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8431"/>
  <workbookPr/>
  <mc:AlternateContent xmlns:mc="http://schemas.openxmlformats.org/markup-compatibility/2006">
    <mc:Choice Requires="x15">
      <x15ac:absPath xmlns:x15ac="http://schemas.microsoft.com/office/spreadsheetml/2010/11/ac" url="C:\Users\Carla Buffolino\Documents\2-PAC\1-DU\3-matrici\4-2018\"/>
    </mc:Choice>
  </mc:AlternateContent>
  <bookViews>
    <workbookView xWindow="0" yWindow="0" windowWidth="19200" windowHeight="7090" tabRatio="660" activeTab="2"/>
  </bookViews>
  <sheets>
    <sheet name="normativa2015-2020" sheetId="8" r:id="rId1"/>
    <sheet name="1-prodotti" sheetId="21" r:id="rId2"/>
    <sheet name="2-varietà" sheetId="56" r:id="rId3"/>
    <sheet name="6-Interventi" sheetId="51" r:id="rId4"/>
  </sheets>
  <externalReferences>
    <externalReference r:id="rId5"/>
  </externalReferences>
  <definedNames>
    <definedName name="_xlnm._FilterDatabase" localSheetId="1" hidden="1">'1-prodotti'!$A$8:$XDW$1358</definedName>
    <definedName name="_xlnm._FilterDatabase" localSheetId="2" hidden="1">'2-varietà'!$A$1:$Q$15375</definedName>
    <definedName name="_xlnm._FilterDatabase" localSheetId="0" hidden="1">'normativa2015-2020'!$2:$29</definedName>
    <definedName name="_Order1" hidden="1">255</definedName>
    <definedName name="_Order2" hidden="1">255</definedName>
    <definedName name="a" localSheetId="1">#REF!</definedName>
    <definedName name="a">#REF!</definedName>
    <definedName name="_xlnm.Print_Area" localSheetId="1">'1-prodotti'!$D$8:$P$821</definedName>
    <definedName name="_xlnm.Print_Area">#REF!</definedName>
    <definedName name="AREA_STAMPA_MI" localSheetId="1">#REF!</definedName>
    <definedName name="AREA_STAMPA_MI">#REF!</definedName>
    <definedName name="area_stampa1">[1]codici5!$A$3:$J$213</definedName>
    <definedName name="_xlnm.Print_Titles" localSheetId="1">'1-prodotti'!$8:$8</definedName>
  </definedNames>
  <calcPr calcId="171027"/>
</workbook>
</file>

<file path=xl/calcChain.xml><?xml version="1.0" encoding="utf-8"?>
<calcChain xmlns="http://schemas.openxmlformats.org/spreadsheetml/2006/main">
  <c r="BV435" i="21" l="1"/>
  <c r="BV735" i="21"/>
  <c r="BV835" i="21"/>
  <c r="BV836" i="21"/>
  <c r="BV837" i="21"/>
  <c r="BV838" i="21"/>
  <c r="BV839" i="21"/>
  <c r="BV840" i="21"/>
  <c r="BV842" i="21"/>
  <c r="BV843" i="21"/>
  <c r="BV844" i="21"/>
  <c r="BV845" i="21"/>
  <c r="BV846" i="21"/>
  <c r="BV847" i="21"/>
  <c r="BV848" i="21"/>
  <c r="BV849" i="21"/>
  <c r="BV850" i="21"/>
  <c r="BV851" i="21"/>
  <c r="BV852" i="21"/>
  <c r="BV853" i="21"/>
  <c r="BV854" i="21"/>
  <c r="BV855" i="21"/>
  <c r="BV856" i="21"/>
  <c r="BV857" i="21"/>
  <c r="BV858" i="21"/>
  <c r="BV859" i="21"/>
  <c r="BV951" i="21"/>
  <c r="BV952" i="21"/>
  <c r="BV953" i="21"/>
  <c r="BV954" i="21"/>
  <c r="BV955" i="21"/>
  <c r="BV956" i="21"/>
  <c r="BV957" i="21"/>
  <c r="BV958" i="21"/>
  <c r="BV959" i="21"/>
  <c r="BV960" i="21"/>
  <c r="BV961" i="21"/>
  <c r="BV962" i="21"/>
  <c r="BV963" i="21"/>
  <c r="BV964" i="21"/>
  <c r="BV965" i="21"/>
  <c r="BV966" i="21"/>
  <c r="BV967" i="21"/>
  <c r="BV968" i="21"/>
  <c r="BV969" i="21"/>
  <c r="BV970" i="21"/>
  <c r="BV971" i="21"/>
  <c r="BV972" i="21"/>
  <c r="BV973" i="21"/>
  <c r="BV974" i="21"/>
  <c r="BV975" i="21"/>
  <c r="BV976" i="21"/>
  <c r="BV977" i="21"/>
  <c r="BV978" i="21"/>
  <c r="BV979" i="21"/>
  <c r="BV980" i="21"/>
  <c r="BV981" i="21"/>
  <c r="BV983" i="21"/>
  <c r="BV984" i="21"/>
  <c r="BV985" i="21"/>
  <c r="BV986" i="21"/>
  <c r="BV987" i="21"/>
  <c r="BV988" i="21"/>
  <c r="BV989" i="21"/>
  <c r="BV990" i="21"/>
  <c r="BV991" i="21"/>
  <c r="BV992" i="21"/>
  <c r="BV993" i="21"/>
  <c r="BV994" i="21"/>
  <c r="BV995" i="21"/>
  <c r="BV996" i="21"/>
  <c r="BV997" i="21"/>
  <c r="BV998" i="21"/>
  <c r="BV999" i="21"/>
  <c r="BV1000" i="21"/>
  <c r="BV1001" i="21"/>
  <c r="BV1002" i="21"/>
  <c r="BV1004" i="21"/>
  <c r="BV1005" i="21"/>
  <c r="BV1006" i="21"/>
  <c r="BV1007" i="21"/>
  <c r="BV1008" i="21"/>
  <c r="BV1009" i="21"/>
  <c r="BV1010" i="21"/>
  <c r="BV1011" i="21"/>
  <c r="BV1012" i="21"/>
  <c r="BV1013" i="21"/>
  <c r="BV1014" i="21"/>
  <c r="BV1015" i="21"/>
  <c r="BV1016" i="21"/>
  <c r="BV1017" i="21"/>
  <c r="BV1018" i="21"/>
  <c r="BV1019" i="21"/>
  <c r="BV1020" i="21"/>
  <c r="BV1021" i="21"/>
  <c r="BV1022" i="21"/>
  <c r="BV1023" i="21"/>
  <c r="BV1024" i="21"/>
  <c r="BV1025" i="21"/>
  <c r="BV1026" i="21"/>
  <c r="BV1027" i="21"/>
  <c r="BV1028" i="21"/>
  <c r="BV1029" i="21"/>
  <c r="BV1030" i="21"/>
  <c r="BV1031" i="21"/>
  <c r="BV1032" i="21"/>
  <c r="BV1033" i="21"/>
  <c r="BV1034" i="21"/>
  <c r="BV1035" i="21"/>
  <c r="BV1036" i="21"/>
  <c r="BV1037" i="21"/>
  <c r="BV1038" i="21"/>
  <c r="BV1039" i="21"/>
  <c r="BV1040" i="21"/>
  <c r="BV1041" i="21"/>
  <c r="BV1042" i="21"/>
  <c r="BV1043" i="21"/>
  <c r="BV1044" i="21"/>
  <c r="BV1045" i="21"/>
  <c r="BV1046" i="21"/>
  <c r="BV1047" i="21"/>
  <c r="BV1048" i="21"/>
  <c r="BV1049" i="21"/>
  <c r="BV1050" i="21"/>
  <c r="BV1051" i="21"/>
  <c r="BV1052" i="21"/>
  <c r="BV1053" i="21"/>
  <c r="BV1054" i="21"/>
  <c r="BV1055" i="21"/>
  <c r="BV1056" i="21"/>
  <c r="BV1057" i="21"/>
  <c r="BV1058" i="21"/>
  <c r="BV1059" i="21"/>
  <c r="BV1060" i="21"/>
  <c r="BV1061" i="21"/>
  <c r="BV1062" i="21"/>
  <c r="BV1063" i="21"/>
  <c r="BV1064" i="21"/>
  <c r="BV1065" i="21"/>
  <c r="BV1066" i="21"/>
  <c r="BV1067" i="21"/>
  <c r="BV1068" i="21"/>
  <c r="BV1069" i="21"/>
  <c r="BV1070" i="21"/>
  <c r="BV1071" i="21"/>
  <c r="BV1072" i="21"/>
  <c r="BV1073" i="21"/>
  <c r="BV1074" i="21"/>
  <c r="BV1075" i="21"/>
  <c r="BV1076" i="21"/>
  <c r="BV1077" i="21"/>
  <c r="BV1078" i="21"/>
  <c r="BV1079" i="21"/>
  <c r="BV1080" i="21"/>
  <c r="BV1081" i="21"/>
  <c r="BV1082" i="21"/>
  <c r="BV1083" i="21"/>
  <c r="BV1084" i="21"/>
  <c r="BV1085" i="21"/>
  <c r="BV1086" i="21"/>
  <c r="BV1087" i="21"/>
  <c r="BV1088" i="21"/>
  <c r="BV1089" i="21"/>
  <c r="BV1090" i="21"/>
  <c r="BV1091" i="21"/>
  <c r="BV1092" i="21"/>
  <c r="BV1093" i="21"/>
  <c r="BV1331" i="21"/>
  <c r="BV1332" i="21"/>
  <c r="BV1336" i="21"/>
  <c r="DR933" i="21" l="1"/>
  <c r="DQ933" i="21"/>
  <c r="DM933" i="21"/>
  <c r="DJ933" i="21"/>
  <c r="CR933" i="21"/>
  <c r="CQ933" i="21"/>
  <c r="CN933" i="21"/>
  <c r="CF933" i="21"/>
  <c r="DA933" i="21" s="1"/>
  <c r="CE933" i="21"/>
  <c r="CD933" i="21"/>
  <c r="DK933" i="21" s="1"/>
  <c r="CC933" i="21"/>
  <c r="DL933" i="21" s="1"/>
  <c r="CB933" i="21"/>
  <c r="DI933" i="21" s="1"/>
  <c r="CA933" i="21"/>
  <c r="BZ933" i="21"/>
  <c r="BW933" i="21"/>
  <c r="CO933" i="21" s="1"/>
  <c r="BO933" i="21"/>
  <c r="CP933" i="21" s="1"/>
  <c r="BM933" i="21"/>
  <c r="CZ933" i="21" s="1"/>
  <c r="BL933" i="21"/>
  <c r="CY933" i="21" s="1"/>
  <c r="BJ933" i="21"/>
  <c r="DD933" i="21" s="1"/>
  <c r="BI933" i="21"/>
  <c r="CV933" i="21" s="1"/>
  <c r="BG933" i="21"/>
  <c r="BD933" i="21"/>
  <c r="BF933" i="21" s="1"/>
  <c r="BB933" i="21"/>
  <c r="CM933" i="21" s="1"/>
  <c r="AZ933" i="21"/>
  <c r="FL933" i="21" l="1"/>
  <c r="BS933" i="21"/>
  <c r="CI933" i="21"/>
  <c r="CW933" i="21"/>
  <c r="DH933" i="21"/>
  <c r="BC933" i="21"/>
  <c r="BH933" i="21"/>
  <c r="BX933" i="21"/>
  <c r="DF933" i="21"/>
  <c r="BU933" i="21"/>
  <c r="BY933" i="21"/>
  <c r="CK933" i="21"/>
  <c r="DC933" i="21"/>
  <c r="DG933" i="21"/>
  <c r="BN933" i="21"/>
  <c r="BR933" i="21"/>
  <c r="CH933" i="21"/>
  <c r="CL933" i="21"/>
  <c r="CU933" i="21" l="1"/>
  <c r="CG933" i="21"/>
  <c r="BK933" i="21"/>
  <c r="DB933" i="21"/>
  <c r="CX933" i="21" l="1"/>
  <c r="CJ933" i="21"/>
  <c r="BT933" i="21"/>
  <c r="BV933" i="21" s="1"/>
  <c r="DE933" i="21"/>
  <c r="BP933" i="21"/>
  <c r="BQ933" i="21" s="1"/>
  <c r="FL1358" i="21" l="1"/>
  <c r="CR1357" i="21" l="1"/>
  <c r="CR1356" i="21"/>
  <c r="CR1355" i="21"/>
  <c r="CR1354" i="21"/>
  <c r="CR1353" i="21"/>
  <c r="CR1352" i="21"/>
  <c r="CR1351" i="21"/>
  <c r="CR1350" i="21"/>
  <c r="CR1349" i="21"/>
  <c r="CR1348" i="21"/>
  <c r="CR1347" i="21"/>
  <c r="CR1346" i="21"/>
  <c r="CR1345" i="21"/>
  <c r="CR1344" i="21"/>
  <c r="CR1343" i="21"/>
  <c r="CR1342" i="21"/>
  <c r="CR1341" i="21"/>
  <c r="CR1340" i="21"/>
  <c r="CR1339" i="21"/>
  <c r="CR1338" i="21"/>
  <c r="CR1337" i="21"/>
  <c r="CR1336" i="21"/>
  <c r="FL1336" i="21" s="1"/>
  <c r="CR1335" i="21"/>
  <c r="CR1334" i="21"/>
  <c r="CR1333" i="21"/>
  <c r="CR1332" i="21"/>
  <c r="FL1332" i="21" s="1"/>
  <c r="CR1331" i="21"/>
  <c r="FL1331" i="21" s="1"/>
  <c r="CR1330" i="21"/>
  <c r="CR1329" i="21"/>
  <c r="CR1328" i="21"/>
  <c r="CR1327" i="21"/>
  <c r="CR1326" i="21"/>
  <c r="CR1325" i="21"/>
  <c r="CR1324" i="21"/>
  <c r="CR1323" i="21"/>
  <c r="CR1322" i="21"/>
  <c r="CR1321" i="21"/>
  <c r="CR1320" i="21"/>
  <c r="CR1319" i="21"/>
  <c r="CR1318" i="21"/>
  <c r="CR1317" i="21"/>
  <c r="CR1316" i="21"/>
  <c r="CR1315" i="21"/>
  <c r="CR1314" i="21"/>
  <c r="CR1313" i="21"/>
  <c r="CR1312" i="21"/>
  <c r="CR1311" i="21"/>
  <c r="CR1310" i="21"/>
  <c r="CR1309" i="21"/>
  <c r="CR1308" i="21"/>
  <c r="CR1307" i="21"/>
  <c r="CR1306" i="21"/>
  <c r="CR1305" i="21"/>
  <c r="CR1304" i="21"/>
  <c r="CR1303" i="21"/>
  <c r="CR1302" i="21"/>
  <c r="CR1301" i="21"/>
  <c r="CR1300" i="21"/>
  <c r="CR1299" i="21"/>
  <c r="CR1298" i="21"/>
  <c r="CR1297" i="21"/>
  <c r="CR1296" i="21"/>
  <c r="CR1295" i="21"/>
  <c r="CR1294" i="21"/>
  <c r="CR1293" i="21"/>
  <c r="CR1292" i="21"/>
  <c r="CR1291" i="21"/>
  <c r="CR1290" i="21"/>
  <c r="CR1289" i="21"/>
  <c r="CR1288" i="21"/>
  <c r="CR1287" i="21"/>
  <c r="CR1286" i="21"/>
  <c r="CR1285" i="21"/>
  <c r="CR1284" i="21"/>
  <c r="CR1283" i="21"/>
  <c r="CR1282" i="21"/>
  <c r="CR1281" i="21"/>
  <c r="CR1280" i="21"/>
  <c r="CR1279" i="21"/>
  <c r="CR1278" i="21"/>
  <c r="CR1277" i="21"/>
  <c r="CR1276" i="21"/>
  <c r="CR1275" i="21"/>
  <c r="CR1274" i="21"/>
  <c r="CR1273" i="21"/>
  <c r="CR1272" i="21"/>
  <c r="CR1271" i="21"/>
  <c r="CR1270" i="21"/>
  <c r="CR1269" i="21"/>
  <c r="CR1268" i="21"/>
  <c r="CR1267" i="21"/>
  <c r="CR1266" i="21"/>
  <c r="CR1265" i="21"/>
  <c r="CR1264" i="21"/>
  <c r="CR1263" i="21"/>
  <c r="CR1262" i="21"/>
  <c r="CR1261" i="21"/>
  <c r="CR1260" i="21"/>
  <c r="CR1259" i="21"/>
  <c r="CR1258" i="21"/>
  <c r="CR1257" i="21"/>
  <c r="CR1256" i="21"/>
  <c r="CR1255" i="21"/>
  <c r="CR1254" i="21"/>
  <c r="CR1253" i="21"/>
  <c r="CR1252" i="21"/>
  <c r="CR1251" i="21"/>
  <c r="CR1250" i="21"/>
  <c r="CR1249" i="21"/>
  <c r="CR1248" i="21"/>
  <c r="CR1247" i="21"/>
  <c r="CR1246" i="21"/>
  <c r="CR1245" i="21"/>
  <c r="CR1244" i="21"/>
  <c r="CR1243" i="21"/>
  <c r="CR1242" i="21"/>
  <c r="CR1241" i="21"/>
  <c r="CR1240" i="21"/>
  <c r="CR1239" i="21"/>
  <c r="CR1238" i="21"/>
  <c r="CR1237" i="21"/>
  <c r="CR1236" i="21"/>
  <c r="CR1235" i="21"/>
  <c r="CR1234" i="21"/>
  <c r="CR1233" i="21"/>
  <c r="CR1232" i="21"/>
  <c r="CR1231" i="21"/>
  <c r="CR1230" i="21"/>
  <c r="CR1229" i="21"/>
  <c r="CR1228" i="21"/>
  <c r="CR1227" i="21"/>
  <c r="CR1226" i="21"/>
  <c r="CR1225" i="21"/>
  <c r="CR1224" i="21"/>
  <c r="CR1223" i="21"/>
  <c r="CR1222" i="21"/>
  <c r="CR1221" i="21"/>
  <c r="CR1220" i="21"/>
  <c r="CR1219" i="21"/>
  <c r="CR1218" i="21"/>
  <c r="CR1217" i="21"/>
  <c r="CR1216" i="21"/>
  <c r="CR1215" i="21"/>
  <c r="CR1214" i="21"/>
  <c r="CR1213" i="21"/>
  <c r="CR1212" i="21"/>
  <c r="CR1211" i="21"/>
  <c r="CR1210" i="21"/>
  <c r="CR1209" i="21"/>
  <c r="CR1208" i="21"/>
  <c r="CR1154" i="21"/>
  <c r="CR1153" i="21"/>
  <c r="CR1152" i="21"/>
  <c r="CR1151" i="21"/>
  <c r="CR1150" i="21"/>
  <c r="CR1149" i="21"/>
  <c r="CR1148" i="21"/>
  <c r="CR1147" i="21"/>
  <c r="CR1146" i="21"/>
  <c r="CR1145" i="21"/>
  <c r="CR1144" i="21"/>
  <c r="CR1143" i="21"/>
  <c r="CR1142" i="21"/>
  <c r="CR1141" i="21"/>
  <c r="CR1140" i="21"/>
  <c r="CR1139" i="21"/>
  <c r="CR1138" i="21"/>
  <c r="CR1137" i="21"/>
  <c r="CR1136" i="21"/>
  <c r="CR1135" i="21"/>
  <c r="CR1134" i="21"/>
  <c r="CR1133" i="21"/>
  <c r="CR1132" i="21"/>
  <c r="CR1131" i="21"/>
  <c r="CR1130" i="21"/>
  <c r="CR1129" i="21"/>
  <c r="CR1128" i="21"/>
  <c r="CR1127" i="21"/>
  <c r="CR1126" i="21"/>
  <c r="CR1125" i="21"/>
  <c r="CR1124" i="21"/>
  <c r="CR1123" i="21"/>
  <c r="CR1122" i="21"/>
  <c r="CR1121" i="21"/>
  <c r="CR1120" i="21"/>
  <c r="CR1119" i="21"/>
  <c r="CR1118" i="21"/>
  <c r="CR1117" i="21"/>
  <c r="CR1116" i="21"/>
  <c r="CR1115" i="21"/>
  <c r="CR1114" i="21"/>
  <c r="CR1113" i="21"/>
  <c r="CR1112" i="21"/>
  <c r="CR1111" i="21"/>
  <c r="CR1110" i="21"/>
  <c r="CR1109" i="21"/>
  <c r="CR1108" i="21"/>
  <c r="CR1107" i="21"/>
  <c r="CR1106" i="21"/>
  <c r="CR1105" i="21"/>
  <c r="CR1104" i="21"/>
  <c r="CR1103" i="21"/>
  <c r="CR1102" i="21"/>
  <c r="CR1101" i="21"/>
  <c r="CR1100" i="21"/>
  <c r="CR1099" i="21"/>
  <c r="CR1098" i="21"/>
  <c r="CR1097" i="21"/>
  <c r="CR1096" i="21"/>
  <c r="CR1095" i="21"/>
  <c r="CR1094" i="21"/>
  <c r="CR1093" i="21"/>
  <c r="CR1092" i="21"/>
  <c r="CR1091" i="21"/>
  <c r="CR1090" i="21"/>
  <c r="CR1089" i="21"/>
  <c r="CR1088" i="21"/>
  <c r="CR1087" i="21"/>
  <c r="CR1086" i="21"/>
  <c r="CR1085" i="21"/>
  <c r="CR1084" i="21"/>
  <c r="CR1083" i="21"/>
  <c r="CR1082" i="21"/>
  <c r="CR1081" i="21"/>
  <c r="CR1080" i="21"/>
  <c r="CR1079" i="21"/>
  <c r="CR1078" i="21"/>
  <c r="CR1077" i="21"/>
  <c r="CR1076" i="21"/>
  <c r="CR1075" i="21"/>
  <c r="CR1074" i="21"/>
  <c r="CR1073" i="21"/>
  <c r="CR1072" i="21"/>
  <c r="CR1071" i="21"/>
  <c r="CR1070" i="21"/>
  <c r="CR1069" i="21"/>
  <c r="CR1068" i="21"/>
  <c r="CR1067" i="21"/>
  <c r="CR1066" i="21"/>
  <c r="CR1065" i="21"/>
  <c r="CR1064" i="21"/>
  <c r="CR1063" i="21"/>
  <c r="CR1062" i="21"/>
  <c r="CR1061" i="21"/>
  <c r="CR1060" i="21"/>
  <c r="CR1059" i="21"/>
  <c r="CR1058" i="21"/>
  <c r="CR1057" i="21"/>
  <c r="CR1056" i="21"/>
  <c r="CR1055" i="21"/>
  <c r="CR1054" i="21"/>
  <c r="CR1053" i="21"/>
  <c r="CR1052" i="21"/>
  <c r="CR1051" i="21"/>
  <c r="CR1050" i="21"/>
  <c r="CR1049" i="21"/>
  <c r="CR1048" i="21"/>
  <c r="CR1047" i="21"/>
  <c r="CR1046" i="21"/>
  <c r="CR1045" i="21"/>
  <c r="CR1044" i="21"/>
  <c r="CR1043" i="21"/>
  <c r="CR1042" i="21"/>
  <c r="CR1041" i="21"/>
  <c r="CR1040" i="21"/>
  <c r="CR1039" i="21"/>
  <c r="CR1038" i="21"/>
  <c r="CR1037" i="21"/>
  <c r="CR1036" i="21"/>
  <c r="CR1035" i="21"/>
  <c r="CR1034" i="21"/>
  <c r="CR1033" i="21"/>
  <c r="CR1032" i="21"/>
  <c r="CR1031" i="21"/>
  <c r="CR1030" i="21"/>
  <c r="CR1029" i="21"/>
  <c r="CR1028" i="21"/>
  <c r="CR1027" i="21"/>
  <c r="CR1026" i="21"/>
  <c r="CR1025" i="21"/>
  <c r="CR1024" i="21"/>
  <c r="CR1023" i="21"/>
  <c r="CR1022" i="21"/>
  <c r="CR1021" i="21"/>
  <c r="CR1020" i="21"/>
  <c r="CR1019" i="21"/>
  <c r="CR1018" i="21"/>
  <c r="CR1017" i="21"/>
  <c r="CR1016" i="21"/>
  <c r="CR1015" i="21"/>
  <c r="CR1014" i="21"/>
  <c r="CR1013" i="21"/>
  <c r="CR1012" i="21"/>
  <c r="CR1011" i="21"/>
  <c r="CR1010" i="21"/>
  <c r="CR1009" i="21"/>
  <c r="CR1008" i="21"/>
  <c r="CR1007" i="21"/>
  <c r="CR1006" i="21"/>
  <c r="CR1005" i="21"/>
  <c r="CR1004" i="21"/>
  <c r="CR1003" i="21"/>
  <c r="CR1002" i="21"/>
  <c r="CR1001" i="21"/>
  <c r="CR1000" i="21"/>
  <c r="CR999" i="21"/>
  <c r="CR998" i="21"/>
  <c r="CR997" i="21"/>
  <c r="CR996" i="21"/>
  <c r="CR995" i="21"/>
  <c r="CR994" i="21"/>
  <c r="CR993" i="21"/>
  <c r="CR992" i="21"/>
  <c r="CR991" i="21"/>
  <c r="CR990" i="21"/>
  <c r="CR989" i="21"/>
  <c r="CR988" i="21"/>
  <c r="CR987" i="21"/>
  <c r="CR986" i="21"/>
  <c r="CR985" i="21"/>
  <c r="CR984" i="21"/>
  <c r="CR983" i="21"/>
  <c r="CR982" i="21"/>
  <c r="CR981" i="21"/>
  <c r="CR980" i="21"/>
  <c r="CR979" i="21"/>
  <c r="CR978" i="21"/>
  <c r="CR977" i="21"/>
  <c r="CR976" i="21"/>
  <c r="CR975" i="21"/>
  <c r="CR974" i="21"/>
  <c r="CR973" i="21"/>
  <c r="CR972" i="21"/>
  <c r="CR971" i="21"/>
  <c r="CR970" i="21"/>
  <c r="CR969" i="21"/>
  <c r="CR968" i="21"/>
  <c r="CR967" i="21"/>
  <c r="CR966" i="21"/>
  <c r="CR965" i="21"/>
  <c r="CR964" i="21"/>
  <c r="CR963" i="21"/>
  <c r="CR962" i="21"/>
  <c r="CR961" i="21"/>
  <c r="CR960" i="21"/>
  <c r="CR959" i="21"/>
  <c r="CR958" i="21"/>
  <c r="CR957" i="21"/>
  <c r="CR956" i="21"/>
  <c r="CR955" i="21"/>
  <c r="CR954" i="21"/>
  <c r="CR953" i="21"/>
  <c r="CR952" i="21"/>
  <c r="CR951" i="21"/>
  <c r="CR950" i="21"/>
  <c r="CR949" i="21"/>
  <c r="CR948" i="21"/>
  <c r="CR947" i="21"/>
  <c r="CR946" i="21"/>
  <c r="CR945" i="21"/>
  <c r="CR944" i="21"/>
  <c r="CR943" i="21"/>
  <c r="CR942" i="21"/>
  <c r="CR941" i="21"/>
  <c r="CR940" i="21"/>
  <c r="CR939" i="21"/>
  <c r="CR938" i="21"/>
  <c r="CR937" i="21"/>
  <c r="CR936" i="21"/>
  <c r="CR935" i="21"/>
  <c r="CR934" i="21"/>
  <c r="CR932" i="21"/>
  <c r="CR931" i="21"/>
  <c r="CR930" i="21"/>
  <c r="CR929" i="21"/>
  <c r="CR928" i="21"/>
  <c r="CR927" i="21"/>
  <c r="CR926" i="21"/>
  <c r="CR925" i="21"/>
  <c r="CR924" i="21"/>
  <c r="CR923" i="21"/>
  <c r="CR922" i="21"/>
  <c r="CR921" i="21"/>
  <c r="CR920" i="21"/>
  <c r="CR919" i="21"/>
  <c r="CR918" i="21"/>
  <c r="CR917" i="21"/>
  <c r="CR916" i="21"/>
  <c r="CR915" i="21"/>
  <c r="CR914" i="21"/>
  <c r="CR913" i="21"/>
  <c r="CR912" i="21"/>
  <c r="CR911" i="21"/>
  <c r="CR910" i="21"/>
  <c r="CR909" i="21"/>
  <c r="CR908" i="21"/>
  <c r="CR907" i="21"/>
  <c r="CR906" i="21"/>
  <c r="CR905" i="21"/>
  <c r="CR904" i="21"/>
  <c r="CR903" i="21"/>
  <c r="CR902" i="21"/>
  <c r="CR901" i="21"/>
  <c r="CR900" i="21"/>
  <c r="CR899" i="21"/>
  <c r="CR898" i="21"/>
  <c r="CR897" i="21"/>
  <c r="CR896" i="21"/>
  <c r="CR895" i="21"/>
  <c r="CR894" i="21"/>
  <c r="CR893" i="21"/>
  <c r="CR892" i="21"/>
  <c r="CR891" i="21"/>
  <c r="CR890" i="21"/>
  <c r="CR889" i="21"/>
  <c r="CR888" i="21"/>
  <c r="CR887" i="21"/>
  <c r="CR886" i="21"/>
  <c r="CR885" i="21"/>
  <c r="CR884" i="21"/>
  <c r="CR883" i="21"/>
  <c r="CR882" i="21"/>
  <c r="CR881" i="21"/>
  <c r="CR880" i="21"/>
  <c r="CR879" i="21"/>
  <c r="CR878" i="21"/>
  <c r="CR877" i="21"/>
  <c r="CR876" i="21"/>
  <c r="CR875" i="21"/>
  <c r="CR874" i="21"/>
  <c r="CR873" i="21"/>
  <c r="CR872" i="21"/>
  <c r="CR871" i="21"/>
  <c r="CR870" i="21"/>
  <c r="CR869" i="21"/>
  <c r="CR868" i="21"/>
  <c r="CR867" i="21"/>
  <c r="CR866" i="21"/>
  <c r="CR865" i="21"/>
  <c r="CR864" i="21"/>
  <c r="CR863" i="21"/>
  <c r="CR862" i="21"/>
  <c r="CR861" i="21"/>
  <c r="CR860" i="21"/>
  <c r="CR859" i="21"/>
  <c r="CR858" i="21"/>
  <c r="CR857" i="21"/>
  <c r="CR856" i="21"/>
  <c r="CR855" i="21"/>
  <c r="CR854" i="21"/>
  <c r="CR853" i="21"/>
  <c r="CR852" i="21"/>
  <c r="CR851" i="21"/>
  <c r="CR850" i="21"/>
  <c r="CR849" i="21"/>
  <c r="CR848" i="21"/>
  <c r="CR847" i="21"/>
  <c r="CR846" i="21"/>
  <c r="CR845" i="21"/>
  <c r="CR844" i="21"/>
  <c r="CR843" i="21"/>
  <c r="CR842" i="21"/>
  <c r="CR841" i="21"/>
  <c r="CR840" i="21"/>
  <c r="CR839" i="21"/>
  <c r="CR838" i="21"/>
  <c r="CR837" i="21"/>
  <c r="CR836" i="21"/>
  <c r="CR835" i="21"/>
  <c r="CR834" i="21"/>
  <c r="CR833" i="21"/>
  <c r="CR832" i="21"/>
  <c r="CR831" i="21"/>
  <c r="CR830" i="21"/>
  <c r="CR829" i="21"/>
  <c r="CR828" i="21"/>
  <c r="CR827" i="21"/>
  <c r="CR826" i="21"/>
  <c r="CR825" i="21"/>
  <c r="CR824" i="21"/>
  <c r="CR823" i="21"/>
  <c r="CR822" i="21"/>
  <c r="CR821" i="21"/>
  <c r="CR820" i="21"/>
  <c r="CR819" i="21"/>
  <c r="CR818" i="21"/>
  <c r="CR817" i="21"/>
  <c r="CR816" i="21"/>
  <c r="CR815" i="21"/>
  <c r="CR814" i="21"/>
  <c r="CR813" i="21"/>
  <c r="CR812" i="21"/>
  <c r="CR811" i="21"/>
  <c r="CR810" i="21"/>
  <c r="CR809" i="21"/>
  <c r="CR808" i="21"/>
  <c r="CR807" i="21"/>
  <c r="CR806" i="21"/>
  <c r="CR805" i="21"/>
  <c r="CR804" i="21"/>
  <c r="CR803" i="21"/>
  <c r="CR802" i="21"/>
  <c r="CR801" i="21"/>
  <c r="CR800" i="21"/>
  <c r="CR799" i="21"/>
  <c r="CR798" i="21"/>
  <c r="CR797" i="21"/>
  <c r="CR796" i="21"/>
  <c r="CR795" i="21"/>
  <c r="CR794" i="21"/>
  <c r="CR793" i="21"/>
  <c r="CR792" i="21"/>
  <c r="CR791" i="21"/>
  <c r="CR790" i="21"/>
  <c r="CR789" i="21"/>
  <c r="CR788" i="21"/>
  <c r="CR787" i="21"/>
  <c r="CR786" i="21"/>
  <c r="CR785" i="21"/>
  <c r="CR784" i="21"/>
  <c r="CR783" i="21"/>
  <c r="CR782" i="21"/>
  <c r="CR781" i="21"/>
  <c r="CR780" i="21"/>
  <c r="CR779" i="21"/>
  <c r="CR778" i="21"/>
  <c r="CR777" i="21"/>
  <c r="CR776" i="21"/>
  <c r="CR775" i="21"/>
  <c r="CR774" i="21"/>
  <c r="CR773" i="21"/>
  <c r="CR772" i="21"/>
  <c r="CR771" i="21"/>
  <c r="CR770" i="21"/>
  <c r="CR769" i="21"/>
  <c r="CR768" i="21"/>
  <c r="CR767" i="21"/>
  <c r="CR766" i="21"/>
  <c r="CR765" i="21"/>
  <c r="CR764" i="21"/>
  <c r="CR763" i="21"/>
  <c r="CR762" i="21"/>
  <c r="CR761" i="21"/>
  <c r="CR760" i="21"/>
  <c r="CR759" i="21"/>
  <c r="CR758" i="21"/>
  <c r="CR757" i="21"/>
  <c r="CR756" i="21"/>
  <c r="CR755" i="21"/>
  <c r="CR754" i="21"/>
  <c r="CR753" i="21"/>
  <c r="CR752" i="21"/>
  <c r="CR751" i="21"/>
  <c r="CR750" i="21"/>
  <c r="CR749" i="21"/>
  <c r="CR748" i="21"/>
  <c r="CR747" i="21"/>
  <c r="CR746" i="21"/>
  <c r="CR745" i="21"/>
  <c r="CR744" i="21"/>
  <c r="CR743" i="21"/>
  <c r="CR742" i="21"/>
  <c r="CR741" i="21"/>
  <c r="CR740" i="21"/>
  <c r="CR739" i="21"/>
  <c r="CR738" i="21"/>
  <c r="CR737" i="21"/>
  <c r="CR736" i="21"/>
  <c r="CR735" i="21"/>
  <c r="CR734" i="21"/>
  <c r="CR733" i="21"/>
  <c r="CR732" i="21"/>
  <c r="CR731" i="21"/>
  <c r="CR730" i="21"/>
  <c r="CR729" i="21"/>
  <c r="CR728" i="21"/>
  <c r="CR727" i="21"/>
  <c r="CR726" i="21"/>
  <c r="CR725" i="21"/>
  <c r="CR724" i="21"/>
  <c r="CR723" i="21"/>
  <c r="CR722" i="21"/>
  <c r="CR721" i="21"/>
  <c r="CR720" i="21"/>
  <c r="CR719" i="21"/>
  <c r="CR718" i="21"/>
  <c r="CR717" i="21"/>
  <c r="CR716" i="21"/>
  <c r="CR715" i="21"/>
  <c r="CR714" i="21"/>
  <c r="CR713" i="21"/>
  <c r="CR712" i="21"/>
  <c r="CR711" i="21"/>
  <c r="CR710" i="21"/>
  <c r="CR709" i="21"/>
  <c r="CR708" i="21"/>
  <c r="CR707" i="21"/>
  <c r="CR706" i="21"/>
  <c r="CR705" i="21"/>
  <c r="CR704" i="21"/>
  <c r="CR703" i="21"/>
  <c r="CR702" i="21"/>
  <c r="CR701" i="21"/>
  <c r="CR700" i="21"/>
  <c r="CR699" i="21"/>
  <c r="CR698" i="21"/>
  <c r="CR697" i="21"/>
  <c r="CR696" i="21"/>
  <c r="CR695" i="21"/>
  <c r="CR694" i="21"/>
  <c r="CR693" i="21"/>
  <c r="CR692" i="21"/>
  <c r="CR691" i="21"/>
  <c r="CR690" i="21"/>
  <c r="CR689" i="21"/>
  <c r="CR688" i="21"/>
  <c r="CR687" i="21"/>
  <c r="CR686" i="21"/>
  <c r="CR685" i="21"/>
  <c r="CR684" i="21"/>
  <c r="CR683" i="21"/>
  <c r="CR682" i="21"/>
  <c r="CR681" i="21"/>
  <c r="CR680" i="21"/>
  <c r="CR679" i="21"/>
  <c r="CR678" i="21"/>
  <c r="CR677" i="21"/>
  <c r="CR676" i="21"/>
  <c r="CR675" i="21"/>
  <c r="CR674" i="21"/>
  <c r="CR673" i="21"/>
  <c r="CR672" i="21"/>
  <c r="CR671" i="21"/>
  <c r="CR670" i="21"/>
  <c r="CR669" i="21"/>
  <c r="CR668" i="21"/>
  <c r="CR667" i="21"/>
  <c r="CR666" i="21"/>
  <c r="CR665" i="21"/>
  <c r="CR664" i="21"/>
  <c r="CR663" i="21"/>
  <c r="CR662" i="21"/>
  <c r="CR661" i="21"/>
  <c r="CR660" i="21"/>
  <c r="CR659" i="21"/>
  <c r="CR658" i="21"/>
  <c r="CR657" i="21"/>
  <c r="CR656" i="21"/>
  <c r="CR655" i="21"/>
  <c r="CR654" i="21"/>
  <c r="CR653" i="21"/>
  <c r="CR652" i="21"/>
  <c r="CR651" i="21"/>
  <c r="CR650" i="21"/>
  <c r="CR649" i="21"/>
  <c r="CR648" i="21"/>
  <c r="CR647" i="21"/>
  <c r="CR646" i="21"/>
  <c r="CR645" i="21"/>
  <c r="CR644" i="21"/>
  <c r="CR643" i="21"/>
  <c r="CR642" i="21"/>
  <c r="CR641" i="21"/>
  <c r="CR640" i="21"/>
  <c r="CR639" i="21"/>
  <c r="CR638" i="21"/>
  <c r="CR637" i="21"/>
  <c r="CR636" i="21"/>
  <c r="CR635" i="21"/>
  <c r="CR634" i="21"/>
  <c r="CR633" i="21"/>
  <c r="CR632" i="21"/>
  <c r="CR631" i="21"/>
  <c r="CR630" i="21"/>
  <c r="CR629" i="21"/>
  <c r="CR628" i="21"/>
  <c r="CR627" i="21"/>
  <c r="CR626" i="21"/>
  <c r="CR625" i="21"/>
  <c r="CR624" i="21"/>
  <c r="CR623" i="21"/>
  <c r="CR622" i="21"/>
  <c r="CR621" i="21"/>
  <c r="CR620" i="21"/>
  <c r="CR619" i="21"/>
  <c r="CR618" i="21"/>
  <c r="CR617" i="21"/>
  <c r="CR616" i="21"/>
  <c r="CR615" i="21"/>
  <c r="CR614" i="21"/>
  <c r="CR613" i="21"/>
  <c r="CR612" i="21"/>
  <c r="CR611" i="21"/>
  <c r="CR610" i="21"/>
  <c r="CR609" i="21"/>
  <c r="CR608" i="21"/>
  <c r="CR607" i="21"/>
  <c r="CR606" i="21"/>
  <c r="CR605" i="21"/>
  <c r="CR604" i="21"/>
  <c r="CR603" i="21"/>
  <c r="CR602" i="21"/>
  <c r="CR601" i="21"/>
  <c r="CR600" i="21"/>
  <c r="CR599" i="21"/>
  <c r="CR598" i="21"/>
  <c r="CR597" i="21"/>
  <c r="CR596" i="21"/>
  <c r="CR595" i="21"/>
  <c r="CR594" i="21"/>
  <c r="CR593" i="21"/>
  <c r="CR592" i="21"/>
  <c r="CR591" i="21"/>
  <c r="CR590" i="21"/>
  <c r="CR589" i="21"/>
  <c r="CR588" i="21"/>
  <c r="CR587" i="21"/>
  <c r="CR586" i="21"/>
  <c r="CR585" i="21"/>
  <c r="CR584" i="21"/>
  <c r="CR583" i="21"/>
  <c r="CR582" i="21"/>
  <c r="CR581" i="21"/>
  <c r="CR580" i="21"/>
  <c r="CR579" i="21"/>
  <c r="CR578" i="21"/>
  <c r="CR577" i="21"/>
  <c r="CR576" i="21"/>
  <c r="CR575" i="21"/>
  <c r="CR574" i="21"/>
  <c r="CR573" i="21"/>
  <c r="CR572" i="21"/>
  <c r="CR571" i="21"/>
  <c r="CR570" i="21"/>
  <c r="CR569" i="21"/>
  <c r="CR568" i="21"/>
  <c r="CR567" i="21"/>
  <c r="CR566" i="21"/>
  <c r="CR565" i="21"/>
  <c r="CR564" i="21"/>
  <c r="CR563" i="21"/>
  <c r="CR562" i="21"/>
  <c r="CR561" i="21"/>
  <c r="CR560" i="21"/>
  <c r="CR559" i="21"/>
  <c r="CR558" i="21"/>
  <c r="CR557" i="21"/>
  <c r="CR556" i="21"/>
  <c r="CR555" i="21"/>
  <c r="CR554" i="21"/>
  <c r="CR553" i="21"/>
  <c r="CR552" i="21"/>
  <c r="CR551" i="21"/>
  <c r="CR550" i="21"/>
  <c r="CR549" i="21"/>
  <c r="CR548" i="21"/>
  <c r="CR547" i="21"/>
  <c r="CR546" i="21"/>
  <c r="CR545" i="21"/>
  <c r="CR544" i="21"/>
  <c r="CR543" i="21"/>
  <c r="CR542" i="21"/>
  <c r="CR541" i="21"/>
  <c r="CR540" i="21"/>
  <c r="CR539" i="21"/>
  <c r="CR538" i="21"/>
  <c r="CR537" i="21"/>
  <c r="CR536" i="21"/>
  <c r="CR535" i="21"/>
  <c r="CR534" i="21"/>
  <c r="CR533" i="21"/>
  <c r="CR532" i="21"/>
  <c r="CR531" i="21"/>
  <c r="CR530" i="21"/>
  <c r="CR529" i="21"/>
  <c r="CR528" i="21"/>
  <c r="CR527" i="21"/>
  <c r="CR526" i="21"/>
  <c r="CR525" i="21"/>
  <c r="CR524" i="21"/>
  <c r="CR523" i="21"/>
  <c r="CR522" i="21"/>
  <c r="CR521" i="21"/>
  <c r="CR520" i="21"/>
  <c r="CR519" i="21"/>
  <c r="CR518" i="21"/>
  <c r="CR517" i="21"/>
  <c r="CR516" i="21"/>
  <c r="CR515" i="21"/>
  <c r="CR514" i="21"/>
  <c r="CR513" i="21"/>
  <c r="CR512" i="21"/>
  <c r="CR511" i="21"/>
  <c r="CR510" i="21"/>
  <c r="CR509" i="21"/>
  <c r="CR508" i="21"/>
  <c r="CR507" i="21"/>
  <c r="CR506" i="21"/>
  <c r="CR505" i="21"/>
  <c r="CR504" i="21"/>
  <c r="CR503" i="21"/>
  <c r="CR502" i="21"/>
  <c r="CR501" i="21"/>
  <c r="CR500" i="21"/>
  <c r="CR499" i="21"/>
  <c r="CR498" i="21"/>
  <c r="CR497" i="21"/>
  <c r="CR496" i="21"/>
  <c r="CR495" i="21"/>
  <c r="CR494" i="21"/>
  <c r="CR493" i="21"/>
  <c r="CR492" i="21"/>
  <c r="CR491" i="21"/>
  <c r="CR490" i="21"/>
  <c r="CR489" i="21"/>
  <c r="CR488" i="21"/>
  <c r="CR487" i="21"/>
  <c r="CR486" i="21"/>
  <c r="CR485" i="21"/>
  <c r="CR484" i="21"/>
  <c r="CR483" i="21"/>
  <c r="CR482" i="21"/>
  <c r="CR481" i="21"/>
  <c r="CR480" i="21"/>
  <c r="CR479" i="21"/>
  <c r="CR478" i="21"/>
  <c r="CR477" i="21"/>
  <c r="CR476" i="21"/>
  <c r="CR475" i="21"/>
  <c r="CR474" i="21"/>
  <c r="CR473" i="21"/>
  <c r="CR472" i="21"/>
  <c r="CR471" i="21"/>
  <c r="CR470" i="21"/>
  <c r="CR469" i="21"/>
  <c r="CR468" i="21"/>
  <c r="CR467" i="21"/>
  <c r="CR466" i="21"/>
  <c r="CR465" i="21"/>
  <c r="CR464" i="21"/>
  <c r="CR463" i="21"/>
  <c r="CR462" i="21"/>
  <c r="CR461" i="21"/>
  <c r="CR460" i="21"/>
  <c r="CR459" i="21"/>
  <c r="CR458" i="21"/>
  <c r="CR457" i="21"/>
  <c r="CR456" i="21"/>
  <c r="CR455" i="21"/>
  <c r="CR454" i="21"/>
  <c r="CR453" i="21"/>
  <c r="CR452" i="21"/>
  <c r="CR451" i="21"/>
  <c r="CR450" i="21"/>
  <c r="CR449" i="21"/>
  <c r="CR448" i="21"/>
  <c r="CR447" i="21"/>
  <c r="CR446" i="21"/>
  <c r="CR445" i="21"/>
  <c r="CR444" i="21"/>
  <c r="CR443" i="21"/>
  <c r="CR442" i="21"/>
  <c r="CR441" i="21"/>
  <c r="CR440" i="21"/>
  <c r="CR439" i="21"/>
  <c r="CR438" i="21"/>
  <c r="CR437" i="21"/>
  <c r="CR436" i="21"/>
  <c r="CR435" i="21"/>
  <c r="CR434" i="21"/>
  <c r="CR433" i="21"/>
  <c r="CR432" i="21"/>
  <c r="CR431" i="21"/>
  <c r="CR430" i="21"/>
  <c r="CR429" i="21"/>
  <c r="CR428" i="21"/>
  <c r="CR427" i="21"/>
  <c r="CR426" i="21"/>
  <c r="CR425" i="21"/>
  <c r="CR424" i="21"/>
  <c r="CR423" i="21"/>
  <c r="CR422" i="21"/>
  <c r="CR421" i="21"/>
  <c r="CR420" i="21"/>
  <c r="CR419" i="21"/>
  <c r="CR418" i="21"/>
  <c r="CR417" i="21"/>
  <c r="CR416" i="21"/>
  <c r="CR415" i="21"/>
  <c r="CR414" i="21"/>
  <c r="CR413" i="21"/>
  <c r="CR412" i="21"/>
  <c r="CR411" i="21"/>
  <c r="CR410" i="21"/>
  <c r="CR409" i="21"/>
  <c r="CR408" i="21"/>
  <c r="CR407" i="21"/>
  <c r="CR406" i="21"/>
  <c r="CR405" i="21"/>
  <c r="CR404" i="21"/>
  <c r="CR403" i="21"/>
  <c r="CR402" i="21"/>
  <c r="CR401" i="21"/>
  <c r="CR400" i="21"/>
  <c r="CR399" i="21"/>
  <c r="CR398" i="21"/>
  <c r="CR397" i="21"/>
  <c r="CR396" i="21"/>
  <c r="CR395" i="21"/>
  <c r="CR394" i="21"/>
  <c r="CR393" i="21"/>
  <c r="CR392" i="21"/>
  <c r="CR391" i="21"/>
  <c r="CR390" i="21"/>
  <c r="CR389" i="21"/>
  <c r="CR388" i="21"/>
  <c r="CR387" i="21"/>
  <c r="CR386" i="21"/>
  <c r="CR385" i="21"/>
  <c r="CR384" i="21"/>
  <c r="CR383" i="21"/>
  <c r="CR382" i="21"/>
  <c r="CR381" i="21"/>
  <c r="CR380" i="21"/>
  <c r="CR379" i="21"/>
  <c r="CR378" i="21"/>
  <c r="CR377" i="21"/>
  <c r="CR376" i="21"/>
  <c r="CR375" i="21"/>
  <c r="CR374" i="21"/>
  <c r="CR373" i="21"/>
  <c r="CR372" i="21"/>
  <c r="CR371" i="21"/>
  <c r="CR370" i="21"/>
  <c r="CR369" i="21"/>
  <c r="CR368" i="21"/>
  <c r="CR367" i="21"/>
  <c r="CR366" i="21"/>
  <c r="CR365" i="21"/>
  <c r="CR364" i="21"/>
  <c r="CR363" i="21"/>
  <c r="CR362" i="21"/>
  <c r="CR361" i="21"/>
  <c r="CR360" i="21"/>
  <c r="CR359" i="21"/>
  <c r="CR358" i="21"/>
  <c r="CR357" i="21"/>
  <c r="CR356" i="21"/>
  <c r="CR355" i="21"/>
  <c r="CR354" i="21"/>
  <c r="CR353" i="21"/>
  <c r="CR352" i="21"/>
  <c r="CR351" i="21"/>
  <c r="CR350" i="21"/>
  <c r="CR349" i="21"/>
  <c r="CR348" i="21"/>
  <c r="CR347" i="21"/>
  <c r="CR346" i="21"/>
  <c r="CR345" i="21"/>
  <c r="CR344" i="21"/>
  <c r="CR343" i="21"/>
  <c r="CR342" i="21"/>
  <c r="CR341" i="21"/>
  <c r="CR340" i="21"/>
  <c r="CR339" i="21"/>
  <c r="CR338" i="21"/>
  <c r="CR337" i="21"/>
  <c r="CR336" i="21"/>
  <c r="CR335" i="21"/>
  <c r="CR334" i="21"/>
  <c r="CR333" i="21"/>
  <c r="CR332" i="21"/>
  <c r="CR331" i="21"/>
  <c r="CR330" i="21"/>
  <c r="CR329" i="21"/>
  <c r="CR328" i="21"/>
  <c r="CR327" i="21"/>
  <c r="CR326" i="21"/>
  <c r="CR325" i="21"/>
  <c r="CR324" i="21"/>
  <c r="CR323" i="21"/>
  <c r="CR322" i="21"/>
  <c r="CR321" i="21"/>
  <c r="CR320" i="21"/>
  <c r="CR319" i="21"/>
  <c r="CR318" i="21"/>
  <c r="CR317" i="21"/>
  <c r="CR316" i="21"/>
  <c r="CR315" i="21"/>
  <c r="CR314" i="21"/>
  <c r="CR313" i="21"/>
  <c r="CR312" i="21"/>
  <c r="CR311" i="21"/>
  <c r="CR310" i="21"/>
  <c r="CR309" i="21"/>
  <c r="CR308" i="21"/>
  <c r="CR307" i="21"/>
  <c r="CR306" i="21"/>
  <c r="CR305" i="21"/>
  <c r="CR304" i="21"/>
  <c r="CR303" i="21"/>
  <c r="CR302" i="21"/>
  <c r="CR301" i="21"/>
  <c r="CR300" i="21"/>
  <c r="CR299" i="21"/>
  <c r="CR298" i="21"/>
  <c r="CR297" i="21"/>
  <c r="CR296" i="21"/>
  <c r="CR295" i="21"/>
  <c r="CR294" i="21"/>
  <c r="CR293" i="21"/>
  <c r="CR292" i="21"/>
  <c r="CR291" i="21"/>
  <c r="CR290" i="21"/>
  <c r="CR289" i="21"/>
  <c r="CR288" i="21"/>
  <c r="CR287" i="21"/>
  <c r="CR286" i="21"/>
  <c r="CR285" i="21"/>
  <c r="CR284" i="21"/>
  <c r="CR283" i="21"/>
  <c r="CR282" i="21"/>
  <c r="CR281" i="21"/>
  <c r="CR280" i="21"/>
  <c r="CR279" i="21"/>
  <c r="CR278" i="21"/>
  <c r="CR277" i="21"/>
  <c r="CR276" i="21"/>
  <c r="CR275" i="21"/>
  <c r="CR274" i="21"/>
  <c r="CR273" i="21"/>
  <c r="CR272" i="21"/>
  <c r="CR271" i="21"/>
  <c r="CR270" i="21"/>
  <c r="CR269" i="21"/>
  <c r="CR268" i="21"/>
  <c r="CR267" i="21"/>
  <c r="CR266" i="21"/>
  <c r="CR265" i="21"/>
  <c r="CR264" i="21"/>
  <c r="CR263" i="21"/>
  <c r="CR262" i="21"/>
  <c r="CR261" i="21"/>
  <c r="CR260" i="21"/>
  <c r="CR259" i="21"/>
  <c r="CR258" i="21"/>
  <c r="CR257" i="21"/>
  <c r="CR256" i="21"/>
  <c r="CR255" i="21"/>
  <c r="CR254" i="21"/>
  <c r="CR253" i="21"/>
  <c r="CR252" i="21"/>
  <c r="CR251" i="21"/>
  <c r="CR250" i="21"/>
  <c r="CR249" i="21"/>
  <c r="CR248" i="21"/>
  <c r="CR247" i="21"/>
  <c r="CR246" i="21"/>
  <c r="CR245" i="21"/>
  <c r="CR244" i="21"/>
  <c r="CR243" i="21"/>
  <c r="CR242" i="21"/>
  <c r="CR241" i="21"/>
  <c r="CR240" i="21"/>
  <c r="CR239" i="21"/>
  <c r="CR238" i="21"/>
  <c r="CR237" i="21"/>
  <c r="CR236" i="21"/>
  <c r="CR235" i="21"/>
  <c r="CR234" i="21"/>
  <c r="CR233" i="21"/>
  <c r="CR232" i="21"/>
  <c r="CR231" i="21"/>
  <c r="CR230" i="21"/>
  <c r="CR229" i="21"/>
  <c r="CR228" i="21"/>
  <c r="CR227" i="21"/>
  <c r="CR226" i="21"/>
  <c r="CR225" i="21"/>
  <c r="CR224" i="21"/>
  <c r="CR223" i="21"/>
  <c r="CR222" i="21"/>
  <c r="CR221" i="21"/>
  <c r="CR220" i="21"/>
  <c r="CR219" i="21"/>
  <c r="CR218" i="21"/>
  <c r="CR217" i="21"/>
  <c r="CR216" i="21"/>
  <c r="CR215" i="21"/>
  <c r="CR214" i="21"/>
  <c r="CR213" i="21"/>
  <c r="CR212" i="21"/>
  <c r="CR211" i="21"/>
  <c r="CR210" i="21"/>
  <c r="CR209" i="21"/>
  <c r="CR208" i="21"/>
  <c r="CR207" i="21"/>
  <c r="CR206" i="21"/>
  <c r="CR205" i="21"/>
  <c r="CR204" i="21"/>
  <c r="CR203" i="21"/>
  <c r="CR202" i="21"/>
  <c r="CR201" i="21"/>
  <c r="CR200" i="21"/>
  <c r="CR199" i="21"/>
  <c r="CR198" i="21"/>
  <c r="CR197" i="21"/>
  <c r="CR196" i="21"/>
  <c r="CR195" i="21"/>
  <c r="CR194" i="21"/>
  <c r="CR193" i="21"/>
  <c r="CR192" i="21"/>
  <c r="CR191" i="21"/>
  <c r="CR190" i="21"/>
  <c r="CR189" i="21"/>
  <c r="CR188" i="21"/>
  <c r="CR187" i="21"/>
  <c r="CR186" i="21"/>
  <c r="CR185" i="21"/>
  <c r="CR184" i="21"/>
  <c r="CR183" i="21"/>
  <c r="CR182" i="21"/>
  <c r="CR181" i="21"/>
  <c r="CR180" i="21"/>
  <c r="CR179" i="21"/>
  <c r="CR178" i="21"/>
  <c r="CR177" i="21"/>
  <c r="CR176" i="21"/>
  <c r="CR175" i="21"/>
  <c r="CR174" i="21"/>
  <c r="CR173" i="21"/>
  <c r="CR172" i="21"/>
  <c r="CR171" i="21"/>
  <c r="CR170" i="21"/>
  <c r="CR169" i="21"/>
  <c r="CR168" i="21"/>
  <c r="CR167" i="21"/>
  <c r="CR166" i="21"/>
  <c r="CR165" i="21"/>
  <c r="CR164" i="21"/>
  <c r="CR163" i="21"/>
  <c r="CR162" i="21"/>
  <c r="CR161" i="21"/>
  <c r="CR160" i="21"/>
  <c r="CR159" i="21"/>
  <c r="CR158" i="21"/>
  <c r="CR157" i="21"/>
  <c r="CR156" i="21"/>
  <c r="CR155" i="21"/>
  <c r="CR154" i="21"/>
  <c r="CR153" i="21"/>
  <c r="CR152" i="21"/>
  <c r="CR151" i="21"/>
  <c r="CR149" i="21"/>
  <c r="CR148" i="21"/>
  <c r="CR147" i="21"/>
  <c r="CR146" i="21"/>
  <c r="CR145" i="21"/>
  <c r="CR144" i="21"/>
  <c r="CR143" i="21"/>
  <c r="CR142" i="21"/>
  <c r="CR141" i="21"/>
  <c r="CR140" i="21"/>
  <c r="CR139" i="21"/>
  <c r="CR138" i="21"/>
  <c r="CR137" i="21"/>
  <c r="CR136" i="21"/>
  <c r="CR135" i="21"/>
  <c r="CR134" i="21"/>
  <c r="CR133" i="21"/>
  <c r="CR132" i="21"/>
  <c r="CR131" i="21"/>
  <c r="CR130" i="21"/>
  <c r="CR129" i="21"/>
  <c r="CR128" i="21"/>
  <c r="CR127" i="21"/>
  <c r="CR126" i="21"/>
  <c r="CR125" i="21"/>
  <c r="CR124" i="21"/>
  <c r="CR123" i="21"/>
  <c r="CR122" i="21"/>
  <c r="CR121" i="21"/>
  <c r="CR120" i="21"/>
  <c r="CR119" i="21"/>
  <c r="CR118" i="21"/>
  <c r="CR117" i="21"/>
  <c r="CR116" i="21"/>
  <c r="CR115" i="21"/>
  <c r="CR114" i="21"/>
  <c r="CR113" i="21"/>
  <c r="CR112" i="21"/>
  <c r="CR111" i="21"/>
  <c r="CR110" i="21"/>
  <c r="CR109" i="21"/>
  <c r="CR108" i="21"/>
  <c r="CR107" i="21"/>
  <c r="CR106" i="21"/>
  <c r="CR105" i="21"/>
  <c r="CR104" i="21"/>
  <c r="CR103" i="21"/>
  <c r="CR102" i="21"/>
  <c r="CR101" i="21"/>
  <c r="CR100" i="21"/>
  <c r="CR99" i="21"/>
  <c r="CR98" i="21"/>
  <c r="CR97" i="21"/>
  <c r="CR96" i="21"/>
  <c r="CR95" i="21"/>
  <c r="CR94" i="21"/>
  <c r="CR93" i="21"/>
  <c r="CR92" i="21"/>
  <c r="CR91" i="21"/>
  <c r="CR90" i="21"/>
  <c r="CR89" i="21"/>
  <c r="CR88" i="21"/>
  <c r="CR87" i="21"/>
  <c r="CR86" i="21"/>
  <c r="CR85" i="21"/>
  <c r="CR84" i="21"/>
  <c r="CR83" i="21"/>
  <c r="CR82" i="21"/>
  <c r="CR81" i="21"/>
  <c r="CR80" i="21"/>
  <c r="CR79" i="21"/>
  <c r="CR78" i="21"/>
  <c r="CR77" i="21"/>
  <c r="CR76" i="21"/>
  <c r="CR75" i="21"/>
  <c r="CR74" i="21"/>
  <c r="CR73" i="21"/>
  <c r="CR72" i="21"/>
  <c r="CR71" i="21"/>
  <c r="CR70" i="21"/>
  <c r="CR69" i="21"/>
  <c r="CR68" i="21"/>
  <c r="CR67" i="21"/>
  <c r="CR66" i="21"/>
  <c r="CR65" i="21"/>
  <c r="CR64" i="21"/>
  <c r="CR63" i="21"/>
  <c r="CR62" i="21"/>
  <c r="CR61" i="21"/>
  <c r="CR60" i="21"/>
  <c r="CR59" i="21"/>
  <c r="CR58" i="21"/>
  <c r="CR57" i="21"/>
  <c r="CR56" i="21"/>
  <c r="CR55" i="21"/>
  <c r="CR54" i="21"/>
  <c r="CR53" i="21"/>
  <c r="CR52" i="21"/>
  <c r="CR51" i="21"/>
  <c r="CR50" i="21"/>
  <c r="CR49" i="21"/>
  <c r="CR48" i="21"/>
  <c r="CR47" i="21"/>
  <c r="CR46" i="21"/>
  <c r="CR45" i="21"/>
  <c r="CR44" i="21"/>
  <c r="CR43" i="21"/>
  <c r="CR42" i="21"/>
  <c r="CR41" i="21"/>
  <c r="CR40" i="21"/>
  <c r="CR39" i="21"/>
  <c r="CR38" i="21"/>
  <c r="CR37" i="21"/>
  <c r="CR36" i="21"/>
  <c r="CR35" i="21"/>
  <c r="CR34" i="21"/>
  <c r="CR33" i="21"/>
  <c r="CR32" i="21"/>
  <c r="CR31" i="21"/>
  <c r="CR30" i="21"/>
  <c r="CR29" i="21"/>
  <c r="CR28" i="21"/>
  <c r="CR27" i="21"/>
  <c r="CR26" i="21"/>
  <c r="CR25" i="21"/>
  <c r="CR24" i="21"/>
  <c r="CR23" i="21"/>
  <c r="CR22" i="21"/>
  <c r="CR21" i="21"/>
  <c r="CR20" i="21"/>
  <c r="CR19" i="21"/>
  <c r="CR18" i="21"/>
  <c r="CR17" i="21"/>
  <c r="CR16" i="21"/>
  <c r="CR15" i="21"/>
  <c r="CR14" i="21"/>
  <c r="CR13" i="21"/>
  <c r="CR12" i="21"/>
  <c r="CR11" i="21"/>
  <c r="CR150" i="21"/>
  <c r="DM1357" i="21" l="1"/>
  <c r="CQ1357" i="21"/>
  <c r="CN1357" i="21"/>
  <c r="CF1357" i="21"/>
  <c r="DA1357" i="21" s="1"/>
  <c r="CD1357" i="21"/>
  <c r="DK1357" i="21" s="1"/>
  <c r="CC1357" i="21"/>
  <c r="DL1357" i="21" s="1"/>
  <c r="CB1357" i="21"/>
  <c r="DI1357" i="21" s="1"/>
  <c r="CA1357" i="21"/>
  <c r="BZ1357" i="21"/>
  <c r="BW1357" i="21"/>
  <c r="CO1357" i="21" s="1"/>
  <c r="BO1357" i="21"/>
  <c r="CP1357" i="21" s="1"/>
  <c r="BM1357" i="21"/>
  <c r="CZ1357" i="21" s="1"/>
  <c r="BL1357" i="21"/>
  <c r="BJ1357" i="21"/>
  <c r="CW1357" i="21" s="1"/>
  <c r="BI1357" i="21"/>
  <c r="CV1357" i="21" s="1"/>
  <c r="BG1357" i="21"/>
  <c r="BD1357" i="21"/>
  <c r="BC1357" i="21" s="1"/>
  <c r="BB1357" i="21"/>
  <c r="CM1357" i="21" s="1"/>
  <c r="AZ1357" i="21"/>
  <c r="DM1356" i="21"/>
  <c r="CQ1356" i="21"/>
  <c r="CN1356" i="21"/>
  <c r="CF1356" i="21"/>
  <c r="DA1356" i="21" s="1"/>
  <c r="CD1356" i="21"/>
  <c r="DK1356" i="21" s="1"/>
  <c r="CC1356" i="21"/>
  <c r="DL1356" i="21" s="1"/>
  <c r="CB1356" i="21"/>
  <c r="DI1356" i="21" s="1"/>
  <c r="CA1356" i="21"/>
  <c r="BZ1356" i="21"/>
  <c r="BW1356" i="21"/>
  <c r="CO1356" i="21" s="1"/>
  <c r="BO1356" i="21"/>
  <c r="CP1356" i="21" s="1"/>
  <c r="BM1356" i="21"/>
  <c r="CZ1356" i="21" s="1"/>
  <c r="BL1356" i="21"/>
  <c r="DF1356" i="21" s="1"/>
  <c r="BJ1356" i="21"/>
  <c r="CW1356" i="21" s="1"/>
  <c r="BI1356" i="21"/>
  <c r="CV1356" i="21" s="1"/>
  <c r="BG1356" i="21"/>
  <c r="BD1356" i="21"/>
  <c r="BF1356" i="21" s="1"/>
  <c r="BB1356" i="21"/>
  <c r="CM1356" i="21" s="1"/>
  <c r="AZ1356" i="21"/>
  <c r="DM1355" i="21"/>
  <c r="CQ1355" i="21"/>
  <c r="CN1355" i="21"/>
  <c r="CF1355" i="21"/>
  <c r="DA1355" i="21" s="1"/>
  <c r="CD1355" i="21"/>
  <c r="DK1355" i="21" s="1"/>
  <c r="CC1355" i="21"/>
  <c r="DL1355" i="21" s="1"/>
  <c r="CB1355" i="21"/>
  <c r="DI1355" i="21" s="1"/>
  <c r="CA1355" i="21"/>
  <c r="BZ1355" i="21"/>
  <c r="BW1355" i="21"/>
  <c r="CO1355" i="21" s="1"/>
  <c r="BO1355" i="21"/>
  <c r="CP1355" i="21" s="1"/>
  <c r="BM1355" i="21"/>
  <c r="BS1355" i="21" s="1"/>
  <c r="BL1355" i="21"/>
  <c r="BU1355" i="21" s="1"/>
  <c r="BJ1355" i="21"/>
  <c r="CW1355" i="21" s="1"/>
  <c r="BI1355" i="21"/>
  <c r="CV1355" i="21" s="1"/>
  <c r="BG1355" i="21"/>
  <c r="BD1355" i="21"/>
  <c r="BF1355" i="21" s="1"/>
  <c r="BB1355" i="21"/>
  <c r="CM1355" i="21" s="1"/>
  <c r="AZ1355" i="21"/>
  <c r="DM1354" i="21"/>
  <c r="CQ1354" i="21"/>
  <c r="CN1354" i="21"/>
  <c r="CF1354" i="21"/>
  <c r="DA1354" i="21" s="1"/>
  <c r="CD1354" i="21"/>
  <c r="DK1354" i="21" s="1"/>
  <c r="CC1354" i="21"/>
  <c r="DL1354" i="21" s="1"/>
  <c r="CB1354" i="21"/>
  <c r="DI1354" i="21" s="1"/>
  <c r="CA1354" i="21"/>
  <c r="BZ1354" i="21"/>
  <c r="BW1354" i="21"/>
  <c r="CO1354" i="21" s="1"/>
  <c r="BO1354" i="21"/>
  <c r="CP1354" i="21" s="1"/>
  <c r="BM1354" i="21"/>
  <c r="DG1354" i="21" s="1"/>
  <c r="BL1354" i="21"/>
  <c r="CY1354" i="21" s="1"/>
  <c r="BJ1354" i="21"/>
  <c r="CW1354" i="21" s="1"/>
  <c r="BI1354" i="21"/>
  <c r="CV1354" i="21" s="1"/>
  <c r="BG1354" i="21"/>
  <c r="BD1354" i="21"/>
  <c r="BC1354" i="21" s="1"/>
  <c r="BB1354" i="21"/>
  <c r="CM1354" i="21" s="1"/>
  <c r="AZ1354" i="21"/>
  <c r="DM1353" i="21"/>
  <c r="CQ1353" i="21"/>
  <c r="CN1353" i="21"/>
  <c r="CF1353" i="21"/>
  <c r="DA1353" i="21" s="1"/>
  <c r="CD1353" i="21"/>
  <c r="DK1353" i="21" s="1"/>
  <c r="CC1353" i="21"/>
  <c r="DL1353" i="21" s="1"/>
  <c r="CB1353" i="21"/>
  <c r="DI1353" i="21" s="1"/>
  <c r="CA1353" i="21"/>
  <c r="BZ1353" i="21"/>
  <c r="BW1353" i="21"/>
  <c r="CO1353" i="21" s="1"/>
  <c r="BO1353" i="21"/>
  <c r="CP1353" i="21" s="1"/>
  <c r="BM1353" i="21"/>
  <c r="CZ1353" i="21" s="1"/>
  <c r="BL1353" i="21"/>
  <c r="DF1353" i="21" s="1"/>
  <c r="BJ1353" i="21"/>
  <c r="CW1353" i="21" s="1"/>
  <c r="BI1353" i="21"/>
  <c r="CV1353" i="21" s="1"/>
  <c r="BG1353" i="21"/>
  <c r="BD1353" i="21"/>
  <c r="BF1353" i="21" s="1"/>
  <c r="BB1353" i="21"/>
  <c r="CM1353" i="21" s="1"/>
  <c r="AZ1353" i="21"/>
  <c r="DM1352" i="21"/>
  <c r="CQ1352" i="21"/>
  <c r="CN1352" i="21"/>
  <c r="CF1352" i="21"/>
  <c r="DA1352" i="21" s="1"/>
  <c r="CD1352" i="21"/>
  <c r="DK1352" i="21" s="1"/>
  <c r="CC1352" i="21"/>
  <c r="DL1352" i="21" s="1"/>
  <c r="CB1352" i="21"/>
  <c r="DI1352" i="21" s="1"/>
  <c r="CA1352" i="21"/>
  <c r="BZ1352" i="21"/>
  <c r="BW1352" i="21"/>
  <c r="CO1352" i="21" s="1"/>
  <c r="BO1352" i="21"/>
  <c r="CP1352" i="21" s="1"/>
  <c r="BM1352" i="21"/>
  <c r="CZ1352" i="21" s="1"/>
  <c r="BL1352" i="21"/>
  <c r="DF1352" i="21" s="1"/>
  <c r="BJ1352" i="21"/>
  <c r="CW1352" i="21" s="1"/>
  <c r="BI1352" i="21"/>
  <c r="CV1352" i="21" s="1"/>
  <c r="BG1352" i="21"/>
  <c r="BD1352" i="21"/>
  <c r="BF1352" i="21" s="1"/>
  <c r="BB1352" i="21"/>
  <c r="CM1352" i="21" s="1"/>
  <c r="AZ1352" i="21"/>
  <c r="DM1351" i="21"/>
  <c r="CQ1351" i="21"/>
  <c r="CN1351" i="21"/>
  <c r="CF1351" i="21"/>
  <c r="DA1351" i="21" s="1"/>
  <c r="CD1351" i="21"/>
  <c r="DK1351" i="21" s="1"/>
  <c r="CC1351" i="21"/>
  <c r="DL1351" i="21" s="1"/>
  <c r="CB1351" i="21"/>
  <c r="DI1351" i="21" s="1"/>
  <c r="CA1351" i="21"/>
  <c r="BZ1351" i="21"/>
  <c r="BW1351" i="21"/>
  <c r="CO1351" i="21" s="1"/>
  <c r="BO1351" i="21"/>
  <c r="CP1351" i="21" s="1"/>
  <c r="BM1351" i="21"/>
  <c r="CZ1351" i="21" s="1"/>
  <c r="BL1351" i="21"/>
  <c r="DF1351" i="21" s="1"/>
  <c r="BJ1351" i="21"/>
  <c r="CW1351" i="21" s="1"/>
  <c r="BI1351" i="21"/>
  <c r="CV1351" i="21" s="1"/>
  <c r="BG1351" i="21"/>
  <c r="BD1351" i="21"/>
  <c r="BF1351" i="21" s="1"/>
  <c r="BB1351" i="21"/>
  <c r="CM1351" i="21" s="1"/>
  <c r="AZ1351" i="21"/>
  <c r="DM1350" i="21"/>
  <c r="CQ1350" i="21"/>
  <c r="CN1350" i="21"/>
  <c r="CF1350" i="21"/>
  <c r="DA1350" i="21" s="1"/>
  <c r="CD1350" i="21"/>
  <c r="DK1350" i="21" s="1"/>
  <c r="CC1350" i="21"/>
  <c r="DL1350" i="21" s="1"/>
  <c r="CB1350" i="21"/>
  <c r="DI1350" i="21" s="1"/>
  <c r="CA1350" i="21"/>
  <c r="BZ1350" i="21"/>
  <c r="BW1350" i="21"/>
  <c r="CO1350" i="21" s="1"/>
  <c r="BO1350" i="21"/>
  <c r="CP1350" i="21" s="1"/>
  <c r="BM1350" i="21"/>
  <c r="CZ1350" i="21" s="1"/>
  <c r="BL1350" i="21"/>
  <c r="DF1350" i="21" s="1"/>
  <c r="BJ1350" i="21"/>
  <c r="CW1350" i="21" s="1"/>
  <c r="BI1350" i="21"/>
  <c r="CV1350" i="21" s="1"/>
  <c r="BG1350" i="21"/>
  <c r="BD1350" i="21"/>
  <c r="BF1350" i="21" s="1"/>
  <c r="BB1350" i="21"/>
  <c r="CM1350" i="21" s="1"/>
  <c r="AZ1350" i="21"/>
  <c r="DM1349" i="21"/>
  <c r="CQ1349" i="21"/>
  <c r="CN1349" i="21"/>
  <c r="CF1349" i="21"/>
  <c r="DA1349" i="21" s="1"/>
  <c r="CD1349" i="21"/>
  <c r="DK1349" i="21" s="1"/>
  <c r="CC1349" i="21"/>
  <c r="DL1349" i="21" s="1"/>
  <c r="CB1349" i="21"/>
  <c r="DI1349" i="21" s="1"/>
  <c r="CA1349" i="21"/>
  <c r="BZ1349" i="21"/>
  <c r="BW1349" i="21"/>
  <c r="CO1349" i="21" s="1"/>
  <c r="BO1349" i="21"/>
  <c r="CP1349" i="21" s="1"/>
  <c r="BM1349" i="21"/>
  <c r="BS1349" i="21" s="1"/>
  <c r="BL1349" i="21"/>
  <c r="BU1349" i="21" s="1"/>
  <c r="BJ1349" i="21"/>
  <c r="CW1349" i="21" s="1"/>
  <c r="BI1349" i="21"/>
  <c r="CV1349" i="21" s="1"/>
  <c r="BG1349" i="21"/>
  <c r="BD1349" i="21"/>
  <c r="BF1349" i="21" s="1"/>
  <c r="BB1349" i="21"/>
  <c r="CM1349" i="21" s="1"/>
  <c r="AZ1349" i="21"/>
  <c r="FL1351" i="21" l="1"/>
  <c r="FL1355" i="21"/>
  <c r="FL1356" i="21"/>
  <c r="FL1352" i="21"/>
  <c r="FL1349" i="21"/>
  <c r="FL1353" i="21"/>
  <c r="FL1350" i="21"/>
  <c r="FL1354" i="21"/>
  <c r="FL1357" i="21"/>
  <c r="BC1356" i="21"/>
  <c r="BS1356" i="21"/>
  <c r="BH1357" i="21"/>
  <c r="BK1357" i="21" s="1"/>
  <c r="BF1357" i="21"/>
  <c r="BS1357" i="21"/>
  <c r="BY1349" i="21"/>
  <c r="BS1353" i="21"/>
  <c r="BS1352" i="21"/>
  <c r="BH1355" i="21"/>
  <c r="BK1355" i="21" s="1"/>
  <c r="BT1355" i="21" s="1"/>
  <c r="BC1349" i="21"/>
  <c r="BS1351" i="21"/>
  <c r="BC1353" i="21"/>
  <c r="BN1354" i="21"/>
  <c r="DJ1354" i="21"/>
  <c r="BS1350" i="21"/>
  <c r="CE1350" i="21"/>
  <c r="BC1351" i="21"/>
  <c r="BX1351" i="21"/>
  <c r="CE1352" i="21"/>
  <c r="BH1353" i="21"/>
  <c r="BK1353" i="21" s="1"/>
  <c r="DE1353" i="21" s="1"/>
  <c r="CE1353" i="21"/>
  <c r="CH1354" i="21"/>
  <c r="CZ1354" i="21"/>
  <c r="BC1355" i="21"/>
  <c r="BX1355" i="21"/>
  <c r="CI1355" i="21"/>
  <c r="BN1356" i="21"/>
  <c r="CE1356" i="21"/>
  <c r="BN1357" i="21"/>
  <c r="CE1357" i="21"/>
  <c r="CL1354" i="21"/>
  <c r="BH1350" i="21"/>
  <c r="BK1350" i="21" s="1"/>
  <c r="CX1350" i="21" s="1"/>
  <c r="BX1349" i="21"/>
  <c r="DH1349" i="21"/>
  <c r="BC1350" i="21"/>
  <c r="CE1351" i="21"/>
  <c r="BC1352" i="21"/>
  <c r="BX1352" i="21"/>
  <c r="BX1353" i="21"/>
  <c r="BF1354" i="21"/>
  <c r="BS1354" i="21"/>
  <c r="CE1354" i="21"/>
  <c r="CE1355" i="21"/>
  <c r="BX1356" i="21"/>
  <c r="BX1357" i="21"/>
  <c r="BY1355" i="21"/>
  <c r="DH1354" i="21"/>
  <c r="DH1351" i="21"/>
  <c r="DH1350" i="21"/>
  <c r="DH1353" i="21"/>
  <c r="DH1357" i="21"/>
  <c r="BU1357" i="21"/>
  <c r="BY1357" i="21"/>
  <c r="CK1357" i="21"/>
  <c r="CY1357" i="21"/>
  <c r="DC1357" i="21"/>
  <c r="DG1357" i="21"/>
  <c r="DJ1357" i="21" s="1"/>
  <c r="DF1357" i="21"/>
  <c r="BR1357" i="21"/>
  <c r="CH1357" i="21"/>
  <c r="CL1357" i="21"/>
  <c r="DD1357" i="21"/>
  <c r="CI1357" i="21"/>
  <c r="DH1356" i="21"/>
  <c r="BH1356" i="21"/>
  <c r="BU1356" i="21"/>
  <c r="BY1356" i="21"/>
  <c r="CK1356" i="21"/>
  <c r="CY1356" i="21"/>
  <c r="DC1356" i="21"/>
  <c r="DG1356" i="21"/>
  <c r="DJ1356" i="21" s="1"/>
  <c r="BR1356" i="21"/>
  <c r="CH1356" i="21"/>
  <c r="CL1356" i="21"/>
  <c r="DD1356" i="21"/>
  <c r="CI1356" i="21"/>
  <c r="DH1355" i="21"/>
  <c r="DF1355" i="21"/>
  <c r="CK1355" i="21"/>
  <c r="CY1355" i="21"/>
  <c r="DC1355" i="21"/>
  <c r="DG1355" i="21"/>
  <c r="DJ1355" i="21" s="1"/>
  <c r="BN1355" i="21"/>
  <c r="BR1355" i="21"/>
  <c r="CH1355" i="21"/>
  <c r="CL1355" i="21"/>
  <c r="CZ1355" i="21"/>
  <c r="DD1355" i="21"/>
  <c r="BH1354" i="21"/>
  <c r="BX1354" i="21"/>
  <c r="DF1354" i="21"/>
  <c r="BU1354" i="21"/>
  <c r="BY1354" i="21"/>
  <c r="CK1354" i="21"/>
  <c r="DC1354" i="21"/>
  <c r="BR1354" i="21"/>
  <c r="DD1354" i="21"/>
  <c r="CI1354" i="21"/>
  <c r="BU1353" i="21"/>
  <c r="BY1353" i="21"/>
  <c r="CK1353" i="21"/>
  <c r="CY1353" i="21"/>
  <c r="DC1353" i="21"/>
  <c r="DG1353" i="21"/>
  <c r="DJ1353" i="21" s="1"/>
  <c r="BN1353" i="21"/>
  <c r="BR1353" i="21"/>
  <c r="CH1353" i="21"/>
  <c r="CL1353" i="21"/>
  <c r="DD1353" i="21"/>
  <c r="CI1353" i="21"/>
  <c r="DH1352" i="21"/>
  <c r="BH1352" i="21"/>
  <c r="BU1352" i="21"/>
  <c r="BY1352" i="21"/>
  <c r="CK1352" i="21"/>
  <c r="CY1352" i="21"/>
  <c r="DC1352" i="21"/>
  <c r="DG1352" i="21"/>
  <c r="DJ1352" i="21" s="1"/>
  <c r="BN1352" i="21"/>
  <c r="BR1352" i="21"/>
  <c r="CH1352" i="21"/>
  <c r="CL1352" i="21"/>
  <c r="DD1352" i="21"/>
  <c r="CI1352" i="21"/>
  <c r="BH1351" i="21"/>
  <c r="BU1351" i="21"/>
  <c r="BY1351" i="21"/>
  <c r="CK1351" i="21"/>
  <c r="CY1351" i="21"/>
  <c r="DC1351" i="21"/>
  <c r="DG1351" i="21"/>
  <c r="DJ1351" i="21" s="1"/>
  <c r="BN1351" i="21"/>
  <c r="BR1351" i="21"/>
  <c r="CH1351" i="21"/>
  <c r="CL1351" i="21"/>
  <c r="DD1351" i="21"/>
  <c r="CI1351" i="21"/>
  <c r="BX1350" i="21"/>
  <c r="BU1350" i="21"/>
  <c r="BY1350" i="21"/>
  <c r="CK1350" i="21"/>
  <c r="CY1350" i="21"/>
  <c r="DC1350" i="21"/>
  <c r="DG1350" i="21"/>
  <c r="DJ1350" i="21" s="1"/>
  <c r="BN1350" i="21"/>
  <c r="BR1350" i="21"/>
  <c r="CH1350" i="21"/>
  <c r="CL1350" i="21"/>
  <c r="DD1350" i="21"/>
  <c r="CI1350" i="21"/>
  <c r="BH1349" i="21"/>
  <c r="CK1349" i="21"/>
  <c r="CY1349" i="21"/>
  <c r="DC1349" i="21"/>
  <c r="DG1349" i="21"/>
  <c r="DJ1349" i="21" s="1"/>
  <c r="BN1349" i="21"/>
  <c r="BR1349" i="21"/>
  <c r="CH1349" i="21"/>
  <c r="CL1349" i="21"/>
  <c r="CZ1349" i="21"/>
  <c r="DD1349" i="21"/>
  <c r="DF1349" i="21"/>
  <c r="CE1349" i="21"/>
  <c r="CI1349" i="21"/>
  <c r="DR1348" i="21"/>
  <c r="DQ1348" i="21"/>
  <c r="DM1348" i="21"/>
  <c r="CQ1348" i="21"/>
  <c r="CN1348" i="21"/>
  <c r="CF1348" i="21"/>
  <c r="DA1348" i="21" s="1"/>
  <c r="CD1348" i="21"/>
  <c r="DK1348" i="21" s="1"/>
  <c r="CC1348" i="21"/>
  <c r="DL1348" i="21" s="1"/>
  <c r="CB1348" i="21"/>
  <c r="DI1348" i="21" s="1"/>
  <c r="CA1348" i="21"/>
  <c r="BZ1348" i="21"/>
  <c r="BW1348" i="21"/>
  <c r="CO1348" i="21" s="1"/>
  <c r="BO1348" i="21"/>
  <c r="CP1348" i="21" s="1"/>
  <c r="BM1348" i="21"/>
  <c r="CZ1348" i="21" s="1"/>
  <c r="BL1348" i="21"/>
  <c r="CY1348" i="21" s="1"/>
  <c r="BJ1348" i="21"/>
  <c r="DD1348" i="21" s="1"/>
  <c r="BI1348" i="21"/>
  <c r="CV1348" i="21" s="1"/>
  <c r="BG1348" i="21"/>
  <c r="BD1348" i="21"/>
  <c r="BF1348" i="21" s="1"/>
  <c r="BB1348" i="21"/>
  <c r="CM1348" i="21" s="1"/>
  <c r="AZ1348" i="21"/>
  <c r="DQ1347" i="21"/>
  <c r="DM1347" i="21"/>
  <c r="CQ1347" i="21"/>
  <c r="CN1347" i="21"/>
  <c r="CF1347" i="21"/>
  <c r="DA1347" i="21" s="1"/>
  <c r="CD1347" i="21"/>
  <c r="DK1347" i="21" s="1"/>
  <c r="CC1347" i="21"/>
  <c r="DL1347" i="21" s="1"/>
  <c r="CB1347" i="21"/>
  <c r="DI1347" i="21" s="1"/>
  <c r="CA1347" i="21"/>
  <c r="BZ1347" i="21"/>
  <c r="BW1347" i="21"/>
  <c r="BO1347" i="21"/>
  <c r="BM1347" i="21"/>
  <c r="CZ1347" i="21" s="1"/>
  <c r="BL1347" i="21"/>
  <c r="CY1347" i="21" s="1"/>
  <c r="BJ1347" i="21"/>
  <c r="DD1347" i="21" s="1"/>
  <c r="BI1347" i="21"/>
  <c r="CV1347" i="21" s="1"/>
  <c r="BG1347" i="21"/>
  <c r="BD1347" i="21"/>
  <c r="BF1347" i="21" s="1"/>
  <c r="BB1347" i="21"/>
  <c r="CM1347" i="21" s="1"/>
  <c r="AZ1347" i="21"/>
  <c r="DM1346" i="21"/>
  <c r="DJ1346" i="21"/>
  <c r="CQ1346" i="21"/>
  <c r="CN1346" i="21"/>
  <c r="CF1346" i="21"/>
  <c r="DA1346" i="21" s="1"/>
  <c r="CE1346" i="21"/>
  <c r="CD1346" i="21"/>
  <c r="DK1346" i="21" s="1"/>
  <c r="CC1346" i="21"/>
  <c r="DL1346" i="21" s="1"/>
  <c r="CB1346" i="21"/>
  <c r="DI1346" i="21" s="1"/>
  <c r="CA1346" i="21"/>
  <c r="BZ1346" i="21"/>
  <c r="BW1346" i="21"/>
  <c r="BY1346" i="21" s="1"/>
  <c r="BO1346" i="21"/>
  <c r="BM1346" i="21"/>
  <c r="DG1346" i="21" s="1"/>
  <c r="BL1346" i="21"/>
  <c r="DF1346" i="21" s="1"/>
  <c r="BJ1346" i="21"/>
  <c r="BI1346" i="21"/>
  <c r="BG1346" i="21"/>
  <c r="BD1346" i="21"/>
  <c r="BB1346" i="21"/>
  <c r="CM1346" i="21" s="1"/>
  <c r="AZ1346" i="21"/>
  <c r="DM1345" i="21"/>
  <c r="DJ1345" i="21"/>
  <c r="CQ1345" i="21"/>
  <c r="CN1345" i="21"/>
  <c r="CF1345" i="21"/>
  <c r="DA1345" i="21" s="1"/>
  <c r="CE1345" i="21"/>
  <c r="CD1345" i="21"/>
  <c r="DK1345" i="21" s="1"/>
  <c r="CC1345" i="21"/>
  <c r="DL1345" i="21" s="1"/>
  <c r="CB1345" i="21"/>
  <c r="DI1345" i="21" s="1"/>
  <c r="CA1345" i="21"/>
  <c r="BZ1345" i="21"/>
  <c r="BW1345" i="21"/>
  <c r="BO1345" i="21"/>
  <c r="BM1345" i="21"/>
  <c r="CZ1345" i="21" s="1"/>
  <c r="BL1345" i="21"/>
  <c r="CY1345" i="21" s="1"/>
  <c r="BJ1345" i="21"/>
  <c r="DD1345" i="21" s="1"/>
  <c r="BI1345" i="21"/>
  <c r="CV1345" i="21" s="1"/>
  <c r="BG1345" i="21"/>
  <c r="BD1345" i="21"/>
  <c r="BF1345" i="21" s="1"/>
  <c r="BB1345" i="21"/>
  <c r="AZ1345" i="21"/>
  <c r="DM1344" i="21"/>
  <c r="DJ1344" i="21"/>
  <c r="CQ1344" i="21"/>
  <c r="CN1344" i="21"/>
  <c r="CF1344" i="21"/>
  <c r="DA1344" i="21" s="1"/>
  <c r="CE1344" i="21"/>
  <c r="CD1344" i="21"/>
  <c r="DK1344" i="21" s="1"/>
  <c r="CC1344" i="21"/>
  <c r="DL1344" i="21" s="1"/>
  <c r="CB1344" i="21"/>
  <c r="DI1344" i="21" s="1"/>
  <c r="CA1344" i="21"/>
  <c r="BZ1344" i="21"/>
  <c r="BW1344" i="21"/>
  <c r="CO1344" i="21" s="1"/>
  <c r="BO1344" i="21"/>
  <c r="BM1344" i="21"/>
  <c r="DG1344" i="21" s="1"/>
  <c r="BL1344" i="21"/>
  <c r="DF1344" i="21" s="1"/>
  <c r="BJ1344" i="21"/>
  <c r="CW1344" i="21" s="1"/>
  <c r="BI1344" i="21"/>
  <c r="BG1344" i="21"/>
  <c r="BD1344" i="21"/>
  <c r="BF1344" i="21" s="1"/>
  <c r="BB1344" i="21"/>
  <c r="CM1344" i="21" s="1"/>
  <c r="AZ1344" i="21"/>
  <c r="DM1343" i="21"/>
  <c r="DJ1343" i="21"/>
  <c r="CQ1343" i="21"/>
  <c r="CN1343" i="21"/>
  <c r="CF1343" i="21"/>
  <c r="DA1343" i="21" s="1"/>
  <c r="CE1343" i="21"/>
  <c r="CD1343" i="21"/>
  <c r="DK1343" i="21" s="1"/>
  <c r="CC1343" i="21"/>
  <c r="DL1343" i="21" s="1"/>
  <c r="CB1343" i="21"/>
  <c r="DI1343" i="21" s="1"/>
  <c r="CA1343" i="21"/>
  <c r="BZ1343" i="21"/>
  <c r="BW1343" i="21"/>
  <c r="BO1343" i="21"/>
  <c r="CP1343" i="21" s="1"/>
  <c r="BM1343" i="21"/>
  <c r="DG1343" i="21" s="1"/>
  <c r="BL1343" i="21"/>
  <c r="DF1343" i="21" s="1"/>
  <c r="BJ1343" i="21"/>
  <c r="CW1343" i="21" s="1"/>
  <c r="BI1343" i="21"/>
  <c r="DC1343" i="21" s="1"/>
  <c r="BG1343" i="21"/>
  <c r="BD1343" i="21"/>
  <c r="BF1343" i="21" s="1"/>
  <c r="BB1343" i="21"/>
  <c r="CM1343" i="21" s="1"/>
  <c r="AZ1343" i="21"/>
  <c r="BV1355" i="21" l="1"/>
  <c r="FL1348" i="21"/>
  <c r="CG1357" i="21"/>
  <c r="CU1357" i="21"/>
  <c r="DB1357" i="21"/>
  <c r="CJ1353" i="21"/>
  <c r="DB1355" i="21"/>
  <c r="BP1355" i="21"/>
  <c r="BQ1355" i="21" s="1"/>
  <c r="CU1355" i="21"/>
  <c r="CJ1355" i="21"/>
  <c r="DE1355" i="21"/>
  <c r="CG1355" i="21"/>
  <c r="CX1355" i="21"/>
  <c r="BP1357" i="21"/>
  <c r="BQ1357" i="21" s="1"/>
  <c r="DE1350" i="21"/>
  <c r="BP1350" i="21"/>
  <c r="BQ1350" i="21" s="1"/>
  <c r="CG1350" i="21"/>
  <c r="BT1350" i="21"/>
  <c r="BV1350" i="21" s="1"/>
  <c r="CG1353" i="21"/>
  <c r="BT1353" i="21"/>
  <c r="BV1353" i="21" s="1"/>
  <c r="DB1350" i="21"/>
  <c r="CJ1350" i="21"/>
  <c r="BP1353" i="21"/>
  <c r="BQ1353" i="21" s="1"/>
  <c r="CX1353" i="21"/>
  <c r="CU1350" i="21"/>
  <c r="DB1353" i="21"/>
  <c r="CU1353" i="21"/>
  <c r="DE1357" i="21"/>
  <c r="CX1357" i="21"/>
  <c r="BT1357" i="21"/>
  <c r="BV1357" i="21" s="1"/>
  <c r="CJ1357" i="21"/>
  <c r="BK1356" i="21"/>
  <c r="BP1356" i="21" s="1"/>
  <c r="BQ1356" i="21" s="1"/>
  <c r="DB1356" i="21"/>
  <c r="CU1356" i="21"/>
  <c r="CG1356" i="21"/>
  <c r="BK1354" i="21"/>
  <c r="BP1354" i="21" s="1"/>
  <c r="BQ1354" i="21" s="1"/>
  <c r="CU1354" i="21"/>
  <c r="CG1354" i="21"/>
  <c r="DB1354" i="21"/>
  <c r="BK1352" i="21"/>
  <c r="BP1352" i="21" s="1"/>
  <c r="BQ1352" i="21" s="1"/>
  <c r="DB1352" i="21"/>
  <c r="CU1352" i="21"/>
  <c r="CG1352" i="21"/>
  <c r="BK1351" i="21"/>
  <c r="DB1351" i="21"/>
  <c r="CU1351" i="21"/>
  <c r="CG1351" i="21"/>
  <c r="BK1349" i="21"/>
  <c r="BP1349" i="21" s="1"/>
  <c r="BQ1349" i="21" s="1"/>
  <c r="DB1349" i="21"/>
  <c r="CU1349" i="21"/>
  <c r="CG1349" i="21"/>
  <c r="CE1348" i="21"/>
  <c r="BS1348" i="21"/>
  <c r="CW1348" i="21"/>
  <c r="CI1348" i="21"/>
  <c r="DH1348" i="21"/>
  <c r="BC1348" i="21"/>
  <c r="BH1348" i="21"/>
  <c r="BX1348" i="21"/>
  <c r="DF1348" i="21"/>
  <c r="BU1348" i="21"/>
  <c r="BY1348" i="21"/>
  <c r="CK1348" i="21"/>
  <c r="DC1348" i="21"/>
  <c r="DG1348" i="21"/>
  <c r="DJ1348" i="21" s="1"/>
  <c r="BN1348" i="21"/>
  <c r="BR1348" i="21"/>
  <c r="CH1348" i="21"/>
  <c r="CL1348" i="21"/>
  <c r="BC1343" i="21"/>
  <c r="CV1343" i="21"/>
  <c r="CW1345" i="21"/>
  <c r="BS1343" i="21"/>
  <c r="BS1345" i="21"/>
  <c r="BN1343" i="21"/>
  <c r="CL1343" i="21"/>
  <c r="CZ1343" i="21"/>
  <c r="BY1344" i="21"/>
  <c r="CK1344" i="21"/>
  <c r="CY1344" i="21"/>
  <c r="BH1345" i="21"/>
  <c r="DB1345" i="21" s="1"/>
  <c r="CI1345" i="21"/>
  <c r="BU1346" i="21"/>
  <c r="CW1347" i="21"/>
  <c r="CI1347" i="21"/>
  <c r="CP1346" i="21"/>
  <c r="BR1343" i="21"/>
  <c r="BC1344" i="21"/>
  <c r="BU1344" i="21"/>
  <c r="CO1346" i="21"/>
  <c r="BC1347" i="21"/>
  <c r="BH1347" i="21"/>
  <c r="DB1347" i="21" s="1"/>
  <c r="DH1346" i="21"/>
  <c r="CH1343" i="21"/>
  <c r="DD1343" i="21"/>
  <c r="CP1344" i="21"/>
  <c r="FL1344" i="21" s="1"/>
  <c r="BC1345" i="21"/>
  <c r="CK1346" i="21"/>
  <c r="CE1347" i="21"/>
  <c r="BH1343" i="21"/>
  <c r="BK1343" i="21" s="1"/>
  <c r="DE1343" i="21" s="1"/>
  <c r="DH1343" i="21"/>
  <c r="CI1343" i="21"/>
  <c r="BH1344" i="21"/>
  <c r="CU1344" i="21" s="1"/>
  <c r="CY1346" i="21"/>
  <c r="BN1347" i="21"/>
  <c r="BS1347" i="21"/>
  <c r="BX1343" i="21"/>
  <c r="BS1344" i="21"/>
  <c r="CZ1344" i="21"/>
  <c r="CL1344" i="21"/>
  <c r="DH1345" i="21"/>
  <c r="CV1346" i="21"/>
  <c r="CH1346" i="21"/>
  <c r="BN1346" i="21"/>
  <c r="DC1346" i="21"/>
  <c r="CP1347" i="21"/>
  <c r="BX1347" i="21"/>
  <c r="CV1344" i="21"/>
  <c r="CH1344" i="21"/>
  <c r="BN1344" i="21"/>
  <c r="CO1345" i="21"/>
  <c r="BY1345" i="21"/>
  <c r="BH1346" i="21"/>
  <c r="DH1347" i="21"/>
  <c r="CO1343" i="21"/>
  <c r="FL1343" i="21" s="1"/>
  <c r="BY1343" i="21"/>
  <c r="CP1345" i="21"/>
  <c r="BX1345" i="21"/>
  <c r="BS1346" i="21"/>
  <c r="CZ1346" i="21"/>
  <c r="CL1346" i="21"/>
  <c r="CY1343" i="21"/>
  <c r="CK1343" i="21"/>
  <c r="BU1343" i="21"/>
  <c r="DC1344" i="21"/>
  <c r="DH1344" i="21"/>
  <c r="CM1345" i="21"/>
  <c r="BC1346" i="21"/>
  <c r="BF1346" i="21"/>
  <c r="CO1347" i="21"/>
  <c r="FL1347" i="21" s="1"/>
  <c r="BY1347" i="21"/>
  <c r="BR1344" i="21"/>
  <c r="DD1344" i="21"/>
  <c r="DF1345" i="21"/>
  <c r="BR1346" i="21"/>
  <c r="DD1346" i="21"/>
  <c r="DF1347" i="21"/>
  <c r="CI1344" i="21"/>
  <c r="BU1345" i="21"/>
  <c r="CK1345" i="21"/>
  <c r="DC1345" i="21"/>
  <c r="DG1345" i="21"/>
  <c r="CI1346" i="21"/>
  <c r="CW1346" i="21"/>
  <c r="BU1347" i="21"/>
  <c r="CK1347" i="21"/>
  <c r="DC1347" i="21"/>
  <c r="DG1347" i="21"/>
  <c r="DJ1347" i="21" s="1"/>
  <c r="BX1344" i="21"/>
  <c r="BN1345" i="21"/>
  <c r="BR1345" i="21"/>
  <c r="CH1345" i="21"/>
  <c r="CL1345" i="21"/>
  <c r="BX1346" i="21"/>
  <c r="BR1347" i="21"/>
  <c r="CH1347" i="21"/>
  <c r="CL1347" i="21"/>
  <c r="FL1346" i="21" l="1"/>
  <c r="FL1345" i="21"/>
  <c r="CG1344" i="21"/>
  <c r="DE1356" i="21"/>
  <c r="CX1356" i="21"/>
  <c r="CJ1356" i="21"/>
  <c r="BT1356" i="21"/>
  <c r="BV1356" i="21" s="1"/>
  <c r="DE1354" i="21"/>
  <c r="CX1354" i="21"/>
  <c r="CJ1354" i="21"/>
  <c r="BT1354" i="21"/>
  <c r="BV1354" i="21" s="1"/>
  <c r="DE1352" i="21"/>
  <c r="BT1352" i="21"/>
  <c r="BV1352" i="21" s="1"/>
  <c r="CX1352" i="21"/>
  <c r="CJ1352" i="21"/>
  <c r="DE1351" i="21"/>
  <c r="CX1351" i="21"/>
  <c r="CJ1351" i="21"/>
  <c r="BT1351" i="21"/>
  <c r="BV1351" i="21" s="1"/>
  <c r="BP1351" i="21"/>
  <c r="BQ1351" i="21" s="1"/>
  <c r="DE1349" i="21"/>
  <c r="CJ1349" i="21"/>
  <c r="BT1349" i="21"/>
  <c r="BV1349" i="21" s="1"/>
  <c r="CX1349" i="21"/>
  <c r="BK1348" i="21"/>
  <c r="CU1348" i="21"/>
  <c r="CG1348" i="21"/>
  <c r="DB1348" i="21"/>
  <c r="DB1343" i="21"/>
  <c r="CG1343" i="21"/>
  <c r="CG1347" i="21"/>
  <c r="CU1343" i="21"/>
  <c r="BP1343" i="21"/>
  <c r="BQ1343" i="21" s="1"/>
  <c r="CG1345" i="21"/>
  <c r="BT1343" i="21"/>
  <c r="BV1343" i="21" s="1"/>
  <c r="DB1344" i="21"/>
  <c r="CU1345" i="21"/>
  <c r="BK1345" i="21"/>
  <c r="BK1344" i="21"/>
  <c r="CX1344" i="21" s="1"/>
  <c r="CJ1343" i="21"/>
  <c r="CX1343" i="21"/>
  <c r="CU1347" i="21"/>
  <c r="BK1347" i="21"/>
  <c r="DB1346" i="21"/>
  <c r="BK1346" i="21"/>
  <c r="CU1346" i="21"/>
  <c r="CG1346" i="21"/>
  <c r="CX1348" i="21" l="1"/>
  <c r="CJ1348" i="21"/>
  <c r="BT1348" i="21"/>
  <c r="BV1348" i="21" s="1"/>
  <c r="DE1348" i="21"/>
  <c r="BP1348" i="21"/>
  <c r="BQ1348" i="21" s="1"/>
  <c r="DE1344" i="21"/>
  <c r="DE1345" i="21"/>
  <c r="CJ1345" i="21"/>
  <c r="BT1345" i="21"/>
  <c r="BV1345" i="21" s="1"/>
  <c r="CX1345" i="21"/>
  <c r="BT1344" i="21"/>
  <c r="BV1344" i="21" s="1"/>
  <c r="BP1345" i="21"/>
  <c r="BQ1345" i="21" s="1"/>
  <c r="CJ1344" i="21"/>
  <c r="BP1344" i="21"/>
  <c r="BQ1344" i="21" s="1"/>
  <c r="DE1347" i="21"/>
  <c r="CJ1347" i="21"/>
  <c r="BT1347" i="21"/>
  <c r="BV1347" i="21" s="1"/>
  <c r="CX1347" i="21"/>
  <c r="BP1347" i="21"/>
  <c r="BQ1347" i="21" s="1"/>
  <c r="CX1346" i="21"/>
  <c r="CJ1346" i="21"/>
  <c r="BT1346" i="21"/>
  <c r="BV1346" i="21" s="1"/>
  <c r="DE1346" i="21"/>
  <c r="BP1346" i="21"/>
  <c r="BQ1346" i="21" s="1"/>
  <c r="DR1342" i="21" l="1"/>
  <c r="DQ1342" i="21"/>
  <c r="DM1342" i="21"/>
  <c r="DJ1342" i="21"/>
  <c r="CQ1342" i="21"/>
  <c r="CN1342" i="21"/>
  <c r="CF1342" i="21"/>
  <c r="DA1342" i="21" s="1"/>
  <c r="CE1342" i="21"/>
  <c r="CD1342" i="21"/>
  <c r="DK1342" i="21" s="1"/>
  <c r="CC1342" i="21"/>
  <c r="DL1342" i="21" s="1"/>
  <c r="CB1342" i="21"/>
  <c r="DI1342" i="21" s="1"/>
  <c r="CA1342" i="21"/>
  <c r="BZ1342" i="21"/>
  <c r="BW1342" i="21"/>
  <c r="CO1342" i="21" s="1"/>
  <c r="BO1342" i="21"/>
  <c r="CP1342" i="21" s="1"/>
  <c r="BM1342" i="21"/>
  <c r="CZ1342" i="21" s="1"/>
  <c r="BL1342" i="21"/>
  <c r="CY1342" i="21" s="1"/>
  <c r="BJ1342" i="21"/>
  <c r="DD1342" i="21" s="1"/>
  <c r="BI1342" i="21"/>
  <c r="CV1342" i="21" s="1"/>
  <c r="BG1342" i="21"/>
  <c r="BD1342" i="21"/>
  <c r="BF1342" i="21" s="1"/>
  <c r="BB1342" i="21"/>
  <c r="CM1342" i="21" s="1"/>
  <c r="AZ1342" i="21"/>
  <c r="DR1341" i="21"/>
  <c r="DQ1341" i="21"/>
  <c r="DM1341" i="21"/>
  <c r="DJ1341" i="21"/>
  <c r="CQ1341" i="21"/>
  <c r="CN1341" i="21"/>
  <c r="CF1341" i="21"/>
  <c r="DA1341" i="21" s="1"/>
  <c r="CE1341" i="21"/>
  <c r="CD1341" i="21"/>
  <c r="DK1341" i="21" s="1"/>
  <c r="CC1341" i="21"/>
  <c r="DL1341" i="21" s="1"/>
  <c r="CB1341" i="21"/>
  <c r="DI1341" i="21" s="1"/>
  <c r="CA1341" i="21"/>
  <c r="BZ1341" i="21"/>
  <c r="BW1341" i="21"/>
  <c r="CO1341" i="21" s="1"/>
  <c r="BO1341" i="21"/>
  <c r="CP1341" i="21" s="1"/>
  <c r="BM1341" i="21"/>
  <c r="DG1341" i="21" s="1"/>
  <c r="BL1341" i="21"/>
  <c r="DF1341" i="21" s="1"/>
  <c r="BJ1341" i="21"/>
  <c r="CW1341" i="21" s="1"/>
  <c r="BI1341" i="21"/>
  <c r="DC1341" i="21" s="1"/>
  <c r="BG1341" i="21"/>
  <c r="BD1341" i="21"/>
  <c r="BC1341" i="21" s="1"/>
  <c r="BB1341" i="21"/>
  <c r="CM1341" i="21" s="1"/>
  <c r="AZ1341" i="21"/>
  <c r="FL1342" i="21" l="1"/>
  <c r="FL1341" i="21"/>
  <c r="CH1341" i="21"/>
  <c r="BX1341" i="21"/>
  <c r="BS1341" i="21"/>
  <c r="BS1342" i="21"/>
  <c r="CZ1341" i="21"/>
  <c r="CW1342" i="21"/>
  <c r="BF1341" i="21"/>
  <c r="DH1341" i="21"/>
  <c r="CI1342" i="21"/>
  <c r="BN1341" i="21"/>
  <c r="BN1342" i="21"/>
  <c r="CL1341" i="21"/>
  <c r="CV1341" i="21"/>
  <c r="DH1342" i="21"/>
  <c r="BU1341" i="21"/>
  <c r="BY1341" i="21"/>
  <c r="CK1341" i="21"/>
  <c r="CY1341" i="21"/>
  <c r="BC1342" i="21"/>
  <c r="BH1342" i="21"/>
  <c r="BX1342" i="21"/>
  <c r="DF1342" i="21"/>
  <c r="BH1341" i="21"/>
  <c r="BR1341" i="21"/>
  <c r="DD1341" i="21"/>
  <c r="BU1342" i="21"/>
  <c r="BY1342" i="21"/>
  <c r="CK1342" i="21"/>
  <c r="DC1342" i="21"/>
  <c r="DG1342" i="21"/>
  <c r="CI1341" i="21"/>
  <c r="BR1342" i="21"/>
  <c r="CH1342" i="21"/>
  <c r="CL1342" i="21"/>
  <c r="DJ1340" i="21"/>
  <c r="DJ1339" i="21"/>
  <c r="DJ1338" i="21"/>
  <c r="DJ1337" i="21"/>
  <c r="DJ1335" i="21"/>
  <c r="DJ1334" i="21"/>
  <c r="DJ1333" i="21"/>
  <c r="DJ1330" i="21"/>
  <c r="DJ1329" i="21"/>
  <c r="DJ1328" i="21"/>
  <c r="DJ1326" i="21"/>
  <c r="DJ1325" i="21"/>
  <c r="DJ1324" i="21"/>
  <c r="DJ1323" i="21"/>
  <c r="DJ1322" i="21"/>
  <c r="DJ1321" i="21"/>
  <c r="DJ1320" i="21"/>
  <c r="DJ1319" i="21"/>
  <c r="DJ1318" i="21"/>
  <c r="DJ1317" i="21"/>
  <c r="DJ1316" i="21"/>
  <c r="DJ1315" i="21"/>
  <c r="DJ1314" i="21"/>
  <c r="DJ1313" i="21"/>
  <c r="DJ1312" i="21"/>
  <c r="DJ1311" i="21"/>
  <c r="DJ1310" i="21"/>
  <c r="DJ1309" i="21"/>
  <c r="DJ1308" i="21"/>
  <c r="DJ1307" i="21"/>
  <c r="DJ1306" i="21"/>
  <c r="DJ1305" i="21"/>
  <c r="DJ1304" i="21"/>
  <c r="DJ1303" i="21"/>
  <c r="DJ1302" i="21"/>
  <c r="DJ1301" i="21"/>
  <c r="DJ1300" i="21"/>
  <c r="DJ1299" i="21"/>
  <c r="DJ1298" i="21"/>
  <c r="DJ1297" i="21"/>
  <c r="DJ1296" i="21"/>
  <c r="DJ1295" i="21"/>
  <c r="DJ1294" i="21"/>
  <c r="DJ1293" i="21"/>
  <c r="DJ1292" i="21"/>
  <c r="DJ1291" i="21"/>
  <c r="DJ1290" i="21"/>
  <c r="DJ1289" i="21"/>
  <c r="DJ1288" i="21"/>
  <c r="DJ1287" i="21"/>
  <c r="DJ1286" i="21"/>
  <c r="DJ1285" i="21"/>
  <c r="DJ1284" i="21"/>
  <c r="DJ1283" i="21"/>
  <c r="DJ1282" i="21"/>
  <c r="DJ1281" i="21"/>
  <c r="DJ1280" i="21"/>
  <c r="DJ1279" i="21"/>
  <c r="DJ1278" i="21"/>
  <c r="DJ1277" i="21"/>
  <c r="DJ1276" i="21"/>
  <c r="DJ1275" i="21"/>
  <c r="DJ1274" i="21"/>
  <c r="DJ1273" i="21"/>
  <c r="DJ1272" i="21"/>
  <c r="DJ1271" i="21"/>
  <c r="DJ1265" i="21"/>
  <c r="DJ1264" i="21"/>
  <c r="DJ1263" i="21"/>
  <c r="DJ1262" i="21"/>
  <c r="DJ1261" i="21"/>
  <c r="DJ1260" i="21"/>
  <c r="DJ1259" i="21"/>
  <c r="DJ1258" i="21"/>
  <c r="DJ1257" i="21"/>
  <c r="DJ1256" i="21"/>
  <c r="DJ1255" i="21"/>
  <c r="DJ1254" i="21"/>
  <c r="DJ1253" i="21"/>
  <c r="DJ1252" i="21"/>
  <c r="DJ1251" i="21"/>
  <c r="DJ1250" i="21"/>
  <c r="DJ1249" i="21"/>
  <c r="DJ1248" i="21"/>
  <c r="DJ1247" i="21"/>
  <c r="DJ1246" i="21"/>
  <c r="DJ1245" i="21"/>
  <c r="DJ1244" i="21"/>
  <c r="DJ1243" i="21"/>
  <c r="DJ1242" i="21"/>
  <c r="DJ1241" i="21"/>
  <c r="DJ1240" i="21"/>
  <c r="DJ1239" i="21"/>
  <c r="DJ1238" i="21"/>
  <c r="DJ1237" i="21"/>
  <c r="DJ1236" i="21"/>
  <c r="DJ1235" i="21"/>
  <c r="DJ1234" i="21"/>
  <c r="DJ1233" i="21"/>
  <c r="DJ1232" i="21"/>
  <c r="DJ1231" i="21"/>
  <c r="DJ1230" i="21"/>
  <c r="DJ1229" i="21"/>
  <c r="DJ1228" i="21"/>
  <c r="DJ1225" i="21"/>
  <c r="DJ1224" i="21"/>
  <c r="DJ1223" i="21"/>
  <c r="DJ1222" i="21"/>
  <c r="DJ1220" i="21"/>
  <c r="DJ1219" i="21"/>
  <c r="DJ1218" i="21"/>
  <c r="DJ1217" i="21"/>
  <c r="DJ1216" i="21"/>
  <c r="DJ1215" i="21"/>
  <c r="DJ1214" i="21"/>
  <c r="DJ1213" i="21"/>
  <c r="DJ1212" i="21"/>
  <c r="DJ1211" i="21"/>
  <c r="DJ1210" i="21"/>
  <c r="DJ1209" i="21"/>
  <c r="DJ1208" i="21"/>
  <c r="DJ1207" i="21"/>
  <c r="DJ1206" i="21"/>
  <c r="DJ1205" i="21"/>
  <c r="DJ1204" i="21"/>
  <c r="DJ1203" i="21"/>
  <c r="DJ1202" i="21"/>
  <c r="DJ1201" i="21"/>
  <c r="DJ1200" i="21"/>
  <c r="DJ1199" i="21"/>
  <c r="DJ1198" i="21"/>
  <c r="DJ1197" i="21"/>
  <c r="DJ1196" i="21"/>
  <c r="DJ1195" i="21"/>
  <c r="DJ1194" i="21"/>
  <c r="DJ1193" i="21"/>
  <c r="DJ1192" i="21"/>
  <c r="DJ1191" i="21"/>
  <c r="DJ1190" i="21"/>
  <c r="DJ1189" i="21"/>
  <c r="DJ1188" i="21"/>
  <c r="DJ1187" i="21"/>
  <c r="DJ1186" i="21"/>
  <c r="DJ1185" i="21"/>
  <c r="DJ1184" i="21"/>
  <c r="DJ1183" i="21"/>
  <c r="DJ1182" i="21"/>
  <c r="DJ1181" i="21"/>
  <c r="DJ1180" i="21"/>
  <c r="DJ1179" i="21"/>
  <c r="DJ1178" i="21"/>
  <c r="DJ1177" i="21"/>
  <c r="DJ1176" i="21"/>
  <c r="DJ1175" i="21"/>
  <c r="DJ1174" i="21"/>
  <c r="DJ1173" i="21"/>
  <c r="DJ1172" i="21"/>
  <c r="DJ1171" i="21"/>
  <c r="DJ1170" i="21"/>
  <c r="DJ1169" i="21"/>
  <c r="DJ1168" i="21"/>
  <c r="DJ1167" i="21"/>
  <c r="DJ1166" i="21"/>
  <c r="DJ1165" i="21"/>
  <c r="DJ1164" i="21"/>
  <c r="DJ1163" i="21"/>
  <c r="DJ1162" i="21"/>
  <c r="DJ1161" i="21"/>
  <c r="DJ1160" i="21"/>
  <c r="DJ1159" i="21"/>
  <c r="DJ1158" i="21"/>
  <c r="DJ1157" i="21"/>
  <c r="DJ1156" i="21"/>
  <c r="DJ1155" i="21"/>
  <c r="DJ1154" i="21"/>
  <c r="DJ1153" i="21"/>
  <c r="DJ1152" i="21"/>
  <c r="DJ1151" i="21"/>
  <c r="DJ1093" i="21"/>
  <c r="DJ1092" i="21"/>
  <c r="DJ1091" i="21"/>
  <c r="DJ1090" i="21"/>
  <c r="DJ1089" i="21"/>
  <c r="DJ1088" i="21"/>
  <c r="DJ1087" i="21"/>
  <c r="DJ1086" i="21"/>
  <c r="DJ1085" i="21"/>
  <c r="DJ1084" i="21"/>
  <c r="DJ1083" i="21"/>
  <c r="DJ1082" i="21"/>
  <c r="DJ1081" i="21"/>
  <c r="DJ1080" i="21"/>
  <c r="DJ1079" i="21"/>
  <c r="DJ1078" i="21"/>
  <c r="DJ1077" i="21"/>
  <c r="DJ1076" i="21"/>
  <c r="DJ1075" i="21"/>
  <c r="DJ1074" i="21"/>
  <c r="DJ1073" i="21"/>
  <c r="DJ1072" i="21"/>
  <c r="DJ1071" i="21"/>
  <c r="DJ1070" i="21"/>
  <c r="DJ1069" i="21"/>
  <c r="DJ1068" i="21"/>
  <c r="DJ1067" i="21"/>
  <c r="DJ1066" i="21"/>
  <c r="DJ1065" i="21"/>
  <c r="DJ1064" i="21"/>
  <c r="DJ1063" i="21"/>
  <c r="DJ1062" i="21"/>
  <c r="DJ1061" i="21"/>
  <c r="DJ1060" i="21"/>
  <c r="DJ1059" i="21"/>
  <c r="DJ1058" i="21"/>
  <c r="DJ1057" i="21"/>
  <c r="DJ1056" i="21"/>
  <c r="DJ1055" i="21"/>
  <c r="DJ1054" i="21"/>
  <c r="DJ1053" i="21"/>
  <c r="DJ1052" i="21"/>
  <c r="DJ1051" i="21"/>
  <c r="DJ1050" i="21"/>
  <c r="DJ1049" i="21"/>
  <c r="DJ1048" i="21"/>
  <c r="DJ1047" i="21"/>
  <c r="DJ1046" i="21"/>
  <c r="DJ1045" i="21"/>
  <c r="DJ1044" i="21"/>
  <c r="DJ1043" i="21"/>
  <c r="DJ1042" i="21"/>
  <c r="DJ1041" i="21"/>
  <c r="DJ1040" i="21"/>
  <c r="DJ1039" i="21"/>
  <c r="DJ1038" i="21"/>
  <c r="DJ1037" i="21"/>
  <c r="DJ1036" i="21"/>
  <c r="DJ1035" i="21"/>
  <c r="DJ1034" i="21"/>
  <c r="DJ1033" i="21"/>
  <c r="DJ1032" i="21"/>
  <c r="DJ1031" i="21"/>
  <c r="DJ1030" i="21"/>
  <c r="DJ1029" i="21"/>
  <c r="DJ1028" i="21"/>
  <c r="DJ1027" i="21"/>
  <c r="DJ1026" i="21"/>
  <c r="DJ1025" i="21"/>
  <c r="DJ1024" i="21"/>
  <c r="DJ1023" i="21"/>
  <c r="DJ1022" i="21"/>
  <c r="DJ1021" i="21"/>
  <c r="DJ1020" i="21"/>
  <c r="DJ1019" i="21"/>
  <c r="DJ1018" i="21"/>
  <c r="DJ1017" i="21"/>
  <c r="DJ1016" i="21"/>
  <c r="DJ1015" i="21"/>
  <c r="DJ1014" i="21"/>
  <c r="DJ1013" i="21"/>
  <c r="DJ1012" i="21"/>
  <c r="DJ1011" i="21"/>
  <c r="DJ1010" i="21"/>
  <c r="DJ1009" i="21"/>
  <c r="DJ1008" i="21"/>
  <c r="DJ1007" i="21"/>
  <c r="DJ1006" i="21"/>
  <c r="DJ1005" i="21"/>
  <c r="DJ1004" i="21"/>
  <c r="DJ1003" i="21"/>
  <c r="DJ1002" i="21"/>
  <c r="DJ1001" i="21"/>
  <c r="DJ1000" i="21"/>
  <c r="DJ999" i="21"/>
  <c r="DJ998" i="21"/>
  <c r="DJ997" i="21"/>
  <c r="DJ996" i="21"/>
  <c r="DJ995" i="21"/>
  <c r="DJ994" i="21"/>
  <c r="DJ993" i="21"/>
  <c r="DJ992" i="21"/>
  <c r="DJ991" i="21"/>
  <c r="DJ990" i="21"/>
  <c r="DJ989" i="21"/>
  <c r="DJ988" i="21"/>
  <c r="DJ987" i="21"/>
  <c r="DJ986" i="21"/>
  <c r="DJ985" i="21"/>
  <c r="DJ984" i="21"/>
  <c r="DJ983" i="21"/>
  <c r="DJ982" i="21"/>
  <c r="DJ981" i="21"/>
  <c r="DJ980" i="21"/>
  <c r="DJ979" i="21"/>
  <c r="DJ978" i="21"/>
  <c r="DJ977" i="21"/>
  <c r="DJ976" i="21"/>
  <c r="DJ975" i="21"/>
  <c r="DJ974" i="21"/>
  <c r="DJ973" i="21"/>
  <c r="DJ972" i="21"/>
  <c r="DJ971" i="21"/>
  <c r="DJ970" i="21"/>
  <c r="DJ969" i="21"/>
  <c r="DJ968" i="21"/>
  <c r="DJ967" i="21"/>
  <c r="DJ966" i="21"/>
  <c r="DJ965" i="21"/>
  <c r="DJ964" i="21"/>
  <c r="DJ963" i="21"/>
  <c r="DJ962" i="21"/>
  <c r="DJ961" i="21"/>
  <c r="DJ960" i="21"/>
  <c r="DJ959" i="21"/>
  <c r="DJ958" i="21"/>
  <c r="DJ957" i="21"/>
  <c r="DJ956" i="21"/>
  <c r="DJ955" i="21"/>
  <c r="DJ954" i="21"/>
  <c r="DJ953" i="21"/>
  <c r="DJ952" i="21"/>
  <c r="DJ951" i="21"/>
  <c r="DJ950" i="21"/>
  <c r="DJ949" i="21"/>
  <c r="DJ948" i="21"/>
  <c r="DJ947" i="21"/>
  <c r="DJ946" i="21"/>
  <c r="DJ945" i="21"/>
  <c r="DJ944" i="21"/>
  <c r="DJ943" i="21"/>
  <c r="DJ942" i="21"/>
  <c r="DJ941" i="21"/>
  <c r="DJ940" i="21"/>
  <c r="DJ939" i="21"/>
  <c r="DJ938" i="21"/>
  <c r="DJ937" i="21"/>
  <c r="DJ936" i="21"/>
  <c r="DJ935" i="21"/>
  <c r="DJ934" i="21"/>
  <c r="DJ932" i="21"/>
  <c r="DJ931" i="21"/>
  <c r="DJ930" i="21"/>
  <c r="DJ929" i="21"/>
  <c r="DJ928" i="21"/>
  <c r="DJ927" i="21"/>
  <c r="DJ926" i="21"/>
  <c r="DJ925" i="21"/>
  <c r="DJ924" i="21"/>
  <c r="DJ923" i="21"/>
  <c r="DJ922" i="21"/>
  <c r="DJ921" i="21"/>
  <c r="DJ920" i="21"/>
  <c r="DJ919" i="21"/>
  <c r="DJ918" i="21"/>
  <c r="DJ917" i="21"/>
  <c r="DJ916" i="21"/>
  <c r="DJ915" i="21"/>
  <c r="DJ914" i="21"/>
  <c r="DJ913" i="21"/>
  <c r="DJ912" i="21"/>
  <c r="DJ911" i="21"/>
  <c r="DJ910" i="21"/>
  <c r="DJ909" i="21"/>
  <c r="DJ908" i="21"/>
  <c r="DJ907" i="21"/>
  <c r="DJ906" i="21"/>
  <c r="DJ905" i="21"/>
  <c r="DJ904" i="21"/>
  <c r="DJ903" i="21"/>
  <c r="DJ902" i="21"/>
  <c r="DJ901" i="21"/>
  <c r="DJ900" i="21"/>
  <c r="DJ899" i="21"/>
  <c r="DJ898" i="21"/>
  <c r="DJ897" i="21"/>
  <c r="DJ896" i="21"/>
  <c r="DJ895" i="21"/>
  <c r="DJ894" i="21"/>
  <c r="DJ893" i="21"/>
  <c r="DJ892" i="21"/>
  <c r="DJ891" i="21"/>
  <c r="DJ890" i="21"/>
  <c r="DJ889" i="21"/>
  <c r="DJ888" i="21"/>
  <c r="DJ887" i="21"/>
  <c r="DJ886" i="21"/>
  <c r="DJ885" i="21"/>
  <c r="DJ884" i="21"/>
  <c r="DJ883" i="21"/>
  <c r="DJ882" i="21"/>
  <c r="DJ881" i="21"/>
  <c r="DJ880" i="21"/>
  <c r="DJ873" i="21"/>
  <c r="DJ872" i="21"/>
  <c r="DJ871" i="21"/>
  <c r="DJ870" i="21"/>
  <c r="DJ869" i="21"/>
  <c r="DJ868" i="21"/>
  <c r="DJ867" i="21"/>
  <c r="DJ866" i="21"/>
  <c r="DJ865" i="21"/>
  <c r="DJ864" i="21"/>
  <c r="DJ863" i="21"/>
  <c r="DJ862" i="21"/>
  <c r="DJ861" i="21"/>
  <c r="DJ860" i="21"/>
  <c r="DJ859" i="21"/>
  <c r="DJ858" i="21"/>
  <c r="DJ857" i="21"/>
  <c r="DJ856" i="21"/>
  <c r="DJ855" i="21"/>
  <c r="DJ854" i="21"/>
  <c r="DJ853" i="21"/>
  <c r="DJ852" i="21"/>
  <c r="DJ851" i="21"/>
  <c r="DJ850" i="21"/>
  <c r="DJ849" i="21"/>
  <c r="DJ848" i="21"/>
  <c r="DJ847" i="21"/>
  <c r="DJ846" i="21"/>
  <c r="DJ845" i="21"/>
  <c r="DJ844" i="21"/>
  <c r="DJ843" i="21"/>
  <c r="DJ842" i="21"/>
  <c r="DJ841" i="21"/>
  <c r="DJ840" i="21"/>
  <c r="DJ839" i="21"/>
  <c r="DJ838" i="21"/>
  <c r="DJ837" i="21"/>
  <c r="DJ836" i="21"/>
  <c r="DJ835" i="21"/>
  <c r="DJ830" i="21"/>
  <c r="DJ829" i="21"/>
  <c r="DJ828" i="21"/>
  <c r="DJ827" i="21"/>
  <c r="DJ822" i="21"/>
  <c r="DJ821" i="21"/>
  <c r="DJ820" i="21"/>
  <c r="DJ819" i="21"/>
  <c r="DJ818" i="21"/>
  <c r="DJ817" i="21"/>
  <c r="DJ816" i="21"/>
  <c r="DJ815" i="21"/>
  <c r="DJ814" i="21"/>
  <c r="DJ813" i="21"/>
  <c r="DJ812" i="21"/>
  <c r="DJ811" i="21"/>
  <c r="DJ810" i="21"/>
  <c r="DJ809" i="21"/>
  <c r="DJ808" i="21"/>
  <c r="DJ807" i="21"/>
  <c r="DJ806" i="21"/>
  <c r="DJ805" i="21"/>
  <c r="DJ804" i="21"/>
  <c r="DJ803" i="21"/>
  <c r="DJ802" i="21"/>
  <c r="DJ801" i="21"/>
  <c r="DJ800" i="21"/>
  <c r="DJ799" i="21"/>
  <c r="DJ798" i="21"/>
  <c r="DJ797" i="21"/>
  <c r="DJ796" i="21"/>
  <c r="DJ795" i="21"/>
  <c r="DJ794" i="21"/>
  <c r="DJ793" i="21"/>
  <c r="DJ792" i="21"/>
  <c r="DJ791" i="21"/>
  <c r="DJ790" i="21"/>
  <c r="DJ789" i="21"/>
  <c r="DJ788" i="21"/>
  <c r="DJ787" i="21"/>
  <c r="DJ786" i="21"/>
  <c r="DJ785" i="21"/>
  <c r="DJ784" i="21"/>
  <c r="DJ783" i="21"/>
  <c r="DJ782" i="21"/>
  <c r="DJ781" i="21"/>
  <c r="DJ780" i="21"/>
  <c r="DJ779" i="21"/>
  <c r="DJ778" i="21"/>
  <c r="DJ771" i="21"/>
  <c r="DJ770" i="21"/>
  <c r="DJ761" i="21"/>
  <c r="DJ760" i="21"/>
  <c r="DJ759" i="21"/>
  <c r="DJ758" i="21"/>
  <c r="DJ757" i="21"/>
  <c r="DJ756" i="21"/>
  <c r="DJ755" i="21"/>
  <c r="DJ754" i="21"/>
  <c r="DJ753" i="21"/>
  <c r="DJ752" i="21"/>
  <c r="DJ751" i="21"/>
  <c r="DJ750" i="21"/>
  <c r="DJ749" i="21"/>
  <c r="DJ748" i="21"/>
  <c r="DJ747" i="21"/>
  <c r="DJ746" i="21"/>
  <c r="DJ745" i="21"/>
  <c r="DJ744" i="21"/>
  <c r="DJ743" i="21"/>
  <c r="DJ742" i="21"/>
  <c r="DJ741" i="21"/>
  <c r="DJ740" i="21"/>
  <c r="DJ739" i="21"/>
  <c r="DJ738" i="21"/>
  <c r="DJ737" i="21"/>
  <c r="DJ736" i="21"/>
  <c r="DJ735" i="21"/>
  <c r="DJ734" i="21"/>
  <c r="DJ733" i="21"/>
  <c r="DJ732" i="21"/>
  <c r="DJ731" i="21"/>
  <c r="DJ730" i="21"/>
  <c r="DJ729" i="21"/>
  <c r="DJ728" i="21"/>
  <c r="DJ727" i="21"/>
  <c r="DJ726" i="21"/>
  <c r="DJ725" i="21"/>
  <c r="DJ724" i="21"/>
  <c r="DJ723" i="21"/>
  <c r="DJ722" i="21"/>
  <c r="DJ721" i="21"/>
  <c r="DJ720" i="21"/>
  <c r="DJ719" i="21"/>
  <c r="DJ718" i="21"/>
  <c r="DJ717" i="21"/>
  <c r="DJ716" i="21"/>
  <c r="DJ715" i="21"/>
  <c r="DJ714" i="21"/>
  <c r="DJ713" i="21"/>
  <c r="DJ712" i="21"/>
  <c r="DJ711" i="21"/>
  <c r="DJ710" i="21"/>
  <c r="DJ709" i="21"/>
  <c r="DJ708" i="21"/>
  <c r="DJ707" i="21"/>
  <c r="DJ706" i="21"/>
  <c r="DJ705" i="21"/>
  <c r="DJ704" i="21"/>
  <c r="DJ703" i="21"/>
  <c r="DJ702" i="21"/>
  <c r="DJ701" i="21"/>
  <c r="DJ700" i="21"/>
  <c r="DJ699" i="21"/>
  <c r="DJ698" i="21"/>
  <c r="DJ697" i="21"/>
  <c r="DJ696" i="21"/>
  <c r="DJ695" i="21"/>
  <c r="DJ694" i="21"/>
  <c r="DJ693" i="21"/>
  <c r="DJ692" i="21"/>
  <c r="DJ691" i="21"/>
  <c r="DJ690" i="21"/>
  <c r="DJ689" i="21"/>
  <c r="DJ688" i="21"/>
  <c r="DJ687" i="21"/>
  <c r="DJ686" i="21"/>
  <c r="DJ685" i="21"/>
  <c r="DJ684" i="21"/>
  <c r="DJ683" i="21"/>
  <c r="DJ682" i="21"/>
  <c r="DJ681" i="21"/>
  <c r="DJ680" i="21"/>
  <c r="DJ679" i="21"/>
  <c r="DJ678" i="21"/>
  <c r="DJ677" i="21"/>
  <c r="DJ676" i="21"/>
  <c r="DJ675" i="21"/>
  <c r="DJ674" i="21"/>
  <c r="DJ673" i="21"/>
  <c r="DJ672" i="21"/>
  <c r="DJ671" i="21"/>
  <c r="DJ670" i="21"/>
  <c r="DJ669" i="21"/>
  <c r="DJ668" i="21"/>
  <c r="DJ667" i="21"/>
  <c r="DJ666" i="21"/>
  <c r="DJ665" i="21"/>
  <c r="DJ664" i="21"/>
  <c r="DJ663" i="21"/>
  <c r="DJ662" i="21"/>
  <c r="DJ661" i="21"/>
  <c r="DJ660" i="21"/>
  <c r="DJ659" i="21"/>
  <c r="DJ658" i="21"/>
  <c r="DJ657" i="21"/>
  <c r="DJ656" i="21"/>
  <c r="DJ655" i="21"/>
  <c r="DJ654" i="21"/>
  <c r="DJ653" i="21"/>
  <c r="DJ652" i="21"/>
  <c r="DJ651" i="21"/>
  <c r="DJ650" i="21"/>
  <c r="DJ649" i="21"/>
  <c r="DJ648" i="21"/>
  <c r="DJ647" i="21"/>
  <c r="DJ646" i="21"/>
  <c r="DJ645" i="21"/>
  <c r="DJ644" i="21"/>
  <c r="DJ643" i="21"/>
  <c r="DJ642" i="21"/>
  <c r="DJ641" i="21"/>
  <c r="DJ640" i="21"/>
  <c r="DJ639" i="21"/>
  <c r="DJ638" i="21"/>
  <c r="DJ637" i="21"/>
  <c r="DJ636" i="21"/>
  <c r="DJ635" i="21"/>
  <c r="DJ634" i="21"/>
  <c r="DJ633" i="21"/>
  <c r="DJ632" i="21"/>
  <c r="DJ629" i="21"/>
  <c r="DJ628" i="21"/>
  <c r="DJ614" i="21"/>
  <c r="DJ613" i="21"/>
  <c r="DJ612" i="21"/>
  <c r="DJ611" i="21"/>
  <c r="DJ610" i="21"/>
  <c r="DJ609" i="21"/>
  <c r="DJ608" i="21"/>
  <c r="DJ607" i="21"/>
  <c r="DJ590" i="21"/>
  <c r="DJ589" i="21"/>
  <c r="DJ588" i="21"/>
  <c r="DJ587" i="21"/>
  <c r="DJ586" i="21"/>
  <c r="DJ585" i="21"/>
  <c r="DJ584" i="21"/>
  <c r="DJ583" i="21"/>
  <c r="DJ582" i="21"/>
  <c r="DJ581" i="21"/>
  <c r="DJ578" i="21"/>
  <c r="DJ577" i="21"/>
  <c r="DJ576" i="21"/>
  <c r="DJ575" i="21"/>
  <c r="DJ574" i="21"/>
  <c r="DJ573" i="21"/>
  <c r="DJ572" i="21"/>
  <c r="DJ571" i="21"/>
  <c r="DJ570" i="21"/>
  <c r="DJ569" i="21"/>
  <c r="DJ568" i="21"/>
  <c r="DJ567" i="21"/>
  <c r="DJ566" i="21"/>
  <c r="DJ565" i="21"/>
  <c r="DJ564" i="21"/>
  <c r="DJ563" i="21"/>
  <c r="DJ562" i="21"/>
  <c r="DJ561" i="21"/>
  <c r="DJ560" i="21"/>
  <c r="DJ559" i="21"/>
  <c r="DJ558" i="21"/>
  <c r="DJ557" i="21"/>
  <c r="DJ556" i="21"/>
  <c r="DJ555" i="21"/>
  <c r="DJ554" i="21"/>
  <c r="DJ553" i="21"/>
  <c r="DJ552" i="21"/>
  <c r="DJ551" i="21"/>
  <c r="DJ550" i="21"/>
  <c r="DJ549" i="21"/>
  <c r="DJ548" i="21"/>
  <c r="DJ547" i="21"/>
  <c r="DJ546" i="21"/>
  <c r="DJ545" i="21"/>
  <c r="DJ544" i="21"/>
  <c r="DJ543" i="21"/>
  <c r="DJ542" i="21"/>
  <c r="DJ541" i="21"/>
  <c r="DJ534" i="21"/>
  <c r="DJ533" i="21"/>
  <c r="DJ532" i="21"/>
  <c r="DJ531" i="21"/>
  <c r="DJ530" i="21"/>
  <c r="DJ529" i="21"/>
  <c r="DJ528" i="21"/>
  <c r="DJ527" i="21"/>
  <c r="DJ526" i="21"/>
  <c r="DJ525" i="21"/>
  <c r="DJ524" i="21"/>
  <c r="DJ523" i="21"/>
  <c r="DJ522" i="21"/>
  <c r="DJ521" i="21"/>
  <c r="DJ520" i="21"/>
  <c r="DJ519" i="21"/>
  <c r="DJ518" i="21"/>
  <c r="DJ517" i="21"/>
  <c r="DJ516" i="21"/>
  <c r="DJ515" i="21"/>
  <c r="DJ514" i="21"/>
  <c r="DJ513" i="21"/>
  <c r="DJ512" i="21"/>
  <c r="DJ511" i="21"/>
  <c r="DJ510" i="21"/>
  <c r="DJ509" i="21"/>
  <c r="DJ508" i="21"/>
  <c r="DJ507" i="21"/>
  <c r="DJ504" i="21"/>
  <c r="DJ503" i="21"/>
  <c r="DJ502" i="21"/>
  <c r="DJ501" i="21"/>
  <c r="DJ500" i="21"/>
  <c r="DJ499" i="21"/>
  <c r="DJ498" i="21"/>
  <c r="DJ497" i="21"/>
  <c r="DJ496" i="21"/>
  <c r="DJ495" i="21"/>
  <c r="DJ494" i="21"/>
  <c r="DJ493" i="21"/>
  <c r="DJ492" i="21"/>
  <c r="DJ491" i="21"/>
  <c r="DJ490" i="21"/>
  <c r="DJ489" i="21"/>
  <c r="DJ488" i="21"/>
  <c r="DJ487" i="21"/>
  <c r="DJ486" i="21"/>
  <c r="DJ485" i="21"/>
  <c r="DJ484" i="21"/>
  <c r="DJ483" i="21"/>
  <c r="DJ482" i="21"/>
  <c r="DJ481" i="21"/>
  <c r="DJ480" i="21"/>
  <c r="DJ479" i="21"/>
  <c r="DJ478" i="21"/>
  <c r="DJ463" i="21"/>
  <c r="DJ462" i="21"/>
  <c r="DJ461" i="21"/>
  <c r="DJ454" i="21"/>
  <c r="DJ451" i="21"/>
  <c r="DJ448" i="21"/>
  <c r="DJ447" i="21"/>
  <c r="DJ446" i="21"/>
  <c r="DJ445" i="21"/>
  <c r="DJ444" i="21"/>
  <c r="DJ443" i="21"/>
  <c r="DJ442" i="21"/>
  <c r="DJ441" i="21"/>
  <c r="DJ440" i="21"/>
  <c r="DJ439" i="21"/>
  <c r="DJ438" i="21"/>
  <c r="DJ435" i="21"/>
  <c r="DJ434" i="21"/>
  <c r="DJ433" i="21"/>
  <c r="DJ432" i="21"/>
  <c r="DJ431" i="21"/>
  <c r="DJ430" i="21"/>
  <c r="DJ429" i="21"/>
  <c r="DJ428" i="21"/>
  <c r="DJ427" i="21"/>
  <c r="DJ426" i="21"/>
  <c r="DJ425" i="21"/>
  <c r="DJ424" i="21"/>
  <c r="DJ423" i="21"/>
  <c r="DJ422" i="21"/>
  <c r="DJ421" i="21"/>
  <c r="DJ420" i="21"/>
  <c r="DJ419" i="21"/>
  <c r="DJ416" i="21"/>
  <c r="DJ415" i="21"/>
  <c r="DJ414" i="21"/>
  <c r="DJ413" i="21"/>
  <c r="DJ412" i="21"/>
  <c r="DJ411" i="21"/>
  <c r="DJ410" i="21"/>
  <c r="DJ409" i="21"/>
  <c r="DJ408" i="21"/>
  <c r="DJ407" i="21"/>
  <c r="DJ406" i="21"/>
  <c r="DJ405" i="21"/>
  <c r="DJ404" i="21"/>
  <c r="DJ403" i="21"/>
  <c r="DJ402" i="21"/>
  <c r="DJ401" i="21"/>
  <c r="DJ400" i="21"/>
  <c r="DJ399" i="21"/>
  <c r="DJ398" i="21"/>
  <c r="DJ397" i="21"/>
  <c r="DJ396" i="21"/>
  <c r="DJ395" i="21"/>
  <c r="DJ394" i="21"/>
  <c r="DJ393" i="21"/>
  <c r="DJ392" i="21"/>
  <c r="DJ391" i="21"/>
  <c r="DJ390" i="21"/>
  <c r="DJ389" i="21"/>
  <c r="DJ388" i="21"/>
  <c r="DJ387" i="21"/>
  <c r="DJ386" i="21"/>
  <c r="DJ385" i="21"/>
  <c r="DJ384" i="21"/>
  <c r="DJ383" i="21"/>
  <c r="DJ382" i="21"/>
  <c r="DJ381" i="21"/>
  <c r="DJ380" i="21"/>
  <c r="DJ379" i="21"/>
  <c r="DJ378" i="21"/>
  <c r="DJ377" i="21"/>
  <c r="DJ376" i="21"/>
  <c r="DJ375" i="21"/>
  <c r="DJ374" i="21"/>
  <c r="DJ373" i="21"/>
  <c r="DJ372" i="21"/>
  <c r="DJ371" i="21"/>
  <c r="DJ370" i="21"/>
  <c r="DJ369" i="21"/>
  <c r="DJ368" i="21"/>
  <c r="DJ367" i="21"/>
  <c r="DJ366" i="21"/>
  <c r="DJ365" i="21"/>
  <c r="DJ364" i="21"/>
  <c r="DJ363" i="21"/>
  <c r="DJ362" i="21"/>
  <c r="DJ361" i="21"/>
  <c r="DJ360" i="21"/>
  <c r="DJ359" i="21"/>
  <c r="DJ358" i="21"/>
  <c r="DJ357" i="21"/>
  <c r="DJ356" i="21"/>
  <c r="DJ355" i="21"/>
  <c r="DJ354" i="21"/>
  <c r="DJ351" i="21"/>
  <c r="DJ350" i="21"/>
  <c r="DJ349" i="21"/>
  <c r="DJ348" i="21"/>
  <c r="DJ347" i="21"/>
  <c r="DJ346" i="21"/>
  <c r="DJ345" i="21"/>
  <c r="DJ344" i="21"/>
  <c r="DJ343" i="21"/>
  <c r="DJ342" i="21"/>
  <c r="DJ341" i="21"/>
  <c r="DJ340" i="21"/>
  <c r="DJ339" i="21"/>
  <c r="DJ338" i="21"/>
  <c r="DJ337" i="21"/>
  <c r="DJ336" i="21"/>
  <c r="DJ335" i="21"/>
  <c r="DJ334" i="21"/>
  <c r="DJ333" i="21"/>
  <c r="DJ332" i="21"/>
  <c r="DJ331" i="21"/>
  <c r="DJ330" i="21"/>
  <c r="DJ329" i="21"/>
  <c r="DJ328" i="21"/>
  <c r="DJ327" i="21"/>
  <c r="DJ326" i="21"/>
  <c r="DJ325" i="21"/>
  <c r="DJ324" i="21"/>
  <c r="DJ315" i="21"/>
  <c r="DJ314" i="21"/>
  <c r="DJ313" i="21"/>
  <c r="DJ312" i="21"/>
  <c r="DJ311" i="21"/>
  <c r="DJ310" i="21"/>
  <c r="DJ309" i="21"/>
  <c r="DJ308" i="21"/>
  <c r="DJ307" i="21"/>
  <c r="DJ306" i="21"/>
  <c r="DJ305" i="21"/>
  <c r="DJ304" i="21"/>
  <c r="DJ303" i="21"/>
  <c r="DJ302" i="21"/>
  <c r="DJ301" i="21"/>
  <c r="DJ300" i="21"/>
  <c r="DJ299" i="21"/>
  <c r="DJ298" i="21"/>
  <c r="DJ297" i="21"/>
  <c r="DJ296" i="21"/>
  <c r="DJ295" i="21"/>
  <c r="DJ294" i="21"/>
  <c r="DJ293" i="21"/>
  <c r="DJ292" i="21"/>
  <c r="DJ291" i="21"/>
  <c r="DJ290" i="21"/>
  <c r="DJ289" i="21"/>
  <c r="DJ288" i="21"/>
  <c r="DJ287" i="21"/>
  <c r="DJ286" i="21"/>
  <c r="DJ285" i="21"/>
  <c r="DJ284" i="21"/>
  <c r="DJ283" i="21"/>
  <c r="DJ282" i="21"/>
  <c r="DJ281" i="21"/>
  <c r="DJ280" i="21"/>
  <c r="DJ279" i="21"/>
  <c r="DJ278" i="21"/>
  <c r="DJ277" i="21"/>
  <c r="DJ276" i="21"/>
  <c r="DJ275" i="21"/>
  <c r="DJ274" i="21"/>
  <c r="DJ273" i="21"/>
  <c r="DJ272" i="21"/>
  <c r="DJ271" i="21"/>
  <c r="DJ270" i="21"/>
  <c r="DJ269" i="21"/>
  <c r="DJ268" i="21"/>
  <c r="DJ267" i="21"/>
  <c r="DJ266" i="21"/>
  <c r="DJ265" i="21"/>
  <c r="DJ264" i="21"/>
  <c r="DJ263" i="21"/>
  <c r="DJ262" i="21"/>
  <c r="DJ261" i="21"/>
  <c r="DJ260" i="21"/>
  <c r="DJ259" i="21"/>
  <c r="DJ258" i="21"/>
  <c r="DJ257" i="21"/>
  <c r="DJ256" i="21"/>
  <c r="DJ255" i="21"/>
  <c r="DJ254" i="21"/>
  <c r="DJ253" i="21"/>
  <c r="DJ252" i="21"/>
  <c r="DJ251" i="21"/>
  <c r="DJ250" i="21"/>
  <c r="DJ249" i="21"/>
  <c r="DJ248" i="21"/>
  <c r="DJ247" i="21"/>
  <c r="DJ246" i="21"/>
  <c r="DJ245" i="21"/>
  <c r="DJ244" i="21"/>
  <c r="DJ243" i="21"/>
  <c r="DJ242" i="21"/>
  <c r="DJ241" i="21"/>
  <c r="DJ240" i="21"/>
  <c r="DJ239" i="21"/>
  <c r="DJ238" i="21"/>
  <c r="DJ230" i="21"/>
  <c r="DJ229" i="21"/>
  <c r="DJ228" i="21"/>
  <c r="DJ227" i="21"/>
  <c r="DJ226" i="21"/>
  <c r="DJ225" i="21"/>
  <c r="DJ224" i="21"/>
  <c r="DJ223" i="21"/>
  <c r="DJ222" i="21"/>
  <c r="DJ221" i="21"/>
  <c r="DJ220" i="21"/>
  <c r="DJ219" i="21"/>
  <c r="DJ218" i="21"/>
  <c r="DJ217" i="21"/>
  <c r="DJ216" i="21"/>
  <c r="DJ215" i="21"/>
  <c r="DJ214" i="21"/>
  <c r="DJ213" i="21"/>
  <c r="DJ205" i="21"/>
  <c r="DJ204" i="21"/>
  <c r="DJ203" i="21"/>
  <c r="DJ202" i="21"/>
  <c r="DJ201" i="21"/>
  <c r="DJ200" i="21"/>
  <c r="DJ199" i="21"/>
  <c r="DJ198" i="21"/>
  <c r="DJ197" i="21"/>
  <c r="DJ196" i="21"/>
  <c r="DJ195" i="21"/>
  <c r="DJ194" i="21"/>
  <c r="DJ193" i="21"/>
  <c r="DJ192" i="21"/>
  <c r="DJ191" i="21"/>
  <c r="DJ190" i="21"/>
  <c r="DJ189" i="21"/>
  <c r="DJ188" i="21"/>
  <c r="DJ187" i="21"/>
  <c r="DJ186" i="21"/>
  <c r="DJ185" i="21"/>
  <c r="DJ184" i="21"/>
  <c r="DJ183" i="21"/>
  <c r="DJ182" i="21"/>
  <c r="DJ181" i="21"/>
  <c r="DJ180" i="21"/>
  <c r="DJ179" i="21"/>
  <c r="DJ178" i="21"/>
  <c r="DJ177" i="21"/>
  <c r="DJ176" i="21"/>
  <c r="DJ167" i="21"/>
  <c r="DJ166" i="21"/>
  <c r="DJ165" i="21"/>
  <c r="DJ164" i="21"/>
  <c r="DJ163" i="21"/>
  <c r="DJ162" i="21"/>
  <c r="DJ161" i="21"/>
  <c r="DJ160" i="21"/>
  <c r="DJ159" i="21"/>
  <c r="DJ158" i="21"/>
  <c r="DJ157" i="21"/>
  <c r="DJ156" i="21"/>
  <c r="DJ155" i="21"/>
  <c r="DJ154" i="21"/>
  <c r="DJ153" i="21"/>
  <c r="DJ152" i="21"/>
  <c r="DJ151" i="21"/>
  <c r="DJ150" i="21"/>
  <c r="DJ149" i="21"/>
  <c r="DJ148" i="21"/>
  <c r="DJ147" i="21"/>
  <c r="DJ146" i="21"/>
  <c r="DJ145" i="21"/>
  <c r="DJ144" i="21"/>
  <c r="DJ143" i="21"/>
  <c r="DJ142" i="21"/>
  <c r="DJ141" i="21"/>
  <c r="DJ140" i="21"/>
  <c r="DJ139" i="21"/>
  <c r="DJ138" i="21"/>
  <c r="DJ137" i="21"/>
  <c r="DJ136" i="21"/>
  <c r="DJ135" i="21"/>
  <c r="DJ134" i="21"/>
  <c r="DJ133" i="21"/>
  <c r="DJ132" i="21"/>
  <c r="DJ126" i="21"/>
  <c r="DJ125" i="21"/>
  <c r="DJ124" i="21"/>
  <c r="DJ123" i="21"/>
  <c r="DJ122" i="21"/>
  <c r="DJ121" i="21"/>
  <c r="DJ120" i="21"/>
  <c r="DJ119" i="21"/>
  <c r="DJ118" i="21"/>
  <c r="DJ117" i="21"/>
  <c r="DJ116" i="21"/>
  <c r="DJ115" i="21"/>
  <c r="DJ114" i="21"/>
  <c r="DJ113" i="21"/>
  <c r="DJ112" i="21"/>
  <c r="DJ111" i="21"/>
  <c r="DJ110" i="21"/>
  <c r="DJ109" i="21"/>
  <c r="DJ108" i="21"/>
  <c r="DJ107" i="21"/>
  <c r="DJ106" i="21"/>
  <c r="DJ105" i="21"/>
  <c r="DJ104" i="21"/>
  <c r="DJ103" i="21"/>
  <c r="DJ102" i="21"/>
  <c r="DJ101" i="21"/>
  <c r="DJ100" i="21"/>
  <c r="DJ99" i="21"/>
  <c r="DJ98" i="21"/>
  <c r="DJ97" i="21"/>
  <c r="DJ96" i="21"/>
  <c r="DJ95" i="21"/>
  <c r="DJ94" i="21"/>
  <c r="DJ93" i="21"/>
  <c r="DJ92" i="21"/>
  <c r="DJ91" i="21"/>
  <c r="DJ90" i="21"/>
  <c r="DJ89" i="21"/>
  <c r="DJ88" i="21"/>
  <c r="DJ85" i="21"/>
  <c r="DJ84" i="21"/>
  <c r="DJ83" i="21"/>
  <c r="DJ82" i="21"/>
  <c r="DJ81" i="21"/>
  <c r="DJ80" i="21"/>
  <c r="DJ79" i="21"/>
  <c r="DJ78" i="21"/>
  <c r="DJ77" i="21"/>
  <c r="DJ76" i="21"/>
  <c r="DJ75" i="21"/>
  <c r="DJ74" i="21"/>
  <c r="DJ73" i="21"/>
  <c r="DJ72" i="21"/>
  <c r="DJ71" i="21"/>
  <c r="DJ65" i="21"/>
  <c r="DJ64" i="21"/>
  <c r="DJ63" i="21"/>
  <c r="DJ62" i="21"/>
  <c r="DJ61" i="21"/>
  <c r="DJ60" i="21"/>
  <c r="DJ59" i="21"/>
  <c r="DJ58" i="21"/>
  <c r="DJ57" i="21"/>
  <c r="DJ56" i="21"/>
  <c r="DJ55" i="21"/>
  <c r="DJ54" i="21"/>
  <c r="DJ51" i="21"/>
  <c r="DJ50" i="21"/>
  <c r="DJ49" i="21"/>
  <c r="DJ48" i="21"/>
  <c r="DJ47" i="21"/>
  <c r="DJ46" i="21"/>
  <c r="DJ45" i="21"/>
  <c r="DJ44" i="21"/>
  <c r="DJ43" i="21"/>
  <c r="DJ42" i="21"/>
  <c r="DJ41" i="21"/>
  <c r="DJ40" i="21"/>
  <c r="DJ39" i="21"/>
  <c r="DJ38" i="21"/>
  <c r="DJ37" i="21"/>
  <c r="DJ36" i="21"/>
  <c r="DJ35" i="21"/>
  <c r="DJ30" i="21"/>
  <c r="DJ29" i="21"/>
  <c r="DJ28" i="21"/>
  <c r="DJ27" i="21"/>
  <c r="DJ26" i="21"/>
  <c r="DJ25" i="21"/>
  <c r="DJ24" i="21"/>
  <c r="DJ23" i="21"/>
  <c r="DJ22" i="21"/>
  <c r="DJ21" i="21"/>
  <c r="DJ20" i="21"/>
  <c r="DJ19" i="21"/>
  <c r="DJ18" i="21"/>
  <c r="DJ17" i="21"/>
  <c r="DJ16" i="21"/>
  <c r="DJ15" i="21"/>
  <c r="DJ14" i="21"/>
  <c r="DJ13" i="21"/>
  <c r="DJ12" i="21"/>
  <c r="DJ11" i="21"/>
  <c r="BK1341" i="21" l="1"/>
  <c r="DB1341" i="21"/>
  <c r="CU1341" i="21"/>
  <c r="CG1341" i="21"/>
  <c r="CU1342" i="21"/>
  <c r="CG1342" i="21"/>
  <c r="DB1342" i="21"/>
  <c r="BK1342" i="21"/>
  <c r="BP1342" i="21" s="1"/>
  <c r="BQ1342" i="21" s="1"/>
  <c r="DR506" i="21"/>
  <c r="DQ506" i="21"/>
  <c r="DM506" i="21"/>
  <c r="CQ506" i="21"/>
  <c r="CN506" i="21"/>
  <c r="CF506" i="21"/>
  <c r="DA506" i="21" s="1"/>
  <c r="CD506" i="21"/>
  <c r="DK506" i="21" s="1"/>
  <c r="CC506" i="21"/>
  <c r="DL506" i="21" s="1"/>
  <c r="CB506" i="21"/>
  <c r="DI506" i="21" s="1"/>
  <c r="CA506" i="21"/>
  <c r="BZ506" i="21"/>
  <c r="BW506" i="21"/>
  <c r="CO506" i="21" s="1"/>
  <c r="BO506" i="21"/>
  <c r="BM506" i="21"/>
  <c r="DG506" i="21" s="1"/>
  <c r="BL506" i="21"/>
  <c r="CY506" i="21" s="1"/>
  <c r="BJ506" i="21"/>
  <c r="DD506" i="21" s="1"/>
  <c r="BI506" i="21"/>
  <c r="DC506" i="21" s="1"/>
  <c r="BG506" i="21"/>
  <c r="BD506" i="21"/>
  <c r="BC506" i="21" s="1"/>
  <c r="BB506" i="21"/>
  <c r="CM506" i="21" s="1"/>
  <c r="AZ506" i="21"/>
  <c r="DR417" i="21"/>
  <c r="DM417" i="21"/>
  <c r="CQ417" i="21"/>
  <c r="CN417" i="21"/>
  <c r="CF417" i="21"/>
  <c r="DA417" i="21" s="1"/>
  <c r="CD417" i="21"/>
  <c r="DK417" i="21" s="1"/>
  <c r="CC417" i="21"/>
  <c r="DL417" i="21" s="1"/>
  <c r="CB417" i="21"/>
  <c r="DI417" i="21" s="1"/>
  <c r="CA417" i="21"/>
  <c r="BZ417" i="21"/>
  <c r="BW417" i="21"/>
  <c r="CO417" i="21" s="1"/>
  <c r="BO417" i="21"/>
  <c r="BM417" i="21"/>
  <c r="DG417" i="21" s="1"/>
  <c r="BL417" i="21"/>
  <c r="CY417" i="21" s="1"/>
  <c r="BJ417" i="21"/>
  <c r="BI417" i="21"/>
  <c r="DC417" i="21" s="1"/>
  <c r="BG417" i="21"/>
  <c r="BD417" i="21"/>
  <c r="BC417" i="21" s="1"/>
  <c r="BB417" i="21"/>
  <c r="CM417" i="21" s="1"/>
  <c r="AZ417" i="21"/>
  <c r="DR231" i="21"/>
  <c r="DM231" i="21"/>
  <c r="CQ231" i="21"/>
  <c r="CN231" i="21"/>
  <c r="CF231" i="21"/>
  <c r="DA231" i="21" s="1"/>
  <c r="CD231" i="21"/>
  <c r="DK231" i="21" s="1"/>
  <c r="CC231" i="21"/>
  <c r="DL231" i="21" s="1"/>
  <c r="CB231" i="21"/>
  <c r="DI231" i="21" s="1"/>
  <c r="CA231" i="21"/>
  <c r="BZ231" i="21"/>
  <c r="BW231" i="21"/>
  <c r="CO231" i="21" s="1"/>
  <c r="BO231" i="21"/>
  <c r="BM231" i="21"/>
  <c r="DG231" i="21" s="1"/>
  <c r="BL231" i="21"/>
  <c r="CY231" i="21" s="1"/>
  <c r="BJ231" i="21"/>
  <c r="BR231" i="21" s="1"/>
  <c r="BI231" i="21"/>
  <c r="DC231" i="21" s="1"/>
  <c r="BG231" i="21"/>
  <c r="BD231" i="21"/>
  <c r="BC231" i="21" s="1"/>
  <c r="BB231" i="21"/>
  <c r="CM231" i="21" s="1"/>
  <c r="AZ231" i="21"/>
  <c r="CX1342" i="21" l="1"/>
  <c r="CJ1342" i="21"/>
  <c r="BT1342" i="21"/>
  <c r="BV1342" i="21" s="1"/>
  <c r="DE1342" i="21"/>
  <c r="DE1341" i="21"/>
  <c r="CJ1341" i="21"/>
  <c r="CX1341" i="21"/>
  <c r="BT1341" i="21"/>
  <c r="BV1341" i="21" s="1"/>
  <c r="BP1341" i="21"/>
  <c r="BQ1341" i="21" s="1"/>
  <c r="DJ417" i="21"/>
  <c r="DJ506" i="21"/>
  <c r="DJ231" i="21"/>
  <c r="BS506" i="21"/>
  <c r="CH506" i="21"/>
  <c r="BF506" i="21"/>
  <c r="BH417" i="21"/>
  <c r="DB417" i="21" s="1"/>
  <c r="CL506" i="21"/>
  <c r="CV506" i="21"/>
  <c r="CP506" i="21"/>
  <c r="FL506" i="21" s="1"/>
  <c r="BN506" i="21"/>
  <c r="CZ506" i="21"/>
  <c r="DH506" i="21"/>
  <c r="CE506" i="21"/>
  <c r="CI506" i="21"/>
  <c r="CW506" i="21"/>
  <c r="BR506" i="21"/>
  <c r="BH506" i="21"/>
  <c r="BX506" i="21"/>
  <c r="DF506" i="21"/>
  <c r="BU506" i="21"/>
  <c r="BY506" i="21"/>
  <c r="CK506" i="21"/>
  <c r="CP417" i="21"/>
  <c r="FL417" i="21" s="1"/>
  <c r="BF417" i="21"/>
  <c r="BS417" i="21"/>
  <c r="DH417" i="21"/>
  <c r="CH417" i="21"/>
  <c r="CZ231" i="21"/>
  <c r="CL417" i="21"/>
  <c r="CV417" i="21"/>
  <c r="BN417" i="21"/>
  <c r="CZ417" i="21"/>
  <c r="DD417" i="21"/>
  <c r="CE417" i="21"/>
  <c r="CI417" i="21"/>
  <c r="CW417" i="21"/>
  <c r="BR417" i="21"/>
  <c r="BX417" i="21"/>
  <c r="DF417" i="21"/>
  <c r="BU417" i="21"/>
  <c r="BY417" i="21"/>
  <c r="CK417" i="21"/>
  <c r="BN231" i="21"/>
  <c r="CP231" i="21"/>
  <c r="FL231" i="21" s="1"/>
  <c r="BF231" i="21"/>
  <c r="BS231" i="21"/>
  <c r="CH231" i="21"/>
  <c r="CL231" i="21"/>
  <c r="CV231" i="21"/>
  <c r="DH231" i="21"/>
  <c r="CE231" i="21"/>
  <c r="CI231" i="21"/>
  <c r="CW231" i="21"/>
  <c r="DD231" i="21"/>
  <c r="BH231" i="21"/>
  <c r="BX231" i="21"/>
  <c r="DF231" i="21"/>
  <c r="BU231" i="21"/>
  <c r="BY231" i="21"/>
  <c r="CK231" i="21"/>
  <c r="CZ8" i="21"/>
  <c r="CG417" i="21" l="1"/>
  <c r="CU417" i="21"/>
  <c r="BK417" i="21"/>
  <c r="CX417" i="21" s="1"/>
  <c r="CU506" i="21"/>
  <c r="CG506" i="21"/>
  <c r="DB506" i="21"/>
  <c r="BK506" i="21"/>
  <c r="CU231" i="21"/>
  <c r="CG231" i="21"/>
  <c r="DB231" i="21"/>
  <c r="BK231" i="21"/>
  <c r="BT417" i="21" l="1"/>
  <c r="BV417" i="21" s="1"/>
  <c r="BP417" i="21"/>
  <c r="BQ417" i="21" s="1"/>
  <c r="DE417" i="21"/>
  <c r="CJ417" i="21"/>
  <c r="CX506" i="21"/>
  <c r="CJ506" i="21"/>
  <c r="BT506" i="21"/>
  <c r="BV506" i="21" s="1"/>
  <c r="DE506" i="21"/>
  <c r="BP506" i="21"/>
  <c r="BQ506" i="21" s="1"/>
  <c r="CX231" i="21"/>
  <c r="CJ231" i="21"/>
  <c r="BT231" i="21"/>
  <c r="BV231" i="21" s="1"/>
  <c r="DE231" i="21"/>
  <c r="BP231" i="21"/>
  <c r="BQ231" i="21" s="1"/>
  <c r="DM1340" i="21" l="1"/>
  <c r="DM1339" i="21"/>
  <c r="DM1338" i="21"/>
  <c r="DM1337" i="21"/>
  <c r="CQ1340" i="21"/>
  <c r="CN1340" i="21"/>
  <c r="CF1340" i="21"/>
  <c r="DA1340" i="21" s="1"/>
  <c r="CE1340" i="21"/>
  <c r="CD1340" i="21"/>
  <c r="DK1340" i="21" s="1"/>
  <c r="CC1340" i="21"/>
  <c r="DL1340" i="21" s="1"/>
  <c r="CB1340" i="21"/>
  <c r="DI1340" i="21" s="1"/>
  <c r="CA1340" i="21"/>
  <c r="CQ1339" i="21"/>
  <c r="CN1339" i="21"/>
  <c r="CF1339" i="21"/>
  <c r="DA1339" i="21" s="1"/>
  <c r="CE1339" i="21"/>
  <c r="CD1339" i="21"/>
  <c r="DK1339" i="21" s="1"/>
  <c r="CC1339" i="21"/>
  <c r="DL1339" i="21" s="1"/>
  <c r="CB1339" i="21"/>
  <c r="DI1339" i="21" s="1"/>
  <c r="CA1339" i="21"/>
  <c r="CQ1338" i="21"/>
  <c r="CN1338" i="21"/>
  <c r="CF1338" i="21"/>
  <c r="DA1338" i="21" s="1"/>
  <c r="CE1338" i="21"/>
  <c r="CD1338" i="21"/>
  <c r="DK1338" i="21" s="1"/>
  <c r="CC1338" i="21"/>
  <c r="DL1338" i="21" s="1"/>
  <c r="CB1338" i="21"/>
  <c r="DI1338" i="21" s="1"/>
  <c r="CA1338" i="21"/>
  <c r="CQ1337" i="21"/>
  <c r="CN1337" i="21"/>
  <c r="CF1337" i="21"/>
  <c r="DA1337" i="21" s="1"/>
  <c r="CE1337" i="21"/>
  <c r="CD1337" i="21"/>
  <c r="DK1337" i="21" s="1"/>
  <c r="CC1337" i="21"/>
  <c r="DL1337" i="21" s="1"/>
  <c r="CB1337" i="21"/>
  <c r="DI1337" i="21" s="1"/>
  <c r="CA1337" i="21"/>
  <c r="BW1340" i="21"/>
  <c r="CO1340" i="21" s="1"/>
  <c r="BO1340" i="21"/>
  <c r="BX1340" i="21" s="1"/>
  <c r="BM1340" i="21"/>
  <c r="BS1340" i="21" s="1"/>
  <c r="BL1340" i="21"/>
  <c r="CY1340" i="21" s="1"/>
  <c r="BJ1340" i="21"/>
  <c r="BI1340" i="21"/>
  <c r="DC1340" i="21" s="1"/>
  <c r="BW1339" i="21"/>
  <c r="CO1339" i="21" s="1"/>
  <c r="BO1339" i="21"/>
  <c r="CP1339" i="21" s="1"/>
  <c r="BM1339" i="21"/>
  <c r="CZ1339" i="21" s="1"/>
  <c r="BL1339" i="21"/>
  <c r="BU1339" i="21" s="1"/>
  <c r="BJ1339" i="21"/>
  <c r="CW1339" i="21" s="1"/>
  <c r="BI1339" i="21"/>
  <c r="CV1339" i="21" s="1"/>
  <c r="BW1338" i="21"/>
  <c r="CO1338" i="21" s="1"/>
  <c r="BO1338" i="21"/>
  <c r="BX1338" i="21" s="1"/>
  <c r="BM1338" i="21"/>
  <c r="BS1338" i="21" s="1"/>
  <c r="BL1338" i="21"/>
  <c r="BU1338" i="21" s="1"/>
  <c r="BJ1338" i="21"/>
  <c r="BR1338" i="21" s="1"/>
  <c r="BI1338" i="21"/>
  <c r="DC1338" i="21" s="1"/>
  <c r="BW1337" i="21"/>
  <c r="CO1337" i="21" s="1"/>
  <c r="BO1337" i="21"/>
  <c r="CP1337" i="21" s="1"/>
  <c r="BM1337" i="21"/>
  <c r="BS1337" i="21" s="1"/>
  <c r="BL1337" i="21"/>
  <c r="BU1337" i="21" s="1"/>
  <c r="BJ1337" i="21"/>
  <c r="BR1337" i="21" s="1"/>
  <c r="BI1337" i="21"/>
  <c r="CV1337" i="21" s="1"/>
  <c r="BG1340" i="21"/>
  <c r="BD1340" i="21"/>
  <c r="BF1340" i="21" s="1"/>
  <c r="BG1339" i="21"/>
  <c r="BD1339" i="21"/>
  <c r="BF1339" i="21" s="1"/>
  <c r="BG1338" i="21"/>
  <c r="BD1338" i="21"/>
  <c r="BF1338" i="21" s="1"/>
  <c r="BG1337" i="21"/>
  <c r="BD1337" i="21"/>
  <c r="BF1337" i="21" s="1"/>
  <c r="BB1340" i="21"/>
  <c r="CM1340" i="21" s="1"/>
  <c r="AZ1340" i="21"/>
  <c r="BB1339" i="21"/>
  <c r="CM1339" i="21" s="1"/>
  <c r="AZ1339" i="21"/>
  <c r="BB1338" i="21"/>
  <c r="CM1338" i="21" s="1"/>
  <c r="AZ1338" i="21"/>
  <c r="BB1337" i="21"/>
  <c r="CM1337" i="21" s="1"/>
  <c r="AZ1337" i="21"/>
  <c r="FL1339" i="21" l="1"/>
  <c r="FL1337" i="21"/>
  <c r="CI1339" i="21"/>
  <c r="CI1337" i="21"/>
  <c r="CW1337" i="21"/>
  <c r="BH1340" i="21"/>
  <c r="CU1340" i="21" s="1"/>
  <c r="BH1339" i="21"/>
  <c r="BK1339" i="21" s="1"/>
  <c r="BU1340" i="21"/>
  <c r="DF1337" i="21"/>
  <c r="DF1338" i="21"/>
  <c r="DF1339" i="21"/>
  <c r="DF1340" i="21"/>
  <c r="BN1337" i="21"/>
  <c r="BC1337" i="21"/>
  <c r="BC1340" i="21"/>
  <c r="BX1337" i="21"/>
  <c r="BH1338" i="21"/>
  <c r="BK1338" i="21" s="1"/>
  <c r="BX1339" i="21"/>
  <c r="CK1337" i="21"/>
  <c r="CY1337" i="21"/>
  <c r="DC1337" i="21"/>
  <c r="DG1337" i="21"/>
  <c r="CK1338" i="21"/>
  <c r="CY1338" i="21"/>
  <c r="DG1338" i="21"/>
  <c r="CK1339" i="21"/>
  <c r="CY1339" i="21"/>
  <c r="DC1339" i="21"/>
  <c r="DG1339" i="21"/>
  <c r="CK1340" i="21"/>
  <c r="DG1340" i="21"/>
  <c r="BN1339" i="21"/>
  <c r="CI1338" i="21"/>
  <c r="CW1338" i="21"/>
  <c r="CI1340" i="21"/>
  <c r="CW1340" i="21"/>
  <c r="BC1339" i="21"/>
  <c r="BN1338" i="21"/>
  <c r="BS1339" i="21"/>
  <c r="BN1340" i="21"/>
  <c r="CH1337" i="21"/>
  <c r="CL1337" i="21"/>
  <c r="CZ1337" i="21"/>
  <c r="DD1337" i="21"/>
  <c r="CH1338" i="21"/>
  <c r="CL1338" i="21"/>
  <c r="CP1338" i="21"/>
  <c r="FL1338" i="21" s="1"/>
  <c r="CV1338" i="21"/>
  <c r="CZ1338" i="21"/>
  <c r="DD1338" i="21"/>
  <c r="CH1339" i="21"/>
  <c r="CL1339" i="21"/>
  <c r="DD1339" i="21"/>
  <c r="CH1340" i="21"/>
  <c r="CL1340" i="21"/>
  <c r="CP1340" i="21"/>
  <c r="FL1340" i="21" s="1"/>
  <c r="CV1340" i="21"/>
  <c r="CZ1340" i="21"/>
  <c r="DD1340" i="21"/>
  <c r="DH1339" i="21"/>
  <c r="DH1340" i="21"/>
  <c r="DH1338" i="21"/>
  <c r="DH1337" i="21"/>
  <c r="BH1337" i="21"/>
  <c r="BR1339" i="21"/>
  <c r="BR1340" i="21"/>
  <c r="BC1338" i="21"/>
  <c r="BZ1337" i="21"/>
  <c r="CG1340" i="21" l="1"/>
  <c r="BK1340" i="21"/>
  <c r="DE1340" i="21" s="1"/>
  <c r="DB1340" i="21"/>
  <c r="BT1338" i="21"/>
  <c r="BV1338" i="21" s="1"/>
  <c r="DE1338" i="21"/>
  <c r="CX1338" i="21"/>
  <c r="CJ1338" i="21"/>
  <c r="BT1339" i="21"/>
  <c r="BV1339" i="21" s="1"/>
  <c r="DE1339" i="21"/>
  <c r="CX1339" i="21"/>
  <c r="CJ1339" i="21"/>
  <c r="CU1339" i="21"/>
  <c r="CG1339" i="21"/>
  <c r="DB1339" i="21"/>
  <c r="CU1338" i="21"/>
  <c r="CG1338" i="21"/>
  <c r="DB1338" i="21"/>
  <c r="CU1337" i="21"/>
  <c r="CG1337" i="21"/>
  <c r="DB1337" i="21"/>
  <c r="BK1337" i="21"/>
  <c r="BP1339" i="21"/>
  <c r="BQ1339" i="21" s="1"/>
  <c r="BP1338" i="21"/>
  <c r="BQ1338" i="21" s="1"/>
  <c r="DM1336" i="21"/>
  <c r="BZ1336" i="21"/>
  <c r="BT1340" i="21" l="1"/>
  <c r="BV1340" i="21" s="1"/>
  <c r="CJ1340" i="21"/>
  <c r="BP1340" i="21"/>
  <c r="BQ1340" i="21" s="1"/>
  <c r="CX1340" i="21"/>
  <c r="BT1337" i="21"/>
  <c r="BV1337" i="21" s="1"/>
  <c r="DE1337" i="21"/>
  <c r="CX1337" i="21"/>
  <c r="CJ1337" i="21"/>
  <c r="BP1337" i="21"/>
  <c r="BQ1337" i="21" s="1"/>
  <c r="DR1335" i="21"/>
  <c r="DQ1335" i="21"/>
  <c r="DM1335" i="21"/>
  <c r="CQ1335" i="21"/>
  <c r="CN1335" i="21"/>
  <c r="CF1335" i="21"/>
  <c r="DA1335" i="21" s="1"/>
  <c r="CE1335" i="21"/>
  <c r="CD1335" i="21"/>
  <c r="DK1335" i="21" s="1"/>
  <c r="CC1335" i="21"/>
  <c r="DL1335" i="21" s="1"/>
  <c r="CB1335" i="21"/>
  <c r="DI1335" i="21" s="1"/>
  <c r="CA1335" i="21"/>
  <c r="BZ1335" i="21"/>
  <c r="BW1335" i="21"/>
  <c r="BY1335" i="21" s="1"/>
  <c r="BO1335" i="21"/>
  <c r="BM1335" i="21"/>
  <c r="BL1335" i="21"/>
  <c r="DF1335" i="21" s="1"/>
  <c r="BJ1335" i="21"/>
  <c r="CW1335" i="21" s="1"/>
  <c r="BI1335" i="21"/>
  <c r="CV1335" i="21" s="1"/>
  <c r="BG1335" i="21"/>
  <c r="BD1335" i="21"/>
  <c r="BC1335" i="21" s="1"/>
  <c r="BB1335" i="21"/>
  <c r="CM1335" i="21" s="1"/>
  <c r="AZ1335" i="21"/>
  <c r="DR1334" i="21"/>
  <c r="DQ1334" i="21"/>
  <c r="DM1334" i="21"/>
  <c r="CQ1334" i="21"/>
  <c r="CN1334" i="21"/>
  <c r="CF1334" i="21"/>
  <c r="DA1334" i="21" s="1"/>
  <c r="CE1334" i="21"/>
  <c r="CD1334" i="21"/>
  <c r="DK1334" i="21" s="1"/>
  <c r="CC1334" i="21"/>
  <c r="DL1334" i="21" s="1"/>
  <c r="CB1334" i="21"/>
  <c r="DI1334" i="21" s="1"/>
  <c r="CA1334" i="21"/>
  <c r="BZ1334" i="21"/>
  <c r="BW1334" i="21"/>
  <c r="CO1334" i="21" s="1"/>
  <c r="BO1334" i="21"/>
  <c r="BM1334" i="21"/>
  <c r="BS1334" i="21" s="1"/>
  <c r="BL1334" i="21"/>
  <c r="BJ1334" i="21"/>
  <c r="CW1334" i="21" s="1"/>
  <c r="BI1334" i="21"/>
  <c r="DC1334" i="21" s="1"/>
  <c r="BG1334" i="21"/>
  <c r="BD1334" i="21"/>
  <c r="BC1334" i="21" s="1"/>
  <c r="BB1334" i="21"/>
  <c r="CM1334" i="21" s="1"/>
  <c r="AZ1334" i="21"/>
  <c r="CV1334" i="21" l="1"/>
  <c r="BY1334" i="21"/>
  <c r="BU1335" i="21"/>
  <c r="BF1334" i="21"/>
  <c r="BH1334" i="21"/>
  <c r="BK1334" i="21" s="1"/>
  <c r="CH1334" i="21"/>
  <c r="CP1334" i="21"/>
  <c r="FL1334" i="21" s="1"/>
  <c r="CZ1334" i="21"/>
  <c r="BH1335" i="21"/>
  <c r="DB1335" i="21" s="1"/>
  <c r="CO1335" i="21"/>
  <c r="DH1334" i="21"/>
  <c r="DH1335" i="21"/>
  <c r="BX1334" i="21"/>
  <c r="CL1334" i="21"/>
  <c r="BN1334" i="21"/>
  <c r="CK1335" i="21"/>
  <c r="CY1335" i="21"/>
  <c r="DF1334" i="21"/>
  <c r="DC1335" i="21"/>
  <c r="DG1335" i="21"/>
  <c r="BU1334" i="21"/>
  <c r="CK1334" i="21"/>
  <c r="CY1334" i="21"/>
  <c r="DG1334" i="21"/>
  <c r="BF1335" i="21"/>
  <c r="BN1335" i="21"/>
  <c r="BR1335" i="21"/>
  <c r="CH1335" i="21"/>
  <c r="CL1335" i="21"/>
  <c r="CP1335" i="21"/>
  <c r="CZ1335" i="21"/>
  <c r="DD1335" i="21"/>
  <c r="DD1334" i="21"/>
  <c r="CI1335" i="21"/>
  <c r="BR1334" i="21"/>
  <c r="BS1335" i="21"/>
  <c r="CI1334" i="21"/>
  <c r="BX1335" i="21"/>
  <c r="DR1333" i="21"/>
  <c r="DQ1333" i="21"/>
  <c r="DM1333" i="21"/>
  <c r="CQ1333" i="21"/>
  <c r="CN1333" i="21"/>
  <c r="CF1333" i="21"/>
  <c r="DA1333" i="21" s="1"/>
  <c r="CE1333" i="21"/>
  <c r="CD1333" i="21"/>
  <c r="DK1333" i="21" s="1"/>
  <c r="CC1333" i="21"/>
  <c r="DL1333" i="21" s="1"/>
  <c r="CB1333" i="21"/>
  <c r="DI1333" i="21" s="1"/>
  <c r="CA1333" i="21"/>
  <c r="BZ1333" i="21"/>
  <c r="BW1333" i="21"/>
  <c r="CO1333" i="21" s="1"/>
  <c r="BO1333" i="21"/>
  <c r="BM1333" i="21"/>
  <c r="DG1333" i="21" s="1"/>
  <c r="BL1333" i="21"/>
  <c r="DF1333" i="21" s="1"/>
  <c r="BJ1333" i="21"/>
  <c r="BI1333" i="21"/>
  <c r="CV1333" i="21" s="1"/>
  <c r="BG1333" i="21"/>
  <c r="BD1333" i="21"/>
  <c r="BC1333" i="21" s="1"/>
  <c r="BB1333" i="21"/>
  <c r="CM1333" i="21" s="1"/>
  <c r="AZ1333" i="21"/>
  <c r="FL1335" i="21" l="1"/>
  <c r="CL1333" i="21"/>
  <c r="CG1335" i="21"/>
  <c r="BP1334" i="21"/>
  <c r="BQ1334" i="21" s="1"/>
  <c r="CU1334" i="21"/>
  <c r="CG1334" i="21"/>
  <c r="CU1335" i="21"/>
  <c r="BK1335" i="21"/>
  <c r="BP1335" i="21" s="1"/>
  <c r="BQ1335" i="21" s="1"/>
  <c r="DB1334" i="21"/>
  <c r="BS1333" i="21"/>
  <c r="BN1333" i="21"/>
  <c r="BH1333" i="21"/>
  <c r="DB1333" i="21" s="1"/>
  <c r="CZ1333" i="21"/>
  <c r="DE1334" i="21"/>
  <c r="BT1334" i="21"/>
  <c r="BV1334" i="21" s="1"/>
  <c r="CX1334" i="21"/>
  <c r="CJ1334" i="21"/>
  <c r="DH1333" i="21"/>
  <c r="BU1333" i="21"/>
  <c r="BY1333" i="21"/>
  <c r="CK1333" i="21"/>
  <c r="CY1333" i="21"/>
  <c r="DC1333" i="21"/>
  <c r="BF1333" i="21"/>
  <c r="BR1333" i="21"/>
  <c r="CH1333" i="21"/>
  <c r="CP1333" i="21"/>
  <c r="FL1333" i="21" s="1"/>
  <c r="DD1333" i="21"/>
  <c r="CI1333" i="21"/>
  <c r="CW1333" i="21"/>
  <c r="BX1333" i="21"/>
  <c r="CJ1335" i="21" l="1"/>
  <c r="DE1335" i="21"/>
  <c r="BT1335" i="21"/>
  <c r="BV1335" i="21" s="1"/>
  <c r="CG1333" i="21"/>
  <c r="BK1333" i="21"/>
  <c r="BT1333" i="21" s="1"/>
  <c r="BV1333" i="21" s="1"/>
  <c r="CX1335" i="21"/>
  <c r="CU1333" i="21"/>
  <c r="DR1332" i="21"/>
  <c r="DQ1332" i="21"/>
  <c r="DR1331" i="21"/>
  <c r="DQ1331" i="21"/>
  <c r="DM1332" i="21"/>
  <c r="DM1331" i="21"/>
  <c r="DL1332" i="21"/>
  <c r="DK1332" i="21"/>
  <c r="DL1331" i="21"/>
  <c r="DK1331" i="21"/>
  <c r="DI1332" i="21"/>
  <c r="DI1331" i="21"/>
  <c r="DG1332" i="21"/>
  <c r="DF1332" i="21"/>
  <c r="DE1332" i="21"/>
  <c r="DD1332" i="21"/>
  <c r="DC1332" i="21"/>
  <c r="DB1332" i="21"/>
  <c r="DG1331" i="21"/>
  <c r="DF1331" i="21"/>
  <c r="DE1331" i="21"/>
  <c r="DD1331" i="21"/>
  <c r="DC1331" i="21"/>
  <c r="DB1331" i="21"/>
  <c r="DA1332" i="21"/>
  <c r="DA1331" i="21"/>
  <c r="CZ1332" i="21"/>
  <c r="CY1332" i="21"/>
  <c r="CX1332" i="21"/>
  <c r="CW1332" i="21"/>
  <c r="CV1332" i="21"/>
  <c r="CZ1331" i="21"/>
  <c r="CY1331" i="21"/>
  <c r="CX1331" i="21"/>
  <c r="CW1331" i="21"/>
  <c r="CV1331" i="21"/>
  <c r="CX1333" i="21" l="1"/>
  <c r="CJ1333" i="21"/>
  <c r="BP1333" i="21"/>
  <c r="BQ1333" i="21" s="1"/>
  <c r="DE1333" i="21"/>
  <c r="DH1332" i="21"/>
  <c r="DH1331" i="21"/>
  <c r="DR1329" i="21" l="1"/>
  <c r="DQ1329" i="21"/>
  <c r="DM1329" i="21"/>
  <c r="CQ1329" i="21"/>
  <c r="CN1329" i="21"/>
  <c r="CF1329" i="21"/>
  <c r="DA1329" i="21" s="1"/>
  <c r="CE1329" i="21"/>
  <c r="CD1329" i="21"/>
  <c r="DK1329" i="21" s="1"/>
  <c r="CC1329" i="21"/>
  <c r="DL1329" i="21" s="1"/>
  <c r="CB1329" i="21"/>
  <c r="DI1329" i="21" s="1"/>
  <c r="CA1329" i="21"/>
  <c r="BZ1329" i="21"/>
  <c r="BW1329" i="21"/>
  <c r="BY1329" i="21" s="1"/>
  <c r="BO1329" i="21"/>
  <c r="BM1329" i="21"/>
  <c r="BS1329" i="21" s="1"/>
  <c r="BL1329" i="21"/>
  <c r="DF1329" i="21" s="1"/>
  <c r="BJ1329" i="21"/>
  <c r="BI1329" i="21"/>
  <c r="CV1329" i="21" s="1"/>
  <c r="BG1329" i="21"/>
  <c r="BD1329" i="21"/>
  <c r="BC1329" i="21" s="1"/>
  <c r="BB1329" i="21"/>
  <c r="CM1329" i="21" s="1"/>
  <c r="AZ1329" i="21"/>
  <c r="BH1329" i="21" l="1"/>
  <c r="BK1329" i="21" s="1"/>
  <c r="BU1329" i="21"/>
  <c r="CO1329" i="21"/>
  <c r="CK1329" i="21"/>
  <c r="CY1329" i="21"/>
  <c r="DH1329" i="21"/>
  <c r="DC1329" i="21"/>
  <c r="DG1329" i="21"/>
  <c r="BF1329" i="21"/>
  <c r="BN1329" i="21"/>
  <c r="BR1329" i="21"/>
  <c r="CH1329" i="21"/>
  <c r="CL1329" i="21"/>
  <c r="CP1329" i="21"/>
  <c r="CZ1329" i="21"/>
  <c r="DD1329" i="21"/>
  <c r="CI1329" i="21"/>
  <c r="CW1329" i="21"/>
  <c r="BX1329" i="21"/>
  <c r="FL1329" i="21" l="1"/>
  <c r="CG1329" i="21"/>
  <c r="CU1329" i="21"/>
  <c r="DB1329" i="21"/>
  <c r="CX1329" i="21"/>
  <c r="CJ1329" i="21"/>
  <c r="BT1329" i="21"/>
  <c r="BV1329" i="21" s="1"/>
  <c r="DE1329" i="21"/>
  <c r="BP1329" i="21"/>
  <c r="BQ1329" i="21" s="1"/>
  <c r="DR1330" i="21" l="1"/>
  <c r="DQ1330" i="21"/>
  <c r="DM1330" i="21"/>
  <c r="CQ1330" i="21"/>
  <c r="CN1330" i="21"/>
  <c r="CF1330" i="21"/>
  <c r="DA1330" i="21" s="1"/>
  <c r="CE1330" i="21"/>
  <c r="CD1330" i="21"/>
  <c r="DK1330" i="21" s="1"/>
  <c r="CC1330" i="21"/>
  <c r="DL1330" i="21" s="1"/>
  <c r="CB1330" i="21"/>
  <c r="DI1330" i="21" s="1"/>
  <c r="CA1330" i="21"/>
  <c r="BZ1330" i="21"/>
  <c r="BW1330" i="21"/>
  <c r="BY1330" i="21" s="1"/>
  <c r="BO1330" i="21"/>
  <c r="BM1330" i="21"/>
  <c r="BS1330" i="21" s="1"/>
  <c r="BL1330" i="21"/>
  <c r="DF1330" i="21" s="1"/>
  <c r="BJ1330" i="21"/>
  <c r="BI1330" i="21"/>
  <c r="DC1330" i="21" s="1"/>
  <c r="BG1330" i="21"/>
  <c r="BD1330" i="21"/>
  <c r="BC1330" i="21" s="1"/>
  <c r="BB1330" i="21"/>
  <c r="CM1330" i="21" s="1"/>
  <c r="AZ1330" i="21"/>
  <c r="BH1330" i="21" l="1"/>
  <c r="BK1330" i="21" s="1"/>
  <c r="BU1330" i="21"/>
  <c r="CY1330" i="21"/>
  <c r="CK1330" i="21"/>
  <c r="CO1330" i="21"/>
  <c r="DH1330" i="21"/>
  <c r="BF1330" i="21"/>
  <c r="BN1330" i="21"/>
  <c r="BR1330" i="21"/>
  <c r="CH1330" i="21"/>
  <c r="CL1330" i="21"/>
  <c r="CP1330" i="21"/>
  <c r="CV1330" i="21"/>
  <c r="CZ1330" i="21"/>
  <c r="DD1330" i="21"/>
  <c r="DG1330" i="21"/>
  <c r="CI1330" i="21"/>
  <c r="CW1330" i="21"/>
  <c r="BX1330" i="21"/>
  <c r="DR1328" i="21"/>
  <c r="DQ1328" i="21"/>
  <c r="DM1328" i="21"/>
  <c r="CQ1328" i="21"/>
  <c r="CN1328" i="21"/>
  <c r="CF1328" i="21"/>
  <c r="DA1328" i="21" s="1"/>
  <c r="CE1328" i="21"/>
  <c r="CD1328" i="21"/>
  <c r="DK1328" i="21" s="1"/>
  <c r="CC1328" i="21"/>
  <c r="DL1328" i="21" s="1"/>
  <c r="CB1328" i="21"/>
  <c r="DI1328" i="21" s="1"/>
  <c r="CA1328" i="21"/>
  <c r="BZ1328" i="21"/>
  <c r="BW1328" i="21"/>
  <c r="CO1328" i="21" s="1"/>
  <c r="BO1328" i="21"/>
  <c r="BM1328" i="21"/>
  <c r="BS1328" i="21" s="1"/>
  <c r="BL1328" i="21"/>
  <c r="DF1328" i="21" s="1"/>
  <c r="BJ1328" i="21"/>
  <c r="BI1328" i="21"/>
  <c r="CV1328" i="21" s="1"/>
  <c r="BG1328" i="21"/>
  <c r="BD1328" i="21"/>
  <c r="BC1328" i="21" s="1"/>
  <c r="BB1328" i="21"/>
  <c r="CM1328" i="21" s="1"/>
  <c r="AZ1328" i="21"/>
  <c r="DR1327" i="21"/>
  <c r="DQ1327" i="21"/>
  <c r="DM1327" i="21"/>
  <c r="CQ1327" i="21"/>
  <c r="CN1327" i="21"/>
  <c r="CF1327" i="21"/>
  <c r="DA1327" i="21" s="1"/>
  <c r="CD1327" i="21"/>
  <c r="DK1327" i="21" s="1"/>
  <c r="CC1327" i="21"/>
  <c r="DL1327" i="21" s="1"/>
  <c r="CB1327" i="21"/>
  <c r="DI1327" i="21" s="1"/>
  <c r="CA1327" i="21"/>
  <c r="BZ1327" i="21"/>
  <c r="BW1327" i="21"/>
  <c r="CO1327" i="21" s="1"/>
  <c r="BO1327" i="21"/>
  <c r="BM1327" i="21"/>
  <c r="BS1327" i="21" s="1"/>
  <c r="BL1327" i="21"/>
  <c r="DF1327" i="21" s="1"/>
  <c r="BJ1327" i="21"/>
  <c r="BI1327" i="21"/>
  <c r="CV1327" i="21" s="1"/>
  <c r="BG1327" i="21"/>
  <c r="BD1327" i="21"/>
  <c r="BC1327" i="21" s="1"/>
  <c r="BB1327" i="21"/>
  <c r="CM1327" i="21" s="1"/>
  <c r="AZ1327" i="21"/>
  <c r="FL1330" i="21" l="1"/>
  <c r="DB1330" i="21"/>
  <c r="CG1330" i="21"/>
  <c r="CU1330" i="21"/>
  <c r="BP1330" i="21"/>
  <c r="BQ1330" i="21" s="1"/>
  <c r="CX1330" i="21"/>
  <c r="CJ1330" i="21"/>
  <c r="BT1330" i="21"/>
  <c r="BV1330" i="21" s="1"/>
  <c r="DE1330" i="21"/>
  <c r="BU1328" i="21"/>
  <c r="CY1328" i="21"/>
  <c r="BY1328" i="21"/>
  <c r="CK1328" i="21"/>
  <c r="BH1328" i="21"/>
  <c r="DB1328" i="21" s="1"/>
  <c r="DH1328" i="21"/>
  <c r="DC1328" i="21"/>
  <c r="DG1328" i="21"/>
  <c r="BF1328" i="21"/>
  <c r="BN1328" i="21"/>
  <c r="BR1328" i="21"/>
  <c r="CH1328" i="21"/>
  <c r="CL1328" i="21"/>
  <c r="CP1328" i="21"/>
  <c r="FL1328" i="21" s="1"/>
  <c r="CZ1328" i="21"/>
  <c r="DD1328" i="21"/>
  <c r="CI1328" i="21"/>
  <c r="CW1328" i="21"/>
  <c r="BX1328" i="21"/>
  <c r="DH1327" i="21"/>
  <c r="CY1327" i="21"/>
  <c r="BY1327" i="21"/>
  <c r="CK1327" i="21"/>
  <c r="BH1327" i="21"/>
  <c r="CU1327" i="21" s="1"/>
  <c r="BU1327" i="21"/>
  <c r="CE1327" i="21"/>
  <c r="DC1327" i="21"/>
  <c r="DG1327" i="21"/>
  <c r="DJ1327" i="21" s="1"/>
  <c r="BF1327" i="21"/>
  <c r="BN1327" i="21"/>
  <c r="BR1327" i="21"/>
  <c r="CH1327" i="21"/>
  <c r="CL1327" i="21"/>
  <c r="CP1327" i="21"/>
  <c r="FL1327" i="21" s="1"/>
  <c r="CZ1327" i="21"/>
  <c r="DD1327" i="21"/>
  <c r="CI1327" i="21"/>
  <c r="CW1327" i="21"/>
  <c r="BX1327" i="21"/>
  <c r="CG1328" i="21" l="1"/>
  <c r="CU1328" i="21"/>
  <c r="BK1328" i="21"/>
  <c r="CX1328" i="21" s="1"/>
  <c r="BK1327" i="21"/>
  <c r="CJ1327" i="21" s="1"/>
  <c r="DB1327" i="21"/>
  <c r="CG1327" i="21"/>
  <c r="BP1328" i="21" l="1"/>
  <c r="BQ1328" i="21" s="1"/>
  <c r="DE1328" i="21"/>
  <c r="CX1327" i="21"/>
  <c r="BP1327" i="21"/>
  <c r="BQ1327" i="21" s="1"/>
  <c r="BT1328" i="21"/>
  <c r="BV1328" i="21" s="1"/>
  <c r="DE1327" i="21"/>
  <c r="CJ1328" i="21"/>
  <c r="BT1327" i="21"/>
  <c r="BV1327" i="21" s="1"/>
  <c r="DM1326" i="21" l="1"/>
  <c r="DL1326" i="21"/>
  <c r="DK1326" i="21"/>
  <c r="DI1326" i="21"/>
  <c r="CQ1326" i="21"/>
  <c r="CN1326" i="21"/>
  <c r="CF1326" i="21"/>
  <c r="DA1326" i="21" s="1"/>
  <c r="CE1326" i="21"/>
  <c r="CD1326" i="21"/>
  <c r="CC1326" i="21"/>
  <c r="CB1326" i="21"/>
  <c r="CA1326" i="21"/>
  <c r="BZ1326" i="21"/>
  <c r="BW1326" i="21"/>
  <c r="CO1326" i="21" s="1"/>
  <c r="BO1326" i="21"/>
  <c r="CP1326" i="21" s="1"/>
  <c r="BM1326" i="21"/>
  <c r="CZ1326" i="21" s="1"/>
  <c r="BL1326" i="21"/>
  <c r="CY1326" i="21" s="1"/>
  <c r="BJ1326" i="21"/>
  <c r="DD1326" i="21" s="1"/>
  <c r="BI1326" i="21"/>
  <c r="CV1326" i="21" s="1"/>
  <c r="BG1326" i="21"/>
  <c r="BD1326" i="21"/>
  <c r="BF1326" i="21" s="1"/>
  <c r="BB1326" i="21"/>
  <c r="AZ1326" i="21"/>
  <c r="BC1326" i="21" l="1"/>
  <c r="BS1326" i="21"/>
  <c r="DH1326" i="21"/>
  <c r="CI1326" i="21"/>
  <c r="CW1326" i="21"/>
  <c r="BH1326" i="21"/>
  <c r="CM1326" i="21"/>
  <c r="FL1326" i="21" s="1"/>
  <c r="BX1326" i="21"/>
  <c r="DF1326" i="21"/>
  <c r="BU1326" i="21"/>
  <c r="BY1326" i="21"/>
  <c r="CK1326" i="21"/>
  <c r="DC1326" i="21"/>
  <c r="DG1326" i="21"/>
  <c r="BN1326" i="21"/>
  <c r="BR1326" i="21"/>
  <c r="CH1326" i="21"/>
  <c r="CL1326" i="21"/>
  <c r="CU1326" i="21" l="1"/>
  <c r="CX1326" i="21" s="1"/>
  <c r="CG1326" i="21"/>
  <c r="DB1326" i="21"/>
  <c r="BK1326" i="21"/>
  <c r="CJ1326" i="21" l="1"/>
  <c r="BT1326" i="21"/>
  <c r="BV1326" i="21" s="1"/>
  <c r="DE1326" i="21"/>
  <c r="BP1326" i="21"/>
  <c r="BQ1326" i="21" s="1"/>
  <c r="DR570" i="21" l="1"/>
  <c r="DQ570" i="21"/>
  <c r="DM570" i="21"/>
  <c r="CQ570" i="21"/>
  <c r="CN570" i="21"/>
  <c r="CF570" i="21"/>
  <c r="DA570" i="21" s="1"/>
  <c r="CE570" i="21"/>
  <c r="CD570" i="21"/>
  <c r="DK570" i="21" s="1"/>
  <c r="CC570" i="21"/>
  <c r="DL570" i="21" s="1"/>
  <c r="CB570" i="21"/>
  <c r="DI570" i="21" s="1"/>
  <c r="CA570" i="21"/>
  <c r="BZ570" i="21"/>
  <c r="BW570" i="21"/>
  <c r="CO570" i="21" s="1"/>
  <c r="BO570" i="21"/>
  <c r="CP570" i="21" s="1"/>
  <c r="BM570" i="21"/>
  <c r="DG570" i="21" s="1"/>
  <c r="BL570" i="21"/>
  <c r="CY570" i="21" s="1"/>
  <c r="BJ570" i="21"/>
  <c r="DD570" i="21" s="1"/>
  <c r="BI570" i="21"/>
  <c r="DC570" i="21" s="1"/>
  <c r="BG570" i="21"/>
  <c r="BD570" i="21"/>
  <c r="BC570" i="21" s="1"/>
  <c r="BB570" i="21"/>
  <c r="AZ570" i="21"/>
  <c r="DR165" i="21"/>
  <c r="DQ165" i="21"/>
  <c r="DM165" i="21"/>
  <c r="CQ165" i="21"/>
  <c r="CN165" i="21"/>
  <c r="CF165" i="21"/>
  <c r="DA165" i="21" s="1"/>
  <c r="CE165" i="21"/>
  <c r="CD165" i="21"/>
  <c r="DK165" i="21" s="1"/>
  <c r="CC165" i="21"/>
  <c r="DL165" i="21" s="1"/>
  <c r="CB165" i="21"/>
  <c r="DI165" i="21" s="1"/>
  <c r="CA165" i="21"/>
  <c r="BZ165" i="21"/>
  <c r="BW165" i="21"/>
  <c r="CO165" i="21" s="1"/>
  <c r="BO165" i="21"/>
  <c r="BM165" i="21"/>
  <c r="BS165" i="21" s="1"/>
  <c r="BL165" i="21"/>
  <c r="CY165" i="21" s="1"/>
  <c r="BJ165" i="21"/>
  <c r="CW165" i="21" s="1"/>
  <c r="BI165" i="21"/>
  <c r="CV165" i="21" s="1"/>
  <c r="BG165" i="21"/>
  <c r="BD165" i="21"/>
  <c r="BF165" i="21" s="1"/>
  <c r="BB165" i="21"/>
  <c r="CM165" i="21" s="1"/>
  <c r="AZ165" i="21"/>
  <c r="CZ570" i="21" l="1"/>
  <c r="BS570" i="21"/>
  <c r="CP165" i="21"/>
  <c r="FL165" i="21" s="1"/>
  <c r="BF570" i="21"/>
  <c r="BN570" i="21"/>
  <c r="BX165" i="21"/>
  <c r="BH570" i="21"/>
  <c r="DB570" i="21" s="1"/>
  <c r="CH570" i="21"/>
  <c r="BH165" i="21"/>
  <c r="BK165" i="21" s="1"/>
  <c r="BT165" i="21" s="1"/>
  <c r="BY165" i="21"/>
  <c r="CI570" i="21"/>
  <c r="CV570" i="21"/>
  <c r="BC165" i="21"/>
  <c r="CL570" i="21"/>
  <c r="CW570" i="21"/>
  <c r="DH570" i="21"/>
  <c r="BX570" i="21"/>
  <c r="DF570" i="21"/>
  <c r="BU570" i="21"/>
  <c r="BY570" i="21"/>
  <c r="CK570" i="21"/>
  <c r="CM570" i="21"/>
  <c r="FL570" i="21" s="1"/>
  <c r="BR570" i="21"/>
  <c r="DH165" i="21"/>
  <c r="DF165" i="21"/>
  <c r="BU165" i="21"/>
  <c r="CK165" i="21"/>
  <c r="DC165" i="21"/>
  <c r="DG165" i="21"/>
  <c r="BN165" i="21"/>
  <c r="BR165" i="21"/>
  <c r="CH165" i="21"/>
  <c r="CL165" i="21"/>
  <c r="CZ165" i="21"/>
  <c r="DD165" i="21"/>
  <c r="CI165" i="21"/>
  <c r="BV165" i="21" l="1"/>
  <c r="DE165" i="21"/>
  <c r="CJ165" i="21"/>
  <c r="CG570" i="21"/>
  <c r="CX165" i="21"/>
  <c r="CU165" i="21"/>
  <c r="DB165" i="21"/>
  <c r="BP165" i="21"/>
  <c r="BQ165" i="21" s="1"/>
  <c r="CG165" i="21"/>
  <c r="CU570" i="21"/>
  <c r="BK570" i="21"/>
  <c r="DR465" i="21"/>
  <c r="DM465" i="21"/>
  <c r="CQ465" i="21"/>
  <c r="CN465" i="21"/>
  <c r="CF465" i="21"/>
  <c r="DA465" i="21" s="1"/>
  <c r="CD465" i="21"/>
  <c r="DK465" i="21" s="1"/>
  <c r="CC465" i="21"/>
  <c r="DL465" i="21" s="1"/>
  <c r="CB465" i="21"/>
  <c r="DI465" i="21" s="1"/>
  <c r="CA465" i="21"/>
  <c r="BZ465" i="21"/>
  <c r="BW465" i="21"/>
  <c r="CO465" i="21" s="1"/>
  <c r="BO465" i="21"/>
  <c r="BM465" i="21"/>
  <c r="CZ465" i="21" s="1"/>
  <c r="BL465" i="21"/>
  <c r="CY465" i="21" s="1"/>
  <c r="BJ465" i="21"/>
  <c r="CW465" i="21" s="1"/>
  <c r="BI465" i="21"/>
  <c r="CV465" i="21" s="1"/>
  <c r="BG465" i="21"/>
  <c r="BD465" i="21"/>
  <c r="BF465" i="21" s="1"/>
  <c r="BB465" i="21"/>
  <c r="CM465" i="21" s="1"/>
  <c r="AZ465" i="21"/>
  <c r="DR464" i="21"/>
  <c r="DM464" i="21"/>
  <c r="CQ464" i="21"/>
  <c r="CN464" i="21"/>
  <c r="CF464" i="21"/>
  <c r="DA464" i="21" s="1"/>
  <c r="CD464" i="21"/>
  <c r="DK464" i="21" s="1"/>
  <c r="CC464" i="21"/>
  <c r="DL464" i="21" s="1"/>
  <c r="CB464" i="21"/>
  <c r="DI464" i="21" s="1"/>
  <c r="CA464" i="21"/>
  <c r="BZ464" i="21"/>
  <c r="BW464" i="21"/>
  <c r="BY464" i="21" s="1"/>
  <c r="BO464" i="21"/>
  <c r="BM464" i="21"/>
  <c r="DG464" i="21" s="1"/>
  <c r="BL464" i="21"/>
  <c r="DF464" i="21" s="1"/>
  <c r="BJ464" i="21"/>
  <c r="BR464" i="21" s="1"/>
  <c r="BI464" i="21"/>
  <c r="DC464" i="21" s="1"/>
  <c r="BG464" i="21"/>
  <c r="BD464" i="21"/>
  <c r="BC464" i="21" s="1"/>
  <c r="BB464" i="21"/>
  <c r="CM464" i="21" s="1"/>
  <c r="AZ464" i="21"/>
  <c r="CP465" i="21" l="1"/>
  <c r="FL465" i="21" s="1"/>
  <c r="DJ464" i="21"/>
  <c r="CX570" i="21"/>
  <c r="DE570" i="21"/>
  <c r="CJ570" i="21"/>
  <c r="BT570" i="21"/>
  <c r="BV570" i="21" s="1"/>
  <c r="BP570" i="21"/>
  <c r="BQ570" i="21" s="1"/>
  <c r="CO464" i="21"/>
  <c r="BX465" i="21"/>
  <c r="CK464" i="21"/>
  <c r="CY464" i="21"/>
  <c r="BN464" i="21"/>
  <c r="CH464" i="21"/>
  <c r="BF464" i="21"/>
  <c r="BU464" i="21"/>
  <c r="CE464" i="21"/>
  <c r="CL464" i="21"/>
  <c r="CV464" i="21"/>
  <c r="BC465" i="21"/>
  <c r="BS465" i="21"/>
  <c r="CP464" i="21"/>
  <c r="CZ464" i="21"/>
  <c r="DH465" i="21"/>
  <c r="DH464" i="21"/>
  <c r="DD464" i="21"/>
  <c r="BH465" i="21"/>
  <c r="DF465" i="21"/>
  <c r="CI464" i="21"/>
  <c r="CW464" i="21"/>
  <c r="BU465" i="21"/>
  <c r="BY465" i="21"/>
  <c r="CK465" i="21"/>
  <c r="DC465" i="21"/>
  <c r="DG465" i="21"/>
  <c r="DJ465" i="21" s="1"/>
  <c r="BS464" i="21"/>
  <c r="BH464" i="21"/>
  <c r="BX464" i="21"/>
  <c r="BN465" i="21"/>
  <c r="BR465" i="21"/>
  <c r="CH465" i="21"/>
  <c r="CL465" i="21"/>
  <c r="DD465" i="21"/>
  <c r="CE465" i="21"/>
  <c r="CI465" i="21"/>
  <c r="DQ64" i="21"/>
  <c r="DM64" i="21"/>
  <c r="CQ64" i="21"/>
  <c r="CN64" i="21"/>
  <c r="CF64" i="21"/>
  <c r="DA64" i="21" s="1"/>
  <c r="CE64" i="21"/>
  <c r="CD64" i="21"/>
  <c r="DK64" i="21" s="1"/>
  <c r="CC64" i="21"/>
  <c r="DL64" i="21" s="1"/>
  <c r="CB64" i="21"/>
  <c r="DI64" i="21" s="1"/>
  <c r="CA64" i="21"/>
  <c r="BZ64" i="21"/>
  <c r="BW64" i="21"/>
  <c r="CO64" i="21" s="1"/>
  <c r="BO64" i="21"/>
  <c r="CP64" i="21" s="1"/>
  <c r="BM64" i="21"/>
  <c r="CZ64" i="21" s="1"/>
  <c r="BL64" i="21"/>
  <c r="BJ64" i="21"/>
  <c r="CW64" i="21" s="1"/>
  <c r="BI64" i="21"/>
  <c r="CV64" i="21" s="1"/>
  <c r="BG64" i="21"/>
  <c r="BD64" i="21"/>
  <c r="BF64" i="21" s="1"/>
  <c r="BB64" i="21"/>
  <c r="CM64" i="21" s="1"/>
  <c r="AZ64" i="21"/>
  <c r="DQ63" i="21"/>
  <c r="DM63" i="21"/>
  <c r="CQ63" i="21"/>
  <c r="CN63" i="21"/>
  <c r="CF63" i="21"/>
  <c r="DA63" i="21" s="1"/>
  <c r="CE63" i="21"/>
  <c r="CD63" i="21"/>
  <c r="DK63" i="21" s="1"/>
  <c r="CC63" i="21"/>
  <c r="DL63" i="21" s="1"/>
  <c r="CB63" i="21"/>
  <c r="DI63" i="21" s="1"/>
  <c r="CA63" i="21"/>
  <c r="BZ63" i="21"/>
  <c r="BW63" i="21"/>
  <c r="CO63" i="21" s="1"/>
  <c r="BO63" i="21"/>
  <c r="CP63" i="21" s="1"/>
  <c r="BM63" i="21"/>
  <c r="CZ63" i="21" s="1"/>
  <c r="BL63" i="21"/>
  <c r="CY63" i="21" s="1"/>
  <c r="BJ63" i="21"/>
  <c r="CW63" i="21" s="1"/>
  <c r="BI63" i="21"/>
  <c r="CV63" i="21" s="1"/>
  <c r="BG63" i="21"/>
  <c r="BD63" i="21"/>
  <c r="BC63" i="21" s="1"/>
  <c r="BB63" i="21"/>
  <c r="CM63" i="21" s="1"/>
  <c r="AZ63" i="21"/>
  <c r="FL464" i="21" l="1"/>
  <c r="FL63" i="21"/>
  <c r="FL64" i="21"/>
  <c r="CU464" i="21"/>
  <c r="CG464" i="21"/>
  <c r="DB464" i="21"/>
  <c r="BK464" i="21"/>
  <c r="BP464" i="21" s="1"/>
  <c r="BQ464" i="21" s="1"/>
  <c r="BK465" i="21"/>
  <c r="BP465" i="21" s="1"/>
  <c r="BQ465" i="21" s="1"/>
  <c r="DB465" i="21"/>
  <c r="CU465" i="21"/>
  <c r="CG465" i="21"/>
  <c r="BS64" i="21"/>
  <c r="BS63" i="21"/>
  <c r="BH64" i="21"/>
  <c r="CU64" i="21" s="1"/>
  <c r="DH64" i="21"/>
  <c r="BF63" i="21"/>
  <c r="BH63" i="21"/>
  <c r="BK63" i="21" s="1"/>
  <c r="DE63" i="21" s="1"/>
  <c r="BX63" i="21"/>
  <c r="CL63" i="21"/>
  <c r="BX64" i="21"/>
  <c r="BC64" i="21"/>
  <c r="BU64" i="21"/>
  <c r="BY64" i="21"/>
  <c r="CK64" i="21"/>
  <c r="CY64" i="21"/>
  <c r="DC64" i="21"/>
  <c r="DG64" i="21"/>
  <c r="DF64" i="21"/>
  <c r="BN64" i="21"/>
  <c r="BR64" i="21"/>
  <c r="CH64" i="21"/>
  <c r="CL64" i="21"/>
  <c r="DD64" i="21"/>
  <c r="CI64" i="21"/>
  <c r="BN63" i="21"/>
  <c r="DH63" i="21"/>
  <c r="DF63" i="21"/>
  <c r="BU63" i="21"/>
  <c r="BY63" i="21"/>
  <c r="CK63" i="21"/>
  <c r="DC63" i="21"/>
  <c r="DG63" i="21"/>
  <c r="BR63" i="21"/>
  <c r="CH63" i="21"/>
  <c r="DD63" i="21"/>
  <c r="CI63" i="21"/>
  <c r="CE1325" i="21"/>
  <c r="CE1324" i="21"/>
  <c r="CE1323" i="21"/>
  <c r="CE1322" i="21"/>
  <c r="CE1321" i="21"/>
  <c r="CE1320" i="21"/>
  <c r="CE1319" i="21"/>
  <c r="CE1318" i="21"/>
  <c r="CE1317" i="21"/>
  <c r="CE1316" i="21"/>
  <c r="CE1315" i="21"/>
  <c r="CE1314" i="21"/>
  <c r="CE1313" i="21"/>
  <c r="CE1312" i="21"/>
  <c r="CE1311" i="21"/>
  <c r="CE1310" i="21"/>
  <c r="CE1309" i="21"/>
  <c r="CE1308" i="21"/>
  <c r="CE1307" i="21"/>
  <c r="CE1306" i="21"/>
  <c r="CE1305" i="21"/>
  <c r="CE1304" i="21"/>
  <c r="CE1303" i="21"/>
  <c r="CE1302" i="21"/>
  <c r="CE1301" i="21"/>
  <c r="CE1300" i="21"/>
  <c r="CE1299" i="21"/>
  <c r="CE1298" i="21"/>
  <c r="CE1297" i="21"/>
  <c r="CE1296" i="21"/>
  <c r="CE1295" i="21"/>
  <c r="CE1294" i="21"/>
  <c r="CE1293" i="21"/>
  <c r="CE1292" i="21"/>
  <c r="CE1291" i="21"/>
  <c r="CE1290" i="21"/>
  <c r="CE1289" i="21"/>
  <c r="CE1288" i="21"/>
  <c r="CE1287" i="21"/>
  <c r="CE1286" i="21"/>
  <c r="CE1285" i="21"/>
  <c r="CE1284" i="21"/>
  <c r="CE1283" i="21"/>
  <c r="CE1282" i="21"/>
  <c r="CE1281" i="21"/>
  <c r="CE1280" i="21"/>
  <c r="CE1279" i="21"/>
  <c r="CE1278" i="21"/>
  <c r="CE1277" i="21"/>
  <c r="CE1276" i="21"/>
  <c r="CE1275" i="21"/>
  <c r="CE1274" i="21"/>
  <c r="CE1273" i="21"/>
  <c r="CE1272" i="21"/>
  <c r="CE1271" i="21"/>
  <c r="CE1265" i="21"/>
  <c r="CE1264" i="21"/>
  <c r="CE1263" i="21"/>
  <c r="CE1262" i="21"/>
  <c r="CE1261" i="21"/>
  <c r="CE1260" i="21"/>
  <c r="CE1259" i="21"/>
  <c r="CE1258" i="21"/>
  <c r="CE1257" i="21"/>
  <c r="CE1256" i="21"/>
  <c r="CE1255" i="21"/>
  <c r="CE1254" i="21"/>
  <c r="CE1253" i="21"/>
  <c r="CE1252" i="21"/>
  <c r="CE1251" i="21"/>
  <c r="CE1250" i="21"/>
  <c r="CE1249" i="21"/>
  <c r="CE1248" i="21"/>
  <c r="CE1247" i="21"/>
  <c r="CE1246" i="21"/>
  <c r="CE1245" i="21"/>
  <c r="CE1244" i="21"/>
  <c r="CE1243" i="21"/>
  <c r="CE1242" i="21"/>
  <c r="CE1241" i="21"/>
  <c r="CE1240" i="21"/>
  <c r="CE1239" i="21"/>
  <c r="CE1238" i="21"/>
  <c r="CE1237" i="21"/>
  <c r="CE1236" i="21"/>
  <c r="CE1235" i="21"/>
  <c r="CE1234" i="21"/>
  <c r="CE1233" i="21"/>
  <c r="CE1232" i="21"/>
  <c r="CE1231" i="21"/>
  <c r="CE1230" i="21"/>
  <c r="CE1229" i="21"/>
  <c r="CE1228" i="21"/>
  <c r="CE1225" i="21"/>
  <c r="CE1224" i="21"/>
  <c r="CE1223" i="21"/>
  <c r="CE1222" i="21"/>
  <c r="CE1220" i="21"/>
  <c r="CE1219" i="21"/>
  <c r="CE1218" i="21"/>
  <c r="CE1217" i="21"/>
  <c r="CE1216" i="21"/>
  <c r="CE1215" i="21"/>
  <c r="CE1214" i="21"/>
  <c r="CE1213" i="21"/>
  <c r="CE1212" i="21"/>
  <c r="CE1211" i="21"/>
  <c r="CE1210" i="21"/>
  <c r="CE1209" i="21"/>
  <c r="CE1208" i="21"/>
  <c r="CE1207" i="21"/>
  <c r="CE1206" i="21"/>
  <c r="CE1205" i="21"/>
  <c r="CE1204" i="21"/>
  <c r="CE1203" i="21"/>
  <c r="CE1202" i="21"/>
  <c r="CE1201" i="21"/>
  <c r="CE1200" i="21"/>
  <c r="CE1199" i="21"/>
  <c r="CE1198" i="21"/>
  <c r="CE1197" i="21"/>
  <c r="CE1196" i="21"/>
  <c r="CE1195" i="21"/>
  <c r="CE1194" i="21"/>
  <c r="CE1193" i="21"/>
  <c r="CE1192" i="21"/>
  <c r="CE1191" i="21"/>
  <c r="CE1190" i="21"/>
  <c r="CE1189" i="21"/>
  <c r="CE1188" i="21"/>
  <c r="CE1187" i="21"/>
  <c r="CE1186" i="21"/>
  <c r="CE1185" i="21"/>
  <c r="CE1184" i="21"/>
  <c r="CE1183" i="21"/>
  <c r="CE1182" i="21"/>
  <c r="CE1181" i="21"/>
  <c r="CE1180" i="21"/>
  <c r="CE1179" i="21"/>
  <c r="CE1178" i="21"/>
  <c r="CE1177" i="21"/>
  <c r="CE1176" i="21"/>
  <c r="CE1175" i="21"/>
  <c r="CE1174" i="21"/>
  <c r="CE1173" i="21"/>
  <c r="CE1172" i="21"/>
  <c r="CE1171" i="21"/>
  <c r="CE1170" i="21"/>
  <c r="CE1169" i="21"/>
  <c r="CE1168" i="21"/>
  <c r="CE1167" i="21"/>
  <c r="CE1166" i="21"/>
  <c r="CE1165" i="21"/>
  <c r="CE1164" i="21"/>
  <c r="CE1163" i="21"/>
  <c r="CE1162" i="21"/>
  <c r="CE1161" i="21"/>
  <c r="CE1160" i="21"/>
  <c r="CE1159" i="21"/>
  <c r="CE1158" i="21"/>
  <c r="CE1157" i="21"/>
  <c r="CE1156" i="21"/>
  <c r="CE1155" i="21"/>
  <c r="CE1154" i="21"/>
  <c r="CE1153" i="21"/>
  <c r="CE1152" i="21"/>
  <c r="CE1151" i="21"/>
  <c r="CE1093" i="21"/>
  <c r="CE1092" i="21"/>
  <c r="CE1091" i="21"/>
  <c r="CE1090" i="21"/>
  <c r="CE1089" i="21"/>
  <c r="CE1088" i="21"/>
  <c r="CE1087" i="21"/>
  <c r="CE1086" i="21"/>
  <c r="CE1085" i="21"/>
  <c r="CE1084" i="21"/>
  <c r="CE1083" i="21"/>
  <c r="CE1082" i="21"/>
  <c r="CE1081" i="21"/>
  <c r="CE1080" i="21"/>
  <c r="CE1079" i="21"/>
  <c r="CE1078" i="21"/>
  <c r="CE1077" i="21"/>
  <c r="CE1076" i="21"/>
  <c r="CE1075" i="21"/>
  <c r="CE1074" i="21"/>
  <c r="CE1073" i="21"/>
  <c r="CE1072" i="21"/>
  <c r="CE1071" i="21"/>
  <c r="CE1070" i="21"/>
  <c r="CE1069" i="21"/>
  <c r="CE1068" i="21"/>
  <c r="CE1067" i="21"/>
  <c r="CE1066" i="21"/>
  <c r="CE1065" i="21"/>
  <c r="CE1064" i="21"/>
  <c r="CE1063" i="21"/>
  <c r="CE1062" i="21"/>
  <c r="CE1061" i="21"/>
  <c r="CE1060" i="21"/>
  <c r="CE1059" i="21"/>
  <c r="CE1058" i="21"/>
  <c r="CE1057" i="21"/>
  <c r="CE1056" i="21"/>
  <c r="CE1055" i="21"/>
  <c r="CE1054" i="21"/>
  <c r="CE1053" i="21"/>
  <c r="CE1052" i="21"/>
  <c r="CE1051" i="21"/>
  <c r="CE1050" i="21"/>
  <c r="CE1049" i="21"/>
  <c r="CE1048" i="21"/>
  <c r="CE1047" i="21"/>
  <c r="CE1046" i="21"/>
  <c r="CE1045" i="21"/>
  <c r="CE1044" i="21"/>
  <c r="CE1043" i="21"/>
  <c r="CE1042" i="21"/>
  <c r="CE1041" i="21"/>
  <c r="CE1040" i="21"/>
  <c r="CE1039" i="21"/>
  <c r="CE1038" i="21"/>
  <c r="CE1037" i="21"/>
  <c r="CE1036" i="21"/>
  <c r="CE1035" i="21"/>
  <c r="CE1034" i="21"/>
  <c r="CE1033" i="21"/>
  <c r="CE1032" i="21"/>
  <c r="CE1031" i="21"/>
  <c r="CE1030" i="21"/>
  <c r="CE1029" i="21"/>
  <c r="CE1028" i="21"/>
  <c r="CE1027" i="21"/>
  <c r="CE1026" i="21"/>
  <c r="CE1025" i="21"/>
  <c r="CE1024" i="21"/>
  <c r="CE1023" i="21"/>
  <c r="CE1022" i="21"/>
  <c r="CE1021" i="21"/>
  <c r="CE1020" i="21"/>
  <c r="CE1019" i="21"/>
  <c r="CE1018" i="21"/>
  <c r="CE1017" i="21"/>
  <c r="CE1016" i="21"/>
  <c r="CE1015" i="21"/>
  <c r="CE1014" i="21"/>
  <c r="CE1013" i="21"/>
  <c r="CE1012" i="21"/>
  <c r="CE1011" i="21"/>
  <c r="CE1010" i="21"/>
  <c r="CE1009" i="21"/>
  <c r="CE1008" i="21"/>
  <c r="CE1007" i="21"/>
  <c r="CE1006" i="21"/>
  <c r="CE1005" i="21"/>
  <c r="CE1004" i="21"/>
  <c r="CE1003" i="21"/>
  <c r="CE1002" i="21"/>
  <c r="CE1001" i="21"/>
  <c r="CE1000" i="21"/>
  <c r="CE999" i="21"/>
  <c r="CE998" i="21"/>
  <c r="CE997" i="21"/>
  <c r="CE996" i="21"/>
  <c r="CE995" i="21"/>
  <c r="CE994" i="21"/>
  <c r="CE993" i="21"/>
  <c r="CE992" i="21"/>
  <c r="CE991" i="21"/>
  <c r="CE990" i="21"/>
  <c r="CE989" i="21"/>
  <c r="CE988" i="21"/>
  <c r="CE987" i="21"/>
  <c r="CE986" i="21"/>
  <c r="CE985" i="21"/>
  <c r="CE984" i="21"/>
  <c r="CE983" i="21"/>
  <c r="CE982" i="21"/>
  <c r="CE981" i="21"/>
  <c r="CE980" i="21"/>
  <c r="CE979" i="21"/>
  <c r="CE978" i="21"/>
  <c r="CE977" i="21"/>
  <c r="CE976" i="21"/>
  <c r="CE975" i="21"/>
  <c r="CE974" i="21"/>
  <c r="CE973" i="21"/>
  <c r="CE972" i="21"/>
  <c r="CE971" i="21"/>
  <c r="CE970" i="21"/>
  <c r="CE969" i="21"/>
  <c r="CE968" i="21"/>
  <c r="CE967" i="21"/>
  <c r="CE966" i="21"/>
  <c r="CE965" i="21"/>
  <c r="CE964" i="21"/>
  <c r="CE963" i="21"/>
  <c r="CE962" i="21"/>
  <c r="CE961" i="21"/>
  <c r="CE960" i="21"/>
  <c r="CE959" i="21"/>
  <c r="CE958" i="21"/>
  <c r="CE957" i="21"/>
  <c r="CE956" i="21"/>
  <c r="CE955" i="21"/>
  <c r="CE954" i="21"/>
  <c r="CE953" i="21"/>
  <c r="CE952" i="21"/>
  <c r="CE951" i="21"/>
  <c r="CE950" i="21"/>
  <c r="CE949" i="21"/>
  <c r="CE948" i="21"/>
  <c r="CE947" i="21"/>
  <c r="CE946" i="21"/>
  <c r="CE945" i="21"/>
  <c r="CE944" i="21"/>
  <c r="CE943" i="21"/>
  <c r="CE942" i="21"/>
  <c r="CE941" i="21"/>
  <c r="CE940" i="21"/>
  <c r="CE939" i="21"/>
  <c r="CE938" i="21"/>
  <c r="CE937" i="21"/>
  <c r="CE936" i="21"/>
  <c r="CE935" i="21"/>
  <c r="CE934" i="21"/>
  <c r="CE932" i="21"/>
  <c r="CE931" i="21"/>
  <c r="CE930" i="21"/>
  <c r="CE929" i="21"/>
  <c r="CE928" i="21"/>
  <c r="CE927" i="21"/>
  <c r="CE926" i="21"/>
  <c r="CE925" i="21"/>
  <c r="CE924" i="21"/>
  <c r="CE923" i="21"/>
  <c r="CE922" i="21"/>
  <c r="CE921" i="21"/>
  <c r="CE920" i="21"/>
  <c r="CE919" i="21"/>
  <c r="CE918" i="21"/>
  <c r="CE917" i="21"/>
  <c r="CE916" i="21"/>
  <c r="CE915" i="21"/>
  <c r="CE914" i="21"/>
  <c r="CE913" i="21"/>
  <c r="CE912" i="21"/>
  <c r="CE911" i="21"/>
  <c r="CE910" i="21"/>
  <c r="CE909" i="21"/>
  <c r="CE908" i="21"/>
  <c r="CE907" i="21"/>
  <c r="CE906" i="21"/>
  <c r="CE905" i="21"/>
  <c r="CE904" i="21"/>
  <c r="CE903" i="21"/>
  <c r="CE902" i="21"/>
  <c r="CE901" i="21"/>
  <c r="CE900" i="21"/>
  <c r="CE899" i="21"/>
  <c r="CE898" i="21"/>
  <c r="CE897" i="21"/>
  <c r="CE896" i="21"/>
  <c r="CE895" i="21"/>
  <c r="CE894" i="21"/>
  <c r="CE893" i="21"/>
  <c r="CE892" i="21"/>
  <c r="CE891" i="21"/>
  <c r="CE890" i="21"/>
  <c r="CE889" i="21"/>
  <c r="CE888" i="21"/>
  <c r="CE887" i="21"/>
  <c r="CE886" i="21"/>
  <c r="CE885" i="21"/>
  <c r="CE884" i="21"/>
  <c r="CE883" i="21"/>
  <c r="CE882" i="21"/>
  <c r="CE881" i="21"/>
  <c r="CE880" i="21"/>
  <c r="CE873" i="21"/>
  <c r="CE872" i="21"/>
  <c r="CE871" i="21"/>
  <c r="CE870" i="21"/>
  <c r="CE869" i="21"/>
  <c r="CE868" i="21"/>
  <c r="CE867" i="21"/>
  <c r="CE866" i="21"/>
  <c r="CE865" i="21"/>
  <c r="CE864" i="21"/>
  <c r="CE863" i="21"/>
  <c r="CE862" i="21"/>
  <c r="CE861" i="21"/>
  <c r="CE860" i="21"/>
  <c r="CE859" i="21"/>
  <c r="CE858" i="21"/>
  <c r="CE857" i="21"/>
  <c r="CE856" i="21"/>
  <c r="CE855" i="21"/>
  <c r="CE854" i="21"/>
  <c r="CE853" i="21"/>
  <c r="CE852" i="21"/>
  <c r="CE851" i="21"/>
  <c r="CE850" i="21"/>
  <c r="CE849" i="21"/>
  <c r="CE848" i="21"/>
  <c r="CE847" i="21"/>
  <c r="CE846" i="21"/>
  <c r="CE845" i="21"/>
  <c r="CE844" i="21"/>
  <c r="CE843" i="21"/>
  <c r="CE842" i="21"/>
  <c r="CE841" i="21"/>
  <c r="CE840" i="21"/>
  <c r="CE839" i="21"/>
  <c r="CE838" i="21"/>
  <c r="CE837" i="21"/>
  <c r="CE836" i="21"/>
  <c r="CE835" i="21"/>
  <c r="CE834" i="21"/>
  <c r="CE833" i="21"/>
  <c r="CE830" i="21"/>
  <c r="CE829" i="21"/>
  <c r="CE828" i="21"/>
  <c r="CE827" i="21"/>
  <c r="CE826" i="21"/>
  <c r="CE825" i="21"/>
  <c r="CE822" i="21"/>
  <c r="CE821" i="21"/>
  <c r="CE820" i="21"/>
  <c r="CE819" i="21"/>
  <c r="CE818" i="21"/>
  <c r="CE817" i="21"/>
  <c r="CE816" i="21"/>
  <c r="CE815" i="21"/>
  <c r="CE814" i="21"/>
  <c r="CE813" i="21"/>
  <c r="CE812" i="21"/>
  <c r="CE811" i="21"/>
  <c r="CE810" i="21"/>
  <c r="CE809" i="21"/>
  <c r="CE808" i="21"/>
  <c r="CE807" i="21"/>
  <c r="CE806" i="21"/>
  <c r="CE805" i="21"/>
  <c r="CE804" i="21"/>
  <c r="CE803" i="21"/>
  <c r="CE802" i="21"/>
  <c r="CE801" i="21"/>
  <c r="CE800" i="21"/>
  <c r="CE799" i="21"/>
  <c r="CE798" i="21"/>
  <c r="CE797" i="21"/>
  <c r="CE796" i="21"/>
  <c r="CE795" i="21"/>
  <c r="CE794" i="21"/>
  <c r="CE793" i="21"/>
  <c r="CE792" i="21"/>
  <c r="CE791" i="21"/>
  <c r="CE790" i="21"/>
  <c r="CE789" i="21"/>
  <c r="CE788" i="21"/>
  <c r="CE787" i="21"/>
  <c r="CE786" i="21"/>
  <c r="CE785" i="21"/>
  <c r="CE784" i="21"/>
  <c r="CE783" i="21"/>
  <c r="CE782" i="21"/>
  <c r="CE781" i="21"/>
  <c r="CE780" i="21"/>
  <c r="CE779" i="21"/>
  <c r="CE778" i="21"/>
  <c r="CE771" i="21"/>
  <c r="CE770" i="21"/>
  <c r="CE761" i="21"/>
  <c r="CE760" i="21"/>
  <c r="CE759" i="21"/>
  <c r="CE758" i="21"/>
  <c r="CE757" i="21"/>
  <c r="CE756" i="21"/>
  <c r="CE755" i="21"/>
  <c r="CE754" i="21"/>
  <c r="CE753" i="21"/>
  <c r="CE752" i="21"/>
  <c r="CE751" i="21"/>
  <c r="CE750" i="21"/>
  <c r="CE749" i="21"/>
  <c r="CE748" i="21"/>
  <c r="CE747" i="21"/>
  <c r="CE746" i="21"/>
  <c r="CE745" i="21"/>
  <c r="CE744" i="21"/>
  <c r="CE743" i="21"/>
  <c r="CE742" i="21"/>
  <c r="CE741" i="21"/>
  <c r="CE740" i="21"/>
  <c r="CE739" i="21"/>
  <c r="CE738" i="21"/>
  <c r="CE737" i="21"/>
  <c r="CE736" i="21"/>
  <c r="CE735" i="21"/>
  <c r="CE734" i="21"/>
  <c r="CE733" i="21"/>
  <c r="CE732" i="21"/>
  <c r="CE731" i="21"/>
  <c r="CE730" i="21"/>
  <c r="CE729" i="21"/>
  <c r="CE728" i="21"/>
  <c r="CE727" i="21"/>
  <c r="CE726" i="21"/>
  <c r="CE725" i="21"/>
  <c r="CE724" i="21"/>
  <c r="CE723" i="21"/>
  <c r="CE722" i="21"/>
  <c r="CE721" i="21"/>
  <c r="CE720" i="21"/>
  <c r="CE719" i="21"/>
  <c r="CE718" i="21"/>
  <c r="CE717" i="21"/>
  <c r="CE716" i="21"/>
  <c r="CE715" i="21"/>
  <c r="CE714" i="21"/>
  <c r="CE713" i="21"/>
  <c r="CE712" i="21"/>
  <c r="CE711" i="21"/>
  <c r="CE710" i="21"/>
  <c r="CE709" i="21"/>
  <c r="CE708" i="21"/>
  <c r="CE707" i="21"/>
  <c r="CE706" i="21"/>
  <c r="CE705" i="21"/>
  <c r="CE704" i="21"/>
  <c r="CE703" i="21"/>
  <c r="CE702" i="21"/>
  <c r="CE701" i="21"/>
  <c r="CE700" i="21"/>
  <c r="CE699" i="21"/>
  <c r="CE698" i="21"/>
  <c r="CE697" i="21"/>
  <c r="CE696" i="21"/>
  <c r="CE695" i="21"/>
  <c r="CE694" i="21"/>
  <c r="CE693" i="21"/>
  <c r="CE692" i="21"/>
  <c r="CE691" i="21"/>
  <c r="CE690" i="21"/>
  <c r="CE689" i="21"/>
  <c r="CE688" i="21"/>
  <c r="CE687" i="21"/>
  <c r="CE686" i="21"/>
  <c r="CE685" i="21"/>
  <c r="CE684" i="21"/>
  <c r="CE683" i="21"/>
  <c r="CE682" i="21"/>
  <c r="CE681" i="21"/>
  <c r="CE680" i="21"/>
  <c r="CE679" i="21"/>
  <c r="CE678" i="21"/>
  <c r="CE677" i="21"/>
  <c r="CE676" i="21"/>
  <c r="CE675" i="21"/>
  <c r="CE674" i="21"/>
  <c r="CE673" i="21"/>
  <c r="CE672" i="21"/>
  <c r="CE671" i="21"/>
  <c r="CE670" i="21"/>
  <c r="CE669" i="21"/>
  <c r="CE668" i="21"/>
  <c r="CE667" i="21"/>
  <c r="CE666" i="21"/>
  <c r="CE665" i="21"/>
  <c r="CE664" i="21"/>
  <c r="CE663" i="21"/>
  <c r="CE662" i="21"/>
  <c r="CE661" i="21"/>
  <c r="CE660" i="21"/>
  <c r="CE659" i="21"/>
  <c r="CE658" i="21"/>
  <c r="CE657" i="21"/>
  <c r="CE656" i="21"/>
  <c r="CE655" i="21"/>
  <c r="CE654" i="21"/>
  <c r="CE653" i="21"/>
  <c r="CE652" i="21"/>
  <c r="CE651" i="21"/>
  <c r="CE650" i="21"/>
  <c r="CE649" i="21"/>
  <c r="CE648" i="21"/>
  <c r="CE647" i="21"/>
  <c r="CE646" i="21"/>
  <c r="CE645" i="21"/>
  <c r="CE644" i="21"/>
  <c r="CE643" i="21"/>
  <c r="CE642" i="21"/>
  <c r="CE641" i="21"/>
  <c r="CE640" i="21"/>
  <c r="CE639" i="21"/>
  <c r="CE638" i="21"/>
  <c r="CE637" i="21"/>
  <c r="CE636" i="21"/>
  <c r="CE635" i="21"/>
  <c r="CE634" i="21"/>
  <c r="CE633" i="21"/>
  <c r="CE632" i="21"/>
  <c r="CE629" i="21"/>
  <c r="CE628" i="21"/>
  <c r="CE614" i="21"/>
  <c r="CE613" i="21"/>
  <c r="CE612" i="21"/>
  <c r="CE611" i="21"/>
  <c r="CE610" i="21"/>
  <c r="CE609" i="21"/>
  <c r="CE608" i="21"/>
  <c r="CE607" i="21"/>
  <c r="CE590" i="21"/>
  <c r="CE589" i="21"/>
  <c r="CE588" i="21"/>
  <c r="CE587" i="21"/>
  <c r="CE586" i="21"/>
  <c r="CE585" i="21"/>
  <c r="CE584" i="21"/>
  <c r="CE583" i="21"/>
  <c r="CE582" i="21"/>
  <c r="CE581" i="21"/>
  <c r="CE578" i="21"/>
  <c r="CE577" i="21"/>
  <c r="CE576" i="21"/>
  <c r="CE575" i="21"/>
  <c r="CE574" i="21"/>
  <c r="CE573" i="21"/>
  <c r="CE572" i="21"/>
  <c r="CE571" i="21"/>
  <c r="CE569" i="21"/>
  <c r="CE568" i="21"/>
  <c r="CE567" i="21"/>
  <c r="CE566" i="21"/>
  <c r="CE565" i="21"/>
  <c r="CE564" i="21"/>
  <c r="CE563" i="21"/>
  <c r="CE562" i="21"/>
  <c r="CE561" i="21"/>
  <c r="CE560" i="21"/>
  <c r="CE559" i="21"/>
  <c r="CE558" i="21"/>
  <c r="CE557" i="21"/>
  <c r="CE556" i="21"/>
  <c r="CE555" i="21"/>
  <c r="CE554" i="21"/>
  <c r="CE553" i="21"/>
  <c r="CE552" i="21"/>
  <c r="CE551" i="21"/>
  <c r="CE550" i="21"/>
  <c r="CE549" i="21"/>
  <c r="CE548" i="21"/>
  <c r="CE547" i="21"/>
  <c r="CE546" i="21"/>
  <c r="CE545" i="21"/>
  <c r="CE544" i="21"/>
  <c r="CE543" i="21"/>
  <c r="CE542" i="21"/>
  <c r="CE541" i="21"/>
  <c r="CE534" i="21"/>
  <c r="CE533" i="21"/>
  <c r="CE532" i="21"/>
  <c r="CE531" i="21"/>
  <c r="CE530" i="21"/>
  <c r="CE529" i="21"/>
  <c r="CE528" i="21"/>
  <c r="CE527" i="21"/>
  <c r="CE526" i="21"/>
  <c r="CE525" i="21"/>
  <c r="CE524" i="21"/>
  <c r="CE523" i="21"/>
  <c r="CE522" i="21"/>
  <c r="CE521" i="21"/>
  <c r="CE520" i="21"/>
  <c r="CE519" i="21"/>
  <c r="CE518" i="21"/>
  <c r="CE517" i="21"/>
  <c r="CE516" i="21"/>
  <c r="CE515" i="21"/>
  <c r="CE514" i="21"/>
  <c r="CE513" i="21"/>
  <c r="CE512" i="21"/>
  <c r="CE511" i="21"/>
  <c r="CE510" i="21"/>
  <c r="CE509" i="21"/>
  <c r="CE508" i="21"/>
  <c r="CE507" i="21"/>
  <c r="CE504" i="21"/>
  <c r="CE503" i="21"/>
  <c r="CE502" i="21"/>
  <c r="CE501" i="21"/>
  <c r="CE500" i="21"/>
  <c r="CE499" i="21"/>
  <c r="CE498" i="21"/>
  <c r="CE497" i="21"/>
  <c r="CE496" i="21"/>
  <c r="CE495" i="21"/>
  <c r="CE494" i="21"/>
  <c r="CE493" i="21"/>
  <c r="CE492" i="21"/>
  <c r="CE491" i="21"/>
  <c r="CE490" i="21"/>
  <c r="CE489" i="21"/>
  <c r="CE488" i="21"/>
  <c r="CE487" i="21"/>
  <c r="CE486" i="21"/>
  <c r="CE485" i="21"/>
  <c r="CE484" i="21"/>
  <c r="CE483" i="21"/>
  <c r="CE482" i="21"/>
  <c r="CE481" i="21"/>
  <c r="CE480" i="21"/>
  <c r="CE479" i="21"/>
  <c r="CE478" i="21"/>
  <c r="CE463" i="21"/>
  <c r="CE462" i="21"/>
  <c r="CE461" i="21"/>
  <c r="CE454" i="21"/>
  <c r="CE451" i="21"/>
  <c r="CE448" i="21"/>
  <c r="CE447" i="21"/>
  <c r="CE446" i="21"/>
  <c r="CE445" i="21"/>
  <c r="CE444" i="21"/>
  <c r="CE443" i="21"/>
  <c r="CE442" i="21"/>
  <c r="CE441" i="21"/>
  <c r="CE440" i="21"/>
  <c r="CE439" i="21"/>
  <c r="CE438" i="21"/>
  <c r="CE435" i="21"/>
  <c r="CE434" i="21"/>
  <c r="CE433" i="21"/>
  <c r="CE432" i="21"/>
  <c r="CE431" i="21"/>
  <c r="CE430" i="21"/>
  <c r="CE429" i="21"/>
  <c r="CE428" i="21"/>
  <c r="CE427" i="21"/>
  <c r="CE426" i="21"/>
  <c r="CE425" i="21"/>
  <c r="CE424" i="21"/>
  <c r="CE423" i="21"/>
  <c r="CE422" i="21"/>
  <c r="CE421" i="21"/>
  <c r="CE420" i="21"/>
  <c r="CE419" i="21"/>
  <c r="CE416" i="21"/>
  <c r="CE415" i="21"/>
  <c r="CE414" i="21"/>
  <c r="CE413" i="21"/>
  <c r="CE412" i="21"/>
  <c r="CE411" i="21"/>
  <c r="CE410" i="21"/>
  <c r="CE409" i="21"/>
  <c r="CE408" i="21"/>
  <c r="CE407" i="21"/>
  <c r="CE406" i="21"/>
  <c r="CE405" i="21"/>
  <c r="CE404" i="21"/>
  <c r="CE403" i="21"/>
  <c r="CE402" i="21"/>
  <c r="CE401" i="21"/>
  <c r="CE400" i="21"/>
  <c r="CE399" i="21"/>
  <c r="CE398" i="21"/>
  <c r="CE397" i="21"/>
  <c r="CE396" i="21"/>
  <c r="CE395" i="21"/>
  <c r="CE394" i="21"/>
  <c r="CE393" i="21"/>
  <c r="CE392" i="21"/>
  <c r="CE391" i="21"/>
  <c r="CE390" i="21"/>
  <c r="CE389" i="21"/>
  <c r="CE388" i="21"/>
  <c r="CE387" i="21"/>
  <c r="CE386" i="21"/>
  <c r="CE385" i="21"/>
  <c r="CE384" i="21"/>
  <c r="CE383" i="21"/>
  <c r="CE382" i="21"/>
  <c r="CE381" i="21"/>
  <c r="CE380" i="21"/>
  <c r="CE379" i="21"/>
  <c r="CE378" i="21"/>
  <c r="CE377" i="21"/>
  <c r="CE376" i="21"/>
  <c r="CE375" i="21"/>
  <c r="CE374" i="21"/>
  <c r="CE373" i="21"/>
  <c r="CE372" i="21"/>
  <c r="CE371" i="21"/>
  <c r="CE370" i="21"/>
  <c r="CE369" i="21"/>
  <c r="CE368" i="21"/>
  <c r="CE367" i="21"/>
  <c r="CE366" i="21"/>
  <c r="CE365" i="21"/>
  <c r="CE364" i="21"/>
  <c r="CE363" i="21"/>
  <c r="CE362" i="21"/>
  <c r="CE361" i="21"/>
  <c r="CE360" i="21"/>
  <c r="CE359" i="21"/>
  <c r="CE358" i="21"/>
  <c r="CE357" i="21"/>
  <c r="CE356" i="21"/>
  <c r="CE355" i="21"/>
  <c r="CE354" i="21"/>
  <c r="CE351" i="21"/>
  <c r="CE350" i="21"/>
  <c r="CE349" i="21"/>
  <c r="CE348" i="21"/>
  <c r="CE347" i="21"/>
  <c r="CE346" i="21"/>
  <c r="CE345" i="21"/>
  <c r="CE344" i="21"/>
  <c r="CE343" i="21"/>
  <c r="CE342" i="21"/>
  <c r="CE341" i="21"/>
  <c r="CE340" i="21"/>
  <c r="CE339" i="21"/>
  <c r="CE338" i="21"/>
  <c r="CE337" i="21"/>
  <c r="CE336" i="21"/>
  <c r="CE335" i="21"/>
  <c r="CE334" i="21"/>
  <c r="CE333" i="21"/>
  <c r="CE332" i="21"/>
  <c r="CE331" i="21"/>
  <c r="CE330" i="21"/>
  <c r="CE329" i="21"/>
  <c r="CE328" i="21"/>
  <c r="CE327" i="21"/>
  <c r="CE326" i="21"/>
  <c r="CE325" i="21"/>
  <c r="CE324" i="21"/>
  <c r="CE315" i="21"/>
  <c r="CE314" i="21"/>
  <c r="CE313" i="21"/>
  <c r="CE312" i="21"/>
  <c r="CE311" i="21"/>
  <c r="CE310" i="21"/>
  <c r="CE309" i="21"/>
  <c r="CE308" i="21"/>
  <c r="CE307" i="21"/>
  <c r="CE306" i="21"/>
  <c r="CE305" i="21"/>
  <c r="CE304" i="21"/>
  <c r="CE303" i="21"/>
  <c r="CE302" i="21"/>
  <c r="CE301" i="21"/>
  <c r="CE300" i="21"/>
  <c r="CE299" i="21"/>
  <c r="CE298" i="21"/>
  <c r="CE297" i="21"/>
  <c r="CE296" i="21"/>
  <c r="CE295" i="21"/>
  <c r="CE294" i="21"/>
  <c r="CE293" i="21"/>
  <c r="CE292" i="21"/>
  <c r="CE291" i="21"/>
  <c r="CE290" i="21"/>
  <c r="CE289" i="21"/>
  <c r="CE288" i="21"/>
  <c r="CE287" i="21"/>
  <c r="CE286" i="21"/>
  <c r="CE285" i="21"/>
  <c r="CE284" i="21"/>
  <c r="CE283" i="21"/>
  <c r="CE282" i="21"/>
  <c r="CE281" i="21"/>
  <c r="CE280" i="21"/>
  <c r="CE279" i="21"/>
  <c r="CE278" i="21"/>
  <c r="CE277" i="21"/>
  <c r="CE276" i="21"/>
  <c r="CE275" i="21"/>
  <c r="CE274" i="21"/>
  <c r="CE273" i="21"/>
  <c r="CE272" i="21"/>
  <c r="CE271" i="21"/>
  <c r="CE270" i="21"/>
  <c r="CE269" i="21"/>
  <c r="CE268" i="21"/>
  <c r="CE267" i="21"/>
  <c r="CE266" i="21"/>
  <c r="CE265" i="21"/>
  <c r="CE264" i="21"/>
  <c r="CE263" i="21"/>
  <c r="CE262" i="21"/>
  <c r="CE261" i="21"/>
  <c r="CE260" i="21"/>
  <c r="CE259" i="21"/>
  <c r="CE258" i="21"/>
  <c r="CE257" i="21"/>
  <c r="CE256" i="21"/>
  <c r="CE255" i="21"/>
  <c r="CE254" i="21"/>
  <c r="CE253" i="21"/>
  <c r="CE252" i="21"/>
  <c r="CE251" i="21"/>
  <c r="CE250" i="21"/>
  <c r="CE249" i="21"/>
  <c r="CE248" i="21"/>
  <c r="CE247" i="21"/>
  <c r="CE246" i="21"/>
  <c r="CE245" i="21"/>
  <c r="CE244" i="21"/>
  <c r="CE243" i="21"/>
  <c r="CE242" i="21"/>
  <c r="CE241" i="21"/>
  <c r="CE240" i="21"/>
  <c r="CE239" i="21"/>
  <c r="CE238" i="21"/>
  <c r="CE230" i="21"/>
  <c r="CE229" i="21"/>
  <c r="CE228" i="21"/>
  <c r="CE227" i="21"/>
  <c r="CE226" i="21"/>
  <c r="CE225" i="21"/>
  <c r="CE224" i="21"/>
  <c r="CE223" i="21"/>
  <c r="CE222" i="21"/>
  <c r="CE221" i="21"/>
  <c r="CE220" i="21"/>
  <c r="CE219" i="21"/>
  <c r="CE218" i="21"/>
  <c r="CE217" i="21"/>
  <c r="CE216" i="21"/>
  <c r="CE215" i="21"/>
  <c r="CE214" i="21"/>
  <c r="CE213" i="21"/>
  <c r="CE205" i="21"/>
  <c r="CE204" i="21"/>
  <c r="CE203" i="21"/>
  <c r="CE202" i="21"/>
  <c r="CE201" i="21"/>
  <c r="CE200" i="21"/>
  <c r="CE199" i="21"/>
  <c r="CE198" i="21"/>
  <c r="CE197" i="21"/>
  <c r="CE196" i="21"/>
  <c r="CE195" i="21"/>
  <c r="CE194" i="21"/>
  <c r="CE193" i="21"/>
  <c r="CE192" i="21"/>
  <c r="CE191" i="21"/>
  <c r="CE190" i="21"/>
  <c r="CE189" i="21"/>
  <c r="CE188" i="21"/>
  <c r="CE187" i="21"/>
  <c r="CE186" i="21"/>
  <c r="CE185" i="21"/>
  <c r="CE184" i="21"/>
  <c r="CE183" i="21"/>
  <c r="CE182" i="21"/>
  <c r="CE181" i="21"/>
  <c r="CE180" i="21"/>
  <c r="CE179" i="21"/>
  <c r="CE178" i="21"/>
  <c r="CE177" i="21"/>
  <c r="CE176" i="21"/>
  <c r="CE167" i="21"/>
  <c r="CE166" i="21"/>
  <c r="CE164" i="21"/>
  <c r="CE163" i="21"/>
  <c r="CE162" i="21"/>
  <c r="CE161" i="21"/>
  <c r="CE160" i="21"/>
  <c r="CE159" i="21"/>
  <c r="CE158" i="21"/>
  <c r="CE157" i="21"/>
  <c r="CE156" i="21"/>
  <c r="CE155" i="21"/>
  <c r="CE154" i="21"/>
  <c r="CE153" i="21"/>
  <c r="CE152" i="21"/>
  <c r="CE151" i="21"/>
  <c r="CE150" i="21"/>
  <c r="CE149" i="21"/>
  <c r="CE148" i="21"/>
  <c r="CE147" i="21"/>
  <c r="CE146" i="21"/>
  <c r="CE145" i="21"/>
  <c r="CE144" i="21"/>
  <c r="CE143" i="21"/>
  <c r="CE142" i="21"/>
  <c r="CE141" i="21"/>
  <c r="CE140" i="21"/>
  <c r="CE139" i="21"/>
  <c r="CE138" i="21"/>
  <c r="CE137" i="21"/>
  <c r="CE136" i="21"/>
  <c r="CE135" i="21"/>
  <c r="CE134" i="21"/>
  <c r="CE133" i="21"/>
  <c r="CE132" i="21"/>
  <c r="CE126" i="21"/>
  <c r="CE125" i="21"/>
  <c r="CE124" i="21"/>
  <c r="CE123" i="21"/>
  <c r="CE122" i="21"/>
  <c r="CE121" i="21"/>
  <c r="CE120" i="21"/>
  <c r="CE119" i="21"/>
  <c r="CE118" i="21"/>
  <c r="CE117" i="21"/>
  <c r="CE116" i="21"/>
  <c r="CE115" i="21"/>
  <c r="CE114" i="21"/>
  <c r="CE113" i="21"/>
  <c r="CE112" i="21"/>
  <c r="CE111" i="21"/>
  <c r="CE110" i="21"/>
  <c r="CE109" i="21"/>
  <c r="CE108" i="21"/>
  <c r="CE107" i="21"/>
  <c r="CE106" i="21"/>
  <c r="CE105" i="21"/>
  <c r="CE104" i="21"/>
  <c r="CE103" i="21"/>
  <c r="CE102" i="21"/>
  <c r="CE101" i="21"/>
  <c r="CE100" i="21"/>
  <c r="CE99" i="21"/>
  <c r="CE98" i="21"/>
  <c r="CE97" i="21"/>
  <c r="CE96" i="21"/>
  <c r="CE95" i="21"/>
  <c r="CE94" i="21"/>
  <c r="CE93" i="21"/>
  <c r="CE92" i="21"/>
  <c r="CE91" i="21"/>
  <c r="CE90" i="21"/>
  <c r="CE89" i="21"/>
  <c r="CE88" i="21"/>
  <c r="CE85" i="21"/>
  <c r="CE84" i="21"/>
  <c r="CE83" i="21"/>
  <c r="CE82" i="21"/>
  <c r="CE81" i="21"/>
  <c r="CE80" i="21"/>
  <c r="CE79" i="21"/>
  <c r="CE78" i="21"/>
  <c r="CE77" i="21"/>
  <c r="CE76" i="21"/>
  <c r="CE75" i="21"/>
  <c r="CE74" i="21"/>
  <c r="CE73" i="21"/>
  <c r="CE72" i="21"/>
  <c r="CE71" i="21"/>
  <c r="CE65" i="21"/>
  <c r="CE62" i="21"/>
  <c r="CE61" i="21"/>
  <c r="CE60" i="21"/>
  <c r="CE59" i="21"/>
  <c r="CE58" i="21"/>
  <c r="CE57" i="21"/>
  <c r="CE56" i="21"/>
  <c r="CE55" i="21"/>
  <c r="CE54" i="21"/>
  <c r="CE51" i="21"/>
  <c r="CE50" i="21"/>
  <c r="CE49" i="21"/>
  <c r="CE48" i="21"/>
  <c r="CE47" i="21"/>
  <c r="CE46" i="21"/>
  <c r="CE45" i="21"/>
  <c r="CE44" i="21"/>
  <c r="CE43" i="21"/>
  <c r="CE42" i="21"/>
  <c r="CE41" i="21"/>
  <c r="CE40" i="21"/>
  <c r="CE39" i="21"/>
  <c r="CE38" i="21"/>
  <c r="CE37" i="21"/>
  <c r="CE36" i="21"/>
  <c r="CE35" i="21"/>
  <c r="CE30" i="21"/>
  <c r="CE29" i="21"/>
  <c r="CE28" i="21"/>
  <c r="CE27" i="21"/>
  <c r="CE26" i="21"/>
  <c r="CE25" i="21"/>
  <c r="CE24" i="21"/>
  <c r="CE23" i="21"/>
  <c r="CE22" i="21"/>
  <c r="CE21" i="21"/>
  <c r="CE20" i="21"/>
  <c r="CE19" i="21"/>
  <c r="CE18" i="21"/>
  <c r="CE17" i="21"/>
  <c r="CE16" i="21"/>
  <c r="CE15" i="21"/>
  <c r="CE14" i="21"/>
  <c r="CE13" i="21"/>
  <c r="CE12" i="21"/>
  <c r="CE11" i="21"/>
  <c r="AZ1314" i="21"/>
  <c r="BB1314" i="21"/>
  <c r="CM1314" i="21" s="1"/>
  <c r="BD1314" i="21"/>
  <c r="BG1314" i="21"/>
  <c r="BI1314" i="21"/>
  <c r="DC1314" i="21" s="1"/>
  <c r="BJ1314" i="21"/>
  <c r="CI1314" i="21" s="1"/>
  <c r="BL1314" i="21"/>
  <c r="CY1314" i="21" s="1"/>
  <c r="BM1314" i="21"/>
  <c r="BO1314" i="21"/>
  <c r="BX1314" i="21" s="1"/>
  <c r="BW1314" i="21"/>
  <c r="BY1314" i="21" s="1"/>
  <c r="BZ1314" i="21"/>
  <c r="CA1314" i="21"/>
  <c r="CB1314" i="21"/>
  <c r="CC1314" i="21"/>
  <c r="CD1314" i="21"/>
  <c r="CF1314" i="21"/>
  <c r="DA1314" i="21" s="1"/>
  <c r="CN1314" i="21"/>
  <c r="CQ1314" i="21"/>
  <c r="DI1314" i="21"/>
  <c r="DK1314" i="21"/>
  <c r="DL1314" i="21"/>
  <c r="DM1314" i="21"/>
  <c r="DQ1314" i="21"/>
  <c r="DR1314" i="21"/>
  <c r="AZ1315" i="21"/>
  <c r="BB1315" i="21"/>
  <c r="CM1315" i="21" s="1"/>
  <c r="BD1315" i="21"/>
  <c r="BF1315" i="21" s="1"/>
  <c r="BG1315" i="21"/>
  <c r="BI1315" i="21"/>
  <c r="CV1315" i="21" s="1"/>
  <c r="BJ1315" i="21"/>
  <c r="CW1315" i="21" s="1"/>
  <c r="BL1315" i="21"/>
  <c r="DF1315" i="21" s="1"/>
  <c r="BM1315" i="21"/>
  <c r="BS1315" i="21" s="1"/>
  <c r="BO1315" i="21"/>
  <c r="BW1315" i="21"/>
  <c r="BZ1315" i="21"/>
  <c r="CA1315" i="21"/>
  <c r="CB1315" i="21"/>
  <c r="CC1315" i="21"/>
  <c r="CD1315" i="21"/>
  <c r="CF1315" i="21"/>
  <c r="DA1315" i="21" s="1"/>
  <c r="CN1315" i="21"/>
  <c r="CQ1315" i="21"/>
  <c r="DI1315" i="21"/>
  <c r="DK1315" i="21"/>
  <c r="DL1315" i="21"/>
  <c r="DM1315" i="21"/>
  <c r="DQ1315" i="21"/>
  <c r="DR1315" i="21"/>
  <c r="AZ1316" i="21"/>
  <c r="BB1316" i="21"/>
  <c r="CM1316" i="21" s="1"/>
  <c r="BD1316" i="21"/>
  <c r="BG1316" i="21"/>
  <c r="BI1316" i="21"/>
  <c r="DC1316" i="21" s="1"/>
  <c r="BJ1316" i="21"/>
  <c r="CI1316" i="21" s="1"/>
  <c r="BL1316" i="21"/>
  <c r="CK1316" i="21" s="1"/>
  <c r="BM1316" i="21"/>
  <c r="DG1316" i="21" s="1"/>
  <c r="BO1316" i="21"/>
  <c r="BX1316" i="21" s="1"/>
  <c r="BW1316" i="21"/>
  <c r="CO1316" i="21" s="1"/>
  <c r="BZ1316" i="21"/>
  <c r="CA1316" i="21"/>
  <c r="CB1316" i="21"/>
  <c r="CC1316" i="21"/>
  <c r="CD1316" i="21"/>
  <c r="CF1316" i="21"/>
  <c r="DA1316" i="21" s="1"/>
  <c r="CN1316" i="21"/>
  <c r="CQ1316" i="21"/>
  <c r="DI1316" i="21"/>
  <c r="DK1316" i="21"/>
  <c r="DL1316" i="21"/>
  <c r="DM1316" i="21"/>
  <c r="DQ1316" i="21"/>
  <c r="DR1316" i="21"/>
  <c r="AZ1317" i="21"/>
  <c r="BB1317" i="21"/>
  <c r="CM1317" i="21" s="1"/>
  <c r="BD1317" i="21"/>
  <c r="BF1317" i="21" s="1"/>
  <c r="BG1317" i="21"/>
  <c r="BI1317" i="21"/>
  <c r="CV1317" i="21" s="1"/>
  <c r="BJ1317" i="21"/>
  <c r="BR1317" i="21" s="1"/>
  <c r="BL1317" i="21"/>
  <c r="BM1317" i="21"/>
  <c r="CL1317" i="21" s="1"/>
  <c r="BO1317" i="21"/>
  <c r="BW1317" i="21"/>
  <c r="BZ1317" i="21"/>
  <c r="CA1317" i="21"/>
  <c r="CB1317" i="21"/>
  <c r="CC1317" i="21"/>
  <c r="CD1317" i="21"/>
  <c r="CF1317" i="21"/>
  <c r="DA1317" i="21" s="1"/>
  <c r="CN1317" i="21"/>
  <c r="CQ1317" i="21"/>
  <c r="DI1317" i="21"/>
  <c r="DK1317" i="21"/>
  <c r="DL1317" i="21"/>
  <c r="DM1317" i="21"/>
  <c r="DQ1317" i="21"/>
  <c r="DR1317" i="21"/>
  <c r="AZ1318" i="21"/>
  <c r="BB1318" i="21"/>
  <c r="CM1318" i="21" s="1"/>
  <c r="BD1318" i="21"/>
  <c r="BG1318" i="21"/>
  <c r="BI1318" i="21"/>
  <c r="BJ1318" i="21"/>
  <c r="CI1318" i="21" s="1"/>
  <c r="BL1318" i="21"/>
  <c r="CK1318" i="21" s="1"/>
  <c r="BM1318" i="21"/>
  <c r="DG1318" i="21" s="1"/>
  <c r="BO1318" i="21"/>
  <c r="CP1318" i="21" s="1"/>
  <c r="BW1318" i="21"/>
  <c r="BY1318" i="21" s="1"/>
  <c r="BZ1318" i="21"/>
  <c r="CA1318" i="21"/>
  <c r="CB1318" i="21"/>
  <c r="CC1318" i="21"/>
  <c r="CD1318" i="21"/>
  <c r="CF1318" i="21"/>
  <c r="DA1318" i="21" s="1"/>
  <c r="CN1318" i="21"/>
  <c r="CQ1318" i="21"/>
  <c r="DI1318" i="21"/>
  <c r="DK1318" i="21"/>
  <c r="DL1318" i="21"/>
  <c r="DM1318" i="21"/>
  <c r="DQ1318" i="21"/>
  <c r="DR1318" i="21"/>
  <c r="AZ1319" i="21"/>
  <c r="BB1319" i="21"/>
  <c r="CM1319" i="21" s="1"/>
  <c r="BD1319" i="21"/>
  <c r="BC1319" i="21" s="1"/>
  <c r="BG1319" i="21"/>
  <c r="BI1319" i="21"/>
  <c r="CH1319" i="21" s="1"/>
  <c r="BJ1319" i="21"/>
  <c r="CI1319" i="21" s="1"/>
  <c r="BL1319" i="21"/>
  <c r="BM1319" i="21"/>
  <c r="CZ1319" i="21" s="1"/>
  <c r="BO1319" i="21"/>
  <c r="BW1319" i="21"/>
  <c r="BZ1319" i="21"/>
  <c r="CA1319" i="21"/>
  <c r="CB1319" i="21"/>
  <c r="CC1319" i="21"/>
  <c r="CD1319" i="21"/>
  <c r="CF1319" i="21"/>
  <c r="DA1319" i="21" s="1"/>
  <c r="CN1319" i="21"/>
  <c r="CQ1319" i="21"/>
  <c r="DI1319" i="21"/>
  <c r="DK1319" i="21"/>
  <c r="DL1319" i="21"/>
  <c r="DM1319" i="21"/>
  <c r="DQ1319" i="21"/>
  <c r="DR1319" i="21"/>
  <c r="AZ1320" i="21"/>
  <c r="BB1320" i="21"/>
  <c r="CM1320" i="21" s="1"/>
  <c r="BD1320" i="21"/>
  <c r="BG1320" i="21"/>
  <c r="BI1320" i="21"/>
  <c r="DC1320" i="21" s="1"/>
  <c r="BJ1320" i="21"/>
  <c r="CI1320" i="21" s="1"/>
  <c r="BL1320" i="21"/>
  <c r="CK1320" i="21" s="1"/>
  <c r="BM1320" i="21"/>
  <c r="DG1320" i="21" s="1"/>
  <c r="BO1320" i="21"/>
  <c r="CP1320" i="21" s="1"/>
  <c r="BW1320" i="21"/>
  <c r="BY1320" i="21" s="1"/>
  <c r="BZ1320" i="21"/>
  <c r="CA1320" i="21"/>
  <c r="CB1320" i="21"/>
  <c r="CC1320" i="21"/>
  <c r="CD1320" i="21"/>
  <c r="CF1320" i="21"/>
  <c r="DA1320" i="21" s="1"/>
  <c r="CN1320" i="21"/>
  <c r="CQ1320" i="21"/>
  <c r="DI1320" i="21"/>
  <c r="DK1320" i="21"/>
  <c r="DL1320" i="21"/>
  <c r="DM1320" i="21"/>
  <c r="DQ1320" i="21"/>
  <c r="DR1320" i="21"/>
  <c r="AZ1321" i="21"/>
  <c r="BB1321" i="21"/>
  <c r="CM1321" i="21" s="1"/>
  <c r="BD1321" i="21"/>
  <c r="BC1321" i="21" s="1"/>
  <c r="BG1321" i="21"/>
  <c r="BI1321" i="21"/>
  <c r="CH1321" i="21" s="1"/>
  <c r="BJ1321" i="21"/>
  <c r="CW1321" i="21" s="1"/>
  <c r="BL1321" i="21"/>
  <c r="BM1321" i="21"/>
  <c r="CL1321" i="21" s="1"/>
  <c r="BO1321" i="21"/>
  <c r="BW1321" i="21"/>
  <c r="BZ1321" i="21"/>
  <c r="CA1321" i="21"/>
  <c r="CB1321" i="21"/>
  <c r="CC1321" i="21"/>
  <c r="CD1321" i="21"/>
  <c r="CF1321" i="21"/>
  <c r="DA1321" i="21" s="1"/>
  <c r="CN1321" i="21"/>
  <c r="CQ1321" i="21"/>
  <c r="DI1321" i="21"/>
  <c r="DK1321" i="21"/>
  <c r="DL1321" i="21"/>
  <c r="DM1321" i="21"/>
  <c r="DQ1321" i="21"/>
  <c r="DR1321" i="21"/>
  <c r="AZ1322" i="21"/>
  <c r="BB1322" i="21"/>
  <c r="CM1322" i="21" s="1"/>
  <c r="BD1322" i="21"/>
  <c r="BG1322" i="21"/>
  <c r="BI1322" i="21"/>
  <c r="DC1322" i="21" s="1"/>
  <c r="BJ1322" i="21"/>
  <c r="CI1322" i="21" s="1"/>
  <c r="BL1322" i="21"/>
  <c r="CY1322" i="21" s="1"/>
  <c r="BM1322" i="21"/>
  <c r="DG1322" i="21" s="1"/>
  <c r="BO1322" i="21"/>
  <c r="BX1322" i="21" s="1"/>
  <c r="BW1322" i="21"/>
  <c r="CO1322" i="21" s="1"/>
  <c r="BZ1322" i="21"/>
  <c r="CA1322" i="21"/>
  <c r="CB1322" i="21"/>
  <c r="CC1322" i="21"/>
  <c r="CD1322" i="21"/>
  <c r="CF1322" i="21"/>
  <c r="DA1322" i="21" s="1"/>
  <c r="CN1322" i="21"/>
  <c r="CQ1322" i="21"/>
  <c r="DI1322" i="21"/>
  <c r="DK1322" i="21"/>
  <c r="DL1322" i="21"/>
  <c r="DM1322" i="21"/>
  <c r="DQ1322" i="21"/>
  <c r="DR1322" i="21"/>
  <c r="AZ1323" i="21"/>
  <c r="BB1323" i="21"/>
  <c r="CM1323" i="21" s="1"/>
  <c r="BD1323" i="21"/>
  <c r="BC1323" i="21" s="1"/>
  <c r="BG1323" i="21"/>
  <c r="BI1323" i="21"/>
  <c r="CH1323" i="21" s="1"/>
  <c r="BJ1323" i="21"/>
  <c r="CW1323" i="21" s="1"/>
  <c r="BL1323" i="21"/>
  <c r="BM1323" i="21"/>
  <c r="CZ1323" i="21" s="1"/>
  <c r="BO1323" i="21"/>
  <c r="BW1323" i="21"/>
  <c r="BZ1323" i="21"/>
  <c r="CA1323" i="21"/>
  <c r="CB1323" i="21"/>
  <c r="CC1323" i="21"/>
  <c r="CD1323" i="21"/>
  <c r="CF1323" i="21"/>
  <c r="DA1323" i="21" s="1"/>
  <c r="CN1323" i="21"/>
  <c r="CQ1323" i="21"/>
  <c r="DI1323" i="21"/>
  <c r="DK1323" i="21"/>
  <c r="DL1323" i="21"/>
  <c r="DM1323" i="21"/>
  <c r="DQ1323" i="21"/>
  <c r="DR1323" i="21"/>
  <c r="AZ1324" i="21"/>
  <c r="BB1324" i="21"/>
  <c r="CM1324" i="21" s="1"/>
  <c r="BD1324" i="21"/>
  <c r="BG1324" i="21"/>
  <c r="BI1324" i="21"/>
  <c r="CH1324" i="21" s="1"/>
  <c r="BJ1324" i="21"/>
  <c r="CI1324" i="21" s="1"/>
  <c r="BL1324" i="21"/>
  <c r="CY1324" i="21" s="1"/>
  <c r="BM1324" i="21"/>
  <c r="BS1324" i="21" s="1"/>
  <c r="BO1324" i="21"/>
  <c r="BX1324" i="21" s="1"/>
  <c r="BW1324" i="21"/>
  <c r="BY1324" i="21" s="1"/>
  <c r="BZ1324" i="21"/>
  <c r="CA1324" i="21"/>
  <c r="CB1324" i="21"/>
  <c r="CC1324" i="21"/>
  <c r="CD1324" i="21"/>
  <c r="CF1324" i="21"/>
  <c r="DA1324" i="21" s="1"/>
  <c r="CN1324" i="21"/>
  <c r="CQ1324" i="21"/>
  <c r="DI1324" i="21"/>
  <c r="DK1324" i="21"/>
  <c r="DL1324" i="21"/>
  <c r="DM1324" i="21"/>
  <c r="DQ1324" i="21"/>
  <c r="DR1324" i="21"/>
  <c r="AZ1325" i="21"/>
  <c r="BB1325" i="21"/>
  <c r="CM1325" i="21" s="1"/>
  <c r="BD1325" i="21"/>
  <c r="BC1325" i="21" s="1"/>
  <c r="BG1325" i="21"/>
  <c r="BI1325" i="21"/>
  <c r="CH1325" i="21" s="1"/>
  <c r="BJ1325" i="21"/>
  <c r="CI1325" i="21" s="1"/>
  <c r="BL1325" i="21"/>
  <c r="BU1325" i="21" s="1"/>
  <c r="BM1325" i="21"/>
  <c r="CZ1325" i="21" s="1"/>
  <c r="BO1325" i="21"/>
  <c r="BX1325" i="21" s="1"/>
  <c r="BW1325" i="21"/>
  <c r="BY1325" i="21" s="1"/>
  <c r="BZ1325" i="21"/>
  <c r="CA1325" i="21"/>
  <c r="CB1325" i="21"/>
  <c r="CC1325" i="21"/>
  <c r="CD1325" i="21"/>
  <c r="CF1325" i="21"/>
  <c r="DA1325" i="21" s="1"/>
  <c r="CN1325" i="21"/>
  <c r="CQ1325" i="21"/>
  <c r="DI1325" i="21"/>
  <c r="DK1325" i="21"/>
  <c r="DL1325" i="21"/>
  <c r="DM1325" i="21"/>
  <c r="DQ1325" i="21"/>
  <c r="DR1325" i="21"/>
  <c r="BR1325" i="21" l="1"/>
  <c r="DE465" i="21"/>
  <c r="CX465" i="21"/>
  <c r="CJ465" i="21"/>
  <c r="BT465" i="21"/>
  <c r="BV465" i="21" s="1"/>
  <c r="CX464" i="21"/>
  <c r="CJ464" i="21"/>
  <c r="BT464" i="21"/>
  <c r="BV464" i="21" s="1"/>
  <c r="DE464" i="21"/>
  <c r="CG63" i="21"/>
  <c r="CJ63" i="21"/>
  <c r="DB63" i="21"/>
  <c r="BK64" i="21"/>
  <c r="DE64" i="21" s="1"/>
  <c r="DB64" i="21"/>
  <c r="CG64" i="21"/>
  <c r="CX63" i="21"/>
  <c r="BP63" i="21"/>
  <c r="BQ63" i="21" s="1"/>
  <c r="CU63" i="21"/>
  <c r="BT63" i="21"/>
  <c r="BV63" i="21" s="1"/>
  <c r="DF1314" i="21"/>
  <c r="CK1314" i="21"/>
  <c r="BU1314" i="21"/>
  <c r="BR1319" i="21"/>
  <c r="BR1322" i="21"/>
  <c r="BR1318" i="21"/>
  <c r="CP1314" i="21"/>
  <c r="DD1319" i="21"/>
  <c r="CO1314" i="21"/>
  <c r="BR1321" i="21"/>
  <c r="BR1324" i="21"/>
  <c r="BR1323" i="21"/>
  <c r="CY1318" i="21"/>
  <c r="CZ1317" i="21"/>
  <c r="BR1315" i="21"/>
  <c r="BU1318" i="21"/>
  <c r="CL1323" i="21"/>
  <c r="DG1323" i="21"/>
  <c r="CV1325" i="21"/>
  <c r="CZ1315" i="21"/>
  <c r="CL1315" i="21"/>
  <c r="CI1317" i="21"/>
  <c r="CW1325" i="21"/>
  <c r="CI1321" i="21"/>
  <c r="BF1321" i="21"/>
  <c r="CP1316" i="21"/>
  <c r="FL1316" i="21" s="1"/>
  <c r="DF1325" i="21"/>
  <c r="DC1319" i="21"/>
  <c r="DC1321" i="21"/>
  <c r="CY1325" i="21"/>
  <c r="DC1323" i="21"/>
  <c r="CP1325" i="21"/>
  <c r="CP1322" i="21"/>
  <c r="FL1322" i="21" s="1"/>
  <c r="CZ1321" i="21"/>
  <c r="BR1314" i="21"/>
  <c r="DC1325" i="21"/>
  <c r="BN1325" i="21"/>
  <c r="DC1324" i="21"/>
  <c r="CV1323" i="21"/>
  <c r="DH1322" i="21"/>
  <c r="DF1318" i="21"/>
  <c r="CH1317" i="21"/>
  <c r="BF1325" i="21"/>
  <c r="BF1323" i="21"/>
  <c r="BX1318" i="21"/>
  <c r="BH1323" i="21"/>
  <c r="CG1323" i="21" s="1"/>
  <c r="DF1320" i="21"/>
  <c r="BR1320" i="21"/>
  <c r="CK1324" i="21"/>
  <c r="CV1321" i="21"/>
  <c r="BS1321" i="21"/>
  <c r="BH1321" i="21"/>
  <c r="BK1321" i="21" s="1"/>
  <c r="DE1321" i="21" s="1"/>
  <c r="DD1320" i="21"/>
  <c r="CO1320" i="21"/>
  <c r="FL1320" i="21" s="1"/>
  <c r="CW1319" i="21"/>
  <c r="BN1319" i="21"/>
  <c r="DG1315" i="21"/>
  <c r="BS1323" i="21"/>
  <c r="BN1321" i="21"/>
  <c r="CL1325" i="21"/>
  <c r="CP1324" i="21"/>
  <c r="DH1323" i="21"/>
  <c r="DD1322" i="21"/>
  <c r="DG1321" i="21"/>
  <c r="CY1320" i="21"/>
  <c r="CV1319" i="21"/>
  <c r="BF1319" i="21"/>
  <c r="DD1318" i="21"/>
  <c r="CO1318" i="21"/>
  <c r="FL1318" i="21" s="1"/>
  <c r="BY1316" i="21"/>
  <c r="BC1315" i="21"/>
  <c r="BS1325" i="21"/>
  <c r="BX1320" i="21"/>
  <c r="BU1316" i="21"/>
  <c r="DG1324" i="21"/>
  <c r="CZ1324" i="21"/>
  <c r="BU1324" i="21"/>
  <c r="BS1319" i="21"/>
  <c r="DD1317" i="21"/>
  <c r="CW1317" i="21"/>
  <c r="CI1315" i="21"/>
  <c r="DH1325" i="21"/>
  <c r="DF1324" i="21"/>
  <c r="BU1320" i="21"/>
  <c r="CL1319" i="21"/>
  <c r="DG1317" i="21"/>
  <c r="DC1317" i="21"/>
  <c r="BS1317" i="21"/>
  <c r="BH1317" i="21"/>
  <c r="BK1317" i="21" s="1"/>
  <c r="DE1317" i="21" s="1"/>
  <c r="BN1317" i="21"/>
  <c r="DF1316" i="21"/>
  <c r="CY1316" i="21"/>
  <c r="DD1315" i="21"/>
  <c r="CH1315" i="21"/>
  <c r="DH1314" i="21"/>
  <c r="DD1314" i="21"/>
  <c r="CW1314" i="21"/>
  <c r="BU1322" i="21"/>
  <c r="DH1320" i="21"/>
  <c r="BH1319" i="21"/>
  <c r="CG1319" i="21" s="1"/>
  <c r="DH1318" i="21"/>
  <c r="DH1317" i="21"/>
  <c r="BC1317" i="21"/>
  <c r="BR1316" i="21"/>
  <c r="BH1325" i="21"/>
  <c r="CU1325" i="21" s="1"/>
  <c r="DH1324" i="21"/>
  <c r="CO1324" i="21"/>
  <c r="DF1323" i="21"/>
  <c r="CI1323" i="21"/>
  <c r="CK1322" i="21"/>
  <c r="BY1322" i="21"/>
  <c r="DF1321" i="21"/>
  <c r="DG1319" i="21"/>
  <c r="DG1325" i="21"/>
  <c r="DD1324" i="21"/>
  <c r="BN1324" i="21"/>
  <c r="DD1323" i="21"/>
  <c r="BN1323" i="21"/>
  <c r="DF1322" i="21"/>
  <c r="DD1321" i="21"/>
  <c r="DF1319" i="21"/>
  <c r="DF1317" i="21"/>
  <c r="DH1316" i="21"/>
  <c r="DD1316" i="21"/>
  <c r="DH1315" i="21"/>
  <c r="DC1315" i="21"/>
  <c r="BH1315" i="21"/>
  <c r="BK1315" i="21" s="1"/>
  <c r="CJ1315" i="21" s="1"/>
  <c r="BY1323" i="21"/>
  <c r="CO1323" i="21"/>
  <c r="DD1325" i="21"/>
  <c r="BF1324" i="21"/>
  <c r="BC1324" i="21"/>
  <c r="BN1322" i="21"/>
  <c r="CH1322" i="21"/>
  <c r="CV1322" i="21"/>
  <c r="BX1321" i="21"/>
  <c r="CP1321" i="21"/>
  <c r="CL1318" i="21"/>
  <c r="CZ1318" i="21"/>
  <c r="BS1318" i="21"/>
  <c r="BY1317" i="21"/>
  <c r="CO1317" i="21"/>
  <c r="BF1314" i="21"/>
  <c r="BC1314" i="21"/>
  <c r="BF1320" i="21"/>
  <c r="BC1320" i="21"/>
  <c r="BN1318" i="21"/>
  <c r="CH1318" i="21"/>
  <c r="CV1318" i="21"/>
  <c r="BX1317" i="21"/>
  <c r="CP1317" i="21"/>
  <c r="BF1316" i="21"/>
  <c r="BC1316" i="21"/>
  <c r="CL1314" i="21"/>
  <c r="CZ1314" i="21"/>
  <c r="BS1314" i="21"/>
  <c r="CO1325" i="21"/>
  <c r="CK1325" i="21"/>
  <c r="CV1324" i="21"/>
  <c r="CL1324" i="21"/>
  <c r="CL1322" i="21"/>
  <c r="CZ1322" i="21"/>
  <c r="BS1322" i="21"/>
  <c r="DH1321" i="21"/>
  <c r="BY1321" i="21"/>
  <c r="CO1321" i="21"/>
  <c r="BN1320" i="21"/>
  <c r="CH1320" i="21"/>
  <c r="CV1320" i="21"/>
  <c r="BX1319" i="21"/>
  <c r="CP1319" i="21"/>
  <c r="BF1318" i="21"/>
  <c r="BC1318" i="21"/>
  <c r="BN1316" i="21"/>
  <c r="CH1316" i="21"/>
  <c r="CV1316" i="21"/>
  <c r="BX1315" i="21"/>
  <c r="CP1315" i="21"/>
  <c r="BX1323" i="21"/>
  <c r="CP1323" i="21"/>
  <c r="BF1322" i="21"/>
  <c r="BC1322" i="21"/>
  <c r="CL1320" i="21"/>
  <c r="CZ1320" i="21"/>
  <c r="BS1320" i="21"/>
  <c r="DH1319" i="21"/>
  <c r="BY1319" i="21"/>
  <c r="CO1319" i="21"/>
  <c r="DC1318" i="21"/>
  <c r="CL1316" i="21"/>
  <c r="CZ1316" i="21"/>
  <c r="BS1316" i="21"/>
  <c r="BY1315" i="21"/>
  <c r="CO1315" i="21"/>
  <c r="FL1315" i="21" s="1"/>
  <c r="BN1315" i="21"/>
  <c r="DG1314" i="21"/>
  <c r="BN1314" i="21"/>
  <c r="CH1314" i="21"/>
  <c r="CV1314" i="21"/>
  <c r="BH1324" i="21"/>
  <c r="BH1322" i="21"/>
  <c r="BH1320" i="21"/>
  <c r="BH1318" i="21"/>
  <c r="BH1316" i="21"/>
  <c r="BH1314" i="21"/>
  <c r="CW1324" i="21"/>
  <c r="CY1323" i="21"/>
  <c r="CK1323" i="21"/>
  <c r="BU1323" i="21"/>
  <c r="CW1322" i="21"/>
  <c r="CY1321" i="21"/>
  <c r="CK1321" i="21"/>
  <c r="BU1321" i="21"/>
  <c r="CW1320" i="21"/>
  <c r="CY1319" i="21"/>
  <c r="CK1319" i="21"/>
  <c r="BU1319" i="21"/>
  <c r="CW1318" i="21"/>
  <c r="CY1317" i="21"/>
  <c r="CK1317" i="21"/>
  <c r="BU1317" i="21"/>
  <c r="CW1316" i="21"/>
  <c r="CY1315" i="21"/>
  <c r="CK1315" i="21"/>
  <c r="BU1315" i="21"/>
  <c r="FL1325" i="21" l="1"/>
  <c r="FL1317" i="21"/>
  <c r="FL1314" i="21"/>
  <c r="FL1323" i="21"/>
  <c r="FL1319" i="21"/>
  <c r="FL1324" i="21"/>
  <c r="FL1321" i="21"/>
  <c r="DB1323" i="21"/>
  <c r="BP64" i="21"/>
  <c r="BQ64" i="21" s="1"/>
  <c r="BT64" i="21"/>
  <c r="BV64" i="21" s="1"/>
  <c r="CX64" i="21"/>
  <c r="CJ64" i="21"/>
  <c r="DB1319" i="21"/>
  <c r="BK1325" i="21"/>
  <c r="BP1325" i="21" s="1"/>
  <c r="BQ1325" i="21" s="1"/>
  <c r="CG1325" i="21"/>
  <c r="BP1315" i="21"/>
  <c r="BQ1315" i="21" s="1"/>
  <c r="CU1323" i="21"/>
  <c r="CX1323" i="21" s="1"/>
  <c r="CX1325" i="21"/>
  <c r="BK1323" i="21"/>
  <c r="DE1323" i="21" s="1"/>
  <c r="CJ1321" i="21"/>
  <c r="BP1321" i="21"/>
  <c r="BQ1321" i="21" s="1"/>
  <c r="DB1325" i="21"/>
  <c r="BT1321" i="21"/>
  <c r="BV1321" i="21" s="1"/>
  <c r="DB1321" i="21"/>
  <c r="BP1317" i="21"/>
  <c r="BQ1317" i="21" s="1"/>
  <c r="CU1321" i="21"/>
  <c r="CX1321" i="21" s="1"/>
  <c r="DB1315" i="21"/>
  <c r="CG1321" i="21"/>
  <c r="BT1315" i="21"/>
  <c r="BV1315" i="21" s="1"/>
  <c r="CJ1317" i="21"/>
  <c r="CU1317" i="21"/>
  <c r="CX1317" i="21" s="1"/>
  <c r="BT1317" i="21"/>
  <c r="BV1317" i="21" s="1"/>
  <c r="CG1317" i="21"/>
  <c r="CU1315" i="21"/>
  <c r="CX1315" i="21" s="1"/>
  <c r="BK1319" i="21"/>
  <c r="DE1319" i="21" s="1"/>
  <c r="CU1319" i="21"/>
  <c r="CX1319" i="21" s="1"/>
  <c r="DE1315" i="21"/>
  <c r="DB1317" i="21"/>
  <c r="CG1315" i="21"/>
  <c r="BK1316" i="21"/>
  <c r="DB1316" i="21"/>
  <c r="CG1316" i="21"/>
  <c r="CU1316" i="21"/>
  <c r="CX1316" i="21" s="1"/>
  <c r="BK1324" i="21"/>
  <c r="BP1324" i="21" s="1"/>
  <c r="BQ1324" i="21" s="1"/>
  <c r="DB1324" i="21"/>
  <c r="CU1324" i="21"/>
  <c r="CX1324" i="21" s="1"/>
  <c r="CG1324" i="21"/>
  <c r="BK1314" i="21"/>
  <c r="BP1314" i="21" s="1"/>
  <c r="BQ1314" i="21" s="1"/>
  <c r="DB1314" i="21"/>
  <c r="CG1314" i="21"/>
  <c r="CU1314" i="21"/>
  <c r="CX1314" i="21" s="1"/>
  <c r="BK1318" i="21"/>
  <c r="DB1318" i="21"/>
  <c r="CG1318" i="21"/>
  <c r="CU1318" i="21"/>
  <c r="CX1318" i="21" s="1"/>
  <c r="BK1322" i="21"/>
  <c r="DB1322" i="21"/>
  <c r="CG1322" i="21"/>
  <c r="CU1322" i="21"/>
  <c r="CX1322" i="21" s="1"/>
  <c r="BK1320" i="21"/>
  <c r="BP1320" i="21" s="1"/>
  <c r="BQ1320" i="21" s="1"/>
  <c r="DB1320" i="21"/>
  <c r="CG1320" i="21"/>
  <c r="CU1320" i="21"/>
  <c r="CX1320" i="21" s="1"/>
  <c r="DE1325" i="21" l="1"/>
  <c r="CJ1323" i="21"/>
  <c r="BT1325" i="21"/>
  <c r="BV1325" i="21" s="1"/>
  <c r="CJ1325" i="21"/>
  <c r="BP1323" i="21"/>
  <c r="BQ1323" i="21" s="1"/>
  <c r="BT1323" i="21"/>
  <c r="BV1323" i="21" s="1"/>
  <c r="CJ1319" i="21"/>
  <c r="BP1319" i="21"/>
  <c r="BQ1319" i="21" s="1"/>
  <c r="BT1319" i="21"/>
  <c r="BV1319" i="21" s="1"/>
  <c r="DE1320" i="21"/>
  <c r="BT1320" i="21"/>
  <c r="BV1320" i="21" s="1"/>
  <c r="CJ1320" i="21"/>
  <c r="DE1322" i="21"/>
  <c r="BT1322" i="21"/>
  <c r="BV1322" i="21" s="1"/>
  <c r="CJ1322" i="21"/>
  <c r="DE1318" i="21"/>
  <c r="BT1318" i="21"/>
  <c r="BV1318" i="21" s="1"/>
  <c r="CJ1318" i="21"/>
  <c r="DE1314" i="21"/>
  <c r="BT1314" i="21"/>
  <c r="BV1314" i="21" s="1"/>
  <c r="CJ1314" i="21"/>
  <c r="BP1318" i="21"/>
  <c r="BQ1318" i="21" s="1"/>
  <c r="DE1324" i="21"/>
  <c r="BT1324" i="21"/>
  <c r="BV1324" i="21" s="1"/>
  <c r="CJ1324" i="21"/>
  <c r="DE1316" i="21"/>
  <c r="BT1316" i="21"/>
  <c r="BV1316" i="21" s="1"/>
  <c r="CJ1316" i="21"/>
  <c r="BP1316" i="21"/>
  <c r="BQ1316" i="21" s="1"/>
  <c r="BP1322" i="21"/>
  <c r="BQ1322" i="21" s="1"/>
  <c r="DR1313" i="21" l="1"/>
  <c r="DQ1313" i="21"/>
  <c r="DR1312" i="21"/>
  <c r="DQ1312" i="21"/>
  <c r="DR1311" i="21"/>
  <c r="DQ1311" i="21"/>
  <c r="DR1310" i="21"/>
  <c r="DQ1310" i="21"/>
  <c r="DR1309" i="21"/>
  <c r="DQ1309" i="21"/>
  <c r="DR1308" i="21"/>
  <c r="DQ1308" i="21"/>
  <c r="DR1307" i="21"/>
  <c r="DQ1307" i="21"/>
  <c r="DR1306" i="21"/>
  <c r="DQ1306" i="21"/>
  <c r="DR1305" i="21"/>
  <c r="DQ1305" i="21"/>
  <c r="DR1304" i="21"/>
  <c r="DQ1304" i="21"/>
  <c r="DR1303" i="21"/>
  <c r="DQ1303" i="21"/>
  <c r="DR1302" i="21"/>
  <c r="DQ1302" i="21"/>
  <c r="DR1301" i="21"/>
  <c r="DQ1301" i="21"/>
  <c r="DR1300" i="21"/>
  <c r="DQ1300" i="21"/>
  <c r="DR1299" i="21"/>
  <c r="DQ1299" i="21"/>
  <c r="DR1298" i="21"/>
  <c r="DQ1298" i="21"/>
  <c r="DR1297" i="21"/>
  <c r="DQ1297" i="21"/>
  <c r="DR1296" i="21"/>
  <c r="DQ1296" i="21"/>
  <c r="DR1295" i="21"/>
  <c r="DQ1295" i="21"/>
  <c r="DR1294" i="21"/>
  <c r="DQ1294" i="21"/>
  <c r="DR1293" i="21"/>
  <c r="DQ1293" i="21"/>
  <c r="DR1292" i="21"/>
  <c r="DQ1292" i="21"/>
  <c r="DR1291" i="21"/>
  <c r="DQ1291" i="21"/>
  <c r="DR1290" i="21"/>
  <c r="DQ1290" i="21"/>
  <c r="DR1289" i="21"/>
  <c r="DQ1289" i="21"/>
  <c r="DR1288" i="21"/>
  <c r="DQ1288" i="21"/>
  <c r="DR1287" i="21"/>
  <c r="DQ1287" i="21"/>
  <c r="DR1286" i="21"/>
  <c r="DQ1286" i="21"/>
  <c r="DR1285" i="21"/>
  <c r="DQ1285" i="21"/>
  <c r="DR1284" i="21"/>
  <c r="DQ1284" i="21"/>
  <c r="DR1283" i="21"/>
  <c r="DQ1283" i="21"/>
  <c r="DR1282" i="21"/>
  <c r="DQ1282" i="21"/>
  <c r="DR1281" i="21"/>
  <c r="DQ1281" i="21"/>
  <c r="DR1280" i="21"/>
  <c r="DQ1280" i="21"/>
  <c r="DR1279" i="21"/>
  <c r="DQ1279" i="21"/>
  <c r="DR1278" i="21"/>
  <c r="DQ1278" i="21"/>
  <c r="DR1277" i="21"/>
  <c r="DQ1277" i="21"/>
  <c r="DR1276" i="21"/>
  <c r="DQ1276" i="21"/>
  <c r="DR1275" i="21"/>
  <c r="DQ1275" i="21"/>
  <c r="DR1274" i="21"/>
  <c r="DQ1274" i="21"/>
  <c r="DR1273" i="21"/>
  <c r="DQ1273" i="21"/>
  <c r="DR1272" i="21"/>
  <c r="DQ1272" i="21"/>
  <c r="DR1271" i="21"/>
  <c r="DQ1271" i="21"/>
  <c r="DR1270" i="21"/>
  <c r="DQ1270" i="21"/>
  <c r="DR1269" i="21"/>
  <c r="DR1268" i="21"/>
  <c r="DQ1268" i="21"/>
  <c r="DR1267" i="21"/>
  <c r="DR1266" i="21"/>
  <c r="DR1265" i="21"/>
  <c r="DQ1265" i="21"/>
  <c r="DR1264" i="21"/>
  <c r="DQ1264" i="21"/>
  <c r="DR1263" i="21"/>
  <c r="DQ1263" i="21"/>
  <c r="DR1262" i="21"/>
  <c r="DQ1262" i="21"/>
  <c r="DR1261" i="21"/>
  <c r="DQ1261" i="21"/>
  <c r="DR1260" i="21"/>
  <c r="DQ1260" i="21"/>
  <c r="DR1259" i="21"/>
  <c r="DQ1259" i="21"/>
  <c r="DR1258" i="21"/>
  <c r="DQ1258" i="21"/>
  <c r="DR1257" i="21"/>
  <c r="DQ1257" i="21"/>
  <c r="DR1256" i="21"/>
  <c r="DQ1256" i="21"/>
  <c r="DR1255" i="21"/>
  <c r="DQ1255" i="21"/>
  <c r="DR1254" i="21"/>
  <c r="DQ1254" i="21"/>
  <c r="DR1253" i="21"/>
  <c r="DQ1253" i="21"/>
  <c r="DR1252" i="21"/>
  <c r="DQ1252" i="21"/>
  <c r="DR1251" i="21"/>
  <c r="DQ1251" i="21"/>
  <c r="DR1250" i="21"/>
  <c r="DQ1250" i="21"/>
  <c r="DR1249" i="21"/>
  <c r="DQ1249" i="21"/>
  <c r="DR1248" i="21"/>
  <c r="DQ1248" i="21"/>
  <c r="DR1247" i="21"/>
  <c r="DQ1247" i="21"/>
  <c r="DR1246" i="21"/>
  <c r="DQ1246" i="21"/>
  <c r="DR1245" i="21"/>
  <c r="DQ1245" i="21"/>
  <c r="DR1244" i="21"/>
  <c r="DQ1244" i="21"/>
  <c r="DR1243" i="21"/>
  <c r="DQ1243" i="21"/>
  <c r="DR1242" i="21"/>
  <c r="DQ1242" i="21"/>
  <c r="DR1241" i="21"/>
  <c r="DQ1241" i="21"/>
  <c r="DR1240" i="21"/>
  <c r="DQ1240" i="21"/>
  <c r="DR1239" i="21"/>
  <c r="DQ1239" i="21"/>
  <c r="DR1238" i="21"/>
  <c r="DQ1238" i="21"/>
  <c r="DR1237" i="21"/>
  <c r="DQ1237" i="21"/>
  <c r="DR1236" i="21"/>
  <c r="DQ1236" i="21"/>
  <c r="DR1235" i="21"/>
  <c r="DQ1235" i="21"/>
  <c r="DR1234" i="21"/>
  <c r="DQ1234" i="21"/>
  <c r="DR1233" i="21"/>
  <c r="DQ1233" i="21"/>
  <c r="DR1232" i="21"/>
  <c r="DQ1232" i="21"/>
  <c r="DR1231" i="21"/>
  <c r="DQ1231" i="21"/>
  <c r="DR1230" i="21"/>
  <c r="DQ1230" i="21"/>
  <c r="DR1229" i="21"/>
  <c r="DQ1229" i="21"/>
  <c r="DR1228" i="21"/>
  <c r="DQ1228" i="21"/>
  <c r="DR1227" i="21"/>
  <c r="DR1226" i="21"/>
  <c r="DR1225" i="21"/>
  <c r="DQ1225" i="21"/>
  <c r="DR1224" i="21"/>
  <c r="DQ1224" i="21"/>
  <c r="DR1223" i="21"/>
  <c r="DQ1223" i="21"/>
  <c r="DR1222" i="21"/>
  <c r="DQ1222" i="21"/>
  <c r="DR1221" i="21"/>
  <c r="DQ1221" i="21"/>
  <c r="DR1220" i="21"/>
  <c r="DQ1220" i="21"/>
  <c r="DR1219" i="21"/>
  <c r="DQ1219" i="21"/>
  <c r="DR1218" i="21"/>
  <c r="DQ1218" i="21"/>
  <c r="DR1217" i="21"/>
  <c r="DQ1217" i="21"/>
  <c r="DR1216" i="21"/>
  <c r="DQ1216" i="21"/>
  <c r="DR1215" i="21"/>
  <c r="DQ1215" i="21"/>
  <c r="DR1214" i="21"/>
  <c r="DQ1214" i="21"/>
  <c r="DR1213" i="21"/>
  <c r="DQ1213" i="21"/>
  <c r="DR1212" i="21"/>
  <c r="DQ1212" i="21"/>
  <c r="DR1211" i="21"/>
  <c r="DQ1211" i="21"/>
  <c r="DR1210" i="21"/>
  <c r="DQ1210" i="21"/>
  <c r="DR1209" i="21"/>
  <c r="DQ1209" i="21"/>
  <c r="DR1208" i="21"/>
  <c r="DQ1208" i="21"/>
  <c r="DR1207" i="21"/>
  <c r="DQ1207" i="21"/>
  <c r="DR1206" i="21"/>
  <c r="DQ1206" i="21"/>
  <c r="DR1205" i="21"/>
  <c r="DQ1205" i="21"/>
  <c r="DR1204" i="21"/>
  <c r="DQ1204" i="21"/>
  <c r="DR1203" i="21"/>
  <c r="DQ1203" i="21"/>
  <c r="DR1202" i="21"/>
  <c r="DQ1202" i="21"/>
  <c r="DR1201" i="21"/>
  <c r="DQ1201" i="21"/>
  <c r="DR1200" i="21"/>
  <c r="DQ1200" i="21"/>
  <c r="DR1199" i="21"/>
  <c r="DQ1199" i="21"/>
  <c r="DR1198" i="21"/>
  <c r="DQ1198" i="21"/>
  <c r="DR1197" i="21"/>
  <c r="DQ1197" i="21"/>
  <c r="DR1196" i="21"/>
  <c r="DQ1196" i="21"/>
  <c r="DR1195" i="21"/>
  <c r="DQ1195" i="21"/>
  <c r="DR1194" i="21"/>
  <c r="DQ1194" i="21"/>
  <c r="DR1193" i="21"/>
  <c r="DQ1193" i="21"/>
  <c r="DR1192" i="21"/>
  <c r="DQ1192" i="21"/>
  <c r="DR1191" i="21"/>
  <c r="DQ1191" i="21"/>
  <c r="DR1190" i="21"/>
  <c r="DQ1190" i="21"/>
  <c r="DR1189" i="21"/>
  <c r="DQ1189" i="21"/>
  <c r="DR1188" i="21"/>
  <c r="DQ1188" i="21"/>
  <c r="DR1187" i="21"/>
  <c r="DQ1187" i="21"/>
  <c r="DR1186" i="21"/>
  <c r="DQ1186" i="21"/>
  <c r="DR1185" i="21"/>
  <c r="DQ1185" i="21"/>
  <c r="DR1184" i="21"/>
  <c r="DQ1184" i="21"/>
  <c r="DR1183" i="21"/>
  <c r="DQ1183" i="21"/>
  <c r="DR1182" i="21"/>
  <c r="DQ1182" i="21"/>
  <c r="DR1181" i="21"/>
  <c r="DQ1181" i="21"/>
  <c r="DR1180" i="21"/>
  <c r="DQ1180" i="21"/>
  <c r="DR1179" i="21"/>
  <c r="DQ1179" i="21"/>
  <c r="DR1178" i="21"/>
  <c r="DQ1178" i="21"/>
  <c r="DR1177" i="21"/>
  <c r="DQ1177" i="21"/>
  <c r="DR1176" i="21"/>
  <c r="DQ1176" i="21"/>
  <c r="DR1175" i="21"/>
  <c r="DQ1175" i="21"/>
  <c r="DR1174" i="21"/>
  <c r="DQ1174" i="21"/>
  <c r="DR1173" i="21"/>
  <c r="DQ1173" i="21"/>
  <c r="DR1172" i="21"/>
  <c r="DQ1172" i="21"/>
  <c r="DR1171" i="21"/>
  <c r="DQ1171" i="21"/>
  <c r="DR1170" i="21"/>
  <c r="DQ1170" i="21"/>
  <c r="DR1169" i="21"/>
  <c r="DQ1169" i="21"/>
  <c r="DR1168" i="21"/>
  <c r="DQ1168" i="21"/>
  <c r="DR1167" i="21"/>
  <c r="DQ1167" i="21"/>
  <c r="DR1166" i="21"/>
  <c r="DQ1166" i="21"/>
  <c r="DR1165" i="21"/>
  <c r="DQ1165" i="21"/>
  <c r="DR1164" i="21"/>
  <c r="DQ1164" i="21"/>
  <c r="DR1163" i="21"/>
  <c r="DQ1163" i="21"/>
  <c r="DR1162" i="21"/>
  <c r="DQ1162" i="21"/>
  <c r="DR1161" i="21"/>
  <c r="DQ1161" i="21"/>
  <c r="DR1160" i="21"/>
  <c r="DQ1160" i="21"/>
  <c r="DR1159" i="21"/>
  <c r="DQ1159" i="21"/>
  <c r="DR1158" i="21"/>
  <c r="DQ1158" i="21"/>
  <c r="DR1157" i="21"/>
  <c r="DQ1157" i="21"/>
  <c r="DR1156" i="21"/>
  <c r="DQ1156" i="21"/>
  <c r="DR1155" i="21"/>
  <c r="DQ1155" i="21"/>
  <c r="DR1154" i="21"/>
  <c r="DQ1154" i="21"/>
  <c r="DR1153" i="21"/>
  <c r="DQ1153" i="21"/>
  <c r="DR1152" i="21"/>
  <c r="DQ1152" i="21"/>
  <c r="DR1151" i="21"/>
  <c r="DQ1151" i="21"/>
  <c r="DR1150" i="21"/>
  <c r="DR1149" i="21"/>
  <c r="DR1148" i="21"/>
  <c r="DR1147" i="21"/>
  <c r="DR1146" i="21"/>
  <c r="DR1145" i="21"/>
  <c r="DR1144" i="21"/>
  <c r="DR1143" i="21"/>
  <c r="DR1142" i="21"/>
  <c r="DR1141" i="21"/>
  <c r="DR1140" i="21"/>
  <c r="DR1139" i="21"/>
  <c r="DR1138" i="21"/>
  <c r="DR1137" i="21"/>
  <c r="DR1136" i="21"/>
  <c r="DR1135" i="21"/>
  <c r="DR1134" i="21"/>
  <c r="DR1133" i="21"/>
  <c r="DR1132" i="21"/>
  <c r="DR1131" i="21"/>
  <c r="DR1130" i="21"/>
  <c r="DR1129" i="21"/>
  <c r="DR1128" i="21"/>
  <c r="DR1127" i="21"/>
  <c r="DR1126" i="21"/>
  <c r="DR1125" i="21"/>
  <c r="DR1124" i="21"/>
  <c r="DR1123" i="21"/>
  <c r="DR1122" i="21"/>
  <c r="DQ1122" i="21"/>
  <c r="DR1121" i="21"/>
  <c r="DQ1121" i="21"/>
  <c r="DR1120" i="21"/>
  <c r="DR1119" i="21"/>
  <c r="DR1118" i="21"/>
  <c r="DQ1118" i="21"/>
  <c r="DR1117" i="21"/>
  <c r="DQ1117" i="21"/>
  <c r="DR1116" i="21"/>
  <c r="DQ1116" i="21"/>
  <c r="DR1115" i="21"/>
  <c r="DQ1115" i="21"/>
  <c r="DR1114" i="21"/>
  <c r="DQ1114" i="21"/>
  <c r="DR1113" i="21"/>
  <c r="DQ1113" i="21"/>
  <c r="DR1112" i="21"/>
  <c r="DQ1112" i="21"/>
  <c r="DR1111" i="21"/>
  <c r="DR1110" i="21"/>
  <c r="DQ1110" i="21"/>
  <c r="DR1109" i="21"/>
  <c r="DQ1109" i="21"/>
  <c r="DR1108" i="21"/>
  <c r="DQ1108" i="21"/>
  <c r="DR1107" i="21"/>
  <c r="DQ1107" i="21"/>
  <c r="DR1106" i="21"/>
  <c r="DR1105" i="21"/>
  <c r="DR1104" i="21"/>
  <c r="DR1103" i="21"/>
  <c r="DR1102" i="21"/>
  <c r="DR1101" i="21"/>
  <c r="DR1100" i="21"/>
  <c r="DR1099" i="21"/>
  <c r="DQ1099" i="21"/>
  <c r="DR1098" i="21"/>
  <c r="DQ1098" i="21"/>
  <c r="DR1097" i="21"/>
  <c r="DQ1097" i="21"/>
  <c r="DR1096" i="21"/>
  <c r="DQ1096" i="21"/>
  <c r="DR1095" i="21"/>
  <c r="DQ1095" i="21"/>
  <c r="DR1094" i="21"/>
  <c r="DQ1094" i="21"/>
  <c r="DR1093" i="21"/>
  <c r="DQ1093" i="21"/>
  <c r="DR1092" i="21"/>
  <c r="DQ1092" i="21"/>
  <c r="DR1091" i="21"/>
  <c r="DQ1091" i="21"/>
  <c r="DR1090" i="21"/>
  <c r="DQ1090" i="21"/>
  <c r="DR1089" i="21"/>
  <c r="DQ1089" i="21"/>
  <c r="DR1088" i="21"/>
  <c r="DQ1088" i="21"/>
  <c r="DR1087" i="21"/>
  <c r="DQ1087" i="21"/>
  <c r="DR1086" i="21"/>
  <c r="DQ1086" i="21"/>
  <c r="DR1085" i="21"/>
  <c r="DQ1085" i="21"/>
  <c r="DR1084" i="21"/>
  <c r="DQ1084" i="21"/>
  <c r="DR1083" i="21"/>
  <c r="DQ1083" i="21"/>
  <c r="DR1082" i="21"/>
  <c r="DQ1082" i="21"/>
  <c r="DR1081" i="21"/>
  <c r="DQ1081" i="21"/>
  <c r="DR1080" i="21"/>
  <c r="DQ1080" i="21"/>
  <c r="DR1079" i="21"/>
  <c r="DQ1079" i="21"/>
  <c r="DR1078" i="21"/>
  <c r="DQ1078" i="21"/>
  <c r="DR1077" i="21"/>
  <c r="DQ1077" i="21"/>
  <c r="DR1076" i="21"/>
  <c r="DQ1076" i="21"/>
  <c r="DR1075" i="21"/>
  <c r="DQ1075" i="21"/>
  <c r="DR1074" i="21"/>
  <c r="DQ1074" i="21"/>
  <c r="DR1073" i="21"/>
  <c r="DQ1073" i="21"/>
  <c r="DR1072" i="21"/>
  <c r="DQ1072" i="21"/>
  <c r="DR1071" i="21"/>
  <c r="DQ1071" i="21"/>
  <c r="DR1070" i="21"/>
  <c r="DQ1070" i="21"/>
  <c r="DR1069" i="21"/>
  <c r="DQ1069" i="21"/>
  <c r="DR1068" i="21"/>
  <c r="DQ1068" i="21"/>
  <c r="DR1067" i="21"/>
  <c r="DQ1067" i="21"/>
  <c r="DR1066" i="21"/>
  <c r="DQ1066" i="21"/>
  <c r="DR1065" i="21"/>
  <c r="DQ1065" i="21"/>
  <c r="DR1064" i="21"/>
  <c r="DQ1064" i="21"/>
  <c r="DR1063" i="21"/>
  <c r="DQ1063" i="21"/>
  <c r="DR1062" i="21"/>
  <c r="DQ1062" i="21"/>
  <c r="DR1061" i="21"/>
  <c r="DQ1061" i="21"/>
  <c r="DR1060" i="21"/>
  <c r="DQ1060" i="21"/>
  <c r="DR1059" i="21"/>
  <c r="DQ1059" i="21"/>
  <c r="DR1058" i="21"/>
  <c r="DQ1058" i="21"/>
  <c r="DR1057" i="21"/>
  <c r="DQ1057" i="21"/>
  <c r="DR1056" i="21"/>
  <c r="DQ1056" i="21"/>
  <c r="DR1055" i="21"/>
  <c r="DQ1055" i="21"/>
  <c r="DR1054" i="21"/>
  <c r="DQ1054" i="21"/>
  <c r="DR1053" i="21"/>
  <c r="DQ1053" i="21"/>
  <c r="DR1052" i="21"/>
  <c r="DQ1052" i="21"/>
  <c r="DR1051" i="21"/>
  <c r="DQ1051" i="21"/>
  <c r="DR1050" i="21"/>
  <c r="DQ1050" i="21"/>
  <c r="DR1049" i="21"/>
  <c r="DQ1049" i="21"/>
  <c r="DR1048" i="21"/>
  <c r="DQ1048" i="21"/>
  <c r="DR1047" i="21"/>
  <c r="DQ1047" i="21"/>
  <c r="DR1046" i="21"/>
  <c r="DQ1046" i="21"/>
  <c r="DR1045" i="21"/>
  <c r="DQ1045" i="21"/>
  <c r="DR1044" i="21"/>
  <c r="DQ1044" i="21"/>
  <c r="DR1043" i="21"/>
  <c r="DQ1043" i="21"/>
  <c r="DR1042" i="21"/>
  <c r="DQ1042" i="21"/>
  <c r="DR1041" i="21"/>
  <c r="DQ1041" i="21"/>
  <c r="DR1040" i="21"/>
  <c r="DQ1040" i="21"/>
  <c r="DR1039" i="21"/>
  <c r="DQ1039" i="21"/>
  <c r="DR1038" i="21"/>
  <c r="DQ1038" i="21"/>
  <c r="DR1037" i="21"/>
  <c r="DQ1037" i="21"/>
  <c r="DR1036" i="21"/>
  <c r="DQ1036" i="21"/>
  <c r="DR1035" i="21"/>
  <c r="DQ1035" i="21"/>
  <c r="DR1034" i="21"/>
  <c r="DQ1034" i="21"/>
  <c r="DR1033" i="21"/>
  <c r="DQ1033" i="21"/>
  <c r="DR1032" i="21"/>
  <c r="DQ1032" i="21"/>
  <c r="DR1031" i="21"/>
  <c r="DQ1031" i="21"/>
  <c r="DR1030" i="21"/>
  <c r="DQ1030" i="21"/>
  <c r="DR1029" i="21"/>
  <c r="DQ1029" i="21"/>
  <c r="DR1028" i="21"/>
  <c r="DQ1028" i="21"/>
  <c r="DR1027" i="21"/>
  <c r="DQ1027" i="21"/>
  <c r="DR1026" i="21"/>
  <c r="DQ1026" i="21"/>
  <c r="DR1025" i="21"/>
  <c r="DQ1025" i="21"/>
  <c r="DR1024" i="21"/>
  <c r="DQ1024" i="21"/>
  <c r="DR1023" i="21"/>
  <c r="DQ1023" i="21"/>
  <c r="DR1022" i="21"/>
  <c r="DQ1022" i="21"/>
  <c r="DR1021" i="21"/>
  <c r="DQ1021" i="21"/>
  <c r="DR1020" i="21"/>
  <c r="DQ1020" i="21"/>
  <c r="DR1019" i="21"/>
  <c r="DQ1019" i="21"/>
  <c r="DR1018" i="21"/>
  <c r="DQ1018" i="21"/>
  <c r="DR1017" i="21"/>
  <c r="DQ1017" i="21"/>
  <c r="DR1016" i="21"/>
  <c r="DQ1016" i="21"/>
  <c r="DR1015" i="21"/>
  <c r="DQ1015" i="21"/>
  <c r="DR1014" i="21"/>
  <c r="DQ1014" i="21"/>
  <c r="DR1013" i="21"/>
  <c r="DQ1013" i="21"/>
  <c r="DR1012" i="21"/>
  <c r="DQ1012" i="21"/>
  <c r="DR1011" i="21"/>
  <c r="DQ1011" i="21"/>
  <c r="DR1010" i="21"/>
  <c r="DQ1010" i="21"/>
  <c r="DR1009" i="21"/>
  <c r="DQ1009" i="21"/>
  <c r="DR1008" i="21"/>
  <c r="DQ1008" i="21"/>
  <c r="DR1007" i="21"/>
  <c r="DQ1007" i="21"/>
  <c r="DR1006" i="21"/>
  <c r="DQ1006" i="21"/>
  <c r="DR1005" i="21"/>
  <c r="DQ1005" i="21"/>
  <c r="DR1004" i="21"/>
  <c r="DQ1004" i="21"/>
  <c r="DR1003" i="21"/>
  <c r="DQ1003" i="21"/>
  <c r="DR1002" i="21"/>
  <c r="DQ1002" i="21"/>
  <c r="DR1001" i="21"/>
  <c r="DQ1001" i="21"/>
  <c r="DR1000" i="21"/>
  <c r="DQ1000" i="21"/>
  <c r="DR999" i="21"/>
  <c r="DQ999" i="21"/>
  <c r="DR998" i="21"/>
  <c r="DQ998" i="21"/>
  <c r="DR997" i="21"/>
  <c r="DQ997" i="21"/>
  <c r="DR996" i="21"/>
  <c r="DQ996" i="21"/>
  <c r="DR995" i="21"/>
  <c r="DQ995" i="21"/>
  <c r="DR994" i="21"/>
  <c r="DQ994" i="21"/>
  <c r="DR993" i="21"/>
  <c r="DQ993" i="21"/>
  <c r="DR992" i="21"/>
  <c r="DQ992" i="21"/>
  <c r="DR991" i="21"/>
  <c r="DQ991" i="21"/>
  <c r="DR990" i="21"/>
  <c r="DQ990" i="21"/>
  <c r="DR989" i="21"/>
  <c r="DQ989" i="21"/>
  <c r="DR988" i="21"/>
  <c r="DQ988" i="21"/>
  <c r="DR987" i="21"/>
  <c r="DQ987" i="21"/>
  <c r="DR986" i="21"/>
  <c r="DQ986" i="21"/>
  <c r="DR985" i="21"/>
  <c r="DQ985" i="21"/>
  <c r="DR984" i="21"/>
  <c r="DQ984" i="21"/>
  <c r="DR983" i="21"/>
  <c r="DQ983" i="21"/>
  <c r="DR982" i="21"/>
  <c r="DQ982" i="21"/>
  <c r="DR981" i="21"/>
  <c r="DQ981" i="21"/>
  <c r="DR980" i="21"/>
  <c r="DQ980" i="21"/>
  <c r="DR979" i="21"/>
  <c r="DQ979" i="21"/>
  <c r="DR978" i="21"/>
  <c r="DQ978" i="21"/>
  <c r="DR977" i="21"/>
  <c r="DQ977" i="21"/>
  <c r="DR976" i="21"/>
  <c r="DQ976" i="21"/>
  <c r="DR975" i="21"/>
  <c r="DQ975" i="21"/>
  <c r="DR974" i="21"/>
  <c r="DQ974" i="21"/>
  <c r="DR973" i="21"/>
  <c r="DQ973" i="21"/>
  <c r="DR972" i="21"/>
  <c r="DQ972" i="21"/>
  <c r="DR971" i="21"/>
  <c r="DQ971" i="21"/>
  <c r="DR970" i="21"/>
  <c r="DQ970" i="21"/>
  <c r="DR969" i="21"/>
  <c r="DQ969" i="21"/>
  <c r="DR968" i="21"/>
  <c r="DQ968" i="21"/>
  <c r="DR967" i="21"/>
  <c r="DQ967" i="21"/>
  <c r="DR966" i="21"/>
  <c r="DQ966" i="21"/>
  <c r="DR965" i="21"/>
  <c r="DQ965" i="21"/>
  <c r="DR964" i="21"/>
  <c r="DQ964" i="21"/>
  <c r="DR963" i="21"/>
  <c r="DQ963" i="21"/>
  <c r="DR962" i="21"/>
  <c r="DQ962" i="21"/>
  <c r="DR961" i="21"/>
  <c r="DQ961" i="21"/>
  <c r="DR960" i="21"/>
  <c r="DQ960" i="21"/>
  <c r="DR959" i="21"/>
  <c r="DQ959" i="21"/>
  <c r="DR958" i="21"/>
  <c r="DQ958" i="21"/>
  <c r="DR957" i="21"/>
  <c r="DQ957" i="21"/>
  <c r="DR956" i="21"/>
  <c r="DQ956" i="21"/>
  <c r="DR955" i="21"/>
  <c r="DQ955" i="21"/>
  <c r="DR954" i="21"/>
  <c r="DQ954" i="21"/>
  <c r="DR953" i="21"/>
  <c r="DQ953" i="21"/>
  <c r="DR952" i="21"/>
  <c r="DQ952" i="21"/>
  <c r="DR951" i="21"/>
  <c r="DQ951" i="21"/>
  <c r="DR950" i="21"/>
  <c r="DQ950" i="21"/>
  <c r="DR949" i="21"/>
  <c r="DQ949" i="21"/>
  <c r="DR948" i="21"/>
  <c r="DQ948" i="21"/>
  <c r="DR947" i="21"/>
  <c r="DQ947" i="21"/>
  <c r="DR946" i="21"/>
  <c r="DQ946" i="21"/>
  <c r="DR945" i="21"/>
  <c r="DQ945" i="21"/>
  <c r="DR944" i="21"/>
  <c r="DQ944" i="21"/>
  <c r="DR943" i="21"/>
  <c r="DQ943" i="21"/>
  <c r="DR942" i="21"/>
  <c r="DQ942" i="21"/>
  <c r="DR941" i="21"/>
  <c r="DQ941" i="21"/>
  <c r="DR940" i="21"/>
  <c r="DQ940" i="21"/>
  <c r="DR939" i="21"/>
  <c r="DQ939" i="21"/>
  <c r="DR938" i="21"/>
  <c r="DQ938" i="21"/>
  <c r="DR937" i="21"/>
  <c r="DQ937" i="21"/>
  <c r="DR936" i="21"/>
  <c r="DQ936" i="21"/>
  <c r="DR935" i="21"/>
  <c r="DQ935" i="21"/>
  <c r="DR934" i="21"/>
  <c r="DQ934" i="21"/>
  <c r="DR932" i="21"/>
  <c r="DQ932" i="21"/>
  <c r="DR931" i="21"/>
  <c r="DQ931" i="21"/>
  <c r="DR930" i="21"/>
  <c r="DQ930" i="21"/>
  <c r="DR929" i="21"/>
  <c r="DQ929" i="21"/>
  <c r="DR928" i="21"/>
  <c r="DQ928" i="21"/>
  <c r="DR927" i="21"/>
  <c r="DQ927" i="21"/>
  <c r="DR926" i="21"/>
  <c r="DQ926" i="21"/>
  <c r="DR925" i="21"/>
  <c r="DQ925" i="21"/>
  <c r="DR924" i="21"/>
  <c r="DQ924" i="21"/>
  <c r="DR923" i="21"/>
  <c r="DQ923" i="21"/>
  <c r="DR922" i="21"/>
  <c r="DQ922" i="21"/>
  <c r="DR921" i="21"/>
  <c r="DQ921" i="21"/>
  <c r="DR920" i="21"/>
  <c r="DQ920" i="21"/>
  <c r="DR919" i="21"/>
  <c r="DQ919" i="21"/>
  <c r="DR918" i="21"/>
  <c r="DQ918" i="21"/>
  <c r="DR917" i="21"/>
  <c r="DQ917" i="21"/>
  <c r="DR916" i="21"/>
  <c r="DQ916" i="21"/>
  <c r="DR915" i="21"/>
  <c r="DQ915" i="21"/>
  <c r="DR914" i="21"/>
  <c r="DQ914" i="21"/>
  <c r="DR913" i="21"/>
  <c r="DQ913" i="21"/>
  <c r="DR912" i="21"/>
  <c r="DQ912" i="21"/>
  <c r="DR911" i="21"/>
  <c r="DQ911" i="21"/>
  <c r="DR910" i="21"/>
  <c r="DQ910" i="21"/>
  <c r="DR909" i="21"/>
  <c r="DQ909" i="21"/>
  <c r="DR908" i="21"/>
  <c r="DQ908" i="21"/>
  <c r="DR907" i="21"/>
  <c r="DQ907" i="21"/>
  <c r="DR906" i="21"/>
  <c r="DQ906" i="21"/>
  <c r="DR905" i="21"/>
  <c r="DQ905" i="21"/>
  <c r="DR904" i="21"/>
  <c r="DQ904" i="21"/>
  <c r="DR903" i="21"/>
  <c r="DQ903" i="21"/>
  <c r="DR902" i="21"/>
  <c r="DQ902" i="21"/>
  <c r="DR901" i="21"/>
  <c r="DQ901" i="21"/>
  <c r="DR900" i="21"/>
  <c r="DQ900" i="21"/>
  <c r="DR899" i="21"/>
  <c r="DQ899" i="21"/>
  <c r="DR898" i="21"/>
  <c r="DQ898" i="21"/>
  <c r="DR897" i="21"/>
  <c r="DQ897" i="21"/>
  <c r="DR896" i="21"/>
  <c r="DQ896" i="21"/>
  <c r="DR895" i="21"/>
  <c r="DQ895" i="21"/>
  <c r="DR894" i="21"/>
  <c r="DQ894" i="21"/>
  <c r="DR893" i="21"/>
  <c r="DQ893" i="21"/>
  <c r="DR892" i="21"/>
  <c r="DQ892" i="21"/>
  <c r="DR891" i="21"/>
  <c r="DQ891" i="21"/>
  <c r="DR890" i="21"/>
  <c r="DQ890" i="21"/>
  <c r="DR889" i="21"/>
  <c r="DQ889" i="21"/>
  <c r="DR888" i="21"/>
  <c r="DQ888" i="21"/>
  <c r="DR887" i="21"/>
  <c r="DQ887" i="21"/>
  <c r="DR886" i="21"/>
  <c r="DQ886" i="21"/>
  <c r="DR885" i="21"/>
  <c r="DQ885" i="21"/>
  <c r="DR884" i="21"/>
  <c r="DQ884" i="21"/>
  <c r="DR883" i="21"/>
  <c r="DQ883" i="21"/>
  <c r="DR882" i="21"/>
  <c r="DQ882" i="21"/>
  <c r="DR881" i="21"/>
  <c r="DQ881" i="21"/>
  <c r="DR880" i="21"/>
  <c r="DQ880" i="21"/>
  <c r="DR879" i="21"/>
  <c r="DQ879" i="21"/>
  <c r="DR878" i="21"/>
  <c r="DQ878" i="21"/>
  <c r="DR877" i="21"/>
  <c r="DQ877" i="21"/>
  <c r="DR876" i="21"/>
  <c r="DQ876" i="21"/>
  <c r="DR875" i="21"/>
  <c r="DQ875" i="21"/>
  <c r="DR874" i="21"/>
  <c r="DR873" i="21"/>
  <c r="DQ873" i="21"/>
  <c r="DR872" i="21"/>
  <c r="DQ872" i="21"/>
  <c r="DR871" i="21"/>
  <c r="DQ871" i="21"/>
  <c r="DR870" i="21"/>
  <c r="DQ870" i="21"/>
  <c r="DR869" i="21"/>
  <c r="DQ869" i="21"/>
  <c r="DR868" i="21"/>
  <c r="DQ868" i="21"/>
  <c r="DR867" i="21"/>
  <c r="DQ867" i="21"/>
  <c r="DR866" i="21"/>
  <c r="DQ866" i="21"/>
  <c r="DR865" i="21"/>
  <c r="DQ865" i="21"/>
  <c r="DR864" i="21"/>
  <c r="DQ864" i="21"/>
  <c r="DR863" i="21"/>
  <c r="DQ863" i="21"/>
  <c r="DR862" i="21"/>
  <c r="DQ862" i="21"/>
  <c r="DR861" i="21"/>
  <c r="DQ861" i="21"/>
  <c r="DR860" i="21"/>
  <c r="DQ860" i="21"/>
  <c r="DR859" i="21"/>
  <c r="DQ859" i="21"/>
  <c r="DR858" i="21"/>
  <c r="DQ858" i="21"/>
  <c r="DR857" i="21"/>
  <c r="DQ857" i="21"/>
  <c r="DR856" i="21"/>
  <c r="DQ856" i="21"/>
  <c r="DR855" i="21"/>
  <c r="DQ855" i="21"/>
  <c r="DR854" i="21"/>
  <c r="DQ854" i="21"/>
  <c r="DR853" i="21"/>
  <c r="DQ853" i="21"/>
  <c r="DR852" i="21"/>
  <c r="DQ852" i="21"/>
  <c r="DR851" i="21"/>
  <c r="DQ851" i="21"/>
  <c r="DR850" i="21"/>
  <c r="DQ850" i="21"/>
  <c r="DR849" i="21"/>
  <c r="DQ849" i="21"/>
  <c r="DR848" i="21"/>
  <c r="DQ848" i="21"/>
  <c r="DR847" i="21"/>
  <c r="DQ847" i="21"/>
  <c r="DR846" i="21"/>
  <c r="DQ846" i="21"/>
  <c r="DR845" i="21"/>
  <c r="DQ845" i="21"/>
  <c r="DR844" i="21"/>
  <c r="DQ844" i="21"/>
  <c r="DR843" i="21"/>
  <c r="DQ843" i="21"/>
  <c r="DR842" i="21"/>
  <c r="DQ842" i="21"/>
  <c r="DR841" i="21"/>
  <c r="DQ841" i="21"/>
  <c r="DR840" i="21"/>
  <c r="DQ840" i="21"/>
  <c r="DR839" i="21"/>
  <c r="DQ839" i="21"/>
  <c r="DR838" i="21"/>
  <c r="DQ838" i="21"/>
  <c r="DR837" i="21"/>
  <c r="DQ837" i="21"/>
  <c r="DR836" i="21"/>
  <c r="DQ836" i="21"/>
  <c r="DR835" i="21"/>
  <c r="DQ835" i="21"/>
  <c r="DR834" i="21"/>
  <c r="DR833" i="21"/>
  <c r="DR832" i="21"/>
  <c r="DR831" i="21"/>
  <c r="DR830" i="21"/>
  <c r="DQ830" i="21"/>
  <c r="DR829" i="21"/>
  <c r="DQ829" i="21"/>
  <c r="DR828" i="21"/>
  <c r="DQ828" i="21"/>
  <c r="DR827" i="21"/>
  <c r="DQ827" i="21"/>
  <c r="DR826" i="21"/>
  <c r="DR825" i="21"/>
  <c r="DR824" i="21"/>
  <c r="DR823" i="21"/>
  <c r="DR822" i="21"/>
  <c r="DQ822" i="21"/>
  <c r="DR821" i="21"/>
  <c r="DQ821" i="21"/>
  <c r="DR820" i="21"/>
  <c r="DQ820" i="21"/>
  <c r="DR819" i="21"/>
  <c r="DQ819" i="21"/>
  <c r="DR818" i="21"/>
  <c r="DQ818" i="21"/>
  <c r="DR817" i="21"/>
  <c r="DQ817" i="21"/>
  <c r="DR816" i="21"/>
  <c r="DQ816" i="21"/>
  <c r="DR815" i="21"/>
  <c r="DQ815" i="21"/>
  <c r="DR814" i="21"/>
  <c r="DQ814" i="21"/>
  <c r="DR813" i="21"/>
  <c r="DQ813" i="21"/>
  <c r="DR812" i="21"/>
  <c r="DQ812" i="21"/>
  <c r="DR811" i="21"/>
  <c r="DQ811" i="21"/>
  <c r="DR810" i="21"/>
  <c r="DQ810" i="21"/>
  <c r="DR809" i="21"/>
  <c r="DQ809" i="21"/>
  <c r="DR808" i="21"/>
  <c r="DQ808" i="21"/>
  <c r="DR807" i="21"/>
  <c r="DQ807" i="21"/>
  <c r="DR806" i="21"/>
  <c r="DQ806" i="21"/>
  <c r="DR805" i="21"/>
  <c r="DQ805" i="21"/>
  <c r="DR804" i="21"/>
  <c r="DQ804" i="21"/>
  <c r="DR803" i="21"/>
  <c r="DQ803" i="21"/>
  <c r="DR802" i="21"/>
  <c r="DQ802" i="21"/>
  <c r="DR801" i="21"/>
  <c r="DQ801" i="21"/>
  <c r="DR800" i="21"/>
  <c r="DQ800" i="21"/>
  <c r="DR799" i="21"/>
  <c r="DQ799" i="21"/>
  <c r="DR798" i="21"/>
  <c r="DQ798" i="21"/>
  <c r="DR797" i="21"/>
  <c r="DQ797" i="21"/>
  <c r="DR796" i="21"/>
  <c r="DQ796" i="21"/>
  <c r="DR795" i="21"/>
  <c r="DQ795" i="21"/>
  <c r="DR794" i="21"/>
  <c r="DQ794" i="21"/>
  <c r="DR793" i="21"/>
  <c r="DQ793" i="21"/>
  <c r="DR792" i="21"/>
  <c r="DQ792" i="21"/>
  <c r="DR791" i="21"/>
  <c r="DQ791" i="21"/>
  <c r="DR790" i="21"/>
  <c r="DQ790" i="21"/>
  <c r="DR789" i="21"/>
  <c r="DQ789" i="21"/>
  <c r="DR788" i="21"/>
  <c r="DQ788" i="21"/>
  <c r="DR787" i="21"/>
  <c r="DQ787" i="21"/>
  <c r="DR786" i="21"/>
  <c r="DQ786" i="21"/>
  <c r="DR785" i="21"/>
  <c r="DQ785" i="21"/>
  <c r="DR784" i="21"/>
  <c r="DQ784" i="21"/>
  <c r="DR783" i="21"/>
  <c r="DQ783" i="21"/>
  <c r="DR782" i="21"/>
  <c r="DQ782" i="21"/>
  <c r="DR781" i="21"/>
  <c r="DQ781" i="21"/>
  <c r="DR780" i="21"/>
  <c r="DQ780" i="21"/>
  <c r="DR779" i="21"/>
  <c r="DQ779" i="21"/>
  <c r="DR778" i="21"/>
  <c r="DQ778" i="21"/>
  <c r="DR777" i="21"/>
  <c r="DR776" i="21"/>
  <c r="DR775" i="21"/>
  <c r="DR774" i="21"/>
  <c r="DR773" i="21"/>
  <c r="DR772" i="21"/>
  <c r="DR771" i="21"/>
  <c r="DQ771" i="21"/>
  <c r="DR770" i="21"/>
  <c r="DQ770" i="21"/>
  <c r="DR769" i="21"/>
  <c r="DR768" i="21"/>
  <c r="DR767" i="21"/>
  <c r="DR766" i="21"/>
  <c r="DR765" i="21"/>
  <c r="DR764" i="21"/>
  <c r="DR763" i="21"/>
  <c r="DR762" i="21"/>
  <c r="DR761" i="21"/>
  <c r="DQ761" i="21"/>
  <c r="DR760" i="21"/>
  <c r="DQ760" i="21"/>
  <c r="DR759" i="21"/>
  <c r="DQ759" i="21"/>
  <c r="DR758" i="21"/>
  <c r="DQ758" i="21"/>
  <c r="DR757" i="21"/>
  <c r="DQ757" i="21"/>
  <c r="DR756" i="21"/>
  <c r="DQ756" i="21"/>
  <c r="DR755" i="21"/>
  <c r="DQ755" i="21"/>
  <c r="DR754" i="21"/>
  <c r="DQ754" i="21"/>
  <c r="DR753" i="21"/>
  <c r="DQ753" i="21"/>
  <c r="DR752" i="21"/>
  <c r="DQ752" i="21"/>
  <c r="DR751" i="21"/>
  <c r="DQ751" i="21"/>
  <c r="DR750" i="21"/>
  <c r="DQ750" i="21"/>
  <c r="DR749" i="21"/>
  <c r="DQ749" i="21"/>
  <c r="DR748" i="21"/>
  <c r="DQ748" i="21"/>
  <c r="DR747" i="21"/>
  <c r="DQ747" i="21"/>
  <c r="DR746" i="21"/>
  <c r="DQ746" i="21"/>
  <c r="DR745" i="21"/>
  <c r="DQ745" i="21"/>
  <c r="DR744" i="21"/>
  <c r="DQ744" i="21"/>
  <c r="DR743" i="21"/>
  <c r="DQ743" i="21"/>
  <c r="DR742" i="21"/>
  <c r="DQ742" i="21"/>
  <c r="DR741" i="21"/>
  <c r="DQ741" i="21"/>
  <c r="DR740" i="21"/>
  <c r="DQ740" i="21"/>
  <c r="DR739" i="21"/>
  <c r="DQ739" i="21"/>
  <c r="DR738" i="21"/>
  <c r="DQ738" i="21"/>
  <c r="DR737" i="21"/>
  <c r="DQ737" i="21"/>
  <c r="DR736" i="21"/>
  <c r="DQ736" i="21"/>
  <c r="DR735" i="21"/>
  <c r="DQ735" i="21"/>
  <c r="DR734" i="21"/>
  <c r="DQ734" i="21"/>
  <c r="DR733" i="21"/>
  <c r="DQ733" i="21"/>
  <c r="DR732" i="21"/>
  <c r="DQ732" i="21"/>
  <c r="DR731" i="21"/>
  <c r="DQ731" i="21"/>
  <c r="DR730" i="21"/>
  <c r="DQ730" i="21"/>
  <c r="DR729" i="21"/>
  <c r="DQ729" i="21"/>
  <c r="DR728" i="21"/>
  <c r="DQ728" i="21"/>
  <c r="DR727" i="21"/>
  <c r="DQ727" i="21"/>
  <c r="DR726" i="21"/>
  <c r="DQ726" i="21"/>
  <c r="DR725" i="21"/>
  <c r="DQ725" i="21"/>
  <c r="DR724" i="21"/>
  <c r="DQ724" i="21"/>
  <c r="DR723" i="21"/>
  <c r="DQ723" i="21"/>
  <c r="DR722" i="21"/>
  <c r="DQ722" i="21"/>
  <c r="DR721" i="21"/>
  <c r="DQ721" i="21"/>
  <c r="DR720" i="21"/>
  <c r="DQ720" i="21"/>
  <c r="DR719" i="21"/>
  <c r="DQ719" i="21"/>
  <c r="DR718" i="21"/>
  <c r="DQ718" i="21"/>
  <c r="DR717" i="21"/>
  <c r="DQ717" i="21"/>
  <c r="DR716" i="21"/>
  <c r="DQ716" i="21"/>
  <c r="DR715" i="21"/>
  <c r="DQ715" i="21"/>
  <c r="DR714" i="21"/>
  <c r="DQ714" i="21"/>
  <c r="DR713" i="21"/>
  <c r="DQ713" i="21"/>
  <c r="DR712" i="21"/>
  <c r="DQ712" i="21"/>
  <c r="DR711" i="21"/>
  <c r="DQ711" i="21"/>
  <c r="DR710" i="21"/>
  <c r="DQ710" i="21"/>
  <c r="DR709" i="21"/>
  <c r="DQ709" i="21"/>
  <c r="DR708" i="21"/>
  <c r="DQ708" i="21"/>
  <c r="DR707" i="21"/>
  <c r="DQ707" i="21"/>
  <c r="DR706" i="21"/>
  <c r="DQ706" i="21"/>
  <c r="DR705" i="21"/>
  <c r="DQ705" i="21"/>
  <c r="DR704" i="21"/>
  <c r="DQ704" i="21"/>
  <c r="DR703" i="21"/>
  <c r="DQ703" i="21"/>
  <c r="DR702" i="21"/>
  <c r="DQ702" i="21"/>
  <c r="DR701" i="21"/>
  <c r="DQ701" i="21"/>
  <c r="DR700" i="21"/>
  <c r="DQ700" i="21"/>
  <c r="DR699" i="21"/>
  <c r="DQ699" i="21"/>
  <c r="DR698" i="21"/>
  <c r="DQ698" i="21"/>
  <c r="DR697" i="21"/>
  <c r="DQ697" i="21"/>
  <c r="DR696" i="21"/>
  <c r="DQ696" i="21"/>
  <c r="DR695" i="21"/>
  <c r="DQ695" i="21"/>
  <c r="DR694" i="21"/>
  <c r="DQ694" i="21"/>
  <c r="DR693" i="21"/>
  <c r="DQ693" i="21"/>
  <c r="DR692" i="21"/>
  <c r="DQ692" i="21"/>
  <c r="DR691" i="21"/>
  <c r="DQ691" i="21"/>
  <c r="DR690" i="21"/>
  <c r="DQ690" i="21"/>
  <c r="DR689" i="21"/>
  <c r="DQ689" i="21"/>
  <c r="DR688" i="21"/>
  <c r="DQ688" i="21"/>
  <c r="DR687" i="21"/>
  <c r="DQ687" i="21"/>
  <c r="DR686" i="21"/>
  <c r="DQ686" i="21"/>
  <c r="DR685" i="21"/>
  <c r="DQ685" i="21"/>
  <c r="DR684" i="21"/>
  <c r="DQ684" i="21"/>
  <c r="DR683" i="21"/>
  <c r="DQ683" i="21"/>
  <c r="DR682" i="21"/>
  <c r="DQ682" i="21"/>
  <c r="DR681" i="21"/>
  <c r="DQ681" i="21"/>
  <c r="DR680" i="21"/>
  <c r="DQ680" i="21"/>
  <c r="DR679" i="21"/>
  <c r="DQ679" i="21"/>
  <c r="DR678" i="21"/>
  <c r="DQ678" i="21"/>
  <c r="DR677" i="21"/>
  <c r="DQ677" i="21"/>
  <c r="DR676" i="21"/>
  <c r="DQ676" i="21"/>
  <c r="DR675" i="21"/>
  <c r="DQ675" i="21"/>
  <c r="DR674" i="21"/>
  <c r="DQ674" i="21"/>
  <c r="DR673" i="21"/>
  <c r="DQ673" i="21"/>
  <c r="DR672" i="21"/>
  <c r="DQ672" i="21"/>
  <c r="DR671" i="21"/>
  <c r="DQ671" i="21"/>
  <c r="DR670" i="21"/>
  <c r="DQ670" i="21"/>
  <c r="DR669" i="21"/>
  <c r="DQ669" i="21"/>
  <c r="DR668" i="21"/>
  <c r="DQ668" i="21"/>
  <c r="DR667" i="21"/>
  <c r="DQ667" i="21"/>
  <c r="DR666" i="21"/>
  <c r="DQ666" i="21"/>
  <c r="DR665" i="21"/>
  <c r="DQ665" i="21"/>
  <c r="DR664" i="21"/>
  <c r="DQ664" i="21"/>
  <c r="DR663" i="21"/>
  <c r="DQ663" i="21"/>
  <c r="DR662" i="21"/>
  <c r="DQ662" i="21"/>
  <c r="DR661" i="21"/>
  <c r="DQ661" i="21"/>
  <c r="DR660" i="21"/>
  <c r="DQ660" i="21"/>
  <c r="DR659" i="21"/>
  <c r="DQ659" i="21"/>
  <c r="DR658" i="21"/>
  <c r="DQ658" i="21"/>
  <c r="DR657" i="21"/>
  <c r="DQ657" i="21"/>
  <c r="DR656" i="21"/>
  <c r="DQ656" i="21"/>
  <c r="DR655" i="21"/>
  <c r="DQ655" i="21"/>
  <c r="DR654" i="21"/>
  <c r="DQ654" i="21"/>
  <c r="DR653" i="21"/>
  <c r="DQ653" i="21"/>
  <c r="DR652" i="21"/>
  <c r="DQ652" i="21"/>
  <c r="DR651" i="21"/>
  <c r="DQ651" i="21"/>
  <c r="DR650" i="21"/>
  <c r="DQ650" i="21"/>
  <c r="DR649" i="21"/>
  <c r="DQ649" i="21"/>
  <c r="DR648" i="21"/>
  <c r="DQ648" i="21"/>
  <c r="DR647" i="21"/>
  <c r="DQ647" i="21"/>
  <c r="DR646" i="21"/>
  <c r="DQ646" i="21"/>
  <c r="DR645" i="21"/>
  <c r="DQ645" i="21"/>
  <c r="DR644" i="21"/>
  <c r="DQ644" i="21"/>
  <c r="DR643" i="21"/>
  <c r="DQ643" i="21"/>
  <c r="DR642" i="21"/>
  <c r="DQ642" i="21"/>
  <c r="DR641" i="21"/>
  <c r="DQ641" i="21"/>
  <c r="DR640" i="21"/>
  <c r="DQ640" i="21"/>
  <c r="DR639" i="21"/>
  <c r="DQ639" i="21"/>
  <c r="DR638" i="21"/>
  <c r="DQ638" i="21"/>
  <c r="DR637" i="21"/>
  <c r="DQ637" i="21"/>
  <c r="DR636" i="21"/>
  <c r="DQ636" i="21"/>
  <c r="DR635" i="21"/>
  <c r="DQ635" i="21"/>
  <c r="DR634" i="21"/>
  <c r="DQ634" i="21"/>
  <c r="DR633" i="21"/>
  <c r="DQ633" i="21"/>
  <c r="DR632" i="21"/>
  <c r="DQ632" i="21"/>
  <c r="DR631" i="21"/>
  <c r="DR630" i="21"/>
  <c r="DR629" i="21"/>
  <c r="DQ629" i="21"/>
  <c r="DR628" i="21"/>
  <c r="DQ628" i="21"/>
  <c r="DR627" i="21"/>
  <c r="DR626" i="21"/>
  <c r="DQ626" i="21"/>
  <c r="DR625" i="21"/>
  <c r="DQ625" i="21"/>
  <c r="DR624" i="21"/>
  <c r="DR623" i="21"/>
  <c r="DR622" i="21"/>
  <c r="DR621" i="21"/>
  <c r="DR620" i="21"/>
  <c r="DR619" i="21"/>
  <c r="DR618" i="21"/>
  <c r="DR617" i="21"/>
  <c r="DQ617" i="21"/>
  <c r="DR616" i="21"/>
  <c r="DQ616" i="21"/>
  <c r="DR615" i="21"/>
  <c r="DQ615" i="21"/>
  <c r="DR614" i="21"/>
  <c r="DQ614" i="21"/>
  <c r="DR613" i="21"/>
  <c r="DQ613" i="21"/>
  <c r="DR612" i="21"/>
  <c r="DQ612" i="21"/>
  <c r="DR611" i="21"/>
  <c r="DQ611" i="21"/>
  <c r="DR610" i="21"/>
  <c r="DQ610" i="21"/>
  <c r="DR609" i="21"/>
  <c r="DQ609" i="21"/>
  <c r="DR608" i="21"/>
  <c r="DQ608" i="21"/>
  <c r="DR607" i="21"/>
  <c r="DQ607" i="21"/>
  <c r="DR606" i="21"/>
  <c r="DQ606" i="21"/>
  <c r="DR605" i="21"/>
  <c r="DR604" i="21"/>
  <c r="DR603" i="21"/>
  <c r="DR602" i="21"/>
  <c r="DR601" i="21"/>
  <c r="DQ601" i="21"/>
  <c r="DR600" i="21"/>
  <c r="DQ600" i="21"/>
  <c r="DR599" i="21"/>
  <c r="DQ599" i="21"/>
  <c r="DR598" i="21"/>
  <c r="DQ598" i="21"/>
  <c r="DR597" i="21"/>
  <c r="DR596" i="21"/>
  <c r="DQ596" i="21"/>
  <c r="DR595" i="21"/>
  <c r="DR594" i="21"/>
  <c r="DR593" i="21"/>
  <c r="DR592" i="21"/>
  <c r="DR591" i="21"/>
  <c r="DR590" i="21"/>
  <c r="DQ590" i="21"/>
  <c r="DR589" i="21"/>
  <c r="DQ589" i="21"/>
  <c r="DR588" i="21"/>
  <c r="DQ588" i="21"/>
  <c r="DR587" i="21"/>
  <c r="DQ587" i="21"/>
  <c r="DR586" i="21"/>
  <c r="DQ586" i="21"/>
  <c r="DR585" i="21"/>
  <c r="DQ585" i="21"/>
  <c r="DR584" i="21"/>
  <c r="DQ584" i="21"/>
  <c r="DR583" i="21"/>
  <c r="DQ583" i="21"/>
  <c r="DR582" i="21"/>
  <c r="DQ582" i="21"/>
  <c r="DR581" i="21"/>
  <c r="DQ581" i="21"/>
  <c r="DR580" i="21"/>
  <c r="DQ580" i="21"/>
  <c r="DR579" i="21"/>
  <c r="DQ579" i="21"/>
  <c r="DR578" i="21"/>
  <c r="DQ578" i="21"/>
  <c r="DR577" i="21"/>
  <c r="DQ577" i="21"/>
  <c r="DR576" i="21"/>
  <c r="DQ576" i="21"/>
  <c r="DR575" i="21"/>
  <c r="DQ575" i="21"/>
  <c r="DR574" i="21"/>
  <c r="DQ574" i="21"/>
  <c r="DR573" i="21"/>
  <c r="DQ573" i="21"/>
  <c r="DR572" i="21"/>
  <c r="DQ572" i="21"/>
  <c r="DR571" i="21"/>
  <c r="DQ571" i="21"/>
  <c r="DR569" i="21"/>
  <c r="DQ569" i="21"/>
  <c r="DR568" i="21"/>
  <c r="DQ568" i="21"/>
  <c r="DR567" i="21"/>
  <c r="DQ567" i="21"/>
  <c r="DR566" i="21"/>
  <c r="DQ566" i="21"/>
  <c r="DR565" i="21"/>
  <c r="DQ565" i="21"/>
  <c r="DR564" i="21"/>
  <c r="DQ564" i="21"/>
  <c r="DR563" i="21"/>
  <c r="DQ563" i="21"/>
  <c r="DR562" i="21"/>
  <c r="DQ562" i="21"/>
  <c r="DR561" i="21"/>
  <c r="DQ561" i="21"/>
  <c r="DR560" i="21"/>
  <c r="DQ560" i="21"/>
  <c r="DR559" i="21"/>
  <c r="DQ559" i="21"/>
  <c r="DR558" i="21"/>
  <c r="DQ558" i="21"/>
  <c r="DR557" i="21"/>
  <c r="DQ557" i="21"/>
  <c r="DR556" i="21"/>
  <c r="DQ556" i="21"/>
  <c r="DR555" i="21"/>
  <c r="DQ555" i="21"/>
  <c r="DR554" i="21"/>
  <c r="DQ554" i="21"/>
  <c r="DR553" i="21"/>
  <c r="DQ553" i="21"/>
  <c r="DR552" i="21"/>
  <c r="DQ552" i="21"/>
  <c r="DR551" i="21"/>
  <c r="DQ551" i="21"/>
  <c r="DR550" i="21"/>
  <c r="DQ550" i="21"/>
  <c r="DR549" i="21"/>
  <c r="DQ549" i="21"/>
  <c r="DR548" i="21"/>
  <c r="DQ548" i="21"/>
  <c r="DR547" i="21"/>
  <c r="DQ547" i="21"/>
  <c r="DR546" i="21"/>
  <c r="DQ546" i="21"/>
  <c r="DR545" i="21"/>
  <c r="DQ545" i="21"/>
  <c r="DR544" i="21"/>
  <c r="DQ544" i="21"/>
  <c r="DR543" i="21"/>
  <c r="DQ543" i="21"/>
  <c r="DR542" i="21"/>
  <c r="DQ542" i="21"/>
  <c r="DR541" i="21"/>
  <c r="DQ541" i="21"/>
  <c r="DR540" i="21"/>
  <c r="DQ540" i="21"/>
  <c r="DR539" i="21"/>
  <c r="DQ539" i="21"/>
  <c r="DR538" i="21"/>
  <c r="DR537" i="21"/>
  <c r="DQ537" i="21"/>
  <c r="DR536" i="21"/>
  <c r="DQ536" i="21"/>
  <c r="DR535" i="21"/>
  <c r="DR534" i="21"/>
  <c r="DQ534" i="21"/>
  <c r="DR533" i="21"/>
  <c r="DQ533" i="21"/>
  <c r="DR532" i="21"/>
  <c r="DQ532" i="21"/>
  <c r="DR531" i="21"/>
  <c r="DQ531" i="21"/>
  <c r="DR530" i="21"/>
  <c r="DQ530" i="21"/>
  <c r="DR529" i="21"/>
  <c r="DQ529" i="21"/>
  <c r="DR528" i="21"/>
  <c r="DQ528" i="21"/>
  <c r="DR527" i="21"/>
  <c r="DQ527" i="21"/>
  <c r="DR526" i="21"/>
  <c r="DQ526" i="21"/>
  <c r="DR525" i="21"/>
  <c r="DQ525" i="21"/>
  <c r="DR524" i="21"/>
  <c r="DQ524" i="21"/>
  <c r="DR523" i="21"/>
  <c r="DQ523" i="21"/>
  <c r="DR522" i="21"/>
  <c r="DQ522" i="21"/>
  <c r="DR521" i="21"/>
  <c r="DQ521" i="21"/>
  <c r="DR520" i="21"/>
  <c r="DQ520" i="21"/>
  <c r="DR519" i="21"/>
  <c r="DQ519" i="21"/>
  <c r="DR518" i="21"/>
  <c r="DQ518" i="21"/>
  <c r="DR517" i="21"/>
  <c r="DQ517" i="21"/>
  <c r="DR516" i="21"/>
  <c r="DQ516" i="21"/>
  <c r="DR515" i="21"/>
  <c r="DQ515" i="21"/>
  <c r="DR514" i="21"/>
  <c r="DQ514" i="21"/>
  <c r="DR513" i="21"/>
  <c r="DQ513" i="21"/>
  <c r="DR512" i="21"/>
  <c r="DQ512" i="21"/>
  <c r="DR511" i="21"/>
  <c r="DQ511" i="21"/>
  <c r="DR510" i="21"/>
  <c r="DQ510" i="21"/>
  <c r="DR509" i="21"/>
  <c r="DQ509" i="21"/>
  <c r="DR508" i="21"/>
  <c r="DQ508" i="21"/>
  <c r="DR507" i="21"/>
  <c r="DQ507" i="21"/>
  <c r="DR505" i="21"/>
  <c r="DR504" i="21"/>
  <c r="DQ504" i="21"/>
  <c r="DR503" i="21"/>
  <c r="DQ503" i="21"/>
  <c r="DR502" i="21"/>
  <c r="DQ502" i="21"/>
  <c r="DR501" i="21"/>
  <c r="DQ501" i="21"/>
  <c r="DR500" i="21"/>
  <c r="DQ500" i="21"/>
  <c r="DR499" i="21"/>
  <c r="DQ499" i="21"/>
  <c r="DR498" i="21"/>
  <c r="DQ498" i="21"/>
  <c r="DR497" i="21"/>
  <c r="DQ497" i="21"/>
  <c r="DR496" i="21"/>
  <c r="DQ496" i="21"/>
  <c r="DR495" i="21"/>
  <c r="DQ495" i="21"/>
  <c r="DR494" i="21"/>
  <c r="DQ494" i="21"/>
  <c r="DR493" i="21"/>
  <c r="DQ493" i="21"/>
  <c r="DR492" i="21"/>
  <c r="DQ492" i="21"/>
  <c r="DR491" i="21"/>
  <c r="DQ491" i="21"/>
  <c r="DR490" i="21"/>
  <c r="DQ490" i="21"/>
  <c r="DR489" i="21"/>
  <c r="DQ489" i="21"/>
  <c r="DR488" i="21"/>
  <c r="DQ488" i="21"/>
  <c r="DR487" i="21"/>
  <c r="DQ487" i="21"/>
  <c r="DR486" i="21"/>
  <c r="DQ486" i="21"/>
  <c r="DR485" i="21"/>
  <c r="DQ485" i="21"/>
  <c r="DR484" i="21"/>
  <c r="DQ484" i="21"/>
  <c r="DR483" i="21"/>
  <c r="DQ483" i="21"/>
  <c r="DR482" i="21"/>
  <c r="DQ482" i="21"/>
  <c r="DR481" i="21"/>
  <c r="DQ481" i="21"/>
  <c r="DR480" i="21"/>
  <c r="DQ480" i="21"/>
  <c r="DR479" i="21"/>
  <c r="DQ479" i="21"/>
  <c r="DR478" i="21"/>
  <c r="DQ478" i="21"/>
  <c r="DR477" i="21"/>
  <c r="DR476" i="21"/>
  <c r="DR475" i="21"/>
  <c r="DR474" i="21"/>
  <c r="DR473" i="21"/>
  <c r="DR472" i="21"/>
  <c r="DR471" i="21"/>
  <c r="DR470" i="21"/>
  <c r="DR469" i="21"/>
  <c r="DR468" i="21"/>
  <c r="DR467" i="21"/>
  <c r="DR466" i="21"/>
  <c r="DR463" i="21"/>
  <c r="DQ463" i="21"/>
  <c r="DR462" i="21"/>
  <c r="DQ462" i="21"/>
  <c r="DR461" i="21"/>
  <c r="DQ461" i="21"/>
  <c r="DR460" i="21"/>
  <c r="DR459" i="21"/>
  <c r="DR458" i="21"/>
  <c r="DR457" i="21"/>
  <c r="DR456" i="21"/>
  <c r="DR455" i="21"/>
  <c r="DR454" i="21"/>
  <c r="DQ454" i="21"/>
  <c r="DR453" i="21"/>
  <c r="DR452" i="21"/>
  <c r="DR451" i="21"/>
  <c r="DQ451" i="21"/>
  <c r="DR450" i="21"/>
  <c r="DR449" i="21"/>
  <c r="DR448" i="21"/>
  <c r="DQ448" i="21"/>
  <c r="DR447" i="21"/>
  <c r="DQ447" i="21"/>
  <c r="DR446" i="21"/>
  <c r="DQ446" i="21"/>
  <c r="DR445" i="21"/>
  <c r="DQ445" i="21"/>
  <c r="DR444" i="21"/>
  <c r="DQ444" i="21"/>
  <c r="DR443" i="21"/>
  <c r="DQ443" i="21"/>
  <c r="DR442" i="21"/>
  <c r="DQ442" i="21"/>
  <c r="DR441" i="21"/>
  <c r="DQ441" i="21"/>
  <c r="DR440" i="21"/>
  <c r="DQ440" i="21"/>
  <c r="DR439" i="21"/>
  <c r="DQ439" i="21"/>
  <c r="DR438" i="21"/>
  <c r="DQ438" i="21"/>
  <c r="DR437" i="21"/>
  <c r="DR436" i="21"/>
  <c r="DR435" i="21"/>
  <c r="DQ435" i="21"/>
  <c r="DR434" i="21"/>
  <c r="DQ434" i="21"/>
  <c r="DR433" i="21"/>
  <c r="DQ433" i="21"/>
  <c r="DR432" i="21"/>
  <c r="DQ432" i="21"/>
  <c r="DR431" i="21"/>
  <c r="DQ431" i="21"/>
  <c r="DR430" i="21"/>
  <c r="DQ430" i="21"/>
  <c r="DR429" i="21"/>
  <c r="DQ429" i="21"/>
  <c r="DR428" i="21"/>
  <c r="DQ428" i="21"/>
  <c r="DR427" i="21"/>
  <c r="DQ427" i="21"/>
  <c r="DR426" i="21"/>
  <c r="DQ426" i="21"/>
  <c r="DR425" i="21"/>
  <c r="DQ425" i="21"/>
  <c r="DR424" i="21"/>
  <c r="DQ424" i="21"/>
  <c r="DR423" i="21"/>
  <c r="DQ423" i="21"/>
  <c r="DR422" i="21"/>
  <c r="DQ422" i="21"/>
  <c r="DR421" i="21"/>
  <c r="DQ421" i="21"/>
  <c r="DR420" i="21"/>
  <c r="DQ420" i="21"/>
  <c r="DR419" i="21"/>
  <c r="DQ419" i="21"/>
  <c r="DR418" i="21"/>
  <c r="DQ418" i="21"/>
  <c r="DR416" i="21"/>
  <c r="DQ416" i="21"/>
  <c r="DR415" i="21"/>
  <c r="DQ415" i="21"/>
  <c r="DR414" i="21"/>
  <c r="DQ414" i="21"/>
  <c r="DR413" i="21"/>
  <c r="DQ413" i="21"/>
  <c r="DR412" i="21"/>
  <c r="DQ412" i="21"/>
  <c r="DR411" i="21"/>
  <c r="DQ411" i="21"/>
  <c r="DR410" i="21"/>
  <c r="DQ410" i="21"/>
  <c r="DR409" i="21"/>
  <c r="DQ409" i="21"/>
  <c r="DR408" i="21"/>
  <c r="DQ408" i="21"/>
  <c r="DR407" i="21"/>
  <c r="DQ407" i="21"/>
  <c r="DR406" i="21"/>
  <c r="DQ406" i="21"/>
  <c r="DR405" i="21"/>
  <c r="DQ405" i="21"/>
  <c r="DR404" i="21"/>
  <c r="DQ404" i="21"/>
  <c r="DR403" i="21"/>
  <c r="DQ403" i="21"/>
  <c r="DR402" i="21"/>
  <c r="DQ402" i="21"/>
  <c r="DR401" i="21"/>
  <c r="DQ401" i="21"/>
  <c r="DR400" i="21"/>
  <c r="DQ400" i="21"/>
  <c r="DR399" i="21"/>
  <c r="DQ399" i="21"/>
  <c r="DR398" i="21"/>
  <c r="DQ398" i="21"/>
  <c r="DR397" i="21"/>
  <c r="DQ397" i="21"/>
  <c r="DR396" i="21"/>
  <c r="DQ396" i="21"/>
  <c r="DR395" i="21"/>
  <c r="DQ395" i="21"/>
  <c r="DR394" i="21"/>
  <c r="DQ394" i="21"/>
  <c r="DR393" i="21"/>
  <c r="DQ393" i="21"/>
  <c r="DR392" i="21"/>
  <c r="DQ392" i="21"/>
  <c r="DR391" i="21"/>
  <c r="DQ391" i="21"/>
  <c r="DR390" i="21"/>
  <c r="DQ390" i="21"/>
  <c r="DR389" i="21"/>
  <c r="DQ389" i="21"/>
  <c r="DR388" i="21"/>
  <c r="DQ388" i="21"/>
  <c r="DR387" i="21"/>
  <c r="DQ387" i="21"/>
  <c r="DR386" i="21"/>
  <c r="DQ386" i="21"/>
  <c r="DR385" i="21"/>
  <c r="DQ385" i="21"/>
  <c r="DR384" i="21"/>
  <c r="DQ384" i="21"/>
  <c r="DR383" i="21"/>
  <c r="DQ383" i="21"/>
  <c r="DR382" i="21"/>
  <c r="DQ382" i="21"/>
  <c r="DR381" i="21"/>
  <c r="DQ381" i="21"/>
  <c r="DR380" i="21"/>
  <c r="DQ380" i="21"/>
  <c r="DR379" i="21"/>
  <c r="DQ379" i="21"/>
  <c r="DR378" i="21"/>
  <c r="DQ378" i="21"/>
  <c r="DR377" i="21"/>
  <c r="DQ377" i="21"/>
  <c r="DR376" i="21"/>
  <c r="DQ376" i="21"/>
  <c r="DR375" i="21"/>
  <c r="DQ375" i="21"/>
  <c r="DR374" i="21"/>
  <c r="DQ374" i="21"/>
  <c r="DR373" i="21"/>
  <c r="DQ373" i="21"/>
  <c r="DR372" i="21"/>
  <c r="DQ372" i="21"/>
  <c r="DR371" i="21"/>
  <c r="DQ371" i="21"/>
  <c r="DR370" i="21"/>
  <c r="DQ370" i="21"/>
  <c r="DR369" i="21"/>
  <c r="DQ369" i="21"/>
  <c r="DR368" i="21"/>
  <c r="DQ368" i="21"/>
  <c r="DR367" i="21"/>
  <c r="DQ367" i="21"/>
  <c r="DR366" i="21"/>
  <c r="DQ366" i="21"/>
  <c r="DR365" i="21"/>
  <c r="DQ365" i="21"/>
  <c r="DR364" i="21"/>
  <c r="DQ364" i="21"/>
  <c r="DR363" i="21"/>
  <c r="DQ363" i="21"/>
  <c r="DR362" i="21"/>
  <c r="DQ362" i="21"/>
  <c r="DR361" i="21"/>
  <c r="DQ361" i="21"/>
  <c r="DR360" i="21"/>
  <c r="DQ360" i="21"/>
  <c r="DR359" i="21"/>
  <c r="DQ359" i="21"/>
  <c r="DR358" i="21"/>
  <c r="DQ358" i="21"/>
  <c r="DR357" i="21"/>
  <c r="DQ357" i="21"/>
  <c r="DR356" i="21"/>
  <c r="DQ356" i="21"/>
  <c r="DR355" i="21"/>
  <c r="DQ355" i="21"/>
  <c r="DR354" i="21"/>
  <c r="DQ354" i="21"/>
  <c r="DR353" i="21"/>
  <c r="DR352" i="21"/>
  <c r="DQ352" i="21"/>
  <c r="DR351" i="21"/>
  <c r="DQ351" i="21"/>
  <c r="DR350" i="21"/>
  <c r="DQ350" i="21"/>
  <c r="DR349" i="21"/>
  <c r="DQ349" i="21"/>
  <c r="DR348" i="21"/>
  <c r="DQ348" i="21"/>
  <c r="DR347" i="21"/>
  <c r="DQ347" i="21"/>
  <c r="DR346" i="21"/>
  <c r="DQ346" i="21"/>
  <c r="DR345" i="21"/>
  <c r="DQ345" i="21"/>
  <c r="DR344" i="21"/>
  <c r="DQ344" i="21"/>
  <c r="DR343" i="21"/>
  <c r="DQ343" i="21"/>
  <c r="DR342" i="21"/>
  <c r="DQ342" i="21"/>
  <c r="DR341" i="21"/>
  <c r="DQ341" i="21"/>
  <c r="DR340" i="21"/>
  <c r="DQ340" i="21"/>
  <c r="DR339" i="21"/>
  <c r="DQ339" i="21"/>
  <c r="DR338" i="21"/>
  <c r="DQ338" i="21"/>
  <c r="DR337" i="21"/>
  <c r="DQ337" i="21"/>
  <c r="DR336" i="21"/>
  <c r="DQ336" i="21"/>
  <c r="DR335" i="21"/>
  <c r="DQ335" i="21"/>
  <c r="DR334" i="21"/>
  <c r="DQ334" i="21"/>
  <c r="DR333" i="21"/>
  <c r="DQ333" i="21"/>
  <c r="DR332" i="21"/>
  <c r="DQ332" i="21"/>
  <c r="DR331" i="21"/>
  <c r="DQ331" i="21"/>
  <c r="DR330" i="21"/>
  <c r="DQ330" i="21"/>
  <c r="DR329" i="21"/>
  <c r="DQ329" i="21"/>
  <c r="DR328" i="21"/>
  <c r="DQ328" i="21"/>
  <c r="DR327" i="21"/>
  <c r="DQ327" i="21"/>
  <c r="DR326" i="21"/>
  <c r="DQ326" i="21"/>
  <c r="DR325" i="21"/>
  <c r="DQ325" i="21"/>
  <c r="DR324" i="21"/>
  <c r="DQ324" i="21"/>
  <c r="DR323" i="21"/>
  <c r="DR322" i="21"/>
  <c r="DR321" i="21"/>
  <c r="DQ321" i="21"/>
  <c r="DR320" i="21"/>
  <c r="DQ320" i="21"/>
  <c r="DR319" i="21"/>
  <c r="DR318" i="21"/>
  <c r="DR317" i="21"/>
  <c r="DR316" i="21"/>
  <c r="DR315" i="21"/>
  <c r="DQ315" i="21"/>
  <c r="DR314" i="21"/>
  <c r="DQ314" i="21"/>
  <c r="DR313" i="21"/>
  <c r="DQ313" i="21"/>
  <c r="DR312" i="21"/>
  <c r="DQ312" i="21"/>
  <c r="DR311" i="21"/>
  <c r="DQ311" i="21"/>
  <c r="DR310" i="21"/>
  <c r="DQ310" i="21"/>
  <c r="DR309" i="21"/>
  <c r="DQ309" i="21"/>
  <c r="DR308" i="21"/>
  <c r="DQ308" i="21"/>
  <c r="DR307" i="21"/>
  <c r="DQ307" i="21"/>
  <c r="DR306" i="21"/>
  <c r="DQ306" i="21"/>
  <c r="DR305" i="21"/>
  <c r="DQ305" i="21"/>
  <c r="DR304" i="21"/>
  <c r="DQ304" i="21"/>
  <c r="DR303" i="21"/>
  <c r="DQ303" i="21"/>
  <c r="DR302" i="21"/>
  <c r="DQ302" i="21"/>
  <c r="DR301" i="21"/>
  <c r="DQ301" i="21"/>
  <c r="DR300" i="21"/>
  <c r="DQ300" i="21"/>
  <c r="DR299" i="21"/>
  <c r="DQ299" i="21"/>
  <c r="DR298" i="21"/>
  <c r="DQ298" i="21"/>
  <c r="DR297" i="21"/>
  <c r="DQ297" i="21"/>
  <c r="DR296" i="21"/>
  <c r="DQ296" i="21"/>
  <c r="DR295" i="21"/>
  <c r="DQ295" i="21"/>
  <c r="DR294" i="21"/>
  <c r="DQ294" i="21"/>
  <c r="DR293" i="21"/>
  <c r="DQ293" i="21"/>
  <c r="DR292" i="21"/>
  <c r="DQ292" i="21"/>
  <c r="DR291" i="21"/>
  <c r="DQ291" i="21"/>
  <c r="DR290" i="21"/>
  <c r="DQ290" i="21"/>
  <c r="DR289" i="21"/>
  <c r="DQ289" i="21"/>
  <c r="DR288" i="21"/>
  <c r="DQ288" i="21"/>
  <c r="DR287" i="21"/>
  <c r="DQ287" i="21"/>
  <c r="DR286" i="21"/>
  <c r="DQ286" i="21"/>
  <c r="DR285" i="21"/>
  <c r="DQ285" i="21"/>
  <c r="DR284" i="21"/>
  <c r="DQ284" i="21"/>
  <c r="DR283" i="21"/>
  <c r="DQ283" i="21"/>
  <c r="DR282" i="21"/>
  <c r="DQ282" i="21"/>
  <c r="DR281" i="21"/>
  <c r="DQ281" i="21"/>
  <c r="DR280" i="21"/>
  <c r="DQ280" i="21"/>
  <c r="DR279" i="21"/>
  <c r="DQ279" i="21"/>
  <c r="DR278" i="21"/>
  <c r="DQ278" i="21"/>
  <c r="DR277" i="21"/>
  <c r="DQ277" i="21"/>
  <c r="DR276" i="21"/>
  <c r="DQ276" i="21"/>
  <c r="DR275" i="21"/>
  <c r="DQ275" i="21"/>
  <c r="DR274" i="21"/>
  <c r="DQ274" i="21"/>
  <c r="DR273" i="21"/>
  <c r="DQ273" i="21"/>
  <c r="DR272" i="21"/>
  <c r="DQ272" i="21"/>
  <c r="DR271" i="21"/>
  <c r="DQ271" i="21"/>
  <c r="DR270" i="21"/>
  <c r="DQ270" i="21"/>
  <c r="DR269" i="21"/>
  <c r="DQ269" i="21"/>
  <c r="DR268" i="21"/>
  <c r="DQ268" i="21"/>
  <c r="DR267" i="21"/>
  <c r="DQ267" i="21"/>
  <c r="DR266" i="21"/>
  <c r="DQ266" i="21"/>
  <c r="DR265" i="21"/>
  <c r="DQ265" i="21"/>
  <c r="DR264" i="21"/>
  <c r="DQ264" i="21"/>
  <c r="DR263" i="21"/>
  <c r="DQ263" i="21"/>
  <c r="DR262" i="21"/>
  <c r="DQ262" i="21"/>
  <c r="DR261" i="21"/>
  <c r="DQ261" i="21"/>
  <c r="DR260" i="21"/>
  <c r="DQ260" i="21"/>
  <c r="DR259" i="21"/>
  <c r="DQ259" i="21"/>
  <c r="DR258" i="21"/>
  <c r="DQ258" i="21"/>
  <c r="DR257" i="21"/>
  <c r="DQ257" i="21"/>
  <c r="DR256" i="21"/>
  <c r="DQ256" i="21"/>
  <c r="DR255" i="21"/>
  <c r="DQ255" i="21"/>
  <c r="DR254" i="21"/>
  <c r="DQ254" i="21"/>
  <c r="DR253" i="21"/>
  <c r="DQ253" i="21"/>
  <c r="DR252" i="21"/>
  <c r="DQ252" i="21"/>
  <c r="DR251" i="21"/>
  <c r="DQ251" i="21"/>
  <c r="DR250" i="21"/>
  <c r="DQ250" i="21"/>
  <c r="DR249" i="21"/>
  <c r="DQ249" i="21"/>
  <c r="DR248" i="21"/>
  <c r="DQ248" i="21"/>
  <c r="DR247" i="21"/>
  <c r="DQ247" i="21"/>
  <c r="DR246" i="21"/>
  <c r="DQ246" i="21"/>
  <c r="DR245" i="21"/>
  <c r="DQ245" i="21"/>
  <c r="DR244" i="21"/>
  <c r="DQ244" i="21"/>
  <c r="DR243" i="21"/>
  <c r="DQ243" i="21"/>
  <c r="DR242" i="21"/>
  <c r="DQ242" i="21"/>
  <c r="DR241" i="21"/>
  <c r="DQ241" i="21"/>
  <c r="DR240" i="21"/>
  <c r="DQ240" i="21"/>
  <c r="DR239" i="21"/>
  <c r="DQ239" i="21"/>
  <c r="DR238" i="21"/>
  <c r="DQ238" i="21"/>
  <c r="DR237" i="21"/>
  <c r="DQ237" i="21"/>
  <c r="DR236" i="21"/>
  <c r="DR235" i="21"/>
  <c r="DR234" i="21"/>
  <c r="DR233" i="21"/>
  <c r="DQ233" i="21"/>
  <c r="DR232" i="21"/>
  <c r="DQ232" i="21"/>
  <c r="DR230" i="21"/>
  <c r="DQ230" i="21"/>
  <c r="DR229" i="21"/>
  <c r="DQ229" i="21"/>
  <c r="DR228" i="21"/>
  <c r="DQ228" i="21"/>
  <c r="DR227" i="21"/>
  <c r="DQ227" i="21"/>
  <c r="DR226" i="21"/>
  <c r="DQ226" i="21"/>
  <c r="DR225" i="21"/>
  <c r="DQ225" i="21"/>
  <c r="DR224" i="21"/>
  <c r="DQ224" i="21"/>
  <c r="DR223" i="21"/>
  <c r="DQ223" i="21"/>
  <c r="DR222" i="21"/>
  <c r="DQ222" i="21"/>
  <c r="DR221" i="21"/>
  <c r="DQ221" i="21"/>
  <c r="DR220" i="21"/>
  <c r="DQ220" i="21"/>
  <c r="DR219" i="21"/>
  <c r="DQ219" i="21"/>
  <c r="DR218" i="21"/>
  <c r="DQ218" i="21"/>
  <c r="DR217" i="21"/>
  <c r="DQ217" i="21"/>
  <c r="DR216" i="21"/>
  <c r="DQ216" i="21"/>
  <c r="DR215" i="21"/>
  <c r="DQ215" i="21"/>
  <c r="DR214" i="21"/>
  <c r="DQ214" i="21"/>
  <c r="DR213" i="21"/>
  <c r="DQ213" i="21"/>
  <c r="DR212" i="21"/>
  <c r="DQ212" i="21"/>
  <c r="DR211" i="21"/>
  <c r="DR210" i="21"/>
  <c r="DQ210" i="21"/>
  <c r="DR209" i="21"/>
  <c r="DQ209" i="21"/>
  <c r="DR208" i="21"/>
  <c r="DQ208" i="21"/>
  <c r="DR207" i="21"/>
  <c r="DQ207" i="21"/>
  <c r="DR206" i="21"/>
  <c r="DR205" i="21"/>
  <c r="DQ205" i="21"/>
  <c r="DR204" i="21"/>
  <c r="DQ204" i="21"/>
  <c r="DR203" i="21"/>
  <c r="DQ203" i="21"/>
  <c r="DR202" i="21"/>
  <c r="DQ202" i="21"/>
  <c r="DR201" i="21"/>
  <c r="DQ201" i="21"/>
  <c r="DR200" i="21"/>
  <c r="DQ200" i="21"/>
  <c r="DR199" i="21"/>
  <c r="DQ199" i="21"/>
  <c r="DR198" i="21"/>
  <c r="DQ198" i="21"/>
  <c r="DR197" i="21"/>
  <c r="DQ197" i="21"/>
  <c r="DR196" i="21"/>
  <c r="DQ196" i="21"/>
  <c r="DR195" i="21"/>
  <c r="DQ195" i="21"/>
  <c r="DR194" i="21"/>
  <c r="DQ194" i="21"/>
  <c r="DR193" i="21"/>
  <c r="DQ193" i="21"/>
  <c r="DR192" i="21"/>
  <c r="DQ192" i="21"/>
  <c r="DR191" i="21"/>
  <c r="DQ191" i="21"/>
  <c r="DR190" i="21"/>
  <c r="DQ190" i="21"/>
  <c r="DR189" i="21"/>
  <c r="DQ189" i="21"/>
  <c r="DR188" i="21"/>
  <c r="DQ188" i="21"/>
  <c r="DR187" i="21"/>
  <c r="DQ187" i="21"/>
  <c r="DR186" i="21"/>
  <c r="DQ186" i="21"/>
  <c r="DR185" i="21"/>
  <c r="DQ185" i="21"/>
  <c r="DR184" i="21"/>
  <c r="DQ184" i="21"/>
  <c r="DR183" i="21"/>
  <c r="DQ183" i="21"/>
  <c r="DR182" i="21"/>
  <c r="DQ182" i="21"/>
  <c r="DR181" i="21"/>
  <c r="DQ181" i="21"/>
  <c r="DR180" i="21"/>
  <c r="DQ180" i="21"/>
  <c r="DR179" i="21"/>
  <c r="DQ179" i="21"/>
  <c r="DR178" i="21"/>
  <c r="DQ178" i="21"/>
  <c r="DR177" i="21"/>
  <c r="DQ177" i="21"/>
  <c r="DR176" i="21"/>
  <c r="DQ176" i="21"/>
  <c r="DR175" i="21"/>
  <c r="DQ175" i="21"/>
  <c r="DR174" i="21"/>
  <c r="DQ174" i="21"/>
  <c r="DR173" i="21"/>
  <c r="DQ173" i="21"/>
  <c r="DR172" i="21"/>
  <c r="DR171" i="21"/>
  <c r="DR170" i="21"/>
  <c r="DR169" i="21"/>
  <c r="DR168" i="21"/>
  <c r="DQ168" i="21"/>
  <c r="DR167" i="21"/>
  <c r="DQ167" i="21"/>
  <c r="DR166" i="21"/>
  <c r="DQ166" i="21"/>
  <c r="DR164" i="21"/>
  <c r="DQ164" i="21"/>
  <c r="DR163" i="21"/>
  <c r="DQ163" i="21"/>
  <c r="DR162" i="21"/>
  <c r="DQ162" i="21"/>
  <c r="DR161" i="21"/>
  <c r="DQ161" i="21"/>
  <c r="DR160" i="21"/>
  <c r="DQ160" i="21"/>
  <c r="DR159" i="21"/>
  <c r="DQ159" i="21"/>
  <c r="DR158" i="21"/>
  <c r="DQ158" i="21"/>
  <c r="DR157" i="21"/>
  <c r="DQ157" i="21"/>
  <c r="DR156" i="21"/>
  <c r="DQ156" i="21"/>
  <c r="DR155" i="21"/>
  <c r="DQ155" i="21"/>
  <c r="DR154" i="21"/>
  <c r="DQ154" i="21"/>
  <c r="DR153" i="21"/>
  <c r="DQ153" i="21"/>
  <c r="DR152" i="21"/>
  <c r="DQ152" i="21"/>
  <c r="DR151" i="21"/>
  <c r="DQ151" i="21"/>
  <c r="DR150" i="21"/>
  <c r="DQ150" i="21"/>
  <c r="DR149" i="21"/>
  <c r="DQ149" i="21"/>
  <c r="DR148" i="21"/>
  <c r="DQ148" i="21"/>
  <c r="DR147" i="21"/>
  <c r="DQ147" i="21"/>
  <c r="DR146" i="21"/>
  <c r="DQ146" i="21"/>
  <c r="DR145" i="21"/>
  <c r="DQ145" i="21"/>
  <c r="DR144" i="21"/>
  <c r="DQ144" i="21"/>
  <c r="DR143" i="21"/>
  <c r="DQ143" i="21"/>
  <c r="DR142" i="21"/>
  <c r="DQ142" i="21"/>
  <c r="DR141" i="21"/>
  <c r="DQ141" i="21"/>
  <c r="DR140" i="21"/>
  <c r="DQ140" i="21"/>
  <c r="DR139" i="21"/>
  <c r="DQ139" i="21"/>
  <c r="DR138" i="21"/>
  <c r="DQ138" i="21"/>
  <c r="DR137" i="21"/>
  <c r="DQ137" i="21"/>
  <c r="DR136" i="21"/>
  <c r="DQ136" i="21"/>
  <c r="DR135" i="21"/>
  <c r="DQ135" i="21"/>
  <c r="DR134" i="21"/>
  <c r="DQ134" i="21"/>
  <c r="DR133" i="21"/>
  <c r="DQ133" i="21"/>
  <c r="DR132" i="21"/>
  <c r="DQ132" i="21"/>
  <c r="DR131" i="21"/>
  <c r="DR130" i="21"/>
  <c r="DR129" i="21"/>
  <c r="DR128" i="21"/>
  <c r="DR127" i="21"/>
  <c r="DR126" i="21"/>
  <c r="DQ126" i="21"/>
  <c r="DR125" i="21"/>
  <c r="DQ125" i="21"/>
  <c r="DR124" i="21"/>
  <c r="DQ124" i="21"/>
  <c r="DR123" i="21"/>
  <c r="DQ123" i="21"/>
  <c r="DR122" i="21"/>
  <c r="DQ122" i="21"/>
  <c r="DR121" i="21"/>
  <c r="DQ121" i="21"/>
  <c r="DR120" i="21"/>
  <c r="DQ120" i="21"/>
  <c r="DR119" i="21"/>
  <c r="DQ119" i="21"/>
  <c r="DR118" i="21"/>
  <c r="DQ118" i="21"/>
  <c r="DR117" i="21"/>
  <c r="DQ117" i="21"/>
  <c r="DR116" i="21"/>
  <c r="DQ116" i="21"/>
  <c r="DR115" i="21"/>
  <c r="DQ115" i="21"/>
  <c r="DR114" i="21"/>
  <c r="DQ114" i="21"/>
  <c r="DR113" i="21"/>
  <c r="DQ113" i="21"/>
  <c r="DR112" i="21"/>
  <c r="DQ112" i="21"/>
  <c r="DR111" i="21"/>
  <c r="DQ111" i="21"/>
  <c r="DR110" i="21"/>
  <c r="DQ110" i="21"/>
  <c r="DR109" i="21"/>
  <c r="DQ109" i="21"/>
  <c r="DR108" i="21"/>
  <c r="DQ108" i="21"/>
  <c r="DR107" i="21"/>
  <c r="DQ107" i="21"/>
  <c r="DR106" i="21"/>
  <c r="DQ106" i="21"/>
  <c r="DR105" i="21"/>
  <c r="DQ105" i="21"/>
  <c r="DR104" i="21"/>
  <c r="DQ104" i="21"/>
  <c r="DR103" i="21"/>
  <c r="DQ103" i="21"/>
  <c r="DR102" i="21"/>
  <c r="DQ102" i="21"/>
  <c r="DR101" i="21"/>
  <c r="DQ101" i="21"/>
  <c r="DR100" i="21"/>
  <c r="DQ100" i="21"/>
  <c r="DR99" i="21"/>
  <c r="DQ99" i="21"/>
  <c r="DR98" i="21"/>
  <c r="DQ98" i="21"/>
  <c r="DR97" i="21"/>
  <c r="DQ97" i="21"/>
  <c r="DR96" i="21"/>
  <c r="DQ96" i="21"/>
  <c r="DR95" i="21"/>
  <c r="DQ95" i="21"/>
  <c r="DR94" i="21"/>
  <c r="DQ94" i="21"/>
  <c r="DR93" i="21"/>
  <c r="DQ93" i="21"/>
  <c r="DR92" i="21"/>
  <c r="DQ92" i="21"/>
  <c r="DR91" i="21"/>
  <c r="DQ91" i="21"/>
  <c r="DR90" i="21"/>
  <c r="DQ90" i="21"/>
  <c r="DR89" i="21"/>
  <c r="DQ89" i="21"/>
  <c r="DR88" i="21"/>
  <c r="DQ88" i="21"/>
  <c r="DR87" i="21"/>
  <c r="DR86" i="21"/>
  <c r="DR85" i="21"/>
  <c r="DQ85" i="21"/>
  <c r="DR84" i="21"/>
  <c r="DQ84" i="21"/>
  <c r="DR83" i="21"/>
  <c r="DQ83" i="21"/>
  <c r="DR82" i="21"/>
  <c r="DQ82" i="21"/>
  <c r="DR81" i="21"/>
  <c r="DQ81" i="21"/>
  <c r="DR80" i="21"/>
  <c r="DQ80" i="21"/>
  <c r="DR79" i="21"/>
  <c r="DQ79" i="21"/>
  <c r="DR78" i="21"/>
  <c r="DQ78" i="21"/>
  <c r="DR77" i="21"/>
  <c r="DQ77" i="21"/>
  <c r="DR76" i="21"/>
  <c r="DQ76" i="21"/>
  <c r="DR75" i="21"/>
  <c r="DQ75" i="21"/>
  <c r="DR74" i="21"/>
  <c r="DQ74" i="21"/>
  <c r="DR73" i="21"/>
  <c r="DQ73" i="21"/>
  <c r="DR72" i="21"/>
  <c r="DQ72" i="21"/>
  <c r="DR71" i="21"/>
  <c r="DQ71" i="21"/>
  <c r="DR70" i="21"/>
  <c r="DQ70" i="21"/>
  <c r="DR69" i="21"/>
  <c r="DQ69" i="21"/>
  <c r="DR68" i="21"/>
  <c r="DR67" i="21"/>
  <c r="DQ67" i="21"/>
  <c r="DR66" i="21"/>
  <c r="DQ66" i="21"/>
  <c r="DQ65" i="21"/>
  <c r="DQ62" i="21"/>
  <c r="DR61" i="21"/>
  <c r="DQ61" i="21"/>
  <c r="DR60" i="21"/>
  <c r="DQ60" i="21"/>
  <c r="DR59" i="21"/>
  <c r="DQ59" i="21"/>
  <c r="DR58" i="21"/>
  <c r="DQ58" i="21"/>
  <c r="DR57" i="21"/>
  <c r="DQ57" i="21"/>
  <c r="DR56" i="21"/>
  <c r="DQ56" i="21"/>
  <c r="DR55" i="21"/>
  <c r="DQ55" i="21"/>
  <c r="DR54" i="21"/>
  <c r="DQ54" i="21"/>
  <c r="DR53" i="21"/>
  <c r="DQ53" i="21"/>
  <c r="DR52" i="21"/>
  <c r="DQ52" i="21"/>
  <c r="DR51" i="21"/>
  <c r="DQ51" i="21"/>
  <c r="DR50" i="21"/>
  <c r="DQ50" i="21"/>
  <c r="DR49" i="21"/>
  <c r="DQ49" i="21"/>
  <c r="DR48" i="21"/>
  <c r="DQ48" i="21"/>
  <c r="DR47" i="21"/>
  <c r="DQ47" i="21"/>
  <c r="DR46" i="21"/>
  <c r="DQ46" i="21"/>
  <c r="DR45" i="21"/>
  <c r="DQ45" i="21"/>
  <c r="DR44" i="21"/>
  <c r="DQ44" i="21"/>
  <c r="DR43" i="21"/>
  <c r="DQ43" i="21"/>
  <c r="DR42" i="21"/>
  <c r="DQ42" i="21"/>
  <c r="DR41" i="21"/>
  <c r="DQ41" i="21"/>
  <c r="DR40" i="21"/>
  <c r="DQ40" i="21"/>
  <c r="DR39" i="21"/>
  <c r="DQ39" i="21"/>
  <c r="DR38" i="21"/>
  <c r="DQ38" i="21"/>
  <c r="DR37" i="21"/>
  <c r="DQ37" i="21"/>
  <c r="DR36" i="21"/>
  <c r="DQ36" i="21"/>
  <c r="DR35" i="21"/>
  <c r="DQ35" i="21"/>
  <c r="DR34" i="21"/>
  <c r="DQ34" i="21"/>
  <c r="DR33" i="21"/>
  <c r="DQ33" i="21"/>
  <c r="DR32" i="21"/>
  <c r="DQ32" i="21"/>
  <c r="DR31" i="21"/>
  <c r="DQ31" i="21"/>
  <c r="DR30" i="21"/>
  <c r="DQ30" i="21"/>
  <c r="DR29" i="21"/>
  <c r="DQ29" i="21"/>
  <c r="DR28" i="21"/>
  <c r="DQ28" i="21"/>
  <c r="DR27" i="21"/>
  <c r="DQ27" i="21"/>
  <c r="DR26" i="21"/>
  <c r="DQ26" i="21"/>
  <c r="DR25" i="21"/>
  <c r="DQ25" i="21"/>
  <c r="DR24" i="21"/>
  <c r="DQ24" i="21"/>
  <c r="DR23" i="21"/>
  <c r="DQ23" i="21"/>
  <c r="DR22" i="21"/>
  <c r="DQ22" i="21"/>
  <c r="DR21" i="21"/>
  <c r="DQ21" i="21"/>
  <c r="DR20" i="21"/>
  <c r="DQ20" i="21"/>
  <c r="DR19" i="21"/>
  <c r="DQ19" i="21"/>
  <c r="DR18" i="21"/>
  <c r="DQ18" i="21"/>
  <c r="DR17" i="21"/>
  <c r="DQ17" i="21"/>
  <c r="DR16" i="21"/>
  <c r="DQ16" i="21"/>
  <c r="DR15" i="21"/>
  <c r="DQ15" i="21"/>
  <c r="DR14" i="21"/>
  <c r="DQ14" i="21"/>
  <c r="DR13" i="21"/>
  <c r="DQ13" i="21"/>
  <c r="DR12" i="21"/>
  <c r="DQ12" i="21"/>
  <c r="DI859" i="21"/>
  <c r="DI858" i="21"/>
  <c r="DI857" i="21"/>
  <c r="DI856" i="21"/>
  <c r="DI855" i="21"/>
  <c r="DI854" i="21"/>
  <c r="DI853" i="21"/>
  <c r="DI852" i="21"/>
  <c r="DI851" i="21"/>
  <c r="DI850" i="21"/>
  <c r="DI849" i="21"/>
  <c r="DI848" i="21"/>
  <c r="DI847" i="21"/>
  <c r="DI846" i="21"/>
  <c r="DI845" i="21"/>
  <c r="DI844" i="21"/>
  <c r="DI843" i="21"/>
  <c r="DI842" i="21"/>
  <c r="DI840" i="21"/>
  <c r="DI839" i="21"/>
  <c r="DI838" i="21"/>
  <c r="DI837" i="21"/>
  <c r="DI836" i="21"/>
  <c r="DI835" i="21"/>
  <c r="DI435" i="21"/>
  <c r="CQ1313" i="21"/>
  <c r="CQ1312" i="21"/>
  <c r="CQ1311" i="21"/>
  <c r="CQ1310" i="21"/>
  <c r="CQ1309" i="21"/>
  <c r="CQ1308" i="21"/>
  <c r="CQ1307" i="21"/>
  <c r="CQ1306" i="21"/>
  <c r="CQ1305" i="21"/>
  <c r="CQ1304" i="21"/>
  <c r="CQ1303" i="21"/>
  <c r="CQ1302" i="21"/>
  <c r="CQ1301" i="21"/>
  <c r="CQ1300" i="21"/>
  <c r="CQ1299" i="21"/>
  <c r="CQ1298" i="21"/>
  <c r="CQ1297" i="21"/>
  <c r="CQ1296" i="21"/>
  <c r="CQ1295" i="21"/>
  <c r="CQ1294" i="21"/>
  <c r="CQ1293" i="21"/>
  <c r="CQ1292" i="21"/>
  <c r="CQ1291" i="21"/>
  <c r="CQ1290" i="21"/>
  <c r="CQ1289" i="21"/>
  <c r="CQ1288" i="21"/>
  <c r="CQ1287" i="21"/>
  <c r="CQ1286" i="21"/>
  <c r="CQ1285" i="21"/>
  <c r="CQ1284" i="21"/>
  <c r="CQ1283" i="21"/>
  <c r="CQ1282" i="21"/>
  <c r="CQ1281" i="21"/>
  <c r="CQ1280" i="21"/>
  <c r="CQ1279" i="21"/>
  <c r="CQ1278" i="21"/>
  <c r="CQ1277" i="21"/>
  <c r="CQ1276" i="21"/>
  <c r="CQ1275" i="21"/>
  <c r="CQ1274" i="21"/>
  <c r="CQ1273" i="21"/>
  <c r="CQ1272" i="21"/>
  <c r="CQ1271" i="21"/>
  <c r="CQ1270" i="21"/>
  <c r="CQ1269" i="21"/>
  <c r="CQ1268" i="21"/>
  <c r="CQ1267" i="21"/>
  <c r="CQ1266" i="21"/>
  <c r="CQ1265" i="21"/>
  <c r="CQ1264" i="21"/>
  <c r="CQ1263" i="21"/>
  <c r="CQ1262" i="21"/>
  <c r="CQ1261" i="21"/>
  <c r="CQ1260" i="21"/>
  <c r="CQ1259" i="21"/>
  <c r="CQ1258" i="21"/>
  <c r="CQ1257" i="21"/>
  <c r="CQ1256" i="21"/>
  <c r="CQ1255" i="21"/>
  <c r="CQ1254" i="21"/>
  <c r="CQ1253" i="21"/>
  <c r="CQ1252" i="21"/>
  <c r="CQ1251" i="21"/>
  <c r="CQ1250" i="21"/>
  <c r="CQ1249" i="21"/>
  <c r="CQ1248" i="21"/>
  <c r="CQ1247" i="21"/>
  <c r="CQ1246" i="21"/>
  <c r="CQ1245" i="21"/>
  <c r="CQ1244" i="21"/>
  <c r="CQ1243" i="21"/>
  <c r="CQ1242" i="21"/>
  <c r="CQ1241" i="21"/>
  <c r="CQ1240" i="21"/>
  <c r="CQ1239" i="21"/>
  <c r="CQ1238" i="21"/>
  <c r="CQ1237" i="21"/>
  <c r="CQ1236" i="21"/>
  <c r="CQ1235" i="21"/>
  <c r="CQ1234" i="21"/>
  <c r="CQ1233" i="21"/>
  <c r="CQ1232" i="21"/>
  <c r="CQ1231" i="21"/>
  <c r="CQ1230" i="21"/>
  <c r="CQ1229" i="21"/>
  <c r="CQ1228" i="21"/>
  <c r="CQ1227" i="21"/>
  <c r="CQ1226" i="21"/>
  <c r="CQ1225" i="21"/>
  <c r="CQ1224" i="21"/>
  <c r="CQ1223" i="21"/>
  <c r="CQ1222" i="21"/>
  <c r="CQ1221" i="21"/>
  <c r="CQ1220" i="21"/>
  <c r="CQ1219" i="21"/>
  <c r="CQ1218" i="21"/>
  <c r="CQ1217" i="21"/>
  <c r="CQ1216" i="21"/>
  <c r="CQ1215" i="21"/>
  <c r="CQ1214" i="21"/>
  <c r="CQ1213" i="21"/>
  <c r="CQ1212" i="21"/>
  <c r="CQ1211" i="21"/>
  <c r="CQ1210" i="21"/>
  <c r="CQ1209" i="21"/>
  <c r="CQ1208" i="21"/>
  <c r="CQ1207" i="21"/>
  <c r="CQ1206" i="21"/>
  <c r="CQ1205" i="21"/>
  <c r="CQ1204" i="21"/>
  <c r="CQ1203" i="21"/>
  <c r="CQ1202" i="21"/>
  <c r="CQ1201" i="21"/>
  <c r="CQ1200" i="21"/>
  <c r="CQ1199" i="21"/>
  <c r="CQ1198" i="21"/>
  <c r="CQ1197" i="21"/>
  <c r="CQ1196" i="21"/>
  <c r="CQ1195" i="21"/>
  <c r="CQ1194" i="21"/>
  <c r="CQ1193" i="21"/>
  <c r="CQ1192" i="21"/>
  <c r="CQ1191" i="21"/>
  <c r="CQ1190" i="21"/>
  <c r="CQ1189" i="21"/>
  <c r="CQ1188" i="21"/>
  <c r="CQ1187" i="21"/>
  <c r="CQ1186" i="21"/>
  <c r="CQ1185" i="21"/>
  <c r="CQ1184" i="21"/>
  <c r="CQ1183" i="21"/>
  <c r="CQ1182" i="21"/>
  <c r="CQ1181" i="21"/>
  <c r="CQ1180" i="21"/>
  <c r="CQ1179" i="21"/>
  <c r="CQ1178" i="21"/>
  <c r="CQ1177" i="21"/>
  <c r="CQ1176" i="21"/>
  <c r="CQ1175" i="21"/>
  <c r="CQ1174" i="21"/>
  <c r="CQ1173" i="21"/>
  <c r="CQ1172" i="21"/>
  <c r="CQ1171" i="21"/>
  <c r="CQ1170" i="21"/>
  <c r="CQ1169" i="21"/>
  <c r="CQ1168" i="21"/>
  <c r="CQ1167" i="21"/>
  <c r="CQ1166" i="21"/>
  <c r="CQ1165" i="21"/>
  <c r="CQ1164" i="21"/>
  <c r="CQ1163" i="21"/>
  <c r="CQ1162" i="21"/>
  <c r="CQ1161" i="21"/>
  <c r="CQ1160" i="21"/>
  <c r="CQ1159" i="21"/>
  <c r="CQ1158" i="21"/>
  <c r="CQ1157" i="21"/>
  <c r="CQ1156" i="21"/>
  <c r="CQ1155" i="21"/>
  <c r="CQ1154" i="21"/>
  <c r="CQ1153" i="21"/>
  <c r="CQ1152" i="21"/>
  <c r="CQ1151" i="21"/>
  <c r="CQ1150" i="21"/>
  <c r="CQ1149" i="21"/>
  <c r="CQ1148" i="21"/>
  <c r="CQ1147" i="21"/>
  <c r="CQ1146" i="21"/>
  <c r="CQ1145" i="21"/>
  <c r="CQ1144" i="21"/>
  <c r="CQ1143" i="21"/>
  <c r="CQ1142" i="21"/>
  <c r="CQ1141" i="21"/>
  <c r="CQ1140" i="21"/>
  <c r="CQ1139" i="21"/>
  <c r="CQ1138" i="21"/>
  <c r="CQ1137" i="21"/>
  <c r="CQ1136" i="21"/>
  <c r="CQ1135" i="21"/>
  <c r="CQ1134" i="21"/>
  <c r="CQ1133" i="21"/>
  <c r="CQ1132" i="21"/>
  <c r="CQ1131" i="21"/>
  <c r="CQ1130" i="21"/>
  <c r="CQ1129" i="21"/>
  <c r="CQ1128" i="21"/>
  <c r="CQ1127" i="21"/>
  <c r="CQ1126" i="21"/>
  <c r="CQ1125" i="21"/>
  <c r="CQ1124" i="21"/>
  <c r="CQ1123" i="21"/>
  <c r="CQ1122" i="21"/>
  <c r="CQ1121" i="21"/>
  <c r="CQ1120" i="21"/>
  <c r="CQ1119" i="21"/>
  <c r="CQ1118" i="21"/>
  <c r="CQ1117" i="21"/>
  <c r="CQ1116" i="21"/>
  <c r="CQ1115" i="21"/>
  <c r="CQ1114" i="21"/>
  <c r="CQ1113" i="21"/>
  <c r="CQ1112" i="21"/>
  <c r="CQ1111" i="21"/>
  <c r="CQ1110" i="21"/>
  <c r="CQ1109" i="21"/>
  <c r="CQ1108" i="21"/>
  <c r="CQ1107" i="21"/>
  <c r="CQ1106" i="21"/>
  <c r="CQ1105" i="21"/>
  <c r="CQ1104" i="21"/>
  <c r="CQ1103" i="21"/>
  <c r="CQ1102" i="21"/>
  <c r="CQ1101" i="21"/>
  <c r="CQ1100" i="21"/>
  <c r="CQ1099" i="21"/>
  <c r="CQ1098" i="21"/>
  <c r="CQ1097" i="21"/>
  <c r="CQ1096" i="21"/>
  <c r="CQ1095" i="21"/>
  <c r="CQ1094" i="21"/>
  <c r="CQ1093" i="21"/>
  <c r="CQ1092" i="21"/>
  <c r="CQ1091" i="21"/>
  <c r="CQ1090" i="21"/>
  <c r="CQ1089" i="21"/>
  <c r="CQ1088" i="21"/>
  <c r="CQ1087" i="21"/>
  <c r="CQ1086" i="21"/>
  <c r="CQ1085" i="21"/>
  <c r="CQ1084" i="21"/>
  <c r="CQ1083" i="21"/>
  <c r="CQ1082" i="21"/>
  <c r="CQ1081" i="21"/>
  <c r="CQ1080" i="21"/>
  <c r="CQ1079" i="21"/>
  <c r="CQ1078" i="21"/>
  <c r="CQ1077" i="21"/>
  <c r="CQ1076" i="21"/>
  <c r="CQ1075" i="21"/>
  <c r="CQ1074" i="21"/>
  <c r="CQ1073" i="21"/>
  <c r="CQ1072" i="21"/>
  <c r="CQ1071" i="21"/>
  <c r="CQ1070" i="21"/>
  <c r="CQ1069" i="21"/>
  <c r="CQ1068" i="21"/>
  <c r="CQ1067" i="21"/>
  <c r="CQ1066" i="21"/>
  <c r="CQ1065" i="21"/>
  <c r="CQ1064" i="21"/>
  <c r="CQ1063" i="21"/>
  <c r="CQ1062" i="21"/>
  <c r="CQ1061" i="21"/>
  <c r="CQ1060" i="21"/>
  <c r="CQ1059" i="21"/>
  <c r="CQ1058" i="21"/>
  <c r="CQ1057" i="21"/>
  <c r="CQ1056" i="21"/>
  <c r="CQ1055" i="21"/>
  <c r="CQ1054" i="21"/>
  <c r="CQ1053" i="21"/>
  <c r="CQ1052" i="21"/>
  <c r="CQ1051" i="21"/>
  <c r="CQ1050" i="21"/>
  <c r="CQ1049" i="21"/>
  <c r="CQ1048" i="21"/>
  <c r="CQ1047" i="21"/>
  <c r="CQ1046" i="21"/>
  <c r="CQ1045" i="21"/>
  <c r="CQ1044" i="21"/>
  <c r="CQ1043" i="21"/>
  <c r="CQ1042" i="21"/>
  <c r="CQ1041" i="21"/>
  <c r="CQ1040" i="21"/>
  <c r="CQ1039" i="21"/>
  <c r="CQ1038" i="21"/>
  <c r="CQ1037" i="21"/>
  <c r="CQ1036" i="21"/>
  <c r="CQ1035" i="21"/>
  <c r="CQ1034" i="21"/>
  <c r="CQ1033" i="21"/>
  <c r="CQ1032" i="21"/>
  <c r="CQ1031" i="21"/>
  <c r="CQ1030" i="21"/>
  <c r="CQ1029" i="21"/>
  <c r="CQ1028" i="21"/>
  <c r="CQ1027" i="21"/>
  <c r="CQ1026" i="21"/>
  <c r="CQ1025" i="21"/>
  <c r="CQ1024" i="21"/>
  <c r="CQ1023" i="21"/>
  <c r="CQ1022" i="21"/>
  <c r="CQ1021" i="21"/>
  <c r="CQ1020" i="21"/>
  <c r="CQ1019" i="21"/>
  <c r="CQ1018" i="21"/>
  <c r="CQ1017" i="21"/>
  <c r="CQ1016" i="21"/>
  <c r="CQ1015" i="21"/>
  <c r="CQ1014" i="21"/>
  <c r="CQ1013" i="21"/>
  <c r="CQ1012" i="21"/>
  <c r="CQ1011" i="21"/>
  <c r="CQ1010" i="21"/>
  <c r="CQ1009" i="21"/>
  <c r="CQ1008" i="21"/>
  <c r="CQ1007" i="21"/>
  <c r="CQ1006" i="21"/>
  <c r="CQ1005" i="21"/>
  <c r="CQ1004" i="21"/>
  <c r="CQ1003" i="21"/>
  <c r="CQ1002" i="21"/>
  <c r="CQ1001" i="21"/>
  <c r="CQ1000" i="21"/>
  <c r="CQ999" i="21"/>
  <c r="CQ998" i="21"/>
  <c r="CQ997" i="21"/>
  <c r="CQ996" i="21"/>
  <c r="CQ995" i="21"/>
  <c r="CQ994" i="21"/>
  <c r="CQ993" i="21"/>
  <c r="CQ992" i="21"/>
  <c r="CQ991" i="21"/>
  <c r="CQ990" i="21"/>
  <c r="CQ989" i="21"/>
  <c r="CQ988" i="21"/>
  <c r="CQ987" i="21"/>
  <c r="CQ986" i="21"/>
  <c r="CQ985" i="21"/>
  <c r="CQ984" i="21"/>
  <c r="CQ983" i="21"/>
  <c r="CQ982" i="21"/>
  <c r="CQ981" i="21"/>
  <c r="CQ980" i="21"/>
  <c r="CQ979" i="21"/>
  <c r="CQ978" i="21"/>
  <c r="CQ977" i="21"/>
  <c r="CQ976" i="21"/>
  <c r="CQ975" i="21"/>
  <c r="CQ974" i="21"/>
  <c r="CQ973" i="21"/>
  <c r="CQ972" i="21"/>
  <c r="CQ971" i="21"/>
  <c r="CQ970" i="21"/>
  <c r="CQ969" i="21"/>
  <c r="CQ968" i="21"/>
  <c r="CQ967" i="21"/>
  <c r="CQ966" i="21"/>
  <c r="CQ965" i="21"/>
  <c r="CQ964" i="21"/>
  <c r="CQ963" i="21"/>
  <c r="CQ962" i="21"/>
  <c r="CQ961" i="21"/>
  <c r="CQ960" i="21"/>
  <c r="CQ959" i="21"/>
  <c r="CQ958" i="21"/>
  <c r="CQ957" i="21"/>
  <c r="CQ956" i="21"/>
  <c r="CQ955" i="21"/>
  <c r="CQ954" i="21"/>
  <c r="CQ953" i="21"/>
  <c r="CQ952" i="21"/>
  <c r="CQ951" i="21"/>
  <c r="CQ950" i="21"/>
  <c r="CQ949" i="21"/>
  <c r="CQ948" i="21"/>
  <c r="CQ947" i="21"/>
  <c r="CQ946" i="21"/>
  <c r="CQ945" i="21"/>
  <c r="CQ944" i="21"/>
  <c r="CQ943" i="21"/>
  <c r="CQ942" i="21"/>
  <c r="CQ941" i="21"/>
  <c r="CQ940" i="21"/>
  <c r="CQ939" i="21"/>
  <c r="CQ938" i="21"/>
  <c r="CQ937" i="21"/>
  <c r="CQ936" i="21"/>
  <c r="CQ935" i="21"/>
  <c r="CQ934" i="21"/>
  <c r="CQ932" i="21"/>
  <c r="CQ931" i="21"/>
  <c r="CQ930" i="21"/>
  <c r="CQ929" i="21"/>
  <c r="CQ928" i="21"/>
  <c r="CQ927" i="21"/>
  <c r="CQ926" i="21"/>
  <c r="CQ925" i="21"/>
  <c r="CQ924" i="21"/>
  <c r="CQ923" i="21"/>
  <c r="CQ922" i="21"/>
  <c r="CQ921" i="21"/>
  <c r="CQ920" i="21"/>
  <c r="CQ919" i="21"/>
  <c r="CQ918" i="21"/>
  <c r="CQ917" i="21"/>
  <c r="CQ916" i="21"/>
  <c r="CQ915" i="21"/>
  <c r="CQ914" i="21"/>
  <c r="CQ913" i="21"/>
  <c r="CQ912" i="21"/>
  <c r="CQ911" i="21"/>
  <c r="CQ910" i="21"/>
  <c r="CQ909" i="21"/>
  <c r="CQ908" i="21"/>
  <c r="CQ907" i="21"/>
  <c r="CQ906" i="21"/>
  <c r="CQ905" i="21"/>
  <c r="CQ904" i="21"/>
  <c r="CQ903" i="21"/>
  <c r="CQ902" i="21"/>
  <c r="CQ901" i="21"/>
  <c r="CQ900" i="21"/>
  <c r="CQ899" i="21"/>
  <c r="CQ898" i="21"/>
  <c r="CQ897" i="21"/>
  <c r="CQ896" i="21"/>
  <c r="CQ895" i="21"/>
  <c r="CQ894" i="21"/>
  <c r="CQ893" i="21"/>
  <c r="CQ892" i="21"/>
  <c r="CQ891" i="21"/>
  <c r="CQ890" i="21"/>
  <c r="CQ889" i="21"/>
  <c r="CQ888" i="21"/>
  <c r="CQ887" i="21"/>
  <c r="CQ886" i="21"/>
  <c r="CQ885" i="21"/>
  <c r="CQ884" i="21"/>
  <c r="CQ883" i="21"/>
  <c r="CQ882" i="21"/>
  <c r="CQ881" i="21"/>
  <c r="CQ880" i="21"/>
  <c r="CQ879" i="21"/>
  <c r="CQ878" i="21"/>
  <c r="CQ877" i="21"/>
  <c r="CQ876" i="21"/>
  <c r="CQ875" i="21"/>
  <c r="CQ874" i="21"/>
  <c r="CQ873" i="21"/>
  <c r="CQ872" i="21"/>
  <c r="CQ871" i="21"/>
  <c r="CQ870" i="21"/>
  <c r="CQ869" i="21"/>
  <c r="CQ868" i="21"/>
  <c r="CQ867" i="21"/>
  <c r="CQ866" i="21"/>
  <c r="CQ865" i="21"/>
  <c r="CQ864" i="21"/>
  <c r="CQ863" i="21"/>
  <c r="CQ862" i="21"/>
  <c r="CQ861" i="21"/>
  <c r="CQ860" i="21"/>
  <c r="CQ859" i="21"/>
  <c r="CO859" i="21"/>
  <c r="CQ858" i="21"/>
  <c r="CO858" i="21"/>
  <c r="CQ857" i="21"/>
  <c r="CO857" i="21"/>
  <c r="CQ856" i="21"/>
  <c r="CO856" i="21"/>
  <c r="CQ855" i="21"/>
  <c r="CO855" i="21"/>
  <c r="CQ854" i="21"/>
  <c r="CO854" i="21"/>
  <c r="CQ853" i="21"/>
  <c r="CO853" i="21"/>
  <c r="CQ852" i="21"/>
  <c r="CO852" i="21"/>
  <c r="CQ851" i="21"/>
  <c r="CO851" i="21"/>
  <c r="CQ850" i="21"/>
  <c r="CO850" i="21"/>
  <c r="CQ849" i="21"/>
  <c r="CO849" i="21"/>
  <c r="CQ848" i="21"/>
  <c r="CO848" i="21"/>
  <c r="CQ847" i="21"/>
  <c r="CO847" i="21"/>
  <c r="CQ846" i="21"/>
  <c r="CO846" i="21"/>
  <c r="CQ845" i="21"/>
  <c r="CO845" i="21"/>
  <c r="CQ844" i="21"/>
  <c r="CO844" i="21"/>
  <c r="CQ843" i="21"/>
  <c r="CO843" i="21"/>
  <c r="CQ842" i="21"/>
  <c r="CO842" i="21"/>
  <c r="CQ841" i="21"/>
  <c r="CQ840" i="21"/>
  <c r="CO840" i="21"/>
  <c r="CQ839" i="21"/>
  <c r="CO839" i="21"/>
  <c r="CQ838" i="21"/>
  <c r="CO838" i="21"/>
  <c r="CQ837" i="21"/>
  <c r="CO837" i="21"/>
  <c r="CQ836" i="21"/>
  <c r="CO836" i="21"/>
  <c r="CQ835" i="21"/>
  <c r="CO835" i="21"/>
  <c r="CQ834" i="21"/>
  <c r="CQ833" i="21"/>
  <c r="CQ832" i="21"/>
  <c r="CQ831" i="21"/>
  <c r="CQ830" i="21"/>
  <c r="CQ829" i="21"/>
  <c r="CQ828" i="21"/>
  <c r="CQ827" i="21"/>
  <c r="CQ826" i="21"/>
  <c r="CQ825" i="21"/>
  <c r="CQ824" i="21"/>
  <c r="CQ823" i="21"/>
  <c r="CQ822" i="21"/>
  <c r="CQ821" i="21"/>
  <c r="CQ820" i="21"/>
  <c r="CQ819" i="21"/>
  <c r="CQ818" i="21"/>
  <c r="CQ817" i="21"/>
  <c r="CQ816" i="21"/>
  <c r="CQ815" i="21"/>
  <c r="CQ814" i="21"/>
  <c r="CQ813" i="21"/>
  <c r="CQ812" i="21"/>
  <c r="CQ811" i="21"/>
  <c r="CQ810" i="21"/>
  <c r="CQ809" i="21"/>
  <c r="CQ808" i="21"/>
  <c r="CQ807" i="21"/>
  <c r="CQ806" i="21"/>
  <c r="CQ805" i="21"/>
  <c r="CQ804" i="21"/>
  <c r="CQ803" i="21"/>
  <c r="CQ802" i="21"/>
  <c r="CQ801" i="21"/>
  <c r="CQ800" i="21"/>
  <c r="CQ799" i="21"/>
  <c r="CQ798" i="21"/>
  <c r="CQ797" i="21"/>
  <c r="CQ796" i="21"/>
  <c r="CQ795" i="21"/>
  <c r="CQ794" i="21"/>
  <c r="CQ793" i="21"/>
  <c r="CQ792" i="21"/>
  <c r="CQ791" i="21"/>
  <c r="CQ790" i="21"/>
  <c r="CQ789" i="21"/>
  <c r="CQ788" i="21"/>
  <c r="CQ787" i="21"/>
  <c r="CQ786" i="21"/>
  <c r="CQ785" i="21"/>
  <c r="CQ784" i="21"/>
  <c r="CQ783" i="21"/>
  <c r="CQ782" i="21"/>
  <c r="CQ781" i="21"/>
  <c r="CQ780" i="21"/>
  <c r="CQ779" i="21"/>
  <c r="CQ778" i="21"/>
  <c r="CQ777" i="21"/>
  <c r="CQ776" i="21"/>
  <c r="CQ775" i="21"/>
  <c r="CQ774" i="21"/>
  <c r="CQ773" i="21"/>
  <c r="CQ772" i="21"/>
  <c r="CQ771" i="21"/>
  <c r="CQ770" i="21"/>
  <c r="CQ769" i="21"/>
  <c r="CQ768" i="21"/>
  <c r="CQ767" i="21"/>
  <c r="CQ766" i="21"/>
  <c r="CQ765" i="21"/>
  <c r="CQ764" i="21"/>
  <c r="CQ763" i="21"/>
  <c r="CQ762" i="21"/>
  <c r="CQ761" i="21"/>
  <c r="CQ760" i="21"/>
  <c r="CQ759" i="21"/>
  <c r="CQ758" i="21"/>
  <c r="CQ757" i="21"/>
  <c r="CQ756" i="21"/>
  <c r="CQ755" i="21"/>
  <c r="CQ754" i="21"/>
  <c r="CQ753" i="21"/>
  <c r="CQ752" i="21"/>
  <c r="CQ751" i="21"/>
  <c r="CQ750" i="21"/>
  <c r="CQ749" i="21"/>
  <c r="CQ748" i="21"/>
  <c r="CQ747" i="21"/>
  <c r="CQ746" i="21"/>
  <c r="CQ745" i="21"/>
  <c r="CQ744" i="21"/>
  <c r="CQ743" i="21"/>
  <c r="CQ742" i="21"/>
  <c r="CQ741" i="21"/>
  <c r="CQ740" i="21"/>
  <c r="CQ739" i="21"/>
  <c r="CQ738" i="21"/>
  <c r="CQ737" i="21"/>
  <c r="CQ736" i="21"/>
  <c r="CQ735" i="21"/>
  <c r="CQ734" i="21"/>
  <c r="CP734" i="21"/>
  <c r="CQ733" i="21"/>
  <c r="CQ732" i="21"/>
  <c r="CQ731" i="21"/>
  <c r="CQ730" i="21"/>
  <c r="CQ729" i="21"/>
  <c r="CQ728" i="21"/>
  <c r="CQ727" i="21"/>
  <c r="CQ726" i="21"/>
  <c r="CQ725" i="21"/>
  <c r="CQ724" i="21"/>
  <c r="CQ723" i="21"/>
  <c r="CQ722" i="21"/>
  <c r="CQ721" i="21"/>
  <c r="CQ720" i="21"/>
  <c r="CQ719" i="21"/>
  <c r="CQ718" i="21"/>
  <c r="CQ717" i="21"/>
  <c r="CQ716" i="21"/>
  <c r="CQ715" i="21"/>
  <c r="CQ714" i="21"/>
  <c r="CQ713" i="21"/>
  <c r="CQ712" i="21"/>
  <c r="CQ711" i="21"/>
  <c r="CQ710" i="21"/>
  <c r="CQ709" i="21"/>
  <c r="CQ708" i="21"/>
  <c r="CQ707" i="21"/>
  <c r="CQ706" i="21"/>
  <c r="CQ705" i="21"/>
  <c r="CQ704" i="21"/>
  <c r="CQ703" i="21"/>
  <c r="CQ702" i="21"/>
  <c r="CQ701" i="21"/>
  <c r="CQ700" i="21"/>
  <c r="CQ699" i="21"/>
  <c r="CQ698" i="21"/>
  <c r="CQ697" i="21"/>
  <c r="CQ696" i="21"/>
  <c r="CQ695" i="21"/>
  <c r="CQ694" i="21"/>
  <c r="CQ693" i="21"/>
  <c r="CQ692" i="21"/>
  <c r="CQ691" i="21"/>
  <c r="CQ690" i="21"/>
  <c r="CQ689" i="21"/>
  <c r="CQ688" i="21"/>
  <c r="CQ687" i="21"/>
  <c r="CQ686" i="21"/>
  <c r="CQ685" i="21"/>
  <c r="CQ684" i="21"/>
  <c r="CQ683" i="21"/>
  <c r="CQ682" i="21"/>
  <c r="CQ681" i="21"/>
  <c r="CQ680" i="21"/>
  <c r="CQ679" i="21"/>
  <c r="CQ678" i="21"/>
  <c r="CQ677" i="21"/>
  <c r="CQ676" i="21"/>
  <c r="CQ675" i="21"/>
  <c r="CQ674" i="21"/>
  <c r="CQ673" i="21"/>
  <c r="CQ672" i="21"/>
  <c r="CQ671" i="21"/>
  <c r="CQ670" i="21"/>
  <c r="CQ669" i="21"/>
  <c r="CQ668" i="21"/>
  <c r="CQ667" i="21"/>
  <c r="CQ666" i="21"/>
  <c r="CQ665" i="21"/>
  <c r="CQ664" i="21"/>
  <c r="CQ663" i="21"/>
  <c r="CQ662" i="21"/>
  <c r="CQ661" i="21"/>
  <c r="CQ660" i="21"/>
  <c r="CQ659" i="21"/>
  <c r="CQ658" i="21"/>
  <c r="CQ657" i="21"/>
  <c r="CQ656" i="21"/>
  <c r="CQ655" i="21"/>
  <c r="CQ654" i="21"/>
  <c r="CQ653" i="21"/>
  <c r="CQ652" i="21"/>
  <c r="CQ651" i="21"/>
  <c r="CQ650" i="21"/>
  <c r="CQ649" i="21"/>
  <c r="CQ648" i="21"/>
  <c r="CQ647" i="21"/>
  <c r="CQ646" i="21"/>
  <c r="CQ645" i="21"/>
  <c r="CQ644" i="21"/>
  <c r="CQ643" i="21"/>
  <c r="CQ642" i="21"/>
  <c r="CQ641" i="21"/>
  <c r="CQ640" i="21"/>
  <c r="CQ639" i="21"/>
  <c r="CQ638" i="21"/>
  <c r="CQ637" i="21"/>
  <c r="CQ636" i="21"/>
  <c r="CQ635" i="21"/>
  <c r="CQ634" i="21"/>
  <c r="CQ633" i="21"/>
  <c r="CQ632" i="21"/>
  <c r="CQ631" i="21"/>
  <c r="CQ630" i="21"/>
  <c r="CQ629" i="21"/>
  <c r="CQ628" i="21"/>
  <c r="CQ627" i="21"/>
  <c r="CQ626" i="21"/>
  <c r="CQ625" i="21"/>
  <c r="CQ624" i="21"/>
  <c r="CQ623" i="21"/>
  <c r="CQ622" i="21"/>
  <c r="CQ621" i="21"/>
  <c r="CQ620" i="21"/>
  <c r="CQ619" i="21"/>
  <c r="CQ618" i="21"/>
  <c r="CQ617" i="21"/>
  <c r="CQ616" i="21"/>
  <c r="CQ615" i="21"/>
  <c r="CQ614" i="21"/>
  <c r="CQ613" i="21"/>
  <c r="CQ612" i="21"/>
  <c r="CQ611" i="21"/>
  <c r="CQ610" i="21"/>
  <c r="CQ609" i="21"/>
  <c r="CQ608" i="21"/>
  <c r="CQ607" i="21"/>
  <c r="CQ606" i="21"/>
  <c r="CQ605" i="21"/>
  <c r="CQ604" i="21"/>
  <c r="CQ603" i="21"/>
  <c r="CQ602" i="21"/>
  <c r="CQ601" i="21"/>
  <c r="CQ600" i="21"/>
  <c r="CQ599" i="21"/>
  <c r="CQ598" i="21"/>
  <c r="CQ597" i="21"/>
  <c r="CQ596" i="21"/>
  <c r="CQ595" i="21"/>
  <c r="CQ594" i="21"/>
  <c r="CQ593" i="21"/>
  <c r="CQ592" i="21"/>
  <c r="CQ591" i="21"/>
  <c r="CQ590" i="21"/>
  <c r="CQ589" i="21"/>
  <c r="CQ588" i="21"/>
  <c r="CQ587" i="21"/>
  <c r="CQ586" i="21"/>
  <c r="CQ585" i="21"/>
  <c r="CQ584" i="21"/>
  <c r="CQ583" i="21"/>
  <c r="CQ582" i="21"/>
  <c r="CQ581" i="21"/>
  <c r="CQ580" i="21"/>
  <c r="CQ579" i="21"/>
  <c r="CQ578" i="21"/>
  <c r="CQ577" i="21"/>
  <c r="CQ576" i="21"/>
  <c r="CQ575" i="21"/>
  <c r="CQ574" i="21"/>
  <c r="CQ573" i="21"/>
  <c r="CQ572" i="21"/>
  <c r="CQ571" i="21"/>
  <c r="CQ569" i="21"/>
  <c r="CQ568" i="21"/>
  <c r="CQ567" i="21"/>
  <c r="CQ566" i="21"/>
  <c r="CQ565" i="21"/>
  <c r="CQ564" i="21"/>
  <c r="CQ563" i="21"/>
  <c r="CQ562" i="21"/>
  <c r="CQ561" i="21"/>
  <c r="CQ560" i="21"/>
  <c r="CQ559" i="21"/>
  <c r="CQ558" i="21"/>
  <c r="CQ557" i="21"/>
  <c r="CQ556" i="21"/>
  <c r="CQ555" i="21"/>
  <c r="CQ554" i="21"/>
  <c r="CQ553" i="21"/>
  <c r="CQ552" i="21"/>
  <c r="CQ551" i="21"/>
  <c r="CQ550" i="21"/>
  <c r="CQ549" i="21"/>
  <c r="CQ548" i="21"/>
  <c r="CQ547" i="21"/>
  <c r="CQ546" i="21"/>
  <c r="CQ545" i="21"/>
  <c r="CQ544" i="21"/>
  <c r="CQ543" i="21"/>
  <c r="CQ542" i="21"/>
  <c r="CQ541" i="21"/>
  <c r="CQ540" i="21"/>
  <c r="CQ539" i="21"/>
  <c r="CQ538" i="21"/>
  <c r="CQ537" i="21"/>
  <c r="CQ536" i="21"/>
  <c r="CQ535" i="21"/>
  <c r="CQ534" i="21"/>
  <c r="CQ533" i="21"/>
  <c r="CQ532" i="21"/>
  <c r="CQ531" i="21"/>
  <c r="CQ530" i="21"/>
  <c r="CQ529" i="21"/>
  <c r="CQ528" i="21"/>
  <c r="CQ527" i="21"/>
  <c r="CQ526" i="21"/>
  <c r="CQ525" i="21"/>
  <c r="CQ524" i="21"/>
  <c r="CQ523" i="21"/>
  <c r="CQ522" i="21"/>
  <c r="CQ521" i="21"/>
  <c r="CQ520" i="21"/>
  <c r="CQ519" i="21"/>
  <c r="CQ518" i="21"/>
  <c r="CQ517" i="21"/>
  <c r="CQ516" i="21"/>
  <c r="CQ515" i="21"/>
  <c r="CQ514" i="21"/>
  <c r="CQ513" i="21"/>
  <c r="CQ512" i="21"/>
  <c r="CQ511" i="21"/>
  <c r="CQ510" i="21"/>
  <c r="CQ509" i="21"/>
  <c r="CQ508" i="21"/>
  <c r="CQ507" i="21"/>
  <c r="CQ505" i="21"/>
  <c r="CQ504" i="21"/>
  <c r="CQ503" i="21"/>
  <c r="CQ502" i="21"/>
  <c r="CQ501" i="21"/>
  <c r="CQ500" i="21"/>
  <c r="CQ499" i="21"/>
  <c r="CQ498" i="21"/>
  <c r="CQ497" i="21"/>
  <c r="CQ496" i="21"/>
  <c r="CQ495" i="21"/>
  <c r="CQ494" i="21"/>
  <c r="CQ493" i="21"/>
  <c r="CQ492" i="21"/>
  <c r="CQ491" i="21"/>
  <c r="CQ490" i="21"/>
  <c r="CQ489" i="21"/>
  <c r="CQ488" i="21"/>
  <c r="CQ487" i="21"/>
  <c r="CQ486" i="21"/>
  <c r="CQ485" i="21"/>
  <c r="CQ484" i="21"/>
  <c r="CQ483" i="21"/>
  <c r="CQ482" i="21"/>
  <c r="CQ481" i="21"/>
  <c r="CQ480" i="21"/>
  <c r="CQ479" i="21"/>
  <c r="CQ478" i="21"/>
  <c r="CQ477" i="21"/>
  <c r="CQ476" i="21"/>
  <c r="CQ475" i="21"/>
  <c r="CQ474" i="21"/>
  <c r="CQ473" i="21"/>
  <c r="CQ472" i="21"/>
  <c r="CQ471" i="21"/>
  <c r="CQ470" i="21"/>
  <c r="CQ469" i="21"/>
  <c r="CQ468" i="21"/>
  <c r="CQ467" i="21"/>
  <c r="CQ466" i="21"/>
  <c r="CQ463" i="21"/>
  <c r="CP463" i="21"/>
  <c r="CQ462" i="21"/>
  <c r="CQ461" i="21"/>
  <c r="CQ460" i="21"/>
  <c r="CQ459" i="21"/>
  <c r="CQ458" i="21"/>
  <c r="CQ457" i="21"/>
  <c r="CQ456" i="21"/>
  <c r="CQ455" i="21"/>
  <c r="CQ454" i="21"/>
  <c r="CQ453" i="21"/>
  <c r="CQ452" i="21"/>
  <c r="CQ451" i="21"/>
  <c r="CQ450" i="21"/>
  <c r="CQ449" i="21"/>
  <c r="CQ448" i="21"/>
  <c r="CQ447" i="21"/>
  <c r="CQ446" i="21"/>
  <c r="CQ445" i="21"/>
  <c r="CQ444" i="21"/>
  <c r="CQ443" i="21"/>
  <c r="CQ442" i="21"/>
  <c r="CQ441" i="21"/>
  <c r="CQ440" i="21"/>
  <c r="CQ439" i="21"/>
  <c r="CQ438" i="21"/>
  <c r="CQ437" i="21"/>
  <c r="CQ436" i="21"/>
  <c r="CQ435" i="21"/>
  <c r="CP435" i="21"/>
  <c r="CO435" i="21"/>
  <c r="CQ434" i="21"/>
  <c r="CQ433" i="21"/>
  <c r="CQ432" i="21"/>
  <c r="CQ431" i="21"/>
  <c r="CQ430" i="21"/>
  <c r="CQ429" i="21"/>
  <c r="CQ428" i="21"/>
  <c r="CQ427" i="21"/>
  <c r="CQ426" i="21"/>
  <c r="CQ425" i="21"/>
  <c r="CQ424" i="21"/>
  <c r="CQ423" i="21"/>
  <c r="CQ422" i="21"/>
  <c r="CQ421" i="21"/>
  <c r="CQ420" i="21"/>
  <c r="CQ419" i="21"/>
  <c r="CQ418" i="21"/>
  <c r="CQ416" i="21"/>
  <c r="CQ415" i="21"/>
  <c r="CQ414" i="21"/>
  <c r="CQ413" i="21"/>
  <c r="CQ412" i="21"/>
  <c r="CQ411" i="21"/>
  <c r="CQ410" i="21"/>
  <c r="CQ409" i="21"/>
  <c r="CQ408" i="21"/>
  <c r="CQ407" i="21"/>
  <c r="CQ406" i="21"/>
  <c r="CQ405" i="21"/>
  <c r="CQ404" i="21"/>
  <c r="CQ403" i="21"/>
  <c r="CQ402" i="21"/>
  <c r="CQ401" i="21"/>
  <c r="CQ400" i="21"/>
  <c r="CQ399" i="21"/>
  <c r="CQ398" i="21"/>
  <c r="CQ397" i="21"/>
  <c r="CQ396" i="21"/>
  <c r="CQ395" i="21"/>
  <c r="CQ394" i="21"/>
  <c r="CQ393" i="21"/>
  <c r="CQ392" i="21"/>
  <c r="CQ391" i="21"/>
  <c r="CQ390" i="21"/>
  <c r="CQ389" i="21"/>
  <c r="CQ388" i="21"/>
  <c r="CQ387" i="21"/>
  <c r="CQ386" i="21"/>
  <c r="CQ385" i="21"/>
  <c r="CQ384" i="21"/>
  <c r="CQ383" i="21"/>
  <c r="CQ382" i="21"/>
  <c r="CQ381" i="21"/>
  <c r="CQ380" i="21"/>
  <c r="CQ379" i="21"/>
  <c r="CQ378" i="21"/>
  <c r="CQ377" i="21"/>
  <c r="CQ376" i="21"/>
  <c r="CQ375" i="21"/>
  <c r="CQ374" i="21"/>
  <c r="CQ373" i="21"/>
  <c r="CQ372" i="21"/>
  <c r="CQ371" i="21"/>
  <c r="CQ370" i="21"/>
  <c r="CQ369" i="21"/>
  <c r="CQ368" i="21"/>
  <c r="CQ367" i="21"/>
  <c r="CQ366" i="21"/>
  <c r="CQ365" i="21"/>
  <c r="CQ364" i="21"/>
  <c r="CQ363" i="21"/>
  <c r="CQ362" i="21"/>
  <c r="CQ361" i="21"/>
  <c r="CQ360" i="21"/>
  <c r="CQ359" i="21"/>
  <c r="CQ358" i="21"/>
  <c r="CQ357" i="21"/>
  <c r="CQ356" i="21"/>
  <c r="CQ355" i="21"/>
  <c r="CQ354" i="21"/>
  <c r="CQ353" i="21"/>
  <c r="CQ352" i="21"/>
  <c r="CQ351" i="21"/>
  <c r="CQ350" i="21"/>
  <c r="CQ349" i="21"/>
  <c r="CQ348" i="21"/>
  <c r="CQ347" i="21"/>
  <c r="CQ346" i="21"/>
  <c r="CQ345" i="21"/>
  <c r="CQ344" i="21"/>
  <c r="CQ343" i="21"/>
  <c r="CQ342" i="21"/>
  <c r="CQ341" i="21"/>
  <c r="CQ340" i="21"/>
  <c r="CQ339" i="21"/>
  <c r="CQ338" i="21"/>
  <c r="CQ337" i="21"/>
  <c r="CQ336" i="21"/>
  <c r="CQ335" i="21"/>
  <c r="CQ334" i="21"/>
  <c r="CQ333" i="21"/>
  <c r="CQ332" i="21"/>
  <c r="CQ331" i="21"/>
  <c r="CQ330" i="21"/>
  <c r="CQ329" i="21"/>
  <c r="CQ328" i="21"/>
  <c r="CQ327" i="21"/>
  <c r="CQ326" i="21"/>
  <c r="CQ325" i="21"/>
  <c r="CQ324" i="21"/>
  <c r="CQ323" i="21"/>
  <c r="CQ322" i="21"/>
  <c r="CQ321" i="21"/>
  <c r="CQ320" i="21"/>
  <c r="CQ319" i="21"/>
  <c r="CQ318" i="21"/>
  <c r="CQ317" i="21"/>
  <c r="CQ316" i="21"/>
  <c r="CQ315" i="21"/>
  <c r="CQ314" i="21"/>
  <c r="CQ313" i="21"/>
  <c r="CQ312" i="21"/>
  <c r="CQ311" i="21"/>
  <c r="CQ310" i="21"/>
  <c r="CQ309" i="21"/>
  <c r="CQ308" i="21"/>
  <c r="CQ307" i="21"/>
  <c r="CQ306" i="21"/>
  <c r="CQ305" i="21"/>
  <c r="CQ304" i="21"/>
  <c r="CQ303" i="21"/>
  <c r="CQ302" i="21"/>
  <c r="CQ301" i="21"/>
  <c r="CQ300" i="21"/>
  <c r="CQ299" i="21"/>
  <c r="CQ298" i="21"/>
  <c r="CQ297" i="21"/>
  <c r="CQ296" i="21"/>
  <c r="CQ295" i="21"/>
  <c r="CQ294" i="21"/>
  <c r="CQ293" i="21"/>
  <c r="CQ292" i="21"/>
  <c r="CQ291" i="21"/>
  <c r="CQ290" i="21"/>
  <c r="CQ289" i="21"/>
  <c r="CQ288" i="21"/>
  <c r="CQ287" i="21"/>
  <c r="CQ286" i="21"/>
  <c r="CQ285" i="21"/>
  <c r="CQ284" i="21"/>
  <c r="CQ283" i="21"/>
  <c r="CQ282" i="21"/>
  <c r="CQ281" i="21"/>
  <c r="CQ280" i="21"/>
  <c r="CQ279" i="21"/>
  <c r="CQ278" i="21"/>
  <c r="CQ277" i="21"/>
  <c r="CQ276" i="21"/>
  <c r="CQ275" i="21"/>
  <c r="CQ274" i="21"/>
  <c r="CQ273" i="21"/>
  <c r="CQ272" i="21"/>
  <c r="CQ271" i="21"/>
  <c r="CQ270" i="21"/>
  <c r="CQ269" i="21"/>
  <c r="CQ268" i="21"/>
  <c r="CQ267" i="21"/>
  <c r="CQ266" i="21"/>
  <c r="CQ265" i="21"/>
  <c r="CQ264" i="21"/>
  <c r="CQ263" i="21"/>
  <c r="CQ262" i="21"/>
  <c r="CQ261" i="21"/>
  <c r="CQ260" i="21"/>
  <c r="CQ259" i="21"/>
  <c r="CQ258" i="21"/>
  <c r="CQ257" i="21"/>
  <c r="CQ256" i="21"/>
  <c r="CQ255" i="21"/>
  <c r="CQ254" i="21"/>
  <c r="CQ253" i="21"/>
  <c r="CQ252" i="21"/>
  <c r="CQ251" i="21"/>
  <c r="CQ250" i="21"/>
  <c r="CQ249" i="21"/>
  <c r="CQ248" i="21"/>
  <c r="CQ247" i="21"/>
  <c r="CQ246" i="21"/>
  <c r="CQ245" i="21"/>
  <c r="CQ244" i="21"/>
  <c r="CQ243" i="21"/>
  <c r="CQ242" i="21"/>
  <c r="CQ241" i="21"/>
  <c r="CQ240" i="21"/>
  <c r="CQ239" i="21"/>
  <c r="CQ238" i="21"/>
  <c r="CQ237" i="21"/>
  <c r="CQ236" i="21"/>
  <c r="CQ235" i="21"/>
  <c r="CQ234" i="21"/>
  <c r="CQ233" i="21"/>
  <c r="CQ232" i="21"/>
  <c r="CQ230" i="21"/>
  <c r="CQ229" i="21"/>
  <c r="CQ228" i="21"/>
  <c r="CQ227" i="21"/>
  <c r="CQ226" i="21"/>
  <c r="CQ225" i="21"/>
  <c r="CQ224" i="21"/>
  <c r="CQ223" i="21"/>
  <c r="CQ222" i="21"/>
  <c r="CQ221" i="21"/>
  <c r="CQ220" i="21"/>
  <c r="CQ219" i="21"/>
  <c r="CQ218" i="21"/>
  <c r="CQ217" i="21"/>
  <c r="CQ216" i="21"/>
  <c r="CQ215" i="21"/>
  <c r="CQ214" i="21"/>
  <c r="CQ213" i="21"/>
  <c r="CQ212" i="21"/>
  <c r="CQ211" i="21"/>
  <c r="CQ210" i="21"/>
  <c r="CQ209" i="21"/>
  <c r="CQ208" i="21"/>
  <c r="CQ206" i="21"/>
  <c r="CQ205" i="21"/>
  <c r="CQ204" i="21"/>
  <c r="CQ203" i="21"/>
  <c r="CQ202" i="21"/>
  <c r="CQ201" i="21"/>
  <c r="CQ200" i="21"/>
  <c r="CQ199" i="21"/>
  <c r="CQ198" i="21"/>
  <c r="CQ197" i="21"/>
  <c r="CQ196" i="21"/>
  <c r="CQ195" i="21"/>
  <c r="CQ194" i="21"/>
  <c r="CQ193" i="21"/>
  <c r="CQ192" i="21"/>
  <c r="CQ191" i="21"/>
  <c r="CQ190" i="21"/>
  <c r="CQ189" i="21"/>
  <c r="CQ188" i="21"/>
  <c r="CQ187" i="21"/>
  <c r="CQ186" i="21"/>
  <c r="CQ185" i="21"/>
  <c r="CQ184" i="21"/>
  <c r="CQ183" i="21"/>
  <c r="CQ182" i="21"/>
  <c r="CQ181" i="21"/>
  <c r="CQ180" i="21"/>
  <c r="CQ179" i="21"/>
  <c r="CQ178" i="21"/>
  <c r="CQ177" i="21"/>
  <c r="CQ176" i="21"/>
  <c r="CQ175" i="21"/>
  <c r="CQ174" i="21"/>
  <c r="CQ173" i="21"/>
  <c r="CQ172" i="21"/>
  <c r="CQ171" i="21"/>
  <c r="CQ170" i="21"/>
  <c r="CQ169" i="21"/>
  <c r="CQ168" i="21"/>
  <c r="CQ167" i="21"/>
  <c r="CQ166" i="21"/>
  <c r="CQ164" i="21"/>
  <c r="CQ163" i="21"/>
  <c r="CQ162" i="21"/>
  <c r="CQ161" i="21"/>
  <c r="CQ160" i="21"/>
  <c r="CQ159" i="21"/>
  <c r="CQ158" i="21"/>
  <c r="CQ157" i="21"/>
  <c r="CQ156" i="21"/>
  <c r="CQ155" i="21"/>
  <c r="CQ154" i="21"/>
  <c r="CQ153" i="21"/>
  <c r="CQ152" i="21"/>
  <c r="CQ151" i="21"/>
  <c r="CQ150" i="21"/>
  <c r="CQ149" i="21"/>
  <c r="CQ148" i="21"/>
  <c r="CQ147" i="21"/>
  <c r="CQ146" i="21"/>
  <c r="CQ145" i="21"/>
  <c r="CQ144" i="21"/>
  <c r="CQ143" i="21"/>
  <c r="CQ142" i="21"/>
  <c r="CQ141" i="21"/>
  <c r="CQ140" i="21"/>
  <c r="CQ139" i="21"/>
  <c r="CQ138" i="21"/>
  <c r="CQ137" i="21"/>
  <c r="CQ136" i="21"/>
  <c r="CQ135" i="21"/>
  <c r="CQ134" i="21"/>
  <c r="CQ133" i="21"/>
  <c r="CQ132" i="21"/>
  <c r="CQ131" i="21"/>
  <c r="CQ130" i="21"/>
  <c r="CQ129" i="21"/>
  <c r="CQ128" i="21"/>
  <c r="CQ127" i="21"/>
  <c r="CQ126" i="21"/>
  <c r="CQ125" i="21"/>
  <c r="CQ124" i="21"/>
  <c r="CQ123" i="21"/>
  <c r="CQ122" i="21"/>
  <c r="CQ121" i="21"/>
  <c r="CQ120" i="21"/>
  <c r="CQ119" i="21"/>
  <c r="CQ118" i="21"/>
  <c r="CQ117" i="21"/>
  <c r="CQ116" i="21"/>
  <c r="CQ115" i="21"/>
  <c r="CQ114" i="21"/>
  <c r="CQ113" i="21"/>
  <c r="CQ112" i="21"/>
  <c r="CQ111" i="21"/>
  <c r="CQ110" i="21"/>
  <c r="CQ109" i="21"/>
  <c r="CQ108" i="21"/>
  <c r="CQ107" i="21"/>
  <c r="CQ106" i="21"/>
  <c r="CQ105" i="21"/>
  <c r="CQ104" i="21"/>
  <c r="CQ103" i="21"/>
  <c r="CQ102" i="21"/>
  <c r="CQ101" i="21"/>
  <c r="CQ100" i="21"/>
  <c r="CQ99" i="21"/>
  <c r="CQ98" i="21"/>
  <c r="CQ97" i="21"/>
  <c r="CQ96" i="21"/>
  <c r="CQ95" i="21"/>
  <c r="CQ94" i="21"/>
  <c r="CQ93" i="21"/>
  <c r="CQ92" i="21"/>
  <c r="CQ91" i="21"/>
  <c r="CQ90" i="21"/>
  <c r="CQ89" i="21"/>
  <c r="CQ88" i="21"/>
  <c r="CQ87" i="21"/>
  <c r="CQ86" i="21"/>
  <c r="CQ85" i="21"/>
  <c r="CQ84" i="21"/>
  <c r="CQ83" i="21"/>
  <c r="CQ82" i="21"/>
  <c r="CQ81" i="21"/>
  <c r="CQ80" i="21"/>
  <c r="CQ79" i="21"/>
  <c r="CQ78" i="21"/>
  <c r="CQ77" i="21"/>
  <c r="CQ76" i="21"/>
  <c r="CQ75" i="21"/>
  <c r="CQ74" i="21"/>
  <c r="CQ73" i="21"/>
  <c r="CQ72" i="21"/>
  <c r="CQ71" i="21"/>
  <c r="CQ70" i="21"/>
  <c r="CQ69" i="21"/>
  <c r="CQ68" i="21"/>
  <c r="CQ67" i="21"/>
  <c r="CQ66" i="21"/>
  <c r="CQ65" i="21"/>
  <c r="CQ62" i="21"/>
  <c r="CQ61" i="21"/>
  <c r="CQ60" i="21"/>
  <c r="CQ59" i="21"/>
  <c r="CQ58" i="21"/>
  <c r="CQ57" i="21"/>
  <c r="CQ56" i="21"/>
  <c r="CQ55" i="21"/>
  <c r="CQ54" i="21"/>
  <c r="CQ53" i="21"/>
  <c r="CQ52" i="21"/>
  <c r="CQ51" i="21"/>
  <c r="CQ50" i="21"/>
  <c r="CQ49" i="21"/>
  <c r="CQ48" i="21"/>
  <c r="CQ47" i="21"/>
  <c r="CQ46" i="21"/>
  <c r="CQ45" i="21"/>
  <c r="CQ44" i="21"/>
  <c r="CQ43" i="21"/>
  <c r="CQ42" i="21"/>
  <c r="CQ41" i="21"/>
  <c r="CQ40" i="21"/>
  <c r="CQ39" i="21"/>
  <c r="CQ38" i="21"/>
  <c r="CQ37" i="21"/>
  <c r="CQ36" i="21"/>
  <c r="CQ35" i="21"/>
  <c r="CQ34" i="21"/>
  <c r="CQ33" i="21"/>
  <c r="CQ32" i="21"/>
  <c r="CQ31" i="21"/>
  <c r="CQ30" i="21"/>
  <c r="CQ29" i="21"/>
  <c r="CQ28" i="21"/>
  <c r="CQ27" i="21"/>
  <c r="CQ26" i="21"/>
  <c r="CQ25" i="21"/>
  <c r="CQ24" i="21"/>
  <c r="CQ23" i="21"/>
  <c r="CQ22" i="21"/>
  <c r="CQ21" i="21"/>
  <c r="CQ20" i="21"/>
  <c r="CQ19" i="21"/>
  <c r="CQ18" i="21"/>
  <c r="CQ17" i="21"/>
  <c r="CQ16" i="21"/>
  <c r="CQ15" i="21"/>
  <c r="CQ14" i="21"/>
  <c r="CQ13" i="21"/>
  <c r="CQ12" i="21"/>
  <c r="CN1313" i="21"/>
  <c r="CN1312" i="21"/>
  <c r="CN1311" i="21"/>
  <c r="CN1310" i="21"/>
  <c r="CN1309" i="21"/>
  <c r="CN1308" i="21"/>
  <c r="CN1307" i="21"/>
  <c r="CN1306" i="21"/>
  <c r="CN1305" i="21"/>
  <c r="CN1304" i="21"/>
  <c r="CN1303" i="21"/>
  <c r="CN1302" i="21"/>
  <c r="CN1301" i="21"/>
  <c r="CN1300" i="21"/>
  <c r="CN1299" i="21"/>
  <c r="CN1298" i="21"/>
  <c r="CN1297" i="21"/>
  <c r="CN1296" i="21"/>
  <c r="CN1295" i="21"/>
  <c r="CN1294" i="21"/>
  <c r="CN1293" i="21"/>
  <c r="CN1292" i="21"/>
  <c r="CN1291" i="21"/>
  <c r="CN1290" i="21"/>
  <c r="CN1289" i="21"/>
  <c r="CN1288" i="21"/>
  <c r="CN1287" i="21"/>
  <c r="CN1286" i="21"/>
  <c r="CN1285" i="21"/>
  <c r="CN1284" i="21"/>
  <c r="CN1283" i="21"/>
  <c r="CN1282" i="21"/>
  <c r="CN1281" i="21"/>
  <c r="CN1280" i="21"/>
  <c r="CN1279" i="21"/>
  <c r="CN1278" i="21"/>
  <c r="CN1277" i="21"/>
  <c r="CN1276" i="21"/>
  <c r="CN1275" i="21"/>
  <c r="CN1274" i="21"/>
  <c r="CN1273" i="21"/>
  <c r="CN1272" i="21"/>
  <c r="CN1271" i="21"/>
  <c r="CN1270" i="21"/>
  <c r="CN1269" i="21"/>
  <c r="CN1268" i="21"/>
  <c r="CN1267" i="21"/>
  <c r="CN1266" i="21"/>
  <c r="CN1265" i="21"/>
  <c r="CN1264" i="21"/>
  <c r="CN1263" i="21"/>
  <c r="CN1262" i="21"/>
  <c r="CN1261" i="21"/>
  <c r="CN1260" i="21"/>
  <c r="CN1259" i="21"/>
  <c r="CN1258" i="21"/>
  <c r="CN1257" i="21"/>
  <c r="CN1256" i="21"/>
  <c r="CN1255" i="21"/>
  <c r="CN1254" i="21"/>
  <c r="CN1253" i="21"/>
  <c r="CN1252" i="21"/>
  <c r="CN1251" i="21"/>
  <c r="CN1250" i="21"/>
  <c r="CN1249" i="21"/>
  <c r="CN1248" i="21"/>
  <c r="CN1247" i="21"/>
  <c r="CN1246" i="21"/>
  <c r="CN1245" i="21"/>
  <c r="CN1244" i="21"/>
  <c r="CN1243" i="21"/>
  <c r="CN1242" i="21"/>
  <c r="CN1241" i="21"/>
  <c r="CN1240" i="21"/>
  <c r="CN1239" i="21"/>
  <c r="CN1238" i="21"/>
  <c r="CN1237" i="21"/>
  <c r="CN1236" i="21"/>
  <c r="CN1235" i="21"/>
  <c r="CN1234" i="21"/>
  <c r="CN1233" i="21"/>
  <c r="CN1232" i="21"/>
  <c r="CN1231" i="21"/>
  <c r="CN1230" i="21"/>
  <c r="CN1229" i="21"/>
  <c r="CN1228" i="21"/>
  <c r="CN1227" i="21"/>
  <c r="CN1226" i="21"/>
  <c r="CN1225" i="21"/>
  <c r="CN1224" i="21"/>
  <c r="CN1223" i="21"/>
  <c r="CN1222" i="21"/>
  <c r="CN1221" i="21"/>
  <c r="CN1220" i="21"/>
  <c r="CN1219" i="21"/>
  <c r="CN1218" i="21"/>
  <c r="CN1217" i="21"/>
  <c r="CN1216" i="21"/>
  <c r="CN1215" i="21"/>
  <c r="CN1214" i="21"/>
  <c r="CN1213" i="21"/>
  <c r="CN1212" i="21"/>
  <c r="CN1211" i="21"/>
  <c r="CN1210" i="21"/>
  <c r="CN1209" i="21"/>
  <c r="CN1208" i="21"/>
  <c r="CN1207" i="21"/>
  <c r="CN1206" i="21"/>
  <c r="CN1205" i="21"/>
  <c r="CN1204" i="21"/>
  <c r="CN1203" i="21"/>
  <c r="CN1202" i="21"/>
  <c r="CN1201" i="21"/>
  <c r="CN1200" i="21"/>
  <c r="CN1199" i="21"/>
  <c r="CN1198" i="21"/>
  <c r="CN1197" i="21"/>
  <c r="CN1196" i="21"/>
  <c r="CN1195" i="21"/>
  <c r="CN1194" i="21"/>
  <c r="CN1193" i="21"/>
  <c r="CN1192" i="21"/>
  <c r="CN1191" i="21"/>
  <c r="CN1190" i="21"/>
  <c r="CN1189" i="21"/>
  <c r="CN1188" i="21"/>
  <c r="CN1187" i="21"/>
  <c r="CN1186" i="21"/>
  <c r="CN1185" i="21"/>
  <c r="CN1184" i="21"/>
  <c r="CN1183" i="21"/>
  <c r="CN1182" i="21"/>
  <c r="CN1181" i="21"/>
  <c r="CN1180" i="21"/>
  <c r="CN1179" i="21"/>
  <c r="CN1178" i="21"/>
  <c r="CN1177" i="21"/>
  <c r="CN1176" i="21"/>
  <c r="CN1175" i="21"/>
  <c r="CN1174" i="21"/>
  <c r="CN1173" i="21"/>
  <c r="CN1172" i="21"/>
  <c r="CN1171" i="21"/>
  <c r="CN1170" i="21"/>
  <c r="CN1169" i="21"/>
  <c r="CN1168" i="21"/>
  <c r="CN1167" i="21"/>
  <c r="CN1166" i="21"/>
  <c r="CN1165" i="21"/>
  <c r="CN1164" i="21"/>
  <c r="CN1163" i="21"/>
  <c r="CN1162" i="21"/>
  <c r="CN1161" i="21"/>
  <c r="CN1160" i="21"/>
  <c r="CN1159" i="21"/>
  <c r="CN1158" i="21"/>
  <c r="CN1157" i="21"/>
  <c r="CN1156" i="21"/>
  <c r="CN1155" i="21"/>
  <c r="CN1154" i="21"/>
  <c r="CN1153" i="21"/>
  <c r="CN1152" i="21"/>
  <c r="CN1151" i="21"/>
  <c r="CN1150" i="21"/>
  <c r="CN1149" i="21"/>
  <c r="CN1148" i="21"/>
  <c r="CN1147" i="21"/>
  <c r="CN1146" i="21"/>
  <c r="CN1145" i="21"/>
  <c r="CN1144" i="21"/>
  <c r="CN1143" i="21"/>
  <c r="CN1142" i="21"/>
  <c r="CN1141" i="21"/>
  <c r="CN1140" i="21"/>
  <c r="CN1139" i="21"/>
  <c r="CN1138" i="21"/>
  <c r="CN1137" i="21"/>
  <c r="CN1136" i="21"/>
  <c r="CN1135" i="21"/>
  <c r="CN1134" i="21"/>
  <c r="CN1133" i="21"/>
  <c r="CN1132" i="21"/>
  <c r="CN1131" i="21"/>
  <c r="CN1130" i="21"/>
  <c r="CN1129" i="21"/>
  <c r="CN1128" i="21"/>
  <c r="CN1127" i="21"/>
  <c r="CN1126" i="21"/>
  <c r="CN1125" i="21"/>
  <c r="CN1124" i="21"/>
  <c r="CN1123" i="21"/>
  <c r="CN1122" i="21"/>
  <c r="CN1121" i="21"/>
  <c r="CN1120" i="21"/>
  <c r="CN1119" i="21"/>
  <c r="CN1118" i="21"/>
  <c r="CN1117" i="21"/>
  <c r="CN1116" i="21"/>
  <c r="CN1115" i="21"/>
  <c r="CN1114" i="21"/>
  <c r="CN1113" i="21"/>
  <c r="CN1112" i="21"/>
  <c r="CN1111" i="21"/>
  <c r="CN1110" i="21"/>
  <c r="CN1109" i="21"/>
  <c r="CN1108" i="21"/>
  <c r="CN1107" i="21"/>
  <c r="CN1106" i="21"/>
  <c r="CN1105" i="21"/>
  <c r="CN1104" i="21"/>
  <c r="CN1103" i="21"/>
  <c r="CN1102" i="21"/>
  <c r="CN1101" i="21"/>
  <c r="CN1100" i="21"/>
  <c r="CN1099" i="21"/>
  <c r="CN1098" i="21"/>
  <c r="CN1097" i="21"/>
  <c r="CN1096" i="21"/>
  <c r="CN1095" i="21"/>
  <c r="CN1094" i="21"/>
  <c r="CN1093" i="21"/>
  <c r="CN1092" i="21"/>
  <c r="CN1091" i="21"/>
  <c r="CN1090" i="21"/>
  <c r="CN1089" i="21"/>
  <c r="CN1088" i="21"/>
  <c r="CN1087" i="21"/>
  <c r="CN1086" i="21"/>
  <c r="CN1085" i="21"/>
  <c r="CN1084" i="21"/>
  <c r="CN1083" i="21"/>
  <c r="CN1082" i="21"/>
  <c r="CN1081" i="21"/>
  <c r="CN1080" i="21"/>
  <c r="CN1079" i="21"/>
  <c r="CN1078" i="21"/>
  <c r="CN1077" i="21"/>
  <c r="CN1076" i="21"/>
  <c r="CN1075" i="21"/>
  <c r="CN1074" i="21"/>
  <c r="CN1073" i="21"/>
  <c r="CN1072" i="21"/>
  <c r="CN1071" i="21"/>
  <c r="CN1070" i="21"/>
  <c r="CN1069" i="21"/>
  <c r="CN1068" i="21"/>
  <c r="CN1067" i="21"/>
  <c r="CN1066" i="21"/>
  <c r="CN1065" i="21"/>
  <c r="CN1064" i="21"/>
  <c r="CN1063" i="21"/>
  <c r="CN1062" i="21"/>
  <c r="CN1061" i="21"/>
  <c r="CN1060" i="21"/>
  <c r="CN1059" i="21"/>
  <c r="CN1058" i="21"/>
  <c r="CN1057" i="21"/>
  <c r="CN1056" i="21"/>
  <c r="CN1055" i="21"/>
  <c r="CN1054" i="21"/>
  <c r="CN1053" i="21"/>
  <c r="CN1052" i="21"/>
  <c r="CN1051" i="21"/>
  <c r="CN1050" i="21"/>
  <c r="CN1049" i="21"/>
  <c r="CN1048" i="21"/>
  <c r="CN1047" i="21"/>
  <c r="CN1046" i="21"/>
  <c r="CN1045" i="21"/>
  <c r="CN1044" i="21"/>
  <c r="CN1043" i="21"/>
  <c r="CN1042" i="21"/>
  <c r="CN1041" i="21"/>
  <c r="CN1040" i="21"/>
  <c r="CN1039" i="21"/>
  <c r="CN1038" i="21"/>
  <c r="CN1037" i="21"/>
  <c r="CN1036" i="21"/>
  <c r="CN1035" i="21"/>
  <c r="CN1034" i="21"/>
  <c r="CN1033" i="21"/>
  <c r="CN1032" i="21"/>
  <c r="CN1031" i="21"/>
  <c r="CN1030" i="21"/>
  <c r="CN1029" i="21"/>
  <c r="CN1028" i="21"/>
  <c r="CN1027" i="21"/>
  <c r="CN1026" i="21"/>
  <c r="CN1025" i="21"/>
  <c r="CN1024" i="21"/>
  <c r="CN1023" i="21"/>
  <c r="CN1022" i="21"/>
  <c r="CN1021" i="21"/>
  <c r="CN1020" i="21"/>
  <c r="CN1019" i="21"/>
  <c r="CN1018" i="21"/>
  <c r="CN1017" i="21"/>
  <c r="CN1016" i="21"/>
  <c r="CN1015" i="21"/>
  <c r="CN1014" i="21"/>
  <c r="CN1013" i="21"/>
  <c r="CN1012" i="21"/>
  <c r="CN1011" i="21"/>
  <c r="CN1010" i="21"/>
  <c r="CN1009" i="21"/>
  <c r="CN1008" i="21"/>
  <c r="CN1007" i="21"/>
  <c r="CN1006" i="21"/>
  <c r="CN1005" i="21"/>
  <c r="CN1004" i="21"/>
  <c r="CN1003" i="21"/>
  <c r="CN1002" i="21"/>
  <c r="CN1001" i="21"/>
  <c r="CN1000" i="21"/>
  <c r="CN999" i="21"/>
  <c r="CN998" i="21"/>
  <c r="CN997" i="21"/>
  <c r="CN996" i="21"/>
  <c r="CN995" i="21"/>
  <c r="CN994" i="21"/>
  <c r="CN993" i="21"/>
  <c r="CN992" i="21"/>
  <c r="CN991" i="21"/>
  <c r="CN990" i="21"/>
  <c r="CN989" i="21"/>
  <c r="CN988" i="21"/>
  <c r="CN987" i="21"/>
  <c r="CN986" i="21"/>
  <c r="CN985" i="21"/>
  <c r="CN984" i="21"/>
  <c r="CN983" i="21"/>
  <c r="CN982" i="21"/>
  <c r="CN981" i="21"/>
  <c r="CN980" i="21"/>
  <c r="CN979" i="21"/>
  <c r="CN978" i="21"/>
  <c r="CN977" i="21"/>
  <c r="CN976" i="21"/>
  <c r="CN975" i="21"/>
  <c r="CN974" i="21"/>
  <c r="CN973" i="21"/>
  <c r="CN972" i="21"/>
  <c r="CN971" i="21"/>
  <c r="CN970" i="21"/>
  <c r="CN969" i="21"/>
  <c r="CN968" i="21"/>
  <c r="CN967" i="21"/>
  <c r="CN966" i="21"/>
  <c r="CN965" i="21"/>
  <c r="CN964" i="21"/>
  <c r="CN963" i="21"/>
  <c r="CN962" i="21"/>
  <c r="CN961" i="21"/>
  <c r="CN960" i="21"/>
  <c r="CN959" i="21"/>
  <c r="CN958" i="21"/>
  <c r="CN957" i="21"/>
  <c r="CN956" i="21"/>
  <c r="CN955" i="21"/>
  <c r="CN954" i="21"/>
  <c r="CN953" i="21"/>
  <c r="CN952" i="21"/>
  <c r="CN951" i="21"/>
  <c r="CN950" i="21"/>
  <c r="CN949" i="21"/>
  <c r="CN948" i="21"/>
  <c r="CN947" i="21"/>
  <c r="CN946" i="21"/>
  <c r="CN945" i="21"/>
  <c r="CN944" i="21"/>
  <c r="CN943" i="21"/>
  <c r="CN942" i="21"/>
  <c r="CN941" i="21"/>
  <c r="CN940" i="21"/>
  <c r="CN939" i="21"/>
  <c r="CN938" i="21"/>
  <c r="CN937" i="21"/>
  <c r="CN936" i="21"/>
  <c r="CN935" i="21"/>
  <c r="CN934" i="21"/>
  <c r="CN932" i="21"/>
  <c r="CN931" i="21"/>
  <c r="CN930" i="21"/>
  <c r="CN929" i="21"/>
  <c r="CN928" i="21"/>
  <c r="CN927" i="21"/>
  <c r="CN926" i="21"/>
  <c r="CN925" i="21"/>
  <c r="CN924" i="21"/>
  <c r="CN923" i="21"/>
  <c r="CN922" i="21"/>
  <c r="CN921" i="21"/>
  <c r="CN920" i="21"/>
  <c r="CN919" i="21"/>
  <c r="CN918" i="21"/>
  <c r="CN917" i="21"/>
  <c r="CN916" i="21"/>
  <c r="CN915" i="21"/>
  <c r="CN914" i="21"/>
  <c r="CN913" i="21"/>
  <c r="CN912" i="21"/>
  <c r="CN911" i="21"/>
  <c r="CN910" i="21"/>
  <c r="CN909" i="21"/>
  <c r="CN908" i="21"/>
  <c r="CN907" i="21"/>
  <c r="CN906" i="21"/>
  <c r="CN905" i="21"/>
  <c r="CN904" i="21"/>
  <c r="CN903" i="21"/>
  <c r="CN902" i="21"/>
  <c r="CN901" i="21"/>
  <c r="CN900" i="21"/>
  <c r="CN899" i="21"/>
  <c r="CN898" i="21"/>
  <c r="CN897" i="21"/>
  <c r="CN896" i="21"/>
  <c r="CN895" i="21"/>
  <c r="CN894" i="21"/>
  <c r="CN893" i="21"/>
  <c r="CN892" i="21"/>
  <c r="CN891" i="21"/>
  <c r="CN890" i="21"/>
  <c r="CN889" i="21"/>
  <c r="CN888" i="21"/>
  <c r="CN887" i="21"/>
  <c r="CN886" i="21"/>
  <c r="CN885" i="21"/>
  <c r="CN884" i="21"/>
  <c r="CN883" i="21"/>
  <c r="CN882" i="21"/>
  <c r="CN881" i="21"/>
  <c r="CN880" i="21"/>
  <c r="CN879" i="21"/>
  <c r="CN878" i="21"/>
  <c r="CN877" i="21"/>
  <c r="CN876" i="21"/>
  <c r="CN875" i="21"/>
  <c r="CN874" i="21"/>
  <c r="CN873" i="21"/>
  <c r="CN872" i="21"/>
  <c r="CN871" i="21"/>
  <c r="CN870" i="21"/>
  <c r="CN869" i="21"/>
  <c r="CN868" i="21"/>
  <c r="CN867" i="21"/>
  <c r="CN866" i="21"/>
  <c r="CN865" i="21"/>
  <c r="CN864" i="21"/>
  <c r="CN863" i="21"/>
  <c r="CN862" i="21"/>
  <c r="CN861" i="21"/>
  <c r="CN860" i="21"/>
  <c r="CN859" i="21"/>
  <c r="CN858" i="21"/>
  <c r="CN857" i="21"/>
  <c r="CN856" i="21"/>
  <c r="CN855" i="21"/>
  <c r="CN854" i="21"/>
  <c r="CN853" i="21"/>
  <c r="CN852" i="21"/>
  <c r="CN851" i="21"/>
  <c r="CN850" i="21"/>
  <c r="CN849" i="21"/>
  <c r="CN848" i="21"/>
  <c r="CN847" i="21"/>
  <c r="CN846" i="21"/>
  <c r="CN845" i="21"/>
  <c r="CN844" i="21"/>
  <c r="CN843" i="21"/>
  <c r="CN842" i="21"/>
  <c r="CN841" i="21"/>
  <c r="CN840" i="21"/>
  <c r="CN839" i="21"/>
  <c r="CN838" i="21"/>
  <c r="CN837" i="21"/>
  <c r="CN836" i="21"/>
  <c r="CN835" i="21"/>
  <c r="CN834" i="21"/>
  <c r="CN833" i="21"/>
  <c r="CN832" i="21"/>
  <c r="CN831" i="21"/>
  <c r="CN830" i="21"/>
  <c r="CN829" i="21"/>
  <c r="CN828" i="21"/>
  <c r="CN827" i="21"/>
  <c r="CN826" i="21"/>
  <c r="CN825" i="21"/>
  <c r="CN824" i="21"/>
  <c r="CN823" i="21"/>
  <c r="CN822" i="21"/>
  <c r="CN821" i="21"/>
  <c r="CN820" i="21"/>
  <c r="CN819" i="21"/>
  <c r="CN818" i="21"/>
  <c r="CN817" i="21"/>
  <c r="CN816" i="21"/>
  <c r="CN815" i="21"/>
  <c r="CN814" i="21"/>
  <c r="CN813" i="21"/>
  <c r="CN812" i="21"/>
  <c r="CN811" i="21"/>
  <c r="CN810" i="21"/>
  <c r="CN809" i="21"/>
  <c r="CN808" i="21"/>
  <c r="CN807" i="21"/>
  <c r="CN806" i="21"/>
  <c r="CN805" i="21"/>
  <c r="CN804" i="21"/>
  <c r="CN803" i="21"/>
  <c r="CN802" i="21"/>
  <c r="CN801" i="21"/>
  <c r="CN800" i="21"/>
  <c r="CN799" i="21"/>
  <c r="CN798" i="21"/>
  <c r="CN797" i="21"/>
  <c r="CN796" i="21"/>
  <c r="CN795" i="21"/>
  <c r="CN794" i="21"/>
  <c r="CN793" i="21"/>
  <c r="CN792" i="21"/>
  <c r="CN791" i="21"/>
  <c r="CN790" i="21"/>
  <c r="CN789" i="21"/>
  <c r="CN788" i="21"/>
  <c r="CN787" i="21"/>
  <c r="CN786" i="21"/>
  <c r="CN785" i="21"/>
  <c r="CN784" i="21"/>
  <c r="CN783" i="21"/>
  <c r="CN782" i="21"/>
  <c r="CN781" i="21"/>
  <c r="CN780" i="21"/>
  <c r="CN779" i="21"/>
  <c r="CN778" i="21"/>
  <c r="CN777" i="21"/>
  <c r="CN776" i="21"/>
  <c r="CN775" i="21"/>
  <c r="CN774" i="21"/>
  <c r="CN773" i="21"/>
  <c r="CN772" i="21"/>
  <c r="CN771" i="21"/>
  <c r="CN770" i="21"/>
  <c r="CN769" i="21"/>
  <c r="CN768" i="21"/>
  <c r="CN767" i="21"/>
  <c r="CN766" i="21"/>
  <c r="CN765" i="21"/>
  <c r="CN764" i="21"/>
  <c r="CN763" i="21"/>
  <c r="CN762" i="21"/>
  <c r="CN761" i="21"/>
  <c r="CN760" i="21"/>
  <c r="CN759" i="21"/>
  <c r="CN758" i="21"/>
  <c r="CN757" i="21"/>
  <c r="CN756" i="21"/>
  <c r="CN755" i="21"/>
  <c r="CN754" i="21"/>
  <c r="CN753" i="21"/>
  <c r="CN752" i="21"/>
  <c r="CN751" i="21"/>
  <c r="CN750" i="21"/>
  <c r="CN749" i="21"/>
  <c r="CN748" i="21"/>
  <c r="CN747" i="21"/>
  <c r="CN746" i="21"/>
  <c r="CN745" i="21"/>
  <c r="CN744" i="21"/>
  <c r="CN743" i="21"/>
  <c r="CN742" i="21"/>
  <c r="CN741" i="21"/>
  <c r="CN740" i="21"/>
  <c r="CN739" i="21"/>
  <c r="CN738" i="21"/>
  <c r="CN737" i="21"/>
  <c r="CN736" i="21"/>
  <c r="CN735" i="21"/>
  <c r="CN734" i="21"/>
  <c r="CN733" i="21"/>
  <c r="CN732" i="21"/>
  <c r="CN731" i="21"/>
  <c r="CN730" i="21"/>
  <c r="CN729" i="21"/>
  <c r="CN728" i="21"/>
  <c r="CN727" i="21"/>
  <c r="CN726" i="21"/>
  <c r="CN725" i="21"/>
  <c r="CN724" i="21"/>
  <c r="CN723" i="21"/>
  <c r="CN722" i="21"/>
  <c r="CN721" i="21"/>
  <c r="CN720" i="21"/>
  <c r="CN719" i="21"/>
  <c r="CN718" i="21"/>
  <c r="CN717" i="21"/>
  <c r="CN716" i="21"/>
  <c r="CN715" i="21"/>
  <c r="CN714" i="21"/>
  <c r="CN713" i="21"/>
  <c r="CN712" i="21"/>
  <c r="CN711" i="21"/>
  <c r="CN710" i="21"/>
  <c r="CN709" i="21"/>
  <c r="CN708" i="21"/>
  <c r="CN707" i="21"/>
  <c r="CN706" i="21"/>
  <c r="CN705" i="21"/>
  <c r="CN704" i="21"/>
  <c r="CN703" i="21"/>
  <c r="CN702" i="21"/>
  <c r="CN701" i="21"/>
  <c r="CN700" i="21"/>
  <c r="CN699" i="21"/>
  <c r="CN698" i="21"/>
  <c r="CN697" i="21"/>
  <c r="CN696" i="21"/>
  <c r="CN695" i="21"/>
  <c r="CN694" i="21"/>
  <c r="CN693" i="21"/>
  <c r="CN692" i="21"/>
  <c r="CN691" i="21"/>
  <c r="CN690" i="21"/>
  <c r="CN689" i="21"/>
  <c r="CN688" i="21"/>
  <c r="CN687" i="21"/>
  <c r="CN686" i="21"/>
  <c r="CN685" i="21"/>
  <c r="CN684" i="21"/>
  <c r="CN683" i="21"/>
  <c r="CN682" i="21"/>
  <c r="CN681" i="21"/>
  <c r="CN680" i="21"/>
  <c r="CN679" i="21"/>
  <c r="CN678" i="21"/>
  <c r="CN677" i="21"/>
  <c r="CN676" i="21"/>
  <c r="CN675" i="21"/>
  <c r="CN674" i="21"/>
  <c r="CN673" i="21"/>
  <c r="CN672" i="21"/>
  <c r="CN671" i="21"/>
  <c r="CN670" i="21"/>
  <c r="CN669" i="21"/>
  <c r="CN668" i="21"/>
  <c r="CN667" i="21"/>
  <c r="CN666" i="21"/>
  <c r="CN665" i="21"/>
  <c r="CN664" i="21"/>
  <c r="CN663" i="21"/>
  <c r="CN662" i="21"/>
  <c r="CN661" i="21"/>
  <c r="CN660" i="21"/>
  <c r="CN659" i="21"/>
  <c r="CN658" i="21"/>
  <c r="CN657" i="21"/>
  <c r="CN656" i="21"/>
  <c r="CN655" i="21"/>
  <c r="CN654" i="21"/>
  <c r="CN653" i="21"/>
  <c r="CN652" i="21"/>
  <c r="CN651" i="21"/>
  <c r="CN650" i="21"/>
  <c r="CN649" i="21"/>
  <c r="CN648" i="21"/>
  <c r="CN647" i="21"/>
  <c r="CN646" i="21"/>
  <c r="CN645" i="21"/>
  <c r="CN644" i="21"/>
  <c r="CN643" i="21"/>
  <c r="CN642" i="21"/>
  <c r="CN641" i="21"/>
  <c r="CN640" i="21"/>
  <c r="CN639" i="21"/>
  <c r="CN638" i="21"/>
  <c r="CN637" i="21"/>
  <c r="CN636" i="21"/>
  <c r="CN635" i="21"/>
  <c r="CN634" i="21"/>
  <c r="CN633" i="21"/>
  <c r="CN632" i="21"/>
  <c r="CN631" i="21"/>
  <c r="CN630" i="21"/>
  <c r="CN629" i="21"/>
  <c r="CN628" i="21"/>
  <c r="CN627" i="21"/>
  <c r="CN626" i="21"/>
  <c r="CN625" i="21"/>
  <c r="CN624" i="21"/>
  <c r="CN623" i="21"/>
  <c r="CN622" i="21"/>
  <c r="CN621" i="21"/>
  <c r="CN620" i="21"/>
  <c r="CN619" i="21"/>
  <c r="CN618" i="21"/>
  <c r="CN617" i="21"/>
  <c r="CN616" i="21"/>
  <c r="CN615" i="21"/>
  <c r="CN614" i="21"/>
  <c r="CN613" i="21"/>
  <c r="CN612" i="21"/>
  <c r="CN611" i="21"/>
  <c r="CN610" i="21"/>
  <c r="CN609" i="21"/>
  <c r="CN608" i="21"/>
  <c r="CN607" i="21"/>
  <c r="CN606" i="21"/>
  <c r="CN605" i="21"/>
  <c r="CN604" i="21"/>
  <c r="CN603" i="21"/>
  <c r="CN602" i="21"/>
  <c r="CN601" i="21"/>
  <c r="CN600" i="21"/>
  <c r="CN599" i="21"/>
  <c r="CN598" i="21"/>
  <c r="CN597" i="21"/>
  <c r="CN596" i="21"/>
  <c r="CN595" i="21"/>
  <c r="CN594" i="21"/>
  <c r="CN593" i="21"/>
  <c r="CN592" i="21"/>
  <c r="CN591" i="21"/>
  <c r="CN590" i="21"/>
  <c r="CN589" i="21"/>
  <c r="CN588" i="21"/>
  <c r="CN587" i="21"/>
  <c r="CN586" i="21"/>
  <c r="CN585" i="21"/>
  <c r="CN584" i="21"/>
  <c r="CN583" i="21"/>
  <c r="CN582" i="21"/>
  <c r="CN581" i="21"/>
  <c r="CN580" i="21"/>
  <c r="CN579" i="21"/>
  <c r="CN578" i="21"/>
  <c r="CN577" i="21"/>
  <c r="CN576" i="21"/>
  <c r="CN575" i="21"/>
  <c r="CN574" i="21"/>
  <c r="CN573" i="21"/>
  <c r="CN572" i="21"/>
  <c r="CN571" i="21"/>
  <c r="CN569" i="21"/>
  <c r="CN568" i="21"/>
  <c r="CN567" i="21"/>
  <c r="CN566" i="21"/>
  <c r="CN565" i="21"/>
  <c r="CN564" i="21"/>
  <c r="CN563" i="21"/>
  <c r="CN562" i="21"/>
  <c r="CN561" i="21"/>
  <c r="CN560" i="21"/>
  <c r="CN559" i="21"/>
  <c r="CN558" i="21"/>
  <c r="CN557" i="21"/>
  <c r="CN556" i="21"/>
  <c r="CN555" i="21"/>
  <c r="CN554" i="21"/>
  <c r="CN553" i="21"/>
  <c r="CN552" i="21"/>
  <c r="CN551" i="21"/>
  <c r="CN550" i="21"/>
  <c r="CN549" i="21"/>
  <c r="CN548" i="21"/>
  <c r="CN547" i="21"/>
  <c r="CN546" i="21"/>
  <c r="CN545" i="21"/>
  <c r="CN544" i="21"/>
  <c r="CN543" i="21"/>
  <c r="CN542" i="21"/>
  <c r="CN541" i="21"/>
  <c r="CN540" i="21"/>
  <c r="CN539" i="21"/>
  <c r="CN538" i="21"/>
  <c r="CN537" i="21"/>
  <c r="CN536" i="21"/>
  <c r="CN535" i="21"/>
  <c r="CN534" i="21"/>
  <c r="CN533" i="21"/>
  <c r="CN532" i="21"/>
  <c r="CN531" i="21"/>
  <c r="CN530" i="21"/>
  <c r="CN529" i="21"/>
  <c r="CN528" i="21"/>
  <c r="CN527" i="21"/>
  <c r="CN526" i="21"/>
  <c r="CN525" i="21"/>
  <c r="CN524" i="21"/>
  <c r="CN523" i="21"/>
  <c r="CN522" i="21"/>
  <c r="CN521" i="21"/>
  <c r="CN520" i="21"/>
  <c r="CN519" i="21"/>
  <c r="CN518" i="21"/>
  <c r="CN517" i="21"/>
  <c r="CN516" i="21"/>
  <c r="CN515" i="21"/>
  <c r="CN514" i="21"/>
  <c r="CN513" i="21"/>
  <c r="CN512" i="21"/>
  <c r="CN511" i="21"/>
  <c r="CN510" i="21"/>
  <c r="CN509" i="21"/>
  <c r="CN508" i="21"/>
  <c r="CN507" i="21"/>
  <c r="CN505" i="21"/>
  <c r="CN504" i="21"/>
  <c r="CN503" i="21"/>
  <c r="CN502" i="21"/>
  <c r="CN501" i="21"/>
  <c r="CN500" i="21"/>
  <c r="CN499" i="21"/>
  <c r="CN498" i="21"/>
  <c r="CN497" i="21"/>
  <c r="CN496" i="21"/>
  <c r="CN495" i="21"/>
  <c r="CN494" i="21"/>
  <c r="CN493" i="21"/>
  <c r="CN492" i="21"/>
  <c r="CN491" i="21"/>
  <c r="CN490" i="21"/>
  <c r="CN489" i="21"/>
  <c r="CN488" i="21"/>
  <c r="CN487" i="21"/>
  <c r="CN486" i="21"/>
  <c r="CN485" i="21"/>
  <c r="CN484" i="21"/>
  <c r="CN483" i="21"/>
  <c r="CN482" i="21"/>
  <c r="CN481" i="21"/>
  <c r="CN480" i="21"/>
  <c r="CN479" i="21"/>
  <c r="CN478" i="21"/>
  <c r="CN477" i="21"/>
  <c r="CN476" i="21"/>
  <c r="CN475" i="21"/>
  <c r="CN474" i="21"/>
  <c r="CN473" i="21"/>
  <c r="CN472" i="21"/>
  <c r="CN471" i="21"/>
  <c r="CN470" i="21"/>
  <c r="CN469" i="21"/>
  <c r="CN468" i="21"/>
  <c r="CN467" i="21"/>
  <c r="CN466" i="21"/>
  <c r="CN463" i="21"/>
  <c r="CN462" i="21"/>
  <c r="CN461" i="21"/>
  <c r="CN460" i="21"/>
  <c r="CN459" i="21"/>
  <c r="CN458" i="21"/>
  <c r="CN457" i="21"/>
  <c r="CN456" i="21"/>
  <c r="CN455" i="21"/>
  <c r="CN454" i="21"/>
  <c r="CN453" i="21"/>
  <c r="CN452" i="21"/>
  <c r="CN451" i="21"/>
  <c r="CN450" i="21"/>
  <c r="CN449" i="21"/>
  <c r="CN448" i="21"/>
  <c r="CN447" i="21"/>
  <c r="CN446" i="21"/>
  <c r="CN445" i="21"/>
  <c r="CN444" i="21"/>
  <c r="CN443" i="21"/>
  <c r="CN442" i="21"/>
  <c r="CN441" i="21"/>
  <c r="CN440" i="21"/>
  <c r="CN439" i="21"/>
  <c r="CN438" i="21"/>
  <c r="CN437" i="21"/>
  <c r="CN436" i="21"/>
  <c r="CN435" i="21"/>
  <c r="CN434" i="21"/>
  <c r="CN433" i="21"/>
  <c r="CN432" i="21"/>
  <c r="CN431" i="21"/>
  <c r="CN430" i="21"/>
  <c r="CN429" i="21"/>
  <c r="CN428" i="21"/>
  <c r="CN427" i="21"/>
  <c r="CN426" i="21"/>
  <c r="CN425" i="21"/>
  <c r="CN424" i="21"/>
  <c r="CN423" i="21"/>
  <c r="CN422" i="21"/>
  <c r="CN421" i="21"/>
  <c r="CN420" i="21"/>
  <c r="CN419" i="21"/>
  <c r="CN418" i="21"/>
  <c r="CN416" i="21"/>
  <c r="CN415" i="21"/>
  <c r="CN414" i="21"/>
  <c r="CN413" i="21"/>
  <c r="CN412" i="21"/>
  <c r="CN411" i="21"/>
  <c r="CN410" i="21"/>
  <c r="CN409" i="21"/>
  <c r="CN408" i="21"/>
  <c r="CN407" i="21"/>
  <c r="CN406" i="21"/>
  <c r="CN405" i="21"/>
  <c r="CN404" i="21"/>
  <c r="CN403" i="21"/>
  <c r="CN402" i="21"/>
  <c r="CN401" i="21"/>
  <c r="CN400" i="21"/>
  <c r="CN399" i="21"/>
  <c r="CN398" i="21"/>
  <c r="CN397" i="21"/>
  <c r="CN396" i="21"/>
  <c r="CN395" i="21"/>
  <c r="CN394" i="21"/>
  <c r="CN393" i="21"/>
  <c r="CN392" i="21"/>
  <c r="CN391" i="21"/>
  <c r="CN390" i="21"/>
  <c r="CN389" i="21"/>
  <c r="CN388" i="21"/>
  <c r="CN387" i="21"/>
  <c r="CN386" i="21"/>
  <c r="CN385" i="21"/>
  <c r="CN384" i="21"/>
  <c r="CN383" i="21"/>
  <c r="CN382" i="21"/>
  <c r="CN381" i="21"/>
  <c r="CN380" i="21"/>
  <c r="CN379" i="21"/>
  <c r="CN378" i="21"/>
  <c r="CN377" i="21"/>
  <c r="CN376" i="21"/>
  <c r="CN375" i="21"/>
  <c r="CN374" i="21"/>
  <c r="CN373" i="21"/>
  <c r="CN372" i="21"/>
  <c r="CN371" i="21"/>
  <c r="CN370" i="21"/>
  <c r="CN369" i="21"/>
  <c r="CN368" i="21"/>
  <c r="CN367" i="21"/>
  <c r="CN366" i="21"/>
  <c r="CN365" i="21"/>
  <c r="CN364" i="21"/>
  <c r="CN363" i="21"/>
  <c r="CN362" i="21"/>
  <c r="CN361" i="21"/>
  <c r="CN360" i="21"/>
  <c r="CN359" i="21"/>
  <c r="CN358" i="21"/>
  <c r="CN357" i="21"/>
  <c r="CN356" i="21"/>
  <c r="CN355" i="21"/>
  <c r="CN354" i="21"/>
  <c r="CN353" i="21"/>
  <c r="CN352" i="21"/>
  <c r="CN351" i="21"/>
  <c r="CN350" i="21"/>
  <c r="CN349" i="21"/>
  <c r="CN348" i="21"/>
  <c r="CN347" i="21"/>
  <c r="CN346" i="21"/>
  <c r="CN345" i="21"/>
  <c r="CN344" i="21"/>
  <c r="CN343" i="21"/>
  <c r="CN342" i="21"/>
  <c r="CN341" i="21"/>
  <c r="CN340" i="21"/>
  <c r="CN339" i="21"/>
  <c r="CN338" i="21"/>
  <c r="CN337" i="21"/>
  <c r="CN336" i="21"/>
  <c r="CN335" i="21"/>
  <c r="CN334" i="21"/>
  <c r="CN333" i="21"/>
  <c r="CN332" i="21"/>
  <c r="CN331" i="21"/>
  <c r="CN330" i="21"/>
  <c r="CN329" i="21"/>
  <c r="CN328" i="21"/>
  <c r="CN327" i="21"/>
  <c r="CN326" i="21"/>
  <c r="CN325" i="21"/>
  <c r="CN324" i="21"/>
  <c r="CN323" i="21"/>
  <c r="CN322" i="21"/>
  <c r="CN321" i="21"/>
  <c r="CN320" i="21"/>
  <c r="CN319" i="21"/>
  <c r="CN318" i="21"/>
  <c r="CN317" i="21"/>
  <c r="CN316" i="21"/>
  <c r="CN315" i="21"/>
  <c r="CN314" i="21"/>
  <c r="CN313" i="21"/>
  <c r="CN312" i="21"/>
  <c r="CN311" i="21"/>
  <c r="CN310" i="21"/>
  <c r="CN309" i="21"/>
  <c r="CN308" i="21"/>
  <c r="CN307" i="21"/>
  <c r="CN306" i="21"/>
  <c r="CN305" i="21"/>
  <c r="CN304" i="21"/>
  <c r="CN303" i="21"/>
  <c r="CN302" i="21"/>
  <c r="CN301" i="21"/>
  <c r="CN300" i="21"/>
  <c r="CN299" i="21"/>
  <c r="CN298" i="21"/>
  <c r="CN297" i="21"/>
  <c r="CN296" i="21"/>
  <c r="CN295" i="21"/>
  <c r="CN294" i="21"/>
  <c r="CN293" i="21"/>
  <c r="CN292" i="21"/>
  <c r="CN291" i="21"/>
  <c r="CN290" i="21"/>
  <c r="CN289" i="21"/>
  <c r="CN288" i="21"/>
  <c r="CN287" i="21"/>
  <c r="CN286" i="21"/>
  <c r="CN285" i="21"/>
  <c r="CN284" i="21"/>
  <c r="CN283" i="21"/>
  <c r="CN282" i="21"/>
  <c r="CN281" i="21"/>
  <c r="CN280" i="21"/>
  <c r="CN279" i="21"/>
  <c r="CN278" i="21"/>
  <c r="CN277" i="21"/>
  <c r="CN276" i="21"/>
  <c r="CN275" i="21"/>
  <c r="CN274" i="21"/>
  <c r="CN273" i="21"/>
  <c r="CN272" i="21"/>
  <c r="CN271" i="21"/>
  <c r="CN270" i="21"/>
  <c r="CN269" i="21"/>
  <c r="CN268" i="21"/>
  <c r="CN267" i="21"/>
  <c r="CN266" i="21"/>
  <c r="CN265" i="21"/>
  <c r="CN264" i="21"/>
  <c r="CN263" i="21"/>
  <c r="CN262" i="21"/>
  <c r="CN261" i="21"/>
  <c r="CN260" i="21"/>
  <c r="CN259" i="21"/>
  <c r="CN258" i="21"/>
  <c r="CN257" i="21"/>
  <c r="CN256" i="21"/>
  <c r="CN255" i="21"/>
  <c r="CN254" i="21"/>
  <c r="CN253" i="21"/>
  <c r="CN252" i="21"/>
  <c r="CN251" i="21"/>
  <c r="CN250" i="21"/>
  <c r="CN249" i="21"/>
  <c r="CN248" i="21"/>
  <c r="CN247" i="21"/>
  <c r="CN246" i="21"/>
  <c r="CN245" i="21"/>
  <c r="CN244" i="21"/>
  <c r="CN243" i="21"/>
  <c r="CN242" i="21"/>
  <c r="CN241" i="21"/>
  <c r="CN240" i="21"/>
  <c r="CN239" i="21"/>
  <c r="CN238" i="21"/>
  <c r="CN237" i="21"/>
  <c r="CN236" i="21"/>
  <c r="CN235" i="21"/>
  <c r="CN234" i="21"/>
  <c r="CN233" i="21"/>
  <c r="CN232" i="21"/>
  <c r="CN230" i="21"/>
  <c r="CN229" i="21"/>
  <c r="CN228" i="21"/>
  <c r="CN227" i="21"/>
  <c r="CN226" i="21"/>
  <c r="CN225" i="21"/>
  <c r="CN224" i="21"/>
  <c r="CN223" i="21"/>
  <c r="CN222" i="21"/>
  <c r="CN221" i="21"/>
  <c r="CN220" i="21"/>
  <c r="CN219" i="21"/>
  <c r="CN218" i="21"/>
  <c r="CN217" i="21"/>
  <c r="CN216" i="21"/>
  <c r="CN215" i="21"/>
  <c r="CN214" i="21"/>
  <c r="CN213" i="21"/>
  <c r="CN212" i="21"/>
  <c r="CN211" i="21"/>
  <c r="CN210" i="21"/>
  <c r="CN209" i="21"/>
  <c r="CN208" i="21"/>
  <c r="CN207" i="21"/>
  <c r="CN206" i="21"/>
  <c r="CN205" i="21"/>
  <c r="CN204" i="21"/>
  <c r="CN203" i="21"/>
  <c r="CN202" i="21"/>
  <c r="CN201" i="21"/>
  <c r="CN200" i="21"/>
  <c r="CN199" i="21"/>
  <c r="CN198" i="21"/>
  <c r="CN197" i="21"/>
  <c r="CN196" i="21"/>
  <c r="CN195" i="21"/>
  <c r="CN194" i="21"/>
  <c r="CN193" i="21"/>
  <c r="CN192" i="21"/>
  <c r="CN191" i="21"/>
  <c r="CN190" i="21"/>
  <c r="CN189" i="21"/>
  <c r="CN188" i="21"/>
  <c r="CN187" i="21"/>
  <c r="CN186" i="21"/>
  <c r="CN185" i="21"/>
  <c r="CN184" i="21"/>
  <c r="CN183" i="21"/>
  <c r="CN182" i="21"/>
  <c r="CN181" i="21"/>
  <c r="CN180" i="21"/>
  <c r="CN179" i="21"/>
  <c r="CN178" i="21"/>
  <c r="CN177" i="21"/>
  <c r="CN176" i="21"/>
  <c r="CN175" i="21"/>
  <c r="CN174" i="21"/>
  <c r="CN173" i="21"/>
  <c r="CN172" i="21"/>
  <c r="CN171" i="21"/>
  <c r="CN170" i="21"/>
  <c r="CN169" i="21"/>
  <c r="CN168" i="21"/>
  <c r="CN167" i="21"/>
  <c r="CN166" i="21"/>
  <c r="CN164" i="21"/>
  <c r="CN163" i="21"/>
  <c r="CN162" i="21"/>
  <c r="CN161" i="21"/>
  <c r="CN160" i="21"/>
  <c r="CN159" i="21"/>
  <c r="CN158" i="21"/>
  <c r="CN157" i="21"/>
  <c r="CN156" i="21"/>
  <c r="CN155" i="21"/>
  <c r="CN154" i="21"/>
  <c r="CN153" i="21"/>
  <c r="CN152" i="21"/>
  <c r="CN151" i="21"/>
  <c r="CN150" i="21"/>
  <c r="CN149" i="21"/>
  <c r="CN148" i="21"/>
  <c r="CN147" i="21"/>
  <c r="CN146" i="21"/>
  <c r="CN145" i="21"/>
  <c r="CN144" i="21"/>
  <c r="CN143" i="21"/>
  <c r="CN142" i="21"/>
  <c r="CN141" i="21"/>
  <c r="CN140" i="21"/>
  <c r="CN139" i="21"/>
  <c r="CN138" i="21"/>
  <c r="CN137" i="21"/>
  <c r="CN136" i="21"/>
  <c r="CN135" i="21"/>
  <c r="CN134" i="21"/>
  <c r="CN133" i="21"/>
  <c r="CN132" i="21"/>
  <c r="CN131" i="21"/>
  <c r="CN130" i="21"/>
  <c r="CN129" i="21"/>
  <c r="CN128" i="21"/>
  <c r="CN127" i="21"/>
  <c r="CN126" i="21"/>
  <c r="CN125" i="21"/>
  <c r="CN124" i="21"/>
  <c r="CN123" i="21"/>
  <c r="CN122" i="21"/>
  <c r="CN121" i="21"/>
  <c r="CN120" i="21"/>
  <c r="CN119" i="21"/>
  <c r="CN118" i="21"/>
  <c r="CN117" i="21"/>
  <c r="CN116" i="21"/>
  <c r="CN115" i="21"/>
  <c r="CN114" i="21"/>
  <c r="CN113" i="21"/>
  <c r="CN112" i="21"/>
  <c r="CN111" i="21"/>
  <c r="CN110" i="21"/>
  <c r="CN109" i="21"/>
  <c r="CN108" i="21"/>
  <c r="CN107" i="21"/>
  <c r="CN106" i="21"/>
  <c r="CN105" i="21"/>
  <c r="CN104" i="21"/>
  <c r="CN103" i="21"/>
  <c r="CN102" i="21"/>
  <c r="CN101" i="21"/>
  <c r="CN100" i="21"/>
  <c r="CN99" i="21"/>
  <c r="CN98" i="21"/>
  <c r="CN97" i="21"/>
  <c r="CN96" i="21"/>
  <c r="CN95" i="21"/>
  <c r="CN94" i="21"/>
  <c r="CN93" i="21"/>
  <c r="CN92" i="21"/>
  <c r="CN91" i="21"/>
  <c r="CN90" i="21"/>
  <c r="CN89" i="21"/>
  <c r="CN88" i="21"/>
  <c r="CN87" i="21"/>
  <c r="CN86" i="21"/>
  <c r="CN85" i="21"/>
  <c r="CN84" i="21"/>
  <c r="CN83" i="21"/>
  <c r="CN82" i="21"/>
  <c r="CN81" i="21"/>
  <c r="CN80" i="21"/>
  <c r="CN79" i="21"/>
  <c r="CN78" i="21"/>
  <c r="CN77" i="21"/>
  <c r="CN76" i="21"/>
  <c r="CN75" i="21"/>
  <c r="CN74" i="21"/>
  <c r="CN73" i="21"/>
  <c r="CN72" i="21"/>
  <c r="CN71" i="21"/>
  <c r="CN70" i="21"/>
  <c r="CN69" i="21"/>
  <c r="CN68" i="21"/>
  <c r="CN67" i="21"/>
  <c r="CN66" i="21"/>
  <c r="CN65" i="21"/>
  <c r="CN62" i="21"/>
  <c r="CN61" i="21"/>
  <c r="CN60" i="21"/>
  <c r="CN59" i="21"/>
  <c r="CN58" i="21"/>
  <c r="CN57" i="21"/>
  <c r="CN56" i="21"/>
  <c r="CN55" i="21"/>
  <c r="CN54" i="21"/>
  <c r="CN53" i="21"/>
  <c r="CN52" i="21"/>
  <c r="CN51" i="21"/>
  <c r="CN50" i="21"/>
  <c r="CN49" i="21"/>
  <c r="CN48" i="21"/>
  <c r="CN47" i="21"/>
  <c r="CN46" i="21"/>
  <c r="CN45" i="21"/>
  <c r="CN44" i="21"/>
  <c r="CN43" i="21"/>
  <c r="CN42" i="21"/>
  <c r="CN41" i="21"/>
  <c r="CN40" i="21"/>
  <c r="CN39" i="21"/>
  <c r="CN38" i="21"/>
  <c r="CN37" i="21"/>
  <c r="CN36" i="21"/>
  <c r="CN35" i="21"/>
  <c r="CN34" i="21"/>
  <c r="CN33" i="21"/>
  <c r="CN32" i="21"/>
  <c r="CN31" i="21"/>
  <c r="CN30" i="21"/>
  <c r="CN29" i="21"/>
  <c r="CN28" i="21"/>
  <c r="CN27" i="21"/>
  <c r="CN26" i="21"/>
  <c r="CN25" i="21"/>
  <c r="CN24" i="21"/>
  <c r="CN23" i="21"/>
  <c r="CN22" i="21"/>
  <c r="CN21" i="21"/>
  <c r="CN20" i="21"/>
  <c r="CN19" i="21"/>
  <c r="CN18" i="21"/>
  <c r="CN17" i="21"/>
  <c r="CN16" i="21"/>
  <c r="CN15" i="21"/>
  <c r="CN14" i="21"/>
  <c r="CN13" i="21"/>
  <c r="CN12" i="21"/>
  <c r="CF1313" i="21"/>
  <c r="DA1313" i="21" s="1"/>
  <c r="CF1312" i="21"/>
  <c r="DA1312" i="21" s="1"/>
  <c r="CF1311" i="21"/>
  <c r="DA1311" i="21" s="1"/>
  <c r="CF1310" i="21"/>
  <c r="DA1310" i="21" s="1"/>
  <c r="CF1309" i="21"/>
  <c r="DA1309" i="21" s="1"/>
  <c r="CF1308" i="21"/>
  <c r="DA1308" i="21" s="1"/>
  <c r="CF1307" i="21"/>
  <c r="DA1307" i="21" s="1"/>
  <c r="CF1306" i="21"/>
  <c r="DA1306" i="21" s="1"/>
  <c r="CF1305" i="21"/>
  <c r="DA1305" i="21" s="1"/>
  <c r="CF1304" i="21"/>
  <c r="DA1304" i="21" s="1"/>
  <c r="CF1303" i="21"/>
  <c r="DA1303" i="21" s="1"/>
  <c r="CF1302" i="21"/>
  <c r="DA1302" i="21" s="1"/>
  <c r="CF1301" i="21"/>
  <c r="DA1301" i="21" s="1"/>
  <c r="CF1300" i="21"/>
  <c r="DA1300" i="21" s="1"/>
  <c r="CF1299" i="21"/>
  <c r="DA1299" i="21" s="1"/>
  <c r="CF1298" i="21"/>
  <c r="DA1298" i="21" s="1"/>
  <c r="CF1297" i="21"/>
  <c r="DA1297" i="21" s="1"/>
  <c r="CF1296" i="21"/>
  <c r="DA1296" i="21" s="1"/>
  <c r="CF1295" i="21"/>
  <c r="DA1295" i="21" s="1"/>
  <c r="CF1294" i="21"/>
  <c r="DA1294" i="21" s="1"/>
  <c r="CF1293" i="21"/>
  <c r="DA1293" i="21" s="1"/>
  <c r="CF1292" i="21"/>
  <c r="DA1292" i="21" s="1"/>
  <c r="CF1291" i="21"/>
  <c r="DA1291" i="21" s="1"/>
  <c r="CF1290" i="21"/>
  <c r="DA1290" i="21" s="1"/>
  <c r="CF1289" i="21"/>
  <c r="DA1289" i="21" s="1"/>
  <c r="CF1288" i="21"/>
  <c r="DA1288" i="21" s="1"/>
  <c r="CF1287" i="21"/>
  <c r="DA1287" i="21" s="1"/>
  <c r="CF1286" i="21"/>
  <c r="DA1286" i="21" s="1"/>
  <c r="CF1285" i="21"/>
  <c r="DA1285" i="21" s="1"/>
  <c r="CF1284" i="21"/>
  <c r="DA1284" i="21" s="1"/>
  <c r="CF1283" i="21"/>
  <c r="DA1283" i="21" s="1"/>
  <c r="CF1282" i="21"/>
  <c r="DA1282" i="21" s="1"/>
  <c r="CF1281" i="21"/>
  <c r="DA1281" i="21" s="1"/>
  <c r="CF1280" i="21"/>
  <c r="DA1280" i="21" s="1"/>
  <c r="CF1279" i="21"/>
  <c r="DA1279" i="21" s="1"/>
  <c r="CF1278" i="21"/>
  <c r="DA1278" i="21" s="1"/>
  <c r="CF1277" i="21"/>
  <c r="DA1277" i="21" s="1"/>
  <c r="CF1276" i="21"/>
  <c r="DA1276" i="21" s="1"/>
  <c r="CF1275" i="21"/>
  <c r="DA1275" i="21" s="1"/>
  <c r="CF1274" i="21"/>
  <c r="DA1274" i="21" s="1"/>
  <c r="CF1273" i="21"/>
  <c r="DA1273" i="21" s="1"/>
  <c r="CF1272" i="21"/>
  <c r="DA1272" i="21" s="1"/>
  <c r="CF1271" i="21"/>
  <c r="DA1271" i="21" s="1"/>
  <c r="CF1270" i="21"/>
  <c r="DA1270" i="21" s="1"/>
  <c r="CF1269" i="21"/>
  <c r="DA1269" i="21" s="1"/>
  <c r="CF1268" i="21"/>
  <c r="DA1268" i="21" s="1"/>
  <c r="CF1267" i="21"/>
  <c r="DA1267" i="21" s="1"/>
  <c r="CF1266" i="21"/>
  <c r="DA1266" i="21" s="1"/>
  <c r="CF1265" i="21"/>
  <c r="DA1265" i="21" s="1"/>
  <c r="CF1264" i="21"/>
  <c r="DA1264" i="21" s="1"/>
  <c r="CF1263" i="21"/>
  <c r="DA1263" i="21" s="1"/>
  <c r="CF1262" i="21"/>
  <c r="DA1262" i="21" s="1"/>
  <c r="CF1261" i="21"/>
  <c r="DA1261" i="21" s="1"/>
  <c r="CF1260" i="21"/>
  <c r="DA1260" i="21" s="1"/>
  <c r="CF1259" i="21"/>
  <c r="DA1259" i="21" s="1"/>
  <c r="CF1258" i="21"/>
  <c r="DA1258" i="21" s="1"/>
  <c r="CF1257" i="21"/>
  <c r="DA1257" i="21" s="1"/>
  <c r="CF1256" i="21"/>
  <c r="DA1256" i="21" s="1"/>
  <c r="CF1255" i="21"/>
  <c r="DA1255" i="21" s="1"/>
  <c r="CF1254" i="21"/>
  <c r="DA1254" i="21" s="1"/>
  <c r="CF1253" i="21"/>
  <c r="DA1253" i="21" s="1"/>
  <c r="CF1252" i="21"/>
  <c r="DA1252" i="21" s="1"/>
  <c r="CF1251" i="21"/>
  <c r="DA1251" i="21" s="1"/>
  <c r="CF1250" i="21"/>
  <c r="DA1250" i="21" s="1"/>
  <c r="CF1249" i="21"/>
  <c r="DA1249" i="21" s="1"/>
  <c r="CF1248" i="21"/>
  <c r="DA1248" i="21" s="1"/>
  <c r="CF1247" i="21"/>
  <c r="DA1247" i="21" s="1"/>
  <c r="CF1246" i="21"/>
  <c r="DA1246" i="21" s="1"/>
  <c r="CF1245" i="21"/>
  <c r="DA1245" i="21" s="1"/>
  <c r="CF1244" i="21"/>
  <c r="DA1244" i="21" s="1"/>
  <c r="CF1243" i="21"/>
  <c r="DA1243" i="21" s="1"/>
  <c r="CF1242" i="21"/>
  <c r="DA1242" i="21" s="1"/>
  <c r="CF1241" i="21"/>
  <c r="DA1241" i="21" s="1"/>
  <c r="CF1240" i="21"/>
  <c r="DA1240" i="21" s="1"/>
  <c r="CF1239" i="21"/>
  <c r="DA1239" i="21" s="1"/>
  <c r="CF1238" i="21"/>
  <c r="DA1238" i="21" s="1"/>
  <c r="CF1237" i="21"/>
  <c r="DA1237" i="21" s="1"/>
  <c r="CF1236" i="21"/>
  <c r="DA1236" i="21" s="1"/>
  <c r="CF1235" i="21"/>
  <c r="DA1235" i="21" s="1"/>
  <c r="CF1234" i="21"/>
  <c r="DA1234" i="21" s="1"/>
  <c r="CF1233" i="21"/>
  <c r="DA1233" i="21" s="1"/>
  <c r="CF1232" i="21"/>
  <c r="DA1232" i="21" s="1"/>
  <c r="CF1231" i="21"/>
  <c r="DA1231" i="21" s="1"/>
  <c r="CF1230" i="21"/>
  <c r="DA1230" i="21" s="1"/>
  <c r="CF1229" i="21"/>
  <c r="DA1229" i="21" s="1"/>
  <c r="CF1228" i="21"/>
  <c r="DA1228" i="21" s="1"/>
  <c r="CF1227" i="21"/>
  <c r="DA1227" i="21" s="1"/>
  <c r="CF1226" i="21"/>
  <c r="DA1226" i="21" s="1"/>
  <c r="CF1225" i="21"/>
  <c r="DA1225" i="21" s="1"/>
  <c r="CF1224" i="21"/>
  <c r="DA1224" i="21" s="1"/>
  <c r="CF1223" i="21"/>
  <c r="DA1223" i="21" s="1"/>
  <c r="CF1222" i="21"/>
  <c r="DA1222" i="21" s="1"/>
  <c r="CF1221" i="21"/>
  <c r="DA1221" i="21" s="1"/>
  <c r="CF1220" i="21"/>
  <c r="DA1220" i="21" s="1"/>
  <c r="CF1219" i="21"/>
  <c r="DA1219" i="21" s="1"/>
  <c r="CF1218" i="21"/>
  <c r="DA1218" i="21" s="1"/>
  <c r="CF1217" i="21"/>
  <c r="DA1217" i="21" s="1"/>
  <c r="CF1216" i="21"/>
  <c r="DA1216" i="21" s="1"/>
  <c r="CF1215" i="21"/>
  <c r="DA1215" i="21" s="1"/>
  <c r="CF1214" i="21"/>
  <c r="DA1214" i="21" s="1"/>
  <c r="CF1213" i="21"/>
  <c r="DA1213" i="21" s="1"/>
  <c r="CF1212" i="21"/>
  <c r="DA1212" i="21" s="1"/>
  <c r="CF1211" i="21"/>
  <c r="DA1211" i="21" s="1"/>
  <c r="CF1210" i="21"/>
  <c r="DA1210" i="21" s="1"/>
  <c r="CF1209" i="21"/>
  <c r="DA1209" i="21" s="1"/>
  <c r="CF1208" i="21"/>
  <c r="DA1208" i="21" s="1"/>
  <c r="CF1207" i="21"/>
  <c r="DA1207" i="21" s="1"/>
  <c r="CF1206" i="21"/>
  <c r="DA1206" i="21" s="1"/>
  <c r="CF1205" i="21"/>
  <c r="DA1205" i="21" s="1"/>
  <c r="CF1204" i="21"/>
  <c r="DA1204" i="21" s="1"/>
  <c r="CF1203" i="21"/>
  <c r="DA1203" i="21" s="1"/>
  <c r="CF1202" i="21"/>
  <c r="DA1202" i="21" s="1"/>
  <c r="CF1201" i="21"/>
  <c r="DA1201" i="21" s="1"/>
  <c r="CF1200" i="21"/>
  <c r="DA1200" i="21" s="1"/>
  <c r="CF1199" i="21"/>
  <c r="DA1199" i="21" s="1"/>
  <c r="CF1198" i="21"/>
  <c r="DA1198" i="21" s="1"/>
  <c r="CF1197" i="21"/>
  <c r="DA1197" i="21" s="1"/>
  <c r="CF1196" i="21"/>
  <c r="DA1196" i="21" s="1"/>
  <c r="CF1195" i="21"/>
  <c r="DA1195" i="21" s="1"/>
  <c r="CF1194" i="21"/>
  <c r="DA1194" i="21" s="1"/>
  <c r="CF1193" i="21"/>
  <c r="DA1193" i="21" s="1"/>
  <c r="CF1192" i="21"/>
  <c r="DA1192" i="21" s="1"/>
  <c r="CF1191" i="21"/>
  <c r="DA1191" i="21" s="1"/>
  <c r="CF1190" i="21"/>
  <c r="DA1190" i="21" s="1"/>
  <c r="CF1189" i="21"/>
  <c r="DA1189" i="21" s="1"/>
  <c r="CF1188" i="21"/>
  <c r="DA1188" i="21" s="1"/>
  <c r="CF1187" i="21"/>
  <c r="DA1187" i="21" s="1"/>
  <c r="CF1186" i="21"/>
  <c r="DA1186" i="21" s="1"/>
  <c r="CF1185" i="21"/>
  <c r="DA1185" i="21" s="1"/>
  <c r="CF1184" i="21"/>
  <c r="DA1184" i="21" s="1"/>
  <c r="CF1183" i="21"/>
  <c r="DA1183" i="21" s="1"/>
  <c r="CF1182" i="21"/>
  <c r="DA1182" i="21" s="1"/>
  <c r="CF1181" i="21"/>
  <c r="DA1181" i="21" s="1"/>
  <c r="CF1180" i="21"/>
  <c r="DA1180" i="21" s="1"/>
  <c r="CF1179" i="21"/>
  <c r="DA1179" i="21" s="1"/>
  <c r="CF1178" i="21"/>
  <c r="DA1178" i="21" s="1"/>
  <c r="CF1177" i="21"/>
  <c r="DA1177" i="21" s="1"/>
  <c r="CF1176" i="21"/>
  <c r="DA1176" i="21" s="1"/>
  <c r="CF1175" i="21"/>
  <c r="DA1175" i="21" s="1"/>
  <c r="CF1174" i="21"/>
  <c r="DA1174" i="21" s="1"/>
  <c r="CF1173" i="21"/>
  <c r="DA1173" i="21" s="1"/>
  <c r="CF1172" i="21"/>
  <c r="DA1172" i="21" s="1"/>
  <c r="CF1171" i="21"/>
  <c r="DA1171" i="21" s="1"/>
  <c r="CF1170" i="21"/>
  <c r="DA1170" i="21" s="1"/>
  <c r="CF1169" i="21"/>
  <c r="DA1169" i="21" s="1"/>
  <c r="CF1168" i="21"/>
  <c r="DA1168" i="21" s="1"/>
  <c r="CF1167" i="21"/>
  <c r="DA1167" i="21" s="1"/>
  <c r="CF1166" i="21"/>
  <c r="DA1166" i="21" s="1"/>
  <c r="CF1165" i="21"/>
  <c r="DA1165" i="21" s="1"/>
  <c r="CF1164" i="21"/>
  <c r="DA1164" i="21" s="1"/>
  <c r="CF1163" i="21"/>
  <c r="DA1163" i="21" s="1"/>
  <c r="CF1162" i="21"/>
  <c r="DA1162" i="21" s="1"/>
  <c r="CF1161" i="21"/>
  <c r="DA1161" i="21" s="1"/>
  <c r="CF1160" i="21"/>
  <c r="DA1160" i="21" s="1"/>
  <c r="CF1159" i="21"/>
  <c r="DA1159" i="21" s="1"/>
  <c r="CF1158" i="21"/>
  <c r="DA1158" i="21" s="1"/>
  <c r="CF1157" i="21"/>
  <c r="DA1157" i="21" s="1"/>
  <c r="CF1156" i="21"/>
  <c r="DA1156" i="21" s="1"/>
  <c r="CF1155" i="21"/>
  <c r="DA1155" i="21" s="1"/>
  <c r="CF1154" i="21"/>
  <c r="DA1154" i="21" s="1"/>
  <c r="CF1153" i="21"/>
  <c r="DA1153" i="21" s="1"/>
  <c r="CF1152" i="21"/>
  <c r="DA1152" i="21" s="1"/>
  <c r="CF1151" i="21"/>
  <c r="DA1151" i="21" s="1"/>
  <c r="CF1150" i="21"/>
  <c r="DA1150" i="21" s="1"/>
  <c r="CF1149" i="21"/>
  <c r="DA1149" i="21" s="1"/>
  <c r="CF1148" i="21"/>
  <c r="DA1148" i="21" s="1"/>
  <c r="CF1147" i="21"/>
  <c r="DA1147" i="21" s="1"/>
  <c r="CF1146" i="21"/>
  <c r="DA1146" i="21" s="1"/>
  <c r="CF1145" i="21"/>
  <c r="DA1145" i="21" s="1"/>
  <c r="CF1144" i="21"/>
  <c r="DA1144" i="21" s="1"/>
  <c r="CF1143" i="21"/>
  <c r="DA1143" i="21" s="1"/>
  <c r="CF1142" i="21"/>
  <c r="DA1142" i="21" s="1"/>
  <c r="CF1141" i="21"/>
  <c r="DA1141" i="21" s="1"/>
  <c r="CF1140" i="21"/>
  <c r="DA1140" i="21" s="1"/>
  <c r="CF1139" i="21"/>
  <c r="DA1139" i="21" s="1"/>
  <c r="CF1138" i="21"/>
  <c r="DA1138" i="21" s="1"/>
  <c r="CF1137" i="21"/>
  <c r="DA1137" i="21" s="1"/>
  <c r="CF1136" i="21"/>
  <c r="DA1136" i="21" s="1"/>
  <c r="CF1135" i="21"/>
  <c r="DA1135" i="21" s="1"/>
  <c r="CF1134" i="21"/>
  <c r="DA1134" i="21" s="1"/>
  <c r="CF1133" i="21"/>
  <c r="DA1133" i="21" s="1"/>
  <c r="CF1132" i="21"/>
  <c r="DA1132" i="21" s="1"/>
  <c r="CF1131" i="21"/>
  <c r="DA1131" i="21" s="1"/>
  <c r="CF1130" i="21"/>
  <c r="DA1130" i="21" s="1"/>
  <c r="CF1129" i="21"/>
  <c r="DA1129" i="21" s="1"/>
  <c r="CF1128" i="21"/>
  <c r="DA1128" i="21" s="1"/>
  <c r="CF1127" i="21"/>
  <c r="DA1127" i="21" s="1"/>
  <c r="CF1126" i="21"/>
  <c r="DA1126" i="21" s="1"/>
  <c r="CF1125" i="21"/>
  <c r="DA1125" i="21" s="1"/>
  <c r="CF1124" i="21"/>
  <c r="DA1124" i="21" s="1"/>
  <c r="CF1123" i="21"/>
  <c r="DA1123" i="21" s="1"/>
  <c r="CF1122" i="21"/>
  <c r="DA1122" i="21" s="1"/>
  <c r="CF1121" i="21"/>
  <c r="DA1121" i="21" s="1"/>
  <c r="CF1120" i="21"/>
  <c r="DA1120" i="21" s="1"/>
  <c r="CF1119" i="21"/>
  <c r="DA1119" i="21" s="1"/>
  <c r="CF1118" i="21"/>
  <c r="DA1118" i="21" s="1"/>
  <c r="CF1117" i="21"/>
  <c r="DA1117" i="21" s="1"/>
  <c r="CF1116" i="21"/>
  <c r="DA1116" i="21" s="1"/>
  <c r="CF1115" i="21"/>
  <c r="DA1115" i="21" s="1"/>
  <c r="CF1114" i="21"/>
  <c r="DA1114" i="21" s="1"/>
  <c r="CF1113" i="21"/>
  <c r="DA1113" i="21" s="1"/>
  <c r="CF1112" i="21"/>
  <c r="DA1112" i="21" s="1"/>
  <c r="CF1111" i="21"/>
  <c r="DA1111" i="21" s="1"/>
  <c r="CF1110" i="21"/>
  <c r="DA1110" i="21" s="1"/>
  <c r="CF1109" i="21"/>
  <c r="DA1109" i="21" s="1"/>
  <c r="CF1108" i="21"/>
  <c r="DA1108" i="21" s="1"/>
  <c r="CF1107" i="21"/>
  <c r="DA1107" i="21" s="1"/>
  <c r="CF1106" i="21"/>
  <c r="DA1106" i="21" s="1"/>
  <c r="CF1105" i="21"/>
  <c r="DA1105" i="21" s="1"/>
  <c r="CF1104" i="21"/>
  <c r="DA1104" i="21" s="1"/>
  <c r="CF1103" i="21"/>
  <c r="DA1103" i="21" s="1"/>
  <c r="CF1102" i="21"/>
  <c r="DA1102" i="21" s="1"/>
  <c r="CF1101" i="21"/>
  <c r="DA1101" i="21" s="1"/>
  <c r="CF1100" i="21"/>
  <c r="DA1100" i="21" s="1"/>
  <c r="CF1099" i="21"/>
  <c r="DA1099" i="21" s="1"/>
  <c r="CF1098" i="21"/>
  <c r="DA1098" i="21" s="1"/>
  <c r="CF1097" i="21"/>
  <c r="DA1097" i="21" s="1"/>
  <c r="CF1096" i="21"/>
  <c r="DA1096" i="21" s="1"/>
  <c r="CF1095" i="21"/>
  <c r="DA1095" i="21" s="1"/>
  <c r="CF1094" i="21"/>
  <c r="DA1094" i="21" s="1"/>
  <c r="CF1093" i="21"/>
  <c r="DA1093" i="21" s="1"/>
  <c r="CF1092" i="21"/>
  <c r="DA1092" i="21" s="1"/>
  <c r="CF1091" i="21"/>
  <c r="DA1091" i="21" s="1"/>
  <c r="CF1090" i="21"/>
  <c r="DA1090" i="21" s="1"/>
  <c r="CF1089" i="21"/>
  <c r="DA1089" i="21" s="1"/>
  <c r="CF1088" i="21"/>
  <c r="DA1088" i="21" s="1"/>
  <c r="CF1087" i="21"/>
  <c r="DA1087" i="21" s="1"/>
  <c r="CF1086" i="21"/>
  <c r="DA1086" i="21" s="1"/>
  <c r="CF1085" i="21"/>
  <c r="DA1085" i="21" s="1"/>
  <c r="CF1084" i="21"/>
  <c r="DA1084" i="21" s="1"/>
  <c r="CF1083" i="21"/>
  <c r="DA1083" i="21" s="1"/>
  <c r="CF1082" i="21"/>
  <c r="DA1082" i="21" s="1"/>
  <c r="CF1081" i="21"/>
  <c r="DA1081" i="21" s="1"/>
  <c r="CF1080" i="21"/>
  <c r="DA1080" i="21" s="1"/>
  <c r="CF1079" i="21"/>
  <c r="DA1079" i="21" s="1"/>
  <c r="CF1078" i="21"/>
  <c r="DA1078" i="21" s="1"/>
  <c r="CF1077" i="21"/>
  <c r="DA1077" i="21" s="1"/>
  <c r="CF1076" i="21"/>
  <c r="DA1076" i="21" s="1"/>
  <c r="CF1075" i="21"/>
  <c r="DA1075" i="21" s="1"/>
  <c r="CF1074" i="21"/>
  <c r="DA1074" i="21" s="1"/>
  <c r="CF1073" i="21"/>
  <c r="DA1073" i="21" s="1"/>
  <c r="CF1072" i="21"/>
  <c r="DA1072" i="21" s="1"/>
  <c r="CF1071" i="21"/>
  <c r="DA1071" i="21" s="1"/>
  <c r="CF1070" i="21"/>
  <c r="DA1070" i="21" s="1"/>
  <c r="CF1069" i="21"/>
  <c r="DA1069" i="21" s="1"/>
  <c r="CF1068" i="21"/>
  <c r="DA1068" i="21" s="1"/>
  <c r="CF1067" i="21"/>
  <c r="DA1067" i="21" s="1"/>
  <c r="CF1066" i="21"/>
  <c r="DA1066" i="21" s="1"/>
  <c r="CF1065" i="21"/>
  <c r="DA1065" i="21" s="1"/>
  <c r="CF1064" i="21"/>
  <c r="DA1064" i="21" s="1"/>
  <c r="CF1063" i="21"/>
  <c r="DA1063" i="21" s="1"/>
  <c r="CF1062" i="21"/>
  <c r="DA1062" i="21" s="1"/>
  <c r="CF1061" i="21"/>
  <c r="DA1061" i="21" s="1"/>
  <c r="CF1060" i="21"/>
  <c r="DA1060" i="21" s="1"/>
  <c r="CF1059" i="21"/>
  <c r="DA1059" i="21" s="1"/>
  <c r="CF1058" i="21"/>
  <c r="DA1058" i="21" s="1"/>
  <c r="CF1057" i="21"/>
  <c r="DA1057" i="21" s="1"/>
  <c r="CF1056" i="21"/>
  <c r="DA1056" i="21" s="1"/>
  <c r="CF1055" i="21"/>
  <c r="DA1055" i="21" s="1"/>
  <c r="CF1054" i="21"/>
  <c r="DA1054" i="21" s="1"/>
  <c r="CF1053" i="21"/>
  <c r="DA1053" i="21" s="1"/>
  <c r="CF1052" i="21"/>
  <c r="DA1052" i="21" s="1"/>
  <c r="CF1051" i="21"/>
  <c r="DA1051" i="21" s="1"/>
  <c r="CF1050" i="21"/>
  <c r="DA1050" i="21" s="1"/>
  <c r="CF1049" i="21"/>
  <c r="DA1049" i="21" s="1"/>
  <c r="CF1048" i="21"/>
  <c r="DA1048" i="21" s="1"/>
  <c r="CF1047" i="21"/>
  <c r="DA1047" i="21" s="1"/>
  <c r="CF1046" i="21"/>
  <c r="DA1046" i="21" s="1"/>
  <c r="CF1045" i="21"/>
  <c r="DA1045" i="21" s="1"/>
  <c r="CF1044" i="21"/>
  <c r="DA1044" i="21" s="1"/>
  <c r="CF1043" i="21"/>
  <c r="DA1043" i="21" s="1"/>
  <c r="CF1042" i="21"/>
  <c r="DA1042" i="21" s="1"/>
  <c r="CF1041" i="21"/>
  <c r="DA1041" i="21" s="1"/>
  <c r="CF1040" i="21"/>
  <c r="DA1040" i="21" s="1"/>
  <c r="CF1039" i="21"/>
  <c r="DA1039" i="21" s="1"/>
  <c r="CF1038" i="21"/>
  <c r="DA1038" i="21" s="1"/>
  <c r="CF1037" i="21"/>
  <c r="DA1037" i="21" s="1"/>
  <c r="CF1036" i="21"/>
  <c r="DA1036" i="21" s="1"/>
  <c r="CF1035" i="21"/>
  <c r="DA1035" i="21" s="1"/>
  <c r="CF1034" i="21"/>
  <c r="DA1034" i="21" s="1"/>
  <c r="CF1033" i="21"/>
  <c r="DA1033" i="21" s="1"/>
  <c r="CF1032" i="21"/>
  <c r="DA1032" i="21" s="1"/>
  <c r="CF1031" i="21"/>
  <c r="DA1031" i="21" s="1"/>
  <c r="CF1030" i="21"/>
  <c r="DA1030" i="21" s="1"/>
  <c r="CF1029" i="21"/>
  <c r="DA1029" i="21" s="1"/>
  <c r="CF1028" i="21"/>
  <c r="DA1028" i="21" s="1"/>
  <c r="CF1027" i="21"/>
  <c r="DA1027" i="21" s="1"/>
  <c r="CF1026" i="21"/>
  <c r="DA1026" i="21" s="1"/>
  <c r="CF1025" i="21"/>
  <c r="DA1025" i="21" s="1"/>
  <c r="CF1024" i="21"/>
  <c r="DA1024" i="21" s="1"/>
  <c r="CF1023" i="21"/>
  <c r="DA1023" i="21" s="1"/>
  <c r="CF1022" i="21"/>
  <c r="DA1022" i="21" s="1"/>
  <c r="CF1021" i="21"/>
  <c r="DA1021" i="21" s="1"/>
  <c r="CF1020" i="21"/>
  <c r="DA1020" i="21" s="1"/>
  <c r="CF1019" i="21"/>
  <c r="DA1019" i="21" s="1"/>
  <c r="CF1018" i="21"/>
  <c r="DA1018" i="21" s="1"/>
  <c r="CF1017" i="21"/>
  <c r="DA1017" i="21" s="1"/>
  <c r="CF1016" i="21"/>
  <c r="DA1016" i="21" s="1"/>
  <c r="CF1015" i="21"/>
  <c r="DA1015" i="21" s="1"/>
  <c r="CF1014" i="21"/>
  <c r="DA1014" i="21" s="1"/>
  <c r="CF1013" i="21"/>
  <c r="DA1013" i="21" s="1"/>
  <c r="CF1012" i="21"/>
  <c r="DA1012" i="21" s="1"/>
  <c r="CF1011" i="21"/>
  <c r="DA1011" i="21" s="1"/>
  <c r="CF1010" i="21"/>
  <c r="DA1010" i="21" s="1"/>
  <c r="CF1009" i="21"/>
  <c r="DA1009" i="21" s="1"/>
  <c r="CF1008" i="21"/>
  <c r="DA1008" i="21" s="1"/>
  <c r="CF1007" i="21"/>
  <c r="DA1007" i="21" s="1"/>
  <c r="CF1006" i="21"/>
  <c r="DA1006" i="21" s="1"/>
  <c r="CF1005" i="21"/>
  <c r="DA1005" i="21" s="1"/>
  <c r="CF1004" i="21"/>
  <c r="DA1004" i="21" s="1"/>
  <c r="CF1003" i="21"/>
  <c r="DA1003" i="21" s="1"/>
  <c r="CF1002" i="21"/>
  <c r="DA1002" i="21" s="1"/>
  <c r="CF1001" i="21"/>
  <c r="DA1001" i="21" s="1"/>
  <c r="CF1000" i="21"/>
  <c r="DA1000" i="21" s="1"/>
  <c r="CF999" i="21"/>
  <c r="DA999" i="21" s="1"/>
  <c r="CF998" i="21"/>
  <c r="DA998" i="21" s="1"/>
  <c r="CF997" i="21"/>
  <c r="DA997" i="21" s="1"/>
  <c r="CF996" i="21"/>
  <c r="DA996" i="21" s="1"/>
  <c r="CF995" i="21"/>
  <c r="DA995" i="21" s="1"/>
  <c r="CF994" i="21"/>
  <c r="DA994" i="21" s="1"/>
  <c r="CF993" i="21"/>
  <c r="DA993" i="21" s="1"/>
  <c r="CF992" i="21"/>
  <c r="DA992" i="21" s="1"/>
  <c r="CF991" i="21"/>
  <c r="DA991" i="21" s="1"/>
  <c r="CF990" i="21"/>
  <c r="DA990" i="21" s="1"/>
  <c r="CF989" i="21"/>
  <c r="DA989" i="21" s="1"/>
  <c r="CF988" i="21"/>
  <c r="DA988" i="21" s="1"/>
  <c r="CF987" i="21"/>
  <c r="DA987" i="21" s="1"/>
  <c r="CF986" i="21"/>
  <c r="DA986" i="21" s="1"/>
  <c r="CF985" i="21"/>
  <c r="DA985" i="21" s="1"/>
  <c r="CF984" i="21"/>
  <c r="DA984" i="21" s="1"/>
  <c r="CF983" i="21"/>
  <c r="DA983" i="21" s="1"/>
  <c r="CF982" i="21"/>
  <c r="DA982" i="21" s="1"/>
  <c r="CF981" i="21"/>
  <c r="DA981" i="21" s="1"/>
  <c r="CF980" i="21"/>
  <c r="DA980" i="21" s="1"/>
  <c r="CF979" i="21"/>
  <c r="DA979" i="21" s="1"/>
  <c r="CF978" i="21"/>
  <c r="DA978" i="21" s="1"/>
  <c r="CF977" i="21"/>
  <c r="DA977" i="21" s="1"/>
  <c r="CF976" i="21"/>
  <c r="DA976" i="21" s="1"/>
  <c r="CF975" i="21"/>
  <c r="DA975" i="21" s="1"/>
  <c r="CF974" i="21"/>
  <c r="DA974" i="21" s="1"/>
  <c r="CF973" i="21"/>
  <c r="DA973" i="21" s="1"/>
  <c r="CF972" i="21"/>
  <c r="DA972" i="21" s="1"/>
  <c r="CF971" i="21"/>
  <c r="DA971" i="21" s="1"/>
  <c r="CF970" i="21"/>
  <c r="DA970" i="21" s="1"/>
  <c r="CF969" i="21"/>
  <c r="DA969" i="21" s="1"/>
  <c r="CF968" i="21"/>
  <c r="DA968" i="21" s="1"/>
  <c r="CF967" i="21"/>
  <c r="DA967" i="21" s="1"/>
  <c r="CF966" i="21"/>
  <c r="DA966" i="21" s="1"/>
  <c r="CF965" i="21"/>
  <c r="DA965" i="21" s="1"/>
  <c r="CF964" i="21"/>
  <c r="DA964" i="21" s="1"/>
  <c r="CF963" i="21"/>
  <c r="DA963" i="21" s="1"/>
  <c r="CF962" i="21"/>
  <c r="DA962" i="21" s="1"/>
  <c r="CF961" i="21"/>
  <c r="DA961" i="21" s="1"/>
  <c r="CF960" i="21"/>
  <c r="DA960" i="21" s="1"/>
  <c r="CF959" i="21"/>
  <c r="DA959" i="21" s="1"/>
  <c r="CF958" i="21"/>
  <c r="DA958" i="21" s="1"/>
  <c r="CF957" i="21"/>
  <c r="DA957" i="21" s="1"/>
  <c r="CF956" i="21"/>
  <c r="DA956" i="21" s="1"/>
  <c r="CF955" i="21"/>
  <c r="DA955" i="21" s="1"/>
  <c r="CF954" i="21"/>
  <c r="DA954" i="21" s="1"/>
  <c r="CF953" i="21"/>
  <c r="DA953" i="21" s="1"/>
  <c r="CF952" i="21"/>
  <c r="DA952" i="21" s="1"/>
  <c r="CF951" i="21"/>
  <c r="DA951" i="21" s="1"/>
  <c r="CF950" i="21"/>
  <c r="DA950" i="21" s="1"/>
  <c r="CF949" i="21"/>
  <c r="DA949" i="21" s="1"/>
  <c r="CF948" i="21"/>
  <c r="DA948" i="21" s="1"/>
  <c r="CF947" i="21"/>
  <c r="DA947" i="21" s="1"/>
  <c r="CF946" i="21"/>
  <c r="DA946" i="21" s="1"/>
  <c r="CF945" i="21"/>
  <c r="DA945" i="21" s="1"/>
  <c r="CF944" i="21"/>
  <c r="DA944" i="21" s="1"/>
  <c r="CF943" i="21"/>
  <c r="DA943" i="21" s="1"/>
  <c r="CF942" i="21"/>
  <c r="DA942" i="21" s="1"/>
  <c r="CF941" i="21"/>
  <c r="DA941" i="21" s="1"/>
  <c r="CF940" i="21"/>
  <c r="DA940" i="21" s="1"/>
  <c r="CF939" i="21"/>
  <c r="DA939" i="21" s="1"/>
  <c r="CF938" i="21"/>
  <c r="DA938" i="21" s="1"/>
  <c r="CF937" i="21"/>
  <c r="DA937" i="21" s="1"/>
  <c r="CF936" i="21"/>
  <c r="DA936" i="21" s="1"/>
  <c r="CF935" i="21"/>
  <c r="DA935" i="21" s="1"/>
  <c r="CF934" i="21"/>
  <c r="DA934" i="21" s="1"/>
  <c r="CF932" i="21"/>
  <c r="DA932" i="21" s="1"/>
  <c r="CF931" i="21"/>
  <c r="DA931" i="21" s="1"/>
  <c r="CF930" i="21"/>
  <c r="DA930" i="21" s="1"/>
  <c r="CF929" i="21"/>
  <c r="DA929" i="21" s="1"/>
  <c r="CF928" i="21"/>
  <c r="DA928" i="21" s="1"/>
  <c r="CF927" i="21"/>
  <c r="DA927" i="21" s="1"/>
  <c r="CF926" i="21"/>
  <c r="DA926" i="21" s="1"/>
  <c r="CF925" i="21"/>
  <c r="DA925" i="21" s="1"/>
  <c r="CF924" i="21"/>
  <c r="DA924" i="21" s="1"/>
  <c r="CF923" i="21"/>
  <c r="DA923" i="21" s="1"/>
  <c r="CF922" i="21"/>
  <c r="DA922" i="21" s="1"/>
  <c r="CF921" i="21"/>
  <c r="DA921" i="21" s="1"/>
  <c r="CF920" i="21"/>
  <c r="DA920" i="21" s="1"/>
  <c r="CF919" i="21"/>
  <c r="DA919" i="21" s="1"/>
  <c r="CF918" i="21"/>
  <c r="DA918" i="21" s="1"/>
  <c r="CF917" i="21"/>
  <c r="DA917" i="21" s="1"/>
  <c r="CF916" i="21"/>
  <c r="DA916" i="21" s="1"/>
  <c r="CF915" i="21"/>
  <c r="DA915" i="21" s="1"/>
  <c r="CF914" i="21"/>
  <c r="DA914" i="21" s="1"/>
  <c r="CF913" i="21"/>
  <c r="DA913" i="21" s="1"/>
  <c r="CF912" i="21"/>
  <c r="DA912" i="21" s="1"/>
  <c r="CF911" i="21"/>
  <c r="DA911" i="21" s="1"/>
  <c r="CF910" i="21"/>
  <c r="DA910" i="21" s="1"/>
  <c r="CF909" i="21"/>
  <c r="DA909" i="21" s="1"/>
  <c r="CF908" i="21"/>
  <c r="DA908" i="21" s="1"/>
  <c r="CF907" i="21"/>
  <c r="DA907" i="21" s="1"/>
  <c r="CF906" i="21"/>
  <c r="DA906" i="21" s="1"/>
  <c r="CF905" i="21"/>
  <c r="DA905" i="21" s="1"/>
  <c r="CF904" i="21"/>
  <c r="DA904" i="21" s="1"/>
  <c r="CF903" i="21"/>
  <c r="DA903" i="21" s="1"/>
  <c r="CF902" i="21"/>
  <c r="DA902" i="21" s="1"/>
  <c r="CF901" i="21"/>
  <c r="DA901" i="21" s="1"/>
  <c r="CF900" i="21"/>
  <c r="DA900" i="21" s="1"/>
  <c r="CF899" i="21"/>
  <c r="DA899" i="21" s="1"/>
  <c r="CF898" i="21"/>
  <c r="DA898" i="21" s="1"/>
  <c r="CF897" i="21"/>
  <c r="DA897" i="21" s="1"/>
  <c r="CF896" i="21"/>
  <c r="DA896" i="21" s="1"/>
  <c r="CF895" i="21"/>
  <c r="DA895" i="21" s="1"/>
  <c r="CF894" i="21"/>
  <c r="DA894" i="21" s="1"/>
  <c r="CF893" i="21"/>
  <c r="DA893" i="21" s="1"/>
  <c r="CF892" i="21"/>
  <c r="DA892" i="21" s="1"/>
  <c r="CF891" i="21"/>
  <c r="DA891" i="21" s="1"/>
  <c r="CF890" i="21"/>
  <c r="DA890" i="21" s="1"/>
  <c r="CF889" i="21"/>
  <c r="DA889" i="21" s="1"/>
  <c r="CF888" i="21"/>
  <c r="DA888" i="21" s="1"/>
  <c r="CF887" i="21"/>
  <c r="DA887" i="21" s="1"/>
  <c r="CF886" i="21"/>
  <c r="DA886" i="21" s="1"/>
  <c r="CF885" i="21"/>
  <c r="DA885" i="21" s="1"/>
  <c r="CF884" i="21"/>
  <c r="DA884" i="21" s="1"/>
  <c r="CF883" i="21"/>
  <c r="DA883" i="21" s="1"/>
  <c r="CF882" i="21"/>
  <c r="DA882" i="21" s="1"/>
  <c r="CF881" i="21"/>
  <c r="DA881" i="21" s="1"/>
  <c r="CF880" i="21"/>
  <c r="DA880" i="21" s="1"/>
  <c r="CF879" i="21"/>
  <c r="DA879" i="21" s="1"/>
  <c r="CF878" i="21"/>
  <c r="DA878" i="21" s="1"/>
  <c r="CF877" i="21"/>
  <c r="DA877" i="21" s="1"/>
  <c r="CF876" i="21"/>
  <c r="DA876" i="21" s="1"/>
  <c r="CF875" i="21"/>
  <c r="DA875" i="21" s="1"/>
  <c r="CF874" i="21"/>
  <c r="DA874" i="21" s="1"/>
  <c r="CF873" i="21"/>
  <c r="DA873" i="21" s="1"/>
  <c r="CF872" i="21"/>
  <c r="DA872" i="21" s="1"/>
  <c r="CF871" i="21"/>
  <c r="DA871" i="21" s="1"/>
  <c r="CF870" i="21"/>
  <c r="DA870" i="21" s="1"/>
  <c r="CF869" i="21"/>
  <c r="DA869" i="21" s="1"/>
  <c r="CF868" i="21"/>
  <c r="DA868" i="21" s="1"/>
  <c r="CF867" i="21"/>
  <c r="DA867" i="21" s="1"/>
  <c r="CF866" i="21"/>
  <c r="DA866" i="21" s="1"/>
  <c r="CF865" i="21"/>
  <c r="DA865" i="21" s="1"/>
  <c r="CF864" i="21"/>
  <c r="DA864" i="21" s="1"/>
  <c r="CF863" i="21"/>
  <c r="DA863" i="21" s="1"/>
  <c r="CF862" i="21"/>
  <c r="DA862" i="21" s="1"/>
  <c r="CF861" i="21"/>
  <c r="DA861" i="21" s="1"/>
  <c r="CF860" i="21"/>
  <c r="DA860" i="21" s="1"/>
  <c r="CF859" i="21"/>
  <c r="DA859" i="21" s="1"/>
  <c r="CF858" i="21"/>
  <c r="DA858" i="21" s="1"/>
  <c r="CF857" i="21"/>
  <c r="DA857" i="21" s="1"/>
  <c r="CF856" i="21"/>
  <c r="DA856" i="21" s="1"/>
  <c r="CF855" i="21"/>
  <c r="DA855" i="21" s="1"/>
  <c r="CF854" i="21"/>
  <c r="DA854" i="21" s="1"/>
  <c r="CF853" i="21"/>
  <c r="DA853" i="21" s="1"/>
  <c r="CF852" i="21"/>
  <c r="DA852" i="21" s="1"/>
  <c r="CF851" i="21"/>
  <c r="DA851" i="21" s="1"/>
  <c r="CF850" i="21"/>
  <c r="DA850" i="21" s="1"/>
  <c r="CF849" i="21"/>
  <c r="DA849" i="21" s="1"/>
  <c r="CF848" i="21"/>
  <c r="DA848" i="21" s="1"/>
  <c r="CF847" i="21"/>
  <c r="DA847" i="21" s="1"/>
  <c r="CF846" i="21"/>
  <c r="DA846" i="21" s="1"/>
  <c r="CF845" i="21"/>
  <c r="DA845" i="21" s="1"/>
  <c r="CF844" i="21"/>
  <c r="DA844" i="21" s="1"/>
  <c r="CF843" i="21"/>
  <c r="DA843" i="21" s="1"/>
  <c r="CF842" i="21"/>
  <c r="DA842" i="21" s="1"/>
  <c r="CF841" i="21"/>
  <c r="DA841" i="21" s="1"/>
  <c r="CF840" i="21"/>
  <c r="DA840" i="21" s="1"/>
  <c r="CF839" i="21"/>
  <c r="DA839" i="21" s="1"/>
  <c r="CF838" i="21"/>
  <c r="DA838" i="21" s="1"/>
  <c r="CF837" i="21"/>
  <c r="DA837" i="21" s="1"/>
  <c r="CF836" i="21"/>
  <c r="DA836" i="21" s="1"/>
  <c r="CF835" i="21"/>
  <c r="DA835" i="21" s="1"/>
  <c r="CF834" i="21"/>
  <c r="DA834" i="21" s="1"/>
  <c r="CF833" i="21"/>
  <c r="DA833" i="21" s="1"/>
  <c r="CF832" i="21"/>
  <c r="DA832" i="21" s="1"/>
  <c r="CF831" i="21"/>
  <c r="DA831" i="21" s="1"/>
  <c r="CF830" i="21"/>
  <c r="DA830" i="21" s="1"/>
  <c r="CF829" i="21"/>
  <c r="DA829" i="21" s="1"/>
  <c r="CF828" i="21"/>
  <c r="DA828" i="21" s="1"/>
  <c r="CF827" i="21"/>
  <c r="DA827" i="21" s="1"/>
  <c r="CF826" i="21"/>
  <c r="DA826" i="21" s="1"/>
  <c r="CF825" i="21"/>
  <c r="DA825" i="21" s="1"/>
  <c r="CF824" i="21"/>
  <c r="DA824" i="21" s="1"/>
  <c r="CF823" i="21"/>
  <c r="DA823" i="21" s="1"/>
  <c r="CF822" i="21"/>
  <c r="DA822" i="21" s="1"/>
  <c r="CF821" i="21"/>
  <c r="DA821" i="21" s="1"/>
  <c r="CF820" i="21"/>
  <c r="DA820" i="21" s="1"/>
  <c r="CF819" i="21"/>
  <c r="DA819" i="21" s="1"/>
  <c r="CF818" i="21"/>
  <c r="DA818" i="21" s="1"/>
  <c r="CF817" i="21"/>
  <c r="DA817" i="21" s="1"/>
  <c r="CF816" i="21"/>
  <c r="DA816" i="21" s="1"/>
  <c r="CF815" i="21"/>
  <c r="DA815" i="21" s="1"/>
  <c r="CF814" i="21"/>
  <c r="DA814" i="21" s="1"/>
  <c r="CF813" i="21"/>
  <c r="DA813" i="21" s="1"/>
  <c r="CF812" i="21"/>
  <c r="DA812" i="21" s="1"/>
  <c r="CF811" i="21"/>
  <c r="DA811" i="21" s="1"/>
  <c r="CF810" i="21"/>
  <c r="DA810" i="21" s="1"/>
  <c r="CF809" i="21"/>
  <c r="DA809" i="21" s="1"/>
  <c r="CF808" i="21"/>
  <c r="DA808" i="21" s="1"/>
  <c r="CF807" i="21"/>
  <c r="DA807" i="21" s="1"/>
  <c r="CF806" i="21"/>
  <c r="DA806" i="21" s="1"/>
  <c r="CF805" i="21"/>
  <c r="DA805" i="21" s="1"/>
  <c r="CF804" i="21"/>
  <c r="DA804" i="21" s="1"/>
  <c r="CF803" i="21"/>
  <c r="DA803" i="21" s="1"/>
  <c r="CF802" i="21"/>
  <c r="DA802" i="21" s="1"/>
  <c r="CF801" i="21"/>
  <c r="DA801" i="21" s="1"/>
  <c r="CF800" i="21"/>
  <c r="DA800" i="21" s="1"/>
  <c r="CF799" i="21"/>
  <c r="DA799" i="21" s="1"/>
  <c r="CF798" i="21"/>
  <c r="DA798" i="21" s="1"/>
  <c r="CF797" i="21"/>
  <c r="DA797" i="21" s="1"/>
  <c r="CF796" i="21"/>
  <c r="DA796" i="21" s="1"/>
  <c r="CF795" i="21"/>
  <c r="DA795" i="21" s="1"/>
  <c r="CF794" i="21"/>
  <c r="DA794" i="21" s="1"/>
  <c r="CF793" i="21"/>
  <c r="DA793" i="21" s="1"/>
  <c r="CF792" i="21"/>
  <c r="DA792" i="21" s="1"/>
  <c r="CF791" i="21"/>
  <c r="DA791" i="21" s="1"/>
  <c r="CF790" i="21"/>
  <c r="DA790" i="21" s="1"/>
  <c r="CF789" i="21"/>
  <c r="DA789" i="21" s="1"/>
  <c r="CF788" i="21"/>
  <c r="DA788" i="21" s="1"/>
  <c r="CF787" i="21"/>
  <c r="DA787" i="21" s="1"/>
  <c r="CF786" i="21"/>
  <c r="DA786" i="21" s="1"/>
  <c r="CF785" i="21"/>
  <c r="DA785" i="21" s="1"/>
  <c r="CF784" i="21"/>
  <c r="DA784" i="21" s="1"/>
  <c r="CF783" i="21"/>
  <c r="DA783" i="21" s="1"/>
  <c r="CF782" i="21"/>
  <c r="DA782" i="21" s="1"/>
  <c r="CF781" i="21"/>
  <c r="DA781" i="21" s="1"/>
  <c r="CF780" i="21"/>
  <c r="DA780" i="21" s="1"/>
  <c r="CF779" i="21"/>
  <c r="DA779" i="21" s="1"/>
  <c r="CF778" i="21"/>
  <c r="DA778" i="21" s="1"/>
  <c r="CF777" i="21"/>
  <c r="DA777" i="21" s="1"/>
  <c r="CF776" i="21"/>
  <c r="DA776" i="21" s="1"/>
  <c r="CF775" i="21"/>
  <c r="DA775" i="21" s="1"/>
  <c r="CF774" i="21"/>
  <c r="DA774" i="21" s="1"/>
  <c r="CF773" i="21"/>
  <c r="DA773" i="21" s="1"/>
  <c r="CF772" i="21"/>
  <c r="DA772" i="21" s="1"/>
  <c r="CF771" i="21"/>
  <c r="DA771" i="21" s="1"/>
  <c r="CF770" i="21"/>
  <c r="DA770" i="21" s="1"/>
  <c r="CF769" i="21"/>
  <c r="DA769" i="21" s="1"/>
  <c r="CF768" i="21"/>
  <c r="DA768" i="21" s="1"/>
  <c r="CF767" i="21"/>
  <c r="DA767" i="21" s="1"/>
  <c r="CF766" i="21"/>
  <c r="DA766" i="21" s="1"/>
  <c r="CF765" i="21"/>
  <c r="DA765" i="21" s="1"/>
  <c r="CF764" i="21"/>
  <c r="DA764" i="21" s="1"/>
  <c r="CF763" i="21"/>
  <c r="DA763" i="21" s="1"/>
  <c r="CF762" i="21"/>
  <c r="DA762" i="21" s="1"/>
  <c r="CF761" i="21"/>
  <c r="DA761" i="21" s="1"/>
  <c r="CF760" i="21"/>
  <c r="DA760" i="21" s="1"/>
  <c r="CF759" i="21"/>
  <c r="DA759" i="21" s="1"/>
  <c r="CF758" i="21"/>
  <c r="DA758" i="21" s="1"/>
  <c r="CF757" i="21"/>
  <c r="DA757" i="21" s="1"/>
  <c r="CF756" i="21"/>
  <c r="DA756" i="21" s="1"/>
  <c r="CF755" i="21"/>
  <c r="DA755" i="21" s="1"/>
  <c r="CF754" i="21"/>
  <c r="DA754" i="21" s="1"/>
  <c r="CF753" i="21"/>
  <c r="DA753" i="21" s="1"/>
  <c r="CF752" i="21"/>
  <c r="DA752" i="21" s="1"/>
  <c r="CF751" i="21"/>
  <c r="DA751" i="21" s="1"/>
  <c r="CF750" i="21"/>
  <c r="DA750" i="21" s="1"/>
  <c r="CF749" i="21"/>
  <c r="DA749" i="21" s="1"/>
  <c r="CF748" i="21"/>
  <c r="DA748" i="21" s="1"/>
  <c r="CF747" i="21"/>
  <c r="DA747" i="21" s="1"/>
  <c r="CF746" i="21"/>
  <c r="DA746" i="21" s="1"/>
  <c r="CF745" i="21"/>
  <c r="DA745" i="21" s="1"/>
  <c r="CF744" i="21"/>
  <c r="DA744" i="21" s="1"/>
  <c r="CF743" i="21"/>
  <c r="DA743" i="21" s="1"/>
  <c r="CF742" i="21"/>
  <c r="DA742" i="21" s="1"/>
  <c r="CF741" i="21"/>
  <c r="DA741" i="21" s="1"/>
  <c r="CF740" i="21"/>
  <c r="DA740" i="21" s="1"/>
  <c r="CF739" i="21"/>
  <c r="DA739" i="21" s="1"/>
  <c r="CF738" i="21"/>
  <c r="DA738" i="21" s="1"/>
  <c r="CF737" i="21"/>
  <c r="DA737" i="21" s="1"/>
  <c r="CF736" i="21"/>
  <c r="DA736" i="21" s="1"/>
  <c r="CF735" i="21"/>
  <c r="DA735" i="21" s="1"/>
  <c r="CF734" i="21"/>
  <c r="DA734" i="21" s="1"/>
  <c r="CF733" i="21"/>
  <c r="DA733" i="21" s="1"/>
  <c r="CF732" i="21"/>
  <c r="DA732" i="21" s="1"/>
  <c r="CF731" i="21"/>
  <c r="DA731" i="21" s="1"/>
  <c r="CF730" i="21"/>
  <c r="DA730" i="21" s="1"/>
  <c r="CF729" i="21"/>
  <c r="DA729" i="21" s="1"/>
  <c r="CF728" i="21"/>
  <c r="DA728" i="21" s="1"/>
  <c r="CF727" i="21"/>
  <c r="DA727" i="21" s="1"/>
  <c r="CF726" i="21"/>
  <c r="DA726" i="21" s="1"/>
  <c r="CF725" i="21"/>
  <c r="DA725" i="21" s="1"/>
  <c r="CF724" i="21"/>
  <c r="DA724" i="21" s="1"/>
  <c r="CF723" i="21"/>
  <c r="DA723" i="21" s="1"/>
  <c r="CF722" i="21"/>
  <c r="DA722" i="21" s="1"/>
  <c r="CF721" i="21"/>
  <c r="DA721" i="21" s="1"/>
  <c r="CF720" i="21"/>
  <c r="DA720" i="21" s="1"/>
  <c r="CF719" i="21"/>
  <c r="DA719" i="21" s="1"/>
  <c r="CF718" i="21"/>
  <c r="DA718" i="21" s="1"/>
  <c r="CF717" i="21"/>
  <c r="DA717" i="21" s="1"/>
  <c r="CF716" i="21"/>
  <c r="DA716" i="21" s="1"/>
  <c r="CF715" i="21"/>
  <c r="DA715" i="21" s="1"/>
  <c r="CF714" i="21"/>
  <c r="DA714" i="21" s="1"/>
  <c r="CF713" i="21"/>
  <c r="DA713" i="21" s="1"/>
  <c r="CF712" i="21"/>
  <c r="DA712" i="21" s="1"/>
  <c r="CF711" i="21"/>
  <c r="DA711" i="21" s="1"/>
  <c r="CF710" i="21"/>
  <c r="DA710" i="21" s="1"/>
  <c r="CF709" i="21"/>
  <c r="DA709" i="21" s="1"/>
  <c r="CF708" i="21"/>
  <c r="DA708" i="21" s="1"/>
  <c r="CF707" i="21"/>
  <c r="DA707" i="21" s="1"/>
  <c r="CF706" i="21"/>
  <c r="DA706" i="21" s="1"/>
  <c r="CF705" i="21"/>
  <c r="DA705" i="21" s="1"/>
  <c r="CF704" i="21"/>
  <c r="DA704" i="21" s="1"/>
  <c r="CF703" i="21"/>
  <c r="DA703" i="21" s="1"/>
  <c r="CF702" i="21"/>
  <c r="DA702" i="21" s="1"/>
  <c r="CF701" i="21"/>
  <c r="DA701" i="21" s="1"/>
  <c r="CF700" i="21"/>
  <c r="DA700" i="21" s="1"/>
  <c r="CF699" i="21"/>
  <c r="DA699" i="21" s="1"/>
  <c r="CF698" i="21"/>
  <c r="DA698" i="21" s="1"/>
  <c r="CF697" i="21"/>
  <c r="DA697" i="21" s="1"/>
  <c r="CF696" i="21"/>
  <c r="DA696" i="21" s="1"/>
  <c r="CF695" i="21"/>
  <c r="DA695" i="21" s="1"/>
  <c r="CF694" i="21"/>
  <c r="DA694" i="21" s="1"/>
  <c r="CF693" i="21"/>
  <c r="DA693" i="21" s="1"/>
  <c r="CF692" i="21"/>
  <c r="DA692" i="21" s="1"/>
  <c r="CF691" i="21"/>
  <c r="DA691" i="21" s="1"/>
  <c r="CF690" i="21"/>
  <c r="DA690" i="21" s="1"/>
  <c r="CF689" i="21"/>
  <c r="DA689" i="21" s="1"/>
  <c r="CF688" i="21"/>
  <c r="DA688" i="21" s="1"/>
  <c r="CF687" i="21"/>
  <c r="DA687" i="21" s="1"/>
  <c r="CF686" i="21"/>
  <c r="DA686" i="21" s="1"/>
  <c r="CF685" i="21"/>
  <c r="DA685" i="21" s="1"/>
  <c r="CF684" i="21"/>
  <c r="DA684" i="21" s="1"/>
  <c r="CF683" i="21"/>
  <c r="DA683" i="21" s="1"/>
  <c r="CF682" i="21"/>
  <c r="DA682" i="21" s="1"/>
  <c r="CF681" i="21"/>
  <c r="DA681" i="21" s="1"/>
  <c r="CF680" i="21"/>
  <c r="DA680" i="21" s="1"/>
  <c r="CF679" i="21"/>
  <c r="DA679" i="21" s="1"/>
  <c r="CF678" i="21"/>
  <c r="DA678" i="21" s="1"/>
  <c r="CF677" i="21"/>
  <c r="DA677" i="21" s="1"/>
  <c r="CF676" i="21"/>
  <c r="DA676" i="21" s="1"/>
  <c r="CF675" i="21"/>
  <c r="DA675" i="21" s="1"/>
  <c r="CF674" i="21"/>
  <c r="DA674" i="21" s="1"/>
  <c r="CF673" i="21"/>
  <c r="DA673" i="21" s="1"/>
  <c r="CF672" i="21"/>
  <c r="DA672" i="21" s="1"/>
  <c r="CF671" i="21"/>
  <c r="DA671" i="21" s="1"/>
  <c r="CF670" i="21"/>
  <c r="DA670" i="21" s="1"/>
  <c r="CF669" i="21"/>
  <c r="DA669" i="21" s="1"/>
  <c r="CF668" i="21"/>
  <c r="DA668" i="21" s="1"/>
  <c r="CF667" i="21"/>
  <c r="DA667" i="21" s="1"/>
  <c r="CF666" i="21"/>
  <c r="DA666" i="21" s="1"/>
  <c r="CF665" i="21"/>
  <c r="DA665" i="21" s="1"/>
  <c r="CF664" i="21"/>
  <c r="DA664" i="21" s="1"/>
  <c r="CF663" i="21"/>
  <c r="DA663" i="21" s="1"/>
  <c r="CF662" i="21"/>
  <c r="DA662" i="21" s="1"/>
  <c r="CF661" i="21"/>
  <c r="DA661" i="21" s="1"/>
  <c r="CF660" i="21"/>
  <c r="DA660" i="21" s="1"/>
  <c r="CF659" i="21"/>
  <c r="DA659" i="21" s="1"/>
  <c r="CF658" i="21"/>
  <c r="DA658" i="21" s="1"/>
  <c r="CF657" i="21"/>
  <c r="DA657" i="21" s="1"/>
  <c r="CF656" i="21"/>
  <c r="DA656" i="21" s="1"/>
  <c r="CF655" i="21"/>
  <c r="DA655" i="21" s="1"/>
  <c r="CF654" i="21"/>
  <c r="DA654" i="21" s="1"/>
  <c r="CF653" i="21"/>
  <c r="DA653" i="21" s="1"/>
  <c r="CF652" i="21"/>
  <c r="DA652" i="21" s="1"/>
  <c r="CF651" i="21"/>
  <c r="DA651" i="21" s="1"/>
  <c r="CF650" i="21"/>
  <c r="DA650" i="21" s="1"/>
  <c r="CF649" i="21"/>
  <c r="DA649" i="21" s="1"/>
  <c r="CF648" i="21"/>
  <c r="DA648" i="21" s="1"/>
  <c r="CF647" i="21"/>
  <c r="DA647" i="21" s="1"/>
  <c r="CF646" i="21"/>
  <c r="DA646" i="21" s="1"/>
  <c r="CF645" i="21"/>
  <c r="DA645" i="21" s="1"/>
  <c r="CF644" i="21"/>
  <c r="DA644" i="21" s="1"/>
  <c r="CF643" i="21"/>
  <c r="DA643" i="21" s="1"/>
  <c r="CF642" i="21"/>
  <c r="DA642" i="21" s="1"/>
  <c r="CF641" i="21"/>
  <c r="DA641" i="21" s="1"/>
  <c r="CF640" i="21"/>
  <c r="DA640" i="21" s="1"/>
  <c r="CF639" i="21"/>
  <c r="DA639" i="21" s="1"/>
  <c r="CF638" i="21"/>
  <c r="DA638" i="21" s="1"/>
  <c r="CF637" i="21"/>
  <c r="DA637" i="21" s="1"/>
  <c r="CF636" i="21"/>
  <c r="DA636" i="21" s="1"/>
  <c r="CF635" i="21"/>
  <c r="DA635" i="21" s="1"/>
  <c r="CF634" i="21"/>
  <c r="DA634" i="21" s="1"/>
  <c r="CF633" i="21"/>
  <c r="DA633" i="21" s="1"/>
  <c r="CF632" i="21"/>
  <c r="DA632" i="21" s="1"/>
  <c r="CF631" i="21"/>
  <c r="DA631" i="21" s="1"/>
  <c r="CF630" i="21"/>
  <c r="DA630" i="21" s="1"/>
  <c r="CF629" i="21"/>
  <c r="DA629" i="21" s="1"/>
  <c r="CF628" i="21"/>
  <c r="DA628" i="21" s="1"/>
  <c r="CF627" i="21"/>
  <c r="DA627" i="21" s="1"/>
  <c r="CF626" i="21"/>
  <c r="DA626" i="21" s="1"/>
  <c r="CF625" i="21"/>
  <c r="DA625" i="21" s="1"/>
  <c r="CF624" i="21"/>
  <c r="DA624" i="21" s="1"/>
  <c r="CF623" i="21"/>
  <c r="DA623" i="21" s="1"/>
  <c r="CF622" i="21"/>
  <c r="DA622" i="21" s="1"/>
  <c r="CF621" i="21"/>
  <c r="DA621" i="21" s="1"/>
  <c r="CF620" i="21"/>
  <c r="DA620" i="21" s="1"/>
  <c r="CF619" i="21"/>
  <c r="DA619" i="21" s="1"/>
  <c r="CF618" i="21"/>
  <c r="DA618" i="21" s="1"/>
  <c r="CF617" i="21"/>
  <c r="DA617" i="21" s="1"/>
  <c r="CF616" i="21"/>
  <c r="DA616" i="21" s="1"/>
  <c r="CF615" i="21"/>
  <c r="DA615" i="21" s="1"/>
  <c r="CF614" i="21"/>
  <c r="DA614" i="21" s="1"/>
  <c r="CF613" i="21"/>
  <c r="DA613" i="21" s="1"/>
  <c r="CF612" i="21"/>
  <c r="DA612" i="21" s="1"/>
  <c r="CF611" i="21"/>
  <c r="DA611" i="21" s="1"/>
  <c r="CF610" i="21"/>
  <c r="DA610" i="21" s="1"/>
  <c r="CF609" i="21"/>
  <c r="DA609" i="21" s="1"/>
  <c r="CF608" i="21"/>
  <c r="DA608" i="21" s="1"/>
  <c r="CF607" i="21"/>
  <c r="DA607" i="21" s="1"/>
  <c r="CF606" i="21"/>
  <c r="DA606" i="21" s="1"/>
  <c r="CF605" i="21"/>
  <c r="DA605" i="21" s="1"/>
  <c r="CF604" i="21"/>
  <c r="DA604" i="21" s="1"/>
  <c r="CF603" i="21"/>
  <c r="DA603" i="21" s="1"/>
  <c r="CF602" i="21"/>
  <c r="DA602" i="21" s="1"/>
  <c r="CF601" i="21"/>
  <c r="DA601" i="21" s="1"/>
  <c r="CF600" i="21"/>
  <c r="DA600" i="21" s="1"/>
  <c r="CF599" i="21"/>
  <c r="DA599" i="21" s="1"/>
  <c r="CF598" i="21"/>
  <c r="DA598" i="21" s="1"/>
  <c r="CF597" i="21"/>
  <c r="DA597" i="21" s="1"/>
  <c r="CF596" i="21"/>
  <c r="DA596" i="21" s="1"/>
  <c r="CF595" i="21"/>
  <c r="DA595" i="21" s="1"/>
  <c r="CF594" i="21"/>
  <c r="DA594" i="21" s="1"/>
  <c r="CF593" i="21"/>
  <c r="DA593" i="21" s="1"/>
  <c r="CF592" i="21"/>
  <c r="DA592" i="21" s="1"/>
  <c r="CF591" i="21"/>
  <c r="DA591" i="21" s="1"/>
  <c r="CF590" i="21"/>
  <c r="DA590" i="21" s="1"/>
  <c r="CF589" i="21"/>
  <c r="DA589" i="21" s="1"/>
  <c r="CF588" i="21"/>
  <c r="DA588" i="21" s="1"/>
  <c r="CF587" i="21"/>
  <c r="DA587" i="21" s="1"/>
  <c r="CF586" i="21"/>
  <c r="DA586" i="21" s="1"/>
  <c r="CF585" i="21"/>
  <c r="DA585" i="21" s="1"/>
  <c r="CF584" i="21"/>
  <c r="DA584" i="21" s="1"/>
  <c r="CF583" i="21"/>
  <c r="DA583" i="21" s="1"/>
  <c r="CF582" i="21"/>
  <c r="DA582" i="21" s="1"/>
  <c r="CF581" i="21"/>
  <c r="DA581" i="21" s="1"/>
  <c r="CF580" i="21"/>
  <c r="DA580" i="21" s="1"/>
  <c r="CF579" i="21"/>
  <c r="DA579" i="21" s="1"/>
  <c r="CF578" i="21"/>
  <c r="DA578" i="21" s="1"/>
  <c r="CF577" i="21"/>
  <c r="DA577" i="21" s="1"/>
  <c r="CF576" i="21"/>
  <c r="DA576" i="21" s="1"/>
  <c r="CF575" i="21"/>
  <c r="DA575" i="21" s="1"/>
  <c r="CF574" i="21"/>
  <c r="DA574" i="21" s="1"/>
  <c r="CF573" i="21"/>
  <c r="DA573" i="21" s="1"/>
  <c r="CF572" i="21"/>
  <c r="DA572" i="21" s="1"/>
  <c r="CF571" i="21"/>
  <c r="DA571" i="21" s="1"/>
  <c r="CF569" i="21"/>
  <c r="DA569" i="21" s="1"/>
  <c r="CF568" i="21"/>
  <c r="DA568" i="21" s="1"/>
  <c r="CF567" i="21"/>
  <c r="DA567" i="21" s="1"/>
  <c r="CF566" i="21"/>
  <c r="DA566" i="21" s="1"/>
  <c r="CF565" i="21"/>
  <c r="DA565" i="21" s="1"/>
  <c r="CF564" i="21"/>
  <c r="DA564" i="21" s="1"/>
  <c r="CF563" i="21"/>
  <c r="DA563" i="21" s="1"/>
  <c r="CF562" i="21"/>
  <c r="DA562" i="21" s="1"/>
  <c r="CF561" i="21"/>
  <c r="DA561" i="21" s="1"/>
  <c r="CF560" i="21"/>
  <c r="DA560" i="21" s="1"/>
  <c r="CF559" i="21"/>
  <c r="DA559" i="21" s="1"/>
  <c r="CF558" i="21"/>
  <c r="DA558" i="21" s="1"/>
  <c r="CF557" i="21"/>
  <c r="DA557" i="21" s="1"/>
  <c r="CF556" i="21"/>
  <c r="DA556" i="21" s="1"/>
  <c r="CF555" i="21"/>
  <c r="DA555" i="21" s="1"/>
  <c r="CF554" i="21"/>
  <c r="DA554" i="21" s="1"/>
  <c r="CF553" i="21"/>
  <c r="DA553" i="21" s="1"/>
  <c r="CF552" i="21"/>
  <c r="DA552" i="21" s="1"/>
  <c r="CF551" i="21"/>
  <c r="DA551" i="21" s="1"/>
  <c r="CF550" i="21"/>
  <c r="DA550" i="21" s="1"/>
  <c r="CF549" i="21"/>
  <c r="DA549" i="21" s="1"/>
  <c r="CF548" i="21"/>
  <c r="DA548" i="21" s="1"/>
  <c r="CF547" i="21"/>
  <c r="DA547" i="21" s="1"/>
  <c r="CF546" i="21"/>
  <c r="DA546" i="21" s="1"/>
  <c r="CF545" i="21"/>
  <c r="DA545" i="21" s="1"/>
  <c r="CF544" i="21"/>
  <c r="DA544" i="21" s="1"/>
  <c r="CF543" i="21"/>
  <c r="DA543" i="21" s="1"/>
  <c r="CF542" i="21"/>
  <c r="DA542" i="21" s="1"/>
  <c r="CF541" i="21"/>
  <c r="DA541" i="21" s="1"/>
  <c r="CF540" i="21"/>
  <c r="DA540" i="21" s="1"/>
  <c r="CF539" i="21"/>
  <c r="DA539" i="21" s="1"/>
  <c r="CF538" i="21"/>
  <c r="DA538" i="21" s="1"/>
  <c r="CF537" i="21"/>
  <c r="DA537" i="21" s="1"/>
  <c r="CF536" i="21"/>
  <c r="DA536" i="21" s="1"/>
  <c r="CF535" i="21"/>
  <c r="DA535" i="21" s="1"/>
  <c r="CF534" i="21"/>
  <c r="DA534" i="21" s="1"/>
  <c r="CF533" i="21"/>
  <c r="DA533" i="21" s="1"/>
  <c r="CF532" i="21"/>
  <c r="DA532" i="21" s="1"/>
  <c r="CF531" i="21"/>
  <c r="DA531" i="21" s="1"/>
  <c r="CF530" i="21"/>
  <c r="DA530" i="21" s="1"/>
  <c r="CF529" i="21"/>
  <c r="DA529" i="21" s="1"/>
  <c r="CF528" i="21"/>
  <c r="DA528" i="21" s="1"/>
  <c r="CF527" i="21"/>
  <c r="DA527" i="21" s="1"/>
  <c r="CF526" i="21"/>
  <c r="DA526" i="21" s="1"/>
  <c r="CF525" i="21"/>
  <c r="DA525" i="21" s="1"/>
  <c r="CF524" i="21"/>
  <c r="DA524" i="21" s="1"/>
  <c r="CF523" i="21"/>
  <c r="DA523" i="21" s="1"/>
  <c r="CF522" i="21"/>
  <c r="DA522" i="21" s="1"/>
  <c r="CF521" i="21"/>
  <c r="DA521" i="21" s="1"/>
  <c r="CF520" i="21"/>
  <c r="DA520" i="21" s="1"/>
  <c r="CF519" i="21"/>
  <c r="DA519" i="21" s="1"/>
  <c r="CF518" i="21"/>
  <c r="DA518" i="21" s="1"/>
  <c r="CF517" i="21"/>
  <c r="DA517" i="21" s="1"/>
  <c r="CF516" i="21"/>
  <c r="DA516" i="21" s="1"/>
  <c r="CF515" i="21"/>
  <c r="DA515" i="21" s="1"/>
  <c r="CF514" i="21"/>
  <c r="DA514" i="21" s="1"/>
  <c r="CF513" i="21"/>
  <c r="DA513" i="21" s="1"/>
  <c r="CF512" i="21"/>
  <c r="DA512" i="21" s="1"/>
  <c r="CF511" i="21"/>
  <c r="DA511" i="21" s="1"/>
  <c r="CF510" i="21"/>
  <c r="DA510" i="21" s="1"/>
  <c r="CF509" i="21"/>
  <c r="DA509" i="21" s="1"/>
  <c r="CF508" i="21"/>
  <c r="DA508" i="21" s="1"/>
  <c r="CF507" i="21"/>
  <c r="DA507" i="21" s="1"/>
  <c r="CF505" i="21"/>
  <c r="DA505" i="21" s="1"/>
  <c r="CF504" i="21"/>
  <c r="DA504" i="21" s="1"/>
  <c r="CF503" i="21"/>
  <c r="DA503" i="21" s="1"/>
  <c r="CF502" i="21"/>
  <c r="DA502" i="21" s="1"/>
  <c r="CF501" i="21"/>
  <c r="DA501" i="21" s="1"/>
  <c r="CF500" i="21"/>
  <c r="DA500" i="21" s="1"/>
  <c r="CF499" i="21"/>
  <c r="DA499" i="21" s="1"/>
  <c r="CF498" i="21"/>
  <c r="DA498" i="21" s="1"/>
  <c r="CF497" i="21"/>
  <c r="DA497" i="21" s="1"/>
  <c r="CF496" i="21"/>
  <c r="DA496" i="21" s="1"/>
  <c r="CF495" i="21"/>
  <c r="DA495" i="21" s="1"/>
  <c r="CF494" i="21"/>
  <c r="DA494" i="21" s="1"/>
  <c r="CF493" i="21"/>
  <c r="DA493" i="21" s="1"/>
  <c r="CF492" i="21"/>
  <c r="DA492" i="21" s="1"/>
  <c r="CF491" i="21"/>
  <c r="DA491" i="21" s="1"/>
  <c r="CF490" i="21"/>
  <c r="DA490" i="21" s="1"/>
  <c r="CF489" i="21"/>
  <c r="DA489" i="21" s="1"/>
  <c r="CF488" i="21"/>
  <c r="DA488" i="21" s="1"/>
  <c r="CF487" i="21"/>
  <c r="DA487" i="21" s="1"/>
  <c r="CF486" i="21"/>
  <c r="DA486" i="21" s="1"/>
  <c r="CF485" i="21"/>
  <c r="DA485" i="21" s="1"/>
  <c r="CF484" i="21"/>
  <c r="DA484" i="21" s="1"/>
  <c r="CF483" i="21"/>
  <c r="DA483" i="21" s="1"/>
  <c r="CF482" i="21"/>
  <c r="DA482" i="21" s="1"/>
  <c r="CF481" i="21"/>
  <c r="DA481" i="21" s="1"/>
  <c r="CF480" i="21"/>
  <c r="DA480" i="21" s="1"/>
  <c r="CF479" i="21"/>
  <c r="DA479" i="21" s="1"/>
  <c r="CF478" i="21"/>
  <c r="DA478" i="21" s="1"/>
  <c r="CF477" i="21"/>
  <c r="DA477" i="21" s="1"/>
  <c r="CF476" i="21"/>
  <c r="DA476" i="21" s="1"/>
  <c r="CF475" i="21"/>
  <c r="DA475" i="21" s="1"/>
  <c r="CF474" i="21"/>
  <c r="DA474" i="21" s="1"/>
  <c r="CF473" i="21"/>
  <c r="DA473" i="21" s="1"/>
  <c r="CF472" i="21"/>
  <c r="DA472" i="21" s="1"/>
  <c r="CF471" i="21"/>
  <c r="DA471" i="21" s="1"/>
  <c r="CF470" i="21"/>
  <c r="DA470" i="21" s="1"/>
  <c r="CF469" i="21"/>
  <c r="DA469" i="21" s="1"/>
  <c r="CF468" i="21"/>
  <c r="DA468" i="21" s="1"/>
  <c r="CF467" i="21"/>
  <c r="DA467" i="21" s="1"/>
  <c r="CF466" i="21"/>
  <c r="DA466" i="21" s="1"/>
  <c r="CF463" i="21"/>
  <c r="DA463" i="21" s="1"/>
  <c r="CF462" i="21"/>
  <c r="DA462" i="21" s="1"/>
  <c r="CF461" i="21"/>
  <c r="DA461" i="21" s="1"/>
  <c r="CF460" i="21"/>
  <c r="DA460" i="21" s="1"/>
  <c r="CF459" i="21"/>
  <c r="DA459" i="21" s="1"/>
  <c r="CF458" i="21"/>
  <c r="DA458" i="21" s="1"/>
  <c r="CF457" i="21"/>
  <c r="DA457" i="21" s="1"/>
  <c r="CF456" i="21"/>
  <c r="DA456" i="21" s="1"/>
  <c r="CF455" i="21"/>
  <c r="DA455" i="21" s="1"/>
  <c r="CF454" i="21"/>
  <c r="DA454" i="21" s="1"/>
  <c r="CF453" i="21"/>
  <c r="DA453" i="21" s="1"/>
  <c r="CF452" i="21"/>
  <c r="DA452" i="21" s="1"/>
  <c r="CF451" i="21"/>
  <c r="DA451" i="21" s="1"/>
  <c r="CF450" i="21"/>
  <c r="DA450" i="21" s="1"/>
  <c r="CF449" i="21"/>
  <c r="DA449" i="21" s="1"/>
  <c r="CF448" i="21"/>
  <c r="DA448" i="21" s="1"/>
  <c r="CF447" i="21"/>
  <c r="DA447" i="21" s="1"/>
  <c r="CF446" i="21"/>
  <c r="DA446" i="21" s="1"/>
  <c r="CF445" i="21"/>
  <c r="DA445" i="21" s="1"/>
  <c r="CF444" i="21"/>
  <c r="DA444" i="21" s="1"/>
  <c r="CF443" i="21"/>
  <c r="DA443" i="21" s="1"/>
  <c r="CF442" i="21"/>
  <c r="DA442" i="21" s="1"/>
  <c r="CF441" i="21"/>
  <c r="DA441" i="21" s="1"/>
  <c r="CF440" i="21"/>
  <c r="DA440" i="21" s="1"/>
  <c r="CF439" i="21"/>
  <c r="DA439" i="21" s="1"/>
  <c r="CF438" i="21"/>
  <c r="DA438" i="21" s="1"/>
  <c r="CF437" i="21"/>
  <c r="DA437" i="21" s="1"/>
  <c r="CF436" i="21"/>
  <c r="DA436" i="21" s="1"/>
  <c r="CF435" i="21"/>
  <c r="DA435" i="21" s="1"/>
  <c r="CF434" i="21"/>
  <c r="DA434" i="21" s="1"/>
  <c r="CF433" i="21"/>
  <c r="DA433" i="21" s="1"/>
  <c r="CF432" i="21"/>
  <c r="DA432" i="21" s="1"/>
  <c r="CF431" i="21"/>
  <c r="DA431" i="21" s="1"/>
  <c r="CF430" i="21"/>
  <c r="DA430" i="21" s="1"/>
  <c r="CF429" i="21"/>
  <c r="DA429" i="21" s="1"/>
  <c r="CF428" i="21"/>
  <c r="DA428" i="21" s="1"/>
  <c r="CF427" i="21"/>
  <c r="DA427" i="21" s="1"/>
  <c r="CF426" i="21"/>
  <c r="DA426" i="21" s="1"/>
  <c r="CF425" i="21"/>
  <c r="DA425" i="21" s="1"/>
  <c r="CF424" i="21"/>
  <c r="DA424" i="21" s="1"/>
  <c r="CF423" i="21"/>
  <c r="DA423" i="21" s="1"/>
  <c r="CF422" i="21"/>
  <c r="DA422" i="21" s="1"/>
  <c r="CF421" i="21"/>
  <c r="DA421" i="21" s="1"/>
  <c r="CF420" i="21"/>
  <c r="DA420" i="21" s="1"/>
  <c r="CF419" i="21"/>
  <c r="DA419" i="21" s="1"/>
  <c r="CF418" i="21"/>
  <c r="DA418" i="21" s="1"/>
  <c r="CF416" i="21"/>
  <c r="DA416" i="21" s="1"/>
  <c r="CF415" i="21"/>
  <c r="DA415" i="21" s="1"/>
  <c r="CF414" i="21"/>
  <c r="DA414" i="21" s="1"/>
  <c r="CF413" i="21"/>
  <c r="DA413" i="21" s="1"/>
  <c r="CF412" i="21"/>
  <c r="DA412" i="21" s="1"/>
  <c r="CF411" i="21"/>
  <c r="DA411" i="21" s="1"/>
  <c r="CF410" i="21"/>
  <c r="DA410" i="21" s="1"/>
  <c r="CF409" i="21"/>
  <c r="DA409" i="21" s="1"/>
  <c r="CF408" i="21"/>
  <c r="DA408" i="21" s="1"/>
  <c r="CF407" i="21"/>
  <c r="DA407" i="21" s="1"/>
  <c r="CF406" i="21"/>
  <c r="DA406" i="21" s="1"/>
  <c r="CF405" i="21"/>
  <c r="DA405" i="21" s="1"/>
  <c r="CF404" i="21"/>
  <c r="DA404" i="21" s="1"/>
  <c r="CF403" i="21"/>
  <c r="DA403" i="21" s="1"/>
  <c r="CF402" i="21"/>
  <c r="DA402" i="21" s="1"/>
  <c r="CF401" i="21"/>
  <c r="DA401" i="21" s="1"/>
  <c r="CF400" i="21"/>
  <c r="DA400" i="21" s="1"/>
  <c r="CF399" i="21"/>
  <c r="DA399" i="21" s="1"/>
  <c r="CF398" i="21"/>
  <c r="DA398" i="21" s="1"/>
  <c r="CF397" i="21"/>
  <c r="DA397" i="21" s="1"/>
  <c r="CF396" i="21"/>
  <c r="DA396" i="21" s="1"/>
  <c r="CF395" i="21"/>
  <c r="DA395" i="21" s="1"/>
  <c r="CF394" i="21"/>
  <c r="DA394" i="21" s="1"/>
  <c r="CF393" i="21"/>
  <c r="DA393" i="21" s="1"/>
  <c r="CF392" i="21"/>
  <c r="DA392" i="21" s="1"/>
  <c r="CF391" i="21"/>
  <c r="DA391" i="21" s="1"/>
  <c r="CF390" i="21"/>
  <c r="DA390" i="21" s="1"/>
  <c r="CF389" i="21"/>
  <c r="DA389" i="21" s="1"/>
  <c r="CF388" i="21"/>
  <c r="DA388" i="21" s="1"/>
  <c r="CF387" i="21"/>
  <c r="DA387" i="21" s="1"/>
  <c r="CF386" i="21"/>
  <c r="DA386" i="21" s="1"/>
  <c r="CF385" i="21"/>
  <c r="DA385" i="21" s="1"/>
  <c r="CF384" i="21"/>
  <c r="DA384" i="21" s="1"/>
  <c r="CF383" i="21"/>
  <c r="DA383" i="21" s="1"/>
  <c r="CF382" i="21"/>
  <c r="DA382" i="21" s="1"/>
  <c r="CF381" i="21"/>
  <c r="DA381" i="21" s="1"/>
  <c r="CF380" i="21"/>
  <c r="DA380" i="21" s="1"/>
  <c r="CF379" i="21"/>
  <c r="DA379" i="21" s="1"/>
  <c r="CF378" i="21"/>
  <c r="DA378" i="21" s="1"/>
  <c r="CF377" i="21"/>
  <c r="DA377" i="21" s="1"/>
  <c r="CF376" i="21"/>
  <c r="DA376" i="21" s="1"/>
  <c r="CF375" i="21"/>
  <c r="DA375" i="21" s="1"/>
  <c r="CF374" i="21"/>
  <c r="DA374" i="21" s="1"/>
  <c r="CF373" i="21"/>
  <c r="DA373" i="21" s="1"/>
  <c r="CF372" i="21"/>
  <c r="DA372" i="21" s="1"/>
  <c r="CF371" i="21"/>
  <c r="DA371" i="21" s="1"/>
  <c r="CF370" i="21"/>
  <c r="DA370" i="21" s="1"/>
  <c r="CF369" i="21"/>
  <c r="DA369" i="21" s="1"/>
  <c r="CF368" i="21"/>
  <c r="DA368" i="21" s="1"/>
  <c r="CF367" i="21"/>
  <c r="DA367" i="21" s="1"/>
  <c r="CF366" i="21"/>
  <c r="DA366" i="21" s="1"/>
  <c r="CF365" i="21"/>
  <c r="DA365" i="21" s="1"/>
  <c r="CF364" i="21"/>
  <c r="DA364" i="21" s="1"/>
  <c r="CF363" i="21"/>
  <c r="DA363" i="21" s="1"/>
  <c r="CF362" i="21"/>
  <c r="DA362" i="21" s="1"/>
  <c r="CF361" i="21"/>
  <c r="DA361" i="21" s="1"/>
  <c r="CF360" i="21"/>
  <c r="DA360" i="21" s="1"/>
  <c r="CF359" i="21"/>
  <c r="DA359" i="21" s="1"/>
  <c r="CF358" i="21"/>
  <c r="DA358" i="21" s="1"/>
  <c r="CF357" i="21"/>
  <c r="DA357" i="21" s="1"/>
  <c r="CF356" i="21"/>
  <c r="DA356" i="21" s="1"/>
  <c r="CF355" i="21"/>
  <c r="DA355" i="21" s="1"/>
  <c r="CF354" i="21"/>
  <c r="DA354" i="21" s="1"/>
  <c r="CF353" i="21"/>
  <c r="DA353" i="21" s="1"/>
  <c r="CF352" i="21"/>
  <c r="DA352" i="21" s="1"/>
  <c r="CF351" i="21"/>
  <c r="DA351" i="21" s="1"/>
  <c r="CF350" i="21"/>
  <c r="DA350" i="21" s="1"/>
  <c r="CF349" i="21"/>
  <c r="DA349" i="21" s="1"/>
  <c r="CF348" i="21"/>
  <c r="DA348" i="21" s="1"/>
  <c r="CF347" i="21"/>
  <c r="DA347" i="21" s="1"/>
  <c r="CF346" i="21"/>
  <c r="DA346" i="21" s="1"/>
  <c r="CF345" i="21"/>
  <c r="DA345" i="21" s="1"/>
  <c r="CF344" i="21"/>
  <c r="DA344" i="21" s="1"/>
  <c r="CF343" i="21"/>
  <c r="DA343" i="21" s="1"/>
  <c r="CF342" i="21"/>
  <c r="DA342" i="21" s="1"/>
  <c r="CF341" i="21"/>
  <c r="DA341" i="21" s="1"/>
  <c r="CF340" i="21"/>
  <c r="DA340" i="21" s="1"/>
  <c r="CF339" i="21"/>
  <c r="DA339" i="21" s="1"/>
  <c r="CF338" i="21"/>
  <c r="DA338" i="21" s="1"/>
  <c r="CF337" i="21"/>
  <c r="DA337" i="21" s="1"/>
  <c r="CF336" i="21"/>
  <c r="DA336" i="21" s="1"/>
  <c r="CF335" i="21"/>
  <c r="DA335" i="21" s="1"/>
  <c r="CF334" i="21"/>
  <c r="DA334" i="21" s="1"/>
  <c r="CF333" i="21"/>
  <c r="DA333" i="21" s="1"/>
  <c r="CF332" i="21"/>
  <c r="DA332" i="21" s="1"/>
  <c r="CF331" i="21"/>
  <c r="DA331" i="21" s="1"/>
  <c r="CF330" i="21"/>
  <c r="DA330" i="21" s="1"/>
  <c r="CF329" i="21"/>
  <c r="DA329" i="21" s="1"/>
  <c r="CF328" i="21"/>
  <c r="DA328" i="21" s="1"/>
  <c r="CF327" i="21"/>
  <c r="DA327" i="21" s="1"/>
  <c r="CF326" i="21"/>
  <c r="DA326" i="21" s="1"/>
  <c r="CF325" i="21"/>
  <c r="DA325" i="21" s="1"/>
  <c r="CF324" i="21"/>
  <c r="DA324" i="21" s="1"/>
  <c r="CF323" i="21"/>
  <c r="DA323" i="21" s="1"/>
  <c r="CF322" i="21"/>
  <c r="DA322" i="21" s="1"/>
  <c r="CF321" i="21"/>
  <c r="DA321" i="21" s="1"/>
  <c r="CF320" i="21"/>
  <c r="DA320" i="21" s="1"/>
  <c r="CF319" i="21"/>
  <c r="DA319" i="21" s="1"/>
  <c r="CF318" i="21"/>
  <c r="DA318" i="21" s="1"/>
  <c r="CF317" i="21"/>
  <c r="DA317" i="21" s="1"/>
  <c r="CF316" i="21"/>
  <c r="DA316" i="21" s="1"/>
  <c r="CF315" i="21"/>
  <c r="DA315" i="21" s="1"/>
  <c r="CF314" i="21"/>
  <c r="DA314" i="21" s="1"/>
  <c r="CF313" i="21"/>
  <c r="DA313" i="21" s="1"/>
  <c r="CF312" i="21"/>
  <c r="DA312" i="21" s="1"/>
  <c r="CF311" i="21"/>
  <c r="DA311" i="21" s="1"/>
  <c r="CF310" i="21"/>
  <c r="DA310" i="21" s="1"/>
  <c r="CF309" i="21"/>
  <c r="DA309" i="21" s="1"/>
  <c r="CF308" i="21"/>
  <c r="DA308" i="21" s="1"/>
  <c r="CF307" i="21"/>
  <c r="DA307" i="21" s="1"/>
  <c r="CF306" i="21"/>
  <c r="DA306" i="21" s="1"/>
  <c r="CF305" i="21"/>
  <c r="DA305" i="21" s="1"/>
  <c r="CF304" i="21"/>
  <c r="DA304" i="21" s="1"/>
  <c r="CF303" i="21"/>
  <c r="DA303" i="21" s="1"/>
  <c r="CF302" i="21"/>
  <c r="DA302" i="21" s="1"/>
  <c r="CF301" i="21"/>
  <c r="DA301" i="21" s="1"/>
  <c r="CF300" i="21"/>
  <c r="DA300" i="21" s="1"/>
  <c r="CF299" i="21"/>
  <c r="DA299" i="21" s="1"/>
  <c r="CF298" i="21"/>
  <c r="DA298" i="21" s="1"/>
  <c r="CF297" i="21"/>
  <c r="DA297" i="21" s="1"/>
  <c r="CF296" i="21"/>
  <c r="DA296" i="21" s="1"/>
  <c r="CF295" i="21"/>
  <c r="DA295" i="21" s="1"/>
  <c r="CF294" i="21"/>
  <c r="DA294" i="21" s="1"/>
  <c r="CF293" i="21"/>
  <c r="DA293" i="21" s="1"/>
  <c r="CF292" i="21"/>
  <c r="DA292" i="21" s="1"/>
  <c r="CF291" i="21"/>
  <c r="DA291" i="21" s="1"/>
  <c r="CF290" i="21"/>
  <c r="DA290" i="21" s="1"/>
  <c r="CF289" i="21"/>
  <c r="DA289" i="21" s="1"/>
  <c r="CF288" i="21"/>
  <c r="DA288" i="21" s="1"/>
  <c r="CF287" i="21"/>
  <c r="DA287" i="21" s="1"/>
  <c r="CF286" i="21"/>
  <c r="DA286" i="21" s="1"/>
  <c r="CF285" i="21"/>
  <c r="DA285" i="21" s="1"/>
  <c r="CF284" i="21"/>
  <c r="DA284" i="21" s="1"/>
  <c r="CF283" i="21"/>
  <c r="DA283" i="21" s="1"/>
  <c r="CF282" i="21"/>
  <c r="DA282" i="21" s="1"/>
  <c r="CF281" i="21"/>
  <c r="DA281" i="21" s="1"/>
  <c r="CF280" i="21"/>
  <c r="DA280" i="21" s="1"/>
  <c r="CF279" i="21"/>
  <c r="DA279" i="21" s="1"/>
  <c r="CF278" i="21"/>
  <c r="DA278" i="21" s="1"/>
  <c r="CF277" i="21"/>
  <c r="DA277" i="21" s="1"/>
  <c r="CF276" i="21"/>
  <c r="DA276" i="21" s="1"/>
  <c r="CF275" i="21"/>
  <c r="DA275" i="21" s="1"/>
  <c r="CF274" i="21"/>
  <c r="DA274" i="21" s="1"/>
  <c r="CF273" i="21"/>
  <c r="DA273" i="21" s="1"/>
  <c r="CF272" i="21"/>
  <c r="DA272" i="21" s="1"/>
  <c r="CF271" i="21"/>
  <c r="DA271" i="21" s="1"/>
  <c r="CF270" i="21"/>
  <c r="DA270" i="21" s="1"/>
  <c r="CF269" i="21"/>
  <c r="DA269" i="21" s="1"/>
  <c r="CF268" i="21"/>
  <c r="DA268" i="21" s="1"/>
  <c r="CF267" i="21"/>
  <c r="DA267" i="21" s="1"/>
  <c r="CF266" i="21"/>
  <c r="DA266" i="21" s="1"/>
  <c r="CF265" i="21"/>
  <c r="DA265" i="21" s="1"/>
  <c r="CF264" i="21"/>
  <c r="DA264" i="21" s="1"/>
  <c r="CF263" i="21"/>
  <c r="DA263" i="21" s="1"/>
  <c r="CF262" i="21"/>
  <c r="DA262" i="21" s="1"/>
  <c r="CF261" i="21"/>
  <c r="DA261" i="21" s="1"/>
  <c r="CF260" i="21"/>
  <c r="DA260" i="21" s="1"/>
  <c r="CF259" i="21"/>
  <c r="DA259" i="21" s="1"/>
  <c r="CF258" i="21"/>
  <c r="DA258" i="21" s="1"/>
  <c r="CF257" i="21"/>
  <c r="DA257" i="21" s="1"/>
  <c r="CF256" i="21"/>
  <c r="DA256" i="21" s="1"/>
  <c r="CF255" i="21"/>
  <c r="DA255" i="21" s="1"/>
  <c r="CF254" i="21"/>
  <c r="DA254" i="21" s="1"/>
  <c r="CF253" i="21"/>
  <c r="DA253" i="21" s="1"/>
  <c r="CF252" i="21"/>
  <c r="DA252" i="21" s="1"/>
  <c r="CF251" i="21"/>
  <c r="DA251" i="21" s="1"/>
  <c r="CF250" i="21"/>
  <c r="DA250" i="21" s="1"/>
  <c r="CF249" i="21"/>
  <c r="DA249" i="21" s="1"/>
  <c r="CF248" i="21"/>
  <c r="DA248" i="21" s="1"/>
  <c r="CF247" i="21"/>
  <c r="DA247" i="21" s="1"/>
  <c r="CF246" i="21"/>
  <c r="DA246" i="21" s="1"/>
  <c r="CF245" i="21"/>
  <c r="DA245" i="21" s="1"/>
  <c r="CF244" i="21"/>
  <c r="DA244" i="21" s="1"/>
  <c r="CF243" i="21"/>
  <c r="DA243" i="21" s="1"/>
  <c r="CF242" i="21"/>
  <c r="DA242" i="21" s="1"/>
  <c r="CF241" i="21"/>
  <c r="DA241" i="21" s="1"/>
  <c r="CF240" i="21"/>
  <c r="DA240" i="21" s="1"/>
  <c r="CF239" i="21"/>
  <c r="DA239" i="21" s="1"/>
  <c r="CF238" i="21"/>
  <c r="DA238" i="21" s="1"/>
  <c r="CF237" i="21"/>
  <c r="DA237" i="21" s="1"/>
  <c r="CF236" i="21"/>
  <c r="DA236" i="21" s="1"/>
  <c r="CF235" i="21"/>
  <c r="DA235" i="21" s="1"/>
  <c r="CF234" i="21"/>
  <c r="DA234" i="21" s="1"/>
  <c r="CF233" i="21"/>
  <c r="DA233" i="21" s="1"/>
  <c r="CF232" i="21"/>
  <c r="DA232" i="21" s="1"/>
  <c r="CF230" i="21"/>
  <c r="DA230" i="21" s="1"/>
  <c r="CF229" i="21"/>
  <c r="DA229" i="21" s="1"/>
  <c r="CF228" i="21"/>
  <c r="DA228" i="21" s="1"/>
  <c r="CF227" i="21"/>
  <c r="DA227" i="21" s="1"/>
  <c r="CF226" i="21"/>
  <c r="DA226" i="21" s="1"/>
  <c r="CF225" i="21"/>
  <c r="DA225" i="21" s="1"/>
  <c r="CF224" i="21"/>
  <c r="DA224" i="21" s="1"/>
  <c r="CF223" i="21"/>
  <c r="DA223" i="21" s="1"/>
  <c r="CF222" i="21"/>
  <c r="DA222" i="21" s="1"/>
  <c r="CF221" i="21"/>
  <c r="DA221" i="21" s="1"/>
  <c r="CF220" i="21"/>
  <c r="DA220" i="21" s="1"/>
  <c r="CF219" i="21"/>
  <c r="DA219" i="21" s="1"/>
  <c r="CF218" i="21"/>
  <c r="DA218" i="21" s="1"/>
  <c r="CF217" i="21"/>
  <c r="DA217" i="21" s="1"/>
  <c r="CF216" i="21"/>
  <c r="DA216" i="21" s="1"/>
  <c r="CF215" i="21"/>
  <c r="DA215" i="21" s="1"/>
  <c r="CF214" i="21"/>
  <c r="DA214" i="21" s="1"/>
  <c r="CF213" i="21"/>
  <c r="DA213" i="21" s="1"/>
  <c r="CF212" i="21"/>
  <c r="DA212" i="21" s="1"/>
  <c r="CF211" i="21"/>
  <c r="DA211" i="21" s="1"/>
  <c r="CF210" i="21"/>
  <c r="DA210" i="21" s="1"/>
  <c r="CF209" i="21"/>
  <c r="DA209" i="21" s="1"/>
  <c r="CF208" i="21"/>
  <c r="DA208" i="21" s="1"/>
  <c r="CF207" i="21"/>
  <c r="DA207" i="21" s="1"/>
  <c r="CF206" i="21"/>
  <c r="DA206" i="21" s="1"/>
  <c r="CF205" i="21"/>
  <c r="DA205" i="21" s="1"/>
  <c r="CF204" i="21"/>
  <c r="DA204" i="21" s="1"/>
  <c r="CF203" i="21"/>
  <c r="DA203" i="21" s="1"/>
  <c r="CF202" i="21"/>
  <c r="DA202" i="21" s="1"/>
  <c r="CF201" i="21"/>
  <c r="DA201" i="21" s="1"/>
  <c r="CF200" i="21"/>
  <c r="DA200" i="21" s="1"/>
  <c r="CF199" i="21"/>
  <c r="DA199" i="21" s="1"/>
  <c r="CF198" i="21"/>
  <c r="DA198" i="21" s="1"/>
  <c r="CF197" i="21"/>
  <c r="DA197" i="21" s="1"/>
  <c r="CF196" i="21"/>
  <c r="DA196" i="21" s="1"/>
  <c r="CF195" i="21"/>
  <c r="DA195" i="21" s="1"/>
  <c r="CF194" i="21"/>
  <c r="DA194" i="21" s="1"/>
  <c r="CF193" i="21"/>
  <c r="DA193" i="21" s="1"/>
  <c r="CF192" i="21"/>
  <c r="DA192" i="21" s="1"/>
  <c r="CF191" i="21"/>
  <c r="DA191" i="21" s="1"/>
  <c r="CF190" i="21"/>
  <c r="DA190" i="21" s="1"/>
  <c r="CF189" i="21"/>
  <c r="DA189" i="21" s="1"/>
  <c r="CF188" i="21"/>
  <c r="DA188" i="21" s="1"/>
  <c r="CF187" i="21"/>
  <c r="DA187" i="21" s="1"/>
  <c r="CF186" i="21"/>
  <c r="DA186" i="21" s="1"/>
  <c r="CF185" i="21"/>
  <c r="DA185" i="21" s="1"/>
  <c r="CF184" i="21"/>
  <c r="DA184" i="21" s="1"/>
  <c r="CF183" i="21"/>
  <c r="DA183" i="21" s="1"/>
  <c r="CF182" i="21"/>
  <c r="DA182" i="21" s="1"/>
  <c r="CF181" i="21"/>
  <c r="DA181" i="21" s="1"/>
  <c r="CF180" i="21"/>
  <c r="DA180" i="21" s="1"/>
  <c r="CF179" i="21"/>
  <c r="DA179" i="21" s="1"/>
  <c r="CF178" i="21"/>
  <c r="DA178" i="21" s="1"/>
  <c r="CF177" i="21"/>
  <c r="DA177" i="21" s="1"/>
  <c r="CF176" i="21"/>
  <c r="DA176" i="21" s="1"/>
  <c r="CF175" i="21"/>
  <c r="DA175" i="21" s="1"/>
  <c r="CF174" i="21"/>
  <c r="DA174" i="21" s="1"/>
  <c r="CF173" i="21"/>
  <c r="DA173" i="21" s="1"/>
  <c r="CF172" i="21"/>
  <c r="DA172" i="21" s="1"/>
  <c r="CF171" i="21"/>
  <c r="DA171" i="21" s="1"/>
  <c r="CF170" i="21"/>
  <c r="DA170" i="21" s="1"/>
  <c r="CF169" i="21"/>
  <c r="DA169" i="21" s="1"/>
  <c r="CF168" i="21"/>
  <c r="DA168" i="21" s="1"/>
  <c r="CF167" i="21"/>
  <c r="DA167" i="21" s="1"/>
  <c r="CF166" i="21"/>
  <c r="DA166" i="21" s="1"/>
  <c r="CF164" i="21"/>
  <c r="DA164" i="21" s="1"/>
  <c r="CF163" i="21"/>
  <c r="DA163" i="21" s="1"/>
  <c r="CF162" i="21"/>
  <c r="DA162" i="21" s="1"/>
  <c r="CF161" i="21"/>
  <c r="DA161" i="21" s="1"/>
  <c r="CF160" i="21"/>
  <c r="DA160" i="21" s="1"/>
  <c r="CF159" i="21"/>
  <c r="DA159" i="21" s="1"/>
  <c r="CF158" i="21"/>
  <c r="DA158" i="21" s="1"/>
  <c r="CF157" i="21"/>
  <c r="DA157" i="21" s="1"/>
  <c r="CF156" i="21"/>
  <c r="DA156" i="21" s="1"/>
  <c r="CF155" i="21"/>
  <c r="DA155" i="21" s="1"/>
  <c r="CF154" i="21"/>
  <c r="DA154" i="21" s="1"/>
  <c r="CF153" i="21"/>
  <c r="DA153" i="21" s="1"/>
  <c r="CF152" i="21"/>
  <c r="DA152" i="21" s="1"/>
  <c r="CF151" i="21"/>
  <c r="DA151" i="21" s="1"/>
  <c r="CF150" i="21"/>
  <c r="DA150" i="21" s="1"/>
  <c r="CF149" i="21"/>
  <c r="DA149" i="21" s="1"/>
  <c r="CF148" i="21"/>
  <c r="DA148" i="21" s="1"/>
  <c r="CF147" i="21"/>
  <c r="DA147" i="21" s="1"/>
  <c r="CF146" i="21"/>
  <c r="DA146" i="21" s="1"/>
  <c r="CF145" i="21"/>
  <c r="DA145" i="21" s="1"/>
  <c r="CF144" i="21"/>
  <c r="DA144" i="21" s="1"/>
  <c r="CF143" i="21"/>
  <c r="DA143" i="21" s="1"/>
  <c r="CF142" i="21"/>
  <c r="DA142" i="21" s="1"/>
  <c r="CF141" i="21"/>
  <c r="DA141" i="21" s="1"/>
  <c r="CF140" i="21"/>
  <c r="DA140" i="21" s="1"/>
  <c r="CF139" i="21"/>
  <c r="DA139" i="21" s="1"/>
  <c r="CF138" i="21"/>
  <c r="DA138" i="21" s="1"/>
  <c r="CF137" i="21"/>
  <c r="DA137" i="21" s="1"/>
  <c r="CF136" i="21"/>
  <c r="DA136" i="21" s="1"/>
  <c r="CF135" i="21"/>
  <c r="DA135" i="21" s="1"/>
  <c r="CF134" i="21"/>
  <c r="DA134" i="21" s="1"/>
  <c r="CF133" i="21"/>
  <c r="DA133" i="21" s="1"/>
  <c r="CF132" i="21"/>
  <c r="DA132" i="21" s="1"/>
  <c r="CF131" i="21"/>
  <c r="DA131" i="21" s="1"/>
  <c r="CF130" i="21"/>
  <c r="DA130" i="21" s="1"/>
  <c r="CF129" i="21"/>
  <c r="DA129" i="21" s="1"/>
  <c r="CF128" i="21"/>
  <c r="DA128" i="21" s="1"/>
  <c r="CF127" i="21"/>
  <c r="DA127" i="21" s="1"/>
  <c r="CF126" i="21"/>
  <c r="DA126" i="21" s="1"/>
  <c r="CF125" i="21"/>
  <c r="DA125" i="21" s="1"/>
  <c r="CF124" i="21"/>
  <c r="DA124" i="21" s="1"/>
  <c r="CF123" i="21"/>
  <c r="DA123" i="21" s="1"/>
  <c r="CF122" i="21"/>
  <c r="DA122" i="21" s="1"/>
  <c r="CF121" i="21"/>
  <c r="DA121" i="21" s="1"/>
  <c r="CF120" i="21"/>
  <c r="DA120" i="21" s="1"/>
  <c r="CF119" i="21"/>
  <c r="DA119" i="21" s="1"/>
  <c r="CF118" i="21"/>
  <c r="DA118" i="21" s="1"/>
  <c r="CF117" i="21"/>
  <c r="DA117" i="21" s="1"/>
  <c r="CF116" i="21"/>
  <c r="DA116" i="21" s="1"/>
  <c r="CF115" i="21"/>
  <c r="DA115" i="21" s="1"/>
  <c r="CF114" i="21"/>
  <c r="DA114" i="21" s="1"/>
  <c r="CF113" i="21"/>
  <c r="DA113" i="21" s="1"/>
  <c r="CF112" i="21"/>
  <c r="DA112" i="21" s="1"/>
  <c r="CF111" i="21"/>
  <c r="DA111" i="21" s="1"/>
  <c r="CF110" i="21"/>
  <c r="DA110" i="21" s="1"/>
  <c r="CF109" i="21"/>
  <c r="DA109" i="21" s="1"/>
  <c r="CF108" i="21"/>
  <c r="DA108" i="21" s="1"/>
  <c r="CF107" i="21"/>
  <c r="DA107" i="21" s="1"/>
  <c r="CF106" i="21"/>
  <c r="DA106" i="21" s="1"/>
  <c r="CF105" i="21"/>
  <c r="DA105" i="21" s="1"/>
  <c r="CF104" i="21"/>
  <c r="DA104" i="21" s="1"/>
  <c r="CF103" i="21"/>
  <c r="DA103" i="21" s="1"/>
  <c r="CF102" i="21"/>
  <c r="DA102" i="21" s="1"/>
  <c r="CF101" i="21"/>
  <c r="DA101" i="21" s="1"/>
  <c r="CF100" i="21"/>
  <c r="DA100" i="21" s="1"/>
  <c r="CF99" i="21"/>
  <c r="DA99" i="21" s="1"/>
  <c r="CF98" i="21"/>
  <c r="DA98" i="21" s="1"/>
  <c r="CF97" i="21"/>
  <c r="DA97" i="21" s="1"/>
  <c r="CF96" i="21"/>
  <c r="DA96" i="21" s="1"/>
  <c r="CF95" i="21"/>
  <c r="DA95" i="21" s="1"/>
  <c r="CF94" i="21"/>
  <c r="DA94" i="21" s="1"/>
  <c r="CF93" i="21"/>
  <c r="DA93" i="21" s="1"/>
  <c r="CF92" i="21"/>
  <c r="DA92" i="21" s="1"/>
  <c r="CF91" i="21"/>
  <c r="DA91" i="21" s="1"/>
  <c r="CF90" i="21"/>
  <c r="DA90" i="21" s="1"/>
  <c r="CF89" i="21"/>
  <c r="DA89" i="21" s="1"/>
  <c r="CF88" i="21"/>
  <c r="DA88" i="21" s="1"/>
  <c r="CF87" i="21"/>
  <c r="DA87" i="21" s="1"/>
  <c r="CF86" i="21"/>
  <c r="DA86" i="21" s="1"/>
  <c r="CF85" i="21"/>
  <c r="DA85" i="21" s="1"/>
  <c r="CF84" i="21"/>
  <c r="DA84" i="21" s="1"/>
  <c r="CF83" i="21"/>
  <c r="DA83" i="21" s="1"/>
  <c r="CF82" i="21"/>
  <c r="DA82" i="21" s="1"/>
  <c r="CF81" i="21"/>
  <c r="DA81" i="21" s="1"/>
  <c r="CF80" i="21"/>
  <c r="DA80" i="21" s="1"/>
  <c r="CF79" i="21"/>
  <c r="DA79" i="21" s="1"/>
  <c r="CF78" i="21"/>
  <c r="DA78" i="21" s="1"/>
  <c r="CF77" i="21"/>
  <c r="DA77" i="21" s="1"/>
  <c r="CF76" i="21"/>
  <c r="DA76" i="21" s="1"/>
  <c r="CF75" i="21"/>
  <c r="DA75" i="21" s="1"/>
  <c r="CF74" i="21"/>
  <c r="DA74" i="21" s="1"/>
  <c r="CF73" i="21"/>
  <c r="DA73" i="21" s="1"/>
  <c r="CF72" i="21"/>
  <c r="DA72" i="21" s="1"/>
  <c r="CF71" i="21"/>
  <c r="DA71" i="21" s="1"/>
  <c r="CF70" i="21"/>
  <c r="DA70" i="21" s="1"/>
  <c r="CF69" i="21"/>
  <c r="DA69" i="21" s="1"/>
  <c r="CF68" i="21"/>
  <c r="DA68" i="21" s="1"/>
  <c r="CF67" i="21"/>
  <c r="DA67" i="21" s="1"/>
  <c r="CF66" i="21"/>
  <c r="DA66" i="21" s="1"/>
  <c r="CF65" i="21"/>
  <c r="DA65" i="21" s="1"/>
  <c r="CF62" i="21"/>
  <c r="DA62" i="21" s="1"/>
  <c r="CF61" i="21"/>
  <c r="DA61" i="21" s="1"/>
  <c r="CF60" i="21"/>
  <c r="DA60" i="21" s="1"/>
  <c r="CF59" i="21"/>
  <c r="DA59" i="21" s="1"/>
  <c r="CF58" i="21"/>
  <c r="DA58" i="21" s="1"/>
  <c r="CF57" i="21"/>
  <c r="DA57" i="21" s="1"/>
  <c r="CF56" i="21"/>
  <c r="DA56" i="21" s="1"/>
  <c r="CF55" i="21"/>
  <c r="DA55" i="21" s="1"/>
  <c r="CF54" i="21"/>
  <c r="DA54" i="21" s="1"/>
  <c r="CF53" i="21"/>
  <c r="DA53" i="21" s="1"/>
  <c r="CF52" i="21"/>
  <c r="DA52" i="21" s="1"/>
  <c r="CF51" i="21"/>
  <c r="DA51" i="21" s="1"/>
  <c r="CF50" i="21"/>
  <c r="DA50" i="21" s="1"/>
  <c r="CF49" i="21"/>
  <c r="DA49" i="21" s="1"/>
  <c r="CF48" i="21"/>
  <c r="DA48" i="21" s="1"/>
  <c r="CF47" i="21"/>
  <c r="DA47" i="21" s="1"/>
  <c r="CF46" i="21"/>
  <c r="DA46" i="21" s="1"/>
  <c r="CF45" i="21"/>
  <c r="DA45" i="21" s="1"/>
  <c r="CF44" i="21"/>
  <c r="DA44" i="21" s="1"/>
  <c r="CF43" i="21"/>
  <c r="DA43" i="21" s="1"/>
  <c r="CF42" i="21"/>
  <c r="DA42" i="21" s="1"/>
  <c r="CF41" i="21"/>
  <c r="DA41" i="21" s="1"/>
  <c r="CF40" i="21"/>
  <c r="DA40" i="21" s="1"/>
  <c r="CF39" i="21"/>
  <c r="DA39" i="21" s="1"/>
  <c r="CF38" i="21"/>
  <c r="DA38" i="21" s="1"/>
  <c r="CF37" i="21"/>
  <c r="DA37" i="21" s="1"/>
  <c r="CF36" i="21"/>
  <c r="DA36" i="21" s="1"/>
  <c r="CF35" i="21"/>
  <c r="DA35" i="21" s="1"/>
  <c r="CF34" i="21"/>
  <c r="DA34" i="21" s="1"/>
  <c r="CF33" i="21"/>
  <c r="DA33" i="21" s="1"/>
  <c r="CF32" i="21"/>
  <c r="DA32" i="21" s="1"/>
  <c r="CF31" i="21"/>
  <c r="DA31" i="21" s="1"/>
  <c r="CF30" i="21"/>
  <c r="DA30" i="21" s="1"/>
  <c r="CF29" i="21"/>
  <c r="DA29" i="21" s="1"/>
  <c r="CF28" i="21"/>
  <c r="DA28" i="21" s="1"/>
  <c r="CF27" i="21"/>
  <c r="DA27" i="21" s="1"/>
  <c r="CF26" i="21"/>
  <c r="DA26" i="21" s="1"/>
  <c r="CF25" i="21"/>
  <c r="DA25" i="21" s="1"/>
  <c r="CF24" i="21"/>
  <c r="DA24" i="21" s="1"/>
  <c r="CF23" i="21"/>
  <c r="DA23" i="21" s="1"/>
  <c r="CF22" i="21"/>
  <c r="DA22" i="21" s="1"/>
  <c r="CF21" i="21"/>
  <c r="DA21" i="21" s="1"/>
  <c r="CF20" i="21"/>
  <c r="DA20" i="21" s="1"/>
  <c r="CF19" i="21"/>
  <c r="DA19" i="21" s="1"/>
  <c r="CF18" i="21"/>
  <c r="DA18" i="21" s="1"/>
  <c r="CF17" i="21"/>
  <c r="DA17" i="21" s="1"/>
  <c r="CF16" i="21"/>
  <c r="DA16" i="21" s="1"/>
  <c r="CF15" i="21"/>
  <c r="DA15" i="21" s="1"/>
  <c r="CF14" i="21"/>
  <c r="DA14" i="21" s="1"/>
  <c r="CF13" i="21"/>
  <c r="DA13" i="21" s="1"/>
  <c r="CF12" i="21"/>
  <c r="DA12" i="21" s="1"/>
  <c r="CC1313" i="21"/>
  <c r="DL1313" i="21" s="1"/>
  <c r="CC1312" i="21"/>
  <c r="DL1312" i="21" s="1"/>
  <c r="CC1311" i="21"/>
  <c r="DL1311" i="21" s="1"/>
  <c r="CC1310" i="21"/>
  <c r="DL1310" i="21" s="1"/>
  <c r="CC1309" i="21"/>
  <c r="DL1309" i="21" s="1"/>
  <c r="CC1308" i="21"/>
  <c r="DL1308" i="21" s="1"/>
  <c r="CC1307" i="21"/>
  <c r="DL1307" i="21" s="1"/>
  <c r="CC1306" i="21"/>
  <c r="DL1306" i="21" s="1"/>
  <c r="CC1305" i="21"/>
  <c r="DL1305" i="21" s="1"/>
  <c r="CC1304" i="21"/>
  <c r="DL1304" i="21" s="1"/>
  <c r="CC1303" i="21"/>
  <c r="DL1303" i="21" s="1"/>
  <c r="CC1302" i="21"/>
  <c r="DL1302" i="21" s="1"/>
  <c r="CC1301" i="21"/>
  <c r="DL1301" i="21" s="1"/>
  <c r="CC1300" i="21"/>
  <c r="DL1300" i="21" s="1"/>
  <c r="CC1299" i="21"/>
  <c r="DL1299" i="21" s="1"/>
  <c r="CC1298" i="21"/>
  <c r="DL1298" i="21" s="1"/>
  <c r="CC1297" i="21"/>
  <c r="DL1297" i="21" s="1"/>
  <c r="CC1296" i="21"/>
  <c r="DL1296" i="21" s="1"/>
  <c r="CC1295" i="21"/>
  <c r="DL1295" i="21" s="1"/>
  <c r="CC1294" i="21"/>
  <c r="DL1294" i="21" s="1"/>
  <c r="CC1293" i="21"/>
  <c r="DL1293" i="21" s="1"/>
  <c r="CC1292" i="21"/>
  <c r="DL1292" i="21" s="1"/>
  <c r="CC1291" i="21"/>
  <c r="DL1291" i="21" s="1"/>
  <c r="CC1290" i="21"/>
  <c r="DL1290" i="21" s="1"/>
  <c r="CC1289" i="21"/>
  <c r="DL1289" i="21" s="1"/>
  <c r="CC1288" i="21"/>
  <c r="DL1288" i="21" s="1"/>
  <c r="CC1287" i="21"/>
  <c r="DL1287" i="21" s="1"/>
  <c r="CC1286" i="21"/>
  <c r="DL1286" i="21" s="1"/>
  <c r="CC1285" i="21"/>
  <c r="DL1285" i="21" s="1"/>
  <c r="CC1284" i="21"/>
  <c r="DL1284" i="21" s="1"/>
  <c r="CC1283" i="21"/>
  <c r="DL1283" i="21" s="1"/>
  <c r="CC1282" i="21"/>
  <c r="DL1282" i="21" s="1"/>
  <c r="CC1281" i="21"/>
  <c r="DL1281" i="21" s="1"/>
  <c r="CC1280" i="21"/>
  <c r="DL1280" i="21" s="1"/>
  <c r="CC1279" i="21"/>
  <c r="DL1279" i="21" s="1"/>
  <c r="CC1278" i="21"/>
  <c r="DL1278" i="21" s="1"/>
  <c r="CC1277" i="21"/>
  <c r="DL1277" i="21" s="1"/>
  <c r="CC1276" i="21"/>
  <c r="DL1276" i="21" s="1"/>
  <c r="CC1275" i="21"/>
  <c r="DL1275" i="21" s="1"/>
  <c r="CC1274" i="21"/>
  <c r="DL1274" i="21" s="1"/>
  <c r="CC1273" i="21"/>
  <c r="DL1273" i="21" s="1"/>
  <c r="CC1272" i="21"/>
  <c r="DL1272" i="21" s="1"/>
  <c r="CC1271" i="21"/>
  <c r="DL1271" i="21" s="1"/>
  <c r="CC1270" i="21"/>
  <c r="DL1270" i="21" s="1"/>
  <c r="CC1269" i="21"/>
  <c r="DL1269" i="21" s="1"/>
  <c r="CC1268" i="21"/>
  <c r="DL1268" i="21" s="1"/>
  <c r="CC1267" i="21"/>
  <c r="DL1267" i="21" s="1"/>
  <c r="CC1266" i="21"/>
  <c r="DL1266" i="21" s="1"/>
  <c r="CC1265" i="21"/>
  <c r="DL1265" i="21" s="1"/>
  <c r="CC1264" i="21"/>
  <c r="DL1264" i="21" s="1"/>
  <c r="CC1263" i="21"/>
  <c r="DL1263" i="21" s="1"/>
  <c r="CC1262" i="21"/>
  <c r="DL1262" i="21" s="1"/>
  <c r="CC1261" i="21"/>
  <c r="DL1261" i="21" s="1"/>
  <c r="CC1260" i="21"/>
  <c r="DL1260" i="21" s="1"/>
  <c r="CC1259" i="21"/>
  <c r="DL1259" i="21" s="1"/>
  <c r="CC1258" i="21"/>
  <c r="DL1258" i="21" s="1"/>
  <c r="CC1257" i="21"/>
  <c r="DL1257" i="21" s="1"/>
  <c r="CC1256" i="21"/>
  <c r="DL1256" i="21" s="1"/>
  <c r="CC1255" i="21"/>
  <c r="DL1255" i="21" s="1"/>
  <c r="CC1254" i="21"/>
  <c r="DL1254" i="21" s="1"/>
  <c r="CC1253" i="21"/>
  <c r="DL1253" i="21" s="1"/>
  <c r="CC1252" i="21"/>
  <c r="DL1252" i="21" s="1"/>
  <c r="CC1251" i="21"/>
  <c r="DL1251" i="21" s="1"/>
  <c r="CC1250" i="21"/>
  <c r="DL1250" i="21" s="1"/>
  <c r="CC1249" i="21"/>
  <c r="DL1249" i="21" s="1"/>
  <c r="CC1248" i="21"/>
  <c r="DL1248" i="21" s="1"/>
  <c r="CC1247" i="21"/>
  <c r="DL1247" i="21" s="1"/>
  <c r="CC1246" i="21"/>
  <c r="DL1246" i="21" s="1"/>
  <c r="CC1245" i="21"/>
  <c r="DL1245" i="21" s="1"/>
  <c r="CC1244" i="21"/>
  <c r="DL1244" i="21" s="1"/>
  <c r="CC1243" i="21"/>
  <c r="DL1243" i="21" s="1"/>
  <c r="CC1242" i="21"/>
  <c r="DL1242" i="21" s="1"/>
  <c r="CC1241" i="21"/>
  <c r="DL1241" i="21" s="1"/>
  <c r="CC1240" i="21"/>
  <c r="DL1240" i="21" s="1"/>
  <c r="CC1239" i="21"/>
  <c r="DL1239" i="21" s="1"/>
  <c r="CC1238" i="21"/>
  <c r="DL1238" i="21" s="1"/>
  <c r="CC1237" i="21"/>
  <c r="DL1237" i="21" s="1"/>
  <c r="CC1236" i="21"/>
  <c r="DL1236" i="21" s="1"/>
  <c r="CC1235" i="21"/>
  <c r="DL1235" i="21" s="1"/>
  <c r="CC1234" i="21"/>
  <c r="DL1234" i="21" s="1"/>
  <c r="CC1233" i="21"/>
  <c r="DL1233" i="21" s="1"/>
  <c r="CC1232" i="21"/>
  <c r="DL1232" i="21" s="1"/>
  <c r="CC1231" i="21"/>
  <c r="DL1231" i="21" s="1"/>
  <c r="CC1230" i="21"/>
  <c r="DL1230" i="21" s="1"/>
  <c r="CC1229" i="21"/>
  <c r="DL1229" i="21" s="1"/>
  <c r="CC1228" i="21"/>
  <c r="DL1228" i="21" s="1"/>
  <c r="CC1227" i="21"/>
  <c r="DL1227" i="21" s="1"/>
  <c r="CC1226" i="21"/>
  <c r="DL1226" i="21" s="1"/>
  <c r="CC1225" i="21"/>
  <c r="DL1225" i="21" s="1"/>
  <c r="CC1224" i="21"/>
  <c r="DL1224" i="21" s="1"/>
  <c r="CC1223" i="21"/>
  <c r="DL1223" i="21" s="1"/>
  <c r="CC1222" i="21"/>
  <c r="DL1222" i="21" s="1"/>
  <c r="CC1221" i="21"/>
  <c r="DL1221" i="21" s="1"/>
  <c r="CC1220" i="21"/>
  <c r="DL1220" i="21" s="1"/>
  <c r="CC1219" i="21"/>
  <c r="DL1219" i="21" s="1"/>
  <c r="CC1218" i="21"/>
  <c r="DL1218" i="21" s="1"/>
  <c r="CC1217" i="21"/>
  <c r="DL1217" i="21" s="1"/>
  <c r="CC1216" i="21"/>
  <c r="DL1216" i="21" s="1"/>
  <c r="CC1215" i="21"/>
  <c r="DL1215" i="21" s="1"/>
  <c r="CC1214" i="21"/>
  <c r="DL1214" i="21" s="1"/>
  <c r="CC1213" i="21"/>
  <c r="DL1213" i="21" s="1"/>
  <c r="CC1212" i="21"/>
  <c r="DL1212" i="21" s="1"/>
  <c r="CC1211" i="21"/>
  <c r="DL1211" i="21" s="1"/>
  <c r="CC1210" i="21"/>
  <c r="DL1210" i="21" s="1"/>
  <c r="CC1209" i="21"/>
  <c r="DL1209" i="21" s="1"/>
  <c r="CC1208" i="21"/>
  <c r="DL1208" i="21" s="1"/>
  <c r="CC1207" i="21"/>
  <c r="DL1207" i="21" s="1"/>
  <c r="CC1206" i="21"/>
  <c r="DL1206" i="21" s="1"/>
  <c r="CC1205" i="21"/>
  <c r="DL1205" i="21" s="1"/>
  <c r="CC1204" i="21"/>
  <c r="DL1204" i="21" s="1"/>
  <c r="CC1203" i="21"/>
  <c r="DL1203" i="21" s="1"/>
  <c r="CC1202" i="21"/>
  <c r="DL1202" i="21" s="1"/>
  <c r="CC1201" i="21"/>
  <c r="DL1201" i="21" s="1"/>
  <c r="CC1200" i="21"/>
  <c r="DL1200" i="21" s="1"/>
  <c r="CC1199" i="21"/>
  <c r="DL1199" i="21" s="1"/>
  <c r="CC1198" i="21"/>
  <c r="DL1198" i="21" s="1"/>
  <c r="CC1197" i="21"/>
  <c r="DL1197" i="21" s="1"/>
  <c r="CC1196" i="21"/>
  <c r="DL1196" i="21" s="1"/>
  <c r="CC1195" i="21"/>
  <c r="DL1195" i="21" s="1"/>
  <c r="CC1194" i="21"/>
  <c r="DL1194" i="21" s="1"/>
  <c r="CC1193" i="21"/>
  <c r="DL1193" i="21" s="1"/>
  <c r="CC1192" i="21"/>
  <c r="DL1192" i="21" s="1"/>
  <c r="CC1191" i="21"/>
  <c r="DL1191" i="21" s="1"/>
  <c r="CC1190" i="21"/>
  <c r="DL1190" i="21" s="1"/>
  <c r="CC1189" i="21"/>
  <c r="DL1189" i="21" s="1"/>
  <c r="CC1188" i="21"/>
  <c r="DL1188" i="21" s="1"/>
  <c r="CC1187" i="21"/>
  <c r="DL1187" i="21" s="1"/>
  <c r="CC1186" i="21"/>
  <c r="DL1186" i="21" s="1"/>
  <c r="CC1185" i="21"/>
  <c r="DL1185" i="21" s="1"/>
  <c r="CC1184" i="21"/>
  <c r="DL1184" i="21" s="1"/>
  <c r="CC1183" i="21"/>
  <c r="DL1183" i="21" s="1"/>
  <c r="CC1182" i="21"/>
  <c r="DL1182" i="21" s="1"/>
  <c r="CC1181" i="21"/>
  <c r="DL1181" i="21" s="1"/>
  <c r="CC1180" i="21"/>
  <c r="DL1180" i="21" s="1"/>
  <c r="CC1179" i="21"/>
  <c r="DL1179" i="21" s="1"/>
  <c r="CC1178" i="21"/>
  <c r="DL1178" i="21" s="1"/>
  <c r="CC1177" i="21"/>
  <c r="DL1177" i="21" s="1"/>
  <c r="CC1176" i="21"/>
  <c r="DL1176" i="21" s="1"/>
  <c r="CC1175" i="21"/>
  <c r="DL1175" i="21" s="1"/>
  <c r="CC1174" i="21"/>
  <c r="DL1174" i="21" s="1"/>
  <c r="CC1173" i="21"/>
  <c r="DL1173" i="21" s="1"/>
  <c r="CC1172" i="21"/>
  <c r="DL1172" i="21" s="1"/>
  <c r="CC1171" i="21"/>
  <c r="DL1171" i="21" s="1"/>
  <c r="CC1170" i="21"/>
  <c r="DL1170" i="21" s="1"/>
  <c r="CC1169" i="21"/>
  <c r="DL1169" i="21" s="1"/>
  <c r="CC1168" i="21"/>
  <c r="DL1168" i="21" s="1"/>
  <c r="CC1167" i="21"/>
  <c r="DL1167" i="21" s="1"/>
  <c r="CC1166" i="21"/>
  <c r="DL1166" i="21" s="1"/>
  <c r="CC1165" i="21"/>
  <c r="DL1165" i="21" s="1"/>
  <c r="CC1164" i="21"/>
  <c r="DL1164" i="21" s="1"/>
  <c r="CC1163" i="21"/>
  <c r="DL1163" i="21" s="1"/>
  <c r="CC1162" i="21"/>
  <c r="DL1162" i="21" s="1"/>
  <c r="CC1161" i="21"/>
  <c r="DL1161" i="21" s="1"/>
  <c r="CC1160" i="21"/>
  <c r="DL1160" i="21" s="1"/>
  <c r="CC1159" i="21"/>
  <c r="DL1159" i="21" s="1"/>
  <c r="CC1158" i="21"/>
  <c r="DL1158" i="21" s="1"/>
  <c r="CC1157" i="21"/>
  <c r="DL1157" i="21" s="1"/>
  <c r="CC1156" i="21"/>
  <c r="DL1156" i="21" s="1"/>
  <c r="CC1155" i="21"/>
  <c r="DL1155" i="21" s="1"/>
  <c r="CC1154" i="21"/>
  <c r="DL1154" i="21" s="1"/>
  <c r="CC1153" i="21"/>
  <c r="DL1153" i="21" s="1"/>
  <c r="CC1152" i="21"/>
  <c r="DL1152" i="21" s="1"/>
  <c r="CC1151" i="21"/>
  <c r="DL1151" i="21" s="1"/>
  <c r="CC1150" i="21"/>
  <c r="DL1150" i="21" s="1"/>
  <c r="CC1149" i="21"/>
  <c r="DL1149" i="21" s="1"/>
  <c r="CC1148" i="21"/>
  <c r="DL1148" i="21" s="1"/>
  <c r="CC1147" i="21"/>
  <c r="DL1147" i="21" s="1"/>
  <c r="CC1146" i="21"/>
  <c r="DL1146" i="21" s="1"/>
  <c r="CC1145" i="21"/>
  <c r="DL1145" i="21" s="1"/>
  <c r="CC1144" i="21"/>
  <c r="DL1144" i="21" s="1"/>
  <c r="CC1143" i="21"/>
  <c r="DL1143" i="21" s="1"/>
  <c r="CC1142" i="21"/>
  <c r="DL1142" i="21" s="1"/>
  <c r="CC1141" i="21"/>
  <c r="DL1141" i="21" s="1"/>
  <c r="CC1140" i="21"/>
  <c r="DL1140" i="21" s="1"/>
  <c r="CC1139" i="21"/>
  <c r="DL1139" i="21" s="1"/>
  <c r="CC1138" i="21"/>
  <c r="DL1138" i="21" s="1"/>
  <c r="CC1137" i="21"/>
  <c r="DL1137" i="21" s="1"/>
  <c r="CC1136" i="21"/>
  <c r="DL1136" i="21" s="1"/>
  <c r="CC1135" i="21"/>
  <c r="DL1135" i="21" s="1"/>
  <c r="CC1134" i="21"/>
  <c r="DL1134" i="21" s="1"/>
  <c r="CC1133" i="21"/>
  <c r="DL1133" i="21" s="1"/>
  <c r="CC1132" i="21"/>
  <c r="DL1132" i="21" s="1"/>
  <c r="CC1131" i="21"/>
  <c r="DL1131" i="21" s="1"/>
  <c r="CC1130" i="21"/>
  <c r="DL1130" i="21" s="1"/>
  <c r="CC1129" i="21"/>
  <c r="DL1129" i="21" s="1"/>
  <c r="CC1128" i="21"/>
  <c r="DL1128" i="21" s="1"/>
  <c r="CC1127" i="21"/>
  <c r="DL1127" i="21" s="1"/>
  <c r="CC1126" i="21"/>
  <c r="DL1126" i="21" s="1"/>
  <c r="CC1125" i="21"/>
  <c r="DL1125" i="21" s="1"/>
  <c r="CC1124" i="21"/>
  <c r="DL1124" i="21" s="1"/>
  <c r="CC1123" i="21"/>
  <c r="DL1123" i="21" s="1"/>
  <c r="CC1122" i="21"/>
  <c r="DL1122" i="21" s="1"/>
  <c r="CC1121" i="21"/>
  <c r="DL1121" i="21" s="1"/>
  <c r="CC1120" i="21"/>
  <c r="DL1120" i="21" s="1"/>
  <c r="CC1119" i="21"/>
  <c r="DL1119" i="21" s="1"/>
  <c r="CC1118" i="21"/>
  <c r="DL1118" i="21" s="1"/>
  <c r="CC1117" i="21"/>
  <c r="DL1117" i="21" s="1"/>
  <c r="CC1116" i="21"/>
  <c r="DL1116" i="21" s="1"/>
  <c r="CC1115" i="21"/>
  <c r="DL1115" i="21" s="1"/>
  <c r="CC1114" i="21"/>
  <c r="DL1114" i="21" s="1"/>
  <c r="CC1113" i="21"/>
  <c r="DL1113" i="21" s="1"/>
  <c r="CC1112" i="21"/>
  <c r="DL1112" i="21" s="1"/>
  <c r="CC1111" i="21"/>
  <c r="DL1111" i="21" s="1"/>
  <c r="CC1110" i="21"/>
  <c r="DL1110" i="21" s="1"/>
  <c r="CC1109" i="21"/>
  <c r="DL1109" i="21" s="1"/>
  <c r="CC1108" i="21"/>
  <c r="DL1108" i="21" s="1"/>
  <c r="CC1107" i="21"/>
  <c r="DL1107" i="21" s="1"/>
  <c r="CC1106" i="21"/>
  <c r="DL1106" i="21" s="1"/>
  <c r="CC1105" i="21"/>
  <c r="DL1105" i="21" s="1"/>
  <c r="CC1104" i="21"/>
  <c r="DL1104" i="21" s="1"/>
  <c r="CC1103" i="21"/>
  <c r="DL1103" i="21" s="1"/>
  <c r="CC1102" i="21"/>
  <c r="DL1102" i="21" s="1"/>
  <c r="CC1101" i="21"/>
  <c r="DL1101" i="21" s="1"/>
  <c r="CC1100" i="21"/>
  <c r="DL1100" i="21" s="1"/>
  <c r="CC1099" i="21"/>
  <c r="DL1099" i="21" s="1"/>
  <c r="CC1098" i="21"/>
  <c r="DL1098" i="21" s="1"/>
  <c r="CC1097" i="21"/>
  <c r="DL1097" i="21" s="1"/>
  <c r="CC1096" i="21"/>
  <c r="DL1096" i="21" s="1"/>
  <c r="CC1095" i="21"/>
  <c r="DL1095" i="21" s="1"/>
  <c r="CC1094" i="21"/>
  <c r="DL1094" i="21" s="1"/>
  <c r="CC1093" i="21"/>
  <c r="DL1093" i="21" s="1"/>
  <c r="CC1092" i="21"/>
  <c r="DL1092" i="21" s="1"/>
  <c r="CC1091" i="21"/>
  <c r="DL1091" i="21" s="1"/>
  <c r="CC1090" i="21"/>
  <c r="DL1090" i="21" s="1"/>
  <c r="CC1089" i="21"/>
  <c r="DL1089" i="21" s="1"/>
  <c r="CC1088" i="21"/>
  <c r="DL1088" i="21" s="1"/>
  <c r="CC1087" i="21"/>
  <c r="DL1087" i="21" s="1"/>
  <c r="CC1086" i="21"/>
  <c r="DL1086" i="21" s="1"/>
  <c r="CC1085" i="21"/>
  <c r="DL1085" i="21" s="1"/>
  <c r="CC1084" i="21"/>
  <c r="DL1084" i="21" s="1"/>
  <c r="CC1083" i="21"/>
  <c r="DL1083" i="21" s="1"/>
  <c r="CC1082" i="21"/>
  <c r="DL1082" i="21" s="1"/>
  <c r="CC1081" i="21"/>
  <c r="DL1081" i="21" s="1"/>
  <c r="CC1080" i="21"/>
  <c r="DL1080" i="21" s="1"/>
  <c r="CC1079" i="21"/>
  <c r="DL1079" i="21" s="1"/>
  <c r="CC1078" i="21"/>
  <c r="DL1078" i="21" s="1"/>
  <c r="CC1077" i="21"/>
  <c r="DL1077" i="21" s="1"/>
  <c r="CC1076" i="21"/>
  <c r="DL1076" i="21" s="1"/>
  <c r="CC1075" i="21"/>
  <c r="DL1075" i="21" s="1"/>
  <c r="CC1074" i="21"/>
  <c r="DL1074" i="21" s="1"/>
  <c r="CC1073" i="21"/>
  <c r="DL1073" i="21" s="1"/>
  <c r="CC1072" i="21"/>
  <c r="DL1072" i="21" s="1"/>
  <c r="CC1071" i="21"/>
  <c r="DL1071" i="21" s="1"/>
  <c r="CC1070" i="21"/>
  <c r="DL1070" i="21" s="1"/>
  <c r="CC1069" i="21"/>
  <c r="DL1069" i="21" s="1"/>
  <c r="CC1068" i="21"/>
  <c r="DL1068" i="21" s="1"/>
  <c r="CC1067" i="21"/>
  <c r="DL1067" i="21" s="1"/>
  <c r="CC1066" i="21"/>
  <c r="DL1066" i="21" s="1"/>
  <c r="CC1065" i="21"/>
  <c r="DL1065" i="21" s="1"/>
  <c r="CC1064" i="21"/>
  <c r="DL1064" i="21" s="1"/>
  <c r="CC1063" i="21"/>
  <c r="DL1063" i="21" s="1"/>
  <c r="CC1062" i="21"/>
  <c r="DL1062" i="21" s="1"/>
  <c r="CC1061" i="21"/>
  <c r="DL1061" i="21" s="1"/>
  <c r="CC1060" i="21"/>
  <c r="DL1060" i="21" s="1"/>
  <c r="CC1059" i="21"/>
  <c r="DL1059" i="21" s="1"/>
  <c r="CC1058" i="21"/>
  <c r="DL1058" i="21" s="1"/>
  <c r="CC1057" i="21"/>
  <c r="DL1057" i="21" s="1"/>
  <c r="CC1056" i="21"/>
  <c r="DL1056" i="21" s="1"/>
  <c r="CC1055" i="21"/>
  <c r="DL1055" i="21" s="1"/>
  <c r="CC1054" i="21"/>
  <c r="DL1054" i="21" s="1"/>
  <c r="CC1053" i="21"/>
  <c r="DL1053" i="21" s="1"/>
  <c r="CC1052" i="21"/>
  <c r="DL1052" i="21" s="1"/>
  <c r="CC1051" i="21"/>
  <c r="DL1051" i="21" s="1"/>
  <c r="CC1050" i="21"/>
  <c r="DL1050" i="21" s="1"/>
  <c r="CC1049" i="21"/>
  <c r="DL1049" i="21" s="1"/>
  <c r="CC1048" i="21"/>
  <c r="DL1048" i="21" s="1"/>
  <c r="CC1047" i="21"/>
  <c r="DL1047" i="21" s="1"/>
  <c r="CC1046" i="21"/>
  <c r="DL1046" i="21" s="1"/>
  <c r="CC1045" i="21"/>
  <c r="DL1045" i="21" s="1"/>
  <c r="CC1044" i="21"/>
  <c r="DL1044" i="21" s="1"/>
  <c r="CC1043" i="21"/>
  <c r="DL1043" i="21" s="1"/>
  <c r="CC1042" i="21"/>
  <c r="DL1042" i="21" s="1"/>
  <c r="CC1041" i="21"/>
  <c r="DL1041" i="21" s="1"/>
  <c r="CC1040" i="21"/>
  <c r="DL1040" i="21" s="1"/>
  <c r="CC1039" i="21"/>
  <c r="DL1039" i="21" s="1"/>
  <c r="CC1038" i="21"/>
  <c r="DL1038" i="21" s="1"/>
  <c r="CC1037" i="21"/>
  <c r="DL1037" i="21" s="1"/>
  <c r="CC1036" i="21"/>
  <c r="DL1036" i="21" s="1"/>
  <c r="CC1035" i="21"/>
  <c r="DL1035" i="21" s="1"/>
  <c r="CC1034" i="21"/>
  <c r="DL1034" i="21" s="1"/>
  <c r="CC1033" i="21"/>
  <c r="DL1033" i="21" s="1"/>
  <c r="CC1032" i="21"/>
  <c r="DL1032" i="21" s="1"/>
  <c r="CC1031" i="21"/>
  <c r="DL1031" i="21" s="1"/>
  <c r="CC1030" i="21"/>
  <c r="DL1030" i="21" s="1"/>
  <c r="CC1029" i="21"/>
  <c r="DL1029" i="21" s="1"/>
  <c r="CC1028" i="21"/>
  <c r="DL1028" i="21" s="1"/>
  <c r="CC1027" i="21"/>
  <c r="DL1027" i="21" s="1"/>
  <c r="CC1026" i="21"/>
  <c r="DL1026" i="21" s="1"/>
  <c r="CC1025" i="21"/>
  <c r="DL1025" i="21" s="1"/>
  <c r="CC1024" i="21"/>
  <c r="DL1024" i="21" s="1"/>
  <c r="CC1023" i="21"/>
  <c r="DL1023" i="21" s="1"/>
  <c r="CC1022" i="21"/>
  <c r="DL1022" i="21" s="1"/>
  <c r="CC1021" i="21"/>
  <c r="DL1021" i="21" s="1"/>
  <c r="CC1020" i="21"/>
  <c r="DL1020" i="21" s="1"/>
  <c r="CC1019" i="21"/>
  <c r="DL1019" i="21" s="1"/>
  <c r="CC1018" i="21"/>
  <c r="DL1018" i="21" s="1"/>
  <c r="CC1017" i="21"/>
  <c r="DL1017" i="21" s="1"/>
  <c r="CC1016" i="21"/>
  <c r="DL1016" i="21" s="1"/>
  <c r="CC1015" i="21"/>
  <c r="DL1015" i="21" s="1"/>
  <c r="CC1014" i="21"/>
  <c r="DL1014" i="21" s="1"/>
  <c r="CC1013" i="21"/>
  <c r="DL1013" i="21" s="1"/>
  <c r="CC1012" i="21"/>
  <c r="DL1012" i="21" s="1"/>
  <c r="CC1011" i="21"/>
  <c r="DL1011" i="21" s="1"/>
  <c r="CC1010" i="21"/>
  <c r="DL1010" i="21" s="1"/>
  <c r="CC1009" i="21"/>
  <c r="DL1009" i="21" s="1"/>
  <c r="CC1008" i="21"/>
  <c r="DL1008" i="21" s="1"/>
  <c r="CC1007" i="21"/>
  <c r="DL1007" i="21" s="1"/>
  <c r="CC1006" i="21"/>
  <c r="DL1006" i="21" s="1"/>
  <c r="CC1005" i="21"/>
  <c r="DL1005" i="21" s="1"/>
  <c r="CC1004" i="21"/>
  <c r="DL1004" i="21" s="1"/>
  <c r="CC1003" i="21"/>
  <c r="DL1003" i="21" s="1"/>
  <c r="CC1002" i="21"/>
  <c r="DL1002" i="21" s="1"/>
  <c r="CC1001" i="21"/>
  <c r="DL1001" i="21" s="1"/>
  <c r="CC1000" i="21"/>
  <c r="DL1000" i="21" s="1"/>
  <c r="CC999" i="21"/>
  <c r="DL999" i="21" s="1"/>
  <c r="CC998" i="21"/>
  <c r="DL998" i="21" s="1"/>
  <c r="CC997" i="21"/>
  <c r="DL997" i="21" s="1"/>
  <c r="CC996" i="21"/>
  <c r="DL996" i="21" s="1"/>
  <c r="CC995" i="21"/>
  <c r="DL995" i="21" s="1"/>
  <c r="CC994" i="21"/>
  <c r="DL994" i="21" s="1"/>
  <c r="CC993" i="21"/>
  <c r="DL993" i="21" s="1"/>
  <c r="CC992" i="21"/>
  <c r="DL992" i="21" s="1"/>
  <c r="CC991" i="21"/>
  <c r="DL991" i="21" s="1"/>
  <c r="CC990" i="21"/>
  <c r="DL990" i="21" s="1"/>
  <c r="CC989" i="21"/>
  <c r="DL989" i="21" s="1"/>
  <c r="CC988" i="21"/>
  <c r="DL988" i="21" s="1"/>
  <c r="CC987" i="21"/>
  <c r="DL987" i="21" s="1"/>
  <c r="CC986" i="21"/>
  <c r="DL986" i="21" s="1"/>
  <c r="CC985" i="21"/>
  <c r="DL985" i="21" s="1"/>
  <c r="CC984" i="21"/>
  <c r="DL984" i="21" s="1"/>
  <c r="CC983" i="21"/>
  <c r="DL983" i="21" s="1"/>
  <c r="CC982" i="21"/>
  <c r="DL982" i="21" s="1"/>
  <c r="CC981" i="21"/>
  <c r="DL981" i="21" s="1"/>
  <c r="CC980" i="21"/>
  <c r="DL980" i="21" s="1"/>
  <c r="CC979" i="21"/>
  <c r="DL979" i="21" s="1"/>
  <c r="CC978" i="21"/>
  <c r="DL978" i="21" s="1"/>
  <c r="CC977" i="21"/>
  <c r="DL977" i="21" s="1"/>
  <c r="CC976" i="21"/>
  <c r="DL976" i="21" s="1"/>
  <c r="CC975" i="21"/>
  <c r="DL975" i="21" s="1"/>
  <c r="CC974" i="21"/>
  <c r="DL974" i="21" s="1"/>
  <c r="CC973" i="21"/>
  <c r="DL973" i="21" s="1"/>
  <c r="CC972" i="21"/>
  <c r="DL972" i="21" s="1"/>
  <c r="CC971" i="21"/>
  <c r="DL971" i="21" s="1"/>
  <c r="CC970" i="21"/>
  <c r="DL970" i="21" s="1"/>
  <c r="CC969" i="21"/>
  <c r="DL969" i="21" s="1"/>
  <c r="CC968" i="21"/>
  <c r="DL968" i="21" s="1"/>
  <c r="CC967" i="21"/>
  <c r="DL967" i="21" s="1"/>
  <c r="CC966" i="21"/>
  <c r="DL966" i="21" s="1"/>
  <c r="CC965" i="21"/>
  <c r="DL965" i="21" s="1"/>
  <c r="CC964" i="21"/>
  <c r="DL964" i="21" s="1"/>
  <c r="CC963" i="21"/>
  <c r="DL963" i="21" s="1"/>
  <c r="CC962" i="21"/>
  <c r="DL962" i="21" s="1"/>
  <c r="CC961" i="21"/>
  <c r="DL961" i="21" s="1"/>
  <c r="CC960" i="21"/>
  <c r="DL960" i="21" s="1"/>
  <c r="CC959" i="21"/>
  <c r="DL959" i="21" s="1"/>
  <c r="CC958" i="21"/>
  <c r="DL958" i="21" s="1"/>
  <c r="CC957" i="21"/>
  <c r="DL957" i="21" s="1"/>
  <c r="CC956" i="21"/>
  <c r="DL956" i="21" s="1"/>
  <c r="CC955" i="21"/>
  <c r="DL955" i="21" s="1"/>
  <c r="CC954" i="21"/>
  <c r="DL954" i="21" s="1"/>
  <c r="CC953" i="21"/>
  <c r="DL953" i="21" s="1"/>
  <c r="CC952" i="21"/>
  <c r="DL952" i="21" s="1"/>
  <c r="CC951" i="21"/>
  <c r="DL951" i="21" s="1"/>
  <c r="CC950" i="21"/>
  <c r="DL950" i="21" s="1"/>
  <c r="CC949" i="21"/>
  <c r="DL949" i="21" s="1"/>
  <c r="CC948" i="21"/>
  <c r="DL948" i="21" s="1"/>
  <c r="CC947" i="21"/>
  <c r="DL947" i="21" s="1"/>
  <c r="CC946" i="21"/>
  <c r="DL946" i="21" s="1"/>
  <c r="CC945" i="21"/>
  <c r="DL945" i="21" s="1"/>
  <c r="CC944" i="21"/>
  <c r="DL944" i="21" s="1"/>
  <c r="CC943" i="21"/>
  <c r="DL943" i="21" s="1"/>
  <c r="CC942" i="21"/>
  <c r="DL942" i="21" s="1"/>
  <c r="CC941" i="21"/>
  <c r="DL941" i="21" s="1"/>
  <c r="CC940" i="21"/>
  <c r="DL940" i="21" s="1"/>
  <c r="CC939" i="21"/>
  <c r="DL939" i="21" s="1"/>
  <c r="CC938" i="21"/>
  <c r="DL938" i="21" s="1"/>
  <c r="CC937" i="21"/>
  <c r="DL937" i="21" s="1"/>
  <c r="CC936" i="21"/>
  <c r="DL936" i="21" s="1"/>
  <c r="CC935" i="21"/>
  <c r="DL935" i="21" s="1"/>
  <c r="CC934" i="21"/>
  <c r="DL934" i="21" s="1"/>
  <c r="CC932" i="21"/>
  <c r="DL932" i="21" s="1"/>
  <c r="CC931" i="21"/>
  <c r="DL931" i="21" s="1"/>
  <c r="CC930" i="21"/>
  <c r="DL930" i="21" s="1"/>
  <c r="CC929" i="21"/>
  <c r="DL929" i="21" s="1"/>
  <c r="CC928" i="21"/>
  <c r="DL928" i="21" s="1"/>
  <c r="CC927" i="21"/>
  <c r="DL927" i="21" s="1"/>
  <c r="CC926" i="21"/>
  <c r="DL926" i="21" s="1"/>
  <c r="CC925" i="21"/>
  <c r="DL925" i="21" s="1"/>
  <c r="CC924" i="21"/>
  <c r="DL924" i="21" s="1"/>
  <c r="CC923" i="21"/>
  <c r="DL923" i="21" s="1"/>
  <c r="CC922" i="21"/>
  <c r="DL922" i="21" s="1"/>
  <c r="CC921" i="21"/>
  <c r="DL921" i="21" s="1"/>
  <c r="CC920" i="21"/>
  <c r="DL920" i="21" s="1"/>
  <c r="CC919" i="21"/>
  <c r="DL919" i="21" s="1"/>
  <c r="CC918" i="21"/>
  <c r="DL918" i="21" s="1"/>
  <c r="CC917" i="21"/>
  <c r="DL917" i="21" s="1"/>
  <c r="CC916" i="21"/>
  <c r="DL916" i="21" s="1"/>
  <c r="CC915" i="21"/>
  <c r="DL915" i="21" s="1"/>
  <c r="CC914" i="21"/>
  <c r="DL914" i="21" s="1"/>
  <c r="CC913" i="21"/>
  <c r="DL913" i="21" s="1"/>
  <c r="CC912" i="21"/>
  <c r="DL912" i="21" s="1"/>
  <c r="CC911" i="21"/>
  <c r="DL911" i="21" s="1"/>
  <c r="CC910" i="21"/>
  <c r="DL910" i="21" s="1"/>
  <c r="CC909" i="21"/>
  <c r="DL909" i="21" s="1"/>
  <c r="CC908" i="21"/>
  <c r="DL908" i="21" s="1"/>
  <c r="CC907" i="21"/>
  <c r="DL907" i="21" s="1"/>
  <c r="CC906" i="21"/>
  <c r="DL906" i="21" s="1"/>
  <c r="CC905" i="21"/>
  <c r="DL905" i="21" s="1"/>
  <c r="CC904" i="21"/>
  <c r="DL904" i="21" s="1"/>
  <c r="CC903" i="21"/>
  <c r="DL903" i="21" s="1"/>
  <c r="CC902" i="21"/>
  <c r="DL902" i="21" s="1"/>
  <c r="CC901" i="21"/>
  <c r="DL901" i="21" s="1"/>
  <c r="CC900" i="21"/>
  <c r="DL900" i="21" s="1"/>
  <c r="CC899" i="21"/>
  <c r="DL899" i="21" s="1"/>
  <c r="CC898" i="21"/>
  <c r="DL898" i="21" s="1"/>
  <c r="CC897" i="21"/>
  <c r="DL897" i="21" s="1"/>
  <c r="CC896" i="21"/>
  <c r="DL896" i="21" s="1"/>
  <c r="CC895" i="21"/>
  <c r="DL895" i="21" s="1"/>
  <c r="CC894" i="21"/>
  <c r="DL894" i="21" s="1"/>
  <c r="CC893" i="21"/>
  <c r="DL893" i="21" s="1"/>
  <c r="CC892" i="21"/>
  <c r="DL892" i="21" s="1"/>
  <c r="CC891" i="21"/>
  <c r="DL891" i="21" s="1"/>
  <c r="CC890" i="21"/>
  <c r="DL890" i="21" s="1"/>
  <c r="CC889" i="21"/>
  <c r="DL889" i="21" s="1"/>
  <c r="CC888" i="21"/>
  <c r="DL888" i="21" s="1"/>
  <c r="CC887" i="21"/>
  <c r="DL887" i="21" s="1"/>
  <c r="CC886" i="21"/>
  <c r="DL886" i="21" s="1"/>
  <c r="CC885" i="21"/>
  <c r="DL885" i="21" s="1"/>
  <c r="CC884" i="21"/>
  <c r="DL884" i="21" s="1"/>
  <c r="CC883" i="21"/>
  <c r="DL883" i="21" s="1"/>
  <c r="CC882" i="21"/>
  <c r="DL882" i="21" s="1"/>
  <c r="CC881" i="21"/>
  <c r="DL881" i="21" s="1"/>
  <c r="CC880" i="21"/>
  <c r="DL880" i="21" s="1"/>
  <c r="CC879" i="21"/>
  <c r="DL879" i="21" s="1"/>
  <c r="CC878" i="21"/>
  <c r="DL878" i="21" s="1"/>
  <c r="CC877" i="21"/>
  <c r="DL877" i="21" s="1"/>
  <c r="CC876" i="21"/>
  <c r="DL876" i="21" s="1"/>
  <c r="CC875" i="21"/>
  <c r="DL875" i="21" s="1"/>
  <c r="CC874" i="21"/>
  <c r="DL874" i="21" s="1"/>
  <c r="CC873" i="21"/>
  <c r="DL873" i="21" s="1"/>
  <c r="CC872" i="21"/>
  <c r="DL872" i="21" s="1"/>
  <c r="CC871" i="21"/>
  <c r="DL871" i="21" s="1"/>
  <c r="CC870" i="21"/>
  <c r="DL870" i="21" s="1"/>
  <c r="CC869" i="21"/>
  <c r="DL869" i="21" s="1"/>
  <c r="CC868" i="21"/>
  <c r="DL868" i="21" s="1"/>
  <c r="CC867" i="21"/>
  <c r="DL867" i="21" s="1"/>
  <c r="CC866" i="21"/>
  <c r="DL866" i="21" s="1"/>
  <c r="CC865" i="21"/>
  <c r="DL865" i="21" s="1"/>
  <c r="CC864" i="21"/>
  <c r="DL864" i="21" s="1"/>
  <c r="CC863" i="21"/>
  <c r="DL863" i="21" s="1"/>
  <c r="CC862" i="21"/>
  <c r="DL862" i="21" s="1"/>
  <c r="CC861" i="21"/>
  <c r="DL861" i="21" s="1"/>
  <c r="CC860" i="21"/>
  <c r="DL860" i="21" s="1"/>
  <c r="CC859" i="21"/>
  <c r="DL859" i="21" s="1"/>
  <c r="CC858" i="21"/>
  <c r="DL858" i="21" s="1"/>
  <c r="CC857" i="21"/>
  <c r="DL857" i="21" s="1"/>
  <c r="CC856" i="21"/>
  <c r="DL856" i="21" s="1"/>
  <c r="CC855" i="21"/>
  <c r="DL855" i="21" s="1"/>
  <c r="CC854" i="21"/>
  <c r="DL854" i="21" s="1"/>
  <c r="CC853" i="21"/>
  <c r="DL853" i="21" s="1"/>
  <c r="CC852" i="21"/>
  <c r="DL852" i="21" s="1"/>
  <c r="CC851" i="21"/>
  <c r="DL851" i="21" s="1"/>
  <c r="CC850" i="21"/>
  <c r="DL850" i="21" s="1"/>
  <c r="CC849" i="21"/>
  <c r="DL849" i="21" s="1"/>
  <c r="CC848" i="21"/>
  <c r="DL848" i="21" s="1"/>
  <c r="CC847" i="21"/>
  <c r="DL847" i="21" s="1"/>
  <c r="CC846" i="21"/>
  <c r="DL846" i="21" s="1"/>
  <c r="CC845" i="21"/>
  <c r="DL845" i="21" s="1"/>
  <c r="CC844" i="21"/>
  <c r="DL844" i="21" s="1"/>
  <c r="CC843" i="21"/>
  <c r="DL843" i="21" s="1"/>
  <c r="CC842" i="21"/>
  <c r="DL842" i="21" s="1"/>
  <c r="CC841" i="21"/>
  <c r="DL841" i="21" s="1"/>
  <c r="CC840" i="21"/>
  <c r="DL840" i="21" s="1"/>
  <c r="CC839" i="21"/>
  <c r="DL839" i="21" s="1"/>
  <c r="CC838" i="21"/>
  <c r="DL838" i="21" s="1"/>
  <c r="CC837" i="21"/>
  <c r="DL837" i="21" s="1"/>
  <c r="CC836" i="21"/>
  <c r="DL836" i="21" s="1"/>
  <c r="CC835" i="21"/>
  <c r="DL835" i="21" s="1"/>
  <c r="CC834" i="21"/>
  <c r="DL834" i="21" s="1"/>
  <c r="CC833" i="21"/>
  <c r="DL833" i="21" s="1"/>
  <c r="CC832" i="21"/>
  <c r="DL832" i="21" s="1"/>
  <c r="CC831" i="21"/>
  <c r="DL831" i="21" s="1"/>
  <c r="CC830" i="21"/>
  <c r="DL830" i="21" s="1"/>
  <c r="CC829" i="21"/>
  <c r="DL829" i="21" s="1"/>
  <c r="CC828" i="21"/>
  <c r="DL828" i="21" s="1"/>
  <c r="CC827" i="21"/>
  <c r="DL827" i="21" s="1"/>
  <c r="CC826" i="21"/>
  <c r="DL826" i="21" s="1"/>
  <c r="CC825" i="21"/>
  <c r="DL825" i="21" s="1"/>
  <c r="CC824" i="21"/>
  <c r="DL824" i="21" s="1"/>
  <c r="CC823" i="21"/>
  <c r="DL823" i="21" s="1"/>
  <c r="CC822" i="21"/>
  <c r="DL822" i="21" s="1"/>
  <c r="CC821" i="21"/>
  <c r="DL821" i="21" s="1"/>
  <c r="CC820" i="21"/>
  <c r="DL820" i="21" s="1"/>
  <c r="CC819" i="21"/>
  <c r="DL819" i="21" s="1"/>
  <c r="CC818" i="21"/>
  <c r="DL818" i="21" s="1"/>
  <c r="CC817" i="21"/>
  <c r="DL817" i="21" s="1"/>
  <c r="CC816" i="21"/>
  <c r="DL816" i="21" s="1"/>
  <c r="CC815" i="21"/>
  <c r="DL815" i="21" s="1"/>
  <c r="CC814" i="21"/>
  <c r="DL814" i="21" s="1"/>
  <c r="CC813" i="21"/>
  <c r="DL813" i="21" s="1"/>
  <c r="CC812" i="21"/>
  <c r="DL812" i="21" s="1"/>
  <c r="CC811" i="21"/>
  <c r="DL811" i="21" s="1"/>
  <c r="CC810" i="21"/>
  <c r="DL810" i="21" s="1"/>
  <c r="CC809" i="21"/>
  <c r="DL809" i="21" s="1"/>
  <c r="CC808" i="21"/>
  <c r="DL808" i="21" s="1"/>
  <c r="CC807" i="21"/>
  <c r="DL807" i="21" s="1"/>
  <c r="CC806" i="21"/>
  <c r="DL806" i="21" s="1"/>
  <c r="CC805" i="21"/>
  <c r="DL805" i="21" s="1"/>
  <c r="CC804" i="21"/>
  <c r="DL804" i="21" s="1"/>
  <c r="CC803" i="21"/>
  <c r="DL803" i="21" s="1"/>
  <c r="CC802" i="21"/>
  <c r="DL802" i="21" s="1"/>
  <c r="CC801" i="21"/>
  <c r="DL801" i="21" s="1"/>
  <c r="CC800" i="21"/>
  <c r="DL800" i="21" s="1"/>
  <c r="CC799" i="21"/>
  <c r="DL799" i="21" s="1"/>
  <c r="CC798" i="21"/>
  <c r="DL798" i="21" s="1"/>
  <c r="CC797" i="21"/>
  <c r="DL797" i="21" s="1"/>
  <c r="CC796" i="21"/>
  <c r="DL796" i="21" s="1"/>
  <c r="CC795" i="21"/>
  <c r="DL795" i="21" s="1"/>
  <c r="CC794" i="21"/>
  <c r="DL794" i="21" s="1"/>
  <c r="CC793" i="21"/>
  <c r="DL793" i="21" s="1"/>
  <c r="CC792" i="21"/>
  <c r="DL792" i="21" s="1"/>
  <c r="CC791" i="21"/>
  <c r="DL791" i="21" s="1"/>
  <c r="CC790" i="21"/>
  <c r="DL790" i="21" s="1"/>
  <c r="CC789" i="21"/>
  <c r="DL789" i="21" s="1"/>
  <c r="CC788" i="21"/>
  <c r="DL788" i="21" s="1"/>
  <c r="CC787" i="21"/>
  <c r="DL787" i="21" s="1"/>
  <c r="CC786" i="21"/>
  <c r="DL786" i="21" s="1"/>
  <c r="CC785" i="21"/>
  <c r="DL785" i="21" s="1"/>
  <c r="CC784" i="21"/>
  <c r="DL784" i="21" s="1"/>
  <c r="CC783" i="21"/>
  <c r="DL783" i="21" s="1"/>
  <c r="CC782" i="21"/>
  <c r="DL782" i="21" s="1"/>
  <c r="CC781" i="21"/>
  <c r="DL781" i="21" s="1"/>
  <c r="CC780" i="21"/>
  <c r="DL780" i="21" s="1"/>
  <c r="CC779" i="21"/>
  <c r="DL779" i="21" s="1"/>
  <c r="CC778" i="21"/>
  <c r="DL778" i="21" s="1"/>
  <c r="CC777" i="21"/>
  <c r="DL777" i="21" s="1"/>
  <c r="CC776" i="21"/>
  <c r="DL776" i="21" s="1"/>
  <c r="CC775" i="21"/>
  <c r="DL775" i="21" s="1"/>
  <c r="CC774" i="21"/>
  <c r="DL774" i="21" s="1"/>
  <c r="CC773" i="21"/>
  <c r="DL773" i="21" s="1"/>
  <c r="CC772" i="21"/>
  <c r="DL772" i="21" s="1"/>
  <c r="CC771" i="21"/>
  <c r="DL771" i="21" s="1"/>
  <c r="CC770" i="21"/>
  <c r="DL770" i="21" s="1"/>
  <c r="CC769" i="21"/>
  <c r="DL769" i="21" s="1"/>
  <c r="CC768" i="21"/>
  <c r="DL768" i="21" s="1"/>
  <c r="CC767" i="21"/>
  <c r="DL767" i="21" s="1"/>
  <c r="CC766" i="21"/>
  <c r="DL766" i="21" s="1"/>
  <c r="CC765" i="21"/>
  <c r="DL765" i="21" s="1"/>
  <c r="CC764" i="21"/>
  <c r="DL764" i="21" s="1"/>
  <c r="CC763" i="21"/>
  <c r="DL763" i="21" s="1"/>
  <c r="CC762" i="21"/>
  <c r="DL762" i="21" s="1"/>
  <c r="CC761" i="21"/>
  <c r="DL761" i="21" s="1"/>
  <c r="CC760" i="21"/>
  <c r="DL760" i="21" s="1"/>
  <c r="CC759" i="21"/>
  <c r="DL759" i="21" s="1"/>
  <c r="CC758" i="21"/>
  <c r="DL758" i="21" s="1"/>
  <c r="CC757" i="21"/>
  <c r="DL757" i="21" s="1"/>
  <c r="CC756" i="21"/>
  <c r="DL756" i="21" s="1"/>
  <c r="CC755" i="21"/>
  <c r="DL755" i="21" s="1"/>
  <c r="CC754" i="21"/>
  <c r="DL754" i="21" s="1"/>
  <c r="CC753" i="21"/>
  <c r="DL753" i="21" s="1"/>
  <c r="CC752" i="21"/>
  <c r="DL752" i="21" s="1"/>
  <c r="CC751" i="21"/>
  <c r="DL751" i="21" s="1"/>
  <c r="CC750" i="21"/>
  <c r="DL750" i="21" s="1"/>
  <c r="CC749" i="21"/>
  <c r="DL749" i="21" s="1"/>
  <c r="CC748" i="21"/>
  <c r="DL748" i="21" s="1"/>
  <c r="CC747" i="21"/>
  <c r="DL747" i="21" s="1"/>
  <c r="CC746" i="21"/>
  <c r="DL746" i="21" s="1"/>
  <c r="CC745" i="21"/>
  <c r="DL745" i="21" s="1"/>
  <c r="CC744" i="21"/>
  <c r="DL744" i="21" s="1"/>
  <c r="CC743" i="21"/>
  <c r="DL743" i="21" s="1"/>
  <c r="CC742" i="21"/>
  <c r="DL742" i="21" s="1"/>
  <c r="CC741" i="21"/>
  <c r="DL741" i="21" s="1"/>
  <c r="CC740" i="21"/>
  <c r="DL740" i="21" s="1"/>
  <c r="CC739" i="21"/>
  <c r="DL739" i="21" s="1"/>
  <c r="CC738" i="21"/>
  <c r="DL738" i="21" s="1"/>
  <c r="CC737" i="21"/>
  <c r="DL737" i="21" s="1"/>
  <c r="CC736" i="21"/>
  <c r="DL736" i="21" s="1"/>
  <c r="CC735" i="21"/>
  <c r="DL735" i="21" s="1"/>
  <c r="CC734" i="21"/>
  <c r="DL734" i="21" s="1"/>
  <c r="CC733" i="21"/>
  <c r="DL733" i="21" s="1"/>
  <c r="CC732" i="21"/>
  <c r="DL732" i="21" s="1"/>
  <c r="CC731" i="21"/>
  <c r="DL731" i="21" s="1"/>
  <c r="CC730" i="21"/>
  <c r="DL730" i="21" s="1"/>
  <c r="CC729" i="21"/>
  <c r="DL729" i="21" s="1"/>
  <c r="CC728" i="21"/>
  <c r="DL728" i="21" s="1"/>
  <c r="CC727" i="21"/>
  <c r="DL727" i="21" s="1"/>
  <c r="CC726" i="21"/>
  <c r="DL726" i="21" s="1"/>
  <c r="CC725" i="21"/>
  <c r="DL725" i="21" s="1"/>
  <c r="CC724" i="21"/>
  <c r="DL724" i="21" s="1"/>
  <c r="CC723" i="21"/>
  <c r="DL723" i="21" s="1"/>
  <c r="CC722" i="21"/>
  <c r="DL722" i="21" s="1"/>
  <c r="CC721" i="21"/>
  <c r="DL721" i="21" s="1"/>
  <c r="CC720" i="21"/>
  <c r="DL720" i="21" s="1"/>
  <c r="CC719" i="21"/>
  <c r="DL719" i="21" s="1"/>
  <c r="CC718" i="21"/>
  <c r="DL718" i="21" s="1"/>
  <c r="CC717" i="21"/>
  <c r="DL717" i="21" s="1"/>
  <c r="CC716" i="21"/>
  <c r="DL716" i="21" s="1"/>
  <c r="CC715" i="21"/>
  <c r="DL715" i="21" s="1"/>
  <c r="CC714" i="21"/>
  <c r="DL714" i="21" s="1"/>
  <c r="CC713" i="21"/>
  <c r="DL713" i="21" s="1"/>
  <c r="CC712" i="21"/>
  <c r="DL712" i="21" s="1"/>
  <c r="CC711" i="21"/>
  <c r="DL711" i="21" s="1"/>
  <c r="CC710" i="21"/>
  <c r="DL710" i="21" s="1"/>
  <c r="CC709" i="21"/>
  <c r="DL709" i="21" s="1"/>
  <c r="CC708" i="21"/>
  <c r="DL708" i="21" s="1"/>
  <c r="CC707" i="21"/>
  <c r="DL707" i="21" s="1"/>
  <c r="CC706" i="21"/>
  <c r="DL706" i="21" s="1"/>
  <c r="CC705" i="21"/>
  <c r="DL705" i="21" s="1"/>
  <c r="CC704" i="21"/>
  <c r="DL704" i="21" s="1"/>
  <c r="CC703" i="21"/>
  <c r="DL703" i="21" s="1"/>
  <c r="CC702" i="21"/>
  <c r="DL702" i="21" s="1"/>
  <c r="CC701" i="21"/>
  <c r="DL701" i="21" s="1"/>
  <c r="CC700" i="21"/>
  <c r="DL700" i="21" s="1"/>
  <c r="CC699" i="21"/>
  <c r="DL699" i="21" s="1"/>
  <c r="CC698" i="21"/>
  <c r="DL698" i="21" s="1"/>
  <c r="CC697" i="21"/>
  <c r="DL697" i="21" s="1"/>
  <c r="CC696" i="21"/>
  <c r="DL696" i="21" s="1"/>
  <c r="CC695" i="21"/>
  <c r="DL695" i="21" s="1"/>
  <c r="CC694" i="21"/>
  <c r="DL694" i="21" s="1"/>
  <c r="CC693" i="21"/>
  <c r="DL693" i="21" s="1"/>
  <c r="CC692" i="21"/>
  <c r="DL692" i="21" s="1"/>
  <c r="CC691" i="21"/>
  <c r="DL691" i="21" s="1"/>
  <c r="CC690" i="21"/>
  <c r="DL690" i="21" s="1"/>
  <c r="CC689" i="21"/>
  <c r="DL689" i="21" s="1"/>
  <c r="CC688" i="21"/>
  <c r="DL688" i="21" s="1"/>
  <c r="CC687" i="21"/>
  <c r="DL687" i="21" s="1"/>
  <c r="CC686" i="21"/>
  <c r="DL686" i="21" s="1"/>
  <c r="CC685" i="21"/>
  <c r="DL685" i="21" s="1"/>
  <c r="CC684" i="21"/>
  <c r="DL684" i="21" s="1"/>
  <c r="CC683" i="21"/>
  <c r="DL683" i="21" s="1"/>
  <c r="CC682" i="21"/>
  <c r="DL682" i="21" s="1"/>
  <c r="CC681" i="21"/>
  <c r="DL681" i="21" s="1"/>
  <c r="CC680" i="21"/>
  <c r="DL680" i="21" s="1"/>
  <c r="CC679" i="21"/>
  <c r="DL679" i="21" s="1"/>
  <c r="CC678" i="21"/>
  <c r="DL678" i="21" s="1"/>
  <c r="CC677" i="21"/>
  <c r="DL677" i="21" s="1"/>
  <c r="CC676" i="21"/>
  <c r="DL676" i="21" s="1"/>
  <c r="CC675" i="21"/>
  <c r="DL675" i="21" s="1"/>
  <c r="CC674" i="21"/>
  <c r="DL674" i="21" s="1"/>
  <c r="CC673" i="21"/>
  <c r="DL673" i="21" s="1"/>
  <c r="CC672" i="21"/>
  <c r="DL672" i="21" s="1"/>
  <c r="CC671" i="21"/>
  <c r="DL671" i="21" s="1"/>
  <c r="CC670" i="21"/>
  <c r="DL670" i="21" s="1"/>
  <c r="CC669" i="21"/>
  <c r="DL669" i="21" s="1"/>
  <c r="CC668" i="21"/>
  <c r="DL668" i="21" s="1"/>
  <c r="CC667" i="21"/>
  <c r="DL667" i="21" s="1"/>
  <c r="CC666" i="21"/>
  <c r="DL666" i="21" s="1"/>
  <c r="CC665" i="21"/>
  <c r="DL665" i="21" s="1"/>
  <c r="CC664" i="21"/>
  <c r="DL664" i="21" s="1"/>
  <c r="CC663" i="21"/>
  <c r="DL663" i="21" s="1"/>
  <c r="CC662" i="21"/>
  <c r="DL662" i="21" s="1"/>
  <c r="CC661" i="21"/>
  <c r="DL661" i="21" s="1"/>
  <c r="CC660" i="21"/>
  <c r="DL660" i="21" s="1"/>
  <c r="CC659" i="21"/>
  <c r="DL659" i="21" s="1"/>
  <c r="CC658" i="21"/>
  <c r="DL658" i="21" s="1"/>
  <c r="CC657" i="21"/>
  <c r="DL657" i="21" s="1"/>
  <c r="CC656" i="21"/>
  <c r="DL656" i="21" s="1"/>
  <c r="CC655" i="21"/>
  <c r="DL655" i="21" s="1"/>
  <c r="CC654" i="21"/>
  <c r="DL654" i="21" s="1"/>
  <c r="CC653" i="21"/>
  <c r="DL653" i="21" s="1"/>
  <c r="CC652" i="21"/>
  <c r="DL652" i="21" s="1"/>
  <c r="CC651" i="21"/>
  <c r="DL651" i="21" s="1"/>
  <c r="CC650" i="21"/>
  <c r="DL650" i="21" s="1"/>
  <c r="CC649" i="21"/>
  <c r="DL649" i="21" s="1"/>
  <c r="CC648" i="21"/>
  <c r="DL648" i="21" s="1"/>
  <c r="CC647" i="21"/>
  <c r="DL647" i="21" s="1"/>
  <c r="CC646" i="21"/>
  <c r="DL646" i="21" s="1"/>
  <c r="CC645" i="21"/>
  <c r="DL645" i="21" s="1"/>
  <c r="CC644" i="21"/>
  <c r="DL644" i="21" s="1"/>
  <c r="CC643" i="21"/>
  <c r="DL643" i="21" s="1"/>
  <c r="CC642" i="21"/>
  <c r="DL642" i="21" s="1"/>
  <c r="CC641" i="21"/>
  <c r="DL641" i="21" s="1"/>
  <c r="CC640" i="21"/>
  <c r="DL640" i="21" s="1"/>
  <c r="CC639" i="21"/>
  <c r="DL639" i="21" s="1"/>
  <c r="CC638" i="21"/>
  <c r="DL638" i="21" s="1"/>
  <c r="CC637" i="21"/>
  <c r="DL637" i="21" s="1"/>
  <c r="CC636" i="21"/>
  <c r="DL636" i="21" s="1"/>
  <c r="CC635" i="21"/>
  <c r="DL635" i="21" s="1"/>
  <c r="CC634" i="21"/>
  <c r="DL634" i="21" s="1"/>
  <c r="CC633" i="21"/>
  <c r="DL633" i="21" s="1"/>
  <c r="CC632" i="21"/>
  <c r="DL632" i="21" s="1"/>
  <c r="CC631" i="21"/>
  <c r="DL631" i="21" s="1"/>
  <c r="CC630" i="21"/>
  <c r="DL630" i="21" s="1"/>
  <c r="CC629" i="21"/>
  <c r="DL629" i="21" s="1"/>
  <c r="CC628" i="21"/>
  <c r="DL628" i="21" s="1"/>
  <c r="CC627" i="21"/>
  <c r="DL627" i="21" s="1"/>
  <c r="CC626" i="21"/>
  <c r="DL626" i="21" s="1"/>
  <c r="CC625" i="21"/>
  <c r="DL625" i="21" s="1"/>
  <c r="CC624" i="21"/>
  <c r="DL624" i="21" s="1"/>
  <c r="CC623" i="21"/>
  <c r="DL623" i="21" s="1"/>
  <c r="CC622" i="21"/>
  <c r="DL622" i="21" s="1"/>
  <c r="CC621" i="21"/>
  <c r="DL621" i="21" s="1"/>
  <c r="CC620" i="21"/>
  <c r="DL620" i="21" s="1"/>
  <c r="CC619" i="21"/>
  <c r="DL619" i="21" s="1"/>
  <c r="CC618" i="21"/>
  <c r="DL618" i="21" s="1"/>
  <c r="CC617" i="21"/>
  <c r="DL617" i="21" s="1"/>
  <c r="CC616" i="21"/>
  <c r="DL616" i="21" s="1"/>
  <c r="CC615" i="21"/>
  <c r="DL615" i="21" s="1"/>
  <c r="CC614" i="21"/>
  <c r="DL614" i="21" s="1"/>
  <c r="CC613" i="21"/>
  <c r="DL613" i="21" s="1"/>
  <c r="CC612" i="21"/>
  <c r="DL612" i="21" s="1"/>
  <c r="CC611" i="21"/>
  <c r="DL611" i="21" s="1"/>
  <c r="CC610" i="21"/>
  <c r="DL610" i="21" s="1"/>
  <c r="CC609" i="21"/>
  <c r="DL609" i="21" s="1"/>
  <c r="CC608" i="21"/>
  <c r="DL608" i="21" s="1"/>
  <c r="CC607" i="21"/>
  <c r="DL607" i="21" s="1"/>
  <c r="CC606" i="21"/>
  <c r="DL606" i="21" s="1"/>
  <c r="CC605" i="21"/>
  <c r="DL605" i="21" s="1"/>
  <c r="CC604" i="21"/>
  <c r="DL604" i="21" s="1"/>
  <c r="CC603" i="21"/>
  <c r="DL603" i="21" s="1"/>
  <c r="CC602" i="21"/>
  <c r="DL602" i="21" s="1"/>
  <c r="CC601" i="21"/>
  <c r="DL601" i="21" s="1"/>
  <c r="CC600" i="21"/>
  <c r="DL600" i="21" s="1"/>
  <c r="CC599" i="21"/>
  <c r="DL599" i="21" s="1"/>
  <c r="CC598" i="21"/>
  <c r="DL598" i="21" s="1"/>
  <c r="CC597" i="21"/>
  <c r="DL597" i="21" s="1"/>
  <c r="CC596" i="21"/>
  <c r="DL596" i="21" s="1"/>
  <c r="CC595" i="21"/>
  <c r="DL595" i="21" s="1"/>
  <c r="CC594" i="21"/>
  <c r="DL594" i="21" s="1"/>
  <c r="CC593" i="21"/>
  <c r="DL593" i="21" s="1"/>
  <c r="CC592" i="21"/>
  <c r="DL592" i="21" s="1"/>
  <c r="CC591" i="21"/>
  <c r="DL591" i="21" s="1"/>
  <c r="CC590" i="21"/>
  <c r="DL590" i="21" s="1"/>
  <c r="CC589" i="21"/>
  <c r="DL589" i="21" s="1"/>
  <c r="CC588" i="21"/>
  <c r="DL588" i="21" s="1"/>
  <c r="CC587" i="21"/>
  <c r="DL587" i="21" s="1"/>
  <c r="CC586" i="21"/>
  <c r="DL586" i="21" s="1"/>
  <c r="CC585" i="21"/>
  <c r="DL585" i="21" s="1"/>
  <c r="CC584" i="21"/>
  <c r="DL584" i="21" s="1"/>
  <c r="CC583" i="21"/>
  <c r="DL583" i="21" s="1"/>
  <c r="CC582" i="21"/>
  <c r="DL582" i="21" s="1"/>
  <c r="CC581" i="21"/>
  <c r="DL581" i="21" s="1"/>
  <c r="CC580" i="21"/>
  <c r="DL580" i="21" s="1"/>
  <c r="CC579" i="21"/>
  <c r="DL579" i="21" s="1"/>
  <c r="CC578" i="21"/>
  <c r="DL578" i="21" s="1"/>
  <c r="CC577" i="21"/>
  <c r="DL577" i="21" s="1"/>
  <c r="CC576" i="21"/>
  <c r="DL576" i="21" s="1"/>
  <c r="CC575" i="21"/>
  <c r="DL575" i="21" s="1"/>
  <c r="CC574" i="21"/>
  <c r="DL574" i="21" s="1"/>
  <c r="CC573" i="21"/>
  <c r="DL573" i="21" s="1"/>
  <c r="CC572" i="21"/>
  <c r="DL572" i="21" s="1"/>
  <c r="CC571" i="21"/>
  <c r="DL571" i="21" s="1"/>
  <c r="CC569" i="21"/>
  <c r="DL569" i="21" s="1"/>
  <c r="CC568" i="21"/>
  <c r="DL568" i="21" s="1"/>
  <c r="CC567" i="21"/>
  <c r="DL567" i="21" s="1"/>
  <c r="CC566" i="21"/>
  <c r="DL566" i="21" s="1"/>
  <c r="CC565" i="21"/>
  <c r="DL565" i="21" s="1"/>
  <c r="CC564" i="21"/>
  <c r="DL564" i="21" s="1"/>
  <c r="CC563" i="21"/>
  <c r="DL563" i="21" s="1"/>
  <c r="CC562" i="21"/>
  <c r="DL562" i="21" s="1"/>
  <c r="CC561" i="21"/>
  <c r="DL561" i="21" s="1"/>
  <c r="CC560" i="21"/>
  <c r="DL560" i="21" s="1"/>
  <c r="CC559" i="21"/>
  <c r="DL559" i="21" s="1"/>
  <c r="CC558" i="21"/>
  <c r="DL558" i="21" s="1"/>
  <c r="CC557" i="21"/>
  <c r="DL557" i="21" s="1"/>
  <c r="CC556" i="21"/>
  <c r="DL556" i="21" s="1"/>
  <c r="CC555" i="21"/>
  <c r="DL555" i="21" s="1"/>
  <c r="CC554" i="21"/>
  <c r="DL554" i="21" s="1"/>
  <c r="CC553" i="21"/>
  <c r="DL553" i="21" s="1"/>
  <c r="CC552" i="21"/>
  <c r="DL552" i="21" s="1"/>
  <c r="CC551" i="21"/>
  <c r="DL551" i="21" s="1"/>
  <c r="CC550" i="21"/>
  <c r="DL550" i="21" s="1"/>
  <c r="CC549" i="21"/>
  <c r="DL549" i="21" s="1"/>
  <c r="CC548" i="21"/>
  <c r="DL548" i="21" s="1"/>
  <c r="CC547" i="21"/>
  <c r="DL547" i="21" s="1"/>
  <c r="CC546" i="21"/>
  <c r="DL546" i="21" s="1"/>
  <c r="CC545" i="21"/>
  <c r="DL545" i="21" s="1"/>
  <c r="CC544" i="21"/>
  <c r="DL544" i="21" s="1"/>
  <c r="CC543" i="21"/>
  <c r="DL543" i="21" s="1"/>
  <c r="CC542" i="21"/>
  <c r="DL542" i="21" s="1"/>
  <c r="CC541" i="21"/>
  <c r="DL541" i="21" s="1"/>
  <c r="CC540" i="21"/>
  <c r="DL540" i="21" s="1"/>
  <c r="CC539" i="21"/>
  <c r="DL539" i="21" s="1"/>
  <c r="CC538" i="21"/>
  <c r="DL538" i="21" s="1"/>
  <c r="CC537" i="21"/>
  <c r="DL537" i="21" s="1"/>
  <c r="CC536" i="21"/>
  <c r="DL536" i="21" s="1"/>
  <c r="CC535" i="21"/>
  <c r="DL535" i="21" s="1"/>
  <c r="CC534" i="21"/>
  <c r="DL534" i="21" s="1"/>
  <c r="CC533" i="21"/>
  <c r="DL533" i="21" s="1"/>
  <c r="CC532" i="21"/>
  <c r="DL532" i="21" s="1"/>
  <c r="CC531" i="21"/>
  <c r="DL531" i="21" s="1"/>
  <c r="CC530" i="21"/>
  <c r="DL530" i="21" s="1"/>
  <c r="CC529" i="21"/>
  <c r="DL529" i="21" s="1"/>
  <c r="CC528" i="21"/>
  <c r="DL528" i="21" s="1"/>
  <c r="CC527" i="21"/>
  <c r="DL527" i="21" s="1"/>
  <c r="CC526" i="21"/>
  <c r="DL526" i="21" s="1"/>
  <c r="CC525" i="21"/>
  <c r="DL525" i="21" s="1"/>
  <c r="CC524" i="21"/>
  <c r="DL524" i="21" s="1"/>
  <c r="CC523" i="21"/>
  <c r="DL523" i="21" s="1"/>
  <c r="CC522" i="21"/>
  <c r="DL522" i="21" s="1"/>
  <c r="CC521" i="21"/>
  <c r="DL521" i="21" s="1"/>
  <c r="CC520" i="21"/>
  <c r="DL520" i="21" s="1"/>
  <c r="CC519" i="21"/>
  <c r="DL519" i="21" s="1"/>
  <c r="CC518" i="21"/>
  <c r="DL518" i="21" s="1"/>
  <c r="CC517" i="21"/>
  <c r="DL517" i="21" s="1"/>
  <c r="CC516" i="21"/>
  <c r="DL516" i="21" s="1"/>
  <c r="CC515" i="21"/>
  <c r="DL515" i="21" s="1"/>
  <c r="CC514" i="21"/>
  <c r="DL514" i="21" s="1"/>
  <c r="CC513" i="21"/>
  <c r="DL513" i="21" s="1"/>
  <c r="CC512" i="21"/>
  <c r="DL512" i="21" s="1"/>
  <c r="CC511" i="21"/>
  <c r="DL511" i="21" s="1"/>
  <c r="CC510" i="21"/>
  <c r="DL510" i="21" s="1"/>
  <c r="CC509" i="21"/>
  <c r="DL509" i="21" s="1"/>
  <c r="CC508" i="21"/>
  <c r="DL508" i="21" s="1"/>
  <c r="CC507" i="21"/>
  <c r="DL507" i="21" s="1"/>
  <c r="CC505" i="21"/>
  <c r="DL505" i="21" s="1"/>
  <c r="CC504" i="21"/>
  <c r="DL504" i="21" s="1"/>
  <c r="CC503" i="21"/>
  <c r="DL503" i="21" s="1"/>
  <c r="CC502" i="21"/>
  <c r="DL502" i="21" s="1"/>
  <c r="CC501" i="21"/>
  <c r="DL501" i="21" s="1"/>
  <c r="CC500" i="21"/>
  <c r="DL500" i="21" s="1"/>
  <c r="CC499" i="21"/>
  <c r="DL499" i="21" s="1"/>
  <c r="CC498" i="21"/>
  <c r="DL498" i="21" s="1"/>
  <c r="CC497" i="21"/>
  <c r="DL497" i="21" s="1"/>
  <c r="CC496" i="21"/>
  <c r="DL496" i="21" s="1"/>
  <c r="CC495" i="21"/>
  <c r="DL495" i="21" s="1"/>
  <c r="CC494" i="21"/>
  <c r="DL494" i="21" s="1"/>
  <c r="CC493" i="21"/>
  <c r="DL493" i="21" s="1"/>
  <c r="CC492" i="21"/>
  <c r="DL492" i="21" s="1"/>
  <c r="CC491" i="21"/>
  <c r="DL491" i="21" s="1"/>
  <c r="CC490" i="21"/>
  <c r="DL490" i="21" s="1"/>
  <c r="CC489" i="21"/>
  <c r="DL489" i="21" s="1"/>
  <c r="CC488" i="21"/>
  <c r="DL488" i="21" s="1"/>
  <c r="CC487" i="21"/>
  <c r="DL487" i="21" s="1"/>
  <c r="CC486" i="21"/>
  <c r="DL486" i="21" s="1"/>
  <c r="CC485" i="21"/>
  <c r="DL485" i="21" s="1"/>
  <c r="CC484" i="21"/>
  <c r="DL484" i="21" s="1"/>
  <c r="CC483" i="21"/>
  <c r="DL483" i="21" s="1"/>
  <c r="CC482" i="21"/>
  <c r="DL482" i="21" s="1"/>
  <c r="CC481" i="21"/>
  <c r="DL481" i="21" s="1"/>
  <c r="CC480" i="21"/>
  <c r="DL480" i="21" s="1"/>
  <c r="CC479" i="21"/>
  <c r="DL479" i="21" s="1"/>
  <c r="CC478" i="21"/>
  <c r="DL478" i="21" s="1"/>
  <c r="CC477" i="21"/>
  <c r="DL477" i="21" s="1"/>
  <c r="CC476" i="21"/>
  <c r="DL476" i="21" s="1"/>
  <c r="CC475" i="21"/>
  <c r="DL475" i="21" s="1"/>
  <c r="CC474" i="21"/>
  <c r="DL474" i="21" s="1"/>
  <c r="CC473" i="21"/>
  <c r="DL473" i="21" s="1"/>
  <c r="CC472" i="21"/>
  <c r="DL472" i="21" s="1"/>
  <c r="CC471" i="21"/>
  <c r="DL471" i="21" s="1"/>
  <c r="CC470" i="21"/>
  <c r="DL470" i="21" s="1"/>
  <c r="CC469" i="21"/>
  <c r="DL469" i="21" s="1"/>
  <c r="CC468" i="21"/>
  <c r="DL468" i="21" s="1"/>
  <c r="CC467" i="21"/>
  <c r="DL467" i="21" s="1"/>
  <c r="CC466" i="21"/>
  <c r="DL466" i="21" s="1"/>
  <c r="CC463" i="21"/>
  <c r="DL463" i="21" s="1"/>
  <c r="CC462" i="21"/>
  <c r="DL462" i="21" s="1"/>
  <c r="CC461" i="21"/>
  <c r="DL461" i="21" s="1"/>
  <c r="CC460" i="21"/>
  <c r="DL460" i="21" s="1"/>
  <c r="CC459" i="21"/>
  <c r="DL459" i="21" s="1"/>
  <c r="CC458" i="21"/>
  <c r="DL458" i="21" s="1"/>
  <c r="CC457" i="21"/>
  <c r="DL457" i="21" s="1"/>
  <c r="CC456" i="21"/>
  <c r="DL456" i="21" s="1"/>
  <c r="CC455" i="21"/>
  <c r="DL455" i="21" s="1"/>
  <c r="CC454" i="21"/>
  <c r="DL454" i="21" s="1"/>
  <c r="CC453" i="21"/>
  <c r="DL453" i="21" s="1"/>
  <c r="CC452" i="21"/>
  <c r="DL452" i="21" s="1"/>
  <c r="CC451" i="21"/>
  <c r="DL451" i="21" s="1"/>
  <c r="CC450" i="21"/>
  <c r="DL450" i="21" s="1"/>
  <c r="CC449" i="21"/>
  <c r="DL449" i="21" s="1"/>
  <c r="CC448" i="21"/>
  <c r="DL448" i="21" s="1"/>
  <c r="CC447" i="21"/>
  <c r="DL447" i="21" s="1"/>
  <c r="CC446" i="21"/>
  <c r="DL446" i="21" s="1"/>
  <c r="CC445" i="21"/>
  <c r="DL445" i="21" s="1"/>
  <c r="CC444" i="21"/>
  <c r="DL444" i="21" s="1"/>
  <c r="CC443" i="21"/>
  <c r="DL443" i="21" s="1"/>
  <c r="CC442" i="21"/>
  <c r="DL442" i="21" s="1"/>
  <c r="CC441" i="21"/>
  <c r="DL441" i="21" s="1"/>
  <c r="CC440" i="21"/>
  <c r="DL440" i="21" s="1"/>
  <c r="CC439" i="21"/>
  <c r="DL439" i="21" s="1"/>
  <c r="CC438" i="21"/>
  <c r="DL438" i="21" s="1"/>
  <c r="CC437" i="21"/>
  <c r="DL437" i="21" s="1"/>
  <c r="CC436" i="21"/>
  <c r="DL436" i="21" s="1"/>
  <c r="CC435" i="21"/>
  <c r="DL435" i="21" s="1"/>
  <c r="CC434" i="21"/>
  <c r="DL434" i="21" s="1"/>
  <c r="CC433" i="21"/>
  <c r="DL433" i="21" s="1"/>
  <c r="CC432" i="21"/>
  <c r="DL432" i="21" s="1"/>
  <c r="CC431" i="21"/>
  <c r="DL431" i="21" s="1"/>
  <c r="CC430" i="21"/>
  <c r="DL430" i="21" s="1"/>
  <c r="CC429" i="21"/>
  <c r="DL429" i="21" s="1"/>
  <c r="CC428" i="21"/>
  <c r="DL428" i="21" s="1"/>
  <c r="CC427" i="21"/>
  <c r="DL427" i="21" s="1"/>
  <c r="CC426" i="21"/>
  <c r="DL426" i="21" s="1"/>
  <c r="CC425" i="21"/>
  <c r="DL425" i="21" s="1"/>
  <c r="CC424" i="21"/>
  <c r="DL424" i="21" s="1"/>
  <c r="CC423" i="21"/>
  <c r="DL423" i="21" s="1"/>
  <c r="CC422" i="21"/>
  <c r="DL422" i="21" s="1"/>
  <c r="CC421" i="21"/>
  <c r="DL421" i="21" s="1"/>
  <c r="CC420" i="21"/>
  <c r="DL420" i="21" s="1"/>
  <c r="CC419" i="21"/>
  <c r="DL419" i="21" s="1"/>
  <c r="CC418" i="21"/>
  <c r="DL418" i="21" s="1"/>
  <c r="CC416" i="21"/>
  <c r="DL416" i="21" s="1"/>
  <c r="CC415" i="21"/>
  <c r="DL415" i="21" s="1"/>
  <c r="CC414" i="21"/>
  <c r="DL414" i="21" s="1"/>
  <c r="CC413" i="21"/>
  <c r="DL413" i="21" s="1"/>
  <c r="CC412" i="21"/>
  <c r="DL412" i="21" s="1"/>
  <c r="CC411" i="21"/>
  <c r="DL411" i="21" s="1"/>
  <c r="CC410" i="21"/>
  <c r="DL410" i="21" s="1"/>
  <c r="CC409" i="21"/>
  <c r="DL409" i="21" s="1"/>
  <c r="CC408" i="21"/>
  <c r="DL408" i="21" s="1"/>
  <c r="CC407" i="21"/>
  <c r="DL407" i="21" s="1"/>
  <c r="CC406" i="21"/>
  <c r="DL406" i="21" s="1"/>
  <c r="CC405" i="21"/>
  <c r="DL405" i="21" s="1"/>
  <c r="CC404" i="21"/>
  <c r="DL404" i="21" s="1"/>
  <c r="CC403" i="21"/>
  <c r="DL403" i="21" s="1"/>
  <c r="CC402" i="21"/>
  <c r="DL402" i="21" s="1"/>
  <c r="CC401" i="21"/>
  <c r="DL401" i="21" s="1"/>
  <c r="CC400" i="21"/>
  <c r="DL400" i="21" s="1"/>
  <c r="CC399" i="21"/>
  <c r="DL399" i="21" s="1"/>
  <c r="CC398" i="21"/>
  <c r="DL398" i="21" s="1"/>
  <c r="CC397" i="21"/>
  <c r="DL397" i="21" s="1"/>
  <c r="CC396" i="21"/>
  <c r="DL396" i="21" s="1"/>
  <c r="CC395" i="21"/>
  <c r="DL395" i="21" s="1"/>
  <c r="CC394" i="21"/>
  <c r="DL394" i="21" s="1"/>
  <c r="CC393" i="21"/>
  <c r="DL393" i="21" s="1"/>
  <c r="CC392" i="21"/>
  <c r="DL392" i="21" s="1"/>
  <c r="CC391" i="21"/>
  <c r="DL391" i="21" s="1"/>
  <c r="CC390" i="21"/>
  <c r="DL390" i="21" s="1"/>
  <c r="CC389" i="21"/>
  <c r="DL389" i="21" s="1"/>
  <c r="CC388" i="21"/>
  <c r="DL388" i="21" s="1"/>
  <c r="CC387" i="21"/>
  <c r="DL387" i="21" s="1"/>
  <c r="CC386" i="21"/>
  <c r="DL386" i="21" s="1"/>
  <c r="CC385" i="21"/>
  <c r="DL385" i="21" s="1"/>
  <c r="CC384" i="21"/>
  <c r="DL384" i="21" s="1"/>
  <c r="CC383" i="21"/>
  <c r="DL383" i="21" s="1"/>
  <c r="CC382" i="21"/>
  <c r="DL382" i="21" s="1"/>
  <c r="CC381" i="21"/>
  <c r="DL381" i="21" s="1"/>
  <c r="CC380" i="21"/>
  <c r="DL380" i="21" s="1"/>
  <c r="CC379" i="21"/>
  <c r="DL379" i="21" s="1"/>
  <c r="CC378" i="21"/>
  <c r="DL378" i="21" s="1"/>
  <c r="CC377" i="21"/>
  <c r="DL377" i="21" s="1"/>
  <c r="CC376" i="21"/>
  <c r="DL376" i="21" s="1"/>
  <c r="CC375" i="21"/>
  <c r="DL375" i="21" s="1"/>
  <c r="CC374" i="21"/>
  <c r="DL374" i="21" s="1"/>
  <c r="CC373" i="21"/>
  <c r="DL373" i="21" s="1"/>
  <c r="CC372" i="21"/>
  <c r="DL372" i="21" s="1"/>
  <c r="CC371" i="21"/>
  <c r="DL371" i="21" s="1"/>
  <c r="CC370" i="21"/>
  <c r="DL370" i="21" s="1"/>
  <c r="CC369" i="21"/>
  <c r="DL369" i="21" s="1"/>
  <c r="CC368" i="21"/>
  <c r="DL368" i="21" s="1"/>
  <c r="CC367" i="21"/>
  <c r="DL367" i="21" s="1"/>
  <c r="CC366" i="21"/>
  <c r="DL366" i="21" s="1"/>
  <c r="CC365" i="21"/>
  <c r="DL365" i="21" s="1"/>
  <c r="CC364" i="21"/>
  <c r="DL364" i="21" s="1"/>
  <c r="CC363" i="21"/>
  <c r="DL363" i="21" s="1"/>
  <c r="CC362" i="21"/>
  <c r="DL362" i="21" s="1"/>
  <c r="CC361" i="21"/>
  <c r="DL361" i="21" s="1"/>
  <c r="CC360" i="21"/>
  <c r="DL360" i="21" s="1"/>
  <c r="CC359" i="21"/>
  <c r="DL359" i="21" s="1"/>
  <c r="CC358" i="21"/>
  <c r="DL358" i="21" s="1"/>
  <c r="CC357" i="21"/>
  <c r="DL357" i="21" s="1"/>
  <c r="CC356" i="21"/>
  <c r="DL356" i="21" s="1"/>
  <c r="CC355" i="21"/>
  <c r="DL355" i="21" s="1"/>
  <c r="CC354" i="21"/>
  <c r="DL354" i="21" s="1"/>
  <c r="CC353" i="21"/>
  <c r="DL353" i="21" s="1"/>
  <c r="CC352" i="21"/>
  <c r="DL352" i="21" s="1"/>
  <c r="CC351" i="21"/>
  <c r="DL351" i="21" s="1"/>
  <c r="CC350" i="21"/>
  <c r="DL350" i="21" s="1"/>
  <c r="CC349" i="21"/>
  <c r="DL349" i="21" s="1"/>
  <c r="CC348" i="21"/>
  <c r="DL348" i="21" s="1"/>
  <c r="CC347" i="21"/>
  <c r="DL347" i="21" s="1"/>
  <c r="CC346" i="21"/>
  <c r="DL346" i="21" s="1"/>
  <c r="CC345" i="21"/>
  <c r="DL345" i="21" s="1"/>
  <c r="CC344" i="21"/>
  <c r="DL344" i="21" s="1"/>
  <c r="CC343" i="21"/>
  <c r="DL343" i="21" s="1"/>
  <c r="CC342" i="21"/>
  <c r="DL342" i="21" s="1"/>
  <c r="CC341" i="21"/>
  <c r="DL341" i="21" s="1"/>
  <c r="CC340" i="21"/>
  <c r="DL340" i="21" s="1"/>
  <c r="CC339" i="21"/>
  <c r="DL339" i="21" s="1"/>
  <c r="CC338" i="21"/>
  <c r="DL338" i="21" s="1"/>
  <c r="CC337" i="21"/>
  <c r="DL337" i="21" s="1"/>
  <c r="CC336" i="21"/>
  <c r="DL336" i="21" s="1"/>
  <c r="CC335" i="21"/>
  <c r="DL335" i="21" s="1"/>
  <c r="CC334" i="21"/>
  <c r="DL334" i="21" s="1"/>
  <c r="CC333" i="21"/>
  <c r="DL333" i="21" s="1"/>
  <c r="CC332" i="21"/>
  <c r="DL332" i="21" s="1"/>
  <c r="CC331" i="21"/>
  <c r="DL331" i="21" s="1"/>
  <c r="CC330" i="21"/>
  <c r="DL330" i="21" s="1"/>
  <c r="CC329" i="21"/>
  <c r="DL329" i="21" s="1"/>
  <c r="CC328" i="21"/>
  <c r="DL328" i="21" s="1"/>
  <c r="CC327" i="21"/>
  <c r="DL327" i="21" s="1"/>
  <c r="CC326" i="21"/>
  <c r="DL326" i="21" s="1"/>
  <c r="CC325" i="21"/>
  <c r="DL325" i="21" s="1"/>
  <c r="CC324" i="21"/>
  <c r="DL324" i="21" s="1"/>
  <c r="CC323" i="21"/>
  <c r="DL323" i="21" s="1"/>
  <c r="CC322" i="21"/>
  <c r="DL322" i="21" s="1"/>
  <c r="CC321" i="21"/>
  <c r="DL321" i="21" s="1"/>
  <c r="CC320" i="21"/>
  <c r="DL320" i="21" s="1"/>
  <c r="CC319" i="21"/>
  <c r="DL319" i="21" s="1"/>
  <c r="CC318" i="21"/>
  <c r="DL318" i="21" s="1"/>
  <c r="CC317" i="21"/>
  <c r="DL317" i="21" s="1"/>
  <c r="CC316" i="21"/>
  <c r="DL316" i="21" s="1"/>
  <c r="CC315" i="21"/>
  <c r="DL315" i="21" s="1"/>
  <c r="CC314" i="21"/>
  <c r="DL314" i="21" s="1"/>
  <c r="CC313" i="21"/>
  <c r="DL313" i="21" s="1"/>
  <c r="CC312" i="21"/>
  <c r="DL312" i="21" s="1"/>
  <c r="CC311" i="21"/>
  <c r="DL311" i="21" s="1"/>
  <c r="CC310" i="21"/>
  <c r="DL310" i="21" s="1"/>
  <c r="CC309" i="21"/>
  <c r="DL309" i="21" s="1"/>
  <c r="CC308" i="21"/>
  <c r="DL308" i="21" s="1"/>
  <c r="CC307" i="21"/>
  <c r="DL307" i="21" s="1"/>
  <c r="CC306" i="21"/>
  <c r="DL306" i="21" s="1"/>
  <c r="CC305" i="21"/>
  <c r="DL305" i="21" s="1"/>
  <c r="CC304" i="21"/>
  <c r="DL304" i="21" s="1"/>
  <c r="CC303" i="21"/>
  <c r="DL303" i="21" s="1"/>
  <c r="CC302" i="21"/>
  <c r="DL302" i="21" s="1"/>
  <c r="CC301" i="21"/>
  <c r="DL301" i="21" s="1"/>
  <c r="CC300" i="21"/>
  <c r="DL300" i="21" s="1"/>
  <c r="CC299" i="21"/>
  <c r="DL299" i="21" s="1"/>
  <c r="CC298" i="21"/>
  <c r="DL298" i="21" s="1"/>
  <c r="CC297" i="21"/>
  <c r="DL297" i="21" s="1"/>
  <c r="CC296" i="21"/>
  <c r="DL296" i="21" s="1"/>
  <c r="CC295" i="21"/>
  <c r="DL295" i="21" s="1"/>
  <c r="CC294" i="21"/>
  <c r="DL294" i="21" s="1"/>
  <c r="CC293" i="21"/>
  <c r="DL293" i="21" s="1"/>
  <c r="CC292" i="21"/>
  <c r="DL292" i="21" s="1"/>
  <c r="CC291" i="21"/>
  <c r="DL291" i="21" s="1"/>
  <c r="CC290" i="21"/>
  <c r="DL290" i="21" s="1"/>
  <c r="CC289" i="21"/>
  <c r="DL289" i="21" s="1"/>
  <c r="CC288" i="21"/>
  <c r="DL288" i="21" s="1"/>
  <c r="CC287" i="21"/>
  <c r="DL287" i="21" s="1"/>
  <c r="CC286" i="21"/>
  <c r="DL286" i="21" s="1"/>
  <c r="CC285" i="21"/>
  <c r="DL285" i="21" s="1"/>
  <c r="CC284" i="21"/>
  <c r="DL284" i="21" s="1"/>
  <c r="CC283" i="21"/>
  <c r="DL283" i="21" s="1"/>
  <c r="CC282" i="21"/>
  <c r="DL282" i="21" s="1"/>
  <c r="CC281" i="21"/>
  <c r="DL281" i="21" s="1"/>
  <c r="CC280" i="21"/>
  <c r="DL280" i="21" s="1"/>
  <c r="CC279" i="21"/>
  <c r="DL279" i="21" s="1"/>
  <c r="CC278" i="21"/>
  <c r="DL278" i="21" s="1"/>
  <c r="CC277" i="21"/>
  <c r="DL277" i="21" s="1"/>
  <c r="CC276" i="21"/>
  <c r="DL276" i="21" s="1"/>
  <c r="CC275" i="21"/>
  <c r="DL275" i="21" s="1"/>
  <c r="CC274" i="21"/>
  <c r="DL274" i="21" s="1"/>
  <c r="CC273" i="21"/>
  <c r="DL273" i="21" s="1"/>
  <c r="CC272" i="21"/>
  <c r="DL272" i="21" s="1"/>
  <c r="CC271" i="21"/>
  <c r="DL271" i="21" s="1"/>
  <c r="CC270" i="21"/>
  <c r="DL270" i="21" s="1"/>
  <c r="CC269" i="21"/>
  <c r="DL269" i="21" s="1"/>
  <c r="CC268" i="21"/>
  <c r="DL268" i="21" s="1"/>
  <c r="CC267" i="21"/>
  <c r="DL267" i="21" s="1"/>
  <c r="CC266" i="21"/>
  <c r="DL266" i="21" s="1"/>
  <c r="CC265" i="21"/>
  <c r="DL265" i="21" s="1"/>
  <c r="CC264" i="21"/>
  <c r="DL264" i="21" s="1"/>
  <c r="CC263" i="21"/>
  <c r="DL263" i="21" s="1"/>
  <c r="CC262" i="21"/>
  <c r="DL262" i="21" s="1"/>
  <c r="CC261" i="21"/>
  <c r="DL261" i="21" s="1"/>
  <c r="CC260" i="21"/>
  <c r="DL260" i="21" s="1"/>
  <c r="CC259" i="21"/>
  <c r="DL259" i="21" s="1"/>
  <c r="CC258" i="21"/>
  <c r="DL258" i="21" s="1"/>
  <c r="CC257" i="21"/>
  <c r="DL257" i="21" s="1"/>
  <c r="CC256" i="21"/>
  <c r="DL256" i="21" s="1"/>
  <c r="CC255" i="21"/>
  <c r="DL255" i="21" s="1"/>
  <c r="CC254" i="21"/>
  <c r="DL254" i="21" s="1"/>
  <c r="CC253" i="21"/>
  <c r="DL253" i="21" s="1"/>
  <c r="CC252" i="21"/>
  <c r="DL252" i="21" s="1"/>
  <c r="CC251" i="21"/>
  <c r="DL251" i="21" s="1"/>
  <c r="CC250" i="21"/>
  <c r="DL250" i="21" s="1"/>
  <c r="CC249" i="21"/>
  <c r="DL249" i="21" s="1"/>
  <c r="CC248" i="21"/>
  <c r="DL248" i="21" s="1"/>
  <c r="CC247" i="21"/>
  <c r="DL247" i="21" s="1"/>
  <c r="CC246" i="21"/>
  <c r="DL246" i="21" s="1"/>
  <c r="CC245" i="21"/>
  <c r="DL245" i="21" s="1"/>
  <c r="CC244" i="21"/>
  <c r="DL244" i="21" s="1"/>
  <c r="CC243" i="21"/>
  <c r="DL243" i="21" s="1"/>
  <c r="CC242" i="21"/>
  <c r="DL242" i="21" s="1"/>
  <c r="CC241" i="21"/>
  <c r="DL241" i="21" s="1"/>
  <c r="CC240" i="21"/>
  <c r="DL240" i="21" s="1"/>
  <c r="CC239" i="21"/>
  <c r="DL239" i="21" s="1"/>
  <c r="CC238" i="21"/>
  <c r="DL238" i="21" s="1"/>
  <c r="CC237" i="21"/>
  <c r="DL237" i="21" s="1"/>
  <c r="CC236" i="21"/>
  <c r="DL236" i="21" s="1"/>
  <c r="CC235" i="21"/>
  <c r="DL235" i="21" s="1"/>
  <c r="CC234" i="21"/>
  <c r="DL234" i="21" s="1"/>
  <c r="CC233" i="21"/>
  <c r="DL233" i="21" s="1"/>
  <c r="CC232" i="21"/>
  <c r="DL232" i="21" s="1"/>
  <c r="CC230" i="21"/>
  <c r="DL230" i="21" s="1"/>
  <c r="CC229" i="21"/>
  <c r="DL229" i="21" s="1"/>
  <c r="CC228" i="21"/>
  <c r="DL228" i="21" s="1"/>
  <c r="CC227" i="21"/>
  <c r="DL227" i="21" s="1"/>
  <c r="CC226" i="21"/>
  <c r="DL226" i="21" s="1"/>
  <c r="CC225" i="21"/>
  <c r="DL225" i="21" s="1"/>
  <c r="CC224" i="21"/>
  <c r="DL224" i="21" s="1"/>
  <c r="CC223" i="21"/>
  <c r="DL223" i="21" s="1"/>
  <c r="CC222" i="21"/>
  <c r="DL222" i="21" s="1"/>
  <c r="CC221" i="21"/>
  <c r="DL221" i="21" s="1"/>
  <c r="CC220" i="21"/>
  <c r="DL220" i="21" s="1"/>
  <c r="CC219" i="21"/>
  <c r="DL219" i="21" s="1"/>
  <c r="CC218" i="21"/>
  <c r="DL218" i="21" s="1"/>
  <c r="CC217" i="21"/>
  <c r="DL217" i="21" s="1"/>
  <c r="CC216" i="21"/>
  <c r="DL216" i="21" s="1"/>
  <c r="CC215" i="21"/>
  <c r="DL215" i="21" s="1"/>
  <c r="CC214" i="21"/>
  <c r="DL214" i="21" s="1"/>
  <c r="CC213" i="21"/>
  <c r="DL213" i="21" s="1"/>
  <c r="CC212" i="21"/>
  <c r="DL212" i="21" s="1"/>
  <c r="CC211" i="21"/>
  <c r="DL211" i="21" s="1"/>
  <c r="CC210" i="21"/>
  <c r="DL210" i="21" s="1"/>
  <c r="CC209" i="21"/>
  <c r="DL209" i="21" s="1"/>
  <c r="CC208" i="21"/>
  <c r="DL208" i="21" s="1"/>
  <c r="CC207" i="21"/>
  <c r="DL207" i="21" s="1"/>
  <c r="CC206" i="21"/>
  <c r="DL206" i="21" s="1"/>
  <c r="CC205" i="21"/>
  <c r="DL205" i="21" s="1"/>
  <c r="CC204" i="21"/>
  <c r="DL204" i="21" s="1"/>
  <c r="CC203" i="21"/>
  <c r="DL203" i="21" s="1"/>
  <c r="CC202" i="21"/>
  <c r="DL202" i="21" s="1"/>
  <c r="CC201" i="21"/>
  <c r="DL201" i="21" s="1"/>
  <c r="CC200" i="21"/>
  <c r="DL200" i="21" s="1"/>
  <c r="CC199" i="21"/>
  <c r="DL199" i="21" s="1"/>
  <c r="CC198" i="21"/>
  <c r="DL198" i="21" s="1"/>
  <c r="CC197" i="21"/>
  <c r="DL197" i="21" s="1"/>
  <c r="CC196" i="21"/>
  <c r="DL196" i="21" s="1"/>
  <c r="CC195" i="21"/>
  <c r="DL195" i="21" s="1"/>
  <c r="CC194" i="21"/>
  <c r="DL194" i="21" s="1"/>
  <c r="CC193" i="21"/>
  <c r="DL193" i="21" s="1"/>
  <c r="CC192" i="21"/>
  <c r="DL192" i="21" s="1"/>
  <c r="CC191" i="21"/>
  <c r="DL191" i="21" s="1"/>
  <c r="CC190" i="21"/>
  <c r="DL190" i="21" s="1"/>
  <c r="CC189" i="21"/>
  <c r="DL189" i="21" s="1"/>
  <c r="CC188" i="21"/>
  <c r="DL188" i="21" s="1"/>
  <c r="CC187" i="21"/>
  <c r="DL187" i="21" s="1"/>
  <c r="CC186" i="21"/>
  <c r="DL186" i="21" s="1"/>
  <c r="CC185" i="21"/>
  <c r="DL185" i="21" s="1"/>
  <c r="CC184" i="21"/>
  <c r="DL184" i="21" s="1"/>
  <c r="CC183" i="21"/>
  <c r="DL183" i="21" s="1"/>
  <c r="CC182" i="21"/>
  <c r="DL182" i="21" s="1"/>
  <c r="CC181" i="21"/>
  <c r="DL181" i="21" s="1"/>
  <c r="CC180" i="21"/>
  <c r="DL180" i="21" s="1"/>
  <c r="CC179" i="21"/>
  <c r="DL179" i="21" s="1"/>
  <c r="CC178" i="21"/>
  <c r="DL178" i="21" s="1"/>
  <c r="CC177" i="21"/>
  <c r="DL177" i="21" s="1"/>
  <c r="CC176" i="21"/>
  <c r="DL176" i="21" s="1"/>
  <c r="CC175" i="21"/>
  <c r="DL175" i="21" s="1"/>
  <c r="CC174" i="21"/>
  <c r="DL174" i="21" s="1"/>
  <c r="CC173" i="21"/>
  <c r="DL173" i="21" s="1"/>
  <c r="CC172" i="21"/>
  <c r="DL172" i="21" s="1"/>
  <c r="CC171" i="21"/>
  <c r="DL171" i="21" s="1"/>
  <c r="CC170" i="21"/>
  <c r="DL170" i="21" s="1"/>
  <c r="CC169" i="21"/>
  <c r="DL169" i="21" s="1"/>
  <c r="CC168" i="21"/>
  <c r="DL168" i="21" s="1"/>
  <c r="CC167" i="21"/>
  <c r="DL167" i="21" s="1"/>
  <c r="CC166" i="21"/>
  <c r="DL166" i="21" s="1"/>
  <c r="CC164" i="21"/>
  <c r="DL164" i="21" s="1"/>
  <c r="CC163" i="21"/>
  <c r="DL163" i="21" s="1"/>
  <c r="CC162" i="21"/>
  <c r="DL162" i="21" s="1"/>
  <c r="CC161" i="21"/>
  <c r="DL161" i="21" s="1"/>
  <c r="CC160" i="21"/>
  <c r="DL160" i="21" s="1"/>
  <c r="CC159" i="21"/>
  <c r="DL159" i="21" s="1"/>
  <c r="CC158" i="21"/>
  <c r="DL158" i="21" s="1"/>
  <c r="CC157" i="21"/>
  <c r="DL157" i="21" s="1"/>
  <c r="CC156" i="21"/>
  <c r="DL156" i="21" s="1"/>
  <c r="CC155" i="21"/>
  <c r="DL155" i="21" s="1"/>
  <c r="CC154" i="21"/>
  <c r="DL154" i="21" s="1"/>
  <c r="CC153" i="21"/>
  <c r="DL153" i="21" s="1"/>
  <c r="CC152" i="21"/>
  <c r="DL152" i="21" s="1"/>
  <c r="CC151" i="21"/>
  <c r="DL151" i="21" s="1"/>
  <c r="CC150" i="21"/>
  <c r="DL150" i="21" s="1"/>
  <c r="CC149" i="21"/>
  <c r="DL149" i="21" s="1"/>
  <c r="CC148" i="21"/>
  <c r="DL148" i="21" s="1"/>
  <c r="CC147" i="21"/>
  <c r="DL147" i="21" s="1"/>
  <c r="CC146" i="21"/>
  <c r="DL146" i="21" s="1"/>
  <c r="CC145" i="21"/>
  <c r="DL145" i="21" s="1"/>
  <c r="CC144" i="21"/>
  <c r="DL144" i="21" s="1"/>
  <c r="CC143" i="21"/>
  <c r="DL143" i="21" s="1"/>
  <c r="CC142" i="21"/>
  <c r="DL142" i="21" s="1"/>
  <c r="CC141" i="21"/>
  <c r="DL141" i="21" s="1"/>
  <c r="CC140" i="21"/>
  <c r="DL140" i="21" s="1"/>
  <c r="CC139" i="21"/>
  <c r="DL139" i="21" s="1"/>
  <c r="CC138" i="21"/>
  <c r="DL138" i="21" s="1"/>
  <c r="CC137" i="21"/>
  <c r="DL137" i="21" s="1"/>
  <c r="CC136" i="21"/>
  <c r="DL136" i="21" s="1"/>
  <c r="CC135" i="21"/>
  <c r="DL135" i="21" s="1"/>
  <c r="CC134" i="21"/>
  <c r="DL134" i="21" s="1"/>
  <c r="CC133" i="21"/>
  <c r="DL133" i="21" s="1"/>
  <c r="CC132" i="21"/>
  <c r="DL132" i="21" s="1"/>
  <c r="CC131" i="21"/>
  <c r="DL131" i="21" s="1"/>
  <c r="CC130" i="21"/>
  <c r="DL130" i="21" s="1"/>
  <c r="CC129" i="21"/>
  <c r="DL129" i="21" s="1"/>
  <c r="CC128" i="21"/>
  <c r="DL128" i="21" s="1"/>
  <c r="CC127" i="21"/>
  <c r="DL127" i="21" s="1"/>
  <c r="CC126" i="21"/>
  <c r="DL126" i="21" s="1"/>
  <c r="CC125" i="21"/>
  <c r="DL125" i="21" s="1"/>
  <c r="CC124" i="21"/>
  <c r="DL124" i="21" s="1"/>
  <c r="CC123" i="21"/>
  <c r="DL123" i="21" s="1"/>
  <c r="CC122" i="21"/>
  <c r="DL122" i="21" s="1"/>
  <c r="CC121" i="21"/>
  <c r="DL121" i="21" s="1"/>
  <c r="CC120" i="21"/>
  <c r="DL120" i="21" s="1"/>
  <c r="CC119" i="21"/>
  <c r="DL119" i="21" s="1"/>
  <c r="CC118" i="21"/>
  <c r="DL118" i="21" s="1"/>
  <c r="CC117" i="21"/>
  <c r="DL117" i="21" s="1"/>
  <c r="CC116" i="21"/>
  <c r="DL116" i="21" s="1"/>
  <c r="CC115" i="21"/>
  <c r="DL115" i="21" s="1"/>
  <c r="CC114" i="21"/>
  <c r="DL114" i="21" s="1"/>
  <c r="CC113" i="21"/>
  <c r="DL113" i="21" s="1"/>
  <c r="CC112" i="21"/>
  <c r="DL112" i="21" s="1"/>
  <c r="CC111" i="21"/>
  <c r="DL111" i="21" s="1"/>
  <c r="CC110" i="21"/>
  <c r="DL110" i="21" s="1"/>
  <c r="CC109" i="21"/>
  <c r="DL109" i="21" s="1"/>
  <c r="CC108" i="21"/>
  <c r="DL108" i="21" s="1"/>
  <c r="CC107" i="21"/>
  <c r="DL107" i="21" s="1"/>
  <c r="CC106" i="21"/>
  <c r="DL106" i="21" s="1"/>
  <c r="CC105" i="21"/>
  <c r="DL105" i="21" s="1"/>
  <c r="CC104" i="21"/>
  <c r="DL104" i="21" s="1"/>
  <c r="CC103" i="21"/>
  <c r="DL103" i="21" s="1"/>
  <c r="CC102" i="21"/>
  <c r="DL102" i="21" s="1"/>
  <c r="CC101" i="21"/>
  <c r="DL101" i="21" s="1"/>
  <c r="CC100" i="21"/>
  <c r="DL100" i="21" s="1"/>
  <c r="CC99" i="21"/>
  <c r="DL99" i="21" s="1"/>
  <c r="CC98" i="21"/>
  <c r="DL98" i="21" s="1"/>
  <c r="CC97" i="21"/>
  <c r="DL97" i="21" s="1"/>
  <c r="CC96" i="21"/>
  <c r="DL96" i="21" s="1"/>
  <c r="CC95" i="21"/>
  <c r="DL95" i="21" s="1"/>
  <c r="CC94" i="21"/>
  <c r="DL94" i="21" s="1"/>
  <c r="CC93" i="21"/>
  <c r="DL93" i="21" s="1"/>
  <c r="CC92" i="21"/>
  <c r="DL92" i="21" s="1"/>
  <c r="CC91" i="21"/>
  <c r="DL91" i="21" s="1"/>
  <c r="CC90" i="21"/>
  <c r="DL90" i="21" s="1"/>
  <c r="CC89" i="21"/>
  <c r="DL89" i="21" s="1"/>
  <c r="CC88" i="21"/>
  <c r="DL88" i="21" s="1"/>
  <c r="CC87" i="21"/>
  <c r="DL87" i="21" s="1"/>
  <c r="CC86" i="21"/>
  <c r="DL86" i="21" s="1"/>
  <c r="CC85" i="21"/>
  <c r="DL85" i="21" s="1"/>
  <c r="CC84" i="21"/>
  <c r="DL84" i="21" s="1"/>
  <c r="CC83" i="21"/>
  <c r="DL83" i="21" s="1"/>
  <c r="CC82" i="21"/>
  <c r="DL82" i="21" s="1"/>
  <c r="CC81" i="21"/>
  <c r="DL81" i="21" s="1"/>
  <c r="CC80" i="21"/>
  <c r="DL80" i="21" s="1"/>
  <c r="CC79" i="21"/>
  <c r="DL79" i="21" s="1"/>
  <c r="CC78" i="21"/>
  <c r="DL78" i="21" s="1"/>
  <c r="CC77" i="21"/>
  <c r="DL77" i="21" s="1"/>
  <c r="CC76" i="21"/>
  <c r="DL76" i="21" s="1"/>
  <c r="CC75" i="21"/>
  <c r="DL75" i="21" s="1"/>
  <c r="CC74" i="21"/>
  <c r="DL74" i="21" s="1"/>
  <c r="CC73" i="21"/>
  <c r="DL73" i="21" s="1"/>
  <c r="CC72" i="21"/>
  <c r="DL72" i="21" s="1"/>
  <c r="CC71" i="21"/>
  <c r="DL71" i="21" s="1"/>
  <c r="CC70" i="21"/>
  <c r="DL70" i="21" s="1"/>
  <c r="CC69" i="21"/>
  <c r="DL69" i="21" s="1"/>
  <c r="CC68" i="21"/>
  <c r="DL68" i="21" s="1"/>
  <c r="CC67" i="21"/>
  <c r="DL67" i="21" s="1"/>
  <c r="CC66" i="21"/>
  <c r="DL66" i="21" s="1"/>
  <c r="CC65" i="21"/>
  <c r="DL65" i="21" s="1"/>
  <c r="CC62" i="21"/>
  <c r="DL62" i="21" s="1"/>
  <c r="CC61" i="21"/>
  <c r="DL61" i="21" s="1"/>
  <c r="CC60" i="21"/>
  <c r="DL60" i="21" s="1"/>
  <c r="CC59" i="21"/>
  <c r="DL59" i="21" s="1"/>
  <c r="CC58" i="21"/>
  <c r="DL58" i="21" s="1"/>
  <c r="CC57" i="21"/>
  <c r="DL57" i="21" s="1"/>
  <c r="CC56" i="21"/>
  <c r="DL56" i="21" s="1"/>
  <c r="CC55" i="21"/>
  <c r="DL55" i="21" s="1"/>
  <c r="CC54" i="21"/>
  <c r="DL54" i="21" s="1"/>
  <c r="CC53" i="21"/>
  <c r="DL53" i="21" s="1"/>
  <c r="CC52" i="21"/>
  <c r="DL52" i="21" s="1"/>
  <c r="CC51" i="21"/>
  <c r="DL51" i="21" s="1"/>
  <c r="CC50" i="21"/>
  <c r="DL50" i="21" s="1"/>
  <c r="CC49" i="21"/>
  <c r="DL49" i="21" s="1"/>
  <c r="CC48" i="21"/>
  <c r="DL48" i="21" s="1"/>
  <c r="CC47" i="21"/>
  <c r="DL47" i="21" s="1"/>
  <c r="CC46" i="21"/>
  <c r="DL46" i="21" s="1"/>
  <c r="CC45" i="21"/>
  <c r="DL45" i="21" s="1"/>
  <c r="CC44" i="21"/>
  <c r="DL44" i="21" s="1"/>
  <c r="CC43" i="21"/>
  <c r="DL43" i="21" s="1"/>
  <c r="CC42" i="21"/>
  <c r="DL42" i="21" s="1"/>
  <c r="CC41" i="21"/>
  <c r="DL41" i="21" s="1"/>
  <c r="CC40" i="21"/>
  <c r="DL40" i="21" s="1"/>
  <c r="CC39" i="21"/>
  <c r="DL39" i="21" s="1"/>
  <c r="CC38" i="21"/>
  <c r="DL38" i="21" s="1"/>
  <c r="CC37" i="21"/>
  <c r="DL37" i="21" s="1"/>
  <c r="CC36" i="21"/>
  <c r="DL36" i="21" s="1"/>
  <c r="CC35" i="21"/>
  <c r="DL35" i="21" s="1"/>
  <c r="CC34" i="21"/>
  <c r="DL34" i="21" s="1"/>
  <c r="CC33" i="21"/>
  <c r="DL33" i="21" s="1"/>
  <c r="CC32" i="21"/>
  <c r="DL32" i="21" s="1"/>
  <c r="CC31" i="21"/>
  <c r="DL31" i="21" s="1"/>
  <c r="CC30" i="21"/>
  <c r="DL30" i="21" s="1"/>
  <c r="CC29" i="21"/>
  <c r="DL29" i="21" s="1"/>
  <c r="CC28" i="21"/>
  <c r="DL28" i="21" s="1"/>
  <c r="CC27" i="21"/>
  <c r="DL27" i="21" s="1"/>
  <c r="CC26" i="21"/>
  <c r="DL26" i="21" s="1"/>
  <c r="CC25" i="21"/>
  <c r="DL25" i="21" s="1"/>
  <c r="CC24" i="21"/>
  <c r="DL24" i="21" s="1"/>
  <c r="CC23" i="21"/>
  <c r="DL23" i="21" s="1"/>
  <c r="CC22" i="21"/>
  <c r="DL22" i="21" s="1"/>
  <c r="CC21" i="21"/>
  <c r="DL21" i="21" s="1"/>
  <c r="CC20" i="21"/>
  <c r="DL20" i="21" s="1"/>
  <c r="CC19" i="21"/>
  <c r="DL19" i="21" s="1"/>
  <c r="CC18" i="21"/>
  <c r="DL18" i="21" s="1"/>
  <c r="CC17" i="21"/>
  <c r="DL17" i="21" s="1"/>
  <c r="CC16" i="21"/>
  <c r="DL16" i="21" s="1"/>
  <c r="CC15" i="21"/>
  <c r="DL15" i="21" s="1"/>
  <c r="CC14" i="21"/>
  <c r="DL14" i="21" s="1"/>
  <c r="CC13" i="21"/>
  <c r="DL13" i="21" s="1"/>
  <c r="CC12" i="21"/>
  <c r="DL12" i="21" s="1"/>
  <c r="CC11" i="21"/>
  <c r="DL11" i="21" s="1"/>
  <c r="CD1313" i="21"/>
  <c r="DK1313" i="21" s="1"/>
  <c r="CD1312" i="21"/>
  <c r="DK1312" i="21" s="1"/>
  <c r="CD1311" i="21"/>
  <c r="DK1311" i="21" s="1"/>
  <c r="CD1310" i="21"/>
  <c r="DK1310" i="21" s="1"/>
  <c r="CD1309" i="21"/>
  <c r="DK1309" i="21" s="1"/>
  <c r="CD1308" i="21"/>
  <c r="DK1308" i="21" s="1"/>
  <c r="CD1307" i="21"/>
  <c r="DK1307" i="21" s="1"/>
  <c r="CD1306" i="21"/>
  <c r="DK1306" i="21" s="1"/>
  <c r="CD1305" i="21"/>
  <c r="DK1305" i="21" s="1"/>
  <c r="CD1304" i="21"/>
  <c r="DK1304" i="21" s="1"/>
  <c r="CD1303" i="21"/>
  <c r="DK1303" i="21" s="1"/>
  <c r="CD1302" i="21"/>
  <c r="DK1302" i="21" s="1"/>
  <c r="CD1301" i="21"/>
  <c r="DK1301" i="21" s="1"/>
  <c r="CD1300" i="21"/>
  <c r="DK1300" i="21" s="1"/>
  <c r="CD1299" i="21"/>
  <c r="DK1299" i="21" s="1"/>
  <c r="CD1298" i="21"/>
  <c r="DK1298" i="21" s="1"/>
  <c r="CD1297" i="21"/>
  <c r="DK1297" i="21" s="1"/>
  <c r="CD1296" i="21"/>
  <c r="DK1296" i="21" s="1"/>
  <c r="CD1295" i="21"/>
  <c r="DK1295" i="21" s="1"/>
  <c r="CD1294" i="21"/>
  <c r="DK1294" i="21" s="1"/>
  <c r="CD1293" i="21"/>
  <c r="DK1293" i="21" s="1"/>
  <c r="CD1292" i="21"/>
  <c r="DK1292" i="21" s="1"/>
  <c r="CD1291" i="21"/>
  <c r="DK1291" i="21" s="1"/>
  <c r="CD1290" i="21"/>
  <c r="DK1290" i="21" s="1"/>
  <c r="CD1289" i="21"/>
  <c r="DK1289" i="21" s="1"/>
  <c r="CD1288" i="21"/>
  <c r="DK1288" i="21" s="1"/>
  <c r="CD1287" i="21"/>
  <c r="DK1287" i="21" s="1"/>
  <c r="CD1286" i="21"/>
  <c r="DK1286" i="21" s="1"/>
  <c r="CD1285" i="21"/>
  <c r="DK1285" i="21" s="1"/>
  <c r="CD1284" i="21"/>
  <c r="DK1284" i="21" s="1"/>
  <c r="CD1283" i="21"/>
  <c r="DK1283" i="21" s="1"/>
  <c r="CD1282" i="21"/>
  <c r="DK1282" i="21" s="1"/>
  <c r="CD1281" i="21"/>
  <c r="DK1281" i="21" s="1"/>
  <c r="CD1280" i="21"/>
  <c r="DK1280" i="21" s="1"/>
  <c r="CD1279" i="21"/>
  <c r="DK1279" i="21" s="1"/>
  <c r="CD1278" i="21"/>
  <c r="DK1278" i="21" s="1"/>
  <c r="CD1277" i="21"/>
  <c r="DK1277" i="21" s="1"/>
  <c r="CD1276" i="21"/>
  <c r="DK1276" i="21" s="1"/>
  <c r="CD1275" i="21"/>
  <c r="DK1275" i="21" s="1"/>
  <c r="CD1274" i="21"/>
  <c r="DK1274" i="21" s="1"/>
  <c r="CD1273" i="21"/>
  <c r="DK1273" i="21" s="1"/>
  <c r="CD1272" i="21"/>
  <c r="DK1272" i="21" s="1"/>
  <c r="CD1271" i="21"/>
  <c r="DK1271" i="21" s="1"/>
  <c r="CD1270" i="21"/>
  <c r="DK1270" i="21" s="1"/>
  <c r="CD1269" i="21"/>
  <c r="DK1269" i="21" s="1"/>
  <c r="CD1268" i="21"/>
  <c r="DK1268" i="21" s="1"/>
  <c r="CD1267" i="21"/>
  <c r="DK1267" i="21" s="1"/>
  <c r="CD1266" i="21"/>
  <c r="DK1266" i="21" s="1"/>
  <c r="CD1265" i="21"/>
  <c r="DK1265" i="21" s="1"/>
  <c r="CD1264" i="21"/>
  <c r="DK1264" i="21" s="1"/>
  <c r="CD1263" i="21"/>
  <c r="DK1263" i="21" s="1"/>
  <c r="CD1262" i="21"/>
  <c r="DK1262" i="21" s="1"/>
  <c r="CD1261" i="21"/>
  <c r="DK1261" i="21" s="1"/>
  <c r="CD1260" i="21"/>
  <c r="DK1260" i="21" s="1"/>
  <c r="CD1259" i="21"/>
  <c r="DK1259" i="21" s="1"/>
  <c r="CD1258" i="21"/>
  <c r="DK1258" i="21" s="1"/>
  <c r="CD1257" i="21"/>
  <c r="DK1257" i="21" s="1"/>
  <c r="CD1256" i="21"/>
  <c r="DK1256" i="21" s="1"/>
  <c r="CD1255" i="21"/>
  <c r="DK1255" i="21" s="1"/>
  <c r="CD1254" i="21"/>
  <c r="DK1254" i="21" s="1"/>
  <c r="CD1253" i="21"/>
  <c r="DK1253" i="21" s="1"/>
  <c r="CD1252" i="21"/>
  <c r="DK1252" i="21" s="1"/>
  <c r="CD1251" i="21"/>
  <c r="DK1251" i="21" s="1"/>
  <c r="CD1250" i="21"/>
  <c r="DK1250" i="21" s="1"/>
  <c r="CD1249" i="21"/>
  <c r="DK1249" i="21" s="1"/>
  <c r="CD1248" i="21"/>
  <c r="DK1248" i="21" s="1"/>
  <c r="CD1247" i="21"/>
  <c r="DK1247" i="21" s="1"/>
  <c r="CD1246" i="21"/>
  <c r="DK1246" i="21" s="1"/>
  <c r="CD1245" i="21"/>
  <c r="DK1245" i="21" s="1"/>
  <c r="CD1244" i="21"/>
  <c r="DK1244" i="21" s="1"/>
  <c r="CD1243" i="21"/>
  <c r="DK1243" i="21" s="1"/>
  <c r="CD1242" i="21"/>
  <c r="DK1242" i="21" s="1"/>
  <c r="CD1241" i="21"/>
  <c r="DK1241" i="21" s="1"/>
  <c r="CD1240" i="21"/>
  <c r="DK1240" i="21" s="1"/>
  <c r="CD1239" i="21"/>
  <c r="DK1239" i="21" s="1"/>
  <c r="CD1238" i="21"/>
  <c r="DK1238" i="21" s="1"/>
  <c r="CD1237" i="21"/>
  <c r="DK1237" i="21" s="1"/>
  <c r="CD1236" i="21"/>
  <c r="DK1236" i="21" s="1"/>
  <c r="CD1235" i="21"/>
  <c r="DK1235" i="21" s="1"/>
  <c r="CD1234" i="21"/>
  <c r="DK1234" i="21" s="1"/>
  <c r="CD1233" i="21"/>
  <c r="DK1233" i="21" s="1"/>
  <c r="CD1232" i="21"/>
  <c r="DK1232" i="21" s="1"/>
  <c r="CD1231" i="21"/>
  <c r="DK1231" i="21" s="1"/>
  <c r="CD1230" i="21"/>
  <c r="DK1230" i="21" s="1"/>
  <c r="CD1229" i="21"/>
  <c r="DK1229" i="21" s="1"/>
  <c r="CD1228" i="21"/>
  <c r="DK1228" i="21" s="1"/>
  <c r="CD1227" i="21"/>
  <c r="DK1227" i="21" s="1"/>
  <c r="CD1226" i="21"/>
  <c r="DK1226" i="21" s="1"/>
  <c r="CD1225" i="21"/>
  <c r="DK1225" i="21" s="1"/>
  <c r="CD1224" i="21"/>
  <c r="DK1224" i="21" s="1"/>
  <c r="CD1223" i="21"/>
  <c r="DK1223" i="21" s="1"/>
  <c r="CD1222" i="21"/>
  <c r="DK1222" i="21" s="1"/>
  <c r="CD1221" i="21"/>
  <c r="DK1221" i="21" s="1"/>
  <c r="CD1220" i="21"/>
  <c r="DK1220" i="21" s="1"/>
  <c r="CD1219" i="21"/>
  <c r="DK1219" i="21" s="1"/>
  <c r="CD1218" i="21"/>
  <c r="DK1218" i="21" s="1"/>
  <c r="CD1217" i="21"/>
  <c r="DK1217" i="21" s="1"/>
  <c r="CD1216" i="21"/>
  <c r="DK1216" i="21" s="1"/>
  <c r="CD1215" i="21"/>
  <c r="DK1215" i="21" s="1"/>
  <c r="CD1214" i="21"/>
  <c r="DK1214" i="21" s="1"/>
  <c r="CD1213" i="21"/>
  <c r="DK1213" i="21" s="1"/>
  <c r="CD1212" i="21"/>
  <c r="DK1212" i="21" s="1"/>
  <c r="CD1211" i="21"/>
  <c r="DK1211" i="21" s="1"/>
  <c r="CD1210" i="21"/>
  <c r="DK1210" i="21" s="1"/>
  <c r="CD1209" i="21"/>
  <c r="DK1209" i="21" s="1"/>
  <c r="CD1208" i="21"/>
  <c r="DK1208" i="21" s="1"/>
  <c r="CD1207" i="21"/>
  <c r="DK1207" i="21" s="1"/>
  <c r="CD1206" i="21"/>
  <c r="DK1206" i="21" s="1"/>
  <c r="CD1205" i="21"/>
  <c r="DK1205" i="21" s="1"/>
  <c r="CD1204" i="21"/>
  <c r="DK1204" i="21" s="1"/>
  <c r="CD1203" i="21"/>
  <c r="DK1203" i="21" s="1"/>
  <c r="CD1202" i="21"/>
  <c r="DK1202" i="21" s="1"/>
  <c r="CD1201" i="21"/>
  <c r="DK1201" i="21" s="1"/>
  <c r="CD1200" i="21"/>
  <c r="DK1200" i="21" s="1"/>
  <c r="CD1199" i="21"/>
  <c r="DK1199" i="21" s="1"/>
  <c r="CD1198" i="21"/>
  <c r="DK1198" i="21" s="1"/>
  <c r="CD1197" i="21"/>
  <c r="DK1197" i="21" s="1"/>
  <c r="CD1196" i="21"/>
  <c r="DK1196" i="21" s="1"/>
  <c r="CD1195" i="21"/>
  <c r="DK1195" i="21" s="1"/>
  <c r="CD1194" i="21"/>
  <c r="DK1194" i="21" s="1"/>
  <c r="CD1193" i="21"/>
  <c r="DK1193" i="21" s="1"/>
  <c r="CD1192" i="21"/>
  <c r="DK1192" i="21" s="1"/>
  <c r="CD1191" i="21"/>
  <c r="DK1191" i="21" s="1"/>
  <c r="CD1190" i="21"/>
  <c r="DK1190" i="21" s="1"/>
  <c r="CD1189" i="21"/>
  <c r="DK1189" i="21" s="1"/>
  <c r="CD1188" i="21"/>
  <c r="DK1188" i="21" s="1"/>
  <c r="CD1187" i="21"/>
  <c r="DK1187" i="21" s="1"/>
  <c r="CD1186" i="21"/>
  <c r="DK1186" i="21" s="1"/>
  <c r="CD1185" i="21"/>
  <c r="DK1185" i="21" s="1"/>
  <c r="CD1184" i="21"/>
  <c r="DK1184" i="21" s="1"/>
  <c r="CD1183" i="21"/>
  <c r="DK1183" i="21" s="1"/>
  <c r="CD1182" i="21"/>
  <c r="DK1182" i="21" s="1"/>
  <c r="CD1181" i="21"/>
  <c r="DK1181" i="21" s="1"/>
  <c r="CD1180" i="21"/>
  <c r="DK1180" i="21" s="1"/>
  <c r="CD1179" i="21"/>
  <c r="DK1179" i="21" s="1"/>
  <c r="CD1178" i="21"/>
  <c r="DK1178" i="21" s="1"/>
  <c r="CD1177" i="21"/>
  <c r="DK1177" i="21" s="1"/>
  <c r="CD1176" i="21"/>
  <c r="DK1176" i="21" s="1"/>
  <c r="CD1175" i="21"/>
  <c r="DK1175" i="21" s="1"/>
  <c r="CD1174" i="21"/>
  <c r="DK1174" i="21" s="1"/>
  <c r="CD1173" i="21"/>
  <c r="DK1173" i="21" s="1"/>
  <c r="CD1172" i="21"/>
  <c r="DK1172" i="21" s="1"/>
  <c r="CD1171" i="21"/>
  <c r="DK1171" i="21" s="1"/>
  <c r="CD1170" i="21"/>
  <c r="DK1170" i="21" s="1"/>
  <c r="CD1169" i="21"/>
  <c r="DK1169" i="21" s="1"/>
  <c r="CD1168" i="21"/>
  <c r="DK1168" i="21" s="1"/>
  <c r="CD1167" i="21"/>
  <c r="DK1167" i="21" s="1"/>
  <c r="CD1166" i="21"/>
  <c r="DK1166" i="21" s="1"/>
  <c r="CD1165" i="21"/>
  <c r="DK1165" i="21" s="1"/>
  <c r="CD1164" i="21"/>
  <c r="DK1164" i="21" s="1"/>
  <c r="CD1163" i="21"/>
  <c r="DK1163" i="21" s="1"/>
  <c r="CD1162" i="21"/>
  <c r="DK1162" i="21" s="1"/>
  <c r="CD1161" i="21"/>
  <c r="DK1161" i="21" s="1"/>
  <c r="CD1160" i="21"/>
  <c r="DK1160" i="21" s="1"/>
  <c r="CD1159" i="21"/>
  <c r="DK1159" i="21" s="1"/>
  <c r="CD1158" i="21"/>
  <c r="DK1158" i="21" s="1"/>
  <c r="CD1157" i="21"/>
  <c r="DK1157" i="21" s="1"/>
  <c r="CD1156" i="21"/>
  <c r="DK1156" i="21" s="1"/>
  <c r="CD1155" i="21"/>
  <c r="DK1155" i="21" s="1"/>
  <c r="CD1154" i="21"/>
  <c r="DK1154" i="21" s="1"/>
  <c r="CD1153" i="21"/>
  <c r="DK1153" i="21" s="1"/>
  <c r="CD1152" i="21"/>
  <c r="DK1152" i="21" s="1"/>
  <c r="CD1151" i="21"/>
  <c r="DK1151" i="21" s="1"/>
  <c r="CD1150" i="21"/>
  <c r="DK1150" i="21" s="1"/>
  <c r="CD1149" i="21"/>
  <c r="DK1149" i="21" s="1"/>
  <c r="CD1148" i="21"/>
  <c r="DK1148" i="21" s="1"/>
  <c r="CD1147" i="21"/>
  <c r="DK1147" i="21" s="1"/>
  <c r="CD1146" i="21"/>
  <c r="DK1146" i="21" s="1"/>
  <c r="CD1145" i="21"/>
  <c r="DK1145" i="21" s="1"/>
  <c r="CD1144" i="21"/>
  <c r="DK1144" i="21" s="1"/>
  <c r="CD1143" i="21"/>
  <c r="DK1143" i="21" s="1"/>
  <c r="CD1142" i="21"/>
  <c r="DK1142" i="21" s="1"/>
  <c r="CD1141" i="21"/>
  <c r="DK1141" i="21" s="1"/>
  <c r="CD1140" i="21"/>
  <c r="DK1140" i="21" s="1"/>
  <c r="CD1139" i="21"/>
  <c r="DK1139" i="21" s="1"/>
  <c r="CD1138" i="21"/>
  <c r="DK1138" i="21" s="1"/>
  <c r="CD1137" i="21"/>
  <c r="DK1137" i="21" s="1"/>
  <c r="CD1136" i="21"/>
  <c r="DK1136" i="21" s="1"/>
  <c r="CD1135" i="21"/>
  <c r="DK1135" i="21" s="1"/>
  <c r="CD1134" i="21"/>
  <c r="DK1134" i="21" s="1"/>
  <c r="CD1133" i="21"/>
  <c r="DK1133" i="21" s="1"/>
  <c r="CD1132" i="21"/>
  <c r="DK1132" i="21" s="1"/>
  <c r="CD1131" i="21"/>
  <c r="DK1131" i="21" s="1"/>
  <c r="CD1130" i="21"/>
  <c r="DK1130" i="21" s="1"/>
  <c r="CD1129" i="21"/>
  <c r="DK1129" i="21" s="1"/>
  <c r="CD1128" i="21"/>
  <c r="DK1128" i="21" s="1"/>
  <c r="CD1127" i="21"/>
  <c r="DK1127" i="21" s="1"/>
  <c r="CD1126" i="21"/>
  <c r="DK1126" i="21" s="1"/>
  <c r="CD1125" i="21"/>
  <c r="DK1125" i="21" s="1"/>
  <c r="CD1124" i="21"/>
  <c r="DK1124" i="21" s="1"/>
  <c r="CD1123" i="21"/>
  <c r="DK1123" i="21" s="1"/>
  <c r="CD1122" i="21"/>
  <c r="DK1122" i="21" s="1"/>
  <c r="CD1121" i="21"/>
  <c r="DK1121" i="21" s="1"/>
  <c r="CD1120" i="21"/>
  <c r="DK1120" i="21" s="1"/>
  <c r="CD1119" i="21"/>
  <c r="DK1119" i="21" s="1"/>
  <c r="CD1118" i="21"/>
  <c r="DK1118" i="21" s="1"/>
  <c r="CD1117" i="21"/>
  <c r="DK1117" i="21" s="1"/>
  <c r="CD1116" i="21"/>
  <c r="DK1116" i="21" s="1"/>
  <c r="CD1115" i="21"/>
  <c r="DK1115" i="21" s="1"/>
  <c r="CD1114" i="21"/>
  <c r="DK1114" i="21" s="1"/>
  <c r="CD1113" i="21"/>
  <c r="DK1113" i="21" s="1"/>
  <c r="CD1112" i="21"/>
  <c r="DK1112" i="21" s="1"/>
  <c r="CD1111" i="21"/>
  <c r="DK1111" i="21" s="1"/>
  <c r="CD1110" i="21"/>
  <c r="DK1110" i="21" s="1"/>
  <c r="CD1109" i="21"/>
  <c r="DK1109" i="21" s="1"/>
  <c r="CD1108" i="21"/>
  <c r="DK1108" i="21" s="1"/>
  <c r="CD1107" i="21"/>
  <c r="DK1107" i="21" s="1"/>
  <c r="CD1106" i="21"/>
  <c r="DK1106" i="21" s="1"/>
  <c r="CD1105" i="21"/>
  <c r="DK1105" i="21" s="1"/>
  <c r="CD1104" i="21"/>
  <c r="DK1104" i="21" s="1"/>
  <c r="CD1103" i="21"/>
  <c r="DK1103" i="21" s="1"/>
  <c r="CD1102" i="21"/>
  <c r="DK1102" i="21" s="1"/>
  <c r="CD1101" i="21"/>
  <c r="DK1101" i="21" s="1"/>
  <c r="CD1100" i="21"/>
  <c r="DK1100" i="21" s="1"/>
  <c r="CD1099" i="21"/>
  <c r="DK1099" i="21" s="1"/>
  <c r="CD1098" i="21"/>
  <c r="DK1098" i="21" s="1"/>
  <c r="CD1097" i="21"/>
  <c r="DK1097" i="21" s="1"/>
  <c r="CD1096" i="21"/>
  <c r="DK1096" i="21" s="1"/>
  <c r="CD1095" i="21"/>
  <c r="DK1095" i="21" s="1"/>
  <c r="CD1094" i="21"/>
  <c r="DK1094" i="21" s="1"/>
  <c r="CD1093" i="21"/>
  <c r="DK1093" i="21" s="1"/>
  <c r="CD1092" i="21"/>
  <c r="DK1092" i="21" s="1"/>
  <c r="CD1091" i="21"/>
  <c r="DK1091" i="21" s="1"/>
  <c r="CD1090" i="21"/>
  <c r="DK1090" i="21" s="1"/>
  <c r="CD1089" i="21"/>
  <c r="DK1089" i="21" s="1"/>
  <c r="CD1088" i="21"/>
  <c r="DK1088" i="21" s="1"/>
  <c r="CD1087" i="21"/>
  <c r="DK1087" i="21" s="1"/>
  <c r="CD1086" i="21"/>
  <c r="DK1086" i="21" s="1"/>
  <c r="CD1085" i="21"/>
  <c r="DK1085" i="21" s="1"/>
  <c r="CD1084" i="21"/>
  <c r="DK1084" i="21" s="1"/>
  <c r="CD1083" i="21"/>
  <c r="DK1083" i="21" s="1"/>
  <c r="CD1082" i="21"/>
  <c r="DK1082" i="21" s="1"/>
  <c r="CD1081" i="21"/>
  <c r="DK1081" i="21" s="1"/>
  <c r="CD1080" i="21"/>
  <c r="DK1080" i="21" s="1"/>
  <c r="CD1079" i="21"/>
  <c r="DK1079" i="21" s="1"/>
  <c r="CD1078" i="21"/>
  <c r="DK1078" i="21" s="1"/>
  <c r="CD1077" i="21"/>
  <c r="DK1077" i="21" s="1"/>
  <c r="CD1076" i="21"/>
  <c r="DK1076" i="21" s="1"/>
  <c r="CD1075" i="21"/>
  <c r="DK1075" i="21" s="1"/>
  <c r="CD1074" i="21"/>
  <c r="DK1074" i="21" s="1"/>
  <c r="CD1073" i="21"/>
  <c r="DK1073" i="21" s="1"/>
  <c r="CD1072" i="21"/>
  <c r="DK1072" i="21" s="1"/>
  <c r="CD1071" i="21"/>
  <c r="DK1071" i="21" s="1"/>
  <c r="CD1070" i="21"/>
  <c r="DK1070" i="21" s="1"/>
  <c r="CD1069" i="21"/>
  <c r="DK1069" i="21" s="1"/>
  <c r="CD1068" i="21"/>
  <c r="DK1068" i="21" s="1"/>
  <c r="CD1067" i="21"/>
  <c r="DK1067" i="21" s="1"/>
  <c r="CD1066" i="21"/>
  <c r="DK1066" i="21" s="1"/>
  <c r="CD1065" i="21"/>
  <c r="DK1065" i="21" s="1"/>
  <c r="CD1064" i="21"/>
  <c r="DK1064" i="21" s="1"/>
  <c r="CD1063" i="21"/>
  <c r="DK1063" i="21" s="1"/>
  <c r="CD1062" i="21"/>
  <c r="DK1062" i="21" s="1"/>
  <c r="CD1061" i="21"/>
  <c r="DK1061" i="21" s="1"/>
  <c r="CD1060" i="21"/>
  <c r="DK1060" i="21" s="1"/>
  <c r="CD1059" i="21"/>
  <c r="DK1059" i="21" s="1"/>
  <c r="CD1058" i="21"/>
  <c r="DK1058" i="21" s="1"/>
  <c r="CD1057" i="21"/>
  <c r="DK1057" i="21" s="1"/>
  <c r="CD1056" i="21"/>
  <c r="DK1056" i="21" s="1"/>
  <c r="CD1055" i="21"/>
  <c r="DK1055" i="21" s="1"/>
  <c r="CD1054" i="21"/>
  <c r="DK1054" i="21" s="1"/>
  <c r="CD1053" i="21"/>
  <c r="DK1053" i="21" s="1"/>
  <c r="CD1052" i="21"/>
  <c r="DK1052" i="21" s="1"/>
  <c r="CD1051" i="21"/>
  <c r="DK1051" i="21" s="1"/>
  <c r="CD1050" i="21"/>
  <c r="DK1050" i="21" s="1"/>
  <c r="CD1049" i="21"/>
  <c r="DK1049" i="21" s="1"/>
  <c r="CD1048" i="21"/>
  <c r="DK1048" i="21" s="1"/>
  <c r="CD1047" i="21"/>
  <c r="DK1047" i="21" s="1"/>
  <c r="CD1046" i="21"/>
  <c r="DK1046" i="21" s="1"/>
  <c r="CD1045" i="21"/>
  <c r="DK1045" i="21" s="1"/>
  <c r="CD1044" i="21"/>
  <c r="DK1044" i="21" s="1"/>
  <c r="CD1043" i="21"/>
  <c r="DK1043" i="21" s="1"/>
  <c r="CD1042" i="21"/>
  <c r="DK1042" i="21" s="1"/>
  <c r="CD1041" i="21"/>
  <c r="DK1041" i="21" s="1"/>
  <c r="CD1040" i="21"/>
  <c r="DK1040" i="21" s="1"/>
  <c r="CD1039" i="21"/>
  <c r="DK1039" i="21" s="1"/>
  <c r="CD1038" i="21"/>
  <c r="DK1038" i="21" s="1"/>
  <c r="CD1037" i="21"/>
  <c r="DK1037" i="21" s="1"/>
  <c r="CD1036" i="21"/>
  <c r="DK1036" i="21" s="1"/>
  <c r="CD1035" i="21"/>
  <c r="DK1035" i="21" s="1"/>
  <c r="CD1034" i="21"/>
  <c r="DK1034" i="21" s="1"/>
  <c r="CD1033" i="21"/>
  <c r="DK1033" i="21" s="1"/>
  <c r="CD1032" i="21"/>
  <c r="DK1032" i="21" s="1"/>
  <c r="CD1031" i="21"/>
  <c r="DK1031" i="21" s="1"/>
  <c r="CD1030" i="21"/>
  <c r="DK1030" i="21" s="1"/>
  <c r="CD1029" i="21"/>
  <c r="DK1029" i="21" s="1"/>
  <c r="CD1028" i="21"/>
  <c r="DK1028" i="21" s="1"/>
  <c r="CD1027" i="21"/>
  <c r="DK1027" i="21" s="1"/>
  <c r="CD1026" i="21"/>
  <c r="DK1026" i="21" s="1"/>
  <c r="CD1025" i="21"/>
  <c r="DK1025" i="21" s="1"/>
  <c r="CD1024" i="21"/>
  <c r="DK1024" i="21" s="1"/>
  <c r="CD1023" i="21"/>
  <c r="DK1023" i="21" s="1"/>
  <c r="CD1022" i="21"/>
  <c r="DK1022" i="21" s="1"/>
  <c r="CD1021" i="21"/>
  <c r="DK1021" i="21" s="1"/>
  <c r="CD1020" i="21"/>
  <c r="DK1020" i="21" s="1"/>
  <c r="CD1019" i="21"/>
  <c r="DK1019" i="21" s="1"/>
  <c r="CD1018" i="21"/>
  <c r="DK1018" i="21" s="1"/>
  <c r="CD1017" i="21"/>
  <c r="DK1017" i="21" s="1"/>
  <c r="CD1016" i="21"/>
  <c r="DK1016" i="21" s="1"/>
  <c r="CD1015" i="21"/>
  <c r="DK1015" i="21" s="1"/>
  <c r="CD1014" i="21"/>
  <c r="DK1014" i="21" s="1"/>
  <c r="CD1013" i="21"/>
  <c r="DK1013" i="21" s="1"/>
  <c r="CD1012" i="21"/>
  <c r="DK1012" i="21" s="1"/>
  <c r="CD1011" i="21"/>
  <c r="DK1011" i="21" s="1"/>
  <c r="CD1010" i="21"/>
  <c r="DK1010" i="21" s="1"/>
  <c r="CD1009" i="21"/>
  <c r="DK1009" i="21" s="1"/>
  <c r="CD1008" i="21"/>
  <c r="DK1008" i="21" s="1"/>
  <c r="CD1007" i="21"/>
  <c r="DK1007" i="21" s="1"/>
  <c r="CD1006" i="21"/>
  <c r="DK1006" i="21" s="1"/>
  <c r="CD1005" i="21"/>
  <c r="DK1005" i="21" s="1"/>
  <c r="CD1004" i="21"/>
  <c r="DK1004" i="21" s="1"/>
  <c r="CD1003" i="21"/>
  <c r="DK1003" i="21" s="1"/>
  <c r="CD1002" i="21"/>
  <c r="DK1002" i="21" s="1"/>
  <c r="CD1001" i="21"/>
  <c r="DK1001" i="21" s="1"/>
  <c r="CD1000" i="21"/>
  <c r="DK1000" i="21" s="1"/>
  <c r="CD999" i="21"/>
  <c r="DK999" i="21" s="1"/>
  <c r="CD998" i="21"/>
  <c r="DK998" i="21" s="1"/>
  <c r="CD997" i="21"/>
  <c r="DK997" i="21" s="1"/>
  <c r="CD996" i="21"/>
  <c r="DK996" i="21" s="1"/>
  <c r="CD995" i="21"/>
  <c r="DK995" i="21" s="1"/>
  <c r="CD994" i="21"/>
  <c r="DK994" i="21" s="1"/>
  <c r="CD993" i="21"/>
  <c r="DK993" i="21" s="1"/>
  <c r="CD992" i="21"/>
  <c r="DK992" i="21" s="1"/>
  <c r="CD991" i="21"/>
  <c r="DK991" i="21" s="1"/>
  <c r="CD990" i="21"/>
  <c r="DK990" i="21" s="1"/>
  <c r="CD989" i="21"/>
  <c r="DK989" i="21" s="1"/>
  <c r="CD988" i="21"/>
  <c r="DK988" i="21" s="1"/>
  <c r="CD987" i="21"/>
  <c r="DK987" i="21" s="1"/>
  <c r="CD986" i="21"/>
  <c r="DK986" i="21" s="1"/>
  <c r="CD985" i="21"/>
  <c r="DK985" i="21" s="1"/>
  <c r="CD984" i="21"/>
  <c r="DK984" i="21" s="1"/>
  <c r="CD983" i="21"/>
  <c r="DK983" i="21" s="1"/>
  <c r="CD982" i="21"/>
  <c r="DK982" i="21" s="1"/>
  <c r="CD981" i="21"/>
  <c r="DK981" i="21" s="1"/>
  <c r="CD980" i="21"/>
  <c r="DK980" i="21" s="1"/>
  <c r="CD979" i="21"/>
  <c r="DK979" i="21" s="1"/>
  <c r="CD978" i="21"/>
  <c r="DK978" i="21" s="1"/>
  <c r="CD977" i="21"/>
  <c r="DK977" i="21" s="1"/>
  <c r="CD976" i="21"/>
  <c r="DK976" i="21" s="1"/>
  <c r="CD975" i="21"/>
  <c r="DK975" i="21" s="1"/>
  <c r="CD974" i="21"/>
  <c r="DK974" i="21" s="1"/>
  <c r="CD973" i="21"/>
  <c r="DK973" i="21" s="1"/>
  <c r="CD972" i="21"/>
  <c r="DK972" i="21" s="1"/>
  <c r="CD971" i="21"/>
  <c r="DK971" i="21" s="1"/>
  <c r="CD970" i="21"/>
  <c r="DK970" i="21" s="1"/>
  <c r="CD969" i="21"/>
  <c r="DK969" i="21" s="1"/>
  <c r="CD968" i="21"/>
  <c r="DK968" i="21" s="1"/>
  <c r="CD967" i="21"/>
  <c r="DK967" i="21" s="1"/>
  <c r="CD966" i="21"/>
  <c r="DK966" i="21" s="1"/>
  <c r="CD965" i="21"/>
  <c r="DK965" i="21" s="1"/>
  <c r="CD964" i="21"/>
  <c r="DK964" i="21" s="1"/>
  <c r="CD963" i="21"/>
  <c r="DK963" i="21" s="1"/>
  <c r="CD962" i="21"/>
  <c r="DK962" i="21" s="1"/>
  <c r="CD961" i="21"/>
  <c r="DK961" i="21" s="1"/>
  <c r="CD960" i="21"/>
  <c r="DK960" i="21" s="1"/>
  <c r="CD959" i="21"/>
  <c r="DK959" i="21" s="1"/>
  <c r="CD958" i="21"/>
  <c r="DK958" i="21" s="1"/>
  <c r="CD957" i="21"/>
  <c r="DK957" i="21" s="1"/>
  <c r="CD956" i="21"/>
  <c r="DK956" i="21" s="1"/>
  <c r="CD955" i="21"/>
  <c r="DK955" i="21" s="1"/>
  <c r="CD954" i="21"/>
  <c r="DK954" i="21" s="1"/>
  <c r="CD953" i="21"/>
  <c r="DK953" i="21" s="1"/>
  <c r="CD952" i="21"/>
  <c r="DK952" i="21" s="1"/>
  <c r="CD951" i="21"/>
  <c r="DK951" i="21" s="1"/>
  <c r="CD950" i="21"/>
  <c r="DK950" i="21" s="1"/>
  <c r="CD949" i="21"/>
  <c r="DK949" i="21" s="1"/>
  <c r="CD948" i="21"/>
  <c r="DK948" i="21" s="1"/>
  <c r="CD947" i="21"/>
  <c r="DK947" i="21" s="1"/>
  <c r="CD946" i="21"/>
  <c r="DK946" i="21" s="1"/>
  <c r="CD945" i="21"/>
  <c r="DK945" i="21" s="1"/>
  <c r="CD944" i="21"/>
  <c r="DK944" i="21" s="1"/>
  <c r="CD943" i="21"/>
  <c r="DK943" i="21" s="1"/>
  <c r="CD942" i="21"/>
  <c r="DK942" i="21" s="1"/>
  <c r="CD941" i="21"/>
  <c r="DK941" i="21" s="1"/>
  <c r="CD940" i="21"/>
  <c r="DK940" i="21" s="1"/>
  <c r="CD939" i="21"/>
  <c r="DK939" i="21" s="1"/>
  <c r="CD938" i="21"/>
  <c r="DK938" i="21" s="1"/>
  <c r="CD937" i="21"/>
  <c r="DK937" i="21" s="1"/>
  <c r="CD936" i="21"/>
  <c r="DK936" i="21" s="1"/>
  <c r="CD935" i="21"/>
  <c r="DK935" i="21" s="1"/>
  <c r="CD934" i="21"/>
  <c r="DK934" i="21" s="1"/>
  <c r="CD932" i="21"/>
  <c r="DK932" i="21" s="1"/>
  <c r="CD931" i="21"/>
  <c r="DK931" i="21" s="1"/>
  <c r="CD930" i="21"/>
  <c r="DK930" i="21" s="1"/>
  <c r="CD929" i="21"/>
  <c r="DK929" i="21" s="1"/>
  <c r="CD928" i="21"/>
  <c r="DK928" i="21" s="1"/>
  <c r="CD927" i="21"/>
  <c r="DK927" i="21" s="1"/>
  <c r="CD926" i="21"/>
  <c r="DK926" i="21" s="1"/>
  <c r="CD925" i="21"/>
  <c r="DK925" i="21" s="1"/>
  <c r="CD924" i="21"/>
  <c r="DK924" i="21" s="1"/>
  <c r="CD923" i="21"/>
  <c r="DK923" i="21" s="1"/>
  <c r="CD922" i="21"/>
  <c r="DK922" i="21" s="1"/>
  <c r="CD921" i="21"/>
  <c r="DK921" i="21" s="1"/>
  <c r="CD920" i="21"/>
  <c r="DK920" i="21" s="1"/>
  <c r="CD919" i="21"/>
  <c r="DK919" i="21" s="1"/>
  <c r="CD918" i="21"/>
  <c r="DK918" i="21" s="1"/>
  <c r="CD917" i="21"/>
  <c r="DK917" i="21" s="1"/>
  <c r="CD916" i="21"/>
  <c r="DK916" i="21" s="1"/>
  <c r="CD915" i="21"/>
  <c r="DK915" i="21" s="1"/>
  <c r="CD914" i="21"/>
  <c r="DK914" i="21" s="1"/>
  <c r="CD913" i="21"/>
  <c r="DK913" i="21" s="1"/>
  <c r="CD912" i="21"/>
  <c r="DK912" i="21" s="1"/>
  <c r="CD911" i="21"/>
  <c r="DK911" i="21" s="1"/>
  <c r="CD910" i="21"/>
  <c r="DK910" i="21" s="1"/>
  <c r="CD909" i="21"/>
  <c r="DK909" i="21" s="1"/>
  <c r="CD908" i="21"/>
  <c r="DK908" i="21" s="1"/>
  <c r="CD907" i="21"/>
  <c r="DK907" i="21" s="1"/>
  <c r="CD906" i="21"/>
  <c r="DK906" i="21" s="1"/>
  <c r="CD905" i="21"/>
  <c r="DK905" i="21" s="1"/>
  <c r="CD904" i="21"/>
  <c r="DK904" i="21" s="1"/>
  <c r="CD903" i="21"/>
  <c r="DK903" i="21" s="1"/>
  <c r="CD902" i="21"/>
  <c r="DK902" i="21" s="1"/>
  <c r="CD901" i="21"/>
  <c r="DK901" i="21" s="1"/>
  <c r="CD900" i="21"/>
  <c r="DK900" i="21" s="1"/>
  <c r="CD899" i="21"/>
  <c r="DK899" i="21" s="1"/>
  <c r="CD898" i="21"/>
  <c r="DK898" i="21" s="1"/>
  <c r="CD897" i="21"/>
  <c r="DK897" i="21" s="1"/>
  <c r="CD896" i="21"/>
  <c r="DK896" i="21" s="1"/>
  <c r="CD895" i="21"/>
  <c r="DK895" i="21" s="1"/>
  <c r="CD894" i="21"/>
  <c r="DK894" i="21" s="1"/>
  <c r="CD893" i="21"/>
  <c r="DK893" i="21" s="1"/>
  <c r="CD892" i="21"/>
  <c r="DK892" i="21" s="1"/>
  <c r="CD891" i="21"/>
  <c r="DK891" i="21" s="1"/>
  <c r="CD890" i="21"/>
  <c r="DK890" i="21" s="1"/>
  <c r="CD889" i="21"/>
  <c r="DK889" i="21" s="1"/>
  <c r="CD888" i="21"/>
  <c r="DK888" i="21" s="1"/>
  <c r="CD887" i="21"/>
  <c r="DK887" i="21" s="1"/>
  <c r="CD886" i="21"/>
  <c r="DK886" i="21" s="1"/>
  <c r="CD885" i="21"/>
  <c r="DK885" i="21" s="1"/>
  <c r="CD884" i="21"/>
  <c r="DK884" i="21" s="1"/>
  <c r="CD883" i="21"/>
  <c r="DK883" i="21" s="1"/>
  <c r="CD882" i="21"/>
  <c r="DK882" i="21" s="1"/>
  <c r="CD881" i="21"/>
  <c r="DK881" i="21" s="1"/>
  <c r="CD880" i="21"/>
  <c r="DK880" i="21" s="1"/>
  <c r="CD879" i="21"/>
  <c r="DK879" i="21" s="1"/>
  <c r="CD878" i="21"/>
  <c r="DK878" i="21" s="1"/>
  <c r="CD877" i="21"/>
  <c r="DK877" i="21" s="1"/>
  <c r="CD876" i="21"/>
  <c r="DK876" i="21" s="1"/>
  <c r="CD875" i="21"/>
  <c r="DK875" i="21" s="1"/>
  <c r="CD874" i="21"/>
  <c r="DK874" i="21" s="1"/>
  <c r="CD873" i="21"/>
  <c r="DK873" i="21" s="1"/>
  <c r="CD872" i="21"/>
  <c r="DK872" i="21" s="1"/>
  <c r="CD871" i="21"/>
  <c r="DK871" i="21" s="1"/>
  <c r="CD870" i="21"/>
  <c r="DK870" i="21" s="1"/>
  <c r="CD869" i="21"/>
  <c r="DK869" i="21" s="1"/>
  <c r="CD868" i="21"/>
  <c r="DK868" i="21" s="1"/>
  <c r="CD867" i="21"/>
  <c r="DK867" i="21" s="1"/>
  <c r="CD866" i="21"/>
  <c r="DK866" i="21" s="1"/>
  <c r="CD865" i="21"/>
  <c r="DK865" i="21" s="1"/>
  <c r="CD864" i="21"/>
  <c r="DK864" i="21" s="1"/>
  <c r="CD863" i="21"/>
  <c r="DK863" i="21" s="1"/>
  <c r="CD862" i="21"/>
  <c r="DK862" i="21" s="1"/>
  <c r="CD861" i="21"/>
  <c r="DK861" i="21" s="1"/>
  <c r="CD860" i="21"/>
  <c r="DK860" i="21" s="1"/>
  <c r="CD859" i="21"/>
  <c r="DK859" i="21" s="1"/>
  <c r="CD858" i="21"/>
  <c r="DK858" i="21" s="1"/>
  <c r="CD857" i="21"/>
  <c r="DK857" i="21" s="1"/>
  <c r="CD856" i="21"/>
  <c r="DK856" i="21" s="1"/>
  <c r="CD855" i="21"/>
  <c r="DK855" i="21" s="1"/>
  <c r="CD854" i="21"/>
  <c r="DK854" i="21" s="1"/>
  <c r="CD853" i="21"/>
  <c r="DK853" i="21" s="1"/>
  <c r="CD852" i="21"/>
  <c r="DK852" i="21" s="1"/>
  <c r="CD851" i="21"/>
  <c r="DK851" i="21" s="1"/>
  <c r="CD850" i="21"/>
  <c r="DK850" i="21" s="1"/>
  <c r="CD849" i="21"/>
  <c r="DK849" i="21" s="1"/>
  <c r="CD848" i="21"/>
  <c r="DK848" i="21" s="1"/>
  <c r="CD847" i="21"/>
  <c r="DK847" i="21" s="1"/>
  <c r="CD846" i="21"/>
  <c r="DK846" i="21" s="1"/>
  <c r="CD845" i="21"/>
  <c r="DK845" i="21" s="1"/>
  <c r="CD844" i="21"/>
  <c r="DK844" i="21" s="1"/>
  <c r="CD843" i="21"/>
  <c r="DK843" i="21" s="1"/>
  <c r="CD842" i="21"/>
  <c r="DK842" i="21" s="1"/>
  <c r="CD841" i="21"/>
  <c r="DK841" i="21" s="1"/>
  <c r="CD840" i="21"/>
  <c r="DK840" i="21" s="1"/>
  <c r="CD839" i="21"/>
  <c r="DK839" i="21" s="1"/>
  <c r="CD838" i="21"/>
  <c r="DK838" i="21" s="1"/>
  <c r="CD837" i="21"/>
  <c r="DK837" i="21" s="1"/>
  <c r="CD836" i="21"/>
  <c r="DK836" i="21" s="1"/>
  <c r="CD835" i="21"/>
  <c r="DK835" i="21" s="1"/>
  <c r="CD834" i="21"/>
  <c r="DK834" i="21" s="1"/>
  <c r="CD833" i="21"/>
  <c r="DK833" i="21" s="1"/>
  <c r="CD832" i="21"/>
  <c r="DK832" i="21" s="1"/>
  <c r="CD831" i="21"/>
  <c r="DK831" i="21" s="1"/>
  <c r="CD830" i="21"/>
  <c r="DK830" i="21" s="1"/>
  <c r="CD829" i="21"/>
  <c r="DK829" i="21" s="1"/>
  <c r="CD828" i="21"/>
  <c r="DK828" i="21" s="1"/>
  <c r="CD827" i="21"/>
  <c r="DK827" i="21" s="1"/>
  <c r="CD826" i="21"/>
  <c r="DK826" i="21" s="1"/>
  <c r="CD825" i="21"/>
  <c r="DK825" i="21" s="1"/>
  <c r="CD824" i="21"/>
  <c r="DK824" i="21" s="1"/>
  <c r="CD823" i="21"/>
  <c r="DK823" i="21" s="1"/>
  <c r="CD822" i="21"/>
  <c r="DK822" i="21" s="1"/>
  <c r="CD821" i="21"/>
  <c r="DK821" i="21" s="1"/>
  <c r="CD820" i="21"/>
  <c r="DK820" i="21" s="1"/>
  <c r="CD819" i="21"/>
  <c r="DK819" i="21" s="1"/>
  <c r="CD818" i="21"/>
  <c r="DK818" i="21" s="1"/>
  <c r="CD817" i="21"/>
  <c r="DK817" i="21" s="1"/>
  <c r="CD816" i="21"/>
  <c r="DK816" i="21" s="1"/>
  <c r="CD815" i="21"/>
  <c r="DK815" i="21" s="1"/>
  <c r="CD814" i="21"/>
  <c r="DK814" i="21" s="1"/>
  <c r="CD813" i="21"/>
  <c r="DK813" i="21" s="1"/>
  <c r="CD812" i="21"/>
  <c r="DK812" i="21" s="1"/>
  <c r="CD811" i="21"/>
  <c r="DK811" i="21" s="1"/>
  <c r="CD810" i="21"/>
  <c r="DK810" i="21" s="1"/>
  <c r="CD809" i="21"/>
  <c r="DK809" i="21" s="1"/>
  <c r="CD808" i="21"/>
  <c r="DK808" i="21" s="1"/>
  <c r="CD807" i="21"/>
  <c r="DK807" i="21" s="1"/>
  <c r="CD806" i="21"/>
  <c r="DK806" i="21" s="1"/>
  <c r="CD805" i="21"/>
  <c r="DK805" i="21" s="1"/>
  <c r="CD804" i="21"/>
  <c r="DK804" i="21" s="1"/>
  <c r="CD803" i="21"/>
  <c r="DK803" i="21" s="1"/>
  <c r="CD802" i="21"/>
  <c r="DK802" i="21" s="1"/>
  <c r="CD801" i="21"/>
  <c r="DK801" i="21" s="1"/>
  <c r="CD800" i="21"/>
  <c r="DK800" i="21" s="1"/>
  <c r="CD799" i="21"/>
  <c r="DK799" i="21" s="1"/>
  <c r="CD798" i="21"/>
  <c r="DK798" i="21" s="1"/>
  <c r="CD797" i="21"/>
  <c r="DK797" i="21" s="1"/>
  <c r="CD796" i="21"/>
  <c r="DK796" i="21" s="1"/>
  <c r="CD795" i="21"/>
  <c r="DK795" i="21" s="1"/>
  <c r="CD794" i="21"/>
  <c r="DK794" i="21" s="1"/>
  <c r="CD793" i="21"/>
  <c r="DK793" i="21" s="1"/>
  <c r="CD792" i="21"/>
  <c r="DK792" i="21" s="1"/>
  <c r="CD791" i="21"/>
  <c r="DK791" i="21" s="1"/>
  <c r="CD790" i="21"/>
  <c r="DK790" i="21" s="1"/>
  <c r="CD789" i="21"/>
  <c r="DK789" i="21" s="1"/>
  <c r="CD788" i="21"/>
  <c r="DK788" i="21" s="1"/>
  <c r="CD787" i="21"/>
  <c r="DK787" i="21" s="1"/>
  <c r="CD786" i="21"/>
  <c r="DK786" i="21" s="1"/>
  <c r="CD785" i="21"/>
  <c r="DK785" i="21" s="1"/>
  <c r="CD784" i="21"/>
  <c r="DK784" i="21" s="1"/>
  <c r="CD783" i="21"/>
  <c r="DK783" i="21" s="1"/>
  <c r="CD782" i="21"/>
  <c r="DK782" i="21" s="1"/>
  <c r="CD781" i="21"/>
  <c r="DK781" i="21" s="1"/>
  <c r="CD780" i="21"/>
  <c r="DK780" i="21" s="1"/>
  <c r="CD779" i="21"/>
  <c r="DK779" i="21" s="1"/>
  <c r="CD778" i="21"/>
  <c r="DK778" i="21" s="1"/>
  <c r="CD777" i="21"/>
  <c r="DK777" i="21" s="1"/>
  <c r="CD776" i="21"/>
  <c r="DK776" i="21" s="1"/>
  <c r="CD775" i="21"/>
  <c r="DK775" i="21" s="1"/>
  <c r="CD774" i="21"/>
  <c r="DK774" i="21" s="1"/>
  <c r="CD773" i="21"/>
  <c r="DK773" i="21" s="1"/>
  <c r="CD772" i="21"/>
  <c r="DK772" i="21" s="1"/>
  <c r="CD771" i="21"/>
  <c r="DK771" i="21" s="1"/>
  <c r="CD770" i="21"/>
  <c r="DK770" i="21" s="1"/>
  <c r="CD769" i="21"/>
  <c r="DK769" i="21" s="1"/>
  <c r="CD768" i="21"/>
  <c r="DK768" i="21" s="1"/>
  <c r="CD767" i="21"/>
  <c r="DK767" i="21" s="1"/>
  <c r="CD766" i="21"/>
  <c r="DK766" i="21" s="1"/>
  <c r="CD765" i="21"/>
  <c r="DK765" i="21" s="1"/>
  <c r="CD764" i="21"/>
  <c r="DK764" i="21" s="1"/>
  <c r="CD763" i="21"/>
  <c r="DK763" i="21" s="1"/>
  <c r="CD762" i="21"/>
  <c r="DK762" i="21" s="1"/>
  <c r="CD761" i="21"/>
  <c r="DK761" i="21" s="1"/>
  <c r="CD760" i="21"/>
  <c r="DK760" i="21" s="1"/>
  <c r="CD759" i="21"/>
  <c r="DK759" i="21" s="1"/>
  <c r="CD758" i="21"/>
  <c r="DK758" i="21" s="1"/>
  <c r="CD757" i="21"/>
  <c r="DK757" i="21" s="1"/>
  <c r="CD756" i="21"/>
  <c r="DK756" i="21" s="1"/>
  <c r="CD755" i="21"/>
  <c r="DK755" i="21" s="1"/>
  <c r="CD754" i="21"/>
  <c r="DK754" i="21" s="1"/>
  <c r="CD753" i="21"/>
  <c r="DK753" i="21" s="1"/>
  <c r="CD752" i="21"/>
  <c r="DK752" i="21" s="1"/>
  <c r="CD751" i="21"/>
  <c r="DK751" i="21" s="1"/>
  <c r="CD750" i="21"/>
  <c r="DK750" i="21" s="1"/>
  <c r="CD749" i="21"/>
  <c r="DK749" i="21" s="1"/>
  <c r="CD748" i="21"/>
  <c r="DK748" i="21" s="1"/>
  <c r="CD747" i="21"/>
  <c r="DK747" i="21" s="1"/>
  <c r="CD746" i="21"/>
  <c r="DK746" i="21" s="1"/>
  <c r="CD745" i="21"/>
  <c r="DK745" i="21" s="1"/>
  <c r="CD744" i="21"/>
  <c r="DK744" i="21" s="1"/>
  <c r="CD743" i="21"/>
  <c r="DK743" i="21" s="1"/>
  <c r="CD742" i="21"/>
  <c r="DK742" i="21" s="1"/>
  <c r="CD741" i="21"/>
  <c r="DK741" i="21" s="1"/>
  <c r="CD740" i="21"/>
  <c r="DK740" i="21" s="1"/>
  <c r="CD739" i="21"/>
  <c r="DK739" i="21" s="1"/>
  <c r="CD738" i="21"/>
  <c r="DK738" i="21" s="1"/>
  <c r="CD737" i="21"/>
  <c r="DK737" i="21" s="1"/>
  <c r="CD736" i="21"/>
  <c r="DK736" i="21" s="1"/>
  <c r="CD735" i="21"/>
  <c r="DK735" i="21" s="1"/>
  <c r="CD734" i="21"/>
  <c r="DK734" i="21" s="1"/>
  <c r="CD733" i="21"/>
  <c r="DK733" i="21" s="1"/>
  <c r="CD732" i="21"/>
  <c r="DK732" i="21" s="1"/>
  <c r="CD731" i="21"/>
  <c r="DK731" i="21" s="1"/>
  <c r="CD730" i="21"/>
  <c r="DK730" i="21" s="1"/>
  <c r="CD729" i="21"/>
  <c r="DK729" i="21" s="1"/>
  <c r="CD728" i="21"/>
  <c r="DK728" i="21" s="1"/>
  <c r="CD727" i="21"/>
  <c r="DK727" i="21" s="1"/>
  <c r="CD726" i="21"/>
  <c r="DK726" i="21" s="1"/>
  <c r="CD725" i="21"/>
  <c r="DK725" i="21" s="1"/>
  <c r="CD724" i="21"/>
  <c r="DK724" i="21" s="1"/>
  <c r="CD723" i="21"/>
  <c r="DK723" i="21" s="1"/>
  <c r="CD722" i="21"/>
  <c r="DK722" i="21" s="1"/>
  <c r="CD721" i="21"/>
  <c r="DK721" i="21" s="1"/>
  <c r="CD720" i="21"/>
  <c r="DK720" i="21" s="1"/>
  <c r="CD719" i="21"/>
  <c r="DK719" i="21" s="1"/>
  <c r="CD718" i="21"/>
  <c r="DK718" i="21" s="1"/>
  <c r="CD717" i="21"/>
  <c r="DK717" i="21" s="1"/>
  <c r="CD716" i="21"/>
  <c r="DK716" i="21" s="1"/>
  <c r="CD715" i="21"/>
  <c r="DK715" i="21" s="1"/>
  <c r="CD714" i="21"/>
  <c r="DK714" i="21" s="1"/>
  <c r="CD713" i="21"/>
  <c r="DK713" i="21" s="1"/>
  <c r="CD712" i="21"/>
  <c r="DK712" i="21" s="1"/>
  <c r="CD711" i="21"/>
  <c r="DK711" i="21" s="1"/>
  <c r="CD710" i="21"/>
  <c r="DK710" i="21" s="1"/>
  <c r="CD709" i="21"/>
  <c r="DK709" i="21" s="1"/>
  <c r="CD708" i="21"/>
  <c r="DK708" i="21" s="1"/>
  <c r="CD707" i="21"/>
  <c r="DK707" i="21" s="1"/>
  <c r="CD706" i="21"/>
  <c r="DK706" i="21" s="1"/>
  <c r="CD705" i="21"/>
  <c r="DK705" i="21" s="1"/>
  <c r="CD704" i="21"/>
  <c r="DK704" i="21" s="1"/>
  <c r="CD703" i="21"/>
  <c r="DK703" i="21" s="1"/>
  <c r="CD702" i="21"/>
  <c r="DK702" i="21" s="1"/>
  <c r="CD701" i="21"/>
  <c r="DK701" i="21" s="1"/>
  <c r="CD700" i="21"/>
  <c r="DK700" i="21" s="1"/>
  <c r="CD699" i="21"/>
  <c r="DK699" i="21" s="1"/>
  <c r="CD698" i="21"/>
  <c r="DK698" i="21" s="1"/>
  <c r="CD697" i="21"/>
  <c r="DK697" i="21" s="1"/>
  <c r="CD696" i="21"/>
  <c r="DK696" i="21" s="1"/>
  <c r="CD695" i="21"/>
  <c r="DK695" i="21" s="1"/>
  <c r="CD694" i="21"/>
  <c r="DK694" i="21" s="1"/>
  <c r="CD693" i="21"/>
  <c r="DK693" i="21" s="1"/>
  <c r="CD692" i="21"/>
  <c r="DK692" i="21" s="1"/>
  <c r="CD691" i="21"/>
  <c r="DK691" i="21" s="1"/>
  <c r="CD690" i="21"/>
  <c r="DK690" i="21" s="1"/>
  <c r="CD689" i="21"/>
  <c r="DK689" i="21" s="1"/>
  <c r="CD688" i="21"/>
  <c r="DK688" i="21" s="1"/>
  <c r="CD687" i="21"/>
  <c r="DK687" i="21" s="1"/>
  <c r="CD686" i="21"/>
  <c r="DK686" i="21" s="1"/>
  <c r="CD685" i="21"/>
  <c r="DK685" i="21" s="1"/>
  <c r="CD684" i="21"/>
  <c r="DK684" i="21" s="1"/>
  <c r="CD683" i="21"/>
  <c r="DK683" i="21" s="1"/>
  <c r="CD682" i="21"/>
  <c r="DK682" i="21" s="1"/>
  <c r="CD681" i="21"/>
  <c r="DK681" i="21" s="1"/>
  <c r="CD680" i="21"/>
  <c r="DK680" i="21" s="1"/>
  <c r="CD679" i="21"/>
  <c r="DK679" i="21" s="1"/>
  <c r="CD678" i="21"/>
  <c r="DK678" i="21" s="1"/>
  <c r="CD677" i="21"/>
  <c r="DK677" i="21" s="1"/>
  <c r="CD676" i="21"/>
  <c r="DK676" i="21" s="1"/>
  <c r="CD675" i="21"/>
  <c r="DK675" i="21" s="1"/>
  <c r="CD674" i="21"/>
  <c r="DK674" i="21" s="1"/>
  <c r="CD673" i="21"/>
  <c r="DK673" i="21" s="1"/>
  <c r="CD672" i="21"/>
  <c r="DK672" i="21" s="1"/>
  <c r="CD671" i="21"/>
  <c r="DK671" i="21" s="1"/>
  <c r="CD670" i="21"/>
  <c r="DK670" i="21" s="1"/>
  <c r="CD669" i="21"/>
  <c r="DK669" i="21" s="1"/>
  <c r="CD668" i="21"/>
  <c r="DK668" i="21" s="1"/>
  <c r="CD667" i="21"/>
  <c r="DK667" i="21" s="1"/>
  <c r="CD666" i="21"/>
  <c r="DK666" i="21" s="1"/>
  <c r="CD665" i="21"/>
  <c r="DK665" i="21" s="1"/>
  <c r="CD664" i="21"/>
  <c r="DK664" i="21" s="1"/>
  <c r="CD663" i="21"/>
  <c r="DK663" i="21" s="1"/>
  <c r="CD662" i="21"/>
  <c r="DK662" i="21" s="1"/>
  <c r="CD661" i="21"/>
  <c r="DK661" i="21" s="1"/>
  <c r="CD660" i="21"/>
  <c r="DK660" i="21" s="1"/>
  <c r="CD659" i="21"/>
  <c r="DK659" i="21" s="1"/>
  <c r="CD658" i="21"/>
  <c r="DK658" i="21" s="1"/>
  <c r="CD657" i="21"/>
  <c r="DK657" i="21" s="1"/>
  <c r="CD656" i="21"/>
  <c r="DK656" i="21" s="1"/>
  <c r="CD655" i="21"/>
  <c r="DK655" i="21" s="1"/>
  <c r="CD654" i="21"/>
  <c r="DK654" i="21" s="1"/>
  <c r="CD653" i="21"/>
  <c r="DK653" i="21" s="1"/>
  <c r="CD652" i="21"/>
  <c r="DK652" i="21" s="1"/>
  <c r="CD651" i="21"/>
  <c r="DK651" i="21" s="1"/>
  <c r="CD650" i="21"/>
  <c r="DK650" i="21" s="1"/>
  <c r="CD649" i="21"/>
  <c r="DK649" i="21" s="1"/>
  <c r="CD648" i="21"/>
  <c r="DK648" i="21" s="1"/>
  <c r="CD647" i="21"/>
  <c r="DK647" i="21" s="1"/>
  <c r="CD646" i="21"/>
  <c r="DK646" i="21" s="1"/>
  <c r="CD645" i="21"/>
  <c r="DK645" i="21" s="1"/>
  <c r="CD644" i="21"/>
  <c r="DK644" i="21" s="1"/>
  <c r="CD643" i="21"/>
  <c r="DK643" i="21" s="1"/>
  <c r="CD642" i="21"/>
  <c r="DK642" i="21" s="1"/>
  <c r="CD641" i="21"/>
  <c r="DK641" i="21" s="1"/>
  <c r="CD640" i="21"/>
  <c r="DK640" i="21" s="1"/>
  <c r="CD639" i="21"/>
  <c r="DK639" i="21" s="1"/>
  <c r="CD638" i="21"/>
  <c r="DK638" i="21" s="1"/>
  <c r="CD637" i="21"/>
  <c r="DK637" i="21" s="1"/>
  <c r="CD636" i="21"/>
  <c r="DK636" i="21" s="1"/>
  <c r="CD635" i="21"/>
  <c r="DK635" i="21" s="1"/>
  <c r="CD634" i="21"/>
  <c r="DK634" i="21" s="1"/>
  <c r="CD633" i="21"/>
  <c r="DK633" i="21" s="1"/>
  <c r="CD632" i="21"/>
  <c r="DK632" i="21" s="1"/>
  <c r="CD631" i="21"/>
  <c r="DK631" i="21" s="1"/>
  <c r="CD630" i="21"/>
  <c r="DK630" i="21" s="1"/>
  <c r="CD629" i="21"/>
  <c r="DK629" i="21" s="1"/>
  <c r="CD628" i="21"/>
  <c r="DK628" i="21" s="1"/>
  <c r="CD627" i="21"/>
  <c r="DK627" i="21" s="1"/>
  <c r="CD626" i="21"/>
  <c r="DK626" i="21" s="1"/>
  <c r="CD625" i="21"/>
  <c r="DK625" i="21" s="1"/>
  <c r="CD624" i="21"/>
  <c r="DK624" i="21" s="1"/>
  <c r="CD623" i="21"/>
  <c r="DK623" i="21" s="1"/>
  <c r="CD622" i="21"/>
  <c r="DK622" i="21" s="1"/>
  <c r="CD621" i="21"/>
  <c r="DK621" i="21" s="1"/>
  <c r="CD620" i="21"/>
  <c r="DK620" i="21" s="1"/>
  <c r="CD619" i="21"/>
  <c r="DK619" i="21" s="1"/>
  <c r="CD618" i="21"/>
  <c r="DK618" i="21" s="1"/>
  <c r="CD617" i="21"/>
  <c r="DK617" i="21" s="1"/>
  <c r="CD616" i="21"/>
  <c r="DK616" i="21" s="1"/>
  <c r="CD615" i="21"/>
  <c r="DK615" i="21" s="1"/>
  <c r="CD614" i="21"/>
  <c r="DK614" i="21" s="1"/>
  <c r="CD613" i="21"/>
  <c r="DK613" i="21" s="1"/>
  <c r="CD612" i="21"/>
  <c r="DK612" i="21" s="1"/>
  <c r="CD611" i="21"/>
  <c r="DK611" i="21" s="1"/>
  <c r="CD610" i="21"/>
  <c r="DK610" i="21" s="1"/>
  <c r="CD609" i="21"/>
  <c r="DK609" i="21" s="1"/>
  <c r="CD608" i="21"/>
  <c r="DK608" i="21" s="1"/>
  <c r="CD607" i="21"/>
  <c r="DK607" i="21" s="1"/>
  <c r="CD606" i="21"/>
  <c r="DK606" i="21" s="1"/>
  <c r="CD605" i="21"/>
  <c r="DK605" i="21" s="1"/>
  <c r="CD604" i="21"/>
  <c r="DK604" i="21" s="1"/>
  <c r="CD603" i="21"/>
  <c r="DK603" i="21" s="1"/>
  <c r="CD602" i="21"/>
  <c r="DK602" i="21" s="1"/>
  <c r="CD601" i="21"/>
  <c r="DK601" i="21" s="1"/>
  <c r="CD600" i="21"/>
  <c r="DK600" i="21" s="1"/>
  <c r="CD599" i="21"/>
  <c r="DK599" i="21" s="1"/>
  <c r="CD598" i="21"/>
  <c r="DK598" i="21" s="1"/>
  <c r="CD597" i="21"/>
  <c r="DK597" i="21" s="1"/>
  <c r="CD596" i="21"/>
  <c r="DK596" i="21" s="1"/>
  <c r="CD595" i="21"/>
  <c r="DK595" i="21" s="1"/>
  <c r="CD594" i="21"/>
  <c r="DK594" i="21" s="1"/>
  <c r="CD593" i="21"/>
  <c r="DK593" i="21" s="1"/>
  <c r="CD592" i="21"/>
  <c r="DK592" i="21" s="1"/>
  <c r="CD591" i="21"/>
  <c r="DK591" i="21" s="1"/>
  <c r="CD590" i="21"/>
  <c r="DK590" i="21" s="1"/>
  <c r="CD589" i="21"/>
  <c r="DK589" i="21" s="1"/>
  <c r="CD588" i="21"/>
  <c r="DK588" i="21" s="1"/>
  <c r="CD587" i="21"/>
  <c r="DK587" i="21" s="1"/>
  <c r="CD586" i="21"/>
  <c r="DK586" i="21" s="1"/>
  <c r="CD585" i="21"/>
  <c r="DK585" i="21" s="1"/>
  <c r="CD584" i="21"/>
  <c r="DK584" i="21" s="1"/>
  <c r="CD583" i="21"/>
  <c r="DK583" i="21" s="1"/>
  <c r="CD582" i="21"/>
  <c r="DK582" i="21" s="1"/>
  <c r="CD581" i="21"/>
  <c r="DK581" i="21" s="1"/>
  <c r="CD580" i="21"/>
  <c r="DK580" i="21" s="1"/>
  <c r="CD579" i="21"/>
  <c r="DK579" i="21" s="1"/>
  <c r="CD578" i="21"/>
  <c r="DK578" i="21" s="1"/>
  <c r="CD577" i="21"/>
  <c r="DK577" i="21" s="1"/>
  <c r="CD576" i="21"/>
  <c r="DK576" i="21" s="1"/>
  <c r="CD575" i="21"/>
  <c r="DK575" i="21" s="1"/>
  <c r="CD574" i="21"/>
  <c r="DK574" i="21" s="1"/>
  <c r="CD573" i="21"/>
  <c r="DK573" i="21" s="1"/>
  <c r="CD572" i="21"/>
  <c r="DK572" i="21" s="1"/>
  <c r="CD571" i="21"/>
  <c r="DK571" i="21" s="1"/>
  <c r="CD569" i="21"/>
  <c r="DK569" i="21" s="1"/>
  <c r="CD568" i="21"/>
  <c r="DK568" i="21" s="1"/>
  <c r="CD567" i="21"/>
  <c r="DK567" i="21" s="1"/>
  <c r="CD566" i="21"/>
  <c r="DK566" i="21" s="1"/>
  <c r="CD565" i="21"/>
  <c r="DK565" i="21" s="1"/>
  <c r="CD564" i="21"/>
  <c r="DK564" i="21" s="1"/>
  <c r="CD563" i="21"/>
  <c r="DK563" i="21" s="1"/>
  <c r="CD562" i="21"/>
  <c r="DK562" i="21" s="1"/>
  <c r="CD561" i="21"/>
  <c r="DK561" i="21" s="1"/>
  <c r="CD560" i="21"/>
  <c r="DK560" i="21" s="1"/>
  <c r="CD559" i="21"/>
  <c r="DK559" i="21" s="1"/>
  <c r="CD558" i="21"/>
  <c r="DK558" i="21" s="1"/>
  <c r="CD557" i="21"/>
  <c r="DK557" i="21" s="1"/>
  <c r="CD556" i="21"/>
  <c r="DK556" i="21" s="1"/>
  <c r="CD555" i="21"/>
  <c r="DK555" i="21" s="1"/>
  <c r="CD554" i="21"/>
  <c r="DK554" i="21" s="1"/>
  <c r="CD553" i="21"/>
  <c r="DK553" i="21" s="1"/>
  <c r="CD552" i="21"/>
  <c r="DK552" i="21" s="1"/>
  <c r="CD551" i="21"/>
  <c r="DK551" i="21" s="1"/>
  <c r="CD550" i="21"/>
  <c r="DK550" i="21" s="1"/>
  <c r="CD549" i="21"/>
  <c r="DK549" i="21" s="1"/>
  <c r="CD548" i="21"/>
  <c r="DK548" i="21" s="1"/>
  <c r="CD547" i="21"/>
  <c r="DK547" i="21" s="1"/>
  <c r="CD546" i="21"/>
  <c r="DK546" i="21" s="1"/>
  <c r="CD545" i="21"/>
  <c r="DK545" i="21" s="1"/>
  <c r="CD544" i="21"/>
  <c r="DK544" i="21" s="1"/>
  <c r="CD543" i="21"/>
  <c r="DK543" i="21" s="1"/>
  <c r="CD542" i="21"/>
  <c r="DK542" i="21" s="1"/>
  <c r="CD541" i="21"/>
  <c r="DK541" i="21" s="1"/>
  <c r="CD540" i="21"/>
  <c r="DK540" i="21" s="1"/>
  <c r="CD539" i="21"/>
  <c r="DK539" i="21" s="1"/>
  <c r="CD538" i="21"/>
  <c r="DK538" i="21" s="1"/>
  <c r="CD537" i="21"/>
  <c r="DK537" i="21" s="1"/>
  <c r="CD536" i="21"/>
  <c r="DK536" i="21" s="1"/>
  <c r="CD535" i="21"/>
  <c r="DK535" i="21" s="1"/>
  <c r="CD534" i="21"/>
  <c r="DK534" i="21" s="1"/>
  <c r="CD533" i="21"/>
  <c r="DK533" i="21" s="1"/>
  <c r="CD532" i="21"/>
  <c r="DK532" i="21" s="1"/>
  <c r="CD531" i="21"/>
  <c r="DK531" i="21" s="1"/>
  <c r="CD530" i="21"/>
  <c r="DK530" i="21" s="1"/>
  <c r="CD529" i="21"/>
  <c r="DK529" i="21" s="1"/>
  <c r="CD528" i="21"/>
  <c r="DK528" i="21" s="1"/>
  <c r="CD527" i="21"/>
  <c r="DK527" i="21" s="1"/>
  <c r="CD526" i="21"/>
  <c r="DK526" i="21" s="1"/>
  <c r="CD525" i="21"/>
  <c r="DK525" i="21" s="1"/>
  <c r="CD524" i="21"/>
  <c r="DK524" i="21" s="1"/>
  <c r="CD523" i="21"/>
  <c r="DK523" i="21" s="1"/>
  <c r="CD522" i="21"/>
  <c r="DK522" i="21" s="1"/>
  <c r="CD521" i="21"/>
  <c r="DK521" i="21" s="1"/>
  <c r="CD520" i="21"/>
  <c r="DK520" i="21" s="1"/>
  <c r="CD519" i="21"/>
  <c r="DK519" i="21" s="1"/>
  <c r="CD518" i="21"/>
  <c r="DK518" i="21" s="1"/>
  <c r="CD517" i="21"/>
  <c r="DK517" i="21" s="1"/>
  <c r="CD516" i="21"/>
  <c r="DK516" i="21" s="1"/>
  <c r="CD515" i="21"/>
  <c r="DK515" i="21" s="1"/>
  <c r="CD514" i="21"/>
  <c r="DK514" i="21" s="1"/>
  <c r="CD513" i="21"/>
  <c r="DK513" i="21" s="1"/>
  <c r="CD512" i="21"/>
  <c r="DK512" i="21" s="1"/>
  <c r="CD511" i="21"/>
  <c r="DK511" i="21" s="1"/>
  <c r="CD510" i="21"/>
  <c r="DK510" i="21" s="1"/>
  <c r="CD509" i="21"/>
  <c r="DK509" i="21" s="1"/>
  <c r="CD508" i="21"/>
  <c r="DK508" i="21" s="1"/>
  <c r="CD507" i="21"/>
  <c r="DK507" i="21" s="1"/>
  <c r="CD505" i="21"/>
  <c r="DK505" i="21" s="1"/>
  <c r="CD504" i="21"/>
  <c r="DK504" i="21" s="1"/>
  <c r="CD503" i="21"/>
  <c r="DK503" i="21" s="1"/>
  <c r="CD502" i="21"/>
  <c r="DK502" i="21" s="1"/>
  <c r="CD501" i="21"/>
  <c r="DK501" i="21" s="1"/>
  <c r="CD500" i="21"/>
  <c r="DK500" i="21" s="1"/>
  <c r="CD499" i="21"/>
  <c r="DK499" i="21" s="1"/>
  <c r="CD498" i="21"/>
  <c r="DK498" i="21" s="1"/>
  <c r="CD497" i="21"/>
  <c r="DK497" i="21" s="1"/>
  <c r="CD496" i="21"/>
  <c r="DK496" i="21" s="1"/>
  <c r="CD495" i="21"/>
  <c r="DK495" i="21" s="1"/>
  <c r="CD494" i="21"/>
  <c r="DK494" i="21" s="1"/>
  <c r="CD493" i="21"/>
  <c r="DK493" i="21" s="1"/>
  <c r="CD492" i="21"/>
  <c r="DK492" i="21" s="1"/>
  <c r="CD491" i="21"/>
  <c r="DK491" i="21" s="1"/>
  <c r="CD490" i="21"/>
  <c r="DK490" i="21" s="1"/>
  <c r="CD489" i="21"/>
  <c r="DK489" i="21" s="1"/>
  <c r="CD488" i="21"/>
  <c r="DK488" i="21" s="1"/>
  <c r="CD487" i="21"/>
  <c r="DK487" i="21" s="1"/>
  <c r="CD486" i="21"/>
  <c r="DK486" i="21" s="1"/>
  <c r="CD485" i="21"/>
  <c r="DK485" i="21" s="1"/>
  <c r="CD484" i="21"/>
  <c r="DK484" i="21" s="1"/>
  <c r="CD483" i="21"/>
  <c r="DK483" i="21" s="1"/>
  <c r="CD482" i="21"/>
  <c r="DK482" i="21" s="1"/>
  <c r="CD481" i="21"/>
  <c r="DK481" i="21" s="1"/>
  <c r="CD480" i="21"/>
  <c r="DK480" i="21" s="1"/>
  <c r="CD479" i="21"/>
  <c r="DK479" i="21" s="1"/>
  <c r="CD478" i="21"/>
  <c r="DK478" i="21" s="1"/>
  <c r="CD477" i="21"/>
  <c r="DK477" i="21" s="1"/>
  <c r="CD476" i="21"/>
  <c r="DK476" i="21" s="1"/>
  <c r="CD475" i="21"/>
  <c r="DK475" i="21" s="1"/>
  <c r="CD474" i="21"/>
  <c r="DK474" i="21" s="1"/>
  <c r="CD473" i="21"/>
  <c r="DK473" i="21" s="1"/>
  <c r="CD472" i="21"/>
  <c r="DK472" i="21" s="1"/>
  <c r="CD471" i="21"/>
  <c r="DK471" i="21" s="1"/>
  <c r="CD470" i="21"/>
  <c r="DK470" i="21" s="1"/>
  <c r="CD469" i="21"/>
  <c r="DK469" i="21" s="1"/>
  <c r="CD468" i="21"/>
  <c r="DK468" i="21" s="1"/>
  <c r="CD467" i="21"/>
  <c r="DK467" i="21" s="1"/>
  <c r="CD466" i="21"/>
  <c r="DK466" i="21" s="1"/>
  <c r="CD463" i="21"/>
  <c r="DK463" i="21" s="1"/>
  <c r="CD462" i="21"/>
  <c r="DK462" i="21" s="1"/>
  <c r="CD461" i="21"/>
  <c r="DK461" i="21" s="1"/>
  <c r="CD460" i="21"/>
  <c r="DK460" i="21" s="1"/>
  <c r="CD459" i="21"/>
  <c r="DK459" i="21" s="1"/>
  <c r="CD458" i="21"/>
  <c r="DK458" i="21" s="1"/>
  <c r="CD457" i="21"/>
  <c r="DK457" i="21" s="1"/>
  <c r="CD456" i="21"/>
  <c r="DK456" i="21" s="1"/>
  <c r="CD455" i="21"/>
  <c r="DK455" i="21" s="1"/>
  <c r="CD454" i="21"/>
  <c r="DK454" i="21" s="1"/>
  <c r="CD453" i="21"/>
  <c r="DK453" i="21" s="1"/>
  <c r="CD452" i="21"/>
  <c r="DK452" i="21" s="1"/>
  <c r="CD451" i="21"/>
  <c r="DK451" i="21" s="1"/>
  <c r="CD450" i="21"/>
  <c r="DK450" i="21" s="1"/>
  <c r="CD449" i="21"/>
  <c r="DK449" i="21" s="1"/>
  <c r="CD448" i="21"/>
  <c r="DK448" i="21" s="1"/>
  <c r="CD447" i="21"/>
  <c r="DK447" i="21" s="1"/>
  <c r="CD446" i="21"/>
  <c r="DK446" i="21" s="1"/>
  <c r="CD445" i="21"/>
  <c r="DK445" i="21" s="1"/>
  <c r="CD444" i="21"/>
  <c r="DK444" i="21" s="1"/>
  <c r="CD443" i="21"/>
  <c r="DK443" i="21" s="1"/>
  <c r="CD442" i="21"/>
  <c r="DK442" i="21" s="1"/>
  <c r="CD441" i="21"/>
  <c r="DK441" i="21" s="1"/>
  <c r="CD440" i="21"/>
  <c r="DK440" i="21" s="1"/>
  <c r="CD439" i="21"/>
  <c r="DK439" i="21" s="1"/>
  <c r="CD438" i="21"/>
  <c r="DK438" i="21" s="1"/>
  <c r="CD437" i="21"/>
  <c r="DK437" i="21" s="1"/>
  <c r="CD436" i="21"/>
  <c r="DK436" i="21" s="1"/>
  <c r="CD435" i="21"/>
  <c r="DK435" i="21" s="1"/>
  <c r="CD434" i="21"/>
  <c r="DK434" i="21" s="1"/>
  <c r="CD433" i="21"/>
  <c r="DK433" i="21" s="1"/>
  <c r="CD432" i="21"/>
  <c r="DK432" i="21" s="1"/>
  <c r="CD431" i="21"/>
  <c r="DK431" i="21" s="1"/>
  <c r="CD430" i="21"/>
  <c r="DK430" i="21" s="1"/>
  <c r="CD429" i="21"/>
  <c r="DK429" i="21" s="1"/>
  <c r="CD428" i="21"/>
  <c r="DK428" i="21" s="1"/>
  <c r="CD427" i="21"/>
  <c r="DK427" i="21" s="1"/>
  <c r="CD426" i="21"/>
  <c r="DK426" i="21" s="1"/>
  <c r="CD425" i="21"/>
  <c r="DK425" i="21" s="1"/>
  <c r="CD424" i="21"/>
  <c r="DK424" i="21" s="1"/>
  <c r="CD423" i="21"/>
  <c r="DK423" i="21" s="1"/>
  <c r="CD422" i="21"/>
  <c r="DK422" i="21" s="1"/>
  <c r="CD421" i="21"/>
  <c r="DK421" i="21" s="1"/>
  <c r="CD420" i="21"/>
  <c r="DK420" i="21" s="1"/>
  <c r="CD419" i="21"/>
  <c r="DK419" i="21" s="1"/>
  <c r="CD418" i="21"/>
  <c r="DK418" i="21" s="1"/>
  <c r="CD416" i="21"/>
  <c r="DK416" i="21" s="1"/>
  <c r="CD415" i="21"/>
  <c r="DK415" i="21" s="1"/>
  <c r="CD414" i="21"/>
  <c r="DK414" i="21" s="1"/>
  <c r="CD413" i="21"/>
  <c r="DK413" i="21" s="1"/>
  <c r="CD412" i="21"/>
  <c r="DK412" i="21" s="1"/>
  <c r="CD411" i="21"/>
  <c r="DK411" i="21" s="1"/>
  <c r="CD410" i="21"/>
  <c r="DK410" i="21" s="1"/>
  <c r="CD409" i="21"/>
  <c r="DK409" i="21" s="1"/>
  <c r="CD408" i="21"/>
  <c r="DK408" i="21" s="1"/>
  <c r="CD407" i="21"/>
  <c r="DK407" i="21" s="1"/>
  <c r="CD406" i="21"/>
  <c r="DK406" i="21" s="1"/>
  <c r="CD405" i="21"/>
  <c r="DK405" i="21" s="1"/>
  <c r="CD404" i="21"/>
  <c r="DK404" i="21" s="1"/>
  <c r="CD403" i="21"/>
  <c r="DK403" i="21" s="1"/>
  <c r="CD402" i="21"/>
  <c r="DK402" i="21" s="1"/>
  <c r="CD401" i="21"/>
  <c r="DK401" i="21" s="1"/>
  <c r="CD400" i="21"/>
  <c r="DK400" i="21" s="1"/>
  <c r="CD399" i="21"/>
  <c r="DK399" i="21" s="1"/>
  <c r="CD398" i="21"/>
  <c r="DK398" i="21" s="1"/>
  <c r="CD397" i="21"/>
  <c r="DK397" i="21" s="1"/>
  <c r="CD396" i="21"/>
  <c r="DK396" i="21" s="1"/>
  <c r="CD395" i="21"/>
  <c r="DK395" i="21" s="1"/>
  <c r="CD394" i="21"/>
  <c r="DK394" i="21" s="1"/>
  <c r="CD393" i="21"/>
  <c r="DK393" i="21" s="1"/>
  <c r="CD392" i="21"/>
  <c r="DK392" i="21" s="1"/>
  <c r="CD391" i="21"/>
  <c r="DK391" i="21" s="1"/>
  <c r="CD390" i="21"/>
  <c r="DK390" i="21" s="1"/>
  <c r="CD389" i="21"/>
  <c r="DK389" i="21" s="1"/>
  <c r="CD388" i="21"/>
  <c r="DK388" i="21" s="1"/>
  <c r="CD387" i="21"/>
  <c r="DK387" i="21" s="1"/>
  <c r="CD386" i="21"/>
  <c r="DK386" i="21" s="1"/>
  <c r="CD385" i="21"/>
  <c r="DK385" i="21" s="1"/>
  <c r="CD384" i="21"/>
  <c r="DK384" i="21" s="1"/>
  <c r="CD383" i="21"/>
  <c r="DK383" i="21" s="1"/>
  <c r="CD382" i="21"/>
  <c r="DK382" i="21" s="1"/>
  <c r="CD381" i="21"/>
  <c r="DK381" i="21" s="1"/>
  <c r="CD380" i="21"/>
  <c r="DK380" i="21" s="1"/>
  <c r="CD379" i="21"/>
  <c r="DK379" i="21" s="1"/>
  <c r="CD378" i="21"/>
  <c r="DK378" i="21" s="1"/>
  <c r="CD377" i="21"/>
  <c r="DK377" i="21" s="1"/>
  <c r="CD376" i="21"/>
  <c r="DK376" i="21" s="1"/>
  <c r="CD375" i="21"/>
  <c r="DK375" i="21" s="1"/>
  <c r="CD374" i="21"/>
  <c r="DK374" i="21" s="1"/>
  <c r="CD373" i="21"/>
  <c r="DK373" i="21" s="1"/>
  <c r="CD372" i="21"/>
  <c r="DK372" i="21" s="1"/>
  <c r="CD371" i="21"/>
  <c r="DK371" i="21" s="1"/>
  <c r="CD370" i="21"/>
  <c r="DK370" i="21" s="1"/>
  <c r="CD369" i="21"/>
  <c r="DK369" i="21" s="1"/>
  <c r="CD368" i="21"/>
  <c r="DK368" i="21" s="1"/>
  <c r="CD367" i="21"/>
  <c r="DK367" i="21" s="1"/>
  <c r="CD366" i="21"/>
  <c r="DK366" i="21" s="1"/>
  <c r="CD365" i="21"/>
  <c r="DK365" i="21" s="1"/>
  <c r="CD364" i="21"/>
  <c r="DK364" i="21" s="1"/>
  <c r="CD363" i="21"/>
  <c r="DK363" i="21" s="1"/>
  <c r="CD362" i="21"/>
  <c r="DK362" i="21" s="1"/>
  <c r="CD361" i="21"/>
  <c r="DK361" i="21" s="1"/>
  <c r="CD360" i="21"/>
  <c r="DK360" i="21" s="1"/>
  <c r="CD359" i="21"/>
  <c r="DK359" i="21" s="1"/>
  <c r="CD358" i="21"/>
  <c r="DK358" i="21" s="1"/>
  <c r="CD357" i="21"/>
  <c r="DK357" i="21" s="1"/>
  <c r="CD356" i="21"/>
  <c r="DK356" i="21" s="1"/>
  <c r="CD355" i="21"/>
  <c r="DK355" i="21" s="1"/>
  <c r="CD354" i="21"/>
  <c r="DK354" i="21" s="1"/>
  <c r="CD353" i="21"/>
  <c r="DK353" i="21" s="1"/>
  <c r="CD352" i="21"/>
  <c r="DK352" i="21" s="1"/>
  <c r="CD351" i="21"/>
  <c r="DK351" i="21" s="1"/>
  <c r="CD350" i="21"/>
  <c r="DK350" i="21" s="1"/>
  <c r="CD349" i="21"/>
  <c r="DK349" i="21" s="1"/>
  <c r="CD348" i="21"/>
  <c r="DK348" i="21" s="1"/>
  <c r="CD347" i="21"/>
  <c r="DK347" i="21" s="1"/>
  <c r="CD346" i="21"/>
  <c r="DK346" i="21" s="1"/>
  <c r="CD345" i="21"/>
  <c r="DK345" i="21" s="1"/>
  <c r="CD344" i="21"/>
  <c r="DK344" i="21" s="1"/>
  <c r="CD343" i="21"/>
  <c r="DK343" i="21" s="1"/>
  <c r="CD342" i="21"/>
  <c r="DK342" i="21" s="1"/>
  <c r="CD341" i="21"/>
  <c r="DK341" i="21" s="1"/>
  <c r="CD340" i="21"/>
  <c r="DK340" i="21" s="1"/>
  <c r="CD339" i="21"/>
  <c r="DK339" i="21" s="1"/>
  <c r="CD338" i="21"/>
  <c r="DK338" i="21" s="1"/>
  <c r="CD337" i="21"/>
  <c r="DK337" i="21" s="1"/>
  <c r="CD336" i="21"/>
  <c r="DK336" i="21" s="1"/>
  <c r="CD335" i="21"/>
  <c r="DK335" i="21" s="1"/>
  <c r="CD334" i="21"/>
  <c r="DK334" i="21" s="1"/>
  <c r="CD333" i="21"/>
  <c r="DK333" i="21" s="1"/>
  <c r="CD332" i="21"/>
  <c r="DK332" i="21" s="1"/>
  <c r="CD331" i="21"/>
  <c r="DK331" i="21" s="1"/>
  <c r="CD330" i="21"/>
  <c r="DK330" i="21" s="1"/>
  <c r="CD329" i="21"/>
  <c r="DK329" i="21" s="1"/>
  <c r="CD328" i="21"/>
  <c r="DK328" i="21" s="1"/>
  <c r="CD327" i="21"/>
  <c r="DK327" i="21" s="1"/>
  <c r="CD326" i="21"/>
  <c r="DK326" i="21" s="1"/>
  <c r="CD325" i="21"/>
  <c r="DK325" i="21" s="1"/>
  <c r="CD324" i="21"/>
  <c r="DK324" i="21" s="1"/>
  <c r="CD323" i="21"/>
  <c r="DK323" i="21" s="1"/>
  <c r="CD322" i="21"/>
  <c r="DK322" i="21" s="1"/>
  <c r="CD321" i="21"/>
  <c r="DK321" i="21" s="1"/>
  <c r="CD320" i="21"/>
  <c r="DK320" i="21" s="1"/>
  <c r="CD319" i="21"/>
  <c r="DK319" i="21" s="1"/>
  <c r="CD318" i="21"/>
  <c r="DK318" i="21" s="1"/>
  <c r="CD317" i="21"/>
  <c r="DK317" i="21" s="1"/>
  <c r="CD316" i="21"/>
  <c r="DK316" i="21" s="1"/>
  <c r="CD315" i="21"/>
  <c r="DK315" i="21" s="1"/>
  <c r="CD314" i="21"/>
  <c r="DK314" i="21" s="1"/>
  <c r="CD313" i="21"/>
  <c r="DK313" i="21" s="1"/>
  <c r="CD312" i="21"/>
  <c r="DK312" i="21" s="1"/>
  <c r="CD311" i="21"/>
  <c r="DK311" i="21" s="1"/>
  <c r="CD310" i="21"/>
  <c r="DK310" i="21" s="1"/>
  <c r="CD309" i="21"/>
  <c r="DK309" i="21" s="1"/>
  <c r="CD308" i="21"/>
  <c r="DK308" i="21" s="1"/>
  <c r="CD307" i="21"/>
  <c r="DK307" i="21" s="1"/>
  <c r="CD306" i="21"/>
  <c r="DK306" i="21" s="1"/>
  <c r="CD305" i="21"/>
  <c r="DK305" i="21" s="1"/>
  <c r="CD304" i="21"/>
  <c r="DK304" i="21" s="1"/>
  <c r="CD303" i="21"/>
  <c r="DK303" i="21" s="1"/>
  <c r="CD302" i="21"/>
  <c r="DK302" i="21" s="1"/>
  <c r="CD301" i="21"/>
  <c r="DK301" i="21" s="1"/>
  <c r="CD300" i="21"/>
  <c r="DK300" i="21" s="1"/>
  <c r="CD299" i="21"/>
  <c r="DK299" i="21" s="1"/>
  <c r="CD298" i="21"/>
  <c r="DK298" i="21" s="1"/>
  <c r="CD297" i="21"/>
  <c r="DK297" i="21" s="1"/>
  <c r="CD296" i="21"/>
  <c r="DK296" i="21" s="1"/>
  <c r="CD295" i="21"/>
  <c r="DK295" i="21" s="1"/>
  <c r="CD294" i="21"/>
  <c r="DK294" i="21" s="1"/>
  <c r="CD293" i="21"/>
  <c r="DK293" i="21" s="1"/>
  <c r="CD292" i="21"/>
  <c r="DK292" i="21" s="1"/>
  <c r="CD291" i="21"/>
  <c r="DK291" i="21" s="1"/>
  <c r="CD290" i="21"/>
  <c r="DK290" i="21" s="1"/>
  <c r="CD289" i="21"/>
  <c r="DK289" i="21" s="1"/>
  <c r="CD288" i="21"/>
  <c r="DK288" i="21" s="1"/>
  <c r="CD287" i="21"/>
  <c r="DK287" i="21" s="1"/>
  <c r="CD286" i="21"/>
  <c r="DK286" i="21" s="1"/>
  <c r="CD285" i="21"/>
  <c r="DK285" i="21" s="1"/>
  <c r="CD284" i="21"/>
  <c r="DK284" i="21" s="1"/>
  <c r="CD283" i="21"/>
  <c r="DK283" i="21" s="1"/>
  <c r="CD282" i="21"/>
  <c r="DK282" i="21" s="1"/>
  <c r="CD281" i="21"/>
  <c r="DK281" i="21" s="1"/>
  <c r="CD280" i="21"/>
  <c r="DK280" i="21" s="1"/>
  <c r="CD279" i="21"/>
  <c r="DK279" i="21" s="1"/>
  <c r="CD278" i="21"/>
  <c r="DK278" i="21" s="1"/>
  <c r="CD277" i="21"/>
  <c r="DK277" i="21" s="1"/>
  <c r="CD276" i="21"/>
  <c r="DK276" i="21" s="1"/>
  <c r="CD275" i="21"/>
  <c r="DK275" i="21" s="1"/>
  <c r="CD274" i="21"/>
  <c r="DK274" i="21" s="1"/>
  <c r="CD273" i="21"/>
  <c r="DK273" i="21" s="1"/>
  <c r="CD272" i="21"/>
  <c r="DK272" i="21" s="1"/>
  <c r="CD271" i="21"/>
  <c r="DK271" i="21" s="1"/>
  <c r="CD270" i="21"/>
  <c r="DK270" i="21" s="1"/>
  <c r="CD269" i="21"/>
  <c r="DK269" i="21" s="1"/>
  <c r="CD268" i="21"/>
  <c r="DK268" i="21" s="1"/>
  <c r="CD267" i="21"/>
  <c r="DK267" i="21" s="1"/>
  <c r="CD266" i="21"/>
  <c r="DK266" i="21" s="1"/>
  <c r="CD265" i="21"/>
  <c r="DK265" i="21" s="1"/>
  <c r="CD264" i="21"/>
  <c r="DK264" i="21" s="1"/>
  <c r="CD263" i="21"/>
  <c r="DK263" i="21" s="1"/>
  <c r="CD262" i="21"/>
  <c r="DK262" i="21" s="1"/>
  <c r="CD261" i="21"/>
  <c r="DK261" i="21" s="1"/>
  <c r="CD260" i="21"/>
  <c r="DK260" i="21" s="1"/>
  <c r="CD259" i="21"/>
  <c r="DK259" i="21" s="1"/>
  <c r="CD258" i="21"/>
  <c r="DK258" i="21" s="1"/>
  <c r="CD257" i="21"/>
  <c r="DK257" i="21" s="1"/>
  <c r="CD256" i="21"/>
  <c r="DK256" i="21" s="1"/>
  <c r="CD255" i="21"/>
  <c r="DK255" i="21" s="1"/>
  <c r="CD254" i="21"/>
  <c r="DK254" i="21" s="1"/>
  <c r="CD253" i="21"/>
  <c r="DK253" i="21" s="1"/>
  <c r="CD252" i="21"/>
  <c r="DK252" i="21" s="1"/>
  <c r="CD251" i="21"/>
  <c r="DK251" i="21" s="1"/>
  <c r="CD250" i="21"/>
  <c r="DK250" i="21" s="1"/>
  <c r="CD249" i="21"/>
  <c r="DK249" i="21" s="1"/>
  <c r="CD248" i="21"/>
  <c r="DK248" i="21" s="1"/>
  <c r="CD247" i="21"/>
  <c r="DK247" i="21" s="1"/>
  <c r="CD246" i="21"/>
  <c r="DK246" i="21" s="1"/>
  <c r="CD245" i="21"/>
  <c r="DK245" i="21" s="1"/>
  <c r="CD244" i="21"/>
  <c r="DK244" i="21" s="1"/>
  <c r="CD243" i="21"/>
  <c r="DK243" i="21" s="1"/>
  <c r="CD242" i="21"/>
  <c r="DK242" i="21" s="1"/>
  <c r="CD241" i="21"/>
  <c r="DK241" i="21" s="1"/>
  <c r="CD240" i="21"/>
  <c r="DK240" i="21" s="1"/>
  <c r="CD239" i="21"/>
  <c r="DK239" i="21" s="1"/>
  <c r="CD238" i="21"/>
  <c r="DK238" i="21" s="1"/>
  <c r="CD237" i="21"/>
  <c r="DK237" i="21" s="1"/>
  <c r="CD236" i="21"/>
  <c r="DK236" i="21" s="1"/>
  <c r="CD235" i="21"/>
  <c r="DK235" i="21" s="1"/>
  <c r="CD234" i="21"/>
  <c r="DK234" i="21" s="1"/>
  <c r="CD233" i="21"/>
  <c r="DK233" i="21" s="1"/>
  <c r="CD232" i="21"/>
  <c r="DK232" i="21" s="1"/>
  <c r="CD230" i="21"/>
  <c r="DK230" i="21" s="1"/>
  <c r="CD229" i="21"/>
  <c r="DK229" i="21" s="1"/>
  <c r="CD228" i="21"/>
  <c r="DK228" i="21" s="1"/>
  <c r="CD227" i="21"/>
  <c r="DK227" i="21" s="1"/>
  <c r="CD226" i="21"/>
  <c r="DK226" i="21" s="1"/>
  <c r="CD225" i="21"/>
  <c r="DK225" i="21" s="1"/>
  <c r="CD224" i="21"/>
  <c r="DK224" i="21" s="1"/>
  <c r="CD223" i="21"/>
  <c r="DK223" i="21" s="1"/>
  <c r="CD222" i="21"/>
  <c r="DK222" i="21" s="1"/>
  <c r="CD221" i="21"/>
  <c r="DK221" i="21" s="1"/>
  <c r="CD220" i="21"/>
  <c r="DK220" i="21" s="1"/>
  <c r="CD219" i="21"/>
  <c r="DK219" i="21" s="1"/>
  <c r="CD218" i="21"/>
  <c r="DK218" i="21" s="1"/>
  <c r="CD217" i="21"/>
  <c r="DK217" i="21" s="1"/>
  <c r="CD216" i="21"/>
  <c r="DK216" i="21" s="1"/>
  <c r="CD215" i="21"/>
  <c r="DK215" i="21" s="1"/>
  <c r="CD214" i="21"/>
  <c r="DK214" i="21" s="1"/>
  <c r="CD213" i="21"/>
  <c r="DK213" i="21" s="1"/>
  <c r="CD212" i="21"/>
  <c r="DK212" i="21" s="1"/>
  <c r="CD211" i="21"/>
  <c r="DK211" i="21" s="1"/>
  <c r="CD210" i="21"/>
  <c r="DK210" i="21" s="1"/>
  <c r="CD209" i="21"/>
  <c r="DK209" i="21" s="1"/>
  <c r="CD208" i="21"/>
  <c r="DK208" i="21" s="1"/>
  <c r="CD207" i="21"/>
  <c r="DK207" i="21" s="1"/>
  <c r="CD206" i="21"/>
  <c r="DK206" i="21" s="1"/>
  <c r="CD205" i="21"/>
  <c r="DK205" i="21" s="1"/>
  <c r="CD204" i="21"/>
  <c r="DK204" i="21" s="1"/>
  <c r="CD203" i="21"/>
  <c r="DK203" i="21" s="1"/>
  <c r="CD202" i="21"/>
  <c r="DK202" i="21" s="1"/>
  <c r="CD201" i="21"/>
  <c r="DK201" i="21" s="1"/>
  <c r="CD200" i="21"/>
  <c r="DK200" i="21" s="1"/>
  <c r="CD199" i="21"/>
  <c r="DK199" i="21" s="1"/>
  <c r="CD198" i="21"/>
  <c r="DK198" i="21" s="1"/>
  <c r="CD197" i="21"/>
  <c r="DK197" i="21" s="1"/>
  <c r="CD196" i="21"/>
  <c r="DK196" i="21" s="1"/>
  <c r="CD195" i="21"/>
  <c r="DK195" i="21" s="1"/>
  <c r="CD194" i="21"/>
  <c r="DK194" i="21" s="1"/>
  <c r="CD193" i="21"/>
  <c r="DK193" i="21" s="1"/>
  <c r="CD192" i="21"/>
  <c r="DK192" i="21" s="1"/>
  <c r="CD191" i="21"/>
  <c r="DK191" i="21" s="1"/>
  <c r="CD190" i="21"/>
  <c r="DK190" i="21" s="1"/>
  <c r="CD189" i="21"/>
  <c r="DK189" i="21" s="1"/>
  <c r="CD188" i="21"/>
  <c r="DK188" i="21" s="1"/>
  <c r="CD187" i="21"/>
  <c r="DK187" i="21" s="1"/>
  <c r="CD186" i="21"/>
  <c r="DK186" i="21" s="1"/>
  <c r="CD185" i="21"/>
  <c r="DK185" i="21" s="1"/>
  <c r="CD184" i="21"/>
  <c r="DK184" i="21" s="1"/>
  <c r="CD183" i="21"/>
  <c r="DK183" i="21" s="1"/>
  <c r="CD182" i="21"/>
  <c r="DK182" i="21" s="1"/>
  <c r="CD181" i="21"/>
  <c r="DK181" i="21" s="1"/>
  <c r="CD180" i="21"/>
  <c r="DK180" i="21" s="1"/>
  <c r="CD179" i="21"/>
  <c r="DK179" i="21" s="1"/>
  <c r="CD178" i="21"/>
  <c r="DK178" i="21" s="1"/>
  <c r="CD177" i="21"/>
  <c r="DK177" i="21" s="1"/>
  <c r="CD176" i="21"/>
  <c r="DK176" i="21" s="1"/>
  <c r="CD175" i="21"/>
  <c r="DK175" i="21" s="1"/>
  <c r="CD174" i="21"/>
  <c r="DK174" i="21" s="1"/>
  <c r="CD173" i="21"/>
  <c r="DK173" i="21" s="1"/>
  <c r="CD172" i="21"/>
  <c r="DK172" i="21" s="1"/>
  <c r="CD171" i="21"/>
  <c r="DK171" i="21" s="1"/>
  <c r="CD170" i="21"/>
  <c r="DK170" i="21" s="1"/>
  <c r="CD169" i="21"/>
  <c r="DK169" i="21" s="1"/>
  <c r="CD168" i="21"/>
  <c r="DK168" i="21" s="1"/>
  <c r="CD167" i="21"/>
  <c r="DK167" i="21" s="1"/>
  <c r="CD166" i="21"/>
  <c r="DK166" i="21" s="1"/>
  <c r="CD164" i="21"/>
  <c r="DK164" i="21" s="1"/>
  <c r="CD163" i="21"/>
  <c r="DK163" i="21" s="1"/>
  <c r="CD162" i="21"/>
  <c r="DK162" i="21" s="1"/>
  <c r="CD161" i="21"/>
  <c r="DK161" i="21" s="1"/>
  <c r="CD160" i="21"/>
  <c r="DK160" i="21" s="1"/>
  <c r="CD159" i="21"/>
  <c r="DK159" i="21" s="1"/>
  <c r="CD158" i="21"/>
  <c r="DK158" i="21" s="1"/>
  <c r="CD157" i="21"/>
  <c r="DK157" i="21" s="1"/>
  <c r="CD156" i="21"/>
  <c r="DK156" i="21" s="1"/>
  <c r="CD155" i="21"/>
  <c r="DK155" i="21" s="1"/>
  <c r="CD154" i="21"/>
  <c r="DK154" i="21" s="1"/>
  <c r="CD153" i="21"/>
  <c r="DK153" i="21" s="1"/>
  <c r="CD152" i="21"/>
  <c r="DK152" i="21" s="1"/>
  <c r="CD151" i="21"/>
  <c r="DK151" i="21" s="1"/>
  <c r="CD150" i="21"/>
  <c r="DK150" i="21" s="1"/>
  <c r="CD149" i="21"/>
  <c r="DK149" i="21" s="1"/>
  <c r="CD148" i="21"/>
  <c r="DK148" i="21" s="1"/>
  <c r="CD147" i="21"/>
  <c r="DK147" i="21" s="1"/>
  <c r="CD146" i="21"/>
  <c r="DK146" i="21" s="1"/>
  <c r="CD145" i="21"/>
  <c r="DK145" i="21" s="1"/>
  <c r="CD144" i="21"/>
  <c r="DK144" i="21" s="1"/>
  <c r="CD143" i="21"/>
  <c r="DK143" i="21" s="1"/>
  <c r="CD142" i="21"/>
  <c r="DK142" i="21" s="1"/>
  <c r="CD141" i="21"/>
  <c r="DK141" i="21" s="1"/>
  <c r="CD140" i="21"/>
  <c r="DK140" i="21" s="1"/>
  <c r="CD139" i="21"/>
  <c r="DK139" i="21" s="1"/>
  <c r="CD138" i="21"/>
  <c r="DK138" i="21" s="1"/>
  <c r="CD137" i="21"/>
  <c r="DK137" i="21" s="1"/>
  <c r="CD136" i="21"/>
  <c r="DK136" i="21" s="1"/>
  <c r="CD135" i="21"/>
  <c r="DK135" i="21" s="1"/>
  <c r="CD134" i="21"/>
  <c r="DK134" i="21" s="1"/>
  <c r="CD133" i="21"/>
  <c r="DK133" i="21" s="1"/>
  <c r="CD132" i="21"/>
  <c r="DK132" i="21" s="1"/>
  <c r="CD131" i="21"/>
  <c r="DK131" i="21" s="1"/>
  <c r="CD130" i="21"/>
  <c r="DK130" i="21" s="1"/>
  <c r="CD129" i="21"/>
  <c r="DK129" i="21" s="1"/>
  <c r="CD128" i="21"/>
  <c r="DK128" i="21" s="1"/>
  <c r="CD127" i="21"/>
  <c r="DK127" i="21" s="1"/>
  <c r="CD126" i="21"/>
  <c r="DK126" i="21" s="1"/>
  <c r="CD125" i="21"/>
  <c r="DK125" i="21" s="1"/>
  <c r="CD124" i="21"/>
  <c r="DK124" i="21" s="1"/>
  <c r="CD123" i="21"/>
  <c r="DK123" i="21" s="1"/>
  <c r="CD122" i="21"/>
  <c r="DK122" i="21" s="1"/>
  <c r="CD121" i="21"/>
  <c r="DK121" i="21" s="1"/>
  <c r="CD120" i="21"/>
  <c r="DK120" i="21" s="1"/>
  <c r="CD119" i="21"/>
  <c r="DK119" i="21" s="1"/>
  <c r="CD118" i="21"/>
  <c r="DK118" i="21" s="1"/>
  <c r="CD117" i="21"/>
  <c r="DK117" i="21" s="1"/>
  <c r="CD116" i="21"/>
  <c r="DK116" i="21" s="1"/>
  <c r="CD115" i="21"/>
  <c r="DK115" i="21" s="1"/>
  <c r="CD114" i="21"/>
  <c r="DK114" i="21" s="1"/>
  <c r="CD113" i="21"/>
  <c r="DK113" i="21" s="1"/>
  <c r="CD112" i="21"/>
  <c r="DK112" i="21" s="1"/>
  <c r="CD111" i="21"/>
  <c r="DK111" i="21" s="1"/>
  <c r="CD110" i="21"/>
  <c r="DK110" i="21" s="1"/>
  <c r="CD109" i="21"/>
  <c r="DK109" i="21" s="1"/>
  <c r="CD108" i="21"/>
  <c r="DK108" i="21" s="1"/>
  <c r="CD107" i="21"/>
  <c r="DK107" i="21" s="1"/>
  <c r="CD106" i="21"/>
  <c r="DK106" i="21" s="1"/>
  <c r="CD105" i="21"/>
  <c r="DK105" i="21" s="1"/>
  <c r="CD104" i="21"/>
  <c r="DK104" i="21" s="1"/>
  <c r="CD103" i="21"/>
  <c r="DK103" i="21" s="1"/>
  <c r="CD102" i="21"/>
  <c r="DK102" i="21" s="1"/>
  <c r="CD101" i="21"/>
  <c r="DK101" i="21" s="1"/>
  <c r="CD100" i="21"/>
  <c r="DK100" i="21" s="1"/>
  <c r="CD99" i="21"/>
  <c r="DK99" i="21" s="1"/>
  <c r="CD98" i="21"/>
  <c r="DK98" i="21" s="1"/>
  <c r="CD97" i="21"/>
  <c r="DK97" i="21" s="1"/>
  <c r="CD96" i="21"/>
  <c r="DK96" i="21" s="1"/>
  <c r="CD95" i="21"/>
  <c r="DK95" i="21" s="1"/>
  <c r="CD94" i="21"/>
  <c r="DK94" i="21" s="1"/>
  <c r="CD93" i="21"/>
  <c r="DK93" i="21" s="1"/>
  <c r="CD92" i="21"/>
  <c r="DK92" i="21" s="1"/>
  <c r="CD91" i="21"/>
  <c r="DK91" i="21" s="1"/>
  <c r="CD90" i="21"/>
  <c r="DK90" i="21" s="1"/>
  <c r="CD89" i="21"/>
  <c r="DK89" i="21" s="1"/>
  <c r="CD88" i="21"/>
  <c r="DK88" i="21" s="1"/>
  <c r="CD87" i="21"/>
  <c r="DK87" i="21" s="1"/>
  <c r="CD86" i="21"/>
  <c r="DK86" i="21" s="1"/>
  <c r="CD85" i="21"/>
  <c r="DK85" i="21" s="1"/>
  <c r="CD84" i="21"/>
  <c r="DK84" i="21" s="1"/>
  <c r="CD83" i="21"/>
  <c r="DK83" i="21" s="1"/>
  <c r="CD82" i="21"/>
  <c r="DK82" i="21" s="1"/>
  <c r="CD81" i="21"/>
  <c r="DK81" i="21" s="1"/>
  <c r="CD80" i="21"/>
  <c r="DK80" i="21" s="1"/>
  <c r="CD79" i="21"/>
  <c r="DK79" i="21" s="1"/>
  <c r="CD78" i="21"/>
  <c r="DK78" i="21" s="1"/>
  <c r="CD77" i="21"/>
  <c r="DK77" i="21" s="1"/>
  <c r="CD76" i="21"/>
  <c r="DK76" i="21" s="1"/>
  <c r="CD75" i="21"/>
  <c r="DK75" i="21" s="1"/>
  <c r="CD74" i="21"/>
  <c r="DK74" i="21" s="1"/>
  <c r="CD73" i="21"/>
  <c r="DK73" i="21" s="1"/>
  <c r="CD72" i="21"/>
  <c r="DK72" i="21" s="1"/>
  <c r="CD71" i="21"/>
  <c r="DK71" i="21" s="1"/>
  <c r="CD70" i="21"/>
  <c r="DK70" i="21" s="1"/>
  <c r="CD69" i="21"/>
  <c r="DK69" i="21" s="1"/>
  <c r="CD68" i="21"/>
  <c r="DK68" i="21" s="1"/>
  <c r="CD67" i="21"/>
  <c r="DK67" i="21" s="1"/>
  <c r="CD66" i="21"/>
  <c r="DK66" i="21" s="1"/>
  <c r="CD65" i="21"/>
  <c r="DK65" i="21" s="1"/>
  <c r="CD62" i="21"/>
  <c r="DK62" i="21" s="1"/>
  <c r="CD61" i="21"/>
  <c r="DK61" i="21" s="1"/>
  <c r="CD60" i="21"/>
  <c r="DK60" i="21" s="1"/>
  <c r="CD59" i="21"/>
  <c r="DK59" i="21" s="1"/>
  <c r="CD58" i="21"/>
  <c r="DK58" i="21" s="1"/>
  <c r="CD57" i="21"/>
  <c r="DK57" i="21" s="1"/>
  <c r="CD56" i="21"/>
  <c r="DK56" i="21" s="1"/>
  <c r="CD55" i="21"/>
  <c r="DK55" i="21" s="1"/>
  <c r="CD54" i="21"/>
  <c r="DK54" i="21" s="1"/>
  <c r="CD53" i="21"/>
  <c r="DK53" i="21" s="1"/>
  <c r="CD52" i="21"/>
  <c r="DK52" i="21" s="1"/>
  <c r="CD51" i="21"/>
  <c r="DK51" i="21" s="1"/>
  <c r="CD50" i="21"/>
  <c r="DK50" i="21" s="1"/>
  <c r="CD49" i="21"/>
  <c r="DK49" i="21" s="1"/>
  <c r="CD48" i="21"/>
  <c r="DK48" i="21" s="1"/>
  <c r="CD47" i="21"/>
  <c r="DK47" i="21" s="1"/>
  <c r="CD46" i="21"/>
  <c r="DK46" i="21" s="1"/>
  <c r="CD45" i="21"/>
  <c r="DK45" i="21" s="1"/>
  <c r="CD44" i="21"/>
  <c r="DK44" i="21" s="1"/>
  <c r="CD43" i="21"/>
  <c r="DK43" i="21" s="1"/>
  <c r="CD42" i="21"/>
  <c r="DK42" i="21" s="1"/>
  <c r="CD41" i="21"/>
  <c r="DK41" i="21" s="1"/>
  <c r="CD40" i="21"/>
  <c r="DK40" i="21" s="1"/>
  <c r="CD39" i="21"/>
  <c r="DK39" i="21" s="1"/>
  <c r="CD38" i="21"/>
  <c r="DK38" i="21" s="1"/>
  <c r="CD37" i="21"/>
  <c r="DK37" i="21" s="1"/>
  <c r="CD36" i="21"/>
  <c r="DK36" i="21" s="1"/>
  <c r="CD35" i="21"/>
  <c r="DK35" i="21" s="1"/>
  <c r="CD34" i="21"/>
  <c r="DK34" i="21" s="1"/>
  <c r="CD33" i="21"/>
  <c r="DK33" i="21" s="1"/>
  <c r="CD32" i="21"/>
  <c r="DK32" i="21" s="1"/>
  <c r="CD31" i="21"/>
  <c r="DK31" i="21" s="1"/>
  <c r="CD30" i="21"/>
  <c r="DK30" i="21" s="1"/>
  <c r="CD29" i="21"/>
  <c r="DK29" i="21" s="1"/>
  <c r="CD28" i="21"/>
  <c r="DK28" i="21" s="1"/>
  <c r="CD27" i="21"/>
  <c r="DK27" i="21" s="1"/>
  <c r="CD26" i="21"/>
  <c r="DK26" i="21" s="1"/>
  <c r="CD25" i="21"/>
  <c r="DK25" i="21" s="1"/>
  <c r="CD24" i="21"/>
  <c r="DK24" i="21" s="1"/>
  <c r="CD23" i="21"/>
  <c r="DK23" i="21" s="1"/>
  <c r="CD22" i="21"/>
  <c r="DK22" i="21" s="1"/>
  <c r="CD21" i="21"/>
  <c r="DK21" i="21" s="1"/>
  <c r="CD20" i="21"/>
  <c r="DK20" i="21" s="1"/>
  <c r="CD19" i="21"/>
  <c r="DK19" i="21" s="1"/>
  <c r="CD18" i="21"/>
  <c r="DK18" i="21" s="1"/>
  <c r="CD17" i="21"/>
  <c r="DK17" i="21" s="1"/>
  <c r="CD16" i="21"/>
  <c r="DK16" i="21" s="1"/>
  <c r="CD15" i="21"/>
  <c r="DK15" i="21" s="1"/>
  <c r="CD14" i="21"/>
  <c r="DK14" i="21" s="1"/>
  <c r="CD13" i="21"/>
  <c r="DK13" i="21" s="1"/>
  <c r="CD12" i="21"/>
  <c r="DK12" i="21" s="1"/>
  <c r="CB1313" i="21"/>
  <c r="DI1313" i="21" s="1"/>
  <c r="CA1313" i="21"/>
  <c r="BZ1313" i="21"/>
  <c r="BW1313" i="21"/>
  <c r="CB1312" i="21"/>
  <c r="DI1312" i="21" s="1"/>
  <c r="CA1312" i="21"/>
  <c r="BZ1312" i="21"/>
  <c r="BW1312" i="21"/>
  <c r="CB1311" i="21"/>
  <c r="DI1311" i="21" s="1"/>
  <c r="CA1311" i="21"/>
  <c r="BZ1311" i="21"/>
  <c r="BW1311" i="21"/>
  <c r="CB1310" i="21"/>
  <c r="DI1310" i="21" s="1"/>
  <c r="CA1310" i="21"/>
  <c r="BZ1310" i="21"/>
  <c r="BW1310" i="21"/>
  <c r="CB1309" i="21"/>
  <c r="DI1309" i="21" s="1"/>
  <c r="CA1309" i="21"/>
  <c r="BZ1309" i="21"/>
  <c r="BW1309" i="21"/>
  <c r="CB1308" i="21"/>
  <c r="DI1308" i="21" s="1"/>
  <c r="CA1308" i="21"/>
  <c r="BZ1308" i="21"/>
  <c r="BW1308" i="21"/>
  <c r="CB1307" i="21"/>
  <c r="DI1307" i="21" s="1"/>
  <c r="CA1307" i="21"/>
  <c r="BZ1307" i="21"/>
  <c r="BW1307" i="21"/>
  <c r="CB1306" i="21"/>
  <c r="DI1306" i="21" s="1"/>
  <c r="CA1306" i="21"/>
  <c r="BZ1306" i="21"/>
  <c r="BW1306" i="21"/>
  <c r="CB1305" i="21"/>
  <c r="DI1305" i="21" s="1"/>
  <c r="CA1305" i="21"/>
  <c r="BZ1305" i="21"/>
  <c r="BW1305" i="21"/>
  <c r="CB1304" i="21"/>
  <c r="DI1304" i="21" s="1"/>
  <c r="CA1304" i="21"/>
  <c r="BZ1304" i="21"/>
  <c r="BW1304" i="21"/>
  <c r="CB1303" i="21"/>
  <c r="DI1303" i="21" s="1"/>
  <c r="CA1303" i="21"/>
  <c r="BZ1303" i="21"/>
  <c r="BW1303" i="21"/>
  <c r="CB1302" i="21"/>
  <c r="DI1302" i="21" s="1"/>
  <c r="CA1302" i="21"/>
  <c r="BZ1302" i="21"/>
  <c r="BW1302" i="21"/>
  <c r="CB1301" i="21"/>
  <c r="DI1301" i="21" s="1"/>
  <c r="CA1301" i="21"/>
  <c r="BZ1301" i="21"/>
  <c r="BW1301" i="21"/>
  <c r="CB1300" i="21"/>
  <c r="DI1300" i="21" s="1"/>
  <c r="CA1300" i="21"/>
  <c r="BZ1300" i="21"/>
  <c r="BW1300" i="21"/>
  <c r="CB1299" i="21"/>
  <c r="DI1299" i="21" s="1"/>
  <c r="CA1299" i="21"/>
  <c r="BZ1299" i="21"/>
  <c r="BW1299" i="21"/>
  <c r="CB1298" i="21"/>
  <c r="DI1298" i="21" s="1"/>
  <c r="CA1298" i="21"/>
  <c r="BZ1298" i="21"/>
  <c r="BW1298" i="21"/>
  <c r="CB1297" i="21"/>
  <c r="DI1297" i="21" s="1"/>
  <c r="CA1297" i="21"/>
  <c r="BZ1297" i="21"/>
  <c r="BW1297" i="21"/>
  <c r="CB1296" i="21"/>
  <c r="DI1296" i="21" s="1"/>
  <c r="CA1296" i="21"/>
  <c r="BZ1296" i="21"/>
  <c r="BW1296" i="21"/>
  <c r="CB1295" i="21"/>
  <c r="DI1295" i="21" s="1"/>
  <c r="CA1295" i="21"/>
  <c r="BZ1295" i="21"/>
  <c r="BW1295" i="21"/>
  <c r="CB1294" i="21"/>
  <c r="DI1294" i="21" s="1"/>
  <c r="CA1294" i="21"/>
  <c r="BZ1294" i="21"/>
  <c r="BW1294" i="21"/>
  <c r="CB1293" i="21"/>
  <c r="DI1293" i="21" s="1"/>
  <c r="CA1293" i="21"/>
  <c r="BZ1293" i="21"/>
  <c r="BW1293" i="21"/>
  <c r="CB1292" i="21"/>
  <c r="DI1292" i="21" s="1"/>
  <c r="CA1292" i="21"/>
  <c r="BZ1292" i="21"/>
  <c r="BW1292" i="21"/>
  <c r="CB1291" i="21"/>
  <c r="DI1291" i="21" s="1"/>
  <c r="CA1291" i="21"/>
  <c r="BZ1291" i="21"/>
  <c r="BW1291" i="21"/>
  <c r="CB1290" i="21"/>
  <c r="DI1290" i="21" s="1"/>
  <c r="CA1290" i="21"/>
  <c r="BZ1290" i="21"/>
  <c r="BW1290" i="21"/>
  <c r="CB1289" i="21"/>
  <c r="DI1289" i="21" s="1"/>
  <c r="CA1289" i="21"/>
  <c r="BZ1289" i="21"/>
  <c r="BW1289" i="21"/>
  <c r="CB1288" i="21"/>
  <c r="DI1288" i="21" s="1"/>
  <c r="CA1288" i="21"/>
  <c r="BZ1288" i="21"/>
  <c r="BW1288" i="21"/>
  <c r="CB1287" i="21"/>
  <c r="DI1287" i="21" s="1"/>
  <c r="CA1287" i="21"/>
  <c r="BZ1287" i="21"/>
  <c r="BW1287" i="21"/>
  <c r="CB1286" i="21"/>
  <c r="DI1286" i="21" s="1"/>
  <c r="CA1286" i="21"/>
  <c r="BZ1286" i="21"/>
  <c r="BW1286" i="21"/>
  <c r="CB1285" i="21"/>
  <c r="DI1285" i="21" s="1"/>
  <c r="CA1285" i="21"/>
  <c r="BZ1285" i="21"/>
  <c r="BW1285" i="21"/>
  <c r="CB1284" i="21"/>
  <c r="DI1284" i="21" s="1"/>
  <c r="CA1284" i="21"/>
  <c r="BZ1284" i="21"/>
  <c r="BW1284" i="21"/>
  <c r="CB1283" i="21"/>
  <c r="DI1283" i="21" s="1"/>
  <c r="CA1283" i="21"/>
  <c r="BZ1283" i="21"/>
  <c r="BW1283" i="21"/>
  <c r="CB1282" i="21"/>
  <c r="DI1282" i="21" s="1"/>
  <c r="CA1282" i="21"/>
  <c r="BZ1282" i="21"/>
  <c r="BW1282" i="21"/>
  <c r="CB1281" i="21"/>
  <c r="DI1281" i="21" s="1"/>
  <c r="CA1281" i="21"/>
  <c r="BZ1281" i="21"/>
  <c r="BW1281" i="21"/>
  <c r="CB1280" i="21"/>
  <c r="DI1280" i="21" s="1"/>
  <c r="CA1280" i="21"/>
  <c r="BZ1280" i="21"/>
  <c r="BW1280" i="21"/>
  <c r="CB1279" i="21"/>
  <c r="DI1279" i="21" s="1"/>
  <c r="CA1279" i="21"/>
  <c r="BZ1279" i="21"/>
  <c r="BW1279" i="21"/>
  <c r="CB1278" i="21"/>
  <c r="DI1278" i="21" s="1"/>
  <c r="CA1278" i="21"/>
  <c r="BZ1278" i="21"/>
  <c r="BW1278" i="21"/>
  <c r="CB1277" i="21"/>
  <c r="DI1277" i="21" s="1"/>
  <c r="CA1277" i="21"/>
  <c r="BZ1277" i="21"/>
  <c r="BW1277" i="21"/>
  <c r="CB1276" i="21"/>
  <c r="DI1276" i="21" s="1"/>
  <c r="CA1276" i="21"/>
  <c r="BZ1276" i="21"/>
  <c r="BW1276" i="21"/>
  <c r="CB1275" i="21"/>
  <c r="DI1275" i="21" s="1"/>
  <c r="CA1275" i="21"/>
  <c r="BZ1275" i="21"/>
  <c r="BW1275" i="21"/>
  <c r="CB1274" i="21"/>
  <c r="DI1274" i="21" s="1"/>
  <c r="CA1274" i="21"/>
  <c r="BZ1274" i="21"/>
  <c r="BW1274" i="21"/>
  <c r="CB1273" i="21"/>
  <c r="DI1273" i="21" s="1"/>
  <c r="CA1273" i="21"/>
  <c r="BZ1273" i="21"/>
  <c r="BW1273" i="21"/>
  <c r="CB1272" i="21"/>
  <c r="DI1272" i="21" s="1"/>
  <c r="CA1272" i="21"/>
  <c r="BZ1272" i="21"/>
  <c r="BW1272" i="21"/>
  <c r="CB1271" i="21"/>
  <c r="DI1271" i="21" s="1"/>
  <c r="CA1271" i="21"/>
  <c r="BZ1271" i="21"/>
  <c r="BW1271" i="21"/>
  <c r="CB1270" i="21"/>
  <c r="CE1270" i="21" s="1"/>
  <c r="CA1270" i="21"/>
  <c r="BZ1270" i="21"/>
  <c r="BW1270" i="21"/>
  <c r="CB1269" i="21"/>
  <c r="CE1269" i="21" s="1"/>
  <c r="CA1269" i="21"/>
  <c r="BZ1269" i="21"/>
  <c r="BW1269" i="21"/>
  <c r="CB1268" i="21"/>
  <c r="CE1268" i="21" s="1"/>
  <c r="CA1268" i="21"/>
  <c r="BZ1268" i="21"/>
  <c r="BW1268" i="21"/>
  <c r="CB1267" i="21"/>
  <c r="CE1267" i="21" s="1"/>
  <c r="CA1267" i="21"/>
  <c r="BZ1267" i="21"/>
  <c r="BW1267" i="21"/>
  <c r="CB1266" i="21"/>
  <c r="CE1266" i="21" s="1"/>
  <c r="CA1266" i="21"/>
  <c r="BZ1266" i="21"/>
  <c r="BW1266" i="21"/>
  <c r="CB1265" i="21"/>
  <c r="DI1265" i="21" s="1"/>
  <c r="CA1265" i="21"/>
  <c r="BZ1265" i="21"/>
  <c r="BW1265" i="21"/>
  <c r="CB1264" i="21"/>
  <c r="DI1264" i="21" s="1"/>
  <c r="CA1264" i="21"/>
  <c r="BZ1264" i="21"/>
  <c r="BW1264" i="21"/>
  <c r="CB1263" i="21"/>
  <c r="DI1263" i="21" s="1"/>
  <c r="CA1263" i="21"/>
  <c r="BZ1263" i="21"/>
  <c r="BW1263" i="21"/>
  <c r="CB1262" i="21"/>
  <c r="DI1262" i="21" s="1"/>
  <c r="CA1262" i="21"/>
  <c r="BZ1262" i="21"/>
  <c r="BW1262" i="21"/>
  <c r="CB1261" i="21"/>
  <c r="DI1261" i="21" s="1"/>
  <c r="CA1261" i="21"/>
  <c r="BZ1261" i="21"/>
  <c r="BW1261" i="21"/>
  <c r="CB1260" i="21"/>
  <c r="DI1260" i="21" s="1"/>
  <c r="CA1260" i="21"/>
  <c r="BZ1260" i="21"/>
  <c r="BW1260" i="21"/>
  <c r="CB1259" i="21"/>
  <c r="DI1259" i="21" s="1"/>
  <c r="CA1259" i="21"/>
  <c r="BZ1259" i="21"/>
  <c r="BW1259" i="21"/>
  <c r="CB1258" i="21"/>
  <c r="DI1258" i="21" s="1"/>
  <c r="CA1258" i="21"/>
  <c r="BZ1258" i="21"/>
  <c r="BW1258" i="21"/>
  <c r="CB1257" i="21"/>
  <c r="DI1257" i="21" s="1"/>
  <c r="CA1257" i="21"/>
  <c r="BZ1257" i="21"/>
  <c r="BW1257" i="21"/>
  <c r="CB1256" i="21"/>
  <c r="DI1256" i="21" s="1"/>
  <c r="CA1256" i="21"/>
  <c r="BZ1256" i="21"/>
  <c r="BW1256" i="21"/>
  <c r="CB1255" i="21"/>
  <c r="DI1255" i="21" s="1"/>
  <c r="CA1255" i="21"/>
  <c r="BZ1255" i="21"/>
  <c r="BW1255" i="21"/>
  <c r="CB1254" i="21"/>
  <c r="DI1254" i="21" s="1"/>
  <c r="CA1254" i="21"/>
  <c r="BZ1254" i="21"/>
  <c r="BW1254" i="21"/>
  <c r="CB1253" i="21"/>
  <c r="DI1253" i="21" s="1"/>
  <c r="CA1253" i="21"/>
  <c r="BZ1253" i="21"/>
  <c r="BW1253" i="21"/>
  <c r="CB1252" i="21"/>
  <c r="DI1252" i="21" s="1"/>
  <c r="CA1252" i="21"/>
  <c r="BZ1252" i="21"/>
  <c r="BW1252" i="21"/>
  <c r="CB1251" i="21"/>
  <c r="DI1251" i="21" s="1"/>
  <c r="CA1251" i="21"/>
  <c r="BZ1251" i="21"/>
  <c r="BW1251" i="21"/>
  <c r="CB1250" i="21"/>
  <c r="DI1250" i="21" s="1"/>
  <c r="CA1250" i="21"/>
  <c r="BZ1250" i="21"/>
  <c r="BW1250" i="21"/>
  <c r="CB1249" i="21"/>
  <c r="DI1249" i="21" s="1"/>
  <c r="CA1249" i="21"/>
  <c r="BZ1249" i="21"/>
  <c r="BW1249" i="21"/>
  <c r="CB1248" i="21"/>
  <c r="DI1248" i="21" s="1"/>
  <c r="CA1248" i="21"/>
  <c r="BZ1248" i="21"/>
  <c r="BW1248" i="21"/>
  <c r="CB1247" i="21"/>
  <c r="DI1247" i="21" s="1"/>
  <c r="CA1247" i="21"/>
  <c r="BZ1247" i="21"/>
  <c r="BW1247" i="21"/>
  <c r="CB1246" i="21"/>
  <c r="DI1246" i="21" s="1"/>
  <c r="CA1246" i="21"/>
  <c r="BZ1246" i="21"/>
  <c r="BW1246" i="21"/>
  <c r="CB1245" i="21"/>
  <c r="DI1245" i="21" s="1"/>
  <c r="CA1245" i="21"/>
  <c r="BZ1245" i="21"/>
  <c r="BW1245" i="21"/>
  <c r="CB1244" i="21"/>
  <c r="DI1244" i="21" s="1"/>
  <c r="CA1244" i="21"/>
  <c r="BZ1244" i="21"/>
  <c r="BW1244" i="21"/>
  <c r="CB1243" i="21"/>
  <c r="DI1243" i="21" s="1"/>
  <c r="CA1243" i="21"/>
  <c r="BZ1243" i="21"/>
  <c r="BW1243" i="21"/>
  <c r="CB1242" i="21"/>
  <c r="DI1242" i="21" s="1"/>
  <c r="CA1242" i="21"/>
  <c r="BZ1242" i="21"/>
  <c r="BW1242" i="21"/>
  <c r="CB1241" i="21"/>
  <c r="DI1241" i="21" s="1"/>
  <c r="CA1241" i="21"/>
  <c r="BZ1241" i="21"/>
  <c r="BW1241" i="21"/>
  <c r="CB1240" i="21"/>
  <c r="DI1240" i="21" s="1"/>
  <c r="CA1240" i="21"/>
  <c r="BZ1240" i="21"/>
  <c r="BW1240" i="21"/>
  <c r="CB1239" i="21"/>
  <c r="DI1239" i="21" s="1"/>
  <c r="CA1239" i="21"/>
  <c r="BZ1239" i="21"/>
  <c r="BW1239" i="21"/>
  <c r="CB1238" i="21"/>
  <c r="DI1238" i="21" s="1"/>
  <c r="CA1238" i="21"/>
  <c r="BZ1238" i="21"/>
  <c r="BW1238" i="21"/>
  <c r="CB1237" i="21"/>
  <c r="DI1237" i="21" s="1"/>
  <c r="CA1237" i="21"/>
  <c r="BZ1237" i="21"/>
  <c r="BW1237" i="21"/>
  <c r="CB1236" i="21"/>
  <c r="DI1236" i="21" s="1"/>
  <c r="CA1236" i="21"/>
  <c r="BZ1236" i="21"/>
  <c r="BW1236" i="21"/>
  <c r="CB1235" i="21"/>
  <c r="DI1235" i="21" s="1"/>
  <c r="CA1235" i="21"/>
  <c r="BZ1235" i="21"/>
  <c r="BW1235" i="21"/>
  <c r="CB1234" i="21"/>
  <c r="DI1234" i="21" s="1"/>
  <c r="CA1234" i="21"/>
  <c r="BZ1234" i="21"/>
  <c r="BW1234" i="21"/>
  <c r="CB1233" i="21"/>
  <c r="DI1233" i="21" s="1"/>
  <c r="CA1233" i="21"/>
  <c r="BZ1233" i="21"/>
  <c r="BW1233" i="21"/>
  <c r="CB1232" i="21"/>
  <c r="DI1232" i="21" s="1"/>
  <c r="CA1232" i="21"/>
  <c r="BZ1232" i="21"/>
  <c r="BW1232" i="21"/>
  <c r="CB1231" i="21"/>
  <c r="DI1231" i="21" s="1"/>
  <c r="CA1231" i="21"/>
  <c r="BZ1231" i="21"/>
  <c r="BW1231" i="21"/>
  <c r="CB1230" i="21"/>
  <c r="DI1230" i="21" s="1"/>
  <c r="CA1230" i="21"/>
  <c r="BZ1230" i="21"/>
  <c r="BW1230" i="21"/>
  <c r="CB1229" i="21"/>
  <c r="DI1229" i="21" s="1"/>
  <c r="CA1229" i="21"/>
  <c r="BZ1229" i="21"/>
  <c r="BW1229" i="21"/>
  <c r="CB1228" i="21"/>
  <c r="DI1228" i="21" s="1"/>
  <c r="CA1228" i="21"/>
  <c r="BZ1228" i="21"/>
  <c r="BW1228" i="21"/>
  <c r="CB1227" i="21"/>
  <c r="CE1227" i="21" s="1"/>
  <c r="CA1227" i="21"/>
  <c r="BZ1227" i="21"/>
  <c r="BW1227" i="21"/>
  <c r="CB1226" i="21"/>
  <c r="CE1226" i="21" s="1"/>
  <c r="CA1226" i="21"/>
  <c r="BZ1226" i="21"/>
  <c r="BW1226" i="21"/>
  <c r="CB1225" i="21"/>
  <c r="DI1225" i="21" s="1"/>
  <c r="CA1225" i="21"/>
  <c r="BZ1225" i="21"/>
  <c r="BW1225" i="21"/>
  <c r="CB1224" i="21"/>
  <c r="DI1224" i="21" s="1"/>
  <c r="CA1224" i="21"/>
  <c r="BZ1224" i="21"/>
  <c r="BW1224" i="21"/>
  <c r="CB1223" i="21"/>
  <c r="DI1223" i="21" s="1"/>
  <c r="CA1223" i="21"/>
  <c r="BZ1223" i="21"/>
  <c r="BW1223" i="21"/>
  <c r="CB1222" i="21"/>
  <c r="DI1222" i="21" s="1"/>
  <c r="CA1222" i="21"/>
  <c r="BZ1222" i="21"/>
  <c r="BW1222" i="21"/>
  <c r="CB1221" i="21"/>
  <c r="CE1221" i="21" s="1"/>
  <c r="CA1221" i="21"/>
  <c r="BZ1221" i="21"/>
  <c r="BW1221" i="21"/>
  <c r="CB1220" i="21"/>
  <c r="DI1220" i="21" s="1"/>
  <c r="CA1220" i="21"/>
  <c r="BZ1220" i="21"/>
  <c r="BW1220" i="21"/>
  <c r="CB1219" i="21"/>
  <c r="DI1219" i="21" s="1"/>
  <c r="CA1219" i="21"/>
  <c r="BZ1219" i="21"/>
  <c r="BW1219" i="21"/>
  <c r="CB1218" i="21"/>
  <c r="DI1218" i="21" s="1"/>
  <c r="CA1218" i="21"/>
  <c r="BZ1218" i="21"/>
  <c r="BW1218" i="21"/>
  <c r="CB1217" i="21"/>
  <c r="DI1217" i="21" s="1"/>
  <c r="CA1217" i="21"/>
  <c r="BZ1217" i="21"/>
  <c r="BW1217" i="21"/>
  <c r="CB1216" i="21"/>
  <c r="DI1216" i="21" s="1"/>
  <c r="CA1216" i="21"/>
  <c r="BZ1216" i="21"/>
  <c r="BW1216" i="21"/>
  <c r="CB1215" i="21"/>
  <c r="DI1215" i="21" s="1"/>
  <c r="CA1215" i="21"/>
  <c r="BZ1215" i="21"/>
  <c r="BW1215" i="21"/>
  <c r="CB1214" i="21"/>
  <c r="DI1214" i="21" s="1"/>
  <c r="CA1214" i="21"/>
  <c r="BZ1214" i="21"/>
  <c r="BW1214" i="21"/>
  <c r="CB1213" i="21"/>
  <c r="DI1213" i="21" s="1"/>
  <c r="CA1213" i="21"/>
  <c r="BZ1213" i="21"/>
  <c r="BW1213" i="21"/>
  <c r="CB1212" i="21"/>
  <c r="DI1212" i="21" s="1"/>
  <c r="CA1212" i="21"/>
  <c r="BZ1212" i="21"/>
  <c r="BW1212" i="21"/>
  <c r="CB1211" i="21"/>
  <c r="DI1211" i="21" s="1"/>
  <c r="CA1211" i="21"/>
  <c r="BZ1211" i="21"/>
  <c r="BW1211" i="21"/>
  <c r="CB1210" i="21"/>
  <c r="DI1210" i="21" s="1"/>
  <c r="CA1210" i="21"/>
  <c r="BZ1210" i="21"/>
  <c r="BW1210" i="21"/>
  <c r="CB1209" i="21"/>
  <c r="DI1209" i="21" s="1"/>
  <c r="CA1209" i="21"/>
  <c r="BZ1209" i="21"/>
  <c r="BW1209" i="21"/>
  <c r="CB1208" i="21"/>
  <c r="DI1208" i="21" s="1"/>
  <c r="CA1208" i="21"/>
  <c r="BZ1208" i="21"/>
  <c r="BW1208" i="21"/>
  <c r="CB1207" i="21"/>
  <c r="DI1207" i="21" s="1"/>
  <c r="CA1207" i="21"/>
  <c r="BZ1207" i="21"/>
  <c r="BW1207" i="21"/>
  <c r="CB1206" i="21"/>
  <c r="DI1206" i="21" s="1"/>
  <c r="CA1206" i="21"/>
  <c r="BZ1206" i="21"/>
  <c r="BW1206" i="21"/>
  <c r="CB1205" i="21"/>
  <c r="DI1205" i="21" s="1"/>
  <c r="CA1205" i="21"/>
  <c r="BZ1205" i="21"/>
  <c r="BW1205" i="21"/>
  <c r="CB1204" i="21"/>
  <c r="DI1204" i="21" s="1"/>
  <c r="CA1204" i="21"/>
  <c r="BZ1204" i="21"/>
  <c r="BW1204" i="21"/>
  <c r="CB1203" i="21"/>
  <c r="DI1203" i="21" s="1"/>
  <c r="CA1203" i="21"/>
  <c r="BZ1203" i="21"/>
  <c r="BW1203" i="21"/>
  <c r="CB1202" i="21"/>
  <c r="DI1202" i="21" s="1"/>
  <c r="CA1202" i="21"/>
  <c r="BZ1202" i="21"/>
  <c r="BW1202" i="21"/>
  <c r="BO1313" i="21"/>
  <c r="BO1312" i="21"/>
  <c r="BO1311" i="21"/>
  <c r="BO1310" i="21"/>
  <c r="BO1309" i="21"/>
  <c r="BO1308" i="21"/>
  <c r="BO1307" i="21"/>
  <c r="BO1306" i="21"/>
  <c r="BO1305" i="21"/>
  <c r="BO1304" i="21"/>
  <c r="BO1303" i="21"/>
  <c r="BO1302" i="21"/>
  <c r="BO1301" i="21"/>
  <c r="BO1300" i="21"/>
  <c r="BO1299" i="21"/>
  <c r="BO1298" i="21"/>
  <c r="BO1297" i="21"/>
  <c r="BO1296" i="21"/>
  <c r="BO1295" i="21"/>
  <c r="BO1294" i="21"/>
  <c r="BO1293" i="21"/>
  <c r="BO1292" i="21"/>
  <c r="BO1291" i="21"/>
  <c r="BO1290" i="21"/>
  <c r="BO1289" i="21"/>
  <c r="BO1288" i="21"/>
  <c r="BO1287" i="21"/>
  <c r="BO1286" i="21"/>
  <c r="BO1285" i="21"/>
  <c r="BO1284" i="21"/>
  <c r="BO1283" i="21"/>
  <c r="BO1282" i="21"/>
  <c r="BO1281" i="21"/>
  <c r="BO1280" i="21"/>
  <c r="BO1279" i="21"/>
  <c r="BO1278" i="21"/>
  <c r="BO1277" i="21"/>
  <c r="BO1276" i="21"/>
  <c r="BO1275" i="21"/>
  <c r="BO1274" i="21"/>
  <c r="BO1273" i="21"/>
  <c r="BO1272" i="21"/>
  <c r="BO1271" i="21"/>
  <c r="BO1270" i="21"/>
  <c r="BO1269" i="21"/>
  <c r="BO1268" i="21"/>
  <c r="BO1267" i="21"/>
  <c r="BO1266" i="21"/>
  <c r="BO1265" i="21"/>
  <c r="BO1264" i="21"/>
  <c r="BO1263" i="21"/>
  <c r="BO1262" i="21"/>
  <c r="BO1261" i="21"/>
  <c r="BO1260" i="21"/>
  <c r="BO1259" i="21"/>
  <c r="BO1258" i="21"/>
  <c r="BO1257" i="21"/>
  <c r="BO1256" i="21"/>
  <c r="BO1255" i="21"/>
  <c r="BO1254" i="21"/>
  <c r="BO1253" i="21"/>
  <c r="BO1252" i="21"/>
  <c r="BO1251" i="21"/>
  <c r="BO1250" i="21"/>
  <c r="BO1249" i="21"/>
  <c r="BO1248" i="21"/>
  <c r="BO1247" i="21"/>
  <c r="BO1246" i="21"/>
  <c r="BO1245" i="21"/>
  <c r="BO1244" i="21"/>
  <c r="BO1243" i="21"/>
  <c r="BO1242" i="21"/>
  <c r="BO1241" i="21"/>
  <c r="BO1240" i="21"/>
  <c r="BO1239" i="21"/>
  <c r="BO1238" i="21"/>
  <c r="BO1237" i="21"/>
  <c r="BO1236" i="21"/>
  <c r="BO1235" i="21"/>
  <c r="BO1234" i="21"/>
  <c r="BO1233" i="21"/>
  <c r="BO1232" i="21"/>
  <c r="BO1231" i="21"/>
  <c r="BO1230" i="21"/>
  <c r="BO1229" i="21"/>
  <c r="BO1228" i="21"/>
  <c r="BO1227" i="21"/>
  <c r="BO1226" i="21"/>
  <c r="BO1225" i="21"/>
  <c r="BO1224" i="21"/>
  <c r="BO1223" i="21"/>
  <c r="BO1222" i="21"/>
  <c r="BO1221" i="21"/>
  <c r="BO1220" i="21"/>
  <c r="BO1219" i="21"/>
  <c r="BO1218" i="21"/>
  <c r="BO1217" i="21"/>
  <c r="BO1216" i="21"/>
  <c r="BO1215" i="21"/>
  <c r="BO1214" i="21"/>
  <c r="BO1213" i="21"/>
  <c r="BO1212" i="21"/>
  <c r="BO1211" i="21"/>
  <c r="BO1210" i="21"/>
  <c r="BO1209" i="21"/>
  <c r="BO1208" i="21"/>
  <c r="BO1207" i="21"/>
  <c r="CR1207" i="21" s="1"/>
  <c r="BO1206" i="21"/>
  <c r="CR1206" i="21" s="1"/>
  <c r="BO1205" i="21"/>
  <c r="CR1205" i="21" s="1"/>
  <c r="BO1204" i="21"/>
  <c r="CR1204" i="21" s="1"/>
  <c r="BO1203" i="21"/>
  <c r="CR1203" i="21" s="1"/>
  <c r="BO1202" i="21"/>
  <c r="CR1202" i="21" s="1"/>
  <c r="BO1201" i="21"/>
  <c r="CR1201" i="21" s="1"/>
  <c r="BO1200" i="21"/>
  <c r="CR1200" i="21" s="1"/>
  <c r="BO1199" i="21"/>
  <c r="CR1199" i="21" s="1"/>
  <c r="BO1198" i="21"/>
  <c r="CR1198" i="21" s="1"/>
  <c r="BO1197" i="21"/>
  <c r="CR1197" i="21" s="1"/>
  <c r="BO1196" i="21"/>
  <c r="CR1196" i="21" s="1"/>
  <c r="BO1195" i="21"/>
  <c r="CR1195" i="21" s="1"/>
  <c r="BO1194" i="21"/>
  <c r="CR1194" i="21" s="1"/>
  <c r="BO1193" i="21"/>
  <c r="CR1193" i="21" s="1"/>
  <c r="BO1192" i="21"/>
  <c r="CR1192" i="21" s="1"/>
  <c r="BO1191" i="21"/>
  <c r="CR1191" i="21" s="1"/>
  <c r="BO1190" i="21"/>
  <c r="CR1190" i="21" s="1"/>
  <c r="BO1189" i="21"/>
  <c r="CR1189" i="21" s="1"/>
  <c r="BO1188" i="21"/>
  <c r="CR1188" i="21" s="1"/>
  <c r="BO1187" i="21"/>
  <c r="CR1187" i="21" s="1"/>
  <c r="BO1186" i="21"/>
  <c r="CR1186" i="21" s="1"/>
  <c r="BO1185" i="21"/>
  <c r="CR1185" i="21" s="1"/>
  <c r="BO1184" i="21"/>
  <c r="CR1184" i="21" s="1"/>
  <c r="BO1183" i="21"/>
  <c r="CR1183" i="21" s="1"/>
  <c r="BO1182" i="21"/>
  <c r="CR1182" i="21" s="1"/>
  <c r="BO1181" i="21"/>
  <c r="CR1181" i="21" s="1"/>
  <c r="BO1180" i="21"/>
  <c r="CR1180" i="21" s="1"/>
  <c r="BO1179" i="21"/>
  <c r="CR1179" i="21" s="1"/>
  <c r="BO1178" i="21"/>
  <c r="CR1178" i="21" s="1"/>
  <c r="BO1177" i="21"/>
  <c r="CR1177" i="21" s="1"/>
  <c r="BO1176" i="21"/>
  <c r="CR1176" i="21" s="1"/>
  <c r="BO1175" i="21"/>
  <c r="CR1175" i="21" s="1"/>
  <c r="BO1174" i="21"/>
  <c r="CR1174" i="21" s="1"/>
  <c r="BO1173" i="21"/>
  <c r="CR1173" i="21" s="1"/>
  <c r="BO1172" i="21"/>
  <c r="CR1172" i="21" s="1"/>
  <c r="BO1171" i="21"/>
  <c r="CR1171" i="21" s="1"/>
  <c r="BO1170" i="21"/>
  <c r="CR1170" i="21" s="1"/>
  <c r="BO1169" i="21"/>
  <c r="CR1169" i="21" s="1"/>
  <c r="BO1168" i="21"/>
  <c r="CR1168" i="21" s="1"/>
  <c r="BO1167" i="21"/>
  <c r="CR1167" i="21" s="1"/>
  <c r="BO1166" i="21"/>
  <c r="CR1166" i="21" s="1"/>
  <c r="BO1165" i="21"/>
  <c r="CR1165" i="21" s="1"/>
  <c r="BO1164" i="21"/>
  <c r="CR1164" i="21" s="1"/>
  <c r="BO1163" i="21"/>
  <c r="CR1163" i="21" s="1"/>
  <c r="BO1162" i="21"/>
  <c r="CR1162" i="21" s="1"/>
  <c r="BO1161" i="21"/>
  <c r="CR1161" i="21" s="1"/>
  <c r="BO1160" i="21"/>
  <c r="CR1160" i="21" s="1"/>
  <c r="BO1159" i="21"/>
  <c r="CR1159" i="21" s="1"/>
  <c r="BO1158" i="21"/>
  <c r="CR1158" i="21" s="1"/>
  <c r="BO1157" i="21"/>
  <c r="CR1157" i="21" s="1"/>
  <c r="BO1156" i="21"/>
  <c r="CR1156" i="21" s="1"/>
  <c r="BO1155" i="21"/>
  <c r="CR1155" i="21" s="1"/>
  <c r="BO1154" i="21"/>
  <c r="BO1153" i="21"/>
  <c r="BO1152" i="21"/>
  <c r="BO1151" i="21"/>
  <c r="BO1150" i="21"/>
  <c r="BO1149" i="21"/>
  <c r="BO1148" i="21"/>
  <c r="BO1147" i="21"/>
  <c r="BO1146" i="21"/>
  <c r="BO1145" i="21"/>
  <c r="BO1144" i="21"/>
  <c r="BO1143" i="21"/>
  <c r="BO1142" i="21"/>
  <c r="BO1141" i="21"/>
  <c r="BO1140" i="21"/>
  <c r="BO1139" i="21"/>
  <c r="BO1138" i="21"/>
  <c r="BO1137" i="21"/>
  <c r="BO1136" i="21"/>
  <c r="BO1135" i="21"/>
  <c r="BO1134" i="21"/>
  <c r="BO1133" i="21"/>
  <c r="BO1132" i="21"/>
  <c r="BO1131" i="21"/>
  <c r="BO1130" i="21"/>
  <c r="BO1129" i="21"/>
  <c r="BO1128" i="21"/>
  <c r="BO1127" i="21"/>
  <c r="BO1126" i="21"/>
  <c r="BO1125" i="21"/>
  <c r="BO1124" i="21"/>
  <c r="BO1123" i="21"/>
  <c r="BO1122" i="21"/>
  <c r="BO1121" i="21"/>
  <c r="BO1120" i="21"/>
  <c r="BO1119" i="21"/>
  <c r="BO1118" i="21"/>
  <c r="BO1117" i="21"/>
  <c r="BO1116" i="21"/>
  <c r="BO1115" i="21"/>
  <c r="BO1114" i="21"/>
  <c r="BO1113" i="21"/>
  <c r="BO1112" i="21"/>
  <c r="BO1111" i="21"/>
  <c r="BO1110" i="21"/>
  <c r="BO1109" i="21"/>
  <c r="BO1108" i="21"/>
  <c r="BO1107" i="21"/>
  <c r="BO1106" i="21"/>
  <c r="BO1105" i="21"/>
  <c r="BO1104" i="21"/>
  <c r="BO1103" i="21"/>
  <c r="BO1102" i="21"/>
  <c r="BO1101" i="21"/>
  <c r="BO1100" i="21"/>
  <c r="BO1099" i="21"/>
  <c r="BO1098" i="21"/>
  <c r="BO1097" i="21"/>
  <c r="BO1096" i="21"/>
  <c r="BO1095" i="21"/>
  <c r="BO1094" i="21"/>
  <c r="BO1093" i="21"/>
  <c r="BO1092" i="21"/>
  <c r="BO1091" i="21"/>
  <c r="BO1090" i="21"/>
  <c r="BO1089" i="21"/>
  <c r="BO1088" i="21"/>
  <c r="BO1087" i="21"/>
  <c r="BO1086" i="21"/>
  <c r="BO1085" i="21"/>
  <c r="BO1084" i="21"/>
  <c r="BO1083" i="21"/>
  <c r="BO1082" i="21"/>
  <c r="BO1081" i="21"/>
  <c r="BO1080" i="21"/>
  <c r="BO1079" i="21"/>
  <c r="BO1078" i="21"/>
  <c r="BO1077" i="21"/>
  <c r="BO1076" i="21"/>
  <c r="BO1075" i="21"/>
  <c r="BO1074" i="21"/>
  <c r="BO1073" i="21"/>
  <c r="BO1072" i="21"/>
  <c r="BO1071" i="21"/>
  <c r="BO1070" i="21"/>
  <c r="BO1069" i="21"/>
  <c r="BO1068" i="21"/>
  <c r="BO1067" i="21"/>
  <c r="BO1066" i="21"/>
  <c r="BO1065" i="21"/>
  <c r="BO1064" i="21"/>
  <c r="BO1063" i="21"/>
  <c r="BO1062" i="21"/>
  <c r="BO1061" i="21"/>
  <c r="BO1060" i="21"/>
  <c r="BO1059" i="21"/>
  <c r="BO1058" i="21"/>
  <c r="BO1057" i="21"/>
  <c r="BO1056" i="21"/>
  <c r="BO1055" i="21"/>
  <c r="BO1054" i="21"/>
  <c r="BO1053" i="21"/>
  <c r="BO1052" i="21"/>
  <c r="BO1051" i="21"/>
  <c r="BO1050" i="21"/>
  <c r="BO1049" i="21"/>
  <c r="BO1048" i="21"/>
  <c r="BO1047" i="21"/>
  <c r="BO1046" i="21"/>
  <c r="BO1045" i="21"/>
  <c r="BO1044" i="21"/>
  <c r="BO1043" i="21"/>
  <c r="BO1042" i="21"/>
  <c r="BO1041" i="21"/>
  <c r="BO1040" i="21"/>
  <c r="BO1039" i="21"/>
  <c r="BO1038" i="21"/>
  <c r="BO1037" i="21"/>
  <c r="BO1036" i="21"/>
  <c r="BO1035" i="21"/>
  <c r="BO1034" i="21"/>
  <c r="BO1033" i="21"/>
  <c r="BO1032" i="21"/>
  <c r="BO1031" i="21"/>
  <c r="BO1030" i="21"/>
  <c r="BO1029" i="21"/>
  <c r="BO1028" i="21"/>
  <c r="BO1027" i="21"/>
  <c r="BO1026" i="21"/>
  <c r="BO1025" i="21"/>
  <c r="BO1024" i="21"/>
  <c r="BO1023" i="21"/>
  <c r="BO1022" i="21"/>
  <c r="BO1021" i="21"/>
  <c r="BO1020" i="21"/>
  <c r="BO1019" i="21"/>
  <c r="BO1018" i="21"/>
  <c r="BO1017" i="21"/>
  <c r="BO1016" i="21"/>
  <c r="BO1015" i="21"/>
  <c r="BO1014" i="21"/>
  <c r="BO1013" i="21"/>
  <c r="BO1012" i="21"/>
  <c r="BO1011" i="21"/>
  <c r="BO1010" i="21"/>
  <c r="BO1009" i="21"/>
  <c r="BO1008" i="21"/>
  <c r="BO1007" i="21"/>
  <c r="BO1006" i="21"/>
  <c r="BO1005" i="21"/>
  <c r="BO1004" i="21"/>
  <c r="BO1003" i="21"/>
  <c r="BO1002" i="21"/>
  <c r="BO1001" i="21"/>
  <c r="BO1000" i="21"/>
  <c r="BO999" i="21"/>
  <c r="BO998" i="21"/>
  <c r="BO997" i="21"/>
  <c r="BO996" i="21"/>
  <c r="BO995" i="21"/>
  <c r="BO994" i="21"/>
  <c r="BO993" i="21"/>
  <c r="BO992" i="21"/>
  <c r="BO991" i="21"/>
  <c r="BO990" i="21"/>
  <c r="BO989" i="21"/>
  <c r="BO988" i="21"/>
  <c r="BO987" i="21"/>
  <c r="BO986" i="21"/>
  <c r="BO985" i="21"/>
  <c r="BO984" i="21"/>
  <c r="BO983" i="21"/>
  <c r="BO982" i="21"/>
  <c r="BO981" i="21"/>
  <c r="BO980" i="21"/>
  <c r="BO979" i="21"/>
  <c r="BO978" i="21"/>
  <c r="BO977" i="21"/>
  <c r="BO976" i="21"/>
  <c r="BO975" i="21"/>
  <c r="BO974" i="21"/>
  <c r="BO973" i="21"/>
  <c r="BO972" i="21"/>
  <c r="BO971" i="21"/>
  <c r="BO970" i="21"/>
  <c r="BO969" i="21"/>
  <c r="BO968" i="21"/>
  <c r="BO967" i="21"/>
  <c r="BO966" i="21"/>
  <c r="BO965" i="21"/>
  <c r="BO964" i="21"/>
  <c r="BO963" i="21"/>
  <c r="BO962" i="21"/>
  <c r="BO961" i="21"/>
  <c r="BO960" i="21"/>
  <c r="BO959" i="21"/>
  <c r="BO958" i="21"/>
  <c r="BO957" i="21"/>
  <c r="BO956" i="21"/>
  <c r="BO955" i="21"/>
  <c r="BO954" i="21"/>
  <c r="BO953" i="21"/>
  <c r="BO952" i="21"/>
  <c r="BO951" i="21"/>
  <c r="BO950" i="21"/>
  <c r="BO949" i="21"/>
  <c r="BO948" i="21"/>
  <c r="BO947" i="21"/>
  <c r="BO946" i="21"/>
  <c r="BO945" i="21"/>
  <c r="BO944" i="21"/>
  <c r="BO943" i="21"/>
  <c r="BO942" i="21"/>
  <c r="BO941" i="21"/>
  <c r="BO940" i="21"/>
  <c r="BO939" i="21"/>
  <c r="BO938" i="21"/>
  <c r="BO937" i="21"/>
  <c r="BO936" i="21"/>
  <c r="BO935" i="21"/>
  <c r="BO934" i="21"/>
  <c r="BO932" i="21"/>
  <c r="BO931" i="21"/>
  <c r="BO930" i="21"/>
  <c r="BO929" i="21"/>
  <c r="BO928" i="21"/>
  <c r="BO927" i="21"/>
  <c r="BO926" i="21"/>
  <c r="BO925" i="21"/>
  <c r="BO924" i="21"/>
  <c r="BO923" i="21"/>
  <c r="BO922" i="21"/>
  <c r="BO921" i="21"/>
  <c r="BO920" i="21"/>
  <c r="BO919" i="21"/>
  <c r="BO918" i="21"/>
  <c r="BO917" i="21"/>
  <c r="BO916" i="21"/>
  <c r="BO915" i="21"/>
  <c r="BO914" i="21"/>
  <c r="BO913" i="21"/>
  <c r="BO912" i="21"/>
  <c r="BO911" i="21"/>
  <c r="BO910" i="21"/>
  <c r="BO909" i="21"/>
  <c r="BO908" i="21"/>
  <c r="BO907" i="21"/>
  <c r="BO906" i="21"/>
  <c r="BO905" i="21"/>
  <c r="BO904" i="21"/>
  <c r="BO903" i="21"/>
  <c r="BO902" i="21"/>
  <c r="BO901" i="21"/>
  <c r="BO900" i="21"/>
  <c r="BO899" i="21"/>
  <c r="BO898" i="21"/>
  <c r="BO897" i="21"/>
  <c r="BO896" i="21"/>
  <c r="BO895" i="21"/>
  <c r="BO894" i="21"/>
  <c r="BO893" i="21"/>
  <c r="BO892" i="21"/>
  <c r="BO891" i="21"/>
  <c r="BO890" i="21"/>
  <c r="BO889" i="21"/>
  <c r="BO888" i="21"/>
  <c r="BO887" i="21"/>
  <c r="BO886" i="21"/>
  <c r="BO885" i="21"/>
  <c r="BO884" i="21"/>
  <c r="BO883" i="21"/>
  <c r="BO882" i="21"/>
  <c r="BO881" i="21"/>
  <c r="BO880" i="21"/>
  <c r="BO879" i="21"/>
  <c r="BO878" i="21"/>
  <c r="BO877" i="21"/>
  <c r="BO876" i="21"/>
  <c r="BO875" i="21"/>
  <c r="BO874" i="21"/>
  <c r="BO873" i="21"/>
  <c r="BO872" i="21"/>
  <c r="BO871" i="21"/>
  <c r="BO870" i="21"/>
  <c r="BO869" i="21"/>
  <c r="BO868" i="21"/>
  <c r="BO867" i="21"/>
  <c r="BO866" i="21"/>
  <c r="BO865" i="21"/>
  <c r="BO864" i="21"/>
  <c r="BO863" i="21"/>
  <c r="BO862" i="21"/>
  <c r="BO861" i="21"/>
  <c r="BO860" i="21"/>
  <c r="BO859" i="21"/>
  <c r="BO858" i="21"/>
  <c r="BO857" i="21"/>
  <c r="BO856" i="21"/>
  <c r="BO855" i="21"/>
  <c r="BO854" i="21"/>
  <c r="BO853" i="21"/>
  <c r="BO852" i="21"/>
  <c r="BO851" i="21"/>
  <c r="BO850" i="21"/>
  <c r="BO849" i="21"/>
  <c r="BO848" i="21"/>
  <c r="BO847" i="21"/>
  <c r="BO846" i="21"/>
  <c r="BO845" i="21"/>
  <c r="BO844" i="21"/>
  <c r="BO843" i="21"/>
  <c r="BO842" i="21"/>
  <c r="BO841" i="21"/>
  <c r="BO840" i="21"/>
  <c r="BO839" i="21"/>
  <c r="BO838" i="21"/>
  <c r="BO837" i="21"/>
  <c r="BO836" i="21"/>
  <c r="BO835" i="21"/>
  <c r="BO834" i="21"/>
  <c r="BO833" i="21"/>
  <c r="BO832" i="21"/>
  <c r="BO831" i="21"/>
  <c r="BO830" i="21"/>
  <c r="BO829" i="21"/>
  <c r="BO828" i="21"/>
  <c r="BO827" i="21"/>
  <c r="BO826" i="21"/>
  <c r="BO825" i="21"/>
  <c r="BO824" i="21"/>
  <c r="BO823" i="21"/>
  <c r="BO822" i="21"/>
  <c r="BO821" i="21"/>
  <c r="BO820" i="21"/>
  <c r="BO819" i="21"/>
  <c r="BO818" i="21"/>
  <c r="BO817" i="21"/>
  <c r="BO816" i="21"/>
  <c r="BO815" i="21"/>
  <c r="BO814" i="21"/>
  <c r="BO813" i="21"/>
  <c r="BO812" i="21"/>
  <c r="BO811" i="21"/>
  <c r="BO810" i="21"/>
  <c r="BO809" i="21"/>
  <c r="BO808" i="21"/>
  <c r="BO807" i="21"/>
  <c r="BO806" i="21"/>
  <c r="BO805" i="21"/>
  <c r="BO804" i="21"/>
  <c r="BO803" i="21"/>
  <c r="BO802" i="21"/>
  <c r="BO801" i="21"/>
  <c r="BO800" i="21"/>
  <c r="BO799" i="21"/>
  <c r="BO798" i="21"/>
  <c r="BO797" i="21"/>
  <c r="BO796" i="21"/>
  <c r="BO795" i="21"/>
  <c r="BO794" i="21"/>
  <c r="BO793" i="21"/>
  <c r="BO792" i="21"/>
  <c r="BO791" i="21"/>
  <c r="BO790" i="21"/>
  <c r="BO789" i="21"/>
  <c r="BO788" i="21"/>
  <c r="BO787" i="21"/>
  <c r="BO786" i="21"/>
  <c r="BO785" i="21"/>
  <c r="BO784" i="21"/>
  <c r="BO783" i="21"/>
  <c r="BO782" i="21"/>
  <c r="BO781" i="21"/>
  <c r="BO780" i="21"/>
  <c r="BO779" i="21"/>
  <c r="BO778" i="21"/>
  <c r="BO777" i="21"/>
  <c r="BO776" i="21"/>
  <c r="BO775" i="21"/>
  <c r="BO774" i="21"/>
  <c r="BO773" i="21"/>
  <c r="BO772" i="21"/>
  <c r="BO771" i="21"/>
  <c r="BO770" i="21"/>
  <c r="BO769" i="21"/>
  <c r="BO768" i="21"/>
  <c r="BO767" i="21"/>
  <c r="BO766" i="21"/>
  <c r="BO765" i="21"/>
  <c r="BO764" i="21"/>
  <c r="BO763" i="21"/>
  <c r="BO762" i="21"/>
  <c r="BO761" i="21"/>
  <c r="BO760" i="21"/>
  <c r="BO759" i="21"/>
  <c r="BO758" i="21"/>
  <c r="BO757" i="21"/>
  <c r="BO756" i="21"/>
  <c r="BO755" i="21"/>
  <c r="BO754" i="21"/>
  <c r="BO753" i="21"/>
  <c r="BO752" i="21"/>
  <c r="BM1313" i="21"/>
  <c r="BM1312" i="21"/>
  <c r="BM1311" i="21"/>
  <c r="BM1310" i="21"/>
  <c r="BM1309" i="21"/>
  <c r="BM1308" i="21"/>
  <c r="BM1307" i="21"/>
  <c r="BM1306" i="21"/>
  <c r="BM1305" i="21"/>
  <c r="BM1304" i="21"/>
  <c r="BM1303" i="21"/>
  <c r="BM1302" i="21"/>
  <c r="BM1301" i="21"/>
  <c r="BM1300" i="21"/>
  <c r="BM1299" i="21"/>
  <c r="BM1298" i="21"/>
  <c r="BM1297" i="21"/>
  <c r="BM1296" i="21"/>
  <c r="BM1295" i="21"/>
  <c r="BM1294" i="21"/>
  <c r="BM1293" i="21"/>
  <c r="BM1292" i="21"/>
  <c r="BM1291" i="21"/>
  <c r="BM1290" i="21"/>
  <c r="BM1289" i="21"/>
  <c r="BM1288" i="21"/>
  <c r="BM1287" i="21"/>
  <c r="BM1286" i="21"/>
  <c r="BM1285" i="21"/>
  <c r="BM1284" i="21"/>
  <c r="BM1283" i="21"/>
  <c r="BM1282" i="21"/>
  <c r="BM1281" i="21"/>
  <c r="BM1280" i="21"/>
  <c r="BM1279" i="21"/>
  <c r="BM1278" i="21"/>
  <c r="BM1277" i="21"/>
  <c r="BM1276" i="21"/>
  <c r="BM1275" i="21"/>
  <c r="BM1274" i="21"/>
  <c r="BM1273" i="21"/>
  <c r="BM1272" i="21"/>
  <c r="BM1271" i="21"/>
  <c r="BM1270" i="21"/>
  <c r="BM1269" i="21"/>
  <c r="BM1268" i="21"/>
  <c r="BM1267" i="21"/>
  <c r="BM1266" i="21"/>
  <c r="BM1265" i="21"/>
  <c r="BM1264" i="21"/>
  <c r="BM1263" i="21"/>
  <c r="BM1262" i="21"/>
  <c r="BM1261" i="21"/>
  <c r="BM1260" i="21"/>
  <c r="BM1259" i="21"/>
  <c r="BM1258" i="21"/>
  <c r="BM1257" i="21"/>
  <c r="BM1256" i="21"/>
  <c r="BM1255" i="21"/>
  <c r="BM1254" i="21"/>
  <c r="BM1253" i="21"/>
  <c r="BM1252" i="21"/>
  <c r="BM1251" i="21"/>
  <c r="BM1250" i="21"/>
  <c r="BM1249" i="21"/>
  <c r="BM1248" i="21"/>
  <c r="BM1247" i="21"/>
  <c r="BM1246" i="21"/>
  <c r="BM1245" i="21"/>
  <c r="BM1244" i="21"/>
  <c r="BM1243" i="21"/>
  <c r="BM1242" i="21"/>
  <c r="BM1241" i="21"/>
  <c r="BM1240" i="21"/>
  <c r="BM1239" i="21"/>
  <c r="BM1238" i="21"/>
  <c r="BM1237" i="21"/>
  <c r="BM1236" i="21"/>
  <c r="BM1235" i="21"/>
  <c r="BM1234" i="21"/>
  <c r="BM1233" i="21"/>
  <c r="BM1232" i="21"/>
  <c r="BM1231" i="21"/>
  <c r="BM1230" i="21"/>
  <c r="BM1229" i="21"/>
  <c r="BM1228" i="21"/>
  <c r="BM1227" i="21"/>
  <c r="BM1226" i="21"/>
  <c r="BM1225" i="21"/>
  <c r="BM1224" i="21"/>
  <c r="BM1223" i="21"/>
  <c r="BM1222" i="21"/>
  <c r="BM1221" i="21"/>
  <c r="BM1220" i="21"/>
  <c r="BM1219" i="21"/>
  <c r="BM1218" i="21"/>
  <c r="BM1217" i="21"/>
  <c r="BM1216" i="21"/>
  <c r="BM1215" i="21"/>
  <c r="BM1214" i="21"/>
  <c r="BM1213" i="21"/>
  <c r="BM1212" i="21"/>
  <c r="BM1211" i="21"/>
  <c r="BM1210" i="21"/>
  <c r="BM1209" i="21"/>
  <c r="BM1208" i="21"/>
  <c r="BM1207" i="21"/>
  <c r="BM1206" i="21"/>
  <c r="BM1205" i="21"/>
  <c r="BM1204" i="21"/>
  <c r="BM1203" i="21"/>
  <c r="BM1202" i="21"/>
  <c r="BM1201" i="21"/>
  <c r="BM1200" i="21"/>
  <c r="BM1199" i="21"/>
  <c r="BM1198" i="21"/>
  <c r="BM1197" i="21"/>
  <c r="BM1196" i="21"/>
  <c r="BM1195" i="21"/>
  <c r="BM1194" i="21"/>
  <c r="BM1193" i="21"/>
  <c r="BM1192" i="21"/>
  <c r="BM1191" i="21"/>
  <c r="BM1190" i="21"/>
  <c r="BM1189" i="21"/>
  <c r="BM1188" i="21"/>
  <c r="BM1187" i="21"/>
  <c r="BM1186" i="21"/>
  <c r="BM1185" i="21"/>
  <c r="BM1184" i="21"/>
  <c r="BM1183" i="21"/>
  <c r="BM1182" i="21"/>
  <c r="BM1181" i="21"/>
  <c r="BM1180" i="21"/>
  <c r="BM1179" i="21"/>
  <c r="BM1178" i="21"/>
  <c r="BM1177" i="21"/>
  <c r="BM1176" i="21"/>
  <c r="BM1175" i="21"/>
  <c r="BM1174" i="21"/>
  <c r="BM1173" i="21"/>
  <c r="BM1172" i="21"/>
  <c r="BM1171" i="21"/>
  <c r="BM1170" i="21"/>
  <c r="BM1169" i="21"/>
  <c r="BM1168" i="21"/>
  <c r="BM1167" i="21"/>
  <c r="BM1166" i="21"/>
  <c r="BM1165" i="21"/>
  <c r="BM1164" i="21"/>
  <c r="BM1163" i="21"/>
  <c r="BM1162" i="21"/>
  <c r="BM1161" i="21"/>
  <c r="BM1160" i="21"/>
  <c r="BM1159" i="21"/>
  <c r="BM1158" i="21"/>
  <c r="BM1157" i="21"/>
  <c r="BM1156" i="21"/>
  <c r="BM1155" i="21"/>
  <c r="BM1154" i="21"/>
  <c r="BM1153" i="21"/>
  <c r="BM1152" i="21"/>
  <c r="BM1151" i="21"/>
  <c r="BM1150" i="21"/>
  <c r="BM1149" i="21"/>
  <c r="BM1148" i="21"/>
  <c r="BM1147" i="21"/>
  <c r="BM1146" i="21"/>
  <c r="BM1145" i="21"/>
  <c r="BM1144" i="21"/>
  <c r="BM1143" i="21"/>
  <c r="BM1142" i="21"/>
  <c r="BM1141" i="21"/>
  <c r="BM1140" i="21"/>
  <c r="BM1139" i="21"/>
  <c r="BM1138" i="21"/>
  <c r="BM1137" i="21"/>
  <c r="BM1136" i="21"/>
  <c r="BM1135" i="21"/>
  <c r="BM1134" i="21"/>
  <c r="BM1133" i="21"/>
  <c r="BM1132" i="21"/>
  <c r="BM1131" i="21"/>
  <c r="BM1130" i="21"/>
  <c r="BM1129" i="21"/>
  <c r="BM1128" i="21"/>
  <c r="BM1127" i="21"/>
  <c r="BM1126" i="21"/>
  <c r="BM1125" i="21"/>
  <c r="BM1124" i="21"/>
  <c r="BM1123" i="21"/>
  <c r="BM1122" i="21"/>
  <c r="BM1121" i="21"/>
  <c r="BM1120" i="21"/>
  <c r="BM1119" i="21"/>
  <c r="BM1118" i="21"/>
  <c r="BM1117" i="21"/>
  <c r="BM1116" i="21"/>
  <c r="BM1115" i="21"/>
  <c r="BM1114" i="21"/>
  <c r="BM1113" i="21"/>
  <c r="BM1112" i="21"/>
  <c r="BM1111" i="21"/>
  <c r="BM1110" i="21"/>
  <c r="BM1109" i="21"/>
  <c r="BM1108" i="21"/>
  <c r="BM1107" i="21"/>
  <c r="BM1106" i="21"/>
  <c r="BM1105" i="21"/>
  <c r="BM1104" i="21"/>
  <c r="BM1103" i="21"/>
  <c r="BM1102" i="21"/>
  <c r="BM1101" i="21"/>
  <c r="BM1100" i="21"/>
  <c r="BM1099" i="21"/>
  <c r="BM1098" i="21"/>
  <c r="BM1097" i="21"/>
  <c r="BM1096" i="21"/>
  <c r="BM1095" i="21"/>
  <c r="BM1094" i="21"/>
  <c r="BM1093" i="21"/>
  <c r="BM1092" i="21"/>
  <c r="BM1091" i="21"/>
  <c r="BM1090" i="21"/>
  <c r="BM1089" i="21"/>
  <c r="BM1088" i="21"/>
  <c r="BM1087" i="21"/>
  <c r="BM1086" i="21"/>
  <c r="BM1085" i="21"/>
  <c r="BM1084" i="21"/>
  <c r="BM1083" i="21"/>
  <c r="BM1082" i="21"/>
  <c r="BM1081" i="21"/>
  <c r="BM1080" i="21"/>
  <c r="BM1079" i="21"/>
  <c r="BM1078" i="21"/>
  <c r="BM1077" i="21"/>
  <c r="BM1076" i="21"/>
  <c r="BM1075" i="21"/>
  <c r="BM1074" i="21"/>
  <c r="BM1073" i="21"/>
  <c r="BM1072" i="21"/>
  <c r="BM1071" i="21"/>
  <c r="BM1070" i="21"/>
  <c r="BM1069" i="21"/>
  <c r="BM1068" i="21"/>
  <c r="BM1067" i="21"/>
  <c r="BM1066" i="21"/>
  <c r="BM1065" i="21"/>
  <c r="BM1064" i="21"/>
  <c r="BM1063" i="21"/>
  <c r="BM1062" i="21"/>
  <c r="BM1061" i="21"/>
  <c r="BM1060" i="21"/>
  <c r="BM1059" i="21"/>
  <c r="BM1058" i="21"/>
  <c r="BM1057" i="21"/>
  <c r="BM1056" i="21"/>
  <c r="BM1055" i="21"/>
  <c r="BM1054" i="21"/>
  <c r="BM1053" i="21"/>
  <c r="BM1052" i="21"/>
  <c r="BM1051" i="21"/>
  <c r="BM1050" i="21"/>
  <c r="BM1049" i="21"/>
  <c r="BM1048" i="21"/>
  <c r="BM1047" i="21"/>
  <c r="BM1046" i="21"/>
  <c r="BM1045" i="21"/>
  <c r="BM1044" i="21"/>
  <c r="BM1043" i="21"/>
  <c r="BM1042" i="21"/>
  <c r="BM1041" i="21"/>
  <c r="BM1040" i="21"/>
  <c r="BM1039" i="21"/>
  <c r="BM1038" i="21"/>
  <c r="BM1037" i="21"/>
  <c r="BM1036" i="21"/>
  <c r="BM1035" i="21"/>
  <c r="BM1034" i="21"/>
  <c r="BM1033" i="21"/>
  <c r="BM1032" i="21"/>
  <c r="BM1031" i="21"/>
  <c r="BM1030" i="21"/>
  <c r="BM1029" i="21"/>
  <c r="BM1028" i="21"/>
  <c r="BM1027" i="21"/>
  <c r="BM1026" i="21"/>
  <c r="BM1025" i="21"/>
  <c r="BM1024" i="21"/>
  <c r="BM1023" i="21"/>
  <c r="BM1022" i="21"/>
  <c r="BM1021" i="21"/>
  <c r="BM1020" i="21"/>
  <c r="BM1019" i="21"/>
  <c r="BM1018" i="21"/>
  <c r="BM1017" i="21"/>
  <c r="BM1016" i="21"/>
  <c r="BM1015" i="21"/>
  <c r="BM1014" i="21"/>
  <c r="BM1013" i="21"/>
  <c r="BM1012" i="21"/>
  <c r="BM1011" i="21"/>
  <c r="BM1010" i="21"/>
  <c r="BM1009" i="21"/>
  <c r="BM1008" i="21"/>
  <c r="BM1007" i="21"/>
  <c r="BM1006" i="21"/>
  <c r="BM1005" i="21"/>
  <c r="BM1004" i="21"/>
  <c r="BM1003" i="21"/>
  <c r="BM1002" i="21"/>
  <c r="BM1001" i="21"/>
  <c r="BM1000" i="21"/>
  <c r="BM999" i="21"/>
  <c r="BM998" i="21"/>
  <c r="BM997" i="21"/>
  <c r="BM996" i="21"/>
  <c r="BM995" i="21"/>
  <c r="BM994" i="21"/>
  <c r="BM993" i="21"/>
  <c r="BM992" i="21"/>
  <c r="BM991" i="21"/>
  <c r="BM990" i="21"/>
  <c r="BM989" i="21"/>
  <c r="BM988" i="21"/>
  <c r="BM987" i="21"/>
  <c r="BM986" i="21"/>
  <c r="BM985" i="21"/>
  <c r="BM984" i="21"/>
  <c r="BM983" i="21"/>
  <c r="BM982" i="21"/>
  <c r="BM981" i="21"/>
  <c r="BM980" i="21"/>
  <c r="BM979" i="21"/>
  <c r="BM978" i="21"/>
  <c r="BM977" i="21"/>
  <c r="BM976" i="21"/>
  <c r="BM975" i="21"/>
  <c r="BM974" i="21"/>
  <c r="BM973" i="21"/>
  <c r="BM972" i="21"/>
  <c r="BM971" i="21"/>
  <c r="BM970" i="21"/>
  <c r="BM969" i="21"/>
  <c r="BM968" i="21"/>
  <c r="BM967" i="21"/>
  <c r="BM966" i="21"/>
  <c r="BM965" i="21"/>
  <c r="BM964" i="21"/>
  <c r="BM963" i="21"/>
  <c r="BM962" i="21"/>
  <c r="BM961" i="21"/>
  <c r="BM960" i="21"/>
  <c r="BM959" i="21"/>
  <c r="BM958" i="21"/>
  <c r="BM957" i="21"/>
  <c r="BM956" i="21"/>
  <c r="BM955" i="21"/>
  <c r="BM954" i="21"/>
  <c r="BM953" i="21"/>
  <c r="BM952" i="21"/>
  <c r="BM951" i="21"/>
  <c r="BM950" i="21"/>
  <c r="BM949" i="21"/>
  <c r="BM948" i="21"/>
  <c r="BM947" i="21"/>
  <c r="BM946" i="21"/>
  <c r="BM945" i="21"/>
  <c r="BM944" i="21"/>
  <c r="BM943" i="21"/>
  <c r="BM942" i="21"/>
  <c r="BM941" i="21"/>
  <c r="BM940" i="21"/>
  <c r="BM939" i="21"/>
  <c r="BM938" i="21"/>
  <c r="BM937" i="21"/>
  <c r="BM936" i="21"/>
  <c r="BM935" i="21"/>
  <c r="BM934" i="21"/>
  <c r="BM932" i="21"/>
  <c r="BM931" i="21"/>
  <c r="BM930" i="21"/>
  <c r="BM929" i="21"/>
  <c r="BM928" i="21"/>
  <c r="BM927" i="21"/>
  <c r="BM926" i="21"/>
  <c r="BM925" i="21"/>
  <c r="BM924" i="21"/>
  <c r="BM923" i="21"/>
  <c r="BM922" i="21"/>
  <c r="BM921" i="21"/>
  <c r="BM920" i="21"/>
  <c r="BM919" i="21"/>
  <c r="BM918" i="21"/>
  <c r="BM917" i="21"/>
  <c r="BM916" i="21"/>
  <c r="BM915" i="21"/>
  <c r="BM914" i="21"/>
  <c r="BM913" i="21"/>
  <c r="BM912" i="21"/>
  <c r="BM911" i="21"/>
  <c r="BM910" i="21"/>
  <c r="BM909" i="21"/>
  <c r="BM908" i="21"/>
  <c r="BM907" i="21"/>
  <c r="BM906" i="21"/>
  <c r="BM905" i="21"/>
  <c r="BM904" i="21"/>
  <c r="BM903" i="21"/>
  <c r="BM902" i="21"/>
  <c r="BM901" i="21"/>
  <c r="BM900" i="21"/>
  <c r="BM899" i="21"/>
  <c r="BM898" i="21"/>
  <c r="BM897" i="21"/>
  <c r="BM896" i="21"/>
  <c r="BM895" i="21"/>
  <c r="BM894" i="21"/>
  <c r="BM893" i="21"/>
  <c r="BM892" i="21"/>
  <c r="BM891" i="21"/>
  <c r="BM890" i="21"/>
  <c r="BM889" i="21"/>
  <c r="BM888" i="21"/>
  <c r="BM887" i="21"/>
  <c r="BM886" i="21"/>
  <c r="BM885" i="21"/>
  <c r="BM884" i="21"/>
  <c r="BM883" i="21"/>
  <c r="BM882" i="21"/>
  <c r="BM881" i="21"/>
  <c r="BM880" i="21"/>
  <c r="BM879" i="21"/>
  <c r="BM878" i="21"/>
  <c r="BM877" i="21"/>
  <c r="BM876" i="21"/>
  <c r="BM875" i="21"/>
  <c r="BM874" i="21"/>
  <c r="BM873" i="21"/>
  <c r="BM872" i="21"/>
  <c r="BM871" i="21"/>
  <c r="BM870" i="21"/>
  <c r="BM869" i="21"/>
  <c r="BM868" i="21"/>
  <c r="BM867" i="21"/>
  <c r="BM866" i="21"/>
  <c r="BM865" i="21"/>
  <c r="BM864" i="21"/>
  <c r="BM863" i="21"/>
  <c r="BM862" i="21"/>
  <c r="BM861" i="21"/>
  <c r="BM860" i="21"/>
  <c r="BM859" i="21"/>
  <c r="BM858" i="21"/>
  <c r="BM857" i="21"/>
  <c r="BM856" i="21"/>
  <c r="BM855" i="21"/>
  <c r="BM854" i="21"/>
  <c r="BM853" i="21"/>
  <c r="BM852" i="21"/>
  <c r="BM851" i="21"/>
  <c r="BM850" i="21"/>
  <c r="BM849" i="21"/>
  <c r="BM848" i="21"/>
  <c r="BM847" i="21"/>
  <c r="BM846" i="21"/>
  <c r="BM845" i="21"/>
  <c r="BM844" i="21"/>
  <c r="BM843" i="21"/>
  <c r="BM842" i="21"/>
  <c r="BM841" i="21"/>
  <c r="BM840" i="21"/>
  <c r="BM839" i="21"/>
  <c r="BM838" i="21"/>
  <c r="BM837" i="21"/>
  <c r="BM836" i="21"/>
  <c r="BM835" i="21"/>
  <c r="BM834" i="21"/>
  <c r="BM833" i="21"/>
  <c r="BM832" i="21"/>
  <c r="BM831" i="21"/>
  <c r="BM830" i="21"/>
  <c r="BM829" i="21"/>
  <c r="BM828" i="21"/>
  <c r="BM827" i="21"/>
  <c r="BM826" i="21"/>
  <c r="BM825" i="21"/>
  <c r="BM824" i="21"/>
  <c r="BM823" i="21"/>
  <c r="BM822" i="21"/>
  <c r="BM821" i="21"/>
  <c r="BM820" i="21"/>
  <c r="BM819" i="21"/>
  <c r="BM818" i="21"/>
  <c r="BM817" i="21"/>
  <c r="BM816" i="21"/>
  <c r="BM815" i="21"/>
  <c r="BM814" i="21"/>
  <c r="BM813" i="21"/>
  <c r="BM812" i="21"/>
  <c r="BM811" i="21"/>
  <c r="BM810" i="21"/>
  <c r="BM809" i="21"/>
  <c r="BM808" i="21"/>
  <c r="BM807" i="21"/>
  <c r="BM806" i="21"/>
  <c r="BM805" i="21"/>
  <c r="BM804" i="21"/>
  <c r="BM803" i="21"/>
  <c r="BM802" i="21"/>
  <c r="BM801" i="21"/>
  <c r="BM800" i="21"/>
  <c r="BM799" i="21"/>
  <c r="BM798" i="21"/>
  <c r="BM797" i="21"/>
  <c r="BM796" i="21"/>
  <c r="BM795" i="21"/>
  <c r="BM794" i="21"/>
  <c r="BM793" i="21"/>
  <c r="BM792" i="21"/>
  <c r="BM791" i="21"/>
  <c r="BM790" i="21"/>
  <c r="BM789" i="21"/>
  <c r="BM788" i="21"/>
  <c r="BM787" i="21"/>
  <c r="BM786" i="21"/>
  <c r="BM785" i="21"/>
  <c r="BM784" i="21"/>
  <c r="BM783" i="21"/>
  <c r="BM782" i="21"/>
  <c r="BM781" i="21"/>
  <c r="BM780" i="21"/>
  <c r="BM779" i="21"/>
  <c r="BM778" i="21"/>
  <c r="BM777" i="21"/>
  <c r="BM776" i="21"/>
  <c r="BM775" i="21"/>
  <c r="BM774" i="21"/>
  <c r="BM773" i="21"/>
  <c r="BM772" i="21"/>
  <c r="BM771" i="21"/>
  <c r="BM770" i="21"/>
  <c r="BM769" i="21"/>
  <c r="BM768" i="21"/>
  <c r="BM767" i="21"/>
  <c r="BM766" i="21"/>
  <c r="BM765" i="21"/>
  <c r="BM764" i="21"/>
  <c r="BM763" i="21"/>
  <c r="BM762" i="21"/>
  <c r="BM761" i="21"/>
  <c r="BM760" i="21"/>
  <c r="BM759" i="21"/>
  <c r="BM758" i="21"/>
  <c r="BM757" i="21"/>
  <c r="BM756" i="21"/>
  <c r="BM755" i="21"/>
  <c r="BM754" i="21"/>
  <c r="BM753" i="21"/>
  <c r="BM752" i="21"/>
  <c r="BM751" i="21"/>
  <c r="BM750" i="21"/>
  <c r="BM749" i="21"/>
  <c r="BM748" i="21"/>
  <c r="BM747" i="21"/>
  <c r="BM746" i="21"/>
  <c r="BM745" i="21"/>
  <c r="BM744" i="21"/>
  <c r="BM743" i="21"/>
  <c r="BM742" i="21"/>
  <c r="BM741" i="21"/>
  <c r="BM740" i="21"/>
  <c r="BM739" i="21"/>
  <c r="BM738" i="21"/>
  <c r="BM737" i="21"/>
  <c r="BM736" i="21"/>
  <c r="BM735" i="21"/>
  <c r="BM734" i="21"/>
  <c r="BM733" i="21"/>
  <c r="BM732" i="21"/>
  <c r="BM731" i="21"/>
  <c r="BM730" i="21"/>
  <c r="BM729" i="21"/>
  <c r="BM728" i="21"/>
  <c r="BM727" i="21"/>
  <c r="BM726" i="21"/>
  <c r="BM725" i="21"/>
  <c r="BM724" i="21"/>
  <c r="BM723" i="21"/>
  <c r="BM722" i="21"/>
  <c r="BM721" i="21"/>
  <c r="BM720" i="21"/>
  <c r="BM719" i="21"/>
  <c r="BM718" i="21"/>
  <c r="BM717" i="21"/>
  <c r="BM716" i="21"/>
  <c r="BM715" i="21"/>
  <c r="BM714" i="21"/>
  <c r="BM713" i="21"/>
  <c r="BM712" i="21"/>
  <c r="BM711" i="21"/>
  <c r="BM710" i="21"/>
  <c r="BM709" i="21"/>
  <c r="BM708" i="21"/>
  <c r="BM707" i="21"/>
  <c r="BM706" i="21"/>
  <c r="BM705" i="21"/>
  <c r="BM704" i="21"/>
  <c r="BM703" i="21"/>
  <c r="BM702" i="21"/>
  <c r="BM701" i="21"/>
  <c r="BM700" i="21"/>
  <c r="BM699" i="21"/>
  <c r="BM698" i="21"/>
  <c r="BM697" i="21"/>
  <c r="BM696" i="21"/>
  <c r="BM695" i="21"/>
  <c r="BM694" i="21"/>
  <c r="BM693" i="21"/>
  <c r="BM692" i="21"/>
  <c r="BM691" i="21"/>
  <c r="BM690" i="21"/>
  <c r="BM689" i="21"/>
  <c r="BM688" i="21"/>
  <c r="BM687" i="21"/>
  <c r="BM686" i="21"/>
  <c r="BM685" i="21"/>
  <c r="BM684" i="21"/>
  <c r="BM683" i="21"/>
  <c r="BM682" i="21"/>
  <c r="BM681" i="21"/>
  <c r="BM680" i="21"/>
  <c r="BM679" i="21"/>
  <c r="BM678" i="21"/>
  <c r="BM677" i="21"/>
  <c r="BM676" i="21"/>
  <c r="BM675" i="21"/>
  <c r="BM674" i="21"/>
  <c r="BM673" i="21"/>
  <c r="BM672" i="21"/>
  <c r="BM671" i="21"/>
  <c r="BM670" i="21"/>
  <c r="BM669" i="21"/>
  <c r="BM668" i="21"/>
  <c r="BM667" i="21"/>
  <c r="BM666" i="21"/>
  <c r="BM665" i="21"/>
  <c r="BM664" i="21"/>
  <c r="BM663" i="21"/>
  <c r="BM662" i="21"/>
  <c r="BM661" i="21"/>
  <c r="BM660" i="21"/>
  <c r="BM659" i="21"/>
  <c r="BM658" i="21"/>
  <c r="BM657" i="21"/>
  <c r="BM656" i="21"/>
  <c r="BM655" i="21"/>
  <c r="BM654" i="21"/>
  <c r="BM653" i="21"/>
  <c r="BM652" i="21"/>
  <c r="BM651" i="21"/>
  <c r="BM650" i="21"/>
  <c r="BM649" i="21"/>
  <c r="BM648" i="21"/>
  <c r="BM647" i="21"/>
  <c r="BM646" i="21"/>
  <c r="BM645" i="21"/>
  <c r="BM644" i="21"/>
  <c r="BM643" i="21"/>
  <c r="BM642" i="21"/>
  <c r="BM641" i="21"/>
  <c r="BM640" i="21"/>
  <c r="BM639" i="21"/>
  <c r="BM638" i="21"/>
  <c r="BM637" i="21"/>
  <c r="BM636" i="21"/>
  <c r="BM635" i="21"/>
  <c r="BM634" i="21"/>
  <c r="BM633" i="21"/>
  <c r="BM632" i="21"/>
  <c r="BM631" i="21"/>
  <c r="BM630" i="21"/>
  <c r="BM629" i="21"/>
  <c r="BM628" i="21"/>
  <c r="BM627" i="21"/>
  <c r="BM626" i="21"/>
  <c r="BM625" i="21"/>
  <c r="BM624" i="21"/>
  <c r="BM623" i="21"/>
  <c r="BM622" i="21"/>
  <c r="BM621" i="21"/>
  <c r="BM620" i="21"/>
  <c r="BM619" i="21"/>
  <c r="BM618" i="21"/>
  <c r="BM617" i="21"/>
  <c r="BM616" i="21"/>
  <c r="BM615" i="21"/>
  <c r="BM614" i="21"/>
  <c r="BM613" i="21"/>
  <c r="BM612" i="21"/>
  <c r="BM611" i="21"/>
  <c r="BM610" i="21"/>
  <c r="BM609" i="21"/>
  <c r="BM608" i="21"/>
  <c r="BM607" i="21"/>
  <c r="BM606" i="21"/>
  <c r="BM605" i="21"/>
  <c r="BM604" i="21"/>
  <c r="BM603" i="21"/>
  <c r="BM602" i="21"/>
  <c r="BM601" i="21"/>
  <c r="BM600" i="21"/>
  <c r="BM599" i="21"/>
  <c r="BM598" i="21"/>
  <c r="BM597" i="21"/>
  <c r="BM596" i="21"/>
  <c r="BM595" i="21"/>
  <c r="BM594" i="21"/>
  <c r="BM593" i="21"/>
  <c r="BM592" i="21"/>
  <c r="BM591" i="21"/>
  <c r="BM590" i="21"/>
  <c r="BM589" i="21"/>
  <c r="BM588" i="21"/>
  <c r="BM587" i="21"/>
  <c r="BM586" i="21"/>
  <c r="BM585" i="21"/>
  <c r="BM584" i="21"/>
  <c r="BM583" i="21"/>
  <c r="BM582" i="21"/>
  <c r="BM581" i="21"/>
  <c r="BM580" i="21"/>
  <c r="BM579" i="21"/>
  <c r="BM578" i="21"/>
  <c r="BM577" i="21"/>
  <c r="BM576" i="21"/>
  <c r="BM575" i="21"/>
  <c r="BM574" i="21"/>
  <c r="BM573" i="21"/>
  <c r="BM572" i="21"/>
  <c r="BM571" i="21"/>
  <c r="BM569" i="21"/>
  <c r="BM568" i="21"/>
  <c r="BM567" i="21"/>
  <c r="BM566" i="21"/>
  <c r="BM565" i="21"/>
  <c r="BM564" i="21"/>
  <c r="BM563" i="21"/>
  <c r="BM562" i="21"/>
  <c r="BM561" i="21"/>
  <c r="BM560" i="21"/>
  <c r="BM559" i="21"/>
  <c r="BM558" i="21"/>
  <c r="BM557" i="21"/>
  <c r="BM556" i="21"/>
  <c r="BM555" i="21"/>
  <c r="BM554" i="21"/>
  <c r="BM553" i="21"/>
  <c r="BM552" i="21"/>
  <c r="BM551" i="21"/>
  <c r="BM550" i="21"/>
  <c r="BM549" i="21"/>
  <c r="BM548" i="21"/>
  <c r="BM547" i="21"/>
  <c r="BM546" i="21"/>
  <c r="BM545" i="21"/>
  <c r="BM544" i="21"/>
  <c r="BM543" i="21"/>
  <c r="BM542" i="21"/>
  <c r="BM541" i="21"/>
  <c r="BM540" i="21"/>
  <c r="BM539" i="21"/>
  <c r="BM538" i="21"/>
  <c r="BM537" i="21"/>
  <c r="BM536" i="21"/>
  <c r="BM535" i="21"/>
  <c r="BM534" i="21"/>
  <c r="BM533" i="21"/>
  <c r="BM532" i="21"/>
  <c r="BM531" i="21"/>
  <c r="BM530" i="21"/>
  <c r="BM529" i="21"/>
  <c r="BM528" i="21"/>
  <c r="BM527" i="21"/>
  <c r="BM526" i="21"/>
  <c r="BM525" i="21"/>
  <c r="BM524" i="21"/>
  <c r="BM523" i="21"/>
  <c r="BM522" i="21"/>
  <c r="BM521" i="21"/>
  <c r="BM520" i="21"/>
  <c r="BM519" i="21"/>
  <c r="BM518" i="21"/>
  <c r="BM517" i="21"/>
  <c r="BM516" i="21"/>
  <c r="BM515" i="21"/>
  <c r="BM514" i="21"/>
  <c r="BM513" i="21"/>
  <c r="BM512" i="21"/>
  <c r="BM511" i="21"/>
  <c r="BM510" i="21"/>
  <c r="BM509" i="21"/>
  <c r="BM508" i="21"/>
  <c r="BM507" i="21"/>
  <c r="BM505" i="21"/>
  <c r="BM504" i="21"/>
  <c r="BM503" i="21"/>
  <c r="BM502" i="21"/>
  <c r="BM501" i="21"/>
  <c r="BM500" i="21"/>
  <c r="BM499" i="21"/>
  <c r="BM498" i="21"/>
  <c r="BM497" i="21"/>
  <c r="BM496" i="21"/>
  <c r="BM495" i="21"/>
  <c r="BM494" i="21"/>
  <c r="BM493" i="21"/>
  <c r="BM492" i="21"/>
  <c r="BM491" i="21"/>
  <c r="BM490" i="21"/>
  <c r="BM489" i="21"/>
  <c r="BM488" i="21"/>
  <c r="BM487" i="21"/>
  <c r="BM486" i="21"/>
  <c r="BM485" i="21"/>
  <c r="BM484" i="21"/>
  <c r="BM483" i="21"/>
  <c r="BM482" i="21"/>
  <c r="BM481" i="21"/>
  <c r="BM480" i="21"/>
  <c r="BM479" i="21"/>
  <c r="BM478" i="21"/>
  <c r="BM477" i="21"/>
  <c r="BM476" i="21"/>
  <c r="BM475" i="21"/>
  <c r="BM474" i="21"/>
  <c r="BM473" i="21"/>
  <c r="BM472" i="21"/>
  <c r="BM471" i="21"/>
  <c r="BM470" i="21"/>
  <c r="BM469" i="21"/>
  <c r="BM468" i="21"/>
  <c r="BM467" i="21"/>
  <c r="BM466" i="21"/>
  <c r="BM463" i="21"/>
  <c r="BM462" i="21"/>
  <c r="BM461" i="21"/>
  <c r="BM460" i="21"/>
  <c r="BM459" i="21"/>
  <c r="BM458" i="21"/>
  <c r="BM457" i="21"/>
  <c r="BM456" i="21"/>
  <c r="BM455" i="21"/>
  <c r="BM454" i="21"/>
  <c r="BM453" i="21"/>
  <c r="BM452" i="21"/>
  <c r="BM451" i="21"/>
  <c r="BM450" i="21"/>
  <c r="BM449" i="21"/>
  <c r="BM448" i="21"/>
  <c r="BM447" i="21"/>
  <c r="BM446" i="21"/>
  <c r="BM445" i="21"/>
  <c r="BM444" i="21"/>
  <c r="BM443" i="21"/>
  <c r="BM442" i="21"/>
  <c r="BM441" i="21"/>
  <c r="BM440" i="21"/>
  <c r="BM439" i="21"/>
  <c r="BM438" i="21"/>
  <c r="BM437" i="21"/>
  <c r="BM436" i="21"/>
  <c r="BM435" i="21"/>
  <c r="BM434" i="21"/>
  <c r="BM433" i="21"/>
  <c r="BM432" i="21"/>
  <c r="BM431" i="21"/>
  <c r="BM430" i="21"/>
  <c r="BM429" i="21"/>
  <c r="BM428" i="21"/>
  <c r="BM427" i="21"/>
  <c r="BM426" i="21"/>
  <c r="BM425" i="21"/>
  <c r="BM424" i="21"/>
  <c r="BM423" i="21"/>
  <c r="BM422" i="21"/>
  <c r="BM421" i="21"/>
  <c r="BM420" i="21"/>
  <c r="BM419" i="21"/>
  <c r="BM418" i="21"/>
  <c r="BM416" i="21"/>
  <c r="BM415" i="21"/>
  <c r="BM414" i="21"/>
  <c r="BM413" i="21"/>
  <c r="BM412" i="21"/>
  <c r="BM411" i="21"/>
  <c r="BM410" i="21"/>
  <c r="BM409" i="21"/>
  <c r="BM408" i="21"/>
  <c r="BM407" i="21"/>
  <c r="BM406" i="21"/>
  <c r="BM405" i="21"/>
  <c r="BM404" i="21"/>
  <c r="BM403" i="21"/>
  <c r="BM402" i="21"/>
  <c r="BM401" i="21"/>
  <c r="BM400" i="21"/>
  <c r="BM399" i="21"/>
  <c r="BM398" i="21"/>
  <c r="BM397" i="21"/>
  <c r="BM396" i="21"/>
  <c r="BM395" i="21"/>
  <c r="BM394" i="21"/>
  <c r="BM393" i="21"/>
  <c r="BM392" i="21"/>
  <c r="BM391" i="21"/>
  <c r="BM390" i="21"/>
  <c r="BM389" i="21"/>
  <c r="BM388" i="21"/>
  <c r="BM387" i="21"/>
  <c r="BM386" i="21"/>
  <c r="BM385" i="21"/>
  <c r="BM384" i="21"/>
  <c r="BM383" i="21"/>
  <c r="BM382" i="21"/>
  <c r="BM381" i="21"/>
  <c r="BM380" i="21"/>
  <c r="BM379" i="21"/>
  <c r="BM378" i="21"/>
  <c r="BM377" i="21"/>
  <c r="BM376" i="21"/>
  <c r="BM375" i="21"/>
  <c r="BM374" i="21"/>
  <c r="BM373" i="21"/>
  <c r="BM372" i="21"/>
  <c r="BM371" i="21"/>
  <c r="BM370" i="21"/>
  <c r="BM369" i="21"/>
  <c r="BM368" i="21"/>
  <c r="BM367" i="21"/>
  <c r="BM366" i="21"/>
  <c r="BM365" i="21"/>
  <c r="BM364" i="21"/>
  <c r="BM363" i="21"/>
  <c r="BM362" i="21"/>
  <c r="BM361" i="21"/>
  <c r="BM360" i="21"/>
  <c r="BM359" i="21"/>
  <c r="BM358" i="21"/>
  <c r="BM357" i="21"/>
  <c r="BM356" i="21"/>
  <c r="BM355" i="21"/>
  <c r="BM354" i="21"/>
  <c r="BM353" i="21"/>
  <c r="BM352" i="21"/>
  <c r="BM351" i="21"/>
  <c r="BM350" i="21"/>
  <c r="BM349" i="21"/>
  <c r="BM348" i="21"/>
  <c r="BM347" i="21"/>
  <c r="BM346" i="21"/>
  <c r="BM345" i="21"/>
  <c r="BM344" i="21"/>
  <c r="BM343" i="21"/>
  <c r="BM342" i="21"/>
  <c r="BM341" i="21"/>
  <c r="BM340" i="21"/>
  <c r="BM339" i="21"/>
  <c r="BM338" i="21"/>
  <c r="BM337" i="21"/>
  <c r="BM336" i="21"/>
  <c r="BM335" i="21"/>
  <c r="BM334" i="21"/>
  <c r="BM333" i="21"/>
  <c r="BM332" i="21"/>
  <c r="BM331" i="21"/>
  <c r="BM330" i="21"/>
  <c r="BM329" i="21"/>
  <c r="BM328" i="21"/>
  <c r="BM327" i="21"/>
  <c r="BM326" i="21"/>
  <c r="BM325" i="21"/>
  <c r="BM324" i="21"/>
  <c r="BM323" i="21"/>
  <c r="BM322" i="21"/>
  <c r="BM321" i="21"/>
  <c r="BM320" i="21"/>
  <c r="BM319" i="21"/>
  <c r="BM318" i="21"/>
  <c r="BM317" i="21"/>
  <c r="BM316" i="21"/>
  <c r="BM315" i="21"/>
  <c r="BM314" i="21"/>
  <c r="BM313" i="21"/>
  <c r="BM312" i="21"/>
  <c r="BM311" i="21"/>
  <c r="BM310" i="21"/>
  <c r="BM309" i="21"/>
  <c r="BM308" i="21"/>
  <c r="BM307" i="21"/>
  <c r="BM306" i="21"/>
  <c r="BM305" i="21"/>
  <c r="BM304" i="21"/>
  <c r="BM303" i="21"/>
  <c r="BM302" i="21"/>
  <c r="BM301" i="21"/>
  <c r="BM300" i="21"/>
  <c r="BM299" i="21"/>
  <c r="BM298" i="21"/>
  <c r="BM297" i="21"/>
  <c r="BM296" i="21"/>
  <c r="BM295" i="21"/>
  <c r="BM294" i="21"/>
  <c r="BM293" i="21"/>
  <c r="BM292" i="21"/>
  <c r="BM291" i="21"/>
  <c r="BM290" i="21"/>
  <c r="BM289" i="21"/>
  <c r="BM288" i="21"/>
  <c r="BM287" i="21"/>
  <c r="BM286" i="21"/>
  <c r="BM285" i="21"/>
  <c r="BM284" i="21"/>
  <c r="BM283" i="21"/>
  <c r="BM282" i="21"/>
  <c r="BM281" i="21"/>
  <c r="BM280" i="21"/>
  <c r="BM279" i="21"/>
  <c r="BM278" i="21"/>
  <c r="BM277" i="21"/>
  <c r="BM276" i="21"/>
  <c r="BM275" i="21"/>
  <c r="BM274" i="21"/>
  <c r="BM273" i="21"/>
  <c r="BM272" i="21"/>
  <c r="BM271" i="21"/>
  <c r="BM270" i="21"/>
  <c r="BM269" i="21"/>
  <c r="BM268" i="21"/>
  <c r="BM267" i="21"/>
  <c r="BM266" i="21"/>
  <c r="BM265" i="21"/>
  <c r="BM264" i="21"/>
  <c r="BM263" i="21"/>
  <c r="BM262" i="21"/>
  <c r="BM261" i="21"/>
  <c r="BM260" i="21"/>
  <c r="BM259" i="21"/>
  <c r="BM258" i="21"/>
  <c r="BM257" i="21"/>
  <c r="BM256" i="21"/>
  <c r="BM255" i="21"/>
  <c r="BM254" i="21"/>
  <c r="BM253" i="21"/>
  <c r="BM252" i="21"/>
  <c r="BM251" i="21"/>
  <c r="BM250" i="21"/>
  <c r="BM249" i="21"/>
  <c r="BM248" i="21"/>
  <c r="BM247" i="21"/>
  <c r="BM246" i="21"/>
  <c r="BM245" i="21"/>
  <c r="BM244" i="21"/>
  <c r="BM243" i="21"/>
  <c r="BM242" i="21"/>
  <c r="BM241" i="21"/>
  <c r="BM240" i="21"/>
  <c r="BM239" i="21"/>
  <c r="CZ239" i="21" s="1"/>
  <c r="BM238" i="21"/>
  <c r="BM237" i="21"/>
  <c r="BM236" i="21"/>
  <c r="DG236" i="21" s="1"/>
  <c r="BM235" i="21"/>
  <c r="BM234" i="21"/>
  <c r="DG234" i="21" s="1"/>
  <c r="BM233" i="21"/>
  <c r="BM232" i="21"/>
  <c r="BM230" i="21"/>
  <c r="CZ230" i="21" s="1"/>
  <c r="BM229" i="21"/>
  <c r="BM228" i="21"/>
  <c r="BM227" i="21"/>
  <c r="DG227" i="21" s="1"/>
  <c r="BM226" i="21"/>
  <c r="BM225" i="21"/>
  <c r="DG225" i="21" s="1"/>
  <c r="BM224" i="21"/>
  <c r="CL224" i="21" s="1"/>
  <c r="BM223" i="21"/>
  <c r="CL223" i="21" s="1"/>
  <c r="BM222" i="21"/>
  <c r="CL222" i="21" s="1"/>
  <c r="BM221" i="21"/>
  <c r="CL221" i="21" s="1"/>
  <c r="BM220" i="21"/>
  <c r="CL220" i="21" s="1"/>
  <c r="BM219" i="21"/>
  <c r="CL219" i="21" s="1"/>
  <c r="BM218" i="21"/>
  <c r="CL218" i="21" s="1"/>
  <c r="BM217" i="21"/>
  <c r="CL217" i="21" s="1"/>
  <c r="BM216" i="21"/>
  <c r="CL216" i="21" s="1"/>
  <c r="BM215" i="21"/>
  <c r="CL215" i="21" s="1"/>
  <c r="BM214" i="21"/>
  <c r="CL214" i="21" s="1"/>
  <c r="BM213" i="21"/>
  <c r="CL213" i="21" s="1"/>
  <c r="BM212" i="21"/>
  <c r="CL212" i="21" s="1"/>
  <c r="BM211" i="21"/>
  <c r="CL211" i="21" s="1"/>
  <c r="BM210" i="21"/>
  <c r="CL210" i="21" s="1"/>
  <c r="BM209" i="21"/>
  <c r="CL209" i="21" s="1"/>
  <c r="BM208" i="21"/>
  <c r="CL208" i="21" s="1"/>
  <c r="BM207" i="21"/>
  <c r="CL207" i="21" s="1"/>
  <c r="BM206" i="21"/>
  <c r="CL206" i="21" s="1"/>
  <c r="BM205" i="21"/>
  <c r="CL205" i="21" s="1"/>
  <c r="BM204" i="21"/>
  <c r="CL204" i="21" s="1"/>
  <c r="BM203" i="21"/>
  <c r="CL203" i="21" s="1"/>
  <c r="BM202" i="21"/>
  <c r="CL202" i="21" s="1"/>
  <c r="BM201" i="21"/>
  <c r="CL201" i="21" s="1"/>
  <c r="BM200" i="21"/>
  <c r="CL200" i="21" s="1"/>
  <c r="BM199" i="21"/>
  <c r="CL199" i="21" s="1"/>
  <c r="BM198" i="21"/>
  <c r="CL198" i="21" s="1"/>
  <c r="BM197" i="21"/>
  <c r="CL197" i="21" s="1"/>
  <c r="BM196" i="21"/>
  <c r="CL196" i="21" s="1"/>
  <c r="BM195" i="21"/>
  <c r="CL195" i="21" s="1"/>
  <c r="BM194" i="21"/>
  <c r="CL194" i="21" s="1"/>
  <c r="BM193" i="21"/>
  <c r="CL193" i="21" s="1"/>
  <c r="BM192" i="21"/>
  <c r="CL192" i="21" s="1"/>
  <c r="BM191" i="21"/>
  <c r="CL191" i="21" s="1"/>
  <c r="BM190" i="21"/>
  <c r="CL190" i="21" s="1"/>
  <c r="BM189" i="21"/>
  <c r="CL189" i="21" s="1"/>
  <c r="BM188" i="21"/>
  <c r="CL188" i="21" s="1"/>
  <c r="BM187" i="21"/>
  <c r="CL187" i="21" s="1"/>
  <c r="BM186" i="21"/>
  <c r="CL186" i="21" s="1"/>
  <c r="BM185" i="21"/>
  <c r="CL185" i="21" s="1"/>
  <c r="BM184" i="21"/>
  <c r="CL184" i="21" s="1"/>
  <c r="BM183" i="21"/>
  <c r="CL183" i="21" s="1"/>
  <c r="BM182" i="21"/>
  <c r="CL182" i="21" s="1"/>
  <c r="BM181" i="21"/>
  <c r="CL181" i="21" s="1"/>
  <c r="BM180" i="21"/>
  <c r="CL180" i="21" s="1"/>
  <c r="BM179" i="21"/>
  <c r="CL179" i="21" s="1"/>
  <c r="BM178" i="21"/>
  <c r="CL178" i="21" s="1"/>
  <c r="BM177" i="21"/>
  <c r="CL177" i="21" s="1"/>
  <c r="BM176" i="21"/>
  <c r="CL176" i="21" s="1"/>
  <c r="BM175" i="21"/>
  <c r="CL175" i="21" s="1"/>
  <c r="BM174" i="21"/>
  <c r="CL174" i="21" s="1"/>
  <c r="BM173" i="21"/>
  <c r="CL173" i="21" s="1"/>
  <c r="BM172" i="21"/>
  <c r="CL172" i="21" s="1"/>
  <c r="BM171" i="21"/>
  <c r="CL171" i="21" s="1"/>
  <c r="BM170" i="21"/>
  <c r="CL170" i="21" s="1"/>
  <c r="BM169" i="21"/>
  <c r="CL169" i="21" s="1"/>
  <c r="BM168" i="21"/>
  <c r="CL168" i="21" s="1"/>
  <c r="BM167" i="21"/>
  <c r="CL167" i="21" s="1"/>
  <c r="BM166" i="21"/>
  <c r="CL166" i="21" s="1"/>
  <c r="BM164" i="21"/>
  <c r="CL164" i="21" s="1"/>
  <c r="BM163" i="21"/>
  <c r="CL163" i="21" s="1"/>
  <c r="BM162" i="21"/>
  <c r="CL162" i="21" s="1"/>
  <c r="BM161" i="21"/>
  <c r="CL161" i="21" s="1"/>
  <c r="BM160" i="21"/>
  <c r="CL160" i="21" s="1"/>
  <c r="BM159" i="21"/>
  <c r="CL159" i="21" s="1"/>
  <c r="BM158" i="21"/>
  <c r="CL158" i="21" s="1"/>
  <c r="BM157" i="21"/>
  <c r="CL157" i="21" s="1"/>
  <c r="BM156" i="21"/>
  <c r="CL156" i="21" s="1"/>
  <c r="BM155" i="21"/>
  <c r="CL155" i="21" s="1"/>
  <c r="BM154" i="21"/>
  <c r="CL154" i="21" s="1"/>
  <c r="BM153" i="21"/>
  <c r="CL153" i="21" s="1"/>
  <c r="BM152" i="21"/>
  <c r="CL152" i="21" s="1"/>
  <c r="BM151" i="21"/>
  <c r="CL151" i="21" s="1"/>
  <c r="BM150" i="21"/>
  <c r="CL150" i="21" s="1"/>
  <c r="BM149" i="21"/>
  <c r="CL149" i="21" s="1"/>
  <c r="BM148" i="21"/>
  <c r="CL148" i="21" s="1"/>
  <c r="BM147" i="21"/>
  <c r="CL147" i="21" s="1"/>
  <c r="BM146" i="21"/>
  <c r="CL146" i="21" s="1"/>
  <c r="BM145" i="21"/>
  <c r="CL145" i="21" s="1"/>
  <c r="BM144" i="21"/>
  <c r="CL144" i="21" s="1"/>
  <c r="BM143" i="21"/>
  <c r="CL143" i="21" s="1"/>
  <c r="BM142" i="21"/>
  <c r="CL142" i="21" s="1"/>
  <c r="BM141" i="21"/>
  <c r="CL141" i="21" s="1"/>
  <c r="BM140" i="21"/>
  <c r="CL140" i="21" s="1"/>
  <c r="BM139" i="21"/>
  <c r="CL139" i="21" s="1"/>
  <c r="BM138" i="21"/>
  <c r="CL138" i="21" s="1"/>
  <c r="BM137" i="21"/>
  <c r="CL137" i="21" s="1"/>
  <c r="BM136" i="21"/>
  <c r="CL136" i="21" s="1"/>
  <c r="BM135" i="21"/>
  <c r="CL135" i="21" s="1"/>
  <c r="BM134" i="21"/>
  <c r="CL134" i="21" s="1"/>
  <c r="BM133" i="21"/>
  <c r="CL133" i="21" s="1"/>
  <c r="BM132" i="21"/>
  <c r="CL132" i="21" s="1"/>
  <c r="BM131" i="21"/>
  <c r="CL131" i="21" s="1"/>
  <c r="BM130" i="21"/>
  <c r="CL130" i="21" s="1"/>
  <c r="BM129" i="21"/>
  <c r="CL129" i="21" s="1"/>
  <c r="BM128" i="21"/>
  <c r="CL128" i="21" s="1"/>
  <c r="BM127" i="21"/>
  <c r="CL127" i="21" s="1"/>
  <c r="BM126" i="21"/>
  <c r="CL126" i="21" s="1"/>
  <c r="BM125" i="21"/>
  <c r="CL125" i="21" s="1"/>
  <c r="BM124" i="21"/>
  <c r="CL124" i="21" s="1"/>
  <c r="BM123" i="21"/>
  <c r="CL123" i="21" s="1"/>
  <c r="BM122" i="21"/>
  <c r="CL122" i="21" s="1"/>
  <c r="BM121" i="21"/>
  <c r="CL121" i="21" s="1"/>
  <c r="BM120" i="21"/>
  <c r="CL120" i="21" s="1"/>
  <c r="BM119" i="21"/>
  <c r="CL119" i="21" s="1"/>
  <c r="BM118" i="21"/>
  <c r="CL118" i="21" s="1"/>
  <c r="BM117" i="21"/>
  <c r="CL117" i="21" s="1"/>
  <c r="BM116" i="21"/>
  <c r="CL116" i="21" s="1"/>
  <c r="BM115" i="21"/>
  <c r="CL115" i="21" s="1"/>
  <c r="BM114" i="21"/>
  <c r="CL114" i="21" s="1"/>
  <c r="BM113" i="21"/>
  <c r="CL113" i="21" s="1"/>
  <c r="BM112" i="21"/>
  <c r="CL112" i="21" s="1"/>
  <c r="BM111" i="21"/>
  <c r="CL111" i="21" s="1"/>
  <c r="BM110" i="21"/>
  <c r="CL110" i="21" s="1"/>
  <c r="BM109" i="21"/>
  <c r="CL109" i="21" s="1"/>
  <c r="BM108" i="21"/>
  <c r="CL108" i="21" s="1"/>
  <c r="BM107" i="21"/>
  <c r="CL107" i="21" s="1"/>
  <c r="BM106" i="21"/>
  <c r="CL106" i="21" s="1"/>
  <c r="BM105" i="21"/>
  <c r="CL105" i="21" s="1"/>
  <c r="BM104" i="21"/>
  <c r="CL104" i="21" s="1"/>
  <c r="BM103" i="21"/>
  <c r="CL103" i="21" s="1"/>
  <c r="BM102" i="21"/>
  <c r="CL102" i="21" s="1"/>
  <c r="BM101" i="21"/>
  <c r="CL101" i="21" s="1"/>
  <c r="BM100" i="21"/>
  <c r="CL100" i="21" s="1"/>
  <c r="BM99" i="21"/>
  <c r="CL99" i="21" s="1"/>
  <c r="BM98" i="21"/>
  <c r="CL98" i="21" s="1"/>
  <c r="BM97" i="21"/>
  <c r="CL97" i="21" s="1"/>
  <c r="BM96" i="21"/>
  <c r="CL96" i="21" s="1"/>
  <c r="BM95" i="21"/>
  <c r="CL95" i="21" s="1"/>
  <c r="BM94" i="21"/>
  <c r="CL94" i="21" s="1"/>
  <c r="BM93" i="21"/>
  <c r="CL93" i="21" s="1"/>
  <c r="BM92" i="21"/>
  <c r="CL92" i="21" s="1"/>
  <c r="BM91" i="21"/>
  <c r="CL91" i="21" s="1"/>
  <c r="BM90" i="21"/>
  <c r="CL90" i="21" s="1"/>
  <c r="BM89" i="21"/>
  <c r="CL89" i="21" s="1"/>
  <c r="BM88" i="21"/>
  <c r="CL88" i="21" s="1"/>
  <c r="BM87" i="21"/>
  <c r="CL87" i="21" s="1"/>
  <c r="BM86" i="21"/>
  <c r="CL86" i="21" s="1"/>
  <c r="BM85" i="21"/>
  <c r="CL85" i="21" s="1"/>
  <c r="BM84" i="21"/>
  <c r="CL84" i="21" s="1"/>
  <c r="BM83" i="21"/>
  <c r="CL83" i="21" s="1"/>
  <c r="BM82" i="21"/>
  <c r="CL82" i="21" s="1"/>
  <c r="BM81" i="21"/>
  <c r="CL81" i="21" s="1"/>
  <c r="BM80" i="21"/>
  <c r="CL80" i="21" s="1"/>
  <c r="BM79" i="21"/>
  <c r="CL79" i="21" s="1"/>
  <c r="BM78" i="21"/>
  <c r="CL78" i="21" s="1"/>
  <c r="BM77" i="21"/>
  <c r="CL77" i="21" s="1"/>
  <c r="BM76" i="21"/>
  <c r="CL76" i="21" s="1"/>
  <c r="BM75" i="21"/>
  <c r="CL75" i="21" s="1"/>
  <c r="BM74" i="21"/>
  <c r="CL74" i="21" s="1"/>
  <c r="BM73" i="21"/>
  <c r="CL73" i="21" s="1"/>
  <c r="BM72" i="21"/>
  <c r="CL72" i="21" s="1"/>
  <c r="BM71" i="21"/>
  <c r="CL71" i="21" s="1"/>
  <c r="BM70" i="21"/>
  <c r="CL70" i="21" s="1"/>
  <c r="BM69" i="21"/>
  <c r="CL69" i="21" s="1"/>
  <c r="BM68" i="21"/>
  <c r="CL68" i="21" s="1"/>
  <c r="BM67" i="21"/>
  <c r="CL67" i="21" s="1"/>
  <c r="BM66" i="21"/>
  <c r="CL66" i="21" s="1"/>
  <c r="BM65" i="21"/>
  <c r="CL65" i="21" s="1"/>
  <c r="BM62" i="21"/>
  <c r="CL62" i="21" s="1"/>
  <c r="BM61" i="21"/>
  <c r="CL61" i="21" s="1"/>
  <c r="BM60" i="21"/>
  <c r="CL60" i="21" s="1"/>
  <c r="BM59" i="21"/>
  <c r="CL59" i="21" s="1"/>
  <c r="BM58" i="21"/>
  <c r="CL58" i="21" s="1"/>
  <c r="BM57" i="21"/>
  <c r="CL57" i="21" s="1"/>
  <c r="BM56" i="21"/>
  <c r="CL56" i="21" s="1"/>
  <c r="BM55" i="21"/>
  <c r="CL55" i="21" s="1"/>
  <c r="BM54" i="21"/>
  <c r="CL54" i="21" s="1"/>
  <c r="BM53" i="21"/>
  <c r="CL53" i="21" s="1"/>
  <c r="BM52" i="21"/>
  <c r="CL52" i="21" s="1"/>
  <c r="BM51" i="21"/>
  <c r="CL51" i="21" s="1"/>
  <c r="BM50" i="21"/>
  <c r="CL50" i="21" s="1"/>
  <c r="BM49" i="21"/>
  <c r="CL49" i="21" s="1"/>
  <c r="BM48" i="21"/>
  <c r="CL48" i="21" s="1"/>
  <c r="BM47" i="21"/>
  <c r="CL47" i="21" s="1"/>
  <c r="BM46" i="21"/>
  <c r="CL46" i="21" s="1"/>
  <c r="BM45" i="21"/>
  <c r="CL45" i="21" s="1"/>
  <c r="BM44" i="21"/>
  <c r="CL44" i="21" s="1"/>
  <c r="BM43" i="21"/>
  <c r="CL43" i="21" s="1"/>
  <c r="BM42" i="21"/>
  <c r="CL42" i="21" s="1"/>
  <c r="BM41" i="21"/>
  <c r="CL41" i="21" s="1"/>
  <c r="BM40" i="21"/>
  <c r="CL40" i="21" s="1"/>
  <c r="BM39" i="21"/>
  <c r="CL39" i="21" s="1"/>
  <c r="BM38" i="21"/>
  <c r="CL38" i="21" s="1"/>
  <c r="BM37" i="21"/>
  <c r="CL37" i="21" s="1"/>
  <c r="BM36" i="21"/>
  <c r="CL36" i="21" s="1"/>
  <c r="BM35" i="21"/>
  <c r="CL35" i="21" s="1"/>
  <c r="BM34" i="21"/>
  <c r="CL34" i="21" s="1"/>
  <c r="BM33" i="21"/>
  <c r="CL33" i="21" s="1"/>
  <c r="BM32" i="21"/>
  <c r="CL32" i="21" s="1"/>
  <c r="BM31" i="21"/>
  <c r="CL31" i="21" s="1"/>
  <c r="BM30" i="21"/>
  <c r="CL30" i="21" s="1"/>
  <c r="BM29" i="21"/>
  <c r="CL29" i="21" s="1"/>
  <c r="BM28" i="21"/>
  <c r="CL28" i="21" s="1"/>
  <c r="BM27" i="21"/>
  <c r="CL27" i="21" s="1"/>
  <c r="BM26" i="21"/>
  <c r="CL26" i="21" s="1"/>
  <c r="BM25" i="21"/>
  <c r="CL25" i="21" s="1"/>
  <c r="BM24" i="21"/>
  <c r="CL24" i="21" s="1"/>
  <c r="BM23" i="21"/>
  <c r="CL23" i="21" s="1"/>
  <c r="BM22" i="21"/>
  <c r="CL22" i="21" s="1"/>
  <c r="BM21" i="21"/>
  <c r="CL21" i="21" s="1"/>
  <c r="BM20" i="21"/>
  <c r="CL20" i="21" s="1"/>
  <c r="BM19" i="21"/>
  <c r="CL19" i="21" s="1"/>
  <c r="BM18" i="21"/>
  <c r="CL18" i="21" s="1"/>
  <c r="BM17" i="21"/>
  <c r="CL17" i="21" s="1"/>
  <c r="BM16" i="21"/>
  <c r="CL16" i="21" s="1"/>
  <c r="BM15" i="21"/>
  <c r="CL15" i="21" s="1"/>
  <c r="BM14" i="21"/>
  <c r="CL14" i="21" s="1"/>
  <c r="BM13" i="21"/>
  <c r="CL13" i="21" s="1"/>
  <c r="BM12" i="21"/>
  <c r="CL12" i="21" s="1"/>
  <c r="BL1313" i="21"/>
  <c r="BL1312" i="21"/>
  <c r="BL1311" i="21"/>
  <c r="BL1310" i="21"/>
  <c r="BL1309" i="21"/>
  <c r="BL1308" i="21"/>
  <c r="BL1307" i="21"/>
  <c r="BL1306" i="21"/>
  <c r="BL1305" i="21"/>
  <c r="BL1304" i="21"/>
  <c r="BL1303" i="21"/>
  <c r="BL1302" i="21"/>
  <c r="BL1301" i="21"/>
  <c r="BL1300" i="21"/>
  <c r="BL1299" i="21"/>
  <c r="BL1298" i="21"/>
  <c r="BL1297" i="21"/>
  <c r="BL1296" i="21"/>
  <c r="BL1295" i="21"/>
  <c r="BL1294" i="21"/>
  <c r="BL1293" i="21"/>
  <c r="BL1292" i="21"/>
  <c r="BL1291" i="21"/>
  <c r="BL1290" i="21"/>
  <c r="BL1289" i="21"/>
  <c r="BL1288" i="21"/>
  <c r="BL1287" i="21"/>
  <c r="BL1286" i="21"/>
  <c r="BL1285" i="21"/>
  <c r="BL1284" i="21"/>
  <c r="BL1283" i="21"/>
  <c r="BL1282" i="21"/>
  <c r="BL1281" i="21"/>
  <c r="BL1280" i="21"/>
  <c r="BL1279" i="21"/>
  <c r="BL1278" i="21"/>
  <c r="BL1277" i="21"/>
  <c r="BL1276" i="21"/>
  <c r="BL1275" i="21"/>
  <c r="BL1274" i="21"/>
  <c r="BL1273" i="21"/>
  <c r="BL1272" i="21"/>
  <c r="BL1271" i="21"/>
  <c r="BL1270" i="21"/>
  <c r="BL1269" i="21"/>
  <c r="BL1268" i="21"/>
  <c r="BL1267" i="21"/>
  <c r="BL1266" i="21"/>
  <c r="BL1265" i="21"/>
  <c r="BL1264" i="21"/>
  <c r="BL1263" i="21"/>
  <c r="BL1262" i="21"/>
  <c r="BL1261" i="21"/>
  <c r="BL1260" i="21"/>
  <c r="BL1259" i="21"/>
  <c r="BL1258" i="21"/>
  <c r="BL1257" i="21"/>
  <c r="BL1256" i="21"/>
  <c r="BL1255" i="21"/>
  <c r="BL1254" i="21"/>
  <c r="BL1253" i="21"/>
  <c r="BL1252" i="21"/>
  <c r="BL1251" i="21"/>
  <c r="BL1250" i="21"/>
  <c r="BL1249" i="21"/>
  <c r="BL1248" i="21"/>
  <c r="BL1247" i="21"/>
  <c r="BL1246" i="21"/>
  <c r="BL1245" i="21"/>
  <c r="BL1244" i="21"/>
  <c r="BL1243" i="21"/>
  <c r="BL1242" i="21"/>
  <c r="BL1241" i="21"/>
  <c r="BL1240" i="21"/>
  <c r="BL1239" i="21"/>
  <c r="BL1238" i="21"/>
  <c r="BL1237" i="21"/>
  <c r="BL1236" i="21"/>
  <c r="BL1235" i="21"/>
  <c r="BL1234" i="21"/>
  <c r="BL1233" i="21"/>
  <c r="BL1232" i="21"/>
  <c r="BL1231" i="21"/>
  <c r="BL1230" i="21"/>
  <c r="BL1229" i="21"/>
  <c r="BL1228" i="21"/>
  <c r="BL1227" i="21"/>
  <c r="BL1226" i="21"/>
  <c r="BL1225" i="21"/>
  <c r="BL1224" i="21"/>
  <c r="BL1223" i="21"/>
  <c r="BL1222" i="21"/>
  <c r="BL1221" i="21"/>
  <c r="BL1220" i="21"/>
  <c r="BL1219" i="21"/>
  <c r="BL1218" i="21"/>
  <c r="BL1217" i="21"/>
  <c r="BL1216" i="21"/>
  <c r="BL1215" i="21"/>
  <c r="BL1214" i="21"/>
  <c r="BL1213" i="21"/>
  <c r="BL1212" i="21"/>
  <c r="BL1211" i="21"/>
  <c r="BL1210" i="21"/>
  <c r="BL1209" i="21"/>
  <c r="BL1208" i="21"/>
  <c r="BL1207" i="21"/>
  <c r="BL1206" i="21"/>
  <c r="BL1205" i="21"/>
  <c r="BL1204" i="21"/>
  <c r="BL1203" i="21"/>
  <c r="BL1202" i="21"/>
  <c r="BL1201" i="21"/>
  <c r="BL1200" i="21"/>
  <c r="BL1199" i="21"/>
  <c r="BL1198" i="21"/>
  <c r="BL1197" i="21"/>
  <c r="BL1196" i="21"/>
  <c r="BL1195" i="21"/>
  <c r="BL1194" i="21"/>
  <c r="BL1193" i="21"/>
  <c r="BL1192" i="21"/>
  <c r="BL1191" i="21"/>
  <c r="BL1190" i="21"/>
  <c r="BL1189" i="21"/>
  <c r="BL1188" i="21"/>
  <c r="BL1187" i="21"/>
  <c r="BL1186" i="21"/>
  <c r="BL1185" i="21"/>
  <c r="BL1184" i="21"/>
  <c r="BL1183" i="21"/>
  <c r="BL1182" i="21"/>
  <c r="BL1181" i="21"/>
  <c r="BL1180" i="21"/>
  <c r="BL1179" i="21"/>
  <c r="BL1178" i="21"/>
  <c r="BL1177" i="21"/>
  <c r="BL1176" i="21"/>
  <c r="BL1175" i="21"/>
  <c r="BL1174" i="21"/>
  <c r="BL1173" i="21"/>
  <c r="BL1172" i="21"/>
  <c r="BL1171" i="21"/>
  <c r="BL1170" i="21"/>
  <c r="BL1169" i="21"/>
  <c r="BL1168" i="21"/>
  <c r="BL1167" i="21"/>
  <c r="BL1166" i="21"/>
  <c r="BL1165" i="21"/>
  <c r="BL1164" i="21"/>
  <c r="BL1163" i="21"/>
  <c r="BL1162" i="21"/>
  <c r="BL1161" i="21"/>
  <c r="BL1160" i="21"/>
  <c r="BL1159" i="21"/>
  <c r="BL1158" i="21"/>
  <c r="BL1157" i="21"/>
  <c r="BL1156" i="21"/>
  <c r="BL1155" i="21"/>
  <c r="BL1154" i="21"/>
  <c r="BL1153" i="21"/>
  <c r="BL1152" i="21"/>
  <c r="BL1151" i="21"/>
  <c r="BL1150" i="21"/>
  <c r="BL1149" i="21"/>
  <c r="BL1148" i="21"/>
  <c r="BL1147" i="21"/>
  <c r="BL1146" i="21"/>
  <c r="BL1145" i="21"/>
  <c r="BL1144" i="21"/>
  <c r="BL1143" i="21"/>
  <c r="BL1142" i="21"/>
  <c r="BL1141" i="21"/>
  <c r="BL1140" i="21"/>
  <c r="BL1139" i="21"/>
  <c r="BL1138" i="21"/>
  <c r="BL1137" i="21"/>
  <c r="BL1136" i="21"/>
  <c r="BL1135" i="21"/>
  <c r="BL1134" i="21"/>
  <c r="BL1133" i="21"/>
  <c r="BL1132" i="21"/>
  <c r="BL1131" i="21"/>
  <c r="BL1130" i="21"/>
  <c r="BL1129" i="21"/>
  <c r="BL1128" i="21"/>
  <c r="BL1127" i="21"/>
  <c r="BL1126" i="21"/>
  <c r="BL1125" i="21"/>
  <c r="BL1124" i="21"/>
  <c r="BL1123" i="21"/>
  <c r="BL1122" i="21"/>
  <c r="BL1121" i="21"/>
  <c r="BL1120" i="21"/>
  <c r="BL1119" i="21"/>
  <c r="BL1118" i="21"/>
  <c r="BL1117" i="21"/>
  <c r="BL1116" i="21"/>
  <c r="BL1115" i="21"/>
  <c r="BL1114" i="21"/>
  <c r="BL1113" i="21"/>
  <c r="BL1112" i="21"/>
  <c r="BL1111" i="21"/>
  <c r="BL1110" i="21"/>
  <c r="BL1109" i="21"/>
  <c r="BL1108" i="21"/>
  <c r="BL1107" i="21"/>
  <c r="BL1106" i="21"/>
  <c r="BL1105" i="21"/>
  <c r="BL1104" i="21"/>
  <c r="BL1103" i="21"/>
  <c r="BL1102" i="21"/>
  <c r="BL1101" i="21"/>
  <c r="BL1100" i="21"/>
  <c r="BL1099" i="21"/>
  <c r="BL1098" i="21"/>
  <c r="BL1097" i="21"/>
  <c r="BL1096" i="21"/>
  <c r="BL1095" i="21"/>
  <c r="BL1094" i="21"/>
  <c r="BL1093" i="21"/>
  <c r="BL1092" i="21"/>
  <c r="BL1091" i="21"/>
  <c r="BL1090" i="21"/>
  <c r="BL1089" i="21"/>
  <c r="BL1088" i="21"/>
  <c r="BL1087" i="21"/>
  <c r="BL1086" i="21"/>
  <c r="BL1085" i="21"/>
  <c r="BL1084" i="21"/>
  <c r="BL1083" i="21"/>
  <c r="BL1082" i="21"/>
  <c r="BL1081" i="21"/>
  <c r="BL1080" i="21"/>
  <c r="BL1079" i="21"/>
  <c r="BL1078" i="21"/>
  <c r="BL1077" i="21"/>
  <c r="BL1076" i="21"/>
  <c r="BL1075" i="21"/>
  <c r="BL1074" i="21"/>
  <c r="BL1073" i="21"/>
  <c r="BL1072" i="21"/>
  <c r="BL1071" i="21"/>
  <c r="BL1070" i="21"/>
  <c r="BL1069" i="21"/>
  <c r="BL1068" i="21"/>
  <c r="BL1067" i="21"/>
  <c r="BL1066" i="21"/>
  <c r="BL1065" i="21"/>
  <c r="BL1064" i="21"/>
  <c r="BL1063" i="21"/>
  <c r="BL1062" i="21"/>
  <c r="BL1061" i="21"/>
  <c r="BL1060" i="21"/>
  <c r="BL1059" i="21"/>
  <c r="BL1058" i="21"/>
  <c r="BL1057" i="21"/>
  <c r="BL1056" i="21"/>
  <c r="BL1055" i="21"/>
  <c r="BL1054" i="21"/>
  <c r="BL1053" i="21"/>
  <c r="BL1052" i="21"/>
  <c r="BL1051" i="21"/>
  <c r="BL1050" i="21"/>
  <c r="BL1049" i="21"/>
  <c r="BL1048" i="21"/>
  <c r="BL1047" i="21"/>
  <c r="BL1046" i="21"/>
  <c r="BL1045" i="21"/>
  <c r="BL1044" i="21"/>
  <c r="BL1043" i="21"/>
  <c r="BL1042" i="21"/>
  <c r="BL1041" i="21"/>
  <c r="BL1040" i="21"/>
  <c r="BL1039" i="21"/>
  <c r="BL1038" i="21"/>
  <c r="BL1037" i="21"/>
  <c r="BL1036" i="21"/>
  <c r="BL1035" i="21"/>
  <c r="BL1034" i="21"/>
  <c r="BL1033" i="21"/>
  <c r="BL1032" i="21"/>
  <c r="BL1031" i="21"/>
  <c r="BL1030" i="21"/>
  <c r="BL1029" i="21"/>
  <c r="BL1028" i="21"/>
  <c r="BL1027" i="21"/>
  <c r="BL1026" i="21"/>
  <c r="BL1025" i="21"/>
  <c r="BL1024" i="21"/>
  <c r="BL1023" i="21"/>
  <c r="BL1022" i="21"/>
  <c r="BL1021" i="21"/>
  <c r="BL1020" i="21"/>
  <c r="BL1019" i="21"/>
  <c r="BL1018" i="21"/>
  <c r="BL1017" i="21"/>
  <c r="BL1016" i="21"/>
  <c r="BL1015" i="21"/>
  <c r="BL1014" i="21"/>
  <c r="BL1013" i="21"/>
  <c r="BL1012" i="21"/>
  <c r="BL1011" i="21"/>
  <c r="BL1010" i="21"/>
  <c r="BL1009" i="21"/>
  <c r="BL1008" i="21"/>
  <c r="BL1007" i="21"/>
  <c r="BL1006" i="21"/>
  <c r="BL1005" i="21"/>
  <c r="BL1004" i="21"/>
  <c r="BL1003" i="21"/>
  <c r="BL1002" i="21"/>
  <c r="BL1001" i="21"/>
  <c r="BL1000" i="21"/>
  <c r="BL999" i="21"/>
  <c r="BL998" i="21"/>
  <c r="BL997" i="21"/>
  <c r="BL996" i="21"/>
  <c r="BL995" i="21"/>
  <c r="BL994" i="21"/>
  <c r="BL993" i="21"/>
  <c r="BL992" i="21"/>
  <c r="BL991" i="21"/>
  <c r="BL990" i="21"/>
  <c r="BL989" i="21"/>
  <c r="BL988" i="21"/>
  <c r="BL987" i="21"/>
  <c r="BL986" i="21"/>
  <c r="BL985" i="21"/>
  <c r="BL984" i="21"/>
  <c r="BL983" i="21"/>
  <c r="BL982" i="21"/>
  <c r="BL981" i="21"/>
  <c r="BL980" i="21"/>
  <c r="BL979" i="21"/>
  <c r="BL978" i="21"/>
  <c r="BL977" i="21"/>
  <c r="BL976" i="21"/>
  <c r="BL975" i="21"/>
  <c r="BL974" i="21"/>
  <c r="BL973" i="21"/>
  <c r="BL972" i="21"/>
  <c r="BL971" i="21"/>
  <c r="BL970" i="21"/>
  <c r="BL969" i="21"/>
  <c r="BL968" i="21"/>
  <c r="BL967" i="21"/>
  <c r="BL966" i="21"/>
  <c r="BL965" i="21"/>
  <c r="BL964" i="21"/>
  <c r="BL963" i="21"/>
  <c r="BL962" i="21"/>
  <c r="BL961" i="21"/>
  <c r="BL960" i="21"/>
  <c r="BL959" i="21"/>
  <c r="BL958" i="21"/>
  <c r="BL957" i="21"/>
  <c r="BL956" i="21"/>
  <c r="BL955" i="21"/>
  <c r="BL954" i="21"/>
  <c r="BL953" i="21"/>
  <c r="BL952" i="21"/>
  <c r="BL951" i="21"/>
  <c r="BL950" i="21"/>
  <c r="BL949" i="21"/>
  <c r="BL948" i="21"/>
  <c r="BL947" i="21"/>
  <c r="BL946" i="21"/>
  <c r="BL945" i="21"/>
  <c r="BL944" i="21"/>
  <c r="BL943" i="21"/>
  <c r="BL942" i="21"/>
  <c r="BL941" i="21"/>
  <c r="BL940" i="21"/>
  <c r="BL939" i="21"/>
  <c r="BL938" i="21"/>
  <c r="BL937" i="21"/>
  <c r="BL936" i="21"/>
  <c r="BL935" i="21"/>
  <c r="BL934" i="21"/>
  <c r="BL932" i="21"/>
  <c r="BL931" i="21"/>
  <c r="BL930" i="21"/>
  <c r="BL929" i="21"/>
  <c r="BL928" i="21"/>
  <c r="BL927" i="21"/>
  <c r="BL926" i="21"/>
  <c r="BL925" i="21"/>
  <c r="BL924" i="21"/>
  <c r="BL923" i="21"/>
  <c r="BL922" i="21"/>
  <c r="BL921" i="21"/>
  <c r="BL920" i="21"/>
  <c r="BL919" i="21"/>
  <c r="BL918" i="21"/>
  <c r="BL917" i="21"/>
  <c r="BL916" i="21"/>
  <c r="BL915" i="21"/>
  <c r="BL914" i="21"/>
  <c r="BL913" i="21"/>
  <c r="BL912" i="21"/>
  <c r="BL911" i="21"/>
  <c r="BL910" i="21"/>
  <c r="BL909" i="21"/>
  <c r="BL908" i="21"/>
  <c r="BL907" i="21"/>
  <c r="BL906" i="21"/>
  <c r="BL905" i="21"/>
  <c r="BL904" i="21"/>
  <c r="BL903" i="21"/>
  <c r="BL902" i="21"/>
  <c r="BL901" i="21"/>
  <c r="BL900" i="21"/>
  <c r="BL899" i="21"/>
  <c r="BL898" i="21"/>
  <c r="BL897" i="21"/>
  <c r="BL896" i="21"/>
  <c r="BL895" i="21"/>
  <c r="BL894" i="21"/>
  <c r="BL893" i="21"/>
  <c r="BL892" i="21"/>
  <c r="BL891" i="21"/>
  <c r="BL890" i="21"/>
  <c r="BL889" i="21"/>
  <c r="BL888" i="21"/>
  <c r="BL887" i="21"/>
  <c r="BL886" i="21"/>
  <c r="BL885" i="21"/>
  <c r="BL884" i="21"/>
  <c r="BL883" i="21"/>
  <c r="BL882" i="21"/>
  <c r="BL881" i="21"/>
  <c r="BL880" i="21"/>
  <c r="BL879" i="21"/>
  <c r="BL878" i="21"/>
  <c r="BL877" i="21"/>
  <c r="BL876" i="21"/>
  <c r="BL875" i="21"/>
  <c r="BL874" i="21"/>
  <c r="BL873" i="21"/>
  <c r="BL872" i="21"/>
  <c r="BL871" i="21"/>
  <c r="BL870" i="21"/>
  <c r="BL869" i="21"/>
  <c r="BL868" i="21"/>
  <c r="BL867" i="21"/>
  <c r="BL866" i="21"/>
  <c r="BL865" i="21"/>
  <c r="BL864" i="21"/>
  <c r="BL863" i="21"/>
  <c r="BL862" i="21"/>
  <c r="BL861" i="21"/>
  <c r="BL860" i="21"/>
  <c r="BL859" i="21"/>
  <c r="BL858" i="21"/>
  <c r="BL857" i="21"/>
  <c r="BL856" i="21"/>
  <c r="BL855" i="21"/>
  <c r="BL854" i="21"/>
  <c r="BL853" i="21"/>
  <c r="BL852" i="21"/>
  <c r="BL851" i="21"/>
  <c r="BL850" i="21"/>
  <c r="BL849" i="21"/>
  <c r="BL848" i="21"/>
  <c r="BL847" i="21"/>
  <c r="BL846" i="21"/>
  <c r="BL845" i="21"/>
  <c r="BL844" i="21"/>
  <c r="BL843" i="21"/>
  <c r="BL842" i="21"/>
  <c r="BL841" i="21"/>
  <c r="BL840" i="21"/>
  <c r="BL839" i="21"/>
  <c r="BL838" i="21"/>
  <c r="BL837" i="21"/>
  <c r="BL836" i="21"/>
  <c r="BL835" i="21"/>
  <c r="BL834" i="21"/>
  <c r="BL833" i="21"/>
  <c r="BL832" i="21"/>
  <c r="BL831" i="21"/>
  <c r="BL830" i="21"/>
  <c r="BL829" i="21"/>
  <c r="BL828" i="21"/>
  <c r="BL827" i="21"/>
  <c r="BL826" i="21"/>
  <c r="BL825" i="21"/>
  <c r="BL824" i="21"/>
  <c r="BL823" i="21"/>
  <c r="BL822" i="21"/>
  <c r="BL821" i="21"/>
  <c r="BL820" i="21"/>
  <c r="BL819" i="21"/>
  <c r="BL818" i="21"/>
  <c r="BL817" i="21"/>
  <c r="BL816" i="21"/>
  <c r="BL815" i="21"/>
  <c r="BL814" i="21"/>
  <c r="BL813" i="21"/>
  <c r="BL812" i="21"/>
  <c r="BL811" i="21"/>
  <c r="BL810" i="21"/>
  <c r="BL809" i="21"/>
  <c r="BL808" i="21"/>
  <c r="BL807" i="21"/>
  <c r="BL806" i="21"/>
  <c r="BL805" i="21"/>
  <c r="BL804" i="21"/>
  <c r="BL803" i="21"/>
  <c r="BL802" i="21"/>
  <c r="BL801" i="21"/>
  <c r="BL800" i="21"/>
  <c r="BL799" i="21"/>
  <c r="BL798" i="21"/>
  <c r="BL797" i="21"/>
  <c r="BL796" i="21"/>
  <c r="BL795" i="21"/>
  <c r="BL794" i="21"/>
  <c r="BL793" i="21"/>
  <c r="BL792" i="21"/>
  <c r="BL791" i="21"/>
  <c r="BL790" i="21"/>
  <c r="BL789" i="21"/>
  <c r="BL788" i="21"/>
  <c r="BL787" i="21"/>
  <c r="BL786" i="21"/>
  <c r="BL785" i="21"/>
  <c r="BL784" i="21"/>
  <c r="BL783" i="21"/>
  <c r="BL782" i="21"/>
  <c r="BL781" i="21"/>
  <c r="BL780" i="21"/>
  <c r="BL779" i="21"/>
  <c r="BL778" i="21"/>
  <c r="BL777" i="21"/>
  <c r="BL776" i="21"/>
  <c r="BL775" i="21"/>
  <c r="BL774" i="21"/>
  <c r="BL773" i="21"/>
  <c r="BL772" i="21"/>
  <c r="BL771" i="21"/>
  <c r="BL770" i="21"/>
  <c r="BL769" i="21"/>
  <c r="BL768" i="21"/>
  <c r="BL767" i="21"/>
  <c r="BL766" i="21"/>
  <c r="BL765" i="21"/>
  <c r="BL764" i="21"/>
  <c r="BL763" i="21"/>
  <c r="BL762" i="21"/>
  <c r="BL761" i="21"/>
  <c r="BL760" i="21"/>
  <c r="BL759" i="21"/>
  <c r="BL758" i="21"/>
  <c r="BL757" i="21"/>
  <c r="BL756" i="21"/>
  <c r="BL755" i="21"/>
  <c r="BL754" i="21"/>
  <c r="BL753" i="21"/>
  <c r="BL752" i="21"/>
  <c r="BL751" i="21"/>
  <c r="BL750" i="21"/>
  <c r="BL749" i="21"/>
  <c r="BL748" i="21"/>
  <c r="BL747" i="21"/>
  <c r="BL746" i="21"/>
  <c r="BL745" i="21"/>
  <c r="BL744" i="21"/>
  <c r="BL743" i="21"/>
  <c r="BL742" i="21"/>
  <c r="BL741" i="21"/>
  <c r="BL740" i="21"/>
  <c r="BL739" i="21"/>
  <c r="BL738" i="21"/>
  <c r="BL737" i="21"/>
  <c r="BL736" i="21"/>
  <c r="BL735" i="21"/>
  <c r="BL734" i="21"/>
  <c r="BL733" i="21"/>
  <c r="BL732" i="21"/>
  <c r="BL731" i="21"/>
  <c r="BL730" i="21"/>
  <c r="BL729" i="21"/>
  <c r="BL728" i="21"/>
  <c r="BL727" i="21"/>
  <c r="BL726" i="21"/>
  <c r="BL725" i="21"/>
  <c r="BL724" i="21"/>
  <c r="BL723" i="21"/>
  <c r="BL722" i="21"/>
  <c r="BL721" i="21"/>
  <c r="BL720" i="21"/>
  <c r="BL719" i="21"/>
  <c r="BL718" i="21"/>
  <c r="BL717" i="21"/>
  <c r="BL716" i="21"/>
  <c r="BL715" i="21"/>
  <c r="BL714" i="21"/>
  <c r="BL713" i="21"/>
  <c r="BL712" i="21"/>
  <c r="BL711" i="21"/>
  <c r="BL710" i="21"/>
  <c r="BL709" i="21"/>
  <c r="BL708" i="21"/>
  <c r="BL707" i="21"/>
  <c r="BL706" i="21"/>
  <c r="BL705" i="21"/>
  <c r="BL704" i="21"/>
  <c r="BL703" i="21"/>
  <c r="BL702" i="21"/>
  <c r="BL701" i="21"/>
  <c r="BL700" i="21"/>
  <c r="BL699" i="21"/>
  <c r="BL698" i="21"/>
  <c r="BL697" i="21"/>
  <c r="BL696" i="21"/>
  <c r="BL695" i="21"/>
  <c r="BL694" i="21"/>
  <c r="BL693" i="21"/>
  <c r="BL692" i="21"/>
  <c r="BL691" i="21"/>
  <c r="BL690" i="21"/>
  <c r="BL689" i="21"/>
  <c r="BL688" i="21"/>
  <c r="BL687" i="21"/>
  <c r="BL686" i="21"/>
  <c r="BL685" i="21"/>
  <c r="BL684" i="21"/>
  <c r="BL683" i="21"/>
  <c r="BL682" i="21"/>
  <c r="BL681" i="21"/>
  <c r="BL680" i="21"/>
  <c r="BL679" i="21"/>
  <c r="BL678" i="21"/>
  <c r="BL677" i="21"/>
  <c r="BL676" i="21"/>
  <c r="BL675" i="21"/>
  <c r="BL674" i="21"/>
  <c r="BL673" i="21"/>
  <c r="BL672" i="21"/>
  <c r="BL671" i="21"/>
  <c r="BL670" i="21"/>
  <c r="BL669" i="21"/>
  <c r="BL668" i="21"/>
  <c r="BL667" i="21"/>
  <c r="BL666" i="21"/>
  <c r="BL665" i="21"/>
  <c r="BL664" i="21"/>
  <c r="BL663" i="21"/>
  <c r="BL662" i="21"/>
  <c r="BL661" i="21"/>
  <c r="BL660" i="21"/>
  <c r="BL659" i="21"/>
  <c r="BL658" i="21"/>
  <c r="BL657" i="21"/>
  <c r="BL656" i="21"/>
  <c r="BL655" i="21"/>
  <c r="BL654" i="21"/>
  <c r="BL653" i="21"/>
  <c r="BL652" i="21"/>
  <c r="BL651" i="21"/>
  <c r="BL650" i="21"/>
  <c r="BL649" i="21"/>
  <c r="BL648" i="21"/>
  <c r="BL647" i="21"/>
  <c r="BL646" i="21"/>
  <c r="BL645" i="21"/>
  <c r="BL644" i="21"/>
  <c r="BL643" i="21"/>
  <c r="BL642" i="21"/>
  <c r="BL641" i="21"/>
  <c r="BL640" i="21"/>
  <c r="BL639" i="21"/>
  <c r="BL638" i="21"/>
  <c r="BL637" i="21"/>
  <c r="BL636" i="21"/>
  <c r="BL635" i="21"/>
  <c r="BL634" i="21"/>
  <c r="BL633" i="21"/>
  <c r="BL632" i="21"/>
  <c r="BL631" i="21"/>
  <c r="BL630" i="21"/>
  <c r="BL629" i="21"/>
  <c r="BL628" i="21"/>
  <c r="BL627" i="21"/>
  <c r="BL626" i="21"/>
  <c r="BL625" i="21"/>
  <c r="BL624" i="21"/>
  <c r="BL623" i="21"/>
  <c r="BL622" i="21"/>
  <c r="BL621" i="21"/>
  <c r="BL620" i="21"/>
  <c r="BL619" i="21"/>
  <c r="BL618" i="21"/>
  <c r="BL617" i="21"/>
  <c r="BL616" i="21"/>
  <c r="BL615" i="21"/>
  <c r="BL614" i="21"/>
  <c r="BL613" i="21"/>
  <c r="BL612" i="21"/>
  <c r="BL611" i="21"/>
  <c r="BL610" i="21"/>
  <c r="BL609" i="21"/>
  <c r="BL608" i="21"/>
  <c r="BL607" i="21"/>
  <c r="BL606" i="21"/>
  <c r="BL605" i="21"/>
  <c r="BL604" i="21"/>
  <c r="BL603" i="21"/>
  <c r="BL602" i="21"/>
  <c r="BL601" i="21"/>
  <c r="BL600" i="21"/>
  <c r="BL599" i="21"/>
  <c r="BL598" i="21"/>
  <c r="BL597" i="21"/>
  <c r="BL596" i="21"/>
  <c r="BL595" i="21"/>
  <c r="BL594" i="21"/>
  <c r="BL593" i="21"/>
  <c r="BL592" i="21"/>
  <c r="BL591" i="21"/>
  <c r="BL590" i="21"/>
  <c r="BL589" i="21"/>
  <c r="BL588" i="21"/>
  <c r="BL587" i="21"/>
  <c r="BL586" i="21"/>
  <c r="BL585" i="21"/>
  <c r="BL584" i="21"/>
  <c r="BL583" i="21"/>
  <c r="BL582" i="21"/>
  <c r="BL581" i="21"/>
  <c r="BL580" i="21"/>
  <c r="BL579" i="21"/>
  <c r="BL578" i="21"/>
  <c r="BL577" i="21"/>
  <c r="BL576" i="21"/>
  <c r="BL575" i="21"/>
  <c r="BL574" i="21"/>
  <c r="BL573" i="21"/>
  <c r="BL572" i="21"/>
  <c r="BL571" i="21"/>
  <c r="BL569" i="21"/>
  <c r="BL568" i="21"/>
  <c r="BL567" i="21"/>
  <c r="BL566" i="21"/>
  <c r="BL565" i="21"/>
  <c r="BL564" i="21"/>
  <c r="BL563" i="21"/>
  <c r="BL562" i="21"/>
  <c r="BL561" i="21"/>
  <c r="BL560" i="21"/>
  <c r="BL559" i="21"/>
  <c r="BL558" i="21"/>
  <c r="BL557" i="21"/>
  <c r="BL556" i="21"/>
  <c r="BL555" i="21"/>
  <c r="BL554" i="21"/>
  <c r="BL553" i="21"/>
  <c r="BL552" i="21"/>
  <c r="BL551" i="21"/>
  <c r="BL550" i="21"/>
  <c r="BL549" i="21"/>
  <c r="BL548" i="21"/>
  <c r="BL547" i="21"/>
  <c r="BL546" i="21"/>
  <c r="BL545" i="21"/>
  <c r="BL544" i="21"/>
  <c r="BL543" i="21"/>
  <c r="BL542" i="21"/>
  <c r="BL541" i="21"/>
  <c r="BL540" i="21"/>
  <c r="BL539" i="21"/>
  <c r="BL538" i="21"/>
  <c r="BL537" i="21"/>
  <c r="BL536" i="21"/>
  <c r="BL535" i="21"/>
  <c r="BL534" i="21"/>
  <c r="BL533" i="21"/>
  <c r="BL532" i="21"/>
  <c r="BL531" i="21"/>
  <c r="BL530" i="21"/>
  <c r="BL529" i="21"/>
  <c r="BL528" i="21"/>
  <c r="BL527" i="21"/>
  <c r="BL526" i="21"/>
  <c r="BL525" i="21"/>
  <c r="BL524" i="21"/>
  <c r="BL523" i="21"/>
  <c r="BL522" i="21"/>
  <c r="BL521" i="21"/>
  <c r="BL520" i="21"/>
  <c r="BL519" i="21"/>
  <c r="BL518" i="21"/>
  <c r="BL517" i="21"/>
  <c r="BL516" i="21"/>
  <c r="BL515" i="21"/>
  <c r="BL514" i="21"/>
  <c r="BL513" i="21"/>
  <c r="BL512" i="21"/>
  <c r="BL511" i="21"/>
  <c r="BL510" i="21"/>
  <c r="BL509" i="21"/>
  <c r="BL508" i="21"/>
  <c r="BL507" i="21"/>
  <c r="BL505" i="21"/>
  <c r="BL504" i="21"/>
  <c r="BL503" i="21"/>
  <c r="BL502" i="21"/>
  <c r="BL501" i="21"/>
  <c r="BL500" i="21"/>
  <c r="BL499" i="21"/>
  <c r="BL498" i="21"/>
  <c r="BL497" i="21"/>
  <c r="BL496" i="21"/>
  <c r="BL495" i="21"/>
  <c r="BL494" i="21"/>
  <c r="BL493" i="21"/>
  <c r="BL492" i="21"/>
  <c r="BL491" i="21"/>
  <c r="BL490" i="21"/>
  <c r="BL489" i="21"/>
  <c r="BL488" i="21"/>
  <c r="BL487" i="21"/>
  <c r="BL486" i="21"/>
  <c r="BL485" i="21"/>
  <c r="BL484" i="21"/>
  <c r="BL483" i="21"/>
  <c r="BL482" i="21"/>
  <c r="BL481" i="21"/>
  <c r="BL480" i="21"/>
  <c r="BL479" i="21"/>
  <c r="BL478" i="21"/>
  <c r="BL477" i="21"/>
  <c r="BL476" i="21"/>
  <c r="BL475" i="21"/>
  <c r="BL474" i="21"/>
  <c r="BL473" i="21"/>
  <c r="BL472" i="21"/>
  <c r="BL471" i="21"/>
  <c r="BL470" i="21"/>
  <c r="BL469" i="21"/>
  <c r="BL468" i="21"/>
  <c r="BL467" i="21"/>
  <c r="BL466" i="21"/>
  <c r="BL463" i="21"/>
  <c r="BL462" i="21"/>
  <c r="BL461" i="21"/>
  <c r="BL460" i="21"/>
  <c r="BL459" i="21"/>
  <c r="BL458" i="21"/>
  <c r="BL457" i="21"/>
  <c r="BL456" i="21"/>
  <c r="BL455" i="21"/>
  <c r="BL454" i="21"/>
  <c r="BL453" i="21"/>
  <c r="BL452" i="21"/>
  <c r="BL451" i="21"/>
  <c r="BL450" i="21"/>
  <c r="BL449" i="21"/>
  <c r="BL448" i="21"/>
  <c r="BL447" i="21"/>
  <c r="BL446" i="21"/>
  <c r="BL445" i="21"/>
  <c r="BL444" i="21"/>
  <c r="BL443" i="21"/>
  <c r="BL442" i="21"/>
  <c r="BL441" i="21"/>
  <c r="BL440" i="21"/>
  <c r="BL439" i="21"/>
  <c r="BL438" i="21"/>
  <c r="BL437" i="21"/>
  <c r="BL436" i="21"/>
  <c r="BL435" i="21"/>
  <c r="BL434" i="21"/>
  <c r="BL433" i="21"/>
  <c r="BL432" i="21"/>
  <c r="BL431" i="21"/>
  <c r="BL430" i="21"/>
  <c r="BL429" i="21"/>
  <c r="BL428" i="21"/>
  <c r="BL427" i="21"/>
  <c r="BL426" i="21"/>
  <c r="BL425" i="21"/>
  <c r="BL424" i="21"/>
  <c r="BL423" i="21"/>
  <c r="BL422" i="21"/>
  <c r="BL421" i="21"/>
  <c r="BL420" i="21"/>
  <c r="BL419" i="21"/>
  <c r="BL418" i="21"/>
  <c r="BL416" i="21"/>
  <c r="BL415" i="21"/>
  <c r="BL414" i="21"/>
  <c r="BL413" i="21"/>
  <c r="BL412" i="21"/>
  <c r="BL411" i="21"/>
  <c r="BL410" i="21"/>
  <c r="BL409" i="21"/>
  <c r="BL408" i="21"/>
  <c r="BL407" i="21"/>
  <c r="BL406" i="21"/>
  <c r="BL405" i="21"/>
  <c r="BL404" i="21"/>
  <c r="BL403" i="21"/>
  <c r="BL402" i="21"/>
  <c r="BL401" i="21"/>
  <c r="BL400" i="21"/>
  <c r="BL399" i="21"/>
  <c r="BL398" i="21"/>
  <c r="BL397" i="21"/>
  <c r="BL396" i="21"/>
  <c r="BL395" i="21"/>
  <c r="BL394" i="21"/>
  <c r="BL393" i="21"/>
  <c r="BL392" i="21"/>
  <c r="BL391" i="21"/>
  <c r="BL390" i="21"/>
  <c r="BL389" i="21"/>
  <c r="BL388" i="21"/>
  <c r="BL387" i="21"/>
  <c r="BL386" i="21"/>
  <c r="BL385" i="21"/>
  <c r="BL384" i="21"/>
  <c r="BL383" i="21"/>
  <c r="BL382" i="21"/>
  <c r="BL381" i="21"/>
  <c r="BL380" i="21"/>
  <c r="BL379" i="21"/>
  <c r="BL378" i="21"/>
  <c r="BL377" i="21"/>
  <c r="BL376" i="21"/>
  <c r="BL375" i="21"/>
  <c r="BL374" i="21"/>
  <c r="BL373" i="21"/>
  <c r="BL372" i="21"/>
  <c r="BL371" i="21"/>
  <c r="BL370" i="21"/>
  <c r="BL369" i="21"/>
  <c r="BL368" i="21"/>
  <c r="BL367" i="21"/>
  <c r="BL366" i="21"/>
  <c r="BL365" i="21"/>
  <c r="BL364" i="21"/>
  <c r="BL363" i="21"/>
  <c r="BL362" i="21"/>
  <c r="BL361" i="21"/>
  <c r="BL360" i="21"/>
  <c r="BL359" i="21"/>
  <c r="BL358" i="21"/>
  <c r="BL357" i="21"/>
  <c r="BL356" i="21"/>
  <c r="BL355" i="21"/>
  <c r="BL354" i="21"/>
  <c r="BL353" i="21"/>
  <c r="BL352" i="21"/>
  <c r="BL351" i="21"/>
  <c r="BL350" i="21"/>
  <c r="BL349" i="21"/>
  <c r="BL348" i="21"/>
  <c r="BL347" i="21"/>
  <c r="BL346" i="21"/>
  <c r="BL345" i="21"/>
  <c r="BL344" i="21"/>
  <c r="BL343" i="21"/>
  <c r="BL342" i="21"/>
  <c r="BL341" i="21"/>
  <c r="BL340" i="21"/>
  <c r="BL339" i="21"/>
  <c r="BL338" i="21"/>
  <c r="BL337" i="21"/>
  <c r="BL336" i="21"/>
  <c r="BL335" i="21"/>
  <c r="BL334" i="21"/>
  <c r="BL333" i="21"/>
  <c r="BL332" i="21"/>
  <c r="BL331" i="21"/>
  <c r="BL330" i="21"/>
  <c r="BL329" i="21"/>
  <c r="BL328" i="21"/>
  <c r="BL327" i="21"/>
  <c r="BL326" i="21"/>
  <c r="BL325" i="21"/>
  <c r="BL324" i="21"/>
  <c r="BL323" i="21"/>
  <c r="BL322" i="21"/>
  <c r="BL321" i="21"/>
  <c r="BL320" i="21"/>
  <c r="BL319" i="21"/>
  <c r="BL318" i="21"/>
  <c r="BL317" i="21"/>
  <c r="BL316" i="21"/>
  <c r="BL315" i="21"/>
  <c r="BL314" i="21"/>
  <c r="BL313" i="21"/>
  <c r="BL312" i="21"/>
  <c r="BL311" i="21"/>
  <c r="BL310" i="21"/>
  <c r="BL309" i="21"/>
  <c r="BL308" i="21"/>
  <c r="BL307" i="21"/>
  <c r="BL306" i="21"/>
  <c r="BL305" i="21"/>
  <c r="BL304" i="21"/>
  <c r="BL303" i="21"/>
  <c r="BL302" i="21"/>
  <c r="BL301" i="21"/>
  <c r="BL300" i="21"/>
  <c r="BL299" i="21"/>
  <c r="BL298" i="21"/>
  <c r="BL297" i="21"/>
  <c r="BL296" i="21"/>
  <c r="BL295" i="21"/>
  <c r="BL294" i="21"/>
  <c r="BL293" i="21"/>
  <c r="BL292" i="21"/>
  <c r="BL291" i="21"/>
  <c r="BL290" i="21"/>
  <c r="BL289" i="21"/>
  <c r="BL288" i="21"/>
  <c r="BL287" i="21"/>
  <c r="BL286" i="21"/>
  <c r="BL285" i="21"/>
  <c r="BL284" i="21"/>
  <c r="BL283" i="21"/>
  <c r="BL282" i="21"/>
  <c r="BL281" i="21"/>
  <c r="BL280" i="21"/>
  <c r="BL279" i="21"/>
  <c r="BL278" i="21"/>
  <c r="BL277" i="21"/>
  <c r="BL276" i="21"/>
  <c r="BL275" i="21"/>
  <c r="BL274" i="21"/>
  <c r="BL273" i="21"/>
  <c r="BL272" i="21"/>
  <c r="BL271" i="21"/>
  <c r="BL270" i="21"/>
  <c r="BL269" i="21"/>
  <c r="BL268" i="21"/>
  <c r="BL267" i="21"/>
  <c r="BL266" i="21"/>
  <c r="BL265" i="21"/>
  <c r="BL264" i="21"/>
  <c r="BL263" i="21"/>
  <c r="BL262" i="21"/>
  <c r="BL261" i="21"/>
  <c r="BL260" i="21"/>
  <c r="BL259" i="21"/>
  <c r="BL258" i="21"/>
  <c r="BL257" i="21"/>
  <c r="BL256" i="21"/>
  <c r="BL255" i="21"/>
  <c r="BL254" i="21"/>
  <c r="BL253" i="21"/>
  <c r="BL252" i="21"/>
  <c r="BL251" i="21"/>
  <c r="BL250" i="21"/>
  <c r="BL249" i="21"/>
  <c r="BL248" i="21"/>
  <c r="BL247" i="21"/>
  <c r="BL246" i="21"/>
  <c r="BL245" i="21"/>
  <c r="BL244" i="21"/>
  <c r="BL243" i="21"/>
  <c r="BL242" i="21"/>
  <c r="BL241" i="21"/>
  <c r="DF241" i="21" s="1"/>
  <c r="BL240" i="21"/>
  <c r="BL239" i="21"/>
  <c r="BL238" i="21"/>
  <c r="CY238" i="21" s="1"/>
  <c r="BL237" i="21"/>
  <c r="BL236" i="21"/>
  <c r="BL235" i="21"/>
  <c r="BL234" i="21"/>
  <c r="CY234" i="21" s="1"/>
  <c r="BL233" i="21"/>
  <c r="DF233" i="21" s="1"/>
  <c r="BL232" i="21"/>
  <c r="BL230" i="21"/>
  <c r="BL229" i="21"/>
  <c r="CY229" i="21" s="1"/>
  <c r="BL228" i="21"/>
  <c r="BL227" i="21"/>
  <c r="BL226" i="21"/>
  <c r="BL225" i="21"/>
  <c r="CY225" i="21" s="1"/>
  <c r="BL224" i="21"/>
  <c r="CK224" i="21" s="1"/>
  <c r="BL223" i="21"/>
  <c r="CK223" i="21" s="1"/>
  <c r="BL222" i="21"/>
  <c r="CK222" i="21" s="1"/>
  <c r="BL221" i="21"/>
  <c r="CK221" i="21" s="1"/>
  <c r="BL220" i="21"/>
  <c r="CK220" i="21" s="1"/>
  <c r="BL219" i="21"/>
  <c r="CK219" i="21" s="1"/>
  <c r="BL218" i="21"/>
  <c r="CK218" i="21" s="1"/>
  <c r="BL217" i="21"/>
  <c r="CK217" i="21" s="1"/>
  <c r="BL216" i="21"/>
  <c r="CK216" i="21" s="1"/>
  <c r="BL215" i="21"/>
  <c r="CK215" i="21" s="1"/>
  <c r="BL214" i="21"/>
  <c r="CK214" i="21" s="1"/>
  <c r="BL213" i="21"/>
  <c r="CK213" i="21" s="1"/>
  <c r="BL212" i="21"/>
  <c r="CK212" i="21" s="1"/>
  <c r="BL211" i="21"/>
  <c r="CK211" i="21" s="1"/>
  <c r="BL210" i="21"/>
  <c r="CK210" i="21" s="1"/>
  <c r="BL209" i="21"/>
  <c r="CK209" i="21" s="1"/>
  <c r="BL208" i="21"/>
  <c r="CK208" i="21" s="1"/>
  <c r="BL207" i="21"/>
  <c r="CK207" i="21" s="1"/>
  <c r="BL206" i="21"/>
  <c r="CK206" i="21" s="1"/>
  <c r="BL205" i="21"/>
  <c r="CK205" i="21" s="1"/>
  <c r="BL204" i="21"/>
  <c r="CK204" i="21" s="1"/>
  <c r="BL203" i="21"/>
  <c r="CK203" i="21" s="1"/>
  <c r="BL202" i="21"/>
  <c r="CK202" i="21" s="1"/>
  <c r="BL201" i="21"/>
  <c r="CK201" i="21" s="1"/>
  <c r="BL200" i="21"/>
  <c r="CK200" i="21" s="1"/>
  <c r="BL199" i="21"/>
  <c r="CK199" i="21" s="1"/>
  <c r="BL198" i="21"/>
  <c r="CK198" i="21" s="1"/>
  <c r="BL197" i="21"/>
  <c r="CK197" i="21" s="1"/>
  <c r="BL196" i="21"/>
  <c r="CK196" i="21" s="1"/>
  <c r="BL195" i="21"/>
  <c r="CK195" i="21" s="1"/>
  <c r="BL194" i="21"/>
  <c r="CK194" i="21" s="1"/>
  <c r="BL193" i="21"/>
  <c r="CK193" i="21" s="1"/>
  <c r="BL192" i="21"/>
  <c r="CK192" i="21" s="1"/>
  <c r="BL191" i="21"/>
  <c r="CK191" i="21" s="1"/>
  <c r="BL190" i="21"/>
  <c r="CK190" i="21" s="1"/>
  <c r="BL189" i="21"/>
  <c r="CK189" i="21" s="1"/>
  <c r="BL188" i="21"/>
  <c r="CK188" i="21" s="1"/>
  <c r="BL187" i="21"/>
  <c r="CK187" i="21" s="1"/>
  <c r="BL186" i="21"/>
  <c r="CK186" i="21" s="1"/>
  <c r="BL185" i="21"/>
  <c r="CK185" i="21" s="1"/>
  <c r="BL184" i="21"/>
  <c r="CK184" i="21" s="1"/>
  <c r="BL183" i="21"/>
  <c r="CK183" i="21" s="1"/>
  <c r="BL182" i="21"/>
  <c r="CK182" i="21" s="1"/>
  <c r="BL181" i="21"/>
  <c r="CK181" i="21" s="1"/>
  <c r="BL180" i="21"/>
  <c r="CK180" i="21" s="1"/>
  <c r="BL179" i="21"/>
  <c r="CK179" i="21" s="1"/>
  <c r="BL178" i="21"/>
  <c r="CK178" i="21" s="1"/>
  <c r="BL177" i="21"/>
  <c r="CK177" i="21" s="1"/>
  <c r="BL176" i="21"/>
  <c r="CK176" i="21" s="1"/>
  <c r="BL175" i="21"/>
  <c r="CK175" i="21" s="1"/>
  <c r="BL174" i="21"/>
  <c r="CK174" i="21" s="1"/>
  <c r="BL173" i="21"/>
  <c r="CK173" i="21" s="1"/>
  <c r="BL172" i="21"/>
  <c r="CK172" i="21" s="1"/>
  <c r="BL171" i="21"/>
  <c r="CK171" i="21" s="1"/>
  <c r="BL170" i="21"/>
  <c r="CK170" i="21" s="1"/>
  <c r="BL169" i="21"/>
  <c r="CK169" i="21" s="1"/>
  <c r="BL168" i="21"/>
  <c r="CK168" i="21" s="1"/>
  <c r="BL167" i="21"/>
  <c r="CK167" i="21" s="1"/>
  <c r="BL166" i="21"/>
  <c r="CK166" i="21" s="1"/>
  <c r="BL164" i="21"/>
  <c r="CK164" i="21" s="1"/>
  <c r="BL163" i="21"/>
  <c r="CK163" i="21" s="1"/>
  <c r="BL162" i="21"/>
  <c r="CK162" i="21" s="1"/>
  <c r="BL161" i="21"/>
  <c r="CK161" i="21" s="1"/>
  <c r="BL160" i="21"/>
  <c r="CK160" i="21" s="1"/>
  <c r="BL159" i="21"/>
  <c r="CK159" i="21" s="1"/>
  <c r="BL158" i="21"/>
  <c r="CK158" i="21" s="1"/>
  <c r="BL157" i="21"/>
  <c r="CK157" i="21" s="1"/>
  <c r="BL156" i="21"/>
  <c r="CK156" i="21" s="1"/>
  <c r="BL155" i="21"/>
  <c r="CK155" i="21" s="1"/>
  <c r="BL154" i="21"/>
  <c r="CK154" i="21" s="1"/>
  <c r="BL153" i="21"/>
  <c r="CK153" i="21" s="1"/>
  <c r="BL152" i="21"/>
  <c r="CK152" i="21" s="1"/>
  <c r="BL151" i="21"/>
  <c r="CK151" i="21" s="1"/>
  <c r="BL150" i="21"/>
  <c r="CK150" i="21" s="1"/>
  <c r="BL149" i="21"/>
  <c r="CK149" i="21" s="1"/>
  <c r="BL148" i="21"/>
  <c r="CK148" i="21" s="1"/>
  <c r="BL147" i="21"/>
  <c r="CK147" i="21" s="1"/>
  <c r="BL146" i="21"/>
  <c r="CK146" i="21" s="1"/>
  <c r="BL145" i="21"/>
  <c r="CK145" i="21" s="1"/>
  <c r="BL144" i="21"/>
  <c r="CK144" i="21" s="1"/>
  <c r="BL143" i="21"/>
  <c r="CK143" i="21" s="1"/>
  <c r="BL142" i="21"/>
  <c r="CK142" i="21" s="1"/>
  <c r="BL141" i="21"/>
  <c r="CK141" i="21" s="1"/>
  <c r="BL140" i="21"/>
  <c r="CK140" i="21" s="1"/>
  <c r="BL139" i="21"/>
  <c r="CK139" i="21" s="1"/>
  <c r="BL138" i="21"/>
  <c r="CK138" i="21" s="1"/>
  <c r="BL137" i="21"/>
  <c r="CK137" i="21" s="1"/>
  <c r="BL136" i="21"/>
  <c r="CK136" i="21" s="1"/>
  <c r="BL135" i="21"/>
  <c r="CK135" i="21" s="1"/>
  <c r="BL134" i="21"/>
  <c r="CK134" i="21" s="1"/>
  <c r="BL133" i="21"/>
  <c r="CK133" i="21" s="1"/>
  <c r="BL132" i="21"/>
  <c r="CK132" i="21" s="1"/>
  <c r="BL131" i="21"/>
  <c r="CK131" i="21" s="1"/>
  <c r="BL130" i="21"/>
  <c r="CK130" i="21" s="1"/>
  <c r="BL129" i="21"/>
  <c r="CK129" i="21" s="1"/>
  <c r="BL128" i="21"/>
  <c r="CK128" i="21" s="1"/>
  <c r="BL127" i="21"/>
  <c r="CK127" i="21" s="1"/>
  <c r="BL126" i="21"/>
  <c r="CK126" i="21" s="1"/>
  <c r="BL125" i="21"/>
  <c r="CK125" i="21" s="1"/>
  <c r="BL124" i="21"/>
  <c r="CK124" i="21" s="1"/>
  <c r="BL123" i="21"/>
  <c r="CK123" i="21" s="1"/>
  <c r="BL122" i="21"/>
  <c r="CK122" i="21" s="1"/>
  <c r="BL121" i="21"/>
  <c r="CK121" i="21" s="1"/>
  <c r="BL120" i="21"/>
  <c r="CK120" i="21" s="1"/>
  <c r="BL119" i="21"/>
  <c r="CK119" i="21" s="1"/>
  <c r="BL118" i="21"/>
  <c r="CK118" i="21" s="1"/>
  <c r="BL117" i="21"/>
  <c r="CK117" i="21" s="1"/>
  <c r="BL116" i="21"/>
  <c r="CK116" i="21" s="1"/>
  <c r="BL115" i="21"/>
  <c r="CK115" i="21" s="1"/>
  <c r="BL114" i="21"/>
  <c r="CK114" i="21" s="1"/>
  <c r="BL113" i="21"/>
  <c r="CK113" i="21" s="1"/>
  <c r="BL112" i="21"/>
  <c r="CK112" i="21" s="1"/>
  <c r="BL111" i="21"/>
  <c r="CK111" i="21" s="1"/>
  <c r="BL110" i="21"/>
  <c r="CK110" i="21" s="1"/>
  <c r="BL109" i="21"/>
  <c r="CK109" i="21" s="1"/>
  <c r="BL108" i="21"/>
  <c r="CK108" i="21" s="1"/>
  <c r="BL107" i="21"/>
  <c r="CK107" i="21" s="1"/>
  <c r="BL106" i="21"/>
  <c r="CK106" i="21" s="1"/>
  <c r="BL105" i="21"/>
  <c r="CK105" i="21" s="1"/>
  <c r="BL104" i="21"/>
  <c r="CK104" i="21" s="1"/>
  <c r="BL103" i="21"/>
  <c r="CK103" i="21" s="1"/>
  <c r="BL102" i="21"/>
  <c r="CK102" i="21" s="1"/>
  <c r="BL101" i="21"/>
  <c r="CK101" i="21" s="1"/>
  <c r="BL100" i="21"/>
  <c r="CK100" i="21" s="1"/>
  <c r="BL99" i="21"/>
  <c r="CK99" i="21" s="1"/>
  <c r="BL98" i="21"/>
  <c r="CK98" i="21" s="1"/>
  <c r="BL97" i="21"/>
  <c r="CK97" i="21" s="1"/>
  <c r="BL96" i="21"/>
  <c r="CK96" i="21" s="1"/>
  <c r="BL95" i="21"/>
  <c r="CK95" i="21" s="1"/>
  <c r="BL94" i="21"/>
  <c r="CK94" i="21" s="1"/>
  <c r="BL93" i="21"/>
  <c r="CK93" i="21" s="1"/>
  <c r="BL92" i="21"/>
  <c r="CK92" i="21" s="1"/>
  <c r="BL91" i="21"/>
  <c r="CK91" i="21" s="1"/>
  <c r="BL90" i="21"/>
  <c r="CK90" i="21" s="1"/>
  <c r="BL89" i="21"/>
  <c r="CK89" i="21" s="1"/>
  <c r="BL88" i="21"/>
  <c r="CK88" i="21" s="1"/>
  <c r="BL87" i="21"/>
  <c r="CK87" i="21" s="1"/>
  <c r="BL86" i="21"/>
  <c r="CK86" i="21" s="1"/>
  <c r="BL85" i="21"/>
  <c r="CK85" i="21" s="1"/>
  <c r="BL84" i="21"/>
  <c r="CK84" i="21" s="1"/>
  <c r="BL83" i="21"/>
  <c r="CK83" i="21" s="1"/>
  <c r="BL82" i="21"/>
  <c r="CK82" i="21" s="1"/>
  <c r="BL81" i="21"/>
  <c r="CK81" i="21" s="1"/>
  <c r="BL80" i="21"/>
  <c r="CK80" i="21" s="1"/>
  <c r="BL79" i="21"/>
  <c r="CK79" i="21" s="1"/>
  <c r="BL78" i="21"/>
  <c r="CK78" i="21" s="1"/>
  <c r="BL77" i="21"/>
  <c r="CK77" i="21" s="1"/>
  <c r="BL76" i="21"/>
  <c r="CK76" i="21" s="1"/>
  <c r="BL75" i="21"/>
  <c r="CK75" i="21" s="1"/>
  <c r="BL74" i="21"/>
  <c r="CK74" i="21" s="1"/>
  <c r="BL73" i="21"/>
  <c r="CK73" i="21" s="1"/>
  <c r="BL72" i="21"/>
  <c r="CK72" i="21" s="1"/>
  <c r="BL71" i="21"/>
  <c r="CK71" i="21" s="1"/>
  <c r="BL70" i="21"/>
  <c r="CK70" i="21" s="1"/>
  <c r="BL69" i="21"/>
  <c r="CK69" i="21" s="1"/>
  <c r="BL68" i="21"/>
  <c r="CK68" i="21" s="1"/>
  <c r="BL67" i="21"/>
  <c r="CK67" i="21" s="1"/>
  <c r="BL66" i="21"/>
  <c r="CK66" i="21" s="1"/>
  <c r="BL65" i="21"/>
  <c r="CK65" i="21" s="1"/>
  <c r="BL62" i="21"/>
  <c r="CK62" i="21" s="1"/>
  <c r="BL61" i="21"/>
  <c r="CK61" i="21" s="1"/>
  <c r="BL60" i="21"/>
  <c r="CK60" i="21" s="1"/>
  <c r="BL59" i="21"/>
  <c r="CK59" i="21" s="1"/>
  <c r="BL58" i="21"/>
  <c r="CK58" i="21" s="1"/>
  <c r="BL57" i="21"/>
  <c r="CK57" i="21" s="1"/>
  <c r="BL56" i="21"/>
  <c r="CK56" i="21" s="1"/>
  <c r="BL55" i="21"/>
  <c r="CK55" i="21" s="1"/>
  <c r="BL54" i="21"/>
  <c r="CK54" i="21" s="1"/>
  <c r="BL53" i="21"/>
  <c r="CK53" i="21" s="1"/>
  <c r="BL52" i="21"/>
  <c r="CK52" i="21" s="1"/>
  <c r="BL51" i="21"/>
  <c r="CK51" i="21" s="1"/>
  <c r="BL50" i="21"/>
  <c r="CK50" i="21" s="1"/>
  <c r="BL49" i="21"/>
  <c r="CK49" i="21" s="1"/>
  <c r="BL48" i="21"/>
  <c r="CK48" i="21" s="1"/>
  <c r="BL47" i="21"/>
  <c r="CK47" i="21" s="1"/>
  <c r="BL46" i="21"/>
  <c r="CK46" i="21" s="1"/>
  <c r="BL45" i="21"/>
  <c r="CK45" i="21" s="1"/>
  <c r="BL44" i="21"/>
  <c r="CK44" i="21" s="1"/>
  <c r="BL43" i="21"/>
  <c r="CK43" i="21" s="1"/>
  <c r="BL42" i="21"/>
  <c r="CK42" i="21" s="1"/>
  <c r="BL41" i="21"/>
  <c r="CK41" i="21" s="1"/>
  <c r="BL40" i="21"/>
  <c r="CK40" i="21" s="1"/>
  <c r="BL39" i="21"/>
  <c r="CK39" i="21" s="1"/>
  <c r="BL38" i="21"/>
  <c r="CK38" i="21" s="1"/>
  <c r="BL37" i="21"/>
  <c r="CK37" i="21" s="1"/>
  <c r="BL36" i="21"/>
  <c r="CK36" i="21" s="1"/>
  <c r="BL35" i="21"/>
  <c r="CK35" i="21" s="1"/>
  <c r="BL34" i="21"/>
  <c r="CK34" i="21" s="1"/>
  <c r="BL33" i="21"/>
  <c r="CK33" i="21" s="1"/>
  <c r="BL32" i="21"/>
  <c r="CK32" i="21" s="1"/>
  <c r="BL31" i="21"/>
  <c r="CK31" i="21" s="1"/>
  <c r="BL30" i="21"/>
  <c r="CK30" i="21" s="1"/>
  <c r="BL29" i="21"/>
  <c r="CK29" i="21" s="1"/>
  <c r="BL28" i="21"/>
  <c r="CK28" i="21" s="1"/>
  <c r="BL27" i="21"/>
  <c r="CK27" i="21" s="1"/>
  <c r="BL26" i="21"/>
  <c r="CK26" i="21" s="1"/>
  <c r="BL25" i="21"/>
  <c r="CK25" i="21" s="1"/>
  <c r="BL24" i="21"/>
  <c r="CK24" i="21" s="1"/>
  <c r="BL23" i="21"/>
  <c r="CK23" i="21" s="1"/>
  <c r="BL22" i="21"/>
  <c r="CK22" i="21" s="1"/>
  <c r="BL21" i="21"/>
  <c r="CK21" i="21" s="1"/>
  <c r="BL20" i="21"/>
  <c r="CK20" i="21" s="1"/>
  <c r="BL19" i="21"/>
  <c r="CK19" i="21" s="1"/>
  <c r="BL18" i="21"/>
  <c r="CK18" i="21" s="1"/>
  <c r="BL17" i="21"/>
  <c r="CK17" i="21" s="1"/>
  <c r="BL16" i="21"/>
  <c r="CK16" i="21" s="1"/>
  <c r="BL15" i="21"/>
  <c r="CK15" i="21" s="1"/>
  <c r="BL14" i="21"/>
  <c r="CK14" i="21" s="1"/>
  <c r="BL13" i="21"/>
  <c r="CK13" i="21" s="1"/>
  <c r="BL12" i="21"/>
  <c r="CK12" i="21" s="1"/>
  <c r="BJ1313" i="21"/>
  <c r="BJ1312" i="21"/>
  <c r="BJ1311" i="21"/>
  <c r="BJ1310" i="21"/>
  <c r="BJ1309" i="21"/>
  <c r="BJ1308" i="21"/>
  <c r="BJ1307" i="21"/>
  <c r="BJ1306" i="21"/>
  <c r="BJ1305" i="21"/>
  <c r="BJ1304" i="21"/>
  <c r="BJ1303" i="21"/>
  <c r="BJ1302" i="21"/>
  <c r="BJ1301" i="21"/>
  <c r="BJ1300" i="21"/>
  <c r="BJ1299" i="21"/>
  <c r="BJ1298" i="21"/>
  <c r="BJ1297" i="21"/>
  <c r="BJ1296" i="21"/>
  <c r="BJ1295" i="21"/>
  <c r="BJ1294" i="21"/>
  <c r="BJ1293" i="21"/>
  <c r="BJ1292" i="21"/>
  <c r="BJ1291" i="21"/>
  <c r="BJ1290" i="21"/>
  <c r="BJ1289" i="21"/>
  <c r="BJ1288" i="21"/>
  <c r="BJ1287" i="21"/>
  <c r="BJ1286" i="21"/>
  <c r="BJ1285" i="21"/>
  <c r="BJ1284" i="21"/>
  <c r="BJ1283" i="21"/>
  <c r="BJ1282" i="21"/>
  <c r="BJ1281" i="21"/>
  <c r="BJ1280" i="21"/>
  <c r="BJ1279" i="21"/>
  <c r="BJ1278" i="21"/>
  <c r="BJ1277" i="21"/>
  <c r="BJ1276" i="21"/>
  <c r="BJ1275" i="21"/>
  <c r="BJ1274" i="21"/>
  <c r="BJ1273" i="21"/>
  <c r="BJ1272" i="21"/>
  <c r="BJ1271" i="21"/>
  <c r="BJ1270" i="21"/>
  <c r="BJ1269" i="21"/>
  <c r="BJ1268" i="21"/>
  <c r="BJ1267" i="21"/>
  <c r="BJ1266" i="21"/>
  <c r="BJ1265" i="21"/>
  <c r="BJ1264" i="21"/>
  <c r="BJ1263" i="21"/>
  <c r="BJ1262" i="21"/>
  <c r="BJ1261" i="21"/>
  <c r="BJ1260" i="21"/>
  <c r="BJ1259" i="21"/>
  <c r="BJ1258" i="21"/>
  <c r="BJ1257" i="21"/>
  <c r="BJ1256" i="21"/>
  <c r="BJ1255" i="21"/>
  <c r="BJ1254" i="21"/>
  <c r="BJ1253" i="21"/>
  <c r="BJ1252" i="21"/>
  <c r="BJ1251" i="21"/>
  <c r="BJ1250" i="21"/>
  <c r="BJ1249" i="21"/>
  <c r="BJ1248" i="21"/>
  <c r="BJ1247" i="21"/>
  <c r="BJ1246" i="21"/>
  <c r="BJ1245" i="21"/>
  <c r="BJ1244" i="21"/>
  <c r="BJ1243" i="21"/>
  <c r="BJ1242" i="21"/>
  <c r="BJ1241" i="21"/>
  <c r="BJ1240" i="21"/>
  <c r="BJ1239" i="21"/>
  <c r="BJ1238" i="21"/>
  <c r="BJ1237" i="21"/>
  <c r="BJ1236" i="21"/>
  <c r="BJ1235" i="21"/>
  <c r="BJ1234" i="21"/>
  <c r="BJ1233" i="21"/>
  <c r="BJ1232" i="21"/>
  <c r="BJ1231" i="21"/>
  <c r="BJ1230" i="21"/>
  <c r="BJ1229" i="21"/>
  <c r="BJ1228" i="21"/>
  <c r="BJ1227" i="21"/>
  <c r="BJ1226" i="21"/>
  <c r="BJ1225" i="21"/>
  <c r="BJ1224" i="21"/>
  <c r="BJ1223" i="21"/>
  <c r="BJ1222" i="21"/>
  <c r="BJ1221" i="21"/>
  <c r="BJ1220" i="21"/>
  <c r="BJ1219" i="21"/>
  <c r="BJ1218" i="21"/>
  <c r="BJ1217" i="21"/>
  <c r="BJ1216" i="21"/>
  <c r="BJ1215" i="21"/>
  <c r="BJ1214" i="21"/>
  <c r="BJ1213" i="21"/>
  <c r="BJ1212" i="21"/>
  <c r="BJ1211" i="21"/>
  <c r="BJ1210" i="21"/>
  <c r="BJ1209" i="21"/>
  <c r="BJ1208" i="21"/>
  <c r="BJ1207" i="21"/>
  <c r="BJ1206" i="21"/>
  <c r="BJ1205" i="21"/>
  <c r="BJ1204" i="21"/>
  <c r="BJ1203" i="21"/>
  <c r="BJ1202" i="21"/>
  <c r="BJ1201" i="21"/>
  <c r="BJ1200" i="21"/>
  <c r="BJ1199" i="21"/>
  <c r="BJ1198" i="21"/>
  <c r="BJ1197" i="21"/>
  <c r="BJ1196" i="21"/>
  <c r="BJ1195" i="21"/>
  <c r="BJ1194" i="21"/>
  <c r="BJ1193" i="21"/>
  <c r="BJ1192" i="21"/>
  <c r="BJ1191" i="21"/>
  <c r="BJ1190" i="21"/>
  <c r="BJ1189" i="21"/>
  <c r="BJ1188" i="21"/>
  <c r="BJ1187" i="21"/>
  <c r="BJ1186" i="21"/>
  <c r="BJ1185" i="21"/>
  <c r="BJ1184" i="21"/>
  <c r="BJ1183" i="21"/>
  <c r="BJ1182" i="21"/>
  <c r="BJ1181" i="21"/>
  <c r="BJ1180" i="21"/>
  <c r="BJ1179" i="21"/>
  <c r="BJ1178" i="21"/>
  <c r="BJ1177" i="21"/>
  <c r="BJ1176" i="21"/>
  <c r="BJ1175" i="21"/>
  <c r="BJ1174" i="21"/>
  <c r="BJ1173" i="21"/>
  <c r="BJ1172" i="21"/>
  <c r="BJ1171" i="21"/>
  <c r="BJ1170" i="21"/>
  <c r="BJ1169" i="21"/>
  <c r="BJ1168" i="21"/>
  <c r="BJ1167" i="21"/>
  <c r="BJ1166" i="21"/>
  <c r="BJ1165" i="21"/>
  <c r="BJ1164" i="21"/>
  <c r="BJ1163" i="21"/>
  <c r="BJ1162" i="21"/>
  <c r="BJ1161" i="21"/>
  <c r="BJ1160" i="21"/>
  <c r="BJ1159" i="21"/>
  <c r="BJ1158" i="21"/>
  <c r="BJ1157" i="21"/>
  <c r="BJ1156" i="21"/>
  <c r="BJ1155" i="21"/>
  <c r="BJ1154" i="21"/>
  <c r="BJ1153" i="21"/>
  <c r="BJ1152" i="21"/>
  <c r="BJ1151" i="21"/>
  <c r="BJ1150" i="21"/>
  <c r="BJ1149" i="21"/>
  <c r="BJ1148" i="21"/>
  <c r="BJ1147" i="21"/>
  <c r="BJ1146" i="21"/>
  <c r="BJ1145" i="21"/>
  <c r="BJ1144" i="21"/>
  <c r="BJ1143" i="21"/>
  <c r="BJ1142" i="21"/>
  <c r="BJ1141" i="21"/>
  <c r="BJ1140" i="21"/>
  <c r="BJ1139" i="21"/>
  <c r="BJ1138" i="21"/>
  <c r="BJ1137" i="21"/>
  <c r="BJ1136" i="21"/>
  <c r="BJ1135" i="21"/>
  <c r="BJ1134" i="21"/>
  <c r="BJ1133" i="21"/>
  <c r="BJ1132" i="21"/>
  <c r="BJ1131" i="21"/>
  <c r="BJ1130" i="21"/>
  <c r="BJ1129" i="21"/>
  <c r="BJ1128" i="21"/>
  <c r="BJ1127" i="21"/>
  <c r="BJ1126" i="21"/>
  <c r="BJ1125" i="21"/>
  <c r="BJ1124" i="21"/>
  <c r="BJ1123" i="21"/>
  <c r="BJ1122" i="21"/>
  <c r="BJ1121" i="21"/>
  <c r="BJ1120" i="21"/>
  <c r="BJ1119" i="21"/>
  <c r="BJ1118" i="21"/>
  <c r="BJ1117" i="21"/>
  <c r="BJ1116" i="21"/>
  <c r="BJ1115" i="21"/>
  <c r="BJ1114" i="21"/>
  <c r="BJ1113" i="21"/>
  <c r="BJ1112" i="21"/>
  <c r="BJ1111" i="21"/>
  <c r="BJ1110" i="21"/>
  <c r="BJ1109" i="21"/>
  <c r="BJ1108" i="21"/>
  <c r="BJ1107" i="21"/>
  <c r="BJ1106" i="21"/>
  <c r="BJ1105" i="21"/>
  <c r="BJ1104" i="21"/>
  <c r="BJ1103" i="21"/>
  <c r="BJ1102" i="21"/>
  <c r="BJ1101" i="21"/>
  <c r="BJ1100" i="21"/>
  <c r="BJ1099" i="21"/>
  <c r="BJ1098" i="21"/>
  <c r="BJ1097" i="21"/>
  <c r="BJ1096" i="21"/>
  <c r="BJ1095" i="21"/>
  <c r="BJ1094" i="21"/>
  <c r="BJ1093" i="21"/>
  <c r="BJ1092" i="21"/>
  <c r="BJ1091" i="21"/>
  <c r="BJ1090" i="21"/>
  <c r="BJ1089" i="21"/>
  <c r="BJ1088" i="21"/>
  <c r="BJ1087" i="21"/>
  <c r="BJ1086" i="21"/>
  <c r="BJ1085" i="21"/>
  <c r="BJ1084" i="21"/>
  <c r="BJ1083" i="21"/>
  <c r="BJ1082" i="21"/>
  <c r="BJ1081" i="21"/>
  <c r="BJ1080" i="21"/>
  <c r="BJ1079" i="21"/>
  <c r="BJ1078" i="21"/>
  <c r="BJ1077" i="21"/>
  <c r="BJ1076" i="21"/>
  <c r="BJ1075" i="21"/>
  <c r="BJ1074" i="21"/>
  <c r="BJ1073" i="21"/>
  <c r="BJ1072" i="21"/>
  <c r="BJ1071" i="21"/>
  <c r="BJ1070" i="21"/>
  <c r="BJ1069" i="21"/>
  <c r="BJ1068" i="21"/>
  <c r="BJ1067" i="21"/>
  <c r="BJ1066" i="21"/>
  <c r="BJ1065" i="21"/>
  <c r="BJ1064" i="21"/>
  <c r="BJ1063" i="21"/>
  <c r="BJ1062" i="21"/>
  <c r="BJ1061" i="21"/>
  <c r="BJ1060" i="21"/>
  <c r="BJ1059" i="21"/>
  <c r="BJ1058" i="21"/>
  <c r="BJ1057" i="21"/>
  <c r="BJ1056" i="21"/>
  <c r="BJ1055" i="21"/>
  <c r="BJ1054" i="21"/>
  <c r="BJ1053" i="21"/>
  <c r="BJ1052" i="21"/>
  <c r="BJ1051" i="21"/>
  <c r="BJ1050" i="21"/>
  <c r="BJ1049" i="21"/>
  <c r="BJ1048" i="21"/>
  <c r="BJ1047" i="21"/>
  <c r="BJ1046" i="21"/>
  <c r="BJ1045" i="21"/>
  <c r="BJ1044" i="21"/>
  <c r="BJ1043" i="21"/>
  <c r="BJ1042" i="21"/>
  <c r="BJ1041" i="21"/>
  <c r="BJ1040" i="21"/>
  <c r="BJ1039" i="21"/>
  <c r="BJ1038" i="21"/>
  <c r="BJ1037" i="21"/>
  <c r="BJ1036" i="21"/>
  <c r="BJ1035" i="21"/>
  <c r="BJ1034" i="21"/>
  <c r="BJ1033" i="21"/>
  <c r="BJ1032" i="21"/>
  <c r="BJ1031" i="21"/>
  <c r="BJ1030" i="21"/>
  <c r="BJ1029" i="21"/>
  <c r="BJ1028" i="21"/>
  <c r="BJ1027" i="21"/>
  <c r="BJ1026" i="21"/>
  <c r="BJ1025" i="21"/>
  <c r="BJ1024" i="21"/>
  <c r="BJ1023" i="21"/>
  <c r="BJ1022" i="21"/>
  <c r="BJ1021" i="21"/>
  <c r="BJ1020" i="21"/>
  <c r="BJ1019" i="21"/>
  <c r="BJ1018" i="21"/>
  <c r="BJ1017" i="21"/>
  <c r="BJ1016" i="21"/>
  <c r="BJ1015" i="21"/>
  <c r="BJ1014" i="21"/>
  <c r="BJ1013" i="21"/>
  <c r="BJ1012" i="21"/>
  <c r="BJ1011" i="21"/>
  <c r="BJ1010" i="21"/>
  <c r="BJ1009" i="21"/>
  <c r="BJ1008" i="21"/>
  <c r="BJ1007" i="21"/>
  <c r="BJ1006" i="21"/>
  <c r="BJ1005" i="21"/>
  <c r="BJ1004" i="21"/>
  <c r="BJ1003" i="21"/>
  <c r="BJ1002" i="21"/>
  <c r="BJ1001" i="21"/>
  <c r="BJ1000" i="21"/>
  <c r="BJ999" i="21"/>
  <c r="BJ998" i="21"/>
  <c r="BJ997" i="21"/>
  <c r="BJ996" i="21"/>
  <c r="BJ995" i="21"/>
  <c r="BJ994" i="21"/>
  <c r="BJ993" i="21"/>
  <c r="BJ992" i="21"/>
  <c r="BJ991" i="21"/>
  <c r="BJ990" i="21"/>
  <c r="BJ989" i="21"/>
  <c r="BJ988" i="21"/>
  <c r="BJ987" i="21"/>
  <c r="BJ986" i="21"/>
  <c r="BJ985" i="21"/>
  <c r="BJ984" i="21"/>
  <c r="BJ983" i="21"/>
  <c r="BJ982" i="21"/>
  <c r="BJ981" i="21"/>
  <c r="BJ980" i="21"/>
  <c r="BJ979" i="21"/>
  <c r="BJ978" i="21"/>
  <c r="BJ977" i="21"/>
  <c r="BJ976" i="21"/>
  <c r="BJ975" i="21"/>
  <c r="BJ974" i="21"/>
  <c r="BJ973" i="21"/>
  <c r="BJ972" i="21"/>
  <c r="BJ971" i="21"/>
  <c r="BJ970" i="21"/>
  <c r="BJ969" i="21"/>
  <c r="BJ968" i="21"/>
  <c r="BJ967" i="21"/>
  <c r="BJ966" i="21"/>
  <c r="BJ965" i="21"/>
  <c r="BJ964" i="21"/>
  <c r="BJ963" i="21"/>
  <c r="BJ962" i="21"/>
  <c r="BJ961" i="21"/>
  <c r="BJ960" i="21"/>
  <c r="BJ959" i="21"/>
  <c r="BJ958" i="21"/>
  <c r="BJ957" i="21"/>
  <c r="BJ956" i="21"/>
  <c r="BJ955" i="21"/>
  <c r="BJ954" i="21"/>
  <c r="BJ953" i="21"/>
  <c r="BJ952" i="21"/>
  <c r="BJ951" i="21"/>
  <c r="BJ950" i="21"/>
  <c r="BJ949" i="21"/>
  <c r="BJ948" i="21"/>
  <c r="BJ947" i="21"/>
  <c r="BJ946" i="21"/>
  <c r="BJ945" i="21"/>
  <c r="BJ944" i="21"/>
  <c r="BJ943" i="21"/>
  <c r="BJ942" i="21"/>
  <c r="BJ941" i="21"/>
  <c r="BJ940" i="21"/>
  <c r="BJ939" i="21"/>
  <c r="BJ938" i="21"/>
  <c r="BJ937" i="21"/>
  <c r="BJ936" i="21"/>
  <c r="BJ935" i="21"/>
  <c r="BJ934" i="21"/>
  <c r="BJ932" i="21"/>
  <c r="BJ931" i="21"/>
  <c r="BJ930" i="21"/>
  <c r="BJ929" i="21"/>
  <c r="BJ928" i="21"/>
  <c r="BJ927" i="21"/>
  <c r="BJ926" i="21"/>
  <c r="BJ925" i="21"/>
  <c r="BJ924" i="21"/>
  <c r="BJ923" i="21"/>
  <c r="BJ922" i="21"/>
  <c r="BJ921" i="21"/>
  <c r="BJ920" i="21"/>
  <c r="BJ919" i="21"/>
  <c r="BJ918" i="21"/>
  <c r="BJ917" i="21"/>
  <c r="BJ916" i="21"/>
  <c r="BJ915" i="21"/>
  <c r="BJ914" i="21"/>
  <c r="BJ913" i="21"/>
  <c r="BJ912" i="21"/>
  <c r="BJ911" i="21"/>
  <c r="BJ910" i="21"/>
  <c r="BJ909" i="21"/>
  <c r="BJ908" i="21"/>
  <c r="BJ907" i="21"/>
  <c r="BJ906" i="21"/>
  <c r="BJ905" i="21"/>
  <c r="BJ904" i="21"/>
  <c r="BJ903" i="21"/>
  <c r="BJ902" i="21"/>
  <c r="BJ901" i="21"/>
  <c r="BJ900" i="21"/>
  <c r="BJ899" i="21"/>
  <c r="BJ898" i="21"/>
  <c r="BJ897" i="21"/>
  <c r="BJ896" i="21"/>
  <c r="BJ895" i="21"/>
  <c r="BJ894" i="21"/>
  <c r="BJ893" i="21"/>
  <c r="BJ892" i="21"/>
  <c r="BJ891" i="21"/>
  <c r="BJ890" i="21"/>
  <c r="BJ889" i="21"/>
  <c r="BJ888" i="21"/>
  <c r="BJ887" i="21"/>
  <c r="BJ886" i="21"/>
  <c r="BJ885" i="21"/>
  <c r="BJ884" i="21"/>
  <c r="BJ883" i="21"/>
  <c r="BJ882" i="21"/>
  <c r="BJ881" i="21"/>
  <c r="BJ880" i="21"/>
  <c r="BJ879" i="21"/>
  <c r="BJ878" i="21"/>
  <c r="BJ877" i="21"/>
  <c r="BJ876" i="21"/>
  <c r="BJ875" i="21"/>
  <c r="BJ874" i="21"/>
  <c r="BJ873" i="21"/>
  <c r="BJ872" i="21"/>
  <c r="BJ871" i="21"/>
  <c r="BJ870" i="21"/>
  <c r="BJ869" i="21"/>
  <c r="BJ868" i="21"/>
  <c r="BJ867" i="21"/>
  <c r="BJ866" i="21"/>
  <c r="BJ865" i="21"/>
  <c r="BJ864" i="21"/>
  <c r="BJ863" i="21"/>
  <c r="BJ862" i="21"/>
  <c r="BJ861" i="21"/>
  <c r="BJ860" i="21"/>
  <c r="BJ859" i="21"/>
  <c r="BJ858" i="21"/>
  <c r="BJ857" i="21"/>
  <c r="BJ856" i="21"/>
  <c r="BJ855" i="21"/>
  <c r="BJ854" i="21"/>
  <c r="BJ853" i="21"/>
  <c r="BJ852" i="21"/>
  <c r="BJ851" i="21"/>
  <c r="BJ850" i="21"/>
  <c r="BJ849" i="21"/>
  <c r="BJ848" i="21"/>
  <c r="BJ847" i="21"/>
  <c r="BJ846" i="21"/>
  <c r="BJ845" i="21"/>
  <c r="BJ844" i="21"/>
  <c r="BJ843" i="21"/>
  <c r="BJ842" i="21"/>
  <c r="BJ841" i="21"/>
  <c r="BJ840" i="21"/>
  <c r="BJ839" i="21"/>
  <c r="BJ838" i="21"/>
  <c r="BJ837" i="21"/>
  <c r="BJ836" i="21"/>
  <c r="BJ835" i="21"/>
  <c r="BJ834" i="21"/>
  <c r="BJ833" i="21"/>
  <c r="BJ832" i="21"/>
  <c r="BJ831" i="21"/>
  <c r="BJ830" i="21"/>
  <c r="BJ829" i="21"/>
  <c r="BJ828" i="21"/>
  <c r="BJ827" i="21"/>
  <c r="BJ826" i="21"/>
  <c r="BJ825" i="21"/>
  <c r="BJ824" i="21"/>
  <c r="BJ823" i="21"/>
  <c r="BJ822" i="21"/>
  <c r="BJ821" i="21"/>
  <c r="BJ820" i="21"/>
  <c r="BJ819" i="21"/>
  <c r="BJ818" i="21"/>
  <c r="BJ817" i="21"/>
  <c r="BJ816" i="21"/>
  <c r="BJ815" i="21"/>
  <c r="BJ814" i="21"/>
  <c r="BJ813" i="21"/>
  <c r="BJ812" i="21"/>
  <c r="BJ811" i="21"/>
  <c r="BJ810" i="21"/>
  <c r="BJ809" i="21"/>
  <c r="BJ808" i="21"/>
  <c r="BJ807" i="21"/>
  <c r="BJ806" i="21"/>
  <c r="BJ805" i="21"/>
  <c r="BJ804" i="21"/>
  <c r="BJ803" i="21"/>
  <c r="BJ802" i="21"/>
  <c r="BJ801" i="21"/>
  <c r="BJ800" i="21"/>
  <c r="BJ799" i="21"/>
  <c r="BJ798" i="21"/>
  <c r="BJ797" i="21"/>
  <c r="BJ796" i="21"/>
  <c r="BJ795" i="21"/>
  <c r="BJ794" i="21"/>
  <c r="BJ793" i="21"/>
  <c r="BJ792" i="21"/>
  <c r="BJ791" i="21"/>
  <c r="BJ790" i="21"/>
  <c r="BJ789" i="21"/>
  <c r="BJ788" i="21"/>
  <c r="BJ787" i="21"/>
  <c r="BJ786" i="21"/>
  <c r="BJ785" i="21"/>
  <c r="BJ784" i="21"/>
  <c r="BJ783" i="21"/>
  <c r="BJ782" i="21"/>
  <c r="BJ781" i="21"/>
  <c r="BJ780" i="21"/>
  <c r="BJ779" i="21"/>
  <c r="BJ778" i="21"/>
  <c r="BJ777" i="21"/>
  <c r="BJ776" i="21"/>
  <c r="BJ775" i="21"/>
  <c r="BJ774" i="21"/>
  <c r="BJ773" i="21"/>
  <c r="BJ772" i="21"/>
  <c r="BJ771" i="21"/>
  <c r="BJ770" i="21"/>
  <c r="BJ769" i="21"/>
  <c r="BJ768" i="21"/>
  <c r="BJ767" i="21"/>
  <c r="BJ766" i="21"/>
  <c r="BJ765" i="21"/>
  <c r="BJ764" i="21"/>
  <c r="BJ763" i="21"/>
  <c r="BJ762" i="21"/>
  <c r="BJ761" i="21"/>
  <c r="BJ760" i="21"/>
  <c r="BJ759" i="21"/>
  <c r="BJ758" i="21"/>
  <c r="BJ757" i="21"/>
  <c r="BJ756" i="21"/>
  <c r="BJ755" i="21"/>
  <c r="BJ754" i="21"/>
  <c r="BJ753" i="21"/>
  <c r="BJ752" i="21"/>
  <c r="BJ751" i="21"/>
  <c r="BJ750" i="21"/>
  <c r="BJ749" i="21"/>
  <c r="BJ748" i="21"/>
  <c r="BJ747" i="21"/>
  <c r="BJ746" i="21"/>
  <c r="BJ745" i="21"/>
  <c r="BJ744" i="21"/>
  <c r="BJ743" i="21"/>
  <c r="BJ742" i="21"/>
  <c r="BJ741" i="21"/>
  <c r="BJ740" i="21"/>
  <c r="BJ739" i="21"/>
  <c r="BJ738" i="21"/>
  <c r="BJ737" i="21"/>
  <c r="BJ736" i="21"/>
  <c r="BJ735" i="21"/>
  <c r="BJ734" i="21"/>
  <c r="BJ733" i="21"/>
  <c r="BJ732" i="21"/>
  <c r="BJ731" i="21"/>
  <c r="BJ730" i="21"/>
  <c r="BJ729" i="21"/>
  <c r="BJ728" i="21"/>
  <c r="BJ727" i="21"/>
  <c r="BJ726" i="21"/>
  <c r="BJ725" i="21"/>
  <c r="BJ724" i="21"/>
  <c r="BJ723" i="21"/>
  <c r="BJ722" i="21"/>
  <c r="BJ721" i="21"/>
  <c r="BJ720" i="21"/>
  <c r="BJ719" i="21"/>
  <c r="BJ718" i="21"/>
  <c r="BJ717" i="21"/>
  <c r="BJ716" i="21"/>
  <c r="BJ715" i="21"/>
  <c r="BJ714" i="21"/>
  <c r="BJ713" i="21"/>
  <c r="BJ712" i="21"/>
  <c r="BJ711" i="21"/>
  <c r="BJ710" i="21"/>
  <c r="BJ709" i="21"/>
  <c r="BJ708" i="21"/>
  <c r="BJ707" i="21"/>
  <c r="BJ706" i="21"/>
  <c r="BJ705" i="21"/>
  <c r="BJ704" i="21"/>
  <c r="BJ703" i="21"/>
  <c r="BJ702" i="21"/>
  <c r="BJ701" i="21"/>
  <c r="BJ700" i="21"/>
  <c r="BJ699" i="21"/>
  <c r="BJ698" i="21"/>
  <c r="BJ697" i="21"/>
  <c r="BJ696" i="21"/>
  <c r="BJ695" i="21"/>
  <c r="BJ694" i="21"/>
  <c r="BJ693" i="21"/>
  <c r="BJ692" i="21"/>
  <c r="BJ691" i="21"/>
  <c r="BJ690" i="21"/>
  <c r="BJ689" i="21"/>
  <c r="BJ688" i="21"/>
  <c r="BJ687" i="21"/>
  <c r="BJ686" i="21"/>
  <c r="BJ685" i="21"/>
  <c r="BJ684" i="21"/>
  <c r="BJ683" i="21"/>
  <c r="BJ682" i="21"/>
  <c r="BJ681" i="21"/>
  <c r="BJ680" i="21"/>
  <c r="BJ679" i="21"/>
  <c r="BJ678" i="21"/>
  <c r="BJ677" i="21"/>
  <c r="BJ676" i="21"/>
  <c r="BJ675" i="21"/>
  <c r="BJ674" i="21"/>
  <c r="BJ673" i="21"/>
  <c r="BJ672" i="21"/>
  <c r="BJ671" i="21"/>
  <c r="BJ670" i="21"/>
  <c r="BJ669" i="21"/>
  <c r="BJ668" i="21"/>
  <c r="BJ667" i="21"/>
  <c r="BJ666" i="21"/>
  <c r="BJ665" i="21"/>
  <c r="BJ664" i="21"/>
  <c r="BJ663" i="21"/>
  <c r="BJ662" i="21"/>
  <c r="BJ661" i="21"/>
  <c r="BJ660" i="21"/>
  <c r="BJ659" i="21"/>
  <c r="BJ658" i="21"/>
  <c r="BJ657" i="21"/>
  <c r="BJ656" i="21"/>
  <c r="BJ655" i="21"/>
  <c r="BJ654" i="21"/>
  <c r="BJ653" i="21"/>
  <c r="BJ652" i="21"/>
  <c r="BJ651" i="21"/>
  <c r="BJ650" i="21"/>
  <c r="BJ649" i="21"/>
  <c r="BJ648" i="21"/>
  <c r="BJ647" i="21"/>
  <c r="BJ646" i="21"/>
  <c r="BJ645" i="21"/>
  <c r="BJ644" i="21"/>
  <c r="BJ643" i="21"/>
  <c r="BJ642" i="21"/>
  <c r="BJ641" i="21"/>
  <c r="BJ640" i="21"/>
  <c r="BJ639" i="21"/>
  <c r="BJ638" i="21"/>
  <c r="BJ637" i="21"/>
  <c r="BJ636" i="21"/>
  <c r="BJ635" i="21"/>
  <c r="BJ634" i="21"/>
  <c r="BJ633" i="21"/>
  <c r="BJ632" i="21"/>
  <c r="BJ631" i="21"/>
  <c r="BJ630" i="21"/>
  <c r="BJ629" i="21"/>
  <c r="BJ628" i="21"/>
  <c r="BJ627" i="21"/>
  <c r="BJ626" i="21"/>
  <c r="BJ625" i="21"/>
  <c r="BJ624" i="21"/>
  <c r="BJ623" i="21"/>
  <c r="BJ622" i="21"/>
  <c r="BJ621" i="21"/>
  <c r="BJ620" i="21"/>
  <c r="BJ619" i="21"/>
  <c r="BJ618" i="21"/>
  <c r="BJ617" i="21"/>
  <c r="BJ616" i="21"/>
  <c r="BJ615" i="21"/>
  <c r="BJ614" i="21"/>
  <c r="BJ613" i="21"/>
  <c r="BJ612" i="21"/>
  <c r="BJ611" i="21"/>
  <c r="BJ610" i="21"/>
  <c r="BJ609" i="21"/>
  <c r="BJ608" i="21"/>
  <c r="BJ607" i="21"/>
  <c r="BJ606" i="21"/>
  <c r="BJ605" i="21"/>
  <c r="BJ604" i="21"/>
  <c r="BJ603" i="21"/>
  <c r="BJ602" i="21"/>
  <c r="BJ601" i="21"/>
  <c r="BJ600" i="21"/>
  <c r="BJ599" i="21"/>
  <c r="BJ598" i="21"/>
  <c r="BJ597" i="21"/>
  <c r="BJ596" i="21"/>
  <c r="BJ595" i="21"/>
  <c r="BJ594" i="21"/>
  <c r="BJ593" i="21"/>
  <c r="BJ592" i="21"/>
  <c r="BJ591" i="21"/>
  <c r="BJ590" i="21"/>
  <c r="BJ589" i="21"/>
  <c r="BJ588" i="21"/>
  <c r="BJ587" i="21"/>
  <c r="BJ586" i="21"/>
  <c r="BJ585" i="21"/>
  <c r="BJ584" i="21"/>
  <c r="BJ583" i="21"/>
  <c r="BJ582" i="21"/>
  <c r="BJ581" i="21"/>
  <c r="BJ580" i="21"/>
  <c r="BJ579" i="21"/>
  <c r="BJ578" i="21"/>
  <c r="BJ577" i="21"/>
  <c r="BJ576" i="21"/>
  <c r="BJ575" i="21"/>
  <c r="BJ574" i="21"/>
  <c r="BJ573" i="21"/>
  <c r="BJ572" i="21"/>
  <c r="BJ571" i="21"/>
  <c r="BJ569" i="21"/>
  <c r="BJ568" i="21"/>
  <c r="BJ567" i="21"/>
  <c r="BJ566" i="21"/>
  <c r="BJ565" i="21"/>
  <c r="BJ564" i="21"/>
  <c r="BJ563" i="21"/>
  <c r="BJ562" i="21"/>
  <c r="BJ561" i="21"/>
  <c r="BJ560" i="21"/>
  <c r="BJ559" i="21"/>
  <c r="BJ558" i="21"/>
  <c r="BJ557" i="21"/>
  <c r="BJ556" i="21"/>
  <c r="BJ555" i="21"/>
  <c r="BJ554" i="21"/>
  <c r="BJ553" i="21"/>
  <c r="BJ552" i="21"/>
  <c r="BJ551" i="21"/>
  <c r="BJ550" i="21"/>
  <c r="BJ549" i="21"/>
  <c r="BJ548" i="21"/>
  <c r="BJ547" i="21"/>
  <c r="BJ546" i="21"/>
  <c r="BJ545" i="21"/>
  <c r="BJ544" i="21"/>
  <c r="BJ543" i="21"/>
  <c r="BJ542" i="21"/>
  <c r="BJ541" i="21"/>
  <c r="BJ540" i="21"/>
  <c r="BJ539" i="21"/>
  <c r="BJ538" i="21"/>
  <c r="BJ537" i="21"/>
  <c r="BJ536" i="21"/>
  <c r="BJ535" i="21"/>
  <c r="BJ534" i="21"/>
  <c r="BJ533" i="21"/>
  <c r="BJ532" i="21"/>
  <c r="BJ531" i="21"/>
  <c r="BJ530" i="21"/>
  <c r="BJ529" i="21"/>
  <c r="BJ528" i="21"/>
  <c r="BJ527" i="21"/>
  <c r="BJ526" i="21"/>
  <c r="BJ525" i="21"/>
  <c r="BJ524" i="21"/>
  <c r="BJ523" i="21"/>
  <c r="BJ522" i="21"/>
  <c r="BJ521" i="21"/>
  <c r="BJ520" i="21"/>
  <c r="BJ519" i="21"/>
  <c r="BJ518" i="21"/>
  <c r="BJ517" i="21"/>
  <c r="BJ516" i="21"/>
  <c r="BJ515" i="21"/>
  <c r="BJ514" i="21"/>
  <c r="BJ513" i="21"/>
  <c r="BJ512" i="21"/>
  <c r="BJ511" i="21"/>
  <c r="BJ510" i="21"/>
  <c r="BJ509" i="21"/>
  <c r="BJ508" i="21"/>
  <c r="BJ507" i="21"/>
  <c r="BJ505" i="21"/>
  <c r="BJ504" i="21"/>
  <c r="BJ503" i="21"/>
  <c r="BJ502" i="21"/>
  <c r="BJ501" i="21"/>
  <c r="BJ500" i="21"/>
  <c r="BJ499" i="21"/>
  <c r="BJ498" i="21"/>
  <c r="BJ497" i="21"/>
  <c r="BJ496" i="21"/>
  <c r="BJ495" i="21"/>
  <c r="BJ494" i="21"/>
  <c r="BJ493" i="21"/>
  <c r="BJ492" i="21"/>
  <c r="BJ491" i="21"/>
  <c r="BJ490" i="21"/>
  <c r="BJ489" i="21"/>
  <c r="BJ488" i="21"/>
  <c r="BJ487" i="21"/>
  <c r="BJ486" i="21"/>
  <c r="BJ485" i="21"/>
  <c r="BJ484" i="21"/>
  <c r="BJ483" i="21"/>
  <c r="BJ482" i="21"/>
  <c r="BJ481" i="21"/>
  <c r="BJ480" i="21"/>
  <c r="BJ479" i="21"/>
  <c r="BJ478" i="21"/>
  <c r="BJ477" i="21"/>
  <c r="BJ476" i="21"/>
  <c r="BJ475" i="21"/>
  <c r="BJ474" i="21"/>
  <c r="BJ473" i="21"/>
  <c r="BJ472" i="21"/>
  <c r="BJ471" i="21"/>
  <c r="BJ470" i="21"/>
  <c r="BJ469" i="21"/>
  <c r="BJ468" i="21"/>
  <c r="BJ467" i="21"/>
  <c r="BJ466" i="21"/>
  <c r="BJ463" i="21"/>
  <c r="BJ462" i="21"/>
  <c r="BJ461" i="21"/>
  <c r="BJ460" i="21"/>
  <c r="BJ459" i="21"/>
  <c r="BJ458" i="21"/>
  <c r="BJ457" i="21"/>
  <c r="BJ456" i="21"/>
  <c r="BJ455" i="21"/>
  <c r="BJ454" i="21"/>
  <c r="BJ453" i="21"/>
  <c r="BJ452" i="21"/>
  <c r="BJ451" i="21"/>
  <c r="BJ450" i="21"/>
  <c r="BJ449" i="21"/>
  <c r="BJ448" i="21"/>
  <c r="BJ447" i="21"/>
  <c r="BJ446" i="21"/>
  <c r="BJ445" i="21"/>
  <c r="BJ444" i="21"/>
  <c r="BJ443" i="21"/>
  <c r="BJ442" i="21"/>
  <c r="BJ441" i="21"/>
  <c r="BJ440" i="21"/>
  <c r="BJ439" i="21"/>
  <c r="BJ438" i="21"/>
  <c r="BJ437" i="21"/>
  <c r="BJ436" i="21"/>
  <c r="BJ435" i="21"/>
  <c r="BJ434" i="21"/>
  <c r="BJ433" i="21"/>
  <c r="BJ432" i="21"/>
  <c r="BJ431" i="21"/>
  <c r="BJ430" i="21"/>
  <c r="BJ429" i="21"/>
  <c r="BJ428" i="21"/>
  <c r="BJ427" i="21"/>
  <c r="BJ426" i="21"/>
  <c r="BJ425" i="21"/>
  <c r="BJ424" i="21"/>
  <c r="BJ423" i="21"/>
  <c r="BJ422" i="21"/>
  <c r="BJ421" i="21"/>
  <c r="BJ420" i="21"/>
  <c r="BJ419" i="21"/>
  <c r="BJ418" i="21"/>
  <c r="BJ416" i="21"/>
  <c r="BJ415" i="21"/>
  <c r="BJ414" i="21"/>
  <c r="BJ413" i="21"/>
  <c r="BJ412" i="21"/>
  <c r="BJ411" i="21"/>
  <c r="BJ410" i="21"/>
  <c r="BJ409" i="21"/>
  <c r="BJ408" i="21"/>
  <c r="BJ407" i="21"/>
  <c r="BJ406" i="21"/>
  <c r="BJ405" i="21"/>
  <c r="BJ404" i="21"/>
  <c r="BJ403" i="21"/>
  <c r="BJ402" i="21"/>
  <c r="BJ401" i="21"/>
  <c r="BJ400" i="21"/>
  <c r="BJ399" i="21"/>
  <c r="BJ398" i="21"/>
  <c r="BJ397" i="21"/>
  <c r="BJ396" i="21"/>
  <c r="BJ395" i="21"/>
  <c r="BJ394" i="21"/>
  <c r="BJ393" i="21"/>
  <c r="BJ392" i="21"/>
  <c r="BJ391" i="21"/>
  <c r="BJ390" i="21"/>
  <c r="BJ389" i="21"/>
  <c r="BJ388" i="21"/>
  <c r="BJ387" i="21"/>
  <c r="BJ386" i="21"/>
  <c r="BJ385" i="21"/>
  <c r="BJ384" i="21"/>
  <c r="BJ383" i="21"/>
  <c r="BJ382" i="21"/>
  <c r="BJ381" i="21"/>
  <c r="BJ380" i="21"/>
  <c r="BJ379" i="21"/>
  <c r="BJ378" i="21"/>
  <c r="BJ377" i="21"/>
  <c r="BJ376" i="21"/>
  <c r="BJ375" i="21"/>
  <c r="BJ374" i="21"/>
  <c r="BJ373" i="21"/>
  <c r="BJ372" i="21"/>
  <c r="BJ371" i="21"/>
  <c r="BJ370" i="21"/>
  <c r="BJ369" i="21"/>
  <c r="BJ368" i="21"/>
  <c r="BJ367" i="21"/>
  <c r="BJ366" i="21"/>
  <c r="BJ365" i="21"/>
  <c r="BJ364" i="21"/>
  <c r="BJ363" i="21"/>
  <c r="BJ362" i="21"/>
  <c r="BJ361" i="21"/>
  <c r="BJ360" i="21"/>
  <c r="BJ359" i="21"/>
  <c r="BJ358" i="21"/>
  <c r="BJ357" i="21"/>
  <c r="BJ356" i="21"/>
  <c r="BJ355" i="21"/>
  <c r="BJ354" i="21"/>
  <c r="BJ353" i="21"/>
  <c r="BJ352" i="21"/>
  <c r="BJ351" i="21"/>
  <c r="BJ350" i="21"/>
  <c r="BJ349" i="21"/>
  <c r="BJ348" i="21"/>
  <c r="BJ347" i="21"/>
  <c r="BJ346" i="21"/>
  <c r="BJ345" i="21"/>
  <c r="BJ344" i="21"/>
  <c r="BJ343" i="21"/>
  <c r="BJ342" i="21"/>
  <c r="BJ341" i="21"/>
  <c r="BJ340" i="21"/>
  <c r="BJ339" i="21"/>
  <c r="BJ338" i="21"/>
  <c r="BJ337" i="21"/>
  <c r="BJ336" i="21"/>
  <c r="BJ335" i="21"/>
  <c r="BJ334" i="21"/>
  <c r="BJ333" i="21"/>
  <c r="BJ332" i="21"/>
  <c r="BJ331" i="21"/>
  <c r="BJ330" i="21"/>
  <c r="BJ329" i="21"/>
  <c r="BJ328" i="21"/>
  <c r="BJ327" i="21"/>
  <c r="BJ326" i="21"/>
  <c r="BJ325" i="21"/>
  <c r="BJ324" i="21"/>
  <c r="BJ323" i="21"/>
  <c r="BJ322" i="21"/>
  <c r="BJ321" i="21"/>
  <c r="BJ320" i="21"/>
  <c r="BJ319" i="21"/>
  <c r="BJ318" i="21"/>
  <c r="BJ317" i="21"/>
  <c r="BJ316" i="21"/>
  <c r="BJ315" i="21"/>
  <c r="BJ314" i="21"/>
  <c r="BJ313" i="21"/>
  <c r="BJ312" i="21"/>
  <c r="BJ311" i="21"/>
  <c r="BJ310" i="21"/>
  <c r="BJ309" i="21"/>
  <c r="BJ308" i="21"/>
  <c r="BJ307" i="21"/>
  <c r="BJ306" i="21"/>
  <c r="BJ305" i="21"/>
  <c r="BJ304" i="21"/>
  <c r="BJ303" i="21"/>
  <c r="BJ302" i="21"/>
  <c r="BJ301" i="21"/>
  <c r="BJ300" i="21"/>
  <c r="BJ299" i="21"/>
  <c r="BJ298" i="21"/>
  <c r="BJ297" i="21"/>
  <c r="BJ296" i="21"/>
  <c r="BJ295" i="21"/>
  <c r="BJ294" i="21"/>
  <c r="BJ293" i="21"/>
  <c r="BJ292" i="21"/>
  <c r="BJ291" i="21"/>
  <c r="BJ290" i="21"/>
  <c r="BJ289" i="21"/>
  <c r="BJ288" i="21"/>
  <c r="BJ287" i="21"/>
  <c r="BJ286" i="21"/>
  <c r="BJ285" i="21"/>
  <c r="BJ284" i="21"/>
  <c r="BJ283" i="21"/>
  <c r="BJ282" i="21"/>
  <c r="BJ281" i="21"/>
  <c r="BJ280" i="21"/>
  <c r="BJ279" i="21"/>
  <c r="BJ278" i="21"/>
  <c r="BJ277" i="21"/>
  <c r="BJ276" i="21"/>
  <c r="BJ275" i="21"/>
  <c r="BJ274" i="21"/>
  <c r="BJ273" i="21"/>
  <c r="BJ272" i="21"/>
  <c r="BJ271" i="21"/>
  <c r="BJ270" i="21"/>
  <c r="BJ269" i="21"/>
  <c r="BJ268" i="21"/>
  <c r="BJ267" i="21"/>
  <c r="BJ266" i="21"/>
  <c r="BJ265" i="21"/>
  <c r="BJ264" i="21"/>
  <c r="BJ263" i="21"/>
  <c r="BJ262" i="21"/>
  <c r="BJ261" i="21"/>
  <c r="BJ260" i="21"/>
  <c r="BJ259" i="21"/>
  <c r="BJ258" i="21"/>
  <c r="BJ257" i="21"/>
  <c r="BJ256" i="21"/>
  <c r="BJ255" i="21"/>
  <c r="BJ254" i="21"/>
  <c r="BJ253" i="21"/>
  <c r="BJ252" i="21"/>
  <c r="BJ251" i="21"/>
  <c r="BJ250" i="21"/>
  <c r="BJ249" i="21"/>
  <c r="BJ248" i="21"/>
  <c r="BJ247" i="21"/>
  <c r="BJ246" i="21"/>
  <c r="BJ245" i="21"/>
  <c r="BJ244" i="21"/>
  <c r="BJ243" i="21"/>
  <c r="BJ242" i="21"/>
  <c r="BJ241" i="21"/>
  <c r="BJ240" i="21"/>
  <c r="CW240" i="21" s="1"/>
  <c r="BJ239" i="21"/>
  <c r="BJ238" i="21"/>
  <c r="BJ237" i="21"/>
  <c r="BJ236" i="21"/>
  <c r="CW236" i="21" s="1"/>
  <c r="BJ235" i="21"/>
  <c r="DD235" i="21" s="1"/>
  <c r="BJ234" i="21"/>
  <c r="BJ233" i="21"/>
  <c r="BJ232" i="21"/>
  <c r="CW232" i="21" s="1"/>
  <c r="BJ230" i="21"/>
  <c r="BJ229" i="21"/>
  <c r="BJ228" i="21"/>
  <c r="BJ227" i="21"/>
  <c r="CW227" i="21" s="1"/>
  <c r="BJ226" i="21"/>
  <c r="DD226" i="21" s="1"/>
  <c r="BJ225" i="21"/>
  <c r="BJ224" i="21"/>
  <c r="CI224" i="21" s="1"/>
  <c r="BJ223" i="21"/>
  <c r="CI223" i="21" s="1"/>
  <c r="BJ222" i="21"/>
  <c r="CI222" i="21" s="1"/>
  <c r="BJ221" i="21"/>
  <c r="CI221" i="21" s="1"/>
  <c r="BJ220" i="21"/>
  <c r="CI220" i="21" s="1"/>
  <c r="BJ219" i="21"/>
  <c r="CI219" i="21" s="1"/>
  <c r="BJ218" i="21"/>
  <c r="CI218" i="21" s="1"/>
  <c r="BJ217" i="21"/>
  <c r="CI217" i="21" s="1"/>
  <c r="BJ216" i="21"/>
  <c r="CI216" i="21" s="1"/>
  <c r="BJ215" i="21"/>
  <c r="CI215" i="21" s="1"/>
  <c r="BJ214" i="21"/>
  <c r="CI214" i="21" s="1"/>
  <c r="BJ213" i="21"/>
  <c r="CI213" i="21" s="1"/>
  <c r="BJ212" i="21"/>
  <c r="CI212" i="21" s="1"/>
  <c r="BJ211" i="21"/>
  <c r="CI211" i="21" s="1"/>
  <c r="BJ210" i="21"/>
  <c r="CI210" i="21" s="1"/>
  <c r="BJ209" i="21"/>
  <c r="CI209" i="21" s="1"/>
  <c r="BJ208" i="21"/>
  <c r="CI208" i="21" s="1"/>
  <c r="BJ207" i="21"/>
  <c r="CI207" i="21" s="1"/>
  <c r="BJ206" i="21"/>
  <c r="CI206" i="21" s="1"/>
  <c r="BJ205" i="21"/>
  <c r="CI205" i="21" s="1"/>
  <c r="BJ204" i="21"/>
  <c r="CI204" i="21" s="1"/>
  <c r="BJ203" i="21"/>
  <c r="CI203" i="21" s="1"/>
  <c r="BJ202" i="21"/>
  <c r="CI202" i="21" s="1"/>
  <c r="BJ201" i="21"/>
  <c r="CI201" i="21" s="1"/>
  <c r="BJ200" i="21"/>
  <c r="CI200" i="21" s="1"/>
  <c r="BJ199" i="21"/>
  <c r="CI199" i="21" s="1"/>
  <c r="BJ198" i="21"/>
  <c r="CI198" i="21" s="1"/>
  <c r="BJ197" i="21"/>
  <c r="CI197" i="21" s="1"/>
  <c r="BJ196" i="21"/>
  <c r="CI196" i="21" s="1"/>
  <c r="BJ195" i="21"/>
  <c r="CI195" i="21" s="1"/>
  <c r="BJ194" i="21"/>
  <c r="CI194" i="21" s="1"/>
  <c r="BJ193" i="21"/>
  <c r="CI193" i="21" s="1"/>
  <c r="BJ192" i="21"/>
  <c r="CI192" i="21" s="1"/>
  <c r="BJ191" i="21"/>
  <c r="CI191" i="21" s="1"/>
  <c r="BJ190" i="21"/>
  <c r="CI190" i="21" s="1"/>
  <c r="BJ189" i="21"/>
  <c r="CI189" i="21" s="1"/>
  <c r="BJ188" i="21"/>
  <c r="CI188" i="21" s="1"/>
  <c r="BJ187" i="21"/>
  <c r="CI187" i="21" s="1"/>
  <c r="BJ186" i="21"/>
  <c r="CI186" i="21" s="1"/>
  <c r="BJ185" i="21"/>
  <c r="CI185" i="21" s="1"/>
  <c r="BJ184" i="21"/>
  <c r="CI184" i="21" s="1"/>
  <c r="BJ183" i="21"/>
  <c r="CI183" i="21" s="1"/>
  <c r="BJ182" i="21"/>
  <c r="CI182" i="21" s="1"/>
  <c r="BJ181" i="21"/>
  <c r="CI181" i="21" s="1"/>
  <c r="BJ180" i="21"/>
  <c r="CI180" i="21" s="1"/>
  <c r="BJ179" i="21"/>
  <c r="CI179" i="21" s="1"/>
  <c r="BJ178" i="21"/>
  <c r="CI178" i="21" s="1"/>
  <c r="BJ177" i="21"/>
  <c r="CI177" i="21" s="1"/>
  <c r="BJ176" i="21"/>
  <c r="CI176" i="21" s="1"/>
  <c r="BJ175" i="21"/>
  <c r="CI175" i="21" s="1"/>
  <c r="BJ174" i="21"/>
  <c r="CI174" i="21" s="1"/>
  <c r="BJ173" i="21"/>
  <c r="CI173" i="21" s="1"/>
  <c r="BJ172" i="21"/>
  <c r="CI172" i="21" s="1"/>
  <c r="BJ171" i="21"/>
  <c r="CI171" i="21" s="1"/>
  <c r="BJ170" i="21"/>
  <c r="CI170" i="21" s="1"/>
  <c r="BJ169" i="21"/>
  <c r="CI169" i="21" s="1"/>
  <c r="BJ168" i="21"/>
  <c r="CI168" i="21" s="1"/>
  <c r="BJ167" i="21"/>
  <c r="CI167" i="21" s="1"/>
  <c r="BJ166" i="21"/>
  <c r="CI166" i="21" s="1"/>
  <c r="BJ164" i="21"/>
  <c r="CI164" i="21" s="1"/>
  <c r="BJ163" i="21"/>
  <c r="CI163" i="21" s="1"/>
  <c r="BJ162" i="21"/>
  <c r="CI162" i="21" s="1"/>
  <c r="BJ161" i="21"/>
  <c r="CI161" i="21" s="1"/>
  <c r="BJ160" i="21"/>
  <c r="CI160" i="21" s="1"/>
  <c r="BJ159" i="21"/>
  <c r="CI159" i="21" s="1"/>
  <c r="BJ158" i="21"/>
  <c r="CI158" i="21" s="1"/>
  <c r="BJ157" i="21"/>
  <c r="CI157" i="21" s="1"/>
  <c r="BJ156" i="21"/>
  <c r="CI156" i="21" s="1"/>
  <c r="BJ155" i="21"/>
  <c r="CI155" i="21" s="1"/>
  <c r="BJ154" i="21"/>
  <c r="CI154" i="21" s="1"/>
  <c r="BJ153" i="21"/>
  <c r="CI153" i="21" s="1"/>
  <c r="BJ152" i="21"/>
  <c r="CI152" i="21" s="1"/>
  <c r="BJ151" i="21"/>
  <c r="CI151" i="21" s="1"/>
  <c r="BJ150" i="21"/>
  <c r="CI150" i="21" s="1"/>
  <c r="BJ149" i="21"/>
  <c r="CI149" i="21" s="1"/>
  <c r="BJ148" i="21"/>
  <c r="CI148" i="21" s="1"/>
  <c r="BJ147" i="21"/>
  <c r="CI147" i="21" s="1"/>
  <c r="BJ146" i="21"/>
  <c r="CI146" i="21" s="1"/>
  <c r="BJ145" i="21"/>
  <c r="CI145" i="21" s="1"/>
  <c r="BJ144" i="21"/>
  <c r="CI144" i="21" s="1"/>
  <c r="BJ143" i="21"/>
  <c r="CI143" i="21" s="1"/>
  <c r="BJ142" i="21"/>
  <c r="CI142" i="21" s="1"/>
  <c r="BJ141" i="21"/>
  <c r="CI141" i="21" s="1"/>
  <c r="BJ140" i="21"/>
  <c r="CI140" i="21" s="1"/>
  <c r="BJ139" i="21"/>
  <c r="CI139" i="21" s="1"/>
  <c r="BJ138" i="21"/>
  <c r="CI138" i="21" s="1"/>
  <c r="BJ137" i="21"/>
  <c r="CI137" i="21" s="1"/>
  <c r="BJ136" i="21"/>
  <c r="CI136" i="21" s="1"/>
  <c r="BJ135" i="21"/>
  <c r="CI135" i="21" s="1"/>
  <c r="BJ134" i="21"/>
  <c r="CI134" i="21" s="1"/>
  <c r="BJ133" i="21"/>
  <c r="CI133" i="21" s="1"/>
  <c r="BJ132" i="21"/>
  <c r="CI132" i="21" s="1"/>
  <c r="BJ131" i="21"/>
  <c r="CI131" i="21" s="1"/>
  <c r="BJ130" i="21"/>
  <c r="CI130" i="21" s="1"/>
  <c r="BJ129" i="21"/>
  <c r="CI129" i="21" s="1"/>
  <c r="BJ128" i="21"/>
  <c r="CI128" i="21" s="1"/>
  <c r="BJ127" i="21"/>
  <c r="CI127" i="21" s="1"/>
  <c r="BJ126" i="21"/>
  <c r="CI126" i="21" s="1"/>
  <c r="BJ125" i="21"/>
  <c r="CI125" i="21" s="1"/>
  <c r="BJ124" i="21"/>
  <c r="CI124" i="21" s="1"/>
  <c r="BJ123" i="21"/>
  <c r="CI123" i="21" s="1"/>
  <c r="BJ122" i="21"/>
  <c r="CI122" i="21" s="1"/>
  <c r="BJ121" i="21"/>
  <c r="CI121" i="21" s="1"/>
  <c r="BJ120" i="21"/>
  <c r="CI120" i="21" s="1"/>
  <c r="BJ119" i="21"/>
  <c r="CI119" i="21" s="1"/>
  <c r="BJ118" i="21"/>
  <c r="CI118" i="21" s="1"/>
  <c r="BJ117" i="21"/>
  <c r="CI117" i="21" s="1"/>
  <c r="BJ116" i="21"/>
  <c r="CI116" i="21" s="1"/>
  <c r="BJ115" i="21"/>
  <c r="CI115" i="21" s="1"/>
  <c r="BJ114" i="21"/>
  <c r="CI114" i="21" s="1"/>
  <c r="BJ113" i="21"/>
  <c r="CI113" i="21" s="1"/>
  <c r="BJ112" i="21"/>
  <c r="CI112" i="21" s="1"/>
  <c r="BJ111" i="21"/>
  <c r="CI111" i="21" s="1"/>
  <c r="BJ110" i="21"/>
  <c r="CI110" i="21" s="1"/>
  <c r="BJ109" i="21"/>
  <c r="CI109" i="21" s="1"/>
  <c r="BJ108" i="21"/>
  <c r="CI108" i="21" s="1"/>
  <c r="BJ107" i="21"/>
  <c r="CI107" i="21" s="1"/>
  <c r="BJ106" i="21"/>
  <c r="CI106" i="21" s="1"/>
  <c r="BJ105" i="21"/>
  <c r="CI105" i="21" s="1"/>
  <c r="BJ104" i="21"/>
  <c r="CI104" i="21" s="1"/>
  <c r="BJ103" i="21"/>
  <c r="CI103" i="21" s="1"/>
  <c r="BJ102" i="21"/>
  <c r="CI102" i="21" s="1"/>
  <c r="BJ101" i="21"/>
  <c r="CI101" i="21" s="1"/>
  <c r="BJ100" i="21"/>
  <c r="CI100" i="21" s="1"/>
  <c r="BJ99" i="21"/>
  <c r="CI99" i="21" s="1"/>
  <c r="BJ98" i="21"/>
  <c r="CI98" i="21" s="1"/>
  <c r="BJ97" i="21"/>
  <c r="CI97" i="21" s="1"/>
  <c r="BJ96" i="21"/>
  <c r="CI96" i="21" s="1"/>
  <c r="BJ95" i="21"/>
  <c r="CI95" i="21" s="1"/>
  <c r="BJ94" i="21"/>
  <c r="CI94" i="21" s="1"/>
  <c r="BJ93" i="21"/>
  <c r="CI93" i="21" s="1"/>
  <c r="BJ92" i="21"/>
  <c r="CI92" i="21" s="1"/>
  <c r="BJ91" i="21"/>
  <c r="CI91" i="21" s="1"/>
  <c r="BJ90" i="21"/>
  <c r="CI90" i="21" s="1"/>
  <c r="BJ89" i="21"/>
  <c r="CI89" i="21" s="1"/>
  <c r="BJ88" i="21"/>
  <c r="CI88" i="21" s="1"/>
  <c r="BJ87" i="21"/>
  <c r="CI87" i="21" s="1"/>
  <c r="BJ86" i="21"/>
  <c r="CI86" i="21" s="1"/>
  <c r="BJ85" i="21"/>
  <c r="CI85" i="21" s="1"/>
  <c r="BJ84" i="21"/>
  <c r="CI84" i="21" s="1"/>
  <c r="BJ83" i="21"/>
  <c r="CI83" i="21" s="1"/>
  <c r="BJ82" i="21"/>
  <c r="CI82" i="21" s="1"/>
  <c r="BJ81" i="21"/>
  <c r="CI81" i="21" s="1"/>
  <c r="BJ80" i="21"/>
  <c r="CI80" i="21" s="1"/>
  <c r="BJ79" i="21"/>
  <c r="CI79" i="21" s="1"/>
  <c r="BJ78" i="21"/>
  <c r="CI78" i="21" s="1"/>
  <c r="BJ77" i="21"/>
  <c r="CI77" i="21" s="1"/>
  <c r="BJ76" i="21"/>
  <c r="CI76" i="21" s="1"/>
  <c r="BJ75" i="21"/>
  <c r="CI75" i="21" s="1"/>
  <c r="BJ74" i="21"/>
  <c r="CI74" i="21" s="1"/>
  <c r="BJ73" i="21"/>
  <c r="CI73" i="21" s="1"/>
  <c r="BJ72" i="21"/>
  <c r="CI72" i="21" s="1"/>
  <c r="BJ71" i="21"/>
  <c r="CI71" i="21" s="1"/>
  <c r="BJ70" i="21"/>
  <c r="CI70" i="21" s="1"/>
  <c r="BJ69" i="21"/>
  <c r="CI69" i="21" s="1"/>
  <c r="BJ68" i="21"/>
  <c r="CI68" i="21" s="1"/>
  <c r="BJ67" i="21"/>
  <c r="CI67" i="21" s="1"/>
  <c r="BJ66" i="21"/>
  <c r="CI66" i="21" s="1"/>
  <c r="BJ65" i="21"/>
  <c r="CI65" i="21" s="1"/>
  <c r="BJ62" i="21"/>
  <c r="CI62" i="21" s="1"/>
  <c r="BJ61" i="21"/>
  <c r="CI61" i="21" s="1"/>
  <c r="BJ60" i="21"/>
  <c r="CI60" i="21" s="1"/>
  <c r="BJ59" i="21"/>
  <c r="CI59" i="21" s="1"/>
  <c r="BJ58" i="21"/>
  <c r="CI58" i="21" s="1"/>
  <c r="BJ57" i="21"/>
  <c r="CI57" i="21" s="1"/>
  <c r="BJ56" i="21"/>
  <c r="CI56" i="21" s="1"/>
  <c r="BJ55" i="21"/>
  <c r="CI55" i="21" s="1"/>
  <c r="BJ54" i="21"/>
  <c r="CI54" i="21" s="1"/>
  <c r="BJ53" i="21"/>
  <c r="CI53" i="21" s="1"/>
  <c r="BJ52" i="21"/>
  <c r="CI52" i="21" s="1"/>
  <c r="BJ51" i="21"/>
  <c r="CI51" i="21" s="1"/>
  <c r="BJ50" i="21"/>
  <c r="CI50" i="21" s="1"/>
  <c r="BJ49" i="21"/>
  <c r="CI49" i="21" s="1"/>
  <c r="BJ48" i="21"/>
  <c r="CI48" i="21" s="1"/>
  <c r="BJ47" i="21"/>
  <c r="CI47" i="21" s="1"/>
  <c r="BJ46" i="21"/>
  <c r="CI46" i="21" s="1"/>
  <c r="BJ45" i="21"/>
  <c r="CI45" i="21" s="1"/>
  <c r="BJ44" i="21"/>
  <c r="CI44" i="21" s="1"/>
  <c r="BJ43" i="21"/>
  <c r="CI43" i="21" s="1"/>
  <c r="BJ42" i="21"/>
  <c r="CI42" i="21" s="1"/>
  <c r="BJ41" i="21"/>
  <c r="CI41" i="21" s="1"/>
  <c r="BJ40" i="21"/>
  <c r="CI40" i="21" s="1"/>
  <c r="BJ39" i="21"/>
  <c r="CI39" i="21" s="1"/>
  <c r="BJ38" i="21"/>
  <c r="CI38" i="21" s="1"/>
  <c r="BJ37" i="21"/>
  <c r="CI37" i="21" s="1"/>
  <c r="BJ36" i="21"/>
  <c r="CI36" i="21" s="1"/>
  <c r="BJ35" i="21"/>
  <c r="CI35" i="21" s="1"/>
  <c r="BJ34" i="21"/>
  <c r="CI34" i="21" s="1"/>
  <c r="BJ33" i="21"/>
  <c r="CI33" i="21" s="1"/>
  <c r="BJ32" i="21"/>
  <c r="CI32" i="21" s="1"/>
  <c r="BJ31" i="21"/>
  <c r="CI31" i="21" s="1"/>
  <c r="BJ30" i="21"/>
  <c r="CI30" i="21" s="1"/>
  <c r="BJ29" i="21"/>
  <c r="CI29" i="21" s="1"/>
  <c r="BJ28" i="21"/>
  <c r="CI28" i="21" s="1"/>
  <c r="BJ27" i="21"/>
  <c r="CI27" i="21" s="1"/>
  <c r="BJ26" i="21"/>
  <c r="CI26" i="21" s="1"/>
  <c r="BJ25" i="21"/>
  <c r="CI25" i="21" s="1"/>
  <c r="BJ24" i="21"/>
  <c r="CI24" i="21" s="1"/>
  <c r="BJ23" i="21"/>
  <c r="CI23" i="21" s="1"/>
  <c r="BJ22" i="21"/>
  <c r="CI22" i="21" s="1"/>
  <c r="BJ21" i="21"/>
  <c r="CI21" i="21" s="1"/>
  <c r="BJ20" i="21"/>
  <c r="CI20" i="21" s="1"/>
  <c r="BJ19" i="21"/>
  <c r="CI19" i="21" s="1"/>
  <c r="BJ18" i="21"/>
  <c r="CI18" i="21" s="1"/>
  <c r="BJ17" i="21"/>
  <c r="CI17" i="21" s="1"/>
  <c r="BJ16" i="21"/>
  <c r="CI16" i="21" s="1"/>
  <c r="BJ15" i="21"/>
  <c r="CI15" i="21" s="1"/>
  <c r="BJ14" i="21"/>
  <c r="CI14" i="21" s="1"/>
  <c r="BJ13" i="21"/>
  <c r="CI13" i="21" s="1"/>
  <c r="BJ12" i="21"/>
  <c r="CI12" i="21" s="1"/>
  <c r="BI1313" i="21"/>
  <c r="BI1312" i="21"/>
  <c r="BI1311" i="21"/>
  <c r="BI1310" i="21"/>
  <c r="BI1309" i="21"/>
  <c r="BI1308" i="21"/>
  <c r="BI1307" i="21"/>
  <c r="BI1306" i="21"/>
  <c r="BI1305" i="21"/>
  <c r="BI1304" i="21"/>
  <c r="BI1303" i="21"/>
  <c r="BI1302" i="21"/>
  <c r="BI1301" i="21"/>
  <c r="BI1300" i="21"/>
  <c r="BI1299" i="21"/>
  <c r="BI1298" i="21"/>
  <c r="BI1297" i="21"/>
  <c r="BI1296" i="21"/>
  <c r="BI1295" i="21"/>
  <c r="BI1294" i="21"/>
  <c r="BI1293" i="21"/>
  <c r="BI1292" i="21"/>
  <c r="BI1291" i="21"/>
  <c r="BI1290" i="21"/>
  <c r="BI1289" i="21"/>
  <c r="BI1288" i="21"/>
  <c r="BI1287" i="21"/>
  <c r="BI1286" i="21"/>
  <c r="BI1285" i="21"/>
  <c r="BI1284" i="21"/>
  <c r="BI1283" i="21"/>
  <c r="BI1282" i="21"/>
  <c r="BI1281" i="21"/>
  <c r="BI1280" i="21"/>
  <c r="BI1279" i="21"/>
  <c r="BI1278" i="21"/>
  <c r="BI1277" i="21"/>
  <c r="BI1276" i="21"/>
  <c r="BI1275" i="21"/>
  <c r="BI1274" i="21"/>
  <c r="BI1273" i="21"/>
  <c r="BI1272" i="21"/>
  <c r="BI1271" i="21"/>
  <c r="BI1270" i="21"/>
  <c r="BI1269" i="21"/>
  <c r="BI1268" i="21"/>
  <c r="BI1267" i="21"/>
  <c r="BI1266" i="21"/>
  <c r="BI1265" i="21"/>
  <c r="BI1264" i="21"/>
  <c r="BI1263" i="21"/>
  <c r="BI1262" i="21"/>
  <c r="BI1261" i="21"/>
  <c r="BI1260" i="21"/>
  <c r="BI1259" i="21"/>
  <c r="BI1258" i="21"/>
  <c r="BI1257" i="21"/>
  <c r="BI1256" i="21"/>
  <c r="BI1255" i="21"/>
  <c r="BI1254" i="21"/>
  <c r="BI1253" i="21"/>
  <c r="BI1252" i="21"/>
  <c r="BI1251" i="21"/>
  <c r="BI1250" i="21"/>
  <c r="BI1249" i="21"/>
  <c r="BI1248" i="21"/>
  <c r="BI1247" i="21"/>
  <c r="BI1246" i="21"/>
  <c r="BI1245" i="21"/>
  <c r="BI1244" i="21"/>
  <c r="BI1243" i="21"/>
  <c r="BI1242" i="21"/>
  <c r="BI1241" i="21"/>
  <c r="BI1240" i="21"/>
  <c r="BI1239" i="21"/>
  <c r="BI1238" i="21"/>
  <c r="BI1237" i="21"/>
  <c r="BI1236" i="21"/>
  <c r="BI1235" i="21"/>
  <c r="BI1234" i="21"/>
  <c r="BI1233" i="21"/>
  <c r="BI1232" i="21"/>
  <c r="BI1231" i="21"/>
  <c r="BI1230" i="21"/>
  <c r="BI1229" i="21"/>
  <c r="BI1228" i="21"/>
  <c r="BI1227" i="21"/>
  <c r="BI1226" i="21"/>
  <c r="BI1225" i="21"/>
  <c r="BI1224" i="21"/>
  <c r="BI1223" i="21"/>
  <c r="BI1222" i="21"/>
  <c r="BI1221" i="21"/>
  <c r="BI1220" i="21"/>
  <c r="BI1219" i="21"/>
  <c r="BI1218" i="21"/>
  <c r="BI1217" i="21"/>
  <c r="BI1216" i="21"/>
  <c r="BI1215" i="21"/>
  <c r="BI1214" i="21"/>
  <c r="BI1213" i="21"/>
  <c r="BI1212" i="21"/>
  <c r="BI1211" i="21"/>
  <c r="BI1210" i="21"/>
  <c r="BI1209" i="21"/>
  <c r="BI1208" i="21"/>
  <c r="BI1207" i="21"/>
  <c r="BI1206" i="21"/>
  <c r="BI1205" i="21"/>
  <c r="BI1204" i="21"/>
  <c r="BI1203" i="21"/>
  <c r="BI1202" i="21"/>
  <c r="BI1201" i="21"/>
  <c r="BI1200" i="21"/>
  <c r="BI1199" i="21"/>
  <c r="BI1198" i="21"/>
  <c r="BI1197" i="21"/>
  <c r="BI1196" i="21"/>
  <c r="BI1195" i="21"/>
  <c r="BI1194" i="21"/>
  <c r="BI1193" i="21"/>
  <c r="BI1192" i="21"/>
  <c r="BI1191" i="21"/>
  <c r="BI1190" i="21"/>
  <c r="BI1189" i="21"/>
  <c r="BI1188" i="21"/>
  <c r="BI1187" i="21"/>
  <c r="BI1186" i="21"/>
  <c r="BI1185" i="21"/>
  <c r="BI1184" i="21"/>
  <c r="BI1183" i="21"/>
  <c r="BI1182" i="21"/>
  <c r="BI1181" i="21"/>
  <c r="BI1180" i="21"/>
  <c r="BI1179" i="21"/>
  <c r="BI1178" i="21"/>
  <c r="BI1177" i="21"/>
  <c r="BI1176" i="21"/>
  <c r="BI1175" i="21"/>
  <c r="BI1174" i="21"/>
  <c r="BI1173" i="21"/>
  <c r="BI1172" i="21"/>
  <c r="BI1171" i="21"/>
  <c r="BI1170" i="21"/>
  <c r="BI1169" i="21"/>
  <c r="BI1168" i="21"/>
  <c r="BI1167" i="21"/>
  <c r="BI1166" i="21"/>
  <c r="BI1165" i="21"/>
  <c r="BI1164" i="21"/>
  <c r="BI1163" i="21"/>
  <c r="BI1162" i="21"/>
  <c r="BI1161" i="21"/>
  <c r="BI1160" i="21"/>
  <c r="BI1159" i="21"/>
  <c r="BI1158" i="21"/>
  <c r="BI1157" i="21"/>
  <c r="BI1156" i="21"/>
  <c r="BI1155" i="21"/>
  <c r="BI1154" i="21"/>
  <c r="BI1153" i="21"/>
  <c r="BI1152" i="21"/>
  <c r="BI1151" i="21"/>
  <c r="BI1150" i="21"/>
  <c r="BI1149" i="21"/>
  <c r="BI1148" i="21"/>
  <c r="BI1147" i="21"/>
  <c r="BI1146" i="21"/>
  <c r="BI1145" i="21"/>
  <c r="BI1144" i="21"/>
  <c r="BI1143" i="21"/>
  <c r="BI1142" i="21"/>
  <c r="BI1141" i="21"/>
  <c r="BI1140" i="21"/>
  <c r="BI1139" i="21"/>
  <c r="BI1138" i="21"/>
  <c r="BI1137" i="21"/>
  <c r="BI1136" i="21"/>
  <c r="BI1135" i="21"/>
  <c r="BI1134" i="21"/>
  <c r="BI1133" i="21"/>
  <c r="BI1132" i="21"/>
  <c r="BI1131" i="21"/>
  <c r="BI1130" i="21"/>
  <c r="BI1129" i="21"/>
  <c r="BI1128" i="21"/>
  <c r="BI1127" i="21"/>
  <c r="BI1126" i="21"/>
  <c r="BI1125" i="21"/>
  <c r="BI1124" i="21"/>
  <c r="BI1123" i="21"/>
  <c r="BI1122" i="21"/>
  <c r="BI1121" i="21"/>
  <c r="BI1120" i="21"/>
  <c r="BI1119" i="21"/>
  <c r="BI1118" i="21"/>
  <c r="BI1117" i="21"/>
  <c r="BI1116" i="21"/>
  <c r="BI1115" i="21"/>
  <c r="BI1114" i="21"/>
  <c r="BI1113" i="21"/>
  <c r="BI1112" i="21"/>
  <c r="BI1111" i="21"/>
  <c r="BI1110" i="21"/>
  <c r="BI1109" i="21"/>
  <c r="BI1108" i="21"/>
  <c r="BI1107" i="21"/>
  <c r="BI1106" i="21"/>
  <c r="BI1105" i="21"/>
  <c r="BI1104" i="21"/>
  <c r="BI1103" i="21"/>
  <c r="BI1102" i="21"/>
  <c r="BI1101" i="21"/>
  <c r="BI1100" i="21"/>
  <c r="BI1099" i="21"/>
  <c r="BI1098" i="21"/>
  <c r="BI1097" i="21"/>
  <c r="BI1096" i="21"/>
  <c r="BI1095" i="21"/>
  <c r="BI1094" i="21"/>
  <c r="BI1093" i="21"/>
  <c r="BI1092" i="21"/>
  <c r="BI1091" i="21"/>
  <c r="BI1090" i="21"/>
  <c r="BI1089" i="21"/>
  <c r="BI1088" i="21"/>
  <c r="BI1087" i="21"/>
  <c r="BI1086" i="21"/>
  <c r="BI1085" i="21"/>
  <c r="BI1084" i="21"/>
  <c r="BI1083" i="21"/>
  <c r="BI1082" i="21"/>
  <c r="BI1081" i="21"/>
  <c r="BI1080" i="21"/>
  <c r="BI1079" i="21"/>
  <c r="BI1078" i="21"/>
  <c r="BI1077" i="21"/>
  <c r="BI1076" i="21"/>
  <c r="BI1075" i="21"/>
  <c r="BI1074" i="21"/>
  <c r="BI1073" i="21"/>
  <c r="BI1072" i="21"/>
  <c r="BI1071" i="21"/>
  <c r="BI1070" i="21"/>
  <c r="BI1069" i="21"/>
  <c r="BI1068" i="21"/>
  <c r="BI1067" i="21"/>
  <c r="BI1066" i="21"/>
  <c r="BI1065" i="21"/>
  <c r="BI1064" i="21"/>
  <c r="BI1063" i="21"/>
  <c r="BI1062" i="21"/>
  <c r="BI1061" i="21"/>
  <c r="BI1060" i="21"/>
  <c r="BI1059" i="21"/>
  <c r="BI1058" i="21"/>
  <c r="BI1057" i="21"/>
  <c r="BI1056" i="21"/>
  <c r="BI1055" i="21"/>
  <c r="BI1054" i="21"/>
  <c r="BI1053" i="21"/>
  <c r="BI1052" i="21"/>
  <c r="BI1051" i="21"/>
  <c r="BI1050" i="21"/>
  <c r="BI1049" i="21"/>
  <c r="BI1048" i="21"/>
  <c r="BI1047" i="21"/>
  <c r="BI1046" i="21"/>
  <c r="BI1045" i="21"/>
  <c r="BI1044" i="21"/>
  <c r="BI1043" i="21"/>
  <c r="BI1042" i="21"/>
  <c r="BI1041" i="21"/>
  <c r="BI1040" i="21"/>
  <c r="BI1039" i="21"/>
  <c r="BI1038" i="21"/>
  <c r="BI1037" i="21"/>
  <c r="BI1036" i="21"/>
  <c r="BI1035" i="21"/>
  <c r="BI1034" i="21"/>
  <c r="BI1033" i="21"/>
  <c r="BI1032" i="21"/>
  <c r="BI1031" i="21"/>
  <c r="BI1030" i="21"/>
  <c r="BI1029" i="21"/>
  <c r="BI1028" i="21"/>
  <c r="BI1027" i="21"/>
  <c r="BI1026" i="21"/>
  <c r="BI1025" i="21"/>
  <c r="BI1024" i="21"/>
  <c r="BI1023" i="21"/>
  <c r="BI1022" i="21"/>
  <c r="BI1021" i="21"/>
  <c r="BI1020" i="21"/>
  <c r="BI1019" i="21"/>
  <c r="BI1018" i="21"/>
  <c r="BI1017" i="21"/>
  <c r="BI1016" i="21"/>
  <c r="BI1015" i="21"/>
  <c r="BI1014" i="21"/>
  <c r="BI1013" i="21"/>
  <c r="BI1012" i="21"/>
  <c r="BI1011" i="21"/>
  <c r="BI1010" i="21"/>
  <c r="BI1009" i="21"/>
  <c r="BI1008" i="21"/>
  <c r="BI1007" i="21"/>
  <c r="BI1006" i="21"/>
  <c r="BI1005" i="21"/>
  <c r="BI1004" i="21"/>
  <c r="BI1003" i="21"/>
  <c r="BI1002" i="21"/>
  <c r="BI1001" i="21"/>
  <c r="BI1000" i="21"/>
  <c r="BI999" i="21"/>
  <c r="BI998" i="21"/>
  <c r="BI997" i="21"/>
  <c r="BI996" i="21"/>
  <c r="BI995" i="21"/>
  <c r="BI994" i="21"/>
  <c r="BI993" i="21"/>
  <c r="BI992" i="21"/>
  <c r="BI991" i="21"/>
  <c r="BI990" i="21"/>
  <c r="BI989" i="21"/>
  <c r="BI988" i="21"/>
  <c r="BI987" i="21"/>
  <c r="BI986" i="21"/>
  <c r="BI985" i="21"/>
  <c r="BI984" i="21"/>
  <c r="BI983" i="21"/>
  <c r="BI982" i="21"/>
  <c r="BI981" i="21"/>
  <c r="BI980" i="21"/>
  <c r="BI979" i="21"/>
  <c r="BI978" i="21"/>
  <c r="BI977" i="21"/>
  <c r="BI976" i="21"/>
  <c r="BI975" i="21"/>
  <c r="BI974" i="21"/>
  <c r="BI973" i="21"/>
  <c r="BI972" i="21"/>
  <c r="BI971" i="21"/>
  <c r="BI970" i="21"/>
  <c r="BI969" i="21"/>
  <c r="BI968" i="21"/>
  <c r="BI967" i="21"/>
  <c r="BI966" i="21"/>
  <c r="BI965" i="21"/>
  <c r="BI964" i="21"/>
  <c r="BI963" i="21"/>
  <c r="BI962" i="21"/>
  <c r="BI961" i="21"/>
  <c r="BI960" i="21"/>
  <c r="BI959" i="21"/>
  <c r="BI958" i="21"/>
  <c r="BI957" i="21"/>
  <c r="BI956" i="21"/>
  <c r="BI955" i="21"/>
  <c r="BI954" i="21"/>
  <c r="BI953" i="21"/>
  <c r="BI952" i="21"/>
  <c r="BI951" i="21"/>
  <c r="BI950" i="21"/>
  <c r="BI949" i="21"/>
  <c r="BI948" i="21"/>
  <c r="BI947" i="21"/>
  <c r="BI946" i="21"/>
  <c r="BI945" i="21"/>
  <c r="BI944" i="21"/>
  <c r="BI943" i="21"/>
  <c r="BI942" i="21"/>
  <c r="BI941" i="21"/>
  <c r="BI940" i="21"/>
  <c r="BI939" i="21"/>
  <c r="BI938" i="21"/>
  <c r="BI937" i="21"/>
  <c r="BI936" i="21"/>
  <c r="BI935" i="21"/>
  <c r="BI934" i="21"/>
  <c r="BI932" i="21"/>
  <c r="BI931" i="21"/>
  <c r="BI930" i="21"/>
  <c r="BI929" i="21"/>
  <c r="BI928" i="21"/>
  <c r="BI927" i="21"/>
  <c r="BI926" i="21"/>
  <c r="BI925" i="21"/>
  <c r="BI924" i="21"/>
  <c r="BI923" i="21"/>
  <c r="BI922" i="21"/>
  <c r="BI921" i="21"/>
  <c r="BI920" i="21"/>
  <c r="BI919" i="21"/>
  <c r="BI918" i="21"/>
  <c r="BI917" i="21"/>
  <c r="BI916" i="21"/>
  <c r="BI915" i="21"/>
  <c r="BI914" i="21"/>
  <c r="BI913" i="21"/>
  <c r="BI912" i="21"/>
  <c r="BI911" i="21"/>
  <c r="BI910" i="21"/>
  <c r="BI909" i="21"/>
  <c r="BI908" i="21"/>
  <c r="BI907" i="21"/>
  <c r="BI906" i="21"/>
  <c r="BI905" i="21"/>
  <c r="BI904" i="21"/>
  <c r="BI903" i="21"/>
  <c r="BI902" i="21"/>
  <c r="BI901" i="21"/>
  <c r="BI900" i="21"/>
  <c r="BI899" i="21"/>
  <c r="BI898" i="21"/>
  <c r="BI897" i="21"/>
  <c r="BI896" i="21"/>
  <c r="BI895" i="21"/>
  <c r="BI894" i="21"/>
  <c r="BI893" i="21"/>
  <c r="BI892" i="21"/>
  <c r="BI891" i="21"/>
  <c r="BI890" i="21"/>
  <c r="BI889" i="21"/>
  <c r="BI888" i="21"/>
  <c r="BI887" i="21"/>
  <c r="BI886" i="21"/>
  <c r="BI885" i="21"/>
  <c r="BI884" i="21"/>
  <c r="BI883" i="21"/>
  <c r="BI882" i="21"/>
  <c r="BI881" i="21"/>
  <c r="BI880" i="21"/>
  <c r="BI879" i="21"/>
  <c r="BI878" i="21"/>
  <c r="BI877" i="21"/>
  <c r="BI876" i="21"/>
  <c r="BI875" i="21"/>
  <c r="BI874" i="21"/>
  <c r="BI873" i="21"/>
  <c r="BI872" i="21"/>
  <c r="BI871" i="21"/>
  <c r="BI870" i="21"/>
  <c r="BI869" i="21"/>
  <c r="BI868" i="21"/>
  <c r="BI867" i="21"/>
  <c r="BI866" i="21"/>
  <c r="BI865" i="21"/>
  <c r="BI864" i="21"/>
  <c r="BI863" i="21"/>
  <c r="BI862" i="21"/>
  <c r="BI861" i="21"/>
  <c r="BI860" i="21"/>
  <c r="BI859" i="21"/>
  <c r="BI858" i="21"/>
  <c r="BI857" i="21"/>
  <c r="BI856" i="21"/>
  <c r="BI855" i="21"/>
  <c r="BI854" i="21"/>
  <c r="BI853" i="21"/>
  <c r="BI852" i="21"/>
  <c r="BI851" i="21"/>
  <c r="BI850" i="21"/>
  <c r="BI849" i="21"/>
  <c r="BI848" i="21"/>
  <c r="BI847" i="21"/>
  <c r="BI846" i="21"/>
  <c r="BI845" i="21"/>
  <c r="BI844" i="21"/>
  <c r="BI843" i="21"/>
  <c r="BI842" i="21"/>
  <c r="BI841" i="21"/>
  <c r="BI840" i="21"/>
  <c r="BI839" i="21"/>
  <c r="BI838" i="21"/>
  <c r="BI837" i="21"/>
  <c r="BI836" i="21"/>
  <c r="BI835" i="21"/>
  <c r="BI834" i="21"/>
  <c r="BI833" i="21"/>
  <c r="BI832" i="21"/>
  <c r="BI831" i="21"/>
  <c r="BI830" i="21"/>
  <c r="BI829" i="21"/>
  <c r="BI828" i="21"/>
  <c r="BI827" i="21"/>
  <c r="BI826" i="21"/>
  <c r="BI825" i="21"/>
  <c r="BI824" i="21"/>
  <c r="BI823" i="21"/>
  <c r="BI822" i="21"/>
  <c r="BI821" i="21"/>
  <c r="BI820" i="21"/>
  <c r="BI819" i="21"/>
  <c r="BI818" i="21"/>
  <c r="BI817" i="21"/>
  <c r="BI816" i="21"/>
  <c r="BI815" i="21"/>
  <c r="BI814" i="21"/>
  <c r="BI813" i="21"/>
  <c r="BI812" i="21"/>
  <c r="BI811" i="21"/>
  <c r="BI810" i="21"/>
  <c r="BI809" i="21"/>
  <c r="BI808" i="21"/>
  <c r="BI807" i="21"/>
  <c r="BI806" i="21"/>
  <c r="BI805" i="21"/>
  <c r="BI804" i="21"/>
  <c r="BI803" i="21"/>
  <c r="BI802" i="21"/>
  <c r="BI801" i="21"/>
  <c r="BI800" i="21"/>
  <c r="BI799" i="21"/>
  <c r="BI798" i="21"/>
  <c r="BI797" i="21"/>
  <c r="BI796" i="21"/>
  <c r="BI795" i="21"/>
  <c r="BI794" i="21"/>
  <c r="BI793" i="21"/>
  <c r="BI792" i="21"/>
  <c r="BI791" i="21"/>
  <c r="BI790" i="21"/>
  <c r="BI789" i="21"/>
  <c r="BI788" i="21"/>
  <c r="BI787" i="21"/>
  <c r="BI786" i="21"/>
  <c r="BI785" i="21"/>
  <c r="BI784" i="21"/>
  <c r="BI783" i="21"/>
  <c r="BI782" i="21"/>
  <c r="BI781" i="21"/>
  <c r="BI780" i="21"/>
  <c r="BI779" i="21"/>
  <c r="BI778" i="21"/>
  <c r="BI777" i="21"/>
  <c r="BI776" i="21"/>
  <c r="BI775" i="21"/>
  <c r="BI774" i="21"/>
  <c r="BI773" i="21"/>
  <c r="BI772" i="21"/>
  <c r="BI771" i="21"/>
  <c r="BI770" i="21"/>
  <c r="BI769" i="21"/>
  <c r="BI768" i="21"/>
  <c r="BI767" i="21"/>
  <c r="BI766" i="21"/>
  <c r="BI765" i="21"/>
  <c r="BI764" i="21"/>
  <c r="BI763" i="21"/>
  <c r="BI762" i="21"/>
  <c r="BI761" i="21"/>
  <c r="BI760" i="21"/>
  <c r="BI759" i="21"/>
  <c r="BI758" i="21"/>
  <c r="BI757" i="21"/>
  <c r="BI756" i="21"/>
  <c r="BI755" i="21"/>
  <c r="BI754" i="21"/>
  <c r="BI753" i="21"/>
  <c r="BI752" i="21"/>
  <c r="BI751" i="21"/>
  <c r="BI750" i="21"/>
  <c r="BI749" i="21"/>
  <c r="BI748" i="21"/>
  <c r="BI747" i="21"/>
  <c r="BI746" i="21"/>
  <c r="BI745" i="21"/>
  <c r="BI744" i="21"/>
  <c r="BI743" i="21"/>
  <c r="BI742" i="21"/>
  <c r="BI741" i="21"/>
  <c r="BI740" i="21"/>
  <c r="BI739" i="21"/>
  <c r="BI738" i="21"/>
  <c r="BI737" i="21"/>
  <c r="BI736" i="21"/>
  <c r="BI735" i="21"/>
  <c r="BI734" i="21"/>
  <c r="BI733" i="21"/>
  <c r="BI732" i="21"/>
  <c r="BI731" i="21"/>
  <c r="BI730" i="21"/>
  <c r="BI729" i="21"/>
  <c r="BI728" i="21"/>
  <c r="BI727" i="21"/>
  <c r="BI726" i="21"/>
  <c r="BI725" i="21"/>
  <c r="BI724" i="21"/>
  <c r="BI723" i="21"/>
  <c r="BI722" i="21"/>
  <c r="BI721" i="21"/>
  <c r="BI720" i="21"/>
  <c r="BI719" i="21"/>
  <c r="BI718" i="21"/>
  <c r="BI717" i="21"/>
  <c r="BI716" i="21"/>
  <c r="BI715" i="21"/>
  <c r="BI714" i="21"/>
  <c r="BI713" i="21"/>
  <c r="BI712" i="21"/>
  <c r="BI711" i="21"/>
  <c r="BI710" i="21"/>
  <c r="BI709" i="21"/>
  <c r="BI708" i="21"/>
  <c r="BI707" i="21"/>
  <c r="BI706" i="21"/>
  <c r="BI705" i="21"/>
  <c r="BI704" i="21"/>
  <c r="BI703" i="21"/>
  <c r="BI702" i="21"/>
  <c r="BI701" i="21"/>
  <c r="BI700" i="21"/>
  <c r="BI699" i="21"/>
  <c r="BI698" i="21"/>
  <c r="BI697" i="21"/>
  <c r="BI696" i="21"/>
  <c r="BI695" i="21"/>
  <c r="BI694" i="21"/>
  <c r="BI693" i="21"/>
  <c r="BI692" i="21"/>
  <c r="BI691" i="21"/>
  <c r="BI690" i="21"/>
  <c r="BI689" i="21"/>
  <c r="BI688" i="21"/>
  <c r="BI687" i="21"/>
  <c r="BI686" i="21"/>
  <c r="BI685" i="21"/>
  <c r="BI684" i="21"/>
  <c r="BI683" i="21"/>
  <c r="BI682" i="21"/>
  <c r="BI681" i="21"/>
  <c r="BI680" i="21"/>
  <c r="BI679" i="21"/>
  <c r="BI678" i="21"/>
  <c r="BI677" i="21"/>
  <c r="BI676" i="21"/>
  <c r="BI675" i="21"/>
  <c r="BI674" i="21"/>
  <c r="BI673" i="21"/>
  <c r="BI672" i="21"/>
  <c r="BI671" i="21"/>
  <c r="BI670" i="21"/>
  <c r="BI669" i="21"/>
  <c r="BI668" i="21"/>
  <c r="BI667" i="21"/>
  <c r="BI666" i="21"/>
  <c r="BI665" i="21"/>
  <c r="BI664" i="21"/>
  <c r="BI663" i="21"/>
  <c r="BI662" i="21"/>
  <c r="BI661" i="21"/>
  <c r="BI660" i="21"/>
  <c r="BI659" i="21"/>
  <c r="BI658" i="21"/>
  <c r="BI657" i="21"/>
  <c r="BI656" i="21"/>
  <c r="BI655" i="21"/>
  <c r="BI654" i="21"/>
  <c r="BI653" i="21"/>
  <c r="BI652" i="21"/>
  <c r="BI651" i="21"/>
  <c r="BI650" i="21"/>
  <c r="BI649" i="21"/>
  <c r="BI648" i="21"/>
  <c r="BI647" i="21"/>
  <c r="BI646" i="21"/>
  <c r="BI645" i="21"/>
  <c r="BI644" i="21"/>
  <c r="BI643" i="21"/>
  <c r="BI642" i="21"/>
  <c r="BI641" i="21"/>
  <c r="BI640" i="21"/>
  <c r="BI639" i="21"/>
  <c r="BI638" i="21"/>
  <c r="BI637" i="21"/>
  <c r="BI636" i="21"/>
  <c r="BI635" i="21"/>
  <c r="BI634" i="21"/>
  <c r="BI633" i="21"/>
  <c r="BI632" i="21"/>
  <c r="BI631" i="21"/>
  <c r="BI630" i="21"/>
  <c r="BI629" i="21"/>
  <c r="BI628" i="21"/>
  <c r="BI627" i="21"/>
  <c r="BI626" i="21"/>
  <c r="BI625" i="21"/>
  <c r="BI624" i="21"/>
  <c r="BI623" i="21"/>
  <c r="BI622" i="21"/>
  <c r="BI621" i="21"/>
  <c r="BI620" i="21"/>
  <c r="BI619" i="21"/>
  <c r="BI618" i="21"/>
  <c r="BI617" i="21"/>
  <c r="BI616" i="21"/>
  <c r="BI615" i="21"/>
  <c r="BI614" i="21"/>
  <c r="BI613" i="21"/>
  <c r="BI612" i="21"/>
  <c r="BI611" i="21"/>
  <c r="BI610" i="21"/>
  <c r="BI609" i="21"/>
  <c r="BI608" i="21"/>
  <c r="BI607" i="21"/>
  <c r="BI606" i="21"/>
  <c r="BI605" i="21"/>
  <c r="BI604" i="21"/>
  <c r="BI603" i="21"/>
  <c r="BI602" i="21"/>
  <c r="BI601" i="21"/>
  <c r="BI600" i="21"/>
  <c r="BI599" i="21"/>
  <c r="BI598" i="21"/>
  <c r="BI597" i="21"/>
  <c r="BI596" i="21"/>
  <c r="BI595" i="21"/>
  <c r="BI594" i="21"/>
  <c r="BI593" i="21"/>
  <c r="BI592" i="21"/>
  <c r="BI591" i="21"/>
  <c r="BI590" i="21"/>
  <c r="BI589" i="21"/>
  <c r="BI588" i="21"/>
  <c r="BI587" i="21"/>
  <c r="BI586" i="21"/>
  <c r="BI585" i="21"/>
  <c r="BI584" i="21"/>
  <c r="BI583" i="21"/>
  <c r="BI582" i="21"/>
  <c r="BI581" i="21"/>
  <c r="BI580" i="21"/>
  <c r="BI579" i="21"/>
  <c r="BI578" i="21"/>
  <c r="BI577" i="21"/>
  <c r="BI576" i="21"/>
  <c r="BI575" i="21"/>
  <c r="BI574" i="21"/>
  <c r="BI573" i="21"/>
  <c r="BI572" i="21"/>
  <c r="BI571" i="21"/>
  <c r="BI569" i="21"/>
  <c r="BI568" i="21"/>
  <c r="BI567" i="21"/>
  <c r="BI566" i="21"/>
  <c r="BI565" i="21"/>
  <c r="BI564" i="21"/>
  <c r="BI563" i="21"/>
  <c r="BI562" i="21"/>
  <c r="BI561" i="21"/>
  <c r="BI560" i="21"/>
  <c r="BI559" i="21"/>
  <c r="BI558" i="21"/>
  <c r="BI557" i="21"/>
  <c r="BI556" i="21"/>
  <c r="BI555" i="21"/>
  <c r="BI554" i="21"/>
  <c r="BI553" i="21"/>
  <c r="BI552" i="21"/>
  <c r="BI551" i="21"/>
  <c r="BI550" i="21"/>
  <c r="BI549" i="21"/>
  <c r="BI548" i="21"/>
  <c r="BI547" i="21"/>
  <c r="BI546" i="21"/>
  <c r="BI545" i="21"/>
  <c r="BI544" i="21"/>
  <c r="BI543" i="21"/>
  <c r="BI542" i="21"/>
  <c r="BI541" i="21"/>
  <c r="BI540" i="21"/>
  <c r="BI539" i="21"/>
  <c r="BI538" i="21"/>
  <c r="BI537" i="21"/>
  <c r="BI536" i="21"/>
  <c r="BI535" i="21"/>
  <c r="BI534" i="21"/>
  <c r="BI533" i="21"/>
  <c r="BI532" i="21"/>
  <c r="BI531" i="21"/>
  <c r="BI530" i="21"/>
  <c r="BI529" i="21"/>
  <c r="BI528" i="21"/>
  <c r="BI527" i="21"/>
  <c r="BI526" i="21"/>
  <c r="BI525" i="21"/>
  <c r="BI524" i="21"/>
  <c r="BI523" i="21"/>
  <c r="BI522" i="21"/>
  <c r="BI521" i="21"/>
  <c r="BI520" i="21"/>
  <c r="BI519" i="21"/>
  <c r="BI518" i="21"/>
  <c r="BI517" i="21"/>
  <c r="BI516" i="21"/>
  <c r="BI515" i="21"/>
  <c r="BI514" i="21"/>
  <c r="BI513" i="21"/>
  <c r="BI512" i="21"/>
  <c r="BI511" i="21"/>
  <c r="BI510" i="21"/>
  <c r="BI509" i="21"/>
  <c r="BI508" i="21"/>
  <c r="BI507" i="21"/>
  <c r="BI505" i="21"/>
  <c r="BI504" i="21"/>
  <c r="BI503" i="21"/>
  <c r="BI502" i="21"/>
  <c r="BI501" i="21"/>
  <c r="BI500" i="21"/>
  <c r="BI499" i="21"/>
  <c r="BI498" i="21"/>
  <c r="BI497" i="21"/>
  <c r="BI496" i="21"/>
  <c r="BI495" i="21"/>
  <c r="BI494" i="21"/>
  <c r="BI493" i="21"/>
  <c r="BI492" i="21"/>
  <c r="BI491" i="21"/>
  <c r="BI490" i="21"/>
  <c r="BI489" i="21"/>
  <c r="BI488" i="21"/>
  <c r="BI487" i="21"/>
  <c r="BI486" i="21"/>
  <c r="BI485" i="21"/>
  <c r="BI484" i="21"/>
  <c r="BI483" i="21"/>
  <c r="BI482" i="21"/>
  <c r="BI481" i="21"/>
  <c r="BI480" i="21"/>
  <c r="BI479" i="21"/>
  <c r="BI478" i="21"/>
  <c r="BI477" i="21"/>
  <c r="BI476" i="21"/>
  <c r="BI475" i="21"/>
  <c r="BI474" i="21"/>
  <c r="BI473" i="21"/>
  <c r="BI472" i="21"/>
  <c r="BI471" i="21"/>
  <c r="BI470" i="21"/>
  <c r="BI469" i="21"/>
  <c r="BI468" i="21"/>
  <c r="BI467" i="21"/>
  <c r="BI466" i="21"/>
  <c r="BI463" i="21"/>
  <c r="BI462" i="21"/>
  <c r="BI461" i="21"/>
  <c r="BI460" i="21"/>
  <c r="BI459" i="21"/>
  <c r="BI458" i="21"/>
  <c r="BI457" i="21"/>
  <c r="BI456" i="21"/>
  <c r="BI455" i="21"/>
  <c r="BI454" i="21"/>
  <c r="BI453" i="21"/>
  <c r="BI452" i="21"/>
  <c r="BI451" i="21"/>
  <c r="BI450" i="21"/>
  <c r="BI449" i="21"/>
  <c r="BI448" i="21"/>
  <c r="BI447" i="21"/>
  <c r="BI446" i="21"/>
  <c r="BI445" i="21"/>
  <c r="BI444" i="21"/>
  <c r="BI443" i="21"/>
  <c r="BI442" i="21"/>
  <c r="BI441" i="21"/>
  <c r="BI440" i="21"/>
  <c r="BI439" i="21"/>
  <c r="BI438" i="21"/>
  <c r="BI437" i="21"/>
  <c r="BI436" i="21"/>
  <c r="BI435" i="21"/>
  <c r="BI434" i="21"/>
  <c r="BI433" i="21"/>
  <c r="BI432" i="21"/>
  <c r="BI431" i="21"/>
  <c r="BI430" i="21"/>
  <c r="BI429" i="21"/>
  <c r="BI428" i="21"/>
  <c r="BI427" i="21"/>
  <c r="BI426" i="21"/>
  <c r="BI425" i="21"/>
  <c r="BI424" i="21"/>
  <c r="BI423" i="21"/>
  <c r="BI422" i="21"/>
  <c r="BI421" i="21"/>
  <c r="BI420" i="21"/>
  <c r="BI419" i="21"/>
  <c r="BI418" i="21"/>
  <c r="BI416" i="21"/>
  <c r="BI415" i="21"/>
  <c r="BI414" i="21"/>
  <c r="BI413" i="21"/>
  <c r="BI412" i="21"/>
  <c r="BI411" i="21"/>
  <c r="BI410" i="21"/>
  <c r="BI409" i="21"/>
  <c r="BI408" i="21"/>
  <c r="BI407" i="21"/>
  <c r="BI406" i="21"/>
  <c r="BI405" i="21"/>
  <c r="BI404" i="21"/>
  <c r="BI403" i="21"/>
  <c r="BI402" i="21"/>
  <c r="BI401" i="21"/>
  <c r="BI400" i="21"/>
  <c r="BI399" i="21"/>
  <c r="BI398" i="21"/>
  <c r="BI397" i="21"/>
  <c r="BI396" i="21"/>
  <c r="BI395" i="21"/>
  <c r="BI394" i="21"/>
  <c r="BI393" i="21"/>
  <c r="BI392" i="21"/>
  <c r="BI391" i="21"/>
  <c r="BI390" i="21"/>
  <c r="BI389" i="21"/>
  <c r="BI388" i="21"/>
  <c r="BI387" i="21"/>
  <c r="BI386" i="21"/>
  <c r="BI385" i="21"/>
  <c r="BI384" i="21"/>
  <c r="BI383" i="21"/>
  <c r="BI382" i="21"/>
  <c r="BI381" i="21"/>
  <c r="BI380" i="21"/>
  <c r="BI379" i="21"/>
  <c r="BI378" i="21"/>
  <c r="BI377" i="21"/>
  <c r="BI376" i="21"/>
  <c r="BI375" i="21"/>
  <c r="BI374" i="21"/>
  <c r="BI373" i="21"/>
  <c r="BI372" i="21"/>
  <c r="BI371" i="21"/>
  <c r="BI370" i="21"/>
  <c r="BI369" i="21"/>
  <c r="BI368" i="21"/>
  <c r="BI367" i="21"/>
  <c r="BI366" i="21"/>
  <c r="BI365" i="21"/>
  <c r="BI364" i="21"/>
  <c r="BI363" i="21"/>
  <c r="BI362" i="21"/>
  <c r="BI361" i="21"/>
  <c r="BI360" i="21"/>
  <c r="BI359" i="21"/>
  <c r="BI358" i="21"/>
  <c r="BI357" i="21"/>
  <c r="BI356" i="21"/>
  <c r="BI355" i="21"/>
  <c r="BI354" i="21"/>
  <c r="BI353" i="21"/>
  <c r="BI352" i="21"/>
  <c r="BI351" i="21"/>
  <c r="BI350" i="21"/>
  <c r="BI349" i="21"/>
  <c r="BI348" i="21"/>
  <c r="BI347" i="21"/>
  <c r="BI346" i="21"/>
  <c r="BI345" i="21"/>
  <c r="BI344" i="21"/>
  <c r="BI343" i="21"/>
  <c r="BI342" i="21"/>
  <c r="BI341" i="21"/>
  <c r="BI340" i="21"/>
  <c r="BI339" i="21"/>
  <c r="BI338" i="21"/>
  <c r="BI337" i="21"/>
  <c r="BI336" i="21"/>
  <c r="BI335" i="21"/>
  <c r="BI334" i="21"/>
  <c r="BI333" i="21"/>
  <c r="BI332" i="21"/>
  <c r="BI331" i="21"/>
  <c r="BI330" i="21"/>
  <c r="BI329" i="21"/>
  <c r="BI328" i="21"/>
  <c r="BI327" i="21"/>
  <c r="BI326" i="21"/>
  <c r="BI325" i="21"/>
  <c r="BI324" i="21"/>
  <c r="BI323" i="21"/>
  <c r="BI322" i="21"/>
  <c r="BI321" i="21"/>
  <c r="BI320" i="21"/>
  <c r="BI319" i="21"/>
  <c r="BI318" i="21"/>
  <c r="BI317" i="21"/>
  <c r="BI316" i="21"/>
  <c r="BI315" i="21"/>
  <c r="BI314" i="21"/>
  <c r="BI313" i="21"/>
  <c r="BI312" i="21"/>
  <c r="BI311" i="21"/>
  <c r="BI310" i="21"/>
  <c r="BI309" i="21"/>
  <c r="BI308" i="21"/>
  <c r="BI307" i="21"/>
  <c r="BI306" i="21"/>
  <c r="BI305" i="21"/>
  <c r="BI304" i="21"/>
  <c r="BI303" i="21"/>
  <c r="BI302" i="21"/>
  <c r="BI301" i="21"/>
  <c r="BI300" i="21"/>
  <c r="BI299" i="21"/>
  <c r="BI298" i="21"/>
  <c r="BI297" i="21"/>
  <c r="BI296" i="21"/>
  <c r="BI295" i="21"/>
  <c r="BI294" i="21"/>
  <c r="BI293" i="21"/>
  <c r="BI292" i="21"/>
  <c r="BI291" i="21"/>
  <c r="BI290" i="21"/>
  <c r="BI289" i="21"/>
  <c r="BI288" i="21"/>
  <c r="BI287" i="21"/>
  <c r="BI286" i="21"/>
  <c r="BI285" i="21"/>
  <c r="BI284" i="21"/>
  <c r="BI283" i="21"/>
  <c r="BI282" i="21"/>
  <c r="BI281" i="21"/>
  <c r="BI280" i="21"/>
  <c r="BI279" i="21"/>
  <c r="BI278" i="21"/>
  <c r="BI277" i="21"/>
  <c r="BI276" i="21"/>
  <c r="BI275" i="21"/>
  <c r="BI274" i="21"/>
  <c r="BI273" i="21"/>
  <c r="BI272" i="21"/>
  <c r="BI271" i="21"/>
  <c r="BI270" i="21"/>
  <c r="BI269" i="21"/>
  <c r="BI268" i="21"/>
  <c r="BI267" i="21"/>
  <c r="BI266" i="21"/>
  <c r="BI265" i="21"/>
  <c r="BI264" i="21"/>
  <c r="BI263" i="21"/>
  <c r="BI262" i="21"/>
  <c r="BI261" i="21"/>
  <c r="BI260" i="21"/>
  <c r="BI259" i="21"/>
  <c r="BI258" i="21"/>
  <c r="BI257" i="21"/>
  <c r="BI256" i="21"/>
  <c r="BI255" i="21"/>
  <c r="BI254" i="21"/>
  <c r="BI253" i="21"/>
  <c r="BI252" i="21"/>
  <c r="BI251" i="21"/>
  <c r="BI250" i="21"/>
  <c r="BI249" i="21"/>
  <c r="BI248" i="21"/>
  <c r="BI247" i="21"/>
  <c r="BI246" i="21"/>
  <c r="BI245" i="21"/>
  <c r="BI244" i="21"/>
  <c r="BI243" i="21"/>
  <c r="BI242" i="21"/>
  <c r="BI241" i="21"/>
  <c r="CV241" i="21" s="1"/>
  <c r="BI240" i="21"/>
  <c r="BI239" i="21"/>
  <c r="BI238" i="21"/>
  <c r="DC238" i="21" s="1"/>
  <c r="BI237" i="21"/>
  <c r="BI236" i="21"/>
  <c r="BI235" i="21"/>
  <c r="BI234" i="21"/>
  <c r="DC234" i="21" s="1"/>
  <c r="BI233" i="21"/>
  <c r="CV233" i="21" s="1"/>
  <c r="BI232" i="21"/>
  <c r="BI230" i="21"/>
  <c r="BI229" i="21"/>
  <c r="DC229" i="21" s="1"/>
  <c r="BI228" i="21"/>
  <c r="BI227" i="21"/>
  <c r="BI226" i="21"/>
  <c r="BI225" i="21"/>
  <c r="DC225" i="21" s="1"/>
  <c r="BI224" i="21"/>
  <c r="CH224" i="21" s="1"/>
  <c r="BI223" i="21"/>
  <c r="CH223" i="21" s="1"/>
  <c r="BI222" i="21"/>
  <c r="CH222" i="21" s="1"/>
  <c r="BI221" i="21"/>
  <c r="CH221" i="21" s="1"/>
  <c r="BI220" i="21"/>
  <c r="CH220" i="21" s="1"/>
  <c r="BI219" i="21"/>
  <c r="CH219" i="21" s="1"/>
  <c r="BI218" i="21"/>
  <c r="CH218" i="21" s="1"/>
  <c r="BI217" i="21"/>
  <c r="CH217" i="21" s="1"/>
  <c r="BI216" i="21"/>
  <c r="CH216" i="21" s="1"/>
  <c r="BI215" i="21"/>
  <c r="CH215" i="21" s="1"/>
  <c r="BI214" i="21"/>
  <c r="CH214" i="21" s="1"/>
  <c r="BI213" i="21"/>
  <c r="CH213" i="21" s="1"/>
  <c r="BI212" i="21"/>
  <c r="CH212" i="21" s="1"/>
  <c r="BI211" i="21"/>
  <c r="CH211" i="21" s="1"/>
  <c r="BI210" i="21"/>
  <c r="CH210" i="21" s="1"/>
  <c r="BI209" i="21"/>
  <c r="CH209" i="21" s="1"/>
  <c r="BI208" i="21"/>
  <c r="CH208" i="21" s="1"/>
  <c r="BI207" i="21"/>
  <c r="CH207" i="21" s="1"/>
  <c r="BI206" i="21"/>
  <c r="CH206" i="21" s="1"/>
  <c r="BI205" i="21"/>
  <c r="CH205" i="21" s="1"/>
  <c r="BI204" i="21"/>
  <c r="CH204" i="21" s="1"/>
  <c r="BI203" i="21"/>
  <c r="CH203" i="21" s="1"/>
  <c r="BI202" i="21"/>
  <c r="CH202" i="21" s="1"/>
  <c r="BI201" i="21"/>
  <c r="CH201" i="21" s="1"/>
  <c r="BI200" i="21"/>
  <c r="CH200" i="21" s="1"/>
  <c r="BI199" i="21"/>
  <c r="CH199" i="21" s="1"/>
  <c r="BI198" i="21"/>
  <c r="CH198" i="21" s="1"/>
  <c r="BI197" i="21"/>
  <c r="CH197" i="21" s="1"/>
  <c r="BI196" i="21"/>
  <c r="CH196" i="21" s="1"/>
  <c r="BI195" i="21"/>
  <c r="CH195" i="21" s="1"/>
  <c r="BI194" i="21"/>
  <c r="CH194" i="21" s="1"/>
  <c r="BI193" i="21"/>
  <c r="CH193" i="21" s="1"/>
  <c r="BI192" i="21"/>
  <c r="CH192" i="21" s="1"/>
  <c r="BI191" i="21"/>
  <c r="CH191" i="21" s="1"/>
  <c r="BI190" i="21"/>
  <c r="CH190" i="21" s="1"/>
  <c r="BI189" i="21"/>
  <c r="CH189" i="21" s="1"/>
  <c r="BI188" i="21"/>
  <c r="CH188" i="21" s="1"/>
  <c r="BI187" i="21"/>
  <c r="CH187" i="21" s="1"/>
  <c r="BI186" i="21"/>
  <c r="CH186" i="21" s="1"/>
  <c r="BI185" i="21"/>
  <c r="CH185" i="21" s="1"/>
  <c r="BI184" i="21"/>
  <c r="CH184" i="21" s="1"/>
  <c r="BI183" i="21"/>
  <c r="CH183" i="21" s="1"/>
  <c r="BI182" i="21"/>
  <c r="CH182" i="21" s="1"/>
  <c r="BI181" i="21"/>
  <c r="CH181" i="21" s="1"/>
  <c r="BI180" i="21"/>
  <c r="CH180" i="21" s="1"/>
  <c r="BI179" i="21"/>
  <c r="CH179" i="21" s="1"/>
  <c r="BI178" i="21"/>
  <c r="CH178" i="21" s="1"/>
  <c r="BI177" i="21"/>
  <c r="CH177" i="21" s="1"/>
  <c r="BI176" i="21"/>
  <c r="CH176" i="21" s="1"/>
  <c r="BI175" i="21"/>
  <c r="CH175" i="21" s="1"/>
  <c r="BI174" i="21"/>
  <c r="CH174" i="21" s="1"/>
  <c r="BI173" i="21"/>
  <c r="CH173" i="21" s="1"/>
  <c r="BI172" i="21"/>
  <c r="CH172" i="21" s="1"/>
  <c r="BI171" i="21"/>
  <c r="CH171" i="21" s="1"/>
  <c r="BI170" i="21"/>
  <c r="CH170" i="21" s="1"/>
  <c r="BI169" i="21"/>
  <c r="CH169" i="21" s="1"/>
  <c r="BI168" i="21"/>
  <c r="CH168" i="21" s="1"/>
  <c r="BI167" i="21"/>
  <c r="CH167" i="21" s="1"/>
  <c r="BI166" i="21"/>
  <c r="CH166" i="21" s="1"/>
  <c r="BI164" i="21"/>
  <c r="CH164" i="21" s="1"/>
  <c r="BI163" i="21"/>
  <c r="CH163" i="21" s="1"/>
  <c r="BI162" i="21"/>
  <c r="CH162" i="21" s="1"/>
  <c r="BI161" i="21"/>
  <c r="CH161" i="21" s="1"/>
  <c r="BI160" i="21"/>
  <c r="CH160" i="21" s="1"/>
  <c r="BI159" i="21"/>
  <c r="CH159" i="21" s="1"/>
  <c r="BI158" i="21"/>
  <c r="CH158" i="21" s="1"/>
  <c r="BI157" i="21"/>
  <c r="CH157" i="21" s="1"/>
  <c r="BI156" i="21"/>
  <c r="CH156" i="21" s="1"/>
  <c r="BI155" i="21"/>
  <c r="CH155" i="21" s="1"/>
  <c r="BI154" i="21"/>
  <c r="CH154" i="21" s="1"/>
  <c r="BI153" i="21"/>
  <c r="CH153" i="21" s="1"/>
  <c r="BI152" i="21"/>
  <c r="CH152" i="21" s="1"/>
  <c r="BI151" i="21"/>
  <c r="CH151" i="21" s="1"/>
  <c r="BI150" i="21"/>
  <c r="CH150" i="21" s="1"/>
  <c r="BI149" i="21"/>
  <c r="CH149" i="21" s="1"/>
  <c r="BI148" i="21"/>
  <c r="CH148" i="21" s="1"/>
  <c r="BI147" i="21"/>
  <c r="CH147" i="21" s="1"/>
  <c r="BI146" i="21"/>
  <c r="CH146" i="21" s="1"/>
  <c r="BI145" i="21"/>
  <c r="CH145" i="21" s="1"/>
  <c r="BI144" i="21"/>
  <c r="CH144" i="21" s="1"/>
  <c r="BI143" i="21"/>
  <c r="CH143" i="21" s="1"/>
  <c r="BI142" i="21"/>
  <c r="CH142" i="21" s="1"/>
  <c r="BI141" i="21"/>
  <c r="CH141" i="21" s="1"/>
  <c r="BI140" i="21"/>
  <c r="CH140" i="21" s="1"/>
  <c r="BI139" i="21"/>
  <c r="CH139" i="21" s="1"/>
  <c r="BI138" i="21"/>
  <c r="CH138" i="21" s="1"/>
  <c r="BI137" i="21"/>
  <c r="CH137" i="21" s="1"/>
  <c r="BI136" i="21"/>
  <c r="CH136" i="21" s="1"/>
  <c r="BI135" i="21"/>
  <c r="CH135" i="21" s="1"/>
  <c r="BI134" i="21"/>
  <c r="CH134" i="21" s="1"/>
  <c r="BI133" i="21"/>
  <c r="CH133" i="21" s="1"/>
  <c r="BI132" i="21"/>
  <c r="CH132" i="21" s="1"/>
  <c r="BI131" i="21"/>
  <c r="CH131" i="21" s="1"/>
  <c r="BI130" i="21"/>
  <c r="CH130" i="21" s="1"/>
  <c r="BI129" i="21"/>
  <c r="CH129" i="21" s="1"/>
  <c r="BI128" i="21"/>
  <c r="CH128" i="21" s="1"/>
  <c r="BI127" i="21"/>
  <c r="CH127" i="21" s="1"/>
  <c r="BI126" i="21"/>
  <c r="CH126" i="21" s="1"/>
  <c r="BI125" i="21"/>
  <c r="CH125" i="21" s="1"/>
  <c r="BI124" i="21"/>
  <c r="CH124" i="21" s="1"/>
  <c r="BI123" i="21"/>
  <c r="CH123" i="21" s="1"/>
  <c r="BI122" i="21"/>
  <c r="CH122" i="21" s="1"/>
  <c r="BI121" i="21"/>
  <c r="CH121" i="21" s="1"/>
  <c r="BI120" i="21"/>
  <c r="CH120" i="21" s="1"/>
  <c r="BI119" i="21"/>
  <c r="CH119" i="21" s="1"/>
  <c r="BI118" i="21"/>
  <c r="CH118" i="21" s="1"/>
  <c r="BI117" i="21"/>
  <c r="CH117" i="21" s="1"/>
  <c r="BI116" i="21"/>
  <c r="CH116" i="21" s="1"/>
  <c r="BI115" i="21"/>
  <c r="CH115" i="21" s="1"/>
  <c r="BI114" i="21"/>
  <c r="CH114" i="21" s="1"/>
  <c r="BI113" i="21"/>
  <c r="CH113" i="21" s="1"/>
  <c r="BI112" i="21"/>
  <c r="CH112" i="21" s="1"/>
  <c r="BI111" i="21"/>
  <c r="CH111" i="21" s="1"/>
  <c r="BI110" i="21"/>
  <c r="CH110" i="21" s="1"/>
  <c r="BI109" i="21"/>
  <c r="CH109" i="21" s="1"/>
  <c r="BI108" i="21"/>
  <c r="CH108" i="21" s="1"/>
  <c r="BI107" i="21"/>
  <c r="CH107" i="21" s="1"/>
  <c r="BI106" i="21"/>
  <c r="CH106" i="21" s="1"/>
  <c r="BI105" i="21"/>
  <c r="CH105" i="21" s="1"/>
  <c r="BI104" i="21"/>
  <c r="CH104" i="21" s="1"/>
  <c r="BI103" i="21"/>
  <c r="CH103" i="21" s="1"/>
  <c r="BI102" i="21"/>
  <c r="CH102" i="21" s="1"/>
  <c r="BI101" i="21"/>
  <c r="CH101" i="21" s="1"/>
  <c r="BI100" i="21"/>
  <c r="CH100" i="21" s="1"/>
  <c r="BI99" i="21"/>
  <c r="CH99" i="21" s="1"/>
  <c r="BI98" i="21"/>
  <c r="CH98" i="21" s="1"/>
  <c r="BI97" i="21"/>
  <c r="CH97" i="21" s="1"/>
  <c r="BI96" i="21"/>
  <c r="CH96" i="21" s="1"/>
  <c r="BI95" i="21"/>
  <c r="CH95" i="21" s="1"/>
  <c r="BI94" i="21"/>
  <c r="CH94" i="21" s="1"/>
  <c r="BI93" i="21"/>
  <c r="CH93" i="21" s="1"/>
  <c r="BI92" i="21"/>
  <c r="CH92" i="21" s="1"/>
  <c r="BI91" i="21"/>
  <c r="CH91" i="21" s="1"/>
  <c r="BI90" i="21"/>
  <c r="CH90" i="21" s="1"/>
  <c r="BI89" i="21"/>
  <c r="CH89" i="21" s="1"/>
  <c r="BI88" i="21"/>
  <c r="CH88" i="21" s="1"/>
  <c r="BI87" i="21"/>
  <c r="CH87" i="21" s="1"/>
  <c r="BI86" i="21"/>
  <c r="CH86" i="21" s="1"/>
  <c r="BI85" i="21"/>
  <c r="CH85" i="21" s="1"/>
  <c r="BI84" i="21"/>
  <c r="CH84" i="21" s="1"/>
  <c r="BI83" i="21"/>
  <c r="CH83" i="21" s="1"/>
  <c r="BI82" i="21"/>
  <c r="CH82" i="21" s="1"/>
  <c r="BI81" i="21"/>
  <c r="CH81" i="21" s="1"/>
  <c r="BI80" i="21"/>
  <c r="CH80" i="21" s="1"/>
  <c r="BI79" i="21"/>
  <c r="CH79" i="21" s="1"/>
  <c r="BI78" i="21"/>
  <c r="CH78" i="21" s="1"/>
  <c r="BI77" i="21"/>
  <c r="CH77" i="21" s="1"/>
  <c r="BI76" i="21"/>
  <c r="CH76" i="21" s="1"/>
  <c r="BI75" i="21"/>
  <c r="CH75" i="21" s="1"/>
  <c r="BI74" i="21"/>
  <c r="CH74" i="21" s="1"/>
  <c r="BI73" i="21"/>
  <c r="CH73" i="21" s="1"/>
  <c r="BI72" i="21"/>
  <c r="CH72" i="21" s="1"/>
  <c r="BI71" i="21"/>
  <c r="CH71" i="21" s="1"/>
  <c r="BI70" i="21"/>
  <c r="CH70" i="21" s="1"/>
  <c r="BI69" i="21"/>
  <c r="CH69" i="21" s="1"/>
  <c r="BI68" i="21"/>
  <c r="CH68" i="21" s="1"/>
  <c r="BI67" i="21"/>
  <c r="CH67" i="21" s="1"/>
  <c r="BI66" i="21"/>
  <c r="CH66" i="21" s="1"/>
  <c r="BI65" i="21"/>
  <c r="CH65" i="21" s="1"/>
  <c r="BI62" i="21"/>
  <c r="CH62" i="21" s="1"/>
  <c r="BI61" i="21"/>
  <c r="CH61" i="21" s="1"/>
  <c r="BI60" i="21"/>
  <c r="CH60" i="21" s="1"/>
  <c r="BI59" i="21"/>
  <c r="CH59" i="21" s="1"/>
  <c r="BI58" i="21"/>
  <c r="CH58" i="21" s="1"/>
  <c r="BI57" i="21"/>
  <c r="CH57" i="21" s="1"/>
  <c r="BI56" i="21"/>
  <c r="CH56" i="21" s="1"/>
  <c r="BI55" i="21"/>
  <c r="CH55" i="21" s="1"/>
  <c r="BI54" i="21"/>
  <c r="CH54" i="21" s="1"/>
  <c r="BI53" i="21"/>
  <c r="CH53" i="21" s="1"/>
  <c r="BI52" i="21"/>
  <c r="CH52" i="21" s="1"/>
  <c r="BI51" i="21"/>
  <c r="CH51" i="21" s="1"/>
  <c r="BI50" i="21"/>
  <c r="CH50" i="21" s="1"/>
  <c r="BI49" i="21"/>
  <c r="CH49" i="21" s="1"/>
  <c r="BI48" i="21"/>
  <c r="CH48" i="21" s="1"/>
  <c r="BI47" i="21"/>
  <c r="CH47" i="21" s="1"/>
  <c r="BI46" i="21"/>
  <c r="CH46" i="21" s="1"/>
  <c r="BI45" i="21"/>
  <c r="CH45" i="21" s="1"/>
  <c r="BI44" i="21"/>
  <c r="CH44" i="21" s="1"/>
  <c r="BI43" i="21"/>
  <c r="CH43" i="21" s="1"/>
  <c r="BI42" i="21"/>
  <c r="CH42" i="21" s="1"/>
  <c r="BI41" i="21"/>
  <c r="CH41" i="21" s="1"/>
  <c r="BI40" i="21"/>
  <c r="CH40" i="21" s="1"/>
  <c r="BI39" i="21"/>
  <c r="CH39" i="21" s="1"/>
  <c r="BI38" i="21"/>
  <c r="CH38" i="21" s="1"/>
  <c r="BI37" i="21"/>
  <c r="CH37" i="21" s="1"/>
  <c r="BI36" i="21"/>
  <c r="CH36" i="21" s="1"/>
  <c r="BI35" i="21"/>
  <c r="CH35" i="21" s="1"/>
  <c r="BI34" i="21"/>
  <c r="CH34" i="21" s="1"/>
  <c r="BI33" i="21"/>
  <c r="CH33" i="21" s="1"/>
  <c r="BI32" i="21"/>
  <c r="CH32" i="21" s="1"/>
  <c r="BI31" i="21"/>
  <c r="CH31" i="21" s="1"/>
  <c r="BI30" i="21"/>
  <c r="CH30" i="21" s="1"/>
  <c r="BI29" i="21"/>
  <c r="CH29" i="21" s="1"/>
  <c r="BI28" i="21"/>
  <c r="CH28" i="21" s="1"/>
  <c r="BI27" i="21"/>
  <c r="CH27" i="21" s="1"/>
  <c r="BI26" i="21"/>
  <c r="CH26" i="21" s="1"/>
  <c r="BI25" i="21"/>
  <c r="CH25" i="21" s="1"/>
  <c r="BI24" i="21"/>
  <c r="CH24" i="21" s="1"/>
  <c r="BI23" i="21"/>
  <c r="CH23" i="21" s="1"/>
  <c r="BI22" i="21"/>
  <c r="CH22" i="21" s="1"/>
  <c r="BI21" i="21"/>
  <c r="CH21" i="21" s="1"/>
  <c r="BI20" i="21"/>
  <c r="CH20" i="21" s="1"/>
  <c r="BI19" i="21"/>
  <c r="CH19" i="21" s="1"/>
  <c r="BI18" i="21"/>
  <c r="CH18" i="21" s="1"/>
  <c r="BI17" i="21"/>
  <c r="CH17" i="21" s="1"/>
  <c r="BI16" i="21"/>
  <c r="CH16" i="21" s="1"/>
  <c r="BI15" i="21"/>
  <c r="CH15" i="21" s="1"/>
  <c r="BI14" i="21"/>
  <c r="CH14" i="21" s="1"/>
  <c r="BI13" i="21"/>
  <c r="CH13" i="21" s="1"/>
  <c r="BI12" i="21"/>
  <c r="CH12" i="21" s="1"/>
  <c r="BG1313" i="21"/>
  <c r="BG1312" i="21"/>
  <c r="BG1311" i="21"/>
  <c r="BG1310" i="21"/>
  <c r="BG1309" i="21"/>
  <c r="BG1308" i="21"/>
  <c r="BG1307" i="21"/>
  <c r="BG1306" i="21"/>
  <c r="BG1305" i="21"/>
  <c r="BG1304" i="21"/>
  <c r="BG1303" i="21"/>
  <c r="BG1302" i="21"/>
  <c r="BG1301" i="21"/>
  <c r="BG1300" i="21"/>
  <c r="BG1299" i="21"/>
  <c r="BG1298" i="21"/>
  <c r="BG1297" i="21"/>
  <c r="BG1296" i="21"/>
  <c r="BG1295" i="21"/>
  <c r="BG1294" i="21"/>
  <c r="BG1293" i="21"/>
  <c r="BG1292" i="21"/>
  <c r="BG1291" i="21"/>
  <c r="BG1290" i="21"/>
  <c r="BG1289" i="21"/>
  <c r="BG1288" i="21"/>
  <c r="BG1287" i="21"/>
  <c r="BG1286" i="21"/>
  <c r="BG1285" i="21"/>
  <c r="BG1284" i="21"/>
  <c r="BG1283" i="21"/>
  <c r="BG1282" i="21"/>
  <c r="BG1281" i="21"/>
  <c r="BG1280" i="21"/>
  <c r="BG1279" i="21"/>
  <c r="BG1278" i="21"/>
  <c r="BG1277" i="21"/>
  <c r="BG1276" i="21"/>
  <c r="BG1275" i="21"/>
  <c r="BG1274" i="21"/>
  <c r="BG1273" i="21"/>
  <c r="BG1272" i="21"/>
  <c r="BG1271" i="21"/>
  <c r="BG1270" i="21"/>
  <c r="BG1269" i="21"/>
  <c r="BG1268" i="21"/>
  <c r="BG1267" i="21"/>
  <c r="BG1266" i="21"/>
  <c r="BG1265" i="21"/>
  <c r="BG1264" i="21"/>
  <c r="BG1263" i="21"/>
  <c r="BG1262" i="21"/>
  <c r="BG1261" i="21"/>
  <c r="BG1260" i="21"/>
  <c r="BG1259" i="21"/>
  <c r="BG1258" i="21"/>
  <c r="BG1257" i="21"/>
  <c r="BG1256" i="21"/>
  <c r="BG1255" i="21"/>
  <c r="BG1254" i="21"/>
  <c r="BG1253" i="21"/>
  <c r="BG1252" i="21"/>
  <c r="BG1251" i="21"/>
  <c r="BG1250" i="21"/>
  <c r="BG1249" i="21"/>
  <c r="BG1248" i="21"/>
  <c r="BG1247" i="21"/>
  <c r="BG1246" i="21"/>
  <c r="BG1245" i="21"/>
  <c r="BG1244" i="21"/>
  <c r="BG1243" i="21"/>
  <c r="BG1242" i="21"/>
  <c r="BG1241" i="21"/>
  <c r="BG1240" i="21"/>
  <c r="BG1239" i="21"/>
  <c r="BG1238" i="21"/>
  <c r="BG1237" i="21"/>
  <c r="BG1236" i="21"/>
  <c r="BG1235" i="21"/>
  <c r="BG1234" i="21"/>
  <c r="BG1233" i="21"/>
  <c r="BG1232" i="21"/>
  <c r="BG1231" i="21"/>
  <c r="BG1230" i="21"/>
  <c r="BG1229" i="21"/>
  <c r="BG1228" i="21"/>
  <c r="BG1227" i="21"/>
  <c r="BG1226" i="21"/>
  <c r="BG1225" i="21"/>
  <c r="BG1224" i="21"/>
  <c r="BG1223" i="21"/>
  <c r="BG1222" i="21"/>
  <c r="BG1221" i="21"/>
  <c r="BG1220" i="21"/>
  <c r="BG1219" i="21"/>
  <c r="BG1218" i="21"/>
  <c r="BG1217" i="21"/>
  <c r="BG1216" i="21"/>
  <c r="BG1215" i="21"/>
  <c r="BG1214" i="21"/>
  <c r="BG1213" i="21"/>
  <c r="BG1212" i="21"/>
  <c r="BG1211" i="21"/>
  <c r="BG1210" i="21"/>
  <c r="BG1209" i="21"/>
  <c r="BG1208" i="21"/>
  <c r="BG1207" i="21"/>
  <c r="BG1206" i="21"/>
  <c r="BG1205" i="21"/>
  <c r="BG1204" i="21"/>
  <c r="BG1203" i="21"/>
  <c r="BG1202" i="21"/>
  <c r="BG1201" i="21"/>
  <c r="BG1200" i="21"/>
  <c r="BG1199" i="21"/>
  <c r="BG1198" i="21"/>
  <c r="BG1197" i="21"/>
  <c r="BG1196" i="21"/>
  <c r="BG1195" i="21"/>
  <c r="BG1194" i="21"/>
  <c r="BG1193" i="21"/>
  <c r="BG1192" i="21"/>
  <c r="BG1191" i="21"/>
  <c r="BG1190" i="21"/>
  <c r="BG1189" i="21"/>
  <c r="BG1188" i="21"/>
  <c r="BG1187" i="21"/>
  <c r="BG1186" i="21"/>
  <c r="BG1185" i="21"/>
  <c r="BG1184" i="21"/>
  <c r="BG1183" i="21"/>
  <c r="BG1182" i="21"/>
  <c r="BG1181" i="21"/>
  <c r="BG1180" i="21"/>
  <c r="BG1179" i="21"/>
  <c r="BG1178" i="21"/>
  <c r="BG1177" i="21"/>
  <c r="BG1176" i="21"/>
  <c r="BG1175" i="21"/>
  <c r="BG1174" i="21"/>
  <c r="BG1173" i="21"/>
  <c r="BG1172" i="21"/>
  <c r="BG1171" i="21"/>
  <c r="BG1170" i="21"/>
  <c r="BG1169" i="21"/>
  <c r="BG1168" i="21"/>
  <c r="BG1167" i="21"/>
  <c r="BG1166" i="21"/>
  <c r="BG1165" i="21"/>
  <c r="BG1164" i="21"/>
  <c r="BG1163" i="21"/>
  <c r="BG1162" i="21"/>
  <c r="BG1161" i="21"/>
  <c r="BG1160" i="21"/>
  <c r="BG1159" i="21"/>
  <c r="BG1158" i="21"/>
  <c r="BG1157" i="21"/>
  <c r="BG1156" i="21"/>
  <c r="BG1155" i="21"/>
  <c r="BG1154" i="21"/>
  <c r="BG1153" i="21"/>
  <c r="BG1152" i="21"/>
  <c r="BG1151" i="21"/>
  <c r="BG1150" i="21"/>
  <c r="BG1149" i="21"/>
  <c r="BG1148" i="21"/>
  <c r="BG1147" i="21"/>
  <c r="BG1146" i="21"/>
  <c r="BG1145" i="21"/>
  <c r="BG1144" i="21"/>
  <c r="BG1143" i="21"/>
  <c r="BG1142" i="21"/>
  <c r="BG1141" i="21"/>
  <c r="BG1140" i="21"/>
  <c r="BG1139" i="21"/>
  <c r="BG1138" i="21"/>
  <c r="BG1137" i="21"/>
  <c r="BG1136" i="21"/>
  <c r="BG1135" i="21"/>
  <c r="BG1134" i="21"/>
  <c r="BG1133" i="21"/>
  <c r="BG1132" i="21"/>
  <c r="BG1131" i="21"/>
  <c r="BG1130" i="21"/>
  <c r="BG1129" i="21"/>
  <c r="BG1128" i="21"/>
  <c r="BG1127" i="21"/>
  <c r="BG1126" i="21"/>
  <c r="BG1125" i="21"/>
  <c r="BG1124" i="21"/>
  <c r="BG1123" i="21"/>
  <c r="BG1122" i="21"/>
  <c r="BG1121" i="21"/>
  <c r="BG1120" i="21"/>
  <c r="BG1119" i="21"/>
  <c r="BG1118" i="21"/>
  <c r="BG1117" i="21"/>
  <c r="BG1116" i="21"/>
  <c r="BG1115" i="21"/>
  <c r="BG1114" i="21"/>
  <c r="BG1113" i="21"/>
  <c r="BG1112" i="21"/>
  <c r="BG1111" i="21"/>
  <c r="BG1110" i="21"/>
  <c r="BG1109" i="21"/>
  <c r="BG1108" i="21"/>
  <c r="BG1107" i="21"/>
  <c r="BG1106" i="21"/>
  <c r="BG1105" i="21"/>
  <c r="BG1104" i="21"/>
  <c r="BG1103" i="21"/>
  <c r="BG1102" i="21"/>
  <c r="BG1101" i="21"/>
  <c r="BG1100" i="21"/>
  <c r="BG1099" i="21"/>
  <c r="BG1098" i="21"/>
  <c r="BG1097" i="21"/>
  <c r="BG1096" i="21"/>
  <c r="BG1095" i="21"/>
  <c r="BG1094" i="21"/>
  <c r="BG1093" i="21"/>
  <c r="BG1092" i="21"/>
  <c r="BG1091" i="21"/>
  <c r="BG1090" i="21"/>
  <c r="BG1089" i="21"/>
  <c r="BG1088" i="21"/>
  <c r="BG1087" i="21"/>
  <c r="BG1086" i="21"/>
  <c r="BG1085" i="21"/>
  <c r="BG1084" i="21"/>
  <c r="BG1083" i="21"/>
  <c r="BG1082" i="21"/>
  <c r="BG1081" i="21"/>
  <c r="BG1080" i="21"/>
  <c r="BG1079" i="21"/>
  <c r="BG1078" i="21"/>
  <c r="BG1077" i="21"/>
  <c r="BG1076" i="21"/>
  <c r="BG1075" i="21"/>
  <c r="BG1074" i="21"/>
  <c r="BG1073" i="21"/>
  <c r="BG1072" i="21"/>
  <c r="BG1071" i="21"/>
  <c r="BG1070" i="21"/>
  <c r="BG1069" i="21"/>
  <c r="BG1068" i="21"/>
  <c r="BG1067" i="21"/>
  <c r="BG1066" i="21"/>
  <c r="BG1065" i="21"/>
  <c r="BG1064" i="21"/>
  <c r="BG1063" i="21"/>
  <c r="BG1062" i="21"/>
  <c r="BG1061" i="21"/>
  <c r="BG1060" i="21"/>
  <c r="BG1059" i="21"/>
  <c r="BG1058" i="21"/>
  <c r="BG1057" i="21"/>
  <c r="BG1056" i="21"/>
  <c r="BG1055" i="21"/>
  <c r="BG1054" i="21"/>
  <c r="BG1053" i="21"/>
  <c r="BG1052" i="21"/>
  <c r="BG1051" i="21"/>
  <c r="BG1050" i="21"/>
  <c r="BG1049" i="21"/>
  <c r="BG1048" i="21"/>
  <c r="BG1047" i="21"/>
  <c r="BG1046" i="21"/>
  <c r="BG1045" i="21"/>
  <c r="BG1044" i="21"/>
  <c r="BG1043" i="21"/>
  <c r="BG1042" i="21"/>
  <c r="BG1041" i="21"/>
  <c r="BG1040" i="21"/>
  <c r="BG1039" i="21"/>
  <c r="BG1038" i="21"/>
  <c r="BG1037" i="21"/>
  <c r="BG1036" i="21"/>
  <c r="BG1035" i="21"/>
  <c r="BG1034" i="21"/>
  <c r="BG1033" i="21"/>
  <c r="BG1032" i="21"/>
  <c r="BG1031" i="21"/>
  <c r="BG1030" i="21"/>
  <c r="BG1029" i="21"/>
  <c r="BG1028" i="21"/>
  <c r="BG1027" i="21"/>
  <c r="BG1026" i="21"/>
  <c r="BG1025" i="21"/>
  <c r="BG1024" i="21"/>
  <c r="BG1023" i="21"/>
  <c r="BG1022" i="21"/>
  <c r="BG1021" i="21"/>
  <c r="BG1020" i="21"/>
  <c r="BG1019" i="21"/>
  <c r="BG1018" i="21"/>
  <c r="BG1017" i="21"/>
  <c r="BG1016" i="21"/>
  <c r="BG1015" i="21"/>
  <c r="BG1014" i="21"/>
  <c r="BG1013" i="21"/>
  <c r="BG1012" i="21"/>
  <c r="BG1011" i="21"/>
  <c r="BG1010" i="21"/>
  <c r="BG1009" i="21"/>
  <c r="BG1008" i="21"/>
  <c r="BG1007" i="21"/>
  <c r="BG1006" i="21"/>
  <c r="BG1005" i="21"/>
  <c r="BG1004" i="21"/>
  <c r="BG1003" i="21"/>
  <c r="BG1002" i="21"/>
  <c r="BG1001" i="21"/>
  <c r="BG1000" i="21"/>
  <c r="BG999" i="21"/>
  <c r="BG998" i="21"/>
  <c r="BG997" i="21"/>
  <c r="BG996" i="21"/>
  <c r="BG995" i="21"/>
  <c r="BG994" i="21"/>
  <c r="BG993" i="21"/>
  <c r="BG992" i="21"/>
  <c r="BG991" i="21"/>
  <c r="BG990" i="21"/>
  <c r="BG989" i="21"/>
  <c r="BG988" i="21"/>
  <c r="BG987" i="21"/>
  <c r="BG986" i="21"/>
  <c r="BG985" i="21"/>
  <c r="BG984" i="21"/>
  <c r="BG983" i="21"/>
  <c r="BG982" i="21"/>
  <c r="BG981" i="21"/>
  <c r="BG980" i="21"/>
  <c r="BG979" i="21"/>
  <c r="BG978" i="21"/>
  <c r="BG977" i="21"/>
  <c r="BG976" i="21"/>
  <c r="BG975" i="21"/>
  <c r="BG974" i="21"/>
  <c r="BG973" i="21"/>
  <c r="BG972" i="21"/>
  <c r="BG971" i="21"/>
  <c r="BG970" i="21"/>
  <c r="BG969" i="21"/>
  <c r="BG968" i="21"/>
  <c r="BG967" i="21"/>
  <c r="BG966" i="21"/>
  <c r="BG965" i="21"/>
  <c r="BG964" i="21"/>
  <c r="BG963" i="21"/>
  <c r="BG962" i="21"/>
  <c r="BG961" i="21"/>
  <c r="BG960" i="21"/>
  <c r="BG959" i="21"/>
  <c r="BG958" i="21"/>
  <c r="BG957" i="21"/>
  <c r="BG956" i="21"/>
  <c r="BG955" i="21"/>
  <c r="BG954" i="21"/>
  <c r="BG953" i="21"/>
  <c r="BG952" i="21"/>
  <c r="BG951" i="21"/>
  <c r="BG950" i="21"/>
  <c r="BG949" i="21"/>
  <c r="BG948" i="21"/>
  <c r="BG947" i="21"/>
  <c r="BG946" i="21"/>
  <c r="BG945" i="21"/>
  <c r="BG944" i="21"/>
  <c r="BG943" i="21"/>
  <c r="BG942" i="21"/>
  <c r="BG941" i="21"/>
  <c r="BG940" i="21"/>
  <c r="BG939" i="21"/>
  <c r="BG938" i="21"/>
  <c r="BG937" i="21"/>
  <c r="BG936" i="21"/>
  <c r="BG935" i="21"/>
  <c r="BG934" i="21"/>
  <c r="BG932" i="21"/>
  <c r="BG931" i="21"/>
  <c r="BG930" i="21"/>
  <c r="BG929" i="21"/>
  <c r="BG928" i="21"/>
  <c r="BG927" i="21"/>
  <c r="BG926" i="21"/>
  <c r="BG925" i="21"/>
  <c r="BG924" i="21"/>
  <c r="BG923" i="21"/>
  <c r="BG922" i="21"/>
  <c r="BG921" i="21"/>
  <c r="BG920" i="21"/>
  <c r="BG919" i="21"/>
  <c r="BG918" i="21"/>
  <c r="BG917" i="21"/>
  <c r="BG916" i="21"/>
  <c r="BG915" i="21"/>
  <c r="BG914" i="21"/>
  <c r="BG913" i="21"/>
  <c r="BG912" i="21"/>
  <c r="BG911" i="21"/>
  <c r="BG910" i="21"/>
  <c r="BG909" i="21"/>
  <c r="BG908" i="21"/>
  <c r="BG907" i="21"/>
  <c r="BG906" i="21"/>
  <c r="BG905" i="21"/>
  <c r="BG904" i="21"/>
  <c r="BG903" i="21"/>
  <c r="BG902" i="21"/>
  <c r="BG901" i="21"/>
  <c r="BG900" i="21"/>
  <c r="BG899" i="21"/>
  <c r="BG898" i="21"/>
  <c r="BG897" i="21"/>
  <c r="BG896" i="21"/>
  <c r="BG895" i="21"/>
  <c r="BG894" i="21"/>
  <c r="BG893" i="21"/>
  <c r="BG892" i="21"/>
  <c r="BG891" i="21"/>
  <c r="BG890" i="21"/>
  <c r="BG889" i="21"/>
  <c r="BG888" i="21"/>
  <c r="BG887" i="21"/>
  <c r="BG886" i="21"/>
  <c r="BG885" i="21"/>
  <c r="BG884" i="21"/>
  <c r="BG883" i="21"/>
  <c r="BG882" i="21"/>
  <c r="BG881" i="21"/>
  <c r="BG880" i="21"/>
  <c r="BG879" i="21"/>
  <c r="BG878" i="21"/>
  <c r="BG877" i="21"/>
  <c r="BG876" i="21"/>
  <c r="BG875" i="21"/>
  <c r="BG874" i="21"/>
  <c r="BG873" i="21"/>
  <c r="BG872" i="21"/>
  <c r="BG871" i="21"/>
  <c r="BG870" i="21"/>
  <c r="BG869" i="21"/>
  <c r="BG868" i="21"/>
  <c r="BG867" i="21"/>
  <c r="BG866" i="21"/>
  <c r="BG865" i="21"/>
  <c r="BG864" i="21"/>
  <c r="BG863" i="21"/>
  <c r="BG862" i="21"/>
  <c r="BG861" i="21"/>
  <c r="BG860" i="21"/>
  <c r="BG859" i="21"/>
  <c r="BG858" i="21"/>
  <c r="BG857" i="21"/>
  <c r="BG856" i="21"/>
  <c r="BG855" i="21"/>
  <c r="BG854" i="21"/>
  <c r="BG853" i="21"/>
  <c r="BG852" i="21"/>
  <c r="BG851" i="21"/>
  <c r="BG850" i="21"/>
  <c r="BG849" i="21"/>
  <c r="BG848" i="21"/>
  <c r="BG847" i="21"/>
  <c r="BG846" i="21"/>
  <c r="BG845" i="21"/>
  <c r="BG844" i="21"/>
  <c r="BG843" i="21"/>
  <c r="BG842" i="21"/>
  <c r="BG841" i="21"/>
  <c r="BG840" i="21"/>
  <c r="BG839" i="21"/>
  <c r="BG838" i="21"/>
  <c r="BG837" i="21"/>
  <c r="BG836" i="21"/>
  <c r="BG835" i="21"/>
  <c r="BG834" i="21"/>
  <c r="BG833" i="21"/>
  <c r="BG832" i="21"/>
  <c r="BG831" i="21"/>
  <c r="BG830" i="21"/>
  <c r="BG829" i="21"/>
  <c r="BG828" i="21"/>
  <c r="BG827" i="21"/>
  <c r="BG826" i="21"/>
  <c r="BG825" i="21"/>
  <c r="BG824" i="21"/>
  <c r="BG823" i="21"/>
  <c r="BG822" i="21"/>
  <c r="BG821" i="21"/>
  <c r="BG820" i="21"/>
  <c r="BG819" i="21"/>
  <c r="BG818" i="21"/>
  <c r="BG817" i="21"/>
  <c r="BG816" i="21"/>
  <c r="BG815" i="21"/>
  <c r="BG814" i="21"/>
  <c r="BG813" i="21"/>
  <c r="BG812" i="21"/>
  <c r="BG811" i="21"/>
  <c r="BG810" i="21"/>
  <c r="BG809" i="21"/>
  <c r="BG808" i="21"/>
  <c r="BG807" i="21"/>
  <c r="BG806" i="21"/>
  <c r="BG805" i="21"/>
  <c r="BG804" i="21"/>
  <c r="BG803" i="21"/>
  <c r="BG802" i="21"/>
  <c r="BG801" i="21"/>
  <c r="BG800" i="21"/>
  <c r="BG799" i="21"/>
  <c r="BG798" i="21"/>
  <c r="BG797" i="21"/>
  <c r="BG796" i="21"/>
  <c r="BG795" i="21"/>
  <c r="BG794" i="21"/>
  <c r="BG793" i="21"/>
  <c r="BG792" i="21"/>
  <c r="BG791" i="21"/>
  <c r="BG790" i="21"/>
  <c r="BG789" i="21"/>
  <c r="BG788" i="21"/>
  <c r="BG787" i="21"/>
  <c r="BG786" i="21"/>
  <c r="BG785" i="21"/>
  <c r="BG784" i="21"/>
  <c r="BG783" i="21"/>
  <c r="BG782" i="21"/>
  <c r="BG781" i="21"/>
  <c r="BG780" i="21"/>
  <c r="BG779" i="21"/>
  <c r="BG778" i="21"/>
  <c r="BG777" i="21"/>
  <c r="BG776" i="21"/>
  <c r="BG775" i="21"/>
  <c r="BG774" i="21"/>
  <c r="BG773" i="21"/>
  <c r="BG772" i="21"/>
  <c r="BG771" i="21"/>
  <c r="BG770" i="21"/>
  <c r="BG769" i="21"/>
  <c r="BG768" i="21"/>
  <c r="BG767" i="21"/>
  <c r="BG766" i="21"/>
  <c r="BG765" i="21"/>
  <c r="BG764" i="21"/>
  <c r="BG763" i="21"/>
  <c r="BG762" i="21"/>
  <c r="BG761" i="21"/>
  <c r="BG760" i="21"/>
  <c r="BG759" i="21"/>
  <c r="BG758" i="21"/>
  <c r="BG757" i="21"/>
  <c r="BG756" i="21"/>
  <c r="BG755" i="21"/>
  <c r="BG754" i="21"/>
  <c r="BG753" i="21"/>
  <c r="BG752" i="21"/>
  <c r="BG751" i="21"/>
  <c r="BG750" i="21"/>
  <c r="BG749" i="21"/>
  <c r="BG748" i="21"/>
  <c r="BG747" i="21"/>
  <c r="BG746" i="21"/>
  <c r="BG745" i="21"/>
  <c r="BG744" i="21"/>
  <c r="BG743" i="21"/>
  <c r="BG742" i="21"/>
  <c r="BG741" i="21"/>
  <c r="BG740" i="21"/>
  <c r="BG739" i="21"/>
  <c r="BG738" i="21"/>
  <c r="BG737" i="21"/>
  <c r="BG736" i="21"/>
  <c r="BG735" i="21"/>
  <c r="BG734" i="21"/>
  <c r="BG733" i="21"/>
  <c r="BG732" i="21"/>
  <c r="BG731" i="21"/>
  <c r="BG730" i="21"/>
  <c r="BG729" i="21"/>
  <c r="BG728" i="21"/>
  <c r="BG727" i="21"/>
  <c r="BG726" i="21"/>
  <c r="BG725" i="21"/>
  <c r="BG724" i="21"/>
  <c r="BG723" i="21"/>
  <c r="BG722" i="21"/>
  <c r="BG721" i="21"/>
  <c r="BG720" i="21"/>
  <c r="BG719" i="21"/>
  <c r="BG718" i="21"/>
  <c r="BG717" i="21"/>
  <c r="BG716" i="21"/>
  <c r="BG715" i="21"/>
  <c r="BG714" i="21"/>
  <c r="BG713" i="21"/>
  <c r="BG712" i="21"/>
  <c r="BG711" i="21"/>
  <c r="BG710" i="21"/>
  <c r="BG709" i="21"/>
  <c r="BG708" i="21"/>
  <c r="BG707" i="21"/>
  <c r="BG706" i="21"/>
  <c r="BG705" i="21"/>
  <c r="BG704" i="21"/>
  <c r="BG703" i="21"/>
  <c r="BG702" i="21"/>
  <c r="BG701" i="21"/>
  <c r="BG700" i="21"/>
  <c r="BG699" i="21"/>
  <c r="BG698" i="21"/>
  <c r="BG697" i="21"/>
  <c r="BG696" i="21"/>
  <c r="BG695" i="21"/>
  <c r="BG694" i="21"/>
  <c r="BG693" i="21"/>
  <c r="BG692" i="21"/>
  <c r="BG691" i="21"/>
  <c r="BG690" i="21"/>
  <c r="BG689" i="21"/>
  <c r="BG688" i="21"/>
  <c r="BG687" i="21"/>
  <c r="BG686" i="21"/>
  <c r="BG685" i="21"/>
  <c r="BG684" i="21"/>
  <c r="BG683" i="21"/>
  <c r="BG682" i="21"/>
  <c r="BG681" i="21"/>
  <c r="BG680" i="21"/>
  <c r="BG679" i="21"/>
  <c r="BG678" i="21"/>
  <c r="BG677" i="21"/>
  <c r="BG676" i="21"/>
  <c r="BG675" i="21"/>
  <c r="BG674" i="21"/>
  <c r="BG673" i="21"/>
  <c r="BG672" i="21"/>
  <c r="BG671" i="21"/>
  <c r="BG670" i="21"/>
  <c r="BG669" i="21"/>
  <c r="BG668" i="21"/>
  <c r="BG667" i="21"/>
  <c r="BG666" i="21"/>
  <c r="BG665" i="21"/>
  <c r="BG664" i="21"/>
  <c r="BG663" i="21"/>
  <c r="BG662" i="21"/>
  <c r="BG661" i="21"/>
  <c r="BG660" i="21"/>
  <c r="BG659" i="21"/>
  <c r="BG658" i="21"/>
  <c r="BG657" i="21"/>
  <c r="BG656" i="21"/>
  <c r="BG655" i="21"/>
  <c r="BG654" i="21"/>
  <c r="BG653" i="21"/>
  <c r="BG652" i="21"/>
  <c r="BG651" i="21"/>
  <c r="BG650" i="21"/>
  <c r="BG649" i="21"/>
  <c r="BG648" i="21"/>
  <c r="BG647" i="21"/>
  <c r="BG646" i="21"/>
  <c r="BG645" i="21"/>
  <c r="BG644" i="21"/>
  <c r="BG643" i="21"/>
  <c r="BG642" i="21"/>
  <c r="BG641" i="21"/>
  <c r="BG640" i="21"/>
  <c r="BG639" i="21"/>
  <c r="BG638" i="21"/>
  <c r="BG637" i="21"/>
  <c r="BG636" i="21"/>
  <c r="BG635" i="21"/>
  <c r="BG634" i="21"/>
  <c r="BG633" i="21"/>
  <c r="BG632" i="21"/>
  <c r="BG631" i="21"/>
  <c r="BG630" i="21"/>
  <c r="BG629" i="21"/>
  <c r="BG628" i="21"/>
  <c r="BG627" i="21"/>
  <c r="BG626" i="21"/>
  <c r="BG625" i="21"/>
  <c r="BG624" i="21"/>
  <c r="BG623" i="21"/>
  <c r="BG622" i="21"/>
  <c r="BG621" i="21"/>
  <c r="BG620" i="21"/>
  <c r="BG619" i="21"/>
  <c r="BG618" i="21"/>
  <c r="BG617" i="21"/>
  <c r="BG616" i="21"/>
  <c r="BG615" i="21"/>
  <c r="BG614" i="21"/>
  <c r="BG613" i="21"/>
  <c r="BG612" i="21"/>
  <c r="BG611" i="21"/>
  <c r="BG610" i="21"/>
  <c r="BG609" i="21"/>
  <c r="BG608" i="21"/>
  <c r="BG607" i="21"/>
  <c r="BG606" i="21"/>
  <c r="BG605" i="21"/>
  <c r="BG604" i="21"/>
  <c r="BG603" i="21"/>
  <c r="BG602" i="21"/>
  <c r="BG601" i="21"/>
  <c r="BG600" i="21"/>
  <c r="BG599" i="21"/>
  <c r="BG598" i="21"/>
  <c r="BG597" i="21"/>
  <c r="BG596" i="21"/>
  <c r="BG595" i="21"/>
  <c r="BG594" i="21"/>
  <c r="BG593" i="21"/>
  <c r="BG592" i="21"/>
  <c r="BG591" i="21"/>
  <c r="BG590" i="21"/>
  <c r="BG589" i="21"/>
  <c r="BG588" i="21"/>
  <c r="BG587" i="21"/>
  <c r="BG586" i="21"/>
  <c r="BG585" i="21"/>
  <c r="BG584" i="21"/>
  <c r="BG583" i="21"/>
  <c r="BG582" i="21"/>
  <c r="BG581" i="21"/>
  <c r="BG580" i="21"/>
  <c r="BG579" i="21"/>
  <c r="BG578" i="21"/>
  <c r="BG577" i="21"/>
  <c r="BG576" i="21"/>
  <c r="BG575" i="21"/>
  <c r="BG574" i="21"/>
  <c r="BG573" i="21"/>
  <c r="BG572" i="21"/>
  <c r="BG571" i="21"/>
  <c r="BG569" i="21"/>
  <c r="BG568" i="21"/>
  <c r="BG567" i="21"/>
  <c r="BG566" i="21"/>
  <c r="BG565" i="21"/>
  <c r="BG564" i="21"/>
  <c r="BG563" i="21"/>
  <c r="BG562" i="21"/>
  <c r="BG561" i="21"/>
  <c r="BG560" i="21"/>
  <c r="BG559" i="21"/>
  <c r="BG558" i="21"/>
  <c r="BG557" i="21"/>
  <c r="BG556" i="21"/>
  <c r="BG555" i="21"/>
  <c r="BG554" i="21"/>
  <c r="BG553" i="21"/>
  <c r="BG552" i="21"/>
  <c r="BG551" i="21"/>
  <c r="BG550" i="21"/>
  <c r="BG549" i="21"/>
  <c r="BG548" i="21"/>
  <c r="BG547" i="21"/>
  <c r="BG546" i="21"/>
  <c r="BG545" i="21"/>
  <c r="BG544" i="21"/>
  <c r="BG543" i="21"/>
  <c r="BG542" i="21"/>
  <c r="BG541" i="21"/>
  <c r="BG540" i="21"/>
  <c r="BG539" i="21"/>
  <c r="BG538" i="21"/>
  <c r="BG537" i="21"/>
  <c r="BG536" i="21"/>
  <c r="BG535" i="21"/>
  <c r="BG534" i="21"/>
  <c r="BG533" i="21"/>
  <c r="BG532" i="21"/>
  <c r="BG531" i="21"/>
  <c r="BG530" i="21"/>
  <c r="BG529" i="21"/>
  <c r="BG528" i="21"/>
  <c r="BG527" i="21"/>
  <c r="BG526" i="21"/>
  <c r="BG525" i="21"/>
  <c r="BG524" i="21"/>
  <c r="BG523" i="21"/>
  <c r="BG522" i="21"/>
  <c r="BG521" i="21"/>
  <c r="BG520" i="21"/>
  <c r="BG519" i="21"/>
  <c r="BG518" i="21"/>
  <c r="BG517" i="21"/>
  <c r="BG516" i="21"/>
  <c r="BG515" i="21"/>
  <c r="BG514" i="21"/>
  <c r="BG513" i="21"/>
  <c r="BG512" i="21"/>
  <c r="BG511" i="21"/>
  <c r="BG510" i="21"/>
  <c r="BG509" i="21"/>
  <c r="BG508" i="21"/>
  <c r="BG507" i="21"/>
  <c r="BG505" i="21"/>
  <c r="BG504" i="21"/>
  <c r="BG503" i="21"/>
  <c r="BG502" i="21"/>
  <c r="BG501" i="21"/>
  <c r="BG500" i="21"/>
  <c r="BG499" i="21"/>
  <c r="BG498" i="21"/>
  <c r="BG497" i="21"/>
  <c r="BG496" i="21"/>
  <c r="BG495" i="21"/>
  <c r="BG494" i="21"/>
  <c r="BG493" i="21"/>
  <c r="BG492" i="21"/>
  <c r="BG491" i="21"/>
  <c r="BG490" i="21"/>
  <c r="BG489" i="21"/>
  <c r="BG488" i="21"/>
  <c r="BG487" i="21"/>
  <c r="BG486" i="21"/>
  <c r="BG485" i="21"/>
  <c r="BG484" i="21"/>
  <c r="BG483" i="21"/>
  <c r="BG482" i="21"/>
  <c r="BG481" i="21"/>
  <c r="BG480" i="21"/>
  <c r="BG479" i="21"/>
  <c r="BG478" i="21"/>
  <c r="BG477" i="21"/>
  <c r="BG476" i="21"/>
  <c r="BG475" i="21"/>
  <c r="BG474" i="21"/>
  <c r="BG473" i="21"/>
  <c r="BG472" i="21"/>
  <c r="BG471" i="21"/>
  <c r="BG470" i="21"/>
  <c r="BG469" i="21"/>
  <c r="BG468" i="21"/>
  <c r="BG467" i="21"/>
  <c r="BG466" i="21"/>
  <c r="BG463" i="21"/>
  <c r="BG462" i="21"/>
  <c r="BG461" i="21"/>
  <c r="BG460" i="21"/>
  <c r="BG459" i="21"/>
  <c r="BG458" i="21"/>
  <c r="BG457" i="21"/>
  <c r="BG456" i="21"/>
  <c r="BG455" i="21"/>
  <c r="BG454" i="21"/>
  <c r="BG453" i="21"/>
  <c r="BG452" i="21"/>
  <c r="BG451" i="21"/>
  <c r="BG450" i="21"/>
  <c r="BG449" i="21"/>
  <c r="BG448" i="21"/>
  <c r="BG447" i="21"/>
  <c r="BG446" i="21"/>
  <c r="BG445" i="21"/>
  <c r="BG444" i="21"/>
  <c r="BG443" i="21"/>
  <c r="BG442" i="21"/>
  <c r="BG441" i="21"/>
  <c r="BG440" i="21"/>
  <c r="BG439" i="21"/>
  <c r="BG438" i="21"/>
  <c r="BG437" i="21"/>
  <c r="BG436" i="21"/>
  <c r="BG435" i="21"/>
  <c r="BG434" i="21"/>
  <c r="BG433" i="21"/>
  <c r="BG432" i="21"/>
  <c r="BG431" i="21"/>
  <c r="BG430" i="21"/>
  <c r="BG429" i="21"/>
  <c r="BG428" i="21"/>
  <c r="BG427" i="21"/>
  <c r="BG426" i="21"/>
  <c r="BG425" i="21"/>
  <c r="BG424" i="21"/>
  <c r="BG423" i="21"/>
  <c r="BG422" i="21"/>
  <c r="BG421" i="21"/>
  <c r="BG420" i="21"/>
  <c r="BG419" i="21"/>
  <c r="BG418" i="21"/>
  <c r="BG416" i="21"/>
  <c r="BG415" i="21"/>
  <c r="BG414" i="21"/>
  <c r="BG413" i="21"/>
  <c r="BG412" i="21"/>
  <c r="BG411" i="21"/>
  <c r="BG410" i="21"/>
  <c r="BG409" i="21"/>
  <c r="BG408" i="21"/>
  <c r="BG407" i="21"/>
  <c r="BG406" i="21"/>
  <c r="BG405" i="21"/>
  <c r="BG404" i="21"/>
  <c r="BG403" i="21"/>
  <c r="BG402" i="21"/>
  <c r="BG401" i="21"/>
  <c r="BG400" i="21"/>
  <c r="BG399" i="21"/>
  <c r="BG398" i="21"/>
  <c r="BG397" i="21"/>
  <c r="BG396" i="21"/>
  <c r="BG395" i="21"/>
  <c r="BG394" i="21"/>
  <c r="BG393" i="21"/>
  <c r="BG392" i="21"/>
  <c r="BG391" i="21"/>
  <c r="BG390" i="21"/>
  <c r="BG389" i="21"/>
  <c r="BG388" i="21"/>
  <c r="BG387" i="21"/>
  <c r="BG386" i="21"/>
  <c r="BG385" i="21"/>
  <c r="BG384" i="21"/>
  <c r="BG383" i="21"/>
  <c r="BG382" i="21"/>
  <c r="BG381" i="21"/>
  <c r="BG380" i="21"/>
  <c r="BG379" i="21"/>
  <c r="BG378" i="21"/>
  <c r="BG377" i="21"/>
  <c r="BG376" i="21"/>
  <c r="BG375" i="21"/>
  <c r="BG374" i="21"/>
  <c r="BG373" i="21"/>
  <c r="BG372" i="21"/>
  <c r="BG371" i="21"/>
  <c r="BG370" i="21"/>
  <c r="BG369" i="21"/>
  <c r="BG368" i="21"/>
  <c r="BG367" i="21"/>
  <c r="BG366" i="21"/>
  <c r="BG365" i="21"/>
  <c r="BG364" i="21"/>
  <c r="BG363" i="21"/>
  <c r="BG362" i="21"/>
  <c r="BG361" i="21"/>
  <c r="BG360" i="21"/>
  <c r="BG359" i="21"/>
  <c r="BG358" i="21"/>
  <c r="BG357" i="21"/>
  <c r="BG356" i="21"/>
  <c r="BG355" i="21"/>
  <c r="BG354" i="21"/>
  <c r="BG353" i="21"/>
  <c r="BG352" i="21"/>
  <c r="BG351" i="21"/>
  <c r="BG350" i="21"/>
  <c r="BG349" i="21"/>
  <c r="BG348" i="21"/>
  <c r="BG347" i="21"/>
  <c r="BG346" i="21"/>
  <c r="BG345" i="21"/>
  <c r="BG344" i="21"/>
  <c r="BG343" i="21"/>
  <c r="BG342" i="21"/>
  <c r="BG341" i="21"/>
  <c r="BG340" i="21"/>
  <c r="BG339" i="21"/>
  <c r="BG338" i="21"/>
  <c r="BG337" i="21"/>
  <c r="BG336" i="21"/>
  <c r="BG335" i="21"/>
  <c r="BG334" i="21"/>
  <c r="BG333" i="21"/>
  <c r="BG332" i="21"/>
  <c r="BG331" i="21"/>
  <c r="BG330" i="21"/>
  <c r="BG329" i="21"/>
  <c r="BG328" i="21"/>
  <c r="BG327" i="21"/>
  <c r="BG326" i="21"/>
  <c r="BG325" i="21"/>
  <c r="BG324" i="21"/>
  <c r="BG323" i="21"/>
  <c r="BG322" i="21"/>
  <c r="BG321" i="21"/>
  <c r="BG320" i="21"/>
  <c r="BG319" i="21"/>
  <c r="BG318" i="21"/>
  <c r="BG317" i="21"/>
  <c r="BG316" i="21"/>
  <c r="BG315" i="21"/>
  <c r="BG314" i="21"/>
  <c r="BG313" i="21"/>
  <c r="BG312" i="21"/>
  <c r="BG311" i="21"/>
  <c r="BG310" i="21"/>
  <c r="BG309" i="21"/>
  <c r="BG308" i="21"/>
  <c r="BG307" i="21"/>
  <c r="BG306" i="21"/>
  <c r="BG305" i="21"/>
  <c r="BG304" i="21"/>
  <c r="BG303" i="21"/>
  <c r="BG302" i="21"/>
  <c r="BG301" i="21"/>
  <c r="BG300" i="21"/>
  <c r="BG299" i="21"/>
  <c r="BG298" i="21"/>
  <c r="BG297" i="21"/>
  <c r="BG296" i="21"/>
  <c r="BG295" i="21"/>
  <c r="BG294" i="21"/>
  <c r="BG293" i="21"/>
  <c r="BG292" i="21"/>
  <c r="BG291" i="21"/>
  <c r="BG290" i="21"/>
  <c r="BG289" i="21"/>
  <c r="BG288" i="21"/>
  <c r="BG287" i="21"/>
  <c r="BG286" i="21"/>
  <c r="BG285" i="21"/>
  <c r="BG284" i="21"/>
  <c r="BG283" i="21"/>
  <c r="BG282" i="21"/>
  <c r="BG281" i="21"/>
  <c r="BG280" i="21"/>
  <c r="BG279" i="21"/>
  <c r="BG278" i="21"/>
  <c r="BG277" i="21"/>
  <c r="BG276" i="21"/>
  <c r="BG275" i="21"/>
  <c r="BG274" i="21"/>
  <c r="BG273" i="21"/>
  <c r="BG272" i="21"/>
  <c r="BG271" i="21"/>
  <c r="BG270" i="21"/>
  <c r="BG269" i="21"/>
  <c r="BG268" i="21"/>
  <c r="BG267" i="21"/>
  <c r="BG266" i="21"/>
  <c r="BG265" i="21"/>
  <c r="BG264" i="21"/>
  <c r="BG263" i="21"/>
  <c r="BG262" i="21"/>
  <c r="BG261" i="21"/>
  <c r="BG260" i="21"/>
  <c r="BG259" i="21"/>
  <c r="BG258" i="21"/>
  <c r="BG257" i="21"/>
  <c r="BG256" i="21"/>
  <c r="BG255" i="21"/>
  <c r="BG254" i="21"/>
  <c r="BG253" i="21"/>
  <c r="BG252" i="21"/>
  <c r="BG251" i="21"/>
  <c r="BG250" i="21"/>
  <c r="BG249" i="21"/>
  <c r="BG248" i="21"/>
  <c r="BG247" i="21"/>
  <c r="BG246" i="21"/>
  <c r="BG245" i="21"/>
  <c r="BG244" i="21"/>
  <c r="BG243" i="21"/>
  <c r="BG242" i="21"/>
  <c r="BG241" i="21"/>
  <c r="BG240" i="21"/>
  <c r="BG239" i="21"/>
  <c r="BG238" i="21"/>
  <c r="BG237" i="21"/>
  <c r="BG236" i="21"/>
  <c r="BG235" i="21"/>
  <c r="BG234" i="21"/>
  <c r="BG233" i="21"/>
  <c r="BG232" i="21"/>
  <c r="BG230" i="21"/>
  <c r="BG229" i="21"/>
  <c r="BG228" i="21"/>
  <c r="BG227" i="21"/>
  <c r="BG226" i="21"/>
  <c r="BG225" i="21"/>
  <c r="BG224" i="21"/>
  <c r="BG223" i="21"/>
  <c r="BG222" i="21"/>
  <c r="BG221" i="21"/>
  <c r="BG220" i="21"/>
  <c r="BG219" i="21"/>
  <c r="BG218" i="21"/>
  <c r="BG217" i="21"/>
  <c r="BG216" i="21"/>
  <c r="BG215" i="21"/>
  <c r="BG214" i="21"/>
  <c r="BG213" i="21"/>
  <c r="BG212" i="21"/>
  <c r="BG211" i="21"/>
  <c r="BG210" i="21"/>
  <c r="BG209" i="21"/>
  <c r="BG208" i="21"/>
  <c r="BG207" i="21"/>
  <c r="BG206" i="21"/>
  <c r="BG205" i="21"/>
  <c r="BG204" i="21"/>
  <c r="BG203" i="21"/>
  <c r="BG202" i="21"/>
  <c r="BG201" i="21"/>
  <c r="BG200" i="21"/>
  <c r="BG199" i="21"/>
  <c r="BG198" i="21"/>
  <c r="BG197" i="21"/>
  <c r="BG196" i="21"/>
  <c r="BG195" i="21"/>
  <c r="BG194" i="21"/>
  <c r="BG193" i="21"/>
  <c r="BG192" i="21"/>
  <c r="BG191" i="21"/>
  <c r="BG190" i="21"/>
  <c r="BG189" i="21"/>
  <c r="BG188" i="21"/>
  <c r="BG187" i="21"/>
  <c r="BG186" i="21"/>
  <c r="BG185" i="21"/>
  <c r="BG184" i="21"/>
  <c r="BG183" i="21"/>
  <c r="BG182" i="21"/>
  <c r="BG181" i="21"/>
  <c r="BG180" i="21"/>
  <c r="BG179" i="21"/>
  <c r="BG178" i="21"/>
  <c r="BG177" i="21"/>
  <c r="BG176" i="21"/>
  <c r="BG175" i="21"/>
  <c r="BG174" i="21"/>
  <c r="BG173" i="21"/>
  <c r="BG172" i="21"/>
  <c r="BG171" i="21"/>
  <c r="BG170" i="21"/>
  <c r="BG169" i="21"/>
  <c r="BG168" i="21"/>
  <c r="BG167" i="21"/>
  <c r="BG166" i="21"/>
  <c r="BG164" i="21"/>
  <c r="BG163" i="21"/>
  <c r="BG162" i="21"/>
  <c r="BG161" i="21"/>
  <c r="BG160" i="21"/>
  <c r="BG159" i="21"/>
  <c r="BG158" i="21"/>
  <c r="BG157" i="21"/>
  <c r="BG156" i="21"/>
  <c r="BG155" i="21"/>
  <c r="BG154" i="21"/>
  <c r="BG153" i="21"/>
  <c r="BG152" i="21"/>
  <c r="BG151" i="21"/>
  <c r="BG150" i="21"/>
  <c r="BG149" i="21"/>
  <c r="BG148" i="21"/>
  <c r="BG147" i="21"/>
  <c r="BG146" i="21"/>
  <c r="BG145" i="21"/>
  <c r="BG144" i="21"/>
  <c r="BG143" i="21"/>
  <c r="BG142" i="21"/>
  <c r="BG141" i="21"/>
  <c r="BG140" i="21"/>
  <c r="BG139" i="21"/>
  <c r="BG138" i="21"/>
  <c r="BG137" i="21"/>
  <c r="BG136" i="21"/>
  <c r="BG135" i="21"/>
  <c r="BG134" i="21"/>
  <c r="BG133" i="21"/>
  <c r="BG132" i="21"/>
  <c r="BG131" i="21"/>
  <c r="BG130" i="21"/>
  <c r="BG129" i="21"/>
  <c r="BG128" i="21"/>
  <c r="BG127" i="21"/>
  <c r="BG126" i="21"/>
  <c r="BG125" i="21"/>
  <c r="BG124" i="21"/>
  <c r="BG123" i="21"/>
  <c r="BG122" i="21"/>
  <c r="BG121" i="21"/>
  <c r="BG120" i="21"/>
  <c r="BG119" i="21"/>
  <c r="BG118" i="21"/>
  <c r="BG117" i="21"/>
  <c r="BG116" i="21"/>
  <c r="BG115" i="21"/>
  <c r="BG114" i="21"/>
  <c r="BG113" i="21"/>
  <c r="BG112" i="21"/>
  <c r="BG111" i="21"/>
  <c r="BG110" i="21"/>
  <c r="BG109" i="21"/>
  <c r="BG108" i="21"/>
  <c r="BG107" i="21"/>
  <c r="BG106" i="21"/>
  <c r="BG105" i="21"/>
  <c r="BG104" i="21"/>
  <c r="BG103" i="21"/>
  <c r="BG102" i="21"/>
  <c r="BG101" i="21"/>
  <c r="BG100" i="21"/>
  <c r="BG99" i="21"/>
  <c r="BG98" i="21"/>
  <c r="BG97" i="21"/>
  <c r="BG96" i="21"/>
  <c r="BG95" i="21"/>
  <c r="BG94" i="21"/>
  <c r="BG93" i="21"/>
  <c r="BG92" i="21"/>
  <c r="BG91" i="21"/>
  <c r="BG90" i="21"/>
  <c r="BG89" i="21"/>
  <c r="BG88" i="21"/>
  <c r="BG87" i="21"/>
  <c r="BG86" i="21"/>
  <c r="BG85" i="21"/>
  <c r="BG84" i="21"/>
  <c r="BG83" i="21"/>
  <c r="BG82" i="21"/>
  <c r="BG81" i="21"/>
  <c r="BG80" i="21"/>
  <c r="BG79" i="21"/>
  <c r="BG78" i="21"/>
  <c r="BG77" i="21"/>
  <c r="BG76" i="21"/>
  <c r="BG75" i="21"/>
  <c r="BG74" i="21"/>
  <c r="BG73" i="21"/>
  <c r="BG72" i="21"/>
  <c r="BG71" i="21"/>
  <c r="BG70" i="21"/>
  <c r="BG69" i="21"/>
  <c r="BG68" i="21"/>
  <c r="BG67" i="21"/>
  <c r="BG66" i="21"/>
  <c r="BG65" i="21"/>
  <c r="BG62" i="21"/>
  <c r="BG61" i="21"/>
  <c r="BG60" i="21"/>
  <c r="BG59" i="21"/>
  <c r="BG58" i="21"/>
  <c r="BG57" i="21"/>
  <c r="BG56" i="21"/>
  <c r="BG55" i="21"/>
  <c r="BG54" i="21"/>
  <c r="BG53" i="21"/>
  <c r="BG52" i="21"/>
  <c r="BG51" i="21"/>
  <c r="BG50" i="21"/>
  <c r="BG49" i="21"/>
  <c r="BG48" i="21"/>
  <c r="BG47" i="21"/>
  <c r="BG46" i="21"/>
  <c r="BG45" i="21"/>
  <c r="BG44" i="21"/>
  <c r="BG43" i="21"/>
  <c r="BG42" i="21"/>
  <c r="BG41" i="21"/>
  <c r="BG40" i="21"/>
  <c r="BG39" i="21"/>
  <c r="BG38" i="21"/>
  <c r="BG37" i="21"/>
  <c r="BG36" i="21"/>
  <c r="BG35" i="21"/>
  <c r="BG34" i="21"/>
  <c r="BG33" i="21"/>
  <c r="BG32" i="21"/>
  <c r="BG31" i="21"/>
  <c r="BG30" i="21"/>
  <c r="BG29" i="21"/>
  <c r="BG28" i="21"/>
  <c r="BG27" i="21"/>
  <c r="BG26" i="21"/>
  <c r="BG25" i="21"/>
  <c r="BG24" i="21"/>
  <c r="BG23" i="21"/>
  <c r="BG22" i="21"/>
  <c r="BG21" i="21"/>
  <c r="BG20" i="21"/>
  <c r="BG19" i="21"/>
  <c r="BG18" i="21"/>
  <c r="BG17" i="21"/>
  <c r="BG16" i="21"/>
  <c r="BG15" i="21"/>
  <c r="BG14" i="21"/>
  <c r="BG13" i="21"/>
  <c r="BG12" i="21"/>
  <c r="BD1313" i="21"/>
  <c r="BD1312" i="21"/>
  <c r="BD1311" i="21"/>
  <c r="BD1310" i="21"/>
  <c r="BD1309" i="21"/>
  <c r="BD1308" i="21"/>
  <c r="BD1307" i="21"/>
  <c r="BD1306" i="21"/>
  <c r="BD1305" i="21"/>
  <c r="BD1304" i="21"/>
  <c r="BD1303" i="21"/>
  <c r="BD1302" i="21"/>
  <c r="BD1301" i="21"/>
  <c r="BD1300" i="21"/>
  <c r="BD1299" i="21"/>
  <c r="BD1298" i="21"/>
  <c r="BD1297" i="21"/>
  <c r="BD1296" i="21"/>
  <c r="BD1295" i="21"/>
  <c r="BD1294" i="21"/>
  <c r="BD1293" i="21"/>
  <c r="BD1292" i="21"/>
  <c r="BD1291" i="21"/>
  <c r="BD1290" i="21"/>
  <c r="BD1289" i="21"/>
  <c r="BD1288" i="21"/>
  <c r="BD1287" i="21"/>
  <c r="BD1286" i="21"/>
  <c r="BD1285" i="21"/>
  <c r="BD1284" i="21"/>
  <c r="BC1284" i="21" s="1"/>
  <c r="BD1283" i="21"/>
  <c r="BC1283" i="21" s="1"/>
  <c r="BD1282" i="21"/>
  <c r="BC1282" i="21" s="1"/>
  <c r="BD1281" i="21"/>
  <c r="BC1281" i="21" s="1"/>
  <c r="BD1280" i="21"/>
  <c r="BC1280" i="21" s="1"/>
  <c r="BD1279" i="21"/>
  <c r="BC1279" i="21" s="1"/>
  <c r="BD1278" i="21"/>
  <c r="BC1278" i="21" s="1"/>
  <c r="BD1277" i="21"/>
  <c r="BC1277" i="21" s="1"/>
  <c r="BD1276" i="21"/>
  <c r="BC1276" i="21" s="1"/>
  <c r="BD1275" i="21"/>
  <c r="BC1275" i="21" s="1"/>
  <c r="BD1274" i="21"/>
  <c r="BC1274" i="21" s="1"/>
  <c r="BD1273" i="21"/>
  <c r="BC1273" i="21" s="1"/>
  <c r="BD1272" i="21"/>
  <c r="BC1272" i="21" s="1"/>
  <c r="BD1271" i="21"/>
  <c r="BC1271" i="21" s="1"/>
  <c r="BD1270" i="21"/>
  <c r="BD1269" i="21"/>
  <c r="BD1268" i="21"/>
  <c r="BC1268" i="21" s="1"/>
  <c r="BD1267" i="21"/>
  <c r="BD1266" i="21"/>
  <c r="BD1265" i="21"/>
  <c r="BD1264" i="21"/>
  <c r="BD1263" i="21"/>
  <c r="BD1262" i="21"/>
  <c r="BD1261" i="21"/>
  <c r="BD1260" i="21"/>
  <c r="BD1259" i="21"/>
  <c r="BD1258" i="21"/>
  <c r="BD1257" i="21"/>
  <c r="BD1256" i="21"/>
  <c r="BD1255" i="21"/>
  <c r="BD1254" i="21"/>
  <c r="BD1253" i="21"/>
  <c r="BD1252" i="21"/>
  <c r="BD1251" i="21"/>
  <c r="BD1250" i="21"/>
  <c r="BD1249" i="21"/>
  <c r="BD1248" i="21"/>
  <c r="BD1247" i="21"/>
  <c r="BD1246" i="21"/>
  <c r="BD1245" i="21"/>
  <c r="BD1244" i="21"/>
  <c r="BD1243" i="21"/>
  <c r="BD1242" i="21"/>
  <c r="BD1241" i="21"/>
  <c r="BD1240" i="21"/>
  <c r="BD1239" i="21"/>
  <c r="BD1238" i="21"/>
  <c r="BD1237" i="21"/>
  <c r="BD1236" i="21"/>
  <c r="BD1235" i="21"/>
  <c r="BD1234" i="21"/>
  <c r="BD1233" i="21"/>
  <c r="BD1232" i="21"/>
  <c r="BD1231" i="21"/>
  <c r="BD1230" i="21"/>
  <c r="BD1229" i="21"/>
  <c r="BD1228" i="21"/>
  <c r="BD1227" i="21"/>
  <c r="BD1226" i="21"/>
  <c r="BD1225" i="21"/>
  <c r="BD1224" i="21"/>
  <c r="BD1223" i="21"/>
  <c r="BD1222" i="21"/>
  <c r="BC1222" i="21" s="1"/>
  <c r="BD1221" i="21"/>
  <c r="BC1221" i="21" s="1"/>
  <c r="BD1220" i="21"/>
  <c r="BD1219" i="21"/>
  <c r="BD1218" i="21"/>
  <c r="BD1217" i="21"/>
  <c r="BD1216" i="21"/>
  <c r="BD1215" i="21"/>
  <c r="BD1214" i="21"/>
  <c r="BD1213" i="21"/>
  <c r="BD1212" i="21"/>
  <c r="BD1211" i="21"/>
  <c r="BD1210" i="21"/>
  <c r="BD1209" i="21"/>
  <c r="BD1208" i="21"/>
  <c r="BD1207" i="21"/>
  <c r="BD1206" i="21"/>
  <c r="BD1205" i="21"/>
  <c r="BD1204" i="21"/>
  <c r="BD1203" i="21"/>
  <c r="BD1202" i="21"/>
  <c r="BD1201" i="21"/>
  <c r="BD1200" i="21"/>
  <c r="BD1199" i="21"/>
  <c r="BD1198" i="21"/>
  <c r="BD1197" i="21"/>
  <c r="BD1196" i="21"/>
  <c r="BD1195" i="21"/>
  <c r="BD1194" i="21"/>
  <c r="BD1193" i="21"/>
  <c r="BD1192" i="21"/>
  <c r="BD1191" i="21"/>
  <c r="BD1190" i="21"/>
  <c r="BD1189" i="21"/>
  <c r="BD1188" i="21"/>
  <c r="BD1187" i="21"/>
  <c r="BD1186" i="21"/>
  <c r="BD1185" i="21"/>
  <c r="BD1184" i="21"/>
  <c r="BD1183" i="21"/>
  <c r="BD1182" i="21"/>
  <c r="BD1181" i="21"/>
  <c r="BD1180" i="21"/>
  <c r="BD1179" i="21"/>
  <c r="BD1178" i="21"/>
  <c r="BD1177" i="21"/>
  <c r="BD1176" i="21"/>
  <c r="BD1175" i="21"/>
  <c r="BD1174" i="21"/>
  <c r="BD1173" i="21"/>
  <c r="BD1172" i="21"/>
  <c r="BD1171" i="21"/>
  <c r="BD1170" i="21"/>
  <c r="BD1169" i="21"/>
  <c r="BD1168" i="21"/>
  <c r="BD1167" i="21"/>
  <c r="BD1166" i="21"/>
  <c r="BD1165" i="21"/>
  <c r="BD1164" i="21"/>
  <c r="BD1163" i="21"/>
  <c r="BD1162" i="21"/>
  <c r="BD1161" i="21"/>
  <c r="BD1160" i="21"/>
  <c r="BD1159" i="21"/>
  <c r="BD1158" i="21"/>
  <c r="BD1157" i="21"/>
  <c r="BD1156" i="21"/>
  <c r="BD1155" i="21"/>
  <c r="BD1154" i="21"/>
  <c r="BD1153" i="21"/>
  <c r="BD1152" i="21"/>
  <c r="BD1151" i="21"/>
  <c r="BD1150" i="21"/>
  <c r="BD1149" i="21"/>
  <c r="BD1148" i="21"/>
  <c r="BD1147" i="21"/>
  <c r="BD1146" i="21"/>
  <c r="BD1145" i="21"/>
  <c r="BD1144" i="21"/>
  <c r="BD1143" i="21"/>
  <c r="BD1142" i="21"/>
  <c r="BD1141" i="21"/>
  <c r="BD1140" i="21"/>
  <c r="BD1139" i="21"/>
  <c r="BD1138" i="21"/>
  <c r="BD1137" i="21"/>
  <c r="BD1136" i="21"/>
  <c r="BD1135" i="21"/>
  <c r="BD1134" i="21"/>
  <c r="BD1133" i="21"/>
  <c r="BD1132" i="21"/>
  <c r="BD1131" i="21"/>
  <c r="BD1130" i="21"/>
  <c r="BD1129" i="21"/>
  <c r="BD1128" i="21"/>
  <c r="BD1127" i="21"/>
  <c r="BD1126" i="21"/>
  <c r="BD1125" i="21"/>
  <c r="BD1124" i="21"/>
  <c r="BD1123" i="21"/>
  <c r="BD1122" i="21"/>
  <c r="BD1121" i="21"/>
  <c r="BD1120" i="21"/>
  <c r="BD1119" i="21"/>
  <c r="BD1118" i="21"/>
  <c r="BD1117" i="21"/>
  <c r="BD1116" i="21"/>
  <c r="BD1115" i="21"/>
  <c r="BD1114" i="21"/>
  <c r="BD1113" i="21"/>
  <c r="BD1112" i="21"/>
  <c r="BD1111" i="21"/>
  <c r="BD1110" i="21"/>
  <c r="BD1109" i="21"/>
  <c r="BD1108" i="21"/>
  <c r="BD1107" i="21"/>
  <c r="BD1106" i="21"/>
  <c r="BD1105" i="21"/>
  <c r="BD1104" i="21"/>
  <c r="BD1103" i="21"/>
  <c r="BD1102" i="21"/>
  <c r="BD1101" i="21"/>
  <c r="BD1100" i="21"/>
  <c r="BD1099" i="21"/>
  <c r="BD1098" i="21"/>
  <c r="BD1097" i="21"/>
  <c r="BD1096" i="21"/>
  <c r="BD1095" i="21"/>
  <c r="BD1094" i="21"/>
  <c r="BD1093" i="21"/>
  <c r="BD1092" i="21"/>
  <c r="BD1091" i="21"/>
  <c r="BD1090" i="21"/>
  <c r="BD1089" i="21"/>
  <c r="BD1088" i="21"/>
  <c r="BD1087" i="21"/>
  <c r="BD1086" i="21"/>
  <c r="BD1085" i="21"/>
  <c r="BD1084" i="21"/>
  <c r="BD1083" i="21"/>
  <c r="BD1082" i="21"/>
  <c r="BD1081" i="21"/>
  <c r="BD1080" i="21"/>
  <c r="BD1079" i="21"/>
  <c r="BD1078" i="21"/>
  <c r="BD1077" i="21"/>
  <c r="BD1076" i="21"/>
  <c r="BD1075" i="21"/>
  <c r="BD1074" i="21"/>
  <c r="BD1073" i="21"/>
  <c r="BD1072" i="21"/>
  <c r="BD1071" i="21"/>
  <c r="BD1070" i="21"/>
  <c r="BD1069" i="21"/>
  <c r="BD1068" i="21"/>
  <c r="BD1067" i="21"/>
  <c r="BD1066" i="21"/>
  <c r="BD1065" i="21"/>
  <c r="BD1064" i="21"/>
  <c r="BD1063" i="21"/>
  <c r="BD1062" i="21"/>
  <c r="BD1061" i="21"/>
  <c r="BD1060" i="21"/>
  <c r="BD1059" i="21"/>
  <c r="BD1058" i="21"/>
  <c r="BD1057" i="21"/>
  <c r="BD1056" i="21"/>
  <c r="BD1055" i="21"/>
  <c r="BD1054" i="21"/>
  <c r="BD1053" i="21"/>
  <c r="BD1052" i="21"/>
  <c r="BD1051" i="21"/>
  <c r="BD1050" i="21"/>
  <c r="BD1049" i="21"/>
  <c r="BD1048" i="21"/>
  <c r="BD1047" i="21"/>
  <c r="BD1046" i="21"/>
  <c r="BD1045" i="21"/>
  <c r="BD1044" i="21"/>
  <c r="BD1043" i="21"/>
  <c r="BD1042" i="21"/>
  <c r="BD1041" i="21"/>
  <c r="BD1040" i="21"/>
  <c r="BD1039" i="21"/>
  <c r="BD1038" i="21"/>
  <c r="BD1037" i="21"/>
  <c r="BD1036" i="21"/>
  <c r="BD1035" i="21"/>
  <c r="BD1034" i="21"/>
  <c r="BD1033" i="21"/>
  <c r="BD1032" i="21"/>
  <c r="BD1031" i="21"/>
  <c r="BD1030" i="21"/>
  <c r="BD1029" i="21"/>
  <c r="BD1028" i="21"/>
  <c r="BD1027" i="21"/>
  <c r="BD1026" i="21"/>
  <c r="BD1025" i="21"/>
  <c r="BD1024" i="21"/>
  <c r="BD1023" i="21"/>
  <c r="BD1022" i="21"/>
  <c r="BD1021" i="21"/>
  <c r="BD1020" i="21"/>
  <c r="BD1019" i="21"/>
  <c r="BD1018" i="21"/>
  <c r="BD1017" i="21"/>
  <c r="BD1016" i="21"/>
  <c r="BD1015" i="21"/>
  <c r="BD1014" i="21"/>
  <c r="BD1013" i="21"/>
  <c r="BD1012" i="21"/>
  <c r="BD1011" i="21"/>
  <c r="BD1010" i="21"/>
  <c r="BD1009" i="21"/>
  <c r="BD1008" i="21"/>
  <c r="BD1007" i="21"/>
  <c r="BD1006" i="21"/>
  <c r="BD1005" i="21"/>
  <c r="BD1004" i="21"/>
  <c r="BD1003" i="21"/>
  <c r="BD1002" i="21"/>
  <c r="BD1001" i="21"/>
  <c r="BD1000" i="21"/>
  <c r="BD999" i="21"/>
  <c r="BD998" i="21"/>
  <c r="BD997" i="21"/>
  <c r="BD996" i="21"/>
  <c r="BD995" i="21"/>
  <c r="BD994" i="21"/>
  <c r="BD993" i="21"/>
  <c r="BD992" i="21"/>
  <c r="BD991" i="21"/>
  <c r="BD990" i="21"/>
  <c r="BD989" i="21"/>
  <c r="BD988" i="21"/>
  <c r="BD987" i="21"/>
  <c r="BD986" i="21"/>
  <c r="BD985" i="21"/>
  <c r="BD984" i="21"/>
  <c r="BD983" i="21"/>
  <c r="BD982" i="21"/>
  <c r="BD981" i="21"/>
  <c r="BD980" i="21"/>
  <c r="BD979" i="21"/>
  <c r="BD978" i="21"/>
  <c r="BD977" i="21"/>
  <c r="BD976" i="21"/>
  <c r="BD975" i="21"/>
  <c r="BD974" i="21"/>
  <c r="BD973" i="21"/>
  <c r="BD972" i="21"/>
  <c r="BD971" i="21"/>
  <c r="BD970" i="21"/>
  <c r="BD969" i="21"/>
  <c r="BD968" i="21"/>
  <c r="BD967" i="21"/>
  <c r="BD966" i="21"/>
  <c r="BD965" i="21"/>
  <c r="BD964" i="21"/>
  <c r="BD963" i="21"/>
  <c r="BD962" i="21"/>
  <c r="BD961" i="21"/>
  <c r="BD960" i="21"/>
  <c r="BD959" i="21"/>
  <c r="BD958" i="21"/>
  <c r="BD957" i="21"/>
  <c r="BD956" i="21"/>
  <c r="BD955" i="21"/>
  <c r="BD954" i="21"/>
  <c r="BD953" i="21"/>
  <c r="BD952" i="21"/>
  <c r="BD951" i="21"/>
  <c r="BD950" i="21"/>
  <c r="BD949" i="21"/>
  <c r="BD948" i="21"/>
  <c r="BD947" i="21"/>
  <c r="BD946" i="21"/>
  <c r="BD945" i="21"/>
  <c r="BD944" i="21"/>
  <c r="BD943" i="21"/>
  <c r="BD942" i="21"/>
  <c r="BD941" i="21"/>
  <c r="BD940" i="21"/>
  <c r="BD939" i="21"/>
  <c r="BD938" i="21"/>
  <c r="BD937" i="21"/>
  <c r="BD936" i="21"/>
  <c r="BD935" i="21"/>
  <c r="BD934" i="21"/>
  <c r="BD932" i="21"/>
  <c r="BD931" i="21"/>
  <c r="BD930" i="21"/>
  <c r="BD929" i="21"/>
  <c r="BD928" i="21"/>
  <c r="BD927" i="21"/>
  <c r="BD926" i="21"/>
  <c r="BD925" i="21"/>
  <c r="BD924" i="21"/>
  <c r="BD923" i="21"/>
  <c r="BD922" i="21"/>
  <c r="BD921" i="21"/>
  <c r="BD920" i="21"/>
  <c r="BD919" i="21"/>
  <c r="BD918" i="21"/>
  <c r="BD917" i="21"/>
  <c r="BD916" i="21"/>
  <c r="BD915" i="21"/>
  <c r="BD914" i="21"/>
  <c r="BD913" i="21"/>
  <c r="BD912" i="21"/>
  <c r="BD911" i="21"/>
  <c r="BD910" i="21"/>
  <c r="BD909" i="21"/>
  <c r="BD908" i="21"/>
  <c r="BD907" i="21"/>
  <c r="BD906" i="21"/>
  <c r="BD905" i="21"/>
  <c r="BD904" i="21"/>
  <c r="BD903" i="21"/>
  <c r="BD902" i="21"/>
  <c r="BD901" i="21"/>
  <c r="BD900" i="21"/>
  <c r="BD899" i="21"/>
  <c r="BD898" i="21"/>
  <c r="BD897" i="21"/>
  <c r="BD896" i="21"/>
  <c r="BD895" i="21"/>
  <c r="BD894" i="21"/>
  <c r="BD893" i="21"/>
  <c r="BD892" i="21"/>
  <c r="BD891" i="21"/>
  <c r="BD890" i="21"/>
  <c r="BD889" i="21"/>
  <c r="BD888" i="21"/>
  <c r="BD887" i="21"/>
  <c r="BD886" i="21"/>
  <c r="BD885" i="21"/>
  <c r="BD884" i="21"/>
  <c r="BD883" i="21"/>
  <c r="BD882" i="21"/>
  <c r="BD881" i="21"/>
  <c r="BD880" i="21"/>
  <c r="BD879" i="21"/>
  <c r="BD878" i="21"/>
  <c r="BD877" i="21"/>
  <c r="BD876" i="21"/>
  <c r="BD875" i="21"/>
  <c r="BD874" i="21"/>
  <c r="BD873" i="21"/>
  <c r="BD872" i="21"/>
  <c r="BD871" i="21"/>
  <c r="BD870" i="21"/>
  <c r="BD869" i="21"/>
  <c r="BD868" i="21"/>
  <c r="BD867" i="21"/>
  <c r="BD866" i="21"/>
  <c r="BD865" i="21"/>
  <c r="BD864" i="21"/>
  <c r="BD863" i="21"/>
  <c r="BD862" i="21"/>
  <c r="BD861" i="21"/>
  <c r="BD860" i="21"/>
  <c r="BD859" i="21"/>
  <c r="BC859" i="21" s="1"/>
  <c r="BD858" i="21"/>
  <c r="BC858" i="21" s="1"/>
  <c r="BD857" i="21"/>
  <c r="BC857" i="21" s="1"/>
  <c r="BD856" i="21"/>
  <c r="BC856" i="21" s="1"/>
  <c r="BD855" i="21"/>
  <c r="BC855" i="21" s="1"/>
  <c r="BD854" i="21"/>
  <c r="BC854" i="21" s="1"/>
  <c r="BD853" i="21"/>
  <c r="BC853" i="21" s="1"/>
  <c r="BD852" i="21"/>
  <c r="BC852" i="21" s="1"/>
  <c r="BD851" i="21"/>
  <c r="BC851" i="21" s="1"/>
  <c r="BD850" i="21"/>
  <c r="BC850" i="21" s="1"/>
  <c r="BD849" i="21"/>
  <c r="BC849" i="21" s="1"/>
  <c r="BD848" i="21"/>
  <c r="BC848" i="21" s="1"/>
  <c r="BD847" i="21"/>
  <c r="BC847" i="21" s="1"/>
  <c r="BD846" i="21"/>
  <c r="BC846" i="21" s="1"/>
  <c r="BD845" i="21"/>
  <c r="BC845" i="21" s="1"/>
  <c r="BD844" i="21"/>
  <c r="BC844" i="21" s="1"/>
  <c r="BD843" i="21"/>
  <c r="BC843" i="21" s="1"/>
  <c r="BD842" i="21"/>
  <c r="BC842" i="21" s="1"/>
  <c r="BD841" i="21"/>
  <c r="BD840" i="21"/>
  <c r="BC840" i="21" s="1"/>
  <c r="BD839" i="21"/>
  <c r="BC839" i="21" s="1"/>
  <c r="BD838" i="21"/>
  <c r="BC838" i="21" s="1"/>
  <c r="BD837" i="21"/>
  <c r="BC837" i="21" s="1"/>
  <c r="BD836" i="21"/>
  <c r="BC836" i="21" s="1"/>
  <c r="BD835" i="21"/>
  <c r="BC835" i="21" s="1"/>
  <c r="BD834" i="21"/>
  <c r="BD833" i="21"/>
  <c r="BD832" i="21"/>
  <c r="BD831" i="21"/>
  <c r="BD830" i="21"/>
  <c r="BD829" i="21"/>
  <c r="BD828" i="21"/>
  <c r="BD827" i="21"/>
  <c r="BD826" i="21"/>
  <c r="BD825" i="21"/>
  <c r="BD824" i="21"/>
  <c r="BD823" i="21"/>
  <c r="BD822" i="21"/>
  <c r="BD821" i="21"/>
  <c r="BD820" i="21"/>
  <c r="BD819" i="21"/>
  <c r="BD818" i="21"/>
  <c r="BD817" i="21"/>
  <c r="BD816" i="21"/>
  <c r="BD815" i="21"/>
  <c r="BD814" i="21"/>
  <c r="BD813" i="21"/>
  <c r="BD812" i="21"/>
  <c r="BD811" i="21"/>
  <c r="BD810" i="21"/>
  <c r="BD809" i="21"/>
  <c r="BD808" i="21"/>
  <c r="BD807" i="21"/>
  <c r="BD806" i="21"/>
  <c r="BD805" i="21"/>
  <c r="BD804" i="21"/>
  <c r="BD803" i="21"/>
  <c r="BD802" i="21"/>
  <c r="BD801" i="21"/>
  <c r="BD800" i="21"/>
  <c r="BD799" i="21"/>
  <c r="BD798" i="21"/>
  <c r="BD797" i="21"/>
  <c r="BD796" i="21"/>
  <c r="BD795" i="21"/>
  <c r="BD794" i="21"/>
  <c r="BD793" i="21"/>
  <c r="BD792" i="21"/>
  <c r="BD791" i="21"/>
  <c r="BD790" i="21"/>
  <c r="BD789" i="21"/>
  <c r="BD788" i="21"/>
  <c r="BD787" i="21"/>
  <c r="BD786" i="21"/>
  <c r="BD785" i="21"/>
  <c r="BD784" i="21"/>
  <c r="BD783" i="21"/>
  <c r="BD782" i="21"/>
  <c r="BD781" i="21"/>
  <c r="BD780" i="21"/>
  <c r="BD779" i="21"/>
  <c r="BD778" i="21"/>
  <c r="BD777" i="21"/>
  <c r="BD776" i="21"/>
  <c r="BD775" i="21"/>
  <c r="BD774" i="21"/>
  <c r="BD773" i="21"/>
  <c r="BD772" i="21"/>
  <c r="BD771" i="21"/>
  <c r="BD770" i="21"/>
  <c r="BD769" i="21"/>
  <c r="BD768" i="21"/>
  <c r="BD767" i="21"/>
  <c r="BD766" i="21"/>
  <c r="BD765" i="21"/>
  <c r="BD764" i="21"/>
  <c r="BD763" i="21"/>
  <c r="BD762" i="21"/>
  <c r="BD761" i="21"/>
  <c r="BD760" i="21"/>
  <c r="BD759" i="21"/>
  <c r="BD758" i="21"/>
  <c r="BD757" i="21"/>
  <c r="BD756" i="21"/>
  <c r="BD755" i="21"/>
  <c r="BD754" i="21"/>
  <c r="BD753" i="21"/>
  <c r="BD752" i="21"/>
  <c r="BD751" i="21"/>
  <c r="BD750" i="21"/>
  <c r="BD749" i="21"/>
  <c r="BD748" i="21"/>
  <c r="BD747" i="21"/>
  <c r="BD746" i="21"/>
  <c r="BD745" i="21"/>
  <c r="BD744" i="21"/>
  <c r="BD743" i="21"/>
  <c r="BD742" i="21"/>
  <c r="BD741" i="21"/>
  <c r="BD740" i="21"/>
  <c r="BD739" i="21"/>
  <c r="BD738" i="21"/>
  <c r="BD737" i="21"/>
  <c r="BD736" i="21"/>
  <c r="BD735" i="21"/>
  <c r="BD734" i="21"/>
  <c r="BD733" i="21"/>
  <c r="BD732" i="21"/>
  <c r="BD731" i="21"/>
  <c r="BD730" i="21"/>
  <c r="BD729" i="21"/>
  <c r="BD728" i="21"/>
  <c r="BD727" i="21"/>
  <c r="BD726" i="21"/>
  <c r="BD725" i="21"/>
  <c r="BD724" i="21"/>
  <c r="BD723" i="21"/>
  <c r="BD722" i="21"/>
  <c r="BD721" i="21"/>
  <c r="BD720" i="21"/>
  <c r="BD719" i="21"/>
  <c r="BD718" i="21"/>
  <c r="BD717" i="21"/>
  <c r="BD716" i="21"/>
  <c r="BD715" i="21"/>
  <c r="BD714" i="21"/>
  <c r="BD713" i="21"/>
  <c r="BD712" i="21"/>
  <c r="BD711" i="21"/>
  <c r="BD710" i="21"/>
  <c r="BD709" i="21"/>
  <c r="BD708" i="21"/>
  <c r="BD707" i="21"/>
  <c r="BD706" i="21"/>
  <c r="BD705" i="21"/>
  <c r="BD704" i="21"/>
  <c r="BD703" i="21"/>
  <c r="BD702" i="21"/>
  <c r="BD701" i="21"/>
  <c r="BD700" i="21"/>
  <c r="BD699" i="21"/>
  <c r="BD698" i="21"/>
  <c r="BD697" i="21"/>
  <c r="BD696" i="21"/>
  <c r="BD695" i="21"/>
  <c r="BD694" i="21"/>
  <c r="BD693" i="21"/>
  <c r="BD692" i="21"/>
  <c r="BD691" i="21"/>
  <c r="BD690" i="21"/>
  <c r="BD689" i="21"/>
  <c r="BD688" i="21"/>
  <c r="BD687" i="21"/>
  <c r="BD686" i="21"/>
  <c r="BD685" i="21"/>
  <c r="BD684" i="21"/>
  <c r="BD683" i="21"/>
  <c r="BD682" i="21"/>
  <c r="BD681" i="21"/>
  <c r="BD680" i="21"/>
  <c r="BD679" i="21"/>
  <c r="BD678" i="21"/>
  <c r="BD677" i="21"/>
  <c r="BD676" i="21"/>
  <c r="BD675" i="21"/>
  <c r="BD674" i="21"/>
  <c r="BD673" i="21"/>
  <c r="BD672" i="21"/>
  <c r="BD671" i="21"/>
  <c r="BD670" i="21"/>
  <c r="BD669" i="21"/>
  <c r="BD668" i="21"/>
  <c r="BD667" i="21"/>
  <c r="BD666" i="21"/>
  <c r="BD665" i="21"/>
  <c r="BD664" i="21"/>
  <c r="BD663" i="21"/>
  <c r="BD662" i="21"/>
  <c r="BD661" i="21"/>
  <c r="BD660" i="21"/>
  <c r="BD659" i="21"/>
  <c r="BD658" i="21"/>
  <c r="BD657" i="21"/>
  <c r="BD656" i="21"/>
  <c r="BD655" i="21"/>
  <c r="BD654" i="21"/>
  <c r="BD653" i="21"/>
  <c r="BD652" i="21"/>
  <c r="BD651" i="21"/>
  <c r="BD650" i="21"/>
  <c r="BD649" i="21"/>
  <c r="BD648" i="21"/>
  <c r="BD647" i="21"/>
  <c r="BD646" i="21"/>
  <c r="BD645" i="21"/>
  <c r="BD644" i="21"/>
  <c r="BD643" i="21"/>
  <c r="BD642" i="21"/>
  <c r="BD641" i="21"/>
  <c r="BD640" i="21"/>
  <c r="BD639" i="21"/>
  <c r="BD638" i="21"/>
  <c r="BD637" i="21"/>
  <c r="BD636" i="21"/>
  <c r="BD635" i="21"/>
  <c r="BD634" i="21"/>
  <c r="BD633" i="21"/>
  <c r="BD632" i="21"/>
  <c r="BD631" i="21"/>
  <c r="BD630" i="21"/>
  <c r="BD629" i="21"/>
  <c r="BD628" i="21"/>
  <c r="BD627" i="21"/>
  <c r="BD626" i="21"/>
  <c r="BD625" i="21"/>
  <c r="BD624" i="21"/>
  <c r="BD623" i="21"/>
  <c r="BD622" i="21"/>
  <c r="BD621" i="21"/>
  <c r="BD620" i="21"/>
  <c r="BD619" i="21"/>
  <c r="BD618" i="21"/>
  <c r="BD617" i="21"/>
  <c r="BD616" i="21"/>
  <c r="BD615" i="21"/>
  <c r="BD614" i="21"/>
  <c r="BD613" i="21"/>
  <c r="BD612" i="21"/>
  <c r="BD611" i="21"/>
  <c r="BD610" i="21"/>
  <c r="BD609" i="21"/>
  <c r="BD608" i="21"/>
  <c r="BD607" i="21"/>
  <c r="BD606" i="21"/>
  <c r="BD605" i="21"/>
  <c r="BD604" i="21"/>
  <c r="BD603" i="21"/>
  <c r="BD602" i="21"/>
  <c r="BD601" i="21"/>
  <c r="BD600" i="21"/>
  <c r="BD599" i="21"/>
  <c r="BD598" i="21"/>
  <c r="BD597" i="21"/>
  <c r="BD596" i="21"/>
  <c r="BD595" i="21"/>
  <c r="BD594" i="21"/>
  <c r="BD593" i="21"/>
  <c r="BD592" i="21"/>
  <c r="BD591" i="21"/>
  <c r="BD590" i="21"/>
  <c r="BD589" i="21"/>
  <c r="BD588" i="21"/>
  <c r="BD587" i="21"/>
  <c r="BD586" i="21"/>
  <c r="BD585" i="21"/>
  <c r="BD584" i="21"/>
  <c r="BD583" i="21"/>
  <c r="BD582" i="21"/>
  <c r="BD581" i="21"/>
  <c r="BD580" i="21"/>
  <c r="BD579" i="21"/>
  <c r="BD578" i="21"/>
  <c r="BD577" i="21"/>
  <c r="BD576" i="21"/>
  <c r="BD575" i="21"/>
  <c r="BD574" i="21"/>
  <c r="BD573" i="21"/>
  <c r="BD572" i="21"/>
  <c r="BD571" i="21"/>
  <c r="BD569" i="21"/>
  <c r="BD568" i="21"/>
  <c r="BD567" i="21"/>
  <c r="BD566" i="21"/>
  <c r="BD565" i="21"/>
  <c r="BD564" i="21"/>
  <c r="BD563" i="21"/>
  <c r="BD562" i="21"/>
  <c r="BD561" i="21"/>
  <c r="BD560" i="21"/>
  <c r="BD559" i="21"/>
  <c r="BD558" i="21"/>
  <c r="BD557" i="21"/>
  <c r="BD556" i="21"/>
  <c r="BD555" i="21"/>
  <c r="BD554" i="21"/>
  <c r="BD553" i="21"/>
  <c r="BD552" i="21"/>
  <c r="BD551" i="21"/>
  <c r="BD550" i="21"/>
  <c r="BD549" i="21"/>
  <c r="BD548" i="21"/>
  <c r="BD547" i="21"/>
  <c r="BD546" i="21"/>
  <c r="BD545" i="21"/>
  <c r="BD544" i="21"/>
  <c r="BD543" i="21"/>
  <c r="BD542" i="21"/>
  <c r="BD541" i="21"/>
  <c r="BD540" i="21"/>
  <c r="BD539" i="21"/>
  <c r="BD538" i="21"/>
  <c r="BD537" i="21"/>
  <c r="BD536" i="21"/>
  <c r="BD535" i="21"/>
  <c r="BD534" i="21"/>
  <c r="BD533" i="21"/>
  <c r="BD532" i="21"/>
  <c r="BD531" i="21"/>
  <c r="BD530" i="21"/>
  <c r="BD529" i="21"/>
  <c r="BD528" i="21"/>
  <c r="BD527" i="21"/>
  <c r="BD526" i="21"/>
  <c r="BD525" i="21"/>
  <c r="BD524" i="21"/>
  <c r="BD523" i="21"/>
  <c r="BD522" i="21"/>
  <c r="BD521" i="21"/>
  <c r="BD520" i="21"/>
  <c r="BD519" i="21"/>
  <c r="BD518" i="21"/>
  <c r="BD517" i="21"/>
  <c r="BD516" i="21"/>
  <c r="BD515" i="21"/>
  <c r="BD514" i="21"/>
  <c r="BD513" i="21"/>
  <c r="BD512" i="21"/>
  <c r="BD511" i="21"/>
  <c r="BD510" i="21"/>
  <c r="BD509" i="21"/>
  <c r="BD508" i="21"/>
  <c r="BD507" i="21"/>
  <c r="BD505" i="21"/>
  <c r="BD504" i="21"/>
  <c r="BD503" i="21"/>
  <c r="BD502" i="21"/>
  <c r="BD501" i="21"/>
  <c r="BD500" i="21"/>
  <c r="BD499" i="21"/>
  <c r="BD498" i="21"/>
  <c r="BD497" i="21"/>
  <c r="BD496" i="21"/>
  <c r="BD495" i="21"/>
  <c r="BD494" i="21"/>
  <c r="BD493" i="21"/>
  <c r="BD492" i="21"/>
  <c r="BD491" i="21"/>
  <c r="BD490" i="21"/>
  <c r="BD489" i="21"/>
  <c r="BD488" i="21"/>
  <c r="BD487" i="21"/>
  <c r="BD486" i="21"/>
  <c r="BD485" i="21"/>
  <c r="BD484" i="21"/>
  <c r="BD483" i="21"/>
  <c r="BD482" i="21"/>
  <c r="BD481" i="21"/>
  <c r="BD480" i="21"/>
  <c r="BD479" i="21"/>
  <c r="BD478" i="21"/>
  <c r="BD477" i="21"/>
  <c r="BD476" i="21"/>
  <c r="BD475" i="21"/>
  <c r="BD474" i="21"/>
  <c r="BD473" i="21"/>
  <c r="BD472" i="21"/>
  <c r="BD471" i="21"/>
  <c r="BD470" i="21"/>
  <c r="BD469" i="21"/>
  <c r="BD468" i="21"/>
  <c r="BD467" i="21"/>
  <c r="BD466" i="21"/>
  <c r="BD463" i="21"/>
  <c r="BD462" i="21"/>
  <c r="BD461" i="21"/>
  <c r="BD460" i="21"/>
  <c r="BD459" i="21"/>
  <c r="BD458" i="21"/>
  <c r="BD457" i="21"/>
  <c r="BD456" i="21"/>
  <c r="BD455" i="21"/>
  <c r="BD454" i="21"/>
  <c r="BD453" i="21"/>
  <c r="BD452" i="21"/>
  <c r="BD451" i="21"/>
  <c r="BD450" i="21"/>
  <c r="BD449" i="21"/>
  <c r="BD448" i="21"/>
  <c r="BD447" i="21"/>
  <c r="BD446" i="21"/>
  <c r="BD445" i="21"/>
  <c r="BD444" i="21"/>
  <c r="BD443" i="21"/>
  <c r="BD442" i="21"/>
  <c r="BD441" i="21"/>
  <c r="BD440" i="21"/>
  <c r="BD439" i="21"/>
  <c r="BD438" i="21"/>
  <c r="BD437" i="21"/>
  <c r="BD436" i="21"/>
  <c r="BD435" i="21"/>
  <c r="BC435" i="21" s="1"/>
  <c r="BD434" i="21"/>
  <c r="BD433" i="21"/>
  <c r="BD432" i="21"/>
  <c r="BD431" i="21"/>
  <c r="BD430" i="21"/>
  <c r="BD429" i="21"/>
  <c r="BD428" i="21"/>
  <c r="BD427" i="21"/>
  <c r="BD426" i="21"/>
  <c r="BD425" i="21"/>
  <c r="BD424" i="21"/>
  <c r="BD423" i="21"/>
  <c r="BD422" i="21"/>
  <c r="BD421" i="21"/>
  <c r="BD420" i="21"/>
  <c r="BD419" i="21"/>
  <c r="BD418" i="21"/>
  <c r="BD416" i="21"/>
  <c r="BD415" i="21"/>
  <c r="BD414" i="21"/>
  <c r="BD413" i="21"/>
  <c r="BD412" i="21"/>
  <c r="BD411" i="21"/>
  <c r="BD410" i="21"/>
  <c r="BD409" i="21"/>
  <c r="BD408" i="21"/>
  <c r="BD407" i="21"/>
  <c r="BD406" i="21"/>
  <c r="BD405" i="21"/>
  <c r="BD404" i="21"/>
  <c r="BD403" i="21"/>
  <c r="BD402" i="21"/>
  <c r="BD401" i="21"/>
  <c r="BD400" i="21"/>
  <c r="BD399" i="21"/>
  <c r="BD398" i="21"/>
  <c r="BD397" i="21"/>
  <c r="BD396" i="21"/>
  <c r="BD395" i="21"/>
  <c r="BD394" i="21"/>
  <c r="BD393" i="21"/>
  <c r="BD392" i="21"/>
  <c r="BD391" i="21"/>
  <c r="BD390" i="21"/>
  <c r="BD389" i="21"/>
  <c r="BD388" i="21"/>
  <c r="BD387" i="21"/>
  <c r="BD386" i="21"/>
  <c r="BD385" i="21"/>
  <c r="BD384" i="21"/>
  <c r="BD383" i="21"/>
  <c r="BD382" i="21"/>
  <c r="BD381" i="21"/>
  <c r="BD380" i="21"/>
  <c r="BD379" i="21"/>
  <c r="BD378" i="21"/>
  <c r="BD377" i="21"/>
  <c r="BD376" i="21"/>
  <c r="BD375" i="21"/>
  <c r="BD374" i="21"/>
  <c r="BD373" i="21"/>
  <c r="BD372" i="21"/>
  <c r="BD371" i="21"/>
  <c r="BD370" i="21"/>
  <c r="BD369" i="21"/>
  <c r="BD368" i="21"/>
  <c r="BD367" i="21"/>
  <c r="BD366" i="21"/>
  <c r="BD365" i="21"/>
  <c r="BD364" i="21"/>
  <c r="BD363" i="21"/>
  <c r="BD362" i="21"/>
  <c r="BD361" i="21"/>
  <c r="BD360" i="21"/>
  <c r="BD359" i="21"/>
  <c r="BD358" i="21"/>
  <c r="BD357" i="21"/>
  <c r="BD356" i="21"/>
  <c r="BD355" i="21"/>
  <c r="BD354" i="21"/>
  <c r="BD353" i="21"/>
  <c r="BD352" i="21"/>
  <c r="BD351" i="21"/>
  <c r="BD350" i="21"/>
  <c r="BD349" i="21"/>
  <c r="BD348" i="21"/>
  <c r="BD347" i="21"/>
  <c r="BD346" i="21"/>
  <c r="BD345" i="21"/>
  <c r="BD344" i="21"/>
  <c r="BD343" i="21"/>
  <c r="BD342" i="21"/>
  <c r="BD341" i="21"/>
  <c r="BD340" i="21"/>
  <c r="BD339" i="21"/>
  <c r="BD338" i="21"/>
  <c r="BD337" i="21"/>
  <c r="BD336" i="21"/>
  <c r="BD335" i="21"/>
  <c r="BD334" i="21"/>
  <c r="BD333" i="21"/>
  <c r="BD332" i="21"/>
  <c r="BD331" i="21"/>
  <c r="BD330" i="21"/>
  <c r="BD329" i="21"/>
  <c r="BD328" i="21"/>
  <c r="BD327" i="21"/>
  <c r="BD326" i="21"/>
  <c r="BD325" i="21"/>
  <c r="BD324" i="21"/>
  <c r="BD323" i="21"/>
  <c r="BD322" i="21"/>
  <c r="BD321" i="21"/>
  <c r="BD320" i="21"/>
  <c r="BD319" i="21"/>
  <c r="BD318" i="21"/>
  <c r="BD317" i="21"/>
  <c r="BD316" i="21"/>
  <c r="BD315" i="21"/>
  <c r="BD314" i="21"/>
  <c r="BD313" i="21"/>
  <c r="BD312" i="21"/>
  <c r="BD311" i="21"/>
  <c r="BD310" i="21"/>
  <c r="BD309" i="21"/>
  <c r="BD308" i="21"/>
  <c r="BD307" i="21"/>
  <c r="BD306" i="21"/>
  <c r="BD305" i="21"/>
  <c r="BD304" i="21"/>
  <c r="BD303" i="21"/>
  <c r="BD302" i="21"/>
  <c r="BD301" i="21"/>
  <c r="BD300" i="21"/>
  <c r="BD299" i="21"/>
  <c r="BD298" i="21"/>
  <c r="BD297" i="21"/>
  <c r="BD296" i="21"/>
  <c r="BD295" i="21"/>
  <c r="BD294" i="21"/>
  <c r="BD293" i="21"/>
  <c r="BD292" i="21"/>
  <c r="BD291" i="21"/>
  <c r="BD290" i="21"/>
  <c r="BD289" i="21"/>
  <c r="BD288" i="21"/>
  <c r="BD287" i="21"/>
  <c r="BD286" i="21"/>
  <c r="BD285" i="21"/>
  <c r="BD284" i="21"/>
  <c r="BD283" i="21"/>
  <c r="BD282" i="21"/>
  <c r="BD281" i="21"/>
  <c r="BD280" i="21"/>
  <c r="BD279" i="21"/>
  <c r="BD278" i="21"/>
  <c r="BD277" i="21"/>
  <c r="BD276" i="21"/>
  <c r="BD275" i="21"/>
  <c r="BD274" i="21"/>
  <c r="BD273" i="21"/>
  <c r="BD272" i="21"/>
  <c r="BD271" i="21"/>
  <c r="BD270" i="21"/>
  <c r="BD269" i="21"/>
  <c r="BD268" i="21"/>
  <c r="BD267" i="21"/>
  <c r="BD266" i="21"/>
  <c r="BD265" i="21"/>
  <c r="BD264" i="21"/>
  <c r="BD263" i="21"/>
  <c r="BD262" i="21"/>
  <c r="BD261" i="21"/>
  <c r="BD260" i="21"/>
  <c r="BD259" i="21"/>
  <c r="BD258" i="21"/>
  <c r="BD257" i="21"/>
  <c r="BD256" i="21"/>
  <c r="BD255" i="21"/>
  <c r="BD254" i="21"/>
  <c r="BD253" i="21"/>
  <c r="BD252" i="21"/>
  <c r="BD251" i="21"/>
  <c r="BD250" i="21"/>
  <c r="BD249" i="21"/>
  <c r="BD248" i="21"/>
  <c r="BD247" i="21"/>
  <c r="BD246" i="21"/>
  <c r="BD245" i="21"/>
  <c r="BD244" i="21"/>
  <c r="BD243" i="21"/>
  <c r="BD242" i="21"/>
  <c r="BD241" i="21"/>
  <c r="BD240" i="21"/>
  <c r="BD239" i="21"/>
  <c r="BD238" i="21"/>
  <c r="BD237" i="21"/>
  <c r="BD236" i="21"/>
  <c r="BD235" i="21"/>
  <c r="BD234" i="21"/>
  <c r="BD233" i="21"/>
  <c r="BD232" i="21"/>
  <c r="BD230" i="21"/>
  <c r="BD229" i="21"/>
  <c r="BD228" i="21"/>
  <c r="BD227" i="21"/>
  <c r="BD226" i="21"/>
  <c r="BD225" i="21"/>
  <c r="BD224" i="21"/>
  <c r="BD223" i="21"/>
  <c r="BD222" i="21"/>
  <c r="BD221" i="21"/>
  <c r="BD220" i="21"/>
  <c r="BD219" i="21"/>
  <c r="BD218" i="21"/>
  <c r="BD217" i="21"/>
  <c r="BD216" i="21"/>
  <c r="BD215" i="21"/>
  <c r="BD214" i="21"/>
  <c r="BD213" i="21"/>
  <c r="BD212" i="21"/>
  <c r="BD211" i="21"/>
  <c r="BD210" i="21"/>
  <c r="BD209" i="21"/>
  <c r="BD208" i="21"/>
  <c r="BD207" i="21"/>
  <c r="BD206" i="21"/>
  <c r="BD205" i="21"/>
  <c r="BD204" i="21"/>
  <c r="BD203" i="21"/>
  <c r="BD202" i="21"/>
  <c r="BD201" i="21"/>
  <c r="BD200" i="21"/>
  <c r="BD199" i="21"/>
  <c r="BD198" i="21"/>
  <c r="BD197" i="21"/>
  <c r="BD196" i="21"/>
  <c r="BD195" i="21"/>
  <c r="BD194" i="21"/>
  <c r="BD193" i="21"/>
  <c r="BD192" i="21"/>
  <c r="BD191" i="21"/>
  <c r="BD190" i="21"/>
  <c r="BD189" i="21"/>
  <c r="BD188" i="21"/>
  <c r="BD187" i="21"/>
  <c r="BD186" i="21"/>
  <c r="BD185" i="21"/>
  <c r="BD184" i="21"/>
  <c r="BD183" i="21"/>
  <c r="BD182" i="21"/>
  <c r="BD181" i="21"/>
  <c r="BD180" i="21"/>
  <c r="BD179" i="21"/>
  <c r="BD178" i="21"/>
  <c r="BD177" i="21"/>
  <c r="BD176" i="21"/>
  <c r="BD175" i="21"/>
  <c r="BD174" i="21"/>
  <c r="BD173" i="21"/>
  <c r="BD172" i="21"/>
  <c r="BD171" i="21"/>
  <c r="BD170" i="21"/>
  <c r="BD169" i="21"/>
  <c r="BD168" i="21"/>
  <c r="BD167" i="21"/>
  <c r="BD166" i="21"/>
  <c r="BD164" i="21"/>
  <c r="BD163" i="21"/>
  <c r="BD162" i="21"/>
  <c r="BD161" i="21"/>
  <c r="BD160" i="21"/>
  <c r="BD159" i="21"/>
  <c r="BD158" i="21"/>
  <c r="BD157" i="21"/>
  <c r="BD156" i="21"/>
  <c r="BD155" i="21"/>
  <c r="BD154" i="21"/>
  <c r="BD153" i="21"/>
  <c r="BD152" i="21"/>
  <c r="BD151" i="21"/>
  <c r="BD150" i="21"/>
  <c r="BD149" i="21"/>
  <c r="BD148" i="21"/>
  <c r="BD147" i="21"/>
  <c r="BD146" i="21"/>
  <c r="BD145" i="21"/>
  <c r="BD144" i="21"/>
  <c r="BD143" i="21"/>
  <c r="BD142" i="21"/>
  <c r="BD141" i="21"/>
  <c r="BD140" i="21"/>
  <c r="BD139" i="21"/>
  <c r="BD138" i="21"/>
  <c r="BD137" i="21"/>
  <c r="BD136" i="21"/>
  <c r="BD135" i="21"/>
  <c r="BD134" i="21"/>
  <c r="BD133" i="21"/>
  <c r="BD132" i="21"/>
  <c r="BD131" i="21"/>
  <c r="BD130" i="21"/>
  <c r="BD129" i="21"/>
  <c r="BD128" i="21"/>
  <c r="BD127" i="21"/>
  <c r="BD126" i="21"/>
  <c r="BD125" i="21"/>
  <c r="BD124" i="21"/>
  <c r="BD123" i="21"/>
  <c r="BD122" i="21"/>
  <c r="BD121" i="21"/>
  <c r="BD120" i="21"/>
  <c r="BD119" i="21"/>
  <c r="BD118" i="21"/>
  <c r="BD117" i="21"/>
  <c r="BD116" i="21"/>
  <c r="BD115" i="21"/>
  <c r="BD114" i="21"/>
  <c r="BD113" i="21"/>
  <c r="BD112" i="21"/>
  <c r="BD111" i="21"/>
  <c r="BD110" i="21"/>
  <c r="BD109" i="21"/>
  <c r="BD108" i="21"/>
  <c r="BD107" i="21"/>
  <c r="BD106" i="21"/>
  <c r="BD105" i="21"/>
  <c r="BD104" i="21"/>
  <c r="BD103" i="21"/>
  <c r="BD102" i="21"/>
  <c r="BD101" i="21"/>
  <c r="BD100" i="21"/>
  <c r="BD99" i="21"/>
  <c r="BD98" i="21"/>
  <c r="BD97" i="21"/>
  <c r="BD96" i="21"/>
  <c r="BD95" i="21"/>
  <c r="BD94" i="21"/>
  <c r="BD93" i="21"/>
  <c r="BD92" i="21"/>
  <c r="BD91" i="21"/>
  <c r="BD90" i="21"/>
  <c r="BD89" i="21"/>
  <c r="BD88" i="21"/>
  <c r="BD87" i="21"/>
  <c r="BD86" i="21"/>
  <c r="BD85" i="21"/>
  <c r="BD84" i="21"/>
  <c r="BD83" i="21"/>
  <c r="BD82" i="21"/>
  <c r="BD81" i="21"/>
  <c r="BD80" i="21"/>
  <c r="BD79" i="21"/>
  <c r="BD78" i="21"/>
  <c r="BD77" i="21"/>
  <c r="BD76" i="21"/>
  <c r="BD75" i="21"/>
  <c r="BD74" i="21"/>
  <c r="BD73" i="21"/>
  <c r="BD72" i="21"/>
  <c r="BD71" i="21"/>
  <c r="BD70" i="21"/>
  <c r="BD69" i="21"/>
  <c r="BD68" i="21"/>
  <c r="BD67" i="21"/>
  <c r="BD66" i="21"/>
  <c r="BD65" i="21"/>
  <c r="BD62" i="21"/>
  <c r="BD61" i="21"/>
  <c r="BD60" i="21"/>
  <c r="BD59" i="21"/>
  <c r="BD58" i="21"/>
  <c r="BD57" i="21"/>
  <c r="BD56" i="21"/>
  <c r="BD55" i="21"/>
  <c r="BD54" i="21"/>
  <c r="BD53" i="21"/>
  <c r="BD52" i="21"/>
  <c r="BD51" i="21"/>
  <c r="BD50" i="21"/>
  <c r="BD49" i="21"/>
  <c r="BD48" i="21"/>
  <c r="BD47" i="21"/>
  <c r="BD46" i="21"/>
  <c r="BD45" i="21"/>
  <c r="BD44" i="21"/>
  <c r="BD43" i="21"/>
  <c r="BD42" i="21"/>
  <c r="BD41" i="21"/>
  <c r="BD40" i="21"/>
  <c r="BD39" i="21"/>
  <c r="BD38" i="21"/>
  <c r="BD37" i="21"/>
  <c r="BD36" i="21"/>
  <c r="BD35" i="21"/>
  <c r="BD34" i="21"/>
  <c r="BD33" i="21"/>
  <c r="BD32" i="21"/>
  <c r="BD31" i="21"/>
  <c r="BD30" i="21"/>
  <c r="BD29" i="21"/>
  <c r="BD28" i="21"/>
  <c r="BD27" i="21"/>
  <c r="BD26" i="21"/>
  <c r="BD25" i="21"/>
  <c r="BD24" i="21"/>
  <c r="BD23" i="21"/>
  <c r="BD22" i="21"/>
  <c r="BD21" i="21"/>
  <c r="BD20" i="21"/>
  <c r="BD19" i="21"/>
  <c r="BD18" i="21"/>
  <c r="BD17" i="21"/>
  <c r="BD16" i="21"/>
  <c r="BD15" i="21"/>
  <c r="BD14" i="21"/>
  <c r="BD13" i="21"/>
  <c r="BD12" i="21"/>
  <c r="BD11" i="21"/>
  <c r="BB1313" i="21"/>
  <c r="CM1313" i="21" s="1"/>
  <c r="BB1312" i="21"/>
  <c r="CM1312" i="21" s="1"/>
  <c r="BB1311" i="21"/>
  <c r="CM1311" i="21" s="1"/>
  <c r="BB1310" i="21"/>
  <c r="CM1310" i="21" s="1"/>
  <c r="BB1309" i="21"/>
  <c r="CM1309" i="21" s="1"/>
  <c r="BB1308" i="21"/>
  <c r="CM1308" i="21" s="1"/>
  <c r="BB1307" i="21"/>
  <c r="CM1307" i="21" s="1"/>
  <c r="BB1306" i="21"/>
  <c r="CM1306" i="21" s="1"/>
  <c r="BB1305" i="21"/>
  <c r="CM1305" i="21" s="1"/>
  <c r="BB1304" i="21"/>
  <c r="CM1304" i="21" s="1"/>
  <c r="BB1303" i="21"/>
  <c r="CM1303" i="21" s="1"/>
  <c r="BB1302" i="21"/>
  <c r="CM1302" i="21" s="1"/>
  <c r="BB1301" i="21"/>
  <c r="CM1301" i="21" s="1"/>
  <c r="BB1300" i="21"/>
  <c r="CM1300" i="21" s="1"/>
  <c r="BB1299" i="21"/>
  <c r="CM1299" i="21" s="1"/>
  <c r="BB1298" i="21"/>
  <c r="CM1298" i="21" s="1"/>
  <c r="BB1297" i="21"/>
  <c r="CM1297" i="21" s="1"/>
  <c r="BB1296" i="21"/>
  <c r="CM1296" i="21" s="1"/>
  <c r="BB1295" i="21"/>
  <c r="CM1295" i="21" s="1"/>
  <c r="BB1294" i="21"/>
  <c r="CM1294" i="21" s="1"/>
  <c r="BB1293" i="21"/>
  <c r="CM1293" i="21" s="1"/>
  <c r="BB1292" i="21"/>
  <c r="CM1292" i="21" s="1"/>
  <c r="BB1291" i="21"/>
  <c r="CM1291" i="21" s="1"/>
  <c r="BB1290" i="21"/>
  <c r="CM1290" i="21" s="1"/>
  <c r="BB1289" i="21"/>
  <c r="CM1289" i="21" s="1"/>
  <c r="BB1288" i="21"/>
  <c r="CM1288" i="21" s="1"/>
  <c r="BB1287" i="21"/>
  <c r="CM1287" i="21" s="1"/>
  <c r="BB1286" i="21"/>
  <c r="CM1286" i="21" s="1"/>
  <c r="BB1285" i="21"/>
  <c r="CM1285" i="21" s="1"/>
  <c r="BB1284" i="21"/>
  <c r="CM1284" i="21" s="1"/>
  <c r="BB1283" i="21"/>
  <c r="CM1283" i="21" s="1"/>
  <c r="BB1282" i="21"/>
  <c r="CM1282" i="21" s="1"/>
  <c r="BB1281" i="21"/>
  <c r="CM1281" i="21" s="1"/>
  <c r="BB1280" i="21"/>
  <c r="CM1280" i="21" s="1"/>
  <c r="BB1279" i="21"/>
  <c r="CM1279" i="21" s="1"/>
  <c r="BB1278" i="21"/>
  <c r="CM1278" i="21" s="1"/>
  <c r="BB1277" i="21"/>
  <c r="CM1277" i="21" s="1"/>
  <c r="BB1276" i="21"/>
  <c r="CM1276" i="21" s="1"/>
  <c r="BB1275" i="21"/>
  <c r="CM1275" i="21" s="1"/>
  <c r="BB1274" i="21"/>
  <c r="CM1274" i="21" s="1"/>
  <c r="BB1273" i="21"/>
  <c r="CM1273" i="21" s="1"/>
  <c r="BB1272" i="21"/>
  <c r="CM1272" i="21" s="1"/>
  <c r="BB1271" i="21"/>
  <c r="CM1271" i="21" s="1"/>
  <c r="BB1270" i="21"/>
  <c r="CM1270" i="21" s="1"/>
  <c r="BB1269" i="21"/>
  <c r="CM1269" i="21" s="1"/>
  <c r="BB1268" i="21"/>
  <c r="CM1268" i="21" s="1"/>
  <c r="BB1267" i="21"/>
  <c r="CM1267" i="21" s="1"/>
  <c r="BB1266" i="21"/>
  <c r="CM1266" i="21" s="1"/>
  <c r="BB1265" i="21"/>
  <c r="CM1265" i="21" s="1"/>
  <c r="BB1264" i="21"/>
  <c r="CM1264" i="21" s="1"/>
  <c r="BB1263" i="21"/>
  <c r="CM1263" i="21" s="1"/>
  <c r="BB1262" i="21"/>
  <c r="CM1262" i="21" s="1"/>
  <c r="BB1261" i="21"/>
  <c r="CM1261" i="21" s="1"/>
  <c r="BB1260" i="21"/>
  <c r="CM1260" i="21" s="1"/>
  <c r="BB1259" i="21"/>
  <c r="CM1259" i="21" s="1"/>
  <c r="BB1258" i="21"/>
  <c r="CM1258" i="21" s="1"/>
  <c r="BB1257" i="21"/>
  <c r="CM1257" i="21" s="1"/>
  <c r="BB1256" i="21"/>
  <c r="CM1256" i="21" s="1"/>
  <c r="BB1255" i="21"/>
  <c r="CM1255" i="21" s="1"/>
  <c r="BB1254" i="21"/>
  <c r="CM1254" i="21" s="1"/>
  <c r="BB1253" i="21"/>
  <c r="CM1253" i="21" s="1"/>
  <c r="BB1252" i="21"/>
  <c r="CM1252" i="21" s="1"/>
  <c r="BB1251" i="21"/>
  <c r="CM1251" i="21" s="1"/>
  <c r="BB1250" i="21"/>
  <c r="CM1250" i="21" s="1"/>
  <c r="BB1249" i="21"/>
  <c r="CM1249" i="21" s="1"/>
  <c r="BB1248" i="21"/>
  <c r="CM1248" i="21" s="1"/>
  <c r="BB1247" i="21"/>
  <c r="CM1247" i="21" s="1"/>
  <c r="BB1246" i="21"/>
  <c r="CM1246" i="21" s="1"/>
  <c r="BB1245" i="21"/>
  <c r="CM1245" i="21" s="1"/>
  <c r="BB1244" i="21"/>
  <c r="CM1244" i="21" s="1"/>
  <c r="BB1243" i="21"/>
  <c r="CM1243" i="21" s="1"/>
  <c r="BB1242" i="21"/>
  <c r="CM1242" i="21" s="1"/>
  <c r="BB1241" i="21"/>
  <c r="CM1241" i="21" s="1"/>
  <c r="BB1240" i="21"/>
  <c r="CM1240" i="21" s="1"/>
  <c r="BB1239" i="21"/>
  <c r="CM1239" i="21" s="1"/>
  <c r="BB1238" i="21"/>
  <c r="CM1238" i="21" s="1"/>
  <c r="BB1237" i="21"/>
  <c r="CM1237" i="21" s="1"/>
  <c r="BB1236" i="21"/>
  <c r="CM1236" i="21" s="1"/>
  <c r="BB1235" i="21"/>
  <c r="CM1235" i="21" s="1"/>
  <c r="BB1234" i="21"/>
  <c r="CM1234" i="21" s="1"/>
  <c r="BB1233" i="21"/>
  <c r="CM1233" i="21" s="1"/>
  <c r="BB1232" i="21"/>
  <c r="CM1232" i="21" s="1"/>
  <c r="BB1231" i="21"/>
  <c r="CM1231" i="21" s="1"/>
  <c r="BB1230" i="21"/>
  <c r="CM1230" i="21" s="1"/>
  <c r="BB1229" i="21"/>
  <c r="CM1229" i="21" s="1"/>
  <c r="BB1228" i="21"/>
  <c r="CM1228" i="21" s="1"/>
  <c r="BB1227" i="21"/>
  <c r="CM1227" i="21" s="1"/>
  <c r="BB1226" i="21"/>
  <c r="CM1226" i="21" s="1"/>
  <c r="BB1225" i="21"/>
  <c r="CM1225" i="21" s="1"/>
  <c r="BB1224" i="21"/>
  <c r="CM1224" i="21" s="1"/>
  <c r="BB1223" i="21"/>
  <c r="CM1223" i="21" s="1"/>
  <c r="BB1222" i="21"/>
  <c r="CM1222" i="21" s="1"/>
  <c r="BB1221" i="21"/>
  <c r="CM1221" i="21" s="1"/>
  <c r="BB1220" i="21"/>
  <c r="CM1220" i="21" s="1"/>
  <c r="BB1219" i="21"/>
  <c r="CM1219" i="21" s="1"/>
  <c r="BB1218" i="21"/>
  <c r="CM1218" i="21" s="1"/>
  <c r="BB1217" i="21"/>
  <c r="CM1217" i="21" s="1"/>
  <c r="BB1216" i="21"/>
  <c r="CM1216" i="21" s="1"/>
  <c r="BB1215" i="21"/>
  <c r="CM1215" i="21" s="1"/>
  <c r="BB1214" i="21"/>
  <c r="CM1214" i="21" s="1"/>
  <c r="BB1213" i="21"/>
  <c r="CM1213" i="21" s="1"/>
  <c r="BB1212" i="21"/>
  <c r="CM1212" i="21" s="1"/>
  <c r="BB1211" i="21"/>
  <c r="CM1211" i="21" s="1"/>
  <c r="BB1210" i="21"/>
  <c r="CM1210" i="21" s="1"/>
  <c r="BB1209" i="21"/>
  <c r="CM1209" i="21" s="1"/>
  <c r="BB1208" i="21"/>
  <c r="CM1208" i="21" s="1"/>
  <c r="BB1207" i="21"/>
  <c r="CM1207" i="21" s="1"/>
  <c r="BB1206" i="21"/>
  <c r="CM1206" i="21" s="1"/>
  <c r="BB1205" i="21"/>
  <c r="CM1205" i="21" s="1"/>
  <c r="BB1204" i="21"/>
  <c r="CM1204" i="21" s="1"/>
  <c r="BB1203" i="21"/>
  <c r="CM1203" i="21" s="1"/>
  <c r="BB1202" i="21"/>
  <c r="CM1202" i="21" s="1"/>
  <c r="BB1201" i="21"/>
  <c r="CM1201" i="21" s="1"/>
  <c r="BB1200" i="21"/>
  <c r="CM1200" i="21" s="1"/>
  <c r="BB1199" i="21"/>
  <c r="CM1199" i="21" s="1"/>
  <c r="BB1198" i="21"/>
  <c r="CM1198" i="21" s="1"/>
  <c r="BB1197" i="21"/>
  <c r="CM1197" i="21" s="1"/>
  <c r="BB1196" i="21"/>
  <c r="CM1196" i="21" s="1"/>
  <c r="BB1195" i="21"/>
  <c r="CM1195" i="21" s="1"/>
  <c r="BB1194" i="21"/>
  <c r="CM1194" i="21" s="1"/>
  <c r="BB1193" i="21"/>
  <c r="CM1193" i="21" s="1"/>
  <c r="BB1192" i="21"/>
  <c r="CM1192" i="21" s="1"/>
  <c r="BB1191" i="21"/>
  <c r="CM1191" i="21" s="1"/>
  <c r="BB1190" i="21"/>
  <c r="CM1190" i="21" s="1"/>
  <c r="BB1189" i="21"/>
  <c r="CM1189" i="21" s="1"/>
  <c r="BB1188" i="21"/>
  <c r="CM1188" i="21" s="1"/>
  <c r="BB1187" i="21"/>
  <c r="CM1187" i="21" s="1"/>
  <c r="BB1186" i="21"/>
  <c r="CM1186" i="21" s="1"/>
  <c r="BB1185" i="21"/>
  <c r="CM1185" i="21" s="1"/>
  <c r="BB1184" i="21"/>
  <c r="CM1184" i="21" s="1"/>
  <c r="BB1183" i="21"/>
  <c r="CM1183" i="21" s="1"/>
  <c r="BB1182" i="21"/>
  <c r="CM1182" i="21" s="1"/>
  <c r="BB1181" i="21"/>
  <c r="CM1181" i="21" s="1"/>
  <c r="BB1180" i="21"/>
  <c r="CM1180" i="21" s="1"/>
  <c r="BB1179" i="21"/>
  <c r="CM1179" i="21" s="1"/>
  <c r="BB1178" i="21"/>
  <c r="CM1178" i="21" s="1"/>
  <c r="BB1177" i="21"/>
  <c r="CM1177" i="21" s="1"/>
  <c r="BB1176" i="21"/>
  <c r="CM1176" i="21" s="1"/>
  <c r="BB1175" i="21"/>
  <c r="CM1175" i="21" s="1"/>
  <c r="BB1174" i="21"/>
  <c r="CM1174" i="21" s="1"/>
  <c r="BB1173" i="21"/>
  <c r="CM1173" i="21" s="1"/>
  <c r="BB1172" i="21"/>
  <c r="CM1172" i="21" s="1"/>
  <c r="BB1171" i="21"/>
  <c r="CM1171" i="21" s="1"/>
  <c r="BB1170" i="21"/>
  <c r="CM1170" i="21" s="1"/>
  <c r="BB1169" i="21"/>
  <c r="CM1169" i="21" s="1"/>
  <c r="BB1168" i="21"/>
  <c r="CM1168" i="21" s="1"/>
  <c r="BB1167" i="21"/>
  <c r="CM1167" i="21" s="1"/>
  <c r="BB1166" i="21"/>
  <c r="CM1166" i="21" s="1"/>
  <c r="BB1165" i="21"/>
  <c r="CM1165" i="21" s="1"/>
  <c r="BB1164" i="21"/>
  <c r="CM1164" i="21" s="1"/>
  <c r="BB1163" i="21"/>
  <c r="CM1163" i="21" s="1"/>
  <c r="BB1162" i="21"/>
  <c r="CM1162" i="21" s="1"/>
  <c r="BB1161" i="21"/>
  <c r="CM1161" i="21" s="1"/>
  <c r="BB1160" i="21"/>
  <c r="CM1160" i="21" s="1"/>
  <c r="BB1159" i="21"/>
  <c r="CM1159" i="21" s="1"/>
  <c r="BB1158" i="21"/>
  <c r="CM1158" i="21" s="1"/>
  <c r="BB1157" i="21"/>
  <c r="CM1157" i="21" s="1"/>
  <c r="BB1156" i="21"/>
  <c r="CM1156" i="21" s="1"/>
  <c r="BB1155" i="21"/>
  <c r="CM1155" i="21" s="1"/>
  <c r="BB1154" i="21"/>
  <c r="CM1154" i="21" s="1"/>
  <c r="BB1153" i="21"/>
  <c r="CM1153" i="21" s="1"/>
  <c r="BB1152" i="21"/>
  <c r="CM1152" i="21" s="1"/>
  <c r="BB1151" i="21"/>
  <c r="CM1151" i="21" s="1"/>
  <c r="BB1150" i="21"/>
  <c r="CM1150" i="21" s="1"/>
  <c r="BB1149" i="21"/>
  <c r="CM1149" i="21" s="1"/>
  <c r="BB1148" i="21"/>
  <c r="CM1148" i="21" s="1"/>
  <c r="BB1147" i="21"/>
  <c r="CM1147" i="21" s="1"/>
  <c r="BB1146" i="21"/>
  <c r="CM1146" i="21" s="1"/>
  <c r="BB1145" i="21"/>
  <c r="CM1145" i="21" s="1"/>
  <c r="BB1144" i="21"/>
  <c r="CM1144" i="21" s="1"/>
  <c r="BB1143" i="21"/>
  <c r="CM1143" i="21" s="1"/>
  <c r="BB1142" i="21"/>
  <c r="CM1142" i="21" s="1"/>
  <c r="BB1141" i="21"/>
  <c r="CM1141" i="21" s="1"/>
  <c r="BB1140" i="21"/>
  <c r="CM1140" i="21" s="1"/>
  <c r="BB1139" i="21"/>
  <c r="CM1139" i="21" s="1"/>
  <c r="BB1138" i="21"/>
  <c r="CM1138" i="21" s="1"/>
  <c r="BB1137" i="21"/>
  <c r="CM1137" i="21" s="1"/>
  <c r="BB1136" i="21"/>
  <c r="CM1136" i="21" s="1"/>
  <c r="BB1135" i="21"/>
  <c r="CM1135" i="21" s="1"/>
  <c r="BB1134" i="21"/>
  <c r="CM1134" i="21" s="1"/>
  <c r="BB1133" i="21"/>
  <c r="CM1133" i="21" s="1"/>
  <c r="BB1132" i="21"/>
  <c r="CM1132" i="21" s="1"/>
  <c r="BB1131" i="21"/>
  <c r="CM1131" i="21" s="1"/>
  <c r="BB1130" i="21"/>
  <c r="CM1130" i="21" s="1"/>
  <c r="BB1129" i="21"/>
  <c r="CM1129" i="21" s="1"/>
  <c r="BB1128" i="21"/>
  <c r="CM1128" i="21" s="1"/>
  <c r="BB1127" i="21"/>
  <c r="CM1127" i="21" s="1"/>
  <c r="BB1126" i="21"/>
  <c r="CM1126" i="21" s="1"/>
  <c r="BB1125" i="21"/>
  <c r="CM1125" i="21" s="1"/>
  <c r="BB1124" i="21"/>
  <c r="CM1124" i="21" s="1"/>
  <c r="BB1123" i="21"/>
  <c r="CM1123" i="21" s="1"/>
  <c r="BB1122" i="21"/>
  <c r="CM1122" i="21" s="1"/>
  <c r="BB1121" i="21"/>
  <c r="CM1121" i="21" s="1"/>
  <c r="BB1120" i="21"/>
  <c r="CM1120" i="21" s="1"/>
  <c r="BB1119" i="21"/>
  <c r="CM1119" i="21" s="1"/>
  <c r="BB1118" i="21"/>
  <c r="CM1118" i="21" s="1"/>
  <c r="BB1117" i="21"/>
  <c r="CM1117" i="21" s="1"/>
  <c r="BB1116" i="21"/>
  <c r="CM1116" i="21" s="1"/>
  <c r="BB1115" i="21"/>
  <c r="CM1115" i="21" s="1"/>
  <c r="BB1114" i="21"/>
  <c r="CM1114" i="21" s="1"/>
  <c r="BB1113" i="21"/>
  <c r="CM1113" i="21" s="1"/>
  <c r="BB1112" i="21"/>
  <c r="CM1112" i="21" s="1"/>
  <c r="BB1111" i="21"/>
  <c r="CM1111" i="21" s="1"/>
  <c r="BB1110" i="21"/>
  <c r="CM1110" i="21" s="1"/>
  <c r="BB1109" i="21"/>
  <c r="CM1109" i="21" s="1"/>
  <c r="BB1108" i="21"/>
  <c r="CM1108" i="21" s="1"/>
  <c r="BB1107" i="21"/>
  <c r="CM1107" i="21" s="1"/>
  <c r="BB1106" i="21"/>
  <c r="CM1106" i="21" s="1"/>
  <c r="BB1105" i="21"/>
  <c r="CM1105" i="21" s="1"/>
  <c r="BB1104" i="21"/>
  <c r="CM1104" i="21" s="1"/>
  <c r="BB1103" i="21"/>
  <c r="CM1103" i="21" s="1"/>
  <c r="BB1102" i="21"/>
  <c r="CM1102" i="21" s="1"/>
  <c r="BB1101" i="21"/>
  <c r="CM1101" i="21" s="1"/>
  <c r="BB1100" i="21"/>
  <c r="CM1100" i="21" s="1"/>
  <c r="BB1099" i="21"/>
  <c r="CM1099" i="21" s="1"/>
  <c r="BB1098" i="21"/>
  <c r="CM1098" i="21" s="1"/>
  <c r="BB1097" i="21"/>
  <c r="CM1097" i="21" s="1"/>
  <c r="BB1096" i="21"/>
  <c r="CM1096" i="21" s="1"/>
  <c r="BB1095" i="21"/>
  <c r="CM1095" i="21" s="1"/>
  <c r="BB1094" i="21"/>
  <c r="CM1094" i="21" s="1"/>
  <c r="BB1093" i="21"/>
  <c r="CM1093" i="21" s="1"/>
  <c r="BB1092" i="21"/>
  <c r="CM1092" i="21" s="1"/>
  <c r="BB1091" i="21"/>
  <c r="CM1091" i="21" s="1"/>
  <c r="BB1090" i="21"/>
  <c r="CM1090" i="21" s="1"/>
  <c r="BB1089" i="21"/>
  <c r="CM1089" i="21" s="1"/>
  <c r="BB1088" i="21"/>
  <c r="CM1088" i="21" s="1"/>
  <c r="BB1087" i="21"/>
  <c r="CM1087" i="21" s="1"/>
  <c r="BB1086" i="21"/>
  <c r="CM1086" i="21" s="1"/>
  <c r="BB1085" i="21"/>
  <c r="CM1085" i="21" s="1"/>
  <c r="BB1084" i="21"/>
  <c r="CM1084" i="21" s="1"/>
  <c r="BB1083" i="21"/>
  <c r="CM1083" i="21" s="1"/>
  <c r="BB1082" i="21"/>
  <c r="CM1082" i="21" s="1"/>
  <c r="BB1081" i="21"/>
  <c r="CM1081" i="21" s="1"/>
  <c r="BB1080" i="21"/>
  <c r="CM1080" i="21" s="1"/>
  <c r="BB1079" i="21"/>
  <c r="CM1079" i="21" s="1"/>
  <c r="BB1078" i="21"/>
  <c r="CM1078" i="21" s="1"/>
  <c r="BB1077" i="21"/>
  <c r="CM1077" i="21" s="1"/>
  <c r="BB1076" i="21"/>
  <c r="CM1076" i="21" s="1"/>
  <c r="BB1075" i="21"/>
  <c r="CM1075" i="21" s="1"/>
  <c r="BB1074" i="21"/>
  <c r="CM1074" i="21" s="1"/>
  <c r="BB1073" i="21"/>
  <c r="CM1073" i="21" s="1"/>
  <c r="BB1072" i="21"/>
  <c r="CM1072" i="21" s="1"/>
  <c r="BB1071" i="21"/>
  <c r="CM1071" i="21" s="1"/>
  <c r="BB1070" i="21"/>
  <c r="CM1070" i="21" s="1"/>
  <c r="BB1069" i="21"/>
  <c r="CM1069" i="21" s="1"/>
  <c r="BB1068" i="21"/>
  <c r="CM1068" i="21" s="1"/>
  <c r="BB1067" i="21"/>
  <c r="CM1067" i="21" s="1"/>
  <c r="BB1066" i="21"/>
  <c r="CM1066" i="21" s="1"/>
  <c r="BB1065" i="21"/>
  <c r="CM1065" i="21" s="1"/>
  <c r="BB1064" i="21"/>
  <c r="CM1064" i="21" s="1"/>
  <c r="BB1063" i="21"/>
  <c r="CM1063" i="21" s="1"/>
  <c r="BB1062" i="21"/>
  <c r="CM1062" i="21" s="1"/>
  <c r="BB1061" i="21"/>
  <c r="CM1061" i="21" s="1"/>
  <c r="BB1060" i="21"/>
  <c r="CM1060" i="21" s="1"/>
  <c r="BB1059" i="21"/>
  <c r="CM1059" i="21" s="1"/>
  <c r="BB1058" i="21"/>
  <c r="CM1058" i="21" s="1"/>
  <c r="BB1057" i="21"/>
  <c r="CM1057" i="21" s="1"/>
  <c r="BB1056" i="21"/>
  <c r="CM1056" i="21" s="1"/>
  <c r="BB1055" i="21"/>
  <c r="CM1055" i="21" s="1"/>
  <c r="BB1054" i="21"/>
  <c r="CM1054" i="21" s="1"/>
  <c r="BB1053" i="21"/>
  <c r="CM1053" i="21" s="1"/>
  <c r="BB1052" i="21"/>
  <c r="CM1052" i="21" s="1"/>
  <c r="BB1051" i="21"/>
  <c r="CM1051" i="21" s="1"/>
  <c r="BB1050" i="21"/>
  <c r="CM1050" i="21" s="1"/>
  <c r="BB1049" i="21"/>
  <c r="CM1049" i="21" s="1"/>
  <c r="BB1048" i="21"/>
  <c r="CM1048" i="21" s="1"/>
  <c r="BB1047" i="21"/>
  <c r="CM1047" i="21" s="1"/>
  <c r="BB1046" i="21"/>
  <c r="CM1046" i="21" s="1"/>
  <c r="BB1045" i="21"/>
  <c r="CM1045" i="21" s="1"/>
  <c r="BB1044" i="21"/>
  <c r="CM1044" i="21" s="1"/>
  <c r="BB1043" i="21"/>
  <c r="CM1043" i="21" s="1"/>
  <c r="BB1042" i="21"/>
  <c r="CM1042" i="21" s="1"/>
  <c r="BB1041" i="21"/>
  <c r="CM1041" i="21" s="1"/>
  <c r="BB1040" i="21"/>
  <c r="CM1040" i="21" s="1"/>
  <c r="BB1039" i="21"/>
  <c r="CM1039" i="21" s="1"/>
  <c r="BB1038" i="21"/>
  <c r="CM1038" i="21" s="1"/>
  <c r="BB1037" i="21"/>
  <c r="CM1037" i="21" s="1"/>
  <c r="BB1036" i="21"/>
  <c r="CM1036" i="21" s="1"/>
  <c r="BB1035" i="21"/>
  <c r="CM1035" i="21" s="1"/>
  <c r="BB1034" i="21"/>
  <c r="CM1034" i="21" s="1"/>
  <c r="BB1033" i="21"/>
  <c r="CM1033" i="21" s="1"/>
  <c r="BB1032" i="21"/>
  <c r="CM1032" i="21" s="1"/>
  <c r="BB1031" i="21"/>
  <c r="CM1031" i="21" s="1"/>
  <c r="BB1030" i="21"/>
  <c r="CM1030" i="21" s="1"/>
  <c r="BB1029" i="21"/>
  <c r="CM1029" i="21" s="1"/>
  <c r="BB1028" i="21"/>
  <c r="CM1028" i="21" s="1"/>
  <c r="BB1027" i="21"/>
  <c r="CM1027" i="21" s="1"/>
  <c r="BB1026" i="21"/>
  <c r="CM1026" i="21" s="1"/>
  <c r="BB1025" i="21"/>
  <c r="CM1025" i="21" s="1"/>
  <c r="BB1024" i="21"/>
  <c r="CM1024" i="21" s="1"/>
  <c r="BB1023" i="21"/>
  <c r="CM1023" i="21" s="1"/>
  <c r="BB1022" i="21"/>
  <c r="CM1022" i="21" s="1"/>
  <c r="BB1021" i="21"/>
  <c r="CM1021" i="21" s="1"/>
  <c r="BB1020" i="21"/>
  <c r="CM1020" i="21" s="1"/>
  <c r="BB1019" i="21"/>
  <c r="CM1019" i="21" s="1"/>
  <c r="BB1018" i="21"/>
  <c r="CM1018" i="21" s="1"/>
  <c r="BB1017" i="21"/>
  <c r="CM1017" i="21" s="1"/>
  <c r="BB1016" i="21"/>
  <c r="CM1016" i="21" s="1"/>
  <c r="BB1015" i="21"/>
  <c r="CM1015" i="21" s="1"/>
  <c r="BB1014" i="21"/>
  <c r="CM1014" i="21" s="1"/>
  <c r="BB1013" i="21"/>
  <c r="CM1013" i="21" s="1"/>
  <c r="BB1012" i="21"/>
  <c r="CM1012" i="21" s="1"/>
  <c r="BB1011" i="21"/>
  <c r="CM1011" i="21" s="1"/>
  <c r="BB1010" i="21"/>
  <c r="CM1010" i="21" s="1"/>
  <c r="BB1009" i="21"/>
  <c r="CM1009" i="21" s="1"/>
  <c r="BB1008" i="21"/>
  <c r="CM1008" i="21" s="1"/>
  <c r="BB1007" i="21"/>
  <c r="CM1007" i="21" s="1"/>
  <c r="BB1006" i="21"/>
  <c r="CM1006" i="21" s="1"/>
  <c r="BB1005" i="21"/>
  <c r="CM1005" i="21" s="1"/>
  <c r="BB1004" i="21"/>
  <c r="CM1004" i="21" s="1"/>
  <c r="BB1003" i="21"/>
  <c r="CM1003" i="21" s="1"/>
  <c r="BB1002" i="21"/>
  <c r="CM1002" i="21" s="1"/>
  <c r="BB1001" i="21"/>
  <c r="CM1001" i="21" s="1"/>
  <c r="BB1000" i="21"/>
  <c r="CM1000" i="21" s="1"/>
  <c r="BB999" i="21"/>
  <c r="CM999" i="21" s="1"/>
  <c r="BB998" i="21"/>
  <c r="CM998" i="21" s="1"/>
  <c r="BB997" i="21"/>
  <c r="CM997" i="21" s="1"/>
  <c r="BB996" i="21"/>
  <c r="CM996" i="21" s="1"/>
  <c r="BB995" i="21"/>
  <c r="CM995" i="21" s="1"/>
  <c r="BB994" i="21"/>
  <c r="CM994" i="21" s="1"/>
  <c r="BB993" i="21"/>
  <c r="CM993" i="21" s="1"/>
  <c r="BB992" i="21"/>
  <c r="CM992" i="21" s="1"/>
  <c r="BB991" i="21"/>
  <c r="CM991" i="21" s="1"/>
  <c r="BB990" i="21"/>
  <c r="CM990" i="21" s="1"/>
  <c r="BB989" i="21"/>
  <c r="CM989" i="21" s="1"/>
  <c r="BB988" i="21"/>
  <c r="CM988" i="21" s="1"/>
  <c r="BB987" i="21"/>
  <c r="CM987" i="21" s="1"/>
  <c r="BB986" i="21"/>
  <c r="CM986" i="21" s="1"/>
  <c r="BB985" i="21"/>
  <c r="CM985" i="21" s="1"/>
  <c r="BB984" i="21"/>
  <c r="CM984" i="21" s="1"/>
  <c r="BB983" i="21"/>
  <c r="CM983" i="21" s="1"/>
  <c r="BB982" i="21"/>
  <c r="CM982" i="21" s="1"/>
  <c r="BB981" i="21"/>
  <c r="CM981" i="21" s="1"/>
  <c r="BB980" i="21"/>
  <c r="CM980" i="21" s="1"/>
  <c r="BB979" i="21"/>
  <c r="CM979" i="21" s="1"/>
  <c r="BB978" i="21"/>
  <c r="CM978" i="21" s="1"/>
  <c r="BB977" i="21"/>
  <c r="CM977" i="21" s="1"/>
  <c r="BB976" i="21"/>
  <c r="CM976" i="21" s="1"/>
  <c r="BB975" i="21"/>
  <c r="CM975" i="21" s="1"/>
  <c r="BB974" i="21"/>
  <c r="CM974" i="21" s="1"/>
  <c r="BB973" i="21"/>
  <c r="CM973" i="21" s="1"/>
  <c r="BB972" i="21"/>
  <c r="CM972" i="21" s="1"/>
  <c r="BB971" i="21"/>
  <c r="CM971" i="21" s="1"/>
  <c r="BB970" i="21"/>
  <c r="CM970" i="21" s="1"/>
  <c r="BB969" i="21"/>
  <c r="CM969" i="21" s="1"/>
  <c r="BB968" i="21"/>
  <c r="CM968" i="21" s="1"/>
  <c r="BB967" i="21"/>
  <c r="CM967" i="21" s="1"/>
  <c r="BB966" i="21"/>
  <c r="CM966" i="21" s="1"/>
  <c r="BB965" i="21"/>
  <c r="CM965" i="21" s="1"/>
  <c r="BB964" i="21"/>
  <c r="CM964" i="21" s="1"/>
  <c r="BB963" i="21"/>
  <c r="CM963" i="21" s="1"/>
  <c r="BB962" i="21"/>
  <c r="CM962" i="21" s="1"/>
  <c r="BB961" i="21"/>
  <c r="CM961" i="21" s="1"/>
  <c r="BB960" i="21"/>
  <c r="CM960" i="21" s="1"/>
  <c r="BB959" i="21"/>
  <c r="CM959" i="21" s="1"/>
  <c r="BB958" i="21"/>
  <c r="CM958" i="21" s="1"/>
  <c r="BB957" i="21"/>
  <c r="CM957" i="21" s="1"/>
  <c r="BB956" i="21"/>
  <c r="CM956" i="21" s="1"/>
  <c r="BB955" i="21"/>
  <c r="CM955" i="21" s="1"/>
  <c r="BB954" i="21"/>
  <c r="CM954" i="21" s="1"/>
  <c r="BB953" i="21"/>
  <c r="CM953" i="21" s="1"/>
  <c r="BB952" i="21"/>
  <c r="CM952" i="21" s="1"/>
  <c r="BB951" i="21"/>
  <c r="CM951" i="21" s="1"/>
  <c r="BB950" i="21"/>
  <c r="CM950" i="21" s="1"/>
  <c r="BB949" i="21"/>
  <c r="CM949" i="21" s="1"/>
  <c r="BB948" i="21"/>
  <c r="CM948" i="21" s="1"/>
  <c r="BB947" i="21"/>
  <c r="CM947" i="21" s="1"/>
  <c r="BB946" i="21"/>
  <c r="CM946" i="21" s="1"/>
  <c r="BB945" i="21"/>
  <c r="CM945" i="21" s="1"/>
  <c r="BB944" i="21"/>
  <c r="CM944" i="21" s="1"/>
  <c r="BB943" i="21"/>
  <c r="CM943" i="21" s="1"/>
  <c r="BB942" i="21"/>
  <c r="CM942" i="21" s="1"/>
  <c r="BB941" i="21"/>
  <c r="CM941" i="21" s="1"/>
  <c r="BB940" i="21"/>
  <c r="CM940" i="21" s="1"/>
  <c r="BB939" i="21"/>
  <c r="CM939" i="21" s="1"/>
  <c r="BB938" i="21"/>
  <c r="CM938" i="21" s="1"/>
  <c r="BB937" i="21"/>
  <c r="CM937" i="21" s="1"/>
  <c r="BB936" i="21"/>
  <c r="CM936" i="21" s="1"/>
  <c r="BB935" i="21"/>
  <c r="CM935" i="21" s="1"/>
  <c r="BB934" i="21"/>
  <c r="CM934" i="21" s="1"/>
  <c r="BB932" i="21"/>
  <c r="CM932" i="21" s="1"/>
  <c r="BB931" i="21"/>
  <c r="CM931" i="21" s="1"/>
  <c r="BB930" i="21"/>
  <c r="CM930" i="21" s="1"/>
  <c r="BB929" i="21"/>
  <c r="CM929" i="21" s="1"/>
  <c r="BB928" i="21"/>
  <c r="CM928" i="21" s="1"/>
  <c r="BB927" i="21"/>
  <c r="CM927" i="21" s="1"/>
  <c r="BB926" i="21"/>
  <c r="CM926" i="21" s="1"/>
  <c r="BB925" i="21"/>
  <c r="CM925" i="21" s="1"/>
  <c r="BB924" i="21"/>
  <c r="CM924" i="21" s="1"/>
  <c r="BB923" i="21"/>
  <c r="CM923" i="21" s="1"/>
  <c r="BB922" i="21"/>
  <c r="CM922" i="21" s="1"/>
  <c r="BB921" i="21"/>
  <c r="CM921" i="21" s="1"/>
  <c r="BB920" i="21"/>
  <c r="CM920" i="21" s="1"/>
  <c r="BB919" i="21"/>
  <c r="CM919" i="21" s="1"/>
  <c r="BB918" i="21"/>
  <c r="CM918" i="21" s="1"/>
  <c r="BB917" i="21"/>
  <c r="CM917" i="21" s="1"/>
  <c r="BB916" i="21"/>
  <c r="CM916" i="21" s="1"/>
  <c r="BB915" i="21"/>
  <c r="CM915" i="21" s="1"/>
  <c r="BB914" i="21"/>
  <c r="CM914" i="21" s="1"/>
  <c r="BB913" i="21"/>
  <c r="CM913" i="21" s="1"/>
  <c r="BB912" i="21"/>
  <c r="CM912" i="21" s="1"/>
  <c r="BB911" i="21"/>
  <c r="CM911" i="21" s="1"/>
  <c r="BB910" i="21"/>
  <c r="CM910" i="21" s="1"/>
  <c r="BB909" i="21"/>
  <c r="CM909" i="21" s="1"/>
  <c r="BB908" i="21"/>
  <c r="CM908" i="21" s="1"/>
  <c r="BB907" i="21"/>
  <c r="CM907" i="21" s="1"/>
  <c r="BB906" i="21"/>
  <c r="CM906" i="21" s="1"/>
  <c r="BB905" i="21"/>
  <c r="CM905" i="21" s="1"/>
  <c r="BB904" i="21"/>
  <c r="CM904" i="21" s="1"/>
  <c r="BB903" i="21"/>
  <c r="CM903" i="21" s="1"/>
  <c r="BB902" i="21"/>
  <c r="CM902" i="21" s="1"/>
  <c r="BB901" i="21"/>
  <c r="CM901" i="21" s="1"/>
  <c r="BB900" i="21"/>
  <c r="CM900" i="21" s="1"/>
  <c r="BB899" i="21"/>
  <c r="CM899" i="21" s="1"/>
  <c r="BB898" i="21"/>
  <c r="CM898" i="21" s="1"/>
  <c r="BB897" i="21"/>
  <c r="CM897" i="21" s="1"/>
  <c r="BB896" i="21"/>
  <c r="CM896" i="21" s="1"/>
  <c r="BB895" i="21"/>
  <c r="CM895" i="21" s="1"/>
  <c r="BB894" i="21"/>
  <c r="CM894" i="21" s="1"/>
  <c r="BB893" i="21"/>
  <c r="CM893" i="21" s="1"/>
  <c r="BB892" i="21"/>
  <c r="CM892" i="21" s="1"/>
  <c r="BB891" i="21"/>
  <c r="CM891" i="21" s="1"/>
  <c r="BB890" i="21"/>
  <c r="CM890" i="21" s="1"/>
  <c r="BB889" i="21"/>
  <c r="CM889" i="21" s="1"/>
  <c r="BB888" i="21"/>
  <c r="CM888" i="21" s="1"/>
  <c r="BB887" i="21"/>
  <c r="CM887" i="21" s="1"/>
  <c r="BB886" i="21"/>
  <c r="CM886" i="21" s="1"/>
  <c r="BB885" i="21"/>
  <c r="CM885" i="21" s="1"/>
  <c r="BB884" i="21"/>
  <c r="CM884" i="21" s="1"/>
  <c r="BB883" i="21"/>
  <c r="CM883" i="21" s="1"/>
  <c r="BB882" i="21"/>
  <c r="CM882" i="21" s="1"/>
  <c r="BB881" i="21"/>
  <c r="CM881" i="21" s="1"/>
  <c r="BB880" i="21"/>
  <c r="CM880" i="21" s="1"/>
  <c r="BB879" i="21"/>
  <c r="CM879" i="21" s="1"/>
  <c r="BB878" i="21"/>
  <c r="CM878" i="21" s="1"/>
  <c r="BB877" i="21"/>
  <c r="CM877" i="21" s="1"/>
  <c r="BB876" i="21"/>
  <c r="CM876" i="21" s="1"/>
  <c r="BB875" i="21"/>
  <c r="CM875" i="21" s="1"/>
  <c r="BB874" i="21"/>
  <c r="CM874" i="21" s="1"/>
  <c r="BB873" i="21"/>
  <c r="CM873" i="21" s="1"/>
  <c r="BB872" i="21"/>
  <c r="CM872" i="21" s="1"/>
  <c r="BB871" i="21"/>
  <c r="CM871" i="21" s="1"/>
  <c r="BB870" i="21"/>
  <c r="CM870" i="21" s="1"/>
  <c r="BB869" i="21"/>
  <c r="CM869" i="21" s="1"/>
  <c r="BB868" i="21"/>
  <c r="CM868" i="21" s="1"/>
  <c r="BB867" i="21"/>
  <c r="CM867" i="21" s="1"/>
  <c r="BB866" i="21"/>
  <c r="CM866" i="21" s="1"/>
  <c r="BB865" i="21"/>
  <c r="CM865" i="21" s="1"/>
  <c r="BB864" i="21"/>
  <c r="CM864" i="21" s="1"/>
  <c r="BB863" i="21"/>
  <c r="CM863" i="21" s="1"/>
  <c r="BB862" i="21"/>
  <c r="CM862" i="21" s="1"/>
  <c r="BB861" i="21"/>
  <c r="CM861" i="21" s="1"/>
  <c r="BB860" i="21"/>
  <c r="CM860" i="21" s="1"/>
  <c r="BB859" i="21"/>
  <c r="CM859" i="21" s="1"/>
  <c r="BB858" i="21"/>
  <c r="CM858" i="21" s="1"/>
  <c r="BB857" i="21"/>
  <c r="CM857" i="21" s="1"/>
  <c r="BB856" i="21"/>
  <c r="CM856" i="21" s="1"/>
  <c r="BB855" i="21"/>
  <c r="CM855" i="21" s="1"/>
  <c r="BB854" i="21"/>
  <c r="CM854" i="21" s="1"/>
  <c r="BB853" i="21"/>
  <c r="CM853" i="21" s="1"/>
  <c r="BB852" i="21"/>
  <c r="CM852" i="21" s="1"/>
  <c r="BB851" i="21"/>
  <c r="CM851" i="21" s="1"/>
  <c r="BB850" i="21"/>
  <c r="CM850" i="21" s="1"/>
  <c r="BB849" i="21"/>
  <c r="CM849" i="21" s="1"/>
  <c r="BB848" i="21"/>
  <c r="CM848" i="21" s="1"/>
  <c r="BB847" i="21"/>
  <c r="CM847" i="21" s="1"/>
  <c r="BB846" i="21"/>
  <c r="CM846" i="21" s="1"/>
  <c r="BB845" i="21"/>
  <c r="CM845" i="21" s="1"/>
  <c r="BB844" i="21"/>
  <c r="CM844" i="21" s="1"/>
  <c r="BB843" i="21"/>
  <c r="CM843" i="21" s="1"/>
  <c r="BB842" i="21"/>
  <c r="CM842" i="21" s="1"/>
  <c r="BB841" i="21"/>
  <c r="CM841" i="21" s="1"/>
  <c r="BB840" i="21"/>
  <c r="CM840" i="21" s="1"/>
  <c r="BB839" i="21"/>
  <c r="CM839" i="21" s="1"/>
  <c r="BB838" i="21"/>
  <c r="CM838" i="21" s="1"/>
  <c r="BB837" i="21"/>
  <c r="CM837" i="21" s="1"/>
  <c r="BB836" i="21"/>
  <c r="CM836" i="21" s="1"/>
  <c r="BB835" i="21"/>
  <c r="CM835" i="21" s="1"/>
  <c r="BB834" i="21"/>
  <c r="CM834" i="21" s="1"/>
  <c r="BB833" i="21"/>
  <c r="CM833" i="21" s="1"/>
  <c r="BB832" i="21"/>
  <c r="CM832" i="21" s="1"/>
  <c r="BB831" i="21"/>
  <c r="CM831" i="21" s="1"/>
  <c r="BB830" i="21"/>
  <c r="CM830" i="21" s="1"/>
  <c r="BB829" i="21"/>
  <c r="CM829" i="21" s="1"/>
  <c r="BB828" i="21"/>
  <c r="CM828" i="21" s="1"/>
  <c r="BB827" i="21"/>
  <c r="CM827" i="21" s="1"/>
  <c r="BB826" i="21"/>
  <c r="CM826" i="21" s="1"/>
  <c r="BB825" i="21"/>
  <c r="CM825" i="21" s="1"/>
  <c r="BB824" i="21"/>
  <c r="CM824" i="21" s="1"/>
  <c r="BB823" i="21"/>
  <c r="CM823" i="21" s="1"/>
  <c r="BB822" i="21"/>
  <c r="CM822" i="21" s="1"/>
  <c r="BB821" i="21"/>
  <c r="CM821" i="21" s="1"/>
  <c r="BB820" i="21"/>
  <c r="CM820" i="21" s="1"/>
  <c r="BB819" i="21"/>
  <c r="CM819" i="21" s="1"/>
  <c r="BB818" i="21"/>
  <c r="CM818" i="21" s="1"/>
  <c r="BB817" i="21"/>
  <c r="CM817" i="21" s="1"/>
  <c r="BB816" i="21"/>
  <c r="CM816" i="21" s="1"/>
  <c r="BB815" i="21"/>
  <c r="CM815" i="21" s="1"/>
  <c r="BB814" i="21"/>
  <c r="CM814" i="21" s="1"/>
  <c r="BB813" i="21"/>
  <c r="CM813" i="21" s="1"/>
  <c r="BB812" i="21"/>
  <c r="CM812" i="21" s="1"/>
  <c r="BB811" i="21"/>
  <c r="CM811" i="21" s="1"/>
  <c r="BB810" i="21"/>
  <c r="CM810" i="21" s="1"/>
  <c r="BB809" i="21"/>
  <c r="CM809" i="21" s="1"/>
  <c r="BB808" i="21"/>
  <c r="CM808" i="21" s="1"/>
  <c r="BB807" i="21"/>
  <c r="CM807" i="21" s="1"/>
  <c r="BB806" i="21"/>
  <c r="CM806" i="21" s="1"/>
  <c r="BB805" i="21"/>
  <c r="CM805" i="21" s="1"/>
  <c r="BB804" i="21"/>
  <c r="CM804" i="21" s="1"/>
  <c r="BB803" i="21"/>
  <c r="CM803" i="21" s="1"/>
  <c r="BB802" i="21"/>
  <c r="CM802" i="21" s="1"/>
  <c r="BB801" i="21"/>
  <c r="CM801" i="21" s="1"/>
  <c r="BB800" i="21"/>
  <c r="CM800" i="21" s="1"/>
  <c r="BB799" i="21"/>
  <c r="CM799" i="21" s="1"/>
  <c r="BB798" i="21"/>
  <c r="CM798" i="21" s="1"/>
  <c r="BB797" i="21"/>
  <c r="CM797" i="21" s="1"/>
  <c r="BB796" i="21"/>
  <c r="CM796" i="21" s="1"/>
  <c r="BB795" i="21"/>
  <c r="CM795" i="21" s="1"/>
  <c r="BB794" i="21"/>
  <c r="CM794" i="21" s="1"/>
  <c r="BB793" i="21"/>
  <c r="CM793" i="21" s="1"/>
  <c r="BB792" i="21"/>
  <c r="CM792" i="21" s="1"/>
  <c r="BB791" i="21"/>
  <c r="CM791" i="21" s="1"/>
  <c r="BB790" i="21"/>
  <c r="CM790" i="21" s="1"/>
  <c r="BB789" i="21"/>
  <c r="CM789" i="21" s="1"/>
  <c r="BB788" i="21"/>
  <c r="CM788" i="21" s="1"/>
  <c r="BB787" i="21"/>
  <c r="CM787" i="21" s="1"/>
  <c r="BB786" i="21"/>
  <c r="CM786" i="21" s="1"/>
  <c r="BB785" i="21"/>
  <c r="CM785" i="21" s="1"/>
  <c r="BB784" i="21"/>
  <c r="CM784" i="21" s="1"/>
  <c r="BB783" i="21"/>
  <c r="CM783" i="21" s="1"/>
  <c r="BB782" i="21"/>
  <c r="CM782" i="21" s="1"/>
  <c r="BB781" i="21"/>
  <c r="CM781" i="21" s="1"/>
  <c r="BB780" i="21"/>
  <c r="CM780" i="21" s="1"/>
  <c r="BB779" i="21"/>
  <c r="CM779" i="21" s="1"/>
  <c r="BB778" i="21"/>
  <c r="CM778" i="21" s="1"/>
  <c r="BB777" i="21"/>
  <c r="CM777" i="21" s="1"/>
  <c r="BB776" i="21"/>
  <c r="CM776" i="21" s="1"/>
  <c r="BB775" i="21"/>
  <c r="CM775" i="21" s="1"/>
  <c r="BB774" i="21"/>
  <c r="CM774" i="21" s="1"/>
  <c r="BB773" i="21"/>
  <c r="CM773" i="21" s="1"/>
  <c r="BB772" i="21"/>
  <c r="CM772" i="21" s="1"/>
  <c r="BB771" i="21"/>
  <c r="CM771" i="21" s="1"/>
  <c r="BB770" i="21"/>
  <c r="CM770" i="21" s="1"/>
  <c r="BB769" i="21"/>
  <c r="CM769" i="21" s="1"/>
  <c r="BB768" i="21"/>
  <c r="CM768" i="21" s="1"/>
  <c r="BB767" i="21"/>
  <c r="CM767" i="21" s="1"/>
  <c r="BB766" i="21"/>
  <c r="CM766" i="21" s="1"/>
  <c r="BB765" i="21"/>
  <c r="CM765" i="21" s="1"/>
  <c r="BB764" i="21"/>
  <c r="CM764" i="21" s="1"/>
  <c r="BB763" i="21"/>
  <c r="CM763" i="21" s="1"/>
  <c r="BB762" i="21"/>
  <c r="CM762" i="21" s="1"/>
  <c r="BB761" i="21"/>
  <c r="CM761" i="21" s="1"/>
  <c r="BB760" i="21"/>
  <c r="CM760" i="21" s="1"/>
  <c r="BB759" i="21"/>
  <c r="CM759" i="21" s="1"/>
  <c r="BB758" i="21"/>
  <c r="CM758" i="21" s="1"/>
  <c r="BB757" i="21"/>
  <c r="CM757" i="21" s="1"/>
  <c r="BB756" i="21"/>
  <c r="CM756" i="21" s="1"/>
  <c r="BB755" i="21"/>
  <c r="CM755" i="21" s="1"/>
  <c r="BB754" i="21"/>
  <c r="CM754" i="21" s="1"/>
  <c r="BB753" i="21"/>
  <c r="CM753" i="21" s="1"/>
  <c r="BB752" i="21"/>
  <c r="CM752" i="21" s="1"/>
  <c r="BB751" i="21"/>
  <c r="CM751" i="21" s="1"/>
  <c r="BB750" i="21"/>
  <c r="CM750" i="21" s="1"/>
  <c r="BB749" i="21"/>
  <c r="CM749" i="21" s="1"/>
  <c r="BB748" i="21"/>
  <c r="CM748" i="21" s="1"/>
  <c r="BB747" i="21"/>
  <c r="CM747" i="21" s="1"/>
  <c r="BB746" i="21"/>
  <c r="CM746" i="21" s="1"/>
  <c r="BB745" i="21"/>
  <c r="CM745" i="21" s="1"/>
  <c r="BB744" i="21"/>
  <c r="CM744" i="21" s="1"/>
  <c r="BB743" i="21"/>
  <c r="CM743" i="21" s="1"/>
  <c r="BB742" i="21"/>
  <c r="CM742" i="21" s="1"/>
  <c r="BB741" i="21"/>
  <c r="CM741" i="21" s="1"/>
  <c r="BB740" i="21"/>
  <c r="CM740" i="21" s="1"/>
  <c r="BB739" i="21"/>
  <c r="CM739" i="21" s="1"/>
  <c r="BB738" i="21"/>
  <c r="CM738" i="21" s="1"/>
  <c r="BB737" i="21"/>
  <c r="CM737" i="21" s="1"/>
  <c r="BB736" i="21"/>
  <c r="CM736" i="21" s="1"/>
  <c r="BB735" i="21"/>
  <c r="CM735" i="21" s="1"/>
  <c r="BB734" i="21"/>
  <c r="CM734" i="21" s="1"/>
  <c r="BB733" i="21"/>
  <c r="CM733" i="21" s="1"/>
  <c r="BB732" i="21"/>
  <c r="CM732" i="21" s="1"/>
  <c r="BB731" i="21"/>
  <c r="CM731" i="21" s="1"/>
  <c r="BB730" i="21"/>
  <c r="CM730" i="21" s="1"/>
  <c r="BB729" i="21"/>
  <c r="CM729" i="21" s="1"/>
  <c r="BB728" i="21"/>
  <c r="CM728" i="21" s="1"/>
  <c r="BB727" i="21"/>
  <c r="CM727" i="21" s="1"/>
  <c r="BB726" i="21"/>
  <c r="CM726" i="21" s="1"/>
  <c r="BB725" i="21"/>
  <c r="CM725" i="21" s="1"/>
  <c r="BB724" i="21"/>
  <c r="CM724" i="21" s="1"/>
  <c r="BB723" i="21"/>
  <c r="CM723" i="21" s="1"/>
  <c r="BB722" i="21"/>
  <c r="CM722" i="21" s="1"/>
  <c r="BB721" i="21"/>
  <c r="CM721" i="21" s="1"/>
  <c r="BB720" i="21"/>
  <c r="CM720" i="21" s="1"/>
  <c r="BB719" i="21"/>
  <c r="CM719" i="21" s="1"/>
  <c r="BB718" i="21"/>
  <c r="CM718" i="21" s="1"/>
  <c r="BB717" i="21"/>
  <c r="CM717" i="21" s="1"/>
  <c r="BB716" i="21"/>
  <c r="CM716" i="21" s="1"/>
  <c r="BB715" i="21"/>
  <c r="CM715" i="21" s="1"/>
  <c r="BB714" i="21"/>
  <c r="CM714" i="21" s="1"/>
  <c r="BB713" i="21"/>
  <c r="CM713" i="21" s="1"/>
  <c r="BB712" i="21"/>
  <c r="CM712" i="21" s="1"/>
  <c r="BB711" i="21"/>
  <c r="CM711" i="21" s="1"/>
  <c r="BB710" i="21"/>
  <c r="CM710" i="21" s="1"/>
  <c r="BB709" i="21"/>
  <c r="CM709" i="21" s="1"/>
  <c r="BB708" i="21"/>
  <c r="CM708" i="21" s="1"/>
  <c r="BB707" i="21"/>
  <c r="CM707" i="21" s="1"/>
  <c r="BB706" i="21"/>
  <c r="CM706" i="21" s="1"/>
  <c r="BB705" i="21"/>
  <c r="CM705" i="21" s="1"/>
  <c r="BB704" i="21"/>
  <c r="CM704" i="21" s="1"/>
  <c r="BB703" i="21"/>
  <c r="CM703" i="21" s="1"/>
  <c r="BB702" i="21"/>
  <c r="CM702" i="21" s="1"/>
  <c r="BB701" i="21"/>
  <c r="CM701" i="21" s="1"/>
  <c r="BB700" i="21"/>
  <c r="CM700" i="21" s="1"/>
  <c r="BB699" i="21"/>
  <c r="CM699" i="21" s="1"/>
  <c r="BB698" i="21"/>
  <c r="CM698" i="21" s="1"/>
  <c r="BB697" i="21"/>
  <c r="CM697" i="21" s="1"/>
  <c r="BB696" i="21"/>
  <c r="CM696" i="21" s="1"/>
  <c r="BB695" i="21"/>
  <c r="CM695" i="21" s="1"/>
  <c r="BB694" i="21"/>
  <c r="CM694" i="21" s="1"/>
  <c r="BB693" i="21"/>
  <c r="CM693" i="21" s="1"/>
  <c r="BB692" i="21"/>
  <c r="CM692" i="21" s="1"/>
  <c r="BB691" i="21"/>
  <c r="CM691" i="21" s="1"/>
  <c r="BB690" i="21"/>
  <c r="CM690" i="21" s="1"/>
  <c r="BB689" i="21"/>
  <c r="CM689" i="21" s="1"/>
  <c r="BB688" i="21"/>
  <c r="CM688" i="21" s="1"/>
  <c r="BB687" i="21"/>
  <c r="CM687" i="21" s="1"/>
  <c r="BB686" i="21"/>
  <c r="CM686" i="21" s="1"/>
  <c r="BB685" i="21"/>
  <c r="CM685" i="21" s="1"/>
  <c r="BB684" i="21"/>
  <c r="CM684" i="21" s="1"/>
  <c r="BB683" i="21"/>
  <c r="CM683" i="21" s="1"/>
  <c r="BB682" i="21"/>
  <c r="CM682" i="21" s="1"/>
  <c r="BB681" i="21"/>
  <c r="CM681" i="21" s="1"/>
  <c r="BB680" i="21"/>
  <c r="CM680" i="21" s="1"/>
  <c r="BB679" i="21"/>
  <c r="CM679" i="21" s="1"/>
  <c r="BB678" i="21"/>
  <c r="CM678" i="21" s="1"/>
  <c r="BB677" i="21"/>
  <c r="CM677" i="21" s="1"/>
  <c r="BB676" i="21"/>
  <c r="CM676" i="21" s="1"/>
  <c r="BB675" i="21"/>
  <c r="CM675" i="21" s="1"/>
  <c r="BB674" i="21"/>
  <c r="CM674" i="21" s="1"/>
  <c r="BB673" i="21"/>
  <c r="CM673" i="21" s="1"/>
  <c r="BB672" i="21"/>
  <c r="CM672" i="21" s="1"/>
  <c r="BB671" i="21"/>
  <c r="CM671" i="21" s="1"/>
  <c r="BB670" i="21"/>
  <c r="CM670" i="21" s="1"/>
  <c r="BB669" i="21"/>
  <c r="CM669" i="21" s="1"/>
  <c r="BB668" i="21"/>
  <c r="CM668" i="21" s="1"/>
  <c r="BB667" i="21"/>
  <c r="CM667" i="21" s="1"/>
  <c r="BB666" i="21"/>
  <c r="CM666" i="21" s="1"/>
  <c r="BB665" i="21"/>
  <c r="CM665" i="21" s="1"/>
  <c r="BB664" i="21"/>
  <c r="CM664" i="21" s="1"/>
  <c r="BB663" i="21"/>
  <c r="CM663" i="21" s="1"/>
  <c r="BB662" i="21"/>
  <c r="CM662" i="21" s="1"/>
  <c r="BB661" i="21"/>
  <c r="CM661" i="21" s="1"/>
  <c r="BB660" i="21"/>
  <c r="CM660" i="21" s="1"/>
  <c r="BB659" i="21"/>
  <c r="CM659" i="21" s="1"/>
  <c r="BB658" i="21"/>
  <c r="CM658" i="21" s="1"/>
  <c r="BB657" i="21"/>
  <c r="CM657" i="21" s="1"/>
  <c r="BB656" i="21"/>
  <c r="CM656" i="21" s="1"/>
  <c r="BB655" i="21"/>
  <c r="CM655" i="21" s="1"/>
  <c r="BB654" i="21"/>
  <c r="CM654" i="21" s="1"/>
  <c r="BB653" i="21"/>
  <c r="CM653" i="21" s="1"/>
  <c r="BB652" i="21"/>
  <c r="CM652" i="21" s="1"/>
  <c r="BB651" i="21"/>
  <c r="CM651" i="21" s="1"/>
  <c r="BB650" i="21"/>
  <c r="CM650" i="21" s="1"/>
  <c r="BB649" i="21"/>
  <c r="CM649" i="21" s="1"/>
  <c r="BB648" i="21"/>
  <c r="CM648" i="21" s="1"/>
  <c r="BB647" i="21"/>
  <c r="CM647" i="21" s="1"/>
  <c r="BB646" i="21"/>
  <c r="CM646" i="21" s="1"/>
  <c r="BB645" i="21"/>
  <c r="CM645" i="21" s="1"/>
  <c r="BB644" i="21"/>
  <c r="CM644" i="21" s="1"/>
  <c r="BB643" i="21"/>
  <c r="CM643" i="21" s="1"/>
  <c r="BB642" i="21"/>
  <c r="CM642" i="21" s="1"/>
  <c r="BB641" i="21"/>
  <c r="CM641" i="21" s="1"/>
  <c r="BB640" i="21"/>
  <c r="CM640" i="21" s="1"/>
  <c r="BB639" i="21"/>
  <c r="CM639" i="21" s="1"/>
  <c r="BB638" i="21"/>
  <c r="CM638" i="21" s="1"/>
  <c r="BB637" i="21"/>
  <c r="CM637" i="21" s="1"/>
  <c r="BB636" i="21"/>
  <c r="CM636" i="21" s="1"/>
  <c r="BB635" i="21"/>
  <c r="CM635" i="21" s="1"/>
  <c r="BB634" i="21"/>
  <c r="CM634" i="21" s="1"/>
  <c r="BB633" i="21"/>
  <c r="CM633" i="21" s="1"/>
  <c r="BB632" i="21"/>
  <c r="CM632" i="21" s="1"/>
  <c r="BB631" i="21"/>
  <c r="CM631" i="21" s="1"/>
  <c r="BB630" i="21"/>
  <c r="CM630" i="21" s="1"/>
  <c r="BB629" i="21"/>
  <c r="CM629" i="21" s="1"/>
  <c r="BB628" i="21"/>
  <c r="CM628" i="21" s="1"/>
  <c r="BB627" i="21"/>
  <c r="CM627" i="21" s="1"/>
  <c r="BB626" i="21"/>
  <c r="CM626" i="21" s="1"/>
  <c r="BB625" i="21"/>
  <c r="CM625" i="21" s="1"/>
  <c r="BB624" i="21"/>
  <c r="CM624" i="21" s="1"/>
  <c r="BB623" i="21"/>
  <c r="CM623" i="21" s="1"/>
  <c r="BB622" i="21"/>
  <c r="CM622" i="21" s="1"/>
  <c r="BB621" i="21"/>
  <c r="CM621" i="21" s="1"/>
  <c r="BB620" i="21"/>
  <c r="CM620" i="21" s="1"/>
  <c r="BB619" i="21"/>
  <c r="CM619" i="21" s="1"/>
  <c r="BB618" i="21"/>
  <c r="CM618" i="21" s="1"/>
  <c r="BB617" i="21"/>
  <c r="CM617" i="21" s="1"/>
  <c r="BB616" i="21"/>
  <c r="CM616" i="21" s="1"/>
  <c r="BB615" i="21"/>
  <c r="CM615" i="21" s="1"/>
  <c r="BB614" i="21"/>
  <c r="CM614" i="21" s="1"/>
  <c r="BB613" i="21"/>
  <c r="CM613" i="21" s="1"/>
  <c r="BB612" i="21"/>
  <c r="CM612" i="21" s="1"/>
  <c r="BB611" i="21"/>
  <c r="CM611" i="21" s="1"/>
  <c r="BB610" i="21"/>
  <c r="CM610" i="21" s="1"/>
  <c r="BB609" i="21"/>
  <c r="CM609" i="21" s="1"/>
  <c r="BB608" i="21"/>
  <c r="CM608" i="21" s="1"/>
  <c r="BB607" i="21"/>
  <c r="CM607" i="21" s="1"/>
  <c r="BB606" i="21"/>
  <c r="CM606" i="21" s="1"/>
  <c r="BB605" i="21"/>
  <c r="CM605" i="21" s="1"/>
  <c r="BB604" i="21"/>
  <c r="CM604" i="21" s="1"/>
  <c r="BB603" i="21"/>
  <c r="CM603" i="21" s="1"/>
  <c r="BB602" i="21"/>
  <c r="CM602" i="21" s="1"/>
  <c r="BB601" i="21"/>
  <c r="CM601" i="21" s="1"/>
  <c r="BB600" i="21"/>
  <c r="CM600" i="21" s="1"/>
  <c r="BB599" i="21"/>
  <c r="CM599" i="21" s="1"/>
  <c r="BB598" i="21"/>
  <c r="CM598" i="21" s="1"/>
  <c r="BB597" i="21"/>
  <c r="CM597" i="21" s="1"/>
  <c r="BB596" i="21"/>
  <c r="CM596" i="21" s="1"/>
  <c r="BB595" i="21"/>
  <c r="CM595" i="21" s="1"/>
  <c r="BB594" i="21"/>
  <c r="CM594" i="21" s="1"/>
  <c r="BB593" i="21"/>
  <c r="CM593" i="21" s="1"/>
  <c r="BB592" i="21"/>
  <c r="CM592" i="21" s="1"/>
  <c r="BB591" i="21"/>
  <c r="CM591" i="21" s="1"/>
  <c r="BB590" i="21"/>
  <c r="CM590" i="21" s="1"/>
  <c r="BB589" i="21"/>
  <c r="CM589" i="21" s="1"/>
  <c r="BB588" i="21"/>
  <c r="CM588" i="21" s="1"/>
  <c r="BB587" i="21"/>
  <c r="CM587" i="21" s="1"/>
  <c r="BB586" i="21"/>
  <c r="CM586" i="21" s="1"/>
  <c r="BB585" i="21"/>
  <c r="CM585" i="21" s="1"/>
  <c r="BB584" i="21"/>
  <c r="CM584" i="21" s="1"/>
  <c r="BB583" i="21"/>
  <c r="CM583" i="21" s="1"/>
  <c r="BB582" i="21"/>
  <c r="CM582" i="21" s="1"/>
  <c r="BB581" i="21"/>
  <c r="CM581" i="21" s="1"/>
  <c r="BB580" i="21"/>
  <c r="CM580" i="21" s="1"/>
  <c r="BB579" i="21"/>
  <c r="CM579" i="21" s="1"/>
  <c r="BB578" i="21"/>
  <c r="CM578" i="21" s="1"/>
  <c r="BB577" i="21"/>
  <c r="CM577" i="21" s="1"/>
  <c r="BB576" i="21"/>
  <c r="CM576" i="21" s="1"/>
  <c r="BB575" i="21"/>
  <c r="CM575" i="21" s="1"/>
  <c r="BB574" i="21"/>
  <c r="CM574" i="21" s="1"/>
  <c r="BB573" i="21"/>
  <c r="CM573" i="21" s="1"/>
  <c r="BB572" i="21"/>
  <c r="CM572" i="21" s="1"/>
  <c r="BB571" i="21"/>
  <c r="CM571" i="21" s="1"/>
  <c r="BB569" i="21"/>
  <c r="CM569" i="21" s="1"/>
  <c r="BB568" i="21"/>
  <c r="CM568" i="21" s="1"/>
  <c r="BB567" i="21"/>
  <c r="CM567" i="21" s="1"/>
  <c r="BB566" i="21"/>
  <c r="CM566" i="21" s="1"/>
  <c r="BB565" i="21"/>
  <c r="CM565" i="21" s="1"/>
  <c r="BB564" i="21"/>
  <c r="CM564" i="21" s="1"/>
  <c r="BB563" i="21"/>
  <c r="CM563" i="21" s="1"/>
  <c r="BB562" i="21"/>
  <c r="CM562" i="21" s="1"/>
  <c r="BB561" i="21"/>
  <c r="CM561" i="21" s="1"/>
  <c r="BB560" i="21"/>
  <c r="CM560" i="21" s="1"/>
  <c r="BB559" i="21"/>
  <c r="CM559" i="21" s="1"/>
  <c r="BB558" i="21"/>
  <c r="CM558" i="21" s="1"/>
  <c r="BB557" i="21"/>
  <c r="CM557" i="21" s="1"/>
  <c r="BB556" i="21"/>
  <c r="CM556" i="21" s="1"/>
  <c r="BB555" i="21"/>
  <c r="CM555" i="21" s="1"/>
  <c r="BB554" i="21"/>
  <c r="CM554" i="21" s="1"/>
  <c r="BB553" i="21"/>
  <c r="CM553" i="21" s="1"/>
  <c r="BB552" i="21"/>
  <c r="CM552" i="21" s="1"/>
  <c r="BB551" i="21"/>
  <c r="CM551" i="21" s="1"/>
  <c r="BB550" i="21"/>
  <c r="CM550" i="21" s="1"/>
  <c r="BB549" i="21"/>
  <c r="CM549" i="21" s="1"/>
  <c r="BB548" i="21"/>
  <c r="CM548" i="21" s="1"/>
  <c r="BB547" i="21"/>
  <c r="CM547" i="21" s="1"/>
  <c r="BB546" i="21"/>
  <c r="CM546" i="21" s="1"/>
  <c r="BB545" i="21"/>
  <c r="CM545" i="21" s="1"/>
  <c r="BB544" i="21"/>
  <c r="CM544" i="21" s="1"/>
  <c r="BB543" i="21"/>
  <c r="CM543" i="21" s="1"/>
  <c r="BB542" i="21"/>
  <c r="CM542" i="21" s="1"/>
  <c r="BB541" i="21"/>
  <c r="CM541" i="21" s="1"/>
  <c r="BB540" i="21"/>
  <c r="CM540" i="21" s="1"/>
  <c r="BB539" i="21"/>
  <c r="CM539" i="21" s="1"/>
  <c r="BB538" i="21"/>
  <c r="CM538" i="21" s="1"/>
  <c r="BB537" i="21"/>
  <c r="CM537" i="21" s="1"/>
  <c r="BB536" i="21"/>
  <c r="CM536" i="21" s="1"/>
  <c r="BB535" i="21"/>
  <c r="CM535" i="21" s="1"/>
  <c r="BB534" i="21"/>
  <c r="CM534" i="21" s="1"/>
  <c r="BB533" i="21"/>
  <c r="CM533" i="21" s="1"/>
  <c r="BB532" i="21"/>
  <c r="CM532" i="21" s="1"/>
  <c r="BB531" i="21"/>
  <c r="CM531" i="21" s="1"/>
  <c r="BB530" i="21"/>
  <c r="CM530" i="21" s="1"/>
  <c r="BB529" i="21"/>
  <c r="CM529" i="21" s="1"/>
  <c r="BB528" i="21"/>
  <c r="CM528" i="21" s="1"/>
  <c r="BB527" i="21"/>
  <c r="CM527" i="21" s="1"/>
  <c r="BB526" i="21"/>
  <c r="CM526" i="21" s="1"/>
  <c r="BB525" i="21"/>
  <c r="CM525" i="21" s="1"/>
  <c r="BB524" i="21"/>
  <c r="CM524" i="21" s="1"/>
  <c r="BB523" i="21"/>
  <c r="CM523" i="21" s="1"/>
  <c r="BB522" i="21"/>
  <c r="CM522" i="21" s="1"/>
  <c r="BB521" i="21"/>
  <c r="CM521" i="21" s="1"/>
  <c r="BB520" i="21"/>
  <c r="CM520" i="21" s="1"/>
  <c r="BB519" i="21"/>
  <c r="CM519" i="21" s="1"/>
  <c r="BB518" i="21"/>
  <c r="CM518" i="21" s="1"/>
  <c r="BB517" i="21"/>
  <c r="CM517" i="21" s="1"/>
  <c r="BB516" i="21"/>
  <c r="CM516" i="21" s="1"/>
  <c r="BB515" i="21"/>
  <c r="CM515" i="21" s="1"/>
  <c r="BB514" i="21"/>
  <c r="CM514" i="21" s="1"/>
  <c r="BB513" i="21"/>
  <c r="CM513" i="21" s="1"/>
  <c r="BB512" i="21"/>
  <c r="CM512" i="21" s="1"/>
  <c r="BB511" i="21"/>
  <c r="CM511" i="21" s="1"/>
  <c r="BB510" i="21"/>
  <c r="CM510" i="21" s="1"/>
  <c r="BB509" i="21"/>
  <c r="CM509" i="21" s="1"/>
  <c r="BB508" i="21"/>
  <c r="CM508" i="21" s="1"/>
  <c r="BB507" i="21"/>
  <c r="CM507" i="21" s="1"/>
  <c r="BB505" i="21"/>
  <c r="CM505" i="21" s="1"/>
  <c r="BB504" i="21"/>
  <c r="CM504" i="21" s="1"/>
  <c r="BB503" i="21"/>
  <c r="CM503" i="21" s="1"/>
  <c r="BB502" i="21"/>
  <c r="CM502" i="21" s="1"/>
  <c r="BB501" i="21"/>
  <c r="CM501" i="21" s="1"/>
  <c r="BB500" i="21"/>
  <c r="CM500" i="21" s="1"/>
  <c r="BB499" i="21"/>
  <c r="CM499" i="21" s="1"/>
  <c r="BB498" i="21"/>
  <c r="CM498" i="21" s="1"/>
  <c r="BB497" i="21"/>
  <c r="CM497" i="21" s="1"/>
  <c r="BB496" i="21"/>
  <c r="CM496" i="21" s="1"/>
  <c r="BB495" i="21"/>
  <c r="CM495" i="21" s="1"/>
  <c r="BB494" i="21"/>
  <c r="CM494" i="21" s="1"/>
  <c r="BB493" i="21"/>
  <c r="CM493" i="21" s="1"/>
  <c r="BB492" i="21"/>
  <c r="CM492" i="21" s="1"/>
  <c r="BB491" i="21"/>
  <c r="CM491" i="21" s="1"/>
  <c r="BB490" i="21"/>
  <c r="CM490" i="21" s="1"/>
  <c r="BB489" i="21"/>
  <c r="CM489" i="21" s="1"/>
  <c r="BB488" i="21"/>
  <c r="CM488" i="21" s="1"/>
  <c r="BB487" i="21"/>
  <c r="CM487" i="21" s="1"/>
  <c r="BB486" i="21"/>
  <c r="CM486" i="21" s="1"/>
  <c r="BB485" i="21"/>
  <c r="CM485" i="21" s="1"/>
  <c r="BB484" i="21"/>
  <c r="CM484" i="21" s="1"/>
  <c r="BB483" i="21"/>
  <c r="CM483" i="21" s="1"/>
  <c r="BB482" i="21"/>
  <c r="CM482" i="21" s="1"/>
  <c r="BB481" i="21"/>
  <c r="CM481" i="21" s="1"/>
  <c r="BB480" i="21"/>
  <c r="CM480" i="21" s="1"/>
  <c r="BB479" i="21"/>
  <c r="CM479" i="21" s="1"/>
  <c r="BB478" i="21"/>
  <c r="CM478" i="21" s="1"/>
  <c r="BB477" i="21"/>
  <c r="CM477" i="21" s="1"/>
  <c r="BB476" i="21"/>
  <c r="CM476" i="21" s="1"/>
  <c r="BB475" i="21"/>
  <c r="CM475" i="21" s="1"/>
  <c r="BB474" i="21"/>
  <c r="CM474" i="21" s="1"/>
  <c r="BB473" i="21"/>
  <c r="CM473" i="21" s="1"/>
  <c r="BB472" i="21"/>
  <c r="CM472" i="21" s="1"/>
  <c r="BB471" i="21"/>
  <c r="CM471" i="21" s="1"/>
  <c r="BB470" i="21"/>
  <c r="CM470" i="21" s="1"/>
  <c r="BB469" i="21"/>
  <c r="CM469" i="21" s="1"/>
  <c r="BB468" i="21"/>
  <c r="CM468" i="21" s="1"/>
  <c r="BB467" i="21"/>
  <c r="CM467" i="21" s="1"/>
  <c r="BB466" i="21"/>
  <c r="CM466" i="21" s="1"/>
  <c r="BB463" i="21"/>
  <c r="CM463" i="21" s="1"/>
  <c r="BB462" i="21"/>
  <c r="CM462" i="21" s="1"/>
  <c r="BB461" i="21"/>
  <c r="CM461" i="21" s="1"/>
  <c r="BB460" i="21"/>
  <c r="CM460" i="21" s="1"/>
  <c r="BB459" i="21"/>
  <c r="CM459" i="21" s="1"/>
  <c r="BB458" i="21"/>
  <c r="CM458" i="21" s="1"/>
  <c r="BB457" i="21"/>
  <c r="CM457" i="21" s="1"/>
  <c r="BB456" i="21"/>
  <c r="CM456" i="21" s="1"/>
  <c r="BB455" i="21"/>
  <c r="CM455" i="21" s="1"/>
  <c r="BB454" i="21"/>
  <c r="CM454" i="21" s="1"/>
  <c r="BB453" i="21"/>
  <c r="CM453" i="21" s="1"/>
  <c r="BB452" i="21"/>
  <c r="CM452" i="21" s="1"/>
  <c r="BB451" i="21"/>
  <c r="CM451" i="21" s="1"/>
  <c r="BB450" i="21"/>
  <c r="CM450" i="21" s="1"/>
  <c r="BB449" i="21"/>
  <c r="CM449" i="21" s="1"/>
  <c r="BB448" i="21"/>
  <c r="CM448" i="21" s="1"/>
  <c r="BB447" i="21"/>
  <c r="CM447" i="21" s="1"/>
  <c r="BB446" i="21"/>
  <c r="CM446" i="21" s="1"/>
  <c r="BB445" i="21"/>
  <c r="CM445" i="21" s="1"/>
  <c r="BB444" i="21"/>
  <c r="CM444" i="21" s="1"/>
  <c r="BB443" i="21"/>
  <c r="CM443" i="21" s="1"/>
  <c r="BB442" i="21"/>
  <c r="CM442" i="21" s="1"/>
  <c r="BB441" i="21"/>
  <c r="CM441" i="21" s="1"/>
  <c r="BB440" i="21"/>
  <c r="CM440" i="21" s="1"/>
  <c r="BB439" i="21"/>
  <c r="CM439" i="21" s="1"/>
  <c r="BB438" i="21"/>
  <c r="CM438" i="21" s="1"/>
  <c r="BB437" i="21"/>
  <c r="CM437" i="21" s="1"/>
  <c r="BB436" i="21"/>
  <c r="CM436" i="21" s="1"/>
  <c r="BB435" i="21"/>
  <c r="CM435" i="21" s="1"/>
  <c r="BB434" i="21"/>
  <c r="CM434" i="21" s="1"/>
  <c r="BB433" i="21"/>
  <c r="CM433" i="21" s="1"/>
  <c r="BB432" i="21"/>
  <c r="CM432" i="21" s="1"/>
  <c r="BB431" i="21"/>
  <c r="CM431" i="21" s="1"/>
  <c r="BB430" i="21"/>
  <c r="CM430" i="21" s="1"/>
  <c r="BB429" i="21"/>
  <c r="CM429" i="21" s="1"/>
  <c r="BB428" i="21"/>
  <c r="CM428" i="21" s="1"/>
  <c r="BB427" i="21"/>
  <c r="CM427" i="21" s="1"/>
  <c r="BB426" i="21"/>
  <c r="CM426" i="21" s="1"/>
  <c r="BB425" i="21"/>
  <c r="CM425" i="21" s="1"/>
  <c r="BB424" i="21"/>
  <c r="CM424" i="21" s="1"/>
  <c r="BB423" i="21"/>
  <c r="CM423" i="21" s="1"/>
  <c r="BB422" i="21"/>
  <c r="CM422" i="21" s="1"/>
  <c r="BB421" i="21"/>
  <c r="CM421" i="21" s="1"/>
  <c r="BB420" i="21"/>
  <c r="CM420" i="21" s="1"/>
  <c r="BB419" i="21"/>
  <c r="CM419" i="21" s="1"/>
  <c r="BB418" i="21"/>
  <c r="CM418" i="21" s="1"/>
  <c r="BB416" i="21"/>
  <c r="CM416" i="21" s="1"/>
  <c r="BB415" i="21"/>
  <c r="CM415" i="21" s="1"/>
  <c r="BB414" i="21"/>
  <c r="CM414" i="21" s="1"/>
  <c r="BB413" i="21"/>
  <c r="CM413" i="21" s="1"/>
  <c r="BB412" i="21"/>
  <c r="CM412" i="21" s="1"/>
  <c r="BB411" i="21"/>
  <c r="CM411" i="21" s="1"/>
  <c r="BB410" i="21"/>
  <c r="CM410" i="21" s="1"/>
  <c r="BB409" i="21"/>
  <c r="CM409" i="21" s="1"/>
  <c r="BB408" i="21"/>
  <c r="CM408" i="21" s="1"/>
  <c r="BB407" i="21"/>
  <c r="CM407" i="21" s="1"/>
  <c r="BB406" i="21"/>
  <c r="CM406" i="21" s="1"/>
  <c r="BB405" i="21"/>
  <c r="CM405" i="21" s="1"/>
  <c r="BB404" i="21"/>
  <c r="CM404" i="21" s="1"/>
  <c r="BB403" i="21"/>
  <c r="CM403" i="21" s="1"/>
  <c r="BB402" i="21"/>
  <c r="CM402" i="21" s="1"/>
  <c r="BB401" i="21"/>
  <c r="CM401" i="21" s="1"/>
  <c r="BB400" i="21"/>
  <c r="CM400" i="21" s="1"/>
  <c r="BB399" i="21"/>
  <c r="CM399" i="21" s="1"/>
  <c r="BB398" i="21"/>
  <c r="CM398" i="21" s="1"/>
  <c r="BB397" i="21"/>
  <c r="CM397" i="21" s="1"/>
  <c r="BB396" i="21"/>
  <c r="CM396" i="21" s="1"/>
  <c r="BB395" i="21"/>
  <c r="CM395" i="21" s="1"/>
  <c r="BB394" i="21"/>
  <c r="CM394" i="21" s="1"/>
  <c r="BB393" i="21"/>
  <c r="CM393" i="21" s="1"/>
  <c r="BB392" i="21"/>
  <c r="CM392" i="21" s="1"/>
  <c r="BB391" i="21"/>
  <c r="CM391" i="21" s="1"/>
  <c r="BB390" i="21"/>
  <c r="CM390" i="21" s="1"/>
  <c r="BB389" i="21"/>
  <c r="CM389" i="21" s="1"/>
  <c r="BB388" i="21"/>
  <c r="CM388" i="21" s="1"/>
  <c r="BB387" i="21"/>
  <c r="CM387" i="21" s="1"/>
  <c r="BB386" i="21"/>
  <c r="CM386" i="21" s="1"/>
  <c r="BB385" i="21"/>
  <c r="CM385" i="21" s="1"/>
  <c r="BB384" i="21"/>
  <c r="CM384" i="21" s="1"/>
  <c r="BB383" i="21"/>
  <c r="CM383" i="21" s="1"/>
  <c r="BB382" i="21"/>
  <c r="CM382" i="21" s="1"/>
  <c r="BB381" i="21"/>
  <c r="CM381" i="21" s="1"/>
  <c r="BB380" i="21"/>
  <c r="CM380" i="21" s="1"/>
  <c r="BB379" i="21"/>
  <c r="CM379" i="21" s="1"/>
  <c r="BB378" i="21"/>
  <c r="CM378" i="21" s="1"/>
  <c r="BB377" i="21"/>
  <c r="CM377" i="21" s="1"/>
  <c r="BB376" i="21"/>
  <c r="CM376" i="21" s="1"/>
  <c r="BB375" i="21"/>
  <c r="CM375" i="21" s="1"/>
  <c r="BB374" i="21"/>
  <c r="CM374" i="21" s="1"/>
  <c r="BB373" i="21"/>
  <c r="CM373" i="21" s="1"/>
  <c r="BB372" i="21"/>
  <c r="CM372" i="21" s="1"/>
  <c r="BB371" i="21"/>
  <c r="CM371" i="21" s="1"/>
  <c r="BB370" i="21"/>
  <c r="CM370" i="21" s="1"/>
  <c r="BB369" i="21"/>
  <c r="CM369" i="21" s="1"/>
  <c r="BB368" i="21"/>
  <c r="CM368" i="21" s="1"/>
  <c r="BB367" i="21"/>
  <c r="CM367" i="21" s="1"/>
  <c r="BB366" i="21"/>
  <c r="CM366" i="21" s="1"/>
  <c r="BB365" i="21"/>
  <c r="CM365" i="21" s="1"/>
  <c r="BB364" i="21"/>
  <c r="CM364" i="21" s="1"/>
  <c r="BB363" i="21"/>
  <c r="CM363" i="21" s="1"/>
  <c r="BB362" i="21"/>
  <c r="CM362" i="21" s="1"/>
  <c r="BB361" i="21"/>
  <c r="CM361" i="21" s="1"/>
  <c r="BB360" i="21"/>
  <c r="CM360" i="21" s="1"/>
  <c r="BB359" i="21"/>
  <c r="CM359" i="21" s="1"/>
  <c r="BB358" i="21"/>
  <c r="CM358" i="21" s="1"/>
  <c r="BB357" i="21"/>
  <c r="CM357" i="21" s="1"/>
  <c r="BB356" i="21"/>
  <c r="CM356" i="21" s="1"/>
  <c r="BB355" i="21"/>
  <c r="CM355" i="21" s="1"/>
  <c r="BB354" i="21"/>
  <c r="CM354" i="21" s="1"/>
  <c r="BB353" i="21"/>
  <c r="CM353" i="21" s="1"/>
  <c r="BB352" i="21"/>
  <c r="CM352" i="21" s="1"/>
  <c r="BB351" i="21"/>
  <c r="CM351" i="21" s="1"/>
  <c r="BB350" i="21"/>
  <c r="CM350" i="21" s="1"/>
  <c r="BB349" i="21"/>
  <c r="CM349" i="21" s="1"/>
  <c r="BB348" i="21"/>
  <c r="CM348" i="21" s="1"/>
  <c r="BB347" i="21"/>
  <c r="CM347" i="21" s="1"/>
  <c r="BB346" i="21"/>
  <c r="CM346" i="21" s="1"/>
  <c r="BB345" i="21"/>
  <c r="CM345" i="21" s="1"/>
  <c r="BB344" i="21"/>
  <c r="CM344" i="21" s="1"/>
  <c r="BB343" i="21"/>
  <c r="CM343" i="21" s="1"/>
  <c r="BB342" i="21"/>
  <c r="CM342" i="21" s="1"/>
  <c r="BB341" i="21"/>
  <c r="CM341" i="21" s="1"/>
  <c r="BB340" i="21"/>
  <c r="CM340" i="21" s="1"/>
  <c r="BB339" i="21"/>
  <c r="CM339" i="21" s="1"/>
  <c r="BB338" i="21"/>
  <c r="CM338" i="21" s="1"/>
  <c r="BB337" i="21"/>
  <c r="CM337" i="21" s="1"/>
  <c r="BB336" i="21"/>
  <c r="CM336" i="21" s="1"/>
  <c r="BB335" i="21"/>
  <c r="CM335" i="21" s="1"/>
  <c r="BB334" i="21"/>
  <c r="CM334" i="21" s="1"/>
  <c r="BB333" i="21"/>
  <c r="CM333" i="21" s="1"/>
  <c r="BB332" i="21"/>
  <c r="CM332" i="21" s="1"/>
  <c r="BB331" i="21"/>
  <c r="CM331" i="21" s="1"/>
  <c r="BB330" i="21"/>
  <c r="CM330" i="21" s="1"/>
  <c r="BB329" i="21"/>
  <c r="CM329" i="21" s="1"/>
  <c r="BB328" i="21"/>
  <c r="CM328" i="21" s="1"/>
  <c r="BB327" i="21"/>
  <c r="CM327" i="21" s="1"/>
  <c r="BB326" i="21"/>
  <c r="CM326" i="21" s="1"/>
  <c r="BB325" i="21"/>
  <c r="CM325" i="21" s="1"/>
  <c r="BB324" i="21"/>
  <c r="CM324" i="21" s="1"/>
  <c r="BB323" i="21"/>
  <c r="CM323" i="21" s="1"/>
  <c r="BB322" i="21"/>
  <c r="CM322" i="21" s="1"/>
  <c r="BB321" i="21"/>
  <c r="CM321" i="21" s="1"/>
  <c r="BB320" i="21"/>
  <c r="CM320" i="21" s="1"/>
  <c r="BB319" i="21"/>
  <c r="CM319" i="21" s="1"/>
  <c r="BB318" i="21"/>
  <c r="CM318" i="21" s="1"/>
  <c r="BB317" i="21"/>
  <c r="CM317" i="21" s="1"/>
  <c r="BB316" i="21"/>
  <c r="CM316" i="21" s="1"/>
  <c r="BB315" i="21"/>
  <c r="CM315" i="21" s="1"/>
  <c r="BB314" i="21"/>
  <c r="CM314" i="21" s="1"/>
  <c r="BB313" i="21"/>
  <c r="CM313" i="21" s="1"/>
  <c r="BB312" i="21"/>
  <c r="CM312" i="21" s="1"/>
  <c r="BB311" i="21"/>
  <c r="CM311" i="21" s="1"/>
  <c r="BB310" i="21"/>
  <c r="CM310" i="21" s="1"/>
  <c r="BB309" i="21"/>
  <c r="CM309" i="21" s="1"/>
  <c r="BB308" i="21"/>
  <c r="CM308" i="21" s="1"/>
  <c r="BB307" i="21"/>
  <c r="CM307" i="21" s="1"/>
  <c r="BB306" i="21"/>
  <c r="CM306" i="21" s="1"/>
  <c r="BB305" i="21"/>
  <c r="CM305" i="21" s="1"/>
  <c r="BB304" i="21"/>
  <c r="CM304" i="21" s="1"/>
  <c r="BB303" i="21"/>
  <c r="CM303" i="21" s="1"/>
  <c r="BB302" i="21"/>
  <c r="CM302" i="21" s="1"/>
  <c r="BB301" i="21"/>
  <c r="CM301" i="21" s="1"/>
  <c r="BB300" i="21"/>
  <c r="CM300" i="21" s="1"/>
  <c r="BB299" i="21"/>
  <c r="CM299" i="21" s="1"/>
  <c r="BB298" i="21"/>
  <c r="CM298" i="21" s="1"/>
  <c r="BB297" i="21"/>
  <c r="CM297" i="21" s="1"/>
  <c r="BB296" i="21"/>
  <c r="CM296" i="21" s="1"/>
  <c r="BB295" i="21"/>
  <c r="CM295" i="21" s="1"/>
  <c r="BB294" i="21"/>
  <c r="CM294" i="21" s="1"/>
  <c r="BB293" i="21"/>
  <c r="CM293" i="21" s="1"/>
  <c r="BB292" i="21"/>
  <c r="CM292" i="21" s="1"/>
  <c r="BB291" i="21"/>
  <c r="CM291" i="21" s="1"/>
  <c r="BB290" i="21"/>
  <c r="CM290" i="21" s="1"/>
  <c r="BB289" i="21"/>
  <c r="CM289" i="21" s="1"/>
  <c r="BB288" i="21"/>
  <c r="CM288" i="21" s="1"/>
  <c r="BB287" i="21"/>
  <c r="CM287" i="21" s="1"/>
  <c r="BB286" i="21"/>
  <c r="CM286" i="21" s="1"/>
  <c r="BB285" i="21"/>
  <c r="CM285" i="21" s="1"/>
  <c r="BB284" i="21"/>
  <c r="CM284" i="21" s="1"/>
  <c r="BB283" i="21"/>
  <c r="CM283" i="21" s="1"/>
  <c r="BB282" i="21"/>
  <c r="CM282" i="21" s="1"/>
  <c r="BB281" i="21"/>
  <c r="CM281" i="21" s="1"/>
  <c r="BB280" i="21"/>
  <c r="CM280" i="21" s="1"/>
  <c r="BB279" i="21"/>
  <c r="CM279" i="21" s="1"/>
  <c r="BB278" i="21"/>
  <c r="CM278" i="21" s="1"/>
  <c r="BB277" i="21"/>
  <c r="CM277" i="21" s="1"/>
  <c r="BB276" i="21"/>
  <c r="CM276" i="21" s="1"/>
  <c r="BB275" i="21"/>
  <c r="CM275" i="21" s="1"/>
  <c r="BB274" i="21"/>
  <c r="CM274" i="21" s="1"/>
  <c r="BB273" i="21"/>
  <c r="CM273" i="21" s="1"/>
  <c r="BB272" i="21"/>
  <c r="CM272" i="21" s="1"/>
  <c r="BB271" i="21"/>
  <c r="CM271" i="21" s="1"/>
  <c r="BB270" i="21"/>
  <c r="CM270" i="21" s="1"/>
  <c r="BB269" i="21"/>
  <c r="CM269" i="21" s="1"/>
  <c r="BB268" i="21"/>
  <c r="CM268" i="21" s="1"/>
  <c r="BB267" i="21"/>
  <c r="CM267" i="21" s="1"/>
  <c r="BB266" i="21"/>
  <c r="CM266" i="21" s="1"/>
  <c r="BB265" i="21"/>
  <c r="CM265" i="21" s="1"/>
  <c r="BB264" i="21"/>
  <c r="CM264" i="21" s="1"/>
  <c r="BB263" i="21"/>
  <c r="CM263" i="21" s="1"/>
  <c r="BB262" i="21"/>
  <c r="CM262" i="21" s="1"/>
  <c r="BB261" i="21"/>
  <c r="CM261" i="21" s="1"/>
  <c r="BB260" i="21"/>
  <c r="CM260" i="21" s="1"/>
  <c r="BB259" i="21"/>
  <c r="CM259" i="21" s="1"/>
  <c r="BB258" i="21"/>
  <c r="CM258" i="21" s="1"/>
  <c r="BB257" i="21"/>
  <c r="CM257" i="21" s="1"/>
  <c r="BB256" i="21"/>
  <c r="CM256" i="21" s="1"/>
  <c r="BB255" i="21"/>
  <c r="CM255" i="21" s="1"/>
  <c r="BB254" i="21"/>
  <c r="CM254" i="21" s="1"/>
  <c r="BB253" i="21"/>
  <c r="CM253" i="21" s="1"/>
  <c r="BB252" i="21"/>
  <c r="CM252" i="21" s="1"/>
  <c r="BB251" i="21"/>
  <c r="CM251" i="21" s="1"/>
  <c r="BB250" i="21"/>
  <c r="CM250" i="21" s="1"/>
  <c r="BB249" i="21"/>
  <c r="CM249" i="21" s="1"/>
  <c r="BB248" i="21"/>
  <c r="CM248" i="21" s="1"/>
  <c r="BB247" i="21"/>
  <c r="CM247" i="21" s="1"/>
  <c r="BB246" i="21"/>
  <c r="CM246" i="21" s="1"/>
  <c r="BB245" i="21"/>
  <c r="CM245" i="21" s="1"/>
  <c r="BB244" i="21"/>
  <c r="CM244" i="21" s="1"/>
  <c r="BB243" i="21"/>
  <c r="CM243" i="21" s="1"/>
  <c r="BB242" i="21"/>
  <c r="CM242" i="21" s="1"/>
  <c r="BB241" i="21"/>
  <c r="CM241" i="21" s="1"/>
  <c r="BB240" i="21"/>
  <c r="CM240" i="21" s="1"/>
  <c r="BB239" i="21"/>
  <c r="CM239" i="21" s="1"/>
  <c r="BB238" i="21"/>
  <c r="CM238" i="21" s="1"/>
  <c r="BB237" i="21"/>
  <c r="CM237" i="21" s="1"/>
  <c r="BB236" i="21"/>
  <c r="CM236" i="21" s="1"/>
  <c r="BB235" i="21"/>
  <c r="CM235" i="21" s="1"/>
  <c r="BB234" i="21"/>
  <c r="CM234" i="21" s="1"/>
  <c r="BB233" i="21"/>
  <c r="CM233" i="21" s="1"/>
  <c r="BB232" i="21"/>
  <c r="CM232" i="21" s="1"/>
  <c r="BB230" i="21"/>
  <c r="CM230" i="21" s="1"/>
  <c r="BB229" i="21"/>
  <c r="CM229" i="21" s="1"/>
  <c r="BB228" i="21"/>
  <c r="CM228" i="21" s="1"/>
  <c r="BB227" i="21"/>
  <c r="CM227" i="21" s="1"/>
  <c r="BB226" i="21"/>
  <c r="CM226" i="21" s="1"/>
  <c r="BB225" i="21"/>
  <c r="CM225" i="21" s="1"/>
  <c r="BB224" i="21"/>
  <c r="CM224" i="21" s="1"/>
  <c r="BB223" i="21"/>
  <c r="CM223" i="21" s="1"/>
  <c r="BB222" i="21"/>
  <c r="CM222" i="21" s="1"/>
  <c r="BB221" i="21"/>
  <c r="CM221" i="21" s="1"/>
  <c r="BB220" i="21"/>
  <c r="CM220" i="21" s="1"/>
  <c r="BB219" i="21"/>
  <c r="CM219" i="21" s="1"/>
  <c r="BB218" i="21"/>
  <c r="CM218" i="21" s="1"/>
  <c r="BB217" i="21"/>
  <c r="CM217" i="21" s="1"/>
  <c r="BB216" i="21"/>
  <c r="CM216" i="21" s="1"/>
  <c r="BB215" i="21"/>
  <c r="CM215" i="21" s="1"/>
  <c r="BB214" i="21"/>
  <c r="CM214" i="21" s="1"/>
  <c r="BB213" i="21"/>
  <c r="CM213" i="21" s="1"/>
  <c r="BB212" i="21"/>
  <c r="CM212" i="21" s="1"/>
  <c r="BB211" i="21"/>
  <c r="CM211" i="21" s="1"/>
  <c r="BB210" i="21"/>
  <c r="CM210" i="21" s="1"/>
  <c r="BB209" i="21"/>
  <c r="CM209" i="21" s="1"/>
  <c r="BB208" i="21"/>
  <c r="CM208" i="21" s="1"/>
  <c r="BB207" i="21"/>
  <c r="CM207" i="21" s="1"/>
  <c r="BB206" i="21"/>
  <c r="CM206" i="21" s="1"/>
  <c r="BB205" i="21"/>
  <c r="CM205" i="21" s="1"/>
  <c r="BB204" i="21"/>
  <c r="CM204" i="21" s="1"/>
  <c r="BB203" i="21"/>
  <c r="CM203" i="21" s="1"/>
  <c r="BB202" i="21"/>
  <c r="CM202" i="21" s="1"/>
  <c r="BB201" i="21"/>
  <c r="CM201" i="21" s="1"/>
  <c r="BB200" i="21"/>
  <c r="CM200" i="21" s="1"/>
  <c r="BB199" i="21"/>
  <c r="CM199" i="21" s="1"/>
  <c r="BB198" i="21"/>
  <c r="CM198" i="21" s="1"/>
  <c r="BB197" i="21"/>
  <c r="CM197" i="21" s="1"/>
  <c r="BB196" i="21"/>
  <c r="CM196" i="21" s="1"/>
  <c r="BB195" i="21"/>
  <c r="CM195" i="21" s="1"/>
  <c r="BB194" i="21"/>
  <c r="CM194" i="21" s="1"/>
  <c r="BB193" i="21"/>
  <c r="CM193" i="21" s="1"/>
  <c r="BB192" i="21"/>
  <c r="CM192" i="21" s="1"/>
  <c r="BB191" i="21"/>
  <c r="CM191" i="21" s="1"/>
  <c r="BB190" i="21"/>
  <c r="CM190" i="21" s="1"/>
  <c r="BB189" i="21"/>
  <c r="CM189" i="21" s="1"/>
  <c r="BB188" i="21"/>
  <c r="CM188" i="21" s="1"/>
  <c r="BB187" i="21"/>
  <c r="CM187" i="21" s="1"/>
  <c r="BB186" i="21"/>
  <c r="CM186" i="21" s="1"/>
  <c r="BB185" i="21"/>
  <c r="CM185" i="21" s="1"/>
  <c r="BB184" i="21"/>
  <c r="CM184" i="21" s="1"/>
  <c r="BB183" i="21"/>
  <c r="CM183" i="21" s="1"/>
  <c r="BB182" i="21"/>
  <c r="CM182" i="21" s="1"/>
  <c r="BB181" i="21"/>
  <c r="CM181" i="21" s="1"/>
  <c r="BB180" i="21"/>
  <c r="CM180" i="21" s="1"/>
  <c r="BB179" i="21"/>
  <c r="CM179" i="21" s="1"/>
  <c r="BB178" i="21"/>
  <c r="CM178" i="21" s="1"/>
  <c r="BB177" i="21"/>
  <c r="CM177" i="21" s="1"/>
  <c r="BB176" i="21"/>
  <c r="CM176" i="21" s="1"/>
  <c r="BB175" i="21"/>
  <c r="CM175" i="21" s="1"/>
  <c r="BB174" i="21"/>
  <c r="CM174" i="21" s="1"/>
  <c r="BB173" i="21"/>
  <c r="CM173" i="21" s="1"/>
  <c r="BB172" i="21"/>
  <c r="CM172" i="21" s="1"/>
  <c r="BB171" i="21"/>
  <c r="CM171" i="21" s="1"/>
  <c r="BB170" i="21"/>
  <c r="CM170" i="21" s="1"/>
  <c r="BB169" i="21"/>
  <c r="CM169" i="21" s="1"/>
  <c r="BB168" i="21"/>
  <c r="CM168" i="21" s="1"/>
  <c r="BB167" i="21"/>
  <c r="CM167" i="21" s="1"/>
  <c r="BB166" i="21"/>
  <c r="CM166" i="21" s="1"/>
  <c r="BB164" i="21"/>
  <c r="CM164" i="21" s="1"/>
  <c r="BB163" i="21"/>
  <c r="CM163" i="21" s="1"/>
  <c r="BB162" i="21"/>
  <c r="CM162" i="21" s="1"/>
  <c r="BB161" i="21"/>
  <c r="CM161" i="21" s="1"/>
  <c r="BB160" i="21"/>
  <c r="CM160" i="21" s="1"/>
  <c r="BB159" i="21"/>
  <c r="CM159" i="21" s="1"/>
  <c r="BB158" i="21"/>
  <c r="CM158" i="21" s="1"/>
  <c r="BB157" i="21"/>
  <c r="CM157" i="21" s="1"/>
  <c r="BB156" i="21"/>
  <c r="CM156" i="21" s="1"/>
  <c r="BB155" i="21"/>
  <c r="CM155" i="21" s="1"/>
  <c r="BB154" i="21"/>
  <c r="CM154" i="21" s="1"/>
  <c r="BB153" i="21"/>
  <c r="CM153" i="21" s="1"/>
  <c r="BB152" i="21"/>
  <c r="CM152" i="21" s="1"/>
  <c r="BB151" i="21"/>
  <c r="CM151" i="21" s="1"/>
  <c r="BB150" i="21"/>
  <c r="CM150" i="21" s="1"/>
  <c r="BB149" i="21"/>
  <c r="CM149" i="21" s="1"/>
  <c r="BB148" i="21"/>
  <c r="CM148" i="21" s="1"/>
  <c r="BB147" i="21"/>
  <c r="CM147" i="21" s="1"/>
  <c r="BB146" i="21"/>
  <c r="CM146" i="21" s="1"/>
  <c r="BB145" i="21"/>
  <c r="CM145" i="21" s="1"/>
  <c r="BB144" i="21"/>
  <c r="CM144" i="21" s="1"/>
  <c r="BB143" i="21"/>
  <c r="CM143" i="21" s="1"/>
  <c r="BB142" i="21"/>
  <c r="CM142" i="21" s="1"/>
  <c r="BB141" i="21"/>
  <c r="CM141" i="21" s="1"/>
  <c r="BB140" i="21"/>
  <c r="CM140" i="21" s="1"/>
  <c r="BB139" i="21"/>
  <c r="CM139" i="21" s="1"/>
  <c r="BB138" i="21"/>
  <c r="CM138" i="21" s="1"/>
  <c r="BB137" i="21"/>
  <c r="CM137" i="21" s="1"/>
  <c r="BB136" i="21"/>
  <c r="CM136" i="21" s="1"/>
  <c r="BB135" i="21"/>
  <c r="CM135" i="21" s="1"/>
  <c r="BB134" i="21"/>
  <c r="CM134" i="21" s="1"/>
  <c r="BB133" i="21"/>
  <c r="CM133" i="21" s="1"/>
  <c r="BB132" i="21"/>
  <c r="CM132" i="21" s="1"/>
  <c r="BB131" i="21"/>
  <c r="CM131" i="21" s="1"/>
  <c r="BB130" i="21"/>
  <c r="CM130" i="21" s="1"/>
  <c r="BB129" i="21"/>
  <c r="CM129" i="21" s="1"/>
  <c r="BB128" i="21"/>
  <c r="CM128" i="21" s="1"/>
  <c r="BB127" i="21"/>
  <c r="CM127" i="21" s="1"/>
  <c r="BB126" i="21"/>
  <c r="CM126" i="21" s="1"/>
  <c r="BB125" i="21"/>
  <c r="CM125" i="21" s="1"/>
  <c r="BB124" i="21"/>
  <c r="CM124" i="21" s="1"/>
  <c r="BB123" i="21"/>
  <c r="CM123" i="21" s="1"/>
  <c r="BB122" i="21"/>
  <c r="CM122" i="21" s="1"/>
  <c r="BB121" i="21"/>
  <c r="CM121" i="21" s="1"/>
  <c r="BB120" i="21"/>
  <c r="CM120" i="21" s="1"/>
  <c r="BB119" i="21"/>
  <c r="CM119" i="21" s="1"/>
  <c r="BB118" i="21"/>
  <c r="CM118" i="21" s="1"/>
  <c r="BB117" i="21"/>
  <c r="CM117" i="21" s="1"/>
  <c r="BB116" i="21"/>
  <c r="CM116" i="21" s="1"/>
  <c r="BB115" i="21"/>
  <c r="CM115" i="21" s="1"/>
  <c r="BB114" i="21"/>
  <c r="CM114" i="21" s="1"/>
  <c r="BB113" i="21"/>
  <c r="CM113" i="21" s="1"/>
  <c r="BB112" i="21"/>
  <c r="CM112" i="21" s="1"/>
  <c r="BB111" i="21"/>
  <c r="CM111" i="21" s="1"/>
  <c r="BB110" i="21"/>
  <c r="CM110" i="21" s="1"/>
  <c r="BB109" i="21"/>
  <c r="CM109" i="21" s="1"/>
  <c r="BB108" i="21"/>
  <c r="CM108" i="21" s="1"/>
  <c r="BB107" i="21"/>
  <c r="CM107" i="21" s="1"/>
  <c r="BB106" i="21"/>
  <c r="CM106" i="21" s="1"/>
  <c r="BB105" i="21"/>
  <c r="CM105" i="21" s="1"/>
  <c r="BB104" i="21"/>
  <c r="CM104" i="21" s="1"/>
  <c r="BB103" i="21"/>
  <c r="CM103" i="21" s="1"/>
  <c r="BB102" i="21"/>
  <c r="CM102" i="21" s="1"/>
  <c r="BB101" i="21"/>
  <c r="CM101" i="21" s="1"/>
  <c r="BB100" i="21"/>
  <c r="CM100" i="21" s="1"/>
  <c r="BB99" i="21"/>
  <c r="CM99" i="21" s="1"/>
  <c r="BB98" i="21"/>
  <c r="CM98" i="21" s="1"/>
  <c r="BB97" i="21"/>
  <c r="CM97" i="21" s="1"/>
  <c r="BB96" i="21"/>
  <c r="CM96" i="21" s="1"/>
  <c r="BB95" i="21"/>
  <c r="CM95" i="21" s="1"/>
  <c r="BB94" i="21"/>
  <c r="CM94" i="21" s="1"/>
  <c r="BB93" i="21"/>
  <c r="CM93" i="21" s="1"/>
  <c r="BB92" i="21"/>
  <c r="CM92" i="21" s="1"/>
  <c r="BB91" i="21"/>
  <c r="CM91" i="21" s="1"/>
  <c r="BB90" i="21"/>
  <c r="CM90" i="21" s="1"/>
  <c r="BB89" i="21"/>
  <c r="CM89" i="21" s="1"/>
  <c r="BB88" i="21"/>
  <c r="CM88" i="21" s="1"/>
  <c r="BB87" i="21"/>
  <c r="CM87" i="21" s="1"/>
  <c r="BB86" i="21"/>
  <c r="CM86" i="21" s="1"/>
  <c r="BB85" i="21"/>
  <c r="CM85" i="21" s="1"/>
  <c r="BB84" i="21"/>
  <c r="CM84" i="21" s="1"/>
  <c r="BB83" i="21"/>
  <c r="CM83" i="21" s="1"/>
  <c r="BB82" i="21"/>
  <c r="CM82" i="21" s="1"/>
  <c r="BB81" i="21"/>
  <c r="CM81" i="21" s="1"/>
  <c r="BB80" i="21"/>
  <c r="CM80" i="21" s="1"/>
  <c r="BB79" i="21"/>
  <c r="CM79" i="21" s="1"/>
  <c r="BB78" i="21"/>
  <c r="CM78" i="21" s="1"/>
  <c r="BB77" i="21"/>
  <c r="CM77" i="21" s="1"/>
  <c r="BB76" i="21"/>
  <c r="CM76" i="21" s="1"/>
  <c r="BB75" i="21"/>
  <c r="CM75" i="21" s="1"/>
  <c r="BB74" i="21"/>
  <c r="CM74" i="21" s="1"/>
  <c r="BB73" i="21"/>
  <c r="CM73" i="21" s="1"/>
  <c r="BB72" i="21"/>
  <c r="CM72" i="21" s="1"/>
  <c r="BB71" i="21"/>
  <c r="CM71" i="21" s="1"/>
  <c r="BB70" i="21"/>
  <c r="CM70" i="21" s="1"/>
  <c r="BB69" i="21"/>
  <c r="CM69" i="21" s="1"/>
  <c r="BB68" i="21"/>
  <c r="CM68" i="21" s="1"/>
  <c r="BB67" i="21"/>
  <c r="CM67" i="21" s="1"/>
  <c r="BB66" i="21"/>
  <c r="CM66" i="21" s="1"/>
  <c r="BB65" i="21"/>
  <c r="CM65" i="21" s="1"/>
  <c r="BB62" i="21"/>
  <c r="CM62" i="21" s="1"/>
  <c r="BB61" i="21"/>
  <c r="CM61" i="21" s="1"/>
  <c r="BB60" i="21"/>
  <c r="CM60" i="21" s="1"/>
  <c r="BB59" i="21"/>
  <c r="CM59" i="21" s="1"/>
  <c r="BB58" i="21"/>
  <c r="CM58" i="21" s="1"/>
  <c r="BB57" i="21"/>
  <c r="CM57" i="21" s="1"/>
  <c r="BB56" i="21"/>
  <c r="CM56" i="21" s="1"/>
  <c r="BB55" i="21"/>
  <c r="CM55" i="21" s="1"/>
  <c r="BB54" i="21"/>
  <c r="CM54" i="21" s="1"/>
  <c r="BB53" i="21"/>
  <c r="CM53" i="21" s="1"/>
  <c r="BB52" i="21"/>
  <c r="CM52" i="21" s="1"/>
  <c r="BB51" i="21"/>
  <c r="CM51" i="21" s="1"/>
  <c r="BB50" i="21"/>
  <c r="CM50" i="21" s="1"/>
  <c r="BB49" i="21"/>
  <c r="CM49" i="21" s="1"/>
  <c r="BB48" i="21"/>
  <c r="CM48" i="21" s="1"/>
  <c r="BB47" i="21"/>
  <c r="CM47" i="21" s="1"/>
  <c r="BB46" i="21"/>
  <c r="CM46" i="21" s="1"/>
  <c r="BB45" i="21"/>
  <c r="CM45" i="21" s="1"/>
  <c r="BB44" i="21"/>
  <c r="CM44" i="21" s="1"/>
  <c r="BB43" i="21"/>
  <c r="CM43" i="21" s="1"/>
  <c r="BB42" i="21"/>
  <c r="CM42" i="21" s="1"/>
  <c r="BB41" i="21"/>
  <c r="CM41" i="21" s="1"/>
  <c r="BB40" i="21"/>
  <c r="CM40" i="21" s="1"/>
  <c r="BB39" i="21"/>
  <c r="CM39" i="21" s="1"/>
  <c r="BB38" i="21"/>
  <c r="CM38" i="21" s="1"/>
  <c r="BB37" i="21"/>
  <c r="CM37" i="21" s="1"/>
  <c r="BB36" i="21"/>
  <c r="CM36" i="21" s="1"/>
  <c r="BB35" i="21"/>
  <c r="CM35" i="21" s="1"/>
  <c r="BB34" i="21"/>
  <c r="CM34" i="21" s="1"/>
  <c r="BB33" i="21"/>
  <c r="CM33" i="21" s="1"/>
  <c r="BB32" i="21"/>
  <c r="CM32" i="21" s="1"/>
  <c r="BB31" i="21"/>
  <c r="CM31" i="21" s="1"/>
  <c r="BB30" i="21"/>
  <c r="CM30" i="21" s="1"/>
  <c r="BB29" i="21"/>
  <c r="CM29" i="21" s="1"/>
  <c r="BB28" i="21"/>
  <c r="CM28" i="21" s="1"/>
  <c r="BB27" i="21"/>
  <c r="CM27" i="21" s="1"/>
  <c r="BB26" i="21"/>
  <c r="CM26" i="21" s="1"/>
  <c r="BB25" i="21"/>
  <c r="CM25" i="21" s="1"/>
  <c r="BB24" i="21"/>
  <c r="CM24" i="21" s="1"/>
  <c r="BB23" i="21"/>
  <c r="CM23" i="21" s="1"/>
  <c r="BB22" i="21"/>
  <c r="CM22" i="21" s="1"/>
  <c r="BB21" i="21"/>
  <c r="CM21" i="21" s="1"/>
  <c r="BB20" i="21"/>
  <c r="CM20" i="21" s="1"/>
  <c r="BB19" i="21"/>
  <c r="CM19" i="21" s="1"/>
  <c r="BB18" i="21"/>
  <c r="CM18" i="21" s="1"/>
  <c r="BB17" i="21"/>
  <c r="CM17" i="21" s="1"/>
  <c r="BB16" i="21"/>
  <c r="CM16" i="21" s="1"/>
  <c r="BB15" i="21"/>
  <c r="CM15" i="21" s="1"/>
  <c r="BB14" i="21"/>
  <c r="CM14" i="21" s="1"/>
  <c r="BB13" i="21"/>
  <c r="CM13" i="21" s="1"/>
  <c r="BB12" i="21"/>
  <c r="CM12" i="21" s="1"/>
  <c r="AZ1313" i="21"/>
  <c r="AZ1312" i="21"/>
  <c r="AZ1311" i="21"/>
  <c r="AZ1310" i="21"/>
  <c r="AZ1309" i="21"/>
  <c r="AZ1308" i="21"/>
  <c r="AZ1307" i="21"/>
  <c r="AZ1306" i="21"/>
  <c r="AZ1305" i="21"/>
  <c r="AZ1304" i="21"/>
  <c r="AZ1303" i="21"/>
  <c r="AZ1302" i="21"/>
  <c r="AZ1301" i="21"/>
  <c r="AZ1300" i="21"/>
  <c r="AZ1299" i="21"/>
  <c r="AZ1298" i="21"/>
  <c r="AZ1297" i="21"/>
  <c r="AZ1296" i="21"/>
  <c r="AZ1295" i="21"/>
  <c r="AZ1294" i="21"/>
  <c r="AZ1293" i="21"/>
  <c r="AZ1292" i="21"/>
  <c r="AZ1291" i="21"/>
  <c r="AZ1290" i="21"/>
  <c r="AZ1289" i="21"/>
  <c r="AZ1288" i="21"/>
  <c r="AZ1287" i="21"/>
  <c r="AZ1286" i="21"/>
  <c r="AZ1285" i="21"/>
  <c r="AZ1284" i="21"/>
  <c r="AZ1283" i="21"/>
  <c r="AZ1282" i="21"/>
  <c r="AZ1281" i="21"/>
  <c r="AZ1280" i="21"/>
  <c r="AZ1279" i="21"/>
  <c r="AZ1278" i="21"/>
  <c r="AZ1277" i="21"/>
  <c r="AZ1276" i="21"/>
  <c r="AZ1275" i="21"/>
  <c r="AZ1274" i="21"/>
  <c r="AZ1273" i="21"/>
  <c r="AZ1272" i="21"/>
  <c r="AZ1271" i="21"/>
  <c r="AZ1270" i="21"/>
  <c r="AZ1269" i="21"/>
  <c r="AZ1268" i="21"/>
  <c r="AZ1267" i="21"/>
  <c r="AZ1266" i="21"/>
  <c r="AZ1265" i="21"/>
  <c r="AZ1264" i="21"/>
  <c r="AZ1263" i="21"/>
  <c r="AZ1262" i="21"/>
  <c r="AZ1261" i="21"/>
  <c r="AZ1260" i="21"/>
  <c r="AZ1259" i="21"/>
  <c r="AZ1258" i="21"/>
  <c r="AZ1257" i="21"/>
  <c r="AZ1256" i="21"/>
  <c r="AZ1255" i="21"/>
  <c r="AZ1254" i="21"/>
  <c r="AZ1253" i="21"/>
  <c r="AZ1252" i="21"/>
  <c r="AZ1251" i="21"/>
  <c r="AZ1250" i="21"/>
  <c r="AZ1249" i="21"/>
  <c r="AZ1248" i="21"/>
  <c r="AZ1247" i="21"/>
  <c r="AZ1246" i="21"/>
  <c r="AZ1245" i="21"/>
  <c r="AZ1244" i="21"/>
  <c r="AZ1243" i="21"/>
  <c r="AZ1242" i="21"/>
  <c r="AZ1241" i="21"/>
  <c r="AZ1240" i="21"/>
  <c r="AZ1239" i="21"/>
  <c r="AZ1238" i="21"/>
  <c r="AZ1237" i="21"/>
  <c r="AZ1236" i="21"/>
  <c r="AZ1235" i="21"/>
  <c r="AZ1234" i="21"/>
  <c r="AZ1233" i="21"/>
  <c r="AZ1232" i="21"/>
  <c r="AZ1231" i="21"/>
  <c r="AZ1230" i="21"/>
  <c r="AZ1229" i="21"/>
  <c r="AZ1228" i="21"/>
  <c r="AZ1227" i="21"/>
  <c r="AZ1226" i="21"/>
  <c r="AZ1225" i="21"/>
  <c r="AZ1224" i="21"/>
  <c r="AZ1223" i="21"/>
  <c r="AZ1222" i="21"/>
  <c r="AZ1221" i="21"/>
  <c r="AZ1220" i="21"/>
  <c r="AZ1219" i="21"/>
  <c r="AZ1218" i="21"/>
  <c r="AZ1217" i="21"/>
  <c r="AZ1216" i="21"/>
  <c r="AZ1215" i="21"/>
  <c r="AZ1214" i="21"/>
  <c r="AZ1213" i="21"/>
  <c r="AZ1212" i="21"/>
  <c r="AZ1211" i="21"/>
  <c r="AZ1210" i="21"/>
  <c r="AZ1209" i="21"/>
  <c r="AZ1208" i="21"/>
  <c r="AZ1207" i="21"/>
  <c r="AZ1206" i="21"/>
  <c r="AZ1205" i="21"/>
  <c r="AZ1204" i="21"/>
  <c r="AZ1203" i="21"/>
  <c r="AZ1202" i="21"/>
  <c r="AZ1201" i="21"/>
  <c r="AZ1200" i="21"/>
  <c r="AZ1199" i="21"/>
  <c r="AZ1198" i="21"/>
  <c r="AZ1197" i="21"/>
  <c r="AZ1196" i="21"/>
  <c r="AZ1195" i="21"/>
  <c r="AZ1194" i="21"/>
  <c r="AZ1193" i="21"/>
  <c r="AZ1192" i="21"/>
  <c r="AZ1191" i="21"/>
  <c r="AZ1190" i="21"/>
  <c r="AZ1189" i="21"/>
  <c r="AZ1188" i="21"/>
  <c r="AZ1187" i="21"/>
  <c r="AZ1186" i="21"/>
  <c r="AZ1185" i="21"/>
  <c r="AZ1184" i="21"/>
  <c r="AZ1183" i="21"/>
  <c r="AZ1182" i="21"/>
  <c r="AZ1181" i="21"/>
  <c r="AZ1180" i="21"/>
  <c r="AZ1179" i="21"/>
  <c r="AZ1178" i="21"/>
  <c r="AZ1177" i="21"/>
  <c r="AZ1176" i="21"/>
  <c r="AZ1175" i="21"/>
  <c r="AZ1174" i="21"/>
  <c r="AZ1173" i="21"/>
  <c r="AZ1172" i="21"/>
  <c r="AZ1171" i="21"/>
  <c r="AZ1170" i="21"/>
  <c r="AZ1169" i="21"/>
  <c r="AZ1168" i="21"/>
  <c r="AZ1167" i="21"/>
  <c r="AZ1166" i="21"/>
  <c r="AZ1165" i="21"/>
  <c r="AZ1164" i="21"/>
  <c r="AZ1163" i="21"/>
  <c r="AZ1162" i="21"/>
  <c r="AZ1161" i="21"/>
  <c r="AZ1160" i="21"/>
  <c r="AZ1159" i="21"/>
  <c r="AZ1158" i="21"/>
  <c r="AZ1157" i="21"/>
  <c r="AZ1156" i="21"/>
  <c r="AZ1155" i="21"/>
  <c r="AZ1154" i="21"/>
  <c r="AZ1153" i="21"/>
  <c r="AZ1152" i="21"/>
  <c r="AZ1151" i="21"/>
  <c r="AZ1150" i="21"/>
  <c r="AZ1149" i="21"/>
  <c r="AZ1148" i="21"/>
  <c r="AZ1147" i="21"/>
  <c r="AZ1146" i="21"/>
  <c r="AZ1145" i="21"/>
  <c r="AZ1144" i="21"/>
  <c r="AZ1143" i="21"/>
  <c r="AZ1142" i="21"/>
  <c r="AZ1141" i="21"/>
  <c r="AZ1140" i="21"/>
  <c r="AZ1139" i="21"/>
  <c r="AZ1138" i="21"/>
  <c r="AZ1137" i="21"/>
  <c r="AZ1136" i="21"/>
  <c r="AZ1135" i="21"/>
  <c r="AZ1134" i="21"/>
  <c r="AZ1133" i="21"/>
  <c r="AZ1132" i="21"/>
  <c r="AZ1131" i="21"/>
  <c r="AZ1130" i="21"/>
  <c r="AZ1129" i="21"/>
  <c r="AZ1128" i="21"/>
  <c r="AZ1127" i="21"/>
  <c r="AZ1126" i="21"/>
  <c r="AZ1125" i="21"/>
  <c r="AZ1124" i="21"/>
  <c r="AZ1123" i="21"/>
  <c r="AZ1122" i="21"/>
  <c r="AZ1121" i="21"/>
  <c r="AZ1120" i="21"/>
  <c r="AZ1119" i="21"/>
  <c r="AZ1118" i="21"/>
  <c r="AZ1117" i="21"/>
  <c r="AZ1116" i="21"/>
  <c r="AZ1115" i="21"/>
  <c r="AZ1114" i="21"/>
  <c r="AZ1113" i="21"/>
  <c r="AZ1112" i="21"/>
  <c r="AZ1111" i="21"/>
  <c r="AZ1110" i="21"/>
  <c r="AZ1109" i="21"/>
  <c r="AZ1108" i="21"/>
  <c r="AZ1107" i="21"/>
  <c r="AZ1106" i="21"/>
  <c r="AZ1105" i="21"/>
  <c r="AZ1104" i="21"/>
  <c r="AZ1103" i="21"/>
  <c r="AZ1102" i="21"/>
  <c r="AZ1101" i="21"/>
  <c r="AZ1100" i="21"/>
  <c r="AZ1099" i="21"/>
  <c r="AZ1098" i="21"/>
  <c r="AZ1097" i="21"/>
  <c r="AZ1096" i="21"/>
  <c r="AZ1095" i="21"/>
  <c r="AZ1094" i="21"/>
  <c r="AZ1093" i="21"/>
  <c r="AZ1092" i="21"/>
  <c r="AZ1091" i="21"/>
  <c r="AZ1090" i="21"/>
  <c r="AZ1089" i="21"/>
  <c r="AZ1088" i="21"/>
  <c r="AZ1087" i="21"/>
  <c r="AZ1086" i="21"/>
  <c r="AZ1085" i="21"/>
  <c r="AZ1084" i="21"/>
  <c r="AZ1083" i="21"/>
  <c r="AZ1082" i="21"/>
  <c r="AZ1081" i="21"/>
  <c r="AZ1080" i="21"/>
  <c r="AZ1079" i="21"/>
  <c r="AZ1078" i="21"/>
  <c r="AZ1077" i="21"/>
  <c r="AZ1076" i="21"/>
  <c r="AZ1075" i="21"/>
  <c r="AZ1074" i="21"/>
  <c r="AZ1073" i="21"/>
  <c r="AZ1072" i="21"/>
  <c r="AZ1071" i="21"/>
  <c r="AZ1070" i="21"/>
  <c r="AZ1069" i="21"/>
  <c r="AZ1068" i="21"/>
  <c r="AZ1067" i="21"/>
  <c r="AZ1066" i="21"/>
  <c r="AZ1065" i="21"/>
  <c r="AZ1064" i="21"/>
  <c r="AZ1063" i="21"/>
  <c r="AZ1062" i="21"/>
  <c r="AZ1061" i="21"/>
  <c r="AZ1060" i="21"/>
  <c r="AZ1059" i="21"/>
  <c r="AZ1058" i="21"/>
  <c r="AZ1057" i="21"/>
  <c r="AZ1056" i="21"/>
  <c r="AZ1055" i="21"/>
  <c r="AZ1054" i="21"/>
  <c r="AZ1053" i="21"/>
  <c r="AZ1052" i="21"/>
  <c r="AZ1051" i="21"/>
  <c r="AZ1050" i="21"/>
  <c r="AZ1049" i="21"/>
  <c r="AZ1048" i="21"/>
  <c r="AZ1047" i="21"/>
  <c r="AZ1046" i="21"/>
  <c r="AZ1045" i="21"/>
  <c r="AZ1044" i="21"/>
  <c r="AZ1043" i="21"/>
  <c r="AZ1042" i="21"/>
  <c r="AZ1041" i="21"/>
  <c r="AZ1040" i="21"/>
  <c r="AZ1039" i="21"/>
  <c r="AZ1038" i="21"/>
  <c r="AZ1037" i="21"/>
  <c r="AZ1036" i="21"/>
  <c r="AZ1035" i="21"/>
  <c r="AZ1034" i="21"/>
  <c r="AZ1033" i="21"/>
  <c r="AZ1032" i="21"/>
  <c r="AZ1031" i="21"/>
  <c r="AZ1030" i="21"/>
  <c r="AZ1029" i="21"/>
  <c r="AZ1028" i="21"/>
  <c r="AZ1027" i="21"/>
  <c r="AZ1026" i="21"/>
  <c r="AZ1025" i="21"/>
  <c r="AZ1024" i="21"/>
  <c r="AZ1023" i="21"/>
  <c r="AZ1022" i="21"/>
  <c r="AZ1021" i="21"/>
  <c r="AZ1020" i="21"/>
  <c r="AZ1019" i="21"/>
  <c r="AZ1018" i="21"/>
  <c r="AZ1017" i="21"/>
  <c r="AZ1016" i="21"/>
  <c r="AZ1015" i="21"/>
  <c r="AZ1014" i="21"/>
  <c r="AZ1013" i="21"/>
  <c r="AZ1012" i="21"/>
  <c r="AZ1011" i="21"/>
  <c r="AZ1010" i="21"/>
  <c r="AZ1009" i="21"/>
  <c r="AZ1008" i="21"/>
  <c r="AZ1007" i="21"/>
  <c r="AZ1006" i="21"/>
  <c r="AZ1005" i="21"/>
  <c r="AZ1004" i="21"/>
  <c r="AZ1003" i="21"/>
  <c r="AZ1002" i="21"/>
  <c r="AZ1001" i="21"/>
  <c r="AZ1000" i="21"/>
  <c r="AZ999" i="21"/>
  <c r="AZ998" i="21"/>
  <c r="AZ997" i="21"/>
  <c r="AZ996" i="21"/>
  <c r="AZ995" i="21"/>
  <c r="AZ994" i="21"/>
  <c r="AZ993" i="21"/>
  <c r="AZ992" i="21"/>
  <c r="AZ991" i="21"/>
  <c r="AZ990" i="21"/>
  <c r="AZ989" i="21"/>
  <c r="AZ988" i="21"/>
  <c r="AZ987" i="21"/>
  <c r="AZ986" i="21"/>
  <c r="AZ985" i="21"/>
  <c r="AZ984" i="21"/>
  <c r="AZ983" i="21"/>
  <c r="AZ982" i="21"/>
  <c r="AZ981" i="21"/>
  <c r="AZ980" i="21"/>
  <c r="AZ979" i="21"/>
  <c r="AZ978" i="21"/>
  <c r="AZ977" i="21"/>
  <c r="AZ976" i="21"/>
  <c r="AZ975" i="21"/>
  <c r="AZ974" i="21"/>
  <c r="AZ973" i="21"/>
  <c r="AZ972" i="21"/>
  <c r="AZ971" i="21"/>
  <c r="AZ970" i="21"/>
  <c r="AZ969" i="21"/>
  <c r="AZ968" i="21"/>
  <c r="AZ967" i="21"/>
  <c r="AZ966" i="21"/>
  <c r="AZ965" i="21"/>
  <c r="AZ964" i="21"/>
  <c r="AZ963" i="21"/>
  <c r="AZ962" i="21"/>
  <c r="AZ961" i="21"/>
  <c r="AZ960" i="21"/>
  <c r="AZ959" i="21"/>
  <c r="AZ958" i="21"/>
  <c r="AZ957" i="21"/>
  <c r="AZ956" i="21"/>
  <c r="AZ955" i="21"/>
  <c r="AZ954" i="21"/>
  <c r="AZ953" i="21"/>
  <c r="AZ952" i="21"/>
  <c r="AZ951" i="21"/>
  <c r="AZ950" i="21"/>
  <c r="AZ949" i="21"/>
  <c r="AZ948" i="21"/>
  <c r="AZ947" i="21"/>
  <c r="AZ946" i="21"/>
  <c r="AZ945" i="21"/>
  <c r="AZ944" i="21"/>
  <c r="AZ943" i="21"/>
  <c r="AZ942" i="21"/>
  <c r="AZ941" i="21"/>
  <c r="AZ940" i="21"/>
  <c r="AZ939" i="21"/>
  <c r="AZ938" i="21"/>
  <c r="AZ937" i="21"/>
  <c r="AZ936" i="21"/>
  <c r="AZ935" i="21"/>
  <c r="AZ934" i="21"/>
  <c r="AZ932" i="21"/>
  <c r="AZ931" i="21"/>
  <c r="AZ930" i="21"/>
  <c r="AZ929" i="21"/>
  <c r="AZ928" i="21"/>
  <c r="AZ927" i="21"/>
  <c r="AZ926" i="21"/>
  <c r="AZ925" i="21"/>
  <c r="AZ924" i="21"/>
  <c r="AZ923" i="21"/>
  <c r="AZ922" i="21"/>
  <c r="AZ921" i="21"/>
  <c r="AZ920" i="21"/>
  <c r="AZ919" i="21"/>
  <c r="AZ918" i="21"/>
  <c r="AZ917" i="21"/>
  <c r="AZ916" i="21"/>
  <c r="AZ915" i="21"/>
  <c r="AZ914" i="21"/>
  <c r="AZ913" i="21"/>
  <c r="AZ912" i="21"/>
  <c r="AZ911" i="21"/>
  <c r="AZ910" i="21"/>
  <c r="AZ909" i="21"/>
  <c r="AZ908" i="21"/>
  <c r="AZ907" i="21"/>
  <c r="AZ906" i="21"/>
  <c r="AZ905" i="21"/>
  <c r="AZ904" i="21"/>
  <c r="AZ903" i="21"/>
  <c r="AZ902" i="21"/>
  <c r="AZ901" i="21"/>
  <c r="AZ900" i="21"/>
  <c r="AZ899" i="21"/>
  <c r="AZ898" i="21"/>
  <c r="AZ897" i="21"/>
  <c r="AZ896" i="21"/>
  <c r="AZ895" i="21"/>
  <c r="AZ894" i="21"/>
  <c r="AZ893" i="21"/>
  <c r="AZ892" i="21"/>
  <c r="AZ891" i="21"/>
  <c r="AZ890" i="21"/>
  <c r="AZ889" i="21"/>
  <c r="AZ888" i="21"/>
  <c r="AZ887" i="21"/>
  <c r="AZ886" i="21"/>
  <c r="AZ885" i="21"/>
  <c r="AZ884" i="21"/>
  <c r="AZ883" i="21"/>
  <c r="AZ882" i="21"/>
  <c r="AZ881" i="21"/>
  <c r="AZ880" i="21"/>
  <c r="AZ879" i="21"/>
  <c r="AZ878" i="21"/>
  <c r="AZ877" i="21"/>
  <c r="AZ876" i="21"/>
  <c r="AZ875" i="21"/>
  <c r="AZ874" i="21"/>
  <c r="AZ873" i="21"/>
  <c r="AZ872" i="21"/>
  <c r="AZ871" i="21"/>
  <c r="AZ870" i="21"/>
  <c r="AZ869" i="21"/>
  <c r="AZ868" i="21"/>
  <c r="AZ867" i="21"/>
  <c r="AZ866" i="21"/>
  <c r="AZ865" i="21"/>
  <c r="AZ864" i="21"/>
  <c r="AZ863" i="21"/>
  <c r="AZ862" i="21"/>
  <c r="AZ861" i="21"/>
  <c r="AZ860" i="21"/>
  <c r="AZ859" i="21"/>
  <c r="AZ858" i="21"/>
  <c r="AZ857" i="21"/>
  <c r="AZ856" i="21"/>
  <c r="AZ855" i="21"/>
  <c r="AZ854" i="21"/>
  <c r="AZ853" i="21"/>
  <c r="AZ852" i="21"/>
  <c r="AZ851" i="21"/>
  <c r="AZ850" i="21"/>
  <c r="AZ849" i="21"/>
  <c r="AZ848" i="21"/>
  <c r="AZ847" i="21"/>
  <c r="AZ846" i="21"/>
  <c r="AZ845" i="21"/>
  <c r="AZ844" i="21"/>
  <c r="AZ843" i="21"/>
  <c r="AZ842" i="21"/>
  <c r="AZ841" i="21"/>
  <c r="AZ840" i="21"/>
  <c r="AZ839" i="21"/>
  <c r="AZ838" i="21"/>
  <c r="AZ837" i="21"/>
  <c r="AZ836" i="21"/>
  <c r="AZ835" i="21"/>
  <c r="AZ834" i="21"/>
  <c r="AZ833" i="21"/>
  <c r="AZ832" i="21"/>
  <c r="AZ831" i="21"/>
  <c r="AZ830" i="21"/>
  <c r="AZ829" i="21"/>
  <c r="AZ828" i="21"/>
  <c r="AZ827" i="21"/>
  <c r="AZ826" i="21"/>
  <c r="AZ825" i="21"/>
  <c r="AZ824" i="21"/>
  <c r="AZ823" i="21"/>
  <c r="AZ822" i="21"/>
  <c r="AZ821" i="21"/>
  <c r="AZ820" i="21"/>
  <c r="AZ819" i="21"/>
  <c r="AZ818" i="21"/>
  <c r="AZ817" i="21"/>
  <c r="AZ816" i="21"/>
  <c r="AZ815" i="21"/>
  <c r="AZ814" i="21"/>
  <c r="AZ813" i="21"/>
  <c r="AZ812" i="21"/>
  <c r="AZ811" i="21"/>
  <c r="AZ810" i="21"/>
  <c r="AZ809" i="21"/>
  <c r="AZ808" i="21"/>
  <c r="AZ807" i="21"/>
  <c r="AZ806" i="21"/>
  <c r="AZ805" i="21"/>
  <c r="AZ804" i="21"/>
  <c r="AZ803" i="21"/>
  <c r="AZ802" i="21"/>
  <c r="AZ801" i="21"/>
  <c r="AZ800" i="21"/>
  <c r="AZ799" i="21"/>
  <c r="AZ798" i="21"/>
  <c r="AZ797" i="21"/>
  <c r="AZ796" i="21"/>
  <c r="AZ795" i="21"/>
  <c r="AZ794" i="21"/>
  <c r="AZ793" i="21"/>
  <c r="AZ792" i="21"/>
  <c r="AZ791" i="21"/>
  <c r="AZ790" i="21"/>
  <c r="AZ789" i="21"/>
  <c r="AZ788" i="21"/>
  <c r="AZ787" i="21"/>
  <c r="AZ786" i="21"/>
  <c r="AZ785" i="21"/>
  <c r="AZ784" i="21"/>
  <c r="AZ783" i="21"/>
  <c r="AZ782" i="21"/>
  <c r="AZ781" i="21"/>
  <c r="AZ780" i="21"/>
  <c r="AZ779" i="21"/>
  <c r="AZ778" i="21"/>
  <c r="AZ777" i="21"/>
  <c r="AZ776" i="21"/>
  <c r="AZ775" i="21"/>
  <c r="AZ774" i="21"/>
  <c r="AZ773" i="21"/>
  <c r="AZ772" i="21"/>
  <c r="AZ771" i="21"/>
  <c r="AZ770" i="21"/>
  <c r="AZ769" i="21"/>
  <c r="AZ768" i="21"/>
  <c r="AZ767" i="21"/>
  <c r="AZ766" i="21"/>
  <c r="AZ765" i="21"/>
  <c r="AZ764" i="21"/>
  <c r="AZ763" i="21"/>
  <c r="AZ762" i="21"/>
  <c r="AZ761" i="21"/>
  <c r="AZ760" i="21"/>
  <c r="AZ759" i="21"/>
  <c r="AZ758" i="21"/>
  <c r="AZ757" i="21"/>
  <c r="AZ756" i="21"/>
  <c r="AZ755" i="21"/>
  <c r="AZ754" i="21"/>
  <c r="AZ753" i="21"/>
  <c r="AZ752" i="21"/>
  <c r="AZ751" i="21"/>
  <c r="AZ750" i="21"/>
  <c r="AZ749" i="21"/>
  <c r="AZ748" i="21"/>
  <c r="AZ747" i="21"/>
  <c r="AZ746" i="21"/>
  <c r="AZ745" i="21"/>
  <c r="AZ744" i="21"/>
  <c r="AZ743" i="21"/>
  <c r="AZ742" i="21"/>
  <c r="AZ741" i="21"/>
  <c r="AZ740" i="21"/>
  <c r="AZ739" i="21"/>
  <c r="AZ738" i="21"/>
  <c r="AZ737" i="21"/>
  <c r="AZ736" i="21"/>
  <c r="AZ735" i="21"/>
  <c r="AZ734" i="21"/>
  <c r="AZ733" i="21"/>
  <c r="AZ732" i="21"/>
  <c r="AZ731" i="21"/>
  <c r="AZ730" i="21"/>
  <c r="AZ729" i="21"/>
  <c r="AZ728" i="21"/>
  <c r="AZ727" i="21"/>
  <c r="AZ726" i="21"/>
  <c r="AZ725" i="21"/>
  <c r="AZ724" i="21"/>
  <c r="AZ723" i="21"/>
  <c r="AZ722" i="21"/>
  <c r="AZ721" i="21"/>
  <c r="AZ720" i="21"/>
  <c r="AZ719" i="21"/>
  <c r="AZ718" i="21"/>
  <c r="AZ717" i="21"/>
  <c r="AZ716" i="21"/>
  <c r="AZ715" i="21"/>
  <c r="AZ714" i="21"/>
  <c r="AZ713" i="21"/>
  <c r="AZ712" i="21"/>
  <c r="AZ711" i="21"/>
  <c r="AZ710" i="21"/>
  <c r="AZ709" i="21"/>
  <c r="AZ708" i="21"/>
  <c r="AZ707" i="21"/>
  <c r="AZ706" i="21"/>
  <c r="AZ705" i="21"/>
  <c r="AZ704" i="21"/>
  <c r="AZ703" i="21"/>
  <c r="AZ702" i="21"/>
  <c r="AZ701" i="21"/>
  <c r="AZ700" i="21"/>
  <c r="AZ699" i="21"/>
  <c r="AZ698" i="21"/>
  <c r="AZ697" i="21"/>
  <c r="AZ696" i="21"/>
  <c r="AZ695" i="21"/>
  <c r="AZ694" i="21"/>
  <c r="AZ693" i="21"/>
  <c r="AZ692" i="21"/>
  <c r="AZ691" i="21"/>
  <c r="AZ690" i="21"/>
  <c r="AZ689" i="21"/>
  <c r="AZ688" i="21"/>
  <c r="AZ687" i="21"/>
  <c r="AZ686" i="21"/>
  <c r="AZ685" i="21"/>
  <c r="AZ684" i="21"/>
  <c r="AZ683" i="21"/>
  <c r="AZ682" i="21"/>
  <c r="AZ681" i="21"/>
  <c r="AZ680" i="21"/>
  <c r="AZ679" i="21"/>
  <c r="AZ678" i="21"/>
  <c r="AZ677" i="21"/>
  <c r="AZ676" i="21"/>
  <c r="AZ675" i="21"/>
  <c r="AZ674" i="21"/>
  <c r="AZ673" i="21"/>
  <c r="AZ672" i="21"/>
  <c r="AZ671" i="21"/>
  <c r="AZ670" i="21"/>
  <c r="AZ669" i="21"/>
  <c r="AZ668" i="21"/>
  <c r="AZ667" i="21"/>
  <c r="AZ666" i="21"/>
  <c r="AZ665" i="21"/>
  <c r="AZ664" i="21"/>
  <c r="AZ663" i="21"/>
  <c r="AZ662" i="21"/>
  <c r="AZ661" i="21"/>
  <c r="AZ660" i="21"/>
  <c r="AZ659" i="21"/>
  <c r="AZ658" i="21"/>
  <c r="AZ657" i="21"/>
  <c r="AZ656" i="21"/>
  <c r="AZ655" i="21"/>
  <c r="AZ654" i="21"/>
  <c r="AZ653" i="21"/>
  <c r="AZ652" i="21"/>
  <c r="AZ651" i="21"/>
  <c r="AZ650" i="21"/>
  <c r="AZ649" i="21"/>
  <c r="AZ648" i="21"/>
  <c r="AZ647" i="21"/>
  <c r="AZ646" i="21"/>
  <c r="AZ645" i="21"/>
  <c r="AZ644" i="21"/>
  <c r="AZ643" i="21"/>
  <c r="AZ642" i="21"/>
  <c r="AZ641" i="21"/>
  <c r="AZ640" i="21"/>
  <c r="AZ639" i="21"/>
  <c r="AZ638" i="21"/>
  <c r="AZ637" i="21"/>
  <c r="AZ636" i="21"/>
  <c r="AZ635" i="21"/>
  <c r="AZ634" i="21"/>
  <c r="AZ633" i="21"/>
  <c r="AZ632" i="21"/>
  <c r="AZ631" i="21"/>
  <c r="AZ630" i="21"/>
  <c r="AZ629" i="21"/>
  <c r="AZ628" i="21"/>
  <c r="AZ627" i="21"/>
  <c r="AZ626" i="21"/>
  <c r="AZ625" i="21"/>
  <c r="AZ624" i="21"/>
  <c r="AZ623" i="21"/>
  <c r="AZ622" i="21"/>
  <c r="AZ621" i="21"/>
  <c r="AZ620" i="21"/>
  <c r="AZ619" i="21"/>
  <c r="AZ618" i="21"/>
  <c r="AZ617" i="21"/>
  <c r="AZ616" i="21"/>
  <c r="AZ615" i="21"/>
  <c r="AZ614" i="21"/>
  <c r="AZ613" i="21"/>
  <c r="AZ612" i="21"/>
  <c r="AZ611" i="21"/>
  <c r="AZ610" i="21"/>
  <c r="AZ609" i="21"/>
  <c r="AZ608" i="21"/>
  <c r="AZ607" i="21"/>
  <c r="AZ606" i="21"/>
  <c r="AZ605" i="21"/>
  <c r="AZ604" i="21"/>
  <c r="AZ603" i="21"/>
  <c r="AZ602" i="21"/>
  <c r="AZ601" i="21"/>
  <c r="AZ600" i="21"/>
  <c r="AZ599" i="21"/>
  <c r="AZ598" i="21"/>
  <c r="AZ597" i="21"/>
  <c r="AZ596" i="21"/>
  <c r="AZ595" i="21"/>
  <c r="AZ594" i="21"/>
  <c r="AZ593" i="21"/>
  <c r="AZ592" i="21"/>
  <c r="AZ591" i="21"/>
  <c r="AZ590" i="21"/>
  <c r="AZ589" i="21"/>
  <c r="AZ588" i="21"/>
  <c r="AZ587" i="21"/>
  <c r="AZ586" i="21"/>
  <c r="AZ585" i="21"/>
  <c r="AZ584" i="21"/>
  <c r="AZ583" i="21"/>
  <c r="AZ582" i="21"/>
  <c r="AZ581" i="21"/>
  <c r="AZ580" i="21"/>
  <c r="AZ579" i="21"/>
  <c r="AZ578" i="21"/>
  <c r="AZ577" i="21"/>
  <c r="AZ576" i="21"/>
  <c r="AZ575" i="21"/>
  <c r="AZ574" i="21"/>
  <c r="AZ573" i="21"/>
  <c r="AZ572" i="21"/>
  <c r="AZ571" i="21"/>
  <c r="AZ569" i="21"/>
  <c r="AZ568" i="21"/>
  <c r="AZ567" i="21"/>
  <c r="AZ566" i="21"/>
  <c r="AZ565" i="21"/>
  <c r="AZ564" i="21"/>
  <c r="AZ563" i="21"/>
  <c r="AZ562" i="21"/>
  <c r="AZ561" i="21"/>
  <c r="AZ560" i="21"/>
  <c r="AZ559" i="21"/>
  <c r="AZ558" i="21"/>
  <c r="AZ557" i="21"/>
  <c r="AZ556" i="21"/>
  <c r="AZ555" i="21"/>
  <c r="AZ554" i="21"/>
  <c r="AZ553" i="21"/>
  <c r="AZ552" i="21"/>
  <c r="AZ551" i="21"/>
  <c r="AZ550" i="21"/>
  <c r="AZ549" i="21"/>
  <c r="AZ548" i="21"/>
  <c r="AZ547" i="21"/>
  <c r="AZ546" i="21"/>
  <c r="AZ545" i="21"/>
  <c r="AZ544" i="21"/>
  <c r="AZ543" i="21"/>
  <c r="AZ542" i="21"/>
  <c r="AZ541" i="21"/>
  <c r="AZ540" i="21"/>
  <c r="AZ539" i="21"/>
  <c r="AZ538" i="21"/>
  <c r="AZ537" i="21"/>
  <c r="AZ536" i="21"/>
  <c r="AZ535" i="21"/>
  <c r="AZ534" i="21"/>
  <c r="AZ533" i="21"/>
  <c r="AZ532" i="21"/>
  <c r="AZ531" i="21"/>
  <c r="AZ530" i="21"/>
  <c r="AZ529" i="21"/>
  <c r="AZ528" i="21"/>
  <c r="AZ527" i="21"/>
  <c r="AZ526" i="21"/>
  <c r="AZ525" i="21"/>
  <c r="AZ524" i="21"/>
  <c r="AZ523" i="21"/>
  <c r="AZ522" i="21"/>
  <c r="AZ521" i="21"/>
  <c r="AZ520" i="21"/>
  <c r="AZ519" i="21"/>
  <c r="AZ518" i="21"/>
  <c r="AZ517" i="21"/>
  <c r="AZ516" i="21"/>
  <c r="AZ515" i="21"/>
  <c r="AZ514" i="21"/>
  <c r="AZ513" i="21"/>
  <c r="AZ512" i="21"/>
  <c r="AZ511" i="21"/>
  <c r="AZ510" i="21"/>
  <c r="AZ509" i="21"/>
  <c r="AZ508" i="21"/>
  <c r="AZ507" i="21"/>
  <c r="AZ505" i="21"/>
  <c r="AZ504" i="21"/>
  <c r="AZ503" i="21"/>
  <c r="AZ502" i="21"/>
  <c r="AZ501" i="21"/>
  <c r="AZ500" i="21"/>
  <c r="AZ499" i="21"/>
  <c r="AZ498" i="21"/>
  <c r="AZ497" i="21"/>
  <c r="AZ496" i="21"/>
  <c r="AZ495" i="21"/>
  <c r="AZ494" i="21"/>
  <c r="AZ493" i="21"/>
  <c r="AZ492" i="21"/>
  <c r="AZ491" i="21"/>
  <c r="AZ490" i="21"/>
  <c r="AZ489" i="21"/>
  <c r="AZ488" i="21"/>
  <c r="AZ487" i="21"/>
  <c r="AZ486" i="21"/>
  <c r="AZ485" i="21"/>
  <c r="AZ484" i="21"/>
  <c r="AZ483" i="21"/>
  <c r="AZ482" i="21"/>
  <c r="AZ481" i="21"/>
  <c r="AZ480" i="21"/>
  <c r="AZ479" i="21"/>
  <c r="AZ478" i="21"/>
  <c r="AZ477" i="21"/>
  <c r="AZ476" i="21"/>
  <c r="AZ475" i="21"/>
  <c r="AZ474" i="21"/>
  <c r="AZ473" i="21"/>
  <c r="AZ472" i="21"/>
  <c r="AZ471" i="21"/>
  <c r="AZ470" i="21"/>
  <c r="AZ469" i="21"/>
  <c r="AZ468" i="21"/>
  <c r="AZ467" i="21"/>
  <c r="AZ466" i="21"/>
  <c r="AZ463" i="21"/>
  <c r="AZ462" i="21"/>
  <c r="AZ461" i="21"/>
  <c r="AZ460" i="21"/>
  <c r="AZ459" i="21"/>
  <c r="AZ458" i="21"/>
  <c r="AZ457" i="21"/>
  <c r="AZ456" i="21"/>
  <c r="AZ455" i="21"/>
  <c r="AZ454" i="21"/>
  <c r="AZ453" i="21"/>
  <c r="AZ452" i="21"/>
  <c r="AZ451" i="21"/>
  <c r="AZ450" i="21"/>
  <c r="AZ449" i="21"/>
  <c r="AZ448" i="21"/>
  <c r="AZ447" i="21"/>
  <c r="AZ446" i="21"/>
  <c r="AZ445" i="21"/>
  <c r="AZ444" i="21"/>
  <c r="AZ443" i="21"/>
  <c r="AZ442" i="21"/>
  <c r="AZ441" i="21"/>
  <c r="AZ440" i="21"/>
  <c r="AZ439" i="21"/>
  <c r="AZ438" i="21"/>
  <c r="AZ437" i="21"/>
  <c r="AZ436" i="21"/>
  <c r="AZ435" i="21"/>
  <c r="AZ434" i="21"/>
  <c r="AZ433" i="21"/>
  <c r="AZ432" i="21"/>
  <c r="AZ431" i="21"/>
  <c r="AZ430" i="21"/>
  <c r="AZ429" i="21"/>
  <c r="AZ428" i="21"/>
  <c r="AZ427" i="21"/>
  <c r="AZ426" i="21"/>
  <c r="AZ425" i="21"/>
  <c r="AZ424" i="21"/>
  <c r="AZ423" i="21"/>
  <c r="AZ422" i="21"/>
  <c r="AZ421" i="21"/>
  <c r="AZ420" i="21"/>
  <c r="AZ419" i="21"/>
  <c r="AZ418" i="21"/>
  <c r="AZ416" i="21"/>
  <c r="AZ415" i="21"/>
  <c r="AZ414" i="21"/>
  <c r="AZ413" i="21"/>
  <c r="AZ412" i="21"/>
  <c r="AZ411" i="21"/>
  <c r="AZ410" i="21"/>
  <c r="AZ409" i="21"/>
  <c r="AZ408" i="21"/>
  <c r="AZ407" i="21"/>
  <c r="AZ406" i="21"/>
  <c r="AZ405" i="21"/>
  <c r="AZ404" i="21"/>
  <c r="AZ403" i="21"/>
  <c r="AZ402" i="21"/>
  <c r="AZ401" i="21"/>
  <c r="AZ400" i="21"/>
  <c r="AZ399" i="21"/>
  <c r="AZ398" i="21"/>
  <c r="AZ397" i="21"/>
  <c r="AZ396" i="21"/>
  <c r="AZ395" i="21"/>
  <c r="AZ394" i="21"/>
  <c r="AZ393" i="21"/>
  <c r="AZ392" i="21"/>
  <c r="AZ391" i="21"/>
  <c r="AZ390" i="21"/>
  <c r="AZ389" i="21"/>
  <c r="AZ388" i="21"/>
  <c r="AZ387" i="21"/>
  <c r="AZ386" i="21"/>
  <c r="AZ385" i="21"/>
  <c r="AZ384" i="21"/>
  <c r="AZ383" i="21"/>
  <c r="AZ382" i="21"/>
  <c r="AZ381" i="21"/>
  <c r="AZ380" i="21"/>
  <c r="AZ379" i="21"/>
  <c r="AZ378" i="21"/>
  <c r="AZ377" i="21"/>
  <c r="AZ376" i="21"/>
  <c r="AZ375" i="21"/>
  <c r="AZ374" i="21"/>
  <c r="AZ373" i="21"/>
  <c r="AZ372" i="21"/>
  <c r="AZ371" i="21"/>
  <c r="AZ370" i="21"/>
  <c r="AZ369" i="21"/>
  <c r="AZ368" i="21"/>
  <c r="AZ367" i="21"/>
  <c r="AZ366" i="21"/>
  <c r="AZ365" i="21"/>
  <c r="AZ364" i="21"/>
  <c r="AZ363" i="21"/>
  <c r="AZ362" i="21"/>
  <c r="AZ361" i="21"/>
  <c r="AZ360" i="21"/>
  <c r="AZ359" i="21"/>
  <c r="AZ358" i="21"/>
  <c r="AZ357" i="21"/>
  <c r="AZ356" i="21"/>
  <c r="AZ355" i="21"/>
  <c r="AZ354" i="21"/>
  <c r="AZ353" i="21"/>
  <c r="AZ352" i="21"/>
  <c r="AZ351" i="21"/>
  <c r="AZ350" i="21"/>
  <c r="AZ349" i="21"/>
  <c r="AZ348" i="21"/>
  <c r="AZ347" i="21"/>
  <c r="AZ346" i="21"/>
  <c r="AZ345" i="21"/>
  <c r="AZ344" i="21"/>
  <c r="AZ343" i="21"/>
  <c r="AZ342" i="21"/>
  <c r="AZ341" i="21"/>
  <c r="AZ340" i="21"/>
  <c r="AZ339" i="21"/>
  <c r="AZ338" i="21"/>
  <c r="AZ337" i="21"/>
  <c r="AZ336" i="21"/>
  <c r="AZ335" i="21"/>
  <c r="AZ334" i="21"/>
  <c r="AZ333" i="21"/>
  <c r="AZ332" i="21"/>
  <c r="AZ331" i="21"/>
  <c r="AZ330" i="21"/>
  <c r="AZ329" i="21"/>
  <c r="AZ328" i="21"/>
  <c r="AZ327" i="21"/>
  <c r="AZ326" i="21"/>
  <c r="AZ325" i="21"/>
  <c r="AZ324" i="21"/>
  <c r="AZ323" i="21"/>
  <c r="AZ322" i="21"/>
  <c r="AZ321" i="21"/>
  <c r="AZ320" i="21"/>
  <c r="AZ319" i="21"/>
  <c r="AZ318" i="21"/>
  <c r="AZ317" i="21"/>
  <c r="AZ316" i="21"/>
  <c r="AZ315" i="21"/>
  <c r="AZ314" i="21"/>
  <c r="AZ313" i="21"/>
  <c r="AZ312" i="21"/>
  <c r="AZ311" i="21"/>
  <c r="AZ310" i="21"/>
  <c r="AZ309" i="21"/>
  <c r="AZ308" i="21"/>
  <c r="AZ307" i="21"/>
  <c r="AZ306" i="21"/>
  <c r="AZ305" i="21"/>
  <c r="AZ304" i="21"/>
  <c r="AZ303" i="21"/>
  <c r="AZ302" i="21"/>
  <c r="AZ301" i="21"/>
  <c r="AZ300" i="21"/>
  <c r="AZ299" i="21"/>
  <c r="AZ298" i="21"/>
  <c r="AZ297" i="21"/>
  <c r="AZ296" i="21"/>
  <c r="AZ295" i="21"/>
  <c r="AZ294" i="21"/>
  <c r="AZ293" i="21"/>
  <c r="AZ292" i="21"/>
  <c r="AZ291" i="21"/>
  <c r="AZ290" i="21"/>
  <c r="AZ289" i="21"/>
  <c r="AZ288" i="21"/>
  <c r="AZ287" i="21"/>
  <c r="AZ286" i="21"/>
  <c r="AZ285" i="21"/>
  <c r="AZ284" i="21"/>
  <c r="AZ283" i="21"/>
  <c r="AZ282" i="21"/>
  <c r="AZ281" i="21"/>
  <c r="AZ280" i="21"/>
  <c r="AZ279" i="21"/>
  <c r="AZ278" i="21"/>
  <c r="AZ277" i="21"/>
  <c r="AZ276" i="21"/>
  <c r="AZ275" i="21"/>
  <c r="AZ274" i="21"/>
  <c r="AZ273" i="21"/>
  <c r="AZ272" i="21"/>
  <c r="AZ271" i="21"/>
  <c r="AZ270" i="21"/>
  <c r="AZ269" i="21"/>
  <c r="AZ268" i="21"/>
  <c r="AZ267" i="21"/>
  <c r="AZ266" i="21"/>
  <c r="AZ265" i="21"/>
  <c r="AZ264" i="21"/>
  <c r="AZ263" i="21"/>
  <c r="AZ262" i="21"/>
  <c r="AZ261" i="21"/>
  <c r="AZ260" i="21"/>
  <c r="AZ259" i="21"/>
  <c r="AZ258" i="21"/>
  <c r="AZ257" i="21"/>
  <c r="AZ256" i="21"/>
  <c r="AZ255" i="21"/>
  <c r="AZ254" i="21"/>
  <c r="AZ253" i="21"/>
  <c r="AZ252" i="21"/>
  <c r="AZ251" i="21"/>
  <c r="AZ250" i="21"/>
  <c r="AZ249" i="21"/>
  <c r="AZ248" i="21"/>
  <c r="AZ247" i="21"/>
  <c r="AZ246" i="21"/>
  <c r="AZ245" i="21"/>
  <c r="AZ244" i="21"/>
  <c r="AZ243" i="21"/>
  <c r="AZ242" i="21"/>
  <c r="AZ241" i="21"/>
  <c r="AZ240" i="21"/>
  <c r="AZ239" i="21"/>
  <c r="AZ238" i="21"/>
  <c r="AZ237" i="21"/>
  <c r="AZ236" i="21"/>
  <c r="AZ235" i="21"/>
  <c r="AZ234" i="21"/>
  <c r="AZ233" i="21"/>
  <c r="AZ232" i="21"/>
  <c r="AZ230" i="21"/>
  <c r="AZ229" i="21"/>
  <c r="AZ228" i="21"/>
  <c r="AZ227" i="21"/>
  <c r="AZ226" i="21"/>
  <c r="AZ225" i="21"/>
  <c r="AZ224" i="21"/>
  <c r="AZ223" i="21"/>
  <c r="AZ222" i="21"/>
  <c r="AZ221" i="21"/>
  <c r="AZ220" i="21"/>
  <c r="AZ219" i="21"/>
  <c r="AZ218" i="21"/>
  <c r="AZ217" i="21"/>
  <c r="AZ216" i="21"/>
  <c r="AZ215" i="21"/>
  <c r="AZ214" i="21"/>
  <c r="AZ213" i="21"/>
  <c r="AZ212" i="21"/>
  <c r="AZ211" i="21"/>
  <c r="AZ210" i="21"/>
  <c r="AZ209" i="21"/>
  <c r="AZ208" i="21"/>
  <c r="AZ206" i="21"/>
  <c r="AZ205" i="21"/>
  <c r="AZ204" i="21"/>
  <c r="AZ203" i="21"/>
  <c r="AZ202" i="21"/>
  <c r="AZ201" i="21"/>
  <c r="AZ200" i="21"/>
  <c r="AZ199" i="21"/>
  <c r="AZ198" i="21"/>
  <c r="AZ197" i="21"/>
  <c r="AZ196" i="21"/>
  <c r="AZ195" i="21"/>
  <c r="AZ194" i="21"/>
  <c r="AZ193" i="21"/>
  <c r="AZ192" i="21"/>
  <c r="AZ191" i="21"/>
  <c r="AZ190" i="21"/>
  <c r="AZ189" i="21"/>
  <c r="AZ188" i="21"/>
  <c r="AZ187" i="21"/>
  <c r="AZ186" i="21"/>
  <c r="AZ185" i="21"/>
  <c r="AZ184" i="21"/>
  <c r="AZ183" i="21"/>
  <c r="AZ182" i="21"/>
  <c r="AZ181" i="21"/>
  <c r="AZ180" i="21"/>
  <c r="AZ179" i="21"/>
  <c r="AZ178" i="21"/>
  <c r="AZ177" i="21"/>
  <c r="AZ176" i="21"/>
  <c r="AZ175" i="21"/>
  <c r="AZ174" i="21"/>
  <c r="AZ173" i="21"/>
  <c r="AZ172" i="21"/>
  <c r="AZ171" i="21"/>
  <c r="AZ170" i="21"/>
  <c r="AZ169" i="21"/>
  <c r="AZ168" i="21"/>
  <c r="AZ167" i="21"/>
  <c r="AZ166" i="21"/>
  <c r="AZ164" i="21"/>
  <c r="AZ163" i="21"/>
  <c r="AZ162" i="21"/>
  <c r="AZ161" i="21"/>
  <c r="AZ160" i="21"/>
  <c r="AZ159" i="21"/>
  <c r="AZ158" i="21"/>
  <c r="AZ157" i="21"/>
  <c r="AZ156" i="21"/>
  <c r="AZ155" i="21"/>
  <c r="AZ154" i="21"/>
  <c r="AZ153" i="21"/>
  <c r="AZ152" i="21"/>
  <c r="AZ151" i="21"/>
  <c r="AZ150" i="21"/>
  <c r="AZ149" i="21"/>
  <c r="AZ148" i="21"/>
  <c r="AZ147" i="21"/>
  <c r="AZ146" i="21"/>
  <c r="AZ145" i="21"/>
  <c r="AZ144" i="21"/>
  <c r="AZ143" i="21"/>
  <c r="AZ142" i="21"/>
  <c r="AZ141" i="21"/>
  <c r="AZ140" i="21"/>
  <c r="AZ139" i="21"/>
  <c r="AZ138" i="21"/>
  <c r="AZ137" i="21"/>
  <c r="AZ136" i="21"/>
  <c r="AZ135" i="21"/>
  <c r="AZ134" i="21"/>
  <c r="AZ133" i="21"/>
  <c r="AZ132" i="21"/>
  <c r="AZ131" i="21"/>
  <c r="AZ130" i="21"/>
  <c r="AZ129" i="21"/>
  <c r="AZ128" i="21"/>
  <c r="AZ127" i="21"/>
  <c r="AZ126" i="21"/>
  <c r="AZ125" i="21"/>
  <c r="AZ124" i="21"/>
  <c r="AZ123" i="21"/>
  <c r="AZ122" i="21"/>
  <c r="AZ121" i="21"/>
  <c r="AZ120" i="21"/>
  <c r="AZ119" i="21"/>
  <c r="AZ118" i="21"/>
  <c r="AZ117" i="21"/>
  <c r="AZ116" i="21"/>
  <c r="AZ115" i="21"/>
  <c r="AZ114" i="21"/>
  <c r="AZ113" i="21"/>
  <c r="AZ112" i="21"/>
  <c r="AZ111" i="21"/>
  <c r="AZ110" i="21"/>
  <c r="AZ109" i="21"/>
  <c r="AZ108" i="21"/>
  <c r="AZ107" i="21"/>
  <c r="AZ106" i="21"/>
  <c r="AZ105" i="21"/>
  <c r="AZ104" i="21"/>
  <c r="AZ103" i="21"/>
  <c r="AZ102" i="21"/>
  <c r="AZ101" i="21"/>
  <c r="AZ100" i="21"/>
  <c r="AZ99" i="21"/>
  <c r="AZ98" i="21"/>
  <c r="AZ97" i="21"/>
  <c r="AZ96" i="21"/>
  <c r="AZ95" i="21"/>
  <c r="AZ94" i="21"/>
  <c r="AZ93" i="21"/>
  <c r="AZ92" i="21"/>
  <c r="AZ91" i="21"/>
  <c r="AZ90" i="21"/>
  <c r="AZ89" i="21"/>
  <c r="AZ88" i="21"/>
  <c r="AZ87" i="21"/>
  <c r="AZ86" i="21"/>
  <c r="AZ85" i="21"/>
  <c r="AZ84" i="21"/>
  <c r="AZ83" i="21"/>
  <c r="AZ82" i="21"/>
  <c r="AZ81" i="21"/>
  <c r="AZ80" i="21"/>
  <c r="AZ79" i="21"/>
  <c r="AZ78" i="21"/>
  <c r="AZ77" i="21"/>
  <c r="AZ76" i="21"/>
  <c r="AZ75" i="21"/>
  <c r="AZ74" i="21"/>
  <c r="AZ73" i="21"/>
  <c r="AZ72" i="21"/>
  <c r="AZ71" i="21"/>
  <c r="AZ70" i="21"/>
  <c r="AZ69" i="21"/>
  <c r="AZ68" i="21"/>
  <c r="AZ67" i="21"/>
  <c r="AZ66" i="21"/>
  <c r="AZ65" i="21"/>
  <c r="AZ62" i="21"/>
  <c r="AZ61" i="21"/>
  <c r="AZ60" i="21"/>
  <c r="AZ59" i="21"/>
  <c r="AZ58" i="21"/>
  <c r="AZ57" i="21"/>
  <c r="AZ56" i="21"/>
  <c r="AZ55" i="21"/>
  <c r="AZ54" i="21"/>
  <c r="AZ53" i="21"/>
  <c r="AZ52" i="21"/>
  <c r="AZ51" i="21"/>
  <c r="AZ50" i="21"/>
  <c r="AZ49" i="21"/>
  <c r="AZ48" i="21"/>
  <c r="AZ47" i="21"/>
  <c r="AZ46" i="21"/>
  <c r="AZ45" i="21"/>
  <c r="AZ44" i="21"/>
  <c r="AZ43" i="21"/>
  <c r="AZ42" i="21"/>
  <c r="AZ41" i="21"/>
  <c r="AZ40" i="21"/>
  <c r="AZ39" i="21"/>
  <c r="AZ38" i="21"/>
  <c r="AZ37" i="21"/>
  <c r="AZ36" i="21"/>
  <c r="AZ35" i="21"/>
  <c r="AZ34" i="21"/>
  <c r="AZ33" i="21"/>
  <c r="AZ32" i="21"/>
  <c r="AZ31" i="21"/>
  <c r="AZ30" i="21"/>
  <c r="AZ29" i="21"/>
  <c r="AZ28" i="21"/>
  <c r="AZ27" i="21"/>
  <c r="AZ26" i="21"/>
  <c r="AZ25" i="21"/>
  <c r="AZ24" i="21"/>
  <c r="AZ23" i="21"/>
  <c r="AZ22" i="21"/>
  <c r="AZ21" i="21"/>
  <c r="AZ20" i="21"/>
  <c r="AZ19" i="21"/>
  <c r="AZ18" i="21"/>
  <c r="AZ17" i="21"/>
  <c r="AZ16" i="21"/>
  <c r="AZ15" i="21"/>
  <c r="AZ14" i="21"/>
  <c r="AZ13" i="21"/>
  <c r="AZ12" i="21"/>
  <c r="FL435" i="21" l="1"/>
  <c r="CH226" i="21"/>
  <c r="DC226" i="21"/>
  <c r="CH230" i="21"/>
  <c r="DC230" i="21"/>
  <c r="CH235" i="21"/>
  <c r="DC235" i="21"/>
  <c r="CH239" i="21"/>
  <c r="DC239" i="21"/>
  <c r="CH243" i="21"/>
  <c r="CV243" i="21"/>
  <c r="DC243" i="21"/>
  <c r="CH247" i="21"/>
  <c r="CV247" i="21"/>
  <c r="DC247" i="21"/>
  <c r="CH251" i="21"/>
  <c r="CV251" i="21"/>
  <c r="DC251" i="21"/>
  <c r="CH255" i="21"/>
  <c r="CV255" i="21"/>
  <c r="DC255" i="21"/>
  <c r="CH259" i="21"/>
  <c r="CV259" i="21"/>
  <c r="DC259" i="21"/>
  <c r="CH263" i="21"/>
  <c r="CV263" i="21"/>
  <c r="DC263" i="21"/>
  <c r="CH267" i="21"/>
  <c r="CV267" i="21"/>
  <c r="DC267" i="21"/>
  <c r="CH271" i="21"/>
  <c r="CV271" i="21"/>
  <c r="DC271" i="21"/>
  <c r="CH275" i="21"/>
  <c r="CV275" i="21"/>
  <c r="DC275" i="21"/>
  <c r="CH279" i="21"/>
  <c r="CV279" i="21"/>
  <c r="DC279" i="21"/>
  <c r="CH283" i="21"/>
  <c r="CV283" i="21"/>
  <c r="DC283" i="21"/>
  <c r="CH287" i="21"/>
  <c r="CV287" i="21"/>
  <c r="DC287" i="21"/>
  <c r="CH291" i="21"/>
  <c r="CV291" i="21"/>
  <c r="DC291" i="21"/>
  <c r="CH295" i="21"/>
  <c r="CV295" i="21"/>
  <c r="DC295" i="21"/>
  <c r="CH299" i="21"/>
  <c r="CV299" i="21"/>
  <c r="DC299" i="21"/>
  <c r="CH303" i="21"/>
  <c r="CV303" i="21"/>
  <c r="DC303" i="21"/>
  <c r="CH307" i="21"/>
  <c r="CV307" i="21"/>
  <c r="DC307" i="21"/>
  <c r="CH311" i="21"/>
  <c r="CV311" i="21"/>
  <c r="DC311" i="21"/>
  <c r="CH315" i="21"/>
  <c r="CV315" i="21"/>
  <c r="DC315" i="21"/>
  <c r="CH319" i="21"/>
  <c r="CV319" i="21"/>
  <c r="DC319" i="21"/>
  <c r="CH323" i="21"/>
  <c r="CV323" i="21"/>
  <c r="DC323" i="21"/>
  <c r="CH327" i="21"/>
  <c r="CV327" i="21"/>
  <c r="DC327" i="21"/>
  <c r="CH331" i="21"/>
  <c r="CV331" i="21"/>
  <c r="DC331" i="21"/>
  <c r="CH335" i="21"/>
  <c r="CV335" i="21"/>
  <c r="DC335" i="21"/>
  <c r="CH339" i="21"/>
  <c r="CV339" i="21"/>
  <c r="DC339" i="21"/>
  <c r="CH343" i="21"/>
  <c r="CV343" i="21"/>
  <c r="DC343" i="21"/>
  <c r="CH347" i="21"/>
  <c r="CV347" i="21"/>
  <c r="DC347" i="21"/>
  <c r="CH351" i="21"/>
  <c r="CV351" i="21"/>
  <c r="DC351" i="21"/>
  <c r="CH355" i="21"/>
  <c r="CV355" i="21"/>
  <c r="DC355" i="21"/>
  <c r="CH359" i="21"/>
  <c r="CV359" i="21"/>
  <c r="DC359" i="21"/>
  <c r="CH363" i="21"/>
  <c r="CV363" i="21"/>
  <c r="DC363" i="21"/>
  <c r="CH367" i="21"/>
  <c r="CV367" i="21"/>
  <c r="DC367" i="21"/>
  <c r="CH371" i="21"/>
  <c r="CV371" i="21"/>
  <c r="DC371" i="21"/>
  <c r="CH375" i="21"/>
  <c r="CV375" i="21"/>
  <c r="DC375" i="21"/>
  <c r="CH379" i="21"/>
  <c r="CV379" i="21"/>
  <c r="DC379" i="21"/>
  <c r="CH383" i="21"/>
  <c r="CV383" i="21"/>
  <c r="DC383" i="21"/>
  <c r="CH387" i="21"/>
  <c r="CV387" i="21"/>
  <c r="DC387" i="21"/>
  <c r="CH391" i="21"/>
  <c r="CV391" i="21"/>
  <c r="DC391" i="21"/>
  <c r="CH395" i="21"/>
  <c r="CV395" i="21"/>
  <c r="DC395" i="21"/>
  <c r="CH399" i="21"/>
  <c r="CV399" i="21"/>
  <c r="DC399" i="21"/>
  <c r="CH403" i="21"/>
  <c r="CV403" i="21"/>
  <c r="DC403" i="21"/>
  <c r="CH407" i="21"/>
  <c r="CV407" i="21"/>
  <c r="DC407" i="21"/>
  <c r="CH411" i="21"/>
  <c r="CV411" i="21"/>
  <c r="DC411" i="21"/>
  <c r="CH415" i="21"/>
  <c r="CV415" i="21"/>
  <c r="DC415" i="21"/>
  <c r="CH420" i="21"/>
  <c r="CV420" i="21"/>
  <c r="DC420" i="21"/>
  <c r="CH424" i="21"/>
  <c r="DC424" i="21"/>
  <c r="CV424" i="21"/>
  <c r="CH428" i="21"/>
  <c r="DC428" i="21"/>
  <c r="CV428" i="21"/>
  <c r="CH432" i="21"/>
  <c r="DC432" i="21"/>
  <c r="CV432" i="21"/>
  <c r="CH436" i="21"/>
  <c r="DC436" i="21"/>
  <c r="CV436" i="21"/>
  <c r="CH440" i="21"/>
  <c r="DC440" i="21"/>
  <c r="CV440" i="21"/>
  <c r="CH444" i="21"/>
  <c r="DC444" i="21"/>
  <c r="CV444" i="21"/>
  <c r="CH448" i="21"/>
  <c r="DC448" i="21"/>
  <c r="CV448" i="21"/>
  <c r="CH452" i="21"/>
  <c r="CV452" i="21"/>
  <c r="DC452" i="21"/>
  <c r="CH456" i="21"/>
  <c r="CV456" i="21"/>
  <c r="DC456" i="21"/>
  <c r="CH460" i="21"/>
  <c r="CV460" i="21"/>
  <c r="DC460" i="21"/>
  <c r="CH466" i="21"/>
  <c r="CV466" i="21"/>
  <c r="DC466" i="21"/>
  <c r="CH470" i="21"/>
  <c r="CV470" i="21"/>
  <c r="DC470" i="21"/>
  <c r="CH474" i="21"/>
  <c r="CV474" i="21"/>
  <c r="DC474" i="21"/>
  <c r="CH478" i="21"/>
  <c r="CV478" i="21"/>
  <c r="DC478" i="21"/>
  <c r="CH482" i="21"/>
  <c r="CV482" i="21"/>
  <c r="DC482" i="21"/>
  <c r="CH486" i="21"/>
  <c r="CV486" i="21"/>
  <c r="DC486" i="21"/>
  <c r="CH490" i="21"/>
  <c r="CV490" i="21"/>
  <c r="DC490" i="21"/>
  <c r="CH494" i="21"/>
  <c r="CV494" i="21"/>
  <c r="DC494" i="21"/>
  <c r="CH498" i="21"/>
  <c r="CV498" i="21"/>
  <c r="DC498" i="21"/>
  <c r="CH502" i="21"/>
  <c r="CV502" i="21"/>
  <c r="DC502" i="21"/>
  <c r="CH507" i="21"/>
  <c r="CV507" i="21"/>
  <c r="DC507" i="21"/>
  <c r="CH511" i="21"/>
  <c r="CV511" i="21"/>
  <c r="DC511" i="21"/>
  <c r="CH515" i="21"/>
  <c r="DC515" i="21"/>
  <c r="CV515" i="21"/>
  <c r="CH519" i="21"/>
  <c r="DC519" i="21"/>
  <c r="CV519" i="21"/>
  <c r="CH523" i="21"/>
  <c r="DC523" i="21"/>
  <c r="CV523" i="21"/>
  <c r="CH527" i="21"/>
  <c r="DC527" i="21"/>
  <c r="CV527" i="21"/>
  <c r="CH531" i="21"/>
  <c r="DC531" i="21"/>
  <c r="CV531" i="21"/>
  <c r="CH534" i="21"/>
  <c r="DC534" i="21"/>
  <c r="CV534" i="21"/>
  <c r="CH538" i="21"/>
  <c r="DC538" i="21"/>
  <c r="CV538" i="21"/>
  <c r="CH542" i="21"/>
  <c r="DC542" i="21"/>
  <c r="CV542" i="21"/>
  <c r="CH546" i="21"/>
  <c r="DC546" i="21"/>
  <c r="CV546" i="21"/>
  <c r="CH550" i="21"/>
  <c r="DC550" i="21"/>
  <c r="CV550" i="21"/>
  <c r="CH554" i="21"/>
  <c r="DC554" i="21"/>
  <c r="CV554" i="21"/>
  <c r="CH558" i="21"/>
  <c r="DC558" i="21"/>
  <c r="CV558" i="21"/>
  <c r="CH562" i="21"/>
  <c r="DC562" i="21"/>
  <c r="CV562" i="21"/>
  <c r="CH566" i="21"/>
  <c r="DC566" i="21"/>
  <c r="CV566" i="21"/>
  <c r="CH571" i="21"/>
  <c r="DC571" i="21"/>
  <c r="CV571" i="21"/>
  <c r="CH575" i="21"/>
  <c r="DC575" i="21"/>
  <c r="CV575" i="21"/>
  <c r="CH579" i="21"/>
  <c r="DC579" i="21"/>
  <c r="CV579" i="21"/>
  <c r="CH583" i="21"/>
  <c r="DC583" i="21"/>
  <c r="CV583" i="21"/>
  <c r="CH587" i="21"/>
  <c r="DC587" i="21"/>
  <c r="CV587" i="21"/>
  <c r="CH591" i="21"/>
  <c r="DC591" i="21"/>
  <c r="CV591" i="21"/>
  <c r="CH595" i="21"/>
  <c r="DC595" i="21"/>
  <c r="CV595" i="21"/>
  <c r="CH599" i="21"/>
  <c r="DC599" i="21"/>
  <c r="CV599" i="21"/>
  <c r="CH603" i="21"/>
  <c r="DC603" i="21"/>
  <c r="CV603" i="21"/>
  <c r="CH607" i="21"/>
  <c r="DC607" i="21"/>
  <c r="CV607" i="21"/>
  <c r="CH611" i="21"/>
  <c r="DC611" i="21"/>
  <c r="CV611" i="21"/>
  <c r="CH615" i="21"/>
  <c r="DC615" i="21"/>
  <c r="CV615" i="21"/>
  <c r="CH619" i="21"/>
  <c r="DC619" i="21"/>
  <c r="CV619" i="21"/>
  <c r="CH623" i="21"/>
  <c r="DC623" i="21"/>
  <c r="CV623" i="21"/>
  <c r="CH627" i="21"/>
  <c r="DC627" i="21"/>
  <c r="CV627" i="21"/>
  <c r="CH631" i="21"/>
  <c r="DC631" i="21"/>
  <c r="CV631" i="21"/>
  <c r="CH635" i="21"/>
  <c r="DC635" i="21"/>
  <c r="CV635" i="21"/>
  <c r="CH639" i="21"/>
  <c r="DC639" i="21"/>
  <c r="CV639" i="21"/>
  <c r="CH643" i="21"/>
  <c r="DC643" i="21"/>
  <c r="CV643" i="21"/>
  <c r="CH647" i="21"/>
  <c r="DC647" i="21"/>
  <c r="CV647" i="21"/>
  <c r="CH651" i="21"/>
  <c r="DC651" i="21"/>
  <c r="CV651" i="21"/>
  <c r="CH655" i="21"/>
  <c r="DC655" i="21"/>
  <c r="CV655" i="21"/>
  <c r="CH659" i="21"/>
  <c r="DC659" i="21"/>
  <c r="CV659" i="21"/>
  <c r="CH663" i="21"/>
  <c r="DC663" i="21"/>
  <c r="CV663" i="21"/>
  <c r="CH667" i="21"/>
  <c r="DC667" i="21"/>
  <c r="CV667" i="21"/>
  <c r="CH671" i="21"/>
  <c r="DC671" i="21"/>
  <c r="CV671" i="21"/>
  <c r="CH675" i="21"/>
  <c r="DC675" i="21"/>
  <c r="CV675" i="21"/>
  <c r="CH679" i="21"/>
  <c r="DC679" i="21"/>
  <c r="CV679" i="21"/>
  <c r="CH683" i="21"/>
  <c r="DC683" i="21"/>
  <c r="CV683" i="21"/>
  <c r="CH687" i="21"/>
  <c r="DC687" i="21"/>
  <c r="CV687" i="21"/>
  <c r="CH691" i="21"/>
  <c r="DC691" i="21"/>
  <c r="CV691" i="21"/>
  <c r="CH695" i="21"/>
  <c r="DC695" i="21"/>
  <c r="CV695" i="21"/>
  <c r="CH699" i="21"/>
  <c r="DC699" i="21"/>
  <c r="CV699" i="21"/>
  <c r="CH703" i="21"/>
  <c r="DC703" i="21"/>
  <c r="CV703" i="21"/>
  <c r="CH707" i="21"/>
  <c r="DC707" i="21"/>
  <c r="CV707" i="21"/>
  <c r="CH711" i="21"/>
  <c r="DC711" i="21"/>
  <c r="CV711" i="21"/>
  <c r="CH715" i="21"/>
  <c r="DC715" i="21"/>
  <c r="CV715" i="21"/>
  <c r="CH719" i="21"/>
  <c r="DC719" i="21"/>
  <c r="CV719" i="21"/>
  <c r="CH723" i="21"/>
  <c r="DC723" i="21"/>
  <c r="CV723" i="21"/>
  <c r="DC727" i="21"/>
  <c r="CV727" i="21"/>
  <c r="CH731" i="21"/>
  <c r="DC731" i="21"/>
  <c r="CV731" i="21"/>
  <c r="CH735" i="21"/>
  <c r="DC735" i="21"/>
  <c r="CV735" i="21"/>
  <c r="CH739" i="21"/>
  <c r="DC739" i="21"/>
  <c r="CV739" i="21"/>
  <c r="CH743" i="21"/>
  <c r="DC743" i="21"/>
  <c r="CV743" i="21"/>
  <c r="CH747" i="21"/>
  <c r="DC747" i="21"/>
  <c r="CV747" i="21"/>
  <c r="CH751" i="21"/>
  <c r="DC751" i="21"/>
  <c r="CV751" i="21"/>
  <c r="CH755" i="21"/>
  <c r="DC755" i="21"/>
  <c r="CV755" i="21"/>
  <c r="CH759" i="21"/>
  <c r="DC759" i="21"/>
  <c r="CV759" i="21"/>
  <c r="CH763" i="21"/>
  <c r="DC763" i="21"/>
  <c r="CV763" i="21"/>
  <c r="CH767" i="21"/>
  <c r="DC767" i="21"/>
  <c r="CV767" i="21"/>
  <c r="CH771" i="21"/>
  <c r="DC771" i="21"/>
  <c r="CV771" i="21"/>
  <c r="CH775" i="21"/>
  <c r="DC775" i="21"/>
  <c r="CV775" i="21"/>
  <c r="CH779" i="21"/>
  <c r="DC779" i="21"/>
  <c r="CV779" i="21"/>
  <c r="CH783" i="21"/>
  <c r="DC783" i="21"/>
  <c r="CV783" i="21"/>
  <c r="CH787" i="21"/>
  <c r="DC787" i="21"/>
  <c r="CV787" i="21"/>
  <c r="CH791" i="21"/>
  <c r="DC791" i="21"/>
  <c r="CV791" i="21"/>
  <c r="CH795" i="21"/>
  <c r="DC795" i="21"/>
  <c r="CV795" i="21"/>
  <c r="CH799" i="21"/>
  <c r="DC799" i="21"/>
  <c r="CV799" i="21"/>
  <c r="CH803" i="21"/>
  <c r="DC803" i="21"/>
  <c r="CV803" i="21"/>
  <c r="CH807" i="21"/>
  <c r="DC807" i="21"/>
  <c r="CV807" i="21"/>
  <c r="CH811" i="21"/>
  <c r="DC811" i="21"/>
  <c r="CV811" i="21"/>
  <c r="CH815" i="21"/>
  <c r="DC815" i="21"/>
  <c r="CV815" i="21"/>
  <c r="CH819" i="21"/>
  <c r="DC819" i="21"/>
  <c r="CV819" i="21"/>
  <c r="CH823" i="21"/>
  <c r="DC823" i="21"/>
  <c r="CV823" i="21"/>
  <c r="CH827" i="21"/>
  <c r="DC827" i="21"/>
  <c r="CV827" i="21"/>
  <c r="CH831" i="21"/>
  <c r="DC831" i="21"/>
  <c r="CV831" i="21"/>
  <c r="CH835" i="21"/>
  <c r="DC835" i="21"/>
  <c r="CV835" i="21"/>
  <c r="CH839" i="21"/>
  <c r="DC839" i="21"/>
  <c r="CV839" i="21"/>
  <c r="CH843" i="21"/>
  <c r="DC843" i="21"/>
  <c r="CV843" i="21"/>
  <c r="CH847" i="21"/>
  <c r="DC847" i="21"/>
  <c r="CV847" i="21"/>
  <c r="CH851" i="21"/>
  <c r="DC851" i="21"/>
  <c r="CV851" i="21"/>
  <c r="CH855" i="21"/>
  <c r="DC855" i="21"/>
  <c r="CV855" i="21"/>
  <c r="CH859" i="21"/>
  <c r="DC859" i="21"/>
  <c r="CV859" i="21"/>
  <c r="CH863" i="21"/>
  <c r="DC863" i="21"/>
  <c r="CV863" i="21"/>
  <c r="CH867" i="21"/>
  <c r="DC867" i="21"/>
  <c r="CV867" i="21"/>
  <c r="CH871" i="21"/>
  <c r="DC871" i="21"/>
  <c r="CV871" i="21"/>
  <c r="CH875" i="21"/>
  <c r="DC875" i="21"/>
  <c r="CV875" i="21"/>
  <c r="CH879" i="21"/>
  <c r="DC879" i="21"/>
  <c r="CV879" i="21"/>
  <c r="CH882" i="21"/>
  <c r="DC882" i="21"/>
  <c r="CV882" i="21"/>
  <c r="CH886" i="21"/>
  <c r="DC886" i="21"/>
  <c r="CV886" i="21"/>
  <c r="CH890" i="21"/>
  <c r="DC890" i="21"/>
  <c r="CV890" i="21"/>
  <c r="CH894" i="21"/>
  <c r="DC894" i="21"/>
  <c r="CV894" i="21"/>
  <c r="CH898" i="21"/>
  <c r="DC898" i="21"/>
  <c r="CV898" i="21"/>
  <c r="CH902" i="21"/>
  <c r="DC902" i="21"/>
  <c r="CV902" i="21"/>
  <c r="CH906" i="21"/>
  <c r="DC906" i="21"/>
  <c r="CV906" i="21"/>
  <c r="CH910" i="21"/>
  <c r="DC910" i="21"/>
  <c r="CV910" i="21"/>
  <c r="CH914" i="21"/>
  <c r="DC914" i="21"/>
  <c r="CV914" i="21"/>
  <c r="CH918" i="21"/>
  <c r="DC918" i="21"/>
  <c r="CV918" i="21"/>
  <c r="CH922" i="21"/>
  <c r="DC922" i="21"/>
  <c r="CV922" i="21"/>
  <c r="CH926" i="21"/>
  <c r="DC926" i="21"/>
  <c r="CV926" i="21"/>
  <c r="CH930" i="21"/>
  <c r="DC930" i="21"/>
  <c r="CV930" i="21"/>
  <c r="CH935" i="21"/>
  <c r="DC935" i="21"/>
  <c r="CV935" i="21"/>
  <c r="CH939" i="21"/>
  <c r="DC939" i="21"/>
  <c r="CV939" i="21"/>
  <c r="CH943" i="21"/>
  <c r="DC943" i="21"/>
  <c r="CV943" i="21"/>
  <c r="CH947" i="21"/>
  <c r="DC947" i="21"/>
  <c r="CV947" i="21"/>
  <c r="CH951" i="21"/>
  <c r="DC951" i="21"/>
  <c r="CV951" i="21"/>
  <c r="CH955" i="21"/>
  <c r="DC955" i="21"/>
  <c r="CV955" i="21"/>
  <c r="CH959" i="21"/>
  <c r="DC959" i="21"/>
  <c r="CV959" i="21"/>
  <c r="CH963" i="21"/>
  <c r="DC963" i="21"/>
  <c r="CV963" i="21"/>
  <c r="CH967" i="21"/>
  <c r="DC967" i="21"/>
  <c r="CV967" i="21"/>
  <c r="CH971" i="21"/>
  <c r="DC971" i="21"/>
  <c r="CV971" i="21"/>
  <c r="CH975" i="21"/>
  <c r="DC975" i="21"/>
  <c r="CV975" i="21"/>
  <c r="CH979" i="21"/>
  <c r="DC979" i="21"/>
  <c r="CV979" i="21"/>
  <c r="CH983" i="21"/>
  <c r="DC983" i="21"/>
  <c r="CV983" i="21"/>
  <c r="CH987" i="21"/>
  <c r="DC987" i="21"/>
  <c r="CV987" i="21"/>
  <c r="CH991" i="21"/>
  <c r="DC991" i="21"/>
  <c r="CV991" i="21"/>
  <c r="CH995" i="21"/>
  <c r="DC995" i="21"/>
  <c r="CV995" i="21"/>
  <c r="CH999" i="21"/>
  <c r="DC999" i="21"/>
  <c r="CV999" i="21"/>
  <c r="CH1003" i="21"/>
  <c r="DC1003" i="21"/>
  <c r="CV1003" i="21"/>
  <c r="CH1007" i="21"/>
  <c r="DC1007" i="21"/>
  <c r="CV1007" i="21"/>
  <c r="CH1011" i="21"/>
  <c r="DC1011" i="21"/>
  <c r="CV1011" i="21"/>
  <c r="CH1015" i="21"/>
  <c r="DC1015" i="21"/>
  <c r="CV1015" i="21"/>
  <c r="CH1019" i="21"/>
  <c r="DC1019" i="21"/>
  <c r="CV1019" i="21"/>
  <c r="CH1023" i="21"/>
  <c r="DC1023" i="21"/>
  <c r="CV1023" i="21"/>
  <c r="CH1027" i="21"/>
  <c r="DC1027" i="21"/>
  <c r="CV1027" i="21"/>
  <c r="CH1031" i="21"/>
  <c r="DC1031" i="21"/>
  <c r="CV1031" i="21"/>
  <c r="CH1035" i="21"/>
  <c r="DC1035" i="21"/>
  <c r="CV1035" i="21"/>
  <c r="CH1039" i="21"/>
  <c r="DC1039" i="21"/>
  <c r="CV1039" i="21"/>
  <c r="CH1043" i="21"/>
  <c r="DC1043" i="21"/>
  <c r="CV1043" i="21"/>
  <c r="CH1047" i="21"/>
  <c r="DC1047" i="21"/>
  <c r="CV1047" i="21"/>
  <c r="CH1051" i="21"/>
  <c r="DC1051" i="21"/>
  <c r="CV1051" i="21"/>
  <c r="CH1055" i="21"/>
  <c r="DC1055" i="21"/>
  <c r="CV1055" i="21"/>
  <c r="CH1059" i="21"/>
  <c r="DC1059" i="21"/>
  <c r="CV1059" i="21"/>
  <c r="CH1063" i="21"/>
  <c r="DC1063" i="21"/>
  <c r="CV1063" i="21"/>
  <c r="CH1067" i="21"/>
  <c r="DC1067" i="21"/>
  <c r="CV1067" i="21"/>
  <c r="CH1071" i="21"/>
  <c r="DC1071" i="21"/>
  <c r="CV1071" i="21"/>
  <c r="CH1075" i="21"/>
  <c r="DC1075" i="21"/>
  <c r="CV1075" i="21"/>
  <c r="CH1079" i="21"/>
  <c r="DC1079" i="21"/>
  <c r="CV1079" i="21"/>
  <c r="CH1083" i="21"/>
  <c r="DC1083" i="21"/>
  <c r="CV1083" i="21"/>
  <c r="CH1087" i="21"/>
  <c r="DC1087" i="21"/>
  <c r="CV1087" i="21"/>
  <c r="CH1091" i="21"/>
  <c r="DC1091" i="21"/>
  <c r="CV1091" i="21"/>
  <c r="CH1095" i="21"/>
  <c r="DC1095" i="21"/>
  <c r="CV1095" i="21"/>
  <c r="CH1099" i="21"/>
  <c r="DC1099" i="21"/>
  <c r="CV1099" i="21"/>
  <c r="CH1103" i="21"/>
  <c r="DC1103" i="21"/>
  <c r="CV1103" i="21"/>
  <c r="CH1107" i="21"/>
  <c r="CV1107" i="21"/>
  <c r="DC1107" i="21"/>
  <c r="CH1111" i="21"/>
  <c r="CV1111" i="21"/>
  <c r="DC1111" i="21"/>
  <c r="CH1115" i="21"/>
  <c r="CV1115" i="21"/>
  <c r="DC1115" i="21"/>
  <c r="CH1120" i="21"/>
  <c r="CV1120" i="21"/>
  <c r="DC1120" i="21"/>
  <c r="CH1124" i="21"/>
  <c r="CV1124" i="21"/>
  <c r="DC1124" i="21"/>
  <c r="CH1128" i="21"/>
  <c r="CV1128" i="21"/>
  <c r="DC1128" i="21"/>
  <c r="CH1132" i="21"/>
  <c r="CV1132" i="21"/>
  <c r="DC1132" i="21"/>
  <c r="CH1136" i="21"/>
  <c r="CV1136" i="21"/>
  <c r="DC1136" i="21"/>
  <c r="CH1140" i="21"/>
  <c r="CV1140" i="21"/>
  <c r="DC1140" i="21"/>
  <c r="CH1144" i="21"/>
  <c r="CV1144" i="21"/>
  <c r="DC1144" i="21"/>
  <c r="CH1148" i="21"/>
  <c r="CV1148" i="21"/>
  <c r="DC1148" i="21"/>
  <c r="CH1151" i="21"/>
  <c r="CV1151" i="21"/>
  <c r="DC1151" i="21"/>
  <c r="CH1155" i="21"/>
  <c r="CV1155" i="21"/>
  <c r="DC1155" i="21"/>
  <c r="CH1159" i="21"/>
  <c r="CV1159" i="21"/>
  <c r="DC1159" i="21"/>
  <c r="CH1163" i="21"/>
  <c r="CV1163" i="21"/>
  <c r="DC1163" i="21"/>
  <c r="CH1167" i="21"/>
  <c r="CV1167" i="21"/>
  <c r="DC1167" i="21"/>
  <c r="CH1171" i="21"/>
  <c r="CV1171" i="21"/>
  <c r="DC1171" i="21"/>
  <c r="CH1175" i="21"/>
  <c r="CV1175" i="21"/>
  <c r="DC1175" i="21"/>
  <c r="CH1179" i="21"/>
  <c r="CV1179" i="21"/>
  <c r="DC1179" i="21"/>
  <c r="CH1183" i="21"/>
  <c r="CV1183" i="21"/>
  <c r="DC1183" i="21"/>
  <c r="CH1187" i="21"/>
  <c r="CV1187" i="21"/>
  <c r="DC1187" i="21"/>
  <c r="CH1191" i="21"/>
  <c r="CV1191" i="21"/>
  <c r="DC1191" i="21"/>
  <c r="CH1195" i="21"/>
  <c r="CV1195" i="21"/>
  <c r="DC1195" i="21"/>
  <c r="CH1199" i="21"/>
  <c r="CV1199" i="21"/>
  <c r="DC1199" i="21"/>
  <c r="CH1203" i="21"/>
  <c r="CV1203" i="21"/>
  <c r="DC1203" i="21"/>
  <c r="CH1207" i="21"/>
  <c r="CV1207" i="21"/>
  <c r="DC1207" i="21"/>
  <c r="CH1211" i="21"/>
  <c r="CV1211" i="21"/>
  <c r="DC1211" i="21"/>
  <c r="CH1215" i="21"/>
  <c r="CV1215" i="21"/>
  <c r="DC1215" i="21"/>
  <c r="CH1219" i="21"/>
  <c r="CV1219" i="21"/>
  <c r="DC1219" i="21"/>
  <c r="CH1223" i="21"/>
  <c r="CV1223" i="21"/>
  <c r="DC1223" i="21"/>
  <c r="CH1227" i="21"/>
  <c r="CV1227" i="21"/>
  <c r="DC1227" i="21"/>
  <c r="CH1231" i="21"/>
  <c r="CV1231" i="21"/>
  <c r="DC1231" i="21"/>
  <c r="CH1235" i="21"/>
  <c r="CV1235" i="21"/>
  <c r="DC1235" i="21"/>
  <c r="CH1239" i="21"/>
  <c r="CV1239" i="21"/>
  <c r="DC1239" i="21"/>
  <c r="CH1243" i="21"/>
  <c r="CV1243" i="21"/>
  <c r="DC1243" i="21"/>
  <c r="CH1247" i="21"/>
  <c r="CV1247" i="21"/>
  <c r="DC1247" i="21"/>
  <c r="CH1251" i="21"/>
  <c r="CV1251" i="21"/>
  <c r="DC1251" i="21"/>
  <c r="CH1255" i="21"/>
  <c r="CV1255" i="21"/>
  <c r="DC1255" i="21"/>
  <c r="CH1259" i="21"/>
  <c r="CV1259" i="21"/>
  <c r="DC1259" i="21"/>
  <c r="CH1263" i="21"/>
  <c r="CV1263" i="21"/>
  <c r="DC1263" i="21"/>
  <c r="CH1267" i="21"/>
  <c r="CV1267" i="21"/>
  <c r="DC1267" i="21"/>
  <c r="CH1271" i="21"/>
  <c r="CV1271" i="21"/>
  <c r="DC1271" i="21"/>
  <c r="CH1275" i="21"/>
  <c r="CV1275" i="21"/>
  <c r="DC1275" i="21"/>
  <c r="CH1279" i="21"/>
  <c r="CV1279" i="21"/>
  <c r="DC1279" i="21"/>
  <c r="CH1283" i="21"/>
  <c r="CV1283" i="21"/>
  <c r="DC1283" i="21"/>
  <c r="CH1287" i="21"/>
  <c r="CV1287" i="21"/>
  <c r="DC1287" i="21"/>
  <c r="CH1291" i="21"/>
  <c r="CV1291" i="21"/>
  <c r="DC1291" i="21"/>
  <c r="CH1295" i="21"/>
  <c r="CV1295" i="21"/>
  <c r="DC1295" i="21"/>
  <c r="CH1299" i="21"/>
  <c r="CV1299" i="21"/>
  <c r="DC1299" i="21"/>
  <c r="CH1303" i="21"/>
  <c r="CV1303" i="21"/>
  <c r="DC1303" i="21"/>
  <c r="CH1307" i="21"/>
  <c r="CV1307" i="21"/>
  <c r="DC1307" i="21"/>
  <c r="CH1311" i="21"/>
  <c r="CV1311" i="21"/>
  <c r="DC1311" i="21"/>
  <c r="CI228" i="21"/>
  <c r="CW228" i="21"/>
  <c r="CI233" i="21"/>
  <c r="CW233" i="21"/>
  <c r="CI237" i="21"/>
  <c r="CW237" i="21"/>
  <c r="CI241" i="21"/>
  <c r="CW241" i="21"/>
  <c r="CI245" i="21"/>
  <c r="CW245" i="21"/>
  <c r="DD245" i="21"/>
  <c r="CI249" i="21"/>
  <c r="CW249" i="21"/>
  <c r="DD249" i="21"/>
  <c r="CI253" i="21"/>
  <c r="CW253" i="21"/>
  <c r="DD253" i="21"/>
  <c r="CI257" i="21"/>
  <c r="CW257" i="21"/>
  <c r="DD257" i="21"/>
  <c r="CI261" i="21"/>
  <c r="CW261" i="21"/>
  <c r="DD261" i="21"/>
  <c r="CI265" i="21"/>
  <c r="CW265" i="21"/>
  <c r="DD265" i="21"/>
  <c r="CI269" i="21"/>
  <c r="CW269" i="21"/>
  <c r="DD269" i="21"/>
  <c r="CI273" i="21"/>
  <c r="CW273" i="21"/>
  <c r="DD273" i="21"/>
  <c r="CI277" i="21"/>
  <c r="CW277" i="21"/>
  <c r="DD277" i="21"/>
  <c r="CI281" i="21"/>
  <c r="CW281" i="21"/>
  <c r="DD281" i="21"/>
  <c r="CI285" i="21"/>
  <c r="CW285" i="21"/>
  <c r="DD285" i="21"/>
  <c r="CI289" i="21"/>
  <c r="CW289" i="21"/>
  <c r="DD289" i="21"/>
  <c r="CI293" i="21"/>
  <c r="CW293" i="21"/>
  <c r="DD293" i="21"/>
  <c r="CI297" i="21"/>
  <c r="CW297" i="21"/>
  <c r="DD297" i="21"/>
  <c r="CI301" i="21"/>
  <c r="CW301" i="21"/>
  <c r="DD301" i="21"/>
  <c r="CI305" i="21"/>
  <c r="CW305" i="21"/>
  <c r="DD305" i="21"/>
  <c r="CI309" i="21"/>
  <c r="CW309" i="21"/>
  <c r="DD309" i="21"/>
  <c r="CI313" i="21"/>
  <c r="CW313" i="21"/>
  <c r="DD313" i="21"/>
  <c r="CI317" i="21"/>
  <c r="CW317" i="21"/>
  <c r="DD317" i="21"/>
  <c r="CI321" i="21"/>
  <c r="CW321" i="21"/>
  <c r="DD321" i="21"/>
  <c r="CI325" i="21"/>
  <c r="CW325" i="21"/>
  <c r="DD325" i="21"/>
  <c r="CI329" i="21"/>
  <c r="CW329" i="21"/>
  <c r="DD329" i="21"/>
  <c r="CI333" i="21"/>
  <c r="CW333" i="21"/>
  <c r="DD333" i="21"/>
  <c r="CI337" i="21"/>
  <c r="CW337" i="21"/>
  <c r="DD337" i="21"/>
  <c r="CI341" i="21"/>
  <c r="CW341" i="21"/>
  <c r="DD341" i="21"/>
  <c r="CI345" i="21"/>
  <c r="CW345" i="21"/>
  <c r="DD345" i="21"/>
  <c r="CI349" i="21"/>
  <c r="CW349" i="21"/>
  <c r="DD349" i="21"/>
  <c r="CI353" i="21"/>
  <c r="CW353" i="21"/>
  <c r="DD353" i="21"/>
  <c r="CI357" i="21"/>
  <c r="CW357" i="21"/>
  <c r="DD357" i="21"/>
  <c r="CI361" i="21"/>
  <c r="CW361" i="21"/>
  <c r="DD361" i="21"/>
  <c r="CI365" i="21"/>
  <c r="CW365" i="21"/>
  <c r="DD365" i="21"/>
  <c r="CI369" i="21"/>
  <c r="CW369" i="21"/>
  <c r="DD369" i="21"/>
  <c r="CI373" i="21"/>
  <c r="CW373" i="21"/>
  <c r="DD373" i="21"/>
  <c r="CI377" i="21"/>
  <c r="CW377" i="21"/>
  <c r="DD377" i="21"/>
  <c r="CI381" i="21"/>
  <c r="CW381" i="21"/>
  <c r="DD381" i="21"/>
  <c r="CI385" i="21"/>
  <c r="CW385" i="21"/>
  <c r="DD385" i="21"/>
  <c r="CI389" i="21"/>
  <c r="CW389" i="21"/>
  <c r="DD389" i="21"/>
  <c r="CI393" i="21"/>
  <c r="CW393" i="21"/>
  <c r="DD393" i="21"/>
  <c r="CI397" i="21"/>
  <c r="CW397" i="21"/>
  <c r="DD397" i="21"/>
  <c r="CI401" i="21"/>
  <c r="CW401" i="21"/>
  <c r="DD401" i="21"/>
  <c r="CI405" i="21"/>
  <c r="CW405" i="21"/>
  <c r="DD405" i="21"/>
  <c r="CI409" i="21"/>
  <c r="CW409" i="21"/>
  <c r="DD409" i="21"/>
  <c r="CI413" i="21"/>
  <c r="CW413" i="21"/>
  <c r="DD413" i="21"/>
  <c r="CI418" i="21"/>
  <c r="CW418" i="21"/>
  <c r="DD418" i="21"/>
  <c r="CI422" i="21"/>
  <c r="CW422" i="21"/>
  <c r="DD422" i="21"/>
  <c r="CI426" i="21"/>
  <c r="CW426" i="21"/>
  <c r="DD426" i="21"/>
  <c r="CI430" i="21"/>
  <c r="CW430" i="21"/>
  <c r="DD430" i="21"/>
  <c r="CI434" i="21"/>
  <c r="CW434" i="21"/>
  <c r="DD434" i="21"/>
  <c r="CI438" i="21"/>
  <c r="CW438" i="21"/>
  <c r="DD438" i="21"/>
  <c r="CI442" i="21"/>
  <c r="CW442" i="21"/>
  <c r="DD442" i="21"/>
  <c r="CI446" i="21"/>
  <c r="CW446" i="21"/>
  <c r="DD446" i="21"/>
  <c r="CI450" i="21"/>
  <c r="CW450" i="21"/>
  <c r="DD450" i="21"/>
  <c r="CI454" i="21"/>
  <c r="CW454" i="21"/>
  <c r="DD454" i="21"/>
  <c r="CI458" i="21"/>
  <c r="CW458" i="21"/>
  <c r="DD458" i="21"/>
  <c r="CI462" i="21"/>
  <c r="CW462" i="21"/>
  <c r="DD462" i="21"/>
  <c r="CI468" i="21"/>
  <c r="CW468" i="21"/>
  <c r="DD468" i="21"/>
  <c r="CI472" i="21"/>
  <c r="CW472" i="21"/>
  <c r="DD472" i="21"/>
  <c r="CI476" i="21"/>
  <c r="CW476" i="21"/>
  <c r="DD476" i="21"/>
  <c r="CI480" i="21"/>
  <c r="CW480" i="21"/>
  <c r="DD480" i="21"/>
  <c r="CI484" i="21"/>
  <c r="CW484" i="21"/>
  <c r="DD484" i="21"/>
  <c r="CI488" i="21"/>
  <c r="CW488" i="21"/>
  <c r="DD488" i="21"/>
  <c r="CI492" i="21"/>
  <c r="CW492" i="21"/>
  <c r="DD492" i="21"/>
  <c r="CI496" i="21"/>
  <c r="CW496" i="21"/>
  <c r="DD496" i="21"/>
  <c r="CI500" i="21"/>
  <c r="CW500" i="21"/>
  <c r="DD500" i="21"/>
  <c r="CI504" i="21"/>
  <c r="CW504" i="21"/>
  <c r="DD504" i="21"/>
  <c r="CI509" i="21"/>
  <c r="CW509" i="21"/>
  <c r="DD509" i="21"/>
  <c r="CI513" i="21"/>
  <c r="CW513" i="21"/>
  <c r="DD513" i="21"/>
  <c r="CI517" i="21"/>
  <c r="CW517" i="21"/>
  <c r="DD517" i="21"/>
  <c r="CI521" i="21"/>
  <c r="CW521" i="21"/>
  <c r="DD521" i="21"/>
  <c r="CI525" i="21"/>
  <c r="CW525" i="21"/>
  <c r="DD525" i="21"/>
  <c r="CI529" i="21"/>
  <c r="CW529" i="21"/>
  <c r="DD529" i="21"/>
  <c r="CI536" i="21"/>
  <c r="CW536" i="21"/>
  <c r="DD536" i="21"/>
  <c r="CI540" i="21"/>
  <c r="CW540" i="21"/>
  <c r="DD540" i="21"/>
  <c r="CI544" i="21"/>
  <c r="CW544" i="21"/>
  <c r="DD544" i="21"/>
  <c r="CI548" i="21"/>
  <c r="CW548" i="21"/>
  <c r="DD548" i="21"/>
  <c r="CI552" i="21"/>
  <c r="CW552" i="21"/>
  <c r="DD552" i="21"/>
  <c r="CI556" i="21"/>
  <c r="CW556" i="21"/>
  <c r="DD556" i="21"/>
  <c r="CI560" i="21"/>
  <c r="CW560" i="21"/>
  <c r="DD560" i="21"/>
  <c r="CI564" i="21"/>
  <c r="CW564" i="21"/>
  <c r="DD564" i="21"/>
  <c r="CI568" i="21"/>
  <c r="CW568" i="21"/>
  <c r="DD568" i="21"/>
  <c r="CI573" i="21"/>
  <c r="CW573" i="21"/>
  <c r="DD573" i="21"/>
  <c r="CI577" i="21"/>
  <c r="CW577" i="21"/>
  <c r="DD577" i="21"/>
  <c r="CI581" i="21"/>
  <c r="CW581" i="21"/>
  <c r="DD581" i="21"/>
  <c r="CI585" i="21"/>
  <c r="CW585" i="21"/>
  <c r="DD585" i="21"/>
  <c r="CI589" i="21"/>
  <c r="CW589" i="21"/>
  <c r="DD589" i="21"/>
  <c r="CI593" i="21"/>
  <c r="CW593" i="21"/>
  <c r="DD593" i="21"/>
  <c r="CI597" i="21"/>
  <c r="CW597" i="21"/>
  <c r="DD597" i="21"/>
  <c r="CI601" i="21"/>
  <c r="CW601" i="21"/>
  <c r="DD601" i="21"/>
  <c r="CI605" i="21"/>
  <c r="CW605" i="21"/>
  <c r="DD605" i="21"/>
  <c r="CI609" i="21"/>
  <c r="CW609" i="21"/>
  <c r="DD609" i="21"/>
  <c r="CI613" i="21"/>
  <c r="CW613" i="21"/>
  <c r="DD613" i="21"/>
  <c r="CI617" i="21"/>
  <c r="CW617" i="21"/>
  <c r="DD617" i="21"/>
  <c r="CI621" i="21"/>
  <c r="CW621" i="21"/>
  <c r="DD621" i="21"/>
  <c r="CI625" i="21"/>
  <c r="CW625" i="21"/>
  <c r="DD625" i="21"/>
  <c r="CI629" i="21"/>
  <c r="CW629" i="21"/>
  <c r="DD629" i="21"/>
  <c r="CI633" i="21"/>
  <c r="CW633" i="21"/>
  <c r="DD633" i="21"/>
  <c r="CI637" i="21"/>
  <c r="CW637" i="21"/>
  <c r="DD637" i="21"/>
  <c r="CI641" i="21"/>
  <c r="CW641" i="21"/>
  <c r="DD641" i="21"/>
  <c r="CI645" i="21"/>
  <c r="CW645" i="21"/>
  <c r="DD645" i="21"/>
  <c r="CI649" i="21"/>
  <c r="CW649" i="21"/>
  <c r="DD649" i="21"/>
  <c r="CI653" i="21"/>
  <c r="CW653" i="21"/>
  <c r="DD653" i="21"/>
  <c r="CI657" i="21"/>
  <c r="CW657" i="21"/>
  <c r="DD657" i="21"/>
  <c r="CI661" i="21"/>
  <c r="CW661" i="21"/>
  <c r="DD661" i="21"/>
  <c r="CI665" i="21"/>
  <c r="CW665" i="21"/>
  <c r="DD665" i="21"/>
  <c r="CI669" i="21"/>
  <c r="CW669" i="21"/>
  <c r="DD669" i="21"/>
  <c r="CI673" i="21"/>
  <c r="CW673" i="21"/>
  <c r="DD673" i="21"/>
  <c r="CI677" i="21"/>
  <c r="CW677" i="21"/>
  <c r="DD677" i="21"/>
  <c r="CI681" i="21"/>
  <c r="CW681" i="21"/>
  <c r="DD681" i="21"/>
  <c r="CI685" i="21"/>
  <c r="CW685" i="21"/>
  <c r="DD685" i="21"/>
  <c r="CI689" i="21"/>
  <c r="CW689" i="21"/>
  <c r="DD689" i="21"/>
  <c r="CI693" i="21"/>
  <c r="CW693" i="21"/>
  <c r="DD693" i="21"/>
  <c r="CI697" i="21"/>
  <c r="CW697" i="21"/>
  <c r="DD697" i="21"/>
  <c r="CI701" i="21"/>
  <c r="CW701" i="21"/>
  <c r="DD701" i="21"/>
  <c r="CI705" i="21"/>
  <c r="CW705" i="21"/>
  <c r="DD705" i="21"/>
  <c r="CI709" i="21"/>
  <c r="CW709" i="21"/>
  <c r="DD709" i="21"/>
  <c r="CI713" i="21"/>
  <c r="CW713" i="21"/>
  <c r="DD713" i="21"/>
  <c r="CI717" i="21"/>
  <c r="CW717" i="21"/>
  <c r="DD717" i="21"/>
  <c r="CI721" i="21"/>
  <c r="CW721" i="21"/>
  <c r="DD721" i="21"/>
  <c r="CI725" i="21"/>
  <c r="CW725" i="21"/>
  <c r="DD725" i="21"/>
  <c r="CI729" i="21"/>
  <c r="CW729" i="21"/>
  <c r="DD729" i="21"/>
  <c r="CI733" i="21"/>
  <c r="CW733" i="21"/>
  <c r="DD733" i="21"/>
  <c r="CI737" i="21"/>
  <c r="CW737" i="21"/>
  <c r="DD737" i="21"/>
  <c r="CI741" i="21"/>
  <c r="CW741" i="21"/>
  <c r="DD741" i="21"/>
  <c r="CI745" i="21"/>
  <c r="CW745" i="21"/>
  <c r="DD745" i="21"/>
  <c r="CI749" i="21"/>
  <c r="CW749" i="21"/>
  <c r="DD749" i="21"/>
  <c r="CI753" i="21"/>
  <c r="CW753" i="21"/>
  <c r="DD753" i="21"/>
  <c r="CI757" i="21"/>
  <c r="CW757" i="21"/>
  <c r="DD757" i="21"/>
  <c r="CI761" i="21"/>
  <c r="CW761" i="21"/>
  <c r="DD761" i="21"/>
  <c r="CI765" i="21"/>
  <c r="CW765" i="21"/>
  <c r="DD765" i="21"/>
  <c r="CI769" i="21"/>
  <c r="CW769" i="21"/>
  <c r="DD769" i="21"/>
  <c r="CI773" i="21"/>
  <c r="CW773" i="21"/>
  <c r="DD773" i="21"/>
  <c r="CI777" i="21"/>
  <c r="CW777" i="21"/>
  <c r="DD777" i="21"/>
  <c r="CI781" i="21"/>
  <c r="CW781" i="21"/>
  <c r="DD781" i="21"/>
  <c r="CI785" i="21"/>
  <c r="CW785" i="21"/>
  <c r="DD785" i="21"/>
  <c r="CI789" i="21"/>
  <c r="CW789" i="21"/>
  <c r="DD789" i="21"/>
  <c r="CI793" i="21"/>
  <c r="CW793" i="21"/>
  <c r="DD793" i="21"/>
  <c r="CI797" i="21"/>
  <c r="CW797" i="21"/>
  <c r="DD797" i="21"/>
  <c r="CI801" i="21"/>
  <c r="CW801" i="21"/>
  <c r="DD801" i="21"/>
  <c r="CI805" i="21"/>
  <c r="CW805" i="21"/>
  <c r="DD805" i="21"/>
  <c r="CI809" i="21"/>
  <c r="CW809" i="21"/>
  <c r="DD809" i="21"/>
  <c r="CI813" i="21"/>
  <c r="CW813" i="21"/>
  <c r="DD813" i="21"/>
  <c r="CI817" i="21"/>
  <c r="CW817" i="21"/>
  <c r="DD817" i="21"/>
  <c r="CI821" i="21"/>
  <c r="CW821" i="21"/>
  <c r="DD821" i="21"/>
  <c r="CI825" i="21"/>
  <c r="CW825" i="21"/>
  <c r="DD825" i="21"/>
  <c r="CI829" i="21"/>
  <c r="CW829" i="21"/>
  <c r="DD829" i="21"/>
  <c r="CI833" i="21"/>
  <c r="CW833" i="21"/>
  <c r="DD833" i="21"/>
  <c r="CI837" i="21"/>
  <c r="CW837" i="21"/>
  <c r="DD837" i="21"/>
  <c r="CI841" i="21"/>
  <c r="CW841" i="21"/>
  <c r="DD841" i="21"/>
  <c r="CI845" i="21"/>
  <c r="CW845" i="21"/>
  <c r="DD845" i="21"/>
  <c r="CI849" i="21"/>
  <c r="CW849" i="21"/>
  <c r="DD849" i="21"/>
  <c r="CI853" i="21"/>
  <c r="CW853" i="21"/>
  <c r="DD853" i="21"/>
  <c r="CI857" i="21"/>
  <c r="CW857" i="21"/>
  <c r="DD857" i="21"/>
  <c r="CI861" i="21"/>
  <c r="CW861" i="21"/>
  <c r="DD861" i="21"/>
  <c r="CI865" i="21"/>
  <c r="CW865" i="21"/>
  <c r="DD865" i="21"/>
  <c r="CI869" i="21"/>
  <c r="CW869" i="21"/>
  <c r="DD869" i="21"/>
  <c r="CI873" i="21"/>
  <c r="CW873" i="21"/>
  <c r="DD873" i="21"/>
  <c r="CI877" i="21"/>
  <c r="CW877" i="21"/>
  <c r="DD877" i="21"/>
  <c r="CI880" i="21"/>
  <c r="CW880" i="21"/>
  <c r="DD880" i="21"/>
  <c r="CI884" i="21"/>
  <c r="CW884" i="21"/>
  <c r="DD884" i="21"/>
  <c r="CI888" i="21"/>
  <c r="CW888" i="21"/>
  <c r="DD888" i="21"/>
  <c r="CI892" i="21"/>
  <c r="CW892" i="21"/>
  <c r="DD892" i="21"/>
  <c r="CI896" i="21"/>
  <c r="CW896" i="21"/>
  <c r="DD896" i="21"/>
  <c r="CI900" i="21"/>
  <c r="CW900" i="21"/>
  <c r="DD900" i="21"/>
  <c r="CI904" i="21"/>
  <c r="CW904" i="21"/>
  <c r="DD904" i="21"/>
  <c r="CI908" i="21"/>
  <c r="CW908" i="21"/>
  <c r="DD908" i="21"/>
  <c r="CI912" i="21"/>
  <c r="CW912" i="21"/>
  <c r="DD912" i="21"/>
  <c r="CI916" i="21"/>
  <c r="CW916" i="21"/>
  <c r="DD916" i="21"/>
  <c r="CI920" i="21"/>
  <c r="CW920" i="21"/>
  <c r="DD920" i="21"/>
  <c r="CI924" i="21"/>
  <c r="CW924" i="21"/>
  <c r="DD924" i="21"/>
  <c r="CI928" i="21"/>
  <c r="CW928" i="21"/>
  <c r="DD928" i="21"/>
  <c r="CI932" i="21"/>
  <c r="CW932" i="21"/>
  <c r="DD932" i="21"/>
  <c r="CI937" i="21"/>
  <c r="CW937" i="21"/>
  <c r="DD937" i="21"/>
  <c r="CI941" i="21"/>
  <c r="CW941" i="21"/>
  <c r="DD941" i="21"/>
  <c r="CI945" i="21"/>
  <c r="CW945" i="21"/>
  <c r="DD945" i="21"/>
  <c r="CI949" i="21"/>
  <c r="CW949" i="21"/>
  <c r="DD949" i="21"/>
  <c r="CI953" i="21"/>
  <c r="CW953" i="21"/>
  <c r="DD953" i="21"/>
  <c r="CI957" i="21"/>
  <c r="CW957" i="21"/>
  <c r="DD957" i="21"/>
  <c r="CI961" i="21"/>
  <c r="CW961" i="21"/>
  <c r="DD961" i="21"/>
  <c r="CI965" i="21"/>
  <c r="CW965" i="21"/>
  <c r="DD965" i="21"/>
  <c r="CI969" i="21"/>
  <c r="CW969" i="21"/>
  <c r="DD969" i="21"/>
  <c r="CI973" i="21"/>
  <c r="CW973" i="21"/>
  <c r="DD973" i="21"/>
  <c r="CI977" i="21"/>
  <c r="CW977" i="21"/>
  <c r="DD977" i="21"/>
  <c r="CI981" i="21"/>
  <c r="CW981" i="21"/>
  <c r="DD981" i="21"/>
  <c r="CI985" i="21"/>
  <c r="CW985" i="21"/>
  <c r="DD985" i="21"/>
  <c r="CI989" i="21"/>
  <c r="CW989" i="21"/>
  <c r="DD989" i="21"/>
  <c r="CI993" i="21"/>
  <c r="CW993" i="21"/>
  <c r="DD993" i="21"/>
  <c r="CI997" i="21"/>
  <c r="CW997" i="21"/>
  <c r="DD997" i="21"/>
  <c r="CI1001" i="21"/>
  <c r="CW1001" i="21"/>
  <c r="DD1001" i="21"/>
  <c r="CI1005" i="21"/>
  <c r="CW1005" i="21"/>
  <c r="DD1005" i="21"/>
  <c r="CI1009" i="21"/>
  <c r="CW1009" i="21"/>
  <c r="DD1009" i="21"/>
  <c r="CI1013" i="21"/>
  <c r="CW1013" i="21"/>
  <c r="DD1013" i="21"/>
  <c r="CI1017" i="21"/>
  <c r="CW1017" i="21"/>
  <c r="DD1017" i="21"/>
  <c r="CI1021" i="21"/>
  <c r="CW1021" i="21"/>
  <c r="DD1021" i="21"/>
  <c r="CI1025" i="21"/>
  <c r="CW1025" i="21"/>
  <c r="DD1025" i="21"/>
  <c r="CI1029" i="21"/>
  <c r="CW1029" i="21"/>
  <c r="DD1029" i="21"/>
  <c r="CI1033" i="21"/>
  <c r="CW1033" i="21"/>
  <c r="DD1033" i="21"/>
  <c r="CI1037" i="21"/>
  <c r="CW1037" i="21"/>
  <c r="DD1037" i="21"/>
  <c r="CI1041" i="21"/>
  <c r="CW1041" i="21"/>
  <c r="DD1041" i="21"/>
  <c r="CI1045" i="21"/>
  <c r="CW1045" i="21"/>
  <c r="DD1045" i="21"/>
  <c r="CI1049" i="21"/>
  <c r="CW1049" i="21"/>
  <c r="DD1049" i="21"/>
  <c r="CI1053" i="21"/>
  <c r="CW1053" i="21"/>
  <c r="DD1053" i="21"/>
  <c r="CI1057" i="21"/>
  <c r="CW1057" i="21"/>
  <c r="DD1057" i="21"/>
  <c r="CI1061" i="21"/>
  <c r="CW1061" i="21"/>
  <c r="DD1061" i="21"/>
  <c r="CI1065" i="21"/>
  <c r="CW1065" i="21"/>
  <c r="DD1065" i="21"/>
  <c r="CI1069" i="21"/>
  <c r="CW1069" i="21"/>
  <c r="DD1069" i="21"/>
  <c r="CI1073" i="21"/>
  <c r="CW1073" i="21"/>
  <c r="DD1073" i="21"/>
  <c r="CI1077" i="21"/>
  <c r="CW1077" i="21"/>
  <c r="DD1077" i="21"/>
  <c r="CI1081" i="21"/>
  <c r="CW1081" i="21"/>
  <c r="DD1081" i="21"/>
  <c r="CI1085" i="21"/>
  <c r="CW1085" i="21"/>
  <c r="DD1085" i="21"/>
  <c r="CI1089" i="21"/>
  <c r="CW1089" i="21"/>
  <c r="DD1089" i="21"/>
  <c r="CI1093" i="21"/>
  <c r="CW1093" i="21"/>
  <c r="DD1093" i="21"/>
  <c r="CI1097" i="21"/>
  <c r="CW1097" i="21"/>
  <c r="DD1097" i="21"/>
  <c r="CI1101" i="21"/>
  <c r="CW1101" i="21"/>
  <c r="DD1101" i="21"/>
  <c r="CI1105" i="21"/>
  <c r="DD1105" i="21"/>
  <c r="CW1105" i="21"/>
  <c r="CI1109" i="21"/>
  <c r="DD1109" i="21"/>
  <c r="CW1109" i="21"/>
  <c r="CI1113" i="21"/>
  <c r="DD1113" i="21"/>
  <c r="CW1113" i="21"/>
  <c r="CI1118" i="21"/>
  <c r="DD1118" i="21"/>
  <c r="CW1118" i="21"/>
  <c r="CI1122" i="21"/>
  <c r="DD1122" i="21"/>
  <c r="CW1122" i="21"/>
  <c r="CI1126" i="21"/>
  <c r="DD1126" i="21"/>
  <c r="CW1126" i="21"/>
  <c r="CI1130" i="21"/>
  <c r="DD1130" i="21"/>
  <c r="CW1130" i="21"/>
  <c r="CI1134" i="21"/>
  <c r="DD1134" i="21"/>
  <c r="CW1134" i="21"/>
  <c r="CI1138" i="21"/>
  <c r="DD1138" i="21"/>
  <c r="CW1138" i="21"/>
  <c r="CI1142" i="21"/>
  <c r="DD1142" i="21"/>
  <c r="CW1142" i="21"/>
  <c r="CI1146" i="21"/>
  <c r="DD1146" i="21"/>
  <c r="CW1146" i="21"/>
  <c r="CI1150" i="21"/>
  <c r="DD1150" i="21"/>
  <c r="CW1150" i="21"/>
  <c r="CI1153" i="21"/>
  <c r="DD1153" i="21"/>
  <c r="CW1153" i="21"/>
  <c r="CI1157" i="21"/>
  <c r="DD1157" i="21"/>
  <c r="CW1157" i="21"/>
  <c r="CI1161" i="21"/>
  <c r="DD1161" i="21"/>
  <c r="CW1161" i="21"/>
  <c r="CI1165" i="21"/>
  <c r="DD1165" i="21"/>
  <c r="CW1165" i="21"/>
  <c r="CI1169" i="21"/>
  <c r="DD1169" i="21"/>
  <c r="CW1169" i="21"/>
  <c r="CI1173" i="21"/>
  <c r="DD1173" i="21"/>
  <c r="CW1173" i="21"/>
  <c r="CI1177" i="21"/>
  <c r="DD1177" i="21"/>
  <c r="CW1177" i="21"/>
  <c r="CI1181" i="21"/>
  <c r="DD1181" i="21"/>
  <c r="CW1181" i="21"/>
  <c r="CI1185" i="21"/>
  <c r="DD1185" i="21"/>
  <c r="CW1185" i="21"/>
  <c r="CI1189" i="21"/>
  <c r="DD1189" i="21"/>
  <c r="CW1189" i="21"/>
  <c r="CI1193" i="21"/>
  <c r="DD1193" i="21"/>
  <c r="CW1193" i="21"/>
  <c r="CI1197" i="21"/>
  <c r="DD1197" i="21"/>
  <c r="CW1197" i="21"/>
  <c r="CI1201" i="21"/>
  <c r="DD1201" i="21"/>
  <c r="CW1201" i="21"/>
  <c r="DD1205" i="21"/>
  <c r="CW1205" i="21"/>
  <c r="DD1209" i="21"/>
  <c r="CW1209" i="21"/>
  <c r="DD1213" i="21"/>
  <c r="CW1213" i="21"/>
  <c r="DD1217" i="21"/>
  <c r="CW1217" i="21"/>
  <c r="DD1221" i="21"/>
  <c r="CW1221" i="21"/>
  <c r="DD1225" i="21"/>
  <c r="CW1225" i="21"/>
  <c r="DD1229" i="21"/>
  <c r="CW1229" i="21"/>
  <c r="DD1233" i="21"/>
  <c r="CW1233" i="21"/>
  <c r="DD1237" i="21"/>
  <c r="CW1237" i="21"/>
  <c r="DD1241" i="21"/>
  <c r="CW1241" i="21"/>
  <c r="DD1245" i="21"/>
  <c r="CW1245" i="21"/>
  <c r="DD1249" i="21"/>
  <c r="CW1249" i="21"/>
  <c r="DD1253" i="21"/>
  <c r="CW1253" i="21"/>
  <c r="DD1257" i="21"/>
  <c r="CW1257" i="21"/>
  <c r="DD1261" i="21"/>
  <c r="CW1261" i="21"/>
  <c r="DD1265" i="21"/>
  <c r="CW1265" i="21"/>
  <c r="DD1269" i="21"/>
  <c r="CW1269" i="21"/>
  <c r="DD1273" i="21"/>
  <c r="CW1273" i="21"/>
  <c r="DD1277" i="21"/>
  <c r="CW1277" i="21"/>
  <c r="DD1281" i="21"/>
  <c r="CW1281" i="21"/>
  <c r="DD1285" i="21"/>
  <c r="CW1285" i="21"/>
  <c r="CW1289" i="21"/>
  <c r="DD1289" i="21"/>
  <c r="CW1293" i="21"/>
  <c r="DD1293" i="21"/>
  <c r="CW1297" i="21"/>
  <c r="DD1297" i="21"/>
  <c r="CW1301" i="21"/>
  <c r="DD1301" i="21"/>
  <c r="CW1305" i="21"/>
  <c r="DD1305" i="21"/>
  <c r="CW1309" i="21"/>
  <c r="DD1309" i="21"/>
  <c r="CW1313" i="21"/>
  <c r="DD1313" i="21"/>
  <c r="CK226" i="21"/>
  <c r="CY226" i="21"/>
  <c r="CK230" i="21"/>
  <c r="CY230" i="21"/>
  <c r="CK235" i="21"/>
  <c r="CY235" i="21"/>
  <c r="CK239" i="21"/>
  <c r="CY239" i="21"/>
  <c r="CK243" i="21"/>
  <c r="CY243" i="21"/>
  <c r="DF243" i="21"/>
  <c r="CK247" i="21"/>
  <c r="CY247" i="21"/>
  <c r="DF247" i="21"/>
  <c r="CK251" i="21"/>
  <c r="CY251" i="21"/>
  <c r="DF251" i="21"/>
  <c r="CK255" i="21"/>
  <c r="CY255" i="21"/>
  <c r="DF255" i="21"/>
  <c r="CK259" i="21"/>
  <c r="CY259" i="21"/>
  <c r="DF259" i="21"/>
  <c r="CK263" i="21"/>
  <c r="CY263" i="21"/>
  <c r="DF263" i="21"/>
  <c r="CK267" i="21"/>
  <c r="CY267" i="21"/>
  <c r="DF267" i="21"/>
  <c r="CK271" i="21"/>
  <c r="CY271" i="21"/>
  <c r="DF271" i="21"/>
  <c r="CK275" i="21"/>
  <c r="CY275" i="21"/>
  <c r="DF275" i="21"/>
  <c r="CK279" i="21"/>
  <c r="CY279" i="21"/>
  <c r="DF279" i="21"/>
  <c r="CK283" i="21"/>
  <c r="CY283" i="21"/>
  <c r="DF283" i="21"/>
  <c r="CK287" i="21"/>
  <c r="CY287" i="21"/>
  <c r="DF287" i="21"/>
  <c r="CK291" i="21"/>
  <c r="CY291" i="21"/>
  <c r="DF291" i="21"/>
  <c r="CK295" i="21"/>
  <c r="CY295" i="21"/>
  <c r="DF295" i="21"/>
  <c r="CK299" i="21"/>
  <c r="CY299" i="21"/>
  <c r="DF299" i="21"/>
  <c r="CK303" i="21"/>
  <c r="CY303" i="21"/>
  <c r="DF303" i="21"/>
  <c r="CK307" i="21"/>
  <c r="CY307" i="21"/>
  <c r="DF307" i="21"/>
  <c r="CK311" i="21"/>
  <c r="CY311" i="21"/>
  <c r="DF311" i="21"/>
  <c r="CK315" i="21"/>
  <c r="CY315" i="21"/>
  <c r="DF315" i="21"/>
  <c r="CK319" i="21"/>
  <c r="CY319" i="21"/>
  <c r="DF319" i="21"/>
  <c r="CK323" i="21"/>
  <c r="CY323" i="21"/>
  <c r="DF323" i="21"/>
  <c r="CK327" i="21"/>
  <c r="CY327" i="21"/>
  <c r="DF327" i="21"/>
  <c r="CK331" i="21"/>
  <c r="CY331" i="21"/>
  <c r="DF331" i="21"/>
  <c r="CK335" i="21"/>
  <c r="CY335" i="21"/>
  <c r="DF335" i="21"/>
  <c r="CK339" i="21"/>
  <c r="CY339" i="21"/>
  <c r="DF339" i="21"/>
  <c r="CK343" i="21"/>
  <c r="CY343" i="21"/>
  <c r="DF343" i="21"/>
  <c r="CK347" i="21"/>
  <c r="CY347" i="21"/>
  <c r="DF347" i="21"/>
  <c r="CK351" i="21"/>
  <c r="CY351" i="21"/>
  <c r="DF351" i="21"/>
  <c r="CK355" i="21"/>
  <c r="CY355" i="21"/>
  <c r="DF355" i="21"/>
  <c r="CK359" i="21"/>
  <c r="CY359" i="21"/>
  <c r="DF359" i="21"/>
  <c r="CK363" i="21"/>
  <c r="CY363" i="21"/>
  <c r="DF363" i="21"/>
  <c r="CK367" i="21"/>
  <c r="CY367" i="21"/>
  <c r="DF367" i="21"/>
  <c r="CK371" i="21"/>
  <c r="CY371" i="21"/>
  <c r="DF371" i="21"/>
  <c r="CK375" i="21"/>
  <c r="CY375" i="21"/>
  <c r="DF375" i="21"/>
  <c r="CK379" i="21"/>
  <c r="CY379" i="21"/>
  <c r="DF379" i="21"/>
  <c r="CK383" i="21"/>
  <c r="CY383" i="21"/>
  <c r="DF383" i="21"/>
  <c r="CK387" i="21"/>
  <c r="CY387" i="21"/>
  <c r="DF387" i="21"/>
  <c r="CK391" i="21"/>
  <c r="CY391" i="21"/>
  <c r="DF391" i="21"/>
  <c r="CK395" i="21"/>
  <c r="CY395" i="21"/>
  <c r="DF395" i="21"/>
  <c r="CK399" i="21"/>
  <c r="CY399" i="21"/>
  <c r="DF399" i="21"/>
  <c r="CK403" i="21"/>
  <c r="CY403" i="21"/>
  <c r="DF403" i="21"/>
  <c r="CK407" i="21"/>
  <c r="CY407" i="21"/>
  <c r="DF407" i="21"/>
  <c r="CK411" i="21"/>
  <c r="CY411" i="21"/>
  <c r="DF411" i="21"/>
  <c r="CK415" i="21"/>
  <c r="CY415" i="21"/>
  <c r="DF415" i="21"/>
  <c r="CK420" i="21"/>
  <c r="CY420" i="21"/>
  <c r="DF420" i="21"/>
  <c r="CK424" i="21"/>
  <c r="CY424" i="21"/>
  <c r="DF424" i="21"/>
  <c r="CK428" i="21"/>
  <c r="CY428" i="21"/>
  <c r="DF428" i="21"/>
  <c r="CK432" i="21"/>
  <c r="CY432" i="21"/>
  <c r="DF432" i="21"/>
  <c r="CK436" i="21"/>
  <c r="CY436" i="21"/>
  <c r="DF436" i="21"/>
  <c r="CK440" i="21"/>
  <c r="CY440" i="21"/>
  <c r="DF440" i="21"/>
  <c r="CK444" i="21"/>
  <c r="CY444" i="21"/>
  <c r="DF444" i="21"/>
  <c r="CK448" i="21"/>
  <c r="CY448" i="21"/>
  <c r="DF448" i="21"/>
  <c r="CK452" i="21"/>
  <c r="CY452" i="21"/>
  <c r="DF452" i="21"/>
  <c r="CK456" i="21"/>
  <c r="CY456" i="21"/>
  <c r="DF456" i="21"/>
  <c r="CK460" i="21"/>
  <c r="CY460" i="21"/>
  <c r="DF460" i="21"/>
  <c r="CK466" i="21"/>
  <c r="CY466" i="21"/>
  <c r="DF466" i="21"/>
  <c r="CK470" i="21"/>
  <c r="CY470" i="21"/>
  <c r="DF470" i="21"/>
  <c r="CK474" i="21"/>
  <c r="CY474" i="21"/>
  <c r="DF474" i="21"/>
  <c r="CK478" i="21"/>
  <c r="CY478" i="21"/>
  <c r="DF478" i="21"/>
  <c r="CK482" i="21"/>
  <c r="CY482" i="21"/>
  <c r="DF482" i="21"/>
  <c r="CK486" i="21"/>
  <c r="CY486" i="21"/>
  <c r="DF486" i="21"/>
  <c r="CK490" i="21"/>
  <c r="CY490" i="21"/>
  <c r="DF490" i="21"/>
  <c r="CK494" i="21"/>
  <c r="CY494" i="21"/>
  <c r="DF494" i="21"/>
  <c r="CK498" i="21"/>
  <c r="CY498" i="21"/>
  <c r="DF498" i="21"/>
  <c r="CK502" i="21"/>
  <c r="CY502" i="21"/>
  <c r="DF502" i="21"/>
  <c r="CK507" i="21"/>
  <c r="CY507" i="21"/>
  <c r="DF507" i="21"/>
  <c r="CK511" i="21"/>
  <c r="CY511" i="21"/>
  <c r="DF511" i="21"/>
  <c r="CK515" i="21"/>
  <c r="CY515" i="21"/>
  <c r="DF515" i="21"/>
  <c r="CK519" i="21"/>
  <c r="CY519" i="21"/>
  <c r="DF519" i="21"/>
  <c r="CK523" i="21"/>
  <c r="CY523" i="21"/>
  <c r="DF523" i="21"/>
  <c r="CK527" i="21"/>
  <c r="CY527" i="21"/>
  <c r="DF527" i="21"/>
  <c r="CK531" i="21"/>
  <c r="CY531" i="21"/>
  <c r="DF531" i="21"/>
  <c r="CK534" i="21"/>
  <c r="CY534" i="21"/>
  <c r="DF534" i="21"/>
  <c r="CK538" i="21"/>
  <c r="CY538" i="21"/>
  <c r="DF538" i="21"/>
  <c r="CK542" i="21"/>
  <c r="CY542" i="21"/>
  <c r="DF542" i="21"/>
  <c r="CK546" i="21"/>
  <c r="CY546" i="21"/>
  <c r="DF546" i="21"/>
  <c r="CK550" i="21"/>
  <c r="CY550" i="21"/>
  <c r="DF550" i="21"/>
  <c r="CK554" i="21"/>
  <c r="CY554" i="21"/>
  <c r="DF554" i="21"/>
  <c r="CK558" i="21"/>
  <c r="CY558" i="21"/>
  <c r="DF558" i="21"/>
  <c r="CK562" i="21"/>
  <c r="CY562" i="21"/>
  <c r="DF562" i="21"/>
  <c r="CK566" i="21"/>
  <c r="CY566" i="21"/>
  <c r="DF566" i="21"/>
  <c r="CK571" i="21"/>
  <c r="CY571" i="21"/>
  <c r="DF571" i="21"/>
  <c r="CK575" i="21"/>
  <c r="CY575" i="21"/>
  <c r="DF575" i="21"/>
  <c r="CK579" i="21"/>
  <c r="CY579" i="21"/>
  <c r="DF579" i="21"/>
  <c r="CK583" i="21"/>
  <c r="CY583" i="21"/>
  <c r="DF583" i="21"/>
  <c r="CK587" i="21"/>
  <c r="CY587" i="21"/>
  <c r="DF587" i="21"/>
  <c r="CK591" i="21"/>
  <c r="CY591" i="21"/>
  <c r="DF591" i="21"/>
  <c r="CK595" i="21"/>
  <c r="CY595" i="21"/>
  <c r="DF595" i="21"/>
  <c r="CK599" i="21"/>
  <c r="CY599" i="21"/>
  <c r="DF599" i="21"/>
  <c r="CK603" i="21"/>
  <c r="CY603" i="21"/>
  <c r="DF603" i="21"/>
  <c r="CK607" i="21"/>
  <c r="CY607" i="21"/>
  <c r="DF607" i="21"/>
  <c r="CK611" i="21"/>
  <c r="CY611" i="21"/>
  <c r="DF611" i="21"/>
  <c r="CK615" i="21"/>
  <c r="CY615" i="21"/>
  <c r="DF615" i="21"/>
  <c r="CK619" i="21"/>
  <c r="CY619" i="21"/>
  <c r="DF619" i="21"/>
  <c r="CK623" i="21"/>
  <c r="CY623" i="21"/>
  <c r="DF623" i="21"/>
  <c r="CK627" i="21"/>
  <c r="CY627" i="21"/>
  <c r="DF627" i="21"/>
  <c r="CK631" i="21"/>
  <c r="CY631" i="21"/>
  <c r="DF631" i="21"/>
  <c r="CK635" i="21"/>
  <c r="CY635" i="21"/>
  <c r="DF635" i="21"/>
  <c r="CK639" i="21"/>
  <c r="CY639" i="21"/>
  <c r="DF639" i="21"/>
  <c r="CK643" i="21"/>
  <c r="CY643" i="21"/>
  <c r="DF643" i="21"/>
  <c r="CK647" i="21"/>
  <c r="CY647" i="21"/>
  <c r="DF647" i="21"/>
  <c r="CK651" i="21"/>
  <c r="CY651" i="21"/>
  <c r="DF651" i="21"/>
  <c r="CK655" i="21"/>
  <c r="CY655" i="21"/>
  <c r="DF655" i="21"/>
  <c r="CK659" i="21"/>
  <c r="CY659" i="21"/>
  <c r="DF659" i="21"/>
  <c r="CK663" i="21"/>
  <c r="CY663" i="21"/>
  <c r="DF663" i="21"/>
  <c r="CK667" i="21"/>
  <c r="CY667" i="21"/>
  <c r="DF667" i="21"/>
  <c r="CK671" i="21"/>
  <c r="CY671" i="21"/>
  <c r="DF671" i="21"/>
  <c r="CK675" i="21"/>
  <c r="CY675" i="21"/>
  <c r="DF675" i="21"/>
  <c r="CK679" i="21"/>
  <c r="CY679" i="21"/>
  <c r="DF679" i="21"/>
  <c r="CK683" i="21"/>
  <c r="CY683" i="21"/>
  <c r="DF683" i="21"/>
  <c r="CK687" i="21"/>
  <c r="CY687" i="21"/>
  <c r="DF687" i="21"/>
  <c r="CK691" i="21"/>
  <c r="CY691" i="21"/>
  <c r="DF691" i="21"/>
  <c r="CK695" i="21"/>
  <c r="CY695" i="21"/>
  <c r="DF695" i="21"/>
  <c r="CK699" i="21"/>
  <c r="CY699" i="21"/>
  <c r="DF699" i="21"/>
  <c r="CK703" i="21"/>
  <c r="CY703" i="21"/>
  <c r="DF703" i="21"/>
  <c r="CK707" i="21"/>
  <c r="CY707" i="21"/>
  <c r="DF707" i="21"/>
  <c r="CK711" i="21"/>
  <c r="CY711" i="21"/>
  <c r="DF711" i="21"/>
  <c r="CK715" i="21"/>
  <c r="CY715" i="21"/>
  <c r="DF715" i="21"/>
  <c r="CK719" i="21"/>
  <c r="CY719" i="21"/>
  <c r="DF719" i="21"/>
  <c r="CK723" i="21"/>
  <c r="CY723" i="21"/>
  <c r="DF723" i="21"/>
  <c r="CK727" i="21"/>
  <c r="CY727" i="21"/>
  <c r="DF727" i="21"/>
  <c r="CK731" i="21"/>
  <c r="CY731" i="21"/>
  <c r="DF731" i="21"/>
  <c r="CK735" i="21"/>
  <c r="CY735" i="21"/>
  <c r="DF735" i="21"/>
  <c r="CK739" i="21"/>
  <c r="CY739" i="21"/>
  <c r="DF739" i="21"/>
  <c r="CK743" i="21"/>
  <c r="CY743" i="21"/>
  <c r="DF743" i="21"/>
  <c r="CK747" i="21"/>
  <c r="CY747" i="21"/>
  <c r="DF747" i="21"/>
  <c r="CK751" i="21"/>
  <c r="CY751" i="21"/>
  <c r="DF751" i="21"/>
  <c r="CK755" i="21"/>
  <c r="CY755" i="21"/>
  <c r="DF755" i="21"/>
  <c r="CK759" i="21"/>
  <c r="CY759" i="21"/>
  <c r="DF759" i="21"/>
  <c r="CK763" i="21"/>
  <c r="CY763" i="21"/>
  <c r="DF763" i="21"/>
  <c r="CK767" i="21"/>
  <c r="CY767" i="21"/>
  <c r="DF767" i="21"/>
  <c r="CK771" i="21"/>
  <c r="CY771" i="21"/>
  <c r="DF771" i="21"/>
  <c r="CK775" i="21"/>
  <c r="CY775" i="21"/>
  <c r="DF775" i="21"/>
  <c r="CK779" i="21"/>
  <c r="CY779" i="21"/>
  <c r="DF779" i="21"/>
  <c r="CK783" i="21"/>
  <c r="CY783" i="21"/>
  <c r="DF783" i="21"/>
  <c r="CK787" i="21"/>
  <c r="CY787" i="21"/>
  <c r="DF787" i="21"/>
  <c r="CK791" i="21"/>
  <c r="CY791" i="21"/>
  <c r="DF791" i="21"/>
  <c r="CK795" i="21"/>
  <c r="CY795" i="21"/>
  <c r="DF795" i="21"/>
  <c r="CK799" i="21"/>
  <c r="CY799" i="21"/>
  <c r="DF799" i="21"/>
  <c r="CK803" i="21"/>
  <c r="CY803" i="21"/>
  <c r="DF803" i="21"/>
  <c r="CK807" i="21"/>
  <c r="CY807" i="21"/>
  <c r="DF807" i="21"/>
  <c r="CK811" i="21"/>
  <c r="CY811" i="21"/>
  <c r="DF811" i="21"/>
  <c r="CK815" i="21"/>
  <c r="CY815" i="21"/>
  <c r="DF815" i="21"/>
  <c r="CK819" i="21"/>
  <c r="CY819" i="21"/>
  <c r="DF819" i="21"/>
  <c r="CK823" i="21"/>
  <c r="CY823" i="21"/>
  <c r="DF823" i="21"/>
  <c r="CK827" i="21"/>
  <c r="CY827" i="21"/>
  <c r="DF827" i="21"/>
  <c r="CK831" i="21"/>
  <c r="CY831" i="21"/>
  <c r="DF831" i="21"/>
  <c r="CK835" i="21"/>
  <c r="CY835" i="21"/>
  <c r="DF835" i="21"/>
  <c r="CK839" i="21"/>
  <c r="CY839" i="21"/>
  <c r="DF839" i="21"/>
  <c r="CK843" i="21"/>
  <c r="CY843" i="21"/>
  <c r="DF843" i="21"/>
  <c r="CK847" i="21"/>
  <c r="CY847" i="21"/>
  <c r="DF847" i="21"/>
  <c r="CK851" i="21"/>
  <c r="CY851" i="21"/>
  <c r="DF851" i="21"/>
  <c r="CK855" i="21"/>
  <c r="CY855" i="21"/>
  <c r="DF855" i="21"/>
  <c r="CK859" i="21"/>
  <c r="CY859" i="21"/>
  <c r="DF859" i="21"/>
  <c r="CK863" i="21"/>
  <c r="CY863" i="21"/>
  <c r="DF863" i="21"/>
  <c r="CK867" i="21"/>
  <c r="CY867" i="21"/>
  <c r="DF867" i="21"/>
  <c r="CK871" i="21"/>
  <c r="CY871" i="21"/>
  <c r="DF871" i="21"/>
  <c r="CK875" i="21"/>
  <c r="CY875" i="21"/>
  <c r="DF875" i="21"/>
  <c r="CK879" i="21"/>
  <c r="CY879" i="21"/>
  <c r="DF879" i="21"/>
  <c r="CK882" i="21"/>
  <c r="CY882" i="21"/>
  <c r="DF882" i="21"/>
  <c r="CK886" i="21"/>
  <c r="CY886" i="21"/>
  <c r="DF886" i="21"/>
  <c r="CK890" i="21"/>
  <c r="CY890" i="21"/>
  <c r="DF890" i="21"/>
  <c r="CK894" i="21"/>
  <c r="CY894" i="21"/>
  <c r="DF894" i="21"/>
  <c r="CK898" i="21"/>
  <c r="CY898" i="21"/>
  <c r="DF898" i="21"/>
  <c r="CK902" i="21"/>
  <c r="CY902" i="21"/>
  <c r="DF902" i="21"/>
  <c r="CK906" i="21"/>
  <c r="CY906" i="21"/>
  <c r="DF906" i="21"/>
  <c r="CK910" i="21"/>
  <c r="CY910" i="21"/>
  <c r="DF910" i="21"/>
  <c r="CK914" i="21"/>
  <c r="CY914" i="21"/>
  <c r="DF914" i="21"/>
  <c r="CK918" i="21"/>
  <c r="CY918" i="21"/>
  <c r="DF918" i="21"/>
  <c r="CK922" i="21"/>
  <c r="CY922" i="21"/>
  <c r="DF922" i="21"/>
  <c r="CK926" i="21"/>
  <c r="CY926" i="21"/>
  <c r="DF926" i="21"/>
  <c r="CK930" i="21"/>
  <c r="CY930" i="21"/>
  <c r="DF930" i="21"/>
  <c r="CK935" i="21"/>
  <c r="CY935" i="21"/>
  <c r="DF935" i="21"/>
  <c r="CK939" i="21"/>
  <c r="CY939" i="21"/>
  <c r="DF939" i="21"/>
  <c r="CK943" i="21"/>
  <c r="CY943" i="21"/>
  <c r="DF943" i="21"/>
  <c r="CK947" i="21"/>
  <c r="CY947" i="21"/>
  <c r="DF947" i="21"/>
  <c r="CK951" i="21"/>
  <c r="CY951" i="21"/>
  <c r="DF951" i="21"/>
  <c r="CK955" i="21"/>
  <c r="CY955" i="21"/>
  <c r="DF955" i="21"/>
  <c r="CK959" i="21"/>
  <c r="CY959" i="21"/>
  <c r="DF959" i="21"/>
  <c r="CK963" i="21"/>
  <c r="CY963" i="21"/>
  <c r="DF963" i="21"/>
  <c r="CK967" i="21"/>
  <c r="CY967" i="21"/>
  <c r="DF967" i="21"/>
  <c r="CK971" i="21"/>
  <c r="CY971" i="21"/>
  <c r="DF971" i="21"/>
  <c r="CK975" i="21"/>
  <c r="CY975" i="21"/>
  <c r="DF975" i="21"/>
  <c r="CK979" i="21"/>
  <c r="CY979" i="21"/>
  <c r="DF979" i="21"/>
  <c r="CK983" i="21"/>
  <c r="CY983" i="21"/>
  <c r="DF983" i="21"/>
  <c r="CK987" i="21"/>
  <c r="CY987" i="21"/>
  <c r="DF987" i="21"/>
  <c r="CK991" i="21"/>
  <c r="CY991" i="21"/>
  <c r="DF991" i="21"/>
  <c r="CK995" i="21"/>
  <c r="CY995" i="21"/>
  <c r="DF995" i="21"/>
  <c r="CK999" i="21"/>
  <c r="CY999" i="21"/>
  <c r="DF999" i="21"/>
  <c r="CK1003" i="21"/>
  <c r="CY1003" i="21"/>
  <c r="DF1003" i="21"/>
  <c r="CK1007" i="21"/>
  <c r="CY1007" i="21"/>
  <c r="DF1007" i="21"/>
  <c r="CK1011" i="21"/>
  <c r="CY1011" i="21"/>
  <c r="DF1011" i="21"/>
  <c r="CK1015" i="21"/>
  <c r="CY1015" i="21"/>
  <c r="DF1015" i="21"/>
  <c r="CK1019" i="21"/>
  <c r="CY1019" i="21"/>
  <c r="DF1019" i="21"/>
  <c r="CK1023" i="21"/>
  <c r="CY1023" i="21"/>
  <c r="DF1023" i="21"/>
  <c r="CK1027" i="21"/>
  <c r="CY1027" i="21"/>
  <c r="DF1027" i="21"/>
  <c r="CK1031" i="21"/>
  <c r="CY1031" i="21"/>
  <c r="DF1031" i="21"/>
  <c r="CK1035" i="21"/>
  <c r="CY1035" i="21"/>
  <c r="DF1035" i="21"/>
  <c r="CK1039" i="21"/>
  <c r="CY1039" i="21"/>
  <c r="DF1039" i="21"/>
  <c r="CK1043" i="21"/>
  <c r="CY1043" i="21"/>
  <c r="DF1043" i="21"/>
  <c r="CK1047" i="21"/>
  <c r="CY1047" i="21"/>
  <c r="DF1047" i="21"/>
  <c r="CK1051" i="21"/>
  <c r="CY1051" i="21"/>
  <c r="DF1051" i="21"/>
  <c r="CK1055" i="21"/>
  <c r="CY1055" i="21"/>
  <c r="DF1055" i="21"/>
  <c r="CK1059" i="21"/>
  <c r="CY1059" i="21"/>
  <c r="DF1059" i="21"/>
  <c r="CK1063" i="21"/>
  <c r="CY1063" i="21"/>
  <c r="DF1063" i="21"/>
  <c r="CK1067" i="21"/>
  <c r="CY1067" i="21"/>
  <c r="DF1067" i="21"/>
  <c r="CK1071" i="21"/>
  <c r="CY1071" i="21"/>
  <c r="DF1071" i="21"/>
  <c r="CK1075" i="21"/>
  <c r="CY1075" i="21"/>
  <c r="DF1075" i="21"/>
  <c r="CK1079" i="21"/>
  <c r="CY1079" i="21"/>
  <c r="DF1079" i="21"/>
  <c r="CK1083" i="21"/>
  <c r="CY1083" i="21"/>
  <c r="DF1083" i="21"/>
  <c r="CK1087" i="21"/>
  <c r="CY1087" i="21"/>
  <c r="DF1087" i="21"/>
  <c r="CK1091" i="21"/>
  <c r="CY1091" i="21"/>
  <c r="DF1091" i="21"/>
  <c r="CK1095" i="21"/>
  <c r="CY1095" i="21"/>
  <c r="DF1095" i="21"/>
  <c r="CK1099" i="21"/>
  <c r="CY1099" i="21"/>
  <c r="DF1099" i="21"/>
  <c r="CK1103" i="21"/>
  <c r="CY1103" i="21"/>
  <c r="DF1103" i="21"/>
  <c r="CK1107" i="21"/>
  <c r="DF1107" i="21"/>
  <c r="CY1107" i="21"/>
  <c r="CK1111" i="21"/>
  <c r="DF1111" i="21"/>
  <c r="CY1111" i="21"/>
  <c r="CK1115" i="21"/>
  <c r="DF1115" i="21"/>
  <c r="CY1115" i="21"/>
  <c r="CK1120" i="21"/>
  <c r="DF1120" i="21"/>
  <c r="CY1120" i="21"/>
  <c r="CK1124" i="21"/>
  <c r="DF1124" i="21"/>
  <c r="CY1124" i="21"/>
  <c r="CK1128" i="21"/>
  <c r="DF1128" i="21"/>
  <c r="CY1128" i="21"/>
  <c r="CK1132" i="21"/>
  <c r="DF1132" i="21"/>
  <c r="CY1132" i="21"/>
  <c r="CK1136" i="21"/>
  <c r="DF1136" i="21"/>
  <c r="CY1136" i="21"/>
  <c r="CK1140" i="21"/>
  <c r="DF1140" i="21"/>
  <c r="CY1140" i="21"/>
  <c r="CK1144" i="21"/>
  <c r="DF1144" i="21"/>
  <c r="CY1144" i="21"/>
  <c r="CK1148" i="21"/>
  <c r="DF1148" i="21"/>
  <c r="CY1148" i="21"/>
  <c r="CK1151" i="21"/>
  <c r="DF1151" i="21"/>
  <c r="CY1151" i="21"/>
  <c r="CK1155" i="21"/>
  <c r="DF1155" i="21"/>
  <c r="CY1155" i="21"/>
  <c r="CK1159" i="21"/>
  <c r="DF1159" i="21"/>
  <c r="CY1159" i="21"/>
  <c r="CK1163" i="21"/>
  <c r="DF1163" i="21"/>
  <c r="CY1163" i="21"/>
  <c r="CK1167" i="21"/>
  <c r="DF1167" i="21"/>
  <c r="CY1167" i="21"/>
  <c r="CK1171" i="21"/>
  <c r="DF1171" i="21"/>
  <c r="CY1171" i="21"/>
  <c r="CK1175" i="21"/>
  <c r="DF1175" i="21"/>
  <c r="CY1175" i="21"/>
  <c r="CK1179" i="21"/>
  <c r="DF1179" i="21"/>
  <c r="CY1179" i="21"/>
  <c r="CK1183" i="21"/>
  <c r="DF1183" i="21"/>
  <c r="CY1183" i="21"/>
  <c r="CK1187" i="21"/>
  <c r="DF1187" i="21"/>
  <c r="CY1187" i="21"/>
  <c r="CK1191" i="21"/>
  <c r="DF1191" i="21"/>
  <c r="CY1191" i="21"/>
  <c r="CK1195" i="21"/>
  <c r="DF1195" i="21"/>
  <c r="CY1195" i="21"/>
  <c r="CK1199" i="21"/>
  <c r="DF1199" i="21"/>
  <c r="CY1199" i="21"/>
  <c r="DF1203" i="21"/>
  <c r="CY1203" i="21"/>
  <c r="DF1207" i="21"/>
  <c r="CY1207" i="21"/>
  <c r="DF1211" i="21"/>
  <c r="CY1211" i="21"/>
  <c r="DF1215" i="21"/>
  <c r="CY1215" i="21"/>
  <c r="DF1219" i="21"/>
  <c r="CY1219" i="21"/>
  <c r="DF1223" i="21"/>
  <c r="CY1223" i="21"/>
  <c r="DF1227" i="21"/>
  <c r="CY1227" i="21"/>
  <c r="DF1231" i="21"/>
  <c r="CY1231" i="21"/>
  <c r="DF1235" i="21"/>
  <c r="CY1235" i="21"/>
  <c r="DF1239" i="21"/>
  <c r="CY1239" i="21"/>
  <c r="DF1243" i="21"/>
  <c r="CY1243" i="21"/>
  <c r="DF1247" i="21"/>
  <c r="CY1247" i="21"/>
  <c r="DF1251" i="21"/>
  <c r="CY1251" i="21"/>
  <c r="DF1255" i="21"/>
  <c r="CY1255" i="21"/>
  <c r="DF1259" i="21"/>
  <c r="CY1259" i="21"/>
  <c r="DF1263" i="21"/>
  <c r="CY1263" i="21"/>
  <c r="DF1267" i="21"/>
  <c r="CY1267" i="21"/>
  <c r="DF1271" i="21"/>
  <c r="CY1271" i="21"/>
  <c r="DF1275" i="21"/>
  <c r="CY1275" i="21"/>
  <c r="DF1279" i="21"/>
  <c r="CY1279" i="21"/>
  <c r="DF1283" i="21"/>
  <c r="CY1283" i="21"/>
  <c r="CY1287" i="21"/>
  <c r="DF1287" i="21"/>
  <c r="CY1291" i="21"/>
  <c r="DF1291" i="21"/>
  <c r="CY1295" i="21"/>
  <c r="DF1295" i="21"/>
  <c r="CY1299" i="21"/>
  <c r="DF1299" i="21"/>
  <c r="CY1303" i="21"/>
  <c r="DF1303" i="21"/>
  <c r="CY1307" i="21"/>
  <c r="DF1307" i="21"/>
  <c r="CY1311" i="21"/>
  <c r="DF1311" i="21"/>
  <c r="CL228" i="21"/>
  <c r="DG228" i="21"/>
  <c r="CL233" i="21"/>
  <c r="DG233" i="21"/>
  <c r="CL237" i="21"/>
  <c r="DG237" i="21"/>
  <c r="CL241" i="21"/>
  <c r="DG241" i="21"/>
  <c r="CL245" i="21"/>
  <c r="CZ245" i="21"/>
  <c r="DG245" i="21"/>
  <c r="CL249" i="21"/>
  <c r="CZ249" i="21"/>
  <c r="DG249" i="21"/>
  <c r="CL253" i="21"/>
  <c r="CZ253" i="21"/>
  <c r="DG253" i="21"/>
  <c r="CL257" i="21"/>
  <c r="CZ257" i="21"/>
  <c r="DG257" i="21"/>
  <c r="CL261" i="21"/>
  <c r="CZ261" i="21"/>
  <c r="DG261" i="21"/>
  <c r="CL265" i="21"/>
  <c r="CZ265" i="21"/>
  <c r="DG265" i="21"/>
  <c r="CL269" i="21"/>
  <c r="CZ269" i="21"/>
  <c r="DG269" i="21"/>
  <c r="CL273" i="21"/>
  <c r="CZ273" i="21"/>
  <c r="DG273" i="21"/>
  <c r="CL277" i="21"/>
  <c r="CZ277" i="21"/>
  <c r="DG277" i="21"/>
  <c r="CL281" i="21"/>
  <c r="CZ281" i="21"/>
  <c r="DG281" i="21"/>
  <c r="CL285" i="21"/>
  <c r="CZ285" i="21"/>
  <c r="DG285" i="21"/>
  <c r="CL289" i="21"/>
  <c r="CZ289" i="21"/>
  <c r="DG289" i="21"/>
  <c r="CL293" i="21"/>
  <c r="CZ293" i="21"/>
  <c r="DG293" i="21"/>
  <c r="CL297" i="21"/>
  <c r="CZ297" i="21"/>
  <c r="DG297" i="21"/>
  <c r="CL301" i="21"/>
  <c r="CZ301" i="21"/>
  <c r="DG301" i="21"/>
  <c r="CL305" i="21"/>
  <c r="CZ305" i="21"/>
  <c r="DG305" i="21"/>
  <c r="CL309" i="21"/>
  <c r="CZ309" i="21"/>
  <c r="DG309" i="21"/>
  <c r="CL313" i="21"/>
  <c r="CZ313" i="21"/>
  <c r="DG313" i="21"/>
  <c r="CL317" i="21"/>
  <c r="CZ317" i="21"/>
  <c r="DG317" i="21"/>
  <c r="CL321" i="21"/>
  <c r="CZ321" i="21"/>
  <c r="DG321" i="21"/>
  <c r="CL325" i="21"/>
  <c r="CZ325" i="21"/>
  <c r="DG325" i="21"/>
  <c r="CL329" i="21"/>
  <c r="CZ329" i="21"/>
  <c r="DG329" i="21"/>
  <c r="CL333" i="21"/>
  <c r="CZ333" i="21"/>
  <c r="DG333" i="21"/>
  <c r="CL337" i="21"/>
  <c r="CZ337" i="21"/>
  <c r="DG337" i="21"/>
  <c r="CL341" i="21"/>
  <c r="CZ341" i="21"/>
  <c r="DG341" i="21"/>
  <c r="CL345" i="21"/>
  <c r="CZ345" i="21"/>
  <c r="DG345" i="21"/>
  <c r="CL349" i="21"/>
  <c r="CZ349" i="21"/>
  <c r="DG349" i="21"/>
  <c r="CL353" i="21"/>
  <c r="CZ353" i="21"/>
  <c r="DG353" i="21"/>
  <c r="CL357" i="21"/>
  <c r="CZ357" i="21"/>
  <c r="DG357" i="21"/>
  <c r="CL361" i="21"/>
  <c r="CZ361" i="21"/>
  <c r="DG361" i="21"/>
  <c r="CL365" i="21"/>
  <c r="CZ365" i="21"/>
  <c r="DG365" i="21"/>
  <c r="CL369" i="21"/>
  <c r="CZ369" i="21"/>
  <c r="DG369" i="21"/>
  <c r="CL373" i="21"/>
  <c r="CZ373" i="21"/>
  <c r="DG373" i="21"/>
  <c r="CL377" i="21"/>
  <c r="CZ377" i="21"/>
  <c r="DG377" i="21"/>
  <c r="CL381" i="21"/>
  <c r="CZ381" i="21"/>
  <c r="DG381" i="21"/>
  <c r="CL385" i="21"/>
  <c r="CZ385" i="21"/>
  <c r="DG385" i="21"/>
  <c r="CL389" i="21"/>
  <c r="CZ389" i="21"/>
  <c r="DG389" i="21"/>
  <c r="CL393" i="21"/>
  <c r="CZ393" i="21"/>
  <c r="DG393" i="21"/>
  <c r="CL397" i="21"/>
  <c r="CZ397" i="21"/>
  <c r="DG397" i="21"/>
  <c r="CL401" i="21"/>
  <c r="CZ401" i="21"/>
  <c r="DG401" i="21"/>
  <c r="CL405" i="21"/>
  <c r="CZ405" i="21"/>
  <c r="DG405" i="21"/>
  <c r="CL409" i="21"/>
  <c r="CZ409" i="21"/>
  <c r="DG409" i="21"/>
  <c r="CL413" i="21"/>
  <c r="CZ413" i="21"/>
  <c r="DG413" i="21"/>
  <c r="CL418" i="21"/>
  <c r="CZ418" i="21"/>
  <c r="DG418" i="21"/>
  <c r="CL422" i="21"/>
  <c r="DG422" i="21"/>
  <c r="CZ422" i="21"/>
  <c r="CL426" i="21"/>
  <c r="DG426" i="21"/>
  <c r="CZ426" i="21"/>
  <c r="CL430" i="21"/>
  <c r="DG430" i="21"/>
  <c r="CZ430" i="21"/>
  <c r="CL434" i="21"/>
  <c r="DG434" i="21"/>
  <c r="CZ434" i="21"/>
  <c r="CL438" i="21"/>
  <c r="DG438" i="21"/>
  <c r="CZ438" i="21"/>
  <c r="CL442" i="21"/>
  <c r="DG442" i="21"/>
  <c r="CZ442" i="21"/>
  <c r="CL446" i="21"/>
  <c r="DG446" i="21"/>
  <c r="CZ446" i="21"/>
  <c r="CL450" i="21"/>
  <c r="DG450" i="21"/>
  <c r="CZ450" i="21"/>
  <c r="CL454" i="21"/>
  <c r="CZ454" i="21"/>
  <c r="DG454" i="21"/>
  <c r="CL458" i="21"/>
  <c r="CZ458" i="21"/>
  <c r="DG458" i="21"/>
  <c r="CL462" i="21"/>
  <c r="CZ462" i="21"/>
  <c r="DG462" i="21"/>
  <c r="CL468" i="21"/>
  <c r="CZ468" i="21"/>
  <c r="DG468" i="21"/>
  <c r="CL472" i="21"/>
  <c r="CZ472" i="21"/>
  <c r="DG472" i="21"/>
  <c r="CL476" i="21"/>
  <c r="CZ476" i="21"/>
  <c r="DG476" i="21"/>
  <c r="CL480" i="21"/>
  <c r="CZ480" i="21"/>
  <c r="DG480" i="21"/>
  <c r="CL484" i="21"/>
  <c r="CZ484" i="21"/>
  <c r="DG484" i="21"/>
  <c r="CL488" i="21"/>
  <c r="CZ488" i="21"/>
  <c r="DG488" i="21"/>
  <c r="CL492" i="21"/>
  <c r="CZ492" i="21"/>
  <c r="DG492" i="21"/>
  <c r="CL496" i="21"/>
  <c r="CZ496" i="21"/>
  <c r="DG496" i="21"/>
  <c r="CL500" i="21"/>
  <c r="CZ500" i="21"/>
  <c r="DG500" i="21"/>
  <c r="CL504" i="21"/>
  <c r="CZ504" i="21"/>
  <c r="DG504" i="21"/>
  <c r="CL509" i="21"/>
  <c r="CZ509" i="21"/>
  <c r="DG509" i="21"/>
  <c r="CL513" i="21"/>
  <c r="DG513" i="21"/>
  <c r="CZ513" i="21"/>
  <c r="CL517" i="21"/>
  <c r="DG517" i="21"/>
  <c r="CZ517" i="21"/>
  <c r="CL521" i="21"/>
  <c r="DG521" i="21"/>
  <c r="CZ521" i="21"/>
  <c r="CL525" i="21"/>
  <c r="DG525" i="21"/>
  <c r="CZ525" i="21"/>
  <c r="CL529" i="21"/>
  <c r="DG529" i="21"/>
  <c r="CZ529" i="21"/>
  <c r="CL536" i="21"/>
  <c r="DG536" i="21"/>
  <c r="CZ536" i="21"/>
  <c r="CL540" i="21"/>
  <c r="DG540" i="21"/>
  <c r="CZ540" i="21"/>
  <c r="CL544" i="21"/>
  <c r="DG544" i="21"/>
  <c r="CZ544" i="21"/>
  <c r="CL548" i="21"/>
  <c r="DG548" i="21"/>
  <c r="CZ548" i="21"/>
  <c r="CL552" i="21"/>
  <c r="DG552" i="21"/>
  <c r="CZ552" i="21"/>
  <c r="CL556" i="21"/>
  <c r="CZ556" i="21"/>
  <c r="DG556" i="21"/>
  <c r="CL560" i="21"/>
  <c r="CZ560" i="21"/>
  <c r="DG560" i="21"/>
  <c r="CL564" i="21"/>
  <c r="CZ564" i="21"/>
  <c r="DG564" i="21"/>
  <c r="CL568" i="21"/>
  <c r="CZ568" i="21"/>
  <c r="DG568" i="21"/>
  <c r="CL573" i="21"/>
  <c r="DG573" i="21"/>
  <c r="CZ573" i="21"/>
  <c r="CL577" i="21"/>
  <c r="DG577" i="21"/>
  <c r="CZ577" i="21"/>
  <c r="CL581" i="21"/>
  <c r="DG581" i="21"/>
  <c r="CZ581" i="21"/>
  <c r="CL585" i="21"/>
  <c r="DG585" i="21"/>
  <c r="CZ585" i="21"/>
  <c r="CL589" i="21"/>
  <c r="DG589" i="21"/>
  <c r="CZ589" i="21"/>
  <c r="CL593" i="21"/>
  <c r="DG593" i="21"/>
  <c r="CZ593" i="21"/>
  <c r="CL597" i="21"/>
  <c r="DG597" i="21"/>
  <c r="CZ597" i="21"/>
  <c r="CL601" i="21"/>
  <c r="DG601" i="21"/>
  <c r="CZ601" i="21"/>
  <c r="CL605" i="21"/>
  <c r="DG605" i="21"/>
  <c r="CZ605" i="21"/>
  <c r="CL609" i="21"/>
  <c r="DG609" i="21"/>
  <c r="CZ609" i="21"/>
  <c r="CL613" i="21"/>
  <c r="CZ613" i="21"/>
  <c r="DG613" i="21"/>
  <c r="CL617" i="21"/>
  <c r="CZ617" i="21"/>
  <c r="DG617" i="21"/>
  <c r="CL621" i="21"/>
  <c r="CZ621" i="21"/>
  <c r="DG621" i="21"/>
  <c r="CL625" i="21"/>
  <c r="CZ625" i="21"/>
  <c r="DG625" i="21"/>
  <c r="CL629" i="21"/>
  <c r="CZ629" i="21"/>
  <c r="DG629" i="21"/>
  <c r="CL633" i="21"/>
  <c r="CZ633" i="21"/>
  <c r="DG633" i="21"/>
  <c r="CL637" i="21"/>
  <c r="CZ637" i="21"/>
  <c r="DG637" i="21"/>
  <c r="CL641" i="21"/>
  <c r="CZ641" i="21"/>
  <c r="DG641" i="21"/>
  <c r="CL645" i="21"/>
  <c r="CZ645" i="21"/>
  <c r="DG645" i="21"/>
  <c r="CL649" i="21"/>
  <c r="CZ649" i="21"/>
  <c r="DG649" i="21"/>
  <c r="CL653" i="21"/>
  <c r="CZ653" i="21"/>
  <c r="DG653" i="21"/>
  <c r="CL657" i="21"/>
  <c r="CZ657" i="21"/>
  <c r="DG657" i="21"/>
  <c r="CL661" i="21"/>
  <c r="CZ661" i="21"/>
  <c r="DG661" i="21"/>
  <c r="CL665" i="21"/>
  <c r="CZ665" i="21"/>
  <c r="DG665" i="21"/>
  <c r="CL669" i="21"/>
  <c r="CZ669" i="21"/>
  <c r="DG669" i="21"/>
  <c r="CL673" i="21"/>
  <c r="CZ673" i="21"/>
  <c r="DG673" i="21"/>
  <c r="CL677" i="21"/>
  <c r="CZ677" i="21"/>
  <c r="DG677" i="21"/>
  <c r="CL681" i="21"/>
  <c r="CZ681" i="21"/>
  <c r="DG681" i="21"/>
  <c r="CL685" i="21"/>
  <c r="CZ685" i="21"/>
  <c r="DG685" i="21"/>
  <c r="CL689" i="21"/>
  <c r="CZ689" i="21"/>
  <c r="DG689" i="21"/>
  <c r="CL693" i="21"/>
  <c r="CZ693" i="21"/>
  <c r="DG693" i="21"/>
  <c r="CL697" i="21"/>
  <c r="CZ697" i="21"/>
  <c r="DG697" i="21"/>
  <c r="CL701" i="21"/>
  <c r="CZ701" i="21"/>
  <c r="DG701" i="21"/>
  <c r="CL705" i="21"/>
  <c r="CZ705" i="21"/>
  <c r="DG705" i="21"/>
  <c r="CL709" i="21"/>
  <c r="CZ709" i="21"/>
  <c r="DG709" i="21"/>
  <c r="CL713" i="21"/>
  <c r="CZ713" i="21"/>
  <c r="DG713" i="21"/>
  <c r="CL717" i="21"/>
  <c r="CZ717" i="21"/>
  <c r="DG717" i="21"/>
  <c r="CL721" i="21"/>
  <c r="CZ721" i="21"/>
  <c r="DG721" i="21"/>
  <c r="CL725" i="21"/>
  <c r="CZ725" i="21"/>
  <c r="DG725" i="21"/>
  <c r="CL729" i="21"/>
  <c r="CZ729" i="21"/>
  <c r="DG729" i="21"/>
  <c r="CL733" i="21"/>
  <c r="CZ733" i="21"/>
  <c r="DG733" i="21"/>
  <c r="CL737" i="21"/>
  <c r="CZ737" i="21"/>
  <c r="DG737" i="21"/>
  <c r="CL741" i="21"/>
  <c r="CZ741" i="21"/>
  <c r="DG741" i="21"/>
  <c r="CL745" i="21"/>
  <c r="CZ745" i="21"/>
  <c r="DG745" i="21"/>
  <c r="CL749" i="21"/>
  <c r="CZ749" i="21"/>
  <c r="DG749" i="21"/>
  <c r="CL753" i="21"/>
  <c r="CZ753" i="21"/>
  <c r="DG753" i="21"/>
  <c r="CL757" i="21"/>
  <c r="CZ757" i="21"/>
  <c r="DG757" i="21"/>
  <c r="CL761" i="21"/>
  <c r="CZ761" i="21"/>
  <c r="DG761" i="21"/>
  <c r="CL765" i="21"/>
  <c r="CZ765" i="21"/>
  <c r="DG765" i="21"/>
  <c r="DJ765" i="21" s="1"/>
  <c r="CL769" i="21"/>
  <c r="CZ769" i="21"/>
  <c r="DG769" i="21"/>
  <c r="DJ769" i="21" s="1"/>
  <c r="CL773" i="21"/>
  <c r="CZ773" i="21"/>
  <c r="DG773" i="21"/>
  <c r="DJ773" i="21" s="1"/>
  <c r="CL777" i="21"/>
  <c r="CZ777" i="21"/>
  <c r="DG777" i="21"/>
  <c r="DJ777" i="21" s="1"/>
  <c r="CL781" i="21"/>
  <c r="CZ781" i="21"/>
  <c r="DG781" i="21"/>
  <c r="CL785" i="21"/>
  <c r="CZ785" i="21"/>
  <c r="DG785" i="21"/>
  <c r="CL789" i="21"/>
  <c r="CZ789" i="21"/>
  <c r="DG789" i="21"/>
  <c r="CL793" i="21"/>
  <c r="CZ793" i="21"/>
  <c r="DG793" i="21"/>
  <c r="CL797" i="21"/>
  <c r="CZ797" i="21"/>
  <c r="DG797" i="21"/>
  <c r="CL801" i="21"/>
  <c r="CZ801" i="21"/>
  <c r="DG801" i="21"/>
  <c r="CL805" i="21"/>
  <c r="CZ805" i="21"/>
  <c r="DG805" i="21"/>
  <c r="CL809" i="21"/>
  <c r="CZ809" i="21"/>
  <c r="DG809" i="21"/>
  <c r="CL813" i="21"/>
  <c r="CZ813" i="21"/>
  <c r="DG813" i="21"/>
  <c r="CL817" i="21"/>
  <c r="CZ817" i="21"/>
  <c r="DG817" i="21"/>
  <c r="CL821" i="21"/>
  <c r="CZ821" i="21"/>
  <c r="DG821" i="21"/>
  <c r="CL825" i="21"/>
  <c r="CZ825" i="21"/>
  <c r="DG825" i="21"/>
  <c r="DJ825" i="21" s="1"/>
  <c r="CL829" i="21"/>
  <c r="CZ829" i="21"/>
  <c r="DG829" i="21"/>
  <c r="CL833" i="21"/>
  <c r="CZ833" i="21"/>
  <c r="DG833" i="21"/>
  <c r="DJ833" i="21" s="1"/>
  <c r="CL837" i="21"/>
  <c r="CZ837" i="21"/>
  <c r="DG837" i="21"/>
  <c r="CL841" i="21"/>
  <c r="CZ841" i="21"/>
  <c r="DG841" i="21"/>
  <c r="CL845" i="21"/>
  <c r="CZ845" i="21"/>
  <c r="DG845" i="21"/>
  <c r="CL849" i="21"/>
  <c r="CZ849" i="21"/>
  <c r="DG849" i="21"/>
  <c r="CL853" i="21"/>
  <c r="CZ853" i="21"/>
  <c r="DG853" i="21"/>
  <c r="CL857" i="21"/>
  <c r="CZ857" i="21"/>
  <c r="DG857" i="21"/>
  <c r="CL861" i="21"/>
  <c r="CZ861" i="21"/>
  <c r="DG861" i="21"/>
  <c r="CL865" i="21"/>
  <c r="CZ865" i="21"/>
  <c r="DG865" i="21"/>
  <c r="CL869" i="21"/>
  <c r="CZ869" i="21"/>
  <c r="DG869" i="21"/>
  <c r="CL873" i="21"/>
  <c r="CZ873" i="21"/>
  <c r="DG873" i="21"/>
  <c r="CL877" i="21"/>
  <c r="CZ877" i="21"/>
  <c r="DG877" i="21"/>
  <c r="DJ877" i="21" s="1"/>
  <c r="CL880" i="21"/>
  <c r="CZ880" i="21"/>
  <c r="DG880" i="21"/>
  <c r="CL884" i="21"/>
  <c r="CZ884" i="21"/>
  <c r="DG884" i="21"/>
  <c r="CL888" i="21"/>
  <c r="CZ888" i="21"/>
  <c r="DG888" i="21"/>
  <c r="CL892" i="21"/>
  <c r="CZ892" i="21"/>
  <c r="DG892" i="21"/>
  <c r="CL896" i="21"/>
  <c r="CZ896" i="21"/>
  <c r="DG896" i="21"/>
  <c r="CL900" i="21"/>
  <c r="CZ900" i="21"/>
  <c r="DG900" i="21"/>
  <c r="CL904" i="21"/>
  <c r="CZ904" i="21"/>
  <c r="DG904" i="21"/>
  <c r="CL908" i="21"/>
  <c r="CZ908" i="21"/>
  <c r="DG908" i="21"/>
  <c r="CL912" i="21"/>
  <c r="CZ912" i="21"/>
  <c r="DG912" i="21"/>
  <c r="CL916" i="21"/>
  <c r="CZ916" i="21"/>
  <c r="DG916" i="21"/>
  <c r="CL920" i="21"/>
  <c r="CZ920" i="21"/>
  <c r="DG920" i="21"/>
  <c r="CL924" i="21"/>
  <c r="CZ924" i="21"/>
  <c r="DG924" i="21"/>
  <c r="CL928" i="21"/>
  <c r="DG928" i="21"/>
  <c r="CZ928" i="21"/>
  <c r="CL932" i="21"/>
  <c r="DG932" i="21"/>
  <c r="CZ932" i="21"/>
  <c r="CL937" i="21"/>
  <c r="DG937" i="21"/>
  <c r="CZ937" i="21"/>
  <c r="CL941" i="21"/>
  <c r="DG941" i="21"/>
  <c r="CZ941" i="21"/>
  <c r="CL945" i="21"/>
  <c r="DG945" i="21"/>
  <c r="CZ945" i="21"/>
  <c r="CL949" i="21"/>
  <c r="DG949" i="21"/>
  <c r="CZ949" i="21"/>
  <c r="CL953" i="21"/>
  <c r="CZ953" i="21"/>
  <c r="DG953" i="21"/>
  <c r="CL957" i="21"/>
  <c r="CZ957" i="21"/>
  <c r="DG957" i="21"/>
  <c r="CL961" i="21"/>
  <c r="CZ961" i="21"/>
  <c r="DG961" i="21"/>
  <c r="CL965" i="21"/>
  <c r="CZ965" i="21"/>
  <c r="DG965" i="21"/>
  <c r="CL969" i="21"/>
  <c r="CZ969" i="21"/>
  <c r="DG969" i="21"/>
  <c r="CL973" i="21"/>
  <c r="CZ973" i="21"/>
  <c r="DG973" i="21"/>
  <c r="CL977" i="21"/>
  <c r="CZ977" i="21"/>
  <c r="DG977" i="21"/>
  <c r="CL981" i="21"/>
  <c r="CZ981" i="21"/>
  <c r="DG981" i="21"/>
  <c r="CL985" i="21"/>
  <c r="CZ985" i="21"/>
  <c r="DG985" i="21"/>
  <c r="CL989" i="21"/>
  <c r="CZ989" i="21"/>
  <c r="DG989" i="21"/>
  <c r="CL993" i="21"/>
  <c r="CZ993" i="21"/>
  <c r="DG993" i="21"/>
  <c r="CL997" i="21"/>
  <c r="CZ997" i="21"/>
  <c r="DG997" i="21"/>
  <c r="CL1001" i="21"/>
  <c r="CZ1001" i="21"/>
  <c r="DG1001" i="21"/>
  <c r="CL1005" i="21"/>
  <c r="CZ1005" i="21"/>
  <c r="DG1005" i="21"/>
  <c r="CL1009" i="21"/>
  <c r="CZ1009" i="21"/>
  <c r="DG1009" i="21"/>
  <c r="CL1013" i="21"/>
  <c r="CZ1013" i="21"/>
  <c r="DG1013" i="21"/>
  <c r="CL1017" i="21"/>
  <c r="CZ1017" i="21"/>
  <c r="DG1017" i="21"/>
  <c r="CL1021" i="21"/>
  <c r="CZ1021" i="21"/>
  <c r="DG1021" i="21"/>
  <c r="CL1025" i="21"/>
  <c r="CZ1025" i="21"/>
  <c r="DG1025" i="21"/>
  <c r="CL1029" i="21"/>
  <c r="CZ1029" i="21"/>
  <c r="DG1029" i="21"/>
  <c r="CL1033" i="21"/>
  <c r="CZ1033" i="21"/>
  <c r="DG1033" i="21"/>
  <c r="CL1037" i="21"/>
  <c r="CZ1037" i="21"/>
  <c r="DG1037" i="21"/>
  <c r="CL1041" i="21"/>
  <c r="CZ1041" i="21"/>
  <c r="DG1041" i="21"/>
  <c r="CL1045" i="21"/>
  <c r="CZ1045" i="21"/>
  <c r="DG1045" i="21"/>
  <c r="CL1049" i="21"/>
  <c r="CZ1049" i="21"/>
  <c r="DG1049" i="21"/>
  <c r="CL1053" i="21"/>
  <c r="CZ1053" i="21"/>
  <c r="DG1053" i="21"/>
  <c r="CL1057" i="21"/>
  <c r="CZ1057" i="21"/>
  <c r="DG1057" i="21"/>
  <c r="CL1061" i="21"/>
  <c r="CZ1061" i="21"/>
  <c r="DG1061" i="21"/>
  <c r="CL1065" i="21"/>
  <c r="CZ1065" i="21"/>
  <c r="DG1065" i="21"/>
  <c r="CL1069" i="21"/>
  <c r="CZ1069" i="21"/>
  <c r="DG1069" i="21"/>
  <c r="CL1073" i="21"/>
  <c r="CZ1073" i="21"/>
  <c r="DG1073" i="21"/>
  <c r="CL1077" i="21"/>
  <c r="CZ1077" i="21"/>
  <c r="DG1077" i="21"/>
  <c r="CL1081" i="21"/>
  <c r="CZ1081" i="21"/>
  <c r="DG1081" i="21"/>
  <c r="CL1085" i="21"/>
  <c r="CZ1085" i="21"/>
  <c r="DG1085" i="21"/>
  <c r="CL1089" i="21"/>
  <c r="CZ1089" i="21"/>
  <c r="DG1089" i="21"/>
  <c r="CL1093" i="21"/>
  <c r="CZ1093" i="21"/>
  <c r="DG1093" i="21"/>
  <c r="CL1097" i="21"/>
  <c r="CZ1097" i="21"/>
  <c r="DG1097" i="21"/>
  <c r="DJ1097" i="21" s="1"/>
  <c r="CL1101" i="21"/>
  <c r="CZ1101" i="21"/>
  <c r="DG1101" i="21"/>
  <c r="DJ1101" i="21" s="1"/>
  <c r="CL1105" i="21"/>
  <c r="CZ1105" i="21"/>
  <c r="DG1105" i="21"/>
  <c r="DJ1105" i="21" s="1"/>
  <c r="CL1109" i="21"/>
  <c r="CZ1109" i="21"/>
  <c r="DG1109" i="21"/>
  <c r="DJ1109" i="21" s="1"/>
  <c r="CL1113" i="21"/>
  <c r="CZ1113" i="21"/>
  <c r="DG1113" i="21"/>
  <c r="DJ1113" i="21" s="1"/>
  <c r="CL1118" i="21"/>
  <c r="CZ1118" i="21"/>
  <c r="DG1118" i="21"/>
  <c r="DJ1118" i="21" s="1"/>
  <c r="CL1122" i="21"/>
  <c r="CZ1122" i="21"/>
  <c r="DG1122" i="21"/>
  <c r="DJ1122" i="21" s="1"/>
  <c r="CL1126" i="21"/>
  <c r="CZ1126" i="21"/>
  <c r="DG1126" i="21"/>
  <c r="DJ1126" i="21" s="1"/>
  <c r="CL1130" i="21"/>
  <c r="CZ1130" i="21"/>
  <c r="DG1130" i="21"/>
  <c r="DJ1130" i="21" s="1"/>
  <c r="CL1134" i="21"/>
  <c r="CZ1134" i="21"/>
  <c r="DG1134" i="21"/>
  <c r="DJ1134" i="21" s="1"/>
  <c r="CL1138" i="21"/>
  <c r="CZ1138" i="21"/>
  <c r="DG1138" i="21"/>
  <c r="DJ1138" i="21" s="1"/>
  <c r="CL1142" i="21"/>
  <c r="CZ1142" i="21"/>
  <c r="DG1142" i="21"/>
  <c r="DJ1142" i="21" s="1"/>
  <c r="CL1146" i="21"/>
  <c r="CZ1146" i="21"/>
  <c r="DG1146" i="21"/>
  <c r="DJ1146" i="21" s="1"/>
  <c r="CL1150" i="21"/>
  <c r="CZ1150" i="21"/>
  <c r="DG1150" i="21"/>
  <c r="DJ1150" i="21" s="1"/>
  <c r="CL1153" i="21"/>
  <c r="CZ1153" i="21"/>
  <c r="DG1153" i="21"/>
  <c r="CL1157" i="21"/>
  <c r="CZ1157" i="21"/>
  <c r="DG1157" i="21"/>
  <c r="CL1161" i="21"/>
  <c r="CZ1161" i="21"/>
  <c r="DG1161" i="21"/>
  <c r="CL1165" i="21"/>
  <c r="CZ1165" i="21"/>
  <c r="DG1165" i="21"/>
  <c r="CL1169" i="21"/>
  <c r="CZ1169" i="21"/>
  <c r="DG1169" i="21"/>
  <c r="CL1173" i="21"/>
  <c r="CZ1173" i="21"/>
  <c r="DG1173" i="21"/>
  <c r="CL1177" i="21"/>
  <c r="CZ1177" i="21"/>
  <c r="DG1177" i="21"/>
  <c r="CL1181" i="21"/>
  <c r="CZ1181" i="21"/>
  <c r="DG1181" i="21"/>
  <c r="CL1185" i="21"/>
  <c r="CZ1185" i="21"/>
  <c r="DG1185" i="21"/>
  <c r="CL1189" i="21"/>
  <c r="CZ1189" i="21"/>
  <c r="DG1189" i="21"/>
  <c r="CL1193" i="21"/>
  <c r="CZ1193" i="21"/>
  <c r="DG1193" i="21"/>
  <c r="CL1197" i="21"/>
  <c r="CZ1197" i="21"/>
  <c r="DG1197" i="21"/>
  <c r="CL1201" i="21"/>
  <c r="CZ1201" i="21"/>
  <c r="DG1201" i="21"/>
  <c r="CZ1205" i="21"/>
  <c r="DG1205" i="21"/>
  <c r="CZ1209" i="21"/>
  <c r="DG1209" i="21"/>
  <c r="CZ1213" i="21"/>
  <c r="DG1213" i="21"/>
  <c r="CZ1217" i="21"/>
  <c r="DG1217" i="21"/>
  <c r="CZ1221" i="21"/>
  <c r="DG1221" i="21"/>
  <c r="DJ1221" i="21" s="1"/>
  <c r="CZ1225" i="21"/>
  <c r="DG1225" i="21"/>
  <c r="CZ1229" i="21"/>
  <c r="DG1229" i="21"/>
  <c r="CZ1233" i="21"/>
  <c r="DG1233" i="21"/>
  <c r="CZ1237" i="21"/>
  <c r="DG1237" i="21"/>
  <c r="CZ1241" i="21"/>
  <c r="DG1241" i="21"/>
  <c r="CZ1245" i="21"/>
  <c r="DG1245" i="21"/>
  <c r="CZ1249" i="21"/>
  <c r="DG1249" i="21"/>
  <c r="CZ1253" i="21"/>
  <c r="DG1253" i="21"/>
  <c r="CZ1257" i="21"/>
  <c r="DG1257" i="21"/>
  <c r="CZ1261" i="21"/>
  <c r="DG1261" i="21"/>
  <c r="CZ1265" i="21"/>
  <c r="DG1265" i="21"/>
  <c r="CZ1269" i="21"/>
  <c r="DG1269" i="21"/>
  <c r="DJ1269" i="21" s="1"/>
  <c r="CZ1273" i="21"/>
  <c r="DG1273" i="21"/>
  <c r="CZ1277" i="21"/>
  <c r="DG1277" i="21"/>
  <c r="CZ1281" i="21"/>
  <c r="DG1281" i="21"/>
  <c r="CZ1285" i="21"/>
  <c r="DG1285" i="21"/>
  <c r="CZ1289" i="21"/>
  <c r="DG1289" i="21"/>
  <c r="CZ1293" i="21"/>
  <c r="DG1293" i="21"/>
  <c r="CZ1297" i="21"/>
  <c r="DG1297" i="21"/>
  <c r="CZ1301" i="21"/>
  <c r="DG1301" i="21"/>
  <c r="CZ1305" i="21"/>
  <c r="DG1305" i="21"/>
  <c r="CZ1309" i="21"/>
  <c r="DG1309" i="21"/>
  <c r="CZ1313" i="21"/>
  <c r="DG1313" i="21"/>
  <c r="DF12" i="21"/>
  <c r="CW13" i="21"/>
  <c r="CV14" i="21"/>
  <c r="CZ14" i="21"/>
  <c r="DD14" i="21"/>
  <c r="CY15" i="21"/>
  <c r="DC15" i="21"/>
  <c r="DG15" i="21"/>
  <c r="DF16" i="21"/>
  <c r="CW17" i="21"/>
  <c r="CV18" i="21"/>
  <c r="CZ18" i="21"/>
  <c r="DD18" i="21"/>
  <c r="CY19" i="21"/>
  <c r="DC19" i="21"/>
  <c r="DG19" i="21"/>
  <c r="DF20" i="21"/>
  <c r="CW21" i="21"/>
  <c r="CV22" i="21"/>
  <c r="CZ22" i="21"/>
  <c r="DD22" i="21"/>
  <c r="CY23" i="21"/>
  <c r="DC23" i="21"/>
  <c r="DG23" i="21"/>
  <c r="DF24" i="21"/>
  <c r="CW25" i="21"/>
  <c r="CV26" i="21"/>
  <c r="CZ26" i="21"/>
  <c r="DD26" i="21"/>
  <c r="CY27" i="21"/>
  <c r="DC27" i="21"/>
  <c r="DG27" i="21"/>
  <c r="DF28" i="21"/>
  <c r="CW29" i="21"/>
  <c r="CV30" i="21"/>
  <c r="CZ30" i="21"/>
  <c r="DD30" i="21"/>
  <c r="CY31" i="21"/>
  <c r="DC31" i="21"/>
  <c r="DG31" i="21"/>
  <c r="DF32" i="21"/>
  <c r="CW33" i="21"/>
  <c r="CV34" i="21"/>
  <c r="CZ34" i="21"/>
  <c r="DD34" i="21"/>
  <c r="CY35" i="21"/>
  <c r="DC35" i="21"/>
  <c r="DG35" i="21"/>
  <c r="DF36" i="21"/>
  <c r="CW37" i="21"/>
  <c r="CV38" i="21"/>
  <c r="CZ38" i="21"/>
  <c r="DD38" i="21"/>
  <c r="CY39" i="21"/>
  <c r="DC39" i="21"/>
  <c r="DG39" i="21"/>
  <c r="DF40" i="21"/>
  <c r="CW41" i="21"/>
  <c r="CV42" i="21"/>
  <c r="CZ42" i="21"/>
  <c r="DD42" i="21"/>
  <c r="CY43" i="21"/>
  <c r="DC43" i="21"/>
  <c r="DG43" i="21"/>
  <c r="DF44" i="21"/>
  <c r="CW45" i="21"/>
  <c r="CV46" i="21"/>
  <c r="CZ46" i="21"/>
  <c r="DD46" i="21"/>
  <c r="CY47" i="21"/>
  <c r="DC47" i="21"/>
  <c r="DG47" i="21"/>
  <c r="DF48" i="21"/>
  <c r="CW49" i="21"/>
  <c r="CV50" i="21"/>
  <c r="CZ50" i="21"/>
  <c r="DD50" i="21"/>
  <c r="CY51" i="21"/>
  <c r="DC51" i="21"/>
  <c r="DG51" i="21"/>
  <c r="DF52" i="21"/>
  <c r="CW53" i="21"/>
  <c r="CV54" i="21"/>
  <c r="CZ54" i="21"/>
  <c r="DD54" i="21"/>
  <c r="CY55" i="21"/>
  <c r="DC55" i="21"/>
  <c r="DG55" i="21"/>
  <c r="DF56" i="21"/>
  <c r="CW57" i="21"/>
  <c r="CV58" i="21"/>
  <c r="CZ58" i="21"/>
  <c r="DD58" i="21"/>
  <c r="CY59" i="21"/>
  <c r="DC59" i="21"/>
  <c r="DG59" i="21"/>
  <c r="DF60" i="21"/>
  <c r="CW61" i="21"/>
  <c r="CV62" i="21"/>
  <c r="CZ62" i="21"/>
  <c r="DD62" i="21"/>
  <c r="CY65" i="21"/>
  <c r="DC65" i="21"/>
  <c r="DG65" i="21"/>
  <c r="DF66" i="21"/>
  <c r="CW67" i="21"/>
  <c r="CV68" i="21"/>
  <c r="CZ68" i="21"/>
  <c r="DD68" i="21"/>
  <c r="CY69" i="21"/>
  <c r="DC69" i="21"/>
  <c r="DG69" i="21"/>
  <c r="DF70" i="21"/>
  <c r="CW71" i="21"/>
  <c r="CV72" i="21"/>
  <c r="CZ72" i="21"/>
  <c r="DD72" i="21"/>
  <c r="CY73" i="21"/>
  <c r="DC73" i="21"/>
  <c r="DG73" i="21"/>
  <c r="DF74" i="21"/>
  <c r="CW75" i="21"/>
  <c r="CV76" i="21"/>
  <c r="CZ76" i="21"/>
  <c r="DD76" i="21"/>
  <c r="CY77" i="21"/>
  <c r="DC77" i="21"/>
  <c r="DG77" i="21"/>
  <c r="DF78" i="21"/>
  <c r="CW79" i="21"/>
  <c r="CV80" i="21"/>
  <c r="CZ80" i="21"/>
  <c r="DD80" i="21"/>
  <c r="CY81" i="21"/>
  <c r="DC81" i="21"/>
  <c r="DG81" i="21"/>
  <c r="DF82" i="21"/>
  <c r="CW83" i="21"/>
  <c r="CV84" i="21"/>
  <c r="CZ84" i="21"/>
  <c r="DD84" i="21"/>
  <c r="CY85" i="21"/>
  <c r="DC85" i="21"/>
  <c r="DG85" i="21"/>
  <c r="DF86" i="21"/>
  <c r="CW87" i="21"/>
  <c r="CV88" i="21"/>
  <c r="CZ88" i="21"/>
  <c r="DD88" i="21"/>
  <c r="CY89" i="21"/>
  <c r="DC89" i="21"/>
  <c r="DG89" i="21"/>
  <c r="DF90" i="21"/>
  <c r="CW91" i="21"/>
  <c r="CV92" i="21"/>
  <c r="CZ92" i="21"/>
  <c r="DD92" i="21"/>
  <c r="CY93" i="21"/>
  <c r="DC93" i="21"/>
  <c r="DG93" i="21"/>
  <c r="DF94" i="21"/>
  <c r="CW95" i="21"/>
  <c r="CV96" i="21"/>
  <c r="CZ96" i="21"/>
  <c r="DD96" i="21"/>
  <c r="CY97" i="21"/>
  <c r="DC97" i="21"/>
  <c r="DG97" i="21"/>
  <c r="DF98" i="21"/>
  <c r="CW99" i="21"/>
  <c r="CV100" i="21"/>
  <c r="CZ100" i="21"/>
  <c r="DD100" i="21"/>
  <c r="CY101" i="21"/>
  <c r="DC101" i="21"/>
  <c r="DG101" i="21"/>
  <c r="DF102" i="21"/>
  <c r="CW103" i="21"/>
  <c r="CV104" i="21"/>
  <c r="CZ104" i="21"/>
  <c r="DD104" i="21"/>
  <c r="CY105" i="21"/>
  <c r="DC105" i="21"/>
  <c r="DG105" i="21"/>
  <c r="DF106" i="21"/>
  <c r="CW107" i="21"/>
  <c r="CV108" i="21"/>
  <c r="CZ108" i="21"/>
  <c r="DD108" i="21"/>
  <c r="CY109" i="21"/>
  <c r="DC109" i="21"/>
  <c r="DG109" i="21"/>
  <c r="DF110" i="21"/>
  <c r="CW111" i="21"/>
  <c r="CV112" i="21"/>
  <c r="CZ112" i="21"/>
  <c r="DD112" i="21"/>
  <c r="CY113" i="21"/>
  <c r="DC113" i="21"/>
  <c r="DG113" i="21"/>
  <c r="DF114" i="21"/>
  <c r="CW115" i="21"/>
  <c r="CV116" i="21"/>
  <c r="CZ116" i="21"/>
  <c r="DD116" i="21"/>
  <c r="CY117" i="21"/>
  <c r="DC117" i="21"/>
  <c r="DG117" i="21"/>
  <c r="DF118" i="21"/>
  <c r="CW119" i="21"/>
  <c r="CV120" i="21"/>
  <c r="CZ120" i="21"/>
  <c r="DD120" i="21"/>
  <c r="CY121" i="21"/>
  <c r="DC121" i="21"/>
  <c r="DG121" i="21"/>
  <c r="DF122" i="21"/>
  <c r="CW123" i="21"/>
  <c r="CV124" i="21"/>
  <c r="CZ124" i="21"/>
  <c r="DD124" i="21"/>
  <c r="CY125" i="21"/>
  <c r="DC125" i="21"/>
  <c r="DG125" i="21"/>
  <c r="DF126" i="21"/>
  <c r="CW127" i="21"/>
  <c r="CV128" i="21"/>
  <c r="CZ128" i="21"/>
  <c r="DD128" i="21"/>
  <c r="CY129" i="21"/>
  <c r="DC129" i="21"/>
  <c r="DG129" i="21"/>
  <c r="DF130" i="21"/>
  <c r="CW131" i="21"/>
  <c r="CV132" i="21"/>
  <c r="CZ132" i="21"/>
  <c r="DD132" i="21"/>
  <c r="CY133" i="21"/>
  <c r="DC133" i="21"/>
  <c r="DG133" i="21"/>
  <c r="DF134" i="21"/>
  <c r="CW135" i="21"/>
  <c r="CV136" i="21"/>
  <c r="CZ136" i="21"/>
  <c r="DD136" i="21"/>
  <c r="CY137" i="21"/>
  <c r="DC137" i="21"/>
  <c r="DG137" i="21"/>
  <c r="DF138" i="21"/>
  <c r="CW139" i="21"/>
  <c r="CV140" i="21"/>
  <c r="CZ140" i="21"/>
  <c r="DD140" i="21"/>
  <c r="CY141" i="21"/>
  <c r="DC141" i="21"/>
  <c r="DG141" i="21"/>
  <c r="DF142" i="21"/>
  <c r="CW143" i="21"/>
  <c r="CV144" i="21"/>
  <c r="CZ144" i="21"/>
  <c r="DD144" i="21"/>
  <c r="CY145" i="21"/>
  <c r="DC145" i="21"/>
  <c r="DG145" i="21"/>
  <c r="DF146" i="21"/>
  <c r="CW147" i="21"/>
  <c r="CV148" i="21"/>
  <c r="CZ148" i="21"/>
  <c r="DD148" i="21"/>
  <c r="CY149" i="21"/>
  <c r="DC149" i="21"/>
  <c r="DG149" i="21"/>
  <c r="DF150" i="21"/>
  <c r="CW151" i="21"/>
  <c r="CV152" i="21"/>
  <c r="CZ152" i="21"/>
  <c r="DD152" i="21"/>
  <c r="CY153" i="21"/>
  <c r="DC153" i="21"/>
  <c r="DG153" i="21"/>
  <c r="DF154" i="21"/>
  <c r="CW155" i="21"/>
  <c r="CV156" i="21"/>
  <c r="CZ156" i="21"/>
  <c r="DD156" i="21"/>
  <c r="CY157" i="21"/>
  <c r="DC157" i="21"/>
  <c r="DG157" i="21"/>
  <c r="DF158" i="21"/>
  <c r="CW159" i="21"/>
  <c r="CV160" i="21"/>
  <c r="CZ160" i="21"/>
  <c r="DD160" i="21"/>
  <c r="CY161" i="21"/>
  <c r="DC161" i="21"/>
  <c r="DG161" i="21"/>
  <c r="DF162" i="21"/>
  <c r="CW163" i="21"/>
  <c r="CV164" i="21"/>
  <c r="CZ164" i="21"/>
  <c r="DD164" i="21"/>
  <c r="CY166" i="21"/>
  <c r="DC166" i="21"/>
  <c r="DG166" i="21"/>
  <c r="DF167" i="21"/>
  <c r="CW168" i="21"/>
  <c r="CV169" i="21"/>
  <c r="CZ169" i="21"/>
  <c r="DD169" i="21"/>
  <c r="CY170" i="21"/>
  <c r="DC170" i="21"/>
  <c r="DG170" i="21"/>
  <c r="DF171" i="21"/>
  <c r="CW172" i="21"/>
  <c r="CV173" i="21"/>
  <c r="CZ173" i="21"/>
  <c r="DD173" i="21"/>
  <c r="CY174" i="21"/>
  <c r="DC174" i="21"/>
  <c r="DG174" i="21"/>
  <c r="DF175" i="21"/>
  <c r="CW176" i="21"/>
  <c r="CV177" i="21"/>
  <c r="CZ177" i="21"/>
  <c r="DD177" i="21"/>
  <c r="CY178" i="21"/>
  <c r="DC178" i="21"/>
  <c r="DG178" i="21"/>
  <c r="DF179" i="21"/>
  <c r="CW180" i="21"/>
  <c r="CV181" i="21"/>
  <c r="CZ181" i="21"/>
  <c r="DD181" i="21"/>
  <c r="CY182" i="21"/>
  <c r="DC182" i="21"/>
  <c r="DG182" i="21"/>
  <c r="DF183" i="21"/>
  <c r="CW184" i="21"/>
  <c r="CV185" i="21"/>
  <c r="CZ185" i="21"/>
  <c r="DD185" i="21"/>
  <c r="CY186" i="21"/>
  <c r="DC186" i="21"/>
  <c r="DG186" i="21"/>
  <c r="DF187" i="21"/>
  <c r="CW188" i="21"/>
  <c r="CV189" i="21"/>
  <c r="CZ189" i="21"/>
  <c r="DD189" i="21"/>
  <c r="CY190" i="21"/>
  <c r="DC190" i="21"/>
  <c r="DG190" i="21"/>
  <c r="DF191" i="21"/>
  <c r="CW192" i="21"/>
  <c r="CV193" i="21"/>
  <c r="CZ193" i="21"/>
  <c r="DD193" i="21"/>
  <c r="CY194" i="21"/>
  <c r="DC194" i="21"/>
  <c r="DG194" i="21"/>
  <c r="DF195" i="21"/>
  <c r="CW196" i="21"/>
  <c r="CV197" i="21"/>
  <c r="CZ197" i="21"/>
  <c r="DD197" i="21"/>
  <c r="CY198" i="21"/>
  <c r="DC198" i="21"/>
  <c r="DG198" i="21"/>
  <c r="DF199" i="21"/>
  <c r="CW200" i="21"/>
  <c r="CV201" i="21"/>
  <c r="CZ201" i="21"/>
  <c r="DD201" i="21"/>
  <c r="CY202" i="21"/>
  <c r="DC202" i="21"/>
  <c r="DG202" i="21"/>
  <c r="DF203" i="21"/>
  <c r="CW204" i="21"/>
  <c r="CV205" i="21"/>
  <c r="CZ205" i="21"/>
  <c r="DD205" i="21"/>
  <c r="CY206" i="21"/>
  <c r="DC206" i="21"/>
  <c r="DG206" i="21"/>
  <c r="DF207" i="21"/>
  <c r="CW208" i="21"/>
  <c r="CV209" i="21"/>
  <c r="CZ209" i="21"/>
  <c r="DD209" i="21"/>
  <c r="CY210" i="21"/>
  <c r="DC210" i="21"/>
  <c r="DG210" i="21"/>
  <c r="DF211" i="21"/>
  <c r="CW212" i="21"/>
  <c r="CV213" i="21"/>
  <c r="CZ213" i="21"/>
  <c r="DD213" i="21"/>
  <c r="CY214" i="21"/>
  <c r="DC214" i="21"/>
  <c r="DG214" i="21"/>
  <c r="DF215" i="21"/>
  <c r="CW216" i="21"/>
  <c r="CV217" i="21"/>
  <c r="CZ217" i="21"/>
  <c r="DD217" i="21"/>
  <c r="CY218" i="21"/>
  <c r="DC218" i="21"/>
  <c r="DG218" i="21"/>
  <c r="DF219" i="21"/>
  <c r="CW220" i="21"/>
  <c r="CV221" i="21"/>
  <c r="CZ221" i="21"/>
  <c r="DD221" i="21"/>
  <c r="CY222" i="21"/>
  <c r="DC222" i="21"/>
  <c r="DG222" i="21"/>
  <c r="DF223" i="21"/>
  <c r="CW224" i="21"/>
  <c r="DF224" i="21"/>
  <c r="CZ228" i="21"/>
  <c r="DF230" i="21"/>
  <c r="DD233" i="21"/>
  <c r="CZ237" i="21"/>
  <c r="DF239" i="21"/>
  <c r="DD241" i="21"/>
  <c r="CH227" i="21"/>
  <c r="CV227" i="21"/>
  <c r="CH232" i="21"/>
  <c r="CV232" i="21"/>
  <c r="CH236" i="21"/>
  <c r="CV236" i="21"/>
  <c r="CH240" i="21"/>
  <c r="CV240" i="21"/>
  <c r="CH244" i="21"/>
  <c r="DC244" i="21"/>
  <c r="CV244" i="21"/>
  <c r="CH248" i="21"/>
  <c r="DC248" i="21"/>
  <c r="CV248" i="21"/>
  <c r="CH252" i="21"/>
  <c r="DC252" i="21"/>
  <c r="CV252" i="21"/>
  <c r="CH256" i="21"/>
  <c r="DC256" i="21"/>
  <c r="CV256" i="21"/>
  <c r="CH260" i="21"/>
  <c r="DC260" i="21"/>
  <c r="CV260" i="21"/>
  <c r="CH264" i="21"/>
  <c r="DC264" i="21"/>
  <c r="CV264" i="21"/>
  <c r="CH268" i="21"/>
  <c r="DC268" i="21"/>
  <c r="CV268" i="21"/>
  <c r="CH272" i="21"/>
  <c r="DC272" i="21"/>
  <c r="CV272" i="21"/>
  <c r="CH276" i="21"/>
  <c r="DC276" i="21"/>
  <c r="CV276" i="21"/>
  <c r="CH280" i="21"/>
  <c r="DC280" i="21"/>
  <c r="CV280" i="21"/>
  <c r="CH284" i="21"/>
  <c r="DC284" i="21"/>
  <c r="CV284" i="21"/>
  <c r="CH288" i="21"/>
  <c r="DC288" i="21"/>
  <c r="CV288" i="21"/>
  <c r="CH292" i="21"/>
  <c r="DC292" i="21"/>
  <c r="CV292" i="21"/>
  <c r="CH296" i="21"/>
  <c r="DC296" i="21"/>
  <c r="CV296" i="21"/>
  <c r="CH300" i="21"/>
  <c r="DC300" i="21"/>
  <c r="CV300" i="21"/>
  <c r="CH304" i="21"/>
  <c r="DC304" i="21"/>
  <c r="CV304" i="21"/>
  <c r="CH308" i="21"/>
  <c r="DC308" i="21"/>
  <c r="CV308" i="21"/>
  <c r="CH312" i="21"/>
  <c r="DC312" i="21"/>
  <c r="CV312" i="21"/>
  <c r="CH316" i="21"/>
  <c r="DC316" i="21"/>
  <c r="CV316" i="21"/>
  <c r="CH320" i="21"/>
  <c r="DC320" i="21"/>
  <c r="CV320" i="21"/>
  <c r="CH324" i="21"/>
  <c r="DC324" i="21"/>
  <c r="CV324" i="21"/>
  <c r="CH328" i="21"/>
  <c r="DC328" i="21"/>
  <c r="CV328" i="21"/>
  <c r="CH332" i="21"/>
  <c r="DC332" i="21"/>
  <c r="CV332" i="21"/>
  <c r="CH336" i="21"/>
  <c r="DC336" i="21"/>
  <c r="CV336" i="21"/>
  <c r="CH340" i="21"/>
  <c r="DC340" i="21"/>
  <c r="CV340" i="21"/>
  <c r="CH344" i="21"/>
  <c r="DC344" i="21"/>
  <c r="CV344" i="21"/>
  <c r="CH348" i="21"/>
  <c r="DC348" i="21"/>
  <c r="CV348" i="21"/>
  <c r="CH352" i="21"/>
  <c r="DC352" i="21"/>
  <c r="CV352" i="21"/>
  <c r="CH356" i="21"/>
  <c r="DC356" i="21"/>
  <c r="CV356" i="21"/>
  <c r="CH360" i="21"/>
  <c r="DC360" i="21"/>
  <c r="CV360" i="21"/>
  <c r="CH364" i="21"/>
  <c r="DC364" i="21"/>
  <c r="CV364" i="21"/>
  <c r="CH368" i="21"/>
  <c r="DC368" i="21"/>
  <c r="CV368" i="21"/>
  <c r="CH372" i="21"/>
  <c r="DC372" i="21"/>
  <c r="CV372" i="21"/>
  <c r="CH376" i="21"/>
  <c r="DC376" i="21"/>
  <c r="CV376" i="21"/>
  <c r="CH380" i="21"/>
  <c r="DC380" i="21"/>
  <c r="CV380" i="21"/>
  <c r="CH384" i="21"/>
  <c r="DC384" i="21"/>
  <c r="CV384" i="21"/>
  <c r="CH388" i="21"/>
  <c r="DC388" i="21"/>
  <c r="CV388" i="21"/>
  <c r="CH392" i="21"/>
  <c r="DC392" i="21"/>
  <c r="CV392" i="21"/>
  <c r="CH396" i="21"/>
  <c r="DC396" i="21"/>
  <c r="CV396" i="21"/>
  <c r="CH400" i="21"/>
  <c r="DC400" i="21"/>
  <c r="CV400" i="21"/>
  <c r="CH404" i="21"/>
  <c r="DC404" i="21"/>
  <c r="CV404" i="21"/>
  <c r="CH408" i="21"/>
  <c r="DC408" i="21"/>
  <c r="CV408" i="21"/>
  <c r="CH412" i="21"/>
  <c r="DC412" i="21"/>
  <c r="CV412" i="21"/>
  <c r="CH416" i="21"/>
  <c r="DC416" i="21"/>
  <c r="CV416" i="21"/>
  <c r="CH421" i="21"/>
  <c r="DC421" i="21"/>
  <c r="CV421" i="21"/>
  <c r="CH425" i="21"/>
  <c r="CV425" i="21"/>
  <c r="DC425" i="21"/>
  <c r="CH429" i="21"/>
  <c r="CV429" i="21"/>
  <c r="DC429" i="21"/>
  <c r="CH433" i="21"/>
  <c r="CV433" i="21"/>
  <c r="DC433" i="21"/>
  <c r="CH437" i="21"/>
  <c r="CV437" i="21"/>
  <c r="DC437" i="21"/>
  <c r="CH441" i="21"/>
  <c r="CV441" i="21"/>
  <c r="DC441" i="21"/>
  <c r="CH445" i="21"/>
  <c r="CV445" i="21"/>
  <c r="DC445" i="21"/>
  <c r="CH449" i="21"/>
  <c r="CV449" i="21"/>
  <c r="DC449" i="21"/>
  <c r="CH453" i="21"/>
  <c r="DC453" i="21"/>
  <c r="CV453" i="21"/>
  <c r="CH457" i="21"/>
  <c r="DC457" i="21"/>
  <c r="CV457" i="21"/>
  <c r="CH461" i="21"/>
  <c r="DC461" i="21"/>
  <c r="CV461" i="21"/>
  <c r="CH467" i="21"/>
  <c r="DC467" i="21"/>
  <c r="CV467" i="21"/>
  <c r="CH471" i="21"/>
  <c r="DC471" i="21"/>
  <c r="CV471" i="21"/>
  <c r="CH475" i="21"/>
  <c r="DC475" i="21"/>
  <c r="CV475" i="21"/>
  <c r="CH479" i="21"/>
  <c r="DC479" i="21"/>
  <c r="CV479" i="21"/>
  <c r="CH483" i="21"/>
  <c r="DC483" i="21"/>
  <c r="CV483" i="21"/>
  <c r="CH487" i="21"/>
  <c r="DC487" i="21"/>
  <c r="CV487" i="21"/>
  <c r="CH491" i="21"/>
  <c r="DC491" i="21"/>
  <c r="CV491" i="21"/>
  <c r="CH495" i="21"/>
  <c r="DC495" i="21"/>
  <c r="CV495" i="21"/>
  <c r="CH499" i="21"/>
  <c r="DC499" i="21"/>
  <c r="CV499" i="21"/>
  <c r="CH503" i="21"/>
  <c r="DC503" i="21"/>
  <c r="CV503" i="21"/>
  <c r="CH508" i="21"/>
  <c r="DC508" i="21"/>
  <c r="CV508" i="21"/>
  <c r="CH512" i="21"/>
  <c r="CV512" i="21"/>
  <c r="DC512" i="21"/>
  <c r="CH516" i="21"/>
  <c r="CV516" i="21"/>
  <c r="DC516" i="21"/>
  <c r="CH520" i="21"/>
  <c r="CV520" i="21"/>
  <c r="DC520" i="21"/>
  <c r="CH524" i="21"/>
  <c r="CV524" i="21"/>
  <c r="DC524" i="21"/>
  <c r="CH528" i="21"/>
  <c r="CV528" i="21"/>
  <c r="DC528" i="21"/>
  <c r="CH532" i="21"/>
  <c r="CV532" i="21"/>
  <c r="DC532" i="21"/>
  <c r="CH535" i="21"/>
  <c r="CV535" i="21"/>
  <c r="DC535" i="21"/>
  <c r="CH539" i="21"/>
  <c r="CV539" i="21"/>
  <c r="DC539" i="21"/>
  <c r="CH543" i="21"/>
  <c r="CV543" i="21"/>
  <c r="DC543" i="21"/>
  <c r="CH547" i="21"/>
  <c r="CV547" i="21"/>
  <c r="DC547" i="21"/>
  <c r="CH551" i="21"/>
  <c r="CV551" i="21"/>
  <c r="DC551" i="21"/>
  <c r="CH555" i="21"/>
  <c r="CV555" i="21"/>
  <c r="DC555" i="21"/>
  <c r="CH559" i="21"/>
  <c r="CV559" i="21"/>
  <c r="DC559" i="21"/>
  <c r="CH563" i="21"/>
  <c r="CV563" i="21"/>
  <c r="DC563" i="21"/>
  <c r="CH567" i="21"/>
  <c r="CV567" i="21"/>
  <c r="DC567" i="21"/>
  <c r="CH572" i="21"/>
  <c r="CV572" i="21"/>
  <c r="DC572" i="21"/>
  <c r="CH576" i="21"/>
  <c r="CV576" i="21"/>
  <c r="DC576" i="21"/>
  <c r="CH580" i="21"/>
  <c r="CV580" i="21"/>
  <c r="DC580" i="21"/>
  <c r="CH584" i="21"/>
  <c r="CV584" i="21"/>
  <c r="DC584" i="21"/>
  <c r="CH588" i="21"/>
  <c r="CV588" i="21"/>
  <c r="DC588" i="21"/>
  <c r="CH592" i="21"/>
  <c r="CV592" i="21"/>
  <c r="DC592" i="21"/>
  <c r="CH596" i="21"/>
  <c r="CV596" i="21"/>
  <c r="DC596" i="21"/>
  <c r="CH600" i="21"/>
  <c r="CV600" i="21"/>
  <c r="DC600" i="21"/>
  <c r="CH604" i="21"/>
  <c r="CV604" i="21"/>
  <c r="DC604" i="21"/>
  <c r="CH608" i="21"/>
  <c r="CV608" i="21"/>
  <c r="DC608" i="21"/>
  <c r="CH612" i="21"/>
  <c r="CV612" i="21"/>
  <c r="DC612" i="21"/>
  <c r="CH616" i="21"/>
  <c r="CV616" i="21"/>
  <c r="DC616" i="21"/>
  <c r="CH620" i="21"/>
  <c r="CV620" i="21"/>
  <c r="DC620" i="21"/>
  <c r="CH624" i="21"/>
  <c r="CV624" i="21"/>
  <c r="DC624" i="21"/>
  <c r="CH628" i="21"/>
  <c r="CV628" i="21"/>
  <c r="DC628" i="21"/>
  <c r="CH632" i="21"/>
  <c r="CV632" i="21"/>
  <c r="DC632" i="21"/>
  <c r="CH636" i="21"/>
  <c r="CV636" i="21"/>
  <c r="DC636" i="21"/>
  <c r="CH640" i="21"/>
  <c r="CV640" i="21"/>
  <c r="DC640" i="21"/>
  <c r="CH644" i="21"/>
  <c r="CV644" i="21"/>
  <c r="DC644" i="21"/>
  <c r="CH648" i="21"/>
  <c r="CV648" i="21"/>
  <c r="DC648" i="21"/>
  <c r="CH652" i="21"/>
  <c r="CV652" i="21"/>
  <c r="DC652" i="21"/>
  <c r="CH656" i="21"/>
  <c r="CV656" i="21"/>
  <c r="DC656" i="21"/>
  <c r="CH660" i="21"/>
  <c r="CV660" i="21"/>
  <c r="DC660" i="21"/>
  <c r="CH664" i="21"/>
  <c r="CV664" i="21"/>
  <c r="DC664" i="21"/>
  <c r="CH668" i="21"/>
  <c r="CV668" i="21"/>
  <c r="DC668" i="21"/>
  <c r="CH672" i="21"/>
  <c r="CV672" i="21"/>
  <c r="DC672" i="21"/>
  <c r="CH676" i="21"/>
  <c r="CV676" i="21"/>
  <c r="DC676" i="21"/>
  <c r="CH680" i="21"/>
  <c r="CV680" i="21"/>
  <c r="DC680" i="21"/>
  <c r="CH684" i="21"/>
  <c r="CV684" i="21"/>
  <c r="DC684" i="21"/>
  <c r="CH688" i="21"/>
  <c r="CV688" i="21"/>
  <c r="DC688" i="21"/>
  <c r="CH692" i="21"/>
  <c r="CV692" i="21"/>
  <c r="DC692" i="21"/>
  <c r="CH696" i="21"/>
  <c r="CV696" i="21"/>
  <c r="DC696" i="21"/>
  <c r="CH700" i="21"/>
  <c r="CV700" i="21"/>
  <c r="DC700" i="21"/>
  <c r="CH704" i="21"/>
  <c r="CV704" i="21"/>
  <c r="DC704" i="21"/>
  <c r="CH708" i="21"/>
  <c r="CV708" i="21"/>
  <c r="DC708" i="21"/>
  <c r="CH712" i="21"/>
  <c r="CV712" i="21"/>
  <c r="DC712" i="21"/>
  <c r="CH716" i="21"/>
  <c r="CV716" i="21"/>
  <c r="DC716" i="21"/>
  <c r="CH720" i="21"/>
  <c r="CV720" i="21"/>
  <c r="DC720" i="21"/>
  <c r="CV724" i="21"/>
  <c r="DC724" i="21"/>
  <c r="CH728" i="21"/>
  <c r="CV728" i="21"/>
  <c r="DC728" i="21"/>
  <c r="CH732" i="21"/>
  <c r="CV732" i="21"/>
  <c r="DC732" i="21"/>
  <c r="CH736" i="21"/>
  <c r="CV736" i="21"/>
  <c r="DC736" i="21"/>
  <c r="CH740" i="21"/>
  <c r="CV740" i="21"/>
  <c r="DC740" i="21"/>
  <c r="CH744" i="21"/>
  <c r="CV744" i="21"/>
  <c r="DC744" i="21"/>
  <c r="CH748" i="21"/>
  <c r="CV748" i="21"/>
  <c r="DC748" i="21"/>
  <c r="CH752" i="21"/>
  <c r="CV752" i="21"/>
  <c r="DC752" i="21"/>
  <c r="CH756" i="21"/>
  <c r="CV756" i="21"/>
  <c r="DC756" i="21"/>
  <c r="CH760" i="21"/>
  <c r="CV760" i="21"/>
  <c r="DC760" i="21"/>
  <c r="CH764" i="21"/>
  <c r="CV764" i="21"/>
  <c r="DC764" i="21"/>
  <c r="CH768" i="21"/>
  <c r="CV768" i="21"/>
  <c r="DC768" i="21"/>
  <c r="CH772" i="21"/>
  <c r="CV772" i="21"/>
  <c r="DC772" i="21"/>
  <c r="CH776" i="21"/>
  <c r="CV776" i="21"/>
  <c r="DC776" i="21"/>
  <c r="CH780" i="21"/>
  <c r="CV780" i="21"/>
  <c r="DC780" i="21"/>
  <c r="CH784" i="21"/>
  <c r="CV784" i="21"/>
  <c r="DC784" i="21"/>
  <c r="CH788" i="21"/>
  <c r="CV788" i="21"/>
  <c r="DC788" i="21"/>
  <c r="CH792" i="21"/>
  <c r="CV792" i="21"/>
  <c r="DC792" i="21"/>
  <c r="CH796" i="21"/>
  <c r="CV796" i="21"/>
  <c r="DC796" i="21"/>
  <c r="CH800" i="21"/>
  <c r="CV800" i="21"/>
  <c r="DC800" i="21"/>
  <c r="CH804" i="21"/>
  <c r="CV804" i="21"/>
  <c r="DC804" i="21"/>
  <c r="CH808" i="21"/>
  <c r="CV808" i="21"/>
  <c r="DC808" i="21"/>
  <c r="CH812" i="21"/>
  <c r="CV812" i="21"/>
  <c r="DC812" i="21"/>
  <c r="CH816" i="21"/>
  <c r="CV816" i="21"/>
  <c r="DC816" i="21"/>
  <c r="CH820" i="21"/>
  <c r="CV820" i="21"/>
  <c r="DC820" i="21"/>
  <c r="CH824" i="21"/>
  <c r="CV824" i="21"/>
  <c r="DC824" i="21"/>
  <c r="CH828" i="21"/>
  <c r="CV828" i="21"/>
  <c r="DC828" i="21"/>
  <c r="CH832" i="21"/>
  <c r="CV832" i="21"/>
  <c r="DC832" i="21"/>
  <c r="CH836" i="21"/>
  <c r="CV836" i="21"/>
  <c r="DC836" i="21"/>
  <c r="CH840" i="21"/>
  <c r="CV840" i="21"/>
  <c r="DC840" i="21"/>
  <c r="CH844" i="21"/>
  <c r="CV844" i="21"/>
  <c r="DC844" i="21"/>
  <c r="CH848" i="21"/>
  <c r="CV848" i="21"/>
  <c r="DC848" i="21"/>
  <c r="CH852" i="21"/>
  <c r="CV852" i="21"/>
  <c r="DC852" i="21"/>
  <c r="CH856" i="21"/>
  <c r="CV856" i="21"/>
  <c r="DC856" i="21"/>
  <c r="CH860" i="21"/>
  <c r="CV860" i="21"/>
  <c r="DC860" i="21"/>
  <c r="CH864" i="21"/>
  <c r="CV864" i="21"/>
  <c r="DC864" i="21"/>
  <c r="CH868" i="21"/>
  <c r="CV868" i="21"/>
  <c r="DC868" i="21"/>
  <c r="CH872" i="21"/>
  <c r="CV872" i="21"/>
  <c r="DC872" i="21"/>
  <c r="CH876" i="21"/>
  <c r="CV876" i="21"/>
  <c r="DC876" i="21"/>
  <c r="CH883" i="21"/>
  <c r="CV883" i="21"/>
  <c r="DC883" i="21"/>
  <c r="CH887" i="21"/>
  <c r="CV887" i="21"/>
  <c r="DC887" i="21"/>
  <c r="CH891" i="21"/>
  <c r="CV891" i="21"/>
  <c r="DC891" i="21"/>
  <c r="CH895" i="21"/>
  <c r="CV895" i="21"/>
  <c r="DC895" i="21"/>
  <c r="CH899" i="21"/>
  <c r="CV899" i="21"/>
  <c r="DC899" i="21"/>
  <c r="CH903" i="21"/>
  <c r="CV903" i="21"/>
  <c r="DC903" i="21"/>
  <c r="CH907" i="21"/>
  <c r="CV907" i="21"/>
  <c r="DC907" i="21"/>
  <c r="CH911" i="21"/>
  <c r="CV911" i="21"/>
  <c r="DC911" i="21"/>
  <c r="CH915" i="21"/>
  <c r="CV915" i="21"/>
  <c r="DC915" i="21"/>
  <c r="CH919" i="21"/>
  <c r="CV919" i="21"/>
  <c r="DC919" i="21"/>
  <c r="CH923" i="21"/>
  <c r="CV923" i="21"/>
  <c r="DC923" i="21"/>
  <c r="CH927" i="21"/>
  <c r="CV927" i="21"/>
  <c r="DC927" i="21"/>
  <c r="CH931" i="21"/>
  <c r="CV931" i="21"/>
  <c r="DC931" i="21"/>
  <c r="CH936" i="21"/>
  <c r="CV936" i="21"/>
  <c r="DC936" i="21"/>
  <c r="CH940" i="21"/>
  <c r="CV940" i="21"/>
  <c r="DC940" i="21"/>
  <c r="CH944" i="21"/>
  <c r="CV944" i="21"/>
  <c r="DC944" i="21"/>
  <c r="CH948" i="21"/>
  <c r="CV948" i="21"/>
  <c r="DC948" i="21"/>
  <c r="CH952" i="21"/>
  <c r="CV952" i="21"/>
  <c r="DC952" i="21"/>
  <c r="CH956" i="21"/>
  <c r="CV956" i="21"/>
  <c r="DC956" i="21"/>
  <c r="CH960" i="21"/>
  <c r="CV960" i="21"/>
  <c r="DC960" i="21"/>
  <c r="CH964" i="21"/>
  <c r="CV964" i="21"/>
  <c r="DC964" i="21"/>
  <c r="CH968" i="21"/>
  <c r="CV968" i="21"/>
  <c r="DC968" i="21"/>
  <c r="CH972" i="21"/>
  <c r="CV972" i="21"/>
  <c r="DC972" i="21"/>
  <c r="CH976" i="21"/>
  <c r="CV976" i="21"/>
  <c r="DC976" i="21"/>
  <c r="CH980" i="21"/>
  <c r="CV980" i="21"/>
  <c r="DC980" i="21"/>
  <c r="CH984" i="21"/>
  <c r="CV984" i="21"/>
  <c r="DC984" i="21"/>
  <c r="CH988" i="21"/>
  <c r="CV988" i="21"/>
  <c r="DC988" i="21"/>
  <c r="CH992" i="21"/>
  <c r="CV992" i="21"/>
  <c r="DC992" i="21"/>
  <c r="CH996" i="21"/>
  <c r="CV996" i="21"/>
  <c r="DC996" i="21"/>
  <c r="CH1000" i="21"/>
  <c r="CV1000" i="21"/>
  <c r="DC1000" i="21"/>
  <c r="CH1004" i="21"/>
  <c r="CV1004" i="21"/>
  <c r="DC1004" i="21"/>
  <c r="CH1008" i="21"/>
  <c r="CV1008" i="21"/>
  <c r="DC1008" i="21"/>
  <c r="CH1012" i="21"/>
  <c r="CV1012" i="21"/>
  <c r="DC1012" i="21"/>
  <c r="CH1016" i="21"/>
  <c r="CV1016" i="21"/>
  <c r="DC1016" i="21"/>
  <c r="CH1020" i="21"/>
  <c r="CV1020" i="21"/>
  <c r="DC1020" i="21"/>
  <c r="CH1024" i="21"/>
  <c r="CV1024" i="21"/>
  <c r="DC1024" i="21"/>
  <c r="CH1028" i="21"/>
  <c r="CV1028" i="21"/>
  <c r="DC1028" i="21"/>
  <c r="CH1032" i="21"/>
  <c r="CV1032" i="21"/>
  <c r="DC1032" i="21"/>
  <c r="CH1036" i="21"/>
  <c r="CV1036" i="21"/>
  <c r="DC1036" i="21"/>
  <c r="CH1040" i="21"/>
  <c r="CV1040" i="21"/>
  <c r="DC1040" i="21"/>
  <c r="CH1044" i="21"/>
  <c r="CV1044" i="21"/>
  <c r="DC1044" i="21"/>
  <c r="CH1048" i="21"/>
  <c r="CV1048" i="21"/>
  <c r="DC1048" i="21"/>
  <c r="CH1052" i="21"/>
  <c r="CV1052" i="21"/>
  <c r="DC1052" i="21"/>
  <c r="CH1056" i="21"/>
  <c r="CV1056" i="21"/>
  <c r="DC1056" i="21"/>
  <c r="CH1060" i="21"/>
  <c r="CV1060" i="21"/>
  <c r="DC1060" i="21"/>
  <c r="CH1064" i="21"/>
  <c r="CV1064" i="21"/>
  <c r="DC1064" i="21"/>
  <c r="CH1068" i="21"/>
  <c r="CV1068" i="21"/>
  <c r="DC1068" i="21"/>
  <c r="CH1072" i="21"/>
  <c r="CV1072" i="21"/>
  <c r="DC1072" i="21"/>
  <c r="CH1076" i="21"/>
  <c r="CV1076" i="21"/>
  <c r="DC1076" i="21"/>
  <c r="CH1080" i="21"/>
  <c r="CV1080" i="21"/>
  <c r="DC1080" i="21"/>
  <c r="CH1084" i="21"/>
  <c r="CV1084" i="21"/>
  <c r="DC1084" i="21"/>
  <c r="CH1088" i="21"/>
  <c r="CV1088" i="21"/>
  <c r="DC1088" i="21"/>
  <c r="CH1092" i="21"/>
  <c r="CV1092" i="21"/>
  <c r="DC1092" i="21"/>
  <c r="CH1096" i="21"/>
  <c r="CV1096" i="21"/>
  <c r="DC1096" i="21"/>
  <c r="CH1100" i="21"/>
  <c r="CV1100" i="21"/>
  <c r="DC1100" i="21"/>
  <c r="CH1104" i="21"/>
  <c r="CV1104" i="21"/>
  <c r="DC1104" i="21"/>
  <c r="CH1108" i="21"/>
  <c r="DC1108" i="21"/>
  <c r="CV1108" i="21"/>
  <c r="CH1112" i="21"/>
  <c r="DC1112" i="21"/>
  <c r="CV1112" i="21"/>
  <c r="CH1116" i="21"/>
  <c r="DC1116" i="21"/>
  <c r="CV1116" i="21"/>
  <c r="CH1117" i="21"/>
  <c r="CV1117" i="21"/>
  <c r="DC1117" i="21"/>
  <c r="CH1121" i="21"/>
  <c r="CV1121" i="21"/>
  <c r="DC1121" i="21"/>
  <c r="CH1125" i="21"/>
  <c r="CV1125" i="21"/>
  <c r="DC1125" i="21"/>
  <c r="CH1129" i="21"/>
  <c r="CV1129" i="21"/>
  <c r="DC1129" i="21"/>
  <c r="CH1133" i="21"/>
  <c r="CV1133" i="21"/>
  <c r="DC1133" i="21"/>
  <c r="CH1137" i="21"/>
  <c r="CV1137" i="21"/>
  <c r="DC1137" i="21"/>
  <c r="CH1141" i="21"/>
  <c r="CV1141" i="21"/>
  <c r="DC1141" i="21"/>
  <c r="CH1145" i="21"/>
  <c r="CV1145" i="21"/>
  <c r="DC1145" i="21"/>
  <c r="CH1149" i="21"/>
  <c r="CV1149" i="21"/>
  <c r="DC1149" i="21"/>
  <c r="CH1152" i="21"/>
  <c r="CV1152" i="21"/>
  <c r="DC1152" i="21"/>
  <c r="CH1156" i="21"/>
  <c r="CV1156" i="21"/>
  <c r="DC1156" i="21"/>
  <c r="CH1160" i="21"/>
  <c r="CV1160" i="21"/>
  <c r="DC1160" i="21"/>
  <c r="CH1164" i="21"/>
  <c r="CV1164" i="21"/>
  <c r="DC1164" i="21"/>
  <c r="CH1168" i="21"/>
  <c r="CV1168" i="21"/>
  <c r="DC1168" i="21"/>
  <c r="CH1172" i="21"/>
  <c r="CV1172" i="21"/>
  <c r="DC1172" i="21"/>
  <c r="CH1176" i="21"/>
  <c r="CV1176" i="21"/>
  <c r="DC1176" i="21"/>
  <c r="CH1180" i="21"/>
  <c r="CV1180" i="21"/>
  <c r="DC1180" i="21"/>
  <c r="CH1184" i="21"/>
  <c r="CV1184" i="21"/>
  <c r="DC1184" i="21"/>
  <c r="CH1188" i="21"/>
  <c r="CV1188" i="21"/>
  <c r="DC1188" i="21"/>
  <c r="CH1192" i="21"/>
  <c r="CV1192" i="21"/>
  <c r="DC1192" i="21"/>
  <c r="CH1196" i="21"/>
  <c r="CV1196" i="21"/>
  <c r="DC1196" i="21"/>
  <c r="CH1200" i="21"/>
  <c r="CV1200" i="21"/>
  <c r="DC1200" i="21"/>
  <c r="CH1204" i="21"/>
  <c r="CV1204" i="21"/>
  <c r="DC1204" i="21"/>
  <c r="CH1208" i="21"/>
  <c r="CV1208" i="21"/>
  <c r="DC1208" i="21"/>
  <c r="CH1212" i="21"/>
  <c r="CV1212" i="21"/>
  <c r="DC1212" i="21"/>
  <c r="CH1216" i="21"/>
  <c r="CV1216" i="21"/>
  <c r="DC1216" i="21"/>
  <c r="CH1220" i="21"/>
  <c r="CV1220" i="21"/>
  <c r="DC1220" i="21"/>
  <c r="CH1224" i="21"/>
  <c r="CV1224" i="21"/>
  <c r="DC1224" i="21"/>
  <c r="CH1228" i="21"/>
  <c r="CV1228" i="21"/>
  <c r="DC1228" i="21"/>
  <c r="CH1232" i="21"/>
  <c r="CV1232" i="21"/>
  <c r="DC1232" i="21"/>
  <c r="CH1236" i="21"/>
  <c r="CV1236" i="21"/>
  <c r="DC1236" i="21"/>
  <c r="CH1240" i="21"/>
  <c r="CV1240" i="21"/>
  <c r="DC1240" i="21"/>
  <c r="CH1244" i="21"/>
  <c r="CV1244" i="21"/>
  <c r="DC1244" i="21"/>
  <c r="CH1248" i="21"/>
  <c r="CV1248" i="21"/>
  <c r="DC1248" i="21"/>
  <c r="CH1252" i="21"/>
  <c r="CV1252" i="21"/>
  <c r="DC1252" i="21"/>
  <c r="CH1256" i="21"/>
  <c r="CV1256" i="21"/>
  <c r="DC1256" i="21"/>
  <c r="CH1260" i="21"/>
  <c r="CV1260" i="21"/>
  <c r="DC1260" i="21"/>
  <c r="CH1264" i="21"/>
  <c r="CV1264" i="21"/>
  <c r="DC1264" i="21"/>
  <c r="CH1268" i="21"/>
  <c r="CV1268" i="21"/>
  <c r="DC1268" i="21"/>
  <c r="CH1272" i="21"/>
  <c r="CV1272" i="21"/>
  <c r="DC1272" i="21"/>
  <c r="CH1276" i="21"/>
  <c r="CV1276" i="21"/>
  <c r="DC1276" i="21"/>
  <c r="CH1280" i="21"/>
  <c r="DC1280" i="21"/>
  <c r="CV1280" i="21"/>
  <c r="CH1284" i="21"/>
  <c r="DC1284" i="21"/>
  <c r="CV1284" i="21"/>
  <c r="CH1288" i="21"/>
  <c r="DC1288" i="21"/>
  <c r="CV1288" i="21"/>
  <c r="CH1292" i="21"/>
  <c r="DC1292" i="21"/>
  <c r="CV1292" i="21"/>
  <c r="CH1296" i="21"/>
  <c r="DC1296" i="21"/>
  <c r="CV1296" i="21"/>
  <c r="CH1300" i="21"/>
  <c r="DC1300" i="21"/>
  <c r="CV1300" i="21"/>
  <c r="CH1304" i="21"/>
  <c r="DC1304" i="21"/>
  <c r="CV1304" i="21"/>
  <c r="CH1308" i="21"/>
  <c r="DC1308" i="21"/>
  <c r="CV1308" i="21"/>
  <c r="CH1312" i="21"/>
  <c r="DC1312" i="21"/>
  <c r="CV1312" i="21"/>
  <c r="CI225" i="21"/>
  <c r="DD225" i="21"/>
  <c r="CI229" i="21"/>
  <c r="DD229" i="21"/>
  <c r="CI234" i="21"/>
  <c r="DD234" i="21"/>
  <c r="CI238" i="21"/>
  <c r="DD238" i="21"/>
  <c r="CI242" i="21"/>
  <c r="CW242" i="21"/>
  <c r="DD242" i="21"/>
  <c r="CI246" i="21"/>
  <c r="CW246" i="21"/>
  <c r="DD246" i="21"/>
  <c r="CI250" i="21"/>
  <c r="CW250" i="21"/>
  <c r="DD250" i="21"/>
  <c r="CI254" i="21"/>
  <c r="CW254" i="21"/>
  <c r="DD254" i="21"/>
  <c r="CI258" i="21"/>
  <c r="CW258" i="21"/>
  <c r="DD258" i="21"/>
  <c r="CI262" i="21"/>
  <c r="CW262" i="21"/>
  <c r="DD262" i="21"/>
  <c r="CI266" i="21"/>
  <c r="CW266" i="21"/>
  <c r="DD266" i="21"/>
  <c r="CI270" i="21"/>
  <c r="CW270" i="21"/>
  <c r="DD270" i="21"/>
  <c r="CI274" i="21"/>
  <c r="CW274" i="21"/>
  <c r="DD274" i="21"/>
  <c r="CI278" i="21"/>
  <c r="CW278" i="21"/>
  <c r="DD278" i="21"/>
  <c r="CI282" i="21"/>
  <c r="CW282" i="21"/>
  <c r="DD282" i="21"/>
  <c r="CI286" i="21"/>
  <c r="CW286" i="21"/>
  <c r="DD286" i="21"/>
  <c r="CI290" i="21"/>
  <c r="CW290" i="21"/>
  <c r="DD290" i="21"/>
  <c r="CI294" i="21"/>
  <c r="CW294" i="21"/>
  <c r="DD294" i="21"/>
  <c r="CI298" i="21"/>
  <c r="CW298" i="21"/>
  <c r="DD298" i="21"/>
  <c r="CI302" i="21"/>
  <c r="CW302" i="21"/>
  <c r="DD302" i="21"/>
  <c r="CI306" i="21"/>
  <c r="CW306" i="21"/>
  <c r="DD306" i="21"/>
  <c r="CI310" i="21"/>
  <c r="CW310" i="21"/>
  <c r="DD310" i="21"/>
  <c r="CI314" i="21"/>
  <c r="CW314" i="21"/>
  <c r="DD314" i="21"/>
  <c r="CI318" i="21"/>
  <c r="CW318" i="21"/>
  <c r="DD318" i="21"/>
  <c r="CI322" i="21"/>
  <c r="CW322" i="21"/>
  <c r="DD322" i="21"/>
  <c r="CI326" i="21"/>
  <c r="CW326" i="21"/>
  <c r="DD326" i="21"/>
  <c r="CI330" i="21"/>
  <c r="CW330" i="21"/>
  <c r="DD330" i="21"/>
  <c r="CI334" i="21"/>
  <c r="CW334" i="21"/>
  <c r="DD334" i="21"/>
  <c r="CI338" i="21"/>
  <c r="CW338" i="21"/>
  <c r="DD338" i="21"/>
  <c r="CI342" i="21"/>
  <c r="CW342" i="21"/>
  <c r="DD342" i="21"/>
  <c r="CI346" i="21"/>
  <c r="CW346" i="21"/>
  <c r="DD346" i="21"/>
  <c r="CI350" i="21"/>
  <c r="CW350" i="21"/>
  <c r="DD350" i="21"/>
  <c r="CI354" i="21"/>
  <c r="CW354" i="21"/>
  <c r="DD354" i="21"/>
  <c r="CI358" i="21"/>
  <c r="CW358" i="21"/>
  <c r="DD358" i="21"/>
  <c r="CI362" i="21"/>
  <c r="CW362" i="21"/>
  <c r="DD362" i="21"/>
  <c r="CI366" i="21"/>
  <c r="CW366" i="21"/>
  <c r="DD366" i="21"/>
  <c r="CI370" i="21"/>
  <c r="CW370" i="21"/>
  <c r="DD370" i="21"/>
  <c r="CI374" i="21"/>
  <c r="CW374" i="21"/>
  <c r="DD374" i="21"/>
  <c r="CI378" i="21"/>
  <c r="CW378" i="21"/>
  <c r="DD378" i="21"/>
  <c r="CI382" i="21"/>
  <c r="CW382" i="21"/>
  <c r="DD382" i="21"/>
  <c r="CI386" i="21"/>
  <c r="CW386" i="21"/>
  <c r="DD386" i="21"/>
  <c r="CI390" i="21"/>
  <c r="CW390" i="21"/>
  <c r="DD390" i="21"/>
  <c r="CI394" i="21"/>
  <c r="CW394" i="21"/>
  <c r="DD394" i="21"/>
  <c r="CI398" i="21"/>
  <c r="CW398" i="21"/>
  <c r="DD398" i="21"/>
  <c r="CI402" i="21"/>
  <c r="CW402" i="21"/>
  <c r="DD402" i="21"/>
  <c r="CI406" i="21"/>
  <c r="CW406" i="21"/>
  <c r="DD406" i="21"/>
  <c r="CI410" i="21"/>
  <c r="CW410" i="21"/>
  <c r="DD410" i="21"/>
  <c r="CI414" i="21"/>
  <c r="CW414" i="21"/>
  <c r="DD414" i="21"/>
  <c r="CI419" i="21"/>
  <c r="CW419" i="21"/>
  <c r="DD419" i="21"/>
  <c r="CI423" i="21"/>
  <c r="DD423" i="21"/>
  <c r="CW423" i="21"/>
  <c r="CI427" i="21"/>
  <c r="DD427" i="21"/>
  <c r="CW427" i="21"/>
  <c r="CI431" i="21"/>
  <c r="DD431" i="21"/>
  <c r="CW431" i="21"/>
  <c r="CI435" i="21"/>
  <c r="DD435" i="21"/>
  <c r="CW435" i="21"/>
  <c r="CI439" i="21"/>
  <c r="DD439" i="21"/>
  <c r="CW439" i="21"/>
  <c r="CI443" i="21"/>
  <c r="DD443" i="21"/>
  <c r="CW443" i="21"/>
  <c r="CI447" i="21"/>
  <c r="DD447" i="21"/>
  <c r="CW447" i="21"/>
  <c r="CI451" i="21"/>
  <c r="DD451" i="21"/>
  <c r="CW451" i="21"/>
  <c r="CI455" i="21"/>
  <c r="CW455" i="21"/>
  <c r="DD455" i="21"/>
  <c r="CI459" i="21"/>
  <c r="CW459" i="21"/>
  <c r="DD459" i="21"/>
  <c r="CI463" i="21"/>
  <c r="CW463" i="21"/>
  <c r="DD463" i="21"/>
  <c r="CI469" i="21"/>
  <c r="CW469" i="21"/>
  <c r="DD469" i="21"/>
  <c r="CI473" i="21"/>
  <c r="CW473" i="21"/>
  <c r="DD473" i="21"/>
  <c r="CI477" i="21"/>
  <c r="CW477" i="21"/>
  <c r="DD477" i="21"/>
  <c r="CI481" i="21"/>
  <c r="CW481" i="21"/>
  <c r="DD481" i="21"/>
  <c r="CI485" i="21"/>
  <c r="CW485" i="21"/>
  <c r="DD485" i="21"/>
  <c r="CI489" i="21"/>
  <c r="CW489" i="21"/>
  <c r="DD489" i="21"/>
  <c r="CI493" i="21"/>
  <c r="CW493" i="21"/>
  <c r="DD493" i="21"/>
  <c r="CI497" i="21"/>
  <c r="CW497" i="21"/>
  <c r="DD497" i="21"/>
  <c r="CI501" i="21"/>
  <c r="CW501" i="21"/>
  <c r="DD501" i="21"/>
  <c r="CI505" i="21"/>
  <c r="CW505" i="21"/>
  <c r="DD505" i="21"/>
  <c r="CI510" i="21"/>
  <c r="CW510" i="21"/>
  <c r="DD510" i="21"/>
  <c r="CI514" i="21"/>
  <c r="DD514" i="21"/>
  <c r="CW514" i="21"/>
  <c r="CI518" i="21"/>
  <c r="DD518" i="21"/>
  <c r="CW518" i="21"/>
  <c r="CI522" i="21"/>
  <c r="DD522" i="21"/>
  <c r="CW522" i="21"/>
  <c r="CI526" i="21"/>
  <c r="DD526" i="21"/>
  <c r="CW526" i="21"/>
  <c r="CI530" i="21"/>
  <c r="DD530" i="21"/>
  <c r="CW530" i="21"/>
  <c r="CI533" i="21"/>
  <c r="DD533" i="21"/>
  <c r="CW533" i="21"/>
  <c r="CI537" i="21"/>
  <c r="DD537" i="21"/>
  <c r="CW537" i="21"/>
  <c r="CI541" i="21"/>
  <c r="DD541" i="21"/>
  <c r="CW541" i="21"/>
  <c r="CI545" i="21"/>
  <c r="DD545" i="21"/>
  <c r="CW545" i="21"/>
  <c r="CI549" i="21"/>
  <c r="DD549" i="21"/>
  <c r="CW549" i="21"/>
  <c r="CI553" i="21"/>
  <c r="DD553" i="21"/>
  <c r="CW553" i="21"/>
  <c r="CI557" i="21"/>
  <c r="DD557" i="21"/>
  <c r="CW557" i="21"/>
  <c r="CI561" i="21"/>
  <c r="DD561" i="21"/>
  <c r="CW561" i="21"/>
  <c r="CI565" i="21"/>
  <c r="DD565" i="21"/>
  <c r="CW565" i="21"/>
  <c r="CI569" i="21"/>
  <c r="DD569" i="21"/>
  <c r="CW569" i="21"/>
  <c r="CI574" i="21"/>
  <c r="DD574" i="21"/>
  <c r="CW574" i="21"/>
  <c r="CI578" i="21"/>
  <c r="DD578" i="21"/>
  <c r="CW578" i="21"/>
  <c r="CI582" i="21"/>
  <c r="DD582" i="21"/>
  <c r="CW582" i="21"/>
  <c r="CI586" i="21"/>
  <c r="DD586" i="21"/>
  <c r="CW586" i="21"/>
  <c r="CI590" i="21"/>
  <c r="DD590" i="21"/>
  <c r="CW590" i="21"/>
  <c r="CI594" i="21"/>
  <c r="DD594" i="21"/>
  <c r="CW594" i="21"/>
  <c r="CI598" i="21"/>
  <c r="DD598" i="21"/>
  <c r="CW598" i="21"/>
  <c r="CI602" i="21"/>
  <c r="DD602" i="21"/>
  <c r="CW602" i="21"/>
  <c r="CI606" i="21"/>
  <c r="DD606" i="21"/>
  <c r="CW606" i="21"/>
  <c r="CI610" i="21"/>
  <c r="DD610" i="21"/>
  <c r="CW610" i="21"/>
  <c r="CI614" i="21"/>
  <c r="DD614" i="21"/>
  <c r="CW614" i="21"/>
  <c r="CI618" i="21"/>
  <c r="DD618" i="21"/>
  <c r="CW618" i="21"/>
  <c r="CI622" i="21"/>
  <c r="DD622" i="21"/>
  <c r="CW622" i="21"/>
  <c r="CI626" i="21"/>
  <c r="DD626" i="21"/>
  <c r="CW626" i="21"/>
  <c r="CI630" i="21"/>
  <c r="DD630" i="21"/>
  <c r="CW630" i="21"/>
  <c r="CI634" i="21"/>
  <c r="DD634" i="21"/>
  <c r="CW634" i="21"/>
  <c r="CI638" i="21"/>
  <c r="DD638" i="21"/>
  <c r="CW638" i="21"/>
  <c r="CI642" i="21"/>
  <c r="DD642" i="21"/>
  <c r="CW642" i="21"/>
  <c r="CI646" i="21"/>
  <c r="DD646" i="21"/>
  <c r="CW646" i="21"/>
  <c r="CI650" i="21"/>
  <c r="DD650" i="21"/>
  <c r="CW650" i="21"/>
  <c r="CI654" i="21"/>
  <c r="DD654" i="21"/>
  <c r="CW654" i="21"/>
  <c r="CI658" i="21"/>
  <c r="DD658" i="21"/>
  <c r="CW658" i="21"/>
  <c r="CI662" i="21"/>
  <c r="DD662" i="21"/>
  <c r="CW662" i="21"/>
  <c r="CI666" i="21"/>
  <c r="DD666" i="21"/>
  <c r="CW666" i="21"/>
  <c r="CI670" i="21"/>
  <c r="DD670" i="21"/>
  <c r="CW670" i="21"/>
  <c r="CI674" i="21"/>
  <c r="DD674" i="21"/>
  <c r="CW674" i="21"/>
  <c r="CI678" i="21"/>
  <c r="DD678" i="21"/>
  <c r="CW678" i="21"/>
  <c r="CI682" i="21"/>
  <c r="DD682" i="21"/>
  <c r="CW682" i="21"/>
  <c r="CI686" i="21"/>
  <c r="DD686" i="21"/>
  <c r="CW686" i="21"/>
  <c r="CI690" i="21"/>
  <c r="DD690" i="21"/>
  <c r="CW690" i="21"/>
  <c r="CI694" i="21"/>
  <c r="DD694" i="21"/>
  <c r="CW694" i="21"/>
  <c r="CI698" i="21"/>
  <c r="DD698" i="21"/>
  <c r="CW698" i="21"/>
  <c r="CI702" i="21"/>
  <c r="DD702" i="21"/>
  <c r="CW702" i="21"/>
  <c r="CI706" i="21"/>
  <c r="DD706" i="21"/>
  <c r="CW706" i="21"/>
  <c r="CI710" i="21"/>
  <c r="DD710" i="21"/>
  <c r="CW710" i="21"/>
  <c r="CI714" i="21"/>
  <c r="DD714" i="21"/>
  <c r="CW714" i="21"/>
  <c r="CI718" i="21"/>
  <c r="DD718" i="21"/>
  <c r="CW718" i="21"/>
  <c r="CI722" i="21"/>
  <c r="DD722" i="21"/>
  <c r="CW722" i="21"/>
  <c r="CI726" i="21"/>
  <c r="DD726" i="21"/>
  <c r="CW726" i="21"/>
  <c r="CI730" i="21"/>
  <c r="DD730" i="21"/>
  <c r="CW730" i="21"/>
  <c r="CI734" i="21"/>
  <c r="DD734" i="21"/>
  <c r="CW734" i="21"/>
  <c r="CI738" i="21"/>
  <c r="DD738" i="21"/>
  <c r="CW738" i="21"/>
  <c r="CI742" i="21"/>
  <c r="DD742" i="21"/>
  <c r="CW742" i="21"/>
  <c r="CI746" i="21"/>
  <c r="DD746" i="21"/>
  <c r="CW746" i="21"/>
  <c r="CI750" i="21"/>
  <c r="DD750" i="21"/>
  <c r="CW750" i="21"/>
  <c r="CI754" i="21"/>
  <c r="DD754" i="21"/>
  <c r="CW754" i="21"/>
  <c r="CI758" i="21"/>
  <c r="DD758" i="21"/>
  <c r="CW758" i="21"/>
  <c r="CI762" i="21"/>
  <c r="DD762" i="21"/>
  <c r="CW762" i="21"/>
  <c r="CI766" i="21"/>
  <c r="DD766" i="21"/>
  <c r="CW766" i="21"/>
  <c r="CI770" i="21"/>
  <c r="DD770" i="21"/>
  <c r="CW770" i="21"/>
  <c r="CI774" i="21"/>
  <c r="DD774" i="21"/>
  <c r="CW774" i="21"/>
  <c r="CI778" i="21"/>
  <c r="DD778" i="21"/>
  <c r="CW778" i="21"/>
  <c r="CI782" i="21"/>
  <c r="DD782" i="21"/>
  <c r="CW782" i="21"/>
  <c r="CI786" i="21"/>
  <c r="DD786" i="21"/>
  <c r="CW786" i="21"/>
  <c r="CI790" i="21"/>
  <c r="DD790" i="21"/>
  <c r="CW790" i="21"/>
  <c r="CI794" i="21"/>
  <c r="DD794" i="21"/>
  <c r="CW794" i="21"/>
  <c r="CI798" i="21"/>
  <c r="DD798" i="21"/>
  <c r="CW798" i="21"/>
  <c r="CI802" i="21"/>
  <c r="DD802" i="21"/>
  <c r="CW802" i="21"/>
  <c r="CI806" i="21"/>
  <c r="DD806" i="21"/>
  <c r="CW806" i="21"/>
  <c r="CI810" i="21"/>
  <c r="DD810" i="21"/>
  <c r="CW810" i="21"/>
  <c r="CI814" i="21"/>
  <c r="DD814" i="21"/>
  <c r="CW814" i="21"/>
  <c r="CI818" i="21"/>
  <c r="DD818" i="21"/>
  <c r="CW818" i="21"/>
  <c r="CI822" i="21"/>
  <c r="DD822" i="21"/>
  <c r="CW822" i="21"/>
  <c r="CI826" i="21"/>
  <c r="DD826" i="21"/>
  <c r="CW826" i="21"/>
  <c r="CI830" i="21"/>
  <c r="DD830" i="21"/>
  <c r="CW830" i="21"/>
  <c r="CI834" i="21"/>
  <c r="DD834" i="21"/>
  <c r="CW834" i="21"/>
  <c r="CI838" i="21"/>
  <c r="DD838" i="21"/>
  <c r="CW838" i="21"/>
  <c r="CI842" i="21"/>
  <c r="DD842" i="21"/>
  <c r="CW842" i="21"/>
  <c r="CI846" i="21"/>
  <c r="DD846" i="21"/>
  <c r="CW846" i="21"/>
  <c r="CI850" i="21"/>
  <c r="DD850" i="21"/>
  <c r="CW850" i="21"/>
  <c r="CI854" i="21"/>
  <c r="DD854" i="21"/>
  <c r="CW854" i="21"/>
  <c r="CI858" i="21"/>
  <c r="DD858" i="21"/>
  <c r="CW858" i="21"/>
  <c r="CI862" i="21"/>
  <c r="DD862" i="21"/>
  <c r="CW862" i="21"/>
  <c r="CI866" i="21"/>
  <c r="DD866" i="21"/>
  <c r="CW866" i="21"/>
  <c r="CI870" i="21"/>
  <c r="DD870" i="21"/>
  <c r="CW870" i="21"/>
  <c r="CI874" i="21"/>
  <c r="DD874" i="21"/>
  <c r="CW874" i="21"/>
  <c r="CI878" i="21"/>
  <c r="DD878" i="21"/>
  <c r="CW878" i="21"/>
  <c r="CI881" i="21"/>
  <c r="DD881" i="21"/>
  <c r="CW881" i="21"/>
  <c r="CI885" i="21"/>
  <c r="DD885" i="21"/>
  <c r="CW885" i="21"/>
  <c r="CI889" i="21"/>
  <c r="DD889" i="21"/>
  <c r="CW889" i="21"/>
  <c r="CI893" i="21"/>
  <c r="DD893" i="21"/>
  <c r="CW893" i="21"/>
  <c r="CI897" i="21"/>
  <c r="DD897" i="21"/>
  <c r="CW897" i="21"/>
  <c r="CI901" i="21"/>
  <c r="DD901" i="21"/>
  <c r="CW901" i="21"/>
  <c r="CI905" i="21"/>
  <c r="DD905" i="21"/>
  <c r="CW905" i="21"/>
  <c r="CI909" i="21"/>
  <c r="DD909" i="21"/>
  <c r="CW909" i="21"/>
  <c r="CI913" i="21"/>
  <c r="DD913" i="21"/>
  <c r="CW913" i="21"/>
  <c r="CI917" i="21"/>
  <c r="DD917" i="21"/>
  <c r="CW917" i="21"/>
  <c r="CI921" i="21"/>
  <c r="DD921" i="21"/>
  <c r="CW921" i="21"/>
  <c r="CI925" i="21"/>
  <c r="DD925" i="21"/>
  <c r="CW925" i="21"/>
  <c r="CI929" i="21"/>
  <c r="DD929" i="21"/>
  <c r="CW929" i="21"/>
  <c r="CI934" i="21"/>
  <c r="DD934" i="21"/>
  <c r="CW934" i="21"/>
  <c r="CI938" i="21"/>
  <c r="DD938" i="21"/>
  <c r="CW938" i="21"/>
  <c r="CI942" i="21"/>
  <c r="DD942" i="21"/>
  <c r="CW942" i="21"/>
  <c r="CI946" i="21"/>
  <c r="DD946" i="21"/>
  <c r="CW946" i="21"/>
  <c r="CI950" i="21"/>
  <c r="DD950" i="21"/>
  <c r="CW950" i="21"/>
  <c r="CI954" i="21"/>
  <c r="DD954" i="21"/>
  <c r="CW954" i="21"/>
  <c r="CI958" i="21"/>
  <c r="DD958" i="21"/>
  <c r="CW958" i="21"/>
  <c r="CI962" i="21"/>
  <c r="DD962" i="21"/>
  <c r="CW962" i="21"/>
  <c r="CI966" i="21"/>
  <c r="DD966" i="21"/>
  <c r="CW966" i="21"/>
  <c r="CI970" i="21"/>
  <c r="DD970" i="21"/>
  <c r="CW970" i="21"/>
  <c r="CI974" i="21"/>
  <c r="DD974" i="21"/>
  <c r="CW974" i="21"/>
  <c r="CI978" i="21"/>
  <c r="DD978" i="21"/>
  <c r="CW978" i="21"/>
  <c r="CI982" i="21"/>
  <c r="DD982" i="21"/>
  <c r="CW982" i="21"/>
  <c r="CI986" i="21"/>
  <c r="DD986" i="21"/>
  <c r="CW986" i="21"/>
  <c r="CI990" i="21"/>
  <c r="DD990" i="21"/>
  <c r="CW990" i="21"/>
  <c r="CI994" i="21"/>
  <c r="DD994" i="21"/>
  <c r="CW994" i="21"/>
  <c r="CI998" i="21"/>
  <c r="DD998" i="21"/>
  <c r="CW998" i="21"/>
  <c r="CI1002" i="21"/>
  <c r="DD1002" i="21"/>
  <c r="CW1002" i="21"/>
  <c r="CI1006" i="21"/>
  <c r="DD1006" i="21"/>
  <c r="CW1006" i="21"/>
  <c r="CI1010" i="21"/>
  <c r="DD1010" i="21"/>
  <c r="CW1010" i="21"/>
  <c r="CI1014" i="21"/>
  <c r="DD1014" i="21"/>
  <c r="CW1014" i="21"/>
  <c r="CI1018" i="21"/>
  <c r="DD1018" i="21"/>
  <c r="CW1018" i="21"/>
  <c r="CI1022" i="21"/>
  <c r="DD1022" i="21"/>
  <c r="CW1022" i="21"/>
  <c r="CI1026" i="21"/>
  <c r="DD1026" i="21"/>
  <c r="CW1026" i="21"/>
  <c r="CI1030" i="21"/>
  <c r="DD1030" i="21"/>
  <c r="CW1030" i="21"/>
  <c r="CI1034" i="21"/>
  <c r="DD1034" i="21"/>
  <c r="CW1034" i="21"/>
  <c r="CI1038" i="21"/>
  <c r="DD1038" i="21"/>
  <c r="CW1038" i="21"/>
  <c r="CI1042" i="21"/>
  <c r="DD1042" i="21"/>
  <c r="CW1042" i="21"/>
  <c r="CI1046" i="21"/>
  <c r="DD1046" i="21"/>
  <c r="CW1046" i="21"/>
  <c r="CI1050" i="21"/>
  <c r="DD1050" i="21"/>
  <c r="CW1050" i="21"/>
  <c r="CI1054" i="21"/>
  <c r="DD1054" i="21"/>
  <c r="CW1054" i="21"/>
  <c r="CI1058" i="21"/>
  <c r="DD1058" i="21"/>
  <c r="CW1058" i="21"/>
  <c r="CI1062" i="21"/>
  <c r="DD1062" i="21"/>
  <c r="CW1062" i="21"/>
  <c r="CI1066" i="21"/>
  <c r="DD1066" i="21"/>
  <c r="CW1066" i="21"/>
  <c r="CI1070" i="21"/>
  <c r="DD1070" i="21"/>
  <c r="CW1070" i="21"/>
  <c r="CI1074" i="21"/>
  <c r="DD1074" i="21"/>
  <c r="CW1074" i="21"/>
  <c r="CI1078" i="21"/>
  <c r="DD1078" i="21"/>
  <c r="CW1078" i="21"/>
  <c r="CI1082" i="21"/>
  <c r="DD1082" i="21"/>
  <c r="CW1082" i="21"/>
  <c r="CI1086" i="21"/>
  <c r="DD1086" i="21"/>
  <c r="CW1086" i="21"/>
  <c r="CI1090" i="21"/>
  <c r="DD1090" i="21"/>
  <c r="CW1090" i="21"/>
  <c r="CI1094" i="21"/>
  <c r="DD1094" i="21"/>
  <c r="CW1094" i="21"/>
  <c r="CI1098" i="21"/>
  <c r="DD1098" i="21"/>
  <c r="CW1098" i="21"/>
  <c r="CI1102" i="21"/>
  <c r="DD1102" i="21"/>
  <c r="CW1102" i="21"/>
  <c r="CI1106" i="21"/>
  <c r="CW1106" i="21"/>
  <c r="DD1106" i="21"/>
  <c r="CI1110" i="21"/>
  <c r="CW1110" i="21"/>
  <c r="DD1110" i="21"/>
  <c r="CI1114" i="21"/>
  <c r="CW1114" i="21"/>
  <c r="DD1114" i="21"/>
  <c r="CI1119" i="21"/>
  <c r="CW1119" i="21"/>
  <c r="DD1119" i="21"/>
  <c r="CI1123" i="21"/>
  <c r="CW1123" i="21"/>
  <c r="DD1123" i="21"/>
  <c r="CI1127" i="21"/>
  <c r="CW1127" i="21"/>
  <c r="DD1127" i="21"/>
  <c r="CI1131" i="21"/>
  <c r="CW1131" i="21"/>
  <c r="DD1131" i="21"/>
  <c r="CI1135" i="21"/>
  <c r="CW1135" i="21"/>
  <c r="DD1135" i="21"/>
  <c r="CI1139" i="21"/>
  <c r="CW1139" i="21"/>
  <c r="DD1139" i="21"/>
  <c r="CI1143" i="21"/>
  <c r="CW1143" i="21"/>
  <c r="DD1143" i="21"/>
  <c r="CI1147" i="21"/>
  <c r="CW1147" i="21"/>
  <c r="DD1147" i="21"/>
  <c r="CI1154" i="21"/>
  <c r="CW1154" i="21"/>
  <c r="DD1154" i="21"/>
  <c r="CI1158" i="21"/>
  <c r="CW1158" i="21"/>
  <c r="DD1158" i="21"/>
  <c r="CI1162" i="21"/>
  <c r="CW1162" i="21"/>
  <c r="DD1162" i="21"/>
  <c r="CI1166" i="21"/>
  <c r="CW1166" i="21"/>
  <c r="DD1166" i="21"/>
  <c r="CI1170" i="21"/>
  <c r="CW1170" i="21"/>
  <c r="DD1170" i="21"/>
  <c r="CI1174" i="21"/>
  <c r="CW1174" i="21"/>
  <c r="DD1174" i="21"/>
  <c r="CI1178" i="21"/>
  <c r="CW1178" i="21"/>
  <c r="DD1178" i="21"/>
  <c r="CI1182" i="21"/>
  <c r="CW1182" i="21"/>
  <c r="DD1182" i="21"/>
  <c r="CI1186" i="21"/>
  <c r="CW1186" i="21"/>
  <c r="DD1186" i="21"/>
  <c r="CI1190" i="21"/>
  <c r="CW1190" i="21"/>
  <c r="DD1190" i="21"/>
  <c r="CI1194" i="21"/>
  <c r="CW1194" i="21"/>
  <c r="DD1194" i="21"/>
  <c r="CI1198" i="21"/>
  <c r="CW1198" i="21"/>
  <c r="DD1198" i="21"/>
  <c r="CW1202" i="21"/>
  <c r="DD1202" i="21"/>
  <c r="CW1206" i="21"/>
  <c r="DD1206" i="21"/>
  <c r="CW1210" i="21"/>
  <c r="DD1210" i="21"/>
  <c r="CW1214" i="21"/>
  <c r="DD1214" i="21"/>
  <c r="CW1218" i="21"/>
  <c r="DD1218" i="21"/>
  <c r="CW1222" i="21"/>
  <c r="DD1222" i="21"/>
  <c r="CW1226" i="21"/>
  <c r="DD1226" i="21"/>
  <c r="CW1230" i="21"/>
  <c r="DD1230" i="21"/>
  <c r="CW1234" i="21"/>
  <c r="DD1234" i="21"/>
  <c r="CW1238" i="21"/>
  <c r="DD1238" i="21"/>
  <c r="CW1242" i="21"/>
  <c r="DD1242" i="21"/>
  <c r="CW1246" i="21"/>
  <c r="DD1246" i="21"/>
  <c r="CW1250" i="21"/>
  <c r="DD1250" i="21"/>
  <c r="CW1254" i="21"/>
  <c r="DD1254" i="21"/>
  <c r="CW1258" i="21"/>
  <c r="DD1258" i="21"/>
  <c r="CW1262" i="21"/>
  <c r="DD1262" i="21"/>
  <c r="CW1266" i="21"/>
  <c r="DD1266" i="21"/>
  <c r="CW1270" i="21"/>
  <c r="DD1270" i="21"/>
  <c r="CW1274" i="21"/>
  <c r="DD1274" i="21"/>
  <c r="CW1278" i="21"/>
  <c r="DD1278" i="21"/>
  <c r="CW1282" i="21"/>
  <c r="DD1282" i="21"/>
  <c r="CW1286" i="21"/>
  <c r="DD1286" i="21"/>
  <c r="CW1290" i="21"/>
  <c r="DD1290" i="21"/>
  <c r="CW1294" i="21"/>
  <c r="DD1294" i="21"/>
  <c r="CW1298" i="21"/>
  <c r="DD1298" i="21"/>
  <c r="CW1302" i="21"/>
  <c r="DD1302" i="21"/>
  <c r="CW1306" i="21"/>
  <c r="DD1306" i="21"/>
  <c r="CW1310" i="21"/>
  <c r="DD1310" i="21"/>
  <c r="CK227" i="21"/>
  <c r="DF227" i="21"/>
  <c r="CK232" i="21"/>
  <c r="DF232" i="21"/>
  <c r="CK236" i="21"/>
  <c r="DF236" i="21"/>
  <c r="CK240" i="21"/>
  <c r="DF240" i="21"/>
  <c r="CK244" i="21"/>
  <c r="CY244" i="21"/>
  <c r="DF244" i="21"/>
  <c r="CK248" i="21"/>
  <c r="CY248" i="21"/>
  <c r="DF248" i="21"/>
  <c r="CK252" i="21"/>
  <c r="CY252" i="21"/>
  <c r="DF252" i="21"/>
  <c r="CK256" i="21"/>
  <c r="CY256" i="21"/>
  <c r="DF256" i="21"/>
  <c r="CK260" i="21"/>
  <c r="CY260" i="21"/>
  <c r="DF260" i="21"/>
  <c r="CK264" i="21"/>
  <c r="CY264" i="21"/>
  <c r="DF264" i="21"/>
  <c r="CK268" i="21"/>
  <c r="CY268" i="21"/>
  <c r="DF268" i="21"/>
  <c r="CK272" i="21"/>
  <c r="CY272" i="21"/>
  <c r="DF272" i="21"/>
  <c r="CK276" i="21"/>
  <c r="CY276" i="21"/>
  <c r="DF276" i="21"/>
  <c r="CK280" i="21"/>
  <c r="CY280" i="21"/>
  <c r="DF280" i="21"/>
  <c r="CK284" i="21"/>
  <c r="CY284" i="21"/>
  <c r="DF284" i="21"/>
  <c r="CK288" i="21"/>
  <c r="CY288" i="21"/>
  <c r="DF288" i="21"/>
  <c r="CK292" i="21"/>
  <c r="CY292" i="21"/>
  <c r="DF292" i="21"/>
  <c r="CK296" i="21"/>
  <c r="CY296" i="21"/>
  <c r="DF296" i="21"/>
  <c r="CK300" i="21"/>
  <c r="CY300" i="21"/>
  <c r="DF300" i="21"/>
  <c r="CK304" i="21"/>
  <c r="CY304" i="21"/>
  <c r="DF304" i="21"/>
  <c r="CK308" i="21"/>
  <c r="CY308" i="21"/>
  <c r="DF308" i="21"/>
  <c r="CK312" i="21"/>
  <c r="CY312" i="21"/>
  <c r="DF312" i="21"/>
  <c r="CK316" i="21"/>
  <c r="CY316" i="21"/>
  <c r="DF316" i="21"/>
  <c r="CK320" i="21"/>
  <c r="CY320" i="21"/>
  <c r="DF320" i="21"/>
  <c r="CK324" i="21"/>
  <c r="CY324" i="21"/>
  <c r="DF324" i="21"/>
  <c r="CK328" i="21"/>
  <c r="CY328" i="21"/>
  <c r="DF328" i="21"/>
  <c r="CK332" i="21"/>
  <c r="CY332" i="21"/>
  <c r="DF332" i="21"/>
  <c r="CK336" i="21"/>
  <c r="CY336" i="21"/>
  <c r="DF336" i="21"/>
  <c r="CK340" i="21"/>
  <c r="CY340" i="21"/>
  <c r="DF340" i="21"/>
  <c r="CK344" i="21"/>
  <c r="CY344" i="21"/>
  <c r="DF344" i="21"/>
  <c r="CK348" i="21"/>
  <c r="CY348" i="21"/>
  <c r="DF348" i="21"/>
  <c r="CK352" i="21"/>
  <c r="CY352" i="21"/>
  <c r="DF352" i="21"/>
  <c r="CK356" i="21"/>
  <c r="CY356" i="21"/>
  <c r="DF356" i="21"/>
  <c r="CK360" i="21"/>
  <c r="CY360" i="21"/>
  <c r="DF360" i="21"/>
  <c r="CK364" i="21"/>
  <c r="CY364" i="21"/>
  <c r="DF364" i="21"/>
  <c r="CK368" i="21"/>
  <c r="CY368" i="21"/>
  <c r="DF368" i="21"/>
  <c r="CK372" i="21"/>
  <c r="CY372" i="21"/>
  <c r="DF372" i="21"/>
  <c r="CK376" i="21"/>
  <c r="CY376" i="21"/>
  <c r="DF376" i="21"/>
  <c r="CK380" i="21"/>
  <c r="CY380" i="21"/>
  <c r="DF380" i="21"/>
  <c r="CK384" i="21"/>
  <c r="CY384" i="21"/>
  <c r="DF384" i="21"/>
  <c r="CK388" i="21"/>
  <c r="CY388" i="21"/>
  <c r="DF388" i="21"/>
  <c r="CK392" i="21"/>
  <c r="CY392" i="21"/>
  <c r="DF392" i="21"/>
  <c r="CK396" i="21"/>
  <c r="CY396" i="21"/>
  <c r="DF396" i="21"/>
  <c r="CK400" i="21"/>
  <c r="CY400" i="21"/>
  <c r="DF400" i="21"/>
  <c r="CK404" i="21"/>
  <c r="CY404" i="21"/>
  <c r="DF404" i="21"/>
  <c r="CK408" i="21"/>
  <c r="CY408" i="21"/>
  <c r="DF408" i="21"/>
  <c r="CK412" i="21"/>
  <c r="CY412" i="21"/>
  <c r="DF412" i="21"/>
  <c r="CK416" i="21"/>
  <c r="CY416" i="21"/>
  <c r="DF416" i="21"/>
  <c r="CK421" i="21"/>
  <c r="CY421" i="21"/>
  <c r="DF421" i="21"/>
  <c r="CK425" i="21"/>
  <c r="DF425" i="21"/>
  <c r="CY425" i="21"/>
  <c r="CK429" i="21"/>
  <c r="DF429" i="21"/>
  <c r="CY429" i="21"/>
  <c r="CK433" i="21"/>
  <c r="DF433" i="21"/>
  <c r="CY433" i="21"/>
  <c r="CK437" i="21"/>
  <c r="DF437" i="21"/>
  <c r="CY437" i="21"/>
  <c r="CK441" i="21"/>
  <c r="DF441" i="21"/>
  <c r="CY441" i="21"/>
  <c r="CK445" i="21"/>
  <c r="DF445" i="21"/>
  <c r="CY445" i="21"/>
  <c r="CK449" i="21"/>
  <c r="DF449" i="21"/>
  <c r="CY449" i="21"/>
  <c r="CK453" i="21"/>
  <c r="CY453" i="21"/>
  <c r="DF453" i="21"/>
  <c r="CK457" i="21"/>
  <c r="CY457" i="21"/>
  <c r="DF457" i="21"/>
  <c r="CK461" i="21"/>
  <c r="CY461" i="21"/>
  <c r="DF461" i="21"/>
  <c r="CK467" i="21"/>
  <c r="CY467" i="21"/>
  <c r="DF467" i="21"/>
  <c r="CK471" i="21"/>
  <c r="CY471" i="21"/>
  <c r="DF471" i="21"/>
  <c r="CK475" i="21"/>
  <c r="CY475" i="21"/>
  <c r="DF475" i="21"/>
  <c r="CK479" i="21"/>
  <c r="CY479" i="21"/>
  <c r="DF479" i="21"/>
  <c r="CK483" i="21"/>
  <c r="CY483" i="21"/>
  <c r="DF483" i="21"/>
  <c r="CK487" i="21"/>
  <c r="CY487" i="21"/>
  <c r="DF487" i="21"/>
  <c r="CK491" i="21"/>
  <c r="CY491" i="21"/>
  <c r="DF491" i="21"/>
  <c r="CK495" i="21"/>
  <c r="CY495" i="21"/>
  <c r="DF495" i="21"/>
  <c r="CK499" i="21"/>
  <c r="CY499" i="21"/>
  <c r="DF499" i="21"/>
  <c r="CK503" i="21"/>
  <c r="CY503" i="21"/>
  <c r="DF503" i="21"/>
  <c r="CK508" i="21"/>
  <c r="CY508" i="21"/>
  <c r="DF508" i="21"/>
  <c r="CK512" i="21"/>
  <c r="DF512" i="21"/>
  <c r="CY512" i="21"/>
  <c r="CK516" i="21"/>
  <c r="DF516" i="21"/>
  <c r="CY516" i="21"/>
  <c r="CK520" i="21"/>
  <c r="DF520" i="21"/>
  <c r="CY520" i="21"/>
  <c r="CK524" i="21"/>
  <c r="DF524" i="21"/>
  <c r="CY524" i="21"/>
  <c r="CK528" i="21"/>
  <c r="DF528" i="21"/>
  <c r="CY528" i="21"/>
  <c r="CK532" i="21"/>
  <c r="DF532" i="21"/>
  <c r="CY532" i="21"/>
  <c r="CK535" i="21"/>
  <c r="DF535" i="21"/>
  <c r="CY535" i="21"/>
  <c r="CK539" i="21"/>
  <c r="DF539" i="21"/>
  <c r="CY539" i="21"/>
  <c r="CK543" i="21"/>
  <c r="DF543" i="21"/>
  <c r="CY543" i="21"/>
  <c r="CK547" i="21"/>
  <c r="DF547" i="21"/>
  <c r="CY547" i="21"/>
  <c r="CK551" i="21"/>
  <c r="DF551" i="21"/>
  <c r="CY551" i="21"/>
  <c r="CK555" i="21"/>
  <c r="DF555" i="21"/>
  <c r="CY555" i="21"/>
  <c r="CK559" i="21"/>
  <c r="DF559" i="21"/>
  <c r="CY559" i="21"/>
  <c r="CK563" i="21"/>
  <c r="DF563" i="21"/>
  <c r="CY563" i="21"/>
  <c r="CK567" i="21"/>
  <c r="DF567" i="21"/>
  <c r="CY567" i="21"/>
  <c r="CK572" i="21"/>
  <c r="DF572" i="21"/>
  <c r="CY572" i="21"/>
  <c r="CK576" i="21"/>
  <c r="DF576" i="21"/>
  <c r="CY576" i="21"/>
  <c r="CK580" i="21"/>
  <c r="DF580" i="21"/>
  <c r="CY580" i="21"/>
  <c r="CK584" i="21"/>
  <c r="DF584" i="21"/>
  <c r="CY584" i="21"/>
  <c r="CK588" i="21"/>
  <c r="DF588" i="21"/>
  <c r="CY588" i="21"/>
  <c r="CK592" i="21"/>
  <c r="DF592" i="21"/>
  <c r="CY592" i="21"/>
  <c r="CK596" i="21"/>
  <c r="DF596" i="21"/>
  <c r="CY596" i="21"/>
  <c r="CK600" i="21"/>
  <c r="DF600" i="21"/>
  <c r="CY600" i="21"/>
  <c r="CK604" i="21"/>
  <c r="DF604" i="21"/>
  <c r="CY604" i="21"/>
  <c r="CK608" i="21"/>
  <c r="DF608" i="21"/>
  <c r="CY608" i="21"/>
  <c r="CK612" i="21"/>
  <c r="DF612" i="21"/>
  <c r="CY612" i="21"/>
  <c r="CK616" i="21"/>
  <c r="DF616" i="21"/>
  <c r="CY616" i="21"/>
  <c r="CK620" i="21"/>
  <c r="DF620" i="21"/>
  <c r="CY620" i="21"/>
  <c r="CK624" i="21"/>
  <c r="DF624" i="21"/>
  <c r="CY624" i="21"/>
  <c r="CK628" i="21"/>
  <c r="DF628" i="21"/>
  <c r="CY628" i="21"/>
  <c r="CK632" i="21"/>
  <c r="DF632" i="21"/>
  <c r="CY632" i="21"/>
  <c r="CK636" i="21"/>
  <c r="DF636" i="21"/>
  <c r="CY636" i="21"/>
  <c r="CK640" i="21"/>
  <c r="DF640" i="21"/>
  <c r="CY640" i="21"/>
  <c r="CK644" i="21"/>
  <c r="DF644" i="21"/>
  <c r="CY644" i="21"/>
  <c r="CK648" i="21"/>
  <c r="DF648" i="21"/>
  <c r="CY648" i="21"/>
  <c r="CK652" i="21"/>
  <c r="DF652" i="21"/>
  <c r="CY652" i="21"/>
  <c r="CK656" i="21"/>
  <c r="DF656" i="21"/>
  <c r="CY656" i="21"/>
  <c r="CK660" i="21"/>
  <c r="DF660" i="21"/>
  <c r="CY660" i="21"/>
  <c r="CK664" i="21"/>
  <c r="DF664" i="21"/>
  <c r="CY664" i="21"/>
  <c r="CK668" i="21"/>
  <c r="DF668" i="21"/>
  <c r="CY668" i="21"/>
  <c r="CK672" i="21"/>
  <c r="DF672" i="21"/>
  <c r="CY672" i="21"/>
  <c r="CK676" i="21"/>
  <c r="DF676" i="21"/>
  <c r="CY676" i="21"/>
  <c r="CK680" i="21"/>
  <c r="DF680" i="21"/>
  <c r="CY680" i="21"/>
  <c r="CK684" i="21"/>
  <c r="DF684" i="21"/>
  <c r="CY684" i="21"/>
  <c r="CK688" i="21"/>
  <c r="DF688" i="21"/>
  <c r="CY688" i="21"/>
  <c r="CK692" i="21"/>
  <c r="DF692" i="21"/>
  <c r="CY692" i="21"/>
  <c r="CK696" i="21"/>
  <c r="DF696" i="21"/>
  <c r="CY696" i="21"/>
  <c r="CK700" i="21"/>
  <c r="DF700" i="21"/>
  <c r="CY700" i="21"/>
  <c r="CK704" i="21"/>
  <c r="DF704" i="21"/>
  <c r="CY704" i="21"/>
  <c r="CK708" i="21"/>
  <c r="DF708" i="21"/>
  <c r="CY708" i="21"/>
  <c r="CK712" i="21"/>
  <c r="DF712" i="21"/>
  <c r="CY712" i="21"/>
  <c r="CK716" i="21"/>
  <c r="DF716" i="21"/>
  <c r="CY716" i="21"/>
  <c r="CK720" i="21"/>
  <c r="DF720" i="21"/>
  <c r="CY720" i="21"/>
  <c r="CK724" i="21"/>
  <c r="DF724" i="21"/>
  <c r="CY724" i="21"/>
  <c r="CK728" i="21"/>
  <c r="DF728" i="21"/>
  <c r="CY728" i="21"/>
  <c r="CK732" i="21"/>
  <c r="DF732" i="21"/>
  <c r="CY732" i="21"/>
  <c r="CK736" i="21"/>
  <c r="DF736" i="21"/>
  <c r="CY736" i="21"/>
  <c r="CK740" i="21"/>
  <c r="DF740" i="21"/>
  <c r="CY740" i="21"/>
  <c r="CK744" i="21"/>
  <c r="DF744" i="21"/>
  <c r="CY744" i="21"/>
  <c r="CK748" i="21"/>
  <c r="DF748" i="21"/>
  <c r="CY748" i="21"/>
  <c r="CK752" i="21"/>
  <c r="DF752" i="21"/>
  <c r="CY752" i="21"/>
  <c r="CK756" i="21"/>
  <c r="DF756" i="21"/>
  <c r="CY756" i="21"/>
  <c r="CK760" i="21"/>
  <c r="DF760" i="21"/>
  <c r="CY760" i="21"/>
  <c r="CK764" i="21"/>
  <c r="DF764" i="21"/>
  <c r="CY764" i="21"/>
  <c r="CK768" i="21"/>
  <c r="DF768" i="21"/>
  <c r="CY768" i="21"/>
  <c r="CK772" i="21"/>
  <c r="DF772" i="21"/>
  <c r="CY772" i="21"/>
  <c r="CK776" i="21"/>
  <c r="DF776" i="21"/>
  <c r="CY776" i="21"/>
  <c r="CK780" i="21"/>
  <c r="DF780" i="21"/>
  <c r="CY780" i="21"/>
  <c r="CK784" i="21"/>
  <c r="DF784" i="21"/>
  <c r="CY784" i="21"/>
  <c r="CK788" i="21"/>
  <c r="DF788" i="21"/>
  <c r="CY788" i="21"/>
  <c r="CK792" i="21"/>
  <c r="DF792" i="21"/>
  <c r="CY792" i="21"/>
  <c r="CK796" i="21"/>
  <c r="DF796" i="21"/>
  <c r="CY796" i="21"/>
  <c r="CK800" i="21"/>
  <c r="DF800" i="21"/>
  <c r="CY800" i="21"/>
  <c r="CK804" i="21"/>
  <c r="DF804" i="21"/>
  <c r="CY804" i="21"/>
  <c r="CK808" i="21"/>
  <c r="DF808" i="21"/>
  <c r="CY808" i="21"/>
  <c r="CK812" i="21"/>
  <c r="DF812" i="21"/>
  <c r="CY812" i="21"/>
  <c r="CK816" i="21"/>
  <c r="DF816" i="21"/>
  <c r="CY816" i="21"/>
  <c r="CK820" i="21"/>
  <c r="DF820" i="21"/>
  <c r="CY820" i="21"/>
  <c r="CK824" i="21"/>
  <c r="DF824" i="21"/>
  <c r="CY824" i="21"/>
  <c r="CK828" i="21"/>
  <c r="DF828" i="21"/>
  <c r="CY828" i="21"/>
  <c r="CK832" i="21"/>
  <c r="DF832" i="21"/>
  <c r="CY832" i="21"/>
  <c r="CK836" i="21"/>
  <c r="DF836" i="21"/>
  <c r="CY836" i="21"/>
  <c r="CK840" i="21"/>
  <c r="DF840" i="21"/>
  <c r="CY840" i="21"/>
  <c r="CK844" i="21"/>
  <c r="DF844" i="21"/>
  <c r="CY844" i="21"/>
  <c r="CK848" i="21"/>
  <c r="DF848" i="21"/>
  <c r="CY848" i="21"/>
  <c r="CK852" i="21"/>
  <c r="DF852" i="21"/>
  <c r="CY852" i="21"/>
  <c r="CK856" i="21"/>
  <c r="DF856" i="21"/>
  <c r="CY856" i="21"/>
  <c r="CK860" i="21"/>
  <c r="DF860" i="21"/>
  <c r="CY860" i="21"/>
  <c r="CK864" i="21"/>
  <c r="DF864" i="21"/>
  <c r="CY864" i="21"/>
  <c r="CK868" i="21"/>
  <c r="DF868" i="21"/>
  <c r="CY868" i="21"/>
  <c r="CK872" i="21"/>
  <c r="DF872" i="21"/>
  <c r="CY872" i="21"/>
  <c r="CK876" i="21"/>
  <c r="DF876" i="21"/>
  <c r="CY876" i="21"/>
  <c r="CK883" i="21"/>
  <c r="DF883" i="21"/>
  <c r="CY883" i="21"/>
  <c r="CK887" i="21"/>
  <c r="DF887" i="21"/>
  <c r="CY887" i="21"/>
  <c r="CK891" i="21"/>
  <c r="DF891" i="21"/>
  <c r="CY891" i="21"/>
  <c r="CK895" i="21"/>
  <c r="DF895" i="21"/>
  <c r="CY895" i="21"/>
  <c r="CK899" i="21"/>
  <c r="DF899" i="21"/>
  <c r="CY899" i="21"/>
  <c r="CK903" i="21"/>
  <c r="DF903" i="21"/>
  <c r="CY903" i="21"/>
  <c r="CK907" i="21"/>
  <c r="DF907" i="21"/>
  <c r="CY907" i="21"/>
  <c r="CK911" i="21"/>
  <c r="DF911" i="21"/>
  <c r="CY911" i="21"/>
  <c r="CK915" i="21"/>
  <c r="DF915" i="21"/>
  <c r="CY915" i="21"/>
  <c r="CK919" i="21"/>
  <c r="DF919" i="21"/>
  <c r="CY919" i="21"/>
  <c r="CK923" i="21"/>
  <c r="DF923" i="21"/>
  <c r="CY923" i="21"/>
  <c r="CK927" i="21"/>
  <c r="DF927" i="21"/>
  <c r="CY927" i="21"/>
  <c r="CK931" i="21"/>
  <c r="DF931" i="21"/>
  <c r="CY931" i="21"/>
  <c r="CK936" i="21"/>
  <c r="DF936" i="21"/>
  <c r="CY936" i="21"/>
  <c r="CK940" i="21"/>
  <c r="DF940" i="21"/>
  <c r="CY940" i="21"/>
  <c r="CK944" i="21"/>
  <c r="DF944" i="21"/>
  <c r="CY944" i="21"/>
  <c r="CK948" i="21"/>
  <c r="DF948" i="21"/>
  <c r="CY948" i="21"/>
  <c r="CK952" i="21"/>
  <c r="DF952" i="21"/>
  <c r="CY952" i="21"/>
  <c r="CK956" i="21"/>
  <c r="DF956" i="21"/>
  <c r="CY956" i="21"/>
  <c r="CK960" i="21"/>
  <c r="DF960" i="21"/>
  <c r="CY960" i="21"/>
  <c r="CK964" i="21"/>
  <c r="DF964" i="21"/>
  <c r="CY964" i="21"/>
  <c r="CK968" i="21"/>
  <c r="DF968" i="21"/>
  <c r="CY968" i="21"/>
  <c r="CK972" i="21"/>
  <c r="DF972" i="21"/>
  <c r="CY972" i="21"/>
  <c r="CK976" i="21"/>
  <c r="DF976" i="21"/>
  <c r="CY976" i="21"/>
  <c r="CK980" i="21"/>
  <c r="DF980" i="21"/>
  <c r="CY980" i="21"/>
  <c r="CK984" i="21"/>
  <c r="DF984" i="21"/>
  <c r="CY984" i="21"/>
  <c r="CK988" i="21"/>
  <c r="DF988" i="21"/>
  <c r="CY988" i="21"/>
  <c r="CK992" i="21"/>
  <c r="DF992" i="21"/>
  <c r="CY992" i="21"/>
  <c r="CK996" i="21"/>
  <c r="DF996" i="21"/>
  <c r="CY996" i="21"/>
  <c r="CK1000" i="21"/>
  <c r="DF1000" i="21"/>
  <c r="CY1000" i="21"/>
  <c r="CK1004" i="21"/>
  <c r="DF1004" i="21"/>
  <c r="CY1004" i="21"/>
  <c r="CK1008" i="21"/>
  <c r="DF1008" i="21"/>
  <c r="CY1008" i="21"/>
  <c r="CK1012" i="21"/>
  <c r="DF1012" i="21"/>
  <c r="CY1012" i="21"/>
  <c r="CK1016" i="21"/>
  <c r="DF1016" i="21"/>
  <c r="CY1016" i="21"/>
  <c r="CK1020" i="21"/>
  <c r="DF1020" i="21"/>
  <c r="CY1020" i="21"/>
  <c r="CK1024" i="21"/>
  <c r="DF1024" i="21"/>
  <c r="CY1024" i="21"/>
  <c r="CK1028" i="21"/>
  <c r="DF1028" i="21"/>
  <c r="CY1028" i="21"/>
  <c r="CK1032" i="21"/>
  <c r="DF1032" i="21"/>
  <c r="CY1032" i="21"/>
  <c r="CK1036" i="21"/>
  <c r="DF1036" i="21"/>
  <c r="CY1036" i="21"/>
  <c r="CK1040" i="21"/>
  <c r="DF1040" i="21"/>
  <c r="CY1040" i="21"/>
  <c r="CK1044" i="21"/>
  <c r="DF1044" i="21"/>
  <c r="CY1044" i="21"/>
  <c r="CK1048" i="21"/>
  <c r="DF1048" i="21"/>
  <c r="CY1048" i="21"/>
  <c r="CK1052" i="21"/>
  <c r="DF1052" i="21"/>
  <c r="CY1052" i="21"/>
  <c r="CK1056" i="21"/>
  <c r="DF1056" i="21"/>
  <c r="CY1056" i="21"/>
  <c r="CK1060" i="21"/>
  <c r="DF1060" i="21"/>
  <c r="CY1060" i="21"/>
  <c r="CK1064" i="21"/>
  <c r="DF1064" i="21"/>
  <c r="CY1064" i="21"/>
  <c r="CK1068" i="21"/>
  <c r="DF1068" i="21"/>
  <c r="CY1068" i="21"/>
  <c r="CK1072" i="21"/>
  <c r="DF1072" i="21"/>
  <c r="CY1072" i="21"/>
  <c r="CK1076" i="21"/>
  <c r="DF1076" i="21"/>
  <c r="CY1076" i="21"/>
  <c r="CK1080" i="21"/>
  <c r="DF1080" i="21"/>
  <c r="CY1080" i="21"/>
  <c r="CK1084" i="21"/>
  <c r="DF1084" i="21"/>
  <c r="CY1084" i="21"/>
  <c r="CK1088" i="21"/>
  <c r="DF1088" i="21"/>
  <c r="CY1088" i="21"/>
  <c r="CK1092" i="21"/>
  <c r="DF1092" i="21"/>
  <c r="CY1092" i="21"/>
  <c r="CK1096" i="21"/>
  <c r="DF1096" i="21"/>
  <c r="CY1096" i="21"/>
  <c r="CK1100" i="21"/>
  <c r="DF1100" i="21"/>
  <c r="CY1100" i="21"/>
  <c r="CK1104" i="21"/>
  <c r="DF1104" i="21"/>
  <c r="CY1104" i="21"/>
  <c r="CK1108" i="21"/>
  <c r="CY1108" i="21"/>
  <c r="DF1108" i="21"/>
  <c r="CK1112" i="21"/>
  <c r="CY1112" i="21"/>
  <c r="DF1112" i="21"/>
  <c r="CK1116" i="21"/>
  <c r="CY1116" i="21"/>
  <c r="DF1116" i="21"/>
  <c r="CK1117" i="21"/>
  <c r="CY1117" i="21"/>
  <c r="DF1117" i="21"/>
  <c r="CK1121" i="21"/>
  <c r="CY1121" i="21"/>
  <c r="DF1121" i="21"/>
  <c r="CK1125" i="21"/>
  <c r="CY1125" i="21"/>
  <c r="DF1125" i="21"/>
  <c r="CK1129" i="21"/>
  <c r="CY1129" i="21"/>
  <c r="DF1129" i="21"/>
  <c r="CK1133" i="21"/>
  <c r="CY1133" i="21"/>
  <c r="DF1133" i="21"/>
  <c r="CK1137" i="21"/>
  <c r="CY1137" i="21"/>
  <c r="DF1137" i="21"/>
  <c r="CK1141" i="21"/>
  <c r="CY1141" i="21"/>
  <c r="DF1141" i="21"/>
  <c r="CK1145" i="21"/>
  <c r="CY1145" i="21"/>
  <c r="DF1145" i="21"/>
  <c r="CK1149" i="21"/>
  <c r="CY1149" i="21"/>
  <c r="DF1149" i="21"/>
  <c r="CK1152" i="21"/>
  <c r="CY1152" i="21"/>
  <c r="DF1152" i="21"/>
  <c r="CK1156" i="21"/>
  <c r="CY1156" i="21"/>
  <c r="DF1156" i="21"/>
  <c r="CK1160" i="21"/>
  <c r="CY1160" i="21"/>
  <c r="DF1160" i="21"/>
  <c r="CK1164" i="21"/>
  <c r="CY1164" i="21"/>
  <c r="DF1164" i="21"/>
  <c r="CK1168" i="21"/>
  <c r="CY1168" i="21"/>
  <c r="DF1168" i="21"/>
  <c r="CK1172" i="21"/>
  <c r="CY1172" i="21"/>
  <c r="DF1172" i="21"/>
  <c r="CK1176" i="21"/>
  <c r="CY1176" i="21"/>
  <c r="DF1176" i="21"/>
  <c r="CK1180" i="21"/>
  <c r="CY1180" i="21"/>
  <c r="DF1180" i="21"/>
  <c r="CK1184" i="21"/>
  <c r="CY1184" i="21"/>
  <c r="DF1184" i="21"/>
  <c r="CK1188" i="21"/>
  <c r="CY1188" i="21"/>
  <c r="DF1188" i="21"/>
  <c r="CK1192" i="21"/>
  <c r="CY1192" i="21"/>
  <c r="DF1192" i="21"/>
  <c r="CK1196" i="21"/>
  <c r="CY1196" i="21"/>
  <c r="DF1196" i="21"/>
  <c r="CK1200" i="21"/>
  <c r="CY1200" i="21"/>
  <c r="DF1200" i="21"/>
  <c r="CY1204" i="21"/>
  <c r="DF1204" i="21"/>
  <c r="CY1208" i="21"/>
  <c r="DF1208" i="21"/>
  <c r="CY1212" i="21"/>
  <c r="DF1212" i="21"/>
  <c r="CY1216" i="21"/>
  <c r="DF1216" i="21"/>
  <c r="CY1220" i="21"/>
  <c r="DF1220" i="21"/>
  <c r="CY1224" i="21"/>
  <c r="DF1224" i="21"/>
  <c r="CY1228" i="21"/>
  <c r="DF1228" i="21"/>
  <c r="CY1232" i="21"/>
  <c r="DF1232" i="21"/>
  <c r="CY1236" i="21"/>
  <c r="DF1236" i="21"/>
  <c r="CY1240" i="21"/>
  <c r="DF1240" i="21"/>
  <c r="CY1244" i="21"/>
  <c r="DF1244" i="21"/>
  <c r="CY1248" i="21"/>
  <c r="DF1248" i="21"/>
  <c r="CY1252" i="21"/>
  <c r="DF1252" i="21"/>
  <c r="CY1256" i="21"/>
  <c r="DF1256" i="21"/>
  <c r="CY1260" i="21"/>
  <c r="DF1260" i="21"/>
  <c r="CY1264" i="21"/>
  <c r="DF1264" i="21"/>
  <c r="CY1268" i="21"/>
  <c r="DF1268" i="21"/>
  <c r="CY1272" i="21"/>
  <c r="DF1272" i="21"/>
  <c r="CY1276" i="21"/>
  <c r="DF1276" i="21"/>
  <c r="CY1280" i="21"/>
  <c r="DF1280" i="21"/>
  <c r="CY1284" i="21"/>
  <c r="DF1284" i="21"/>
  <c r="CY1288" i="21"/>
  <c r="DF1288" i="21"/>
  <c r="CY1292" i="21"/>
  <c r="DF1292" i="21"/>
  <c r="CY1296" i="21"/>
  <c r="DF1296" i="21"/>
  <c r="CY1300" i="21"/>
  <c r="DF1300" i="21"/>
  <c r="CY1304" i="21"/>
  <c r="DF1304" i="21"/>
  <c r="CY1308" i="21"/>
  <c r="DF1308" i="21"/>
  <c r="CY1312" i="21"/>
  <c r="DF1312" i="21"/>
  <c r="CL225" i="21"/>
  <c r="CZ225" i="21"/>
  <c r="CL229" i="21"/>
  <c r="CZ229" i="21"/>
  <c r="CL234" i="21"/>
  <c r="CZ234" i="21"/>
  <c r="CL238" i="21"/>
  <c r="CZ238" i="21"/>
  <c r="CL242" i="21"/>
  <c r="CZ242" i="21"/>
  <c r="DG242" i="21"/>
  <c r="CL246" i="21"/>
  <c r="CZ246" i="21"/>
  <c r="DG246" i="21"/>
  <c r="CL250" i="21"/>
  <c r="CZ250" i="21"/>
  <c r="DG250" i="21"/>
  <c r="CL254" i="21"/>
  <c r="CZ254" i="21"/>
  <c r="DG254" i="21"/>
  <c r="CL258" i="21"/>
  <c r="CZ258" i="21"/>
  <c r="DG258" i="21"/>
  <c r="CL262" i="21"/>
  <c r="CZ262" i="21"/>
  <c r="DG262" i="21"/>
  <c r="CL266" i="21"/>
  <c r="CZ266" i="21"/>
  <c r="DG266" i="21"/>
  <c r="CL270" i="21"/>
  <c r="CZ270" i="21"/>
  <c r="DG270" i="21"/>
  <c r="CL274" i="21"/>
  <c r="CZ274" i="21"/>
  <c r="DG274" i="21"/>
  <c r="CL278" i="21"/>
  <c r="CZ278" i="21"/>
  <c r="DG278" i="21"/>
  <c r="CL282" i="21"/>
  <c r="CZ282" i="21"/>
  <c r="DG282" i="21"/>
  <c r="CL286" i="21"/>
  <c r="CZ286" i="21"/>
  <c r="DG286" i="21"/>
  <c r="CL290" i="21"/>
  <c r="CZ290" i="21"/>
  <c r="DG290" i="21"/>
  <c r="CL294" i="21"/>
  <c r="CZ294" i="21"/>
  <c r="DG294" i="21"/>
  <c r="CL298" i="21"/>
  <c r="CZ298" i="21"/>
  <c r="DG298" i="21"/>
  <c r="CL302" i="21"/>
  <c r="CZ302" i="21"/>
  <c r="DG302" i="21"/>
  <c r="CL306" i="21"/>
  <c r="CZ306" i="21"/>
  <c r="DG306" i="21"/>
  <c r="CL310" i="21"/>
  <c r="CZ310" i="21"/>
  <c r="DG310" i="21"/>
  <c r="CL314" i="21"/>
  <c r="CZ314" i="21"/>
  <c r="DG314" i="21"/>
  <c r="CL318" i="21"/>
  <c r="CZ318" i="21"/>
  <c r="DG318" i="21"/>
  <c r="CL322" i="21"/>
  <c r="CZ322" i="21"/>
  <c r="DG322" i="21"/>
  <c r="CL326" i="21"/>
  <c r="CZ326" i="21"/>
  <c r="DG326" i="21"/>
  <c r="CL330" i="21"/>
  <c r="CZ330" i="21"/>
  <c r="DG330" i="21"/>
  <c r="CL334" i="21"/>
  <c r="CZ334" i="21"/>
  <c r="DG334" i="21"/>
  <c r="CL338" i="21"/>
  <c r="CZ338" i="21"/>
  <c r="DG338" i="21"/>
  <c r="CL342" i="21"/>
  <c r="CZ342" i="21"/>
  <c r="DG342" i="21"/>
  <c r="CL346" i="21"/>
  <c r="CZ346" i="21"/>
  <c r="DG346" i="21"/>
  <c r="CL350" i="21"/>
  <c r="CZ350" i="21"/>
  <c r="DG350" i="21"/>
  <c r="CL354" i="21"/>
  <c r="CZ354" i="21"/>
  <c r="DG354" i="21"/>
  <c r="CL358" i="21"/>
  <c r="CZ358" i="21"/>
  <c r="DG358" i="21"/>
  <c r="CL362" i="21"/>
  <c r="CZ362" i="21"/>
  <c r="DG362" i="21"/>
  <c r="CL366" i="21"/>
  <c r="CZ366" i="21"/>
  <c r="DG366" i="21"/>
  <c r="CL370" i="21"/>
  <c r="CZ370" i="21"/>
  <c r="DG370" i="21"/>
  <c r="CL374" i="21"/>
  <c r="CZ374" i="21"/>
  <c r="DG374" i="21"/>
  <c r="CL378" i="21"/>
  <c r="CZ378" i="21"/>
  <c r="DG378" i="21"/>
  <c r="CL382" i="21"/>
  <c r="CZ382" i="21"/>
  <c r="DG382" i="21"/>
  <c r="CL386" i="21"/>
  <c r="CZ386" i="21"/>
  <c r="DG386" i="21"/>
  <c r="CL390" i="21"/>
  <c r="CZ390" i="21"/>
  <c r="DG390" i="21"/>
  <c r="CL394" i="21"/>
  <c r="CZ394" i="21"/>
  <c r="DG394" i="21"/>
  <c r="CL398" i="21"/>
  <c r="CZ398" i="21"/>
  <c r="DG398" i="21"/>
  <c r="CL402" i="21"/>
  <c r="CZ402" i="21"/>
  <c r="DG402" i="21"/>
  <c r="CL406" i="21"/>
  <c r="CZ406" i="21"/>
  <c r="DG406" i="21"/>
  <c r="CL410" i="21"/>
  <c r="CZ410" i="21"/>
  <c r="DG410" i="21"/>
  <c r="CL414" i="21"/>
  <c r="CZ414" i="21"/>
  <c r="DG414" i="21"/>
  <c r="CL419" i="21"/>
  <c r="CZ419" i="21"/>
  <c r="DG419" i="21"/>
  <c r="CL423" i="21"/>
  <c r="CZ423" i="21"/>
  <c r="DG423" i="21"/>
  <c r="CL427" i="21"/>
  <c r="CZ427" i="21"/>
  <c r="DG427" i="21"/>
  <c r="CL431" i="21"/>
  <c r="CZ431" i="21"/>
  <c r="DG431" i="21"/>
  <c r="CL435" i="21"/>
  <c r="CZ435" i="21"/>
  <c r="DG435" i="21"/>
  <c r="CL439" i="21"/>
  <c r="CZ439" i="21"/>
  <c r="DG439" i="21"/>
  <c r="CL443" i="21"/>
  <c r="CZ443" i="21"/>
  <c r="DG443" i="21"/>
  <c r="CL447" i="21"/>
  <c r="CZ447" i="21"/>
  <c r="DG447" i="21"/>
  <c r="CL451" i="21"/>
  <c r="CZ451" i="21"/>
  <c r="DG451" i="21"/>
  <c r="CL455" i="21"/>
  <c r="CZ455" i="21"/>
  <c r="DG455" i="21"/>
  <c r="CL459" i="21"/>
  <c r="CZ459" i="21"/>
  <c r="DG459" i="21"/>
  <c r="CL463" i="21"/>
  <c r="CZ463" i="21"/>
  <c r="DG463" i="21"/>
  <c r="CL469" i="21"/>
  <c r="CZ469" i="21"/>
  <c r="DG469" i="21"/>
  <c r="CL473" i="21"/>
  <c r="CZ473" i="21"/>
  <c r="DG473" i="21"/>
  <c r="CL477" i="21"/>
  <c r="CZ477" i="21"/>
  <c r="DG477" i="21"/>
  <c r="CL481" i="21"/>
  <c r="CZ481" i="21"/>
  <c r="DG481" i="21"/>
  <c r="CL485" i="21"/>
  <c r="CZ485" i="21"/>
  <c r="DG485" i="21"/>
  <c r="CL489" i="21"/>
  <c r="CZ489" i="21"/>
  <c r="DG489" i="21"/>
  <c r="CL493" i="21"/>
  <c r="CZ493" i="21"/>
  <c r="DG493" i="21"/>
  <c r="CL497" i="21"/>
  <c r="CZ497" i="21"/>
  <c r="DG497" i="21"/>
  <c r="CL501" i="21"/>
  <c r="CZ501" i="21"/>
  <c r="DG501" i="21"/>
  <c r="CL505" i="21"/>
  <c r="CZ505" i="21"/>
  <c r="DG505" i="21"/>
  <c r="CL510" i="21"/>
  <c r="CZ510" i="21"/>
  <c r="DG510" i="21"/>
  <c r="CL514" i="21"/>
  <c r="CZ514" i="21"/>
  <c r="DG514" i="21"/>
  <c r="CL518" i="21"/>
  <c r="CZ518" i="21"/>
  <c r="DG518" i="21"/>
  <c r="CL522" i="21"/>
  <c r="CZ522" i="21"/>
  <c r="DG522" i="21"/>
  <c r="CL526" i="21"/>
  <c r="CZ526" i="21"/>
  <c r="DG526" i="21"/>
  <c r="CL530" i="21"/>
  <c r="CZ530" i="21"/>
  <c r="DG530" i="21"/>
  <c r="CL533" i="21"/>
  <c r="CZ533" i="21"/>
  <c r="DG533" i="21"/>
  <c r="CL537" i="21"/>
  <c r="CZ537" i="21"/>
  <c r="DG537" i="21"/>
  <c r="CL541" i="21"/>
  <c r="CZ541" i="21"/>
  <c r="DG541" i="21"/>
  <c r="CL545" i="21"/>
  <c r="CZ545" i="21"/>
  <c r="DG545" i="21"/>
  <c r="CL549" i="21"/>
  <c r="CZ549" i="21"/>
  <c r="DG549" i="21"/>
  <c r="CL553" i="21"/>
  <c r="CZ553" i="21"/>
  <c r="DG553" i="21"/>
  <c r="CL557" i="21"/>
  <c r="CZ557" i="21"/>
  <c r="DG557" i="21"/>
  <c r="CL561" i="21"/>
  <c r="CZ561" i="21"/>
  <c r="DG561" i="21"/>
  <c r="CL565" i="21"/>
  <c r="CZ565" i="21"/>
  <c r="DG565" i="21"/>
  <c r="CL569" i="21"/>
  <c r="CZ569" i="21"/>
  <c r="DG569" i="21"/>
  <c r="CL574" i="21"/>
  <c r="CZ574" i="21"/>
  <c r="DG574" i="21"/>
  <c r="CL578" i="21"/>
  <c r="CZ578" i="21"/>
  <c r="DG578" i="21"/>
  <c r="CL582" i="21"/>
  <c r="CZ582" i="21"/>
  <c r="DG582" i="21"/>
  <c r="CL586" i="21"/>
  <c r="CZ586" i="21"/>
  <c r="DG586" i="21"/>
  <c r="CL590" i="21"/>
  <c r="CZ590" i="21"/>
  <c r="DG590" i="21"/>
  <c r="CL594" i="21"/>
  <c r="CZ594" i="21"/>
  <c r="DG594" i="21"/>
  <c r="CL598" i="21"/>
  <c r="CZ598" i="21"/>
  <c r="DG598" i="21"/>
  <c r="CL602" i="21"/>
  <c r="CZ602" i="21"/>
  <c r="DG602" i="21"/>
  <c r="CL606" i="21"/>
  <c r="CZ606" i="21"/>
  <c r="DG606" i="21"/>
  <c r="CL610" i="21"/>
  <c r="CZ610" i="21"/>
  <c r="DG610" i="21"/>
  <c r="CL614" i="21"/>
  <c r="CZ614" i="21"/>
  <c r="DG614" i="21"/>
  <c r="CL618" i="21"/>
  <c r="CZ618" i="21"/>
  <c r="DG618" i="21"/>
  <c r="CL622" i="21"/>
  <c r="CZ622" i="21"/>
  <c r="DG622" i="21"/>
  <c r="CL626" i="21"/>
  <c r="CZ626" i="21"/>
  <c r="DG626" i="21"/>
  <c r="CL630" i="21"/>
  <c r="CZ630" i="21"/>
  <c r="DG630" i="21"/>
  <c r="CL634" i="21"/>
  <c r="CZ634" i="21"/>
  <c r="DG634" i="21"/>
  <c r="CL638" i="21"/>
  <c r="CZ638" i="21"/>
  <c r="DG638" i="21"/>
  <c r="CL642" i="21"/>
  <c r="CZ642" i="21"/>
  <c r="DG642" i="21"/>
  <c r="CL646" i="21"/>
  <c r="CZ646" i="21"/>
  <c r="DG646" i="21"/>
  <c r="CL650" i="21"/>
  <c r="CZ650" i="21"/>
  <c r="DG650" i="21"/>
  <c r="CL654" i="21"/>
  <c r="CZ654" i="21"/>
  <c r="DG654" i="21"/>
  <c r="CL658" i="21"/>
  <c r="CZ658" i="21"/>
  <c r="DG658" i="21"/>
  <c r="CL662" i="21"/>
  <c r="CZ662" i="21"/>
  <c r="DG662" i="21"/>
  <c r="CL666" i="21"/>
  <c r="CZ666" i="21"/>
  <c r="DG666" i="21"/>
  <c r="CL670" i="21"/>
  <c r="CZ670" i="21"/>
  <c r="DG670" i="21"/>
  <c r="CL674" i="21"/>
  <c r="CZ674" i="21"/>
  <c r="DG674" i="21"/>
  <c r="CL678" i="21"/>
  <c r="CZ678" i="21"/>
  <c r="DG678" i="21"/>
  <c r="CL682" i="21"/>
  <c r="CZ682" i="21"/>
  <c r="DG682" i="21"/>
  <c r="CL686" i="21"/>
  <c r="CZ686" i="21"/>
  <c r="DG686" i="21"/>
  <c r="CL690" i="21"/>
  <c r="CZ690" i="21"/>
  <c r="DG690" i="21"/>
  <c r="CL694" i="21"/>
  <c r="CZ694" i="21"/>
  <c r="DG694" i="21"/>
  <c r="CL698" i="21"/>
  <c r="CZ698" i="21"/>
  <c r="DG698" i="21"/>
  <c r="CL702" i="21"/>
  <c r="CZ702" i="21"/>
  <c r="DG702" i="21"/>
  <c r="CL706" i="21"/>
  <c r="CZ706" i="21"/>
  <c r="DG706" i="21"/>
  <c r="CL710" i="21"/>
  <c r="CZ710" i="21"/>
  <c r="DG710" i="21"/>
  <c r="CL714" i="21"/>
  <c r="CZ714" i="21"/>
  <c r="DG714" i="21"/>
  <c r="CL718" i="21"/>
  <c r="CZ718" i="21"/>
  <c r="DG718" i="21"/>
  <c r="CL722" i="21"/>
  <c r="CZ722" i="21"/>
  <c r="DG722" i="21"/>
  <c r="CL726" i="21"/>
  <c r="CZ726" i="21"/>
  <c r="DG726" i="21"/>
  <c r="CL730" i="21"/>
  <c r="CZ730" i="21"/>
  <c r="DG730" i="21"/>
  <c r="CL734" i="21"/>
  <c r="CZ734" i="21"/>
  <c r="DG734" i="21"/>
  <c r="CL738" i="21"/>
  <c r="CZ738" i="21"/>
  <c r="DG738" i="21"/>
  <c r="CL742" i="21"/>
  <c r="CZ742" i="21"/>
  <c r="DG742" i="21"/>
  <c r="CL746" i="21"/>
  <c r="CZ746" i="21"/>
  <c r="DG746" i="21"/>
  <c r="CL750" i="21"/>
  <c r="CZ750" i="21"/>
  <c r="DG750" i="21"/>
  <c r="CL754" i="21"/>
  <c r="CZ754" i="21"/>
  <c r="DG754" i="21"/>
  <c r="CL758" i="21"/>
  <c r="CZ758" i="21"/>
  <c r="DG758" i="21"/>
  <c r="CL762" i="21"/>
  <c r="CZ762" i="21"/>
  <c r="DG762" i="21"/>
  <c r="DJ762" i="21" s="1"/>
  <c r="CL766" i="21"/>
  <c r="CZ766" i="21"/>
  <c r="DG766" i="21"/>
  <c r="DJ766" i="21" s="1"/>
  <c r="CL770" i="21"/>
  <c r="CZ770" i="21"/>
  <c r="DG770" i="21"/>
  <c r="CL774" i="21"/>
  <c r="CZ774" i="21"/>
  <c r="DG774" i="21"/>
  <c r="DJ774" i="21" s="1"/>
  <c r="CL778" i="21"/>
  <c r="CZ778" i="21"/>
  <c r="DG778" i="21"/>
  <c r="CL782" i="21"/>
  <c r="CZ782" i="21"/>
  <c r="DG782" i="21"/>
  <c r="CL786" i="21"/>
  <c r="CZ786" i="21"/>
  <c r="DG786" i="21"/>
  <c r="CL790" i="21"/>
  <c r="CZ790" i="21"/>
  <c r="DG790" i="21"/>
  <c r="CL794" i="21"/>
  <c r="CZ794" i="21"/>
  <c r="DG794" i="21"/>
  <c r="CL798" i="21"/>
  <c r="CZ798" i="21"/>
  <c r="DG798" i="21"/>
  <c r="CL802" i="21"/>
  <c r="CZ802" i="21"/>
  <c r="DG802" i="21"/>
  <c r="CL806" i="21"/>
  <c r="CZ806" i="21"/>
  <c r="DG806" i="21"/>
  <c r="CL810" i="21"/>
  <c r="CZ810" i="21"/>
  <c r="DG810" i="21"/>
  <c r="CL814" i="21"/>
  <c r="CZ814" i="21"/>
  <c r="DG814" i="21"/>
  <c r="CL818" i="21"/>
  <c r="CZ818" i="21"/>
  <c r="DG818" i="21"/>
  <c r="CL822" i="21"/>
  <c r="CZ822" i="21"/>
  <c r="DG822" i="21"/>
  <c r="CL826" i="21"/>
  <c r="CZ826" i="21"/>
  <c r="DG826" i="21"/>
  <c r="DJ826" i="21" s="1"/>
  <c r="CL830" i="21"/>
  <c r="CZ830" i="21"/>
  <c r="DG830" i="21"/>
  <c r="CL834" i="21"/>
  <c r="CZ834" i="21"/>
  <c r="DG834" i="21"/>
  <c r="DJ834" i="21" s="1"/>
  <c r="CL838" i="21"/>
  <c r="CZ838" i="21"/>
  <c r="DG838" i="21"/>
  <c r="CL842" i="21"/>
  <c r="CZ842" i="21"/>
  <c r="DG842" i="21"/>
  <c r="CL846" i="21"/>
  <c r="CZ846" i="21"/>
  <c r="DG846" i="21"/>
  <c r="CL850" i="21"/>
  <c r="CZ850" i="21"/>
  <c r="DG850" i="21"/>
  <c r="CL854" i="21"/>
  <c r="CZ854" i="21"/>
  <c r="DG854" i="21"/>
  <c r="CL858" i="21"/>
  <c r="CZ858" i="21"/>
  <c r="DG858" i="21"/>
  <c r="CL862" i="21"/>
  <c r="CZ862" i="21"/>
  <c r="DG862" i="21"/>
  <c r="CL866" i="21"/>
  <c r="CZ866" i="21"/>
  <c r="DG866" i="21"/>
  <c r="CL870" i="21"/>
  <c r="CZ870" i="21"/>
  <c r="DG870" i="21"/>
  <c r="CL874" i="21"/>
  <c r="CZ874" i="21"/>
  <c r="DG874" i="21"/>
  <c r="DJ874" i="21" s="1"/>
  <c r="CL878" i="21"/>
  <c r="CZ878" i="21"/>
  <c r="DG878" i="21"/>
  <c r="DJ878" i="21" s="1"/>
  <c r="CL881" i="21"/>
  <c r="CZ881" i="21"/>
  <c r="DG881" i="21"/>
  <c r="CL885" i="21"/>
  <c r="CZ885" i="21"/>
  <c r="DG885" i="21"/>
  <c r="CL889" i="21"/>
  <c r="CZ889" i="21"/>
  <c r="DG889" i="21"/>
  <c r="CL893" i="21"/>
  <c r="CZ893" i="21"/>
  <c r="DG893" i="21"/>
  <c r="CL897" i="21"/>
  <c r="CZ897" i="21"/>
  <c r="DG897" i="21"/>
  <c r="CL901" i="21"/>
  <c r="CZ901" i="21"/>
  <c r="DG901" i="21"/>
  <c r="CL905" i="21"/>
  <c r="CZ905" i="21"/>
  <c r="DG905" i="21"/>
  <c r="CL909" i="21"/>
  <c r="CZ909" i="21"/>
  <c r="DG909" i="21"/>
  <c r="CL913" i="21"/>
  <c r="CZ913" i="21"/>
  <c r="DG913" i="21"/>
  <c r="CL917" i="21"/>
  <c r="CZ917" i="21"/>
  <c r="DG917" i="21"/>
  <c r="CL921" i="21"/>
  <c r="CZ921" i="21"/>
  <c r="DG921" i="21"/>
  <c r="CL925" i="21"/>
  <c r="CZ925" i="21"/>
  <c r="DG925" i="21"/>
  <c r="CL929" i="21"/>
  <c r="CZ929" i="21"/>
  <c r="DG929" i="21"/>
  <c r="CL934" i="21"/>
  <c r="CZ934" i="21"/>
  <c r="DG934" i="21"/>
  <c r="CL938" i="21"/>
  <c r="CZ938" i="21"/>
  <c r="DG938" i="21"/>
  <c r="CL942" i="21"/>
  <c r="CZ942" i="21"/>
  <c r="DG942" i="21"/>
  <c r="CL946" i="21"/>
  <c r="CZ946" i="21"/>
  <c r="DG946" i="21"/>
  <c r="CL950" i="21"/>
  <c r="CZ950" i="21"/>
  <c r="DG950" i="21"/>
  <c r="CL954" i="21"/>
  <c r="CZ954" i="21"/>
  <c r="DG954" i="21"/>
  <c r="CL958" i="21"/>
  <c r="CZ958" i="21"/>
  <c r="DG958" i="21"/>
  <c r="CL962" i="21"/>
  <c r="CZ962" i="21"/>
  <c r="DG962" i="21"/>
  <c r="CL966" i="21"/>
  <c r="CZ966" i="21"/>
  <c r="DG966" i="21"/>
  <c r="CL970" i="21"/>
  <c r="CZ970" i="21"/>
  <c r="DG970" i="21"/>
  <c r="CL974" i="21"/>
  <c r="CZ974" i="21"/>
  <c r="DG974" i="21"/>
  <c r="CL978" i="21"/>
  <c r="CZ978" i="21"/>
  <c r="DG978" i="21"/>
  <c r="CL982" i="21"/>
  <c r="CZ982" i="21"/>
  <c r="DG982" i="21"/>
  <c r="CL986" i="21"/>
  <c r="CZ986" i="21"/>
  <c r="DG986" i="21"/>
  <c r="CL990" i="21"/>
  <c r="CZ990" i="21"/>
  <c r="DG990" i="21"/>
  <c r="CL994" i="21"/>
  <c r="CZ994" i="21"/>
  <c r="DG994" i="21"/>
  <c r="CL998" i="21"/>
  <c r="CZ998" i="21"/>
  <c r="DG998" i="21"/>
  <c r="CL1002" i="21"/>
  <c r="CZ1002" i="21"/>
  <c r="DG1002" i="21"/>
  <c r="CL1006" i="21"/>
  <c r="CZ1006" i="21"/>
  <c r="DG1006" i="21"/>
  <c r="CL1010" i="21"/>
  <c r="CZ1010" i="21"/>
  <c r="DG1010" i="21"/>
  <c r="CL1014" i="21"/>
  <c r="CZ1014" i="21"/>
  <c r="DG1014" i="21"/>
  <c r="CL1018" i="21"/>
  <c r="CZ1018" i="21"/>
  <c r="DG1018" i="21"/>
  <c r="CL1022" i="21"/>
  <c r="CZ1022" i="21"/>
  <c r="DG1022" i="21"/>
  <c r="CL1026" i="21"/>
  <c r="CZ1026" i="21"/>
  <c r="DG1026" i="21"/>
  <c r="CL1030" i="21"/>
  <c r="CZ1030" i="21"/>
  <c r="DG1030" i="21"/>
  <c r="CL1034" i="21"/>
  <c r="CZ1034" i="21"/>
  <c r="DG1034" i="21"/>
  <c r="CL1038" i="21"/>
  <c r="CZ1038" i="21"/>
  <c r="DG1038" i="21"/>
  <c r="CL1042" i="21"/>
  <c r="CZ1042" i="21"/>
  <c r="DG1042" i="21"/>
  <c r="CL1046" i="21"/>
  <c r="CZ1046" i="21"/>
  <c r="DG1046" i="21"/>
  <c r="CL1050" i="21"/>
  <c r="CZ1050" i="21"/>
  <c r="DG1050" i="21"/>
  <c r="CL1054" i="21"/>
  <c r="CZ1054" i="21"/>
  <c r="DG1054" i="21"/>
  <c r="CL1058" i="21"/>
  <c r="CZ1058" i="21"/>
  <c r="DG1058" i="21"/>
  <c r="CL1062" i="21"/>
  <c r="CZ1062" i="21"/>
  <c r="DG1062" i="21"/>
  <c r="CL1066" i="21"/>
  <c r="CZ1066" i="21"/>
  <c r="DG1066" i="21"/>
  <c r="CL1070" i="21"/>
  <c r="CZ1070" i="21"/>
  <c r="DG1070" i="21"/>
  <c r="CL1074" i="21"/>
  <c r="CZ1074" i="21"/>
  <c r="DG1074" i="21"/>
  <c r="CL1078" i="21"/>
  <c r="CZ1078" i="21"/>
  <c r="DG1078" i="21"/>
  <c r="CL1082" i="21"/>
  <c r="CZ1082" i="21"/>
  <c r="DG1082" i="21"/>
  <c r="CL1086" i="21"/>
  <c r="CZ1086" i="21"/>
  <c r="DG1086" i="21"/>
  <c r="CL1090" i="21"/>
  <c r="CZ1090" i="21"/>
  <c r="DG1090" i="21"/>
  <c r="CL1094" i="21"/>
  <c r="CZ1094" i="21"/>
  <c r="DG1094" i="21"/>
  <c r="DJ1094" i="21" s="1"/>
  <c r="CL1098" i="21"/>
  <c r="CZ1098" i="21"/>
  <c r="DG1098" i="21"/>
  <c r="DJ1098" i="21" s="1"/>
  <c r="CL1102" i="21"/>
  <c r="CZ1102" i="21"/>
  <c r="DG1102" i="21"/>
  <c r="DJ1102" i="21" s="1"/>
  <c r="CL1106" i="21"/>
  <c r="DG1106" i="21"/>
  <c r="DJ1106" i="21" s="1"/>
  <c r="CZ1106" i="21"/>
  <c r="CL1110" i="21"/>
  <c r="DG1110" i="21"/>
  <c r="DJ1110" i="21" s="1"/>
  <c r="CZ1110" i="21"/>
  <c r="CL1114" i="21"/>
  <c r="DG1114" i="21"/>
  <c r="DJ1114" i="21" s="1"/>
  <c r="CZ1114" i="21"/>
  <c r="CL1119" i="21"/>
  <c r="DG1119" i="21"/>
  <c r="DJ1119" i="21" s="1"/>
  <c r="CZ1119" i="21"/>
  <c r="CL1123" i="21"/>
  <c r="DG1123" i="21"/>
  <c r="DJ1123" i="21" s="1"/>
  <c r="CZ1123" i="21"/>
  <c r="CL1127" i="21"/>
  <c r="DG1127" i="21"/>
  <c r="DJ1127" i="21" s="1"/>
  <c r="CZ1127" i="21"/>
  <c r="CL1131" i="21"/>
  <c r="DG1131" i="21"/>
  <c r="DJ1131" i="21" s="1"/>
  <c r="CZ1131" i="21"/>
  <c r="CL1135" i="21"/>
  <c r="DG1135" i="21"/>
  <c r="DJ1135" i="21" s="1"/>
  <c r="CZ1135" i="21"/>
  <c r="CL1139" i="21"/>
  <c r="DG1139" i="21"/>
  <c r="DJ1139" i="21" s="1"/>
  <c r="CZ1139" i="21"/>
  <c r="CL1143" i="21"/>
  <c r="DG1143" i="21"/>
  <c r="DJ1143" i="21" s="1"/>
  <c r="CZ1143" i="21"/>
  <c r="CL1147" i="21"/>
  <c r="DG1147" i="21"/>
  <c r="DJ1147" i="21" s="1"/>
  <c r="CZ1147" i="21"/>
  <c r="CL1154" i="21"/>
  <c r="DG1154" i="21"/>
  <c r="CZ1154" i="21"/>
  <c r="CL1158" i="21"/>
  <c r="DG1158" i="21"/>
  <c r="CZ1158" i="21"/>
  <c r="CL1162" i="21"/>
  <c r="DG1162" i="21"/>
  <c r="CZ1162" i="21"/>
  <c r="CL1166" i="21"/>
  <c r="DG1166" i="21"/>
  <c r="CZ1166" i="21"/>
  <c r="CL1170" i="21"/>
  <c r="DG1170" i="21"/>
  <c r="CZ1170" i="21"/>
  <c r="CL1174" i="21"/>
  <c r="DG1174" i="21"/>
  <c r="CZ1174" i="21"/>
  <c r="CL1178" i="21"/>
  <c r="DG1178" i="21"/>
  <c r="CZ1178" i="21"/>
  <c r="CL1182" i="21"/>
  <c r="DG1182" i="21"/>
  <c r="CZ1182" i="21"/>
  <c r="CL1186" i="21"/>
  <c r="DG1186" i="21"/>
  <c r="CZ1186" i="21"/>
  <c r="CL1190" i="21"/>
  <c r="DG1190" i="21"/>
  <c r="CZ1190" i="21"/>
  <c r="CL1194" i="21"/>
  <c r="DG1194" i="21"/>
  <c r="CZ1194" i="21"/>
  <c r="CL1198" i="21"/>
  <c r="DG1198" i="21"/>
  <c r="CZ1198" i="21"/>
  <c r="DG1202" i="21"/>
  <c r="CZ1202" i="21"/>
  <c r="DG1206" i="21"/>
  <c r="CZ1206" i="21"/>
  <c r="DG1210" i="21"/>
  <c r="CZ1210" i="21"/>
  <c r="DG1214" i="21"/>
  <c r="CZ1214" i="21"/>
  <c r="DG1218" i="21"/>
  <c r="CZ1218" i="21"/>
  <c r="DG1222" i="21"/>
  <c r="CZ1222" i="21"/>
  <c r="DG1226" i="21"/>
  <c r="DJ1226" i="21" s="1"/>
  <c r="CZ1226" i="21"/>
  <c r="DG1230" i="21"/>
  <c r="CZ1230" i="21"/>
  <c r="DG1234" i="21"/>
  <c r="CZ1234" i="21"/>
  <c r="DG1238" i="21"/>
  <c r="CZ1238" i="21"/>
  <c r="DG1242" i="21"/>
  <c r="CZ1242" i="21"/>
  <c r="DG1246" i="21"/>
  <c r="CZ1246" i="21"/>
  <c r="DG1250" i="21"/>
  <c r="CZ1250" i="21"/>
  <c r="DG1254" i="21"/>
  <c r="CZ1254" i="21"/>
  <c r="DG1258" i="21"/>
  <c r="CZ1258" i="21"/>
  <c r="DG1262" i="21"/>
  <c r="CZ1262" i="21"/>
  <c r="DG1266" i="21"/>
  <c r="DJ1266" i="21" s="1"/>
  <c r="CZ1266" i="21"/>
  <c r="DG1270" i="21"/>
  <c r="DJ1270" i="21" s="1"/>
  <c r="CZ1270" i="21"/>
  <c r="DG1274" i="21"/>
  <c r="CZ1274" i="21"/>
  <c r="DG1278" i="21"/>
  <c r="CZ1278" i="21"/>
  <c r="DG1282" i="21"/>
  <c r="CZ1282" i="21"/>
  <c r="DG1286" i="21"/>
  <c r="CZ1286" i="21"/>
  <c r="CZ1290" i="21"/>
  <c r="DG1290" i="21"/>
  <c r="CZ1294" i="21"/>
  <c r="DG1294" i="21"/>
  <c r="CZ1298" i="21"/>
  <c r="DG1298" i="21"/>
  <c r="CZ1302" i="21"/>
  <c r="DG1302" i="21"/>
  <c r="CZ1306" i="21"/>
  <c r="DG1306" i="21"/>
  <c r="CZ1310" i="21"/>
  <c r="DG1310" i="21"/>
  <c r="CY12" i="21"/>
  <c r="DC12" i="21"/>
  <c r="DG12" i="21"/>
  <c r="DF13" i="21"/>
  <c r="CW14" i="21"/>
  <c r="CV15" i="21"/>
  <c r="CZ15" i="21"/>
  <c r="DD15" i="21"/>
  <c r="CY16" i="21"/>
  <c r="DC16" i="21"/>
  <c r="DG16" i="21"/>
  <c r="DF17" i="21"/>
  <c r="CW18" i="21"/>
  <c r="CV19" i="21"/>
  <c r="CZ19" i="21"/>
  <c r="DD19" i="21"/>
  <c r="CY20" i="21"/>
  <c r="DC20" i="21"/>
  <c r="DG20" i="21"/>
  <c r="DF21" i="21"/>
  <c r="CW22" i="21"/>
  <c r="CV23" i="21"/>
  <c r="CZ23" i="21"/>
  <c r="DD23" i="21"/>
  <c r="CY24" i="21"/>
  <c r="DC24" i="21"/>
  <c r="DG24" i="21"/>
  <c r="DF25" i="21"/>
  <c r="CW26" i="21"/>
  <c r="CV27" i="21"/>
  <c r="CZ27" i="21"/>
  <c r="DD27" i="21"/>
  <c r="CY28" i="21"/>
  <c r="DC28" i="21"/>
  <c r="DG28" i="21"/>
  <c r="DF29" i="21"/>
  <c r="CW30" i="21"/>
  <c r="CV31" i="21"/>
  <c r="CZ31" i="21"/>
  <c r="DD31" i="21"/>
  <c r="CY32" i="21"/>
  <c r="DC32" i="21"/>
  <c r="DG32" i="21"/>
  <c r="DF33" i="21"/>
  <c r="CW34" i="21"/>
  <c r="CV35" i="21"/>
  <c r="CZ35" i="21"/>
  <c r="DD35" i="21"/>
  <c r="CY36" i="21"/>
  <c r="DC36" i="21"/>
  <c r="DG36" i="21"/>
  <c r="DF37" i="21"/>
  <c r="CW38" i="21"/>
  <c r="CV39" i="21"/>
  <c r="CZ39" i="21"/>
  <c r="DD39" i="21"/>
  <c r="CY40" i="21"/>
  <c r="DC40" i="21"/>
  <c r="DG40" i="21"/>
  <c r="DF41" i="21"/>
  <c r="CW42" i="21"/>
  <c r="CV43" i="21"/>
  <c r="CZ43" i="21"/>
  <c r="DD43" i="21"/>
  <c r="CY44" i="21"/>
  <c r="DC44" i="21"/>
  <c r="DG44" i="21"/>
  <c r="DF45" i="21"/>
  <c r="CW46" i="21"/>
  <c r="CV47" i="21"/>
  <c r="CZ47" i="21"/>
  <c r="DD47" i="21"/>
  <c r="CY48" i="21"/>
  <c r="DC48" i="21"/>
  <c r="DG48" i="21"/>
  <c r="DF49" i="21"/>
  <c r="CW50" i="21"/>
  <c r="CV51" i="21"/>
  <c r="CZ51" i="21"/>
  <c r="DD51" i="21"/>
  <c r="CY52" i="21"/>
  <c r="DC52" i="21"/>
  <c r="DG52" i="21"/>
  <c r="DF53" i="21"/>
  <c r="CW54" i="21"/>
  <c r="CV55" i="21"/>
  <c r="CZ55" i="21"/>
  <c r="DD55" i="21"/>
  <c r="CY56" i="21"/>
  <c r="DC56" i="21"/>
  <c r="DG56" i="21"/>
  <c r="DF57" i="21"/>
  <c r="CW58" i="21"/>
  <c r="CV59" i="21"/>
  <c r="CZ59" i="21"/>
  <c r="DD59" i="21"/>
  <c r="CY60" i="21"/>
  <c r="DC60" i="21"/>
  <c r="DG60" i="21"/>
  <c r="DF61" i="21"/>
  <c r="CW62" i="21"/>
  <c r="CV65" i="21"/>
  <c r="CZ65" i="21"/>
  <c r="DD65" i="21"/>
  <c r="CY66" i="21"/>
  <c r="DC66" i="21"/>
  <c r="DG66" i="21"/>
  <c r="DF67" i="21"/>
  <c r="CW68" i="21"/>
  <c r="CV69" i="21"/>
  <c r="CZ69" i="21"/>
  <c r="DD69" i="21"/>
  <c r="CY70" i="21"/>
  <c r="DC70" i="21"/>
  <c r="DG70" i="21"/>
  <c r="DF71" i="21"/>
  <c r="CW72" i="21"/>
  <c r="CV73" i="21"/>
  <c r="CZ73" i="21"/>
  <c r="DD73" i="21"/>
  <c r="CY74" i="21"/>
  <c r="DC74" i="21"/>
  <c r="DG74" i="21"/>
  <c r="DF75" i="21"/>
  <c r="CW76" i="21"/>
  <c r="CV77" i="21"/>
  <c r="CZ77" i="21"/>
  <c r="DD77" i="21"/>
  <c r="CY78" i="21"/>
  <c r="DC78" i="21"/>
  <c r="DG78" i="21"/>
  <c r="DF79" i="21"/>
  <c r="CW80" i="21"/>
  <c r="CV81" i="21"/>
  <c r="CZ81" i="21"/>
  <c r="DD81" i="21"/>
  <c r="CY82" i="21"/>
  <c r="DC82" i="21"/>
  <c r="DG82" i="21"/>
  <c r="DF83" i="21"/>
  <c r="CW84" i="21"/>
  <c r="CV85" i="21"/>
  <c r="CZ85" i="21"/>
  <c r="DD85" i="21"/>
  <c r="CY86" i="21"/>
  <c r="DC86" i="21"/>
  <c r="DG86" i="21"/>
  <c r="DF87" i="21"/>
  <c r="CW88" i="21"/>
  <c r="CV89" i="21"/>
  <c r="CZ89" i="21"/>
  <c r="DD89" i="21"/>
  <c r="CY90" i="21"/>
  <c r="DC90" i="21"/>
  <c r="DG90" i="21"/>
  <c r="DF91" i="21"/>
  <c r="CW92" i="21"/>
  <c r="CV93" i="21"/>
  <c r="CZ93" i="21"/>
  <c r="DD93" i="21"/>
  <c r="CY94" i="21"/>
  <c r="DC94" i="21"/>
  <c r="DG94" i="21"/>
  <c r="DF95" i="21"/>
  <c r="CW96" i="21"/>
  <c r="CV97" i="21"/>
  <c r="CZ97" i="21"/>
  <c r="DD97" i="21"/>
  <c r="CY98" i="21"/>
  <c r="DC98" i="21"/>
  <c r="DG98" i="21"/>
  <c r="DF99" i="21"/>
  <c r="CW100" i="21"/>
  <c r="CV101" i="21"/>
  <c r="CZ101" i="21"/>
  <c r="DD101" i="21"/>
  <c r="CY102" i="21"/>
  <c r="DC102" i="21"/>
  <c r="DG102" i="21"/>
  <c r="DF103" i="21"/>
  <c r="CW104" i="21"/>
  <c r="CV105" i="21"/>
  <c r="CZ105" i="21"/>
  <c r="DD105" i="21"/>
  <c r="CY106" i="21"/>
  <c r="DC106" i="21"/>
  <c r="DG106" i="21"/>
  <c r="DF107" i="21"/>
  <c r="CW108" i="21"/>
  <c r="CV109" i="21"/>
  <c r="CZ109" i="21"/>
  <c r="DD109" i="21"/>
  <c r="CY110" i="21"/>
  <c r="DC110" i="21"/>
  <c r="DG110" i="21"/>
  <c r="DF111" i="21"/>
  <c r="CW112" i="21"/>
  <c r="CV113" i="21"/>
  <c r="CZ113" i="21"/>
  <c r="DD113" i="21"/>
  <c r="CY114" i="21"/>
  <c r="DC114" i="21"/>
  <c r="DG114" i="21"/>
  <c r="DF115" i="21"/>
  <c r="CW116" i="21"/>
  <c r="CV117" i="21"/>
  <c r="CZ117" i="21"/>
  <c r="DD117" i="21"/>
  <c r="CY118" i="21"/>
  <c r="DC118" i="21"/>
  <c r="DG118" i="21"/>
  <c r="DF119" i="21"/>
  <c r="CW120" i="21"/>
  <c r="CV121" i="21"/>
  <c r="CZ121" i="21"/>
  <c r="DD121" i="21"/>
  <c r="CY122" i="21"/>
  <c r="DC122" i="21"/>
  <c r="DG122" i="21"/>
  <c r="DF123" i="21"/>
  <c r="CW124" i="21"/>
  <c r="CV125" i="21"/>
  <c r="CZ125" i="21"/>
  <c r="DD125" i="21"/>
  <c r="CY126" i="21"/>
  <c r="DC126" i="21"/>
  <c r="DG126" i="21"/>
  <c r="DF127" i="21"/>
  <c r="CW128" i="21"/>
  <c r="CV129" i="21"/>
  <c r="CZ129" i="21"/>
  <c r="DD129" i="21"/>
  <c r="CY130" i="21"/>
  <c r="DC130" i="21"/>
  <c r="DG130" i="21"/>
  <c r="DF131" i="21"/>
  <c r="CW132" i="21"/>
  <c r="CV133" i="21"/>
  <c r="CZ133" i="21"/>
  <c r="DD133" i="21"/>
  <c r="CY134" i="21"/>
  <c r="DC134" i="21"/>
  <c r="DG134" i="21"/>
  <c r="DF135" i="21"/>
  <c r="CW136" i="21"/>
  <c r="CV137" i="21"/>
  <c r="CZ137" i="21"/>
  <c r="DD137" i="21"/>
  <c r="CY138" i="21"/>
  <c r="DC138" i="21"/>
  <c r="DG138" i="21"/>
  <c r="DF139" i="21"/>
  <c r="CW140" i="21"/>
  <c r="CV141" i="21"/>
  <c r="CZ141" i="21"/>
  <c r="DD141" i="21"/>
  <c r="CY142" i="21"/>
  <c r="DC142" i="21"/>
  <c r="DG142" i="21"/>
  <c r="DF143" i="21"/>
  <c r="CW144" i="21"/>
  <c r="CV145" i="21"/>
  <c r="CZ145" i="21"/>
  <c r="DD145" i="21"/>
  <c r="CY146" i="21"/>
  <c r="DC146" i="21"/>
  <c r="DG146" i="21"/>
  <c r="DF147" i="21"/>
  <c r="CW148" i="21"/>
  <c r="CV149" i="21"/>
  <c r="CZ149" i="21"/>
  <c r="DD149" i="21"/>
  <c r="CY150" i="21"/>
  <c r="DC150" i="21"/>
  <c r="DG150" i="21"/>
  <c r="DF151" i="21"/>
  <c r="CW152" i="21"/>
  <c r="CV153" i="21"/>
  <c r="CZ153" i="21"/>
  <c r="DD153" i="21"/>
  <c r="CY154" i="21"/>
  <c r="DC154" i="21"/>
  <c r="DG154" i="21"/>
  <c r="DF155" i="21"/>
  <c r="CW156" i="21"/>
  <c r="CV157" i="21"/>
  <c r="CZ157" i="21"/>
  <c r="DD157" i="21"/>
  <c r="CY158" i="21"/>
  <c r="DC158" i="21"/>
  <c r="DG158" i="21"/>
  <c r="DF159" i="21"/>
  <c r="CW160" i="21"/>
  <c r="CV161" i="21"/>
  <c r="CZ161" i="21"/>
  <c r="DD161" i="21"/>
  <c r="CY162" i="21"/>
  <c r="DC162" i="21"/>
  <c r="DG162" i="21"/>
  <c r="DF163" i="21"/>
  <c r="CW164" i="21"/>
  <c r="CV166" i="21"/>
  <c r="CZ166" i="21"/>
  <c r="DD166" i="21"/>
  <c r="CY167" i="21"/>
  <c r="DC167" i="21"/>
  <c r="DG167" i="21"/>
  <c r="DF168" i="21"/>
  <c r="CW169" i="21"/>
  <c r="CV170" i="21"/>
  <c r="CZ170" i="21"/>
  <c r="DD170" i="21"/>
  <c r="CY171" i="21"/>
  <c r="DC171" i="21"/>
  <c r="DG171" i="21"/>
  <c r="DF172" i="21"/>
  <c r="CW173" i="21"/>
  <c r="CV174" i="21"/>
  <c r="CZ174" i="21"/>
  <c r="DD174" i="21"/>
  <c r="CY175" i="21"/>
  <c r="DC175" i="21"/>
  <c r="DG175" i="21"/>
  <c r="DF176" i="21"/>
  <c r="CW177" i="21"/>
  <c r="CV178" i="21"/>
  <c r="CZ178" i="21"/>
  <c r="DD178" i="21"/>
  <c r="CY179" i="21"/>
  <c r="DC179" i="21"/>
  <c r="DG179" i="21"/>
  <c r="DF180" i="21"/>
  <c r="CW181" i="21"/>
  <c r="CV182" i="21"/>
  <c r="CZ182" i="21"/>
  <c r="DD182" i="21"/>
  <c r="CY183" i="21"/>
  <c r="DC183" i="21"/>
  <c r="DG183" i="21"/>
  <c r="DF184" i="21"/>
  <c r="CW185" i="21"/>
  <c r="CV186" i="21"/>
  <c r="CZ186" i="21"/>
  <c r="DD186" i="21"/>
  <c r="CY187" i="21"/>
  <c r="DC187" i="21"/>
  <c r="DG187" i="21"/>
  <c r="DF188" i="21"/>
  <c r="CW189" i="21"/>
  <c r="CV190" i="21"/>
  <c r="CZ190" i="21"/>
  <c r="DD190" i="21"/>
  <c r="CY191" i="21"/>
  <c r="DC191" i="21"/>
  <c r="DG191" i="21"/>
  <c r="DF192" i="21"/>
  <c r="CW193" i="21"/>
  <c r="CV194" i="21"/>
  <c r="CZ194" i="21"/>
  <c r="DD194" i="21"/>
  <c r="CY195" i="21"/>
  <c r="DC195" i="21"/>
  <c r="DG195" i="21"/>
  <c r="DF196" i="21"/>
  <c r="CW197" i="21"/>
  <c r="CV198" i="21"/>
  <c r="CZ198" i="21"/>
  <c r="DD198" i="21"/>
  <c r="CY199" i="21"/>
  <c r="DC199" i="21"/>
  <c r="DG199" i="21"/>
  <c r="DF200" i="21"/>
  <c r="CW201" i="21"/>
  <c r="CV202" i="21"/>
  <c r="CZ202" i="21"/>
  <c r="DD202" i="21"/>
  <c r="CY203" i="21"/>
  <c r="DC203" i="21"/>
  <c r="DG203" i="21"/>
  <c r="DF204" i="21"/>
  <c r="CW205" i="21"/>
  <c r="CV206" i="21"/>
  <c r="CZ206" i="21"/>
  <c r="DD206" i="21"/>
  <c r="CY207" i="21"/>
  <c r="DC207" i="21"/>
  <c r="DG207" i="21"/>
  <c r="DF208" i="21"/>
  <c r="CW209" i="21"/>
  <c r="CV210" i="21"/>
  <c r="CZ210" i="21"/>
  <c r="DD210" i="21"/>
  <c r="CY211" i="21"/>
  <c r="DC211" i="21"/>
  <c r="DG211" i="21"/>
  <c r="DF212" i="21"/>
  <c r="CW213" i="21"/>
  <c r="CV214" i="21"/>
  <c r="CZ214" i="21"/>
  <c r="DD214" i="21"/>
  <c r="CY215" i="21"/>
  <c r="DC215" i="21"/>
  <c r="DG215" i="21"/>
  <c r="DF216" i="21"/>
  <c r="CW217" i="21"/>
  <c r="CV218" i="21"/>
  <c r="CZ218" i="21"/>
  <c r="DD218" i="21"/>
  <c r="CY219" i="21"/>
  <c r="DC219" i="21"/>
  <c r="DG219" i="21"/>
  <c r="DF220" i="21"/>
  <c r="CW221" i="21"/>
  <c r="CV222" i="21"/>
  <c r="CZ222" i="21"/>
  <c r="DD222" i="21"/>
  <c r="CY223" i="21"/>
  <c r="DC223" i="21"/>
  <c r="DG223" i="21"/>
  <c r="DG224" i="21"/>
  <c r="CV226" i="21"/>
  <c r="CY227" i="21"/>
  <c r="CW229" i="21"/>
  <c r="DC232" i="21"/>
  <c r="CV235" i="21"/>
  <c r="CY236" i="21"/>
  <c r="CW238" i="21"/>
  <c r="DC240" i="21"/>
  <c r="CH228" i="21"/>
  <c r="DC228" i="21"/>
  <c r="CH233" i="21"/>
  <c r="DC233" i="21"/>
  <c r="CH237" i="21"/>
  <c r="DC237" i="21"/>
  <c r="CH241" i="21"/>
  <c r="DC241" i="21"/>
  <c r="CH245" i="21"/>
  <c r="CV245" i="21"/>
  <c r="DC245" i="21"/>
  <c r="CH249" i="21"/>
  <c r="CV249" i="21"/>
  <c r="DC249" i="21"/>
  <c r="CH253" i="21"/>
  <c r="CV253" i="21"/>
  <c r="DC253" i="21"/>
  <c r="CH257" i="21"/>
  <c r="CV257" i="21"/>
  <c r="DC257" i="21"/>
  <c r="CH261" i="21"/>
  <c r="CV261" i="21"/>
  <c r="DC261" i="21"/>
  <c r="CH265" i="21"/>
  <c r="CV265" i="21"/>
  <c r="DC265" i="21"/>
  <c r="CH269" i="21"/>
  <c r="CV269" i="21"/>
  <c r="DC269" i="21"/>
  <c r="CH273" i="21"/>
  <c r="CV273" i="21"/>
  <c r="DC273" i="21"/>
  <c r="CH277" i="21"/>
  <c r="CV277" i="21"/>
  <c r="DC277" i="21"/>
  <c r="CH281" i="21"/>
  <c r="CV281" i="21"/>
  <c r="DC281" i="21"/>
  <c r="CH285" i="21"/>
  <c r="CV285" i="21"/>
  <c r="DC285" i="21"/>
  <c r="CH289" i="21"/>
  <c r="CV289" i="21"/>
  <c r="DC289" i="21"/>
  <c r="CH293" i="21"/>
  <c r="CV293" i="21"/>
  <c r="DC293" i="21"/>
  <c r="CH297" i="21"/>
  <c r="CV297" i="21"/>
  <c r="DC297" i="21"/>
  <c r="CH301" i="21"/>
  <c r="CV301" i="21"/>
  <c r="DC301" i="21"/>
  <c r="CH305" i="21"/>
  <c r="CV305" i="21"/>
  <c r="DC305" i="21"/>
  <c r="CH309" i="21"/>
  <c r="CV309" i="21"/>
  <c r="DC309" i="21"/>
  <c r="CH313" i="21"/>
  <c r="CV313" i="21"/>
  <c r="DC313" i="21"/>
  <c r="CH317" i="21"/>
  <c r="CV317" i="21"/>
  <c r="DC317" i="21"/>
  <c r="CH321" i="21"/>
  <c r="CV321" i="21"/>
  <c r="DC321" i="21"/>
  <c r="CH325" i="21"/>
  <c r="CV325" i="21"/>
  <c r="DC325" i="21"/>
  <c r="CH329" i="21"/>
  <c r="CV329" i="21"/>
  <c r="DC329" i="21"/>
  <c r="CH333" i="21"/>
  <c r="CV333" i="21"/>
  <c r="DC333" i="21"/>
  <c r="CH337" i="21"/>
  <c r="CV337" i="21"/>
  <c r="DC337" i="21"/>
  <c r="CH341" i="21"/>
  <c r="CV341" i="21"/>
  <c r="DC341" i="21"/>
  <c r="CH345" i="21"/>
  <c r="CV345" i="21"/>
  <c r="DC345" i="21"/>
  <c r="CH349" i="21"/>
  <c r="CV349" i="21"/>
  <c r="DC349" i="21"/>
  <c r="CH353" i="21"/>
  <c r="CV353" i="21"/>
  <c r="DC353" i="21"/>
  <c r="CH357" i="21"/>
  <c r="CV357" i="21"/>
  <c r="DC357" i="21"/>
  <c r="CH361" i="21"/>
  <c r="CV361" i="21"/>
  <c r="DC361" i="21"/>
  <c r="CH365" i="21"/>
  <c r="CV365" i="21"/>
  <c r="DC365" i="21"/>
  <c r="CH369" i="21"/>
  <c r="CV369" i="21"/>
  <c r="DC369" i="21"/>
  <c r="CH373" i="21"/>
  <c r="CV373" i="21"/>
  <c r="DC373" i="21"/>
  <c r="CH377" i="21"/>
  <c r="CV377" i="21"/>
  <c r="DC377" i="21"/>
  <c r="CH381" i="21"/>
  <c r="CV381" i="21"/>
  <c r="DC381" i="21"/>
  <c r="CH385" i="21"/>
  <c r="CV385" i="21"/>
  <c r="DC385" i="21"/>
  <c r="CH389" i="21"/>
  <c r="CV389" i="21"/>
  <c r="DC389" i="21"/>
  <c r="CH393" i="21"/>
  <c r="CV393" i="21"/>
  <c r="DC393" i="21"/>
  <c r="CH397" i="21"/>
  <c r="CV397" i="21"/>
  <c r="DC397" i="21"/>
  <c r="CH401" i="21"/>
  <c r="CV401" i="21"/>
  <c r="DC401" i="21"/>
  <c r="CH405" i="21"/>
  <c r="CV405" i="21"/>
  <c r="DC405" i="21"/>
  <c r="CH409" i="21"/>
  <c r="CV409" i="21"/>
  <c r="DC409" i="21"/>
  <c r="CH413" i="21"/>
  <c r="CV413" i="21"/>
  <c r="DC413" i="21"/>
  <c r="CH418" i="21"/>
  <c r="CV418" i="21"/>
  <c r="DC418" i="21"/>
  <c r="CH422" i="21"/>
  <c r="DC422" i="21"/>
  <c r="CV422" i="21"/>
  <c r="CH426" i="21"/>
  <c r="DC426" i="21"/>
  <c r="CV426" i="21"/>
  <c r="CH430" i="21"/>
  <c r="DC430" i="21"/>
  <c r="CV430" i="21"/>
  <c r="CH434" i="21"/>
  <c r="DC434" i="21"/>
  <c r="CV434" i="21"/>
  <c r="CH438" i="21"/>
  <c r="DC438" i="21"/>
  <c r="CV438" i="21"/>
  <c r="CH442" i="21"/>
  <c r="DC442" i="21"/>
  <c r="CV442" i="21"/>
  <c r="CH446" i="21"/>
  <c r="DC446" i="21"/>
  <c r="CV446" i="21"/>
  <c r="CH450" i="21"/>
  <c r="DC450" i="21"/>
  <c r="CV450" i="21"/>
  <c r="CH454" i="21"/>
  <c r="CV454" i="21"/>
  <c r="DC454" i="21"/>
  <c r="CH458" i="21"/>
  <c r="CV458" i="21"/>
  <c r="DC458" i="21"/>
  <c r="CH462" i="21"/>
  <c r="CV462" i="21"/>
  <c r="DC462" i="21"/>
  <c r="CH468" i="21"/>
  <c r="CV468" i="21"/>
  <c r="DC468" i="21"/>
  <c r="CH472" i="21"/>
  <c r="CV472" i="21"/>
  <c r="DC472" i="21"/>
  <c r="CH476" i="21"/>
  <c r="CV476" i="21"/>
  <c r="DC476" i="21"/>
  <c r="CH480" i="21"/>
  <c r="CV480" i="21"/>
  <c r="DC480" i="21"/>
  <c r="CH484" i="21"/>
  <c r="CV484" i="21"/>
  <c r="DC484" i="21"/>
  <c r="CH488" i="21"/>
  <c r="CV488" i="21"/>
  <c r="DC488" i="21"/>
  <c r="CH492" i="21"/>
  <c r="CV492" i="21"/>
  <c r="DC492" i="21"/>
  <c r="CH496" i="21"/>
  <c r="CV496" i="21"/>
  <c r="DC496" i="21"/>
  <c r="CH500" i="21"/>
  <c r="CV500" i="21"/>
  <c r="DC500" i="21"/>
  <c r="CH504" i="21"/>
  <c r="CV504" i="21"/>
  <c r="DC504" i="21"/>
  <c r="CH509" i="21"/>
  <c r="CV509" i="21"/>
  <c r="DC509" i="21"/>
  <c r="CH513" i="21"/>
  <c r="DC513" i="21"/>
  <c r="CV513" i="21"/>
  <c r="CH517" i="21"/>
  <c r="DC517" i="21"/>
  <c r="CV517" i="21"/>
  <c r="CH521" i="21"/>
  <c r="DC521" i="21"/>
  <c r="CV521" i="21"/>
  <c r="CH525" i="21"/>
  <c r="DC525" i="21"/>
  <c r="CV525" i="21"/>
  <c r="CH529" i="21"/>
  <c r="DC529" i="21"/>
  <c r="CV529" i="21"/>
  <c r="CH536" i="21"/>
  <c r="DC536" i="21"/>
  <c r="CV536" i="21"/>
  <c r="CH540" i="21"/>
  <c r="DC540" i="21"/>
  <c r="CV540" i="21"/>
  <c r="CH544" i="21"/>
  <c r="DC544" i="21"/>
  <c r="CV544" i="21"/>
  <c r="CH548" i="21"/>
  <c r="DC548" i="21"/>
  <c r="CV548" i="21"/>
  <c r="CH552" i="21"/>
  <c r="DC552" i="21"/>
  <c r="CV552" i="21"/>
  <c r="CH556" i="21"/>
  <c r="DC556" i="21"/>
  <c r="CV556" i="21"/>
  <c r="CH560" i="21"/>
  <c r="CV560" i="21"/>
  <c r="DC560" i="21"/>
  <c r="CH564" i="21"/>
  <c r="CV564" i="21"/>
  <c r="DC564" i="21"/>
  <c r="CH568" i="21"/>
  <c r="CV568" i="21"/>
  <c r="DC568" i="21"/>
  <c r="CH573" i="21"/>
  <c r="DC573" i="21"/>
  <c r="CV573" i="21"/>
  <c r="CH577" i="21"/>
  <c r="DC577" i="21"/>
  <c r="CV577" i="21"/>
  <c r="CH581" i="21"/>
  <c r="DC581" i="21"/>
  <c r="CV581" i="21"/>
  <c r="CH585" i="21"/>
  <c r="DC585" i="21"/>
  <c r="CV585" i="21"/>
  <c r="CH589" i="21"/>
  <c r="DC589" i="21"/>
  <c r="CV589" i="21"/>
  <c r="CH593" i="21"/>
  <c r="DC593" i="21"/>
  <c r="CV593" i="21"/>
  <c r="CH597" i="21"/>
  <c r="DC597" i="21"/>
  <c r="CV597" i="21"/>
  <c r="CH601" i="21"/>
  <c r="DC601" i="21"/>
  <c r="CV601" i="21"/>
  <c r="CH605" i="21"/>
  <c r="DC605" i="21"/>
  <c r="CV605" i="21"/>
  <c r="CH609" i="21"/>
  <c r="DC609" i="21"/>
  <c r="CV609" i="21"/>
  <c r="CH613" i="21"/>
  <c r="CV613" i="21"/>
  <c r="DC613" i="21"/>
  <c r="CH617" i="21"/>
  <c r="CV617" i="21"/>
  <c r="DC617" i="21"/>
  <c r="CH621" i="21"/>
  <c r="CV621" i="21"/>
  <c r="DC621" i="21"/>
  <c r="CH625" i="21"/>
  <c r="CV625" i="21"/>
  <c r="DC625" i="21"/>
  <c r="CH629" i="21"/>
  <c r="CV629" i="21"/>
  <c r="DC629" i="21"/>
  <c r="CH633" i="21"/>
  <c r="CV633" i="21"/>
  <c r="DC633" i="21"/>
  <c r="CH637" i="21"/>
  <c r="CV637" i="21"/>
  <c r="DC637" i="21"/>
  <c r="CH641" i="21"/>
  <c r="CV641" i="21"/>
  <c r="DC641" i="21"/>
  <c r="CH645" i="21"/>
  <c r="CV645" i="21"/>
  <c r="DC645" i="21"/>
  <c r="CH649" i="21"/>
  <c r="CV649" i="21"/>
  <c r="DC649" i="21"/>
  <c r="CH653" i="21"/>
  <c r="CV653" i="21"/>
  <c r="DC653" i="21"/>
  <c r="CH657" i="21"/>
  <c r="CV657" i="21"/>
  <c r="DC657" i="21"/>
  <c r="CH661" i="21"/>
  <c r="CV661" i="21"/>
  <c r="DC661" i="21"/>
  <c r="CH665" i="21"/>
  <c r="CV665" i="21"/>
  <c r="DC665" i="21"/>
  <c r="CH669" i="21"/>
  <c r="CV669" i="21"/>
  <c r="DC669" i="21"/>
  <c r="CH673" i="21"/>
  <c r="CV673" i="21"/>
  <c r="DC673" i="21"/>
  <c r="CH677" i="21"/>
  <c r="CV677" i="21"/>
  <c r="DC677" i="21"/>
  <c r="CH681" i="21"/>
  <c r="CV681" i="21"/>
  <c r="DC681" i="21"/>
  <c r="CH685" i="21"/>
  <c r="CV685" i="21"/>
  <c r="DC685" i="21"/>
  <c r="CH689" i="21"/>
  <c r="CV689" i="21"/>
  <c r="DC689" i="21"/>
  <c r="CH693" i="21"/>
  <c r="CV693" i="21"/>
  <c r="DC693" i="21"/>
  <c r="CH697" i="21"/>
  <c r="CV697" i="21"/>
  <c r="DC697" i="21"/>
  <c r="CH701" i="21"/>
  <c r="CV701" i="21"/>
  <c r="DC701" i="21"/>
  <c r="CH705" i="21"/>
  <c r="CV705" i="21"/>
  <c r="DC705" i="21"/>
  <c r="CH709" i="21"/>
  <c r="CV709" i="21"/>
  <c r="DC709" i="21"/>
  <c r="CV713" i="21"/>
  <c r="DC713" i="21"/>
  <c r="CV717" i="21"/>
  <c r="DC717" i="21"/>
  <c r="CH721" i="21"/>
  <c r="CV721" i="21"/>
  <c r="DC721" i="21"/>
  <c r="CV725" i="21"/>
  <c r="DC725" i="21"/>
  <c r="CH729" i="21"/>
  <c r="CV729" i="21"/>
  <c r="DC729" i="21"/>
  <c r="CH733" i="21"/>
  <c r="CV733" i="21"/>
  <c r="DC733" i="21"/>
  <c r="CH737" i="21"/>
  <c r="CV737" i="21"/>
  <c r="DC737" i="21"/>
  <c r="CH741" i="21"/>
  <c r="CV741" i="21"/>
  <c r="DC741" i="21"/>
  <c r="CH745" i="21"/>
  <c r="CV745" i="21"/>
  <c r="DC745" i="21"/>
  <c r="CH749" i="21"/>
  <c r="CV749" i="21"/>
  <c r="DC749" i="21"/>
  <c r="CH753" i="21"/>
  <c r="CV753" i="21"/>
  <c r="DC753" i="21"/>
  <c r="CH757" i="21"/>
  <c r="CV757" i="21"/>
  <c r="DC757" i="21"/>
  <c r="CH761" i="21"/>
  <c r="CV761" i="21"/>
  <c r="DC761" i="21"/>
  <c r="CH765" i="21"/>
  <c r="CV765" i="21"/>
  <c r="DC765" i="21"/>
  <c r="CH769" i="21"/>
  <c r="CV769" i="21"/>
  <c r="DC769" i="21"/>
  <c r="CH773" i="21"/>
  <c r="CV773" i="21"/>
  <c r="DC773" i="21"/>
  <c r="CH777" i="21"/>
  <c r="CV777" i="21"/>
  <c r="DC777" i="21"/>
  <c r="CH781" i="21"/>
  <c r="CV781" i="21"/>
  <c r="DC781" i="21"/>
  <c r="CH785" i="21"/>
  <c r="CV785" i="21"/>
  <c r="DC785" i="21"/>
  <c r="CH789" i="21"/>
  <c r="CV789" i="21"/>
  <c r="DC789" i="21"/>
  <c r="CH793" i="21"/>
  <c r="CV793" i="21"/>
  <c r="DC793" i="21"/>
  <c r="CH797" i="21"/>
  <c r="CV797" i="21"/>
  <c r="DC797" i="21"/>
  <c r="CH801" i="21"/>
  <c r="CV801" i="21"/>
  <c r="DC801" i="21"/>
  <c r="CH805" i="21"/>
  <c r="CV805" i="21"/>
  <c r="DC805" i="21"/>
  <c r="CH809" i="21"/>
  <c r="CV809" i="21"/>
  <c r="DC809" i="21"/>
  <c r="CH813" i="21"/>
  <c r="CV813" i="21"/>
  <c r="DC813" i="21"/>
  <c r="CH817" i="21"/>
  <c r="CV817" i="21"/>
  <c r="DC817" i="21"/>
  <c r="CH821" i="21"/>
  <c r="CV821" i="21"/>
  <c r="DC821" i="21"/>
  <c r="CH825" i="21"/>
  <c r="CV825" i="21"/>
  <c r="DC825" i="21"/>
  <c r="CH829" i="21"/>
  <c r="CV829" i="21"/>
  <c r="DC829" i="21"/>
  <c r="CH833" i="21"/>
  <c r="CV833" i="21"/>
  <c r="DC833" i="21"/>
  <c r="CH837" i="21"/>
  <c r="CV837" i="21"/>
  <c r="DC837" i="21"/>
  <c r="CH841" i="21"/>
  <c r="CV841" i="21"/>
  <c r="DC841" i="21"/>
  <c r="CH845" i="21"/>
  <c r="CV845" i="21"/>
  <c r="DC845" i="21"/>
  <c r="CH849" i="21"/>
  <c r="CV849" i="21"/>
  <c r="DC849" i="21"/>
  <c r="CH853" i="21"/>
  <c r="CV853" i="21"/>
  <c r="DC853" i="21"/>
  <c r="CH857" i="21"/>
  <c r="CV857" i="21"/>
  <c r="DC857" i="21"/>
  <c r="CH861" i="21"/>
  <c r="CV861" i="21"/>
  <c r="DC861" i="21"/>
  <c r="CH865" i="21"/>
  <c r="CV865" i="21"/>
  <c r="DC865" i="21"/>
  <c r="CH869" i="21"/>
  <c r="CV869" i="21"/>
  <c r="DC869" i="21"/>
  <c r="CH873" i="21"/>
  <c r="CV873" i="21"/>
  <c r="DC873" i="21"/>
  <c r="CH877" i="21"/>
  <c r="CV877" i="21"/>
  <c r="DC877" i="21"/>
  <c r="CH880" i="21"/>
  <c r="CV880" i="21"/>
  <c r="DC880" i="21"/>
  <c r="CH884" i="21"/>
  <c r="CV884" i="21"/>
  <c r="DC884" i="21"/>
  <c r="CH888" i="21"/>
  <c r="CV888" i="21"/>
  <c r="DC888" i="21"/>
  <c r="CH892" i="21"/>
  <c r="CV892" i="21"/>
  <c r="DC892" i="21"/>
  <c r="CH896" i="21"/>
  <c r="CV896" i="21"/>
  <c r="DC896" i="21"/>
  <c r="CH900" i="21"/>
  <c r="CV900" i="21"/>
  <c r="DC900" i="21"/>
  <c r="CH904" i="21"/>
  <c r="CV904" i="21"/>
  <c r="DC904" i="21"/>
  <c r="CH908" i="21"/>
  <c r="CV908" i="21"/>
  <c r="DC908" i="21"/>
  <c r="CH912" i="21"/>
  <c r="CV912" i="21"/>
  <c r="DC912" i="21"/>
  <c r="CH916" i="21"/>
  <c r="CV916" i="21"/>
  <c r="DC916" i="21"/>
  <c r="CH920" i="21"/>
  <c r="CV920" i="21"/>
  <c r="DC920" i="21"/>
  <c r="CH924" i="21"/>
  <c r="CV924" i="21"/>
  <c r="DC924" i="21"/>
  <c r="CH928" i="21"/>
  <c r="DC928" i="21"/>
  <c r="CV928" i="21"/>
  <c r="CH932" i="21"/>
  <c r="DC932" i="21"/>
  <c r="CV932" i="21"/>
  <c r="CH937" i="21"/>
  <c r="DC937" i="21"/>
  <c r="CV937" i="21"/>
  <c r="CH941" i="21"/>
  <c r="DC941" i="21"/>
  <c r="CV941" i="21"/>
  <c r="CH945" i="21"/>
  <c r="DC945" i="21"/>
  <c r="CV945" i="21"/>
  <c r="CH949" i="21"/>
  <c r="DC949" i="21"/>
  <c r="CV949" i="21"/>
  <c r="CH953" i="21"/>
  <c r="CV953" i="21"/>
  <c r="DC953" i="21"/>
  <c r="CH957" i="21"/>
  <c r="CV957" i="21"/>
  <c r="DC957" i="21"/>
  <c r="CH961" i="21"/>
  <c r="CV961" i="21"/>
  <c r="DC961" i="21"/>
  <c r="CH965" i="21"/>
  <c r="CV965" i="21"/>
  <c r="DC965" i="21"/>
  <c r="CH969" i="21"/>
  <c r="CV969" i="21"/>
  <c r="DC969" i="21"/>
  <c r="CH973" i="21"/>
  <c r="CV973" i="21"/>
  <c r="DC973" i="21"/>
  <c r="CH977" i="21"/>
  <c r="CV977" i="21"/>
  <c r="DC977" i="21"/>
  <c r="CH981" i="21"/>
  <c r="CV981" i="21"/>
  <c r="DC981" i="21"/>
  <c r="CH985" i="21"/>
  <c r="CV985" i="21"/>
  <c r="DC985" i="21"/>
  <c r="CH989" i="21"/>
  <c r="CV989" i="21"/>
  <c r="DC989" i="21"/>
  <c r="CH993" i="21"/>
  <c r="CV993" i="21"/>
  <c r="DC993" i="21"/>
  <c r="CH997" i="21"/>
  <c r="CV997" i="21"/>
  <c r="DC997" i="21"/>
  <c r="CH1001" i="21"/>
  <c r="CV1001" i="21"/>
  <c r="DC1001" i="21"/>
  <c r="CH1005" i="21"/>
  <c r="CV1005" i="21"/>
  <c r="DC1005" i="21"/>
  <c r="CH1009" i="21"/>
  <c r="CV1009" i="21"/>
  <c r="DC1009" i="21"/>
  <c r="CH1013" i="21"/>
  <c r="CV1013" i="21"/>
  <c r="DC1013" i="21"/>
  <c r="CH1017" i="21"/>
  <c r="CV1017" i="21"/>
  <c r="DC1017" i="21"/>
  <c r="CH1021" i="21"/>
  <c r="CV1021" i="21"/>
  <c r="DC1021" i="21"/>
  <c r="CH1025" i="21"/>
  <c r="CV1025" i="21"/>
  <c r="DC1025" i="21"/>
  <c r="CH1029" i="21"/>
  <c r="CV1029" i="21"/>
  <c r="DC1029" i="21"/>
  <c r="CH1033" i="21"/>
  <c r="CV1033" i="21"/>
  <c r="DC1033" i="21"/>
  <c r="CH1037" i="21"/>
  <c r="CV1037" i="21"/>
  <c r="DC1037" i="21"/>
  <c r="CH1041" i="21"/>
  <c r="CV1041" i="21"/>
  <c r="DC1041" i="21"/>
  <c r="CH1045" i="21"/>
  <c r="CV1045" i="21"/>
  <c r="DC1045" i="21"/>
  <c r="CH1049" i="21"/>
  <c r="CV1049" i="21"/>
  <c r="DC1049" i="21"/>
  <c r="CH1053" i="21"/>
  <c r="CV1053" i="21"/>
  <c r="DC1053" i="21"/>
  <c r="CH1057" i="21"/>
  <c r="CV1057" i="21"/>
  <c r="DC1057" i="21"/>
  <c r="CH1061" i="21"/>
  <c r="CV1061" i="21"/>
  <c r="DC1061" i="21"/>
  <c r="CH1065" i="21"/>
  <c r="CV1065" i="21"/>
  <c r="DC1065" i="21"/>
  <c r="CH1069" i="21"/>
  <c r="CV1069" i="21"/>
  <c r="DC1069" i="21"/>
  <c r="CH1073" i="21"/>
  <c r="CV1073" i="21"/>
  <c r="DC1073" i="21"/>
  <c r="CH1077" i="21"/>
  <c r="CV1077" i="21"/>
  <c r="DC1077" i="21"/>
  <c r="CH1081" i="21"/>
  <c r="CV1081" i="21"/>
  <c r="DC1081" i="21"/>
  <c r="CH1085" i="21"/>
  <c r="CV1085" i="21"/>
  <c r="DC1085" i="21"/>
  <c r="CH1089" i="21"/>
  <c r="CV1089" i="21"/>
  <c r="DC1089" i="21"/>
  <c r="CH1093" i="21"/>
  <c r="CV1093" i="21"/>
  <c r="DC1093" i="21"/>
  <c r="CH1097" i="21"/>
  <c r="CV1097" i="21"/>
  <c r="DC1097" i="21"/>
  <c r="CH1101" i="21"/>
  <c r="CV1101" i="21"/>
  <c r="DC1101" i="21"/>
  <c r="CH1105" i="21"/>
  <c r="CV1105" i="21"/>
  <c r="DC1105" i="21"/>
  <c r="CH1109" i="21"/>
  <c r="CV1109" i="21"/>
  <c r="DC1109" i="21"/>
  <c r="CH1113" i="21"/>
  <c r="CV1113" i="21"/>
  <c r="DC1113" i="21"/>
  <c r="CH1118" i="21"/>
  <c r="CV1118" i="21"/>
  <c r="DC1118" i="21"/>
  <c r="CH1122" i="21"/>
  <c r="CV1122" i="21"/>
  <c r="DC1122" i="21"/>
  <c r="CH1126" i="21"/>
  <c r="CV1126" i="21"/>
  <c r="DC1126" i="21"/>
  <c r="CH1130" i="21"/>
  <c r="CV1130" i="21"/>
  <c r="DC1130" i="21"/>
  <c r="CH1134" i="21"/>
  <c r="CV1134" i="21"/>
  <c r="DC1134" i="21"/>
  <c r="CH1138" i="21"/>
  <c r="CV1138" i="21"/>
  <c r="DC1138" i="21"/>
  <c r="CH1142" i="21"/>
  <c r="CV1142" i="21"/>
  <c r="DC1142" i="21"/>
  <c r="CH1146" i="21"/>
  <c r="CV1146" i="21"/>
  <c r="DC1146" i="21"/>
  <c r="CH1150" i="21"/>
  <c r="CV1150" i="21"/>
  <c r="DC1150" i="21"/>
  <c r="CH1153" i="21"/>
  <c r="CV1153" i="21"/>
  <c r="DC1153" i="21"/>
  <c r="CH1157" i="21"/>
  <c r="CV1157" i="21"/>
  <c r="DC1157" i="21"/>
  <c r="CH1161" i="21"/>
  <c r="CV1161" i="21"/>
  <c r="DC1161" i="21"/>
  <c r="CH1165" i="21"/>
  <c r="CV1165" i="21"/>
  <c r="DC1165" i="21"/>
  <c r="CH1169" i="21"/>
  <c r="CV1169" i="21"/>
  <c r="DC1169" i="21"/>
  <c r="CH1173" i="21"/>
  <c r="CV1173" i="21"/>
  <c r="DC1173" i="21"/>
  <c r="CH1177" i="21"/>
  <c r="CV1177" i="21"/>
  <c r="DC1177" i="21"/>
  <c r="CH1181" i="21"/>
  <c r="CV1181" i="21"/>
  <c r="DC1181" i="21"/>
  <c r="CH1185" i="21"/>
  <c r="CV1185" i="21"/>
  <c r="DC1185" i="21"/>
  <c r="CH1189" i="21"/>
  <c r="CV1189" i="21"/>
  <c r="DC1189" i="21"/>
  <c r="CH1193" i="21"/>
  <c r="CV1193" i="21"/>
  <c r="DC1193" i="21"/>
  <c r="CH1197" i="21"/>
  <c r="CV1197" i="21"/>
  <c r="DC1197" i="21"/>
  <c r="CH1201" i="21"/>
  <c r="CV1201" i="21"/>
  <c r="DC1201" i="21"/>
  <c r="CH1205" i="21"/>
  <c r="CV1205" i="21"/>
  <c r="DC1205" i="21"/>
  <c r="CH1209" i="21"/>
  <c r="CV1209" i="21"/>
  <c r="DC1209" i="21"/>
  <c r="CH1213" i="21"/>
  <c r="CV1213" i="21"/>
  <c r="DC1213" i="21"/>
  <c r="CH1217" i="21"/>
  <c r="CV1217" i="21"/>
  <c r="DC1217" i="21"/>
  <c r="CH1221" i="21"/>
  <c r="CV1221" i="21"/>
  <c r="DC1221" i="21"/>
  <c r="CH1225" i="21"/>
  <c r="CV1225" i="21"/>
  <c r="DC1225" i="21"/>
  <c r="CH1229" i="21"/>
  <c r="CV1229" i="21"/>
  <c r="DC1229" i="21"/>
  <c r="CH1233" i="21"/>
  <c r="CV1233" i="21"/>
  <c r="DC1233" i="21"/>
  <c r="CH1237" i="21"/>
  <c r="CV1237" i="21"/>
  <c r="DC1237" i="21"/>
  <c r="CH1241" i="21"/>
  <c r="CV1241" i="21"/>
  <c r="DC1241" i="21"/>
  <c r="CH1245" i="21"/>
  <c r="CV1245" i="21"/>
  <c r="DC1245" i="21"/>
  <c r="CH1249" i="21"/>
  <c r="CV1249" i="21"/>
  <c r="DC1249" i="21"/>
  <c r="CH1253" i="21"/>
  <c r="CV1253" i="21"/>
  <c r="DC1253" i="21"/>
  <c r="CH1257" i="21"/>
  <c r="CV1257" i="21"/>
  <c r="DC1257" i="21"/>
  <c r="CH1261" i="21"/>
  <c r="CV1261" i="21"/>
  <c r="DC1261" i="21"/>
  <c r="CH1265" i="21"/>
  <c r="CV1265" i="21"/>
  <c r="DC1265" i="21"/>
  <c r="CH1269" i="21"/>
  <c r="CV1269" i="21"/>
  <c r="DC1269" i="21"/>
  <c r="CH1273" i="21"/>
  <c r="CV1273" i="21"/>
  <c r="DC1273" i="21"/>
  <c r="CH1277" i="21"/>
  <c r="CV1277" i="21"/>
  <c r="DC1277" i="21"/>
  <c r="CH1281" i="21"/>
  <c r="CV1281" i="21"/>
  <c r="DC1281" i="21"/>
  <c r="CH1285" i="21"/>
  <c r="CV1285" i="21"/>
  <c r="DC1285" i="21"/>
  <c r="CH1289" i="21"/>
  <c r="CV1289" i="21"/>
  <c r="DC1289" i="21"/>
  <c r="CH1293" i="21"/>
  <c r="CV1293" i="21"/>
  <c r="DC1293" i="21"/>
  <c r="CH1297" i="21"/>
  <c r="CV1297" i="21"/>
  <c r="DC1297" i="21"/>
  <c r="CH1301" i="21"/>
  <c r="CV1301" i="21"/>
  <c r="DC1301" i="21"/>
  <c r="CH1305" i="21"/>
  <c r="CV1305" i="21"/>
  <c r="DC1305" i="21"/>
  <c r="CH1309" i="21"/>
  <c r="CV1309" i="21"/>
  <c r="DC1309" i="21"/>
  <c r="CH1313" i="21"/>
  <c r="CV1313" i="21"/>
  <c r="DC1313" i="21"/>
  <c r="CI226" i="21"/>
  <c r="CW226" i="21"/>
  <c r="CI230" i="21"/>
  <c r="CW230" i="21"/>
  <c r="CI235" i="21"/>
  <c r="CW235" i="21"/>
  <c r="CI239" i="21"/>
  <c r="CW239" i="21"/>
  <c r="CI243" i="21"/>
  <c r="DD243" i="21"/>
  <c r="CW243" i="21"/>
  <c r="CI247" i="21"/>
  <c r="DD247" i="21"/>
  <c r="CW247" i="21"/>
  <c r="CI251" i="21"/>
  <c r="DD251" i="21"/>
  <c r="CW251" i="21"/>
  <c r="CI255" i="21"/>
  <c r="DD255" i="21"/>
  <c r="CW255" i="21"/>
  <c r="CI259" i="21"/>
  <c r="DD259" i="21"/>
  <c r="CW259" i="21"/>
  <c r="CI263" i="21"/>
  <c r="DD263" i="21"/>
  <c r="CW263" i="21"/>
  <c r="CI267" i="21"/>
  <c r="DD267" i="21"/>
  <c r="CW267" i="21"/>
  <c r="CI271" i="21"/>
  <c r="DD271" i="21"/>
  <c r="CW271" i="21"/>
  <c r="CI275" i="21"/>
  <c r="DD275" i="21"/>
  <c r="CW275" i="21"/>
  <c r="CI279" i="21"/>
  <c r="DD279" i="21"/>
  <c r="CW279" i="21"/>
  <c r="CI283" i="21"/>
  <c r="DD283" i="21"/>
  <c r="CW283" i="21"/>
  <c r="CI287" i="21"/>
  <c r="DD287" i="21"/>
  <c r="CW287" i="21"/>
  <c r="CI291" i="21"/>
  <c r="DD291" i="21"/>
  <c r="CW291" i="21"/>
  <c r="CI295" i="21"/>
  <c r="DD295" i="21"/>
  <c r="CW295" i="21"/>
  <c r="CI299" i="21"/>
  <c r="DD299" i="21"/>
  <c r="CW299" i="21"/>
  <c r="CI303" i="21"/>
  <c r="DD303" i="21"/>
  <c r="CW303" i="21"/>
  <c r="CI307" i="21"/>
  <c r="DD307" i="21"/>
  <c r="CW307" i="21"/>
  <c r="CI311" i="21"/>
  <c r="DD311" i="21"/>
  <c r="CW311" i="21"/>
  <c r="CI315" i="21"/>
  <c r="DD315" i="21"/>
  <c r="CW315" i="21"/>
  <c r="CI319" i="21"/>
  <c r="DD319" i="21"/>
  <c r="CW319" i="21"/>
  <c r="CI323" i="21"/>
  <c r="DD323" i="21"/>
  <c r="CW323" i="21"/>
  <c r="CI327" i="21"/>
  <c r="DD327" i="21"/>
  <c r="CW327" i="21"/>
  <c r="CI331" i="21"/>
  <c r="DD331" i="21"/>
  <c r="CW331" i="21"/>
  <c r="CI335" i="21"/>
  <c r="DD335" i="21"/>
  <c r="CW335" i="21"/>
  <c r="CI339" i="21"/>
  <c r="DD339" i="21"/>
  <c r="CW339" i="21"/>
  <c r="CI343" i="21"/>
  <c r="DD343" i="21"/>
  <c r="CW343" i="21"/>
  <c r="CI347" i="21"/>
  <c r="DD347" i="21"/>
  <c r="CW347" i="21"/>
  <c r="CI351" i="21"/>
  <c r="DD351" i="21"/>
  <c r="CW351" i="21"/>
  <c r="CI355" i="21"/>
  <c r="DD355" i="21"/>
  <c r="CW355" i="21"/>
  <c r="CI359" i="21"/>
  <c r="DD359" i="21"/>
  <c r="CW359" i="21"/>
  <c r="CI363" i="21"/>
  <c r="DD363" i="21"/>
  <c r="CW363" i="21"/>
  <c r="CI367" i="21"/>
  <c r="DD367" i="21"/>
  <c r="CW367" i="21"/>
  <c r="CI371" i="21"/>
  <c r="DD371" i="21"/>
  <c r="CW371" i="21"/>
  <c r="CI375" i="21"/>
  <c r="DD375" i="21"/>
  <c r="CW375" i="21"/>
  <c r="CI379" i="21"/>
  <c r="DD379" i="21"/>
  <c r="CW379" i="21"/>
  <c r="CI383" i="21"/>
  <c r="DD383" i="21"/>
  <c r="CW383" i="21"/>
  <c r="CI387" i="21"/>
  <c r="DD387" i="21"/>
  <c r="CW387" i="21"/>
  <c r="CI391" i="21"/>
  <c r="DD391" i="21"/>
  <c r="CW391" i="21"/>
  <c r="CI395" i="21"/>
  <c r="DD395" i="21"/>
  <c r="CW395" i="21"/>
  <c r="CI399" i="21"/>
  <c r="DD399" i="21"/>
  <c r="CW399" i="21"/>
  <c r="CI403" i="21"/>
  <c r="DD403" i="21"/>
  <c r="CW403" i="21"/>
  <c r="CI407" i="21"/>
  <c r="DD407" i="21"/>
  <c r="CW407" i="21"/>
  <c r="CI411" i="21"/>
  <c r="DD411" i="21"/>
  <c r="CW411" i="21"/>
  <c r="CI415" i="21"/>
  <c r="DD415" i="21"/>
  <c r="CW415" i="21"/>
  <c r="CI420" i="21"/>
  <c r="DD420" i="21"/>
  <c r="CW420" i="21"/>
  <c r="CI424" i="21"/>
  <c r="CW424" i="21"/>
  <c r="DD424" i="21"/>
  <c r="CI428" i="21"/>
  <c r="CW428" i="21"/>
  <c r="DD428" i="21"/>
  <c r="CI432" i="21"/>
  <c r="CW432" i="21"/>
  <c r="DD432" i="21"/>
  <c r="CI436" i="21"/>
  <c r="CW436" i="21"/>
  <c r="DD436" i="21"/>
  <c r="CI440" i="21"/>
  <c r="CW440" i="21"/>
  <c r="DD440" i="21"/>
  <c r="CI444" i="21"/>
  <c r="CW444" i="21"/>
  <c r="DD444" i="21"/>
  <c r="CI448" i="21"/>
  <c r="CW448" i="21"/>
  <c r="DD448" i="21"/>
  <c r="CI452" i="21"/>
  <c r="DD452" i="21"/>
  <c r="CW452" i="21"/>
  <c r="CI456" i="21"/>
  <c r="DD456" i="21"/>
  <c r="CW456" i="21"/>
  <c r="CI460" i="21"/>
  <c r="DD460" i="21"/>
  <c r="CW460" i="21"/>
  <c r="CI466" i="21"/>
  <c r="DD466" i="21"/>
  <c r="CW466" i="21"/>
  <c r="CI470" i="21"/>
  <c r="DD470" i="21"/>
  <c r="CW470" i="21"/>
  <c r="CI474" i="21"/>
  <c r="DD474" i="21"/>
  <c r="CW474" i="21"/>
  <c r="CI478" i="21"/>
  <c r="DD478" i="21"/>
  <c r="CW478" i="21"/>
  <c r="CI482" i="21"/>
  <c r="DD482" i="21"/>
  <c r="CW482" i="21"/>
  <c r="CI486" i="21"/>
  <c r="DD486" i="21"/>
  <c r="CW486" i="21"/>
  <c r="CI490" i="21"/>
  <c r="DD490" i="21"/>
  <c r="CW490" i="21"/>
  <c r="CI494" i="21"/>
  <c r="DD494" i="21"/>
  <c r="CW494" i="21"/>
  <c r="CI498" i="21"/>
  <c r="DD498" i="21"/>
  <c r="CW498" i="21"/>
  <c r="CI502" i="21"/>
  <c r="DD502" i="21"/>
  <c r="CW502" i="21"/>
  <c r="CI507" i="21"/>
  <c r="DD507" i="21"/>
  <c r="CW507" i="21"/>
  <c r="CI511" i="21"/>
  <c r="DD511" i="21"/>
  <c r="CW511" i="21"/>
  <c r="CI515" i="21"/>
  <c r="CW515" i="21"/>
  <c r="DD515" i="21"/>
  <c r="CI519" i="21"/>
  <c r="CW519" i="21"/>
  <c r="DD519" i="21"/>
  <c r="CI523" i="21"/>
  <c r="CW523" i="21"/>
  <c r="DD523" i="21"/>
  <c r="CI527" i="21"/>
  <c r="CW527" i="21"/>
  <c r="DD527" i="21"/>
  <c r="CI531" i="21"/>
  <c r="CW531" i="21"/>
  <c r="DD531" i="21"/>
  <c r="CI534" i="21"/>
  <c r="CW534" i="21"/>
  <c r="DD534" i="21"/>
  <c r="CI538" i="21"/>
  <c r="CW538" i="21"/>
  <c r="DD538" i="21"/>
  <c r="CI542" i="21"/>
  <c r="CW542" i="21"/>
  <c r="DD542" i="21"/>
  <c r="CI546" i="21"/>
  <c r="CW546" i="21"/>
  <c r="DD546" i="21"/>
  <c r="CI550" i="21"/>
  <c r="CW550" i="21"/>
  <c r="DD550" i="21"/>
  <c r="CI554" i="21"/>
  <c r="CW554" i="21"/>
  <c r="DD554" i="21"/>
  <c r="CI558" i="21"/>
  <c r="CW558" i="21"/>
  <c r="DD558" i="21"/>
  <c r="CI562" i="21"/>
  <c r="CW562" i="21"/>
  <c r="DD562" i="21"/>
  <c r="CI566" i="21"/>
  <c r="CW566" i="21"/>
  <c r="DD566" i="21"/>
  <c r="CI571" i="21"/>
  <c r="CW571" i="21"/>
  <c r="DD571" i="21"/>
  <c r="CI575" i="21"/>
  <c r="CW575" i="21"/>
  <c r="DD575" i="21"/>
  <c r="CI579" i="21"/>
  <c r="CW579" i="21"/>
  <c r="DD579" i="21"/>
  <c r="CI583" i="21"/>
  <c r="CW583" i="21"/>
  <c r="DD583" i="21"/>
  <c r="CI587" i="21"/>
  <c r="CW587" i="21"/>
  <c r="DD587" i="21"/>
  <c r="CI591" i="21"/>
  <c r="CW591" i="21"/>
  <c r="DD591" i="21"/>
  <c r="CI595" i="21"/>
  <c r="CW595" i="21"/>
  <c r="DD595" i="21"/>
  <c r="CI599" i="21"/>
  <c r="CW599" i="21"/>
  <c r="DD599" i="21"/>
  <c r="CI603" i="21"/>
  <c r="CW603" i="21"/>
  <c r="DD603" i="21"/>
  <c r="CI607" i="21"/>
  <c r="CW607" i="21"/>
  <c r="DD607" i="21"/>
  <c r="CI611" i="21"/>
  <c r="CW611" i="21"/>
  <c r="DD611" i="21"/>
  <c r="CI615" i="21"/>
  <c r="CW615" i="21"/>
  <c r="DD615" i="21"/>
  <c r="CI619" i="21"/>
  <c r="CW619" i="21"/>
  <c r="DD619" i="21"/>
  <c r="CI623" i="21"/>
  <c r="CW623" i="21"/>
  <c r="DD623" i="21"/>
  <c r="CI627" i="21"/>
  <c r="CW627" i="21"/>
  <c r="DD627" i="21"/>
  <c r="CI631" i="21"/>
  <c r="CW631" i="21"/>
  <c r="DD631" i="21"/>
  <c r="CI635" i="21"/>
  <c r="CW635" i="21"/>
  <c r="DD635" i="21"/>
  <c r="CI639" i="21"/>
  <c r="CW639" i="21"/>
  <c r="DD639" i="21"/>
  <c r="CI643" i="21"/>
  <c r="CW643" i="21"/>
  <c r="DD643" i="21"/>
  <c r="CI647" i="21"/>
  <c r="CW647" i="21"/>
  <c r="DD647" i="21"/>
  <c r="CI651" i="21"/>
  <c r="CW651" i="21"/>
  <c r="DD651" i="21"/>
  <c r="CI655" i="21"/>
  <c r="CW655" i="21"/>
  <c r="DD655" i="21"/>
  <c r="CI659" i="21"/>
  <c r="CW659" i="21"/>
  <c r="DD659" i="21"/>
  <c r="CI663" i="21"/>
  <c r="CW663" i="21"/>
  <c r="DD663" i="21"/>
  <c r="CI667" i="21"/>
  <c r="CW667" i="21"/>
  <c r="DD667" i="21"/>
  <c r="CI671" i="21"/>
  <c r="CW671" i="21"/>
  <c r="DD671" i="21"/>
  <c r="CI675" i="21"/>
  <c r="CW675" i="21"/>
  <c r="DD675" i="21"/>
  <c r="CI679" i="21"/>
  <c r="CW679" i="21"/>
  <c r="DD679" i="21"/>
  <c r="CI683" i="21"/>
  <c r="CW683" i="21"/>
  <c r="DD683" i="21"/>
  <c r="CI687" i="21"/>
  <c r="CW687" i="21"/>
  <c r="DD687" i="21"/>
  <c r="CI691" i="21"/>
  <c r="CW691" i="21"/>
  <c r="DD691" i="21"/>
  <c r="CI695" i="21"/>
  <c r="CW695" i="21"/>
  <c r="DD695" i="21"/>
  <c r="CI699" i="21"/>
  <c r="CW699" i="21"/>
  <c r="DD699" i="21"/>
  <c r="CI703" i="21"/>
  <c r="CW703" i="21"/>
  <c r="DD703" i="21"/>
  <c r="CI707" i="21"/>
  <c r="CW707" i="21"/>
  <c r="DD707" i="21"/>
  <c r="CI711" i="21"/>
  <c r="CW711" i="21"/>
  <c r="DD711" i="21"/>
  <c r="CI715" i="21"/>
  <c r="CW715" i="21"/>
  <c r="DD715" i="21"/>
  <c r="CI719" i="21"/>
  <c r="CW719" i="21"/>
  <c r="DD719" i="21"/>
  <c r="CI723" i="21"/>
  <c r="CW723" i="21"/>
  <c r="DD723" i="21"/>
  <c r="CI727" i="21"/>
  <c r="CW727" i="21"/>
  <c r="DD727" i="21"/>
  <c r="CI731" i="21"/>
  <c r="CW731" i="21"/>
  <c r="DD731" i="21"/>
  <c r="CI735" i="21"/>
  <c r="CW735" i="21"/>
  <c r="DD735" i="21"/>
  <c r="CI739" i="21"/>
  <c r="CW739" i="21"/>
  <c r="DD739" i="21"/>
  <c r="CI743" i="21"/>
  <c r="CW743" i="21"/>
  <c r="DD743" i="21"/>
  <c r="CI747" i="21"/>
  <c r="CW747" i="21"/>
  <c r="DD747" i="21"/>
  <c r="CI751" i="21"/>
  <c r="CW751" i="21"/>
  <c r="DD751" i="21"/>
  <c r="CI755" i="21"/>
  <c r="CW755" i="21"/>
  <c r="DD755" i="21"/>
  <c r="CI759" i="21"/>
  <c r="CW759" i="21"/>
  <c r="DD759" i="21"/>
  <c r="CI763" i="21"/>
  <c r="CW763" i="21"/>
  <c r="DD763" i="21"/>
  <c r="CI767" i="21"/>
  <c r="CW767" i="21"/>
  <c r="DD767" i="21"/>
  <c r="CI771" i="21"/>
  <c r="CW771" i="21"/>
  <c r="DD771" i="21"/>
  <c r="CI775" i="21"/>
  <c r="CW775" i="21"/>
  <c r="DD775" i="21"/>
  <c r="CI779" i="21"/>
  <c r="CW779" i="21"/>
  <c r="DD779" i="21"/>
  <c r="CI783" i="21"/>
  <c r="CW783" i="21"/>
  <c r="DD783" i="21"/>
  <c r="CI787" i="21"/>
  <c r="CW787" i="21"/>
  <c r="DD787" i="21"/>
  <c r="CI791" i="21"/>
  <c r="CW791" i="21"/>
  <c r="DD791" i="21"/>
  <c r="CI795" i="21"/>
  <c r="CW795" i="21"/>
  <c r="DD795" i="21"/>
  <c r="CI799" i="21"/>
  <c r="CW799" i="21"/>
  <c r="DD799" i="21"/>
  <c r="CI803" i="21"/>
  <c r="CW803" i="21"/>
  <c r="DD803" i="21"/>
  <c r="CI807" i="21"/>
  <c r="CW807" i="21"/>
  <c r="DD807" i="21"/>
  <c r="CI811" i="21"/>
  <c r="CW811" i="21"/>
  <c r="DD811" i="21"/>
  <c r="CI815" i="21"/>
  <c r="CW815" i="21"/>
  <c r="DD815" i="21"/>
  <c r="CI819" i="21"/>
  <c r="CW819" i="21"/>
  <c r="DD819" i="21"/>
  <c r="CI823" i="21"/>
  <c r="CW823" i="21"/>
  <c r="DD823" i="21"/>
  <c r="CI827" i="21"/>
  <c r="CW827" i="21"/>
  <c r="DD827" i="21"/>
  <c r="CI831" i="21"/>
  <c r="CW831" i="21"/>
  <c r="DD831" i="21"/>
  <c r="CI835" i="21"/>
  <c r="CW835" i="21"/>
  <c r="DD835" i="21"/>
  <c r="CI839" i="21"/>
  <c r="CW839" i="21"/>
  <c r="DD839" i="21"/>
  <c r="CI843" i="21"/>
  <c r="CW843" i="21"/>
  <c r="DD843" i="21"/>
  <c r="CI847" i="21"/>
  <c r="CW847" i="21"/>
  <c r="DD847" i="21"/>
  <c r="CI851" i="21"/>
  <c r="CW851" i="21"/>
  <c r="DD851" i="21"/>
  <c r="CI855" i="21"/>
  <c r="CW855" i="21"/>
  <c r="DD855" i="21"/>
  <c r="CI859" i="21"/>
  <c r="CW859" i="21"/>
  <c r="DD859" i="21"/>
  <c r="CI863" i="21"/>
  <c r="CW863" i="21"/>
  <c r="DD863" i="21"/>
  <c r="CI867" i="21"/>
  <c r="CW867" i="21"/>
  <c r="DD867" i="21"/>
  <c r="CI871" i="21"/>
  <c r="CW871" i="21"/>
  <c r="DD871" i="21"/>
  <c r="CI875" i="21"/>
  <c r="CW875" i="21"/>
  <c r="DD875" i="21"/>
  <c r="CI879" i="21"/>
  <c r="CW879" i="21"/>
  <c r="DD879" i="21"/>
  <c r="CI882" i="21"/>
  <c r="CW882" i="21"/>
  <c r="DD882" i="21"/>
  <c r="CI886" i="21"/>
  <c r="CW886" i="21"/>
  <c r="DD886" i="21"/>
  <c r="CI890" i="21"/>
  <c r="CW890" i="21"/>
  <c r="DD890" i="21"/>
  <c r="CI894" i="21"/>
  <c r="CW894" i="21"/>
  <c r="DD894" i="21"/>
  <c r="CI898" i="21"/>
  <c r="CW898" i="21"/>
  <c r="DD898" i="21"/>
  <c r="CI902" i="21"/>
  <c r="CW902" i="21"/>
  <c r="DD902" i="21"/>
  <c r="CI906" i="21"/>
  <c r="CW906" i="21"/>
  <c r="DD906" i="21"/>
  <c r="CI910" i="21"/>
  <c r="CW910" i="21"/>
  <c r="DD910" i="21"/>
  <c r="CI914" i="21"/>
  <c r="CW914" i="21"/>
  <c r="DD914" i="21"/>
  <c r="CI918" i="21"/>
  <c r="CW918" i="21"/>
  <c r="DD918" i="21"/>
  <c r="CI922" i="21"/>
  <c r="CW922" i="21"/>
  <c r="DD922" i="21"/>
  <c r="CI926" i="21"/>
  <c r="CW926" i="21"/>
  <c r="DD926" i="21"/>
  <c r="CI930" i="21"/>
  <c r="CW930" i="21"/>
  <c r="DD930" i="21"/>
  <c r="CI935" i="21"/>
  <c r="CW935" i="21"/>
  <c r="DD935" i="21"/>
  <c r="CI939" i="21"/>
  <c r="CW939" i="21"/>
  <c r="DD939" i="21"/>
  <c r="CI943" i="21"/>
  <c r="CW943" i="21"/>
  <c r="DD943" i="21"/>
  <c r="CI947" i="21"/>
  <c r="CW947" i="21"/>
  <c r="DD947" i="21"/>
  <c r="CI951" i="21"/>
  <c r="CW951" i="21"/>
  <c r="DD951" i="21"/>
  <c r="CI955" i="21"/>
  <c r="CW955" i="21"/>
  <c r="DD955" i="21"/>
  <c r="CI959" i="21"/>
  <c r="CW959" i="21"/>
  <c r="DD959" i="21"/>
  <c r="CI963" i="21"/>
  <c r="CW963" i="21"/>
  <c r="DD963" i="21"/>
  <c r="CI967" i="21"/>
  <c r="CW967" i="21"/>
  <c r="DD967" i="21"/>
  <c r="CI971" i="21"/>
  <c r="CW971" i="21"/>
  <c r="DD971" i="21"/>
  <c r="CI975" i="21"/>
  <c r="CW975" i="21"/>
  <c r="DD975" i="21"/>
  <c r="CI979" i="21"/>
  <c r="CW979" i="21"/>
  <c r="DD979" i="21"/>
  <c r="CI983" i="21"/>
  <c r="CW983" i="21"/>
  <c r="DD983" i="21"/>
  <c r="CI987" i="21"/>
  <c r="CW987" i="21"/>
  <c r="DD987" i="21"/>
  <c r="CI991" i="21"/>
  <c r="CW991" i="21"/>
  <c r="DD991" i="21"/>
  <c r="CI995" i="21"/>
  <c r="CW995" i="21"/>
  <c r="DD995" i="21"/>
  <c r="CI999" i="21"/>
  <c r="CW999" i="21"/>
  <c r="DD999" i="21"/>
  <c r="CI1003" i="21"/>
  <c r="CW1003" i="21"/>
  <c r="DD1003" i="21"/>
  <c r="CI1007" i="21"/>
  <c r="CW1007" i="21"/>
  <c r="DD1007" i="21"/>
  <c r="CI1011" i="21"/>
  <c r="CW1011" i="21"/>
  <c r="DD1011" i="21"/>
  <c r="CI1015" i="21"/>
  <c r="CW1015" i="21"/>
  <c r="DD1015" i="21"/>
  <c r="CI1019" i="21"/>
  <c r="CW1019" i="21"/>
  <c r="DD1019" i="21"/>
  <c r="CI1023" i="21"/>
  <c r="CW1023" i="21"/>
  <c r="DD1023" i="21"/>
  <c r="CI1027" i="21"/>
  <c r="CW1027" i="21"/>
  <c r="DD1027" i="21"/>
  <c r="CI1031" i="21"/>
  <c r="CW1031" i="21"/>
  <c r="DD1031" i="21"/>
  <c r="CI1035" i="21"/>
  <c r="CW1035" i="21"/>
  <c r="DD1035" i="21"/>
  <c r="CI1039" i="21"/>
  <c r="CW1039" i="21"/>
  <c r="DD1039" i="21"/>
  <c r="CI1043" i="21"/>
  <c r="CW1043" i="21"/>
  <c r="DD1043" i="21"/>
  <c r="CI1047" i="21"/>
  <c r="CW1047" i="21"/>
  <c r="DD1047" i="21"/>
  <c r="CI1051" i="21"/>
  <c r="CW1051" i="21"/>
  <c r="DD1051" i="21"/>
  <c r="CI1055" i="21"/>
  <c r="CW1055" i="21"/>
  <c r="DD1055" i="21"/>
  <c r="CI1059" i="21"/>
  <c r="CW1059" i="21"/>
  <c r="DD1059" i="21"/>
  <c r="CI1063" i="21"/>
  <c r="CW1063" i="21"/>
  <c r="DD1063" i="21"/>
  <c r="CI1067" i="21"/>
  <c r="CW1067" i="21"/>
  <c r="DD1067" i="21"/>
  <c r="CI1071" i="21"/>
  <c r="CW1071" i="21"/>
  <c r="DD1071" i="21"/>
  <c r="CI1075" i="21"/>
  <c r="CW1075" i="21"/>
  <c r="DD1075" i="21"/>
  <c r="CI1079" i="21"/>
  <c r="CW1079" i="21"/>
  <c r="DD1079" i="21"/>
  <c r="CI1083" i="21"/>
  <c r="CW1083" i="21"/>
  <c r="DD1083" i="21"/>
  <c r="CI1087" i="21"/>
  <c r="CW1087" i="21"/>
  <c r="DD1087" i="21"/>
  <c r="CI1091" i="21"/>
  <c r="CW1091" i="21"/>
  <c r="DD1091" i="21"/>
  <c r="CI1095" i="21"/>
  <c r="CW1095" i="21"/>
  <c r="DD1095" i="21"/>
  <c r="CI1099" i="21"/>
  <c r="CW1099" i="21"/>
  <c r="DD1099" i="21"/>
  <c r="CI1103" i="21"/>
  <c r="CW1103" i="21"/>
  <c r="DD1103" i="21"/>
  <c r="CI1107" i="21"/>
  <c r="DD1107" i="21"/>
  <c r="CW1107" i="21"/>
  <c r="CI1111" i="21"/>
  <c r="DD1111" i="21"/>
  <c r="CW1111" i="21"/>
  <c r="CI1115" i="21"/>
  <c r="DD1115" i="21"/>
  <c r="CW1115" i="21"/>
  <c r="CI1120" i="21"/>
  <c r="CW1120" i="21"/>
  <c r="DD1120" i="21"/>
  <c r="CI1124" i="21"/>
  <c r="CW1124" i="21"/>
  <c r="DD1124" i="21"/>
  <c r="CI1128" i="21"/>
  <c r="CW1128" i="21"/>
  <c r="DD1128" i="21"/>
  <c r="CI1132" i="21"/>
  <c r="CW1132" i="21"/>
  <c r="DD1132" i="21"/>
  <c r="CI1136" i="21"/>
  <c r="CW1136" i="21"/>
  <c r="DD1136" i="21"/>
  <c r="CI1140" i="21"/>
  <c r="CW1140" i="21"/>
  <c r="DD1140" i="21"/>
  <c r="CI1144" i="21"/>
  <c r="CW1144" i="21"/>
  <c r="DD1144" i="21"/>
  <c r="CI1148" i="21"/>
  <c r="CW1148" i="21"/>
  <c r="DD1148" i="21"/>
  <c r="CI1151" i="21"/>
  <c r="CW1151" i="21"/>
  <c r="DD1151" i="21"/>
  <c r="CI1155" i="21"/>
  <c r="CW1155" i="21"/>
  <c r="DD1155" i="21"/>
  <c r="CI1159" i="21"/>
  <c r="CW1159" i="21"/>
  <c r="DD1159" i="21"/>
  <c r="CI1163" i="21"/>
  <c r="CW1163" i="21"/>
  <c r="DD1163" i="21"/>
  <c r="CI1167" i="21"/>
  <c r="CW1167" i="21"/>
  <c r="DD1167" i="21"/>
  <c r="CI1171" i="21"/>
  <c r="CW1171" i="21"/>
  <c r="DD1171" i="21"/>
  <c r="CI1175" i="21"/>
  <c r="CW1175" i="21"/>
  <c r="DD1175" i="21"/>
  <c r="CI1179" i="21"/>
  <c r="CW1179" i="21"/>
  <c r="DD1179" i="21"/>
  <c r="CI1183" i="21"/>
  <c r="CW1183" i="21"/>
  <c r="DD1183" i="21"/>
  <c r="CI1187" i="21"/>
  <c r="CW1187" i="21"/>
  <c r="DD1187" i="21"/>
  <c r="CI1191" i="21"/>
  <c r="CW1191" i="21"/>
  <c r="DD1191" i="21"/>
  <c r="CI1195" i="21"/>
  <c r="CW1195" i="21"/>
  <c r="DD1195" i="21"/>
  <c r="CI1199" i="21"/>
  <c r="CW1199" i="21"/>
  <c r="DD1199" i="21"/>
  <c r="CW1203" i="21"/>
  <c r="DD1203" i="21"/>
  <c r="CW1207" i="21"/>
  <c r="DD1207" i="21"/>
  <c r="CW1211" i="21"/>
  <c r="DD1211" i="21"/>
  <c r="CW1215" i="21"/>
  <c r="DD1215" i="21"/>
  <c r="CW1219" i="21"/>
  <c r="DD1219" i="21"/>
  <c r="CW1223" i="21"/>
  <c r="DD1223" i="21"/>
  <c r="CW1227" i="21"/>
  <c r="DD1227" i="21"/>
  <c r="CW1231" i="21"/>
  <c r="DD1231" i="21"/>
  <c r="CW1235" i="21"/>
  <c r="DD1235" i="21"/>
  <c r="CW1239" i="21"/>
  <c r="DD1239" i="21"/>
  <c r="CW1243" i="21"/>
  <c r="DD1243" i="21"/>
  <c r="CW1247" i="21"/>
  <c r="DD1247" i="21"/>
  <c r="CW1251" i="21"/>
  <c r="DD1251" i="21"/>
  <c r="CW1255" i="21"/>
  <c r="DD1255" i="21"/>
  <c r="CW1259" i="21"/>
  <c r="DD1259" i="21"/>
  <c r="CW1263" i="21"/>
  <c r="DD1263" i="21"/>
  <c r="CW1267" i="21"/>
  <c r="DD1267" i="21"/>
  <c r="CW1271" i="21"/>
  <c r="DD1271" i="21"/>
  <c r="CW1275" i="21"/>
  <c r="DD1275" i="21"/>
  <c r="DD1279" i="21"/>
  <c r="CW1279" i="21"/>
  <c r="DD1283" i="21"/>
  <c r="CW1283" i="21"/>
  <c r="DD1287" i="21"/>
  <c r="CW1287" i="21"/>
  <c r="DD1291" i="21"/>
  <c r="CW1291" i="21"/>
  <c r="DD1295" i="21"/>
  <c r="CW1295" i="21"/>
  <c r="DD1299" i="21"/>
  <c r="CW1299" i="21"/>
  <c r="DD1303" i="21"/>
  <c r="CW1303" i="21"/>
  <c r="DD1307" i="21"/>
  <c r="CW1307" i="21"/>
  <c r="DD1311" i="21"/>
  <c r="CW1311" i="21"/>
  <c r="CK228" i="21"/>
  <c r="CY228" i="21"/>
  <c r="CK233" i="21"/>
  <c r="CY233" i="21"/>
  <c r="CK237" i="21"/>
  <c r="CY237" i="21"/>
  <c r="CK241" i="21"/>
  <c r="CY241" i="21"/>
  <c r="CK245" i="21"/>
  <c r="DF245" i="21"/>
  <c r="CY245" i="21"/>
  <c r="CK249" i="21"/>
  <c r="DF249" i="21"/>
  <c r="CY249" i="21"/>
  <c r="CK253" i="21"/>
  <c r="DF253" i="21"/>
  <c r="CY253" i="21"/>
  <c r="CK257" i="21"/>
  <c r="DF257" i="21"/>
  <c r="CY257" i="21"/>
  <c r="CK261" i="21"/>
  <c r="DF261" i="21"/>
  <c r="CY261" i="21"/>
  <c r="CK265" i="21"/>
  <c r="DF265" i="21"/>
  <c r="CY265" i="21"/>
  <c r="CK269" i="21"/>
  <c r="DF269" i="21"/>
  <c r="CY269" i="21"/>
  <c r="CK273" i="21"/>
  <c r="DF273" i="21"/>
  <c r="CY273" i="21"/>
  <c r="CK277" i="21"/>
  <c r="DF277" i="21"/>
  <c r="CY277" i="21"/>
  <c r="CK281" i="21"/>
  <c r="DF281" i="21"/>
  <c r="CY281" i="21"/>
  <c r="CK285" i="21"/>
  <c r="DF285" i="21"/>
  <c r="CY285" i="21"/>
  <c r="CK289" i="21"/>
  <c r="DF289" i="21"/>
  <c r="CY289" i="21"/>
  <c r="CK293" i="21"/>
  <c r="DF293" i="21"/>
  <c r="CY293" i="21"/>
  <c r="CK297" i="21"/>
  <c r="DF297" i="21"/>
  <c r="CY297" i="21"/>
  <c r="CK301" i="21"/>
  <c r="DF301" i="21"/>
  <c r="CY301" i="21"/>
  <c r="CK305" i="21"/>
  <c r="DF305" i="21"/>
  <c r="CY305" i="21"/>
  <c r="CK309" i="21"/>
  <c r="DF309" i="21"/>
  <c r="CY309" i="21"/>
  <c r="CK313" i="21"/>
  <c r="DF313" i="21"/>
  <c r="CY313" i="21"/>
  <c r="CK317" i="21"/>
  <c r="DF317" i="21"/>
  <c r="CY317" i="21"/>
  <c r="CK321" i="21"/>
  <c r="DF321" i="21"/>
  <c r="CY321" i="21"/>
  <c r="CK325" i="21"/>
  <c r="DF325" i="21"/>
  <c r="CY325" i="21"/>
  <c r="CK329" i="21"/>
  <c r="DF329" i="21"/>
  <c r="CY329" i="21"/>
  <c r="CK333" i="21"/>
  <c r="DF333" i="21"/>
  <c r="CY333" i="21"/>
  <c r="CK337" i="21"/>
  <c r="DF337" i="21"/>
  <c r="CY337" i="21"/>
  <c r="CK341" i="21"/>
  <c r="DF341" i="21"/>
  <c r="CY341" i="21"/>
  <c r="CK345" i="21"/>
  <c r="DF345" i="21"/>
  <c r="CY345" i="21"/>
  <c r="CK349" i="21"/>
  <c r="DF349" i="21"/>
  <c r="CY349" i="21"/>
  <c r="CK353" i="21"/>
  <c r="DF353" i="21"/>
  <c r="CY353" i="21"/>
  <c r="CK357" i="21"/>
  <c r="DF357" i="21"/>
  <c r="CY357" i="21"/>
  <c r="CK361" i="21"/>
  <c r="DF361" i="21"/>
  <c r="CY361" i="21"/>
  <c r="CK365" i="21"/>
  <c r="DF365" i="21"/>
  <c r="CY365" i="21"/>
  <c r="CK369" i="21"/>
  <c r="DF369" i="21"/>
  <c r="CY369" i="21"/>
  <c r="CK373" i="21"/>
  <c r="DF373" i="21"/>
  <c r="CY373" i="21"/>
  <c r="CK377" i="21"/>
  <c r="DF377" i="21"/>
  <c r="CY377" i="21"/>
  <c r="CK381" i="21"/>
  <c r="DF381" i="21"/>
  <c r="CY381" i="21"/>
  <c r="CK385" i="21"/>
  <c r="DF385" i="21"/>
  <c r="CY385" i="21"/>
  <c r="CK389" i="21"/>
  <c r="DF389" i="21"/>
  <c r="CY389" i="21"/>
  <c r="CK393" i="21"/>
  <c r="DF393" i="21"/>
  <c r="CY393" i="21"/>
  <c r="CK397" i="21"/>
  <c r="DF397" i="21"/>
  <c r="CY397" i="21"/>
  <c r="CK401" i="21"/>
  <c r="DF401" i="21"/>
  <c r="CY401" i="21"/>
  <c r="CK405" i="21"/>
  <c r="DF405" i="21"/>
  <c r="CY405" i="21"/>
  <c r="CK409" i="21"/>
  <c r="DF409" i="21"/>
  <c r="CY409" i="21"/>
  <c r="CK413" i="21"/>
  <c r="DF413" i="21"/>
  <c r="CY413" i="21"/>
  <c r="CK418" i="21"/>
  <c r="DF418" i="21"/>
  <c r="CY418" i="21"/>
  <c r="CK422" i="21"/>
  <c r="CY422" i="21"/>
  <c r="DF422" i="21"/>
  <c r="CK426" i="21"/>
  <c r="CY426" i="21"/>
  <c r="DF426" i="21"/>
  <c r="CK430" i="21"/>
  <c r="CY430" i="21"/>
  <c r="DF430" i="21"/>
  <c r="CK434" i="21"/>
  <c r="CY434" i="21"/>
  <c r="DF434" i="21"/>
  <c r="CK438" i="21"/>
  <c r="CY438" i="21"/>
  <c r="DF438" i="21"/>
  <c r="CK442" i="21"/>
  <c r="CY442" i="21"/>
  <c r="DF442" i="21"/>
  <c r="CK446" i="21"/>
  <c r="CY446" i="21"/>
  <c r="DF446" i="21"/>
  <c r="CK450" i="21"/>
  <c r="CY450" i="21"/>
  <c r="DF450" i="21"/>
  <c r="CK454" i="21"/>
  <c r="DF454" i="21"/>
  <c r="CY454" i="21"/>
  <c r="CK458" i="21"/>
  <c r="DF458" i="21"/>
  <c r="CY458" i="21"/>
  <c r="CK462" i="21"/>
  <c r="DF462" i="21"/>
  <c r="CY462" i="21"/>
  <c r="CK468" i="21"/>
  <c r="DF468" i="21"/>
  <c r="CY468" i="21"/>
  <c r="CK472" i="21"/>
  <c r="DF472" i="21"/>
  <c r="CY472" i="21"/>
  <c r="CK476" i="21"/>
  <c r="DF476" i="21"/>
  <c r="CY476" i="21"/>
  <c r="CK480" i="21"/>
  <c r="DF480" i="21"/>
  <c r="CY480" i="21"/>
  <c r="CK484" i="21"/>
  <c r="DF484" i="21"/>
  <c r="CY484" i="21"/>
  <c r="CK488" i="21"/>
  <c r="DF488" i="21"/>
  <c r="CY488" i="21"/>
  <c r="CK492" i="21"/>
  <c r="DF492" i="21"/>
  <c r="CY492" i="21"/>
  <c r="CK496" i="21"/>
  <c r="DF496" i="21"/>
  <c r="CY496" i="21"/>
  <c r="CK500" i="21"/>
  <c r="DF500" i="21"/>
  <c r="CY500" i="21"/>
  <c r="CK504" i="21"/>
  <c r="DF504" i="21"/>
  <c r="CY504" i="21"/>
  <c r="CK509" i="21"/>
  <c r="DF509" i="21"/>
  <c r="CY509" i="21"/>
  <c r="CK513" i="21"/>
  <c r="CY513" i="21"/>
  <c r="DF513" i="21"/>
  <c r="CK517" i="21"/>
  <c r="CY517" i="21"/>
  <c r="DF517" i="21"/>
  <c r="CK521" i="21"/>
  <c r="CY521" i="21"/>
  <c r="DF521" i="21"/>
  <c r="CK525" i="21"/>
  <c r="CY525" i="21"/>
  <c r="DF525" i="21"/>
  <c r="CK529" i="21"/>
  <c r="CY529" i="21"/>
  <c r="DF529" i="21"/>
  <c r="CK536" i="21"/>
  <c r="CY536" i="21"/>
  <c r="DF536" i="21"/>
  <c r="CK540" i="21"/>
  <c r="CY540" i="21"/>
  <c r="DF540" i="21"/>
  <c r="CK544" i="21"/>
  <c r="CY544" i="21"/>
  <c r="DF544" i="21"/>
  <c r="CK548" i="21"/>
  <c r="CY548" i="21"/>
  <c r="DF548" i="21"/>
  <c r="CK552" i="21"/>
  <c r="CY552" i="21"/>
  <c r="DF552" i="21"/>
  <c r="CK556" i="21"/>
  <c r="CY556" i="21"/>
  <c r="DF556" i="21"/>
  <c r="CK560" i="21"/>
  <c r="CY560" i="21"/>
  <c r="DF560" i="21"/>
  <c r="CK564" i="21"/>
  <c r="CY564" i="21"/>
  <c r="DF564" i="21"/>
  <c r="CK568" i="21"/>
  <c r="CY568" i="21"/>
  <c r="DF568" i="21"/>
  <c r="CK573" i="21"/>
  <c r="CY573" i="21"/>
  <c r="DF573" i="21"/>
  <c r="CK577" i="21"/>
  <c r="CY577" i="21"/>
  <c r="DF577" i="21"/>
  <c r="CK581" i="21"/>
  <c r="CY581" i="21"/>
  <c r="DF581" i="21"/>
  <c r="CK585" i="21"/>
  <c r="CY585" i="21"/>
  <c r="DF585" i="21"/>
  <c r="CK589" i="21"/>
  <c r="CY589" i="21"/>
  <c r="DF589" i="21"/>
  <c r="CK593" i="21"/>
  <c r="CY593" i="21"/>
  <c r="DF593" i="21"/>
  <c r="CK597" i="21"/>
  <c r="CY597" i="21"/>
  <c r="DF597" i="21"/>
  <c r="CK601" i="21"/>
  <c r="CY601" i="21"/>
  <c r="DF601" i="21"/>
  <c r="CK605" i="21"/>
  <c r="CY605" i="21"/>
  <c r="DF605" i="21"/>
  <c r="CK609" i="21"/>
  <c r="CY609" i="21"/>
  <c r="DF609" i="21"/>
  <c r="CK613" i="21"/>
  <c r="CY613" i="21"/>
  <c r="DF613" i="21"/>
  <c r="CK617" i="21"/>
  <c r="CY617" i="21"/>
  <c r="DF617" i="21"/>
  <c r="CK621" i="21"/>
  <c r="CY621" i="21"/>
  <c r="DF621" i="21"/>
  <c r="CK625" i="21"/>
  <c r="CY625" i="21"/>
  <c r="DF625" i="21"/>
  <c r="CK629" i="21"/>
  <c r="CY629" i="21"/>
  <c r="DF629" i="21"/>
  <c r="CK633" i="21"/>
  <c r="CY633" i="21"/>
  <c r="DF633" i="21"/>
  <c r="CK637" i="21"/>
  <c r="CY637" i="21"/>
  <c r="DF637" i="21"/>
  <c r="CK641" i="21"/>
  <c r="CY641" i="21"/>
  <c r="DF641" i="21"/>
  <c r="CK645" i="21"/>
  <c r="CY645" i="21"/>
  <c r="DF645" i="21"/>
  <c r="CK649" i="21"/>
  <c r="CY649" i="21"/>
  <c r="DF649" i="21"/>
  <c r="CK653" i="21"/>
  <c r="CY653" i="21"/>
  <c r="DF653" i="21"/>
  <c r="CK657" i="21"/>
  <c r="CY657" i="21"/>
  <c r="DF657" i="21"/>
  <c r="CK661" i="21"/>
  <c r="CY661" i="21"/>
  <c r="DF661" i="21"/>
  <c r="CK665" i="21"/>
  <c r="CY665" i="21"/>
  <c r="DF665" i="21"/>
  <c r="CK669" i="21"/>
  <c r="CY669" i="21"/>
  <c r="DF669" i="21"/>
  <c r="CK673" i="21"/>
  <c r="CY673" i="21"/>
  <c r="DF673" i="21"/>
  <c r="CK677" i="21"/>
  <c r="CY677" i="21"/>
  <c r="DF677" i="21"/>
  <c r="CK681" i="21"/>
  <c r="CY681" i="21"/>
  <c r="DF681" i="21"/>
  <c r="CK685" i="21"/>
  <c r="CY685" i="21"/>
  <c r="DF685" i="21"/>
  <c r="CK689" i="21"/>
  <c r="CY689" i="21"/>
  <c r="DF689" i="21"/>
  <c r="CK693" i="21"/>
  <c r="CY693" i="21"/>
  <c r="DF693" i="21"/>
  <c r="CK697" i="21"/>
  <c r="CY697" i="21"/>
  <c r="DF697" i="21"/>
  <c r="CK701" i="21"/>
  <c r="CY701" i="21"/>
  <c r="DF701" i="21"/>
  <c r="CK705" i="21"/>
  <c r="CY705" i="21"/>
  <c r="DF705" i="21"/>
  <c r="CK709" i="21"/>
  <c r="CY709" i="21"/>
  <c r="DF709" i="21"/>
  <c r="CK713" i="21"/>
  <c r="CY713" i="21"/>
  <c r="DF713" i="21"/>
  <c r="CK717" i="21"/>
  <c r="CY717" i="21"/>
  <c r="DF717" i="21"/>
  <c r="CK721" i="21"/>
  <c r="CY721" i="21"/>
  <c r="DF721" i="21"/>
  <c r="CK725" i="21"/>
  <c r="CY725" i="21"/>
  <c r="DF725" i="21"/>
  <c r="CK729" i="21"/>
  <c r="CY729" i="21"/>
  <c r="DF729" i="21"/>
  <c r="CK733" i="21"/>
  <c r="CY733" i="21"/>
  <c r="DF733" i="21"/>
  <c r="CK737" i="21"/>
  <c r="CY737" i="21"/>
  <c r="DF737" i="21"/>
  <c r="CK741" i="21"/>
  <c r="CY741" i="21"/>
  <c r="DF741" i="21"/>
  <c r="CK745" i="21"/>
  <c r="CY745" i="21"/>
  <c r="DF745" i="21"/>
  <c r="CK749" i="21"/>
  <c r="CY749" i="21"/>
  <c r="DF749" i="21"/>
  <c r="CK753" i="21"/>
  <c r="CY753" i="21"/>
  <c r="DF753" i="21"/>
  <c r="CK757" i="21"/>
  <c r="CY757" i="21"/>
  <c r="DF757" i="21"/>
  <c r="CK761" i="21"/>
  <c r="CY761" i="21"/>
  <c r="DF761" i="21"/>
  <c r="CK765" i="21"/>
  <c r="CY765" i="21"/>
  <c r="DF765" i="21"/>
  <c r="CK769" i="21"/>
  <c r="CY769" i="21"/>
  <c r="DF769" i="21"/>
  <c r="CK773" i="21"/>
  <c r="CY773" i="21"/>
  <c r="DF773" i="21"/>
  <c r="CK777" i="21"/>
  <c r="CY777" i="21"/>
  <c r="DF777" i="21"/>
  <c r="CK781" i="21"/>
  <c r="CY781" i="21"/>
  <c r="DF781" i="21"/>
  <c r="CK785" i="21"/>
  <c r="CY785" i="21"/>
  <c r="DF785" i="21"/>
  <c r="CK789" i="21"/>
  <c r="CY789" i="21"/>
  <c r="DF789" i="21"/>
  <c r="CK793" i="21"/>
  <c r="CY793" i="21"/>
  <c r="DF793" i="21"/>
  <c r="CK797" i="21"/>
  <c r="CY797" i="21"/>
  <c r="DF797" i="21"/>
  <c r="CK801" i="21"/>
  <c r="CY801" i="21"/>
  <c r="DF801" i="21"/>
  <c r="CK805" i="21"/>
  <c r="CY805" i="21"/>
  <c r="DF805" i="21"/>
  <c r="CK809" i="21"/>
  <c r="CY809" i="21"/>
  <c r="DF809" i="21"/>
  <c r="CK813" i="21"/>
  <c r="CY813" i="21"/>
  <c r="DF813" i="21"/>
  <c r="CK817" i="21"/>
  <c r="CY817" i="21"/>
  <c r="DF817" i="21"/>
  <c r="CK821" i="21"/>
  <c r="CY821" i="21"/>
  <c r="DF821" i="21"/>
  <c r="CK825" i="21"/>
  <c r="CY825" i="21"/>
  <c r="DF825" i="21"/>
  <c r="CK829" i="21"/>
  <c r="CY829" i="21"/>
  <c r="DF829" i="21"/>
  <c r="CK833" i="21"/>
  <c r="CY833" i="21"/>
  <c r="DF833" i="21"/>
  <c r="CK837" i="21"/>
  <c r="CY837" i="21"/>
  <c r="DF837" i="21"/>
  <c r="CK841" i="21"/>
  <c r="CY841" i="21"/>
  <c r="DF841" i="21"/>
  <c r="CK845" i="21"/>
  <c r="CY845" i="21"/>
  <c r="DF845" i="21"/>
  <c r="CK849" i="21"/>
  <c r="CY849" i="21"/>
  <c r="DF849" i="21"/>
  <c r="CK853" i="21"/>
  <c r="CY853" i="21"/>
  <c r="DF853" i="21"/>
  <c r="CK857" i="21"/>
  <c r="CY857" i="21"/>
  <c r="DF857" i="21"/>
  <c r="CK861" i="21"/>
  <c r="CY861" i="21"/>
  <c r="DF861" i="21"/>
  <c r="CK865" i="21"/>
  <c r="CY865" i="21"/>
  <c r="DF865" i="21"/>
  <c r="CK869" i="21"/>
  <c r="CY869" i="21"/>
  <c r="DF869" i="21"/>
  <c r="CK873" i="21"/>
  <c r="CY873" i="21"/>
  <c r="DF873" i="21"/>
  <c r="CK877" i="21"/>
  <c r="CY877" i="21"/>
  <c r="DF877" i="21"/>
  <c r="CK880" i="21"/>
  <c r="CY880" i="21"/>
  <c r="DF880" i="21"/>
  <c r="CK884" i="21"/>
  <c r="CY884" i="21"/>
  <c r="DF884" i="21"/>
  <c r="CK888" i="21"/>
  <c r="CY888" i="21"/>
  <c r="DF888" i="21"/>
  <c r="CK892" i="21"/>
  <c r="CY892" i="21"/>
  <c r="DF892" i="21"/>
  <c r="CK896" i="21"/>
  <c r="CY896" i="21"/>
  <c r="DF896" i="21"/>
  <c r="CK900" i="21"/>
  <c r="CY900" i="21"/>
  <c r="DF900" i="21"/>
  <c r="CK904" i="21"/>
  <c r="CY904" i="21"/>
  <c r="DF904" i="21"/>
  <c r="CK908" i="21"/>
  <c r="CY908" i="21"/>
  <c r="DF908" i="21"/>
  <c r="CK912" i="21"/>
  <c r="CY912" i="21"/>
  <c r="DF912" i="21"/>
  <c r="CK916" i="21"/>
  <c r="CY916" i="21"/>
  <c r="DF916" i="21"/>
  <c r="CK920" i="21"/>
  <c r="CY920" i="21"/>
  <c r="DF920" i="21"/>
  <c r="CK924" i="21"/>
  <c r="CY924" i="21"/>
  <c r="DF924" i="21"/>
  <c r="CK928" i="21"/>
  <c r="CY928" i="21"/>
  <c r="DF928" i="21"/>
  <c r="CK932" i="21"/>
  <c r="CY932" i="21"/>
  <c r="DF932" i="21"/>
  <c r="CK937" i="21"/>
  <c r="CY937" i="21"/>
  <c r="DF937" i="21"/>
  <c r="CK941" i="21"/>
  <c r="CY941" i="21"/>
  <c r="DF941" i="21"/>
  <c r="CK945" i="21"/>
  <c r="CY945" i="21"/>
  <c r="DF945" i="21"/>
  <c r="CK949" i="21"/>
  <c r="CY949" i="21"/>
  <c r="DF949" i="21"/>
  <c r="CK953" i="21"/>
  <c r="CY953" i="21"/>
  <c r="DF953" i="21"/>
  <c r="CK957" i="21"/>
  <c r="CY957" i="21"/>
  <c r="DF957" i="21"/>
  <c r="CK961" i="21"/>
  <c r="CY961" i="21"/>
  <c r="DF961" i="21"/>
  <c r="CK965" i="21"/>
  <c r="CY965" i="21"/>
  <c r="DF965" i="21"/>
  <c r="CK969" i="21"/>
  <c r="CY969" i="21"/>
  <c r="DF969" i="21"/>
  <c r="CK973" i="21"/>
  <c r="CY973" i="21"/>
  <c r="DF973" i="21"/>
  <c r="CK977" i="21"/>
  <c r="CY977" i="21"/>
  <c r="DF977" i="21"/>
  <c r="CK981" i="21"/>
  <c r="CY981" i="21"/>
  <c r="DF981" i="21"/>
  <c r="CK985" i="21"/>
  <c r="CY985" i="21"/>
  <c r="DF985" i="21"/>
  <c r="CK989" i="21"/>
  <c r="CY989" i="21"/>
  <c r="DF989" i="21"/>
  <c r="CK993" i="21"/>
  <c r="CY993" i="21"/>
  <c r="DF993" i="21"/>
  <c r="CK997" i="21"/>
  <c r="CY997" i="21"/>
  <c r="DF997" i="21"/>
  <c r="CK1001" i="21"/>
  <c r="CY1001" i="21"/>
  <c r="DF1001" i="21"/>
  <c r="CK1005" i="21"/>
  <c r="CY1005" i="21"/>
  <c r="DF1005" i="21"/>
  <c r="CK1009" i="21"/>
  <c r="CY1009" i="21"/>
  <c r="DF1009" i="21"/>
  <c r="CK1013" i="21"/>
  <c r="CY1013" i="21"/>
  <c r="DF1013" i="21"/>
  <c r="CK1017" i="21"/>
  <c r="CY1017" i="21"/>
  <c r="DF1017" i="21"/>
  <c r="CK1021" i="21"/>
  <c r="CY1021" i="21"/>
  <c r="DF1021" i="21"/>
  <c r="CK1025" i="21"/>
  <c r="CY1025" i="21"/>
  <c r="DF1025" i="21"/>
  <c r="CK1029" i="21"/>
  <c r="CY1029" i="21"/>
  <c r="DF1029" i="21"/>
  <c r="CK1033" i="21"/>
  <c r="CY1033" i="21"/>
  <c r="DF1033" i="21"/>
  <c r="CK1037" i="21"/>
  <c r="CY1037" i="21"/>
  <c r="DF1037" i="21"/>
  <c r="CK1041" i="21"/>
  <c r="CY1041" i="21"/>
  <c r="DF1041" i="21"/>
  <c r="CK1045" i="21"/>
  <c r="CY1045" i="21"/>
  <c r="DF1045" i="21"/>
  <c r="CK1049" i="21"/>
  <c r="CY1049" i="21"/>
  <c r="DF1049" i="21"/>
  <c r="CK1053" i="21"/>
  <c r="CY1053" i="21"/>
  <c r="DF1053" i="21"/>
  <c r="CK1057" i="21"/>
  <c r="CY1057" i="21"/>
  <c r="DF1057" i="21"/>
  <c r="CK1061" i="21"/>
  <c r="CY1061" i="21"/>
  <c r="DF1061" i="21"/>
  <c r="CK1065" i="21"/>
  <c r="CY1065" i="21"/>
  <c r="DF1065" i="21"/>
  <c r="CK1069" i="21"/>
  <c r="CY1069" i="21"/>
  <c r="DF1069" i="21"/>
  <c r="CK1073" i="21"/>
  <c r="CY1073" i="21"/>
  <c r="DF1073" i="21"/>
  <c r="CK1077" i="21"/>
  <c r="CY1077" i="21"/>
  <c r="DF1077" i="21"/>
  <c r="CK1081" i="21"/>
  <c r="CY1081" i="21"/>
  <c r="DF1081" i="21"/>
  <c r="CK1085" i="21"/>
  <c r="CY1085" i="21"/>
  <c r="DF1085" i="21"/>
  <c r="CK1089" i="21"/>
  <c r="CY1089" i="21"/>
  <c r="DF1089" i="21"/>
  <c r="CK1093" i="21"/>
  <c r="CY1093" i="21"/>
  <c r="DF1093" i="21"/>
  <c r="CK1097" i="21"/>
  <c r="CY1097" i="21"/>
  <c r="DF1097" i="21"/>
  <c r="CK1101" i="21"/>
  <c r="CY1101" i="21"/>
  <c r="DF1101" i="21"/>
  <c r="CK1105" i="21"/>
  <c r="DF1105" i="21"/>
  <c r="CY1105" i="21"/>
  <c r="CK1109" i="21"/>
  <c r="DF1109" i="21"/>
  <c r="CY1109" i="21"/>
  <c r="CK1113" i="21"/>
  <c r="DF1113" i="21"/>
  <c r="CY1113" i="21"/>
  <c r="CK1118" i="21"/>
  <c r="CY1118" i="21"/>
  <c r="DF1118" i="21"/>
  <c r="CK1122" i="21"/>
  <c r="CY1122" i="21"/>
  <c r="DF1122" i="21"/>
  <c r="CK1126" i="21"/>
  <c r="CY1126" i="21"/>
  <c r="DF1126" i="21"/>
  <c r="CK1130" i="21"/>
  <c r="CY1130" i="21"/>
  <c r="DF1130" i="21"/>
  <c r="CK1134" i="21"/>
  <c r="CY1134" i="21"/>
  <c r="DF1134" i="21"/>
  <c r="CK1138" i="21"/>
  <c r="CY1138" i="21"/>
  <c r="DF1138" i="21"/>
  <c r="CK1142" i="21"/>
  <c r="CY1142" i="21"/>
  <c r="DF1142" i="21"/>
  <c r="CK1146" i="21"/>
  <c r="CY1146" i="21"/>
  <c r="DF1146" i="21"/>
  <c r="CK1150" i="21"/>
  <c r="CY1150" i="21"/>
  <c r="DF1150" i="21"/>
  <c r="CK1153" i="21"/>
  <c r="CY1153" i="21"/>
  <c r="DF1153" i="21"/>
  <c r="CK1157" i="21"/>
  <c r="CY1157" i="21"/>
  <c r="DF1157" i="21"/>
  <c r="CK1161" i="21"/>
  <c r="CY1161" i="21"/>
  <c r="DF1161" i="21"/>
  <c r="CK1165" i="21"/>
  <c r="CY1165" i="21"/>
  <c r="DF1165" i="21"/>
  <c r="CK1169" i="21"/>
  <c r="CY1169" i="21"/>
  <c r="DF1169" i="21"/>
  <c r="CK1173" i="21"/>
  <c r="CY1173" i="21"/>
  <c r="DF1173" i="21"/>
  <c r="CK1177" i="21"/>
  <c r="CY1177" i="21"/>
  <c r="DF1177" i="21"/>
  <c r="CK1181" i="21"/>
  <c r="CY1181" i="21"/>
  <c r="DF1181" i="21"/>
  <c r="CK1185" i="21"/>
  <c r="CY1185" i="21"/>
  <c r="DF1185" i="21"/>
  <c r="CK1189" i="21"/>
  <c r="CY1189" i="21"/>
  <c r="DF1189" i="21"/>
  <c r="CK1193" i="21"/>
  <c r="CY1193" i="21"/>
  <c r="DF1193" i="21"/>
  <c r="CK1197" i="21"/>
  <c r="CY1197" i="21"/>
  <c r="DF1197" i="21"/>
  <c r="CK1201" i="21"/>
  <c r="CY1201" i="21"/>
  <c r="DF1201" i="21"/>
  <c r="CY1205" i="21"/>
  <c r="DF1205" i="21"/>
  <c r="CY1209" i="21"/>
  <c r="DF1209" i="21"/>
  <c r="CY1213" i="21"/>
  <c r="DF1213" i="21"/>
  <c r="CY1217" i="21"/>
  <c r="DF1217" i="21"/>
  <c r="CY1221" i="21"/>
  <c r="DF1221" i="21"/>
  <c r="CY1225" i="21"/>
  <c r="DF1225" i="21"/>
  <c r="CY1229" i="21"/>
  <c r="DF1229" i="21"/>
  <c r="CY1233" i="21"/>
  <c r="DF1233" i="21"/>
  <c r="CY1237" i="21"/>
  <c r="DF1237" i="21"/>
  <c r="CY1241" i="21"/>
  <c r="DF1241" i="21"/>
  <c r="CY1245" i="21"/>
  <c r="DF1245" i="21"/>
  <c r="CY1249" i="21"/>
  <c r="DF1249" i="21"/>
  <c r="CY1253" i="21"/>
  <c r="DF1253" i="21"/>
  <c r="CY1257" i="21"/>
  <c r="DF1257" i="21"/>
  <c r="CY1261" i="21"/>
  <c r="DF1261" i="21"/>
  <c r="CY1265" i="21"/>
  <c r="DF1265" i="21"/>
  <c r="CY1269" i="21"/>
  <c r="DF1269" i="21"/>
  <c r="CY1273" i="21"/>
  <c r="DF1273" i="21"/>
  <c r="CY1277" i="21"/>
  <c r="DF1277" i="21"/>
  <c r="DF1281" i="21"/>
  <c r="CY1281" i="21"/>
  <c r="DF1285" i="21"/>
  <c r="CY1285" i="21"/>
  <c r="DF1289" i="21"/>
  <c r="CY1289" i="21"/>
  <c r="DF1293" i="21"/>
  <c r="CY1293" i="21"/>
  <c r="DF1297" i="21"/>
  <c r="CY1297" i="21"/>
  <c r="DF1301" i="21"/>
  <c r="CY1301" i="21"/>
  <c r="DF1305" i="21"/>
  <c r="CY1305" i="21"/>
  <c r="DF1309" i="21"/>
  <c r="CY1309" i="21"/>
  <c r="DF1313" i="21"/>
  <c r="CY1313" i="21"/>
  <c r="CL226" i="21"/>
  <c r="DG226" i="21"/>
  <c r="CL230" i="21"/>
  <c r="DG230" i="21"/>
  <c r="CL235" i="21"/>
  <c r="DG235" i="21"/>
  <c r="CL239" i="21"/>
  <c r="DG239" i="21"/>
  <c r="CL243" i="21"/>
  <c r="CZ243" i="21"/>
  <c r="DG243" i="21"/>
  <c r="CL247" i="21"/>
  <c r="CZ247" i="21"/>
  <c r="DG247" i="21"/>
  <c r="CL251" i="21"/>
  <c r="CZ251" i="21"/>
  <c r="DG251" i="21"/>
  <c r="CL255" i="21"/>
  <c r="CZ255" i="21"/>
  <c r="DG255" i="21"/>
  <c r="CL259" i="21"/>
  <c r="CZ259" i="21"/>
  <c r="DG259" i="21"/>
  <c r="CL263" i="21"/>
  <c r="CZ263" i="21"/>
  <c r="DG263" i="21"/>
  <c r="CL267" i="21"/>
  <c r="CZ267" i="21"/>
  <c r="DG267" i="21"/>
  <c r="CL271" i="21"/>
  <c r="CZ271" i="21"/>
  <c r="DG271" i="21"/>
  <c r="CL275" i="21"/>
  <c r="CZ275" i="21"/>
  <c r="DG275" i="21"/>
  <c r="CL279" i="21"/>
  <c r="CZ279" i="21"/>
  <c r="DG279" i="21"/>
  <c r="CL283" i="21"/>
  <c r="CZ283" i="21"/>
  <c r="DG283" i="21"/>
  <c r="CL287" i="21"/>
  <c r="CZ287" i="21"/>
  <c r="DG287" i="21"/>
  <c r="CL291" i="21"/>
  <c r="CZ291" i="21"/>
  <c r="DG291" i="21"/>
  <c r="CL295" i="21"/>
  <c r="CZ295" i="21"/>
  <c r="DG295" i="21"/>
  <c r="CL299" i="21"/>
  <c r="CZ299" i="21"/>
  <c r="DG299" i="21"/>
  <c r="CL303" i="21"/>
  <c r="CZ303" i="21"/>
  <c r="DG303" i="21"/>
  <c r="CL307" i="21"/>
  <c r="CZ307" i="21"/>
  <c r="DG307" i="21"/>
  <c r="CL311" i="21"/>
  <c r="CZ311" i="21"/>
  <c r="DG311" i="21"/>
  <c r="CL315" i="21"/>
  <c r="CZ315" i="21"/>
  <c r="DG315" i="21"/>
  <c r="CL319" i="21"/>
  <c r="CZ319" i="21"/>
  <c r="DG319" i="21"/>
  <c r="CL323" i="21"/>
  <c r="CZ323" i="21"/>
  <c r="DG323" i="21"/>
  <c r="CL327" i="21"/>
  <c r="CZ327" i="21"/>
  <c r="DG327" i="21"/>
  <c r="CL331" i="21"/>
  <c r="CZ331" i="21"/>
  <c r="DG331" i="21"/>
  <c r="CL335" i="21"/>
  <c r="CZ335" i="21"/>
  <c r="DG335" i="21"/>
  <c r="CL339" i="21"/>
  <c r="CZ339" i="21"/>
  <c r="DG339" i="21"/>
  <c r="CL343" i="21"/>
  <c r="CZ343" i="21"/>
  <c r="DG343" i="21"/>
  <c r="CL347" i="21"/>
  <c r="CZ347" i="21"/>
  <c r="DG347" i="21"/>
  <c r="CL351" i="21"/>
  <c r="CZ351" i="21"/>
  <c r="DG351" i="21"/>
  <c r="CL355" i="21"/>
  <c r="CZ355" i="21"/>
  <c r="DG355" i="21"/>
  <c r="CL359" i="21"/>
  <c r="CZ359" i="21"/>
  <c r="DG359" i="21"/>
  <c r="CL363" i="21"/>
  <c r="CZ363" i="21"/>
  <c r="DG363" i="21"/>
  <c r="CL367" i="21"/>
  <c r="CZ367" i="21"/>
  <c r="DG367" i="21"/>
  <c r="CL371" i="21"/>
  <c r="CZ371" i="21"/>
  <c r="DG371" i="21"/>
  <c r="CL375" i="21"/>
  <c r="CZ375" i="21"/>
  <c r="DG375" i="21"/>
  <c r="CL379" i="21"/>
  <c r="CZ379" i="21"/>
  <c r="DG379" i="21"/>
  <c r="CL383" i="21"/>
  <c r="CZ383" i="21"/>
  <c r="DG383" i="21"/>
  <c r="CL387" i="21"/>
  <c r="CZ387" i="21"/>
  <c r="DG387" i="21"/>
  <c r="CL391" i="21"/>
  <c r="CZ391" i="21"/>
  <c r="DG391" i="21"/>
  <c r="CL395" i="21"/>
  <c r="CZ395" i="21"/>
  <c r="DG395" i="21"/>
  <c r="CL399" i="21"/>
  <c r="CZ399" i="21"/>
  <c r="DG399" i="21"/>
  <c r="CL403" i="21"/>
  <c r="CZ403" i="21"/>
  <c r="DG403" i="21"/>
  <c r="CL407" i="21"/>
  <c r="CZ407" i="21"/>
  <c r="DG407" i="21"/>
  <c r="CL411" i="21"/>
  <c r="CZ411" i="21"/>
  <c r="DG411" i="21"/>
  <c r="CL415" i="21"/>
  <c r="CZ415" i="21"/>
  <c r="DG415" i="21"/>
  <c r="CL420" i="21"/>
  <c r="CZ420" i="21"/>
  <c r="DG420" i="21"/>
  <c r="CL424" i="21"/>
  <c r="DG424" i="21"/>
  <c r="CZ424" i="21"/>
  <c r="CL428" i="21"/>
  <c r="DG428" i="21"/>
  <c r="CZ428" i="21"/>
  <c r="CL432" i="21"/>
  <c r="DG432" i="21"/>
  <c r="CZ432" i="21"/>
  <c r="CL436" i="21"/>
  <c r="DG436" i="21"/>
  <c r="CZ436" i="21"/>
  <c r="CL440" i="21"/>
  <c r="DG440" i="21"/>
  <c r="CZ440" i="21"/>
  <c r="CL444" i="21"/>
  <c r="DG444" i="21"/>
  <c r="CZ444" i="21"/>
  <c r="CL448" i="21"/>
  <c r="DG448" i="21"/>
  <c r="CZ448" i="21"/>
  <c r="CL452" i="21"/>
  <c r="CZ452" i="21"/>
  <c r="DG452" i="21"/>
  <c r="CL456" i="21"/>
  <c r="CZ456" i="21"/>
  <c r="DG456" i="21"/>
  <c r="CL460" i="21"/>
  <c r="CZ460" i="21"/>
  <c r="DG460" i="21"/>
  <c r="CL466" i="21"/>
  <c r="CZ466" i="21"/>
  <c r="DG466" i="21"/>
  <c r="CL470" i="21"/>
  <c r="CZ470" i="21"/>
  <c r="DG470" i="21"/>
  <c r="CL474" i="21"/>
  <c r="CZ474" i="21"/>
  <c r="DG474" i="21"/>
  <c r="CL478" i="21"/>
  <c r="CZ478" i="21"/>
  <c r="DG478" i="21"/>
  <c r="CL482" i="21"/>
  <c r="CZ482" i="21"/>
  <c r="DG482" i="21"/>
  <c r="CL486" i="21"/>
  <c r="CZ486" i="21"/>
  <c r="DG486" i="21"/>
  <c r="CL490" i="21"/>
  <c r="CZ490" i="21"/>
  <c r="DG490" i="21"/>
  <c r="CL494" i="21"/>
  <c r="CZ494" i="21"/>
  <c r="DG494" i="21"/>
  <c r="CL498" i="21"/>
  <c r="CZ498" i="21"/>
  <c r="DG498" i="21"/>
  <c r="CL502" i="21"/>
  <c r="CZ502" i="21"/>
  <c r="DG502" i="21"/>
  <c r="CL507" i="21"/>
  <c r="CZ507" i="21"/>
  <c r="DG507" i="21"/>
  <c r="CL511" i="21"/>
  <c r="CZ511" i="21"/>
  <c r="DG511" i="21"/>
  <c r="CL515" i="21"/>
  <c r="DG515" i="21"/>
  <c r="CZ515" i="21"/>
  <c r="CL519" i="21"/>
  <c r="DG519" i="21"/>
  <c r="CZ519" i="21"/>
  <c r="CL523" i="21"/>
  <c r="DG523" i="21"/>
  <c r="CZ523" i="21"/>
  <c r="CL527" i="21"/>
  <c r="DG527" i="21"/>
  <c r="CZ527" i="21"/>
  <c r="CL531" i="21"/>
  <c r="DG531" i="21"/>
  <c r="CZ531" i="21"/>
  <c r="CL534" i="21"/>
  <c r="DG534" i="21"/>
  <c r="CZ534" i="21"/>
  <c r="CL538" i="21"/>
  <c r="DG538" i="21"/>
  <c r="CZ538" i="21"/>
  <c r="CL542" i="21"/>
  <c r="DG542" i="21"/>
  <c r="CZ542" i="21"/>
  <c r="CL546" i="21"/>
  <c r="DG546" i="21"/>
  <c r="CZ546" i="21"/>
  <c r="CL550" i="21"/>
  <c r="DG550" i="21"/>
  <c r="CZ550" i="21"/>
  <c r="CL554" i="21"/>
  <c r="DG554" i="21"/>
  <c r="CZ554" i="21"/>
  <c r="CL558" i="21"/>
  <c r="DG558" i="21"/>
  <c r="CZ558" i="21"/>
  <c r="CL562" i="21"/>
  <c r="DG562" i="21"/>
  <c r="CZ562" i="21"/>
  <c r="CL566" i="21"/>
  <c r="DG566" i="21"/>
  <c r="CZ566" i="21"/>
  <c r="CL571" i="21"/>
  <c r="DG571" i="21"/>
  <c r="CZ571" i="21"/>
  <c r="CL575" i="21"/>
  <c r="DG575" i="21"/>
  <c r="CZ575" i="21"/>
  <c r="CL579" i="21"/>
  <c r="DG579" i="21"/>
  <c r="CZ579" i="21"/>
  <c r="CL583" i="21"/>
  <c r="DG583" i="21"/>
  <c r="CZ583" i="21"/>
  <c r="CL587" i="21"/>
  <c r="DG587" i="21"/>
  <c r="CZ587" i="21"/>
  <c r="CL591" i="21"/>
  <c r="DG591" i="21"/>
  <c r="CZ591" i="21"/>
  <c r="CL595" i="21"/>
  <c r="DG595" i="21"/>
  <c r="CZ595" i="21"/>
  <c r="CL599" i="21"/>
  <c r="DG599" i="21"/>
  <c r="CZ599" i="21"/>
  <c r="CL603" i="21"/>
  <c r="DG603" i="21"/>
  <c r="CZ603" i="21"/>
  <c r="CL607" i="21"/>
  <c r="DG607" i="21"/>
  <c r="CZ607" i="21"/>
  <c r="CL611" i="21"/>
  <c r="DG611" i="21"/>
  <c r="CZ611" i="21"/>
  <c r="CL615" i="21"/>
  <c r="DG615" i="21"/>
  <c r="CZ615" i="21"/>
  <c r="CL619" i="21"/>
  <c r="DG619" i="21"/>
  <c r="CZ619" i="21"/>
  <c r="CL623" i="21"/>
  <c r="DG623" i="21"/>
  <c r="CZ623" i="21"/>
  <c r="CL627" i="21"/>
  <c r="DG627" i="21"/>
  <c r="CZ627" i="21"/>
  <c r="CL631" i="21"/>
  <c r="DG631" i="21"/>
  <c r="CZ631" i="21"/>
  <c r="CL635" i="21"/>
  <c r="DG635" i="21"/>
  <c r="CZ635" i="21"/>
  <c r="CL639" i="21"/>
  <c r="DG639" i="21"/>
  <c r="CZ639" i="21"/>
  <c r="CL643" i="21"/>
  <c r="DG643" i="21"/>
  <c r="CZ643" i="21"/>
  <c r="CL647" i="21"/>
  <c r="DG647" i="21"/>
  <c r="CZ647" i="21"/>
  <c r="CL651" i="21"/>
  <c r="DG651" i="21"/>
  <c r="CZ651" i="21"/>
  <c r="CL655" i="21"/>
  <c r="DG655" i="21"/>
  <c r="CZ655" i="21"/>
  <c r="CL659" i="21"/>
  <c r="DG659" i="21"/>
  <c r="CZ659" i="21"/>
  <c r="CL663" i="21"/>
  <c r="DG663" i="21"/>
  <c r="CZ663" i="21"/>
  <c r="CL667" i="21"/>
  <c r="DG667" i="21"/>
  <c r="CZ667" i="21"/>
  <c r="CL671" i="21"/>
  <c r="DG671" i="21"/>
  <c r="CZ671" i="21"/>
  <c r="CL675" i="21"/>
  <c r="DG675" i="21"/>
  <c r="CZ675" i="21"/>
  <c r="CL679" i="21"/>
  <c r="DG679" i="21"/>
  <c r="CZ679" i="21"/>
  <c r="CL683" i="21"/>
  <c r="DG683" i="21"/>
  <c r="CZ683" i="21"/>
  <c r="CL687" i="21"/>
  <c r="DG687" i="21"/>
  <c r="CZ687" i="21"/>
  <c r="CL691" i="21"/>
  <c r="DG691" i="21"/>
  <c r="CZ691" i="21"/>
  <c r="CL695" i="21"/>
  <c r="DG695" i="21"/>
  <c r="CZ695" i="21"/>
  <c r="CL699" i="21"/>
  <c r="DG699" i="21"/>
  <c r="CZ699" i="21"/>
  <c r="CL703" i="21"/>
  <c r="DG703" i="21"/>
  <c r="CZ703" i="21"/>
  <c r="CL707" i="21"/>
  <c r="DG707" i="21"/>
  <c r="CZ707" i="21"/>
  <c r="CL711" i="21"/>
  <c r="DG711" i="21"/>
  <c r="CZ711" i="21"/>
  <c r="CL715" i="21"/>
  <c r="DG715" i="21"/>
  <c r="CZ715" i="21"/>
  <c r="CL719" i="21"/>
  <c r="DG719" i="21"/>
  <c r="CZ719" i="21"/>
  <c r="CL723" i="21"/>
  <c r="DG723" i="21"/>
  <c r="CZ723" i="21"/>
  <c r="CL727" i="21"/>
  <c r="DG727" i="21"/>
  <c r="CZ727" i="21"/>
  <c r="CL731" i="21"/>
  <c r="DG731" i="21"/>
  <c r="CZ731" i="21"/>
  <c r="CL735" i="21"/>
  <c r="DG735" i="21"/>
  <c r="CZ735" i="21"/>
  <c r="CL739" i="21"/>
  <c r="DG739" i="21"/>
  <c r="CZ739" i="21"/>
  <c r="CL743" i="21"/>
  <c r="DG743" i="21"/>
  <c r="CZ743" i="21"/>
  <c r="CL747" i="21"/>
  <c r="DG747" i="21"/>
  <c r="CZ747" i="21"/>
  <c r="CL751" i="21"/>
  <c r="DG751" i="21"/>
  <c r="CZ751" i="21"/>
  <c r="CL755" i="21"/>
  <c r="DG755" i="21"/>
  <c r="CZ755" i="21"/>
  <c r="CL759" i="21"/>
  <c r="DG759" i="21"/>
  <c r="CZ759" i="21"/>
  <c r="CL763" i="21"/>
  <c r="DG763" i="21"/>
  <c r="DJ763" i="21" s="1"/>
  <c r="CZ763" i="21"/>
  <c r="CL767" i="21"/>
  <c r="DG767" i="21"/>
  <c r="DJ767" i="21" s="1"/>
  <c r="CZ767" i="21"/>
  <c r="CL771" i="21"/>
  <c r="DG771" i="21"/>
  <c r="CZ771" i="21"/>
  <c r="CL775" i="21"/>
  <c r="DG775" i="21"/>
  <c r="DJ775" i="21" s="1"/>
  <c r="CZ775" i="21"/>
  <c r="CL779" i="21"/>
  <c r="DG779" i="21"/>
  <c r="CZ779" i="21"/>
  <c r="CL783" i="21"/>
  <c r="DG783" i="21"/>
  <c r="CZ783" i="21"/>
  <c r="CL787" i="21"/>
  <c r="DG787" i="21"/>
  <c r="CZ787" i="21"/>
  <c r="CL791" i="21"/>
  <c r="DG791" i="21"/>
  <c r="CZ791" i="21"/>
  <c r="CL795" i="21"/>
  <c r="DG795" i="21"/>
  <c r="CZ795" i="21"/>
  <c r="CL799" i="21"/>
  <c r="DG799" i="21"/>
  <c r="CZ799" i="21"/>
  <c r="CL803" i="21"/>
  <c r="DG803" i="21"/>
  <c r="CZ803" i="21"/>
  <c r="CL807" i="21"/>
  <c r="DG807" i="21"/>
  <c r="CZ807" i="21"/>
  <c r="CL811" i="21"/>
  <c r="DG811" i="21"/>
  <c r="CZ811" i="21"/>
  <c r="CL815" i="21"/>
  <c r="DG815" i="21"/>
  <c r="CZ815" i="21"/>
  <c r="CL819" i="21"/>
  <c r="DG819" i="21"/>
  <c r="CZ819" i="21"/>
  <c r="CL823" i="21"/>
  <c r="DG823" i="21"/>
  <c r="DJ823" i="21" s="1"/>
  <c r="CZ823" i="21"/>
  <c r="CL827" i="21"/>
  <c r="DG827" i="21"/>
  <c r="CZ827" i="21"/>
  <c r="CL831" i="21"/>
  <c r="DG831" i="21"/>
  <c r="DJ831" i="21" s="1"/>
  <c r="CZ831" i="21"/>
  <c r="CL835" i="21"/>
  <c r="DG835" i="21"/>
  <c r="CZ835" i="21"/>
  <c r="CL839" i="21"/>
  <c r="DG839" i="21"/>
  <c r="CZ839" i="21"/>
  <c r="CL843" i="21"/>
  <c r="DG843" i="21"/>
  <c r="CZ843" i="21"/>
  <c r="CL847" i="21"/>
  <c r="DG847" i="21"/>
  <c r="CZ847" i="21"/>
  <c r="CL851" i="21"/>
  <c r="DG851" i="21"/>
  <c r="CZ851" i="21"/>
  <c r="CL855" i="21"/>
  <c r="DG855" i="21"/>
  <c r="CZ855" i="21"/>
  <c r="CL859" i="21"/>
  <c r="DG859" i="21"/>
  <c r="CZ859" i="21"/>
  <c r="CL863" i="21"/>
  <c r="DG863" i="21"/>
  <c r="CZ863" i="21"/>
  <c r="CL867" i="21"/>
  <c r="DG867" i="21"/>
  <c r="CZ867" i="21"/>
  <c r="CL871" i="21"/>
  <c r="DG871" i="21"/>
  <c r="CZ871" i="21"/>
  <c r="CL875" i="21"/>
  <c r="DG875" i="21"/>
  <c r="DJ875" i="21" s="1"/>
  <c r="CZ875" i="21"/>
  <c r="CL879" i="21"/>
  <c r="DG879" i="21"/>
  <c r="DJ879" i="21" s="1"/>
  <c r="CZ879" i="21"/>
  <c r="CL882" i="21"/>
  <c r="DG882" i="21"/>
  <c r="CZ882" i="21"/>
  <c r="CL886" i="21"/>
  <c r="DG886" i="21"/>
  <c r="CZ886" i="21"/>
  <c r="CL890" i="21"/>
  <c r="DG890" i="21"/>
  <c r="CZ890" i="21"/>
  <c r="CL894" i="21"/>
  <c r="DG894" i="21"/>
  <c r="CZ894" i="21"/>
  <c r="CL898" i="21"/>
  <c r="DG898" i="21"/>
  <c r="CZ898" i="21"/>
  <c r="CL902" i="21"/>
  <c r="DG902" i="21"/>
  <c r="CZ902" i="21"/>
  <c r="CL906" i="21"/>
  <c r="DG906" i="21"/>
  <c r="CZ906" i="21"/>
  <c r="CL910" i="21"/>
  <c r="DG910" i="21"/>
  <c r="CZ910" i="21"/>
  <c r="CL914" i="21"/>
  <c r="DG914" i="21"/>
  <c r="CZ914" i="21"/>
  <c r="CL918" i="21"/>
  <c r="DG918" i="21"/>
  <c r="CZ918" i="21"/>
  <c r="CL922" i="21"/>
  <c r="DG922" i="21"/>
  <c r="CZ922" i="21"/>
  <c r="CL926" i="21"/>
  <c r="DG926" i="21"/>
  <c r="CZ926" i="21"/>
  <c r="CL930" i="21"/>
  <c r="DG930" i="21"/>
  <c r="CZ930" i="21"/>
  <c r="CL935" i="21"/>
  <c r="DG935" i="21"/>
  <c r="CZ935" i="21"/>
  <c r="CL939" i="21"/>
  <c r="DG939" i="21"/>
  <c r="CZ939" i="21"/>
  <c r="CL943" i="21"/>
  <c r="DG943" i="21"/>
  <c r="CZ943" i="21"/>
  <c r="CL947" i="21"/>
  <c r="DG947" i="21"/>
  <c r="CZ947" i="21"/>
  <c r="CL951" i="21"/>
  <c r="DG951" i="21"/>
  <c r="CZ951" i="21"/>
  <c r="CL955" i="21"/>
  <c r="DG955" i="21"/>
  <c r="CZ955" i="21"/>
  <c r="CL959" i="21"/>
  <c r="DG959" i="21"/>
  <c r="CZ959" i="21"/>
  <c r="CL963" i="21"/>
  <c r="DG963" i="21"/>
  <c r="CZ963" i="21"/>
  <c r="CL967" i="21"/>
  <c r="DG967" i="21"/>
  <c r="CZ967" i="21"/>
  <c r="CL971" i="21"/>
  <c r="DG971" i="21"/>
  <c r="CZ971" i="21"/>
  <c r="CL975" i="21"/>
  <c r="DG975" i="21"/>
  <c r="CZ975" i="21"/>
  <c r="CL979" i="21"/>
  <c r="DG979" i="21"/>
  <c r="CZ979" i="21"/>
  <c r="CL983" i="21"/>
  <c r="DG983" i="21"/>
  <c r="CZ983" i="21"/>
  <c r="CL987" i="21"/>
  <c r="DG987" i="21"/>
  <c r="CZ987" i="21"/>
  <c r="CL991" i="21"/>
  <c r="DG991" i="21"/>
  <c r="CZ991" i="21"/>
  <c r="CL995" i="21"/>
  <c r="DG995" i="21"/>
  <c r="CZ995" i="21"/>
  <c r="CL999" i="21"/>
  <c r="DG999" i="21"/>
  <c r="CZ999" i="21"/>
  <c r="CL1003" i="21"/>
  <c r="DG1003" i="21"/>
  <c r="CZ1003" i="21"/>
  <c r="CL1007" i="21"/>
  <c r="DG1007" i="21"/>
  <c r="CZ1007" i="21"/>
  <c r="CL1011" i="21"/>
  <c r="DG1011" i="21"/>
  <c r="CZ1011" i="21"/>
  <c r="CL1015" i="21"/>
  <c r="DG1015" i="21"/>
  <c r="CZ1015" i="21"/>
  <c r="CL1019" i="21"/>
  <c r="DG1019" i="21"/>
  <c r="CZ1019" i="21"/>
  <c r="CL1023" i="21"/>
  <c r="DG1023" i="21"/>
  <c r="CZ1023" i="21"/>
  <c r="CL1027" i="21"/>
  <c r="DG1027" i="21"/>
  <c r="CZ1027" i="21"/>
  <c r="CL1031" i="21"/>
  <c r="DG1031" i="21"/>
  <c r="CZ1031" i="21"/>
  <c r="CL1035" i="21"/>
  <c r="DG1035" i="21"/>
  <c r="CZ1035" i="21"/>
  <c r="CL1039" i="21"/>
  <c r="DG1039" i="21"/>
  <c r="CZ1039" i="21"/>
  <c r="CL1043" i="21"/>
  <c r="DG1043" i="21"/>
  <c r="CZ1043" i="21"/>
  <c r="CL1047" i="21"/>
  <c r="DG1047" i="21"/>
  <c r="CZ1047" i="21"/>
  <c r="CL1051" i="21"/>
  <c r="DG1051" i="21"/>
  <c r="CZ1051" i="21"/>
  <c r="CL1055" i="21"/>
  <c r="DG1055" i="21"/>
  <c r="CZ1055" i="21"/>
  <c r="CL1059" i="21"/>
  <c r="DG1059" i="21"/>
  <c r="CZ1059" i="21"/>
  <c r="CL1063" i="21"/>
  <c r="DG1063" i="21"/>
  <c r="CZ1063" i="21"/>
  <c r="CL1067" i="21"/>
  <c r="DG1067" i="21"/>
  <c r="CZ1067" i="21"/>
  <c r="CL1071" i="21"/>
  <c r="DG1071" i="21"/>
  <c r="CZ1071" i="21"/>
  <c r="CL1075" i="21"/>
  <c r="DG1075" i="21"/>
  <c r="CZ1075" i="21"/>
  <c r="CL1079" i="21"/>
  <c r="DG1079" i="21"/>
  <c r="CZ1079" i="21"/>
  <c r="CL1083" i="21"/>
  <c r="DG1083" i="21"/>
  <c r="CZ1083" i="21"/>
  <c r="CL1087" i="21"/>
  <c r="DG1087" i="21"/>
  <c r="CZ1087" i="21"/>
  <c r="CL1091" i="21"/>
  <c r="DG1091" i="21"/>
  <c r="CZ1091" i="21"/>
  <c r="CL1095" i="21"/>
  <c r="DG1095" i="21"/>
  <c r="DJ1095" i="21" s="1"/>
  <c r="CZ1095" i="21"/>
  <c r="CL1099" i="21"/>
  <c r="DG1099" i="21"/>
  <c r="DJ1099" i="21" s="1"/>
  <c r="CZ1099" i="21"/>
  <c r="CL1103" i="21"/>
  <c r="DG1103" i="21"/>
  <c r="DJ1103" i="21" s="1"/>
  <c r="CZ1103" i="21"/>
  <c r="CL1107" i="21"/>
  <c r="CZ1107" i="21"/>
  <c r="DG1107" i="21"/>
  <c r="DJ1107" i="21" s="1"/>
  <c r="CL1111" i="21"/>
  <c r="CZ1111" i="21"/>
  <c r="DG1111" i="21"/>
  <c r="DJ1111" i="21" s="1"/>
  <c r="CL1115" i="21"/>
  <c r="CZ1115" i="21"/>
  <c r="DG1115" i="21"/>
  <c r="DJ1115" i="21" s="1"/>
  <c r="CL1120" i="21"/>
  <c r="CZ1120" i="21"/>
  <c r="DG1120" i="21"/>
  <c r="DJ1120" i="21" s="1"/>
  <c r="CL1124" i="21"/>
  <c r="CZ1124" i="21"/>
  <c r="DG1124" i="21"/>
  <c r="DJ1124" i="21" s="1"/>
  <c r="CL1128" i="21"/>
  <c r="CZ1128" i="21"/>
  <c r="DG1128" i="21"/>
  <c r="DJ1128" i="21" s="1"/>
  <c r="CL1132" i="21"/>
  <c r="CZ1132" i="21"/>
  <c r="DG1132" i="21"/>
  <c r="DJ1132" i="21" s="1"/>
  <c r="CL1136" i="21"/>
  <c r="CZ1136" i="21"/>
  <c r="DG1136" i="21"/>
  <c r="DJ1136" i="21" s="1"/>
  <c r="CL1140" i="21"/>
  <c r="CZ1140" i="21"/>
  <c r="DG1140" i="21"/>
  <c r="DJ1140" i="21" s="1"/>
  <c r="CL1144" i="21"/>
  <c r="CZ1144" i="21"/>
  <c r="DG1144" i="21"/>
  <c r="DJ1144" i="21" s="1"/>
  <c r="CL1148" i="21"/>
  <c r="CZ1148" i="21"/>
  <c r="DG1148" i="21"/>
  <c r="DJ1148" i="21" s="1"/>
  <c r="CL1151" i="21"/>
  <c r="CZ1151" i="21"/>
  <c r="DG1151" i="21"/>
  <c r="CL1155" i="21"/>
  <c r="CZ1155" i="21"/>
  <c r="DG1155" i="21"/>
  <c r="CL1159" i="21"/>
  <c r="CZ1159" i="21"/>
  <c r="DG1159" i="21"/>
  <c r="CL1163" i="21"/>
  <c r="CZ1163" i="21"/>
  <c r="DG1163" i="21"/>
  <c r="CL1167" i="21"/>
  <c r="CZ1167" i="21"/>
  <c r="DG1167" i="21"/>
  <c r="CL1171" i="21"/>
  <c r="CZ1171" i="21"/>
  <c r="DG1171" i="21"/>
  <c r="CL1175" i="21"/>
  <c r="CZ1175" i="21"/>
  <c r="DG1175" i="21"/>
  <c r="CL1179" i="21"/>
  <c r="CZ1179" i="21"/>
  <c r="DG1179" i="21"/>
  <c r="CL1183" i="21"/>
  <c r="CZ1183" i="21"/>
  <c r="DG1183" i="21"/>
  <c r="CL1187" i="21"/>
  <c r="CZ1187" i="21"/>
  <c r="DG1187" i="21"/>
  <c r="CL1191" i="21"/>
  <c r="CZ1191" i="21"/>
  <c r="DG1191" i="21"/>
  <c r="CL1195" i="21"/>
  <c r="CZ1195" i="21"/>
  <c r="DG1195" i="21"/>
  <c r="CL1199" i="21"/>
  <c r="CZ1199" i="21"/>
  <c r="DG1199" i="21"/>
  <c r="CZ1203" i="21"/>
  <c r="DG1203" i="21"/>
  <c r="CZ1207" i="21"/>
  <c r="DG1207" i="21"/>
  <c r="CZ1211" i="21"/>
  <c r="DG1211" i="21"/>
  <c r="CZ1215" i="21"/>
  <c r="DG1215" i="21"/>
  <c r="CZ1219" i="21"/>
  <c r="DG1219" i="21"/>
  <c r="CZ1223" i="21"/>
  <c r="DG1223" i="21"/>
  <c r="CZ1227" i="21"/>
  <c r="DG1227" i="21"/>
  <c r="DJ1227" i="21" s="1"/>
  <c r="CZ1231" i="21"/>
  <c r="DG1231" i="21"/>
  <c r="CZ1235" i="21"/>
  <c r="DG1235" i="21"/>
  <c r="CZ1239" i="21"/>
  <c r="DG1239" i="21"/>
  <c r="CZ1243" i="21"/>
  <c r="DG1243" i="21"/>
  <c r="CZ1247" i="21"/>
  <c r="DG1247" i="21"/>
  <c r="CZ1251" i="21"/>
  <c r="DG1251" i="21"/>
  <c r="CZ1255" i="21"/>
  <c r="DG1255" i="21"/>
  <c r="CZ1259" i="21"/>
  <c r="DG1259" i="21"/>
  <c r="CZ1263" i="21"/>
  <c r="DG1263" i="21"/>
  <c r="CZ1267" i="21"/>
  <c r="DG1267" i="21"/>
  <c r="DJ1267" i="21" s="1"/>
  <c r="CZ1271" i="21"/>
  <c r="DG1271" i="21"/>
  <c r="CZ1275" i="21"/>
  <c r="DG1275" i="21"/>
  <c r="CZ1279" i="21"/>
  <c r="DG1279" i="21"/>
  <c r="CZ1283" i="21"/>
  <c r="DG1283" i="21"/>
  <c r="CZ1287" i="21"/>
  <c r="DG1287" i="21"/>
  <c r="CZ1291" i="21"/>
  <c r="DG1291" i="21"/>
  <c r="CZ1295" i="21"/>
  <c r="DG1295" i="21"/>
  <c r="CZ1299" i="21"/>
  <c r="DG1299" i="21"/>
  <c r="CZ1303" i="21"/>
  <c r="DG1303" i="21"/>
  <c r="CZ1307" i="21"/>
  <c r="DG1307" i="21"/>
  <c r="CZ1311" i="21"/>
  <c r="DG1311" i="21"/>
  <c r="DI1221" i="21"/>
  <c r="DI1226" i="21"/>
  <c r="DI1227" i="21"/>
  <c r="DI1266" i="21"/>
  <c r="DI1267" i="21"/>
  <c r="DI1268" i="21"/>
  <c r="DI1269" i="21"/>
  <c r="DI1270" i="21"/>
  <c r="CV12" i="21"/>
  <c r="CZ12" i="21"/>
  <c r="DD12" i="21"/>
  <c r="CY13" i="21"/>
  <c r="DC13" i="21"/>
  <c r="DG13" i="21"/>
  <c r="DF14" i="21"/>
  <c r="CW15" i="21"/>
  <c r="CV16" i="21"/>
  <c r="CZ16" i="21"/>
  <c r="DD16" i="21"/>
  <c r="CY17" i="21"/>
  <c r="DC17" i="21"/>
  <c r="DG17" i="21"/>
  <c r="DF18" i="21"/>
  <c r="CW19" i="21"/>
  <c r="CV20" i="21"/>
  <c r="CZ20" i="21"/>
  <c r="DD20" i="21"/>
  <c r="CY21" i="21"/>
  <c r="DC21" i="21"/>
  <c r="DG21" i="21"/>
  <c r="DF22" i="21"/>
  <c r="CW23" i="21"/>
  <c r="CV24" i="21"/>
  <c r="CZ24" i="21"/>
  <c r="DD24" i="21"/>
  <c r="CY25" i="21"/>
  <c r="DC25" i="21"/>
  <c r="DG25" i="21"/>
  <c r="DF26" i="21"/>
  <c r="CW27" i="21"/>
  <c r="CV28" i="21"/>
  <c r="CZ28" i="21"/>
  <c r="DD28" i="21"/>
  <c r="CY29" i="21"/>
  <c r="DC29" i="21"/>
  <c r="DG29" i="21"/>
  <c r="DF30" i="21"/>
  <c r="CW31" i="21"/>
  <c r="CV32" i="21"/>
  <c r="CZ32" i="21"/>
  <c r="DD32" i="21"/>
  <c r="CY33" i="21"/>
  <c r="DC33" i="21"/>
  <c r="DG33" i="21"/>
  <c r="DF34" i="21"/>
  <c r="CW35" i="21"/>
  <c r="CV36" i="21"/>
  <c r="CZ36" i="21"/>
  <c r="DD36" i="21"/>
  <c r="CY37" i="21"/>
  <c r="DC37" i="21"/>
  <c r="DG37" i="21"/>
  <c r="DF38" i="21"/>
  <c r="CW39" i="21"/>
  <c r="CV40" i="21"/>
  <c r="CZ40" i="21"/>
  <c r="DD40" i="21"/>
  <c r="CY41" i="21"/>
  <c r="DC41" i="21"/>
  <c r="DG41" i="21"/>
  <c r="DF42" i="21"/>
  <c r="CW43" i="21"/>
  <c r="CV44" i="21"/>
  <c r="CZ44" i="21"/>
  <c r="DD44" i="21"/>
  <c r="CY45" i="21"/>
  <c r="DC45" i="21"/>
  <c r="DG45" i="21"/>
  <c r="DF46" i="21"/>
  <c r="CW47" i="21"/>
  <c r="CV48" i="21"/>
  <c r="CZ48" i="21"/>
  <c r="DD48" i="21"/>
  <c r="CY49" i="21"/>
  <c r="DC49" i="21"/>
  <c r="DG49" i="21"/>
  <c r="DF50" i="21"/>
  <c r="CW51" i="21"/>
  <c r="CV52" i="21"/>
  <c r="CZ52" i="21"/>
  <c r="DD52" i="21"/>
  <c r="CY53" i="21"/>
  <c r="DC53" i="21"/>
  <c r="DG53" i="21"/>
  <c r="DF54" i="21"/>
  <c r="CW55" i="21"/>
  <c r="CV56" i="21"/>
  <c r="CZ56" i="21"/>
  <c r="DD56" i="21"/>
  <c r="CY57" i="21"/>
  <c r="DC57" i="21"/>
  <c r="DG57" i="21"/>
  <c r="DF58" i="21"/>
  <c r="CW59" i="21"/>
  <c r="CV60" i="21"/>
  <c r="CZ60" i="21"/>
  <c r="DD60" i="21"/>
  <c r="CY61" i="21"/>
  <c r="DC61" i="21"/>
  <c r="DG61" i="21"/>
  <c r="DF62" i="21"/>
  <c r="CW65" i="21"/>
  <c r="CV66" i="21"/>
  <c r="CZ66" i="21"/>
  <c r="DD66" i="21"/>
  <c r="CY67" i="21"/>
  <c r="DC67" i="21"/>
  <c r="DG67" i="21"/>
  <c r="DF68" i="21"/>
  <c r="CW69" i="21"/>
  <c r="CV70" i="21"/>
  <c r="CZ70" i="21"/>
  <c r="DD70" i="21"/>
  <c r="CY71" i="21"/>
  <c r="DC71" i="21"/>
  <c r="DG71" i="21"/>
  <c r="DF72" i="21"/>
  <c r="CW73" i="21"/>
  <c r="CV74" i="21"/>
  <c r="CZ74" i="21"/>
  <c r="DD74" i="21"/>
  <c r="CY75" i="21"/>
  <c r="DC75" i="21"/>
  <c r="DG75" i="21"/>
  <c r="DF76" i="21"/>
  <c r="CW77" i="21"/>
  <c r="CV78" i="21"/>
  <c r="CZ78" i="21"/>
  <c r="DD78" i="21"/>
  <c r="CY79" i="21"/>
  <c r="DC79" i="21"/>
  <c r="DG79" i="21"/>
  <c r="DF80" i="21"/>
  <c r="CW81" i="21"/>
  <c r="CV82" i="21"/>
  <c r="CZ82" i="21"/>
  <c r="DD82" i="21"/>
  <c r="CY83" i="21"/>
  <c r="DC83" i="21"/>
  <c r="DG83" i="21"/>
  <c r="DF84" i="21"/>
  <c r="CW85" i="21"/>
  <c r="CV86" i="21"/>
  <c r="CZ86" i="21"/>
  <c r="DD86" i="21"/>
  <c r="CY87" i="21"/>
  <c r="DC87" i="21"/>
  <c r="DG87" i="21"/>
  <c r="DF88" i="21"/>
  <c r="CW89" i="21"/>
  <c r="CV90" i="21"/>
  <c r="CZ90" i="21"/>
  <c r="DD90" i="21"/>
  <c r="CY91" i="21"/>
  <c r="DC91" i="21"/>
  <c r="DG91" i="21"/>
  <c r="DF92" i="21"/>
  <c r="CW93" i="21"/>
  <c r="CV94" i="21"/>
  <c r="CZ94" i="21"/>
  <c r="DD94" i="21"/>
  <c r="CY95" i="21"/>
  <c r="DC95" i="21"/>
  <c r="DG95" i="21"/>
  <c r="DF96" i="21"/>
  <c r="CW97" i="21"/>
  <c r="CV98" i="21"/>
  <c r="CZ98" i="21"/>
  <c r="DD98" i="21"/>
  <c r="CY99" i="21"/>
  <c r="DC99" i="21"/>
  <c r="DG99" i="21"/>
  <c r="DF100" i="21"/>
  <c r="CW101" i="21"/>
  <c r="CV102" i="21"/>
  <c r="CZ102" i="21"/>
  <c r="DD102" i="21"/>
  <c r="CY103" i="21"/>
  <c r="DC103" i="21"/>
  <c r="DG103" i="21"/>
  <c r="DF104" i="21"/>
  <c r="CW105" i="21"/>
  <c r="CV106" i="21"/>
  <c r="CZ106" i="21"/>
  <c r="DD106" i="21"/>
  <c r="CY107" i="21"/>
  <c r="DC107" i="21"/>
  <c r="DG107" i="21"/>
  <c r="DF108" i="21"/>
  <c r="CW109" i="21"/>
  <c r="CV110" i="21"/>
  <c r="CZ110" i="21"/>
  <c r="DD110" i="21"/>
  <c r="CY111" i="21"/>
  <c r="DC111" i="21"/>
  <c r="DG111" i="21"/>
  <c r="DF112" i="21"/>
  <c r="CW113" i="21"/>
  <c r="CV114" i="21"/>
  <c r="CZ114" i="21"/>
  <c r="DD114" i="21"/>
  <c r="CY115" i="21"/>
  <c r="DC115" i="21"/>
  <c r="DG115" i="21"/>
  <c r="DF116" i="21"/>
  <c r="CW117" i="21"/>
  <c r="CV118" i="21"/>
  <c r="CZ118" i="21"/>
  <c r="DD118" i="21"/>
  <c r="CY119" i="21"/>
  <c r="DC119" i="21"/>
  <c r="DG119" i="21"/>
  <c r="DF120" i="21"/>
  <c r="CW121" i="21"/>
  <c r="CV122" i="21"/>
  <c r="CZ122" i="21"/>
  <c r="DD122" i="21"/>
  <c r="CY123" i="21"/>
  <c r="DC123" i="21"/>
  <c r="DG123" i="21"/>
  <c r="DF124" i="21"/>
  <c r="CW125" i="21"/>
  <c r="CV126" i="21"/>
  <c r="CZ126" i="21"/>
  <c r="DD126" i="21"/>
  <c r="CY127" i="21"/>
  <c r="DC127" i="21"/>
  <c r="DG127" i="21"/>
  <c r="DF128" i="21"/>
  <c r="CW129" i="21"/>
  <c r="CV130" i="21"/>
  <c r="CZ130" i="21"/>
  <c r="DD130" i="21"/>
  <c r="CY131" i="21"/>
  <c r="DC131" i="21"/>
  <c r="DG131" i="21"/>
  <c r="DF132" i="21"/>
  <c r="CW133" i="21"/>
  <c r="CV134" i="21"/>
  <c r="CZ134" i="21"/>
  <c r="DD134" i="21"/>
  <c r="CY135" i="21"/>
  <c r="DC135" i="21"/>
  <c r="DG135" i="21"/>
  <c r="DF136" i="21"/>
  <c r="CW137" i="21"/>
  <c r="CV138" i="21"/>
  <c r="CZ138" i="21"/>
  <c r="DD138" i="21"/>
  <c r="CY139" i="21"/>
  <c r="DC139" i="21"/>
  <c r="DG139" i="21"/>
  <c r="DF140" i="21"/>
  <c r="CW141" i="21"/>
  <c r="CV142" i="21"/>
  <c r="CZ142" i="21"/>
  <c r="DD142" i="21"/>
  <c r="CY143" i="21"/>
  <c r="DC143" i="21"/>
  <c r="DG143" i="21"/>
  <c r="DF144" i="21"/>
  <c r="CW145" i="21"/>
  <c r="CV146" i="21"/>
  <c r="CZ146" i="21"/>
  <c r="DD146" i="21"/>
  <c r="CY147" i="21"/>
  <c r="DC147" i="21"/>
  <c r="DG147" i="21"/>
  <c r="DF148" i="21"/>
  <c r="CW149" i="21"/>
  <c r="CV150" i="21"/>
  <c r="CZ150" i="21"/>
  <c r="DD150" i="21"/>
  <c r="CY151" i="21"/>
  <c r="DC151" i="21"/>
  <c r="DG151" i="21"/>
  <c r="DF152" i="21"/>
  <c r="CW153" i="21"/>
  <c r="CV154" i="21"/>
  <c r="CZ154" i="21"/>
  <c r="DD154" i="21"/>
  <c r="CY155" i="21"/>
  <c r="DC155" i="21"/>
  <c r="DG155" i="21"/>
  <c r="DF156" i="21"/>
  <c r="CW157" i="21"/>
  <c r="CV158" i="21"/>
  <c r="CZ158" i="21"/>
  <c r="DD158" i="21"/>
  <c r="CY159" i="21"/>
  <c r="DC159" i="21"/>
  <c r="DG159" i="21"/>
  <c r="DF160" i="21"/>
  <c r="CW161" i="21"/>
  <c r="CV162" i="21"/>
  <c r="CZ162" i="21"/>
  <c r="DD162" i="21"/>
  <c r="CY163" i="21"/>
  <c r="DC163" i="21"/>
  <c r="DG163" i="21"/>
  <c r="DF164" i="21"/>
  <c r="CW166" i="21"/>
  <c r="CV167" i="21"/>
  <c r="CZ167" i="21"/>
  <c r="DD167" i="21"/>
  <c r="CY168" i="21"/>
  <c r="DC168" i="21"/>
  <c r="DG168" i="21"/>
  <c r="DF169" i="21"/>
  <c r="CW170" i="21"/>
  <c r="CV171" i="21"/>
  <c r="CZ171" i="21"/>
  <c r="DD171" i="21"/>
  <c r="CY172" i="21"/>
  <c r="DC172" i="21"/>
  <c r="DG172" i="21"/>
  <c r="DF173" i="21"/>
  <c r="CW174" i="21"/>
  <c r="CV175" i="21"/>
  <c r="CZ175" i="21"/>
  <c r="DD175" i="21"/>
  <c r="CY176" i="21"/>
  <c r="DC176" i="21"/>
  <c r="DG176" i="21"/>
  <c r="DF177" i="21"/>
  <c r="CW178" i="21"/>
  <c r="CV179" i="21"/>
  <c r="CZ179" i="21"/>
  <c r="DD179" i="21"/>
  <c r="CY180" i="21"/>
  <c r="DC180" i="21"/>
  <c r="DG180" i="21"/>
  <c r="DF181" i="21"/>
  <c r="CW182" i="21"/>
  <c r="CV183" i="21"/>
  <c r="CZ183" i="21"/>
  <c r="DD183" i="21"/>
  <c r="CY184" i="21"/>
  <c r="DC184" i="21"/>
  <c r="DG184" i="21"/>
  <c r="DF185" i="21"/>
  <c r="CW186" i="21"/>
  <c r="CV187" i="21"/>
  <c r="CZ187" i="21"/>
  <c r="DD187" i="21"/>
  <c r="CY188" i="21"/>
  <c r="DC188" i="21"/>
  <c r="DG188" i="21"/>
  <c r="DF189" i="21"/>
  <c r="CW190" i="21"/>
  <c r="CV191" i="21"/>
  <c r="CZ191" i="21"/>
  <c r="DD191" i="21"/>
  <c r="CY192" i="21"/>
  <c r="DC192" i="21"/>
  <c r="DG192" i="21"/>
  <c r="DF193" i="21"/>
  <c r="CW194" i="21"/>
  <c r="CV195" i="21"/>
  <c r="CZ195" i="21"/>
  <c r="DD195" i="21"/>
  <c r="CY196" i="21"/>
  <c r="DC196" i="21"/>
  <c r="DG196" i="21"/>
  <c r="DF197" i="21"/>
  <c r="CW198" i="21"/>
  <c r="CV199" i="21"/>
  <c r="CZ199" i="21"/>
  <c r="DD199" i="21"/>
  <c r="CY200" i="21"/>
  <c r="DC200" i="21"/>
  <c r="DG200" i="21"/>
  <c r="DF201" i="21"/>
  <c r="CW202" i="21"/>
  <c r="CV203" i="21"/>
  <c r="CZ203" i="21"/>
  <c r="DD203" i="21"/>
  <c r="CY204" i="21"/>
  <c r="DC204" i="21"/>
  <c r="DG204" i="21"/>
  <c r="DF205" i="21"/>
  <c r="CW206" i="21"/>
  <c r="CV207" i="21"/>
  <c r="CZ207" i="21"/>
  <c r="DD207" i="21"/>
  <c r="CY208" i="21"/>
  <c r="DC208" i="21"/>
  <c r="DG208" i="21"/>
  <c r="DF209" i="21"/>
  <c r="CW210" i="21"/>
  <c r="CV211" i="21"/>
  <c r="CZ211" i="21"/>
  <c r="DD211" i="21"/>
  <c r="CY212" i="21"/>
  <c r="DC212" i="21"/>
  <c r="DG212" i="21"/>
  <c r="DF213" i="21"/>
  <c r="CW214" i="21"/>
  <c r="CV215" i="21"/>
  <c r="CZ215" i="21"/>
  <c r="DD215" i="21"/>
  <c r="CY216" i="21"/>
  <c r="DC216" i="21"/>
  <c r="DG216" i="21"/>
  <c r="DF217" i="21"/>
  <c r="CW218" i="21"/>
  <c r="CV219" i="21"/>
  <c r="CZ219" i="21"/>
  <c r="DD219" i="21"/>
  <c r="CY220" i="21"/>
  <c r="DC220" i="21"/>
  <c r="DG220" i="21"/>
  <c r="DF221" i="21"/>
  <c r="CW222" i="21"/>
  <c r="CV223" i="21"/>
  <c r="CZ223" i="21"/>
  <c r="DD223" i="21"/>
  <c r="CY224" i="21"/>
  <c r="DC224" i="21"/>
  <c r="DF226" i="21"/>
  <c r="CV228" i="21"/>
  <c r="DD228" i="21"/>
  <c r="DG229" i="21"/>
  <c r="CZ233" i="21"/>
  <c r="DF235" i="21"/>
  <c r="CV237" i="21"/>
  <c r="DD237" i="21"/>
  <c r="DG238" i="21"/>
  <c r="CZ241" i="21"/>
  <c r="CH225" i="21"/>
  <c r="CV225" i="21"/>
  <c r="CH229" i="21"/>
  <c r="CV229" i="21"/>
  <c r="CH234" i="21"/>
  <c r="CV234" i="21"/>
  <c r="CH238" i="21"/>
  <c r="CV238" i="21"/>
  <c r="CH242" i="21"/>
  <c r="CV242" i="21"/>
  <c r="DC242" i="21"/>
  <c r="CH246" i="21"/>
  <c r="CV246" i="21"/>
  <c r="DC246" i="21"/>
  <c r="CH250" i="21"/>
  <c r="CV250" i="21"/>
  <c r="DC250" i="21"/>
  <c r="CH254" i="21"/>
  <c r="CV254" i="21"/>
  <c r="DC254" i="21"/>
  <c r="CH258" i="21"/>
  <c r="CV258" i="21"/>
  <c r="DC258" i="21"/>
  <c r="CH262" i="21"/>
  <c r="CV262" i="21"/>
  <c r="DC262" i="21"/>
  <c r="CH266" i="21"/>
  <c r="CV266" i="21"/>
  <c r="DC266" i="21"/>
  <c r="CH270" i="21"/>
  <c r="CV270" i="21"/>
  <c r="DC270" i="21"/>
  <c r="CH274" i="21"/>
  <c r="CV274" i="21"/>
  <c r="DC274" i="21"/>
  <c r="CH278" i="21"/>
  <c r="CV278" i="21"/>
  <c r="DC278" i="21"/>
  <c r="CH282" i="21"/>
  <c r="CV282" i="21"/>
  <c r="DC282" i="21"/>
  <c r="CH286" i="21"/>
  <c r="CV286" i="21"/>
  <c r="DC286" i="21"/>
  <c r="CH290" i="21"/>
  <c r="CV290" i="21"/>
  <c r="DC290" i="21"/>
  <c r="CH294" i="21"/>
  <c r="CV294" i="21"/>
  <c r="DC294" i="21"/>
  <c r="CH298" i="21"/>
  <c r="CV298" i="21"/>
  <c r="DC298" i="21"/>
  <c r="CH302" i="21"/>
  <c r="CV302" i="21"/>
  <c r="DC302" i="21"/>
  <c r="CH306" i="21"/>
  <c r="CV306" i="21"/>
  <c r="DC306" i="21"/>
  <c r="CH310" i="21"/>
  <c r="CV310" i="21"/>
  <c r="DC310" i="21"/>
  <c r="CH314" i="21"/>
  <c r="CV314" i="21"/>
  <c r="DC314" i="21"/>
  <c r="CH318" i="21"/>
  <c r="CV318" i="21"/>
  <c r="DC318" i="21"/>
  <c r="CH322" i="21"/>
  <c r="CV322" i="21"/>
  <c r="DC322" i="21"/>
  <c r="CH326" i="21"/>
  <c r="CV326" i="21"/>
  <c r="DC326" i="21"/>
  <c r="CH330" i="21"/>
  <c r="CV330" i="21"/>
  <c r="DC330" i="21"/>
  <c r="CH334" i="21"/>
  <c r="CV334" i="21"/>
  <c r="DC334" i="21"/>
  <c r="CH338" i="21"/>
  <c r="CV338" i="21"/>
  <c r="DC338" i="21"/>
  <c r="CH342" i="21"/>
  <c r="CV342" i="21"/>
  <c r="DC342" i="21"/>
  <c r="CH346" i="21"/>
  <c r="CV346" i="21"/>
  <c r="DC346" i="21"/>
  <c r="CH350" i="21"/>
  <c r="CV350" i="21"/>
  <c r="DC350" i="21"/>
  <c r="CH354" i="21"/>
  <c r="CV354" i="21"/>
  <c r="DC354" i="21"/>
  <c r="CH358" i="21"/>
  <c r="CV358" i="21"/>
  <c r="DC358" i="21"/>
  <c r="CH362" i="21"/>
  <c r="CV362" i="21"/>
  <c r="DC362" i="21"/>
  <c r="CH366" i="21"/>
  <c r="CV366" i="21"/>
  <c r="DC366" i="21"/>
  <c r="CH370" i="21"/>
  <c r="CV370" i="21"/>
  <c r="DC370" i="21"/>
  <c r="CH374" i="21"/>
  <c r="CV374" i="21"/>
  <c r="DC374" i="21"/>
  <c r="CH378" i="21"/>
  <c r="CV378" i="21"/>
  <c r="DC378" i="21"/>
  <c r="CH382" i="21"/>
  <c r="CV382" i="21"/>
  <c r="DC382" i="21"/>
  <c r="CH386" i="21"/>
  <c r="CV386" i="21"/>
  <c r="DC386" i="21"/>
  <c r="CH390" i="21"/>
  <c r="CV390" i="21"/>
  <c r="DC390" i="21"/>
  <c r="CH394" i="21"/>
  <c r="CV394" i="21"/>
  <c r="DC394" i="21"/>
  <c r="CH398" i="21"/>
  <c r="CV398" i="21"/>
  <c r="DC398" i="21"/>
  <c r="CH402" i="21"/>
  <c r="CV402" i="21"/>
  <c r="DC402" i="21"/>
  <c r="CH406" i="21"/>
  <c r="CV406" i="21"/>
  <c r="DC406" i="21"/>
  <c r="CH410" i="21"/>
  <c r="CV410" i="21"/>
  <c r="DC410" i="21"/>
  <c r="CH414" i="21"/>
  <c r="CV414" i="21"/>
  <c r="DC414" i="21"/>
  <c r="CH419" i="21"/>
  <c r="CV419" i="21"/>
  <c r="DC419" i="21"/>
  <c r="CH423" i="21"/>
  <c r="CV423" i="21"/>
  <c r="DC423" i="21"/>
  <c r="CH427" i="21"/>
  <c r="CV427" i="21"/>
  <c r="DC427" i="21"/>
  <c r="CH431" i="21"/>
  <c r="CV431" i="21"/>
  <c r="DC431" i="21"/>
  <c r="CH435" i="21"/>
  <c r="CV435" i="21"/>
  <c r="DC435" i="21"/>
  <c r="CH439" i="21"/>
  <c r="CV439" i="21"/>
  <c r="DC439" i="21"/>
  <c r="CH443" i="21"/>
  <c r="CV443" i="21"/>
  <c r="DC443" i="21"/>
  <c r="CH447" i="21"/>
  <c r="CV447" i="21"/>
  <c r="DC447" i="21"/>
  <c r="CH451" i="21"/>
  <c r="CV451" i="21"/>
  <c r="DC451" i="21"/>
  <c r="CH455" i="21"/>
  <c r="CV455" i="21"/>
  <c r="DC455" i="21"/>
  <c r="CH459" i="21"/>
  <c r="CV459" i="21"/>
  <c r="DC459" i="21"/>
  <c r="CH463" i="21"/>
  <c r="CV463" i="21"/>
  <c r="DC463" i="21"/>
  <c r="CH469" i="21"/>
  <c r="CV469" i="21"/>
  <c r="DC469" i="21"/>
  <c r="CH473" i="21"/>
  <c r="CV473" i="21"/>
  <c r="DC473" i="21"/>
  <c r="CH477" i="21"/>
  <c r="CV477" i="21"/>
  <c r="DC477" i="21"/>
  <c r="CH481" i="21"/>
  <c r="CV481" i="21"/>
  <c r="DC481" i="21"/>
  <c r="CH485" i="21"/>
  <c r="CV485" i="21"/>
  <c r="DC485" i="21"/>
  <c r="CH489" i="21"/>
  <c r="CV489" i="21"/>
  <c r="DC489" i="21"/>
  <c r="CH493" i="21"/>
  <c r="CV493" i="21"/>
  <c r="DC493" i="21"/>
  <c r="CH497" i="21"/>
  <c r="CV497" i="21"/>
  <c r="DC497" i="21"/>
  <c r="CH501" i="21"/>
  <c r="CV501" i="21"/>
  <c r="DC501" i="21"/>
  <c r="CH505" i="21"/>
  <c r="CV505" i="21"/>
  <c r="DC505" i="21"/>
  <c r="CH510" i="21"/>
  <c r="CV510" i="21"/>
  <c r="DC510" i="21"/>
  <c r="CH514" i="21"/>
  <c r="CV514" i="21"/>
  <c r="DC514" i="21"/>
  <c r="CH518" i="21"/>
  <c r="CV518" i="21"/>
  <c r="DC518" i="21"/>
  <c r="CH522" i="21"/>
  <c r="CV522" i="21"/>
  <c r="DC522" i="21"/>
  <c r="CH526" i="21"/>
  <c r="CV526" i="21"/>
  <c r="DC526" i="21"/>
  <c r="CH530" i="21"/>
  <c r="CV530" i="21"/>
  <c r="DC530" i="21"/>
  <c r="CH533" i="21"/>
  <c r="CV533" i="21"/>
  <c r="DC533" i="21"/>
  <c r="CH537" i="21"/>
  <c r="CV537" i="21"/>
  <c r="DC537" i="21"/>
  <c r="CH541" i="21"/>
  <c r="CV541" i="21"/>
  <c r="DC541" i="21"/>
  <c r="CH545" i="21"/>
  <c r="CV545" i="21"/>
  <c r="DC545" i="21"/>
  <c r="CH549" i="21"/>
  <c r="CV549" i="21"/>
  <c r="DC549" i="21"/>
  <c r="CH553" i="21"/>
  <c r="CV553" i="21"/>
  <c r="DC553" i="21"/>
  <c r="CH557" i="21"/>
  <c r="CV557" i="21"/>
  <c r="DC557" i="21"/>
  <c r="CH561" i="21"/>
  <c r="CV561" i="21"/>
  <c r="DC561" i="21"/>
  <c r="CH565" i="21"/>
  <c r="CV565" i="21"/>
  <c r="DC565" i="21"/>
  <c r="CH569" i="21"/>
  <c r="CV569" i="21"/>
  <c r="DC569" i="21"/>
  <c r="CH574" i="21"/>
  <c r="CV574" i="21"/>
  <c r="DC574" i="21"/>
  <c r="CH578" i="21"/>
  <c r="CV578" i="21"/>
  <c r="DC578" i="21"/>
  <c r="CH582" i="21"/>
  <c r="CV582" i="21"/>
  <c r="DC582" i="21"/>
  <c r="CH586" i="21"/>
  <c r="CV586" i="21"/>
  <c r="DC586" i="21"/>
  <c r="CH590" i="21"/>
  <c r="CV590" i="21"/>
  <c r="DC590" i="21"/>
  <c r="CH594" i="21"/>
  <c r="CV594" i="21"/>
  <c r="DC594" i="21"/>
  <c r="CH598" i="21"/>
  <c r="CV598" i="21"/>
  <c r="DC598" i="21"/>
  <c r="CH602" i="21"/>
  <c r="CV602" i="21"/>
  <c r="DC602" i="21"/>
  <c r="CH606" i="21"/>
  <c r="CV606" i="21"/>
  <c r="DC606" i="21"/>
  <c r="CH610" i="21"/>
  <c r="CV610" i="21"/>
  <c r="DC610" i="21"/>
  <c r="CH614" i="21"/>
  <c r="CV614" i="21"/>
  <c r="DC614" i="21"/>
  <c r="CH618" i="21"/>
  <c r="CV618" i="21"/>
  <c r="DC618" i="21"/>
  <c r="CH622" i="21"/>
  <c r="CV622" i="21"/>
  <c r="DC622" i="21"/>
  <c r="CH626" i="21"/>
  <c r="CV626" i="21"/>
  <c r="DC626" i="21"/>
  <c r="CH630" i="21"/>
  <c r="CV630" i="21"/>
  <c r="DC630" i="21"/>
  <c r="CH634" i="21"/>
  <c r="CV634" i="21"/>
  <c r="DC634" i="21"/>
  <c r="CH638" i="21"/>
  <c r="CV638" i="21"/>
  <c r="DC638" i="21"/>
  <c r="CH642" i="21"/>
  <c r="CV642" i="21"/>
  <c r="DC642" i="21"/>
  <c r="CH646" i="21"/>
  <c r="CV646" i="21"/>
  <c r="DC646" i="21"/>
  <c r="CH650" i="21"/>
  <c r="CV650" i="21"/>
  <c r="DC650" i="21"/>
  <c r="CH654" i="21"/>
  <c r="CV654" i="21"/>
  <c r="DC654" i="21"/>
  <c r="CH658" i="21"/>
  <c r="CV658" i="21"/>
  <c r="DC658" i="21"/>
  <c r="CH662" i="21"/>
  <c r="CV662" i="21"/>
  <c r="DC662" i="21"/>
  <c r="CH666" i="21"/>
  <c r="CV666" i="21"/>
  <c r="DC666" i="21"/>
  <c r="CH670" i="21"/>
  <c r="CV670" i="21"/>
  <c r="DC670" i="21"/>
  <c r="CH674" i="21"/>
  <c r="CV674" i="21"/>
  <c r="DC674" i="21"/>
  <c r="CH678" i="21"/>
  <c r="CV678" i="21"/>
  <c r="DC678" i="21"/>
  <c r="CH682" i="21"/>
  <c r="CV682" i="21"/>
  <c r="DC682" i="21"/>
  <c r="CH686" i="21"/>
  <c r="CV686" i="21"/>
  <c r="DC686" i="21"/>
  <c r="CH690" i="21"/>
  <c r="CV690" i="21"/>
  <c r="DC690" i="21"/>
  <c r="CH694" i="21"/>
  <c r="CV694" i="21"/>
  <c r="DC694" i="21"/>
  <c r="CV698" i="21"/>
  <c r="DC698" i="21"/>
  <c r="CV702" i="21"/>
  <c r="DC702" i="21"/>
  <c r="CV706" i="21"/>
  <c r="DC706" i="21"/>
  <c r="CH710" i="21"/>
  <c r="CV710" i="21"/>
  <c r="DC710" i="21"/>
  <c r="CH714" i="21"/>
  <c r="CV714" i="21"/>
  <c r="DC714" i="21"/>
  <c r="CH718" i="21"/>
  <c r="CV718" i="21"/>
  <c r="DC718" i="21"/>
  <c r="CH722" i="21"/>
  <c r="CV722" i="21"/>
  <c r="DC722" i="21"/>
  <c r="CV726" i="21"/>
  <c r="DC726" i="21"/>
  <c r="CH730" i="21"/>
  <c r="CV730" i="21"/>
  <c r="DC730" i="21"/>
  <c r="CH734" i="21"/>
  <c r="CV734" i="21"/>
  <c r="DC734" i="21"/>
  <c r="CV738" i="21"/>
  <c r="DC738" i="21"/>
  <c r="CH742" i="21"/>
  <c r="CV742" i="21"/>
  <c r="DC742" i="21"/>
  <c r="CH746" i="21"/>
  <c r="CV746" i="21"/>
  <c r="DC746" i="21"/>
  <c r="CH750" i="21"/>
  <c r="CV750" i="21"/>
  <c r="DC750" i="21"/>
  <c r="CH754" i="21"/>
  <c r="CV754" i="21"/>
  <c r="DC754" i="21"/>
  <c r="CH758" i="21"/>
  <c r="CV758" i="21"/>
  <c r="DC758" i="21"/>
  <c r="CH762" i="21"/>
  <c r="CV762" i="21"/>
  <c r="DC762" i="21"/>
  <c r="CH766" i="21"/>
  <c r="CV766" i="21"/>
  <c r="DC766" i="21"/>
  <c r="CH770" i="21"/>
  <c r="CV770" i="21"/>
  <c r="DC770" i="21"/>
  <c r="CH774" i="21"/>
  <c r="CV774" i="21"/>
  <c r="DC774" i="21"/>
  <c r="CH778" i="21"/>
  <c r="CV778" i="21"/>
  <c r="DC778" i="21"/>
  <c r="CH782" i="21"/>
  <c r="CV782" i="21"/>
  <c r="DC782" i="21"/>
  <c r="CH786" i="21"/>
  <c r="CV786" i="21"/>
  <c r="DC786" i="21"/>
  <c r="CH790" i="21"/>
  <c r="CV790" i="21"/>
  <c r="DC790" i="21"/>
  <c r="CH794" i="21"/>
  <c r="CV794" i="21"/>
  <c r="DC794" i="21"/>
  <c r="CH798" i="21"/>
  <c r="CV798" i="21"/>
  <c r="DC798" i="21"/>
  <c r="CH802" i="21"/>
  <c r="CV802" i="21"/>
  <c r="DC802" i="21"/>
  <c r="CH806" i="21"/>
  <c r="CV806" i="21"/>
  <c r="DC806" i="21"/>
  <c r="CH810" i="21"/>
  <c r="CV810" i="21"/>
  <c r="DC810" i="21"/>
  <c r="CH814" i="21"/>
  <c r="CV814" i="21"/>
  <c r="DC814" i="21"/>
  <c r="CH818" i="21"/>
  <c r="CV818" i="21"/>
  <c r="DC818" i="21"/>
  <c r="CH822" i="21"/>
  <c r="CV822" i="21"/>
  <c r="DC822" i="21"/>
  <c r="CH826" i="21"/>
  <c r="CV826" i="21"/>
  <c r="DC826" i="21"/>
  <c r="CH830" i="21"/>
  <c r="CV830" i="21"/>
  <c r="DC830" i="21"/>
  <c r="CH834" i="21"/>
  <c r="CV834" i="21"/>
  <c r="DC834" i="21"/>
  <c r="CH838" i="21"/>
  <c r="CV838" i="21"/>
  <c r="DC838" i="21"/>
  <c r="CH842" i="21"/>
  <c r="CV842" i="21"/>
  <c r="DC842" i="21"/>
  <c r="CH846" i="21"/>
  <c r="CV846" i="21"/>
  <c r="DC846" i="21"/>
  <c r="CH850" i="21"/>
  <c r="CV850" i="21"/>
  <c r="DC850" i="21"/>
  <c r="CH854" i="21"/>
  <c r="CV854" i="21"/>
  <c r="DC854" i="21"/>
  <c r="CH858" i="21"/>
  <c r="CV858" i="21"/>
  <c r="DC858" i="21"/>
  <c r="CH862" i="21"/>
  <c r="CV862" i="21"/>
  <c r="DC862" i="21"/>
  <c r="CH866" i="21"/>
  <c r="CV866" i="21"/>
  <c r="DC866" i="21"/>
  <c r="CH870" i="21"/>
  <c r="CV870" i="21"/>
  <c r="DC870" i="21"/>
  <c r="CH874" i="21"/>
  <c r="CV874" i="21"/>
  <c r="DC874" i="21"/>
  <c r="CH878" i="21"/>
  <c r="CV878" i="21"/>
  <c r="DC878" i="21"/>
  <c r="CH881" i="21"/>
  <c r="CV881" i="21"/>
  <c r="DC881" i="21"/>
  <c r="CH885" i="21"/>
  <c r="CV885" i="21"/>
  <c r="DC885" i="21"/>
  <c r="CH889" i="21"/>
  <c r="CV889" i="21"/>
  <c r="DC889" i="21"/>
  <c r="CH893" i="21"/>
  <c r="CV893" i="21"/>
  <c r="DC893" i="21"/>
  <c r="CH897" i="21"/>
  <c r="CV897" i="21"/>
  <c r="DC897" i="21"/>
  <c r="CH901" i="21"/>
  <c r="CV901" i="21"/>
  <c r="DC901" i="21"/>
  <c r="CH905" i="21"/>
  <c r="CV905" i="21"/>
  <c r="DC905" i="21"/>
  <c r="CH909" i="21"/>
  <c r="CV909" i="21"/>
  <c r="DC909" i="21"/>
  <c r="CH913" i="21"/>
  <c r="CV913" i="21"/>
  <c r="DC913" i="21"/>
  <c r="CH917" i="21"/>
  <c r="CV917" i="21"/>
  <c r="DC917" i="21"/>
  <c r="CH921" i="21"/>
  <c r="CV921" i="21"/>
  <c r="DC921" i="21"/>
  <c r="CH925" i="21"/>
  <c r="CV925" i="21"/>
  <c r="DC925" i="21"/>
  <c r="CH929" i="21"/>
  <c r="CV929" i="21"/>
  <c r="DC929" i="21"/>
  <c r="CH934" i="21"/>
  <c r="CV934" i="21"/>
  <c r="DC934" i="21"/>
  <c r="CH938" i="21"/>
  <c r="CV938" i="21"/>
  <c r="DC938" i="21"/>
  <c r="CH942" i="21"/>
  <c r="CV942" i="21"/>
  <c r="DC942" i="21"/>
  <c r="CH946" i="21"/>
  <c r="CV946" i="21"/>
  <c r="DC946" i="21"/>
  <c r="CH950" i="21"/>
  <c r="CV950" i="21"/>
  <c r="DC950" i="21"/>
  <c r="CH954" i="21"/>
  <c r="CV954" i="21"/>
  <c r="DC954" i="21"/>
  <c r="CH958" i="21"/>
  <c r="CV958" i="21"/>
  <c r="DC958" i="21"/>
  <c r="CH962" i="21"/>
  <c r="CV962" i="21"/>
  <c r="DC962" i="21"/>
  <c r="CH966" i="21"/>
  <c r="CV966" i="21"/>
  <c r="DC966" i="21"/>
  <c r="CH970" i="21"/>
  <c r="CV970" i="21"/>
  <c r="DC970" i="21"/>
  <c r="CH974" i="21"/>
  <c r="CV974" i="21"/>
  <c r="DC974" i="21"/>
  <c r="CH978" i="21"/>
  <c r="CV978" i="21"/>
  <c r="DC978" i="21"/>
  <c r="CH982" i="21"/>
  <c r="CV982" i="21"/>
  <c r="DC982" i="21"/>
  <c r="CH986" i="21"/>
  <c r="CV986" i="21"/>
  <c r="DC986" i="21"/>
  <c r="CH990" i="21"/>
  <c r="CV990" i="21"/>
  <c r="DC990" i="21"/>
  <c r="CH994" i="21"/>
  <c r="CV994" i="21"/>
  <c r="DC994" i="21"/>
  <c r="CH998" i="21"/>
  <c r="CV998" i="21"/>
  <c r="DC998" i="21"/>
  <c r="CH1002" i="21"/>
  <c r="CV1002" i="21"/>
  <c r="DC1002" i="21"/>
  <c r="CH1006" i="21"/>
  <c r="CV1006" i="21"/>
  <c r="DC1006" i="21"/>
  <c r="CH1010" i="21"/>
  <c r="CV1010" i="21"/>
  <c r="DC1010" i="21"/>
  <c r="CH1014" i="21"/>
  <c r="CV1014" i="21"/>
  <c r="DC1014" i="21"/>
  <c r="CH1018" i="21"/>
  <c r="CV1018" i="21"/>
  <c r="DC1018" i="21"/>
  <c r="CH1022" i="21"/>
  <c r="CV1022" i="21"/>
  <c r="DC1022" i="21"/>
  <c r="CH1026" i="21"/>
  <c r="CV1026" i="21"/>
  <c r="DC1026" i="21"/>
  <c r="CH1030" i="21"/>
  <c r="CV1030" i="21"/>
  <c r="DC1030" i="21"/>
  <c r="CH1034" i="21"/>
  <c r="CV1034" i="21"/>
  <c r="DC1034" i="21"/>
  <c r="CH1038" i="21"/>
  <c r="CV1038" i="21"/>
  <c r="DC1038" i="21"/>
  <c r="CH1042" i="21"/>
  <c r="CV1042" i="21"/>
  <c r="DC1042" i="21"/>
  <c r="CH1046" i="21"/>
  <c r="CV1046" i="21"/>
  <c r="DC1046" i="21"/>
  <c r="CH1050" i="21"/>
  <c r="CV1050" i="21"/>
  <c r="DC1050" i="21"/>
  <c r="CH1054" i="21"/>
  <c r="CV1054" i="21"/>
  <c r="DC1054" i="21"/>
  <c r="CH1058" i="21"/>
  <c r="CV1058" i="21"/>
  <c r="DC1058" i="21"/>
  <c r="CH1062" i="21"/>
  <c r="CV1062" i="21"/>
  <c r="DC1062" i="21"/>
  <c r="CH1066" i="21"/>
  <c r="CV1066" i="21"/>
  <c r="DC1066" i="21"/>
  <c r="CH1070" i="21"/>
  <c r="CV1070" i="21"/>
  <c r="DC1070" i="21"/>
  <c r="CH1074" i="21"/>
  <c r="CV1074" i="21"/>
  <c r="DC1074" i="21"/>
  <c r="CH1078" i="21"/>
  <c r="CV1078" i="21"/>
  <c r="DC1078" i="21"/>
  <c r="CH1082" i="21"/>
  <c r="CV1082" i="21"/>
  <c r="DC1082" i="21"/>
  <c r="CH1086" i="21"/>
  <c r="CV1086" i="21"/>
  <c r="DC1086" i="21"/>
  <c r="CH1090" i="21"/>
  <c r="CV1090" i="21"/>
  <c r="DC1090" i="21"/>
  <c r="CH1094" i="21"/>
  <c r="CV1094" i="21"/>
  <c r="DC1094" i="21"/>
  <c r="CH1098" i="21"/>
  <c r="CV1098" i="21"/>
  <c r="DC1098" i="21"/>
  <c r="CH1102" i="21"/>
  <c r="CV1102" i="21"/>
  <c r="DC1102" i="21"/>
  <c r="CH1106" i="21"/>
  <c r="DC1106" i="21"/>
  <c r="CV1106" i="21"/>
  <c r="CH1110" i="21"/>
  <c r="DC1110" i="21"/>
  <c r="CV1110" i="21"/>
  <c r="CH1114" i="21"/>
  <c r="DC1114" i="21"/>
  <c r="CV1114" i="21"/>
  <c r="CH1119" i="21"/>
  <c r="DC1119" i="21"/>
  <c r="CV1119" i="21"/>
  <c r="CH1123" i="21"/>
  <c r="DC1123" i="21"/>
  <c r="CV1123" i="21"/>
  <c r="CH1127" i="21"/>
  <c r="DC1127" i="21"/>
  <c r="CV1127" i="21"/>
  <c r="CH1131" i="21"/>
  <c r="DC1131" i="21"/>
  <c r="CV1131" i="21"/>
  <c r="CH1135" i="21"/>
  <c r="DC1135" i="21"/>
  <c r="CV1135" i="21"/>
  <c r="CH1139" i="21"/>
  <c r="DC1139" i="21"/>
  <c r="CV1139" i="21"/>
  <c r="CH1143" i="21"/>
  <c r="DC1143" i="21"/>
  <c r="CV1143" i="21"/>
  <c r="CH1147" i="21"/>
  <c r="DC1147" i="21"/>
  <c r="CV1147" i="21"/>
  <c r="CH1154" i="21"/>
  <c r="DC1154" i="21"/>
  <c r="CV1154" i="21"/>
  <c r="CH1158" i="21"/>
  <c r="DC1158" i="21"/>
  <c r="CV1158" i="21"/>
  <c r="CH1162" i="21"/>
  <c r="DC1162" i="21"/>
  <c r="CV1162" i="21"/>
  <c r="CH1166" i="21"/>
  <c r="DC1166" i="21"/>
  <c r="CV1166" i="21"/>
  <c r="CH1170" i="21"/>
  <c r="DC1170" i="21"/>
  <c r="CV1170" i="21"/>
  <c r="CH1174" i="21"/>
  <c r="DC1174" i="21"/>
  <c r="CV1174" i="21"/>
  <c r="CH1178" i="21"/>
  <c r="DC1178" i="21"/>
  <c r="CV1178" i="21"/>
  <c r="CH1182" i="21"/>
  <c r="DC1182" i="21"/>
  <c r="CV1182" i="21"/>
  <c r="CH1186" i="21"/>
  <c r="DC1186" i="21"/>
  <c r="CV1186" i="21"/>
  <c r="CH1190" i="21"/>
  <c r="DC1190" i="21"/>
  <c r="CV1190" i="21"/>
  <c r="CH1194" i="21"/>
  <c r="DC1194" i="21"/>
  <c r="CV1194" i="21"/>
  <c r="CH1198" i="21"/>
  <c r="DC1198" i="21"/>
  <c r="CV1198" i="21"/>
  <c r="CH1202" i="21"/>
  <c r="DC1202" i="21"/>
  <c r="CV1202" i="21"/>
  <c r="CH1206" i="21"/>
  <c r="DC1206" i="21"/>
  <c r="CV1206" i="21"/>
  <c r="CH1210" i="21"/>
  <c r="DC1210" i="21"/>
  <c r="CV1210" i="21"/>
  <c r="CH1214" i="21"/>
  <c r="DC1214" i="21"/>
  <c r="CV1214" i="21"/>
  <c r="CH1218" i="21"/>
  <c r="DC1218" i="21"/>
  <c r="CV1218" i="21"/>
  <c r="CH1222" i="21"/>
  <c r="DC1222" i="21"/>
  <c r="CV1222" i="21"/>
  <c r="CH1226" i="21"/>
  <c r="DC1226" i="21"/>
  <c r="CV1226" i="21"/>
  <c r="CH1230" i="21"/>
  <c r="DC1230" i="21"/>
  <c r="CV1230" i="21"/>
  <c r="CH1234" i="21"/>
  <c r="DC1234" i="21"/>
  <c r="CV1234" i="21"/>
  <c r="CH1238" i="21"/>
  <c r="DC1238" i="21"/>
  <c r="CV1238" i="21"/>
  <c r="CH1242" i="21"/>
  <c r="DC1242" i="21"/>
  <c r="CV1242" i="21"/>
  <c r="CH1246" i="21"/>
  <c r="DC1246" i="21"/>
  <c r="CV1246" i="21"/>
  <c r="CH1250" i="21"/>
  <c r="DC1250" i="21"/>
  <c r="CV1250" i="21"/>
  <c r="CH1254" i="21"/>
  <c r="DC1254" i="21"/>
  <c r="CV1254" i="21"/>
  <c r="CH1258" i="21"/>
  <c r="DC1258" i="21"/>
  <c r="CV1258" i="21"/>
  <c r="CH1262" i="21"/>
  <c r="DC1262" i="21"/>
  <c r="CV1262" i="21"/>
  <c r="CH1266" i="21"/>
  <c r="DC1266" i="21"/>
  <c r="CV1266" i="21"/>
  <c r="CH1270" i="21"/>
  <c r="DC1270" i="21"/>
  <c r="CV1270" i="21"/>
  <c r="CH1274" i="21"/>
  <c r="DC1274" i="21"/>
  <c r="CV1274" i="21"/>
  <c r="CH1278" i="21"/>
  <c r="DC1278" i="21"/>
  <c r="CV1278" i="21"/>
  <c r="CH1282" i="21"/>
  <c r="DC1282" i="21"/>
  <c r="CV1282" i="21"/>
  <c r="CH1286" i="21"/>
  <c r="DC1286" i="21"/>
  <c r="CV1286" i="21"/>
  <c r="CH1290" i="21"/>
  <c r="CV1290" i="21"/>
  <c r="DC1290" i="21"/>
  <c r="CH1294" i="21"/>
  <c r="CV1294" i="21"/>
  <c r="DC1294" i="21"/>
  <c r="CH1298" i="21"/>
  <c r="CV1298" i="21"/>
  <c r="DC1298" i="21"/>
  <c r="CH1302" i="21"/>
  <c r="CV1302" i="21"/>
  <c r="DC1302" i="21"/>
  <c r="CH1306" i="21"/>
  <c r="CV1306" i="21"/>
  <c r="DC1306" i="21"/>
  <c r="CH1310" i="21"/>
  <c r="CV1310" i="21"/>
  <c r="DC1310" i="21"/>
  <c r="CI227" i="21"/>
  <c r="DD227" i="21"/>
  <c r="CI232" i="21"/>
  <c r="DD232" i="21"/>
  <c r="CI236" i="21"/>
  <c r="DD236" i="21"/>
  <c r="CI240" i="21"/>
  <c r="DD240" i="21"/>
  <c r="CI244" i="21"/>
  <c r="CW244" i="21"/>
  <c r="DD244" i="21"/>
  <c r="CI248" i="21"/>
  <c r="CW248" i="21"/>
  <c r="DD248" i="21"/>
  <c r="CI252" i="21"/>
  <c r="CW252" i="21"/>
  <c r="DD252" i="21"/>
  <c r="CI256" i="21"/>
  <c r="CW256" i="21"/>
  <c r="DD256" i="21"/>
  <c r="CI260" i="21"/>
  <c r="CW260" i="21"/>
  <c r="DD260" i="21"/>
  <c r="CI264" i="21"/>
  <c r="CW264" i="21"/>
  <c r="DD264" i="21"/>
  <c r="CI268" i="21"/>
  <c r="CW268" i="21"/>
  <c r="DD268" i="21"/>
  <c r="CI272" i="21"/>
  <c r="CW272" i="21"/>
  <c r="DD272" i="21"/>
  <c r="CI276" i="21"/>
  <c r="CW276" i="21"/>
  <c r="DD276" i="21"/>
  <c r="CI280" i="21"/>
  <c r="CW280" i="21"/>
  <c r="DD280" i="21"/>
  <c r="CI284" i="21"/>
  <c r="CW284" i="21"/>
  <c r="DD284" i="21"/>
  <c r="CI288" i="21"/>
  <c r="CW288" i="21"/>
  <c r="DD288" i="21"/>
  <c r="CI292" i="21"/>
  <c r="CW292" i="21"/>
  <c r="DD292" i="21"/>
  <c r="CI296" i="21"/>
  <c r="CW296" i="21"/>
  <c r="DD296" i="21"/>
  <c r="CI300" i="21"/>
  <c r="CW300" i="21"/>
  <c r="DD300" i="21"/>
  <c r="CI304" i="21"/>
  <c r="CW304" i="21"/>
  <c r="DD304" i="21"/>
  <c r="CI308" i="21"/>
  <c r="CW308" i="21"/>
  <c r="DD308" i="21"/>
  <c r="CI312" i="21"/>
  <c r="CW312" i="21"/>
  <c r="DD312" i="21"/>
  <c r="CI316" i="21"/>
  <c r="CW316" i="21"/>
  <c r="DD316" i="21"/>
  <c r="CI320" i="21"/>
  <c r="CW320" i="21"/>
  <c r="DD320" i="21"/>
  <c r="CI324" i="21"/>
  <c r="CW324" i="21"/>
  <c r="DD324" i="21"/>
  <c r="CI328" i="21"/>
  <c r="CW328" i="21"/>
  <c r="DD328" i="21"/>
  <c r="CI332" i="21"/>
  <c r="CW332" i="21"/>
  <c r="DD332" i="21"/>
  <c r="CI336" i="21"/>
  <c r="CW336" i="21"/>
  <c r="DD336" i="21"/>
  <c r="CI340" i="21"/>
  <c r="CW340" i="21"/>
  <c r="DD340" i="21"/>
  <c r="CI344" i="21"/>
  <c r="CW344" i="21"/>
  <c r="DD344" i="21"/>
  <c r="CI348" i="21"/>
  <c r="CW348" i="21"/>
  <c r="DD348" i="21"/>
  <c r="CI352" i="21"/>
  <c r="CW352" i="21"/>
  <c r="DD352" i="21"/>
  <c r="CI356" i="21"/>
  <c r="CW356" i="21"/>
  <c r="DD356" i="21"/>
  <c r="CI360" i="21"/>
  <c r="CW360" i="21"/>
  <c r="DD360" i="21"/>
  <c r="CI364" i="21"/>
  <c r="CW364" i="21"/>
  <c r="DD364" i="21"/>
  <c r="CI368" i="21"/>
  <c r="CW368" i="21"/>
  <c r="DD368" i="21"/>
  <c r="CI372" i="21"/>
  <c r="CW372" i="21"/>
  <c r="DD372" i="21"/>
  <c r="CI376" i="21"/>
  <c r="CW376" i="21"/>
  <c r="DD376" i="21"/>
  <c r="CI380" i="21"/>
  <c r="CW380" i="21"/>
  <c r="DD380" i="21"/>
  <c r="CI384" i="21"/>
  <c r="CW384" i="21"/>
  <c r="DD384" i="21"/>
  <c r="CI388" i="21"/>
  <c r="CW388" i="21"/>
  <c r="DD388" i="21"/>
  <c r="CI392" i="21"/>
  <c r="CW392" i="21"/>
  <c r="DD392" i="21"/>
  <c r="CI396" i="21"/>
  <c r="CW396" i="21"/>
  <c r="DD396" i="21"/>
  <c r="CI400" i="21"/>
  <c r="CW400" i="21"/>
  <c r="DD400" i="21"/>
  <c r="CI404" i="21"/>
  <c r="CW404" i="21"/>
  <c r="DD404" i="21"/>
  <c r="CI408" i="21"/>
  <c r="CW408" i="21"/>
  <c r="DD408" i="21"/>
  <c r="CI412" i="21"/>
  <c r="CW412" i="21"/>
  <c r="DD412" i="21"/>
  <c r="CI416" i="21"/>
  <c r="CW416" i="21"/>
  <c r="DD416" i="21"/>
  <c r="CI421" i="21"/>
  <c r="CW421" i="21"/>
  <c r="DD421" i="21"/>
  <c r="CI425" i="21"/>
  <c r="DD425" i="21"/>
  <c r="CW425" i="21"/>
  <c r="CI429" i="21"/>
  <c r="DD429" i="21"/>
  <c r="CW429" i="21"/>
  <c r="CI433" i="21"/>
  <c r="DD433" i="21"/>
  <c r="CW433" i="21"/>
  <c r="CI437" i="21"/>
  <c r="DD437" i="21"/>
  <c r="CW437" i="21"/>
  <c r="CI441" i="21"/>
  <c r="DD441" i="21"/>
  <c r="CW441" i="21"/>
  <c r="CI445" i="21"/>
  <c r="DD445" i="21"/>
  <c r="CW445" i="21"/>
  <c r="CI449" i="21"/>
  <c r="DD449" i="21"/>
  <c r="CW449" i="21"/>
  <c r="CI453" i="21"/>
  <c r="CW453" i="21"/>
  <c r="DD453" i="21"/>
  <c r="CI457" i="21"/>
  <c r="CW457" i="21"/>
  <c r="DD457" i="21"/>
  <c r="CI461" i="21"/>
  <c r="CW461" i="21"/>
  <c r="DD461" i="21"/>
  <c r="CI467" i="21"/>
  <c r="CW467" i="21"/>
  <c r="DD467" i="21"/>
  <c r="CI471" i="21"/>
  <c r="CW471" i="21"/>
  <c r="DD471" i="21"/>
  <c r="CI475" i="21"/>
  <c r="CW475" i="21"/>
  <c r="DD475" i="21"/>
  <c r="CI479" i="21"/>
  <c r="CW479" i="21"/>
  <c r="DD479" i="21"/>
  <c r="CI483" i="21"/>
  <c r="CW483" i="21"/>
  <c r="DD483" i="21"/>
  <c r="CI487" i="21"/>
  <c r="CW487" i="21"/>
  <c r="DD487" i="21"/>
  <c r="CI491" i="21"/>
  <c r="CW491" i="21"/>
  <c r="DD491" i="21"/>
  <c r="CI495" i="21"/>
  <c r="CW495" i="21"/>
  <c r="DD495" i="21"/>
  <c r="CI499" i="21"/>
  <c r="CW499" i="21"/>
  <c r="DD499" i="21"/>
  <c r="CI503" i="21"/>
  <c r="CW503" i="21"/>
  <c r="DD503" i="21"/>
  <c r="CI508" i="21"/>
  <c r="CW508" i="21"/>
  <c r="DD508" i="21"/>
  <c r="CI512" i="21"/>
  <c r="DD512" i="21"/>
  <c r="CW512" i="21"/>
  <c r="CI516" i="21"/>
  <c r="DD516" i="21"/>
  <c r="CW516" i="21"/>
  <c r="CI520" i="21"/>
  <c r="DD520" i="21"/>
  <c r="CW520" i="21"/>
  <c r="CI524" i="21"/>
  <c r="DD524" i="21"/>
  <c r="CW524" i="21"/>
  <c r="CI528" i="21"/>
  <c r="DD528" i="21"/>
  <c r="CW528" i="21"/>
  <c r="CI532" i="21"/>
  <c r="DD532" i="21"/>
  <c r="CW532" i="21"/>
  <c r="CI535" i="21"/>
  <c r="DD535" i="21"/>
  <c r="CW535" i="21"/>
  <c r="CI539" i="21"/>
  <c r="DD539" i="21"/>
  <c r="CW539" i="21"/>
  <c r="CI543" i="21"/>
  <c r="DD543" i="21"/>
  <c r="CW543" i="21"/>
  <c r="CI547" i="21"/>
  <c r="DD547" i="21"/>
  <c r="CW547" i="21"/>
  <c r="CI551" i="21"/>
  <c r="DD551" i="21"/>
  <c r="CW551" i="21"/>
  <c r="CI555" i="21"/>
  <c r="DD555" i="21"/>
  <c r="CW555" i="21"/>
  <c r="CI559" i="21"/>
  <c r="CW559" i="21"/>
  <c r="DD559" i="21"/>
  <c r="CI563" i="21"/>
  <c r="CW563" i="21"/>
  <c r="DD563" i="21"/>
  <c r="CI567" i="21"/>
  <c r="CW567" i="21"/>
  <c r="DD567" i="21"/>
  <c r="CI572" i="21"/>
  <c r="DD572" i="21"/>
  <c r="CW572" i="21"/>
  <c r="CI576" i="21"/>
  <c r="DD576" i="21"/>
  <c r="CW576" i="21"/>
  <c r="CI580" i="21"/>
  <c r="DD580" i="21"/>
  <c r="CW580" i="21"/>
  <c r="CI584" i="21"/>
  <c r="DD584" i="21"/>
  <c r="CW584" i="21"/>
  <c r="CI588" i="21"/>
  <c r="DD588" i="21"/>
  <c r="CW588" i="21"/>
  <c r="CI592" i="21"/>
  <c r="DD592" i="21"/>
  <c r="CW592" i="21"/>
  <c r="CI596" i="21"/>
  <c r="DD596" i="21"/>
  <c r="CW596" i="21"/>
  <c r="CI600" i="21"/>
  <c r="DD600" i="21"/>
  <c r="CW600" i="21"/>
  <c r="CI604" i="21"/>
  <c r="DD604" i="21"/>
  <c r="CW604" i="21"/>
  <c r="CI608" i="21"/>
  <c r="DD608" i="21"/>
  <c r="CW608" i="21"/>
  <c r="CI612" i="21"/>
  <c r="CW612" i="21"/>
  <c r="DD612" i="21"/>
  <c r="CI616" i="21"/>
  <c r="CW616" i="21"/>
  <c r="DD616" i="21"/>
  <c r="CI620" i="21"/>
  <c r="CW620" i="21"/>
  <c r="DD620" i="21"/>
  <c r="CI624" i="21"/>
  <c r="CW624" i="21"/>
  <c r="DD624" i="21"/>
  <c r="CI628" i="21"/>
  <c r="CW628" i="21"/>
  <c r="DD628" i="21"/>
  <c r="CI632" i="21"/>
  <c r="CW632" i="21"/>
  <c r="DD632" i="21"/>
  <c r="CI636" i="21"/>
  <c r="CW636" i="21"/>
  <c r="DD636" i="21"/>
  <c r="CI640" i="21"/>
  <c r="CW640" i="21"/>
  <c r="DD640" i="21"/>
  <c r="CI644" i="21"/>
  <c r="CW644" i="21"/>
  <c r="DD644" i="21"/>
  <c r="CI648" i="21"/>
  <c r="CW648" i="21"/>
  <c r="DD648" i="21"/>
  <c r="CI652" i="21"/>
  <c r="CW652" i="21"/>
  <c r="DD652" i="21"/>
  <c r="CI656" i="21"/>
  <c r="CW656" i="21"/>
  <c r="DD656" i="21"/>
  <c r="CI660" i="21"/>
  <c r="CW660" i="21"/>
  <c r="DD660" i="21"/>
  <c r="CI664" i="21"/>
  <c r="CW664" i="21"/>
  <c r="DD664" i="21"/>
  <c r="CI668" i="21"/>
  <c r="CW668" i="21"/>
  <c r="DD668" i="21"/>
  <c r="CI672" i="21"/>
  <c r="CW672" i="21"/>
  <c r="DD672" i="21"/>
  <c r="CI676" i="21"/>
  <c r="CW676" i="21"/>
  <c r="DD676" i="21"/>
  <c r="CI680" i="21"/>
  <c r="CW680" i="21"/>
  <c r="DD680" i="21"/>
  <c r="CI684" i="21"/>
  <c r="CW684" i="21"/>
  <c r="DD684" i="21"/>
  <c r="CI688" i="21"/>
  <c r="CW688" i="21"/>
  <c r="DD688" i="21"/>
  <c r="CI692" i="21"/>
  <c r="CW692" i="21"/>
  <c r="DD692" i="21"/>
  <c r="CI696" i="21"/>
  <c r="CW696" i="21"/>
  <c r="DD696" i="21"/>
  <c r="CI700" i="21"/>
  <c r="CW700" i="21"/>
  <c r="DD700" i="21"/>
  <c r="CI704" i="21"/>
  <c r="CW704" i="21"/>
  <c r="DD704" i="21"/>
  <c r="CI708" i="21"/>
  <c r="CW708" i="21"/>
  <c r="DD708" i="21"/>
  <c r="CI712" i="21"/>
  <c r="CW712" i="21"/>
  <c r="DD712" i="21"/>
  <c r="CI716" i="21"/>
  <c r="CW716" i="21"/>
  <c r="DD716" i="21"/>
  <c r="CI720" i="21"/>
  <c r="CW720" i="21"/>
  <c r="DD720" i="21"/>
  <c r="CI724" i="21"/>
  <c r="CW724" i="21"/>
  <c r="DD724" i="21"/>
  <c r="CI728" i="21"/>
  <c r="CW728" i="21"/>
  <c r="DD728" i="21"/>
  <c r="CI732" i="21"/>
  <c r="CW732" i="21"/>
  <c r="DD732" i="21"/>
  <c r="CI736" i="21"/>
  <c r="CW736" i="21"/>
  <c r="DD736" i="21"/>
  <c r="CI740" i="21"/>
  <c r="CW740" i="21"/>
  <c r="DD740" i="21"/>
  <c r="CI744" i="21"/>
  <c r="CW744" i="21"/>
  <c r="DD744" i="21"/>
  <c r="CI748" i="21"/>
  <c r="CW748" i="21"/>
  <c r="DD748" i="21"/>
  <c r="CI752" i="21"/>
  <c r="CW752" i="21"/>
  <c r="DD752" i="21"/>
  <c r="CI756" i="21"/>
  <c r="CW756" i="21"/>
  <c r="DD756" i="21"/>
  <c r="CI760" i="21"/>
  <c r="CW760" i="21"/>
  <c r="DD760" i="21"/>
  <c r="CI764" i="21"/>
  <c r="CW764" i="21"/>
  <c r="DD764" i="21"/>
  <c r="CI768" i="21"/>
  <c r="CW768" i="21"/>
  <c r="DD768" i="21"/>
  <c r="CI772" i="21"/>
  <c r="CW772" i="21"/>
  <c r="DD772" i="21"/>
  <c r="CI776" i="21"/>
  <c r="CW776" i="21"/>
  <c r="DD776" i="21"/>
  <c r="CI780" i="21"/>
  <c r="CW780" i="21"/>
  <c r="DD780" i="21"/>
  <c r="CI784" i="21"/>
  <c r="CW784" i="21"/>
  <c r="DD784" i="21"/>
  <c r="CI788" i="21"/>
  <c r="CW788" i="21"/>
  <c r="DD788" i="21"/>
  <c r="CI792" i="21"/>
  <c r="CW792" i="21"/>
  <c r="DD792" i="21"/>
  <c r="CI796" i="21"/>
  <c r="CW796" i="21"/>
  <c r="DD796" i="21"/>
  <c r="CI800" i="21"/>
  <c r="CW800" i="21"/>
  <c r="DD800" i="21"/>
  <c r="CI804" i="21"/>
  <c r="CW804" i="21"/>
  <c r="DD804" i="21"/>
  <c r="CI808" i="21"/>
  <c r="CW808" i="21"/>
  <c r="DD808" i="21"/>
  <c r="CI812" i="21"/>
  <c r="CW812" i="21"/>
  <c r="DD812" i="21"/>
  <c r="CI816" i="21"/>
  <c r="CW816" i="21"/>
  <c r="DD816" i="21"/>
  <c r="CI820" i="21"/>
  <c r="CW820" i="21"/>
  <c r="DD820" i="21"/>
  <c r="CI824" i="21"/>
  <c r="CW824" i="21"/>
  <c r="DD824" i="21"/>
  <c r="CI828" i="21"/>
  <c r="CW828" i="21"/>
  <c r="DD828" i="21"/>
  <c r="CI832" i="21"/>
  <c r="CW832" i="21"/>
  <c r="DD832" i="21"/>
  <c r="CI836" i="21"/>
  <c r="CW836" i="21"/>
  <c r="DD836" i="21"/>
  <c r="CI840" i="21"/>
  <c r="CW840" i="21"/>
  <c r="DD840" i="21"/>
  <c r="CI844" i="21"/>
  <c r="CW844" i="21"/>
  <c r="DD844" i="21"/>
  <c r="CI848" i="21"/>
  <c r="CW848" i="21"/>
  <c r="DD848" i="21"/>
  <c r="CI852" i="21"/>
  <c r="CW852" i="21"/>
  <c r="DD852" i="21"/>
  <c r="CI856" i="21"/>
  <c r="CW856" i="21"/>
  <c r="DD856" i="21"/>
  <c r="CI860" i="21"/>
  <c r="CW860" i="21"/>
  <c r="DD860" i="21"/>
  <c r="CI864" i="21"/>
  <c r="CW864" i="21"/>
  <c r="DD864" i="21"/>
  <c r="CI868" i="21"/>
  <c r="CW868" i="21"/>
  <c r="DD868" i="21"/>
  <c r="CI872" i="21"/>
  <c r="CW872" i="21"/>
  <c r="DD872" i="21"/>
  <c r="CI876" i="21"/>
  <c r="CW876" i="21"/>
  <c r="DD876" i="21"/>
  <c r="CI883" i="21"/>
  <c r="CW883" i="21"/>
  <c r="DD883" i="21"/>
  <c r="CI887" i="21"/>
  <c r="CW887" i="21"/>
  <c r="DD887" i="21"/>
  <c r="CI891" i="21"/>
  <c r="CW891" i="21"/>
  <c r="DD891" i="21"/>
  <c r="CI895" i="21"/>
  <c r="CW895" i="21"/>
  <c r="DD895" i="21"/>
  <c r="CI899" i="21"/>
  <c r="CW899" i="21"/>
  <c r="DD899" i="21"/>
  <c r="CI903" i="21"/>
  <c r="CW903" i="21"/>
  <c r="DD903" i="21"/>
  <c r="CI907" i="21"/>
  <c r="CW907" i="21"/>
  <c r="DD907" i="21"/>
  <c r="CI911" i="21"/>
  <c r="CW911" i="21"/>
  <c r="DD911" i="21"/>
  <c r="CI915" i="21"/>
  <c r="CW915" i="21"/>
  <c r="DD915" i="21"/>
  <c r="CI919" i="21"/>
  <c r="CW919" i="21"/>
  <c r="DD919" i="21"/>
  <c r="CI923" i="21"/>
  <c r="CW923" i="21"/>
  <c r="DD923" i="21"/>
  <c r="CI927" i="21"/>
  <c r="DD927" i="21"/>
  <c r="CW927" i="21"/>
  <c r="CI931" i="21"/>
  <c r="DD931" i="21"/>
  <c r="CW931" i="21"/>
  <c r="CI936" i="21"/>
  <c r="DD936" i="21"/>
  <c r="CW936" i="21"/>
  <c r="CI940" i="21"/>
  <c r="DD940" i="21"/>
  <c r="CW940" i="21"/>
  <c r="CI944" i="21"/>
  <c r="DD944" i="21"/>
  <c r="CW944" i="21"/>
  <c r="CI948" i="21"/>
  <c r="DD948" i="21"/>
  <c r="CW948" i="21"/>
  <c r="CI952" i="21"/>
  <c r="CW952" i="21"/>
  <c r="DD952" i="21"/>
  <c r="CI956" i="21"/>
  <c r="CW956" i="21"/>
  <c r="DD956" i="21"/>
  <c r="CI960" i="21"/>
  <c r="CW960" i="21"/>
  <c r="DD960" i="21"/>
  <c r="CI964" i="21"/>
  <c r="CW964" i="21"/>
  <c r="DD964" i="21"/>
  <c r="CI968" i="21"/>
  <c r="CW968" i="21"/>
  <c r="DD968" i="21"/>
  <c r="CI972" i="21"/>
  <c r="CW972" i="21"/>
  <c r="DD972" i="21"/>
  <c r="CI976" i="21"/>
  <c r="CW976" i="21"/>
  <c r="DD976" i="21"/>
  <c r="CI980" i="21"/>
  <c r="CW980" i="21"/>
  <c r="DD980" i="21"/>
  <c r="CI984" i="21"/>
  <c r="CW984" i="21"/>
  <c r="DD984" i="21"/>
  <c r="CI988" i="21"/>
  <c r="CW988" i="21"/>
  <c r="DD988" i="21"/>
  <c r="CI992" i="21"/>
  <c r="CW992" i="21"/>
  <c r="DD992" i="21"/>
  <c r="CI996" i="21"/>
  <c r="CW996" i="21"/>
  <c r="DD996" i="21"/>
  <c r="CI1000" i="21"/>
  <c r="CW1000" i="21"/>
  <c r="DD1000" i="21"/>
  <c r="CI1004" i="21"/>
  <c r="CW1004" i="21"/>
  <c r="DD1004" i="21"/>
  <c r="CI1008" i="21"/>
  <c r="CW1008" i="21"/>
  <c r="DD1008" i="21"/>
  <c r="CI1012" i="21"/>
  <c r="CW1012" i="21"/>
  <c r="DD1012" i="21"/>
  <c r="CI1016" i="21"/>
  <c r="CW1016" i="21"/>
  <c r="DD1016" i="21"/>
  <c r="CI1020" i="21"/>
  <c r="CW1020" i="21"/>
  <c r="DD1020" i="21"/>
  <c r="CI1024" i="21"/>
  <c r="CW1024" i="21"/>
  <c r="DD1024" i="21"/>
  <c r="CI1028" i="21"/>
  <c r="CW1028" i="21"/>
  <c r="DD1028" i="21"/>
  <c r="CI1032" i="21"/>
  <c r="CW1032" i="21"/>
  <c r="DD1032" i="21"/>
  <c r="CI1036" i="21"/>
  <c r="CW1036" i="21"/>
  <c r="DD1036" i="21"/>
  <c r="CI1040" i="21"/>
  <c r="CW1040" i="21"/>
  <c r="DD1040" i="21"/>
  <c r="CI1044" i="21"/>
  <c r="CW1044" i="21"/>
  <c r="DD1044" i="21"/>
  <c r="CI1048" i="21"/>
  <c r="CW1048" i="21"/>
  <c r="DD1048" i="21"/>
  <c r="CI1052" i="21"/>
  <c r="CW1052" i="21"/>
  <c r="DD1052" i="21"/>
  <c r="CI1056" i="21"/>
  <c r="CW1056" i="21"/>
  <c r="DD1056" i="21"/>
  <c r="CI1060" i="21"/>
  <c r="CW1060" i="21"/>
  <c r="DD1060" i="21"/>
  <c r="CI1064" i="21"/>
  <c r="CW1064" i="21"/>
  <c r="DD1064" i="21"/>
  <c r="CI1068" i="21"/>
  <c r="CW1068" i="21"/>
  <c r="DD1068" i="21"/>
  <c r="CI1072" i="21"/>
  <c r="CW1072" i="21"/>
  <c r="DD1072" i="21"/>
  <c r="CI1076" i="21"/>
  <c r="CW1076" i="21"/>
  <c r="DD1076" i="21"/>
  <c r="CI1080" i="21"/>
  <c r="CW1080" i="21"/>
  <c r="DD1080" i="21"/>
  <c r="CI1084" i="21"/>
  <c r="CW1084" i="21"/>
  <c r="DD1084" i="21"/>
  <c r="CI1088" i="21"/>
  <c r="CW1088" i="21"/>
  <c r="DD1088" i="21"/>
  <c r="CI1092" i="21"/>
  <c r="CW1092" i="21"/>
  <c r="DD1092" i="21"/>
  <c r="CI1096" i="21"/>
  <c r="CW1096" i="21"/>
  <c r="DD1096" i="21"/>
  <c r="CI1100" i="21"/>
  <c r="CW1100" i="21"/>
  <c r="DD1100" i="21"/>
  <c r="CI1104" i="21"/>
  <c r="CW1104" i="21"/>
  <c r="DD1104" i="21"/>
  <c r="CI1108" i="21"/>
  <c r="CW1108" i="21"/>
  <c r="DD1108" i="21"/>
  <c r="CI1112" i="21"/>
  <c r="CW1112" i="21"/>
  <c r="DD1112" i="21"/>
  <c r="CI1116" i="21"/>
  <c r="CW1116" i="21"/>
  <c r="DD1116" i="21"/>
  <c r="CI1117" i="21"/>
  <c r="CW1117" i="21"/>
  <c r="DD1117" i="21"/>
  <c r="CI1121" i="21"/>
  <c r="CW1121" i="21"/>
  <c r="DD1121" i="21"/>
  <c r="CI1125" i="21"/>
  <c r="CW1125" i="21"/>
  <c r="DD1125" i="21"/>
  <c r="CI1129" i="21"/>
  <c r="CW1129" i="21"/>
  <c r="DD1129" i="21"/>
  <c r="CI1133" i="21"/>
  <c r="CW1133" i="21"/>
  <c r="DD1133" i="21"/>
  <c r="CI1137" i="21"/>
  <c r="CW1137" i="21"/>
  <c r="DD1137" i="21"/>
  <c r="CI1141" i="21"/>
  <c r="CW1141" i="21"/>
  <c r="DD1141" i="21"/>
  <c r="CI1145" i="21"/>
  <c r="CW1145" i="21"/>
  <c r="DD1145" i="21"/>
  <c r="CI1149" i="21"/>
  <c r="CW1149" i="21"/>
  <c r="DD1149" i="21"/>
  <c r="CI1152" i="21"/>
  <c r="CW1152" i="21"/>
  <c r="DD1152" i="21"/>
  <c r="CI1156" i="21"/>
  <c r="CW1156" i="21"/>
  <c r="DD1156" i="21"/>
  <c r="CI1160" i="21"/>
  <c r="CW1160" i="21"/>
  <c r="DD1160" i="21"/>
  <c r="CI1164" i="21"/>
  <c r="CW1164" i="21"/>
  <c r="DD1164" i="21"/>
  <c r="CI1168" i="21"/>
  <c r="CW1168" i="21"/>
  <c r="DD1168" i="21"/>
  <c r="CI1172" i="21"/>
  <c r="CW1172" i="21"/>
  <c r="DD1172" i="21"/>
  <c r="CI1176" i="21"/>
  <c r="CW1176" i="21"/>
  <c r="DD1176" i="21"/>
  <c r="CI1180" i="21"/>
  <c r="CW1180" i="21"/>
  <c r="DD1180" i="21"/>
  <c r="CI1184" i="21"/>
  <c r="CW1184" i="21"/>
  <c r="DD1184" i="21"/>
  <c r="CI1188" i="21"/>
  <c r="CW1188" i="21"/>
  <c r="DD1188" i="21"/>
  <c r="CI1192" i="21"/>
  <c r="CW1192" i="21"/>
  <c r="DD1192" i="21"/>
  <c r="CI1196" i="21"/>
  <c r="CW1196" i="21"/>
  <c r="DD1196" i="21"/>
  <c r="CI1200" i="21"/>
  <c r="CW1200" i="21"/>
  <c r="DD1200" i="21"/>
  <c r="CW1204" i="21"/>
  <c r="DD1204" i="21"/>
  <c r="CW1208" i="21"/>
  <c r="DD1208" i="21"/>
  <c r="CW1212" i="21"/>
  <c r="DD1212" i="21"/>
  <c r="CW1216" i="21"/>
  <c r="DD1216" i="21"/>
  <c r="CW1220" i="21"/>
  <c r="DD1220" i="21"/>
  <c r="CW1224" i="21"/>
  <c r="DD1224" i="21"/>
  <c r="CW1228" i="21"/>
  <c r="DD1228" i="21"/>
  <c r="CW1232" i="21"/>
  <c r="DD1232" i="21"/>
  <c r="CI1236" i="21"/>
  <c r="CW1236" i="21"/>
  <c r="DD1236" i="21"/>
  <c r="CW1240" i="21"/>
  <c r="DD1240" i="21"/>
  <c r="CW1244" i="21"/>
  <c r="DD1244" i="21"/>
  <c r="CW1248" i="21"/>
  <c r="DD1248" i="21"/>
  <c r="CW1252" i="21"/>
  <c r="DD1252" i="21"/>
  <c r="CW1256" i="21"/>
  <c r="DD1256" i="21"/>
  <c r="CW1260" i="21"/>
  <c r="DD1260" i="21"/>
  <c r="CW1264" i="21"/>
  <c r="DD1264" i="21"/>
  <c r="CI1268" i="21"/>
  <c r="CW1268" i="21"/>
  <c r="DD1268" i="21"/>
  <c r="CW1272" i="21"/>
  <c r="DD1272" i="21"/>
  <c r="CW1276" i="21"/>
  <c r="DD1276" i="21"/>
  <c r="CW1280" i="21"/>
  <c r="DD1280" i="21"/>
  <c r="CW1284" i="21"/>
  <c r="DD1284" i="21"/>
  <c r="CW1288" i="21"/>
  <c r="DD1288" i="21"/>
  <c r="CW1292" i="21"/>
  <c r="DD1292" i="21"/>
  <c r="CW1296" i="21"/>
  <c r="DD1296" i="21"/>
  <c r="CI1300" i="21"/>
  <c r="CW1300" i="21"/>
  <c r="DD1300" i="21"/>
  <c r="CW1304" i="21"/>
  <c r="DD1304" i="21"/>
  <c r="CW1308" i="21"/>
  <c r="DD1308" i="21"/>
  <c r="CW1312" i="21"/>
  <c r="DD1312" i="21"/>
  <c r="CK225" i="21"/>
  <c r="DF225" i="21"/>
  <c r="CK229" i="21"/>
  <c r="DF229" i="21"/>
  <c r="CK234" i="21"/>
  <c r="DF234" i="21"/>
  <c r="CK238" i="21"/>
  <c r="DF238" i="21"/>
  <c r="CK242" i="21"/>
  <c r="CY242" i="21"/>
  <c r="DF242" i="21"/>
  <c r="CK246" i="21"/>
  <c r="CY246" i="21"/>
  <c r="DF246" i="21"/>
  <c r="CK250" i="21"/>
  <c r="CY250" i="21"/>
  <c r="DF250" i="21"/>
  <c r="CK254" i="21"/>
  <c r="CY254" i="21"/>
  <c r="DF254" i="21"/>
  <c r="CK258" i="21"/>
  <c r="CY258" i="21"/>
  <c r="DF258" i="21"/>
  <c r="CK262" i="21"/>
  <c r="CY262" i="21"/>
  <c r="DF262" i="21"/>
  <c r="CK266" i="21"/>
  <c r="CY266" i="21"/>
  <c r="DF266" i="21"/>
  <c r="CK270" i="21"/>
  <c r="CY270" i="21"/>
  <c r="DF270" i="21"/>
  <c r="CK274" i="21"/>
  <c r="CY274" i="21"/>
  <c r="DF274" i="21"/>
  <c r="CK278" i="21"/>
  <c r="CY278" i="21"/>
  <c r="DF278" i="21"/>
  <c r="CK282" i="21"/>
  <c r="CY282" i="21"/>
  <c r="DF282" i="21"/>
  <c r="CK286" i="21"/>
  <c r="CY286" i="21"/>
  <c r="DF286" i="21"/>
  <c r="CK290" i="21"/>
  <c r="CY290" i="21"/>
  <c r="DF290" i="21"/>
  <c r="CK294" i="21"/>
  <c r="CY294" i="21"/>
  <c r="DF294" i="21"/>
  <c r="CK298" i="21"/>
  <c r="CY298" i="21"/>
  <c r="DF298" i="21"/>
  <c r="CK302" i="21"/>
  <c r="CY302" i="21"/>
  <c r="DF302" i="21"/>
  <c r="CK306" i="21"/>
  <c r="CY306" i="21"/>
  <c r="DF306" i="21"/>
  <c r="CK310" i="21"/>
  <c r="CY310" i="21"/>
  <c r="DF310" i="21"/>
  <c r="CK314" i="21"/>
  <c r="CY314" i="21"/>
  <c r="DF314" i="21"/>
  <c r="CK318" i="21"/>
  <c r="CY318" i="21"/>
  <c r="DF318" i="21"/>
  <c r="CK322" i="21"/>
  <c r="CY322" i="21"/>
  <c r="DF322" i="21"/>
  <c r="CK326" i="21"/>
  <c r="CY326" i="21"/>
  <c r="DF326" i="21"/>
  <c r="CK330" i="21"/>
  <c r="CY330" i="21"/>
  <c r="DF330" i="21"/>
  <c r="CK334" i="21"/>
  <c r="CY334" i="21"/>
  <c r="DF334" i="21"/>
  <c r="CK338" i="21"/>
  <c r="CY338" i="21"/>
  <c r="DF338" i="21"/>
  <c r="CK342" i="21"/>
  <c r="CY342" i="21"/>
  <c r="DF342" i="21"/>
  <c r="CK346" i="21"/>
  <c r="CY346" i="21"/>
  <c r="DF346" i="21"/>
  <c r="CK350" i="21"/>
  <c r="CY350" i="21"/>
  <c r="DF350" i="21"/>
  <c r="CK354" i="21"/>
  <c r="CY354" i="21"/>
  <c r="DF354" i="21"/>
  <c r="CK358" i="21"/>
  <c r="CY358" i="21"/>
  <c r="DF358" i="21"/>
  <c r="CK362" i="21"/>
  <c r="CY362" i="21"/>
  <c r="DF362" i="21"/>
  <c r="CK366" i="21"/>
  <c r="CY366" i="21"/>
  <c r="DF366" i="21"/>
  <c r="CK370" i="21"/>
  <c r="CY370" i="21"/>
  <c r="DF370" i="21"/>
  <c r="CK374" i="21"/>
  <c r="CY374" i="21"/>
  <c r="DF374" i="21"/>
  <c r="CK378" i="21"/>
  <c r="CY378" i="21"/>
  <c r="DF378" i="21"/>
  <c r="CK382" i="21"/>
  <c r="CY382" i="21"/>
  <c r="DF382" i="21"/>
  <c r="CK386" i="21"/>
  <c r="CY386" i="21"/>
  <c r="DF386" i="21"/>
  <c r="CK390" i="21"/>
  <c r="CY390" i="21"/>
  <c r="DF390" i="21"/>
  <c r="CK394" i="21"/>
  <c r="CY394" i="21"/>
  <c r="DF394" i="21"/>
  <c r="CK398" i="21"/>
  <c r="CY398" i="21"/>
  <c r="DF398" i="21"/>
  <c r="CK402" i="21"/>
  <c r="CY402" i="21"/>
  <c r="DF402" i="21"/>
  <c r="CK406" i="21"/>
  <c r="CY406" i="21"/>
  <c r="DF406" i="21"/>
  <c r="CK410" i="21"/>
  <c r="CY410" i="21"/>
  <c r="DF410" i="21"/>
  <c r="CK414" i="21"/>
  <c r="CY414" i="21"/>
  <c r="DF414" i="21"/>
  <c r="CK419" i="21"/>
  <c r="CY419" i="21"/>
  <c r="DF419" i="21"/>
  <c r="CK423" i="21"/>
  <c r="DF423" i="21"/>
  <c r="CY423" i="21"/>
  <c r="CK427" i="21"/>
  <c r="DF427" i="21"/>
  <c r="CY427" i="21"/>
  <c r="CK431" i="21"/>
  <c r="DF431" i="21"/>
  <c r="CY431" i="21"/>
  <c r="CK435" i="21"/>
  <c r="DF435" i="21"/>
  <c r="CY435" i="21"/>
  <c r="CK439" i="21"/>
  <c r="DF439" i="21"/>
  <c r="CY439" i="21"/>
  <c r="CK443" i="21"/>
  <c r="DF443" i="21"/>
  <c r="CY443" i="21"/>
  <c r="CK447" i="21"/>
  <c r="DF447" i="21"/>
  <c r="CY447" i="21"/>
  <c r="CK451" i="21"/>
  <c r="DF451" i="21"/>
  <c r="CY451" i="21"/>
  <c r="CK455" i="21"/>
  <c r="CY455" i="21"/>
  <c r="DF455" i="21"/>
  <c r="CK459" i="21"/>
  <c r="CY459" i="21"/>
  <c r="DF459" i="21"/>
  <c r="CK463" i="21"/>
  <c r="CY463" i="21"/>
  <c r="DF463" i="21"/>
  <c r="CK469" i="21"/>
  <c r="CY469" i="21"/>
  <c r="DF469" i="21"/>
  <c r="CK473" i="21"/>
  <c r="CY473" i="21"/>
  <c r="DF473" i="21"/>
  <c r="CK477" i="21"/>
  <c r="CY477" i="21"/>
  <c r="DF477" i="21"/>
  <c r="CK481" i="21"/>
  <c r="CY481" i="21"/>
  <c r="DF481" i="21"/>
  <c r="CK485" i="21"/>
  <c r="CY485" i="21"/>
  <c r="DF485" i="21"/>
  <c r="CK489" i="21"/>
  <c r="CY489" i="21"/>
  <c r="DF489" i="21"/>
  <c r="CK493" i="21"/>
  <c r="CY493" i="21"/>
  <c r="DF493" i="21"/>
  <c r="CK497" i="21"/>
  <c r="CY497" i="21"/>
  <c r="DF497" i="21"/>
  <c r="CK501" i="21"/>
  <c r="CY501" i="21"/>
  <c r="DF501" i="21"/>
  <c r="CK505" i="21"/>
  <c r="CY505" i="21"/>
  <c r="DF505" i="21"/>
  <c r="CK510" i="21"/>
  <c r="CY510" i="21"/>
  <c r="DF510" i="21"/>
  <c r="CK514" i="21"/>
  <c r="DF514" i="21"/>
  <c r="CY514" i="21"/>
  <c r="CK518" i="21"/>
  <c r="DF518" i="21"/>
  <c r="CY518" i="21"/>
  <c r="CK522" i="21"/>
  <c r="DF522" i="21"/>
  <c r="CY522" i="21"/>
  <c r="CK526" i="21"/>
  <c r="DF526" i="21"/>
  <c r="CY526" i="21"/>
  <c r="CK530" i="21"/>
  <c r="DF530" i="21"/>
  <c r="CY530" i="21"/>
  <c r="CK533" i="21"/>
  <c r="DF533" i="21"/>
  <c r="CY533" i="21"/>
  <c r="CK537" i="21"/>
  <c r="DF537" i="21"/>
  <c r="CY537" i="21"/>
  <c r="CK541" i="21"/>
  <c r="DF541" i="21"/>
  <c r="CY541" i="21"/>
  <c r="CK545" i="21"/>
  <c r="DF545" i="21"/>
  <c r="CY545" i="21"/>
  <c r="CK549" i="21"/>
  <c r="DF549" i="21"/>
  <c r="CY549" i="21"/>
  <c r="CK553" i="21"/>
  <c r="DF553" i="21"/>
  <c r="CY553" i="21"/>
  <c r="CK557" i="21"/>
  <c r="CY557" i="21"/>
  <c r="DF557" i="21"/>
  <c r="CK561" i="21"/>
  <c r="CY561" i="21"/>
  <c r="DF561" i="21"/>
  <c r="CK565" i="21"/>
  <c r="CY565" i="21"/>
  <c r="DF565" i="21"/>
  <c r="CK569" i="21"/>
  <c r="DF569" i="21"/>
  <c r="CY569" i="21"/>
  <c r="CK574" i="21"/>
  <c r="DF574" i="21"/>
  <c r="CY574" i="21"/>
  <c r="CK578" i="21"/>
  <c r="DF578" i="21"/>
  <c r="CY578" i="21"/>
  <c r="CK582" i="21"/>
  <c r="DF582" i="21"/>
  <c r="CY582" i="21"/>
  <c r="CK586" i="21"/>
  <c r="DF586" i="21"/>
  <c r="CY586" i="21"/>
  <c r="CK590" i="21"/>
  <c r="DF590" i="21"/>
  <c r="CY590" i="21"/>
  <c r="CK594" i="21"/>
  <c r="DF594" i="21"/>
  <c r="CY594" i="21"/>
  <c r="CK598" i="21"/>
  <c r="DF598" i="21"/>
  <c r="CY598" i="21"/>
  <c r="CK602" i="21"/>
  <c r="DF602" i="21"/>
  <c r="CY602" i="21"/>
  <c r="CK606" i="21"/>
  <c r="DF606" i="21"/>
  <c r="CY606" i="21"/>
  <c r="CK610" i="21"/>
  <c r="DF610" i="21"/>
  <c r="CY610" i="21"/>
  <c r="CK614" i="21"/>
  <c r="CY614" i="21"/>
  <c r="DF614" i="21"/>
  <c r="CK618" i="21"/>
  <c r="CY618" i="21"/>
  <c r="DF618" i="21"/>
  <c r="CK622" i="21"/>
  <c r="CY622" i="21"/>
  <c r="DF622" i="21"/>
  <c r="CK626" i="21"/>
  <c r="CY626" i="21"/>
  <c r="DF626" i="21"/>
  <c r="CK630" i="21"/>
  <c r="CY630" i="21"/>
  <c r="DF630" i="21"/>
  <c r="CK634" i="21"/>
  <c r="CY634" i="21"/>
  <c r="DF634" i="21"/>
  <c r="CK638" i="21"/>
  <c r="CY638" i="21"/>
  <c r="DF638" i="21"/>
  <c r="CK642" i="21"/>
  <c r="CY642" i="21"/>
  <c r="DF642" i="21"/>
  <c r="CK646" i="21"/>
  <c r="CY646" i="21"/>
  <c r="DF646" i="21"/>
  <c r="CK650" i="21"/>
  <c r="CY650" i="21"/>
  <c r="DF650" i="21"/>
  <c r="CK654" i="21"/>
  <c r="CY654" i="21"/>
  <c r="DF654" i="21"/>
  <c r="CK658" i="21"/>
  <c r="CY658" i="21"/>
  <c r="DF658" i="21"/>
  <c r="CK662" i="21"/>
  <c r="CY662" i="21"/>
  <c r="DF662" i="21"/>
  <c r="CK666" i="21"/>
  <c r="CY666" i="21"/>
  <c r="DF666" i="21"/>
  <c r="CK670" i="21"/>
  <c r="CY670" i="21"/>
  <c r="DF670" i="21"/>
  <c r="CK674" i="21"/>
  <c r="CY674" i="21"/>
  <c r="DF674" i="21"/>
  <c r="CK678" i="21"/>
  <c r="CY678" i="21"/>
  <c r="DF678" i="21"/>
  <c r="CK682" i="21"/>
  <c r="CY682" i="21"/>
  <c r="DF682" i="21"/>
  <c r="CK686" i="21"/>
  <c r="CY686" i="21"/>
  <c r="DF686" i="21"/>
  <c r="CK690" i="21"/>
  <c r="CY690" i="21"/>
  <c r="DF690" i="21"/>
  <c r="CK694" i="21"/>
  <c r="CY694" i="21"/>
  <c r="DF694" i="21"/>
  <c r="CK698" i="21"/>
  <c r="CY698" i="21"/>
  <c r="DF698" i="21"/>
  <c r="CK702" i="21"/>
  <c r="CY702" i="21"/>
  <c r="DF702" i="21"/>
  <c r="CK706" i="21"/>
  <c r="CY706" i="21"/>
  <c r="DF706" i="21"/>
  <c r="CK710" i="21"/>
  <c r="CY710" i="21"/>
  <c r="DF710" i="21"/>
  <c r="CK714" i="21"/>
  <c r="CY714" i="21"/>
  <c r="DF714" i="21"/>
  <c r="CK718" i="21"/>
  <c r="CY718" i="21"/>
  <c r="DF718" i="21"/>
  <c r="CK722" i="21"/>
  <c r="CY722" i="21"/>
  <c r="DF722" i="21"/>
  <c r="CK726" i="21"/>
  <c r="CY726" i="21"/>
  <c r="DF726" i="21"/>
  <c r="CK730" i="21"/>
  <c r="CY730" i="21"/>
  <c r="DF730" i="21"/>
  <c r="CK734" i="21"/>
  <c r="CY734" i="21"/>
  <c r="DF734" i="21"/>
  <c r="CK738" i="21"/>
  <c r="CY738" i="21"/>
  <c r="DF738" i="21"/>
  <c r="CK742" i="21"/>
  <c r="CY742" i="21"/>
  <c r="DF742" i="21"/>
  <c r="CK746" i="21"/>
  <c r="CY746" i="21"/>
  <c r="DF746" i="21"/>
  <c r="CK750" i="21"/>
  <c r="CY750" i="21"/>
  <c r="DF750" i="21"/>
  <c r="CK754" i="21"/>
  <c r="CY754" i="21"/>
  <c r="DF754" i="21"/>
  <c r="CK758" i="21"/>
  <c r="CY758" i="21"/>
  <c r="DF758" i="21"/>
  <c r="CK762" i="21"/>
  <c r="CY762" i="21"/>
  <c r="DF762" i="21"/>
  <c r="CK766" i="21"/>
  <c r="CY766" i="21"/>
  <c r="DF766" i="21"/>
  <c r="CK770" i="21"/>
  <c r="CY770" i="21"/>
  <c r="DF770" i="21"/>
  <c r="CK774" i="21"/>
  <c r="CY774" i="21"/>
  <c r="DF774" i="21"/>
  <c r="CK778" i="21"/>
  <c r="CY778" i="21"/>
  <c r="DF778" i="21"/>
  <c r="CK782" i="21"/>
  <c r="CY782" i="21"/>
  <c r="DF782" i="21"/>
  <c r="CK786" i="21"/>
  <c r="CY786" i="21"/>
  <c r="DF786" i="21"/>
  <c r="CK790" i="21"/>
  <c r="CY790" i="21"/>
  <c r="DF790" i="21"/>
  <c r="CK794" i="21"/>
  <c r="CY794" i="21"/>
  <c r="DF794" i="21"/>
  <c r="CK798" i="21"/>
  <c r="CY798" i="21"/>
  <c r="DF798" i="21"/>
  <c r="CK802" i="21"/>
  <c r="CY802" i="21"/>
  <c r="DF802" i="21"/>
  <c r="CK806" i="21"/>
  <c r="CY806" i="21"/>
  <c r="DF806" i="21"/>
  <c r="CK810" i="21"/>
  <c r="CY810" i="21"/>
  <c r="DF810" i="21"/>
  <c r="CK814" i="21"/>
  <c r="CY814" i="21"/>
  <c r="DF814" i="21"/>
  <c r="CK818" i="21"/>
  <c r="CY818" i="21"/>
  <c r="DF818" i="21"/>
  <c r="CK822" i="21"/>
  <c r="CY822" i="21"/>
  <c r="DF822" i="21"/>
  <c r="CK826" i="21"/>
  <c r="CY826" i="21"/>
  <c r="DF826" i="21"/>
  <c r="CK830" i="21"/>
  <c r="CY830" i="21"/>
  <c r="DF830" i="21"/>
  <c r="CK834" i="21"/>
  <c r="CY834" i="21"/>
  <c r="DF834" i="21"/>
  <c r="CK838" i="21"/>
  <c r="CY838" i="21"/>
  <c r="DF838" i="21"/>
  <c r="CK842" i="21"/>
  <c r="CY842" i="21"/>
  <c r="DF842" i="21"/>
  <c r="CK846" i="21"/>
  <c r="CY846" i="21"/>
  <c r="DF846" i="21"/>
  <c r="CK850" i="21"/>
  <c r="CY850" i="21"/>
  <c r="DF850" i="21"/>
  <c r="CK854" i="21"/>
  <c r="CY854" i="21"/>
  <c r="DF854" i="21"/>
  <c r="CK858" i="21"/>
  <c r="CY858" i="21"/>
  <c r="DF858" i="21"/>
  <c r="CK862" i="21"/>
  <c r="CY862" i="21"/>
  <c r="DF862" i="21"/>
  <c r="CK866" i="21"/>
  <c r="CY866" i="21"/>
  <c r="DF866" i="21"/>
  <c r="CK870" i="21"/>
  <c r="CY870" i="21"/>
  <c r="DF870" i="21"/>
  <c r="CK874" i="21"/>
  <c r="CY874" i="21"/>
  <c r="DF874" i="21"/>
  <c r="CK878" i="21"/>
  <c r="CY878" i="21"/>
  <c r="DF878" i="21"/>
  <c r="CK881" i="21"/>
  <c r="CY881" i="21"/>
  <c r="DF881" i="21"/>
  <c r="CK885" i="21"/>
  <c r="CY885" i="21"/>
  <c r="DF885" i="21"/>
  <c r="CK889" i="21"/>
  <c r="CY889" i="21"/>
  <c r="DF889" i="21"/>
  <c r="CK893" i="21"/>
  <c r="CY893" i="21"/>
  <c r="DF893" i="21"/>
  <c r="CK897" i="21"/>
  <c r="CY897" i="21"/>
  <c r="DF897" i="21"/>
  <c r="CK901" i="21"/>
  <c r="CY901" i="21"/>
  <c r="DF901" i="21"/>
  <c r="CK905" i="21"/>
  <c r="CY905" i="21"/>
  <c r="DF905" i="21"/>
  <c r="CK909" i="21"/>
  <c r="CY909" i="21"/>
  <c r="DF909" i="21"/>
  <c r="CK913" i="21"/>
  <c r="CY913" i="21"/>
  <c r="DF913" i="21"/>
  <c r="CK917" i="21"/>
  <c r="CY917" i="21"/>
  <c r="DF917" i="21"/>
  <c r="CK921" i="21"/>
  <c r="CY921" i="21"/>
  <c r="DF921" i="21"/>
  <c r="CK925" i="21"/>
  <c r="DF925" i="21"/>
  <c r="CY925" i="21"/>
  <c r="CK929" i="21"/>
  <c r="DF929" i="21"/>
  <c r="CY929" i="21"/>
  <c r="CK934" i="21"/>
  <c r="DF934" i="21"/>
  <c r="CY934" i="21"/>
  <c r="CK938" i="21"/>
  <c r="DF938" i="21"/>
  <c r="CY938" i="21"/>
  <c r="CK942" i="21"/>
  <c r="DF942" i="21"/>
  <c r="CY942" i="21"/>
  <c r="CK946" i="21"/>
  <c r="DF946" i="21"/>
  <c r="CY946" i="21"/>
  <c r="CK950" i="21"/>
  <c r="DF950" i="21"/>
  <c r="CY950" i="21"/>
  <c r="CK954" i="21"/>
  <c r="CY954" i="21"/>
  <c r="DF954" i="21"/>
  <c r="CK958" i="21"/>
  <c r="CY958" i="21"/>
  <c r="DF958" i="21"/>
  <c r="CK962" i="21"/>
  <c r="CY962" i="21"/>
  <c r="DF962" i="21"/>
  <c r="CK966" i="21"/>
  <c r="CY966" i="21"/>
  <c r="DF966" i="21"/>
  <c r="CK970" i="21"/>
  <c r="CY970" i="21"/>
  <c r="DF970" i="21"/>
  <c r="CK974" i="21"/>
  <c r="CY974" i="21"/>
  <c r="DF974" i="21"/>
  <c r="CK978" i="21"/>
  <c r="CY978" i="21"/>
  <c r="DF978" i="21"/>
  <c r="CK982" i="21"/>
  <c r="CY982" i="21"/>
  <c r="DF982" i="21"/>
  <c r="CK986" i="21"/>
  <c r="CY986" i="21"/>
  <c r="DF986" i="21"/>
  <c r="CK990" i="21"/>
  <c r="CY990" i="21"/>
  <c r="DF990" i="21"/>
  <c r="CK994" i="21"/>
  <c r="CY994" i="21"/>
  <c r="DF994" i="21"/>
  <c r="CK998" i="21"/>
  <c r="CY998" i="21"/>
  <c r="DF998" i="21"/>
  <c r="CK1002" i="21"/>
  <c r="CY1002" i="21"/>
  <c r="DF1002" i="21"/>
  <c r="CK1006" i="21"/>
  <c r="CY1006" i="21"/>
  <c r="DF1006" i="21"/>
  <c r="CK1010" i="21"/>
  <c r="CY1010" i="21"/>
  <c r="DF1010" i="21"/>
  <c r="CK1014" i="21"/>
  <c r="CY1014" i="21"/>
  <c r="DF1014" i="21"/>
  <c r="CK1018" i="21"/>
  <c r="CY1018" i="21"/>
  <c r="DF1018" i="21"/>
  <c r="CK1022" i="21"/>
  <c r="CY1022" i="21"/>
  <c r="DF1022" i="21"/>
  <c r="CK1026" i="21"/>
  <c r="CY1026" i="21"/>
  <c r="DF1026" i="21"/>
  <c r="CK1030" i="21"/>
  <c r="CY1030" i="21"/>
  <c r="DF1030" i="21"/>
  <c r="CK1034" i="21"/>
  <c r="CY1034" i="21"/>
  <c r="DF1034" i="21"/>
  <c r="CK1038" i="21"/>
  <c r="CY1038" i="21"/>
  <c r="DF1038" i="21"/>
  <c r="CK1042" i="21"/>
  <c r="CY1042" i="21"/>
  <c r="DF1042" i="21"/>
  <c r="CK1046" i="21"/>
  <c r="CY1046" i="21"/>
  <c r="DF1046" i="21"/>
  <c r="CK1050" i="21"/>
  <c r="CY1050" i="21"/>
  <c r="DF1050" i="21"/>
  <c r="CK1054" i="21"/>
  <c r="CY1054" i="21"/>
  <c r="DF1054" i="21"/>
  <c r="CK1058" i="21"/>
  <c r="CY1058" i="21"/>
  <c r="DF1058" i="21"/>
  <c r="CK1062" i="21"/>
  <c r="CY1062" i="21"/>
  <c r="DF1062" i="21"/>
  <c r="CK1066" i="21"/>
  <c r="CY1066" i="21"/>
  <c r="DF1066" i="21"/>
  <c r="CK1070" i="21"/>
  <c r="CY1070" i="21"/>
  <c r="DF1070" i="21"/>
  <c r="CK1074" i="21"/>
  <c r="CY1074" i="21"/>
  <c r="DF1074" i="21"/>
  <c r="CK1078" i="21"/>
  <c r="CY1078" i="21"/>
  <c r="DF1078" i="21"/>
  <c r="CK1082" i="21"/>
  <c r="CY1082" i="21"/>
  <c r="DF1082" i="21"/>
  <c r="CK1086" i="21"/>
  <c r="CY1086" i="21"/>
  <c r="DF1086" i="21"/>
  <c r="CK1090" i="21"/>
  <c r="CY1090" i="21"/>
  <c r="DF1090" i="21"/>
  <c r="CK1094" i="21"/>
  <c r="CY1094" i="21"/>
  <c r="DF1094" i="21"/>
  <c r="CK1098" i="21"/>
  <c r="CY1098" i="21"/>
  <c r="DF1098" i="21"/>
  <c r="CK1102" i="21"/>
  <c r="CY1102" i="21"/>
  <c r="DF1102" i="21"/>
  <c r="CK1106" i="21"/>
  <c r="CY1106" i="21"/>
  <c r="DF1106" i="21"/>
  <c r="CK1110" i="21"/>
  <c r="CY1110" i="21"/>
  <c r="DF1110" i="21"/>
  <c r="CK1114" i="21"/>
  <c r="CY1114" i="21"/>
  <c r="DF1114" i="21"/>
  <c r="CK1119" i="21"/>
  <c r="CY1119" i="21"/>
  <c r="DF1119" i="21"/>
  <c r="CK1123" i="21"/>
  <c r="CY1123" i="21"/>
  <c r="DF1123" i="21"/>
  <c r="CK1127" i="21"/>
  <c r="CY1127" i="21"/>
  <c r="DF1127" i="21"/>
  <c r="CK1131" i="21"/>
  <c r="CY1131" i="21"/>
  <c r="DF1131" i="21"/>
  <c r="CK1135" i="21"/>
  <c r="CY1135" i="21"/>
  <c r="DF1135" i="21"/>
  <c r="CK1139" i="21"/>
  <c r="CY1139" i="21"/>
  <c r="DF1139" i="21"/>
  <c r="CK1143" i="21"/>
  <c r="CY1143" i="21"/>
  <c r="DF1143" i="21"/>
  <c r="CK1147" i="21"/>
  <c r="CY1147" i="21"/>
  <c r="DF1147" i="21"/>
  <c r="CK1154" i="21"/>
  <c r="CY1154" i="21"/>
  <c r="DF1154" i="21"/>
  <c r="CK1158" i="21"/>
  <c r="CY1158" i="21"/>
  <c r="DF1158" i="21"/>
  <c r="CK1162" i="21"/>
  <c r="CY1162" i="21"/>
  <c r="DF1162" i="21"/>
  <c r="CK1166" i="21"/>
  <c r="CY1166" i="21"/>
  <c r="DF1166" i="21"/>
  <c r="CK1170" i="21"/>
  <c r="CY1170" i="21"/>
  <c r="DF1170" i="21"/>
  <c r="CK1174" i="21"/>
  <c r="CY1174" i="21"/>
  <c r="DF1174" i="21"/>
  <c r="CK1178" i="21"/>
  <c r="CY1178" i="21"/>
  <c r="DF1178" i="21"/>
  <c r="CK1182" i="21"/>
  <c r="CY1182" i="21"/>
  <c r="DF1182" i="21"/>
  <c r="CK1186" i="21"/>
  <c r="CY1186" i="21"/>
  <c r="DF1186" i="21"/>
  <c r="CK1190" i="21"/>
  <c r="CY1190" i="21"/>
  <c r="DF1190" i="21"/>
  <c r="CK1194" i="21"/>
  <c r="CY1194" i="21"/>
  <c r="DF1194" i="21"/>
  <c r="CK1198" i="21"/>
  <c r="CY1198" i="21"/>
  <c r="DF1198" i="21"/>
  <c r="CY1202" i="21"/>
  <c r="DF1202" i="21"/>
  <c r="CY1206" i="21"/>
  <c r="DF1206" i="21"/>
  <c r="CY1210" i="21"/>
  <c r="DF1210" i="21"/>
  <c r="CY1214" i="21"/>
  <c r="DF1214" i="21"/>
  <c r="CY1218" i="21"/>
  <c r="DF1218" i="21"/>
  <c r="CY1222" i="21"/>
  <c r="DF1222" i="21"/>
  <c r="CY1226" i="21"/>
  <c r="DF1226" i="21"/>
  <c r="CY1230" i="21"/>
  <c r="DF1230" i="21"/>
  <c r="CY1234" i="21"/>
  <c r="DF1234" i="21"/>
  <c r="CY1238" i="21"/>
  <c r="DF1238" i="21"/>
  <c r="CY1242" i="21"/>
  <c r="DF1242" i="21"/>
  <c r="CY1246" i="21"/>
  <c r="DF1246" i="21"/>
  <c r="CY1250" i="21"/>
  <c r="DF1250" i="21"/>
  <c r="CY1254" i="21"/>
  <c r="DF1254" i="21"/>
  <c r="CY1258" i="21"/>
  <c r="DF1258" i="21"/>
  <c r="CY1262" i="21"/>
  <c r="DF1262" i="21"/>
  <c r="CY1266" i="21"/>
  <c r="DF1266" i="21"/>
  <c r="CY1270" i="21"/>
  <c r="DF1270" i="21"/>
  <c r="CY1274" i="21"/>
  <c r="DF1274" i="21"/>
  <c r="CY1278" i="21"/>
  <c r="DF1278" i="21"/>
  <c r="CY1282" i="21"/>
  <c r="DF1282" i="21"/>
  <c r="CY1286" i="21"/>
  <c r="DF1286" i="21"/>
  <c r="CY1290" i="21"/>
  <c r="DF1290" i="21"/>
  <c r="CY1294" i="21"/>
  <c r="DF1294" i="21"/>
  <c r="CY1298" i="21"/>
  <c r="DF1298" i="21"/>
  <c r="CY1302" i="21"/>
  <c r="DF1302" i="21"/>
  <c r="CY1306" i="21"/>
  <c r="DF1306" i="21"/>
  <c r="CY1310" i="21"/>
  <c r="DF1310" i="21"/>
  <c r="CL227" i="21"/>
  <c r="CZ227" i="21"/>
  <c r="CL232" i="21"/>
  <c r="CZ232" i="21"/>
  <c r="CL236" i="21"/>
  <c r="CZ236" i="21"/>
  <c r="CL240" i="21"/>
  <c r="CZ240" i="21"/>
  <c r="CL244" i="21"/>
  <c r="DG244" i="21"/>
  <c r="CZ244" i="21"/>
  <c r="CL248" i="21"/>
  <c r="DG248" i="21"/>
  <c r="CZ248" i="21"/>
  <c r="CL252" i="21"/>
  <c r="DG252" i="21"/>
  <c r="CZ252" i="21"/>
  <c r="CL256" i="21"/>
  <c r="DG256" i="21"/>
  <c r="CZ256" i="21"/>
  <c r="CL260" i="21"/>
  <c r="DG260" i="21"/>
  <c r="CZ260" i="21"/>
  <c r="CL264" i="21"/>
  <c r="DG264" i="21"/>
  <c r="CZ264" i="21"/>
  <c r="CL268" i="21"/>
  <c r="DG268" i="21"/>
  <c r="CZ268" i="21"/>
  <c r="CL272" i="21"/>
  <c r="DG272" i="21"/>
  <c r="CZ272" i="21"/>
  <c r="CL276" i="21"/>
  <c r="DG276" i="21"/>
  <c r="CZ276" i="21"/>
  <c r="CL280" i="21"/>
  <c r="DG280" i="21"/>
  <c r="CZ280" i="21"/>
  <c r="CL284" i="21"/>
  <c r="DG284" i="21"/>
  <c r="CZ284" i="21"/>
  <c r="CL288" i="21"/>
  <c r="DG288" i="21"/>
  <c r="CZ288" i="21"/>
  <c r="CL292" i="21"/>
  <c r="DG292" i="21"/>
  <c r="CZ292" i="21"/>
  <c r="CL296" i="21"/>
  <c r="DG296" i="21"/>
  <c r="CZ296" i="21"/>
  <c r="CL300" i="21"/>
  <c r="DG300" i="21"/>
  <c r="CZ300" i="21"/>
  <c r="CL304" i="21"/>
  <c r="DG304" i="21"/>
  <c r="CZ304" i="21"/>
  <c r="CL308" i="21"/>
  <c r="DG308" i="21"/>
  <c r="CZ308" i="21"/>
  <c r="CL312" i="21"/>
  <c r="DG312" i="21"/>
  <c r="CZ312" i="21"/>
  <c r="CL316" i="21"/>
  <c r="DG316" i="21"/>
  <c r="CZ316" i="21"/>
  <c r="CL320" i="21"/>
  <c r="DG320" i="21"/>
  <c r="CZ320" i="21"/>
  <c r="CL324" i="21"/>
  <c r="DG324" i="21"/>
  <c r="CZ324" i="21"/>
  <c r="CL328" i="21"/>
  <c r="DG328" i="21"/>
  <c r="CZ328" i="21"/>
  <c r="CL332" i="21"/>
  <c r="DG332" i="21"/>
  <c r="CZ332" i="21"/>
  <c r="CL336" i="21"/>
  <c r="DG336" i="21"/>
  <c r="CZ336" i="21"/>
  <c r="CL340" i="21"/>
  <c r="DG340" i="21"/>
  <c r="CZ340" i="21"/>
  <c r="CL344" i="21"/>
  <c r="DG344" i="21"/>
  <c r="CZ344" i="21"/>
  <c r="CL348" i="21"/>
  <c r="DG348" i="21"/>
  <c r="CZ348" i="21"/>
  <c r="CL352" i="21"/>
  <c r="DG352" i="21"/>
  <c r="CZ352" i="21"/>
  <c r="CL356" i="21"/>
  <c r="DG356" i="21"/>
  <c r="CZ356" i="21"/>
  <c r="CL360" i="21"/>
  <c r="DG360" i="21"/>
  <c r="CZ360" i="21"/>
  <c r="CL364" i="21"/>
  <c r="DG364" i="21"/>
  <c r="CZ364" i="21"/>
  <c r="CL368" i="21"/>
  <c r="DG368" i="21"/>
  <c r="CZ368" i="21"/>
  <c r="CL372" i="21"/>
  <c r="DG372" i="21"/>
  <c r="CZ372" i="21"/>
  <c r="CL376" i="21"/>
  <c r="DG376" i="21"/>
  <c r="CZ376" i="21"/>
  <c r="CL380" i="21"/>
  <c r="DG380" i="21"/>
  <c r="CZ380" i="21"/>
  <c r="CL384" i="21"/>
  <c r="DG384" i="21"/>
  <c r="CZ384" i="21"/>
  <c r="CL388" i="21"/>
  <c r="DG388" i="21"/>
  <c r="CZ388" i="21"/>
  <c r="CL392" i="21"/>
  <c r="DG392" i="21"/>
  <c r="CZ392" i="21"/>
  <c r="CL396" i="21"/>
  <c r="DG396" i="21"/>
  <c r="CZ396" i="21"/>
  <c r="CL400" i="21"/>
  <c r="DG400" i="21"/>
  <c r="CZ400" i="21"/>
  <c r="CL404" i="21"/>
  <c r="DG404" i="21"/>
  <c r="CZ404" i="21"/>
  <c r="CL408" i="21"/>
  <c r="DG408" i="21"/>
  <c r="CZ408" i="21"/>
  <c r="CL412" i="21"/>
  <c r="DG412" i="21"/>
  <c r="CZ412" i="21"/>
  <c r="CL416" i="21"/>
  <c r="DG416" i="21"/>
  <c r="CZ416" i="21"/>
  <c r="CL421" i="21"/>
  <c r="DG421" i="21"/>
  <c r="CZ421" i="21"/>
  <c r="CL425" i="21"/>
  <c r="CZ425" i="21"/>
  <c r="DG425" i="21"/>
  <c r="CL429" i="21"/>
  <c r="CZ429" i="21"/>
  <c r="DG429" i="21"/>
  <c r="CL433" i="21"/>
  <c r="CZ433" i="21"/>
  <c r="DG433" i="21"/>
  <c r="CL437" i="21"/>
  <c r="CZ437" i="21"/>
  <c r="DG437" i="21"/>
  <c r="CL441" i="21"/>
  <c r="CZ441" i="21"/>
  <c r="DG441" i="21"/>
  <c r="CL445" i="21"/>
  <c r="CZ445" i="21"/>
  <c r="DG445" i="21"/>
  <c r="CL449" i="21"/>
  <c r="CZ449" i="21"/>
  <c r="DG449" i="21"/>
  <c r="CL453" i="21"/>
  <c r="DG453" i="21"/>
  <c r="CZ453" i="21"/>
  <c r="CL457" i="21"/>
  <c r="DG457" i="21"/>
  <c r="CZ457" i="21"/>
  <c r="CL461" i="21"/>
  <c r="DG461" i="21"/>
  <c r="CZ461" i="21"/>
  <c r="CL467" i="21"/>
  <c r="DG467" i="21"/>
  <c r="CZ467" i="21"/>
  <c r="CL471" i="21"/>
  <c r="DG471" i="21"/>
  <c r="CZ471" i="21"/>
  <c r="CL475" i="21"/>
  <c r="DG475" i="21"/>
  <c r="CZ475" i="21"/>
  <c r="CL479" i="21"/>
  <c r="DG479" i="21"/>
  <c r="CZ479" i="21"/>
  <c r="CL483" i="21"/>
  <c r="DG483" i="21"/>
  <c r="CZ483" i="21"/>
  <c r="CL487" i="21"/>
  <c r="DG487" i="21"/>
  <c r="CZ487" i="21"/>
  <c r="CL491" i="21"/>
  <c r="DG491" i="21"/>
  <c r="CZ491" i="21"/>
  <c r="CL495" i="21"/>
  <c r="DG495" i="21"/>
  <c r="CZ495" i="21"/>
  <c r="CL499" i="21"/>
  <c r="DG499" i="21"/>
  <c r="CZ499" i="21"/>
  <c r="CL503" i="21"/>
  <c r="DG503" i="21"/>
  <c r="CZ503" i="21"/>
  <c r="CL508" i="21"/>
  <c r="DG508" i="21"/>
  <c r="CZ508" i="21"/>
  <c r="CL512" i="21"/>
  <c r="CZ512" i="21"/>
  <c r="DG512" i="21"/>
  <c r="CL516" i="21"/>
  <c r="CZ516" i="21"/>
  <c r="DG516" i="21"/>
  <c r="CL520" i="21"/>
  <c r="CZ520" i="21"/>
  <c r="DG520" i="21"/>
  <c r="CL524" i="21"/>
  <c r="CZ524" i="21"/>
  <c r="DG524" i="21"/>
  <c r="CL528" i="21"/>
  <c r="CZ528" i="21"/>
  <c r="DG528" i="21"/>
  <c r="CL532" i="21"/>
  <c r="CZ532" i="21"/>
  <c r="DG532" i="21"/>
  <c r="CL535" i="21"/>
  <c r="CZ535" i="21"/>
  <c r="DG535" i="21"/>
  <c r="CL539" i="21"/>
  <c r="CZ539" i="21"/>
  <c r="DG539" i="21"/>
  <c r="CL543" i="21"/>
  <c r="CZ543" i="21"/>
  <c r="DG543" i="21"/>
  <c r="CL547" i="21"/>
  <c r="CZ547" i="21"/>
  <c r="DG547" i="21"/>
  <c r="CL551" i="21"/>
  <c r="CZ551" i="21"/>
  <c r="DG551" i="21"/>
  <c r="CL555" i="21"/>
  <c r="CZ555" i="21"/>
  <c r="DG555" i="21"/>
  <c r="CL559" i="21"/>
  <c r="CZ559" i="21"/>
  <c r="DG559" i="21"/>
  <c r="CL563" i="21"/>
  <c r="CZ563" i="21"/>
  <c r="DG563" i="21"/>
  <c r="CL567" i="21"/>
  <c r="CZ567" i="21"/>
  <c r="DG567" i="21"/>
  <c r="CL572" i="21"/>
  <c r="CZ572" i="21"/>
  <c r="DG572" i="21"/>
  <c r="CL576" i="21"/>
  <c r="CZ576" i="21"/>
  <c r="DG576" i="21"/>
  <c r="CL580" i="21"/>
  <c r="CZ580" i="21"/>
  <c r="DG580" i="21"/>
  <c r="CL584" i="21"/>
  <c r="CZ584" i="21"/>
  <c r="DG584" i="21"/>
  <c r="CL588" i="21"/>
  <c r="CZ588" i="21"/>
  <c r="DG588" i="21"/>
  <c r="CL592" i="21"/>
  <c r="CZ592" i="21"/>
  <c r="DG592" i="21"/>
  <c r="CL596" i="21"/>
  <c r="CZ596" i="21"/>
  <c r="DG596" i="21"/>
  <c r="CL600" i="21"/>
  <c r="CZ600" i="21"/>
  <c r="DG600" i="21"/>
  <c r="CL604" i="21"/>
  <c r="CZ604" i="21"/>
  <c r="DG604" i="21"/>
  <c r="CL608" i="21"/>
  <c r="CZ608" i="21"/>
  <c r="DG608" i="21"/>
  <c r="CL612" i="21"/>
  <c r="CZ612" i="21"/>
  <c r="DG612" i="21"/>
  <c r="CL616" i="21"/>
  <c r="CZ616" i="21"/>
  <c r="DG616" i="21"/>
  <c r="CL620" i="21"/>
  <c r="CZ620" i="21"/>
  <c r="DG620" i="21"/>
  <c r="CL624" i="21"/>
  <c r="CZ624" i="21"/>
  <c r="DG624" i="21"/>
  <c r="CL628" i="21"/>
  <c r="CZ628" i="21"/>
  <c r="DG628" i="21"/>
  <c r="CL632" i="21"/>
  <c r="CZ632" i="21"/>
  <c r="DG632" i="21"/>
  <c r="CL636" i="21"/>
  <c r="CZ636" i="21"/>
  <c r="DG636" i="21"/>
  <c r="CL640" i="21"/>
  <c r="CZ640" i="21"/>
  <c r="DG640" i="21"/>
  <c r="CL644" i="21"/>
  <c r="CZ644" i="21"/>
  <c r="DG644" i="21"/>
  <c r="CL648" i="21"/>
  <c r="CZ648" i="21"/>
  <c r="DG648" i="21"/>
  <c r="CL652" i="21"/>
  <c r="CZ652" i="21"/>
  <c r="DG652" i="21"/>
  <c r="CL656" i="21"/>
  <c r="CZ656" i="21"/>
  <c r="DG656" i="21"/>
  <c r="CL660" i="21"/>
  <c r="CZ660" i="21"/>
  <c r="DG660" i="21"/>
  <c r="CL664" i="21"/>
  <c r="CZ664" i="21"/>
  <c r="DG664" i="21"/>
  <c r="CL668" i="21"/>
  <c r="CZ668" i="21"/>
  <c r="DG668" i="21"/>
  <c r="CL672" i="21"/>
  <c r="CZ672" i="21"/>
  <c r="DG672" i="21"/>
  <c r="CL676" i="21"/>
  <c r="CZ676" i="21"/>
  <c r="DG676" i="21"/>
  <c r="CL680" i="21"/>
  <c r="CZ680" i="21"/>
  <c r="DG680" i="21"/>
  <c r="CL684" i="21"/>
  <c r="CZ684" i="21"/>
  <c r="DG684" i="21"/>
  <c r="CL688" i="21"/>
  <c r="CZ688" i="21"/>
  <c r="DG688" i="21"/>
  <c r="CL692" i="21"/>
  <c r="CZ692" i="21"/>
  <c r="DG692" i="21"/>
  <c r="CL696" i="21"/>
  <c r="CZ696" i="21"/>
  <c r="DG696" i="21"/>
  <c r="CL700" i="21"/>
  <c r="CZ700" i="21"/>
  <c r="DG700" i="21"/>
  <c r="CL704" i="21"/>
  <c r="CZ704" i="21"/>
  <c r="DG704" i="21"/>
  <c r="CL708" i="21"/>
  <c r="CZ708" i="21"/>
  <c r="DG708" i="21"/>
  <c r="CL712" i="21"/>
  <c r="CZ712" i="21"/>
  <c r="DG712" i="21"/>
  <c r="CL716" i="21"/>
  <c r="CZ716" i="21"/>
  <c r="DG716" i="21"/>
  <c r="CL720" i="21"/>
  <c r="CZ720" i="21"/>
  <c r="DG720" i="21"/>
  <c r="CL724" i="21"/>
  <c r="CZ724" i="21"/>
  <c r="DG724" i="21"/>
  <c r="CL728" i="21"/>
  <c r="CZ728" i="21"/>
  <c r="DG728" i="21"/>
  <c r="CL732" i="21"/>
  <c r="CZ732" i="21"/>
  <c r="DG732" i="21"/>
  <c r="CL736" i="21"/>
  <c r="CZ736" i="21"/>
  <c r="DG736" i="21"/>
  <c r="CL740" i="21"/>
  <c r="CZ740" i="21"/>
  <c r="DG740" i="21"/>
  <c r="CL744" i="21"/>
  <c r="CZ744" i="21"/>
  <c r="DG744" i="21"/>
  <c r="CL748" i="21"/>
  <c r="CZ748" i="21"/>
  <c r="DG748" i="21"/>
  <c r="CL752" i="21"/>
  <c r="CZ752" i="21"/>
  <c r="DG752" i="21"/>
  <c r="CL756" i="21"/>
  <c r="CZ756" i="21"/>
  <c r="DG756" i="21"/>
  <c r="CL760" i="21"/>
  <c r="CZ760" i="21"/>
  <c r="DG760" i="21"/>
  <c r="CL764" i="21"/>
  <c r="CZ764" i="21"/>
  <c r="DG764" i="21"/>
  <c r="DJ764" i="21" s="1"/>
  <c r="CL768" i="21"/>
  <c r="CZ768" i="21"/>
  <c r="DG768" i="21"/>
  <c r="DJ768" i="21" s="1"/>
  <c r="CL772" i="21"/>
  <c r="CZ772" i="21"/>
  <c r="DG772" i="21"/>
  <c r="DJ772" i="21" s="1"/>
  <c r="CL776" i="21"/>
  <c r="CZ776" i="21"/>
  <c r="DG776" i="21"/>
  <c r="DJ776" i="21" s="1"/>
  <c r="CL780" i="21"/>
  <c r="CZ780" i="21"/>
  <c r="DG780" i="21"/>
  <c r="CL784" i="21"/>
  <c r="CZ784" i="21"/>
  <c r="DG784" i="21"/>
  <c r="CL788" i="21"/>
  <c r="CZ788" i="21"/>
  <c r="DG788" i="21"/>
  <c r="CL792" i="21"/>
  <c r="CZ792" i="21"/>
  <c r="DG792" i="21"/>
  <c r="CL796" i="21"/>
  <c r="CZ796" i="21"/>
  <c r="DG796" i="21"/>
  <c r="CL800" i="21"/>
  <c r="CZ800" i="21"/>
  <c r="DG800" i="21"/>
  <c r="CL804" i="21"/>
  <c r="CZ804" i="21"/>
  <c r="DG804" i="21"/>
  <c r="CL808" i="21"/>
  <c r="CZ808" i="21"/>
  <c r="DG808" i="21"/>
  <c r="CL812" i="21"/>
  <c r="CZ812" i="21"/>
  <c r="DG812" i="21"/>
  <c r="CL816" i="21"/>
  <c r="CZ816" i="21"/>
  <c r="DG816" i="21"/>
  <c r="CL820" i="21"/>
  <c r="CZ820" i="21"/>
  <c r="DG820" i="21"/>
  <c r="CL824" i="21"/>
  <c r="CZ824" i="21"/>
  <c r="DG824" i="21"/>
  <c r="DJ824" i="21" s="1"/>
  <c r="CL828" i="21"/>
  <c r="CZ828" i="21"/>
  <c r="DG828" i="21"/>
  <c r="CL832" i="21"/>
  <c r="CZ832" i="21"/>
  <c r="DG832" i="21"/>
  <c r="DJ832" i="21" s="1"/>
  <c r="CL836" i="21"/>
  <c r="CZ836" i="21"/>
  <c r="DG836" i="21"/>
  <c r="CL840" i="21"/>
  <c r="CZ840" i="21"/>
  <c r="DG840" i="21"/>
  <c r="CL844" i="21"/>
  <c r="CZ844" i="21"/>
  <c r="DG844" i="21"/>
  <c r="CL848" i="21"/>
  <c r="CZ848" i="21"/>
  <c r="DG848" i="21"/>
  <c r="CL852" i="21"/>
  <c r="CZ852" i="21"/>
  <c r="DG852" i="21"/>
  <c r="CL856" i="21"/>
  <c r="CZ856" i="21"/>
  <c r="DG856" i="21"/>
  <c r="CL860" i="21"/>
  <c r="CZ860" i="21"/>
  <c r="DG860" i="21"/>
  <c r="CL864" i="21"/>
  <c r="CZ864" i="21"/>
  <c r="DG864" i="21"/>
  <c r="CL868" i="21"/>
  <c r="CZ868" i="21"/>
  <c r="DG868" i="21"/>
  <c r="CL872" i="21"/>
  <c r="CZ872" i="21"/>
  <c r="DG872" i="21"/>
  <c r="CL876" i="21"/>
  <c r="CZ876" i="21"/>
  <c r="DG876" i="21"/>
  <c r="DJ876" i="21" s="1"/>
  <c r="CL883" i="21"/>
  <c r="CZ883" i="21"/>
  <c r="DG883" i="21"/>
  <c r="CL887" i="21"/>
  <c r="CZ887" i="21"/>
  <c r="DG887" i="21"/>
  <c r="CL891" i="21"/>
  <c r="CZ891" i="21"/>
  <c r="DG891" i="21"/>
  <c r="CL895" i="21"/>
  <c r="CZ895" i="21"/>
  <c r="DG895" i="21"/>
  <c r="CL899" i="21"/>
  <c r="CZ899" i="21"/>
  <c r="DG899" i="21"/>
  <c r="CL903" i="21"/>
  <c r="CZ903" i="21"/>
  <c r="DG903" i="21"/>
  <c r="CL907" i="21"/>
  <c r="CZ907" i="21"/>
  <c r="DG907" i="21"/>
  <c r="CL911" i="21"/>
  <c r="CZ911" i="21"/>
  <c r="DG911" i="21"/>
  <c r="CL915" i="21"/>
  <c r="CZ915" i="21"/>
  <c r="DG915" i="21"/>
  <c r="CL919" i="21"/>
  <c r="CZ919" i="21"/>
  <c r="DG919" i="21"/>
  <c r="CL923" i="21"/>
  <c r="CZ923" i="21"/>
  <c r="DG923" i="21"/>
  <c r="CL927" i="21"/>
  <c r="CZ927" i="21"/>
  <c r="DG927" i="21"/>
  <c r="CL931" i="21"/>
  <c r="CZ931" i="21"/>
  <c r="DG931" i="21"/>
  <c r="CL936" i="21"/>
  <c r="CZ936" i="21"/>
  <c r="DG936" i="21"/>
  <c r="CL940" i="21"/>
  <c r="CZ940" i="21"/>
  <c r="DG940" i="21"/>
  <c r="CL944" i="21"/>
  <c r="CZ944" i="21"/>
  <c r="DG944" i="21"/>
  <c r="CL948" i="21"/>
  <c r="CZ948" i="21"/>
  <c r="DG948" i="21"/>
  <c r="CL952" i="21"/>
  <c r="CZ952" i="21"/>
  <c r="DG952" i="21"/>
  <c r="CL956" i="21"/>
  <c r="CZ956" i="21"/>
  <c r="DG956" i="21"/>
  <c r="CL960" i="21"/>
  <c r="CZ960" i="21"/>
  <c r="DG960" i="21"/>
  <c r="CL964" i="21"/>
  <c r="CZ964" i="21"/>
  <c r="DG964" i="21"/>
  <c r="CL968" i="21"/>
  <c r="CZ968" i="21"/>
  <c r="DG968" i="21"/>
  <c r="CL972" i="21"/>
  <c r="CZ972" i="21"/>
  <c r="DG972" i="21"/>
  <c r="CL976" i="21"/>
  <c r="CZ976" i="21"/>
  <c r="DG976" i="21"/>
  <c r="CL980" i="21"/>
  <c r="CZ980" i="21"/>
  <c r="DG980" i="21"/>
  <c r="CL984" i="21"/>
  <c r="CZ984" i="21"/>
  <c r="DG984" i="21"/>
  <c r="CL988" i="21"/>
  <c r="CZ988" i="21"/>
  <c r="DG988" i="21"/>
  <c r="CL992" i="21"/>
  <c r="CZ992" i="21"/>
  <c r="DG992" i="21"/>
  <c r="CL996" i="21"/>
  <c r="CZ996" i="21"/>
  <c r="DG996" i="21"/>
  <c r="CL1000" i="21"/>
  <c r="CZ1000" i="21"/>
  <c r="DG1000" i="21"/>
  <c r="CL1004" i="21"/>
  <c r="CZ1004" i="21"/>
  <c r="DG1004" i="21"/>
  <c r="CL1008" i="21"/>
  <c r="CZ1008" i="21"/>
  <c r="DG1008" i="21"/>
  <c r="CL1012" i="21"/>
  <c r="CZ1012" i="21"/>
  <c r="DG1012" i="21"/>
  <c r="CL1016" i="21"/>
  <c r="CZ1016" i="21"/>
  <c r="DG1016" i="21"/>
  <c r="CL1020" i="21"/>
  <c r="CZ1020" i="21"/>
  <c r="DG1020" i="21"/>
  <c r="CL1024" i="21"/>
  <c r="CZ1024" i="21"/>
  <c r="DG1024" i="21"/>
  <c r="CL1028" i="21"/>
  <c r="CZ1028" i="21"/>
  <c r="DG1028" i="21"/>
  <c r="CL1032" i="21"/>
  <c r="CZ1032" i="21"/>
  <c r="DG1032" i="21"/>
  <c r="CL1036" i="21"/>
  <c r="CZ1036" i="21"/>
  <c r="DG1036" i="21"/>
  <c r="CL1040" i="21"/>
  <c r="CZ1040" i="21"/>
  <c r="DG1040" i="21"/>
  <c r="CL1044" i="21"/>
  <c r="CZ1044" i="21"/>
  <c r="DG1044" i="21"/>
  <c r="CL1048" i="21"/>
  <c r="CZ1048" i="21"/>
  <c r="DG1048" i="21"/>
  <c r="CL1052" i="21"/>
  <c r="CZ1052" i="21"/>
  <c r="DG1052" i="21"/>
  <c r="CL1056" i="21"/>
  <c r="CZ1056" i="21"/>
  <c r="DG1056" i="21"/>
  <c r="CL1060" i="21"/>
  <c r="CZ1060" i="21"/>
  <c r="DG1060" i="21"/>
  <c r="CL1064" i="21"/>
  <c r="CZ1064" i="21"/>
  <c r="DG1064" i="21"/>
  <c r="CL1068" i="21"/>
  <c r="CZ1068" i="21"/>
  <c r="DG1068" i="21"/>
  <c r="CL1072" i="21"/>
  <c r="CZ1072" i="21"/>
  <c r="DG1072" i="21"/>
  <c r="CL1076" i="21"/>
  <c r="CZ1076" i="21"/>
  <c r="DG1076" i="21"/>
  <c r="CL1080" i="21"/>
  <c r="CZ1080" i="21"/>
  <c r="DG1080" i="21"/>
  <c r="CL1084" i="21"/>
  <c r="CZ1084" i="21"/>
  <c r="DG1084" i="21"/>
  <c r="CL1088" i="21"/>
  <c r="CZ1088" i="21"/>
  <c r="DG1088" i="21"/>
  <c r="CL1092" i="21"/>
  <c r="CZ1092" i="21"/>
  <c r="DG1092" i="21"/>
  <c r="CL1096" i="21"/>
  <c r="CZ1096" i="21"/>
  <c r="DG1096" i="21"/>
  <c r="DJ1096" i="21" s="1"/>
  <c r="CL1100" i="21"/>
  <c r="CZ1100" i="21"/>
  <c r="DG1100" i="21"/>
  <c r="DJ1100" i="21" s="1"/>
  <c r="CL1104" i="21"/>
  <c r="DG1104" i="21"/>
  <c r="DJ1104" i="21" s="1"/>
  <c r="CZ1104" i="21"/>
  <c r="CL1108" i="21"/>
  <c r="DG1108" i="21"/>
  <c r="DJ1108" i="21" s="1"/>
  <c r="CZ1108" i="21"/>
  <c r="CL1112" i="21"/>
  <c r="DG1112" i="21"/>
  <c r="DJ1112" i="21" s="1"/>
  <c r="CZ1112" i="21"/>
  <c r="CL1116" i="21"/>
  <c r="DG1116" i="21"/>
  <c r="DJ1116" i="21" s="1"/>
  <c r="CZ1116" i="21"/>
  <c r="CL1117" i="21"/>
  <c r="CZ1117" i="21"/>
  <c r="DG1117" i="21"/>
  <c r="DJ1117" i="21" s="1"/>
  <c r="CL1121" i="21"/>
  <c r="CZ1121" i="21"/>
  <c r="DG1121" i="21"/>
  <c r="DJ1121" i="21" s="1"/>
  <c r="CL1125" i="21"/>
  <c r="CZ1125" i="21"/>
  <c r="DG1125" i="21"/>
  <c r="DJ1125" i="21" s="1"/>
  <c r="CL1129" i="21"/>
  <c r="CZ1129" i="21"/>
  <c r="DG1129" i="21"/>
  <c r="DJ1129" i="21" s="1"/>
  <c r="CL1133" i="21"/>
  <c r="CZ1133" i="21"/>
  <c r="DG1133" i="21"/>
  <c r="DJ1133" i="21" s="1"/>
  <c r="CL1137" i="21"/>
  <c r="CZ1137" i="21"/>
  <c r="DG1137" i="21"/>
  <c r="DJ1137" i="21" s="1"/>
  <c r="CL1141" i="21"/>
  <c r="CZ1141" i="21"/>
  <c r="DG1141" i="21"/>
  <c r="DJ1141" i="21" s="1"/>
  <c r="CL1145" i="21"/>
  <c r="CZ1145" i="21"/>
  <c r="DG1145" i="21"/>
  <c r="DJ1145" i="21" s="1"/>
  <c r="CL1149" i="21"/>
  <c r="CZ1149" i="21"/>
  <c r="DG1149" i="21"/>
  <c r="DJ1149" i="21" s="1"/>
  <c r="CL1152" i="21"/>
  <c r="CZ1152" i="21"/>
  <c r="DG1152" i="21"/>
  <c r="CL1156" i="21"/>
  <c r="CZ1156" i="21"/>
  <c r="DG1156" i="21"/>
  <c r="CL1160" i="21"/>
  <c r="CZ1160" i="21"/>
  <c r="DG1160" i="21"/>
  <c r="CL1164" i="21"/>
  <c r="CZ1164" i="21"/>
  <c r="DG1164" i="21"/>
  <c r="CL1168" i="21"/>
  <c r="CZ1168" i="21"/>
  <c r="DG1168" i="21"/>
  <c r="CL1172" i="21"/>
  <c r="CZ1172" i="21"/>
  <c r="DG1172" i="21"/>
  <c r="CL1176" i="21"/>
  <c r="CZ1176" i="21"/>
  <c r="DG1176" i="21"/>
  <c r="CL1180" i="21"/>
  <c r="CZ1180" i="21"/>
  <c r="DG1180" i="21"/>
  <c r="CL1184" i="21"/>
  <c r="CZ1184" i="21"/>
  <c r="DG1184" i="21"/>
  <c r="CL1188" i="21"/>
  <c r="CZ1188" i="21"/>
  <c r="DG1188" i="21"/>
  <c r="CL1192" i="21"/>
  <c r="CZ1192" i="21"/>
  <c r="DG1192" i="21"/>
  <c r="CL1196" i="21"/>
  <c r="CZ1196" i="21"/>
  <c r="DG1196" i="21"/>
  <c r="CL1200" i="21"/>
  <c r="CZ1200" i="21"/>
  <c r="DG1200" i="21"/>
  <c r="CZ1204" i="21"/>
  <c r="DG1204" i="21"/>
  <c r="CZ1208" i="21"/>
  <c r="DG1208" i="21"/>
  <c r="CZ1212" i="21"/>
  <c r="DG1212" i="21"/>
  <c r="CZ1216" i="21"/>
  <c r="DG1216" i="21"/>
  <c r="CZ1220" i="21"/>
  <c r="DG1220" i="21"/>
  <c r="CZ1224" i="21"/>
  <c r="DG1224" i="21"/>
  <c r="CZ1228" i="21"/>
  <c r="DG1228" i="21"/>
  <c r="CZ1232" i="21"/>
  <c r="DG1232" i="21"/>
  <c r="CZ1236" i="21"/>
  <c r="DG1236" i="21"/>
  <c r="CZ1240" i="21"/>
  <c r="DG1240" i="21"/>
  <c r="CZ1244" i="21"/>
  <c r="DG1244" i="21"/>
  <c r="CZ1248" i="21"/>
  <c r="DG1248" i="21"/>
  <c r="CZ1252" i="21"/>
  <c r="DG1252" i="21"/>
  <c r="CZ1256" i="21"/>
  <c r="DG1256" i="21"/>
  <c r="CZ1260" i="21"/>
  <c r="DG1260" i="21"/>
  <c r="CZ1264" i="21"/>
  <c r="DG1264" i="21"/>
  <c r="CZ1268" i="21"/>
  <c r="DG1268" i="21"/>
  <c r="DJ1268" i="21" s="1"/>
  <c r="CZ1272" i="21"/>
  <c r="DG1272" i="21"/>
  <c r="CZ1276" i="21"/>
  <c r="DG1276" i="21"/>
  <c r="DG1280" i="21"/>
  <c r="CZ1280" i="21"/>
  <c r="DG1284" i="21"/>
  <c r="CZ1284" i="21"/>
  <c r="DG1288" i="21"/>
  <c r="CZ1288" i="21"/>
  <c r="DG1292" i="21"/>
  <c r="CZ1292" i="21"/>
  <c r="DG1296" i="21"/>
  <c r="CZ1296" i="21"/>
  <c r="DG1300" i="21"/>
  <c r="CZ1300" i="21"/>
  <c r="DG1304" i="21"/>
  <c r="CZ1304" i="21"/>
  <c r="DG1308" i="21"/>
  <c r="CZ1308" i="21"/>
  <c r="DG1312" i="21"/>
  <c r="CZ1312" i="21"/>
  <c r="CW12" i="21"/>
  <c r="CV13" i="21"/>
  <c r="CZ13" i="21"/>
  <c r="DD13" i="21"/>
  <c r="CY14" i="21"/>
  <c r="DC14" i="21"/>
  <c r="DG14" i="21"/>
  <c r="DF15" i="21"/>
  <c r="CW16" i="21"/>
  <c r="CV17" i="21"/>
  <c r="CZ17" i="21"/>
  <c r="DD17" i="21"/>
  <c r="CY18" i="21"/>
  <c r="DC18" i="21"/>
  <c r="DG18" i="21"/>
  <c r="DF19" i="21"/>
  <c r="CW20" i="21"/>
  <c r="CV21" i="21"/>
  <c r="CZ21" i="21"/>
  <c r="DD21" i="21"/>
  <c r="CY22" i="21"/>
  <c r="DC22" i="21"/>
  <c r="DG22" i="21"/>
  <c r="DF23" i="21"/>
  <c r="CW24" i="21"/>
  <c r="CV25" i="21"/>
  <c r="CZ25" i="21"/>
  <c r="DD25" i="21"/>
  <c r="CY26" i="21"/>
  <c r="DC26" i="21"/>
  <c r="DG26" i="21"/>
  <c r="DF27" i="21"/>
  <c r="CW28" i="21"/>
  <c r="CV29" i="21"/>
  <c r="CZ29" i="21"/>
  <c r="DD29" i="21"/>
  <c r="CY30" i="21"/>
  <c r="DC30" i="21"/>
  <c r="DG30" i="21"/>
  <c r="DF31" i="21"/>
  <c r="CW32" i="21"/>
  <c r="CV33" i="21"/>
  <c r="CZ33" i="21"/>
  <c r="DD33" i="21"/>
  <c r="CY34" i="21"/>
  <c r="DC34" i="21"/>
  <c r="DG34" i="21"/>
  <c r="DF35" i="21"/>
  <c r="CW36" i="21"/>
  <c r="CV37" i="21"/>
  <c r="CZ37" i="21"/>
  <c r="DD37" i="21"/>
  <c r="CY38" i="21"/>
  <c r="DC38" i="21"/>
  <c r="DG38" i="21"/>
  <c r="DF39" i="21"/>
  <c r="CW40" i="21"/>
  <c r="CV41" i="21"/>
  <c r="CZ41" i="21"/>
  <c r="DD41" i="21"/>
  <c r="CY42" i="21"/>
  <c r="DC42" i="21"/>
  <c r="DG42" i="21"/>
  <c r="DF43" i="21"/>
  <c r="CW44" i="21"/>
  <c r="CV45" i="21"/>
  <c r="CZ45" i="21"/>
  <c r="DD45" i="21"/>
  <c r="CY46" i="21"/>
  <c r="DC46" i="21"/>
  <c r="DG46" i="21"/>
  <c r="DF47" i="21"/>
  <c r="CW48" i="21"/>
  <c r="CV49" i="21"/>
  <c r="CZ49" i="21"/>
  <c r="DD49" i="21"/>
  <c r="CY50" i="21"/>
  <c r="DC50" i="21"/>
  <c r="DG50" i="21"/>
  <c r="DF51" i="21"/>
  <c r="CW52" i="21"/>
  <c r="CV53" i="21"/>
  <c r="CZ53" i="21"/>
  <c r="DD53" i="21"/>
  <c r="CY54" i="21"/>
  <c r="DC54" i="21"/>
  <c r="DG54" i="21"/>
  <c r="DF55" i="21"/>
  <c r="CW56" i="21"/>
  <c r="CV57" i="21"/>
  <c r="CZ57" i="21"/>
  <c r="DD57" i="21"/>
  <c r="CY58" i="21"/>
  <c r="DC58" i="21"/>
  <c r="DG58" i="21"/>
  <c r="DF59" i="21"/>
  <c r="CW60" i="21"/>
  <c r="CV61" i="21"/>
  <c r="CZ61" i="21"/>
  <c r="DD61" i="21"/>
  <c r="CY62" i="21"/>
  <c r="DC62" i="21"/>
  <c r="DG62" i="21"/>
  <c r="DF65" i="21"/>
  <c r="CW66" i="21"/>
  <c r="CV67" i="21"/>
  <c r="CZ67" i="21"/>
  <c r="DD67" i="21"/>
  <c r="CY68" i="21"/>
  <c r="DC68" i="21"/>
  <c r="DG68" i="21"/>
  <c r="DF69" i="21"/>
  <c r="CW70" i="21"/>
  <c r="CV71" i="21"/>
  <c r="CZ71" i="21"/>
  <c r="DD71" i="21"/>
  <c r="CY72" i="21"/>
  <c r="DC72" i="21"/>
  <c r="DG72" i="21"/>
  <c r="DF73" i="21"/>
  <c r="CW74" i="21"/>
  <c r="CV75" i="21"/>
  <c r="CZ75" i="21"/>
  <c r="DD75" i="21"/>
  <c r="CY76" i="21"/>
  <c r="DC76" i="21"/>
  <c r="DG76" i="21"/>
  <c r="DF77" i="21"/>
  <c r="CW78" i="21"/>
  <c r="CV79" i="21"/>
  <c r="CZ79" i="21"/>
  <c r="DD79" i="21"/>
  <c r="CY80" i="21"/>
  <c r="DC80" i="21"/>
  <c r="DG80" i="21"/>
  <c r="DF81" i="21"/>
  <c r="CW82" i="21"/>
  <c r="CV83" i="21"/>
  <c r="CZ83" i="21"/>
  <c r="DD83" i="21"/>
  <c r="CY84" i="21"/>
  <c r="DC84" i="21"/>
  <c r="DG84" i="21"/>
  <c r="DF85" i="21"/>
  <c r="CW86" i="21"/>
  <c r="CV87" i="21"/>
  <c r="CZ87" i="21"/>
  <c r="DD87" i="21"/>
  <c r="CY88" i="21"/>
  <c r="DC88" i="21"/>
  <c r="DG88" i="21"/>
  <c r="DF89" i="21"/>
  <c r="CW90" i="21"/>
  <c r="CV91" i="21"/>
  <c r="CZ91" i="21"/>
  <c r="DD91" i="21"/>
  <c r="CY92" i="21"/>
  <c r="DC92" i="21"/>
  <c r="DG92" i="21"/>
  <c r="DF93" i="21"/>
  <c r="CW94" i="21"/>
  <c r="CV95" i="21"/>
  <c r="CZ95" i="21"/>
  <c r="DD95" i="21"/>
  <c r="CY96" i="21"/>
  <c r="DC96" i="21"/>
  <c r="DG96" i="21"/>
  <c r="DF97" i="21"/>
  <c r="CW98" i="21"/>
  <c r="CV99" i="21"/>
  <c r="CZ99" i="21"/>
  <c r="DD99" i="21"/>
  <c r="CY100" i="21"/>
  <c r="DC100" i="21"/>
  <c r="DG100" i="21"/>
  <c r="DF101" i="21"/>
  <c r="CW102" i="21"/>
  <c r="CV103" i="21"/>
  <c r="CZ103" i="21"/>
  <c r="DD103" i="21"/>
  <c r="CY104" i="21"/>
  <c r="DC104" i="21"/>
  <c r="DG104" i="21"/>
  <c r="DF105" i="21"/>
  <c r="CW106" i="21"/>
  <c r="CV107" i="21"/>
  <c r="CZ107" i="21"/>
  <c r="DD107" i="21"/>
  <c r="CY108" i="21"/>
  <c r="DC108" i="21"/>
  <c r="DG108" i="21"/>
  <c r="DF109" i="21"/>
  <c r="CW110" i="21"/>
  <c r="CV111" i="21"/>
  <c r="CZ111" i="21"/>
  <c r="DD111" i="21"/>
  <c r="CY112" i="21"/>
  <c r="DC112" i="21"/>
  <c r="DG112" i="21"/>
  <c r="DF113" i="21"/>
  <c r="CW114" i="21"/>
  <c r="CV115" i="21"/>
  <c r="CZ115" i="21"/>
  <c r="DD115" i="21"/>
  <c r="CY116" i="21"/>
  <c r="DC116" i="21"/>
  <c r="DG116" i="21"/>
  <c r="DF117" i="21"/>
  <c r="CW118" i="21"/>
  <c r="CV119" i="21"/>
  <c r="CZ119" i="21"/>
  <c r="DD119" i="21"/>
  <c r="CY120" i="21"/>
  <c r="DC120" i="21"/>
  <c r="DG120" i="21"/>
  <c r="DF121" i="21"/>
  <c r="CW122" i="21"/>
  <c r="CV123" i="21"/>
  <c r="CZ123" i="21"/>
  <c r="DD123" i="21"/>
  <c r="CY124" i="21"/>
  <c r="DC124" i="21"/>
  <c r="DG124" i="21"/>
  <c r="DF125" i="21"/>
  <c r="CW126" i="21"/>
  <c r="CV127" i="21"/>
  <c r="CZ127" i="21"/>
  <c r="DD127" i="21"/>
  <c r="CY128" i="21"/>
  <c r="DC128" i="21"/>
  <c r="DG128" i="21"/>
  <c r="DF129" i="21"/>
  <c r="CW130" i="21"/>
  <c r="CV131" i="21"/>
  <c r="CZ131" i="21"/>
  <c r="DD131" i="21"/>
  <c r="CY132" i="21"/>
  <c r="DC132" i="21"/>
  <c r="DG132" i="21"/>
  <c r="DF133" i="21"/>
  <c r="CW134" i="21"/>
  <c r="CV135" i="21"/>
  <c r="CZ135" i="21"/>
  <c r="DD135" i="21"/>
  <c r="CY136" i="21"/>
  <c r="DC136" i="21"/>
  <c r="DG136" i="21"/>
  <c r="DF137" i="21"/>
  <c r="CW138" i="21"/>
  <c r="CV139" i="21"/>
  <c r="CZ139" i="21"/>
  <c r="DD139" i="21"/>
  <c r="CY140" i="21"/>
  <c r="DC140" i="21"/>
  <c r="DG140" i="21"/>
  <c r="DF141" i="21"/>
  <c r="CW142" i="21"/>
  <c r="CV143" i="21"/>
  <c r="CZ143" i="21"/>
  <c r="DD143" i="21"/>
  <c r="CY144" i="21"/>
  <c r="DC144" i="21"/>
  <c r="DG144" i="21"/>
  <c r="DF145" i="21"/>
  <c r="CW146" i="21"/>
  <c r="CV147" i="21"/>
  <c r="CZ147" i="21"/>
  <c r="DD147" i="21"/>
  <c r="CY148" i="21"/>
  <c r="DC148" i="21"/>
  <c r="DG148" i="21"/>
  <c r="DF149" i="21"/>
  <c r="CW150" i="21"/>
  <c r="CV151" i="21"/>
  <c r="CZ151" i="21"/>
  <c r="DD151" i="21"/>
  <c r="CY152" i="21"/>
  <c r="DC152" i="21"/>
  <c r="DG152" i="21"/>
  <c r="DF153" i="21"/>
  <c r="CW154" i="21"/>
  <c r="CV155" i="21"/>
  <c r="CZ155" i="21"/>
  <c r="DD155" i="21"/>
  <c r="CY156" i="21"/>
  <c r="DC156" i="21"/>
  <c r="DG156" i="21"/>
  <c r="DF157" i="21"/>
  <c r="CW158" i="21"/>
  <c r="CV159" i="21"/>
  <c r="CZ159" i="21"/>
  <c r="DD159" i="21"/>
  <c r="CY160" i="21"/>
  <c r="DC160" i="21"/>
  <c r="DG160" i="21"/>
  <c r="DF161" i="21"/>
  <c r="CW162" i="21"/>
  <c r="CV163" i="21"/>
  <c r="CZ163" i="21"/>
  <c r="DD163" i="21"/>
  <c r="CY164" i="21"/>
  <c r="DC164" i="21"/>
  <c r="DG164" i="21"/>
  <c r="DF166" i="21"/>
  <c r="CW167" i="21"/>
  <c r="CV168" i="21"/>
  <c r="CZ168" i="21"/>
  <c r="DD168" i="21"/>
  <c r="CY169" i="21"/>
  <c r="DC169" i="21"/>
  <c r="DG169" i="21"/>
  <c r="DF170" i="21"/>
  <c r="CW171" i="21"/>
  <c r="CV172" i="21"/>
  <c r="CZ172" i="21"/>
  <c r="DD172" i="21"/>
  <c r="CY173" i="21"/>
  <c r="DC173" i="21"/>
  <c r="DG173" i="21"/>
  <c r="DF174" i="21"/>
  <c r="CW175" i="21"/>
  <c r="CV176" i="21"/>
  <c r="CZ176" i="21"/>
  <c r="DD176" i="21"/>
  <c r="CY177" i="21"/>
  <c r="DC177" i="21"/>
  <c r="DG177" i="21"/>
  <c r="DF178" i="21"/>
  <c r="CW179" i="21"/>
  <c r="CV180" i="21"/>
  <c r="CZ180" i="21"/>
  <c r="DD180" i="21"/>
  <c r="CY181" i="21"/>
  <c r="DC181" i="21"/>
  <c r="DG181" i="21"/>
  <c r="DF182" i="21"/>
  <c r="CW183" i="21"/>
  <c r="CV184" i="21"/>
  <c r="CZ184" i="21"/>
  <c r="DD184" i="21"/>
  <c r="CY185" i="21"/>
  <c r="DC185" i="21"/>
  <c r="DG185" i="21"/>
  <c r="DF186" i="21"/>
  <c r="CW187" i="21"/>
  <c r="CV188" i="21"/>
  <c r="CZ188" i="21"/>
  <c r="DD188" i="21"/>
  <c r="CY189" i="21"/>
  <c r="DC189" i="21"/>
  <c r="DG189" i="21"/>
  <c r="DF190" i="21"/>
  <c r="CW191" i="21"/>
  <c r="CV192" i="21"/>
  <c r="CZ192" i="21"/>
  <c r="DD192" i="21"/>
  <c r="CY193" i="21"/>
  <c r="DC193" i="21"/>
  <c r="DG193" i="21"/>
  <c r="DF194" i="21"/>
  <c r="CW195" i="21"/>
  <c r="CV196" i="21"/>
  <c r="CZ196" i="21"/>
  <c r="DD196" i="21"/>
  <c r="CY197" i="21"/>
  <c r="DC197" i="21"/>
  <c r="DG197" i="21"/>
  <c r="DF198" i="21"/>
  <c r="CW199" i="21"/>
  <c r="CV200" i="21"/>
  <c r="CZ200" i="21"/>
  <c r="DD200" i="21"/>
  <c r="CY201" i="21"/>
  <c r="DC201" i="21"/>
  <c r="DG201" i="21"/>
  <c r="DF202" i="21"/>
  <c r="CW203" i="21"/>
  <c r="CV204" i="21"/>
  <c r="CZ204" i="21"/>
  <c r="DD204" i="21"/>
  <c r="CY205" i="21"/>
  <c r="DC205" i="21"/>
  <c r="DG205" i="21"/>
  <c r="DF206" i="21"/>
  <c r="CW207" i="21"/>
  <c r="CV208" i="21"/>
  <c r="CZ208" i="21"/>
  <c r="DD208" i="21"/>
  <c r="CY209" i="21"/>
  <c r="DC209" i="21"/>
  <c r="DG209" i="21"/>
  <c r="DF210" i="21"/>
  <c r="CW211" i="21"/>
  <c r="CV212" i="21"/>
  <c r="CZ212" i="21"/>
  <c r="DD212" i="21"/>
  <c r="CY213" i="21"/>
  <c r="DC213" i="21"/>
  <c r="DG213" i="21"/>
  <c r="DF214" i="21"/>
  <c r="CW215" i="21"/>
  <c r="CV216" i="21"/>
  <c r="CZ216" i="21"/>
  <c r="DD216" i="21"/>
  <c r="CY217" i="21"/>
  <c r="DC217" i="21"/>
  <c r="DG217" i="21"/>
  <c r="DF218" i="21"/>
  <c r="CW219" i="21"/>
  <c r="CV220" i="21"/>
  <c r="CZ220" i="21"/>
  <c r="DD220" i="21"/>
  <c r="CY221" i="21"/>
  <c r="DC221" i="21"/>
  <c r="DG221" i="21"/>
  <c r="DF222" i="21"/>
  <c r="CW223" i="21"/>
  <c r="CV224" i="21"/>
  <c r="CZ224" i="21"/>
  <c r="DD224" i="21"/>
  <c r="CW225" i="21"/>
  <c r="CZ226" i="21"/>
  <c r="DC227" i="21"/>
  <c r="DF228" i="21"/>
  <c r="CV230" i="21"/>
  <c r="DD230" i="21"/>
  <c r="CY232" i="21"/>
  <c r="DG232" i="21"/>
  <c r="CW234" i="21"/>
  <c r="CZ235" i="21"/>
  <c r="DC236" i="21"/>
  <c r="DF237" i="21"/>
  <c r="CV239" i="21"/>
  <c r="DD239" i="21"/>
  <c r="CY240" i="21"/>
  <c r="DG240" i="21"/>
  <c r="BN724" i="21"/>
  <c r="CH724" i="21"/>
  <c r="BR1205" i="21"/>
  <c r="CI1205" i="21"/>
  <c r="BR1209" i="21"/>
  <c r="CI1209" i="21"/>
  <c r="BR1213" i="21"/>
  <c r="CI1213" i="21"/>
  <c r="BR1217" i="21"/>
  <c r="CI1217" i="21"/>
  <c r="BR1221" i="21"/>
  <c r="CI1221" i="21"/>
  <c r="BR1225" i="21"/>
  <c r="CI1225" i="21"/>
  <c r="BR1229" i="21"/>
  <c r="CI1229" i="21"/>
  <c r="BR1233" i="21"/>
  <c r="CI1233" i="21"/>
  <c r="BR1237" i="21"/>
  <c r="CI1237" i="21"/>
  <c r="BR1241" i="21"/>
  <c r="CI1241" i="21"/>
  <c r="BR1245" i="21"/>
  <c r="CI1245" i="21"/>
  <c r="BR1249" i="21"/>
  <c r="CI1249" i="21"/>
  <c r="BR1253" i="21"/>
  <c r="CI1253" i="21"/>
  <c r="BR1257" i="21"/>
  <c r="CI1257" i="21"/>
  <c r="BR1261" i="21"/>
  <c r="CI1261" i="21"/>
  <c r="BR1265" i="21"/>
  <c r="CI1265" i="21"/>
  <c r="BR1269" i="21"/>
  <c r="CI1269" i="21"/>
  <c r="BR1273" i="21"/>
  <c r="CI1273" i="21"/>
  <c r="BR1277" i="21"/>
  <c r="CI1277" i="21"/>
  <c r="BR1281" i="21"/>
  <c r="CI1281" i="21"/>
  <c r="BR1285" i="21"/>
  <c r="CI1285" i="21"/>
  <c r="BR1289" i="21"/>
  <c r="CI1289" i="21"/>
  <c r="BR1293" i="21"/>
  <c r="CI1293" i="21"/>
  <c r="BR1297" i="21"/>
  <c r="CI1297" i="21"/>
  <c r="BR1301" i="21"/>
  <c r="CI1301" i="21"/>
  <c r="BR1305" i="21"/>
  <c r="CI1305" i="21"/>
  <c r="BR1309" i="21"/>
  <c r="CI1309" i="21"/>
  <c r="BR1313" i="21"/>
  <c r="CI1313" i="21"/>
  <c r="BU1202" i="21"/>
  <c r="CK1202" i="21"/>
  <c r="BU1206" i="21"/>
  <c r="CK1206" i="21"/>
  <c r="BU1210" i="21"/>
  <c r="CK1210" i="21"/>
  <c r="BU1214" i="21"/>
  <c r="CK1214" i="21"/>
  <c r="BU1218" i="21"/>
  <c r="CK1218" i="21"/>
  <c r="BU1222" i="21"/>
  <c r="CK1222" i="21"/>
  <c r="BU1226" i="21"/>
  <c r="CK1226" i="21"/>
  <c r="BU1230" i="21"/>
  <c r="CK1230" i="21"/>
  <c r="BU1234" i="21"/>
  <c r="CK1234" i="21"/>
  <c r="BU1238" i="21"/>
  <c r="CK1238" i="21"/>
  <c r="BU1242" i="21"/>
  <c r="CK1242" i="21"/>
  <c r="BU1246" i="21"/>
  <c r="CK1246" i="21"/>
  <c r="BU1250" i="21"/>
  <c r="CK1250" i="21"/>
  <c r="BU1254" i="21"/>
  <c r="CK1254" i="21"/>
  <c r="BU1258" i="21"/>
  <c r="CK1258" i="21"/>
  <c r="BU1262" i="21"/>
  <c r="CK1262" i="21"/>
  <c r="BU1266" i="21"/>
  <c r="CK1266" i="21"/>
  <c r="BU1270" i="21"/>
  <c r="CK1270" i="21"/>
  <c r="BU1274" i="21"/>
  <c r="CK1274" i="21"/>
  <c r="BU1278" i="21"/>
  <c r="CK1278" i="21"/>
  <c r="BU1282" i="21"/>
  <c r="CK1282" i="21"/>
  <c r="BU1286" i="21"/>
  <c r="CK1286" i="21"/>
  <c r="BU1290" i="21"/>
  <c r="CK1290" i="21"/>
  <c r="BU1294" i="21"/>
  <c r="CK1294" i="21"/>
  <c r="BU1298" i="21"/>
  <c r="CK1298" i="21"/>
  <c r="BU1302" i="21"/>
  <c r="CK1302" i="21"/>
  <c r="BU1306" i="21"/>
  <c r="CK1306" i="21"/>
  <c r="BU1310" i="21"/>
  <c r="CK1310" i="21"/>
  <c r="BS1203" i="21"/>
  <c r="CL1203" i="21"/>
  <c r="BS1207" i="21"/>
  <c r="CL1207" i="21"/>
  <c r="BS1211" i="21"/>
  <c r="CL1211" i="21"/>
  <c r="BS1215" i="21"/>
  <c r="CL1215" i="21"/>
  <c r="BS1219" i="21"/>
  <c r="CL1219" i="21"/>
  <c r="BS1223" i="21"/>
  <c r="CL1223" i="21"/>
  <c r="BS1227" i="21"/>
  <c r="CL1227" i="21"/>
  <c r="BS1231" i="21"/>
  <c r="CL1231" i="21"/>
  <c r="BS1235" i="21"/>
  <c r="CL1235" i="21"/>
  <c r="BS1239" i="21"/>
  <c r="CL1239" i="21"/>
  <c r="BS1243" i="21"/>
  <c r="CL1243" i="21"/>
  <c r="BS1247" i="21"/>
  <c r="CL1247" i="21"/>
  <c r="BS1251" i="21"/>
  <c r="CL1251" i="21"/>
  <c r="BS1255" i="21"/>
  <c r="CL1255" i="21"/>
  <c r="BS1259" i="21"/>
  <c r="CL1259" i="21"/>
  <c r="BS1263" i="21"/>
  <c r="CL1263" i="21"/>
  <c r="BS1267" i="21"/>
  <c r="CL1267" i="21"/>
  <c r="BS1271" i="21"/>
  <c r="CL1271" i="21"/>
  <c r="BS1275" i="21"/>
  <c r="CL1275" i="21"/>
  <c r="BS1279" i="21"/>
  <c r="CL1279" i="21"/>
  <c r="BS1283" i="21"/>
  <c r="CL1283" i="21"/>
  <c r="BS1287" i="21"/>
  <c r="CL1287" i="21"/>
  <c r="BS1291" i="21"/>
  <c r="CL1291" i="21"/>
  <c r="BS1295" i="21"/>
  <c r="CL1295" i="21"/>
  <c r="BS1299" i="21"/>
  <c r="CL1299" i="21"/>
  <c r="BS1303" i="21"/>
  <c r="CL1303" i="21"/>
  <c r="BS1307" i="21"/>
  <c r="CL1307" i="21"/>
  <c r="BS1311" i="21"/>
  <c r="CL1311" i="21"/>
  <c r="CP753" i="21"/>
  <c r="CP757" i="21"/>
  <c r="CP761" i="21"/>
  <c r="CP765" i="21"/>
  <c r="CP769" i="21"/>
  <c r="CP773" i="21"/>
  <c r="CP777" i="21"/>
  <c r="CP781" i="21"/>
  <c r="CP785" i="21"/>
  <c r="CP789" i="21"/>
  <c r="CP793" i="21"/>
  <c r="CP797" i="21"/>
  <c r="CP801" i="21"/>
  <c r="CP805" i="21"/>
  <c r="CP809" i="21"/>
  <c r="CP813" i="21"/>
  <c r="CP817" i="21"/>
  <c r="CP821" i="21"/>
  <c r="CP825" i="21"/>
  <c r="CP829" i="21"/>
  <c r="CP833" i="21"/>
  <c r="CP837" i="21"/>
  <c r="FL837" i="21" s="1"/>
  <c r="CP841" i="21"/>
  <c r="CP845" i="21"/>
  <c r="FL845" i="21" s="1"/>
  <c r="CP849" i="21"/>
  <c r="FL849" i="21" s="1"/>
  <c r="CP853" i="21"/>
  <c r="FL853" i="21" s="1"/>
  <c r="CP857" i="21"/>
  <c r="FL857" i="21" s="1"/>
  <c r="CP861" i="21"/>
  <c r="CP865" i="21"/>
  <c r="CP869" i="21"/>
  <c r="CP873" i="21"/>
  <c r="CP877" i="21"/>
  <c r="CP880" i="21"/>
  <c r="CP884" i="21"/>
  <c r="CP888" i="21"/>
  <c r="CP892" i="21"/>
  <c r="CP896" i="21"/>
  <c r="CP900" i="21"/>
  <c r="CP904" i="21"/>
  <c r="CP908" i="21"/>
  <c r="CP912" i="21"/>
  <c r="CP916" i="21"/>
  <c r="CP920" i="21"/>
  <c r="CP924" i="21"/>
  <c r="CP928" i="21"/>
  <c r="CP932" i="21"/>
  <c r="CP937" i="21"/>
  <c r="CP941" i="21"/>
  <c r="CP945" i="21"/>
  <c r="CP949" i="21"/>
  <c r="CP953" i="21"/>
  <c r="CP957" i="21"/>
  <c r="CP961" i="21"/>
  <c r="CP965" i="21"/>
  <c r="CP969" i="21"/>
  <c r="CP973" i="21"/>
  <c r="CP977" i="21"/>
  <c r="CP981" i="21"/>
  <c r="CP985" i="21"/>
  <c r="CP989" i="21"/>
  <c r="CP993" i="21"/>
  <c r="CP997" i="21"/>
  <c r="CP1001" i="21"/>
  <c r="CP1005" i="21"/>
  <c r="CP1009" i="21"/>
  <c r="CP1013" i="21"/>
  <c r="CP1017" i="21"/>
  <c r="CP1021" i="21"/>
  <c r="CP1025" i="21"/>
  <c r="CP1029" i="21"/>
  <c r="CP1033" i="21"/>
  <c r="CP1037" i="21"/>
  <c r="CP1041" i="21"/>
  <c r="CP1045" i="21"/>
  <c r="CP1049" i="21"/>
  <c r="CP1053" i="21"/>
  <c r="CP1057" i="21"/>
  <c r="CP1061" i="21"/>
  <c r="CP1065" i="21"/>
  <c r="CP1069" i="21"/>
  <c r="CP1073" i="21"/>
  <c r="CP1077" i="21"/>
  <c r="CP1081" i="21"/>
  <c r="CP1085" i="21"/>
  <c r="CP1089" i="21"/>
  <c r="CP1093" i="21"/>
  <c r="CP1097" i="21"/>
  <c r="CP1101" i="21"/>
  <c r="CP1105" i="21"/>
  <c r="CP1109" i="21"/>
  <c r="CP1113" i="21"/>
  <c r="CP1118" i="21"/>
  <c r="CP1122" i="21"/>
  <c r="CP1126" i="21"/>
  <c r="CP1130" i="21"/>
  <c r="CP1134" i="21"/>
  <c r="CP1138" i="21"/>
  <c r="CP1142" i="21"/>
  <c r="CP1146" i="21"/>
  <c r="CP1150" i="21"/>
  <c r="CP1153" i="21"/>
  <c r="CP1157" i="21"/>
  <c r="CP1161" i="21"/>
  <c r="CP1165" i="21"/>
  <c r="CP1169" i="21"/>
  <c r="CP1173" i="21"/>
  <c r="CP1177" i="21"/>
  <c r="CP1181" i="21"/>
  <c r="CP1185" i="21"/>
  <c r="CP1189" i="21"/>
  <c r="CP1193" i="21"/>
  <c r="CP1197" i="21"/>
  <c r="CP1201" i="21"/>
  <c r="BX1205" i="21"/>
  <c r="CP1205" i="21"/>
  <c r="BX1209" i="21"/>
  <c r="CP1209" i="21"/>
  <c r="BX1213" i="21"/>
  <c r="CP1213" i="21"/>
  <c r="BX1217" i="21"/>
  <c r="CP1217" i="21"/>
  <c r="BX1221" i="21"/>
  <c r="CP1221" i="21"/>
  <c r="BX1225" i="21"/>
  <c r="CP1225" i="21"/>
  <c r="BX1229" i="21"/>
  <c r="CP1229" i="21"/>
  <c r="BX1233" i="21"/>
  <c r="CP1233" i="21"/>
  <c r="BX1237" i="21"/>
  <c r="CP1237" i="21"/>
  <c r="BX1241" i="21"/>
  <c r="CP1241" i="21"/>
  <c r="BX1245" i="21"/>
  <c r="CP1245" i="21"/>
  <c r="BX1249" i="21"/>
  <c r="CP1249" i="21"/>
  <c r="BX1253" i="21"/>
  <c r="CP1253" i="21"/>
  <c r="BX1257" i="21"/>
  <c r="CP1257" i="21"/>
  <c r="BX1261" i="21"/>
  <c r="CP1261" i="21"/>
  <c r="BX1265" i="21"/>
  <c r="CP1265" i="21"/>
  <c r="BX1269" i="21"/>
  <c r="CP1269" i="21"/>
  <c r="BX1273" i="21"/>
  <c r="CP1273" i="21"/>
  <c r="BX1277" i="21"/>
  <c r="CP1277" i="21"/>
  <c r="BX1281" i="21"/>
  <c r="CP1281" i="21"/>
  <c r="BX1285" i="21"/>
  <c r="CP1285" i="21"/>
  <c r="BX1289" i="21"/>
  <c r="CP1289" i="21"/>
  <c r="BX1293" i="21"/>
  <c r="CP1293" i="21"/>
  <c r="BX1297" i="21"/>
  <c r="CP1297" i="21"/>
  <c r="BX1301" i="21"/>
  <c r="CP1301" i="21"/>
  <c r="BX1305" i="21"/>
  <c r="CP1305" i="21"/>
  <c r="BX1309" i="21"/>
  <c r="CP1309" i="21"/>
  <c r="BX1313" i="21"/>
  <c r="CP1313" i="21"/>
  <c r="BN713" i="21"/>
  <c r="CH713" i="21"/>
  <c r="BN717" i="21"/>
  <c r="CH717" i="21"/>
  <c r="BN725" i="21"/>
  <c r="CH725" i="21"/>
  <c r="BR1202" i="21"/>
  <c r="CI1202" i="21"/>
  <c r="BR1206" i="21"/>
  <c r="CI1206" i="21"/>
  <c r="BR1210" i="21"/>
  <c r="CI1210" i="21"/>
  <c r="BR1214" i="21"/>
  <c r="CI1214" i="21"/>
  <c r="BR1218" i="21"/>
  <c r="CI1218" i="21"/>
  <c r="BR1222" i="21"/>
  <c r="CI1222" i="21"/>
  <c r="BR1226" i="21"/>
  <c r="CI1226" i="21"/>
  <c r="BR1230" i="21"/>
  <c r="CI1230" i="21"/>
  <c r="BR1234" i="21"/>
  <c r="CI1234" i="21"/>
  <c r="BR1238" i="21"/>
  <c r="CI1238" i="21"/>
  <c r="BR1242" i="21"/>
  <c r="CI1242" i="21"/>
  <c r="BR1246" i="21"/>
  <c r="CI1246" i="21"/>
  <c r="BR1250" i="21"/>
  <c r="CI1250" i="21"/>
  <c r="BR1254" i="21"/>
  <c r="CI1254" i="21"/>
  <c r="BR1258" i="21"/>
  <c r="CI1258" i="21"/>
  <c r="BR1262" i="21"/>
  <c r="CI1262" i="21"/>
  <c r="BR1266" i="21"/>
  <c r="CI1266" i="21"/>
  <c r="BR1270" i="21"/>
  <c r="CI1270" i="21"/>
  <c r="BR1274" i="21"/>
  <c r="CI1274" i="21"/>
  <c r="BR1278" i="21"/>
  <c r="CI1278" i="21"/>
  <c r="BR1282" i="21"/>
  <c r="CI1282" i="21"/>
  <c r="BR1286" i="21"/>
  <c r="CI1286" i="21"/>
  <c r="BR1290" i="21"/>
  <c r="CI1290" i="21"/>
  <c r="BR1294" i="21"/>
  <c r="CI1294" i="21"/>
  <c r="BR1298" i="21"/>
  <c r="CI1298" i="21"/>
  <c r="BR1302" i="21"/>
  <c r="CI1302" i="21"/>
  <c r="BR1306" i="21"/>
  <c r="CI1306" i="21"/>
  <c r="BR1310" i="21"/>
  <c r="CI1310" i="21"/>
  <c r="BU1203" i="21"/>
  <c r="CK1203" i="21"/>
  <c r="BU1207" i="21"/>
  <c r="CK1207" i="21"/>
  <c r="BU1211" i="21"/>
  <c r="CK1211" i="21"/>
  <c r="BU1215" i="21"/>
  <c r="CK1215" i="21"/>
  <c r="BU1219" i="21"/>
  <c r="CK1219" i="21"/>
  <c r="BU1223" i="21"/>
  <c r="CK1223" i="21"/>
  <c r="BU1227" i="21"/>
  <c r="CK1227" i="21"/>
  <c r="BU1231" i="21"/>
  <c r="CK1231" i="21"/>
  <c r="BU1235" i="21"/>
  <c r="CK1235" i="21"/>
  <c r="BU1239" i="21"/>
  <c r="CK1239" i="21"/>
  <c r="BU1243" i="21"/>
  <c r="CK1243" i="21"/>
  <c r="BU1247" i="21"/>
  <c r="CK1247" i="21"/>
  <c r="BU1251" i="21"/>
  <c r="CK1251" i="21"/>
  <c r="BU1255" i="21"/>
  <c r="CK1255" i="21"/>
  <c r="BU1259" i="21"/>
  <c r="CK1259" i="21"/>
  <c r="BU1263" i="21"/>
  <c r="CK1263" i="21"/>
  <c r="BU1267" i="21"/>
  <c r="CK1267" i="21"/>
  <c r="BU1271" i="21"/>
  <c r="CK1271" i="21"/>
  <c r="BU1275" i="21"/>
  <c r="CK1275" i="21"/>
  <c r="BU1279" i="21"/>
  <c r="CK1279" i="21"/>
  <c r="BU1283" i="21"/>
  <c r="CK1283" i="21"/>
  <c r="BU1287" i="21"/>
  <c r="CK1287" i="21"/>
  <c r="BU1291" i="21"/>
  <c r="CK1291" i="21"/>
  <c r="BU1295" i="21"/>
  <c r="CK1295" i="21"/>
  <c r="BU1299" i="21"/>
  <c r="CK1299" i="21"/>
  <c r="BU1303" i="21"/>
  <c r="CK1303" i="21"/>
  <c r="BU1307" i="21"/>
  <c r="CK1307" i="21"/>
  <c r="BU1311" i="21"/>
  <c r="CK1311" i="21"/>
  <c r="BS1204" i="21"/>
  <c r="CL1204" i="21"/>
  <c r="BS1208" i="21"/>
  <c r="CL1208" i="21"/>
  <c r="BS1212" i="21"/>
  <c r="CL1212" i="21"/>
  <c r="BS1216" i="21"/>
  <c r="CL1216" i="21"/>
  <c r="BS1220" i="21"/>
  <c r="CL1220" i="21"/>
  <c r="BS1224" i="21"/>
  <c r="CL1224" i="21"/>
  <c r="BS1228" i="21"/>
  <c r="CL1228" i="21"/>
  <c r="BS1232" i="21"/>
  <c r="CL1232" i="21"/>
  <c r="BS1236" i="21"/>
  <c r="CL1236" i="21"/>
  <c r="BS1240" i="21"/>
  <c r="CL1240" i="21"/>
  <c r="BS1244" i="21"/>
  <c r="CL1244" i="21"/>
  <c r="BS1248" i="21"/>
  <c r="CL1248" i="21"/>
  <c r="BS1252" i="21"/>
  <c r="CL1252" i="21"/>
  <c r="BS1256" i="21"/>
  <c r="CL1256" i="21"/>
  <c r="BS1260" i="21"/>
  <c r="CL1260" i="21"/>
  <c r="BS1264" i="21"/>
  <c r="CL1264" i="21"/>
  <c r="BS1268" i="21"/>
  <c r="CL1268" i="21"/>
  <c r="BS1272" i="21"/>
  <c r="CL1272" i="21"/>
  <c r="BS1276" i="21"/>
  <c r="CL1276" i="21"/>
  <c r="BS1280" i="21"/>
  <c r="CL1280" i="21"/>
  <c r="BS1284" i="21"/>
  <c r="CL1284" i="21"/>
  <c r="BS1288" i="21"/>
  <c r="CL1288" i="21"/>
  <c r="BS1292" i="21"/>
  <c r="CL1292" i="21"/>
  <c r="BS1296" i="21"/>
  <c r="CL1296" i="21"/>
  <c r="BS1300" i="21"/>
  <c r="CL1300" i="21"/>
  <c r="BS1304" i="21"/>
  <c r="CL1304" i="21"/>
  <c r="BS1308" i="21"/>
  <c r="CL1308" i="21"/>
  <c r="BS1312" i="21"/>
  <c r="CL1312" i="21"/>
  <c r="CP754" i="21"/>
  <c r="CP758" i="21"/>
  <c r="CP762" i="21"/>
  <c r="CP766" i="21"/>
  <c r="CP770" i="21"/>
  <c r="CP774" i="21"/>
  <c r="CP778" i="21"/>
  <c r="CP782" i="21"/>
  <c r="CP786" i="21"/>
  <c r="CP790" i="21"/>
  <c r="CP794" i="21"/>
  <c r="CP798" i="21"/>
  <c r="CP802" i="21"/>
  <c r="CP806" i="21"/>
  <c r="CP810" i="21"/>
  <c r="CP814" i="21"/>
  <c r="CP818" i="21"/>
  <c r="CP822" i="21"/>
  <c r="CP826" i="21"/>
  <c r="CP830" i="21"/>
  <c r="CP834" i="21"/>
  <c r="CP838" i="21"/>
  <c r="FL838" i="21" s="1"/>
  <c r="CP842" i="21"/>
  <c r="FL842" i="21" s="1"/>
  <c r="CP846" i="21"/>
  <c r="FL846" i="21" s="1"/>
  <c r="CP850" i="21"/>
  <c r="FL850" i="21" s="1"/>
  <c r="CP854" i="21"/>
  <c r="FL854" i="21" s="1"/>
  <c r="CP858" i="21"/>
  <c r="FL858" i="21" s="1"/>
  <c r="CP862" i="21"/>
  <c r="CP866" i="21"/>
  <c r="CP870" i="21"/>
  <c r="CP874" i="21"/>
  <c r="CP878" i="21"/>
  <c r="CP881" i="21"/>
  <c r="CP885" i="21"/>
  <c r="CP889" i="21"/>
  <c r="CP893" i="21"/>
  <c r="CP897" i="21"/>
  <c r="CP901" i="21"/>
  <c r="CP905" i="21"/>
  <c r="CP909" i="21"/>
  <c r="CP913" i="21"/>
  <c r="CP917" i="21"/>
  <c r="CP921" i="21"/>
  <c r="CP925" i="21"/>
  <c r="CP929" i="21"/>
  <c r="CP934" i="21"/>
  <c r="CP938" i="21"/>
  <c r="CP942" i="21"/>
  <c r="CP946" i="21"/>
  <c r="CP950" i="21"/>
  <c r="CP954" i="21"/>
  <c r="CP958" i="21"/>
  <c r="CP962" i="21"/>
  <c r="CP966" i="21"/>
  <c r="CP970" i="21"/>
  <c r="CP974" i="21"/>
  <c r="CP978" i="21"/>
  <c r="CP982" i="21"/>
  <c r="CP986" i="21"/>
  <c r="CP990" i="21"/>
  <c r="CP994" i="21"/>
  <c r="CP998" i="21"/>
  <c r="CP1002" i="21"/>
  <c r="CP1006" i="21"/>
  <c r="CP1010" i="21"/>
  <c r="CP1014" i="21"/>
  <c r="CP1018" i="21"/>
  <c r="CP1022" i="21"/>
  <c r="CP1026" i="21"/>
  <c r="CP1030" i="21"/>
  <c r="CP1034" i="21"/>
  <c r="CP1038" i="21"/>
  <c r="CP1042" i="21"/>
  <c r="CP1046" i="21"/>
  <c r="CP1050" i="21"/>
  <c r="CP1054" i="21"/>
  <c r="CP1058" i="21"/>
  <c r="CP1062" i="21"/>
  <c r="CP1066" i="21"/>
  <c r="CP1070" i="21"/>
  <c r="CP1074" i="21"/>
  <c r="CP1078" i="21"/>
  <c r="CP1082" i="21"/>
  <c r="CP1086" i="21"/>
  <c r="CP1090" i="21"/>
  <c r="CP1094" i="21"/>
  <c r="CP1098" i="21"/>
  <c r="CP1102" i="21"/>
  <c r="CP1106" i="21"/>
  <c r="CP1110" i="21"/>
  <c r="CP1114" i="21"/>
  <c r="CP1119" i="21"/>
  <c r="CP1123" i="21"/>
  <c r="CP1127" i="21"/>
  <c r="CP1131" i="21"/>
  <c r="CP1135" i="21"/>
  <c r="CP1139" i="21"/>
  <c r="CP1143" i="21"/>
  <c r="CP1147" i="21"/>
  <c r="CP1154" i="21"/>
  <c r="CP1158" i="21"/>
  <c r="CP1162" i="21"/>
  <c r="CP1166" i="21"/>
  <c r="CP1170" i="21"/>
  <c r="CP1174" i="21"/>
  <c r="CP1178" i="21"/>
  <c r="CP1182" i="21"/>
  <c r="CP1186" i="21"/>
  <c r="CP1190" i="21"/>
  <c r="CP1194" i="21"/>
  <c r="CP1198" i="21"/>
  <c r="BX1202" i="21"/>
  <c r="CP1202" i="21"/>
  <c r="BX1206" i="21"/>
  <c r="CP1206" i="21"/>
  <c r="BX1210" i="21"/>
  <c r="CP1210" i="21"/>
  <c r="BX1214" i="21"/>
  <c r="CP1214" i="21"/>
  <c r="BX1218" i="21"/>
  <c r="CP1218" i="21"/>
  <c r="BX1222" i="21"/>
  <c r="CP1222" i="21"/>
  <c r="BX1226" i="21"/>
  <c r="CP1226" i="21"/>
  <c r="BX1230" i="21"/>
  <c r="CP1230" i="21"/>
  <c r="BX1234" i="21"/>
  <c r="CP1234" i="21"/>
  <c r="BX1238" i="21"/>
  <c r="CP1238" i="21"/>
  <c r="BX1242" i="21"/>
  <c r="CP1242" i="21"/>
  <c r="BX1246" i="21"/>
  <c r="CP1246" i="21"/>
  <c r="BX1250" i="21"/>
  <c r="CP1250" i="21"/>
  <c r="BX1254" i="21"/>
  <c r="CP1254" i="21"/>
  <c r="BX1258" i="21"/>
  <c r="CP1258" i="21"/>
  <c r="BX1262" i="21"/>
  <c r="CP1262" i="21"/>
  <c r="BX1266" i="21"/>
  <c r="CP1266" i="21"/>
  <c r="BX1270" i="21"/>
  <c r="CP1270" i="21"/>
  <c r="BX1274" i="21"/>
  <c r="CP1274" i="21"/>
  <c r="BX1278" i="21"/>
  <c r="CP1278" i="21"/>
  <c r="BX1282" i="21"/>
  <c r="CP1282" i="21"/>
  <c r="BX1286" i="21"/>
  <c r="CP1286" i="21"/>
  <c r="BX1290" i="21"/>
  <c r="CP1290" i="21"/>
  <c r="BX1294" i="21"/>
  <c r="CP1294" i="21"/>
  <c r="BX1298" i="21"/>
  <c r="CP1298" i="21"/>
  <c r="BX1302" i="21"/>
  <c r="CP1302" i="21"/>
  <c r="BX1306" i="21"/>
  <c r="CP1306" i="21"/>
  <c r="BX1310" i="21"/>
  <c r="CP1310" i="21"/>
  <c r="BY1202" i="21"/>
  <c r="CO1202" i="21"/>
  <c r="FL1202" i="21" s="1"/>
  <c r="BY1203" i="21"/>
  <c r="CO1203" i="21"/>
  <c r="BY1204" i="21"/>
  <c r="CO1204" i="21"/>
  <c r="BY1205" i="21"/>
  <c r="CO1205" i="21"/>
  <c r="BY1206" i="21"/>
  <c r="CO1206" i="21"/>
  <c r="BY1207" i="21"/>
  <c r="CO1207" i="21"/>
  <c r="BY1208" i="21"/>
  <c r="CO1208" i="21"/>
  <c r="BY1209" i="21"/>
  <c r="CO1209" i="21"/>
  <c r="BY1210" i="21"/>
  <c r="CO1210" i="21"/>
  <c r="FL1210" i="21" s="1"/>
  <c r="BY1211" i="21"/>
  <c r="CO1211" i="21"/>
  <c r="BY1212" i="21"/>
  <c r="CO1212" i="21"/>
  <c r="BY1213" i="21"/>
  <c r="CO1213" i="21"/>
  <c r="BY1214" i="21"/>
  <c r="CO1214" i="21"/>
  <c r="BY1215" i="21"/>
  <c r="CO1215" i="21"/>
  <c r="BY1216" i="21"/>
  <c r="CO1216" i="21"/>
  <c r="BY1217" i="21"/>
  <c r="CO1217" i="21"/>
  <c r="BY1218" i="21"/>
  <c r="CO1218" i="21"/>
  <c r="FL1218" i="21" s="1"/>
  <c r="BY1219" i="21"/>
  <c r="CO1219" i="21"/>
  <c r="BY1220" i="21"/>
  <c r="CO1220" i="21"/>
  <c r="BY1221" i="21"/>
  <c r="CO1221" i="21"/>
  <c r="BY1222" i="21"/>
  <c r="CO1222" i="21"/>
  <c r="BY1223" i="21"/>
  <c r="CO1223" i="21"/>
  <c r="BY1224" i="21"/>
  <c r="CO1224" i="21"/>
  <c r="BY1225" i="21"/>
  <c r="CO1225" i="21"/>
  <c r="BY1226" i="21"/>
  <c r="CO1226" i="21"/>
  <c r="FL1226" i="21" s="1"/>
  <c r="BY1227" i="21"/>
  <c r="CO1227" i="21"/>
  <c r="BY1228" i="21"/>
  <c r="CO1228" i="21"/>
  <c r="BY1229" i="21"/>
  <c r="CO1229" i="21"/>
  <c r="BY1230" i="21"/>
  <c r="CO1230" i="21"/>
  <c r="BY1231" i="21"/>
  <c r="CO1231" i="21"/>
  <c r="BY1232" i="21"/>
  <c r="CO1232" i="21"/>
  <c r="BY1233" i="21"/>
  <c r="CO1233" i="21"/>
  <c r="BY1234" i="21"/>
  <c r="CO1234" i="21"/>
  <c r="FL1234" i="21" s="1"/>
  <c r="BY1235" i="21"/>
  <c r="CO1235" i="21"/>
  <c r="BY1236" i="21"/>
  <c r="CO1236" i="21"/>
  <c r="BY1237" i="21"/>
  <c r="CO1237" i="21"/>
  <c r="BY1238" i="21"/>
  <c r="CO1238" i="21"/>
  <c r="BY1239" i="21"/>
  <c r="CO1239" i="21"/>
  <c r="BY1240" i="21"/>
  <c r="CO1240" i="21"/>
  <c r="BY1241" i="21"/>
  <c r="CO1241" i="21"/>
  <c r="BY1242" i="21"/>
  <c r="CO1242" i="21"/>
  <c r="FL1242" i="21" s="1"/>
  <c r="BY1243" i="21"/>
  <c r="CO1243" i="21"/>
  <c r="BY1244" i="21"/>
  <c r="CO1244" i="21"/>
  <c r="BY1245" i="21"/>
  <c r="CO1245" i="21"/>
  <c r="BY1246" i="21"/>
  <c r="CO1246" i="21"/>
  <c r="BY1247" i="21"/>
  <c r="CO1247" i="21"/>
  <c r="BY1248" i="21"/>
  <c r="CO1248" i="21"/>
  <c r="BY1249" i="21"/>
  <c r="CO1249" i="21"/>
  <c r="BY1250" i="21"/>
  <c r="CO1250" i="21"/>
  <c r="FL1250" i="21" s="1"/>
  <c r="BY1251" i="21"/>
  <c r="CO1251" i="21"/>
  <c r="BY1252" i="21"/>
  <c r="CO1252" i="21"/>
  <c r="BY1253" i="21"/>
  <c r="CO1253" i="21"/>
  <c r="BY1254" i="21"/>
  <c r="CO1254" i="21"/>
  <c r="BY1255" i="21"/>
  <c r="CO1255" i="21"/>
  <c r="BY1256" i="21"/>
  <c r="CO1256" i="21"/>
  <c r="BY1257" i="21"/>
  <c r="CO1257" i="21"/>
  <c r="BY1258" i="21"/>
  <c r="CO1258" i="21"/>
  <c r="FL1258" i="21" s="1"/>
  <c r="BY1259" i="21"/>
  <c r="CO1259" i="21"/>
  <c r="BY1260" i="21"/>
  <c r="CO1260" i="21"/>
  <c r="BY1261" i="21"/>
  <c r="CO1261" i="21"/>
  <c r="BY1262" i="21"/>
  <c r="CO1262" i="21"/>
  <c r="BY1263" i="21"/>
  <c r="CO1263" i="21"/>
  <c r="BY1264" i="21"/>
  <c r="CO1264" i="21"/>
  <c r="BY1265" i="21"/>
  <c r="CO1265" i="21"/>
  <c r="BY1266" i="21"/>
  <c r="CO1266" i="21"/>
  <c r="FL1266" i="21" s="1"/>
  <c r="BY1267" i="21"/>
  <c r="CO1267" i="21"/>
  <c r="BY1268" i="21"/>
  <c r="CO1268" i="21"/>
  <c r="BY1269" i="21"/>
  <c r="CO1269" i="21"/>
  <c r="BY1270" i="21"/>
  <c r="CO1270" i="21"/>
  <c r="BY1271" i="21"/>
  <c r="CO1271" i="21"/>
  <c r="BY1272" i="21"/>
  <c r="CO1272" i="21"/>
  <c r="BY1273" i="21"/>
  <c r="CO1273" i="21"/>
  <c r="BY1274" i="21"/>
  <c r="CO1274" i="21"/>
  <c r="FL1274" i="21" s="1"/>
  <c r="BY1275" i="21"/>
  <c r="CO1275" i="21"/>
  <c r="BY1276" i="21"/>
  <c r="CO1276" i="21"/>
  <c r="BY1277" i="21"/>
  <c r="CO1277" i="21"/>
  <c r="BY1278" i="21"/>
  <c r="CO1278" i="21"/>
  <c r="BY1279" i="21"/>
  <c r="CO1279" i="21"/>
  <c r="BY1280" i="21"/>
  <c r="CO1280" i="21"/>
  <c r="BY1281" i="21"/>
  <c r="CO1281" i="21"/>
  <c r="BY1282" i="21"/>
  <c r="CO1282" i="21"/>
  <c r="FL1282" i="21" s="1"/>
  <c r="BY1283" i="21"/>
  <c r="CO1283" i="21"/>
  <c r="BY1284" i="21"/>
  <c r="CO1284" i="21"/>
  <c r="BY1285" i="21"/>
  <c r="CO1285" i="21"/>
  <c r="BY1286" i="21"/>
  <c r="CO1286" i="21"/>
  <c r="BY1287" i="21"/>
  <c r="CO1287" i="21"/>
  <c r="BY1288" i="21"/>
  <c r="CO1288" i="21"/>
  <c r="BY1289" i="21"/>
  <c r="CO1289" i="21"/>
  <c r="BY1290" i="21"/>
  <c r="CO1290" i="21"/>
  <c r="FL1290" i="21" s="1"/>
  <c r="BY1291" i="21"/>
  <c r="CO1291" i="21"/>
  <c r="BY1292" i="21"/>
  <c r="CO1292" i="21"/>
  <c r="BY1293" i="21"/>
  <c r="CO1293" i="21"/>
  <c r="BY1294" i="21"/>
  <c r="CO1294" i="21"/>
  <c r="BY1295" i="21"/>
  <c r="CO1295" i="21"/>
  <c r="BY1296" i="21"/>
  <c r="CO1296" i="21"/>
  <c r="BY1297" i="21"/>
  <c r="CO1297" i="21"/>
  <c r="BY1298" i="21"/>
  <c r="CO1298" i="21"/>
  <c r="FL1298" i="21" s="1"/>
  <c r="BY1299" i="21"/>
  <c r="CO1299" i="21"/>
  <c r="BY1300" i="21"/>
  <c r="CO1300" i="21"/>
  <c r="BY1301" i="21"/>
  <c r="CO1301" i="21"/>
  <c r="BY1302" i="21"/>
  <c r="CO1302" i="21"/>
  <c r="BY1303" i="21"/>
  <c r="CO1303" i="21"/>
  <c r="BY1304" i="21"/>
  <c r="CO1304" i="21"/>
  <c r="BY1305" i="21"/>
  <c r="CO1305" i="21"/>
  <c r="BY1306" i="21"/>
  <c r="CO1306" i="21"/>
  <c r="FL1306" i="21" s="1"/>
  <c r="BY1307" i="21"/>
  <c r="CO1307" i="21"/>
  <c r="BY1308" i="21"/>
  <c r="CO1308" i="21"/>
  <c r="BY1309" i="21"/>
  <c r="CO1309" i="21"/>
  <c r="BY1310" i="21"/>
  <c r="CO1310" i="21"/>
  <c r="BY1311" i="21"/>
  <c r="CO1311" i="21"/>
  <c r="BY1312" i="21"/>
  <c r="CO1312" i="21"/>
  <c r="BY1313" i="21"/>
  <c r="CO1313" i="21"/>
  <c r="BN698" i="21"/>
  <c r="CH698" i="21"/>
  <c r="BN702" i="21"/>
  <c r="CH702" i="21"/>
  <c r="BN706" i="21"/>
  <c r="CH706" i="21"/>
  <c r="BN726" i="21"/>
  <c r="CH726" i="21"/>
  <c r="BN738" i="21"/>
  <c r="CH738" i="21"/>
  <c r="BR1203" i="21"/>
  <c r="CI1203" i="21"/>
  <c r="BR1207" i="21"/>
  <c r="CI1207" i="21"/>
  <c r="BR1211" i="21"/>
  <c r="CI1211" i="21"/>
  <c r="BR1215" i="21"/>
  <c r="CI1215" i="21"/>
  <c r="BR1219" i="21"/>
  <c r="CI1219" i="21"/>
  <c r="BR1223" i="21"/>
  <c r="CI1223" i="21"/>
  <c r="BR1227" i="21"/>
  <c r="CI1227" i="21"/>
  <c r="BR1231" i="21"/>
  <c r="CI1231" i="21"/>
  <c r="BR1235" i="21"/>
  <c r="CI1235" i="21"/>
  <c r="BR1239" i="21"/>
  <c r="CI1239" i="21"/>
  <c r="BR1243" i="21"/>
  <c r="CI1243" i="21"/>
  <c r="BR1247" i="21"/>
  <c r="CI1247" i="21"/>
  <c r="BR1251" i="21"/>
  <c r="CI1251" i="21"/>
  <c r="BR1255" i="21"/>
  <c r="CI1255" i="21"/>
  <c r="BR1259" i="21"/>
  <c r="CI1259" i="21"/>
  <c r="BR1263" i="21"/>
  <c r="CI1263" i="21"/>
  <c r="BR1267" i="21"/>
  <c r="CI1267" i="21"/>
  <c r="BR1271" i="21"/>
  <c r="CI1271" i="21"/>
  <c r="BR1275" i="21"/>
  <c r="CI1275" i="21"/>
  <c r="BR1279" i="21"/>
  <c r="CI1279" i="21"/>
  <c r="BR1283" i="21"/>
  <c r="CI1283" i="21"/>
  <c r="BR1287" i="21"/>
  <c r="CI1287" i="21"/>
  <c r="BR1291" i="21"/>
  <c r="CI1291" i="21"/>
  <c r="BR1295" i="21"/>
  <c r="CI1295" i="21"/>
  <c r="BR1299" i="21"/>
  <c r="CI1299" i="21"/>
  <c r="BR1303" i="21"/>
  <c r="CI1303" i="21"/>
  <c r="BR1307" i="21"/>
  <c r="CI1307" i="21"/>
  <c r="BR1311" i="21"/>
  <c r="CI1311" i="21"/>
  <c r="BU1204" i="21"/>
  <c r="CK1204" i="21"/>
  <c r="BU1208" i="21"/>
  <c r="CK1208" i="21"/>
  <c r="BU1212" i="21"/>
  <c r="CK1212" i="21"/>
  <c r="BU1216" i="21"/>
  <c r="CK1216" i="21"/>
  <c r="BU1220" i="21"/>
  <c r="CK1220" i="21"/>
  <c r="BU1224" i="21"/>
  <c r="CK1224" i="21"/>
  <c r="BU1228" i="21"/>
  <c r="CK1228" i="21"/>
  <c r="BU1232" i="21"/>
  <c r="CK1232" i="21"/>
  <c r="BU1236" i="21"/>
  <c r="CK1236" i="21"/>
  <c r="BU1240" i="21"/>
  <c r="CK1240" i="21"/>
  <c r="BU1244" i="21"/>
  <c r="CK1244" i="21"/>
  <c r="BU1248" i="21"/>
  <c r="CK1248" i="21"/>
  <c r="BU1252" i="21"/>
  <c r="CK1252" i="21"/>
  <c r="BU1256" i="21"/>
  <c r="CK1256" i="21"/>
  <c r="BU1260" i="21"/>
  <c r="CK1260" i="21"/>
  <c r="BU1264" i="21"/>
  <c r="CK1264" i="21"/>
  <c r="BU1268" i="21"/>
  <c r="CK1268" i="21"/>
  <c r="BU1272" i="21"/>
  <c r="CK1272" i="21"/>
  <c r="BU1276" i="21"/>
  <c r="CK1276" i="21"/>
  <c r="BU1280" i="21"/>
  <c r="CK1280" i="21"/>
  <c r="BU1284" i="21"/>
  <c r="CK1284" i="21"/>
  <c r="BU1288" i="21"/>
  <c r="CK1288" i="21"/>
  <c r="BU1292" i="21"/>
  <c r="CK1292" i="21"/>
  <c r="BU1296" i="21"/>
  <c r="CK1296" i="21"/>
  <c r="BU1300" i="21"/>
  <c r="CK1300" i="21"/>
  <c r="BU1304" i="21"/>
  <c r="CK1304" i="21"/>
  <c r="BU1308" i="21"/>
  <c r="CK1308" i="21"/>
  <c r="BU1312" i="21"/>
  <c r="CK1312" i="21"/>
  <c r="BS1205" i="21"/>
  <c r="CL1205" i="21"/>
  <c r="BS1209" i="21"/>
  <c r="CL1209" i="21"/>
  <c r="BS1213" i="21"/>
  <c r="CL1213" i="21"/>
  <c r="BS1217" i="21"/>
  <c r="CL1217" i="21"/>
  <c r="BS1221" i="21"/>
  <c r="CL1221" i="21"/>
  <c r="BS1225" i="21"/>
  <c r="CL1225" i="21"/>
  <c r="BS1229" i="21"/>
  <c r="CL1229" i="21"/>
  <c r="BS1233" i="21"/>
  <c r="CL1233" i="21"/>
  <c r="BS1237" i="21"/>
  <c r="CL1237" i="21"/>
  <c r="BS1241" i="21"/>
  <c r="CL1241" i="21"/>
  <c r="BS1245" i="21"/>
  <c r="CL1245" i="21"/>
  <c r="BS1249" i="21"/>
  <c r="CL1249" i="21"/>
  <c r="BS1253" i="21"/>
  <c r="CL1253" i="21"/>
  <c r="BS1257" i="21"/>
  <c r="CL1257" i="21"/>
  <c r="BS1261" i="21"/>
  <c r="CL1261" i="21"/>
  <c r="BS1265" i="21"/>
  <c r="CL1265" i="21"/>
  <c r="BS1269" i="21"/>
  <c r="CL1269" i="21"/>
  <c r="BS1273" i="21"/>
  <c r="CL1273" i="21"/>
  <c r="BS1277" i="21"/>
  <c r="CL1277" i="21"/>
  <c r="BS1281" i="21"/>
  <c r="CL1281" i="21"/>
  <c r="BS1285" i="21"/>
  <c r="CL1285" i="21"/>
  <c r="BS1289" i="21"/>
  <c r="CL1289" i="21"/>
  <c r="BS1293" i="21"/>
  <c r="CL1293" i="21"/>
  <c r="BS1297" i="21"/>
  <c r="CL1297" i="21"/>
  <c r="BS1301" i="21"/>
  <c r="CL1301" i="21"/>
  <c r="BS1305" i="21"/>
  <c r="CL1305" i="21"/>
  <c r="BS1309" i="21"/>
  <c r="CL1309" i="21"/>
  <c r="BS1313" i="21"/>
  <c r="CL1313" i="21"/>
  <c r="CP755" i="21"/>
  <c r="CP759" i="21"/>
  <c r="CP763" i="21"/>
  <c r="CP767" i="21"/>
  <c r="CP771" i="21"/>
  <c r="CP775" i="21"/>
  <c r="CP779" i="21"/>
  <c r="CP783" i="21"/>
  <c r="CP787" i="21"/>
  <c r="CP791" i="21"/>
  <c r="CP795" i="21"/>
  <c r="CP799" i="21"/>
  <c r="CP803" i="21"/>
  <c r="CP807" i="21"/>
  <c r="CP811" i="21"/>
  <c r="CP815" i="21"/>
  <c r="CP819" i="21"/>
  <c r="CP823" i="21"/>
  <c r="CP827" i="21"/>
  <c r="CP831" i="21"/>
  <c r="CP835" i="21"/>
  <c r="FL835" i="21" s="1"/>
  <c r="CP839" i="21"/>
  <c r="FL839" i="21" s="1"/>
  <c r="CP843" i="21"/>
  <c r="FL843" i="21" s="1"/>
  <c r="CP847" i="21"/>
  <c r="FL847" i="21" s="1"/>
  <c r="CP851" i="21"/>
  <c r="FL851" i="21" s="1"/>
  <c r="CP855" i="21"/>
  <c r="FL855" i="21" s="1"/>
  <c r="CP859" i="21"/>
  <c r="FL859" i="21" s="1"/>
  <c r="CP863" i="21"/>
  <c r="CP867" i="21"/>
  <c r="CP871" i="21"/>
  <c r="CP875" i="21"/>
  <c r="CP879" i="21"/>
  <c r="CP882" i="21"/>
  <c r="CP886" i="21"/>
  <c r="CP890" i="21"/>
  <c r="CP894" i="21"/>
  <c r="CP898" i="21"/>
  <c r="CP902" i="21"/>
  <c r="CP906" i="21"/>
  <c r="CP910" i="21"/>
  <c r="CP914" i="21"/>
  <c r="CP918" i="21"/>
  <c r="CP922" i="21"/>
  <c r="CP926" i="21"/>
  <c r="CP930" i="21"/>
  <c r="CP935" i="21"/>
  <c r="CP939" i="21"/>
  <c r="CP943" i="21"/>
  <c r="CP947" i="21"/>
  <c r="CP951" i="21"/>
  <c r="CP955" i="21"/>
  <c r="CP959" i="21"/>
  <c r="CP963" i="21"/>
  <c r="CP967" i="21"/>
  <c r="CP971" i="21"/>
  <c r="CP975" i="21"/>
  <c r="CP979" i="21"/>
  <c r="CP983" i="21"/>
  <c r="CP987" i="21"/>
  <c r="CP991" i="21"/>
  <c r="CP995" i="21"/>
  <c r="CP999" i="21"/>
  <c r="CP1003" i="21"/>
  <c r="CP1007" i="21"/>
  <c r="CP1011" i="21"/>
  <c r="CP1015" i="21"/>
  <c r="CP1019" i="21"/>
  <c r="CP1023" i="21"/>
  <c r="CP1027" i="21"/>
  <c r="CP1031" i="21"/>
  <c r="CP1035" i="21"/>
  <c r="CP1039" i="21"/>
  <c r="CP1043" i="21"/>
  <c r="CP1047" i="21"/>
  <c r="CP1051" i="21"/>
  <c r="CP1055" i="21"/>
  <c r="CP1059" i="21"/>
  <c r="CP1063" i="21"/>
  <c r="CP1067" i="21"/>
  <c r="CP1071" i="21"/>
  <c r="CP1075" i="21"/>
  <c r="CP1079" i="21"/>
  <c r="CP1083" i="21"/>
  <c r="CP1087" i="21"/>
  <c r="CP1091" i="21"/>
  <c r="CP1095" i="21"/>
  <c r="CP1099" i="21"/>
  <c r="CP1103" i="21"/>
  <c r="CP1107" i="21"/>
  <c r="CP1111" i="21"/>
  <c r="CP1115" i="21"/>
  <c r="CP1120" i="21"/>
  <c r="CP1124" i="21"/>
  <c r="CP1128" i="21"/>
  <c r="CP1132" i="21"/>
  <c r="CP1136" i="21"/>
  <c r="CP1140" i="21"/>
  <c r="CP1144" i="21"/>
  <c r="CP1148" i="21"/>
  <c r="CP1151" i="21"/>
  <c r="CP1155" i="21"/>
  <c r="CP1159" i="21"/>
  <c r="CP1163" i="21"/>
  <c r="CP1167" i="21"/>
  <c r="CP1171" i="21"/>
  <c r="CP1175" i="21"/>
  <c r="CP1179" i="21"/>
  <c r="CP1183" i="21"/>
  <c r="CP1187" i="21"/>
  <c r="CP1191" i="21"/>
  <c r="CP1195" i="21"/>
  <c r="CP1199" i="21"/>
  <c r="BX1203" i="21"/>
  <c r="CP1203" i="21"/>
  <c r="BX1207" i="21"/>
  <c r="CP1207" i="21"/>
  <c r="BX1211" i="21"/>
  <c r="CP1211" i="21"/>
  <c r="BX1215" i="21"/>
  <c r="CP1215" i="21"/>
  <c r="BX1219" i="21"/>
  <c r="CP1219" i="21"/>
  <c r="BX1223" i="21"/>
  <c r="CP1223" i="21"/>
  <c r="BX1227" i="21"/>
  <c r="CP1227" i="21"/>
  <c r="BX1231" i="21"/>
  <c r="CP1231" i="21"/>
  <c r="BX1235" i="21"/>
  <c r="CP1235" i="21"/>
  <c r="BX1239" i="21"/>
  <c r="CP1239" i="21"/>
  <c r="BX1243" i="21"/>
  <c r="CP1243" i="21"/>
  <c r="BX1247" i="21"/>
  <c r="CP1247" i="21"/>
  <c r="BX1251" i="21"/>
  <c r="CP1251" i="21"/>
  <c r="BX1255" i="21"/>
  <c r="CP1255" i="21"/>
  <c r="BX1259" i="21"/>
  <c r="CP1259" i="21"/>
  <c r="BX1263" i="21"/>
  <c r="CP1263" i="21"/>
  <c r="BX1267" i="21"/>
  <c r="CP1267" i="21"/>
  <c r="BX1271" i="21"/>
  <c r="CP1271" i="21"/>
  <c r="BX1275" i="21"/>
  <c r="CP1275" i="21"/>
  <c r="BX1279" i="21"/>
  <c r="CP1279" i="21"/>
  <c r="BX1283" i="21"/>
  <c r="CP1283" i="21"/>
  <c r="BX1287" i="21"/>
  <c r="CP1287" i="21"/>
  <c r="BX1291" i="21"/>
  <c r="CP1291" i="21"/>
  <c r="BX1295" i="21"/>
  <c r="CP1295" i="21"/>
  <c r="BX1299" i="21"/>
  <c r="CP1299" i="21"/>
  <c r="BX1303" i="21"/>
  <c r="CP1303" i="21"/>
  <c r="BX1307" i="21"/>
  <c r="CP1307" i="21"/>
  <c r="BX1311" i="21"/>
  <c r="CP1311" i="21"/>
  <c r="BN727" i="21"/>
  <c r="CH727" i="21"/>
  <c r="BR1204" i="21"/>
  <c r="CI1204" i="21"/>
  <c r="BR1208" i="21"/>
  <c r="CI1208" i="21"/>
  <c r="BR1212" i="21"/>
  <c r="CI1212" i="21"/>
  <c r="BR1216" i="21"/>
  <c r="CI1216" i="21"/>
  <c r="BR1220" i="21"/>
  <c r="CI1220" i="21"/>
  <c r="BR1224" i="21"/>
  <c r="CI1224" i="21"/>
  <c r="BR1228" i="21"/>
  <c r="CI1228" i="21"/>
  <c r="BR1232" i="21"/>
  <c r="CI1232" i="21"/>
  <c r="BR1240" i="21"/>
  <c r="CI1240" i="21"/>
  <c r="BR1244" i="21"/>
  <c r="CI1244" i="21"/>
  <c r="BR1248" i="21"/>
  <c r="CI1248" i="21"/>
  <c r="BR1252" i="21"/>
  <c r="CI1252" i="21"/>
  <c r="BR1256" i="21"/>
  <c r="CI1256" i="21"/>
  <c r="BR1260" i="21"/>
  <c r="CI1260" i="21"/>
  <c r="BR1264" i="21"/>
  <c r="CI1264" i="21"/>
  <c r="BR1272" i="21"/>
  <c r="CI1272" i="21"/>
  <c r="BR1276" i="21"/>
  <c r="CI1276" i="21"/>
  <c r="BR1280" i="21"/>
  <c r="CI1280" i="21"/>
  <c r="BR1284" i="21"/>
  <c r="CI1284" i="21"/>
  <c r="BR1288" i="21"/>
  <c r="CI1288" i="21"/>
  <c r="BR1292" i="21"/>
  <c r="CI1292" i="21"/>
  <c r="BR1296" i="21"/>
  <c r="CI1296" i="21"/>
  <c r="BR1304" i="21"/>
  <c r="CI1304" i="21"/>
  <c r="BR1308" i="21"/>
  <c r="CI1308" i="21"/>
  <c r="BR1312" i="21"/>
  <c r="CI1312" i="21"/>
  <c r="BU1205" i="21"/>
  <c r="CK1205" i="21"/>
  <c r="BU1209" i="21"/>
  <c r="CK1209" i="21"/>
  <c r="BU1213" i="21"/>
  <c r="CK1213" i="21"/>
  <c r="BU1217" i="21"/>
  <c r="CK1217" i="21"/>
  <c r="BU1221" i="21"/>
  <c r="CK1221" i="21"/>
  <c r="BU1225" i="21"/>
  <c r="CK1225" i="21"/>
  <c r="BU1229" i="21"/>
  <c r="CK1229" i="21"/>
  <c r="BU1233" i="21"/>
  <c r="CK1233" i="21"/>
  <c r="BU1237" i="21"/>
  <c r="CK1237" i="21"/>
  <c r="BU1241" i="21"/>
  <c r="CK1241" i="21"/>
  <c r="BU1245" i="21"/>
  <c r="CK1245" i="21"/>
  <c r="BU1249" i="21"/>
  <c r="CK1249" i="21"/>
  <c r="BU1253" i="21"/>
  <c r="CK1253" i="21"/>
  <c r="BU1257" i="21"/>
  <c r="CK1257" i="21"/>
  <c r="BU1261" i="21"/>
  <c r="CK1261" i="21"/>
  <c r="BU1265" i="21"/>
  <c r="CK1265" i="21"/>
  <c r="BU1269" i="21"/>
  <c r="CK1269" i="21"/>
  <c r="BU1273" i="21"/>
  <c r="CK1273" i="21"/>
  <c r="BU1277" i="21"/>
  <c r="CK1277" i="21"/>
  <c r="BU1281" i="21"/>
  <c r="CK1281" i="21"/>
  <c r="BU1285" i="21"/>
  <c r="CK1285" i="21"/>
  <c r="BU1289" i="21"/>
  <c r="CK1289" i="21"/>
  <c r="BU1293" i="21"/>
  <c r="CK1293" i="21"/>
  <c r="BU1297" i="21"/>
  <c r="CK1297" i="21"/>
  <c r="BU1301" i="21"/>
  <c r="CK1301" i="21"/>
  <c r="BU1305" i="21"/>
  <c r="CK1305" i="21"/>
  <c r="BU1309" i="21"/>
  <c r="CK1309" i="21"/>
  <c r="BU1313" i="21"/>
  <c r="CK1313" i="21"/>
  <c r="BS1202" i="21"/>
  <c r="CL1202" i="21"/>
  <c r="BS1206" i="21"/>
  <c r="CL1206" i="21"/>
  <c r="BS1210" i="21"/>
  <c r="CL1210" i="21"/>
  <c r="BS1214" i="21"/>
  <c r="CL1214" i="21"/>
  <c r="BS1218" i="21"/>
  <c r="CL1218" i="21"/>
  <c r="BS1222" i="21"/>
  <c r="CL1222" i="21"/>
  <c r="BS1226" i="21"/>
  <c r="CL1226" i="21"/>
  <c r="BS1230" i="21"/>
  <c r="CL1230" i="21"/>
  <c r="BS1234" i="21"/>
  <c r="CL1234" i="21"/>
  <c r="BS1238" i="21"/>
  <c r="CL1238" i="21"/>
  <c r="BS1242" i="21"/>
  <c r="CL1242" i="21"/>
  <c r="BS1246" i="21"/>
  <c r="CL1246" i="21"/>
  <c r="BS1250" i="21"/>
  <c r="CL1250" i="21"/>
  <c r="BS1254" i="21"/>
  <c r="CL1254" i="21"/>
  <c r="BS1258" i="21"/>
  <c r="CL1258" i="21"/>
  <c r="BS1262" i="21"/>
  <c r="CL1262" i="21"/>
  <c r="BS1266" i="21"/>
  <c r="CL1266" i="21"/>
  <c r="BS1270" i="21"/>
  <c r="CL1270" i="21"/>
  <c r="BS1274" i="21"/>
  <c r="CL1274" i="21"/>
  <c r="BS1278" i="21"/>
  <c r="CL1278" i="21"/>
  <c r="BS1282" i="21"/>
  <c r="CL1282" i="21"/>
  <c r="BS1286" i="21"/>
  <c r="CL1286" i="21"/>
  <c r="BS1290" i="21"/>
  <c r="CL1290" i="21"/>
  <c r="BS1294" i="21"/>
  <c r="CL1294" i="21"/>
  <c r="BS1298" i="21"/>
  <c r="CL1298" i="21"/>
  <c r="BS1302" i="21"/>
  <c r="CL1302" i="21"/>
  <c r="BS1306" i="21"/>
  <c r="CL1306" i="21"/>
  <c r="BS1310" i="21"/>
  <c r="CL1310" i="21"/>
  <c r="CP752" i="21"/>
  <c r="CP756" i="21"/>
  <c r="CP760" i="21"/>
  <c r="CP764" i="21"/>
  <c r="CP768" i="21"/>
  <c r="CP772" i="21"/>
  <c r="CP776" i="21"/>
  <c r="CP780" i="21"/>
  <c r="CP784" i="21"/>
  <c r="CP788" i="21"/>
  <c r="CP792" i="21"/>
  <c r="CP796" i="21"/>
  <c r="CP800" i="21"/>
  <c r="CP804" i="21"/>
  <c r="CP808" i="21"/>
  <c r="CP812" i="21"/>
  <c r="CP816" i="21"/>
  <c r="CP820" i="21"/>
  <c r="CP824" i="21"/>
  <c r="CP828" i="21"/>
  <c r="CP832" i="21"/>
  <c r="CP836" i="21"/>
  <c r="FL836" i="21" s="1"/>
  <c r="CP840" i="21"/>
  <c r="FL840" i="21" s="1"/>
  <c r="CP844" i="21"/>
  <c r="FL844" i="21" s="1"/>
  <c r="CP848" i="21"/>
  <c r="FL848" i="21" s="1"/>
  <c r="CP852" i="21"/>
  <c r="FL852" i="21" s="1"/>
  <c r="CP856" i="21"/>
  <c r="FL856" i="21" s="1"/>
  <c r="CP860" i="21"/>
  <c r="CP864" i="21"/>
  <c r="CP868" i="21"/>
  <c r="CP872" i="21"/>
  <c r="CP876" i="21"/>
  <c r="CP883" i="21"/>
  <c r="CP887" i="21"/>
  <c r="CP891" i="21"/>
  <c r="CP895" i="21"/>
  <c r="CP899" i="21"/>
  <c r="CP903" i="21"/>
  <c r="CP907" i="21"/>
  <c r="CP911" i="21"/>
  <c r="CP915" i="21"/>
  <c r="CP919" i="21"/>
  <c r="CP923" i="21"/>
  <c r="CP927" i="21"/>
  <c r="CP931" i="21"/>
  <c r="CP936" i="21"/>
  <c r="CP940" i="21"/>
  <c r="CP944" i="21"/>
  <c r="CP948" i="21"/>
  <c r="CP952" i="21"/>
  <c r="CP956" i="21"/>
  <c r="CP960" i="21"/>
  <c r="CP964" i="21"/>
  <c r="CP968" i="21"/>
  <c r="CP972" i="21"/>
  <c r="CP976" i="21"/>
  <c r="CP980" i="21"/>
  <c r="CP984" i="21"/>
  <c r="CP988" i="21"/>
  <c r="CP992" i="21"/>
  <c r="CP996" i="21"/>
  <c r="CP1000" i="21"/>
  <c r="CP1004" i="21"/>
  <c r="CP1008" i="21"/>
  <c r="CP1012" i="21"/>
  <c r="CP1016" i="21"/>
  <c r="CP1020" i="21"/>
  <c r="CP1024" i="21"/>
  <c r="CP1028" i="21"/>
  <c r="CP1032" i="21"/>
  <c r="CP1036" i="21"/>
  <c r="CP1040" i="21"/>
  <c r="CP1044" i="21"/>
  <c r="CP1048" i="21"/>
  <c r="CP1052" i="21"/>
  <c r="CP1056" i="21"/>
  <c r="CP1060" i="21"/>
  <c r="CP1064" i="21"/>
  <c r="CP1068" i="21"/>
  <c r="CP1072" i="21"/>
  <c r="CP1076" i="21"/>
  <c r="CP1080" i="21"/>
  <c r="CP1084" i="21"/>
  <c r="CP1088" i="21"/>
  <c r="CP1092" i="21"/>
  <c r="CP1096" i="21"/>
  <c r="CP1100" i="21"/>
  <c r="CP1104" i="21"/>
  <c r="CP1108" i="21"/>
  <c r="CP1112" i="21"/>
  <c r="CP1116" i="21"/>
  <c r="CP1117" i="21"/>
  <c r="CP1121" i="21"/>
  <c r="CP1125" i="21"/>
  <c r="CP1129" i="21"/>
  <c r="CP1133" i="21"/>
  <c r="CP1137" i="21"/>
  <c r="CP1141" i="21"/>
  <c r="CP1145" i="21"/>
  <c r="CP1149" i="21"/>
  <c r="CP1152" i="21"/>
  <c r="CP1156" i="21"/>
  <c r="CP1160" i="21"/>
  <c r="CP1164" i="21"/>
  <c r="CP1168" i="21"/>
  <c r="CP1172" i="21"/>
  <c r="CP1176" i="21"/>
  <c r="CP1180" i="21"/>
  <c r="CP1184" i="21"/>
  <c r="CP1188" i="21"/>
  <c r="CP1192" i="21"/>
  <c r="CP1196" i="21"/>
  <c r="CP1200" i="21"/>
  <c r="BX1204" i="21"/>
  <c r="CP1204" i="21"/>
  <c r="BX1208" i="21"/>
  <c r="CP1208" i="21"/>
  <c r="BX1212" i="21"/>
  <c r="CP1212" i="21"/>
  <c r="BX1216" i="21"/>
  <c r="CP1216" i="21"/>
  <c r="BX1220" i="21"/>
  <c r="CP1220" i="21"/>
  <c r="BX1224" i="21"/>
  <c r="CP1224" i="21"/>
  <c r="BX1228" i="21"/>
  <c r="CP1228" i="21"/>
  <c r="BX1232" i="21"/>
  <c r="CP1232" i="21"/>
  <c r="BX1236" i="21"/>
  <c r="CP1236" i="21"/>
  <c r="BX1240" i="21"/>
  <c r="CP1240" i="21"/>
  <c r="BX1244" i="21"/>
  <c r="CP1244" i="21"/>
  <c r="BX1248" i="21"/>
  <c r="CP1248" i="21"/>
  <c r="BX1252" i="21"/>
  <c r="CP1252" i="21"/>
  <c r="BX1256" i="21"/>
  <c r="CP1256" i="21"/>
  <c r="BX1260" i="21"/>
  <c r="CP1260" i="21"/>
  <c r="BX1264" i="21"/>
  <c r="CP1264" i="21"/>
  <c r="BX1268" i="21"/>
  <c r="CP1268" i="21"/>
  <c r="BX1272" i="21"/>
  <c r="CP1272" i="21"/>
  <c r="BX1276" i="21"/>
  <c r="CP1276" i="21"/>
  <c r="BX1280" i="21"/>
  <c r="CP1280" i="21"/>
  <c r="BX1284" i="21"/>
  <c r="CP1284" i="21"/>
  <c r="BX1288" i="21"/>
  <c r="CP1288" i="21"/>
  <c r="BX1292" i="21"/>
  <c r="CP1292" i="21"/>
  <c r="BX1296" i="21"/>
  <c r="CP1296" i="21"/>
  <c r="BX1300" i="21"/>
  <c r="CP1300" i="21"/>
  <c r="BX1304" i="21"/>
  <c r="CP1304" i="21"/>
  <c r="BX1308" i="21"/>
  <c r="CP1308" i="21"/>
  <c r="BX1312" i="21"/>
  <c r="CP1312" i="21"/>
  <c r="BH532" i="21"/>
  <c r="BH872" i="21"/>
  <c r="BK872" i="21" s="1"/>
  <c r="BH361" i="21"/>
  <c r="BK361" i="21" s="1"/>
  <c r="BH21" i="21"/>
  <c r="BH49" i="21"/>
  <c r="BH67" i="21"/>
  <c r="BK67" i="21" s="1"/>
  <c r="BH79" i="21"/>
  <c r="BK79" i="21" s="1"/>
  <c r="BH99" i="21"/>
  <c r="BH127" i="21"/>
  <c r="BH159" i="21"/>
  <c r="BH180" i="21"/>
  <c r="BK180" i="21" s="1"/>
  <c r="BH208" i="21"/>
  <c r="BH237" i="21"/>
  <c r="BH257" i="21"/>
  <c r="BH285" i="21"/>
  <c r="BK285" i="21" s="1"/>
  <c r="BH337" i="21"/>
  <c r="BH393" i="21"/>
  <c r="BH418" i="21"/>
  <c r="BK418" i="21" s="1"/>
  <c r="BH449" i="21"/>
  <c r="BK449" i="21" s="1"/>
  <c r="BH475" i="21"/>
  <c r="BH503" i="21"/>
  <c r="BH555" i="21"/>
  <c r="BK555" i="21" s="1"/>
  <c r="BH588" i="21"/>
  <c r="BK588" i="21" s="1"/>
  <c r="BH608" i="21"/>
  <c r="BH640" i="21"/>
  <c r="BH668" i="21"/>
  <c r="BH696" i="21"/>
  <c r="BK696" i="21" s="1"/>
  <c r="BH728" i="21"/>
  <c r="BH740" i="21"/>
  <c r="BH760" i="21"/>
  <c r="BK760" i="21" s="1"/>
  <c r="BH792" i="21"/>
  <c r="BK792" i="21" s="1"/>
  <c r="BH816" i="21"/>
  <c r="BH848" i="21"/>
  <c r="BH903" i="21"/>
  <c r="BK903" i="21" s="1"/>
  <c r="BH927" i="21"/>
  <c r="BH960" i="21"/>
  <c r="BH992" i="21"/>
  <c r="BH1024" i="21"/>
  <c r="BK1024" i="21" s="1"/>
  <c r="BH1056" i="21"/>
  <c r="BH1088" i="21"/>
  <c r="BH1141" i="21"/>
  <c r="BK1141" i="21" s="1"/>
  <c r="BH1172" i="21"/>
  <c r="BK1172" i="21" s="1"/>
  <c r="BH34" i="21"/>
  <c r="BH246" i="21"/>
  <c r="BH88" i="21"/>
  <c r="BK88" i="21" s="1"/>
  <c r="BH193" i="21"/>
  <c r="BK193" i="21" s="1"/>
  <c r="BH310" i="21"/>
  <c r="BH462" i="21"/>
  <c r="BH733" i="21"/>
  <c r="BK733" i="21" s="1"/>
  <c r="BH1134" i="21"/>
  <c r="BK1134" i="21" s="1"/>
  <c r="BH68" i="21"/>
  <c r="BH120" i="21"/>
  <c r="BK120" i="21" s="1"/>
  <c r="BH160" i="21"/>
  <c r="BK160" i="21" s="1"/>
  <c r="BH213" i="21"/>
  <c r="BH278" i="21"/>
  <c r="BH342" i="21"/>
  <c r="BK342" i="21" s="1"/>
  <c r="BH354" i="21"/>
  <c r="BK354" i="21" s="1"/>
  <c r="BH525" i="21"/>
  <c r="BH593" i="21"/>
  <c r="BH741" i="21"/>
  <c r="BK741" i="21" s="1"/>
  <c r="BH1204" i="21"/>
  <c r="BK1204" i="21" s="1"/>
  <c r="BR1236" i="21"/>
  <c r="BH1236" i="21"/>
  <c r="BR1268" i="21"/>
  <c r="BH1268" i="21"/>
  <c r="BK1268" i="21" s="1"/>
  <c r="BR1300" i="21"/>
  <c r="BH1300" i="21"/>
  <c r="BH408" i="21"/>
  <c r="BH412" i="21"/>
  <c r="BK412" i="21" s="1"/>
  <c r="BH474" i="21"/>
  <c r="BH478" i="21"/>
  <c r="BH538" i="21"/>
  <c r="BH542" i="21"/>
  <c r="BK542" i="21" s="1"/>
  <c r="BH603" i="21"/>
  <c r="BH607" i="21"/>
  <c r="BH667" i="21"/>
  <c r="BH671" i="21"/>
  <c r="BK671" i="21" s="1"/>
  <c r="BH731" i="21"/>
  <c r="BH735" i="21"/>
  <c r="BH795" i="21"/>
  <c r="BH799" i="21"/>
  <c r="BK799" i="21" s="1"/>
  <c r="BH859" i="21"/>
  <c r="BK859" i="21" s="1"/>
  <c r="BH863" i="21"/>
  <c r="BH922" i="21"/>
  <c r="BH926" i="21"/>
  <c r="BK926" i="21" s="1"/>
  <c r="BH13" i="21"/>
  <c r="BK13" i="21" s="1"/>
  <c r="BH17" i="21"/>
  <c r="BH25" i="21"/>
  <c r="BH29" i="21"/>
  <c r="BK29" i="21" s="1"/>
  <c r="BH33" i="21"/>
  <c r="BH37" i="21"/>
  <c r="BH41" i="21"/>
  <c r="BH45" i="21"/>
  <c r="BK45" i="21" s="1"/>
  <c r="BH53" i="21"/>
  <c r="BH57" i="21"/>
  <c r="BH61" i="21"/>
  <c r="BH71" i="21"/>
  <c r="BK71" i="21" s="1"/>
  <c r="BH75" i="21"/>
  <c r="BH83" i="21"/>
  <c r="BH87" i="21"/>
  <c r="BK87" i="21" s="1"/>
  <c r="BH91" i="21"/>
  <c r="BH95" i="21"/>
  <c r="BH103" i="21"/>
  <c r="BH107" i="21"/>
  <c r="BH111" i="21"/>
  <c r="BK111" i="21" s="1"/>
  <c r="BH115" i="21"/>
  <c r="BH119" i="21"/>
  <c r="BH123" i="21"/>
  <c r="BH131" i="21"/>
  <c r="BH135" i="21"/>
  <c r="BK135" i="21" s="1"/>
  <c r="BH139" i="21"/>
  <c r="BK139" i="21" s="1"/>
  <c r="BH143" i="21"/>
  <c r="BH147" i="21"/>
  <c r="BH151" i="21"/>
  <c r="BH155" i="21"/>
  <c r="BH163" i="21"/>
  <c r="BH168" i="21"/>
  <c r="BH172" i="21"/>
  <c r="BH176" i="21"/>
  <c r="BH184" i="21"/>
  <c r="BH188" i="21"/>
  <c r="BH192" i="21"/>
  <c r="BH196" i="21"/>
  <c r="BH200" i="21"/>
  <c r="BH204" i="21"/>
  <c r="BH212" i="21"/>
  <c r="BH216" i="21"/>
  <c r="BH220" i="21"/>
  <c r="BH224" i="21"/>
  <c r="BH228" i="21"/>
  <c r="BH233" i="21"/>
  <c r="BH241" i="21"/>
  <c r="BH245" i="21"/>
  <c r="BH249" i="21"/>
  <c r="BH253" i="21"/>
  <c r="BK253" i="21" s="1"/>
  <c r="BH261" i="21"/>
  <c r="BK261" i="21" s="1"/>
  <c r="BH265" i="21"/>
  <c r="BH269" i="21"/>
  <c r="BH273" i="21"/>
  <c r="BH277" i="21"/>
  <c r="BH281" i="21"/>
  <c r="BH289" i="21"/>
  <c r="BH293" i="21"/>
  <c r="BH297" i="21"/>
  <c r="BH301" i="21"/>
  <c r="BH305" i="21"/>
  <c r="BH309" i="21"/>
  <c r="BK309" i="21" s="1"/>
  <c r="BH313" i="21"/>
  <c r="BH317" i="21"/>
  <c r="BH321" i="21"/>
  <c r="BH325" i="21"/>
  <c r="BH329" i="21"/>
  <c r="BH333" i="21"/>
  <c r="BH341" i="21"/>
  <c r="BH345" i="21"/>
  <c r="BH349" i="21"/>
  <c r="BK349" i="21" s="1"/>
  <c r="BH353" i="21"/>
  <c r="BH357" i="21"/>
  <c r="BH365" i="21"/>
  <c r="BH369" i="21"/>
  <c r="BK369" i="21" s="1"/>
  <c r="BH373" i="21"/>
  <c r="BH377" i="21"/>
  <c r="BH381" i="21"/>
  <c r="BK381" i="21" s="1"/>
  <c r="BH385" i="21"/>
  <c r="BH389" i="21"/>
  <c r="BH397" i="21"/>
  <c r="BH401" i="21"/>
  <c r="BH405" i="21"/>
  <c r="BH409" i="21"/>
  <c r="BK409" i="21" s="1"/>
  <c r="BH413" i="21"/>
  <c r="BH422" i="21"/>
  <c r="BH426" i="21"/>
  <c r="BH430" i="21"/>
  <c r="BK430" i="21" s="1"/>
  <c r="BH434" i="21"/>
  <c r="BH437" i="21"/>
  <c r="BH441" i="21"/>
  <c r="BH445" i="21"/>
  <c r="BH453" i="21"/>
  <c r="BH457" i="21"/>
  <c r="BK457" i="21" s="1"/>
  <c r="BH461" i="21"/>
  <c r="BH467" i="21"/>
  <c r="BH471" i="21"/>
  <c r="BH479" i="21"/>
  <c r="BH483" i="21"/>
  <c r="BH487" i="21"/>
  <c r="BH491" i="21"/>
  <c r="BH495" i="21"/>
  <c r="BH499" i="21"/>
  <c r="BK499" i="21" s="1"/>
  <c r="BH508" i="21"/>
  <c r="BH512" i="21"/>
  <c r="BH516" i="21"/>
  <c r="BH520" i="21"/>
  <c r="BH524" i="21"/>
  <c r="BH528" i="21"/>
  <c r="BH535" i="21"/>
  <c r="BH539" i="21"/>
  <c r="BH543" i="21"/>
  <c r="BK543" i="21" s="1"/>
  <c r="BH547" i="21"/>
  <c r="BH551" i="21"/>
  <c r="BH559" i="21"/>
  <c r="BH563" i="21"/>
  <c r="BH567" i="21"/>
  <c r="BH572" i="21"/>
  <c r="BH576" i="21"/>
  <c r="BK576" i="21" s="1"/>
  <c r="BH580" i="21"/>
  <c r="BK580" i="21" s="1"/>
  <c r="BH584" i="21"/>
  <c r="BH592" i="21"/>
  <c r="BH596" i="21"/>
  <c r="BK596" i="21" s="1"/>
  <c r="BH600" i="21"/>
  <c r="BH604" i="21"/>
  <c r="BH612" i="21"/>
  <c r="BK612" i="21" s="1"/>
  <c r="BH616" i="21"/>
  <c r="BH620" i="21"/>
  <c r="BH624" i="21"/>
  <c r="BH628" i="21"/>
  <c r="BH632" i="21"/>
  <c r="BK632" i="21" s="1"/>
  <c r="BH636" i="21"/>
  <c r="BH644" i="21"/>
  <c r="BH648" i="21"/>
  <c r="BH652" i="21"/>
  <c r="BH656" i="21"/>
  <c r="BH660" i="21"/>
  <c r="BH664" i="21"/>
  <c r="BK664" i="21" s="1"/>
  <c r="BH672" i="21"/>
  <c r="BH676" i="21"/>
  <c r="BH680" i="21"/>
  <c r="BH684" i="21"/>
  <c r="BK684" i="21" s="1"/>
  <c r="BH688" i="21"/>
  <c r="BH692" i="21"/>
  <c r="BH700" i="21"/>
  <c r="BK700" i="21" s="1"/>
  <c r="BH704" i="21"/>
  <c r="BH708" i="21"/>
  <c r="BK708" i="21" s="1"/>
  <c r="BH712" i="21"/>
  <c r="BH716" i="21"/>
  <c r="BH720" i="21"/>
  <c r="BH724" i="21"/>
  <c r="BH732" i="21"/>
  <c r="BH736" i="21"/>
  <c r="BH744" i="21"/>
  <c r="BH748" i="21"/>
  <c r="BH752" i="21"/>
  <c r="BH756" i="21"/>
  <c r="BH764" i="21"/>
  <c r="BH768" i="21"/>
  <c r="BK768" i="21" s="1"/>
  <c r="BH772" i="21"/>
  <c r="BH776" i="21"/>
  <c r="BH780" i="21"/>
  <c r="BH784" i="21"/>
  <c r="BH788" i="21"/>
  <c r="BK788" i="21" s="1"/>
  <c r="BH796" i="21"/>
  <c r="BH800" i="21"/>
  <c r="BH804" i="21"/>
  <c r="BK804" i="21" s="1"/>
  <c r="BH808" i="21"/>
  <c r="BH812" i="21"/>
  <c r="BH820" i="21"/>
  <c r="BH824" i="21"/>
  <c r="BK824" i="21" s="1"/>
  <c r="BH828" i="21"/>
  <c r="BH832" i="21"/>
  <c r="BH836" i="21"/>
  <c r="BH840" i="21"/>
  <c r="BH844" i="21"/>
  <c r="BH852" i="21"/>
  <c r="BH856" i="21"/>
  <c r="BH860" i="21"/>
  <c r="BK860" i="21" s="1"/>
  <c r="BH864" i="21"/>
  <c r="BK864" i="21" s="1"/>
  <c r="BH868" i="21"/>
  <c r="BH876" i="21"/>
  <c r="BH883" i="21"/>
  <c r="BH887" i="21"/>
  <c r="BH891" i="21"/>
  <c r="BK891" i="21" s="1"/>
  <c r="BH895" i="21"/>
  <c r="BK895" i="21" s="1"/>
  <c r="BH899" i="21"/>
  <c r="BH907" i="21"/>
  <c r="BH911" i="21"/>
  <c r="BH915" i="21"/>
  <c r="BH919" i="21"/>
  <c r="BH923" i="21"/>
  <c r="BH931" i="21"/>
  <c r="BK931" i="21" s="1"/>
  <c r="BH936" i="21"/>
  <c r="BK936" i="21" s="1"/>
  <c r="BH940" i="21"/>
  <c r="BH944" i="21"/>
  <c r="BH948" i="21"/>
  <c r="BH952" i="21"/>
  <c r="BK952" i="21" s="1"/>
  <c r="BH956" i="21"/>
  <c r="BH964" i="21"/>
  <c r="BK964" i="21" s="1"/>
  <c r="BH968" i="21"/>
  <c r="BH972" i="21"/>
  <c r="BH976" i="21"/>
  <c r="BH980" i="21"/>
  <c r="BH984" i="21"/>
  <c r="BH988" i="21"/>
  <c r="BH996" i="21"/>
  <c r="BK996" i="21" s="1"/>
  <c r="BH1000" i="21"/>
  <c r="BH1004" i="21"/>
  <c r="BH1008" i="21"/>
  <c r="BH1012" i="21"/>
  <c r="BH1016" i="21"/>
  <c r="BH1020" i="21"/>
  <c r="BH1028" i="21"/>
  <c r="BK1028" i="21" s="1"/>
  <c r="BH1032" i="21"/>
  <c r="BH1036" i="21"/>
  <c r="BH1040" i="21"/>
  <c r="BK1040" i="21" s="1"/>
  <c r="BH1044" i="21"/>
  <c r="BH1048" i="21"/>
  <c r="BH1052" i="21"/>
  <c r="BK1052" i="21" s="1"/>
  <c r="BH1060" i="21"/>
  <c r="BH1064" i="21"/>
  <c r="BK1064" i="21" s="1"/>
  <c r="BH1068" i="21"/>
  <c r="BK1068" i="21" s="1"/>
  <c r="BH1072" i="21"/>
  <c r="BH1076" i="21"/>
  <c r="BK1076" i="21" s="1"/>
  <c r="BH1080" i="21"/>
  <c r="BH1084" i="21"/>
  <c r="BH1092" i="21"/>
  <c r="BK1092" i="21" s="1"/>
  <c r="BH1096" i="21"/>
  <c r="BK1096" i="21" s="1"/>
  <c r="BH1100" i="21"/>
  <c r="BH1104" i="21"/>
  <c r="BH1108" i="21"/>
  <c r="BH1112" i="21"/>
  <c r="BH1116" i="21"/>
  <c r="BK1116" i="21" s="1"/>
  <c r="BH1117" i="21"/>
  <c r="BK1117" i="21" s="1"/>
  <c r="BH1121" i="21"/>
  <c r="BK1121" i="21" s="1"/>
  <c r="BH1125" i="21"/>
  <c r="BH1129" i="21"/>
  <c r="BH1133" i="21"/>
  <c r="BH1137" i="21"/>
  <c r="BH1145" i="21"/>
  <c r="BH1149" i="21"/>
  <c r="BK1149" i="21" s="1"/>
  <c r="BH1152" i="21"/>
  <c r="BK1152" i="21" s="1"/>
  <c r="BH1156" i="21"/>
  <c r="BH1160" i="21"/>
  <c r="BK1160" i="21" s="1"/>
  <c r="BH1164" i="21"/>
  <c r="BK1164" i="21" s="1"/>
  <c r="BH1168" i="21"/>
  <c r="BH1176" i="21"/>
  <c r="BH1180" i="21"/>
  <c r="BH1184" i="21"/>
  <c r="BH1188" i="21"/>
  <c r="BK1188" i="21" s="1"/>
  <c r="BH1192" i="21"/>
  <c r="BK1192" i="21" s="1"/>
  <c r="BH1196" i="21"/>
  <c r="BH1200" i="21"/>
  <c r="BH1208" i="21"/>
  <c r="BH1212" i="21"/>
  <c r="BH1216" i="21"/>
  <c r="BH1220" i="21"/>
  <c r="BK1220" i="21" s="1"/>
  <c r="BH1224" i="21"/>
  <c r="BH1228" i="21"/>
  <c r="BH1232" i="21"/>
  <c r="BH1240" i="21"/>
  <c r="BK1240" i="21" s="1"/>
  <c r="BH1244" i="21"/>
  <c r="BH1248" i="21"/>
  <c r="BH1252" i="21"/>
  <c r="BH1256" i="21"/>
  <c r="BH1260" i="21"/>
  <c r="BH1264" i="21"/>
  <c r="BH1272" i="21"/>
  <c r="BH1276" i="21"/>
  <c r="BH1280" i="21"/>
  <c r="BK1280" i="21" s="1"/>
  <c r="BH1284" i="21"/>
  <c r="BH1288" i="21"/>
  <c r="BH1292" i="21"/>
  <c r="BK1292" i="21" s="1"/>
  <c r="BH1296" i="21"/>
  <c r="BH1304" i="21"/>
  <c r="BH1308" i="21"/>
  <c r="BH1312" i="21"/>
  <c r="BN277" i="21"/>
  <c r="BN535" i="21"/>
  <c r="BH14" i="21"/>
  <c r="BH18" i="21"/>
  <c r="BH22" i="21"/>
  <c r="BH26" i="21"/>
  <c r="BH30" i="21"/>
  <c r="BH38" i="21"/>
  <c r="BH42" i="21"/>
  <c r="BH46" i="21"/>
  <c r="BH50" i="21"/>
  <c r="BH54" i="21"/>
  <c r="BH58" i="21"/>
  <c r="BH62" i="21"/>
  <c r="BH72" i="21"/>
  <c r="BH76" i="21"/>
  <c r="BH80" i="21"/>
  <c r="BH84" i="21"/>
  <c r="BH92" i="21"/>
  <c r="BH96" i="21"/>
  <c r="BH100" i="21"/>
  <c r="BH104" i="21"/>
  <c r="BH108" i="21"/>
  <c r="BH112" i="21"/>
  <c r="BH116" i="21"/>
  <c r="BH124" i="21"/>
  <c r="BH128" i="21"/>
  <c r="BH132" i="21"/>
  <c r="BH136" i="21"/>
  <c r="BH140" i="21"/>
  <c r="BH144" i="21"/>
  <c r="BH148" i="21"/>
  <c r="BH152" i="21"/>
  <c r="BH156" i="21"/>
  <c r="BH164" i="21"/>
  <c r="BH169" i="21"/>
  <c r="BH173" i="21"/>
  <c r="BH177" i="21"/>
  <c r="BH181" i="21"/>
  <c r="BH185" i="21"/>
  <c r="BH189" i="21"/>
  <c r="BH197" i="21"/>
  <c r="BH201" i="21"/>
  <c r="BH205" i="21"/>
  <c r="BH209" i="21"/>
  <c r="BH217" i="21"/>
  <c r="BH221" i="21"/>
  <c r="BH225" i="21"/>
  <c r="BH229" i="21"/>
  <c r="BH234" i="21"/>
  <c r="BH238" i="21"/>
  <c r="BK238" i="21" s="1"/>
  <c r="BH242" i="21"/>
  <c r="BH250" i="21"/>
  <c r="BH254" i="21"/>
  <c r="BH258" i="21"/>
  <c r="BH262" i="21"/>
  <c r="BK262" i="21" s="1"/>
  <c r="BH266" i="21"/>
  <c r="BH270" i="21"/>
  <c r="BH274" i="21"/>
  <c r="BH282" i="21"/>
  <c r="BH286" i="21"/>
  <c r="BH290" i="21"/>
  <c r="BH294" i="21"/>
  <c r="BH298" i="21"/>
  <c r="BH302" i="21"/>
  <c r="BH306" i="21"/>
  <c r="BH314" i="21"/>
  <c r="BH318" i="21"/>
  <c r="BH322" i="21"/>
  <c r="BH326" i="21"/>
  <c r="BK326" i="21" s="1"/>
  <c r="BH330" i="21"/>
  <c r="BH334" i="21"/>
  <c r="BK334" i="21" s="1"/>
  <c r="BH338" i="21"/>
  <c r="BH346" i="21"/>
  <c r="BH362" i="21"/>
  <c r="BH370" i="21"/>
  <c r="BH378" i="21"/>
  <c r="BH386" i="21"/>
  <c r="BH394" i="21"/>
  <c r="BH402" i="21"/>
  <c r="BH410" i="21"/>
  <c r="BH414" i="21"/>
  <c r="BH423" i="21"/>
  <c r="BH431" i="21"/>
  <c r="BH438" i="21"/>
  <c r="BH446" i="21"/>
  <c r="BH454" i="21"/>
  <c r="BH472" i="21"/>
  <c r="BH476" i="21"/>
  <c r="BH484" i="21"/>
  <c r="BH492" i="21"/>
  <c r="BH500" i="21"/>
  <c r="BH509" i="21"/>
  <c r="BH517" i="21"/>
  <c r="BH540" i="21"/>
  <c r="BH544" i="21"/>
  <c r="BH552" i="21"/>
  <c r="BH560" i="21"/>
  <c r="BH568" i="21"/>
  <c r="BH577" i="21"/>
  <c r="BH585" i="21"/>
  <c r="BH601" i="21"/>
  <c r="BH605" i="21"/>
  <c r="BH613" i="21"/>
  <c r="BH621" i="21"/>
  <c r="BH629" i="21"/>
  <c r="BH637" i="21"/>
  <c r="BH645" i="21"/>
  <c r="BH653" i="21"/>
  <c r="BH661" i="21"/>
  <c r="BH669" i="21"/>
  <c r="BH673" i="21"/>
  <c r="BH697" i="21"/>
  <c r="BH705" i="21"/>
  <c r="BH729" i="21"/>
  <c r="BH765" i="21"/>
  <c r="BH773" i="21"/>
  <c r="BH801" i="21"/>
  <c r="BH809" i="21"/>
  <c r="BH833" i="21"/>
  <c r="BH841" i="21"/>
  <c r="BH861" i="21"/>
  <c r="BH869" i="21"/>
  <c r="BH877" i="21"/>
  <c r="BH900" i="21"/>
  <c r="BH908" i="21"/>
  <c r="BH937" i="21"/>
  <c r="BH945" i="21"/>
  <c r="BH969" i="21"/>
  <c r="BH977" i="21"/>
  <c r="BH1001" i="21"/>
  <c r="BH1009" i="21"/>
  <c r="BH1017" i="21"/>
  <c r="BH1037" i="21"/>
  <c r="BH1045" i="21"/>
  <c r="BH1069" i="21"/>
  <c r="BH1077" i="21"/>
  <c r="BH1101" i="21"/>
  <c r="BH1109" i="21"/>
  <c r="BH1126" i="21"/>
  <c r="BH1157" i="21"/>
  <c r="BH1165" i="21"/>
  <c r="BH1173" i="21"/>
  <c r="BH1189" i="21"/>
  <c r="BH1197" i="21"/>
  <c r="BH1205" i="21"/>
  <c r="BH1213" i="21"/>
  <c r="BH1221" i="21"/>
  <c r="BH1229" i="21"/>
  <c r="BH1237" i="21"/>
  <c r="BH1245" i="21"/>
  <c r="BH1253" i="21"/>
  <c r="BH1261" i="21"/>
  <c r="BH1269" i="21"/>
  <c r="BH1277" i="21"/>
  <c r="BH1285" i="21"/>
  <c r="BH1293" i="21"/>
  <c r="BH1301" i="21"/>
  <c r="BH1309" i="21"/>
  <c r="BH73" i="21"/>
  <c r="BH137" i="21"/>
  <c r="BH202" i="21"/>
  <c r="BH1006" i="21"/>
  <c r="BH350" i="21"/>
  <c r="BH358" i="21"/>
  <c r="BH366" i="21"/>
  <c r="BH374" i="21"/>
  <c r="BH382" i="21"/>
  <c r="BH390" i="21"/>
  <c r="BH398" i="21"/>
  <c r="BH406" i="21"/>
  <c r="BH419" i="21"/>
  <c r="BK419" i="21" s="1"/>
  <c r="BH427" i="21"/>
  <c r="BK427" i="21" s="1"/>
  <c r="BH435" i="21"/>
  <c r="BH442" i="21"/>
  <c r="BH450" i="21"/>
  <c r="BH458" i="21"/>
  <c r="BK458" i="21" s="1"/>
  <c r="BH468" i="21"/>
  <c r="BH480" i="21"/>
  <c r="BH488" i="21"/>
  <c r="BK488" i="21" s="1"/>
  <c r="BH496" i="21"/>
  <c r="BK496" i="21" s="1"/>
  <c r="BH504" i="21"/>
  <c r="BH513" i="21"/>
  <c r="BH521" i="21"/>
  <c r="BH529" i="21"/>
  <c r="BK529" i="21" s="1"/>
  <c r="BH536" i="21"/>
  <c r="BH548" i="21"/>
  <c r="BK548" i="21" s="1"/>
  <c r="BH556" i="21"/>
  <c r="BK556" i="21" s="1"/>
  <c r="BH564" i="21"/>
  <c r="BH573" i="21"/>
  <c r="BH581" i="21"/>
  <c r="BH589" i="21"/>
  <c r="BK589" i="21" s="1"/>
  <c r="BH597" i="21"/>
  <c r="BH609" i="21"/>
  <c r="BH617" i="21"/>
  <c r="BH625" i="21"/>
  <c r="BK625" i="21" s="1"/>
  <c r="BH633" i="21"/>
  <c r="BH641" i="21"/>
  <c r="BH649" i="21"/>
  <c r="BH657" i="21"/>
  <c r="BK657" i="21" s="1"/>
  <c r="BH665" i="21"/>
  <c r="BH677" i="21"/>
  <c r="BK677" i="21" s="1"/>
  <c r="BH681" i="21"/>
  <c r="BH689" i="21"/>
  <c r="BH713" i="21"/>
  <c r="BH721" i="21"/>
  <c r="BH749" i="21"/>
  <c r="BH757" i="21"/>
  <c r="BH781" i="21"/>
  <c r="BH789" i="21"/>
  <c r="BH797" i="21"/>
  <c r="BH817" i="21"/>
  <c r="BH825" i="21"/>
  <c r="BH849" i="21"/>
  <c r="BH857" i="21"/>
  <c r="BH884" i="21"/>
  <c r="BH892" i="21"/>
  <c r="BH916" i="21"/>
  <c r="BH924" i="21"/>
  <c r="BH928" i="21"/>
  <c r="BH953" i="21"/>
  <c r="BH961" i="21"/>
  <c r="BH985" i="21"/>
  <c r="BH993" i="21"/>
  <c r="BH1013" i="21"/>
  <c r="BH1021" i="21"/>
  <c r="BH1029" i="21"/>
  <c r="BH1053" i="21"/>
  <c r="BH1061" i="21"/>
  <c r="BH1085" i="21"/>
  <c r="BH1093" i="21"/>
  <c r="BH1118" i="21"/>
  <c r="BH1142" i="21"/>
  <c r="BH1150" i="21"/>
  <c r="BH1181" i="21"/>
  <c r="BH685" i="21"/>
  <c r="BH693" i="21"/>
  <c r="BK693" i="21" s="1"/>
  <c r="BH701" i="21"/>
  <c r="BH709" i="21"/>
  <c r="BK709" i="21" s="1"/>
  <c r="BH717" i="21"/>
  <c r="BH725" i="21"/>
  <c r="BK725" i="21" s="1"/>
  <c r="BH737" i="21"/>
  <c r="BH745" i="21"/>
  <c r="BK745" i="21" s="1"/>
  <c r="BH753" i="21"/>
  <c r="BH761" i="21"/>
  <c r="BK761" i="21" s="1"/>
  <c r="BH769" i="21"/>
  <c r="BH777" i="21"/>
  <c r="BK777" i="21" s="1"/>
  <c r="BH785" i="21"/>
  <c r="BH793" i="21"/>
  <c r="BK793" i="21" s="1"/>
  <c r="BH805" i="21"/>
  <c r="BH813" i="21"/>
  <c r="BK813" i="21" s="1"/>
  <c r="BH821" i="21"/>
  <c r="BH829" i="21"/>
  <c r="BK829" i="21" s="1"/>
  <c r="BH837" i="21"/>
  <c r="BH845" i="21"/>
  <c r="BK845" i="21" s="1"/>
  <c r="BH853" i="21"/>
  <c r="BH865" i="21"/>
  <c r="BK865" i="21" s="1"/>
  <c r="BH873" i="21"/>
  <c r="BH880" i="21"/>
  <c r="BK880" i="21" s="1"/>
  <c r="BH888" i="21"/>
  <c r="BH896" i="21"/>
  <c r="BK896" i="21" s="1"/>
  <c r="BH904" i="21"/>
  <c r="BH912" i="21"/>
  <c r="BK912" i="21" s="1"/>
  <c r="BH920" i="21"/>
  <c r="BH932" i="21"/>
  <c r="BK932" i="21" s="1"/>
  <c r="BH941" i="21"/>
  <c r="BH949" i="21"/>
  <c r="BK949" i="21" s="1"/>
  <c r="BH957" i="21"/>
  <c r="BH965" i="21"/>
  <c r="BK965" i="21" s="1"/>
  <c r="BH973" i="21"/>
  <c r="BH981" i="21"/>
  <c r="BK981" i="21" s="1"/>
  <c r="BH989" i="21"/>
  <c r="BH997" i="21"/>
  <c r="BK997" i="21" s="1"/>
  <c r="BH1005" i="21"/>
  <c r="BH1025" i="21"/>
  <c r="BH1033" i="21"/>
  <c r="BH1041" i="21"/>
  <c r="BH1049" i="21"/>
  <c r="BH1057" i="21"/>
  <c r="BH1065" i="21"/>
  <c r="BH1073" i="21"/>
  <c r="BH1081" i="21"/>
  <c r="BH1089" i="21"/>
  <c r="BH1097" i="21"/>
  <c r="BH1105" i="21"/>
  <c r="BH1113" i="21"/>
  <c r="BH1122" i="21"/>
  <c r="BH1130" i="21"/>
  <c r="BH1138" i="21"/>
  <c r="BH1146" i="21"/>
  <c r="BH1153" i="21"/>
  <c r="BH1161" i="21"/>
  <c r="BH1169" i="21"/>
  <c r="BH1177" i="21"/>
  <c r="BH1185" i="21"/>
  <c r="BH1193" i="21"/>
  <c r="BH1201" i="21"/>
  <c r="BH1209" i="21"/>
  <c r="BH1217" i="21"/>
  <c r="BH1225" i="21"/>
  <c r="BH1233" i="21"/>
  <c r="BH1241" i="21"/>
  <c r="BH1249" i="21"/>
  <c r="BH1257" i="21"/>
  <c r="BH1265" i="21"/>
  <c r="BH1273" i="21"/>
  <c r="BH1281" i="21"/>
  <c r="BH1289" i="21"/>
  <c r="BH1297" i="21"/>
  <c r="BH1305" i="21"/>
  <c r="BH1313" i="21"/>
  <c r="BH440" i="21"/>
  <c r="BH444" i="21"/>
  <c r="BK444" i="21" s="1"/>
  <c r="BH507" i="21"/>
  <c r="BH511" i="21"/>
  <c r="BH571" i="21"/>
  <c r="BH575" i="21"/>
  <c r="BK575" i="21" s="1"/>
  <c r="BH635" i="21"/>
  <c r="BK635" i="21" s="1"/>
  <c r="BH639" i="21"/>
  <c r="BH699" i="21"/>
  <c r="BH703" i="21"/>
  <c r="BK703" i="21" s="1"/>
  <c r="BH763" i="21"/>
  <c r="BH767" i="21"/>
  <c r="BH827" i="21"/>
  <c r="BH831" i="21"/>
  <c r="BK831" i="21" s="1"/>
  <c r="BH890" i="21"/>
  <c r="BH894" i="21"/>
  <c r="BH955" i="21"/>
  <c r="BH959" i="21"/>
  <c r="BK959" i="21" s="1"/>
  <c r="BN145" i="21"/>
  <c r="BN178" i="21"/>
  <c r="BN699" i="21"/>
  <c r="BN703" i="21"/>
  <c r="BN707" i="21"/>
  <c r="BN731" i="21"/>
  <c r="BN739" i="21"/>
  <c r="BN12" i="21"/>
  <c r="BN24" i="21"/>
  <c r="BN32" i="21"/>
  <c r="BN40" i="21"/>
  <c r="BN48" i="21"/>
  <c r="BN56" i="21"/>
  <c r="BN66" i="21"/>
  <c r="BN74" i="21"/>
  <c r="BN82" i="21"/>
  <c r="BN86" i="21"/>
  <c r="BN94" i="21"/>
  <c r="BN106" i="21"/>
  <c r="BN114" i="21"/>
  <c r="BN122" i="21"/>
  <c r="BN130" i="21"/>
  <c r="BN138" i="21"/>
  <c r="BN146" i="21"/>
  <c r="BN154" i="21"/>
  <c r="BN162" i="21"/>
  <c r="BN171" i="21"/>
  <c r="BN179" i="21"/>
  <c r="BN187" i="21"/>
  <c r="BN195" i="21"/>
  <c r="BN203" i="21"/>
  <c r="BN211" i="21"/>
  <c r="BN219" i="21"/>
  <c r="BN223" i="21"/>
  <c r="BN232" i="21"/>
  <c r="BN236" i="21"/>
  <c r="BN240" i="21"/>
  <c r="BN244" i="21"/>
  <c r="BN248" i="21"/>
  <c r="BN252" i="21"/>
  <c r="BN256" i="21"/>
  <c r="BN260" i="21"/>
  <c r="BN264" i="21"/>
  <c r="BN268" i="21"/>
  <c r="BN272" i="21"/>
  <c r="BN276" i="21"/>
  <c r="BN280" i="21"/>
  <c r="BN284" i="21"/>
  <c r="BN288" i="21"/>
  <c r="BN292" i="21"/>
  <c r="BN296" i="21"/>
  <c r="BN300" i="21"/>
  <c r="BN304" i="21"/>
  <c r="BN308" i="21"/>
  <c r="BN312" i="21"/>
  <c r="BN316" i="21"/>
  <c r="BN320" i="21"/>
  <c r="BN324" i="21"/>
  <c r="BN328" i="21"/>
  <c r="BN336" i="21"/>
  <c r="BN344" i="21"/>
  <c r="BN352" i="21"/>
  <c r="BN360" i="21"/>
  <c r="BN368" i="21"/>
  <c r="BN380" i="21"/>
  <c r="BN388" i="21"/>
  <c r="BN396" i="21"/>
  <c r="BN404" i="21"/>
  <c r="BN412" i="21"/>
  <c r="BN421" i="21"/>
  <c r="BN429" i="21"/>
  <c r="BN436" i="21"/>
  <c r="BN444" i="21"/>
  <c r="BN452" i="21"/>
  <c r="BN460" i="21"/>
  <c r="BN466" i="21"/>
  <c r="BN474" i="21"/>
  <c r="BN482" i="21"/>
  <c r="BN490" i="21"/>
  <c r="BN502" i="21"/>
  <c r="BN511" i="21"/>
  <c r="BN519" i="21"/>
  <c r="BN527" i="21"/>
  <c r="BN534" i="21"/>
  <c r="BN542" i="21"/>
  <c r="BN550" i="21"/>
  <c r="BN554" i="21"/>
  <c r="BN562" i="21"/>
  <c r="BN571" i="21"/>
  <c r="BN583" i="21"/>
  <c r="BN591" i="21"/>
  <c r="BN599" i="21"/>
  <c r="BN607" i="21"/>
  <c r="BN615" i="21"/>
  <c r="BN623" i="21"/>
  <c r="BN631" i="21"/>
  <c r="BN639" i="21"/>
  <c r="BN647" i="21"/>
  <c r="BN655" i="21"/>
  <c r="BN663" i="21"/>
  <c r="BN671" i="21"/>
  <c r="BN679" i="21"/>
  <c r="BN687" i="21"/>
  <c r="BN695" i="21"/>
  <c r="BN711" i="21"/>
  <c r="BN719" i="21"/>
  <c r="BN735" i="21"/>
  <c r="BN747" i="21"/>
  <c r="BN835" i="21"/>
  <c r="BN212" i="21"/>
  <c r="BN341" i="21"/>
  <c r="BN405" i="21"/>
  <c r="BN471" i="21"/>
  <c r="BN600" i="21"/>
  <c r="BN664" i="21"/>
  <c r="BN729" i="21"/>
  <c r="BN16" i="21"/>
  <c r="BN20" i="21"/>
  <c r="BN28" i="21"/>
  <c r="BN36" i="21"/>
  <c r="BN44" i="21"/>
  <c r="BN52" i="21"/>
  <c r="BN60" i="21"/>
  <c r="BN70" i="21"/>
  <c r="BN78" i="21"/>
  <c r="BN90" i="21"/>
  <c r="BN98" i="21"/>
  <c r="BN102" i="21"/>
  <c r="BN110" i="21"/>
  <c r="BN118" i="21"/>
  <c r="BN126" i="21"/>
  <c r="BN134" i="21"/>
  <c r="BN142" i="21"/>
  <c r="BN150" i="21"/>
  <c r="BN158" i="21"/>
  <c r="BN167" i="21"/>
  <c r="BN175" i="21"/>
  <c r="BN183" i="21"/>
  <c r="BN191" i="21"/>
  <c r="BN199" i="21"/>
  <c r="BN207" i="21"/>
  <c r="BN215" i="21"/>
  <c r="BN227" i="21"/>
  <c r="BN332" i="21"/>
  <c r="BN340" i="21"/>
  <c r="BN348" i="21"/>
  <c r="BN356" i="21"/>
  <c r="BN364" i="21"/>
  <c r="BN372" i="21"/>
  <c r="BN376" i="21"/>
  <c r="BN384" i="21"/>
  <c r="BN392" i="21"/>
  <c r="BN400" i="21"/>
  <c r="BN408" i="21"/>
  <c r="BN416" i="21"/>
  <c r="BN425" i="21"/>
  <c r="BN433" i="21"/>
  <c r="BN440" i="21"/>
  <c r="BN448" i="21"/>
  <c r="BN456" i="21"/>
  <c r="BN470" i="21"/>
  <c r="BN478" i="21"/>
  <c r="BN486" i="21"/>
  <c r="BN494" i="21"/>
  <c r="BN498" i="21"/>
  <c r="BN507" i="21"/>
  <c r="BN515" i="21"/>
  <c r="BN523" i="21"/>
  <c r="BN531" i="21"/>
  <c r="BN538" i="21"/>
  <c r="BN546" i="21"/>
  <c r="BN558" i="21"/>
  <c r="BN566" i="21"/>
  <c r="BN575" i="21"/>
  <c r="BN579" i="21"/>
  <c r="BN587" i="21"/>
  <c r="BN595" i="21"/>
  <c r="BN603" i="21"/>
  <c r="BN611" i="21"/>
  <c r="BN619" i="21"/>
  <c r="BN627" i="21"/>
  <c r="BN635" i="21"/>
  <c r="BN643" i="21"/>
  <c r="BN651" i="21"/>
  <c r="BN659" i="21"/>
  <c r="BN667" i="21"/>
  <c r="BN675" i="21"/>
  <c r="BN683" i="21"/>
  <c r="BN691" i="21"/>
  <c r="BN715" i="21"/>
  <c r="BN723" i="21"/>
  <c r="BN743" i="21"/>
  <c r="BN751" i="21"/>
  <c r="BN755" i="21"/>
  <c r="BN759" i="21"/>
  <c r="BN763" i="21"/>
  <c r="BN767" i="21"/>
  <c r="BN771" i="21"/>
  <c r="BN775" i="21"/>
  <c r="BN779" i="21"/>
  <c r="BN783" i="21"/>
  <c r="BN787" i="21"/>
  <c r="BN791" i="21"/>
  <c r="BN795" i="21"/>
  <c r="BN799" i="21"/>
  <c r="BN803" i="21"/>
  <c r="BN807" i="21"/>
  <c r="BN811" i="21"/>
  <c r="BN815" i="21"/>
  <c r="BN819" i="21"/>
  <c r="BN823" i="21"/>
  <c r="BN827" i="21"/>
  <c r="BN831" i="21"/>
  <c r="BN839" i="21"/>
  <c r="BN843" i="21"/>
  <c r="BN847" i="21"/>
  <c r="BN851" i="21"/>
  <c r="BN855" i="21"/>
  <c r="BN859" i="21"/>
  <c r="BN863" i="21"/>
  <c r="BN867" i="21"/>
  <c r="BN871" i="21"/>
  <c r="BN875" i="21"/>
  <c r="BN879" i="21"/>
  <c r="BN882" i="21"/>
  <c r="BN886" i="21"/>
  <c r="BN890" i="21"/>
  <c r="BN894" i="21"/>
  <c r="BN898" i="21"/>
  <c r="BN902" i="21"/>
  <c r="BN906" i="21"/>
  <c r="BN910" i="21"/>
  <c r="BN914" i="21"/>
  <c r="BN918" i="21"/>
  <c r="BN922" i="21"/>
  <c r="BN926" i="21"/>
  <c r="BN930" i="21"/>
  <c r="BN935" i="21"/>
  <c r="BN939" i="21"/>
  <c r="BN943" i="21"/>
  <c r="BN947" i="21"/>
  <c r="BN951" i="21"/>
  <c r="BN955" i="21"/>
  <c r="BN959" i="21"/>
  <c r="BN963" i="21"/>
  <c r="BN967" i="21"/>
  <c r="BN971" i="21"/>
  <c r="BN975" i="21"/>
  <c r="BN979" i="21"/>
  <c r="BN983" i="21"/>
  <c r="BN987" i="21"/>
  <c r="BN991" i="21"/>
  <c r="BN995" i="21"/>
  <c r="BN999" i="21"/>
  <c r="BN1003" i="21"/>
  <c r="BN1007" i="21"/>
  <c r="BN1011" i="21"/>
  <c r="BN1015" i="21"/>
  <c r="BN1019" i="21"/>
  <c r="BN1023" i="21"/>
  <c r="BN1027" i="21"/>
  <c r="BN1031" i="21"/>
  <c r="BN1035" i="21"/>
  <c r="BN1039" i="21"/>
  <c r="BN1043" i="21"/>
  <c r="BN1047" i="21"/>
  <c r="BN1051" i="21"/>
  <c r="BN1055" i="21"/>
  <c r="BN1059" i="21"/>
  <c r="BN1063" i="21"/>
  <c r="BN1067" i="21"/>
  <c r="BN1071" i="21"/>
  <c r="BN1075" i="21"/>
  <c r="BN1079" i="21"/>
  <c r="BN1083" i="21"/>
  <c r="BN1087" i="21"/>
  <c r="BN1091" i="21"/>
  <c r="BN1095" i="21"/>
  <c r="BN1099" i="21"/>
  <c r="BN1103" i="21"/>
  <c r="BN1107" i="21"/>
  <c r="BN1111" i="21"/>
  <c r="BN1115" i="21"/>
  <c r="BN1120" i="21"/>
  <c r="BN1124" i="21"/>
  <c r="BN1128" i="21"/>
  <c r="BN1132" i="21"/>
  <c r="BN1136" i="21"/>
  <c r="BN1140" i="21"/>
  <c r="BN1144" i="21"/>
  <c r="BN1148" i="21"/>
  <c r="BN1151" i="21"/>
  <c r="BN1155" i="21"/>
  <c r="BN1159" i="21"/>
  <c r="BN1163" i="21"/>
  <c r="BN1167" i="21"/>
  <c r="BN1171" i="21"/>
  <c r="BN1175" i="21"/>
  <c r="BN1179" i="21"/>
  <c r="BN1183" i="21"/>
  <c r="BN1187" i="21"/>
  <c r="BN1191" i="21"/>
  <c r="BN1195" i="21"/>
  <c r="BN1199" i="21"/>
  <c r="BN1203" i="21"/>
  <c r="BN1207" i="21"/>
  <c r="BN1211" i="21"/>
  <c r="BN1215" i="21"/>
  <c r="BN13" i="21"/>
  <c r="BN17" i="21"/>
  <c r="BN21" i="21"/>
  <c r="BN25" i="21"/>
  <c r="BN29" i="21"/>
  <c r="BN33" i="21"/>
  <c r="BN37" i="21"/>
  <c r="BN41" i="21"/>
  <c r="BN45" i="21"/>
  <c r="BN49" i="21"/>
  <c r="BN53" i="21"/>
  <c r="BN57" i="21"/>
  <c r="BN61" i="21"/>
  <c r="BN67" i="21"/>
  <c r="BN71" i="21"/>
  <c r="BN75" i="21"/>
  <c r="BN79" i="21"/>
  <c r="BN83" i="21"/>
  <c r="BN87" i="21"/>
  <c r="BN91" i="21"/>
  <c r="BN95" i="21"/>
  <c r="BN99" i="21"/>
  <c r="BN103" i="21"/>
  <c r="BN107" i="21"/>
  <c r="BN111" i="21"/>
  <c r="BN115" i="21"/>
  <c r="BN119" i="21"/>
  <c r="BN123" i="21"/>
  <c r="BN127" i="21"/>
  <c r="BN131" i="21"/>
  <c r="BN135" i="21"/>
  <c r="BN139" i="21"/>
  <c r="BN143" i="21"/>
  <c r="BN147" i="21"/>
  <c r="BN151" i="21"/>
  <c r="BN155" i="21"/>
  <c r="BN159" i="21"/>
  <c r="BN163" i="21"/>
  <c r="BN168" i="21"/>
  <c r="BN172" i="21"/>
  <c r="BN176" i="21"/>
  <c r="BN180" i="21"/>
  <c r="BN184" i="21"/>
  <c r="BN188" i="21"/>
  <c r="BN192" i="21"/>
  <c r="BN196" i="21"/>
  <c r="BN200" i="21"/>
  <c r="BN204" i="21"/>
  <c r="BN208" i="21"/>
  <c r="BN216" i="21"/>
  <c r="BN220" i="21"/>
  <c r="BN224" i="21"/>
  <c r="BN228" i="21"/>
  <c r="BN233" i="21"/>
  <c r="BN237" i="21"/>
  <c r="BN241" i="21"/>
  <c r="BN245" i="21"/>
  <c r="BN249" i="21"/>
  <c r="BN253" i="21"/>
  <c r="BN257" i="21"/>
  <c r="BN261" i="21"/>
  <c r="BN265" i="21"/>
  <c r="BN269" i="21"/>
  <c r="BN273" i="21"/>
  <c r="BN281" i="21"/>
  <c r="BN285" i="21"/>
  <c r="BN289" i="21"/>
  <c r="BN293" i="21"/>
  <c r="BN297" i="21"/>
  <c r="BN301" i="21"/>
  <c r="BN305" i="21"/>
  <c r="BN309" i="21"/>
  <c r="BN313" i="21"/>
  <c r="BN317" i="21"/>
  <c r="BN321" i="21"/>
  <c r="BN325" i="21"/>
  <c r="BN329" i="21"/>
  <c r="BN333" i="21"/>
  <c r="BN337" i="21"/>
  <c r="BN345" i="21"/>
  <c r="BN349" i="21"/>
  <c r="BN353" i="21"/>
  <c r="BN357" i="21"/>
  <c r="BN361" i="21"/>
  <c r="BN365" i="21"/>
  <c r="BN369" i="21"/>
  <c r="BN373" i="21"/>
  <c r="BN377" i="21"/>
  <c r="BN381" i="21"/>
  <c r="BN385" i="21"/>
  <c r="BN389" i="21"/>
  <c r="BN393" i="21"/>
  <c r="BN397" i="21"/>
  <c r="BN401" i="21"/>
  <c r="BN409" i="21"/>
  <c r="BN413" i="21"/>
  <c r="BN418" i="21"/>
  <c r="BN422" i="21"/>
  <c r="BN426" i="21"/>
  <c r="BN430" i="21"/>
  <c r="BN434" i="21"/>
  <c r="BN437" i="21"/>
  <c r="BN441" i="21"/>
  <c r="BN445" i="21"/>
  <c r="BN449" i="21"/>
  <c r="BN453" i="21"/>
  <c r="BN457" i="21"/>
  <c r="BN461" i="21"/>
  <c r="BN467" i="21"/>
  <c r="BN475" i="21"/>
  <c r="BN479" i="21"/>
  <c r="BN483" i="21"/>
  <c r="BN487" i="21"/>
  <c r="BN491" i="21"/>
  <c r="BN495" i="21"/>
  <c r="BN499" i="21"/>
  <c r="BN503" i="21"/>
  <c r="BN508" i="21"/>
  <c r="BN512" i="21"/>
  <c r="BN516" i="21"/>
  <c r="BN520" i="21"/>
  <c r="BN524" i="21"/>
  <c r="BN528" i="21"/>
  <c r="BN532" i="21"/>
  <c r="BN539" i="21"/>
  <c r="BN543" i="21"/>
  <c r="BN547" i="21"/>
  <c r="BN551" i="21"/>
  <c r="BN555" i="21"/>
  <c r="BN559" i="21"/>
  <c r="BN563" i="21"/>
  <c r="BN567" i="21"/>
  <c r="BN572" i="21"/>
  <c r="BN576" i="21"/>
  <c r="BN580" i="21"/>
  <c r="BN584" i="21"/>
  <c r="BN588" i="21"/>
  <c r="BN592" i="21"/>
  <c r="BN596" i="21"/>
  <c r="BN604" i="21"/>
  <c r="BN608" i="21"/>
  <c r="BN612" i="21"/>
  <c r="BN616" i="21"/>
  <c r="BN620" i="21"/>
  <c r="BN624" i="21"/>
  <c r="BN628" i="21"/>
  <c r="BN632" i="21"/>
  <c r="BN636" i="21"/>
  <c r="BN640" i="21"/>
  <c r="BN644" i="21"/>
  <c r="BN648" i="21"/>
  <c r="BN652" i="21"/>
  <c r="BN656" i="21"/>
  <c r="BN660" i="21"/>
  <c r="BN668" i="21"/>
  <c r="BN672" i="21"/>
  <c r="BN676" i="21"/>
  <c r="BN680" i="21"/>
  <c r="BN684" i="21"/>
  <c r="BN688" i="21"/>
  <c r="BN692" i="21"/>
  <c r="BN696" i="21"/>
  <c r="BN700" i="21"/>
  <c r="BN704" i="21"/>
  <c r="BN708" i="21"/>
  <c r="BN712" i="21"/>
  <c r="BN716" i="21"/>
  <c r="BN720" i="21"/>
  <c r="BN728" i="21"/>
  <c r="BN732" i="21"/>
  <c r="BN736" i="21"/>
  <c r="BN740" i="21"/>
  <c r="BN744" i="21"/>
  <c r="BN748" i="21"/>
  <c r="BN752" i="21"/>
  <c r="BN756" i="21"/>
  <c r="BN760" i="21"/>
  <c r="BN764" i="21"/>
  <c r="BN768" i="21"/>
  <c r="BN772" i="21"/>
  <c r="BN776" i="21"/>
  <c r="BN780" i="21"/>
  <c r="BN784" i="21"/>
  <c r="BN788" i="21"/>
  <c r="BN792" i="21"/>
  <c r="BN796" i="21"/>
  <c r="BN800" i="21"/>
  <c r="BN804" i="21"/>
  <c r="BN808" i="21"/>
  <c r="BN812" i="21"/>
  <c r="BN816" i="21"/>
  <c r="BN820" i="21"/>
  <c r="BN824" i="21"/>
  <c r="BN828" i="21"/>
  <c r="BN832" i="21"/>
  <c r="BN836" i="21"/>
  <c r="BN840" i="21"/>
  <c r="BN844" i="21"/>
  <c r="BN848" i="21"/>
  <c r="BN852" i="21"/>
  <c r="BN856" i="21"/>
  <c r="BN860" i="21"/>
  <c r="BN864" i="21"/>
  <c r="BN868" i="21"/>
  <c r="BN872" i="21"/>
  <c r="BN876" i="21"/>
  <c r="BN883" i="21"/>
  <c r="BN887" i="21"/>
  <c r="BN891" i="21"/>
  <c r="BN895" i="21"/>
  <c r="BN899" i="21"/>
  <c r="BN903" i="21"/>
  <c r="BN907" i="21"/>
  <c r="BN911" i="21"/>
  <c r="BN915" i="21"/>
  <c r="BN919" i="21"/>
  <c r="BN923" i="21"/>
  <c r="BN927" i="21"/>
  <c r="BN931" i="21"/>
  <c r="BN936" i="21"/>
  <c r="BN940" i="21"/>
  <c r="BN944" i="21"/>
  <c r="BN948" i="21"/>
  <c r="BN952" i="21"/>
  <c r="BN14" i="21"/>
  <c r="BN18" i="21"/>
  <c r="BN22" i="21"/>
  <c r="BN26" i="21"/>
  <c r="BN30" i="21"/>
  <c r="BN34" i="21"/>
  <c r="BN38" i="21"/>
  <c r="BN42" i="21"/>
  <c r="BN46" i="21"/>
  <c r="BN50" i="21"/>
  <c r="BN54" i="21"/>
  <c r="BN58" i="21"/>
  <c r="BN62" i="21"/>
  <c r="BN68" i="21"/>
  <c r="BN72" i="21"/>
  <c r="BN76" i="21"/>
  <c r="BN80" i="21"/>
  <c r="BN84" i="21"/>
  <c r="BN88" i="21"/>
  <c r="BN92" i="21"/>
  <c r="BN96" i="21"/>
  <c r="BN100" i="21"/>
  <c r="BN104" i="21"/>
  <c r="BN108" i="21"/>
  <c r="BN112" i="21"/>
  <c r="BN116" i="21"/>
  <c r="BN120" i="21"/>
  <c r="BN124" i="21"/>
  <c r="BN128" i="21"/>
  <c r="BN132" i="21"/>
  <c r="BN136" i="21"/>
  <c r="BN140" i="21"/>
  <c r="BN144" i="21"/>
  <c r="BN148" i="21"/>
  <c r="BN152" i="21"/>
  <c r="BN156" i="21"/>
  <c r="BN160" i="21"/>
  <c r="BN164" i="21"/>
  <c r="BN169" i="21"/>
  <c r="BN173" i="21"/>
  <c r="BN177" i="21"/>
  <c r="BN181" i="21"/>
  <c r="BN185" i="21"/>
  <c r="BN189" i="21"/>
  <c r="BN193" i="21"/>
  <c r="BN197" i="21"/>
  <c r="BN201" i="21"/>
  <c r="BN205" i="21"/>
  <c r="BN209" i="21"/>
  <c r="BN213" i="21"/>
  <c r="BN217" i="21"/>
  <c r="BN221" i="21"/>
  <c r="BN225" i="21"/>
  <c r="BN229" i="21"/>
  <c r="BN234" i="21"/>
  <c r="BN238" i="21"/>
  <c r="BN242" i="21"/>
  <c r="BN246" i="21"/>
  <c r="BN250" i="21"/>
  <c r="BN254" i="21"/>
  <c r="BN258" i="21"/>
  <c r="BN262" i="21"/>
  <c r="BN266" i="21"/>
  <c r="BN270" i="21"/>
  <c r="BN274" i="21"/>
  <c r="BN278" i="21"/>
  <c r="BN282" i="21"/>
  <c r="BN286" i="21"/>
  <c r="BN290" i="21"/>
  <c r="BN294" i="21"/>
  <c r="BN298" i="21"/>
  <c r="BN302" i="21"/>
  <c r="BN306" i="21"/>
  <c r="BN310" i="21"/>
  <c r="BN314" i="21"/>
  <c r="BN318" i="21"/>
  <c r="BN322" i="21"/>
  <c r="BN326" i="21"/>
  <c r="BN330" i="21"/>
  <c r="BN334" i="21"/>
  <c r="BN338" i="21"/>
  <c r="BN342" i="21"/>
  <c r="BN346" i="21"/>
  <c r="BN350" i="21"/>
  <c r="BN354" i="21"/>
  <c r="BN358" i="21"/>
  <c r="BN362" i="21"/>
  <c r="BN366" i="21"/>
  <c r="BN370" i="21"/>
  <c r="BN374" i="21"/>
  <c r="BN378" i="21"/>
  <c r="BN382" i="21"/>
  <c r="BN386" i="21"/>
  <c r="BN390" i="21"/>
  <c r="BN394" i="21"/>
  <c r="BN398" i="21"/>
  <c r="BN402" i="21"/>
  <c r="BN406" i="21"/>
  <c r="BN410" i="21"/>
  <c r="BN414" i="21"/>
  <c r="BN419" i="21"/>
  <c r="BN423" i="21"/>
  <c r="BN427" i="21"/>
  <c r="BN431" i="21"/>
  <c r="BN435" i="21"/>
  <c r="BN438" i="21"/>
  <c r="BN442" i="21"/>
  <c r="BN446" i="21"/>
  <c r="BN450" i="21"/>
  <c r="BN454" i="21"/>
  <c r="BN458" i="21"/>
  <c r="BN468" i="21"/>
  <c r="BN472" i="21"/>
  <c r="BN476" i="21"/>
  <c r="BN480" i="21"/>
  <c r="BN484" i="21"/>
  <c r="BN488" i="21"/>
  <c r="BN492" i="21"/>
  <c r="BN496" i="21"/>
  <c r="BN500" i="21"/>
  <c r="BN504" i="21"/>
  <c r="BN509" i="21"/>
  <c r="BN513" i="21"/>
  <c r="BN517" i="21"/>
  <c r="BN521" i="21"/>
  <c r="BN525" i="21"/>
  <c r="BN529" i="21"/>
  <c r="BN536" i="21"/>
  <c r="BN540" i="21"/>
  <c r="BN544" i="21"/>
  <c r="BN548" i="21"/>
  <c r="BN552" i="21"/>
  <c r="BN556" i="21"/>
  <c r="BN560" i="21"/>
  <c r="BN564" i="21"/>
  <c r="BN568" i="21"/>
  <c r="BN573" i="21"/>
  <c r="BN577" i="21"/>
  <c r="BN581" i="21"/>
  <c r="BN585" i="21"/>
  <c r="BN589" i="21"/>
  <c r="BN593" i="21"/>
  <c r="BN597" i="21"/>
  <c r="BN601" i="21"/>
  <c r="BN605" i="21"/>
  <c r="BN609" i="21"/>
  <c r="BN613" i="21"/>
  <c r="BN617" i="21"/>
  <c r="BN621" i="21"/>
  <c r="BN625" i="21"/>
  <c r="BN629" i="21"/>
  <c r="BN633" i="21"/>
  <c r="BN637" i="21"/>
  <c r="BN641" i="21"/>
  <c r="BN645" i="21"/>
  <c r="BN649" i="21"/>
  <c r="BN653" i="21"/>
  <c r="BN657" i="21"/>
  <c r="BN661" i="21"/>
  <c r="BN665" i="21"/>
  <c r="BN669" i="21"/>
  <c r="BN673" i="21"/>
  <c r="BN677" i="21"/>
  <c r="BN681" i="21"/>
  <c r="BN685" i="21"/>
  <c r="BN689" i="21"/>
  <c r="BN693" i="21"/>
  <c r="BN697" i="21"/>
  <c r="BN701" i="21"/>
  <c r="BN705" i="21"/>
  <c r="BN709" i="21"/>
  <c r="BN721" i="21"/>
  <c r="BN733" i="21"/>
  <c r="BN737" i="21"/>
  <c r="BN741" i="21"/>
  <c r="BN745" i="21"/>
  <c r="BN749" i="21"/>
  <c r="BN753" i="21"/>
  <c r="BN757" i="21"/>
  <c r="BN761" i="21"/>
  <c r="BN765" i="21"/>
  <c r="BN769" i="21"/>
  <c r="BN773" i="21"/>
  <c r="BN777" i="21"/>
  <c r="BN781" i="21"/>
  <c r="BN785" i="21"/>
  <c r="BN789" i="21"/>
  <c r="BN793" i="21"/>
  <c r="BN797" i="21"/>
  <c r="BN801" i="21"/>
  <c r="BN805" i="21"/>
  <c r="BN809" i="21"/>
  <c r="BN813" i="21"/>
  <c r="BN817" i="21"/>
  <c r="BN821" i="21"/>
  <c r="BN825" i="21"/>
  <c r="BN829" i="21"/>
  <c r="BN833" i="21"/>
  <c r="BN837" i="21"/>
  <c r="BN841" i="21"/>
  <c r="BN845" i="21"/>
  <c r="BN849" i="21"/>
  <c r="BN853" i="21"/>
  <c r="BN857" i="21"/>
  <c r="BN861" i="21"/>
  <c r="BN865" i="21"/>
  <c r="BN869" i="21"/>
  <c r="BN873" i="21"/>
  <c r="BN877" i="21"/>
  <c r="BN880" i="21"/>
  <c r="BN884" i="21"/>
  <c r="BN888" i="21"/>
  <c r="BN892" i="21"/>
  <c r="BN896" i="21"/>
  <c r="BN900" i="21"/>
  <c r="BN904" i="21"/>
  <c r="BN908" i="21"/>
  <c r="BN912" i="21"/>
  <c r="BN916" i="21"/>
  <c r="BN920" i="21"/>
  <c r="BN924" i="21"/>
  <c r="BN928" i="21"/>
  <c r="BN932" i="21"/>
  <c r="BN937" i="21"/>
  <c r="BN941" i="21"/>
  <c r="BN945" i="21"/>
  <c r="BN949" i="21"/>
  <c r="BN953" i="21"/>
  <c r="BN957" i="21"/>
  <c r="BN961" i="21"/>
  <c r="BN965" i="21"/>
  <c r="BN969" i="21"/>
  <c r="BN973" i="21"/>
  <c r="BN977" i="21"/>
  <c r="BN981" i="21"/>
  <c r="BN985" i="21"/>
  <c r="BN989" i="21"/>
  <c r="BN993" i="21"/>
  <c r="BN997" i="21"/>
  <c r="BN1001" i="21"/>
  <c r="BN1005" i="21"/>
  <c r="BN1009" i="21"/>
  <c r="BN1013" i="21"/>
  <c r="BN1017" i="21"/>
  <c r="BN1021" i="21"/>
  <c r="BN15" i="21"/>
  <c r="BN19" i="21"/>
  <c r="BN23" i="21"/>
  <c r="BN27" i="21"/>
  <c r="BN31" i="21"/>
  <c r="BN35" i="21"/>
  <c r="BN39" i="21"/>
  <c r="BN43" i="21"/>
  <c r="BN47" i="21"/>
  <c r="BN51" i="21"/>
  <c r="BN55" i="21"/>
  <c r="BN59" i="21"/>
  <c r="BN65" i="21"/>
  <c r="BN69" i="21"/>
  <c r="BN73" i="21"/>
  <c r="BN77" i="21"/>
  <c r="BN81" i="21"/>
  <c r="BN85" i="21"/>
  <c r="BN89" i="21"/>
  <c r="BN93" i="21"/>
  <c r="BN97" i="21"/>
  <c r="BN101" i="21"/>
  <c r="BN105" i="21"/>
  <c r="BN109" i="21"/>
  <c r="BN113" i="21"/>
  <c r="BN117" i="21"/>
  <c r="BN121" i="21"/>
  <c r="BN125" i="21"/>
  <c r="BN129" i="21"/>
  <c r="BN133" i="21"/>
  <c r="BN137" i="21"/>
  <c r="BN141" i="21"/>
  <c r="BN149" i="21"/>
  <c r="BN153" i="21"/>
  <c r="BN157" i="21"/>
  <c r="BN161" i="21"/>
  <c r="BN166" i="21"/>
  <c r="BN170" i="21"/>
  <c r="BN174" i="21"/>
  <c r="BN182" i="21"/>
  <c r="BN186" i="21"/>
  <c r="BN190" i="21"/>
  <c r="BN194" i="21"/>
  <c r="BN198" i="21"/>
  <c r="BN202" i="21"/>
  <c r="BN206" i="21"/>
  <c r="BN210" i="21"/>
  <c r="BN214" i="21"/>
  <c r="BN218" i="21"/>
  <c r="BN222" i="21"/>
  <c r="BN226" i="21"/>
  <c r="BN230" i="21"/>
  <c r="BN235" i="21"/>
  <c r="BN239" i="21"/>
  <c r="BN243" i="21"/>
  <c r="BN247" i="21"/>
  <c r="BN251" i="21"/>
  <c r="BN255" i="21"/>
  <c r="BN259" i="21"/>
  <c r="BN263" i="21"/>
  <c r="BN267" i="21"/>
  <c r="BN271" i="21"/>
  <c r="BN275" i="21"/>
  <c r="BN279" i="21"/>
  <c r="BN283" i="21"/>
  <c r="BN287" i="21"/>
  <c r="BN291" i="21"/>
  <c r="BN295" i="21"/>
  <c r="BN299" i="21"/>
  <c r="BN303" i="21"/>
  <c r="BN307" i="21"/>
  <c r="BN311" i="21"/>
  <c r="BN315" i="21"/>
  <c r="BN319" i="21"/>
  <c r="BN323" i="21"/>
  <c r="BN327" i="21"/>
  <c r="BN331" i="21"/>
  <c r="BN335" i="21"/>
  <c r="BN339" i="21"/>
  <c r="BN343" i="21"/>
  <c r="BN347" i="21"/>
  <c r="BN351" i="21"/>
  <c r="BN355" i="21"/>
  <c r="BN359" i="21"/>
  <c r="BN363" i="21"/>
  <c r="BN367" i="21"/>
  <c r="BN371" i="21"/>
  <c r="BN375" i="21"/>
  <c r="BN379" i="21"/>
  <c r="BN383" i="21"/>
  <c r="BN387" i="21"/>
  <c r="BN391" i="21"/>
  <c r="BN395" i="21"/>
  <c r="BN399" i="21"/>
  <c r="BN403" i="21"/>
  <c r="BN407" i="21"/>
  <c r="BN411" i="21"/>
  <c r="BN415" i="21"/>
  <c r="BN420" i="21"/>
  <c r="BN424" i="21"/>
  <c r="BN428" i="21"/>
  <c r="BN432" i="21"/>
  <c r="BN439" i="21"/>
  <c r="BN443" i="21"/>
  <c r="BN447" i="21"/>
  <c r="BN451" i="21"/>
  <c r="BN455" i="21"/>
  <c r="BN459" i="21"/>
  <c r="BN463" i="21"/>
  <c r="BN469" i="21"/>
  <c r="BN473" i="21"/>
  <c r="BN477" i="21"/>
  <c r="BN481" i="21"/>
  <c r="BN485" i="21"/>
  <c r="BN489" i="21"/>
  <c r="BN493" i="21"/>
  <c r="BN497" i="21"/>
  <c r="BN501" i="21"/>
  <c r="BN505" i="21"/>
  <c r="BN510" i="21"/>
  <c r="BN514" i="21"/>
  <c r="BN518" i="21"/>
  <c r="BN522" i="21"/>
  <c r="BN526" i="21"/>
  <c r="BN530" i="21"/>
  <c r="BN533" i="21"/>
  <c r="BN537" i="21"/>
  <c r="BN541" i="21"/>
  <c r="BN545" i="21"/>
  <c r="BN549" i="21"/>
  <c r="BN553" i="21"/>
  <c r="BN557" i="21"/>
  <c r="BN561" i="21"/>
  <c r="BN565" i="21"/>
  <c r="BN569" i="21"/>
  <c r="BN574" i="21"/>
  <c r="BN578" i="21"/>
  <c r="BN582" i="21"/>
  <c r="BN586" i="21"/>
  <c r="BN590" i="21"/>
  <c r="BN594" i="21"/>
  <c r="BN598" i="21"/>
  <c r="BN602" i="21"/>
  <c r="BN606" i="21"/>
  <c r="BN610" i="21"/>
  <c r="BN614" i="21"/>
  <c r="BN618" i="21"/>
  <c r="BN622" i="21"/>
  <c r="BN626" i="21"/>
  <c r="BN630" i="21"/>
  <c r="BN634" i="21"/>
  <c r="BN638" i="21"/>
  <c r="BN642" i="21"/>
  <c r="BN646" i="21"/>
  <c r="BN650" i="21"/>
  <c r="BN654" i="21"/>
  <c r="BN658" i="21"/>
  <c r="BN662" i="21"/>
  <c r="BN666" i="21"/>
  <c r="BN670" i="21"/>
  <c r="BN674" i="21"/>
  <c r="BN678" i="21"/>
  <c r="BN682" i="21"/>
  <c r="BN686" i="21"/>
  <c r="BN690" i="21"/>
  <c r="BN694" i="21"/>
  <c r="BN710" i="21"/>
  <c r="BN714" i="21"/>
  <c r="BN718" i="21"/>
  <c r="BN722" i="21"/>
  <c r="BN730" i="21"/>
  <c r="BN734" i="21"/>
  <c r="BN742" i="21"/>
  <c r="BN746" i="21"/>
  <c r="BN750" i="21"/>
  <c r="BN754" i="21"/>
  <c r="BN758" i="21"/>
  <c r="BN762" i="21"/>
  <c r="BN766" i="21"/>
  <c r="BN770" i="21"/>
  <c r="BN774" i="21"/>
  <c r="BN778" i="21"/>
  <c r="BN782" i="21"/>
  <c r="BN786" i="21"/>
  <c r="BN790" i="21"/>
  <c r="BN794" i="21"/>
  <c r="BN798" i="21"/>
  <c r="BN802" i="21"/>
  <c r="BN806" i="21"/>
  <c r="BN810" i="21"/>
  <c r="BN814" i="21"/>
  <c r="BN818" i="21"/>
  <c r="BN822" i="21"/>
  <c r="BN826" i="21"/>
  <c r="BN830" i="21"/>
  <c r="BN834" i="21"/>
  <c r="BN838" i="21"/>
  <c r="BN842" i="21"/>
  <c r="BN846" i="21"/>
  <c r="BN850" i="21"/>
  <c r="BN854" i="21"/>
  <c r="BN858" i="21"/>
  <c r="BN862" i="21"/>
  <c r="BN866" i="21"/>
  <c r="BN870" i="21"/>
  <c r="BN874" i="21"/>
  <c r="BN878" i="21"/>
  <c r="BN881" i="21"/>
  <c r="BN885" i="21"/>
  <c r="BN889" i="21"/>
  <c r="BN893" i="21"/>
  <c r="BN897" i="21"/>
  <c r="BN901" i="21"/>
  <c r="BN905" i="21"/>
  <c r="BN909" i="21"/>
  <c r="BN913" i="21"/>
  <c r="BN917" i="21"/>
  <c r="BN921" i="21"/>
  <c r="BN925" i="21"/>
  <c r="BN929" i="21"/>
  <c r="BN934" i="21"/>
  <c r="BN938" i="21"/>
  <c r="BN942" i="21"/>
  <c r="BN946" i="21"/>
  <c r="BN950" i="21"/>
  <c r="BN1002" i="21"/>
  <c r="BN1066" i="21"/>
  <c r="BN1123" i="21"/>
  <c r="BN1186" i="21"/>
  <c r="BN1250" i="21"/>
  <c r="BN1219" i="21"/>
  <c r="BN1223" i="21"/>
  <c r="BN1227" i="21"/>
  <c r="BN1231" i="21"/>
  <c r="BN1235" i="21"/>
  <c r="BN1239" i="21"/>
  <c r="BN1243" i="21"/>
  <c r="BN1247" i="21"/>
  <c r="BN1251" i="21"/>
  <c r="BN1255" i="21"/>
  <c r="BN1259" i="21"/>
  <c r="BN1263" i="21"/>
  <c r="BN1267" i="21"/>
  <c r="BN1271" i="21"/>
  <c r="BN1275" i="21"/>
  <c r="BN1279" i="21"/>
  <c r="BN1283" i="21"/>
  <c r="BN1287" i="21"/>
  <c r="BN1291" i="21"/>
  <c r="BN1295" i="21"/>
  <c r="BN1299" i="21"/>
  <c r="BN1303" i="21"/>
  <c r="BN1307" i="21"/>
  <c r="BN1311" i="21"/>
  <c r="BN956" i="21"/>
  <c r="BN960" i="21"/>
  <c r="BN964" i="21"/>
  <c r="BN968" i="21"/>
  <c r="BN972" i="21"/>
  <c r="BN976" i="21"/>
  <c r="BN980" i="21"/>
  <c r="BN984" i="21"/>
  <c r="BN988" i="21"/>
  <c r="BN992" i="21"/>
  <c r="BN996" i="21"/>
  <c r="BN1000" i="21"/>
  <c r="BN1004" i="21"/>
  <c r="BN1008" i="21"/>
  <c r="BN1012" i="21"/>
  <c r="BN1016" i="21"/>
  <c r="BN1020" i="21"/>
  <c r="BN1024" i="21"/>
  <c r="BN1028" i="21"/>
  <c r="BN1032" i="21"/>
  <c r="BN1036" i="21"/>
  <c r="BN1040" i="21"/>
  <c r="BN1044" i="21"/>
  <c r="BN1048" i="21"/>
  <c r="BN1052" i="21"/>
  <c r="BN1056" i="21"/>
  <c r="BN1060" i="21"/>
  <c r="BN1064" i="21"/>
  <c r="BN1068" i="21"/>
  <c r="BN1072" i="21"/>
  <c r="BN1076" i="21"/>
  <c r="BN1080" i="21"/>
  <c r="BN1084" i="21"/>
  <c r="BN1088" i="21"/>
  <c r="BN1092" i="21"/>
  <c r="BN1096" i="21"/>
  <c r="BN1100" i="21"/>
  <c r="BN1104" i="21"/>
  <c r="BN1108" i="21"/>
  <c r="BN1112" i="21"/>
  <c r="BN1116" i="21"/>
  <c r="BN1117" i="21"/>
  <c r="BN1121" i="21"/>
  <c r="BN1125" i="21"/>
  <c r="BN1129" i="21"/>
  <c r="BN1133" i="21"/>
  <c r="BN1137" i="21"/>
  <c r="BN1141" i="21"/>
  <c r="BN1145" i="21"/>
  <c r="BN1149" i="21"/>
  <c r="BN1152" i="21"/>
  <c r="BN1156" i="21"/>
  <c r="BN1160" i="21"/>
  <c r="BN1164" i="21"/>
  <c r="BN1168" i="21"/>
  <c r="BN1172" i="21"/>
  <c r="BN1176" i="21"/>
  <c r="BN1180" i="21"/>
  <c r="BN1184" i="21"/>
  <c r="BN1188" i="21"/>
  <c r="BN1192" i="21"/>
  <c r="BN1196" i="21"/>
  <c r="BN1200" i="21"/>
  <c r="BN1204" i="21"/>
  <c r="BN1208" i="21"/>
  <c r="BN1212" i="21"/>
  <c r="BN1216" i="21"/>
  <c r="BN1220" i="21"/>
  <c r="BN1224" i="21"/>
  <c r="BN1228" i="21"/>
  <c r="BN1232" i="21"/>
  <c r="BN1236" i="21"/>
  <c r="BN1240" i="21"/>
  <c r="BN1244" i="21"/>
  <c r="BN1248" i="21"/>
  <c r="BN1252" i="21"/>
  <c r="BN1256" i="21"/>
  <c r="BN1260" i="21"/>
  <c r="BN1264" i="21"/>
  <c r="BN1268" i="21"/>
  <c r="BN1272" i="21"/>
  <c r="BN1276" i="21"/>
  <c r="BN1280" i="21"/>
  <c r="BN1284" i="21"/>
  <c r="BN1288" i="21"/>
  <c r="BN1292" i="21"/>
  <c r="BN1296" i="21"/>
  <c r="BN1300" i="21"/>
  <c r="BN1304" i="21"/>
  <c r="BN1308" i="21"/>
  <c r="BN1312" i="21"/>
  <c r="BN1025" i="21"/>
  <c r="BN1029" i="21"/>
  <c r="BN1033" i="21"/>
  <c r="BN1037" i="21"/>
  <c r="BN1041" i="21"/>
  <c r="BN1045" i="21"/>
  <c r="BN1049" i="21"/>
  <c r="BN1053" i="21"/>
  <c r="BN1057" i="21"/>
  <c r="BN1061" i="21"/>
  <c r="BN1065" i="21"/>
  <c r="BN1069" i="21"/>
  <c r="BN1073" i="21"/>
  <c r="BN1077" i="21"/>
  <c r="BN1081" i="21"/>
  <c r="BN1085" i="21"/>
  <c r="BN1089" i="21"/>
  <c r="BN1093" i="21"/>
  <c r="BN1097" i="21"/>
  <c r="BN1101" i="21"/>
  <c r="BN1105" i="21"/>
  <c r="BN1109" i="21"/>
  <c r="BN1113" i="21"/>
  <c r="BN1118" i="21"/>
  <c r="BN1122" i="21"/>
  <c r="BN1126" i="21"/>
  <c r="BN1130" i="21"/>
  <c r="BN1134" i="21"/>
  <c r="BN1138" i="21"/>
  <c r="BN1142" i="21"/>
  <c r="BN1146" i="21"/>
  <c r="BN1150" i="21"/>
  <c r="BN1153" i="21"/>
  <c r="BN1157" i="21"/>
  <c r="BN1161" i="21"/>
  <c r="BN1165" i="21"/>
  <c r="BN1169" i="21"/>
  <c r="BN1173" i="21"/>
  <c r="BN1177" i="21"/>
  <c r="BN1181" i="21"/>
  <c r="BN1185" i="21"/>
  <c r="BN1189" i="21"/>
  <c r="BN1193" i="21"/>
  <c r="BN1197" i="21"/>
  <c r="BN1201" i="21"/>
  <c r="BN1205" i="21"/>
  <c r="BN1209" i="21"/>
  <c r="BN1213" i="21"/>
  <c r="BN1217" i="21"/>
  <c r="BN1221" i="21"/>
  <c r="BN1225" i="21"/>
  <c r="BN1229" i="21"/>
  <c r="BN1233" i="21"/>
  <c r="BN1237" i="21"/>
  <c r="BN1241" i="21"/>
  <c r="BN1245" i="21"/>
  <c r="BN1249" i="21"/>
  <c r="BN1253" i="21"/>
  <c r="BN1257" i="21"/>
  <c r="BN1261" i="21"/>
  <c r="BN1265" i="21"/>
  <c r="BN1269" i="21"/>
  <c r="BN1273" i="21"/>
  <c r="BN1277" i="21"/>
  <c r="BN1281" i="21"/>
  <c r="BN1285" i="21"/>
  <c r="BN1289" i="21"/>
  <c r="BN1293" i="21"/>
  <c r="BN1297" i="21"/>
  <c r="BN1301" i="21"/>
  <c r="BN1305" i="21"/>
  <c r="BN1309" i="21"/>
  <c r="BN1313" i="21"/>
  <c r="BN954" i="21"/>
  <c r="BN958" i="21"/>
  <c r="BN962" i="21"/>
  <c r="BN966" i="21"/>
  <c r="BN970" i="21"/>
  <c r="BN974" i="21"/>
  <c r="BN978" i="21"/>
  <c r="BN982" i="21"/>
  <c r="BN986" i="21"/>
  <c r="BN990" i="21"/>
  <c r="BN994" i="21"/>
  <c r="BN998" i="21"/>
  <c r="BN1006" i="21"/>
  <c r="BN1010" i="21"/>
  <c r="BN1014" i="21"/>
  <c r="BN1018" i="21"/>
  <c r="BN1022" i="21"/>
  <c r="BN1026" i="21"/>
  <c r="BN1030" i="21"/>
  <c r="BN1034" i="21"/>
  <c r="BN1038" i="21"/>
  <c r="BN1042" i="21"/>
  <c r="BN1046" i="21"/>
  <c r="BN1050" i="21"/>
  <c r="BN1054" i="21"/>
  <c r="BN1058" i="21"/>
  <c r="BN1062" i="21"/>
  <c r="BN1070" i="21"/>
  <c r="BN1074" i="21"/>
  <c r="BN1078" i="21"/>
  <c r="BN1082" i="21"/>
  <c r="BN1086" i="21"/>
  <c r="BN1090" i="21"/>
  <c r="BN1094" i="21"/>
  <c r="BN1098" i="21"/>
  <c r="BN1102" i="21"/>
  <c r="BN1106" i="21"/>
  <c r="BN1110" i="21"/>
  <c r="BN1114" i="21"/>
  <c r="BN1119" i="21"/>
  <c r="BN1127" i="21"/>
  <c r="BN1131" i="21"/>
  <c r="BN1135" i="21"/>
  <c r="BN1139" i="21"/>
  <c r="BN1143" i="21"/>
  <c r="BN1147" i="21"/>
  <c r="BN1154" i="21"/>
  <c r="BN1158" i="21"/>
  <c r="BN1162" i="21"/>
  <c r="BN1166" i="21"/>
  <c r="BN1170" i="21"/>
  <c r="BN1174" i="21"/>
  <c r="BN1178" i="21"/>
  <c r="BN1182" i="21"/>
  <c r="BN1190" i="21"/>
  <c r="BN1194" i="21"/>
  <c r="BN1198" i="21"/>
  <c r="BN1202" i="21"/>
  <c r="BN1206" i="21"/>
  <c r="BN1210" i="21"/>
  <c r="BN1214" i="21"/>
  <c r="BN1218" i="21"/>
  <c r="BN1222" i="21"/>
  <c r="BN1226" i="21"/>
  <c r="BN1230" i="21"/>
  <c r="BN1234" i="21"/>
  <c r="BN1238" i="21"/>
  <c r="BN1242" i="21"/>
  <c r="BN1246" i="21"/>
  <c r="BN1254" i="21"/>
  <c r="BN1258" i="21"/>
  <c r="BN1262" i="21"/>
  <c r="BN1266" i="21"/>
  <c r="BN1270" i="21"/>
  <c r="BN1274" i="21"/>
  <c r="BN1278" i="21"/>
  <c r="BN1282" i="21"/>
  <c r="BN1286" i="21"/>
  <c r="BN1290" i="21"/>
  <c r="BN1294" i="21"/>
  <c r="BN1298" i="21"/>
  <c r="BN1302" i="21"/>
  <c r="BN1306" i="21"/>
  <c r="BN1310" i="21"/>
  <c r="BH23" i="21"/>
  <c r="BH39" i="21"/>
  <c r="BH55" i="21"/>
  <c r="BH89" i="21"/>
  <c r="BH105" i="21"/>
  <c r="BH121" i="21"/>
  <c r="BH153" i="21"/>
  <c r="BH170" i="21"/>
  <c r="BH186" i="21"/>
  <c r="BH218" i="21"/>
  <c r="BH235" i="21"/>
  <c r="BH994" i="21"/>
  <c r="BH1070" i="21"/>
  <c r="BH1190" i="21"/>
  <c r="BH1242" i="21"/>
  <c r="BH27" i="21"/>
  <c r="BH43" i="21"/>
  <c r="BH59" i="21"/>
  <c r="BH77" i="21"/>
  <c r="BH97" i="21"/>
  <c r="BH1178" i="21"/>
  <c r="BH15" i="21"/>
  <c r="BH31" i="21"/>
  <c r="BH51" i="21"/>
  <c r="BH65" i="21"/>
  <c r="BH85" i="21"/>
  <c r="BH93" i="21"/>
  <c r="BH1127" i="21"/>
  <c r="BH1254" i="21"/>
  <c r="BH19" i="21"/>
  <c r="BH35" i="21"/>
  <c r="BH47" i="21"/>
  <c r="BH69" i="21"/>
  <c r="BH81" i="21"/>
  <c r="BH101" i="21"/>
  <c r="BH1058" i="21"/>
  <c r="BH1306" i="21"/>
  <c r="BH109" i="21"/>
  <c r="BH113" i="21"/>
  <c r="BH117" i="21"/>
  <c r="BH125" i="21"/>
  <c r="BH129" i="21"/>
  <c r="BH133" i="21"/>
  <c r="BH141" i="21"/>
  <c r="BH145" i="21"/>
  <c r="BH149" i="21"/>
  <c r="BH157" i="21"/>
  <c r="BH161" i="21"/>
  <c r="BH166" i="21"/>
  <c r="BH174" i="21"/>
  <c r="BH178" i="21"/>
  <c r="BH182" i="21"/>
  <c r="BH190" i="21"/>
  <c r="BH194" i="21"/>
  <c r="BH198" i="21"/>
  <c r="BH206" i="21"/>
  <c r="BH210" i="21"/>
  <c r="BH214" i="21"/>
  <c r="BH222" i="21"/>
  <c r="BH226" i="21"/>
  <c r="BH230" i="21"/>
  <c r="BH239" i="21"/>
  <c r="BH243" i="21"/>
  <c r="BH247" i="21"/>
  <c r="BH251" i="21"/>
  <c r="BH255" i="21"/>
  <c r="BH259" i="21"/>
  <c r="BH263" i="21"/>
  <c r="BH267" i="21"/>
  <c r="BH271" i="21"/>
  <c r="BH275" i="21"/>
  <c r="BH279" i="21"/>
  <c r="BH283" i="21"/>
  <c r="BH287" i="21"/>
  <c r="BH291" i="21"/>
  <c r="BH295" i="21"/>
  <c r="BH299" i="21"/>
  <c r="BH303" i="21"/>
  <c r="BH307" i="21"/>
  <c r="BH311" i="21"/>
  <c r="BH315" i="21"/>
  <c r="BH319" i="21"/>
  <c r="BH323" i="21"/>
  <c r="BH327" i="21"/>
  <c r="BH331" i="21"/>
  <c r="BH335" i="21"/>
  <c r="BH339" i="21"/>
  <c r="BH343" i="21"/>
  <c r="BH347" i="21"/>
  <c r="BH351" i="21"/>
  <c r="BH355" i="21"/>
  <c r="BH359" i="21"/>
  <c r="BH363" i="21"/>
  <c r="BH367" i="21"/>
  <c r="BH371" i="21"/>
  <c r="BH375" i="21"/>
  <c r="BH379" i="21"/>
  <c r="BH383" i="21"/>
  <c r="BH387" i="21"/>
  <c r="BH391" i="21"/>
  <c r="BH395" i="21"/>
  <c r="BH399" i="21"/>
  <c r="BH403" i="21"/>
  <c r="BH407" i="21"/>
  <c r="BH411" i="21"/>
  <c r="BH415" i="21"/>
  <c r="BH420" i="21"/>
  <c r="BH424" i="21"/>
  <c r="BH428" i="21"/>
  <c r="BH432" i="21"/>
  <c r="BH439" i="21"/>
  <c r="BH443" i="21"/>
  <c r="BH447" i="21"/>
  <c r="BH451" i="21"/>
  <c r="BH455" i="21"/>
  <c r="BH459" i="21"/>
  <c r="BH463" i="21"/>
  <c r="BH469" i="21"/>
  <c r="BH473" i="21"/>
  <c r="BH477" i="21"/>
  <c r="BH481" i="21"/>
  <c r="BH485" i="21"/>
  <c r="BH489" i="21"/>
  <c r="BH493" i="21"/>
  <c r="BH497" i="21"/>
  <c r="BH501" i="21"/>
  <c r="BH505" i="21"/>
  <c r="BH510" i="21"/>
  <c r="BH514" i="21"/>
  <c r="BH518" i="21"/>
  <c r="BH522" i="21"/>
  <c r="BH526" i="21"/>
  <c r="BH530" i="21"/>
  <c r="BH533" i="21"/>
  <c r="BH537" i="21"/>
  <c r="BH541" i="21"/>
  <c r="BH545" i="21"/>
  <c r="BH549" i="21"/>
  <c r="BH553" i="21"/>
  <c r="BH557" i="21"/>
  <c r="BH561" i="21"/>
  <c r="BH565" i="21"/>
  <c r="BH569" i="21"/>
  <c r="BH574" i="21"/>
  <c r="BH578" i="21"/>
  <c r="BH582" i="21"/>
  <c r="BH586" i="21"/>
  <c r="BH590" i="21"/>
  <c r="BH594" i="21"/>
  <c r="BH598" i="21"/>
  <c r="BH602" i="21"/>
  <c r="BH606" i="21"/>
  <c r="BH610" i="21"/>
  <c r="BH614" i="21"/>
  <c r="BH618" i="21"/>
  <c r="BH622" i="21"/>
  <c r="BH626" i="21"/>
  <c r="BH630" i="21"/>
  <c r="BH634" i="21"/>
  <c r="BH638" i="21"/>
  <c r="BH642" i="21"/>
  <c r="BH646" i="21"/>
  <c r="BH650" i="21"/>
  <c r="BH654" i="21"/>
  <c r="BH658" i="21"/>
  <c r="BH662" i="21"/>
  <c r="BH666" i="21"/>
  <c r="BH670" i="21"/>
  <c r="BH674" i="21"/>
  <c r="BH678" i="21"/>
  <c r="BH682" i="21"/>
  <c r="BH686" i="21"/>
  <c r="BH690" i="21"/>
  <c r="BH694" i="21"/>
  <c r="BH698" i="21"/>
  <c r="BH702" i="21"/>
  <c r="BH706" i="21"/>
  <c r="BH710" i="21"/>
  <c r="BH714" i="21"/>
  <c r="BH718" i="21"/>
  <c r="BH722" i="21"/>
  <c r="BH726" i="21"/>
  <c r="BH730" i="21"/>
  <c r="BH734" i="21"/>
  <c r="BH738" i="21"/>
  <c r="BH742" i="21"/>
  <c r="BH746" i="21"/>
  <c r="BH750" i="21"/>
  <c r="BH754" i="21"/>
  <c r="BH758" i="21"/>
  <c r="BH762" i="21"/>
  <c r="BH766" i="21"/>
  <c r="BH770" i="21"/>
  <c r="BH774" i="21"/>
  <c r="BH778" i="21"/>
  <c r="BH782" i="21"/>
  <c r="BH786" i="21"/>
  <c r="BH790" i="21"/>
  <c r="BH794" i="21"/>
  <c r="BH798" i="21"/>
  <c r="BH802" i="21"/>
  <c r="BH806" i="21"/>
  <c r="BH810" i="21"/>
  <c r="BH814" i="21"/>
  <c r="BH818" i="21"/>
  <c r="BH822" i="21"/>
  <c r="BH826" i="21"/>
  <c r="BH830" i="21"/>
  <c r="BH834" i="21"/>
  <c r="BH838" i="21"/>
  <c r="BH842" i="21"/>
  <c r="BH846" i="21"/>
  <c r="BH850" i="21"/>
  <c r="BH854" i="21"/>
  <c r="BH858" i="21"/>
  <c r="BH862" i="21"/>
  <c r="BH866" i="21"/>
  <c r="BH870" i="21"/>
  <c r="BH874" i="21"/>
  <c r="BH878" i="21"/>
  <c r="BH881" i="21"/>
  <c r="BH885" i="21"/>
  <c r="BH889" i="21"/>
  <c r="BH893" i="21"/>
  <c r="BH897" i="21"/>
  <c r="BH901" i="21"/>
  <c r="BH905" i="21"/>
  <c r="BH909" i="21"/>
  <c r="BH913" i="21"/>
  <c r="BH917" i="21"/>
  <c r="BH921" i="21"/>
  <c r="BH925" i="21"/>
  <c r="BH929" i="21"/>
  <c r="BH934" i="21"/>
  <c r="BH938" i="21"/>
  <c r="BH942" i="21"/>
  <c r="BH946" i="21"/>
  <c r="BH950" i="21"/>
  <c r="BH954" i="21"/>
  <c r="BH958" i="21"/>
  <c r="BH962" i="21"/>
  <c r="BH966" i="21"/>
  <c r="BH970" i="21"/>
  <c r="BH974" i="21"/>
  <c r="BH978" i="21"/>
  <c r="BH982" i="21"/>
  <c r="BH986" i="21"/>
  <c r="BH990" i="21"/>
  <c r="BH998" i="21"/>
  <c r="BH1002" i="21"/>
  <c r="BH1010" i="21"/>
  <c r="BH1014" i="21"/>
  <c r="BH1018" i="21"/>
  <c r="BH1022" i="21"/>
  <c r="BH1026" i="21"/>
  <c r="BH1030" i="21"/>
  <c r="BH1034" i="21"/>
  <c r="BH1038" i="21"/>
  <c r="BH1042" i="21"/>
  <c r="BH1046" i="21"/>
  <c r="BH1050" i="21"/>
  <c r="BH1054" i="21"/>
  <c r="BH1062" i="21"/>
  <c r="BH1066" i="21"/>
  <c r="BH1074" i="21"/>
  <c r="BH1078" i="21"/>
  <c r="BH1082" i="21"/>
  <c r="BH1086" i="21"/>
  <c r="BH1090" i="21"/>
  <c r="BH1094" i="21"/>
  <c r="BH1098" i="21"/>
  <c r="BH1102" i="21"/>
  <c r="BH1106" i="21"/>
  <c r="BH1110" i="21"/>
  <c r="BH1114" i="21"/>
  <c r="BH1119" i="21"/>
  <c r="BH1123" i="21"/>
  <c r="BH1131" i="21"/>
  <c r="BH1135" i="21"/>
  <c r="BH1139" i="21"/>
  <c r="BH1143" i="21"/>
  <c r="BH1147" i="21"/>
  <c r="BH1154" i="21"/>
  <c r="BH1158" i="21"/>
  <c r="BH1162" i="21"/>
  <c r="BH1166" i="21"/>
  <c r="BH1170" i="21"/>
  <c r="BH1174" i="21"/>
  <c r="BH1182" i="21"/>
  <c r="BH1186" i="21"/>
  <c r="BH1194" i="21"/>
  <c r="BH1198" i="21"/>
  <c r="BH1202" i="21"/>
  <c r="BH1206" i="21"/>
  <c r="BH1210" i="21"/>
  <c r="BH1214" i="21"/>
  <c r="BH1218" i="21"/>
  <c r="BH1222" i="21"/>
  <c r="BH1226" i="21"/>
  <c r="BH1230" i="21"/>
  <c r="BH1234" i="21"/>
  <c r="BH1238" i="21"/>
  <c r="BH1246" i="21"/>
  <c r="BH1250" i="21"/>
  <c r="BH1258" i="21"/>
  <c r="BH1262" i="21"/>
  <c r="BH1266" i="21"/>
  <c r="BH1270" i="21"/>
  <c r="BH1274" i="21"/>
  <c r="BH1278" i="21"/>
  <c r="BH1282" i="21"/>
  <c r="BH1286" i="21"/>
  <c r="BH1290" i="21"/>
  <c r="BH1294" i="21"/>
  <c r="BH12" i="21"/>
  <c r="BH16" i="21"/>
  <c r="BH20" i="21"/>
  <c r="BH24" i="21"/>
  <c r="BH28" i="21"/>
  <c r="BH32" i="21"/>
  <c r="BH36" i="21"/>
  <c r="BH40" i="21"/>
  <c r="BH44" i="21"/>
  <c r="BH48" i="21"/>
  <c r="BH52" i="21"/>
  <c r="BH56" i="21"/>
  <c r="BH60" i="21"/>
  <c r="BH66" i="21"/>
  <c r="BH70" i="21"/>
  <c r="BH74" i="21"/>
  <c r="BH78" i="21"/>
  <c r="BH82" i="21"/>
  <c r="BH86" i="21"/>
  <c r="BH90" i="21"/>
  <c r="BH94" i="21"/>
  <c r="BH98" i="21"/>
  <c r="BH102" i="21"/>
  <c r="BH106" i="21"/>
  <c r="BH110" i="21"/>
  <c r="BH114" i="21"/>
  <c r="BH118" i="21"/>
  <c r="BH122" i="21"/>
  <c r="BH126" i="21"/>
  <c r="BH130" i="21"/>
  <c r="BH134" i="21"/>
  <c r="BH138" i="21"/>
  <c r="BH142" i="21"/>
  <c r="BH146" i="21"/>
  <c r="BH150" i="21"/>
  <c r="BH154" i="21"/>
  <c r="BH158" i="21"/>
  <c r="BH162" i="21"/>
  <c r="BH167" i="21"/>
  <c r="BH171" i="21"/>
  <c r="BH175" i="21"/>
  <c r="BH179" i="21"/>
  <c r="BH183" i="21"/>
  <c r="BH187" i="21"/>
  <c r="BH191" i="21"/>
  <c r="BH195" i="21"/>
  <c r="BH199" i="21"/>
  <c r="BH203" i="21"/>
  <c r="BH207" i="21"/>
  <c r="BH211" i="21"/>
  <c r="BH215" i="21"/>
  <c r="BH219" i="21"/>
  <c r="BH223" i="21"/>
  <c r="BH227" i="21"/>
  <c r="BH232" i="21"/>
  <c r="BH236" i="21"/>
  <c r="BH240" i="21"/>
  <c r="BH244" i="21"/>
  <c r="BH248" i="21"/>
  <c r="BH252" i="21"/>
  <c r="BH256" i="21"/>
  <c r="BH260" i="21"/>
  <c r="BH264" i="21"/>
  <c r="BH268" i="21"/>
  <c r="BH272" i="21"/>
  <c r="BH276" i="21"/>
  <c r="BH280" i="21"/>
  <c r="BH284" i="21"/>
  <c r="BH288" i="21"/>
  <c r="BH292" i="21"/>
  <c r="BH296" i="21"/>
  <c r="BH1298" i="21"/>
  <c r="BH1302" i="21"/>
  <c r="BH1310" i="21"/>
  <c r="BH300" i="21"/>
  <c r="BH304" i="21"/>
  <c r="BH308" i="21"/>
  <c r="BH312" i="21"/>
  <c r="BH316" i="21"/>
  <c r="BH320" i="21"/>
  <c r="BH324" i="21"/>
  <c r="BH328" i="21"/>
  <c r="BH332" i="21"/>
  <c r="BH336" i="21"/>
  <c r="BH340" i="21"/>
  <c r="BH344" i="21"/>
  <c r="BH348" i="21"/>
  <c r="BH352" i="21"/>
  <c r="BH356" i="21"/>
  <c r="BH360" i="21"/>
  <c r="BH364" i="21"/>
  <c r="BH368" i="21"/>
  <c r="BH372" i="21"/>
  <c r="BH376" i="21"/>
  <c r="BH380" i="21"/>
  <c r="BH384" i="21"/>
  <c r="BH388" i="21"/>
  <c r="BH392" i="21"/>
  <c r="BH396" i="21"/>
  <c r="BH400" i="21"/>
  <c r="BH404" i="21"/>
  <c r="BH416" i="21"/>
  <c r="BH421" i="21"/>
  <c r="BH425" i="21"/>
  <c r="BH429" i="21"/>
  <c r="BH433" i="21"/>
  <c r="BH436" i="21"/>
  <c r="BH448" i="21"/>
  <c r="BH452" i="21"/>
  <c r="BH456" i="21"/>
  <c r="BH460" i="21"/>
  <c r="BH466" i="21"/>
  <c r="BH470" i="21"/>
  <c r="BH482" i="21"/>
  <c r="BH486" i="21"/>
  <c r="BH490" i="21"/>
  <c r="BH494" i="21"/>
  <c r="BH498" i="21"/>
  <c r="BH502" i="21"/>
  <c r="BH515" i="21"/>
  <c r="BH519" i="21"/>
  <c r="BH523" i="21"/>
  <c r="BH527" i="21"/>
  <c r="BH531" i="21"/>
  <c r="BH534" i="21"/>
  <c r="BH546" i="21"/>
  <c r="BH550" i="21"/>
  <c r="BH554" i="21"/>
  <c r="BH558" i="21"/>
  <c r="BH562" i="21"/>
  <c r="BH566" i="21"/>
  <c r="BH579" i="21"/>
  <c r="BH583" i="21"/>
  <c r="BH587" i="21"/>
  <c r="BH591" i="21"/>
  <c r="BH595" i="21"/>
  <c r="BH599" i="21"/>
  <c r="BH611" i="21"/>
  <c r="BH615" i="21"/>
  <c r="BH619" i="21"/>
  <c r="BH623" i="21"/>
  <c r="BH627" i="21"/>
  <c r="BH631" i="21"/>
  <c r="BH643" i="21"/>
  <c r="BH647" i="21"/>
  <c r="BH651" i="21"/>
  <c r="BH655" i="21"/>
  <c r="BH659" i="21"/>
  <c r="BH663" i="21"/>
  <c r="BH675" i="21"/>
  <c r="BH679" i="21"/>
  <c r="BH683" i="21"/>
  <c r="BH687" i="21"/>
  <c r="BH691" i="21"/>
  <c r="BH695" i="21"/>
  <c r="BH707" i="21"/>
  <c r="BH711" i="21"/>
  <c r="BH715" i="21"/>
  <c r="BH719" i="21"/>
  <c r="BH723" i="21"/>
  <c r="BH727" i="21"/>
  <c r="BH739" i="21"/>
  <c r="BH743" i="21"/>
  <c r="BH747" i="21"/>
  <c r="BH751" i="21"/>
  <c r="BH755" i="21"/>
  <c r="BH759" i="21"/>
  <c r="BH771" i="21"/>
  <c r="BH775" i="21"/>
  <c r="BH779" i="21"/>
  <c r="BH783" i="21"/>
  <c r="BH787" i="21"/>
  <c r="BH791" i="21"/>
  <c r="BH803" i="21"/>
  <c r="BH807" i="21"/>
  <c r="BH811" i="21"/>
  <c r="BH815" i="21"/>
  <c r="BH819" i="21"/>
  <c r="BH823" i="21"/>
  <c r="BH835" i="21"/>
  <c r="BH839" i="21"/>
  <c r="BH843" i="21"/>
  <c r="BH847" i="21"/>
  <c r="BH851" i="21"/>
  <c r="BH855" i="21"/>
  <c r="BH867" i="21"/>
  <c r="BH871" i="21"/>
  <c r="BH875" i="21"/>
  <c r="BH879" i="21"/>
  <c r="BH882" i="21"/>
  <c r="BH886" i="21"/>
  <c r="BH898" i="21"/>
  <c r="BH902" i="21"/>
  <c r="BH906" i="21"/>
  <c r="BH910" i="21"/>
  <c r="BH914" i="21"/>
  <c r="BH918" i="21"/>
  <c r="BH930" i="21"/>
  <c r="BH935" i="21"/>
  <c r="BH939" i="21"/>
  <c r="BH943" i="21"/>
  <c r="BH947" i="21"/>
  <c r="BH951" i="21"/>
  <c r="BH963" i="21"/>
  <c r="BH967" i="21"/>
  <c r="BH971" i="21"/>
  <c r="BH975" i="21"/>
  <c r="BH979" i="21"/>
  <c r="BH983" i="21"/>
  <c r="BH987" i="21"/>
  <c r="BH991" i="21"/>
  <c r="BH995" i="21"/>
  <c r="BH999" i="21"/>
  <c r="BH1003" i="21"/>
  <c r="BH1007" i="21"/>
  <c r="BH1011" i="21"/>
  <c r="BH1015" i="21"/>
  <c r="BH1019" i="21"/>
  <c r="BH1023" i="21"/>
  <c r="BH1027" i="21"/>
  <c r="BH1031" i="21"/>
  <c r="BH1035" i="21"/>
  <c r="BH1039" i="21"/>
  <c r="BH1043" i="21"/>
  <c r="BH1047" i="21"/>
  <c r="BH1051" i="21"/>
  <c r="BH1055" i="21"/>
  <c r="BH1059" i="21"/>
  <c r="BH1063" i="21"/>
  <c r="BH1067" i="21"/>
  <c r="BH1071" i="21"/>
  <c r="BH1075" i="21"/>
  <c r="BH1079" i="21"/>
  <c r="BH1083" i="21"/>
  <c r="BH1087" i="21"/>
  <c r="BH1091" i="21"/>
  <c r="BH1095" i="21"/>
  <c r="BH1099" i="21"/>
  <c r="BH1103" i="21"/>
  <c r="BH1107" i="21"/>
  <c r="BH1111" i="21"/>
  <c r="BH1115" i="21"/>
  <c r="BH1120" i="21"/>
  <c r="BH1124" i="21"/>
  <c r="BH1128" i="21"/>
  <c r="BH1132" i="21"/>
  <c r="BH1136" i="21"/>
  <c r="BH1140" i="21"/>
  <c r="BH1144" i="21"/>
  <c r="BH1148" i="21"/>
  <c r="BH1151" i="21"/>
  <c r="BH1155" i="21"/>
  <c r="BH1159" i="21"/>
  <c r="BH1163" i="21"/>
  <c r="BH1167" i="21"/>
  <c r="BH1171" i="21"/>
  <c r="BH1175" i="21"/>
  <c r="BH1179" i="21"/>
  <c r="BH1183" i="21"/>
  <c r="BH1187" i="21"/>
  <c r="BH1191" i="21"/>
  <c r="BH1195" i="21"/>
  <c r="BH1199" i="21"/>
  <c r="BH1203" i="21"/>
  <c r="BH1207" i="21"/>
  <c r="BH1211" i="21"/>
  <c r="BH1215" i="21"/>
  <c r="BH1219" i="21"/>
  <c r="BH1223" i="21"/>
  <c r="BH1227" i="21"/>
  <c r="BH1231" i="21"/>
  <c r="BH1235" i="21"/>
  <c r="BH1239" i="21"/>
  <c r="BH1243" i="21"/>
  <c r="BH1247" i="21"/>
  <c r="BH1251" i="21"/>
  <c r="BH1255" i="21"/>
  <c r="BH1259" i="21"/>
  <c r="BH1263" i="21"/>
  <c r="BH1267" i="21"/>
  <c r="BH1271" i="21"/>
  <c r="BH1275" i="21"/>
  <c r="BH1279" i="21"/>
  <c r="BH1283" i="21"/>
  <c r="BH1287" i="21"/>
  <c r="BH1291" i="21"/>
  <c r="BH1295" i="21"/>
  <c r="BH1299" i="21"/>
  <c r="BH1303" i="21"/>
  <c r="BH1307" i="21"/>
  <c r="BH1311" i="21"/>
  <c r="FL1310" i="21" l="1"/>
  <c r="FL1302" i="21"/>
  <c r="FL1294" i="21"/>
  <c r="FL1286" i="21"/>
  <c r="FL1278" i="21"/>
  <c r="FL1270" i="21"/>
  <c r="FL1262" i="21"/>
  <c r="FL1254" i="21"/>
  <c r="FL1246" i="21"/>
  <c r="FL1238" i="21"/>
  <c r="FL1230" i="21"/>
  <c r="FL1222" i="21"/>
  <c r="FL1214" i="21"/>
  <c r="FL1206" i="21"/>
  <c r="FL1313" i="21"/>
  <c r="FL1281" i="21"/>
  <c r="FL1273" i="21"/>
  <c r="FL1265" i="21"/>
  <c r="FL1257" i="21"/>
  <c r="FL1249" i="21"/>
  <c r="FL1241" i="21"/>
  <c r="FL1233" i="21"/>
  <c r="FL1225" i="21"/>
  <c r="FL1217" i="21"/>
  <c r="FL1209" i="21"/>
  <c r="FL1309" i="21"/>
  <c r="FL1301" i="21"/>
  <c r="FL1293" i="21"/>
  <c r="FL1285" i="21"/>
  <c r="FL1277" i="21"/>
  <c r="FL1269" i="21"/>
  <c r="FL1261" i="21"/>
  <c r="FL1253" i="21"/>
  <c r="FL1245" i="21"/>
  <c r="FL1237" i="21"/>
  <c r="FL1229" i="21"/>
  <c r="FL1221" i="21"/>
  <c r="FL1213" i="21"/>
  <c r="FL1205" i="21"/>
  <c r="FL1312" i="21"/>
  <c r="FL1308" i="21"/>
  <c r="FL1304" i="21"/>
  <c r="FL1300" i="21"/>
  <c r="FL1296" i="21"/>
  <c r="FL1292" i="21"/>
  <c r="FL1288" i="21"/>
  <c r="FL1284" i="21"/>
  <c r="FL1280" i="21"/>
  <c r="FL1276" i="21"/>
  <c r="FL1272" i="21"/>
  <c r="FL1268" i="21"/>
  <c r="FL1264" i="21"/>
  <c r="FL1260" i="21"/>
  <c r="FL1256" i="21"/>
  <c r="FL1252" i="21"/>
  <c r="FL1248" i="21"/>
  <c r="FL1244" i="21"/>
  <c r="FL1240" i="21"/>
  <c r="FL1236" i="21"/>
  <c r="FL1232" i="21"/>
  <c r="FL1228" i="21"/>
  <c r="FL1224" i="21"/>
  <c r="FL1220" i="21"/>
  <c r="FL1216" i="21"/>
  <c r="FL1212" i="21"/>
  <c r="FL1208" i="21"/>
  <c r="FL1204" i="21"/>
  <c r="FL1311" i="21"/>
  <c r="FL1307" i="21"/>
  <c r="FL1303" i="21"/>
  <c r="FL1299" i="21"/>
  <c r="FL1295" i="21"/>
  <c r="FL1291" i="21"/>
  <c r="FL1287" i="21"/>
  <c r="FL1283" i="21"/>
  <c r="FL1279" i="21"/>
  <c r="FL1275" i="21"/>
  <c r="FL1271" i="21"/>
  <c r="FL1267" i="21"/>
  <c r="FL1263" i="21"/>
  <c r="FL1259" i="21"/>
  <c r="FL1255" i="21"/>
  <c r="FL1251" i="21"/>
  <c r="FL1247" i="21"/>
  <c r="FL1243" i="21"/>
  <c r="FL1239" i="21"/>
  <c r="FL1235" i="21"/>
  <c r="FL1231" i="21"/>
  <c r="FL1227" i="21"/>
  <c r="FL1223" i="21"/>
  <c r="FL1219" i="21"/>
  <c r="FL1215" i="21"/>
  <c r="FL1211" i="21"/>
  <c r="FL1207" i="21"/>
  <c r="FL1203" i="21"/>
  <c r="FL1305" i="21"/>
  <c r="FL1297" i="21"/>
  <c r="FL1289" i="21"/>
  <c r="CU1311" i="21"/>
  <c r="DB1311" i="21"/>
  <c r="DB1247" i="21"/>
  <c r="CU1247" i="21"/>
  <c r="DB1183" i="21"/>
  <c r="CU1183" i="21"/>
  <c r="DB1111" i="21"/>
  <c r="CU1111" i="21"/>
  <c r="CU1031" i="21"/>
  <c r="DB1031" i="21"/>
  <c r="CU967" i="21"/>
  <c r="DB967" i="21"/>
  <c r="CU879" i="21"/>
  <c r="DB879" i="21"/>
  <c r="CU815" i="21"/>
  <c r="DB815" i="21"/>
  <c r="CU727" i="21"/>
  <c r="DB727" i="21"/>
  <c r="CU647" i="21"/>
  <c r="DB647" i="21"/>
  <c r="CU558" i="21"/>
  <c r="DB558" i="21"/>
  <c r="CU470" i="21"/>
  <c r="DB470" i="21"/>
  <c r="CU388" i="21"/>
  <c r="DB388" i="21"/>
  <c r="CU308" i="21"/>
  <c r="DB308" i="21"/>
  <c r="DB240" i="21"/>
  <c r="CU240" i="21"/>
  <c r="CU175" i="21"/>
  <c r="DB175" i="21"/>
  <c r="CU110" i="21"/>
  <c r="DB110" i="21"/>
  <c r="CU44" i="21"/>
  <c r="DB44" i="21"/>
  <c r="CU1282" i="21"/>
  <c r="DB1282" i="21"/>
  <c r="CU1210" i="21"/>
  <c r="DB1210" i="21"/>
  <c r="CU1139" i="21"/>
  <c r="DB1139" i="21"/>
  <c r="CU1074" i="21"/>
  <c r="DB1074" i="21"/>
  <c r="CU998" i="21"/>
  <c r="DB998" i="21"/>
  <c r="DB929" i="21"/>
  <c r="CU929" i="21"/>
  <c r="CU866" i="21"/>
  <c r="DB866" i="21"/>
  <c r="CU802" i="21"/>
  <c r="DB802" i="21"/>
  <c r="CU738" i="21"/>
  <c r="DB738" i="21"/>
  <c r="CU674" i="21"/>
  <c r="DB674" i="21"/>
  <c r="DB610" i="21"/>
  <c r="CU610" i="21"/>
  <c r="DB545" i="21"/>
  <c r="CU545" i="21"/>
  <c r="DB530" i="21"/>
  <c r="CU530" i="21"/>
  <c r="CU463" i="21"/>
  <c r="DB463" i="21"/>
  <c r="CU379" i="21"/>
  <c r="DB379" i="21"/>
  <c r="CU315" i="21"/>
  <c r="DB315" i="21"/>
  <c r="CU230" i="21"/>
  <c r="DB230" i="21"/>
  <c r="DB145" i="21"/>
  <c r="CU145" i="21"/>
  <c r="CU1254" i="21"/>
  <c r="DB1254" i="21"/>
  <c r="DB43" i="21"/>
  <c r="CU43" i="21"/>
  <c r="DB23" i="21"/>
  <c r="CU23" i="21"/>
  <c r="CJ965" i="21"/>
  <c r="DE965" i="21"/>
  <c r="CX965" i="21"/>
  <c r="CJ677" i="21"/>
  <c r="DE677" i="21"/>
  <c r="CX677" i="21"/>
  <c r="CJ458" i="21"/>
  <c r="CX458" i="21"/>
  <c r="DE458" i="21"/>
  <c r="CX1292" i="21"/>
  <c r="DE1292" i="21"/>
  <c r="DE1204" i="21"/>
  <c r="CX1204" i="21"/>
  <c r="CJ1172" i="21"/>
  <c r="DE1172" i="21"/>
  <c r="CX1172" i="21"/>
  <c r="CJ1076" i="21"/>
  <c r="CX1076" i="21"/>
  <c r="DE1076" i="21"/>
  <c r="CJ1028" i="21"/>
  <c r="CX1028" i="21"/>
  <c r="DE1028" i="21"/>
  <c r="CG955" i="21"/>
  <c r="CU955" i="21"/>
  <c r="DB955" i="21"/>
  <c r="CG827" i="21"/>
  <c r="CU827" i="21"/>
  <c r="DB827" i="21"/>
  <c r="CG699" i="21"/>
  <c r="CU699" i="21"/>
  <c r="DB699" i="21"/>
  <c r="CG571" i="21"/>
  <c r="DB571" i="21"/>
  <c r="CU571" i="21"/>
  <c r="CG440" i="21"/>
  <c r="CU440" i="21"/>
  <c r="DB440" i="21"/>
  <c r="DE1240" i="21"/>
  <c r="CX1240" i="21"/>
  <c r="CJ1160" i="21"/>
  <c r="DE1160" i="21"/>
  <c r="CX1160" i="21"/>
  <c r="CJ1096" i="21"/>
  <c r="CX1096" i="21"/>
  <c r="DE1096" i="21"/>
  <c r="CJ931" i="21"/>
  <c r="CX931" i="21"/>
  <c r="DE931" i="21"/>
  <c r="CJ792" i="21"/>
  <c r="CX792" i="21"/>
  <c r="DE792" i="21"/>
  <c r="CJ1040" i="21"/>
  <c r="CX1040" i="21"/>
  <c r="DE1040" i="21"/>
  <c r="CJ903" i="21"/>
  <c r="CX903" i="21"/>
  <c r="DE903" i="21"/>
  <c r="CJ804" i="21"/>
  <c r="CX804" i="21"/>
  <c r="DE804" i="21"/>
  <c r="CJ664" i="21"/>
  <c r="CX664" i="21"/>
  <c r="DE664" i="21"/>
  <c r="CJ596" i="21"/>
  <c r="CX596" i="21"/>
  <c r="DE596" i="21"/>
  <c r="DB1313" i="21"/>
  <c r="CU1313" i="21"/>
  <c r="DB1281" i="21"/>
  <c r="CU1281" i="21"/>
  <c r="CU1249" i="21"/>
  <c r="DB1249" i="21"/>
  <c r="CU1217" i="21"/>
  <c r="DB1217" i="21"/>
  <c r="CU1185" i="21"/>
  <c r="DB1185" i="21"/>
  <c r="CU1153" i="21"/>
  <c r="DB1153" i="21"/>
  <c r="CU1122" i="21"/>
  <c r="DB1122" i="21"/>
  <c r="CU1097" i="21"/>
  <c r="DB1097" i="21"/>
  <c r="CU1065" i="21"/>
  <c r="DB1065" i="21"/>
  <c r="CU1033" i="21"/>
  <c r="DB1033" i="21"/>
  <c r="CG989" i="21"/>
  <c r="CU989" i="21"/>
  <c r="DB989" i="21"/>
  <c r="CG957" i="21"/>
  <c r="CU957" i="21"/>
  <c r="DB957" i="21"/>
  <c r="CU920" i="21"/>
  <c r="DB920" i="21"/>
  <c r="CG888" i="21"/>
  <c r="CU888" i="21"/>
  <c r="DB888" i="21"/>
  <c r="CU853" i="21"/>
  <c r="DB853" i="21"/>
  <c r="CU821" i="21"/>
  <c r="DB821" i="21"/>
  <c r="CU785" i="21"/>
  <c r="DB785" i="21"/>
  <c r="CU753" i="21"/>
  <c r="DB753" i="21"/>
  <c r="CG717" i="21"/>
  <c r="CU717" i="21"/>
  <c r="DB717" i="21"/>
  <c r="CU685" i="21"/>
  <c r="DB685" i="21"/>
  <c r="CJ891" i="21"/>
  <c r="CX891" i="21"/>
  <c r="DE891" i="21"/>
  <c r="CJ684" i="21"/>
  <c r="CX684" i="21"/>
  <c r="DE684" i="21"/>
  <c r="CJ449" i="21"/>
  <c r="CX449" i="21"/>
  <c r="DE449" i="21"/>
  <c r="CJ381" i="21"/>
  <c r="CX381" i="21"/>
  <c r="DE381" i="21"/>
  <c r="CJ309" i="21"/>
  <c r="CX309" i="21"/>
  <c r="DE309" i="21"/>
  <c r="CJ253" i="21"/>
  <c r="CX253" i="21"/>
  <c r="DE253" i="21"/>
  <c r="CJ111" i="21"/>
  <c r="CX111" i="21"/>
  <c r="DE111" i="21"/>
  <c r="CJ1117" i="21"/>
  <c r="DE1117" i="21"/>
  <c r="CX1117" i="21"/>
  <c r="CJ788" i="21"/>
  <c r="CX788" i="21"/>
  <c r="DE788" i="21"/>
  <c r="CJ612" i="21"/>
  <c r="CX612" i="21"/>
  <c r="DE612" i="21"/>
  <c r="CJ457" i="21"/>
  <c r="CX457" i="21"/>
  <c r="DE457" i="21"/>
  <c r="CJ369" i="21"/>
  <c r="CX369" i="21"/>
  <c r="DE369" i="21"/>
  <c r="CJ139" i="21"/>
  <c r="CX139" i="21"/>
  <c r="DE139" i="21"/>
  <c r="CJ29" i="21"/>
  <c r="CX29" i="21"/>
  <c r="DE29" i="21"/>
  <c r="CU1142" i="21"/>
  <c r="DB1142" i="21"/>
  <c r="CU1085" i="21"/>
  <c r="DB1085" i="21"/>
  <c r="CU1021" i="21"/>
  <c r="DB1021" i="21"/>
  <c r="CU961" i="21"/>
  <c r="DB961" i="21"/>
  <c r="CU916" i="21"/>
  <c r="DB916" i="21"/>
  <c r="CU849" i="21"/>
  <c r="DB849" i="21"/>
  <c r="CU789" i="21"/>
  <c r="DB789" i="21"/>
  <c r="CU721" i="21"/>
  <c r="DB721" i="21"/>
  <c r="CG677" i="21"/>
  <c r="CU677" i="21"/>
  <c r="DB677" i="21"/>
  <c r="CG641" i="21"/>
  <c r="CU641" i="21"/>
  <c r="DB641" i="21"/>
  <c r="CG609" i="21"/>
  <c r="CU609" i="21"/>
  <c r="DB609" i="21"/>
  <c r="CG573" i="21"/>
  <c r="CU573" i="21"/>
  <c r="DB573" i="21"/>
  <c r="CG536" i="21"/>
  <c r="CU536" i="21"/>
  <c r="DB536" i="21"/>
  <c r="CG504" i="21"/>
  <c r="DB504" i="21"/>
  <c r="CU504" i="21"/>
  <c r="CG468" i="21"/>
  <c r="DB468" i="21"/>
  <c r="CU468" i="21"/>
  <c r="CG435" i="21"/>
  <c r="DB435" i="21"/>
  <c r="CU435" i="21"/>
  <c r="CG398" i="21"/>
  <c r="CU398" i="21"/>
  <c r="DB398" i="21"/>
  <c r="CG366" i="21"/>
  <c r="CU366" i="21"/>
  <c r="DB366" i="21"/>
  <c r="CU1006" i="21"/>
  <c r="DB1006" i="21"/>
  <c r="DB1309" i="21"/>
  <c r="CU1309" i="21"/>
  <c r="CU1277" i="21"/>
  <c r="DB1277" i="21"/>
  <c r="CU1245" i="21"/>
  <c r="DB1245" i="21"/>
  <c r="CU1213" i="21"/>
  <c r="DB1213" i="21"/>
  <c r="CU1173" i="21"/>
  <c r="DB1173" i="21"/>
  <c r="DB1109" i="21"/>
  <c r="CU1109" i="21"/>
  <c r="CU1045" i="21"/>
  <c r="DB1045" i="21"/>
  <c r="CU1001" i="21"/>
  <c r="DB1001" i="21"/>
  <c r="CU937" i="21"/>
  <c r="DB937" i="21"/>
  <c r="CU869" i="21"/>
  <c r="DB869" i="21"/>
  <c r="CU809" i="21"/>
  <c r="DB809" i="21"/>
  <c r="CU729" i="21"/>
  <c r="DB729" i="21"/>
  <c r="CU669" i="21"/>
  <c r="DB669" i="21"/>
  <c r="CU637" i="21"/>
  <c r="DB637" i="21"/>
  <c r="CU605" i="21"/>
  <c r="DB605" i="21"/>
  <c r="CU568" i="21"/>
  <c r="DB568" i="21"/>
  <c r="CU540" i="21"/>
  <c r="DB540" i="21"/>
  <c r="DB500" i="21"/>
  <c r="CU500" i="21"/>
  <c r="DB472" i="21"/>
  <c r="CU472" i="21"/>
  <c r="DB431" i="21"/>
  <c r="CU431" i="21"/>
  <c r="CU402" i="21"/>
  <c r="DB402" i="21"/>
  <c r="CU370" i="21"/>
  <c r="DB370" i="21"/>
  <c r="CG334" i="21"/>
  <c r="CU334" i="21"/>
  <c r="DB334" i="21"/>
  <c r="CG318" i="21"/>
  <c r="CU318" i="21"/>
  <c r="DB318" i="21"/>
  <c r="CU298" i="21"/>
  <c r="DB298" i="21"/>
  <c r="CU282" i="21"/>
  <c r="DB282" i="21"/>
  <c r="CG262" i="21"/>
  <c r="CU262" i="21"/>
  <c r="DB262" i="21"/>
  <c r="DB242" i="21"/>
  <c r="CU242" i="21"/>
  <c r="DB225" i="21"/>
  <c r="CU225" i="21"/>
  <c r="CG205" i="21"/>
  <c r="CU205" i="21"/>
  <c r="DB205" i="21"/>
  <c r="CU185" i="21"/>
  <c r="DB185" i="21"/>
  <c r="CU169" i="21"/>
  <c r="DB169" i="21"/>
  <c r="CU148" i="21"/>
  <c r="DB148" i="21"/>
  <c r="CU132" i="21"/>
  <c r="DB132" i="21"/>
  <c r="CG112" i="21"/>
  <c r="CU112" i="21"/>
  <c r="DB112" i="21"/>
  <c r="CG96" i="21"/>
  <c r="CU96" i="21"/>
  <c r="DB96" i="21"/>
  <c r="CU76" i="21"/>
  <c r="DB76" i="21"/>
  <c r="CU54" i="21"/>
  <c r="DB54" i="21"/>
  <c r="CU38" i="21"/>
  <c r="DB38" i="21"/>
  <c r="CU18" i="21"/>
  <c r="DB18" i="21"/>
  <c r="CJ160" i="21"/>
  <c r="CX160" i="21"/>
  <c r="DE160" i="21"/>
  <c r="CG1308" i="21"/>
  <c r="CU1308" i="21"/>
  <c r="DB1308" i="21"/>
  <c r="CG1288" i="21"/>
  <c r="CU1288" i="21"/>
  <c r="DB1288" i="21"/>
  <c r="CG1272" i="21"/>
  <c r="CU1272" i="21"/>
  <c r="DB1272" i="21"/>
  <c r="CG1252" i="21"/>
  <c r="CU1252" i="21"/>
  <c r="DB1252" i="21"/>
  <c r="CG1232" i="21"/>
  <c r="CU1232" i="21"/>
  <c r="DB1232" i="21"/>
  <c r="CG1216" i="21"/>
  <c r="CU1216" i="21"/>
  <c r="DB1216" i="21"/>
  <c r="CG1196" i="21"/>
  <c r="CU1196" i="21"/>
  <c r="DB1196" i="21"/>
  <c r="CG1180" i="21"/>
  <c r="CU1180" i="21"/>
  <c r="DB1180" i="21"/>
  <c r="CG1160" i="21"/>
  <c r="CU1160" i="21"/>
  <c r="DB1160" i="21"/>
  <c r="CG1145" i="21"/>
  <c r="CU1145" i="21"/>
  <c r="DB1145" i="21"/>
  <c r="CU1125" i="21"/>
  <c r="DB1125" i="21"/>
  <c r="CG1112" i="21"/>
  <c r="CU1112" i="21"/>
  <c r="DB1112" i="21"/>
  <c r="CG1096" i="21"/>
  <c r="DB1096" i="21"/>
  <c r="CU1096" i="21"/>
  <c r="CG1076" i="21"/>
  <c r="DB1076" i="21"/>
  <c r="CU1076" i="21"/>
  <c r="CG1060" i="21"/>
  <c r="DB1060" i="21"/>
  <c r="CU1060" i="21"/>
  <c r="CG1040" i="21"/>
  <c r="DB1040" i="21"/>
  <c r="CU1040" i="21"/>
  <c r="CG1020" i="21"/>
  <c r="DB1020" i="21"/>
  <c r="CU1020" i="21"/>
  <c r="CG1004" i="21"/>
  <c r="DB1004" i="21"/>
  <c r="CU1004" i="21"/>
  <c r="CG984" i="21"/>
  <c r="DB984" i="21"/>
  <c r="CU984" i="21"/>
  <c r="DB968" i="21"/>
  <c r="CU968" i="21"/>
  <c r="CG948" i="21"/>
  <c r="DB948" i="21"/>
  <c r="CU948" i="21"/>
  <c r="CG931" i="21"/>
  <c r="DB931" i="21"/>
  <c r="CU931" i="21"/>
  <c r="CG911" i="21"/>
  <c r="DB911" i="21"/>
  <c r="CU911" i="21"/>
  <c r="CG891" i="21"/>
  <c r="DB891" i="21"/>
  <c r="CU891" i="21"/>
  <c r="CG876" i="21"/>
  <c r="DB876" i="21"/>
  <c r="CU876" i="21"/>
  <c r="DB856" i="21"/>
  <c r="CU856" i="21"/>
  <c r="CG836" i="21"/>
  <c r="DB836" i="21"/>
  <c r="CU836" i="21"/>
  <c r="CG820" i="21"/>
  <c r="DB820" i="21"/>
  <c r="CU820" i="21"/>
  <c r="CG800" i="21"/>
  <c r="DB800" i="21"/>
  <c r="CU800" i="21"/>
  <c r="CG780" i="21"/>
  <c r="DB780" i="21"/>
  <c r="CU780" i="21"/>
  <c r="CG764" i="21"/>
  <c r="DB764" i="21"/>
  <c r="CU764" i="21"/>
  <c r="DB744" i="21"/>
  <c r="CU744" i="21"/>
  <c r="CG720" i="21"/>
  <c r="DB720" i="21"/>
  <c r="CU720" i="21"/>
  <c r="CG704" i="21"/>
  <c r="DB704" i="21"/>
  <c r="CU704" i="21"/>
  <c r="CG684" i="21"/>
  <c r="DB684" i="21"/>
  <c r="CU684" i="21"/>
  <c r="CG664" i="21"/>
  <c r="DB664" i="21"/>
  <c r="CU664" i="21"/>
  <c r="CG648" i="21"/>
  <c r="DB648" i="21"/>
  <c r="CU648" i="21"/>
  <c r="DB628" i="21"/>
  <c r="CU628" i="21"/>
  <c r="CG612" i="21"/>
  <c r="DB612" i="21"/>
  <c r="CU612" i="21"/>
  <c r="DB592" i="21"/>
  <c r="CU592" i="21"/>
  <c r="CG572" i="21"/>
  <c r="DB572" i="21"/>
  <c r="CU572" i="21"/>
  <c r="DB551" i="21"/>
  <c r="CU551" i="21"/>
  <c r="DB535" i="21"/>
  <c r="CU535" i="21"/>
  <c r="DB516" i="21"/>
  <c r="CU516" i="21"/>
  <c r="CG495" i="21"/>
  <c r="CU495" i="21"/>
  <c r="DB495" i="21"/>
  <c r="CU479" i="21"/>
  <c r="DB479" i="21"/>
  <c r="CG457" i="21"/>
  <c r="CU457" i="21"/>
  <c r="DB457" i="21"/>
  <c r="CG437" i="21"/>
  <c r="DB437" i="21"/>
  <c r="CU437" i="21"/>
  <c r="DB422" i="21"/>
  <c r="CU422" i="21"/>
  <c r="CG401" i="21"/>
  <c r="DB401" i="21"/>
  <c r="CU401" i="21"/>
  <c r="CG381" i="21"/>
  <c r="DB381" i="21"/>
  <c r="CU381" i="21"/>
  <c r="DB365" i="21"/>
  <c r="CU365" i="21"/>
  <c r="DB345" i="21"/>
  <c r="CU345" i="21"/>
  <c r="CG325" i="21"/>
  <c r="DB325" i="21"/>
  <c r="CU325" i="21"/>
  <c r="CG309" i="21"/>
  <c r="DB309" i="21"/>
  <c r="CU309" i="21"/>
  <c r="CG293" i="21"/>
  <c r="DB293" i="21"/>
  <c r="CU293" i="21"/>
  <c r="DB273" i="21"/>
  <c r="CU273" i="21"/>
  <c r="CG253" i="21"/>
  <c r="DB253" i="21"/>
  <c r="CU253" i="21"/>
  <c r="CU233" i="21"/>
  <c r="DB233" i="21"/>
  <c r="CU216" i="21"/>
  <c r="DB216" i="21"/>
  <c r="CG196" i="21"/>
  <c r="CU196" i="21"/>
  <c r="DB196" i="21"/>
  <c r="CU176" i="21"/>
  <c r="DB176" i="21"/>
  <c r="CG155" i="21"/>
  <c r="CU155" i="21"/>
  <c r="DB155" i="21"/>
  <c r="CG139" i="21"/>
  <c r="CU139" i="21"/>
  <c r="DB139" i="21"/>
  <c r="CU119" i="21"/>
  <c r="DB119" i="21"/>
  <c r="CG103" i="21"/>
  <c r="CU103" i="21"/>
  <c r="DB103" i="21"/>
  <c r="CU83" i="21"/>
  <c r="DB83" i="21"/>
  <c r="CU57" i="21"/>
  <c r="DB57" i="21"/>
  <c r="CG37" i="21"/>
  <c r="CU37" i="21"/>
  <c r="DB37" i="21"/>
  <c r="CU17" i="21"/>
  <c r="DB17" i="21"/>
  <c r="CU863" i="21"/>
  <c r="DB863" i="21"/>
  <c r="CG735" i="21"/>
  <c r="CU735" i="21"/>
  <c r="DB735" i="21"/>
  <c r="CU607" i="21"/>
  <c r="DB607" i="21"/>
  <c r="CU478" i="21"/>
  <c r="DB478" i="21"/>
  <c r="CG1300" i="21"/>
  <c r="CU1300" i="21"/>
  <c r="DB1300" i="21"/>
  <c r="CU1236" i="21"/>
  <c r="DB1236" i="21"/>
  <c r="CG593" i="21"/>
  <c r="CU593" i="21"/>
  <c r="DB593" i="21"/>
  <c r="CU278" i="21"/>
  <c r="DB278" i="21"/>
  <c r="CU68" i="21"/>
  <c r="DB68" i="21"/>
  <c r="CG310" i="21"/>
  <c r="CU310" i="21"/>
  <c r="DB310" i="21"/>
  <c r="CG246" i="21"/>
  <c r="CU246" i="21"/>
  <c r="DB246" i="21"/>
  <c r="DB992" i="21"/>
  <c r="CU992" i="21"/>
  <c r="CG848" i="21"/>
  <c r="DB848" i="21"/>
  <c r="CU848" i="21"/>
  <c r="CG740" i="21"/>
  <c r="DB740" i="21"/>
  <c r="CU740" i="21"/>
  <c r="CG640" i="21"/>
  <c r="DB640" i="21"/>
  <c r="CU640" i="21"/>
  <c r="CU503" i="21"/>
  <c r="DB503" i="21"/>
  <c r="CG393" i="21"/>
  <c r="DB393" i="21"/>
  <c r="CU393" i="21"/>
  <c r="CG237" i="21"/>
  <c r="CU237" i="21"/>
  <c r="DB237" i="21"/>
  <c r="CG127" i="21"/>
  <c r="CU127" i="21"/>
  <c r="DB127" i="21"/>
  <c r="CU49" i="21"/>
  <c r="DB49" i="21"/>
  <c r="CG532" i="21"/>
  <c r="DB532" i="21"/>
  <c r="CU532" i="21"/>
  <c r="DB1263" i="21"/>
  <c r="CU1263" i="21"/>
  <c r="DB1199" i="21"/>
  <c r="CU1199" i="21"/>
  <c r="DB1136" i="21"/>
  <c r="CU1136" i="21"/>
  <c r="CU1079" i="21"/>
  <c r="DB1079" i="21"/>
  <c r="CU1015" i="21"/>
  <c r="DB1015" i="21"/>
  <c r="CU943" i="21"/>
  <c r="DB943" i="21"/>
  <c r="CU855" i="21"/>
  <c r="DB855" i="21"/>
  <c r="CU775" i="21"/>
  <c r="DB775" i="21"/>
  <c r="CU687" i="21"/>
  <c r="DB687" i="21"/>
  <c r="CU623" i="21"/>
  <c r="DB623" i="21"/>
  <c r="CU534" i="21"/>
  <c r="DB534" i="21"/>
  <c r="CU452" i="21"/>
  <c r="DB452" i="21"/>
  <c r="CU372" i="21"/>
  <c r="DB372" i="21"/>
  <c r="CU1302" i="21"/>
  <c r="DB1302" i="21"/>
  <c r="CU256" i="21"/>
  <c r="DB256" i="21"/>
  <c r="CU191" i="21"/>
  <c r="DB191" i="21"/>
  <c r="CU126" i="21"/>
  <c r="DB126" i="21"/>
  <c r="CU60" i="21"/>
  <c r="DB60" i="21"/>
  <c r="CU1226" i="21"/>
  <c r="DB1226" i="21"/>
  <c r="CU1154" i="21"/>
  <c r="DB1154" i="21"/>
  <c r="CU1090" i="21"/>
  <c r="DB1090" i="21"/>
  <c r="CU1018" i="21"/>
  <c r="DB1018" i="21"/>
  <c r="CU962" i="21"/>
  <c r="DB962" i="21"/>
  <c r="CU897" i="21"/>
  <c r="DB897" i="21"/>
  <c r="CU818" i="21"/>
  <c r="DB818" i="21"/>
  <c r="CU754" i="21"/>
  <c r="DB754" i="21"/>
  <c r="CU690" i="21"/>
  <c r="DB690" i="21"/>
  <c r="CU626" i="21"/>
  <c r="DB626" i="21"/>
  <c r="CU561" i="21"/>
  <c r="DB561" i="21"/>
  <c r="CU497" i="21"/>
  <c r="DB497" i="21"/>
  <c r="CU428" i="21"/>
  <c r="DB428" i="21"/>
  <c r="CU347" i="21"/>
  <c r="DB347" i="21"/>
  <c r="CU283" i="21"/>
  <c r="DB283" i="21"/>
  <c r="DB210" i="21"/>
  <c r="CU210" i="21"/>
  <c r="DB125" i="21"/>
  <c r="CU125" i="21"/>
  <c r="DB65" i="21"/>
  <c r="CU65" i="21"/>
  <c r="DB105" i="21"/>
  <c r="CU105" i="21"/>
  <c r="CJ444" i="21"/>
  <c r="DE444" i="21"/>
  <c r="CX444" i="21"/>
  <c r="CJ799" i="21"/>
  <c r="CX799" i="21"/>
  <c r="DE799" i="21"/>
  <c r="CJ529" i="21"/>
  <c r="DE529" i="21"/>
  <c r="CX529" i="21"/>
  <c r="CJ262" i="21"/>
  <c r="DE262" i="21"/>
  <c r="CX262" i="21"/>
  <c r="CU1307" i="21"/>
  <c r="DB1307" i="21"/>
  <c r="CU1291" i="21"/>
  <c r="DB1291" i="21"/>
  <c r="DB1275" i="21"/>
  <c r="CU1275" i="21"/>
  <c r="DB1259" i="21"/>
  <c r="CU1259" i="21"/>
  <c r="DB1243" i="21"/>
  <c r="CU1243" i="21"/>
  <c r="DB1227" i="21"/>
  <c r="CU1227" i="21"/>
  <c r="DB1211" i="21"/>
  <c r="CU1211" i="21"/>
  <c r="DB1195" i="21"/>
  <c r="CU1195" i="21"/>
  <c r="DB1179" i="21"/>
  <c r="CU1179" i="21"/>
  <c r="DB1163" i="21"/>
  <c r="CU1163" i="21"/>
  <c r="DB1148" i="21"/>
  <c r="CU1148" i="21"/>
  <c r="DB1132" i="21"/>
  <c r="CU1132" i="21"/>
  <c r="DB1107" i="21"/>
  <c r="CU1107" i="21"/>
  <c r="CU1091" i="21"/>
  <c r="DB1091" i="21"/>
  <c r="CU1075" i="21"/>
  <c r="DB1075" i="21"/>
  <c r="CU1059" i="21"/>
  <c r="DB1059" i="21"/>
  <c r="CU1043" i="21"/>
  <c r="DB1043" i="21"/>
  <c r="CU1027" i="21"/>
  <c r="DB1027" i="21"/>
  <c r="CU1011" i="21"/>
  <c r="DB1011" i="21"/>
  <c r="CU995" i="21"/>
  <c r="DB995" i="21"/>
  <c r="CU979" i="21"/>
  <c r="DB979" i="21"/>
  <c r="CU963" i="21"/>
  <c r="DB963" i="21"/>
  <c r="CU939" i="21"/>
  <c r="DB939" i="21"/>
  <c r="CU914" i="21"/>
  <c r="DB914" i="21"/>
  <c r="CU898" i="21"/>
  <c r="DB898" i="21"/>
  <c r="CU875" i="21"/>
  <c r="DB875" i="21"/>
  <c r="CU851" i="21"/>
  <c r="DB851" i="21"/>
  <c r="CU835" i="21"/>
  <c r="DB835" i="21"/>
  <c r="CU811" i="21"/>
  <c r="DB811" i="21"/>
  <c r="CU787" i="21"/>
  <c r="DB787" i="21"/>
  <c r="CU771" i="21"/>
  <c r="DB771" i="21"/>
  <c r="CU747" i="21"/>
  <c r="DB747" i="21"/>
  <c r="CU723" i="21"/>
  <c r="DB723" i="21"/>
  <c r="CU707" i="21"/>
  <c r="DB707" i="21"/>
  <c r="CU683" i="21"/>
  <c r="DB683" i="21"/>
  <c r="CU659" i="21"/>
  <c r="DB659" i="21"/>
  <c r="CU643" i="21"/>
  <c r="DB643" i="21"/>
  <c r="CU619" i="21"/>
  <c r="DB619" i="21"/>
  <c r="CU595" i="21"/>
  <c r="DB595" i="21"/>
  <c r="CU579" i="21"/>
  <c r="DB579" i="21"/>
  <c r="CU554" i="21"/>
  <c r="DB554" i="21"/>
  <c r="CU531" i="21"/>
  <c r="DB531" i="21"/>
  <c r="CU515" i="21"/>
  <c r="DB515" i="21"/>
  <c r="CU490" i="21"/>
  <c r="DB490" i="21"/>
  <c r="CU466" i="21"/>
  <c r="DB466" i="21"/>
  <c r="CU448" i="21"/>
  <c r="DB448" i="21"/>
  <c r="DB425" i="21"/>
  <c r="CU425" i="21"/>
  <c r="CU400" i="21"/>
  <c r="DB400" i="21"/>
  <c r="CU384" i="21"/>
  <c r="DB384" i="21"/>
  <c r="CU368" i="21"/>
  <c r="DB368" i="21"/>
  <c r="CU352" i="21"/>
  <c r="DB352" i="21"/>
  <c r="CU336" i="21"/>
  <c r="DB336" i="21"/>
  <c r="CU320" i="21"/>
  <c r="DB320" i="21"/>
  <c r="CU304" i="21"/>
  <c r="DB304" i="21"/>
  <c r="CU1298" i="21"/>
  <c r="DB1298" i="21"/>
  <c r="CU284" i="21"/>
  <c r="DB284" i="21"/>
  <c r="CU268" i="21"/>
  <c r="DB268" i="21"/>
  <c r="CU252" i="21"/>
  <c r="DB252" i="21"/>
  <c r="DB236" i="21"/>
  <c r="CU236" i="21"/>
  <c r="CU219" i="21"/>
  <c r="DB219" i="21"/>
  <c r="CU203" i="21"/>
  <c r="DB203" i="21"/>
  <c r="CU187" i="21"/>
  <c r="DB187" i="21"/>
  <c r="CU171" i="21"/>
  <c r="DB171" i="21"/>
  <c r="CU154" i="21"/>
  <c r="DB154" i="21"/>
  <c r="CU138" i="21"/>
  <c r="DB138" i="21"/>
  <c r="CU122" i="21"/>
  <c r="DB122" i="21"/>
  <c r="CU106" i="21"/>
  <c r="DB106" i="21"/>
  <c r="CU90" i="21"/>
  <c r="DB90" i="21"/>
  <c r="CU74" i="21"/>
  <c r="DB74" i="21"/>
  <c r="CU56" i="21"/>
  <c r="DB56" i="21"/>
  <c r="CU40" i="21"/>
  <c r="DB40" i="21"/>
  <c r="CU24" i="21"/>
  <c r="DB24" i="21"/>
  <c r="CU1294" i="21"/>
  <c r="DB1294" i="21"/>
  <c r="DB1278" i="21"/>
  <c r="CU1278" i="21"/>
  <c r="CU1262" i="21"/>
  <c r="DB1262" i="21"/>
  <c r="CU1238" i="21"/>
  <c r="DB1238" i="21"/>
  <c r="CU1222" i="21"/>
  <c r="DB1222" i="21"/>
  <c r="CU1206" i="21"/>
  <c r="DB1206" i="21"/>
  <c r="CU1186" i="21"/>
  <c r="DB1186" i="21"/>
  <c r="CU1166" i="21"/>
  <c r="DB1166" i="21"/>
  <c r="CU1135" i="21"/>
  <c r="DB1135" i="21"/>
  <c r="CU1102" i="21"/>
  <c r="DB1102" i="21"/>
  <c r="CU1086" i="21"/>
  <c r="DB1086" i="21"/>
  <c r="CU1066" i="21"/>
  <c r="DB1066" i="21"/>
  <c r="CU1046" i="21"/>
  <c r="DB1046" i="21"/>
  <c r="CU1030" i="21"/>
  <c r="DB1030" i="21"/>
  <c r="CU1014" i="21"/>
  <c r="DB1014" i="21"/>
  <c r="CU990" i="21"/>
  <c r="DB990" i="21"/>
  <c r="CU974" i="21"/>
  <c r="DB974" i="21"/>
  <c r="CU958" i="21"/>
  <c r="DB958" i="21"/>
  <c r="DB942" i="21"/>
  <c r="CU942" i="21"/>
  <c r="DB925" i="21"/>
  <c r="CU925" i="21"/>
  <c r="CU909" i="21"/>
  <c r="DB909" i="21"/>
  <c r="CU893" i="21"/>
  <c r="DB893" i="21"/>
  <c r="CU878" i="21"/>
  <c r="DB878" i="21"/>
  <c r="CU862" i="21"/>
  <c r="DB862" i="21"/>
  <c r="CU846" i="21"/>
  <c r="DB846" i="21"/>
  <c r="CU830" i="21"/>
  <c r="DB830" i="21"/>
  <c r="CU814" i="21"/>
  <c r="DB814" i="21"/>
  <c r="CU798" i="21"/>
  <c r="DB798" i="21"/>
  <c r="CU782" i="21"/>
  <c r="DB782" i="21"/>
  <c r="CU766" i="21"/>
  <c r="DB766" i="21"/>
  <c r="CU750" i="21"/>
  <c r="DB750" i="21"/>
  <c r="CU734" i="21"/>
  <c r="DB734" i="21"/>
  <c r="CU718" i="21"/>
  <c r="DB718" i="21"/>
  <c r="CU702" i="21"/>
  <c r="DB702" i="21"/>
  <c r="CU686" i="21"/>
  <c r="DB686" i="21"/>
  <c r="CU670" i="21"/>
  <c r="DB670" i="21"/>
  <c r="CU654" i="21"/>
  <c r="DB654" i="21"/>
  <c r="CU638" i="21"/>
  <c r="DB638" i="21"/>
  <c r="CU622" i="21"/>
  <c r="DB622" i="21"/>
  <c r="DB606" i="21"/>
  <c r="CU606" i="21"/>
  <c r="DB590" i="21"/>
  <c r="CU590" i="21"/>
  <c r="DB574" i="21"/>
  <c r="CU574" i="21"/>
  <c r="CU557" i="21"/>
  <c r="DB557" i="21"/>
  <c r="DB541" i="21"/>
  <c r="CU541" i="21"/>
  <c r="DB526" i="21"/>
  <c r="CU526" i="21"/>
  <c r="CU510" i="21"/>
  <c r="DB510" i="21"/>
  <c r="CU493" i="21"/>
  <c r="DB493" i="21"/>
  <c r="CU477" i="21"/>
  <c r="DB477" i="21"/>
  <c r="CU459" i="21"/>
  <c r="DB459" i="21"/>
  <c r="DB443" i="21"/>
  <c r="CU443" i="21"/>
  <c r="CU424" i="21"/>
  <c r="DB424" i="21"/>
  <c r="CU407" i="21"/>
  <c r="DB407" i="21"/>
  <c r="CU391" i="21"/>
  <c r="DB391" i="21"/>
  <c r="CU375" i="21"/>
  <c r="DB375" i="21"/>
  <c r="CU359" i="21"/>
  <c r="DB359" i="21"/>
  <c r="CU343" i="21"/>
  <c r="DB343" i="21"/>
  <c r="CU327" i="21"/>
  <c r="DB327" i="21"/>
  <c r="CU311" i="21"/>
  <c r="DB311" i="21"/>
  <c r="CU295" i="21"/>
  <c r="DB295" i="21"/>
  <c r="CU279" i="21"/>
  <c r="DB279" i="21"/>
  <c r="CU263" i="21"/>
  <c r="DB263" i="21"/>
  <c r="CU247" i="21"/>
  <c r="DB247" i="21"/>
  <c r="CU226" i="21"/>
  <c r="DB226" i="21"/>
  <c r="DB206" i="21"/>
  <c r="CU206" i="21"/>
  <c r="DB182" i="21"/>
  <c r="CU182" i="21"/>
  <c r="DB161" i="21"/>
  <c r="CU161" i="21"/>
  <c r="DB141" i="21"/>
  <c r="CU141" i="21"/>
  <c r="DB117" i="21"/>
  <c r="CU117" i="21"/>
  <c r="CU1058" i="21"/>
  <c r="DB1058" i="21"/>
  <c r="DB47" i="21"/>
  <c r="CU47" i="21"/>
  <c r="CU1127" i="21"/>
  <c r="DB1127" i="21"/>
  <c r="DB51" i="21"/>
  <c r="CU51" i="21"/>
  <c r="DB97" i="21"/>
  <c r="CU97" i="21"/>
  <c r="DB27" i="21"/>
  <c r="CU27" i="21"/>
  <c r="CU994" i="21"/>
  <c r="DB994" i="21"/>
  <c r="DB170" i="21"/>
  <c r="CU170" i="21"/>
  <c r="DB89" i="21"/>
  <c r="CU89" i="21"/>
  <c r="CJ959" i="21"/>
  <c r="CX959" i="21"/>
  <c r="DE959" i="21"/>
  <c r="CJ635" i="21"/>
  <c r="CX635" i="21"/>
  <c r="DE635" i="21"/>
  <c r="CJ997" i="21"/>
  <c r="DE997" i="21"/>
  <c r="CX997" i="21"/>
  <c r="BK957" i="21"/>
  <c r="CJ912" i="21"/>
  <c r="DE912" i="21"/>
  <c r="CX912" i="21"/>
  <c r="CJ845" i="21"/>
  <c r="DE845" i="21"/>
  <c r="CX845" i="21"/>
  <c r="CJ793" i="21"/>
  <c r="DE793" i="21"/>
  <c r="CX793" i="21"/>
  <c r="CJ725" i="21"/>
  <c r="DE725" i="21"/>
  <c r="CX725" i="21"/>
  <c r="CJ671" i="21"/>
  <c r="CX671" i="21"/>
  <c r="DE671" i="21"/>
  <c r="CJ556" i="21"/>
  <c r="DE556" i="21"/>
  <c r="CX556" i="21"/>
  <c r="BK504" i="21"/>
  <c r="BK435" i="21"/>
  <c r="BK398" i="21"/>
  <c r="CJ326" i="21"/>
  <c r="DE326" i="21"/>
  <c r="CX326" i="21"/>
  <c r="BK246" i="21"/>
  <c r="BK112" i="21"/>
  <c r="BK735" i="21"/>
  <c r="DE1268" i="21"/>
  <c r="CX1268" i="21"/>
  <c r="BK1196" i="21"/>
  <c r="CJ1164" i="21"/>
  <c r="DE1164" i="21"/>
  <c r="CX1164" i="21"/>
  <c r="CJ1068" i="21"/>
  <c r="CX1068" i="21"/>
  <c r="DE1068" i="21"/>
  <c r="BK1020" i="21"/>
  <c r="CU894" i="21"/>
  <c r="DB894" i="21"/>
  <c r="CU767" i="21"/>
  <c r="DB767" i="21"/>
  <c r="CU639" i="21"/>
  <c r="DB639" i="21"/>
  <c r="CU511" i="21"/>
  <c r="DB511" i="21"/>
  <c r="BK1288" i="21"/>
  <c r="CJ1288" i="21" s="1"/>
  <c r="BK1232" i="21"/>
  <c r="CJ1232" i="21" s="1"/>
  <c r="CJ1152" i="21"/>
  <c r="DE1152" i="21"/>
  <c r="CX1152" i="21"/>
  <c r="CJ1064" i="21"/>
  <c r="CX1064" i="21"/>
  <c r="DE1064" i="21"/>
  <c r="CJ895" i="21"/>
  <c r="CX895" i="21"/>
  <c r="DE895" i="21"/>
  <c r="CJ760" i="21"/>
  <c r="CX760" i="21"/>
  <c r="DE760" i="21"/>
  <c r="BK1004" i="21"/>
  <c r="CJ872" i="21"/>
  <c r="CX872" i="21"/>
  <c r="DE872" i="21"/>
  <c r="BK780" i="21"/>
  <c r="BK648" i="21"/>
  <c r="CJ588" i="21"/>
  <c r="CX588" i="21"/>
  <c r="DE588" i="21"/>
  <c r="DB1305" i="21"/>
  <c r="CU1305" i="21"/>
  <c r="CU1273" i="21"/>
  <c r="DB1273" i="21"/>
  <c r="CU1241" i="21"/>
  <c r="DB1241" i="21"/>
  <c r="CU1209" i="21"/>
  <c r="DB1209" i="21"/>
  <c r="CU1177" i="21"/>
  <c r="DB1177" i="21"/>
  <c r="CU1146" i="21"/>
  <c r="DB1146" i="21"/>
  <c r="CU1089" i="21"/>
  <c r="DB1089" i="21"/>
  <c r="CU1057" i="21"/>
  <c r="DB1057" i="21"/>
  <c r="CU1025" i="21"/>
  <c r="DB1025" i="21"/>
  <c r="CG981" i="21"/>
  <c r="CU981" i="21"/>
  <c r="DB981" i="21"/>
  <c r="CG949" i="21"/>
  <c r="CU949" i="21"/>
  <c r="DB949" i="21"/>
  <c r="CG912" i="21"/>
  <c r="CU912" i="21"/>
  <c r="DB912" i="21"/>
  <c r="CG880" i="21"/>
  <c r="CU880" i="21"/>
  <c r="DB880" i="21"/>
  <c r="CG845" i="21"/>
  <c r="CU845" i="21"/>
  <c r="DB845" i="21"/>
  <c r="CG813" i="21"/>
  <c r="CU813" i="21"/>
  <c r="DB813" i="21"/>
  <c r="CG777" i="21"/>
  <c r="CU777" i="21"/>
  <c r="DB777" i="21"/>
  <c r="CG745" i="21"/>
  <c r="CU745" i="21"/>
  <c r="DB745" i="21"/>
  <c r="CG709" i="21"/>
  <c r="CU709" i="21"/>
  <c r="DB709" i="21"/>
  <c r="BK1112" i="21"/>
  <c r="CJ824" i="21"/>
  <c r="CX824" i="21"/>
  <c r="DE824" i="21"/>
  <c r="CJ555" i="21"/>
  <c r="CX555" i="21"/>
  <c r="DE555" i="21"/>
  <c r="CJ430" i="21"/>
  <c r="DE430" i="21"/>
  <c r="CX430" i="21"/>
  <c r="CJ361" i="21"/>
  <c r="CX361" i="21"/>
  <c r="DE361" i="21"/>
  <c r="BK293" i="21"/>
  <c r="BK237" i="21"/>
  <c r="BK103" i="21"/>
  <c r="CJ936" i="21"/>
  <c r="CX936" i="21"/>
  <c r="DE936" i="21"/>
  <c r="BK764" i="21"/>
  <c r="CJ576" i="21"/>
  <c r="CX576" i="21"/>
  <c r="DE576" i="21"/>
  <c r="BK437" i="21"/>
  <c r="BK196" i="21"/>
  <c r="CJ71" i="21"/>
  <c r="CX71" i="21"/>
  <c r="DE71" i="21"/>
  <c r="CJ13" i="21"/>
  <c r="CX13" i="21"/>
  <c r="DE13" i="21"/>
  <c r="CU1118" i="21"/>
  <c r="DB1118" i="21"/>
  <c r="CU1061" i="21"/>
  <c r="DB1061" i="21"/>
  <c r="CU1013" i="21"/>
  <c r="DB1013" i="21"/>
  <c r="CU953" i="21"/>
  <c r="DB953" i="21"/>
  <c r="CU892" i="21"/>
  <c r="DB892" i="21"/>
  <c r="CU825" i="21"/>
  <c r="DB825" i="21"/>
  <c r="CU781" i="21"/>
  <c r="DB781" i="21"/>
  <c r="CU713" i="21"/>
  <c r="DB713" i="21"/>
  <c r="CU665" i="21"/>
  <c r="DB665" i="21"/>
  <c r="CU633" i="21"/>
  <c r="DB633" i="21"/>
  <c r="CU597" i="21"/>
  <c r="DB597" i="21"/>
  <c r="CU564" i="21"/>
  <c r="DB564" i="21"/>
  <c r="CG529" i="21"/>
  <c r="CU529" i="21"/>
  <c r="DB529" i="21"/>
  <c r="CG496" i="21"/>
  <c r="DB496" i="21"/>
  <c r="CU496" i="21"/>
  <c r="CG458" i="21"/>
  <c r="DB458" i="21"/>
  <c r="CU458" i="21"/>
  <c r="CG427" i="21"/>
  <c r="DB427" i="21"/>
  <c r="CU427" i="21"/>
  <c r="CU390" i="21"/>
  <c r="DB390" i="21"/>
  <c r="CU358" i="21"/>
  <c r="DB358" i="21"/>
  <c r="DB202" i="21"/>
  <c r="CU202" i="21"/>
  <c r="DB1301" i="21"/>
  <c r="CU1301" i="21"/>
  <c r="CU1269" i="21"/>
  <c r="DB1269" i="21"/>
  <c r="CU1237" i="21"/>
  <c r="DB1237" i="21"/>
  <c r="CU1205" i="21"/>
  <c r="DB1205" i="21"/>
  <c r="CU1165" i="21"/>
  <c r="DB1165" i="21"/>
  <c r="CU1101" i="21"/>
  <c r="DB1101" i="21"/>
  <c r="CU1037" i="21"/>
  <c r="DB1037" i="21"/>
  <c r="CU977" i="21"/>
  <c r="DB977" i="21"/>
  <c r="CU908" i="21"/>
  <c r="DB908" i="21"/>
  <c r="CU861" i="21"/>
  <c r="DB861" i="21"/>
  <c r="CU801" i="21"/>
  <c r="DB801" i="21"/>
  <c r="CU705" i="21"/>
  <c r="DB705" i="21"/>
  <c r="CU661" i="21"/>
  <c r="DB661" i="21"/>
  <c r="CU629" i="21"/>
  <c r="DB629" i="21"/>
  <c r="CU601" i="21"/>
  <c r="DB601" i="21"/>
  <c r="CU560" i="21"/>
  <c r="DB560" i="21"/>
  <c r="DB492" i="21"/>
  <c r="CU492" i="21"/>
  <c r="DB454" i="21"/>
  <c r="CU454" i="21"/>
  <c r="DB423" i="21"/>
  <c r="CU423" i="21"/>
  <c r="CU394" i="21"/>
  <c r="DB394" i="21"/>
  <c r="CU362" i="21"/>
  <c r="DB362" i="21"/>
  <c r="CU330" i="21"/>
  <c r="DB330" i="21"/>
  <c r="CU314" i="21"/>
  <c r="DB314" i="21"/>
  <c r="CU294" i="21"/>
  <c r="DB294" i="21"/>
  <c r="CU274" i="21"/>
  <c r="DB274" i="21"/>
  <c r="CU258" i="21"/>
  <c r="DB258" i="21"/>
  <c r="CG238" i="21"/>
  <c r="DB238" i="21"/>
  <c r="CU238" i="21"/>
  <c r="CU221" i="21"/>
  <c r="DB221" i="21"/>
  <c r="CU201" i="21"/>
  <c r="DB201" i="21"/>
  <c r="CU181" i="21"/>
  <c r="DB181" i="21"/>
  <c r="CU164" i="21"/>
  <c r="DB164" i="21"/>
  <c r="CU144" i="21"/>
  <c r="DB144" i="21"/>
  <c r="CU128" i="21"/>
  <c r="DB128" i="21"/>
  <c r="CU108" i="21"/>
  <c r="DB108" i="21"/>
  <c r="CU92" i="21"/>
  <c r="DB92" i="21"/>
  <c r="CU72" i="21"/>
  <c r="DB72" i="21"/>
  <c r="CU50" i="21"/>
  <c r="DB50" i="21"/>
  <c r="CU30" i="21"/>
  <c r="DB30" i="21"/>
  <c r="CU14" i="21"/>
  <c r="DB14" i="21"/>
  <c r="CJ1134" i="21"/>
  <c r="CX1134" i="21"/>
  <c r="DE1134" i="21"/>
  <c r="CU1304" i="21"/>
  <c r="DB1304" i="21"/>
  <c r="CU1284" i="21"/>
  <c r="DB1284" i="21"/>
  <c r="CU1264" i="21"/>
  <c r="DB1264" i="21"/>
  <c r="CU1248" i="21"/>
  <c r="DB1248" i="21"/>
  <c r="CU1228" i="21"/>
  <c r="DB1228" i="21"/>
  <c r="CU1212" i="21"/>
  <c r="DB1212" i="21"/>
  <c r="CG1192" i="21"/>
  <c r="CU1192" i="21"/>
  <c r="DB1192" i="21"/>
  <c r="CU1176" i="21"/>
  <c r="DB1176" i="21"/>
  <c r="CG1156" i="21"/>
  <c r="CU1156" i="21"/>
  <c r="DB1156" i="21"/>
  <c r="CU1137" i="21"/>
  <c r="DB1137" i="21"/>
  <c r="CG1121" i="21"/>
  <c r="CU1121" i="21"/>
  <c r="DB1121" i="21"/>
  <c r="CU1108" i="21"/>
  <c r="DB1108" i="21"/>
  <c r="CG1092" i="21"/>
  <c r="DB1092" i="21"/>
  <c r="CU1092" i="21"/>
  <c r="DB1072" i="21"/>
  <c r="CU1072" i="21"/>
  <c r="CG1052" i="21"/>
  <c r="DB1052" i="21"/>
  <c r="CU1052" i="21"/>
  <c r="DB1036" i="21"/>
  <c r="CU1036" i="21"/>
  <c r="DB1016" i="21"/>
  <c r="CU1016" i="21"/>
  <c r="CG1000" i="21"/>
  <c r="DB1000" i="21"/>
  <c r="CU1000" i="21"/>
  <c r="DB980" i="21"/>
  <c r="CU980" i="21"/>
  <c r="CG964" i="21"/>
  <c r="DB964" i="21"/>
  <c r="CU964" i="21"/>
  <c r="DB944" i="21"/>
  <c r="CU944" i="21"/>
  <c r="DB923" i="21"/>
  <c r="CU923" i="21"/>
  <c r="DB907" i="21"/>
  <c r="CU907" i="21"/>
  <c r="DB887" i="21"/>
  <c r="CU887" i="21"/>
  <c r="DB868" i="21"/>
  <c r="CU868" i="21"/>
  <c r="DB852" i="21"/>
  <c r="CU852" i="21"/>
  <c r="DB832" i="21"/>
  <c r="CU832" i="21"/>
  <c r="DB812" i="21"/>
  <c r="CU812" i="21"/>
  <c r="DB796" i="21"/>
  <c r="CU796" i="21"/>
  <c r="DB776" i="21"/>
  <c r="CU776" i="21"/>
  <c r="DB756" i="21"/>
  <c r="CU756" i="21"/>
  <c r="DB736" i="21"/>
  <c r="CU736" i="21"/>
  <c r="DB716" i="21"/>
  <c r="CU716" i="21"/>
  <c r="CG700" i="21"/>
  <c r="DB700" i="21"/>
  <c r="CU700" i="21"/>
  <c r="DB680" i="21"/>
  <c r="CU680" i="21"/>
  <c r="DB660" i="21"/>
  <c r="CU660" i="21"/>
  <c r="DB644" i="21"/>
  <c r="CU644" i="21"/>
  <c r="DB624" i="21"/>
  <c r="CU624" i="21"/>
  <c r="DB604" i="21"/>
  <c r="CU604" i="21"/>
  <c r="DB584" i="21"/>
  <c r="CU584" i="21"/>
  <c r="DB567" i="21"/>
  <c r="CU567" i="21"/>
  <c r="DB547" i="21"/>
  <c r="CU547" i="21"/>
  <c r="DB528" i="21"/>
  <c r="CU528" i="21"/>
  <c r="DB512" i="21"/>
  <c r="CU512" i="21"/>
  <c r="CU491" i="21"/>
  <c r="DB491" i="21"/>
  <c r="CU471" i="21"/>
  <c r="DB471" i="21"/>
  <c r="CU453" i="21"/>
  <c r="DB453" i="21"/>
  <c r="CU434" i="21"/>
  <c r="DB434" i="21"/>
  <c r="DB413" i="21"/>
  <c r="CU413" i="21"/>
  <c r="DB397" i="21"/>
  <c r="CU397" i="21"/>
  <c r="DB377" i="21"/>
  <c r="CU377" i="21"/>
  <c r="DB357" i="21"/>
  <c r="CU357" i="21"/>
  <c r="DB341" i="21"/>
  <c r="CU341" i="21"/>
  <c r="DB321" i="21"/>
  <c r="CU321" i="21"/>
  <c r="DB305" i="21"/>
  <c r="CU305" i="21"/>
  <c r="DB289" i="21"/>
  <c r="CU289" i="21"/>
  <c r="DB269" i="21"/>
  <c r="CU269" i="21"/>
  <c r="DB249" i="21"/>
  <c r="CU249" i="21"/>
  <c r="CU228" i="21"/>
  <c r="DB228" i="21"/>
  <c r="CU212" i="21"/>
  <c r="DB212" i="21"/>
  <c r="CU192" i="21"/>
  <c r="DB192" i="21"/>
  <c r="CU172" i="21"/>
  <c r="DB172" i="21"/>
  <c r="CU151" i="21"/>
  <c r="DB151" i="21"/>
  <c r="CG135" i="21"/>
  <c r="CU135" i="21"/>
  <c r="DB135" i="21"/>
  <c r="CU115" i="21"/>
  <c r="DB115" i="21"/>
  <c r="CU95" i="21"/>
  <c r="DB95" i="21"/>
  <c r="CU75" i="21"/>
  <c r="DB75" i="21"/>
  <c r="CU53" i="21"/>
  <c r="DB53" i="21"/>
  <c r="CU33" i="21"/>
  <c r="DB33" i="21"/>
  <c r="CG13" i="21"/>
  <c r="CU13" i="21"/>
  <c r="DB13" i="21"/>
  <c r="CG859" i="21"/>
  <c r="CU859" i="21"/>
  <c r="DB859" i="21"/>
  <c r="CU731" i="21"/>
  <c r="DB731" i="21"/>
  <c r="CU603" i="21"/>
  <c r="DB603" i="21"/>
  <c r="CU474" i="21"/>
  <c r="DB474" i="21"/>
  <c r="CU525" i="21"/>
  <c r="DB525" i="21"/>
  <c r="CU213" i="21"/>
  <c r="DB213" i="21"/>
  <c r="CG1134" i="21"/>
  <c r="CU1134" i="21"/>
  <c r="DB1134" i="21"/>
  <c r="CG193" i="21"/>
  <c r="CU193" i="21"/>
  <c r="DB193" i="21"/>
  <c r="CU34" i="21"/>
  <c r="DB34" i="21"/>
  <c r="DB1088" i="21"/>
  <c r="CU1088" i="21"/>
  <c r="DB960" i="21"/>
  <c r="CU960" i="21"/>
  <c r="DB816" i="21"/>
  <c r="CU816" i="21"/>
  <c r="DB728" i="21"/>
  <c r="CU728" i="21"/>
  <c r="DB608" i="21"/>
  <c r="CU608" i="21"/>
  <c r="CU475" i="21"/>
  <c r="DB475" i="21"/>
  <c r="DB337" i="21"/>
  <c r="CU337" i="21"/>
  <c r="CU208" i="21"/>
  <c r="DB208" i="21"/>
  <c r="CU99" i="21"/>
  <c r="DB99" i="21"/>
  <c r="CU21" i="21"/>
  <c r="DB21" i="21"/>
  <c r="DB1279" i="21"/>
  <c r="CU1279" i="21"/>
  <c r="DB1215" i="21"/>
  <c r="CU1215" i="21"/>
  <c r="DB1151" i="21"/>
  <c r="CU1151" i="21"/>
  <c r="CU1095" i="21"/>
  <c r="DB1095" i="21"/>
  <c r="CU1047" i="21"/>
  <c r="DB1047" i="21"/>
  <c r="CU983" i="21"/>
  <c r="DB983" i="21"/>
  <c r="CU902" i="21"/>
  <c r="DB902" i="21"/>
  <c r="CU791" i="21"/>
  <c r="DB791" i="21"/>
  <c r="CU711" i="21"/>
  <c r="DB711" i="21"/>
  <c r="CU599" i="21"/>
  <c r="DB599" i="21"/>
  <c r="CU519" i="21"/>
  <c r="DB519" i="21"/>
  <c r="DB429" i="21"/>
  <c r="CU429" i="21"/>
  <c r="CU356" i="21"/>
  <c r="DB356" i="21"/>
  <c r="CU324" i="21"/>
  <c r="DB324" i="21"/>
  <c r="CU272" i="21"/>
  <c r="DB272" i="21"/>
  <c r="CU207" i="21"/>
  <c r="DB207" i="21"/>
  <c r="CU158" i="21"/>
  <c r="DB158" i="21"/>
  <c r="CU94" i="21"/>
  <c r="DB94" i="21"/>
  <c r="CU28" i="21"/>
  <c r="DB28" i="21"/>
  <c r="CU1266" i="21"/>
  <c r="DB1266" i="21"/>
  <c r="CU1194" i="21"/>
  <c r="DB1194" i="21"/>
  <c r="CU1119" i="21"/>
  <c r="DB1119" i="21"/>
  <c r="CU1034" i="21"/>
  <c r="DB1034" i="21"/>
  <c r="DB946" i="21"/>
  <c r="CU946" i="21"/>
  <c r="CU881" i="21"/>
  <c r="DB881" i="21"/>
  <c r="CU834" i="21"/>
  <c r="DB834" i="21"/>
  <c r="CU770" i="21"/>
  <c r="DB770" i="21"/>
  <c r="CU722" i="21"/>
  <c r="DB722" i="21"/>
  <c r="CU642" i="21"/>
  <c r="DB642" i="21"/>
  <c r="DB578" i="21"/>
  <c r="CU578" i="21"/>
  <c r="DB514" i="21"/>
  <c r="CU514" i="21"/>
  <c r="DB447" i="21"/>
  <c r="CU447" i="21"/>
  <c r="CU395" i="21"/>
  <c r="DB395" i="21"/>
  <c r="CU331" i="21"/>
  <c r="DB331" i="21"/>
  <c r="CU267" i="21"/>
  <c r="DB267" i="21"/>
  <c r="DB190" i="21"/>
  <c r="CU190" i="21"/>
  <c r="CU1306" i="21"/>
  <c r="DB1306" i="21"/>
  <c r="CU1178" i="21"/>
  <c r="DB1178" i="21"/>
  <c r="DB186" i="21"/>
  <c r="CU186" i="21"/>
  <c r="CJ926" i="21"/>
  <c r="DE926" i="21"/>
  <c r="CX926" i="21"/>
  <c r="CJ745" i="21"/>
  <c r="DE745" i="21"/>
  <c r="CX745" i="21"/>
  <c r="CJ412" i="21"/>
  <c r="CX412" i="21"/>
  <c r="DE412" i="21"/>
  <c r="CU1303" i="21"/>
  <c r="DB1303" i="21"/>
  <c r="DB1287" i="21"/>
  <c r="CU1287" i="21"/>
  <c r="DB1271" i="21"/>
  <c r="CU1271" i="21"/>
  <c r="DB1255" i="21"/>
  <c r="CU1255" i="21"/>
  <c r="DB1239" i="21"/>
  <c r="CU1239" i="21"/>
  <c r="DB1223" i="21"/>
  <c r="CU1223" i="21"/>
  <c r="DB1207" i="21"/>
  <c r="CU1207" i="21"/>
  <c r="DB1191" i="21"/>
  <c r="CU1191" i="21"/>
  <c r="DB1175" i="21"/>
  <c r="CU1175" i="21"/>
  <c r="DB1159" i="21"/>
  <c r="CU1159" i="21"/>
  <c r="DB1144" i="21"/>
  <c r="CU1144" i="21"/>
  <c r="DB1128" i="21"/>
  <c r="CU1128" i="21"/>
  <c r="CU1103" i="21"/>
  <c r="DB1103" i="21"/>
  <c r="CU1087" i="21"/>
  <c r="DB1087" i="21"/>
  <c r="CU1071" i="21"/>
  <c r="DB1071" i="21"/>
  <c r="CU1055" i="21"/>
  <c r="DB1055" i="21"/>
  <c r="CU1039" i="21"/>
  <c r="DB1039" i="21"/>
  <c r="CU1023" i="21"/>
  <c r="DB1023" i="21"/>
  <c r="CU1007" i="21"/>
  <c r="DB1007" i="21"/>
  <c r="CU991" i="21"/>
  <c r="DB991" i="21"/>
  <c r="CU975" i="21"/>
  <c r="DB975" i="21"/>
  <c r="CU951" i="21"/>
  <c r="DB951" i="21"/>
  <c r="CU935" i="21"/>
  <c r="DB935" i="21"/>
  <c r="CU910" i="21"/>
  <c r="DB910" i="21"/>
  <c r="CU886" i="21"/>
  <c r="DB886" i="21"/>
  <c r="CU871" i="21"/>
  <c r="DB871" i="21"/>
  <c r="CU847" i="21"/>
  <c r="DB847" i="21"/>
  <c r="CU823" i="21"/>
  <c r="DB823" i="21"/>
  <c r="CU807" i="21"/>
  <c r="DB807" i="21"/>
  <c r="CU783" i="21"/>
  <c r="DB783" i="21"/>
  <c r="CU759" i="21"/>
  <c r="DB759" i="21"/>
  <c r="CU743" i="21"/>
  <c r="DB743" i="21"/>
  <c r="CU719" i="21"/>
  <c r="DB719" i="21"/>
  <c r="CU695" i="21"/>
  <c r="DB695" i="21"/>
  <c r="CU679" i="21"/>
  <c r="DB679" i="21"/>
  <c r="CU655" i="21"/>
  <c r="DB655" i="21"/>
  <c r="CU631" i="21"/>
  <c r="DB631" i="21"/>
  <c r="CU615" i="21"/>
  <c r="DB615" i="21"/>
  <c r="CU591" i="21"/>
  <c r="DB591" i="21"/>
  <c r="CU566" i="21"/>
  <c r="DB566" i="21"/>
  <c r="CU550" i="21"/>
  <c r="DB550" i="21"/>
  <c r="CU527" i="21"/>
  <c r="DB527" i="21"/>
  <c r="CU502" i="21"/>
  <c r="DB502" i="21"/>
  <c r="CU486" i="21"/>
  <c r="DB486" i="21"/>
  <c r="CU460" i="21"/>
  <c r="DB460" i="21"/>
  <c r="CU436" i="21"/>
  <c r="DB436" i="21"/>
  <c r="CU421" i="21"/>
  <c r="DB421" i="21"/>
  <c r="CU396" i="21"/>
  <c r="DB396" i="21"/>
  <c r="CU380" i="21"/>
  <c r="DB380" i="21"/>
  <c r="CU364" i="21"/>
  <c r="DB364" i="21"/>
  <c r="CU348" i="21"/>
  <c r="DB348" i="21"/>
  <c r="CU332" i="21"/>
  <c r="DB332" i="21"/>
  <c r="CU316" i="21"/>
  <c r="DB316" i="21"/>
  <c r="CU300" i="21"/>
  <c r="DB300" i="21"/>
  <c r="CU296" i="21"/>
  <c r="DB296" i="21"/>
  <c r="CU280" i="21"/>
  <c r="DB280" i="21"/>
  <c r="CU264" i="21"/>
  <c r="DB264" i="21"/>
  <c r="CU248" i="21"/>
  <c r="DB248" i="21"/>
  <c r="DB232" i="21"/>
  <c r="CU232" i="21"/>
  <c r="CU215" i="21"/>
  <c r="DB215" i="21"/>
  <c r="CU199" i="21"/>
  <c r="DB199" i="21"/>
  <c r="CU183" i="21"/>
  <c r="DB183" i="21"/>
  <c r="CU167" i="21"/>
  <c r="DB167" i="21"/>
  <c r="CU150" i="21"/>
  <c r="DB150" i="21"/>
  <c r="CU134" i="21"/>
  <c r="DB134" i="21"/>
  <c r="CU118" i="21"/>
  <c r="DB118" i="21"/>
  <c r="CU102" i="21"/>
  <c r="DB102" i="21"/>
  <c r="CU86" i="21"/>
  <c r="DB86" i="21"/>
  <c r="CU70" i="21"/>
  <c r="DB70" i="21"/>
  <c r="CU52" i="21"/>
  <c r="DB52" i="21"/>
  <c r="CU36" i="21"/>
  <c r="DB36" i="21"/>
  <c r="CU20" i="21"/>
  <c r="DB20" i="21"/>
  <c r="CU1290" i="21"/>
  <c r="DB1290" i="21"/>
  <c r="CU1274" i="21"/>
  <c r="DB1274" i="21"/>
  <c r="CU1258" i="21"/>
  <c r="DB1258" i="21"/>
  <c r="CU1234" i="21"/>
  <c r="DB1234" i="21"/>
  <c r="CU1218" i="21"/>
  <c r="DB1218" i="21"/>
  <c r="CU1202" i="21"/>
  <c r="DB1202" i="21"/>
  <c r="CU1182" i="21"/>
  <c r="DB1182" i="21"/>
  <c r="CU1162" i="21"/>
  <c r="DB1162" i="21"/>
  <c r="CU1147" i="21"/>
  <c r="DB1147" i="21"/>
  <c r="CU1131" i="21"/>
  <c r="DB1131" i="21"/>
  <c r="CU1114" i="21"/>
  <c r="DB1114" i="21"/>
  <c r="CU1098" i="21"/>
  <c r="DB1098" i="21"/>
  <c r="CU1082" i="21"/>
  <c r="DB1082" i="21"/>
  <c r="CU1062" i="21"/>
  <c r="DB1062" i="21"/>
  <c r="CU1042" i="21"/>
  <c r="DB1042" i="21"/>
  <c r="CU1026" i="21"/>
  <c r="DB1026" i="21"/>
  <c r="CU1010" i="21"/>
  <c r="DB1010" i="21"/>
  <c r="CU986" i="21"/>
  <c r="DB986" i="21"/>
  <c r="CU970" i="21"/>
  <c r="DB970" i="21"/>
  <c r="CU954" i="21"/>
  <c r="DB954" i="21"/>
  <c r="DB938" i="21"/>
  <c r="CU938" i="21"/>
  <c r="CU921" i="21"/>
  <c r="DB921" i="21"/>
  <c r="CU905" i="21"/>
  <c r="DB905" i="21"/>
  <c r="CU889" i="21"/>
  <c r="DB889" i="21"/>
  <c r="CU874" i="21"/>
  <c r="DB874" i="21"/>
  <c r="CU858" i="21"/>
  <c r="DB858" i="21"/>
  <c r="CU842" i="21"/>
  <c r="DB842" i="21"/>
  <c r="CU826" i="21"/>
  <c r="DB826" i="21"/>
  <c r="CU810" i="21"/>
  <c r="DB810" i="21"/>
  <c r="CU794" i="21"/>
  <c r="DB794" i="21"/>
  <c r="CU778" i="21"/>
  <c r="DB778" i="21"/>
  <c r="CU762" i="21"/>
  <c r="DB762" i="21"/>
  <c r="CU746" i="21"/>
  <c r="DB746" i="21"/>
  <c r="CU730" i="21"/>
  <c r="DB730" i="21"/>
  <c r="CU714" i="21"/>
  <c r="DB714" i="21"/>
  <c r="CU698" i="21"/>
  <c r="DB698" i="21"/>
  <c r="CU682" i="21"/>
  <c r="DB682" i="21"/>
  <c r="CU666" i="21"/>
  <c r="DB666" i="21"/>
  <c r="CU650" i="21"/>
  <c r="DB650" i="21"/>
  <c r="CU634" i="21"/>
  <c r="DB634" i="21"/>
  <c r="CU618" i="21"/>
  <c r="DB618" i="21"/>
  <c r="DB602" i="21"/>
  <c r="CU602" i="21"/>
  <c r="DB586" i="21"/>
  <c r="CU586" i="21"/>
  <c r="CU569" i="21"/>
  <c r="DB569" i="21"/>
  <c r="DB553" i="21"/>
  <c r="CU553" i="21"/>
  <c r="DB537" i="21"/>
  <c r="CU537" i="21"/>
  <c r="DB522" i="21"/>
  <c r="CU522" i="21"/>
  <c r="CU505" i="21"/>
  <c r="DB505" i="21"/>
  <c r="CU489" i="21"/>
  <c r="DB489" i="21"/>
  <c r="CU473" i="21"/>
  <c r="DB473" i="21"/>
  <c r="CU455" i="21"/>
  <c r="DB455" i="21"/>
  <c r="DB439" i="21"/>
  <c r="CU439" i="21"/>
  <c r="CU420" i="21"/>
  <c r="DB420" i="21"/>
  <c r="CU403" i="21"/>
  <c r="DB403" i="21"/>
  <c r="CU387" i="21"/>
  <c r="DB387" i="21"/>
  <c r="CU371" i="21"/>
  <c r="DB371" i="21"/>
  <c r="CU355" i="21"/>
  <c r="DB355" i="21"/>
  <c r="CU339" i="21"/>
  <c r="DB339" i="21"/>
  <c r="CU323" i="21"/>
  <c r="DB323" i="21"/>
  <c r="CU307" i="21"/>
  <c r="DB307" i="21"/>
  <c r="CU291" i="21"/>
  <c r="DB291" i="21"/>
  <c r="CU275" i="21"/>
  <c r="DB275" i="21"/>
  <c r="CU259" i="21"/>
  <c r="DB259" i="21"/>
  <c r="CU243" i="21"/>
  <c r="DB243" i="21"/>
  <c r="DB222" i="21"/>
  <c r="CU222" i="21"/>
  <c r="DB198" i="21"/>
  <c r="CU198" i="21"/>
  <c r="DB178" i="21"/>
  <c r="CU178" i="21"/>
  <c r="DB157" i="21"/>
  <c r="CU157" i="21"/>
  <c r="DB133" i="21"/>
  <c r="CU133" i="21"/>
  <c r="DB113" i="21"/>
  <c r="CU113" i="21"/>
  <c r="DB101" i="21"/>
  <c r="CU101" i="21"/>
  <c r="DB35" i="21"/>
  <c r="CU35" i="21"/>
  <c r="DB93" i="21"/>
  <c r="CU93" i="21"/>
  <c r="DB31" i="21"/>
  <c r="CU31" i="21"/>
  <c r="DB77" i="21"/>
  <c r="CU77" i="21"/>
  <c r="CU1242" i="21"/>
  <c r="DB1242" i="21"/>
  <c r="CU235" i="21"/>
  <c r="DB235" i="21"/>
  <c r="DB153" i="21"/>
  <c r="CU153" i="21"/>
  <c r="DB55" i="21"/>
  <c r="CU55" i="21"/>
  <c r="CJ831" i="21"/>
  <c r="CX831" i="21"/>
  <c r="DE831" i="21"/>
  <c r="CJ575" i="21"/>
  <c r="DE575" i="21"/>
  <c r="CX575" i="21"/>
  <c r="BK989" i="21"/>
  <c r="CJ949" i="21"/>
  <c r="DE949" i="21"/>
  <c r="CX949" i="21"/>
  <c r="CJ896" i="21"/>
  <c r="DE896" i="21"/>
  <c r="CX896" i="21"/>
  <c r="CJ829" i="21"/>
  <c r="DE829" i="21"/>
  <c r="CX829" i="21"/>
  <c r="CJ777" i="21"/>
  <c r="DE777" i="21"/>
  <c r="CX777" i="21"/>
  <c r="CJ709" i="21"/>
  <c r="DE709" i="21"/>
  <c r="CX709" i="21"/>
  <c r="CJ657" i="21"/>
  <c r="DE657" i="21"/>
  <c r="CX657" i="21"/>
  <c r="CJ548" i="21"/>
  <c r="DE548" i="21"/>
  <c r="CX548" i="21"/>
  <c r="CJ496" i="21"/>
  <c r="CX496" i="21"/>
  <c r="DE496" i="21"/>
  <c r="CJ427" i="21"/>
  <c r="CX427" i="21"/>
  <c r="DE427" i="21"/>
  <c r="BK366" i="21"/>
  <c r="BK318" i="21"/>
  <c r="CJ238" i="21"/>
  <c r="CX238" i="21"/>
  <c r="DE238" i="21"/>
  <c r="BK96" i="21"/>
  <c r="BK1308" i="21"/>
  <c r="CJ1308" i="21" s="1"/>
  <c r="BK1252" i="21"/>
  <c r="BT1252" i="21" s="1"/>
  <c r="CJ1188" i="21"/>
  <c r="DE1188" i="21"/>
  <c r="CX1188" i="21"/>
  <c r="CJ1149" i="21"/>
  <c r="DE1149" i="21"/>
  <c r="CX1149" i="21"/>
  <c r="CJ1116" i="21"/>
  <c r="DE1116" i="21"/>
  <c r="CX1116" i="21"/>
  <c r="BK1060" i="21"/>
  <c r="CJ860" i="21"/>
  <c r="CX860" i="21"/>
  <c r="DE860" i="21"/>
  <c r="CG890" i="21"/>
  <c r="CU890" i="21"/>
  <c r="DB890" i="21"/>
  <c r="CG763" i="21"/>
  <c r="CU763" i="21"/>
  <c r="DB763" i="21"/>
  <c r="CG635" i="21"/>
  <c r="CU635" i="21"/>
  <c r="DB635" i="21"/>
  <c r="CG507" i="21"/>
  <c r="CU507" i="21"/>
  <c r="DB507" i="21"/>
  <c r="DE1280" i="21"/>
  <c r="CX1280" i="21"/>
  <c r="BK1216" i="21"/>
  <c r="BT1216" i="21" s="1"/>
  <c r="BK1145" i="21"/>
  <c r="CJ996" i="21"/>
  <c r="CX996" i="21"/>
  <c r="DE996" i="21"/>
  <c r="BK876" i="21"/>
  <c r="BK740" i="21"/>
  <c r="BK984" i="21"/>
  <c r="BK848" i="21"/>
  <c r="CJ768" i="21"/>
  <c r="CX768" i="21"/>
  <c r="DE768" i="21"/>
  <c r="BK640" i="21"/>
  <c r="CJ580" i="21"/>
  <c r="CX580" i="21"/>
  <c r="DE580" i="21"/>
  <c r="DB1297" i="21"/>
  <c r="CU1297" i="21"/>
  <c r="CU1265" i="21"/>
  <c r="DB1265" i="21"/>
  <c r="CU1233" i="21"/>
  <c r="DB1233" i="21"/>
  <c r="CU1201" i="21"/>
  <c r="DB1201" i="21"/>
  <c r="CU1169" i="21"/>
  <c r="DB1169" i="21"/>
  <c r="CU1138" i="21"/>
  <c r="DB1138" i="21"/>
  <c r="DB1113" i="21"/>
  <c r="CU1113" i="21"/>
  <c r="CU1081" i="21"/>
  <c r="DB1081" i="21"/>
  <c r="CU1049" i="21"/>
  <c r="DB1049" i="21"/>
  <c r="CG1005" i="21"/>
  <c r="CU1005" i="21"/>
  <c r="DB1005" i="21"/>
  <c r="CG973" i="21"/>
  <c r="CU973" i="21"/>
  <c r="DB973" i="21"/>
  <c r="CG941" i="21"/>
  <c r="CU941" i="21"/>
  <c r="DB941" i="21"/>
  <c r="CU904" i="21"/>
  <c r="DB904" i="21"/>
  <c r="CU873" i="21"/>
  <c r="DB873" i="21"/>
  <c r="CU837" i="21"/>
  <c r="DB837" i="21"/>
  <c r="CU805" i="21"/>
  <c r="DB805" i="21"/>
  <c r="CU769" i="21"/>
  <c r="DB769" i="21"/>
  <c r="CU737" i="21"/>
  <c r="DB737" i="21"/>
  <c r="CU701" i="21"/>
  <c r="DB701" i="21"/>
  <c r="CJ1024" i="21"/>
  <c r="CX1024" i="21"/>
  <c r="DE1024" i="21"/>
  <c r="BK800" i="21"/>
  <c r="BK532" i="21"/>
  <c r="CJ418" i="21"/>
  <c r="CX418" i="21"/>
  <c r="DE418" i="21"/>
  <c r="CJ349" i="21"/>
  <c r="CX349" i="21"/>
  <c r="DE349" i="21"/>
  <c r="CJ285" i="21"/>
  <c r="CX285" i="21"/>
  <c r="DE285" i="21"/>
  <c r="CJ135" i="21"/>
  <c r="CX135" i="21"/>
  <c r="DE135" i="21"/>
  <c r="CJ87" i="21"/>
  <c r="CX87" i="21"/>
  <c r="DE87" i="21"/>
  <c r="BK911" i="21"/>
  <c r="BK720" i="21"/>
  <c r="CJ543" i="21"/>
  <c r="CX543" i="21"/>
  <c r="DE543" i="21"/>
  <c r="CJ409" i="21"/>
  <c r="CX409" i="21"/>
  <c r="DE409" i="21"/>
  <c r="CJ180" i="21"/>
  <c r="CX180" i="21"/>
  <c r="DE180" i="21"/>
  <c r="CJ45" i="21"/>
  <c r="CX45" i="21"/>
  <c r="DE45" i="21"/>
  <c r="CU1181" i="21"/>
  <c r="DB1181" i="21"/>
  <c r="CU1053" i="21"/>
  <c r="DB1053" i="21"/>
  <c r="CU993" i="21"/>
  <c r="DB993" i="21"/>
  <c r="CU928" i="21"/>
  <c r="DB928" i="21"/>
  <c r="CU884" i="21"/>
  <c r="DB884" i="21"/>
  <c r="CU817" i="21"/>
  <c r="DB817" i="21"/>
  <c r="CU757" i="21"/>
  <c r="DB757" i="21"/>
  <c r="CU689" i="21"/>
  <c r="DB689" i="21"/>
  <c r="CG657" i="21"/>
  <c r="CU657" i="21"/>
  <c r="DB657" i="21"/>
  <c r="CG625" i="21"/>
  <c r="CU625" i="21"/>
  <c r="DB625" i="21"/>
  <c r="CG589" i="21"/>
  <c r="CU589" i="21"/>
  <c r="DB589" i="21"/>
  <c r="CG556" i="21"/>
  <c r="CU556" i="21"/>
  <c r="DB556" i="21"/>
  <c r="CG521" i="21"/>
  <c r="CU521" i="21"/>
  <c r="DB521" i="21"/>
  <c r="CG488" i="21"/>
  <c r="DB488" i="21"/>
  <c r="CU488" i="21"/>
  <c r="CG450" i="21"/>
  <c r="CU450" i="21"/>
  <c r="DB450" i="21"/>
  <c r="CG419" i="21"/>
  <c r="CU419" i="21"/>
  <c r="DB419" i="21"/>
  <c r="CG382" i="21"/>
  <c r="CU382" i="21"/>
  <c r="DB382" i="21"/>
  <c r="CG350" i="21"/>
  <c r="CU350" i="21"/>
  <c r="DB350" i="21"/>
  <c r="DB137" i="21"/>
  <c r="CU137" i="21"/>
  <c r="DB1293" i="21"/>
  <c r="CU1293" i="21"/>
  <c r="CU1261" i="21"/>
  <c r="DB1261" i="21"/>
  <c r="CU1229" i="21"/>
  <c r="DB1229" i="21"/>
  <c r="CU1197" i="21"/>
  <c r="DB1197" i="21"/>
  <c r="CU1157" i="21"/>
  <c r="DB1157" i="21"/>
  <c r="CU1077" i="21"/>
  <c r="DB1077" i="21"/>
  <c r="CU1017" i="21"/>
  <c r="DB1017" i="21"/>
  <c r="CU969" i="21"/>
  <c r="DB969" i="21"/>
  <c r="CU900" i="21"/>
  <c r="DB900" i="21"/>
  <c r="CU841" i="21"/>
  <c r="DB841" i="21"/>
  <c r="CU773" i="21"/>
  <c r="DB773" i="21"/>
  <c r="CU697" i="21"/>
  <c r="DB697" i="21"/>
  <c r="CU653" i="21"/>
  <c r="DB653" i="21"/>
  <c r="CU621" i="21"/>
  <c r="DB621" i="21"/>
  <c r="CU585" i="21"/>
  <c r="DB585" i="21"/>
  <c r="CU552" i="21"/>
  <c r="DB552" i="21"/>
  <c r="CU517" i="21"/>
  <c r="DB517" i="21"/>
  <c r="DB484" i="21"/>
  <c r="CU484" i="21"/>
  <c r="CU446" i="21"/>
  <c r="DB446" i="21"/>
  <c r="CU414" i="21"/>
  <c r="DB414" i="21"/>
  <c r="CU386" i="21"/>
  <c r="DB386" i="21"/>
  <c r="CU346" i="21"/>
  <c r="DB346" i="21"/>
  <c r="CG326" i="21"/>
  <c r="CU326" i="21"/>
  <c r="DB326" i="21"/>
  <c r="CU306" i="21"/>
  <c r="DB306" i="21"/>
  <c r="CU290" i="21"/>
  <c r="DB290" i="21"/>
  <c r="CG270" i="21"/>
  <c r="CU270" i="21"/>
  <c r="DB270" i="21"/>
  <c r="CG254" i="21"/>
  <c r="CU254" i="21"/>
  <c r="DB254" i="21"/>
  <c r="DB234" i="21"/>
  <c r="CU234" i="21"/>
  <c r="CU217" i="21"/>
  <c r="DB217" i="21"/>
  <c r="CU197" i="21"/>
  <c r="DB197" i="21"/>
  <c r="CU177" i="21"/>
  <c r="DB177" i="21"/>
  <c r="CU156" i="21"/>
  <c r="DB156" i="21"/>
  <c r="CU140" i="21"/>
  <c r="DB140" i="21"/>
  <c r="CU124" i="21"/>
  <c r="DB124" i="21"/>
  <c r="CG104" i="21"/>
  <c r="CU104" i="21"/>
  <c r="DB104" i="21"/>
  <c r="CU84" i="21"/>
  <c r="DB84" i="21"/>
  <c r="CU62" i="21"/>
  <c r="DB62" i="21"/>
  <c r="CU46" i="21"/>
  <c r="DB46" i="21"/>
  <c r="CU26" i="21"/>
  <c r="DB26" i="21"/>
  <c r="CJ741" i="21"/>
  <c r="DE741" i="21"/>
  <c r="CX741" i="21"/>
  <c r="CJ354" i="21"/>
  <c r="DE354" i="21"/>
  <c r="CX354" i="21"/>
  <c r="BK593" i="21"/>
  <c r="CU1296" i="21"/>
  <c r="DB1296" i="21"/>
  <c r="CG1280" i="21"/>
  <c r="CU1280" i="21"/>
  <c r="DB1280" i="21"/>
  <c r="CU1260" i="21"/>
  <c r="DB1260" i="21"/>
  <c r="CU1244" i="21"/>
  <c r="DB1244" i="21"/>
  <c r="CU1224" i="21"/>
  <c r="DB1224" i="21"/>
  <c r="CU1208" i="21"/>
  <c r="DB1208" i="21"/>
  <c r="CG1188" i="21"/>
  <c r="CU1188" i="21"/>
  <c r="DB1188" i="21"/>
  <c r="CU1168" i="21"/>
  <c r="DB1168" i="21"/>
  <c r="CG1152" i="21"/>
  <c r="CU1152" i="21"/>
  <c r="DB1152" i="21"/>
  <c r="CU1133" i="21"/>
  <c r="DB1133" i="21"/>
  <c r="CG1117" i="21"/>
  <c r="CU1117" i="21"/>
  <c r="DB1117" i="21"/>
  <c r="DB1104" i="21"/>
  <c r="CU1104" i="21"/>
  <c r="DB1084" i="21"/>
  <c r="CU1084" i="21"/>
  <c r="CG1068" i="21"/>
  <c r="DB1068" i="21"/>
  <c r="CU1068" i="21"/>
  <c r="DB1048" i="21"/>
  <c r="CU1048" i="21"/>
  <c r="DB1032" i="21"/>
  <c r="CU1032" i="21"/>
  <c r="DB1012" i="21"/>
  <c r="CU1012" i="21"/>
  <c r="CG996" i="21"/>
  <c r="DB996" i="21"/>
  <c r="CU996" i="21"/>
  <c r="DB976" i="21"/>
  <c r="CU976" i="21"/>
  <c r="DB956" i="21"/>
  <c r="CU956" i="21"/>
  <c r="DB940" i="21"/>
  <c r="CU940" i="21"/>
  <c r="DB919" i="21"/>
  <c r="CU919" i="21"/>
  <c r="DB899" i="21"/>
  <c r="CU899" i="21"/>
  <c r="DB883" i="21"/>
  <c r="CU883" i="21"/>
  <c r="CG864" i="21"/>
  <c r="DB864" i="21"/>
  <c r="CU864" i="21"/>
  <c r="DB844" i="21"/>
  <c r="CU844" i="21"/>
  <c r="DB828" i="21"/>
  <c r="CU828" i="21"/>
  <c r="DB808" i="21"/>
  <c r="CU808" i="21"/>
  <c r="CG788" i="21"/>
  <c r="DB788" i="21"/>
  <c r="CU788" i="21"/>
  <c r="DB772" i="21"/>
  <c r="CU772" i="21"/>
  <c r="DB752" i="21"/>
  <c r="CU752" i="21"/>
  <c r="DB732" i="21"/>
  <c r="CU732" i="21"/>
  <c r="DB712" i="21"/>
  <c r="CU712" i="21"/>
  <c r="DB692" i="21"/>
  <c r="CU692" i="21"/>
  <c r="DB676" i="21"/>
  <c r="CU676" i="21"/>
  <c r="DB656" i="21"/>
  <c r="CU656" i="21"/>
  <c r="DB636" i="21"/>
  <c r="CU636" i="21"/>
  <c r="DB620" i="21"/>
  <c r="CU620" i="21"/>
  <c r="DB600" i="21"/>
  <c r="CU600" i="21"/>
  <c r="CG580" i="21"/>
  <c r="DB580" i="21"/>
  <c r="CU580" i="21"/>
  <c r="DB563" i="21"/>
  <c r="CU563" i="21"/>
  <c r="CG543" i="21"/>
  <c r="DB543" i="21"/>
  <c r="CU543" i="21"/>
  <c r="DB524" i="21"/>
  <c r="CU524" i="21"/>
  <c r="CU508" i="21"/>
  <c r="DB508" i="21"/>
  <c r="CU487" i="21"/>
  <c r="DB487" i="21"/>
  <c r="CU467" i="21"/>
  <c r="DB467" i="21"/>
  <c r="DB445" i="21"/>
  <c r="CU445" i="21"/>
  <c r="CG430" i="21"/>
  <c r="CU430" i="21"/>
  <c r="DB430" i="21"/>
  <c r="CG409" i="21"/>
  <c r="DB409" i="21"/>
  <c r="CU409" i="21"/>
  <c r="DB389" i="21"/>
  <c r="CU389" i="21"/>
  <c r="DB373" i="21"/>
  <c r="CU373" i="21"/>
  <c r="DB353" i="21"/>
  <c r="CU353" i="21"/>
  <c r="DB333" i="21"/>
  <c r="CU333" i="21"/>
  <c r="DB317" i="21"/>
  <c r="CU317" i="21"/>
  <c r="DB301" i="21"/>
  <c r="CU301" i="21"/>
  <c r="DB281" i="21"/>
  <c r="CU281" i="21"/>
  <c r="DB265" i="21"/>
  <c r="CU265" i="21"/>
  <c r="DB245" i="21"/>
  <c r="CU245" i="21"/>
  <c r="CU224" i="21"/>
  <c r="DB224" i="21"/>
  <c r="CU204" i="21"/>
  <c r="DB204" i="21"/>
  <c r="CU188" i="21"/>
  <c r="DB188" i="21"/>
  <c r="CU168" i="21"/>
  <c r="DB168" i="21"/>
  <c r="CU147" i="21"/>
  <c r="DB147" i="21"/>
  <c r="CU131" i="21"/>
  <c r="DB131" i="21"/>
  <c r="CG111" i="21"/>
  <c r="CU111" i="21"/>
  <c r="DB111" i="21"/>
  <c r="CU91" i="21"/>
  <c r="DB91" i="21"/>
  <c r="CG71" i="21"/>
  <c r="CU71" i="21"/>
  <c r="DB71" i="21"/>
  <c r="CG45" i="21"/>
  <c r="CU45" i="21"/>
  <c r="DB45" i="21"/>
  <c r="CG29" i="21"/>
  <c r="CU29" i="21"/>
  <c r="DB29" i="21"/>
  <c r="CG926" i="21"/>
  <c r="CU926" i="21"/>
  <c r="DB926" i="21"/>
  <c r="CG799" i="21"/>
  <c r="CU799" i="21"/>
  <c r="DB799" i="21"/>
  <c r="CG671" i="21"/>
  <c r="CU671" i="21"/>
  <c r="DB671" i="21"/>
  <c r="CG542" i="21"/>
  <c r="CU542" i="21"/>
  <c r="DB542" i="21"/>
  <c r="CG412" i="21"/>
  <c r="CU412" i="21"/>
  <c r="DB412" i="21"/>
  <c r="CG1268" i="21"/>
  <c r="CU1268" i="21"/>
  <c r="DB1268" i="21"/>
  <c r="CG1204" i="21"/>
  <c r="CU1204" i="21"/>
  <c r="DB1204" i="21"/>
  <c r="CG354" i="21"/>
  <c r="CU354" i="21"/>
  <c r="DB354" i="21"/>
  <c r="CG160" i="21"/>
  <c r="CU160" i="21"/>
  <c r="DB160" i="21"/>
  <c r="CG733" i="21"/>
  <c r="CU733" i="21"/>
  <c r="DB733" i="21"/>
  <c r="CG88" i="21"/>
  <c r="CU88" i="21"/>
  <c r="DB88" i="21"/>
  <c r="CG1172" i="21"/>
  <c r="CU1172" i="21"/>
  <c r="DB1172" i="21"/>
  <c r="DB1056" i="21"/>
  <c r="CU1056" i="21"/>
  <c r="DB927" i="21"/>
  <c r="CU927" i="21"/>
  <c r="CG792" i="21"/>
  <c r="DB792" i="21"/>
  <c r="CU792" i="21"/>
  <c r="CG696" i="21"/>
  <c r="DB696" i="21"/>
  <c r="CU696" i="21"/>
  <c r="CG588" i="21"/>
  <c r="DB588" i="21"/>
  <c r="CU588" i="21"/>
  <c r="CG449" i="21"/>
  <c r="DB449" i="21"/>
  <c r="CU449" i="21"/>
  <c r="CG285" i="21"/>
  <c r="DB285" i="21"/>
  <c r="CU285" i="21"/>
  <c r="CG180" i="21"/>
  <c r="CU180" i="21"/>
  <c r="DB180" i="21"/>
  <c r="CG79" i="21"/>
  <c r="CU79" i="21"/>
  <c r="DB79" i="21"/>
  <c r="CG361" i="21"/>
  <c r="DB361" i="21"/>
  <c r="CU361" i="21"/>
  <c r="CU1295" i="21"/>
  <c r="DB1295" i="21"/>
  <c r="DB1231" i="21"/>
  <c r="CU1231" i="21"/>
  <c r="DB1167" i="21"/>
  <c r="CU1167" i="21"/>
  <c r="DB1120" i="21"/>
  <c r="CU1120" i="21"/>
  <c r="CU1063" i="21"/>
  <c r="DB1063" i="21"/>
  <c r="CU999" i="21"/>
  <c r="DB999" i="21"/>
  <c r="CU918" i="21"/>
  <c r="DB918" i="21"/>
  <c r="CU839" i="21"/>
  <c r="DB839" i="21"/>
  <c r="CU751" i="21"/>
  <c r="DB751" i="21"/>
  <c r="CU663" i="21"/>
  <c r="DB663" i="21"/>
  <c r="CU583" i="21"/>
  <c r="DB583" i="21"/>
  <c r="CU494" i="21"/>
  <c r="DB494" i="21"/>
  <c r="CU404" i="21"/>
  <c r="DB404" i="21"/>
  <c r="CU340" i="21"/>
  <c r="DB340" i="21"/>
  <c r="CU288" i="21"/>
  <c r="DB288" i="21"/>
  <c r="CU223" i="21"/>
  <c r="DB223" i="21"/>
  <c r="CU142" i="21"/>
  <c r="DB142" i="21"/>
  <c r="CU78" i="21"/>
  <c r="DB78" i="21"/>
  <c r="CU12" i="21"/>
  <c r="DB12" i="21"/>
  <c r="CU1246" i="21"/>
  <c r="DB1246" i="21"/>
  <c r="CU1170" i="21"/>
  <c r="DB1170" i="21"/>
  <c r="CU1106" i="21"/>
  <c r="DB1106" i="21"/>
  <c r="CU1050" i="21"/>
  <c r="DB1050" i="21"/>
  <c r="CU978" i="21"/>
  <c r="DB978" i="21"/>
  <c r="CU913" i="21"/>
  <c r="DB913" i="21"/>
  <c r="CU850" i="21"/>
  <c r="DB850" i="21"/>
  <c r="CU786" i="21"/>
  <c r="DB786" i="21"/>
  <c r="CU706" i="21"/>
  <c r="DB706" i="21"/>
  <c r="CU658" i="21"/>
  <c r="DB658" i="21"/>
  <c r="DB594" i="21"/>
  <c r="CU594" i="21"/>
  <c r="CU481" i="21"/>
  <c r="DB481" i="21"/>
  <c r="CU411" i="21"/>
  <c r="DB411" i="21"/>
  <c r="CU363" i="21"/>
  <c r="DB363" i="21"/>
  <c r="CU299" i="21"/>
  <c r="DB299" i="21"/>
  <c r="CU251" i="21"/>
  <c r="DB251" i="21"/>
  <c r="DB166" i="21"/>
  <c r="CU166" i="21"/>
  <c r="DB69" i="21"/>
  <c r="CU69" i="21"/>
  <c r="CU1070" i="21"/>
  <c r="DB1070" i="21"/>
  <c r="CJ703" i="21"/>
  <c r="CX703" i="21"/>
  <c r="DE703" i="21"/>
  <c r="CJ865" i="21"/>
  <c r="DE865" i="21"/>
  <c r="CX865" i="21"/>
  <c r="CJ589" i="21"/>
  <c r="DE589" i="21"/>
  <c r="CX589" i="21"/>
  <c r="CJ334" i="21"/>
  <c r="DE334" i="21"/>
  <c r="CX334" i="21"/>
  <c r="CJ120" i="21"/>
  <c r="CX120" i="21"/>
  <c r="DE120" i="21"/>
  <c r="CU1299" i="21"/>
  <c r="DB1299" i="21"/>
  <c r="DB1283" i="21"/>
  <c r="CU1283" i="21"/>
  <c r="DB1267" i="21"/>
  <c r="CU1267" i="21"/>
  <c r="DB1251" i="21"/>
  <c r="CU1251" i="21"/>
  <c r="DB1235" i="21"/>
  <c r="CU1235" i="21"/>
  <c r="DB1219" i="21"/>
  <c r="CU1219" i="21"/>
  <c r="DB1203" i="21"/>
  <c r="CU1203" i="21"/>
  <c r="DB1187" i="21"/>
  <c r="CU1187" i="21"/>
  <c r="DB1171" i="21"/>
  <c r="CU1171" i="21"/>
  <c r="DB1155" i="21"/>
  <c r="CU1155" i="21"/>
  <c r="DB1140" i="21"/>
  <c r="CU1140" i="21"/>
  <c r="DB1124" i="21"/>
  <c r="CU1124" i="21"/>
  <c r="DB1115" i="21"/>
  <c r="CU1115" i="21"/>
  <c r="CU1099" i="21"/>
  <c r="DB1099" i="21"/>
  <c r="CU1083" i="21"/>
  <c r="DB1083" i="21"/>
  <c r="CU1067" i="21"/>
  <c r="DB1067" i="21"/>
  <c r="CU1051" i="21"/>
  <c r="DB1051" i="21"/>
  <c r="CU1035" i="21"/>
  <c r="DB1035" i="21"/>
  <c r="CU1019" i="21"/>
  <c r="DB1019" i="21"/>
  <c r="CU1003" i="21"/>
  <c r="DB1003" i="21"/>
  <c r="CU987" i="21"/>
  <c r="DB987" i="21"/>
  <c r="CU971" i="21"/>
  <c r="DB971" i="21"/>
  <c r="CU947" i="21"/>
  <c r="DB947" i="21"/>
  <c r="CU930" i="21"/>
  <c r="DB930" i="21"/>
  <c r="CU906" i="21"/>
  <c r="DB906" i="21"/>
  <c r="CU882" i="21"/>
  <c r="DB882" i="21"/>
  <c r="CU867" i="21"/>
  <c r="DB867" i="21"/>
  <c r="CU843" i="21"/>
  <c r="DB843" i="21"/>
  <c r="CU819" i="21"/>
  <c r="DB819" i="21"/>
  <c r="CU803" i="21"/>
  <c r="DB803" i="21"/>
  <c r="CU779" i="21"/>
  <c r="DB779" i="21"/>
  <c r="CU755" i="21"/>
  <c r="DB755" i="21"/>
  <c r="CU739" i="21"/>
  <c r="DB739" i="21"/>
  <c r="CU715" i="21"/>
  <c r="DB715" i="21"/>
  <c r="CU691" i="21"/>
  <c r="DB691" i="21"/>
  <c r="CU675" i="21"/>
  <c r="DB675" i="21"/>
  <c r="CU651" i="21"/>
  <c r="DB651" i="21"/>
  <c r="CU627" i="21"/>
  <c r="DB627" i="21"/>
  <c r="CU611" i="21"/>
  <c r="DB611" i="21"/>
  <c r="CU587" i="21"/>
  <c r="DB587" i="21"/>
  <c r="CU562" i="21"/>
  <c r="DB562" i="21"/>
  <c r="CU546" i="21"/>
  <c r="DB546" i="21"/>
  <c r="CU523" i="21"/>
  <c r="DB523" i="21"/>
  <c r="CU498" i="21"/>
  <c r="DB498" i="21"/>
  <c r="CU482" i="21"/>
  <c r="DB482" i="21"/>
  <c r="CU456" i="21"/>
  <c r="DB456" i="21"/>
  <c r="DB433" i="21"/>
  <c r="CU433" i="21"/>
  <c r="CU416" i="21"/>
  <c r="DB416" i="21"/>
  <c r="CU392" i="21"/>
  <c r="DB392" i="21"/>
  <c r="CU376" i="21"/>
  <c r="DB376" i="21"/>
  <c r="CU360" i="21"/>
  <c r="DB360" i="21"/>
  <c r="CU344" i="21"/>
  <c r="DB344" i="21"/>
  <c r="CU328" i="21"/>
  <c r="DB328" i="21"/>
  <c r="CU312" i="21"/>
  <c r="DB312" i="21"/>
  <c r="CU1310" i="21"/>
  <c r="DB1310" i="21"/>
  <c r="CU292" i="21"/>
  <c r="DB292" i="21"/>
  <c r="CU276" i="21"/>
  <c r="DB276" i="21"/>
  <c r="CU260" i="21"/>
  <c r="DB260" i="21"/>
  <c r="CU244" i="21"/>
  <c r="DB244" i="21"/>
  <c r="DB227" i="21"/>
  <c r="CU227" i="21"/>
  <c r="CU211" i="21"/>
  <c r="DB211" i="21"/>
  <c r="CU195" i="21"/>
  <c r="DB195" i="21"/>
  <c r="CU179" i="21"/>
  <c r="DB179" i="21"/>
  <c r="CU162" i="21"/>
  <c r="DB162" i="21"/>
  <c r="CU146" i="21"/>
  <c r="DB146" i="21"/>
  <c r="CU130" i="21"/>
  <c r="DB130" i="21"/>
  <c r="CU114" i="21"/>
  <c r="DB114" i="21"/>
  <c r="CU98" i="21"/>
  <c r="DB98" i="21"/>
  <c r="CU82" i="21"/>
  <c r="DB82" i="21"/>
  <c r="CU66" i="21"/>
  <c r="DB66" i="21"/>
  <c r="CU48" i="21"/>
  <c r="DB48" i="21"/>
  <c r="CU32" i="21"/>
  <c r="DB32" i="21"/>
  <c r="CU16" i="21"/>
  <c r="DB16" i="21"/>
  <c r="CU1286" i="21"/>
  <c r="DB1286" i="21"/>
  <c r="CU1270" i="21"/>
  <c r="DB1270" i="21"/>
  <c r="CU1250" i="21"/>
  <c r="DB1250" i="21"/>
  <c r="CU1230" i="21"/>
  <c r="DB1230" i="21"/>
  <c r="CU1214" i="21"/>
  <c r="DB1214" i="21"/>
  <c r="CU1198" i="21"/>
  <c r="DB1198" i="21"/>
  <c r="CU1174" i="21"/>
  <c r="DB1174" i="21"/>
  <c r="CU1158" i="21"/>
  <c r="DB1158" i="21"/>
  <c r="CU1143" i="21"/>
  <c r="DB1143" i="21"/>
  <c r="CU1123" i="21"/>
  <c r="DB1123" i="21"/>
  <c r="CU1110" i="21"/>
  <c r="DB1110" i="21"/>
  <c r="CU1094" i="21"/>
  <c r="DB1094" i="21"/>
  <c r="CU1078" i="21"/>
  <c r="DB1078" i="21"/>
  <c r="CU1054" i="21"/>
  <c r="DB1054" i="21"/>
  <c r="CU1038" i="21"/>
  <c r="DB1038" i="21"/>
  <c r="CU1022" i="21"/>
  <c r="DB1022" i="21"/>
  <c r="CU1002" i="21"/>
  <c r="DB1002" i="21"/>
  <c r="CU982" i="21"/>
  <c r="DB982" i="21"/>
  <c r="CU966" i="21"/>
  <c r="DB966" i="21"/>
  <c r="DB950" i="21"/>
  <c r="CU950" i="21"/>
  <c r="DB934" i="21"/>
  <c r="CU934" i="21"/>
  <c r="CU917" i="21"/>
  <c r="DB917" i="21"/>
  <c r="CU901" i="21"/>
  <c r="DB901" i="21"/>
  <c r="CU885" i="21"/>
  <c r="DB885" i="21"/>
  <c r="CU870" i="21"/>
  <c r="DB870" i="21"/>
  <c r="CU854" i="21"/>
  <c r="DB854" i="21"/>
  <c r="CU838" i="21"/>
  <c r="DB838" i="21"/>
  <c r="CU822" i="21"/>
  <c r="DB822" i="21"/>
  <c r="CU806" i="21"/>
  <c r="DB806" i="21"/>
  <c r="CU790" i="21"/>
  <c r="DB790" i="21"/>
  <c r="CU774" i="21"/>
  <c r="DB774" i="21"/>
  <c r="CU758" i="21"/>
  <c r="DB758" i="21"/>
  <c r="CU742" i="21"/>
  <c r="DB742" i="21"/>
  <c r="CU726" i="21"/>
  <c r="DB726" i="21"/>
  <c r="CU710" i="21"/>
  <c r="DB710" i="21"/>
  <c r="CU694" i="21"/>
  <c r="DB694" i="21"/>
  <c r="CU678" i="21"/>
  <c r="DB678" i="21"/>
  <c r="CU662" i="21"/>
  <c r="DB662" i="21"/>
  <c r="CU646" i="21"/>
  <c r="DB646" i="21"/>
  <c r="CU630" i="21"/>
  <c r="DB630" i="21"/>
  <c r="CU614" i="21"/>
  <c r="DB614" i="21"/>
  <c r="DB598" i="21"/>
  <c r="CU598" i="21"/>
  <c r="DB582" i="21"/>
  <c r="CU582" i="21"/>
  <c r="CU565" i="21"/>
  <c r="DB565" i="21"/>
  <c r="DB549" i="21"/>
  <c r="CU549" i="21"/>
  <c r="DB533" i="21"/>
  <c r="CU533" i="21"/>
  <c r="DB518" i="21"/>
  <c r="CU518" i="21"/>
  <c r="CU501" i="21"/>
  <c r="DB501" i="21"/>
  <c r="CU485" i="21"/>
  <c r="DB485" i="21"/>
  <c r="CU469" i="21"/>
  <c r="DB469" i="21"/>
  <c r="DB451" i="21"/>
  <c r="CU451" i="21"/>
  <c r="CU432" i="21"/>
  <c r="DB432" i="21"/>
  <c r="CU415" i="21"/>
  <c r="DB415" i="21"/>
  <c r="CU399" i="21"/>
  <c r="DB399" i="21"/>
  <c r="CU383" i="21"/>
  <c r="DB383" i="21"/>
  <c r="CU367" i="21"/>
  <c r="DB367" i="21"/>
  <c r="CU351" i="21"/>
  <c r="DB351" i="21"/>
  <c r="CU335" i="21"/>
  <c r="DB335" i="21"/>
  <c r="CU319" i="21"/>
  <c r="DB319" i="21"/>
  <c r="CU303" i="21"/>
  <c r="DB303" i="21"/>
  <c r="CU287" i="21"/>
  <c r="DB287" i="21"/>
  <c r="CU271" i="21"/>
  <c r="DB271" i="21"/>
  <c r="CU255" i="21"/>
  <c r="DB255" i="21"/>
  <c r="CU239" i="21"/>
  <c r="DB239" i="21"/>
  <c r="DB214" i="21"/>
  <c r="CU214" i="21"/>
  <c r="DB194" i="21"/>
  <c r="CU194" i="21"/>
  <c r="DB174" i="21"/>
  <c r="CU174" i="21"/>
  <c r="DB149" i="21"/>
  <c r="CU149" i="21"/>
  <c r="DB129" i="21"/>
  <c r="CU129" i="21"/>
  <c r="DB109" i="21"/>
  <c r="CU109" i="21"/>
  <c r="DB81" i="21"/>
  <c r="CU81" i="21"/>
  <c r="DB19" i="21"/>
  <c r="CU19" i="21"/>
  <c r="DB85" i="21"/>
  <c r="CU85" i="21"/>
  <c r="DB15" i="21"/>
  <c r="CU15" i="21"/>
  <c r="DB59" i="21"/>
  <c r="CU59" i="21"/>
  <c r="CU1190" i="21"/>
  <c r="DB1190" i="21"/>
  <c r="DB218" i="21"/>
  <c r="CU218" i="21"/>
  <c r="DB121" i="21"/>
  <c r="CU121" i="21"/>
  <c r="DB39" i="21"/>
  <c r="CU39" i="21"/>
  <c r="BK827" i="21"/>
  <c r="BK571" i="21"/>
  <c r="CJ981" i="21"/>
  <c r="DE981" i="21"/>
  <c r="CX981" i="21"/>
  <c r="CJ932" i="21"/>
  <c r="DE932" i="21"/>
  <c r="CX932" i="21"/>
  <c r="CJ880" i="21"/>
  <c r="DE880" i="21"/>
  <c r="CX880" i="21"/>
  <c r="CJ813" i="21"/>
  <c r="DE813" i="21"/>
  <c r="CX813" i="21"/>
  <c r="CJ761" i="21"/>
  <c r="DE761" i="21"/>
  <c r="CX761" i="21"/>
  <c r="CJ693" i="21"/>
  <c r="DE693" i="21"/>
  <c r="CX693" i="21"/>
  <c r="CJ625" i="21"/>
  <c r="DE625" i="21"/>
  <c r="CX625" i="21"/>
  <c r="CJ542" i="21"/>
  <c r="DE542" i="21"/>
  <c r="CX542" i="21"/>
  <c r="CJ488" i="21"/>
  <c r="CX488" i="21"/>
  <c r="DE488" i="21"/>
  <c r="CJ419" i="21"/>
  <c r="DE419" i="21"/>
  <c r="CX419" i="21"/>
  <c r="CJ342" i="21"/>
  <c r="DE342" i="21"/>
  <c r="CX342" i="21"/>
  <c r="BK310" i="21"/>
  <c r="BK205" i="21"/>
  <c r="CJ88" i="21"/>
  <c r="CX88" i="21"/>
  <c r="DE88" i="21"/>
  <c r="CJ859" i="21"/>
  <c r="CX859" i="21"/>
  <c r="DE859" i="21"/>
  <c r="BK1300" i="21"/>
  <c r="CJ1300" i="21" s="1"/>
  <c r="DE1220" i="21"/>
  <c r="CX1220" i="21"/>
  <c r="BK1180" i="21"/>
  <c r="CJ1141" i="21"/>
  <c r="DE1141" i="21"/>
  <c r="CX1141" i="21"/>
  <c r="CJ1092" i="21"/>
  <c r="CX1092" i="21"/>
  <c r="DE1092" i="21"/>
  <c r="CJ1052" i="21"/>
  <c r="CX1052" i="21"/>
  <c r="DE1052" i="21"/>
  <c r="CG959" i="21"/>
  <c r="CU959" i="21"/>
  <c r="DB959" i="21"/>
  <c r="CG831" i="21"/>
  <c r="CU831" i="21"/>
  <c r="DB831" i="21"/>
  <c r="CG703" i="21"/>
  <c r="CU703" i="21"/>
  <c r="DB703" i="21"/>
  <c r="CG575" i="21"/>
  <c r="CU575" i="21"/>
  <c r="DB575" i="21"/>
  <c r="CG444" i="21"/>
  <c r="CU444" i="21"/>
  <c r="DB444" i="21"/>
  <c r="BK1272" i="21"/>
  <c r="CJ1272" i="21" s="1"/>
  <c r="CJ1192" i="21"/>
  <c r="DE1192" i="21"/>
  <c r="CX1192" i="21"/>
  <c r="CJ1121" i="21"/>
  <c r="DE1121" i="21"/>
  <c r="CX1121" i="21"/>
  <c r="CJ964" i="21"/>
  <c r="CX964" i="21"/>
  <c r="DE964" i="21"/>
  <c r="CJ864" i="21"/>
  <c r="CX864" i="21"/>
  <c r="DE864" i="21"/>
  <c r="BK704" i="21"/>
  <c r="CJ952" i="21"/>
  <c r="CX952" i="21"/>
  <c r="DE952" i="21"/>
  <c r="BK836" i="21"/>
  <c r="CJ700" i="21"/>
  <c r="CX700" i="21"/>
  <c r="DE700" i="21"/>
  <c r="CJ632" i="21"/>
  <c r="CX632" i="21"/>
  <c r="DE632" i="21"/>
  <c r="BK572" i="21"/>
  <c r="DB1289" i="21"/>
  <c r="CU1289" i="21"/>
  <c r="CU1257" i="21"/>
  <c r="DB1257" i="21"/>
  <c r="CU1225" i="21"/>
  <c r="DB1225" i="21"/>
  <c r="CU1193" i="21"/>
  <c r="DB1193" i="21"/>
  <c r="CU1161" i="21"/>
  <c r="DB1161" i="21"/>
  <c r="CU1130" i="21"/>
  <c r="DB1130" i="21"/>
  <c r="DB1105" i="21"/>
  <c r="CU1105" i="21"/>
  <c r="CU1073" i="21"/>
  <c r="DB1073" i="21"/>
  <c r="CU1041" i="21"/>
  <c r="DB1041" i="21"/>
  <c r="CG997" i="21"/>
  <c r="CU997" i="21"/>
  <c r="DB997" i="21"/>
  <c r="CG965" i="21"/>
  <c r="CU965" i="21"/>
  <c r="DB965" i="21"/>
  <c r="CG932" i="21"/>
  <c r="CU932" i="21"/>
  <c r="DB932" i="21"/>
  <c r="CG896" i="21"/>
  <c r="CU896" i="21"/>
  <c r="DB896" i="21"/>
  <c r="CG865" i="21"/>
  <c r="CU865" i="21"/>
  <c r="DB865" i="21"/>
  <c r="CG829" i="21"/>
  <c r="CU829" i="21"/>
  <c r="DB829" i="21"/>
  <c r="CG793" i="21"/>
  <c r="CU793" i="21"/>
  <c r="DB793" i="21"/>
  <c r="CG761" i="21"/>
  <c r="CU761" i="21"/>
  <c r="DB761" i="21"/>
  <c r="CG725" i="21"/>
  <c r="CU725" i="21"/>
  <c r="DB725" i="21"/>
  <c r="CG693" i="21"/>
  <c r="CU693" i="21"/>
  <c r="DB693" i="21"/>
  <c r="BK948" i="21"/>
  <c r="CJ708" i="21"/>
  <c r="CX708" i="21"/>
  <c r="DE708" i="21"/>
  <c r="CJ499" i="21"/>
  <c r="CX499" i="21"/>
  <c r="DE499" i="21"/>
  <c r="BK393" i="21"/>
  <c r="BK325" i="21"/>
  <c r="CJ261" i="21"/>
  <c r="CX261" i="21"/>
  <c r="DE261" i="21"/>
  <c r="BK127" i="21"/>
  <c r="CJ79" i="21"/>
  <c r="CX79" i="21"/>
  <c r="DE79" i="21"/>
  <c r="BK820" i="21"/>
  <c r="CJ696" i="21"/>
  <c r="CX696" i="21"/>
  <c r="DE696" i="21"/>
  <c r="BK495" i="21"/>
  <c r="BK401" i="21"/>
  <c r="BK155" i="21"/>
  <c r="BK37" i="21"/>
  <c r="CU1150" i="21"/>
  <c r="DB1150" i="21"/>
  <c r="CU1093" i="21"/>
  <c r="DB1093" i="21"/>
  <c r="CU1029" i="21"/>
  <c r="DB1029" i="21"/>
  <c r="CU985" i="21"/>
  <c r="DB985" i="21"/>
  <c r="CU924" i="21"/>
  <c r="DB924" i="21"/>
  <c r="CU857" i="21"/>
  <c r="DB857" i="21"/>
  <c r="CU797" i="21"/>
  <c r="DB797" i="21"/>
  <c r="CU749" i="21"/>
  <c r="DB749" i="21"/>
  <c r="CU681" i="21"/>
  <c r="DB681" i="21"/>
  <c r="CU649" i="21"/>
  <c r="DB649" i="21"/>
  <c r="CU617" i="21"/>
  <c r="DB617" i="21"/>
  <c r="CU581" i="21"/>
  <c r="DB581" i="21"/>
  <c r="CG548" i="21"/>
  <c r="CU548" i="21"/>
  <c r="DB548" i="21"/>
  <c r="CU513" i="21"/>
  <c r="DB513" i="21"/>
  <c r="DB480" i="21"/>
  <c r="CU480" i="21"/>
  <c r="CU442" i="21"/>
  <c r="DB442" i="21"/>
  <c r="CU406" i="21"/>
  <c r="DB406" i="21"/>
  <c r="CU374" i="21"/>
  <c r="DB374" i="21"/>
  <c r="DB73" i="21"/>
  <c r="CU73" i="21"/>
  <c r="DB1285" i="21"/>
  <c r="CU1285" i="21"/>
  <c r="CU1253" i="21"/>
  <c r="DB1253" i="21"/>
  <c r="CU1221" i="21"/>
  <c r="DB1221" i="21"/>
  <c r="CU1189" i="21"/>
  <c r="DB1189" i="21"/>
  <c r="CU1126" i="21"/>
  <c r="DB1126" i="21"/>
  <c r="CU1069" i="21"/>
  <c r="DB1069" i="21"/>
  <c r="CU1009" i="21"/>
  <c r="DB1009" i="21"/>
  <c r="CU945" i="21"/>
  <c r="DB945" i="21"/>
  <c r="CU877" i="21"/>
  <c r="DB877" i="21"/>
  <c r="CU833" i="21"/>
  <c r="DB833" i="21"/>
  <c r="CU765" i="21"/>
  <c r="DB765" i="21"/>
  <c r="CU673" i="21"/>
  <c r="DB673" i="21"/>
  <c r="CU645" i="21"/>
  <c r="DB645" i="21"/>
  <c r="CU613" i="21"/>
  <c r="DB613" i="21"/>
  <c r="CU577" i="21"/>
  <c r="DB577" i="21"/>
  <c r="CU544" i="21"/>
  <c r="DB544" i="21"/>
  <c r="DB509" i="21"/>
  <c r="CU509" i="21"/>
  <c r="DB476" i="21"/>
  <c r="CU476" i="21"/>
  <c r="CU438" i="21"/>
  <c r="DB438" i="21"/>
  <c r="CU410" i="21"/>
  <c r="DB410" i="21"/>
  <c r="CU378" i="21"/>
  <c r="DB378" i="21"/>
  <c r="CU338" i="21"/>
  <c r="DB338" i="21"/>
  <c r="CU322" i="21"/>
  <c r="DB322" i="21"/>
  <c r="CU302" i="21"/>
  <c r="DB302" i="21"/>
  <c r="CU286" i="21"/>
  <c r="DB286" i="21"/>
  <c r="CU266" i="21"/>
  <c r="DB266" i="21"/>
  <c r="CU250" i="21"/>
  <c r="DB250" i="21"/>
  <c r="DB229" i="21"/>
  <c r="CU229" i="21"/>
  <c r="CU209" i="21"/>
  <c r="DB209" i="21"/>
  <c r="CU189" i="21"/>
  <c r="DB189" i="21"/>
  <c r="CU173" i="21"/>
  <c r="DB173" i="21"/>
  <c r="CU152" i="21"/>
  <c r="DB152" i="21"/>
  <c r="CU136" i="21"/>
  <c r="DB136" i="21"/>
  <c r="CU116" i="21"/>
  <c r="DB116" i="21"/>
  <c r="CU100" i="21"/>
  <c r="DB100" i="21"/>
  <c r="CU80" i="21"/>
  <c r="DB80" i="21"/>
  <c r="CU58" i="21"/>
  <c r="DB58" i="21"/>
  <c r="CU42" i="21"/>
  <c r="DB42" i="21"/>
  <c r="CU22" i="21"/>
  <c r="DB22" i="21"/>
  <c r="CJ733" i="21"/>
  <c r="DE733" i="21"/>
  <c r="CX733" i="21"/>
  <c r="CJ193" i="21"/>
  <c r="CX193" i="21"/>
  <c r="DE193" i="21"/>
  <c r="CG1312" i="21"/>
  <c r="CU1312" i="21"/>
  <c r="DB1312" i="21"/>
  <c r="CG1292" i="21"/>
  <c r="CU1292" i="21"/>
  <c r="DB1292" i="21"/>
  <c r="CG1276" i="21"/>
  <c r="CU1276" i="21"/>
  <c r="DB1276" i="21"/>
  <c r="CG1256" i="21"/>
  <c r="CU1256" i="21"/>
  <c r="DB1256" i="21"/>
  <c r="CG1240" i="21"/>
  <c r="CU1240" i="21"/>
  <c r="DB1240" i="21"/>
  <c r="CG1220" i="21"/>
  <c r="CU1220" i="21"/>
  <c r="DB1220" i="21"/>
  <c r="CG1200" i="21"/>
  <c r="CU1200" i="21"/>
  <c r="DB1200" i="21"/>
  <c r="CG1184" i="21"/>
  <c r="CU1184" i="21"/>
  <c r="DB1184" i="21"/>
  <c r="CG1164" i="21"/>
  <c r="CU1164" i="21"/>
  <c r="DB1164" i="21"/>
  <c r="CG1149" i="21"/>
  <c r="CU1149" i="21"/>
  <c r="DB1149" i="21"/>
  <c r="CG1129" i="21"/>
  <c r="CU1129" i="21"/>
  <c r="DB1129" i="21"/>
  <c r="CG1116" i="21"/>
  <c r="CU1116" i="21"/>
  <c r="DB1116" i="21"/>
  <c r="CG1100" i="21"/>
  <c r="DB1100" i="21"/>
  <c r="CU1100" i="21"/>
  <c r="DB1080" i="21"/>
  <c r="CU1080" i="21"/>
  <c r="CG1064" i="21"/>
  <c r="DB1064" i="21"/>
  <c r="CU1064" i="21"/>
  <c r="CG1044" i="21"/>
  <c r="DB1044" i="21"/>
  <c r="CU1044" i="21"/>
  <c r="CG1028" i="21"/>
  <c r="DB1028" i="21"/>
  <c r="CU1028" i="21"/>
  <c r="DB1008" i="21"/>
  <c r="CU1008" i="21"/>
  <c r="CG988" i="21"/>
  <c r="DB988" i="21"/>
  <c r="CU988" i="21"/>
  <c r="CG972" i="21"/>
  <c r="DB972" i="21"/>
  <c r="CU972" i="21"/>
  <c r="CG952" i="21"/>
  <c r="DB952" i="21"/>
  <c r="CU952" i="21"/>
  <c r="CG936" i="21"/>
  <c r="DB936" i="21"/>
  <c r="CU936" i="21"/>
  <c r="CG915" i="21"/>
  <c r="DB915" i="21"/>
  <c r="CU915" i="21"/>
  <c r="CG895" i="21"/>
  <c r="DB895" i="21"/>
  <c r="CU895" i="21"/>
  <c r="CG860" i="21"/>
  <c r="DB860" i="21"/>
  <c r="CU860" i="21"/>
  <c r="CG840" i="21"/>
  <c r="DB840" i="21"/>
  <c r="CU840" i="21"/>
  <c r="CG824" i="21"/>
  <c r="DB824" i="21"/>
  <c r="CU824" i="21"/>
  <c r="CG804" i="21"/>
  <c r="DB804" i="21"/>
  <c r="CU804" i="21"/>
  <c r="DB784" i="21"/>
  <c r="CU784" i="21"/>
  <c r="CG768" i="21"/>
  <c r="DB768" i="21"/>
  <c r="CU768" i="21"/>
  <c r="CG748" i="21"/>
  <c r="DB748" i="21"/>
  <c r="CU748" i="21"/>
  <c r="CG724" i="21"/>
  <c r="DB724" i="21"/>
  <c r="CU724" i="21"/>
  <c r="CG708" i="21"/>
  <c r="DB708" i="21"/>
  <c r="CU708" i="21"/>
  <c r="DB688" i="21"/>
  <c r="CU688" i="21"/>
  <c r="CG672" i="21"/>
  <c r="DB672" i="21"/>
  <c r="CU672" i="21"/>
  <c r="DB652" i="21"/>
  <c r="CU652" i="21"/>
  <c r="CG632" i="21"/>
  <c r="DB632" i="21"/>
  <c r="CU632" i="21"/>
  <c r="CG616" i="21"/>
  <c r="DB616" i="21"/>
  <c r="CU616" i="21"/>
  <c r="CG596" i="21"/>
  <c r="DB596" i="21"/>
  <c r="CU596" i="21"/>
  <c r="CG576" i="21"/>
  <c r="DB576" i="21"/>
  <c r="CU576" i="21"/>
  <c r="DB559" i="21"/>
  <c r="CU559" i="21"/>
  <c r="CG539" i="21"/>
  <c r="DB539" i="21"/>
  <c r="CU539" i="21"/>
  <c r="CG520" i="21"/>
  <c r="DB520" i="21"/>
  <c r="CU520" i="21"/>
  <c r="CG499" i="21"/>
  <c r="CU499" i="21"/>
  <c r="DB499" i="21"/>
  <c r="CU483" i="21"/>
  <c r="DB483" i="21"/>
  <c r="CG461" i="21"/>
  <c r="CU461" i="21"/>
  <c r="DB461" i="21"/>
  <c r="DB441" i="21"/>
  <c r="CU441" i="21"/>
  <c r="CG426" i="21"/>
  <c r="CU426" i="21"/>
  <c r="DB426" i="21"/>
  <c r="DB405" i="21"/>
  <c r="CU405" i="21"/>
  <c r="DB385" i="21"/>
  <c r="CU385" i="21"/>
  <c r="CG369" i="21"/>
  <c r="DB369" i="21"/>
  <c r="CU369" i="21"/>
  <c r="CG349" i="21"/>
  <c r="DB349" i="21"/>
  <c r="CU349" i="21"/>
  <c r="DB329" i="21"/>
  <c r="CU329" i="21"/>
  <c r="DB313" i="21"/>
  <c r="CU313" i="21"/>
  <c r="DB297" i="21"/>
  <c r="CU297" i="21"/>
  <c r="CG277" i="21"/>
  <c r="DB277" i="21"/>
  <c r="CU277" i="21"/>
  <c r="CG261" i="21"/>
  <c r="DB261" i="21"/>
  <c r="CU261" i="21"/>
  <c r="CU241" i="21"/>
  <c r="DB241" i="21"/>
  <c r="CG220" i="21"/>
  <c r="CU220" i="21"/>
  <c r="DB220" i="21"/>
  <c r="CU200" i="21"/>
  <c r="DB200" i="21"/>
  <c r="CU184" i="21"/>
  <c r="DB184" i="21"/>
  <c r="CG163" i="21"/>
  <c r="CU163" i="21"/>
  <c r="DB163" i="21"/>
  <c r="CU143" i="21"/>
  <c r="DB143" i="21"/>
  <c r="CU123" i="21"/>
  <c r="DB123" i="21"/>
  <c r="CU107" i="21"/>
  <c r="DB107" i="21"/>
  <c r="CG87" i="21"/>
  <c r="CU87" i="21"/>
  <c r="DB87" i="21"/>
  <c r="CG61" i="21"/>
  <c r="CU61" i="21"/>
  <c r="DB61" i="21"/>
  <c r="CU41" i="21"/>
  <c r="DB41" i="21"/>
  <c r="CU25" i="21"/>
  <c r="DB25" i="21"/>
  <c r="CU922" i="21"/>
  <c r="DB922" i="21"/>
  <c r="CU795" i="21"/>
  <c r="DB795" i="21"/>
  <c r="CU667" i="21"/>
  <c r="DB667" i="21"/>
  <c r="CU538" i="21"/>
  <c r="DB538" i="21"/>
  <c r="CU408" i="21"/>
  <c r="DB408" i="21"/>
  <c r="CG741" i="21"/>
  <c r="CU741" i="21"/>
  <c r="DB741" i="21"/>
  <c r="CG342" i="21"/>
  <c r="CU342" i="21"/>
  <c r="DB342" i="21"/>
  <c r="CG120" i="21"/>
  <c r="CU120" i="21"/>
  <c r="DB120" i="21"/>
  <c r="CG462" i="21"/>
  <c r="DB462" i="21"/>
  <c r="CU462" i="21"/>
  <c r="CJ67" i="21"/>
  <c r="CX67" i="21"/>
  <c r="DE67" i="21"/>
  <c r="CG1141" i="21"/>
  <c r="CU1141" i="21"/>
  <c r="DB1141" i="21"/>
  <c r="CG1024" i="21"/>
  <c r="DB1024" i="21"/>
  <c r="CU1024" i="21"/>
  <c r="CG903" i="21"/>
  <c r="DB903" i="21"/>
  <c r="CU903" i="21"/>
  <c r="CG760" i="21"/>
  <c r="DB760" i="21"/>
  <c r="CU760" i="21"/>
  <c r="CG668" i="21"/>
  <c r="DB668" i="21"/>
  <c r="CU668" i="21"/>
  <c r="CG555" i="21"/>
  <c r="DB555" i="21"/>
  <c r="CU555" i="21"/>
  <c r="CG418" i="21"/>
  <c r="DB418" i="21"/>
  <c r="CU418" i="21"/>
  <c r="CG257" i="21"/>
  <c r="DB257" i="21"/>
  <c r="CU257" i="21"/>
  <c r="CG159" i="21"/>
  <c r="CU159" i="21"/>
  <c r="DB159" i="21"/>
  <c r="CG67" i="21"/>
  <c r="CU67" i="21"/>
  <c r="DB67" i="21"/>
  <c r="CG872" i="21"/>
  <c r="DB872" i="21"/>
  <c r="CU872" i="21"/>
  <c r="BK955" i="21"/>
  <c r="BK763" i="21"/>
  <c r="BK440" i="21"/>
  <c r="BK641" i="21"/>
  <c r="BK573" i="21"/>
  <c r="BK536" i="21"/>
  <c r="BK450" i="21"/>
  <c r="BK350" i="21"/>
  <c r="BK254" i="21"/>
  <c r="BK1156" i="21"/>
  <c r="BK1044" i="21"/>
  <c r="BK1184" i="21"/>
  <c r="BK1129" i="21"/>
  <c r="BK672" i="21"/>
  <c r="BK972" i="21"/>
  <c r="BK616" i="21"/>
  <c r="BK988" i="21"/>
  <c r="BK539" i="21"/>
  <c r="BK461" i="21"/>
  <c r="BK277" i="21"/>
  <c r="BK220" i="21"/>
  <c r="BK1000" i="21"/>
  <c r="BK163" i="21"/>
  <c r="BK61" i="21"/>
  <c r="BK890" i="21"/>
  <c r="BK1005" i="21"/>
  <c r="BK973" i="21"/>
  <c r="BK941" i="21"/>
  <c r="BK699" i="21"/>
  <c r="BK507" i="21"/>
  <c r="BK888" i="21"/>
  <c r="BK717" i="21"/>
  <c r="BK609" i="21"/>
  <c r="BK521" i="21"/>
  <c r="BK468" i="21"/>
  <c r="BK382" i="21"/>
  <c r="BK270" i="21"/>
  <c r="BK104" i="21"/>
  <c r="BK1276" i="21"/>
  <c r="BT1276" i="21" s="1"/>
  <c r="BV1276" i="21" s="1"/>
  <c r="BK1100" i="21"/>
  <c r="BK1312" i="21"/>
  <c r="BT1312" i="21" s="1"/>
  <c r="BK1256" i="21"/>
  <c r="CJ1256" i="21" s="1"/>
  <c r="BK1200" i="21"/>
  <c r="BK840" i="21"/>
  <c r="BK724" i="21"/>
  <c r="BK915" i="21"/>
  <c r="BK748" i="21"/>
  <c r="BK520" i="21"/>
  <c r="BK426" i="21"/>
  <c r="BK462" i="21"/>
  <c r="BK257" i="21"/>
  <c r="BK1303" i="21"/>
  <c r="CG1303" i="21"/>
  <c r="BK1287" i="21"/>
  <c r="CG1287" i="21"/>
  <c r="BK1271" i="21"/>
  <c r="CG1271" i="21"/>
  <c r="BK1255" i="21"/>
  <c r="CG1255" i="21"/>
  <c r="BK1239" i="21"/>
  <c r="CG1239" i="21"/>
  <c r="BK1223" i="21"/>
  <c r="CG1223" i="21"/>
  <c r="BK1207" i="21"/>
  <c r="CG1207" i="21"/>
  <c r="BK1191" i="21"/>
  <c r="CG1191" i="21"/>
  <c r="BK1175" i="21"/>
  <c r="CG1175" i="21"/>
  <c r="BK1159" i="21"/>
  <c r="CG1159" i="21"/>
  <c r="BK1144" i="21"/>
  <c r="CG1144" i="21"/>
  <c r="BK1128" i="21"/>
  <c r="CG1128" i="21"/>
  <c r="BK1103" i="21"/>
  <c r="CG1103" i="21"/>
  <c r="BK1087" i="21"/>
  <c r="CG1087" i="21"/>
  <c r="BK1071" i="21"/>
  <c r="CG1071" i="21"/>
  <c r="BK1055" i="21"/>
  <c r="CG1055" i="21"/>
  <c r="BK1039" i="21"/>
  <c r="CG1039" i="21"/>
  <c r="BK1023" i="21"/>
  <c r="CG1023" i="21"/>
  <c r="BK1007" i="21"/>
  <c r="CG1007" i="21"/>
  <c r="BK991" i="21"/>
  <c r="CG991" i="21"/>
  <c r="BK975" i="21"/>
  <c r="CG975" i="21"/>
  <c r="BK951" i="21"/>
  <c r="CG951" i="21"/>
  <c r="BK935" i="21"/>
  <c r="CG935" i="21"/>
  <c r="BK910" i="21"/>
  <c r="CG910" i="21"/>
  <c r="BK886" i="21"/>
  <c r="CG886" i="21"/>
  <c r="BK871" i="21"/>
  <c r="CG871" i="21"/>
  <c r="BK847" i="21"/>
  <c r="CG847" i="21"/>
  <c r="BK823" i="21"/>
  <c r="CG823" i="21"/>
  <c r="BK807" i="21"/>
  <c r="CG807" i="21"/>
  <c r="BK783" i="21"/>
  <c r="CG783" i="21"/>
  <c r="BK759" i="21"/>
  <c r="CG759" i="21"/>
  <c r="BK743" i="21"/>
  <c r="CG743" i="21"/>
  <c r="BK719" i="21"/>
  <c r="CG719" i="21"/>
  <c r="BK695" i="21"/>
  <c r="CG695" i="21"/>
  <c r="BK679" i="21"/>
  <c r="CG679" i="21"/>
  <c r="BK655" i="21"/>
  <c r="CG655" i="21"/>
  <c r="BK631" i="21"/>
  <c r="CG631" i="21"/>
  <c r="BK615" i="21"/>
  <c r="CG615" i="21"/>
  <c r="BK591" i="21"/>
  <c r="CG591" i="21"/>
  <c r="BK566" i="21"/>
  <c r="CG566" i="21"/>
  <c r="BK550" i="21"/>
  <c r="CG550" i="21"/>
  <c r="BK527" i="21"/>
  <c r="CG527" i="21"/>
  <c r="BK502" i="21"/>
  <c r="CG502" i="21"/>
  <c r="BK486" i="21"/>
  <c r="CG486" i="21"/>
  <c r="BK460" i="21"/>
  <c r="CG460" i="21"/>
  <c r="BK436" i="21"/>
  <c r="CG436" i="21"/>
  <c r="BK421" i="21"/>
  <c r="CG421" i="21"/>
  <c r="BK396" i="21"/>
  <c r="CG396" i="21"/>
  <c r="BK380" i="21"/>
  <c r="CG380" i="21"/>
  <c r="BK364" i="21"/>
  <c r="CG364" i="21"/>
  <c r="BK348" i="21"/>
  <c r="CG348" i="21"/>
  <c r="BK332" i="21"/>
  <c r="CG332" i="21"/>
  <c r="BK316" i="21"/>
  <c r="CG316" i="21"/>
  <c r="BK300" i="21"/>
  <c r="CG300" i="21"/>
  <c r="BK296" i="21"/>
  <c r="CG296" i="21"/>
  <c r="BK280" i="21"/>
  <c r="CG280" i="21"/>
  <c r="BK264" i="21"/>
  <c r="CG264" i="21"/>
  <c r="BK248" i="21"/>
  <c r="CG248" i="21"/>
  <c r="BK232" i="21"/>
  <c r="CG232" i="21"/>
  <c r="BK215" i="21"/>
  <c r="CG215" i="21"/>
  <c r="BK199" i="21"/>
  <c r="CG199" i="21"/>
  <c r="BK183" i="21"/>
  <c r="CG183" i="21"/>
  <c r="BK167" i="21"/>
  <c r="CG167" i="21"/>
  <c r="BK150" i="21"/>
  <c r="CG150" i="21"/>
  <c r="BK134" i="21"/>
  <c r="CG134" i="21"/>
  <c r="BK118" i="21"/>
  <c r="CG118" i="21"/>
  <c r="BK102" i="21"/>
  <c r="CG102" i="21"/>
  <c r="BK86" i="21"/>
  <c r="CG86" i="21"/>
  <c r="BK70" i="21"/>
  <c r="CG70" i="21"/>
  <c r="BK52" i="21"/>
  <c r="CG52" i="21"/>
  <c r="BK36" i="21"/>
  <c r="CG36" i="21"/>
  <c r="BK20" i="21"/>
  <c r="CG20" i="21"/>
  <c r="BK1290" i="21"/>
  <c r="CG1290" i="21"/>
  <c r="BK1274" i="21"/>
  <c r="CG1274" i="21"/>
  <c r="BK1258" i="21"/>
  <c r="CG1258" i="21"/>
  <c r="BK1234" i="21"/>
  <c r="CG1234" i="21"/>
  <c r="BK1218" i="21"/>
  <c r="CG1218" i="21"/>
  <c r="BK1202" i="21"/>
  <c r="CG1202" i="21"/>
  <c r="BK1182" i="21"/>
  <c r="CG1182" i="21"/>
  <c r="BK1162" i="21"/>
  <c r="CG1162" i="21"/>
  <c r="BK1147" i="21"/>
  <c r="CG1147" i="21"/>
  <c r="BK1131" i="21"/>
  <c r="CG1131" i="21"/>
  <c r="BK1114" i="21"/>
  <c r="CG1114" i="21"/>
  <c r="BK1098" i="21"/>
  <c r="CG1098" i="21"/>
  <c r="BK1082" i="21"/>
  <c r="CG1082" i="21"/>
  <c r="BK1062" i="21"/>
  <c r="CG1062" i="21"/>
  <c r="BK1042" i="21"/>
  <c r="CG1042" i="21"/>
  <c r="BK1026" i="21"/>
  <c r="CG1026" i="21"/>
  <c r="BK1010" i="21"/>
  <c r="CG1010" i="21"/>
  <c r="BK986" i="21"/>
  <c r="CG986" i="21"/>
  <c r="BK970" i="21"/>
  <c r="CG970" i="21"/>
  <c r="BK954" i="21"/>
  <c r="CG954" i="21"/>
  <c r="BK938" i="21"/>
  <c r="CG938" i="21"/>
  <c r="BK921" i="21"/>
  <c r="CG921" i="21"/>
  <c r="BK905" i="21"/>
  <c r="CG905" i="21"/>
  <c r="BK889" i="21"/>
  <c r="CG889" i="21"/>
  <c r="BK874" i="21"/>
  <c r="CG874" i="21"/>
  <c r="BK858" i="21"/>
  <c r="CG858" i="21"/>
  <c r="BK842" i="21"/>
  <c r="CG842" i="21"/>
  <c r="BK826" i="21"/>
  <c r="CG826" i="21"/>
  <c r="BK810" i="21"/>
  <c r="CG810" i="21"/>
  <c r="BK794" i="21"/>
  <c r="CG794" i="21"/>
  <c r="BK778" i="21"/>
  <c r="CG778" i="21"/>
  <c r="BK762" i="21"/>
  <c r="CG762" i="21"/>
  <c r="BK746" i="21"/>
  <c r="CG746" i="21"/>
  <c r="BK730" i="21"/>
  <c r="CG730" i="21"/>
  <c r="BK714" i="21"/>
  <c r="CG714" i="21"/>
  <c r="BK698" i="21"/>
  <c r="CG698" i="21"/>
  <c r="BK682" i="21"/>
  <c r="CG682" i="21"/>
  <c r="BK666" i="21"/>
  <c r="CG666" i="21"/>
  <c r="BK650" i="21"/>
  <c r="CG650" i="21"/>
  <c r="BK634" i="21"/>
  <c r="CG634" i="21"/>
  <c r="BK618" i="21"/>
  <c r="CG618" i="21"/>
  <c r="BK602" i="21"/>
  <c r="CG602" i="21"/>
  <c r="BK586" i="21"/>
  <c r="CG586" i="21"/>
  <c r="BK569" i="21"/>
  <c r="CG569" i="21"/>
  <c r="BK553" i="21"/>
  <c r="CG553" i="21"/>
  <c r="BK537" i="21"/>
  <c r="CG537" i="21"/>
  <c r="BK522" i="21"/>
  <c r="CG522" i="21"/>
  <c r="BK505" i="21"/>
  <c r="CG505" i="21"/>
  <c r="BK489" i="21"/>
  <c r="CG489" i="21"/>
  <c r="BK473" i="21"/>
  <c r="CG473" i="21"/>
  <c r="BK455" i="21"/>
  <c r="CG455" i="21"/>
  <c r="BK439" i="21"/>
  <c r="CG439" i="21"/>
  <c r="BK424" i="21"/>
  <c r="CG424" i="21"/>
  <c r="BK407" i="21"/>
  <c r="CG407" i="21"/>
  <c r="BK391" i="21"/>
  <c r="CG391" i="21"/>
  <c r="BK375" i="21"/>
  <c r="CG375" i="21"/>
  <c r="BK359" i="21"/>
  <c r="CG359" i="21"/>
  <c r="BK343" i="21"/>
  <c r="CG343" i="21"/>
  <c r="BK327" i="21"/>
  <c r="CG327" i="21"/>
  <c r="BK311" i="21"/>
  <c r="CG311" i="21"/>
  <c r="BK295" i="21"/>
  <c r="CG295" i="21"/>
  <c r="BK279" i="21"/>
  <c r="CG279" i="21"/>
  <c r="BK263" i="21"/>
  <c r="CG263" i="21"/>
  <c r="BK247" i="21"/>
  <c r="CG247" i="21"/>
  <c r="BK226" i="21"/>
  <c r="CG226" i="21"/>
  <c r="BK206" i="21"/>
  <c r="CG206" i="21"/>
  <c r="BK182" i="21"/>
  <c r="CG182" i="21"/>
  <c r="BK161" i="21"/>
  <c r="CG161" i="21"/>
  <c r="BK141" i="21"/>
  <c r="CG141" i="21"/>
  <c r="BK117" i="21"/>
  <c r="CG117" i="21"/>
  <c r="BK1058" i="21"/>
  <c r="CG1058" i="21"/>
  <c r="BK47" i="21"/>
  <c r="CG47" i="21"/>
  <c r="BK1127" i="21"/>
  <c r="CG1127" i="21"/>
  <c r="BK51" i="21"/>
  <c r="CG51" i="21"/>
  <c r="BK97" i="21"/>
  <c r="CG97" i="21"/>
  <c r="BK27" i="21"/>
  <c r="CG27" i="21"/>
  <c r="BK994" i="21"/>
  <c r="CG994" i="21"/>
  <c r="BK170" i="21"/>
  <c r="CG170" i="21"/>
  <c r="BK89" i="21"/>
  <c r="CG89" i="21"/>
  <c r="BT1204" i="21"/>
  <c r="BV1204" i="21" s="1"/>
  <c r="CJ1204" i="21"/>
  <c r="BK894" i="21"/>
  <c r="CG894" i="21"/>
  <c r="BK767" i="21"/>
  <c r="CG767" i="21"/>
  <c r="BK639" i="21"/>
  <c r="CG639" i="21"/>
  <c r="BK511" i="21"/>
  <c r="CG511" i="21"/>
  <c r="BK1305" i="21"/>
  <c r="CG1305" i="21"/>
  <c r="BK1273" i="21"/>
  <c r="CG1273" i="21"/>
  <c r="BK1241" i="21"/>
  <c r="CG1241" i="21"/>
  <c r="BK1209" i="21"/>
  <c r="CG1209" i="21"/>
  <c r="BK1177" i="21"/>
  <c r="CG1177" i="21"/>
  <c r="BK1146" i="21"/>
  <c r="CG1146" i="21"/>
  <c r="BK1089" i="21"/>
  <c r="CG1089" i="21"/>
  <c r="BK1057" i="21"/>
  <c r="CG1057" i="21"/>
  <c r="BK1025" i="21"/>
  <c r="CG1025" i="21"/>
  <c r="BK1150" i="21"/>
  <c r="CG1150" i="21"/>
  <c r="BK1093" i="21"/>
  <c r="CG1093" i="21"/>
  <c r="BK1029" i="21"/>
  <c r="CG1029" i="21"/>
  <c r="BK985" i="21"/>
  <c r="CG985" i="21"/>
  <c r="BK924" i="21"/>
  <c r="CG924" i="21"/>
  <c r="BK857" i="21"/>
  <c r="CG857" i="21"/>
  <c r="BK797" i="21"/>
  <c r="CG797" i="21"/>
  <c r="BK749" i="21"/>
  <c r="CG749" i="21"/>
  <c r="BK681" i="21"/>
  <c r="CG681" i="21"/>
  <c r="BK649" i="21"/>
  <c r="CG649" i="21"/>
  <c r="BK617" i="21"/>
  <c r="CG617" i="21"/>
  <c r="BK581" i="21"/>
  <c r="CG581" i="21"/>
  <c r="BK513" i="21"/>
  <c r="CG513" i="21"/>
  <c r="BK480" i="21"/>
  <c r="CG480" i="21"/>
  <c r="BK442" i="21"/>
  <c r="CG442" i="21"/>
  <c r="BK406" i="21"/>
  <c r="CG406" i="21"/>
  <c r="BK374" i="21"/>
  <c r="CG374" i="21"/>
  <c r="BK73" i="21"/>
  <c r="CG73" i="21"/>
  <c r="BK1285" i="21"/>
  <c r="CG1285" i="21"/>
  <c r="BK1253" i="21"/>
  <c r="CG1253" i="21"/>
  <c r="BK1221" i="21"/>
  <c r="CG1221" i="21"/>
  <c r="BK1189" i="21"/>
  <c r="CG1189" i="21"/>
  <c r="BK1126" i="21"/>
  <c r="CG1126" i="21"/>
  <c r="BK1069" i="21"/>
  <c r="CG1069" i="21"/>
  <c r="BK1009" i="21"/>
  <c r="CG1009" i="21"/>
  <c r="BK945" i="21"/>
  <c r="CG945" i="21"/>
  <c r="BK877" i="21"/>
  <c r="CG877" i="21"/>
  <c r="BK833" i="21"/>
  <c r="CG833" i="21"/>
  <c r="BK765" i="21"/>
  <c r="CG765" i="21"/>
  <c r="BK673" i="21"/>
  <c r="CG673" i="21"/>
  <c r="BK645" i="21"/>
  <c r="CG645" i="21"/>
  <c r="BK613" i="21"/>
  <c r="CG613" i="21"/>
  <c r="BK577" i="21"/>
  <c r="CG577" i="21"/>
  <c r="BK544" i="21"/>
  <c r="CG544" i="21"/>
  <c r="BK509" i="21"/>
  <c r="CG509" i="21"/>
  <c r="BK476" i="21"/>
  <c r="CG476" i="21"/>
  <c r="BK438" i="21"/>
  <c r="CG438" i="21"/>
  <c r="BK410" i="21"/>
  <c r="CG410" i="21"/>
  <c r="BK378" i="21"/>
  <c r="CG378" i="21"/>
  <c r="BK338" i="21"/>
  <c r="CG338" i="21"/>
  <c r="BK322" i="21"/>
  <c r="CG322" i="21"/>
  <c r="BK302" i="21"/>
  <c r="CG302" i="21"/>
  <c r="BK286" i="21"/>
  <c r="CG286" i="21"/>
  <c r="BK266" i="21"/>
  <c r="CG266" i="21"/>
  <c r="BK250" i="21"/>
  <c r="CG250" i="21"/>
  <c r="BK229" i="21"/>
  <c r="CG229" i="21"/>
  <c r="BK209" i="21"/>
  <c r="CG209" i="21"/>
  <c r="BK189" i="21"/>
  <c r="CG189" i="21"/>
  <c r="BK173" i="21"/>
  <c r="CG173" i="21"/>
  <c r="BK152" i="21"/>
  <c r="CG152" i="21"/>
  <c r="BK136" i="21"/>
  <c r="CG136" i="21"/>
  <c r="BK116" i="21"/>
  <c r="CG116" i="21"/>
  <c r="BK100" i="21"/>
  <c r="CG100" i="21"/>
  <c r="BK80" i="21"/>
  <c r="CG80" i="21"/>
  <c r="BK58" i="21"/>
  <c r="CG58" i="21"/>
  <c r="BK42" i="21"/>
  <c r="CG42" i="21"/>
  <c r="BK22" i="21"/>
  <c r="CG22" i="21"/>
  <c r="BK1296" i="21"/>
  <c r="CG1296" i="21"/>
  <c r="BK1260" i="21"/>
  <c r="CG1260" i="21"/>
  <c r="BK1244" i="21"/>
  <c r="CG1244" i="21"/>
  <c r="BK1224" i="21"/>
  <c r="CG1224" i="21"/>
  <c r="BK1208" i="21"/>
  <c r="CG1208" i="21"/>
  <c r="BK1168" i="21"/>
  <c r="CG1168" i="21"/>
  <c r="BK1133" i="21"/>
  <c r="CG1133" i="21"/>
  <c r="BK1104" i="21"/>
  <c r="CG1104" i="21"/>
  <c r="BK1084" i="21"/>
  <c r="CG1084" i="21"/>
  <c r="BK1048" i="21"/>
  <c r="CG1048" i="21"/>
  <c r="BK1032" i="21"/>
  <c r="CG1032" i="21"/>
  <c r="BK1012" i="21"/>
  <c r="CG1012" i="21"/>
  <c r="BK976" i="21"/>
  <c r="CG976" i="21"/>
  <c r="BK956" i="21"/>
  <c r="CG956" i="21"/>
  <c r="BK940" i="21"/>
  <c r="CG940" i="21"/>
  <c r="BK919" i="21"/>
  <c r="CG919" i="21"/>
  <c r="BK899" i="21"/>
  <c r="CG899" i="21"/>
  <c r="BK883" i="21"/>
  <c r="CG883" i="21"/>
  <c r="BK844" i="21"/>
  <c r="CG844" i="21"/>
  <c r="BK828" i="21"/>
  <c r="CG828" i="21"/>
  <c r="BK808" i="21"/>
  <c r="CG808" i="21"/>
  <c r="BK772" i="21"/>
  <c r="CG772" i="21"/>
  <c r="BK752" i="21"/>
  <c r="CG752" i="21"/>
  <c r="BK732" i="21"/>
  <c r="CG732" i="21"/>
  <c r="BK712" i="21"/>
  <c r="CG712" i="21"/>
  <c r="BK692" i="21"/>
  <c r="CG692" i="21"/>
  <c r="BK676" i="21"/>
  <c r="CG676" i="21"/>
  <c r="BK656" i="21"/>
  <c r="CG656" i="21"/>
  <c r="BK636" i="21"/>
  <c r="CG636" i="21"/>
  <c r="BK620" i="21"/>
  <c r="CG620" i="21"/>
  <c r="BK600" i="21"/>
  <c r="CG600" i="21"/>
  <c r="BK563" i="21"/>
  <c r="CG563" i="21"/>
  <c r="BK524" i="21"/>
  <c r="CG524" i="21"/>
  <c r="BK508" i="21"/>
  <c r="CG508" i="21"/>
  <c r="BK487" i="21"/>
  <c r="CG487" i="21"/>
  <c r="BK467" i="21"/>
  <c r="CG467" i="21"/>
  <c r="BK445" i="21"/>
  <c r="CG445" i="21"/>
  <c r="BK389" i="21"/>
  <c r="CG389" i="21"/>
  <c r="BK373" i="21"/>
  <c r="CG373" i="21"/>
  <c r="BK353" i="21"/>
  <c r="CG353" i="21"/>
  <c r="BK333" i="21"/>
  <c r="CG333" i="21"/>
  <c r="BK317" i="21"/>
  <c r="CG317" i="21"/>
  <c r="BK301" i="21"/>
  <c r="CG301" i="21"/>
  <c r="BK281" i="21"/>
  <c r="CG281" i="21"/>
  <c r="BK265" i="21"/>
  <c r="CG265" i="21"/>
  <c r="BK245" i="21"/>
  <c r="CG245" i="21"/>
  <c r="BK224" i="21"/>
  <c r="CG224" i="21"/>
  <c r="BK204" i="21"/>
  <c r="CG204" i="21"/>
  <c r="BK188" i="21"/>
  <c r="CG188" i="21"/>
  <c r="BK168" i="21"/>
  <c r="CG168" i="21"/>
  <c r="BK147" i="21"/>
  <c r="CG147" i="21"/>
  <c r="BK131" i="21"/>
  <c r="CG131" i="21"/>
  <c r="BK91" i="21"/>
  <c r="CG91" i="21"/>
  <c r="BK1299" i="21"/>
  <c r="CG1299" i="21"/>
  <c r="BK1283" i="21"/>
  <c r="CG1283" i="21"/>
  <c r="BK1267" i="21"/>
  <c r="CG1267" i="21"/>
  <c r="BK1251" i="21"/>
  <c r="CG1251" i="21"/>
  <c r="BK1235" i="21"/>
  <c r="CG1235" i="21"/>
  <c r="BK1219" i="21"/>
  <c r="CG1219" i="21"/>
  <c r="BK1203" i="21"/>
  <c r="CG1203" i="21"/>
  <c r="BK1187" i="21"/>
  <c r="CG1187" i="21"/>
  <c r="BK1171" i="21"/>
  <c r="CG1171" i="21"/>
  <c r="BK1155" i="21"/>
  <c r="CG1155" i="21"/>
  <c r="BK1140" i="21"/>
  <c r="CG1140" i="21"/>
  <c r="BK1124" i="21"/>
  <c r="CG1124" i="21"/>
  <c r="BK1115" i="21"/>
  <c r="CG1115" i="21"/>
  <c r="BK1099" i="21"/>
  <c r="CG1099" i="21"/>
  <c r="BK1083" i="21"/>
  <c r="CG1083" i="21"/>
  <c r="BK1067" i="21"/>
  <c r="CG1067" i="21"/>
  <c r="BK1051" i="21"/>
  <c r="CG1051" i="21"/>
  <c r="BK1035" i="21"/>
  <c r="CG1035" i="21"/>
  <c r="BK1019" i="21"/>
  <c r="CG1019" i="21"/>
  <c r="BK1003" i="21"/>
  <c r="CG1003" i="21"/>
  <c r="BK987" i="21"/>
  <c r="CG987" i="21"/>
  <c r="BK971" i="21"/>
  <c r="CG971" i="21"/>
  <c r="BK947" i="21"/>
  <c r="CG947" i="21"/>
  <c r="BK930" i="21"/>
  <c r="CG930" i="21"/>
  <c r="BK906" i="21"/>
  <c r="CG906" i="21"/>
  <c r="BK882" i="21"/>
  <c r="CG882" i="21"/>
  <c r="BK867" i="21"/>
  <c r="CG867" i="21"/>
  <c r="BK843" i="21"/>
  <c r="CG843" i="21"/>
  <c r="BK819" i="21"/>
  <c r="CG819" i="21"/>
  <c r="BK803" i="21"/>
  <c r="CG803" i="21"/>
  <c r="BK779" i="21"/>
  <c r="CG779" i="21"/>
  <c r="BK755" i="21"/>
  <c r="CG755" i="21"/>
  <c r="BK739" i="21"/>
  <c r="CG739" i="21"/>
  <c r="BK715" i="21"/>
  <c r="CG715" i="21"/>
  <c r="BK691" i="21"/>
  <c r="CG691" i="21"/>
  <c r="BK675" i="21"/>
  <c r="CG675" i="21"/>
  <c r="BK651" i="21"/>
  <c r="CG651" i="21"/>
  <c r="BK627" i="21"/>
  <c r="CG627" i="21"/>
  <c r="BK611" i="21"/>
  <c r="CG611" i="21"/>
  <c r="BK587" i="21"/>
  <c r="CG587" i="21"/>
  <c r="BK562" i="21"/>
  <c r="CG562" i="21"/>
  <c r="BK546" i="21"/>
  <c r="CG546" i="21"/>
  <c r="BK523" i="21"/>
  <c r="CG523" i="21"/>
  <c r="BK498" i="21"/>
  <c r="CG498" i="21"/>
  <c r="BK482" i="21"/>
  <c r="CG482" i="21"/>
  <c r="BK456" i="21"/>
  <c r="CG456" i="21"/>
  <c r="BK433" i="21"/>
  <c r="CG433" i="21"/>
  <c r="BK416" i="21"/>
  <c r="CG416" i="21"/>
  <c r="BK392" i="21"/>
  <c r="CG392" i="21"/>
  <c r="BK376" i="21"/>
  <c r="CG376" i="21"/>
  <c r="BK360" i="21"/>
  <c r="CG360" i="21"/>
  <c r="BK344" i="21"/>
  <c r="CG344" i="21"/>
  <c r="BK328" i="21"/>
  <c r="CG328" i="21"/>
  <c r="BK312" i="21"/>
  <c r="CG312" i="21"/>
  <c r="BK1310" i="21"/>
  <c r="CG1310" i="21"/>
  <c r="BK292" i="21"/>
  <c r="CG292" i="21"/>
  <c r="BK276" i="21"/>
  <c r="CG276" i="21"/>
  <c r="BK260" i="21"/>
  <c r="CG260" i="21"/>
  <c r="BK244" i="21"/>
  <c r="CG244" i="21"/>
  <c r="BK227" i="21"/>
  <c r="CG227" i="21"/>
  <c r="BK211" i="21"/>
  <c r="CG211" i="21"/>
  <c r="BK195" i="21"/>
  <c r="CG195" i="21"/>
  <c r="BK179" i="21"/>
  <c r="CG179" i="21"/>
  <c r="BK162" i="21"/>
  <c r="CG162" i="21"/>
  <c r="BK146" i="21"/>
  <c r="CG146" i="21"/>
  <c r="BK130" i="21"/>
  <c r="CG130" i="21"/>
  <c r="BK114" i="21"/>
  <c r="CG114" i="21"/>
  <c r="BK98" i="21"/>
  <c r="CG98" i="21"/>
  <c r="BK82" i="21"/>
  <c r="CG82" i="21"/>
  <c r="BK66" i="21"/>
  <c r="CG66" i="21"/>
  <c r="BK48" i="21"/>
  <c r="CG48" i="21"/>
  <c r="BK32" i="21"/>
  <c r="CG32" i="21"/>
  <c r="BK16" i="21"/>
  <c r="CG16" i="21"/>
  <c r="BK1286" i="21"/>
  <c r="CG1286" i="21"/>
  <c r="BK1270" i="21"/>
  <c r="CG1270" i="21"/>
  <c r="BK1250" i="21"/>
  <c r="CG1250" i="21"/>
  <c r="BK1230" i="21"/>
  <c r="CG1230" i="21"/>
  <c r="BK1214" i="21"/>
  <c r="CG1214" i="21"/>
  <c r="BK1198" i="21"/>
  <c r="CG1198" i="21"/>
  <c r="BK1174" i="21"/>
  <c r="CG1174" i="21"/>
  <c r="BK1158" i="21"/>
  <c r="CG1158" i="21"/>
  <c r="BK1143" i="21"/>
  <c r="CG1143" i="21"/>
  <c r="BK1123" i="21"/>
  <c r="CG1123" i="21"/>
  <c r="BK1110" i="21"/>
  <c r="CG1110" i="21"/>
  <c r="BK1094" i="21"/>
  <c r="CG1094" i="21"/>
  <c r="BK1078" i="21"/>
  <c r="CG1078" i="21"/>
  <c r="BK1054" i="21"/>
  <c r="CG1054" i="21"/>
  <c r="BK1038" i="21"/>
  <c r="CG1038" i="21"/>
  <c r="BK1022" i="21"/>
  <c r="CG1022" i="21"/>
  <c r="BK1002" i="21"/>
  <c r="CG1002" i="21"/>
  <c r="BK982" i="21"/>
  <c r="CG982" i="21"/>
  <c r="BK966" i="21"/>
  <c r="CG966" i="21"/>
  <c r="BK950" i="21"/>
  <c r="CG950" i="21"/>
  <c r="BK934" i="21"/>
  <c r="CG934" i="21"/>
  <c r="BK917" i="21"/>
  <c r="CG917" i="21"/>
  <c r="BK901" i="21"/>
  <c r="CG901" i="21"/>
  <c r="BK885" i="21"/>
  <c r="CG885" i="21"/>
  <c r="BK870" i="21"/>
  <c r="CG870" i="21"/>
  <c r="BK854" i="21"/>
  <c r="CG854" i="21"/>
  <c r="BK838" i="21"/>
  <c r="CG838" i="21"/>
  <c r="BK822" i="21"/>
  <c r="CG822" i="21"/>
  <c r="BK806" i="21"/>
  <c r="CG806" i="21"/>
  <c r="BK790" i="21"/>
  <c r="CG790" i="21"/>
  <c r="BK774" i="21"/>
  <c r="CG774" i="21"/>
  <c r="BK758" i="21"/>
  <c r="CG758" i="21"/>
  <c r="BK742" i="21"/>
  <c r="CG742" i="21"/>
  <c r="BK726" i="21"/>
  <c r="CG726" i="21"/>
  <c r="BK710" i="21"/>
  <c r="CG710" i="21"/>
  <c r="BK694" i="21"/>
  <c r="CG694" i="21"/>
  <c r="BK678" i="21"/>
  <c r="CG678" i="21"/>
  <c r="BK662" i="21"/>
  <c r="CG662" i="21"/>
  <c r="BK646" i="21"/>
  <c r="CG646" i="21"/>
  <c r="BK630" i="21"/>
  <c r="CG630" i="21"/>
  <c r="BK614" i="21"/>
  <c r="CG614" i="21"/>
  <c r="BK598" i="21"/>
  <c r="CG598" i="21"/>
  <c r="BK582" i="21"/>
  <c r="CG582" i="21"/>
  <c r="BK565" i="21"/>
  <c r="CG565" i="21"/>
  <c r="BK549" i="21"/>
  <c r="CG549" i="21"/>
  <c r="BK533" i="21"/>
  <c r="CG533" i="21"/>
  <c r="BK518" i="21"/>
  <c r="CG518" i="21"/>
  <c r="BK501" i="21"/>
  <c r="CG501" i="21"/>
  <c r="BK485" i="21"/>
  <c r="CG485" i="21"/>
  <c r="BK469" i="21"/>
  <c r="CG469" i="21"/>
  <c r="BK451" i="21"/>
  <c r="CG451" i="21"/>
  <c r="BK420" i="21"/>
  <c r="CG420" i="21"/>
  <c r="BK403" i="21"/>
  <c r="CG403" i="21"/>
  <c r="BK387" i="21"/>
  <c r="CG387" i="21"/>
  <c r="BK371" i="21"/>
  <c r="CG371" i="21"/>
  <c r="BK355" i="21"/>
  <c r="CG355" i="21"/>
  <c r="BK339" i="21"/>
  <c r="CG339" i="21"/>
  <c r="BK323" i="21"/>
  <c r="CG323" i="21"/>
  <c r="BK307" i="21"/>
  <c r="CG307" i="21"/>
  <c r="BK291" i="21"/>
  <c r="CG291" i="21"/>
  <c r="BK275" i="21"/>
  <c r="CG275" i="21"/>
  <c r="BK259" i="21"/>
  <c r="CG259" i="21"/>
  <c r="BK243" i="21"/>
  <c r="CG243" i="21"/>
  <c r="BK222" i="21"/>
  <c r="CG222" i="21"/>
  <c r="BK198" i="21"/>
  <c r="CG198" i="21"/>
  <c r="BK178" i="21"/>
  <c r="CG178" i="21"/>
  <c r="BK157" i="21"/>
  <c r="CG157" i="21"/>
  <c r="BK133" i="21"/>
  <c r="CG133" i="21"/>
  <c r="BK113" i="21"/>
  <c r="CG113" i="21"/>
  <c r="BK101" i="21"/>
  <c r="CG101" i="21"/>
  <c r="BK35" i="21"/>
  <c r="CG35" i="21"/>
  <c r="BK93" i="21"/>
  <c r="CG93" i="21"/>
  <c r="BK31" i="21"/>
  <c r="CG31" i="21"/>
  <c r="BK77" i="21"/>
  <c r="CG77" i="21"/>
  <c r="BK1242" i="21"/>
  <c r="CG1242" i="21"/>
  <c r="BK235" i="21"/>
  <c r="CG235" i="21"/>
  <c r="BK153" i="21"/>
  <c r="CG153" i="21"/>
  <c r="BK55" i="21"/>
  <c r="CG55" i="21"/>
  <c r="BT1308" i="21"/>
  <c r="BV1308" i="21" s="1"/>
  <c r="BT1268" i="21"/>
  <c r="BV1268" i="21" s="1"/>
  <c r="CJ1268" i="21"/>
  <c r="BT1240" i="21"/>
  <c r="CJ1240" i="21"/>
  <c r="BK1297" i="21"/>
  <c r="CG1297" i="21"/>
  <c r="BK1265" i="21"/>
  <c r="CG1265" i="21"/>
  <c r="BK1233" i="21"/>
  <c r="CG1233" i="21"/>
  <c r="BK1201" i="21"/>
  <c r="CG1201" i="21"/>
  <c r="BK1169" i="21"/>
  <c r="CG1169" i="21"/>
  <c r="BK1138" i="21"/>
  <c r="CG1138" i="21"/>
  <c r="BK1113" i="21"/>
  <c r="CG1113" i="21"/>
  <c r="BK1081" i="21"/>
  <c r="CG1081" i="21"/>
  <c r="BK1049" i="21"/>
  <c r="CG1049" i="21"/>
  <c r="BK904" i="21"/>
  <c r="CG904" i="21"/>
  <c r="BK873" i="21"/>
  <c r="CG873" i="21"/>
  <c r="BK837" i="21"/>
  <c r="CG837" i="21"/>
  <c r="BK805" i="21"/>
  <c r="CG805" i="21"/>
  <c r="BK769" i="21"/>
  <c r="CG769" i="21"/>
  <c r="BK737" i="21"/>
  <c r="CG737" i="21"/>
  <c r="BK701" i="21"/>
  <c r="CG701" i="21"/>
  <c r="BK1142" i="21"/>
  <c r="CG1142" i="21"/>
  <c r="BK1085" i="21"/>
  <c r="CG1085" i="21"/>
  <c r="BK1021" i="21"/>
  <c r="CG1021" i="21"/>
  <c r="BK961" i="21"/>
  <c r="CG961" i="21"/>
  <c r="BK916" i="21"/>
  <c r="CG916" i="21"/>
  <c r="BK849" i="21"/>
  <c r="CG849" i="21"/>
  <c r="BK789" i="21"/>
  <c r="CG789" i="21"/>
  <c r="BK721" i="21"/>
  <c r="CG721" i="21"/>
  <c r="BK1006" i="21"/>
  <c r="CG1006" i="21"/>
  <c r="BK1309" i="21"/>
  <c r="CG1309" i="21"/>
  <c r="BK1277" i="21"/>
  <c r="CG1277" i="21"/>
  <c r="BK1245" i="21"/>
  <c r="CG1245" i="21"/>
  <c r="BK1213" i="21"/>
  <c r="CG1213" i="21"/>
  <c r="BK1173" i="21"/>
  <c r="CG1173" i="21"/>
  <c r="BK1109" i="21"/>
  <c r="CG1109" i="21"/>
  <c r="BK1045" i="21"/>
  <c r="CG1045" i="21"/>
  <c r="BK1001" i="21"/>
  <c r="CG1001" i="21"/>
  <c r="BK937" i="21"/>
  <c r="CG937" i="21"/>
  <c r="BK869" i="21"/>
  <c r="CG869" i="21"/>
  <c r="BK809" i="21"/>
  <c r="CG809" i="21"/>
  <c r="BK729" i="21"/>
  <c r="CG729" i="21"/>
  <c r="BK669" i="21"/>
  <c r="CG669" i="21"/>
  <c r="BK637" i="21"/>
  <c r="CG637" i="21"/>
  <c r="BK605" i="21"/>
  <c r="CG605" i="21"/>
  <c r="BK568" i="21"/>
  <c r="CG568" i="21"/>
  <c r="BK540" i="21"/>
  <c r="CG540" i="21"/>
  <c r="BK500" i="21"/>
  <c r="CG500" i="21"/>
  <c r="BK472" i="21"/>
  <c r="CG472" i="21"/>
  <c r="BK431" i="21"/>
  <c r="CG431" i="21"/>
  <c r="BK402" i="21"/>
  <c r="CG402" i="21"/>
  <c r="BK370" i="21"/>
  <c r="CG370" i="21"/>
  <c r="BK298" i="21"/>
  <c r="CG298" i="21"/>
  <c r="BK282" i="21"/>
  <c r="CG282" i="21"/>
  <c r="BK242" i="21"/>
  <c r="CG242" i="21"/>
  <c r="BK225" i="21"/>
  <c r="CG225" i="21"/>
  <c r="BK185" i="21"/>
  <c r="CG185" i="21"/>
  <c r="BK169" i="21"/>
  <c r="CG169" i="21"/>
  <c r="BK148" i="21"/>
  <c r="CG148" i="21"/>
  <c r="BK132" i="21"/>
  <c r="CG132" i="21"/>
  <c r="BK76" i="21"/>
  <c r="CG76" i="21"/>
  <c r="BK54" i="21"/>
  <c r="CG54" i="21"/>
  <c r="BK38" i="21"/>
  <c r="CG38" i="21"/>
  <c r="BK18" i="21"/>
  <c r="CG18" i="21"/>
  <c r="BK1080" i="21"/>
  <c r="CG1080" i="21"/>
  <c r="BK1008" i="21"/>
  <c r="CG1008" i="21"/>
  <c r="BK784" i="21"/>
  <c r="CG784" i="21"/>
  <c r="BK688" i="21"/>
  <c r="CG688" i="21"/>
  <c r="BK652" i="21"/>
  <c r="CG652" i="21"/>
  <c r="BK559" i="21"/>
  <c r="CG559" i="21"/>
  <c r="BK483" i="21"/>
  <c r="CG483" i="21"/>
  <c r="BK441" i="21"/>
  <c r="CG441" i="21"/>
  <c r="BK405" i="21"/>
  <c r="CG405" i="21"/>
  <c r="BK385" i="21"/>
  <c r="CG385" i="21"/>
  <c r="BK329" i="21"/>
  <c r="CG329" i="21"/>
  <c r="BK313" i="21"/>
  <c r="CG313" i="21"/>
  <c r="BK297" i="21"/>
  <c r="CG297" i="21"/>
  <c r="BK241" i="21"/>
  <c r="CG241" i="21"/>
  <c r="BK200" i="21"/>
  <c r="CG200" i="21"/>
  <c r="BK184" i="21"/>
  <c r="CG184" i="21"/>
  <c r="BK143" i="21"/>
  <c r="CG143" i="21"/>
  <c r="BK123" i="21"/>
  <c r="CG123" i="21"/>
  <c r="BK107" i="21"/>
  <c r="CG107" i="21"/>
  <c r="BK41" i="21"/>
  <c r="CG41" i="21"/>
  <c r="BK25" i="21"/>
  <c r="CG25" i="21"/>
  <c r="BK922" i="21"/>
  <c r="CG922" i="21"/>
  <c r="BK795" i="21"/>
  <c r="CG795" i="21"/>
  <c r="BK667" i="21"/>
  <c r="CG667" i="21"/>
  <c r="BK538" i="21"/>
  <c r="CG538" i="21"/>
  <c r="BK408" i="21"/>
  <c r="CG408" i="21"/>
  <c r="BK668" i="21"/>
  <c r="BK992" i="21"/>
  <c r="CG992" i="21"/>
  <c r="BK503" i="21"/>
  <c r="CG503" i="21"/>
  <c r="BK49" i="21"/>
  <c r="CG49" i="21"/>
  <c r="BK1311" i="21"/>
  <c r="CG1311" i="21"/>
  <c r="BK1295" i="21"/>
  <c r="CG1295" i="21"/>
  <c r="BK1279" i="21"/>
  <c r="CG1279" i="21"/>
  <c r="BK1263" i="21"/>
  <c r="CG1263" i="21"/>
  <c r="BK1247" i="21"/>
  <c r="CG1247" i="21"/>
  <c r="BK1231" i="21"/>
  <c r="CG1231" i="21"/>
  <c r="BK1215" i="21"/>
  <c r="CG1215" i="21"/>
  <c r="BK1199" i="21"/>
  <c r="CG1199" i="21"/>
  <c r="BK1183" i="21"/>
  <c r="CG1183" i="21"/>
  <c r="BK1167" i="21"/>
  <c r="CG1167" i="21"/>
  <c r="BK1151" i="21"/>
  <c r="CG1151" i="21"/>
  <c r="BK1136" i="21"/>
  <c r="CG1136" i="21"/>
  <c r="BK1120" i="21"/>
  <c r="CG1120" i="21"/>
  <c r="BK1111" i="21"/>
  <c r="CG1111" i="21"/>
  <c r="BK1095" i="21"/>
  <c r="CG1095" i="21"/>
  <c r="BK1079" i="21"/>
  <c r="CG1079" i="21"/>
  <c r="BK1063" i="21"/>
  <c r="CG1063" i="21"/>
  <c r="BK1047" i="21"/>
  <c r="CG1047" i="21"/>
  <c r="BK1031" i="21"/>
  <c r="CG1031" i="21"/>
  <c r="BK1015" i="21"/>
  <c r="CG1015" i="21"/>
  <c r="BK999" i="21"/>
  <c r="CG999" i="21"/>
  <c r="BK983" i="21"/>
  <c r="CG983" i="21"/>
  <c r="BK967" i="21"/>
  <c r="CG967" i="21"/>
  <c r="BK943" i="21"/>
  <c r="CG943" i="21"/>
  <c r="BK918" i="21"/>
  <c r="CG918" i="21"/>
  <c r="BK902" i="21"/>
  <c r="CG902" i="21"/>
  <c r="BK879" i="21"/>
  <c r="CG879" i="21"/>
  <c r="BK855" i="21"/>
  <c r="CG855" i="21"/>
  <c r="BK839" i="21"/>
  <c r="CG839" i="21"/>
  <c r="BK815" i="21"/>
  <c r="CG815" i="21"/>
  <c r="BK791" i="21"/>
  <c r="CG791" i="21"/>
  <c r="BK775" i="21"/>
  <c r="CG775" i="21"/>
  <c r="BK751" i="21"/>
  <c r="CG751" i="21"/>
  <c r="BK727" i="21"/>
  <c r="CG727" i="21"/>
  <c r="BK711" i="21"/>
  <c r="CG711" i="21"/>
  <c r="BK687" i="21"/>
  <c r="CG687" i="21"/>
  <c r="BK663" i="21"/>
  <c r="CG663" i="21"/>
  <c r="BK647" i="21"/>
  <c r="CG647" i="21"/>
  <c r="BK623" i="21"/>
  <c r="CG623" i="21"/>
  <c r="BK599" i="21"/>
  <c r="CG599" i="21"/>
  <c r="BK583" i="21"/>
  <c r="CG583" i="21"/>
  <c r="BK558" i="21"/>
  <c r="CG558" i="21"/>
  <c r="BK534" i="21"/>
  <c r="CG534" i="21"/>
  <c r="BK519" i="21"/>
  <c r="CG519" i="21"/>
  <c r="BK494" i="21"/>
  <c r="CG494" i="21"/>
  <c r="BK470" i="21"/>
  <c r="CG470" i="21"/>
  <c r="BK452" i="21"/>
  <c r="CG452" i="21"/>
  <c r="BK429" i="21"/>
  <c r="CG429" i="21"/>
  <c r="BK404" i="21"/>
  <c r="CG404" i="21"/>
  <c r="BK388" i="21"/>
  <c r="CG388" i="21"/>
  <c r="BK372" i="21"/>
  <c r="CG372" i="21"/>
  <c r="BK356" i="21"/>
  <c r="CG356" i="21"/>
  <c r="BK340" i="21"/>
  <c r="CG340" i="21"/>
  <c r="BK324" i="21"/>
  <c r="CG324" i="21"/>
  <c r="BK308" i="21"/>
  <c r="CG308" i="21"/>
  <c r="BK1302" i="21"/>
  <c r="CG1302" i="21"/>
  <c r="BK288" i="21"/>
  <c r="CG288" i="21"/>
  <c r="BK272" i="21"/>
  <c r="CG272" i="21"/>
  <c r="BK256" i="21"/>
  <c r="CG256" i="21"/>
  <c r="BK240" i="21"/>
  <c r="CG240" i="21"/>
  <c r="BK223" i="21"/>
  <c r="CG223" i="21"/>
  <c r="BK207" i="21"/>
  <c r="CG207" i="21"/>
  <c r="BK191" i="21"/>
  <c r="CG191" i="21"/>
  <c r="BK175" i="21"/>
  <c r="CG175" i="21"/>
  <c r="BK158" i="21"/>
  <c r="CG158" i="21"/>
  <c r="BK142" i="21"/>
  <c r="CG142" i="21"/>
  <c r="BK126" i="21"/>
  <c r="CG126" i="21"/>
  <c r="BK110" i="21"/>
  <c r="CG110" i="21"/>
  <c r="BK94" i="21"/>
  <c r="CG94" i="21"/>
  <c r="BK78" i="21"/>
  <c r="CG78" i="21"/>
  <c r="BK60" i="21"/>
  <c r="CG60" i="21"/>
  <c r="BK44" i="21"/>
  <c r="CG44" i="21"/>
  <c r="BK28" i="21"/>
  <c r="CG28" i="21"/>
  <c r="BK12" i="21"/>
  <c r="CG12" i="21"/>
  <c r="BK1282" i="21"/>
  <c r="CG1282" i="21"/>
  <c r="BK1266" i="21"/>
  <c r="CG1266" i="21"/>
  <c r="BK1246" i="21"/>
  <c r="CG1246" i="21"/>
  <c r="BK1226" i="21"/>
  <c r="CG1226" i="21"/>
  <c r="BK1210" i="21"/>
  <c r="CG1210" i="21"/>
  <c r="BK1194" i="21"/>
  <c r="CG1194" i="21"/>
  <c r="BK1170" i="21"/>
  <c r="CG1170" i="21"/>
  <c r="BK1154" i="21"/>
  <c r="CG1154" i="21"/>
  <c r="BK1139" i="21"/>
  <c r="CG1139" i="21"/>
  <c r="BK1119" i="21"/>
  <c r="CG1119" i="21"/>
  <c r="BK1106" i="21"/>
  <c r="CG1106" i="21"/>
  <c r="BK1090" i="21"/>
  <c r="CG1090" i="21"/>
  <c r="BK1074" i="21"/>
  <c r="CG1074" i="21"/>
  <c r="BK1050" i="21"/>
  <c r="CG1050" i="21"/>
  <c r="BK1034" i="21"/>
  <c r="CG1034" i="21"/>
  <c r="BK1018" i="21"/>
  <c r="CG1018" i="21"/>
  <c r="BK998" i="21"/>
  <c r="CG998" i="21"/>
  <c r="BK978" i="21"/>
  <c r="CG978" i="21"/>
  <c r="BK962" i="21"/>
  <c r="CG962" i="21"/>
  <c r="BK946" i="21"/>
  <c r="CG946" i="21"/>
  <c r="BK929" i="21"/>
  <c r="CG929" i="21"/>
  <c r="BK913" i="21"/>
  <c r="CG913" i="21"/>
  <c r="BK897" i="21"/>
  <c r="CG897" i="21"/>
  <c r="BK881" i="21"/>
  <c r="CG881" i="21"/>
  <c r="BK866" i="21"/>
  <c r="CG866" i="21"/>
  <c r="BK850" i="21"/>
  <c r="CG850" i="21"/>
  <c r="BK834" i="21"/>
  <c r="CG834" i="21"/>
  <c r="BK818" i="21"/>
  <c r="CG818" i="21"/>
  <c r="BK802" i="21"/>
  <c r="CG802" i="21"/>
  <c r="BK786" i="21"/>
  <c r="CG786" i="21"/>
  <c r="BK770" i="21"/>
  <c r="CG770" i="21"/>
  <c r="BK754" i="21"/>
  <c r="CG754" i="21"/>
  <c r="BK738" i="21"/>
  <c r="CG738" i="21"/>
  <c r="BK722" i="21"/>
  <c r="CG722" i="21"/>
  <c r="BK706" i="21"/>
  <c r="CG706" i="21"/>
  <c r="BK690" i="21"/>
  <c r="CG690" i="21"/>
  <c r="BK674" i="21"/>
  <c r="CG674" i="21"/>
  <c r="BK658" i="21"/>
  <c r="CG658" i="21"/>
  <c r="BK642" i="21"/>
  <c r="CG642" i="21"/>
  <c r="BK626" i="21"/>
  <c r="CG626" i="21"/>
  <c r="BK610" i="21"/>
  <c r="CG610" i="21"/>
  <c r="BK594" i="21"/>
  <c r="CG594" i="21"/>
  <c r="BK578" i="21"/>
  <c r="CG578" i="21"/>
  <c r="BK561" i="21"/>
  <c r="CG561" i="21"/>
  <c r="BK545" i="21"/>
  <c r="CG545" i="21"/>
  <c r="BK530" i="21"/>
  <c r="CG530" i="21"/>
  <c r="BK514" i="21"/>
  <c r="CG514" i="21"/>
  <c r="BK497" i="21"/>
  <c r="CG497" i="21"/>
  <c r="BK481" i="21"/>
  <c r="CG481" i="21"/>
  <c r="BK463" i="21"/>
  <c r="CG463" i="21"/>
  <c r="BK447" i="21"/>
  <c r="CG447" i="21"/>
  <c r="BK432" i="21"/>
  <c r="CG432" i="21"/>
  <c r="BK415" i="21"/>
  <c r="CG415" i="21"/>
  <c r="BK399" i="21"/>
  <c r="CG399" i="21"/>
  <c r="BK383" i="21"/>
  <c r="CG383" i="21"/>
  <c r="BK367" i="21"/>
  <c r="CG367" i="21"/>
  <c r="BK351" i="21"/>
  <c r="CG351" i="21"/>
  <c r="BK335" i="21"/>
  <c r="CG335" i="21"/>
  <c r="BK319" i="21"/>
  <c r="CG319" i="21"/>
  <c r="BK303" i="21"/>
  <c r="CG303" i="21"/>
  <c r="BK287" i="21"/>
  <c r="CG287" i="21"/>
  <c r="BK271" i="21"/>
  <c r="CG271" i="21"/>
  <c r="BK255" i="21"/>
  <c r="CG255" i="21"/>
  <c r="BK239" i="21"/>
  <c r="CG239" i="21"/>
  <c r="BK214" i="21"/>
  <c r="CG214" i="21"/>
  <c r="BK194" i="21"/>
  <c r="CG194" i="21"/>
  <c r="BK174" i="21"/>
  <c r="CG174" i="21"/>
  <c r="BK149" i="21"/>
  <c r="CG149" i="21"/>
  <c r="BK129" i="21"/>
  <c r="CG129" i="21"/>
  <c r="BK109" i="21"/>
  <c r="CG109" i="21"/>
  <c r="BK81" i="21"/>
  <c r="CG81" i="21"/>
  <c r="BK19" i="21"/>
  <c r="CG19" i="21"/>
  <c r="BK85" i="21"/>
  <c r="CG85" i="21"/>
  <c r="BK15" i="21"/>
  <c r="CG15" i="21"/>
  <c r="BK59" i="21"/>
  <c r="CG59" i="21"/>
  <c r="BK1190" i="21"/>
  <c r="CG1190" i="21"/>
  <c r="BK218" i="21"/>
  <c r="CG218" i="21"/>
  <c r="BK121" i="21"/>
  <c r="CG121" i="21"/>
  <c r="BK39" i="21"/>
  <c r="CG39" i="21"/>
  <c r="BT1280" i="21"/>
  <c r="BV1280" i="21" s="1"/>
  <c r="CJ1280" i="21"/>
  <c r="BT1232" i="21"/>
  <c r="BK1289" i="21"/>
  <c r="CG1289" i="21"/>
  <c r="BK1257" i="21"/>
  <c r="CG1257" i="21"/>
  <c r="BK1225" i="21"/>
  <c r="CG1225" i="21"/>
  <c r="BK1193" i="21"/>
  <c r="CG1193" i="21"/>
  <c r="BK1161" i="21"/>
  <c r="CG1161" i="21"/>
  <c r="BK1130" i="21"/>
  <c r="CG1130" i="21"/>
  <c r="BK1105" i="21"/>
  <c r="CG1105" i="21"/>
  <c r="BK1073" i="21"/>
  <c r="CG1073" i="21"/>
  <c r="BK1041" i="21"/>
  <c r="CG1041" i="21"/>
  <c r="BK1118" i="21"/>
  <c r="CG1118" i="21"/>
  <c r="BK1061" i="21"/>
  <c r="CG1061" i="21"/>
  <c r="BK1013" i="21"/>
  <c r="CG1013" i="21"/>
  <c r="BK953" i="21"/>
  <c r="CG953" i="21"/>
  <c r="BK892" i="21"/>
  <c r="CG892" i="21"/>
  <c r="BK825" i="21"/>
  <c r="CG825" i="21"/>
  <c r="BK781" i="21"/>
  <c r="CG781" i="21"/>
  <c r="BK713" i="21"/>
  <c r="CG713" i="21"/>
  <c r="BK665" i="21"/>
  <c r="CG665" i="21"/>
  <c r="BK633" i="21"/>
  <c r="CG633" i="21"/>
  <c r="BK597" i="21"/>
  <c r="CG597" i="21"/>
  <c r="BK564" i="21"/>
  <c r="CG564" i="21"/>
  <c r="BK390" i="21"/>
  <c r="CG390" i="21"/>
  <c r="BK358" i="21"/>
  <c r="CG358" i="21"/>
  <c r="BK202" i="21"/>
  <c r="CG202" i="21"/>
  <c r="BK1301" i="21"/>
  <c r="CG1301" i="21"/>
  <c r="BK1269" i="21"/>
  <c r="CG1269" i="21"/>
  <c r="BK1237" i="21"/>
  <c r="CG1237" i="21"/>
  <c r="BK1205" i="21"/>
  <c r="CG1205" i="21"/>
  <c r="BK1165" i="21"/>
  <c r="CG1165" i="21"/>
  <c r="BK1101" i="21"/>
  <c r="CG1101" i="21"/>
  <c r="BK1037" i="21"/>
  <c r="CG1037" i="21"/>
  <c r="BK977" i="21"/>
  <c r="CG977" i="21"/>
  <c r="BK908" i="21"/>
  <c r="CG908" i="21"/>
  <c r="BK861" i="21"/>
  <c r="CG861" i="21"/>
  <c r="BK801" i="21"/>
  <c r="CG801" i="21"/>
  <c r="BK705" i="21"/>
  <c r="CG705" i="21"/>
  <c r="BK661" i="21"/>
  <c r="CG661" i="21"/>
  <c r="BK629" i="21"/>
  <c r="CG629" i="21"/>
  <c r="BK601" i="21"/>
  <c r="CG601" i="21"/>
  <c r="BK560" i="21"/>
  <c r="CG560" i="21"/>
  <c r="BK492" i="21"/>
  <c r="CG492" i="21"/>
  <c r="BK454" i="21"/>
  <c r="CG454" i="21"/>
  <c r="BK423" i="21"/>
  <c r="CG423" i="21"/>
  <c r="BK394" i="21"/>
  <c r="CG394" i="21"/>
  <c r="BK362" i="21"/>
  <c r="CG362" i="21"/>
  <c r="BK330" i="21"/>
  <c r="CG330" i="21"/>
  <c r="BK314" i="21"/>
  <c r="CG314" i="21"/>
  <c r="BK294" i="21"/>
  <c r="CG294" i="21"/>
  <c r="BK274" i="21"/>
  <c r="CG274" i="21"/>
  <c r="BK258" i="21"/>
  <c r="CG258" i="21"/>
  <c r="BK221" i="21"/>
  <c r="CG221" i="21"/>
  <c r="BK201" i="21"/>
  <c r="CG201" i="21"/>
  <c r="BK181" i="21"/>
  <c r="CG181" i="21"/>
  <c r="BK164" i="21"/>
  <c r="CG164" i="21"/>
  <c r="BK144" i="21"/>
  <c r="CG144" i="21"/>
  <c r="BK128" i="21"/>
  <c r="CG128" i="21"/>
  <c r="BK108" i="21"/>
  <c r="CG108" i="21"/>
  <c r="BK92" i="21"/>
  <c r="CG92" i="21"/>
  <c r="BK72" i="21"/>
  <c r="CG72" i="21"/>
  <c r="BK50" i="21"/>
  <c r="CG50" i="21"/>
  <c r="BK30" i="21"/>
  <c r="CG30" i="21"/>
  <c r="BK14" i="21"/>
  <c r="CG14" i="21"/>
  <c r="BK1125" i="21"/>
  <c r="CG1125" i="21"/>
  <c r="BK968" i="21"/>
  <c r="CG968" i="21"/>
  <c r="BK856" i="21"/>
  <c r="CG856" i="21"/>
  <c r="BK744" i="21"/>
  <c r="CG744" i="21"/>
  <c r="BK628" i="21"/>
  <c r="CG628" i="21"/>
  <c r="BK592" i="21"/>
  <c r="CG592" i="21"/>
  <c r="BK551" i="21"/>
  <c r="CG551" i="21"/>
  <c r="BK535" i="21"/>
  <c r="CG535" i="21"/>
  <c r="BK516" i="21"/>
  <c r="CG516" i="21"/>
  <c r="BK479" i="21"/>
  <c r="CG479" i="21"/>
  <c r="BK422" i="21"/>
  <c r="CG422" i="21"/>
  <c r="BK365" i="21"/>
  <c r="CG365" i="21"/>
  <c r="BK345" i="21"/>
  <c r="CG345" i="21"/>
  <c r="BK273" i="21"/>
  <c r="CG273" i="21"/>
  <c r="BK233" i="21"/>
  <c r="CG233" i="21"/>
  <c r="BK216" i="21"/>
  <c r="CG216" i="21"/>
  <c r="BK176" i="21"/>
  <c r="CG176" i="21"/>
  <c r="BK119" i="21"/>
  <c r="CG119" i="21"/>
  <c r="BK83" i="21"/>
  <c r="CG83" i="21"/>
  <c r="BK57" i="21"/>
  <c r="CG57" i="21"/>
  <c r="BK17" i="21"/>
  <c r="CG17" i="21"/>
  <c r="BK863" i="21"/>
  <c r="CG863" i="21"/>
  <c r="BK607" i="21"/>
  <c r="CG607" i="21"/>
  <c r="BK478" i="21"/>
  <c r="CG478" i="21"/>
  <c r="BK1236" i="21"/>
  <c r="CG1236" i="21"/>
  <c r="BK278" i="21"/>
  <c r="CG278" i="21"/>
  <c r="BK68" i="21"/>
  <c r="CG68" i="21"/>
  <c r="BK34" i="21"/>
  <c r="CG34" i="21"/>
  <c r="BK1088" i="21"/>
  <c r="CG1088" i="21"/>
  <c r="BK960" i="21"/>
  <c r="CG960" i="21"/>
  <c r="BK816" i="21"/>
  <c r="CG816" i="21"/>
  <c r="BK728" i="21"/>
  <c r="CG728" i="21"/>
  <c r="BK608" i="21"/>
  <c r="CG608" i="21"/>
  <c r="BK475" i="21"/>
  <c r="CG475" i="21"/>
  <c r="BK337" i="21"/>
  <c r="CG337" i="21"/>
  <c r="BK208" i="21"/>
  <c r="CG208" i="21"/>
  <c r="BK99" i="21"/>
  <c r="CG99" i="21"/>
  <c r="BK21" i="21"/>
  <c r="CG21" i="21"/>
  <c r="BK1307" i="21"/>
  <c r="CG1307" i="21"/>
  <c r="BK1291" i="21"/>
  <c r="CG1291" i="21"/>
  <c r="BK1275" i="21"/>
  <c r="CG1275" i="21"/>
  <c r="BK1259" i="21"/>
  <c r="CG1259" i="21"/>
  <c r="BK1243" i="21"/>
  <c r="CG1243" i="21"/>
  <c r="BK1227" i="21"/>
  <c r="CG1227" i="21"/>
  <c r="BK1211" i="21"/>
  <c r="CG1211" i="21"/>
  <c r="BK1195" i="21"/>
  <c r="CG1195" i="21"/>
  <c r="BK1179" i="21"/>
  <c r="CG1179" i="21"/>
  <c r="BK1163" i="21"/>
  <c r="CG1163" i="21"/>
  <c r="BK1148" i="21"/>
  <c r="CG1148" i="21"/>
  <c r="BK1132" i="21"/>
  <c r="CG1132" i="21"/>
  <c r="BK1107" i="21"/>
  <c r="CG1107" i="21"/>
  <c r="BK1091" i="21"/>
  <c r="CG1091" i="21"/>
  <c r="BK1075" i="21"/>
  <c r="CG1075" i="21"/>
  <c r="BK1059" i="21"/>
  <c r="CG1059" i="21"/>
  <c r="BK1043" i="21"/>
  <c r="CG1043" i="21"/>
  <c r="BK1027" i="21"/>
  <c r="CG1027" i="21"/>
  <c r="BK1011" i="21"/>
  <c r="CG1011" i="21"/>
  <c r="BK995" i="21"/>
  <c r="CG995" i="21"/>
  <c r="BK979" i="21"/>
  <c r="CG979" i="21"/>
  <c r="BK963" i="21"/>
  <c r="CG963" i="21"/>
  <c r="BK939" i="21"/>
  <c r="CG939" i="21"/>
  <c r="BK914" i="21"/>
  <c r="CG914" i="21"/>
  <c r="BK898" i="21"/>
  <c r="CG898" i="21"/>
  <c r="BK875" i="21"/>
  <c r="CG875" i="21"/>
  <c r="BK851" i="21"/>
  <c r="CG851" i="21"/>
  <c r="BK835" i="21"/>
  <c r="CG835" i="21"/>
  <c r="BK811" i="21"/>
  <c r="CG811" i="21"/>
  <c r="BK787" i="21"/>
  <c r="CG787" i="21"/>
  <c r="BK771" i="21"/>
  <c r="CG771" i="21"/>
  <c r="BK747" i="21"/>
  <c r="CG747" i="21"/>
  <c r="BK723" i="21"/>
  <c r="CG723" i="21"/>
  <c r="BK707" i="21"/>
  <c r="CG707" i="21"/>
  <c r="BK683" i="21"/>
  <c r="CG683" i="21"/>
  <c r="BK659" i="21"/>
  <c r="CG659" i="21"/>
  <c r="BK643" i="21"/>
  <c r="CG643" i="21"/>
  <c r="BK619" i="21"/>
  <c r="CG619" i="21"/>
  <c r="BK595" i="21"/>
  <c r="CG595" i="21"/>
  <c r="BK579" i="21"/>
  <c r="CG579" i="21"/>
  <c r="BK554" i="21"/>
  <c r="CG554" i="21"/>
  <c r="BK531" i="21"/>
  <c r="CG531" i="21"/>
  <c r="BK515" i="21"/>
  <c r="CG515" i="21"/>
  <c r="BK490" i="21"/>
  <c r="CG490" i="21"/>
  <c r="BK466" i="21"/>
  <c r="CG466" i="21"/>
  <c r="BK448" i="21"/>
  <c r="CG448" i="21"/>
  <c r="BK425" i="21"/>
  <c r="CG425" i="21"/>
  <c r="BK400" i="21"/>
  <c r="CG400" i="21"/>
  <c r="BK384" i="21"/>
  <c r="CG384" i="21"/>
  <c r="BK368" i="21"/>
  <c r="CG368" i="21"/>
  <c r="BK352" i="21"/>
  <c r="CG352" i="21"/>
  <c r="BK336" i="21"/>
  <c r="CG336" i="21"/>
  <c r="BK320" i="21"/>
  <c r="CG320" i="21"/>
  <c r="BK304" i="21"/>
  <c r="CG304" i="21"/>
  <c r="BK1298" i="21"/>
  <c r="CG1298" i="21"/>
  <c r="BK284" i="21"/>
  <c r="CG284" i="21"/>
  <c r="BK268" i="21"/>
  <c r="CG268" i="21"/>
  <c r="BK252" i="21"/>
  <c r="CG252" i="21"/>
  <c r="BK236" i="21"/>
  <c r="CG236" i="21"/>
  <c r="BK219" i="21"/>
  <c r="CG219" i="21"/>
  <c r="BK203" i="21"/>
  <c r="CG203" i="21"/>
  <c r="BK187" i="21"/>
  <c r="CG187" i="21"/>
  <c r="BK171" i="21"/>
  <c r="CG171" i="21"/>
  <c r="BK154" i="21"/>
  <c r="CG154" i="21"/>
  <c r="BK138" i="21"/>
  <c r="CG138" i="21"/>
  <c r="BK122" i="21"/>
  <c r="CG122" i="21"/>
  <c r="BK106" i="21"/>
  <c r="CG106" i="21"/>
  <c r="BK90" i="21"/>
  <c r="CG90" i="21"/>
  <c r="BK74" i="21"/>
  <c r="CG74" i="21"/>
  <c r="BK56" i="21"/>
  <c r="CG56" i="21"/>
  <c r="BK40" i="21"/>
  <c r="CG40" i="21"/>
  <c r="BK24" i="21"/>
  <c r="CG24" i="21"/>
  <c r="BK1294" i="21"/>
  <c r="CG1294" i="21"/>
  <c r="BK1278" i="21"/>
  <c r="CG1278" i="21"/>
  <c r="BK1262" i="21"/>
  <c r="CG1262" i="21"/>
  <c r="BK1238" i="21"/>
  <c r="CG1238" i="21"/>
  <c r="BK1222" i="21"/>
  <c r="CG1222" i="21"/>
  <c r="BK1206" i="21"/>
  <c r="CG1206" i="21"/>
  <c r="BK1186" i="21"/>
  <c r="CG1186" i="21"/>
  <c r="BK1166" i="21"/>
  <c r="CG1166" i="21"/>
  <c r="BK1135" i="21"/>
  <c r="CG1135" i="21"/>
  <c r="BK1102" i="21"/>
  <c r="CG1102" i="21"/>
  <c r="BK1086" i="21"/>
  <c r="CG1086" i="21"/>
  <c r="BK1066" i="21"/>
  <c r="CG1066" i="21"/>
  <c r="BK1046" i="21"/>
  <c r="CG1046" i="21"/>
  <c r="BK1030" i="21"/>
  <c r="CG1030" i="21"/>
  <c r="BK1014" i="21"/>
  <c r="CG1014" i="21"/>
  <c r="BK990" i="21"/>
  <c r="CG990" i="21"/>
  <c r="BK974" i="21"/>
  <c r="CG974" i="21"/>
  <c r="BK958" i="21"/>
  <c r="CG958" i="21"/>
  <c r="BK942" i="21"/>
  <c r="CG942" i="21"/>
  <c r="BK925" i="21"/>
  <c r="CG925" i="21"/>
  <c r="BK909" i="21"/>
  <c r="CG909" i="21"/>
  <c r="BK893" i="21"/>
  <c r="CG893" i="21"/>
  <c r="BK878" i="21"/>
  <c r="CG878" i="21"/>
  <c r="BK862" i="21"/>
  <c r="CG862" i="21"/>
  <c r="BK846" i="21"/>
  <c r="CG846" i="21"/>
  <c r="BK830" i="21"/>
  <c r="CG830" i="21"/>
  <c r="BK814" i="21"/>
  <c r="CG814" i="21"/>
  <c r="BK798" i="21"/>
  <c r="CG798" i="21"/>
  <c r="BK782" i="21"/>
  <c r="CG782" i="21"/>
  <c r="BK766" i="21"/>
  <c r="CG766" i="21"/>
  <c r="BK750" i="21"/>
  <c r="CG750" i="21"/>
  <c r="BK734" i="21"/>
  <c r="CG734" i="21"/>
  <c r="BK718" i="21"/>
  <c r="CG718" i="21"/>
  <c r="BK702" i="21"/>
  <c r="CG702" i="21"/>
  <c r="BK686" i="21"/>
  <c r="CG686" i="21"/>
  <c r="BK670" i="21"/>
  <c r="CG670" i="21"/>
  <c r="BK654" i="21"/>
  <c r="CG654" i="21"/>
  <c r="BK638" i="21"/>
  <c r="CG638" i="21"/>
  <c r="BK622" i="21"/>
  <c r="CG622" i="21"/>
  <c r="BK606" i="21"/>
  <c r="CG606" i="21"/>
  <c r="BK590" i="21"/>
  <c r="CG590" i="21"/>
  <c r="BK574" i="21"/>
  <c r="CG574" i="21"/>
  <c r="BK557" i="21"/>
  <c r="CG557" i="21"/>
  <c r="BK541" i="21"/>
  <c r="CG541" i="21"/>
  <c r="BK526" i="21"/>
  <c r="CG526" i="21"/>
  <c r="BK510" i="21"/>
  <c r="CG510" i="21"/>
  <c r="BK493" i="21"/>
  <c r="CG493" i="21"/>
  <c r="BK477" i="21"/>
  <c r="CG477" i="21"/>
  <c r="BK459" i="21"/>
  <c r="CG459" i="21"/>
  <c r="BK443" i="21"/>
  <c r="CG443" i="21"/>
  <c r="BK428" i="21"/>
  <c r="CG428" i="21"/>
  <c r="BK411" i="21"/>
  <c r="CG411" i="21"/>
  <c r="BK395" i="21"/>
  <c r="CG395" i="21"/>
  <c r="BK379" i="21"/>
  <c r="CG379" i="21"/>
  <c r="BK363" i="21"/>
  <c r="CG363" i="21"/>
  <c r="BK347" i="21"/>
  <c r="CG347" i="21"/>
  <c r="BK331" i="21"/>
  <c r="CG331" i="21"/>
  <c r="BK315" i="21"/>
  <c r="CG315" i="21"/>
  <c r="BK299" i="21"/>
  <c r="CG299" i="21"/>
  <c r="BK283" i="21"/>
  <c r="CG283" i="21"/>
  <c r="BK267" i="21"/>
  <c r="CG267" i="21"/>
  <c r="BK251" i="21"/>
  <c r="CG251" i="21"/>
  <c r="BK230" i="21"/>
  <c r="CG230" i="21"/>
  <c r="BK210" i="21"/>
  <c r="CG210" i="21"/>
  <c r="BK190" i="21"/>
  <c r="CG190" i="21"/>
  <c r="BK166" i="21"/>
  <c r="CG166" i="21"/>
  <c r="BK145" i="21"/>
  <c r="CG145" i="21"/>
  <c r="BK125" i="21"/>
  <c r="CG125" i="21"/>
  <c r="BK1306" i="21"/>
  <c r="CG1306" i="21"/>
  <c r="BK69" i="21"/>
  <c r="CG69" i="21"/>
  <c r="BK1254" i="21"/>
  <c r="CG1254" i="21"/>
  <c r="BK65" i="21"/>
  <c r="CG65" i="21"/>
  <c r="BK1178" i="21"/>
  <c r="CG1178" i="21"/>
  <c r="BK43" i="21"/>
  <c r="CG43" i="21"/>
  <c r="BK1070" i="21"/>
  <c r="CG1070" i="21"/>
  <c r="BK186" i="21"/>
  <c r="CG186" i="21"/>
  <c r="BK105" i="21"/>
  <c r="CG105" i="21"/>
  <c r="BK23" i="21"/>
  <c r="CG23" i="21"/>
  <c r="BT1292" i="21"/>
  <c r="CJ1292" i="21"/>
  <c r="BT1220" i="21"/>
  <c r="CJ1220" i="21"/>
  <c r="BK1313" i="21"/>
  <c r="CG1313" i="21"/>
  <c r="BK1281" i="21"/>
  <c r="CG1281" i="21"/>
  <c r="BK1249" i="21"/>
  <c r="CG1249" i="21"/>
  <c r="BK1217" i="21"/>
  <c r="CG1217" i="21"/>
  <c r="BK1185" i="21"/>
  <c r="CG1185" i="21"/>
  <c r="BK1153" i="21"/>
  <c r="CG1153" i="21"/>
  <c r="BK1122" i="21"/>
  <c r="CG1122" i="21"/>
  <c r="BK1097" i="21"/>
  <c r="CG1097" i="21"/>
  <c r="BK1065" i="21"/>
  <c r="CG1065" i="21"/>
  <c r="BK1033" i="21"/>
  <c r="CG1033" i="21"/>
  <c r="BK920" i="21"/>
  <c r="CG920" i="21"/>
  <c r="BK853" i="21"/>
  <c r="CG853" i="21"/>
  <c r="BK821" i="21"/>
  <c r="CG821" i="21"/>
  <c r="BK785" i="21"/>
  <c r="CG785" i="21"/>
  <c r="BK753" i="21"/>
  <c r="CG753" i="21"/>
  <c r="BK685" i="21"/>
  <c r="CG685" i="21"/>
  <c r="BK1181" i="21"/>
  <c r="CG1181" i="21"/>
  <c r="BK1053" i="21"/>
  <c r="CG1053" i="21"/>
  <c r="BK993" i="21"/>
  <c r="CG993" i="21"/>
  <c r="BK928" i="21"/>
  <c r="CG928" i="21"/>
  <c r="BK884" i="21"/>
  <c r="CG884" i="21"/>
  <c r="BK817" i="21"/>
  <c r="CG817" i="21"/>
  <c r="BK757" i="21"/>
  <c r="CG757" i="21"/>
  <c r="BK689" i="21"/>
  <c r="CG689" i="21"/>
  <c r="BK137" i="21"/>
  <c r="CG137" i="21"/>
  <c r="BK1293" i="21"/>
  <c r="CG1293" i="21"/>
  <c r="BK1261" i="21"/>
  <c r="CG1261" i="21"/>
  <c r="BK1229" i="21"/>
  <c r="CG1229" i="21"/>
  <c r="BK1197" i="21"/>
  <c r="CG1197" i="21"/>
  <c r="BK1157" i="21"/>
  <c r="CG1157" i="21"/>
  <c r="BK1077" i="21"/>
  <c r="CG1077" i="21"/>
  <c r="BK1017" i="21"/>
  <c r="CG1017" i="21"/>
  <c r="BK969" i="21"/>
  <c r="CG969" i="21"/>
  <c r="BK900" i="21"/>
  <c r="CG900" i="21"/>
  <c r="BK841" i="21"/>
  <c r="CG841" i="21"/>
  <c r="BK773" i="21"/>
  <c r="CG773" i="21"/>
  <c r="BK697" i="21"/>
  <c r="CG697" i="21"/>
  <c r="BK653" i="21"/>
  <c r="CG653" i="21"/>
  <c r="BK621" i="21"/>
  <c r="CG621" i="21"/>
  <c r="BK585" i="21"/>
  <c r="CG585" i="21"/>
  <c r="BK552" i="21"/>
  <c r="CG552" i="21"/>
  <c r="BK517" i="21"/>
  <c r="CG517" i="21"/>
  <c r="BK484" i="21"/>
  <c r="CG484" i="21"/>
  <c r="BK446" i="21"/>
  <c r="CG446" i="21"/>
  <c r="BK414" i="21"/>
  <c r="CG414" i="21"/>
  <c r="BK386" i="21"/>
  <c r="CG386" i="21"/>
  <c r="BK346" i="21"/>
  <c r="CG346" i="21"/>
  <c r="BK306" i="21"/>
  <c r="CG306" i="21"/>
  <c r="BK290" i="21"/>
  <c r="CG290" i="21"/>
  <c r="BK234" i="21"/>
  <c r="CG234" i="21"/>
  <c r="BK217" i="21"/>
  <c r="CG217" i="21"/>
  <c r="BK197" i="21"/>
  <c r="CG197" i="21"/>
  <c r="BK177" i="21"/>
  <c r="CG177" i="21"/>
  <c r="BK156" i="21"/>
  <c r="CG156" i="21"/>
  <c r="BK140" i="21"/>
  <c r="CG140" i="21"/>
  <c r="BK124" i="21"/>
  <c r="CG124" i="21"/>
  <c r="BK84" i="21"/>
  <c r="CG84" i="21"/>
  <c r="BK62" i="21"/>
  <c r="CG62" i="21"/>
  <c r="BK46" i="21"/>
  <c r="CG46" i="21"/>
  <c r="BK26" i="21"/>
  <c r="CG26" i="21"/>
  <c r="BK1304" i="21"/>
  <c r="CG1304" i="21"/>
  <c r="BK1284" i="21"/>
  <c r="CG1284" i="21"/>
  <c r="BK1264" i="21"/>
  <c r="CG1264" i="21"/>
  <c r="BK1248" i="21"/>
  <c r="CG1248" i="21"/>
  <c r="BK1228" i="21"/>
  <c r="CG1228" i="21"/>
  <c r="BK1212" i="21"/>
  <c r="CG1212" i="21"/>
  <c r="BK1176" i="21"/>
  <c r="CG1176" i="21"/>
  <c r="BK1137" i="21"/>
  <c r="CG1137" i="21"/>
  <c r="BK1108" i="21"/>
  <c r="CG1108" i="21"/>
  <c r="BK1072" i="21"/>
  <c r="CG1072" i="21"/>
  <c r="BK1036" i="21"/>
  <c r="CG1036" i="21"/>
  <c r="BK1016" i="21"/>
  <c r="CG1016" i="21"/>
  <c r="BK980" i="21"/>
  <c r="CG980" i="21"/>
  <c r="BK944" i="21"/>
  <c r="CG944" i="21"/>
  <c r="BK923" i="21"/>
  <c r="CG923" i="21"/>
  <c r="BK907" i="21"/>
  <c r="CG907" i="21"/>
  <c r="BK887" i="21"/>
  <c r="CG887" i="21"/>
  <c r="BK868" i="21"/>
  <c r="CG868" i="21"/>
  <c r="BK852" i="21"/>
  <c r="CG852" i="21"/>
  <c r="BK832" i="21"/>
  <c r="CG832" i="21"/>
  <c r="BK812" i="21"/>
  <c r="CG812" i="21"/>
  <c r="BK796" i="21"/>
  <c r="CG796" i="21"/>
  <c r="BK776" i="21"/>
  <c r="CG776" i="21"/>
  <c r="BK756" i="21"/>
  <c r="CG756" i="21"/>
  <c r="BK736" i="21"/>
  <c r="CG736" i="21"/>
  <c r="BK716" i="21"/>
  <c r="CG716" i="21"/>
  <c r="BK680" i="21"/>
  <c r="CG680" i="21"/>
  <c r="BK660" i="21"/>
  <c r="CG660" i="21"/>
  <c r="BK644" i="21"/>
  <c r="CG644" i="21"/>
  <c r="BK624" i="21"/>
  <c r="CG624" i="21"/>
  <c r="BK604" i="21"/>
  <c r="CG604" i="21"/>
  <c r="BK584" i="21"/>
  <c r="CG584" i="21"/>
  <c r="BK567" i="21"/>
  <c r="CG567" i="21"/>
  <c r="BK547" i="21"/>
  <c r="CG547" i="21"/>
  <c r="BK528" i="21"/>
  <c r="CG528" i="21"/>
  <c r="BK512" i="21"/>
  <c r="CG512" i="21"/>
  <c r="BK491" i="21"/>
  <c r="CG491" i="21"/>
  <c r="BK471" i="21"/>
  <c r="CG471" i="21"/>
  <c r="BK453" i="21"/>
  <c r="CG453" i="21"/>
  <c r="BK434" i="21"/>
  <c r="CG434" i="21"/>
  <c r="BK413" i="21"/>
  <c r="CG413" i="21"/>
  <c r="BK397" i="21"/>
  <c r="CG397" i="21"/>
  <c r="BK377" i="21"/>
  <c r="CG377" i="21"/>
  <c r="BK357" i="21"/>
  <c r="CG357" i="21"/>
  <c r="BK341" i="21"/>
  <c r="CG341" i="21"/>
  <c r="BK321" i="21"/>
  <c r="CG321" i="21"/>
  <c r="BK305" i="21"/>
  <c r="CG305" i="21"/>
  <c r="BK289" i="21"/>
  <c r="CG289" i="21"/>
  <c r="BK269" i="21"/>
  <c r="CG269" i="21"/>
  <c r="BK249" i="21"/>
  <c r="CG249" i="21"/>
  <c r="BK228" i="21"/>
  <c r="CG228" i="21"/>
  <c r="BK212" i="21"/>
  <c r="CG212" i="21"/>
  <c r="BK192" i="21"/>
  <c r="CG192" i="21"/>
  <c r="BK172" i="21"/>
  <c r="CG172" i="21"/>
  <c r="BK151" i="21"/>
  <c r="CG151" i="21"/>
  <c r="BK115" i="21"/>
  <c r="CG115" i="21"/>
  <c r="BK95" i="21"/>
  <c r="CG95" i="21"/>
  <c r="BK75" i="21"/>
  <c r="CG75" i="21"/>
  <c r="BK53" i="21"/>
  <c r="CG53" i="21"/>
  <c r="BK33" i="21"/>
  <c r="CG33" i="21"/>
  <c r="BK731" i="21"/>
  <c r="CG731" i="21"/>
  <c r="BK603" i="21"/>
  <c r="CG603" i="21"/>
  <c r="BK474" i="21"/>
  <c r="CG474" i="21"/>
  <c r="BK525" i="21"/>
  <c r="CG525" i="21"/>
  <c r="BK213" i="21"/>
  <c r="CG213" i="21"/>
  <c r="BK159" i="21"/>
  <c r="BK1056" i="21"/>
  <c r="CG1056" i="21"/>
  <c r="BK927" i="21"/>
  <c r="CG927" i="21"/>
  <c r="BT1288" i="21" l="1"/>
  <c r="BT1256" i="21"/>
  <c r="BT1272" i="21"/>
  <c r="BV1272" i="21" s="1"/>
  <c r="BT1300" i="21"/>
  <c r="CJ1216" i="21"/>
  <c r="CJ1252" i="21"/>
  <c r="CJ1276" i="21"/>
  <c r="CJ1312" i="21"/>
  <c r="CJ159" i="21"/>
  <c r="CX159" i="21"/>
  <c r="DE159" i="21"/>
  <c r="CJ525" i="21"/>
  <c r="DE525" i="21"/>
  <c r="CX525" i="21"/>
  <c r="CJ603" i="21"/>
  <c r="DE603" i="21"/>
  <c r="CX603" i="21"/>
  <c r="CJ33" i="21"/>
  <c r="CX33" i="21"/>
  <c r="DE33" i="21"/>
  <c r="CJ75" i="21"/>
  <c r="CX75" i="21"/>
  <c r="DE75" i="21"/>
  <c r="CJ115" i="21"/>
  <c r="CX115" i="21"/>
  <c r="DE115" i="21"/>
  <c r="CJ172" i="21"/>
  <c r="CX172" i="21"/>
  <c r="DE172" i="21"/>
  <c r="CJ212" i="21"/>
  <c r="CX212" i="21"/>
  <c r="DE212" i="21"/>
  <c r="CJ249" i="21"/>
  <c r="CX249" i="21"/>
  <c r="DE249" i="21"/>
  <c r="CJ289" i="21"/>
  <c r="CX289" i="21"/>
  <c r="DE289" i="21"/>
  <c r="CJ321" i="21"/>
  <c r="CX321" i="21"/>
  <c r="DE321" i="21"/>
  <c r="CJ357" i="21"/>
  <c r="CX357" i="21"/>
  <c r="DE357" i="21"/>
  <c r="CJ397" i="21"/>
  <c r="CX397" i="21"/>
  <c r="DE397" i="21"/>
  <c r="CJ434" i="21"/>
  <c r="DE434" i="21"/>
  <c r="CX434" i="21"/>
  <c r="CJ471" i="21"/>
  <c r="CX471" i="21"/>
  <c r="DE471" i="21"/>
  <c r="CJ512" i="21"/>
  <c r="CX512" i="21"/>
  <c r="DE512" i="21"/>
  <c r="CJ547" i="21"/>
  <c r="CX547" i="21"/>
  <c r="DE547" i="21"/>
  <c r="CJ584" i="21"/>
  <c r="CX584" i="21"/>
  <c r="DE584" i="21"/>
  <c r="CJ624" i="21"/>
  <c r="CX624" i="21"/>
  <c r="DE624" i="21"/>
  <c r="CJ660" i="21"/>
  <c r="CX660" i="21"/>
  <c r="DE660" i="21"/>
  <c r="CJ716" i="21"/>
  <c r="CX716" i="21"/>
  <c r="DE716" i="21"/>
  <c r="CJ756" i="21"/>
  <c r="CX756" i="21"/>
  <c r="DE756" i="21"/>
  <c r="CJ796" i="21"/>
  <c r="CX796" i="21"/>
  <c r="DE796" i="21"/>
  <c r="CJ832" i="21"/>
  <c r="CX832" i="21"/>
  <c r="DE832" i="21"/>
  <c r="CJ868" i="21"/>
  <c r="CX868" i="21"/>
  <c r="DE868" i="21"/>
  <c r="CJ907" i="21"/>
  <c r="CX907" i="21"/>
  <c r="DE907" i="21"/>
  <c r="CJ944" i="21"/>
  <c r="CX944" i="21"/>
  <c r="DE944" i="21"/>
  <c r="CJ1016" i="21"/>
  <c r="CX1016" i="21"/>
  <c r="DE1016" i="21"/>
  <c r="CJ1072" i="21"/>
  <c r="CX1072" i="21"/>
  <c r="DE1072" i="21"/>
  <c r="CJ1137" i="21"/>
  <c r="DE1137" i="21"/>
  <c r="CX1137" i="21"/>
  <c r="DE1212" i="21"/>
  <c r="CX1212" i="21"/>
  <c r="DE1248" i="21"/>
  <c r="CX1248" i="21"/>
  <c r="DE1284" i="21"/>
  <c r="CX1284" i="21"/>
  <c r="CJ26" i="21"/>
  <c r="CX26" i="21"/>
  <c r="DE26" i="21"/>
  <c r="CJ62" i="21"/>
  <c r="CX62" i="21"/>
  <c r="DE62" i="21"/>
  <c r="CJ124" i="21"/>
  <c r="CX124" i="21"/>
  <c r="DE124" i="21"/>
  <c r="CJ156" i="21"/>
  <c r="CX156" i="21"/>
  <c r="DE156" i="21"/>
  <c r="CJ197" i="21"/>
  <c r="CX197" i="21"/>
  <c r="DE197" i="21"/>
  <c r="CJ234" i="21"/>
  <c r="CX234" i="21"/>
  <c r="DE234" i="21"/>
  <c r="CJ306" i="21"/>
  <c r="DE306" i="21"/>
  <c r="CX306" i="21"/>
  <c r="CJ386" i="21"/>
  <c r="DE386" i="21"/>
  <c r="CX386" i="21"/>
  <c r="CJ446" i="21"/>
  <c r="DE446" i="21"/>
  <c r="CX446" i="21"/>
  <c r="CJ517" i="21"/>
  <c r="DE517" i="21"/>
  <c r="CX517" i="21"/>
  <c r="CJ585" i="21"/>
  <c r="DE585" i="21"/>
  <c r="CX585" i="21"/>
  <c r="CJ653" i="21"/>
  <c r="DE653" i="21"/>
  <c r="CX653" i="21"/>
  <c r="CJ773" i="21"/>
  <c r="DE773" i="21"/>
  <c r="CX773" i="21"/>
  <c r="CJ900" i="21"/>
  <c r="DE900" i="21"/>
  <c r="CX900" i="21"/>
  <c r="CJ1017" i="21"/>
  <c r="DE1017" i="21"/>
  <c r="CX1017" i="21"/>
  <c r="CJ1157" i="21"/>
  <c r="CX1157" i="21"/>
  <c r="DE1157" i="21"/>
  <c r="CX1229" i="21"/>
  <c r="DE1229" i="21"/>
  <c r="CX1293" i="21"/>
  <c r="DE1293" i="21"/>
  <c r="CJ689" i="21"/>
  <c r="DE689" i="21"/>
  <c r="CX689" i="21"/>
  <c r="CJ817" i="21"/>
  <c r="DE817" i="21"/>
  <c r="CX817" i="21"/>
  <c r="CJ928" i="21"/>
  <c r="DE928" i="21"/>
  <c r="CX928" i="21"/>
  <c r="CJ1053" i="21"/>
  <c r="DE1053" i="21"/>
  <c r="CX1053" i="21"/>
  <c r="CJ1181" i="21"/>
  <c r="CX1181" i="21"/>
  <c r="DE1181" i="21"/>
  <c r="CJ753" i="21"/>
  <c r="DE753" i="21"/>
  <c r="CX753" i="21"/>
  <c r="CJ821" i="21"/>
  <c r="DE821" i="21"/>
  <c r="CX821" i="21"/>
  <c r="CJ920" i="21"/>
  <c r="DE920" i="21"/>
  <c r="CX920" i="21"/>
  <c r="CJ1065" i="21"/>
  <c r="DE1065" i="21"/>
  <c r="CX1065" i="21"/>
  <c r="CJ1122" i="21"/>
  <c r="CX1122" i="21"/>
  <c r="DE1122" i="21"/>
  <c r="CJ1185" i="21"/>
  <c r="CX1185" i="21"/>
  <c r="DE1185" i="21"/>
  <c r="CX1249" i="21"/>
  <c r="DE1249" i="21"/>
  <c r="CX1313" i="21"/>
  <c r="DE1313" i="21"/>
  <c r="CJ105" i="21"/>
  <c r="CX105" i="21"/>
  <c r="DE105" i="21"/>
  <c r="CJ1070" i="21"/>
  <c r="CX1070" i="21"/>
  <c r="DE1070" i="21"/>
  <c r="CJ1178" i="21"/>
  <c r="CX1178" i="21"/>
  <c r="DE1178" i="21"/>
  <c r="CX1254" i="21"/>
  <c r="DE1254" i="21"/>
  <c r="DE1306" i="21"/>
  <c r="CX1306" i="21"/>
  <c r="CJ145" i="21"/>
  <c r="CX145" i="21"/>
  <c r="DE145" i="21"/>
  <c r="CJ190" i="21"/>
  <c r="CX190" i="21"/>
  <c r="DE190" i="21"/>
  <c r="CJ230" i="21"/>
  <c r="DE230" i="21"/>
  <c r="CX230" i="21"/>
  <c r="CJ267" i="21"/>
  <c r="CX267" i="21"/>
  <c r="DE267" i="21"/>
  <c r="CJ299" i="21"/>
  <c r="CX299" i="21"/>
  <c r="DE299" i="21"/>
  <c r="CJ331" i="21"/>
  <c r="CX331" i="21"/>
  <c r="DE331" i="21"/>
  <c r="CJ363" i="21"/>
  <c r="CX363" i="21"/>
  <c r="DE363" i="21"/>
  <c r="CJ395" i="21"/>
  <c r="CX395" i="21"/>
  <c r="DE395" i="21"/>
  <c r="CJ428" i="21"/>
  <c r="DE428" i="21"/>
  <c r="CX428" i="21"/>
  <c r="CJ459" i="21"/>
  <c r="DE459" i="21"/>
  <c r="CX459" i="21"/>
  <c r="CJ493" i="21"/>
  <c r="DE493" i="21"/>
  <c r="CX493" i="21"/>
  <c r="CJ526" i="21"/>
  <c r="CX526" i="21"/>
  <c r="DE526" i="21"/>
  <c r="CJ557" i="21"/>
  <c r="CX557" i="21"/>
  <c r="DE557" i="21"/>
  <c r="CJ590" i="21"/>
  <c r="CX590" i="21"/>
  <c r="DE590" i="21"/>
  <c r="CJ622" i="21"/>
  <c r="CX622" i="21"/>
  <c r="DE622" i="21"/>
  <c r="CJ654" i="21"/>
  <c r="CX654" i="21"/>
  <c r="DE654" i="21"/>
  <c r="CJ686" i="21"/>
  <c r="CX686" i="21"/>
  <c r="DE686" i="21"/>
  <c r="CJ718" i="21"/>
  <c r="CX718" i="21"/>
  <c r="DE718" i="21"/>
  <c r="CJ750" i="21"/>
  <c r="CX750" i="21"/>
  <c r="DE750" i="21"/>
  <c r="CJ782" i="21"/>
  <c r="CX782" i="21"/>
  <c r="DE782" i="21"/>
  <c r="CJ814" i="21"/>
  <c r="CX814" i="21"/>
  <c r="DE814" i="21"/>
  <c r="CJ846" i="21"/>
  <c r="CX846" i="21"/>
  <c r="DE846" i="21"/>
  <c r="CJ878" i="21"/>
  <c r="CX878" i="21"/>
  <c r="DE878" i="21"/>
  <c r="CJ909" i="21"/>
  <c r="CX909" i="21"/>
  <c r="DE909" i="21"/>
  <c r="CJ942" i="21"/>
  <c r="CX942" i="21"/>
  <c r="DE942" i="21"/>
  <c r="CJ974" i="21"/>
  <c r="CX974" i="21"/>
  <c r="DE974" i="21"/>
  <c r="CJ1014" i="21"/>
  <c r="CX1014" i="21"/>
  <c r="DE1014" i="21"/>
  <c r="CJ1046" i="21"/>
  <c r="CX1046" i="21"/>
  <c r="DE1046" i="21"/>
  <c r="CJ1086" i="21"/>
  <c r="CX1086" i="21"/>
  <c r="DE1086" i="21"/>
  <c r="CJ1186" i="21"/>
  <c r="CX1186" i="21"/>
  <c r="DE1186" i="21"/>
  <c r="CX1222" i="21"/>
  <c r="DE1222" i="21"/>
  <c r="CX1262" i="21"/>
  <c r="DE1262" i="21"/>
  <c r="DE1294" i="21"/>
  <c r="CX1294" i="21"/>
  <c r="CJ40" i="21"/>
  <c r="DE40" i="21"/>
  <c r="CX40" i="21"/>
  <c r="CJ74" i="21"/>
  <c r="DE74" i="21"/>
  <c r="CX74" i="21"/>
  <c r="CJ106" i="21"/>
  <c r="DE106" i="21"/>
  <c r="CX106" i="21"/>
  <c r="CJ138" i="21"/>
  <c r="DE138" i="21"/>
  <c r="CX138" i="21"/>
  <c r="CJ171" i="21"/>
  <c r="DE171" i="21"/>
  <c r="CX171" i="21"/>
  <c r="CJ203" i="21"/>
  <c r="DE203" i="21"/>
  <c r="CX203" i="21"/>
  <c r="CJ236" i="21"/>
  <c r="CX236" i="21"/>
  <c r="DE236" i="21"/>
  <c r="CJ268" i="21"/>
  <c r="CX268" i="21"/>
  <c r="DE268" i="21"/>
  <c r="DE1298" i="21"/>
  <c r="CX1298" i="21"/>
  <c r="CJ320" i="21"/>
  <c r="CX320" i="21"/>
  <c r="DE320" i="21"/>
  <c r="CJ352" i="21"/>
  <c r="CX352" i="21"/>
  <c r="DE352" i="21"/>
  <c r="CJ384" i="21"/>
  <c r="CX384" i="21"/>
  <c r="DE384" i="21"/>
  <c r="CJ425" i="21"/>
  <c r="CX425" i="21"/>
  <c r="DE425" i="21"/>
  <c r="CJ466" i="21"/>
  <c r="CX466" i="21"/>
  <c r="DE466" i="21"/>
  <c r="CJ515" i="21"/>
  <c r="DE515" i="21"/>
  <c r="CX515" i="21"/>
  <c r="CJ554" i="21"/>
  <c r="DE554" i="21"/>
  <c r="CX554" i="21"/>
  <c r="CJ595" i="21"/>
  <c r="DE595" i="21"/>
  <c r="CX595" i="21"/>
  <c r="CJ643" i="21"/>
  <c r="CX643" i="21"/>
  <c r="DE643" i="21"/>
  <c r="CJ683" i="21"/>
  <c r="CX683" i="21"/>
  <c r="DE683" i="21"/>
  <c r="CJ723" i="21"/>
  <c r="CX723" i="21"/>
  <c r="DE723" i="21"/>
  <c r="CJ771" i="21"/>
  <c r="CX771" i="21"/>
  <c r="DE771" i="21"/>
  <c r="CJ811" i="21"/>
  <c r="CX811" i="21"/>
  <c r="DE811" i="21"/>
  <c r="CJ851" i="21"/>
  <c r="CX851" i="21"/>
  <c r="DE851" i="21"/>
  <c r="CJ898" i="21"/>
  <c r="CX898" i="21"/>
  <c r="DE898" i="21"/>
  <c r="CJ939" i="21"/>
  <c r="DE939" i="21"/>
  <c r="CX939" i="21"/>
  <c r="CJ979" i="21"/>
  <c r="CX979" i="21"/>
  <c r="DE979" i="21"/>
  <c r="CJ1011" i="21"/>
  <c r="CX1011" i="21"/>
  <c r="DE1011" i="21"/>
  <c r="CJ1043" i="21"/>
  <c r="CX1043" i="21"/>
  <c r="DE1043" i="21"/>
  <c r="CJ1075" i="21"/>
  <c r="CX1075" i="21"/>
  <c r="DE1075" i="21"/>
  <c r="CJ1107" i="21"/>
  <c r="CX1107" i="21"/>
  <c r="DE1107" i="21"/>
  <c r="CJ1132" i="21"/>
  <c r="CX1132" i="21"/>
  <c r="DE1132" i="21"/>
  <c r="CJ1163" i="21"/>
  <c r="CX1163" i="21"/>
  <c r="DE1163" i="21"/>
  <c r="CJ1195" i="21"/>
  <c r="CX1195" i="21"/>
  <c r="DE1195" i="21"/>
  <c r="CX1227" i="21"/>
  <c r="DE1227" i="21"/>
  <c r="CX1259" i="21"/>
  <c r="DE1259" i="21"/>
  <c r="CX1291" i="21"/>
  <c r="DE1291" i="21"/>
  <c r="CJ21" i="21"/>
  <c r="CX21" i="21"/>
  <c r="DE21" i="21"/>
  <c r="CJ208" i="21"/>
  <c r="CX208" i="21"/>
  <c r="DE208" i="21"/>
  <c r="CJ475" i="21"/>
  <c r="CX475" i="21"/>
  <c r="DE475" i="21"/>
  <c r="CJ728" i="21"/>
  <c r="CX728" i="21"/>
  <c r="DE728" i="21"/>
  <c r="CJ960" i="21"/>
  <c r="CX960" i="21"/>
  <c r="DE960" i="21"/>
  <c r="CJ34" i="21"/>
  <c r="CX34" i="21"/>
  <c r="DE34" i="21"/>
  <c r="CJ278" i="21"/>
  <c r="DE278" i="21"/>
  <c r="CX278" i="21"/>
  <c r="CJ478" i="21"/>
  <c r="CX478" i="21"/>
  <c r="DE478" i="21"/>
  <c r="CJ863" i="21"/>
  <c r="CX863" i="21"/>
  <c r="DE863" i="21"/>
  <c r="CJ57" i="21"/>
  <c r="CX57" i="21"/>
  <c r="DE57" i="21"/>
  <c r="CJ119" i="21"/>
  <c r="CX119" i="21"/>
  <c r="DE119" i="21"/>
  <c r="CJ216" i="21"/>
  <c r="CX216" i="21"/>
  <c r="DE216" i="21"/>
  <c r="CJ273" i="21"/>
  <c r="CX273" i="21"/>
  <c r="DE273" i="21"/>
  <c r="CJ365" i="21"/>
  <c r="CX365" i="21"/>
  <c r="DE365" i="21"/>
  <c r="CJ479" i="21"/>
  <c r="CX479" i="21"/>
  <c r="DE479" i="21"/>
  <c r="CJ535" i="21"/>
  <c r="CX535" i="21"/>
  <c r="DE535" i="21"/>
  <c r="CJ592" i="21"/>
  <c r="CX592" i="21"/>
  <c r="DE592" i="21"/>
  <c r="CJ744" i="21"/>
  <c r="CX744" i="21"/>
  <c r="DE744" i="21"/>
  <c r="CJ968" i="21"/>
  <c r="CX968" i="21"/>
  <c r="DE968" i="21"/>
  <c r="CJ14" i="21"/>
  <c r="CX14" i="21"/>
  <c r="DE14" i="21"/>
  <c r="CJ50" i="21"/>
  <c r="CX50" i="21"/>
  <c r="DE50" i="21"/>
  <c r="CJ92" i="21"/>
  <c r="CX92" i="21"/>
  <c r="DE92" i="21"/>
  <c r="CJ128" i="21"/>
  <c r="CX128" i="21"/>
  <c r="DE128" i="21"/>
  <c r="CJ164" i="21"/>
  <c r="CX164" i="21"/>
  <c r="DE164" i="21"/>
  <c r="CJ201" i="21"/>
  <c r="CX201" i="21"/>
  <c r="DE201" i="21"/>
  <c r="CJ258" i="21"/>
  <c r="DE258" i="21"/>
  <c r="CX258" i="21"/>
  <c r="CJ294" i="21"/>
  <c r="DE294" i="21"/>
  <c r="CX294" i="21"/>
  <c r="CJ330" i="21"/>
  <c r="DE330" i="21"/>
  <c r="CX330" i="21"/>
  <c r="CJ394" i="21"/>
  <c r="DE394" i="21"/>
  <c r="CX394" i="21"/>
  <c r="CJ454" i="21"/>
  <c r="CX454" i="21"/>
  <c r="DE454" i="21"/>
  <c r="CJ601" i="21"/>
  <c r="DE601" i="21"/>
  <c r="CX601" i="21"/>
  <c r="CJ661" i="21"/>
  <c r="DE661" i="21"/>
  <c r="CX661" i="21"/>
  <c r="CJ801" i="21"/>
  <c r="DE801" i="21"/>
  <c r="CX801" i="21"/>
  <c r="CJ908" i="21"/>
  <c r="DE908" i="21"/>
  <c r="CX908" i="21"/>
  <c r="CJ1037" i="21"/>
  <c r="DE1037" i="21"/>
  <c r="CX1037" i="21"/>
  <c r="CJ1165" i="21"/>
  <c r="CX1165" i="21"/>
  <c r="DE1165" i="21"/>
  <c r="CX1237" i="21"/>
  <c r="DE1237" i="21"/>
  <c r="CX1301" i="21"/>
  <c r="DE1301" i="21"/>
  <c r="CJ358" i="21"/>
  <c r="DE358" i="21"/>
  <c r="CX358" i="21"/>
  <c r="CJ564" i="21"/>
  <c r="DE564" i="21"/>
  <c r="CX564" i="21"/>
  <c r="CJ633" i="21"/>
  <c r="DE633" i="21"/>
  <c r="CX633" i="21"/>
  <c r="CJ713" i="21"/>
  <c r="DE713" i="21"/>
  <c r="CX713" i="21"/>
  <c r="CJ825" i="21"/>
  <c r="DE825" i="21"/>
  <c r="CX825" i="21"/>
  <c r="CJ953" i="21"/>
  <c r="DE953" i="21"/>
  <c r="CX953" i="21"/>
  <c r="CJ1061" i="21"/>
  <c r="DE1061" i="21"/>
  <c r="CX1061" i="21"/>
  <c r="CJ1041" i="21"/>
  <c r="DE1041" i="21"/>
  <c r="CX1041" i="21"/>
  <c r="CJ1105" i="21"/>
  <c r="CX1105" i="21"/>
  <c r="DE1105" i="21"/>
  <c r="CJ1161" i="21"/>
  <c r="CX1161" i="21"/>
  <c r="DE1161" i="21"/>
  <c r="CX1225" i="21"/>
  <c r="DE1225" i="21"/>
  <c r="CX1289" i="21"/>
  <c r="DE1289" i="21"/>
  <c r="CJ121" i="21"/>
  <c r="CX121" i="21"/>
  <c r="DE121" i="21"/>
  <c r="CJ1190" i="21"/>
  <c r="CX1190" i="21"/>
  <c r="DE1190" i="21"/>
  <c r="CJ15" i="21"/>
  <c r="CX15" i="21"/>
  <c r="DE15" i="21"/>
  <c r="CJ19" i="21"/>
  <c r="CX19" i="21"/>
  <c r="DE19" i="21"/>
  <c r="CJ109" i="21"/>
  <c r="CX109" i="21"/>
  <c r="DE109" i="21"/>
  <c r="CJ149" i="21"/>
  <c r="CX149" i="21"/>
  <c r="DE149" i="21"/>
  <c r="CJ194" i="21"/>
  <c r="CX194" i="21"/>
  <c r="DE194" i="21"/>
  <c r="CJ239" i="21"/>
  <c r="DE239" i="21"/>
  <c r="CX239" i="21"/>
  <c r="CJ271" i="21"/>
  <c r="CX271" i="21"/>
  <c r="DE271" i="21"/>
  <c r="CJ303" i="21"/>
  <c r="CX303" i="21"/>
  <c r="DE303" i="21"/>
  <c r="CJ335" i="21"/>
  <c r="CX335" i="21"/>
  <c r="DE335" i="21"/>
  <c r="CJ367" i="21"/>
  <c r="CX367" i="21"/>
  <c r="DE367" i="21"/>
  <c r="CJ399" i="21"/>
  <c r="CX399" i="21"/>
  <c r="DE399" i="21"/>
  <c r="CJ432" i="21"/>
  <c r="DE432" i="21"/>
  <c r="CX432" i="21"/>
  <c r="CJ463" i="21"/>
  <c r="DE463" i="21"/>
  <c r="CX463" i="21"/>
  <c r="CJ497" i="21"/>
  <c r="DE497" i="21"/>
  <c r="CX497" i="21"/>
  <c r="CJ530" i="21"/>
  <c r="CX530" i="21"/>
  <c r="DE530" i="21"/>
  <c r="CJ561" i="21"/>
  <c r="CX561" i="21"/>
  <c r="DE561" i="21"/>
  <c r="CJ594" i="21"/>
  <c r="CX594" i="21"/>
  <c r="DE594" i="21"/>
  <c r="CJ626" i="21"/>
  <c r="CX626" i="21"/>
  <c r="DE626" i="21"/>
  <c r="CJ658" i="21"/>
  <c r="CX658" i="21"/>
  <c r="DE658" i="21"/>
  <c r="CJ690" i="21"/>
  <c r="CX690" i="21"/>
  <c r="DE690" i="21"/>
  <c r="CJ722" i="21"/>
  <c r="CX722" i="21"/>
  <c r="DE722" i="21"/>
  <c r="CJ754" i="21"/>
  <c r="CX754" i="21"/>
  <c r="DE754" i="21"/>
  <c r="CJ786" i="21"/>
  <c r="CX786" i="21"/>
  <c r="DE786" i="21"/>
  <c r="CJ818" i="21"/>
  <c r="CX818" i="21"/>
  <c r="DE818" i="21"/>
  <c r="CJ850" i="21"/>
  <c r="CX850" i="21"/>
  <c r="DE850" i="21"/>
  <c r="CJ881" i="21"/>
  <c r="CX881" i="21"/>
  <c r="DE881" i="21"/>
  <c r="CJ913" i="21"/>
  <c r="CX913" i="21"/>
  <c r="DE913" i="21"/>
  <c r="CJ946" i="21"/>
  <c r="CX946" i="21"/>
  <c r="DE946" i="21"/>
  <c r="CJ978" i="21"/>
  <c r="CX978" i="21"/>
  <c r="DE978" i="21"/>
  <c r="CJ1018" i="21"/>
  <c r="CX1018" i="21"/>
  <c r="DE1018" i="21"/>
  <c r="CJ1050" i="21"/>
  <c r="CX1050" i="21"/>
  <c r="DE1050" i="21"/>
  <c r="CJ1090" i="21"/>
  <c r="CX1090" i="21"/>
  <c r="DE1090" i="21"/>
  <c r="CJ1119" i="21"/>
  <c r="CX1119" i="21"/>
  <c r="DE1119" i="21"/>
  <c r="CJ1154" i="21"/>
  <c r="CX1154" i="21"/>
  <c r="DE1154" i="21"/>
  <c r="CJ1194" i="21"/>
  <c r="CX1194" i="21"/>
  <c r="DE1194" i="21"/>
  <c r="CX1226" i="21"/>
  <c r="DE1226" i="21"/>
  <c r="CX1266" i="21"/>
  <c r="DE1266" i="21"/>
  <c r="CJ12" i="21"/>
  <c r="DE12" i="21"/>
  <c r="CX12" i="21"/>
  <c r="CJ44" i="21"/>
  <c r="DE44" i="21"/>
  <c r="CX44" i="21"/>
  <c r="CJ78" i="21"/>
  <c r="DE78" i="21"/>
  <c r="CX78" i="21"/>
  <c r="CJ110" i="21"/>
  <c r="DE110" i="21"/>
  <c r="CX110" i="21"/>
  <c r="CJ142" i="21"/>
  <c r="DE142" i="21"/>
  <c r="CX142" i="21"/>
  <c r="CJ175" i="21"/>
  <c r="DE175" i="21"/>
  <c r="CX175" i="21"/>
  <c r="CJ207" i="21"/>
  <c r="DE207" i="21"/>
  <c r="CX207" i="21"/>
  <c r="CJ240" i="21"/>
  <c r="CX240" i="21"/>
  <c r="DE240" i="21"/>
  <c r="CJ272" i="21"/>
  <c r="CX272" i="21"/>
  <c r="DE272" i="21"/>
  <c r="DE1302" i="21"/>
  <c r="CX1302" i="21"/>
  <c r="CJ324" i="21"/>
  <c r="CX324" i="21"/>
  <c r="DE324" i="21"/>
  <c r="CJ356" i="21"/>
  <c r="CX356" i="21"/>
  <c r="DE356" i="21"/>
  <c r="CJ388" i="21"/>
  <c r="CX388" i="21"/>
  <c r="DE388" i="21"/>
  <c r="CJ429" i="21"/>
  <c r="CX429" i="21"/>
  <c r="DE429" i="21"/>
  <c r="CJ470" i="21"/>
  <c r="CX470" i="21"/>
  <c r="DE470" i="21"/>
  <c r="CJ519" i="21"/>
  <c r="DE519" i="21"/>
  <c r="CX519" i="21"/>
  <c r="CJ558" i="21"/>
  <c r="CX558" i="21"/>
  <c r="DE558" i="21"/>
  <c r="CJ599" i="21"/>
  <c r="DE599" i="21"/>
  <c r="CX599" i="21"/>
  <c r="CJ647" i="21"/>
  <c r="CX647" i="21"/>
  <c r="DE647" i="21"/>
  <c r="CJ687" i="21"/>
  <c r="CX687" i="21"/>
  <c r="DE687" i="21"/>
  <c r="CJ727" i="21"/>
  <c r="CX727" i="21"/>
  <c r="DE727" i="21"/>
  <c r="CJ775" i="21"/>
  <c r="CX775" i="21"/>
  <c r="DE775" i="21"/>
  <c r="CJ815" i="21"/>
  <c r="CX815" i="21"/>
  <c r="DE815" i="21"/>
  <c r="CJ855" i="21"/>
  <c r="CX855" i="21"/>
  <c r="DE855" i="21"/>
  <c r="CJ902" i="21"/>
  <c r="CX902" i="21"/>
  <c r="DE902" i="21"/>
  <c r="CJ943" i="21"/>
  <c r="DE943" i="21"/>
  <c r="CX943" i="21"/>
  <c r="CJ983" i="21"/>
  <c r="CX983" i="21"/>
  <c r="DE983" i="21"/>
  <c r="CJ1015" i="21"/>
  <c r="CX1015" i="21"/>
  <c r="DE1015" i="21"/>
  <c r="CJ1047" i="21"/>
  <c r="CX1047" i="21"/>
  <c r="DE1047" i="21"/>
  <c r="CJ1079" i="21"/>
  <c r="CX1079" i="21"/>
  <c r="DE1079" i="21"/>
  <c r="CJ1111" i="21"/>
  <c r="CX1111" i="21"/>
  <c r="DE1111" i="21"/>
  <c r="CJ1136" i="21"/>
  <c r="CX1136" i="21"/>
  <c r="DE1136" i="21"/>
  <c r="CJ1167" i="21"/>
  <c r="CX1167" i="21"/>
  <c r="DE1167" i="21"/>
  <c r="CJ1199" i="21"/>
  <c r="CX1199" i="21"/>
  <c r="DE1199" i="21"/>
  <c r="CX1231" i="21"/>
  <c r="DE1231" i="21"/>
  <c r="CX1263" i="21"/>
  <c r="DE1263" i="21"/>
  <c r="CX1295" i="21"/>
  <c r="DE1295" i="21"/>
  <c r="CJ49" i="21"/>
  <c r="CX49" i="21"/>
  <c r="DE49" i="21"/>
  <c r="CJ992" i="21"/>
  <c r="CX992" i="21"/>
  <c r="DE992" i="21"/>
  <c r="CJ257" i="21"/>
  <c r="CX257" i="21"/>
  <c r="DE257" i="21"/>
  <c r="CJ748" i="21"/>
  <c r="CX748" i="21"/>
  <c r="DE748" i="21"/>
  <c r="CJ1200" i="21"/>
  <c r="DE1200" i="21"/>
  <c r="CX1200" i="21"/>
  <c r="DE1276" i="21"/>
  <c r="CX1276" i="21"/>
  <c r="CJ468" i="21"/>
  <c r="CX468" i="21"/>
  <c r="DE468" i="21"/>
  <c r="CJ888" i="21"/>
  <c r="DE888" i="21"/>
  <c r="CX888" i="21"/>
  <c r="CJ973" i="21"/>
  <c r="DE973" i="21"/>
  <c r="CX973" i="21"/>
  <c r="CJ163" i="21"/>
  <c r="CX163" i="21"/>
  <c r="DE163" i="21"/>
  <c r="CJ461" i="21"/>
  <c r="CX461" i="21"/>
  <c r="DE461" i="21"/>
  <c r="CJ972" i="21"/>
  <c r="CX972" i="21"/>
  <c r="DE972" i="21"/>
  <c r="CJ1044" i="21"/>
  <c r="CX1044" i="21"/>
  <c r="DE1044" i="21"/>
  <c r="CJ450" i="21"/>
  <c r="DE450" i="21"/>
  <c r="CX450" i="21"/>
  <c r="CJ440" i="21"/>
  <c r="DE440" i="21"/>
  <c r="CX440" i="21"/>
  <c r="CJ401" i="21"/>
  <c r="CX401" i="21"/>
  <c r="DE401" i="21"/>
  <c r="CJ571" i="21"/>
  <c r="DE571" i="21"/>
  <c r="CX571" i="21"/>
  <c r="CJ800" i="21"/>
  <c r="CX800" i="21"/>
  <c r="DE800" i="21"/>
  <c r="CJ640" i="21"/>
  <c r="CX640" i="21"/>
  <c r="DE640" i="21"/>
  <c r="CJ848" i="21"/>
  <c r="CX848" i="21"/>
  <c r="DE848" i="21"/>
  <c r="DE1216" i="21"/>
  <c r="CX1216" i="21"/>
  <c r="DE1252" i="21"/>
  <c r="CX1252" i="21"/>
  <c r="CJ196" i="21"/>
  <c r="CX196" i="21"/>
  <c r="DE196" i="21"/>
  <c r="CJ1112" i="21"/>
  <c r="DE1112" i="21"/>
  <c r="CX1112" i="21"/>
  <c r="CJ780" i="21"/>
  <c r="CX780" i="21"/>
  <c r="DE780" i="21"/>
  <c r="CJ1004" i="21"/>
  <c r="CX1004" i="21"/>
  <c r="DE1004" i="21"/>
  <c r="CJ435" i="21"/>
  <c r="CX435" i="21"/>
  <c r="DE435" i="21"/>
  <c r="CJ957" i="21"/>
  <c r="DE957" i="21"/>
  <c r="CX957" i="21"/>
  <c r="CJ927" i="21"/>
  <c r="CX927" i="21"/>
  <c r="DE927" i="21"/>
  <c r="CJ408" i="21"/>
  <c r="CX408" i="21"/>
  <c r="DE408" i="21"/>
  <c r="CJ667" i="21"/>
  <c r="CX667" i="21"/>
  <c r="DE667" i="21"/>
  <c r="CJ922" i="21"/>
  <c r="CX922" i="21"/>
  <c r="DE922" i="21"/>
  <c r="CJ41" i="21"/>
  <c r="CX41" i="21"/>
  <c r="DE41" i="21"/>
  <c r="CJ123" i="21"/>
  <c r="CX123" i="21"/>
  <c r="DE123" i="21"/>
  <c r="CJ184" i="21"/>
  <c r="CX184" i="21"/>
  <c r="DE184" i="21"/>
  <c r="CJ241" i="21"/>
  <c r="DE241" i="21"/>
  <c r="CX241" i="21"/>
  <c r="CJ313" i="21"/>
  <c r="CX313" i="21"/>
  <c r="DE313" i="21"/>
  <c r="CJ385" i="21"/>
  <c r="CX385" i="21"/>
  <c r="DE385" i="21"/>
  <c r="CJ441" i="21"/>
  <c r="CX441" i="21"/>
  <c r="DE441" i="21"/>
  <c r="CJ559" i="21"/>
  <c r="CX559" i="21"/>
  <c r="DE559" i="21"/>
  <c r="CJ688" i="21"/>
  <c r="CX688" i="21"/>
  <c r="DE688" i="21"/>
  <c r="CJ1080" i="21"/>
  <c r="CX1080" i="21"/>
  <c r="DE1080" i="21"/>
  <c r="CJ38" i="21"/>
  <c r="CX38" i="21"/>
  <c r="DE38" i="21"/>
  <c r="CJ76" i="21"/>
  <c r="CX76" i="21"/>
  <c r="DE76" i="21"/>
  <c r="CJ148" i="21"/>
  <c r="CX148" i="21"/>
  <c r="DE148" i="21"/>
  <c r="CJ185" i="21"/>
  <c r="CX185" i="21"/>
  <c r="DE185" i="21"/>
  <c r="CJ242" i="21"/>
  <c r="DE242" i="21"/>
  <c r="CX242" i="21"/>
  <c r="CJ298" i="21"/>
  <c r="DE298" i="21"/>
  <c r="CX298" i="21"/>
  <c r="CJ402" i="21"/>
  <c r="DE402" i="21"/>
  <c r="CX402" i="21"/>
  <c r="CJ472" i="21"/>
  <c r="CX472" i="21"/>
  <c r="DE472" i="21"/>
  <c r="CJ540" i="21"/>
  <c r="DE540" i="21"/>
  <c r="CX540" i="21"/>
  <c r="CJ605" i="21"/>
  <c r="DE605" i="21"/>
  <c r="CX605" i="21"/>
  <c r="CJ669" i="21"/>
  <c r="DE669" i="21"/>
  <c r="CX669" i="21"/>
  <c r="CJ809" i="21"/>
  <c r="DE809" i="21"/>
  <c r="CX809" i="21"/>
  <c r="CJ937" i="21"/>
  <c r="DE937" i="21"/>
  <c r="CX937" i="21"/>
  <c r="CJ1045" i="21"/>
  <c r="DE1045" i="21"/>
  <c r="CX1045" i="21"/>
  <c r="CJ1173" i="21"/>
  <c r="CX1173" i="21"/>
  <c r="DE1173" i="21"/>
  <c r="CX1245" i="21"/>
  <c r="DE1245" i="21"/>
  <c r="CX1309" i="21"/>
  <c r="DE1309" i="21"/>
  <c r="CJ721" i="21"/>
  <c r="DE721" i="21"/>
  <c r="CX721" i="21"/>
  <c r="CJ849" i="21"/>
  <c r="DE849" i="21"/>
  <c r="CX849" i="21"/>
  <c r="CJ961" i="21"/>
  <c r="DE961" i="21"/>
  <c r="CX961" i="21"/>
  <c r="CJ1085" i="21"/>
  <c r="DE1085" i="21"/>
  <c r="CX1085" i="21"/>
  <c r="CJ701" i="21"/>
  <c r="DE701" i="21"/>
  <c r="CX701" i="21"/>
  <c r="CJ769" i="21"/>
  <c r="DE769" i="21"/>
  <c r="CX769" i="21"/>
  <c r="CJ837" i="21"/>
  <c r="DE837" i="21"/>
  <c r="CX837" i="21"/>
  <c r="CJ904" i="21"/>
  <c r="DE904" i="21"/>
  <c r="CX904" i="21"/>
  <c r="CJ1081" i="21"/>
  <c r="DE1081" i="21"/>
  <c r="CX1081" i="21"/>
  <c r="CJ1138" i="21"/>
  <c r="CX1138" i="21"/>
  <c r="DE1138" i="21"/>
  <c r="CJ1201" i="21"/>
  <c r="CX1201" i="21"/>
  <c r="DE1201" i="21"/>
  <c r="CX1265" i="21"/>
  <c r="DE1265" i="21"/>
  <c r="CJ55" i="21"/>
  <c r="CX55" i="21"/>
  <c r="DE55" i="21"/>
  <c r="CJ235" i="21"/>
  <c r="DE235" i="21"/>
  <c r="CX235" i="21"/>
  <c r="CJ77" i="21"/>
  <c r="CX77" i="21"/>
  <c r="DE77" i="21"/>
  <c r="CJ93" i="21"/>
  <c r="CX93" i="21"/>
  <c r="DE93" i="21"/>
  <c r="CJ101" i="21"/>
  <c r="CX101" i="21"/>
  <c r="DE101" i="21"/>
  <c r="CJ133" i="21"/>
  <c r="CX133" i="21"/>
  <c r="DE133" i="21"/>
  <c r="CJ178" i="21"/>
  <c r="CX178" i="21"/>
  <c r="DE178" i="21"/>
  <c r="CJ222" i="21"/>
  <c r="CX222" i="21"/>
  <c r="DE222" i="21"/>
  <c r="CJ259" i="21"/>
  <c r="CX259" i="21"/>
  <c r="DE259" i="21"/>
  <c r="CJ291" i="21"/>
  <c r="CX291" i="21"/>
  <c r="DE291" i="21"/>
  <c r="CJ323" i="21"/>
  <c r="CX323" i="21"/>
  <c r="DE323" i="21"/>
  <c r="CJ355" i="21"/>
  <c r="CX355" i="21"/>
  <c r="DE355" i="21"/>
  <c r="CJ387" i="21"/>
  <c r="CX387" i="21"/>
  <c r="DE387" i="21"/>
  <c r="CJ420" i="21"/>
  <c r="CX420" i="21"/>
  <c r="DE420" i="21"/>
  <c r="CJ469" i="21"/>
  <c r="DE469" i="21"/>
  <c r="CX469" i="21"/>
  <c r="CJ501" i="21"/>
  <c r="DE501" i="21"/>
  <c r="CX501" i="21"/>
  <c r="CJ533" i="21"/>
  <c r="CX533" i="21"/>
  <c r="DE533" i="21"/>
  <c r="CJ565" i="21"/>
  <c r="CX565" i="21"/>
  <c r="DE565" i="21"/>
  <c r="CJ598" i="21"/>
  <c r="CX598" i="21"/>
  <c r="DE598" i="21"/>
  <c r="CJ630" i="21"/>
  <c r="CX630" i="21"/>
  <c r="DE630" i="21"/>
  <c r="CJ662" i="21"/>
  <c r="CX662" i="21"/>
  <c r="DE662" i="21"/>
  <c r="CJ694" i="21"/>
  <c r="CX694" i="21"/>
  <c r="DE694" i="21"/>
  <c r="CJ726" i="21"/>
  <c r="CX726" i="21"/>
  <c r="DE726" i="21"/>
  <c r="CJ758" i="21"/>
  <c r="CX758" i="21"/>
  <c r="DE758" i="21"/>
  <c r="CJ790" i="21"/>
  <c r="CX790" i="21"/>
  <c r="DE790" i="21"/>
  <c r="CJ822" i="21"/>
  <c r="CX822" i="21"/>
  <c r="DE822" i="21"/>
  <c r="CJ854" i="21"/>
  <c r="CX854" i="21"/>
  <c r="DE854" i="21"/>
  <c r="CJ885" i="21"/>
  <c r="CX885" i="21"/>
  <c r="DE885" i="21"/>
  <c r="CJ917" i="21"/>
  <c r="CX917" i="21"/>
  <c r="DE917" i="21"/>
  <c r="CJ950" i="21"/>
  <c r="CX950" i="21"/>
  <c r="DE950" i="21"/>
  <c r="CJ982" i="21"/>
  <c r="CX982" i="21"/>
  <c r="DE982" i="21"/>
  <c r="CJ1022" i="21"/>
  <c r="CX1022" i="21"/>
  <c r="DE1022" i="21"/>
  <c r="CJ1054" i="21"/>
  <c r="CX1054" i="21"/>
  <c r="DE1054" i="21"/>
  <c r="CJ1094" i="21"/>
  <c r="CX1094" i="21"/>
  <c r="DE1094" i="21"/>
  <c r="CJ1123" i="21"/>
  <c r="CX1123" i="21"/>
  <c r="DE1123" i="21"/>
  <c r="CJ1158" i="21"/>
  <c r="CX1158" i="21"/>
  <c r="DE1158" i="21"/>
  <c r="CJ1198" i="21"/>
  <c r="CX1198" i="21"/>
  <c r="DE1198" i="21"/>
  <c r="CX1230" i="21"/>
  <c r="DE1230" i="21"/>
  <c r="CX1270" i="21"/>
  <c r="DE1270" i="21"/>
  <c r="CJ16" i="21"/>
  <c r="DE16" i="21"/>
  <c r="CX16" i="21"/>
  <c r="CJ48" i="21"/>
  <c r="DE48" i="21"/>
  <c r="CX48" i="21"/>
  <c r="CJ82" i="21"/>
  <c r="DE82" i="21"/>
  <c r="CX82" i="21"/>
  <c r="CJ114" i="21"/>
  <c r="DE114" i="21"/>
  <c r="CX114" i="21"/>
  <c r="CJ146" i="21"/>
  <c r="DE146" i="21"/>
  <c r="CX146" i="21"/>
  <c r="CJ179" i="21"/>
  <c r="DE179" i="21"/>
  <c r="CX179" i="21"/>
  <c r="CJ211" i="21"/>
  <c r="DE211" i="21"/>
  <c r="CX211" i="21"/>
  <c r="CJ244" i="21"/>
  <c r="CX244" i="21"/>
  <c r="DE244" i="21"/>
  <c r="CJ276" i="21"/>
  <c r="CX276" i="21"/>
  <c r="DE276" i="21"/>
  <c r="DE1310" i="21"/>
  <c r="CX1310" i="21"/>
  <c r="CJ328" i="21"/>
  <c r="CX328" i="21"/>
  <c r="DE328" i="21"/>
  <c r="CJ360" i="21"/>
  <c r="CX360" i="21"/>
  <c r="DE360" i="21"/>
  <c r="CJ392" i="21"/>
  <c r="CX392" i="21"/>
  <c r="DE392" i="21"/>
  <c r="CJ433" i="21"/>
  <c r="CX433" i="21"/>
  <c r="DE433" i="21"/>
  <c r="CJ482" i="21"/>
  <c r="CX482" i="21"/>
  <c r="DE482" i="21"/>
  <c r="CJ523" i="21"/>
  <c r="DE523" i="21"/>
  <c r="CX523" i="21"/>
  <c r="CJ562" i="21"/>
  <c r="CX562" i="21"/>
  <c r="DE562" i="21"/>
  <c r="CJ611" i="21"/>
  <c r="DE611" i="21"/>
  <c r="CX611" i="21"/>
  <c r="CJ651" i="21"/>
  <c r="CX651" i="21"/>
  <c r="DE651" i="21"/>
  <c r="CJ691" i="21"/>
  <c r="CX691" i="21"/>
  <c r="DE691" i="21"/>
  <c r="CJ739" i="21"/>
  <c r="CX739" i="21"/>
  <c r="DE739" i="21"/>
  <c r="CJ779" i="21"/>
  <c r="CX779" i="21"/>
  <c r="DE779" i="21"/>
  <c r="CJ819" i="21"/>
  <c r="CX819" i="21"/>
  <c r="DE819" i="21"/>
  <c r="CJ867" i="21"/>
  <c r="CX867" i="21"/>
  <c r="DE867" i="21"/>
  <c r="CJ906" i="21"/>
  <c r="CX906" i="21"/>
  <c r="DE906" i="21"/>
  <c r="CJ947" i="21"/>
  <c r="DE947" i="21"/>
  <c r="CX947" i="21"/>
  <c r="CJ987" i="21"/>
  <c r="CX987" i="21"/>
  <c r="DE987" i="21"/>
  <c r="CJ1019" i="21"/>
  <c r="CX1019" i="21"/>
  <c r="DE1019" i="21"/>
  <c r="CJ1051" i="21"/>
  <c r="CX1051" i="21"/>
  <c r="DE1051" i="21"/>
  <c r="CJ1083" i="21"/>
  <c r="CX1083" i="21"/>
  <c r="DE1083" i="21"/>
  <c r="CJ1115" i="21"/>
  <c r="CX1115" i="21"/>
  <c r="DE1115" i="21"/>
  <c r="CJ1140" i="21"/>
  <c r="CX1140" i="21"/>
  <c r="DE1140" i="21"/>
  <c r="CJ1171" i="21"/>
  <c r="CX1171" i="21"/>
  <c r="DE1171" i="21"/>
  <c r="CX1203" i="21"/>
  <c r="DE1203" i="21"/>
  <c r="CX1235" i="21"/>
  <c r="DE1235" i="21"/>
  <c r="CX1267" i="21"/>
  <c r="DE1267" i="21"/>
  <c r="CX1299" i="21"/>
  <c r="DE1299" i="21"/>
  <c r="CJ131" i="21"/>
  <c r="CX131" i="21"/>
  <c r="DE131" i="21"/>
  <c r="CJ168" i="21"/>
  <c r="CX168" i="21"/>
  <c r="DE168" i="21"/>
  <c r="CJ204" i="21"/>
  <c r="CX204" i="21"/>
  <c r="DE204" i="21"/>
  <c r="CJ245" i="21"/>
  <c r="CX245" i="21"/>
  <c r="DE245" i="21"/>
  <c r="CJ281" i="21"/>
  <c r="CX281" i="21"/>
  <c r="DE281" i="21"/>
  <c r="CJ317" i="21"/>
  <c r="CX317" i="21"/>
  <c r="DE317" i="21"/>
  <c r="CJ353" i="21"/>
  <c r="CX353" i="21"/>
  <c r="DE353" i="21"/>
  <c r="CJ389" i="21"/>
  <c r="CX389" i="21"/>
  <c r="DE389" i="21"/>
  <c r="CJ467" i="21"/>
  <c r="CX467" i="21"/>
  <c r="DE467" i="21"/>
  <c r="CJ508" i="21"/>
  <c r="CX508" i="21"/>
  <c r="DE508" i="21"/>
  <c r="CJ563" i="21"/>
  <c r="CX563" i="21"/>
  <c r="DE563" i="21"/>
  <c r="CJ620" i="21"/>
  <c r="CX620" i="21"/>
  <c r="DE620" i="21"/>
  <c r="CJ656" i="21"/>
  <c r="CX656" i="21"/>
  <c r="DE656" i="21"/>
  <c r="CJ692" i="21"/>
  <c r="CX692" i="21"/>
  <c r="DE692" i="21"/>
  <c r="CJ732" i="21"/>
  <c r="CX732" i="21"/>
  <c r="DE732" i="21"/>
  <c r="CJ772" i="21"/>
  <c r="CX772" i="21"/>
  <c r="DE772" i="21"/>
  <c r="CJ828" i="21"/>
  <c r="CX828" i="21"/>
  <c r="DE828" i="21"/>
  <c r="CJ883" i="21"/>
  <c r="CX883" i="21"/>
  <c r="DE883" i="21"/>
  <c r="CJ919" i="21"/>
  <c r="CX919" i="21"/>
  <c r="DE919" i="21"/>
  <c r="CJ956" i="21"/>
  <c r="CX956" i="21"/>
  <c r="DE956" i="21"/>
  <c r="CJ1012" i="21"/>
  <c r="CX1012" i="21"/>
  <c r="DE1012" i="21"/>
  <c r="CJ1048" i="21"/>
  <c r="CX1048" i="21"/>
  <c r="DE1048" i="21"/>
  <c r="CJ1104" i="21"/>
  <c r="DE1104" i="21"/>
  <c r="CX1104" i="21"/>
  <c r="CJ1168" i="21"/>
  <c r="DE1168" i="21"/>
  <c r="CX1168" i="21"/>
  <c r="DE1224" i="21"/>
  <c r="CX1224" i="21"/>
  <c r="DE1260" i="21"/>
  <c r="CX1260" i="21"/>
  <c r="CJ22" i="21"/>
  <c r="CX22" i="21"/>
  <c r="DE22" i="21"/>
  <c r="CJ58" i="21"/>
  <c r="CX58" i="21"/>
  <c r="DE58" i="21"/>
  <c r="CJ100" i="21"/>
  <c r="CX100" i="21"/>
  <c r="DE100" i="21"/>
  <c r="CJ136" i="21"/>
  <c r="CX136" i="21"/>
  <c r="DE136" i="21"/>
  <c r="CJ173" i="21"/>
  <c r="CX173" i="21"/>
  <c r="DE173" i="21"/>
  <c r="CJ209" i="21"/>
  <c r="CX209" i="21"/>
  <c r="DE209" i="21"/>
  <c r="CJ250" i="21"/>
  <c r="DE250" i="21"/>
  <c r="CX250" i="21"/>
  <c r="CJ286" i="21"/>
  <c r="DE286" i="21"/>
  <c r="CX286" i="21"/>
  <c r="CJ322" i="21"/>
  <c r="DE322" i="21"/>
  <c r="CX322" i="21"/>
  <c r="CJ378" i="21"/>
  <c r="DE378" i="21"/>
  <c r="CX378" i="21"/>
  <c r="CJ438" i="21"/>
  <c r="DE438" i="21"/>
  <c r="CX438" i="21"/>
  <c r="CJ509" i="21"/>
  <c r="CX509" i="21"/>
  <c r="DE509" i="21"/>
  <c r="CJ577" i="21"/>
  <c r="DE577" i="21"/>
  <c r="CX577" i="21"/>
  <c r="CJ645" i="21"/>
  <c r="DE645" i="21"/>
  <c r="CX645" i="21"/>
  <c r="CJ765" i="21"/>
  <c r="DE765" i="21"/>
  <c r="CX765" i="21"/>
  <c r="CJ877" i="21"/>
  <c r="DE877" i="21"/>
  <c r="CX877" i="21"/>
  <c r="CJ1009" i="21"/>
  <c r="DE1009" i="21"/>
  <c r="CX1009" i="21"/>
  <c r="CJ1126" i="21"/>
  <c r="CX1126" i="21"/>
  <c r="DE1126" i="21"/>
  <c r="CX1221" i="21"/>
  <c r="DE1221" i="21"/>
  <c r="CX1285" i="21"/>
  <c r="DE1285" i="21"/>
  <c r="CJ406" i="21"/>
  <c r="DE406" i="21"/>
  <c r="CX406" i="21"/>
  <c r="CJ480" i="21"/>
  <c r="CX480" i="21"/>
  <c r="DE480" i="21"/>
  <c r="CJ581" i="21"/>
  <c r="DE581" i="21"/>
  <c r="CX581" i="21"/>
  <c r="CJ649" i="21"/>
  <c r="DE649" i="21"/>
  <c r="CX649" i="21"/>
  <c r="CJ749" i="21"/>
  <c r="DE749" i="21"/>
  <c r="CX749" i="21"/>
  <c r="CJ857" i="21"/>
  <c r="DE857" i="21"/>
  <c r="CX857" i="21"/>
  <c r="CJ985" i="21"/>
  <c r="DE985" i="21"/>
  <c r="CX985" i="21"/>
  <c r="CJ1093" i="21"/>
  <c r="DE1093" i="21"/>
  <c r="CX1093" i="21"/>
  <c r="CJ1025" i="21"/>
  <c r="DE1025" i="21"/>
  <c r="CX1025" i="21"/>
  <c r="CJ1089" i="21"/>
  <c r="DE1089" i="21"/>
  <c r="CX1089" i="21"/>
  <c r="CJ1146" i="21"/>
  <c r="CX1146" i="21"/>
  <c r="DE1146" i="21"/>
  <c r="CX1209" i="21"/>
  <c r="DE1209" i="21"/>
  <c r="CX1273" i="21"/>
  <c r="DE1273" i="21"/>
  <c r="CJ511" i="21"/>
  <c r="CX511" i="21"/>
  <c r="DE511" i="21"/>
  <c r="CJ767" i="21"/>
  <c r="CX767" i="21"/>
  <c r="DE767" i="21"/>
  <c r="CJ89" i="21"/>
  <c r="CX89" i="21"/>
  <c r="DE89" i="21"/>
  <c r="CJ994" i="21"/>
  <c r="CX994" i="21"/>
  <c r="DE994" i="21"/>
  <c r="CJ97" i="21"/>
  <c r="CX97" i="21"/>
  <c r="DE97" i="21"/>
  <c r="CJ1127" i="21"/>
  <c r="CX1127" i="21"/>
  <c r="DE1127" i="21"/>
  <c r="CJ1058" i="21"/>
  <c r="CX1058" i="21"/>
  <c r="DE1058" i="21"/>
  <c r="CJ141" i="21"/>
  <c r="CX141" i="21"/>
  <c r="DE141" i="21"/>
  <c r="CJ182" i="21"/>
  <c r="CX182" i="21"/>
  <c r="DE182" i="21"/>
  <c r="CJ226" i="21"/>
  <c r="DE226" i="21"/>
  <c r="CX226" i="21"/>
  <c r="CJ263" i="21"/>
  <c r="CX263" i="21"/>
  <c r="DE263" i="21"/>
  <c r="CJ295" i="21"/>
  <c r="CX295" i="21"/>
  <c r="DE295" i="21"/>
  <c r="CJ327" i="21"/>
  <c r="CX327" i="21"/>
  <c r="DE327" i="21"/>
  <c r="CJ359" i="21"/>
  <c r="CX359" i="21"/>
  <c r="DE359" i="21"/>
  <c r="CJ391" i="21"/>
  <c r="CX391" i="21"/>
  <c r="DE391" i="21"/>
  <c r="CJ424" i="21"/>
  <c r="DE424" i="21"/>
  <c r="CX424" i="21"/>
  <c r="CJ455" i="21"/>
  <c r="DE455" i="21"/>
  <c r="CX455" i="21"/>
  <c r="CJ489" i="21"/>
  <c r="DE489" i="21"/>
  <c r="CX489" i="21"/>
  <c r="CJ522" i="21"/>
  <c r="CX522" i="21"/>
  <c r="DE522" i="21"/>
  <c r="CJ553" i="21"/>
  <c r="CX553" i="21"/>
  <c r="DE553" i="21"/>
  <c r="CJ586" i="21"/>
  <c r="CX586" i="21"/>
  <c r="DE586" i="21"/>
  <c r="CJ618" i="21"/>
  <c r="CX618" i="21"/>
  <c r="DE618" i="21"/>
  <c r="CJ650" i="21"/>
  <c r="CX650" i="21"/>
  <c r="DE650" i="21"/>
  <c r="CJ682" i="21"/>
  <c r="CX682" i="21"/>
  <c r="DE682" i="21"/>
  <c r="CJ714" i="21"/>
  <c r="CX714" i="21"/>
  <c r="DE714" i="21"/>
  <c r="CJ746" i="21"/>
  <c r="CX746" i="21"/>
  <c r="DE746" i="21"/>
  <c r="CJ778" i="21"/>
  <c r="CX778" i="21"/>
  <c r="DE778" i="21"/>
  <c r="CJ810" i="21"/>
  <c r="CX810" i="21"/>
  <c r="DE810" i="21"/>
  <c r="CJ842" i="21"/>
  <c r="CX842" i="21"/>
  <c r="DE842" i="21"/>
  <c r="CJ874" i="21"/>
  <c r="CX874" i="21"/>
  <c r="DE874" i="21"/>
  <c r="CJ905" i="21"/>
  <c r="CX905" i="21"/>
  <c r="DE905" i="21"/>
  <c r="CJ938" i="21"/>
  <c r="CX938" i="21"/>
  <c r="DE938" i="21"/>
  <c r="CJ970" i="21"/>
  <c r="CX970" i="21"/>
  <c r="DE970" i="21"/>
  <c r="CJ1010" i="21"/>
  <c r="CX1010" i="21"/>
  <c r="DE1010" i="21"/>
  <c r="CJ1042" i="21"/>
  <c r="CX1042" i="21"/>
  <c r="DE1042" i="21"/>
  <c r="CJ1082" i="21"/>
  <c r="CX1082" i="21"/>
  <c r="DE1082" i="21"/>
  <c r="CJ1114" i="21"/>
  <c r="DE1114" i="21"/>
  <c r="CX1114" i="21"/>
  <c r="CJ1147" i="21"/>
  <c r="CX1147" i="21"/>
  <c r="DE1147" i="21"/>
  <c r="CJ1182" i="21"/>
  <c r="CX1182" i="21"/>
  <c r="DE1182" i="21"/>
  <c r="CX1218" i="21"/>
  <c r="DE1218" i="21"/>
  <c r="CX1258" i="21"/>
  <c r="DE1258" i="21"/>
  <c r="DE1290" i="21"/>
  <c r="CX1290" i="21"/>
  <c r="CJ36" i="21"/>
  <c r="DE36" i="21"/>
  <c r="CX36" i="21"/>
  <c r="CJ70" i="21"/>
  <c r="DE70" i="21"/>
  <c r="CX70" i="21"/>
  <c r="CJ102" i="21"/>
  <c r="DE102" i="21"/>
  <c r="CX102" i="21"/>
  <c r="CJ134" i="21"/>
  <c r="DE134" i="21"/>
  <c r="CX134" i="21"/>
  <c r="CJ167" i="21"/>
  <c r="DE167" i="21"/>
  <c r="CX167" i="21"/>
  <c r="CJ199" i="21"/>
  <c r="DE199" i="21"/>
  <c r="CX199" i="21"/>
  <c r="CJ232" i="21"/>
  <c r="CX232" i="21"/>
  <c r="DE232" i="21"/>
  <c r="CJ264" i="21"/>
  <c r="CX264" i="21"/>
  <c r="DE264" i="21"/>
  <c r="CJ296" i="21"/>
  <c r="CX296" i="21"/>
  <c r="DE296" i="21"/>
  <c r="CJ316" i="21"/>
  <c r="CX316" i="21"/>
  <c r="DE316" i="21"/>
  <c r="CJ348" i="21"/>
  <c r="CX348" i="21"/>
  <c r="DE348" i="21"/>
  <c r="CJ380" i="21"/>
  <c r="CX380" i="21"/>
  <c r="DE380" i="21"/>
  <c r="CJ421" i="21"/>
  <c r="CX421" i="21"/>
  <c r="DE421" i="21"/>
  <c r="CJ460" i="21"/>
  <c r="CX460" i="21"/>
  <c r="DE460" i="21"/>
  <c r="CJ502" i="21"/>
  <c r="CX502" i="21"/>
  <c r="DE502" i="21"/>
  <c r="CJ550" i="21"/>
  <c r="DE550" i="21"/>
  <c r="CX550" i="21"/>
  <c r="CJ591" i="21"/>
  <c r="DE591" i="21"/>
  <c r="CX591" i="21"/>
  <c r="CJ631" i="21"/>
  <c r="CX631" i="21"/>
  <c r="DE631" i="21"/>
  <c r="CJ679" i="21"/>
  <c r="CX679" i="21"/>
  <c r="DE679" i="21"/>
  <c r="CJ719" i="21"/>
  <c r="CX719" i="21"/>
  <c r="DE719" i="21"/>
  <c r="CJ759" i="21"/>
  <c r="CX759" i="21"/>
  <c r="DE759" i="21"/>
  <c r="CJ807" i="21"/>
  <c r="CX807" i="21"/>
  <c r="DE807" i="21"/>
  <c r="CJ847" i="21"/>
  <c r="CX847" i="21"/>
  <c r="DE847" i="21"/>
  <c r="CJ886" i="21"/>
  <c r="CX886" i="21"/>
  <c r="DE886" i="21"/>
  <c r="CJ935" i="21"/>
  <c r="DE935" i="21"/>
  <c r="CX935" i="21"/>
  <c r="CJ975" i="21"/>
  <c r="CX975" i="21"/>
  <c r="DE975" i="21"/>
  <c r="CJ1007" i="21"/>
  <c r="CX1007" i="21"/>
  <c r="DE1007" i="21"/>
  <c r="CJ1039" i="21"/>
  <c r="CX1039" i="21"/>
  <c r="DE1039" i="21"/>
  <c r="CJ1071" i="21"/>
  <c r="CX1071" i="21"/>
  <c r="DE1071" i="21"/>
  <c r="CJ1103" i="21"/>
  <c r="CX1103" i="21"/>
  <c r="DE1103" i="21"/>
  <c r="CJ1128" i="21"/>
  <c r="CX1128" i="21"/>
  <c r="DE1128" i="21"/>
  <c r="CJ1159" i="21"/>
  <c r="CX1159" i="21"/>
  <c r="DE1159" i="21"/>
  <c r="CJ1191" i="21"/>
  <c r="CX1191" i="21"/>
  <c r="DE1191" i="21"/>
  <c r="CX1223" i="21"/>
  <c r="DE1223" i="21"/>
  <c r="CX1255" i="21"/>
  <c r="DE1255" i="21"/>
  <c r="CX1287" i="21"/>
  <c r="DE1287" i="21"/>
  <c r="CJ462" i="21"/>
  <c r="CX462" i="21"/>
  <c r="DE462" i="21"/>
  <c r="CJ915" i="21"/>
  <c r="CX915" i="21"/>
  <c r="DE915" i="21"/>
  <c r="DE1256" i="21"/>
  <c r="CX1256" i="21"/>
  <c r="CJ104" i="21"/>
  <c r="CX104" i="21"/>
  <c r="DE104" i="21"/>
  <c r="CJ521" i="21"/>
  <c r="DE521" i="21"/>
  <c r="CX521" i="21"/>
  <c r="CJ507" i="21"/>
  <c r="CX507" i="21"/>
  <c r="DE507" i="21"/>
  <c r="CJ1005" i="21"/>
  <c r="DE1005" i="21"/>
  <c r="CX1005" i="21"/>
  <c r="CJ1000" i="21"/>
  <c r="CX1000" i="21"/>
  <c r="DE1000" i="21"/>
  <c r="CJ539" i="21"/>
  <c r="CX539" i="21"/>
  <c r="DE539" i="21"/>
  <c r="CJ672" i="21"/>
  <c r="CX672" i="21"/>
  <c r="DE672" i="21"/>
  <c r="CJ1156" i="21"/>
  <c r="DE1156" i="21"/>
  <c r="CX1156" i="21"/>
  <c r="CJ536" i="21"/>
  <c r="DE536" i="21"/>
  <c r="CX536" i="21"/>
  <c r="CJ763" i="21"/>
  <c r="CX763" i="21"/>
  <c r="DE763" i="21"/>
  <c r="CJ495" i="21"/>
  <c r="CX495" i="21"/>
  <c r="DE495" i="21"/>
  <c r="CJ820" i="21"/>
  <c r="CX820" i="21"/>
  <c r="DE820" i="21"/>
  <c r="CJ127" i="21"/>
  <c r="CX127" i="21"/>
  <c r="DE127" i="21"/>
  <c r="CJ325" i="21"/>
  <c r="CX325" i="21"/>
  <c r="DE325" i="21"/>
  <c r="CJ948" i="21"/>
  <c r="CX948" i="21"/>
  <c r="DE948" i="21"/>
  <c r="CJ836" i="21"/>
  <c r="CX836" i="21"/>
  <c r="DE836" i="21"/>
  <c r="CJ704" i="21"/>
  <c r="CX704" i="21"/>
  <c r="DE704" i="21"/>
  <c r="CJ205" i="21"/>
  <c r="CX205" i="21"/>
  <c r="DE205" i="21"/>
  <c r="CJ827" i="21"/>
  <c r="CX827" i="21"/>
  <c r="DE827" i="21"/>
  <c r="CJ984" i="21"/>
  <c r="CX984" i="21"/>
  <c r="DE984" i="21"/>
  <c r="CX1308" i="21"/>
  <c r="DE1308" i="21"/>
  <c r="CJ437" i="21"/>
  <c r="CX437" i="21"/>
  <c r="DE437" i="21"/>
  <c r="CJ764" i="21"/>
  <c r="CX764" i="21"/>
  <c r="DE764" i="21"/>
  <c r="CJ103" i="21"/>
  <c r="CX103" i="21"/>
  <c r="DE103" i="21"/>
  <c r="DE1232" i="21"/>
  <c r="CX1232" i="21"/>
  <c r="CJ735" i="21"/>
  <c r="CX735" i="21"/>
  <c r="DE735" i="21"/>
  <c r="CJ504" i="21"/>
  <c r="CX504" i="21"/>
  <c r="DE504" i="21"/>
  <c r="CJ213" i="21"/>
  <c r="CX213" i="21"/>
  <c r="DE213" i="21"/>
  <c r="CJ474" i="21"/>
  <c r="CX474" i="21"/>
  <c r="DE474" i="21"/>
  <c r="CJ731" i="21"/>
  <c r="CX731" i="21"/>
  <c r="DE731" i="21"/>
  <c r="CJ53" i="21"/>
  <c r="CX53" i="21"/>
  <c r="DE53" i="21"/>
  <c r="CJ95" i="21"/>
  <c r="CX95" i="21"/>
  <c r="DE95" i="21"/>
  <c r="CJ151" i="21"/>
  <c r="CX151" i="21"/>
  <c r="DE151" i="21"/>
  <c r="CJ192" i="21"/>
  <c r="CX192" i="21"/>
  <c r="DE192" i="21"/>
  <c r="CJ228" i="21"/>
  <c r="DE228" i="21"/>
  <c r="CX228" i="21"/>
  <c r="CJ269" i="21"/>
  <c r="CX269" i="21"/>
  <c r="DE269" i="21"/>
  <c r="CJ305" i="21"/>
  <c r="CX305" i="21"/>
  <c r="DE305" i="21"/>
  <c r="CJ341" i="21"/>
  <c r="CX341" i="21"/>
  <c r="DE341" i="21"/>
  <c r="CJ377" i="21"/>
  <c r="CX377" i="21"/>
  <c r="DE377" i="21"/>
  <c r="CJ413" i="21"/>
  <c r="CX413" i="21"/>
  <c r="DE413" i="21"/>
  <c r="CJ453" i="21"/>
  <c r="CX453" i="21"/>
  <c r="DE453" i="21"/>
  <c r="CJ491" i="21"/>
  <c r="CX491" i="21"/>
  <c r="DE491" i="21"/>
  <c r="CJ528" i="21"/>
  <c r="CX528" i="21"/>
  <c r="DE528" i="21"/>
  <c r="CJ567" i="21"/>
  <c r="CX567" i="21"/>
  <c r="DE567" i="21"/>
  <c r="CJ604" i="21"/>
  <c r="CX604" i="21"/>
  <c r="DE604" i="21"/>
  <c r="CJ644" i="21"/>
  <c r="CX644" i="21"/>
  <c r="DE644" i="21"/>
  <c r="CJ680" i="21"/>
  <c r="CX680" i="21"/>
  <c r="DE680" i="21"/>
  <c r="CJ736" i="21"/>
  <c r="CX736" i="21"/>
  <c r="DE736" i="21"/>
  <c r="CJ776" i="21"/>
  <c r="CX776" i="21"/>
  <c r="DE776" i="21"/>
  <c r="CJ812" i="21"/>
  <c r="CX812" i="21"/>
  <c r="DE812" i="21"/>
  <c r="CJ852" i="21"/>
  <c r="CX852" i="21"/>
  <c r="DE852" i="21"/>
  <c r="CJ887" i="21"/>
  <c r="CX887" i="21"/>
  <c r="DE887" i="21"/>
  <c r="CJ923" i="21"/>
  <c r="CX923" i="21"/>
  <c r="DE923" i="21"/>
  <c r="CJ980" i="21"/>
  <c r="CX980" i="21"/>
  <c r="DE980" i="21"/>
  <c r="CJ1036" i="21"/>
  <c r="CX1036" i="21"/>
  <c r="DE1036" i="21"/>
  <c r="CJ1108" i="21"/>
  <c r="DE1108" i="21"/>
  <c r="CX1108" i="21"/>
  <c r="CJ1176" i="21"/>
  <c r="DE1176" i="21"/>
  <c r="CX1176" i="21"/>
  <c r="DE1228" i="21"/>
  <c r="CX1228" i="21"/>
  <c r="DE1264" i="21"/>
  <c r="CX1264" i="21"/>
  <c r="CX1304" i="21"/>
  <c r="DE1304" i="21"/>
  <c r="CJ46" i="21"/>
  <c r="CX46" i="21"/>
  <c r="DE46" i="21"/>
  <c r="CJ84" i="21"/>
  <c r="CX84" i="21"/>
  <c r="DE84" i="21"/>
  <c r="CJ140" i="21"/>
  <c r="CX140" i="21"/>
  <c r="DE140" i="21"/>
  <c r="CJ177" i="21"/>
  <c r="CX177" i="21"/>
  <c r="DE177" i="21"/>
  <c r="CJ217" i="21"/>
  <c r="CX217" i="21"/>
  <c r="DE217" i="21"/>
  <c r="CJ290" i="21"/>
  <c r="DE290" i="21"/>
  <c r="CX290" i="21"/>
  <c r="CJ346" i="21"/>
  <c r="DE346" i="21"/>
  <c r="CX346" i="21"/>
  <c r="CJ414" i="21"/>
  <c r="DE414" i="21"/>
  <c r="CX414" i="21"/>
  <c r="CJ484" i="21"/>
  <c r="CX484" i="21"/>
  <c r="DE484" i="21"/>
  <c r="CJ552" i="21"/>
  <c r="DE552" i="21"/>
  <c r="CX552" i="21"/>
  <c r="CJ621" i="21"/>
  <c r="DE621" i="21"/>
  <c r="CX621" i="21"/>
  <c r="CJ697" i="21"/>
  <c r="DE697" i="21"/>
  <c r="CX697" i="21"/>
  <c r="CJ841" i="21"/>
  <c r="DE841" i="21"/>
  <c r="CX841" i="21"/>
  <c r="CJ969" i="21"/>
  <c r="DE969" i="21"/>
  <c r="CX969" i="21"/>
  <c r="CJ1077" i="21"/>
  <c r="DE1077" i="21"/>
  <c r="CX1077" i="21"/>
  <c r="CJ1197" i="21"/>
  <c r="CX1197" i="21"/>
  <c r="DE1197" i="21"/>
  <c r="CX1261" i="21"/>
  <c r="DE1261" i="21"/>
  <c r="CJ137" i="21"/>
  <c r="CX137" i="21"/>
  <c r="DE137" i="21"/>
  <c r="CJ757" i="21"/>
  <c r="DE757" i="21"/>
  <c r="CX757" i="21"/>
  <c r="CJ884" i="21"/>
  <c r="DE884" i="21"/>
  <c r="CX884" i="21"/>
  <c r="CJ993" i="21"/>
  <c r="DE993" i="21"/>
  <c r="CX993" i="21"/>
  <c r="CJ685" i="21"/>
  <c r="DE685" i="21"/>
  <c r="CX685" i="21"/>
  <c r="CJ785" i="21"/>
  <c r="DE785" i="21"/>
  <c r="CX785" i="21"/>
  <c r="CJ853" i="21"/>
  <c r="DE853" i="21"/>
  <c r="CX853" i="21"/>
  <c r="CJ1033" i="21"/>
  <c r="DE1033" i="21"/>
  <c r="CX1033" i="21"/>
  <c r="CJ1097" i="21"/>
  <c r="DE1097" i="21"/>
  <c r="CX1097" i="21"/>
  <c r="CJ1153" i="21"/>
  <c r="CX1153" i="21"/>
  <c r="DE1153" i="21"/>
  <c r="CX1217" i="21"/>
  <c r="DE1217" i="21"/>
  <c r="CX1281" i="21"/>
  <c r="DE1281" i="21"/>
  <c r="CJ23" i="21"/>
  <c r="CX23" i="21"/>
  <c r="DE23" i="21"/>
  <c r="CJ186" i="21"/>
  <c r="CX186" i="21"/>
  <c r="DE186" i="21"/>
  <c r="CJ43" i="21"/>
  <c r="CX43" i="21"/>
  <c r="DE43" i="21"/>
  <c r="CJ65" i="21"/>
  <c r="CX65" i="21"/>
  <c r="DE65" i="21"/>
  <c r="CJ69" i="21"/>
  <c r="CX69" i="21"/>
  <c r="DE69" i="21"/>
  <c r="CJ125" i="21"/>
  <c r="CX125" i="21"/>
  <c r="DE125" i="21"/>
  <c r="CJ166" i="21"/>
  <c r="CX166" i="21"/>
  <c r="DE166" i="21"/>
  <c r="CJ210" i="21"/>
  <c r="CX210" i="21"/>
  <c r="DE210" i="21"/>
  <c r="CJ251" i="21"/>
  <c r="CX251" i="21"/>
  <c r="DE251" i="21"/>
  <c r="CJ283" i="21"/>
  <c r="CX283" i="21"/>
  <c r="DE283" i="21"/>
  <c r="CJ315" i="21"/>
  <c r="CX315" i="21"/>
  <c r="DE315" i="21"/>
  <c r="CJ347" i="21"/>
  <c r="CX347" i="21"/>
  <c r="DE347" i="21"/>
  <c r="CJ379" i="21"/>
  <c r="CX379" i="21"/>
  <c r="DE379" i="21"/>
  <c r="CJ411" i="21"/>
  <c r="CX411" i="21"/>
  <c r="DE411" i="21"/>
  <c r="CJ443" i="21"/>
  <c r="CX443" i="21"/>
  <c r="DE443" i="21"/>
  <c r="CJ477" i="21"/>
  <c r="DE477" i="21"/>
  <c r="CX477" i="21"/>
  <c r="CJ510" i="21"/>
  <c r="DE510" i="21"/>
  <c r="CX510" i="21"/>
  <c r="CJ541" i="21"/>
  <c r="CX541" i="21"/>
  <c r="DE541" i="21"/>
  <c r="CJ574" i="21"/>
  <c r="CX574" i="21"/>
  <c r="DE574" i="21"/>
  <c r="CJ606" i="21"/>
  <c r="CX606" i="21"/>
  <c r="DE606" i="21"/>
  <c r="CJ638" i="21"/>
  <c r="CX638" i="21"/>
  <c r="DE638" i="21"/>
  <c r="CJ670" i="21"/>
  <c r="CX670" i="21"/>
  <c r="DE670" i="21"/>
  <c r="CJ702" i="21"/>
  <c r="CX702" i="21"/>
  <c r="DE702" i="21"/>
  <c r="CJ734" i="21"/>
  <c r="CX734" i="21"/>
  <c r="DE734" i="21"/>
  <c r="CJ766" i="21"/>
  <c r="CX766" i="21"/>
  <c r="DE766" i="21"/>
  <c r="CJ798" i="21"/>
  <c r="CX798" i="21"/>
  <c r="DE798" i="21"/>
  <c r="CJ830" i="21"/>
  <c r="CX830" i="21"/>
  <c r="DE830" i="21"/>
  <c r="CJ862" i="21"/>
  <c r="CX862" i="21"/>
  <c r="DE862" i="21"/>
  <c r="CJ893" i="21"/>
  <c r="CX893" i="21"/>
  <c r="DE893" i="21"/>
  <c r="CJ925" i="21"/>
  <c r="DE925" i="21"/>
  <c r="CX925" i="21"/>
  <c r="CJ958" i="21"/>
  <c r="CX958" i="21"/>
  <c r="DE958" i="21"/>
  <c r="CJ990" i="21"/>
  <c r="CX990" i="21"/>
  <c r="DE990" i="21"/>
  <c r="CJ1030" i="21"/>
  <c r="CX1030" i="21"/>
  <c r="DE1030" i="21"/>
  <c r="CJ1066" i="21"/>
  <c r="CX1066" i="21"/>
  <c r="DE1066" i="21"/>
  <c r="CJ1102" i="21"/>
  <c r="CX1102" i="21"/>
  <c r="DE1102" i="21"/>
  <c r="CJ1135" i="21"/>
  <c r="CX1135" i="21"/>
  <c r="DE1135" i="21"/>
  <c r="CJ1166" i="21"/>
  <c r="CX1166" i="21"/>
  <c r="DE1166" i="21"/>
  <c r="CX1206" i="21"/>
  <c r="DE1206" i="21"/>
  <c r="CX1238" i="21"/>
  <c r="DE1238" i="21"/>
  <c r="DE1278" i="21"/>
  <c r="CX1278" i="21"/>
  <c r="CJ24" i="21"/>
  <c r="DE24" i="21"/>
  <c r="CX24" i="21"/>
  <c r="CJ56" i="21"/>
  <c r="DE56" i="21"/>
  <c r="CX56" i="21"/>
  <c r="CJ90" i="21"/>
  <c r="DE90" i="21"/>
  <c r="CX90" i="21"/>
  <c r="CJ122" i="21"/>
  <c r="DE122" i="21"/>
  <c r="CX122" i="21"/>
  <c r="CJ154" i="21"/>
  <c r="DE154" i="21"/>
  <c r="CX154" i="21"/>
  <c r="CJ187" i="21"/>
  <c r="DE187" i="21"/>
  <c r="CX187" i="21"/>
  <c r="CJ219" i="21"/>
  <c r="DE219" i="21"/>
  <c r="CX219" i="21"/>
  <c r="CJ252" i="21"/>
  <c r="CX252" i="21"/>
  <c r="DE252" i="21"/>
  <c r="CJ284" i="21"/>
  <c r="CX284" i="21"/>
  <c r="DE284" i="21"/>
  <c r="CJ304" i="21"/>
  <c r="CX304" i="21"/>
  <c r="DE304" i="21"/>
  <c r="CJ336" i="21"/>
  <c r="CX336" i="21"/>
  <c r="DE336" i="21"/>
  <c r="CJ368" i="21"/>
  <c r="CX368" i="21"/>
  <c r="DE368" i="21"/>
  <c r="CJ400" i="21"/>
  <c r="CX400" i="21"/>
  <c r="DE400" i="21"/>
  <c r="CJ448" i="21"/>
  <c r="DE448" i="21"/>
  <c r="CX448" i="21"/>
  <c r="CJ490" i="21"/>
  <c r="CX490" i="21"/>
  <c r="DE490" i="21"/>
  <c r="CJ531" i="21"/>
  <c r="DE531" i="21"/>
  <c r="CX531" i="21"/>
  <c r="CJ579" i="21"/>
  <c r="DE579" i="21"/>
  <c r="CX579" i="21"/>
  <c r="CJ619" i="21"/>
  <c r="CX619" i="21"/>
  <c r="DE619" i="21"/>
  <c r="CJ659" i="21"/>
  <c r="CX659" i="21"/>
  <c r="DE659" i="21"/>
  <c r="CJ707" i="21"/>
  <c r="CX707" i="21"/>
  <c r="DE707" i="21"/>
  <c r="CJ747" i="21"/>
  <c r="CX747" i="21"/>
  <c r="DE747" i="21"/>
  <c r="CJ787" i="21"/>
  <c r="CX787" i="21"/>
  <c r="DE787" i="21"/>
  <c r="CJ835" i="21"/>
  <c r="CX835" i="21"/>
  <c r="DE835" i="21"/>
  <c r="CJ875" i="21"/>
  <c r="CX875" i="21"/>
  <c r="DE875" i="21"/>
  <c r="CJ914" i="21"/>
  <c r="CX914" i="21"/>
  <c r="DE914" i="21"/>
  <c r="CJ963" i="21"/>
  <c r="CX963" i="21"/>
  <c r="DE963" i="21"/>
  <c r="CJ995" i="21"/>
  <c r="CX995" i="21"/>
  <c r="DE995" i="21"/>
  <c r="CJ1027" i="21"/>
  <c r="CX1027" i="21"/>
  <c r="DE1027" i="21"/>
  <c r="CJ1059" i="21"/>
  <c r="CX1059" i="21"/>
  <c r="DE1059" i="21"/>
  <c r="CJ1091" i="21"/>
  <c r="CX1091" i="21"/>
  <c r="DE1091" i="21"/>
  <c r="CJ1148" i="21"/>
  <c r="CX1148" i="21"/>
  <c r="DE1148" i="21"/>
  <c r="CJ1179" i="21"/>
  <c r="CX1179" i="21"/>
  <c r="DE1179" i="21"/>
  <c r="CX1211" i="21"/>
  <c r="DE1211" i="21"/>
  <c r="CX1243" i="21"/>
  <c r="DE1243" i="21"/>
  <c r="CX1275" i="21"/>
  <c r="DE1275" i="21"/>
  <c r="CX1307" i="21"/>
  <c r="DE1307" i="21"/>
  <c r="CJ99" i="21"/>
  <c r="CX99" i="21"/>
  <c r="DE99" i="21"/>
  <c r="CJ337" i="21"/>
  <c r="CX337" i="21"/>
  <c r="DE337" i="21"/>
  <c r="CJ608" i="21"/>
  <c r="CX608" i="21"/>
  <c r="DE608" i="21"/>
  <c r="CJ816" i="21"/>
  <c r="CX816" i="21"/>
  <c r="DE816" i="21"/>
  <c r="CJ1088" i="21"/>
  <c r="CX1088" i="21"/>
  <c r="DE1088" i="21"/>
  <c r="CJ68" i="21"/>
  <c r="CX68" i="21"/>
  <c r="DE68" i="21"/>
  <c r="DE1236" i="21"/>
  <c r="CX1236" i="21"/>
  <c r="CJ607" i="21"/>
  <c r="DE607" i="21"/>
  <c r="CX607" i="21"/>
  <c r="CJ17" i="21"/>
  <c r="CX17" i="21"/>
  <c r="DE17" i="21"/>
  <c r="CJ83" i="21"/>
  <c r="CX83" i="21"/>
  <c r="DE83" i="21"/>
  <c r="CJ176" i="21"/>
  <c r="CX176" i="21"/>
  <c r="DE176" i="21"/>
  <c r="CJ233" i="21"/>
  <c r="DE233" i="21"/>
  <c r="CX233" i="21"/>
  <c r="CJ345" i="21"/>
  <c r="CX345" i="21"/>
  <c r="DE345" i="21"/>
  <c r="CJ422" i="21"/>
  <c r="DE422" i="21"/>
  <c r="CX422" i="21"/>
  <c r="CJ516" i="21"/>
  <c r="CX516" i="21"/>
  <c r="DE516" i="21"/>
  <c r="CJ551" i="21"/>
  <c r="CX551" i="21"/>
  <c r="DE551" i="21"/>
  <c r="CJ628" i="21"/>
  <c r="CX628" i="21"/>
  <c r="DE628" i="21"/>
  <c r="CJ856" i="21"/>
  <c r="CX856" i="21"/>
  <c r="DE856" i="21"/>
  <c r="CJ1125" i="21"/>
  <c r="DE1125" i="21"/>
  <c r="CX1125" i="21"/>
  <c r="CJ30" i="21"/>
  <c r="CX30" i="21"/>
  <c r="DE30" i="21"/>
  <c r="CJ72" i="21"/>
  <c r="CX72" i="21"/>
  <c r="DE72" i="21"/>
  <c r="CJ108" i="21"/>
  <c r="CX108" i="21"/>
  <c r="DE108" i="21"/>
  <c r="CJ144" i="21"/>
  <c r="CX144" i="21"/>
  <c r="DE144" i="21"/>
  <c r="CJ181" i="21"/>
  <c r="CX181" i="21"/>
  <c r="DE181" i="21"/>
  <c r="CJ221" i="21"/>
  <c r="CX221" i="21"/>
  <c r="DE221" i="21"/>
  <c r="CJ274" i="21"/>
  <c r="DE274" i="21"/>
  <c r="CX274" i="21"/>
  <c r="CJ314" i="21"/>
  <c r="DE314" i="21"/>
  <c r="CX314" i="21"/>
  <c r="CJ362" i="21"/>
  <c r="DE362" i="21"/>
  <c r="CX362" i="21"/>
  <c r="CJ423" i="21"/>
  <c r="CX423" i="21"/>
  <c r="DE423" i="21"/>
  <c r="CJ492" i="21"/>
  <c r="CX492" i="21"/>
  <c r="DE492" i="21"/>
  <c r="CJ560" i="21"/>
  <c r="DE560" i="21"/>
  <c r="CX560" i="21"/>
  <c r="CJ629" i="21"/>
  <c r="DE629" i="21"/>
  <c r="CX629" i="21"/>
  <c r="CJ705" i="21"/>
  <c r="DE705" i="21"/>
  <c r="CX705" i="21"/>
  <c r="CJ861" i="21"/>
  <c r="DE861" i="21"/>
  <c r="CX861" i="21"/>
  <c r="CJ977" i="21"/>
  <c r="DE977" i="21"/>
  <c r="CX977" i="21"/>
  <c r="CJ1101" i="21"/>
  <c r="DE1101" i="21"/>
  <c r="CX1101" i="21"/>
  <c r="CX1205" i="21"/>
  <c r="DE1205" i="21"/>
  <c r="CX1269" i="21"/>
  <c r="DE1269" i="21"/>
  <c r="CJ202" i="21"/>
  <c r="CX202" i="21"/>
  <c r="DE202" i="21"/>
  <c r="CJ390" i="21"/>
  <c r="DE390" i="21"/>
  <c r="CX390" i="21"/>
  <c r="CJ597" i="21"/>
  <c r="DE597" i="21"/>
  <c r="CX597" i="21"/>
  <c r="CJ665" i="21"/>
  <c r="DE665" i="21"/>
  <c r="CX665" i="21"/>
  <c r="CJ781" i="21"/>
  <c r="DE781" i="21"/>
  <c r="CX781" i="21"/>
  <c r="CJ892" i="21"/>
  <c r="DE892" i="21"/>
  <c r="CX892" i="21"/>
  <c r="CJ1013" i="21"/>
  <c r="DE1013" i="21"/>
  <c r="CX1013" i="21"/>
  <c r="CJ1118" i="21"/>
  <c r="CX1118" i="21"/>
  <c r="DE1118" i="21"/>
  <c r="CJ1073" i="21"/>
  <c r="DE1073" i="21"/>
  <c r="CX1073" i="21"/>
  <c r="CJ1130" i="21"/>
  <c r="CX1130" i="21"/>
  <c r="DE1130" i="21"/>
  <c r="CJ1193" i="21"/>
  <c r="CX1193" i="21"/>
  <c r="DE1193" i="21"/>
  <c r="CX1257" i="21"/>
  <c r="DE1257" i="21"/>
  <c r="CJ39" i="21"/>
  <c r="CX39" i="21"/>
  <c r="DE39" i="21"/>
  <c r="CJ218" i="21"/>
  <c r="CX218" i="21"/>
  <c r="DE218" i="21"/>
  <c r="CJ59" i="21"/>
  <c r="CX59" i="21"/>
  <c r="DE59" i="21"/>
  <c r="CJ85" i="21"/>
  <c r="CX85" i="21"/>
  <c r="DE85" i="21"/>
  <c r="CJ81" i="21"/>
  <c r="CX81" i="21"/>
  <c r="DE81" i="21"/>
  <c r="CJ129" i="21"/>
  <c r="CX129" i="21"/>
  <c r="DE129" i="21"/>
  <c r="CJ174" i="21"/>
  <c r="CX174" i="21"/>
  <c r="DE174" i="21"/>
  <c r="CJ214" i="21"/>
  <c r="CX214" i="21"/>
  <c r="DE214" i="21"/>
  <c r="CJ255" i="21"/>
  <c r="CX255" i="21"/>
  <c r="DE255" i="21"/>
  <c r="CJ287" i="21"/>
  <c r="CX287" i="21"/>
  <c r="DE287" i="21"/>
  <c r="CJ319" i="21"/>
  <c r="CX319" i="21"/>
  <c r="DE319" i="21"/>
  <c r="CJ351" i="21"/>
  <c r="CX351" i="21"/>
  <c r="DE351" i="21"/>
  <c r="CJ383" i="21"/>
  <c r="CX383" i="21"/>
  <c r="DE383" i="21"/>
  <c r="CJ415" i="21"/>
  <c r="CX415" i="21"/>
  <c r="DE415" i="21"/>
  <c r="CJ447" i="21"/>
  <c r="CX447" i="21"/>
  <c r="DE447" i="21"/>
  <c r="CJ481" i="21"/>
  <c r="DE481" i="21"/>
  <c r="CX481" i="21"/>
  <c r="CJ514" i="21"/>
  <c r="CX514" i="21"/>
  <c r="DE514" i="21"/>
  <c r="CJ545" i="21"/>
  <c r="CX545" i="21"/>
  <c r="DE545" i="21"/>
  <c r="CJ578" i="21"/>
  <c r="CX578" i="21"/>
  <c r="DE578" i="21"/>
  <c r="CJ610" i="21"/>
  <c r="CX610" i="21"/>
  <c r="DE610" i="21"/>
  <c r="CJ642" i="21"/>
  <c r="CX642" i="21"/>
  <c r="DE642" i="21"/>
  <c r="CJ674" i="21"/>
  <c r="CX674" i="21"/>
  <c r="DE674" i="21"/>
  <c r="CJ706" i="21"/>
  <c r="CX706" i="21"/>
  <c r="DE706" i="21"/>
  <c r="CJ738" i="21"/>
  <c r="CX738" i="21"/>
  <c r="DE738" i="21"/>
  <c r="CJ770" i="21"/>
  <c r="CX770" i="21"/>
  <c r="DE770" i="21"/>
  <c r="CJ802" i="21"/>
  <c r="CX802" i="21"/>
  <c r="DE802" i="21"/>
  <c r="CJ834" i="21"/>
  <c r="CX834" i="21"/>
  <c r="DE834" i="21"/>
  <c r="CJ866" i="21"/>
  <c r="CX866" i="21"/>
  <c r="DE866" i="21"/>
  <c r="CJ897" i="21"/>
  <c r="CX897" i="21"/>
  <c r="DE897" i="21"/>
  <c r="CJ929" i="21"/>
  <c r="CX929" i="21"/>
  <c r="DE929" i="21"/>
  <c r="CJ962" i="21"/>
  <c r="CX962" i="21"/>
  <c r="DE962" i="21"/>
  <c r="CJ998" i="21"/>
  <c r="CX998" i="21"/>
  <c r="DE998" i="21"/>
  <c r="CJ1034" i="21"/>
  <c r="CX1034" i="21"/>
  <c r="DE1034" i="21"/>
  <c r="CJ1074" i="21"/>
  <c r="CX1074" i="21"/>
  <c r="DE1074" i="21"/>
  <c r="CJ1106" i="21"/>
  <c r="DE1106" i="21"/>
  <c r="CX1106" i="21"/>
  <c r="CJ1139" i="21"/>
  <c r="CX1139" i="21"/>
  <c r="DE1139" i="21"/>
  <c r="CJ1170" i="21"/>
  <c r="CX1170" i="21"/>
  <c r="DE1170" i="21"/>
  <c r="CX1210" i="21"/>
  <c r="DE1210" i="21"/>
  <c r="CX1246" i="21"/>
  <c r="DE1246" i="21"/>
  <c r="DE1282" i="21"/>
  <c r="CX1282" i="21"/>
  <c r="CJ28" i="21"/>
  <c r="DE28" i="21"/>
  <c r="CX28" i="21"/>
  <c r="CJ60" i="21"/>
  <c r="DE60" i="21"/>
  <c r="CX60" i="21"/>
  <c r="CJ94" i="21"/>
  <c r="DE94" i="21"/>
  <c r="CX94" i="21"/>
  <c r="CJ126" i="21"/>
  <c r="DE126" i="21"/>
  <c r="CX126" i="21"/>
  <c r="CJ158" i="21"/>
  <c r="DE158" i="21"/>
  <c r="CX158" i="21"/>
  <c r="CJ191" i="21"/>
  <c r="DE191" i="21"/>
  <c r="CX191" i="21"/>
  <c r="CJ223" i="21"/>
  <c r="DE223" i="21"/>
  <c r="CX223" i="21"/>
  <c r="CJ256" i="21"/>
  <c r="CX256" i="21"/>
  <c r="DE256" i="21"/>
  <c r="CJ288" i="21"/>
  <c r="CX288" i="21"/>
  <c r="DE288" i="21"/>
  <c r="CJ308" i="21"/>
  <c r="CX308" i="21"/>
  <c r="DE308" i="21"/>
  <c r="CJ340" i="21"/>
  <c r="CX340" i="21"/>
  <c r="DE340" i="21"/>
  <c r="CJ372" i="21"/>
  <c r="CX372" i="21"/>
  <c r="DE372" i="21"/>
  <c r="CJ404" i="21"/>
  <c r="CX404" i="21"/>
  <c r="DE404" i="21"/>
  <c r="CJ452" i="21"/>
  <c r="CX452" i="21"/>
  <c r="DE452" i="21"/>
  <c r="CJ494" i="21"/>
  <c r="CX494" i="21"/>
  <c r="DE494" i="21"/>
  <c r="CJ534" i="21"/>
  <c r="DE534" i="21"/>
  <c r="CX534" i="21"/>
  <c r="CJ583" i="21"/>
  <c r="DE583" i="21"/>
  <c r="CX583" i="21"/>
  <c r="CJ623" i="21"/>
  <c r="CX623" i="21"/>
  <c r="DE623" i="21"/>
  <c r="CJ663" i="21"/>
  <c r="CX663" i="21"/>
  <c r="DE663" i="21"/>
  <c r="CJ711" i="21"/>
  <c r="CX711" i="21"/>
  <c r="DE711" i="21"/>
  <c r="CJ751" i="21"/>
  <c r="CX751" i="21"/>
  <c r="DE751" i="21"/>
  <c r="CJ791" i="21"/>
  <c r="CX791" i="21"/>
  <c r="DE791" i="21"/>
  <c r="CJ839" i="21"/>
  <c r="CX839" i="21"/>
  <c r="DE839" i="21"/>
  <c r="CJ879" i="21"/>
  <c r="CX879" i="21"/>
  <c r="DE879" i="21"/>
  <c r="CJ918" i="21"/>
  <c r="CX918" i="21"/>
  <c r="DE918" i="21"/>
  <c r="CJ967" i="21"/>
  <c r="CX967" i="21"/>
  <c r="DE967" i="21"/>
  <c r="CJ999" i="21"/>
  <c r="CX999" i="21"/>
  <c r="DE999" i="21"/>
  <c r="CJ1031" i="21"/>
  <c r="CX1031" i="21"/>
  <c r="DE1031" i="21"/>
  <c r="CJ1063" i="21"/>
  <c r="CX1063" i="21"/>
  <c r="DE1063" i="21"/>
  <c r="CJ1095" i="21"/>
  <c r="CX1095" i="21"/>
  <c r="DE1095" i="21"/>
  <c r="CJ1120" i="21"/>
  <c r="CX1120" i="21"/>
  <c r="DE1120" i="21"/>
  <c r="CJ1151" i="21"/>
  <c r="CX1151" i="21"/>
  <c r="DE1151" i="21"/>
  <c r="CJ1183" i="21"/>
  <c r="CX1183" i="21"/>
  <c r="DE1183" i="21"/>
  <c r="CX1215" i="21"/>
  <c r="DE1215" i="21"/>
  <c r="CX1247" i="21"/>
  <c r="DE1247" i="21"/>
  <c r="CX1279" i="21"/>
  <c r="DE1279" i="21"/>
  <c r="CX1311" i="21"/>
  <c r="DE1311" i="21"/>
  <c r="CJ503" i="21"/>
  <c r="CX503" i="21"/>
  <c r="DE503" i="21"/>
  <c r="CJ426" i="21"/>
  <c r="DE426" i="21"/>
  <c r="CX426" i="21"/>
  <c r="CJ724" i="21"/>
  <c r="CX724" i="21"/>
  <c r="DE724" i="21"/>
  <c r="CX1312" i="21"/>
  <c r="DE1312" i="21"/>
  <c r="CJ270" i="21"/>
  <c r="DE270" i="21"/>
  <c r="CX270" i="21"/>
  <c r="CJ609" i="21"/>
  <c r="DE609" i="21"/>
  <c r="CX609" i="21"/>
  <c r="CJ699" i="21"/>
  <c r="CX699" i="21"/>
  <c r="DE699" i="21"/>
  <c r="CJ890" i="21"/>
  <c r="CX890" i="21"/>
  <c r="DE890" i="21"/>
  <c r="CJ220" i="21"/>
  <c r="CX220" i="21"/>
  <c r="DE220" i="21"/>
  <c r="CJ988" i="21"/>
  <c r="CX988" i="21"/>
  <c r="DE988" i="21"/>
  <c r="CJ1129" i="21"/>
  <c r="DE1129" i="21"/>
  <c r="CX1129" i="21"/>
  <c r="CJ254" i="21"/>
  <c r="DE254" i="21"/>
  <c r="CX254" i="21"/>
  <c r="CJ573" i="21"/>
  <c r="DE573" i="21"/>
  <c r="CX573" i="21"/>
  <c r="CJ955" i="21"/>
  <c r="CX955" i="21"/>
  <c r="DE955" i="21"/>
  <c r="CJ37" i="21"/>
  <c r="CX37" i="21"/>
  <c r="DE37" i="21"/>
  <c r="CJ393" i="21"/>
  <c r="CX393" i="21"/>
  <c r="DE393" i="21"/>
  <c r="CJ572" i="21"/>
  <c r="CX572" i="21"/>
  <c r="DE572" i="21"/>
  <c r="DE1272" i="21"/>
  <c r="CX1272" i="21"/>
  <c r="CX1300" i="21"/>
  <c r="DE1300" i="21"/>
  <c r="CJ310" i="21"/>
  <c r="DE310" i="21"/>
  <c r="CX310" i="21"/>
  <c r="CJ720" i="21"/>
  <c r="CX720" i="21"/>
  <c r="DE720" i="21"/>
  <c r="CJ740" i="21"/>
  <c r="CX740" i="21"/>
  <c r="DE740" i="21"/>
  <c r="CJ1060" i="21"/>
  <c r="CX1060" i="21"/>
  <c r="DE1060" i="21"/>
  <c r="CJ96" i="21"/>
  <c r="CX96" i="21"/>
  <c r="DE96" i="21"/>
  <c r="CJ318" i="21"/>
  <c r="DE318" i="21"/>
  <c r="CX318" i="21"/>
  <c r="CJ237" i="21"/>
  <c r="DE237" i="21"/>
  <c r="CX237" i="21"/>
  <c r="CX1288" i="21"/>
  <c r="DE1288" i="21"/>
  <c r="CJ1196" i="21"/>
  <c r="DE1196" i="21"/>
  <c r="CX1196" i="21"/>
  <c r="CJ112" i="21"/>
  <c r="CX112" i="21"/>
  <c r="DE112" i="21"/>
  <c r="CJ1056" i="21"/>
  <c r="CX1056" i="21"/>
  <c r="DE1056" i="21"/>
  <c r="CJ668" i="21"/>
  <c r="CX668" i="21"/>
  <c r="DE668" i="21"/>
  <c r="CJ538" i="21"/>
  <c r="DE538" i="21"/>
  <c r="CX538" i="21"/>
  <c r="CJ795" i="21"/>
  <c r="CX795" i="21"/>
  <c r="DE795" i="21"/>
  <c r="CJ25" i="21"/>
  <c r="CX25" i="21"/>
  <c r="DE25" i="21"/>
  <c r="CJ107" i="21"/>
  <c r="CX107" i="21"/>
  <c r="DE107" i="21"/>
  <c r="CJ143" i="21"/>
  <c r="CX143" i="21"/>
  <c r="DE143" i="21"/>
  <c r="CJ200" i="21"/>
  <c r="CX200" i="21"/>
  <c r="DE200" i="21"/>
  <c r="CJ297" i="21"/>
  <c r="CX297" i="21"/>
  <c r="DE297" i="21"/>
  <c r="CJ329" i="21"/>
  <c r="CX329" i="21"/>
  <c r="DE329" i="21"/>
  <c r="CJ405" i="21"/>
  <c r="CX405" i="21"/>
  <c r="DE405" i="21"/>
  <c r="CJ483" i="21"/>
  <c r="CX483" i="21"/>
  <c r="DE483" i="21"/>
  <c r="CJ652" i="21"/>
  <c r="CX652" i="21"/>
  <c r="DE652" i="21"/>
  <c r="CJ784" i="21"/>
  <c r="CX784" i="21"/>
  <c r="DE784" i="21"/>
  <c r="CJ1008" i="21"/>
  <c r="CX1008" i="21"/>
  <c r="DE1008" i="21"/>
  <c r="CJ18" i="21"/>
  <c r="CX18" i="21"/>
  <c r="DE18" i="21"/>
  <c r="CJ54" i="21"/>
  <c r="CX54" i="21"/>
  <c r="DE54" i="21"/>
  <c r="CJ132" i="21"/>
  <c r="CX132" i="21"/>
  <c r="DE132" i="21"/>
  <c r="CJ169" i="21"/>
  <c r="CX169" i="21"/>
  <c r="DE169" i="21"/>
  <c r="CJ225" i="21"/>
  <c r="CX225" i="21"/>
  <c r="DE225" i="21"/>
  <c r="CJ282" i="21"/>
  <c r="DE282" i="21"/>
  <c r="CX282" i="21"/>
  <c r="CJ370" i="21"/>
  <c r="DE370" i="21"/>
  <c r="CX370" i="21"/>
  <c r="CJ431" i="21"/>
  <c r="CX431" i="21"/>
  <c r="DE431" i="21"/>
  <c r="CJ500" i="21"/>
  <c r="CX500" i="21"/>
  <c r="DE500" i="21"/>
  <c r="CJ568" i="21"/>
  <c r="DE568" i="21"/>
  <c r="CX568" i="21"/>
  <c r="CJ637" i="21"/>
  <c r="DE637" i="21"/>
  <c r="CX637" i="21"/>
  <c r="CJ729" i="21"/>
  <c r="DE729" i="21"/>
  <c r="CX729" i="21"/>
  <c r="CJ869" i="21"/>
  <c r="DE869" i="21"/>
  <c r="CX869" i="21"/>
  <c r="CJ1001" i="21"/>
  <c r="DE1001" i="21"/>
  <c r="CX1001" i="21"/>
  <c r="CJ1109" i="21"/>
  <c r="CX1109" i="21"/>
  <c r="DE1109" i="21"/>
  <c r="CX1213" i="21"/>
  <c r="DE1213" i="21"/>
  <c r="CX1277" i="21"/>
  <c r="DE1277" i="21"/>
  <c r="CJ1006" i="21"/>
  <c r="CX1006" i="21"/>
  <c r="DE1006" i="21"/>
  <c r="CJ789" i="21"/>
  <c r="DE789" i="21"/>
  <c r="CX789" i="21"/>
  <c r="CJ916" i="21"/>
  <c r="DE916" i="21"/>
  <c r="CX916" i="21"/>
  <c r="CJ1021" i="21"/>
  <c r="DE1021" i="21"/>
  <c r="CX1021" i="21"/>
  <c r="CJ1142" i="21"/>
  <c r="CX1142" i="21"/>
  <c r="DE1142" i="21"/>
  <c r="CJ737" i="21"/>
  <c r="DE737" i="21"/>
  <c r="CX737" i="21"/>
  <c r="CJ805" i="21"/>
  <c r="DE805" i="21"/>
  <c r="CX805" i="21"/>
  <c r="CJ873" i="21"/>
  <c r="DE873" i="21"/>
  <c r="CX873" i="21"/>
  <c r="CJ1049" i="21"/>
  <c r="DE1049" i="21"/>
  <c r="CX1049" i="21"/>
  <c r="CJ1113" i="21"/>
  <c r="CX1113" i="21"/>
  <c r="DE1113" i="21"/>
  <c r="CJ1169" i="21"/>
  <c r="CX1169" i="21"/>
  <c r="DE1169" i="21"/>
  <c r="CX1233" i="21"/>
  <c r="DE1233" i="21"/>
  <c r="CX1297" i="21"/>
  <c r="DE1297" i="21"/>
  <c r="CJ153" i="21"/>
  <c r="CX153" i="21"/>
  <c r="DE153" i="21"/>
  <c r="CX1242" i="21"/>
  <c r="DE1242" i="21"/>
  <c r="CJ31" i="21"/>
  <c r="CX31" i="21"/>
  <c r="DE31" i="21"/>
  <c r="CJ35" i="21"/>
  <c r="CX35" i="21"/>
  <c r="DE35" i="21"/>
  <c r="CJ113" i="21"/>
  <c r="CX113" i="21"/>
  <c r="DE113" i="21"/>
  <c r="CJ157" i="21"/>
  <c r="CX157" i="21"/>
  <c r="DE157" i="21"/>
  <c r="CJ198" i="21"/>
  <c r="CX198" i="21"/>
  <c r="DE198" i="21"/>
  <c r="CJ243" i="21"/>
  <c r="CX243" i="21"/>
  <c r="DE243" i="21"/>
  <c r="CJ275" i="21"/>
  <c r="CX275" i="21"/>
  <c r="DE275" i="21"/>
  <c r="CJ307" i="21"/>
  <c r="CX307" i="21"/>
  <c r="DE307" i="21"/>
  <c r="CJ339" i="21"/>
  <c r="CX339" i="21"/>
  <c r="DE339" i="21"/>
  <c r="CJ371" i="21"/>
  <c r="CX371" i="21"/>
  <c r="DE371" i="21"/>
  <c r="CJ403" i="21"/>
  <c r="CX403" i="21"/>
  <c r="DE403" i="21"/>
  <c r="CJ451" i="21"/>
  <c r="CX451" i="21"/>
  <c r="DE451" i="21"/>
  <c r="CJ485" i="21"/>
  <c r="DE485" i="21"/>
  <c r="CX485" i="21"/>
  <c r="CJ518" i="21"/>
  <c r="CX518" i="21"/>
  <c r="DE518" i="21"/>
  <c r="CJ549" i="21"/>
  <c r="CX549" i="21"/>
  <c r="DE549" i="21"/>
  <c r="CJ582" i="21"/>
  <c r="CX582" i="21"/>
  <c r="DE582" i="21"/>
  <c r="CJ614" i="21"/>
  <c r="CX614" i="21"/>
  <c r="DE614" i="21"/>
  <c r="CJ646" i="21"/>
  <c r="CX646" i="21"/>
  <c r="DE646" i="21"/>
  <c r="CJ678" i="21"/>
  <c r="CX678" i="21"/>
  <c r="DE678" i="21"/>
  <c r="CJ710" i="21"/>
  <c r="CX710" i="21"/>
  <c r="DE710" i="21"/>
  <c r="CJ742" i="21"/>
  <c r="CX742" i="21"/>
  <c r="DE742" i="21"/>
  <c r="CJ774" i="21"/>
  <c r="CX774" i="21"/>
  <c r="DE774" i="21"/>
  <c r="CJ806" i="21"/>
  <c r="CX806" i="21"/>
  <c r="DE806" i="21"/>
  <c r="CJ838" i="21"/>
  <c r="CX838" i="21"/>
  <c r="DE838" i="21"/>
  <c r="CJ870" i="21"/>
  <c r="CX870" i="21"/>
  <c r="DE870" i="21"/>
  <c r="CJ901" i="21"/>
  <c r="CX901" i="21"/>
  <c r="DE901" i="21"/>
  <c r="CJ934" i="21"/>
  <c r="CX934" i="21"/>
  <c r="DE934" i="21"/>
  <c r="CJ966" i="21"/>
  <c r="CX966" i="21"/>
  <c r="DE966" i="21"/>
  <c r="CJ1002" i="21"/>
  <c r="CX1002" i="21"/>
  <c r="DE1002" i="21"/>
  <c r="CJ1038" i="21"/>
  <c r="CX1038" i="21"/>
  <c r="DE1038" i="21"/>
  <c r="CJ1078" i="21"/>
  <c r="CX1078" i="21"/>
  <c r="DE1078" i="21"/>
  <c r="CJ1110" i="21"/>
  <c r="DE1110" i="21"/>
  <c r="CX1110" i="21"/>
  <c r="CJ1143" i="21"/>
  <c r="CX1143" i="21"/>
  <c r="DE1143" i="21"/>
  <c r="CJ1174" i="21"/>
  <c r="CX1174" i="21"/>
  <c r="DE1174" i="21"/>
  <c r="CX1214" i="21"/>
  <c r="DE1214" i="21"/>
  <c r="CX1250" i="21"/>
  <c r="DE1250" i="21"/>
  <c r="DE1286" i="21"/>
  <c r="CX1286" i="21"/>
  <c r="CJ32" i="21"/>
  <c r="DE32" i="21"/>
  <c r="CX32" i="21"/>
  <c r="CJ66" i="21"/>
  <c r="DE66" i="21"/>
  <c r="CX66" i="21"/>
  <c r="CJ98" i="21"/>
  <c r="DE98" i="21"/>
  <c r="CX98" i="21"/>
  <c r="CJ130" i="21"/>
  <c r="DE130" i="21"/>
  <c r="CX130" i="21"/>
  <c r="CJ162" i="21"/>
  <c r="DE162" i="21"/>
  <c r="CX162" i="21"/>
  <c r="CJ195" i="21"/>
  <c r="DE195" i="21"/>
  <c r="CX195" i="21"/>
  <c r="CJ227" i="21"/>
  <c r="CX227" i="21"/>
  <c r="DE227" i="21"/>
  <c r="CJ260" i="21"/>
  <c r="CX260" i="21"/>
  <c r="DE260" i="21"/>
  <c r="CJ292" i="21"/>
  <c r="CX292" i="21"/>
  <c r="DE292" i="21"/>
  <c r="CJ312" i="21"/>
  <c r="CX312" i="21"/>
  <c r="DE312" i="21"/>
  <c r="CJ344" i="21"/>
  <c r="CX344" i="21"/>
  <c r="DE344" i="21"/>
  <c r="CJ376" i="21"/>
  <c r="CX376" i="21"/>
  <c r="DE376" i="21"/>
  <c r="CJ416" i="21"/>
  <c r="CX416" i="21"/>
  <c r="DE416" i="21"/>
  <c r="CJ456" i="21"/>
  <c r="CX456" i="21"/>
  <c r="DE456" i="21"/>
  <c r="CJ498" i="21"/>
  <c r="CX498" i="21"/>
  <c r="DE498" i="21"/>
  <c r="CJ546" i="21"/>
  <c r="DE546" i="21"/>
  <c r="CX546" i="21"/>
  <c r="CJ587" i="21"/>
  <c r="DE587" i="21"/>
  <c r="CX587" i="21"/>
  <c r="CJ627" i="21"/>
  <c r="CX627" i="21"/>
  <c r="DE627" i="21"/>
  <c r="CJ675" i="21"/>
  <c r="CX675" i="21"/>
  <c r="DE675" i="21"/>
  <c r="CJ715" i="21"/>
  <c r="CX715" i="21"/>
  <c r="DE715" i="21"/>
  <c r="CJ755" i="21"/>
  <c r="CX755" i="21"/>
  <c r="DE755" i="21"/>
  <c r="CJ803" i="21"/>
  <c r="CX803" i="21"/>
  <c r="DE803" i="21"/>
  <c r="CJ843" i="21"/>
  <c r="CX843" i="21"/>
  <c r="DE843" i="21"/>
  <c r="CJ882" i="21"/>
  <c r="CX882" i="21"/>
  <c r="DE882" i="21"/>
  <c r="CJ930" i="21"/>
  <c r="DE930" i="21"/>
  <c r="CX930" i="21"/>
  <c r="CJ971" i="21"/>
  <c r="CX971" i="21"/>
  <c r="DE971" i="21"/>
  <c r="CJ1003" i="21"/>
  <c r="CX1003" i="21"/>
  <c r="DE1003" i="21"/>
  <c r="CJ1035" i="21"/>
  <c r="CX1035" i="21"/>
  <c r="DE1035" i="21"/>
  <c r="CJ1067" i="21"/>
  <c r="CX1067" i="21"/>
  <c r="DE1067" i="21"/>
  <c r="CJ1099" i="21"/>
  <c r="CX1099" i="21"/>
  <c r="DE1099" i="21"/>
  <c r="CJ1124" i="21"/>
  <c r="CX1124" i="21"/>
  <c r="DE1124" i="21"/>
  <c r="CJ1155" i="21"/>
  <c r="CX1155" i="21"/>
  <c r="DE1155" i="21"/>
  <c r="CJ1187" i="21"/>
  <c r="CX1187" i="21"/>
  <c r="DE1187" i="21"/>
  <c r="CX1219" i="21"/>
  <c r="DE1219" i="21"/>
  <c r="CX1251" i="21"/>
  <c r="DE1251" i="21"/>
  <c r="CX1283" i="21"/>
  <c r="DE1283" i="21"/>
  <c r="CJ91" i="21"/>
  <c r="CX91" i="21"/>
  <c r="DE91" i="21"/>
  <c r="CJ147" i="21"/>
  <c r="CX147" i="21"/>
  <c r="DE147" i="21"/>
  <c r="CJ188" i="21"/>
  <c r="CX188" i="21"/>
  <c r="DE188" i="21"/>
  <c r="CJ224" i="21"/>
  <c r="DE224" i="21"/>
  <c r="CX224" i="21"/>
  <c r="CJ265" i="21"/>
  <c r="CX265" i="21"/>
  <c r="DE265" i="21"/>
  <c r="CJ301" i="21"/>
  <c r="CX301" i="21"/>
  <c r="DE301" i="21"/>
  <c r="CJ333" i="21"/>
  <c r="CX333" i="21"/>
  <c r="DE333" i="21"/>
  <c r="CJ373" i="21"/>
  <c r="CX373" i="21"/>
  <c r="DE373" i="21"/>
  <c r="CJ445" i="21"/>
  <c r="CX445" i="21"/>
  <c r="DE445" i="21"/>
  <c r="CJ487" i="21"/>
  <c r="CX487" i="21"/>
  <c r="DE487" i="21"/>
  <c r="CJ524" i="21"/>
  <c r="CX524" i="21"/>
  <c r="DE524" i="21"/>
  <c r="CJ600" i="21"/>
  <c r="CX600" i="21"/>
  <c r="DE600" i="21"/>
  <c r="CJ636" i="21"/>
  <c r="CX636" i="21"/>
  <c r="DE636" i="21"/>
  <c r="CJ676" i="21"/>
  <c r="CX676" i="21"/>
  <c r="DE676" i="21"/>
  <c r="CJ712" i="21"/>
  <c r="CX712" i="21"/>
  <c r="DE712" i="21"/>
  <c r="CJ752" i="21"/>
  <c r="CX752" i="21"/>
  <c r="DE752" i="21"/>
  <c r="CJ808" i="21"/>
  <c r="CX808" i="21"/>
  <c r="DE808" i="21"/>
  <c r="CJ844" i="21"/>
  <c r="CX844" i="21"/>
  <c r="DE844" i="21"/>
  <c r="CJ899" i="21"/>
  <c r="CX899" i="21"/>
  <c r="DE899" i="21"/>
  <c r="CJ940" i="21"/>
  <c r="CX940" i="21"/>
  <c r="DE940" i="21"/>
  <c r="CJ976" i="21"/>
  <c r="CX976" i="21"/>
  <c r="DE976" i="21"/>
  <c r="CJ1032" i="21"/>
  <c r="CX1032" i="21"/>
  <c r="DE1032" i="21"/>
  <c r="CJ1084" i="21"/>
  <c r="CX1084" i="21"/>
  <c r="DE1084" i="21"/>
  <c r="CJ1133" i="21"/>
  <c r="DE1133" i="21"/>
  <c r="CX1133" i="21"/>
  <c r="DE1208" i="21"/>
  <c r="CX1208" i="21"/>
  <c r="DE1244" i="21"/>
  <c r="CX1244" i="21"/>
  <c r="CX1296" i="21"/>
  <c r="DE1296" i="21"/>
  <c r="CJ42" i="21"/>
  <c r="CX42" i="21"/>
  <c r="DE42" i="21"/>
  <c r="CJ80" i="21"/>
  <c r="CX80" i="21"/>
  <c r="DE80" i="21"/>
  <c r="CJ116" i="21"/>
  <c r="CX116" i="21"/>
  <c r="DE116" i="21"/>
  <c r="CJ152" i="21"/>
  <c r="CX152" i="21"/>
  <c r="DE152" i="21"/>
  <c r="CJ189" i="21"/>
  <c r="CX189" i="21"/>
  <c r="DE189" i="21"/>
  <c r="CJ229" i="21"/>
  <c r="CX229" i="21"/>
  <c r="DE229" i="21"/>
  <c r="CJ266" i="21"/>
  <c r="DE266" i="21"/>
  <c r="CX266" i="21"/>
  <c r="CJ302" i="21"/>
  <c r="DE302" i="21"/>
  <c r="CX302" i="21"/>
  <c r="CJ338" i="21"/>
  <c r="DE338" i="21"/>
  <c r="CX338" i="21"/>
  <c r="CJ410" i="21"/>
  <c r="DE410" i="21"/>
  <c r="CX410" i="21"/>
  <c r="CJ476" i="21"/>
  <c r="CX476" i="21"/>
  <c r="DE476" i="21"/>
  <c r="CJ544" i="21"/>
  <c r="DE544" i="21"/>
  <c r="CX544" i="21"/>
  <c r="CJ613" i="21"/>
  <c r="DE613" i="21"/>
  <c r="CX613" i="21"/>
  <c r="CJ673" i="21"/>
  <c r="DE673" i="21"/>
  <c r="CX673" i="21"/>
  <c r="CJ833" i="21"/>
  <c r="DE833" i="21"/>
  <c r="CX833" i="21"/>
  <c r="CJ945" i="21"/>
  <c r="DE945" i="21"/>
  <c r="CX945" i="21"/>
  <c r="CJ1069" i="21"/>
  <c r="DE1069" i="21"/>
  <c r="CX1069" i="21"/>
  <c r="CJ1189" i="21"/>
  <c r="CX1189" i="21"/>
  <c r="DE1189" i="21"/>
  <c r="CX1253" i="21"/>
  <c r="DE1253" i="21"/>
  <c r="CJ73" i="21"/>
  <c r="CX73" i="21"/>
  <c r="DE73" i="21"/>
  <c r="CJ374" i="21"/>
  <c r="DE374" i="21"/>
  <c r="CX374" i="21"/>
  <c r="CJ442" i="21"/>
  <c r="DE442" i="21"/>
  <c r="CX442" i="21"/>
  <c r="CJ513" i="21"/>
  <c r="DE513" i="21"/>
  <c r="CX513" i="21"/>
  <c r="CJ617" i="21"/>
  <c r="DE617" i="21"/>
  <c r="CX617" i="21"/>
  <c r="CJ681" i="21"/>
  <c r="DE681" i="21"/>
  <c r="CX681" i="21"/>
  <c r="CJ797" i="21"/>
  <c r="DE797" i="21"/>
  <c r="CX797" i="21"/>
  <c r="CJ924" i="21"/>
  <c r="DE924" i="21"/>
  <c r="CX924" i="21"/>
  <c r="CJ1029" i="21"/>
  <c r="DE1029" i="21"/>
  <c r="CX1029" i="21"/>
  <c r="CJ1150" i="21"/>
  <c r="CX1150" i="21"/>
  <c r="DE1150" i="21"/>
  <c r="CJ1057" i="21"/>
  <c r="DE1057" i="21"/>
  <c r="CX1057" i="21"/>
  <c r="CJ1177" i="21"/>
  <c r="CX1177" i="21"/>
  <c r="DE1177" i="21"/>
  <c r="CX1241" i="21"/>
  <c r="DE1241" i="21"/>
  <c r="CX1305" i="21"/>
  <c r="DE1305" i="21"/>
  <c r="CJ639" i="21"/>
  <c r="CX639" i="21"/>
  <c r="DE639" i="21"/>
  <c r="CJ894" i="21"/>
  <c r="CX894" i="21"/>
  <c r="DE894" i="21"/>
  <c r="CJ170" i="21"/>
  <c r="CX170" i="21"/>
  <c r="DE170" i="21"/>
  <c r="CJ27" i="21"/>
  <c r="CX27" i="21"/>
  <c r="DE27" i="21"/>
  <c r="CJ51" i="21"/>
  <c r="CX51" i="21"/>
  <c r="DE51" i="21"/>
  <c r="CJ47" i="21"/>
  <c r="CX47" i="21"/>
  <c r="DE47" i="21"/>
  <c r="CJ117" i="21"/>
  <c r="CX117" i="21"/>
  <c r="DE117" i="21"/>
  <c r="CJ161" i="21"/>
  <c r="CX161" i="21"/>
  <c r="DE161" i="21"/>
  <c r="CJ206" i="21"/>
  <c r="CX206" i="21"/>
  <c r="DE206" i="21"/>
  <c r="CJ247" i="21"/>
  <c r="CX247" i="21"/>
  <c r="DE247" i="21"/>
  <c r="CJ279" i="21"/>
  <c r="CX279" i="21"/>
  <c r="DE279" i="21"/>
  <c r="CJ311" i="21"/>
  <c r="CX311" i="21"/>
  <c r="DE311" i="21"/>
  <c r="CJ343" i="21"/>
  <c r="CX343" i="21"/>
  <c r="DE343" i="21"/>
  <c r="CJ375" i="21"/>
  <c r="CX375" i="21"/>
  <c r="DE375" i="21"/>
  <c r="CJ407" i="21"/>
  <c r="CX407" i="21"/>
  <c r="DE407" i="21"/>
  <c r="CJ439" i="21"/>
  <c r="CX439" i="21"/>
  <c r="DE439" i="21"/>
  <c r="CJ473" i="21"/>
  <c r="DE473" i="21"/>
  <c r="CX473" i="21"/>
  <c r="CJ505" i="21"/>
  <c r="DE505" i="21"/>
  <c r="CX505" i="21"/>
  <c r="CJ537" i="21"/>
  <c r="CX537" i="21"/>
  <c r="DE537" i="21"/>
  <c r="CJ569" i="21"/>
  <c r="CX569" i="21"/>
  <c r="DE569" i="21"/>
  <c r="CJ602" i="21"/>
  <c r="CX602" i="21"/>
  <c r="DE602" i="21"/>
  <c r="CJ634" i="21"/>
  <c r="CX634" i="21"/>
  <c r="DE634" i="21"/>
  <c r="CJ666" i="21"/>
  <c r="CX666" i="21"/>
  <c r="DE666" i="21"/>
  <c r="CJ698" i="21"/>
  <c r="CX698" i="21"/>
  <c r="DE698" i="21"/>
  <c r="CJ730" i="21"/>
  <c r="CX730" i="21"/>
  <c r="DE730" i="21"/>
  <c r="CJ762" i="21"/>
  <c r="CX762" i="21"/>
  <c r="DE762" i="21"/>
  <c r="CJ794" i="21"/>
  <c r="CX794" i="21"/>
  <c r="DE794" i="21"/>
  <c r="CJ826" i="21"/>
  <c r="CX826" i="21"/>
  <c r="DE826" i="21"/>
  <c r="CJ858" i="21"/>
  <c r="CX858" i="21"/>
  <c r="DE858" i="21"/>
  <c r="CJ889" i="21"/>
  <c r="CX889" i="21"/>
  <c r="DE889" i="21"/>
  <c r="CJ921" i="21"/>
  <c r="CX921" i="21"/>
  <c r="DE921" i="21"/>
  <c r="CJ954" i="21"/>
  <c r="CX954" i="21"/>
  <c r="DE954" i="21"/>
  <c r="CJ986" i="21"/>
  <c r="CX986" i="21"/>
  <c r="DE986" i="21"/>
  <c r="CJ1026" i="21"/>
  <c r="CX1026" i="21"/>
  <c r="DE1026" i="21"/>
  <c r="CJ1062" i="21"/>
  <c r="CX1062" i="21"/>
  <c r="DE1062" i="21"/>
  <c r="CJ1098" i="21"/>
  <c r="CX1098" i="21"/>
  <c r="DE1098" i="21"/>
  <c r="CJ1131" i="21"/>
  <c r="CX1131" i="21"/>
  <c r="DE1131" i="21"/>
  <c r="CJ1162" i="21"/>
  <c r="CX1162" i="21"/>
  <c r="DE1162" i="21"/>
  <c r="CX1202" i="21"/>
  <c r="DE1202" i="21"/>
  <c r="CX1234" i="21"/>
  <c r="DE1234" i="21"/>
  <c r="CX1274" i="21"/>
  <c r="DE1274" i="21"/>
  <c r="CJ20" i="21"/>
  <c r="DE20" i="21"/>
  <c r="CX20" i="21"/>
  <c r="CJ52" i="21"/>
  <c r="DE52" i="21"/>
  <c r="CX52" i="21"/>
  <c r="CJ86" i="21"/>
  <c r="DE86" i="21"/>
  <c r="CX86" i="21"/>
  <c r="CJ118" i="21"/>
  <c r="DE118" i="21"/>
  <c r="CX118" i="21"/>
  <c r="CJ150" i="21"/>
  <c r="DE150" i="21"/>
  <c r="CX150" i="21"/>
  <c r="CJ183" i="21"/>
  <c r="DE183" i="21"/>
  <c r="CX183" i="21"/>
  <c r="CJ215" i="21"/>
  <c r="DE215" i="21"/>
  <c r="CX215" i="21"/>
  <c r="CJ248" i="21"/>
  <c r="CX248" i="21"/>
  <c r="DE248" i="21"/>
  <c r="CJ280" i="21"/>
  <c r="CX280" i="21"/>
  <c r="DE280" i="21"/>
  <c r="CJ300" i="21"/>
  <c r="CX300" i="21"/>
  <c r="DE300" i="21"/>
  <c r="CJ332" i="21"/>
  <c r="CX332" i="21"/>
  <c r="DE332" i="21"/>
  <c r="CJ364" i="21"/>
  <c r="CX364" i="21"/>
  <c r="DE364" i="21"/>
  <c r="CJ396" i="21"/>
  <c r="CX396" i="21"/>
  <c r="DE396" i="21"/>
  <c r="CJ436" i="21"/>
  <c r="DE436" i="21"/>
  <c r="CX436" i="21"/>
  <c r="CJ486" i="21"/>
  <c r="CX486" i="21"/>
  <c r="DE486" i="21"/>
  <c r="CJ527" i="21"/>
  <c r="DE527" i="21"/>
  <c r="CX527" i="21"/>
  <c r="CJ566" i="21"/>
  <c r="CX566" i="21"/>
  <c r="DE566" i="21"/>
  <c r="CJ615" i="21"/>
  <c r="CX615" i="21"/>
  <c r="DE615" i="21"/>
  <c r="CJ655" i="21"/>
  <c r="CX655" i="21"/>
  <c r="DE655" i="21"/>
  <c r="CJ695" i="21"/>
  <c r="CX695" i="21"/>
  <c r="DE695" i="21"/>
  <c r="CJ743" i="21"/>
  <c r="CX743" i="21"/>
  <c r="DE743" i="21"/>
  <c r="CJ783" i="21"/>
  <c r="CX783" i="21"/>
  <c r="DE783" i="21"/>
  <c r="CJ823" i="21"/>
  <c r="CX823" i="21"/>
  <c r="DE823" i="21"/>
  <c r="CJ871" i="21"/>
  <c r="CX871" i="21"/>
  <c r="DE871" i="21"/>
  <c r="CJ910" i="21"/>
  <c r="CX910" i="21"/>
  <c r="DE910" i="21"/>
  <c r="CJ951" i="21"/>
  <c r="CX951" i="21"/>
  <c r="DE951" i="21"/>
  <c r="CJ991" i="21"/>
  <c r="CX991" i="21"/>
  <c r="DE991" i="21"/>
  <c r="CJ1023" i="21"/>
  <c r="CX1023" i="21"/>
  <c r="DE1023" i="21"/>
  <c r="CJ1055" i="21"/>
  <c r="CX1055" i="21"/>
  <c r="DE1055" i="21"/>
  <c r="CJ1087" i="21"/>
  <c r="CX1087" i="21"/>
  <c r="DE1087" i="21"/>
  <c r="CJ1144" i="21"/>
  <c r="CX1144" i="21"/>
  <c r="DE1144" i="21"/>
  <c r="CJ1175" i="21"/>
  <c r="CX1175" i="21"/>
  <c r="DE1175" i="21"/>
  <c r="CX1207" i="21"/>
  <c r="DE1207" i="21"/>
  <c r="CX1239" i="21"/>
  <c r="DE1239" i="21"/>
  <c r="CX1271" i="21"/>
  <c r="DE1271" i="21"/>
  <c r="CX1303" i="21"/>
  <c r="DE1303" i="21"/>
  <c r="CJ520" i="21"/>
  <c r="DE520" i="21"/>
  <c r="CX520" i="21"/>
  <c r="CJ840" i="21"/>
  <c r="CX840" i="21"/>
  <c r="DE840" i="21"/>
  <c r="CJ1100" i="21"/>
  <c r="CX1100" i="21"/>
  <c r="DE1100" i="21"/>
  <c r="CJ382" i="21"/>
  <c r="DE382" i="21"/>
  <c r="CX382" i="21"/>
  <c r="CJ717" i="21"/>
  <c r="DE717" i="21"/>
  <c r="CX717" i="21"/>
  <c r="CJ941" i="21"/>
  <c r="DE941" i="21"/>
  <c r="CX941" i="21"/>
  <c r="CJ61" i="21"/>
  <c r="CX61" i="21"/>
  <c r="DE61" i="21"/>
  <c r="CJ277" i="21"/>
  <c r="CX277" i="21"/>
  <c r="DE277" i="21"/>
  <c r="CJ616" i="21"/>
  <c r="CX616" i="21"/>
  <c r="DE616" i="21"/>
  <c r="CJ1184" i="21"/>
  <c r="DE1184" i="21"/>
  <c r="CX1184" i="21"/>
  <c r="CJ350" i="21"/>
  <c r="DE350" i="21"/>
  <c r="CX350" i="21"/>
  <c r="CJ641" i="21"/>
  <c r="DE641" i="21"/>
  <c r="CX641" i="21"/>
  <c r="CJ155" i="21"/>
  <c r="CX155" i="21"/>
  <c r="DE155" i="21"/>
  <c r="CJ1180" i="21"/>
  <c r="DE1180" i="21"/>
  <c r="CX1180" i="21"/>
  <c r="CJ593" i="21"/>
  <c r="DE593" i="21"/>
  <c r="CX593" i="21"/>
  <c r="CJ911" i="21"/>
  <c r="CX911" i="21"/>
  <c r="DE911" i="21"/>
  <c r="CJ532" i="21"/>
  <c r="CX532" i="21"/>
  <c r="DE532" i="21"/>
  <c r="CJ876" i="21"/>
  <c r="CX876" i="21"/>
  <c r="DE876" i="21"/>
  <c r="CJ1145" i="21"/>
  <c r="DE1145" i="21"/>
  <c r="CX1145" i="21"/>
  <c r="CJ366" i="21"/>
  <c r="DE366" i="21"/>
  <c r="CX366" i="21"/>
  <c r="CJ989" i="21"/>
  <c r="DE989" i="21"/>
  <c r="CX989" i="21"/>
  <c r="CJ293" i="21"/>
  <c r="CX293" i="21"/>
  <c r="DE293" i="21"/>
  <c r="CJ648" i="21"/>
  <c r="CX648" i="21"/>
  <c r="DE648" i="21"/>
  <c r="CJ1020" i="21"/>
  <c r="CX1020" i="21"/>
  <c r="DE1020" i="21"/>
  <c r="CJ246" i="21"/>
  <c r="DE246" i="21"/>
  <c r="CX246" i="21"/>
  <c r="CJ398" i="21"/>
  <c r="DE398" i="21"/>
  <c r="CX398" i="21"/>
  <c r="BT1228" i="21"/>
  <c r="CJ1228" i="21"/>
  <c r="BT1264" i="21"/>
  <c r="CJ1264" i="21"/>
  <c r="BT1304" i="21"/>
  <c r="BV1304" i="21" s="1"/>
  <c r="CJ1304" i="21"/>
  <c r="BT1261" i="21"/>
  <c r="CJ1261" i="21"/>
  <c r="BT1217" i="21"/>
  <c r="CJ1217" i="21"/>
  <c r="BT1281" i="21"/>
  <c r="BV1281" i="21" s="1"/>
  <c r="CJ1281" i="21"/>
  <c r="BT1206" i="21"/>
  <c r="BV1206" i="21" s="1"/>
  <c r="CJ1206" i="21"/>
  <c r="BT1238" i="21"/>
  <c r="CJ1238" i="21"/>
  <c r="BT1278" i="21"/>
  <c r="BV1278" i="21" s="1"/>
  <c r="CJ1278" i="21"/>
  <c r="BT1211" i="21"/>
  <c r="CJ1211" i="21"/>
  <c r="BT1243" i="21"/>
  <c r="CJ1243" i="21"/>
  <c r="BT1275" i="21"/>
  <c r="BV1275" i="21" s="1"/>
  <c r="CJ1275" i="21"/>
  <c r="BT1307" i="21"/>
  <c r="BV1307" i="21" s="1"/>
  <c r="CJ1307" i="21"/>
  <c r="BT1236" i="21"/>
  <c r="CJ1236" i="21"/>
  <c r="BT1205" i="21"/>
  <c r="BV1205" i="21" s="1"/>
  <c r="CJ1205" i="21"/>
  <c r="BT1269" i="21"/>
  <c r="CJ1269" i="21"/>
  <c r="BT1257" i="21"/>
  <c r="CJ1257" i="21"/>
  <c r="BT1210" i="21"/>
  <c r="CJ1210" i="21"/>
  <c r="BT1246" i="21"/>
  <c r="CJ1246" i="21"/>
  <c r="BT1282" i="21"/>
  <c r="BV1282" i="21" s="1"/>
  <c r="CJ1282" i="21"/>
  <c r="BT1215" i="21"/>
  <c r="CJ1215" i="21"/>
  <c r="BT1247" i="21"/>
  <c r="CJ1247" i="21"/>
  <c r="BT1279" i="21"/>
  <c r="BV1279" i="21" s="1"/>
  <c r="CJ1279" i="21"/>
  <c r="BT1311" i="21"/>
  <c r="CJ1311" i="21"/>
  <c r="BT1213" i="21"/>
  <c r="CJ1213" i="21"/>
  <c r="BT1277" i="21"/>
  <c r="BV1277" i="21" s="1"/>
  <c r="CJ1277" i="21"/>
  <c r="BT1233" i="21"/>
  <c r="CJ1233" i="21"/>
  <c r="BT1297" i="21"/>
  <c r="CJ1297" i="21"/>
  <c r="BT1242" i="21"/>
  <c r="CJ1242" i="21"/>
  <c r="BT1230" i="21"/>
  <c r="CJ1230" i="21"/>
  <c r="BT1270" i="21"/>
  <c r="CJ1270" i="21"/>
  <c r="BT1310" i="21"/>
  <c r="BV1310" i="21" s="1"/>
  <c r="CJ1310" i="21"/>
  <c r="BT1203" i="21"/>
  <c r="BV1203" i="21" s="1"/>
  <c r="CJ1203" i="21"/>
  <c r="BT1235" i="21"/>
  <c r="CJ1235" i="21"/>
  <c r="BT1267" i="21"/>
  <c r="CJ1267" i="21"/>
  <c r="BT1299" i="21"/>
  <c r="CJ1299" i="21"/>
  <c r="BT1224" i="21"/>
  <c r="CJ1224" i="21"/>
  <c r="BT1260" i="21"/>
  <c r="CJ1260" i="21"/>
  <c r="BT1221" i="21"/>
  <c r="BV1221" i="21" s="1"/>
  <c r="CJ1221" i="21"/>
  <c r="BT1285" i="21"/>
  <c r="CJ1285" i="21"/>
  <c r="BT1209" i="21"/>
  <c r="BV1209" i="21" s="1"/>
  <c r="CJ1209" i="21"/>
  <c r="BT1273" i="21"/>
  <c r="BV1273" i="21" s="1"/>
  <c r="CJ1273" i="21"/>
  <c r="BT1218" i="21"/>
  <c r="CJ1218" i="21"/>
  <c r="BT1258" i="21"/>
  <c r="CJ1258" i="21"/>
  <c r="BT1290" i="21"/>
  <c r="CJ1290" i="21"/>
  <c r="BT1223" i="21"/>
  <c r="CJ1223" i="21"/>
  <c r="BT1255" i="21"/>
  <c r="CJ1255" i="21"/>
  <c r="BT1287" i="21"/>
  <c r="CJ1287" i="21"/>
  <c r="BT1212" i="21"/>
  <c r="CJ1212" i="21"/>
  <c r="BT1248" i="21"/>
  <c r="CJ1248" i="21"/>
  <c r="BT1284" i="21"/>
  <c r="BV1284" i="21" s="1"/>
  <c r="CJ1284" i="21"/>
  <c r="BT1229" i="21"/>
  <c r="CJ1229" i="21"/>
  <c r="BT1293" i="21"/>
  <c r="CJ1293" i="21"/>
  <c r="BT1249" i="21"/>
  <c r="CJ1249" i="21"/>
  <c r="BT1313" i="21"/>
  <c r="BV1313" i="21" s="1"/>
  <c r="CJ1313" i="21"/>
  <c r="BT1254" i="21"/>
  <c r="CJ1254" i="21"/>
  <c r="BT1306" i="21"/>
  <c r="BV1306" i="21" s="1"/>
  <c r="CJ1306" i="21"/>
  <c r="BT1222" i="21"/>
  <c r="BV1222" i="21" s="1"/>
  <c r="CJ1222" i="21"/>
  <c r="BT1262" i="21"/>
  <c r="CJ1262" i="21"/>
  <c r="BT1294" i="21"/>
  <c r="CJ1294" i="21"/>
  <c r="BT1298" i="21"/>
  <c r="CJ1298" i="21"/>
  <c r="BT1227" i="21"/>
  <c r="CJ1227" i="21"/>
  <c r="BT1259" i="21"/>
  <c r="CJ1259" i="21"/>
  <c r="BT1291" i="21"/>
  <c r="CJ1291" i="21"/>
  <c r="BT1237" i="21"/>
  <c r="CJ1237" i="21"/>
  <c r="BT1301" i="21"/>
  <c r="BV1301" i="21" s="1"/>
  <c r="CJ1301" i="21"/>
  <c r="BT1225" i="21"/>
  <c r="CJ1225" i="21"/>
  <c r="BT1289" i="21"/>
  <c r="CJ1289" i="21"/>
  <c r="BT1226" i="21"/>
  <c r="CJ1226" i="21"/>
  <c r="BT1266" i="21"/>
  <c r="CJ1266" i="21"/>
  <c r="BT1302" i="21"/>
  <c r="BV1302" i="21" s="1"/>
  <c r="CJ1302" i="21"/>
  <c r="BT1231" i="21"/>
  <c r="CJ1231" i="21"/>
  <c r="BT1263" i="21"/>
  <c r="CJ1263" i="21"/>
  <c r="BT1295" i="21"/>
  <c r="CJ1295" i="21"/>
  <c r="BT1245" i="21"/>
  <c r="CJ1245" i="21"/>
  <c r="BT1309" i="21"/>
  <c r="BV1309" i="21" s="1"/>
  <c r="CJ1309" i="21"/>
  <c r="BT1265" i="21"/>
  <c r="CJ1265" i="21"/>
  <c r="BT1214" i="21"/>
  <c r="CJ1214" i="21"/>
  <c r="BT1250" i="21"/>
  <c r="CJ1250" i="21"/>
  <c r="BT1286" i="21"/>
  <c r="CJ1286" i="21"/>
  <c r="BT1219" i="21"/>
  <c r="CJ1219" i="21"/>
  <c r="BT1251" i="21"/>
  <c r="CJ1251" i="21"/>
  <c r="BT1283" i="21"/>
  <c r="BV1283" i="21" s="1"/>
  <c r="CJ1283" i="21"/>
  <c r="BT1208" i="21"/>
  <c r="CJ1208" i="21"/>
  <c r="BT1244" i="21"/>
  <c r="CJ1244" i="21"/>
  <c r="BT1296" i="21"/>
  <c r="CJ1296" i="21"/>
  <c r="BT1253" i="21"/>
  <c r="CJ1253" i="21"/>
  <c r="BT1241" i="21"/>
  <c r="CJ1241" i="21"/>
  <c r="BT1305" i="21"/>
  <c r="BV1305" i="21" s="1"/>
  <c r="CJ1305" i="21"/>
  <c r="BT1202" i="21"/>
  <c r="BV1202" i="21" s="1"/>
  <c r="CJ1202" i="21"/>
  <c r="BT1234" i="21"/>
  <c r="CJ1234" i="21"/>
  <c r="BT1274" i="21"/>
  <c r="BV1274" i="21" s="1"/>
  <c r="CJ1274" i="21"/>
  <c r="BT1207" i="21"/>
  <c r="BV1207" i="21" s="1"/>
  <c r="CJ1207" i="21"/>
  <c r="BT1239" i="21"/>
  <c r="CJ1239" i="21"/>
  <c r="BT1271" i="21"/>
  <c r="BV1271" i="21" s="1"/>
  <c r="CJ1271" i="21"/>
  <c r="BT1303" i="21"/>
  <c r="BV1303" i="21" s="1"/>
  <c r="CJ1303" i="21"/>
  <c r="DM1313" i="21" l="1"/>
  <c r="BC1313" i="21"/>
  <c r="DM1312" i="21"/>
  <c r="BC1312" i="21"/>
  <c r="BV1312" i="21" s="1"/>
  <c r="DM1311" i="21"/>
  <c r="BC1311" i="21"/>
  <c r="BV1311" i="21" s="1"/>
  <c r="BF1311" i="21" l="1"/>
  <c r="BF1312" i="21"/>
  <c r="DH1312" i="21"/>
  <c r="DH1311" i="21"/>
  <c r="DH1313" i="21"/>
  <c r="BF1313" i="21"/>
  <c r="BP1313" i="21" l="1"/>
  <c r="BQ1313" i="21" s="1"/>
  <c r="BP1312" i="21"/>
  <c r="BQ1312" i="21" s="1"/>
  <c r="DM1284" i="21"/>
  <c r="DM1283" i="21"/>
  <c r="DM1282" i="21"/>
  <c r="DM1281" i="21"/>
  <c r="DM1280" i="21"/>
  <c r="DM1279" i="21"/>
  <c r="DM1278" i="21"/>
  <c r="DM1277" i="21"/>
  <c r="DM1276" i="21"/>
  <c r="DM1275" i="21"/>
  <c r="DM1274" i="21"/>
  <c r="DM1273" i="21"/>
  <c r="DM1272" i="21"/>
  <c r="DM1271" i="21"/>
  <c r="BY859" i="21"/>
  <c r="BY858" i="21"/>
  <c r="BY857" i="21"/>
  <c r="BY856" i="21"/>
  <c r="BY855" i="21"/>
  <c r="BY854" i="21"/>
  <c r="BY853" i="21"/>
  <c r="BY852" i="21"/>
  <c r="BY851" i="21"/>
  <c r="BY850" i="21"/>
  <c r="BY849" i="21"/>
  <c r="BY848" i="21"/>
  <c r="BY847" i="21"/>
  <c r="BY846" i="21"/>
  <c r="BY845" i="21"/>
  <c r="BY844" i="21"/>
  <c r="BY843" i="21"/>
  <c r="BY842" i="21"/>
  <c r="BY840" i="21"/>
  <c r="BY839" i="21"/>
  <c r="BY838" i="21"/>
  <c r="BY837" i="21"/>
  <c r="BY836" i="21"/>
  <c r="BY835" i="21"/>
  <c r="BY435" i="21"/>
  <c r="BP1311" i="21" l="1"/>
  <c r="BQ1311" i="21" s="1"/>
  <c r="DH1279" i="21"/>
  <c r="DH1278" i="21"/>
  <c r="DH1274" i="21"/>
  <c r="DH1280" i="21"/>
  <c r="DH1281" i="21"/>
  <c r="DH1272" i="21"/>
  <c r="DH1277" i="21"/>
  <c r="DH1276" i="21"/>
  <c r="DH1284" i="21"/>
  <c r="DH1282" i="21"/>
  <c r="DH1283" i="21"/>
  <c r="DH1275" i="21"/>
  <c r="DH1273" i="21"/>
  <c r="DH1271" i="21"/>
  <c r="BQ1268" i="21" l="1"/>
  <c r="BQ1093" i="21"/>
  <c r="BQ1092" i="21"/>
  <c r="BQ1091" i="21"/>
  <c r="BQ1090" i="21"/>
  <c r="BQ1089" i="21"/>
  <c r="BQ1088" i="21"/>
  <c r="BQ1087" i="21"/>
  <c r="BQ1086" i="21"/>
  <c r="BQ1085" i="21"/>
  <c r="BQ1084" i="21"/>
  <c r="BQ1083" i="21"/>
  <c r="BQ1082" i="21"/>
  <c r="BQ1081" i="21"/>
  <c r="BQ1080" i="21"/>
  <c r="BQ1079" i="21"/>
  <c r="BQ1078" i="21"/>
  <c r="BQ1077" i="21"/>
  <c r="BQ1076" i="21"/>
  <c r="BQ1075" i="21"/>
  <c r="BQ1074" i="21"/>
  <c r="BQ1073" i="21"/>
  <c r="BQ1072" i="21"/>
  <c r="BQ1071" i="21"/>
  <c r="BQ1070" i="21"/>
  <c r="BQ1069" i="21"/>
  <c r="BQ1068" i="21"/>
  <c r="BQ1067" i="21"/>
  <c r="BQ1066" i="21"/>
  <c r="BQ1065" i="21"/>
  <c r="BQ1064" i="21"/>
  <c r="BQ1063" i="21"/>
  <c r="BQ1062" i="21"/>
  <c r="BQ1061" i="21"/>
  <c r="BQ1060" i="21"/>
  <c r="BQ1059" i="21"/>
  <c r="BQ1058" i="21"/>
  <c r="BQ1057" i="21"/>
  <c r="BQ1056" i="21"/>
  <c r="BQ1055" i="21"/>
  <c r="BQ1054" i="21"/>
  <c r="BQ1053" i="21"/>
  <c r="BQ1052" i="21"/>
  <c r="BQ1051" i="21"/>
  <c r="BQ1050" i="21"/>
  <c r="BQ1049" i="21"/>
  <c r="BQ1048" i="21"/>
  <c r="BQ1047" i="21"/>
  <c r="BQ1046" i="21"/>
  <c r="BQ1045" i="21"/>
  <c r="BQ1044" i="21"/>
  <c r="BQ1043" i="21"/>
  <c r="BQ1042" i="21"/>
  <c r="BQ1041" i="21"/>
  <c r="BQ1040" i="21"/>
  <c r="BQ1039" i="21"/>
  <c r="BQ1038" i="21"/>
  <c r="BQ1037" i="21"/>
  <c r="BQ1036" i="21"/>
  <c r="BQ1035" i="21"/>
  <c r="BQ1034" i="21"/>
  <c r="BQ1033" i="21"/>
  <c r="BQ1032" i="21"/>
  <c r="BQ1031" i="21"/>
  <c r="BQ1030" i="21"/>
  <c r="BQ1029" i="21"/>
  <c r="BQ1028" i="21"/>
  <c r="BQ1027" i="21"/>
  <c r="BQ1026" i="21"/>
  <c r="BQ1025" i="21"/>
  <c r="BQ1024" i="21"/>
  <c r="BQ1023" i="21"/>
  <c r="BQ1022" i="21"/>
  <c r="BQ1021" i="21"/>
  <c r="BQ1020" i="21"/>
  <c r="BQ1019" i="21"/>
  <c r="BQ1018" i="21"/>
  <c r="BQ1017" i="21"/>
  <c r="BQ1016" i="21"/>
  <c r="BQ1015" i="21"/>
  <c r="BQ1014" i="21"/>
  <c r="BQ1013" i="21"/>
  <c r="BQ1012" i="21"/>
  <c r="BQ1011" i="21"/>
  <c r="BQ1010" i="21"/>
  <c r="BQ1009" i="21"/>
  <c r="BQ1008" i="21"/>
  <c r="BQ1007" i="21"/>
  <c r="BQ1006" i="21"/>
  <c r="BQ1005" i="21"/>
  <c r="BQ1004" i="21"/>
  <c r="BQ1002" i="21"/>
  <c r="BQ1001" i="21"/>
  <c r="BQ1000" i="21"/>
  <c r="BQ999" i="21"/>
  <c r="BQ998" i="21"/>
  <c r="BQ997" i="21"/>
  <c r="BQ996" i="21"/>
  <c r="BQ995" i="21"/>
  <c r="BQ994" i="21"/>
  <c r="BQ993" i="21"/>
  <c r="BQ992" i="21"/>
  <c r="BQ991" i="21"/>
  <c r="BQ990" i="21"/>
  <c r="BQ989" i="21"/>
  <c r="BQ988" i="21"/>
  <c r="BQ987" i="21"/>
  <c r="BQ986" i="21"/>
  <c r="BQ985" i="21"/>
  <c r="BQ984" i="21"/>
  <c r="BQ983" i="21"/>
  <c r="BQ981" i="21"/>
  <c r="BQ980" i="21"/>
  <c r="BQ979" i="21"/>
  <c r="BQ978" i="21"/>
  <c r="BQ977" i="21"/>
  <c r="BQ976" i="21"/>
  <c r="BQ975" i="21"/>
  <c r="BQ974" i="21"/>
  <c r="BQ973" i="21"/>
  <c r="BQ972" i="21"/>
  <c r="BQ971" i="21"/>
  <c r="BQ970" i="21"/>
  <c r="BQ969" i="21"/>
  <c r="BQ968" i="21"/>
  <c r="BQ967" i="21"/>
  <c r="BQ966" i="21"/>
  <c r="BQ965" i="21"/>
  <c r="BQ964" i="21"/>
  <c r="BQ963" i="21"/>
  <c r="BQ962" i="21"/>
  <c r="BQ961" i="21"/>
  <c r="BQ960" i="21"/>
  <c r="BQ959" i="21"/>
  <c r="BQ958" i="21"/>
  <c r="BQ957" i="21"/>
  <c r="BQ956" i="21"/>
  <c r="BQ955" i="21"/>
  <c r="BQ954" i="21"/>
  <c r="BQ953" i="21"/>
  <c r="BQ952" i="21"/>
  <c r="BQ951" i="21"/>
  <c r="BQ859" i="21"/>
  <c r="BQ858" i="21"/>
  <c r="BQ857" i="21"/>
  <c r="BQ856" i="21"/>
  <c r="BQ855" i="21"/>
  <c r="BQ854" i="21"/>
  <c r="BQ853" i="21"/>
  <c r="BQ852" i="21"/>
  <c r="BQ851" i="21"/>
  <c r="BQ850" i="21"/>
  <c r="BQ849" i="21"/>
  <c r="BQ848" i="21"/>
  <c r="BQ847" i="21"/>
  <c r="BQ846" i="21"/>
  <c r="BQ845" i="21"/>
  <c r="BQ844" i="21"/>
  <c r="BQ843" i="21"/>
  <c r="BQ842" i="21"/>
  <c r="BQ840" i="21"/>
  <c r="BQ839" i="21"/>
  <c r="BQ838" i="21"/>
  <c r="BQ837" i="21"/>
  <c r="BQ836" i="21"/>
  <c r="BQ835" i="21"/>
  <c r="BQ735" i="21"/>
  <c r="BQ435" i="21"/>
  <c r="DM1300" i="21" l="1"/>
  <c r="BF1300" i="21" l="1"/>
  <c r="BC1300" i="21"/>
  <c r="BV1300" i="21" s="1"/>
  <c r="DH1300" i="21"/>
  <c r="DM1310" i="21" l="1"/>
  <c r="BC1310" i="21"/>
  <c r="DM1309" i="21"/>
  <c r="DM1308" i="21"/>
  <c r="BC1308" i="21"/>
  <c r="BF1309" i="21" l="1"/>
  <c r="BC1309" i="21"/>
  <c r="BP1300" i="21"/>
  <c r="BQ1300" i="21" s="1"/>
  <c r="BF1308" i="21"/>
  <c r="BF1310" i="21"/>
  <c r="DH1308" i="21"/>
  <c r="DH1309" i="21"/>
  <c r="DH1310" i="21"/>
  <c r="BP1308" i="21" l="1"/>
  <c r="BQ1308" i="21" s="1"/>
  <c r="BP1309" i="21"/>
  <c r="BQ1309" i="21" s="1"/>
  <c r="BP1310" i="21" l="1"/>
  <c r="BQ1310" i="21" s="1"/>
  <c r="DM1307" i="21" l="1"/>
  <c r="BC1307" i="21"/>
  <c r="DM1306" i="21"/>
  <c r="BC1306" i="21"/>
  <c r="DM1305" i="21"/>
  <c r="BC1305" i="21"/>
  <c r="DM1304" i="21"/>
  <c r="BC1304" i="21"/>
  <c r="DM1303" i="21"/>
  <c r="BC1303" i="21"/>
  <c r="DM1302" i="21"/>
  <c r="BC1302" i="21"/>
  <c r="DM1301" i="21"/>
  <c r="BC1301" i="21"/>
  <c r="DM1299" i="21"/>
  <c r="DM1298" i="21"/>
  <c r="BC1298" i="21"/>
  <c r="BV1298" i="21" s="1"/>
  <c r="DM1297" i="21"/>
  <c r="BC1297" i="21"/>
  <c r="BV1297" i="21" s="1"/>
  <c r="DM1296" i="21"/>
  <c r="BC1296" i="21"/>
  <c r="BV1296" i="21" s="1"/>
  <c r="DM1295" i="21"/>
  <c r="BC1295" i="21"/>
  <c r="BV1295" i="21" s="1"/>
  <c r="DM1294" i="21"/>
  <c r="BC1294" i="21"/>
  <c r="BV1294" i="21" s="1"/>
  <c r="DM1293" i="21"/>
  <c r="DM1292" i="21"/>
  <c r="BC1292" i="21"/>
  <c r="BV1292" i="21" s="1"/>
  <c r="DM1291" i="21"/>
  <c r="BC1291" i="21"/>
  <c r="BV1291" i="21" s="1"/>
  <c r="DM1290" i="21"/>
  <c r="BC1290" i="21"/>
  <c r="BV1290" i="21" s="1"/>
  <c r="DM1289" i="21"/>
  <c r="BC1289" i="21"/>
  <c r="BV1289" i="21" s="1"/>
  <c r="DM1288" i="21"/>
  <c r="BC1288" i="21"/>
  <c r="BV1288" i="21" s="1"/>
  <c r="DM1287" i="21"/>
  <c r="BC1287" i="21"/>
  <c r="BV1287" i="21" s="1"/>
  <c r="DM1286" i="21"/>
  <c r="BC1286" i="21"/>
  <c r="BV1286" i="21" s="1"/>
  <c r="DM1285" i="21"/>
  <c r="BC1285" i="21"/>
  <c r="BV1285" i="21" s="1"/>
  <c r="DM1270" i="21"/>
  <c r="BC1270" i="21"/>
  <c r="BV1270" i="21" s="1"/>
  <c r="DM1269" i="21"/>
  <c r="BC1269" i="21"/>
  <c r="BV1269" i="21" s="1"/>
  <c r="DH1268" i="21"/>
  <c r="DM1267" i="21"/>
  <c r="BC1267" i="21"/>
  <c r="BV1267" i="21" s="1"/>
  <c r="DM1266" i="21"/>
  <c r="BC1266" i="21"/>
  <c r="BV1266" i="21" s="1"/>
  <c r="DM1265" i="21"/>
  <c r="BC1265" i="21"/>
  <c r="BV1265" i="21" s="1"/>
  <c r="DM1264" i="21"/>
  <c r="BC1264" i="21"/>
  <c r="BV1264" i="21" s="1"/>
  <c r="DM1263" i="21"/>
  <c r="DM1262" i="21"/>
  <c r="BC1262" i="21"/>
  <c r="BV1262" i="21" s="1"/>
  <c r="DM1261" i="21"/>
  <c r="BC1261" i="21"/>
  <c r="BV1261" i="21" s="1"/>
  <c r="DM1260" i="21"/>
  <c r="BC1260" i="21"/>
  <c r="BV1260" i="21" s="1"/>
  <c r="DM1259" i="21"/>
  <c r="BC1259" i="21"/>
  <c r="BV1259" i="21" s="1"/>
  <c r="DM1258" i="21"/>
  <c r="DM1257" i="21"/>
  <c r="DM1256" i="21"/>
  <c r="BC1256" i="21"/>
  <c r="BV1256" i="21" s="1"/>
  <c r="DM1255" i="21"/>
  <c r="DM1254" i="21"/>
  <c r="BC1254" i="21"/>
  <c r="BV1254" i="21" s="1"/>
  <c r="DM1253" i="21"/>
  <c r="BC1253" i="21"/>
  <c r="BV1253" i="21" s="1"/>
  <c r="DM1252" i="21"/>
  <c r="BC1252" i="21"/>
  <c r="BV1252" i="21" s="1"/>
  <c r="DM1251" i="21"/>
  <c r="DM1250" i="21"/>
  <c r="BC1250" i="21"/>
  <c r="BV1250" i="21" s="1"/>
  <c r="DM1249" i="21"/>
  <c r="DM1248" i="21"/>
  <c r="BC1248" i="21"/>
  <c r="BV1248" i="21" s="1"/>
  <c r="DM1247" i="21"/>
  <c r="BC1247" i="21"/>
  <c r="BV1247" i="21" s="1"/>
  <c r="DM1246" i="21"/>
  <c r="DM1245" i="21"/>
  <c r="BC1245" i="21"/>
  <c r="BV1245" i="21" s="1"/>
  <c r="DM1244" i="21"/>
  <c r="DM1243" i="21"/>
  <c r="BC1243" i="21"/>
  <c r="BV1243" i="21" s="1"/>
  <c r="DM1242" i="21"/>
  <c r="DM1241" i="21"/>
  <c r="BC1241" i="21"/>
  <c r="BV1241" i="21" s="1"/>
  <c r="DM1240" i="21"/>
  <c r="BC1240" i="21"/>
  <c r="BV1240" i="21" s="1"/>
  <c r="DM1239" i="21"/>
  <c r="DM1238" i="21"/>
  <c r="BC1238" i="21"/>
  <c r="BV1238" i="21" s="1"/>
  <c r="DM1237" i="21"/>
  <c r="DM1236" i="21"/>
  <c r="BC1236" i="21"/>
  <c r="BV1236" i="21" s="1"/>
  <c r="DM1235" i="21"/>
  <c r="DM1234" i="21"/>
  <c r="BC1234" i="21"/>
  <c r="BV1234" i="21" s="1"/>
  <c r="DM1233" i="21"/>
  <c r="DM1232" i="21"/>
  <c r="DM1231" i="21"/>
  <c r="DM1230" i="21"/>
  <c r="DM1229" i="21"/>
  <c r="DM1228" i="21"/>
  <c r="DM1227" i="21"/>
  <c r="DM1226" i="21"/>
  <c r="BC1226" i="21"/>
  <c r="BV1226" i="21" s="1"/>
  <c r="DM1225" i="21"/>
  <c r="BC1225" i="21"/>
  <c r="BV1225" i="21" s="1"/>
  <c r="DM1224" i="21"/>
  <c r="DM1223" i="21"/>
  <c r="DM1222" i="21"/>
  <c r="DH1222" i="21"/>
  <c r="BP1222" i="21"/>
  <c r="BQ1222" i="21" s="1"/>
  <c r="DM1221" i="21"/>
  <c r="DH1221" i="21"/>
  <c r="BP1221" i="21"/>
  <c r="BQ1221" i="21" s="1"/>
  <c r="DM1220" i="21"/>
  <c r="BC1220" i="21"/>
  <c r="BV1220" i="21" s="1"/>
  <c r="DM1219" i="21"/>
  <c r="DM1218" i="21"/>
  <c r="DM1217" i="21"/>
  <c r="DM1216" i="21"/>
  <c r="BC1216" i="21"/>
  <c r="BV1216" i="21" s="1"/>
  <c r="DM1215" i="21"/>
  <c r="BC1215" i="21"/>
  <c r="BV1215" i="21" s="1"/>
  <c r="DM1214" i="21"/>
  <c r="BC1214" i="21"/>
  <c r="BV1214" i="21" s="1"/>
  <c r="DM1213" i="21"/>
  <c r="BC1213" i="21"/>
  <c r="BV1213" i="21" s="1"/>
  <c r="DM1212" i="21"/>
  <c r="BC1212" i="21"/>
  <c r="BV1212" i="21" s="1"/>
  <c r="DM1211" i="21"/>
  <c r="DM1210" i="21"/>
  <c r="DM1209" i="21"/>
  <c r="BC1209" i="21"/>
  <c r="DM1208" i="21"/>
  <c r="DM1207" i="21"/>
  <c r="BC1207" i="21"/>
  <c r="DM1206" i="21"/>
  <c r="DM1205" i="21"/>
  <c r="BC1205" i="21"/>
  <c r="DM1204" i="21"/>
  <c r="DM1203" i="21"/>
  <c r="BC1203" i="21"/>
  <c r="DM1202" i="21"/>
  <c r="DM1201" i="21"/>
  <c r="CB1201" i="21"/>
  <c r="DI1201" i="21" s="1"/>
  <c r="CA1201" i="21"/>
  <c r="BZ1201" i="21"/>
  <c r="BW1201" i="21"/>
  <c r="BX1201" i="21"/>
  <c r="BS1201" i="21"/>
  <c r="BC1201" i="21"/>
  <c r="DM1200" i="21"/>
  <c r="CB1200" i="21"/>
  <c r="DI1200" i="21" s="1"/>
  <c r="CA1200" i="21"/>
  <c r="BZ1200" i="21"/>
  <c r="BW1200" i="21"/>
  <c r="DM1199" i="21"/>
  <c r="CB1199" i="21"/>
  <c r="DI1199" i="21" s="1"/>
  <c r="CA1199" i="21"/>
  <c r="BZ1199" i="21"/>
  <c r="BW1199" i="21"/>
  <c r="BX1199" i="21"/>
  <c r="BS1199" i="21"/>
  <c r="BC1199" i="21"/>
  <c r="DM1198" i="21"/>
  <c r="CB1198" i="21"/>
  <c r="DI1198" i="21" s="1"/>
  <c r="CA1198" i="21"/>
  <c r="BZ1198" i="21"/>
  <c r="BW1198" i="21"/>
  <c r="DM1197" i="21"/>
  <c r="CB1197" i="21"/>
  <c r="DI1197" i="21" s="1"/>
  <c r="CA1197" i="21"/>
  <c r="BZ1197" i="21"/>
  <c r="BW1197" i="21"/>
  <c r="BX1197" i="21"/>
  <c r="BC1197" i="21"/>
  <c r="DM1196" i="21"/>
  <c r="CB1196" i="21"/>
  <c r="DI1196" i="21" s="1"/>
  <c r="CA1196" i="21"/>
  <c r="BZ1196" i="21"/>
  <c r="BW1196" i="21"/>
  <c r="DM1195" i="21"/>
  <c r="CB1195" i="21"/>
  <c r="DI1195" i="21" s="1"/>
  <c r="CA1195" i="21"/>
  <c r="BZ1195" i="21"/>
  <c r="BW1195" i="21"/>
  <c r="BX1195" i="21"/>
  <c r="BC1195" i="21"/>
  <c r="DM1194" i="21"/>
  <c r="CB1194" i="21"/>
  <c r="DI1194" i="21" s="1"/>
  <c r="CA1194" i="21"/>
  <c r="BZ1194" i="21"/>
  <c r="BW1194" i="21"/>
  <c r="DM1193" i="21"/>
  <c r="CB1193" i="21"/>
  <c r="DI1193" i="21" s="1"/>
  <c r="CA1193" i="21"/>
  <c r="BZ1193" i="21"/>
  <c r="BW1193" i="21"/>
  <c r="BX1193" i="21"/>
  <c r="BS1193" i="21"/>
  <c r="BC1193" i="21"/>
  <c r="DM1192" i="21"/>
  <c r="CB1192" i="21"/>
  <c r="DI1192" i="21" s="1"/>
  <c r="CA1192" i="21"/>
  <c r="BZ1192" i="21"/>
  <c r="BW1192" i="21"/>
  <c r="DM1191" i="21"/>
  <c r="CB1191" i="21"/>
  <c r="DI1191" i="21" s="1"/>
  <c r="CA1191" i="21"/>
  <c r="BZ1191" i="21"/>
  <c r="BW1191" i="21"/>
  <c r="BX1191" i="21"/>
  <c r="BS1191" i="21"/>
  <c r="BC1191" i="21"/>
  <c r="DM1190" i="21"/>
  <c r="CB1190" i="21"/>
  <c r="DI1190" i="21" s="1"/>
  <c r="CA1190" i="21"/>
  <c r="BZ1190" i="21"/>
  <c r="BW1190" i="21"/>
  <c r="DM1189" i="21"/>
  <c r="CB1189" i="21"/>
  <c r="DI1189" i="21" s="1"/>
  <c r="CA1189" i="21"/>
  <c r="BZ1189" i="21"/>
  <c r="BW1189" i="21"/>
  <c r="BX1189" i="21"/>
  <c r="BC1189" i="21"/>
  <c r="DM1188" i="21"/>
  <c r="CB1188" i="21"/>
  <c r="DI1188" i="21" s="1"/>
  <c r="CA1188" i="21"/>
  <c r="BZ1188" i="21"/>
  <c r="BW1188" i="21"/>
  <c r="DM1187" i="21"/>
  <c r="CB1187" i="21"/>
  <c r="DI1187" i="21" s="1"/>
  <c r="CA1187" i="21"/>
  <c r="BZ1187" i="21"/>
  <c r="BW1187" i="21"/>
  <c r="BX1187" i="21"/>
  <c r="BC1187" i="21"/>
  <c r="DM1186" i="21"/>
  <c r="CB1186" i="21"/>
  <c r="DI1186" i="21" s="1"/>
  <c r="CA1186" i="21"/>
  <c r="BZ1186" i="21"/>
  <c r="BW1186" i="21"/>
  <c r="DM1185" i="21"/>
  <c r="CB1185" i="21"/>
  <c r="DI1185" i="21" s="1"/>
  <c r="CA1185" i="21"/>
  <c r="BZ1185" i="21"/>
  <c r="BW1185" i="21"/>
  <c r="BX1185" i="21"/>
  <c r="BS1185" i="21"/>
  <c r="BC1185" i="21"/>
  <c r="DM1184" i="21"/>
  <c r="CB1184" i="21"/>
  <c r="DI1184" i="21" s="1"/>
  <c r="CA1184" i="21"/>
  <c r="BZ1184" i="21"/>
  <c r="BW1184" i="21"/>
  <c r="DM1183" i="21"/>
  <c r="CB1183" i="21"/>
  <c r="DI1183" i="21" s="1"/>
  <c r="CA1183" i="21"/>
  <c r="BZ1183" i="21"/>
  <c r="BW1183" i="21"/>
  <c r="BX1183" i="21"/>
  <c r="BS1183" i="21"/>
  <c r="BC1183" i="21"/>
  <c r="DM1182" i="21"/>
  <c r="CB1182" i="21"/>
  <c r="DI1182" i="21" s="1"/>
  <c r="CA1182" i="21"/>
  <c r="BZ1182" i="21"/>
  <c r="BW1182" i="21"/>
  <c r="DM1181" i="21"/>
  <c r="CB1181" i="21"/>
  <c r="DI1181" i="21" s="1"/>
  <c r="CA1181" i="21"/>
  <c r="BZ1181" i="21"/>
  <c r="BW1181" i="21"/>
  <c r="BX1181" i="21"/>
  <c r="BC1181" i="21"/>
  <c r="DM1180" i="21"/>
  <c r="CB1180" i="21"/>
  <c r="DI1180" i="21" s="1"/>
  <c r="CA1180" i="21"/>
  <c r="BZ1180" i="21"/>
  <c r="BW1180" i="21"/>
  <c r="DM1179" i="21"/>
  <c r="CB1179" i="21"/>
  <c r="DI1179" i="21" s="1"/>
  <c r="CA1179" i="21"/>
  <c r="BZ1179" i="21"/>
  <c r="BW1179" i="21"/>
  <c r="BX1179" i="21"/>
  <c r="BC1179" i="21"/>
  <c r="DM1178" i="21"/>
  <c r="CB1178" i="21"/>
  <c r="DI1178" i="21" s="1"/>
  <c r="CA1178" i="21"/>
  <c r="BZ1178" i="21"/>
  <c r="BW1178" i="21"/>
  <c r="DM1177" i="21"/>
  <c r="CB1177" i="21"/>
  <c r="DI1177" i="21" s="1"/>
  <c r="CA1177" i="21"/>
  <c r="BZ1177" i="21"/>
  <c r="BW1177" i="21"/>
  <c r="BX1177" i="21"/>
  <c r="BS1177" i="21"/>
  <c r="BC1177" i="21"/>
  <c r="DM1176" i="21"/>
  <c r="CB1176" i="21"/>
  <c r="DI1176" i="21" s="1"/>
  <c r="CA1176" i="21"/>
  <c r="BZ1176" i="21"/>
  <c r="BW1176" i="21"/>
  <c r="DM1175" i="21"/>
  <c r="CB1175" i="21"/>
  <c r="DI1175" i="21" s="1"/>
  <c r="CA1175" i="21"/>
  <c r="BZ1175" i="21"/>
  <c r="BW1175" i="21"/>
  <c r="BX1175" i="21"/>
  <c r="BS1175" i="21"/>
  <c r="BC1175" i="21"/>
  <c r="DM1174" i="21"/>
  <c r="CB1174" i="21"/>
  <c r="DI1174" i="21" s="1"/>
  <c r="CA1174" i="21"/>
  <c r="BZ1174" i="21"/>
  <c r="BW1174" i="21"/>
  <c r="DM1173" i="21"/>
  <c r="CB1173" i="21"/>
  <c r="DI1173" i="21" s="1"/>
  <c r="CA1173" i="21"/>
  <c r="BZ1173" i="21"/>
  <c r="BW1173" i="21"/>
  <c r="BX1173" i="21"/>
  <c r="BC1173" i="21"/>
  <c r="DM1172" i="21"/>
  <c r="CB1172" i="21"/>
  <c r="DI1172" i="21" s="1"/>
  <c r="CA1172" i="21"/>
  <c r="BZ1172" i="21"/>
  <c r="BW1172" i="21"/>
  <c r="DM1171" i="21"/>
  <c r="CB1171" i="21"/>
  <c r="DI1171" i="21" s="1"/>
  <c r="CA1171" i="21"/>
  <c r="BZ1171" i="21"/>
  <c r="BW1171" i="21"/>
  <c r="BX1171" i="21"/>
  <c r="BC1171" i="21"/>
  <c r="DM1170" i="21"/>
  <c r="CB1170" i="21"/>
  <c r="DI1170" i="21" s="1"/>
  <c r="CA1170" i="21"/>
  <c r="BZ1170" i="21"/>
  <c r="BW1170" i="21"/>
  <c r="DM1169" i="21"/>
  <c r="CB1169" i="21"/>
  <c r="DI1169" i="21" s="1"/>
  <c r="CA1169" i="21"/>
  <c r="BZ1169" i="21"/>
  <c r="BW1169" i="21"/>
  <c r="BX1169" i="21"/>
  <c r="BS1169" i="21"/>
  <c r="BC1169" i="21"/>
  <c r="DM1168" i="21"/>
  <c r="CB1168" i="21"/>
  <c r="DI1168" i="21" s="1"/>
  <c r="CA1168" i="21"/>
  <c r="BZ1168" i="21"/>
  <c r="BW1168" i="21"/>
  <c r="DM1167" i="21"/>
  <c r="CB1167" i="21"/>
  <c r="DI1167" i="21" s="1"/>
  <c r="CA1167" i="21"/>
  <c r="BZ1167" i="21"/>
  <c r="BW1167" i="21"/>
  <c r="BX1167" i="21"/>
  <c r="BS1167" i="21"/>
  <c r="BC1167" i="21"/>
  <c r="DM1166" i="21"/>
  <c r="CB1166" i="21"/>
  <c r="DI1166" i="21" s="1"/>
  <c r="CA1166" i="21"/>
  <c r="BZ1166" i="21"/>
  <c r="BW1166" i="21"/>
  <c r="DM1165" i="21"/>
  <c r="CB1165" i="21"/>
  <c r="DI1165" i="21" s="1"/>
  <c r="CA1165" i="21"/>
  <c r="BZ1165" i="21"/>
  <c r="BW1165" i="21"/>
  <c r="BX1165" i="21"/>
  <c r="BC1165" i="21"/>
  <c r="DM1164" i="21"/>
  <c r="CB1164" i="21"/>
  <c r="DI1164" i="21" s="1"/>
  <c r="CA1164" i="21"/>
  <c r="BZ1164" i="21"/>
  <c r="BW1164" i="21"/>
  <c r="DM1163" i="21"/>
  <c r="CB1163" i="21"/>
  <c r="DI1163" i="21" s="1"/>
  <c r="CA1163" i="21"/>
  <c r="BZ1163" i="21"/>
  <c r="BW1163" i="21"/>
  <c r="BX1163" i="21"/>
  <c r="BC1163" i="21"/>
  <c r="DM1162" i="21"/>
  <c r="CB1162" i="21"/>
  <c r="DI1162" i="21" s="1"/>
  <c r="CA1162" i="21"/>
  <c r="BZ1162" i="21"/>
  <c r="BW1162" i="21"/>
  <c r="DM1161" i="21"/>
  <c r="CB1161" i="21"/>
  <c r="DI1161" i="21" s="1"/>
  <c r="CA1161" i="21"/>
  <c r="BZ1161" i="21"/>
  <c r="BW1161" i="21"/>
  <c r="BS1161" i="21"/>
  <c r="BC1161" i="21"/>
  <c r="DM1160" i="21"/>
  <c r="CB1160" i="21"/>
  <c r="DI1160" i="21" s="1"/>
  <c r="CA1160" i="21"/>
  <c r="BZ1160" i="21"/>
  <c r="BW1160" i="21"/>
  <c r="BC1160" i="21"/>
  <c r="DM1159" i="21"/>
  <c r="CB1159" i="21"/>
  <c r="DI1159" i="21" s="1"/>
  <c r="CA1159" i="21"/>
  <c r="BZ1159" i="21"/>
  <c r="BW1159" i="21"/>
  <c r="BS1159" i="21"/>
  <c r="BC1159" i="21"/>
  <c r="DM1158" i="21"/>
  <c r="CB1158" i="21"/>
  <c r="DI1158" i="21" s="1"/>
  <c r="CA1158" i="21"/>
  <c r="BZ1158" i="21"/>
  <c r="BW1158" i="21"/>
  <c r="BC1158" i="21"/>
  <c r="DM1157" i="21"/>
  <c r="CB1157" i="21"/>
  <c r="DI1157" i="21" s="1"/>
  <c r="CA1157" i="21"/>
  <c r="BZ1157" i="21"/>
  <c r="BW1157" i="21"/>
  <c r="BS1157" i="21"/>
  <c r="BC1157" i="21"/>
  <c r="DM1156" i="21"/>
  <c r="CB1156" i="21"/>
  <c r="DI1156" i="21" s="1"/>
  <c r="CA1156" i="21"/>
  <c r="BZ1156" i="21"/>
  <c r="BW1156" i="21"/>
  <c r="BC1156" i="21"/>
  <c r="DM1155" i="21"/>
  <c r="CB1155" i="21"/>
  <c r="DI1155" i="21" s="1"/>
  <c r="CA1155" i="21"/>
  <c r="BZ1155" i="21"/>
  <c r="BW1155" i="21"/>
  <c r="BS1155" i="21"/>
  <c r="BC1155" i="21"/>
  <c r="DM1154" i="21"/>
  <c r="CB1154" i="21"/>
  <c r="DI1154" i="21" s="1"/>
  <c r="CA1154" i="21"/>
  <c r="BZ1154" i="21"/>
  <c r="BW1154" i="21"/>
  <c r="BC1154" i="21"/>
  <c r="DM1153" i="21"/>
  <c r="CB1153" i="21"/>
  <c r="DI1153" i="21" s="1"/>
  <c r="CA1153" i="21"/>
  <c r="BZ1153" i="21"/>
  <c r="BW1153" i="21"/>
  <c r="BC1153" i="21"/>
  <c r="DM1152" i="21"/>
  <c r="CB1152" i="21"/>
  <c r="DI1152" i="21" s="1"/>
  <c r="CA1152" i="21"/>
  <c r="BZ1152" i="21"/>
  <c r="BW1152" i="21"/>
  <c r="BC1152" i="21"/>
  <c r="DM1151" i="21"/>
  <c r="CB1151" i="21"/>
  <c r="DI1151" i="21" s="1"/>
  <c r="CA1151" i="21"/>
  <c r="BZ1151" i="21"/>
  <c r="BW1151" i="21"/>
  <c r="BC1151" i="21"/>
  <c r="DM1150" i="21"/>
  <c r="CB1150" i="21"/>
  <c r="CE1150" i="21" s="1"/>
  <c r="CA1150" i="21"/>
  <c r="BZ1150" i="21"/>
  <c r="BW1150" i="21"/>
  <c r="BC1150" i="21"/>
  <c r="DM1149" i="21"/>
  <c r="CB1149" i="21"/>
  <c r="CE1149" i="21" s="1"/>
  <c r="CA1149" i="21"/>
  <c r="BZ1149" i="21"/>
  <c r="BW1149" i="21"/>
  <c r="BC1149" i="21"/>
  <c r="DM1148" i="21"/>
  <c r="CB1148" i="21"/>
  <c r="CE1148" i="21" s="1"/>
  <c r="CA1148" i="21"/>
  <c r="BZ1148" i="21"/>
  <c r="BW1148" i="21"/>
  <c r="BC1148" i="21"/>
  <c r="DM1147" i="21"/>
  <c r="CB1147" i="21"/>
  <c r="CE1147" i="21" s="1"/>
  <c r="CA1147" i="21"/>
  <c r="BZ1147" i="21"/>
  <c r="BW1147" i="21"/>
  <c r="BC1147" i="21"/>
  <c r="DM1146" i="21"/>
  <c r="CB1146" i="21"/>
  <c r="CE1146" i="21" s="1"/>
  <c r="CA1146" i="21"/>
  <c r="BZ1146" i="21"/>
  <c r="BW1146" i="21"/>
  <c r="BX1146" i="21"/>
  <c r="BC1146" i="21"/>
  <c r="DM1145" i="21"/>
  <c r="CB1145" i="21"/>
  <c r="CE1145" i="21" s="1"/>
  <c r="CA1145" i="21"/>
  <c r="BZ1145" i="21"/>
  <c r="BW1145" i="21"/>
  <c r="BC1145" i="21"/>
  <c r="DM1144" i="21"/>
  <c r="CB1144" i="21"/>
  <c r="CE1144" i="21" s="1"/>
  <c r="CA1144" i="21"/>
  <c r="BZ1144" i="21"/>
  <c r="BW1144" i="21"/>
  <c r="BS1144" i="21"/>
  <c r="BC1144" i="21"/>
  <c r="DM1143" i="21"/>
  <c r="CB1143" i="21"/>
  <c r="CE1143" i="21" s="1"/>
  <c r="CA1143" i="21"/>
  <c r="BZ1143" i="21"/>
  <c r="BW1143" i="21"/>
  <c r="BC1143" i="21"/>
  <c r="DM1142" i="21"/>
  <c r="CB1142" i="21"/>
  <c r="CE1142" i="21" s="1"/>
  <c r="CA1142" i="21"/>
  <c r="BZ1142" i="21"/>
  <c r="BW1142" i="21"/>
  <c r="BX1142" i="21"/>
  <c r="BR1142" i="21"/>
  <c r="BC1142" i="21"/>
  <c r="DM1141" i="21"/>
  <c r="CB1141" i="21"/>
  <c r="CE1141" i="21" s="1"/>
  <c r="CA1141" i="21"/>
  <c r="BZ1141" i="21"/>
  <c r="BW1141" i="21"/>
  <c r="BS1141" i="21"/>
  <c r="BC1141" i="21"/>
  <c r="DM1140" i="21"/>
  <c r="CB1140" i="21"/>
  <c r="CE1140" i="21" s="1"/>
  <c r="CA1140" i="21"/>
  <c r="BZ1140" i="21"/>
  <c r="BW1140" i="21"/>
  <c r="BS1140" i="21"/>
  <c r="BC1140" i="21"/>
  <c r="DM1139" i="21"/>
  <c r="CB1139" i="21"/>
  <c r="CE1139" i="21" s="1"/>
  <c r="CA1139" i="21"/>
  <c r="BZ1139" i="21"/>
  <c r="BW1139" i="21"/>
  <c r="BS1139" i="21"/>
  <c r="BC1139" i="21"/>
  <c r="DM1138" i="21"/>
  <c r="CB1138" i="21"/>
  <c r="CE1138" i="21" s="1"/>
  <c r="CA1138" i="21"/>
  <c r="BZ1138" i="21"/>
  <c r="BW1138" i="21"/>
  <c r="BS1138" i="21"/>
  <c r="BC1138" i="21"/>
  <c r="DM1137" i="21"/>
  <c r="CB1137" i="21"/>
  <c r="CE1137" i="21" s="1"/>
  <c r="CA1137" i="21"/>
  <c r="BZ1137" i="21"/>
  <c r="BW1137" i="21"/>
  <c r="BS1137" i="21"/>
  <c r="BC1137" i="21"/>
  <c r="DM1136" i="21"/>
  <c r="CB1136" i="21"/>
  <c r="CE1136" i="21" s="1"/>
  <c r="CA1136" i="21"/>
  <c r="BZ1136" i="21"/>
  <c r="BW1136" i="21"/>
  <c r="BS1136" i="21"/>
  <c r="BC1136" i="21"/>
  <c r="DM1135" i="21"/>
  <c r="CB1135" i="21"/>
  <c r="CE1135" i="21" s="1"/>
  <c r="CA1135" i="21"/>
  <c r="BZ1135" i="21"/>
  <c r="BW1135" i="21"/>
  <c r="BS1135" i="21"/>
  <c r="BC1135" i="21"/>
  <c r="DM1134" i="21"/>
  <c r="CB1134" i="21"/>
  <c r="CE1134" i="21" s="1"/>
  <c r="CA1134" i="21"/>
  <c r="BZ1134" i="21"/>
  <c r="BW1134" i="21"/>
  <c r="BS1134" i="21"/>
  <c r="BC1134" i="21"/>
  <c r="DM1133" i="21"/>
  <c r="CB1133" i="21"/>
  <c r="CE1133" i="21" s="1"/>
  <c r="CA1133" i="21"/>
  <c r="BZ1133" i="21"/>
  <c r="BW1133" i="21"/>
  <c r="BS1133" i="21"/>
  <c r="BC1133" i="21"/>
  <c r="DM1132" i="21"/>
  <c r="CB1132" i="21"/>
  <c r="CE1132" i="21" s="1"/>
  <c r="CA1132" i="21"/>
  <c r="BZ1132" i="21"/>
  <c r="BW1132" i="21"/>
  <c r="BS1132" i="21"/>
  <c r="BC1132" i="21"/>
  <c r="DM1131" i="21"/>
  <c r="CB1131" i="21"/>
  <c r="CE1131" i="21" s="1"/>
  <c r="CA1131" i="21"/>
  <c r="BZ1131" i="21"/>
  <c r="BW1131" i="21"/>
  <c r="BS1131" i="21"/>
  <c r="BC1131" i="21"/>
  <c r="DM1130" i="21"/>
  <c r="CB1130" i="21"/>
  <c r="CE1130" i="21" s="1"/>
  <c r="CA1130" i="21"/>
  <c r="BZ1130" i="21"/>
  <c r="BW1130" i="21"/>
  <c r="DM1129" i="21"/>
  <c r="CB1129" i="21"/>
  <c r="CE1129" i="21" s="1"/>
  <c r="CA1129" i="21"/>
  <c r="BZ1129" i="21"/>
  <c r="BW1129" i="21"/>
  <c r="BC1129" i="21"/>
  <c r="DM1128" i="21"/>
  <c r="CB1128" i="21"/>
  <c r="CE1128" i="21" s="1"/>
  <c r="CA1128" i="21"/>
  <c r="BZ1128" i="21"/>
  <c r="BW1128" i="21"/>
  <c r="BX1128" i="21"/>
  <c r="DM1127" i="21"/>
  <c r="CB1127" i="21"/>
  <c r="CE1127" i="21" s="1"/>
  <c r="CA1127" i="21"/>
  <c r="BZ1127" i="21"/>
  <c r="BW1127" i="21"/>
  <c r="BX1127" i="21"/>
  <c r="DM1126" i="21"/>
  <c r="CB1126" i="21"/>
  <c r="CE1126" i="21" s="1"/>
  <c r="CA1126" i="21"/>
  <c r="BZ1126" i="21"/>
  <c r="BW1126" i="21"/>
  <c r="BX1126" i="21"/>
  <c r="DM1125" i="21"/>
  <c r="CB1125" i="21"/>
  <c r="CE1125" i="21" s="1"/>
  <c r="CA1125" i="21"/>
  <c r="BZ1125" i="21"/>
  <c r="BW1125" i="21"/>
  <c r="DM1124" i="21"/>
  <c r="CB1124" i="21"/>
  <c r="CE1124" i="21" s="1"/>
  <c r="CA1124" i="21"/>
  <c r="BZ1124" i="21"/>
  <c r="BW1124" i="21"/>
  <c r="BX1124" i="21"/>
  <c r="BC1124" i="21"/>
  <c r="DM1123" i="21"/>
  <c r="CB1123" i="21"/>
  <c r="CE1123" i="21" s="1"/>
  <c r="CA1123" i="21"/>
  <c r="BZ1123" i="21"/>
  <c r="BW1123" i="21"/>
  <c r="BX1123" i="21"/>
  <c r="DM1122" i="21"/>
  <c r="CB1122" i="21"/>
  <c r="CE1122" i="21" s="1"/>
  <c r="CA1122" i="21"/>
  <c r="BZ1122" i="21"/>
  <c r="BW1122" i="21"/>
  <c r="BX1122" i="21"/>
  <c r="DM1121" i="21"/>
  <c r="CB1121" i="21"/>
  <c r="CE1121" i="21" s="1"/>
  <c r="CA1121" i="21"/>
  <c r="BZ1121" i="21"/>
  <c r="BW1121" i="21"/>
  <c r="DM1120" i="21"/>
  <c r="CB1120" i="21"/>
  <c r="CE1120" i="21" s="1"/>
  <c r="CA1120" i="21"/>
  <c r="BZ1120" i="21"/>
  <c r="BW1120" i="21"/>
  <c r="BX1120" i="21"/>
  <c r="DM1119" i="21"/>
  <c r="CB1119" i="21"/>
  <c r="CE1119" i="21" s="1"/>
  <c r="CA1119" i="21"/>
  <c r="BZ1119" i="21"/>
  <c r="BW1119" i="21"/>
  <c r="BC1119" i="21"/>
  <c r="DM1118" i="21"/>
  <c r="CB1118" i="21"/>
  <c r="CE1118" i="21" s="1"/>
  <c r="CA1118" i="21"/>
  <c r="BZ1118" i="21"/>
  <c r="BW1118" i="21"/>
  <c r="BX1118" i="21"/>
  <c r="DM1117" i="21"/>
  <c r="CB1117" i="21"/>
  <c r="CE1117" i="21" s="1"/>
  <c r="CA1117" i="21"/>
  <c r="BZ1117" i="21"/>
  <c r="BW1117" i="21"/>
  <c r="BX1117" i="21"/>
  <c r="DM1116" i="21"/>
  <c r="CB1116" i="21"/>
  <c r="CE1116" i="21" s="1"/>
  <c r="CA1116" i="21"/>
  <c r="BZ1116" i="21"/>
  <c r="BW1116" i="21"/>
  <c r="DM1115" i="21"/>
  <c r="CB1115" i="21"/>
  <c r="CE1115" i="21" s="1"/>
  <c r="CA1115" i="21"/>
  <c r="BZ1115" i="21"/>
  <c r="BW1115" i="21"/>
  <c r="BX1115" i="21"/>
  <c r="BC1115" i="21"/>
  <c r="DM1114" i="21"/>
  <c r="CB1114" i="21"/>
  <c r="CE1114" i="21" s="1"/>
  <c r="CA1114" i="21"/>
  <c r="BZ1114" i="21"/>
  <c r="BW1114" i="21"/>
  <c r="BX1114" i="21"/>
  <c r="BC1114" i="21"/>
  <c r="DM1113" i="21"/>
  <c r="CB1113" i="21"/>
  <c r="CE1113" i="21" s="1"/>
  <c r="CA1113" i="21"/>
  <c r="BZ1113" i="21"/>
  <c r="BW1113" i="21"/>
  <c r="BC1113" i="21"/>
  <c r="DM1112" i="21"/>
  <c r="CB1112" i="21"/>
  <c r="CE1112" i="21" s="1"/>
  <c r="CA1112" i="21"/>
  <c r="BZ1112" i="21"/>
  <c r="BW1112" i="21"/>
  <c r="BX1112" i="21"/>
  <c r="DM1111" i="21"/>
  <c r="CB1111" i="21"/>
  <c r="CE1111" i="21" s="1"/>
  <c r="CA1111" i="21"/>
  <c r="BZ1111" i="21"/>
  <c r="BW1111" i="21"/>
  <c r="BX1111" i="21"/>
  <c r="DM1110" i="21"/>
  <c r="CB1110" i="21"/>
  <c r="CE1110" i="21" s="1"/>
  <c r="CA1110" i="21"/>
  <c r="BZ1110" i="21"/>
  <c r="BW1110" i="21"/>
  <c r="DM1109" i="21"/>
  <c r="CB1109" i="21"/>
  <c r="CE1109" i="21" s="1"/>
  <c r="CA1109" i="21"/>
  <c r="BZ1109" i="21"/>
  <c r="BW1109" i="21"/>
  <c r="BX1109" i="21"/>
  <c r="BC1109" i="21"/>
  <c r="DM1108" i="21"/>
  <c r="CB1108" i="21"/>
  <c r="CE1108" i="21" s="1"/>
  <c r="CA1108" i="21"/>
  <c r="BZ1108" i="21"/>
  <c r="BW1108" i="21"/>
  <c r="DM1107" i="21"/>
  <c r="CB1107" i="21"/>
  <c r="CE1107" i="21" s="1"/>
  <c r="CA1107" i="21"/>
  <c r="BZ1107" i="21"/>
  <c r="BW1107" i="21"/>
  <c r="BC1107" i="21"/>
  <c r="DM1106" i="21"/>
  <c r="CB1106" i="21"/>
  <c r="CE1106" i="21" s="1"/>
  <c r="CA1106" i="21"/>
  <c r="BZ1106" i="21"/>
  <c r="BW1106" i="21"/>
  <c r="BX1106" i="21"/>
  <c r="DM1105" i="21"/>
  <c r="CB1105" i="21"/>
  <c r="CE1105" i="21" s="1"/>
  <c r="CA1105" i="21"/>
  <c r="BZ1105" i="21"/>
  <c r="BW1105" i="21"/>
  <c r="BX1105" i="21"/>
  <c r="DM1104" i="21"/>
  <c r="CB1104" i="21"/>
  <c r="CE1104" i="21" s="1"/>
  <c r="CA1104" i="21"/>
  <c r="BZ1104" i="21"/>
  <c r="BW1104" i="21"/>
  <c r="DM1103" i="21"/>
  <c r="CB1103" i="21"/>
  <c r="CE1103" i="21" s="1"/>
  <c r="CA1103" i="21"/>
  <c r="BZ1103" i="21"/>
  <c r="BW1103" i="21"/>
  <c r="BX1103" i="21"/>
  <c r="DM1102" i="21"/>
  <c r="CB1102" i="21"/>
  <c r="CE1102" i="21" s="1"/>
  <c r="CA1102" i="21"/>
  <c r="BZ1102" i="21"/>
  <c r="BW1102" i="21"/>
  <c r="BX1102" i="21"/>
  <c r="DM1101" i="21"/>
  <c r="CB1101" i="21"/>
  <c r="CE1101" i="21" s="1"/>
  <c r="CA1101" i="21"/>
  <c r="BZ1101" i="21"/>
  <c r="BW1101" i="21"/>
  <c r="BX1101" i="21"/>
  <c r="DM1100" i="21"/>
  <c r="CB1100" i="21"/>
  <c r="CE1100" i="21" s="1"/>
  <c r="CA1100" i="21"/>
  <c r="BZ1100" i="21"/>
  <c r="BW1100" i="21"/>
  <c r="BX1100" i="21"/>
  <c r="DM1099" i="21"/>
  <c r="CB1099" i="21"/>
  <c r="CE1099" i="21" s="1"/>
  <c r="CA1099" i="21"/>
  <c r="BZ1099" i="21"/>
  <c r="BW1099" i="21"/>
  <c r="BX1099" i="21"/>
  <c r="DM1098" i="21"/>
  <c r="CB1098" i="21"/>
  <c r="CE1098" i="21" s="1"/>
  <c r="CA1098" i="21"/>
  <c r="BZ1098" i="21"/>
  <c r="BW1098" i="21"/>
  <c r="BX1098" i="21"/>
  <c r="BC1098" i="21"/>
  <c r="DM1097" i="21"/>
  <c r="CB1097" i="21"/>
  <c r="CE1097" i="21" s="1"/>
  <c r="CA1097" i="21"/>
  <c r="BZ1097" i="21"/>
  <c r="BW1097" i="21"/>
  <c r="BX1097" i="21"/>
  <c r="BC1097" i="21"/>
  <c r="DM1096" i="21"/>
  <c r="CB1096" i="21"/>
  <c r="CE1096" i="21" s="1"/>
  <c r="CA1096" i="21"/>
  <c r="BZ1096" i="21"/>
  <c r="BW1096" i="21"/>
  <c r="BX1096" i="21"/>
  <c r="DM1095" i="21"/>
  <c r="CB1095" i="21"/>
  <c r="CE1095" i="21" s="1"/>
  <c r="CA1095" i="21"/>
  <c r="BZ1095" i="21"/>
  <c r="BW1095" i="21"/>
  <c r="BX1095" i="21"/>
  <c r="DM1094" i="21"/>
  <c r="CB1094" i="21"/>
  <c r="CE1094" i="21" s="1"/>
  <c r="CA1094" i="21"/>
  <c r="BZ1094" i="21"/>
  <c r="BW1094" i="21"/>
  <c r="BX1094" i="21"/>
  <c r="DM1093" i="21"/>
  <c r="CB1093" i="21"/>
  <c r="DI1093" i="21" s="1"/>
  <c r="CA1093" i="21"/>
  <c r="BZ1093" i="21"/>
  <c r="BW1093" i="21"/>
  <c r="BX1093" i="21"/>
  <c r="DM1092" i="21"/>
  <c r="CB1092" i="21"/>
  <c r="DI1092" i="21" s="1"/>
  <c r="CA1092" i="21"/>
  <c r="BZ1092" i="21"/>
  <c r="BW1092" i="21"/>
  <c r="BX1092" i="21"/>
  <c r="DM1091" i="21"/>
  <c r="CB1091" i="21"/>
  <c r="DI1091" i="21" s="1"/>
  <c r="CA1091" i="21"/>
  <c r="BZ1091" i="21"/>
  <c r="BW1091" i="21"/>
  <c r="BX1091" i="21"/>
  <c r="DM1090" i="21"/>
  <c r="CB1090" i="21"/>
  <c r="DI1090" i="21" s="1"/>
  <c r="CA1090" i="21"/>
  <c r="BZ1090" i="21"/>
  <c r="BW1090" i="21"/>
  <c r="BX1090" i="21"/>
  <c r="DM1089" i="21"/>
  <c r="CB1089" i="21"/>
  <c r="DI1089" i="21" s="1"/>
  <c r="CA1089" i="21"/>
  <c r="BZ1089" i="21"/>
  <c r="BW1089" i="21"/>
  <c r="BX1089" i="21"/>
  <c r="DM1088" i="21"/>
  <c r="CB1088" i="21"/>
  <c r="DI1088" i="21" s="1"/>
  <c r="CA1088" i="21"/>
  <c r="BZ1088" i="21"/>
  <c r="BW1088" i="21"/>
  <c r="BX1088" i="21"/>
  <c r="DM1087" i="21"/>
  <c r="CB1087" i="21"/>
  <c r="DI1087" i="21" s="1"/>
  <c r="CA1087" i="21"/>
  <c r="BZ1087" i="21"/>
  <c r="BW1087" i="21"/>
  <c r="BX1087" i="21"/>
  <c r="DM1086" i="21"/>
  <c r="CB1086" i="21"/>
  <c r="DI1086" i="21" s="1"/>
  <c r="CA1086" i="21"/>
  <c r="BZ1086" i="21"/>
  <c r="BW1086" i="21"/>
  <c r="BX1086" i="21"/>
  <c r="DM1085" i="21"/>
  <c r="CB1085" i="21"/>
  <c r="DI1085" i="21" s="1"/>
  <c r="CA1085" i="21"/>
  <c r="BZ1085" i="21"/>
  <c r="BW1085" i="21"/>
  <c r="BX1085" i="21"/>
  <c r="DM1084" i="21"/>
  <c r="CB1084" i="21"/>
  <c r="DI1084" i="21" s="1"/>
  <c r="CA1084" i="21"/>
  <c r="BZ1084" i="21"/>
  <c r="BW1084" i="21"/>
  <c r="BX1084" i="21"/>
  <c r="DM1083" i="21"/>
  <c r="CB1083" i="21"/>
  <c r="DI1083" i="21" s="1"/>
  <c r="CA1083" i="21"/>
  <c r="BZ1083" i="21"/>
  <c r="BW1083" i="21"/>
  <c r="BX1083" i="21"/>
  <c r="BU1083" i="21"/>
  <c r="BR1083" i="21"/>
  <c r="DM1082" i="21"/>
  <c r="CB1082" i="21"/>
  <c r="DI1082" i="21" s="1"/>
  <c r="CA1082" i="21"/>
  <c r="BZ1082" i="21"/>
  <c r="BW1082" i="21"/>
  <c r="BX1082" i="21"/>
  <c r="DM1081" i="21"/>
  <c r="CB1081" i="21"/>
  <c r="DI1081" i="21" s="1"/>
  <c r="CA1081" i="21"/>
  <c r="BZ1081" i="21"/>
  <c r="BW1081" i="21"/>
  <c r="BX1081" i="21"/>
  <c r="DM1080" i="21"/>
  <c r="CB1080" i="21"/>
  <c r="DI1080" i="21" s="1"/>
  <c r="CA1080" i="21"/>
  <c r="BZ1080" i="21"/>
  <c r="BW1080" i="21"/>
  <c r="BX1080" i="21"/>
  <c r="DM1079" i="21"/>
  <c r="CB1079" i="21"/>
  <c r="DI1079" i="21" s="1"/>
  <c r="CA1079" i="21"/>
  <c r="BZ1079" i="21"/>
  <c r="BW1079" i="21"/>
  <c r="BX1079" i="21"/>
  <c r="DM1078" i="21"/>
  <c r="CB1078" i="21"/>
  <c r="DI1078" i="21" s="1"/>
  <c r="CA1078" i="21"/>
  <c r="BZ1078" i="21"/>
  <c r="BW1078" i="21"/>
  <c r="BX1078" i="21"/>
  <c r="DM1077" i="21"/>
  <c r="CB1077" i="21"/>
  <c r="DI1077" i="21" s="1"/>
  <c r="CA1077" i="21"/>
  <c r="BZ1077" i="21"/>
  <c r="BW1077" i="21"/>
  <c r="BX1077" i="21"/>
  <c r="DM1076" i="21"/>
  <c r="CB1076" i="21"/>
  <c r="DI1076" i="21" s="1"/>
  <c r="CA1076" i="21"/>
  <c r="BZ1076" i="21"/>
  <c r="BW1076" i="21"/>
  <c r="BX1076" i="21"/>
  <c r="DM1075" i="21"/>
  <c r="CB1075" i="21"/>
  <c r="DI1075" i="21" s="1"/>
  <c r="CA1075" i="21"/>
  <c r="BZ1075" i="21"/>
  <c r="BW1075" i="21"/>
  <c r="BX1075" i="21"/>
  <c r="DM1074" i="21"/>
  <c r="CB1074" i="21"/>
  <c r="DI1074" i="21" s="1"/>
  <c r="CA1074" i="21"/>
  <c r="BZ1074" i="21"/>
  <c r="BW1074" i="21"/>
  <c r="BX1074" i="21"/>
  <c r="DM1073" i="21"/>
  <c r="CB1073" i="21"/>
  <c r="DI1073" i="21" s="1"/>
  <c r="CA1073" i="21"/>
  <c r="BZ1073" i="21"/>
  <c r="BW1073" i="21"/>
  <c r="BX1073" i="21"/>
  <c r="DM1072" i="21"/>
  <c r="CB1072" i="21"/>
  <c r="DI1072" i="21" s="1"/>
  <c r="CA1072" i="21"/>
  <c r="BZ1072" i="21"/>
  <c r="BW1072" i="21"/>
  <c r="BX1072" i="21"/>
  <c r="DM1071" i="21"/>
  <c r="CB1071" i="21"/>
  <c r="DI1071" i="21" s="1"/>
  <c r="CA1071" i="21"/>
  <c r="BZ1071" i="21"/>
  <c r="BW1071" i="21"/>
  <c r="BX1071" i="21"/>
  <c r="DM1070" i="21"/>
  <c r="CB1070" i="21"/>
  <c r="DI1070" i="21" s="1"/>
  <c r="CA1070" i="21"/>
  <c r="BZ1070" i="21"/>
  <c r="BW1070" i="21"/>
  <c r="BX1070" i="21"/>
  <c r="DM1069" i="21"/>
  <c r="CB1069" i="21"/>
  <c r="DI1069" i="21" s="1"/>
  <c r="CA1069" i="21"/>
  <c r="BZ1069" i="21"/>
  <c r="BW1069" i="21"/>
  <c r="BX1069" i="21"/>
  <c r="DM1068" i="21"/>
  <c r="CB1068" i="21"/>
  <c r="DI1068" i="21" s="1"/>
  <c r="CA1068" i="21"/>
  <c r="BZ1068" i="21"/>
  <c r="BW1068" i="21"/>
  <c r="BX1068" i="21"/>
  <c r="DM1067" i="21"/>
  <c r="CB1067" i="21"/>
  <c r="DI1067" i="21" s="1"/>
  <c r="CA1067" i="21"/>
  <c r="BZ1067" i="21"/>
  <c r="BW1067" i="21"/>
  <c r="BX1067" i="21"/>
  <c r="DM1066" i="21"/>
  <c r="CB1066" i="21"/>
  <c r="DI1066" i="21" s="1"/>
  <c r="CA1066" i="21"/>
  <c r="BZ1066" i="21"/>
  <c r="BW1066" i="21"/>
  <c r="BX1066" i="21"/>
  <c r="DM1065" i="21"/>
  <c r="CB1065" i="21"/>
  <c r="DI1065" i="21" s="1"/>
  <c r="CA1065" i="21"/>
  <c r="BZ1065" i="21"/>
  <c r="BW1065" i="21"/>
  <c r="BX1065" i="21"/>
  <c r="DM1064" i="21"/>
  <c r="CB1064" i="21"/>
  <c r="DI1064" i="21" s="1"/>
  <c r="CA1064" i="21"/>
  <c r="BZ1064" i="21"/>
  <c r="BW1064" i="21"/>
  <c r="BX1064" i="21"/>
  <c r="DM1063" i="21"/>
  <c r="CB1063" i="21"/>
  <c r="DI1063" i="21" s="1"/>
  <c r="CA1063" i="21"/>
  <c r="BZ1063" i="21"/>
  <c r="BW1063" i="21"/>
  <c r="BX1063" i="21"/>
  <c r="DM1062" i="21"/>
  <c r="CB1062" i="21"/>
  <c r="DI1062" i="21" s="1"/>
  <c r="CA1062" i="21"/>
  <c r="BZ1062" i="21"/>
  <c r="BW1062" i="21"/>
  <c r="BX1062" i="21"/>
  <c r="DM1061" i="21"/>
  <c r="CB1061" i="21"/>
  <c r="DI1061" i="21" s="1"/>
  <c r="CA1061" i="21"/>
  <c r="BZ1061" i="21"/>
  <c r="BW1061" i="21"/>
  <c r="BX1061" i="21"/>
  <c r="DM1060" i="21"/>
  <c r="CB1060" i="21"/>
  <c r="DI1060" i="21" s="1"/>
  <c r="CA1060" i="21"/>
  <c r="BZ1060" i="21"/>
  <c r="BW1060" i="21"/>
  <c r="BX1060" i="21"/>
  <c r="BR1060" i="21"/>
  <c r="DM1059" i="21"/>
  <c r="CB1059" i="21"/>
  <c r="DI1059" i="21" s="1"/>
  <c r="CA1059" i="21"/>
  <c r="BZ1059" i="21"/>
  <c r="BW1059" i="21"/>
  <c r="BX1059" i="21"/>
  <c r="BR1059" i="21"/>
  <c r="DM1058" i="21"/>
  <c r="CB1058" i="21"/>
  <c r="DI1058" i="21" s="1"/>
  <c r="CA1058" i="21"/>
  <c r="BZ1058" i="21"/>
  <c r="BW1058" i="21"/>
  <c r="BX1058" i="21"/>
  <c r="BR1058" i="21"/>
  <c r="DM1057" i="21"/>
  <c r="CB1057" i="21"/>
  <c r="DI1057" i="21" s="1"/>
  <c r="CA1057" i="21"/>
  <c r="BZ1057" i="21"/>
  <c r="BW1057" i="21"/>
  <c r="BX1057" i="21"/>
  <c r="DM1056" i="21"/>
  <c r="CB1056" i="21"/>
  <c r="DI1056" i="21" s="1"/>
  <c r="CA1056" i="21"/>
  <c r="BZ1056" i="21"/>
  <c r="BW1056" i="21"/>
  <c r="BX1056" i="21"/>
  <c r="DM1055" i="21"/>
  <c r="CB1055" i="21"/>
  <c r="DI1055" i="21" s="1"/>
  <c r="CA1055" i="21"/>
  <c r="BZ1055" i="21"/>
  <c r="BW1055" i="21"/>
  <c r="BX1055" i="21"/>
  <c r="DM1054" i="21"/>
  <c r="CB1054" i="21"/>
  <c r="DI1054" i="21" s="1"/>
  <c r="CA1054" i="21"/>
  <c r="BZ1054" i="21"/>
  <c r="BW1054" i="21"/>
  <c r="BX1054" i="21"/>
  <c r="DM1053" i="21"/>
  <c r="CB1053" i="21"/>
  <c r="DI1053" i="21" s="1"/>
  <c r="CA1053" i="21"/>
  <c r="BZ1053" i="21"/>
  <c r="BW1053" i="21"/>
  <c r="BX1053" i="21"/>
  <c r="DM1052" i="21"/>
  <c r="CB1052" i="21"/>
  <c r="DI1052" i="21" s="1"/>
  <c r="CA1052" i="21"/>
  <c r="BZ1052" i="21"/>
  <c r="BW1052" i="21"/>
  <c r="BX1052" i="21"/>
  <c r="DM1051" i="21"/>
  <c r="CB1051" i="21"/>
  <c r="DI1051" i="21" s="1"/>
  <c r="CA1051" i="21"/>
  <c r="BZ1051" i="21"/>
  <c r="BW1051" i="21"/>
  <c r="BX1051" i="21"/>
  <c r="DM1050" i="21"/>
  <c r="CB1050" i="21"/>
  <c r="DI1050" i="21" s="1"/>
  <c r="CA1050" i="21"/>
  <c r="BZ1050" i="21"/>
  <c r="BW1050" i="21"/>
  <c r="BX1050" i="21"/>
  <c r="DM1049" i="21"/>
  <c r="CB1049" i="21"/>
  <c r="DI1049" i="21" s="1"/>
  <c r="CA1049" i="21"/>
  <c r="BZ1049" i="21"/>
  <c r="BW1049" i="21"/>
  <c r="BX1049" i="21"/>
  <c r="DM1048" i="21"/>
  <c r="CB1048" i="21"/>
  <c r="DI1048" i="21" s="1"/>
  <c r="CA1048" i="21"/>
  <c r="BZ1048" i="21"/>
  <c r="BW1048" i="21"/>
  <c r="BX1048" i="21"/>
  <c r="DM1047" i="21"/>
  <c r="CB1047" i="21"/>
  <c r="DI1047" i="21" s="1"/>
  <c r="CA1047" i="21"/>
  <c r="BZ1047" i="21"/>
  <c r="BW1047" i="21"/>
  <c r="BX1047" i="21"/>
  <c r="DM1046" i="21"/>
  <c r="CB1046" i="21"/>
  <c r="DI1046" i="21" s="1"/>
  <c r="CA1046" i="21"/>
  <c r="BZ1046" i="21"/>
  <c r="BW1046" i="21"/>
  <c r="BX1046" i="21"/>
  <c r="DM1045" i="21"/>
  <c r="CB1045" i="21"/>
  <c r="DI1045" i="21" s="1"/>
  <c r="CA1045" i="21"/>
  <c r="BZ1045" i="21"/>
  <c r="BW1045" i="21"/>
  <c r="BX1045" i="21"/>
  <c r="DM1044" i="21"/>
  <c r="CB1044" i="21"/>
  <c r="DI1044" i="21" s="1"/>
  <c r="CA1044" i="21"/>
  <c r="BZ1044" i="21"/>
  <c r="BW1044" i="21"/>
  <c r="BX1044" i="21"/>
  <c r="DM1043" i="21"/>
  <c r="CB1043" i="21"/>
  <c r="DI1043" i="21" s="1"/>
  <c r="CA1043" i="21"/>
  <c r="BZ1043" i="21"/>
  <c r="BW1043" i="21"/>
  <c r="BX1043" i="21"/>
  <c r="DM1042" i="21"/>
  <c r="CB1042" i="21"/>
  <c r="DI1042" i="21" s="1"/>
  <c r="CA1042" i="21"/>
  <c r="BZ1042" i="21"/>
  <c r="BW1042" i="21"/>
  <c r="BX1042" i="21"/>
  <c r="DM1041" i="21"/>
  <c r="CB1041" i="21"/>
  <c r="DI1041" i="21" s="1"/>
  <c r="CA1041" i="21"/>
  <c r="BZ1041" i="21"/>
  <c r="BW1041" i="21"/>
  <c r="BX1041" i="21"/>
  <c r="DM1040" i="21"/>
  <c r="CB1040" i="21"/>
  <c r="DI1040" i="21" s="1"/>
  <c r="CA1040" i="21"/>
  <c r="BZ1040" i="21"/>
  <c r="BW1040" i="21"/>
  <c r="BX1040" i="21"/>
  <c r="DM1039" i="21"/>
  <c r="CB1039" i="21"/>
  <c r="DI1039" i="21" s="1"/>
  <c r="CA1039" i="21"/>
  <c r="BZ1039" i="21"/>
  <c r="BW1039" i="21"/>
  <c r="BX1039" i="21"/>
  <c r="DM1038" i="21"/>
  <c r="CB1038" i="21"/>
  <c r="DI1038" i="21" s="1"/>
  <c r="CA1038" i="21"/>
  <c r="BZ1038" i="21"/>
  <c r="BW1038" i="21"/>
  <c r="BX1038" i="21"/>
  <c r="DM1037" i="21"/>
  <c r="CB1037" i="21"/>
  <c r="DI1037" i="21" s="1"/>
  <c r="CA1037" i="21"/>
  <c r="BZ1037" i="21"/>
  <c r="BW1037" i="21"/>
  <c r="BX1037" i="21"/>
  <c r="DM1036" i="21"/>
  <c r="CB1036" i="21"/>
  <c r="DI1036" i="21" s="1"/>
  <c r="CA1036" i="21"/>
  <c r="BZ1036" i="21"/>
  <c r="BW1036" i="21"/>
  <c r="BX1036" i="21"/>
  <c r="DM1035" i="21"/>
  <c r="CB1035" i="21"/>
  <c r="DI1035" i="21" s="1"/>
  <c r="CA1035" i="21"/>
  <c r="BZ1035" i="21"/>
  <c r="BW1035" i="21"/>
  <c r="BX1035" i="21"/>
  <c r="DM1034" i="21"/>
  <c r="CB1034" i="21"/>
  <c r="DI1034" i="21" s="1"/>
  <c r="CA1034" i="21"/>
  <c r="BZ1034" i="21"/>
  <c r="BW1034" i="21"/>
  <c r="BX1034" i="21"/>
  <c r="DM1033" i="21"/>
  <c r="CB1033" i="21"/>
  <c r="DI1033" i="21" s="1"/>
  <c r="CA1033" i="21"/>
  <c r="BZ1033" i="21"/>
  <c r="BW1033" i="21"/>
  <c r="BX1033" i="21"/>
  <c r="DM1032" i="21"/>
  <c r="CB1032" i="21"/>
  <c r="DI1032" i="21" s="1"/>
  <c r="CA1032" i="21"/>
  <c r="BZ1032" i="21"/>
  <c r="BW1032" i="21"/>
  <c r="BX1032" i="21"/>
  <c r="BC1032" i="21"/>
  <c r="DM1031" i="21"/>
  <c r="CB1031" i="21"/>
  <c r="DI1031" i="21" s="1"/>
  <c r="CA1031" i="21"/>
  <c r="BZ1031" i="21"/>
  <c r="BW1031" i="21"/>
  <c r="BX1031" i="21"/>
  <c r="DM1030" i="21"/>
  <c r="CB1030" i="21"/>
  <c r="DI1030" i="21" s="1"/>
  <c r="CA1030" i="21"/>
  <c r="BZ1030" i="21"/>
  <c r="BW1030" i="21"/>
  <c r="BX1030" i="21"/>
  <c r="DM1029" i="21"/>
  <c r="CB1029" i="21"/>
  <c r="DI1029" i="21" s="1"/>
  <c r="CA1029" i="21"/>
  <c r="BZ1029" i="21"/>
  <c r="BW1029" i="21"/>
  <c r="BX1029" i="21"/>
  <c r="DM1028" i="21"/>
  <c r="CB1028" i="21"/>
  <c r="DI1028" i="21" s="1"/>
  <c r="CA1028" i="21"/>
  <c r="BZ1028" i="21"/>
  <c r="BW1028" i="21"/>
  <c r="BX1028" i="21"/>
  <c r="DM1027" i="21"/>
  <c r="CB1027" i="21"/>
  <c r="DI1027" i="21" s="1"/>
  <c r="CA1027" i="21"/>
  <c r="BZ1027" i="21"/>
  <c r="BW1027" i="21"/>
  <c r="DM1026" i="21"/>
  <c r="CB1026" i="21"/>
  <c r="DI1026" i="21" s="1"/>
  <c r="CA1026" i="21"/>
  <c r="BZ1026" i="21"/>
  <c r="BW1026" i="21"/>
  <c r="BX1026" i="21"/>
  <c r="DM1025" i="21"/>
  <c r="CB1025" i="21"/>
  <c r="DI1025" i="21" s="1"/>
  <c r="CA1025" i="21"/>
  <c r="BZ1025" i="21"/>
  <c r="BW1025" i="21"/>
  <c r="BX1025" i="21"/>
  <c r="DM1024" i="21"/>
  <c r="CB1024" i="21"/>
  <c r="DI1024" i="21" s="1"/>
  <c r="CA1024" i="21"/>
  <c r="BZ1024" i="21"/>
  <c r="BW1024" i="21"/>
  <c r="BX1024" i="21"/>
  <c r="DM1023" i="21"/>
  <c r="CB1023" i="21"/>
  <c r="DI1023" i="21" s="1"/>
  <c r="CA1023" i="21"/>
  <c r="BZ1023" i="21"/>
  <c r="BW1023" i="21"/>
  <c r="DM1022" i="21"/>
  <c r="CB1022" i="21"/>
  <c r="DI1022" i="21" s="1"/>
  <c r="CA1022" i="21"/>
  <c r="BZ1022" i="21"/>
  <c r="BW1022" i="21"/>
  <c r="BX1022" i="21"/>
  <c r="BC1022" i="21"/>
  <c r="DM1021" i="21"/>
  <c r="CB1021" i="21"/>
  <c r="DI1021" i="21" s="1"/>
  <c r="CA1021" i="21"/>
  <c r="BZ1021" i="21"/>
  <c r="BW1021" i="21"/>
  <c r="DM1020" i="21"/>
  <c r="CB1020" i="21"/>
  <c r="DI1020" i="21" s="1"/>
  <c r="CA1020" i="21"/>
  <c r="BZ1020" i="21"/>
  <c r="BW1020" i="21"/>
  <c r="BX1020" i="21"/>
  <c r="BC1020" i="21"/>
  <c r="DM1019" i="21"/>
  <c r="CB1019" i="21"/>
  <c r="DI1019" i="21" s="1"/>
  <c r="CA1019" i="21"/>
  <c r="BZ1019" i="21"/>
  <c r="BW1019" i="21"/>
  <c r="DM1018" i="21"/>
  <c r="CB1018" i="21"/>
  <c r="DI1018" i="21" s="1"/>
  <c r="CA1018" i="21"/>
  <c r="BZ1018" i="21"/>
  <c r="BW1018" i="21"/>
  <c r="BX1018" i="21"/>
  <c r="DM1017" i="21"/>
  <c r="CB1017" i="21"/>
  <c r="DI1017" i="21" s="1"/>
  <c r="CA1017" i="21"/>
  <c r="BZ1017" i="21"/>
  <c r="BW1017" i="21"/>
  <c r="DM1016" i="21"/>
  <c r="CB1016" i="21"/>
  <c r="DI1016" i="21" s="1"/>
  <c r="CA1016" i="21"/>
  <c r="BZ1016" i="21"/>
  <c r="BW1016" i="21"/>
  <c r="BX1016" i="21"/>
  <c r="BC1016" i="21"/>
  <c r="DM1015" i="21"/>
  <c r="CB1015" i="21"/>
  <c r="DI1015" i="21" s="1"/>
  <c r="CA1015" i="21"/>
  <c r="BZ1015" i="21"/>
  <c r="BW1015" i="21"/>
  <c r="DM1014" i="21"/>
  <c r="CB1014" i="21"/>
  <c r="DI1014" i="21" s="1"/>
  <c r="CA1014" i="21"/>
  <c r="BZ1014" i="21"/>
  <c r="BW1014" i="21"/>
  <c r="BX1014" i="21"/>
  <c r="DM1013" i="21"/>
  <c r="CB1013" i="21"/>
  <c r="DI1013" i="21" s="1"/>
  <c r="CA1013" i="21"/>
  <c r="BZ1013" i="21"/>
  <c r="BW1013" i="21"/>
  <c r="DM1012" i="21"/>
  <c r="CB1012" i="21"/>
  <c r="DI1012" i="21" s="1"/>
  <c r="CA1012" i="21"/>
  <c r="BZ1012" i="21"/>
  <c r="BW1012" i="21"/>
  <c r="BX1012" i="21"/>
  <c r="DM1011" i="21"/>
  <c r="CB1011" i="21"/>
  <c r="DI1011" i="21" s="1"/>
  <c r="CA1011" i="21"/>
  <c r="BZ1011" i="21"/>
  <c r="BW1011" i="21"/>
  <c r="DM1010" i="21"/>
  <c r="CB1010" i="21"/>
  <c r="DI1010" i="21" s="1"/>
  <c r="CA1010" i="21"/>
  <c r="BZ1010" i="21"/>
  <c r="BW1010" i="21"/>
  <c r="BX1010" i="21"/>
  <c r="DM1009" i="21"/>
  <c r="CB1009" i="21"/>
  <c r="DI1009" i="21" s="1"/>
  <c r="CA1009" i="21"/>
  <c r="BZ1009" i="21"/>
  <c r="BW1009" i="21"/>
  <c r="DM1008" i="21"/>
  <c r="CB1008" i="21"/>
  <c r="DI1008" i="21" s="1"/>
  <c r="CA1008" i="21"/>
  <c r="BZ1008" i="21"/>
  <c r="BW1008" i="21"/>
  <c r="BX1008" i="21"/>
  <c r="DM1007" i="21"/>
  <c r="CB1007" i="21"/>
  <c r="DI1007" i="21" s="1"/>
  <c r="CA1007" i="21"/>
  <c r="BZ1007" i="21"/>
  <c r="BW1007" i="21"/>
  <c r="BR1007" i="21"/>
  <c r="DM1006" i="21"/>
  <c r="CB1006" i="21"/>
  <c r="DI1006" i="21" s="1"/>
  <c r="CA1006" i="21"/>
  <c r="BZ1006" i="21"/>
  <c r="BW1006" i="21"/>
  <c r="BX1006" i="21"/>
  <c r="BC1006" i="21"/>
  <c r="DM1005" i="21"/>
  <c r="CB1005" i="21"/>
  <c r="DI1005" i="21" s="1"/>
  <c r="CA1005" i="21"/>
  <c r="BZ1005" i="21"/>
  <c r="BW1005" i="21"/>
  <c r="BX1005" i="21"/>
  <c r="DM1004" i="21"/>
  <c r="CB1004" i="21"/>
  <c r="DI1004" i="21" s="1"/>
  <c r="CA1004" i="21"/>
  <c r="BZ1004" i="21"/>
  <c r="BW1004" i="21"/>
  <c r="BX1004" i="21"/>
  <c r="DM1003" i="21"/>
  <c r="CB1003" i="21"/>
  <c r="DI1003" i="21" s="1"/>
  <c r="CA1003" i="21"/>
  <c r="BZ1003" i="21"/>
  <c r="BW1003" i="21"/>
  <c r="BR1003" i="21"/>
  <c r="DM1002" i="21"/>
  <c r="CB1002" i="21"/>
  <c r="DI1002" i="21" s="1"/>
  <c r="CA1002" i="21"/>
  <c r="BZ1002" i="21"/>
  <c r="BW1002" i="21"/>
  <c r="BX1002" i="21"/>
  <c r="BC1002" i="21"/>
  <c r="DM1001" i="21"/>
  <c r="CB1001" i="21"/>
  <c r="DI1001" i="21" s="1"/>
  <c r="CA1001" i="21"/>
  <c r="BZ1001" i="21"/>
  <c r="BW1001" i="21"/>
  <c r="DM1000" i="21"/>
  <c r="CB1000" i="21"/>
  <c r="DI1000" i="21" s="1"/>
  <c r="CA1000" i="21"/>
  <c r="BZ1000" i="21"/>
  <c r="BW1000" i="21"/>
  <c r="BX1000" i="21"/>
  <c r="DM999" i="21"/>
  <c r="CB999" i="21"/>
  <c r="DI999" i="21" s="1"/>
  <c r="CA999" i="21"/>
  <c r="BZ999" i="21"/>
  <c r="BW999" i="21"/>
  <c r="BX999" i="21"/>
  <c r="DM998" i="21"/>
  <c r="CB998" i="21"/>
  <c r="DI998" i="21" s="1"/>
  <c r="CA998" i="21"/>
  <c r="BZ998" i="21"/>
  <c r="BW998" i="21"/>
  <c r="BX998" i="21"/>
  <c r="BC998" i="21"/>
  <c r="DM997" i="21"/>
  <c r="CB997" i="21"/>
  <c r="DI997" i="21" s="1"/>
  <c r="CA997" i="21"/>
  <c r="BZ997" i="21"/>
  <c r="BW997" i="21"/>
  <c r="DM996" i="21"/>
  <c r="CB996" i="21"/>
  <c r="DI996" i="21" s="1"/>
  <c r="CA996" i="21"/>
  <c r="BZ996" i="21"/>
  <c r="BW996" i="21"/>
  <c r="BX996" i="21"/>
  <c r="DM995" i="21"/>
  <c r="CB995" i="21"/>
  <c r="DI995" i="21" s="1"/>
  <c r="CA995" i="21"/>
  <c r="BZ995" i="21"/>
  <c r="BW995" i="21"/>
  <c r="BX995" i="21"/>
  <c r="DM994" i="21"/>
  <c r="CB994" i="21"/>
  <c r="DI994" i="21" s="1"/>
  <c r="CA994" i="21"/>
  <c r="BZ994" i="21"/>
  <c r="BW994" i="21"/>
  <c r="BX994" i="21"/>
  <c r="DM993" i="21"/>
  <c r="CB993" i="21"/>
  <c r="DI993" i="21" s="1"/>
  <c r="CA993" i="21"/>
  <c r="BZ993" i="21"/>
  <c r="BW993" i="21"/>
  <c r="DM992" i="21"/>
  <c r="CB992" i="21"/>
  <c r="DI992" i="21" s="1"/>
  <c r="CA992" i="21"/>
  <c r="BZ992" i="21"/>
  <c r="BW992" i="21"/>
  <c r="BX992" i="21"/>
  <c r="DM991" i="21"/>
  <c r="CB991" i="21"/>
  <c r="DI991" i="21" s="1"/>
  <c r="CA991" i="21"/>
  <c r="BZ991" i="21"/>
  <c r="BW991" i="21"/>
  <c r="BX991" i="21"/>
  <c r="DM990" i="21"/>
  <c r="CB990" i="21"/>
  <c r="DI990" i="21" s="1"/>
  <c r="CA990" i="21"/>
  <c r="BZ990" i="21"/>
  <c r="BW990" i="21"/>
  <c r="BX990" i="21"/>
  <c r="DM989" i="21"/>
  <c r="CB989" i="21"/>
  <c r="DI989" i="21" s="1"/>
  <c r="CA989" i="21"/>
  <c r="BZ989" i="21"/>
  <c r="BW989" i="21"/>
  <c r="DM988" i="21"/>
  <c r="CB988" i="21"/>
  <c r="DI988" i="21" s="1"/>
  <c r="CA988" i="21"/>
  <c r="BZ988" i="21"/>
  <c r="BW988" i="21"/>
  <c r="BX988" i="21"/>
  <c r="BC988" i="21"/>
  <c r="DM987" i="21"/>
  <c r="CB987" i="21"/>
  <c r="DI987" i="21" s="1"/>
  <c r="CA987" i="21"/>
  <c r="BZ987" i="21"/>
  <c r="BW987" i="21"/>
  <c r="DM986" i="21"/>
  <c r="CB986" i="21"/>
  <c r="DI986" i="21" s="1"/>
  <c r="CA986" i="21"/>
  <c r="BZ986" i="21"/>
  <c r="BW986" i="21"/>
  <c r="BX986" i="21"/>
  <c r="BC986" i="21"/>
  <c r="DM985" i="21"/>
  <c r="CB985" i="21"/>
  <c r="DI985" i="21" s="1"/>
  <c r="CA985" i="21"/>
  <c r="BZ985" i="21"/>
  <c r="BW985" i="21"/>
  <c r="DM984" i="21"/>
  <c r="CB984" i="21"/>
  <c r="DI984" i="21" s="1"/>
  <c r="CA984" i="21"/>
  <c r="BZ984" i="21"/>
  <c r="BW984" i="21"/>
  <c r="BX984" i="21"/>
  <c r="BC984" i="21"/>
  <c r="DM983" i="21"/>
  <c r="CB983" i="21"/>
  <c r="DI983" i="21" s="1"/>
  <c r="CA983" i="21"/>
  <c r="BZ983" i="21"/>
  <c r="BW983" i="21"/>
  <c r="DM982" i="21"/>
  <c r="CB982" i="21"/>
  <c r="DI982" i="21" s="1"/>
  <c r="CA982" i="21"/>
  <c r="BZ982" i="21"/>
  <c r="BW982" i="21"/>
  <c r="BX982" i="21"/>
  <c r="DM981" i="21"/>
  <c r="CB981" i="21"/>
  <c r="DI981" i="21" s="1"/>
  <c r="CA981" i="21"/>
  <c r="BZ981" i="21"/>
  <c r="BW981" i="21"/>
  <c r="DM980" i="21"/>
  <c r="CB980" i="21"/>
  <c r="DI980" i="21" s="1"/>
  <c r="CA980" i="21"/>
  <c r="BZ980" i="21"/>
  <c r="BW980" i="21"/>
  <c r="BX980" i="21"/>
  <c r="BC980" i="21"/>
  <c r="DM979" i="21"/>
  <c r="CB979" i="21"/>
  <c r="DI979" i="21" s="1"/>
  <c r="CA979" i="21"/>
  <c r="BZ979" i="21"/>
  <c r="BW979" i="21"/>
  <c r="DM978" i="21"/>
  <c r="CB978" i="21"/>
  <c r="DI978" i="21" s="1"/>
  <c r="CA978" i="21"/>
  <c r="BZ978" i="21"/>
  <c r="BW978" i="21"/>
  <c r="BX978" i="21"/>
  <c r="DM977" i="21"/>
  <c r="CB977" i="21"/>
  <c r="DI977" i="21" s="1"/>
  <c r="CA977" i="21"/>
  <c r="BZ977" i="21"/>
  <c r="BW977" i="21"/>
  <c r="DM976" i="21"/>
  <c r="CB976" i="21"/>
  <c r="DI976" i="21" s="1"/>
  <c r="CA976" i="21"/>
  <c r="BZ976" i="21"/>
  <c r="BW976" i="21"/>
  <c r="BX976" i="21"/>
  <c r="BC976" i="21"/>
  <c r="DM975" i="21"/>
  <c r="CB975" i="21"/>
  <c r="DI975" i="21" s="1"/>
  <c r="CA975" i="21"/>
  <c r="BZ975" i="21"/>
  <c r="BW975" i="21"/>
  <c r="DM974" i="21"/>
  <c r="CB974" i="21"/>
  <c r="DI974" i="21" s="1"/>
  <c r="CA974" i="21"/>
  <c r="BZ974" i="21"/>
  <c r="BW974" i="21"/>
  <c r="BX974" i="21"/>
  <c r="DM973" i="21"/>
  <c r="CB973" i="21"/>
  <c r="DI973" i="21" s="1"/>
  <c r="CA973" i="21"/>
  <c r="BZ973" i="21"/>
  <c r="BW973" i="21"/>
  <c r="DM972" i="21"/>
  <c r="CB972" i="21"/>
  <c r="DI972" i="21" s="1"/>
  <c r="CA972" i="21"/>
  <c r="BZ972" i="21"/>
  <c r="BW972" i="21"/>
  <c r="BX972" i="21"/>
  <c r="BC972" i="21"/>
  <c r="DM971" i="21"/>
  <c r="CB971" i="21"/>
  <c r="DI971" i="21" s="1"/>
  <c r="CA971" i="21"/>
  <c r="BZ971" i="21"/>
  <c r="BW971" i="21"/>
  <c r="DM970" i="21"/>
  <c r="CB970" i="21"/>
  <c r="DI970" i="21" s="1"/>
  <c r="CA970" i="21"/>
  <c r="BZ970" i="21"/>
  <c r="BW970" i="21"/>
  <c r="BX970" i="21"/>
  <c r="DM969" i="21"/>
  <c r="CB969" i="21"/>
  <c r="DI969" i="21" s="1"/>
  <c r="CA969" i="21"/>
  <c r="BZ969" i="21"/>
  <c r="BW969" i="21"/>
  <c r="DM968" i="21"/>
  <c r="CB968" i="21"/>
  <c r="DI968" i="21" s="1"/>
  <c r="CA968" i="21"/>
  <c r="BZ968" i="21"/>
  <c r="BW968" i="21"/>
  <c r="BX968" i="21"/>
  <c r="BC968" i="21"/>
  <c r="DM967" i="21"/>
  <c r="CB967" i="21"/>
  <c r="DI967" i="21" s="1"/>
  <c r="CA967" i="21"/>
  <c r="BZ967" i="21"/>
  <c r="BW967" i="21"/>
  <c r="DM966" i="21"/>
  <c r="CB966" i="21"/>
  <c r="DI966" i="21" s="1"/>
  <c r="CA966" i="21"/>
  <c r="BZ966" i="21"/>
  <c r="BW966" i="21"/>
  <c r="BX966" i="21"/>
  <c r="DM965" i="21"/>
  <c r="CB965" i="21"/>
  <c r="DI965" i="21" s="1"/>
  <c r="CA965" i="21"/>
  <c r="BZ965" i="21"/>
  <c r="BW965" i="21"/>
  <c r="DM964" i="21"/>
  <c r="CB964" i="21"/>
  <c r="DI964" i="21" s="1"/>
  <c r="CA964" i="21"/>
  <c r="BZ964" i="21"/>
  <c r="BW964" i="21"/>
  <c r="BX964" i="21"/>
  <c r="BC964" i="21"/>
  <c r="DM963" i="21"/>
  <c r="CB963" i="21"/>
  <c r="DI963" i="21" s="1"/>
  <c r="CA963" i="21"/>
  <c r="BZ963" i="21"/>
  <c r="BW963" i="21"/>
  <c r="DM962" i="21"/>
  <c r="CB962" i="21"/>
  <c r="DI962" i="21" s="1"/>
  <c r="CA962" i="21"/>
  <c r="BZ962" i="21"/>
  <c r="BW962" i="21"/>
  <c r="BX962" i="21"/>
  <c r="DM961" i="21"/>
  <c r="CB961" i="21"/>
  <c r="DI961" i="21" s="1"/>
  <c r="CA961" i="21"/>
  <c r="BZ961" i="21"/>
  <c r="BW961" i="21"/>
  <c r="DM960" i="21"/>
  <c r="CB960" i="21"/>
  <c r="DI960" i="21" s="1"/>
  <c r="CA960" i="21"/>
  <c r="BZ960" i="21"/>
  <c r="BW960" i="21"/>
  <c r="BX960" i="21"/>
  <c r="BC960" i="21"/>
  <c r="DM959" i="21"/>
  <c r="CB959" i="21"/>
  <c r="DI959" i="21" s="1"/>
  <c r="CA959" i="21"/>
  <c r="BZ959" i="21"/>
  <c r="BW959" i="21"/>
  <c r="DM958" i="21"/>
  <c r="CB958" i="21"/>
  <c r="DI958" i="21" s="1"/>
  <c r="CA958" i="21"/>
  <c r="BZ958" i="21"/>
  <c r="BW958" i="21"/>
  <c r="BX958" i="21"/>
  <c r="DM957" i="21"/>
  <c r="CB957" i="21"/>
  <c r="DI957" i="21" s="1"/>
  <c r="CA957" i="21"/>
  <c r="BZ957" i="21"/>
  <c r="BW957" i="21"/>
  <c r="BR957" i="21"/>
  <c r="DM956" i="21"/>
  <c r="CB956" i="21"/>
  <c r="DI956" i="21" s="1"/>
  <c r="CA956" i="21"/>
  <c r="BZ956" i="21"/>
  <c r="BW956" i="21"/>
  <c r="BX956" i="21"/>
  <c r="BR956" i="21"/>
  <c r="DM955" i="21"/>
  <c r="CB955" i="21"/>
  <c r="DI955" i="21" s="1"/>
  <c r="CA955" i="21"/>
  <c r="BZ955" i="21"/>
  <c r="BW955" i="21"/>
  <c r="DM954" i="21"/>
  <c r="CB954" i="21"/>
  <c r="DI954" i="21" s="1"/>
  <c r="CA954" i="21"/>
  <c r="BZ954" i="21"/>
  <c r="BW954" i="21"/>
  <c r="BX954" i="21"/>
  <c r="BR954" i="21"/>
  <c r="DM953" i="21"/>
  <c r="CB953" i="21"/>
  <c r="DI953" i="21" s="1"/>
  <c r="CA953" i="21"/>
  <c r="BZ953" i="21"/>
  <c r="BW953" i="21"/>
  <c r="BR953" i="21"/>
  <c r="DM952" i="21"/>
  <c r="CB952" i="21"/>
  <c r="DI952" i="21" s="1"/>
  <c r="CA952" i="21"/>
  <c r="BZ952" i="21"/>
  <c r="BW952" i="21"/>
  <c r="BX952" i="21"/>
  <c r="BR952" i="21"/>
  <c r="DM951" i="21"/>
  <c r="CB951" i="21"/>
  <c r="DI951" i="21" s="1"/>
  <c r="CA951" i="21"/>
  <c r="BZ951" i="21"/>
  <c r="BW951" i="21"/>
  <c r="BR951" i="21"/>
  <c r="DM950" i="21"/>
  <c r="CB950" i="21"/>
  <c r="DI950" i="21" s="1"/>
  <c r="CA950" i="21"/>
  <c r="BZ950" i="21"/>
  <c r="BW950" i="21"/>
  <c r="BX950" i="21"/>
  <c r="DM949" i="21"/>
  <c r="CB949" i="21"/>
  <c r="DI949" i="21" s="1"/>
  <c r="CA949" i="21"/>
  <c r="BZ949" i="21"/>
  <c r="BW949" i="21"/>
  <c r="DM948" i="21"/>
  <c r="CB948" i="21"/>
  <c r="DI948" i="21" s="1"/>
  <c r="CA948" i="21"/>
  <c r="BZ948" i="21"/>
  <c r="BW948" i="21"/>
  <c r="BX948" i="21"/>
  <c r="DM947" i="21"/>
  <c r="CB947" i="21"/>
  <c r="DI947" i="21" s="1"/>
  <c r="CA947" i="21"/>
  <c r="BZ947" i="21"/>
  <c r="BW947" i="21"/>
  <c r="DM946" i="21"/>
  <c r="CB946" i="21"/>
  <c r="DI946" i="21" s="1"/>
  <c r="CA946" i="21"/>
  <c r="BZ946" i="21"/>
  <c r="BW946" i="21"/>
  <c r="BX946" i="21"/>
  <c r="DM945" i="21"/>
  <c r="CB945" i="21"/>
  <c r="DI945" i="21" s="1"/>
  <c r="CA945" i="21"/>
  <c r="BZ945" i="21"/>
  <c r="BW945" i="21"/>
  <c r="DM944" i="21"/>
  <c r="CB944" i="21"/>
  <c r="DI944" i="21" s="1"/>
  <c r="CA944" i="21"/>
  <c r="BZ944" i="21"/>
  <c r="BW944" i="21"/>
  <c r="BX944" i="21"/>
  <c r="DM943" i="21"/>
  <c r="CB943" i="21"/>
  <c r="DI943" i="21" s="1"/>
  <c r="CA943" i="21"/>
  <c r="BZ943" i="21"/>
  <c r="BW943" i="21"/>
  <c r="DM942" i="21"/>
  <c r="CB942" i="21"/>
  <c r="DI942" i="21" s="1"/>
  <c r="CA942" i="21"/>
  <c r="BZ942" i="21"/>
  <c r="BW942" i="21"/>
  <c r="BX942" i="21"/>
  <c r="DM941" i="21"/>
  <c r="CB941" i="21"/>
  <c r="DI941" i="21" s="1"/>
  <c r="CA941" i="21"/>
  <c r="BZ941" i="21"/>
  <c r="BW941" i="21"/>
  <c r="DM940" i="21"/>
  <c r="CB940" i="21"/>
  <c r="DI940" i="21" s="1"/>
  <c r="CA940" i="21"/>
  <c r="BZ940" i="21"/>
  <c r="BW940" i="21"/>
  <c r="BX940" i="21"/>
  <c r="BS940" i="21"/>
  <c r="BC940" i="21"/>
  <c r="DM939" i="21"/>
  <c r="CB939" i="21"/>
  <c r="DI939" i="21" s="1"/>
  <c r="CA939" i="21"/>
  <c r="BZ939" i="21"/>
  <c r="BW939" i="21"/>
  <c r="DM938" i="21"/>
  <c r="CB938" i="21"/>
  <c r="DI938" i="21" s="1"/>
  <c r="CA938" i="21"/>
  <c r="BZ938" i="21"/>
  <c r="BW938" i="21"/>
  <c r="BX938" i="21"/>
  <c r="BS938" i="21"/>
  <c r="BC938" i="21"/>
  <c r="DM937" i="21"/>
  <c r="CB937" i="21"/>
  <c r="DI937" i="21" s="1"/>
  <c r="CA937" i="21"/>
  <c r="BZ937" i="21"/>
  <c r="BW937" i="21"/>
  <c r="DM936" i="21"/>
  <c r="CB936" i="21"/>
  <c r="DI936" i="21" s="1"/>
  <c r="CA936" i="21"/>
  <c r="BZ936" i="21"/>
  <c r="BW936" i="21"/>
  <c r="BX936" i="21"/>
  <c r="BC936" i="21"/>
  <c r="DM935" i="21"/>
  <c r="CB935" i="21"/>
  <c r="DI935" i="21" s="1"/>
  <c r="CA935" i="21"/>
  <c r="BZ935" i="21"/>
  <c r="BW935" i="21"/>
  <c r="BX935" i="21"/>
  <c r="DM934" i="21"/>
  <c r="CB934" i="21"/>
  <c r="DI934" i="21" s="1"/>
  <c r="CA934" i="21"/>
  <c r="BZ934" i="21"/>
  <c r="BW934" i="21"/>
  <c r="BX934" i="21"/>
  <c r="BC934" i="21"/>
  <c r="DM932" i="21"/>
  <c r="CB932" i="21"/>
  <c r="DI932" i="21" s="1"/>
  <c r="CA932" i="21"/>
  <c r="BZ932" i="21"/>
  <c r="BW932" i="21"/>
  <c r="DM931" i="21"/>
  <c r="CB931" i="21"/>
  <c r="DI931" i="21" s="1"/>
  <c r="CA931" i="21"/>
  <c r="BZ931" i="21"/>
  <c r="BW931" i="21"/>
  <c r="BX931" i="21"/>
  <c r="BC931" i="21"/>
  <c r="DM930" i="21"/>
  <c r="CB930" i="21"/>
  <c r="DI930" i="21" s="1"/>
  <c r="CA930" i="21"/>
  <c r="BZ930" i="21"/>
  <c r="BW930" i="21"/>
  <c r="DM929" i="21"/>
  <c r="CB929" i="21"/>
  <c r="DI929" i="21" s="1"/>
  <c r="CA929" i="21"/>
  <c r="BZ929" i="21"/>
  <c r="BW929" i="21"/>
  <c r="BX929" i="21"/>
  <c r="DM928" i="21"/>
  <c r="CB928" i="21"/>
  <c r="DI928" i="21" s="1"/>
  <c r="CA928" i="21"/>
  <c r="BZ928" i="21"/>
  <c r="BW928" i="21"/>
  <c r="DM927" i="21"/>
  <c r="CB927" i="21"/>
  <c r="DI927" i="21" s="1"/>
  <c r="CA927" i="21"/>
  <c r="BZ927" i="21"/>
  <c r="BW927" i="21"/>
  <c r="BX927" i="21"/>
  <c r="BC927" i="21"/>
  <c r="DM926" i="21"/>
  <c r="CB926" i="21"/>
  <c r="DI926" i="21" s="1"/>
  <c r="CA926" i="21"/>
  <c r="BZ926" i="21"/>
  <c r="BW926" i="21"/>
  <c r="BX926" i="21"/>
  <c r="DM925" i="21"/>
  <c r="CB925" i="21"/>
  <c r="DI925" i="21" s="1"/>
  <c r="CA925" i="21"/>
  <c r="BZ925" i="21"/>
  <c r="BW925" i="21"/>
  <c r="BX925" i="21"/>
  <c r="BC925" i="21"/>
  <c r="DM924" i="21"/>
  <c r="CB924" i="21"/>
  <c r="DI924" i="21" s="1"/>
  <c r="CA924" i="21"/>
  <c r="BZ924" i="21"/>
  <c r="BW924" i="21"/>
  <c r="BX924" i="21"/>
  <c r="DM923" i="21"/>
  <c r="CB923" i="21"/>
  <c r="DI923" i="21" s="1"/>
  <c r="CA923" i="21"/>
  <c r="BZ923" i="21"/>
  <c r="BW923" i="21"/>
  <c r="BX923" i="21"/>
  <c r="DM922" i="21"/>
  <c r="CB922" i="21"/>
  <c r="DI922" i="21" s="1"/>
  <c r="CA922" i="21"/>
  <c r="BZ922" i="21"/>
  <c r="BW922" i="21"/>
  <c r="DM921" i="21"/>
  <c r="CB921" i="21"/>
  <c r="DI921" i="21" s="1"/>
  <c r="CA921" i="21"/>
  <c r="BZ921" i="21"/>
  <c r="BW921" i="21"/>
  <c r="BX921" i="21"/>
  <c r="BC921" i="21"/>
  <c r="DM920" i="21"/>
  <c r="CB920" i="21"/>
  <c r="DI920" i="21" s="1"/>
  <c r="CA920" i="21"/>
  <c r="BZ920" i="21"/>
  <c r="BW920" i="21"/>
  <c r="BX920" i="21"/>
  <c r="DM919" i="21"/>
  <c r="CB919" i="21"/>
  <c r="DI919" i="21" s="1"/>
  <c r="CA919" i="21"/>
  <c r="BZ919" i="21"/>
  <c r="BW919" i="21"/>
  <c r="BX919" i="21"/>
  <c r="BC919" i="21"/>
  <c r="DM918" i="21"/>
  <c r="CB918" i="21"/>
  <c r="DI918" i="21" s="1"/>
  <c r="CA918" i="21"/>
  <c r="BZ918" i="21"/>
  <c r="BW918" i="21"/>
  <c r="BX918" i="21"/>
  <c r="DM917" i="21"/>
  <c r="CB917" i="21"/>
  <c r="DI917" i="21" s="1"/>
  <c r="CA917" i="21"/>
  <c r="BZ917" i="21"/>
  <c r="BW917" i="21"/>
  <c r="BX917" i="21"/>
  <c r="BC917" i="21"/>
  <c r="DM916" i="21"/>
  <c r="CB916" i="21"/>
  <c r="DI916" i="21" s="1"/>
  <c r="CA916" i="21"/>
  <c r="BZ916" i="21"/>
  <c r="BW916" i="21"/>
  <c r="DM915" i="21"/>
  <c r="CB915" i="21"/>
  <c r="DI915" i="21" s="1"/>
  <c r="CA915" i="21"/>
  <c r="BZ915" i="21"/>
  <c r="BW915" i="21"/>
  <c r="BX915" i="21"/>
  <c r="DM914" i="21"/>
  <c r="CB914" i="21"/>
  <c r="DI914" i="21" s="1"/>
  <c r="CA914" i="21"/>
  <c r="BZ914" i="21"/>
  <c r="BW914" i="21"/>
  <c r="DM913" i="21"/>
  <c r="CB913" i="21"/>
  <c r="DI913" i="21" s="1"/>
  <c r="CA913" i="21"/>
  <c r="BZ913" i="21"/>
  <c r="BW913" i="21"/>
  <c r="BX913" i="21"/>
  <c r="DM912" i="21"/>
  <c r="CB912" i="21"/>
  <c r="DI912" i="21" s="1"/>
  <c r="CA912" i="21"/>
  <c r="BZ912" i="21"/>
  <c r="BW912" i="21"/>
  <c r="DM911" i="21"/>
  <c r="CB911" i="21"/>
  <c r="DI911" i="21" s="1"/>
  <c r="CA911" i="21"/>
  <c r="BZ911" i="21"/>
  <c r="BW911" i="21"/>
  <c r="BX911" i="21"/>
  <c r="BC911" i="21"/>
  <c r="DM910" i="21"/>
  <c r="CB910" i="21"/>
  <c r="DI910" i="21" s="1"/>
  <c r="CA910" i="21"/>
  <c r="BZ910" i="21"/>
  <c r="BW910" i="21"/>
  <c r="BX910" i="21"/>
  <c r="DM909" i="21"/>
  <c r="CB909" i="21"/>
  <c r="DI909" i="21" s="1"/>
  <c r="CA909" i="21"/>
  <c r="BZ909" i="21"/>
  <c r="BW909" i="21"/>
  <c r="BX909" i="21"/>
  <c r="DM908" i="21"/>
  <c r="CB908" i="21"/>
  <c r="DI908" i="21" s="1"/>
  <c r="CA908" i="21"/>
  <c r="BZ908" i="21"/>
  <c r="BW908" i="21"/>
  <c r="DM907" i="21"/>
  <c r="CB907" i="21"/>
  <c r="DI907" i="21" s="1"/>
  <c r="CA907" i="21"/>
  <c r="BZ907" i="21"/>
  <c r="BW907" i="21"/>
  <c r="BX907" i="21"/>
  <c r="DM906" i="21"/>
  <c r="CB906" i="21"/>
  <c r="DI906" i="21" s="1"/>
  <c r="CA906" i="21"/>
  <c r="BZ906" i="21"/>
  <c r="BW906" i="21"/>
  <c r="DM905" i="21"/>
  <c r="CB905" i="21"/>
  <c r="DI905" i="21" s="1"/>
  <c r="CA905" i="21"/>
  <c r="BZ905" i="21"/>
  <c r="BW905" i="21"/>
  <c r="BX905" i="21"/>
  <c r="DM904" i="21"/>
  <c r="CB904" i="21"/>
  <c r="DI904" i="21" s="1"/>
  <c r="CA904" i="21"/>
  <c r="BZ904" i="21"/>
  <c r="BW904" i="21"/>
  <c r="DM903" i="21"/>
  <c r="CB903" i="21"/>
  <c r="DI903" i="21" s="1"/>
  <c r="CA903" i="21"/>
  <c r="BZ903" i="21"/>
  <c r="BW903" i="21"/>
  <c r="BX903" i="21"/>
  <c r="DM902" i="21"/>
  <c r="CB902" i="21"/>
  <c r="DI902" i="21" s="1"/>
  <c r="CA902" i="21"/>
  <c r="BZ902" i="21"/>
  <c r="BW902" i="21"/>
  <c r="DM901" i="21"/>
  <c r="CB901" i="21"/>
  <c r="DI901" i="21" s="1"/>
  <c r="CA901" i="21"/>
  <c r="BZ901" i="21"/>
  <c r="BW901" i="21"/>
  <c r="BX901" i="21"/>
  <c r="BC901" i="21"/>
  <c r="DM900" i="21"/>
  <c r="CB900" i="21"/>
  <c r="DI900" i="21" s="1"/>
  <c r="CA900" i="21"/>
  <c r="BZ900" i="21"/>
  <c r="BW900" i="21"/>
  <c r="BC900" i="21"/>
  <c r="DM899" i="21"/>
  <c r="CB899" i="21"/>
  <c r="DI899" i="21" s="1"/>
  <c r="CA899" i="21"/>
  <c r="BZ899" i="21"/>
  <c r="BW899" i="21"/>
  <c r="DM898" i="21"/>
  <c r="CB898" i="21"/>
  <c r="DI898" i="21" s="1"/>
  <c r="CA898" i="21"/>
  <c r="BZ898" i="21"/>
  <c r="BW898" i="21"/>
  <c r="BC898" i="21"/>
  <c r="DM897" i="21"/>
  <c r="CB897" i="21"/>
  <c r="DI897" i="21" s="1"/>
  <c r="CA897" i="21"/>
  <c r="BZ897" i="21"/>
  <c r="BW897" i="21"/>
  <c r="BC897" i="21"/>
  <c r="DM896" i="21"/>
  <c r="CB896" i="21"/>
  <c r="DI896" i="21" s="1"/>
  <c r="CA896" i="21"/>
  <c r="BZ896" i="21"/>
  <c r="BW896" i="21"/>
  <c r="BC896" i="21"/>
  <c r="DM895" i="21"/>
  <c r="CB895" i="21"/>
  <c r="DI895" i="21" s="1"/>
  <c r="CA895" i="21"/>
  <c r="BZ895" i="21"/>
  <c r="BW895" i="21"/>
  <c r="DM894" i="21"/>
  <c r="CB894" i="21"/>
  <c r="DI894" i="21" s="1"/>
  <c r="CA894" i="21"/>
  <c r="BZ894" i="21"/>
  <c r="BW894" i="21"/>
  <c r="BC894" i="21"/>
  <c r="DM893" i="21"/>
  <c r="CB893" i="21"/>
  <c r="DI893" i="21" s="1"/>
  <c r="CA893" i="21"/>
  <c r="BZ893" i="21"/>
  <c r="BW893" i="21"/>
  <c r="DM892" i="21"/>
  <c r="CB892" i="21"/>
  <c r="DI892" i="21" s="1"/>
  <c r="CA892" i="21"/>
  <c r="BZ892" i="21"/>
  <c r="BW892" i="21"/>
  <c r="BC892" i="21"/>
  <c r="DM891" i="21"/>
  <c r="CB891" i="21"/>
  <c r="DI891" i="21" s="1"/>
  <c r="CA891" i="21"/>
  <c r="BZ891" i="21"/>
  <c r="BW891" i="21"/>
  <c r="BC891" i="21"/>
  <c r="DP890" i="21"/>
  <c r="DM890" i="21"/>
  <c r="CB890" i="21"/>
  <c r="DI890" i="21" s="1"/>
  <c r="CA890" i="21"/>
  <c r="BZ890" i="21"/>
  <c r="BW890" i="21"/>
  <c r="BC890" i="21"/>
  <c r="DP889" i="21"/>
  <c r="DM889" i="21"/>
  <c r="CB889" i="21"/>
  <c r="DI889" i="21" s="1"/>
  <c r="CA889" i="21"/>
  <c r="BZ889" i="21"/>
  <c r="BW889" i="21"/>
  <c r="BX889" i="21"/>
  <c r="BC889" i="21"/>
  <c r="DP888" i="21"/>
  <c r="DM888" i="21"/>
  <c r="CB888" i="21"/>
  <c r="DI888" i="21" s="1"/>
  <c r="CA888" i="21"/>
  <c r="BZ888" i="21"/>
  <c r="BW888" i="21"/>
  <c r="DM887" i="21"/>
  <c r="CB887" i="21"/>
  <c r="DI887" i="21" s="1"/>
  <c r="CA887" i="21"/>
  <c r="BZ887" i="21"/>
  <c r="BW887" i="21"/>
  <c r="BS887" i="21"/>
  <c r="BC887" i="21"/>
  <c r="DM886" i="21"/>
  <c r="CB886" i="21"/>
  <c r="DI886" i="21" s="1"/>
  <c r="CA886" i="21"/>
  <c r="BZ886" i="21"/>
  <c r="BW886" i="21"/>
  <c r="BC886" i="21"/>
  <c r="DM885" i="21"/>
  <c r="CB885" i="21"/>
  <c r="DI885" i="21" s="1"/>
  <c r="CA885" i="21"/>
  <c r="BZ885" i="21"/>
  <c r="BW885" i="21"/>
  <c r="BX885" i="21"/>
  <c r="BS885" i="21"/>
  <c r="BR885" i="21"/>
  <c r="BC885" i="21"/>
  <c r="DM884" i="21"/>
  <c r="CB884" i="21"/>
  <c r="DI884" i="21" s="1"/>
  <c r="CA884" i="21"/>
  <c r="BZ884" i="21"/>
  <c r="BW884" i="21"/>
  <c r="DM883" i="21"/>
  <c r="CB883" i="21"/>
  <c r="DI883" i="21" s="1"/>
  <c r="CA883" i="21"/>
  <c r="BZ883" i="21"/>
  <c r="BW883" i="21"/>
  <c r="BS883" i="21"/>
  <c r="BC883" i="21"/>
  <c r="DM882" i="21"/>
  <c r="CB882" i="21"/>
  <c r="DI882" i="21" s="1"/>
  <c r="CA882" i="21"/>
  <c r="BZ882" i="21"/>
  <c r="BW882" i="21"/>
  <c r="BC882" i="21"/>
  <c r="DM881" i="21"/>
  <c r="CB881" i="21"/>
  <c r="DI881" i="21" s="1"/>
  <c r="CA881" i="21"/>
  <c r="BZ881" i="21"/>
  <c r="BW881" i="21"/>
  <c r="BX881" i="21"/>
  <c r="BS881" i="21"/>
  <c r="BR881" i="21"/>
  <c r="BC881" i="21"/>
  <c r="DM880" i="21"/>
  <c r="CB880" i="21"/>
  <c r="DI880" i="21" s="1"/>
  <c r="CA880" i="21"/>
  <c r="BZ880" i="21"/>
  <c r="BW880" i="21"/>
  <c r="DM879" i="21"/>
  <c r="CB879" i="21"/>
  <c r="CE879" i="21" s="1"/>
  <c r="CA879" i="21"/>
  <c r="BZ879" i="21"/>
  <c r="BW879" i="21"/>
  <c r="BX879" i="21"/>
  <c r="BC879" i="21"/>
  <c r="DM878" i="21"/>
  <c r="CB878" i="21"/>
  <c r="CE878" i="21" s="1"/>
  <c r="CA878" i="21"/>
  <c r="BZ878" i="21"/>
  <c r="BW878" i="21"/>
  <c r="DM877" i="21"/>
  <c r="CB877" i="21"/>
  <c r="CE877" i="21" s="1"/>
  <c r="CA877" i="21"/>
  <c r="BZ877" i="21"/>
  <c r="BW877" i="21"/>
  <c r="BX877" i="21"/>
  <c r="BC877" i="21"/>
  <c r="DM876" i="21"/>
  <c r="CB876" i="21"/>
  <c r="CE876" i="21" s="1"/>
  <c r="CA876" i="21"/>
  <c r="BZ876" i="21"/>
  <c r="BW876" i="21"/>
  <c r="DM875" i="21"/>
  <c r="CB875" i="21"/>
  <c r="CE875" i="21" s="1"/>
  <c r="CA875" i="21"/>
  <c r="BZ875" i="21"/>
  <c r="BW875" i="21"/>
  <c r="BX875" i="21"/>
  <c r="BC875" i="21"/>
  <c r="DM874" i="21"/>
  <c r="CB874" i="21"/>
  <c r="CE874" i="21" s="1"/>
  <c r="CA874" i="21"/>
  <c r="BZ874" i="21"/>
  <c r="BW874" i="21"/>
  <c r="DM873" i="21"/>
  <c r="CB873" i="21"/>
  <c r="DI873" i="21" s="1"/>
  <c r="CA873" i="21"/>
  <c r="BZ873" i="21"/>
  <c r="BW873" i="21"/>
  <c r="BX873" i="21"/>
  <c r="BC873" i="21"/>
  <c r="DM872" i="21"/>
  <c r="CB872" i="21"/>
  <c r="DI872" i="21" s="1"/>
  <c r="CA872" i="21"/>
  <c r="BZ872" i="21"/>
  <c r="BW872" i="21"/>
  <c r="DM871" i="21"/>
  <c r="CB871" i="21"/>
  <c r="DI871" i="21" s="1"/>
  <c r="CA871" i="21"/>
  <c r="BZ871" i="21"/>
  <c r="BW871" i="21"/>
  <c r="BX871" i="21"/>
  <c r="BR871" i="21"/>
  <c r="BC871" i="21"/>
  <c r="DM870" i="21"/>
  <c r="CB870" i="21"/>
  <c r="DI870" i="21" s="1"/>
  <c r="CA870" i="21"/>
  <c r="BZ870" i="21"/>
  <c r="BW870" i="21"/>
  <c r="DM869" i="21"/>
  <c r="CB869" i="21"/>
  <c r="DI869" i="21" s="1"/>
  <c r="CA869" i="21"/>
  <c r="BZ869" i="21"/>
  <c r="BW869" i="21"/>
  <c r="BX869" i="21"/>
  <c r="BC869" i="21"/>
  <c r="DM868" i="21"/>
  <c r="CB868" i="21"/>
  <c r="DI868" i="21" s="1"/>
  <c r="CA868" i="21"/>
  <c r="BZ868" i="21"/>
  <c r="BW868" i="21"/>
  <c r="DM867" i="21"/>
  <c r="CB867" i="21"/>
  <c r="DI867" i="21" s="1"/>
  <c r="CA867" i="21"/>
  <c r="BZ867" i="21"/>
  <c r="BW867" i="21"/>
  <c r="BX867" i="21"/>
  <c r="BC867" i="21"/>
  <c r="DM866" i="21"/>
  <c r="CB866" i="21"/>
  <c r="DI866" i="21" s="1"/>
  <c r="CA866" i="21"/>
  <c r="BZ866" i="21"/>
  <c r="BW866" i="21"/>
  <c r="DM865" i="21"/>
  <c r="CB865" i="21"/>
  <c r="DI865" i="21" s="1"/>
  <c r="CA865" i="21"/>
  <c r="BZ865" i="21"/>
  <c r="BW865" i="21"/>
  <c r="BX865" i="21"/>
  <c r="BC865" i="21"/>
  <c r="DM864" i="21"/>
  <c r="CB864" i="21"/>
  <c r="DI864" i="21" s="1"/>
  <c r="CA864" i="21"/>
  <c r="BZ864" i="21"/>
  <c r="BW864" i="21"/>
  <c r="DM863" i="21"/>
  <c r="CB863" i="21"/>
  <c r="DI863" i="21" s="1"/>
  <c r="CA863" i="21"/>
  <c r="BZ863" i="21"/>
  <c r="BW863" i="21"/>
  <c r="BC863" i="21"/>
  <c r="DM862" i="21"/>
  <c r="CB862" i="21"/>
  <c r="DI862" i="21" s="1"/>
  <c r="CA862" i="21"/>
  <c r="BZ862" i="21"/>
  <c r="BW862" i="21"/>
  <c r="BX862" i="21"/>
  <c r="BC862" i="21"/>
  <c r="DM861" i="21"/>
  <c r="CB861" i="21"/>
  <c r="DI861" i="21" s="1"/>
  <c r="CA861" i="21"/>
  <c r="BZ861" i="21"/>
  <c r="BW861" i="21"/>
  <c r="DM860" i="21"/>
  <c r="CB860" i="21"/>
  <c r="DI860" i="21" s="1"/>
  <c r="CA860" i="21"/>
  <c r="BZ860" i="21"/>
  <c r="BW860" i="21"/>
  <c r="BX860" i="21"/>
  <c r="DM859" i="21"/>
  <c r="DH859" i="21"/>
  <c r="BX859" i="21"/>
  <c r="BP859" i="21"/>
  <c r="DM858" i="21"/>
  <c r="DH858" i="21"/>
  <c r="BX858" i="21"/>
  <c r="BP858" i="21"/>
  <c r="DM857" i="21"/>
  <c r="DH857" i="21"/>
  <c r="BX857" i="21"/>
  <c r="BP857" i="21"/>
  <c r="DM856" i="21"/>
  <c r="DH856" i="21"/>
  <c r="BX856" i="21"/>
  <c r="BP856" i="21"/>
  <c r="DM855" i="21"/>
  <c r="DH855" i="21"/>
  <c r="BX855" i="21"/>
  <c r="BP855" i="21"/>
  <c r="DM854" i="21"/>
  <c r="DH854" i="21"/>
  <c r="BX854" i="21"/>
  <c r="BP854" i="21"/>
  <c r="DM853" i="21"/>
  <c r="DH853" i="21"/>
  <c r="BX853" i="21"/>
  <c r="BP853" i="21"/>
  <c r="DM852" i="21"/>
  <c r="DH852" i="21"/>
  <c r="BX852" i="21"/>
  <c r="BP852" i="21"/>
  <c r="DM851" i="21"/>
  <c r="DH851" i="21"/>
  <c r="BX851" i="21"/>
  <c r="BP851" i="21"/>
  <c r="DM850" i="21"/>
  <c r="DH850" i="21"/>
  <c r="BX850" i="21"/>
  <c r="BP850" i="21"/>
  <c r="DM849" i="21"/>
  <c r="DH849" i="21"/>
  <c r="BX849" i="21"/>
  <c r="BP849" i="21"/>
  <c r="DM848" i="21"/>
  <c r="DH848" i="21"/>
  <c r="BX848" i="21"/>
  <c r="BP848" i="21"/>
  <c r="DM847" i="21"/>
  <c r="DH847" i="21"/>
  <c r="BX847" i="21"/>
  <c r="BP847" i="21"/>
  <c r="DM846" i="21"/>
  <c r="DH846" i="21"/>
  <c r="BX846" i="21"/>
  <c r="BP846" i="21"/>
  <c r="DM845" i="21"/>
  <c r="DH845" i="21"/>
  <c r="BX845" i="21"/>
  <c r="BP845" i="21"/>
  <c r="DM844" i="21"/>
  <c r="DH844" i="21"/>
  <c r="BX844" i="21"/>
  <c r="BP844" i="21"/>
  <c r="DM843" i="21"/>
  <c r="DH843" i="21"/>
  <c r="BX843" i="21"/>
  <c r="BP843" i="21"/>
  <c r="DM842" i="21"/>
  <c r="DH842" i="21"/>
  <c r="BX842" i="21"/>
  <c r="BP842" i="21"/>
  <c r="DM841" i="21"/>
  <c r="CB841" i="21"/>
  <c r="DI841" i="21" s="1"/>
  <c r="CA841" i="21"/>
  <c r="BZ841" i="21"/>
  <c r="BW841" i="21"/>
  <c r="BX841" i="21"/>
  <c r="BC841" i="21"/>
  <c r="DM840" i="21"/>
  <c r="DH840" i="21"/>
  <c r="BX840" i="21"/>
  <c r="BP840" i="21"/>
  <c r="DM839" i="21"/>
  <c r="DH839" i="21"/>
  <c r="BX839" i="21"/>
  <c r="BP839" i="21"/>
  <c r="DM838" i="21"/>
  <c r="DH838" i="21"/>
  <c r="BX838" i="21"/>
  <c r="BP838" i="21"/>
  <c r="DM837" i="21"/>
  <c r="DH837" i="21"/>
  <c r="BX837" i="21"/>
  <c r="BP837" i="21"/>
  <c r="DM836" i="21"/>
  <c r="DH836" i="21"/>
  <c r="BX836" i="21"/>
  <c r="BP836" i="21"/>
  <c r="DM835" i="21"/>
  <c r="DH835" i="21"/>
  <c r="BX835" i="21"/>
  <c r="BP835" i="21"/>
  <c r="DM834" i="21"/>
  <c r="CB834" i="21"/>
  <c r="CA834" i="21"/>
  <c r="BZ834" i="21"/>
  <c r="BW834" i="21"/>
  <c r="DM833" i="21"/>
  <c r="CB833" i="21"/>
  <c r="CA833" i="21"/>
  <c r="BZ833" i="21"/>
  <c r="BW833" i="21"/>
  <c r="BX833" i="21"/>
  <c r="BC833" i="21"/>
  <c r="DM832" i="21"/>
  <c r="CB832" i="21"/>
  <c r="CE832" i="21" s="1"/>
  <c r="CA832" i="21"/>
  <c r="BZ832" i="21"/>
  <c r="BW832" i="21"/>
  <c r="DM831" i="21"/>
  <c r="CB831" i="21"/>
  <c r="CE831" i="21" s="1"/>
  <c r="CA831" i="21"/>
  <c r="BZ831" i="21"/>
  <c r="BW831" i="21"/>
  <c r="BX831" i="21"/>
  <c r="BC831" i="21"/>
  <c r="DM830" i="21"/>
  <c r="CB830" i="21"/>
  <c r="DI830" i="21" s="1"/>
  <c r="CA830" i="21"/>
  <c r="BZ830" i="21"/>
  <c r="BW830" i="21"/>
  <c r="BX830" i="21"/>
  <c r="BC830" i="21"/>
  <c r="DM829" i="21"/>
  <c r="CB829" i="21"/>
  <c r="DI829" i="21" s="1"/>
  <c r="CA829" i="21"/>
  <c r="BZ829" i="21"/>
  <c r="BW829" i="21"/>
  <c r="DM828" i="21"/>
  <c r="CB828" i="21"/>
  <c r="DI828" i="21" s="1"/>
  <c r="CA828" i="21"/>
  <c r="BZ828" i="21"/>
  <c r="BW828" i="21"/>
  <c r="BX828" i="21"/>
  <c r="BC828" i="21"/>
  <c r="DM827" i="21"/>
  <c r="CB827" i="21"/>
  <c r="DI827" i="21" s="1"/>
  <c r="CA827" i="21"/>
  <c r="BZ827" i="21"/>
  <c r="BW827" i="21"/>
  <c r="DM826" i="21"/>
  <c r="CB826" i="21"/>
  <c r="CA826" i="21"/>
  <c r="BZ826" i="21"/>
  <c r="BW826" i="21"/>
  <c r="BX826" i="21"/>
  <c r="BC826" i="21"/>
  <c r="DM825" i="21"/>
  <c r="CB825" i="21"/>
  <c r="CA825" i="21"/>
  <c r="BZ825" i="21"/>
  <c r="BW825" i="21"/>
  <c r="BX825" i="21"/>
  <c r="BC825" i="21"/>
  <c r="DM824" i="21"/>
  <c r="CB824" i="21"/>
  <c r="CE824" i="21" s="1"/>
  <c r="CA824" i="21"/>
  <c r="BZ824" i="21"/>
  <c r="BW824" i="21"/>
  <c r="DM823" i="21"/>
  <c r="CB823" i="21"/>
  <c r="CE823" i="21" s="1"/>
  <c r="CA823" i="21"/>
  <c r="BZ823" i="21"/>
  <c r="BW823" i="21"/>
  <c r="BX823" i="21"/>
  <c r="BC823" i="21"/>
  <c r="DM822" i="21"/>
  <c r="CB822" i="21"/>
  <c r="DI822" i="21" s="1"/>
  <c r="CA822" i="21"/>
  <c r="BZ822" i="21"/>
  <c r="BW822" i="21"/>
  <c r="DM821" i="21"/>
  <c r="CB821" i="21"/>
  <c r="DI821" i="21" s="1"/>
  <c r="CA821" i="21"/>
  <c r="BZ821" i="21"/>
  <c r="BW821" i="21"/>
  <c r="BX821" i="21"/>
  <c r="BC821" i="21"/>
  <c r="DM820" i="21"/>
  <c r="CB820" i="21"/>
  <c r="DI820" i="21" s="1"/>
  <c r="CA820" i="21"/>
  <c r="BZ820" i="21"/>
  <c r="BW820" i="21"/>
  <c r="DM819" i="21"/>
  <c r="CB819" i="21"/>
  <c r="DI819" i="21" s="1"/>
  <c r="CA819" i="21"/>
  <c r="BZ819" i="21"/>
  <c r="BW819" i="21"/>
  <c r="BX819" i="21"/>
  <c r="BS819" i="21"/>
  <c r="BC819" i="21"/>
  <c r="DM818" i="21"/>
  <c r="CB818" i="21"/>
  <c r="DI818" i="21" s="1"/>
  <c r="CA818" i="21"/>
  <c r="BZ818" i="21"/>
  <c r="BW818" i="21"/>
  <c r="DM817" i="21"/>
  <c r="CB817" i="21"/>
  <c r="DI817" i="21" s="1"/>
  <c r="CA817" i="21"/>
  <c r="BZ817" i="21"/>
  <c r="BW817" i="21"/>
  <c r="BX817" i="21"/>
  <c r="BC817" i="21"/>
  <c r="DM816" i="21"/>
  <c r="CB816" i="21"/>
  <c r="DI816" i="21" s="1"/>
  <c r="CA816" i="21"/>
  <c r="BZ816" i="21"/>
  <c r="BW816" i="21"/>
  <c r="DM815" i="21"/>
  <c r="CB815" i="21"/>
  <c r="DI815" i="21" s="1"/>
  <c r="CA815" i="21"/>
  <c r="BZ815" i="21"/>
  <c r="BW815" i="21"/>
  <c r="BX815" i="21"/>
  <c r="BC815" i="21"/>
  <c r="DM814" i="21"/>
  <c r="CB814" i="21"/>
  <c r="DI814" i="21" s="1"/>
  <c r="CA814" i="21"/>
  <c r="BZ814" i="21"/>
  <c r="BW814" i="21"/>
  <c r="DM813" i="21"/>
  <c r="CB813" i="21"/>
  <c r="DI813" i="21" s="1"/>
  <c r="CA813" i="21"/>
  <c r="BZ813" i="21"/>
  <c r="BW813" i="21"/>
  <c r="BX813" i="21"/>
  <c r="BC813" i="21"/>
  <c r="DM812" i="21"/>
  <c r="CB812" i="21"/>
  <c r="DI812" i="21" s="1"/>
  <c r="CA812" i="21"/>
  <c r="BZ812" i="21"/>
  <c r="BW812" i="21"/>
  <c r="DM811" i="21"/>
  <c r="CB811" i="21"/>
  <c r="DI811" i="21" s="1"/>
  <c r="CA811" i="21"/>
  <c r="BZ811" i="21"/>
  <c r="BW811" i="21"/>
  <c r="BX811" i="21"/>
  <c r="BC811" i="21"/>
  <c r="DM810" i="21"/>
  <c r="CB810" i="21"/>
  <c r="DI810" i="21" s="1"/>
  <c r="CA810" i="21"/>
  <c r="BZ810" i="21"/>
  <c r="BW810" i="21"/>
  <c r="DM809" i="21"/>
  <c r="CB809" i="21"/>
  <c r="DI809" i="21" s="1"/>
  <c r="CA809" i="21"/>
  <c r="BZ809" i="21"/>
  <c r="BW809" i="21"/>
  <c r="BX809" i="21"/>
  <c r="BC809" i="21"/>
  <c r="DM808" i="21"/>
  <c r="CB808" i="21"/>
  <c r="DI808" i="21" s="1"/>
  <c r="CA808" i="21"/>
  <c r="BZ808" i="21"/>
  <c r="BW808" i="21"/>
  <c r="DM807" i="21"/>
  <c r="CB807" i="21"/>
  <c r="DI807" i="21" s="1"/>
  <c r="CA807" i="21"/>
  <c r="BZ807" i="21"/>
  <c r="BW807" i="21"/>
  <c r="BX807" i="21"/>
  <c r="BC807" i="21"/>
  <c r="DM806" i="21"/>
  <c r="CB806" i="21"/>
  <c r="DI806" i="21" s="1"/>
  <c r="CA806" i="21"/>
  <c r="BZ806" i="21"/>
  <c r="BW806" i="21"/>
  <c r="DM805" i="21"/>
  <c r="CB805" i="21"/>
  <c r="DI805" i="21" s="1"/>
  <c r="CA805" i="21"/>
  <c r="BZ805" i="21"/>
  <c r="BW805" i="21"/>
  <c r="BX805" i="21"/>
  <c r="BC805" i="21"/>
  <c r="DM804" i="21"/>
  <c r="CB804" i="21"/>
  <c r="DI804" i="21" s="1"/>
  <c r="CA804" i="21"/>
  <c r="BZ804" i="21"/>
  <c r="BW804" i="21"/>
  <c r="BU804" i="21"/>
  <c r="DM803" i="21"/>
  <c r="CB803" i="21"/>
  <c r="DI803" i="21" s="1"/>
  <c r="CA803" i="21"/>
  <c r="BZ803" i="21"/>
  <c r="BW803" i="21"/>
  <c r="BX803" i="21"/>
  <c r="BU803" i="21"/>
  <c r="BC803" i="21"/>
  <c r="DM802" i="21"/>
  <c r="CB802" i="21"/>
  <c r="DI802" i="21" s="1"/>
  <c r="CA802" i="21"/>
  <c r="BZ802" i="21"/>
  <c r="BW802" i="21"/>
  <c r="DM801" i="21"/>
  <c r="CB801" i="21"/>
  <c r="DI801" i="21" s="1"/>
  <c r="CA801" i="21"/>
  <c r="BZ801" i="21"/>
  <c r="BW801" i="21"/>
  <c r="BX801" i="21"/>
  <c r="BC801" i="21"/>
  <c r="DM800" i="21"/>
  <c r="CB800" i="21"/>
  <c r="DI800" i="21" s="1"/>
  <c r="CA800" i="21"/>
  <c r="BZ800" i="21"/>
  <c r="BW800" i="21"/>
  <c r="DM799" i="21"/>
  <c r="CB799" i="21"/>
  <c r="DI799" i="21" s="1"/>
  <c r="CA799" i="21"/>
  <c r="BZ799" i="21"/>
  <c r="BW799" i="21"/>
  <c r="BX799" i="21"/>
  <c r="BC799" i="21"/>
  <c r="DM798" i="21"/>
  <c r="CB798" i="21"/>
  <c r="DI798" i="21" s="1"/>
  <c r="CA798" i="21"/>
  <c r="BZ798" i="21"/>
  <c r="BW798" i="21"/>
  <c r="DM797" i="21"/>
  <c r="CB797" i="21"/>
  <c r="DI797" i="21" s="1"/>
  <c r="CA797" i="21"/>
  <c r="BZ797" i="21"/>
  <c r="BW797" i="21"/>
  <c r="BX797" i="21"/>
  <c r="BC797" i="21"/>
  <c r="DM796" i="21"/>
  <c r="CB796" i="21"/>
  <c r="DI796" i="21" s="1"/>
  <c r="CA796" i="21"/>
  <c r="BZ796" i="21"/>
  <c r="BW796" i="21"/>
  <c r="DM795" i="21"/>
  <c r="CB795" i="21"/>
  <c r="DI795" i="21" s="1"/>
  <c r="CA795" i="21"/>
  <c r="BZ795" i="21"/>
  <c r="BW795" i="21"/>
  <c r="BX795" i="21"/>
  <c r="BC795" i="21"/>
  <c r="DM794" i="21"/>
  <c r="CB794" i="21"/>
  <c r="DI794" i="21" s="1"/>
  <c r="CA794" i="21"/>
  <c r="BZ794" i="21"/>
  <c r="BW794" i="21"/>
  <c r="DM793" i="21"/>
  <c r="CB793" i="21"/>
  <c r="DI793" i="21" s="1"/>
  <c r="CA793" i="21"/>
  <c r="BZ793" i="21"/>
  <c r="BW793" i="21"/>
  <c r="BX793" i="21"/>
  <c r="BC793" i="21"/>
  <c r="DM792" i="21"/>
  <c r="CB792" i="21"/>
  <c r="DI792" i="21" s="1"/>
  <c r="CA792" i="21"/>
  <c r="BZ792" i="21"/>
  <c r="BW792" i="21"/>
  <c r="DM791" i="21"/>
  <c r="CB791" i="21"/>
  <c r="DI791" i="21" s="1"/>
  <c r="CA791" i="21"/>
  <c r="BZ791" i="21"/>
  <c r="BW791" i="21"/>
  <c r="BX791" i="21"/>
  <c r="BC791" i="21"/>
  <c r="DM790" i="21"/>
  <c r="CB790" i="21"/>
  <c r="DI790" i="21" s="1"/>
  <c r="CA790" i="21"/>
  <c r="BZ790" i="21"/>
  <c r="BW790" i="21"/>
  <c r="DM789" i="21"/>
  <c r="CB789" i="21"/>
  <c r="DI789" i="21" s="1"/>
  <c r="CA789" i="21"/>
  <c r="BZ789" i="21"/>
  <c r="BW789" i="21"/>
  <c r="BX789" i="21"/>
  <c r="BC789" i="21"/>
  <c r="DM788" i="21"/>
  <c r="CB788" i="21"/>
  <c r="DI788" i="21" s="1"/>
  <c r="CA788" i="21"/>
  <c r="BZ788" i="21"/>
  <c r="BW788" i="21"/>
  <c r="DM787" i="21"/>
  <c r="CB787" i="21"/>
  <c r="DI787" i="21" s="1"/>
  <c r="CA787" i="21"/>
  <c r="BZ787" i="21"/>
  <c r="BW787" i="21"/>
  <c r="BX787" i="21"/>
  <c r="BC787" i="21"/>
  <c r="DM786" i="21"/>
  <c r="CB786" i="21"/>
  <c r="DI786" i="21" s="1"/>
  <c r="CA786" i="21"/>
  <c r="BZ786" i="21"/>
  <c r="BW786" i="21"/>
  <c r="BX786" i="21"/>
  <c r="DM785" i="21"/>
  <c r="CB785" i="21"/>
  <c r="DI785" i="21" s="1"/>
  <c r="CA785" i="21"/>
  <c r="BZ785" i="21"/>
  <c r="BW785" i="21"/>
  <c r="DM784" i="21"/>
  <c r="CB784" i="21"/>
  <c r="DI784" i="21" s="1"/>
  <c r="CA784" i="21"/>
  <c r="BZ784" i="21"/>
  <c r="BW784" i="21"/>
  <c r="BX784" i="21"/>
  <c r="BC784" i="21"/>
  <c r="DM783" i="21"/>
  <c r="CB783" i="21"/>
  <c r="DI783" i="21" s="1"/>
  <c r="CA783" i="21"/>
  <c r="BZ783" i="21"/>
  <c r="BW783" i="21"/>
  <c r="DM782" i="21"/>
  <c r="CB782" i="21"/>
  <c r="DI782" i="21" s="1"/>
  <c r="CA782" i="21"/>
  <c r="BZ782" i="21"/>
  <c r="BW782" i="21"/>
  <c r="BX782" i="21"/>
  <c r="BC782" i="21"/>
  <c r="DM781" i="21"/>
  <c r="CB781" i="21"/>
  <c r="DI781" i="21" s="1"/>
  <c r="CA781" i="21"/>
  <c r="BZ781" i="21"/>
  <c r="BW781" i="21"/>
  <c r="DM780" i="21"/>
  <c r="CB780" i="21"/>
  <c r="DI780" i="21" s="1"/>
  <c r="CA780" i="21"/>
  <c r="BZ780" i="21"/>
  <c r="BW780" i="21"/>
  <c r="BX780" i="21"/>
  <c r="BC780" i="21"/>
  <c r="DM779" i="21"/>
  <c r="CB779" i="21"/>
  <c r="DI779" i="21" s="1"/>
  <c r="CA779" i="21"/>
  <c r="BZ779" i="21"/>
  <c r="BW779" i="21"/>
  <c r="DM778" i="21"/>
  <c r="CB778" i="21"/>
  <c r="DI778" i="21" s="1"/>
  <c r="CA778" i="21"/>
  <c r="BZ778" i="21"/>
  <c r="BW778" i="21"/>
  <c r="BX778" i="21"/>
  <c r="BC778" i="21"/>
  <c r="DM777" i="21"/>
  <c r="CB777" i="21"/>
  <c r="CE777" i="21" s="1"/>
  <c r="CA777" i="21"/>
  <c r="BZ777" i="21"/>
  <c r="BW777" i="21"/>
  <c r="DM776" i="21"/>
  <c r="CB776" i="21"/>
  <c r="CE776" i="21" s="1"/>
  <c r="CA776" i="21"/>
  <c r="BZ776" i="21"/>
  <c r="BW776" i="21"/>
  <c r="BC776" i="21"/>
  <c r="DM775" i="21"/>
  <c r="CB775" i="21"/>
  <c r="CE775" i="21" s="1"/>
  <c r="CA775" i="21"/>
  <c r="BZ775" i="21"/>
  <c r="BW775" i="21"/>
  <c r="BX775" i="21"/>
  <c r="BC775" i="21"/>
  <c r="DM774" i="21"/>
  <c r="CB774" i="21"/>
  <c r="CE774" i="21" s="1"/>
  <c r="CA774" i="21"/>
  <c r="BZ774" i="21"/>
  <c r="BW774" i="21"/>
  <c r="DM773" i="21"/>
  <c r="CB773" i="21"/>
  <c r="CE773" i="21" s="1"/>
  <c r="CA773" i="21"/>
  <c r="BZ773" i="21"/>
  <c r="BW773" i="21"/>
  <c r="BX773" i="21"/>
  <c r="BC773" i="21"/>
  <c r="DM772" i="21"/>
  <c r="CB772" i="21"/>
  <c r="CE772" i="21" s="1"/>
  <c r="CA772" i="21"/>
  <c r="BZ772" i="21"/>
  <c r="BW772" i="21"/>
  <c r="DM771" i="21"/>
  <c r="CB771" i="21"/>
  <c r="DI771" i="21" s="1"/>
  <c r="CA771" i="21"/>
  <c r="BZ771" i="21"/>
  <c r="BW771" i="21"/>
  <c r="BX771" i="21"/>
  <c r="BC771" i="21"/>
  <c r="DM770" i="21"/>
  <c r="CB770" i="21"/>
  <c r="DI770" i="21" s="1"/>
  <c r="CA770" i="21"/>
  <c r="BZ770" i="21"/>
  <c r="BW770" i="21"/>
  <c r="DM769" i="21"/>
  <c r="CB769" i="21"/>
  <c r="CE769" i="21" s="1"/>
  <c r="CA769" i="21"/>
  <c r="BZ769" i="21"/>
  <c r="BW769" i="21"/>
  <c r="BX769" i="21"/>
  <c r="BC769" i="21"/>
  <c r="DM768" i="21"/>
  <c r="CB768" i="21"/>
  <c r="CE768" i="21" s="1"/>
  <c r="CA768" i="21"/>
  <c r="BZ768" i="21"/>
  <c r="BW768" i="21"/>
  <c r="DM767" i="21"/>
  <c r="CB767" i="21"/>
  <c r="CE767" i="21" s="1"/>
  <c r="CA767" i="21"/>
  <c r="BZ767" i="21"/>
  <c r="BW767" i="21"/>
  <c r="DM766" i="21"/>
  <c r="CB766" i="21"/>
  <c r="CE766" i="21" s="1"/>
  <c r="CA766" i="21"/>
  <c r="BZ766" i="21"/>
  <c r="BW766" i="21"/>
  <c r="BX766" i="21"/>
  <c r="BC766" i="21"/>
  <c r="DM765" i="21"/>
  <c r="CB765" i="21"/>
  <c r="CE765" i="21" s="1"/>
  <c r="CA765" i="21"/>
  <c r="BZ765" i="21"/>
  <c r="BW765" i="21"/>
  <c r="DM764" i="21"/>
  <c r="CB764" i="21"/>
  <c r="CE764" i="21" s="1"/>
  <c r="CA764" i="21"/>
  <c r="BZ764" i="21"/>
  <c r="BW764" i="21"/>
  <c r="BX764" i="21"/>
  <c r="BC764" i="21"/>
  <c r="DM763" i="21"/>
  <c r="CB763" i="21"/>
  <c r="CE763" i="21" s="1"/>
  <c r="CA763" i="21"/>
  <c r="BZ763" i="21"/>
  <c r="BW763" i="21"/>
  <c r="DM762" i="21"/>
  <c r="CB762" i="21"/>
  <c r="CE762" i="21" s="1"/>
  <c r="CA762" i="21"/>
  <c r="BZ762" i="21"/>
  <c r="BW762" i="21"/>
  <c r="BX762" i="21"/>
  <c r="BC762" i="21"/>
  <c r="DM761" i="21"/>
  <c r="CB761" i="21"/>
  <c r="DI761" i="21" s="1"/>
  <c r="CA761" i="21"/>
  <c r="BZ761" i="21"/>
  <c r="BW761" i="21"/>
  <c r="DM760" i="21"/>
  <c r="CB760" i="21"/>
  <c r="DI760" i="21" s="1"/>
  <c r="CA760" i="21"/>
  <c r="BZ760" i="21"/>
  <c r="BW760" i="21"/>
  <c r="BX760" i="21"/>
  <c r="BC760" i="21"/>
  <c r="DM759" i="21"/>
  <c r="CB759" i="21"/>
  <c r="DI759" i="21" s="1"/>
  <c r="CA759" i="21"/>
  <c r="BZ759" i="21"/>
  <c r="BW759" i="21"/>
  <c r="DM758" i="21"/>
  <c r="CB758" i="21"/>
  <c r="DI758" i="21" s="1"/>
  <c r="CA758" i="21"/>
  <c r="BZ758" i="21"/>
  <c r="BW758" i="21"/>
  <c r="BX758" i="21"/>
  <c r="BC758" i="21"/>
  <c r="DM757" i="21"/>
  <c r="CB757" i="21"/>
  <c r="DI757" i="21" s="1"/>
  <c r="CA757" i="21"/>
  <c r="BZ757" i="21"/>
  <c r="BW757" i="21"/>
  <c r="DM756" i="21"/>
  <c r="CB756" i="21"/>
  <c r="DI756" i="21" s="1"/>
  <c r="CA756" i="21"/>
  <c r="BZ756" i="21"/>
  <c r="BW756" i="21"/>
  <c r="BX756" i="21"/>
  <c r="BC756" i="21"/>
  <c r="DM755" i="21"/>
  <c r="CB755" i="21"/>
  <c r="DI755" i="21" s="1"/>
  <c r="CA755" i="21"/>
  <c r="BZ755" i="21"/>
  <c r="BW755" i="21"/>
  <c r="DM754" i="21"/>
  <c r="CB754" i="21"/>
  <c r="DI754" i="21" s="1"/>
  <c r="CA754" i="21"/>
  <c r="BZ754" i="21"/>
  <c r="BW754" i="21"/>
  <c r="BX754" i="21"/>
  <c r="BC754" i="21"/>
  <c r="DM753" i="21"/>
  <c r="CB753" i="21"/>
  <c r="DI753" i="21" s="1"/>
  <c r="CA753" i="21"/>
  <c r="BZ753" i="21"/>
  <c r="BW753" i="21"/>
  <c r="DM752" i="21"/>
  <c r="CB752" i="21"/>
  <c r="DI752" i="21" s="1"/>
  <c r="CA752" i="21"/>
  <c r="BZ752" i="21"/>
  <c r="BW752" i="21"/>
  <c r="BX752" i="21"/>
  <c r="BC752" i="21"/>
  <c r="DM751" i="21"/>
  <c r="CB751" i="21"/>
  <c r="DI751" i="21" s="1"/>
  <c r="CA751" i="21"/>
  <c r="BZ751" i="21"/>
  <c r="BW751" i="21"/>
  <c r="BO751" i="21"/>
  <c r="DM750" i="21"/>
  <c r="CB750" i="21"/>
  <c r="DI750" i="21" s="1"/>
  <c r="CA750" i="21"/>
  <c r="BZ750" i="21"/>
  <c r="BW750" i="21"/>
  <c r="BO750" i="21"/>
  <c r="BC750" i="21"/>
  <c r="DM749" i="21"/>
  <c r="CB749" i="21"/>
  <c r="DI749" i="21" s="1"/>
  <c r="CA749" i="21"/>
  <c r="BZ749" i="21"/>
  <c r="BW749" i="21"/>
  <c r="BO749" i="21"/>
  <c r="DM748" i="21"/>
  <c r="CB748" i="21"/>
  <c r="DI748" i="21" s="1"/>
  <c r="CA748" i="21"/>
  <c r="BZ748" i="21"/>
  <c r="BW748" i="21"/>
  <c r="BO748" i="21"/>
  <c r="BC748" i="21"/>
  <c r="DM747" i="21"/>
  <c r="CB747" i="21"/>
  <c r="DI747" i="21" s="1"/>
  <c r="CA747" i="21"/>
  <c r="BZ747" i="21"/>
  <c r="BW747" i="21"/>
  <c r="BO747" i="21"/>
  <c r="DM746" i="21"/>
  <c r="CB746" i="21"/>
  <c r="DI746" i="21" s="1"/>
  <c r="CA746" i="21"/>
  <c r="BZ746" i="21"/>
  <c r="BW746" i="21"/>
  <c r="BO746" i="21"/>
  <c r="BC746" i="21"/>
  <c r="DM745" i="21"/>
  <c r="CB745" i="21"/>
  <c r="DI745" i="21" s="1"/>
  <c r="CA745" i="21"/>
  <c r="BZ745" i="21"/>
  <c r="BW745" i="21"/>
  <c r="BO745" i="21"/>
  <c r="DM744" i="21"/>
  <c r="CB744" i="21"/>
  <c r="DI744" i="21" s="1"/>
  <c r="CA744" i="21"/>
  <c r="BZ744" i="21"/>
  <c r="BW744" i="21"/>
  <c r="BO744" i="21"/>
  <c r="BC744" i="21"/>
  <c r="DM743" i="21"/>
  <c r="CB743" i="21"/>
  <c r="DI743" i="21" s="1"/>
  <c r="CA743" i="21"/>
  <c r="BZ743" i="21"/>
  <c r="BW743" i="21"/>
  <c r="BO743" i="21"/>
  <c r="DM742" i="21"/>
  <c r="CB742" i="21"/>
  <c r="DI742" i="21" s="1"/>
  <c r="CA742" i="21"/>
  <c r="BZ742" i="21"/>
  <c r="BW742" i="21"/>
  <c r="BO742" i="21"/>
  <c r="BC742" i="21"/>
  <c r="DM741" i="21"/>
  <c r="CB741" i="21"/>
  <c r="DI741" i="21" s="1"/>
  <c r="CA741" i="21"/>
  <c r="BZ741" i="21"/>
  <c r="BW741" i="21"/>
  <c r="BO741" i="21"/>
  <c r="DM740" i="21"/>
  <c r="CB740" i="21"/>
  <c r="DI740" i="21" s="1"/>
  <c r="CA740" i="21"/>
  <c r="BZ740" i="21"/>
  <c r="BW740" i="21"/>
  <c r="BO740" i="21"/>
  <c r="BS740" i="21"/>
  <c r="BC740" i="21"/>
  <c r="DM739" i="21"/>
  <c r="CB739" i="21"/>
  <c r="DI739" i="21" s="1"/>
  <c r="CA739" i="21"/>
  <c r="BZ739" i="21"/>
  <c r="BW739" i="21"/>
  <c r="BO739" i="21"/>
  <c r="BU739" i="21"/>
  <c r="BC739" i="21"/>
  <c r="DM738" i="21"/>
  <c r="CB738" i="21"/>
  <c r="DI738" i="21" s="1"/>
  <c r="CA738" i="21"/>
  <c r="BZ738" i="21"/>
  <c r="BW738" i="21"/>
  <c r="BO738" i="21"/>
  <c r="DM737" i="21"/>
  <c r="CB737" i="21"/>
  <c r="DI737" i="21" s="1"/>
  <c r="CA737" i="21"/>
  <c r="BZ737" i="21"/>
  <c r="BW737" i="21"/>
  <c r="BO737" i="21"/>
  <c r="BC737" i="21"/>
  <c r="DM736" i="21"/>
  <c r="CB736" i="21"/>
  <c r="DI736" i="21" s="1"/>
  <c r="CA736" i="21"/>
  <c r="BZ736" i="21"/>
  <c r="BW736" i="21"/>
  <c r="BO736" i="21"/>
  <c r="BC736" i="21"/>
  <c r="DM735" i="21"/>
  <c r="CB735" i="21"/>
  <c r="DI735" i="21" s="1"/>
  <c r="CA735" i="21"/>
  <c r="BZ735" i="21"/>
  <c r="BW735" i="21"/>
  <c r="BO735" i="21"/>
  <c r="BC735" i="21"/>
  <c r="DM734" i="21"/>
  <c r="CB734" i="21"/>
  <c r="DI734" i="21" s="1"/>
  <c r="CA734" i="21"/>
  <c r="BZ734" i="21"/>
  <c r="BW734" i="21"/>
  <c r="BO734" i="21"/>
  <c r="BC734" i="21"/>
  <c r="DM733" i="21"/>
  <c r="CB733" i="21"/>
  <c r="DI733" i="21" s="1"/>
  <c r="CA733" i="21"/>
  <c r="BZ733" i="21"/>
  <c r="BW733" i="21"/>
  <c r="BO733" i="21"/>
  <c r="BC733" i="21"/>
  <c r="DM732" i="21"/>
  <c r="CB732" i="21"/>
  <c r="DI732" i="21" s="1"/>
  <c r="CA732" i="21"/>
  <c r="BZ732" i="21"/>
  <c r="BW732" i="21"/>
  <c r="BO732" i="21"/>
  <c r="DM731" i="21"/>
  <c r="CB731" i="21"/>
  <c r="DI731" i="21" s="1"/>
  <c r="CA731" i="21"/>
  <c r="BZ731" i="21"/>
  <c r="BW731" i="21"/>
  <c r="BO731" i="21"/>
  <c r="DM730" i="21"/>
  <c r="CB730" i="21"/>
  <c r="DI730" i="21" s="1"/>
  <c r="CA730" i="21"/>
  <c r="BZ730" i="21"/>
  <c r="BW730" i="21"/>
  <c r="BO730" i="21"/>
  <c r="DM729" i="21"/>
  <c r="CB729" i="21"/>
  <c r="DI729" i="21" s="1"/>
  <c r="CA729" i="21"/>
  <c r="BZ729" i="21"/>
  <c r="BW729" i="21"/>
  <c r="BO729" i="21"/>
  <c r="BC729" i="21"/>
  <c r="DM728" i="21"/>
  <c r="CB728" i="21"/>
  <c r="DI728" i="21" s="1"/>
  <c r="CA728" i="21"/>
  <c r="BZ728" i="21"/>
  <c r="BW728" i="21"/>
  <c r="BO728" i="21"/>
  <c r="BU728" i="21"/>
  <c r="BC728" i="21"/>
  <c r="DM727" i="21"/>
  <c r="CB727" i="21"/>
  <c r="DI727" i="21" s="1"/>
  <c r="CA727" i="21"/>
  <c r="BZ727" i="21"/>
  <c r="BW727" i="21"/>
  <c r="BO727" i="21"/>
  <c r="DM726" i="21"/>
  <c r="CB726" i="21"/>
  <c r="DI726" i="21" s="1"/>
  <c r="CA726" i="21"/>
  <c r="BZ726" i="21"/>
  <c r="BW726" i="21"/>
  <c r="BO726" i="21"/>
  <c r="BC726" i="21"/>
  <c r="DM725" i="21"/>
  <c r="CB725" i="21"/>
  <c r="DI725" i="21" s="1"/>
  <c r="CA725" i="21"/>
  <c r="BZ725" i="21"/>
  <c r="BW725" i="21"/>
  <c r="BO725" i="21"/>
  <c r="BC725" i="21"/>
  <c r="DM724" i="21"/>
  <c r="CB724" i="21"/>
  <c r="DI724" i="21" s="1"/>
  <c r="CA724" i="21"/>
  <c r="BZ724" i="21"/>
  <c r="BW724" i="21"/>
  <c r="BO724" i="21"/>
  <c r="BU724" i="21"/>
  <c r="BC724" i="21"/>
  <c r="DM723" i="21"/>
  <c r="CB723" i="21"/>
  <c r="DI723" i="21" s="1"/>
  <c r="CA723" i="21"/>
  <c r="BZ723" i="21"/>
  <c r="BW723" i="21"/>
  <c r="BO723" i="21"/>
  <c r="DM722" i="21"/>
  <c r="CB722" i="21"/>
  <c r="DI722" i="21" s="1"/>
  <c r="CA722" i="21"/>
  <c r="BZ722" i="21"/>
  <c r="BW722" i="21"/>
  <c r="BO722" i="21"/>
  <c r="BC722" i="21"/>
  <c r="DM721" i="21"/>
  <c r="CB721" i="21"/>
  <c r="DI721" i="21" s="1"/>
  <c r="CA721" i="21"/>
  <c r="BZ721" i="21"/>
  <c r="BW721" i="21"/>
  <c r="BO721" i="21"/>
  <c r="BC721" i="21"/>
  <c r="DM720" i="21"/>
  <c r="CB720" i="21"/>
  <c r="DI720" i="21" s="1"/>
  <c r="CA720" i="21"/>
  <c r="BZ720" i="21"/>
  <c r="BW720" i="21"/>
  <c r="BO720" i="21"/>
  <c r="BU720" i="21"/>
  <c r="BC720" i="21"/>
  <c r="DM719" i="21"/>
  <c r="CB719" i="21"/>
  <c r="DI719" i="21" s="1"/>
  <c r="CA719" i="21"/>
  <c r="BZ719" i="21"/>
  <c r="BW719" i="21"/>
  <c r="BO719" i="21"/>
  <c r="BS719" i="21"/>
  <c r="BC719" i="21"/>
  <c r="DM718" i="21"/>
  <c r="CB718" i="21"/>
  <c r="DI718" i="21" s="1"/>
  <c r="CA718" i="21"/>
  <c r="BZ718" i="21"/>
  <c r="BW718" i="21"/>
  <c r="BO718" i="21"/>
  <c r="BC718" i="21"/>
  <c r="DM717" i="21"/>
  <c r="CB717" i="21"/>
  <c r="DI717" i="21" s="1"/>
  <c r="CA717" i="21"/>
  <c r="BZ717" i="21"/>
  <c r="BW717" i="21"/>
  <c r="BO717" i="21"/>
  <c r="BU717" i="21"/>
  <c r="BC717" i="21"/>
  <c r="DM716" i="21"/>
  <c r="CB716" i="21"/>
  <c r="DI716" i="21" s="1"/>
  <c r="CA716" i="21"/>
  <c r="BZ716" i="21"/>
  <c r="BW716" i="21"/>
  <c r="BO716" i="21"/>
  <c r="DM715" i="21"/>
  <c r="CB715" i="21"/>
  <c r="DI715" i="21" s="1"/>
  <c r="CA715" i="21"/>
  <c r="BZ715" i="21"/>
  <c r="BW715" i="21"/>
  <c r="BO715" i="21"/>
  <c r="BC715" i="21"/>
  <c r="DM714" i="21"/>
  <c r="CB714" i="21"/>
  <c r="DI714" i="21" s="1"/>
  <c r="CA714" i="21"/>
  <c r="BZ714" i="21"/>
  <c r="BW714" i="21"/>
  <c r="BO714" i="21"/>
  <c r="BU714" i="21"/>
  <c r="DM713" i="21"/>
  <c r="CB713" i="21"/>
  <c r="DI713" i="21" s="1"/>
  <c r="CA713" i="21"/>
  <c r="BZ713" i="21"/>
  <c r="BW713" i="21"/>
  <c r="BO713" i="21"/>
  <c r="DM712" i="21"/>
  <c r="CB712" i="21"/>
  <c r="DI712" i="21" s="1"/>
  <c r="CA712" i="21"/>
  <c r="BZ712" i="21"/>
  <c r="BW712" i="21"/>
  <c r="BO712" i="21"/>
  <c r="DM711" i="21"/>
  <c r="CB711" i="21"/>
  <c r="DI711" i="21" s="1"/>
  <c r="CA711" i="21"/>
  <c r="BZ711" i="21"/>
  <c r="BW711" i="21"/>
  <c r="BO711" i="21"/>
  <c r="DM710" i="21"/>
  <c r="CB710" i="21"/>
  <c r="DI710" i="21" s="1"/>
  <c r="CA710" i="21"/>
  <c r="BZ710" i="21"/>
  <c r="BW710" i="21"/>
  <c r="BO710" i="21"/>
  <c r="BC710" i="21"/>
  <c r="DM709" i="21"/>
  <c r="CB709" i="21"/>
  <c r="DI709" i="21" s="1"/>
  <c r="CA709" i="21"/>
  <c r="BZ709" i="21"/>
  <c r="BW709" i="21"/>
  <c r="BO709" i="21"/>
  <c r="BC709" i="21"/>
  <c r="DM708" i="21"/>
  <c r="CB708" i="21"/>
  <c r="DI708" i="21" s="1"/>
  <c r="CA708" i="21"/>
  <c r="BZ708" i="21"/>
  <c r="BW708" i="21"/>
  <c r="BO708" i="21"/>
  <c r="BC708" i="21"/>
  <c r="DM707" i="21"/>
  <c r="CB707" i="21"/>
  <c r="DI707" i="21" s="1"/>
  <c r="CA707" i="21"/>
  <c r="BZ707" i="21"/>
  <c r="BW707" i="21"/>
  <c r="BO707" i="21"/>
  <c r="BC707" i="21"/>
  <c r="DM706" i="21"/>
  <c r="CB706" i="21"/>
  <c r="DI706" i="21" s="1"/>
  <c r="CA706" i="21"/>
  <c r="BZ706" i="21"/>
  <c r="BW706" i="21"/>
  <c r="BO706" i="21"/>
  <c r="BU706" i="21"/>
  <c r="BC706" i="21"/>
  <c r="DM705" i="21"/>
  <c r="CB705" i="21"/>
  <c r="DI705" i="21" s="1"/>
  <c r="CA705" i="21"/>
  <c r="BZ705" i="21"/>
  <c r="BW705" i="21"/>
  <c r="BO705" i="21"/>
  <c r="DM704" i="21"/>
  <c r="CB704" i="21"/>
  <c r="DI704" i="21" s="1"/>
  <c r="CA704" i="21"/>
  <c r="BZ704" i="21"/>
  <c r="BW704" i="21"/>
  <c r="BO704" i="21"/>
  <c r="BS704" i="21"/>
  <c r="BC704" i="21"/>
  <c r="DM703" i="21"/>
  <c r="CB703" i="21"/>
  <c r="DI703" i="21" s="1"/>
  <c r="CA703" i="21"/>
  <c r="BZ703" i="21"/>
  <c r="BW703" i="21"/>
  <c r="BO703" i="21"/>
  <c r="BU703" i="21"/>
  <c r="DM702" i="21"/>
  <c r="CB702" i="21"/>
  <c r="DI702" i="21" s="1"/>
  <c r="CA702" i="21"/>
  <c r="BZ702" i="21"/>
  <c r="BW702" i="21"/>
  <c r="BO702" i="21"/>
  <c r="DM701" i="21"/>
  <c r="CB701" i="21"/>
  <c r="DI701" i="21" s="1"/>
  <c r="CA701" i="21"/>
  <c r="BZ701" i="21"/>
  <c r="BW701" i="21"/>
  <c r="BO701" i="21"/>
  <c r="BC701" i="21"/>
  <c r="DM700" i="21"/>
  <c r="CB700" i="21"/>
  <c r="DI700" i="21" s="1"/>
  <c r="CA700" i="21"/>
  <c r="BZ700" i="21"/>
  <c r="BW700" i="21"/>
  <c r="BO700" i="21"/>
  <c r="DM699" i="21"/>
  <c r="CB699" i="21"/>
  <c r="DI699" i="21" s="1"/>
  <c r="CA699" i="21"/>
  <c r="BZ699" i="21"/>
  <c r="BW699" i="21"/>
  <c r="BO699" i="21"/>
  <c r="DM698" i="21"/>
  <c r="CB698" i="21"/>
  <c r="DI698" i="21" s="1"/>
  <c r="CA698" i="21"/>
  <c r="BZ698" i="21"/>
  <c r="BW698" i="21"/>
  <c r="BO698" i="21"/>
  <c r="DM697" i="21"/>
  <c r="CB697" i="21"/>
  <c r="DI697" i="21" s="1"/>
  <c r="CA697" i="21"/>
  <c r="BZ697" i="21"/>
  <c r="BW697" i="21"/>
  <c r="BO697" i="21"/>
  <c r="BC697" i="21"/>
  <c r="DM696" i="21"/>
  <c r="CB696" i="21"/>
  <c r="DI696" i="21" s="1"/>
  <c r="CA696" i="21"/>
  <c r="BZ696" i="21"/>
  <c r="BW696" i="21"/>
  <c r="BO696" i="21"/>
  <c r="DM695" i="21"/>
  <c r="CB695" i="21"/>
  <c r="DI695" i="21" s="1"/>
  <c r="CA695" i="21"/>
  <c r="BZ695" i="21"/>
  <c r="BW695" i="21"/>
  <c r="BO695" i="21"/>
  <c r="BC695" i="21"/>
  <c r="DM694" i="21"/>
  <c r="CB694" i="21"/>
  <c r="DI694" i="21" s="1"/>
  <c r="CA694" i="21"/>
  <c r="BZ694" i="21"/>
  <c r="BW694" i="21"/>
  <c r="BO694" i="21"/>
  <c r="DM693" i="21"/>
  <c r="CB693" i="21"/>
  <c r="DI693" i="21" s="1"/>
  <c r="CA693" i="21"/>
  <c r="BZ693" i="21"/>
  <c r="BW693" i="21"/>
  <c r="BO693" i="21"/>
  <c r="BC693" i="21"/>
  <c r="DM692" i="21"/>
  <c r="CB692" i="21"/>
  <c r="DI692" i="21" s="1"/>
  <c r="CA692" i="21"/>
  <c r="BZ692" i="21"/>
  <c r="BW692" i="21"/>
  <c r="BO692" i="21"/>
  <c r="DM691" i="21"/>
  <c r="CB691" i="21"/>
  <c r="DI691" i="21" s="1"/>
  <c r="CA691" i="21"/>
  <c r="BZ691" i="21"/>
  <c r="BW691" i="21"/>
  <c r="BO691" i="21"/>
  <c r="BC691" i="21"/>
  <c r="DM690" i="21"/>
  <c r="CB690" i="21"/>
  <c r="DI690" i="21" s="1"/>
  <c r="CA690" i="21"/>
  <c r="BZ690" i="21"/>
  <c r="BW690" i="21"/>
  <c r="BO690" i="21"/>
  <c r="DM689" i="21"/>
  <c r="CB689" i="21"/>
  <c r="DI689" i="21" s="1"/>
  <c r="CA689" i="21"/>
  <c r="BZ689" i="21"/>
  <c r="BW689" i="21"/>
  <c r="BO689" i="21"/>
  <c r="BC689" i="21"/>
  <c r="DM688" i="21"/>
  <c r="CB688" i="21"/>
  <c r="DI688" i="21" s="1"/>
  <c r="CA688" i="21"/>
  <c r="BZ688" i="21"/>
  <c r="BW688" i="21"/>
  <c r="BO688" i="21"/>
  <c r="DM687" i="21"/>
  <c r="CB687" i="21"/>
  <c r="DI687" i="21" s="1"/>
  <c r="CA687" i="21"/>
  <c r="BZ687" i="21"/>
  <c r="BW687" i="21"/>
  <c r="BO687" i="21"/>
  <c r="BC687" i="21"/>
  <c r="DM686" i="21"/>
  <c r="CB686" i="21"/>
  <c r="DI686" i="21" s="1"/>
  <c r="CA686" i="21"/>
  <c r="BZ686" i="21"/>
  <c r="BW686" i="21"/>
  <c r="BO686" i="21"/>
  <c r="DM685" i="21"/>
  <c r="CB685" i="21"/>
  <c r="DI685" i="21" s="1"/>
  <c r="CA685" i="21"/>
  <c r="BZ685" i="21"/>
  <c r="BW685" i="21"/>
  <c r="BO685" i="21"/>
  <c r="BC685" i="21"/>
  <c r="DM684" i="21"/>
  <c r="CB684" i="21"/>
  <c r="DI684" i="21" s="1"/>
  <c r="CA684" i="21"/>
  <c r="BZ684" i="21"/>
  <c r="BW684" i="21"/>
  <c r="BO684" i="21"/>
  <c r="DM683" i="21"/>
  <c r="CB683" i="21"/>
  <c r="DI683" i="21" s="1"/>
  <c r="CA683" i="21"/>
  <c r="BZ683" i="21"/>
  <c r="BW683" i="21"/>
  <c r="BO683" i="21"/>
  <c r="BC683" i="21"/>
  <c r="DM682" i="21"/>
  <c r="CB682" i="21"/>
  <c r="DI682" i="21" s="1"/>
  <c r="CA682" i="21"/>
  <c r="BZ682" i="21"/>
  <c r="BW682" i="21"/>
  <c r="BO682" i="21"/>
  <c r="DM681" i="21"/>
  <c r="CB681" i="21"/>
  <c r="DI681" i="21" s="1"/>
  <c r="CA681" i="21"/>
  <c r="BZ681" i="21"/>
  <c r="BW681" i="21"/>
  <c r="BO681" i="21"/>
  <c r="BC681" i="21"/>
  <c r="DM680" i="21"/>
  <c r="CB680" i="21"/>
  <c r="DI680" i="21" s="1"/>
  <c r="CA680" i="21"/>
  <c r="BZ680" i="21"/>
  <c r="BW680" i="21"/>
  <c r="BO680" i="21"/>
  <c r="DM679" i="21"/>
  <c r="CB679" i="21"/>
  <c r="DI679" i="21" s="1"/>
  <c r="CA679" i="21"/>
  <c r="BZ679" i="21"/>
  <c r="BW679" i="21"/>
  <c r="BO679" i="21"/>
  <c r="BC679" i="21"/>
  <c r="DM678" i="21"/>
  <c r="CB678" i="21"/>
  <c r="DI678" i="21" s="1"/>
  <c r="CA678" i="21"/>
  <c r="BZ678" i="21"/>
  <c r="BW678" i="21"/>
  <c r="BO678" i="21"/>
  <c r="DM677" i="21"/>
  <c r="CB677" i="21"/>
  <c r="DI677" i="21" s="1"/>
  <c r="CA677" i="21"/>
  <c r="BZ677" i="21"/>
  <c r="BW677" i="21"/>
  <c r="BO677" i="21"/>
  <c r="BC677" i="21"/>
  <c r="DM676" i="21"/>
  <c r="CB676" i="21"/>
  <c r="DI676" i="21" s="1"/>
  <c r="CA676" i="21"/>
  <c r="BZ676" i="21"/>
  <c r="BW676" i="21"/>
  <c r="BO676" i="21"/>
  <c r="DM675" i="21"/>
  <c r="CB675" i="21"/>
  <c r="DI675" i="21" s="1"/>
  <c r="CA675" i="21"/>
  <c r="BZ675" i="21"/>
  <c r="BW675" i="21"/>
  <c r="BO675" i="21"/>
  <c r="BC675" i="21"/>
  <c r="DM674" i="21"/>
  <c r="CB674" i="21"/>
  <c r="DI674" i="21" s="1"/>
  <c r="CA674" i="21"/>
  <c r="BZ674" i="21"/>
  <c r="BW674" i="21"/>
  <c r="BO674" i="21"/>
  <c r="DM673" i="21"/>
  <c r="CB673" i="21"/>
  <c r="DI673" i="21" s="1"/>
  <c r="CA673" i="21"/>
  <c r="BZ673" i="21"/>
  <c r="BW673" i="21"/>
  <c r="BO673" i="21"/>
  <c r="BC673" i="21"/>
  <c r="DM672" i="21"/>
  <c r="CB672" i="21"/>
  <c r="DI672" i="21" s="1"/>
  <c r="CA672" i="21"/>
  <c r="BZ672" i="21"/>
  <c r="BW672" i="21"/>
  <c r="BO672" i="21"/>
  <c r="DM671" i="21"/>
  <c r="CB671" i="21"/>
  <c r="DI671" i="21" s="1"/>
  <c r="CA671" i="21"/>
  <c r="BZ671" i="21"/>
  <c r="BW671" i="21"/>
  <c r="BO671" i="21"/>
  <c r="BC671" i="21"/>
  <c r="DM670" i="21"/>
  <c r="CB670" i="21"/>
  <c r="DI670" i="21" s="1"/>
  <c r="CA670" i="21"/>
  <c r="BZ670" i="21"/>
  <c r="BW670" i="21"/>
  <c r="BO670" i="21"/>
  <c r="DM669" i="21"/>
  <c r="CB669" i="21"/>
  <c r="DI669" i="21" s="1"/>
  <c r="CA669" i="21"/>
  <c r="BZ669" i="21"/>
  <c r="BW669" i="21"/>
  <c r="BO669" i="21"/>
  <c r="BC669" i="21"/>
  <c r="DM668" i="21"/>
  <c r="CB668" i="21"/>
  <c r="DI668" i="21" s="1"/>
  <c r="CA668" i="21"/>
  <c r="BZ668" i="21"/>
  <c r="BW668" i="21"/>
  <c r="BO668" i="21"/>
  <c r="DM667" i="21"/>
  <c r="CB667" i="21"/>
  <c r="DI667" i="21" s="1"/>
  <c r="CA667" i="21"/>
  <c r="BZ667" i="21"/>
  <c r="BW667" i="21"/>
  <c r="BO667" i="21"/>
  <c r="BC667" i="21"/>
  <c r="DM666" i="21"/>
  <c r="CB666" i="21"/>
  <c r="DI666" i="21" s="1"/>
  <c r="CA666" i="21"/>
  <c r="BZ666" i="21"/>
  <c r="BW666" i="21"/>
  <c r="BO666" i="21"/>
  <c r="BF666" i="21"/>
  <c r="BC666" i="21"/>
  <c r="DM665" i="21"/>
  <c r="CB665" i="21"/>
  <c r="DI665" i="21" s="1"/>
  <c r="CA665" i="21"/>
  <c r="BZ665" i="21"/>
  <c r="BW665" i="21"/>
  <c r="BO665" i="21"/>
  <c r="BC665" i="21"/>
  <c r="DM664" i="21"/>
  <c r="CB664" i="21"/>
  <c r="DI664" i="21" s="1"/>
  <c r="CA664" i="21"/>
  <c r="BZ664" i="21"/>
  <c r="BW664" i="21"/>
  <c r="BO664" i="21"/>
  <c r="DM663" i="21"/>
  <c r="CB663" i="21"/>
  <c r="DI663" i="21" s="1"/>
  <c r="CA663" i="21"/>
  <c r="BZ663" i="21"/>
  <c r="BW663" i="21"/>
  <c r="BO663" i="21"/>
  <c r="BC663" i="21"/>
  <c r="DM662" i="21"/>
  <c r="CB662" i="21"/>
  <c r="DI662" i="21" s="1"/>
  <c r="CA662" i="21"/>
  <c r="BZ662" i="21"/>
  <c r="BW662" i="21"/>
  <c r="BO662" i="21"/>
  <c r="DM661" i="21"/>
  <c r="CB661" i="21"/>
  <c r="DI661" i="21" s="1"/>
  <c r="CA661" i="21"/>
  <c r="BZ661" i="21"/>
  <c r="BW661" i="21"/>
  <c r="BO661" i="21"/>
  <c r="BC661" i="21"/>
  <c r="DM660" i="21"/>
  <c r="CB660" i="21"/>
  <c r="DI660" i="21" s="1"/>
  <c r="CA660" i="21"/>
  <c r="BZ660" i="21"/>
  <c r="BW660" i="21"/>
  <c r="BO660" i="21"/>
  <c r="DM659" i="21"/>
  <c r="CB659" i="21"/>
  <c r="DI659" i="21" s="1"/>
  <c r="CA659" i="21"/>
  <c r="BZ659" i="21"/>
  <c r="BW659" i="21"/>
  <c r="BO659" i="21"/>
  <c r="DM658" i="21"/>
  <c r="CB658" i="21"/>
  <c r="DI658" i="21" s="1"/>
  <c r="CA658" i="21"/>
  <c r="BZ658" i="21"/>
  <c r="BW658" i="21"/>
  <c r="BO658" i="21"/>
  <c r="BC658" i="21"/>
  <c r="DM657" i="21"/>
  <c r="CB657" i="21"/>
  <c r="DI657" i="21" s="1"/>
  <c r="CA657" i="21"/>
  <c r="BZ657" i="21"/>
  <c r="BW657" i="21"/>
  <c r="BO657" i="21"/>
  <c r="DM656" i="21"/>
  <c r="CB656" i="21"/>
  <c r="DI656" i="21" s="1"/>
  <c r="CA656" i="21"/>
  <c r="BZ656" i="21"/>
  <c r="BW656" i="21"/>
  <c r="BO656" i="21"/>
  <c r="BC656" i="21"/>
  <c r="DM655" i="21"/>
  <c r="CB655" i="21"/>
  <c r="DI655" i="21" s="1"/>
  <c r="CA655" i="21"/>
  <c r="BZ655" i="21"/>
  <c r="BW655" i="21"/>
  <c r="BO655" i="21"/>
  <c r="DM654" i="21"/>
  <c r="CB654" i="21"/>
  <c r="DI654" i="21" s="1"/>
  <c r="CA654" i="21"/>
  <c r="BZ654" i="21"/>
  <c r="BW654" i="21"/>
  <c r="BO654" i="21"/>
  <c r="BC654" i="21"/>
  <c r="DM653" i="21"/>
  <c r="CB653" i="21"/>
  <c r="DI653" i="21" s="1"/>
  <c r="CA653" i="21"/>
  <c r="BZ653" i="21"/>
  <c r="BW653" i="21"/>
  <c r="BO653" i="21"/>
  <c r="DM652" i="21"/>
  <c r="CB652" i="21"/>
  <c r="DI652" i="21" s="1"/>
  <c r="CA652" i="21"/>
  <c r="BZ652" i="21"/>
  <c r="BW652" i="21"/>
  <c r="BO652" i="21"/>
  <c r="BC652" i="21"/>
  <c r="DM651" i="21"/>
  <c r="CB651" i="21"/>
  <c r="DI651" i="21" s="1"/>
  <c r="CA651" i="21"/>
  <c r="BZ651" i="21"/>
  <c r="BW651" i="21"/>
  <c r="BO651" i="21"/>
  <c r="DM650" i="21"/>
  <c r="CB650" i="21"/>
  <c r="DI650" i="21" s="1"/>
  <c r="CA650" i="21"/>
  <c r="BZ650" i="21"/>
  <c r="BW650" i="21"/>
  <c r="BO650" i="21"/>
  <c r="BC650" i="21"/>
  <c r="DM649" i="21"/>
  <c r="CB649" i="21"/>
  <c r="DI649" i="21" s="1"/>
  <c r="CA649" i="21"/>
  <c r="BZ649" i="21"/>
  <c r="BW649" i="21"/>
  <c r="BO649" i="21"/>
  <c r="DM648" i="21"/>
  <c r="CB648" i="21"/>
  <c r="DI648" i="21" s="1"/>
  <c r="CA648" i="21"/>
  <c r="BZ648" i="21"/>
  <c r="BW648" i="21"/>
  <c r="BO648" i="21"/>
  <c r="BS648" i="21"/>
  <c r="BC648" i="21"/>
  <c r="DM647" i="21"/>
  <c r="CB647" i="21"/>
  <c r="DI647" i="21" s="1"/>
  <c r="CA647" i="21"/>
  <c r="BZ647" i="21"/>
  <c r="BW647" i="21"/>
  <c r="BO647" i="21"/>
  <c r="BS647" i="21"/>
  <c r="BC647" i="21"/>
  <c r="DM646" i="21"/>
  <c r="CB646" i="21"/>
  <c r="DI646" i="21" s="1"/>
  <c r="CA646" i="21"/>
  <c r="BZ646" i="21"/>
  <c r="BW646" i="21"/>
  <c r="BO646" i="21"/>
  <c r="BS646" i="21"/>
  <c r="BC646" i="21"/>
  <c r="DM645" i="21"/>
  <c r="CB645" i="21"/>
  <c r="DI645" i="21" s="1"/>
  <c r="CA645" i="21"/>
  <c r="BZ645" i="21"/>
  <c r="BW645" i="21"/>
  <c r="BO645" i="21"/>
  <c r="BS645" i="21"/>
  <c r="BC645" i="21"/>
  <c r="DM644" i="21"/>
  <c r="CB644" i="21"/>
  <c r="DI644" i="21" s="1"/>
  <c r="CA644" i="21"/>
  <c r="BZ644" i="21"/>
  <c r="BW644" i="21"/>
  <c r="BO644" i="21"/>
  <c r="BS644" i="21"/>
  <c r="BC644" i="21"/>
  <c r="DM643" i="21"/>
  <c r="CB643" i="21"/>
  <c r="DI643" i="21" s="1"/>
  <c r="CA643" i="21"/>
  <c r="BZ643" i="21"/>
  <c r="BW643" i="21"/>
  <c r="BO643" i="21"/>
  <c r="BS643" i="21"/>
  <c r="BC643" i="21"/>
  <c r="DM642" i="21"/>
  <c r="CB642" i="21"/>
  <c r="DI642" i="21" s="1"/>
  <c r="CA642" i="21"/>
  <c r="BZ642" i="21"/>
  <c r="BW642" i="21"/>
  <c r="BO642" i="21"/>
  <c r="BS642" i="21"/>
  <c r="BC642" i="21"/>
  <c r="DM641" i="21"/>
  <c r="CB641" i="21"/>
  <c r="DI641" i="21" s="1"/>
  <c r="CA641" i="21"/>
  <c r="BZ641" i="21"/>
  <c r="BW641" i="21"/>
  <c r="BO641" i="21"/>
  <c r="BS641" i="21"/>
  <c r="BC641" i="21"/>
  <c r="DM640" i="21"/>
  <c r="CB640" i="21"/>
  <c r="DI640" i="21" s="1"/>
  <c r="CA640" i="21"/>
  <c r="BZ640" i="21"/>
  <c r="BW640" i="21"/>
  <c r="BO640" i="21"/>
  <c r="BS640" i="21"/>
  <c r="BC640" i="21"/>
  <c r="DM639" i="21"/>
  <c r="CB639" i="21"/>
  <c r="DI639" i="21" s="1"/>
  <c r="CA639" i="21"/>
  <c r="BZ639" i="21"/>
  <c r="BW639" i="21"/>
  <c r="BO639" i="21"/>
  <c r="BS639" i="21"/>
  <c r="BC639" i="21"/>
  <c r="DM638" i="21"/>
  <c r="CB638" i="21"/>
  <c r="DI638" i="21" s="1"/>
  <c r="CA638" i="21"/>
  <c r="BZ638" i="21"/>
  <c r="BW638" i="21"/>
  <c r="BO638" i="21"/>
  <c r="BS638" i="21"/>
  <c r="BC638" i="21"/>
  <c r="DM637" i="21"/>
  <c r="CB637" i="21"/>
  <c r="DI637" i="21" s="1"/>
  <c r="CA637" i="21"/>
  <c r="BZ637" i="21"/>
  <c r="BW637" i="21"/>
  <c r="BO637" i="21"/>
  <c r="BS637" i="21"/>
  <c r="BC637" i="21"/>
  <c r="DM636" i="21"/>
  <c r="CB636" i="21"/>
  <c r="DI636" i="21" s="1"/>
  <c r="CA636" i="21"/>
  <c r="BZ636" i="21"/>
  <c r="BW636" i="21"/>
  <c r="BO636" i="21"/>
  <c r="BS636" i="21"/>
  <c r="BC636" i="21"/>
  <c r="DM635" i="21"/>
  <c r="CB635" i="21"/>
  <c r="DI635" i="21" s="1"/>
  <c r="CA635" i="21"/>
  <c r="BZ635" i="21"/>
  <c r="BW635" i="21"/>
  <c r="BO635" i="21"/>
  <c r="BS635" i="21"/>
  <c r="BC635" i="21"/>
  <c r="DM634" i="21"/>
  <c r="CB634" i="21"/>
  <c r="DI634" i="21" s="1"/>
  <c r="CA634" i="21"/>
  <c r="BZ634" i="21"/>
  <c r="BW634" i="21"/>
  <c r="BO634" i="21"/>
  <c r="BS634" i="21"/>
  <c r="BC634" i="21"/>
  <c r="DM633" i="21"/>
  <c r="CB633" i="21"/>
  <c r="DI633" i="21" s="1"/>
  <c r="CA633" i="21"/>
  <c r="BZ633" i="21"/>
  <c r="BW633" i="21"/>
  <c r="BO633" i="21"/>
  <c r="BS633" i="21"/>
  <c r="BC633" i="21"/>
  <c r="DM632" i="21"/>
  <c r="CB632" i="21"/>
  <c r="DI632" i="21" s="1"/>
  <c r="CA632" i="21"/>
  <c r="BZ632" i="21"/>
  <c r="BW632" i="21"/>
  <c r="BO632" i="21"/>
  <c r="BS632" i="21"/>
  <c r="BC632" i="21"/>
  <c r="DM631" i="21"/>
  <c r="CB631" i="21"/>
  <c r="CE631" i="21" s="1"/>
  <c r="CA631" i="21"/>
  <c r="BZ631" i="21"/>
  <c r="BW631" i="21"/>
  <c r="BO631" i="21"/>
  <c r="DJ631" i="21" s="1"/>
  <c r="BS631" i="21"/>
  <c r="BC631" i="21"/>
  <c r="DM630" i="21"/>
  <c r="CB630" i="21"/>
  <c r="CE630" i="21" s="1"/>
  <c r="CA630" i="21"/>
  <c r="BZ630" i="21"/>
  <c r="BW630" i="21"/>
  <c r="BO630" i="21"/>
  <c r="DJ630" i="21" s="1"/>
  <c r="BS630" i="21"/>
  <c r="BC630" i="21"/>
  <c r="DM629" i="21"/>
  <c r="CB629" i="21"/>
  <c r="DI629" i="21" s="1"/>
  <c r="CA629" i="21"/>
  <c r="BZ629" i="21"/>
  <c r="BW629" i="21"/>
  <c r="BO629" i="21"/>
  <c r="BS629" i="21"/>
  <c r="BC629" i="21"/>
  <c r="DM628" i="21"/>
  <c r="CB628" i="21"/>
  <c r="DI628" i="21" s="1"/>
  <c r="CA628" i="21"/>
  <c r="BZ628" i="21"/>
  <c r="BW628" i="21"/>
  <c r="BO628" i="21"/>
  <c r="BS628" i="21"/>
  <c r="BC628" i="21"/>
  <c r="DM627" i="21"/>
  <c r="CB627" i="21"/>
  <c r="CE627" i="21" s="1"/>
  <c r="CA627" i="21"/>
  <c r="BZ627" i="21"/>
  <c r="BW627" i="21"/>
  <c r="BO627" i="21"/>
  <c r="DJ627" i="21" s="1"/>
  <c r="BS627" i="21"/>
  <c r="BC627" i="21"/>
  <c r="DM626" i="21"/>
  <c r="CB626" i="21"/>
  <c r="CE626" i="21" s="1"/>
  <c r="CA626" i="21"/>
  <c r="BZ626" i="21"/>
  <c r="BW626" i="21"/>
  <c r="BO626" i="21"/>
  <c r="DJ626" i="21" s="1"/>
  <c r="BS626" i="21"/>
  <c r="BC626" i="21"/>
  <c r="DM625" i="21"/>
  <c r="CB625" i="21"/>
  <c r="CE625" i="21" s="1"/>
  <c r="CA625" i="21"/>
  <c r="BZ625" i="21"/>
  <c r="BW625" i="21"/>
  <c r="BO625" i="21"/>
  <c r="DJ625" i="21" s="1"/>
  <c r="BS625" i="21"/>
  <c r="BC625" i="21"/>
  <c r="DM624" i="21"/>
  <c r="CB624" i="21"/>
  <c r="CE624" i="21" s="1"/>
  <c r="CA624" i="21"/>
  <c r="BZ624" i="21"/>
  <c r="BW624" i="21"/>
  <c r="BO624" i="21"/>
  <c r="DJ624" i="21" s="1"/>
  <c r="BS624" i="21"/>
  <c r="BC624" i="21"/>
  <c r="DM623" i="21"/>
  <c r="CB623" i="21"/>
  <c r="CE623" i="21" s="1"/>
  <c r="CA623" i="21"/>
  <c r="BZ623" i="21"/>
  <c r="BW623" i="21"/>
  <c r="BO623" i="21"/>
  <c r="DJ623" i="21" s="1"/>
  <c r="BR623" i="21"/>
  <c r="BC623" i="21"/>
  <c r="DM622" i="21"/>
  <c r="CB622" i="21"/>
  <c r="CE622" i="21" s="1"/>
  <c r="CA622" i="21"/>
  <c r="BZ622" i="21"/>
  <c r="BW622" i="21"/>
  <c r="BO622" i="21"/>
  <c r="DJ622" i="21" s="1"/>
  <c r="BS622" i="21"/>
  <c r="DM621" i="21"/>
  <c r="CB621" i="21"/>
  <c r="CE621" i="21" s="1"/>
  <c r="CA621" i="21"/>
  <c r="BZ621" i="21"/>
  <c r="BW621" i="21"/>
  <c r="BO621" i="21"/>
  <c r="DJ621" i="21" s="1"/>
  <c r="BC621" i="21"/>
  <c r="DM620" i="21"/>
  <c r="CB620" i="21"/>
  <c r="CE620" i="21" s="1"/>
  <c r="CA620" i="21"/>
  <c r="BZ620" i="21"/>
  <c r="BW620" i="21"/>
  <c r="BO620" i="21"/>
  <c r="DJ620" i="21" s="1"/>
  <c r="BC620" i="21"/>
  <c r="DM619" i="21"/>
  <c r="CB619" i="21"/>
  <c r="CE619" i="21" s="1"/>
  <c r="CA619" i="21"/>
  <c r="BZ619" i="21"/>
  <c r="BW619" i="21"/>
  <c r="BO619" i="21"/>
  <c r="DJ619" i="21" s="1"/>
  <c r="BC619" i="21"/>
  <c r="DM618" i="21"/>
  <c r="CB618" i="21"/>
  <c r="CE618" i="21" s="1"/>
  <c r="CA618" i="21"/>
  <c r="BZ618" i="21"/>
  <c r="BW618" i="21"/>
  <c r="BO618" i="21"/>
  <c r="DJ618" i="21" s="1"/>
  <c r="BC618" i="21"/>
  <c r="DM617" i="21"/>
  <c r="CB617" i="21"/>
  <c r="CE617" i="21" s="1"/>
  <c r="CA617" i="21"/>
  <c r="BZ617" i="21"/>
  <c r="BW617" i="21"/>
  <c r="BO617" i="21"/>
  <c r="DJ617" i="21" s="1"/>
  <c r="BC617" i="21"/>
  <c r="DM616" i="21"/>
  <c r="CB616" i="21"/>
  <c r="CE616" i="21" s="1"/>
  <c r="CA616" i="21"/>
  <c r="BZ616" i="21"/>
  <c r="BW616" i="21"/>
  <c r="BO616" i="21"/>
  <c r="DJ616" i="21" s="1"/>
  <c r="BC616" i="21"/>
  <c r="DM615" i="21"/>
  <c r="CB615" i="21"/>
  <c r="CE615" i="21" s="1"/>
  <c r="CA615" i="21"/>
  <c r="BZ615" i="21"/>
  <c r="BW615" i="21"/>
  <c r="BO615" i="21"/>
  <c r="DJ615" i="21" s="1"/>
  <c r="BC615" i="21"/>
  <c r="DM614" i="21"/>
  <c r="CB614" i="21"/>
  <c r="DI614" i="21" s="1"/>
  <c r="CA614" i="21"/>
  <c r="BZ614" i="21"/>
  <c r="BW614" i="21"/>
  <c r="BO614" i="21"/>
  <c r="BC614" i="21"/>
  <c r="DM613" i="21"/>
  <c r="CB613" i="21"/>
  <c r="DI613" i="21" s="1"/>
  <c r="CA613" i="21"/>
  <c r="BZ613" i="21"/>
  <c r="BW613" i="21"/>
  <c r="BO613" i="21"/>
  <c r="BC613" i="21"/>
  <c r="DM612" i="21"/>
  <c r="CB612" i="21"/>
  <c r="DI612" i="21" s="1"/>
  <c r="CA612" i="21"/>
  <c r="BZ612" i="21"/>
  <c r="BW612" i="21"/>
  <c r="BO612" i="21"/>
  <c r="BC612" i="21"/>
  <c r="DM611" i="21"/>
  <c r="CB611" i="21"/>
  <c r="DI611" i="21" s="1"/>
  <c r="CA611" i="21"/>
  <c r="BZ611" i="21"/>
  <c r="BW611" i="21"/>
  <c r="BO611" i="21"/>
  <c r="DM610" i="21"/>
  <c r="CB610" i="21"/>
  <c r="DI610" i="21" s="1"/>
  <c r="CA610" i="21"/>
  <c r="BZ610" i="21"/>
  <c r="BW610" i="21"/>
  <c r="BO610" i="21"/>
  <c r="BC610" i="21"/>
  <c r="DM609" i="21"/>
  <c r="CB609" i="21"/>
  <c r="DI609" i="21" s="1"/>
  <c r="CA609" i="21"/>
  <c r="BZ609" i="21"/>
  <c r="BW609" i="21"/>
  <c r="BO609" i="21"/>
  <c r="DM608" i="21"/>
  <c r="CB608" i="21"/>
  <c r="DI608" i="21" s="1"/>
  <c r="CA608" i="21"/>
  <c r="BZ608" i="21"/>
  <c r="BW608" i="21"/>
  <c r="BO608" i="21"/>
  <c r="BC608" i="21"/>
  <c r="DM607" i="21"/>
  <c r="CB607" i="21"/>
  <c r="DI607" i="21" s="1"/>
  <c r="CA607" i="21"/>
  <c r="BZ607" i="21"/>
  <c r="BW607" i="21"/>
  <c r="BO607" i="21"/>
  <c r="DM606" i="21"/>
  <c r="CB606" i="21"/>
  <c r="CE606" i="21" s="1"/>
  <c r="CA606" i="21"/>
  <c r="BZ606" i="21"/>
  <c r="BW606" i="21"/>
  <c r="BO606" i="21"/>
  <c r="DJ606" i="21" s="1"/>
  <c r="BC606" i="21"/>
  <c r="DM605" i="21"/>
  <c r="CB605" i="21"/>
  <c r="CE605" i="21" s="1"/>
  <c r="CA605" i="21"/>
  <c r="BZ605" i="21"/>
  <c r="BW605" i="21"/>
  <c r="BO605" i="21"/>
  <c r="DJ605" i="21" s="1"/>
  <c r="BC605" i="21"/>
  <c r="DM604" i="21"/>
  <c r="CB604" i="21"/>
  <c r="CE604" i="21" s="1"/>
  <c r="CA604" i="21"/>
  <c r="BZ604" i="21"/>
  <c r="BW604" i="21"/>
  <c r="BO604" i="21"/>
  <c r="DJ604" i="21" s="1"/>
  <c r="BC604" i="21"/>
  <c r="DM603" i="21"/>
  <c r="CB603" i="21"/>
  <c r="CE603" i="21" s="1"/>
  <c r="CA603" i="21"/>
  <c r="BZ603" i="21"/>
  <c r="BW603" i="21"/>
  <c r="BO603" i="21"/>
  <c r="DJ603" i="21" s="1"/>
  <c r="BC603" i="21"/>
  <c r="DM602" i="21"/>
  <c r="CB602" i="21"/>
  <c r="CE602" i="21" s="1"/>
  <c r="CA602" i="21"/>
  <c r="BZ602" i="21"/>
  <c r="BW602" i="21"/>
  <c r="BO602" i="21"/>
  <c r="DJ602" i="21" s="1"/>
  <c r="DM601" i="21"/>
  <c r="CB601" i="21"/>
  <c r="CE601" i="21" s="1"/>
  <c r="CA601" i="21"/>
  <c r="BZ601" i="21"/>
  <c r="BW601" i="21"/>
  <c r="BO601" i="21"/>
  <c r="DJ601" i="21" s="1"/>
  <c r="DM600" i="21"/>
  <c r="CB600" i="21"/>
  <c r="CE600" i="21" s="1"/>
  <c r="CA600" i="21"/>
  <c r="BZ600" i="21"/>
  <c r="BW600" i="21"/>
  <c r="BO600" i="21"/>
  <c r="DJ600" i="21" s="1"/>
  <c r="DM599" i="21"/>
  <c r="CB599" i="21"/>
  <c r="CE599" i="21" s="1"/>
  <c r="CA599" i="21"/>
  <c r="BZ599" i="21"/>
  <c r="BW599" i="21"/>
  <c r="BO599" i="21"/>
  <c r="DJ599" i="21" s="1"/>
  <c r="DM598" i="21"/>
  <c r="CB598" i="21"/>
  <c r="CE598" i="21" s="1"/>
  <c r="CA598" i="21"/>
  <c r="BZ598" i="21"/>
  <c r="BW598" i="21"/>
  <c r="BO598" i="21"/>
  <c r="DJ598" i="21" s="1"/>
  <c r="BC598" i="21"/>
  <c r="DM597" i="21"/>
  <c r="CB597" i="21"/>
  <c r="CE597" i="21" s="1"/>
  <c r="CA597" i="21"/>
  <c r="BZ597" i="21"/>
  <c r="BW597" i="21"/>
  <c r="BO597" i="21"/>
  <c r="DJ597" i="21" s="1"/>
  <c r="BC597" i="21"/>
  <c r="DM596" i="21"/>
  <c r="CB596" i="21"/>
  <c r="CE596" i="21" s="1"/>
  <c r="CA596" i="21"/>
  <c r="BZ596" i="21"/>
  <c r="BW596" i="21"/>
  <c r="BO596" i="21"/>
  <c r="DJ596" i="21" s="1"/>
  <c r="DM595" i="21"/>
  <c r="CB595" i="21"/>
  <c r="CE595" i="21" s="1"/>
  <c r="CA595" i="21"/>
  <c r="BZ595" i="21"/>
  <c r="BW595" i="21"/>
  <c r="BO595" i="21"/>
  <c r="DJ595" i="21" s="1"/>
  <c r="BC595" i="21"/>
  <c r="DM594" i="21"/>
  <c r="CB594" i="21"/>
  <c r="CE594" i="21" s="1"/>
  <c r="CA594" i="21"/>
  <c r="BZ594" i="21"/>
  <c r="BW594" i="21"/>
  <c r="BO594" i="21"/>
  <c r="DJ594" i="21" s="1"/>
  <c r="BC594" i="21"/>
  <c r="DM593" i="21"/>
  <c r="CB593" i="21"/>
  <c r="CE593" i="21" s="1"/>
  <c r="CA593" i="21"/>
  <c r="BZ593" i="21"/>
  <c r="BW593" i="21"/>
  <c r="BO593" i="21"/>
  <c r="DJ593" i="21" s="1"/>
  <c r="DM592" i="21"/>
  <c r="CB592" i="21"/>
  <c r="CE592" i="21" s="1"/>
  <c r="CA592" i="21"/>
  <c r="BZ592" i="21"/>
  <c r="BW592" i="21"/>
  <c r="BO592" i="21"/>
  <c r="DJ592" i="21" s="1"/>
  <c r="DM591" i="21"/>
  <c r="CB591" i="21"/>
  <c r="CE591" i="21" s="1"/>
  <c r="CA591" i="21"/>
  <c r="BZ591" i="21"/>
  <c r="BW591" i="21"/>
  <c r="BO591" i="21"/>
  <c r="DJ591" i="21" s="1"/>
  <c r="BC591" i="21"/>
  <c r="DM590" i="21"/>
  <c r="CB590" i="21"/>
  <c r="DI590" i="21" s="1"/>
  <c r="CA590" i="21"/>
  <c r="BZ590" i="21"/>
  <c r="BW590" i="21"/>
  <c r="BO590" i="21"/>
  <c r="BC590" i="21"/>
  <c r="DM589" i="21"/>
  <c r="CB589" i="21"/>
  <c r="DI589" i="21" s="1"/>
  <c r="CA589" i="21"/>
  <c r="BZ589" i="21"/>
  <c r="BW589" i="21"/>
  <c r="BO589" i="21"/>
  <c r="BC589" i="21"/>
  <c r="DM588" i="21"/>
  <c r="CB588" i="21"/>
  <c r="DI588" i="21" s="1"/>
  <c r="CA588" i="21"/>
  <c r="BZ588" i="21"/>
  <c r="BW588" i="21"/>
  <c r="BO588" i="21"/>
  <c r="DM587" i="21"/>
  <c r="CB587" i="21"/>
  <c r="DI587" i="21" s="1"/>
  <c r="CA587" i="21"/>
  <c r="BZ587" i="21"/>
  <c r="BW587" i="21"/>
  <c r="BO587" i="21"/>
  <c r="BC587" i="21"/>
  <c r="DM586" i="21"/>
  <c r="CB586" i="21"/>
  <c r="DI586" i="21" s="1"/>
  <c r="CA586" i="21"/>
  <c r="BZ586" i="21"/>
  <c r="BW586" i="21"/>
  <c r="BO586" i="21"/>
  <c r="BC586" i="21"/>
  <c r="DM585" i="21"/>
  <c r="CB585" i="21"/>
  <c r="DI585" i="21" s="1"/>
  <c r="CA585" i="21"/>
  <c r="BZ585" i="21"/>
  <c r="BW585" i="21"/>
  <c r="BO585" i="21"/>
  <c r="BC585" i="21"/>
  <c r="DM584" i="21"/>
  <c r="CB584" i="21"/>
  <c r="DI584" i="21" s="1"/>
  <c r="CA584" i="21"/>
  <c r="BZ584" i="21"/>
  <c r="BW584" i="21"/>
  <c r="BO584" i="21"/>
  <c r="DM583" i="21"/>
  <c r="CB583" i="21"/>
  <c r="DI583" i="21" s="1"/>
  <c r="CA583" i="21"/>
  <c r="BZ583" i="21"/>
  <c r="BW583" i="21"/>
  <c r="BO583" i="21"/>
  <c r="BC583" i="21"/>
  <c r="DM582" i="21"/>
  <c r="CB582" i="21"/>
  <c r="DI582" i="21" s="1"/>
  <c r="CA582" i="21"/>
  <c r="BZ582" i="21"/>
  <c r="BW582" i="21"/>
  <c r="BO582" i="21"/>
  <c r="BC582" i="21"/>
  <c r="DM581" i="21"/>
  <c r="CB581" i="21"/>
  <c r="DI581" i="21" s="1"/>
  <c r="CA581" i="21"/>
  <c r="BZ581" i="21"/>
  <c r="BW581" i="21"/>
  <c r="BO581" i="21"/>
  <c r="DM580" i="21"/>
  <c r="CB580" i="21"/>
  <c r="CE580" i="21" s="1"/>
  <c r="CA580" i="21"/>
  <c r="BZ580" i="21"/>
  <c r="BW580" i="21"/>
  <c r="BO580" i="21"/>
  <c r="DJ580" i="21" s="1"/>
  <c r="BC580" i="21"/>
  <c r="DM579" i="21"/>
  <c r="CB579" i="21"/>
  <c r="CE579" i="21" s="1"/>
  <c r="CA579" i="21"/>
  <c r="BZ579" i="21"/>
  <c r="BW579" i="21"/>
  <c r="BO579" i="21"/>
  <c r="DJ579" i="21" s="1"/>
  <c r="BC579" i="21"/>
  <c r="DM578" i="21"/>
  <c r="CB578" i="21"/>
  <c r="DI578" i="21" s="1"/>
  <c r="CA578" i="21"/>
  <c r="BZ578" i="21"/>
  <c r="BW578" i="21"/>
  <c r="BO578" i="21"/>
  <c r="DM577" i="21"/>
  <c r="CB577" i="21"/>
  <c r="DI577" i="21" s="1"/>
  <c r="CA577" i="21"/>
  <c r="BZ577" i="21"/>
  <c r="BW577" i="21"/>
  <c r="BO577" i="21"/>
  <c r="DM576" i="21"/>
  <c r="CB576" i="21"/>
  <c r="DI576" i="21" s="1"/>
  <c r="CA576" i="21"/>
  <c r="BZ576" i="21"/>
  <c r="BW576" i="21"/>
  <c r="BO576" i="21"/>
  <c r="BC576" i="21"/>
  <c r="DM575" i="21"/>
  <c r="CB575" i="21"/>
  <c r="DI575" i="21" s="1"/>
  <c r="CA575" i="21"/>
  <c r="BZ575" i="21"/>
  <c r="BW575" i="21"/>
  <c r="BO575" i="21"/>
  <c r="DM574" i="21"/>
  <c r="CB574" i="21"/>
  <c r="DI574" i="21" s="1"/>
  <c r="CA574" i="21"/>
  <c r="BZ574" i="21"/>
  <c r="BW574" i="21"/>
  <c r="BO574" i="21"/>
  <c r="DM573" i="21"/>
  <c r="CB573" i="21"/>
  <c r="DI573" i="21" s="1"/>
  <c r="CA573" i="21"/>
  <c r="BZ573" i="21"/>
  <c r="BW573" i="21"/>
  <c r="BO573" i="21"/>
  <c r="DM572" i="21"/>
  <c r="CB572" i="21"/>
  <c r="DI572" i="21" s="1"/>
  <c r="CA572" i="21"/>
  <c r="BZ572" i="21"/>
  <c r="BW572" i="21"/>
  <c r="BO572" i="21"/>
  <c r="BC572" i="21"/>
  <c r="DM571" i="21"/>
  <c r="CB571" i="21"/>
  <c r="DI571" i="21" s="1"/>
  <c r="CA571" i="21"/>
  <c r="BZ571" i="21"/>
  <c r="BW571" i="21"/>
  <c r="BO571" i="21"/>
  <c r="BC571" i="21"/>
  <c r="DM569" i="21"/>
  <c r="CB569" i="21"/>
  <c r="DI569" i="21" s="1"/>
  <c r="CA569" i="21"/>
  <c r="BZ569" i="21"/>
  <c r="BW569" i="21"/>
  <c r="BO569" i="21"/>
  <c r="DM568" i="21"/>
  <c r="CB568" i="21"/>
  <c r="DI568" i="21" s="1"/>
  <c r="CA568" i="21"/>
  <c r="BZ568" i="21"/>
  <c r="BW568" i="21"/>
  <c r="BO568" i="21"/>
  <c r="DM567" i="21"/>
  <c r="CB567" i="21"/>
  <c r="DI567" i="21" s="1"/>
  <c r="CA567" i="21"/>
  <c r="BZ567" i="21"/>
  <c r="BW567" i="21"/>
  <c r="BO567" i="21"/>
  <c r="BC567" i="21"/>
  <c r="DM566" i="21"/>
  <c r="CB566" i="21"/>
  <c r="DI566" i="21" s="1"/>
  <c r="CA566" i="21"/>
  <c r="BZ566" i="21"/>
  <c r="BW566" i="21"/>
  <c r="BO566" i="21"/>
  <c r="DM565" i="21"/>
  <c r="CB565" i="21"/>
  <c r="DI565" i="21" s="1"/>
  <c r="CA565" i="21"/>
  <c r="BZ565" i="21"/>
  <c r="BW565" i="21"/>
  <c r="BO565" i="21"/>
  <c r="BC565" i="21"/>
  <c r="DM564" i="21"/>
  <c r="CB564" i="21"/>
  <c r="DI564" i="21" s="1"/>
  <c r="CA564" i="21"/>
  <c r="BZ564" i="21"/>
  <c r="BW564" i="21"/>
  <c r="BO564" i="21"/>
  <c r="DM563" i="21"/>
  <c r="CB563" i="21"/>
  <c r="DI563" i="21" s="1"/>
  <c r="CA563" i="21"/>
  <c r="BZ563" i="21"/>
  <c r="BW563" i="21"/>
  <c r="BO563" i="21"/>
  <c r="BC563" i="21"/>
  <c r="DM562" i="21"/>
  <c r="CB562" i="21"/>
  <c r="DI562" i="21" s="1"/>
  <c r="CA562" i="21"/>
  <c r="BZ562" i="21"/>
  <c r="BW562" i="21"/>
  <c r="BO562" i="21"/>
  <c r="DM561" i="21"/>
  <c r="CB561" i="21"/>
  <c r="DI561" i="21" s="1"/>
  <c r="CA561" i="21"/>
  <c r="BZ561" i="21"/>
  <c r="BW561" i="21"/>
  <c r="BO561" i="21"/>
  <c r="BC561" i="21"/>
  <c r="DM560" i="21"/>
  <c r="CB560" i="21"/>
  <c r="DI560" i="21" s="1"/>
  <c r="CA560" i="21"/>
  <c r="BZ560" i="21"/>
  <c r="BW560" i="21"/>
  <c r="BO560" i="21"/>
  <c r="BC560" i="21"/>
  <c r="DM559" i="21"/>
  <c r="CB559" i="21"/>
  <c r="DI559" i="21" s="1"/>
  <c r="CA559" i="21"/>
  <c r="BZ559" i="21"/>
  <c r="BW559" i="21"/>
  <c r="BO559" i="21"/>
  <c r="DM558" i="21"/>
  <c r="CB558" i="21"/>
  <c r="DI558" i="21" s="1"/>
  <c r="CA558" i="21"/>
  <c r="BZ558" i="21"/>
  <c r="BW558" i="21"/>
  <c r="BO558" i="21"/>
  <c r="DM557" i="21"/>
  <c r="CB557" i="21"/>
  <c r="DI557" i="21" s="1"/>
  <c r="CA557" i="21"/>
  <c r="BZ557" i="21"/>
  <c r="BW557" i="21"/>
  <c r="BO557" i="21"/>
  <c r="BC557" i="21"/>
  <c r="DM556" i="21"/>
  <c r="CB556" i="21"/>
  <c r="DI556" i="21" s="1"/>
  <c r="CA556" i="21"/>
  <c r="BZ556" i="21"/>
  <c r="BW556" i="21"/>
  <c r="BO556" i="21"/>
  <c r="BC556" i="21"/>
  <c r="DM555" i="21"/>
  <c r="CB555" i="21"/>
  <c r="DI555" i="21" s="1"/>
  <c r="CA555" i="21"/>
  <c r="BZ555" i="21"/>
  <c r="BW555" i="21"/>
  <c r="BO555" i="21"/>
  <c r="DM554" i="21"/>
  <c r="CB554" i="21"/>
  <c r="DI554" i="21" s="1"/>
  <c r="CA554" i="21"/>
  <c r="BZ554" i="21"/>
  <c r="BW554" i="21"/>
  <c r="BO554" i="21"/>
  <c r="DM553" i="21"/>
  <c r="CB553" i="21"/>
  <c r="DI553" i="21" s="1"/>
  <c r="CA553" i="21"/>
  <c r="BZ553" i="21"/>
  <c r="BW553" i="21"/>
  <c r="BO553" i="21"/>
  <c r="BC553" i="21"/>
  <c r="DM552" i="21"/>
  <c r="CB552" i="21"/>
  <c r="DI552" i="21" s="1"/>
  <c r="CA552" i="21"/>
  <c r="BZ552" i="21"/>
  <c r="BW552" i="21"/>
  <c r="BO552" i="21"/>
  <c r="BC552" i="21"/>
  <c r="DM551" i="21"/>
  <c r="CB551" i="21"/>
  <c r="DI551" i="21" s="1"/>
  <c r="CA551" i="21"/>
  <c r="BZ551" i="21"/>
  <c r="BW551" i="21"/>
  <c r="BO551" i="21"/>
  <c r="DM550" i="21"/>
  <c r="CB550" i="21"/>
  <c r="DI550" i="21" s="1"/>
  <c r="CA550" i="21"/>
  <c r="BZ550" i="21"/>
  <c r="BW550" i="21"/>
  <c r="BO550" i="21"/>
  <c r="DM549" i="21"/>
  <c r="CB549" i="21"/>
  <c r="DI549" i="21" s="1"/>
  <c r="CA549" i="21"/>
  <c r="BZ549" i="21"/>
  <c r="BW549" i="21"/>
  <c r="BO549" i="21"/>
  <c r="BC549" i="21"/>
  <c r="DM548" i="21"/>
  <c r="CB548" i="21"/>
  <c r="DI548" i="21" s="1"/>
  <c r="CA548" i="21"/>
  <c r="BZ548" i="21"/>
  <c r="BW548" i="21"/>
  <c r="BO548" i="21"/>
  <c r="BC548" i="21"/>
  <c r="DM547" i="21"/>
  <c r="CB547" i="21"/>
  <c r="DI547" i="21" s="1"/>
  <c r="CA547" i="21"/>
  <c r="BZ547" i="21"/>
  <c r="BW547" i="21"/>
  <c r="BO547" i="21"/>
  <c r="DM546" i="21"/>
  <c r="CB546" i="21"/>
  <c r="DI546" i="21" s="1"/>
  <c r="CA546" i="21"/>
  <c r="BZ546" i="21"/>
  <c r="BW546" i="21"/>
  <c r="BO546" i="21"/>
  <c r="DM545" i="21"/>
  <c r="CB545" i="21"/>
  <c r="DI545" i="21" s="1"/>
  <c r="CA545" i="21"/>
  <c r="BZ545" i="21"/>
  <c r="BW545" i="21"/>
  <c r="BO545" i="21"/>
  <c r="BC545" i="21"/>
  <c r="DM544" i="21"/>
  <c r="CB544" i="21"/>
  <c r="DI544" i="21" s="1"/>
  <c r="CA544" i="21"/>
  <c r="BZ544" i="21"/>
  <c r="BW544" i="21"/>
  <c r="BO544" i="21"/>
  <c r="BC544" i="21"/>
  <c r="DM543" i="21"/>
  <c r="CB543" i="21"/>
  <c r="DI543" i="21" s="1"/>
  <c r="CA543" i="21"/>
  <c r="BZ543" i="21"/>
  <c r="BW543" i="21"/>
  <c r="BO543" i="21"/>
  <c r="BC543" i="21"/>
  <c r="DM542" i="21"/>
  <c r="CB542" i="21"/>
  <c r="DI542" i="21" s="1"/>
  <c r="CA542" i="21"/>
  <c r="BZ542" i="21"/>
  <c r="BW542" i="21"/>
  <c r="BO542" i="21"/>
  <c r="DM541" i="21"/>
  <c r="CB541" i="21"/>
  <c r="DI541" i="21" s="1"/>
  <c r="CA541" i="21"/>
  <c r="BZ541" i="21"/>
  <c r="BW541" i="21"/>
  <c r="BO541" i="21"/>
  <c r="BC541" i="21"/>
  <c r="DM540" i="21"/>
  <c r="CB540" i="21"/>
  <c r="CE540" i="21" s="1"/>
  <c r="CA540" i="21"/>
  <c r="BZ540" i="21"/>
  <c r="BW540" i="21"/>
  <c r="BO540" i="21"/>
  <c r="DJ540" i="21" s="1"/>
  <c r="BC540" i="21"/>
  <c r="DM539" i="21"/>
  <c r="CB539" i="21"/>
  <c r="CE539" i="21" s="1"/>
  <c r="CA539" i="21"/>
  <c r="BZ539" i="21"/>
  <c r="BW539" i="21"/>
  <c r="BO539" i="21"/>
  <c r="DJ539" i="21" s="1"/>
  <c r="BC539" i="21"/>
  <c r="DM538" i="21"/>
  <c r="CB538" i="21"/>
  <c r="CE538" i="21" s="1"/>
  <c r="CA538" i="21"/>
  <c r="BZ538" i="21"/>
  <c r="BW538" i="21"/>
  <c r="BO538" i="21"/>
  <c r="DJ538" i="21" s="1"/>
  <c r="BC538" i="21"/>
  <c r="DM537" i="21"/>
  <c r="CB537" i="21"/>
  <c r="CE537" i="21" s="1"/>
  <c r="CA537" i="21"/>
  <c r="BZ537" i="21"/>
  <c r="BW537" i="21"/>
  <c r="BO537" i="21"/>
  <c r="DJ537" i="21" s="1"/>
  <c r="DM536" i="21"/>
  <c r="CB536" i="21"/>
  <c r="CE536" i="21" s="1"/>
  <c r="CA536" i="21"/>
  <c r="BZ536" i="21"/>
  <c r="BW536" i="21"/>
  <c r="BO536" i="21"/>
  <c r="DJ536" i="21" s="1"/>
  <c r="DM535" i="21"/>
  <c r="CB535" i="21"/>
  <c r="CE535" i="21" s="1"/>
  <c r="CA535" i="21"/>
  <c r="BZ535" i="21"/>
  <c r="BW535" i="21"/>
  <c r="BO535" i="21"/>
  <c r="DJ535" i="21" s="1"/>
  <c r="BC535" i="21"/>
  <c r="DM534" i="21"/>
  <c r="CB534" i="21"/>
  <c r="DI534" i="21" s="1"/>
  <c r="CA534" i="21"/>
  <c r="BZ534" i="21"/>
  <c r="BW534" i="21"/>
  <c r="BO534" i="21"/>
  <c r="BC534" i="21"/>
  <c r="DM533" i="21"/>
  <c r="CB533" i="21"/>
  <c r="DI533" i="21" s="1"/>
  <c r="CA533" i="21"/>
  <c r="BZ533" i="21"/>
  <c r="BW533" i="21"/>
  <c r="BO533" i="21"/>
  <c r="BC533" i="21"/>
  <c r="DM532" i="21"/>
  <c r="CB532" i="21"/>
  <c r="DI532" i="21" s="1"/>
  <c r="CA532" i="21"/>
  <c r="BZ532" i="21"/>
  <c r="BW532" i="21"/>
  <c r="BO532" i="21"/>
  <c r="BC532" i="21"/>
  <c r="DM531" i="21"/>
  <c r="CB531" i="21"/>
  <c r="DI531" i="21" s="1"/>
  <c r="CA531" i="21"/>
  <c r="BZ531" i="21"/>
  <c r="BW531" i="21"/>
  <c r="BO531" i="21"/>
  <c r="BC531" i="21"/>
  <c r="DM530" i="21"/>
  <c r="CB530" i="21"/>
  <c r="DI530" i="21" s="1"/>
  <c r="CA530" i="21"/>
  <c r="BZ530" i="21"/>
  <c r="BW530" i="21"/>
  <c r="BO530" i="21"/>
  <c r="BC530" i="21"/>
  <c r="DM529" i="21"/>
  <c r="CB529" i="21"/>
  <c r="DI529" i="21" s="1"/>
  <c r="CA529" i="21"/>
  <c r="BZ529" i="21"/>
  <c r="BW529" i="21"/>
  <c r="BO529" i="21"/>
  <c r="BC529" i="21"/>
  <c r="DM528" i="21"/>
  <c r="CB528" i="21"/>
  <c r="DI528" i="21" s="1"/>
  <c r="CA528" i="21"/>
  <c r="BZ528" i="21"/>
  <c r="BW528" i="21"/>
  <c r="BO528" i="21"/>
  <c r="DM527" i="21"/>
  <c r="CB527" i="21"/>
  <c r="DI527" i="21" s="1"/>
  <c r="CA527" i="21"/>
  <c r="BZ527" i="21"/>
  <c r="BW527" i="21"/>
  <c r="BO527" i="21"/>
  <c r="BC527" i="21"/>
  <c r="DM526" i="21"/>
  <c r="CB526" i="21"/>
  <c r="DI526" i="21" s="1"/>
  <c r="CA526" i="21"/>
  <c r="BZ526" i="21"/>
  <c r="BW526" i="21"/>
  <c r="BO526" i="21"/>
  <c r="BC526" i="21"/>
  <c r="DM525" i="21"/>
  <c r="CB525" i="21"/>
  <c r="DI525" i="21" s="1"/>
  <c r="CA525" i="21"/>
  <c r="BZ525" i="21"/>
  <c r="BW525" i="21"/>
  <c r="BO525" i="21"/>
  <c r="DM524" i="21"/>
  <c r="CB524" i="21"/>
  <c r="DI524" i="21" s="1"/>
  <c r="CA524" i="21"/>
  <c r="BZ524" i="21"/>
  <c r="BW524" i="21"/>
  <c r="BO524" i="21"/>
  <c r="BC524" i="21"/>
  <c r="DM523" i="21"/>
  <c r="CB523" i="21"/>
  <c r="DI523" i="21" s="1"/>
  <c r="CA523" i="21"/>
  <c r="BZ523" i="21"/>
  <c r="BW523" i="21"/>
  <c r="BO523" i="21"/>
  <c r="BC523" i="21"/>
  <c r="DM522" i="21"/>
  <c r="CB522" i="21"/>
  <c r="DI522" i="21" s="1"/>
  <c r="CA522" i="21"/>
  <c r="BZ522" i="21"/>
  <c r="BW522" i="21"/>
  <c r="BO522" i="21"/>
  <c r="DM521" i="21"/>
  <c r="CB521" i="21"/>
  <c r="DI521" i="21" s="1"/>
  <c r="CA521" i="21"/>
  <c r="BZ521" i="21"/>
  <c r="BW521" i="21"/>
  <c r="BO521" i="21"/>
  <c r="BC521" i="21"/>
  <c r="DM520" i="21"/>
  <c r="CB520" i="21"/>
  <c r="DI520" i="21" s="1"/>
  <c r="CA520" i="21"/>
  <c r="BZ520" i="21"/>
  <c r="BW520" i="21"/>
  <c r="BO520" i="21"/>
  <c r="BC520" i="21"/>
  <c r="DM519" i="21"/>
  <c r="CB519" i="21"/>
  <c r="DI519" i="21" s="1"/>
  <c r="CA519" i="21"/>
  <c r="BZ519" i="21"/>
  <c r="BW519" i="21"/>
  <c r="BO519" i="21"/>
  <c r="BC519" i="21"/>
  <c r="DM518" i="21"/>
  <c r="CB518" i="21"/>
  <c r="DI518" i="21" s="1"/>
  <c r="CA518" i="21"/>
  <c r="BZ518" i="21"/>
  <c r="BW518" i="21"/>
  <c r="BO518" i="21"/>
  <c r="BC518" i="21"/>
  <c r="DM517" i="21"/>
  <c r="CB517" i="21"/>
  <c r="DI517" i="21" s="1"/>
  <c r="CA517" i="21"/>
  <c r="BZ517" i="21"/>
  <c r="BW517" i="21"/>
  <c r="BO517" i="21"/>
  <c r="BC517" i="21"/>
  <c r="DM516" i="21"/>
  <c r="CB516" i="21"/>
  <c r="DI516" i="21" s="1"/>
  <c r="CA516" i="21"/>
  <c r="BZ516" i="21"/>
  <c r="BW516" i="21"/>
  <c r="BO516" i="21"/>
  <c r="BC516" i="21"/>
  <c r="DM515" i="21"/>
  <c r="CB515" i="21"/>
  <c r="DI515" i="21" s="1"/>
  <c r="CA515" i="21"/>
  <c r="BZ515" i="21"/>
  <c r="BW515" i="21"/>
  <c r="BO515" i="21"/>
  <c r="BC515" i="21"/>
  <c r="DM514" i="21"/>
  <c r="CB514" i="21"/>
  <c r="DI514" i="21" s="1"/>
  <c r="CA514" i="21"/>
  <c r="BZ514" i="21"/>
  <c r="BW514" i="21"/>
  <c r="BO514" i="21"/>
  <c r="DM513" i="21"/>
  <c r="CB513" i="21"/>
  <c r="DI513" i="21" s="1"/>
  <c r="CA513" i="21"/>
  <c r="BZ513" i="21"/>
  <c r="BW513" i="21"/>
  <c r="BO513" i="21"/>
  <c r="DM512" i="21"/>
  <c r="CB512" i="21"/>
  <c r="DI512" i="21" s="1"/>
  <c r="CA512" i="21"/>
  <c r="BZ512" i="21"/>
  <c r="BW512" i="21"/>
  <c r="BO512" i="21"/>
  <c r="BC512" i="21"/>
  <c r="DM511" i="21"/>
  <c r="CB511" i="21"/>
  <c r="DI511" i="21" s="1"/>
  <c r="CA511" i="21"/>
  <c r="BZ511" i="21"/>
  <c r="BW511" i="21"/>
  <c r="BO511" i="21"/>
  <c r="DM510" i="21"/>
  <c r="CB510" i="21"/>
  <c r="DI510" i="21" s="1"/>
  <c r="CA510" i="21"/>
  <c r="BZ510" i="21"/>
  <c r="BW510" i="21"/>
  <c r="BO510" i="21"/>
  <c r="DM509" i="21"/>
  <c r="CB509" i="21"/>
  <c r="DI509" i="21" s="1"/>
  <c r="CA509" i="21"/>
  <c r="BZ509" i="21"/>
  <c r="BW509" i="21"/>
  <c r="BO509" i="21"/>
  <c r="BC509" i="21"/>
  <c r="DM508" i="21"/>
  <c r="CB508" i="21"/>
  <c r="DI508" i="21" s="1"/>
  <c r="CA508" i="21"/>
  <c r="BZ508" i="21"/>
  <c r="BW508" i="21"/>
  <c r="BO508" i="21"/>
  <c r="BC508" i="21"/>
  <c r="DM507" i="21"/>
  <c r="CB507" i="21"/>
  <c r="DI507" i="21" s="1"/>
  <c r="CA507" i="21"/>
  <c r="BZ507" i="21"/>
  <c r="BW507" i="21"/>
  <c r="BO507" i="21"/>
  <c r="BC507" i="21"/>
  <c r="DM505" i="21"/>
  <c r="CB505" i="21"/>
  <c r="CE505" i="21" s="1"/>
  <c r="CA505" i="21"/>
  <c r="BZ505" i="21"/>
  <c r="BW505" i="21"/>
  <c r="BO505" i="21"/>
  <c r="DJ505" i="21" s="1"/>
  <c r="BC505" i="21"/>
  <c r="DM504" i="21"/>
  <c r="CB504" i="21"/>
  <c r="DI504" i="21" s="1"/>
  <c r="CA504" i="21"/>
  <c r="BZ504" i="21"/>
  <c r="BW504" i="21"/>
  <c r="BO504" i="21"/>
  <c r="BC504" i="21"/>
  <c r="DM503" i="21"/>
  <c r="CB503" i="21"/>
  <c r="DI503" i="21" s="1"/>
  <c r="CA503" i="21"/>
  <c r="BZ503" i="21"/>
  <c r="BW503" i="21"/>
  <c r="BO503" i="21"/>
  <c r="DM502" i="21"/>
  <c r="CB502" i="21"/>
  <c r="DI502" i="21" s="1"/>
  <c r="CA502" i="21"/>
  <c r="BZ502" i="21"/>
  <c r="BW502" i="21"/>
  <c r="BO502" i="21"/>
  <c r="BC502" i="21"/>
  <c r="DM501" i="21"/>
  <c r="CB501" i="21"/>
  <c r="DI501" i="21" s="1"/>
  <c r="CA501" i="21"/>
  <c r="BZ501" i="21"/>
  <c r="BW501" i="21"/>
  <c r="BO501" i="21"/>
  <c r="DM500" i="21"/>
  <c r="CB500" i="21"/>
  <c r="DI500" i="21" s="1"/>
  <c r="CA500" i="21"/>
  <c r="BZ500" i="21"/>
  <c r="BW500" i="21"/>
  <c r="BO500" i="21"/>
  <c r="BC500" i="21"/>
  <c r="DM499" i="21"/>
  <c r="CB499" i="21"/>
  <c r="DI499" i="21" s="1"/>
  <c r="CA499" i="21"/>
  <c r="BZ499" i="21"/>
  <c r="BW499" i="21"/>
  <c r="BO499" i="21"/>
  <c r="BC499" i="21"/>
  <c r="DM498" i="21"/>
  <c r="CB498" i="21"/>
  <c r="DI498" i="21" s="1"/>
  <c r="CA498" i="21"/>
  <c r="BZ498" i="21"/>
  <c r="BW498" i="21"/>
  <c r="BO498" i="21"/>
  <c r="BC498" i="21"/>
  <c r="DM497" i="21"/>
  <c r="CB497" i="21"/>
  <c r="DI497" i="21" s="1"/>
  <c r="CA497" i="21"/>
  <c r="BZ497" i="21"/>
  <c r="BW497" i="21"/>
  <c r="BO497" i="21"/>
  <c r="BC497" i="21"/>
  <c r="DM496" i="21"/>
  <c r="CB496" i="21"/>
  <c r="DI496" i="21" s="1"/>
  <c r="CA496" i="21"/>
  <c r="BZ496" i="21"/>
  <c r="BW496" i="21"/>
  <c r="BO496" i="21"/>
  <c r="BC496" i="21"/>
  <c r="DM495" i="21"/>
  <c r="CB495" i="21"/>
  <c r="DI495" i="21" s="1"/>
  <c r="CA495" i="21"/>
  <c r="BZ495" i="21"/>
  <c r="BW495" i="21"/>
  <c r="BO495" i="21"/>
  <c r="DM494" i="21"/>
  <c r="CB494" i="21"/>
  <c r="DI494" i="21" s="1"/>
  <c r="CA494" i="21"/>
  <c r="BZ494" i="21"/>
  <c r="BW494" i="21"/>
  <c r="BO494" i="21"/>
  <c r="DM493" i="21"/>
  <c r="CB493" i="21"/>
  <c r="DI493" i="21" s="1"/>
  <c r="CA493" i="21"/>
  <c r="BZ493" i="21"/>
  <c r="BW493" i="21"/>
  <c r="BO493" i="21"/>
  <c r="DM492" i="21"/>
  <c r="CB492" i="21"/>
  <c r="DI492" i="21" s="1"/>
  <c r="CA492" i="21"/>
  <c r="BZ492" i="21"/>
  <c r="BW492" i="21"/>
  <c r="BO492" i="21"/>
  <c r="BC492" i="21"/>
  <c r="DM491" i="21"/>
  <c r="CB491" i="21"/>
  <c r="DI491" i="21" s="1"/>
  <c r="CA491" i="21"/>
  <c r="BZ491" i="21"/>
  <c r="BW491" i="21"/>
  <c r="BO491" i="21"/>
  <c r="BC491" i="21"/>
  <c r="DM490" i="21"/>
  <c r="CB490" i="21"/>
  <c r="DI490" i="21" s="1"/>
  <c r="CA490" i="21"/>
  <c r="BZ490" i="21"/>
  <c r="BW490" i="21"/>
  <c r="BO490" i="21"/>
  <c r="BC490" i="21"/>
  <c r="DM489" i="21"/>
  <c r="CB489" i="21"/>
  <c r="DI489" i="21" s="1"/>
  <c r="CA489" i="21"/>
  <c r="BZ489" i="21"/>
  <c r="BW489" i="21"/>
  <c r="BO489" i="21"/>
  <c r="BC489" i="21"/>
  <c r="DM488" i="21"/>
  <c r="CB488" i="21"/>
  <c r="DI488" i="21" s="1"/>
  <c r="CA488" i="21"/>
  <c r="BZ488" i="21"/>
  <c r="BW488" i="21"/>
  <c r="BO488" i="21"/>
  <c r="BC488" i="21"/>
  <c r="DM487" i="21"/>
  <c r="CB487" i="21"/>
  <c r="DI487" i="21" s="1"/>
  <c r="CA487" i="21"/>
  <c r="BZ487" i="21"/>
  <c r="BW487" i="21"/>
  <c r="BO487" i="21"/>
  <c r="BC487" i="21"/>
  <c r="DM486" i="21"/>
  <c r="CB486" i="21"/>
  <c r="DI486" i="21" s="1"/>
  <c r="CA486" i="21"/>
  <c r="BZ486" i="21"/>
  <c r="BW486" i="21"/>
  <c r="BO486" i="21"/>
  <c r="BC486" i="21"/>
  <c r="DM485" i="21"/>
  <c r="CB485" i="21"/>
  <c r="DI485" i="21" s="1"/>
  <c r="CA485" i="21"/>
  <c r="BZ485" i="21"/>
  <c r="BW485" i="21"/>
  <c r="BO485" i="21"/>
  <c r="BC485" i="21"/>
  <c r="DM484" i="21"/>
  <c r="CB484" i="21"/>
  <c r="DI484" i="21" s="1"/>
  <c r="CA484" i="21"/>
  <c r="BZ484" i="21"/>
  <c r="BW484" i="21"/>
  <c r="BO484" i="21"/>
  <c r="BC484" i="21"/>
  <c r="DM483" i="21"/>
  <c r="CB483" i="21"/>
  <c r="DI483" i="21" s="1"/>
  <c r="CA483" i="21"/>
  <c r="BZ483" i="21"/>
  <c r="BW483" i="21"/>
  <c r="BO483" i="21"/>
  <c r="BC483" i="21"/>
  <c r="DM482" i="21"/>
  <c r="CB482" i="21"/>
  <c r="DI482" i="21" s="1"/>
  <c r="CA482" i="21"/>
  <c r="BZ482" i="21"/>
  <c r="BW482" i="21"/>
  <c r="BO482" i="21"/>
  <c r="BC482" i="21"/>
  <c r="DM481" i="21"/>
  <c r="CB481" i="21"/>
  <c r="DI481" i="21" s="1"/>
  <c r="CA481" i="21"/>
  <c r="BZ481" i="21"/>
  <c r="BW481" i="21"/>
  <c r="BO481" i="21"/>
  <c r="BC481" i="21"/>
  <c r="DM480" i="21"/>
  <c r="CB480" i="21"/>
  <c r="DI480" i="21" s="1"/>
  <c r="CA480" i="21"/>
  <c r="BZ480" i="21"/>
  <c r="BW480" i="21"/>
  <c r="BO480" i="21"/>
  <c r="BC480" i="21"/>
  <c r="DM479" i="21"/>
  <c r="CB479" i="21"/>
  <c r="DI479" i="21" s="1"/>
  <c r="CA479" i="21"/>
  <c r="BZ479" i="21"/>
  <c r="BW479" i="21"/>
  <c r="BO479" i="21"/>
  <c r="BC479" i="21"/>
  <c r="DM478" i="21"/>
  <c r="CB478" i="21"/>
  <c r="DI478" i="21" s="1"/>
  <c r="CA478" i="21"/>
  <c r="BZ478" i="21"/>
  <c r="BW478" i="21"/>
  <c r="BO478" i="21"/>
  <c r="BC478" i="21"/>
  <c r="DM477" i="21"/>
  <c r="CB477" i="21"/>
  <c r="CE477" i="21" s="1"/>
  <c r="CA477" i="21"/>
  <c r="BZ477" i="21"/>
  <c r="BW477" i="21"/>
  <c r="BO477" i="21"/>
  <c r="DJ477" i="21" s="1"/>
  <c r="DM476" i="21"/>
  <c r="CB476" i="21"/>
  <c r="CE476" i="21" s="1"/>
  <c r="CA476" i="21"/>
  <c r="BZ476" i="21"/>
  <c r="BW476" i="21"/>
  <c r="BO476" i="21"/>
  <c r="DJ476" i="21" s="1"/>
  <c r="DM475" i="21"/>
  <c r="CB475" i="21"/>
  <c r="CE475" i="21" s="1"/>
  <c r="CA475" i="21"/>
  <c r="BZ475" i="21"/>
  <c r="BW475" i="21"/>
  <c r="BO475" i="21"/>
  <c r="DJ475" i="21" s="1"/>
  <c r="BC475" i="21"/>
  <c r="DM474" i="21"/>
  <c r="CB474" i="21"/>
  <c r="CE474" i="21" s="1"/>
  <c r="CA474" i="21"/>
  <c r="BZ474" i="21"/>
  <c r="BW474" i="21"/>
  <c r="BO474" i="21"/>
  <c r="DJ474" i="21" s="1"/>
  <c r="DM473" i="21"/>
  <c r="CB473" i="21"/>
  <c r="CE473" i="21" s="1"/>
  <c r="CA473" i="21"/>
  <c r="BZ473" i="21"/>
  <c r="BW473" i="21"/>
  <c r="BO473" i="21"/>
  <c r="DJ473" i="21" s="1"/>
  <c r="BC473" i="21"/>
  <c r="DM472" i="21"/>
  <c r="CB472" i="21"/>
  <c r="CE472" i="21" s="1"/>
  <c r="CA472" i="21"/>
  <c r="BZ472" i="21"/>
  <c r="BW472" i="21"/>
  <c r="BO472" i="21"/>
  <c r="DJ472" i="21" s="1"/>
  <c r="DM471" i="21"/>
  <c r="CB471" i="21"/>
  <c r="CE471" i="21" s="1"/>
  <c r="CA471" i="21"/>
  <c r="BZ471" i="21"/>
  <c r="BW471" i="21"/>
  <c r="BO471" i="21"/>
  <c r="DJ471" i="21" s="1"/>
  <c r="BC471" i="21"/>
  <c r="DM470" i="21"/>
  <c r="CB470" i="21"/>
  <c r="CE470" i="21" s="1"/>
  <c r="CA470" i="21"/>
  <c r="BZ470" i="21"/>
  <c r="BW470" i="21"/>
  <c r="BO470" i="21"/>
  <c r="DJ470" i="21" s="1"/>
  <c r="BC470" i="21"/>
  <c r="DM469" i="21"/>
  <c r="CB469" i="21"/>
  <c r="CE469" i="21" s="1"/>
  <c r="CA469" i="21"/>
  <c r="BZ469" i="21"/>
  <c r="BW469" i="21"/>
  <c r="BO469" i="21"/>
  <c r="DJ469" i="21" s="1"/>
  <c r="BC469" i="21"/>
  <c r="DM468" i="21"/>
  <c r="CB468" i="21"/>
  <c r="CE468" i="21" s="1"/>
  <c r="CA468" i="21"/>
  <c r="BZ468" i="21"/>
  <c r="BW468" i="21"/>
  <c r="BO468" i="21"/>
  <c r="DJ468" i="21" s="1"/>
  <c r="BC468" i="21"/>
  <c r="DM467" i="21"/>
  <c r="CB467" i="21"/>
  <c r="CE467" i="21" s="1"/>
  <c r="CA467" i="21"/>
  <c r="BZ467" i="21"/>
  <c r="BW467" i="21"/>
  <c r="BO467" i="21"/>
  <c r="DJ467" i="21" s="1"/>
  <c r="BC467" i="21"/>
  <c r="DM466" i="21"/>
  <c r="CB466" i="21"/>
  <c r="CE466" i="21" s="1"/>
  <c r="CA466" i="21"/>
  <c r="BZ466" i="21"/>
  <c r="BW466" i="21"/>
  <c r="BO466" i="21"/>
  <c r="DJ466" i="21" s="1"/>
  <c r="BC466" i="21"/>
  <c r="DM463" i="21"/>
  <c r="CB463" i="21"/>
  <c r="DI463" i="21" s="1"/>
  <c r="CA463" i="21"/>
  <c r="BZ463" i="21"/>
  <c r="BW463" i="21"/>
  <c r="BO463" i="21"/>
  <c r="BC463" i="21"/>
  <c r="DM462" i="21"/>
  <c r="CB462" i="21"/>
  <c r="DI462" i="21" s="1"/>
  <c r="CA462" i="21"/>
  <c r="BZ462" i="21"/>
  <c r="BW462" i="21"/>
  <c r="BO462" i="21"/>
  <c r="BC462" i="21"/>
  <c r="DM461" i="21"/>
  <c r="CB461" i="21"/>
  <c r="DI461" i="21" s="1"/>
  <c r="CA461" i="21"/>
  <c r="BZ461" i="21"/>
  <c r="BW461" i="21"/>
  <c r="BO461" i="21"/>
  <c r="DM460" i="21"/>
  <c r="CB460" i="21"/>
  <c r="CE460" i="21" s="1"/>
  <c r="CA460" i="21"/>
  <c r="BZ460" i="21"/>
  <c r="BW460" i="21"/>
  <c r="BO460" i="21"/>
  <c r="DJ460" i="21" s="1"/>
  <c r="BC460" i="21"/>
  <c r="DM459" i="21"/>
  <c r="CB459" i="21"/>
  <c r="CE459" i="21" s="1"/>
  <c r="CA459" i="21"/>
  <c r="BZ459" i="21"/>
  <c r="BW459" i="21"/>
  <c r="BO459" i="21"/>
  <c r="DJ459" i="21" s="1"/>
  <c r="BC459" i="21"/>
  <c r="DM458" i="21"/>
  <c r="CB458" i="21"/>
  <c r="CE458" i="21" s="1"/>
  <c r="CA458" i="21"/>
  <c r="BZ458" i="21"/>
  <c r="BW458" i="21"/>
  <c r="BO458" i="21"/>
  <c r="DJ458" i="21" s="1"/>
  <c r="BC458" i="21"/>
  <c r="DM457" i="21"/>
  <c r="CB457" i="21"/>
  <c r="CE457" i="21" s="1"/>
  <c r="CA457" i="21"/>
  <c r="BZ457" i="21"/>
  <c r="BW457" i="21"/>
  <c r="BO457" i="21"/>
  <c r="DJ457" i="21" s="1"/>
  <c r="DM456" i="21"/>
  <c r="CB456" i="21"/>
  <c r="CE456" i="21" s="1"/>
  <c r="CA456" i="21"/>
  <c r="BZ456" i="21"/>
  <c r="BW456" i="21"/>
  <c r="BO456" i="21"/>
  <c r="DJ456" i="21" s="1"/>
  <c r="BC456" i="21"/>
  <c r="DM455" i="21"/>
  <c r="CB455" i="21"/>
  <c r="CE455" i="21" s="1"/>
  <c r="CA455" i="21"/>
  <c r="BZ455" i="21"/>
  <c r="BW455" i="21"/>
  <c r="BO455" i="21"/>
  <c r="DJ455" i="21" s="1"/>
  <c r="BC455" i="21"/>
  <c r="DM454" i="21"/>
  <c r="CB454" i="21"/>
  <c r="DI454" i="21" s="1"/>
  <c r="CA454" i="21"/>
  <c r="BZ454" i="21"/>
  <c r="BW454" i="21"/>
  <c r="BO454" i="21"/>
  <c r="DM453" i="21"/>
  <c r="CB453" i="21"/>
  <c r="CE453" i="21" s="1"/>
  <c r="CA453" i="21"/>
  <c r="BZ453" i="21"/>
  <c r="BW453" i="21"/>
  <c r="BO453" i="21"/>
  <c r="DJ453" i="21" s="1"/>
  <c r="BC453" i="21"/>
  <c r="DM452" i="21"/>
  <c r="CB452" i="21"/>
  <c r="CE452" i="21" s="1"/>
  <c r="CA452" i="21"/>
  <c r="BZ452" i="21"/>
  <c r="BW452" i="21"/>
  <c r="BO452" i="21"/>
  <c r="DJ452" i="21" s="1"/>
  <c r="BC452" i="21"/>
  <c r="DM451" i="21"/>
  <c r="CB451" i="21"/>
  <c r="DI451" i="21" s="1"/>
  <c r="CA451" i="21"/>
  <c r="BZ451" i="21"/>
  <c r="BW451" i="21"/>
  <c r="BO451" i="21"/>
  <c r="DM450" i="21"/>
  <c r="CB450" i="21"/>
  <c r="CE450" i="21" s="1"/>
  <c r="CA450" i="21"/>
  <c r="BZ450" i="21"/>
  <c r="BW450" i="21"/>
  <c r="BO450" i="21"/>
  <c r="DJ450" i="21" s="1"/>
  <c r="BC450" i="21"/>
  <c r="DM449" i="21"/>
  <c r="CB449" i="21"/>
  <c r="CE449" i="21" s="1"/>
  <c r="CA449" i="21"/>
  <c r="BZ449" i="21"/>
  <c r="BW449" i="21"/>
  <c r="BO449" i="21"/>
  <c r="DJ449" i="21" s="1"/>
  <c r="BC449" i="21"/>
  <c r="DM448" i="21"/>
  <c r="CB448" i="21"/>
  <c r="DI448" i="21" s="1"/>
  <c r="CA448" i="21"/>
  <c r="BZ448" i="21"/>
  <c r="BW448" i="21"/>
  <c r="BO448" i="21"/>
  <c r="DM447" i="21"/>
  <c r="CB447" i="21"/>
  <c r="DI447" i="21" s="1"/>
  <c r="CA447" i="21"/>
  <c r="BZ447" i="21"/>
  <c r="BW447" i="21"/>
  <c r="BO447" i="21"/>
  <c r="BC447" i="21"/>
  <c r="DM446" i="21"/>
  <c r="CB446" i="21"/>
  <c r="DI446" i="21" s="1"/>
  <c r="CA446" i="21"/>
  <c r="BZ446" i="21"/>
  <c r="BW446" i="21"/>
  <c r="BO446" i="21"/>
  <c r="DM445" i="21"/>
  <c r="CB445" i="21"/>
  <c r="DI445" i="21" s="1"/>
  <c r="CA445" i="21"/>
  <c r="BZ445" i="21"/>
  <c r="BW445" i="21"/>
  <c r="BO445" i="21"/>
  <c r="BC445" i="21"/>
  <c r="DM444" i="21"/>
  <c r="CB444" i="21"/>
  <c r="DI444" i="21" s="1"/>
  <c r="CA444" i="21"/>
  <c r="BZ444" i="21"/>
  <c r="BW444" i="21"/>
  <c r="BO444" i="21"/>
  <c r="DM443" i="21"/>
  <c r="CB443" i="21"/>
  <c r="DI443" i="21" s="1"/>
  <c r="CA443" i="21"/>
  <c r="BZ443" i="21"/>
  <c r="BW443" i="21"/>
  <c r="BO443" i="21"/>
  <c r="BC443" i="21"/>
  <c r="DM442" i="21"/>
  <c r="CB442" i="21"/>
  <c r="DI442" i="21" s="1"/>
  <c r="CA442" i="21"/>
  <c r="BZ442" i="21"/>
  <c r="BW442" i="21"/>
  <c r="BO442" i="21"/>
  <c r="DM441" i="21"/>
  <c r="CB441" i="21"/>
  <c r="DI441" i="21" s="1"/>
  <c r="CA441" i="21"/>
  <c r="BZ441" i="21"/>
  <c r="BW441" i="21"/>
  <c r="BO441" i="21"/>
  <c r="BC441" i="21"/>
  <c r="DM440" i="21"/>
  <c r="CB440" i="21"/>
  <c r="DI440" i="21" s="1"/>
  <c r="CA440" i="21"/>
  <c r="BZ440" i="21"/>
  <c r="BW440" i="21"/>
  <c r="BO440" i="21"/>
  <c r="DM439" i="21"/>
  <c r="CB439" i="21"/>
  <c r="DI439" i="21" s="1"/>
  <c r="CA439" i="21"/>
  <c r="BZ439" i="21"/>
  <c r="BW439" i="21"/>
  <c r="BO439" i="21"/>
  <c r="BC439" i="21"/>
  <c r="DM438" i="21"/>
  <c r="CB438" i="21"/>
  <c r="DI438" i="21" s="1"/>
  <c r="CA438" i="21"/>
  <c r="BZ438" i="21"/>
  <c r="BW438" i="21"/>
  <c r="BO438" i="21"/>
  <c r="DM437" i="21"/>
  <c r="CB437" i="21"/>
  <c r="CE437" i="21" s="1"/>
  <c r="CA437" i="21"/>
  <c r="BZ437" i="21"/>
  <c r="BW437" i="21"/>
  <c r="BO437" i="21"/>
  <c r="DJ437" i="21" s="1"/>
  <c r="DM436" i="21"/>
  <c r="CB436" i="21"/>
  <c r="CE436" i="21" s="1"/>
  <c r="CA436" i="21"/>
  <c r="BZ436" i="21"/>
  <c r="BW436" i="21"/>
  <c r="BO436" i="21"/>
  <c r="DJ436" i="21" s="1"/>
  <c r="BC436" i="21"/>
  <c r="DM435" i="21"/>
  <c r="DH435" i="21"/>
  <c r="BX435" i="21"/>
  <c r="BP435" i="21"/>
  <c r="DM434" i="21"/>
  <c r="CB434" i="21"/>
  <c r="DI434" i="21" s="1"/>
  <c r="CA434" i="21"/>
  <c r="BZ434" i="21"/>
  <c r="BW434" i="21"/>
  <c r="BO434" i="21"/>
  <c r="BC434" i="21"/>
  <c r="DM433" i="21"/>
  <c r="CB433" i="21"/>
  <c r="DI433" i="21" s="1"/>
  <c r="CA433" i="21"/>
  <c r="BZ433" i="21"/>
  <c r="BW433" i="21"/>
  <c r="BO433" i="21"/>
  <c r="DM432" i="21"/>
  <c r="CB432" i="21"/>
  <c r="DI432" i="21" s="1"/>
  <c r="CA432" i="21"/>
  <c r="BZ432" i="21"/>
  <c r="BW432" i="21"/>
  <c r="BO432" i="21"/>
  <c r="BC432" i="21"/>
  <c r="DM431" i="21"/>
  <c r="CB431" i="21"/>
  <c r="DI431" i="21" s="1"/>
  <c r="CA431" i="21"/>
  <c r="BZ431" i="21"/>
  <c r="BW431" i="21"/>
  <c r="BO431" i="21"/>
  <c r="DM430" i="21"/>
  <c r="CB430" i="21"/>
  <c r="DI430" i="21" s="1"/>
  <c r="CA430" i="21"/>
  <c r="BZ430" i="21"/>
  <c r="BW430" i="21"/>
  <c r="BO430" i="21"/>
  <c r="BC430" i="21"/>
  <c r="DM429" i="21"/>
  <c r="CB429" i="21"/>
  <c r="DI429" i="21" s="1"/>
  <c r="CA429" i="21"/>
  <c r="BZ429" i="21"/>
  <c r="BW429" i="21"/>
  <c r="BO429" i="21"/>
  <c r="DM428" i="21"/>
  <c r="CB428" i="21"/>
  <c r="DI428" i="21" s="1"/>
  <c r="CA428" i="21"/>
  <c r="BZ428" i="21"/>
  <c r="BW428" i="21"/>
  <c r="BO428" i="21"/>
  <c r="BC428" i="21"/>
  <c r="DM427" i="21"/>
  <c r="CB427" i="21"/>
  <c r="DI427" i="21" s="1"/>
  <c r="CA427" i="21"/>
  <c r="BZ427" i="21"/>
  <c r="BW427" i="21"/>
  <c r="BO427" i="21"/>
  <c r="DM426" i="21"/>
  <c r="CB426" i="21"/>
  <c r="DI426" i="21" s="1"/>
  <c r="CA426" i="21"/>
  <c r="BZ426" i="21"/>
  <c r="BW426" i="21"/>
  <c r="BO426" i="21"/>
  <c r="BC426" i="21"/>
  <c r="DM425" i="21"/>
  <c r="CB425" i="21"/>
  <c r="DI425" i="21" s="1"/>
  <c r="CA425" i="21"/>
  <c r="BZ425" i="21"/>
  <c r="BW425" i="21"/>
  <c r="BO425" i="21"/>
  <c r="DM424" i="21"/>
  <c r="CB424" i="21"/>
  <c r="DI424" i="21" s="1"/>
  <c r="CA424" i="21"/>
  <c r="BZ424" i="21"/>
  <c r="BW424" i="21"/>
  <c r="BO424" i="21"/>
  <c r="BC424" i="21"/>
  <c r="DM423" i="21"/>
  <c r="CB423" i="21"/>
  <c r="DI423" i="21" s="1"/>
  <c r="CA423" i="21"/>
  <c r="BZ423" i="21"/>
  <c r="BW423" i="21"/>
  <c r="BO423" i="21"/>
  <c r="DM422" i="21"/>
  <c r="CB422" i="21"/>
  <c r="DI422" i="21" s="1"/>
  <c r="CA422" i="21"/>
  <c r="BZ422" i="21"/>
  <c r="BW422" i="21"/>
  <c r="BO422" i="21"/>
  <c r="BC422" i="21"/>
  <c r="DM421" i="21"/>
  <c r="CB421" i="21"/>
  <c r="DI421" i="21" s="1"/>
  <c r="CA421" i="21"/>
  <c r="BZ421" i="21"/>
  <c r="BW421" i="21"/>
  <c r="BO421" i="21"/>
  <c r="DM420" i="21"/>
  <c r="CB420" i="21"/>
  <c r="DI420" i="21" s="1"/>
  <c r="CA420" i="21"/>
  <c r="BZ420" i="21"/>
  <c r="BW420" i="21"/>
  <c r="BO420" i="21"/>
  <c r="BC420" i="21"/>
  <c r="DM419" i="21"/>
  <c r="CB419" i="21"/>
  <c r="DI419" i="21" s="1"/>
  <c r="CA419" i="21"/>
  <c r="BZ419" i="21"/>
  <c r="BW419" i="21"/>
  <c r="BO419" i="21"/>
  <c r="DM418" i="21"/>
  <c r="CB418" i="21"/>
  <c r="CE418" i="21" s="1"/>
  <c r="CA418" i="21"/>
  <c r="BZ418" i="21"/>
  <c r="BW418" i="21"/>
  <c r="BO418" i="21"/>
  <c r="DJ418" i="21" s="1"/>
  <c r="BC418" i="21"/>
  <c r="DM416" i="21"/>
  <c r="CB416" i="21"/>
  <c r="DI416" i="21" s="1"/>
  <c r="CA416" i="21"/>
  <c r="BZ416" i="21"/>
  <c r="BW416" i="21"/>
  <c r="BO416" i="21"/>
  <c r="DM415" i="21"/>
  <c r="CB415" i="21"/>
  <c r="DI415" i="21" s="1"/>
  <c r="CA415" i="21"/>
  <c r="BZ415" i="21"/>
  <c r="BW415" i="21"/>
  <c r="BO415" i="21"/>
  <c r="BC415" i="21"/>
  <c r="DM414" i="21"/>
  <c r="CB414" i="21"/>
  <c r="DI414" i="21" s="1"/>
  <c r="CA414" i="21"/>
  <c r="BZ414" i="21"/>
  <c r="BW414" i="21"/>
  <c r="BO414" i="21"/>
  <c r="DM413" i="21"/>
  <c r="CB413" i="21"/>
  <c r="DI413" i="21" s="1"/>
  <c r="CA413" i="21"/>
  <c r="BZ413" i="21"/>
  <c r="BW413" i="21"/>
  <c r="BO413" i="21"/>
  <c r="BC413" i="21"/>
  <c r="DM412" i="21"/>
  <c r="CB412" i="21"/>
  <c r="DI412" i="21" s="1"/>
  <c r="CA412" i="21"/>
  <c r="BZ412" i="21"/>
  <c r="BW412" i="21"/>
  <c r="BO412" i="21"/>
  <c r="DM411" i="21"/>
  <c r="CB411" i="21"/>
  <c r="DI411" i="21" s="1"/>
  <c r="CA411" i="21"/>
  <c r="BZ411" i="21"/>
  <c r="BW411" i="21"/>
  <c r="BO411" i="21"/>
  <c r="BC411" i="21"/>
  <c r="DM410" i="21"/>
  <c r="CB410" i="21"/>
  <c r="DI410" i="21" s="1"/>
  <c r="CA410" i="21"/>
  <c r="BZ410" i="21"/>
  <c r="BW410" i="21"/>
  <c r="BO410" i="21"/>
  <c r="DM409" i="21"/>
  <c r="CB409" i="21"/>
  <c r="DI409" i="21" s="1"/>
  <c r="CA409" i="21"/>
  <c r="BZ409" i="21"/>
  <c r="BW409" i="21"/>
  <c r="BO409" i="21"/>
  <c r="BC409" i="21"/>
  <c r="DM408" i="21"/>
  <c r="CB408" i="21"/>
  <c r="DI408" i="21" s="1"/>
  <c r="CA408" i="21"/>
  <c r="BZ408" i="21"/>
  <c r="BW408" i="21"/>
  <c r="BO408" i="21"/>
  <c r="BC408" i="21"/>
  <c r="DM407" i="21"/>
  <c r="CB407" i="21"/>
  <c r="DI407" i="21" s="1"/>
  <c r="CA407" i="21"/>
  <c r="BZ407" i="21"/>
  <c r="BW407" i="21"/>
  <c r="BO407" i="21"/>
  <c r="BC407" i="21"/>
  <c r="DM406" i="21"/>
  <c r="CB406" i="21"/>
  <c r="DI406" i="21" s="1"/>
  <c r="CA406" i="21"/>
  <c r="BZ406" i="21"/>
  <c r="BW406" i="21"/>
  <c r="BO406" i="21"/>
  <c r="DM405" i="21"/>
  <c r="CB405" i="21"/>
  <c r="DI405" i="21" s="1"/>
  <c r="CA405" i="21"/>
  <c r="BZ405" i="21"/>
  <c r="BW405" i="21"/>
  <c r="BO405" i="21"/>
  <c r="BC405" i="21"/>
  <c r="DM404" i="21"/>
  <c r="CB404" i="21"/>
  <c r="DI404" i="21" s="1"/>
  <c r="CA404" i="21"/>
  <c r="BZ404" i="21"/>
  <c r="BW404" i="21"/>
  <c r="BO404" i="21"/>
  <c r="BC404" i="21"/>
  <c r="DM403" i="21"/>
  <c r="CB403" i="21"/>
  <c r="DI403" i="21" s="1"/>
  <c r="CA403" i="21"/>
  <c r="BZ403" i="21"/>
  <c r="BW403" i="21"/>
  <c r="BO403" i="21"/>
  <c r="DM402" i="21"/>
  <c r="CB402" i="21"/>
  <c r="DI402" i="21" s="1"/>
  <c r="CA402" i="21"/>
  <c r="BZ402" i="21"/>
  <c r="BW402" i="21"/>
  <c r="BO402" i="21"/>
  <c r="BC402" i="21"/>
  <c r="DM401" i="21"/>
  <c r="CB401" i="21"/>
  <c r="DI401" i="21" s="1"/>
  <c r="CA401" i="21"/>
  <c r="BZ401" i="21"/>
  <c r="BW401" i="21"/>
  <c r="BO401" i="21"/>
  <c r="DM400" i="21"/>
  <c r="CB400" i="21"/>
  <c r="DI400" i="21" s="1"/>
  <c r="CA400" i="21"/>
  <c r="BZ400" i="21"/>
  <c r="BW400" i="21"/>
  <c r="BO400" i="21"/>
  <c r="BC400" i="21"/>
  <c r="DM399" i="21"/>
  <c r="CB399" i="21"/>
  <c r="DI399" i="21" s="1"/>
  <c r="CA399" i="21"/>
  <c r="BZ399" i="21"/>
  <c r="BW399" i="21"/>
  <c r="BO399" i="21"/>
  <c r="DM398" i="21"/>
  <c r="CB398" i="21"/>
  <c r="DI398" i="21" s="1"/>
  <c r="CA398" i="21"/>
  <c r="BZ398" i="21"/>
  <c r="BW398" i="21"/>
  <c r="BO398" i="21"/>
  <c r="BC398" i="21"/>
  <c r="DM397" i="21"/>
  <c r="CB397" i="21"/>
  <c r="DI397" i="21" s="1"/>
  <c r="CA397" i="21"/>
  <c r="BZ397" i="21"/>
  <c r="BW397" i="21"/>
  <c r="BO397" i="21"/>
  <c r="BF397" i="21"/>
  <c r="BC397" i="21"/>
  <c r="DM396" i="21"/>
  <c r="CB396" i="21"/>
  <c r="DI396" i="21" s="1"/>
  <c r="CA396" i="21"/>
  <c r="BZ396" i="21"/>
  <c r="BW396" i="21"/>
  <c r="BO396" i="21"/>
  <c r="BC396" i="21"/>
  <c r="DM395" i="21"/>
  <c r="CB395" i="21"/>
  <c r="DI395" i="21" s="1"/>
  <c r="CA395" i="21"/>
  <c r="BZ395" i="21"/>
  <c r="BW395" i="21"/>
  <c r="BO395" i="21"/>
  <c r="DM394" i="21"/>
  <c r="CB394" i="21"/>
  <c r="DI394" i="21" s="1"/>
  <c r="CA394" i="21"/>
  <c r="BZ394" i="21"/>
  <c r="BW394" i="21"/>
  <c r="BO394" i="21"/>
  <c r="BC394" i="21"/>
  <c r="DM393" i="21"/>
  <c r="CB393" i="21"/>
  <c r="DI393" i="21" s="1"/>
  <c r="CA393" i="21"/>
  <c r="BZ393" i="21"/>
  <c r="BW393" i="21"/>
  <c r="BO393" i="21"/>
  <c r="DM392" i="21"/>
  <c r="CB392" i="21"/>
  <c r="DI392" i="21" s="1"/>
  <c r="CA392" i="21"/>
  <c r="BZ392" i="21"/>
  <c r="BW392" i="21"/>
  <c r="BO392" i="21"/>
  <c r="BC392" i="21"/>
  <c r="DM391" i="21"/>
  <c r="CB391" i="21"/>
  <c r="DI391" i="21" s="1"/>
  <c r="CA391" i="21"/>
  <c r="BZ391" i="21"/>
  <c r="BW391" i="21"/>
  <c r="BO391" i="21"/>
  <c r="DM390" i="21"/>
  <c r="CB390" i="21"/>
  <c r="DI390" i="21" s="1"/>
  <c r="CA390" i="21"/>
  <c r="BZ390" i="21"/>
  <c r="BW390" i="21"/>
  <c r="BO390" i="21"/>
  <c r="BC390" i="21"/>
  <c r="DM389" i="21"/>
  <c r="CB389" i="21"/>
  <c r="DI389" i="21" s="1"/>
  <c r="CA389" i="21"/>
  <c r="BZ389" i="21"/>
  <c r="BW389" i="21"/>
  <c r="BO389" i="21"/>
  <c r="DM388" i="21"/>
  <c r="CB388" i="21"/>
  <c r="DI388" i="21" s="1"/>
  <c r="CA388" i="21"/>
  <c r="BZ388" i="21"/>
  <c r="BW388" i="21"/>
  <c r="BO388" i="21"/>
  <c r="BC388" i="21"/>
  <c r="DM387" i="21"/>
  <c r="CB387" i="21"/>
  <c r="DI387" i="21" s="1"/>
  <c r="CA387" i="21"/>
  <c r="BZ387" i="21"/>
  <c r="BW387" i="21"/>
  <c r="BO387" i="21"/>
  <c r="DM386" i="21"/>
  <c r="CB386" i="21"/>
  <c r="DI386" i="21" s="1"/>
  <c r="CA386" i="21"/>
  <c r="BZ386" i="21"/>
  <c r="BW386" i="21"/>
  <c r="BO386" i="21"/>
  <c r="BC386" i="21"/>
  <c r="DM385" i="21"/>
  <c r="CB385" i="21"/>
  <c r="DI385" i="21" s="1"/>
  <c r="CA385" i="21"/>
  <c r="BZ385" i="21"/>
  <c r="BW385" i="21"/>
  <c r="BO385" i="21"/>
  <c r="BS385" i="21"/>
  <c r="BC385" i="21"/>
  <c r="DM384" i="21"/>
  <c r="CB384" i="21"/>
  <c r="DI384" i="21" s="1"/>
  <c r="CA384" i="21"/>
  <c r="BZ384" i="21"/>
  <c r="BW384" i="21"/>
  <c r="BO384" i="21"/>
  <c r="BS384" i="21"/>
  <c r="BC384" i="21"/>
  <c r="DM383" i="21"/>
  <c r="CB383" i="21"/>
  <c r="DI383" i="21" s="1"/>
  <c r="CA383" i="21"/>
  <c r="BZ383" i="21"/>
  <c r="BW383" i="21"/>
  <c r="BO383" i="21"/>
  <c r="BS383" i="21"/>
  <c r="BC383" i="21"/>
  <c r="DM382" i="21"/>
  <c r="CB382" i="21"/>
  <c r="DI382" i="21" s="1"/>
  <c r="CA382" i="21"/>
  <c r="BZ382" i="21"/>
  <c r="BW382" i="21"/>
  <c r="BO382" i="21"/>
  <c r="BS382" i="21"/>
  <c r="BC382" i="21"/>
  <c r="DM381" i="21"/>
  <c r="CB381" i="21"/>
  <c r="DI381" i="21" s="1"/>
  <c r="CA381" i="21"/>
  <c r="BZ381" i="21"/>
  <c r="BW381" i="21"/>
  <c r="BO381" i="21"/>
  <c r="BS381" i="21"/>
  <c r="BC381" i="21"/>
  <c r="DM380" i="21"/>
  <c r="CB380" i="21"/>
  <c r="DI380" i="21" s="1"/>
  <c r="CA380" i="21"/>
  <c r="BZ380" i="21"/>
  <c r="BW380" i="21"/>
  <c r="BO380" i="21"/>
  <c r="BS380" i="21"/>
  <c r="BC380" i="21"/>
  <c r="DM379" i="21"/>
  <c r="CB379" i="21"/>
  <c r="DI379" i="21" s="1"/>
  <c r="CA379" i="21"/>
  <c r="BZ379" i="21"/>
  <c r="BW379" i="21"/>
  <c r="BO379" i="21"/>
  <c r="BS379" i="21"/>
  <c r="BC379" i="21"/>
  <c r="DM378" i="21"/>
  <c r="CB378" i="21"/>
  <c r="DI378" i="21" s="1"/>
  <c r="CA378" i="21"/>
  <c r="BZ378" i="21"/>
  <c r="BW378" i="21"/>
  <c r="BO378" i="21"/>
  <c r="BS378" i="21"/>
  <c r="BC378" i="21"/>
  <c r="DM377" i="21"/>
  <c r="CB377" i="21"/>
  <c r="DI377" i="21" s="1"/>
  <c r="CA377" i="21"/>
  <c r="BZ377" i="21"/>
  <c r="BW377" i="21"/>
  <c r="BO377" i="21"/>
  <c r="BS377" i="21"/>
  <c r="BC377" i="21"/>
  <c r="DM376" i="21"/>
  <c r="CB376" i="21"/>
  <c r="DI376" i="21" s="1"/>
  <c r="CA376" i="21"/>
  <c r="BZ376" i="21"/>
  <c r="BW376" i="21"/>
  <c r="BO376" i="21"/>
  <c r="BS376" i="21"/>
  <c r="BC376" i="21"/>
  <c r="DM375" i="21"/>
  <c r="CB375" i="21"/>
  <c r="DI375" i="21" s="1"/>
  <c r="CA375" i="21"/>
  <c r="BZ375" i="21"/>
  <c r="BW375" i="21"/>
  <c r="BO375" i="21"/>
  <c r="BS375" i="21"/>
  <c r="BF375" i="21"/>
  <c r="BC375" i="21"/>
  <c r="DM374" i="21"/>
  <c r="CB374" i="21"/>
  <c r="DI374" i="21" s="1"/>
  <c r="CA374" i="21"/>
  <c r="BZ374" i="21"/>
  <c r="BW374" i="21"/>
  <c r="BO374" i="21"/>
  <c r="BS374" i="21"/>
  <c r="BC374" i="21"/>
  <c r="DM373" i="21"/>
  <c r="CB373" i="21"/>
  <c r="DI373" i="21" s="1"/>
  <c r="CA373" i="21"/>
  <c r="BZ373" i="21"/>
  <c r="BW373" i="21"/>
  <c r="BO373" i="21"/>
  <c r="BS373" i="21"/>
  <c r="BF373" i="21"/>
  <c r="BC373" i="21"/>
  <c r="DM372" i="21"/>
  <c r="CB372" i="21"/>
  <c r="DI372" i="21" s="1"/>
  <c r="CA372" i="21"/>
  <c r="BZ372" i="21"/>
  <c r="BW372" i="21"/>
  <c r="BO372" i="21"/>
  <c r="BS372" i="21"/>
  <c r="BC372" i="21"/>
  <c r="DM371" i="21"/>
  <c r="CB371" i="21"/>
  <c r="DI371" i="21" s="1"/>
  <c r="CA371" i="21"/>
  <c r="BZ371" i="21"/>
  <c r="BW371" i="21"/>
  <c r="BO371" i="21"/>
  <c r="BS371" i="21"/>
  <c r="BF371" i="21"/>
  <c r="BC371" i="21"/>
  <c r="DM370" i="21"/>
  <c r="CB370" i="21"/>
  <c r="DI370" i="21" s="1"/>
  <c r="CA370" i="21"/>
  <c r="BZ370" i="21"/>
  <c r="BW370" i="21"/>
  <c r="BO370" i="21"/>
  <c r="BS370" i="21"/>
  <c r="BC370" i="21"/>
  <c r="DM369" i="21"/>
  <c r="CB369" i="21"/>
  <c r="DI369" i="21" s="1"/>
  <c r="CA369" i="21"/>
  <c r="BZ369" i="21"/>
  <c r="BW369" i="21"/>
  <c r="BO369" i="21"/>
  <c r="BS369" i="21"/>
  <c r="BC369" i="21"/>
  <c r="DM368" i="21"/>
  <c r="CB368" i="21"/>
  <c r="DI368" i="21" s="1"/>
  <c r="CA368" i="21"/>
  <c r="BZ368" i="21"/>
  <c r="BW368" i="21"/>
  <c r="BO368" i="21"/>
  <c r="BS368" i="21"/>
  <c r="BC368" i="21"/>
  <c r="DM367" i="21"/>
  <c r="CB367" i="21"/>
  <c r="DI367" i="21" s="1"/>
  <c r="CA367" i="21"/>
  <c r="BZ367" i="21"/>
  <c r="BW367" i="21"/>
  <c r="BO367" i="21"/>
  <c r="BS367" i="21"/>
  <c r="BC367" i="21"/>
  <c r="DM366" i="21"/>
  <c r="CB366" i="21"/>
  <c r="DI366" i="21" s="1"/>
  <c r="CA366" i="21"/>
  <c r="BZ366" i="21"/>
  <c r="BW366" i="21"/>
  <c r="BO366" i="21"/>
  <c r="BS366" i="21"/>
  <c r="BC366" i="21"/>
  <c r="DM365" i="21"/>
  <c r="CB365" i="21"/>
  <c r="DI365" i="21" s="1"/>
  <c r="CA365" i="21"/>
  <c r="BZ365" i="21"/>
  <c r="BW365" i="21"/>
  <c r="BO365" i="21"/>
  <c r="BS365" i="21"/>
  <c r="BC365" i="21"/>
  <c r="DM364" i="21"/>
  <c r="CB364" i="21"/>
  <c r="DI364" i="21" s="1"/>
  <c r="CA364" i="21"/>
  <c r="BZ364" i="21"/>
  <c r="BW364" i="21"/>
  <c r="BO364" i="21"/>
  <c r="BS364" i="21"/>
  <c r="BC364" i="21"/>
  <c r="DM363" i="21"/>
  <c r="CB363" i="21"/>
  <c r="DI363" i="21" s="1"/>
  <c r="CA363" i="21"/>
  <c r="BZ363" i="21"/>
  <c r="BW363" i="21"/>
  <c r="BO363" i="21"/>
  <c r="BS363" i="21"/>
  <c r="BC363" i="21"/>
  <c r="DM362" i="21"/>
  <c r="CB362" i="21"/>
  <c r="DI362" i="21" s="1"/>
  <c r="CA362" i="21"/>
  <c r="BZ362" i="21"/>
  <c r="BW362" i="21"/>
  <c r="BO362" i="21"/>
  <c r="BS362" i="21"/>
  <c r="BC362" i="21"/>
  <c r="DM361" i="21"/>
  <c r="CB361" i="21"/>
  <c r="DI361" i="21" s="1"/>
  <c r="CA361" i="21"/>
  <c r="BZ361" i="21"/>
  <c r="BW361" i="21"/>
  <c r="BO361" i="21"/>
  <c r="BS361" i="21"/>
  <c r="BC361" i="21"/>
  <c r="DM360" i="21"/>
  <c r="CB360" i="21"/>
  <c r="DI360" i="21" s="1"/>
  <c r="CA360" i="21"/>
  <c r="BZ360" i="21"/>
  <c r="BW360" i="21"/>
  <c r="BO360" i="21"/>
  <c r="BS360" i="21"/>
  <c r="BC360" i="21"/>
  <c r="DM359" i="21"/>
  <c r="CB359" i="21"/>
  <c r="DI359" i="21" s="1"/>
  <c r="CA359" i="21"/>
  <c r="BZ359" i="21"/>
  <c r="BW359" i="21"/>
  <c r="BO359" i="21"/>
  <c r="BS359" i="21"/>
  <c r="BC359" i="21"/>
  <c r="DM358" i="21"/>
  <c r="CB358" i="21"/>
  <c r="DI358" i="21" s="1"/>
  <c r="CA358" i="21"/>
  <c r="BZ358" i="21"/>
  <c r="BW358" i="21"/>
  <c r="BO358" i="21"/>
  <c r="BS358" i="21"/>
  <c r="BC358" i="21"/>
  <c r="DM357" i="21"/>
  <c r="CB357" i="21"/>
  <c r="DI357" i="21" s="1"/>
  <c r="CA357" i="21"/>
  <c r="BZ357" i="21"/>
  <c r="BW357" i="21"/>
  <c r="BO357" i="21"/>
  <c r="BS357" i="21"/>
  <c r="BC357" i="21"/>
  <c r="DM356" i="21"/>
  <c r="CB356" i="21"/>
  <c r="DI356" i="21" s="1"/>
  <c r="CA356" i="21"/>
  <c r="BZ356" i="21"/>
  <c r="BW356" i="21"/>
  <c r="BO356" i="21"/>
  <c r="BS356" i="21"/>
  <c r="BC356" i="21"/>
  <c r="DM355" i="21"/>
  <c r="CB355" i="21"/>
  <c r="DI355" i="21" s="1"/>
  <c r="CA355" i="21"/>
  <c r="BZ355" i="21"/>
  <c r="BW355" i="21"/>
  <c r="BO355" i="21"/>
  <c r="BS355" i="21"/>
  <c r="BC355" i="21"/>
  <c r="DM354" i="21"/>
  <c r="CB354" i="21"/>
  <c r="DI354" i="21" s="1"/>
  <c r="CA354" i="21"/>
  <c r="BZ354" i="21"/>
  <c r="BW354" i="21"/>
  <c r="BO354" i="21"/>
  <c r="BS354" i="21"/>
  <c r="BC354" i="21"/>
  <c r="DM353" i="21"/>
  <c r="CB353" i="21"/>
  <c r="CE353" i="21" s="1"/>
  <c r="CA353" i="21"/>
  <c r="BZ353" i="21"/>
  <c r="BW353" i="21"/>
  <c r="BO353" i="21"/>
  <c r="DJ353" i="21" s="1"/>
  <c r="BR353" i="21"/>
  <c r="BC353" i="21"/>
  <c r="DM352" i="21"/>
  <c r="CB352" i="21"/>
  <c r="CE352" i="21" s="1"/>
  <c r="CA352" i="21"/>
  <c r="BZ352" i="21"/>
  <c r="BW352" i="21"/>
  <c r="BO352" i="21"/>
  <c r="DJ352" i="21" s="1"/>
  <c r="BS352" i="21"/>
  <c r="DM351" i="21"/>
  <c r="CB351" i="21"/>
  <c r="DI351" i="21" s="1"/>
  <c r="CA351" i="21"/>
  <c r="BZ351" i="21"/>
  <c r="BW351" i="21"/>
  <c r="BO351" i="21"/>
  <c r="BR351" i="21"/>
  <c r="BC351" i="21"/>
  <c r="DM350" i="21"/>
  <c r="CB350" i="21"/>
  <c r="DI350" i="21" s="1"/>
  <c r="CA350" i="21"/>
  <c r="BZ350" i="21"/>
  <c r="BW350" i="21"/>
  <c r="BO350" i="21"/>
  <c r="BS350" i="21"/>
  <c r="DM349" i="21"/>
  <c r="CB349" i="21"/>
  <c r="DI349" i="21" s="1"/>
  <c r="CA349" i="21"/>
  <c r="BZ349" i="21"/>
  <c r="BW349" i="21"/>
  <c r="BO349" i="21"/>
  <c r="BC349" i="21"/>
  <c r="DM348" i="21"/>
  <c r="CB348" i="21"/>
  <c r="DI348" i="21" s="1"/>
  <c r="CA348" i="21"/>
  <c r="BZ348" i="21"/>
  <c r="BW348" i="21"/>
  <c r="BO348" i="21"/>
  <c r="BS348" i="21"/>
  <c r="BR348" i="21"/>
  <c r="DM347" i="21"/>
  <c r="CB347" i="21"/>
  <c r="DI347" i="21" s="1"/>
  <c r="CA347" i="21"/>
  <c r="BZ347" i="21"/>
  <c r="BW347" i="21"/>
  <c r="BO347" i="21"/>
  <c r="DM346" i="21"/>
  <c r="CB346" i="21"/>
  <c r="DI346" i="21" s="1"/>
  <c r="CA346" i="21"/>
  <c r="BZ346" i="21"/>
  <c r="BW346" i="21"/>
  <c r="BO346" i="21"/>
  <c r="BS346" i="21"/>
  <c r="BC346" i="21"/>
  <c r="DM345" i="21"/>
  <c r="CB345" i="21"/>
  <c r="DI345" i="21" s="1"/>
  <c r="CA345" i="21"/>
  <c r="BZ345" i="21"/>
  <c r="BW345" i="21"/>
  <c r="BO345" i="21"/>
  <c r="BC345" i="21"/>
  <c r="DM344" i="21"/>
  <c r="CB344" i="21"/>
  <c r="DI344" i="21" s="1"/>
  <c r="CA344" i="21"/>
  <c r="BZ344" i="21"/>
  <c r="BW344" i="21"/>
  <c r="BO344" i="21"/>
  <c r="BR344" i="21"/>
  <c r="DM343" i="21"/>
  <c r="CB343" i="21"/>
  <c r="DI343" i="21" s="1"/>
  <c r="CA343" i="21"/>
  <c r="BZ343" i="21"/>
  <c r="BW343" i="21"/>
  <c r="BO343" i="21"/>
  <c r="BC343" i="21"/>
  <c r="DM342" i="21"/>
  <c r="CB342" i="21"/>
  <c r="DI342" i="21" s="1"/>
  <c r="CA342" i="21"/>
  <c r="BZ342" i="21"/>
  <c r="BW342" i="21"/>
  <c r="BO342" i="21"/>
  <c r="DM341" i="21"/>
  <c r="CB341" i="21"/>
  <c r="DI341" i="21" s="1"/>
  <c r="CA341" i="21"/>
  <c r="BZ341" i="21"/>
  <c r="BW341" i="21"/>
  <c r="BO341" i="21"/>
  <c r="BC341" i="21"/>
  <c r="DM340" i="21"/>
  <c r="CB340" i="21"/>
  <c r="DI340" i="21" s="1"/>
  <c r="CA340" i="21"/>
  <c r="BZ340" i="21"/>
  <c r="BW340" i="21"/>
  <c r="BO340" i="21"/>
  <c r="DM339" i="21"/>
  <c r="CB339" i="21"/>
  <c r="DI339" i="21" s="1"/>
  <c r="CA339" i="21"/>
  <c r="BZ339" i="21"/>
  <c r="BW339" i="21"/>
  <c r="BO339" i="21"/>
  <c r="BC339" i="21"/>
  <c r="DM338" i="21"/>
  <c r="CB338" i="21"/>
  <c r="DI338" i="21" s="1"/>
  <c r="CA338" i="21"/>
  <c r="BZ338" i="21"/>
  <c r="BW338" i="21"/>
  <c r="BO338" i="21"/>
  <c r="DM337" i="21"/>
  <c r="CB337" i="21"/>
  <c r="DI337" i="21" s="1"/>
  <c r="CA337" i="21"/>
  <c r="BZ337" i="21"/>
  <c r="BW337" i="21"/>
  <c r="BO337" i="21"/>
  <c r="BC337" i="21"/>
  <c r="DM336" i="21"/>
  <c r="CB336" i="21"/>
  <c r="DI336" i="21" s="1"/>
  <c r="CA336" i="21"/>
  <c r="BZ336" i="21"/>
  <c r="BW336" i="21"/>
  <c r="BO336" i="21"/>
  <c r="DM335" i="21"/>
  <c r="CB335" i="21"/>
  <c r="DI335" i="21" s="1"/>
  <c r="CA335" i="21"/>
  <c r="BZ335" i="21"/>
  <c r="BW335" i="21"/>
  <c r="BO335" i="21"/>
  <c r="BC335" i="21"/>
  <c r="DM334" i="21"/>
  <c r="CB334" i="21"/>
  <c r="DI334" i="21" s="1"/>
  <c r="CA334" i="21"/>
  <c r="BZ334" i="21"/>
  <c r="BW334" i="21"/>
  <c r="BO334" i="21"/>
  <c r="DM333" i="21"/>
  <c r="CB333" i="21"/>
  <c r="DI333" i="21" s="1"/>
  <c r="CA333" i="21"/>
  <c r="BZ333" i="21"/>
  <c r="BW333" i="21"/>
  <c r="BO333" i="21"/>
  <c r="BC333" i="21"/>
  <c r="DM332" i="21"/>
  <c r="CB332" i="21"/>
  <c r="DI332" i="21" s="1"/>
  <c r="CA332" i="21"/>
  <c r="BZ332" i="21"/>
  <c r="BW332" i="21"/>
  <c r="BO332" i="21"/>
  <c r="DM331" i="21"/>
  <c r="CB331" i="21"/>
  <c r="DI331" i="21" s="1"/>
  <c r="CA331" i="21"/>
  <c r="BZ331" i="21"/>
  <c r="BW331" i="21"/>
  <c r="BO331" i="21"/>
  <c r="BC331" i="21"/>
  <c r="DM330" i="21"/>
  <c r="CB330" i="21"/>
  <c r="DI330" i="21" s="1"/>
  <c r="CA330" i="21"/>
  <c r="BZ330" i="21"/>
  <c r="BW330" i="21"/>
  <c r="BO330" i="21"/>
  <c r="DM329" i="21"/>
  <c r="CB329" i="21"/>
  <c r="DI329" i="21" s="1"/>
  <c r="CA329" i="21"/>
  <c r="BZ329" i="21"/>
  <c r="BW329" i="21"/>
  <c r="BO329" i="21"/>
  <c r="BC329" i="21"/>
  <c r="DM328" i="21"/>
  <c r="CB328" i="21"/>
  <c r="DI328" i="21" s="1"/>
  <c r="CA328" i="21"/>
  <c r="BZ328" i="21"/>
  <c r="BW328" i="21"/>
  <c r="BO328" i="21"/>
  <c r="DM327" i="21"/>
  <c r="CB327" i="21"/>
  <c r="DI327" i="21" s="1"/>
  <c r="CA327" i="21"/>
  <c r="BZ327" i="21"/>
  <c r="BW327" i="21"/>
  <c r="BO327" i="21"/>
  <c r="BC327" i="21"/>
  <c r="DM326" i="21"/>
  <c r="CB326" i="21"/>
  <c r="DI326" i="21" s="1"/>
  <c r="CA326" i="21"/>
  <c r="BZ326" i="21"/>
  <c r="BW326" i="21"/>
  <c r="BO326" i="21"/>
  <c r="DM325" i="21"/>
  <c r="CB325" i="21"/>
  <c r="DI325" i="21" s="1"/>
  <c r="CA325" i="21"/>
  <c r="BZ325" i="21"/>
  <c r="BW325" i="21"/>
  <c r="BO325" i="21"/>
  <c r="BC325" i="21"/>
  <c r="DM324" i="21"/>
  <c r="CB324" i="21"/>
  <c r="DI324" i="21" s="1"/>
  <c r="CA324" i="21"/>
  <c r="BZ324" i="21"/>
  <c r="BW324" i="21"/>
  <c r="BO324" i="21"/>
  <c r="DM323" i="21"/>
  <c r="CB323" i="21"/>
  <c r="CE323" i="21" s="1"/>
  <c r="CA323" i="21"/>
  <c r="BZ323" i="21"/>
  <c r="BW323" i="21"/>
  <c r="BO323" i="21"/>
  <c r="DJ323" i="21" s="1"/>
  <c r="BC323" i="21"/>
  <c r="DM322" i="21"/>
  <c r="CB322" i="21"/>
  <c r="CE322" i="21" s="1"/>
  <c r="CA322" i="21"/>
  <c r="BZ322" i="21"/>
  <c r="BW322" i="21"/>
  <c r="BO322" i="21"/>
  <c r="DJ322" i="21" s="1"/>
  <c r="DM321" i="21"/>
  <c r="CB321" i="21"/>
  <c r="CE321" i="21" s="1"/>
  <c r="CA321" i="21"/>
  <c r="BZ321" i="21"/>
  <c r="BW321" i="21"/>
  <c r="BO321" i="21"/>
  <c r="DJ321" i="21" s="1"/>
  <c r="BC321" i="21"/>
  <c r="DM320" i="21"/>
  <c r="CB320" i="21"/>
  <c r="CE320" i="21" s="1"/>
  <c r="CA320" i="21"/>
  <c r="BZ320" i="21"/>
  <c r="BW320" i="21"/>
  <c r="BO320" i="21"/>
  <c r="DJ320" i="21" s="1"/>
  <c r="DM319" i="21"/>
  <c r="CB319" i="21"/>
  <c r="CE319" i="21" s="1"/>
  <c r="CA319" i="21"/>
  <c r="BZ319" i="21"/>
  <c r="BW319" i="21"/>
  <c r="BO319" i="21"/>
  <c r="DJ319" i="21" s="1"/>
  <c r="BC319" i="21"/>
  <c r="DM318" i="21"/>
  <c r="CB318" i="21"/>
  <c r="CE318" i="21" s="1"/>
  <c r="CA318" i="21"/>
  <c r="BZ318" i="21"/>
  <c r="BW318" i="21"/>
  <c r="BO318" i="21"/>
  <c r="DJ318" i="21" s="1"/>
  <c r="DM317" i="21"/>
  <c r="CB317" i="21"/>
  <c r="CE317" i="21" s="1"/>
  <c r="CA317" i="21"/>
  <c r="BZ317" i="21"/>
  <c r="BW317" i="21"/>
  <c r="BO317" i="21"/>
  <c r="DJ317" i="21" s="1"/>
  <c r="BC317" i="21"/>
  <c r="DM316" i="21"/>
  <c r="CB316" i="21"/>
  <c r="CE316" i="21" s="1"/>
  <c r="CA316" i="21"/>
  <c r="BZ316" i="21"/>
  <c r="BW316" i="21"/>
  <c r="BO316" i="21"/>
  <c r="DJ316" i="21" s="1"/>
  <c r="DM315" i="21"/>
  <c r="CB315" i="21"/>
  <c r="DI315" i="21" s="1"/>
  <c r="CA315" i="21"/>
  <c r="BZ315" i="21"/>
  <c r="BW315" i="21"/>
  <c r="BO315" i="21"/>
  <c r="DM314" i="21"/>
  <c r="CB314" i="21"/>
  <c r="DI314" i="21" s="1"/>
  <c r="CA314" i="21"/>
  <c r="BZ314" i="21"/>
  <c r="BW314" i="21"/>
  <c r="BO314" i="21"/>
  <c r="BC314" i="21"/>
  <c r="DM313" i="21"/>
  <c r="CB313" i="21"/>
  <c r="DI313" i="21" s="1"/>
  <c r="CA313" i="21"/>
  <c r="BZ313" i="21"/>
  <c r="BW313" i="21"/>
  <c r="BO313" i="21"/>
  <c r="BC313" i="21"/>
  <c r="DM312" i="21"/>
  <c r="CB312" i="21"/>
  <c r="DI312" i="21" s="1"/>
  <c r="CA312" i="21"/>
  <c r="BZ312" i="21"/>
  <c r="BW312" i="21"/>
  <c r="BO312" i="21"/>
  <c r="DM311" i="21"/>
  <c r="CB311" i="21"/>
  <c r="DI311" i="21" s="1"/>
  <c r="CA311" i="21"/>
  <c r="BZ311" i="21"/>
  <c r="BW311" i="21"/>
  <c r="BO311" i="21"/>
  <c r="DM310" i="21"/>
  <c r="CB310" i="21"/>
  <c r="DI310" i="21" s="1"/>
  <c r="CA310" i="21"/>
  <c r="BZ310" i="21"/>
  <c r="BW310" i="21"/>
  <c r="BO310" i="21"/>
  <c r="BC310" i="21"/>
  <c r="DM309" i="21"/>
  <c r="CB309" i="21"/>
  <c r="DI309" i="21" s="1"/>
  <c r="CA309" i="21"/>
  <c r="BZ309" i="21"/>
  <c r="BW309" i="21"/>
  <c r="BO309" i="21"/>
  <c r="BC309" i="21"/>
  <c r="DM308" i="21"/>
  <c r="CB308" i="21"/>
  <c r="DI308" i="21" s="1"/>
  <c r="CA308" i="21"/>
  <c r="BZ308" i="21"/>
  <c r="BW308" i="21"/>
  <c r="BO308" i="21"/>
  <c r="DM307" i="21"/>
  <c r="CB307" i="21"/>
  <c r="DI307" i="21" s="1"/>
  <c r="CA307" i="21"/>
  <c r="BZ307" i="21"/>
  <c r="BW307" i="21"/>
  <c r="BO307" i="21"/>
  <c r="BC307" i="21"/>
  <c r="DM306" i="21"/>
  <c r="CB306" i="21"/>
  <c r="DI306" i="21" s="1"/>
  <c r="CA306" i="21"/>
  <c r="BZ306" i="21"/>
  <c r="BW306" i="21"/>
  <c r="BO306" i="21"/>
  <c r="BC306" i="21"/>
  <c r="DM305" i="21"/>
  <c r="CB305" i="21"/>
  <c r="DI305" i="21" s="1"/>
  <c r="CA305" i="21"/>
  <c r="BZ305" i="21"/>
  <c r="BW305" i="21"/>
  <c r="BO305" i="21"/>
  <c r="DM304" i="21"/>
  <c r="CB304" i="21"/>
  <c r="DI304" i="21" s="1"/>
  <c r="CA304" i="21"/>
  <c r="BZ304" i="21"/>
  <c r="BW304" i="21"/>
  <c r="BO304" i="21"/>
  <c r="DM303" i="21"/>
  <c r="CB303" i="21"/>
  <c r="DI303" i="21" s="1"/>
  <c r="CA303" i="21"/>
  <c r="BZ303" i="21"/>
  <c r="BW303" i="21"/>
  <c r="BO303" i="21"/>
  <c r="DM302" i="21"/>
  <c r="CB302" i="21"/>
  <c r="DI302" i="21" s="1"/>
  <c r="CA302" i="21"/>
  <c r="BZ302" i="21"/>
  <c r="BW302" i="21"/>
  <c r="BO302" i="21"/>
  <c r="DM301" i="21"/>
  <c r="CB301" i="21"/>
  <c r="DI301" i="21" s="1"/>
  <c r="CA301" i="21"/>
  <c r="BZ301" i="21"/>
  <c r="BW301" i="21"/>
  <c r="BO301" i="21"/>
  <c r="DM300" i="21"/>
  <c r="CB300" i="21"/>
  <c r="DI300" i="21" s="1"/>
  <c r="CA300" i="21"/>
  <c r="BZ300" i="21"/>
  <c r="BW300" i="21"/>
  <c r="BO300" i="21"/>
  <c r="BC300" i="21"/>
  <c r="DM299" i="21"/>
  <c r="CB299" i="21"/>
  <c r="DI299" i="21" s="1"/>
  <c r="CA299" i="21"/>
  <c r="BZ299" i="21"/>
  <c r="BW299" i="21"/>
  <c r="BO299" i="21"/>
  <c r="BC299" i="21"/>
  <c r="DM298" i="21"/>
  <c r="CB298" i="21"/>
  <c r="DI298" i="21" s="1"/>
  <c r="CA298" i="21"/>
  <c r="BZ298" i="21"/>
  <c r="BW298" i="21"/>
  <c r="BO298" i="21"/>
  <c r="DM297" i="21"/>
  <c r="CB297" i="21"/>
  <c r="DI297" i="21" s="1"/>
  <c r="CA297" i="21"/>
  <c r="BZ297" i="21"/>
  <c r="BW297" i="21"/>
  <c r="BO297" i="21"/>
  <c r="DM296" i="21"/>
  <c r="CB296" i="21"/>
  <c r="DI296" i="21" s="1"/>
  <c r="CA296" i="21"/>
  <c r="BZ296" i="21"/>
  <c r="BW296" i="21"/>
  <c r="BO296" i="21"/>
  <c r="BC296" i="21"/>
  <c r="DM295" i="21"/>
  <c r="CB295" i="21"/>
  <c r="DI295" i="21" s="1"/>
  <c r="CA295" i="21"/>
  <c r="BZ295" i="21"/>
  <c r="BW295" i="21"/>
  <c r="BO295" i="21"/>
  <c r="BC295" i="21"/>
  <c r="DM294" i="21"/>
  <c r="CB294" i="21"/>
  <c r="DI294" i="21" s="1"/>
  <c r="CA294" i="21"/>
  <c r="BZ294" i="21"/>
  <c r="BW294" i="21"/>
  <c r="BO294" i="21"/>
  <c r="BC294" i="21"/>
  <c r="DM293" i="21"/>
  <c r="CB293" i="21"/>
  <c r="DI293" i="21" s="1"/>
  <c r="CA293" i="21"/>
  <c r="BZ293" i="21"/>
  <c r="BW293" i="21"/>
  <c r="BO293" i="21"/>
  <c r="DM292" i="21"/>
  <c r="CB292" i="21"/>
  <c r="DI292" i="21" s="1"/>
  <c r="CA292" i="21"/>
  <c r="BZ292" i="21"/>
  <c r="BW292" i="21"/>
  <c r="BO292" i="21"/>
  <c r="BC292" i="21"/>
  <c r="DM291" i="21"/>
  <c r="CB291" i="21"/>
  <c r="DI291" i="21" s="1"/>
  <c r="CA291" i="21"/>
  <c r="BZ291" i="21"/>
  <c r="BW291" i="21"/>
  <c r="BO291" i="21"/>
  <c r="BC291" i="21"/>
  <c r="DM290" i="21"/>
  <c r="CB290" i="21"/>
  <c r="DI290" i="21" s="1"/>
  <c r="CA290" i="21"/>
  <c r="BZ290" i="21"/>
  <c r="BW290" i="21"/>
  <c r="BO290" i="21"/>
  <c r="DM289" i="21"/>
  <c r="CB289" i="21"/>
  <c r="DI289" i="21" s="1"/>
  <c r="CA289" i="21"/>
  <c r="BZ289" i="21"/>
  <c r="BW289" i="21"/>
  <c r="BO289" i="21"/>
  <c r="DM288" i="21"/>
  <c r="CB288" i="21"/>
  <c r="DI288" i="21" s="1"/>
  <c r="CA288" i="21"/>
  <c r="BZ288" i="21"/>
  <c r="BW288" i="21"/>
  <c r="BO288" i="21"/>
  <c r="DM287" i="21"/>
  <c r="CB287" i="21"/>
  <c r="DI287" i="21" s="1"/>
  <c r="CA287" i="21"/>
  <c r="BZ287" i="21"/>
  <c r="BW287" i="21"/>
  <c r="BO287" i="21"/>
  <c r="BC287" i="21"/>
  <c r="DM286" i="21"/>
  <c r="CB286" i="21"/>
  <c r="DI286" i="21" s="1"/>
  <c r="CA286" i="21"/>
  <c r="BZ286" i="21"/>
  <c r="BW286" i="21"/>
  <c r="BO286" i="21"/>
  <c r="DM285" i="21"/>
  <c r="CB285" i="21"/>
  <c r="DI285" i="21" s="1"/>
  <c r="CA285" i="21"/>
  <c r="BZ285" i="21"/>
  <c r="BW285" i="21"/>
  <c r="BO285" i="21"/>
  <c r="BC285" i="21"/>
  <c r="DM284" i="21"/>
  <c r="CB284" i="21"/>
  <c r="DI284" i="21" s="1"/>
  <c r="CA284" i="21"/>
  <c r="BZ284" i="21"/>
  <c r="BW284" i="21"/>
  <c r="BO284" i="21"/>
  <c r="BC284" i="21"/>
  <c r="DM283" i="21"/>
  <c r="CB283" i="21"/>
  <c r="DI283" i="21" s="1"/>
  <c r="CA283" i="21"/>
  <c r="BZ283" i="21"/>
  <c r="BW283" i="21"/>
  <c r="BO283" i="21"/>
  <c r="BC283" i="21"/>
  <c r="DM282" i="21"/>
  <c r="CB282" i="21"/>
  <c r="DI282" i="21" s="1"/>
  <c r="CA282" i="21"/>
  <c r="BZ282" i="21"/>
  <c r="BW282" i="21"/>
  <c r="BO282" i="21"/>
  <c r="BC282" i="21"/>
  <c r="DM281" i="21"/>
  <c r="CB281" i="21"/>
  <c r="DI281" i="21" s="1"/>
  <c r="CA281" i="21"/>
  <c r="BZ281" i="21"/>
  <c r="BW281" i="21"/>
  <c r="BO281" i="21"/>
  <c r="BC281" i="21"/>
  <c r="DM280" i="21"/>
  <c r="CB280" i="21"/>
  <c r="DI280" i="21" s="1"/>
  <c r="CA280" i="21"/>
  <c r="BZ280" i="21"/>
  <c r="BW280" i="21"/>
  <c r="BO280" i="21"/>
  <c r="BC280" i="21"/>
  <c r="DM279" i="21"/>
  <c r="CB279" i="21"/>
  <c r="DI279" i="21" s="1"/>
  <c r="CA279" i="21"/>
  <c r="BZ279" i="21"/>
  <c r="BW279" i="21"/>
  <c r="BO279" i="21"/>
  <c r="BF279" i="21"/>
  <c r="BC279" i="21"/>
  <c r="DM278" i="21"/>
  <c r="CB278" i="21"/>
  <c r="DI278" i="21" s="1"/>
  <c r="CA278" i="21"/>
  <c r="BZ278" i="21"/>
  <c r="BW278" i="21"/>
  <c r="BO278" i="21"/>
  <c r="BC278" i="21"/>
  <c r="DM277" i="21"/>
  <c r="CB277" i="21"/>
  <c r="DI277" i="21" s="1"/>
  <c r="CA277" i="21"/>
  <c r="BZ277" i="21"/>
  <c r="BW277" i="21"/>
  <c r="BO277" i="21"/>
  <c r="BS277" i="21"/>
  <c r="BC277" i="21"/>
  <c r="DM276" i="21"/>
  <c r="CB276" i="21"/>
  <c r="DI276" i="21" s="1"/>
  <c r="CA276" i="21"/>
  <c r="BZ276" i="21"/>
  <c r="BW276" i="21"/>
  <c r="BO276" i="21"/>
  <c r="DM275" i="21"/>
  <c r="CB275" i="21"/>
  <c r="DI275" i="21" s="1"/>
  <c r="CA275" i="21"/>
  <c r="BZ275" i="21"/>
  <c r="BW275" i="21"/>
  <c r="BO275" i="21"/>
  <c r="DM274" i="21"/>
  <c r="CB274" i="21"/>
  <c r="DI274" i="21" s="1"/>
  <c r="CA274" i="21"/>
  <c r="BZ274" i="21"/>
  <c r="BW274" i="21"/>
  <c r="BO274" i="21"/>
  <c r="BC274" i="21"/>
  <c r="DM273" i="21"/>
  <c r="CB273" i="21"/>
  <c r="DI273" i="21" s="1"/>
  <c r="CA273" i="21"/>
  <c r="BZ273" i="21"/>
  <c r="BW273" i="21"/>
  <c r="BO273" i="21"/>
  <c r="BC273" i="21"/>
  <c r="DM272" i="21"/>
  <c r="CB272" i="21"/>
  <c r="DI272" i="21" s="1"/>
  <c r="CA272" i="21"/>
  <c r="BZ272" i="21"/>
  <c r="BW272" i="21"/>
  <c r="BO272" i="21"/>
  <c r="BC272" i="21"/>
  <c r="DM271" i="21"/>
  <c r="CB271" i="21"/>
  <c r="DI271" i="21" s="1"/>
  <c r="CA271" i="21"/>
  <c r="BZ271" i="21"/>
  <c r="BW271" i="21"/>
  <c r="BO271" i="21"/>
  <c r="BF271" i="21"/>
  <c r="BC271" i="21"/>
  <c r="DM270" i="21"/>
  <c r="CB270" i="21"/>
  <c r="DI270" i="21" s="1"/>
  <c r="CA270" i="21"/>
  <c r="BZ270" i="21"/>
  <c r="BW270" i="21"/>
  <c r="BO270" i="21"/>
  <c r="BC270" i="21"/>
  <c r="DM269" i="21"/>
  <c r="CB269" i="21"/>
  <c r="DI269" i="21" s="1"/>
  <c r="CA269" i="21"/>
  <c r="BZ269" i="21"/>
  <c r="BW269" i="21"/>
  <c r="BO269" i="21"/>
  <c r="BC269" i="21"/>
  <c r="DM268" i="21"/>
  <c r="CB268" i="21"/>
  <c r="DI268" i="21" s="1"/>
  <c r="CA268" i="21"/>
  <c r="BZ268" i="21"/>
  <c r="BW268" i="21"/>
  <c r="BO268" i="21"/>
  <c r="BC268" i="21"/>
  <c r="DM267" i="21"/>
  <c r="CB267" i="21"/>
  <c r="DI267" i="21" s="1"/>
  <c r="CA267" i="21"/>
  <c r="BZ267" i="21"/>
  <c r="BW267" i="21"/>
  <c r="BO267" i="21"/>
  <c r="BF267" i="21"/>
  <c r="BC267" i="21"/>
  <c r="DM266" i="21"/>
  <c r="CB266" i="21"/>
  <c r="DI266" i="21" s="1"/>
  <c r="CA266" i="21"/>
  <c r="BZ266" i="21"/>
  <c r="BW266" i="21"/>
  <c r="BO266" i="21"/>
  <c r="BC266" i="21"/>
  <c r="DM265" i="21"/>
  <c r="CB265" i="21"/>
  <c r="DI265" i="21" s="1"/>
  <c r="CA265" i="21"/>
  <c r="BZ265" i="21"/>
  <c r="BW265" i="21"/>
  <c r="BO265" i="21"/>
  <c r="BC265" i="21"/>
  <c r="DM264" i="21"/>
  <c r="CB264" i="21"/>
  <c r="DI264" i="21" s="1"/>
  <c r="CA264" i="21"/>
  <c r="BZ264" i="21"/>
  <c r="BW264" i="21"/>
  <c r="BO264" i="21"/>
  <c r="BC264" i="21"/>
  <c r="DM263" i="21"/>
  <c r="CB263" i="21"/>
  <c r="DI263" i="21" s="1"/>
  <c r="CA263" i="21"/>
  <c r="BZ263" i="21"/>
  <c r="BW263" i="21"/>
  <c r="BO263" i="21"/>
  <c r="DM262" i="21"/>
  <c r="CB262" i="21"/>
  <c r="DI262" i="21" s="1"/>
  <c r="CA262" i="21"/>
  <c r="BZ262" i="21"/>
  <c r="BW262" i="21"/>
  <c r="BO262" i="21"/>
  <c r="BC262" i="21"/>
  <c r="DM261" i="21"/>
  <c r="CB261" i="21"/>
  <c r="DI261" i="21" s="1"/>
  <c r="CA261" i="21"/>
  <c r="BZ261" i="21"/>
  <c r="BW261" i="21"/>
  <c r="BO261" i="21"/>
  <c r="DM260" i="21"/>
  <c r="CB260" i="21"/>
  <c r="DI260" i="21" s="1"/>
  <c r="CA260" i="21"/>
  <c r="BZ260" i="21"/>
  <c r="BW260" i="21"/>
  <c r="BO260" i="21"/>
  <c r="DM259" i="21"/>
  <c r="CB259" i="21"/>
  <c r="DI259" i="21" s="1"/>
  <c r="CA259" i="21"/>
  <c r="BZ259" i="21"/>
  <c r="BW259" i="21"/>
  <c r="BO259" i="21"/>
  <c r="BC259" i="21"/>
  <c r="DM258" i="21"/>
  <c r="CB258" i="21"/>
  <c r="DI258" i="21" s="1"/>
  <c r="CA258" i="21"/>
  <c r="BZ258" i="21"/>
  <c r="BW258" i="21"/>
  <c r="BO258" i="21"/>
  <c r="BC258" i="21"/>
  <c r="DM257" i="21"/>
  <c r="CB257" i="21"/>
  <c r="DI257" i="21" s="1"/>
  <c r="CA257" i="21"/>
  <c r="BZ257" i="21"/>
  <c r="BW257" i="21"/>
  <c r="BO257" i="21"/>
  <c r="BC257" i="21"/>
  <c r="DM256" i="21"/>
  <c r="CB256" i="21"/>
  <c r="DI256" i="21" s="1"/>
  <c r="CA256" i="21"/>
  <c r="BZ256" i="21"/>
  <c r="BW256" i="21"/>
  <c r="BO256" i="21"/>
  <c r="DM255" i="21"/>
  <c r="CB255" i="21"/>
  <c r="DI255" i="21" s="1"/>
  <c r="CA255" i="21"/>
  <c r="BZ255" i="21"/>
  <c r="BW255" i="21"/>
  <c r="BO255" i="21"/>
  <c r="DM254" i="21"/>
  <c r="CB254" i="21"/>
  <c r="DI254" i="21" s="1"/>
  <c r="CA254" i="21"/>
  <c r="BZ254" i="21"/>
  <c r="BW254" i="21"/>
  <c r="BO254" i="21"/>
  <c r="BC254" i="21"/>
  <c r="DM253" i="21"/>
  <c r="CB253" i="21"/>
  <c r="DI253" i="21" s="1"/>
  <c r="CA253" i="21"/>
  <c r="BZ253" i="21"/>
  <c r="BW253" i="21"/>
  <c r="BO253" i="21"/>
  <c r="BC253" i="21"/>
  <c r="DM252" i="21"/>
  <c r="CB252" i="21"/>
  <c r="DI252" i="21" s="1"/>
  <c r="CA252" i="21"/>
  <c r="BZ252" i="21"/>
  <c r="BW252" i="21"/>
  <c r="BO252" i="21"/>
  <c r="BC252" i="21"/>
  <c r="DM251" i="21"/>
  <c r="CB251" i="21"/>
  <c r="DI251" i="21" s="1"/>
  <c r="CA251" i="21"/>
  <c r="BZ251" i="21"/>
  <c r="BW251" i="21"/>
  <c r="BO251" i="21"/>
  <c r="BC251" i="21"/>
  <c r="DM250" i="21"/>
  <c r="CB250" i="21"/>
  <c r="DI250" i="21" s="1"/>
  <c r="CA250" i="21"/>
  <c r="BZ250" i="21"/>
  <c r="BW250" i="21"/>
  <c r="BO250" i="21"/>
  <c r="BC250" i="21"/>
  <c r="DM249" i="21"/>
  <c r="CB249" i="21"/>
  <c r="DI249" i="21" s="1"/>
  <c r="CA249" i="21"/>
  <c r="BZ249" i="21"/>
  <c r="BW249" i="21"/>
  <c r="BO249" i="21"/>
  <c r="BC249" i="21"/>
  <c r="DM248" i="21"/>
  <c r="CB248" i="21"/>
  <c r="DI248" i="21" s="1"/>
  <c r="CA248" i="21"/>
  <c r="BZ248" i="21"/>
  <c r="BW248" i="21"/>
  <c r="BO248" i="21"/>
  <c r="DM247" i="21"/>
  <c r="CB247" i="21"/>
  <c r="DI247" i="21" s="1"/>
  <c r="CA247" i="21"/>
  <c r="BZ247" i="21"/>
  <c r="BW247" i="21"/>
  <c r="BO247" i="21"/>
  <c r="DM246" i="21"/>
  <c r="CB246" i="21"/>
  <c r="DI246" i="21" s="1"/>
  <c r="CA246" i="21"/>
  <c r="BZ246" i="21"/>
  <c r="BW246" i="21"/>
  <c r="BO246" i="21"/>
  <c r="DM245" i="21"/>
  <c r="CB245" i="21"/>
  <c r="DI245" i="21" s="1"/>
  <c r="CA245" i="21"/>
  <c r="BZ245" i="21"/>
  <c r="BW245" i="21"/>
  <c r="BO245" i="21"/>
  <c r="BC245" i="21"/>
  <c r="DM244" i="21"/>
  <c r="CB244" i="21"/>
  <c r="DI244" i="21" s="1"/>
  <c r="CA244" i="21"/>
  <c r="BZ244" i="21"/>
  <c r="BW244" i="21"/>
  <c r="BO244" i="21"/>
  <c r="DM243" i="21"/>
  <c r="CB243" i="21"/>
  <c r="DI243" i="21" s="1"/>
  <c r="CA243" i="21"/>
  <c r="BZ243" i="21"/>
  <c r="BW243" i="21"/>
  <c r="BO243" i="21"/>
  <c r="DM242" i="21"/>
  <c r="CB242" i="21"/>
  <c r="DI242" i="21" s="1"/>
  <c r="CA242" i="21"/>
  <c r="BZ242" i="21"/>
  <c r="BW242" i="21"/>
  <c r="BO242" i="21"/>
  <c r="BC242" i="21"/>
  <c r="DM241" i="21"/>
  <c r="CB241" i="21"/>
  <c r="DI241" i="21" s="1"/>
  <c r="CA241" i="21"/>
  <c r="BZ241" i="21"/>
  <c r="BW241" i="21"/>
  <c r="BO241" i="21"/>
  <c r="BC241" i="21"/>
  <c r="DM240" i="21"/>
  <c r="CB240" i="21"/>
  <c r="DI240" i="21" s="1"/>
  <c r="CA240" i="21"/>
  <c r="BZ240" i="21"/>
  <c r="BW240" i="21"/>
  <c r="BO240" i="21"/>
  <c r="DM239" i="21"/>
  <c r="CB239" i="21"/>
  <c r="DI239" i="21" s="1"/>
  <c r="CA239" i="21"/>
  <c r="BZ239" i="21"/>
  <c r="BW239" i="21"/>
  <c r="BO239" i="21"/>
  <c r="DM238" i="21"/>
  <c r="CB238" i="21"/>
  <c r="DI238" i="21" s="1"/>
  <c r="CA238" i="21"/>
  <c r="BZ238" i="21"/>
  <c r="BW238" i="21"/>
  <c r="BO238" i="21"/>
  <c r="BC238" i="21"/>
  <c r="DM237" i="21"/>
  <c r="CB237" i="21"/>
  <c r="CE237" i="21" s="1"/>
  <c r="CA237" i="21"/>
  <c r="BZ237" i="21"/>
  <c r="BW237" i="21"/>
  <c r="BO237" i="21"/>
  <c r="DJ237" i="21" s="1"/>
  <c r="DM236" i="21"/>
  <c r="CB236" i="21"/>
  <c r="CE236" i="21" s="1"/>
  <c r="CA236" i="21"/>
  <c r="BZ236" i="21"/>
  <c r="BW236" i="21"/>
  <c r="BO236" i="21"/>
  <c r="DJ236" i="21" s="1"/>
  <c r="DM235" i="21"/>
  <c r="CB235" i="21"/>
  <c r="CE235" i="21" s="1"/>
  <c r="CA235" i="21"/>
  <c r="BZ235" i="21"/>
  <c r="BW235" i="21"/>
  <c r="BO235" i="21"/>
  <c r="DJ235" i="21" s="1"/>
  <c r="BC235" i="21"/>
  <c r="DM234" i="21"/>
  <c r="CB234" i="21"/>
  <c r="CE234" i="21" s="1"/>
  <c r="CA234" i="21"/>
  <c r="BZ234" i="21"/>
  <c r="BW234" i="21"/>
  <c r="BO234" i="21"/>
  <c r="DJ234" i="21" s="1"/>
  <c r="DM233" i="21"/>
  <c r="CB233" i="21"/>
  <c r="CE233" i="21" s="1"/>
  <c r="CA233" i="21"/>
  <c r="BZ233" i="21"/>
  <c r="BW233" i="21"/>
  <c r="BO233" i="21"/>
  <c r="DJ233" i="21" s="1"/>
  <c r="DM232" i="21"/>
  <c r="CB232" i="21"/>
  <c r="CE232" i="21" s="1"/>
  <c r="CA232" i="21"/>
  <c r="BZ232" i="21"/>
  <c r="BW232" i="21"/>
  <c r="BO232" i="21"/>
  <c r="DJ232" i="21" s="1"/>
  <c r="BC232" i="21"/>
  <c r="DM230" i="21"/>
  <c r="CB230" i="21"/>
  <c r="DI230" i="21" s="1"/>
  <c r="CA230" i="21"/>
  <c r="BZ230" i="21"/>
  <c r="BW230" i="21"/>
  <c r="BO230" i="21"/>
  <c r="DM229" i="21"/>
  <c r="CB229" i="21"/>
  <c r="DI229" i="21" s="1"/>
  <c r="CA229" i="21"/>
  <c r="BZ229" i="21"/>
  <c r="BW229" i="21"/>
  <c r="BO229" i="21"/>
  <c r="BC229" i="21"/>
  <c r="DM228" i="21"/>
  <c r="CB228" i="21"/>
  <c r="DI228" i="21" s="1"/>
  <c r="CA228" i="21"/>
  <c r="BZ228" i="21"/>
  <c r="BW228" i="21"/>
  <c r="BO228" i="21"/>
  <c r="DM227" i="21"/>
  <c r="CB227" i="21"/>
  <c r="DI227" i="21" s="1"/>
  <c r="CA227" i="21"/>
  <c r="BZ227" i="21"/>
  <c r="BW227" i="21"/>
  <c r="BO227" i="21"/>
  <c r="BC227" i="21"/>
  <c r="DM226" i="21"/>
  <c r="CB226" i="21"/>
  <c r="DI226" i="21" s="1"/>
  <c r="CA226" i="21"/>
  <c r="BZ226" i="21"/>
  <c r="BW226" i="21"/>
  <c r="BO226" i="21"/>
  <c r="DM225" i="21"/>
  <c r="CB225" i="21"/>
  <c r="DI225" i="21" s="1"/>
  <c r="CA225" i="21"/>
  <c r="BZ225" i="21"/>
  <c r="BW225" i="21"/>
  <c r="BO225" i="21"/>
  <c r="BC225" i="21"/>
  <c r="DM224" i="21"/>
  <c r="CB224" i="21"/>
  <c r="DI224" i="21" s="1"/>
  <c r="CA224" i="21"/>
  <c r="BZ224" i="21"/>
  <c r="BW224" i="21"/>
  <c r="BO224" i="21"/>
  <c r="DM223" i="21"/>
  <c r="CB223" i="21"/>
  <c r="DI223" i="21" s="1"/>
  <c r="CA223" i="21"/>
  <c r="BZ223" i="21"/>
  <c r="BW223" i="21"/>
  <c r="BO223" i="21"/>
  <c r="BC223" i="21"/>
  <c r="DM222" i="21"/>
  <c r="CB222" i="21"/>
  <c r="DI222" i="21" s="1"/>
  <c r="CA222" i="21"/>
  <c r="BZ222" i="21"/>
  <c r="BW222" i="21"/>
  <c r="BO222" i="21"/>
  <c r="DM221" i="21"/>
  <c r="CB221" i="21"/>
  <c r="DI221" i="21" s="1"/>
  <c r="CA221" i="21"/>
  <c r="BZ221" i="21"/>
  <c r="BW221" i="21"/>
  <c r="BO221" i="21"/>
  <c r="BC221" i="21"/>
  <c r="DM220" i="21"/>
  <c r="CB220" i="21"/>
  <c r="DI220" i="21" s="1"/>
  <c r="CA220" i="21"/>
  <c r="BZ220" i="21"/>
  <c r="BW220" i="21"/>
  <c r="BO220" i="21"/>
  <c r="DM219" i="21"/>
  <c r="CB219" i="21"/>
  <c r="DI219" i="21" s="1"/>
  <c r="CA219" i="21"/>
  <c r="BZ219" i="21"/>
  <c r="BW219" i="21"/>
  <c r="BO219" i="21"/>
  <c r="BC219" i="21"/>
  <c r="DM218" i="21"/>
  <c r="CB218" i="21"/>
  <c r="DI218" i="21" s="1"/>
  <c r="CA218" i="21"/>
  <c r="BZ218" i="21"/>
  <c r="BW218" i="21"/>
  <c r="BO218" i="21"/>
  <c r="DM217" i="21"/>
  <c r="CB217" i="21"/>
  <c r="DI217" i="21" s="1"/>
  <c r="CA217" i="21"/>
  <c r="BZ217" i="21"/>
  <c r="BW217" i="21"/>
  <c r="BO217" i="21"/>
  <c r="BC217" i="21"/>
  <c r="DM216" i="21"/>
  <c r="CB216" i="21"/>
  <c r="DI216" i="21" s="1"/>
  <c r="CA216" i="21"/>
  <c r="BZ216" i="21"/>
  <c r="BW216" i="21"/>
  <c r="BO216" i="21"/>
  <c r="DM215" i="21"/>
  <c r="CB215" i="21"/>
  <c r="DI215" i="21" s="1"/>
  <c r="CA215" i="21"/>
  <c r="BZ215" i="21"/>
  <c r="BW215" i="21"/>
  <c r="BO215" i="21"/>
  <c r="BC215" i="21"/>
  <c r="DM214" i="21"/>
  <c r="CB214" i="21"/>
  <c r="DI214" i="21" s="1"/>
  <c r="CA214" i="21"/>
  <c r="BZ214" i="21"/>
  <c r="BW214" i="21"/>
  <c r="BO214" i="21"/>
  <c r="DM213" i="21"/>
  <c r="CB213" i="21"/>
  <c r="DI213" i="21" s="1"/>
  <c r="CA213" i="21"/>
  <c r="BZ213" i="21"/>
  <c r="BW213" i="21"/>
  <c r="BO213" i="21"/>
  <c r="BC213" i="21"/>
  <c r="DM212" i="21"/>
  <c r="CB212" i="21"/>
  <c r="CE212" i="21" s="1"/>
  <c r="CA212" i="21"/>
  <c r="BZ212" i="21"/>
  <c r="BW212" i="21"/>
  <c r="BO212" i="21"/>
  <c r="DJ212" i="21" s="1"/>
  <c r="DM211" i="21"/>
  <c r="CB211" i="21"/>
  <c r="CE211" i="21" s="1"/>
  <c r="CA211" i="21"/>
  <c r="BZ211" i="21"/>
  <c r="BW211" i="21"/>
  <c r="BO211" i="21"/>
  <c r="DJ211" i="21" s="1"/>
  <c r="BC211" i="21"/>
  <c r="DM210" i="21"/>
  <c r="CB210" i="21"/>
  <c r="CE210" i="21" s="1"/>
  <c r="CA210" i="21"/>
  <c r="BZ210" i="21"/>
  <c r="BW210" i="21"/>
  <c r="BO210" i="21"/>
  <c r="DJ210" i="21" s="1"/>
  <c r="DM209" i="21"/>
  <c r="CB209" i="21"/>
  <c r="CE209" i="21" s="1"/>
  <c r="CA209" i="21"/>
  <c r="BZ209" i="21"/>
  <c r="BW209" i="21"/>
  <c r="BO209" i="21"/>
  <c r="DJ209" i="21" s="1"/>
  <c r="BC209" i="21"/>
  <c r="DM208" i="21"/>
  <c r="CB208" i="21"/>
  <c r="CE208" i="21" s="1"/>
  <c r="CA208" i="21"/>
  <c r="BZ208" i="21"/>
  <c r="BW208" i="21"/>
  <c r="BO208" i="21"/>
  <c r="DJ208" i="21" s="1"/>
  <c r="DM207" i="21"/>
  <c r="CB207" i="21"/>
  <c r="CE207" i="21" s="1"/>
  <c r="CA207" i="21"/>
  <c r="BZ207" i="21"/>
  <c r="BW207" i="21"/>
  <c r="BO207" i="21"/>
  <c r="DJ207" i="21" s="1"/>
  <c r="BC207" i="21"/>
  <c r="DM206" i="21"/>
  <c r="CB206" i="21"/>
  <c r="CE206" i="21" s="1"/>
  <c r="CA206" i="21"/>
  <c r="BZ206" i="21"/>
  <c r="BW206" i="21"/>
  <c r="BO206" i="21"/>
  <c r="DJ206" i="21" s="1"/>
  <c r="BC206" i="21"/>
  <c r="DM205" i="21"/>
  <c r="CB205" i="21"/>
  <c r="DI205" i="21" s="1"/>
  <c r="CA205" i="21"/>
  <c r="BZ205" i="21"/>
  <c r="BW205" i="21"/>
  <c r="BO205" i="21"/>
  <c r="BC205" i="21"/>
  <c r="DM204" i="21"/>
  <c r="CB204" i="21"/>
  <c r="DI204" i="21" s="1"/>
  <c r="CA204" i="21"/>
  <c r="BZ204" i="21"/>
  <c r="BW204" i="21"/>
  <c r="BO204" i="21"/>
  <c r="BC204" i="21"/>
  <c r="DM203" i="21"/>
  <c r="CB203" i="21"/>
  <c r="DI203" i="21" s="1"/>
  <c r="CA203" i="21"/>
  <c r="BZ203" i="21"/>
  <c r="BW203" i="21"/>
  <c r="BO203" i="21"/>
  <c r="DM202" i="21"/>
  <c r="CB202" i="21"/>
  <c r="DI202" i="21" s="1"/>
  <c r="CA202" i="21"/>
  <c r="BZ202" i="21"/>
  <c r="BW202" i="21"/>
  <c r="BO202" i="21"/>
  <c r="DM201" i="21"/>
  <c r="CB201" i="21"/>
  <c r="DI201" i="21" s="1"/>
  <c r="CA201" i="21"/>
  <c r="BZ201" i="21"/>
  <c r="BW201" i="21"/>
  <c r="BO201" i="21"/>
  <c r="DM200" i="21"/>
  <c r="CB200" i="21"/>
  <c r="DI200" i="21" s="1"/>
  <c r="CA200" i="21"/>
  <c r="BZ200" i="21"/>
  <c r="BW200" i="21"/>
  <c r="BO200" i="21"/>
  <c r="BC200" i="21"/>
  <c r="DM199" i="21"/>
  <c r="CB199" i="21"/>
  <c r="DI199" i="21" s="1"/>
  <c r="CA199" i="21"/>
  <c r="BZ199" i="21"/>
  <c r="BW199" i="21"/>
  <c r="BO199" i="21"/>
  <c r="BC199" i="21"/>
  <c r="DM198" i="21"/>
  <c r="CB198" i="21"/>
  <c r="DI198" i="21" s="1"/>
  <c r="CA198" i="21"/>
  <c r="BZ198" i="21"/>
  <c r="BW198" i="21"/>
  <c r="BO198" i="21"/>
  <c r="DM197" i="21"/>
  <c r="CB197" i="21"/>
  <c r="DI197" i="21" s="1"/>
  <c r="CA197" i="21"/>
  <c r="BZ197" i="21"/>
  <c r="BW197" i="21"/>
  <c r="BO197" i="21"/>
  <c r="BC197" i="21"/>
  <c r="DM196" i="21"/>
  <c r="CB196" i="21"/>
  <c r="DI196" i="21" s="1"/>
  <c r="CA196" i="21"/>
  <c r="BZ196" i="21"/>
  <c r="BW196" i="21"/>
  <c r="BO196" i="21"/>
  <c r="BC196" i="21"/>
  <c r="DM195" i="21"/>
  <c r="CB195" i="21"/>
  <c r="DI195" i="21" s="1"/>
  <c r="CA195" i="21"/>
  <c r="BZ195" i="21"/>
  <c r="BW195" i="21"/>
  <c r="BO195" i="21"/>
  <c r="BC195" i="21"/>
  <c r="DM194" i="21"/>
  <c r="CB194" i="21"/>
  <c r="DI194" i="21" s="1"/>
  <c r="CA194" i="21"/>
  <c r="BZ194" i="21"/>
  <c r="BW194" i="21"/>
  <c r="BO194" i="21"/>
  <c r="DM193" i="21"/>
  <c r="CB193" i="21"/>
  <c r="DI193" i="21" s="1"/>
  <c r="CA193" i="21"/>
  <c r="BZ193" i="21"/>
  <c r="BW193" i="21"/>
  <c r="BO193" i="21"/>
  <c r="DM192" i="21"/>
  <c r="CB192" i="21"/>
  <c r="DI192" i="21" s="1"/>
  <c r="CA192" i="21"/>
  <c r="BZ192" i="21"/>
  <c r="BW192" i="21"/>
  <c r="BO192" i="21"/>
  <c r="BC192" i="21"/>
  <c r="DM191" i="21"/>
  <c r="CB191" i="21"/>
  <c r="DI191" i="21" s="1"/>
  <c r="CA191" i="21"/>
  <c r="BZ191" i="21"/>
  <c r="BW191" i="21"/>
  <c r="BO191" i="21"/>
  <c r="DM190" i="21"/>
  <c r="CB190" i="21"/>
  <c r="DI190" i="21" s="1"/>
  <c r="CA190" i="21"/>
  <c r="BZ190" i="21"/>
  <c r="BW190" i="21"/>
  <c r="BO190" i="21"/>
  <c r="DM189" i="21"/>
  <c r="CB189" i="21"/>
  <c r="DI189" i="21" s="1"/>
  <c r="CA189" i="21"/>
  <c r="BZ189" i="21"/>
  <c r="BW189" i="21"/>
  <c r="BO189" i="21"/>
  <c r="BC189" i="21"/>
  <c r="DM188" i="21"/>
  <c r="CB188" i="21"/>
  <c r="DI188" i="21" s="1"/>
  <c r="CA188" i="21"/>
  <c r="BZ188" i="21"/>
  <c r="BW188" i="21"/>
  <c r="BO188" i="21"/>
  <c r="BC188" i="21"/>
  <c r="DM187" i="21"/>
  <c r="CB187" i="21"/>
  <c r="DI187" i="21" s="1"/>
  <c r="CA187" i="21"/>
  <c r="BZ187" i="21"/>
  <c r="BW187" i="21"/>
  <c r="BO187" i="21"/>
  <c r="BC187" i="21"/>
  <c r="DM186" i="21"/>
  <c r="CB186" i="21"/>
  <c r="DI186" i="21" s="1"/>
  <c r="CA186" i="21"/>
  <c r="BZ186" i="21"/>
  <c r="BW186" i="21"/>
  <c r="BO186" i="21"/>
  <c r="DM185" i="21"/>
  <c r="CB185" i="21"/>
  <c r="DI185" i="21" s="1"/>
  <c r="CA185" i="21"/>
  <c r="BZ185" i="21"/>
  <c r="BW185" i="21"/>
  <c r="BO185" i="21"/>
  <c r="BC185" i="21"/>
  <c r="DM184" i="21"/>
  <c r="CB184" i="21"/>
  <c r="DI184" i="21" s="1"/>
  <c r="CA184" i="21"/>
  <c r="BZ184" i="21"/>
  <c r="BW184" i="21"/>
  <c r="BO184" i="21"/>
  <c r="BC184" i="21"/>
  <c r="DM183" i="21"/>
  <c r="CB183" i="21"/>
  <c r="DI183" i="21" s="1"/>
  <c r="CA183" i="21"/>
  <c r="BZ183" i="21"/>
  <c r="BW183" i="21"/>
  <c r="BO183" i="21"/>
  <c r="BC183" i="21"/>
  <c r="DM182" i="21"/>
  <c r="CB182" i="21"/>
  <c r="DI182" i="21" s="1"/>
  <c r="CA182" i="21"/>
  <c r="BZ182" i="21"/>
  <c r="BW182" i="21"/>
  <c r="BO182" i="21"/>
  <c r="DM181" i="21"/>
  <c r="CB181" i="21"/>
  <c r="DI181" i="21" s="1"/>
  <c r="CA181" i="21"/>
  <c r="BZ181" i="21"/>
  <c r="BW181" i="21"/>
  <c r="BO181" i="21"/>
  <c r="DM180" i="21"/>
  <c r="CB180" i="21"/>
  <c r="DI180" i="21" s="1"/>
  <c r="CA180" i="21"/>
  <c r="BZ180" i="21"/>
  <c r="BW180" i="21"/>
  <c r="BO180" i="21"/>
  <c r="BC180" i="21"/>
  <c r="DM179" i="21"/>
  <c r="CB179" i="21"/>
  <c r="DI179" i="21" s="1"/>
  <c r="CA179" i="21"/>
  <c r="BZ179" i="21"/>
  <c r="BW179" i="21"/>
  <c r="BO179" i="21"/>
  <c r="DM178" i="21"/>
  <c r="CB178" i="21"/>
  <c r="DI178" i="21" s="1"/>
  <c r="CA178" i="21"/>
  <c r="BZ178" i="21"/>
  <c r="BW178" i="21"/>
  <c r="BO178" i="21"/>
  <c r="DM177" i="21"/>
  <c r="CB177" i="21"/>
  <c r="DI177" i="21" s="1"/>
  <c r="CA177" i="21"/>
  <c r="BZ177" i="21"/>
  <c r="BW177" i="21"/>
  <c r="BO177" i="21"/>
  <c r="BC177" i="21"/>
  <c r="DM176" i="21"/>
  <c r="CB176" i="21"/>
  <c r="DI176" i="21" s="1"/>
  <c r="CA176" i="21"/>
  <c r="BZ176" i="21"/>
  <c r="BW176" i="21"/>
  <c r="BO176" i="21"/>
  <c r="BC176" i="21"/>
  <c r="DM175" i="21"/>
  <c r="CB175" i="21"/>
  <c r="CE175" i="21" s="1"/>
  <c r="CA175" i="21"/>
  <c r="BZ175" i="21"/>
  <c r="BW175" i="21"/>
  <c r="BO175" i="21"/>
  <c r="DJ175" i="21" s="1"/>
  <c r="BC175" i="21"/>
  <c r="DM174" i="21"/>
  <c r="CB174" i="21"/>
  <c r="CE174" i="21" s="1"/>
  <c r="CA174" i="21"/>
  <c r="BZ174" i="21"/>
  <c r="BW174" i="21"/>
  <c r="BO174" i="21"/>
  <c r="DJ174" i="21" s="1"/>
  <c r="DM173" i="21"/>
  <c r="CB173" i="21"/>
  <c r="CE173" i="21" s="1"/>
  <c r="CA173" i="21"/>
  <c r="BZ173" i="21"/>
  <c r="BW173" i="21"/>
  <c r="BO173" i="21"/>
  <c r="DJ173" i="21" s="1"/>
  <c r="DM172" i="21"/>
  <c r="CB172" i="21"/>
  <c r="CE172" i="21" s="1"/>
  <c r="CA172" i="21"/>
  <c r="BZ172" i="21"/>
  <c r="BW172" i="21"/>
  <c r="BO172" i="21"/>
  <c r="DJ172" i="21" s="1"/>
  <c r="DM171" i="21"/>
  <c r="CB171" i="21"/>
  <c r="CE171" i="21" s="1"/>
  <c r="CA171" i="21"/>
  <c r="BZ171" i="21"/>
  <c r="BW171" i="21"/>
  <c r="BO171" i="21"/>
  <c r="DJ171" i="21" s="1"/>
  <c r="BC171" i="21"/>
  <c r="DM170" i="21"/>
  <c r="CB170" i="21"/>
  <c r="CE170" i="21" s="1"/>
  <c r="CA170" i="21"/>
  <c r="BZ170" i="21"/>
  <c r="BW170" i="21"/>
  <c r="BO170" i="21"/>
  <c r="DJ170" i="21" s="1"/>
  <c r="DM169" i="21"/>
  <c r="CB169" i="21"/>
  <c r="CE169" i="21" s="1"/>
  <c r="CA169" i="21"/>
  <c r="BZ169" i="21"/>
  <c r="BW169" i="21"/>
  <c r="BO169" i="21"/>
  <c r="DJ169" i="21" s="1"/>
  <c r="BC169" i="21"/>
  <c r="DM168" i="21"/>
  <c r="CB168" i="21"/>
  <c r="CE168" i="21" s="1"/>
  <c r="CA168" i="21"/>
  <c r="BZ168" i="21"/>
  <c r="BW168" i="21"/>
  <c r="BO168" i="21"/>
  <c r="DJ168" i="21" s="1"/>
  <c r="BC168" i="21"/>
  <c r="DM167" i="21"/>
  <c r="CB167" i="21"/>
  <c r="DI167" i="21" s="1"/>
  <c r="CA167" i="21"/>
  <c r="BZ167" i="21"/>
  <c r="BW167" i="21"/>
  <c r="BO167" i="21"/>
  <c r="DM166" i="21"/>
  <c r="CB166" i="21"/>
  <c r="DI166" i="21" s="1"/>
  <c r="CA166" i="21"/>
  <c r="BZ166" i="21"/>
  <c r="BW166" i="21"/>
  <c r="BO166" i="21"/>
  <c r="DM164" i="21"/>
  <c r="CB164" i="21"/>
  <c r="DI164" i="21" s="1"/>
  <c r="CA164" i="21"/>
  <c r="BZ164" i="21"/>
  <c r="BW164" i="21"/>
  <c r="BO164" i="21"/>
  <c r="BC164" i="21"/>
  <c r="DM163" i="21"/>
  <c r="CB163" i="21"/>
  <c r="DI163" i="21" s="1"/>
  <c r="CA163" i="21"/>
  <c r="BZ163" i="21"/>
  <c r="BW163" i="21"/>
  <c r="BO163" i="21"/>
  <c r="BC163" i="21"/>
  <c r="DM162" i="21"/>
  <c r="CB162" i="21"/>
  <c r="DI162" i="21" s="1"/>
  <c r="CA162" i="21"/>
  <c r="BZ162" i="21"/>
  <c r="BW162" i="21"/>
  <c r="BO162" i="21"/>
  <c r="BF162" i="21"/>
  <c r="BC162" i="21"/>
  <c r="DM161" i="21"/>
  <c r="CB161" i="21"/>
  <c r="DI161" i="21" s="1"/>
  <c r="CA161" i="21"/>
  <c r="BZ161" i="21"/>
  <c r="BW161" i="21"/>
  <c r="BO161" i="21"/>
  <c r="BC161" i="21"/>
  <c r="DM160" i="21"/>
  <c r="CB160" i="21"/>
  <c r="DI160" i="21" s="1"/>
  <c r="CA160" i="21"/>
  <c r="BZ160" i="21"/>
  <c r="BW160" i="21"/>
  <c r="BO160" i="21"/>
  <c r="BC160" i="21"/>
  <c r="DM159" i="21"/>
  <c r="CB159" i="21"/>
  <c r="DI159" i="21" s="1"/>
  <c r="CA159" i="21"/>
  <c r="BZ159" i="21"/>
  <c r="BW159" i="21"/>
  <c r="BO159" i="21"/>
  <c r="DM158" i="21"/>
  <c r="CB158" i="21"/>
  <c r="DI158" i="21" s="1"/>
  <c r="CA158" i="21"/>
  <c r="BZ158" i="21"/>
  <c r="BW158" i="21"/>
  <c r="BO158" i="21"/>
  <c r="DM157" i="21"/>
  <c r="CB157" i="21"/>
  <c r="DI157" i="21" s="1"/>
  <c r="CA157" i="21"/>
  <c r="BZ157" i="21"/>
  <c r="BW157" i="21"/>
  <c r="BO157" i="21"/>
  <c r="DM156" i="21"/>
  <c r="CB156" i="21"/>
  <c r="DI156" i="21" s="1"/>
  <c r="CA156" i="21"/>
  <c r="BZ156" i="21"/>
  <c r="BW156" i="21"/>
  <c r="BO156" i="21"/>
  <c r="BS156" i="21"/>
  <c r="DM155" i="21"/>
  <c r="CB155" i="21"/>
  <c r="DI155" i="21" s="1"/>
  <c r="CA155" i="21"/>
  <c r="BZ155" i="21"/>
  <c r="BW155" i="21"/>
  <c r="BO155" i="21"/>
  <c r="DM154" i="21"/>
  <c r="CB154" i="21"/>
  <c r="DI154" i="21" s="1"/>
  <c r="CA154" i="21"/>
  <c r="BZ154" i="21"/>
  <c r="BW154" i="21"/>
  <c r="BO154" i="21"/>
  <c r="BS154" i="21"/>
  <c r="DM153" i="21"/>
  <c r="CB153" i="21"/>
  <c r="DI153" i="21" s="1"/>
  <c r="CA153" i="21"/>
  <c r="BZ153" i="21"/>
  <c r="BW153" i="21"/>
  <c r="BO153" i="21"/>
  <c r="DM152" i="21"/>
  <c r="CB152" i="21"/>
  <c r="DI152" i="21" s="1"/>
  <c r="CA152" i="21"/>
  <c r="BZ152" i="21"/>
  <c r="BW152" i="21"/>
  <c r="BO152" i="21"/>
  <c r="BC152" i="21"/>
  <c r="DM151" i="21"/>
  <c r="CB151" i="21"/>
  <c r="DI151" i="21" s="1"/>
  <c r="CA151" i="21"/>
  <c r="BZ151" i="21"/>
  <c r="BW151" i="21"/>
  <c r="BO151" i="21"/>
  <c r="BC151" i="21"/>
  <c r="DM150" i="21"/>
  <c r="CB150" i="21"/>
  <c r="DI150" i="21" s="1"/>
  <c r="CA150" i="21"/>
  <c r="BZ150" i="21"/>
  <c r="BW150" i="21"/>
  <c r="BO150" i="21"/>
  <c r="BC150" i="21"/>
  <c r="DM149" i="21"/>
  <c r="CB149" i="21"/>
  <c r="DI149" i="21" s="1"/>
  <c r="CA149" i="21"/>
  <c r="BZ149" i="21"/>
  <c r="BW149" i="21"/>
  <c r="BO149" i="21"/>
  <c r="BC149" i="21"/>
  <c r="DM148" i="21"/>
  <c r="CB148" i="21"/>
  <c r="DI148" i="21" s="1"/>
  <c r="CA148" i="21"/>
  <c r="BZ148" i="21"/>
  <c r="BW148" i="21"/>
  <c r="BO148" i="21"/>
  <c r="DM147" i="21"/>
  <c r="CB147" i="21"/>
  <c r="DI147" i="21" s="1"/>
  <c r="CA147" i="21"/>
  <c r="BZ147" i="21"/>
  <c r="BW147" i="21"/>
  <c r="BO147" i="21"/>
  <c r="BC147" i="21"/>
  <c r="DM146" i="21"/>
  <c r="CB146" i="21"/>
  <c r="DI146" i="21" s="1"/>
  <c r="CA146" i="21"/>
  <c r="BZ146" i="21"/>
  <c r="BW146" i="21"/>
  <c r="BO146" i="21"/>
  <c r="DM145" i="21"/>
  <c r="CB145" i="21"/>
  <c r="DI145" i="21" s="1"/>
  <c r="CA145" i="21"/>
  <c r="BZ145" i="21"/>
  <c r="BW145" i="21"/>
  <c r="BO145" i="21"/>
  <c r="DM144" i="21"/>
  <c r="CB144" i="21"/>
  <c r="DI144" i="21" s="1"/>
  <c r="CA144" i="21"/>
  <c r="BZ144" i="21"/>
  <c r="BW144" i="21"/>
  <c r="BO144" i="21"/>
  <c r="DM143" i="21"/>
  <c r="CB143" i="21"/>
  <c r="DI143" i="21" s="1"/>
  <c r="CA143" i="21"/>
  <c r="BZ143" i="21"/>
  <c r="BW143" i="21"/>
  <c r="BO143" i="21"/>
  <c r="BC143" i="21"/>
  <c r="DM142" i="21"/>
  <c r="CB142" i="21"/>
  <c r="DI142" i="21" s="1"/>
  <c r="CA142" i="21"/>
  <c r="BZ142" i="21"/>
  <c r="BW142" i="21"/>
  <c r="BO142" i="21"/>
  <c r="DM141" i="21"/>
  <c r="CB141" i="21"/>
  <c r="DI141" i="21" s="1"/>
  <c r="CA141" i="21"/>
  <c r="BZ141" i="21"/>
  <c r="BW141" i="21"/>
  <c r="BO141" i="21"/>
  <c r="DM140" i="21"/>
  <c r="CB140" i="21"/>
  <c r="DI140" i="21" s="1"/>
  <c r="CA140" i="21"/>
  <c r="BZ140" i="21"/>
  <c r="BW140" i="21"/>
  <c r="BO140" i="21"/>
  <c r="DM139" i="21"/>
  <c r="CB139" i="21"/>
  <c r="DI139" i="21" s="1"/>
  <c r="CA139" i="21"/>
  <c r="BZ139" i="21"/>
  <c r="BW139" i="21"/>
  <c r="BO139" i="21"/>
  <c r="DM138" i="21"/>
  <c r="CB138" i="21"/>
  <c r="DI138" i="21" s="1"/>
  <c r="CA138" i="21"/>
  <c r="BZ138" i="21"/>
  <c r="BW138" i="21"/>
  <c r="BO138" i="21"/>
  <c r="DM137" i="21"/>
  <c r="CB137" i="21"/>
  <c r="DI137" i="21" s="1"/>
  <c r="CA137" i="21"/>
  <c r="BZ137" i="21"/>
  <c r="BW137" i="21"/>
  <c r="BO137" i="21"/>
  <c r="DM136" i="21"/>
  <c r="CB136" i="21"/>
  <c r="DI136" i="21" s="1"/>
  <c r="CA136" i="21"/>
  <c r="BZ136" i="21"/>
  <c r="BW136" i="21"/>
  <c r="BO136" i="21"/>
  <c r="DM135" i="21"/>
  <c r="CB135" i="21"/>
  <c r="DI135" i="21" s="1"/>
  <c r="CA135" i="21"/>
  <c r="BZ135" i="21"/>
  <c r="BW135" i="21"/>
  <c r="BO135" i="21"/>
  <c r="DM134" i="21"/>
  <c r="CB134" i="21"/>
  <c r="DI134" i="21" s="1"/>
  <c r="CA134" i="21"/>
  <c r="BZ134" i="21"/>
  <c r="BW134" i="21"/>
  <c r="BO134" i="21"/>
  <c r="BC134" i="21"/>
  <c r="DM133" i="21"/>
  <c r="CB133" i="21"/>
  <c r="DI133" i="21" s="1"/>
  <c r="CA133" i="21"/>
  <c r="BZ133" i="21"/>
  <c r="BW133" i="21"/>
  <c r="BO133" i="21"/>
  <c r="DM132" i="21"/>
  <c r="CB132" i="21"/>
  <c r="DI132" i="21" s="1"/>
  <c r="CA132" i="21"/>
  <c r="BZ132" i="21"/>
  <c r="BW132" i="21"/>
  <c r="BO132" i="21"/>
  <c r="BC132" i="21"/>
  <c r="DM131" i="21"/>
  <c r="CB131" i="21"/>
  <c r="CE131" i="21" s="1"/>
  <c r="CA131" i="21"/>
  <c r="BZ131" i="21"/>
  <c r="BW131" i="21"/>
  <c r="BO131" i="21"/>
  <c r="DJ131" i="21" s="1"/>
  <c r="BC131" i="21"/>
  <c r="DM130" i="21"/>
  <c r="CB130" i="21"/>
  <c r="CE130" i="21" s="1"/>
  <c r="CA130" i="21"/>
  <c r="BZ130" i="21"/>
  <c r="BW130" i="21"/>
  <c r="BO130" i="21"/>
  <c r="DJ130" i="21" s="1"/>
  <c r="DM129" i="21"/>
  <c r="CB129" i="21"/>
  <c r="CE129" i="21" s="1"/>
  <c r="CA129" i="21"/>
  <c r="BZ129" i="21"/>
  <c r="BW129" i="21"/>
  <c r="BO129" i="21"/>
  <c r="DJ129" i="21" s="1"/>
  <c r="DM128" i="21"/>
  <c r="CB128" i="21"/>
  <c r="CE128" i="21" s="1"/>
  <c r="CA128" i="21"/>
  <c r="BZ128" i="21"/>
  <c r="BW128" i="21"/>
  <c r="BO128" i="21"/>
  <c r="DJ128" i="21" s="1"/>
  <c r="BC128" i="21"/>
  <c r="DM127" i="21"/>
  <c r="CB127" i="21"/>
  <c r="CE127" i="21" s="1"/>
  <c r="CA127" i="21"/>
  <c r="BZ127" i="21"/>
  <c r="BW127" i="21"/>
  <c r="BO127" i="21"/>
  <c r="DJ127" i="21" s="1"/>
  <c r="BC127" i="21"/>
  <c r="DM126" i="21"/>
  <c r="CB126" i="21"/>
  <c r="DI126" i="21" s="1"/>
  <c r="CA126" i="21"/>
  <c r="BZ126" i="21"/>
  <c r="BW126" i="21"/>
  <c r="BO126" i="21"/>
  <c r="DM125" i="21"/>
  <c r="CB125" i="21"/>
  <c r="DI125" i="21" s="1"/>
  <c r="CA125" i="21"/>
  <c r="BZ125" i="21"/>
  <c r="BW125" i="21"/>
  <c r="BO125" i="21"/>
  <c r="BC125" i="21"/>
  <c r="DM124" i="21"/>
  <c r="CB124" i="21"/>
  <c r="DI124" i="21" s="1"/>
  <c r="CA124" i="21"/>
  <c r="BZ124" i="21"/>
  <c r="BW124" i="21"/>
  <c r="BO124" i="21"/>
  <c r="DM123" i="21"/>
  <c r="CB123" i="21"/>
  <c r="DI123" i="21" s="1"/>
  <c r="CA123" i="21"/>
  <c r="BZ123" i="21"/>
  <c r="BW123" i="21"/>
  <c r="BO123" i="21"/>
  <c r="BC123" i="21"/>
  <c r="DM122" i="21"/>
  <c r="CB122" i="21"/>
  <c r="DI122" i="21" s="1"/>
  <c r="CA122" i="21"/>
  <c r="BZ122" i="21"/>
  <c r="BW122" i="21"/>
  <c r="BO122" i="21"/>
  <c r="DM121" i="21"/>
  <c r="CB121" i="21"/>
  <c r="DI121" i="21" s="1"/>
  <c r="CA121" i="21"/>
  <c r="BZ121" i="21"/>
  <c r="BW121" i="21"/>
  <c r="BO121" i="21"/>
  <c r="BC121" i="21"/>
  <c r="DM120" i="21"/>
  <c r="CB120" i="21"/>
  <c r="DI120" i="21" s="1"/>
  <c r="CA120" i="21"/>
  <c r="BZ120" i="21"/>
  <c r="BW120" i="21"/>
  <c r="BO120" i="21"/>
  <c r="DM119" i="21"/>
  <c r="CB119" i="21"/>
  <c r="DI119" i="21" s="1"/>
  <c r="CA119" i="21"/>
  <c r="BZ119" i="21"/>
  <c r="BW119" i="21"/>
  <c r="BO119" i="21"/>
  <c r="BC119" i="21"/>
  <c r="DM118" i="21"/>
  <c r="CB118" i="21"/>
  <c r="DI118" i="21" s="1"/>
  <c r="CA118" i="21"/>
  <c r="BZ118" i="21"/>
  <c r="BW118" i="21"/>
  <c r="BO118" i="21"/>
  <c r="DM117" i="21"/>
  <c r="CB117" i="21"/>
  <c r="DI117" i="21" s="1"/>
  <c r="CA117" i="21"/>
  <c r="BZ117" i="21"/>
  <c r="BW117" i="21"/>
  <c r="BO117" i="21"/>
  <c r="BC117" i="21"/>
  <c r="DM116" i="21"/>
  <c r="CB116" i="21"/>
  <c r="DI116" i="21" s="1"/>
  <c r="CA116" i="21"/>
  <c r="BZ116" i="21"/>
  <c r="BW116" i="21"/>
  <c r="BO116" i="21"/>
  <c r="DM115" i="21"/>
  <c r="CB115" i="21"/>
  <c r="DI115" i="21" s="1"/>
  <c r="CA115" i="21"/>
  <c r="BZ115" i="21"/>
  <c r="BW115" i="21"/>
  <c r="BO115" i="21"/>
  <c r="BC115" i="21"/>
  <c r="DM114" i="21"/>
  <c r="CB114" i="21"/>
  <c r="DI114" i="21" s="1"/>
  <c r="CA114" i="21"/>
  <c r="BZ114" i="21"/>
  <c r="BW114" i="21"/>
  <c r="BO114" i="21"/>
  <c r="DM113" i="21"/>
  <c r="CB113" i="21"/>
  <c r="DI113" i="21" s="1"/>
  <c r="CA113" i="21"/>
  <c r="BZ113" i="21"/>
  <c r="BW113" i="21"/>
  <c r="BO113" i="21"/>
  <c r="BC113" i="21"/>
  <c r="DM112" i="21"/>
  <c r="CB112" i="21"/>
  <c r="DI112" i="21" s="1"/>
  <c r="CA112" i="21"/>
  <c r="BZ112" i="21"/>
  <c r="BW112" i="21"/>
  <c r="BO112" i="21"/>
  <c r="DM111" i="21"/>
  <c r="CB111" i="21"/>
  <c r="DI111" i="21" s="1"/>
  <c r="CA111" i="21"/>
  <c r="BZ111" i="21"/>
  <c r="BW111" i="21"/>
  <c r="BO111" i="21"/>
  <c r="BC111" i="21"/>
  <c r="DM110" i="21"/>
  <c r="CB110" i="21"/>
  <c r="DI110" i="21" s="1"/>
  <c r="CA110" i="21"/>
  <c r="BZ110" i="21"/>
  <c r="BW110" i="21"/>
  <c r="BO110" i="21"/>
  <c r="DM109" i="21"/>
  <c r="CB109" i="21"/>
  <c r="DI109" i="21" s="1"/>
  <c r="CA109" i="21"/>
  <c r="BZ109" i="21"/>
  <c r="BW109" i="21"/>
  <c r="BO109" i="21"/>
  <c r="BC109" i="21"/>
  <c r="DM108" i="21"/>
  <c r="CB108" i="21"/>
  <c r="DI108" i="21" s="1"/>
  <c r="CA108" i="21"/>
  <c r="BZ108" i="21"/>
  <c r="BW108" i="21"/>
  <c r="BO108" i="21"/>
  <c r="DM107" i="21"/>
  <c r="CB107" i="21"/>
  <c r="DI107" i="21" s="1"/>
  <c r="CA107" i="21"/>
  <c r="BZ107" i="21"/>
  <c r="BW107" i="21"/>
  <c r="BO107" i="21"/>
  <c r="BC107" i="21"/>
  <c r="DM106" i="21"/>
  <c r="CB106" i="21"/>
  <c r="DI106" i="21" s="1"/>
  <c r="CA106" i="21"/>
  <c r="BZ106" i="21"/>
  <c r="BW106" i="21"/>
  <c r="BO106" i="21"/>
  <c r="DM105" i="21"/>
  <c r="CB105" i="21"/>
  <c r="DI105" i="21" s="1"/>
  <c r="CA105" i="21"/>
  <c r="BZ105" i="21"/>
  <c r="BW105" i="21"/>
  <c r="BO105" i="21"/>
  <c r="BC105" i="21"/>
  <c r="DM104" i="21"/>
  <c r="CB104" i="21"/>
  <c r="DI104" i="21" s="1"/>
  <c r="CA104" i="21"/>
  <c r="BZ104" i="21"/>
  <c r="BW104" i="21"/>
  <c r="BO104" i="21"/>
  <c r="DM103" i="21"/>
  <c r="CB103" i="21"/>
  <c r="DI103" i="21" s="1"/>
  <c r="CA103" i="21"/>
  <c r="BZ103" i="21"/>
  <c r="BW103" i="21"/>
  <c r="BO103" i="21"/>
  <c r="BC103" i="21"/>
  <c r="DM102" i="21"/>
  <c r="CB102" i="21"/>
  <c r="DI102" i="21" s="1"/>
  <c r="CA102" i="21"/>
  <c r="BZ102" i="21"/>
  <c r="BW102" i="21"/>
  <c r="BO102" i="21"/>
  <c r="BC102" i="21"/>
  <c r="DM101" i="21"/>
  <c r="CB101" i="21"/>
  <c r="DI101" i="21" s="1"/>
  <c r="CA101" i="21"/>
  <c r="BZ101" i="21"/>
  <c r="BW101" i="21"/>
  <c r="BO101" i="21"/>
  <c r="DM100" i="21"/>
  <c r="CB100" i="21"/>
  <c r="DI100" i="21" s="1"/>
  <c r="CA100" i="21"/>
  <c r="BZ100" i="21"/>
  <c r="BW100" i="21"/>
  <c r="BO100" i="21"/>
  <c r="BC100" i="21"/>
  <c r="DM99" i="21"/>
  <c r="CB99" i="21"/>
  <c r="DI99" i="21" s="1"/>
  <c r="CA99" i="21"/>
  <c r="BZ99" i="21"/>
  <c r="BW99" i="21"/>
  <c r="BO99" i="21"/>
  <c r="DM98" i="21"/>
  <c r="CB98" i="21"/>
  <c r="DI98" i="21" s="1"/>
  <c r="CA98" i="21"/>
  <c r="BZ98" i="21"/>
  <c r="BW98" i="21"/>
  <c r="BO98" i="21"/>
  <c r="BC98" i="21"/>
  <c r="DM97" i="21"/>
  <c r="CB97" i="21"/>
  <c r="DI97" i="21" s="1"/>
  <c r="CA97" i="21"/>
  <c r="BZ97" i="21"/>
  <c r="BW97" i="21"/>
  <c r="BO97" i="21"/>
  <c r="DM96" i="21"/>
  <c r="CB96" i="21"/>
  <c r="DI96" i="21" s="1"/>
  <c r="CA96" i="21"/>
  <c r="BZ96" i="21"/>
  <c r="BW96" i="21"/>
  <c r="BO96" i="21"/>
  <c r="BC96" i="21"/>
  <c r="DM95" i="21"/>
  <c r="CB95" i="21"/>
  <c r="DI95" i="21" s="1"/>
  <c r="CA95" i="21"/>
  <c r="BZ95" i="21"/>
  <c r="BW95" i="21"/>
  <c r="BO95" i="21"/>
  <c r="DM94" i="21"/>
  <c r="CB94" i="21"/>
  <c r="DI94" i="21" s="1"/>
  <c r="CA94" i="21"/>
  <c r="BZ94" i="21"/>
  <c r="BW94" i="21"/>
  <c r="BO94" i="21"/>
  <c r="BC94" i="21"/>
  <c r="DM93" i="21"/>
  <c r="CB93" i="21"/>
  <c r="DI93" i="21" s="1"/>
  <c r="CA93" i="21"/>
  <c r="BZ93" i="21"/>
  <c r="BW93" i="21"/>
  <c r="BO93" i="21"/>
  <c r="DM92" i="21"/>
  <c r="CB92" i="21"/>
  <c r="DI92" i="21" s="1"/>
  <c r="CA92" i="21"/>
  <c r="BZ92" i="21"/>
  <c r="BW92" i="21"/>
  <c r="BO92" i="21"/>
  <c r="BC92" i="21"/>
  <c r="DM91" i="21"/>
  <c r="CB91" i="21"/>
  <c r="DI91" i="21" s="1"/>
  <c r="CA91" i="21"/>
  <c r="BZ91" i="21"/>
  <c r="BW91" i="21"/>
  <c r="BO91" i="21"/>
  <c r="DM90" i="21"/>
  <c r="CB90" i="21"/>
  <c r="DI90" i="21" s="1"/>
  <c r="CA90" i="21"/>
  <c r="BZ90" i="21"/>
  <c r="BW90" i="21"/>
  <c r="BO90" i="21"/>
  <c r="BC90" i="21"/>
  <c r="DM89" i="21"/>
  <c r="CB89" i="21"/>
  <c r="DI89" i="21" s="1"/>
  <c r="CA89" i="21"/>
  <c r="BZ89" i="21"/>
  <c r="BW89" i="21"/>
  <c r="BO89" i="21"/>
  <c r="DM88" i="21"/>
  <c r="CB88" i="21"/>
  <c r="DI88" i="21" s="1"/>
  <c r="CA88" i="21"/>
  <c r="BZ88" i="21"/>
  <c r="BW88" i="21"/>
  <c r="BO88" i="21"/>
  <c r="BC88" i="21"/>
  <c r="DM87" i="21"/>
  <c r="CB87" i="21"/>
  <c r="CE87" i="21" s="1"/>
  <c r="CA87" i="21"/>
  <c r="BZ87" i="21"/>
  <c r="BW87" i="21"/>
  <c r="BO87" i="21"/>
  <c r="DJ87" i="21" s="1"/>
  <c r="DM86" i="21"/>
  <c r="CB86" i="21"/>
  <c r="CE86" i="21" s="1"/>
  <c r="CA86" i="21"/>
  <c r="BZ86" i="21"/>
  <c r="BW86" i="21"/>
  <c r="BO86" i="21"/>
  <c r="DJ86" i="21" s="1"/>
  <c r="BS86" i="21"/>
  <c r="BC86" i="21"/>
  <c r="DM85" i="21"/>
  <c r="CB85" i="21"/>
  <c r="DI85" i="21" s="1"/>
  <c r="CA85" i="21"/>
  <c r="BZ85" i="21"/>
  <c r="BW85" i="21"/>
  <c r="BO85" i="21"/>
  <c r="DM84" i="21"/>
  <c r="CB84" i="21"/>
  <c r="DI84" i="21" s="1"/>
  <c r="CA84" i="21"/>
  <c r="BZ84" i="21"/>
  <c r="BW84" i="21"/>
  <c r="BO84" i="21"/>
  <c r="BC84" i="21"/>
  <c r="DM83" i="21"/>
  <c r="CB83" i="21"/>
  <c r="DI83" i="21" s="1"/>
  <c r="CA83" i="21"/>
  <c r="BZ83" i="21"/>
  <c r="BW83" i="21"/>
  <c r="BO83" i="21"/>
  <c r="DM82" i="21"/>
  <c r="CB82" i="21"/>
  <c r="DI82" i="21" s="1"/>
  <c r="CA82" i="21"/>
  <c r="BZ82" i="21"/>
  <c r="BW82" i="21"/>
  <c r="BO82" i="21"/>
  <c r="BC82" i="21"/>
  <c r="DM81" i="21"/>
  <c r="CB81" i="21"/>
  <c r="DI81" i="21" s="1"/>
  <c r="CA81" i="21"/>
  <c r="BZ81" i="21"/>
  <c r="BW81" i="21"/>
  <c r="BO81" i="21"/>
  <c r="DM80" i="21"/>
  <c r="CB80" i="21"/>
  <c r="DI80" i="21" s="1"/>
  <c r="CA80" i="21"/>
  <c r="BZ80" i="21"/>
  <c r="BW80" i="21"/>
  <c r="BO80" i="21"/>
  <c r="BC80" i="21"/>
  <c r="DM79" i="21"/>
  <c r="CB79" i="21"/>
  <c r="DI79" i="21" s="1"/>
  <c r="CA79" i="21"/>
  <c r="BZ79" i="21"/>
  <c r="BW79" i="21"/>
  <c r="BO79" i="21"/>
  <c r="DM78" i="21"/>
  <c r="CB78" i="21"/>
  <c r="DI78" i="21" s="1"/>
  <c r="CA78" i="21"/>
  <c r="BZ78" i="21"/>
  <c r="BW78" i="21"/>
  <c r="BO78" i="21"/>
  <c r="BS78" i="21"/>
  <c r="BC78" i="21"/>
  <c r="DM77" i="21"/>
  <c r="CB77" i="21"/>
  <c r="DI77" i="21" s="1"/>
  <c r="CA77" i="21"/>
  <c r="BZ77" i="21"/>
  <c r="BW77" i="21"/>
  <c r="BO77" i="21"/>
  <c r="DM76" i="21"/>
  <c r="CB76" i="21"/>
  <c r="DI76" i="21" s="1"/>
  <c r="CA76" i="21"/>
  <c r="BZ76" i="21"/>
  <c r="BW76" i="21"/>
  <c r="BO76" i="21"/>
  <c r="BS76" i="21"/>
  <c r="BC76" i="21"/>
  <c r="DM75" i="21"/>
  <c r="CB75" i="21"/>
  <c r="DI75" i="21" s="1"/>
  <c r="CA75" i="21"/>
  <c r="BZ75" i="21"/>
  <c r="BW75" i="21"/>
  <c r="BO75" i="21"/>
  <c r="DM74" i="21"/>
  <c r="CB74" i="21"/>
  <c r="DI74" i="21" s="1"/>
  <c r="CA74" i="21"/>
  <c r="BZ74" i="21"/>
  <c r="BW74" i="21"/>
  <c r="BO74" i="21"/>
  <c r="BC74" i="21"/>
  <c r="DM73" i="21"/>
  <c r="CB73" i="21"/>
  <c r="DI73" i="21" s="1"/>
  <c r="CA73" i="21"/>
  <c r="BZ73" i="21"/>
  <c r="BW73" i="21"/>
  <c r="BO73" i="21"/>
  <c r="DM72" i="21"/>
  <c r="CB72" i="21"/>
  <c r="DI72" i="21" s="1"/>
  <c r="CA72" i="21"/>
  <c r="BZ72" i="21"/>
  <c r="BW72" i="21"/>
  <c r="BO72" i="21"/>
  <c r="BC72" i="21"/>
  <c r="DM71" i="21"/>
  <c r="CB71" i="21"/>
  <c r="DI71" i="21" s="1"/>
  <c r="CA71" i="21"/>
  <c r="BZ71" i="21"/>
  <c r="BW71" i="21"/>
  <c r="BO71" i="21"/>
  <c r="DM70" i="21"/>
  <c r="CB70" i="21"/>
  <c r="CE70" i="21" s="1"/>
  <c r="CA70" i="21"/>
  <c r="BZ70" i="21"/>
  <c r="BW70" i="21"/>
  <c r="BO70" i="21"/>
  <c r="DJ70" i="21" s="1"/>
  <c r="BC70" i="21"/>
  <c r="DM69" i="21"/>
  <c r="CB69" i="21"/>
  <c r="CE69" i="21" s="1"/>
  <c r="CA69" i="21"/>
  <c r="BZ69" i="21"/>
  <c r="BW69" i="21"/>
  <c r="BO69" i="21"/>
  <c r="DJ69" i="21" s="1"/>
  <c r="DM68" i="21"/>
  <c r="CB68" i="21"/>
  <c r="CE68" i="21" s="1"/>
  <c r="CA68" i="21"/>
  <c r="BZ68" i="21"/>
  <c r="BW68" i="21"/>
  <c r="BO68" i="21"/>
  <c r="DJ68" i="21" s="1"/>
  <c r="BC68" i="21"/>
  <c r="DM67" i="21"/>
  <c r="CB67" i="21"/>
  <c r="CE67" i="21" s="1"/>
  <c r="CA67" i="21"/>
  <c r="BZ67" i="21"/>
  <c r="BW67" i="21"/>
  <c r="BO67" i="21"/>
  <c r="DJ67" i="21" s="1"/>
  <c r="DM66" i="21"/>
  <c r="CB66" i="21"/>
  <c r="CE66" i="21" s="1"/>
  <c r="CA66" i="21"/>
  <c r="BZ66" i="21"/>
  <c r="BW66" i="21"/>
  <c r="BO66" i="21"/>
  <c r="DJ66" i="21" s="1"/>
  <c r="BC66" i="21"/>
  <c r="DM65" i="21"/>
  <c r="CB65" i="21"/>
  <c r="DI65" i="21" s="1"/>
  <c r="CA65" i="21"/>
  <c r="BZ65" i="21"/>
  <c r="BW65" i="21"/>
  <c r="BO65" i="21"/>
  <c r="DM62" i="21"/>
  <c r="CB62" i="21"/>
  <c r="DI62" i="21" s="1"/>
  <c r="CA62" i="21"/>
  <c r="BZ62" i="21"/>
  <c r="BW62" i="21"/>
  <c r="BO62" i="21"/>
  <c r="BC62" i="21"/>
  <c r="DM61" i="21"/>
  <c r="CB61" i="21"/>
  <c r="DI61" i="21" s="1"/>
  <c r="CA61" i="21"/>
  <c r="BZ61" i="21"/>
  <c r="BW61" i="21"/>
  <c r="BO61" i="21"/>
  <c r="DM60" i="21"/>
  <c r="CB60" i="21"/>
  <c r="DI60" i="21" s="1"/>
  <c r="CA60" i="21"/>
  <c r="BZ60" i="21"/>
  <c r="BW60" i="21"/>
  <c r="BO60" i="21"/>
  <c r="BC60" i="21"/>
  <c r="DM59" i="21"/>
  <c r="CB59" i="21"/>
  <c r="DI59" i="21" s="1"/>
  <c r="CA59" i="21"/>
  <c r="BZ59" i="21"/>
  <c r="BW59" i="21"/>
  <c r="BO59" i="21"/>
  <c r="DM58" i="21"/>
  <c r="CB58" i="21"/>
  <c r="DI58" i="21" s="1"/>
  <c r="CA58" i="21"/>
  <c r="BZ58" i="21"/>
  <c r="BW58" i="21"/>
  <c r="BO58" i="21"/>
  <c r="BC58" i="21"/>
  <c r="DM57" i="21"/>
  <c r="CB57" i="21"/>
  <c r="DI57" i="21" s="1"/>
  <c r="CA57" i="21"/>
  <c r="BZ57" i="21"/>
  <c r="BW57" i="21"/>
  <c r="BO57" i="21"/>
  <c r="DM56" i="21"/>
  <c r="CB56" i="21"/>
  <c r="DI56" i="21" s="1"/>
  <c r="CA56" i="21"/>
  <c r="BZ56" i="21"/>
  <c r="BW56" i="21"/>
  <c r="BO56" i="21"/>
  <c r="BC56" i="21"/>
  <c r="DM55" i="21"/>
  <c r="CB55" i="21"/>
  <c r="DI55" i="21" s="1"/>
  <c r="CA55" i="21"/>
  <c r="BZ55" i="21"/>
  <c r="BW55" i="21"/>
  <c r="BO55" i="21"/>
  <c r="DM54" i="21"/>
  <c r="CB54" i="21"/>
  <c r="DI54" i="21" s="1"/>
  <c r="CA54" i="21"/>
  <c r="BZ54" i="21"/>
  <c r="BW54" i="21"/>
  <c r="BO54" i="21"/>
  <c r="BC54" i="21"/>
  <c r="DM53" i="21"/>
  <c r="CB53" i="21"/>
  <c r="CE53" i="21" s="1"/>
  <c r="CA53" i="21"/>
  <c r="BZ53" i="21"/>
  <c r="BW53" i="21"/>
  <c r="BO53" i="21"/>
  <c r="DJ53" i="21" s="1"/>
  <c r="DM52" i="21"/>
  <c r="CB52" i="21"/>
  <c r="CE52" i="21" s="1"/>
  <c r="CA52" i="21"/>
  <c r="BZ52" i="21"/>
  <c r="BW52" i="21"/>
  <c r="BO52" i="21"/>
  <c r="DJ52" i="21" s="1"/>
  <c r="BC52" i="21"/>
  <c r="DM51" i="21"/>
  <c r="CB51" i="21"/>
  <c r="DI51" i="21" s="1"/>
  <c r="CA51" i="21"/>
  <c r="BZ51" i="21"/>
  <c r="BW51" i="21"/>
  <c r="BO51" i="21"/>
  <c r="DM50" i="21"/>
  <c r="CB50" i="21"/>
  <c r="DI50" i="21" s="1"/>
  <c r="CA50" i="21"/>
  <c r="BZ50" i="21"/>
  <c r="BW50" i="21"/>
  <c r="BO50" i="21"/>
  <c r="BC50" i="21"/>
  <c r="DM49" i="21"/>
  <c r="CB49" i="21"/>
  <c r="DI49" i="21" s="1"/>
  <c r="CA49" i="21"/>
  <c r="BZ49" i="21"/>
  <c r="BW49" i="21"/>
  <c r="BO49" i="21"/>
  <c r="DM48" i="21"/>
  <c r="CB48" i="21"/>
  <c r="DI48" i="21" s="1"/>
  <c r="CA48" i="21"/>
  <c r="BZ48" i="21"/>
  <c r="BW48" i="21"/>
  <c r="BO48" i="21"/>
  <c r="BC48" i="21"/>
  <c r="DM47" i="21"/>
  <c r="CB47" i="21"/>
  <c r="DI47" i="21" s="1"/>
  <c r="CA47" i="21"/>
  <c r="BZ47" i="21"/>
  <c r="BW47" i="21"/>
  <c r="BO47" i="21"/>
  <c r="DM46" i="21"/>
  <c r="CB46" i="21"/>
  <c r="DI46" i="21" s="1"/>
  <c r="CA46" i="21"/>
  <c r="BZ46" i="21"/>
  <c r="BW46" i="21"/>
  <c r="BO46" i="21"/>
  <c r="DM45" i="21"/>
  <c r="CB45" i="21"/>
  <c r="DI45" i="21" s="1"/>
  <c r="CA45" i="21"/>
  <c r="BZ45" i="21"/>
  <c r="BW45" i="21"/>
  <c r="BO45" i="21"/>
  <c r="BR45" i="21"/>
  <c r="DM44" i="21"/>
  <c r="CB44" i="21"/>
  <c r="DI44" i="21" s="1"/>
  <c r="CA44" i="21"/>
  <c r="BZ44" i="21"/>
  <c r="BW44" i="21"/>
  <c r="BO44" i="21"/>
  <c r="BC44" i="21"/>
  <c r="DM43" i="21"/>
  <c r="CB43" i="21"/>
  <c r="DI43" i="21" s="1"/>
  <c r="CA43" i="21"/>
  <c r="BZ43" i="21"/>
  <c r="BW43" i="21"/>
  <c r="BO43" i="21"/>
  <c r="BC43" i="21"/>
  <c r="DM42" i="21"/>
  <c r="CB42" i="21"/>
  <c r="DI42" i="21" s="1"/>
  <c r="CA42" i="21"/>
  <c r="BZ42" i="21"/>
  <c r="BW42" i="21"/>
  <c r="BO42" i="21"/>
  <c r="DM41" i="21"/>
  <c r="CB41" i="21"/>
  <c r="DI41" i="21" s="1"/>
  <c r="CA41" i="21"/>
  <c r="BZ41" i="21"/>
  <c r="BW41" i="21"/>
  <c r="BO41" i="21"/>
  <c r="BC41" i="21"/>
  <c r="DM40" i="21"/>
  <c r="CB40" i="21"/>
  <c r="DI40" i="21" s="1"/>
  <c r="CA40" i="21"/>
  <c r="BZ40" i="21"/>
  <c r="BW40" i="21"/>
  <c r="BO40" i="21"/>
  <c r="BC40" i="21"/>
  <c r="DM39" i="21"/>
  <c r="CB39" i="21"/>
  <c r="DI39" i="21" s="1"/>
  <c r="CA39" i="21"/>
  <c r="BZ39" i="21"/>
  <c r="BW39" i="21"/>
  <c r="BO39" i="21"/>
  <c r="BC39" i="21"/>
  <c r="DM38" i="21"/>
  <c r="CB38" i="21"/>
  <c r="DI38" i="21" s="1"/>
  <c r="CA38" i="21"/>
  <c r="BZ38" i="21"/>
  <c r="BW38" i="21"/>
  <c r="BO38" i="21"/>
  <c r="DM37" i="21"/>
  <c r="CB37" i="21"/>
  <c r="DI37" i="21" s="1"/>
  <c r="CA37" i="21"/>
  <c r="BZ37" i="21"/>
  <c r="BW37" i="21"/>
  <c r="BO37" i="21"/>
  <c r="BC37" i="21"/>
  <c r="DM36" i="21"/>
  <c r="CB36" i="21"/>
  <c r="DI36" i="21" s="1"/>
  <c r="CA36" i="21"/>
  <c r="BZ36" i="21"/>
  <c r="BW36" i="21"/>
  <c r="BO36" i="21"/>
  <c r="BC36" i="21"/>
  <c r="DM35" i="21"/>
  <c r="CB35" i="21"/>
  <c r="DI35" i="21" s="1"/>
  <c r="CA35" i="21"/>
  <c r="BZ35" i="21"/>
  <c r="BW35" i="21"/>
  <c r="BO35" i="21"/>
  <c r="BC35" i="21"/>
  <c r="DM34" i="21"/>
  <c r="CB34" i="21"/>
  <c r="CE34" i="21" s="1"/>
  <c r="CA34" i="21"/>
  <c r="BZ34" i="21"/>
  <c r="BW34" i="21"/>
  <c r="BO34" i="21"/>
  <c r="DJ34" i="21" s="1"/>
  <c r="BS34" i="21"/>
  <c r="BC34" i="21"/>
  <c r="DM33" i="21"/>
  <c r="CB33" i="21"/>
  <c r="CE33" i="21" s="1"/>
  <c r="CA33" i="21"/>
  <c r="BZ33" i="21"/>
  <c r="BW33" i="21"/>
  <c r="BO33" i="21"/>
  <c r="DJ33" i="21" s="1"/>
  <c r="DM32" i="21"/>
  <c r="CB32" i="21"/>
  <c r="CE32" i="21" s="1"/>
  <c r="CA32" i="21"/>
  <c r="BZ32" i="21"/>
  <c r="BW32" i="21"/>
  <c r="BO32" i="21"/>
  <c r="DJ32" i="21" s="1"/>
  <c r="BS32" i="21"/>
  <c r="BC32" i="21"/>
  <c r="DM31" i="21"/>
  <c r="CB31" i="21"/>
  <c r="CE31" i="21" s="1"/>
  <c r="CA31" i="21"/>
  <c r="BZ31" i="21"/>
  <c r="BW31" i="21"/>
  <c r="BO31" i="21"/>
  <c r="DJ31" i="21" s="1"/>
  <c r="DM30" i="21"/>
  <c r="CB30" i="21"/>
  <c r="DI30" i="21" s="1"/>
  <c r="CA30" i="21"/>
  <c r="BZ30" i="21"/>
  <c r="BW30" i="21"/>
  <c r="BO30" i="21"/>
  <c r="BS30" i="21"/>
  <c r="BC30" i="21"/>
  <c r="DM29" i="21"/>
  <c r="CB29" i="21"/>
  <c r="DI29" i="21" s="1"/>
  <c r="CA29" i="21"/>
  <c r="BZ29" i="21"/>
  <c r="BW29" i="21"/>
  <c r="BO29" i="21"/>
  <c r="DM28" i="21"/>
  <c r="CB28" i="21"/>
  <c r="DI28" i="21" s="1"/>
  <c r="CA28" i="21"/>
  <c r="BZ28" i="21"/>
  <c r="BW28" i="21"/>
  <c r="BO28" i="21"/>
  <c r="BS28" i="21"/>
  <c r="BC28" i="21"/>
  <c r="DM27" i="21"/>
  <c r="CB27" i="21"/>
  <c r="DI27" i="21" s="1"/>
  <c r="CA27" i="21"/>
  <c r="BZ27" i="21"/>
  <c r="BW27" i="21"/>
  <c r="BO27" i="21"/>
  <c r="DM26" i="21"/>
  <c r="CB26" i="21"/>
  <c r="DI26" i="21" s="1"/>
  <c r="CA26" i="21"/>
  <c r="BZ26" i="21"/>
  <c r="BW26" i="21"/>
  <c r="BO26" i="21"/>
  <c r="BS26" i="21"/>
  <c r="BC26" i="21"/>
  <c r="DM25" i="21"/>
  <c r="CB25" i="21"/>
  <c r="DI25" i="21" s="1"/>
  <c r="CA25" i="21"/>
  <c r="BZ25" i="21"/>
  <c r="BW25" i="21"/>
  <c r="BO25" i="21"/>
  <c r="DM24" i="21"/>
  <c r="CB24" i="21"/>
  <c r="DI24" i="21" s="1"/>
  <c r="CA24" i="21"/>
  <c r="BZ24" i="21"/>
  <c r="BW24" i="21"/>
  <c r="BO24" i="21"/>
  <c r="BS24" i="21"/>
  <c r="BC24" i="21"/>
  <c r="DM23" i="21"/>
  <c r="CB23" i="21"/>
  <c r="DI23" i="21" s="1"/>
  <c r="CA23" i="21"/>
  <c r="BZ23" i="21"/>
  <c r="BW23" i="21"/>
  <c r="BO23" i="21"/>
  <c r="DM22" i="21"/>
  <c r="CB22" i="21"/>
  <c r="DI22" i="21" s="1"/>
  <c r="CA22" i="21"/>
  <c r="BZ22" i="21"/>
  <c r="BW22" i="21"/>
  <c r="BO22" i="21"/>
  <c r="BC22" i="21"/>
  <c r="DM21" i="21"/>
  <c r="CB21" i="21"/>
  <c r="DI21" i="21" s="1"/>
  <c r="CA21" i="21"/>
  <c r="BZ21" i="21"/>
  <c r="BW21" i="21"/>
  <c r="BO21" i="21"/>
  <c r="DM20" i="21"/>
  <c r="CB20" i="21"/>
  <c r="DI20" i="21" s="1"/>
  <c r="CA20" i="21"/>
  <c r="BZ20" i="21"/>
  <c r="BW20" i="21"/>
  <c r="BO20" i="21"/>
  <c r="BC20" i="21"/>
  <c r="DM19" i="21"/>
  <c r="CB19" i="21"/>
  <c r="DI19" i="21" s="1"/>
  <c r="CA19" i="21"/>
  <c r="BZ19" i="21"/>
  <c r="BW19" i="21"/>
  <c r="BO19" i="21"/>
  <c r="DM18" i="21"/>
  <c r="CB18" i="21"/>
  <c r="DI18" i="21" s="1"/>
  <c r="CA18" i="21"/>
  <c r="BZ18" i="21"/>
  <c r="BW18" i="21"/>
  <c r="BO18" i="21"/>
  <c r="BC18" i="21"/>
  <c r="DM17" i="21"/>
  <c r="CB17" i="21"/>
  <c r="DI17" i="21" s="1"/>
  <c r="CA17" i="21"/>
  <c r="BZ17" i="21"/>
  <c r="BW17" i="21"/>
  <c r="BO17" i="21"/>
  <c r="DM16" i="21"/>
  <c r="CB16" i="21"/>
  <c r="DI16" i="21" s="1"/>
  <c r="CA16" i="21"/>
  <c r="BZ16" i="21"/>
  <c r="BW16" i="21"/>
  <c r="BO16" i="21"/>
  <c r="BC16" i="21"/>
  <c r="DM15" i="21"/>
  <c r="CB15" i="21"/>
  <c r="DI15" i="21" s="1"/>
  <c r="CA15" i="21"/>
  <c r="BZ15" i="21"/>
  <c r="BW15" i="21"/>
  <c r="BO15" i="21"/>
  <c r="DM14" i="21"/>
  <c r="CB14" i="21"/>
  <c r="DI14" i="21" s="1"/>
  <c r="CA14" i="21"/>
  <c r="BZ14" i="21"/>
  <c r="BW14" i="21"/>
  <c r="BO14" i="21"/>
  <c r="BC14" i="21"/>
  <c r="DM13" i="21"/>
  <c r="CB13" i="21"/>
  <c r="DI13" i="21" s="1"/>
  <c r="CA13" i="21"/>
  <c r="BZ13" i="21"/>
  <c r="BW13" i="21"/>
  <c r="BO13" i="21"/>
  <c r="DM12" i="21"/>
  <c r="CB12" i="21"/>
  <c r="DI12" i="21" s="1"/>
  <c r="CA12" i="21"/>
  <c r="BZ12" i="21"/>
  <c r="BW12" i="21"/>
  <c r="BO12" i="21"/>
  <c r="BC12" i="21"/>
  <c r="DR11" i="21"/>
  <c r="DQ11" i="21"/>
  <c r="DM11" i="21"/>
  <c r="CQ11" i="21"/>
  <c r="CN11" i="21"/>
  <c r="CF11" i="21"/>
  <c r="DA11" i="21" s="1"/>
  <c r="CD11" i="21"/>
  <c r="DK11" i="21" s="1"/>
  <c r="CB11" i="21"/>
  <c r="DI11" i="21" s="1"/>
  <c r="CA11" i="21"/>
  <c r="BZ11" i="21"/>
  <c r="BW11" i="21"/>
  <c r="BY11" i="21" s="1"/>
  <c r="BO11" i="21"/>
  <c r="BM11" i="21"/>
  <c r="CZ11" i="21" s="1"/>
  <c r="BL11" i="21"/>
  <c r="DF11" i="21" s="1"/>
  <c r="BJ11" i="21"/>
  <c r="DD11" i="21" s="1"/>
  <c r="BI11" i="21"/>
  <c r="BG11" i="21"/>
  <c r="BF11" i="21"/>
  <c r="BB11" i="21"/>
  <c r="CM11" i="21" s="1"/>
  <c r="AZ11" i="21"/>
  <c r="DG9" i="21"/>
  <c r="DF9" i="21"/>
  <c r="DE9" i="21"/>
  <c r="DD9" i="21"/>
  <c r="CZ9" i="21"/>
  <c r="CY9" i="21"/>
  <c r="CX9" i="21"/>
  <c r="CW9" i="21"/>
  <c r="CL9" i="21"/>
  <c r="CK9" i="21"/>
  <c r="CJ9" i="21"/>
  <c r="CI9" i="21"/>
  <c r="DG8" i="21"/>
  <c r="DF8" i="21"/>
  <c r="DE8" i="21"/>
  <c r="DD8" i="21"/>
  <c r="CY8" i="21"/>
  <c r="CX8" i="21"/>
  <c r="CW8" i="21"/>
  <c r="CL8" i="21"/>
  <c r="CK8" i="21"/>
  <c r="CJ8" i="21"/>
  <c r="CI8" i="21"/>
  <c r="DI31" i="21" l="1"/>
  <c r="DH31" i="21" s="1"/>
  <c r="DI33" i="21"/>
  <c r="DH33" i="21" s="1"/>
  <c r="DI52" i="21"/>
  <c r="DH52" i="21" s="1"/>
  <c r="DI69" i="21"/>
  <c r="DH69" i="21" s="1"/>
  <c r="DI70" i="21"/>
  <c r="DH70" i="21" s="1"/>
  <c r="DI172" i="21"/>
  <c r="DH172" i="21" s="1"/>
  <c r="DI208" i="21"/>
  <c r="DH208" i="21" s="1"/>
  <c r="DI209" i="21"/>
  <c r="DH209" i="21" s="1"/>
  <c r="DI233" i="21"/>
  <c r="DH233" i="21" s="1"/>
  <c r="DI320" i="21"/>
  <c r="DH320" i="21" s="1"/>
  <c r="DI321" i="21"/>
  <c r="DH321" i="21" s="1"/>
  <c r="DI353" i="21"/>
  <c r="DH353" i="21" s="1"/>
  <c r="DI437" i="21"/>
  <c r="DH437" i="21" s="1"/>
  <c r="DI455" i="21"/>
  <c r="DH455" i="21" s="1"/>
  <c r="DI456" i="21"/>
  <c r="DH456" i="21" s="1"/>
  <c r="DI474" i="21"/>
  <c r="DH474" i="21" s="1"/>
  <c r="DI475" i="21"/>
  <c r="DH475" i="21" s="1"/>
  <c r="DI536" i="21"/>
  <c r="DH536" i="21" s="1"/>
  <c r="DI579" i="21"/>
  <c r="DH579" i="21" s="1"/>
  <c r="DI580" i="21"/>
  <c r="DH580" i="21" s="1"/>
  <c r="DI592" i="21"/>
  <c r="DH592" i="21" s="1"/>
  <c r="DI599" i="21"/>
  <c r="DH599" i="21" s="1"/>
  <c r="DI624" i="21"/>
  <c r="DH624" i="21" s="1"/>
  <c r="DI776" i="21"/>
  <c r="DH776" i="21" s="1"/>
  <c r="DI823" i="21"/>
  <c r="DH823" i="21" s="1"/>
  <c r="DI832" i="21"/>
  <c r="DH832" i="21" s="1"/>
  <c r="DI833" i="21"/>
  <c r="DH833" i="21" s="1"/>
  <c r="DI1096" i="21"/>
  <c r="DH1096" i="21" s="1"/>
  <c r="DI1097" i="21"/>
  <c r="DH1097" i="21" s="1"/>
  <c r="DI1098" i="21"/>
  <c r="DH1098" i="21" s="1"/>
  <c r="DI1102" i="21"/>
  <c r="DH1102" i="21" s="1"/>
  <c r="DI1105" i="21"/>
  <c r="DH1105" i="21" s="1"/>
  <c r="DI1108" i="21"/>
  <c r="DH1108" i="21" s="1"/>
  <c r="DI1109" i="21"/>
  <c r="DH1109" i="21" s="1"/>
  <c r="DI1112" i="21"/>
  <c r="DH1112" i="21" s="1"/>
  <c r="DI1118" i="21"/>
  <c r="DH1118" i="21" s="1"/>
  <c r="DI1121" i="21"/>
  <c r="DH1121" i="21" s="1"/>
  <c r="DI1125" i="21"/>
  <c r="DH1125" i="21" s="1"/>
  <c r="DI1129" i="21"/>
  <c r="DH1129" i="21" s="1"/>
  <c r="DI1147" i="21"/>
  <c r="DH1147" i="21" s="1"/>
  <c r="DI32" i="21"/>
  <c r="DH32" i="21" s="1"/>
  <c r="DI67" i="21"/>
  <c r="DH67" i="21" s="1"/>
  <c r="DI68" i="21"/>
  <c r="DH68" i="21" s="1"/>
  <c r="DI130" i="21"/>
  <c r="DH130" i="21" s="1"/>
  <c r="DI131" i="21"/>
  <c r="DH131" i="21" s="1"/>
  <c r="DI170" i="21"/>
  <c r="DH170" i="21" s="1"/>
  <c r="DI171" i="21"/>
  <c r="DH171" i="21" s="1"/>
  <c r="DI206" i="21"/>
  <c r="DH206" i="21" s="1"/>
  <c r="DI207" i="21"/>
  <c r="DI232" i="21"/>
  <c r="DH232" i="21" s="1"/>
  <c r="DI237" i="21"/>
  <c r="DH237" i="21" s="1"/>
  <c r="DI318" i="21"/>
  <c r="DH318" i="21" s="1"/>
  <c r="DI319" i="21"/>
  <c r="DH319" i="21" s="1"/>
  <c r="DI418" i="21"/>
  <c r="DH418" i="21" s="1"/>
  <c r="DI436" i="21"/>
  <c r="DH436" i="21" s="1"/>
  <c r="DI452" i="21"/>
  <c r="DH452" i="21" s="1"/>
  <c r="DI453" i="21"/>
  <c r="DH453" i="21" s="1"/>
  <c r="DI472" i="21"/>
  <c r="DH472" i="21" s="1"/>
  <c r="DI473" i="21"/>
  <c r="DH473" i="21" s="1"/>
  <c r="DI505" i="21"/>
  <c r="DH505" i="21" s="1"/>
  <c r="DI535" i="21"/>
  <c r="DH535" i="21" s="1"/>
  <c r="DI591" i="21"/>
  <c r="DH591" i="21" s="1"/>
  <c r="DI596" i="21"/>
  <c r="DH596" i="21" s="1"/>
  <c r="DI597" i="21"/>
  <c r="DH597" i="21" s="1"/>
  <c r="DI598" i="21"/>
  <c r="DH598" i="21" s="1"/>
  <c r="DI602" i="21"/>
  <c r="DH602" i="21" s="1"/>
  <c r="DI603" i="21"/>
  <c r="DH603" i="21" s="1"/>
  <c r="DI604" i="21"/>
  <c r="DH604" i="21" s="1"/>
  <c r="DI605" i="21"/>
  <c r="DH605" i="21" s="1"/>
  <c r="DI606" i="21"/>
  <c r="DH606" i="21" s="1"/>
  <c r="DI625" i="21"/>
  <c r="DH625" i="21" s="1"/>
  <c r="DI763" i="21"/>
  <c r="DH763" i="21" s="1"/>
  <c r="DI764" i="21"/>
  <c r="DH764" i="21" s="1"/>
  <c r="DI767" i="21"/>
  <c r="DH767" i="21" s="1"/>
  <c r="DI774" i="21"/>
  <c r="DH774" i="21" s="1"/>
  <c r="DI775" i="21"/>
  <c r="DH775" i="21" s="1"/>
  <c r="DI876" i="21"/>
  <c r="DH876" i="21" s="1"/>
  <c r="DI877" i="21"/>
  <c r="DH877" i="21" s="1"/>
  <c r="DI1094" i="21"/>
  <c r="DH1094" i="21" s="1"/>
  <c r="DI1095" i="21"/>
  <c r="DH1095" i="21" s="1"/>
  <c r="DI1101" i="21"/>
  <c r="DH1101" i="21" s="1"/>
  <c r="DI1104" i="21"/>
  <c r="DH1104" i="21" s="1"/>
  <c r="DI1111" i="21"/>
  <c r="DH1111" i="21" s="1"/>
  <c r="DI1116" i="21"/>
  <c r="DH1116" i="21" s="1"/>
  <c r="DI1117" i="21"/>
  <c r="DH1117" i="21" s="1"/>
  <c r="DI1128" i="21"/>
  <c r="DH1128" i="21" s="1"/>
  <c r="DI1145" i="21"/>
  <c r="DH1145" i="21" s="1"/>
  <c r="DI1146" i="21"/>
  <c r="DH1146" i="21" s="1"/>
  <c r="DI1150" i="21"/>
  <c r="DH1150" i="21" s="1"/>
  <c r="DI34" i="21"/>
  <c r="DH34" i="21" s="1"/>
  <c r="DI66" i="21"/>
  <c r="DH66" i="21" s="1"/>
  <c r="DI87" i="21"/>
  <c r="DH87" i="21" s="1"/>
  <c r="DI129" i="21"/>
  <c r="DH129" i="21" s="1"/>
  <c r="DI168" i="21"/>
  <c r="DH168" i="21" s="1"/>
  <c r="DI169" i="21"/>
  <c r="DH169" i="21" s="1"/>
  <c r="DI174" i="21"/>
  <c r="DH174" i="21" s="1"/>
  <c r="DI175" i="21"/>
  <c r="DH175" i="21" s="1"/>
  <c r="DI212" i="21"/>
  <c r="DH212" i="21" s="1"/>
  <c r="DI236" i="21"/>
  <c r="DH236" i="21" s="1"/>
  <c r="DI316" i="21"/>
  <c r="DH316" i="21" s="1"/>
  <c r="DI317" i="21"/>
  <c r="DH317" i="21" s="1"/>
  <c r="DI449" i="21"/>
  <c r="DH449" i="21" s="1"/>
  <c r="DI450" i="21"/>
  <c r="DH450" i="21" s="1"/>
  <c r="DI466" i="21"/>
  <c r="DH466" i="21" s="1"/>
  <c r="DI467" i="21"/>
  <c r="DH467" i="21" s="1"/>
  <c r="DI468" i="21"/>
  <c r="DH468" i="21" s="1"/>
  <c r="DI469" i="21"/>
  <c r="DH469" i="21" s="1"/>
  <c r="DI470" i="21"/>
  <c r="DH470" i="21" s="1"/>
  <c r="DI471" i="21"/>
  <c r="DH471" i="21" s="1"/>
  <c r="DI477" i="21"/>
  <c r="DH477" i="21" s="1"/>
  <c r="DI593" i="21"/>
  <c r="DH593" i="21" s="1"/>
  <c r="DI594" i="21"/>
  <c r="DH594" i="21" s="1"/>
  <c r="DI595" i="21"/>
  <c r="DH595" i="21" s="1"/>
  <c r="DI601" i="21"/>
  <c r="DH601" i="21" s="1"/>
  <c r="DI615" i="21"/>
  <c r="DH615" i="21" s="1"/>
  <c r="DI616" i="21"/>
  <c r="DH616" i="21" s="1"/>
  <c r="DI617" i="21"/>
  <c r="DH617" i="21" s="1"/>
  <c r="DI618" i="21"/>
  <c r="DH618" i="21" s="1"/>
  <c r="DI619" i="21"/>
  <c r="DH619" i="21" s="1"/>
  <c r="DI620" i="21"/>
  <c r="DH620" i="21" s="1"/>
  <c r="DI621" i="21"/>
  <c r="DH621" i="21" s="1"/>
  <c r="DI622" i="21"/>
  <c r="DH622" i="21" s="1"/>
  <c r="DI626" i="21"/>
  <c r="DH626" i="21" s="1"/>
  <c r="DI630" i="21"/>
  <c r="DH630" i="21" s="1"/>
  <c r="DI777" i="21"/>
  <c r="DH777" i="21" s="1"/>
  <c r="DI824" i="21"/>
  <c r="DH824" i="21" s="1"/>
  <c r="DI825" i="21"/>
  <c r="DH825" i="21" s="1"/>
  <c r="DI826" i="21"/>
  <c r="DH826" i="21" s="1"/>
  <c r="DI831" i="21"/>
  <c r="DH831" i="21" s="1"/>
  <c r="DI834" i="21"/>
  <c r="DH834" i="21" s="1"/>
  <c r="DI1100" i="21"/>
  <c r="DH1100" i="21" s="1"/>
  <c r="DI1107" i="21"/>
  <c r="DH1107" i="21" s="1"/>
  <c r="DI1110" i="21"/>
  <c r="DH1110" i="21" s="1"/>
  <c r="DI1120" i="21"/>
  <c r="DH1120" i="21" s="1"/>
  <c r="DI1123" i="21"/>
  <c r="DH1123" i="21" s="1"/>
  <c r="DI1124" i="21"/>
  <c r="DH1124" i="21" s="1"/>
  <c r="DI1127" i="21"/>
  <c r="DH1127" i="21" s="1"/>
  <c r="DI1130" i="21"/>
  <c r="DH1130" i="21" s="1"/>
  <c r="DI1131" i="21"/>
  <c r="DH1131" i="21" s="1"/>
  <c r="DI1132" i="21"/>
  <c r="DH1132" i="21" s="1"/>
  <c r="DI1133" i="21"/>
  <c r="DH1133" i="21" s="1"/>
  <c r="DI1134" i="21"/>
  <c r="DH1134" i="21" s="1"/>
  <c r="DI1135" i="21"/>
  <c r="DH1135" i="21" s="1"/>
  <c r="DI1136" i="21"/>
  <c r="DH1136" i="21" s="1"/>
  <c r="DI1137" i="21"/>
  <c r="DH1137" i="21" s="1"/>
  <c r="DI1138" i="21"/>
  <c r="DH1138" i="21" s="1"/>
  <c r="DI1139" i="21"/>
  <c r="DH1139" i="21" s="1"/>
  <c r="DI1140" i="21"/>
  <c r="DH1140" i="21" s="1"/>
  <c r="DI1141" i="21"/>
  <c r="DH1141" i="21" s="1"/>
  <c r="DI1143" i="21"/>
  <c r="DH1143" i="21" s="1"/>
  <c r="DI1144" i="21"/>
  <c r="DH1144" i="21" s="1"/>
  <c r="DI1149" i="21"/>
  <c r="DH1149" i="21" s="1"/>
  <c r="DI53" i="21"/>
  <c r="DH53" i="21" s="1"/>
  <c r="DI86" i="21"/>
  <c r="DH86" i="21" s="1"/>
  <c r="DI127" i="21"/>
  <c r="DH127" i="21" s="1"/>
  <c r="DI128" i="21"/>
  <c r="DH128" i="21" s="1"/>
  <c r="DI173" i="21"/>
  <c r="DH173" i="21" s="1"/>
  <c r="DI210" i="21"/>
  <c r="DH210" i="21" s="1"/>
  <c r="DI211" i="21"/>
  <c r="DH211" i="21" s="1"/>
  <c r="DI234" i="21"/>
  <c r="DH234" i="21" s="1"/>
  <c r="DI235" i="21"/>
  <c r="DH235" i="21" s="1"/>
  <c r="DI322" i="21"/>
  <c r="DH322" i="21" s="1"/>
  <c r="DI323" i="21"/>
  <c r="DH323" i="21" s="1"/>
  <c r="DI352" i="21"/>
  <c r="DH352" i="21" s="1"/>
  <c r="DI457" i="21"/>
  <c r="DH457" i="21" s="1"/>
  <c r="DI458" i="21"/>
  <c r="DH458" i="21" s="1"/>
  <c r="DI459" i="21"/>
  <c r="DH459" i="21" s="1"/>
  <c r="DI460" i="21"/>
  <c r="DH460" i="21" s="1"/>
  <c r="DI476" i="21"/>
  <c r="DH476" i="21" s="1"/>
  <c r="DI537" i="21"/>
  <c r="DH537" i="21" s="1"/>
  <c r="DI538" i="21"/>
  <c r="DH538" i="21" s="1"/>
  <c r="DI539" i="21"/>
  <c r="DH539" i="21" s="1"/>
  <c r="DI540" i="21"/>
  <c r="DH540" i="21" s="1"/>
  <c r="DI600" i="21"/>
  <c r="DH600" i="21" s="1"/>
  <c r="DI623" i="21"/>
  <c r="DH623" i="21" s="1"/>
  <c r="DI627" i="21"/>
  <c r="DH627" i="21" s="1"/>
  <c r="DI631" i="21"/>
  <c r="DH631" i="21" s="1"/>
  <c r="DI762" i="21"/>
  <c r="DH762" i="21" s="1"/>
  <c r="DI765" i="21"/>
  <c r="DH765" i="21" s="1"/>
  <c r="DI766" i="21"/>
  <c r="DH766" i="21" s="1"/>
  <c r="DI768" i="21"/>
  <c r="DH768" i="21" s="1"/>
  <c r="DI769" i="21"/>
  <c r="DH769" i="21" s="1"/>
  <c r="DI772" i="21"/>
  <c r="DH772" i="21" s="1"/>
  <c r="DI773" i="21"/>
  <c r="DH773" i="21" s="1"/>
  <c r="DI874" i="21"/>
  <c r="DH874" i="21" s="1"/>
  <c r="DI875" i="21"/>
  <c r="DH875" i="21" s="1"/>
  <c r="DI878" i="21"/>
  <c r="DH878" i="21" s="1"/>
  <c r="DI879" i="21"/>
  <c r="DH879" i="21" s="1"/>
  <c r="DI1099" i="21"/>
  <c r="DH1099" i="21" s="1"/>
  <c r="DI1103" i="21"/>
  <c r="DH1103" i="21" s="1"/>
  <c r="DI1106" i="21"/>
  <c r="DH1106" i="21" s="1"/>
  <c r="DI1113" i="21"/>
  <c r="DH1113" i="21" s="1"/>
  <c r="DI1114" i="21"/>
  <c r="DH1114" i="21" s="1"/>
  <c r="DI1115" i="21"/>
  <c r="DH1115" i="21" s="1"/>
  <c r="DI1119" i="21"/>
  <c r="DH1119" i="21" s="1"/>
  <c r="DI1122" i="21"/>
  <c r="DH1122" i="21" s="1"/>
  <c r="DI1126" i="21"/>
  <c r="DH1126" i="21" s="1"/>
  <c r="DI1142" i="21"/>
  <c r="DH1142" i="21" s="1"/>
  <c r="DI1148" i="21"/>
  <c r="DH1148" i="21" s="1"/>
  <c r="BY17" i="21"/>
  <c r="CO17" i="21"/>
  <c r="BX30" i="21"/>
  <c r="CP30" i="21"/>
  <c r="BY47" i="21"/>
  <c r="CO47" i="21"/>
  <c r="BY61" i="21"/>
  <c r="CO61" i="21"/>
  <c r="CP65" i="21"/>
  <c r="BY68" i="21"/>
  <c r="CO68" i="21"/>
  <c r="CP91" i="21"/>
  <c r="BY92" i="21"/>
  <c r="CO92" i="21"/>
  <c r="CP99" i="21"/>
  <c r="BY147" i="21"/>
  <c r="CO147" i="21"/>
  <c r="BX149" i="21"/>
  <c r="CP149" i="21"/>
  <c r="BY150" i="21"/>
  <c r="CO150" i="21"/>
  <c r="BY153" i="21"/>
  <c r="CO153" i="21"/>
  <c r="BY155" i="21"/>
  <c r="CO155" i="21"/>
  <c r="BY157" i="21"/>
  <c r="CO157" i="21"/>
  <c r="BY159" i="21"/>
  <c r="CO159" i="21"/>
  <c r="CP163" i="21"/>
  <c r="BY164" i="21"/>
  <c r="CO164" i="21"/>
  <c r="BY167" i="21"/>
  <c r="CO167" i="21"/>
  <c r="BY170" i="21"/>
  <c r="CO170" i="21"/>
  <c r="CP172" i="21"/>
  <c r="CP174" i="21"/>
  <c r="BY175" i="21"/>
  <c r="CO175" i="21"/>
  <c r="BY178" i="21"/>
  <c r="CO178" i="21"/>
  <c r="CP180" i="21"/>
  <c r="CP182" i="21"/>
  <c r="BY183" i="21"/>
  <c r="CO183" i="21"/>
  <c r="BY186" i="21"/>
  <c r="CO186" i="21"/>
  <c r="BX189" i="21"/>
  <c r="CP189" i="21"/>
  <c r="BX191" i="21"/>
  <c r="CP191" i="21"/>
  <c r="BY192" i="21"/>
  <c r="CO192" i="21"/>
  <c r="BY194" i="21"/>
  <c r="CO194" i="21"/>
  <c r="BX197" i="21"/>
  <c r="CP197" i="21"/>
  <c r="CP200" i="21"/>
  <c r="CP202" i="21"/>
  <c r="CP205" i="21"/>
  <c r="BY206" i="21"/>
  <c r="CO206" i="21"/>
  <c r="CP208" i="21"/>
  <c r="BY209" i="21"/>
  <c r="CO209" i="21"/>
  <c r="BX211" i="21"/>
  <c r="CP211" i="21"/>
  <c r="BX213" i="21"/>
  <c r="CP213" i="21"/>
  <c r="BY216" i="21"/>
  <c r="CO216" i="21"/>
  <c r="CP218" i="21"/>
  <c r="BY219" i="21"/>
  <c r="CO219" i="21"/>
  <c r="BX221" i="21"/>
  <c r="CP221" i="21"/>
  <c r="BY224" i="21"/>
  <c r="CO224" i="21"/>
  <c r="CP226" i="21"/>
  <c r="BY227" i="21"/>
  <c r="CO227" i="21"/>
  <c r="BX229" i="21"/>
  <c r="CP229" i="21"/>
  <c r="BY233" i="21"/>
  <c r="CO233" i="21"/>
  <c r="BX235" i="21"/>
  <c r="CP235" i="21"/>
  <c r="CP237" i="21"/>
  <c r="BY238" i="21"/>
  <c r="CO238" i="21"/>
  <c r="BY240" i="21"/>
  <c r="CO240" i="21"/>
  <c r="BY243" i="21"/>
  <c r="CO243" i="21"/>
  <c r="CP245" i="21"/>
  <c r="CP247" i="21"/>
  <c r="CP250" i="21"/>
  <c r="BY251" i="21"/>
  <c r="CO251" i="21"/>
  <c r="BX254" i="21"/>
  <c r="CP254" i="21"/>
  <c r="BX256" i="21"/>
  <c r="CP256" i="21"/>
  <c r="BY257" i="21"/>
  <c r="CO257" i="21"/>
  <c r="BY260" i="21"/>
  <c r="CO260" i="21"/>
  <c r="CP262" i="21"/>
  <c r="CP265" i="21"/>
  <c r="BY266" i="21"/>
  <c r="CO266" i="21"/>
  <c r="BY267" i="21"/>
  <c r="CO267" i="21"/>
  <c r="CP270" i="21"/>
  <c r="CP271" i="21"/>
  <c r="BY272" i="21"/>
  <c r="CO272" i="21"/>
  <c r="BY275" i="21"/>
  <c r="CO275" i="21"/>
  <c r="CP277" i="21"/>
  <c r="BY280" i="21"/>
  <c r="CO280" i="21"/>
  <c r="BY282" i="21"/>
  <c r="CO282" i="21"/>
  <c r="BY284" i="21"/>
  <c r="CO284" i="21"/>
  <c r="CP287" i="21"/>
  <c r="BX290" i="21"/>
  <c r="CP290" i="21"/>
  <c r="BY293" i="21"/>
  <c r="CO293" i="21"/>
  <c r="BX296" i="21"/>
  <c r="CP296" i="21"/>
  <c r="CP299" i="21"/>
  <c r="BY300" i="21"/>
  <c r="CO300" i="21"/>
  <c r="BY302" i="21"/>
  <c r="CO302" i="21"/>
  <c r="CP303" i="21"/>
  <c r="BY305" i="21"/>
  <c r="CO305" i="21"/>
  <c r="BY307" i="21"/>
  <c r="CO307" i="21"/>
  <c r="BY309" i="21"/>
  <c r="CO309" i="21"/>
  <c r="BY311" i="21"/>
  <c r="CO311" i="21"/>
  <c r="BX313" i="21"/>
  <c r="CP313" i="21"/>
  <c r="BY314" i="21"/>
  <c r="CO314" i="21"/>
  <c r="CP315" i="21"/>
  <c r="CP316" i="21"/>
  <c r="BY317" i="21"/>
  <c r="CO317" i="21"/>
  <c r="BY319" i="21"/>
  <c r="CO319" i="21"/>
  <c r="CP320" i="21"/>
  <c r="BY321" i="21"/>
  <c r="CO321" i="21"/>
  <c r="BX323" i="21"/>
  <c r="CP323" i="21"/>
  <c r="BY326" i="21"/>
  <c r="CO326" i="21"/>
  <c r="CP328" i="21"/>
  <c r="BY329" i="21"/>
  <c r="CO329" i="21"/>
  <c r="BY331" i="21"/>
  <c r="CO331" i="21"/>
  <c r="BX333" i="21"/>
  <c r="CP333" i="21"/>
  <c r="BY336" i="21"/>
  <c r="CO336" i="21"/>
  <c r="CP338" i="21"/>
  <c r="BY339" i="21"/>
  <c r="CO339" i="21"/>
  <c r="BX341" i="21"/>
  <c r="CP341" i="21"/>
  <c r="BY344" i="21"/>
  <c r="CO344" i="21"/>
  <c r="BY347" i="21"/>
  <c r="CO347" i="21"/>
  <c r="CP349" i="21"/>
  <c r="BY354" i="21"/>
  <c r="CO354" i="21"/>
  <c r="CP356" i="21"/>
  <c r="BY357" i="21"/>
  <c r="CO357" i="21"/>
  <c r="BY360" i="21"/>
  <c r="CO360" i="21"/>
  <c r="CP363" i="21"/>
  <c r="CP366" i="21"/>
  <c r="BY367" i="21"/>
  <c r="CO367" i="21"/>
  <c r="CP369" i="21"/>
  <c r="BY370" i="21"/>
  <c r="CO370" i="21"/>
  <c r="BY374" i="21"/>
  <c r="CO374" i="21"/>
  <c r="BY375" i="21"/>
  <c r="CO375" i="21"/>
  <c r="CP377" i="21"/>
  <c r="BY378" i="21"/>
  <c r="CO378" i="21"/>
  <c r="BY381" i="21"/>
  <c r="CO381" i="21"/>
  <c r="CP384" i="21"/>
  <c r="BY387" i="21"/>
  <c r="CO387" i="21"/>
  <c r="CP389" i="21"/>
  <c r="BY390" i="21"/>
  <c r="CO390" i="21"/>
  <c r="BX392" i="21"/>
  <c r="CP392" i="21"/>
  <c r="BY395" i="21"/>
  <c r="CO395" i="21"/>
  <c r="BY398" i="21"/>
  <c r="CO398" i="21"/>
  <c r="BX400" i="21"/>
  <c r="CP400" i="21"/>
  <c r="BY403" i="21"/>
  <c r="CO403" i="21"/>
  <c r="BX404" i="21"/>
  <c r="CP404" i="21"/>
  <c r="BY406" i="21"/>
  <c r="CO406" i="21"/>
  <c r="BY408" i="21"/>
  <c r="CO408" i="21"/>
  <c r="BY410" i="21"/>
  <c r="CO410" i="21"/>
  <c r="CP412" i="21"/>
  <c r="BY413" i="21"/>
  <c r="CO413" i="21"/>
  <c r="BX415" i="21"/>
  <c r="CP415" i="21"/>
  <c r="BY419" i="21"/>
  <c r="CO419" i="21"/>
  <c r="CP421" i="21"/>
  <c r="BY422" i="21"/>
  <c r="CO422" i="21"/>
  <c r="BX424" i="21"/>
  <c r="CP424" i="21"/>
  <c r="BY427" i="21"/>
  <c r="CO427" i="21"/>
  <c r="CP429" i="21"/>
  <c r="BY430" i="21"/>
  <c r="CO430" i="21"/>
  <c r="BX432" i="21"/>
  <c r="CP432" i="21"/>
  <c r="BX436" i="21"/>
  <c r="CP436" i="21"/>
  <c r="BY438" i="21"/>
  <c r="CO438" i="21"/>
  <c r="CP440" i="21"/>
  <c r="BY441" i="21"/>
  <c r="CO441" i="21"/>
  <c r="BX443" i="21"/>
  <c r="CP443" i="21"/>
  <c r="BY446" i="21"/>
  <c r="CO446" i="21"/>
  <c r="CP448" i="21"/>
  <c r="BY449" i="21"/>
  <c r="CO449" i="21"/>
  <c r="CP451" i="21"/>
  <c r="BY452" i="21"/>
  <c r="CO452" i="21"/>
  <c r="CP454" i="21"/>
  <c r="BY455" i="21"/>
  <c r="CO455" i="21"/>
  <c r="CP457" i="21"/>
  <c r="BY458" i="21"/>
  <c r="CO458" i="21"/>
  <c r="BY461" i="21"/>
  <c r="CO461" i="21"/>
  <c r="CP466" i="21"/>
  <c r="BY467" i="21"/>
  <c r="CO467" i="21"/>
  <c r="CP470" i="21"/>
  <c r="BY471" i="21"/>
  <c r="CO471" i="21"/>
  <c r="BX473" i="21"/>
  <c r="CP473" i="21"/>
  <c r="BY476" i="21"/>
  <c r="CO476" i="21"/>
  <c r="BY478" i="21"/>
  <c r="CO478" i="21"/>
  <c r="BX481" i="21"/>
  <c r="CP481" i="21"/>
  <c r="BY482" i="21"/>
  <c r="CO482" i="21"/>
  <c r="BX485" i="21"/>
  <c r="CP485" i="21"/>
  <c r="BY486" i="21"/>
  <c r="CO486" i="21"/>
  <c r="BX489" i="21"/>
  <c r="CP489" i="21"/>
  <c r="BY490" i="21"/>
  <c r="CO490" i="21"/>
  <c r="BY493" i="21"/>
  <c r="CO493" i="21"/>
  <c r="BY495" i="21"/>
  <c r="CO495" i="21"/>
  <c r="BX498" i="21"/>
  <c r="CP498" i="21"/>
  <c r="BY499" i="21"/>
  <c r="CO499" i="21"/>
  <c r="CP501" i="21"/>
  <c r="BY502" i="21"/>
  <c r="CO502" i="21"/>
  <c r="BX504" i="21"/>
  <c r="CP504" i="21"/>
  <c r="BY505" i="21"/>
  <c r="CO505" i="21"/>
  <c r="BY509" i="21"/>
  <c r="CO509" i="21"/>
  <c r="CP510" i="21"/>
  <c r="BY513" i="21"/>
  <c r="CO513" i="21"/>
  <c r="BX515" i="21"/>
  <c r="CP515" i="21"/>
  <c r="BY516" i="21"/>
  <c r="CO516" i="21"/>
  <c r="BX519" i="21"/>
  <c r="CP519" i="21"/>
  <c r="BY520" i="21"/>
  <c r="CO520" i="21"/>
  <c r="CP522" i="21"/>
  <c r="BY523" i="21"/>
  <c r="CO523" i="21"/>
  <c r="BX525" i="21"/>
  <c r="CP525" i="21"/>
  <c r="BY526" i="21"/>
  <c r="CO526" i="21"/>
  <c r="CP528" i="21"/>
  <c r="BY529" i="21"/>
  <c r="CO529" i="21"/>
  <c r="BX531" i="21"/>
  <c r="CP531" i="21"/>
  <c r="BY532" i="21"/>
  <c r="CO532" i="21"/>
  <c r="BX533" i="21"/>
  <c r="CP533" i="21"/>
  <c r="BY534" i="21"/>
  <c r="CO534" i="21"/>
  <c r="BX536" i="21"/>
  <c r="CP536" i="21"/>
  <c r="CP539" i="21"/>
  <c r="BY540" i="21"/>
  <c r="CO540" i="21"/>
  <c r="CP542" i="21"/>
  <c r="BY543" i="21"/>
  <c r="CO543" i="21"/>
  <c r="BY546" i="21"/>
  <c r="CO546" i="21"/>
  <c r="BX548" i="21"/>
  <c r="CP548" i="21"/>
  <c r="BY549" i="21"/>
  <c r="CO549" i="21"/>
  <c r="BY551" i="21"/>
  <c r="CO551" i="21"/>
  <c r="BY554" i="21"/>
  <c r="CO554" i="21"/>
  <c r="BX556" i="21"/>
  <c r="CP556" i="21"/>
  <c r="BY557" i="21"/>
  <c r="CO557" i="21"/>
  <c r="BY559" i="21"/>
  <c r="CO559" i="21"/>
  <c r="BY561" i="21"/>
  <c r="CO561" i="21"/>
  <c r="BX562" i="21"/>
  <c r="CP562" i="21"/>
  <c r="BY564" i="21"/>
  <c r="CO564" i="21"/>
  <c r="BY568" i="21"/>
  <c r="CO568" i="21"/>
  <c r="CP569" i="21"/>
  <c r="BY573" i="21"/>
  <c r="CO573" i="21"/>
  <c r="CP574" i="21"/>
  <c r="CP576" i="21"/>
  <c r="BY578" i="21"/>
  <c r="CO578" i="21"/>
  <c r="CP580" i="21"/>
  <c r="CP582" i="21"/>
  <c r="BY583" i="21"/>
  <c r="CO583" i="21"/>
  <c r="CP584" i="21"/>
  <c r="BX587" i="21"/>
  <c r="CP587" i="21"/>
  <c r="BY589" i="21"/>
  <c r="CO589" i="21"/>
  <c r="CP591" i="21"/>
  <c r="CP594" i="21"/>
  <c r="BY596" i="21"/>
  <c r="CO596" i="21"/>
  <c r="CP598" i="21"/>
  <c r="BY600" i="21"/>
  <c r="CO600" i="21"/>
  <c r="BX603" i="21"/>
  <c r="CP603" i="21"/>
  <c r="BY604" i="21"/>
  <c r="CO604" i="21"/>
  <c r="CP606" i="21"/>
  <c r="CP608" i="21"/>
  <c r="BX610" i="21"/>
  <c r="CP610" i="21"/>
  <c r="BX612" i="21"/>
  <c r="CP612" i="21"/>
  <c r="BY613" i="21"/>
  <c r="CO613" i="21"/>
  <c r="BX616" i="21"/>
  <c r="CP616" i="21"/>
  <c r="BY617" i="21"/>
  <c r="CO617" i="21"/>
  <c r="BX620" i="21"/>
  <c r="CP620" i="21"/>
  <c r="BY621" i="21"/>
  <c r="CO621" i="21"/>
  <c r="BX623" i="21"/>
  <c r="CP623" i="21"/>
  <c r="BY624" i="21"/>
  <c r="CO624" i="21"/>
  <c r="CP627" i="21"/>
  <c r="BY628" i="21"/>
  <c r="CO628" i="21"/>
  <c r="CP631" i="21"/>
  <c r="BY632" i="21"/>
  <c r="CO632" i="21"/>
  <c r="CP635" i="21"/>
  <c r="BY636" i="21"/>
  <c r="CO636" i="21"/>
  <c r="CP638" i="21"/>
  <c r="BY639" i="21"/>
  <c r="CO639" i="21"/>
  <c r="CP642" i="21"/>
  <c r="BY643" i="21"/>
  <c r="CO643" i="21"/>
  <c r="CP645" i="21"/>
  <c r="BY646" i="21"/>
  <c r="CO646" i="21"/>
  <c r="CP648" i="21"/>
  <c r="BX650" i="21"/>
  <c r="CP650" i="21"/>
  <c r="BX652" i="21"/>
  <c r="CP652" i="21"/>
  <c r="BY654" i="21"/>
  <c r="CO654" i="21"/>
  <c r="BY656" i="21"/>
  <c r="CO656" i="21"/>
  <c r="BY658" i="21"/>
  <c r="CO658" i="21"/>
  <c r="BY660" i="21"/>
  <c r="CO660" i="21"/>
  <c r="BY662" i="21"/>
  <c r="CO662" i="21"/>
  <c r="BY664" i="21"/>
  <c r="CO664" i="21"/>
  <c r="BY667" i="21"/>
  <c r="CO667" i="21"/>
  <c r="BY669" i="21"/>
  <c r="CO669" i="21"/>
  <c r="BY671" i="21"/>
  <c r="CO671" i="21"/>
  <c r="BY673" i="21"/>
  <c r="CO673" i="21"/>
  <c r="BY675" i="21"/>
  <c r="CO675" i="21"/>
  <c r="BY677" i="21"/>
  <c r="CO677" i="21"/>
  <c r="BY679" i="21"/>
  <c r="CO679" i="21"/>
  <c r="BY681" i="21"/>
  <c r="CO681" i="21"/>
  <c r="BY683" i="21"/>
  <c r="CO683" i="21"/>
  <c r="CP684" i="21"/>
  <c r="CP686" i="21"/>
  <c r="CP688" i="21"/>
  <c r="CP690" i="21"/>
  <c r="BY692" i="21"/>
  <c r="CO692" i="21"/>
  <c r="BY694" i="21"/>
  <c r="CO694" i="21"/>
  <c r="BY696" i="21"/>
  <c r="CO696" i="21"/>
  <c r="CP698" i="21"/>
  <c r="CP703" i="21"/>
  <c r="BY705" i="21"/>
  <c r="CO705" i="21"/>
  <c r="BY708" i="21"/>
  <c r="CO708" i="21"/>
  <c r="CP710" i="21"/>
  <c r="BY712" i="21"/>
  <c r="CO712" i="21"/>
  <c r="CP713" i="21"/>
  <c r="BX715" i="21"/>
  <c r="CP715" i="21"/>
  <c r="CP716" i="21"/>
  <c r="BY717" i="21"/>
  <c r="CO717" i="21"/>
  <c r="CP720" i="21"/>
  <c r="BY721" i="21"/>
  <c r="CO721" i="21"/>
  <c r="BY723" i="21"/>
  <c r="CO723" i="21"/>
  <c r="CP726" i="21"/>
  <c r="CP728" i="21"/>
  <c r="BY729" i="21"/>
  <c r="CO729" i="21"/>
  <c r="BY732" i="21"/>
  <c r="CO732" i="21"/>
  <c r="BX734" i="21"/>
  <c r="BY735" i="21"/>
  <c r="CO735" i="21"/>
  <c r="CP737" i="21"/>
  <c r="CP739" i="21"/>
  <c r="CP741" i="21"/>
  <c r="CP743" i="21"/>
  <c r="BY745" i="21"/>
  <c r="CO745" i="21"/>
  <c r="BY747" i="21"/>
  <c r="CO747" i="21"/>
  <c r="BY749" i="21"/>
  <c r="CO749" i="21"/>
  <c r="BY751" i="21"/>
  <c r="CO751" i="21"/>
  <c r="BY756" i="21"/>
  <c r="CO756" i="21"/>
  <c r="FL756" i="21" s="1"/>
  <c r="BY759" i="21"/>
  <c r="CO759" i="21"/>
  <c r="FL759" i="21" s="1"/>
  <c r="BY762" i="21"/>
  <c r="CO762" i="21"/>
  <c r="FL762" i="21" s="1"/>
  <c r="BY765" i="21"/>
  <c r="CO765" i="21"/>
  <c r="FL765" i="21" s="1"/>
  <c r="BY771" i="21"/>
  <c r="CO771" i="21"/>
  <c r="FL771" i="21" s="1"/>
  <c r="BY774" i="21"/>
  <c r="CO774" i="21"/>
  <c r="FL774" i="21" s="1"/>
  <c r="BY782" i="21"/>
  <c r="CO782" i="21"/>
  <c r="FL782" i="21" s="1"/>
  <c r="BY783" i="21"/>
  <c r="CO783" i="21"/>
  <c r="FL783" i="21" s="1"/>
  <c r="BY788" i="21"/>
  <c r="CO788" i="21"/>
  <c r="FL788" i="21" s="1"/>
  <c r="BY791" i="21"/>
  <c r="CO791" i="21"/>
  <c r="FL791" i="21" s="1"/>
  <c r="BY794" i="21"/>
  <c r="CO794" i="21"/>
  <c r="FL794" i="21" s="1"/>
  <c r="BY795" i="21"/>
  <c r="CO795" i="21"/>
  <c r="FL795" i="21" s="1"/>
  <c r="BY796" i="21"/>
  <c r="CO796" i="21"/>
  <c r="FL796" i="21" s="1"/>
  <c r="BY799" i="21"/>
  <c r="CO799" i="21"/>
  <c r="FL799" i="21" s="1"/>
  <c r="BY803" i="21"/>
  <c r="CO803" i="21"/>
  <c r="FL803" i="21" s="1"/>
  <c r="BY807" i="21"/>
  <c r="CO807" i="21"/>
  <c r="FL807" i="21" s="1"/>
  <c r="BY808" i="21"/>
  <c r="CO808" i="21"/>
  <c r="FL808" i="21" s="1"/>
  <c r="BY815" i="21"/>
  <c r="CO815" i="21"/>
  <c r="FL815" i="21" s="1"/>
  <c r="BY818" i="21"/>
  <c r="CO818" i="21"/>
  <c r="FL818" i="21" s="1"/>
  <c r="BY824" i="21"/>
  <c r="CO824" i="21"/>
  <c r="FL824" i="21" s="1"/>
  <c r="BY829" i="21"/>
  <c r="CO829" i="21"/>
  <c r="FL829" i="21" s="1"/>
  <c r="BY841" i="21"/>
  <c r="CO841" i="21"/>
  <c r="FL841" i="21" s="1"/>
  <c r="BY860" i="21"/>
  <c r="CO860" i="21"/>
  <c r="FL860" i="21" s="1"/>
  <c r="BY863" i="21"/>
  <c r="CO863" i="21"/>
  <c r="FL863" i="21" s="1"/>
  <c r="BY864" i="21"/>
  <c r="CO864" i="21"/>
  <c r="FL864" i="21" s="1"/>
  <c r="BY867" i="21"/>
  <c r="CO867" i="21"/>
  <c r="FL867" i="21" s="1"/>
  <c r="BY870" i="21"/>
  <c r="CO870" i="21"/>
  <c r="FL870" i="21" s="1"/>
  <c r="BY877" i="21"/>
  <c r="CO877" i="21"/>
  <c r="FL877" i="21" s="1"/>
  <c r="BY888" i="21"/>
  <c r="CO888" i="21"/>
  <c r="FL888" i="21" s="1"/>
  <c r="BY891" i="21"/>
  <c r="CO891" i="21"/>
  <c r="FL891" i="21" s="1"/>
  <c r="BY897" i="21"/>
  <c r="CO897" i="21"/>
  <c r="FL897" i="21" s="1"/>
  <c r="BY903" i="21"/>
  <c r="CO903" i="21"/>
  <c r="FL903" i="21" s="1"/>
  <c r="BY906" i="21"/>
  <c r="CO906" i="21"/>
  <c r="FL906" i="21" s="1"/>
  <c r="BY915" i="21"/>
  <c r="CO915" i="21"/>
  <c r="FL915" i="21" s="1"/>
  <c r="BY916" i="21"/>
  <c r="CO916" i="21"/>
  <c r="FL916" i="21" s="1"/>
  <c r="BY919" i="21"/>
  <c r="CO919" i="21"/>
  <c r="FL919" i="21" s="1"/>
  <c r="BY923" i="21"/>
  <c r="CO923" i="21"/>
  <c r="FL923" i="21" s="1"/>
  <c r="BY941" i="21"/>
  <c r="CO941" i="21"/>
  <c r="FL941" i="21" s="1"/>
  <c r="BY944" i="21"/>
  <c r="CO944" i="21"/>
  <c r="FL944" i="21" s="1"/>
  <c r="BY951" i="21"/>
  <c r="CO951" i="21"/>
  <c r="FL951" i="21" s="1"/>
  <c r="BY958" i="21"/>
  <c r="CO958" i="21"/>
  <c r="FL958" i="21" s="1"/>
  <c r="BY959" i="21"/>
  <c r="CO959" i="21"/>
  <c r="FL959" i="21" s="1"/>
  <c r="BY961" i="21"/>
  <c r="CO961" i="21"/>
  <c r="FL961" i="21" s="1"/>
  <c r="BY979" i="21"/>
  <c r="CO979" i="21"/>
  <c r="FL979" i="21" s="1"/>
  <c r="BY986" i="21"/>
  <c r="CO986" i="21"/>
  <c r="FL986" i="21" s="1"/>
  <c r="BY991" i="21"/>
  <c r="CO991" i="21"/>
  <c r="FL991" i="21" s="1"/>
  <c r="BY995" i="21"/>
  <c r="CO995" i="21"/>
  <c r="FL995" i="21" s="1"/>
  <c r="BY996" i="21"/>
  <c r="CO996" i="21"/>
  <c r="FL996" i="21" s="1"/>
  <c r="BY997" i="21"/>
  <c r="CO997" i="21"/>
  <c r="FL997" i="21" s="1"/>
  <c r="BY999" i="21"/>
  <c r="CO999" i="21"/>
  <c r="FL999" i="21" s="1"/>
  <c r="BY1003" i="21"/>
  <c r="CO1003" i="21"/>
  <c r="FL1003" i="21" s="1"/>
  <c r="BY1005" i="21"/>
  <c r="CO1005" i="21"/>
  <c r="FL1005" i="21" s="1"/>
  <c r="BY1007" i="21"/>
  <c r="CO1007" i="21"/>
  <c r="FL1007" i="21" s="1"/>
  <c r="BY1010" i="21"/>
  <c r="CO1010" i="21"/>
  <c r="FL1010" i="21" s="1"/>
  <c r="BY1013" i="21"/>
  <c r="CO1013" i="21"/>
  <c r="FL1013" i="21" s="1"/>
  <c r="BY1018" i="21"/>
  <c r="CO1018" i="21"/>
  <c r="FL1018" i="21" s="1"/>
  <c r="BY1020" i="21"/>
  <c r="CO1020" i="21"/>
  <c r="FL1020" i="21" s="1"/>
  <c r="BY1022" i="21"/>
  <c r="CO1022" i="21"/>
  <c r="FL1022" i="21" s="1"/>
  <c r="BY1027" i="21"/>
  <c r="CO1027" i="21"/>
  <c r="FL1027" i="21" s="1"/>
  <c r="BY1029" i="21"/>
  <c r="CO1029" i="21"/>
  <c r="FL1029" i="21" s="1"/>
  <c r="BY1031" i="21"/>
  <c r="CO1031" i="21"/>
  <c r="FL1031" i="21" s="1"/>
  <c r="BY1045" i="21"/>
  <c r="CO1045" i="21"/>
  <c r="FL1045" i="21" s="1"/>
  <c r="BY1047" i="21"/>
  <c r="CO1047" i="21"/>
  <c r="FL1047" i="21" s="1"/>
  <c r="BY1049" i="21"/>
  <c r="CO1049" i="21"/>
  <c r="FL1049" i="21" s="1"/>
  <c r="BY1051" i="21"/>
  <c r="CO1051" i="21"/>
  <c r="FL1051" i="21" s="1"/>
  <c r="BY1053" i="21"/>
  <c r="CO1053" i="21"/>
  <c r="FL1053" i="21" s="1"/>
  <c r="BY1059" i="21"/>
  <c r="CO1059" i="21"/>
  <c r="FL1059" i="21" s="1"/>
  <c r="BY1061" i="21"/>
  <c r="CO1061" i="21"/>
  <c r="FL1061" i="21" s="1"/>
  <c r="BY1063" i="21"/>
  <c r="CO1063" i="21"/>
  <c r="FL1063" i="21" s="1"/>
  <c r="BY1065" i="21"/>
  <c r="CO1065" i="21"/>
  <c r="FL1065" i="21" s="1"/>
  <c r="BY1067" i="21"/>
  <c r="CO1067" i="21"/>
  <c r="FL1067" i="21" s="1"/>
  <c r="BY1069" i="21"/>
  <c r="CO1069" i="21"/>
  <c r="FL1069" i="21" s="1"/>
  <c r="BY1076" i="21"/>
  <c r="CO1076" i="21"/>
  <c r="FL1076" i="21" s="1"/>
  <c r="BY1084" i="21"/>
  <c r="CO1084" i="21"/>
  <c r="FL1084" i="21" s="1"/>
  <c r="BY1086" i="21"/>
  <c r="CO1086" i="21"/>
  <c r="FL1086" i="21" s="1"/>
  <c r="BY1088" i="21"/>
  <c r="CO1088" i="21"/>
  <c r="FL1088" i="21" s="1"/>
  <c r="BY1090" i="21"/>
  <c r="CO1090" i="21"/>
  <c r="FL1090" i="21" s="1"/>
  <c r="BY1092" i="21"/>
  <c r="CO1092" i="21"/>
  <c r="FL1092" i="21" s="1"/>
  <c r="BY1094" i="21"/>
  <c r="CO1094" i="21"/>
  <c r="FL1094" i="21" s="1"/>
  <c r="BY1097" i="21"/>
  <c r="CO1097" i="21"/>
  <c r="FL1097" i="21" s="1"/>
  <c r="BY1105" i="21"/>
  <c r="CO1105" i="21"/>
  <c r="FL1105" i="21" s="1"/>
  <c r="BY1107" i="21"/>
  <c r="CO1107" i="21"/>
  <c r="FL1107" i="21" s="1"/>
  <c r="BY1108" i="21"/>
  <c r="CO1108" i="21"/>
  <c r="FL1108" i="21" s="1"/>
  <c r="BY1111" i="21"/>
  <c r="CO1111" i="21"/>
  <c r="FL1111" i="21" s="1"/>
  <c r="BY1113" i="21"/>
  <c r="CO1113" i="21"/>
  <c r="FL1113" i="21" s="1"/>
  <c r="BY1115" i="21"/>
  <c r="CO1115" i="21"/>
  <c r="FL1115" i="21" s="1"/>
  <c r="BY1118" i="21"/>
  <c r="CO1118" i="21"/>
  <c r="FL1118" i="21" s="1"/>
  <c r="BY1122" i="21"/>
  <c r="CO1122" i="21"/>
  <c r="FL1122" i="21" s="1"/>
  <c r="BY1126" i="21"/>
  <c r="CO1126" i="21"/>
  <c r="FL1126" i="21" s="1"/>
  <c r="BY1128" i="21"/>
  <c r="CO1128" i="21"/>
  <c r="FL1128" i="21" s="1"/>
  <c r="BY1129" i="21"/>
  <c r="CO1129" i="21"/>
  <c r="FL1129" i="21" s="1"/>
  <c r="BY1136" i="21"/>
  <c r="CO1136" i="21"/>
  <c r="FL1136" i="21" s="1"/>
  <c r="BY1138" i="21"/>
  <c r="CO1138" i="21"/>
  <c r="FL1138" i="21" s="1"/>
  <c r="BY1141" i="21"/>
  <c r="CO1141" i="21"/>
  <c r="FL1141" i="21" s="1"/>
  <c r="BY1143" i="21"/>
  <c r="CO1143" i="21"/>
  <c r="FL1143" i="21" s="1"/>
  <c r="BY1145" i="21"/>
  <c r="CO1145" i="21"/>
  <c r="FL1145" i="21" s="1"/>
  <c r="BY1147" i="21"/>
  <c r="CO1147" i="21"/>
  <c r="FL1147" i="21" s="1"/>
  <c r="BY1153" i="21"/>
  <c r="CO1153" i="21"/>
  <c r="FL1153" i="21" s="1"/>
  <c r="BY1155" i="21"/>
  <c r="CO1155" i="21"/>
  <c r="FL1155" i="21" s="1"/>
  <c r="BY1157" i="21"/>
  <c r="CO1157" i="21"/>
  <c r="FL1157" i="21" s="1"/>
  <c r="BY1159" i="21"/>
  <c r="CO1159" i="21"/>
  <c r="FL1159" i="21" s="1"/>
  <c r="BY1161" i="21"/>
  <c r="CO1161" i="21"/>
  <c r="FL1161" i="21" s="1"/>
  <c r="BY1162" i="21"/>
  <c r="CO1162" i="21"/>
  <c r="FL1162" i="21" s="1"/>
  <c r="BY1171" i="21"/>
  <c r="CO1171" i="21"/>
  <c r="FL1171" i="21" s="1"/>
  <c r="BY1174" i="21"/>
  <c r="CO1174" i="21"/>
  <c r="FL1174" i="21" s="1"/>
  <c r="BY1176" i="21"/>
  <c r="CO1176" i="21"/>
  <c r="FL1176" i="21" s="1"/>
  <c r="BY1178" i="21"/>
  <c r="CO1178" i="21"/>
  <c r="FL1178" i="21" s="1"/>
  <c r="BY1187" i="21"/>
  <c r="CO1187" i="21"/>
  <c r="FL1187" i="21" s="1"/>
  <c r="BY1190" i="21"/>
  <c r="CO1190" i="21"/>
  <c r="FL1190" i="21" s="1"/>
  <c r="BY1192" i="21"/>
  <c r="CO1192" i="21"/>
  <c r="FL1192" i="21" s="1"/>
  <c r="BY1194" i="21"/>
  <c r="CO1194" i="21"/>
  <c r="FL1194" i="21" s="1"/>
  <c r="BY13" i="21"/>
  <c r="CO13" i="21"/>
  <c r="BY15" i="21"/>
  <c r="CO15" i="21"/>
  <c r="BX24" i="21"/>
  <c r="CP24" i="21"/>
  <c r="BX28" i="21"/>
  <c r="CP28" i="21"/>
  <c r="BY42" i="21"/>
  <c r="CO42" i="21"/>
  <c r="BY51" i="21"/>
  <c r="CO51" i="21"/>
  <c r="BY56" i="21"/>
  <c r="CO56" i="21"/>
  <c r="CP67" i="21"/>
  <c r="BY73" i="21"/>
  <c r="CO73" i="21"/>
  <c r="BY80" i="21"/>
  <c r="CO80" i="21"/>
  <c r="BX82" i="21"/>
  <c r="CP82" i="21"/>
  <c r="BX86" i="21"/>
  <c r="CP86" i="21"/>
  <c r="BX94" i="21"/>
  <c r="CP94" i="21"/>
  <c r="BY129" i="21"/>
  <c r="CO129" i="21"/>
  <c r="BY134" i="21"/>
  <c r="CO134" i="21"/>
  <c r="BX16" i="21"/>
  <c r="CP16" i="21"/>
  <c r="CP21" i="21"/>
  <c r="BY24" i="21"/>
  <c r="CO24" i="21"/>
  <c r="BY30" i="21"/>
  <c r="CO30" i="21"/>
  <c r="CP43" i="21"/>
  <c r="CP45" i="21"/>
  <c r="BX50" i="21"/>
  <c r="CP50" i="21"/>
  <c r="BY53" i="21"/>
  <c r="CO53" i="21"/>
  <c r="CP55" i="21"/>
  <c r="CP57" i="21"/>
  <c r="BY58" i="21"/>
  <c r="CO58" i="21"/>
  <c r="BX60" i="21"/>
  <c r="CP60" i="21"/>
  <c r="BY65" i="21"/>
  <c r="CO65" i="21"/>
  <c r="BY67" i="21"/>
  <c r="CO67" i="21"/>
  <c r="CP69" i="21"/>
  <c r="BY70" i="21"/>
  <c r="CO70" i="21"/>
  <c r="BX72" i="21"/>
  <c r="CP72" i="21"/>
  <c r="BY75" i="21"/>
  <c r="CO75" i="21"/>
  <c r="BY77" i="21"/>
  <c r="CO77" i="21"/>
  <c r="BY79" i="21"/>
  <c r="CO79" i="21"/>
  <c r="CP81" i="21"/>
  <c r="BY82" i="21"/>
  <c r="CO82" i="21"/>
  <c r="BY84" i="21"/>
  <c r="CO84" i="21"/>
  <c r="BY86" i="21"/>
  <c r="CO86" i="21"/>
  <c r="BX88" i="21"/>
  <c r="CP88" i="21"/>
  <c r="BY91" i="21"/>
  <c r="CO91" i="21"/>
  <c r="FL91" i="21" s="1"/>
  <c r="CP93" i="21"/>
  <c r="BY94" i="21"/>
  <c r="CO94" i="21"/>
  <c r="FL94" i="21" s="1"/>
  <c r="BX96" i="21"/>
  <c r="CP96" i="21"/>
  <c r="BY99" i="21"/>
  <c r="CO99" i="21"/>
  <c r="FL99" i="21" s="1"/>
  <c r="BY101" i="21"/>
  <c r="CO101" i="21"/>
  <c r="BY104" i="21"/>
  <c r="CO104" i="21"/>
  <c r="CP106" i="21"/>
  <c r="BY107" i="21"/>
  <c r="CO107" i="21"/>
  <c r="BX109" i="21"/>
  <c r="CP109" i="21"/>
  <c r="BY112" i="21"/>
  <c r="CO112" i="21"/>
  <c r="CP114" i="21"/>
  <c r="BY115" i="21"/>
  <c r="CO115" i="21"/>
  <c r="BX117" i="21"/>
  <c r="CP117" i="21"/>
  <c r="BY120" i="21"/>
  <c r="CO120" i="21"/>
  <c r="CP122" i="21"/>
  <c r="BY123" i="21"/>
  <c r="CO123" i="21"/>
  <c r="BX125" i="21"/>
  <c r="CP125" i="21"/>
  <c r="BX128" i="21"/>
  <c r="CP128" i="21"/>
  <c r="CP130" i="21"/>
  <c r="BY133" i="21"/>
  <c r="CO133" i="21"/>
  <c r="CP135" i="21"/>
  <c r="CP137" i="21"/>
  <c r="CP139" i="21"/>
  <c r="CP141" i="21"/>
  <c r="BY144" i="21"/>
  <c r="CO144" i="21"/>
  <c r="BY146" i="21"/>
  <c r="CO146" i="21"/>
  <c r="BX148" i="21"/>
  <c r="CP148" i="21"/>
  <c r="BY149" i="21"/>
  <c r="CO149" i="21"/>
  <c r="FL149" i="21" s="1"/>
  <c r="BX152" i="21"/>
  <c r="CP152" i="21"/>
  <c r="BX154" i="21"/>
  <c r="CP154" i="21"/>
  <c r="BX156" i="21"/>
  <c r="CP156" i="21"/>
  <c r="CP158" i="21"/>
  <c r="BX161" i="21"/>
  <c r="CP161" i="21"/>
  <c r="CP162" i="21"/>
  <c r="BY163" i="21"/>
  <c r="CO163" i="21"/>
  <c r="CP166" i="21"/>
  <c r="CP169" i="21"/>
  <c r="BY172" i="21"/>
  <c r="CO172" i="21"/>
  <c r="BY174" i="21"/>
  <c r="CO174" i="21"/>
  <c r="BX177" i="21"/>
  <c r="CP177" i="21"/>
  <c r="BX179" i="21"/>
  <c r="CP179" i="21"/>
  <c r="BY180" i="21"/>
  <c r="CO180" i="21"/>
  <c r="FL180" i="21" s="1"/>
  <c r="BY182" i="21"/>
  <c r="CO182" i="21"/>
  <c r="BX185" i="21"/>
  <c r="CP185" i="21"/>
  <c r="CP188" i="21"/>
  <c r="BY189" i="21"/>
  <c r="CO189" i="21"/>
  <c r="FL189" i="21" s="1"/>
  <c r="BY191" i="21"/>
  <c r="CO191" i="21"/>
  <c r="FL191" i="21" s="1"/>
  <c r="BX193" i="21"/>
  <c r="CP193" i="21"/>
  <c r="CP196" i="21"/>
  <c r="BY197" i="21"/>
  <c r="CO197" i="21"/>
  <c r="CP199" i="21"/>
  <c r="BY200" i="21"/>
  <c r="CO200" i="21"/>
  <c r="BY202" i="21"/>
  <c r="CO202" i="21"/>
  <c r="BX204" i="21"/>
  <c r="CP204" i="21"/>
  <c r="BY205" i="21"/>
  <c r="CO205" i="21"/>
  <c r="BY208" i="21"/>
  <c r="CO208" i="21"/>
  <c r="FL208" i="21" s="1"/>
  <c r="CP210" i="21"/>
  <c r="BY211" i="21"/>
  <c r="CO211" i="21"/>
  <c r="BY213" i="21"/>
  <c r="CO213" i="21"/>
  <c r="BX215" i="21"/>
  <c r="CP215" i="21"/>
  <c r="BY218" i="21"/>
  <c r="CO218" i="21"/>
  <c r="FL218" i="21" s="1"/>
  <c r="CP220" i="21"/>
  <c r="BY221" i="21"/>
  <c r="CO221" i="21"/>
  <c r="BX223" i="21"/>
  <c r="CP223" i="21"/>
  <c r="BY226" i="21"/>
  <c r="CO226" i="21"/>
  <c r="FL226" i="21" s="1"/>
  <c r="CP228" i="21"/>
  <c r="BY229" i="21"/>
  <c r="CO229" i="21"/>
  <c r="BX232" i="21"/>
  <c r="CP232" i="21"/>
  <c r="CP234" i="21"/>
  <c r="BY235" i="21"/>
  <c r="CO235" i="21"/>
  <c r="FL235" i="21" s="1"/>
  <c r="BY237" i="21"/>
  <c r="CO237" i="21"/>
  <c r="CP239" i="21"/>
  <c r="BX242" i="21"/>
  <c r="CP242" i="21"/>
  <c r="BX244" i="21"/>
  <c r="CP244" i="21"/>
  <c r="BY245" i="21"/>
  <c r="CO245" i="21"/>
  <c r="BY247" i="21"/>
  <c r="CO247" i="21"/>
  <c r="BX249" i="21"/>
  <c r="CP249" i="21"/>
  <c r="BY250" i="21"/>
  <c r="CO250" i="21"/>
  <c r="CP253" i="21"/>
  <c r="BY254" i="21"/>
  <c r="CO254" i="21"/>
  <c r="FL254" i="21" s="1"/>
  <c r="BY256" i="21"/>
  <c r="CO256" i="21"/>
  <c r="FL256" i="21" s="1"/>
  <c r="CP259" i="21"/>
  <c r="CP261" i="21"/>
  <c r="BY262" i="21"/>
  <c r="CO262" i="21"/>
  <c r="CP264" i="21"/>
  <c r="BY265" i="21"/>
  <c r="CO265" i="21"/>
  <c r="CP269" i="21"/>
  <c r="BY270" i="21"/>
  <c r="CO270" i="21"/>
  <c r="BY271" i="21"/>
  <c r="CO271" i="21"/>
  <c r="FL271" i="21" s="1"/>
  <c r="BX274" i="21"/>
  <c r="CP274" i="21"/>
  <c r="BX276" i="21"/>
  <c r="CP276" i="21"/>
  <c r="BY277" i="21"/>
  <c r="CO277" i="21"/>
  <c r="CP279" i="21"/>
  <c r="CP281" i="21"/>
  <c r="CP283" i="21"/>
  <c r="CP285" i="21"/>
  <c r="BY287" i="21"/>
  <c r="CO287" i="21"/>
  <c r="FL287" i="21" s="1"/>
  <c r="BX288" i="21"/>
  <c r="CP288" i="21"/>
  <c r="BY290" i="21"/>
  <c r="CO290" i="21"/>
  <c r="BX292" i="21"/>
  <c r="CP292" i="21"/>
  <c r="CP295" i="21"/>
  <c r="BY296" i="21"/>
  <c r="CO296" i="21"/>
  <c r="BX297" i="21"/>
  <c r="CP297" i="21"/>
  <c r="BY299" i="21"/>
  <c r="CO299" i="21"/>
  <c r="BX301" i="21"/>
  <c r="CP301" i="21"/>
  <c r="BY303" i="21"/>
  <c r="CO303" i="21"/>
  <c r="CP306" i="21"/>
  <c r="CP308" i="21"/>
  <c r="CP312" i="21"/>
  <c r="BY313" i="21"/>
  <c r="CO313" i="21"/>
  <c r="FL313" i="21" s="1"/>
  <c r="BY315" i="21"/>
  <c r="CO315" i="21"/>
  <c r="BY316" i="21"/>
  <c r="CO316" i="21"/>
  <c r="FL316" i="21" s="1"/>
  <c r="CP318" i="21"/>
  <c r="BY320" i="21"/>
  <c r="CO320" i="21"/>
  <c r="CP322" i="21"/>
  <c r="BY323" i="21"/>
  <c r="CO323" i="21"/>
  <c r="BX325" i="21"/>
  <c r="CP325" i="21"/>
  <c r="BY328" i="21"/>
  <c r="CO328" i="21"/>
  <c r="CP330" i="21"/>
  <c r="CP332" i="21"/>
  <c r="BY333" i="21"/>
  <c r="CO333" i="21"/>
  <c r="FL333" i="21" s="1"/>
  <c r="BX335" i="21"/>
  <c r="CP335" i="21"/>
  <c r="BY338" i="21"/>
  <c r="CO338" i="21"/>
  <c r="CP340" i="21"/>
  <c r="BY341" i="21"/>
  <c r="CO341" i="21"/>
  <c r="FL341" i="21" s="1"/>
  <c r="BX343" i="21"/>
  <c r="CP343" i="21"/>
  <c r="CP346" i="21"/>
  <c r="CP348" i="21"/>
  <c r="BY349" i="21"/>
  <c r="CO349" i="21"/>
  <c r="CP351" i="21"/>
  <c r="CP353" i="21"/>
  <c r="BY356" i="21"/>
  <c r="CO356" i="21"/>
  <c r="CP359" i="21"/>
  <c r="CP362" i="21"/>
  <c r="BY363" i="21"/>
  <c r="CO363" i="21"/>
  <c r="CP365" i="21"/>
  <c r="BY366" i="21"/>
  <c r="CO366" i="21"/>
  <c r="CP368" i="21"/>
  <c r="BY369" i="21"/>
  <c r="CO369" i="21"/>
  <c r="CP372" i="21"/>
  <c r="CP373" i="21"/>
  <c r="BY377" i="21"/>
  <c r="CO377" i="21"/>
  <c r="FL377" i="21" s="1"/>
  <c r="CP380" i="21"/>
  <c r="CP383" i="21"/>
  <c r="BY384" i="21"/>
  <c r="CO384" i="21"/>
  <c r="BX386" i="21"/>
  <c r="CP386" i="21"/>
  <c r="BY389" i="21"/>
  <c r="CO389" i="21"/>
  <c r="FL389" i="21" s="1"/>
  <c r="CP391" i="21"/>
  <c r="BY392" i="21"/>
  <c r="CO392" i="21"/>
  <c r="BX394" i="21"/>
  <c r="CP394" i="21"/>
  <c r="CP399" i="21"/>
  <c r="BY400" i="21"/>
  <c r="CO400" i="21"/>
  <c r="BX402" i="21"/>
  <c r="CP402" i="21"/>
  <c r="BY404" i="21"/>
  <c r="CO404" i="21"/>
  <c r="BX407" i="21"/>
  <c r="CP407" i="21"/>
  <c r="BX409" i="21"/>
  <c r="CP409" i="21"/>
  <c r="BY412" i="21"/>
  <c r="CO412" i="21"/>
  <c r="CP414" i="21"/>
  <c r="BY415" i="21"/>
  <c r="CO415" i="21"/>
  <c r="FL415" i="21" s="1"/>
  <c r="BX418" i="21"/>
  <c r="CP418" i="21"/>
  <c r="BY421" i="21"/>
  <c r="CO421" i="21"/>
  <c r="CP423" i="21"/>
  <c r="BY424" i="21"/>
  <c r="CO424" i="21"/>
  <c r="FL424" i="21" s="1"/>
  <c r="BX426" i="21"/>
  <c r="CP426" i="21"/>
  <c r="BY429" i="21"/>
  <c r="CO429" i="21"/>
  <c r="CP431" i="21"/>
  <c r="BY432" i="21"/>
  <c r="CO432" i="21"/>
  <c r="FL432" i="21" s="1"/>
  <c r="BX434" i="21"/>
  <c r="CP434" i="21"/>
  <c r="BY436" i="21"/>
  <c r="CO436" i="21"/>
  <c r="BY440" i="21"/>
  <c r="CO440" i="21"/>
  <c r="CP442" i="21"/>
  <c r="BY443" i="21"/>
  <c r="CO443" i="21"/>
  <c r="FL443" i="21" s="1"/>
  <c r="BX445" i="21"/>
  <c r="CP445" i="21"/>
  <c r="BY448" i="21"/>
  <c r="CO448" i="21"/>
  <c r="BY451" i="21"/>
  <c r="CO451" i="21"/>
  <c r="FL451" i="21" s="1"/>
  <c r="BY454" i="21"/>
  <c r="CO454" i="21"/>
  <c r="BY457" i="21"/>
  <c r="CO457" i="21"/>
  <c r="CP460" i="21"/>
  <c r="BX463" i="21"/>
  <c r="BY466" i="21"/>
  <c r="CO466" i="21"/>
  <c r="CP469" i="21"/>
  <c r="BY470" i="21"/>
  <c r="CO470" i="21"/>
  <c r="CP472" i="21"/>
  <c r="BY473" i="21"/>
  <c r="CO473" i="21"/>
  <c r="FL473" i="21" s="1"/>
  <c r="BX475" i="21"/>
  <c r="CP475" i="21"/>
  <c r="CP477" i="21"/>
  <c r="BX480" i="21"/>
  <c r="CP480" i="21"/>
  <c r="BY481" i="21"/>
  <c r="CO481" i="21"/>
  <c r="BX484" i="21"/>
  <c r="CP484" i="21"/>
  <c r="BY485" i="21"/>
  <c r="CO485" i="21"/>
  <c r="BX488" i="21"/>
  <c r="CP488" i="21"/>
  <c r="BY489" i="21"/>
  <c r="CO489" i="21"/>
  <c r="BX492" i="21"/>
  <c r="CP492" i="21"/>
  <c r="CP494" i="21"/>
  <c r="BX497" i="21"/>
  <c r="CP497" i="21"/>
  <c r="BY498" i="21"/>
  <c r="CO498" i="21"/>
  <c r="FL498" i="21" s="1"/>
  <c r="BY501" i="21"/>
  <c r="CO501" i="21"/>
  <c r="CP503" i="21"/>
  <c r="BY504" i="21"/>
  <c r="CO504" i="21"/>
  <c r="BX508" i="21"/>
  <c r="CP508" i="21"/>
  <c r="BY510" i="21"/>
  <c r="CO510" i="21"/>
  <c r="CP512" i="21"/>
  <c r="CP514" i="21"/>
  <c r="BY515" i="21"/>
  <c r="CO515" i="21"/>
  <c r="BX518" i="21"/>
  <c r="CP518" i="21"/>
  <c r="BY519" i="21"/>
  <c r="CO519" i="21"/>
  <c r="BY522" i="21"/>
  <c r="CO522" i="21"/>
  <c r="FL522" i="21" s="1"/>
  <c r="BY525" i="21"/>
  <c r="CO525" i="21"/>
  <c r="BY528" i="21"/>
  <c r="CO528" i="21"/>
  <c r="BY531" i="21"/>
  <c r="CO531" i="21"/>
  <c r="BY533" i="21"/>
  <c r="CO533" i="21"/>
  <c r="BY536" i="21"/>
  <c r="CO536" i="21"/>
  <c r="CP538" i="21"/>
  <c r="BY539" i="21"/>
  <c r="CO539" i="21"/>
  <c r="BY542" i="21"/>
  <c r="CO542" i="21"/>
  <c r="FL542" i="21" s="1"/>
  <c r="CP545" i="21"/>
  <c r="CP547" i="21"/>
  <c r="BY548" i="21"/>
  <c r="CO548" i="21"/>
  <c r="CP550" i="21"/>
  <c r="CP553" i="21"/>
  <c r="CP555" i="21"/>
  <c r="BY556" i="21"/>
  <c r="CO556" i="21"/>
  <c r="CP558" i="21"/>
  <c r="BX560" i="21"/>
  <c r="CP560" i="21"/>
  <c r="BY562" i="21"/>
  <c r="CO562" i="21"/>
  <c r="FL562" i="21" s="1"/>
  <c r="CP565" i="21"/>
  <c r="CP567" i="21"/>
  <c r="BY569" i="21"/>
  <c r="CO569" i="21"/>
  <c r="CP572" i="21"/>
  <c r="BY574" i="21"/>
  <c r="CO574" i="21"/>
  <c r="CP575" i="21"/>
  <c r="BY576" i="21"/>
  <c r="CO576" i="21"/>
  <c r="CP579" i="21"/>
  <c r="BY580" i="21"/>
  <c r="CO580" i="21"/>
  <c r="CP581" i="21"/>
  <c r="BY582" i="21"/>
  <c r="CO582" i="21"/>
  <c r="BY584" i="21"/>
  <c r="CO584" i="21"/>
  <c r="CP586" i="21"/>
  <c r="BY587" i="21"/>
  <c r="CO587" i="21"/>
  <c r="CP588" i="21"/>
  <c r="BY591" i="21"/>
  <c r="CO591" i="21"/>
  <c r="CP592" i="21"/>
  <c r="CP593" i="21"/>
  <c r="BY594" i="21"/>
  <c r="CO594" i="21"/>
  <c r="BY598" i="21"/>
  <c r="CO598" i="21"/>
  <c r="CP599" i="21"/>
  <c r="CP601" i="21"/>
  <c r="BY603" i="21"/>
  <c r="CO603" i="21"/>
  <c r="BY606" i="21"/>
  <c r="CO606" i="21"/>
  <c r="FL606" i="21" s="1"/>
  <c r="BY608" i="21"/>
  <c r="CO608" i="21"/>
  <c r="BX609" i="21"/>
  <c r="CP609" i="21"/>
  <c r="BY610" i="21"/>
  <c r="CO610" i="21"/>
  <c r="CP611" i="21"/>
  <c r="BY612" i="21"/>
  <c r="CO612" i="21"/>
  <c r="FL612" i="21" s="1"/>
  <c r="BX615" i="21"/>
  <c r="CP615" i="21"/>
  <c r="BY616" i="21"/>
  <c r="CO616" i="21"/>
  <c r="FL616" i="21" s="1"/>
  <c r="BX619" i="21"/>
  <c r="CP619" i="21"/>
  <c r="BY620" i="21"/>
  <c r="CO620" i="21"/>
  <c r="FL620" i="21" s="1"/>
  <c r="CP622" i="21"/>
  <c r="BY623" i="21"/>
  <c r="CO623" i="21"/>
  <c r="CP626" i="21"/>
  <c r="BY627" i="21"/>
  <c r="CO627" i="21"/>
  <c r="CP630" i="21"/>
  <c r="BY631" i="21"/>
  <c r="CO631" i="21"/>
  <c r="CP634" i="21"/>
  <c r="BY635" i="21"/>
  <c r="CO635" i="21"/>
  <c r="BY638" i="21"/>
  <c r="CO638" i="21"/>
  <c r="CP641" i="21"/>
  <c r="BY642" i="21"/>
  <c r="CO642" i="21"/>
  <c r="CP644" i="21"/>
  <c r="BY645" i="21"/>
  <c r="CO645" i="21"/>
  <c r="BY648" i="21"/>
  <c r="CO648" i="21"/>
  <c r="BY650" i="21"/>
  <c r="CO650" i="21"/>
  <c r="BY652" i="21"/>
  <c r="CO652" i="21"/>
  <c r="CP653" i="21"/>
  <c r="CP655" i="21"/>
  <c r="CP657" i="21"/>
  <c r="CP659" i="21"/>
  <c r="BX661" i="21"/>
  <c r="CP661" i="21"/>
  <c r="BX663" i="21"/>
  <c r="CP663" i="21"/>
  <c r="BX665" i="21"/>
  <c r="CP665" i="21"/>
  <c r="CP666" i="21"/>
  <c r="CP668" i="21"/>
  <c r="CP670" i="21"/>
  <c r="CP672" i="21"/>
  <c r="CP674" i="21"/>
  <c r="CP676" i="21"/>
  <c r="CP678" i="21"/>
  <c r="CP680" i="21"/>
  <c r="CP682" i="21"/>
  <c r="BY684" i="21"/>
  <c r="CO684" i="21"/>
  <c r="BY686" i="21"/>
  <c r="CO686" i="21"/>
  <c r="FL686" i="21" s="1"/>
  <c r="BY688" i="21"/>
  <c r="CO688" i="21"/>
  <c r="BY690" i="21"/>
  <c r="CO690" i="21"/>
  <c r="BX693" i="21"/>
  <c r="CP693" i="21"/>
  <c r="BX695" i="21"/>
  <c r="CP695" i="21"/>
  <c r="BY698" i="21"/>
  <c r="CO698" i="21"/>
  <c r="CP699" i="21"/>
  <c r="CP701" i="21"/>
  <c r="BY703" i="21"/>
  <c r="CO703" i="21"/>
  <c r="FL703" i="21" s="1"/>
  <c r="BX707" i="21"/>
  <c r="CP707" i="21"/>
  <c r="BX709" i="21"/>
  <c r="CP709" i="21"/>
  <c r="BY710" i="21"/>
  <c r="CO710" i="21"/>
  <c r="CP711" i="21"/>
  <c r="BY713" i="21"/>
  <c r="CO713" i="21"/>
  <c r="BY715" i="21"/>
  <c r="CO715" i="21"/>
  <c r="BY716" i="21"/>
  <c r="CO716" i="21"/>
  <c r="BX719" i="21"/>
  <c r="CP719" i="21"/>
  <c r="BY720" i="21"/>
  <c r="CO720" i="21"/>
  <c r="BX725" i="21"/>
  <c r="CP725" i="21"/>
  <c r="BY726" i="21"/>
  <c r="CO726" i="21"/>
  <c r="CP727" i="21"/>
  <c r="BY728" i="21"/>
  <c r="CO728" i="21"/>
  <c r="FL728" i="21" s="1"/>
  <c r="CP730" i="21"/>
  <c r="BY734" i="21"/>
  <c r="CO734" i="21"/>
  <c r="FL734" i="21" s="1"/>
  <c r="BX736" i="21"/>
  <c r="CP736" i="21"/>
  <c r="BY737" i="21"/>
  <c r="CO737" i="21"/>
  <c r="CP738" i="21"/>
  <c r="BY739" i="21"/>
  <c r="CO739" i="21"/>
  <c r="BY741" i="21"/>
  <c r="CO741" i="21"/>
  <c r="BY743" i="21"/>
  <c r="CO743" i="21"/>
  <c r="BX746" i="21"/>
  <c r="CP746" i="21"/>
  <c r="BX748" i="21"/>
  <c r="CP748" i="21"/>
  <c r="BX750" i="21"/>
  <c r="CP750" i="21"/>
  <c r="BY754" i="21"/>
  <c r="CO754" i="21"/>
  <c r="FL754" i="21" s="1"/>
  <c r="BY757" i="21"/>
  <c r="CO757" i="21"/>
  <c r="FL757" i="21" s="1"/>
  <c r="BY763" i="21"/>
  <c r="CO763" i="21"/>
  <c r="FL763" i="21" s="1"/>
  <c r="BY769" i="21"/>
  <c r="CO769" i="21"/>
  <c r="FL769" i="21" s="1"/>
  <c r="BY772" i="21"/>
  <c r="CO772" i="21"/>
  <c r="FL772" i="21" s="1"/>
  <c r="BY778" i="21"/>
  <c r="CO778" i="21"/>
  <c r="FL778" i="21" s="1"/>
  <c r="BY792" i="21"/>
  <c r="CO792" i="21"/>
  <c r="FL792" i="21" s="1"/>
  <c r="BY800" i="21"/>
  <c r="CO800" i="21"/>
  <c r="FL800" i="21" s="1"/>
  <c r="BY804" i="21"/>
  <c r="CO804" i="21"/>
  <c r="FL804" i="21" s="1"/>
  <c r="BY809" i="21"/>
  <c r="CO809" i="21"/>
  <c r="FL809" i="21" s="1"/>
  <c r="BY810" i="21"/>
  <c r="CO810" i="21"/>
  <c r="FL810" i="21" s="1"/>
  <c r="BY813" i="21"/>
  <c r="CO813" i="21"/>
  <c r="FL813" i="21" s="1"/>
  <c r="BY816" i="21"/>
  <c r="CO816" i="21"/>
  <c r="FL816" i="21" s="1"/>
  <c r="BY821" i="21"/>
  <c r="CO821" i="21"/>
  <c r="FL821" i="21" s="1"/>
  <c r="BY822" i="21"/>
  <c r="CO822" i="21"/>
  <c r="FL822" i="21" s="1"/>
  <c r="BY826" i="21"/>
  <c r="CO826" i="21"/>
  <c r="FL826" i="21" s="1"/>
  <c r="BY830" i="21"/>
  <c r="CO830" i="21"/>
  <c r="FL830" i="21" s="1"/>
  <c r="BY833" i="21"/>
  <c r="CO833" i="21"/>
  <c r="FL833" i="21" s="1"/>
  <c r="BY861" i="21"/>
  <c r="CO861" i="21"/>
  <c r="FL861" i="21" s="1"/>
  <c r="BY865" i="21"/>
  <c r="CO865" i="21"/>
  <c r="FL865" i="21" s="1"/>
  <c r="BY866" i="21"/>
  <c r="CO866" i="21"/>
  <c r="FL866" i="21" s="1"/>
  <c r="BY869" i="21"/>
  <c r="CO869" i="21"/>
  <c r="FL869" i="21" s="1"/>
  <c r="BY873" i="21"/>
  <c r="CO873" i="21"/>
  <c r="FL873" i="21" s="1"/>
  <c r="BY874" i="21"/>
  <c r="CO874" i="21"/>
  <c r="FL874" i="21" s="1"/>
  <c r="BY878" i="21"/>
  <c r="CO878" i="21"/>
  <c r="FL878" i="21" s="1"/>
  <c r="BY881" i="21"/>
  <c r="CO881" i="21"/>
  <c r="FL881" i="21" s="1"/>
  <c r="BY885" i="21"/>
  <c r="CO885" i="21"/>
  <c r="FL885" i="21" s="1"/>
  <c r="BY889" i="21"/>
  <c r="CO889" i="21"/>
  <c r="FL889" i="21" s="1"/>
  <c r="BY892" i="21"/>
  <c r="CO892" i="21"/>
  <c r="FL892" i="21" s="1"/>
  <c r="BY893" i="21"/>
  <c r="CO893" i="21"/>
  <c r="FL893" i="21" s="1"/>
  <c r="BY895" i="21"/>
  <c r="CO895" i="21"/>
  <c r="FL895" i="21" s="1"/>
  <c r="BY898" i="21"/>
  <c r="CO898" i="21"/>
  <c r="FL898" i="21" s="1"/>
  <c r="BY904" i="21"/>
  <c r="CO904" i="21"/>
  <c r="FL904" i="21" s="1"/>
  <c r="BY909" i="21"/>
  <c r="CO909" i="21"/>
  <c r="FL909" i="21" s="1"/>
  <c r="BY913" i="21"/>
  <c r="CO913" i="21"/>
  <c r="FL913" i="21" s="1"/>
  <c r="BY918" i="21"/>
  <c r="CO918" i="21"/>
  <c r="FL918" i="21" s="1"/>
  <c r="BY921" i="21"/>
  <c r="CO921" i="21"/>
  <c r="FL921" i="21" s="1"/>
  <c r="BY925" i="21"/>
  <c r="CO925" i="21"/>
  <c r="FL925" i="21" s="1"/>
  <c r="BY929" i="21"/>
  <c r="CO929" i="21"/>
  <c r="FL929" i="21" s="1"/>
  <c r="BY931" i="21"/>
  <c r="CO931" i="21"/>
  <c r="FL931" i="21" s="1"/>
  <c r="BY934" i="21"/>
  <c r="CO934" i="21"/>
  <c r="FL934" i="21" s="1"/>
  <c r="BY938" i="21"/>
  <c r="CO938" i="21"/>
  <c r="FL938" i="21" s="1"/>
  <c r="BY939" i="21"/>
  <c r="CO939" i="21"/>
  <c r="FL939" i="21" s="1"/>
  <c r="BY945" i="21"/>
  <c r="CO945" i="21"/>
  <c r="FL945" i="21" s="1"/>
  <c r="BY948" i="21"/>
  <c r="CO948" i="21"/>
  <c r="FL948" i="21" s="1"/>
  <c r="BY952" i="21"/>
  <c r="CO952" i="21"/>
  <c r="FL952" i="21" s="1"/>
  <c r="BY954" i="21"/>
  <c r="CO954" i="21"/>
  <c r="FL954" i="21" s="1"/>
  <c r="BY957" i="21"/>
  <c r="CO957" i="21"/>
  <c r="FL957" i="21" s="1"/>
  <c r="BY962" i="21"/>
  <c r="CO962" i="21"/>
  <c r="FL962" i="21" s="1"/>
  <c r="BY964" i="21"/>
  <c r="CO964" i="21"/>
  <c r="FL964" i="21" s="1"/>
  <c r="BY965" i="21"/>
  <c r="CO965" i="21"/>
  <c r="FL965" i="21" s="1"/>
  <c r="BY968" i="21"/>
  <c r="CO968" i="21"/>
  <c r="FL968" i="21" s="1"/>
  <c r="BY969" i="21"/>
  <c r="CO969" i="21"/>
  <c r="FL969" i="21" s="1"/>
  <c r="BY982" i="21"/>
  <c r="CO982" i="21"/>
  <c r="FL982" i="21" s="1"/>
  <c r="BY984" i="21"/>
  <c r="CO984" i="21"/>
  <c r="FL984" i="21" s="1"/>
  <c r="BY987" i="21"/>
  <c r="CO987" i="21"/>
  <c r="FL987" i="21" s="1"/>
  <c r="BY1000" i="21"/>
  <c r="CO1000" i="21"/>
  <c r="FL1000" i="21" s="1"/>
  <c r="BY1001" i="21"/>
  <c r="CO1001" i="21"/>
  <c r="FL1001" i="21" s="1"/>
  <c r="BY1011" i="21"/>
  <c r="CO1011" i="21"/>
  <c r="FL1011" i="21" s="1"/>
  <c r="BY1014" i="21"/>
  <c r="CO1014" i="21"/>
  <c r="FL1014" i="21" s="1"/>
  <c r="BY1016" i="21"/>
  <c r="CO1016" i="21"/>
  <c r="FL1016" i="21" s="1"/>
  <c r="BY1019" i="21"/>
  <c r="CO1019" i="21"/>
  <c r="FL1019" i="21" s="1"/>
  <c r="BY1021" i="21"/>
  <c r="CO1021" i="21"/>
  <c r="FL1021" i="21" s="1"/>
  <c r="BY1023" i="21"/>
  <c r="CO1023" i="21"/>
  <c r="FL1023" i="21" s="1"/>
  <c r="BY1025" i="21"/>
  <c r="CO1025" i="21"/>
  <c r="FL1025" i="21" s="1"/>
  <c r="BY1033" i="21"/>
  <c r="CO1033" i="21"/>
  <c r="FL1033" i="21" s="1"/>
  <c r="BY1035" i="21"/>
  <c r="CO1035" i="21"/>
  <c r="FL1035" i="21" s="1"/>
  <c r="BY1037" i="21"/>
  <c r="CO1037" i="21"/>
  <c r="FL1037" i="21" s="1"/>
  <c r="BY1039" i="21"/>
  <c r="CO1039" i="21"/>
  <c r="FL1039" i="21" s="1"/>
  <c r="BY1041" i="21"/>
  <c r="CO1041" i="21"/>
  <c r="FL1041" i="21" s="1"/>
  <c r="BY1043" i="21"/>
  <c r="CO1043" i="21"/>
  <c r="FL1043" i="21" s="1"/>
  <c r="BY1054" i="21"/>
  <c r="CO1054" i="21"/>
  <c r="FL1054" i="21" s="1"/>
  <c r="BY1056" i="21"/>
  <c r="CO1056" i="21"/>
  <c r="FL1056" i="21" s="1"/>
  <c r="BY1058" i="21"/>
  <c r="CO1058" i="21"/>
  <c r="FL1058" i="21" s="1"/>
  <c r="BY1070" i="21"/>
  <c r="CO1070" i="21"/>
  <c r="FL1070" i="21" s="1"/>
  <c r="BY1072" i="21"/>
  <c r="CO1072" i="21"/>
  <c r="FL1072" i="21" s="1"/>
  <c r="BY1074" i="21"/>
  <c r="CO1074" i="21"/>
  <c r="FL1074" i="21" s="1"/>
  <c r="BY1077" i="21"/>
  <c r="CO1077" i="21"/>
  <c r="FL1077" i="21" s="1"/>
  <c r="BY1079" i="21"/>
  <c r="CO1079" i="21"/>
  <c r="FL1079" i="21" s="1"/>
  <c r="BY1081" i="21"/>
  <c r="CO1081" i="21"/>
  <c r="FL1081" i="21" s="1"/>
  <c r="BY1083" i="21"/>
  <c r="CO1083" i="21"/>
  <c r="FL1083" i="21" s="1"/>
  <c r="BY1096" i="21"/>
  <c r="CO1096" i="21"/>
  <c r="FL1096" i="21" s="1"/>
  <c r="BY1099" i="21"/>
  <c r="CO1099" i="21"/>
  <c r="FL1099" i="21" s="1"/>
  <c r="BY1101" i="21"/>
  <c r="CO1101" i="21"/>
  <c r="FL1101" i="21" s="1"/>
  <c r="BY1103" i="21"/>
  <c r="CO1103" i="21"/>
  <c r="FL1103" i="21" s="1"/>
  <c r="BY1116" i="21"/>
  <c r="CO1116" i="21"/>
  <c r="FL1116" i="21" s="1"/>
  <c r="BY1119" i="21"/>
  <c r="CO1119" i="21"/>
  <c r="FL1119" i="21" s="1"/>
  <c r="BY1124" i="21"/>
  <c r="CO1124" i="21"/>
  <c r="FL1124" i="21" s="1"/>
  <c r="BY1130" i="21"/>
  <c r="CO1130" i="21"/>
  <c r="FL1130" i="21" s="1"/>
  <c r="BY1132" i="21"/>
  <c r="CO1132" i="21"/>
  <c r="FL1132" i="21" s="1"/>
  <c r="BY1134" i="21"/>
  <c r="CO1134" i="21"/>
  <c r="FL1134" i="21" s="1"/>
  <c r="BY1139" i="21"/>
  <c r="CO1139" i="21"/>
  <c r="FL1139" i="21" s="1"/>
  <c r="BY1148" i="21"/>
  <c r="CO1148" i="21"/>
  <c r="FL1148" i="21" s="1"/>
  <c r="BY1149" i="21"/>
  <c r="CO1149" i="21"/>
  <c r="FL1149" i="21" s="1"/>
  <c r="BY1151" i="21"/>
  <c r="CO1151" i="21"/>
  <c r="FL1151" i="21" s="1"/>
  <c r="BY1165" i="21"/>
  <c r="CO1165" i="21"/>
  <c r="FL1165" i="21" s="1"/>
  <c r="BY1167" i="21"/>
  <c r="CO1167" i="21"/>
  <c r="FL1167" i="21" s="1"/>
  <c r="BY1169" i="21"/>
  <c r="CO1169" i="21"/>
  <c r="FL1169" i="21" s="1"/>
  <c r="BY1172" i="21"/>
  <c r="CO1172" i="21"/>
  <c r="FL1172" i="21" s="1"/>
  <c r="BY1181" i="21"/>
  <c r="CO1181" i="21"/>
  <c r="FL1181" i="21" s="1"/>
  <c r="BY1183" i="21"/>
  <c r="CO1183" i="21"/>
  <c r="FL1183" i="21" s="1"/>
  <c r="BY1185" i="21"/>
  <c r="CO1185" i="21"/>
  <c r="FL1185" i="21" s="1"/>
  <c r="BY1188" i="21"/>
  <c r="CO1188" i="21"/>
  <c r="FL1188" i="21" s="1"/>
  <c r="BY1197" i="21"/>
  <c r="CO1197" i="21"/>
  <c r="FL1197" i="21" s="1"/>
  <c r="BY1199" i="21"/>
  <c r="CO1199" i="21"/>
  <c r="FL1199" i="21" s="1"/>
  <c r="BY1201" i="21"/>
  <c r="CO1201" i="21"/>
  <c r="FL1201" i="21" s="1"/>
  <c r="CP19" i="21"/>
  <c r="BY20" i="21"/>
  <c r="CO20" i="21"/>
  <c r="BX26" i="21"/>
  <c r="CP26" i="21"/>
  <c r="BX34" i="21"/>
  <c r="CP34" i="21"/>
  <c r="BY35" i="21"/>
  <c r="CO35" i="21"/>
  <c r="BY49" i="21"/>
  <c r="CO49" i="21"/>
  <c r="CP75" i="21"/>
  <c r="BY89" i="21"/>
  <c r="CO89" i="21"/>
  <c r="BY97" i="21"/>
  <c r="CO97" i="21"/>
  <c r="CP101" i="21"/>
  <c r="BY105" i="21"/>
  <c r="CO105" i="21"/>
  <c r="BX107" i="21"/>
  <c r="CP107" i="21"/>
  <c r="BX115" i="21"/>
  <c r="CP115" i="21"/>
  <c r="BY118" i="21"/>
  <c r="CO118" i="21"/>
  <c r="CP120" i="21"/>
  <c r="BY126" i="21"/>
  <c r="CO126" i="21"/>
  <c r="BY138" i="21"/>
  <c r="CO138" i="21"/>
  <c r="BY140" i="21"/>
  <c r="CO140" i="21"/>
  <c r="BY142" i="21"/>
  <c r="CO142" i="21"/>
  <c r="CP144" i="21"/>
  <c r="BX12" i="21"/>
  <c r="CP12" i="21"/>
  <c r="BX14" i="21"/>
  <c r="CP14" i="21"/>
  <c r="BY22" i="21"/>
  <c r="CO22" i="21"/>
  <c r="BY34" i="21"/>
  <c r="CO34" i="21"/>
  <c r="FL34" i="21" s="1"/>
  <c r="CP37" i="21"/>
  <c r="CP39" i="21"/>
  <c r="BX48" i="21"/>
  <c r="CP48" i="21"/>
  <c r="CP11" i="21"/>
  <c r="BY12" i="21"/>
  <c r="CO12" i="21"/>
  <c r="BY14" i="21"/>
  <c r="CO14" i="21"/>
  <c r="BY16" i="21"/>
  <c r="CO16" i="21"/>
  <c r="BX18" i="21"/>
  <c r="CP18" i="21"/>
  <c r="BY21" i="21"/>
  <c r="CO21" i="21"/>
  <c r="CP23" i="21"/>
  <c r="CP25" i="21"/>
  <c r="CP27" i="21"/>
  <c r="CP29" i="21"/>
  <c r="CP31" i="21"/>
  <c r="CP33" i="21"/>
  <c r="CP36" i="21"/>
  <c r="BY37" i="21"/>
  <c r="CO37" i="21"/>
  <c r="CP38" i="21"/>
  <c r="BY39" i="21"/>
  <c r="CO39" i="21"/>
  <c r="CP41" i="21"/>
  <c r="BY43" i="21"/>
  <c r="CO43" i="21"/>
  <c r="BY45" i="21"/>
  <c r="CO45" i="21"/>
  <c r="FL45" i="21" s="1"/>
  <c r="CP46" i="21"/>
  <c r="BY48" i="21"/>
  <c r="CO48" i="21"/>
  <c r="BY50" i="21"/>
  <c r="CO50" i="21"/>
  <c r="BX52" i="21"/>
  <c r="CP52" i="21"/>
  <c r="BY55" i="21"/>
  <c r="CO55" i="21"/>
  <c r="FL55" i="21" s="1"/>
  <c r="BY57" i="21"/>
  <c r="CO57" i="21"/>
  <c r="CP59" i="21"/>
  <c r="BY60" i="21"/>
  <c r="CO60" i="21"/>
  <c r="FL60" i="21" s="1"/>
  <c r="BX62" i="21"/>
  <c r="CP62" i="21"/>
  <c r="BX66" i="21"/>
  <c r="CP66" i="21"/>
  <c r="BY69" i="21"/>
  <c r="CO69" i="21"/>
  <c r="CP71" i="21"/>
  <c r="BY72" i="21"/>
  <c r="CO72" i="21"/>
  <c r="FL72" i="21" s="1"/>
  <c r="BX74" i="21"/>
  <c r="CP74" i="21"/>
  <c r="BX76" i="21"/>
  <c r="CP76" i="21"/>
  <c r="BX78" i="21"/>
  <c r="CP78" i="21"/>
  <c r="BY81" i="21"/>
  <c r="CO81" i="21"/>
  <c r="CP83" i="21"/>
  <c r="CP85" i="21"/>
  <c r="CP87" i="21"/>
  <c r="BY88" i="21"/>
  <c r="CO88" i="21"/>
  <c r="BX90" i="21"/>
  <c r="CP90" i="21"/>
  <c r="BY93" i="21"/>
  <c r="CO93" i="21"/>
  <c r="CP95" i="21"/>
  <c r="BY96" i="21"/>
  <c r="CO96" i="21"/>
  <c r="BX98" i="21"/>
  <c r="CP98" i="21"/>
  <c r="BX100" i="21"/>
  <c r="CP100" i="21"/>
  <c r="BX103" i="21"/>
  <c r="CP103" i="21"/>
  <c r="BY106" i="21"/>
  <c r="CO106" i="21"/>
  <c r="CP108" i="21"/>
  <c r="BY109" i="21"/>
  <c r="CO109" i="21"/>
  <c r="BX111" i="21"/>
  <c r="CP111" i="21"/>
  <c r="BY114" i="21"/>
  <c r="CO114" i="21"/>
  <c r="CP116" i="21"/>
  <c r="BY117" i="21"/>
  <c r="CO117" i="21"/>
  <c r="BX119" i="21"/>
  <c r="CP119" i="21"/>
  <c r="BY122" i="21"/>
  <c r="CO122" i="21"/>
  <c r="CP124" i="21"/>
  <c r="BY125" i="21"/>
  <c r="CO125" i="21"/>
  <c r="BX127" i="21"/>
  <c r="CP127" i="21"/>
  <c r="BY128" i="21"/>
  <c r="CO128" i="21"/>
  <c r="FL128" i="21" s="1"/>
  <c r="BY130" i="21"/>
  <c r="CO130" i="21"/>
  <c r="BX132" i="21"/>
  <c r="CP132" i="21"/>
  <c r="BY135" i="21"/>
  <c r="CO135" i="21"/>
  <c r="BY137" i="21"/>
  <c r="CO137" i="21"/>
  <c r="BY139" i="21"/>
  <c r="CO139" i="21"/>
  <c r="FL139" i="21" s="1"/>
  <c r="BY141" i="21"/>
  <c r="CO141" i="21"/>
  <c r="BX143" i="21"/>
  <c r="CP143" i="21"/>
  <c r="BX145" i="21"/>
  <c r="CP145" i="21"/>
  <c r="BY148" i="21"/>
  <c r="CO148" i="21"/>
  <c r="CP151" i="21"/>
  <c r="BY152" i="21"/>
  <c r="CO152" i="21"/>
  <c r="FL152" i="21" s="1"/>
  <c r="BY154" i="21"/>
  <c r="CO154" i="21"/>
  <c r="FL154" i="21" s="1"/>
  <c r="BY156" i="21"/>
  <c r="CO156" i="21"/>
  <c r="FL156" i="21" s="1"/>
  <c r="BY158" i="21"/>
  <c r="CO158" i="21"/>
  <c r="BX160" i="21"/>
  <c r="CP160" i="21"/>
  <c r="BY161" i="21"/>
  <c r="CO161" i="21"/>
  <c r="BY162" i="21"/>
  <c r="CO162" i="21"/>
  <c r="FL162" i="21" s="1"/>
  <c r="BY166" i="21"/>
  <c r="CO166" i="21"/>
  <c r="CP168" i="21"/>
  <c r="BY169" i="21"/>
  <c r="CO169" i="21"/>
  <c r="BX171" i="21"/>
  <c r="CP171" i="21"/>
  <c r="BX173" i="21"/>
  <c r="CP173" i="21"/>
  <c r="CP176" i="21"/>
  <c r="BY177" i="21"/>
  <c r="CO177" i="21"/>
  <c r="BY179" i="21"/>
  <c r="CO179" i="21"/>
  <c r="BX181" i="21"/>
  <c r="CP181" i="21"/>
  <c r="CP184" i="21"/>
  <c r="BY185" i="21"/>
  <c r="CO185" i="21"/>
  <c r="BX187" i="21"/>
  <c r="CP187" i="21"/>
  <c r="BY188" i="21"/>
  <c r="CO188" i="21"/>
  <c r="FL188" i="21" s="1"/>
  <c r="CP190" i="21"/>
  <c r="BY193" i="21"/>
  <c r="CO193" i="21"/>
  <c r="BX195" i="21"/>
  <c r="CP195" i="21"/>
  <c r="BY196" i="21"/>
  <c r="CO196" i="21"/>
  <c r="FL196" i="21" s="1"/>
  <c r="CP198" i="21"/>
  <c r="BY199" i="21"/>
  <c r="CO199" i="21"/>
  <c r="FL199" i="21" s="1"/>
  <c r="BX201" i="21"/>
  <c r="CP201" i="21"/>
  <c r="CP203" i="21"/>
  <c r="BY204" i="21"/>
  <c r="CO204" i="21"/>
  <c r="BX207" i="21"/>
  <c r="CP207" i="21"/>
  <c r="BY210" i="21"/>
  <c r="CO210" i="21"/>
  <c r="CP212" i="21"/>
  <c r="CP214" i="21"/>
  <c r="BY215" i="21"/>
  <c r="CO215" i="21"/>
  <c r="FL215" i="21" s="1"/>
  <c r="BX217" i="21"/>
  <c r="CP217" i="21"/>
  <c r="BY220" i="21"/>
  <c r="CO220" i="21"/>
  <c r="CP222" i="21"/>
  <c r="BY223" i="21"/>
  <c r="CO223" i="21"/>
  <c r="FL223" i="21" s="1"/>
  <c r="BX225" i="21"/>
  <c r="CP225" i="21"/>
  <c r="BY228" i="21"/>
  <c r="CO228" i="21"/>
  <c r="CP230" i="21"/>
  <c r="BY232" i="21"/>
  <c r="CO232" i="21"/>
  <c r="FL232" i="21" s="1"/>
  <c r="BY234" i="21"/>
  <c r="CO234" i="21"/>
  <c r="CP236" i="21"/>
  <c r="BY239" i="21"/>
  <c r="CO239" i="21"/>
  <c r="CP241" i="21"/>
  <c r="BY242" i="21"/>
  <c r="CO242" i="21"/>
  <c r="FL242" i="21" s="1"/>
  <c r="BY244" i="21"/>
  <c r="CO244" i="21"/>
  <c r="FL244" i="21" s="1"/>
  <c r="BX246" i="21"/>
  <c r="CP246" i="21"/>
  <c r="CP248" i="21"/>
  <c r="BY249" i="21"/>
  <c r="CO249" i="21"/>
  <c r="BX252" i="21"/>
  <c r="CP252" i="21"/>
  <c r="BY253" i="21"/>
  <c r="CO253" i="21"/>
  <c r="FL253" i="21" s="1"/>
  <c r="CP255" i="21"/>
  <c r="CP258" i="21"/>
  <c r="BY259" i="21"/>
  <c r="CO259" i="21"/>
  <c r="BY261" i="21"/>
  <c r="CO261" i="21"/>
  <c r="FL261" i="21" s="1"/>
  <c r="BX263" i="21"/>
  <c r="CP263" i="21"/>
  <c r="BY264" i="21"/>
  <c r="CO264" i="21"/>
  <c r="BX268" i="21"/>
  <c r="CP268" i="21"/>
  <c r="BY269" i="21"/>
  <c r="CO269" i="21"/>
  <c r="CP273" i="21"/>
  <c r="BY274" i="21"/>
  <c r="CO274" i="21"/>
  <c r="BY276" i="21"/>
  <c r="CO276" i="21"/>
  <c r="BX278" i="21"/>
  <c r="CP278" i="21"/>
  <c r="BY279" i="21"/>
  <c r="CO279" i="21"/>
  <c r="FL279" i="21" s="1"/>
  <c r="BY281" i="21"/>
  <c r="CO281" i="21"/>
  <c r="BY283" i="21"/>
  <c r="CO283" i="21"/>
  <c r="BY285" i="21"/>
  <c r="CO285" i="21"/>
  <c r="BX286" i="21"/>
  <c r="CP286" i="21"/>
  <c r="BY288" i="21"/>
  <c r="CO288" i="21"/>
  <c r="CP289" i="21"/>
  <c r="CP291" i="21"/>
  <c r="BY292" i="21"/>
  <c r="CO292" i="21"/>
  <c r="BX294" i="21"/>
  <c r="CP294" i="21"/>
  <c r="BY295" i="21"/>
  <c r="CO295" i="21"/>
  <c r="BY297" i="21"/>
  <c r="CO297" i="21"/>
  <c r="FL297" i="21" s="1"/>
  <c r="CP298" i="21"/>
  <c r="BY301" i="21"/>
  <c r="CO301" i="21"/>
  <c r="CP304" i="21"/>
  <c r="BY306" i="21"/>
  <c r="CO306" i="21"/>
  <c r="BY308" i="21"/>
  <c r="CO308" i="21"/>
  <c r="FL308" i="21" s="1"/>
  <c r="BX310" i="21"/>
  <c r="CP310" i="21"/>
  <c r="BY312" i="21"/>
  <c r="CO312" i="21"/>
  <c r="BY318" i="21"/>
  <c r="CO318" i="21"/>
  <c r="BY322" i="21"/>
  <c r="CO322" i="21"/>
  <c r="CP324" i="21"/>
  <c r="BY325" i="21"/>
  <c r="CO325" i="21"/>
  <c r="FL325" i="21" s="1"/>
  <c r="BX327" i="21"/>
  <c r="CP327" i="21"/>
  <c r="BY330" i="21"/>
  <c r="CO330" i="21"/>
  <c r="BY332" i="21"/>
  <c r="CO332" i="21"/>
  <c r="CP334" i="21"/>
  <c r="BY335" i="21"/>
  <c r="CO335" i="21"/>
  <c r="BX337" i="21"/>
  <c r="CP337" i="21"/>
  <c r="BY340" i="21"/>
  <c r="CO340" i="21"/>
  <c r="CP342" i="21"/>
  <c r="BY343" i="21"/>
  <c r="CO343" i="21"/>
  <c r="CP345" i="21"/>
  <c r="BY346" i="21"/>
  <c r="CO346" i="21"/>
  <c r="BY348" i="21"/>
  <c r="CO348" i="21"/>
  <c r="FL348" i="21" s="1"/>
  <c r="CP350" i="21"/>
  <c r="BY351" i="21"/>
  <c r="CO351" i="21"/>
  <c r="FL351" i="21" s="1"/>
  <c r="CP352" i="21"/>
  <c r="BY353" i="21"/>
  <c r="CO353" i="21"/>
  <c r="CP355" i="21"/>
  <c r="CP358" i="21"/>
  <c r="BY359" i="21"/>
  <c r="CO359" i="21"/>
  <c r="CP361" i="21"/>
  <c r="BY362" i="21"/>
  <c r="CO362" i="21"/>
  <c r="CP364" i="21"/>
  <c r="BY365" i="21"/>
  <c r="CO365" i="21"/>
  <c r="BY368" i="21"/>
  <c r="CO368" i="21"/>
  <c r="FL368" i="21" s="1"/>
  <c r="CP371" i="21"/>
  <c r="BY372" i="21"/>
  <c r="CO372" i="21"/>
  <c r="FL372" i="21" s="1"/>
  <c r="BY373" i="21"/>
  <c r="CO373" i="21"/>
  <c r="CP376" i="21"/>
  <c r="CP379" i="21"/>
  <c r="BY380" i="21"/>
  <c r="CO380" i="21"/>
  <c r="CP382" i="21"/>
  <c r="BY383" i="21"/>
  <c r="CO383" i="21"/>
  <c r="FL383" i="21" s="1"/>
  <c r="CP385" i="21"/>
  <c r="BY386" i="21"/>
  <c r="CO386" i="21"/>
  <c r="BX388" i="21"/>
  <c r="CP388" i="21"/>
  <c r="BY391" i="21"/>
  <c r="CO391" i="21"/>
  <c r="FL391" i="21" s="1"/>
  <c r="CP393" i="21"/>
  <c r="BY394" i="21"/>
  <c r="CO394" i="21"/>
  <c r="BX396" i="21"/>
  <c r="CP396" i="21"/>
  <c r="CP397" i="21"/>
  <c r="BY399" i="21"/>
  <c r="CO399" i="21"/>
  <c r="CP401" i="21"/>
  <c r="BY402" i="21"/>
  <c r="CO402" i="21"/>
  <c r="BX405" i="21"/>
  <c r="CP405" i="21"/>
  <c r="BY407" i="21"/>
  <c r="CO407" i="21"/>
  <c r="BY409" i="21"/>
  <c r="CO409" i="21"/>
  <c r="BX411" i="21"/>
  <c r="CP411" i="21"/>
  <c r="BY414" i="21"/>
  <c r="CO414" i="21"/>
  <c r="CP416" i="21"/>
  <c r="BY418" i="21"/>
  <c r="CO418" i="21"/>
  <c r="BX420" i="21"/>
  <c r="CP420" i="21"/>
  <c r="BY423" i="21"/>
  <c r="CO423" i="21"/>
  <c r="CP425" i="21"/>
  <c r="BY426" i="21"/>
  <c r="CO426" i="21"/>
  <c r="BX428" i="21"/>
  <c r="CP428" i="21"/>
  <c r="BY431" i="21"/>
  <c r="CO431" i="21"/>
  <c r="CP433" i="21"/>
  <c r="BY434" i="21"/>
  <c r="CO434" i="21"/>
  <c r="BX437" i="21"/>
  <c r="CP437" i="21"/>
  <c r="BX439" i="21"/>
  <c r="CP439" i="21"/>
  <c r="BY442" i="21"/>
  <c r="CO442" i="21"/>
  <c r="CP444" i="21"/>
  <c r="BY445" i="21"/>
  <c r="CO445" i="21"/>
  <c r="BX447" i="21"/>
  <c r="CP447" i="21"/>
  <c r="BX450" i="21"/>
  <c r="CP450" i="21"/>
  <c r="CP453" i="21"/>
  <c r="BX456" i="21"/>
  <c r="CP456" i="21"/>
  <c r="BX459" i="21"/>
  <c r="CP459" i="21"/>
  <c r="BY460" i="21"/>
  <c r="CO460" i="21"/>
  <c r="FL460" i="21" s="1"/>
  <c r="CP462" i="21"/>
  <c r="BY463" i="21"/>
  <c r="CO463" i="21"/>
  <c r="FL463" i="21" s="1"/>
  <c r="CP468" i="21"/>
  <c r="BY469" i="21"/>
  <c r="CO469" i="21"/>
  <c r="BY472" i="21"/>
  <c r="CO472" i="21"/>
  <c r="CP474" i="21"/>
  <c r="BY475" i="21"/>
  <c r="CO475" i="21"/>
  <c r="FL475" i="21" s="1"/>
  <c r="BY477" i="21"/>
  <c r="CO477" i="21"/>
  <c r="BX479" i="21"/>
  <c r="CP479" i="21"/>
  <c r="BY480" i="21"/>
  <c r="CO480" i="21"/>
  <c r="BX483" i="21"/>
  <c r="CP483" i="21"/>
  <c r="BY484" i="21"/>
  <c r="CO484" i="21"/>
  <c r="BX487" i="21"/>
  <c r="CP487" i="21"/>
  <c r="BY488" i="21"/>
  <c r="CO488" i="21"/>
  <c r="BX491" i="21"/>
  <c r="CP491" i="21"/>
  <c r="BY492" i="21"/>
  <c r="CO492" i="21"/>
  <c r="BY494" i="21"/>
  <c r="CO494" i="21"/>
  <c r="FL494" i="21" s="1"/>
  <c r="BX496" i="21"/>
  <c r="CP496" i="21"/>
  <c r="BY497" i="21"/>
  <c r="CO497" i="21"/>
  <c r="BX500" i="21"/>
  <c r="CP500" i="21"/>
  <c r="BY503" i="21"/>
  <c r="CO503" i="21"/>
  <c r="BX507" i="21"/>
  <c r="CP507" i="21"/>
  <c r="BY508" i="21"/>
  <c r="CO508" i="21"/>
  <c r="BX511" i="21"/>
  <c r="CP511" i="21"/>
  <c r="BY512" i="21"/>
  <c r="CO512" i="21"/>
  <c r="BY514" i="21"/>
  <c r="CO514" i="21"/>
  <c r="BX517" i="21"/>
  <c r="CP517" i="21"/>
  <c r="BY518" i="21"/>
  <c r="CO518" i="21"/>
  <c r="CP521" i="21"/>
  <c r="BX524" i="21"/>
  <c r="CP524" i="21"/>
  <c r="BX527" i="21"/>
  <c r="CP527" i="21"/>
  <c r="BX530" i="21"/>
  <c r="CP530" i="21"/>
  <c r="CP535" i="21"/>
  <c r="CP537" i="21"/>
  <c r="BY538" i="21"/>
  <c r="CO538" i="21"/>
  <c r="CP541" i="21"/>
  <c r="BX544" i="21"/>
  <c r="CP544" i="21"/>
  <c r="BY545" i="21"/>
  <c r="CO545" i="21"/>
  <c r="BY547" i="21"/>
  <c r="CO547" i="21"/>
  <c r="FL547" i="21" s="1"/>
  <c r="BY550" i="21"/>
  <c r="CO550" i="21"/>
  <c r="BX552" i="21"/>
  <c r="CP552" i="21"/>
  <c r="BY553" i="21"/>
  <c r="CO553" i="21"/>
  <c r="BY555" i="21"/>
  <c r="CO555" i="21"/>
  <c r="BY558" i="21"/>
  <c r="CO558" i="21"/>
  <c r="BY560" i="21"/>
  <c r="CO560" i="21"/>
  <c r="CP563" i="21"/>
  <c r="BY565" i="21"/>
  <c r="CO565" i="21"/>
  <c r="CP566" i="21"/>
  <c r="BY567" i="21"/>
  <c r="CO567" i="21"/>
  <c r="FL567" i="21" s="1"/>
  <c r="CP571" i="21"/>
  <c r="BY572" i="21"/>
  <c r="CO572" i="21"/>
  <c r="FL572" i="21" s="1"/>
  <c r="BY575" i="21"/>
  <c r="CO575" i="21"/>
  <c r="BX577" i="21"/>
  <c r="CP577" i="21"/>
  <c r="BY579" i="21"/>
  <c r="CO579" i="21"/>
  <c r="FL579" i="21" s="1"/>
  <c r="BY581" i="21"/>
  <c r="CO581" i="21"/>
  <c r="CP585" i="21"/>
  <c r="BY586" i="21"/>
  <c r="CO586" i="21"/>
  <c r="BY588" i="21"/>
  <c r="CO588" i="21"/>
  <c r="FL588" i="21" s="1"/>
  <c r="CP590" i="21"/>
  <c r="BY592" i="21"/>
  <c r="CO592" i="21"/>
  <c r="FL592" i="21" s="1"/>
  <c r="BY593" i="21"/>
  <c r="CO593" i="21"/>
  <c r="BX595" i="21"/>
  <c r="CP595" i="21"/>
  <c r="CP597" i="21"/>
  <c r="BY599" i="21"/>
  <c r="CO599" i="21"/>
  <c r="BY601" i="21"/>
  <c r="CO601" i="21"/>
  <c r="CP602" i="21"/>
  <c r="BX605" i="21"/>
  <c r="CP605" i="21"/>
  <c r="BX607" i="21"/>
  <c r="CP607" i="21"/>
  <c r="BY609" i="21"/>
  <c r="CO609" i="21"/>
  <c r="BY611" i="21"/>
  <c r="CO611" i="21"/>
  <c r="FL611" i="21" s="1"/>
  <c r="BX614" i="21"/>
  <c r="CP614" i="21"/>
  <c r="BY615" i="21"/>
  <c r="CO615" i="21"/>
  <c r="FL615" i="21" s="1"/>
  <c r="BX618" i="21"/>
  <c r="CP618" i="21"/>
  <c r="BY619" i="21"/>
  <c r="CO619" i="21"/>
  <c r="FL619" i="21" s="1"/>
  <c r="BY622" i="21"/>
  <c r="CO622" i="21"/>
  <c r="CP625" i="21"/>
  <c r="BY626" i="21"/>
  <c r="CO626" i="21"/>
  <c r="CP629" i="21"/>
  <c r="BY630" i="21"/>
  <c r="CO630" i="21"/>
  <c r="CP633" i="21"/>
  <c r="BY634" i="21"/>
  <c r="CO634" i="21"/>
  <c r="CP637" i="21"/>
  <c r="CP640" i="21"/>
  <c r="BY641" i="21"/>
  <c r="CO641" i="21"/>
  <c r="BY644" i="21"/>
  <c r="CO644" i="21"/>
  <c r="CP647" i="21"/>
  <c r="CP649" i="21"/>
  <c r="CP651" i="21"/>
  <c r="BY653" i="21"/>
  <c r="CO653" i="21"/>
  <c r="BY655" i="21"/>
  <c r="CO655" i="21"/>
  <c r="BY657" i="21"/>
  <c r="CO657" i="21"/>
  <c r="BY659" i="21"/>
  <c r="CO659" i="21"/>
  <c r="FL659" i="21" s="1"/>
  <c r="BY661" i="21"/>
  <c r="CO661" i="21"/>
  <c r="FL661" i="21" s="1"/>
  <c r="BY663" i="21"/>
  <c r="CO663" i="21"/>
  <c r="FL663" i="21" s="1"/>
  <c r="BY665" i="21"/>
  <c r="CO665" i="21"/>
  <c r="FL665" i="21" s="1"/>
  <c r="BY666" i="21"/>
  <c r="CO666" i="21"/>
  <c r="BY668" i="21"/>
  <c r="CO668" i="21"/>
  <c r="BY670" i="21"/>
  <c r="CO670" i="21"/>
  <c r="BY672" i="21"/>
  <c r="CO672" i="21"/>
  <c r="FL672" i="21" s="1"/>
  <c r="BY674" i="21"/>
  <c r="CO674" i="21"/>
  <c r="BY676" i="21"/>
  <c r="CO676" i="21"/>
  <c r="BY678" i="21"/>
  <c r="CO678" i="21"/>
  <c r="BY680" i="21"/>
  <c r="CO680" i="21"/>
  <c r="FL680" i="21" s="1"/>
  <c r="BY682" i="21"/>
  <c r="CO682" i="21"/>
  <c r="BX685" i="21"/>
  <c r="CP685" i="21"/>
  <c r="BX687" i="21"/>
  <c r="CP687" i="21"/>
  <c r="BX689" i="21"/>
  <c r="CP689" i="21"/>
  <c r="BX691" i="21"/>
  <c r="CP691" i="21"/>
  <c r="BY693" i="21"/>
  <c r="CO693" i="21"/>
  <c r="BY695" i="21"/>
  <c r="CO695" i="21"/>
  <c r="BX697" i="21"/>
  <c r="CP697" i="21"/>
  <c r="BY699" i="21"/>
  <c r="CO699" i="21"/>
  <c r="CP700" i="21"/>
  <c r="BY701" i="21"/>
  <c r="CO701" i="21"/>
  <c r="FL701" i="21" s="1"/>
  <c r="CP702" i="21"/>
  <c r="BX704" i="21"/>
  <c r="CP704" i="21"/>
  <c r="CP706" i="21"/>
  <c r="BY707" i="21"/>
  <c r="CO707" i="21"/>
  <c r="BY709" i="21"/>
  <c r="CO709" i="21"/>
  <c r="BY711" i="21"/>
  <c r="CO711" i="21"/>
  <c r="CP714" i="21"/>
  <c r="BX718" i="21"/>
  <c r="CP718" i="21"/>
  <c r="BY719" i="21"/>
  <c r="CO719" i="21"/>
  <c r="CP722" i="21"/>
  <c r="CP724" i="21"/>
  <c r="BY725" i="21"/>
  <c r="CO725" i="21"/>
  <c r="BY727" i="21"/>
  <c r="CO727" i="21"/>
  <c r="BY730" i="21"/>
  <c r="CO730" i="21"/>
  <c r="FL730" i="21" s="1"/>
  <c r="CP731" i="21"/>
  <c r="CP733" i="21"/>
  <c r="BY736" i="21"/>
  <c r="CO736" i="21"/>
  <c r="FL736" i="21" s="1"/>
  <c r="BY738" i="21"/>
  <c r="CO738" i="21"/>
  <c r="BX740" i="21"/>
  <c r="CP740" i="21"/>
  <c r="BX742" i="21"/>
  <c r="CP742" i="21"/>
  <c r="BX744" i="21"/>
  <c r="CP744" i="21"/>
  <c r="BY746" i="21"/>
  <c r="CO746" i="21"/>
  <c r="BY748" i="21"/>
  <c r="CO748" i="21"/>
  <c r="BY750" i="21"/>
  <c r="CO750" i="21"/>
  <c r="BY752" i="21"/>
  <c r="CO752" i="21"/>
  <c r="FL752" i="21" s="1"/>
  <c r="BY755" i="21"/>
  <c r="CO755" i="21"/>
  <c r="FL755" i="21" s="1"/>
  <c r="BY760" i="21"/>
  <c r="CO760" i="21"/>
  <c r="FL760" i="21" s="1"/>
  <c r="BY761" i="21"/>
  <c r="CO761" i="21"/>
  <c r="FL761" i="21" s="1"/>
  <c r="BY766" i="21"/>
  <c r="CO766" i="21"/>
  <c r="FL766" i="21" s="1"/>
  <c r="BY770" i="21"/>
  <c r="CO770" i="21"/>
  <c r="FL770" i="21" s="1"/>
  <c r="BY775" i="21"/>
  <c r="CO775" i="21"/>
  <c r="FL775" i="21" s="1"/>
  <c r="BY779" i="21"/>
  <c r="CO779" i="21"/>
  <c r="FL779" i="21" s="1"/>
  <c r="BY784" i="21"/>
  <c r="CO784" i="21"/>
  <c r="FL784" i="21" s="1"/>
  <c r="BY789" i="21"/>
  <c r="CO789" i="21"/>
  <c r="FL789" i="21" s="1"/>
  <c r="BY790" i="21"/>
  <c r="CO790" i="21"/>
  <c r="FL790" i="21" s="1"/>
  <c r="BY797" i="21"/>
  <c r="CO797" i="21"/>
  <c r="FL797" i="21" s="1"/>
  <c r="BY805" i="21"/>
  <c r="CO805" i="21"/>
  <c r="FL805" i="21" s="1"/>
  <c r="BY806" i="21"/>
  <c r="CO806" i="21"/>
  <c r="FL806" i="21" s="1"/>
  <c r="BY814" i="21"/>
  <c r="CO814" i="21"/>
  <c r="FL814" i="21" s="1"/>
  <c r="BY819" i="21"/>
  <c r="CO819" i="21"/>
  <c r="FL819" i="21" s="1"/>
  <c r="BY825" i="21"/>
  <c r="CO825" i="21"/>
  <c r="FL825" i="21" s="1"/>
  <c r="BY827" i="21"/>
  <c r="CO827" i="21"/>
  <c r="FL827" i="21" s="1"/>
  <c r="BY831" i="21"/>
  <c r="CO831" i="21"/>
  <c r="FL831" i="21" s="1"/>
  <c r="BY834" i="21"/>
  <c r="CO834" i="21"/>
  <c r="FL834" i="21" s="1"/>
  <c r="BY875" i="21"/>
  <c r="CO875" i="21"/>
  <c r="FL875" i="21" s="1"/>
  <c r="BY876" i="21"/>
  <c r="CO876" i="21"/>
  <c r="FL876" i="21" s="1"/>
  <c r="BY890" i="21"/>
  <c r="CO890" i="21"/>
  <c r="FL890" i="21" s="1"/>
  <c r="BY894" i="21"/>
  <c r="CO894" i="21"/>
  <c r="FL894" i="21" s="1"/>
  <c r="BY896" i="21"/>
  <c r="CO896" i="21"/>
  <c r="FL896" i="21" s="1"/>
  <c r="BY899" i="21"/>
  <c r="CO899" i="21"/>
  <c r="FL899" i="21" s="1"/>
  <c r="BY901" i="21"/>
  <c r="CO901" i="21"/>
  <c r="FL901" i="21" s="1"/>
  <c r="BY907" i="21"/>
  <c r="CO907" i="21"/>
  <c r="FL907" i="21" s="1"/>
  <c r="BY911" i="21"/>
  <c r="CO911" i="21"/>
  <c r="FL911" i="21" s="1"/>
  <c r="BY914" i="21"/>
  <c r="CO914" i="21"/>
  <c r="FL914" i="21" s="1"/>
  <c r="BY920" i="21"/>
  <c r="CO920" i="21"/>
  <c r="FL920" i="21" s="1"/>
  <c r="BY922" i="21"/>
  <c r="CO922" i="21"/>
  <c r="FL922" i="21" s="1"/>
  <c r="BY924" i="21"/>
  <c r="CO924" i="21"/>
  <c r="FL924" i="21" s="1"/>
  <c r="BY927" i="21"/>
  <c r="CO927" i="21"/>
  <c r="FL927" i="21" s="1"/>
  <c r="BY930" i="21"/>
  <c r="CO930" i="21"/>
  <c r="FL930" i="21" s="1"/>
  <c r="BY932" i="21"/>
  <c r="CO932" i="21"/>
  <c r="FL932" i="21" s="1"/>
  <c r="BY936" i="21"/>
  <c r="CO936" i="21"/>
  <c r="FL936" i="21" s="1"/>
  <c r="BY942" i="21"/>
  <c r="CO942" i="21"/>
  <c r="FL942" i="21" s="1"/>
  <c r="BY946" i="21"/>
  <c r="CO946" i="21"/>
  <c r="FL946" i="21" s="1"/>
  <c r="BY949" i="21"/>
  <c r="CO949" i="21"/>
  <c r="FL949" i="21" s="1"/>
  <c r="BY955" i="21"/>
  <c r="CO955" i="21"/>
  <c r="FL955" i="21" s="1"/>
  <c r="BY963" i="21"/>
  <c r="CO963" i="21"/>
  <c r="FL963" i="21" s="1"/>
  <c r="BY966" i="21"/>
  <c r="CO966" i="21"/>
  <c r="FL966" i="21" s="1"/>
  <c r="BY967" i="21"/>
  <c r="CO967" i="21"/>
  <c r="FL967" i="21" s="1"/>
  <c r="BY970" i="21"/>
  <c r="CO970" i="21"/>
  <c r="FL970" i="21" s="1"/>
  <c r="BY972" i="21"/>
  <c r="CO972" i="21"/>
  <c r="FL972" i="21" s="1"/>
  <c r="BY973" i="21"/>
  <c r="CO973" i="21"/>
  <c r="FL973" i="21" s="1"/>
  <c r="BY976" i="21"/>
  <c r="CO976" i="21"/>
  <c r="FL976" i="21" s="1"/>
  <c r="BY977" i="21"/>
  <c r="CO977" i="21"/>
  <c r="FL977" i="21" s="1"/>
  <c r="BY983" i="21"/>
  <c r="CO983" i="21"/>
  <c r="FL983" i="21" s="1"/>
  <c r="BY985" i="21"/>
  <c r="CO985" i="21"/>
  <c r="FL985" i="21" s="1"/>
  <c r="BY988" i="21"/>
  <c r="CO988" i="21"/>
  <c r="FL988" i="21" s="1"/>
  <c r="BY989" i="21"/>
  <c r="CO989" i="21"/>
  <c r="FL989" i="21" s="1"/>
  <c r="BY992" i="21"/>
  <c r="CO992" i="21"/>
  <c r="FL992" i="21" s="1"/>
  <c r="BY993" i="21"/>
  <c r="CO993" i="21"/>
  <c r="FL993" i="21" s="1"/>
  <c r="BY1004" i="21"/>
  <c r="CO1004" i="21"/>
  <c r="FL1004" i="21" s="1"/>
  <c r="BY1008" i="21"/>
  <c r="CO1008" i="21"/>
  <c r="FL1008" i="21" s="1"/>
  <c r="BY1009" i="21"/>
  <c r="CO1009" i="21"/>
  <c r="FL1009" i="21" s="1"/>
  <c r="BY1015" i="21"/>
  <c r="CO1015" i="21"/>
  <c r="FL1015" i="21" s="1"/>
  <c r="BY1017" i="21"/>
  <c r="CO1017" i="21"/>
  <c r="FL1017" i="21" s="1"/>
  <c r="BY1028" i="21"/>
  <c r="CO1028" i="21"/>
  <c r="FL1028" i="21" s="1"/>
  <c r="BY1030" i="21"/>
  <c r="CO1030" i="21"/>
  <c r="FL1030" i="21" s="1"/>
  <c r="BY1044" i="21"/>
  <c r="CO1044" i="21"/>
  <c r="FL1044" i="21" s="1"/>
  <c r="BY1046" i="21"/>
  <c r="CO1046" i="21"/>
  <c r="FL1046" i="21" s="1"/>
  <c r="BY1048" i="21"/>
  <c r="CO1048" i="21"/>
  <c r="FL1048" i="21" s="1"/>
  <c r="BY1050" i="21"/>
  <c r="CO1050" i="21"/>
  <c r="FL1050" i="21" s="1"/>
  <c r="BY1052" i="21"/>
  <c r="CO1052" i="21"/>
  <c r="FL1052" i="21" s="1"/>
  <c r="BY1060" i="21"/>
  <c r="CO1060" i="21"/>
  <c r="FL1060" i="21" s="1"/>
  <c r="BY1062" i="21"/>
  <c r="CO1062" i="21"/>
  <c r="FL1062" i="21" s="1"/>
  <c r="BY1064" i="21"/>
  <c r="CO1064" i="21"/>
  <c r="FL1064" i="21" s="1"/>
  <c r="BY1066" i="21"/>
  <c r="CO1066" i="21"/>
  <c r="FL1066" i="21" s="1"/>
  <c r="BY1068" i="21"/>
  <c r="CO1068" i="21"/>
  <c r="FL1068" i="21" s="1"/>
  <c r="BY1085" i="21"/>
  <c r="CO1085" i="21"/>
  <c r="FL1085" i="21" s="1"/>
  <c r="BY1087" i="21"/>
  <c r="CO1087" i="21"/>
  <c r="FL1087" i="21" s="1"/>
  <c r="BY1089" i="21"/>
  <c r="CO1089" i="21"/>
  <c r="FL1089" i="21" s="1"/>
  <c r="BY1091" i="21"/>
  <c r="CO1091" i="21"/>
  <c r="FL1091" i="21" s="1"/>
  <c r="BY1093" i="21"/>
  <c r="CO1093" i="21"/>
  <c r="FL1093" i="21" s="1"/>
  <c r="BY1104" i="21"/>
  <c r="CO1104" i="21"/>
  <c r="FL1104" i="21" s="1"/>
  <c r="BY1106" i="21"/>
  <c r="CO1106" i="21"/>
  <c r="FL1106" i="21" s="1"/>
  <c r="BY1109" i="21"/>
  <c r="CO1109" i="21"/>
  <c r="FL1109" i="21" s="1"/>
  <c r="BY1112" i="21"/>
  <c r="CO1112" i="21"/>
  <c r="FL1112" i="21" s="1"/>
  <c r="BY1114" i="21"/>
  <c r="CO1114" i="21"/>
  <c r="FL1114" i="21" s="1"/>
  <c r="BY1117" i="21"/>
  <c r="CO1117" i="21"/>
  <c r="FL1117" i="21" s="1"/>
  <c r="BY1123" i="21"/>
  <c r="CO1123" i="21"/>
  <c r="FL1123" i="21" s="1"/>
  <c r="BY1125" i="21"/>
  <c r="CO1125" i="21"/>
  <c r="FL1125" i="21" s="1"/>
  <c r="BY1127" i="21"/>
  <c r="CO1127" i="21"/>
  <c r="FL1127" i="21" s="1"/>
  <c r="BY1135" i="21"/>
  <c r="CO1135" i="21"/>
  <c r="FL1135" i="21" s="1"/>
  <c r="BY1137" i="21"/>
  <c r="CO1137" i="21"/>
  <c r="FL1137" i="21" s="1"/>
  <c r="BY1140" i="21"/>
  <c r="CO1140" i="21"/>
  <c r="FL1140" i="21" s="1"/>
  <c r="BY1142" i="21"/>
  <c r="CO1142" i="21"/>
  <c r="FL1142" i="21" s="1"/>
  <c r="BY1144" i="21"/>
  <c r="CO1144" i="21"/>
  <c r="FL1144" i="21" s="1"/>
  <c r="BY1154" i="21"/>
  <c r="CO1154" i="21"/>
  <c r="FL1154" i="21" s="1"/>
  <c r="BY1156" i="21"/>
  <c r="CO1156" i="21"/>
  <c r="FL1156" i="21" s="1"/>
  <c r="BY1158" i="21"/>
  <c r="CO1158" i="21"/>
  <c r="FL1158" i="21" s="1"/>
  <c r="BY1160" i="21"/>
  <c r="CO1160" i="21"/>
  <c r="FL1160" i="21" s="1"/>
  <c r="BY1163" i="21"/>
  <c r="CO1163" i="21"/>
  <c r="FL1163" i="21" s="1"/>
  <c r="BY1166" i="21"/>
  <c r="CO1166" i="21"/>
  <c r="FL1166" i="21" s="1"/>
  <c r="BY1168" i="21"/>
  <c r="CO1168" i="21"/>
  <c r="FL1168" i="21" s="1"/>
  <c r="BY1170" i="21"/>
  <c r="CO1170" i="21"/>
  <c r="FL1170" i="21" s="1"/>
  <c r="BY1179" i="21"/>
  <c r="CO1179" i="21"/>
  <c r="FL1179" i="21" s="1"/>
  <c r="BY1182" i="21"/>
  <c r="CO1182" i="21"/>
  <c r="FL1182" i="21" s="1"/>
  <c r="BY1184" i="21"/>
  <c r="CO1184" i="21"/>
  <c r="FL1184" i="21" s="1"/>
  <c r="BY1186" i="21"/>
  <c r="CO1186" i="21"/>
  <c r="FL1186" i="21" s="1"/>
  <c r="BY1195" i="21"/>
  <c r="CO1195" i="21"/>
  <c r="FL1195" i="21" s="1"/>
  <c r="BY1198" i="21"/>
  <c r="CO1198" i="21"/>
  <c r="FL1198" i="21" s="1"/>
  <c r="BY1200" i="21"/>
  <c r="CO1200" i="21"/>
  <c r="FL1200" i="21" s="1"/>
  <c r="BX22" i="21"/>
  <c r="CP22" i="21"/>
  <c r="BX32" i="21"/>
  <c r="CP32" i="21"/>
  <c r="CP40" i="21"/>
  <c r="BY44" i="21"/>
  <c r="CO44" i="21"/>
  <c r="CP53" i="21"/>
  <c r="BY54" i="21"/>
  <c r="CO54" i="21"/>
  <c r="BX58" i="21"/>
  <c r="CP58" i="21"/>
  <c r="BX70" i="21"/>
  <c r="CP70" i="21"/>
  <c r="CP77" i="21"/>
  <c r="CP79" i="21"/>
  <c r="BX84" i="21"/>
  <c r="CP84" i="21"/>
  <c r="BY102" i="21"/>
  <c r="CO102" i="21"/>
  <c r="CP104" i="21"/>
  <c r="BY110" i="21"/>
  <c r="CO110" i="21"/>
  <c r="CP112" i="21"/>
  <c r="BY113" i="21"/>
  <c r="CO113" i="21"/>
  <c r="BY121" i="21"/>
  <c r="CO121" i="21"/>
  <c r="BX123" i="21"/>
  <c r="CP123" i="21"/>
  <c r="BY131" i="21"/>
  <c r="CO131" i="21"/>
  <c r="CP133" i="21"/>
  <c r="BY136" i="21"/>
  <c r="CO136" i="21"/>
  <c r="CP146" i="21"/>
  <c r="BY19" i="21"/>
  <c r="CO19" i="21"/>
  <c r="FL19" i="21" s="1"/>
  <c r="BY26" i="21"/>
  <c r="CO26" i="21"/>
  <c r="BY28" i="21"/>
  <c r="CO28" i="21"/>
  <c r="FL28" i="21" s="1"/>
  <c r="BY32" i="21"/>
  <c r="CO32" i="21"/>
  <c r="FL32" i="21" s="1"/>
  <c r="BY40" i="21"/>
  <c r="CO40" i="21"/>
  <c r="CP13" i="21"/>
  <c r="CP15" i="21"/>
  <c r="CP17" i="21"/>
  <c r="BY18" i="21"/>
  <c r="CO18" i="21"/>
  <c r="BX20" i="21"/>
  <c r="CP20" i="21"/>
  <c r="BY23" i="21"/>
  <c r="CO23" i="21"/>
  <c r="BY25" i="21"/>
  <c r="CO25" i="21"/>
  <c r="FL25" i="21" s="1"/>
  <c r="BY27" i="21"/>
  <c r="CO27" i="21"/>
  <c r="BY29" i="21"/>
  <c r="CO29" i="21"/>
  <c r="BY31" i="21"/>
  <c r="CO31" i="21"/>
  <c r="BY33" i="21"/>
  <c r="CO33" i="21"/>
  <c r="FL33" i="21" s="1"/>
  <c r="CP35" i="21"/>
  <c r="BY36" i="21"/>
  <c r="CO36" i="21"/>
  <c r="BY38" i="21"/>
  <c r="CO38" i="21"/>
  <c r="BY41" i="21"/>
  <c r="CO41" i="21"/>
  <c r="FL41" i="21" s="1"/>
  <c r="CP42" i="21"/>
  <c r="CP44" i="21"/>
  <c r="BY46" i="21"/>
  <c r="CO46" i="21"/>
  <c r="CP47" i="21"/>
  <c r="CP49" i="21"/>
  <c r="CP51" i="21"/>
  <c r="BY52" i="21"/>
  <c r="CO52" i="21"/>
  <c r="BX54" i="21"/>
  <c r="CP54" i="21"/>
  <c r="BX56" i="21"/>
  <c r="CP56" i="21"/>
  <c r="BY59" i="21"/>
  <c r="CO59" i="21"/>
  <c r="CP61" i="21"/>
  <c r="BY62" i="21"/>
  <c r="CO62" i="21"/>
  <c r="BY66" i="21"/>
  <c r="CO66" i="21"/>
  <c r="BX68" i="21"/>
  <c r="CP68" i="21"/>
  <c r="BY71" i="21"/>
  <c r="CO71" i="21"/>
  <c r="CP73" i="21"/>
  <c r="BY74" i="21"/>
  <c r="CO74" i="21"/>
  <c r="BY76" i="21"/>
  <c r="CO76" i="21"/>
  <c r="BY78" i="21"/>
  <c r="CO78" i="21"/>
  <c r="BX80" i="21"/>
  <c r="CP80" i="21"/>
  <c r="BY83" i="21"/>
  <c r="CO83" i="21"/>
  <c r="BY85" i="21"/>
  <c r="CO85" i="21"/>
  <c r="FL85" i="21" s="1"/>
  <c r="BY87" i="21"/>
  <c r="CO87" i="21"/>
  <c r="CP89" i="21"/>
  <c r="BY90" i="21"/>
  <c r="CO90" i="21"/>
  <c r="FL90" i="21" s="1"/>
  <c r="BX92" i="21"/>
  <c r="CP92" i="21"/>
  <c r="BY95" i="21"/>
  <c r="CO95" i="21"/>
  <c r="CP97" i="21"/>
  <c r="BY98" i="21"/>
  <c r="CO98" i="21"/>
  <c r="FL98" i="21" s="1"/>
  <c r="BY100" i="21"/>
  <c r="CO100" i="21"/>
  <c r="FL100" i="21" s="1"/>
  <c r="CP102" i="21"/>
  <c r="BY103" i="21"/>
  <c r="CO103" i="21"/>
  <c r="BX105" i="21"/>
  <c r="CP105" i="21"/>
  <c r="BY108" i="21"/>
  <c r="CO108" i="21"/>
  <c r="CP110" i="21"/>
  <c r="BY111" i="21"/>
  <c r="CO111" i="21"/>
  <c r="BX113" i="21"/>
  <c r="CP113" i="21"/>
  <c r="BY116" i="21"/>
  <c r="CO116" i="21"/>
  <c r="CP118" i="21"/>
  <c r="BY119" i="21"/>
  <c r="CO119" i="21"/>
  <c r="BX121" i="21"/>
  <c r="CP121" i="21"/>
  <c r="BY124" i="21"/>
  <c r="CO124" i="21"/>
  <c r="CP126" i="21"/>
  <c r="BY127" i="21"/>
  <c r="CO127" i="21"/>
  <c r="CP129" i="21"/>
  <c r="BX131" i="21"/>
  <c r="CP131" i="21"/>
  <c r="BY132" i="21"/>
  <c r="CO132" i="21"/>
  <c r="FL132" i="21" s="1"/>
  <c r="BX134" i="21"/>
  <c r="CP134" i="21"/>
  <c r="BX136" i="21"/>
  <c r="CP136" i="21"/>
  <c r="BX138" i="21"/>
  <c r="CP138" i="21"/>
  <c r="BX140" i="21"/>
  <c r="CP140" i="21"/>
  <c r="CP142" i="21"/>
  <c r="BY143" i="21"/>
  <c r="CO143" i="21"/>
  <c r="BY145" i="21"/>
  <c r="CO145" i="21"/>
  <c r="CP147" i="21"/>
  <c r="CP150" i="21"/>
  <c r="BY151" i="21"/>
  <c r="CO151" i="21"/>
  <c r="CP153" i="21"/>
  <c r="CP155" i="21"/>
  <c r="CP157" i="21"/>
  <c r="CP159" i="21"/>
  <c r="BY160" i="21"/>
  <c r="CO160" i="21"/>
  <c r="CP164" i="21"/>
  <c r="CP167" i="21"/>
  <c r="BY168" i="21"/>
  <c r="CO168" i="21"/>
  <c r="CP170" i="21"/>
  <c r="BY171" i="21"/>
  <c r="CO171" i="21"/>
  <c r="BY173" i="21"/>
  <c r="CO173" i="21"/>
  <c r="CP175" i="21"/>
  <c r="BY176" i="21"/>
  <c r="CO176" i="21"/>
  <c r="FL176" i="21" s="1"/>
  <c r="CP178" i="21"/>
  <c r="BY181" i="21"/>
  <c r="CO181" i="21"/>
  <c r="BX183" i="21"/>
  <c r="CP183" i="21"/>
  <c r="BY184" i="21"/>
  <c r="CO184" i="21"/>
  <c r="FL184" i="21" s="1"/>
  <c r="CP186" i="21"/>
  <c r="BY187" i="21"/>
  <c r="CO187" i="21"/>
  <c r="BY190" i="21"/>
  <c r="CO190" i="21"/>
  <c r="CP192" i="21"/>
  <c r="CP194" i="21"/>
  <c r="BY195" i="21"/>
  <c r="CO195" i="21"/>
  <c r="BY198" i="21"/>
  <c r="CO198" i="21"/>
  <c r="BY201" i="21"/>
  <c r="CO201" i="21"/>
  <c r="BY203" i="21"/>
  <c r="CO203" i="21"/>
  <c r="FL203" i="21" s="1"/>
  <c r="CP206" i="21"/>
  <c r="BY207" i="21"/>
  <c r="CO207" i="21"/>
  <c r="BX209" i="21"/>
  <c r="CP209" i="21"/>
  <c r="BY212" i="21"/>
  <c r="CO212" i="21"/>
  <c r="FL212" i="21" s="1"/>
  <c r="BY214" i="21"/>
  <c r="CO214" i="21"/>
  <c r="CP216" i="21"/>
  <c r="BY217" i="21"/>
  <c r="CO217" i="21"/>
  <c r="FL217" i="21" s="1"/>
  <c r="BX219" i="21"/>
  <c r="CP219" i="21"/>
  <c r="BY222" i="21"/>
  <c r="CO222" i="21"/>
  <c r="CP224" i="21"/>
  <c r="BY225" i="21"/>
  <c r="CO225" i="21"/>
  <c r="FL225" i="21" s="1"/>
  <c r="BX227" i="21"/>
  <c r="CP227" i="21"/>
  <c r="BY230" i="21"/>
  <c r="CO230" i="21"/>
  <c r="CP233" i="21"/>
  <c r="BY236" i="21"/>
  <c r="CO236" i="21"/>
  <c r="BX238" i="21"/>
  <c r="CP238" i="21"/>
  <c r="BX240" i="21"/>
  <c r="CP240" i="21"/>
  <c r="BY241" i="21"/>
  <c r="CO241" i="21"/>
  <c r="CP243" i="21"/>
  <c r="BY246" i="21"/>
  <c r="CO246" i="21"/>
  <c r="BY248" i="21"/>
  <c r="CO248" i="21"/>
  <c r="FL248" i="21" s="1"/>
  <c r="CP251" i="21"/>
  <c r="BY252" i="21"/>
  <c r="CO252" i="21"/>
  <c r="BY255" i="21"/>
  <c r="CO255" i="21"/>
  <c r="CP257" i="21"/>
  <c r="BY258" i="21"/>
  <c r="CO258" i="21"/>
  <c r="FL258" i="21" s="1"/>
  <c r="CP260" i="21"/>
  <c r="BY263" i="21"/>
  <c r="CO263" i="21"/>
  <c r="BX266" i="21"/>
  <c r="CP266" i="21"/>
  <c r="CP267" i="21"/>
  <c r="BY268" i="21"/>
  <c r="CO268" i="21"/>
  <c r="BX272" i="21"/>
  <c r="CP272" i="21"/>
  <c r="BY273" i="21"/>
  <c r="CO273" i="21"/>
  <c r="CP275" i="21"/>
  <c r="BY278" i="21"/>
  <c r="CO278" i="21"/>
  <c r="FL278" i="21" s="1"/>
  <c r="CP280" i="21"/>
  <c r="BX282" i="21"/>
  <c r="CP282" i="21"/>
  <c r="BX284" i="21"/>
  <c r="CP284" i="21"/>
  <c r="BY286" i="21"/>
  <c r="CO286" i="21"/>
  <c r="BY289" i="21"/>
  <c r="CO289" i="21"/>
  <c r="FL289" i="21" s="1"/>
  <c r="BY291" i="21"/>
  <c r="CO291" i="21"/>
  <c r="CP293" i="21"/>
  <c r="BY294" i="21"/>
  <c r="CO294" i="21"/>
  <c r="FL294" i="21" s="1"/>
  <c r="BY298" i="21"/>
  <c r="CO298" i="21"/>
  <c r="CP300" i="21"/>
  <c r="BX302" i="21"/>
  <c r="CP302" i="21"/>
  <c r="BY304" i="21"/>
  <c r="CO304" i="21"/>
  <c r="BX305" i="21"/>
  <c r="CP305" i="21"/>
  <c r="CP307" i="21"/>
  <c r="CP309" i="21"/>
  <c r="BY310" i="21"/>
  <c r="CO310" i="21"/>
  <c r="BX311" i="21"/>
  <c r="CP311" i="21"/>
  <c r="BX314" i="21"/>
  <c r="CP314" i="21"/>
  <c r="BX317" i="21"/>
  <c r="CP317" i="21"/>
  <c r="BX319" i="21"/>
  <c r="CP319" i="21"/>
  <c r="BX321" i="21"/>
  <c r="CP321" i="21"/>
  <c r="BY324" i="21"/>
  <c r="CO324" i="21"/>
  <c r="FL324" i="21" s="1"/>
  <c r="CP326" i="21"/>
  <c r="BY327" i="21"/>
  <c r="CO327" i="21"/>
  <c r="BX329" i="21"/>
  <c r="CP329" i="21"/>
  <c r="BX331" i="21"/>
  <c r="CP331" i="21"/>
  <c r="BY334" i="21"/>
  <c r="CO334" i="21"/>
  <c r="FL334" i="21" s="1"/>
  <c r="CP336" i="21"/>
  <c r="BY337" i="21"/>
  <c r="CO337" i="21"/>
  <c r="BX339" i="21"/>
  <c r="CP339" i="21"/>
  <c r="BY342" i="21"/>
  <c r="CO342" i="21"/>
  <c r="FL342" i="21" s="1"/>
  <c r="CP344" i="21"/>
  <c r="BY345" i="21"/>
  <c r="CO345" i="21"/>
  <c r="FL345" i="21" s="1"/>
  <c r="CP347" i="21"/>
  <c r="BY350" i="21"/>
  <c r="CO350" i="21"/>
  <c r="BY352" i="21"/>
  <c r="CO352" i="21"/>
  <c r="CP354" i="21"/>
  <c r="BY355" i="21"/>
  <c r="CO355" i="21"/>
  <c r="CP357" i="21"/>
  <c r="BY358" i="21"/>
  <c r="CO358" i="21"/>
  <c r="CP360" i="21"/>
  <c r="BY361" i="21"/>
  <c r="CO361" i="21"/>
  <c r="BY364" i="21"/>
  <c r="CO364" i="21"/>
  <c r="CP367" i="21"/>
  <c r="CP370" i="21"/>
  <c r="BY371" i="21"/>
  <c r="CO371" i="21"/>
  <c r="CP374" i="21"/>
  <c r="CP375" i="21"/>
  <c r="BY376" i="21"/>
  <c r="CO376" i="21"/>
  <c r="FL376" i="21" s="1"/>
  <c r="CP378" i="21"/>
  <c r="BY379" i="21"/>
  <c r="CO379" i="21"/>
  <c r="CP381" i="21"/>
  <c r="BY382" i="21"/>
  <c r="CO382" i="21"/>
  <c r="BY385" i="21"/>
  <c r="CO385" i="21"/>
  <c r="CP387" i="21"/>
  <c r="BY388" i="21"/>
  <c r="CO388" i="21"/>
  <c r="FL388" i="21" s="1"/>
  <c r="BX390" i="21"/>
  <c r="CP390" i="21"/>
  <c r="BY393" i="21"/>
  <c r="CO393" i="21"/>
  <c r="CP395" i="21"/>
  <c r="BY396" i="21"/>
  <c r="CO396" i="21"/>
  <c r="FL396" i="21" s="1"/>
  <c r="BY397" i="21"/>
  <c r="CO397" i="21"/>
  <c r="BX398" i="21"/>
  <c r="CP398" i="21"/>
  <c r="BY401" i="21"/>
  <c r="CO401" i="21"/>
  <c r="CP403" i="21"/>
  <c r="BY405" i="21"/>
  <c r="CO405" i="21"/>
  <c r="CP406" i="21"/>
  <c r="BX408" i="21"/>
  <c r="CP408" i="21"/>
  <c r="CP410" i="21"/>
  <c r="BY411" i="21"/>
  <c r="CO411" i="21"/>
  <c r="BX413" i="21"/>
  <c r="CP413" i="21"/>
  <c r="BY416" i="21"/>
  <c r="CO416" i="21"/>
  <c r="CP419" i="21"/>
  <c r="BY420" i="21"/>
  <c r="CO420" i="21"/>
  <c r="BX422" i="21"/>
  <c r="CP422" i="21"/>
  <c r="BY425" i="21"/>
  <c r="CO425" i="21"/>
  <c r="CP427" i="21"/>
  <c r="BY428" i="21"/>
  <c r="CO428" i="21"/>
  <c r="BX430" i="21"/>
  <c r="CP430" i="21"/>
  <c r="BY433" i="21"/>
  <c r="CO433" i="21"/>
  <c r="BY437" i="21"/>
  <c r="CO437" i="21"/>
  <c r="FL437" i="21" s="1"/>
  <c r="CP438" i="21"/>
  <c r="BY439" i="21"/>
  <c r="CO439" i="21"/>
  <c r="BX441" i="21"/>
  <c r="CP441" i="21"/>
  <c r="BY444" i="21"/>
  <c r="CO444" i="21"/>
  <c r="CP446" i="21"/>
  <c r="BY447" i="21"/>
  <c r="CO447" i="21"/>
  <c r="BX449" i="21"/>
  <c r="CP449" i="21"/>
  <c r="BY450" i="21"/>
  <c r="CO450" i="21"/>
  <c r="BX452" i="21"/>
  <c r="CP452" i="21"/>
  <c r="BY453" i="21"/>
  <c r="CO453" i="21"/>
  <c r="BX455" i="21"/>
  <c r="CP455" i="21"/>
  <c r="BY456" i="21"/>
  <c r="CO456" i="21"/>
  <c r="FL456" i="21" s="1"/>
  <c r="CP458" i="21"/>
  <c r="BY459" i="21"/>
  <c r="CO459" i="21"/>
  <c r="CP461" i="21"/>
  <c r="CO462" i="21"/>
  <c r="FL462" i="21" s="1"/>
  <c r="CP467" i="21"/>
  <c r="BY468" i="21"/>
  <c r="CO468" i="21"/>
  <c r="FL468" i="21" s="1"/>
  <c r="CP471" i="21"/>
  <c r="BY474" i="21"/>
  <c r="CO474" i="21"/>
  <c r="CP476" i="21"/>
  <c r="BX478" i="21"/>
  <c r="CP478" i="21"/>
  <c r="BY479" i="21"/>
  <c r="CO479" i="21"/>
  <c r="BX482" i="21"/>
  <c r="CP482" i="21"/>
  <c r="BY483" i="21"/>
  <c r="CO483" i="21"/>
  <c r="BX486" i="21"/>
  <c r="CP486" i="21"/>
  <c r="BY487" i="21"/>
  <c r="CO487" i="21"/>
  <c r="BX490" i="21"/>
  <c r="CP490" i="21"/>
  <c r="BY491" i="21"/>
  <c r="CO491" i="21"/>
  <c r="CP493" i="21"/>
  <c r="BX495" i="21"/>
  <c r="CP495" i="21"/>
  <c r="BY496" i="21"/>
  <c r="CO496" i="21"/>
  <c r="FL496" i="21" s="1"/>
  <c r="BX499" i="21"/>
  <c r="CP499" i="21"/>
  <c r="BY500" i="21"/>
  <c r="CO500" i="21"/>
  <c r="FL500" i="21" s="1"/>
  <c r="BX502" i="21"/>
  <c r="CP502" i="21"/>
  <c r="CP505" i="21"/>
  <c r="BY507" i="21"/>
  <c r="CO507" i="21"/>
  <c r="BX509" i="21"/>
  <c r="CP509" i="21"/>
  <c r="BY511" i="21"/>
  <c r="CO511" i="21"/>
  <c r="BX513" i="21"/>
  <c r="CP513" i="21"/>
  <c r="CP516" i="21"/>
  <c r="BY517" i="21"/>
  <c r="CO517" i="21"/>
  <c r="FL517" i="21" s="1"/>
  <c r="BX520" i="21"/>
  <c r="CP520" i="21"/>
  <c r="BY521" i="21"/>
  <c r="CO521" i="21"/>
  <c r="CP523" i="21"/>
  <c r="BY524" i="21"/>
  <c r="CO524" i="21"/>
  <c r="BX526" i="21"/>
  <c r="CP526" i="21"/>
  <c r="BY527" i="21"/>
  <c r="CO527" i="21"/>
  <c r="FL527" i="21" s="1"/>
  <c r="BX529" i="21"/>
  <c r="CP529" i="21"/>
  <c r="BY530" i="21"/>
  <c r="CO530" i="21"/>
  <c r="BX532" i="21"/>
  <c r="CP532" i="21"/>
  <c r="BX534" i="21"/>
  <c r="CP534" i="21"/>
  <c r="BY535" i="21"/>
  <c r="CO535" i="21"/>
  <c r="BY537" i="21"/>
  <c r="CO537" i="21"/>
  <c r="FL537" i="21" s="1"/>
  <c r="CP540" i="21"/>
  <c r="BY541" i="21"/>
  <c r="CO541" i="21"/>
  <c r="FL541" i="21" s="1"/>
  <c r="CP543" i="21"/>
  <c r="BY544" i="21"/>
  <c r="CO544" i="21"/>
  <c r="BX546" i="21"/>
  <c r="CP546" i="21"/>
  <c r="CP549" i="21"/>
  <c r="BX551" i="21"/>
  <c r="CP551" i="21"/>
  <c r="BY552" i="21"/>
  <c r="CO552" i="21"/>
  <c r="FL552" i="21" s="1"/>
  <c r="CP554" i="21"/>
  <c r="CP557" i="21"/>
  <c r="CP559" i="21"/>
  <c r="CP561" i="21"/>
  <c r="BY563" i="21"/>
  <c r="CO563" i="21"/>
  <c r="BX564" i="21"/>
  <c r="CP564" i="21"/>
  <c r="BY566" i="21"/>
  <c r="CO566" i="21"/>
  <c r="BX568" i="21"/>
  <c r="CP568" i="21"/>
  <c r="BY571" i="21"/>
  <c r="CO571" i="21"/>
  <c r="BX573" i="21"/>
  <c r="CP573" i="21"/>
  <c r="BY577" i="21"/>
  <c r="CO577" i="21"/>
  <c r="CP578" i="21"/>
  <c r="CP583" i="21"/>
  <c r="BY585" i="21"/>
  <c r="CO585" i="21"/>
  <c r="FL585" i="21" s="1"/>
  <c r="CP589" i="21"/>
  <c r="BY590" i="21"/>
  <c r="CO590" i="21"/>
  <c r="BY595" i="21"/>
  <c r="CO595" i="21"/>
  <c r="CP596" i="21"/>
  <c r="BY597" i="21"/>
  <c r="CO597" i="21"/>
  <c r="FL597" i="21" s="1"/>
  <c r="BX600" i="21"/>
  <c r="CP600" i="21"/>
  <c r="BY602" i="21"/>
  <c r="CO602" i="21"/>
  <c r="CP604" i="21"/>
  <c r="BY605" i="21"/>
  <c r="CO605" i="21"/>
  <c r="FL605" i="21" s="1"/>
  <c r="BY607" i="21"/>
  <c r="CO607" i="21"/>
  <c r="FL607" i="21" s="1"/>
  <c r="CP613" i="21"/>
  <c r="BY614" i="21"/>
  <c r="CO614" i="21"/>
  <c r="CP617" i="21"/>
  <c r="BY618" i="21"/>
  <c r="CO618" i="21"/>
  <c r="FL618" i="21" s="1"/>
  <c r="BX621" i="21"/>
  <c r="CP621" i="21"/>
  <c r="CP624" i="21"/>
  <c r="BY625" i="21"/>
  <c r="CO625" i="21"/>
  <c r="FL625" i="21" s="1"/>
  <c r="CP628" i="21"/>
  <c r="BY629" i="21"/>
  <c r="CO629" i="21"/>
  <c r="FL629" i="21" s="1"/>
  <c r="CP632" i="21"/>
  <c r="BY633" i="21"/>
  <c r="CO633" i="21"/>
  <c r="FL633" i="21" s="1"/>
  <c r="CP636" i="21"/>
  <c r="BY637" i="21"/>
  <c r="CO637" i="21"/>
  <c r="FL637" i="21" s="1"/>
  <c r="CP639" i="21"/>
  <c r="BY640" i="21"/>
  <c r="CO640" i="21"/>
  <c r="CP643" i="21"/>
  <c r="CP646" i="21"/>
  <c r="BY647" i="21"/>
  <c r="CO647" i="21"/>
  <c r="BY649" i="21"/>
  <c r="CO649" i="21"/>
  <c r="BY651" i="21"/>
  <c r="CO651" i="21"/>
  <c r="BX654" i="21"/>
  <c r="CP654" i="21"/>
  <c r="BX656" i="21"/>
  <c r="CP656" i="21"/>
  <c r="BX658" i="21"/>
  <c r="CP658" i="21"/>
  <c r="CP660" i="21"/>
  <c r="CP662" i="21"/>
  <c r="CP664" i="21"/>
  <c r="BX667" i="21"/>
  <c r="CP667" i="21"/>
  <c r="BX669" i="21"/>
  <c r="CP669" i="21"/>
  <c r="BX671" i="21"/>
  <c r="CP671" i="21"/>
  <c r="BX673" i="21"/>
  <c r="CP673" i="21"/>
  <c r="BX675" i="21"/>
  <c r="CP675" i="21"/>
  <c r="BX677" i="21"/>
  <c r="CP677" i="21"/>
  <c r="BX679" i="21"/>
  <c r="CP679" i="21"/>
  <c r="BX681" i="21"/>
  <c r="CP681" i="21"/>
  <c r="BX683" i="21"/>
  <c r="CP683" i="21"/>
  <c r="BY685" i="21"/>
  <c r="CO685" i="21"/>
  <c r="BY687" i="21"/>
  <c r="CO687" i="21"/>
  <c r="BY689" i="21"/>
  <c r="CO689" i="21"/>
  <c r="BY691" i="21"/>
  <c r="CO691" i="21"/>
  <c r="CP692" i="21"/>
  <c r="CP694" i="21"/>
  <c r="CP696" i="21"/>
  <c r="BY697" i="21"/>
  <c r="CO697" i="21"/>
  <c r="BY700" i="21"/>
  <c r="CO700" i="21"/>
  <c r="FL700" i="21" s="1"/>
  <c r="BY702" i="21"/>
  <c r="CO702" i="21"/>
  <c r="BY704" i="21"/>
  <c r="CO704" i="21"/>
  <c r="CP705" i="21"/>
  <c r="BY706" i="21"/>
  <c r="CO706" i="21"/>
  <c r="BX708" i="21"/>
  <c r="CP708" i="21"/>
  <c r="CP712" i="21"/>
  <c r="BY714" i="21"/>
  <c r="CO714" i="21"/>
  <c r="CP717" i="21"/>
  <c r="BY718" i="21"/>
  <c r="CO718" i="21"/>
  <c r="FL718" i="21" s="1"/>
  <c r="BX721" i="21"/>
  <c r="CP721" i="21"/>
  <c r="BY722" i="21"/>
  <c r="CO722" i="21"/>
  <c r="CP723" i="21"/>
  <c r="BY724" i="21"/>
  <c r="CO724" i="21"/>
  <c r="BX729" i="21"/>
  <c r="CP729" i="21"/>
  <c r="BY731" i="21"/>
  <c r="CO731" i="21"/>
  <c r="FL731" i="21" s="1"/>
  <c r="BX732" i="21"/>
  <c r="CP732" i="21"/>
  <c r="BY733" i="21"/>
  <c r="CO733" i="21"/>
  <c r="BX735" i="21"/>
  <c r="CP735" i="21"/>
  <c r="BY740" i="21"/>
  <c r="CO740" i="21"/>
  <c r="BY742" i="21"/>
  <c r="CO742" i="21"/>
  <c r="BY744" i="21"/>
  <c r="CO744" i="21"/>
  <c r="CP745" i="21"/>
  <c r="CP747" i="21"/>
  <c r="CP749" i="21"/>
  <c r="CP751" i="21"/>
  <c r="BY753" i="21"/>
  <c r="CO753" i="21"/>
  <c r="FL753" i="21" s="1"/>
  <c r="BY758" i="21"/>
  <c r="CO758" i="21"/>
  <c r="FL758" i="21" s="1"/>
  <c r="BY764" i="21"/>
  <c r="CO764" i="21"/>
  <c r="FL764" i="21" s="1"/>
  <c r="BY767" i="21"/>
  <c r="CO767" i="21"/>
  <c r="FL767" i="21" s="1"/>
  <c r="BY768" i="21"/>
  <c r="CO768" i="21"/>
  <c r="FL768" i="21" s="1"/>
  <c r="BY773" i="21"/>
  <c r="CO773" i="21"/>
  <c r="FL773" i="21" s="1"/>
  <c r="BY776" i="21"/>
  <c r="CO776" i="21"/>
  <c r="FL776" i="21" s="1"/>
  <c r="BY777" i="21"/>
  <c r="CO777" i="21"/>
  <c r="FL777" i="21" s="1"/>
  <c r="BY780" i="21"/>
  <c r="CO780" i="21"/>
  <c r="FL780" i="21" s="1"/>
  <c r="BY781" i="21"/>
  <c r="CO781" i="21"/>
  <c r="FL781" i="21" s="1"/>
  <c r="BY785" i="21"/>
  <c r="CO785" i="21"/>
  <c r="FL785" i="21" s="1"/>
  <c r="BY786" i="21"/>
  <c r="CO786" i="21"/>
  <c r="FL786" i="21" s="1"/>
  <c r="BY787" i="21"/>
  <c r="CO787" i="21"/>
  <c r="FL787" i="21" s="1"/>
  <c r="BY793" i="21"/>
  <c r="CO793" i="21"/>
  <c r="FL793" i="21" s="1"/>
  <c r="BY798" i="21"/>
  <c r="CO798" i="21"/>
  <c r="FL798" i="21" s="1"/>
  <c r="BY801" i="21"/>
  <c r="CO801" i="21"/>
  <c r="FL801" i="21" s="1"/>
  <c r="BY802" i="21"/>
  <c r="CO802" i="21"/>
  <c r="FL802" i="21" s="1"/>
  <c r="BY811" i="21"/>
  <c r="CO811" i="21"/>
  <c r="FL811" i="21" s="1"/>
  <c r="BY812" i="21"/>
  <c r="CO812" i="21"/>
  <c r="FL812" i="21" s="1"/>
  <c r="BY817" i="21"/>
  <c r="CO817" i="21"/>
  <c r="FL817" i="21" s="1"/>
  <c r="BY820" i="21"/>
  <c r="CO820" i="21"/>
  <c r="FL820" i="21" s="1"/>
  <c r="BY823" i="21"/>
  <c r="CO823" i="21"/>
  <c r="FL823" i="21" s="1"/>
  <c r="BY828" i="21"/>
  <c r="CO828" i="21"/>
  <c r="FL828" i="21" s="1"/>
  <c r="BY832" i="21"/>
  <c r="CO832" i="21"/>
  <c r="FL832" i="21" s="1"/>
  <c r="BY862" i="21"/>
  <c r="CO862" i="21"/>
  <c r="FL862" i="21" s="1"/>
  <c r="BY868" i="21"/>
  <c r="CO868" i="21"/>
  <c r="FL868" i="21" s="1"/>
  <c r="BY871" i="21"/>
  <c r="CO871" i="21"/>
  <c r="FL871" i="21" s="1"/>
  <c r="BY872" i="21"/>
  <c r="CO872" i="21"/>
  <c r="FL872" i="21" s="1"/>
  <c r="BY879" i="21"/>
  <c r="CO879" i="21"/>
  <c r="FL879" i="21" s="1"/>
  <c r="BY880" i="21"/>
  <c r="CO880" i="21"/>
  <c r="FL880" i="21" s="1"/>
  <c r="BY882" i="21"/>
  <c r="CO882" i="21"/>
  <c r="FL882" i="21" s="1"/>
  <c r="BY883" i="21"/>
  <c r="CO883" i="21"/>
  <c r="FL883" i="21" s="1"/>
  <c r="BY884" i="21"/>
  <c r="CO884" i="21"/>
  <c r="FL884" i="21" s="1"/>
  <c r="BY886" i="21"/>
  <c r="CO886" i="21"/>
  <c r="FL886" i="21" s="1"/>
  <c r="BY887" i="21"/>
  <c r="CO887" i="21"/>
  <c r="FL887" i="21" s="1"/>
  <c r="BY900" i="21"/>
  <c r="CO900" i="21"/>
  <c r="FL900" i="21" s="1"/>
  <c r="BY902" i="21"/>
  <c r="CO902" i="21"/>
  <c r="FL902" i="21" s="1"/>
  <c r="BY905" i="21"/>
  <c r="CO905" i="21"/>
  <c r="FL905" i="21" s="1"/>
  <c r="BY908" i="21"/>
  <c r="CO908" i="21"/>
  <c r="FL908" i="21" s="1"/>
  <c r="BY910" i="21"/>
  <c r="CO910" i="21"/>
  <c r="FL910" i="21" s="1"/>
  <c r="BY912" i="21"/>
  <c r="CO912" i="21"/>
  <c r="FL912" i="21" s="1"/>
  <c r="BY917" i="21"/>
  <c r="CO917" i="21"/>
  <c r="FL917" i="21" s="1"/>
  <c r="BY926" i="21"/>
  <c r="CO926" i="21"/>
  <c r="FL926" i="21" s="1"/>
  <c r="BY928" i="21"/>
  <c r="CO928" i="21"/>
  <c r="FL928" i="21" s="1"/>
  <c r="BY935" i="21"/>
  <c r="CO935" i="21"/>
  <c r="FL935" i="21" s="1"/>
  <c r="BY937" i="21"/>
  <c r="CO937" i="21"/>
  <c r="FL937" i="21" s="1"/>
  <c r="BY940" i="21"/>
  <c r="CO940" i="21"/>
  <c r="FL940" i="21" s="1"/>
  <c r="BY943" i="21"/>
  <c r="CO943" i="21"/>
  <c r="FL943" i="21" s="1"/>
  <c r="BY947" i="21"/>
  <c r="CO947" i="21"/>
  <c r="FL947" i="21" s="1"/>
  <c r="BY950" i="21"/>
  <c r="CO950" i="21"/>
  <c r="FL950" i="21" s="1"/>
  <c r="BY953" i="21"/>
  <c r="CO953" i="21"/>
  <c r="FL953" i="21" s="1"/>
  <c r="BY956" i="21"/>
  <c r="CO956" i="21"/>
  <c r="FL956" i="21" s="1"/>
  <c r="BY960" i="21"/>
  <c r="CO960" i="21"/>
  <c r="FL960" i="21" s="1"/>
  <c r="BY971" i="21"/>
  <c r="CO971" i="21"/>
  <c r="FL971" i="21" s="1"/>
  <c r="BY974" i="21"/>
  <c r="CO974" i="21"/>
  <c r="FL974" i="21" s="1"/>
  <c r="BY975" i="21"/>
  <c r="CO975" i="21"/>
  <c r="FL975" i="21" s="1"/>
  <c r="BY978" i="21"/>
  <c r="CO978" i="21"/>
  <c r="FL978" i="21" s="1"/>
  <c r="BY980" i="21"/>
  <c r="CO980" i="21"/>
  <c r="FL980" i="21" s="1"/>
  <c r="BY981" i="21"/>
  <c r="CO981" i="21"/>
  <c r="FL981" i="21" s="1"/>
  <c r="BY990" i="21"/>
  <c r="CO990" i="21"/>
  <c r="FL990" i="21" s="1"/>
  <c r="BY994" i="21"/>
  <c r="CO994" i="21"/>
  <c r="FL994" i="21" s="1"/>
  <c r="BY998" i="21"/>
  <c r="CO998" i="21"/>
  <c r="FL998" i="21" s="1"/>
  <c r="BY1002" i="21"/>
  <c r="CO1002" i="21"/>
  <c r="FL1002" i="21" s="1"/>
  <c r="BY1006" i="21"/>
  <c r="CO1006" i="21"/>
  <c r="FL1006" i="21" s="1"/>
  <c r="BY1012" i="21"/>
  <c r="CO1012" i="21"/>
  <c r="FL1012" i="21" s="1"/>
  <c r="BY1024" i="21"/>
  <c r="CO1024" i="21"/>
  <c r="FL1024" i="21" s="1"/>
  <c r="BY1026" i="21"/>
  <c r="CO1026" i="21"/>
  <c r="FL1026" i="21" s="1"/>
  <c r="BY1032" i="21"/>
  <c r="CO1032" i="21"/>
  <c r="FL1032" i="21" s="1"/>
  <c r="BY1034" i="21"/>
  <c r="CO1034" i="21"/>
  <c r="FL1034" i="21" s="1"/>
  <c r="BY1036" i="21"/>
  <c r="CO1036" i="21"/>
  <c r="FL1036" i="21" s="1"/>
  <c r="BY1038" i="21"/>
  <c r="CO1038" i="21"/>
  <c r="FL1038" i="21" s="1"/>
  <c r="BY1040" i="21"/>
  <c r="CO1040" i="21"/>
  <c r="FL1040" i="21" s="1"/>
  <c r="BY1042" i="21"/>
  <c r="CO1042" i="21"/>
  <c r="FL1042" i="21" s="1"/>
  <c r="BY1055" i="21"/>
  <c r="CO1055" i="21"/>
  <c r="FL1055" i="21" s="1"/>
  <c r="BY1057" i="21"/>
  <c r="CO1057" i="21"/>
  <c r="FL1057" i="21" s="1"/>
  <c r="BY1071" i="21"/>
  <c r="CO1071" i="21"/>
  <c r="FL1071" i="21" s="1"/>
  <c r="BY1073" i="21"/>
  <c r="CO1073" i="21"/>
  <c r="FL1073" i="21" s="1"/>
  <c r="BY1075" i="21"/>
  <c r="CO1075" i="21"/>
  <c r="FL1075" i="21" s="1"/>
  <c r="BY1078" i="21"/>
  <c r="CO1078" i="21"/>
  <c r="FL1078" i="21" s="1"/>
  <c r="BY1080" i="21"/>
  <c r="CO1080" i="21"/>
  <c r="FL1080" i="21" s="1"/>
  <c r="BY1082" i="21"/>
  <c r="CO1082" i="21"/>
  <c r="FL1082" i="21" s="1"/>
  <c r="BY1095" i="21"/>
  <c r="CO1095" i="21"/>
  <c r="FL1095" i="21" s="1"/>
  <c r="BY1098" i="21"/>
  <c r="CO1098" i="21"/>
  <c r="FL1098" i="21" s="1"/>
  <c r="BY1100" i="21"/>
  <c r="CO1100" i="21"/>
  <c r="FL1100" i="21" s="1"/>
  <c r="BY1102" i="21"/>
  <c r="CO1102" i="21"/>
  <c r="FL1102" i="21" s="1"/>
  <c r="BY1110" i="21"/>
  <c r="CO1110" i="21"/>
  <c r="FL1110" i="21" s="1"/>
  <c r="BY1120" i="21"/>
  <c r="CO1120" i="21"/>
  <c r="FL1120" i="21" s="1"/>
  <c r="BY1121" i="21"/>
  <c r="CO1121" i="21"/>
  <c r="FL1121" i="21" s="1"/>
  <c r="BY1131" i="21"/>
  <c r="CO1131" i="21"/>
  <c r="FL1131" i="21" s="1"/>
  <c r="BY1133" i="21"/>
  <c r="CO1133" i="21"/>
  <c r="FL1133" i="21" s="1"/>
  <c r="BY1146" i="21"/>
  <c r="CO1146" i="21"/>
  <c r="FL1146" i="21" s="1"/>
  <c r="BY1150" i="21"/>
  <c r="CO1150" i="21"/>
  <c r="FL1150" i="21" s="1"/>
  <c r="BY1152" i="21"/>
  <c r="CO1152" i="21"/>
  <c r="FL1152" i="21" s="1"/>
  <c r="BY1164" i="21"/>
  <c r="CO1164" i="21"/>
  <c r="FL1164" i="21" s="1"/>
  <c r="BY1173" i="21"/>
  <c r="CO1173" i="21"/>
  <c r="FL1173" i="21" s="1"/>
  <c r="BY1175" i="21"/>
  <c r="CO1175" i="21"/>
  <c r="FL1175" i="21" s="1"/>
  <c r="BY1177" i="21"/>
  <c r="CO1177" i="21"/>
  <c r="FL1177" i="21" s="1"/>
  <c r="BY1180" i="21"/>
  <c r="CO1180" i="21"/>
  <c r="FL1180" i="21" s="1"/>
  <c r="BY1189" i="21"/>
  <c r="CO1189" i="21"/>
  <c r="FL1189" i="21" s="1"/>
  <c r="BY1191" i="21"/>
  <c r="CO1191" i="21"/>
  <c r="FL1191" i="21" s="1"/>
  <c r="BY1193" i="21"/>
  <c r="CO1193" i="21"/>
  <c r="FL1193" i="21" s="1"/>
  <c r="BY1196" i="21"/>
  <c r="CO1196" i="21"/>
  <c r="FL1196" i="21" s="1"/>
  <c r="CV11" i="21"/>
  <c r="BN11" i="21"/>
  <c r="BF55" i="21"/>
  <c r="BC55" i="21"/>
  <c r="BF87" i="21"/>
  <c r="BC87" i="21"/>
  <c r="BF106" i="21"/>
  <c r="BC106" i="21"/>
  <c r="BF110" i="21"/>
  <c r="BC110" i="21"/>
  <c r="BF114" i="21"/>
  <c r="BC114" i="21"/>
  <c r="BF118" i="21"/>
  <c r="BC118" i="21"/>
  <c r="BF122" i="21"/>
  <c r="BC122" i="21"/>
  <c r="BF126" i="21"/>
  <c r="BC126" i="21"/>
  <c r="BF133" i="21"/>
  <c r="BC133" i="21"/>
  <c r="BF137" i="21"/>
  <c r="BC137" i="21"/>
  <c r="BF141" i="21"/>
  <c r="BC141" i="21"/>
  <c r="BF145" i="21"/>
  <c r="BC145" i="21"/>
  <c r="BF153" i="21"/>
  <c r="BC153" i="21"/>
  <c r="BF157" i="21"/>
  <c r="BC157" i="21"/>
  <c r="BF167" i="21"/>
  <c r="BC167" i="21"/>
  <c r="BF179" i="21"/>
  <c r="BC179" i="21"/>
  <c r="BF191" i="21"/>
  <c r="BC191" i="21"/>
  <c r="BF203" i="21"/>
  <c r="BC203" i="21"/>
  <c r="BF208" i="21"/>
  <c r="BC208" i="21"/>
  <c r="BF210" i="21"/>
  <c r="BC210" i="21"/>
  <c r="BF212" i="21"/>
  <c r="BC212" i="21"/>
  <c r="BF220" i="21"/>
  <c r="BC220" i="21"/>
  <c r="BF228" i="21"/>
  <c r="BC228" i="21"/>
  <c r="BF237" i="21"/>
  <c r="BC237" i="21"/>
  <c r="BF240" i="21"/>
  <c r="BC240" i="21"/>
  <c r="BF244" i="21"/>
  <c r="BC244" i="21"/>
  <c r="BF248" i="21"/>
  <c r="BC248" i="21"/>
  <c r="BF256" i="21"/>
  <c r="BC256" i="21"/>
  <c r="BF260" i="21"/>
  <c r="BC260" i="21"/>
  <c r="BF303" i="21"/>
  <c r="BC303" i="21"/>
  <c r="BF311" i="21"/>
  <c r="BC311" i="21"/>
  <c r="BF315" i="21"/>
  <c r="BC315" i="21"/>
  <c r="BF342" i="21"/>
  <c r="BC342" i="21"/>
  <c r="BF389" i="21"/>
  <c r="BC389" i="21"/>
  <c r="BF393" i="21"/>
  <c r="BC393" i="21"/>
  <c r="BF406" i="21"/>
  <c r="BC406" i="21"/>
  <c r="BF410" i="21"/>
  <c r="BC410" i="21"/>
  <c r="BF414" i="21"/>
  <c r="BC414" i="21"/>
  <c r="BF438" i="21"/>
  <c r="BC438" i="21"/>
  <c r="BF442" i="21"/>
  <c r="BC442" i="21"/>
  <c r="BF446" i="21"/>
  <c r="BC446" i="21"/>
  <c r="BF451" i="21"/>
  <c r="BC451" i="21"/>
  <c r="BF457" i="21"/>
  <c r="BC457" i="21"/>
  <c r="BF472" i="21"/>
  <c r="BC472" i="21"/>
  <c r="BF474" i="21"/>
  <c r="BC474" i="21"/>
  <c r="BF493" i="21"/>
  <c r="BC493" i="21"/>
  <c r="BF501" i="21"/>
  <c r="BC501" i="21"/>
  <c r="BF513" i="21"/>
  <c r="BC513" i="21"/>
  <c r="BF525" i="21"/>
  <c r="BC525" i="21"/>
  <c r="BF542" i="21"/>
  <c r="BC542" i="21"/>
  <c r="BF546" i="21"/>
  <c r="BC546" i="21"/>
  <c r="BF550" i="21"/>
  <c r="BC550" i="21"/>
  <c r="BF554" i="21"/>
  <c r="BC554" i="21"/>
  <c r="BF558" i="21"/>
  <c r="BC558" i="21"/>
  <c r="BF562" i="21"/>
  <c r="BC562" i="21"/>
  <c r="BF566" i="21"/>
  <c r="BC566" i="21"/>
  <c r="BF575" i="21"/>
  <c r="BC575" i="21"/>
  <c r="BF581" i="21"/>
  <c r="BC581" i="21"/>
  <c r="BF592" i="21"/>
  <c r="BC592" i="21"/>
  <c r="BF607" i="21"/>
  <c r="BC607" i="21"/>
  <c r="BF611" i="21"/>
  <c r="BC611" i="21"/>
  <c r="BF662" i="21"/>
  <c r="BC662" i="21"/>
  <c r="BF672" i="21"/>
  <c r="BC672" i="21"/>
  <c r="BF676" i="21"/>
  <c r="BC676" i="21"/>
  <c r="BF680" i="21"/>
  <c r="BC680" i="21"/>
  <c r="BF684" i="21"/>
  <c r="BC684" i="21"/>
  <c r="BF688" i="21"/>
  <c r="BC688" i="21"/>
  <c r="BF692" i="21"/>
  <c r="BC692" i="21"/>
  <c r="BF696" i="21"/>
  <c r="BC696" i="21"/>
  <c r="BF700" i="21"/>
  <c r="BC700" i="21"/>
  <c r="BF712" i="21"/>
  <c r="BC712" i="21"/>
  <c r="BF716" i="21"/>
  <c r="BC716" i="21"/>
  <c r="BF731" i="21"/>
  <c r="BC731" i="21"/>
  <c r="BF759" i="21"/>
  <c r="BC759" i="21"/>
  <c r="BF768" i="21"/>
  <c r="BC768" i="21"/>
  <c r="BF770" i="21"/>
  <c r="BC770" i="21"/>
  <c r="BF785" i="21"/>
  <c r="BC785" i="21"/>
  <c r="BF792" i="21"/>
  <c r="BC792" i="21"/>
  <c r="BF800" i="21"/>
  <c r="BC800" i="21"/>
  <c r="BF808" i="21"/>
  <c r="BC808" i="21"/>
  <c r="BF814" i="21"/>
  <c r="BC814" i="21"/>
  <c r="BF818" i="21"/>
  <c r="BC818" i="21"/>
  <c r="BF827" i="21"/>
  <c r="BC827" i="21"/>
  <c r="BF860" i="21"/>
  <c r="BC860" i="21"/>
  <c r="BF864" i="21"/>
  <c r="BC864" i="21"/>
  <c r="BF874" i="21"/>
  <c r="BC874" i="21"/>
  <c r="BF880" i="21"/>
  <c r="BC880" i="21"/>
  <c r="BF884" i="21"/>
  <c r="BC884" i="21"/>
  <c r="BF888" i="21"/>
  <c r="BC888" i="21"/>
  <c r="BF899" i="21"/>
  <c r="BC899" i="21"/>
  <c r="BF902" i="21"/>
  <c r="BC902" i="21"/>
  <c r="BF907" i="21"/>
  <c r="BC907" i="21"/>
  <c r="BF910" i="21"/>
  <c r="BC910" i="21"/>
  <c r="BF915" i="21"/>
  <c r="BC915" i="21"/>
  <c r="BF918" i="21"/>
  <c r="BC918" i="21"/>
  <c r="BF923" i="21"/>
  <c r="BC923" i="21"/>
  <c r="BF926" i="21"/>
  <c r="BC926" i="21"/>
  <c r="BF935" i="21"/>
  <c r="BC935" i="21"/>
  <c r="BF943" i="21"/>
  <c r="BC943" i="21"/>
  <c r="BF948" i="21"/>
  <c r="BC948" i="21"/>
  <c r="BF951" i="21"/>
  <c r="BC951" i="21"/>
  <c r="BF952" i="21"/>
  <c r="BC952" i="21"/>
  <c r="BF963" i="21"/>
  <c r="BC963" i="21"/>
  <c r="BF971" i="21"/>
  <c r="BC971" i="21"/>
  <c r="BF979" i="21"/>
  <c r="BC979" i="21"/>
  <c r="BF987" i="21"/>
  <c r="BC987" i="21"/>
  <c r="BF992" i="21"/>
  <c r="BC992" i="21"/>
  <c r="BF995" i="21"/>
  <c r="BC995" i="21"/>
  <c r="BF1000" i="21"/>
  <c r="BC1000" i="21"/>
  <c r="BF1003" i="21"/>
  <c r="BC1003" i="21"/>
  <c r="BF1004" i="21"/>
  <c r="BC1004" i="21"/>
  <c r="BF1007" i="21"/>
  <c r="BC1007" i="21"/>
  <c r="BF1008" i="21"/>
  <c r="BC1008" i="21"/>
  <c r="BF1011" i="21"/>
  <c r="BC1011" i="21"/>
  <c r="BF1019" i="21"/>
  <c r="BC1019" i="21"/>
  <c r="BF1024" i="21"/>
  <c r="BC1024" i="21"/>
  <c r="BF1027" i="21"/>
  <c r="BC1027" i="21"/>
  <c r="BF1035" i="21"/>
  <c r="BC1035" i="21"/>
  <c r="BF1040" i="21"/>
  <c r="BC1040" i="21"/>
  <c r="BF1043" i="21"/>
  <c r="BC1043" i="21"/>
  <c r="BF1048" i="21"/>
  <c r="BC1048" i="21"/>
  <c r="BF1051" i="21"/>
  <c r="BC1051" i="21"/>
  <c r="BF1056" i="21"/>
  <c r="BC1056" i="21"/>
  <c r="BF1063" i="21"/>
  <c r="BC1063" i="21"/>
  <c r="BF1068" i="21"/>
  <c r="BC1068" i="21"/>
  <c r="BF1071" i="21"/>
  <c r="BC1071" i="21"/>
  <c r="BF1076" i="21"/>
  <c r="BC1076" i="21"/>
  <c r="BF1079" i="21"/>
  <c r="BC1079" i="21"/>
  <c r="BF1088" i="21"/>
  <c r="BC1088" i="21"/>
  <c r="BF1091" i="21"/>
  <c r="BC1091" i="21"/>
  <c r="BF1096" i="21"/>
  <c r="BC1096" i="21"/>
  <c r="BF1101" i="21"/>
  <c r="BC1101" i="21"/>
  <c r="BF1117" i="21"/>
  <c r="BC1117" i="21"/>
  <c r="BF1121" i="21"/>
  <c r="BC1121" i="21"/>
  <c r="BF1123" i="21"/>
  <c r="BC1123" i="21"/>
  <c r="BF1125" i="21"/>
  <c r="BC1125" i="21"/>
  <c r="BF1128" i="21"/>
  <c r="BC1128" i="21"/>
  <c r="BF1130" i="21"/>
  <c r="BC1130" i="21"/>
  <c r="BF1164" i="21"/>
  <c r="BC1164" i="21"/>
  <c r="BF1180" i="21"/>
  <c r="BC1180" i="21"/>
  <c r="BF1186" i="21"/>
  <c r="BC1186" i="21"/>
  <c r="BF1190" i="21"/>
  <c r="BC1190" i="21"/>
  <c r="BF1194" i="21"/>
  <c r="BC1194" i="21"/>
  <c r="BF1200" i="21"/>
  <c r="BC1200" i="21"/>
  <c r="BF1208" i="21"/>
  <c r="BC1208" i="21"/>
  <c r="BV1208" i="21" s="1"/>
  <c r="BF1211" i="21"/>
  <c r="BC1211" i="21"/>
  <c r="BV1211" i="21" s="1"/>
  <c r="BF1219" i="21"/>
  <c r="BC1219" i="21"/>
  <c r="BV1219" i="21" s="1"/>
  <c r="BF1223" i="21"/>
  <c r="BC1223" i="21"/>
  <c r="BV1223" i="21" s="1"/>
  <c r="BF1229" i="21"/>
  <c r="BC1229" i="21"/>
  <c r="BV1229" i="21" s="1"/>
  <c r="BF1233" i="21"/>
  <c r="BC1233" i="21"/>
  <c r="BV1233" i="21" s="1"/>
  <c r="BF1237" i="21"/>
  <c r="BC1237" i="21"/>
  <c r="BV1237" i="21" s="1"/>
  <c r="BF1258" i="21"/>
  <c r="BC1258" i="21"/>
  <c r="BV1258" i="21" s="1"/>
  <c r="BF1293" i="21"/>
  <c r="BC1293" i="21"/>
  <c r="BV1293" i="21" s="1"/>
  <c r="BF13" i="21"/>
  <c r="BC13" i="21"/>
  <c r="BF17" i="21"/>
  <c r="BC17" i="21"/>
  <c r="BF21" i="21"/>
  <c r="BC21" i="21"/>
  <c r="BF25" i="21"/>
  <c r="BC25" i="21"/>
  <c r="BF29" i="21"/>
  <c r="BC29" i="21"/>
  <c r="BF42" i="21"/>
  <c r="BC42" i="21"/>
  <c r="BF45" i="21"/>
  <c r="BC45" i="21"/>
  <c r="BF67" i="21"/>
  <c r="BC67" i="21"/>
  <c r="BF69" i="21"/>
  <c r="BC69" i="21"/>
  <c r="BF71" i="21"/>
  <c r="BC71" i="21"/>
  <c r="BF75" i="21"/>
  <c r="BC75" i="21"/>
  <c r="BF79" i="21"/>
  <c r="BC79" i="21"/>
  <c r="BF83" i="21"/>
  <c r="BC83" i="21"/>
  <c r="BF89" i="21"/>
  <c r="BC89" i="21"/>
  <c r="BF93" i="21"/>
  <c r="BC93" i="21"/>
  <c r="BF97" i="21"/>
  <c r="BC97" i="21"/>
  <c r="BF101" i="21"/>
  <c r="BC101" i="21"/>
  <c r="BF130" i="21"/>
  <c r="BC130" i="21"/>
  <c r="BF136" i="21"/>
  <c r="BC136" i="21"/>
  <c r="BF140" i="21"/>
  <c r="BC140" i="21"/>
  <c r="BF144" i="21"/>
  <c r="BC144" i="21"/>
  <c r="BF148" i="21"/>
  <c r="BC148" i="21"/>
  <c r="BF156" i="21"/>
  <c r="BC156" i="21"/>
  <c r="BF166" i="21"/>
  <c r="BC166" i="21"/>
  <c r="BF173" i="21"/>
  <c r="BC173" i="21"/>
  <c r="BF178" i="21"/>
  <c r="BC178" i="21"/>
  <c r="BF182" i="21"/>
  <c r="BC182" i="21"/>
  <c r="BF186" i="21"/>
  <c r="BC186" i="21"/>
  <c r="BF190" i="21"/>
  <c r="BC190" i="21"/>
  <c r="BF194" i="21"/>
  <c r="BC194" i="21"/>
  <c r="BF198" i="21"/>
  <c r="BC198" i="21"/>
  <c r="BF202" i="21"/>
  <c r="BC202" i="21"/>
  <c r="BF214" i="21"/>
  <c r="BC214" i="21"/>
  <c r="BF222" i="21"/>
  <c r="BC222" i="21"/>
  <c r="BF230" i="21"/>
  <c r="BC230" i="21"/>
  <c r="BF233" i="21"/>
  <c r="BC233" i="21"/>
  <c r="BF239" i="21"/>
  <c r="BC239" i="21"/>
  <c r="BF243" i="21"/>
  <c r="BC243" i="21"/>
  <c r="BF247" i="21"/>
  <c r="BC247" i="21"/>
  <c r="BF255" i="21"/>
  <c r="BC255" i="21"/>
  <c r="BF263" i="21"/>
  <c r="BC263" i="21"/>
  <c r="BF286" i="21"/>
  <c r="BC286" i="21"/>
  <c r="BF290" i="21"/>
  <c r="BC290" i="21"/>
  <c r="BF298" i="21"/>
  <c r="BC298" i="21"/>
  <c r="BF302" i="21"/>
  <c r="BC302" i="21"/>
  <c r="BF320" i="21"/>
  <c r="BC320" i="21"/>
  <c r="BF322" i="21"/>
  <c r="BC322" i="21"/>
  <c r="BF324" i="21"/>
  <c r="BC324" i="21"/>
  <c r="BF328" i="21"/>
  <c r="BC328" i="21"/>
  <c r="BF332" i="21"/>
  <c r="BC332" i="21"/>
  <c r="BF336" i="21"/>
  <c r="BC336" i="21"/>
  <c r="BF344" i="21"/>
  <c r="BC344" i="21"/>
  <c r="BF348" i="21"/>
  <c r="BC348" i="21"/>
  <c r="BF352" i="21"/>
  <c r="BC352" i="21"/>
  <c r="BF401" i="21"/>
  <c r="BC401" i="21"/>
  <c r="BF421" i="21"/>
  <c r="BC421" i="21"/>
  <c r="BF425" i="21"/>
  <c r="BC425" i="21"/>
  <c r="BF429" i="21"/>
  <c r="BC429" i="21"/>
  <c r="BF433" i="21"/>
  <c r="BC433" i="21"/>
  <c r="BF477" i="21"/>
  <c r="BC477" i="21"/>
  <c r="BF528" i="21"/>
  <c r="BC528" i="21"/>
  <c r="BF537" i="21"/>
  <c r="BC537" i="21"/>
  <c r="BF569" i="21"/>
  <c r="BC569" i="21"/>
  <c r="BF574" i="21"/>
  <c r="BC574" i="21"/>
  <c r="BF578" i="21"/>
  <c r="BC578" i="21"/>
  <c r="BF584" i="21"/>
  <c r="BC584" i="21"/>
  <c r="BF588" i="21"/>
  <c r="BC588" i="21"/>
  <c r="BF593" i="21"/>
  <c r="BC593" i="21"/>
  <c r="BF599" i="21"/>
  <c r="BC599" i="21"/>
  <c r="BF601" i="21"/>
  <c r="BC601" i="21"/>
  <c r="BF649" i="21"/>
  <c r="BC649" i="21"/>
  <c r="BF653" i="21"/>
  <c r="BC653" i="21"/>
  <c r="BF657" i="21"/>
  <c r="BC657" i="21"/>
  <c r="BF699" i="21"/>
  <c r="BC699" i="21"/>
  <c r="BF703" i="21"/>
  <c r="BC703" i="21"/>
  <c r="BF711" i="21"/>
  <c r="BC711" i="21"/>
  <c r="BF723" i="21"/>
  <c r="BC723" i="21"/>
  <c r="BF727" i="21"/>
  <c r="BC727" i="21"/>
  <c r="BF730" i="21"/>
  <c r="BC730" i="21"/>
  <c r="BF743" i="21"/>
  <c r="BC743" i="21"/>
  <c r="BF747" i="21"/>
  <c r="BC747" i="21"/>
  <c r="BF751" i="21"/>
  <c r="BC751" i="21"/>
  <c r="BF755" i="21"/>
  <c r="BC755" i="21"/>
  <c r="BF774" i="21"/>
  <c r="BC774" i="21"/>
  <c r="BF781" i="21"/>
  <c r="BC781" i="21"/>
  <c r="BF794" i="21"/>
  <c r="BC794" i="21"/>
  <c r="BF802" i="21"/>
  <c r="BC802" i="21"/>
  <c r="BF810" i="21"/>
  <c r="BC810" i="21"/>
  <c r="BF820" i="21"/>
  <c r="BC820" i="21"/>
  <c r="BF829" i="21"/>
  <c r="BC829" i="21"/>
  <c r="BF834" i="21"/>
  <c r="BC834" i="21"/>
  <c r="BF866" i="21"/>
  <c r="BC866" i="21"/>
  <c r="BF870" i="21"/>
  <c r="BC870" i="21"/>
  <c r="BF893" i="21"/>
  <c r="BC893" i="21"/>
  <c r="BF904" i="21"/>
  <c r="BC904" i="21"/>
  <c r="BF909" i="21"/>
  <c r="BC909" i="21"/>
  <c r="BF912" i="21"/>
  <c r="BC912" i="21"/>
  <c r="BF920" i="21"/>
  <c r="BC920" i="21"/>
  <c r="BF928" i="21"/>
  <c r="BC928" i="21"/>
  <c r="BF937" i="21"/>
  <c r="BC937" i="21"/>
  <c r="BF942" i="21"/>
  <c r="BC942" i="21"/>
  <c r="BF945" i="21"/>
  <c r="BC945" i="21"/>
  <c r="BF950" i="21"/>
  <c r="BC950" i="21"/>
  <c r="BF953" i="21"/>
  <c r="BC953" i="21"/>
  <c r="BF954" i="21"/>
  <c r="BC954" i="21"/>
  <c r="BF962" i="21"/>
  <c r="BC962" i="21"/>
  <c r="BF965" i="21"/>
  <c r="BC965" i="21"/>
  <c r="BF970" i="21"/>
  <c r="BC970" i="21"/>
  <c r="BF973" i="21"/>
  <c r="BC973" i="21"/>
  <c r="BF978" i="21"/>
  <c r="BC978" i="21"/>
  <c r="BF981" i="21"/>
  <c r="BC981" i="21"/>
  <c r="BF989" i="21"/>
  <c r="BC989" i="21"/>
  <c r="BF994" i="21"/>
  <c r="BC994" i="21"/>
  <c r="BF997" i="21"/>
  <c r="BC997" i="21"/>
  <c r="BF1010" i="21"/>
  <c r="BC1010" i="21"/>
  <c r="BF1013" i="21"/>
  <c r="BC1013" i="21"/>
  <c r="BF1018" i="21"/>
  <c r="BC1018" i="21"/>
  <c r="BF1021" i="21"/>
  <c r="BC1021" i="21"/>
  <c r="BF1026" i="21"/>
  <c r="BC1026" i="21"/>
  <c r="BF1029" i="21"/>
  <c r="BC1029" i="21"/>
  <c r="BF1034" i="21"/>
  <c r="BC1034" i="21"/>
  <c r="BF1037" i="21"/>
  <c r="BC1037" i="21"/>
  <c r="BF1042" i="21"/>
  <c r="BC1042" i="21"/>
  <c r="BF1045" i="21"/>
  <c r="BC1045" i="21"/>
  <c r="BF1050" i="21"/>
  <c r="BC1050" i="21"/>
  <c r="BF1053" i="21"/>
  <c r="BC1053" i="21"/>
  <c r="BF1058" i="21"/>
  <c r="BC1058" i="21"/>
  <c r="BF1062" i="21"/>
  <c r="BC1062" i="21"/>
  <c r="BF1065" i="21"/>
  <c r="BC1065" i="21"/>
  <c r="BF1070" i="21"/>
  <c r="BC1070" i="21"/>
  <c r="BF1073" i="21"/>
  <c r="BC1073" i="21"/>
  <c r="BF1078" i="21"/>
  <c r="BC1078" i="21"/>
  <c r="BF1081" i="21"/>
  <c r="BC1081" i="21"/>
  <c r="BF1085" i="21"/>
  <c r="BC1085" i="21"/>
  <c r="BF1090" i="21"/>
  <c r="BC1090" i="21"/>
  <c r="BF1093" i="21"/>
  <c r="BC1093" i="21"/>
  <c r="BF1099" i="21"/>
  <c r="BC1099" i="21"/>
  <c r="BF1104" i="21"/>
  <c r="BC1104" i="21"/>
  <c r="BF1106" i="21"/>
  <c r="BC1106" i="21"/>
  <c r="BF1108" i="21"/>
  <c r="BC1108" i="21"/>
  <c r="BF1110" i="21"/>
  <c r="BC1110" i="21"/>
  <c r="BF1112" i="21"/>
  <c r="BC1112" i="21"/>
  <c r="BF1116" i="21"/>
  <c r="BC1116" i="21"/>
  <c r="BF1126" i="21"/>
  <c r="BC1126" i="21"/>
  <c r="BF1166" i="21"/>
  <c r="BC1166" i="21"/>
  <c r="BF1170" i="21"/>
  <c r="BC1170" i="21"/>
  <c r="BF1174" i="21"/>
  <c r="BC1174" i="21"/>
  <c r="BF1182" i="21"/>
  <c r="BC1182" i="21"/>
  <c r="BF1202" i="21"/>
  <c r="BC1202" i="21"/>
  <c r="BF1210" i="21"/>
  <c r="BC1210" i="21"/>
  <c r="BV1210" i="21" s="1"/>
  <c r="BF1218" i="21"/>
  <c r="BC1218" i="21"/>
  <c r="BV1218" i="21" s="1"/>
  <c r="BF1228" i="21"/>
  <c r="BC1228" i="21"/>
  <c r="BV1228" i="21" s="1"/>
  <c r="BF1232" i="21"/>
  <c r="BC1232" i="21"/>
  <c r="BV1232" i="21" s="1"/>
  <c r="BF1246" i="21"/>
  <c r="BC1246" i="21"/>
  <c r="BV1246" i="21" s="1"/>
  <c r="BF1249" i="21"/>
  <c r="BC1249" i="21"/>
  <c r="BV1249" i="21" s="1"/>
  <c r="BF1257" i="21"/>
  <c r="BC1257" i="21"/>
  <c r="BV1257" i="21" s="1"/>
  <c r="BF1299" i="21"/>
  <c r="BC1299" i="21"/>
  <c r="BV1299" i="21" s="1"/>
  <c r="BF46" i="21"/>
  <c r="BC46" i="21"/>
  <c r="BF49" i="21"/>
  <c r="BC49" i="21"/>
  <c r="BF59" i="21"/>
  <c r="BC59" i="21"/>
  <c r="BF15" i="21"/>
  <c r="BC15" i="21"/>
  <c r="BF19" i="21"/>
  <c r="BC19" i="21"/>
  <c r="BF23" i="21"/>
  <c r="BC23" i="21"/>
  <c r="BF27" i="21"/>
  <c r="BC27" i="21"/>
  <c r="BF31" i="21"/>
  <c r="BC31" i="21"/>
  <c r="BF33" i="21"/>
  <c r="BC33" i="21"/>
  <c r="BF47" i="21"/>
  <c r="BC47" i="21"/>
  <c r="BF51" i="21"/>
  <c r="BC51" i="21"/>
  <c r="BF57" i="21"/>
  <c r="BC57" i="21"/>
  <c r="BF61" i="21"/>
  <c r="BC61" i="21"/>
  <c r="BF104" i="21"/>
  <c r="BC104" i="21"/>
  <c r="BF108" i="21"/>
  <c r="BC108" i="21"/>
  <c r="BF112" i="21"/>
  <c r="BC112" i="21"/>
  <c r="BF116" i="21"/>
  <c r="BC116" i="21"/>
  <c r="BF120" i="21"/>
  <c r="BC120" i="21"/>
  <c r="BF124" i="21"/>
  <c r="BC124" i="21"/>
  <c r="BF135" i="21"/>
  <c r="BC135" i="21"/>
  <c r="BF139" i="21"/>
  <c r="BC139" i="21"/>
  <c r="BF155" i="21"/>
  <c r="BC155" i="21"/>
  <c r="BF159" i="21"/>
  <c r="BC159" i="21"/>
  <c r="BF181" i="21"/>
  <c r="BC181" i="21"/>
  <c r="BF193" i="21"/>
  <c r="BC193" i="21"/>
  <c r="BF201" i="21"/>
  <c r="BC201" i="21"/>
  <c r="BF216" i="21"/>
  <c r="BC216" i="21"/>
  <c r="BF224" i="21"/>
  <c r="BC224" i="21"/>
  <c r="BF236" i="21"/>
  <c r="BC236" i="21"/>
  <c r="BF246" i="21"/>
  <c r="BC246" i="21"/>
  <c r="BF276" i="21"/>
  <c r="BC276" i="21"/>
  <c r="BF289" i="21"/>
  <c r="BC289" i="21"/>
  <c r="BF293" i="21"/>
  <c r="BC293" i="21"/>
  <c r="BF297" i="21"/>
  <c r="BC297" i="21"/>
  <c r="BF301" i="21"/>
  <c r="BC301" i="21"/>
  <c r="BF305" i="21"/>
  <c r="BC305" i="21"/>
  <c r="BF318" i="21"/>
  <c r="BC318" i="21"/>
  <c r="BF338" i="21"/>
  <c r="BC338" i="21"/>
  <c r="BF347" i="21"/>
  <c r="BC347" i="21"/>
  <c r="BF387" i="21"/>
  <c r="BC387" i="21"/>
  <c r="BF391" i="21"/>
  <c r="BC391" i="21"/>
  <c r="BF395" i="21"/>
  <c r="BC395" i="21"/>
  <c r="BF412" i="21"/>
  <c r="BC412" i="21"/>
  <c r="BF416" i="21"/>
  <c r="BC416" i="21"/>
  <c r="BF437" i="21"/>
  <c r="BC437" i="21"/>
  <c r="BF440" i="21"/>
  <c r="BC440" i="21"/>
  <c r="BF444" i="21"/>
  <c r="BC444" i="21"/>
  <c r="BF448" i="21"/>
  <c r="BC448" i="21"/>
  <c r="BF454" i="21"/>
  <c r="BC454" i="21"/>
  <c r="BF495" i="21"/>
  <c r="BC495" i="21"/>
  <c r="BF503" i="21"/>
  <c r="BC503" i="21"/>
  <c r="BF511" i="21"/>
  <c r="BC511" i="21"/>
  <c r="BF564" i="21"/>
  <c r="BC564" i="21"/>
  <c r="BF568" i="21"/>
  <c r="BC568" i="21"/>
  <c r="BF573" i="21"/>
  <c r="BC573" i="21"/>
  <c r="BF577" i="21"/>
  <c r="BC577" i="21"/>
  <c r="BF609" i="21"/>
  <c r="BC609" i="21"/>
  <c r="BF622" i="21"/>
  <c r="BC622" i="21"/>
  <c r="BF660" i="21"/>
  <c r="BC660" i="21"/>
  <c r="BF664" i="21"/>
  <c r="BC664" i="21"/>
  <c r="BF668" i="21"/>
  <c r="BC668" i="21"/>
  <c r="BF674" i="21"/>
  <c r="BC674" i="21"/>
  <c r="BF678" i="21"/>
  <c r="BC678" i="21"/>
  <c r="BF682" i="21"/>
  <c r="BC682" i="21"/>
  <c r="BF686" i="21"/>
  <c r="BC686" i="21"/>
  <c r="BF690" i="21"/>
  <c r="BC690" i="21"/>
  <c r="BF694" i="21"/>
  <c r="BC694" i="21"/>
  <c r="BF698" i="21"/>
  <c r="BC698" i="21"/>
  <c r="BF702" i="21"/>
  <c r="BC702" i="21"/>
  <c r="BF714" i="21"/>
  <c r="BC714" i="21"/>
  <c r="BF738" i="21"/>
  <c r="BC738" i="21"/>
  <c r="BF757" i="21"/>
  <c r="BC757" i="21"/>
  <c r="BF761" i="21"/>
  <c r="BC761" i="21"/>
  <c r="BF765" i="21"/>
  <c r="BC765" i="21"/>
  <c r="BF767" i="21"/>
  <c r="BC767" i="21"/>
  <c r="BF772" i="21"/>
  <c r="BC772" i="21"/>
  <c r="BF777" i="21"/>
  <c r="BC777" i="21"/>
  <c r="BF786" i="21"/>
  <c r="BC786" i="21"/>
  <c r="BF788" i="21"/>
  <c r="BC788" i="21"/>
  <c r="BF796" i="21"/>
  <c r="BC796" i="21"/>
  <c r="BF804" i="21"/>
  <c r="BC804" i="21"/>
  <c r="BF812" i="21"/>
  <c r="BC812" i="21"/>
  <c r="BF816" i="21"/>
  <c r="BC816" i="21"/>
  <c r="BF832" i="21"/>
  <c r="BC832" i="21"/>
  <c r="BF872" i="21"/>
  <c r="BC872" i="21"/>
  <c r="BF895" i="21"/>
  <c r="BC895" i="21"/>
  <c r="BF903" i="21"/>
  <c r="BC903" i="21"/>
  <c r="BF906" i="21"/>
  <c r="BC906" i="21"/>
  <c r="BF914" i="21"/>
  <c r="BC914" i="21"/>
  <c r="BF922" i="21"/>
  <c r="BC922" i="21"/>
  <c r="BF930" i="21"/>
  <c r="BC930" i="21"/>
  <c r="BF939" i="21"/>
  <c r="BC939" i="21"/>
  <c r="BF944" i="21"/>
  <c r="BC944" i="21"/>
  <c r="BF947" i="21"/>
  <c r="BC947" i="21"/>
  <c r="BF955" i="21"/>
  <c r="BC955" i="21"/>
  <c r="BF956" i="21"/>
  <c r="BC956" i="21"/>
  <c r="BF959" i="21"/>
  <c r="BC959" i="21"/>
  <c r="BF967" i="21"/>
  <c r="BC967" i="21"/>
  <c r="BF975" i="21"/>
  <c r="BC975" i="21"/>
  <c r="BF983" i="21"/>
  <c r="BC983" i="21"/>
  <c r="BF991" i="21"/>
  <c r="BC991" i="21"/>
  <c r="BF996" i="21"/>
  <c r="BC996" i="21"/>
  <c r="BF999" i="21"/>
  <c r="BC999" i="21"/>
  <c r="BF1012" i="21"/>
  <c r="BC1012" i="21"/>
  <c r="BF1015" i="21"/>
  <c r="BC1015" i="21"/>
  <c r="BF1023" i="21"/>
  <c r="BC1023" i="21"/>
  <c r="BF1028" i="21"/>
  <c r="BC1028" i="21"/>
  <c r="BF1031" i="21"/>
  <c r="BC1031" i="21"/>
  <c r="BF1036" i="21"/>
  <c r="BC1036" i="21"/>
  <c r="BF1039" i="21"/>
  <c r="BC1039" i="21"/>
  <c r="BF1044" i="21"/>
  <c r="BC1044" i="21"/>
  <c r="BF1047" i="21"/>
  <c r="BC1047" i="21"/>
  <c r="BF1052" i="21"/>
  <c r="BC1052" i="21"/>
  <c r="BF1055" i="21"/>
  <c r="BC1055" i="21"/>
  <c r="BF1059" i="21"/>
  <c r="BC1059" i="21"/>
  <c r="BF1060" i="21"/>
  <c r="BC1060" i="21"/>
  <c r="BF1064" i="21"/>
  <c r="BC1064" i="21"/>
  <c r="BF1067" i="21"/>
  <c r="BC1067" i="21"/>
  <c r="BF1072" i="21"/>
  <c r="BC1072" i="21"/>
  <c r="BF1075" i="21"/>
  <c r="BC1075" i="21"/>
  <c r="BF1080" i="21"/>
  <c r="BC1080" i="21"/>
  <c r="BF1083" i="21"/>
  <c r="BC1083" i="21"/>
  <c r="BF1084" i="21"/>
  <c r="BC1084" i="21"/>
  <c r="BF1087" i="21"/>
  <c r="BC1087" i="21"/>
  <c r="BF1092" i="21"/>
  <c r="BC1092" i="21"/>
  <c r="BF1095" i="21"/>
  <c r="BC1095" i="21"/>
  <c r="BF1102" i="21"/>
  <c r="BC1102" i="21"/>
  <c r="BF1118" i="21"/>
  <c r="BC1118" i="21"/>
  <c r="BF1120" i="21"/>
  <c r="BC1120" i="21"/>
  <c r="BF1122" i="21"/>
  <c r="BC1122" i="21"/>
  <c r="BF1176" i="21"/>
  <c r="BC1176" i="21"/>
  <c r="BF1184" i="21"/>
  <c r="BC1184" i="21"/>
  <c r="BF1188" i="21"/>
  <c r="BC1188" i="21"/>
  <c r="BF1192" i="21"/>
  <c r="BC1192" i="21"/>
  <c r="BF1196" i="21"/>
  <c r="BC1196" i="21"/>
  <c r="BF1204" i="21"/>
  <c r="BC1204" i="21"/>
  <c r="BF1217" i="21"/>
  <c r="BC1217" i="21"/>
  <c r="BV1217" i="21" s="1"/>
  <c r="BF1231" i="21"/>
  <c r="BC1231" i="21"/>
  <c r="BV1231" i="21" s="1"/>
  <c r="BF1235" i="21"/>
  <c r="BC1235" i="21"/>
  <c r="BV1235" i="21" s="1"/>
  <c r="BF1239" i="21"/>
  <c r="BC1239" i="21"/>
  <c r="BV1239" i="21" s="1"/>
  <c r="BF1242" i="21"/>
  <c r="BC1242" i="21"/>
  <c r="BV1242" i="21" s="1"/>
  <c r="BF38" i="21"/>
  <c r="BC38" i="21"/>
  <c r="BF65" i="21"/>
  <c r="BC65" i="21"/>
  <c r="BF53" i="21"/>
  <c r="BC53" i="21"/>
  <c r="BF73" i="21"/>
  <c r="BC73" i="21"/>
  <c r="BF77" i="21"/>
  <c r="BC77" i="21"/>
  <c r="BF81" i="21"/>
  <c r="BC81" i="21"/>
  <c r="BF85" i="21"/>
  <c r="BC85" i="21"/>
  <c r="BF91" i="21"/>
  <c r="BC91" i="21"/>
  <c r="BF95" i="21"/>
  <c r="BC95" i="21"/>
  <c r="BF99" i="21"/>
  <c r="BC99" i="21"/>
  <c r="BF129" i="21"/>
  <c r="BC129" i="21"/>
  <c r="BF138" i="21"/>
  <c r="BC138" i="21"/>
  <c r="BF142" i="21"/>
  <c r="BC142" i="21"/>
  <c r="BF146" i="21"/>
  <c r="BC146" i="21"/>
  <c r="BF154" i="21"/>
  <c r="BC154" i="21"/>
  <c r="BF158" i="21"/>
  <c r="BC158" i="21"/>
  <c r="BF170" i="21"/>
  <c r="BC170" i="21"/>
  <c r="BF172" i="21"/>
  <c r="BC172" i="21"/>
  <c r="BF174" i="21"/>
  <c r="BC174" i="21"/>
  <c r="BF218" i="21"/>
  <c r="BC218" i="21"/>
  <c r="BF226" i="21"/>
  <c r="BC226" i="21"/>
  <c r="BF234" i="21"/>
  <c r="BC234" i="21"/>
  <c r="BF261" i="21"/>
  <c r="BC261" i="21"/>
  <c r="BF275" i="21"/>
  <c r="BC275" i="21"/>
  <c r="BF288" i="21"/>
  <c r="BC288" i="21"/>
  <c r="BF304" i="21"/>
  <c r="BC304" i="21"/>
  <c r="BF308" i="21"/>
  <c r="BC308" i="21"/>
  <c r="BF312" i="21"/>
  <c r="BC312" i="21"/>
  <c r="BF316" i="21"/>
  <c r="BC316" i="21"/>
  <c r="BF326" i="21"/>
  <c r="BC326" i="21"/>
  <c r="BF330" i="21"/>
  <c r="BC330" i="21"/>
  <c r="BF334" i="21"/>
  <c r="BC334" i="21"/>
  <c r="BF340" i="21"/>
  <c r="BC340" i="21"/>
  <c r="BF350" i="21"/>
  <c r="BC350" i="21"/>
  <c r="BF399" i="21"/>
  <c r="BC399" i="21"/>
  <c r="BF403" i="21"/>
  <c r="BC403" i="21"/>
  <c r="BF419" i="21"/>
  <c r="BC419" i="21"/>
  <c r="BF423" i="21"/>
  <c r="BC423" i="21"/>
  <c r="BF427" i="21"/>
  <c r="BC427" i="21"/>
  <c r="BF431" i="21"/>
  <c r="BC431" i="21"/>
  <c r="BF461" i="21"/>
  <c r="BC461" i="21"/>
  <c r="BF476" i="21"/>
  <c r="BC476" i="21"/>
  <c r="BF494" i="21"/>
  <c r="BC494" i="21"/>
  <c r="BF510" i="21"/>
  <c r="BC510" i="21"/>
  <c r="BF514" i="21"/>
  <c r="BC514" i="21"/>
  <c r="BF522" i="21"/>
  <c r="BC522" i="21"/>
  <c r="BF536" i="21"/>
  <c r="BC536" i="21"/>
  <c r="BF547" i="21"/>
  <c r="BC547" i="21"/>
  <c r="BF551" i="21"/>
  <c r="BC551" i="21"/>
  <c r="BF555" i="21"/>
  <c r="BC555" i="21"/>
  <c r="BF559" i="21"/>
  <c r="BC559" i="21"/>
  <c r="BF596" i="21"/>
  <c r="BC596" i="21"/>
  <c r="BF600" i="21"/>
  <c r="BC600" i="21"/>
  <c r="BF602" i="21"/>
  <c r="BC602" i="21"/>
  <c r="BF651" i="21"/>
  <c r="BC651" i="21"/>
  <c r="BF655" i="21"/>
  <c r="BC655" i="21"/>
  <c r="BF659" i="21"/>
  <c r="BC659" i="21"/>
  <c r="BF670" i="21"/>
  <c r="BC670" i="21"/>
  <c r="BF705" i="21"/>
  <c r="BC705" i="21"/>
  <c r="BF713" i="21"/>
  <c r="BC713" i="21"/>
  <c r="BF732" i="21"/>
  <c r="BC732" i="21"/>
  <c r="BF741" i="21"/>
  <c r="BC741" i="21"/>
  <c r="BF745" i="21"/>
  <c r="BC745" i="21"/>
  <c r="BF749" i="21"/>
  <c r="BC749" i="21"/>
  <c r="BF753" i="21"/>
  <c r="BC753" i="21"/>
  <c r="BF763" i="21"/>
  <c r="BC763" i="21"/>
  <c r="BF779" i="21"/>
  <c r="BC779" i="21"/>
  <c r="BF783" i="21"/>
  <c r="BC783" i="21"/>
  <c r="BF790" i="21"/>
  <c r="BC790" i="21"/>
  <c r="BF798" i="21"/>
  <c r="BC798" i="21"/>
  <c r="BF806" i="21"/>
  <c r="BC806" i="21"/>
  <c r="BF822" i="21"/>
  <c r="BC822" i="21"/>
  <c r="BF824" i="21"/>
  <c r="BC824" i="21"/>
  <c r="BF861" i="21"/>
  <c r="BC861" i="21"/>
  <c r="BF868" i="21"/>
  <c r="BC868" i="21"/>
  <c r="BF876" i="21"/>
  <c r="BC876" i="21"/>
  <c r="BF878" i="21"/>
  <c r="BC878" i="21"/>
  <c r="BF905" i="21"/>
  <c r="BC905" i="21"/>
  <c r="BF908" i="21"/>
  <c r="BC908" i="21"/>
  <c r="BF913" i="21"/>
  <c r="BC913" i="21"/>
  <c r="BF916" i="21"/>
  <c r="BC916" i="21"/>
  <c r="BF924" i="21"/>
  <c r="BC924" i="21"/>
  <c r="BF929" i="21"/>
  <c r="BC929" i="21"/>
  <c r="BF932" i="21"/>
  <c r="BC932" i="21"/>
  <c r="BF941" i="21"/>
  <c r="BC941" i="21"/>
  <c r="BF946" i="21"/>
  <c r="BC946" i="21"/>
  <c r="BF949" i="21"/>
  <c r="BC949" i="21"/>
  <c r="BF957" i="21"/>
  <c r="BC957" i="21"/>
  <c r="BF958" i="21"/>
  <c r="BC958" i="21"/>
  <c r="BF961" i="21"/>
  <c r="BC961" i="21"/>
  <c r="BF966" i="21"/>
  <c r="BC966" i="21"/>
  <c r="BF969" i="21"/>
  <c r="BC969" i="21"/>
  <c r="BF974" i="21"/>
  <c r="BC974" i="21"/>
  <c r="BF977" i="21"/>
  <c r="BC977" i="21"/>
  <c r="BF982" i="21"/>
  <c r="BC982" i="21"/>
  <c r="BF985" i="21"/>
  <c r="BC985" i="21"/>
  <c r="BF990" i="21"/>
  <c r="BC990" i="21"/>
  <c r="BF993" i="21"/>
  <c r="BC993" i="21"/>
  <c r="BF1001" i="21"/>
  <c r="BC1001" i="21"/>
  <c r="BF1005" i="21"/>
  <c r="BC1005" i="21"/>
  <c r="BF1009" i="21"/>
  <c r="BC1009" i="21"/>
  <c r="BF1014" i="21"/>
  <c r="BC1014" i="21"/>
  <c r="BF1017" i="21"/>
  <c r="BC1017" i="21"/>
  <c r="BF1025" i="21"/>
  <c r="BC1025" i="21"/>
  <c r="BF1030" i="21"/>
  <c r="BC1030" i="21"/>
  <c r="BF1033" i="21"/>
  <c r="BC1033" i="21"/>
  <c r="BF1038" i="21"/>
  <c r="BC1038" i="21"/>
  <c r="BF1041" i="21"/>
  <c r="BC1041" i="21"/>
  <c r="BF1046" i="21"/>
  <c r="BC1046" i="21"/>
  <c r="BF1049" i="21"/>
  <c r="BC1049" i="21"/>
  <c r="BF1054" i="21"/>
  <c r="BC1054" i="21"/>
  <c r="BF1057" i="21"/>
  <c r="BC1057" i="21"/>
  <c r="BF1061" i="21"/>
  <c r="BC1061" i="21"/>
  <c r="BF1066" i="21"/>
  <c r="BC1066" i="21"/>
  <c r="BF1069" i="21"/>
  <c r="BC1069" i="21"/>
  <c r="BF1074" i="21"/>
  <c r="BC1074" i="21"/>
  <c r="BF1077" i="21"/>
  <c r="BC1077" i="21"/>
  <c r="BF1082" i="21"/>
  <c r="BC1082" i="21"/>
  <c r="BF1086" i="21"/>
  <c r="BC1086" i="21"/>
  <c r="BF1089" i="21"/>
  <c r="BC1089" i="21"/>
  <c r="BF1094" i="21"/>
  <c r="BC1094" i="21"/>
  <c r="BF1100" i="21"/>
  <c r="BC1100" i="21"/>
  <c r="BF1103" i="21"/>
  <c r="BC1103" i="21"/>
  <c r="BF1105" i="21"/>
  <c r="BC1105" i="21"/>
  <c r="BF1111" i="21"/>
  <c r="BC1111" i="21"/>
  <c r="BF1127" i="21"/>
  <c r="BC1127" i="21"/>
  <c r="BF1162" i="21"/>
  <c r="BC1162" i="21"/>
  <c r="BF1168" i="21"/>
  <c r="BC1168" i="21"/>
  <c r="BF1172" i="21"/>
  <c r="BC1172" i="21"/>
  <c r="BF1178" i="21"/>
  <c r="BC1178" i="21"/>
  <c r="BF1198" i="21"/>
  <c r="BC1198" i="21"/>
  <c r="BF1206" i="21"/>
  <c r="BC1206" i="21"/>
  <c r="BF1224" i="21"/>
  <c r="BC1224" i="21"/>
  <c r="BV1224" i="21" s="1"/>
  <c r="BF1227" i="21"/>
  <c r="BC1227" i="21"/>
  <c r="BV1227" i="21" s="1"/>
  <c r="BF1230" i="21"/>
  <c r="BC1230" i="21"/>
  <c r="BV1230" i="21" s="1"/>
  <c r="BF1244" i="21"/>
  <c r="BC1244" i="21"/>
  <c r="BV1244" i="21" s="1"/>
  <c r="BF1251" i="21"/>
  <c r="BC1251" i="21"/>
  <c r="BV1251" i="21" s="1"/>
  <c r="BF1255" i="21"/>
  <c r="BC1255" i="21"/>
  <c r="BV1255" i="21" s="1"/>
  <c r="BF1263" i="21"/>
  <c r="BC1263" i="21"/>
  <c r="BV1263" i="21" s="1"/>
  <c r="CO11" i="21"/>
  <c r="BF40" i="21"/>
  <c r="BX178" i="21"/>
  <c r="BS182" i="21"/>
  <c r="BF1032" i="21"/>
  <c r="BS1040" i="21"/>
  <c r="BS517" i="21"/>
  <c r="BF254" i="21"/>
  <c r="BS295" i="21"/>
  <c r="BS444" i="21"/>
  <c r="BS486" i="21"/>
  <c r="BF1259" i="21"/>
  <c r="BP1259" i="21" s="1"/>
  <c r="BQ1259" i="21" s="1"/>
  <c r="BU84" i="21"/>
  <c r="BS662" i="21"/>
  <c r="BS1068" i="21"/>
  <c r="BS35" i="21"/>
  <c r="BF164" i="21"/>
  <c r="BF585" i="21"/>
  <c r="BF931" i="21"/>
  <c r="BU1051" i="21"/>
  <c r="BF37" i="21"/>
  <c r="BF606" i="21"/>
  <c r="BP606" i="21" s="1"/>
  <c r="BQ606" i="21" s="1"/>
  <c r="BF1107" i="21"/>
  <c r="BS1124" i="21"/>
  <c r="BS1128" i="21"/>
  <c r="BF102" i="21"/>
  <c r="BF187" i="21"/>
  <c r="BF274" i="21"/>
  <c r="DH347" i="21"/>
  <c r="BS476" i="21"/>
  <c r="BX776" i="21"/>
  <c r="BS954" i="21"/>
  <c r="BF984" i="21"/>
  <c r="BS97" i="21"/>
  <c r="BF132" i="21"/>
  <c r="BF206" i="21"/>
  <c r="BX257" i="21"/>
  <c r="BS279" i="21"/>
  <c r="BS29" i="21"/>
  <c r="BS39" i="21"/>
  <c r="BS40" i="21"/>
  <c r="BS159" i="21"/>
  <c r="BS239" i="21"/>
  <c r="BF266" i="21"/>
  <c r="BS401" i="21"/>
  <c r="BS423" i="21"/>
  <c r="BS450" i="21"/>
  <c r="BS490" i="21"/>
  <c r="BS491" i="21"/>
  <c r="BS527" i="21"/>
  <c r="BS998" i="21"/>
  <c r="BS1008" i="21"/>
  <c r="BU1091" i="21"/>
  <c r="BF1216" i="21"/>
  <c r="BF1289" i="21"/>
  <c r="BU229" i="21"/>
  <c r="BU704" i="21"/>
  <c r="BU912" i="21"/>
  <c r="BU979" i="21"/>
  <c r="BU331" i="21"/>
  <c r="BS438" i="21"/>
  <c r="BX510" i="21"/>
  <c r="BF552" i="21"/>
  <c r="BP552" i="21" s="1"/>
  <c r="BQ552" i="21" s="1"/>
  <c r="BF579" i="21"/>
  <c r="BX583" i="21"/>
  <c r="BU795" i="21"/>
  <c r="BF862" i="21"/>
  <c r="BF300" i="21"/>
  <c r="BS307" i="21"/>
  <c r="BF480" i="21"/>
  <c r="BF496" i="21"/>
  <c r="BF597" i="21"/>
  <c r="BS55" i="21"/>
  <c r="BU217" i="21"/>
  <c r="BS251" i="21"/>
  <c r="BF268" i="21"/>
  <c r="BF512" i="21"/>
  <c r="BF523" i="21"/>
  <c r="BX554" i="21"/>
  <c r="BS716" i="21"/>
  <c r="BS21" i="21"/>
  <c r="BS36" i="21"/>
  <c r="BX273" i="21"/>
  <c r="BS285" i="21"/>
  <c r="BF617" i="21"/>
  <c r="BS863" i="21"/>
  <c r="BX989" i="21"/>
  <c r="BU443" i="21"/>
  <c r="BX698" i="21"/>
  <c r="BS723" i="21"/>
  <c r="BS743" i="21"/>
  <c r="BS1026" i="21"/>
  <c r="BS1030" i="21"/>
  <c r="BX1119" i="21"/>
  <c r="BF873" i="21"/>
  <c r="BU908" i="21"/>
  <c r="BS919" i="21"/>
  <c r="BU922" i="21"/>
  <c r="BS936" i="21"/>
  <c r="BX937" i="21"/>
  <c r="BF1115" i="21"/>
  <c r="BF1144" i="21"/>
  <c r="BU1198" i="21"/>
  <c r="BF41" i="21"/>
  <c r="BF44" i="21"/>
  <c r="BU76" i="21"/>
  <c r="BS106" i="21"/>
  <c r="BS150" i="21"/>
  <c r="BF152" i="21"/>
  <c r="BS167" i="21"/>
  <c r="DH185" i="21"/>
  <c r="DH187" i="21"/>
  <c r="BS190" i="21"/>
  <c r="BF204" i="21"/>
  <c r="BF242" i="21"/>
  <c r="DH254" i="21"/>
  <c r="BF258" i="21"/>
  <c r="BF277" i="21"/>
  <c r="BS336" i="21"/>
  <c r="BS431" i="21"/>
  <c r="BS457" i="21"/>
  <c r="BS484" i="21"/>
  <c r="BX503" i="21"/>
  <c r="BS532" i="21"/>
  <c r="BX542" i="21"/>
  <c r="BS684" i="21"/>
  <c r="BS692" i="21"/>
  <c r="BS745" i="21"/>
  <c r="BU809" i="21"/>
  <c r="BF867" i="21"/>
  <c r="BF934" i="21"/>
  <c r="BF1097" i="21"/>
  <c r="BU916" i="21"/>
  <c r="BS1060" i="21"/>
  <c r="BS1070" i="21"/>
  <c r="BU18" i="21"/>
  <c r="BF36" i="21"/>
  <c r="BX146" i="21"/>
  <c r="BX180" i="21"/>
  <c r="BS188" i="21"/>
  <c r="BX192" i="21"/>
  <c r="BF252" i="21"/>
  <c r="DH309" i="21"/>
  <c r="BF349" i="21"/>
  <c r="BF531" i="21"/>
  <c r="BF535" i="21"/>
  <c r="BF610" i="21"/>
  <c r="BP610" i="21" s="1"/>
  <c r="BQ610" i="21" s="1"/>
  <c r="BS653" i="21"/>
  <c r="BF701" i="21"/>
  <c r="BS708" i="21"/>
  <c r="BF733" i="21"/>
  <c r="BP733" i="21" s="1"/>
  <c r="BQ733" i="21" s="1"/>
  <c r="BS761" i="21"/>
  <c r="BS776" i="21"/>
  <c r="BF986" i="21"/>
  <c r="BS43" i="21"/>
  <c r="BS44" i="21"/>
  <c r="BS67" i="21"/>
  <c r="BS122" i="21"/>
  <c r="BS151" i="21"/>
  <c r="DH163" i="21"/>
  <c r="BS178" i="21"/>
  <c r="BX245" i="21"/>
  <c r="BX265" i="21"/>
  <c r="BX303" i="21"/>
  <c r="BX347" i="21"/>
  <c r="BS414" i="21"/>
  <c r="DH442" i="21"/>
  <c r="BS451" i="21"/>
  <c r="BF463" i="21"/>
  <c r="BX493" i="21"/>
  <c r="BS498" i="21"/>
  <c r="BF526" i="21"/>
  <c r="BF530" i="21"/>
  <c r="BS603" i="21"/>
  <c r="BU799" i="21"/>
  <c r="BS802" i="21"/>
  <c r="BX876" i="21"/>
  <c r="BS880" i="21"/>
  <c r="BS884" i="21"/>
  <c r="BS893" i="21"/>
  <c r="BS895" i="21"/>
  <c r="BF917" i="21"/>
  <c r="BS944" i="21"/>
  <c r="BU967" i="21"/>
  <c r="BU975" i="21"/>
  <c r="DH798" i="21"/>
  <c r="BS903" i="21"/>
  <c r="BF988" i="21"/>
  <c r="BF1016" i="21"/>
  <c r="BU1061" i="21"/>
  <c r="BX1107" i="21"/>
  <c r="BF1234" i="21"/>
  <c r="BF1248" i="21"/>
  <c r="DH953" i="21"/>
  <c r="BU1077" i="21"/>
  <c r="BS1115" i="21"/>
  <c r="BF1146" i="21"/>
  <c r="BF901" i="21"/>
  <c r="BX922" i="21"/>
  <c r="BS962" i="21"/>
  <c r="BS1044" i="21"/>
  <c r="BF1236" i="21"/>
  <c r="BP1236" i="21" s="1"/>
  <c r="BQ1236" i="21" s="1"/>
  <c r="BF1238" i="21"/>
  <c r="BX908" i="21"/>
  <c r="BX912" i="21"/>
  <c r="BU1069" i="21"/>
  <c r="BU1118" i="21"/>
  <c r="BF1226" i="21"/>
  <c r="DH1294" i="21"/>
  <c r="BX137" i="21"/>
  <c r="BS11" i="21"/>
  <c r="BS27" i="21"/>
  <c r="BX36" i="21"/>
  <c r="BX40" i="21"/>
  <c r="BX44" i="21"/>
  <c r="BU50" i="21"/>
  <c r="BS65" i="21"/>
  <c r="BS89" i="21"/>
  <c r="BS102" i="21"/>
  <c r="BF134" i="21"/>
  <c r="BX135" i="21"/>
  <c r="BF147" i="21"/>
  <c r="BX147" i="21"/>
  <c r="BF171" i="21"/>
  <c r="BS176" i="21"/>
  <c r="BF189" i="21"/>
  <c r="BX202" i="21"/>
  <c r="BX37" i="21"/>
  <c r="BX41" i="21"/>
  <c r="BX45" i="21"/>
  <c r="BS114" i="21"/>
  <c r="BX133" i="21"/>
  <c r="BX141" i="21"/>
  <c r="BS142" i="21"/>
  <c r="BX158" i="21"/>
  <c r="BS162" i="21"/>
  <c r="BF175" i="21"/>
  <c r="BX175" i="21"/>
  <c r="BF177" i="21"/>
  <c r="BF183" i="21"/>
  <c r="BS184" i="21"/>
  <c r="DH189" i="21"/>
  <c r="BX190" i="21"/>
  <c r="BX200" i="21"/>
  <c r="BS13" i="21"/>
  <c r="BU22" i="21"/>
  <c r="BU26" i="21"/>
  <c r="DH102" i="21"/>
  <c r="BU103" i="21"/>
  <c r="DH110" i="21"/>
  <c r="BU111" i="21"/>
  <c r="DH118" i="21"/>
  <c r="BU119" i="21"/>
  <c r="DH126" i="21"/>
  <c r="BU127" i="21"/>
  <c r="BF128" i="21"/>
  <c r="BX139" i="21"/>
  <c r="BF163" i="21"/>
  <c r="BX163" i="21"/>
  <c r="DH177" i="21"/>
  <c r="DH183" i="21"/>
  <c r="BF185" i="21"/>
  <c r="BS186" i="21"/>
  <c r="BX205" i="21"/>
  <c r="BU207" i="21"/>
  <c r="DH224" i="21"/>
  <c r="BU225" i="21"/>
  <c r="DH252" i="21"/>
  <c r="BF282" i="21"/>
  <c r="BX289" i="21"/>
  <c r="DH292" i="21"/>
  <c r="DH294" i="21"/>
  <c r="BF309" i="21"/>
  <c r="BX309" i="21"/>
  <c r="DH314" i="21"/>
  <c r="BS349" i="21"/>
  <c r="BF353" i="21"/>
  <c r="BU365" i="21"/>
  <c r="BU402" i="21"/>
  <c r="BS228" i="21"/>
  <c r="BX241" i="21"/>
  <c r="BX243" i="21"/>
  <c r="BS253" i="21"/>
  <c r="BX261" i="21"/>
  <c r="BS267" i="21"/>
  <c r="BS269" i="21"/>
  <c r="BX270" i="21"/>
  <c r="BF280" i="21"/>
  <c r="BX280" i="21"/>
  <c r="BS281" i="21"/>
  <c r="BX283" i="21"/>
  <c r="BX287" i="21"/>
  <c r="BS291" i="21"/>
  <c r="BS293" i="21"/>
  <c r="BX304" i="21"/>
  <c r="BX307" i="21"/>
  <c r="DH349" i="21"/>
  <c r="BU357" i="21"/>
  <c r="DH216" i="21"/>
  <c r="BX236" i="21"/>
  <c r="DH238" i="21"/>
  <c r="BX247" i="21"/>
  <c r="BX250" i="21"/>
  <c r="BX255" i="21"/>
  <c r="BX271" i="21"/>
  <c r="DH278" i="21"/>
  <c r="DH284" i="21"/>
  <c r="BF292" i="21"/>
  <c r="DH313" i="21"/>
  <c r="BX315" i="21"/>
  <c r="BS330" i="21"/>
  <c r="BS344" i="21"/>
  <c r="BS353" i="21"/>
  <c r="BF407" i="21"/>
  <c r="BP407" i="21" s="1"/>
  <c r="BQ407" i="21" s="1"/>
  <c r="BX469" i="21"/>
  <c r="BX471" i="21"/>
  <c r="BF482" i="21"/>
  <c r="BP482" i="21" s="1"/>
  <c r="BQ482" i="21" s="1"/>
  <c r="BS496" i="21"/>
  <c r="BX521" i="21"/>
  <c r="BF534" i="21"/>
  <c r="BS556" i="21"/>
  <c r="BS676" i="21"/>
  <c r="BS736" i="21"/>
  <c r="BU766" i="21"/>
  <c r="BF571" i="21"/>
  <c r="BF589" i="21"/>
  <c r="BF612" i="21"/>
  <c r="BP612" i="21" s="1"/>
  <c r="BQ612" i="21" s="1"/>
  <c r="BU646" i="21"/>
  <c r="BU697" i="21"/>
  <c r="BS709" i="21"/>
  <c r="BS717" i="21"/>
  <c r="BF735" i="21"/>
  <c r="BU773" i="21"/>
  <c r="BU784" i="21"/>
  <c r="BU787" i="21"/>
  <c r="DH801" i="21"/>
  <c r="DH816" i="21"/>
  <c r="BU817" i="21"/>
  <c r="BU864" i="21"/>
  <c r="BF456" i="21"/>
  <c r="BF458" i="21"/>
  <c r="BX458" i="21"/>
  <c r="BU475" i="21"/>
  <c r="BF478" i="21"/>
  <c r="BF490" i="21"/>
  <c r="BP490" i="21" s="1"/>
  <c r="BQ490" i="21" s="1"/>
  <c r="BS499" i="21"/>
  <c r="BF517" i="21"/>
  <c r="BF519" i="21"/>
  <c r="BF527" i="21"/>
  <c r="BF532" i="21"/>
  <c r="BF544" i="21"/>
  <c r="BX602" i="21"/>
  <c r="BS608" i="21"/>
  <c r="BF484" i="21"/>
  <c r="BP484" i="21" s="1"/>
  <c r="BQ484" i="21" s="1"/>
  <c r="BF486" i="21"/>
  <c r="BF488" i="21"/>
  <c r="BF497" i="21"/>
  <c r="BF498" i="21"/>
  <c r="BP498" i="21" s="1"/>
  <c r="BQ498" i="21" s="1"/>
  <c r="BX514" i="21"/>
  <c r="DH516" i="21"/>
  <c r="BX523" i="21"/>
  <c r="BS525" i="21"/>
  <c r="BX528" i="21"/>
  <c r="BS530" i="21"/>
  <c r="BS534" i="21"/>
  <c r="BX547" i="21"/>
  <c r="BX558" i="21"/>
  <c r="DH577" i="21"/>
  <c r="BX700" i="21"/>
  <c r="BS706" i="21"/>
  <c r="BU715" i="21"/>
  <c r="BU729" i="21"/>
  <c r="BS730" i="21"/>
  <c r="BX733" i="21"/>
  <c r="BS827" i="21"/>
  <c r="BU828" i="21"/>
  <c r="BX861" i="21"/>
  <c r="BX864" i="21"/>
  <c r="BS879" i="21"/>
  <c r="BF889" i="21"/>
  <c r="BS905" i="21"/>
  <c r="BS921" i="21"/>
  <c r="BS950" i="21"/>
  <c r="BS984" i="21"/>
  <c r="BU1021" i="21"/>
  <c r="BU1025" i="21"/>
  <c r="BS1036" i="21"/>
  <c r="BS1056" i="21"/>
  <c r="BU1059" i="21"/>
  <c r="BS1074" i="21"/>
  <c r="DH1083" i="21"/>
  <c r="BS1084" i="21"/>
  <c r="BU1087" i="21"/>
  <c r="BS1094" i="21"/>
  <c r="BX1108" i="21"/>
  <c r="BX1110" i="21"/>
  <c r="BU1127" i="21"/>
  <c r="BU1139" i="21"/>
  <c r="BX916" i="21"/>
  <c r="BS925" i="21"/>
  <c r="BX930" i="21"/>
  <c r="BX932" i="21"/>
  <c r="BS948" i="21"/>
  <c r="BU961" i="21"/>
  <c r="BU963" i="21"/>
  <c r="BU971" i="21"/>
  <c r="DH983" i="21"/>
  <c r="BU1043" i="21"/>
  <c r="BU1154" i="21"/>
  <c r="BU1166" i="21"/>
  <c r="BU1190" i="21"/>
  <c r="DH1007" i="21"/>
  <c r="BF1269" i="21"/>
  <c r="BS1048" i="21"/>
  <c r="BS1058" i="21"/>
  <c r="BF1131" i="21"/>
  <c r="BS1147" i="21"/>
  <c r="DH1218" i="21"/>
  <c r="DH1229" i="21"/>
  <c r="DH1235" i="21"/>
  <c r="DH1237" i="21"/>
  <c r="BF1253" i="21"/>
  <c r="DH1253" i="21"/>
  <c r="BF1295" i="21"/>
  <c r="DH1247" i="21"/>
  <c r="DH1296" i="21"/>
  <c r="DH1231" i="21"/>
  <c r="DH1233" i="21"/>
  <c r="DH25" i="21"/>
  <c r="BF35" i="21"/>
  <c r="BS38" i="21"/>
  <c r="BF39" i="21"/>
  <c r="BS42" i="21"/>
  <c r="BF43" i="21"/>
  <c r="BS46" i="21"/>
  <c r="BS47" i="21"/>
  <c r="BS57" i="21"/>
  <c r="BS73" i="21"/>
  <c r="BS81" i="21"/>
  <c r="DH90" i="21"/>
  <c r="BS91" i="21"/>
  <c r="BS99" i="21"/>
  <c r="BX102" i="21"/>
  <c r="BU107" i="21"/>
  <c r="BU115" i="21"/>
  <c r="BU123" i="21"/>
  <c r="BS129" i="21"/>
  <c r="DH143" i="21"/>
  <c r="BF143" i="21"/>
  <c r="BS144" i="21"/>
  <c r="BF151" i="21"/>
  <c r="BF160" i="21"/>
  <c r="BF168" i="21"/>
  <c r="BF169" i="21"/>
  <c r="BS194" i="21"/>
  <c r="DH195" i="21"/>
  <c r="BF195" i="21"/>
  <c r="BS196" i="21"/>
  <c r="DH197" i="21"/>
  <c r="BF197" i="21"/>
  <c r="BS198" i="21"/>
  <c r="DH199" i="21"/>
  <c r="BF199" i="21"/>
  <c r="BX199" i="21"/>
  <c r="BS212" i="21"/>
  <c r="BS220" i="21"/>
  <c r="BF238" i="21"/>
  <c r="BF249" i="21"/>
  <c r="BF259" i="21"/>
  <c r="BF262" i="21"/>
  <c r="DH270" i="21"/>
  <c r="BF270" i="21"/>
  <c r="DH272" i="21"/>
  <c r="BF272" i="21"/>
  <c r="BF278" i="21"/>
  <c r="BF284" i="21"/>
  <c r="BF294" i="21"/>
  <c r="BS303" i="21"/>
  <c r="BS309" i="21"/>
  <c r="BS315" i="21"/>
  <c r="BU14" i="21"/>
  <c r="BS19" i="21"/>
  <c r="BU30" i="21"/>
  <c r="BX35" i="21"/>
  <c r="BS37" i="21"/>
  <c r="BX39" i="21"/>
  <c r="BS41" i="21"/>
  <c r="BX43" i="21"/>
  <c r="BS45" i="21"/>
  <c r="BS49" i="21"/>
  <c r="BU54" i="21"/>
  <c r="DH61" i="21"/>
  <c r="BU62" i="21"/>
  <c r="BU68" i="21"/>
  <c r="BS75" i="21"/>
  <c r="BS83" i="21"/>
  <c r="BU88" i="21"/>
  <c r="DH95" i="21"/>
  <c r="BU96" i="21"/>
  <c r="BS104" i="21"/>
  <c r="BS112" i="21"/>
  <c r="BS120" i="21"/>
  <c r="BX142" i="21"/>
  <c r="DH145" i="21"/>
  <c r="BS146" i="21"/>
  <c r="BS147" i="21"/>
  <c r="BX151" i="21"/>
  <c r="BX162" i="21"/>
  <c r="BX170" i="21"/>
  <c r="BX176" i="21"/>
  <c r="DH179" i="21"/>
  <c r="BS180" i="21"/>
  <c r="DH181" i="21"/>
  <c r="BX184" i="21"/>
  <c r="BX186" i="21"/>
  <c r="BX188" i="21"/>
  <c r="DH191" i="21"/>
  <c r="BS192" i="21"/>
  <c r="DH193" i="21"/>
  <c r="BS200" i="21"/>
  <c r="DH201" i="21"/>
  <c r="BS202" i="21"/>
  <c r="DH203" i="21"/>
  <c r="BX203" i="21"/>
  <c r="BU213" i="21"/>
  <c r="BU221" i="21"/>
  <c r="BX239" i="21"/>
  <c r="BS243" i="21"/>
  <c r="DH244" i="21"/>
  <c r="BS245" i="21"/>
  <c r="DH246" i="21"/>
  <c r="BS247" i="21"/>
  <c r="BX248" i="21"/>
  <c r="BX251" i="21"/>
  <c r="BX253" i="21"/>
  <c r="DH256" i="21"/>
  <c r="BS257" i="21"/>
  <c r="BS261" i="21"/>
  <c r="BX264" i="21"/>
  <c r="BS265" i="21"/>
  <c r="BX267" i="21"/>
  <c r="BX269" i="21"/>
  <c r="BS271" i="21"/>
  <c r="BS273" i="21"/>
  <c r="BX281" i="21"/>
  <c r="BS283" i="21"/>
  <c r="BX285" i="21"/>
  <c r="DH288" i="21"/>
  <c r="BS289" i="21"/>
  <c r="BX295" i="21"/>
  <c r="BF296" i="21"/>
  <c r="DH304" i="21"/>
  <c r="CW11" i="21"/>
  <c r="BU34" i="21"/>
  <c r="BX38" i="21"/>
  <c r="BX42" i="21"/>
  <c r="BX46" i="21"/>
  <c r="BU58" i="21"/>
  <c r="DH71" i="21"/>
  <c r="BU72" i="21"/>
  <c r="DH79" i="21"/>
  <c r="BU80" i="21"/>
  <c r="BU92" i="21"/>
  <c r="BU100" i="21"/>
  <c r="DH121" i="21"/>
  <c r="BU131" i="21"/>
  <c r="BX144" i="21"/>
  <c r="DH147" i="21"/>
  <c r="BX150" i="21"/>
  <c r="BS158" i="21"/>
  <c r="BX159" i="21"/>
  <c r="BS163" i="21"/>
  <c r="BX167" i="21"/>
  <c r="BX182" i="21"/>
  <c r="BX194" i="21"/>
  <c r="BX196" i="21"/>
  <c r="BX198" i="21"/>
  <c r="BU209" i="21"/>
  <c r="BS236" i="21"/>
  <c r="DH240" i="21"/>
  <c r="BS241" i="21"/>
  <c r="DH242" i="21"/>
  <c r="BS255" i="21"/>
  <c r="DH258" i="21"/>
  <c r="BX258" i="21"/>
  <c r="DH266" i="21"/>
  <c r="DH268" i="21"/>
  <c r="DH274" i="21"/>
  <c r="BX279" i="21"/>
  <c r="DH282" i="21"/>
  <c r="DH286" i="21"/>
  <c r="BS287" i="21"/>
  <c r="BX291" i="21"/>
  <c r="BX293" i="21"/>
  <c r="DH296" i="21"/>
  <c r="BX298" i="21"/>
  <c r="BX299" i="21"/>
  <c r="BU310" i="21"/>
  <c r="BU319" i="21"/>
  <c r="BS297" i="21"/>
  <c r="BS299" i="21"/>
  <c r="BS316" i="21"/>
  <c r="DH344" i="21"/>
  <c r="DH407" i="21"/>
  <c r="BF450" i="21"/>
  <c r="BP450" i="21" s="1"/>
  <c r="BQ450" i="21" s="1"/>
  <c r="BX460" i="21"/>
  <c r="BX494" i="21"/>
  <c r="BX501" i="21"/>
  <c r="DH312" i="21"/>
  <c r="BS322" i="21"/>
  <c r="BS338" i="21"/>
  <c r="BF346" i="21"/>
  <c r="BX348" i="21"/>
  <c r="BX349" i="21"/>
  <c r="DH350" i="21"/>
  <c r="BX352" i="21"/>
  <c r="BX353" i="21"/>
  <c r="BS393" i="21"/>
  <c r="BS403" i="21"/>
  <c r="BU409" i="21"/>
  <c r="BS416" i="21"/>
  <c r="BS425" i="21"/>
  <c r="DH432" i="21"/>
  <c r="BS433" i="21"/>
  <c r="DH445" i="21"/>
  <c r="BS446" i="21"/>
  <c r="BX453" i="21"/>
  <c r="BX462" i="21"/>
  <c r="BS463" i="21"/>
  <c r="BX477" i="21"/>
  <c r="BS480" i="21"/>
  <c r="BS488" i="21"/>
  <c r="DH497" i="21"/>
  <c r="BF509" i="21"/>
  <c r="DH298" i="21"/>
  <c r="DH311" i="21"/>
  <c r="BU323" i="21"/>
  <c r="DH326" i="21"/>
  <c r="BU327" i="21"/>
  <c r="DH334" i="21"/>
  <c r="BU335" i="21"/>
  <c r="DH342" i="21"/>
  <c r="BU343" i="21"/>
  <c r="BR345" i="21"/>
  <c r="BS347" i="21"/>
  <c r="DH348" i="21"/>
  <c r="BX350" i="21"/>
  <c r="DH351" i="21"/>
  <c r="BU355" i="21"/>
  <c r="BU363" i="21"/>
  <c r="DH405" i="21"/>
  <c r="BS406" i="21"/>
  <c r="DH421" i="21"/>
  <c r="BU422" i="21"/>
  <c r="DH429" i="21"/>
  <c r="BU430" i="21"/>
  <c r="BU439" i="21"/>
  <c r="BS456" i="21"/>
  <c r="DH462" i="21"/>
  <c r="BF508" i="21"/>
  <c r="BU339" i="21"/>
  <c r="BU359" i="21"/>
  <c r="BU361" i="21"/>
  <c r="BU367" i="21"/>
  <c r="BU369" i="21"/>
  <c r="BU388" i="21"/>
  <c r="BU392" i="21"/>
  <c r="BU396" i="21"/>
  <c r="BX403" i="21"/>
  <c r="BU404" i="21"/>
  <c r="DH408" i="21"/>
  <c r="DH412" i="21"/>
  <c r="BU413" i="21"/>
  <c r="BU418" i="21"/>
  <c r="BU426" i="21"/>
  <c r="BU434" i="21"/>
  <c r="BU436" i="21"/>
  <c r="BX467" i="21"/>
  <c r="BS478" i="21"/>
  <c r="BS482" i="21"/>
  <c r="BS497" i="21"/>
  <c r="BF505" i="21"/>
  <c r="BX505" i="21"/>
  <c r="BX512" i="21"/>
  <c r="BS515" i="21"/>
  <c r="BX522" i="21"/>
  <c r="BX537" i="21"/>
  <c r="BX540" i="21"/>
  <c r="BS548" i="21"/>
  <c r="BX550" i="21"/>
  <c r="BX555" i="21"/>
  <c r="BX559" i="21"/>
  <c r="BX563" i="21"/>
  <c r="BX565" i="21"/>
  <c r="BX617" i="21"/>
  <c r="BS621" i="21"/>
  <c r="BS651" i="21"/>
  <c r="BS660" i="21"/>
  <c r="BS674" i="21"/>
  <c r="BS682" i="21"/>
  <c r="DH688" i="21"/>
  <c r="BU689" i="21"/>
  <c r="DH696" i="21"/>
  <c r="DH697" i="21"/>
  <c r="BX701" i="21"/>
  <c r="BX703" i="21"/>
  <c r="DH703" i="21"/>
  <c r="BX710" i="21"/>
  <c r="BX712" i="21"/>
  <c r="BX714" i="21"/>
  <c r="DH714" i="21"/>
  <c r="BS720" i="21"/>
  <c r="BS722" i="21"/>
  <c r="BS724" i="21"/>
  <c r="BS726" i="21"/>
  <c r="BX737" i="21"/>
  <c r="DH737" i="21"/>
  <c r="BS738" i="21"/>
  <c r="BF515" i="21"/>
  <c r="BS519" i="21"/>
  <c r="BS520" i="21"/>
  <c r="BF524" i="21"/>
  <c r="BS526" i="21"/>
  <c r="BF529" i="21"/>
  <c r="BS531" i="21"/>
  <c r="BF533" i="21"/>
  <c r="BX538" i="21"/>
  <c r="BF543" i="21"/>
  <c r="BX543" i="21"/>
  <c r="BF548" i="21"/>
  <c r="BS552" i="21"/>
  <c r="BF560" i="21"/>
  <c r="DH562" i="21"/>
  <c r="BX569" i="21"/>
  <c r="BX574" i="21"/>
  <c r="BX578" i="21"/>
  <c r="BF580" i="21"/>
  <c r="BF583" i="21"/>
  <c r="BF587" i="21"/>
  <c r="BP587" i="21" s="1"/>
  <c r="BQ587" i="21" s="1"/>
  <c r="BF591" i="21"/>
  <c r="BF598" i="21"/>
  <c r="BX601" i="21"/>
  <c r="BU605" i="21"/>
  <c r="BX608" i="21"/>
  <c r="BF613" i="21"/>
  <c r="BX613" i="21"/>
  <c r="BF614" i="21"/>
  <c r="BF616" i="21"/>
  <c r="BF620" i="21"/>
  <c r="BP620" i="21" s="1"/>
  <c r="BQ620" i="21" s="1"/>
  <c r="BF621" i="21"/>
  <c r="BU650" i="21"/>
  <c r="BS655" i="21"/>
  <c r="DH659" i="21"/>
  <c r="BS668" i="21"/>
  <c r="DH672" i="21"/>
  <c r="BU673" i="21"/>
  <c r="DH680" i="21"/>
  <c r="BU681" i="21"/>
  <c r="BS705" i="21"/>
  <c r="BX711" i="21"/>
  <c r="BF720" i="21"/>
  <c r="DH721" i="21"/>
  <c r="BF722" i="21"/>
  <c r="BF724" i="21"/>
  <c r="DH725" i="21"/>
  <c r="BF726" i="21"/>
  <c r="BP726" i="21" s="1"/>
  <c r="BQ726" i="21" s="1"/>
  <c r="BF728" i="21"/>
  <c r="BF734" i="21"/>
  <c r="DH741" i="21"/>
  <c r="BU742" i="21"/>
  <c r="BU744" i="21"/>
  <c r="DH749" i="21"/>
  <c r="BU750" i="21"/>
  <c r="BU752" i="21"/>
  <c r="BS753" i="21"/>
  <c r="DH757" i="21"/>
  <c r="BU758" i="21"/>
  <c r="BU760" i="21"/>
  <c r="BS751" i="21"/>
  <c r="BS759" i="21"/>
  <c r="BX768" i="21"/>
  <c r="BF516" i="21"/>
  <c r="DH526" i="21"/>
  <c r="DH531" i="21"/>
  <c r="BS544" i="21"/>
  <c r="BF556" i="21"/>
  <c r="BP556" i="21" s="1"/>
  <c r="BQ556" i="21" s="1"/>
  <c r="BX584" i="21"/>
  <c r="BX588" i="21"/>
  <c r="BU595" i="21"/>
  <c r="BS601" i="21"/>
  <c r="DH607" i="21"/>
  <c r="BX611" i="21"/>
  <c r="BF615" i="21"/>
  <c r="BS666" i="21"/>
  <c r="BS690" i="21"/>
  <c r="BF706" i="21"/>
  <c r="DH707" i="21"/>
  <c r="BF708" i="21"/>
  <c r="BF717" i="21"/>
  <c r="DH718" i="21"/>
  <c r="BF719" i="21"/>
  <c r="BS727" i="21"/>
  <c r="DH729" i="21"/>
  <c r="BS735" i="21"/>
  <c r="BS739" i="21"/>
  <c r="BS767" i="21"/>
  <c r="BU769" i="21"/>
  <c r="BS770" i="21"/>
  <c r="BU780" i="21"/>
  <c r="DH808" i="21"/>
  <c r="BS818" i="21"/>
  <c r="BS861" i="21"/>
  <c r="BS865" i="21"/>
  <c r="BS923" i="21"/>
  <c r="BU965" i="21"/>
  <c r="BU973" i="21"/>
  <c r="BU977" i="21"/>
  <c r="BU981" i="21"/>
  <c r="BU1009" i="21"/>
  <c r="BS1014" i="21"/>
  <c r="DH779" i="21"/>
  <c r="BS783" i="21"/>
  <c r="DH790" i="21"/>
  <c r="BU791" i="21"/>
  <c r="BU806" i="21"/>
  <c r="DH811" i="21"/>
  <c r="BS812" i="21"/>
  <c r="BS820" i="21"/>
  <c r="BU825" i="21"/>
  <c r="BF826" i="21"/>
  <c r="BF830" i="21"/>
  <c r="BU831" i="21"/>
  <c r="BX863" i="21"/>
  <c r="BX868" i="21"/>
  <c r="BU874" i="21"/>
  <c r="BU877" i="21"/>
  <c r="BS888" i="21"/>
  <c r="BS889" i="21"/>
  <c r="DH890" i="21"/>
  <c r="BF891" i="21"/>
  <c r="BF897" i="21"/>
  <c r="BS897" i="21"/>
  <c r="BS899" i="21"/>
  <c r="BX902" i="21"/>
  <c r="BX904" i="21"/>
  <c r="BX906" i="21"/>
  <c r="BU910" i="21"/>
  <c r="BF911" i="21"/>
  <c r="BX914" i="21"/>
  <c r="BU918" i="21"/>
  <c r="BF919" i="21"/>
  <c r="BU920" i="21"/>
  <c r="BF921" i="21"/>
  <c r="BF925" i="21"/>
  <c r="BF927" i="21"/>
  <c r="BF936" i="21"/>
  <c r="BS956" i="21"/>
  <c r="BU959" i="21"/>
  <c r="BS1004" i="21"/>
  <c r="BF1006" i="21"/>
  <c r="BF1020" i="21"/>
  <c r="DH898" i="21"/>
  <c r="BX928" i="21"/>
  <c r="BS931" i="21"/>
  <c r="BS934" i="21"/>
  <c r="BS946" i="21"/>
  <c r="BR955" i="21"/>
  <c r="BU969" i="21"/>
  <c r="BS990" i="21"/>
  <c r="BU997" i="21"/>
  <c r="DH793" i="21"/>
  <c r="BS794" i="21"/>
  <c r="BS810" i="21"/>
  <c r="BU813" i="21"/>
  <c r="BU821" i="21"/>
  <c r="DH867" i="21"/>
  <c r="BU868" i="21"/>
  <c r="BS873" i="21"/>
  <c r="BX874" i="21"/>
  <c r="BX880" i="21"/>
  <c r="BX884" i="21"/>
  <c r="BX888" i="21"/>
  <c r="DH894" i="21"/>
  <c r="BU902" i="21"/>
  <c r="BU904" i="21"/>
  <c r="BU906" i="21"/>
  <c r="BU914" i="21"/>
  <c r="BS942" i="21"/>
  <c r="BS952" i="21"/>
  <c r="BU999" i="21"/>
  <c r="BS966" i="21"/>
  <c r="BS970" i="21"/>
  <c r="BS974" i="21"/>
  <c r="BS978" i="21"/>
  <c r="BS982" i="21"/>
  <c r="BX993" i="21"/>
  <c r="BS994" i="21"/>
  <c r="BS1002" i="21"/>
  <c r="BU1005" i="21"/>
  <c r="BS1010" i="21"/>
  <c r="BS1024" i="21"/>
  <c r="BU1039" i="21"/>
  <c r="BS1042" i="21"/>
  <c r="DH1049" i="21"/>
  <c r="BU1055" i="21"/>
  <c r="BU1065" i="21"/>
  <c r="DH1075" i="21"/>
  <c r="BU1081" i="21"/>
  <c r="DH1085" i="21"/>
  <c r="BU1102" i="21"/>
  <c r="BS1103" i="21"/>
  <c r="BX1116" i="21"/>
  <c r="BX1125" i="21"/>
  <c r="DH951" i="21"/>
  <c r="DH955" i="21"/>
  <c r="DH987" i="21"/>
  <c r="DH993" i="21"/>
  <c r="DH1003" i="21"/>
  <c r="DH1020" i="21"/>
  <c r="BS1028" i="21"/>
  <c r="BS1092" i="21"/>
  <c r="DH1093" i="21"/>
  <c r="BS1096" i="21"/>
  <c r="BX1104" i="21"/>
  <c r="BS1107" i="21"/>
  <c r="DH957" i="21"/>
  <c r="BS958" i="21"/>
  <c r="DH989" i="21"/>
  <c r="DH996" i="21"/>
  <c r="DH1013" i="21"/>
  <c r="DH1017" i="21"/>
  <c r="BU1023" i="21"/>
  <c r="BU1031" i="21"/>
  <c r="DH1041" i="21"/>
  <c r="BU1047" i="21"/>
  <c r="BS1050" i="21"/>
  <c r="BS1052" i="21"/>
  <c r="DH1057" i="21"/>
  <c r="BS1062" i="21"/>
  <c r="BS1066" i="21"/>
  <c r="DH1067" i="21"/>
  <c r="BU1073" i="21"/>
  <c r="BS1076" i="21"/>
  <c r="BS1078" i="21"/>
  <c r="BS1086" i="21"/>
  <c r="BF1119" i="21"/>
  <c r="BF1124" i="21"/>
  <c r="BR1140" i="21"/>
  <c r="BR1130" i="21"/>
  <c r="BF1140" i="21"/>
  <c r="BF1142" i="21"/>
  <c r="BR1144" i="21"/>
  <c r="BT1151" i="21"/>
  <c r="BU1152" i="21"/>
  <c r="DH1173" i="21"/>
  <c r="BU1174" i="21"/>
  <c r="DH1212" i="21"/>
  <c r="BF1212" i="21"/>
  <c r="BF1213" i="21"/>
  <c r="DH1214" i="21"/>
  <c r="BF1214" i="21"/>
  <c r="BF1215" i="21"/>
  <c r="BP1215" i="21" s="1"/>
  <c r="BQ1215" i="21" s="1"/>
  <c r="DH1219" i="21"/>
  <c r="BF1225" i="21"/>
  <c r="BF1240" i="21"/>
  <c r="BF1261" i="21"/>
  <c r="BS1129" i="21"/>
  <c r="BX1131" i="21"/>
  <c r="DH1165" i="21"/>
  <c r="DH1189" i="21"/>
  <c r="DH1197" i="21"/>
  <c r="DH1223" i="21"/>
  <c r="BF1245" i="21"/>
  <c r="BF1252" i="21"/>
  <c r="BF1285" i="21"/>
  <c r="BF1129" i="21"/>
  <c r="BX1144" i="21"/>
  <c r="DH1181" i="21"/>
  <c r="BU1182" i="21"/>
  <c r="DH1204" i="21"/>
  <c r="BF1287" i="21"/>
  <c r="DH1250" i="21"/>
  <c r="DH1257" i="21"/>
  <c r="DH1264" i="21"/>
  <c r="DH1239" i="21"/>
  <c r="DH1260" i="21"/>
  <c r="CI11" i="21"/>
  <c r="DH11" i="21"/>
  <c r="BU12" i="21"/>
  <c r="BU13" i="21"/>
  <c r="DH14" i="21"/>
  <c r="BS15" i="21"/>
  <c r="DH19" i="21"/>
  <c r="BU20" i="21"/>
  <c r="BU21" i="21"/>
  <c r="DH22" i="21"/>
  <c r="BS23" i="21"/>
  <c r="DH27" i="21"/>
  <c r="BU28" i="21"/>
  <c r="BU29" i="21"/>
  <c r="DH30" i="21"/>
  <c r="BS31" i="21"/>
  <c r="DH36" i="21"/>
  <c r="DH38" i="21"/>
  <c r="DH40" i="21"/>
  <c r="DH42" i="21"/>
  <c r="DH44" i="21"/>
  <c r="DH46" i="21"/>
  <c r="DH47" i="21"/>
  <c r="BU48" i="21"/>
  <c r="BU49" i="21"/>
  <c r="DH50" i="21"/>
  <c r="BS51" i="21"/>
  <c r="DH55" i="21"/>
  <c r="BU56" i="21"/>
  <c r="BU57" i="21"/>
  <c r="DH58" i="21"/>
  <c r="BS59" i="21"/>
  <c r="DH65" i="21"/>
  <c r="BU66" i="21"/>
  <c r="BU67" i="21"/>
  <c r="BS69" i="21"/>
  <c r="DH73" i="21"/>
  <c r="BU74" i="21"/>
  <c r="BU75" i="21"/>
  <c r="DH76" i="21"/>
  <c r="BS77" i="21"/>
  <c r="DH81" i="21"/>
  <c r="BU82" i="21"/>
  <c r="BU83" i="21"/>
  <c r="DH84" i="21"/>
  <c r="BS85" i="21"/>
  <c r="DH89" i="21"/>
  <c r="BU90" i="21"/>
  <c r="BU91" i="21"/>
  <c r="DH92" i="21"/>
  <c r="BS93" i="21"/>
  <c r="DH97" i="21"/>
  <c r="BU98" i="21"/>
  <c r="BU99" i="21"/>
  <c r="DH100" i="21"/>
  <c r="BS101" i="21"/>
  <c r="DH104" i="21"/>
  <c r="BU105" i="21"/>
  <c r="BU106" i="21"/>
  <c r="DH107" i="21"/>
  <c r="BS108" i="21"/>
  <c r="DH112" i="21"/>
  <c r="BU113" i="21"/>
  <c r="BU114" i="21"/>
  <c r="DH115" i="21"/>
  <c r="BS116" i="21"/>
  <c r="DH120" i="21"/>
  <c r="BU121" i="21"/>
  <c r="BU122" i="21"/>
  <c r="DH123" i="21"/>
  <c r="BS124" i="21"/>
  <c r="BS128" i="21"/>
  <c r="BU129" i="21"/>
  <c r="BX130" i="21"/>
  <c r="BS148" i="21"/>
  <c r="DH149" i="21"/>
  <c r="BF149" i="21"/>
  <c r="BS149" i="21"/>
  <c r="BF150" i="21"/>
  <c r="DH150" i="21"/>
  <c r="BX153" i="21"/>
  <c r="BX155" i="21"/>
  <c r="BX157" i="21"/>
  <c r="BS160" i="21"/>
  <c r="DH161" i="21"/>
  <c r="BF161" i="21"/>
  <c r="BS161" i="21"/>
  <c r="DH162" i="21"/>
  <c r="BX164" i="21"/>
  <c r="BX166" i="21"/>
  <c r="BX168" i="21"/>
  <c r="BX169" i="21"/>
  <c r="BS171" i="21"/>
  <c r="BU172" i="21"/>
  <c r="BX174" i="21"/>
  <c r="BF176" i="21"/>
  <c r="DH176" i="21"/>
  <c r="BF180" i="21"/>
  <c r="DH180" i="21"/>
  <c r="BF184" i="21"/>
  <c r="DH184" i="21"/>
  <c r="BF188" i="21"/>
  <c r="DH188" i="21"/>
  <c r="BF192" i="21"/>
  <c r="DH192" i="21"/>
  <c r="BF196" i="21"/>
  <c r="DH196" i="21"/>
  <c r="BF200" i="21"/>
  <c r="DH200" i="21"/>
  <c r="BS204" i="21"/>
  <c r="DH205" i="21"/>
  <c r="BF205" i="21"/>
  <c r="BX206" i="21"/>
  <c r="BU208" i="21"/>
  <c r="BS210" i="21"/>
  <c r="DH214" i="21"/>
  <c r="BU215" i="21"/>
  <c r="BU216" i="21"/>
  <c r="DH217" i="21"/>
  <c r="BS218" i="21"/>
  <c r="DH222" i="21"/>
  <c r="BU223" i="21"/>
  <c r="BU224" i="21"/>
  <c r="DH225" i="21"/>
  <c r="BS226" i="21"/>
  <c r="DH230" i="21"/>
  <c r="BU232" i="21"/>
  <c r="BU233" i="21"/>
  <c r="BF241" i="21"/>
  <c r="DH241" i="21"/>
  <c r="BF245" i="21"/>
  <c r="DH245" i="21"/>
  <c r="BS249" i="21"/>
  <c r="DH250" i="21"/>
  <c r="BF250" i="21"/>
  <c r="BF251" i="21"/>
  <c r="DH251" i="21"/>
  <c r="BF253" i="21"/>
  <c r="DH253" i="21"/>
  <c r="BF257" i="21"/>
  <c r="DH257" i="21"/>
  <c r="BX259" i="21"/>
  <c r="BX262" i="21"/>
  <c r="BS263" i="21"/>
  <c r="DH264" i="21"/>
  <c r="BF264" i="21"/>
  <c r="BF265" i="21"/>
  <c r="DH265" i="21"/>
  <c r="BF269" i="21"/>
  <c r="DH269" i="21"/>
  <c r="BF273" i="21"/>
  <c r="DH273" i="21"/>
  <c r="BX275" i="21"/>
  <c r="CK11" i="21"/>
  <c r="DH16" i="21"/>
  <c r="BS17" i="21"/>
  <c r="DH21" i="21"/>
  <c r="BU23" i="21"/>
  <c r="DH24" i="21"/>
  <c r="BS25" i="21"/>
  <c r="DH29" i="21"/>
  <c r="BU31" i="21"/>
  <c r="BS33" i="21"/>
  <c r="DH35" i="21"/>
  <c r="DH41" i="21"/>
  <c r="DH43" i="21"/>
  <c r="DH49" i="21"/>
  <c r="BU51" i="21"/>
  <c r="BS53" i="21"/>
  <c r="DH57" i="21"/>
  <c r="BU59" i="21"/>
  <c r="DH60" i="21"/>
  <c r="BS61" i="21"/>
  <c r="BU69" i="21"/>
  <c r="BS71" i="21"/>
  <c r="DH75" i="21"/>
  <c r="BU77" i="21"/>
  <c r="DH78" i="21"/>
  <c r="BS79" i="21"/>
  <c r="DH83" i="21"/>
  <c r="BU85" i="21"/>
  <c r="BS87" i="21"/>
  <c r="DH91" i="21"/>
  <c r="BU93" i="21"/>
  <c r="DH94" i="21"/>
  <c r="BS95" i="21"/>
  <c r="DH99" i="21"/>
  <c r="BU101" i="21"/>
  <c r="DH106" i="21"/>
  <c r="BU108" i="21"/>
  <c r="DH109" i="21"/>
  <c r="BS110" i="21"/>
  <c r="DH114" i="21"/>
  <c r="BU116" i="21"/>
  <c r="DH117" i="21"/>
  <c r="BS118" i="21"/>
  <c r="DH122" i="21"/>
  <c r="BU124" i="21"/>
  <c r="DH125" i="21"/>
  <c r="BS126" i="21"/>
  <c r="DH132" i="21"/>
  <c r="DH134" i="21"/>
  <c r="DH136" i="21"/>
  <c r="DH138" i="21"/>
  <c r="DH140" i="21"/>
  <c r="DH151" i="21"/>
  <c r="DH152" i="21"/>
  <c r="DH154" i="21"/>
  <c r="DH156" i="21"/>
  <c r="DH164" i="21"/>
  <c r="BU210" i="21"/>
  <c r="BU218" i="21"/>
  <c r="DH219" i="21"/>
  <c r="BU226" i="21"/>
  <c r="DH227" i="21"/>
  <c r="DH259" i="21"/>
  <c r="DH275" i="21"/>
  <c r="DH290" i="21"/>
  <c r="BF291" i="21"/>
  <c r="DH13" i="21"/>
  <c r="BU15" i="21"/>
  <c r="CY11" i="21"/>
  <c r="DH15" i="21"/>
  <c r="BU16" i="21"/>
  <c r="BU17" i="21"/>
  <c r="DH18" i="21"/>
  <c r="DH23" i="21"/>
  <c r="BU24" i="21"/>
  <c r="BU25" i="21"/>
  <c r="DH26" i="21"/>
  <c r="BU32" i="21"/>
  <c r="BU33" i="21"/>
  <c r="DH51" i="21"/>
  <c r="BU52" i="21"/>
  <c r="BU53" i="21"/>
  <c r="DH54" i="21"/>
  <c r="DH59" i="21"/>
  <c r="BU60" i="21"/>
  <c r="BU61" i="21"/>
  <c r="DH62" i="21"/>
  <c r="BU70" i="21"/>
  <c r="BU71" i="21"/>
  <c r="DH72" i="21"/>
  <c r="DH77" i="21"/>
  <c r="BU78" i="21"/>
  <c r="BU79" i="21"/>
  <c r="DH80" i="21"/>
  <c r="DH85" i="21"/>
  <c r="BU86" i="21"/>
  <c r="BU87" i="21"/>
  <c r="DH88" i="21"/>
  <c r="DH93" i="21"/>
  <c r="BU94" i="21"/>
  <c r="BU95" i="21"/>
  <c r="DH96" i="21"/>
  <c r="DH101" i="21"/>
  <c r="DH103" i="21"/>
  <c r="DH108" i="21"/>
  <c r="BU109" i="21"/>
  <c r="BU110" i="21"/>
  <c r="DH111" i="21"/>
  <c r="DH116" i="21"/>
  <c r="BU117" i="21"/>
  <c r="BU118" i="21"/>
  <c r="DH119" i="21"/>
  <c r="DH124" i="21"/>
  <c r="BU125" i="21"/>
  <c r="BU126" i="21"/>
  <c r="BS130" i="21"/>
  <c r="BS132" i="21"/>
  <c r="DH133" i="21"/>
  <c r="BS134" i="21"/>
  <c r="DH135" i="21"/>
  <c r="BS136" i="21"/>
  <c r="DH137" i="21"/>
  <c r="BS138" i="21"/>
  <c r="DH139" i="21"/>
  <c r="BS140" i="21"/>
  <c r="DH141" i="21"/>
  <c r="DH142" i="21"/>
  <c r="DH144" i="21"/>
  <c r="DH146" i="21"/>
  <c r="BS152" i="21"/>
  <c r="DH153" i="21"/>
  <c r="BS153" i="21"/>
  <c r="DH155" i="21"/>
  <c r="BS155" i="21"/>
  <c r="DH157" i="21"/>
  <c r="BS157" i="21"/>
  <c r="DH158" i="21"/>
  <c r="BS164" i="21"/>
  <c r="DH166" i="21"/>
  <c r="BS166" i="21"/>
  <c r="DH167" i="21"/>
  <c r="BS169" i="21"/>
  <c r="BS174" i="21"/>
  <c r="DH178" i="21"/>
  <c r="DH182" i="21"/>
  <c r="DH186" i="21"/>
  <c r="DH190" i="21"/>
  <c r="DH194" i="21"/>
  <c r="DH198" i="21"/>
  <c r="DH202" i="21"/>
  <c r="BS206" i="21"/>
  <c r="BU211" i="21"/>
  <c r="BU212" i="21"/>
  <c r="DH213" i="21"/>
  <c r="BS214" i="21"/>
  <c r="DH218" i="21"/>
  <c r="BU219" i="21"/>
  <c r="BU220" i="21"/>
  <c r="DH221" i="21"/>
  <c r="BS222" i="21"/>
  <c r="DH226" i="21"/>
  <c r="BU227" i="21"/>
  <c r="BU228" i="21"/>
  <c r="DH229" i="21"/>
  <c r="BS230" i="21"/>
  <c r="BU235" i="21"/>
  <c r="BS237" i="21"/>
  <c r="DH239" i="21"/>
  <c r="DH243" i="21"/>
  <c r="DH247" i="21"/>
  <c r="DH255" i="21"/>
  <c r="BS259" i="21"/>
  <c r="DH260" i="21"/>
  <c r="DH261" i="21"/>
  <c r="DH267" i="21"/>
  <c r="DH271" i="21"/>
  <c r="BS275" i="21"/>
  <c r="DH276" i="21"/>
  <c r="BX277" i="21"/>
  <c r="DH280" i="21"/>
  <c r="BF281" i="21"/>
  <c r="BF283" i="21"/>
  <c r="BF285" i="21"/>
  <c r="BF287" i="21"/>
  <c r="BU11" i="21"/>
  <c r="DH12" i="21"/>
  <c r="DH17" i="21"/>
  <c r="BU19" i="21"/>
  <c r="DH20" i="21"/>
  <c r="BU27" i="21"/>
  <c r="DH28" i="21"/>
  <c r="BU47" i="21"/>
  <c r="DH48" i="21"/>
  <c r="BU55" i="21"/>
  <c r="DH56" i="21"/>
  <c r="BU65" i="21"/>
  <c r="BU73" i="21"/>
  <c r="DH74" i="21"/>
  <c r="BU81" i="21"/>
  <c r="DH82" i="21"/>
  <c r="BU89" i="21"/>
  <c r="BU97" i="21"/>
  <c r="DH98" i="21"/>
  <c r="BU104" i="21"/>
  <c r="DH105" i="21"/>
  <c r="BU112" i="21"/>
  <c r="DH113" i="21"/>
  <c r="BU120" i="21"/>
  <c r="DH148" i="21"/>
  <c r="DH159" i="21"/>
  <c r="DH160" i="21"/>
  <c r="BS172" i="21"/>
  <c r="DH204" i="21"/>
  <c r="BS208" i="21"/>
  <c r="BU214" i="21"/>
  <c r="DH215" i="21"/>
  <c r="BS216" i="21"/>
  <c r="DH220" i="21"/>
  <c r="BU222" i="21"/>
  <c r="DH223" i="21"/>
  <c r="BS224" i="21"/>
  <c r="DH228" i="21"/>
  <c r="BU230" i="21"/>
  <c r="BS233" i="21"/>
  <c r="BX234" i="21"/>
  <c r="BU237" i="21"/>
  <c r="DH248" i="21"/>
  <c r="DH249" i="21"/>
  <c r="BX260" i="21"/>
  <c r="DH262" i="21"/>
  <c r="DH263" i="21"/>
  <c r="DH305" i="21"/>
  <c r="BU308" i="21"/>
  <c r="BU320" i="21"/>
  <c r="BU328" i="21"/>
  <c r="DH329" i="21"/>
  <c r="BU336" i="21"/>
  <c r="DH337" i="21"/>
  <c r="BU344" i="21"/>
  <c r="BX351" i="21"/>
  <c r="BU356" i="21"/>
  <c r="BU358" i="21"/>
  <c r="BU364" i="21"/>
  <c r="BU366" i="21"/>
  <c r="BU379" i="21"/>
  <c r="BU383" i="21"/>
  <c r="BU387" i="21"/>
  <c r="DH391" i="21"/>
  <c r="BU395" i="21"/>
  <c r="BU397" i="21"/>
  <c r="BU399" i="21"/>
  <c r="DH400" i="21"/>
  <c r="BU414" i="21"/>
  <c r="DH415" i="21"/>
  <c r="BU423" i="21"/>
  <c r="DH424" i="21"/>
  <c r="BU431" i="21"/>
  <c r="BU444" i="21"/>
  <c r="BU451" i="21"/>
  <c r="BU457" i="21"/>
  <c r="DH463" i="21"/>
  <c r="BU476" i="21"/>
  <c r="DH478" i="21"/>
  <c r="DH480" i="21"/>
  <c r="DH482" i="21"/>
  <c r="DH484" i="21"/>
  <c r="DH486" i="21"/>
  <c r="DH488" i="21"/>
  <c r="DH490" i="21"/>
  <c r="DH498" i="21"/>
  <c r="DH517" i="21"/>
  <c r="DH519" i="21"/>
  <c r="DH527" i="21"/>
  <c r="DH532" i="21"/>
  <c r="DH544" i="21"/>
  <c r="DH548" i="21"/>
  <c r="DH552" i="21"/>
  <c r="DH556" i="21"/>
  <c r="BS562" i="21"/>
  <c r="BF563" i="21"/>
  <c r="BF565" i="21"/>
  <c r="DH566" i="21"/>
  <c r="DH571" i="21"/>
  <c r="DH575" i="21"/>
  <c r="BX582" i="21"/>
  <c r="BS583" i="21"/>
  <c r="BX586" i="21"/>
  <c r="BS587" i="21"/>
  <c r="BX590" i="21"/>
  <c r="BS591" i="21"/>
  <c r="DH279" i="21"/>
  <c r="DH283" i="21"/>
  <c r="DH287" i="21"/>
  <c r="DH291" i="21"/>
  <c r="BF295" i="21"/>
  <c r="DH295" i="21"/>
  <c r="BF299" i="21"/>
  <c r="DH299" i="21"/>
  <c r="BS305" i="21"/>
  <c r="DH306" i="21"/>
  <c r="BF306" i="21"/>
  <c r="BF307" i="21"/>
  <c r="DH307" i="21"/>
  <c r="DH308" i="21"/>
  <c r="BS311" i="21"/>
  <c r="BF313" i="21"/>
  <c r="BS313" i="21"/>
  <c r="BU321" i="21"/>
  <c r="BU322" i="21"/>
  <c r="BS324" i="21"/>
  <c r="DH328" i="21"/>
  <c r="BU329" i="21"/>
  <c r="BU330" i="21"/>
  <c r="DH331" i="21"/>
  <c r="BS332" i="21"/>
  <c r="DH336" i="21"/>
  <c r="BU337" i="21"/>
  <c r="BU338" i="21"/>
  <c r="DH339" i="21"/>
  <c r="BS340" i="21"/>
  <c r="BF345" i="21"/>
  <c r="DH345" i="21"/>
  <c r="BX346" i="21"/>
  <c r="BF351" i="21"/>
  <c r="BU372" i="21"/>
  <c r="DH375" i="21"/>
  <c r="BU376" i="21"/>
  <c r="BU377" i="21"/>
  <c r="BU380" i="21"/>
  <c r="BU381" i="21"/>
  <c r="BU384" i="21"/>
  <c r="BU385" i="21"/>
  <c r="DH389" i="21"/>
  <c r="BU390" i="21"/>
  <c r="DH390" i="21"/>
  <c r="BS391" i="21"/>
  <c r="BU393" i="21"/>
  <c r="BU400" i="21"/>
  <c r="BU401" i="21"/>
  <c r="DH402" i="21"/>
  <c r="DH404" i="21"/>
  <c r="BF405" i="21"/>
  <c r="BS405" i="21"/>
  <c r="BU406" i="21"/>
  <c r="BU408" i="21"/>
  <c r="DH409" i="21"/>
  <c r="BS410" i="21"/>
  <c r="DH414" i="21"/>
  <c r="BU415" i="21"/>
  <c r="BU416" i="21"/>
  <c r="BS419" i="21"/>
  <c r="DH423" i="21"/>
  <c r="BU424" i="21"/>
  <c r="BU425" i="21"/>
  <c r="DH426" i="21"/>
  <c r="BS427" i="21"/>
  <c r="DH431" i="21"/>
  <c r="BU432" i="21"/>
  <c r="BU433" i="21"/>
  <c r="DH434" i="21"/>
  <c r="BS437" i="21"/>
  <c r="BU438" i="21"/>
  <c r="DH439" i="21"/>
  <c r="BS440" i="21"/>
  <c r="DH444" i="21"/>
  <c r="BU445" i="21"/>
  <c r="BU446" i="21"/>
  <c r="DH447" i="21"/>
  <c r="BS448" i="21"/>
  <c r="DH451" i="21"/>
  <c r="BU452" i="21"/>
  <c r="BF453" i="21"/>
  <c r="BP453" i="21" s="1"/>
  <c r="BQ453" i="21" s="1"/>
  <c r="BS454" i="21"/>
  <c r="BU459" i="21"/>
  <c r="BF460" i="21"/>
  <c r="BS461" i="21"/>
  <c r="BF466" i="21"/>
  <c r="BF467" i="21"/>
  <c r="BF468" i="21"/>
  <c r="BF469" i="21"/>
  <c r="BF470" i="21"/>
  <c r="BF471" i="21"/>
  <c r="BP471" i="21" s="1"/>
  <c r="BQ471" i="21" s="1"/>
  <c r="BS472" i="21"/>
  <c r="DH479" i="21"/>
  <c r="BF479" i="21"/>
  <c r="DH481" i="21"/>
  <c r="BF481" i="21"/>
  <c r="DH483" i="21"/>
  <c r="BF483" i="21"/>
  <c r="DH485" i="21"/>
  <c r="BF485" i="21"/>
  <c r="DH487" i="21"/>
  <c r="BF487" i="21"/>
  <c r="DH489" i="21"/>
  <c r="BF489" i="21"/>
  <c r="DH491" i="21"/>
  <c r="BF491" i="21"/>
  <c r="BF492" i="21"/>
  <c r="DH492" i="21"/>
  <c r="DH499" i="21"/>
  <c r="BF499" i="21"/>
  <c r="BF500" i="21"/>
  <c r="DH500" i="21"/>
  <c r="BF502" i="21"/>
  <c r="DH502" i="21"/>
  <c r="BF504" i="21"/>
  <c r="DH504" i="21"/>
  <c r="BF507" i="21"/>
  <c r="DH507" i="21"/>
  <c r="BX516" i="21"/>
  <c r="DH518" i="21"/>
  <c r="BF518" i="21"/>
  <c r="DH520" i="21"/>
  <c r="BF520" i="21"/>
  <c r="BF521" i="21"/>
  <c r="BP521" i="21" s="1"/>
  <c r="BQ521" i="21" s="1"/>
  <c r="DH521" i="21"/>
  <c r="BX535" i="21"/>
  <c r="BF538" i="21"/>
  <c r="BF539" i="21"/>
  <c r="BF540" i="21"/>
  <c r="DH541" i="21"/>
  <c r="BF541" i="21"/>
  <c r="DH545" i="21"/>
  <c r="BF545" i="21"/>
  <c r="DH549" i="21"/>
  <c r="BF549" i="21"/>
  <c r="DH553" i="21"/>
  <c r="BF553" i="21"/>
  <c r="DH557" i="21"/>
  <c r="BF557" i="21"/>
  <c r="BS560" i="21"/>
  <c r="DH564" i="21"/>
  <c r="BX567" i="21"/>
  <c r="BS568" i="21"/>
  <c r="BX572" i="21"/>
  <c r="BS573" i="21"/>
  <c r="BX576" i="21"/>
  <c r="BS577" i="21"/>
  <c r="BX581" i="21"/>
  <c r="BX585" i="21"/>
  <c r="BX589" i="21"/>
  <c r="BS593" i="21"/>
  <c r="BX594" i="21"/>
  <c r="BS598" i="21"/>
  <c r="BX599" i="21"/>
  <c r="BF604" i="21"/>
  <c r="BX606" i="21"/>
  <c r="BF608" i="21"/>
  <c r="BP608" i="21" s="1"/>
  <c r="BQ608" i="21" s="1"/>
  <c r="BS610" i="21"/>
  <c r="DH300" i="21"/>
  <c r="DH301" i="21"/>
  <c r="BX306" i="21"/>
  <c r="BS312" i="21"/>
  <c r="BU316" i="21"/>
  <c r="BS318" i="21"/>
  <c r="BU324" i="21"/>
  <c r="DH325" i="21"/>
  <c r="BS326" i="21"/>
  <c r="DH330" i="21"/>
  <c r="BU332" i="21"/>
  <c r="DH333" i="21"/>
  <c r="BS334" i="21"/>
  <c r="DH338" i="21"/>
  <c r="BU340" i="21"/>
  <c r="DH341" i="21"/>
  <c r="BS342" i="21"/>
  <c r="DH346" i="21"/>
  <c r="BS351" i="21"/>
  <c r="BU360" i="21"/>
  <c r="BU362" i="21"/>
  <c r="BU368" i="21"/>
  <c r="BU370" i="21"/>
  <c r="BU371" i="21"/>
  <c r="DH387" i="21"/>
  <c r="BS389" i="21"/>
  <c r="BU391" i="21"/>
  <c r="DH395" i="21"/>
  <c r="DH397" i="21"/>
  <c r="DH401" i="21"/>
  <c r="DH406" i="21"/>
  <c r="BU410" i="21"/>
  <c r="DH411" i="21"/>
  <c r="BS412" i="21"/>
  <c r="DH416" i="21"/>
  <c r="BU419" i="21"/>
  <c r="DH420" i="21"/>
  <c r="BS421" i="21"/>
  <c r="DH425" i="21"/>
  <c r="BU427" i="21"/>
  <c r="DH428" i="21"/>
  <c r="BS429" i="21"/>
  <c r="DH433" i="21"/>
  <c r="DH438" i="21"/>
  <c r="BU440" i="21"/>
  <c r="DH441" i="21"/>
  <c r="BS442" i="21"/>
  <c r="DH446" i="21"/>
  <c r="BU447" i="21"/>
  <c r="BU448" i="21"/>
  <c r="BS453" i="21"/>
  <c r="BU454" i="21"/>
  <c r="BS460" i="21"/>
  <c r="BU461" i="21"/>
  <c r="BX466" i="21"/>
  <c r="BS467" i="21"/>
  <c r="BX468" i="21"/>
  <c r="BS469" i="21"/>
  <c r="BX470" i="21"/>
  <c r="BS471" i="21"/>
  <c r="BU472" i="21"/>
  <c r="BS474" i="21"/>
  <c r="BS492" i="21"/>
  <c r="DH493" i="21"/>
  <c r="BS493" i="21"/>
  <c r="DH494" i="21"/>
  <c r="BS500" i="21"/>
  <c r="DH501" i="21"/>
  <c r="BS502" i="21"/>
  <c r="DH503" i="21"/>
  <c r="BS504" i="21"/>
  <c r="BS507" i="21"/>
  <c r="DH508" i="21"/>
  <c r="DH509" i="21"/>
  <c r="DH511" i="21"/>
  <c r="DH513" i="21"/>
  <c r="BS521" i="21"/>
  <c r="DH522" i="21"/>
  <c r="BS522" i="21"/>
  <c r="DH523" i="21"/>
  <c r="DH528" i="21"/>
  <c r="BS538" i="21"/>
  <c r="BX539" i="21"/>
  <c r="BS540" i="21"/>
  <c r="BX541" i="21"/>
  <c r="DH542" i="21"/>
  <c r="BX545" i="21"/>
  <c r="DH546" i="21"/>
  <c r="BX549" i="21"/>
  <c r="DH550" i="21"/>
  <c r="BX553" i="21"/>
  <c r="DH554" i="21"/>
  <c r="BX557" i="21"/>
  <c r="DH558" i="21"/>
  <c r="BF561" i="21"/>
  <c r="BX561" i="21"/>
  <c r="BX566" i="21"/>
  <c r="BX571" i="21"/>
  <c r="BX575" i="21"/>
  <c r="BX579" i="21"/>
  <c r="BF582" i="21"/>
  <c r="BF586" i="21"/>
  <c r="BF590" i="21"/>
  <c r="BS592" i="21"/>
  <c r="BF603" i="21"/>
  <c r="BS612" i="21"/>
  <c r="DH277" i="21"/>
  <c r="DH281" i="21"/>
  <c r="DH285" i="21"/>
  <c r="DH289" i="21"/>
  <c r="DH293" i="21"/>
  <c r="DH297" i="21"/>
  <c r="BX300" i="21"/>
  <c r="BS301" i="21"/>
  <c r="DH302" i="21"/>
  <c r="DH303" i="21"/>
  <c r="BS308" i="21"/>
  <c r="DH310" i="21"/>
  <c r="BU312" i="21"/>
  <c r="BU314" i="21"/>
  <c r="DH315" i="21"/>
  <c r="BU317" i="21"/>
  <c r="BU318" i="21"/>
  <c r="BS320" i="21"/>
  <c r="DH324" i="21"/>
  <c r="BU325" i="21"/>
  <c r="BU326" i="21"/>
  <c r="DH327" i="21"/>
  <c r="BS328" i="21"/>
  <c r="DH332" i="21"/>
  <c r="BU333" i="21"/>
  <c r="BU334" i="21"/>
  <c r="DH335" i="21"/>
  <c r="DH340" i="21"/>
  <c r="BU341" i="21"/>
  <c r="BU342" i="21"/>
  <c r="DH343" i="21"/>
  <c r="BS345" i="21"/>
  <c r="BR346" i="21"/>
  <c r="BU354" i="21"/>
  <c r="BU373" i="21"/>
  <c r="BU374" i="21"/>
  <c r="BU375" i="21"/>
  <c r="BU378" i="21"/>
  <c r="BU382" i="21"/>
  <c r="BU386" i="21"/>
  <c r="DH386" i="21"/>
  <c r="BS387" i="21"/>
  <c r="BU389" i="21"/>
  <c r="DH393" i="21"/>
  <c r="BU394" i="21"/>
  <c r="DH394" i="21"/>
  <c r="BS395" i="21"/>
  <c r="BS397" i="21"/>
  <c r="BU398" i="21"/>
  <c r="DH398" i="21"/>
  <c r="BS399" i="21"/>
  <c r="DH403" i="21"/>
  <c r="BS407" i="21"/>
  <c r="DH410" i="21"/>
  <c r="BU411" i="21"/>
  <c r="BU412" i="21"/>
  <c r="DH413" i="21"/>
  <c r="DH419" i="21"/>
  <c r="BU420" i="21"/>
  <c r="BU421" i="21"/>
  <c r="DH422" i="21"/>
  <c r="DH427" i="21"/>
  <c r="BU428" i="21"/>
  <c r="BU429" i="21"/>
  <c r="DH430" i="21"/>
  <c r="DH440" i="21"/>
  <c r="BU441" i="21"/>
  <c r="BU442" i="21"/>
  <c r="DH443" i="21"/>
  <c r="DH448" i="21"/>
  <c r="BU449" i="21"/>
  <c r="DH454" i="21"/>
  <c r="BU455" i="21"/>
  <c r="DH461" i="21"/>
  <c r="BR462" i="21"/>
  <c r="BU473" i="21"/>
  <c r="BU474" i="21"/>
  <c r="BS494" i="21"/>
  <c r="DH495" i="21"/>
  <c r="BS495" i="21"/>
  <c r="DH496" i="21"/>
  <c r="BS509" i="21"/>
  <c r="DH510" i="21"/>
  <c r="BS511" i="21"/>
  <c r="DH512" i="21"/>
  <c r="BS513" i="21"/>
  <c r="DH514" i="21"/>
  <c r="DH515" i="21"/>
  <c r="BS523" i="21"/>
  <c r="DH524" i="21"/>
  <c r="BS524" i="21"/>
  <c r="DH525" i="21"/>
  <c r="BS528" i="21"/>
  <c r="DH529" i="21"/>
  <c r="BS529" i="21"/>
  <c r="DH530" i="21"/>
  <c r="DH533" i="21"/>
  <c r="BS533" i="21"/>
  <c r="DH534" i="21"/>
  <c r="BS536" i="21"/>
  <c r="BS542" i="21"/>
  <c r="DH543" i="21"/>
  <c r="BS546" i="21"/>
  <c r="DH547" i="21"/>
  <c r="BS550" i="21"/>
  <c r="DH551" i="21"/>
  <c r="BS554" i="21"/>
  <c r="DH555" i="21"/>
  <c r="BS558" i="21"/>
  <c r="DH560" i="21"/>
  <c r="BS564" i="21"/>
  <c r="BF567" i="21"/>
  <c r="BF572" i="21"/>
  <c r="BF576" i="21"/>
  <c r="DH581" i="21"/>
  <c r="DH585" i="21"/>
  <c r="DH589" i="21"/>
  <c r="BF594" i="21"/>
  <c r="BX596" i="21"/>
  <c r="BX604" i="21"/>
  <c r="BU627" i="21"/>
  <c r="BU629" i="21"/>
  <c r="BU635" i="21"/>
  <c r="BU637" i="21"/>
  <c r="BU643" i="21"/>
  <c r="DH649" i="21"/>
  <c r="BU651" i="21"/>
  <c r="BU653" i="21"/>
  <c r="DH654" i="21"/>
  <c r="BU660" i="21"/>
  <c r="DH661" i="21"/>
  <c r="BU666" i="21"/>
  <c r="DH667" i="21"/>
  <c r="BU674" i="21"/>
  <c r="DH675" i="21"/>
  <c r="BU682" i="21"/>
  <c r="DH683" i="21"/>
  <c r="BU690" i="21"/>
  <c r="DH691" i="21"/>
  <c r="BU705" i="21"/>
  <c r="DH708" i="21"/>
  <c r="BU716" i="21"/>
  <c r="BU723" i="21"/>
  <c r="BU727" i="21"/>
  <c r="DH735" i="21"/>
  <c r="DH738" i="21"/>
  <c r="BU743" i="21"/>
  <c r="DH744" i="21"/>
  <c r="BU751" i="21"/>
  <c r="DH752" i="21"/>
  <c r="BU759" i="21"/>
  <c r="DH760" i="21"/>
  <c r="BU767" i="21"/>
  <c r="BU775" i="21"/>
  <c r="BF776" i="21"/>
  <c r="BS777" i="21"/>
  <c r="DH781" i="21"/>
  <c r="BU782" i="21"/>
  <c r="BU783" i="21"/>
  <c r="DH784" i="21"/>
  <c r="BS785" i="21"/>
  <c r="DH787" i="21"/>
  <c r="BS788" i="21"/>
  <c r="DH792" i="21"/>
  <c r="BU793" i="21"/>
  <c r="BU794" i="21"/>
  <c r="DH795" i="21"/>
  <c r="BS796" i="21"/>
  <c r="DH800" i="21"/>
  <c r="BU801" i="21"/>
  <c r="BU802" i="21"/>
  <c r="BU810" i="21"/>
  <c r="DH559" i="21"/>
  <c r="DH563" i="21"/>
  <c r="BS566" i="21"/>
  <c r="DH567" i="21"/>
  <c r="BS571" i="21"/>
  <c r="DH572" i="21"/>
  <c r="BS575" i="21"/>
  <c r="DH576" i="21"/>
  <c r="BS579" i="21"/>
  <c r="BX580" i="21"/>
  <c r="BS581" i="21"/>
  <c r="DH582" i="21"/>
  <c r="BS585" i="21"/>
  <c r="DH586" i="21"/>
  <c r="BS589" i="21"/>
  <c r="DH590" i="21"/>
  <c r="BX591" i="21"/>
  <c r="BS594" i="21"/>
  <c r="BS596" i="21"/>
  <c r="BX597" i="21"/>
  <c r="BX598" i="21"/>
  <c r="BS599" i="21"/>
  <c r="BS604" i="21"/>
  <c r="BS606" i="21"/>
  <c r="DH608" i="21"/>
  <c r="BF618" i="21"/>
  <c r="BP618" i="21" s="1"/>
  <c r="BQ618" i="21" s="1"/>
  <c r="BF619" i="21"/>
  <c r="BS619" i="21"/>
  <c r="BS620" i="21"/>
  <c r="BU622" i="21"/>
  <c r="BF623" i="21"/>
  <c r="BS623" i="21"/>
  <c r="BU624" i="21"/>
  <c r="BU630" i="21"/>
  <c r="BU632" i="21"/>
  <c r="BU638" i="21"/>
  <c r="BU640" i="21"/>
  <c r="BU647" i="21"/>
  <c r="BS649" i="21"/>
  <c r="BU654" i="21"/>
  <c r="BU655" i="21"/>
  <c r="DH656" i="21"/>
  <c r="BS657" i="21"/>
  <c r="DH660" i="21"/>
  <c r="BU661" i="21"/>
  <c r="BU662" i="21"/>
  <c r="DH663" i="21"/>
  <c r="BS664" i="21"/>
  <c r="DH666" i="21"/>
  <c r="BU667" i="21"/>
  <c r="BU668" i="21"/>
  <c r="DH669" i="21"/>
  <c r="BS670" i="21"/>
  <c r="DH674" i="21"/>
  <c r="BU675" i="21"/>
  <c r="BU676" i="21"/>
  <c r="DH677" i="21"/>
  <c r="BS678" i="21"/>
  <c r="DH682" i="21"/>
  <c r="BU683" i="21"/>
  <c r="BU684" i="21"/>
  <c r="DH685" i="21"/>
  <c r="BS686" i="21"/>
  <c r="DH690" i="21"/>
  <c r="BU691" i="21"/>
  <c r="BU692" i="21"/>
  <c r="DH693" i="21"/>
  <c r="BS694" i="21"/>
  <c r="DH698" i="21"/>
  <c r="BS699" i="21"/>
  <c r="DH699" i="21"/>
  <c r="DH701" i="21"/>
  <c r="BS702" i="21"/>
  <c r="DH702" i="21"/>
  <c r="BF709" i="21"/>
  <c r="BF710" i="21"/>
  <c r="DH710" i="21"/>
  <c r="DH712" i="21"/>
  <c r="BS713" i="21"/>
  <c r="DH713" i="21"/>
  <c r="BX728" i="21"/>
  <c r="DH728" i="21"/>
  <c r="BF736" i="21"/>
  <c r="BF737" i="21"/>
  <c r="BU738" i="21"/>
  <c r="BF739" i="21"/>
  <c r="DH743" i="21"/>
  <c r="BU745" i="21"/>
  <c r="DH746" i="21"/>
  <c r="BS747" i="21"/>
  <c r="DH751" i="21"/>
  <c r="BU753" i="21"/>
  <c r="DH754" i="21"/>
  <c r="BS755" i="21"/>
  <c r="DH759" i="21"/>
  <c r="BU761" i="21"/>
  <c r="BS763" i="21"/>
  <c r="BU770" i="21"/>
  <c r="DH771" i="21"/>
  <c r="BS772" i="21"/>
  <c r="BU777" i="21"/>
  <c r="DH778" i="21"/>
  <c r="BS779" i="21"/>
  <c r="DH783" i="21"/>
  <c r="BU785" i="21"/>
  <c r="BU788" i="21"/>
  <c r="DH789" i="21"/>
  <c r="BS790" i="21"/>
  <c r="DH794" i="21"/>
  <c r="BU796" i="21"/>
  <c r="DH797" i="21"/>
  <c r="BS798" i="21"/>
  <c r="DH802" i="21"/>
  <c r="BS808" i="21"/>
  <c r="DH568" i="21"/>
  <c r="DH573" i="21"/>
  <c r="DH583" i="21"/>
  <c r="DH587" i="21"/>
  <c r="DH609" i="21"/>
  <c r="DH610" i="21"/>
  <c r="DH612" i="21"/>
  <c r="DH614" i="21"/>
  <c r="BS617" i="21"/>
  <c r="BS618" i="21"/>
  <c r="BU625" i="21"/>
  <c r="BU631" i="21"/>
  <c r="BU633" i="21"/>
  <c r="BU639" i="21"/>
  <c r="BU641" i="21"/>
  <c r="BU649" i="21"/>
  <c r="DH651" i="21"/>
  <c r="DH655" i="21"/>
  <c r="BU656" i="21"/>
  <c r="BU657" i="21"/>
  <c r="DH658" i="21"/>
  <c r="BS659" i="21"/>
  <c r="DH662" i="21"/>
  <c r="BU663" i="21"/>
  <c r="BU664" i="21"/>
  <c r="DH665" i="21"/>
  <c r="DH668" i="21"/>
  <c r="BU669" i="21"/>
  <c r="BU670" i="21"/>
  <c r="DH671" i="21"/>
  <c r="BS672" i="21"/>
  <c r="DH676" i="21"/>
  <c r="BU677" i="21"/>
  <c r="BU678" i="21"/>
  <c r="DH679" i="21"/>
  <c r="BS680" i="21"/>
  <c r="DH684" i="21"/>
  <c r="BU685" i="21"/>
  <c r="BU686" i="21"/>
  <c r="DH687" i="21"/>
  <c r="BS688" i="21"/>
  <c r="DH692" i="21"/>
  <c r="BU693" i="21"/>
  <c r="BU694" i="21"/>
  <c r="DH695" i="21"/>
  <c r="BS696" i="21"/>
  <c r="BU699" i="21"/>
  <c r="BS700" i="21"/>
  <c r="BU702" i="21"/>
  <c r="BS703" i="21"/>
  <c r="BX706" i="21"/>
  <c r="DH706" i="21"/>
  <c r="BU707" i="21"/>
  <c r="BS710" i="21"/>
  <c r="BU713" i="21"/>
  <c r="BS714" i="21"/>
  <c r="BX717" i="21"/>
  <c r="DH717" i="21"/>
  <c r="BU718" i="21"/>
  <c r="BT719" i="21"/>
  <c r="BX720" i="21"/>
  <c r="DH720" i="21"/>
  <c r="BU721" i="21"/>
  <c r="BX724" i="21"/>
  <c r="DH724" i="21"/>
  <c r="BU725" i="21"/>
  <c r="BX730" i="21"/>
  <c r="DH730" i="21"/>
  <c r="BS731" i="21"/>
  <c r="DH731" i="21"/>
  <c r="DH733" i="21"/>
  <c r="BS737" i="21"/>
  <c r="DH740" i="21"/>
  <c r="BS741" i="21"/>
  <c r="DH745" i="21"/>
  <c r="BU746" i="21"/>
  <c r="BU747" i="21"/>
  <c r="DH748" i="21"/>
  <c r="BS749" i="21"/>
  <c r="DH753" i="21"/>
  <c r="BU754" i="21"/>
  <c r="BU755" i="21"/>
  <c r="DH756" i="21"/>
  <c r="BS757" i="21"/>
  <c r="DH761" i="21"/>
  <c r="BU762" i="21"/>
  <c r="BU763" i="21"/>
  <c r="BS765" i="21"/>
  <c r="BS768" i="21"/>
  <c r="DH770" i="21"/>
  <c r="BU771" i="21"/>
  <c r="BU772" i="21"/>
  <c r="BS774" i="21"/>
  <c r="BU778" i="21"/>
  <c r="BU779" i="21"/>
  <c r="DH780" i="21"/>
  <c r="BS781" i="21"/>
  <c r="DH785" i="21"/>
  <c r="DH788" i="21"/>
  <c r="BU789" i="21"/>
  <c r="BU790" i="21"/>
  <c r="DH791" i="21"/>
  <c r="BS792" i="21"/>
  <c r="DH796" i="21"/>
  <c r="BU797" i="21"/>
  <c r="BU798" i="21"/>
  <c r="DH799" i="21"/>
  <c r="BS800" i="21"/>
  <c r="DH561" i="21"/>
  <c r="DH565" i="21"/>
  <c r="DH569" i="21"/>
  <c r="DH574" i="21"/>
  <c r="DH578" i="21"/>
  <c r="DH584" i="21"/>
  <c r="DH588" i="21"/>
  <c r="BU592" i="21"/>
  <c r="BU593" i="21"/>
  <c r="DH611" i="21"/>
  <c r="DH613" i="21"/>
  <c r="BS614" i="21"/>
  <c r="BS615" i="21"/>
  <c r="BS616" i="21"/>
  <c r="BU626" i="21"/>
  <c r="BU628" i="21"/>
  <c r="BU634" i="21"/>
  <c r="BU636" i="21"/>
  <c r="BU642" i="21"/>
  <c r="BU644" i="21"/>
  <c r="BU645" i="21"/>
  <c r="BU648" i="21"/>
  <c r="DH650" i="21"/>
  <c r="BU652" i="21"/>
  <c r="DH657" i="21"/>
  <c r="BU658" i="21"/>
  <c r="BU659" i="21"/>
  <c r="DH664" i="21"/>
  <c r="BU665" i="21"/>
  <c r="DH670" i="21"/>
  <c r="BU671" i="21"/>
  <c r="BU672" i="21"/>
  <c r="DH673" i="21"/>
  <c r="DH678" i="21"/>
  <c r="BU679" i="21"/>
  <c r="BU680" i="21"/>
  <c r="DH681" i="21"/>
  <c r="DH686" i="21"/>
  <c r="BU687" i="21"/>
  <c r="BU688" i="21"/>
  <c r="DH689" i="21"/>
  <c r="DH694" i="21"/>
  <c r="BU695" i="21"/>
  <c r="BU696" i="21"/>
  <c r="BS698" i="21"/>
  <c r="BS701" i="21"/>
  <c r="DH704" i="21"/>
  <c r="DH705" i="21"/>
  <c r="BT710" i="21"/>
  <c r="BS712" i="21"/>
  <c r="DH715" i="21"/>
  <c r="DH716" i="21"/>
  <c r="DH719" i="21"/>
  <c r="BX722" i="21"/>
  <c r="DH722" i="21"/>
  <c r="DH723" i="21"/>
  <c r="BX726" i="21"/>
  <c r="DH726" i="21"/>
  <c r="DH727" i="21"/>
  <c r="BU731" i="21"/>
  <c r="BS733" i="21"/>
  <c r="BS734" i="21"/>
  <c r="BX739" i="21"/>
  <c r="DH739" i="21"/>
  <c r="BU740" i="21"/>
  <c r="BU741" i="21"/>
  <c r="DH742" i="21"/>
  <c r="DH747" i="21"/>
  <c r="BU748" i="21"/>
  <c r="BU749" i="21"/>
  <c r="DH750" i="21"/>
  <c r="DH755" i="21"/>
  <c r="BU756" i="21"/>
  <c r="BU757" i="21"/>
  <c r="DH758" i="21"/>
  <c r="BU764" i="21"/>
  <c r="BU765" i="21"/>
  <c r="BU774" i="21"/>
  <c r="BU781" i="21"/>
  <c r="DH782" i="21"/>
  <c r="BU792" i="21"/>
  <c r="BU800" i="21"/>
  <c r="BU805" i="21"/>
  <c r="BU807" i="21"/>
  <c r="DH803" i="21"/>
  <c r="BS804" i="21"/>
  <c r="DH805" i="21"/>
  <c r="BS806" i="21"/>
  <c r="DH810" i="21"/>
  <c r="BU811" i="21"/>
  <c r="BU812" i="21"/>
  <c r="DH813" i="21"/>
  <c r="BS814" i="21"/>
  <c r="DH818" i="21"/>
  <c r="BU819" i="21"/>
  <c r="BU820" i="21"/>
  <c r="DH821" i="21"/>
  <c r="BS822" i="21"/>
  <c r="BS826" i="21"/>
  <c r="BU827" i="21"/>
  <c r="DH828" i="21"/>
  <c r="BS829" i="21"/>
  <c r="BS832" i="21"/>
  <c r="BX834" i="21"/>
  <c r="BF863" i="21"/>
  <c r="DH863" i="21"/>
  <c r="BR867" i="21"/>
  <c r="DH869" i="21"/>
  <c r="DH871" i="21"/>
  <c r="BU873" i="21"/>
  <c r="BF875" i="21"/>
  <c r="BS875" i="21"/>
  <c r="BU879" i="21"/>
  <c r="DH881" i="21"/>
  <c r="BF882" i="21"/>
  <c r="BP882" i="21" s="1"/>
  <c r="BQ882" i="21" s="1"/>
  <c r="BX882" i="21"/>
  <c r="BU883" i="21"/>
  <c r="DH885" i="21"/>
  <c r="BF886" i="21"/>
  <c r="BX886" i="21"/>
  <c r="BU887" i="21"/>
  <c r="BX890" i="21"/>
  <c r="BS891" i="21"/>
  <c r="BU892" i="21"/>
  <c r="BX894" i="21"/>
  <c r="BU896" i="21"/>
  <c r="BX898" i="21"/>
  <c r="BU900" i="21"/>
  <c r="BX939" i="21"/>
  <c r="BF940" i="21"/>
  <c r="DH807" i="21"/>
  <c r="DH812" i="21"/>
  <c r="BU814" i="21"/>
  <c r="DH815" i="21"/>
  <c r="BS816" i="21"/>
  <c r="DH820" i="21"/>
  <c r="BU822" i="21"/>
  <c r="BS824" i="21"/>
  <c r="DH827" i="21"/>
  <c r="BU829" i="21"/>
  <c r="BU832" i="21"/>
  <c r="DH841" i="21"/>
  <c r="BU867" i="21"/>
  <c r="BX872" i="21"/>
  <c r="BU875" i="21"/>
  <c r="BX878" i="21"/>
  <c r="BU881" i="21"/>
  <c r="BS882" i="21"/>
  <c r="BU885" i="21"/>
  <c r="BS886" i="21"/>
  <c r="DH892" i="21"/>
  <c r="DH896" i="21"/>
  <c r="DH900" i="21"/>
  <c r="DH902" i="21"/>
  <c r="DH903" i="21"/>
  <c r="DH904" i="21"/>
  <c r="DH905" i="21"/>
  <c r="DH906" i="21"/>
  <c r="DH907" i="21"/>
  <c r="DH908" i="21"/>
  <c r="DH909" i="21"/>
  <c r="DH910" i="21"/>
  <c r="DH911" i="21"/>
  <c r="DH912" i="21"/>
  <c r="DH913" i="21"/>
  <c r="DH914" i="21"/>
  <c r="DH915" i="21"/>
  <c r="DH916" i="21"/>
  <c r="DH917" i="21"/>
  <c r="DH918" i="21"/>
  <c r="DH919" i="21"/>
  <c r="DH920" i="21"/>
  <c r="DH921" i="21"/>
  <c r="DH922" i="21"/>
  <c r="DH923" i="21"/>
  <c r="BU924" i="21"/>
  <c r="DH924" i="21"/>
  <c r="DH925" i="21"/>
  <c r="BU926" i="21"/>
  <c r="DH926" i="21"/>
  <c r="DH927" i="21"/>
  <c r="BU928" i="21"/>
  <c r="DH928" i="21"/>
  <c r="DH929" i="21"/>
  <c r="BU930" i="21"/>
  <c r="DH930" i="21"/>
  <c r="DH931" i="21"/>
  <c r="BU932" i="21"/>
  <c r="DH932" i="21"/>
  <c r="DH934" i="21"/>
  <c r="BU935" i="21"/>
  <c r="DH935" i="21"/>
  <c r="DH936" i="21"/>
  <c r="BU937" i="21"/>
  <c r="DH937" i="21"/>
  <c r="BU943" i="21"/>
  <c r="DH804" i="21"/>
  <c r="DH806" i="21"/>
  <c r="BU808" i="21"/>
  <c r="DH809" i="21"/>
  <c r="DH814" i="21"/>
  <c r="BU815" i="21"/>
  <c r="BU816" i="21"/>
  <c r="DH817" i="21"/>
  <c r="DH822" i="21"/>
  <c r="BU823" i="21"/>
  <c r="BU824" i="21"/>
  <c r="DH829" i="21"/>
  <c r="BU833" i="21"/>
  <c r="BS834" i="21"/>
  <c r="BU841" i="21"/>
  <c r="DH861" i="21"/>
  <c r="BT863" i="21"/>
  <c r="BU865" i="21"/>
  <c r="DH865" i="21"/>
  <c r="DH868" i="21"/>
  <c r="BS869" i="21"/>
  <c r="BF871" i="21"/>
  <c r="BU871" i="21"/>
  <c r="BR873" i="21"/>
  <c r="BF877" i="21"/>
  <c r="BS877" i="21"/>
  <c r="BF879" i="21"/>
  <c r="BP879" i="21" s="1"/>
  <c r="BQ879" i="21" s="1"/>
  <c r="BR879" i="21"/>
  <c r="BX883" i="21"/>
  <c r="DH883" i="21"/>
  <c r="BX887" i="21"/>
  <c r="DH887" i="21"/>
  <c r="DH889" i="21"/>
  <c r="BU889" i="21"/>
  <c r="BU890" i="21"/>
  <c r="BX892" i="21"/>
  <c r="BU894" i="21"/>
  <c r="BX896" i="21"/>
  <c r="BU898" i="21"/>
  <c r="BX900" i="21"/>
  <c r="BS901" i="21"/>
  <c r="BS907" i="21"/>
  <c r="BS909" i="21"/>
  <c r="BS911" i="21"/>
  <c r="BS913" i="21"/>
  <c r="BS915" i="21"/>
  <c r="BS917" i="21"/>
  <c r="BS927" i="21"/>
  <c r="BS929" i="21"/>
  <c r="BU939" i="21"/>
  <c r="BU818" i="21"/>
  <c r="DH819" i="21"/>
  <c r="BU869" i="21"/>
  <c r="BF938" i="21"/>
  <c r="BU941" i="21"/>
  <c r="BX941" i="21"/>
  <c r="BX943" i="21"/>
  <c r="BX945" i="21"/>
  <c r="BX947" i="21"/>
  <c r="BX949" i="21"/>
  <c r="DH959" i="21"/>
  <c r="BF960" i="21"/>
  <c r="BX961" i="21"/>
  <c r="DH963" i="21"/>
  <c r="BF964" i="21"/>
  <c r="BX965" i="21"/>
  <c r="DH967" i="21"/>
  <c r="BF968" i="21"/>
  <c r="BX969" i="21"/>
  <c r="DH971" i="21"/>
  <c r="BF972" i="21"/>
  <c r="BX973" i="21"/>
  <c r="DH975" i="21"/>
  <c r="BF976" i="21"/>
  <c r="BX977" i="21"/>
  <c r="DH979" i="21"/>
  <c r="BF980" i="21"/>
  <c r="BX981" i="21"/>
  <c r="DH984" i="21"/>
  <c r="BU985" i="21"/>
  <c r="BU989" i="21"/>
  <c r="BU993" i="21"/>
  <c r="BF998" i="21"/>
  <c r="DH998" i="21"/>
  <c r="BX951" i="21"/>
  <c r="BX953" i="21"/>
  <c r="BX955" i="21"/>
  <c r="BX957" i="21"/>
  <c r="BS960" i="21"/>
  <c r="DH960" i="21"/>
  <c r="BS964" i="21"/>
  <c r="DH964" i="21"/>
  <c r="BS968" i="21"/>
  <c r="DH968" i="21"/>
  <c r="BS972" i="21"/>
  <c r="DH972" i="21"/>
  <c r="BS976" i="21"/>
  <c r="DH976" i="21"/>
  <c r="BS980" i="21"/>
  <c r="DH980" i="21"/>
  <c r="BX983" i="21"/>
  <c r="DH985" i="21"/>
  <c r="BX987" i="21"/>
  <c r="BS988" i="21"/>
  <c r="BU991" i="21"/>
  <c r="DH991" i="21"/>
  <c r="BU995" i="21"/>
  <c r="DH995" i="21"/>
  <c r="DH999" i="21"/>
  <c r="DH938" i="21"/>
  <c r="DH939" i="21"/>
  <c r="DH940" i="21"/>
  <c r="DH941" i="21"/>
  <c r="DH942" i="21"/>
  <c r="DH943" i="21"/>
  <c r="DH944" i="21"/>
  <c r="BU945" i="21"/>
  <c r="DH945" i="21"/>
  <c r="DH946" i="21"/>
  <c r="BU947" i="21"/>
  <c r="DH947" i="21"/>
  <c r="DH948" i="21"/>
  <c r="BU949" i="21"/>
  <c r="DH949" i="21"/>
  <c r="DH950" i="21"/>
  <c r="BU951" i="21"/>
  <c r="DH952" i="21"/>
  <c r="BU953" i="21"/>
  <c r="DH954" i="21"/>
  <c r="BU955" i="21"/>
  <c r="DH956" i="21"/>
  <c r="BU957" i="21"/>
  <c r="BX959" i="21"/>
  <c r="DH961" i="21"/>
  <c r="BX963" i="21"/>
  <c r="DH965" i="21"/>
  <c r="BX967" i="21"/>
  <c r="DH969" i="21"/>
  <c r="BX971" i="21"/>
  <c r="DH973" i="21"/>
  <c r="BX975" i="21"/>
  <c r="DH977" i="21"/>
  <c r="BX979" i="21"/>
  <c r="DH981" i="21"/>
  <c r="DH982" i="21"/>
  <c r="BU983" i="21"/>
  <c r="BS986" i="21"/>
  <c r="DH986" i="21"/>
  <c r="BU987" i="21"/>
  <c r="BX1003" i="21"/>
  <c r="DH958" i="21"/>
  <c r="DH962" i="21"/>
  <c r="DH966" i="21"/>
  <c r="DH970" i="21"/>
  <c r="DH974" i="21"/>
  <c r="DH978" i="21"/>
  <c r="BX985" i="21"/>
  <c r="BX1001" i="21"/>
  <c r="BF1002" i="21"/>
  <c r="DH1004" i="21"/>
  <c r="DH1005" i="21"/>
  <c r="BX1011" i="21"/>
  <c r="BX1015" i="21"/>
  <c r="BX1019" i="21"/>
  <c r="DH1024" i="21"/>
  <c r="DH1025" i="21"/>
  <c r="BX1027" i="21"/>
  <c r="DH1030" i="21"/>
  <c r="DH1031" i="21"/>
  <c r="DH1042" i="21"/>
  <c r="DH1050" i="21"/>
  <c r="DH1059" i="21"/>
  <c r="DH1068" i="21"/>
  <c r="DH1076" i="21"/>
  <c r="DH1086" i="21"/>
  <c r="BS1109" i="21"/>
  <c r="DH988" i="21"/>
  <c r="BS992" i="21"/>
  <c r="DH992" i="21"/>
  <c r="BS996" i="21"/>
  <c r="BX997" i="21"/>
  <c r="BS1000" i="21"/>
  <c r="DH1000" i="21"/>
  <c r="BU1001" i="21"/>
  <c r="DH1001" i="21"/>
  <c r="DH1002" i="21"/>
  <c r="BU1003" i="21"/>
  <c r="BS1006" i="21"/>
  <c r="BX1009" i="21"/>
  <c r="DH1010" i="21"/>
  <c r="BU1011" i="21"/>
  <c r="DH1014" i="21"/>
  <c r="BU1015" i="21"/>
  <c r="BS1018" i="21"/>
  <c r="DH1018" i="21"/>
  <c r="BU1019" i="21"/>
  <c r="DH1021" i="21"/>
  <c r="BF1022" i="21"/>
  <c r="BX1023" i="21"/>
  <c r="DH1026" i="21"/>
  <c r="BU1027" i="21"/>
  <c r="BS1032" i="21"/>
  <c r="DH1032" i="21"/>
  <c r="BU1033" i="21"/>
  <c r="DH1033" i="21"/>
  <c r="BS1034" i="21"/>
  <c r="DH1034" i="21"/>
  <c r="BU1035" i="21"/>
  <c r="DH1035" i="21"/>
  <c r="DH1036" i="21"/>
  <c r="BU1037" i="21"/>
  <c r="DH1043" i="21"/>
  <c r="DH1044" i="21"/>
  <c r="BU1045" i="21"/>
  <c r="DH1051" i="21"/>
  <c r="DH1052" i="21"/>
  <c r="BU1053" i="21"/>
  <c r="DH1061" i="21"/>
  <c r="DH1062" i="21"/>
  <c r="BU1063" i="21"/>
  <c r="DH1069" i="21"/>
  <c r="DH1070" i="21"/>
  <c r="BU1071" i="21"/>
  <c r="DH1077" i="21"/>
  <c r="DH1078" i="21"/>
  <c r="BU1079" i="21"/>
  <c r="DH1087" i="21"/>
  <c r="BS1088" i="21"/>
  <c r="DH1088" i="21"/>
  <c r="BU1089" i="21"/>
  <c r="BF1098" i="21"/>
  <c r="BS1098" i="21"/>
  <c r="BU1100" i="21"/>
  <c r="BS1101" i="21"/>
  <c r="BX1113" i="21"/>
  <c r="BX1007" i="21"/>
  <c r="DH1008" i="21"/>
  <c r="DH1011" i="21"/>
  <c r="BX1013" i="21"/>
  <c r="DH1015" i="21"/>
  <c r="BX1017" i="21"/>
  <c r="DH1019" i="21"/>
  <c r="BS1022" i="21"/>
  <c r="DH1022" i="21"/>
  <c r="DH1027" i="21"/>
  <c r="DH1037" i="21"/>
  <c r="BS1038" i="21"/>
  <c r="DH1038" i="21"/>
  <c r="DH1045" i="21"/>
  <c r="BS1046" i="21"/>
  <c r="DH1046" i="21"/>
  <c r="DH1053" i="21"/>
  <c r="BS1054" i="21"/>
  <c r="DH1054" i="21"/>
  <c r="DH1063" i="21"/>
  <c r="BS1064" i="21"/>
  <c r="DH1064" i="21"/>
  <c r="DH1071" i="21"/>
  <c r="BS1072" i="21"/>
  <c r="DH1072" i="21"/>
  <c r="DH1079" i="21"/>
  <c r="BS1080" i="21"/>
  <c r="DH1080" i="21"/>
  <c r="DH1089" i="21"/>
  <c r="BS1090" i="21"/>
  <c r="DH1090" i="21"/>
  <c r="BS1099" i="21"/>
  <c r="DH990" i="21"/>
  <c r="DH994" i="21"/>
  <c r="DH997" i="21"/>
  <c r="DH1006" i="21"/>
  <c r="BU1007" i="21"/>
  <c r="DH1009" i="21"/>
  <c r="BS1012" i="21"/>
  <c r="DH1012" i="21"/>
  <c r="BU1013" i="21"/>
  <c r="BS1016" i="21"/>
  <c r="DH1016" i="21"/>
  <c r="BU1017" i="21"/>
  <c r="BS1020" i="21"/>
  <c r="BX1021" i="21"/>
  <c r="DH1023" i="21"/>
  <c r="DH1028" i="21"/>
  <c r="BU1029" i="21"/>
  <c r="DH1029" i="21"/>
  <c r="DH1039" i="21"/>
  <c r="DH1040" i="21"/>
  <c r="BU1041" i="21"/>
  <c r="DH1047" i="21"/>
  <c r="DH1048" i="21"/>
  <c r="BU1049" i="21"/>
  <c r="DH1055" i="21"/>
  <c r="DH1056" i="21"/>
  <c r="BU1057" i="21"/>
  <c r="DH1065" i="21"/>
  <c r="DH1066" i="21"/>
  <c r="BU1067" i="21"/>
  <c r="DH1073" i="21"/>
  <c r="DH1074" i="21"/>
  <c r="BU1075" i="21"/>
  <c r="DH1081" i="21"/>
  <c r="BS1082" i="21"/>
  <c r="DH1082" i="21"/>
  <c r="DH1084" i="21"/>
  <c r="BU1085" i="21"/>
  <c r="DH1091" i="21"/>
  <c r="DH1092" i="21"/>
  <c r="BU1093" i="21"/>
  <c r="BS1105" i="21"/>
  <c r="BF1113" i="21"/>
  <c r="BF1114" i="21"/>
  <c r="BS1111" i="21"/>
  <c r="BS1120" i="21"/>
  <c r="BX1121" i="21"/>
  <c r="BU1133" i="21"/>
  <c r="BX1140" i="21"/>
  <c r="BS1142" i="21"/>
  <c r="BS1143" i="21"/>
  <c r="BS1149" i="21"/>
  <c r="BU1151" i="21"/>
  <c r="BU1153" i="21"/>
  <c r="BT1155" i="21"/>
  <c r="DH1159" i="21"/>
  <c r="BU1160" i="21"/>
  <c r="DH1160" i="21"/>
  <c r="DH1161" i="21"/>
  <c r="BU1162" i="21"/>
  <c r="BU1163" i="21"/>
  <c r="DH1164" i="21"/>
  <c r="BS1165" i="21"/>
  <c r="DH1169" i="21"/>
  <c r="BU1170" i="21"/>
  <c r="BU1171" i="21"/>
  <c r="DH1172" i="21"/>
  <c r="BS1173" i="21"/>
  <c r="DH1177" i="21"/>
  <c r="BU1178" i="21"/>
  <c r="BU1179" i="21"/>
  <c r="DH1180" i="21"/>
  <c r="BS1181" i="21"/>
  <c r="DH1185" i="21"/>
  <c r="BU1186" i="21"/>
  <c r="BU1187" i="21"/>
  <c r="DH1188" i="21"/>
  <c r="BS1189" i="21"/>
  <c r="DH1193" i="21"/>
  <c r="BU1194" i="21"/>
  <c r="BU1195" i="21"/>
  <c r="DH1196" i="21"/>
  <c r="BS1197" i="21"/>
  <c r="DH1201" i="21"/>
  <c r="DH1208" i="21"/>
  <c r="BF1109" i="21"/>
  <c r="BS1130" i="21"/>
  <c r="BU1132" i="21"/>
  <c r="BU1136" i="21"/>
  <c r="BU1143" i="21"/>
  <c r="BS1146" i="21"/>
  <c r="BU1148" i="21"/>
  <c r="BU1149" i="21"/>
  <c r="DH1155" i="21"/>
  <c r="BU1156" i="21"/>
  <c r="DH1156" i="21"/>
  <c r="DH1157" i="21"/>
  <c r="BU1158" i="21"/>
  <c r="DH1163" i="21"/>
  <c r="BU1164" i="21"/>
  <c r="BU1165" i="21"/>
  <c r="DH1166" i="21"/>
  <c r="DH1171" i="21"/>
  <c r="BU1172" i="21"/>
  <c r="BU1173" i="21"/>
  <c r="DH1174" i="21"/>
  <c r="DH1179" i="21"/>
  <c r="BU1180" i="21"/>
  <c r="BU1181" i="21"/>
  <c r="DH1182" i="21"/>
  <c r="DH1187" i="21"/>
  <c r="BU1188" i="21"/>
  <c r="BU1189" i="21"/>
  <c r="DH1190" i="21"/>
  <c r="DH1195" i="21"/>
  <c r="BU1196" i="21"/>
  <c r="BU1197" i="21"/>
  <c r="DH1198" i="21"/>
  <c r="DH1203" i="21"/>
  <c r="BF1220" i="21"/>
  <c r="BU1138" i="21"/>
  <c r="DH1151" i="21"/>
  <c r="DH1152" i="21"/>
  <c r="DH1153" i="21"/>
  <c r="BU1159" i="21"/>
  <c r="BU1161" i="21"/>
  <c r="BU1167" i="21"/>
  <c r="DH1168" i="21"/>
  <c r="BU1175" i="21"/>
  <c r="DH1176" i="21"/>
  <c r="BU1183" i="21"/>
  <c r="DH1184" i="21"/>
  <c r="BU1191" i="21"/>
  <c r="DH1192" i="21"/>
  <c r="BU1199" i="21"/>
  <c r="DH1200" i="21"/>
  <c r="DH1205" i="21"/>
  <c r="BS1113" i="21"/>
  <c r="BS1117" i="21"/>
  <c r="BS1122" i="21"/>
  <c r="BS1126" i="21"/>
  <c r="BX1130" i="21"/>
  <c r="BU1134" i="21"/>
  <c r="BU1135" i="21"/>
  <c r="BU1137" i="21"/>
  <c r="BU1141" i="21"/>
  <c r="BU1145" i="21"/>
  <c r="BU1147" i="21"/>
  <c r="BU1150" i="21"/>
  <c r="BS1151" i="21"/>
  <c r="BS1153" i="21"/>
  <c r="BU1155" i="21"/>
  <c r="BU1157" i="21"/>
  <c r="DH1162" i="21"/>
  <c r="BS1163" i="21"/>
  <c r="DH1167" i="21"/>
  <c r="BU1168" i="21"/>
  <c r="BU1169" i="21"/>
  <c r="DH1170" i="21"/>
  <c r="BS1171" i="21"/>
  <c r="DH1175" i="21"/>
  <c r="BU1176" i="21"/>
  <c r="BU1177" i="21"/>
  <c r="DH1178" i="21"/>
  <c r="BS1179" i="21"/>
  <c r="DH1183" i="21"/>
  <c r="BU1184" i="21"/>
  <c r="BU1185" i="21"/>
  <c r="DH1186" i="21"/>
  <c r="BS1187" i="21"/>
  <c r="DH1191" i="21"/>
  <c r="BU1192" i="21"/>
  <c r="BU1193" i="21"/>
  <c r="DH1194" i="21"/>
  <c r="BS1195" i="21"/>
  <c r="DH1199" i="21"/>
  <c r="BU1200" i="21"/>
  <c r="BU1201" i="21"/>
  <c r="DH1202" i="21"/>
  <c r="DH1209" i="21"/>
  <c r="DH1216" i="21"/>
  <c r="DH1225" i="21"/>
  <c r="DH1226" i="21"/>
  <c r="DH1242" i="21"/>
  <c r="DH1243" i="21"/>
  <c r="BF1250" i="21"/>
  <c r="BF1254" i="21"/>
  <c r="DH1255" i="21"/>
  <c r="DH1263" i="21"/>
  <c r="DH1266" i="21"/>
  <c r="DH1267" i="21"/>
  <c r="DH1290" i="21"/>
  <c r="DH1295" i="21"/>
  <c r="DH1297" i="21"/>
  <c r="DH1303" i="21"/>
  <c r="DH1207" i="21"/>
  <c r="DH1210" i="21"/>
  <c r="DH1213" i="21"/>
  <c r="DH1217" i="21"/>
  <c r="DH1230" i="21"/>
  <c r="DH1234" i="21"/>
  <c r="DH1238" i="21"/>
  <c r="BF1247" i="21"/>
  <c r="DH1256" i="21"/>
  <c r="BF1265" i="21"/>
  <c r="DH1269" i="21"/>
  <c r="DH1270" i="21"/>
  <c r="BF1297" i="21"/>
  <c r="BF1301" i="21"/>
  <c r="DH1302" i="21"/>
  <c r="DH1304" i="21"/>
  <c r="DH1262" i="21"/>
  <c r="DH1265" i="21"/>
  <c r="DH1206" i="21"/>
  <c r="DH1211" i="21"/>
  <c r="DH1215" i="21"/>
  <c r="DH1224" i="21"/>
  <c r="DH1251" i="21"/>
  <c r="DH1252" i="21"/>
  <c r="BF1260" i="21"/>
  <c r="BF1262" i="21"/>
  <c r="BF1267" i="21"/>
  <c r="DH1288" i="21"/>
  <c r="BF1291" i="21"/>
  <c r="DH1292" i="21"/>
  <c r="DH1220" i="21"/>
  <c r="DH1227" i="21"/>
  <c r="DH1228" i="21"/>
  <c r="DH1232" i="21"/>
  <c r="DH1236" i="21"/>
  <c r="DH1240" i="21"/>
  <c r="DH1241" i="21"/>
  <c r="DH1244" i="21"/>
  <c r="DH1245" i="21"/>
  <c r="DH1248" i="21"/>
  <c r="DH1254" i="21"/>
  <c r="DH1286" i="21"/>
  <c r="DH1298" i="21"/>
  <c r="DH1305" i="21"/>
  <c r="DH1306" i="21"/>
  <c r="DH1307" i="21"/>
  <c r="BR35" i="21"/>
  <c r="BR43" i="21"/>
  <c r="DH45" i="21"/>
  <c r="BC11" i="21"/>
  <c r="BH11" i="21"/>
  <c r="BX11" i="21"/>
  <c r="BF12" i="21"/>
  <c r="BR12" i="21"/>
  <c r="BX13" i="21"/>
  <c r="BF14" i="21"/>
  <c r="BR14" i="21"/>
  <c r="BX15" i="21"/>
  <c r="BF16" i="21"/>
  <c r="BR16" i="21"/>
  <c r="BX17" i="21"/>
  <c r="BF18" i="21"/>
  <c r="BR18" i="21"/>
  <c r="BX19" i="21"/>
  <c r="BF20" i="21"/>
  <c r="BR20" i="21"/>
  <c r="BX21" i="21"/>
  <c r="BF22" i="21"/>
  <c r="BR22" i="21"/>
  <c r="BX23" i="21"/>
  <c r="BF24" i="21"/>
  <c r="BR24" i="21"/>
  <c r="BX25" i="21"/>
  <c r="BF26" i="21"/>
  <c r="BR26" i="21"/>
  <c r="BX27" i="21"/>
  <c r="BF28" i="21"/>
  <c r="BR28" i="21"/>
  <c r="BX29" i="21"/>
  <c r="BF30" i="21"/>
  <c r="BR30" i="21"/>
  <c r="BX31" i="21"/>
  <c r="BF32" i="21"/>
  <c r="BR32" i="21"/>
  <c r="BX33" i="21"/>
  <c r="BF34" i="21"/>
  <c r="BR34" i="21"/>
  <c r="BU36" i="21"/>
  <c r="BU38" i="21"/>
  <c r="BU40" i="21"/>
  <c r="BU42" i="21"/>
  <c r="BU44" i="21"/>
  <c r="BU46" i="21"/>
  <c r="BX47" i="21"/>
  <c r="BF48" i="21"/>
  <c r="BR48" i="21"/>
  <c r="BX49" i="21"/>
  <c r="BF50" i="21"/>
  <c r="BR50" i="21"/>
  <c r="BX51" i="21"/>
  <c r="BF52" i="21"/>
  <c r="BR52" i="21"/>
  <c r="BX53" i="21"/>
  <c r="BF54" i="21"/>
  <c r="BR54" i="21"/>
  <c r="BX55" i="21"/>
  <c r="BF56" i="21"/>
  <c r="BR56" i="21"/>
  <c r="BX57" i="21"/>
  <c r="BF58" i="21"/>
  <c r="BR58" i="21"/>
  <c r="BX59" i="21"/>
  <c r="BF60" i="21"/>
  <c r="BR60" i="21"/>
  <c r="BX61" i="21"/>
  <c r="BF62" i="21"/>
  <c r="BR62" i="21"/>
  <c r="BX65" i="21"/>
  <c r="BF66" i="21"/>
  <c r="BR66" i="21"/>
  <c r="BX67" i="21"/>
  <c r="BF68" i="21"/>
  <c r="BR68" i="21"/>
  <c r="BX69" i="21"/>
  <c r="BF70" i="21"/>
  <c r="BR70" i="21"/>
  <c r="BX71" i="21"/>
  <c r="BF72" i="21"/>
  <c r="BR72" i="21"/>
  <c r="BX73" i="21"/>
  <c r="BF74" i="21"/>
  <c r="BR74" i="21"/>
  <c r="BX75" i="21"/>
  <c r="BF76" i="21"/>
  <c r="BR76" i="21"/>
  <c r="BX77" i="21"/>
  <c r="BF78" i="21"/>
  <c r="BR78" i="21"/>
  <c r="BX79" i="21"/>
  <c r="BF80" i="21"/>
  <c r="BR80" i="21"/>
  <c r="BX81" i="21"/>
  <c r="BF82" i="21"/>
  <c r="BR82" i="21"/>
  <c r="BX83" i="21"/>
  <c r="BF84" i="21"/>
  <c r="BR84" i="21"/>
  <c r="BX85" i="21"/>
  <c r="BF86" i="21"/>
  <c r="BR86" i="21"/>
  <c r="BX87" i="21"/>
  <c r="BF88" i="21"/>
  <c r="BR88" i="21"/>
  <c r="BX89" i="21"/>
  <c r="BF90" i="21"/>
  <c r="BR90" i="21"/>
  <c r="BX91" i="21"/>
  <c r="BF92" i="21"/>
  <c r="BR92" i="21"/>
  <c r="BX93" i="21"/>
  <c r="BF94" i="21"/>
  <c r="BR94" i="21"/>
  <c r="BX95" i="21"/>
  <c r="BF96" i="21"/>
  <c r="BR96" i="21"/>
  <c r="BX97" i="21"/>
  <c r="BF98" i="21"/>
  <c r="BR98" i="21"/>
  <c r="BX99" i="21"/>
  <c r="BF100" i="21"/>
  <c r="BR100" i="21"/>
  <c r="BX101" i="21"/>
  <c r="BF103" i="21"/>
  <c r="BR103" i="21"/>
  <c r="BX104" i="21"/>
  <c r="BF105" i="21"/>
  <c r="BR105" i="21"/>
  <c r="BX106" i="21"/>
  <c r="BF107" i="21"/>
  <c r="BR107" i="21"/>
  <c r="BX108" i="21"/>
  <c r="BF109" i="21"/>
  <c r="BR109" i="21"/>
  <c r="BX110" i="21"/>
  <c r="BF111" i="21"/>
  <c r="BR111" i="21"/>
  <c r="BX112" i="21"/>
  <c r="BF113" i="21"/>
  <c r="BR113" i="21"/>
  <c r="BX114" i="21"/>
  <c r="BF115" i="21"/>
  <c r="BR115" i="21"/>
  <c r="BX116" i="21"/>
  <c r="BF117" i="21"/>
  <c r="BR117" i="21"/>
  <c r="BX118" i="21"/>
  <c r="BF119" i="21"/>
  <c r="BR119" i="21"/>
  <c r="BX120" i="21"/>
  <c r="BF121" i="21"/>
  <c r="BR121" i="21"/>
  <c r="BX122" i="21"/>
  <c r="BF123" i="21"/>
  <c r="BR123" i="21"/>
  <c r="BX124" i="21"/>
  <c r="BF125" i="21"/>
  <c r="BR125" i="21"/>
  <c r="BX126" i="21"/>
  <c r="BF127" i="21"/>
  <c r="BR127" i="21"/>
  <c r="BU128" i="21"/>
  <c r="BX129" i="21"/>
  <c r="BF131" i="21"/>
  <c r="BR131" i="21"/>
  <c r="BU132" i="21"/>
  <c r="BS133" i="21"/>
  <c r="BU134" i="21"/>
  <c r="BS135" i="21"/>
  <c r="BU136" i="21"/>
  <c r="BS137" i="21"/>
  <c r="BU138" i="21"/>
  <c r="BS139" i="21"/>
  <c r="BU140" i="21"/>
  <c r="BS141" i="21"/>
  <c r="BU142" i="21"/>
  <c r="BS143" i="21"/>
  <c r="BU144" i="21"/>
  <c r="BS145" i="21"/>
  <c r="BU146" i="21"/>
  <c r="BU148" i="21"/>
  <c r="BU150" i="21"/>
  <c r="BU152" i="21"/>
  <c r="BU154" i="21"/>
  <c r="BU156" i="21"/>
  <c r="BU158" i="21"/>
  <c r="BU160" i="21"/>
  <c r="BU162" i="21"/>
  <c r="BU164" i="21"/>
  <c r="BU167" i="21"/>
  <c r="BS168" i="21"/>
  <c r="BU169" i="21"/>
  <c r="BS170" i="21"/>
  <c r="BU171" i="21"/>
  <c r="BX172" i="21"/>
  <c r="BS173" i="21"/>
  <c r="BU174" i="21"/>
  <c r="BS175" i="21"/>
  <c r="BU176" i="21"/>
  <c r="BS177" i="21"/>
  <c r="BU178" i="21"/>
  <c r="BS179" i="21"/>
  <c r="BU180" i="21"/>
  <c r="BS181" i="21"/>
  <c r="BU182" i="21"/>
  <c r="BS183" i="21"/>
  <c r="BU184" i="21"/>
  <c r="BS185" i="21"/>
  <c r="BU186" i="21"/>
  <c r="BS187" i="21"/>
  <c r="BU188" i="21"/>
  <c r="BS189" i="21"/>
  <c r="BU190" i="21"/>
  <c r="BS191" i="21"/>
  <c r="BU192" i="21"/>
  <c r="BS193" i="21"/>
  <c r="BU194" i="21"/>
  <c r="BS195" i="21"/>
  <c r="BU196" i="21"/>
  <c r="BS197" i="21"/>
  <c r="BU198" i="21"/>
  <c r="BS199" i="21"/>
  <c r="BU200" i="21"/>
  <c r="BS201" i="21"/>
  <c r="BU202" i="21"/>
  <c r="BS203" i="21"/>
  <c r="BU204" i="21"/>
  <c r="BS205" i="21"/>
  <c r="BU206" i="21"/>
  <c r="BA207" i="21"/>
  <c r="BF207" i="21"/>
  <c r="BR207" i="21"/>
  <c r="BX208" i="21"/>
  <c r="BF209" i="21"/>
  <c r="BR209" i="21"/>
  <c r="BX210" i="21"/>
  <c r="BF211" i="21"/>
  <c r="BR211" i="21"/>
  <c r="BX212" i="21"/>
  <c r="BF213" i="21"/>
  <c r="BR213" i="21"/>
  <c r="BX214" i="21"/>
  <c r="BF215" i="21"/>
  <c r="BR215" i="21"/>
  <c r="BX216" i="21"/>
  <c r="BF217" i="21"/>
  <c r="BR217" i="21"/>
  <c r="BX218" i="21"/>
  <c r="BF219" i="21"/>
  <c r="BR219" i="21"/>
  <c r="BX220" i="21"/>
  <c r="BF221" i="21"/>
  <c r="BR221" i="21"/>
  <c r="BX222" i="21"/>
  <c r="BF223" i="21"/>
  <c r="BR223" i="21"/>
  <c r="BX224" i="21"/>
  <c r="BF225" i="21"/>
  <c r="BR225" i="21"/>
  <c r="BX226" i="21"/>
  <c r="BF227" i="21"/>
  <c r="BR227" i="21"/>
  <c r="BX228" i="21"/>
  <c r="BF229" i="21"/>
  <c r="BR229" i="21"/>
  <c r="BX230" i="21"/>
  <c r="BF232" i="21"/>
  <c r="BR232" i="21"/>
  <c r="BX233" i="21"/>
  <c r="BS234" i="21"/>
  <c r="BF235" i="21"/>
  <c r="BR235" i="21"/>
  <c r="BU236" i="21"/>
  <c r="BX237" i="21"/>
  <c r="BS238" i="21"/>
  <c r="BU239" i="21"/>
  <c r="BS240" i="21"/>
  <c r="BU241" i="21"/>
  <c r="BS242" i="21"/>
  <c r="BU243" i="21"/>
  <c r="BS244" i="21"/>
  <c r="BU245" i="21"/>
  <c r="BS246" i="21"/>
  <c r="BU247" i="21"/>
  <c r="BS248" i="21"/>
  <c r="BU249" i="21"/>
  <c r="BS250" i="21"/>
  <c r="BU251" i="21"/>
  <c r="BS252" i="21"/>
  <c r="BU253" i="21"/>
  <c r="BS254" i="21"/>
  <c r="BU255" i="21"/>
  <c r="BS256" i="21"/>
  <c r="BU257" i="21"/>
  <c r="BS258" i="21"/>
  <c r="BU259" i="21"/>
  <c r="BS260" i="21"/>
  <c r="BU261" i="21"/>
  <c r="BS262" i="21"/>
  <c r="BU263" i="21"/>
  <c r="BS264" i="21"/>
  <c r="BU265" i="21"/>
  <c r="BS266" i="21"/>
  <c r="BU267" i="21"/>
  <c r="BS268" i="21"/>
  <c r="BU269" i="21"/>
  <c r="BS270" i="21"/>
  <c r="BU271" i="21"/>
  <c r="BS272" i="21"/>
  <c r="BU273" i="21"/>
  <c r="BS274" i="21"/>
  <c r="BU275" i="21"/>
  <c r="BS276" i="21"/>
  <c r="BU277" i="21"/>
  <c r="BS278" i="21"/>
  <c r="BU279" i="21"/>
  <c r="BS280" i="21"/>
  <c r="BU281" i="21"/>
  <c r="BS282" i="21"/>
  <c r="BU283" i="21"/>
  <c r="BS284" i="21"/>
  <c r="BU285" i="21"/>
  <c r="BS286" i="21"/>
  <c r="BU287" i="21"/>
  <c r="BS288" i="21"/>
  <c r="BU289" i="21"/>
  <c r="BS290" i="21"/>
  <c r="BU291" i="21"/>
  <c r="BS292" i="21"/>
  <c r="BU293" i="21"/>
  <c r="BS294" i="21"/>
  <c r="BU295" i="21"/>
  <c r="BS296" i="21"/>
  <c r="BU297" i="21"/>
  <c r="BS298" i="21"/>
  <c r="BU299" i="21"/>
  <c r="BS300" i="21"/>
  <c r="BU301" i="21"/>
  <c r="BS302" i="21"/>
  <c r="BU303" i="21"/>
  <c r="BS304" i="21"/>
  <c r="BU305" i="21"/>
  <c r="BS306" i="21"/>
  <c r="BU307" i="21"/>
  <c r="BX308" i="21"/>
  <c r="BF310" i="21"/>
  <c r="BR310" i="21"/>
  <c r="BU311" i="21"/>
  <c r="BX312" i="21"/>
  <c r="BF314" i="21"/>
  <c r="BR314" i="21"/>
  <c r="BU315" i="21"/>
  <c r="BX316" i="21"/>
  <c r="BF317" i="21"/>
  <c r="BR317" i="21"/>
  <c r="BX318" i="21"/>
  <c r="BF319" i="21"/>
  <c r="BR319" i="21"/>
  <c r="BX320" i="21"/>
  <c r="BF321" i="21"/>
  <c r="BR321" i="21"/>
  <c r="BX322" i="21"/>
  <c r="BF323" i="21"/>
  <c r="BR323" i="21"/>
  <c r="BX324" i="21"/>
  <c r="BF325" i="21"/>
  <c r="BR325" i="21"/>
  <c r="BX326" i="21"/>
  <c r="BF327" i="21"/>
  <c r="BR327" i="21"/>
  <c r="BX328" i="21"/>
  <c r="BF329" i="21"/>
  <c r="BR329" i="21"/>
  <c r="BX330" i="21"/>
  <c r="BF331" i="21"/>
  <c r="BR331" i="21"/>
  <c r="BX332" i="21"/>
  <c r="BF333" i="21"/>
  <c r="BR333" i="21"/>
  <c r="BX334" i="21"/>
  <c r="BF335" i="21"/>
  <c r="BR335" i="21"/>
  <c r="BX336" i="21"/>
  <c r="BF337" i="21"/>
  <c r="BR337" i="21"/>
  <c r="BX338" i="21"/>
  <c r="BF339" i="21"/>
  <c r="BR339" i="21"/>
  <c r="BX340" i="21"/>
  <c r="BF341" i="21"/>
  <c r="BR341" i="21"/>
  <c r="BX342" i="21"/>
  <c r="BF343" i="21"/>
  <c r="BR343" i="21"/>
  <c r="BX344" i="21"/>
  <c r="BX345" i="21"/>
  <c r="BR347" i="21"/>
  <c r="BU349" i="21"/>
  <c r="BU350" i="21"/>
  <c r="BU353" i="21"/>
  <c r="BF354" i="21"/>
  <c r="BX355" i="21"/>
  <c r="DH355" i="21"/>
  <c r="BF358" i="21"/>
  <c r="BX359" i="21"/>
  <c r="DH359" i="21"/>
  <c r="BF362" i="21"/>
  <c r="BX363" i="21"/>
  <c r="DH363" i="21"/>
  <c r="BF366" i="21"/>
  <c r="BX367" i="21"/>
  <c r="DH367" i="21"/>
  <c r="BF370" i="21"/>
  <c r="BX373" i="21"/>
  <c r="DH373" i="21"/>
  <c r="BX376" i="21"/>
  <c r="DH376" i="21"/>
  <c r="BF379" i="21"/>
  <c r="BX380" i="21"/>
  <c r="DH380" i="21"/>
  <c r="BF383" i="21"/>
  <c r="BX384" i="21"/>
  <c r="DH384" i="21"/>
  <c r="BS386" i="21"/>
  <c r="DH388" i="21"/>
  <c r="BX389" i="21"/>
  <c r="BS390" i="21"/>
  <c r="DH392" i="21"/>
  <c r="BX393" i="21"/>
  <c r="BS394" i="21"/>
  <c r="DH396" i="21"/>
  <c r="BF398" i="21"/>
  <c r="DH37" i="21"/>
  <c r="BR39" i="21"/>
  <c r="BR41" i="21"/>
  <c r="DG11" i="21"/>
  <c r="BS12" i="21"/>
  <c r="BS14" i="21"/>
  <c r="BS16" i="21"/>
  <c r="BS18" i="21"/>
  <c r="BS22" i="21"/>
  <c r="BR36" i="21"/>
  <c r="BR42" i="21"/>
  <c r="BS50" i="21"/>
  <c r="BS52" i="21"/>
  <c r="BS54" i="21"/>
  <c r="BS56" i="21"/>
  <c r="BS58" i="21"/>
  <c r="BS60" i="21"/>
  <c r="BS62" i="21"/>
  <c r="BS66" i="21"/>
  <c r="BS68" i="21"/>
  <c r="BS70" i="21"/>
  <c r="BS72" i="21"/>
  <c r="BS74" i="21"/>
  <c r="BS80" i="21"/>
  <c r="BS82" i="21"/>
  <c r="BS84" i="21"/>
  <c r="BS88" i="21"/>
  <c r="BS90" i="21"/>
  <c r="BS92" i="21"/>
  <c r="BS94" i="21"/>
  <c r="BS96" i="21"/>
  <c r="BS98" i="21"/>
  <c r="BS100" i="21"/>
  <c r="BS103" i="21"/>
  <c r="BS105" i="21"/>
  <c r="BS107" i="21"/>
  <c r="BS109" i="21"/>
  <c r="BS111" i="21"/>
  <c r="BS113" i="21"/>
  <c r="BS115" i="21"/>
  <c r="BS117" i="21"/>
  <c r="BS119" i="21"/>
  <c r="BS121" i="21"/>
  <c r="BS123" i="21"/>
  <c r="BS125" i="21"/>
  <c r="BS127" i="21"/>
  <c r="BR128" i="21"/>
  <c r="BS131" i="21"/>
  <c r="BR132" i="21"/>
  <c r="BR134" i="21"/>
  <c r="BR136" i="21"/>
  <c r="BR138" i="21"/>
  <c r="BR140" i="21"/>
  <c r="BR142" i="21"/>
  <c r="BR144" i="21"/>
  <c r="BR146" i="21"/>
  <c r="BR148" i="21"/>
  <c r="BR150" i="21"/>
  <c r="BR152" i="21"/>
  <c r="BR154" i="21"/>
  <c r="BR156" i="21"/>
  <c r="BR158" i="21"/>
  <c r="BR160" i="21"/>
  <c r="BR162" i="21"/>
  <c r="BR164" i="21"/>
  <c r="BR167" i="21"/>
  <c r="BR169" i="21"/>
  <c r="BR171" i="21"/>
  <c r="BR174" i="21"/>
  <c r="BR176" i="21"/>
  <c r="BR178" i="21"/>
  <c r="BR180" i="21"/>
  <c r="BR182" i="21"/>
  <c r="BR184" i="21"/>
  <c r="BR186" i="21"/>
  <c r="BR188" i="21"/>
  <c r="BR190" i="21"/>
  <c r="BR192" i="21"/>
  <c r="BR194" i="21"/>
  <c r="BR196" i="21"/>
  <c r="BR198" i="21"/>
  <c r="BR200" i="21"/>
  <c r="BR202" i="21"/>
  <c r="BR204" i="21"/>
  <c r="BR206" i="21"/>
  <c r="BS207" i="21"/>
  <c r="BS209" i="21"/>
  <c r="BS211" i="21"/>
  <c r="BS213" i="21"/>
  <c r="BS215" i="21"/>
  <c r="BS217" i="21"/>
  <c r="BS219" i="21"/>
  <c r="BS221" i="21"/>
  <c r="BS223" i="21"/>
  <c r="BS225" i="21"/>
  <c r="BS227" i="21"/>
  <c r="BS229" i="21"/>
  <c r="BS232" i="21"/>
  <c r="BS235" i="21"/>
  <c r="BR236" i="21"/>
  <c r="BR239" i="21"/>
  <c r="BR241" i="21"/>
  <c r="BR243" i="21"/>
  <c r="BR245" i="21"/>
  <c r="BR247" i="21"/>
  <c r="BR249" i="21"/>
  <c r="BR251" i="21"/>
  <c r="BR253" i="21"/>
  <c r="BR255" i="21"/>
  <c r="BR257" i="21"/>
  <c r="BR259" i="21"/>
  <c r="BR261" i="21"/>
  <c r="BR263" i="21"/>
  <c r="BR265" i="21"/>
  <c r="BR267" i="21"/>
  <c r="BR269" i="21"/>
  <c r="BR271" i="21"/>
  <c r="BR273" i="21"/>
  <c r="BR275" i="21"/>
  <c r="BR277" i="21"/>
  <c r="BR279" i="21"/>
  <c r="BR281" i="21"/>
  <c r="BR283" i="21"/>
  <c r="BR285" i="21"/>
  <c r="BR287" i="21"/>
  <c r="BR289" i="21"/>
  <c r="BR291" i="21"/>
  <c r="BR293" i="21"/>
  <c r="BR295" i="21"/>
  <c r="BR297" i="21"/>
  <c r="BR299" i="21"/>
  <c r="BR301" i="21"/>
  <c r="BR303" i="21"/>
  <c r="BR305" i="21"/>
  <c r="BR307" i="21"/>
  <c r="BS310" i="21"/>
  <c r="BR311" i="21"/>
  <c r="BS314" i="21"/>
  <c r="BR315" i="21"/>
  <c r="BS317" i="21"/>
  <c r="BS319" i="21"/>
  <c r="BS321" i="21"/>
  <c r="BS323" i="21"/>
  <c r="BS325" i="21"/>
  <c r="BS327" i="21"/>
  <c r="BS329" i="21"/>
  <c r="BS331" i="21"/>
  <c r="BS333" i="21"/>
  <c r="BS335" i="21"/>
  <c r="BS337" i="21"/>
  <c r="BS339" i="21"/>
  <c r="BS341" i="21"/>
  <c r="BS343" i="21"/>
  <c r="BR349" i="21"/>
  <c r="BR350" i="21"/>
  <c r="BU351" i="21"/>
  <c r="BU352" i="21"/>
  <c r="BF355" i="21"/>
  <c r="BX356" i="21"/>
  <c r="DH356" i="21"/>
  <c r="BF359" i="21"/>
  <c r="BX360" i="21"/>
  <c r="DH360" i="21"/>
  <c r="BF363" i="21"/>
  <c r="BX364" i="21"/>
  <c r="DH364" i="21"/>
  <c r="BF367" i="21"/>
  <c r="BX368" i="21"/>
  <c r="DH368" i="21"/>
  <c r="BX371" i="21"/>
  <c r="DH371" i="21"/>
  <c r="BX374" i="21"/>
  <c r="DH374" i="21"/>
  <c r="BF376" i="21"/>
  <c r="BX377" i="21"/>
  <c r="DH377" i="21"/>
  <c r="BF380" i="21"/>
  <c r="BX381" i="21"/>
  <c r="DH381" i="21"/>
  <c r="BF384" i="21"/>
  <c r="BX385" i="21"/>
  <c r="DH385" i="21"/>
  <c r="BF388" i="21"/>
  <c r="BF392" i="21"/>
  <c r="BF396" i="21"/>
  <c r="BX397" i="21"/>
  <c r="BS398" i="21"/>
  <c r="DH39" i="21"/>
  <c r="DC11" i="21"/>
  <c r="BS20" i="21"/>
  <c r="BR38" i="21"/>
  <c r="BR40" i="21"/>
  <c r="BR44" i="21"/>
  <c r="BR46" i="21"/>
  <c r="BS48" i="21"/>
  <c r="BR11" i="21"/>
  <c r="CH11" i="21"/>
  <c r="CL11" i="21"/>
  <c r="BR13" i="21"/>
  <c r="BR15" i="21"/>
  <c r="BR17" i="21"/>
  <c r="BR19" i="21"/>
  <c r="BR21" i="21"/>
  <c r="BR23" i="21"/>
  <c r="BR25" i="21"/>
  <c r="BR27" i="21"/>
  <c r="BR29" i="21"/>
  <c r="BR31" i="21"/>
  <c r="BR33" i="21"/>
  <c r="BU35" i="21"/>
  <c r="BU37" i="21"/>
  <c r="BU39" i="21"/>
  <c r="BU41" i="21"/>
  <c r="BU43" i="21"/>
  <c r="BU45" i="21"/>
  <c r="BR47" i="21"/>
  <c r="BR49" i="21"/>
  <c r="BR51" i="21"/>
  <c r="BR53" i="21"/>
  <c r="BR55" i="21"/>
  <c r="BR57" i="21"/>
  <c r="BR59" i="21"/>
  <c r="BR61" i="21"/>
  <c r="BR65" i="21"/>
  <c r="BR67" i="21"/>
  <c r="BR69" i="21"/>
  <c r="BR71" i="21"/>
  <c r="BR73" i="21"/>
  <c r="BR75" i="21"/>
  <c r="BR77" i="21"/>
  <c r="BR79" i="21"/>
  <c r="BR81" i="21"/>
  <c r="BR83" i="21"/>
  <c r="BR85" i="21"/>
  <c r="BR87" i="21"/>
  <c r="BR89" i="21"/>
  <c r="BR91" i="21"/>
  <c r="BR93" i="21"/>
  <c r="BR95" i="21"/>
  <c r="BR97" i="21"/>
  <c r="BR99" i="21"/>
  <c r="BR101" i="21"/>
  <c r="BU102" i="21"/>
  <c r="BR104" i="21"/>
  <c r="BR106" i="21"/>
  <c r="BR108" i="21"/>
  <c r="BR110" i="21"/>
  <c r="BR112" i="21"/>
  <c r="BR114" i="21"/>
  <c r="BR116" i="21"/>
  <c r="BR118" i="21"/>
  <c r="BR120" i="21"/>
  <c r="BR122" i="21"/>
  <c r="BR124" i="21"/>
  <c r="BR126" i="21"/>
  <c r="BR129" i="21"/>
  <c r="BU130" i="21"/>
  <c r="BU133" i="21"/>
  <c r="BU135" i="21"/>
  <c r="BU137" i="21"/>
  <c r="BU139" i="21"/>
  <c r="BU141" i="21"/>
  <c r="BU143" i="21"/>
  <c r="BU145" i="21"/>
  <c r="BU147" i="21"/>
  <c r="BU149" i="21"/>
  <c r="BU151" i="21"/>
  <c r="BU153" i="21"/>
  <c r="BU155" i="21"/>
  <c r="BU157" i="21"/>
  <c r="BU159" i="21"/>
  <c r="BU161" i="21"/>
  <c r="BU163" i="21"/>
  <c r="BU166" i="21"/>
  <c r="BU168" i="21"/>
  <c r="BU170" i="21"/>
  <c r="BR172" i="21"/>
  <c r="BU173" i="21"/>
  <c r="BU175" i="21"/>
  <c r="BU177" i="21"/>
  <c r="BU179" i="21"/>
  <c r="BU181" i="21"/>
  <c r="BU183" i="21"/>
  <c r="BU185" i="21"/>
  <c r="BU187" i="21"/>
  <c r="BU189" i="21"/>
  <c r="BU191" i="21"/>
  <c r="BU193" i="21"/>
  <c r="BU195" i="21"/>
  <c r="BU197" i="21"/>
  <c r="BU199" i="21"/>
  <c r="BU201" i="21"/>
  <c r="BU203" i="21"/>
  <c r="BU205" i="21"/>
  <c r="BR208" i="21"/>
  <c r="BR210" i="21"/>
  <c r="BR212" i="21"/>
  <c r="BR214" i="21"/>
  <c r="BR216" i="21"/>
  <c r="BR218" i="21"/>
  <c r="BR220" i="21"/>
  <c r="BR222" i="21"/>
  <c r="BR224" i="21"/>
  <c r="BR226" i="21"/>
  <c r="BR228" i="21"/>
  <c r="BR230" i="21"/>
  <c r="BR233" i="21"/>
  <c r="BU234" i="21"/>
  <c r="BR237" i="21"/>
  <c r="BU238" i="21"/>
  <c r="BU240" i="21"/>
  <c r="BU242" i="21"/>
  <c r="BU244" i="21"/>
  <c r="BU246" i="21"/>
  <c r="BU248" i="21"/>
  <c r="BU250" i="21"/>
  <c r="BU252" i="21"/>
  <c r="BU254" i="21"/>
  <c r="BU256" i="21"/>
  <c r="BU258" i="21"/>
  <c r="BU260" i="21"/>
  <c r="BU262" i="21"/>
  <c r="BU264" i="21"/>
  <c r="BU266" i="21"/>
  <c r="BU268" i="21"/>
  <c r="BU270" i="21"/>
  <c r="BU272" i="21"/>
  <c r="BU274" i="21"/>
  <c r="BU276" i="21"/>
  <c r="BU278" i="21"/>
  <c r="BU280" i="21"/>
  <c r="BU282" i="21"/>
  <c r="BU284" i="21"/>
  <c r="BU286" i="21"/>
  <c r="BU288" i="21"/>
  <c r="BU290" i="21"/>
  <c r="BU292" i="21"/>
  <c r="BU294" i="21"/>
  <c r="BU296" i="21"/>
  <c r="BU298" i="21"/>
  <c r="BU300" i="21"/>
  <c r="BU302" i="21"/>
  <c r="BU304" i="21"/>
  <c r="BU306" i="21"/>
  <c r="BR308" i="21"/>
  <c r="BU309" i="21"/>
  <c r="BR312" i="21"/>
  <c r="BU313" i="21"/>
  <c r="BR316" i="21"/>
  <c r="BR318" i="21"/>
  <c r="BR320" i="21"/>
  <c r="BR322" i="21"/>
  <c r="BR324" i="21"/>
  <c r="BR326" i="21"/>
  <c r="BR328" i="21"/>
  <c r="BR330" i="21"/>
  <c r="BR332" i="21"/>
  <c r="BR334" i="21"/>
  <c r="BR336" i="21"/>
  <c r="BR338" i="21"/>
  <c r="BR340" i="21"/>
  <c r="BR342" i="21"/>
  <c r="BU345" i="21"/>
  <c r="BU346" i="21"/>
  <c r="BR352" i="21"/>
  <c r="BF356" i="21"/>
  <c r="BX357" i="21"/>
  <c r="DH357" i="21"/>
  <c r="BF360" i="21"/>
  <c r="BX361" i="21"/>
  <c r="DH361" i="21"/>
  <c r="BF364" i="21"/>
  <c r="BX365" i="21"/>
  <c r="DH365" i="21"/>
  <c r="BF368" i="21"/>
  <c r="BX369" i="21"/>
  <c r="DH369" i="21"/>
  <c r="BX372" i="21"/>
  <c r="DH372" i="21"/>
  <c r="BF374" i="21"/>
  <c r="BF377" i="21"/>
  <c r="BX378" i="21"/>
  <c r="DH378" i="21"/>
  <c r="BF381" i="21"/>
  <c r="BX382" i="21"/>
  <c r="DH382" i="21"/>
  <c r="BF385" i="21"/>
  <c r="BX387" i="21"/>
  <c r="BS388" i="21"/>
  <c r="BX391" i="21"/>
  <c r="BS392" i="21"/>
  <c r="BX395" i="21"/>
  <c r="BS396" i="21"/>
  <c r="DH399" i="21"/>
  <c r="BR37" i="21"/>
  <c r="BR102" i="21"/>
  <c r="BR130" i="21"/>
  <c r="BR133" i="21"/>
  <c r="BR135" i="21"/>
  <c r="BR137" i="21"/>
  <c r="BR139" i="21"/>
  <c r="BR141" i="21"/>
  <c r="BR143" i="21"/>
  <c r="BR145" i="21"/>
  <c r="BR147" i="21"/>
  <c r="BR149" i="21"/>
  <c r="BR151" i="21"/>
  <c r="BR153" i="21"/>
  <c r="BR155" i="21"/>
  <c r="BR157" i="21"/>
  <c r="BR159" i="21"/>
  <c r="BR161" i="21"/>
  <c r="BR163" i="21"/>
  <c r="BR166" i="21"/>
  <c r="BR168" i="21"/>
  <c r="BR170" i="21"/>
  <c r="BR173" i="21"/>
  <c r="BR175" i="21"/>
  <c r="BR177" i="21"/>
  <c r="BR179" i="21"/>
  <c r="BR181" i="21"/>
  <c r="BR183" i="21"/>
  <c r="BR185" i="21"/>
  <c r="BR187" i="21"/>
  <c r="BR189" i="21"/>
  <c r="BR191" i="21"/>
  <c r="BR193" i="21"/>
  <c r="BR195" i="21"/>
  <c r="BR197" i="21"/>
  <c r="BR199" i="21"/>
  <c r="BR201" i="21"/>
  <c r="BR203" i="21"/>
  <c r="BR205" i="21"/>
  <c r="BR234" i="21"/>
  <c r="BR238" i="21"/>
  <c r="BR240" i="21"/>
  <c r="BR242" i="21"/>
  <c r="BR244" i="21"/>
  <c r="BR246" i="21"/>
  <c r="BR248" i="21"/>
  <c r="BR250" i="21"/>
  <c r="BR252" i="21"/>
  <c r="BR254" i="21"/>
  <c r="BR256" i="21"/>
  <c r="BR258" i="21"/>
  <c r="BR260" i="21"/>
  <c r="BR262" i="21"/>
  <c r="BR264" i="21"/>
  <c r="BR266" i="21"/>
  <c r="BR268" i="21"/>
  <c r="BR270" i="21"/>
  <c r="BR272" i="21"/>
  <c r="BR274" i="21"/>
  <c r="BR276" i="21"/>
  <c r="BR278" i="21"/>
  <c r="BR280" i="21"/>
  <c r="BR282" i="21"/>
  <c r="BR284" i="21"/>
  <c r="BR286" i="21"/>
  <c r="BR288" i="21"/>
  <c r="BR290" i="21"/>
  <c r="BR292" i="21"/>
  <c r="BR294" i="21"/>
  <c r="BR296" i="21"/>
  <c r="BR298" i="21"/>
  <c r="BR300" i="21"/>
  <c r="BR302" i="21"/>
  <c r="BR304" i="21"/>
  <c r="BR306" i="21"/>
  <c r="BR309" i="21"/>
  <c r="BR313" i="21"/>
  <c r="BU347" i="21"/>
  <c r="BU348" i="21"/>
  <c r="BX354" i="21"/>
  <c r="DH354" i="21"/>
  <c r="BF357" i="21"/>
  <c r="BX358" i="21"/>
  <c r="DH358" i="21"/>
  <c r="BF361" i="21"/>
  <c r="BX362" i="21"/>
  <c r="DH362" i="21"/>
  <c r="BF365" i="21"/>
  <c r="BX366" i="21"/>
  <c r="DH366" i="21"/>
  <c r="BF369" i="21"/>
  <c r="BX370" i="21"/>
  <c r="DH370" i="21"/>
  <c r="BF372" i="21"/>
  <c r="BX375" i="21"/>
  <c r="BF378" i="21"/>
  <c r="BX379" i="21"/>
  <c r="DH379" i="21"/>
  <c r="BF382" i="21"/>
  <c r="BX383" i="21"/>
  <c r="DH383" i="21"/>
  <c r="BF386" i="21"/>
  <c r="BF390" i="21"/>
  <c r="BF394" i="21"/>
  <c r="BX399" i="21"/>
  <c r="BR354" i="21"/>
  <c r="BR356" i="21"/>
  <c r="BR358" i="21"/>
  <c r="BR360" i="21"/>
  <c r="BR362" i="21"/>
  <c r="BR364" i="21"/>
  <c r="BR366" i="21"/>
  <c r="BR368" i="21"/>
  <c r="BR370" i="21"/>
  <c r="BR372" i="21"/>
  <c r="BR374" i="21"/>
  <c r="BR376" i="21"/>
  <c r="BR378" i="21"/>
  <c r="BR380" i="21"/>
  <c r="BR382" i="21"/>
  <c r="BR384" i="21"/>
  <c r="BR386" i="21"/>
  <c r="BR388" i="21"/>
  <c r="BR390" i="21"/>
  <c r="BR392" i="21"/>
  <c r="BR394" i="21"/>
  <c r="BR396" i="21"/>
  <c r="BR398" i="21"/>
  <c r="BF400" i="21"/>
  <c r="BR400" i="21"/>
  <c r="BX401" i="21"/>
  <c r="BF402" i="21"/>
  <c r="BR402" i="21"/>
  <c r="BU403" i="21"/>
  <c r="BF404" i="21"/>
  <c r="BR404" i="21"/>
  <c r="BX406" i="21"/>
  <c r="BU407" i="21"/>
  <c r="BF408" i="21"/>
  <c r="BR408" i="21"/>
  <c r="BF409" i="21"/>
  <c r="BR409" i="21"/>
  <c r="BX410" i="21"/>
  <c r="BF411" i="21"/>
  <c r="BR411" i="21"/>
  <c r="BX412" i="21"/>
  <c r="BF413" i="21"/>
  <c r="BR413" i="21"/>
  <c r="BX414" i="21"/>
  <c r="BF415" i="21"/>
  <c r="BR415" i="21"/>
  <c r="BX416" i="21"/>
  <c r="BF418" i="21"/>
  <c r="BR418" i="21"/>
  <c r="BX419" i="21"/>
  <c r="BF420" i="21"/>
  <c r="BR420" i="21"/>
  <c r="BX421" i="21"/>
  <c r="BF422" i="21"/>
  <c r="BR422" i="21"/>
  <c r="BX423" i="21"/>
  <c r="BF424" i="21"/>
  <c r="BR424" i="21"/>
  <c r="BX425" i="21"/>
  <c r="BF426" i="21"/>
  <c r="BR426" i="21"/>
  <c r="BX427" i="21"/>
  <c r="BF428" i="21"/>
  <c r="BR428" i="21"/>
  <c r="BX429" i="21"/>
  <c r="BF430" i="21"/>
  <c r="BR430" i="21"/>
  <c r="BX431" i="21"/>
  <c r="BF432" i="21"/>
  <c r="BR432" i="21"/>
  <c r="BX433" i="21"/>
  <c r="BF434" i="21"/>
  <c r="BR434" i="21"/>
  <c r="BF436" i="21"/>
  <c r="BR436" i="21"/>
  <c r="BU437" i="21"/>
  <c r="BX438" i="21"/>
  <c r="BF439" i="21"/>
  <c r="BR439" i="21"/>
  <c r="BX440" i="21"/>
  <c r="BF441" i="21"/>
  <c r="BR441" i="21"/>
  <c r="BX442" i="21"/>
  <c r="BF443" i="21"/>
  <c r="BR443" i="21"/>
  <c r="BX444" i="21"/>
  <c r="BF445" i="21"/>
  <c r="BR445" i="21"/>
  <c r="BX446" i="21"/>
  <c r="BF447" i="21"/>
  <c r="BR447" i="21"/>
  <c r="BX448" i="21"/>
  <c r="BF449" i="21"/>
  <c r="BR449" i="21"/>
  <c r="BU450" i="21"/>
  <c r="BX451" i="21"/>
  <c r="BF452" i="21"/>
  <c r="BR452" i="21"/>
  <c r="BU453" i="21"/>
  <c r="BX454" i="21"/>
  <c r="BF455" i="21"/>
  <c r="BR455" i="21"/>
  <c r="BU456" i="21"/>
  <c r="BX457" i="21"/>
  <c r="BS458" i="21"/>
  <c r="BF459" i="21"/>
  <c r="BR459" i="21"/>
  <c r="BU460" i="21"/>
  <c r="BX461" i="21"/>
  <c r="BF462" i="21"/>
  <c r="BS462" i="21"/>
  <c r="BU463" i="21"/>
  <c r="BS466" i="21"/>
  <c r="BU467" i="21"/>
  <c r="BS468" i="21"/>
  <c r="BU469" i="21"/>
  <c r="BS470" i="21"/>
  <c r="BU471" i="21"/>
  <c r="BX472" i="21"/>
  <c r="BF473" i="21"/>
  <c r="BR473" i="21"/>
  <c r="BX474" i="21"/>
  <c r="BF475" i="21"/>
  <c r="BR475" i="21"/>
  <c r="BX476" i="21"/>
  <c r="BS477" i="21"/>
  <c r="BU478" i="21"/>
  <c r="BS479" i="21"/>
  <c r="BU480" i="21"/>
  <c r="BS481" i="21"/>
  <c r="BU482" i="21"/>
  <c r="BS483" i="21"/>
  <c r="BU484" i="21"/>
  <c r="BS485" i="21"/>
  <c r="BU486" i="21"/>
  <c r="BS487" i="21"/>
  <c r="BU488" i="21"/>
  <c r="BS489" i="21"/>
  <c r="BU490" i="21"/>
  <c r="BU492" i="21"/>
  <c r="BU494" i="21"/>
  <c r="BU496" i="21"/>
  <c r="BU498" i="21"/>
  <c r="BU500" i="21"/>
  <c r="BS501" i="21"/>
  <c r="BU502" i="21"/>
  <c r="BS503" i="21"/>
  <c r="BU504" i="21"/>
  <c r="BS505" i="21"/>
  <c r="BU507" i="21"/>
  <c r="BS508" i="21"/>
  <c r="BU509" i="21"/>
  <c r="BS510" i="21"/>
  <c r="BU511" i="21"/>
  <c r="BS512" i="21"/>
  <c r="BU513" i="21"/>
  <c r="BS514" i="21"/>
  <c r="BU515" i="21"/>
  <c r="BS516" i="21"/>
  <c r="BU517" i="21"/>
  <c r="BS518" i="21"/>
  <c r="BU519" i="21"/>
  <c r="BU521" i="21"/>
  <c r="BU523" i="21"/>
  <c r="BU525" i="21"/>
  <c r="BU527" i="21"/>
  <c r="BU528" i="21"/>
  <c r="BU530" i="21"/>
  <c r="BU532" i="21"/>
  <c r="BU534" i="21"/>
  <c r="BS535" i="21"/>
  <c r="BU536" i="21"/>
  <c r="BS537" i="21"/>
  <c r="BU538" i="21"/>
  <c r="BS539" i="21"/>
  <c r="BU540" i="21"/>
  <c r="BS541" i="21"/>
  <c r="BU542" i="21"/>
  <c r="BS543" i="21"/>
  <c r="BU544" i="21"/>
  <c r="BS545" i="21"/>
  <c r="BU546" i="21"/>
  <c r="BS547" i="21"/>
  <c r="BU548" i="21"/>
  <c r="BS549" i="21"/>
  <c r="BU550" i="21"/>
  <c r="BS551" i="21"/>
  <c r="BU552" i="21"/>
  <c r="BS553" i="21"/>
  <c r="BU554" i="21"/>
  <c r="BS555" i="21"/>
  <c r="BU556" i="21"/>
  <c r="BS557" i="21"/>
  <c r="BU558" i="21"/>
  <c r="BS559" i="21"/>
  <c r="BU560" i="21"/>
  <c r="BS561" i="21"/>
  <c r="BU562" i="21"/>
  <c r="BS563" i="21"/>
  <c r="BU564" i="21"/>
  <c r="BS565" i="21"/>
  <c r="BU566" i="21"/>
  <c r="BS567" i="21"/>
  <c r="BU568" i="21"/>
  <c r="BS569" i="21"/>
  <c r="BU571" i="21"/>
  <c r="BS572" i="21"/>
  <c r="BU573" i="21"/>
  <c r="BS574" i="21"/>
  <c r="BU575" i="21"/>
  <c r="BS576" i="21"/>
  <c r="BU577" i="21"/>
  <c r="BS578" i="21"/>
  <c r="BU579" i="21"/>
  <c r="BS580" i="21"/>
  <c r="BU581" i="21"/>
  <c r="BS582" i="21"/>
  <c r="BU583" i="21"/>
  <c r="BS584" i="21"/>
  <c r="BU585" i="21"/>
  <c r="BS586" i="21"/>
  <c r="BU587" i="21"/>
  <c r="BS588" i="21"/>
  <c r="BU589" i="21"/>
  <c r="BS590" i="21"/>
  <c r="BU591" i="21"/>
  <c r="BX592" i="21"/>
  <c r="BX593" i="21"/>
  <c r="BF595" i="21"/>
  <c r="BR595" i="21"/>
  <c r="BU596" i="21"/>
  <c r="BS597" i="21"/>
  <c r="BU598" i="21"/>
  <c r="BU599" i="21"/>
  <c r="BS600" i="21"/>
  <c r="BU601" i="21"/>
  <c r="BS602" i="21"/>
  <c r="BU603" i="21"/>
  <c r="BF605" i="21"/>
  <c r="BR605" i="21"/>
  <c r="BU606" i="21"/>
  <c r="BS607" i="21"/>
  <c r="BU608" i="21"/>
  <c r="BS609" i="21"/>
  <c r="BU610" i="21"/>
  <c r="BS611" i="21"/>
  <c r="BU612" i="21"/>
  <c r="BS613" i="21"/>
  <c r="BU614" i="21"/>
  <c r="BU616" i="21"/>
  <c r="BU618" i="21"/>
  <c r="BU620" i="21"/>
  <c r="BX622" i="21"/>
  <c r="BF625" i="21"/>
  <c r="BX626" i="21"/>
  <c r="BF629" i="21"/>
  <c r="BX630" i="21"/>
  <c r="BF633" i="21"/>
  <c r="BX634" i="21"/>
  <c r="DH634" i="21"/>
  <c r="BF637" i="21"/>
  <c r="BX638" i="21"/>
  <c r="DH638" i="21"/>
  <c r="BF641" i="21"/>
  <c r="BX642" i="21"/>
  <c r="DH642" i="21"/>
  <c r="BF645" i="21"/>
  <c r="BX646" i="21"/>
  <c r="DH646" i="21"/>
  <c r="DH648" i="21"/>
  <c r="BX649" i="21"/>
  <c r="BS650" i="21"/>
  <c r="DH652" i="21"/>
  <c r="BX653" i="21"/>
  <c r="DH653" i="21"/>
  <c r="BT735" i="21"/>
  <c r="BS400" i="21"/>
  <c r="BS402" i="21"/>
  <c r="BR403" i="21"/>
  <c r="BS404" i="21"/>
  <c r="BR407" i="21"/>
  <c r="BS408" i="21"/>
  <c r="BS409" i="21"/>
  <c r="BS411" i="21"/>
  <c r="BS413" i="21"/>
  <c r="BS415" i="21"/>
  <c r="BS418" i="21"/>
  <c r="BS420" i="21"/>
  <c r="BS422" i="21"/>
  <c r="BS424" i="21"/>
  <c r="BS426" i="21"/>
  <c r="BS428" i="21"/>
  <c r="BS430" i="21"/>
  <c r="BS432" i="21"/>
  <c r="BS434" i="21"/>
  <c r="BS436" i="21"/>
  <c r="BR437" i="21"/>
  <c r="BS439" i="21"/>
  <c r="BS441" i="21"/>
  <c r="BS443" i="21"/>
  <c r="BS445" i="21"/>
  <c r="BS447" i="21"/>
  <c r="BS449" i="21"/>
  <c r="BR450" i="21"/>
  <c r="BS452" i="21"/>
  <c r="BR453" i="21"/>
  <c r="BS455" i="21"/>
  <c r="BR456" i="21"/>
  <c r="BS459" i="21"/>
  <c r="BR460" i="21"/>
  <c r="BR463" i="21"/>
  <c r="BR467" i="21"/>
  <c r="BR469" i="21"/>
  <c r="BR471" i="21"/>
  <c r="BS473" i="21"/>
  <c r="BS475" i="21"/>
  <c r="BR478" i="21"/>
  <c r="BR480" i="21"/>
  <c r="BR482" i="21"/>
  <c r="BR484" i="21"/>
  <c r="BR486" i="21"/>
  <c r="BR488" i="21"/>
  <c r="BR490" i="21"/>
  <c r="BR492" i="21"/>
  <c r="BR494" i="21"/>
  <c r="BR496" i="21"/>
  <c r="BR498" i="21"/>
  <c r="BR500" i="21"/>
  <c r="BR502" i="21"/>
  <c r="BR504" i="21"/>
  <c r="BR507" i="21"/>
  <c r="BR509" i="21"/>
  <c r="BR511" i="21"/>
  <c r="BR513" i="21"/>
  <c r="BR515" i="21"/>
  <c r="BR517" i="21"/>
  <c r="BR519" i="21"/>
  <c r="BR521" i="21"/>
  <c r="BR523" i="21"/>
  <c r="BR525" i="21"/>
  <c r="BR527" i="21"/>
  <c r="BR528" i="21"/>
  <c r="BR530" i="21"/>
  <c r="BR532" i="21"/>
  <c r="BR534" i="21"/>
  <c r="BR536" i="21"/>
  <c r="BR538" i="21"/>
  <c r="BR540" i="21"/>
  <c r="BR542" i="21"/>
  <c r="BR544" i="21"/>
  <c r="BR546" i="21"/>
  <c r="BR548" i="21"/>
  <c r="BR550" i="21"/>
  <c r="BR552" i="21"/>
  <c r="BR554" i="21"/>
  <c r="BR556" i="21"/>
  <c r="BR558" i="21"/>
  <c r="BR560" i="21"/>
  <c r="BR562" i="21"/>
  <c r="BR564" i="21"/>
  <c r="BR566" i="21"/>
  <c r="BR568" i="21"/>
  <c r="BR571" i="21"/>
  <c r="BR573" i="21"/>
  <c r="BR575" i="21"/>
  <c r="BR577" i="21"/>
  <c r="BR579" i="21"/>
  <c r="BR581" i="21"/>
  <c r="BR583" i="21"/>
  <c r="BR585" i="21"/>
  <c r="BR587" i="21"/>
  <c r="BR589" i="21"/>
  <c r="BR591" i="21"/>
  <c r="BS595" i="21"/>
  <c r="BR596" i="21"/>
  <c r="BR598" i="21"/>
  <c r="BR599" i="21"/>
  <c r="BR601" i="21"/>
  <c r="BR603" i="21"/>
  <c r="BS605" i="21"/>
  <c r="BR606" i="21"/>
  <c r="BR608" i="21"/>
  <c r="BR610" i="21"/>
  <c r="BR612" i="21"/>
  <c r="BR614" i="21"/>
  <c r="BR616" i="21"/>
  <c r="BR618" i="21"/>
  <c r="BR620" i="21"/>
  <c r="BF626" i="21"/>
  <c r="BX627" i="21"/>
  <c r="BF630" i="21"/>
  <c r="BX631" i="21"/>
  <c r="BF634" i="21"/>
  <c r="BX635" i="21"/>
  <c r="DH635" i="21"/>
  <c r="BF638" i="21"/>
  <c r="BX639" i="21"/>
  <c r="DH639" i="21"/>
  <c r="BF642" i="21"/>
  <c r="BX643" i="21"/>
  <c r="DH643" i="21"/>
  <c r="BF646" i="21"/>
  <c r="BX647" i="21"/>
  <c r="DH647" i="21"/>
  <c r="BF652" i="21"/>
  <c r="BT834" i="21"/>
  <c r="BR355" i="21"/>
  <c r="BR357" i="21"/>
  <c r="BR359" i="21"/>
  <c r="BR361" i="21"/>
  <c r="BR363" i="21"/>
  <c r="BR365" i="21"/>
  <c r="BR367" i="21"/>
  <c r="BR369" i="21"/>
  <c r="BR371" i="21"/>
  <c r="BR373" i="21"/>
  <c r="BR375" i="21"/>
  <c r="BR377" i="21"/>
  <c r="BR379" i="21"/>
  <c r="BR381" i="21"/>
  <c r="BR383" i="21"/>
  <c r="BR385" i="21"/>
  <c r="BR387" i="21"/>
  <c r="BR389" i="21"/>
  <c r="BR391" i="21"/>
  <c r="BR393" i="21"/>
  <c r="BR395" i="21"/>
  <c r="BR397" i="21"/>
  <c r="BR399" i="21"/>
  <c r="BR401" i="21"/>
  <c r="BU405" i="21"/>
  <c r="BR406" i="21"/>
  <c r="BR410" i="21"/>
  <c r="BR412" i="21"/>
  <c r="BR414" i="21"/>
  <c r="BR416" i="21"/>
  <c r="BR419" i="21"/>
  <c r="BR421" i="21"/>
  <c r="BR423" i="21"/>
  <c r="BR425" i="21"/>
  <c r="BR427" i="21"/>
  <c r="BR429" i="21"/>
  <c r="BR431" i="21"/>
  <c r="BR433" i="21"/>
  <c r="BR438" i="21"/>
  <c r="BR440" i="21"/>
  <c r="BR442" i="21"/>
  <c r="BR444" i="21"/>
  <c r="BR446" i="21"/>
  <c r="BR448" i="21"/>
  <c r="BR451" i="21"/>
  <c r="BR454" i="21"/>
  <c r="BR457" i="21"/>
  <c r="BU458" i="21"/>
  <c r="BR461" i="21"/>
  <c r="BU462" i="21"/>
  <c r="BU466" i="21"/>
  <c r="BU468" i="21"/>
  <c r="BU470" i="21"/>
  <c r="BR472" i="21"/>
  <c r="BR474" i="21"/>
  <c r="BR476" i="21"/>
  <c r="BU477" i="21"/>
  <c r="BU479" i="21"/>
  <c r="BU481" i="21"/>
  <c r="BU483" i="21"/>
  <c r="BU485" i="21"/>
  <c r="BU487" i="21"/>
  <c r="BU489" i="21"/>
  <c r="BU491" i="21"/>
  <c r="BU493" i="21"/>
  <c r="BU495" i="21"/>
  <c r="BU497" i="21"/>
  <c r="BU499" i="21"/>
  <c r="BU501" i="21"/>
  <c r="BU503" i="21"/>
  <c r="BU505" i="21"/>
  <c r="BU508" i="21"/>
  <c r="BU510" i="21"/>
  <c r="BU512" i="21"/>
  <c r="BU514" i="21"/>
  <c r="BU516" i="21"/>
  <c r="BU518" i="21"/>
  <c r="BU520" i="21"/>
  <c r="BU522" i="21"/>
  <c r="BU524" i="21"/>
  <c r="BU526" i="21"/>
  <c r="BU529" i="21"/>
  <c r="BU531" i="21"/>
  <c r="BU533" i="21"/>
  <c r="BU535" i="21"/>
  <c r="BU537" i="21"/>
  <c r="BU539" i="21"/>
  <c r="BU541" i="21"/>
  <c r="BU543" i="21"/>
  <c r="BU545" i="21"/>
  <c r="BU547" i="21"/>
  <c r="BU549" i="21"/>
  <c r="BU551" i="21"/>
  <c r="BU553" i="21"/>
  <c r="BU555" i="21"/>
  <c r="BU557" i="21"/>
  <c r="BU559" i="21"/>
  <c r="BU561" i="21"/>
  <c r="BU563" i="21"/>
  <c r="BU565" i="21"/>
  <c r="BU567" i="21"/>
  <c r="BU569" i="21"/>
  <c r="BU572" i="21"/>
  <c r="BU574" i="21"/>
  <c r="BU576" i="21"/>
  <c r="BU578" i="21"/>
  <c r="BU580" i="21"/>
  <c r="BU582" i="21"/>
  <c r="BU584" i="21"/>
  <c r="BU586" i="21"/>
  <c r="BU588" i="21"/>
  <c r="BU590" i="21"/>
  <c r="BR592" i="21"/>
  <c r="BR593" i="21"/>
  <c r="BU594" i="21"/>
  <c r="BU597" i="21"/>
  <c r="BU600" i="21"/>
  <c r="BU602" i="21"/>
  <c r="BU604" i="21"/>
  <c r="BU607" i="21"/>
  <c r="BU609" i="21"/>
  <c r="BU611" i="21"/>
  <c r="BU613" i="21"/>
  <c r="BU615" i="21"/>
  <c r="BU617" i="21"/>
  <c r="BU619" i="21"/>
  <c r="BU621" i="21"/>
  <c r="BX624" i="21"/>
  <c r="BF627" i="21"/>
  <c r="BX628" i="21"/>
  <c r="DH628" i="21"/>
  <c r="BF631" i="21"/>
  <c r="BX632" i="21"/>
  <c r="DH632" i="21"/>
  <c r="BF635" i="21"/>
  <c r="BX636" i="21"/>
  <c r="DH636" i="21"/>
  <c r="BF639" i="21"/>
  <c r="BX640" i="21"/>
  <c r="DH640" i="21"/>
  <c r="BF643" i="21"/>
  <c r="BX644" i="21"/>
  <c r="DH644" i="21"/>
  <c r="BF647" i="21"/>
  <c r="BX648" i="21"/>
  <c r="BX651" i="21"/>
  <c r="BS652" i="21"/>
  <c r="BR405" i="21"/>
  <c r="BR458" i="21"/>
  <c r="BR466" i="21"/>
  <c r="BR468" i="21"/>
  <c r="BR470" i="21"/>
  <c r="BR477" i="21"/>
  <c r="BR479" i="21"/>
  <c r="BR481" i="21"/>
  <c r="BR483" i="21"/>
  <c r="BR485" i="21"/>
  <c r="BR487" i="21"/>
  <c r="BR489" i="21"/>
  <c r="BR491" i="21"/>
  <c r="BR493" i="21"/>
  <c r="BR495" i="21"/>
  <c r="BR497" i="21"/>
  <c r="BR499" i="21"/>
  <c r="BR501" i="21"/>
  <c r="BR503" i="21"/>
  <c r="BR505" i="21"/>
  <c r="BR508" i="21"/>
  <c r="BR510" i="21"/>
  <c r="BR512" i="21"/>
  <c r="BR514" i="21"/>
  <c r="BR516" i="21"/>
  <c r="BR518" i="21"/>
  <c r="BR520" i="21"/>
  <c r="BR522" i="21"/>
  <c r="BR524" i="21"/>
  <c r="BR526" i="21"/>
  <c r="BR529" i="21"/>
  <c r="BR531" i="21"/>
  <c r="BR533" i="21"/>
  <c r="BR535" i="21"/>
  <c r="BR537" i="21"/>
  <c r="BR539" i="21"/>
  <c r="BR541" i="21"/>
  <c r="BR543" i="21"/>
  <c r="BR545" i="21"/>
  <c r="BR547" i="21"/>
  <c r="BR549" i="21"/>
  <c r="BR551" i="21"/>
  <c r="BR553" i="21"/>
  <c r="BR555" i="21"/>
  <c r="BR557" i="21"/>
  <c r="BR559" i="21"/>
  <c r="BR561" i="21"/>
  <c r="BR563" i="21"/>
  <c r="BR565" i="21"/>
  <c r="BR567" i="21"/>
  <c r="BR569" i="21"/>
  <c r="BR572" i="21"/>
  <c r="BR574" i="21"/>
  <c r="BR576" i="21"/>
  <c r="BR578" i="21"/>
  <c r="BR580" i="21"/>
  <c r="BR582" i="21"/>
  <c r="BR584" i="21"/>
  <c r="BR586" i="21"/>
  <c r="BR588" i="21"/>
  <c r="BR590" i="21"/>
  <c r="BR594" i="21"/>
  <c r="BR597" i="21"/>
  <c r="BR600" i="21"/>
  <c r="BR602" i="21"/>
  <c r="BR604" i="21"/>
  <c r="BR607" i="21"/>
  <c r="BR609" i="21"/>
  <c r="BR611" i="21"/>
  <c r="BR613" i="21"/>
  <c r="BR615" i="21"/>
  <c r="BR617" i="21"/>
  <c r="BR619" i="21"/>
  <c r="BR621" i="21"/>
  <c r="BU623" i="21"/>
  <c r="BF624" i="21"/>
  <c r="BX625" i="21"/>
  <c r="BF628" i="21"/>
  <c r="BX629" i="21"/>
  <c r="DH629" i="21"/>
  <c r="BF632" i="21"/>
  <c r="BX633" i="21"/>
  <c r="DH633" i="21"/>
  <c r="BF636" i="21"/>
  <c r="BX637" i="21"/>
  <c r="DH637" i="21"/>
  <c r="BF640" i="21"/>
  <c r="BX641" i="21"/>
  <c r="DH641" i="21"/>
  <c r="BF644" i="21"/>
  <c r="BX645" i="21"/>
  <c r="DH645" i="21"/>
  <c r="BF648" i="21"/>
  <c r="BF650" i="21"/>
  <c r="BT733" i="21"/>
  <c r="BR700" i="21"/>
  <c r="DH700" i="21"/>
  <c r="BR703" i="21"/>
  <c r="BR706" i="21"/>
  <c r="BR709" i="21"/>
  <c r="DH709" i="21"/>
  <c r="BR711" i="21"/>
  <c r="DH711" i="21"/>
  <c r="BR714" i="21"/>
  <c r="BR717" i="21"/>
  <c r="BR720" i="21"/>
  <c r="BR724" i="21"/>
  <c r="BR728" i="21"/>
  <c r="BR732" i="21"/>
  <c r="DH732" i="21"/>
  <c r="BR734" i="21"/>
  <c r="DH734" i="21"/>
  <c r="BR736" i="21"/>
  <c r="DH736" i="21"/>
  <c r="BR739" i="21"/>
  <c r="BR768" i="21"/>
  <c r="BR786" i="21"/>
  <c r="DH786" i="21"/>
  <c r="BR830" i="21"/>
  <c r="DH830" i="21"/>
  <c r="BR860" i="21"/>
  <c r="DH860" i="21"/>
  <c r="BR862" i="21"/>
  <c r="DH862" i="21"/>
  <c r="BS868" i="21"/>
  <c r="DH873" i="21"/>
  <c r="BT875" i="21"/>
  <c r="BS876" i="21"/>
  <c r="DH880" i="21"/>
  <c r="DH884" i="21"/>
  <c r="DH888" i="21"/>
  <c r="BS890" i="21"/>
  <c r="BS892" i="21"/>
  <c r="BS894" i="21"/>
  <c r="BS896" i="21"/>
  <c r="BS898" i="21"/>
  <c r="BS900" i="21"/>
  <c r="BR624" i="21"/>
  <c r="BR626" i="21"/>
  <c r="BR628" i="21"/>
  <c r="BR630" i="21"/>
  <c r="BR632" i="21"/>
  <c r="BR634" i="21"/>
  <c r="BR636" i="21"/>
  <c r="BR638" i="21"/>
  <c r="BR640" i="21"/>
  <c r="BR642" i="21"/>
  <c r="BR644" i="21"/>
  <c r="BR646" i="21"/>
  <c r="BR648" i="21"/>
  <c r="BR650" i="21"/>
  <c r="BR652" i="21"/>
  <c r="BF654" i="21"/>
  <c r="BR654" i="21"/>
  <c r="BX655" i="21"/>
  <c r="BF656" i="21"/>
  <c r="BR656" i="21"/>
  <c r="BX657" i="21"/>
  <c r="BF658" i="21"/>
  <c r="BR658" i="21"/>
  <c r="BX659" i="21"/>
  <c r="BX660" i="21"/>
  <c r="BF661" i="21"/>
  <c r="BR661" i="21"/>
  <c r="BX662" i="21"/>
  <c r="BF663" i="21"/>
  <c r="BR663" i="21"/>
  <c r="BX664" i="21"/>
  <c r="BF665" i="21"/>
  <c r="BR665" i="21"/>
  <c r="BX666" i="21"/>
  <c r="BF667" i="21"/>
  <c r="BR667" i="21"/>
  <c r="BX668" i="21"/>
  <c r="BF669" i="21"/>
  <c r="BR669" i="21"/>
  <c r="BX670" i="21"/>
  <c r="BF671" i="21"/>
  <c r="BR671" i="21"/>
  <c r="BX672" i="21"/>
  <c r="BF673" i="21"/>
  <c r="BR673" i="21"/>
  <c r="BX674" i="21"/>
  <c r="BF675" i="21"/>
  <c r="BR675" i="21"/>
  <c r="BX676" i="21"/>
  <c r="BF677" i="21"/>
  <c r="BR677" i="21"/>
  <c r="BX678" i="21"/>
  <c r="BF679" i="21"/>
  <c r="BR679" i="21"/>
  <c r="BX680" i="21"/>
  <c r="BF681" i="21"/>
  <c r="BR681" i="21"/>
  <c r="BX682" i="21"/>
  <c r="BF683" i="21"/>
  <c r="BR683" i="21"/>
  <c r="BX684" i="21"/>
  <c r="BF685" i="21"/>
  <c r="BR685" i="21"/>
  <c r="BX686" i="21"/>
  <c r="BF687" i="21"/>
  <c r="BR687" i="21"/>
  <c r="BX688" i="21"/>
  <c r="BF689" i="21"/>
  <c r="BR689" i="21"/>
  <c r="BX690" i="21"/>
  <c r="BF691" i="21"/>
  <c r="BR691" i="21"/>
  <c r="BX692" i="21"/>
  <c r="BF693" i="21"/>
  <c r="BR693" i="21"/>
  <c r="BX694" i="21"/>
  <c r="BF695" i="21"/>
  <c r="BR695" i="21"/>
  <c r="BX696" i="21"/>
  <c r="BF697" i="21"/>
  <c r="BR697" i="21"/>
  <c r="BU698" i="21"/>
  <c r="BX699" i="21"/>
  <c r="BU701" i="21"/>
  <c r="BX702" i="21"/>
  <c r="BF704" i="21"/>
  <c r="BR704" i="21"/>
  <c r="BX705" i="21"/>
  <c r="BF707" i="21"/>
  <c r="BR707" i="21"/>
  <c r="BU708" i="21"/>
  <c r="BU710" i="21"/>
  <c r="BS711" i="21"/>
  <c r="BU712" i="21"/>
  <c r="BX713" i="21"/>
  <c r="BF715" i="21"/>
  <c r="BR715" i="21"/>
  <c r="BX716" i="21"/>
  <c r="BF718" i="21"/>
  <c r="BR718" i="21"/>
  <c r="BU719" i="21"/>
  <c r="BF721" i="21"/>
  <c r="BR721" i="21"/>
  <c r="BU722" i="21"/>
  <c r="BX723" i="21"/>
  <c r="BF725" i="21"/>
  <c r="BR725" i="21"/>
  <c r="BU726" i="21"/>
  <c r="BX727" i="21"/>
  <c r="BS728" i="21"/>
  <c r="BF729" i="21"/>
  <c r="BR729" i="21"/>
  <c r="BU730" i="21"/>
  <c r="BX731" i="21"/>
  <c r="BS732" i="21"/>
  <c r="BU733" i="21"/>
  <c r="BU735" i="21"/>
  <c r="BU737" i="21"/>
  <c r="BX738" i="21"/>
  <c r="BF740" i="21"/>
  <c r="BR740" i="21"/>
  <c r="BX741" i="21"/>
  <c r="BF742" i="21"/>
  <c r="BR742" i="21"/>
  <c r="BX743" i="21"/>
  <c r="BF744" i="21"/>
  <c r="BR744" i="21"/>
  <c r="BX745" i="21"/>
  <c r="BF746" i="21"/>
  <c r="BR746" i="21"/>
  <c r="BX747" i="21"/>
  <c r="BF748" i="21"/>
  <c r="BR748" i="21"/>
  <c r="BX749" i="21"/>
  <c r="BF750" i="21"/>
  <c r="BR750" i="21"/>
  <c r="BX751" i="21"/>
  <c r="BF752" i="21"/>
  <c r="BR752" i="21"/>
  <c r="BX753" i="21"/>
  <c r="BF754" i="21"/>
  <c r="BR754" i="21"/>
  <c r="BX755" i="21"/>
  <c r="BF756" i="21"/>
  <c r="BR756" i="21"/>
  <c r="BX757" i="21"/>
  <c r="BF758" i="21"/>
  <c r="BR758" i="21"/>
  <c r="BX759" i="21"/>
  <c r="BF760" i="21"/>
  <c r="BR760" i="21"/>
  <c r="BX761" i="21"/>
  <c r="BF762" i="21"/>
  <c r="BR762" i="21"/>
  <c r="BX763" i="21"/>
  <c r="BF764" i="21"/>
  <c r="BR764" i="21"/>
  <c r="BX765" i="21"/>
  <c r="BF766" i="21"/>
  <c r="BR766" i="21"/>
  <c r="BX767" i="21"/>
  <c r="BF769" i="21"/>
  <c r="BR769" i="21"/>
  <c r="BX770" i="21"/>
  <c r="BF771" i="21"/>
  <c r="BR771" i="21"/>
  <c r="BX772" i="21"/>
  <c r="BF773" i="21"/>
  <c r="BR773" i="21"/>
  <c r="BX774" i="21"/>
  <c r="BF775" i="21"/>
  <c r="BR775" i="21"/>
  <c r="BU776" i="21"/>
  <c r="BX777" i="21"/>
  <c r="BF778" i="21"/>
  <c r="BR778" i="21"/>
  <c r="BX779" i="21"/>
  <c r="BF780" i="21"/>
  <c r="BR780" i="21"/>
  <c r="BX781" i="21"/>
  <c r="BF782" i="21"/>
  <c r="BR782" i="21"/>
  <c r="BX783" i="21"/>
  <c r="BF784" i="21"/>
  <c r="BR784" i="21"/>
  <c r="BX785" i="21"/>
  <c r="BS786" i="21"/>
  <c r="BF787" i="21"/>
  <c r="BR787" i="21"/>
  <c r="BX788" i="21"/>
  <c r="BF789" i="21"/>
  <c r="BR789" i="21"/>
  <c r="BX790" i="21"/>
  <c r="BF791" i="21"/>
  <c r="BR791" i="21"/>
  <c r="BX792" i="21"/>
  <c r="BF793" i="21"/>
  <c r="BR793" i="21"/>
  <c r="BX794" i="21"/>
  <c r="BF795" i="21"/>
  <c r="BR795" i="21"/>
  <c r="BX796" i="21"/>
  <c r="BF797" i="21"/>
  <c r="BR797" i="21"/>
  <c r="BX798" i="21"/>
  <c r="BF799" i="21"/>
  <c r="BR799" i="21"/>
  <c r="BX800" i="21"/>
  <c r="BF801" i="21"/>
  <c r="BR801" i="21"/>
  <c r="BX802" i="21"/>
  <c r="BF803" i="21"/>
  <c r="BR803" i="21"/>
  <c r="BX804" i="21"/>
  <c r="BF805" i="21"/>
  <c r="BR805" i="21"/>
  <c r="BX806" i="21"/>
  <c r="BF807" i="21"/>
  <c r="BR807" i="21"/>
  <c r="BX808" i="21"/>
  <c r="BF809" i="21"/>
  <c r="BR809" i="21"/>
  <c r="BX810" i="21"/>
  <c r="BF811" i="21"/>
  <c r="BR811" i="21"/>
  <c r="BX812" i="21"/>
  <c r="BF813" i="21"/>
  <c r="BR813" i="21"/>
  <c r="BX814" i="21"/>
  <c r="BF815" i="21"/>
  <c r="BR815" i="21"/>
  <c r="BX816" i="21"/>
  <c r="BF817" i="21"/>
  <c r="BR817" i="21"/>
  <c r="BX818" i="21"/>
  <c r="BF819" i="21"/>
  <c r="BR819" i="21"/>
  <c r="BX820" i="21"/>
  <c r="BF821" i="21"/>
  <c r="BR821" i="21"/>
  <c r="BX822" i="21"/>
  <c r="BF823" i="21"/>
  <c r="BR823" i="21"/>
  <c r="BX824" i="21"/>
  <c r="BF825" i="21"/>
  <c r="BR825" i="21"/>
  <c r="BU826" i="21"/>
  <c r="BX827" i="21"/>
  <c r="BF828" i="21"/>
  <c r="BR828" i="21"/>
  <c r="BX829" i="21"/>
  <c r="BS830" i="21"/>
  <c r="BF831" i="21"/>
  <c r="BR831" i="21"/>
  <c r="BX832" i="21"/>
  <c r="BF833" i="21"/>
  <c r="BR833" i="21"/>
  <c r="BU834" i="21"/>
  <c r="BF841" i="21"/>
  <c r="BR841" i="21"/>
  <c r="BS860" i="21"/>
  <c r="BU861" i="21"/>
  <c r="BS862" i="21"/>
  <c r="BU863" i="21"/>
  <c r="BF865" i="21"/>
  <c r="BS866" i="21"/>
  <c r="BX866" i="21"/>
  <c r="DH866" i="21"/>
  <c r="BR869" i="21"/>
  <c r="BU870" i="21"/>
  <c r="BS871" i="21"/>
  <c r="BS872" i="21"/>
  <c r="DH872" i="21"/>
  <c r="BR875" i="21"/>
  <c r="BU876" i="21"/>
  <c r="BS878" i="21"/>
  <c r="BU880" i="21"/>
  <c r="BF883" i="21"/>
  <c r="BU884" i="21"/>
  <c r="BF887" i="21"/>
  <c r="BU888" i="21"/>
  <c r="BR889" i="21"/>
  <c r="DH891" i="21"/>
  <c r="DH893" i="21"/>
  <c r="DH895" i="21"/>
  <c r="DH897" i="21"/>
  <c r="DH899" i="21"/>
  <c r="BT1130" i="21"/>
  <c r="BS654" i="21"/>
  <c r="BS656" i="21"/>
  <c r="BS658" i="21"/>
  <c r="BS661" i="21"/>
  <c r="BS663" i="21"/>
  <c r="BS665" i="21"/>
  <c r="BS667" i="21"/>
  <c r="BS669" i="21"/>
  <c r="BS671" i="21"/>
  <c r="BS673" i="21"/>
  <c r="BS675" i="21"/>
  <c r="BS677" i="21"/>
  <c r="BS679" i="21"/>
  <c r="BS681" i="21"/>
  <c r="BS683" i="21"/>
  <c r="BS685" i="21"/>
  <c r="BS687" i="21"/>
  <c r="BS689" i="21"/>
  <c r="BS691" i="21"/>
  <c r="BS693" i="21"/>
  <c r="BS695" i="21"/>
  <c r="BS697" i="21"/>
  <c r="BR698" i="21"/>
  <c r="BR701" i="21"/>
  <c r="BS707" i="21"/>
  <c r="BR708" i="21"/>
  <c r="BR710" i="21"/>
  <c r="BR712" i="21"/>
  <c r="BS715" i="21"/>
  <c r="BS718" i="21"/>
  <c r="BR719" i="21"/>
  <c r="BS721" i="21"/>
  <c r="BR722" i="21"/>
  <c r="BS725" i="21"/>
  <c r="BR726" i="21"/>
  <c r="BS729" i="21"/>
  <c r="BR730" i="21"/>
  <c r="BR733" i="21"/>
  <c r="BR735" i="21"/>
  <c r="BR737" i="21"/>
  <c r="BS742" i="21"/>
  <c r="BS744" i="21"/>
  <c r="BS746" i="21"/>
  <c r="BS748" i="21"/>
  <c r="BS750" i="21"/>
  <c r="BS752" i="21"/>
  <c r="BS754" i="21"/>
  <c r="BS756" i="21"/>
  <c r="BS758" i="21"/>
  <c r="BS760" i="21"/>
  <c r="BS762" i="21"/>
  <c r="BS764" i="21"/>
  <c r="BS766" i="21"/>
  <c r="BS769" i="21"/>
  <c r="BS771" i="21"/>
  <c r="BS773" i="21"/>
  <c r="BS775" i="21"/>
  <c r="BR776" i="21"/>
  <c r="BS778" i="21"/>
  <c r="BS780" i="21"/>
  <c r="BS782" i="21"/>
  <c r="BS784" i="21"/>
  <c r="BS787" i="21"/>
  <c r="BS789" i="21"/>
  <c r="BS791" i="21"/>
  <c r="BS793" i="21"/>
  <c r="BS795" i="21"/>
  <c r="BS797" i="21"/>
  <c r="BS799" i="21"/>
  <c r="BS801" i="21"/>
  <c r="BS803" i="21"/>
  <c r="BS805" i="21"/>
  <c r="BS807" i="21"/>
  <c r="BS809" i="21"/>
  <c r="BS811" i="21"/>
  <c r="BS813" i="21"/>
  <c r="BS815" i="21"/>
  <c r="BS817" i="21"/>
  <c r="BS821" i="21"/>
  <c r="BS823" i="21"/>
  <c r="BS825" i="21"/>
  <c r="BR826" i="21"/>
  <c r="BS828" i="21"/>
  <c r="BS831" i="21"/>
  <c r="BS833" i="21"/>
  <c r="BR834" i="21"/>
  <c r="BS841" i="21"/>
  <c r="BR861" i="21"/>
  <c r="BR863" i="21"/>
  <c r="BS864" i="21"/>
  <c r="DH864" i="21"/>
  <c r="BU872" i="21"/>
  <c r="BR877" i="21"/>
  <c r="BU878" i="21"/>
  <c r="BT879" i="21"/>
  <c r="BT880" i="21"/>
  <c r="DH882" i="21"/>
  <c r="BR883" i="21"/>
  <c r="BT884" i="21"/>
  <c r="DH886" i="21"/>
  <c r="BR887" i="21"/>
  <c r="BT888" i="21"/>
  <c r="BT1149" i="21"/>
  <c r="BR622" i="21"/>
  <c r="BR625" i="21"/>
  <c r="BR627" i="21"/>
  <c r="BR629" i="21"/>
  <c r="BR631" i="21"/>
  <c r="BR633" i="21"/>
  <c r="BR635" i="21"/>
  <c r="BR637" i="21"/>
  <c r="BR639" i="21"/>
  <c r="BR641" i="21"/>
  <c r="BR643" i="21"/>
  <c r="BR645" i="21"/>
  <c r="BR647" i="21"/>
  <c r="BR649" i="21"/>
  <c r="BR651" i="21"/>
  <c r="BR653" i="21"/>
  <c r="BR655" i="21"/>
  <c r="BR657" i="21"/>
  <c r="BR659" i="21"/>
  <c r="BR660" i="21"/>
  <c r="BR662" i="21"/>
  <c r="BR664" i="21"/>
  <c r="BR666" i="21"/>
  <c r="BR668" i="21"/>
  <c r="BR670" i="21"/>
  <c r="BR672" i="21"/>
  <c r="BR674" i="21"/>
  <c r="BR676" i="21"/>
  <c r="BR678" i="21"/>
  <c r="BR680" i="21"/>
  <c r="BR682" i="21"/>
  <c r="BR684" i="21"/>
  <c r="BR686" i="21"/>
  <c r="BR688" i="21"/>
  <c r="BR690" i="21"/>
  <c r="BR692" i="21"/>
  <c r="BR694" i="21"/>
  <c r="BR696" i="21"/>
  <c r="BR699" i="21"/>
  <c r="BU700" i="21"/>
  <c r="BR702" i="21"/>
  <c r="BR705" i="21"/>
  <c r="BU709" i="21"/>
  <c r="BU711" i="21"/>
  <c r="BR713" i="21"/>
  <c r="BR716" i="21"/>
  <c r="BR723" i="21"/>
  <c r="BR727" i="21"/>
  <c r="BR731" i="21"/>
  <c r="BU732" i="21"/>
  <c r="BU734" i="21"/>
  <c r="BU736" i="21"/>
  <c r="BR738" i="21"/>
  <c r="BR741" i="21"/>
  <c r="BR743" i="21"/>
  <c r="BR745" i="21"/>
  <c r="BR747" i="21"/>
  <c r="BR749" i="21"/>
  <c r="BR751" i="21"/>
  <c r="BR753" i="21"/>
  <c r="BR755" i="21"/>
  <c r="BR757" i="21"/>
  <c r="BR759" i="21"/>
  <c r="BR761" i="21"/>
  <c r="BR763" i="21"/>
  <c r="BR765" i="21"/>
  <c r="BR767" i="21"/>
  <c r="BU768" i="21"/>
  <c r="BR770" i="21"/>
  <c r="BR772" i="21"/>
  <c r="BR774" i="21"/>
  <c r="BR777" i="21"/>
  <c r="BR779" i="21"/>
  <c r="BR781" i="21"/>
  <c r="BR783" i="21"/>
  <c r="BR785" i="21"/>
  <c r="BU786" i="21"/>
  <c r="BR788" i="21"/>
  <c r="BR790" i="21"/>
  <c r="BR792" i="21"/>
  <c r="BR794" i="21"/>
  <c r="BR796" i="21"/>
  <c r="BR798" i="21"/>
  <c r="BR800" i="21"/>
  <c r="BR802" i="21"/>
  <c r="BR804" i="21"/>
  <c r="BR806" i="21"/>
  <c r="BR808" i="21"/>
  <c r="BR810" i="21"/>
  <c r="BR812" i="21"/>
  <c r="BR814" i="21"/>
  <c r="BR816" i="21"/>
  <c r="BR818" i="21"/>
  <c r="BR820" i="21"/>
  <c r="BR822" i="21"/>
  <c r="BR824" i="21"/>
  <c r="BR827" i="21"/>
  <c r="BR829" i="21"/>
  <c r="BU830" i="21"/>
  <c r="BR832" i="21"/>
  <c r="BU860" i="21"/>
  <c r="BU862" i="21"/>
  <c r="BR865" i="21"/>
  <c r="BU866" i="21"/>
  <c r="BS867" i="21"/>
  <c r="BF869" i="21"/>
  <c r="BS870" i="21"/>
  <c r="BX870" i="21"/>
  <c r="DH870" i="21"/>
  <c r="BS874" i="21"/>
  <c r="BF881" i="21"/>
  <c r="BU882" i="21"/>
  <c r="BF885" i="21"/>
  <c r="BU886" i="21"/>
  <c r="BF890" i="21"/>
  <c r="BX891" i="21"/>
  <c r="BF892" i="21"/>
  <c r="BX893" i="21"/>
  <c r="BF894" i="21"/>
  <c r="BX895" i="21"/>
  <c r="BF896" i="21"/>
  <c r="BX897" i="21"/>
  <c r="BF898" i="21"/>
  <c r="BX899" i="21"/>
  <c r="BF900" i="21"/>
  <c r="DH901" i="21"/>
  <c r="BR864" i="21"/>
  <c r="BR866" i="21"/>
  <c r="BR868" i="21"/>
  <c r="BR870" i="21"/>
  <c r="BR872" i="21"/>
  <c r="BR874" i="21"/>
  <c r="BR876" i="21"/>
  <c r="BR878" i="21"/>
  <c r="BU891" i="21"/>
  <c r="BU893" i="21"/>
  <c r="BU895" i="21"/>
  <c r="BU897" i="21"/>
  <c r="BU899" i="21"/>
  <c r="BU901" i="21"/>
  <c r="BS902" i="21"/>
  <c r="BU903" i="21"/>
  <c r="BS904" i="21"/>
  <c r="BU905" i="21"/>
  <c r="BS906" i="21"/>
  <c r="BU907" i="21"/>
  <c r="BS908" i="21"/>
  <c r="BU909" i="21"/>
  <c r="BS910" i="21"/>
  <c r="BU911" i="21"/>
  <c r="BS912" i="21"/>
  <c r="BU913" i="21"/>
  <c r="BS914" i="21"/>
  <c r="BU915" i="21"/>
  <c r="BS916" i="21"/>
  <c r="BU917" i="21"/>
  <c r="BS918" i="21"/>
  <c r="BU919" i="21"/>
  <c r="BS920" i="21"/>
  <c r="BU921" i="21"/>
  <c r="BS922" i="21"/>
  <c r="BU923" i="21"/>
  <c r="BS924" i="21"/>
  <c r="BU925" i="21"/>
  <c r="BS926" i="21"/>
  <c r="BU927" i="21"/>
  <c r="BS928" i="21"/>
  <c r="BU929" i="21"/>
  <c r="BS930" i="21"/>
  <c r="BU931" i="21"/>
  <c r="BS932" i="21"/>
  <c r="BU934" i="21"/>
  <c r="BS935" i="21"/>
  <c r="BU936" i="21"/>
  <c r="BS937" i="21"/>
  <c r="BU938" i="21"/>
  <c r="BS939" i="21"/>
  <c r="BU940" i="21"/>
  <c r="BS941" i="21"/>
  <c r="BU942" i="21"/>
  <c r="BS943" i="21"/>
  <c r="BU944" i="21"/>
  <c r="BS945" i="21"/>
  <c r="BU946" i="21"/>
  <c r="BS947" i="21"/>
  <c r="BU948" i="21"/>
  <c r="BS949" i="21"/>
  <c r="BU950" i="21"/>
  <c r="BS951" i="21"/>
  <c r="BU952" i="21"/>
  <c r="BS953" i="21"/>
  <c r="BU954" i="21"/>
  <c r="BS955" i="21"/>
  <c r="BU956" i="21"/>
  <c r="BS957" i="21"/>
  <c r="BU958" i="21"/>
  <c r="BS959" i="21"/>
  <c r="BU960" i="21"/>
  <c r="BS961" i="21"/>
  <c r="BU962" i="21"/>
  <c r="BS963" i="21"/>
  <c r="BU964" i="21"/>
  <c r="BS965" i="21"/>
  <c r="BU966" i="21"/>
  <c r="BS967" i="21"/>
  <c r="BU968" i="21"/>
  <c r="BS969" i="21"/>
  <c r="BU970" i="21"/>
  <c r="BS971" i="21"/>
  <c r="BU972" i="21"/>
  <c r="BS973" i="21"/>
  <c r="BU974" i="21"/>
  <c r="BS975" i="21"/>
  <c r="BU976" i="21"/>
  <c r="BS977" i="21"/>
  <c r="BU978" i="21"/>
  <c r="BS979" i="21"/>
  <c r="BU980" i="21"/>
  <c r="BS981" i="21"/>
  <c r="BU982" i="21"/>
  <c r="BS983" i="21"/>
  <c r="BU984" i="21"/>
  <c r="BS985" i="21"/>
  <c r="BU986" i="21"/>
  <c r="BS987" i="21"/>
  <c r="BU988" i="21"/>
  <c r="BS989" i="21"/>
  <c r="BU990" i="21"/>
  <c r="BS991" i="21"/>
  <c r="BU992" i="21"/>
  <c r="BS993" i="21"/>
  <c r="BU994" i="21"/>
  <c r="BS995" i="21"/>
  <c r="BU996" i="21"/>
  <c r="BS997" i="21"/>
  <c r="BU998" i="21"/>
  <c r="BS999" i="21"/>
  <c r="BU1000" i="21"/>
  <c r="BS1001" i="21"/>
  <c r="BU1002" i="21"/>
  <c r="BS1003" i="21"/>
  <c r="BU1004" i="21"/>
  <c r="BS1005" i="21"/>
  <c r="BU1006" i="21"/>
  <c r="BS1007" i="21"/>
  <c r="BU1008" i="21"/>
  <c r="BS1009" i="21"/>
  <c r="BU1010" i="21"/>
  <c r="BS1011" i="21"/>
  <c r="BU1012" i="21"/>
  <c r="BS1013" i="21"/>
  <c r="BU1014" i="21"/>
  <c r="BS1015" i="21"/>
  <c r="BU1016" i="21"/>
  <c r="BS1017" i="21"/>
  <c r="BU1018" i="21"/>
  <c r="BS1019" i="21"/>
  <c r="BU1020" i="21"/>
  <c r="BS1021" i="21"/>
  <c r="BU1022" i="21"/>
  <c r="BS1023" i="21"/>
  <c r="BU1024" i="21"/>
  <c r="BS1025" i="21"/>
  <c r="BU1026" i="21"/>
  <c r="BS1027" i="21"/>
  <c r="BU1028" i="21"/>
  <c r="BS1029" i="21"/>
  <c r="BU1030" i="21"/>
  <c r="BS1031" i="21"/>
  <c r="BU1032" i="21"/>
  <c r="BS1033" i="21"/>
  <c r="BU1034" i="21"/>
  <c r="BS1035" i="21"/>
  <c r="BU1036" i="21"/>
  <c r="BS1037" i="21"/>
  <c r="BU1038" i="21"/>
  <c r="BS1039" i="21"/>
  <c r="BU1040" i="21"/>
  <c r="BS1041" i="21"/>
  <c r="BU1042" i="21"/>
  <c r="BS1043" i="21"/>
  <c r="BU1044" i="21"/>
  <c r="BS1045" i="21"/>
  <c r="BU1046" i="21"/>
  <c r="BS1047" i="21"/>
  <c r="BU1048" i="21"/>
  <c r="BS1049" i="21"/>
  <c r="BU1050" i="21"/>
  <c r="BS1051" i="21"/>
  <c r="BU1052" i="21"/>
  <c r="BS1053" i="21"/>
  <c r="BU1054" i="21"/>
  <c r="BS1055" i="21"/>
  <c r="BU1056" i="21"/>
  <c r="BS1057" i="21"/>
  <c r="BU1058" i="21"/>
  <c r="DH1058" i="21"/>
  <c r="BS1059" i="21"/>
  <c r="BU1060" i="21"/>
  <c r="DH1060" i="21"/>
  <c r="BS1061" i="21"/>
  <c r="BU1062" i="21"/>
  <c r="BS1063" i="21"/>
  <c r="BU1064" i="21"/>
  <c r="BS1065" i="21"/>
  <c r="BU1066" i="21"/>
  <c r="BS1067" i="21"/>
  <c r="BU1068" i="21"/>
  <c r="BS1069" i="21"/>
  <c r="BU1070" i="21"/>
  <c r="BS1071" i="21"/>
  <c r="BU1072" i="21"/>
  <c r="BS1073" i="21"/>
  <c r="BU1074" i="21"/>
  <c r="BS1075" i="21"/>
  <c r="BU1076" i="21"/>
  <c r="BS1077" i="21"/>
  <c r="BU1078" i="21"/>
  <c r="BS1079" i="21"/>
  <c r="BU1080" i="21"/>
  <c r="BS1081" i="21"/>
  <c r="BU1082" i="21"/>
  <c r="BS1083" i="21"/>
  <c r="BU1084" i="21"/>
  <c r="BS1085" i="21"/>
  <c r="BU1086" i="21"/>
  <c r="BS1087" i="21"/>
  <c r="BU1088" i="21"/>
  <c r="BS1089" i="21"/>
  <c r="BU1090" i="21"/>
  <c r="BS1091" i="21"/>
  <c r="BU1092" i="21"/>
  <c r="BS1093" i="21"/>
  <c r="BU1094" i="21"/>
  <c r="BR1095" i="21"/>
  <c r="BR1097" i="21"/>
  <c r="BU1099" i="21"/>
  <c r="BS1100" i="21"/>
  <c r="BU1101" i="21"/>
  <c r="BS1102" i="21"/>
  <c r="BU1103" i="21"/>
  <c r="BR1104" i="21"/>
  <c r="BR1106" i="21"/>
  <c r="BR1108" i="21"/>
  <c r="BR1110" i="21"/>
  <c r="BR1112" i="21"/>
  <c r="BR1114" i="21"/>
  <c r="BR1116" i="21"/>
  <c r="BU1117" i="21"/>
  <c r="BS1118" i="21"/>
  <c r="BR1119" i="21"/>
  <c r="BR1121" i="21"/>
  <c r="BR1123" i="21"/>
  <c r="BR1125" i="21"/>
  <c r="BU1126" i="21"/>
  <c r="BS1127" i="21"/>
  <c r="BU1128" i="21"/>
  <c r="BX1129" i="21"/>
  <c r="BR1131" i="21"/>
  <c r="BF1132" i="21"/>
  <c r="BX1133" i="21"/>
  <c r="BF1136" i="21"/>
  <c r="BX1137" i="21"/>
  <c r="BU1142" i="21"/>
  <c r="BU1146" i="21"/>
  <c r="BF1148" i="21"/>
  <c r="BX1151" i="21"/>
  <c r="BS1152" i="21"/>
  <c r="DH1154" i="21"/>
  <c r="BX1155" i="21"/>
  <c r="BS1156" i="21"/>
  <c r="DH1158" i="21"/>
  <c r="BX1159" i="21"/>
  <c r="BS1160" i="21"/>
  <c r="BR880" i="21"/>
  <c r="BR882" i="21"/>
  <c r="BR884" i="21"/>
  <c r="BR886" i="21"/>
  <c r="BR888" i="21"/>
  <c r="BR891" i="21"/>
  <c r="BR893" i="21"/>
  <c r="BR895" i="21"/>
  <c r="BR897" i="21"/>
  <c r="BR899" i="21"/>
  <c r="BR901" i="21"/>
  <c r="BR903" i="21"/>
  <c r="BR905" i="21"/>
  <c r="BR907" i="21"/>
  <c r="BR909" i="21"/>
  <c r="BR911" i="21"/>
  <c r="BR913" i="21"/>
  <c r="BR915" i="21"/>
  <c r="BR917" i="21"/>
  <c r="BR919" i="21"/>
  <c r="BR921" i="21"/>
  <c r="BR923" i="21"/>
  <c r="BR925" i="21"/>
  <c r="BR927" i="21"/>
  <c r="BR929" i="21"/>
  <c r="BR931" i="21"/>
  <c r="BR934" i="21"/>
  <c r="BR936" i="21"/>
  <c r="BR938" i="21"/>
  <c r="BR940" i="21"/>
  <c r="BR942" i="21"/>
  <c r="BR944" i="21"/>
  <c r="BR946" i="21"/>
  <c r="BR948" i="21"/>
  <c r="BR950" i="21"/>
  <c r="BR958" i="21"/>
  <c r="BR960" i="21"/>
  <c r="BR962" i="21"/>
  <c r="BR964" i="21"/>
  <c r="BR966" i="21"/>
  <c r="BR968" i="21"/>
  <c r="BR970" i="21"/>
  <c r="BR972" i="21"/>
  <c r="BR974" i="21"/>
  <c r="BR976" i="21"/>
  <c r="BR978" i="21"/>
  <c r="BR980" i="21"/>
  <c r="BR982" i="21"/>
  <c r="BR984" i="21"/>
  <c r="BR986" i="21"/>
  <c r="BR988" i="21"/>
  <c r="BR990" i="21"/>
  <c r="BR992" i="21"/>
  <c r="BR994" i="21"/>
  <c r="BR996" i="21"/>
  <c r="BR998" i="21"/>
  <c r="BR1000" i="21"/>
  <c r="BR1002" i="21"/>
  <c r="BR1004" i="21"/>
  <c r="BR1006" i="21"/>
  <c r="BR1008" i="21"/>
  <c r="BR1010" i="21"/>
  <c r="BR1012" i="21"/>
  <c r="BR1014" i="21"/>
  <c r="BR1016" i="21"/>
  <c r="BR1018" i="21"/>
  <c r="BR1020" i="21"/>
  <c r="BR1022" i="21"/>
  <c r="BR1024" i="21"/>
  <c r="BR1026" i="21"/>
  <c r="BR1028" i="21"/>
  <c r="BR1030" i="21"/>
  <c r="BR1032" i="21"/>
  <c r="BR1034" i="21"/>
  <c r="BR1036" i="21"/>
  <c r="BR1038" i="21"/>
  <c r="BR1040" i="21"/>
  <c r="BR1042" i="21"/>
  <c r="BR1044" i="21"/>
  <c r="BR1046" i="21"/>
  <c r="BR1048" i="21"/>
  <c r="BR1050" i="21"/>
  <c r="BR1052" i="21"/>
  <c r="BR1054" i="21"/>
  <c r="BR1056" i="21"/>
  <c r="BR1062" i="21"/>
  <c r="BR1064" i="21"/>
  <c r="BR1066" i="21"/>
  <c r="BR1068" i="21"/>
  <c r="BR1070" i="21"/>
  <c r="BR1072" i="21"/>
  <c r="BR1074" i="21"/>
  <c r="BR1076" i="21"/>
  <c r="BR1078" i="21"/>
  <c r="BR1080" i="21"/>
  <c r="BR1082" i="21"/>
  <c r="BR1084" i="21"/>
  <c r="BR1086" i="21"/>
  <c r="BR1088" i="21"/>
  <c r="BR1090" i="21"/>
  <c r="BR1092" i="21"/>
  <c r="BR1094" i="21"/>
  <c r="BS1095" i="21"/>
  <c r="BU1096" i="21"/>
  <c r="BS1097" i="21"/>
  <c r="BU1098" i="21"/>
  <c r="BR1099" i="21"/>
  <c r="BR1101" i="21"/>
  <c r="BR1103" i="21"/>
  <c r="BS1104" i="21"/>
  <c r="BU1105" i="21"/>
  <c r="BS1106" i="21"/>
  <c r="BU1107" i="21"/>
  <c r="BS1108" i="21"/>
  <c r="BU1109" i="21"/>
  <c r="BS1110" i="21"/>
  <c r="BU1111" i="21"/>
  <c r="BS1112" i="21"/>
  <c r="BU1113" i="21"/>
  <c r="BS1114" i="21"/>
  <c r="BU1115" i="21"/>
  <c r="BS1116" i="21"/>
  <c r="BR1117" i="21"/>
  <c r="BS1119" i="21"/>
  <c r="BU1120" i="21"/>
  <c r="BS1121" i="21"/>
  <c r="BU1122" i="21"/>
  <c r="BS1123" i="21"/>
  <c r="BU1124" i="21"/>
  <c r="BS1125" i="21"/>
  <c r="BR1126" i="21"/>
  <c r="BR1128" i="21"/>
  <c r="BU1129" i="21"/>
  <c r="BF1133" i="21"/>
  <c r="BX1134" i="21"/>
  <c r="BF1137" i="21"/>
  <c r="BX1138" i="21"/>
  <c r="BU1140" i="21"/>
  <c r="BX1141" i="21"/>
  <c r="BX1143" i="21"/>
  <c r="BX1147" i="21"/>
  <c r="BS1148" i="21"/>
  <c r="BF1154" i="21"/>
  <c r="BF1158" i="21"/>
  <c r="BR1096" i="21"/>
  <c r="BR1098" i="21"/>
  <c r="BR1105" i="21"/>
  <c r="BR1107" i="21"/>
  <c r="BR1109" i="21"/>
  <c r="BR1111" i="21"/>
  <c r="BR1113" i="21"/>
  <c r="BR1115" i="21"/>
  <c r="BR1120" i="21"/>
  <c r="BR1122" i="21"/>
  <c r="BR1124" i="21"/>
  <c r="BR1129" i="21"/>
  <c r="BU1130" i="21"/>
  <c r="BF1134" i="21"/>
  <c r="BX1135" i="21"/>
  <c r="BF1138" i="21"/>
  <c r="BX1139" i="21"/>
  <c r="BF1141" i="21"/>
  <c r="BT1143" i="21"/>
  <c r="BF1145" i="21"/>
  <c r="BT1147" i="21"/>
  <c r="BF1150" i="21"/>
  <c r="BX1153" i="21"/>
  <c r="BS1154" i="21"/>
  <c r="BX1157" i="21"/>
  <c r="BS1158" i="21"/>
  <c r="BX1161" i="21"/>
  <c r="BR890" i="21"/>
  <c r="BR892" i="21"/>
  <c r="BR894" i="21"/>
  <c r="BR896" i="21"/>
  <c r="BR898" i="21"/>
  <c r="BR900" i="21"/>
  <c r="BR902" i="21"/>
  <c r="BR904" i="21"/>
  <c r="BR906" i="21"/>
  <c r="BT907" i="21"/>
  <c r="BR908" i="21"/>
  <c r="BR910" i="21"/>
  <c r="BR912" i="21"/>
  <c r="BR914" i="21"/>
  <c r="BR916" i="21"/>
  <c r="BR918" i="21"/>
  <c r="BR920" i="21"/>
  <c r="BT921" i="21"/>
  <c r="BR922" i="21"/>
  <c r="BT923" i="21"/>
  <c r="BR924" i="21"/>
  <c r="BR926" i="21"/>
  <c r="BR928" i="21"/>
  <c r="BT929" i="21"/>
  <c r="BR930" i="21"/>
  <c r="BR932" i="21"/>
  <c r="BR935" i="21"/>
  <c r="BR937" i="21"/>
  <c r="BR939" i="21"/>
  <c r="BR941" i="21"/>
  <c r="BR943" i="21"/>
  <c r="BR945" i="21"/>
  <c r="BR947" i="21"/>
  <c r="BR949" i="21"/>
  <c r="BR959" i="21"/>
  <c r="BR961" i="21"/>
  <c r="BR963" i="21"/>
  <c r="BR965" i="21"/>
  <c r="BR967" i="21"/>
  <c r="BR969" i="21"/>
  <c r="BR971" i="21"/>
  <c r="BR973" i="21"/>
  <c r="BR975" i="21"/>
  <c r="BR977" i="21"/>
  <c r="BR979" i="21"/>
  <c r="BR981" i="21"/>
  <c r="BR983" i="21"/>
  <c r="BR985" i="21"/>
  <c r="BT986" i="21"/>
  <c r="BR987" i="21"/>
  <c r="BR989" i="21"/>
  <c r="BR991" i="21"/>
  <c r="BT992" i="21"/>
  <c r="BR993" i="21"/>
  <c r="BR995" i="21"/>
  <c r="BT996" i="21"/>
  <c r="BR997" i="21"/>
  <c r="BR999" i="21"/>
  <c r="BR1001" i="21"/>
  <c r="BR1005" i="21"/>
  <c r="BR1009" i="21"/>
  <c r="BR1011" i="21"/>
  <c r="BR1013" i="21"/>
  <c r="BR1015" i="21"/>
  <c r="BT1016" i="21"/>
  <c r="BR1017" i="21"/>
  <c r="BR1019" i="21"/>
  <c r="BR1021" i="21"/>
  <c r="BR1023" i="21"/>
  <c r="BR1025" i="21"/>
  <c r="BR1027" i="21"/>
  <c r="BR1029" i="21"/>
  <c r="BR1031" i="21"/>
  <c r="BR1033" i="21"/>
  <c r="BR1035" i="21"/>
  <c r="BR1037" i="21"/>
  <c r="BR1039" i="21"/>
  <c r="BT1040" i="21"/>
  <c r="BR1041" i="21"/>
  <c r="BR1043" i="21"/>
  <c r="BR1045" i="21"/>
  <c r="BR1047" i="21"/>
  <c r="BR1049" i="21"/>
  <c r="BR1051" i="21"/>
  <c r="BR1053" i="21"/>
  <c r="BR1055" i="21"/>
  <c r="BR1057" i="21"/>
  <c r="BR1061" i="21"/>
  <c r="BR1063" i="21"/>
  <c r="BR1065" i="21"/>
  <c r="BR1067" i="21"/>
  <c r="BR1069" i="21"/>
  <c r="BR1071" i="21"/>
  <c r="BR1073" i="21"/>
  <c r="BR1075" i="21"/>
  <c r="BR1077" i="21"/>
  <c r="BR1079" i="21"/>
  <c r="BR1081" i="21"/>
  <c r="BT1082" i="21"/>
  <c r="BT1084" i="21"/>
  <c r="BR1085" i="21"/>
  <c r="BR1087" i="21"/>
  <c r="BR1089" i="21"/>
  <c r="BR1091" i="21"/>
  <c r="BT1092" i="21"/>
  <c r="BR1093" i="21"/>
  <c r="BU1095" i="21"/>
  <c r="BU1097" i="21"/>
  <c r="BR1100" i="21"/>
  <c r="BR1102" i="21"/>
  <c r="BU1104" i="21"/>
  <c r="BU1106" i="21"/>
  <c r="BU1108" i="21"/>
  <c r="BU1110" i="21"/>
  <c r="BU1112" i="21"/>
  <c r="BU1114" i="21"/>
  <c r="BU1116" i="21"/>
  <c r="BR1118" i="21"/>
  <c r="BU1119" i="21"/>
  <c r="BU1121" i="21"/>
  <c r="BU1123" i="21"/>
  <c r="BU1125" i="21"/>
  <c r="BR1127" i="21"/>
  <c r="BU1131" i="21"/>
  <c r="BX1132" i="21"/>
  <c r="BF1135" i="21"/>
  <c r="BX1136" i="21"/>
  <c r="BF1139" i="21"/>
  <c r="BS1145" i="21"/>
  <c r="BX1149" i="21"/>
  <c r="BS1150" i="21"/>
  <c r="BF1152" i="21"/>
  <c r="BT1153" i="21"/>
  <c r="BF1156" i="21"/>
  <c r="BT1157" i="21"/>
  <c r="BF1160" i="21"/>
  <c r="BT1161" i="21"/>
  <c r="BR1146" i="21"/>
  <c r="BS1162" i="21"/>
  <c r="BS1164" i="21"/>
  <c r="BS1166" i="21"/>
  <c r="BS1168" i="21"/>
  <c r="BS1170" i="21"/>
  <c r="BS1172" i="21"/>
  <c r="BS1174" i="21"/>
  <c r="BS1176" i="21"/>
  <c r="BS1178" i="21"/>
  <c r="BS1180" i="21"/>
  <c r="BS1182" i="21"/>
  <c r="BS1184" i="21"/>
  <c r="BS1186" i="21"/>
  <c r="BS1188" i="21"/>
  <c r="BS1190" i="21"/>
  <c r="BS1192" i="21"/>
  <c r="BS1194" i="21"/>
  <c r="BS1196" i="21"/>
  <c r="BS1198" i="21"/>
  <c r="BS1200" i="21"/>
  <c r="DH1258" i="21"/>
  <c r="BF1264" i="21"/>
  <c r="BF1266" i="21"/>
  <c r="DH1287" i="21"/>
  <c r="BF1296" i="21"/>
  <c r="DH1299" i="21"/>
  <c r="BR1133" i="21"/>
  <c r="BR1135" i="21"/>
  <c r="BR1137" i="21"/>
  <c r="BR1139" i="21"/>
  <c r="BF1143" i="21"/>
  <c r="BR1143" i="21"/>
  <c r="BU1144" i="21"/>
  <c r="BX1145" i="21"/>
  <c r="BF1147" i="21"/>
  <c r="BR1147" i="21"/>
  <c r="BX1148" i="21"/>
  <c r="BF1149" i="21"/>
  <c r="BR1149" i="21"/>
  <c r="BX1150" i="21"/>
  <c r="BF1151" i="21"/>
  <c r="BR1151" i="21"/>
  <c r="BX1152" i="21"/>
  <c r="BF1153" i="21"/>
  <c r="BR1153" i="21"/>
  <c r="BX1154" i="21"/>
  <c r="BF1155" i="21"/>
  <c r="BR1155" i="21"/>
  <c r="BX1156" i="21"/>
  <c r="BF1157" i="21"/>
  <c r="BR1157" i="21"/>
  <c r="BX1158" i="21"/>
  <c r="BF1159" i="21"/>
  <c r="BR1159" i="21"/>
  <c r="BX1160" i="21"/>
  <c r="BF1161" i="21"/>
  <c r="BR1161" i="21"/>
  <c r="BX1162" i="21"/>
  <c r="BF1163" i="21"/>
  <c r="BR1163" i="21"/>
  <c r="BX1164" i="21"/>
  <c r="BF1165" i="21"/>
  <c r="BR1165" i="21"/>
  <c r="BX1166" i="21"/>
  <c r="BF1167" i="21"/>
  <c r="BR1167" i="21"/>
  <c r="BX1168" i="21"/>
  <c r="BF1169" i="21"/>
  <c r="BR1169" i="21"/>
  <c r="BX1170" i="21"/>
  <c r="BF1171" i="21"/>
  <c r="BR1171" i="21"/>
  <c r="BX1172" i="21"/>
  <c r="BF1173" i="21"/>
  <c r="BR1173" i="21"/>
  <c r="BX1174" i="21"/>
  <c r="BF1175" i="21"/>
  <c r="BR1175" i="21"/>
  <c r="BX1176" i="21"/>
  <c r="BF1177" i="21"/>
  <c r="BR1177" i="21"/>
  <c r="BX1178" i="21"/>
  <c r="BF1179" i="21"/>
  <c r="BR1179" i="21"/>
  <c r="BX1180" i="21"/>
  <c r="BF1181" i="21"/>
  <c r="BR1181" i="21"/>
  <c r="BX1182" i="21"/>
  <c r="BF1183" i="21"/>
  <c r="BR1183" i="21"/>
  <c r="BX1184" i="21"/>
  <c r="BF1185" i="21"/>
  <c r="BR1185" i="21"/>
  <c r="BX1186" i="21"/>
  <c r="BF1187" i="21"/>
  <c r="BR1187" i="21"/>
  <c r="BX1188" i="21"/>
  <c r="BF1189" i="21"/>
  <c r="BR1189" i="21"/>
  <c r="BX1190" i="21"/>
  <c r="BF1191" i="21"/>
  <c r="BR1191" i="21"/>
  <c r="BX1192" i="21"/>
  <c r="BF1193" i="21"/>
  <c r="BR1193" i="21"/>
  <c r="BX1194" i="21"/>
  <c r="BF1195" i="21"/>
  <c r="BR1195" i="21"/>
  <c r="BX1196" i="21"/>
  <c r="BF1197" i="21"/>
  <c r="BR1197" i="21"/>
  <c r="BX1198" i="21"/>
  <c r="BF1199" i="21"/>
  <c r="BR1199" i="21"/>
  <c r="BX1200" i="21"/>
  <c r="BF1201" i="21"/>
  <c r="BR1201" i="21"/>
  <c r="BF1203" i="21"/>
  <c r="BF1205" i="21"/>
  <c r="BF1207" i="21"/>
  <c r="BF1209" i="21"/>
  <c r="BF1241" i="21"/>
  <c r="BF1243" i="21"/>
  <c r="DH1246" i="21"/>
  <c r="BF1256" i="21"/>
  <c r="DH1259" i="21"/>
  <c r="DH1285" i="21"/>
  <c r="BF1290" i="21"/>
  <c r="BF1292" i="21"/>
  <c r="BF1294" i="21"/>
  <c r="BF1302" i="21"/>
  <c r="BF1304" i="21"/>
  <c r="BF1306" i="21"/>
  <c r="BF1307" i="21"/>
  <c r="BF1270" i="21"/>
  <c r="BF1288" i="21"/>
  <c r="BF1305" i="21"/>
  <c r="BR1132" i="21"/>
  <c r="BR1134" i="21"/>
  <c r="BR1136" i="21"/>
  <c r="BR1138" i="21"/>
  <c r="BR1141" i="21"/>
  <c r="BR1145" i="21"/>
  <c r="BR1148" i="21"/>
  <c r="BR1150" i="21"/>
  <c r="BR1152" i="21"/>
  <c r="BR1154" i="21"/>
  <c r="BR1156" i="21"/>
  <c r="BR1158" i="21"/>
  <c r="BR1160" i="21"/>
  <c r="BR1162" i="21"/>
  <c r="BR1164" i="21"/>
  <c r="BR1166" i="21"/>
  <c r="BR1168" i="21"/>
  <c r="BR1170" i="21"/>
  <c r="BR1172" i="21"/>
  <c r="BR1174" i="21"/>
  <c r="BR1176" i="21"/>
  <c r="BR1178" i="21"/>
  <c r="BR1180" i="21"/>
  <c r="BR1182" i="21"/>
  <c r="BR1184" i="21"/>
  <c r="BR1186" i="21"/>
  <c r="BR1188" i="21"/>
  <c r="BR1190" i="21"/>
  <c r="BR1192" i="21"/>
  <c r="BR1194" i="21"/>
  <c r="BR1196" i="21"/>
  <c r="BR1198" i="21"/>
  <c r="BR1200" i="21"/>
  <c r="DH1249" i="21"/>
  <c r="DH1261" i="21"/>
  <c r="BF1286" i="21"/>
  <c r="DH1289" i="21"/>
  <c r="DH1291" i="21"/>
  <c r="DH1293" i="21"/>
  <c r="BF1298" i="21"/>
  <c r="DH1301" i="21"/>
  <c r="BF1303" i="21"/>
  <c r="BV1147" i="21" l="1"/>
  <c r="BV875" i="21"/>
  <c r="BV1151" i="21"/>
  <c r="BV1155" i="21"/>
  <c r="BV888" i="21"/>
  <c r="BV884" i="21"/>
  <c r="BV879" i="21"/>
  <c r="BV929" i="21"/>
  <c r="BV1143" i="21"/>
  <c r="BV921" i="21"/>
  <c r="BV880" i="21"/>
  <c r="BV834" i="21"/>
  <c r="BV733" i="21"/>
  <c r="BV1161" i="21"/>
  <c r="BV1153" i="21"/>
  <c r="BV923" i="21"/>
  <c r="BV907" i="21"/>
  <c r="BV719" i="21"/>
  <c r="BV710" i="21"/>
  <c r="BV1157" i="21"/>
  <c r="BV1149" i="21"/>
  <c r="BV863" i="21"/>
  <c r="BV1130" i="21"/>
  <c r="FL24" i="21"/>
  <c r="FL535" i="21"/>
  <c r="FL450" i="21"/>
  <c r="FL358" i="21"/>
  <c r="FL304" i="21"/>
  <c r="FL273" i="21"/>
  <c r="FL748" i="21"/>
  <c r="FL657" i="21"/>
  <c r="FL622" i="21"/>
  <c r="FL581" i="21"/>
  <c r="FL538" i="21"/>
  <c r="FL649" i="21"/>
  <c r="FL474" i="21"/>
  <c r="FL382" i="21"/>
  <c r="FL241" i="21"/>
  <c r="FL151" i="21"/>
  <c r="FL116" i="21"/>
  <c r="FL76" i="21"/>
  <c r="FL52" i="21"/>
  <c r="FL29" i="21"/>
  <c r="FL707" i="21"/>
  <c r="FL560" i="21"/>
  <c r="FL512" i="21"/>
  <c r="FL497" i="21"/>
  <c r="FL409" i="21"/>
  <c r="FL353" i="21"/>
  <c r="FL318" i="21"/>
  <c r="FL295" i="21"/>
  <c r="FL177" i="21"/>
  <c r="FL117" i="21"/>
  <c r="FL741" i="21"/>
  <c r="FL594" i="21"/>
  <c r="FL457" i="21"/>
  <c r="FL356" i="21"/>
  <c r="FL320" i="21"/>
  <c r="FL299" i="21"/>
  <c r="FL11" i="21"/>
  <c r="FL301" i="21"/>
  <c r="FL239" i="21"/>
  <c r="FL114" i="21"/>
  <c r="FL43" i="21"/>
  <c r="FL720" i="21"/>
  <c r="FL635" i="21"/>
  <c r="FL587" i="21"/>
  <c r="FL536" i="21"/>
  <c r="FL531" i="21"/>
  <c r="FL392" i="21"/>
  <c r="FL270" i="21"/>
  <c r="FL722" i="21"/>
  <c r="FL706" i="21"/>
  <c r="FL689" i="21"/>
  <c r="FL685" i="21"/>
  <c r="FL595" i="21"/>
  <c r="FL530" i="21"/>
  <c r="FL524" i="21"/>
  <c r="FL511" i="21"/>
  <c r="FL507" i="21"/>
  <c r="FL416" i="21"/>
  <c r="FL411" i="21"/>
  <c r="FL352" i="21"/>
  <c r="FL291" i="21"/>
  <c r="FL286" i="21"/>
  <c r="FL230" i="21"/>
  <c r="FL173" i="21"/>
  <c r="FL124" i="21"/>
  <c r="FL119" i="21"/>
  <c r="FL66" i="21"/>
  <c r="FL36" i="21"/>
  <c r="FL26" i="21"/>
  <c r="FL131" i="21"/>
  <c r="FL121" i="21"/>
  <c r="FL727" i="21"/>
  <c r="FL699" i="21"/>
  <c r="FL695" i="21"/>
  <c r="FL682" i="21"/>
  <c r="FL674" i="21"/>
  <c r="FL666" i="21"/>
  <c r="FL655" i="21"/>
  <c r="FL593" i="21"/>
  <c r="FL565" i="21"/>
  <c r="FL469" i="21"/>
  <c r="FL418" i="21"/>
  <c r="FL362" i="21"/>
  <c r="FL332" i="21"/>
  <c r="FL185" i="21"/>
  <c r="FL141" i="21"/>
  <c r="FL125" i="21"/>
  <c r="FL88" i="21"/>
  <c r="FL69" i="21"/>
  <c r="FL715" i="21"/>
  <c r="FL652" i="21"/>
  <c r="FL648" i="21"/>
  <c r="FL638" i="21"/>
  <c r="FL533" i="21"/>
  <c r="FL528" i="21"/>
  <c r="FL470" i="21"/>
  <c r="FL440" i="21"/>
  <c r="FL421" i="21"/>
  <c r="FL338" i="21"/>
  <c r="FL328" i="21"/>
  <c r="FL323" i="21"/>
  <c r="FL290" i="21"/>
  <c r="FL200" i="21"/>
  <c r="FL82" i="21"/>
  <c r="FL744" i="21"/>
  <c r="FL740" i="21"/>
  <c r="FL647" i="21"/>
  <c r="FL614" i="21"/>
  <c r="FL577" i="21"/>
  <c r="FL563" i="21"/>
  <c r="FL439" i="21"/>
  <c r="FL420" i="21"/>
  <c r="FL397" i="21"/>
  <c r="FL385" i="21"/>
  <c r="FL371" i="21"/>
  <c r="FL355" i="21"/>
  <c r="FL143" i="21"/>
  <c r="FL127" i="21"/>
  <c r="FL87" i="21"/>
  <c r="FL27" i="21"/>
  <c r="FL477" i="21"/>
  <c r="FL365" i="21"/>
  <c r="FL335" i="21"/>
  <c r="FL322" i="21"/>
  <c r="FL234" i="21"/>
  <c r="FL220" i="21"/>
  <c r="FL193" i="21"/>
  <c r="FL158" i="21"/>
  <c r="FL81" i="21"/>
  <c r="FL57" i="21"/>
  <c r="FL21" i="21"/>
  <c r="FL739" i="21"/>
  <c r="FL710" i="21"/>
  <c r="FL608" i="21"/>
  <c r="FL603" i="21"/>
  <c r="FL598" i="21"/>
  <c r="FL576" i="21"/>
  <c r="FL448" i="21"/>
  <c r="FL429" i="21"/>
  <c r="FL265" i="21"/>
  <c r="FL250" i="21"/>
  <c r="FL163" i="21"/>
  <c r="FL337" i="21"/>
  <c r="FL310" i="21"/>
  <c r="FL246" i="21"/>
  <c r="FL71" i="21"/>
  <c r="FL46" i="21"/>
  <c r="FL750" i="21"/>
  <c r="FL746" i="21"/>
  <c r="FL738" i="21"/>
  <c r="FL678" i="21"/>
  <c r="FL670" i="21"/>
  <c r="FL630" i="21"/>
  <c r="FL575" i="21"/>
  <c r="FL442" i="21"/>
  <c r="FL423" i="21"/>
  <c r="FL399" i="21"/>
  <c r="FL386" i="21"/>
  <c r="FL259" i="21"/>
  <c r="FL249" i="21"/>
  <c r="FL137" i="21"/>
  <c r="FL93" i="21"/>
  <c r="FL37" i="21"/>
  <c r="FL49" i="21"/>
  <c r="FL20" i="21"/>
  <c r="FL737" i="21"/>
  <c r="FL627" i="21"/>
  <c r="FL574" i="21"/>
  <c r="FL556" i="21"/>
  <c r="FL366" i="21"/>
  <c r="FL315" i="21"/>
  <c r="FL262" i="21"/>
  <c r="FL221" i="21"/>
  <c r="FL123" i="21"/>
  <c r="FL86" i="21"/>
  <c r="FL65" i="21"/>
  <c r="FL56" i="21"/>
  <c r="FL42" i="21"/>
  <c r="FL13" i="21"/>
  <c r="FL751" i="21"/>
  <c r="FL747" i="21"/>
  <c r="FL735" i="21"/>
  <c r="FL712" i="21"/>
  <c r="FL639" i="21"/>
  <c r="FL624" i="21"/>
  <c r="FL613" i="21"/>
  <c r="FL600" i="21"/>
  <c r="FL583" i="21"/>
  <c r="FL573" i="21"/>
  <c r="FL509" i="21"/>
  <c r="FL329" i="21"/>
  <c r="FL317" i="21"/>
  <c r="FL311" i="21"/>
  <c r="FL307" i="21"/>
  <c r="FL293" i="21"/>
  <c r="FL275" i="21"/>
  <c r="FL266" i="21"/>
  <c r="FL260" i="21"/>
  <c r="FL251" i="21"/>
  <c r="FL216" i="21"/>
  <c r="FL194" i="21"/>
  <c r="FL186" i="21"/>
  <c r="FL175" i="21"/>
  <c r="FL640" i="21"/>
  <c r="FL566" i="21"/>
  <c r="FL444" i="21"/>
  <c r="FL425" i="21"/>
  <c r="FL401" i="21"/>
  <c r="FL364" i="21"/>
  <c r="FL255" i="21"/>
  <c r="FL195" i="21"/>
  <c r="FL190" i="21"/>
  <c r="FL160" i="21"/>
  <c r="FL78" i="21"/>
  <c r="FL74" i="21"/>
  <c r="FL18" i="21"/>
  <c r="FL709" i="21"/>
  <c r="FL641" i="21"/>
  <c r="FL601" i="21"/>
  <c r="FL558" i="21"/>
  <c r="FL553" i="21"/>
  <c r="FL445" i="21"/>
  <c r="FL426" i="21"/>
  <c r="FL407" i="21"/>
  <c r="FL402" i="21"/>
  <c r="FL340" i="21"/>
  <c r="FL283" i="21"/>
  <c r="FL210" i="21"/>
  <c r="FL179" i="21"/>
  <c r="FL96" i="21"/>
  <c r="FL16" i="21"/>
  <c r="FL690" i="21"/>
  <c r="FL642" i="21"/>
  <c r="FL584" i="21"/>
  <c r="FL548" i="21"/>
  <c r="FL404" i="21"/>
  <c r="FL400" i="21"/>
  <c r="FL247" i="21"/>
  <c r="FL172" i="21"/>
  <c r="FL544" i="21"/>
  <c r="FL491" i="21"/>
  <c r="FL487" i="21"/>
  <c r="FL483" i="21"/>
  <c r="FL479" i="21"/>
  <c r="FL447" i="21"/>
  <c r="FL428" i="21"/>
  <c r="FL405" i="21"/>
  <c r="FL393" i="21"/>
  <c r="FL214" i="21"/>
  <c r="FL181" i="21"/>
  <c r="FL103" i="21"/>
  <c r="FL95" i="21"/>
  <c r="FL38" i="21"/>
  <c r="FL40" i="21"/>
  <c r="FL113" i="21"/>
  <c r="FL54" i="21"/>
  <c r="FL693" i="21"/>
  <c r="FL653" i="21"/>
  <c r="FL609" i="21"/>
  <c r="FL472" i="21"/>
  <c r="FL373" i="21"/>
  <c r="FL343" i="21"/>
  <c r="FL330" i="21"/>
  <c r="FL264" i="21"/>
  <c r="FL228" i="21"/>
  <c r="FL169" i="21"/>
  <c r="FL148" i="21"/>
  <c r="FL130" i="21"/>
  <c r="FL713" i="21"/>
  <c r="FL650" i="21"/>
  <c r="FL580" i="21"/>
  <c r="FL519" i="21"/>
  <c r="FL515" i="21"/>
  <c r="FL510" i="21"/>
  <c r="FL489" i="21"/>
  <c r="FL485" i="21"/>
  <c r="FL481" i="21"/>
  <c r="FL277" i="21"/>
  <c r="FL237" i="21"/>
  <c r="FL205" i="21"/>
  <c r="FL67" i="21"/>
  <c r="FL733" i="21"/>
  <c r="FL724" i="21"/>
  <c r="FL702" i="21"/>
  <c r="FL651" i="21"/>
  <c r="FL602" i="21"/>
  <c r="FL571" i="21"/>
  <c r="FL327" i="21"/>
  <c r="FL236" i="21"/>
  <c r="FL201" i="21"/>
  <c r="FL168" i="21"/>
  <c r="FL83" i="21"/>
  <c r="FL59" i="21"/>
  <c r="FL31" i="21"/>
  <c r="FL23" i="21"/>
  <c r="FL136" i="21"/>
  <c r="FL110" i="21"/>
  <c r="FL44" i="21"/>
  <c r="FL634" i="21"/>
  <c r="FL550" i="21"/>
  <c r="FL545" i="21"/>
  <c r="FL518" i="21"/>
  <c r="FL514" i="21"/>
  <c r="FL492" i="21"/>
  <c r="FL488" i="21"/>
  <c r="FL484" i="21"/>
  <c r="FL480" i="21"/>
  <c r="FL431" i="21"/>
  <c r="FL394" i="21"/>
  <c r="FL312" i="21"/>
  <c r="FL276" i="21"/>
  <c r="FL204" i="21"/>
  <c r="FL166" i="21"/>
  <c r="FL161" i="21"/>
  <c r="FL106" i="21"/>
  <c r="FL48" i="21"/>
  <c r="FL39" i="21"/>
  <c r="FL12" i="21"/>
  <c r="FL142" i="21"/>
  <c r="FL138" i="21"/>
  <c r="FL89" i="21"/>
  <c r="FL743" i="21"/>
  <c r="FL631" i="21"/>
  <c r="FL610" i="21"/>
  <c r="FL501" i="21"/>
  <c r="FL454" i="21"/>
  <c r="FL384" i="21"/>
  <c r="FL369" i="21"/>
  <c r="FL229" i="21"/>
  <c r="FL211" i="21"/>
  <c r="FL146" i="21"/>
  <c r="FL133" i="21"/>
  <c r="FL104" i="21"/>
  <c r="FL77" i="21"/>
  <c r="FL134" i="21"/>
  <c r="FL73" i="21"/>
  <c r="FL729" i="21"/>
  <c r="FL723" i="21"/>
  <c r="FL705" i="21"/>
  <c r="FL696" i="21"/>
  <c r="FL692" i="21"/>
  <c r="FL681" i="21"/>
  <c r="FL677" i="21"/>
  <c r="FL673" i="21"/>
  <c r="FL669" i="21"/>
  <c r="FL664" i="21"/>
  <c r="FL660" i="21"/>
  <c r="FL656" i="21"/>
  <c r="FL643" i="21"/>
  <c r="FL628" i="21"/>
  <c r="FL564" i="21"/>
  <c r="FL561" i="21"/>
  <c r="FL557" i="21"/>
  <c r="FL554" i="21"/>
  <c r="FL549" i="21"/>
  <c r="FL546" i="21"/>
  <c r="FL520" i="21"/>
  <c r="FL516" i="21"/>
  <c r="FL513" i="21"/>
  <c r="FL499" i="21"/>
  <c r="FL495" i="21"/>
  <c r="FL490" i="21"/>
  <c r="FL486" i="21"/>
  <c r="FL482" i="21"/>
  <c r="FL478" i="21"/>
  <c r="FL461" i="21"/>
  <c r="FL452" i="21"/>
  <c r="FL410" i="21"/>
  <c r="FL406" i="21"/>
  <c r="FL403" i="21"/>
  <c r="FL398" i="21"/>
  <c r="FL381" i="21"/>
  <c r="FL367" i="21"/>
  <c r="FL360" i="21"/>
  <c r="FL347" i="21"/>
  <c r="FL302" i="21"/>
  <c r="FL284" i="21"/>
  <c r="FL280" i="21"/>
  <c r="FL243" i="21"/>
  <c r="FL238" i="21"/>
  <c r="FL224" i="21"/>
  <c r="FL219" i="21"/>
  <c r="FL206" i="21"/>
  <c r="FL157" i="21"/>
  <c r="FL153" i="21"/>
  <c r="FL68" i="21"/>
  <c r="FL691" i="21"/>
  <c r="FL687" i="21"/>
  <c r="FL590" i="21"/>
  <c r="FL453" i="21"/>
  <c r="FL433" i="21"/>
  <c r="FL379" i="21"/>
  <c r="FL350" i="21"/>
  <c r="FL268" i="21"/>
  <c r="FL171" i="21"/>
  <c r="FL108" i="21"/>
  <c r="FL62" i="21"/>
  <c r="FL725" i="21"/>
  <c r="FL719" i="21"/>
  <c r="FL676" i="21"/>
  <c r="FL668" i="21"/>
  <c r="FL434" i="21"/>
  <c r="FL380" i="21"/>
  <c r="FL269" i="21"/>
  <c r="FL135" i="21"/>
  <c r="FL109" i="21"/>
  <c r="FL22" i="21"/>
  <c r="FL118" i="21"/>
  <c r="FL35" i="21"/>
  <c r="FL726" i="21"/>
  <c r="FL716" i="21"/>
  <c r="FL645" i="21"/>
  <c r="FL525" i="21"/>
  <c r="FL504" i="21"/>
  <c r="FL436" i="21"/>
  <c r="FL202" i="21"/>
  <c r="FL112" i="21"/>
  <c r="FL107" i="21"/>
  <c r="FL84" i="21"/>
  <c r="FL30" i="21"/>
  <c r="FL51" i="21"/>
  <c r="FL15" i="21"/>
  <c r="FL749" i="21"/>
  <c r="FL745" i="21"/>
  <c r="FL717" i="21"/>
  <c r="FL646" i="21"/>
  <c r="FL632" i="21"/>
  <c r="FL540" i="21"/>
  <c r="FL526" i="21"/>
  <c r="FL523" i="21"/>
  <c r="FL505" i="21"/>
  <c r="FL502" i="21"/>
  <c r="FL467" i="21"/>
  <c r="FL455" i="21"/>
  <c r="FL438" i="21"/>
  <c r="FL419" i="21"/>
  <c r="FL413" i="21"/>
  <c r="FL387" i="21"/>
  <c r="FL375" i="21"/>
  <c r="FL370" i="21"/>
  <c r="FL354" i="21"/>
  <c r="FL336" i="21"/>
  <c r="FL331" i="21"/>
  <c r="FL319" i="21"/>
  <c r="FL309" i="21"/>
  <c r="FL305" i="21"/>
  <c r="FL272" i="21"/>
  <c r="FL267" i="21"/>
  <c r="FL257" i="21"/>
  <c r="FL233" i="21"/>
  <c r="FL227" i="21"/>
  <c r="FL209" i="21"/>
  <c r="FL192" i="21"/>
  <c r="FL183" i="21"/>
  <c r="FL178" i="21"/>
  <c r="FL167" i="21"/>
  <c r="FL92" i="21"/>
  <c r="FL47" i="21"/>
  <c r="FL17" i="21"/>
  <c r="FL742" i="21"/>
  <c r="FL714" i="21"/>
  <c r="FL704" i="21"/>
  <c r="FL521" i="21"/>
  <c r="FL459" i="21"/>
  <c r="FL361" i="21"/>
  <c r="FL298" i="21"/>
  <c r="FL263" i="21"/>
  <c r="FL252" i="21"/>
  <c r="FL222" i="21"/>
  <c r="FL198" i="21"/>
  <c r="FL187" i="21"/>
  <c r="FL145" i="21"/>
  <c r="FL111" i="21"/>
  <c r="FL711" i="21"/>
  <c r="FL644" i="21"/>
  <c r="FL626" i="21"/>
  <c r="FL599" i="21"/>
  <c r="FL586" i="21"/>
  <c r="FL555" i="21"/>
  <c r="FL508" i="21"/>
  <c r="FL503" i="21"/>
  <c r="FL414" i="21"/>
  <c r="FL359" i="21"/>
  <c r="FL346" i="21"/>
  <c r="FL306" i="21"/>
  <c r="FL292" i="21"/>
  <c r="FL288" i="21"/>
  <c r="FL285" i="21"/>
  <c r="FL281" i="21"/>
  <c r="FL274" i="21"/>
  <c r="FL122" i="21"/>
  <c r="FL50" i="21"/>
  <c r="FL14" i="21"/>
  <c r="FL140" i="21"/>
  <c r="FL126" i="21"/>
  <c r="FL97" i="21"/>
  <c r="FL698" i="21"/>
  <c r="FL688" i="21"/>
  <c r="FL684" i="21"/>
  <c r="FL623" i="21"/>
  <c r="FL591" i="21"/>
  <c r="FL582" i="21"/>
  <c r="FL569" i="21"/>
  <c r="FL539" i="21"/>
  <c r="FL466" i="21"/>
  <c r="FL412" i="21"/>
  <c r="FL363" i="21"/>
  <c r="FL349" i="21"/>
  <c r="FL303" i="21"/>
  <c r="FL296" i="21"/>
  <c r="FL245" i="21"/>
  <c r="FL213" i="21"/>
  <c r="FL197" i="21"/>
  <c r="FL182" i="21"/>
  <c r="FL174" i="21"/>
  <c r="FL144" i="21"/>
  <c r="FL120" i="21"/>
  <c r="FL115" i="21"/>
  <c r="FL101" i="21"/>
  <c r="FL79" i="21"/>
  <c r="FL75" i="21"/>
  <c r="FL70" i="21"/>
  <c r="FL129" i="21"/>
  <c r="FL80" i="21"/>
  <c r="FL732" i="21"/>
  <c r="FL721" i="21"/>
  <c r="FL708" i="21"/>
  <c r="FL694" i="21"/>
  <c r="FL683" i="21"/>
  <c r="FL679" i="21"/>
  <c r="FL675" i="21"/>
  <c r="FL671" i="21"/>
  <c r="FL667" i="21"/>
  <c r="FL662" i="21"/>
  <c r="FL658" i="21"/>
  <c r="FL654" i="21"/>
  <c r="FL636" i="21"/>
  <c r="FL596" i="21"/>
  <c r="FL589" i="21"/>
  <c r="FL568" i="21"/>
  <c r="FL559" i="21"/>
  <c r="FL551" i="21"/>
  <c r="FL543" i="21"/>
  <c r="FL534" i="21"/>
  <c r="FL532" i="21"/>
  <c r="FL529" i="21"/>
  <c r="FL493" i="21"/>
  <c r="FL476" i="21"/>
  <c r="FL471" i="21"/>
  <c r="FL458" i="21"/>
  <c r="FL446" i="21"/>
  <c r="FL441" i="21"/>
  <c r="FL427" i="21"/>
  <c r="FL422" i="21"/>
  <c r="FL408" i="21"/>
  <c r="FL395" i="21"/>
  <c r="FL390" i="21"/>
  <c r="FL378" i="21"/>
  <c r="FL357" i="21"/>
  <c r="FL344" i="21"/>
  <c r="FL339" i="21"/>
  <c r="FL326" i="21"/>
  <c r="FL321" i="21"/>
  <c r="FL300" i="21"/>
  <c r="FL282" i="21"/>
  <c r="FL240" i="21"/>
  <c r="FL159" i="21"/>
  <c r="FL155" i="21"/>
  <c r="FL150" i="21"/>
  <c r="FL147" i="21"/>
  <c r="FL102" i="21"/>
  <c r="FL105" i="21"/>
  <c r="FL58" i="21"/>
  <c r="FL53" i="21"/>
  <c r="FL621" i="21"/>
  <c r="FL617" i="21"/>
  <c r="FL604" i="21"/>
  <c r="FL578" i="21"/>
  <c r="FL449" i="21"/>
  <c r="FL430" i="21"/>
  <c r="FL374" i="21"/>
  <c r="FL314" i="21"/>
  <c r="FL170" i="21"/>
  <c r="FL164" i="21"/>
  <c r="FL61" i="21"/>
  <c r="BP1228" i="21"/>
  <c r="BQ1228" i="21" s="1"/>
  <c r="BP562" i="21"/>
  <c r="BQ562" i="21" s="1"/>
  <c r="BP528" i="21"/>
  <c r="BQ528" i="21" s="1"/>
  <c r="BP542" i="21"/>
  <c r="BQ542" i="21" s="1"/>
  <c r="BP546" i="21"/>
  <c r="BQ546" i="21" s="1"/>
  <c r="BP1263" i="21"/>
  <c r="BQ1263" i="21" s="1"/>
  <c r="BP136" i="21"/>
  <c r="BQ136" i="21" s="1"/>
  <c r="BP558" i="21"/>
  <c r="BQ558" i="21" s="1"/>
  <c r="BP768" i="21"/>
  <c r="BQ768" i="21" s="1"/>
  <c r="BP575" i="21"/>
  <c r="BQ575" i="21" s="1"/>
  <c r="BP1082" i="21"/>
  <c r="BP138" i="21"/>
  <c r="BQ138" i="21" s="1"/>
  <c r="BP573" i="21"/>
  <c r="BQ573" i="21" s="1"/>
  <c r="BP712" i="21"/>
  <c r="BQ712" i="21" s="1"/>
  <c r="BP239" i="21"/>
  <c r="BQ239" i="21" s="1"/>
  <c r="AZ207" i="21"/>
  <c r="CQ207" i="21"/>
  <c r="FL207" i="21" s="1"/>
  <c r="BP1299" i="21"/>
  <c r="BQ1299" i="21" s="1"/>
  <c r="BP1245" i="21"/>
  <c r="BQ1245" i="21" s="1"/>
  <c r="BP819" i="21"/>
  <c r="BQ819" i="21" s="1"/>
  <c r="BP591" i="21"/>
  <c r="BQ591" i="21" s="1"/>
  <c r="BP589" i="21"/>
  <c r="BQ589" i="21" s="1"/>
  <c r="BP568" i="21"/>
  <c r="BQ568" i="21" s="1"/>
  <c r="BP534" i="21"/>
  <c r="BQ534" i="21" s="1"/>
  <c r="BP532" i="21"/>
  <c r="BQ532" i="21" s="1"/>
  <c r="BP523" i="21"/>
  <c r="BQ523" i="21" s="1"/>
  <c r="BP509" i="21"/>
  <c r="BQ509" i="21" s="1"/>
  <c r="BP507" i="21"/>
  <c r="BQ507" i="21" s="1"/>
  <c r="BP504" i="21"/>
  <c r="BQ504" i="21" s="1"/>
  <c r="BP500" i="21"/>
  <c r="BQ500" i="21" s="1"/>
  <c r="BP488" i="21"/>
  <c r="BQ488" i="21" s="1"/>
  <c r="BP480" i="21"/>
  <c r="BQ480" i="21" s="1"/>
  <c r="BP786" i="21"/>
  <c r="BQ786" i="21" s="1"/>
  <c r="BP249" i="21"/>
  <c r="BQ249" i="21" s="1"/>
  <c r="BT1074" i="21"/>
  <c r="BT934" i="21"/>
  <c r="BV934" i="21" s="1"/>
  <c r="BT1028" i="21"/>
  <c r="BT931" i="21"/>
  <c r="BV931" i="21" s="1"/>
  <c r="BT1116" i="21"/>
  <c r="BV1116" i="21" s="1"/>
  <c r="BP734" i="21"/>
  <c r="BQ734" i="21" s="1"/>
  <c r="BP700" i="21"/>
  <c r="BQ700" i="21" s="1"/>
  <c r="BP1219" i="21"/>
  <c r="BQ1219" i="21" s="1"/>
  <c r="BP463" i="21"/>
  <c r="BQ463" i="21" s="1"/>
  <c r="BP756" i="21"/>
  <c r="BQ756" i="21" s="1"/>
  <c r="BP888" i="21"/>
  <c r="BQ888" i="21" s="1"/>
  <c r="BT708" i="21"/>
  <c r="BV708" i="21" s="1"/>
  <c r="BT861" i="21"/>
  <c r="BV861" i="21" s="1"/>
  <c r="BP1248" i="21"/>
  <c r="BQ1248" i="21" s="1"/>
  <c r="BT826" i="21"/>
  <c r="BV826" i="21" s="1"/>
  <c r="BP784" i="21"/>
  <c r="BQ784" i="21" s="1"/>
  <c r="BT1159" i="21"/>
  <c r="BV1159" i="21" s="1"/>
  <c r="BP131" i="21"/>
  <c r="BQ131" i="21" s="1"/>
  <c r="BP1211" i="21"/>
  <c r="BQ1211" i="21" s="1"/>
  <c r="BP1074" i="21"/>
  <c r="BT776" i="21"/>
  <c r="BV776" i="21" s="1"/>
  <c r="BP742" i="21"/>
  <c r="BQ742" i="21" s="1"/>
  <c r="BP715" i="21"/>
  <c r="BQ715" i="21" s="1"/>
  <c r="BP880" i="21"/>
  <c r="BQ880" i="21" s="1"/>
  <c r="BP241" i="21"/>
  <c r="BQ241" i="21" s="1"/>
  <c r="BP182" i="21"/>
  <c r="BQ182" i="21" s="1"/>
  <c r="BP171" i="21"/>
  <c r="BQ171" i="21" s="1"/>
  <c r="BP897" i="21"/>
  <c r="BQ897" i="21" s="1"/>
  <c r="BP875" i="21"/>
  <c r="BQ875" i="21" s="1"/>
  <c r="BP164" i="21"/>
  <c r="BQ164" i="21" s="1"/>
  <c r="BP184" i="21"/>
  <c r="BQ184" i="21" s="1"/>
  <c r="BP180" i="21"/>
  <c r="BQ180" i="21" s="1"/>
  <c r="BP202" i="21"/>
  <c r="BQ202" i="21" s="1"/>
  <c r="BP198" i="21"/>
  <c r="BQ198" i="21" s="1"/>
  <c r="BP28" i="21"/>
  <c r="BQ28" i="21" s="1"/>
  <c r="BP915" i="21"/>
  <c r="BP398" i="21"/>
  <c r="BQ398" i="21" s="1"/>
  <c r="BP200" i="21"/>
  <c r="BQ200" i="21" s="1"/>
  <c r="BP190" i="21"/>
  <c r="BQ190" i="21" s="1"/>
  <c r="BT315" i="21"/>
  <c r="BV315" i="21" s="1"/>
  <c r="BP206" i="21"/>
  <c r="BQ206" i="21" s="1"/>
  <c r="BP196" i="21"/>
  <c r="BQ196" i="21" s="1"/>
  <c r="BP186" i="21"/>
  <c r="BQ186" i="21" s="1"/>
  <c r="BP204" i="21"/>
  <c r="BQ204" i="21" s="1"/>
  <c r="BT927" i="21"/>
  <c r="BV927" i="21" s="1"/>
  <c r="BT917" i="21"/>
  <c r="BV917" i="21" s="1"/>
  <c r="BP886" i="21"/>
  <c r="BQ886" i="21" s="1"/>
  <c r="BP884" i="21"/>
  <c r="BQ884" i="21" s="1"/>
  <c r="BT876" i="21"/>
  <c r="BV876" i="21" s="1"/>
  <c r="BP805" i="21"/>
  <c r="BQ805" i="21" s="1"/>
  <c r="BP146" i="21"/>
  <c r="BQ146" i="21" s="1"/>
  <c r="BP128" i="21"/>
  <c r="BQ128" i="21" s="1"/>
  <c r="BP1066" i="21"/>
  <c r="BP188" i="21"/>
  <c r="BQ188" i="21" s="1"/>
  <c r="BP167" i="21"/>
  <c r="BQ167" i="21" s="1"/>
  <c r="BP911" i="21"/>
  <c r="BP919" i="21"/>
  <c r="BP830" i="21"/>
  <c r="BQ830" i="21" s="1"/>
  <c r="BP905" i="21"/>
  <c r="BP893" i="21"/>
  <c r="BQ893" i="21" s="1"/>
  <c r="BP877" i="21"/>
  <c r="BQ877" i="21" s="1"/>
  <c r="BP780" i="21"/>
  <c r="BQ780" i="21" s="1"/>
  <c r="BT345" i="21"/>
  <c r="BV345" i="21" s="1"/>
  <c r="BP992" i="21"/>
  <c r="BP996" i="21"/>
  <c r="BP1261" i="21"/>
  <c r="BQ1261" i="21" s="1"/>
  <c r="BP811" i="21"/>
  <c r="BQ811" i="21" s="1"/>
  <c r="BT1020" i="21"/>
  <c r="BP1201" i="21"/>
  <c r="BQ1201" i="21" s="1"/>
  <c r="BP1185" i="21"/>
  <c r="BQ1185" i="21" s="1"/>
  <c r="BP873" i="21"/>
  <c r="BQ873" i="21" s="1"/>
  <c r="BP860" i="21"/>
  <c r="BQ860" i="21" s="1"/>
  <c r="BP732" i="21"/>
  <c r="BQ732" i="21" s="1"/>
  <c r="BP689" i="21"/>
  <c r="BQ689" i="21" s="1"/>
  <c r="BP673" i="21"/>
  <c r="BQ673" i="21" s="1"/>
  <c r="BP711" i="21"/>
  <c r="BQ711" i="21" s="1"/>
  <c r="BP311" i="21"/>
  <c r="BQ311" i="21" s="1"/>
  <c r="BP1056" i="21"/>
  <c r="BP903" i="21"/>
  <c r="BQ903" i="21" s="1"/>
  <c r="BP834" i="21"/>
  <c r="BP1224" i="21"/>
  <c r="BQ1224" i="21" s="1"/>
  <c r="BP1146" i="21"/>
  <c r="BQ1146" i="21" s="1"/>
  <c r="BP1092" i="21"/>
  <c r="BP1084" i="21"/>
  <c r="BP1040" i="21"/>
  <c r="BP579" i="21"/>
  <c r="BQ579" i="21" s="1"/>
  <c r="BT269" i="21"/>
  <c r="BV269" i="21" s="1"/>
  <c r="BP43" i="21"/>
  <c r="BQ43" i="21" s="1"/>
  <c r="BP41" i="21"/>
  <c r="BQ41" i="21" s="1"/>
  <c r="BP35" i="21"/>
  <c r="BQ35" i="21" s="1"/>
  <c r="BP1252" i="21"/>
  <c r="BQ1252" i="21" s="1"/>
  <c r="BP1106" i="21"/>
  <c r="BQ1106" i="21" s="1"/>
  <c r="BP467" i="21"/>
  <c r="BQ467" i="21" s="1"/>
  <c r="BP162" i="21"/>
  <c r="BQ162" i="21" s="1"/>
  <c r="BP862" i="21"/>
  <c r="BQ862" i="21" s="1"/>
  <c r="BP735" i="21"/>
  <c r="BP1110" i="21"/>
  <c r="BQ1110" i="21" s="1"/>
  <c r="BP874" i="21"/>
  <c r="BQ874" i="21" s="1"/>
  <c r="BP1255" i="21"/>
  <c r="BP986" i="21"/>
  <c r="BP934" i="21"/>
  <c r="BP1161" i="21"/>
  <c r="BQ1161" i="21" s="1"/>
  <c r="BP1159" i="21"/>
  <c r="BQ1159" i="21" s="1"/>
  <c r="BP1157" i="21"/>
  <c r="BQ1157" i="21" s="1"/>
  <c r="BP1155" i="21"/>
  <c r="BQ1155" i="21" s="1"/>
  <c r="BP826" i="21"/>
  <c r="BP927" i="21"/>
  <c r="BP100" i="21"/>
  <c r="BQ100" i="21" s="1"/>
  <c r="BP84" i="21"/>
  <c r="BQ84" i="21" s="1"/>
  <c r="BP78" i="21"/>
  <c r="BQ78" i="21" s="1"/>
  <c r="BP48" i="21"/>
  <c r="BQ48" i="21" s="1"/>
  <c r="BP34" i="21"/>
  <c r="BQ34" i="21" s="1"/>
  <c r="BP32" i="21"/>
  <c r="BQ32" i="21" s="1"/>
  <c r="BP30" i="21"/>
  <c r="BQ30" i="21" s="1"/>
  <c r="BP26" i="21"/>
  <c r="BQ26" i="21" s="1"/>
  <c r="BP24" i="21"/>
  <c r="BQ24" i="21" s="1"/>
  <c r="BP16" i="21"/>
  <c r="BQ16" i="21" s="1"/>
  <c r="BP921" i="21"/>
  <c r="BP876" i="21"/>
  <c r="BP865" i="21"/>
  <c r="BQ865" i="21" s="1"/>
  <c r="BP841" i="21"/>
  <c r="BQ841" i="21" s="1"/>
  <c r="BP833" i="21"/>
  <c r="BQ833" i="21" s="1"/>
  <c r="BP823" i="21"/>
  <c r="BQ823" i="21" s="1"/>
  <c r="BP665" i="21"/>
  <c r="BQ665" i="21" s="1"/>
  <c r="BP1135" i="21"/>
  <c r="BQ1135" i="21" s="1"/>
  <c r="BP815" i="21"/>
  <c r="BQ815" i="21" s="1"/>
  <c r="BP931" i="21"/>
  <c r="BP807" i="21"/>
  <c r="BQ807" i="21" s="1"/>
  <c r="BP803" i="21"/>
  <c r="BQ803" i="21" s="1"/>
  <c r="BP799" i="21"/>
  <c r="BQ799" i="21" s="1"/>
  <c r="BP795" i="21"/>
  <c r="BQ795" i="21" s="1"/>
  <c r="BP791" i="21"/>
  <c r="BQ791" i="21" s="1"/>
  <c r="BP787" i="21"/>
  <c r="BQ787" i="21" s="1"/>
  <c r="BP773" i="21"/>
  <c r="BQ773" i="21" s="1"/>
  <c r="BP769" i="21"/>
  <c r="BQ769" i="21" s="1"/>
  <c r="BP766" i="21"/>
  <c r="BQ766" i="21" s="1"/>
  <c r="BP762" i="21"/>
  <c r="BQ762" i="21" s="1"/>
  <c r="BP758" i="21"/>
  <c r="BQ758" i="21" s="1"/>
  <c r="BP754" i="21"/>
  <c r="BQ754" i="21" s="1"/>
  <c r="BP750" i="21"/>
  <c r="BQ750" i="21" s="1"/>
  <c r="BP746" i="21"/>
  <c r="BQ746" i="21" s="1"/>
  <c r="BP693" i="21"/>
  <c r="BQ693" i="21" s="1"/>
  <c r="BP685" i="21"/>
  <c r="BQ685" i="21" s="1"/>
  <c r="BP681" i="21"/>
  <c r="BQ681" i="21" s="1"/>
  <c r="BP677" i="21"/>
  <c r="BQ677" i="21" s="1"/>
  <c r="BP669" i="21"/>
  <c r="BQ669" i="21" s="1"/>
  <c r="BP710" i="21"/>
  <c r="BQ710" i="21" s="1"/>
  <c r="BP1149" i="21"/>
  <c r="BP76" i="21"/>
  <c r="BQ76" i="21" s="1"/>
  <c r="BP1247" i="21"/>
  <c r="BP1020" i="21"/>
  <c r="BP1016" i="21"/>
  <c r="BP863" i="21"/>
  <c r="BP1143" i="21"/>
  <c r="BP776" i="21"/>
  <c r="BP66" i="21"/>
  <c r="BQ66" i="21" s="1"/>
  <c r="BP1291" i="21"/>
  <c r="BQ1291" i="21" s="1"/>
  <c r="BP1295" i="21"/>
  <c r="BQ1295" i="21" s="1"/>
  <c r="BP1130" i="21"/>
  <c r="BP1090" i="21"/>
  <c r="BP1028" i="21"/>
  <c r="BP1088" i="21"/>
  <c r="BP1052" i="21"/>
  <c r="BP1044" i="21"/>
  <c r="BP1036" i="21"/>
  <c r="BP1032" i="21"/>
  <c r="BP1026" i="21"/>
  <c r="BP1014" i="21"/>
  <c r="BP984" i="21"/>
  <c r="BP925" i="21"/>
  <c r="BP719" i="21"/>
  <c r="BQ719" i="21" s="1"/>
  <c r="BP1249" i="21"/>
  <c r="BQ1249" i="21" s="1"/>
  <c r="BP1241" i="21"/>
  <c r="BQ1241" i="21" s="1"/>
  <c r="BP1207" i="21"/>
  <c r="BQ1207" i="21" s="1"/>
  <c r="BP1203" i="21"/>
  <c r="BQ1203" i="21" s="1"/>
  <c r="BP1199" i="21"/>
  <c r="BQ1199" i="21" s="1"/>
  <c r="BP1195" i="21"/>
  <c r="BQ1195" i="21" s="1"/>
  <c r="BP1191" i="21"/>
  <c r="BQ1191" i="21" s="1"/>
  <c r="BP1187" i="21"/>
  <c r="BQ1187" i="21" s="1"/>
  <c r="BP1183" i="21"/>
  <c r="BQ1183" i="21" s="1"/>
  <c r="BP1179" i="21"/>
  <c r="BQ1179" i="21" s="1"/>
  <c r="BP1175" i="21"/>
  <c r="BQ1175" i="21" s="1"/>
  <c r="BP1171" i="21"/>
  <c r="BQ1171" i="21" s="1"/>
  <c r="BP1167" i="21"/>
  <c r="BQ1167" i="21" s="1"/>
  <c r="BP1163" i="21"/>
  <c r="BQ1163" i="21" s="1"/>
  <c r="BP1153" i="21"/>
  <c r="BQ1153" i="21" s="1"/>
  <c r="BP1151" i="21"/>
  <c r="BQ1151" i="21" s="1"/>
  <c r="BP1139" i="21"/>
  <c r="BQ1139" i="21" s="1"/>
  <c r="BP1068" i="21"/>
  <c r="BP869" i="21"/>
  <c r="BQ869" i="21" s="1"/>
  <c r="BP831" i="21"/>
  <c r="BQ831" i="21" s="1"/>
  <c r="BP825" i="21"/>
  <c r="BQ825" i="21" s="1"/>
  <c r="BP821" i="21"/>
  <c r="BQ821" i="21" s="1"/>
  <c r="BP718" i="21"/>
  <c r="BQ718" i="21" s="1"/>
  <c r="BP704" i="21"/>
  <c r="BQ704" i="21" s="1"/>
  <c r="BP663" i="21"/>
  <c r="BQ663" i="21" s="1"/>
  <c r="BP656" i="21"/>
  <c r="BQ656" i="21" s="1"/>
  <c r="BP1297" i="21"/>
  <c r="BQ1297" i="21" s="1"/>
  <c r="BP1126" i="21"/>
  <c r="BQ1126" i="21" s="1"/>
  <c r="BP1080" i="21"/>
  <c r="BP1054" i="21"/>
  <c r="BP1022" i="21"/>
  <c r="BP1018" i="21"/>
  <c r="BP1006" i="21"/>
  <c r="BP1050" i="21"/>
  <c r="BP980" i="21"/>
  <c r="BP964" i="21"/>
  <c r="BP936" i="21"/>
  <c r="BP929" i="21"/>
  <c r="BP923" i="21"/>
  <c r="BP917" i="21"/>
  <c r="BP913" i="21"/>
  <c r="BP909" i="21"/>
  <c r="BT886" i="21"/>
  <c r="BV886" i="21" s="1"/>
  <c r="BP861" i="21"/>
  <c r="BP708" i="21"/>
  <c r="BQ708" i="21" s="1"/>
  <c r="BP870" i="21"/>
  <c r="BQ870" i="21" s="1"/>
  <c r="BP828" i="21"/>
  <c r="BQ828" i="21" s="1"/>
  <c r="BP817" i="21"/>
  <c r="BQ817" i="21" s="1"/>
  <c r="BP813" i="21"/>
  <c r="BQ813" i="21" s="1"/>
  <c r="BP809" i="21"/>
  <c r="BQ809" i="21" s="1"/>
  <c r="BP801" i="21"/>
  <c r="BQ801" i="21" s="1"/>
  <c r="BP797" i="21"/>
  <c r="BQ797" i="21" s="1"/>
  <c r="BP793" i="21"/>
  <c r="BQ793" i="21" s="1"/>
  <c r="BP789" i="21"/>
  <c r="BQ789" i="21" s="1"/>
  <c r="BP775" i="21"/>
  <c r="BQ775" i="21" s="1"/>
  <c r="BP771" i="21"/>
  <c r="BQ771" i="21" s="1"/>
  <c r="BP764" i="21"/>
  <c r="BQ764" i="21" s="1"/>
  <c r="BP760" i="21"/>
  <c r="BQ760" i="21" s="1"/>
  <c r="BP752" i="21"/>
  <c r="BQ752" i="21" s="1"/>
  <c r="BP748" i="21"/>
  <c r="BQ748" i="21" s="1"/>
  <c r="BP744" i="21"/>
  <c r="BQ744" i="21" s="1"/>
  <c r="BP707" i="21"/>
  <c r="BQ707" i="21" s="1"/>
  <c r="BP695" i="21"/>
  <c r="BQ695" i="21" s="1"/>
  <c r="BP691" i="21"/>
  <c r="BQ691" i="21" s="1"/>
  <c r="BP687" i="21"/>
  <c r="BQ687" i="21" s="1"/>
  <c r="BP683" i="21"/>
  <c r="BQ683" i="21" s="1"/>
  <c r="BP679" i="21"/>
  <c r="BQ679" i="21" s="1"/>
  <c r="BP675" i="21"/>
  <c r="BQ675" i="21" s="1"/>
  <c r="BP671" i="21"/>
  <c r="BQ671" i="21" s="1"/>
  <c r="BP667" i="21"/>
  <c r="BQ667" i="21" s="1"/>
  <c r="BP86" i="21"/>
  <c r="BQ86" i="21" s="1"/>
  <c r="BP56" i="21"/>
  <c r="BQ56" i="21" s="1"/>
  <c r="BP50" i="21"/>
  <c r="BQ50" i="21" s="1"/>
  <c r="BP12" i="21"/>
  <c r="BQ12" i="21" s="1"/>
  <c r="BP1267" i="21"/>
  <c r="BQ1267" i="21" s="1"/>
  <c r="BP1072" i="21"/>
  <c r="BP1046" i="21"/>
  <c r="BP1086" i="21"/>
  <c r="BP1030" i="21"/>
  <c r="BP1004" i="21"/>
  <c r="BP998" i="21"/>
  <c r="BP1000" i="21"/>
  <c r="BP942" i="21"/>
  <c r="BQ942" i="21" s="1"/>
  <c r="BP1243" i="21"/>
  <c r="BQ1243" i="21" s="1"/>
  <c r="BP1209" i="21"/>
  <c r="BQ1209" i="21" s="1"/>
  <c r="BP1205" i="21"/>
  <c r="BQ1205" i="21" s="1"/>
  <c r="BP1197" i="21"/>
  <c r="BQ1197" i="21" s="1"/>
  <c r="BP1193" i="21"/>
  <c r="BQ1193" i="21" s="1"/>
  <c r="BP1189" i="21"/>
  <c r="BQ1189" i="21" s="1"/>
  <c r="BP1181" i="21"/>
  <c r="BQ1181" i="21" s="1"/>
  <c r="BP1177" i="21"/>
  <c r="BQ1177" i="21" s="1"/>
  <c r="BP1173" i="21"/>
  <c r="BQ1173" i="21" s="1"/>
  <c r="BP1169" i="21"/>
  <c r="BQ1169" i="21" s="1"/>
  <c r="BP1165" i="21"/>
  <c r="BQ1165" i="21" s="1"/>
  <c r="BP1147" i="21"/>
  <c r="BP866" i="21"/>
  <c r="BQ866" i="21" s="1"/>
  <c r="BP782" i="21"/>
  <c r="BQ782" i="21" s="1"/>
  <c r="BP778" i="21"/>
  <c r="BQ778" i="21" s="1"/>
  <c r="BP740" i="21"/>
  <c r="BQ740" i="21" s="1"/>
  <c r="BP661" i="21"/>
  <c r="BQ661" i="21" s="1"/>
  <c r="BP658" i="21"/>
  <c r="BQ658" i="21" s="1"/>
  <c r="BP654" i="21"/>
  <c r="BQ654" i="21" s="1"/>
  <c r="BP404" i="21"/>
  <c r="BQ404" i="21" s="1"/>
  <c r="BP14" i="21"/>
  <c r="BQ14" i="21" s="1"/>
  <c r="BP1117" i="21"/>
  <c r="BQ1117" i="21" s="1"/>
  <c r="BP1064" i="21"/>
  <c r="BP1078" i="21"/>
  <c r="BP1058" i="21"/>
  <c r="BP1008" i="21"/>
  <c r="BP1002" i="21"/>
  <c r="BP976" i="21"/>
  <c r="BP968" i="21"/>
  <c r="BP988" i="21"/>
  <c r="BP907" i="21"/>
  <c r="BT882" i="21"/>
  <c r="BV882" i="21" s="1"/>
  <c r="BP1304" i="21"/>
  <c r="BQ1304" i="21" s="1"/>
  <c r="BT1199" i="21"/>
  <c r="BV1199" i="21" s="1"/>
  <c r="BT1140" i="21"/>
  <c r="BV1140" i="21" s="1"/>
  <c r="BP1234" i="21"/>
  <c r="BQ1234" i="21" s="1"/>
  <c r="BT1179" i="21"/>
  <c r="BV1179" i="21" s="1"/>
  <c r="BT1163" i="21"/>
  <c r="BV1163" i="21" s="1"/>
  <c r="BT1112" i="21"/>
  <c r="BV1112" i="21" s="1"/>
  <c r="BT1108" i="21"/>
  <c r="BV1108" i="21" s="1"/>
  <c r="BT1104" i="21"/>
  <c r="BV1104" i="21" s="1"/>
  <c r="BP1071" i="21"/>
  <c r="BP1025" i="21"/>
  <c r="BP1021" i="21"/>
  <c r="BP1005" i="21"/>
  <c r="BP1001" i="21"/>
  <c r="BP957" i="21"/>
  <c r="BT1193" i="21"/>
  <c r="BV1193" i="21" s="1"/>
  <c r="BT1177" i="21"/>
  <c r="BV1177" i="21" s="1"/>
  <c r="BP1138" i="21"/>
  <c r="BQ1138" i="21" s="1"/>
  <c r="BT730" i="21"/>
  <c r="BV730" i="21" s="1"/>
  <c r="BP721" i="21"/>
  <c r="BQ721" i="21" s="1"/>
  <c r="BT698" i="21"/>
  <c r="BV698" i="21" s="1"/>
  <c r="BP724" i="21"/>
  <c r="BQ724" i="21" s="1"/>
  <c r="BP1140" i="21"/>
  <c r="BQ1140" i="21" s="1"/>
  <c r="BT877" i="21"/>
  <c r="BV877" i="21" s="1"/>
  <c r="BP832" i="21"/>
  <c r="BQ832" i="21" s="1"/>
  <c r="BP738" i="21"/>
  <c r="BQ738" i="21" s="1"/>
  <c r="BP686" i="21"/>
  <c r="BQ686" i="21" s="1"/>
  <c r="BP670" i="21"/>
  <c r="BQ670" i="21" s="1"/>
  <c r="BT809" i="21"/>
  <c r="BV809" i="21" s="1"/>
  <c r="BT789" i="21"/>
  <c r="BV789" i="21" s="1"/>
  <c r="BT736" i="21"/>
  <c r="BV736" i="21" s="1"/>
  <c r="BT704" i="21"/>
  <c r="BV704" i="21" s="1"/>
  <c r="BT663" i="21"/>
  <c r="BV663" i="21" s="1"/>
  <c r="BP646" i="21"/>
  <c r="BQ646" i="21" s="1"/>
  <c r="BP630" i="21"/>
  <c r="BQ630" i="21" s="1"/>
  <c r="BT819" i="21"/>
  <c r="BV819" i="21" s="1"/>
  <c r="BT807" i="21"/>
  <c r="BV807" i="21" s="1"/>
  <c r="BT803" i="21"/>
  <c r="BV803" i="21" s="1"/>
  <c r="BT787" i="21"/>
  <c r="BV787" i="21" s="1"/>
  <c r="BT752" i="21"/>
  <c r="BV752" i="21" s="1"/>
  <c r="BT683" i="21"/>
  <c r="BV683" i="21" s="1"/>
  <c r="BT654" i="21"/>
  <c r="BV654" i="21" s="1"/>
  <c r="BT616" i="21"/>
  <c r="BV616" i="21" s="1"/>
  <c r="BT596" i="21"/>
  <c r="BV596" i="21" s="1"/>
  <c r="BT527" i="21"/>
  <c r="BV527" i="21" s="1"/>
  <c r="BT519" i="21"/>
  <c r="BV519" i="21" s="1"/>
  <c r="BT502" i="21"/>
  <c r="BV502" i="21" s="1"/>
  <c r="BT494" i="21"/>
  <c r="BV494" i="21" s="1"/>
  <c r="BT486" i="21"/>
  <c r="BV486" i="21" s="1"/>
  <c r="BT478" i="21"/>
  <c r="BV478" i="21" s="1"/>
  <c r="BT456" i="21"/>
  <c r="BV456" i="21" s="1"/>
  <c r="BP452" i="21"/>
  <c r="BQ452" i="21" s="1"/>
  <c r="BP447" i="21"/>
  <c r="BQ447" i="21" s="1"/>
  <c r="BP439" i="21"/>
  <c r="BQ439" i="21" s="1"/>
  <c r="BP434" i="21"/>
  <c r="BQ434" i="21" s="1"/>
  <c r="BP426" i="21"/>
  <c r="BQ426" i="21" s="1"/>
  <c r="BP418" i="21"/>
  <c r="BQ418" i="21" s="1"/>
  <c r="BP409" i="21"/>
  <c r="BQ409" i="21" s="1"/>
  <c r="BT403" i="21"/>
  <c r="BV403" i="21" s="1"/>
  <c r="BT831" i="21"/>
  <c r="BV831" i="21" s="1"/>
  <c r="BT821" i="21"/>
  <c r="BV821" i="21" s="1"/>
  <c r="BT786" i="21"/>
  <c r="BV786" i="21" s="1"/>
  <c r="BT734" i="21"/>
  <c r="BV734" i="21" s="1"/>
  <c r="BP632" i="21"/>
  <c r="BQ632" i="21" s="1"/>
  <c r="BP405" i="21"/>
  <c r="BQ405" i="21" s="1"/>
  <c r="BT874" i="21"/>
  <c r="BV874" i="21" s="1"/>
  <c r="BT773" i="21"/>
  <c r="BV773" i="21" s="1"/>
  <c r="BT756" i="21"/>
  <c r="BV756" i="21" s="1"/>
  <c r="BP730" i="21"/>
  <c r="BQ730" i="21" s="1"/>
  <c r="BT687" i="21"/>
  <c r="BV687" i="21" s="1"/>
  <c r="BT671" i="21"/>
  <c r="BV671" i="21" s="1"/>
  <c r="BT658" i="21"/>
  <c r="BV658" i="21" s="1"/>
  <c r="BP623" i="21"/>
  <c r="BQ623" i="21" s="1"/>
  <c r="BP474" i="21"/>
  <c r="BQ474" i="21" s="1"/>
  <c r="BP444" i="21"/>
  <c r="BQ444" i="21" s="1"/>
  <c r="BP421" i="21"/>
  <c r="BQ421" i="21" s="1"/>
  <c r="BP380" i="21"/>
  <c r="BQ380" i="21" s="1"/>
  <c r="BP36" i="21"/>
  <c r="BQ36" i="21" s="1"/>
  <c r="BP403" i="21"/>
  <c r="BQ403" i="21" s="1"/>
  <c r="BP388" i="21"/>
  <c r="BQ388" i="21" s="1"/>
  <c r="BP362" i="21"/>
  <c r="BQ362" i="21" s="1"/>
  <c r="BP354" i="21"/>
  <c r="BQ354" i="21" s="1"/>
  <c r="BP337" i="21"/>
  <c r="BQ337" i="21" s="1"/>
  <c r="BP329" i="21"/>
  <c r="BQ329" i="21" s="1"/>
  <c r="BP321" i="21"/>
  <c r="BQ321" i="21" s="1"/>
  <c r="BT307" i="21"/>
  <c r="BV307" i="21" s="1"/>
  <c r="BT305" i="21"/>
  <c r="BV305" i="21" s="1"/>
  <c r="BT303" i="21"/>
  <c r="BV303" i="21" s="1"/>
  <c r="BT301" i="21"/>
  <c r="BV301" i="21" s="1"/>
  <c r="BT299" i="21"/>
  <c r="BV299" i="21" s="1"/>
  <c r="BT297" i="21"/>
  <c r="BV297" i="21" s="1"/>
  <c r="BT295" i="21"/>
  <c r="BV295" i="21" s="1"/>
  <c r="BT293" i="21"/>
  <c r="BV293" i="21" s="1"/>
  <c r="BT291" i="21"/>
  <c r="BV291" i="21" s="1"/>
  <c r="BT289" i="21"/>
  <c r="BV289" i="21" s="1"/>
  <c r="BT287" i="21"/>
  <c r="BV287" i="21" s="1"/>
  <c r="BT285" i="21"/>
  <c r="BV285" i="21" s="1"/>
  <c r="BT283" i="21"/>
  <c r="BV283" i="21" s="1"/>
  <c r="BT281" i="21"/>
  <c r="BV281" i="21" s="1"/>
  <c r="BT279" i="21"/>
  <c r="BV279" i="21" s="1"/>
  <c r="BT277" i="21"/>
  <c r="BV277" i="21" s="1"/>
  <c r="BT275" i="21"/>
  <c r="BV275" i="21" s="1"/>
  <c r="BT273" i="21"/>
  <c r="BV273" i="21" s="1"/>
  <c r="BT271" i="21"/>
  <c r="BV271" i="21" s="1"/>
  <c r="BT267" i="21"/>
  <c r="BV267" i="21" s="1"/>
  <c r="BT265" i="21"/>
  <c r="BV265" i="21" s="1"/>
  <c r="BT263" i="21"/>
  <c r="BV263" i="21" s="1"/>
  <c r="BT261" i="21"/>
  <c r="BV261" i="21" s="1"/>
  <c r="BT259" i="21"/>
  <c r="BV259" i="21" s="1"/>
  <c r="BT257" i="21"/>
  <c r="BV257" i="21" s="1"/>
  <c r="BT255" i="21"/>
  <c r="BV255" i="21" s="1"/>
  <c r="BT253" i="21"/>
  <c r="BV253" i="21" s="1"/>
  <c r="BT169" i="21"/>
  <c r="BV169" i="21" s="1"/>
  <c r="BT160" i="21"/>
  <c r="BV160" i="21" s="1"/>
  <c r="BT152" i="21"/>
  <c r="BV152" i="21" s="1"/>
  <c r="BT144" i="21"/>
  <c r="BV144" i="21" s="1"/>
  <c r="BT134" i="21"/>
  <c r="BV134" i="21" s="1"/>
  <c r="BP125" i="21"/>
  <c r="BQ125" i="21" s="1"/>
  <c r="BP117" i="21"/>
  <c r="BQ117" i="21" s="1"/>
  <c r="BP109" i="21"/>
  <c r="BQ109" i="21" s="1"/>
  <c r="BP72" i="21"/>
  <c r="BQ72" i="21" s="1"/>
  <c r="BP596" i="21"/>
  <c r="BQ596" i="21" s="1"/>
  <c r="BP378" i="21"/>
  <c r="BQ378" i="21" s="1"/>
  <c r="BP386" i="21"/>
  <c r="BQ386" i="21" s="1"/>
  <c r="BP348" i="21"/>
  <c r="BQ348" i="21" s="1"/>
  <c r="BP344" i="21"/>
  <c r="BQ344" i="21" s="1"/>
  <c r="BP328" i="21"/>
  <c r="BQ328" i="21" s="1"/>
  <c r="BP118" i="21"/>
  <c r="BQ118" i="21" s="1"/>
  <c r="BP87" i="21"/>
  <c r="BQ87" i="21" s="1"/>
  <c r="BP49" i="21"/>
  <c r="BQ49" i="21" s="1"/>
  <c r="BP25" i="21"/>
  <c r="BQ25" i="21" s="1"/>
  <c r="BP15" i="21"/>
  <c r="BQ15" i="21" s="1"/>
  <c r="BP305" i="21"/>
  <c r="BQ305" i="21" s="1"/>
  <c r="BP257" i="21"/>
  <c r="BQ257" i="21" s="1"/>
  <c r="BT66" i="21"/>
  <c r="BV66" i="21" s="1"/>
  <c r="BT12" i="21"/>
  <c r="BV12" i="21" s="1"/>
  <c r="BP303" i="21"/>
  <c r="BQ303" i="21" s="1"/>
  <c r="BP285" i="21"/>
  <c r="BQ285" i="21" s="1"/>
  <c r="BT131" i="21"/>
  <c r="BV131" i="21" s="1"/>
  <c r="BT44" i="21"/>
  <c r="BV44" i="21" s="1"/>
  <c r="BT42" i="21"/>
  <c r="BV42" i="21" s="1"/>
  <c r="BP261" i="21"/>
  <c r="BQ261" i="21" s="1"/>
  <c r="BT28" i="21"/>
  <c r="BV28" i="21" s="1"/>
  <c r="BP299" i="21"/>
  <c r="BQ299" i="21" s="1"/>
  <c r="BP283" i="21"/>
  <c r="BQ283" i="21" s="1"/>
  <c r="BP169" i="21"/>
  <c r="BQ169" i="21" s="1"/>
  <c r="BT84" i="21"/>
  <c r="BV84" i="21" s="1"/>
  <c r="BP44" i="21"/>
  <c r="BQ44" i="21" s="1"/>
  <c r="BP1302" i="21"/>
  <c r="BQ1302" i="21" s="1"/>
  <c r="BP1270" i="21"/>
  <c r="BQ1270" i="21" s="1"/>
  <c r="BP1254" i="21"/>
  <c r="BQ1254" i="21" s="1"/>
  <c r="BP1210" i="21"/>
  <c r="BQ1210" i="21" s="1"/>
  <c r="BP1198" i="21"/>
  <c r="BQ1198" i="21" s="1"/>
  <c r="BP1194" i="21"/>
  <c r="BQ1194" i="21" s="1"/>
  <c r="BP1182" i="21"/>
  <c r="BQ1182" i="21" s="1"/>
  <c r="BP1178" i="21"/>
  <c r="BQ1178" i="21" s="1"/>
  <c r="BP1166" i="21"/>
  <c r="BQ1166" i="21" s="1"/>
  <c r="BP1162" i="21"/>
  <c r="BQ1162" i="21" s="1"/>
  <c r="BT1191" i="21"/>
  <c r="BV1191" i="21" s="1"/>
  <c r="BT1175" i="21"/>
  <c r="BV1175" i="21" s="1"/>
  <c r="BT1197" i="21"/>
  <c r="BV1197" i="21" s="1"/>
  <c r="BT1181" i="21"/>
  <c r="BV1181" i="21" s="1"/>
  <c r="BT1165" i="21"/>
  <c r="BV1165" i="21" s="1"/>
  <c r="BT1187" i="21"/>
  <c r="BV1187" i="21" s="1"/>
  <c r="BT1123" i="21"/>
  <c r="BV1123" i="21" s="1"/>
  <c r="BT1119" i="21"/>
  <c r="BV1119" i="21" s="1"/>
  <c r="BP1100" i="21"/>
  <c r="BQ1100" i="21" s="1"/>
  <c r="BT1097" i="21"/>
  <c r="BV1097" i="21" s="1"/>
  <c r="BP1093" i="21"/>
  <c r="BP1019" i="21"/>
  <c r="BP1003" i="21"/>
  <c r="BQ1003" i="21" s="1"/>
  <c r="BP997" i="21"/>
  <c r="BP1213" i="21"/>
  <c r="BQ1213" i="21" s="1"/>
  <c r="BT1169" i="21"/>
  <c r="BV1169" i="21" s="1"/>
  <c r="BT869" i="21"/>
  <c r="BV869" i="21" s="1"/>
  <c r="BT712" i="21"/>
  <c r="BV712" i="21" s="1"/>
  <c r="BP1112" i="21"/>
  <c r="BQ1112" i="21" s="1"/>
  <c r="BP720" i="21"/>
  <c r="BQ720" i="21" s="1"/>
  <c r="BP706" i="21"/>
  <c r="BQ706" i="21" s="1"/>
  <c r="BT870" i="21"/>
  <c r="BV870" i="21" s="1"/>
  <c r="BT865" i="21"/>
  <c r="BV865" i="21" s="1"/>
  <c r="BP829" i="21"/>
  <c r="BQ829" i="21" s="1"/>
  <c r="BP806" i="21"/>
  <c r="BQ806" i="21" s="1"/>
  <c r="BP790" i="21"/>
  <c r="BQ790" i="21" s="1"/>
  <c r="BP772" i="21"/>
  <c r="BQ772" i="21" s="1"/>
  <c r="BP757" i="21"/>
  <c r="BQ757" i="21" s="1"/>
  <c r="BP741" i="21"/>
  <c r="BQ741" i="21" s="1"/>
  <c r="BP645" i="21"/>
  <c r="BQ645" i="21" s="1"/>
  <c r="BP1116" i="21"/>
  <c r="BQ1116" i="21" s="1"/>
  <c r="BT825" i="21"/>
  <c r="BV825" i="21" s="1"/>
  <c r="BT778" i="21"/>
  <c r="BV778" i="21" s="1"/>
  <c r="BT762" i="21"/>
  <c r="BV762" i="21" s="1"/>
  <c r="BT746" i="21"/>
  <c r="BV746" i="21" s="1"/>
  <c r="BT709" i="21"/>
  <c r="BV709" i="21" s="1"/>
  <c r="BP698" i="21"/>
  <c r="BQ698" i="21" s="1"/>
  <c r="BT693" i="21"/>
  <c r="BV693" i="21" s="1"/>
  <c r="BT677" i="21"/>
  <c r="BV677" i="21" s="1"/>
  <c r="BP626" i="21"/>
  <c r="BQ626" i="21" s="1"/>
  <c r="BT815" i="21"/>
  <c r="BV815" i="21" s="1"/>
  <c r="BT760" i="21"/>
  <c r="BV760" i="21" s="1"/>
  <c r="BT667" i="21"/>
  <c r="BV667" i="21" s="1"/>
  <c r="BP641" i="21"/>
  <c r="BQ641" i="21" s="1"/>
  <c r="BP625" i="21"/>
  <c r="BQ625" i="21" s="1"/>
  <c r="BP622" i="21"/>
  <c r="BQ622" i="21" s="1"/>
  <c r="BT614" i="21"/>
  <c r="BV614" i="21" s="1"/>
  <c r="BT603" i="21"/>
  <c r="BV603" i="21" s="1"/>
  <c r="BT532" i="21"/>
  <c r="BV532" i="21" s="1"/>
  <c r="BT525" i="21"/>
  <c r="BV525" i="21" s="1"/>
  <c r="BT517" i="21"/>
  <c r="BV517" i="21" s="1"/>
  <c r="BT515" i="21"/>
  <c r="BV515" i="21" s="1"/>
  <c r="BT513" i="21"/>
  <c r="BV513" i="21" s="1"/>
  <c r="BT500" i="21"/>
  <c r="BV500" i="21" s="1"/>
  <c r="BT492" i="21"/>
  <c r="BV492" i="21" s="1"/>
  <c r="BT484" i="21"/>
  <c r="BV484" i="21" s="1"/>
  <c r="BT793" i="21"/>
  <c r="BV793" i="21" s="1"/>
  <c r="BT766" i="21"/>
  <c r="BV766" i="21" s="1"/>
  <c r="BT742" i="21"/>
  <c r="BV742" i="21" s="1"/>
  <c r="BT707" i="21"/>
  <c r="BV707" i="21" s="1"/>
  <c r="BT681" i="21"/>
  <c r="BV681" i="21" s="1"/>
  <c r="BT862" i="21"/>
  <c r="BV862" i="21" s="1"/>
  <c r="BT811" i="21"/>
  <c r="BV811" i="21" s="1"/>
  <c r="BT799" i="21"/>
  <c r="BV799" i="21" s="1"/>
  <c r="BT711" i="21"/>
  <c r="BV711" i="21" s="1"/>
  <c r="BP709" i="21"/>
  <c r="BQ709" i="21" s="1"/>
  <c r="BP631" i="21"/>
  <c r="BQ631" i="21" s="1"/>
  <c r="BP476" i="21"/>
  <c r="BQ476" i="21" s="1"/>
  <c r="BP527" i="21"/>
  <c r="BQ527" i="21" s="1"/>
  <c r="BT398" i="21"/>
  <c r="BV398" i="21" s="1"/>
  <c r="BP376" i="21"/>
  <c r="BQ376" i="21" s="1"/>
  <c r="BT346" i="21"/>
  <c r="BV346" i="21" s="1"/>
  <c r="BP525" i="21"/>
  <c r="BQ525" i="21" s="1"/>
  <c r="BP314" i="21"/>
  <c r="BQ314" i="21" s="1"/>
  <c r="BT251" i="21"/>
  <c r="BV251" i="21" s="1"/>
  <c r="BT249" i="21"/>
  <c r="BV249" i="21" s="1"/>
  <c r="BT247" i="21"/>
  <c r="BV247" i="21" s="1"/>
  <c r="BT245" i="21"/>
  <c r="BV245" i="21" s="1"/>
  <c r="BT243" i="21"/>
  <c r="BV243" i="21" s="1"/>
  <c r="BT241" i="21"/>
  <c r="BV241" i="21" s="1"/>
  <c r="BT239" i="21"/>
  <c r="BV239" i="21" s="1"/>
  <c r="BT236" i="21"/>
  <c r="BV236" i="21" s="1"/>
  <c r="BP223" i="21"/>
  <c r="BQ223" i="21" s="1"/>
  <c r="BT167" i="21"/>
  <c r="BV167" i="21" s="1"/>
  <c r="BT158" i="21"/>
  <c r="BV158" i="21" s="1"/>
  <c r="BT150" i="21"/>
  <c r="BV150" i="21" s="1"/>
  <c r="BT142" i="21"/>
  <c r="BV142" i="21" s="1"/>
  <c r="BT140" i="21"/>
  <c r="BV140" i="21" s="1"/>
  <c r="BT132" i="21"/>
  <c r="BV132" i="21" s="1"/>
  <c r="BP115" i="21"/>
  <c r="BQ115" i="21" s="1"/>
  <c r="BP94" i="21"/>
  <c r="BQ94" i="21" s="1"/>
  <c r="BP82" i="21"/>
  <c r="BQ82" i="21" s="1"/>
  <c r="BP58" i="21"/>
  <c r="BQ58" i="21" s="1"/>
  <c r="BP20" i="21"/>
  <c r="BQ20" i="21" s="1"/>
  <c r="BP494" i="21"/>
  <c r="BQ494" i="21" s="1"/>
  <c r="BP353" i="21"/>
  <c r="BQ353" i="21" s="1"/>
  <c r="BP161" i="21"/>
  <c r="BQ161" i="21" s="1"/>
  <c r="BP145" i="21"/>
  <c r="BQ145" i="21" s="1"/>
  <c r="BP130" i="21"/>
  <c r="BQ130" i="21" s="1"/>
  <c r="BP39" i="21"/>
  <c r="BQ39" i="21" s="1"/>
  <c r="BP492" i="21"/>
  <c r="BQ492" i="21" s="1"/>
  <c r="BP390" i="21"/>
  <c r="BQ390" i="21" s="1"/>
  <c r="BP330" i="21"/>
  <c r="BQ330" i="21" s="1"/>
  <c r="BP230" i="21"/>
  <c r="BQ230" i="21" s="1"/>
  <c r="BP214" i="21"/>
  <c r="BQ214" i="21" s="1"/>
  <c r="BP57" i="21"/>
  <c r="BQ57" i="21" s="1"/>
  <c r="BK11" i="21"/>
  <c r="CU11" i="21"/>
  <c r="CG11" i="21"/>
  <c r="DB11" i="21"/>
  <c r="BP273" i="21"/>
  <c r="BQ273" i="21" s="1"/>
  <c r="BP253" i="21"/>
  <c r="BQ253" i="21" s="1"/>
  <c r="BT56" i="21"/>
  <c r="BV56" i="21" s="1"/>
  <c r="BT48" i="21"/>
  <c r="BV48" i="21" s="1"/>
  <c r="BP315" i="21"/>
  <c r="BQ315" i="21" s="1"/>
  <c r="BP297" i="21"/>
  <c r="BQ297" i="21" s="1"/>
  <c r="BP281" i="21"/>
  <c r="BQ281" i="21" s="1"/>
  <c r="BT38" i="21"/>
  <c r="BV38" i="21" s="1"/>
  <c r="BP301" i="21"/>
  <c r="BQ301" i="21" s="1"/>
  <c r="BP255" i="21"/>
  <c r="BQ255" i="21" s="1"/>
  <c r="BP236" i="21"/>
  <c r="BQ236" i="21" s="1"/>
  <c r="BP158" i="21"/>
  <c r="BQ158" i="21" s="1"/>
  <c r="BP144" i="21"/>
  <c r="BQ144" i="21" s="1"/>
  <c r="BT43" i="21"/>
  <c r="BV43" i="21" s="1"/>
  <c r="BT41" i="21"/>
  <c r="BV41" i="21" s="1"/>
  <c r="BT35" i="21"/>
  <c r="BV35" i="21" s="1"/>
  <c r="BP295" i="21"/>
  <c r="BQ295" i="21" s="1"/>
  <c r="BP279" i="21"/>
  <c r="BQ279" i="21" s="1"/>
  <c r="BP42" i="21"/>
  <c r="BQ42" i="21" s="1"/>
  <c r="BP1156" i="21"/>
  <c r="BQ1156" i="21" s="1"/>
  <c r="BP1258" i="21"/>
  <c r="BQ1258" i="21" s="1"/>
  <c r="BP1246" i="21"/>
  <c r="BQ1246" i="21" s="1"/>
  <c r="BP1237" i="21"/>
  <c r="BQ1237" i="21" s="1"/>
  <c r="BP1240" i="21"/>
  <c r="BQ1240" i="21" s="1"/>
  <c r="BP1232" i="21"/>
  <c r="BQ1232" i="21" s="1"/>
  <c r="BP1226" i="21"/>
  <c r="BQ1226" i="21" s="1"/>
  <c r="BT1139" i="21"/>
  <c r="BV1139" i="21" s="1"/>
  <c r="BP1238" i="21"/>
  <c r="BQ1238" i="21" s="1"/>
  <c r="BP1230" i="21"/>
  <c r="BQ1230" i="21" s="1"/>
  <c r="BT1171" i="21"/>
  <c r="BV1171" i="21" s="1"/>
  <c r="BP1142" i="21"/>
  <c r="BQ1142" i="21" s="1"/>
  <c r="BT1114" i="21"/>
  <c r="BV1114" i="21" s="1"/>
  <c r="BT1110" i="21"/>
  <c r="BV1110" i="21" s="1"/>
  <c r="BT1106" i="21"/>
  <c r="BV1106" i="21" s="1"/>
  <c r="BP1102" i="21"/>
  <c r="BQ1102" i="21" s="1"/>
  <c r="BP1083" i="21"/>
  <c r="BP1075" i="21"/>
  <c r="BP1067" i="21"/>
  <c r="BP1047" i="21"/>
  <c r="BP1039" i="21"/>
  <c r="BP1031" i="21"/>
  <c r="BP1009" i="21"/>
  <c r="BP995" i="21"/>
  <c r="BP989" i="21"/>
  <c r="BP987" i="21"/>
  <c r="BP981" i="21"/>
  <c r="BP979" i="21"/>
  <c r="BP973" i="21"/>
  <c r="BP971" i="21"/>
  <c r="BP965" i="21"/>
  <c r="BP963" i="21"/>
  <c r="BP955" i="21"/>
  <c r="BP951" i="21"/>
  <c r="BP945" i="21"/>
  <c r="BQ945" i="21" s="1"/>
  <c r="BP943" i="21"/>
  <c r="BQ943" i="21" s="1"/>
  <c r="BP937" i="21"/>
  <c r="BQ937" i="21" s="1"/>
  <c r="BP935" i="21"/>
  <c r="BQ935" i="21" s="1"/>
  <c r="BP928" i="21"/>
  <c r="BQ928" i="21" s="1"/>
  <c r="BP926" i="21"/>
  <c r="BQ926" i="21" s="1"/>
  <c r="BP920" i="21"/>
  <c r="BQ920" i="21" s="1"/>
  <c r="BP918" i="21"/>
  <c r="BQ918" i="21" s="1"/>
  <c r="BP912" i="21"/>
  <c r="BQ912" i="21" s="1"/>
  <c r="BP910" i="21"/>
  <c r="BQ910" i="21" s="1"/>
  <c r="BP904" i="21"/>
  <c r="BQ904" i="21" s="1"/>
  <c r="BP902" i="21"/>
  <c r="BQ902" i="21" s="1"/>
  <c r="BT1201" i="21"/>
  <c r="BV1201" i="21" s="1"/>
  <c r="BT1185" i="21"/>
  <c r="BV1185" i="21" s="1"/>
  <c r="BP1141" i="21"/>
  <c r="BQ1141" i="21" s="1"/>
  <c r="BP1105" i="21"/>
  <c r="BQ1105" i="21" s="1"/>
  <c r="BP1119" i="21"/>
  <c r="BQ1119" i="21" s="1"/>
  <c r="BT737" i="21"/>
  <c r="BV737" i="21" s="1"/>
  <c r="BT722" i="21"/>
  <c r="BV722" i="21" s="1"/>
  <c r="BT701" i="21"/>
  <c r="BV701" i="21" s="1"/>
  <c r="BP1129" i="21"/>
  <c r="BQ1129" i="21" s="1"/>
  <c r="BP739" i="21"/>
  <c r="BQ739" i="21" s="1"/>
  <c r="BP1123" i="21"/>
  <c r="BQ1123" i="21" s="1"/>
  <c r="BP1114" i="21"/>
  <c r="BQ1114" i="21" s="1"/>
  <c r="BP820" i="21"/>
  <c r="BQ820" i="21" s="1"/>
  <c r="BP783" i="21"/>
  <c r="BQ783" i="21" s="1"/>
  <c r="BP716" i="21"/>
  <c r="BQ716" i="21" s="1"/>
  <c r="BP696" i="21"/>
  <c r="BQ696" i="21" s="1"/>
  <c r="BP684" i="21"/>
  <c r="BQ684" i="21" s="1"/>
  <c r="BP680" i="21"/>
  <c r="BQ680" i="21" s="1"/>
  <c r="BP668" i="21"/>
  <c r="BQ668" i="21" s="1"/>
  <c r="BP639" i="21"/>
  <c r="BQ639" i="21" s="1"/>
  <c r="BP635" i="21"/>
  <c r="BQ635" i="21" s="1"/>
  <c r="BP1097" i="21"/>
  <c r="BQ1097" i="21" s="1"/>
  <c r="BP868" i="21"/>
  <c r="BQ868" i="21" s="1"/>
  <c r="BT817" i="21"/>
  <c r="BV817" i="21" s="1"/>
  <c r="BT797" i="21"/>
  <c r="BV797" i="21" s="1"/>
  <c r="BT656" i="21"/>
  <c r="BV656" i="21" s="1"/>
  <c r="BP638" i="21"/>
  <c r="BQ638" i="21" s="1"/>
  <c r="BT841" i="21"/>
  <c r="BV841" i="21" s="1"/>
  <c r="BT833" i="21"/>
  <c r="BV833" i="21" s="1"/>
  <c r="BT795" i="21"/>
  <c r="BV795" i="21" s="1"/>
  <c r="BT784" i="21"/>
  <c r="BV784" i="21" s="1"/>
  <c r="BT769" i="21"/>
  <c r="BV769" i="21" s="1"/>
  <c r="BT744" i="21"/>
  <c r="BV744" i="21" s="1"/>
  <c r="BP737" i="21"/>
  <c r="BQ737" i="21" s="1"/>
  <c r="BT691" i="21"/>
  <c r="BV691" i="21" s="1"/>
  <c r="BT675" i="21"/>
  <c r="BV675" i="21" s="1"/>
  <c r="BT661" i="21"/>
  <c r="BV661" i="21" s="1"/>
  <c r="BT620" i="21"/>
  <c r="BV620" i="21" s="1"/>
  <c r="BT612" i="21"/>
  <c r="BV612" i="21" s="1"/>
  <c r="BT601" i="21"/>
  <c r="BV601" i="21" s="1"/>
  <c r="BT599" i="21"/>
  <c r="BV599" i="21" s="1"/>
  <c r="BT591" i="21"/>
  <c r="BV591" i="21" s="1"/>
  <c r="BT589" i="21"/>
  <c r="BV589" i="21" s="1"/>
  <c r="BT587" i="21"/>
  <c r="BV587" i="21" s="1"/>
  <c r="BT585" i="21"/>
  <c r="BV585" i="21" s="1"/>
  <c r="BT583" i="21"/>
  <c r="BV583" i="21" s="1"/>
  <c r="BT581" i="21"/>
  <c r="BV581" i="21" s="1"/>
  <c r="BT579" i="21"/>
  <c r="BV579" i="21" s="1"/>
  <c r="BT577" i="21"/>
  <c r="BV577" i="21" s="1"/>
  <c r="BT575" i="21"/>
  <c r="BV575" i="21" s="1"/>
  <c r="BT573" i="21"/>
  <c r="BV573" i="21" s="1"/>
  <c r="BT571" i="21"/>
  <c r="BV571" i="21" s="1"/>
  <c r="BT568" i="21"/>
  <c r="BV568" i="21" s="1"/>
  <c r="BT566" i="21"/>
  <c r="BV566" i="21" s="1"/>
  <c r="BT564" i="21"/>
  <c r="BV564" i="21" s="1"/>
  <c r="BT562" i="21"/>
  <c r="BV562" i="21" s="1"/>
  <c r="BT560" i="21"/>
  <c r="BV560" i="21" s="1"/>
  <c r="BT558" i="21"/>
  <c r="BV558" i="21" s="1"/>
  <c r="BT556" i="21"/>
  <c r="BV556" i="21" s="1"/>
  <c r="BT554" i="21"/>
  <c r="BV554" i="21" s="1"/>
  <c r="BT552" i="21"/>
  <c r="BV552" i="21" s="1"/>
  <c r="BT550" i="21"/>
  <c r="BV550" i="21" s="1"/>
  <c r="BT548" i="21"/>
  <c r="BV548" i="21" s="1"/>
  <c r="BT546" i="21"/>
  <c r="BV546" i="21" s="1"/>
  <c r="BT544" i="21"/>
  <c r="BV544" i="21" s="1"/>
  <c r="BT542" i="21"/>
  <c r="BV542" i="21" s="1"/>
  <c r="BT540" i="21"/>
  <c r="BV540" i="21" s="1"/>
  <c r="BT538" i="21"/>
  <c r="BV538" i="21" s="1"/>
  <c r="BT536" i="21"/>
  <c r="BV536" i="21" s="1"/>
  <c r="BT530" i="21"/>
  <c r="BV530" i="21" s="1"/>
  <c r="BT523" i="21"/>
  <c r="BV523" i="21" s="1"/>
  <c r="BT511" i="21"/>
  <c r="BV511" i="21" s="1"/>
  <c r="BT498" i="21"/>
  <c r="BV498" i="21" s="1"/>
  <c r="BT490" i="21"/>
  <c r="BV490" i="21" s="1"/>
  <c r="BT482" i="21"/>
  <c r="BV482" i="21" s="1"/>
  <c r="BT450" i="21"/>
  <c r="BV450" i="21" s="1"/>
  <c r="BT437" i="21"/>
  <c r="BV437" i="21" s="1"/>
  <c r="BP413" i="21"/>
  <c r="BQ413" i="21" s="1"/>
  <c r="BT828" i="21"/>
  <c r="BV828" i="21" s="1"/>
  <c r="BT758" i="21"/>
  <c r="BV758" i="21" s="1"/>
  <c r="BT715" i="21"/>
  <c r="BV715" i="21" s="1"/>
  <c r="BP644" i="21"/>
  <c r="BQ644" i="21" s="1"/>
  <c r="BP611" i="21"/>
  <c r="BQ611" i="21" s="1"/>
  <c r="BP578" i="21"/>
  <c r="BQ578" i="21" s="1"/>
  <c r="BP569" i="21"/>
  <c r="BQ569" i="21" s="1"/>
  <c r="BP545" i="21"/>
  <c r="BQ545" i="21" s="1"/>
  <c r="BP537" i="21"/>
  <c r="BQ537" i="21" s="1"/>
  <c r="BP520" i="21"/>
  <c r="BQ520" i="21" s="1"/>
  <c r="BP512" i="21"/>
  <c r="BQ512" i="21" s="1"/>
  <c r="BP487" i="21"/>
  <c r="BQ487" i="21" s="1"/>
  <c r="BP479" i="21"/>
  <c r="BQ479" i="21" s="1"/>
  <c r="BP458" i="21"/>
  <c r="BQ458" i="21" s="1"/>
  <c r="BT780" i="21"/>
  <c r="BV780" i="21" s="1"/>
  <c r="BT764" i="21"/>
  <c r="BV764" i="21" s="1"/>
  <c r="BT748" i="21"/>
  <c r="BV748" i="21" s="1"/>
  <c r="BT695" i="21"/>
  <c r="BV695" i="21" s="1"/>
  <c r="BT679" i="21"/>
  <c r="BV679" i="21" s="1"/>
  <c r="BT665" i="21"/>
  <c r="BV665" i="21" s="1"/>
  <c r="BP650" i="21"/>
  <c r="BQ650" i="21" s="1"/>
  <c r="BP440" i="21"/>
  <c r="BQ440" i="21" s="1"/>
  <c r="BP616" i="21"/>
  <c r="BQ616" i="21" s="1"/>
  <c r="BP583" i="21"/>
  <c r="BQ583" i="21" s="1"/>
  <c r="BP564" i="21"/>
  <c r="BQ564" i="21" s="1"/>
  <c r="BP548" i="21"/>
  <c r="BQ548" i="21" s="1"/>
  <c r="BP519" i="21"/>
  <c r="BQ519" i="21" s="1"/>
  <c r="BT404" i="21"/>
  <c r="BV404" i="21" s="1"/>
  <c r="BP367" i="21"/>
  <c r="BQ367" i="21" s="1"/>
  <c r="BP515" i="21"/>
  <c r="BQ515" i="21" s="1"/>
  <c r="BP456" i="21"/>
  <c r="BQ456" i="21" s="1"/>
  <c r="BP366" i="21"/>
  <c r="BQ366" i="21" s="1"/>
  <c r="BP351" i="21"/>
  <c r="BQ351" i="21" s="1"/>
  <c r="BP333" i="21"/>
  <c r="BQ333" i="21" s="1"/>
  <c r="BP317" i="21"/>
  <c r="BQ317" i="21" s="1"/>
  <c r="BT311" i="21"/>
  <c r="BV311" i="21" s="1"/>
  <c r="BP221" i="21"/>
  <c r="BQ221" i="21" s="1"/>
  <c r="BT164" i="21"/>
  <c r="BV164" i="21" s="1"/>
  <c r="BT156" i="21"/>
  <c r="BV156" i="21" s="1"/>
  <c r="BT148" i="21"/>
  <c r="BV148" i="21" s="1"/>
  <c r="BT138" i="21"/>
  <c r="BV138" i="21" s="1"/>
  <c r="BT128" i="21"/>
  <c r="BV128" i="21" s="1"/>
  <c r="BP121" i="21"/>
  <c r="BQ121" i="21" s="1"/>
  <c r="BP105" i="21"/>
  <c r="BQ105" i="21" s="1"/>
  <c r="BP80" i="21"/>
  <c r="BQ80" i="21" s="1"/>
  <c r="BP37" i="21"/>
  <c r="BQ37" i="21" s="1"/>
  <c r="BP585" i="21"/>
  <c r="BQ585" i="21" s="1"/>
  <c r="BP571" i="21"/>
  <c r="BQ571" i="21" s="1"/>
  <c r="BP554" i="21"/>
  <c r="BQ554" i="21" s="1"/>
  <c r="BP536" i="21"/>
  <c r="BQ536" i="21" s="1"/>
  <c r="BP513" i="21"/>
  <c r="BQ513" i="21" s="1"/>
  <c r="BP540" i="21"/>
  <c r="BQ540" i="21" s="1"/>
  <c r="BP385" i="21"/>
  <c r="BQ385" i="21" s="1"/>
  <c r="BP347" i="21"/>
  <c r="BQ347" i="21" s="1"/>
  <c r="BP340" i="21"/>
  <c r="BQ340" i="21" s="1"/>
  <c r="BP332" i="21"/>
  <c r="BQ332" i="21" s="1"/>
  <c r="BP324" i="21"/>
  <c r="BQ324" i="21" s="1"/>
  <c r="BP316" i="21"/>
  <c r="BQ316" i="21" s="1"/>
  <c r="BP233" i="21"/>
  <c r="BQ233" i="21" s="1"/>
  <c r="BP224" i="21"/>
  <c r="BQ224" i="21" s="1"/>
  <c r="BP216" i="21"/>
  <c r="BQ216" i="21" s="1"/>
  <c r="BP208" i="21"/>
  <c r="BQ208" i="21" s="1"/>
  <c r="BP114" i="21"/>
  <c r="BQ114" i="21" s="1"/>
  <c r="BP97" i="21"/>
  <c r="BQ97" i="21" s="1"/>
  <c r="BP75" i="21"/>
  <c r="BQ75" i="21" s="1"/>
  <c r="BP59" i="21"/>
  <c r="BQ59" i="21" s="1"/>
  <c r="BP13" i="21"/>
  <c r="BQ13" i="21" s="1"/>
  <c r="BP269" i="21"/>
  <c r="BQ269" i="21" s="1"/>
  <c r="BP251" i="21"/>
  <c r="BQ251" i="21" s="1"/>
  <c r="BP150" i="21"/>
  <c r="BQ150" i="21" s="1"/>
  <c r="BT86" i="21"/>
  <c r="BV86" i="21" s="1"/>
  <c r="BT78" i="21"/>
  <c r="BV78" i="21" s="1"/>
  <c r="BT32" i="21"/>
  <c r="BV32" i="21" s="1"/>
  <c r="BP293" i="21"/>
  <c r="BQ293" i="21" s="1"/>
  <c r="BP277" i="21"/>
  <c r="BQ277" i="21" s="1"/>
  <c r="BP160" i="21"/>
  <c r="BQ160" i="21" s="1"/>
  <c r="BT30" i="21"/>
  <c r="BV30" i="21" s="1"/>
  <c r="BP271" i="21"/>
  <c r="BQ271" i="21" s="1"/>
  <c r="BP247" i="21"/>
  <c r="BQ247" i="21" s="1"/>
  <c r="BP156" i="21"/>
  <c r="BQ156" i="21" s="1"/>
  <c r="BP142" i="21"/>
  <c r="BQ142" i="21" s="1"/>
  <c r="BT16" i="21"/>
  <c r="BV16" i="21" s="1"/>
  <c r="BP291" i="21"/>
  <c r="BQ291" i="21" s="1"/>
  <c r="BP275" i="21"/>
  <c r="BQ275" i="21" s="1"/>
  <c r="BP152" i="21"/>
  <c r="BQ152" i="21" s="1"/>
  <c r="BP134" i="21"/>
  <c r="BQ134" i="21" s="1"/>
  <c r="BP40" i="21"/>
  <c r="BQ40" i="21" s="1"/>
  <c r="BT26" i="21"/>
  <c r="BV26" i="21" s="1"/>
  <c r="BP1307" i="21"/>
  <c r="BQ1307" i="21" s="1"/>
  <c r="BP1292" i="21"/>
  <c r="BQ1292" i="21" s="1"/>
  <c r="BP1260" i="21"/>
  <c r="BQ1260" i="21" s="1"/>
  <c r="BP1256" i="21"/>
  <c r="BQ1256" i="21" s="1"/>
  <c r="BP1266" i="21"/>
  <c r="BQ1266" i="21" s="1"/>
  <c r="BP1208" i="21"/>
  <c r="BQ1208" i="21" s="1"/>
  <c r="BP1192" i="21"/>
  <c r="BQ1192" i="21" s="1"/>
  <c r="BP1176" i="21"/>
  <c r="BQ1176" i="21" s="1"/>
  <c r="BP1257" i="21"/>
  <c r="BQ1257" i="21" s="1"/>
  <c r="BP1233" i="21"/>
  <c r="BQ1233" i="21" s="1"/>
  <c r="BP1225" i="21"/>
  <c r="BQ1225" i="21" s="1"/>
  <c r="BP1220" i="21"/>
  <c r="BQ1220" i="21" s="1"/>
  <c r="BP1212" i="21"/>
  <c r="BQ1212" i="21" s="1"/>
  <c r="BT1183" i="21"/>
  <c r="BV1183" i="21" s="1"/>
  <c r="BT1167" i="21"/>
  <c r="BV1167" i="21" s="1"/>
  <c r="BP1158" i="21"/>
  <c r="BQ1158" i="21" s="1"/>
  <c r="BT1135" i="21"/>
  <c r="BV1135" i="21" s="1"/>
  <c r="BT1189" i="21"/>
  <c r="BV1189" i="21" s="1"/>
  <c r="BT1173" i="21"/>
  <c r="BV1173" i="21" s="1"/>
  <c r="BT1195" i="21"/>
  <c r="BV1195" i="21" s="1"/>
  <c r="BT1146" i="21"/>
  <c r="BV1146" i="21" s="1"/>
  <c r="BT1125" i="21"/>
  <c r="BV1125" i="21" s="1"/>
  <c r="BT1121" i="21"/>
  <c r="BV1121" i="21" s="1"/>
  <c r="BT1095" i="21"/>
  <c r="BV1095" i="21" s="1"/>
  <c r="BP1089" i="21"/>
  <c r="BP1069" i="21"/>
  <c r="BP1061" i="21"/>
  <c r="BP1057" i="21"/>
  <c r="BP1033" i="21"/>
  <c r="BP999" i="21"/>
  <c r="BP1217" i="21"/>
  <c r="BQ1217" i="21" s="1"/>
  <c r="BP1115" i="21"/>
  <c r="BQ1115" i="21" s="1"/>
  <c r="BP1111" i="21"/>
  <c r="BQ1111" i="21" s="1"/>
  <c r="BP1107" i="21"/>
  <c r="BQ1107" i="21" s="1"/>
  <c r="BT873" i="21"/>
  <c r="BV873" i="21" s="1"/>
  <c r="BT866" i="21"/>
  <c r="BV866" i="21" s="1"/>
  <c r="BT726" i="21"/>
  <c r="BV726" i="21" s="1"/>
  <c r="BP1121" i="21"/>
  <c r="BQ1121" i="21" s="1"/>
  <c r="BP1104" i="21"/>
  <c r="BQ1104" i="21" s="1"/>
  <c r="BP728" i="21"/>
  <c r="BQ728" i="21" s="1"/>
  <c r="BP1095" i="21"/>
  <c r="BQ1095" i="21" s="1"/>
  <c r="BP878" i="21"/>
  <c r="BQ878" i="21" s="1"/>
  <c r="BP867" i="21"/>
  <c r="BQ867" i="21" s="1"/>
  <c r="BP827" i="21"/>
  <c r="BQ827" i="21" s="1"/>
  <c r="BP808" i="21"/>
  <c r="BQ808" i="21" s="1"/>
  <c r="BP804" i="21"/>
  <c r="BQ804" i="21" s="1"/>
  <c r="BP792" i="21"/>
  <c r="BQ792" i="21" s="1"/>
  <c r="BP788" i="21"/>
  <c r="BQ788" i="21" s="1"/>
  <c r="BP763" i="21"/>
  <c r="BQ763" i="21" s="1"/>
  <c r="BP755" i="21"/>
  <c r="BQ755" i="21" s="1"/>
  <c r="BP747" i="21"/>
  <c r="BQ747" i="21" s="1"/>
  <c r="BP705" i="21"/>
  <c r="BQ705" i="21" s="1"/>
  <c r="BP655" i="21"/>
  <c r="BQ655" i="21" s="1"/>
  <c r="BP643" i="21"/>
  <c r="BQ643" i="21" s="1"/>
  <c r="BP1125" i="21"/>
  <c r="BQ1125" i="21" s="1"/>
  <c r="BP1108" i="21"/>
  <c r="BQ1108" i="21" s="1"/>
  <c r="BT771" i="21"/>
  <c r="BV771" i="21" s="1"/>
  <c r="BT754" i="21"/>
  <c r="BV754" i="21" s="1"/>
  <c r="BP701" i="21"/>
  <c r="BQ701" i="21" s="1"/>
  <c r="BT685" i="21"/>
  <c r="BV685" i="21" s="1"/>
  <c r="BT669" i="21"/>
  <c r="BV669" i="21" s="1"/>
  <c r="BP634" i="21"/>
  <c r="BQ634" i="21" s="1"/>
  <c r="BT823" i="21"/>
  <c r="BV823" i="21" s="1"/>
  <c r="BT740" i="21"/>
  <c r="BV740" i="21" s="1"/>
  <c r="BP637" i="21"/>
  <c r="BQ637" i="21" s="1"/>
  <c r="BT618" i="21"/>
  <c r="BV618" i="21" s="1"/>
  <c r="BT610" i="21"/>
  <c r="BV610" i="21" s="1"/>
  <c r="BT608" i="21"/>
  <c r="BV608" i="21" s="1"/>
  <c r="BT606" i="21"/>
  <c r="BV606" i="21" s="1"/>
  <c r="BT598" i="21"/>
  <c r="BV598" i="21" s="1"/>
  <c r="BT534" i="21"/>
  <c r="BV534" i="21" s="1"/>
  <c r="BT528" i="21"/>
  <c r="BV528" i="21" s="1"/>
  <c r="BT521" i="21"/>
  <c r="BV521" i="21" s="1"/>
  <c r="BT509" i="21"/>
  <c r="BV509" i="21" s="1"/>
  <c r="BT507" i="21"/>
  <c r="BV507" i="21" s="1"/>
  <c r="BT504" i="21"/>
  <c r="BV504" i="21" s="1"/>
  <c r="BT496" i="21"/>
  <c r="BV496" i="21" s="1"/>
  <c r="BT488" i="21"/>
  <c r="BV488" i="21" s="1"/>
  <c r="BT480" i="21"/>
  <c r="BV480" i="21" s="1"/>
  <c r="BT471" i="21"/>
  <c r="BV471" i="21" s="1"/>
  <c r="BT469" i="21"/>
  <c r="BV469" i="21" s="1"/>
  <c r="BT467" i="21"/>
  <c r="BV467" i="21" s="1"/>
  <c r="BT463" i="21"/>
  <c r="BV463" i="21" s="1"/>
  <c r="BT460" i="21"/>
  <c r="BV460" i="21" s="1"/>
  <c r="BT453" i="21"/>
  <c r="BV453" i="21" s="1"/>
  <c r="BP428" i="21"/>
  <c r="BQ428" i="21" s="1"/>
  <c r="BP411" i="21"/>
  <c r="BQ411" i="21" s="1"/>
  <c r="BT407" i="21"/>
  <c r="BV407" i="21" s="1"/>
  <c r="BT813" i="21"/>
  <c r="BV813" i="21" s="1"/>
  <c r="BT801" i="21"/>
  <c r="BV801" i="21" s="1"/>
  <c r="BT782" i="21"/>
  <c r="BV782" i="21" s="1"/>
  <c r="BT775" i="21"/>
  <c r="BV775" i="21" s="1"/>
  <c r="BT750" i="21"/>
  <c r="BV750" i="21" s="1"/>
  <c r="BP722" i="21"/>
  <c r="BQ722" i="21" s="1"/>
  <c r="BT718" i="21"/>
  <c r="BV718" i="21" s="1"/>
  <c r="BT689" i="21"/>
  <c r="BV689" i="21" s="1"/>
  <c r="BT673" i="21"/>
  <c r="BV673" i="21" s="1"/>
  <c r="BP615" i="21"/>
  <c r="BQ615" i="21" s="1"/>
  <c r="BP607" i="21"/>
  <c r="BQ607" i="21" s="1"/>
  <c r="BP602" i="21"/>
  <c r="BQ602" i="21" s="1"/>
  <c r="BP590" i="21"/>
  <c r="BQ590" i="21" s="1"/>
  <c r="BP582" i="21"/>
  <c r="BQ582" i="21" s="1"/>
  <c r="BP574" i="21"/>
  <c r="BQ574" i="21" s="1"/>
  <c r="BP565" i="21"/>
  <c r="BQ565" i="21" s="1"/>
  <c r="BP557" i="21"/>
  <c r="BQ557" i="21" s="1"/>
  <c r="BP549" i="21"/>
  <c r="BQ549" i="21" s="1"/>
  <c r="BP541" i="21"/>
  <c r="BQ541" i="21" s="1"/>
  <c r="BP533" i="21"/>
  <c r="BQ533" i="21" s="1"/>
  <c r="BP524" i="21"/>
  <c r="BQ524" i="21" s="1"/>
  <c r="BP516" i="21"/>
  <c r="BQ516" i="21" s="1"/>
  <c r="BP508" i="21"/>
  <c r="BQ508" i="21" s="1"/>
  <c r="BP499" i="21"/>
  <c r="BQ499" i="21" s="1"/>
  <c r="BP491" i="21"/>
  <c r="BQ491" i="21" s="1"/>
  <c r="BP483" i="21"/>
  <c r="BQ483" i="21" s="1"/>
  <c r="BP470" i="21"/>
  <c r="BQ470" i="21" s="1"/>
  <c r="BT830" i="21"/>
  <c r="BV830" i="21" s="1"/>
  <c r="BT791" i="21"/>
  <c r="BV791" i="21" s="1"/>
  <c r="BT768" i="21"/>
  <c r="BV768" i="21" s="1"/>
  <c r="BP736" i="21"/>
  <c r="BQ736" i="21" s="1"/>
  <c r="BT700" i="21"/>
  <c r="BV700" i="21" s="1"/>
  <c r="BP666" i="21"/>
  <c r="BQ666" i="21" s="1"/>
  <c r="BP472" i="21"/>
  <c r="BQ472" i="21" s="1"/>
  <c r="BP461" i="21"/>
  <c r="BQ461" i="21" s="1"/>
  <c r="BP457" i="21"/>
  <c r="BQ457" i="21" s="1"/>
  <c r="BP399" i="21"/>
  <c r="BQ399" i="21" s="1"/>
  <c r="BP377" i="21"/>
  <c r="BQ377" i="21" s="1"/>
  <c r="BP614" i="21"/>
  <c r="BQ614" i="21" s="1"/>
  <c r="BP598" i="21"/>
  <c r="BQ598" i="21" s="1"/>
  <c r="BP577" i="21"/>
  <c r="BQ577" i="21" s="1"/>
  <c r="BP560" i="21"/>
  <c r="BQ560" i="21" s="1"/>
  <c r="BP544" i="21"/>
  <c r="BQ544" i="21" s="1"/>
  <c r="BP517" i="21"/>
  <c r="BQ517" i="21" s="1"/>
  <c r="BP486" i="21"/>
  <c r="BQ486" i="21" s="1"/>
  <c r="BP478" i="21"/>
  <c r="BQ478" i="21" s="1"/>
  <c r="BP437" i="21"/>
  <c r="BQ437" i="21" s="1"/>
  <c r="BP397" i="21"/>
  <c r="BQ397" i="21" s="1"/>
  <c r="BP396" i="21"/>
  <c r="BQ396" i="21" s="1"/>
  <c r="BP384" i="21"/>
  <c r="BQ384" i="21" s="1"/>
  <c r="BP603" i="21"/>
  <c r="BQ603" i="21" s="1"/>
  <c r="BP530" i="21"/>
  <c r="BQ530" i="21" s="1"/>
  <c r="BP496" i="21"/>
  <c r="BQ496" i="21" s="1"/>
  <c r="BP375" i="21"/>
  <c r="BQ375" i="21" s="1"/>
  <c r="BP352" i="21"/>
  <c r="BQ352" i="21" s="1"/>
  <c r="BP346" i="21"/>
  <c r="BQ346" i="21" s="1"/>
  <c r="BP227" i="21"/>
  <c r="BQ227" i="21" s="1"/>
  <c r="BP219" i="21"/>
  <c r="BQ219" i="21" s="1"/>
  <c r="BP211" i="21"/>
  <c r="BQ211" i="21" s="1"/>
  <c r="BT206" i="21"/>
  <c r="BV206" i="21" s="1"/>
  <c r="BT204" i="21"/>
  <c r="BV204" i="21" s="1"/>
  <c r="BT202" i="21"/>
  <c r="BV202" i="21" s="1"/>
  <c r="BT200" i="21"/>
  <c r="BV200" i="21" s="1"/>
  <c r="BT198" i="21"/>
  <c r="BV198" i="21" s="1"/>
  <c r="BT196" i="21"/>
  <c r="BV196" i="21" s="1"/>
  <c r="BT194" i="21"/>
  <c r="BV194" i="21" s="1"/>
  <c r="BT192" i="21"/>
  <c r="BV192" i="21" s="1"/>
  <c r="BT190" i="21"/>
  <c r="BV190" i="21" s="1"/>
  <c r="BT188" i="21"/>
  <c r="BV188" i="21" s="1"/>
  <c r="BT186" i="21"/>
  <c r="BV186" i="21" s="1"/>
  <c r="BT184" i="21"/>
  <c r="BV184" i="21" s="1"/>
  <c r="BT182" i="21"/>
  <c r="BV182" i="21" s="1"/>
  <c r="BT180" i="21"/>
  <c r="BV180" i="21" s="1"/>
  <c r="BT178" i="21"/>
  <c r="BV178" i="21" s="1"/>
  <c r="BT176" i="21"/>
  <c r="BV176" i="21" s="1"/>
  <c r="BT174" i="21"/>
  <c r="BV174" i="21" s="1"/>
  <c r="BT171" i="21"/>
  <c r="BV171" i="21" s="1"/>
  <c r="BT162" i="21"/>
  <c r="BV162" i="21" s="1"/>
  <c r="BT154" i="21"/>
  <c r="BV154" i="21" s="1"/>
  <c r="BT146" i="21"/>
  <c r="BV146" i="21" s="1"/>
  <c r="BT136" i="21"/>
  <c r="BV136" i="21" s="1"/>
  <c r="BP90" i="21"/>
  <c r="BQ90" i="21" s="1"/>
  <c r="BP74" i="21"/>
  <c r="BQ74" i="21" s="1"/>
  <c r="BP62" i="21"/>
  <c r="BQ62" i="21" s="1"/>
  <c r="BP599" i="21"/>
  <c r="BQ599" i="21" s="1"/>
  <c r="BP581" i="21"/>
  <c r="BQ581" i="21" s="1"/>
  <c r="BP566" i="21"/>
  <c r="BQ566" i="21" s="1"/>
  <c r="BP550" i="21"/>
  <c r="BQ550" i="21" s="1"/>
  <c r="BP511" i="21"/>
  <c r="BQ511" i="21" s="1"/>
  <c r="BP382" i="21"/>
  <c r="BQ382" i="21" s="1"/>
  <c r="BP365" i="21"/>
  <c r="BQ365" i="21" s="1"/>
  <c r="BP313" i="21"/>
  <c r="BQ313" i="21" s="1"/>
  <c r="BP309" i="21"/>
  <c r="BQ309" i="21" s="1"/>
  <c r="BP306" i="21"/>
  <c r="BQ306" i="21" s="1"/>
  <c r="BP290" i="21"/>
  <c r="BQ290" i="21" s="1"/>
  <c r="BP274" i="21"/>
  <c r="BQ274" i="21" s="1"/>
  <c r="BP258" i="21"/>
  <c r="BQ258" i="21" s="1"/>
  <c r="BP242" i="21"/>
  <c r="BQ242" i="21" s="1"/>
  <c r="BP201" i="21"/>
  <c r="BQ201" i="21" s="1"/>
  <c r="BP193" i="21"/>
  <c r="BQ193" i="21" s="1"/>
  <c r="BP185" i="21"/>
  <c r="BQ185" i="21" s="1"/>
  <c r="BP177" i="21"/>
  <c r="BQ177" i="21" s="1"/>
  <c r="BP601" i="21"/>
  <c r="BQ601" i="21" s="1"/>
  <c r="BP538" i="21"/>
  <c r="BQ538" i="21" s="1"/>
  <c r="BP502" i="21"/>
  <c r="BQ502" i="21" s="1"/>
  <c r="BP469" i="21"/>
  <c r="BQ469" i="21" s="1"/>
  <c r="BP460" i="21"/>
  <c r="BQ460" i="21" s="1"/>
  <c r="BP334" i="21"/>
  <c r="BQ334" i="21" s="1"/>
  <c r="BP318" i="21"/>
  <c r="BQ318" i="21" s="1"/>
  <c r="BP218" i="21"/>
  <c r="BQ218" i="21" s="1"/>
  <c r="BP172" i="21"/>
  <c r="BQ172" i="21" s="1"/>
  <c r="BP124" i="21"/>
  <c r="BQ124" i="21" s="1"/>
  <c r="BP108" i="21"/>
  <c r="BQ108" i="21" s="1"/>
  <c r="BP101" i="21"/>
  <c r="BQ101" i="21" s="1"/>
  <c r="BP91" i="21"/>
  <c r="BQ91" i="21" s="1"/>
  <c r="BP77" i="21"/>
  <c r="BQ77" i="21" s="1"/>
  <c r="BP71" i="21"/>
  <c r="BQ71" i="21" s="1"/>
  <c r="BP27" i="21"/>
  <c r="BQ27" i="21" s="1"/>
  <c r="BP265" i="21"/>
  <c r="BQ265" i="21" s="1"/>
  <c r="BP245" i="21"/>
  <c r="BQ245" i="21" s="1"/>
  <c r="BP192" i="21"/>
  <c r="BQ192" i="21" s="1"/>
  <c r="BP176" i="21"/>
  <c r="BQ176" i="21" s="1"/>
  <c r="BT24" i="21"/>
  <c r="BV24" i="21" s="1"/>
  <c r="BP289" i="21"/>
  <c r="BQ289" i="21" s="1"/>
  <c r="BP263" i="21"/>
  <c r="BQ263" i="21" s="1"/>
  <c r="BP148" i="21"/>
  <c r="BQ148" i="21" s="1"/>
  <c r="BT100" i="21"/>
  <c r="BV100" i="21" s="1"/>
  <c r="BT76" i="21"/>
  <c r="BV76" i="21" s="1"/>
  <c r="BT46" i="21"/>
  <c r="BV46" i="21" s="1"/>
  <c r="BP267" i="21"/>
  <c r="BQ267" i="21" s="1"/>
  <c r="BP243" i="21"/>
  <c r="BQ243" i="21" s="1"/>
  <c r="BP194" i="21"/>
  <c r="BQ194" i="21" s="1"/>
  <c r="BP178" i="21"/>
  <c r="BQ178" i="21" s="1"/>
  <c r="BP154" i="21"/>
  <c r="BQ154" i="21" s="1"/>
  <c r="BP350" i="21"/>
  <c r="BQ350" i="21" s="1"/>
  <c r="BP307" i="21"/>
  <c r="BQ307" i="21" s="1"/>
  <c r="BP287" i="21"/>
  <c r="BQ287" i="21" s="1"/>
  <c r="BP259" i="21"/>
  <c r="BQ259" i="21" s="1"/>
  <c r="BP174" i="21"/>
  <c r="BQ174" i="21" s="1"/>
  <c r="BP140" i="21"/>
  <c r="BQ140" i="21" s="1"/>
  <c r="BP132" i="21"/>
  <c r="BQ132" i="21" s="1"/>
  <c r="BT50" i="21"/>
  <c r="BV50" i="21" s="1"/>
  <c r="BP46" i="21"/>
  <c r="BQ46" i="21" s="1"/>
  <c r="BP38" i="21"/>
  <c r="BQ38" i="21" s="1"/>
  <c r="BT34" i="21"/>
  <c r="BV34" i="21" s="1"/>
  <c r="BT14" i="21"/>
  <c r="BV14" i="21" s="1"/>
  <c r="BP11" i="21" l="1"/>
  <c r="BQ11" i="21" s="1"/>
  <c r="CX11" i="21"/>
  <c r="BP1012" i="21"/>
  <c r="BT805" i="21"/>
  <c r="BV805" i="21" s="1"/>
  <c r="BP345" i="21"/>
  <c r="BQ345" i="21" s="1"/>
  <c r="BT860" i="21"/>
  <c r="BV860" i="21" s="1"/>
  <c r="BT732" i="21"/>
  <c r="BV732" i="21" s="1"/>
  <c r="BT897" i="21"/>
  <c r="BV897" i="21" s="1"/>
  <c r="BT1012" i="21"/>
  <c r="BT925" i="21"/>
  <c r="BV925" i="21" s="1"/>
  <c r="BT936" i="21"/>
  <c r="BV936" i="21" s="1"/>
  <c r="BT1066" i="21"/>
  <c r="BT901" i="21"/>
  <c r="BV901" i="21" s="1"/>
  <c r="BP901" i="21"/>
  <c r="BQ901" i="21" s="1"/>
  <c r="BT915" i="21"/>
  <c r="BV915" i="21" s="1"/>
  <c r="BT911" i="21"/>
  <c r="BV911" i="21" s="1"/>
  <c r="BT909" i="21"/>
  <c r="BV909" i="21" s="1"/>
  <c r="BT919" i="21"/>
  <c r="BV919" i="21" s="1"/>
  <c r="BT893" i="21"/>
  <c r="BV893" i="21" s="1"/>
  <c r="BT905" i="21"/>
  <c r="BV905" i="21" s="1"/>
  <c r="BT913" i="21"/>
  <c r="BV913" i="21" s="1"/>
  <c r="BQ1147" i="21"/>
  <c r="BQ861" i="21"/>
  <c r="BQ917" i="21"/>
  <c r="BQ1130" i="21"/>
  <c r="BQ911" i="21"/>
  <c r="BQ919" i="21"/>
  <c r="BQ927" i="21"/>
  <c r="BQ923" i="21"/>
  <c r="BQ776" i="21"/>
  <c r="BQ931" i="21"/>
  <c r="BQ876" i="21"/>
  <c r="BQ826" i="21"/>
  <c r="BQ1255" i="21"/>
  <c r="BQ905" i="21"/>
  <c r="BQ909" i="21"/>
  <c r="BQ929" i="21"/>
  <c r="BQ925" i="21"/>
  <c r="BQ1143" i="21"/>
  <c r="BQ915" i="21"/>
  <c r="BQ907" i="21"/>
  <c r="BQ913" i="21"/>
  <c r="BQ936" i="21"/>
  <c r="BQ863" i="21"/>
  <c r="BQ1247" i="21"/>
  <c r="BQ1149" i="21"/>
  <c r="BQ921" i="21"/>
  <c r="BQ934" i="21"/>
  <c r="BQ834" i="21"/>
  <c r="BT1048" i="21"/>
  <c r="BP1048" i="21"/>
  <c r="BT903" i="21"/>
  <c r="BV903" i="21" s="1"/>
  <c r="BT1056" i="21"/>
  <c r="BP1269" i="21"/>
  <c r="BQ1269" i="21" s="1"/>
  <c r="BP948" i="21"/>
  <c r="BQ948" i="21" s="1"/>
  <c r="BT948" i="21"/>
  <c r="BV948" i="21" s="1"/>
  <c r="BT1042" i="21"/>
  <c r="BT1103" i="21"/>
  <c r="BV1103" i="21" s="1"/>
  <c r="BT1070" i="21"/>
  <c r="BT1038" i="21"/>
  <c r="BT1099" i="21"/>
  <c r="BV1099" i="21" s="1"/>
  <c r="BT956" i="21"/>
  <c r="BP956" i="21"/>
  <c r="BT998" i="21"/>
  <c r="BT1034" i="21"/>
  <c r="BT1072" i="21"/>
  <c r="BT1006" i="21"/>
  <c r="BT895" i="21"/>
  <c r="BV895" i="21" s="1"/>
  <c r="BP895" i="21"/>
  <c r="BQ895" i="21" s="1"/>
  <c r="BP958" i="21"/>
  <c r="BT958" i="21"/>
  <c r="BT966" i="21"/>
  <c r="BP966" i="21"/>
  <c r="BP974" i="21"/>
  <c r="BT974" i="21"/>
  <c r="BT982" i="21"/>
  <c r="BV982" i="21" s="1"/>
  <c r="BP982" i="21"/>
  <c r="BQ982" i="21" s="1"/>
  <c r="BT1068" i="21"/>
  <c r="BT1026" i="21"/>
  <c r="BT1036" i="21"/>
  <c r="BT1052" i="21"/>
  <c r="BT1101" i="21"/>
  <c r="BV1101" i="21" s="1"/>
  <c r="BP1293" i="21"/>
  <c r="BQ1293" i="21" s="1"/>
  <c r="BP1101" i="21"/>
  <c r="BQ1101" i="21" s="1"/>
  <c r="BT960" i="21"/>
  <c r="BT976" i="21"/>
  <c r="BT1010" i="21"/>
  <c r="BT1060" i="21"/>
  <c r="BP1289" i="21"/>
  <c r="BQ1289" i="21" s="1"/>
  <c r="BT938" i="21"/>
  <c r="BV938" i="21" s="1"/>
  <c r="BP950" i="21"/>
  <c r="BQ950" i="21" s="1"/>
  <c r="BT950" i="21"/>
  <c r="BV950" i="21" s="1"/>
  <c r="BT1024" i="21"/>
  <c r="BT1076" i="21"/>
  <c r="BT1094" i="21"/>
  <c r="BV1094" i="21" s="1"/>
  <c r="BP1287" i="21"/>
  <c r="BQ1287" i="21" s="1"/>
  <c r="BP940" i="21"/>
  <c r="BQ940" i="21" s="1"/>
  <c r="BT940" i="21"/>
  <c r="BV940" i="21" s="1"/>
  <c r="BT990" i="21"/>
  <c r="BP990" i="21"/>
  <c r="BT972" i="21"/>
  <c r="BT1022" i="21"/>
  <c r="BT1080" i="21"/>
  <c r="BT1128" i="21"/>
  <c r="BV1128" i="21" s="1"/>
  <c r="BP1060" i="21"/>
  <c r="BP1103" i="21"/>
  <c r="BQ1103" i="21" s="1"/>
  <c r="BP1024" i="21"/>
  <c r="BT899" i="21"/>
  <c r="BV899" i="21" s="1"/>
  <c r="BP899" i="21"/>
  <c r="BQ899" i="21" s="1"/>
  <c r="BT1058" i="21"/>
  <c r="BT1062" i="21"/>
  <c r="BT1078" i="21"/>
  <c r="BT1064" i="21"/>
  <c r="BT1117" i="21"/>
  <c r="BV1117" i="21" s="1"/>
  <c r="BT1000" i="21"/>
  <c r="BP994" i="21"/>
  <c r="BT994" i="21"/>
  <c r="BT1004" i="21"/>
  <c r="BT1046" i="21"/>
  <c r="BP1034" i="21"/>
  <c r="BP1062" i="21"/>
  <c r="BP1265" i="21"/>
  <c r="BQ1265" i="21" s="1"/>
  <c r="BT891" i="21"/>
  <c r="BV891" i="21" s="1"/>
  <c r="BP891" i="21"/>
  <c r="BQ891" i="21" s="1"/>
  <c r="BT1050" i="21"/>
  <c r="BT1018" i="21"/>
  <c r="BP1128" i="21"/>
  <c r="BQ1128" i="21" s="1"/>
  <c r="BT952" i="21"/>
  <c r="BP952" i="21"/>
  <c r="BP962" i="21"/>
  <c r="BT962" i="21"/>
  <c r="BT970" i="21"/>
  <c r="BP970" i="21"/>
  <c r="BP978" i="21"/>
  <c r="BT978" i="21"/>
  <c r="BT984" i="21"/>
  <c r="BT1014" i="21"/>
  <c r="BT1032" i="21"/>
  <c r="BT1044" i="21"/>
  <c r="BT1088" i="21"/>
  <c r="BP972" i="21"/>
  <c r="BP954" i="21"/>
  <c r="BT954" i="21"/>
  <c r="BT988" i="21"/>
  <c r="BT968" i="21"/>
  <c r="BT1002" i="21"/>
  <c r="BT1008" i="21"/>
  <c r="BP1301" i="21"/>
  <c r="BQ1301" i="21" s="1"/>
  <c r="BP1099" i="21"/>
  <c r="BQ1099" i="21" s="1"/>
  <c r="BT942" i="21"/>
  <c r="BV942" i="21" s="1"/>
  <c r="BT1030" i="21"/>
  <c r="BT1086" i="21"/>
  <c r="BP1042" i="21"/>
  <c r="BP1070" i="21"/>
  <c r="BT944" i="21"/>
  <c r="BV944" i="21" s="1"/>
  <c r="BP944" i="21"/>
  <c r="BQ944" i="21" s="1"/>
  <c r="BT964" i="21"/>
  <c r="BT980" i="21"/>
  <c r="BT1054" i="21"/>
  <c r="BT1126" i="21"/>
  <c r="BV1126" i="21" s="1"/>
  <c r="BP1076" i="21"/>
  <c r="BP946" i="21"/>
  <c r="BQ946" i="21" s="1"/>
  <c r="BT946" i="21"/>
  <c r="BV946" i="21" s="1"/>
  <c r="BT1090" i="21"/>
  <c r="BP1038" i="21"/>
  <c r="BP1094" i="21"/>
  <c r="BQ1094" i="21" s="1"/>
  <c r="BP1285" i="21"/>
  <c r="BQ1285" i="21" s="1"/>
  <c r="BP938" i="21"/>
  <c r="BQ938" i="21" s="1"/>
  <c r="BP960" i="21"/>
  <c r="BP1010" i="21"/>
  <c r="BT47" i="21"/>
  <c r="BV47" i="21" s="1"/>
  <c r="BT67" i="21"/>
  <c r="BV67" i="21" s="1"/>
  <c r="BT374" i="21"/>
  <c r="BV374" i="21" s="1"/>
  <c r="BT349" i="21"/>
  <c r="BV349" i="21" s="1"/>
  <c r="BT352" i="21"/>
  <c r="BV352" i="21" s="1"/>
  <c r="BT355" i="21"/>
  <c r="BV355" i="21" s="1"/>
  <c r="BT387" i="21"/>
  <c r="BV387" i="21" s="1"/>
  <c r="BT389" i="21"/>
  <c r="BV389" i="21" s="1"/>
  <c r="BT391" i="21"/>
  <c r="BV391" i="21" s="1"/>
  <c r="BT393" i="21"/>
  <c r="BV393" i="21" s="1"/>
  <c r="BT395" i="21"/>
  <c r="BV395" i="21" s="1"/>
  <c r="BT593" i="21"/>
  <c r="BV593" i="21" s="1"/>
  <c r="BT627" i="21"/>
  <c r="BV627" i="21" s="1"/>
  <c r="BT493" i="21"/>
  <c r="BV493" i="21" s="1"/>
  <c r="BP493" i="21"/>
  <c r="BQ493" i="21" s="1"/>
  <c r="BT526" i="21"/>
  <c r="BV526" i="21" s="1"/>
  <c r="BP526" i="21"/>
  <c r="BQ526" i="21" s="1"/>
  <c r="BT559" i="21"/>
  <c r="BV559" i="21" s="1"/>
  <c r="BP559" i="21"/>
  <c r="BQ559" i="21" s="1"/>
  <c r="BT597" i="21"/>
  <c r="BV597" i="21" s="1"/>
  <c r="BP597" i="21"/>
  <c r="BQ597" i="21" s="1"/>
  <c r="BT609" i="21"/>
  <c r="BV609" i="21" s="1"/>
  <c r="BP609" i="21"/>
  <c r="BQ609" i="21" s="1"/>
  <c r="BT420" i="21"/>
  <c r="BV420" i="21" s="1"/>
  <c r="BT436" i="21"/>
  <c r="BV436" i="21" s="1"/>
  <c r="BT449" i="21"/>
  <c r="BV449" i="21" s="1"/>
  <c r="BT883" i="21"/>
  <c r="BV883" i="21" s="1"/>
  <c r="BP883" i="21"/>
  <c r="BQ883" i="21" s="1"/>
  <c r="BT659" i="21"/>
  <c r="BV659" i="21" s="1"/>
  <c r="BT699" i="21"/>
  <c r="BV699" i="21" s="1"/>
  <c r="BT702" i="21"/>
  <c r="BV702" i="21" s="1"/>
  <c r="BT703" i="21"/>
  <c r="BV703" i="21" s="1"/>
  <c r="BT728" i="21"/>
  <c r="BV728" i="21" s="1"/>
  <c r="BT1096" i="21"/>
  <c r="BV1096" i="21" s="1"/>
  <c r="BP1096" i="21"/>
  <c r="BQ1096" i="21" s="1"/>
  <c r="BT1013" i="21"/>
  <c r="BT1017" i="21"/>
  <c r="BT1041" i="21"/>
  <c r="BT1077" i="21"/>
  <c r="BT1150" i="21"/>
  <c r="BV1150" i="21" s="1"/>
  <c r="BP1214" i="21"/>
  <c r="BQ1214" i="21" s="1"/>
  <c r="BP1227" i="21"/>
  <c r="BQ1227" i="21" s="1"/>
  <c r="BT1164" i="21"/>
  <c r="BV1164" i="21" s="1"/>
  <c r="BT1172" i="21"/>
  <c r="BV1172" i="21" s="1"/>
  <c r="BT1180" i="21"/>
  <c r="BV1180" i="21" s="1"/>
  <c r="BT1188" i="21"/>
  <c r="BV1188" i="21" s="1"/>
  <c r="BT1196" i="21"/>
  <c r="BV1196" i="21" s="1"/>
  <c r="BT19" i="21"/>
  <c r="BV19" i="21" s="1"/>
  <c r="BT29" i="21"/>
  <c r="BV29" i="21" s="1"/>
  <c r="BT53" i="21"/>
  <c r="BV53" i="21" s="1"/>
  <c r="BT106" i="21"/>
  <c r="BV106" i="21" s="1"/>
  <c r="BT122" i="21"/>
  <c r="BV122" i="21" s="1"/>
  <c r="BT102" i="21"/>
  <c r="BV102" i="21" s="1"/>
  <c r="BP102" i="21"/>
  <c r="BQ102" i="21" s="1"/>
  <c r="BT143" i="21"/>
  <c r="BV143" i="21" s="1"/>
  <c r="BP143" i="21"/>
  <c r="BQ143" i="21" s="1"/>
  <c r="BT159" i="21"/>
  <c r="BV159" i="21" s="1"/>
  <c r="BP159" i="21"/>
  <c r="BQ159" i="21" s="1"/>
  <c r="BT187" i="21"/>
  <c r="BV187" i="21" s="1"/>
  <c r="BP187" i="21"/>
  <c r="BQ187" i="21" s="1"/>
  <c r="BT203" i="21"/>
  <c r="BV203" i="21" s="1"/>
  <c r="BP203" i="21"/>
  <c r="BQ203" i="21" s="1"/>
  <c r="BT252" i="21"/>
  <c r="BV252" i="21" s="1"/>
  <c r="BP252" i="21"/>
  <c r="BQ252" i="21" s="1"/>
  <c r="BT268" i="21"/>
  <c r="BV268" i="21" s="1"/>
  <c r="BP268" i="21"/>
  <c r="BQ268" i="21" s="1"/>
  <c r="BT284" i="21"/>
  <c r="BV284" i="21" s="1"/>
  <c r="BP284" i="21"/>
  <c r="BQ284" i="21" s="1"/>
  <c r="BT300" i="21"/>
  <c r="BV300" i="21" s="1"/>
  <c r="BP300" i="21"/>
  <c r="BQ300" i="21" s="1"/>
  <c r="BT369" i="21"/>
  <c r="BV369" i="21" s="1"/>
  <c r="BT45" i="21"/>
  <c r="BV45" i="21" s="1"/>
  <c r="BT54" i="21"/>
  <c r="BV54" i="21" s="1"/>
  <c r="BT92" i="21"/>
  <c r="BV92" i="21" s="1"/>
  <c r="BT113" i="21"/>
  <c r="BV113" i="21" s="1"/>
  <c r="BT325" i="21"/>
  <c r="BV325" i="21" s="1"/>
  <c r="BT341" i="21"/>
  <c r="BV341" i="21" s="1"/>
  <c r="BT358" i="21"/>
  <c r="BV358" i="21" s="1"/>
  <c r="BT592" i="21"/>
  <c r="BV592" i="21" s="1"/>
  <c r="BT422" i="21"/>
  <c r="BV422" i="21" s="1"/>
  <c r="BT633" i="21"/>
  <c r="BV633" i="21" s="1"/>
  <c r="BT889" i="21"/>
  <c r="BV889" i="21" s="1"/>
  <c r="BP889" i="21"/>
  <c r="BQ889" i="21" s="1"/>
  <c r="BT714" i="21"/>
  <c r="BV714" i="21" s="1"/>
  <c r="BT739" i="21"/>
  <c r="BV739" i="21" s="1"/>
  <c r="BT1109" i="21"/>
  <c r="BV1109" i="21" s="1"/>
  <c r="BT892" i="21"/>
  <c r="BV892" i="21" s="1"/>
  <c r="BT896" i="21"/>
  <c r="BV896" i="21" s="1"/>
  <c r="BT900" i="21"/>
  <c r="BV900" i="21" s="1"/>
  <c r="BT1055" i="21"/>
  <c r="BT1087" i="21"/>
  <c r="BT51" i="21"/>
  <c r="BV51" i="21" s="1"/>
  <c r="BT95" i="21"/>
  <c r="BV95" i="21" s="1"/>
  <c r="BT112" i="21"/>
  <c r="BV112" i="21" s="1"/>
  <c r="BT222" i="21"/>
  <c r="BV222" i="21" s="1"/>
  <c r="BT312" i="21"/>
  <c r="BV312" i="21" s="1"/>
  <c r="BT322" i="21"/>
  <c r="BV322" i="21" s="1"/>
  <c r="BT338" i="21"/>
  <c r="BV338" i="21" s="1"/>
  <c r="BT137" i="21"/>
  <c r="BV137" i="21" s="1"/>
  <c r="BT153" i="21"/>
  <c r="BV153" i="21" s="1"/>
  <c r="BT170" i="21"/>
  <c r="BV170" i="21" s="1"/>
  <c r="BT173" i="21"/>
  <c r="BV173" i="21" s="1"/>
  <c r="BT189" i="21"/>
  <c r="BV189" i="21" s="1"/>
  <c r="BT205" i="21"/>
  <c r="BV205" i="21" s="1"/>
  <c r="BT238" i="21"/>
  <c r="BV238" i="21" s="1"/>
  <c r="BT254" i="21"/>
  <c r="BV254" i="21" s="1"/>
  <c r="BT270" i="21"/>
  <c r="BV270" i="21" s="1"/>
  <c r="BT286" i="21"/>
  <c r="BV286" i="21" s="1"/>
  <c r="BT302" i="21"/>
  <c r="BV302" i="21" s="1"/>
  <c r="BT70" i="21"/>
  <c r="BV70" i="21" s="1"/>
  <c r="BT379" i="21"/>
  <c r="BV379" i="21" s="1"/>
  <c r="BP379" i="21"/>
  <c r="BQ379" i="21" s="1"/>
  <c r="BT401" i="21"/>
  <c r="BV401" i="21" s="1"/>
  <c r="BT423" i="21"/>
  <c r="BV423" i="21" s="1"/>
  <c r="BT438" i="21"/>
  <c r="BV438" i="21" s="1"/>
  <c r="BT451" i="21"/>
  <c r="BV451" i="21" s="1"/>
  <c r="BP451" i="21"/>
  <c r="BQ451" i="21" s="1"/>
  <c r="BT648" i="21"/>
  <c r="BV648" i="21" s="1"/>
  <c r="BT402" i="21"/>
  <c r="BV402" i="21" s="1"/>
  <c r="BT408" i="21"/>
  <c r="BV408" i="21" s="1"/>
  <c r="BT424" i="21"/>
  <c r="BV424" i="21" s="1"/>
  <c r="BT445" i="21"/>
  <c r="BV445" i="21" s="1"/>
  <c r="BT455" i="21"/>
  <c r="BV455" i="21" s="1"/>
  <c r="BT622" i="21"/>
  <c r="BV622" i="21" s="1"/>
  <c r="BT625" i="21"/>
  <c r="BV625" i="21" s="1"/>
  <c r="BT628" i="21"/>
  <c r="BV628" i="21" s="1"/>
  <c r="BT641" i="21"/>
  <c r="BV641" i="21" s="1"/>
  <c r="BT642" i="21"/>
  <c r="BV642" i="21" s="1"/>
  <c r="BT657" i="21"/>
  <c r="BV657" i="21" s="1"/>
  <c r="BT664" i="21"/>
  <c r="BV664" i="21" s="1"/>
  <c r="BT745" i="21"/>
  <c r="BV745" i="21" s="1"/>
  <c r="BT753" i="21"/>
  <c r="BV753" i="21" s="1"/>
  <c r="BT761" i="21"/>
  <c r="BV761" i="21" s="1"/>
  <c r="BT794" i="21"/>
  <c r="BV794" i="21" s="1"/>
  <c r="BT802" i="21"/>
  <c r="BV802" i="21" s="1"/>
  <c r="BT810" i="21"/>
  <c r="BV810" i="21" s="1"/>
  <c r="BT818" i="21"/>
  <c r="BV818" i="21" s="1"/>
  <c r="BT706" i="21"/>
  <c r="BV706" i="21" s="1"/>
  <c r="BT725" i="21"/>
  <c r="BV725" i="21" s="1"/>
  <c r="BT1124" i="21"/>
  <c r="BV1124" i="21" s="1"/>
  <c r="BP1124" i="21"/>
  <c r="BQ1124" i="21" s="1"/>
  <c r="BT1065" i="21"/>
  <c r="BP1231" i="21"/>
  <c r="BQ1231" i="21" s="1"/>
  <c r="BT33" i="21"/>
  <c r="BV33" i="21" s="1"/>
  <c r="BT55" i="21"/>
  <c r="BV55" i="21" s="1"/>
  <c r="BT73" i="21"/>
  <c r="BV73" i="21" s="1"/>
  <c r="BT85" i="21"/>
  <c r="BV85" i="21" s="1"/>
  <c r="BT93" i="21"/>
  <c r="BV93" i="21" s="1"/>
  <c r="BT110" i="21"/>
  <c r="BV110" i="21" s="1"/>
  <c r="BT126" i="21"/>
  <c r="BV126" i="21" s="1"/>
  <c r="BT308" i="21"/>
  <c r="BV308" i="21" s="1"/>
  <c r="BT348" i="21"/>
  <c r="BV348" i="21" s="1"/>
  <c r="BT147" i="21"/>
  <c r="BV147" i="21" s="1"/>
  <c r="BP147" i="21"/>
  <c r="BQ147" i="21" s="1"/>
  <c r="BT163" i="21"/>
  <c r="BV163" i="21" s="1"/>
  <c r="BP163" i="21"/>
  <c r="BQ163" i="21" s="1"/>
  <c r="BT183" i="21"/>
  <c r="BV183" i="21" s="1"/>
  <c r="BP183" i="21"/>
  <c r="BQ183" i="21" s="1"/>
  <c r="BT199" i="21"/>
  <c r="BV199" i="21" s="1"/>
  <c r="BP199" i="21"/>
  <c r="BQ199" i="21" s="1"/>
  <c r="BT248" i="21"/>
  <c r="BV248" i="21" s="1"/>
  <c r="BP248" i="21"/>
  <c r="BQ248" i="21" s="1"/>
  <c r="BT264" i="21"/>
  <c r="BV264" i="21" s="1"/>
  <c r="BP264" i="21"/>
  <c r="BQ264" i="21" s="1"/>
  <c r="BT280" i="21"/>
  <c r="BV280" i="21" s="1"/>
  <c r="BP280" i="21"/>
  <c r="BQ280" i="21" s="1"/>
  <c r="BT296" i="21"/>
  <c r="BV296" i="21" s="1"/>
  <c r="BP296" i="21"/>
  <c r="BQ296" i="21" s="1"/>
  <c r="BT22" i="21"/>
  <c r="BV22" i="21" s="1"/>
  <c r="BT209" i="21"/>
  <c r="BV209" i="21" s="1"/>
  <c r="BT225" i="21"/>
  <c r="BV225" i="21" s="1"/>
  <c r="BT370" i="21"/>
  <c r="BV370" i="21" s="1"/>
  <c r="BT380" i="21"/>
  <c r="BV380" i="21" s="1"/>
  <c r="BT397" i="21"/>
  <c r="BV397" i="21" s="1"/>
  <c r="BT483" i="21"/>
  <c r="BV483" i="21" s="1"/>
  <c r="BT499" i="21"/>
  <c r="BV499" i="21" s="1"/>
  <c r="BT516" i="21"/>
  <c r="BV516" i="21" s="1"/>
  <c r="BT541" i="21"/>
  <c r="BV541" i="21" s="1"/>
  <c r="BT557" i="21"/>
  <c r="BV557" i="21" s="1"/>
  <c r="BT574" i="21"/>
  <c r="BV574" i="21" s="1"/>
  <c r="BT590" i="21"/>
  <c r="BV590" i="21" s="1"/>
  <c r="BT615" i="21"/>
  <c r="BV615" i="21" s="1"/>
  <c r="BT459" i="21"/>
  <c r="BV459" i="21" s="1"/>
  <c r="BT475" i="21"/>
  <c r="BV475" i="21" s="1"/>
  <c r="BT605" i="21"/>
  <c r="BV605" i="21" s="1"/>
  <c r="BT637" i="21"/>
  <c r="BV637" i="21" s="1"/>
  <c r="BT649" i="21"/>
  <c r="BV649" i="21" s="1"/>
  <c r="BT651" i="21"/>
  <c r="BV651" i="21" s="1"/>
  <c r="BT653" i="21"/>
  <c r="BV653" i="21" s="1"/>
  <c r="BT666" i="21"/>
  <c r="BV666" i="21" s="1"/>
  <c r="BT674" i="21"/>
  <c r="BV674" i="21" s="1"/>
  <c r="BT682" i="21"/>
  <c r="BV682" i="21" s="1"/>
  <c r="BT690" i="21"/>
  <c r="BV690" i="21" s="1"/>
  <c r="BT705" i="21"/>
  <c r="BV705" i="21" s="1"/>
  <c r="BT713" i="21"/>
  <c r="BV713" i="21" s="1"/>
  <c r="BT777" i="21"/>
  <c r="BV777" i="21" s="1"/>
  <c r="BT785" i="21"/>
  <c r="BV785" i="21" s="1"/>
  <c r="BT822" i="21"/>
  <c r="BV822" i="21" s="1"/>
  <c r="BT724" i="21"/>
  <c r="BV724" i="21" s="1"/>
  <c r="BT885" i="21"/>
  <c r="BV885" i="21" s="1"/>
  <c r="BT890" i="21"/>
  <c r="BV890" i="21" s="1"/>
  <c r="BT894" i="21"/>
  <c r="BV894" i="21" s="1"/>
  <c r="BT898" i="21"/>
  <c r="BV898" i="21" s="1"/>
  <c r="BT1043" i="21"/>
  <c r="BT1079" i="21"/>
  <c r="BP33" i="21"/>
  <c r="BQ33" i="21" s="1"/>
  <c r="BP67" i="21"/>
  <c r="BQ67" i="21" s="1"/>
  <c r="BP401" i="21"/>
  <c r="BQ401" i="21" s="1"/>
  <c r="BP699" i="21"/>
  <c r="BQ699" i="21" s="1"/>
  <c r="BP714" i="21"/>
  <c r="BQ714" i="21" s="1"/>
  <c r="BP1017" i="21"/>
  <c r="BP112" i="21"/>
  <c r="BQ112" i="21" s="1"/>
  <c r="BP449" i="21"/>
  <c r="BQ449" i="21" s="1"/>
  <c r="BP753" i="21"/>
  <c r="BQ753" i="21" s="1"/>
  <c r="BP802" i="21"/>
  <c r="BQ802" i="21" s="1"/>
  <c r="BP818" i="21"/>
  <c r="BQ818" i="21" s="1"/>
  <c r="BP892" i="21"/>
  <c r="BQ892" i="21" s="1"/>
  <c r="BP900" i="21"/>
  <c r="BQ900" i="21" s="1"/>
  <c r="BP51" i="21"/>
  <c r="BQ51" i="21" s="1"/>
  <c r="BP238" i="21"/>
  <c r="BQ238" i="21" s="1"/>
  <c r="BP254" i="21"/>
  <c r="BQ254" i="21" s="1"/>
  <c r="BP270" i="21"/>
  <c r="BQ270" i="21" s="1"/>
  <c r="BP286" i="21"/>
  <c r="BQ286" i="21" s="1"/>
  <c r="BP302" i="21"/>
  <c r="BQ302" i="21" s="1"/>
  <c r="BP387" i="21"/>
  <c r="BQ387" i="21" s="1"/>
  <c r="BP395" i="21"/>
  <c r="BQ395" i="21" s="1"/>
  <c r="BP424" i="21"/>
  <c r="BQ424" i="21" s="1"/>
  <c r="BP713" i="21"/>
  <c r="BQ713" i="21" s="1"/>
  <c r="BP822" i="21"/>
  <c r="BQ822" i="21" s="1"/>
  <c r="BP1065" i="21"/>
  <c r="BP1172" i="21"/>
  <c r="BQ1172" i="21" s="1"/>
  <c r="BP1188" i="21"/>
  <c r="BQ1188" i="21" s="1"/>
  <c r="BP1204" i="21"/>
  <c r="BQ1204" i="21" s="1"/>
  <c r="BP438" i="21"/>
  <c r="BQ438" i="21" s="1"/>
  <c r="BP459" i="21"/>
  <c r="BQ459" i="21" s="1"/>
  <c r="BP628" i="21"/>
  <c r="BQ628" i="21" s="1"/>
  <c r="BP653" i="21"/>
  <c r="BQ653" i="21" s="1"/>
  <c r="BP682" i="21"/>
  <c r="BQ682" i="21" s="1"/>
  <c r="BP1043" i="21"/>
  <c r="BT21" i="21"/>
  <c r="BV21" i="21" s="1"/>
  <c r="BT83" i="21"/>
  <c r="BV83" i="21" s="1"/>
  <c r="BT99" i="21"/>
  <c r="BV99" i="21" s="1"/>
  <c r="BT116" i="21"/>
  <c r="BV116" i="21" s="1"/>
  <c r="BT129" i="21"/>
  <c r="BV129" i="21" s="1"/>
  <c r="BT172" i="21"/>
  <c r="BV172" i="21" s="1"/>
  <c r="BT210" i="21"/>
  <c r="BV210" i="21" s="1"/>
  <c r="BT226" i="21"/>
  <c r="BV226" i="21" s="1"/>
  <c r="BT326" i="21"/>
  <c r="BV326" i="21" s="1"/>
  <c r="BT342" i="21"/>
  <c r="BV342" i="21" s="1"/>
  <c r="BT133" i="21"/>
  <c r="BV133" i="21" s="1"/>
  <c r="BT149" i="21"/>
  <c r="BV149" i="21" s="1"/>
  <c r="BT166" i="21"/>
  <c r="BV166" i="21" s="1"/>
  <c r="BT185" i="21"/>
  <c r="BV185" i="21" s="1"/>
  <c r="BT201" i="21"/>
  <c r="BV201" i="21" s="1"/>
  <c r="BT250" i="21"/>
  <c r="BV250" i="21" s="1"/>
  <c r="BT266" i="21"/>
  <c r="BV266" i="21" s="1"/>
  <c r="BT282" i="21"/>
  <c r="BV282" i="21" s="1"/>
  <c r="BT298" i="21"/>
  <c r="BV298" i="21" s="1"/>
  <c r="BT52" i="21"/>
  <c r="BV52" i="21" s="1"/>
  <c r="BT90" i="21"/>
  <c r="BV90" i="21" s="1"/>
  <c r="BT98" i="21"/>
  <c r="BV98" i="21" s="1"/>
  <c r="BT103" i="21"/>
  <c r="BV103" i="21" s="1"/>
  <c r="BT119" i="21"/>
  <c r="BV119" i="21" s="1"/>
  <c r="BT211" i="21"/>
  <c r="BV211" i="21" s="1"/>
  <c r="BT227" i="21"/>
  <c r="BV227" i="21" s="1"/>
  <c r="BT331" i="21"/>
  <c r="BV331" i="21" s="1"/>
  <c r="BT375" i="21"/>
  <c r="BV375" i="21" s="1"/>
  <c r="BT383" i="21"/>
  <c r="BV383" i="21" s="1"/>
  <c r="BT384" i="21"/>
  <c r="BV384" i="21" s="1"/>
  <c r="BT419" i="21"/>
  <c r="BV419" i="21" s="1"/>
  <c r="BT442" i="21"/>
  <c r="BV442" i="21" s="1"/>
  <c r="BT485" i="21"/>
  <c r="BV485" i="21" s="1"/>
  <c r="BP485" i="21"/>
  <c r="BQ485" i="21" s="1"/>
  <c r="BT518" i="21"/>
  <c r="BV518" i="21" s="1"/>
  <c r="BP518" i="21"/>
  <c r="BQ518" i="21" s="1"/>
  <c r="BT551" i="21"/>
  <c r="BV551" i="21" s="1"/>
  <c r="BP551" i="21"/>
  <c r="BQ551" i="21" s="1"/>
  <c r="BT584" i="21"/>
  <c r="BV584" i="21" s="1"/>
  <c r="BP584" i="21"/>
  <c r="BQ584" i="21" s="1"/>
  <c r="BT636" i="21"/>
  <c r="BV636" i="21" s="1"/>
  <c r="BT629" i="21"/>
  <c r="BV629" i="21" s="1"/>
  <c r="BT723" i="21"/>
  <c r="BV723" i="21" s="1"/>
  <c r="BT731" i="21"/>
  <c r="BV731" i="21" s="1"/>
  <c r="BT743" i="21"/>
  <c r="BV743" i="21" s="1"/>
  <c r="BT751" i="21"/>
  <c r="BV751" i="21" s="1"/>
  <c r="BT759" i="21"/>
  <c r="BV759" i="21" s="1"/>
  <c r="BT767" i="21"/>
  <c r="BV767" i="21" s="1"/>
  <c r="BT770" i="21"/>
  <c r="BV770" i="21" s="1"/>
  <c r="BT788" i="21"/>
  <c r="BV788" i="21" s="1"/>
  <c r="BT796" i="21"/>
  <c r="BV796" i="21" s="1"/>
  <c r="BT804" i="21"/>
  <c r="BV804" i="21" s="1"/>
  <c r="BT812" i="21"/>
  <c r="BV812" i="21" s="1"/>
  <c r="BT827" i="21"/>
  <c r="BV827" i="21" s="1"/>
  <c r="BT1049" i="21"/>
  <c r="BT1132" i="21"/>
  <c r="BV1132" i="21" s="1"/>
  <c r="BP1132" i="21"/>
  <c r="BQ1132" i="21" s="1"/>
  <c r="BT1136" i="21"/>
  <c r="BV1136" i="21" s="1"/>
  <c r="BP1136" i="21"/>
  <c r="BQ1136" i="21" s="1"/>
  <c r="BT65" i="21"/>
  <c r="BV65" i="21" s="1"/>
  <c r="BT89" i="21"/>
  <c r="BV89" i="21" s="1"/>
  <c r="BT216" i="21"/>
  <c r="BV216" i="21" s="1"/>
  <c r="BT233" i="21"/>
  <c r="BV233" i="21" s="1"/>
  <c r="BT237" i="21"/>
  <c r="BV237" i="21" s="1"/>
  <c r="BT324" i="21"/>
  <c r="BV324" i="21" s="1"/>
  <c r="BT340" i="21"/>
  <c r="BV340" i="21" s="1"/>
  <c r="BT356" i="21"/>
  <c r="BV356" i="21" s="1"/>
  <c r="BT364" i="21"/>
  <c r="BV364" i="21" s="1"/>
  <c r="BT385" i="21"/>
  <c r="BV385" i="21" s="1"/>
  <c r="BT213" i="21"/>
  <c r="BV213" i="21" s="1"/>
  <c r="BT229" i="21"/>
  <c r="BV229" i="21" s="1"/>
  <c r="BT235" i="21"/>
  <c r="BV235" i="21" s="1"/>
  <c r="BT366" i="21"/>
  <c r="BV366" i="21" s="1"/>
  <c r="BT425" i="21"/>
  <c r="BV425" i="21" s="1"/>
  <c r="BT448" i="21"/>
  <c r="BV448" i="21" s="1"/>
  <c r="BT479" i="21"/>
  <c r="BV479" i="21" s="1"/>
  <c r="BT495" i="21"/>
  <c r="BV495" i="21" s="1"/>
  <c r="BT512" i="21"/>
  <c r="BV512" i="21" s="1"/>
  <c r="BT529" i="21"/>
  <c r="BV529" i="21" s="1"/>
  <c r="BT537" i="21"/>
  <c r="BV537" i="21" s="1"/>
  <c r="BT553" i="21"/>
  <c r="BV553" i="21" s="1"/>
  <c r="BT569" i="21"/>
  <c r="BV569" i="21" s="1"/>
  <c r="BT586" i="21"/>
  <c r="BV586" i="21" s="1"/>
  <c r="BT619" i="21"/>
  <c r="BV619" i="21" s="1"/>
  <c r="BT672" i="21"/>
  <c r="BV672" i="21" s="1"/>
  <c r="BT680" i="21"/>
  <c r="BV680" i="21" s="1"/>
  <c r="BT688" i="21"/>
  <c r="BV688" i="21" s="1"/>
  <c r="BT696" i="21"/>
  <c r="BV696" i="21" s="1"/>
  <c r="BT783" i="21"/>
  <c r="BV783" i="21" s="1"/>
  <c r="BT824" i="21"/>
  <c r="BV824" i="21" s="1"/>
  <c r="BT697" i="21"/>
  <c r="BV697" i="21" s="1"/>
  <c r="BT729" i="21"/>
  <c r="BV729" i="21" s="1"/>
  <c r="BT1023" i="21"/>
  <c r="BT1027" i="21"/>
  <c r="BT1031" i="21"/>
  <c r="BT1067" i="21"/>
  <c r="BT1118" i="21"/>
  <c r="BV1118" i="21" s="1"/>
  <c r="BT1127" i="21"/>
  <c r="BV1127" i="21" s="1"/>
  <c r="BT1158" i="21"/>
  <c r="BV1158" i="21" s="1"/>
  <c r="BT69" i="21"/>
  <c r="BV69" i="21" s="1"/>
  <c r="BT350" i="21"/>
  <c r="BV350" i="21" s="1"/>
  <c r="BT107" i="21"/>
  <c r="BV107" i="21" s="1"/>
  <c r="BT123" i="21"/>
  <c r="BV123" i="21" s="1"/>
  <c r="BT215" i="21"/>
  <c r="BV215" i="21" s="1"/>
  <c r="BT232" i="21"/>
  <c r="BV232" i="21" s="1"/>
  <c r="BT319" i="21"/>
  <c r="BV319" i="21" s="1"/>
  <c r="BT335" i="21"/>
  <c r="BV335" i="21" s="1"/>
  <c r="BT468" i="21"/>
  <c r="BV468" i="21" s="1"/>
  <c r="BP468" i="21"/>
  <c r="BQ468" i="21" s="1"/>
  <c r="BT489" i="21"/>
  <c r="BV489" i="21" s="1"/>
  <c r="BP489" i="21"/>
  <c r="BQ489" i="21" s="1"/>
  <c r="BT505" i="21"/>
  <c r="BV505" i="21" s="1"/>
  <c r="BP505" i="21"/>
  <c r="BQ505" i="21" s="1"/>
  <c r="BT522" i="21"/>
  <c r="BV522" i="21" s="1"/>
  <c r="BP522" i="21"/>
  <c r="BQ522" i="21" s="1"/>
  <c r="BT539" i="21"/>
  <c r="BV539" i="21" s="1"/>
  <c r="BP539" i="21"/>
  <c r="BQ539" i="21" s="1"/>
  <c r="BT555" i="21"/>
  <c r="BV555" i="21" s="1"/>
  <c r="BP555" i="21"/>
  <c r="BQ555" i="21" s="1"/>
  <c r="BT572" i="21"/>
  <c r="BV572" i="21" s="1"/>
  <c r="BP572" i="21"/>
  <c r="BQ572" i="21" s="1"/>
  <c r="BT588" i="21"/>
  <c r="BV588" i="21" s="1"/>
  <c r="BP588" i="21"/>
  <c r="BQ588" i="21" s="1"/>
  <c r="BT600" i="21"/>
  <c r="BV600" i="21" s="1"/>
  <c r="BP600" i="21"/>
  <c r="BQ600" i="21" s="1"/>
  <c r="BT613" i="21"/>
  <c r="BV613" i="21" s="1"/>
  <c r="BP613" i="21"/>
  <c r="BQ613" i="21" s="1"/>
  <c r="BT1098" i="21"/>
  <c r="BV1098" i="21" s="1"/>
  <c r="BP1098" i="21"/>
  <c r="BQ1098" i="21" s="1"/>
  <c r="BT1037" i="21"/>
  <c r="BT1073" i="21"/>
  <c r="BT1152" i="21"/>
  <c r="BV1152" i="21" s="1"/>
  <c r="BT1162" i="21"/>
  <c r="BV1162" i="21" s="1"/>
  <c r="BT1170" i="21"/>
  <c r="BV1170" i="21" s="1"/>
  <c r="BT1178" i="21"/>
  <c r="BV1178" i="21" s="1"/>
  <c r="BT1186" i="21"/>
  <c r="BV1186" i="21" s="1"/>
  <c r="BT1194" i="21"/>
  <c r="BV1194" i="21" s="1"/>
  <c r="BT25" i="21"/>
  <c r="BV25" i="21" s="1"/>
  <c r="BP207" i="21"/>
  <c r="BQ207" i="21" s="1"/>
  <c r="DH207" i="21"/>
  <c r="BT212" i="21"/>
  <c r="BV212" i="21" s="1"/>
  <c r="BT228" i="21"/>
  <c r="BV228" i="21" s="1"/>
  <c r="BT320" i="21"/>
  <c r="BV320" i="21" s="1"/>
  <c r="BT336" i="21"/>
  <c r="BV336" i="21" s="1"/>
  <c r="BT360" i="21"/>
  <c r="BV360" i="21" s="1"/>
  <c r="BT368" i="21"/>
  <c r="BV368" i="21" s="1"/>
  <c r="BT371" i="21"/>
  <c r="BV371" i="21" s="1"/>
  <c r="BP371" i="21"/>
  <c r="BQ371" i="21" s="1"/>
  <c r="BT381" i="21"/>
  <c r="BV381" i="21" s="1"/>
  <c r="BT40" i="21"/>
  <c r="BV40" i="21" s="1"/>
  <c r="BT60" i="21"/>
  <c r="BV60" i="21" s="1"/>
  <c r="BT72" i="21"/>
  <c r="BV72" i="21" s="1"/>
  <c r="BT96" i="21"/>
  <c r="BV96" i="21" s="1"/>
  <c r="BT117" i="21"/>
  <c r="BV117" i="21" s="1"/>
  <c r="BT329" i="21"/>
  <c r="BV329" i="21" s="1"/>
  <c r="BT412" i="21"/>
  <c r="BV412" i="21" s="1"/>
  <c r="BT429" i="21"/>
  <c r="BV429" i="21" s="1"/>
  <c r="BT454" i="21"/>
  <c r="BV454" i="21" s="1"/>
  <c r="BT474" i="21"/>
  <c r="BV474" i="21" s="1"/>
  <c r="BT418" i="21"/>
  <c r="BV418" i="21" s="1"/>
  <c r="BT434" i="21"/>
  <c r="BV434" i="21" s="1"/>
  <c r="BT439" i="21"/>
  <c r="BV439" i="21" s="1"/>
  <c r="BT630" i="21"/>
  <c r="BV630" i="21" s="1"/>
  <c r="BT646" i="21"/>
  <c r="BV646" i="21" s="1"/>
  <c r="BT868" i="21"/>
  <c r="BV868" i="21" s="1"/>
  <c r="BT1107" i="21"/>
  <c r="BV1107" i="21" s="1"/>
  <c r="BT1115" i="21"/>
  <c r="BV1115" i="21" s="1"/>
  <c r="BT1051" i="21"/>
  <c r="BT1091" i="21"/>
  <c r="BP1251" i="21"/>
  <c r="BQ1251" i="21" s="1"/>
  <c r="BP47" i="21"/>
  <c r="BQ47" i="21" s="1"/>
  <c r="BP312" i="21"/>
  <c r="BQ312" i="21" s="1"/>
  <c r="BP173" i="21"/>
  <c r="BQ173" i="21" s="1"/>
  <c r="BP189" i="21"/>
  <c r="BQ189" i="21" s="1"/>
  <c r="BP205" i="21"/>
  <c r="BQ205" i="21" s="1"/>
  <c r="BP454" i="21"/>
  <c r="BQ454" i="21" s="1"/>
  <c r="BP659" i="21"/>
  <c r="BQ659" i="21" s="1"/>
  <c r="BP702" i="21"/>
  <c r="BQ702" i="21" s="1"/>
  <c r="BP1244" i="21"/>
  <c r="BQ1244" i="21" s="1"/>
  <c r="BP1264" i="21"/>
  <c r="BQ1264" i="21" s="1"/>
  <c r="BP21" i="21"/>
  <c r="BQ21" i="21" s="1"/>
  <c r="BP103" i="21"/>
  <c r="BQ103" i="21" s="1"/>
  <c r="BP119" i="21"/>
  <c r="BQ119" i="21" s="1"/>
  <c r="BP212" i="21"/>
  <c r="BQ212" i="21" s="1"/>
  <c r="BP228" i="21"/>
  <c r="BQ228" i="21" s="1"/>
  <c r="BP319" i="21"/>
  <c r="BQ319" i="21" s="1"/>
  <c r="BP335" i="21"/>
  <c r="BQ335" i="21" s="1"/>
  <c r="BP133" i="21"/>
  <c r="BQ133" i="21" s="1"/>
  <c r="BP149" i="21"/>
  <c r="BQ149" i="21" s="1"/>
  <c r="BP166" i="21"/>
  <c r="BQ166" i="21" s="1"/>
  <c r="BP408" i="21"/>
  <c r="BQ408" i="21" s="1"/>
  <c r="BP419" i="21"/>
  <c r="BQ419" i="21" s="1"/>
  <c r="BP436" i="21"/>
  <c r="BQ436" i="21" s="1"/>
  <c r="BP593" i="21"/>
  <c r="BQ593" i="21" s="1"/>
  <c r="BP894" i="21"/>
  <c r="BQ894" i="21" s="1"/>
  <c r="BP1152" i="21"/>
  <c r="BQ1152" i="21" s="1"/>
  <c r="BP95" i="21"/>
  <c r="BQ95" i="21" s="1"/>
  <c r="BP209" i="21"/>
  <c r="BQ209" i="21" s="1"/>
  <c r="BP225" i="21"/>
  <c r="BQ225" i="21" s="1"/>
  <c r="BP381" i="21"/>
  <c r="BQ381" i="21" s="1"/>
  <c r="BP369" i="21"/>
  <c r="BQ369" i="21" s="1"/>
  <c r="BP389" i="21"/>
  <c r="BQ389" i="21" s="1"/>
  <c r="BP425" i="21"/>
  <c r="BQ425" i="21" s="1"/>
  <c r="BP592" i="21"/>
  <c r="BQ592" i="21" s="1"/>
  <c r="BP657" i="21"/>
  <c r="BQ657" i="21" s="1"/>
  <c r="BP725" i="21"/>
  <c r="BQ725" i="21" s="1"/>
  <c r="BP777" i="21"/>
  <c r="BQ777" i="21" s="1"/>
  <c r="BP1037" i="21"/>
  <c r="BP1073" i="21"/>
  <c r="BP1303" i="21"/>
  <c r="BQ1303" i="21" s="1"/>
  <c r="BP55" i="21"/>
  <c r="BQ55" i="21" s="1"/>
  <c r="BP73" i="21"/>
  <c r="BQ73" i="21" s="1"/>
  <c r="BP92" i="21"/>
  <c r="BQ92" i="21" s="1"/>
  <c r="BP129" i="21"/>
  <c r="BQ129" i="21" s="1"/>
  <c r="BP237" i="21"/>
  <c r="BQ237" i="21" s="1"/>
  <c r="BP331" i="21"/>
  <c r="BQ331" i="21" s="1"/>
  <c r="BP355" i="21"/>
  <c r="BQ355" i="21" s="1"/>
  <c r="BP422" i="21"/>
  <c r="BQ422" i="21" s="1"/>
  <c r="BP445" i="21"/>
  <c r="BQ445" i="21" s="1"/>
  <c r="BP475" i="21"/>
  <c r="BQ475" i="21" s="1"/>
  <c r="BP723" i="21"/>
  <c r="BQ723" i="21" s="1"/>
  <c r="BP751" i="21"/>
  <c r="BQ751" i="21" s="1"/>
  <c r="BP767" i="21"/>
  <c r="BQ767" i="21" s="1"/>
  <c r="BP703" i="21"/>
  <c r="BQ703" i="21" s="1"/>
  <c r="BP1051" i="21"/>
  <c r="BP1079" i="21"/>
  <c r="BP1290" i="21"/>
  <c r="BQ1290" i="21" s="1"/>
  <c r="BT71" i="21"/>
  <c r="BV71" i="21" s="1"/>
  <c r="BT377" i="21"/>
  <c r="BV377" i="21" s="1"/>
  <c r="BT399" i="21"/>
  <c r="BV399" i="21" s="1"/>
  <c r="BT477" i="21"/>
  <c r="BV477" i="21" s="1"/>
  <c r="BP477" i="21"/>
  <c r="BQ477" i="21" s="1"/>
  <c r="BT510" i="21"/>
  <c r="BV510" i="21" s="1"/>
  <c r="BP510" i="21"/>
  <c r="BQ510" i="21" s="1"/>
  <c r="BT543" i="21"/>
  <c r="BV543" i="21" s="1"/>
  <c r="BP543" i="21"/>
  <c r="BQ543" i="21" s="1"/>
  <c r="BT576" i="21"/>
  <c r="BV576" i="21" s="1"/>
  <c r="BP576" i="21"/>
  <c r="BQ576" i="21" s="1"/>
  <c r="BT411" i="21"/>
  <c r="BV411" i="21" s="1"/>
  <c r="BT428" i="21"/>
  <c r="BV428" i="21" s="1"/>
  <c r="BT441" i="21"/>
  <c r="BV441" i="21" s="1"/>
  <c r="BT643" i="21"/>
  <c r="BV643" i="21" s="1"/>
  <c r="BT647" i="21"/>
  <c r="BV647" i="21" s="1"/>
  <c r="BT655" i="21"/>
  <c r="BV655" i="21" s="1"/>
  <c r="BT662" i="21"/>
  <c r="BV662" i="21" s="1"/>
  <c r="BT872" i="21"/>
  <c r="BV872" i="21" s="1"/>
  <c r="BT878" i="21"/>
  <c r="BV878" i="21" s="1"/>
  <c r="BT717" i="21"/>
  <c r="BV717" i="21" s="1"/>
  <c r="BT1057" i="21"/>
  <c r="BT1061" i="21"/>
  <c r="BT1089" i="21"/>
  <c r="BT1168" i="21"/>
  <c r="BV1168" i="21" s="1"/>
  <c r="BT1176" i="21"/>
  <c r="BV1176" i="21" s="1"/>
  <c r="BT1184" i="21"/>
  <c r="BV1184" i="21" s="1"/>
  <c r="BT1192" i="21"/>
  <c r="BV1192" i="21" s="1"/>
  <c r="BT1200" i="21"/>
  <c r="BV1200" i="21" s="1"/>
  <c r="BT13" i="21"/>
  <c r="BV13" i="21" s="1"/>
  <c r="BT59" i="21"/>
  <c r="BV59" i="21" s="1"/>
  <c r="BT75" i="21"/>
  <c r="BV75" i="21" s="1"/>
  <c r="BT97" i="21"/>
  <c r="BV97" i="21" s="1"/>
  <c r="BT114" i="21"/>
  <c r="BV114" i="21" s="1"/>
  <c r="BT347" i="21"/>
  <c r="BV347" i="21" s="1"/>
  <c r="BT135" i="21"/>
  <c r="BV135" i="21" s="1"/>
  <c r="BP135" i="21"/>
  <c r="BQ135" i="21" s="1"/>
  <c r="BT151" i="21"/>
  <c r="BV151" i="21" s="1"/>
  <c r="BP151" i="21"/>
  <c r="BQ151" i="21" s="1"/>
  <c r="BT168" i="21"/>
  <c r="BV168" i="21" s="1"/>
  <c r="BP168" i="21"/>
  <c r="BQ168" i="21" s="1"/>
  <c r="BT179" i="21"/>
  <c r="BV179" i="21" s="1"/>
  <c r="BP179" i="21"/>
  <c r="BQ179" i="21" s="1"/>
  <c r="BT195" i="21"/>
  <c r="BV195" i="21" s="1"/>
  <c r="BP195" i="21"/>
  <c r="BQ195" i="21" s="1"/>
  <c r="BT244" i="21"/>
  <c r="BV244" i="21" s="1"/>
  <c r="BP244" i="21"/>
  <c r="BQ244" i="21" s="1"/>
  <c r="BT260" i="21"/>
  <c r="BV260" i="21" s="1"/>
  <c r="BP260" i="21"/>
  <c r="BQ260" i="21" s="1"/>
  <c r="BT276" i="21"/>
  <c r="BV276" i="21" s="1"/>
  <c r="BP276" i="21"/>
  <c r="BQ276" i="21" s="1"/>
  <c r="BT292" i="21"/>
  <c r="BV292" i="21" s="1"/>
  <c r="BP292" i="21"/>
  <c r="BQ292" i="21" s="1"/>
  <c r="BT37" i="21"/>
  <c r="BV37" i="21" s="1"/>
  <c r="BT18" i="21"/>
  <c r="BV18" i="21" s="1"/>
  <c r="BT68" i="21"/>
  <c r="BV68" i="21" s="1"/>
  <c r="BT80" i="21"/>
  <c r="BV80" i="21" s="1"/>
  <c r="BT105" i="21"/>
  <c r="BV105" i="21" s="1"/>
  <c r="BT121" i="21"/>
  <c r="BV121" i="21" s="1"/>
  <c r="BT317" i="21"/>
  <c r="BV317" i="21" s="1"/>
  <c r="BT333" i="21"/>
  <c r="BV333" i="21" s="1"/>
  <c r="BT351" i="21"/>
  <c r="BV351" i="21" s="1"/>
  <c r="BT359" i="21"/>
  <c r="BV359" i="21" s="1"/>
  <c r="BP359" i="21"/>
  <c r="BQ359" i="21" s="1"/>
  <c r="BT640" i="21"/>
  <c r="BV640" i="21" s="1"/>
  <c r="BT644" i="21"/>
  <c r="BV644" i="21" s="1"/>
  <c r="BT400" i="21"/>
  <c r="BV400" i="21" s="1"/>
  <c r="BT413" i="21"/>
  <c r="BV413" i="21" s="1"/>
  <c r="BT430" i="21"/>
  <c r="BV430" i="21" s="1"/>
  <c r="BT1105" i="21"/>
  <c r="BV1105" i="21" s="1"/>
  <c r="BT1113" i="21"/>
  <c r="BV1113" i="21" s="1"/>
  <c r="BT902" i="21"/>
  <c r="BV902" i="21" s="1"/>
  <c r="BT904" i="21"/>
  <c r="BV904" i="21" s="1"/>
  <c r="BT906" i="21"/>
  <c r="BV906" i="21" s="1"/>
  <c r="BT908" i="21"/>
  <c r="BV908" i="21" s="1"/>
  <c r="BT910" i="21"/>
  <c r="BV910" i="21" s="1"/>
  <c r="BT912" i="21"/>
  <c r="BV912" i="21" s="1"/>
  <c r="BT914" i="21"/>
  <c r="BV914" i="21" s="1"/>
  <c r="BT916" i="21"/>
  <c r="BV916" i="21" s="1"/>
  <c r="BT918" i="21"/>
  <c r="BV918" i="21" s="1"/>
  <c r="BT920" i="21"/>
  <c r="BV920" i="21" s="1"/>
  <c r="BT922" i="21"/>
  <c r="BV922" i="21" s="1"/>
  <c r="BT924" i="21"/>
  <c r="BV924" i="21" s="1"/>
  <c r="BT926" i="21"/>
  <c r="BV926" i="21" s="1"/>
  <c r="BT928" i="21"/>
  <c r="BV928" i="21" s="1"/>
  <c r="BT930" i="21"/>
  <c r="BV930" i="21" s="1"/>
  <c r="BT932" i="21"/>
  <c r="BV932" i="21" s="1"/>
  <c r="BT935" i="21"/>
  <c r="BV935" i="21" s="1"/>
  <c r="BT937" i="21"/>
  <c r="BV937" i="21" s="1"/>
  <c r="BT939" i="21"/>
  <c r="BV939" i="21" s="1"/>
  <c r="BT941" i="21"/>
  <c r="BV941" i="21" s="1"/>
  <c r="BT943" i="21"/>
  <c r="BV943" i="21" s="1"/>
  <c r="BT945" i="21"/>
  <c r="BV945" i="21" s="1"/>
  <c r="BT947" i="21"/>
  <c r="BV947" i="21" s="1"/>
  <c r="BT949" i="21"/>
  <c r="BV949" i="21" s="1"/>
  <c r="BT951" i="21"/>
  <c r="BT955" i="21"/>
  <c r="BT959" i="21"/>
  <c r="BT961" i="21"/>
  <c r="BT963" i="21"/>
  <c r="BT965" i="21"/>
  <c r="BT967" i="21"/>
  <c r="BT969" i="21"/>
  <c r="BT971" i="21"/>
  <c r="BT973" i="21"/>
  <c r="BT975" i="21"/>
  <c r="BT977" i="21"/>
  <c r="BT979" i="21"/>
  <c r="BT981" i="21"/>
  <c r="BT983" i="21"/>
  <c r="BT985" i="21"/>
  <c r="BT987" i="21"/>
  <c r="BT989" i="21"/>
  <c r="BT991" i="21"/>
  <c r="BT993" i="21"/>
  <c r="BT995" i="21"/>
  <c r="BT1039" i="21"/>
  <c r="BT1075" i="21"/>
  <c r="BT1142" i="21"/>
  <c r="BV1142" i="21" s="1"/>
  <c r="BT1144" i="21"/>
  <c r="BV1144" i="21" s="1"/>
  <c r="BP1144" i="21"/>
  <c r="BQ1144" i="21" s="1"/>
  <c r="DE11" i="21"/>
  <c r="CJ11" i="21"/>
  <c r="BT11" i="21"/>
  <c r="BV11" i="21" s="1"/>
  <c r="BT17" i="21"/>
  <c r="BV17" i="21" s="1"/>
  <c r="BT31" i="21"/>
  <c r="BV31" i="21" s="1"/>
  <c r="BT57" i="21"/>
  <c r="BV57" i="21" s="1"/>
  <c r="BT81" i="21"/>
  <c r="BV81" i="21" s="1"/>
  <c r="BT104" i="21"/>
  <c r="BV104" i="21" s="1"/>
  <c r="BT120" i="21"/>
  <c r="BV120" i="21" s="1"/>
  <c r="BT214" i="21"/>
  <c r="BV214" i="21" s="1"/>
  <c r="BT230" i="21"/>
  <c r="BV230" i="21" s="1"/>
  <c r="BT330" i="21"/>
  <c r="BV330" i="21" s="1"/>
  <c r="BT39" i="21"/>
  <c r="BV39" i="21" s="1"/>
  <c r="BT130" i="21"/>
  <c r="BV130" i="21" s="1"/>
  <c r="BT145" i="21"/>
  <c r="BV145" i="21" s="1"/>
  <c r="BT161" i="21"/>
  <c r="BV161" i="21" s="1"/>
  <c r="BT181" i="21"/>
  <c r="BV181" i="21" s="1"/>
  <c r="BT197" i="21"/>
  <c r="BV197" i="21" s="1"/>
  <c r="BT246" i="21"/>
  <c r="BV246" i="21" s="1"/>
  <c r="BT262" i="21"/>
  <c r="BV262" i="21" s="1"/>
  <c r="BT278" i="21"/>
  <c r="BV278" i="21" s="1"/>
  <c r="BT294" i="21"/>
  <c r="BV294" i="21" s="1"/>
  <c r="BT357" i="21"/>
  <c r="BV357" i="21" s="1"/>
  <c r="BT372" i="21"/>
  <c r="BV372" i="21" s="1"/>
  <c r="BT363" i="21"/>
  <c r="BV363" i="21" s="1"/>
  <c r="BP363" i="21"/>
  <c r="BQ363" i="21" s="1"/>
  <c r="BT373" i="21"/>
  <c r="BV373" i="21" s="1"/>
  <c r="BP373" i="21"/>
  <c r="BQ373" i="21" s="1"/>
  <c r="BT406" i="21"/>
  <c r="BV406" i="21" s="1"/>
  <c r="BP406" i="21"/>
  <c r="BQ406" i="21" s="1"/>
  <c r="BT414" i="21"/>
  <c r="BV414" i="21" s="1"/>
  <c r="BP414" i="21"/>
  <c r="BQ414" i="21" s="1"/>
  <c r="BT431" i="21"/>
  <c r="BV431" i="21" s="1"/>
  <c r="BP431" i="21"/>
  <c r="BQ431" i="21" s="1"/>
  <c r="BT446" i="21"/>
  <c r="BV446" i="21" s="1"/>
  <c r="BT631" i="21"/>
  <c r="BV631" i="21" s="1"/>
  <c r="BT415" i="21"/>
  <c r="BV415" i="21" s="1"/>
  <c r="BT432" i="21"/>
  <c r="BV432" i="21" s="1"/>
  <c r="BT462" i="21"/>
  <c r="BV462" i="21" s="1"/>
  <c r="BT473" i="21"/>
  <c r="BV473" i="21" s="1"/>
  <c r="BT595" i="21"/>
  <c r="BV595" i="21" s="1"/>
  <c r="BT652" i="21"/>
  <c r="BV652" i="21" s="1"/>
  <c r="BP652" i="21"/>
  <c r="BQ652" i="21" s="1"/>
  <c r="BT645" i="21"/>
  <c r="BV645" i="21" s="1"/>
  <c r="BT660" i="21"/>
  <c r="BV660" i="21" s="1"/>
  <c r="BT741" i="21"/>
  <c r="BV741" i="21" s="1"/>
  <c r="BT749" i="21"/>
  <c r="BV749" i="21" s="1"/>
  <c r="BT757" i="21"/>
  <c r="BV757" i="21" s="1"/>
  <c r="BT765" i="21"/>
  <c r="BV765" i="21" s="1"/>
  <c r="BT772" i="21"/>
  <c r="BV772" i="21" s="1"/>
  <c r="BT790" i="21"/>
  <c r="BV790" i="21" s="1"/>
  <c r="BT798" i="21"/>
  <c r="BV798" i="21" s="1"/>
  <c r="BT806" i="21"/>
  <c r="BV806" i="21" s="1"/>
  <c r="BT814" i="21"/>
  <c r="BV814" i="21" s="1"/>
  <c r="BT829" i="21"/>
  <c r="BV829" i="21" s="1"/>
  <c r="BT871" i="21"/>
  <c r="BV871" i="21" s="1"/>
  <c r="BP871" i="21"/>
  <c r="BQ871" i="21" s="1"/>
  <c r="BT720" i="21"/>
  <c r="BV720" i="21" s="1"/>
  <c r="BT881" i="21"/>
  <c r="BV881" i="21" s="1"/>
  <c r="BT867" i="21"/>
  <c r="BV867" i="21" s="1"/>
  <c r="BT1120" i="21"/>
  <c r="BV1120" i="21" s="1"/>
  <c r="BP1120" i="21"/>
  <c r="BQ1120" i="21" s="1"/>
  <c r="BT1131" i="21"/>
  <c r="BV1131" i="21" s="1"/>
  <c r="BT997" i="21"/>
  <c r="BT1011" i="21"/>
  <c r="BT1015" i="21"/>
  <c r="BT1019" i="21"/>
  <c r="BT1045" i="21"/>
  <c r="BT1081" i="21"/>
  <c r="BT1085" i="21"/>
  <c r="BT1100" i="21"/>
  <c r="BV1100" i="21" s="1"/>
  <c r="BP1218" i="21"/>
  <c r="BQ1218" i="21" s="1"/>
  <c r="BP1223" i="21"/>
  <c r="BQ1223" i="21" s="1"/>
  <c r="BP1239" i="21"/>
  <c r="BQ1239" i="21" s="1"/>
  <c r="BT23" i="21"/>
  <c r="BV23" i="21" s="1"/>
  <c r="BT61" i="21"/>
  <c r="BV61" i="21" s="1"/>
  <c r="BT79" i="21"/>
  <c r="BV79" i="21" s="1"/>
  <c r="BT118" i="21"/>
  <c r="BV118" i="21" s="1"/>
  <c r="BT344" i="21"/>
  <c r="BV344" i="21" s="1"/>
  <c r="BT139" i="21"/>
  <c r="BV139" i="21" s="1"/>
  <c r="BP139" i="21"/>
  <c r="BQ139" i="21" s="1"/>
  <c r="BT155" i="21"/>
  <c r="BV155" i="21" s="1"/>
  <c r="BP155" i="21"/>
  <c r="BQ155" i="21" s="1"/>
  <c r="BT175" i="21"/>
  <c r="BV175" i="21" s="1"/>
  <c r="BP175" i="21"/>
  <c r="BQ175" i="21" s="1"/>
  <c r="BT191" i="21"/>
  <c r="BV191" i="21" s="1"/>
  <c r="BP191" i="21"/>
  <c r="BQ191" i="21" s="1"/>
  <c r="BT240" i="21"/>
  <c r="BV240" i="21" s="1"/>
  <c r="BP240" i="21"/>
  <c r="BQ240" i="21" s="1"/>
  <c r="BT256" i="21"/>
  <c r="BV256" i="21" s="1"/>
  <c r="BP256" i="21"/>
  <c r="BQ256" i="21" s="1"/>
  <c r="BT272" i="21"/>
  <c r="BV272" i="21" s="1"/>
  <c r="BP272" i="21"/>
  <c r="BQ272" i="21" s="1"/>
  <c r="BT288" i="21"/>
  <c r="BV288" i="21" s="1"/>
  <c r="BP288" i="21"/>
  <c r="BQ288" i="21" s="1"/>
  <c r="BT304" i="21"/>
  <c r="BV304" i="21" s="1"/>
  <c r="BP304" i="21"/>
  <c r="BQ304" i="21" s="1"/>
  <c r="BT361" i="21"/>
  <c r="BV361" i="21" s="1"/>
  <c r="BT378" i="21"/>
  <c r="BV378" i="21" s="1"/>
  <c r="BT217" i="21"/>
  <c r="BV217" i="21" s="1"/>
  <c r="BT354" i="21"/>
  <c r="BV354" i="21" s="1"/>
  <c r="BT388" i="21"/>
  <c r="BV388" i="21" s="1"/>
  <c r="BT396" i="21"/>
  <c r="BV396" i="21" s="1"/>
  <c r="BT623" i="21"/>
  <c r="BV623" i="21" s="1"/>
  <c r="BT405" i="21"/>
  <c r="BV405" i="21" s="1"/>
  <c r="BT470" i="21"/>
  <c r="BV470" i="21" s="1"/>
  <c r="BT491" i="21"/>
  <c r="BV491" i="21" s="1"/>
  <c r="BT508" i="21"/>
  <c r="BV508" i="21" s="1"/>
  <c r="BT524" i="21"/>
  <c r="BV524" i="21" s="1"/>
  <c r="BT533" i="21"/>
  <c r="BV533" i="21" s="1"/>
  <c r="BT549" i="21"/>
  <c r="BV549" i="21" s="1"/>
  <c r="BT565" i="21"/>
  <c r="BV565" i="21" s="1"/>
  <c r="BT582" i="21"/>
  <c r="BV582" i="21" s="1"/>
  <c r="BT602" i="21"/>
  <c r="BV602" i="21" s="1"/>
  <c r="BT607" i="21"/>
  <c r="BV607" i="21" s="1"/>
  <c r="BT632" i="21"/>
  <c r="BV632" i="21" s="1"/>
  <c r="BT670" i="21"/>
  <c r="BV670" i="21" s="1"/>
  <c r="BT678" i="21"/>
  <c r="BV678" i="21" s="1"/>
  <c r="BT686" i="21"/>
  <c r="BV686" i="21" s="1"/>
  <c r="BT694" i="21"/>
  <c r="BV694" i="21" s="1"/>
  <c r="BT727" i="21"/>
  <c r="BV727" i="21" s="1"/>
  <c r="BT738" i="21"/>
  <c r="BV738" i="21" s="1"/>
  <c r="BT781" i="21"/>
  <c r="BV781" i="21" s="1"/>
  <c r="BT832" i="21"/>
  <c r="BV832" i="21" s="1"/>
  <c r="BT1129" i="21"/>
  <c r="BV1129" i="21" s="1"/>
  <c r="BT1133" i="21"/>
  <c r="BV1133" i="21" s="1"/>
  <c r="BP1133" i="21"/>
  <c r="BQ1133" i="21" s="1"/>
  <c r="BT1138" i="21"/>
  <c r="BV1138" i="21" s="1"/>
  <c r="BT953" i="21"/>
  <c r="BT957" i="21"/>
  <c r="BT1021" i="21"/>
  <c r="BT1025" i="21"/>
  <c r="BT1029" i="21"/>
  <c r="BT1059" i="21"/>
  <c r="BT1063" i="21"/>
  <c r="BT1154" i="21"/>
  <c r="BV1154" i="21" s="1"/>
  <c r="BP1154" i="21"/>
  <c r="BQ1154" i="21" s="1"/>
  <c r="BP1262" i="21"/>
  <c r="BQ1262" i="21" s="1"/>
  <c r="BP22" i="21"/>
  <c r="BQ22" i="21" s="1"/>
  <c r="BP29" i="21"/>
  <c r="BQ29" i="21" s="1"/>
  <c r="BP54" i="21"/>
  <c r="BQ54" i="21" s="1"/>
  <c r="BP98" i="21"/>
  <c r="BQ98" i="21" s="1"/>
  <c r="BP106" i="21"/>
  <c r="BQ106" i="21" s="1"/>
  <c r="BP122" i="21"/>
  <c r="BQ122" i="21" s="1"/>
  <c r="BP222" i="21"/>
  <c r="BQ222" i="21" s="1"/>
  <c r="BP364" i="21"/>
  <c r="BQ364" i="21" s="1"/>
  <c r="BP412" i="21"/>
  <c r="BQ412" i="21" s="1"/>
  <c r="BP429" i="21"/>
  <c r="BQ429" i="21" s="1"/>
  <c r="BP462" i="21"/>
  <c r="BQ462" i="21" s="1"/>
  <c r="BP662" i="21"/>
  <c r="BQ662" i="21" s="1"/>
  <c r="BP824" i="21"/>
  <c r="BQ824" i="21" s="1"/>
  <c r="BP1041" i="21"/>
  <c r="BP1150" i="21"/>
  <c r="BQ1150" i="21" s="1"/>
  <c r="BP1170" i="21"/>
  <c r="BQ1170" i="21" s="1"/>
  <c r="BP1186" i="21"/>
  <c r="BQ1186" i="21" s="1"/>
  <c r="BP1202" i="21"/>
  <c r="BQ1202" i="21" s="1"/>
  <c r="BP1286" i="21"/>
  <c r="BQ1286" i="21" s="1"/>
  <c r="BP1296" i="21"/>
  <c r="BQ1296" i="21" s="1"/>
  <c r="BP52" i="21"/>
  <c r="BQ52" i="21" s="1"/>
  <c r="BP65" i="21"/>
  <c r="BQ65" i="21" s="1"/>
  <c r="BP89" i="21"/>
  <c r="BQ89" i="21" s="1"/>
  <c r="BP104" i="21"/>
  <c r="BQ104" i="21" s="1"/>
  <c r="BP120" i="21"/>
  <c r="BQ120" i="21" s="1"/>
  <c r="BP235" i="21"/>
  <c r="BQ235" i="21" s="1"/>
  <c r="BP320" i="21"/>
  <c r="BQ320" i="21" s="1"/>
  <c r="BP336" i="21"/>
  <c r="BQ336" i="21" s="1"/>
  <c r="BP137" i="21"/>
  <c r="BQ137" i="21" s="1"/>
  <c r="BP153" i="21"/>
  <c r="BQ153" i="21" s="1"/>
  <c r="BP170" i="21"/>
  <c r="BQ170" i="21" s="1"/>
  <c r="BP349" i="21"/>
  <c r="BQ349" i="21" s="1"/>
  <c r="BP441" i="21"/>
  <c r="BQ441" i="21" s="1"/>
  <c r="BP629" i="21"/>
  <c r="BQ629" i="21" s="1"/>
  <c r="BP672" i="21"/>
  <c r="BQ672" i="21" s="1"/>
  <c r="BP688" i="21"/>
  <c r="BQ688" i="21" s="1"/>
  <c r="BP745" i="21"/>
  <c r="BQ745" i="21" s="1"/>
  <c r="BP761" i="21"/>
  <c r="BQ761" i="21" s="1"/>
  <c r="BP794" i="21"/>
  <c r="BQ794" i="21" s="1"/>
  <c r="BP810" i="21"/>
  <c r="BQ810" i="21" s="1"/>
  <c r="BP885" i="21"/>
  <c r="BQ885" i="21" s="1"/>
  <c r="BP896" i="21"/>
  <c r="BQ896" i="21" s="1"/>
  <c r="BP1109" i="21"/>
  <c r="BQ1109" i="21" s="1"/>
  <c r="BP906" i="21"/>
  <c r="BQ906" i="21" s="1"/>
  <c r="BP914" i="21"/>
  <c r="BQ914" i="21" s="1"/>
  <c r="BP922" i="21"/>
  <c r="BQ922" i="21" s="1"/>
  <c r="BP930" i="21"/>
  <c r="BQ930" i="21" s="1"/>
  <c r="BP939" i="21"/>
  <c r="BQ939" i="21" s="1"/>
  <c r="BP947" i="21"/>
  <c r="BQ947" i="21" s="1"/>
  <c r="BP959" i="21"/>
  <c r="BP967" i="21"/>
  <c r="BP975" i="21"/>
  <c r="BP983" i="21"/>
  <c r="BP991" i="21"/>
  <c r="BP1023" i="21"/>
  <c r="BP1118" i="21"/>
  <c r="BQ1118" i="21" s="1"/>
  <c r="BP18" i="21"/>
  <c r="BQ18" i="21" s="1"/>
  <c r="BP81" i="21"/>
  <c r="BQ81" i="21" s="1"/>
  <c r="BP210" i="21"/>
  <c r="BQ210" i="21" s="1"/>
  <c r="BP226" i="21"/>
  <c r="BQ226" i="21" s="1"/>
  <c r="BP325" i="21"/>
  <c r="BQ325" i="21" s="1"/>
  <c r="BP341" i="21"/>
  <c r="BQ341" i="21" s="1"/>
  <c r="BP246" i="21"/>
  <c r="BQ246" i="21" s="1"/>
  <c r="BP262" i="21"/>
  <c r="BQ262" i="21" s="1"/>
  <c r="BP278" i="21"/>
  <c r="BQ278" i="21" s="1"/>
  <c r="BP294" i="21"/>
  <c r="BQ294" i="21" s="1"/>
  <c r="BP356" i="21"/>
  <c r="BQ356" i="21" s="1"/>
  <c r="BP357" i="21"/>
  <c r="BQ357" i="21" s="1"/>
  <c r="BP372" i="21"/>
  <c r="BQ372" i="21" s="1"/>
  <c r="BP391" i="21"/>
  <c r="BQ391" i="21" s="1"/>
  <c r="BP415" i="21"/>
  <c r="BQ415" i="21" s="1"/>
  <c r="BP432" i="21"/>
  <c r="BQ432" i="21" s="1"/>
  <c r="BP595" i="21"/>
  <c r="BQ595" i="21" s="1"/>
  <c r="BP660" i="21"/>
  <c r="BQ660" i="21" s="1"/>
  <c r="BP727" i="21"/>
  <c r="BQ727" i="21" s="1"/>
  <c r="BP781" i="21"/>
  <c r="BQ781" i="21" s="1"/>
  <c r="BP881" i="21"/>
  <c r="BQ881" i="21" s="1"/>
  <c r="BP1011" i="21"/>
  <c r="BP1045" i="21"/>
  <c r="BP1081" i="21"/>
  <c r="BP1164" i="21"/>
  <c r="BQ1164" i="21" s="1"/>
  <c r="BP1180" i="21"/>
  <c r="BQ1180" i="21" s="1"/>
  <c r="BP1196" i="21"/>
  <c r="BQ1196" i="21" s="1"/>
  <c r="BP1242" i="21"/>
  <c r="BQ1242" i="21" s="1"/>
  <c r="BP61" i="21"/>
  <c r="BQ61" i="21" s="1"/>
  <c r="BP79" i="21"/>
  <c r="BQ79" i="21" s="1"/>
  <c r="BP93" i="21"/>
  <c r="BQ93" i="21" s="1"/>
  <c r="BP116" i="21"/>
  <c r="BQ116" i="21" s="1"/>
  <c r="BP45" i="21"/>
  <c r="BQ45" i="21" s="1"/>
  <c r="BP423" i="21"/>
  <c r="BQ423" i="21" s="1"/>
  <c r="BP446" i="21"/>
  <c r="BQ446" i="21" s="1"/>
  <c r="BP495" i="21"/>
  <c r="BQ495" i="21" s="1"/>
  <c r="BP553" i="21"/>
  <c r="BQ553" i="21" s="1"/>
  <c r="BP586" i="21"/>
  <c r="BQ586" i="21" s="1"/>
  <c r="BP647" i="21"/>
  <c r="BQ647" i="21" s="1"/>
  <c r="BP636" i="21"/>
  <c r="BQ636" i="21" s="1"/>
  <c r="BP649" i="21"/>
  <c r="BQ649" i="21" s="1"/>
  <c r="BP674" i="21"/>
  <c r="BQ674" i="21" s="1"/>
  <c r="BP690" i="21"/>
  <c r="BQ690" i="21" s="1"/>
  <c r="BP731" i="21"/>
  <c r="BQ731" i="21" s="1"/>
  <c r="BP770" i="21"/>
  <c r="BQ770" i="21" s="1"/>
  <c r="BP796" i="21"/>
  <c r="BQ796" i="21" s="1"/>
  <c r="BP812" i="21"/>
  <c r="BQ812" i="21" s="1"/>
  <c r="BP717" i="21"/>
  <c r="BQ717" i="21" s="1"/>
  <c r="BP1113" i="21"/>
  <c r="BQ1113" i="21" s="1"/>
  <c r="BP1029" i="21"/>
  <c r="BP1059" i="21"/>
  <c r="BP1091" i="21"/>
  <c r="BP1288" i="21"/>
  <c r="BQ1288" i="21" s="1"/>
  <c r="BP1294" i="21"/>
  <c r="BQ1294" i="21" s="1"/>
  <c r="BT27" i="21"/>
  <c r="BV27" i="21" s="1"/>
  <c r="BT77" i="21"/>
  <c r="BV77" i="21" s="1"/>
  <c r="BT91" i="21"/>
  <c r="BV91" i="21" s="1"/>
  <c r="BT101" i="21"/>
  <c r="BV101" i="21" s="1"/>
  <c r="BT108" i="21"/>
  <c r="BV108" i="21" s="1"/>
  <c r="BT124" i="21"/>
  <c r="BV124" i="21" s="1"/>
  <c r="BT218" i="21"/>
  <c r="BV218" i="21" s="1"/>
  <c r="BT318" i="21"/>
  <c r="BV318" i="21" s="1"/>
  <c r="BT334" i="21"/>
  <c r="BV334" i="21" s="1"/>
  <c r="BT141" i="21"/>
  <c r="BV141" i="21" s="1"/>
  <c r="BT157" i="21"/>
  <c r="BV157" i="21" s="1"/>
  <c r="BT177" i="21"/>
  <c r="BV177" i="21" s="1"/>
  <c r="BT193" i="21"/>
  <c r="BV193" i="21" s="1"/>
  <c r="BT234" i="21"/>
  <c r="BV234" i="21" s="1"/>
  <c r="BT242" i="21"/>
  <c r="BV242" i="21" s="1"/>
  <c r="BT258" i="21"/>
  <c r="BV258" i="21" s="1"/>
  <c r="BT274" i="21"/>
  <c r="BV274" i="21" s="1"/>
  <c r="BT290" i="21"/>
  <c r="BV290" i="21" s="1"/>
  <c r="BT306" i="21"/>
  <c r="BV306" i="21" s="1"/>
  <c r="BT309" i="21"/>
  <c r="BV309" i="21" s="1"/>
  <c r="BT313" i="21"/>
  <c r="BV313" i="21" s="1"/>
  <c r="BT365" i="21"/>
  <c r="BV365" i="21" s="1"/>
  <c r="BT382" i="21"/>
  <c r="BV382" i="21" s="1"/>
  <c r="BT62" i="21"/>
  <c r="BV62" i="21" s="1"/>
  <c r="BT74" i="21"/>
  <c r="BV74" i="21" s="1"/>
  <c r="BT111" i="21"/>
  <c r="BV111" i="21" s="1"/>
  <c r="BT127" i="21"/>
  <c r="BV127" i="21" s="1"/>
  <c r="BT219" i="21"/>
  <c r="BV219" i="21" s="1"/>
  <c r="BT310" i="21"/>
  <c r="BV310" i="21" s="1"/>
  <c r="BT323" i="21"/>
  <c r="BV323" i="21" s="1"/>
  <c r="BT339" i="21"/>
  <c r="BV339" i="21" s="1"/>
  <c r="BT410" i="21"/>
  <c r="BV410" i="21" s="1"/>
  <c r="BT427" i="21"/>
  <c r="BV427" i="21" s="1"/>
  <c r="BT457" i="21"/>
  <c r="BV457" i="21" s="1"/>
  <c r="BT461" i="21"/>
  <c r="BV461" i="21" s="1"/>
  <c r="BT472" i="21"/>
  <c r="BV472" i="21" s="1"/>
  <c r="BT501" i="21"/>
  <c r="BV501" i="21" s="1"/>
  <c r="BP501" i="21"/>
  <c r="BQ501" i="21" s="1"/>
  <c r="BT535" i="21"/>
  <c r="BV535" i="21" s="1"/>
  <c r="BP535" i="21"/>
  <c r="BQ535" i="21" s="1"/>
  <c r="BT567" i="21"/>
  <c r="BV567" i="21" s="1"/>
  <c r="BP567" i="21"/>
  <c r="BQ567" i="21" s="1"/>
  <c r="BT604" i="21"/>
  <c r="BV604" i="21" s="1"/>
  <c r="BP604" i="21"/>
  <c r="BQ604" i="21" s="1"/>
  <c r="BT617" i="21"/>
  <c r="BV617" i="21" s="1"/>
  <c r="BP617" i="21"/>
  <c r="BQ617" i="21" s="1"/>
  <c r="BT634" i="21"/>
  <c r="BV634" i="21" s="1"/>
  <c r="BT747" i="21"/>
  <c r="BV747" i="21" s="1"/>
  <c r="BT755" i="21"/>
  <c r="BV755" i="21" s="1"/>
  <c r="BT763" i="21"/>
  <c r="BV763" i="21" s="1"/>
  <c r="BT774" i="21"/>
  <c r="BV774" i="21" s="1"/>
  <c r="BT792" i="21"/>
  <c r="BV792" i="21" s="1"/>
  <c r="BT800" i="21"/>
  <c r="BV800" i="21" s="1"/>
  <c r="BT808" i="21"/>
  <c r="BV808" i="21" s="1"/>
  <c r="BT816" i="21"/>
  <c r="BV816" i="21" s="1"/>
  <c r="BT864" i="21"/>
  <c r="BV864" i="21" s="1"/>
  <c r="BT1122" i="21"/>
  <c r="BV1122" i="21" s="1"/>
  <c r="BP1122" i="21"/>
  <c r="BQ1122" i="21" s="1"/>
  <c r="BT1134" i="21"/>
  <c r="BV1134" i="21" s="1"/>
  <c r="BT999" i="21"/>
  <c r="BT1033" i="21"/>
  <c r="BT1069" i="21"/>
  <c r="BP1235" i="21"/>
  <c r="BQ1235" i="21" s="1"/>
  <c r="BT208" i="21"/>
  <c r="BV208" i="21" s="1"/>
  <c r="BT224" i="21"/>
  <c r="BV224" i="21" s="1"/>
  <c r="BT316" i="21"/>
  <c r="BV316" i="21" s="1"/>
  <c r="BT332" i="21"/>
  <c r="BV332" i="21" s="1"/>
  <c r="BT394" i="21"/>
  <c r="BV394" i="21" s="1"/>
  <c r="BT221" i="21"/>
  <c r="BV221" i="21" s="1"/>
  <c r="BP358" i="21"/>
  <c r="BQ358" i="21" s="1"/>
  <c r="BT392" i="21"/>
  <c r="BV392" i="21" s="1"/>
  <c r="BP392" i="21"/>
  <c r="BQ392" i="21" s="1"/>
  <c r="BT416" i="21"/>
  <c r="BV416" i="21" s="1"/>
  <c r="BT433" i="21"/>
  <c r="BV433" i="21" s="1"/>
  <c r="BT440" i="21"/>
  <c r="BV440" i="21" s="1"/>
  <c r="BT650" i="21"/>
  <c r="BV650" i="21" s="1"/>
  <c r="BT458" i="21"/>
  <c r="BV458" i="21" s="1"/>
  <c r="BT466" i="21"/>
  <c r="BV466" i="21" s="1"/>
  <c r="BT487" i="21"/>
  <c r="BV487" i="21" s="1"/>
  <c r="BT503" i="21"/>
  <c r="BV503" i="21" s="1"/>
  <c r="BT520" i="21"/>
  <c r="BV520" i="21" s="1"/>
  <c r="BT545" i="21"/>
  <c r="BV545" i="21" s="1"/>
  <c r="BT561" i="21"/>
  <c r="BV561" i="21" s="1"/>
  <c r="BT578" i="21"/>
  <c r="BV578" i="21" s="1"/>
  <c r="BT611" i="21"/>
  <c r="BV611" i="21" s="1"/>
  <c r="BT443" i="21"/>
  <c r="BV443" i="21" s="1"/>
  <c r="BT638" i="21"/>
  <c r="BV638" i="21" s="1"/>
  <c r="BT887" i="21"/>
  <c r="BV887" i="21" s="1"/>
  <c r="BP887" i="21"/>
  <c r="BQ887" i="21" s="1"/>
  <c r="BT635" i="21"/>
  <c r="BV635" i="21" s="1"/>
  <c r="BT639" i="21"/>
  <c r="BV639" i="21" s="1"/>
  <c r="BT668" i="21"/>
  <c r="BV668" i="21" s="1"/>
  <c r="BT676" i="21"/>
  <c r="BV676" i="21" s="1"/>
  <c r="BT684" i="21"/>
  <c r="BV684" i="21" s="1"/>
  <c r="BT692" i="21"/>
  <c r="BV692" i="21" s="1"/>
  <c r="BT716" i="21"/>
  <c r="BV716" i="21" s="1"/>
  <c r="BT779" i="21"/>
  <c r="BV779" i="21" s="1"/>
  <c r="BT820" i="21"/>
  <c r="BV820" i="21" s="1"/>
  <c r="BT1141" i="21"/>
  <c r="BV1141" i="21" s="1"/>
  <c r="BT1009" i="21"/>
  <c r="BT1047" i="21"/>
  <c r="BT1083" i="21"/>
  <c r="BT1102" i="21"/>
  <c r="BV1102" i="21" s="1"/>
  <c r="BT1148" i="21"/>
  <c r="BV1148" i="21" s="1"/>
  <c r="BP1148" i="21"/>
  <c r="BQ1148" i="21" s="1"/>
  <c r="BT1156" i="21"/>
  <c r="BV1156" i="21" s="1"/>
  <c r="BT1160" i="21"/>
  <c r="BV1160" i="21" s="1"/>
  <c r="BP1250" i="21"/>
  <c r="BQ1250" i="21" s="1"/>
  <c r="BP1253" i="21"/>
  <c r="BQ1253" i="21" s="1"/>
  <c r="BT390" i="21"/>
  <c r="BV390" i="21" s="1"/>
  <c r="BT353" i="21"/>
  <c r="BV353" i="21" s="1"/>
  <c r="BT20" i="21"/>
  <c r="BV20" i="21" s="1"/>
  <c r="BT58" i="21"/>
  <c r="BV58" i="21" s="1"/>
  <c r="BT82" i="21"/>
  <c r="BV82" i="21" s="1"/>
  <c r="BT94" i="21"/>
  <c r="BV94" i="21" s="1"/>
  <c r="BT115" i="21"/>
  <c r="BV115" i="21" s="1"/>
  <c r="BT207" i="21"/>
  <c r="BV207" i="21" s="1"/>
  <c r="BT223" i="21"/>
  <c r="BV223" i="21" s="1"/>
  <c r="BT314" i="21"/>
  <c r="BV314" i="21" s="1"/>
  <c r="BT327" i="21"/>
  <c r="BV327" i="21" s="1"/>
  <c r="BT343" i="21"/>
  <c r="BV343" i="21" s="1"/>
  <c r="BT376" i="21"/>
  <c r="BV376" i="21" s="1"/>
  <c r="BT476" i="21"/>
  <c r="BV476" i="21" s="1"/>
  <c r="BT481" i="21"/>
  <c r="BV481" i="21" s="1"/>
  <c r="BP481" i="21"/>
  <c r="BQ481" i="21" s="1"/>
  <c r="BT497" i="21"/>
  <c r="BV497" i="21" s="1"/>
  <c r="BP497" i="21"/>
  <c r="BQ497" i="21" s="1"/>
  <c r="BT514" i="21"/>
  <c r="BV514" i="21" s="1"/>
  <c r="BP514" i="21"/>
  <c r="BQ514" i="21" s="1"/>
  <c r="BT531" i="21"/>
  <c r="BV531" i="21" s="1"/>
  <c r="BP531" i="21"/>
  <c r="BQ531" i="21" s="1"/>
  <c r="BT547" i="21"/>
  <c r="BV547" i="21" s="1"/>
  <c r="BP547" i="21"/>
  <c r="BQ547" i="21" s="1"/>
  <c r="BT563" i="21"/>
  <c r="BV563" i="21" s="1"/>
  <c r="BP563" i="21"/>
  <c r="BQ563" i="21" s="1"/>
  <c r="BT580" i="21"/>
  <c r="BV580" i="21" s="1"/>
  <c r="BP580" i="21"/>
  <c r="BQ580" i="21" s="1"/>
  <c r="BT594" i="21"/>
  <c r="BV594" i="21" s="1"/>
  <c r="BP594" i="21"/>
  <c r="BQ594" i="21" s="1"/>
  <c r="BT621" i="21"/>
  <c r="BV621" i="21" s="1"/>
  <c r="BP621" i="21"/>
  <c r="BQ621" i="21" s="1"/>
  <c r="BT624" i="21"/>
  <c r="BV624" i="21" s="1"/>
  <c r="BT626" i="21"/>
  <c r="BV626" i="21" s="1"/>
  <c r="BP642" i="21"/>
  <c r="BQ642" i="21" s="1"/>
  <c r="BP1131" i="21"/>
  <c r="BQ1131" i="21" s="1"/>
  <c r="BT1137" i="21"/>
  <c r="BV1137" i="21" s="1"/>
  <c r="BP1137" i="21"/>
  <c r="BQ1137" i="21" s="1"/>
  <c r="BT1003" i="21"/>
  <c r="BV1003" i="21" s="1"/>
  <c r="BT1053" i="21"/>
  <c r="BT1093" i="21"/>
  <c r="BT1145" i="21"/>
  <c r="BV1145" i="21" s="1"/>
  <c r="BT1166" i="21"/>
  <c r="BV1166" i="21" s="1"/>
  <c r="BT1174" i="21"/>
  <c r="BV1174" i="21" s="1"/>
  <c r="BT1182" i="21"/>
  <c r="BV1182" i="21" s="1"/>
  <c r="BT1190" i="21"/>
  <c r="BV1190" i="21" s="1"/>
  <c r="BT1198" i="21"/>
  <c r="BV1198" i="21" s="1"/>
  <c r="BT15" i="21"/>
  <c r="BV15" i="21" s="1"/>
  <c r="BT49" i="21"/>
  <c r="BV49" i="21" s="1"/>
  <c r="BT87" i="21"/>
  <c r="BV87" i="21" s="1"/>
  <c r="BT220" i="21"/>
  <c r="BV220" i="21" s="1"/>
  <c r="BT328" i="21"/>
  <c r="BV328" i="21" s="1"/>
  <c r="BT386" i="21"/>
  <c r="BV386" i="21" s="1"/>
  <c r="BT88" i="21"/>
  <c r="BV88" i="21" s="1"/>
  <c r="BT109" i="21"/>
  <c r="BV109" i="21" s="1"/>
  <c r="BT125" i="21"/>
  <c r="BV125" i="21" s="1"/>
  <c r="BT321" i="21"/>
  <c r="BV321" i="21" s="1"/>
  <c r="BT337" i="21"/>
  <c r="BV337" i="21" s="1"/>
  <c r="BT362" i="21"/>
  <c r="BV362" i="21" s="1"/>
  <c r="BP370" i="21"/>
  <c r="BQ370" i="21" s="1"/>
  <c r="BT36" i="21"/>
  <c r="BV36" i="21" s="1"/>
  <c r="BT367" i="21"/>
  <c r="BV367" i="21" s="1"/>
  <c r="BT421" i="21"/>
  <c r="BV421" i="21" s="1"/>
  <c r="BT444" i="21"/>
  <c r="BV444" i="21" s="1"/>
  <c r="BT409" i="21"/>
  <c r="BV409" i="21" s="1"/>
  <c r="BT426" i="21"/>
  <c r="BV426" i="21" s="1"/>
  <c r="BT447" i="21"/>
  <c r="BV447" i="21" s="1"/>
  <c r="BT452" i="21"/>
  <c r="BV452" i="21" s="1"/>
  <c r="BT721" i="21"/>
  <c r="BV721" i="21" s="1"/>
  <c r="BT1111" i="21"/>
  <c r="BV1111" i="21" s="1"/>
  <c r="BT1001" i="21"/>
  <c r="BT1005" i="21"/>
  <c r="BT1007" i="21"/>
  <c r="BT1035" i="21"/>
  <c r="BT1071" i="21"/>
  <c r="BP23" i="21"/>
  <c r="BQ23" i="21" s="1"/>
  <c r="BP31" i="21"/>
  <c r="BQ31" i="21" s="1"/>
  <c r="BP60" i="21"/>
  <c r="BQ60" i="21" s="1"/>
  <c r="BP83" i="21"/>
  <c r="BQ83" i="21" s="1"/>
  <c r="BP99" i="21"/>
  <c r="BQ99" i="21" s="1"/>
  <c r="BP113" i="21"/>
  <c r="BQ113" i="21" s="1"/>
  <c r="BP213" i="21"/>
  <c r="BQ213" i="21" s="1"/>
  <c r="BP229" i="21"/>
  <c r="BQ229" i="21" s="1"/>
  <c r="BP322" i="21"/>
  <c r="BQ322" i="21" s="1"/>
  <c r="BP338" i="21"/>
  <c r="BQ338" i="21" s="1"/>
  <c r="BP181" i="21"/>
  <c r="BQ181" i="21" s="1"/>
  <c r="BP197" i="21"/>
  <c r="BQ197" i="21" s="1"/>
  <c r="BP383" i="21"/>
  <c r="BQ383" i="21" s="1"/>
  <c r="BP400" i="21"/>
  <c r="BQ400" i="21" s="1"/>
  <c r="BP420" i="21"/>
  <c r="BQ420" i="21" s="1"/>
  <c r="BP443" i="21"/>
  <c r="BQ443" i="21" s="1"/>
  <c r="BP473" i="21"/>
  <c r="BQ473" i="21" s="1"/>
  <c r="BP619" i="21"/>
  <c r="BQ619" i="21" s="1"/>
  <c r="BP648" i="21"/>
  <c r="BQ648" i="21" s="1"/>
  <c r="BP697" i="21"/>
  <c r="BQ697" i="21" s="1"/>
  <c r="BP779" i="21"/>
  <c r="BQ779" i="21" s="1"/>
  <c r="BP864" i="21"/>
  <c r="BQ864" i="21" s="1"/>
  <c r="BP1013" i="21"/>
  <c r="BP1049" i="21"/>
  <c r="BP1077" i="21"/>
  <c r="BP1134" i="21"/>
  <c r="BQ1134" i="21" s="1"/>
  <c r="BP1216" i="21"/>
  <c r="BQ1216" i="21" s="1"/>
  <c r="BP1174" i="21"/>
  <c r="BQ1174" i="21" s="1"/>
  <c r="BP1190" i="21"/>
  <c r="BQ1190" i="21" s="1"/>
  <c r="BP1206" i="21"/>
  <c r="BQ1206" i="21" s="1"/>
  <c r="BP1298" i="21"/>
  <c r="BQ1298" i="21" s="1"/>
  <c r="BP1306" i="21"/>
  <c r="BQ1306" i="21" s="1"/>
  <c r="BP53" i="21"/>
  <c r="BQ53" i="21" s="1"/>
  <c r="BP70" i="21"/>
  <c r="BQ70" i="21" s="1"/>
  <c r="BP96" i="21"/>
  <c r="BQ96" i="21" s="1"/>
  <c r="BP111" i="21"/>
  <c r="BQ111" i="21" s="1"/>
  <c r="BP127" i="21"/>
  <c r="BQ127" i="21" s="1"/>
  <c r="BP220" i="21"/>
  <c r="BQ220" i="21" s="1"/>
  <c r="BP308" i="21"/>
  <c r="BQ308" i="21" s="1"/>
  <c r="BP327" i="21"/>
  <c r="BQ327" i="21" s="1"/>
  <c r="BP343" i="21"/>
  <c r="BQ343" i="21" s="1"/>
  <c r="BP141" i="21"/>
  <c r="BQ141" i="21" s="1"/>
  <c r="BP157" i="21"/>
  <c r="BQ157" i="21" s="1"/>
  <c r="BP234" i="21"/>
  <c r="BQ234" i="21" s="1"/>
  <c r="BP368" i="21"/>
  <c r="BQ368" i="21" s="1"/>
  <c r="BP410" i="21"/>
  <c r="BQ410" i="21" s="1"/>
  <c r="BP427" i="21"/>
  <c r="BQ427" i="21" s="1"/>
  <c r="BP442" i="21"/>
  <c r="BQ442" i="21" s="1"/>
  <c r="BP633" i="21"/>
  <c r="BQ633" i="21" s="1"/>
  <c r="BP676" i="21"/>
  <c r="BQ676" i="21" s="1"/>
  <c r="BP692" i="21"/>
  <c r="BQ692" i="21" s="1"/>
  <c r="BP749" i="21"/>
  <c r="BQ749" i="21" s="1"/>
  <c r="BP765" i="21"/>
  <c r="BQ765" i="21" s="1"/>
  <c r="BP798" i="21"/>
  <c r="BQ798" i="21" s="1"/>
  <c r="BP814" i="21"/>
  <c r="BQ814" i="21" s="1"/>
  <c r="BP890" i="21"/>
  <c r="BQ890" i="21" s="1"/>
  <c r="BP898" i="21"/>
  <c r="BQ898" i="21" s="1"/>
  <c r="BP908" i="21"/>
  <c r="BQ908" i="21" s="1"/>
  <c r="BP916" i="21"/>
  <c r="BQ916" i="21" s="1"/>
  <c r="BP924" i="21"/>
  <c r="BQ924" i="21" s="1"/>
  <c r="BP932" i="21"/>
  <c r="BQ932" i="21" s="1"/>
  <c r="BP941" i="21"/>
  <c r="BQ941" i="21" s="1"/>
  <c r="BP949" i="21"/>
  <c r="BQ949" i="21" s="1"/>
  <c r="BP961" i="21"/>
  <c r="BP969" i="21"/>
  <c r="BP977" i="21"/>
  <c r="BP985" i="21"/>
  <c r="BP993" i="21"/>
  <c r="BP1027" i="21"/>
  <c r="BP1055" i="21"/>
  <c r="BP1087" i="21"/>
  <c r="BP1127" i="21"/>
  <c r="BQ1127" i="21" s="1"/>
  <c r="BP1160" i="21"/>
  <c r="BQ1160" i="21" s="1"/>
  <c r="BP19" i="21"/>
  <c r="BQ19" i="21" s="1"/>
  <c r="BP69" i="21"/>
  <c r="BQ69" i="21" s="1"/>
  <c r="BP88" i="21"/>
  <c r="BQ88" i="21" s="1"/>
  <c r="BP110" i="21"/>
  <c r="BQ110" i="21" s="1"/>
  <c r="BP126" i="21"/>
  <c r="BQ126" i="21" s="1"/>
  <c r="BP217" i="21"/>
  <c r="BQ217" i="21" s="1"/>
  <c r="BP310" i="21"/>
  <c r="BQ310" i="21" s="1"/>
  <c r="BP326" i="21"/>
  <c r="BQ326" i="21" s="1"/>
  <c r="BP342" i="21"/>
  <c r="BQ342" i="21" s="1"/>
  <c r="BP250" i="21"/>
  <c r="BQ250" i="21" s="1"/>
  <c r="BP266" i="21"/>
  <c r="BQ266" i="21" s="1"/>
  <c r="BP282" i="21"/>
  <c r="BQ282" i="21" s="1"/>
  <c r="BP298" i="21"/>
  <c r="BQ298" i="21" s="1"/>
  <c r="BP374" i="21"/>
  <c r="BQ374" i="21" s="1"/>
  <c r="BP361" i="21"/>
  <c r="BQ361" i="21" s="1"/>
  <c r="BP394" i="21"/>
  <c r="BQ394" i="21" s="1"/>
  <c r="BP393" i="21"/>
  <c r="BQ393" i="21" s="1"/>
  <c r="BP416" i="21"/>
  <c r="BQ416" i="21" s="1"/>
  <c r="BP433" i="21"/>
  <c r="BQ433" i="21" s="1"/>
  <c r="BP448" i="21"/>
  <c r="BQ448" i="21" s="1"/>
  <c r="BP605" i="21"/>
  <c r="BQ605" i="21" s="1"/>
  <c r="BP664" i="21"/>
  <c r="BQ664" i="21" s="1"/>
  <c r="BP729" i="21"/>
  <c r="BQ729" i="21" s="1"/>
  <c r="BP785" i="21"/>
  <c r="BQ785" i="21" s="1"/>
  <c r="BP872" i="21"/>
  <c r="BQ872" i="21" s="1"/>
  <c r="BP1015" i="21"/>
  <c r="BP1053" i="21"/>
  <c r="BP1085" i="21"/>
  <c r="BP1229" i="21"/>
  <c r="BQ1229" i="21" s="1"/>
  <c r="BP1168" i="21"/>
  <c r="BQ1168" i="21" s="1"/>
  <c r="BP1184" i="21"/>
  <c r="BQ1184" i="21" s="1"/>
  <c r="BP1200" i="21"/>
  <c r="BQ1200" i="21" s="1"/>
  <c r="BP17" i="21"/>
  <c r="BQ17" i="21" s="1"/>
  <c r="BP68" i="21"/>
  <c r="BQ68" i="21" s="1"/>
  <c r="BP85" i="21"/>
  <c r="BQ85" i="21" s="1"/>
  <c r="BP107" i="21"/>
  <c r="BQ107" i="21" s="1"/>
  <c r="BP123" i="21"/>
  <c r="BQ123" i="21" s="1"/>
  <c r="BP215" i="21"/>
  <c r="BQ215" i="21" s="1"/>
  <c r="BP232" i="21"/>
  <c r="BQ232" i="21" s="1"/>
  <c r="BP323" i="21"/>
  <c r="BQ323" i="21" s="1"/>
  <c r="BP339" i="21"/>
  <c r="BQ339" i="21" s="1"/>
  <c r="BP360" i="21"/>
  <c r="BQ360" i="21" s="1"/>
  <c r="BP402" i="21"/>
  <c r="BQ402" i="21" s="1"/>
  <c r="BP430" i="21"/>
  <c r="BQ430" i="21" s="1"/>
  <c r="BP455" i="21"/>
  <c r="BQ455" i="21" s="1"/>
  <c r="BP466" i="21"/>
  <c r="BQ466" i="21" s="1"/>
  <c r="BP503" i="21"/>
  <c r="BQ503" i="21" s="1"/>
  <c r="BP529" i="21"/>
  <c r="BQ529" i="21" s="1"/>
  <c r="BP561" i="21"/>
  <c r="BQ561" i="21" s="1"/>
  <c r="BP627" i="21"/>
  <c r="BQ627" i="21" s="1"/>
  <c r="BP624" i="21"/>
  <c r="BQ624" i="21" s="1"/>
  <c r="BP640" i="21"/>
  <c r="BQ640" i="21" s="1"/>
  <c r="BP651" i="21"/>
  <c r="BQ651" i="21" s="1"/>
  <c r="BP678" i="21"/>
  <c r="BQ678" i="21" s="1"/>
  <c r="BP694" i="21"/>
  <c r="BQ694" i="21" s="1"/>
  <c r="BP743" i="21"/>
  <c r="BQ743" i="21" s="1"/>
  <c r="BP759" i="21"/>
  <c r="BQ759" i="21" s="1"/>
  <c r="BP774" i="21"/>
  <c r="BQ774" i="21" s="1"/>
  <c r="BP800" i="21"/>
  <c r="BQ800" i="21" s="1"/>
  <c r="BP816" i="21"/>
  <c r="BQ816" i="21" s="1"/>
  <c r="BP953" i="21"/>
  <c r="BP1007" i="21"/>
  <c r="BP1035" i="21"/>
  <c r="BP1063" i="21"/>
  <c r="BP1145" i="21"/>
  <c r="BQ1145" i="21" s="1"/>
  <c r="BP1305" i="21"/>
  <c r="BQ1305" i="21" s="1"/>
</calcChain>
</file>

<file path=xl/sharedStrings.xml><?xml version="1.0" encoding="utf-8"?>
<sst xmlns="http://schemas.openxmlformats.org/spreadsheetml/2006/main" count="182939" uniqueCount="9140">
  <si>
    <t>324</t>
  </si>
  <si>
    <t>FABULIS</t>
  </si>
  <si>
    <t>325</t>
  </si>
  <si>
    <t>GINSENG</t>
  </si>
  <si>
    <t>326</t>
  </si>
  <si>
    <t>KENOBI</t>
  </si>
  <si>
    <t>327</t>
  </si>
  <si>
    <t>KIKO NICK</t>
  </si>
  <si>
    <t>328</t>
  </si>
  <si>
    <t>MARAKAS</t>
  </si>
  <si>
    <t>329</t>
  </si>
  <si>
    <t>NERUDA</t>
  </si>
  <si>
    <t>330</t>
  </si>
  <si>
    <t>PIGRECO</t>
  </si>
  <si>
    <t>331</t>
  </si>
  <si>
    <t>RGT ROBINUR</t>
  </si>
  <si>
    <t>332</t>
  </si>
  <si>
    <t>SANTUR</t>
  </si>
  <si>
    <t>333</t>
  </si>
  <si>
    <t>SY CYSCO</t>
  </si>
  <si>
    <t>334</t>
  </si>
  <si>
    <t>TEXUR</t>
  </si>
  <si>
    <t>335</t>
  </si>
  <si>
    <t>TRIONFO</t>
  </si>
  <si>
    <t>DI COLLIANO</t>
  </si>
  <si>
    <t>DI SAN GERARDO</t>
  </si>
  <si>
    <t>DEI CAMPI FLEGREI</t>
  </si>
  <si>
    <t>DI CALITRI</t>
  </si>
  <si>
    <t>DI CAPOSELE</t>
  </si>
  <si>
    <t>DI CARIFE</t>
  </si>
  <si>
    <t>DI CASTELCIVITA</t>
  </si>
  <si>
    <t>DI GROTTAMINARDA</t>
  </si>
  <si>
    <t>DI S. RUFO</t>
  </si>
  <si>
    <t>BENIKO</t>
  </si>
  <si>
    <t>BIALOBRZESKIE</t>
  </si>
  <si>
    <t>CARMAGNOLA</t>
  </si>
  <si>
    <t>CS</t>
  </si>
  <si>
    <t>DIOICA 88</t>
  </si>
  <si>
    <t>EPSILON 68</t>
  </si>
  <si>
    <t>FASAMO</t>
  </si>
  <si>
    <t>FEDORA 17</t>
  </si>
  <si>
    <t>FELINA 32</t>
  </si>
  <si>
    <t>FIBRANOVA</t>
  </si>
  <si>
    <t>FIBRIMON 24</t>
  </si>
  <si>
    <t>FUTURA 75</t>
  </si>
  <si>
    <t>SANTHICA 23</t>
  </si>
  <si>
    <t>USO 31</t>
  </si>
  <si>
    <t>CHAMAELEON</t>
  </si>
  <si>
    <t>DELTA 405</t>
  </si>
  <si>
    <t>RED PETIOLE</t>
  </si>
  <si>
    <t>SANTHICA 27</t>
  </si>
  <si>
    <t>UNIKO-B</t>
  </si>
  <si>
    <t>CANNAKOMP</t>
  </si>
  <si>
    <t>LIPKO</t>
  </si>
  <si>
    <t>KOMPOLTI</t>
  </si>
  <si>
    <t>KOMPOLTI HIBRID TC</t>
  </si>
  <si>
    <t>SILESIA</t>
  </si>
  <si>
    <t>DENISE</t>
  </si>
  <si>
    <t>LOVRIN 110</t>
  </si>
  <si>
    <t>SILVANA</t>
  </si>
  <si>
    <t>KC DORA</t>
  </si>
  <si>
    <t>BRIGHT</t>
  </si>
  <si>
    <t>BADISCHER BURLEY E IBRIDI</t>
  </si>
  <si>
    <t>BURLEY ITALIA</t>
  </si>
  <si>
    <t>MARYLAND</t>
  </si>
  <si>
    <t>XANTI-YAKA'</t>
  </si>
  <si>
    <t>PERUSTITZA</t>
  </si>
  <si>
    <t>ERZEGOVINA</t>
  </si>
  <si>
    <t>KATERINI</t>
  </si>
  <si>
    <t>601</t>
  </si>
  <si>
    <t>RIPARIA GLOIRE</t>
  </si>
  <si>
    <t>602</t>
  </si>
  <si>
    <t>RUPESTRIS DU LOT</t>
  </si>
  <si>
    <t>3309 C.</t>
  </si>
  <si>
    <t>101.14</t>
  </si>
  <si>
    <t>605</t>
  </si>
  <si>
    <t>SCHWARZMANN</t>
  </si>
  <si>
    <t>606</t>
  </si>
  <si>
    <t>420 A</t>
  </si>
  <si>
    <t>157.11 C.</t>
  </si>
  <si>
    <t>608</t>
  </si>
  <si>
    <t>161.49 C.</t>
  </si>
  <si>
    <t>34 E.M.</t>
  </si>
  <si>
    <t>KOBER 5 BB</t>
  </si>
  <si>
    <t>611</t>
  </si>
  <si>
    <t>125 AA</t>
  </si>
  <si>
    <t>TELEKI 5 C.</t>
  </si>
  <si>
    <t>613</t>
  </si>
  <si>
    <t>TELEKI 8 B. FERRARI</t>
  </si>
  <si>
    <t>614</t>
  </si>
  <si>
    <t>TELEKI 8 B.</t>
  </si>
  <si>
    <t>S.O.4</t>
  </si>
  <si>
    <t>616</t>
  </si>
  <si>
    <t>COSMO 2</t>
  </si>
  <si>
    <t>617</t>
  </si>
  <si>
    <t>COSMO 10</t>
  </si>
  <si>
    <t>GEISENHEIM 5 C</t>
  </si>
  <si>
    <t>619</t>
  </si>
  <si>
    <t>225 RUGGERI</t>
  </si>
  <si>
    <t>620</t>
  </si>
  <si>
    <t>57 RICHTER</t>
  </si>
  <si>
    <t>621</t>
  </si>
  <si>
    <t>110 RICHTER</t>
  </si>
  <si>
    <t>140 RUGGERI</t>
  </si>
  <si>
    <t>623</t>
  </si>
  <si>
    <t>775 PAULSEN</t>
  </si>
  <si>
    <t>779 PAULSEN</t>
  </si>
  <si>
    <t>1103 PAULSEN</t>
  </si>
  <si>
    <t>626</t>
  </si>
  <si>
    <t>1447 PAULSEN</t>
  </si>
  <si>
    <t>627</t>
  </si>
  <si>
    <t>17.37</t>
  </si>
  <si>
    <t>628</t>
  </si>
  <si>
    <t>41 B</t>
  </si>
  <si>
    <t>GEISENHEIM 26 G</t>
  </si>
  <si>
    <t>106.8</t>
  </si>
  <si>
    <t>631</t>
  </si>
  <si>
    <t>GOLIA</t>
  </si>
  <si>
    <t>632</t>
  </si>
  <si>
    <t>1045 PAULSEN</t>
  </si>
  <si>
    <t>633</t>
  </si>
  <si>
    <t>FERCAL</t>
  </si>
  <si>
    <t>634</t>
  </si>
  <si>
    <t>R.S.B.1</t>
  </si>
  <si>
    <t>635</t>
  </si>
  <si>
    <t>GRAVESAC</t>
  </si>
  <si>
    <t>636</t>
  </si>
  <si>
    <t>BINOVA</t>
  </si>
  <si>
    <t>BORNER</t>
  </si>
  <si>
    <t>99 RICHTER</t>
  </si>
  <si>
    <t>1616 COUDERC</t>
  </si>
  <si>
    <t>ABBUOTO N.</t>
  </si>
  <si>
    <t>AGLIANICO N.</t>
  </si>
  <si>
    <t>AGLIANICONE N.</t>
  </si>
  <si>
    <t>ALBANA B.</t>
  </si>
  <si>
    <t>ALBANELLO B.</t>
  </si>
  <si>
    <t>ALBARANZEULI BIANCO B.</t>
  </si>
  <si>
    <t>ALBARANZEULI NERO N.</t>
  </si>
  <si>
    <t>ALBAROLA B.</t>
  </si>
  <si>
    <t>ALEATICO N.</t>
  </si>
  <si>
    <t>ALICANTE N.</t>
  </si>
  <si>
    <t>ALICANTE BOUSCHET N.</t>
  </si>
  <si>
    <t>ANCELLOTTA N.</t>
  </si>
  <si>
    <t>ANSONICA B.</t>
  </si>
  <si>
    <t>ARNEIS B.</t>
  </si>
  <si>
    <t>ARVESINIADU B.</t>
  </si>
  <si>
    <t>ASPRINIO BIANCO B.</t>
  </si>
  <si>
    <t>AVANA' N.</t>
  </si>
  <si>
    <t>LOIETTO PER LA PRODUZIONE DI SEME (SP. LOLIUM X BOUCHEANUM KUNT.)</t>
  </si>
  <si>
    <t>LOIETTO  (SP. LOLIUM X BOUCHEANUM KUNT.)</t>
  </si>
  <si>
    <t>riferimento catalogo n.22 sommario catalogo</t>
  </si>
  <si>
    <t>370</t>
  </si>
  <si>
    <t>LOIETTO PER LA PRODUZIONE DI SEME (SP. LOLIUM PERENNE L.)</t>
  </si>
  <si>
    <t>047</t>
  </si>
  <si>
    <t>riferimento catalogo n.21 sommario catalogo</t>
  </si>
  <si>
    <t>371</t>
  </si>
  <si>
    <t>LUPINELLA PER LA PRODUZIONE DI SEME (SP. ONOBRICHIS VICIIFOLIA SCOP.)</t>
  </si>
  <si>
    <t>Onobrychis</t>
  </si>
  <si>
    <t>onobrychis viciifolia Scop.</t>
  </si>
  <si>
    <t>612</t>
  </si>
  <si>
    <t>LUPINELLA</t>
  </si>
  <si>
    <t>riferimento n. 41 sommario catalogo</t>
  </si>
  <si>
    <t>372</t>
  </si>
  <si>
    <t>LUPOLINA PER LA PRODUZIONE DI SEME (SP. MEDICAGO LUPOLINA L.)</t>
  </si>
  <si>
    <t>medicago lupulina L.</t>
  </si>
  <si>
    <t>051</t>
  </si>
  <si>
    <t>LUPOLINA</t>
  </si>
  <si>
    <t>riferimento n.38 sommario catalogo</t>
  </si>
  <si>
    <t>373</t>
  </si>
  <si>
    <t>PISELLI PER LA PRODUZIONE DI SEME (SP. PISUM SATIVUM L.)</t>
  </si>
  <si>
    <t>374</t>
  </si>
  <si>
    <t>POA PER LA PRODUZIONE DI SEME (SP. POA NEMORALIS L. )</t>
  </si>
  <si>
    <t>POA (SP. POA NEMORALIS L. )</t>
  </si>
  <si>
    <t>riferimento n. 27 sommario catalogo</t>
  </si>
  <si>
    <t>375</t>
  </si>
  <si>
    <t>POA PER LA PRODUZIONE DI SEME (SP. POA PRATENSIS L.)</t>
  </si>
  <si>
    <t>POA  (SP. POA PRATENSIS L.)</t>
  </si>
  <si>
    <t>riferimento n. 29 sommario catalogo</t>
  </si>
  <si>
    <t>376</t>
  </si>
  <si>
    <t>POA PER LA PRODUZIONE DI SEME (SP. POA PALUSTRIS E POA TRIVIALIS L.)</t>
  </si>
  <si>
    <t>POA  (SP. POA PALUSTRIS E POA TRIVIALIS L.)</t>
  </si>
  <si>
    <t>377</t>
  </si>
  <si>
    <t>NERA DURA DI MUGNANO</t>
  </si>
  <si>
    <t>NERA II DURA DI MUGNANO</t>
  </si>
  <si>
    <t>PACCONA</t>
  </si>
  <si>
    <t>PAESANELLA</t>
  </si>
  <si>
    <t>PAGLIACCIO BIANCA</t>
  </si>
  <si>
    <t>PAGLIARELLA</t>
  </si>
  <si>
    <t>PALAZZOLA</t>
  </si>
  <si>
    <t>PASQUALINA</t>
  </si>
  <si>
    <t>PASSAGUAI</t>
  </si>
  <si>
    <t>PATANARA</t>
  </si>
  <si>
    <t>PELLICCIARA</t>
  </si>
  <si>
    <t>PIGLIOLLA</t>
  </si>
  <si>
    <t>POMELLA</t>
  </si>
  <si>
    <t>PRIMITIVA NERA</t>
  </si>
  <si>
    <t>RECCA NERA</t>
  </si>
  <si>
    <t>RECCUCCIA</t>
  </si>
  <si>
    <t>REGINA DEL MERCATO</t>
  </si>
  <si>
    <t>S. FELICE</t>
  </si>
  <si>
    <t>S. MICHELE</t>
  </si>
  <si>
    <t>SANGUE DI BUE</t>
  </si>
  <si>
    <t>SANGUE DI BUE II</t>
  </si>
  <si>
    <t>SANGUE DI BUFALO</t>
  </si>
  <si>
    <t>SANPRUNA</t>
  </si>
  <si>
    <t>SANTA TERESA</t>
  </si>
  <si>
    <t>SBARBATO</t>
  </si>
  <si>
    <t>SILVESTRE</t>
  </si>
  <si>
    <t>SOMMAIOLA</t>
  </si>
  <si>
    <t>SPERNOCCHIA DEL VALLO D.LAURO</t>
  </si>
  <si>
    <t>STOPPA</t>
  </si>
  <si>
    <t>TAMBURELLA</t>
  </si>
  <si>
    <t>TENTA DI SERINO</t>
  </si>
  <si>
    <t>TINTA NERA</t>
  </si>
  <si>
    <t>TOSONE</t>
  </si>
  <si>
    <t>ZUCCARENELLA</t>
  </si>
  <si>
    <t>AGOSTANA DI CESENA</t>
  </si>
  <si>
    <t>ZUCCHELLE</t>
  </si>
  <si>
    <t>BOTTA A MURO BIANCA</t>
  </si>
  <si>
    <t>BOTTA A MURO NERA</t>
  </si>
  <si>
    <t>CACAZZARA</t>
  </si>
  <si>
    <t>CALAVRICE</t>
  </si>
  <si>
    <t>COGLIE ?E ASTAG NERA</t>
  </si>
  <si>
    <t>COGLIE ?E ASTAG ROSSA</t>
  </si>
  <si>
    <t>COGLIE?E ASTAG BIANCA</t>
  </si>
  <si>
    <t>DEL CARMINE</t>
  </si>
  <si>
    <t>DELLA MADDALENA</t>
  </si>
  <si>
    <t>DI SPAGNA</t>
  </si>
  <si>
    <t>FEGATARA</t>
  </si>
  <si>
    <t>FELE</t>
  </si>
  <si>
    <t>FERRANDONA</t>
  </si>
  <si>
    <t>FIASCHETTA</t>
  </si>
  <si>
    <t>FIOCCO BIANCO</t>
  </si>
  <si>
    <t>BIETOLA DA ORTO PER LA PRODUZIONE DI SEME</t>
  </si>
  <si>
    <t>Chenopodiaceae (amaranthaceae)</t>
  </si>
  <si>
    <t>Beta</t>
  </si>
  <si>
    <t>Beta vulgaris (L)</t>
  </si>
  <si>
    <t>906</t>
  </si>
  <si>
    <t>BARBABIETOLA DA ZUCCHERO PER LA PRODUZIONE DI SEME</t>
  </si>
  <si>
    <t>240</t>
  </si>
  <si>
    <t>DA ZUCCHERO</t>
  </si>
  <si>
    <t>S riferimento punto 1 sommario catalogo</t>
  </si>
  <si>
    <t>907</t>
  </si>
  <si>
    <t>BARBABIETOLA DA ORTO PER LA PRODUZIONE DI SEME</t>
  </si>
  <si>
    <t>908</t>
  </si>
  <si>
    <t>BARBABIETOLA - DA FORAGGIO PER LA PRODUZIONE DI SEME</t>
  </si>
  <si>
    <t>S riferimento punto 2 sommario catalogo</t>
  </si>
  <si>
    <t>909</t>
  </si>
  <si>
    <t>CARCIOFO</t>
  </si>
  <si>
    <t>Cynara</t>
  </si>
  <si>
    <t>Cynara cardunculus (L.)</t>
  </si>
  <si>
    <t>riferimento n. 20 1 sommario catalogo</t>
  </si>
  <si>
    <t>riferimento n. 20 2 sommario catalogo</t>
  </si>
  <si>
    <t>911</t>
  </si>
  <si>
    <t>CAROTA</t>
  </si>
  <si>
    <t>Apiaceae</t>
  </si>
  <si>
    <t>Daucus</t>
  </si>
  <si>
    <t>Daucus carota (L.)</t>
  </si>
  <si>
    <t>027</t>
  </si>
  <si>
    <t>riferimento n 21  1 sommario catalogo</t>
  </si>
  <si>
    <t>912</t>
  </si>
  <si>
    <t>CAROTA IBRIDA PER LA PRODUZIONE DI SEME</t>
  </si>
  <si>
    <t>913</t>
  </si>
  <si>
    <t>CAROTA PER LA PRODUZIONE DI SEME</t>
  </si>
  <si>
    <t>914</t>
  </si>
  <si>
    <t>CAVOLO</t>
  </si>
  <si>
    <t>Brassica</t>
  </si>
  <si>
    <t>Brassica oleracea (L.)</t>
  </si>
  <si>
    <t>028</t>
  </si>
  <si>
    <t>riferimento n. 10 sommario catalogo</t>
  </si>
  <si>
    <t>915</t>
  </si>
  <si>
    <t>CAVOLO PER LA PRODUZIONE DI SEME</t>
  </si>
  <si>
    <t>916</t>
  </si>
  <si>
    <t>CAVOLO IBRIDO PER LA PRODUZIONE DI SEME</t>
  </si>
  <si>
    <t>917</t>
  </si>
  <si>
    <t>CETRIOLO</t>
  </si>
  <si>
    <t>Cucurbitaceae</t>
  </si>
  <si>
    <t>Cucumis</t>
  </si>
  <si>
    <t>Cucumis sativus (L.)</t>
  </si>
  <si>
    <t>riferimento n 17 sommario catalogo</t>
  </si>
  <si>
    <t>918</t>
  </si>
  <si>
    <t>CETRIOLO PER LA PRODUZIONE DI SEME</t>
  </si>
  <si>
    <t>919</t>
  </si>
  <si>
    <t>CICORIA</t>
  </si>
  <si>
    <t>Cichorium</t>
  </si>
  <si>
    <t>Cichorium intybus (L.)</t>
  </si>
  <si>
    <t>riferimento n 14  sommario catalogo</t>
  </si>
  <si>
    <t>920</t>
  </si>
  <si>
    <t>CICORIA PER LA PRODUZIONE DI SEME</t>
  </si>
  <si>
    <t>921</t>
  </si>
  <si>
    <t>CIPOLLA</t>
  </si>
  <si>
    <t>Allium cepa (L.) Var. cepa</t>
  </si>
  <si>
    <t>CIPOLLA ANCHE DI TIPO LUNGO (echalion)</t>
  </si>
  <si>
    <t>riferimento punto 1.2 sommario catalogo</t>
  </si>
  <si>
    <t>922</t>
  </si>
  <si>
    <t>CIPOLLA PER LA PRODUZIONE DI SEME</t>
  </si>
  <si>
    <t>923</t>
  </si>
  <si>
    <t>CIPOLLA IBRIDA PER LA PRODUZIONE DI SEME</t>
  </si>
  <si>
    <t>Citrullus</t>
  </si>
  <si>
    <t>Citrullus lanatus (Thunb)</t>
  </si>
  <si>
    <t>riferimento n. 15 sommario catalogo</t>
  </si>
  <si>
    <t>925</t>
  </si>
  <si>
    <t>FAGIOLINO</t>
  </si>
  <si>
    <t>Phaseolus</t>
  </si>
  <si>
    <t>phaseolus vulgaris L.</t>
  </si>
  <si>
    <t>121</t>
  </si>
  <si>
    <t>riferimento n. 27 1 sommario catalogo</t>
  </si>
  <si>
    <t>926</t>
  </si>
  <si>
    <t>FINOCCHIO</t>
  </si>
  <si>
    <t>Foeniculum</t>
  </si>
  <si>
    <t>Foeniculum vulgare (Mill)</t>
  </si>
  <si>
    <t>riferimento catalogo n. 22 sommario catalogo</t>
  </si>
  <si>
    <t>927</t>
  </si>
  <si>
    <t>FRAGOLA</t>
  </si>
  <si>
    <t>Rosaceae</t>
  </si>
  <si>
    <t>Fragaria</t>
  </si>
  <si>
    <t>BOSCO MISTO -  EFA - AREA DI INTERESSE ECOLOGICO - Misure forestali</t>
  </si>
  <si>
    <t>ARBORICOLTURA DA LEGNO A CICLO MEDIO LUNGO (&gt; 15 ANNI)- EFA - AREA DI INTERESSE ECOLOGICO - Misure forestali</t>
  </si>
  <si>
    <t>CEDUI A CICLO BREVISSSIMO (1-2 ANNI) E BREVE (4-6 ANNI) CON DURATA COMUNQUE &lt; 15 ANNI - EFA - AREA DI INTERESSE ECOLOGICO - Misure forestali</t>
  </si>
  <si>
    <t>FUSTAIA DI LATIFOGLIE - EFA - AREA DI INTERESSE ECOLOGICO - Misure forestali</t>
  </si>
  <si>
    <t>FUSTAIA MISTA DI CONIFERE E LATIFOGLIE - EFA - AREA DI INTERESSE ECOLOGICO - Misure forestali</t>
  </si>
  <si>
    <t>CEDUO SEMPLICE - EFA - AREA DI INTERESSE ECOLOGICO - Misure forestali</t>
  </si>
  <si>
    <t>CEDUO COMPOSTO - EFA - AREA DI INTERESSE ECOLOGICO - Misure forestali</t>
  </si>
  <si>
    <t>ARBUSTETO - EFA - AREA DI INTERESSE ECOLOGICO - Misure forestali</t>
  </si>
  <si>
    <t>DIVERSO DA BOSCO SPONTANEO E/O PREESISTENTE -  EFA - AREA DI INTERESSE ECOLOGICO - Misure forestali</t>
  </si>
  <si>
    <t>COMANCHE</t>
  </si>
  <si>
    <t>FENEC</t>
  </si>
  <si>
    <t>BTS 555</t>
  </si>
  <si>
    <t>BASIULIUS</t>
  </si>
  <si>
    <t>PRESLEY</t>
  </si>
  <si>
    <t>GREGORIUS</t>
  </si>
  <si>
    <t>ORTIVE A PIENO CAMPO</t>
  </si>
  <si>
    <t>N.A.</t>
  </si>
  <si>
    <t>terreni messi a riposo (non compresi tra EFA temporanei)</t>
  </si>
  <si>
    <t>CARDO DEI LANAIOLI  O CARDO TESSILE</t>
  </si>
  <si>
    <r>
      <t xml:space="preserve">Dipsacus </t>
    </r>
    <r>
      <rPr>
        <sz val="14.3"/>
        <color indexed="17"/>
        <rFont val="Calibri"/>
        <family val="2"/>
      </rPr>
      <t xml:space="preserve"> </t>
    </r>
  </si>
  <si>
    <t>Dipsacus sativus (L.)</t>
  </si>
  <si>
    <t>SANGUIGNO COMUNE</t>
  </si>
  <si>
    <t>ALTRE VARIETA' PIGMENTATE</t>
  </si>
  <si>
    <t>GRUPPO NAVEL</t>
  </si>
  <si>
    <t>BIONDO COMUNE</t>
  </si>
  <si>
    <t>VALENCIA LATE</t>
  </si>
  <si>
    <t>ALTRE VARIETA' BIONDE</t>
  </si>
  <si>
    <t>ARANCE AMARE</t>
  </si>
  <si>
    <t>AVANA, AVANA APIRENO</t>
  </si>
  <si>
    <t>TARDIVO DI CIACULLI</t>
  </si>
  <si>
    <t>ALTRE VARIETA'</t>
  </si>
  <si>
    <t>COMUNI</t>
  </si>
  <si>
    <t>NULES</t>
  </si>
  <si>
    <t>PRIMOFIORE</t>
  </si>
  <si>
    <t>POLPA BIANCA</t>
  </si>
  <si>
    <t>POLPA ROSA O ROSSA</t>
  </si>
  <si>
    <t>RADAR</t>
  </si>
  <si>
    <t>ROCCA</t>
  </si>
  <si>
    <t>RODOLFO</t>
  </si>
  <si>
    <t>MONTANA</t>
  </si>
  <si>
    <t>ANTINEA KWS</t>
  </si>
  <si>
    <t>FABRIZIA KWS</t>
  </si>
  <si>
    <t>LEILA</t>
  </si>
  <si>
    <t>LUCREZIA KWS</t>
  </si>
  <si>
    <t>TOSCANINA</t>
  </si>
  <si>
    <t>TREPP</t>
  </si>
  <si>
    <t>UGGIANA</t>
  </si>
  <si>
    <t>ULIVELLO</t>
  </si>
  <si>
    <t>VADDARICA</t>
  </si>
  <si>
    <t>VAS ONE TOSCA07</t>
  </si>
  <si>
    <t>VERA</t>
  </si>
  <si>
    <t>VERDE DI ZOCCO</t>
  </si>
  <si>
    <t>VERDELLO</t>
  </si>
  <si>
    <t>VIGNA DELLA CORTE</t>
  </si>
  <si>
    <t>VILLASTRADA</t>
  </si>
  <si>
    <t>VOCIO/OLIVOCE</t>
  </si>
  <si>
    <t>ZAMPELLO</t>
  </si>
  <si>
    <t>ZIMBIMBO</t>
  </si>
  <si>
    <t>ZINZIFARICA</t>
  </si>
  <si>
    <t>ZOCCO</t>
  </si>
  <si>
    <t>ZUZUFARICA</t>
  </si>
  <si>
    <t>CORREGGIOLO DI PALLESSE</t>
  </si>
  <si>
    <t>TERRENO COPERTO DA VEGETAZIONE SPONTANEA</t>
  </si>
  <si>
    <t>OSELETA N.</t>
  </si>
  <si>
    <t>REGALSNOW 35 MAILLARDANCE</t>
  </si>
  <si>
    <t>ROSALIA ZAI580PB</t>
  </si>
  <si>
    <t>ROYAL BEL ZAI624PJ</t>
  </si>
  <si>
    <t>ROYAL DELICIOUS ZAI606PJ</t>
  </si>
  <si>
    <t>ROYAL ESTATE ZAIZIZAN</t>
  </si>
  <si>
    <t>ROYAL FERRARA ZAI659PJ</t>
  </si>
  <si>
    <t>ROYAL GEM ZAIREGEM</t>
  </si>
  <si>
    <t>ROYAL GLORY ZAIFER</t>
  </si>
  <si>
    <t>ROYAL JIM ZAIGADI</t>
  </si>
  <si>
    <t>ROYAL LEE ZAIPELA</t>
  </si>
  <si>
    <t>ROYAL MAJESTIC ZAIMAJAL</t>
  </si>
  <si>
    <t>ROYAL PRIDE ZAIISULA</t>
  </si>
  <si>
    <t>ROYAL SUMMER ZAIMUS</t>
  </si>
  <si>
    <t>ROYAL SWEET ZAIBIYI</t>
  </si>
  <si>
    <t>ROYAL TIME ZAIRETOP</t>
  </si>
  <si>
    <t>ROYAL TOP ZAI587PJ</t>
  </si>
  <si>
    <t>RUBIRICHE ZAINOAR</t>
  </si>
  <si>
    <t>SAGITTARIA</t>
  </si>
  <si>
    <t>SAUZEE LADY ZAI660PB</t>
  </si>
  <si>
    <t>SNOWBRITE ZAILEX</t>
  </si>
  <si>
    <t>START PRINCESS BRAPIN</t>
  </si>
  <si>
    <t>SUGAR TIME</t>
  </si>
  <si>
    <t>SUNLATE ZAIROVA</t>
  </si>
  <si>
    <t>SWEET DREAM</t>
  </si>
  <si>
    <t>SWEET HENRY</t>
  </si>
  <si>
    <t>SWEET JUANA</t>
  </si>
  <si>
    <t>SWEETCAP MAILLARFLAT</t>
  </si>
  <si>
    <t>TASTIRED ZAIRISUP</t>
  </si>
  <si>
    <t>TONICSWEET SWEET REGAL</t>
  </si>
  <si>
    <t>VELVETSISTER CIVVS305</t>
  </si>
  <si>
    <t>VISTA RICH ZAINOBE</t>
  </si>
  <si>
    <t>VITTORIA</t>
  </si>
  <si>
    <t>ZEE DIAMOND</t>
  </si>
  <si>
    <t>ZEE LADY ZAJULA</t>
  </si>
  <si>
    <t>SUMMER 3373</t>
  </si>
  <si>
    <t>GREEN LIGHT</t>
  </si>
  <si>
    <t>SORELI</t>
  </si>
  <si>
    <t>JIN TAO</t>
  </si>
  <si>
    <t>BO-ERICA</t>
  </si>
  <si>
    <t>HAYWARD</t>
  </si>
  <si>
    <t>ZESPRI GOLD (HORT 16A)</t>
  </si>
  <si>
    <t>G3</t>
  </si>
  <si>
    <t>DORI'</t>
  </si>
  <si>
    <t xml:space="preserve"> ROMANESCO </t>
  </si>
  <si>
    <t xml:space="preserve"> ROSSO DI PAESTUM</t>
  </si>
  <si>
    <t>ATAGO</t>
  </si>
  <si>
    <t>CAL-FUYU</t>
  </si>
  <si>
    <t>CARDINALE MAGLIONE</t>
  </si>
  <si>
    <t>CIOCCOLATINO</t>
  </si>
  <si>
    <t>COSTATA</t>
  </si>
  <si>
    <t>FARMACISTA HONORATI</t>
  </si>
  <si>
    <t>FUYU</t>
  </si>
  <si>
    <t>HANA FUYU</t>
  </si>
  <si>
    <t>JIRO</t>
  </si>
  <si>
    <t>JIRO C.</t>
  </si>
  <si>
    <t>KAKI TIPO</t>
  </si>
  <si>
    <t>LAMPADINA</t>
  </si>
  <si>
    <t>MERCATELLI</t>
  </si>
  <si>
    <t>O'GOSHO</t>
  </si>
  <si>
    <t>RISPOLI</t>
  </si>
  <si>
    <t>ROJO BRILLANTE</t>
  </si>
  <si>
    <t>VAINIGLIA</t>
  </si>
  <si>
    <t>ANNAGLO</t>
  </si>
  <si>
    <t>ANNURCA ROSSA DEL SUD</t>
  </si>
  <si>
    <t>ANTARES DALINBEL</t>
  </si>
  <si>
    <t>APORO MARIRI RED</t>
  </si>
  <si>
    <t>AURORA GOLDEN GALA</t>
  </si>
  <si>
    <t>AUTENTO DELCOROS</t>
  </si>
  <si>
    <t>BAIGENT BROOKFIELD GALA</t>
  </si>
  <si>
    <t>BELCHARD CHANTECLER</t>
  </si>
  <si>
    <t>BRINA</t>
  </si>
  <si>
    <t>BROOKFIELD GALA BAIGENT</t>
  </si>
  <si>
    <t>BUCKEYE GALA SIMMONS</t>
  </si>
  <si>
    <t>CAMELA CAUDLE</t>
  </si>
  <si>
    <t>CARINA</t>
  </si>
  <si>
    <t>CATARINA</t>
  </si>
  <si>
    <t>CHERRY GALA</t>
  </si>
  <si>
    <t>CHINOOK</t>
  </si>
  <si>
    <t>CHOUPETTE DALINETTE</t>
  </si>
  <si>
    <t>CIV323 ISAAG</t>
  </si>
  <si>
    <t>CIVG198 MODI'</t>
  </si>
  <si>
    <t>COLLINA</t>
  </si>
  <si>
    <t>CONDESSA</t>
  </si>
  <si>
    <t>COOP38 GOLD RUSH</t>
  </si>
  <si>
    <t>COQUINE DALINRED</t>
  </si>
  <si>
    <t>CRIMSON GALA</t>
  </si>
  <si>
    <t>DAIANE</t>
  </si>
  <si>
    <t>DALIGORO</t>
  </si>
  <si>
    <t>DALILI AMBASSY</t>
  </si>
  <si>
    <t>DALINCO</t>
  </si>
  <si>
    <t>DALINSWEET</t>
  </si>
  <si>
    <t>DALIRAIL</t>
  </si>
  <si>
    <t>DALITRON</t>
  </si>
  <si>
    <t>DANILIP</t>
  </si>
  <si>
    <t>DELFLOGA</t>
  </si>
  <si>
    <t>DELGARED</t>
  </si>
  <si>
    <t>DELJUGA</t>
  </si>
  <si>
    <t>DIWA MILWA</t>
  </si>
  <si>
    <t>DORIANE</t>
  </si>
  <si>
    <t>EARLY RED GALA</t>
  </si>
  <si>
    <t>EBBERCOVE FUJI</t>
  </si>
  <si>
    <t>ENOVA</t>
  </si>
  <si>
    <t>EVA</t>
  </si>
  <si>
    <t>EVE MARIRIRED</t>
  </si>
  <si>
    <t>EVELINA ROHO 3615</t>
  </si>
  <si>
    <t>EVOLUTION GALAXY</t>
  </si>
  <si>
    <t>FORLADY</t>
  </si>
  <si>
    <t>FUJI 6629</t>
  </si>
  <si>
    <t>FUJI FO 881</t>
  </si>
  <si>
    <t>FUJI KIKU 8 BRAK</t>
  </si>
  <si>
    <t>FUJI KIKU FUBRAX</t>
  </si>
  <si>
    <t>FUJI NAGA-FU 12</t>
  </si>
  <si>
    <t>FUJI NAGA-FU 6</t>
  </si>
  <si>
    <t>FUJI RAKA RAKU</t>
  </si>
  <si>
    <t>FUJI SUPREMA</t>
  </si>
  <si>
    <t>FUJI TOSHIRO</t>
  </si>
  <si>
    <t>FUJI ZHEN AZTEC</t>
  </si>
  <si>
    <t>FUJICO</t>
  </si>
  <si>
    <t>GALA DECARLI FENDECA</t>
  </si>
  <si>
    <t>GALA PERATHONER REDLUM</t>
  </si>
  <si>
    <t>GALA SCHNITZER SCHNIGA</t>
  </si>
  <si>
    <t>GALA SCNIGA SCHNICO</t>
  </si>
  <si>
    <t>GALA VENUS FENGAL</t>
  </si>
  <si>
    <t>GALAVAL</t>
  </si>
  <si>
    <t>GALMAC</t>
  </si>
  <si>
    <t>GOLD CHIEF GOLD PINK</t>
  </si>
  <si>
    <t>GOLDEN LAPINS</t>
  </si>
  <si>
    <t>GOLDEN LASA</t>
  </si>
  <si>
    <t>GOLDEN MIRA</t>
  </si>
  <si>
    <t>GOLDEN ORANGE</t>
  </si>
  <si>
    <t>GOLDEN PARSI DA ROSA</t>
  </si>
  <si>
    <t>GOLDEN REINDERS</t>
  </si>
  <si>
    <t>GOLDOR</t>
  </si>
  <si>
    <t>GOLDROSIO TM 1400 KE (S)</t>
  </si>
  <si>
    <t>GREENSTAR NICOGREEN</t>
  </si>
  <si>
    <t>HARMENSZ REMBRANT</t>
  </si>
  <si>
    <t>HILLWELL HIDALA</t>
  </si>
  <si>
    <t>IMPERATORE DALLAGO</t>
  </si>
  <si>
    <t>INITIAL</t>
  </si>
  <si>
    <t>INORED STORY</t>
  </si>
  <si>
    <t>JAZZ SCIFRESH</t>
  </si>
  <si>
    <t>JEROMINE</t>
  </si>
  <si>
    <t>JULIET CO-OP 43</t>
  </si>
  <si>
    <t>KANZI NICOTER</t>
  </si>
  <si>
    <t>KOTARO</t>
  </si>
  <si>
    <t>LES NATURIANES ARIANE</t>
  </si>
  <si>
    <t>LOCHBUIE</t>
  </si>
  <si>
    <t>LUNA</t>
  </si>
  <si>
    <t>MAGNUM GALA</t>
  </si>
  <si>
    <t>MAIRAC LA FLAMBOYANTE</t>
  </si>
  <si>
    <t>OPAL</t>
  </si>
  <si>
    <t>ORION</t>
  </si>
  <si>
    <t>PACIFIC GALA</t>
  </si>
  <si>
    <t>PINK GOLD LERATESS</t>
  </si>
  <si>
    <t>PINK LADY ROSY GLOW</t>
  </si>
  <si>
    <t>PREMA 280 SWEETIE</t>
  </si>
  <si>
    <t>PRIMA CO-OP 2</t>
  </si>
  <si>
    <t>PRIMIERA</t>
  </si>
  <si>
    <t>RED BOY FRURERU</t>
  </si>
  <si>
    <t>RED CAP VALTOD</t>
  </si>
  <si>
    <t>RED KAN</t>
  </si>
  <si>
    <t>RED MIRACLE</t>
  </si>
  <si>
    <t>RED TOPAZ</t>
  </si>
  <si>
    <t>REDFIELD</t>
  </si>
  <si>
    <t>RENOIRCIV</t>
  </si>
  <si>
    <t>ROHO3615 EVELINA</t>
  </si>
  <si>
    <t>ROSAGOLD</t>
  </si>
  <si>
    <t>ROYAL BEAUT</t>
  </si>
  <si>
    <t>ROYAL BRAEBURN</t>
  </si>
  <si>
    <t>RUBELLA</t>
  </si>
  <si>
    <t>RUBENS CIVNI</t>
  </si>
  <si>
    <t>RUBIN FUJI ROFM811</t>
  </si>
  <si>
    <t>RUBY GALA</t>
  </si>
  <si>
    <t>RUGIADA</t>
  </si>
  <si>
    <t>SCARLET</t>
  </si>
  <si>
    <t>SEKAIKI</t>
  </si>
  <si>
    <t>SEPTEMBER WONDER FIERO</t>
  </si>
  <si>
    <t>SHINANO SWEET</t>
  </si>
  <si>
    <t>SILKEN</t>
  </si>
  <si>
    <t>SMERALDA</t>
  </si>
  <si>
    <t>SONIA</t>
  </si>
  <si>
    <t>SPIKE FUJI</t>
  </si>
  <si>
    <t>SUMMERFREE</t>
  </si>
  <si>
    <t>SUPERCHIEF</t>
  </si>
  <si>
    <t>SUPERSTAYMAN</t>
  </si>
  <si>
    <t>TEANTATION DELBLUSH</t>
  </si>
  <si>
    <t>MBRIACA</t>
  </si>
  <si>
    <t>ANDROSS</t>
  </si>
  <si>
    <t>GOLDTRAMINER B.</t>
  </si>
  <si>
    <t>CASETTA N.</t>
  </si>
  <si>
    <t>UVALINO N.</t>
  </si>
  <si>
    <t>PUGNITELLO N.</t>
  </si>
  <si>
    <t>TINTILIA N.</t>
  </si>
  <si>
    <t>BECUET N.</t>
  </si>
  <si>
    <t>ROSSESE BIANCO B.</t>
  </si>
  <si>
    <t>MANZONI MOSCATO N.</t>
  </si>
  <si>
    <t>MANZONI ROSA RS.</t>
  </si>
  <si>
    <t>SCIMISCIA' B.</t>
  </si>
  <si>
    <t>CENTESIMINO N.</t>
  </si>
  <si>
    <t>CHATUS N.</t>
  </si>
  <si>
    <t>380</t>
  </si>
  <si>
    <t>GROPPELLO DI REVO` N.</t>
  </si>
  <si>
    <t>PALLAGRELLO BIANCO B.</t>
  </si>
  <si>
    <t>382</t>
  </si>
  <si>
    <t>PALLAGRELLO NERO N.</t>
  </si>
  <si>
    <t>FENILE B.</t>
  </si>
  <si>
    <t>GINESTRA B.</t>
  </si>
  <si>
    <t>PEPELLA B.</t>
  </si>
  <si>
    <t>386</t>
  </si>
  <si>
    <t>RIPOLO B.</t>
  </si>
  <si>
    <t>387</t>
  </si>
  <si>
    <t>TRONTO N.</t>
  </si>
  <si>
    <t>CIVIDIN B.</t>
  </si>
  <si>
    <t>MONDEUSE N.</t>
  </si>
  <si>
    <t>CJANORIE N.</t>
  </si>
  <si>
    <t>CHENIN B.</t>
  </si>
  <si>
    <t>392</t>
  </si>
  <si>
    <t>MORADELLA N.</t>
  </si>
  <si>
    <t>393</t>
  </si>
  <si>
    <t>FOGARINA N.</t>
  </si>
  <si>
    <t>394</t>
  </si>
  <si>
    <t>PERLA DEI VIVI N.</t>
  </si>
  <si>
    <t>395</t>
  </si>
  <si>
    <t>TERMARINA N.</t>
  </si>
  <si>
    <t>396</t>
  </si>
  <si>
    <t>ZWEIGELT N.</t>
  </si>
  <si>
    <t>397</t>
  </si>
  <si>
    <t>ORPICCHIO B.</t>
  </si>
  <si>
    <t>398</t>
  </si>
  <si>
    <t>CATALANESCA B.</t>
  </si>
  <si>
    <t>399</t>
  </si>
  <si>
    <t>LAGARINO B.</t>
  </si>
  <si>
    <t>MERLESE N.</t>
  </si>
  <si>
    <t>401</t>
  </si>
  <si>
    <t>VERDEALBARA B.</t>
  </si>
  <si>
    <t>402</t>
  </si>
  <si>
    <t>PETIT MANSENG B.</t>
  </si>
  <si>
    <t>403</t>
  </si>
  <si>
    <t>GAMBA ROSSA N.</t>
  </si>
  <si>
    <t>LAMBRUSCO BARGHI N.</t>
  </si>
  <si>
    <t>CAVRARA N.</t>
  </si>
  <si>
    <t>406</t>
  </si>
  <si>
    <t>CORBINA N.</t>
  </si>
  <si>
    <t>GRAPARIOL B.</t>
  </si>
  <si>
    <t>MARZEMINA GROSSA N.</t>
  </si>
  <si>
    <t>409</t>
  </si>
  <si>
    <t>RECANTINA N.</t>
  </si>
  <si>
    <t>TURCHETTA N.</t>
  </si>
  <si>
    <t>411</t>
  </si>
  <si>
    <t>SLARINA N.</t>
  </si>
  <si>
    <t>412</t>
  </si>
  <si>
    <t>SANFORTE N.</t>
  </si>
  <si>
    <t>413</t>
  </si>
  <si>
    <t>414</t>
  </si>
  <si>
    <t>CORDENOSSA N.</t>
  </si>
  <si>
    <t>415</t>
  </si>
  <si>
    <t>VERNACCIA NERA GROSSA N.</t>
  </si>
  <si>
    <t>416</t>
  </si>
  <si>
    <t>BRONNER B.</t>
  </si>
  <si>
    <t>417</t>
  </si>
  <si>
    <t>CAPOLONGO B.</t>
  </si>
  <si>
    <t>418</t>
  </si>
  <si>
    <t>ERBAMAT B.</t>
  </si>
  <si>
    <t>419</t>
  </si>
  <si>
    <t>ERBANNO N.</t>
  </si>
  <si>
    <t>FAMOSO B.</t>
  </si>
  <si>
    <t>421</t>
  </si>
  <si>
    <t>LECINARO N.</t>
  </si>
  <si>
    <t>422</t>
  </si>
  <si>
    <t>MAIOLINA N.</t>
  </si>
  <si>
    <t>423</t>
  </si>
  <si>
    <t>MAOR B.</t>
  </si>
  <si>
    <t>424</t>
  </si>
  <si>
    <t>MATURANO B.</t>
  </si>
  <si>
    <t>425</t>
  </si>
  <si>
    <t>MOSCATO OTTONEL B.</t>
  </si>
  <si>
    <t>426</t>
  </si>
  <si>
    <t>PAMPANARO B.</t>
  </si>
  <si>
    <t>427</t>
  </si>
  <si>
    <t>PAOLINA B.</t>
  </si>
  <si>
    <t>428</t>
  </si>
  <si>
    <t>REGENT N.</t>
  </si>
  <si>
    <t>429</t>
  </si>
  <si>
    <t>ROVIELLO B.</t>
  </si>
  <si>
    <t>431</t>
  </si>
  <si>
    <t>RUGGINE B.</t>
  </si>
  <si>
    <t>RUZZESE B.</t>
  </si>
  <si>
    <t>SERBINA N.</t>
  </si>
  <si>
    <t>434</t>
  </si>
  <si>
    <t>TREBBIANINA B.</t>
  </si>
  <si>
    <t>UVA DEL FANTINI N.</t>
  </si>
  <si>
    <t>436</t>
  </si>
  <si>
    <t>UVA DEL TUNDE' N.</t>
  </si>
  <si>
    <t>437</t>
  </si>
  <si>
    <t>VERNACCINA B.</t>
  </si>
  <si>
    <t>438</t>
  </si>
  <si>
    <t>VERUCCESE N.</t>
  </si>
  <si>
    <t>439</t>
  </si>
  <si>
    <t>CELTICA B.</t>
  </si>
  <si>
    <t>GRATENA N.</t>
  </si>
  <si>
    <t>MORNASCA N.</t>
  </si>
  <si>
    <t>PLINIANA N.</t>
  </si>
  <si>
    <t>443</t>
  </si>
  <si>
    <t>ROSSONE N.</t>
  </si>
  <si>
    <t>TINTORE N.</t>
  </si>
  <si>
    <t>445</t>
  </si>
  <si>
    <t>VIRGILIO B.</t>
  </si>
  <si>
    <t>446</t>
  </si>
  <si>
    <t>ANTINELLO B.</t>
  </si>
  <si>
    <t>447</t>
  </si>
  <si>
    <t>CORNACCHIA N.</t>
  </si>
  <si>
    <t>448</t>
  </si>
  <si>
    <t>GRERO N.</t>
  </si>
  <si>
    <t>449</t>
  </si>
  <si>
    <t>INCROCIO MANZONI 2-14 N.</t>
  </si>
  <si>
    <t>450</t>
  </si>
  <si>
    <t>INCROCIO MANZONI 2-3 B.</t>
  </si>
  <si>
    <t>LAMBRUSCO BENETTI N.</t>
  </si>
  <si>
    <t>LANZESA B.</t>
  </si>
  <si>
    <t>MARCHIONE B.</t>
  </si>
  <si>
    <t>MARESCO B.</t>
  </si>
  <si>
    <t>455</t>
  </si>
  <si>
    <t>MINUTOLO B.</t>
  </si>
  <si>
    <t>456</t>
  </si>
  <si>
    <t>PELAGOS B.</t>
  </si>
  <si>
    <t>457</t>
  </si>
  <si>
    <t>SAINT LAURENT N.</t>
  </si>
  <si>
    <t>458</t>
  </si>
  <si>
    <t>SCARSAFOGLIA B.</t>
  </si>
  <si>
    <t>459</t>
  </si>
  <si>
    <t>SOMARELLO ROSSO N.</t>
  </si>
  <si>
    <t>DORONA B.</t>
  </si>
  <si>
    <t>GRUAJA N.</t>
  </si>
  <si>
    <t>MALVASIA MOSCATA B.</t>
  </si>
  <si>
    <t>GAROFANATA B.</t>
  </si>
  <si>
    <t>GRADO' B.</t>
  </si>
  <si>
    <t>ALMERIA B.</t>
  </si>
  <si>
    <t>ALPHONSE LAVALLEE N.</t>
  </si>
  <si>
    <t>503</t>
  </si>
  <si>
    <t>ANGELA B.</t>
  </si>
  <si>
    <t>ANGELO PIROVANO R.</t>
  </si>
  <si>
    <t>ANNAMARIA B.</t>
  </si>
  <si>
    <t>BARESANA B.</t>
  </si>
  <si>
    <t>507</t>
  </si>
  <si>
    <t>CARDINAL N.</t>
  </si>
  <si>
    <t>508</t>
  </si>
  <si>
    <t>CATALANESCA BIANCA B.</t>
  </si>
  <si>
    <t>509</t>
  </si>
  <si>
    <t>510</t>
  </si>
  <si>
    <t>CIMINNITA B.</t>
  </si>
  <si>
    <t>511</t>
  </si>
  <si>
    <t>DELIZIA DI VAPRIO B.</t>
  </si>
  <si>
    <t>512</t>
  </si>
  <si>
    <t>EMPEROR N.</t>
  </si>
  <si>
    <t>513</t>
  </si>
  <si>
    <t>GROS VERT B.</t>
  </si>
  <si>
    <t>ITALIA B.</t>
  </si>
  <si>
    <t>515</t>
  </si>
  <si>
    <t>LATTUARIO NERO N.</t>
  </si>
  <si>
    <t>MOSCATO D'ADDA N.</t>
  </si>
  <si>
    <t>MOSCATO D'AMBURGO N.</t>
  </si>
  <si>
    <t>OLIVETTA VIBONESE N.</t>
  </si>
  <si>
    <t>PANSE PRECOCE B.</t>
  </si>
  <si>
    <t>521</t>
  </si>
  <si>
    <t>PERLA DI CSABA B.</t>
  </si>
  <si>
    <t>PERLETTE B.</t>
  </si>
  <si>
    <t>PERLONA B.</t>
  </si>
  <si>
    <t>524</t>
  </si>
  <si>
    <t>PIZZUTELLO BIANCO B.</t>
  </si>
  <si>
    <t>525</t>
  </si>
  <si>
    <t>PRIMUS B.</t>
  </si>
  <si>
    <t>526</t>
  </si>
  <si>
    <t>529</t>
  </si>
  <si>
    <t>SERVANT B.</t>
  </si>
  <si>
    <t>SULTANINA BIANCA B.</t>
  </si>
  <si>
    <t>532</t>
  </si>
  <si>
    <t>534</t>
  </si>
  <si>
    <t>CLOTILDE PROSPERI B.</t>
  </si>
  <si>
    <t>535</t>
  </si>
  <si>
    <t>536</t>
  </si>
  <si>
    <t>CORNIOLA B.</t>
  </si>
  <si>
    <t>EMILIA B.</t>
  </si>
  <si>
    <t>538</t>
  </si>
  <si>
    <t>FRANCA N.</t>
  </si>
  <si>
    <t>GIOVANNA N.</t>
  </si>
  <si>
    <t>540</t>
  </si>
  <si>
    <t>LACRIMA DI MARIA B.</t>
  </si>
  <si>
    <t>541</t>
  </si>
  <si>
    <t>LIANA N.</t>
  </si>
  <si>
    <t>MARSIGLIANA N.</t>
  </si>
  <si>
    <t>543</t>
  </si>
  <si>
    <t>PANSE BLANCHE B.</t>
  </si>
  <si>
    <t>S. ANNA DI LIPSIA B.</t>
  </si>
  <si>
    <t>TERESITA B.</t>
  </si>
  <si>
    <t>546</t>
  </si>
  <si>
    <t>VIOLA N.</t>
  </si>
  <si>
    <t>547</t>
  </si>
  <si>
    <t>MATILDE B.</t>
  </si>
  <si>
    <t>MICHELE PALIERI N.</t>
  </si>
  <si>
    <t>549</t>
  </si>
  <si>
    <t>CANNER B.</t>
  </si>
  <si>
    <t>550</t>
  </si>
  <si>
    <t>DON MARIANO N.</t>
  </si>
  <si>
    <t>RED FLAME N.</t>
  </si>
  <si>
    <t>RUBY SEEDLEES N.</t>
  </si>
  <si>
    <t>SUGRAFIVE B.</t>
  </si>
  <si>
    <t>SUGRAONE B.</t>
  </si>
  <si>
    <t>CONEGLIANO PRECOCE N.</t>
  </si>
  <si>
    <t>CONEGLIANO 120 B.</t>
  </si>
  <si>
    <t>CONEGLIANO 213 B.</t>
  </si>
  <si>
    <t>558</t>
  </si>
  <si>
    <t>KENAF</t>
  </si>
  <si>
    <t>Malvaceae</t>
  </si>
  <si>
    <t>Hibiscus</t>
  </si>
  <si>
    <t>Hibiscus cannabinus</t>
  </si>
  <si>
    <t>655</t>
  </si>
  <si>
    <t>CRAMBE</t>
  </si>
  <si>
    <t>Crambe</t>
  </si>
  <si>
    <t>Crambe spp</t>
  </si>
  <si>
    <t>070</t>
  </si>
  <si>
    <t>656</t>
  </si>
  <si>
    <t>POMODORINO DA DESTINARE ALLA TRASFORMAZIONE</t>
  </si>
  <si>
    <t>POMODORINO</t>
  </si>
  <si>
    <t>DA INDUSTRIA</t>
  </si>
  <si>
    <t>riferimento n. 24 sommario catalogo</t>
  </si>
  <si>
    <t>657</t>
  </si>
  <si>
    <t>POMODORINO DA MENSA</t>
  </si>
  <si>
    <t>DA MENSA</t>
  </si>
  <si>
    <t>658</t>
  </si>
  <si>
    <t>POMODORO ALLUNGATO DA DESTINARE ALLA TRASFORMAZIONE</t>
  </si>
  <si>
    <t>134</t>
  </si>
  <si>
    <t>POMODORO</t>
  </si>
  <si>
    <t>ALLUNGATO</t>
  </si>
  <si>
    <t>659</t>
  </si>
  <si>
    <t>POMODORO TONDO DA DESTINARE ALLA TRASFORMAZIONE</t>
  </si>
  <si>
    <t>TONDO</t>
  </si>
  <si>
    <t>02.04.01</t>
  </si>
  <si>
    <t xml:space="preserve"> Frutteti e piantagioni di bacche</t>
  </si>
  <si>
    <t>661</t>
  </si>
  <si>
    <t>COTOGNO</t>
  </si>
  <si>
    <t>360</t>
  </si>
  <si>
    <t>Altri fruttiferi</t>
  </si>
  <si>
    <t>2.01.06.03</t>
  </si>
  <si>
    <t xml:space="preserve"> Cotone</t>
  </si>
  <si>
    <t>662</t>
  </si>
  <si>
    <t>COTONE</t>
  </si>
  <si>
    <t>Gossypium</t>
  </si>
  <si>
    <t>Gossypium spp. (L.)</t>
  </si>
  <si>
    <t>riferimento n. 66 sommario catalogo</t>
  </si>
  <si>
    <t>664</t>
  </si>
  <si>
    <t>POMODORO ALLUNGATO DA MENSA</t>
  </si>
  <si>
    <t>665</t>
  </si>
  <si>
    <t>POMODORO TONDO DA MENSA</t>
  </si>
  <si>
    <t>2.05.02.01</t>
  </si>
  <si>
    <t xml:space="preserve"> Di cui bosco ceduo a rotazione rapida</t>
  </si>
  <si>
    <t>667</t>
  </si>
  <si>
    <t>SALICE</t>
  </si>
  <si>
    <t>400</t>
  </si>
  <si>
    <t>Pioppeti ed altre coltivazioni arboree da legno a breve rotazione</t>
  </si>
  <si>
    <t>1.2.4</t>
  </si>
  <si>
    <t>Condizioni di esenzione volontaria</t>
  </si>
  <si>
    <t>cedui ammissibili a EFA DM 18/11/2014 e DM modificativo</t>
  </si>
  <si>
    <t>Calendula spp (L)</t>
  </si>
  <si>
    <t>PATATA, DESTINATA ALLA FABBRICAZIONE DELLA FECOLA</t>
  </si>
  <si>
    <t>2.04.01.03</t>
  </si>
  <si>
    <t xml:space="preserve"> Frutta a guscio</t>
  </si>
  <si>
    <t>NOCCIOLE</t>
  </si>
  <si>
    <t>120</t>
  </si>
  <si>
    <t>Frutta a guscio</t>
  </si>
  <si>
    <t>494</t>
  </si>
  <si>
    <t>NOCCIOLO</t>
  </si>
  <si>
    <t>072</t>
  </si>
  <si>
    <t>MANDORLE</t>
  </si>
  <si>
    <t>493</t>
  </si>
  <si>
    <t>MANDORLO</t>
  </si>
  <si>
    <t>073</t>
  </si>
  <si>
    <t>NOCI COMUNI</t>
  </si>
  <si>
    <t>495</t>
  </si>
  <si>
    <t>NOCE</t>
  </si>
  <si>
    <t>074</t>
  </si>
  <si>
    <t>PISTACCHI</t>
  </si>
  <si>
    <t>497</t>
  </si>
  <si>
    <t>PISTACCHIO</t>
  </si>
  <si>
    <t>075</t>
  </si>
  <si>
    <t>CARRUBE</t>
  </si>
  <si>
    <t>491</t>
  </si>
  <si>
    <t>CARRUBO</t>
  </si>
  <si>
    <t>076</t>
  </si>
  <si>
    <t>LUPPOLO</t>
  </si>
  <si>
    <t>080</t>
  </si>
  <si>
    <t>CRISANTEMO</t>
  </si>
  <si>
    <t>Chrysanthemum</t>
  </si>
  <si>
    <t>Chrysanthemum spp (L.)</t>
  </si>
  <si>
    <t>081</t>
  </si>
  <si>
    <t>GAROFANO</t>
  </si>
  <si>
    <t>Caryophyllaceae</t>
  </si>
  <si>
    <t>Dianthu</t>
  </si>
  <si>
    <t>Dianthus caryophyllus</t>
  </si>
  <si>
    <t>082</t>
  </si>
  <si>
    <t>083</t>
  </si>
  <si>
    <t>TOPINAMBUR</t>
  </si>
  <si>
    <t>012</t>
  </si>
  <si>
    <t>089</t>
  </si>
  <si>
    <t>PATATA AMERICANA (BATATA)</t>
  </si>
  <si>
    <t>092</t>
  </si>
  <si>
    <t>LILIUM</t>
  </si>
  <si>
    <t>Liliaceae</t>
  </si>
  <si>
    <t>Lilium</t>
  </si>
  <si>
    <t>Lilium spp. (L.)</t>
  </si>
  <si>
    <t>093</t>
  </si>
  <si>
    <t>TRITICALE - DA FORAGGIO</t>
  </si>
  <si>
    <t>TRITICALE</t>
  </si>
  <si>
    <t>riferimento catalogo n. 82 sommario catalogo</t>
  </si>
  <si>
    <t>2.01.01.07</t>
  </si>
  <si>
    <t xml:space="preserve"> Riso</t>
  </si>
  <si>
    <t>094</t>
  </si>
  <si>
    <t>RISONE TONDO</t>
  </si>
  <si>
    <t>Risaia</t>
  </si>
  <si>
    <t>019</t>
  </si>
  <si>
    <t>RISONE</t>
  </si>
  <si>
    <t>riferimento n. 76 sommario catalogo</t>
  </si>
  <si>
    <t>095</t>
  </si>
  <si>
    <t>RISONE MEDIO</t>
  </si>
  <si>
    <t>MEDIO</t>
  </si>
  <si>
    <t>097</t>
  </si>
  <si>
    <t>RISONE LUNGO A</t>
  </si>
  <si>
    <t>LUNGO A</t>
  </si>
  <si>
    <t>098</t>
  </si>
  <si>
    <t>RISONE LUNGO B</t>
  </si>
  <si>
    <t>006</t>
  </si>
  <si>
    <t>LUNGO B</t>
  </si>
  <si>
    <t>099</t>
  </si>
  <si>
    <t>MARGHERITA</t>
  </si>
  <si>
    <t>Leucanthemum</t>
  </si>
  <si>
    <t>Leucanthemum vulgare (L.)</t>
  </si>
  <si>
    <t>02.04.03</t>
  </si>
  <si>
    <t xml:space="preserve"> Oliveti</t>
  </si>
  <si>
    <t>OLIVO</t>
  </si>
  <si>
    <t>160</t>
  </si>
  <si>
    <t>Olivo</t>
  </si>
  <si>
    <t>420</t>
  </si>
  <si>
    <t>101</t>
  </si>
  <si>
    <t>PAPAVERO</t>
  </si>
  <si>
    <t>2.04.03.01</t>
  </si>
  <si>
    <t xml:space="preserve"> Per la produzione di olive da tavola</t>
  </si>
  <si>
    <t>102</t>
  </si>
  <si>
    <t>OLIVE DA TAVOLA</t>
  </si>
  <si>
    <t>RISO</t>
  </si>
  <si>
    <t>104</t>
  </si>
  <si>
    <t>RISONE TONDO, MEDIO, LUNGO A PER LA PRODUZIONE DI SEME (ORYZA SATIVA L.)</t>
  </si>
  <si>
    <t>105</t>
  </si>
  <si>
    <t>RISONE LUNGO B PER LA PRODUZIONE DI SEME (ORYZA SATIVA L.)</t>
  </si>
  <si>
    <t>2.01.09.02.01</t>
  </si>
  <si>
    <t xml:space="preserve"> Mais verde</t>
  </si>
  <si>
    <t>108</t>
  </si>
  <si>
    <t>GRANTURCO (MAIS) - INSILATO</t>
  </si>
  <si>
    <t>109</t>
  </si>
  <si>
    <t>PANICO</t>
  </si>
  <si>
    <t>053</t>
  </si>
  <si>
    <t>110</t>
  </si>
  <si>
    <t>BOSCO</t>
  </si>
  <si>
    <t>650</t>
  </si>
  <si>
    <t>BOSCO MISTO</t>
  </si>
  <si>
    <t>ARBUSTETO</t>
  </si>
  <si>
    <t>2.04.03.02</t>
  </si>
  <si>
    <t xml:space="preserve"> Per la produzione di olive da olio</t>
  </si>
  <si>
    <t>111</t>
  </si>
  <si>
    <t>NOCELLARA DEL BELICE</t>
  </si>
  <si>
    <t>NOCELLARA ETNEA</t>
  </si>
  <si>
    <t>NOCELLARA MESSINESE</t>
  </si>
  <si>
    <t>NOLCA</t>
  </si>
  <si>
    <t>NOSTRALE</t>
  </si>
  <si>
    <t>NOSTRANA</t>
  </si>
  <si>
    <t>NOSTRANA DI BRISIGHELLA</t>
  </si>
  <si>
    <t>OGLIAROLA</t>
  </si>
  <si>
    <t>OGLIAROLA DEL BRADANO</t>
  </si>
  <si>
    <t>OGLIASTRINO</t>
  </si>
  <si>
    <t>OGLIASTRO DI CASTELLAMARE DI STABIA</t>
  </si>
  <si>
    <t>OGLIASTRO DI TORRE ORSAIA</t>
  </si>
  <si>
    <t>OLIA DOCE</t>
  </si>
  <si>
    <t>OLIA LONGA</t>
  </si>
  <si>
    <t>OLIASTRO</t>
  </si>
  <si>
    <t>OLIVA DA SALARE</t>
  </si>
  <si>
    <t>OLIVA DEI MONTI</t>
  </si>
  <si>
    <t>OLIVA DOLCE DI BARBARANO</t>
  </si>
  <si>
    <t>OLIVA NERA DI COLLETORTO</t>
  </si>
  <si>
    <t>OLIVA ROSSA</t>
  </si>
  <si>
    <t>OLIVA TORSA</t>
  </si>
  <si>
    <t>OLIVAGO</t>
  </si>
  <si>
    <t>OLIVASTRA DI POPULONIA</t>
  </si>
  <si>
    <t>OLIVASTRO D'APRILE</t>
  </si>
  <si>
    <t>OLIVASTRO DI BUCCHIANICO</t>
  </si>
  <si>
    <t>OLIVASTRO DI MONTENERO</t>
  </si>
  <si>
    <t>OLIVASTRO DI PALMA</t>
  </si>
  <si>
    <t>OLIVASTRO DI ROCCASCALEGNO</t>
  </si>
  <si>
    <t>OLIVASTRO DI SUVERETO</t>
  </si>
  <si>
    <t>OLIVASTRO DRITTO</t>
  </si>
  <si>
    <t>OLIVASTRO FRENTANO</t>
  </si>
  <si>
    <t>OLIVASTRONE</t>
  </si>
  <si>
    <t>OLIVELLA APPUNTITA</t>
  </si>
  <si>
    <t>OLIVELLA DI ALIFE</t>
  </si>
  <si>
    <t>OLIVELLA DI CARIFE</t>
  </si>
  <si>
    <t>OLIVELLA DI CERCHIARA</t>
  </si>
  <si>
    <t>OLIVELLA DI GROTTAMINARDA</t>
  </si>
  <si>
    <t>OLIVETO</t>
  </si>
  <si>
    <t>OLIVETTA NERA</t>
  </si>
  <si>
    <t>OLIVIELLO</t>
  </si>
  <si>
    <t>OLIVO DELLA STREGA</t>
  </si>
  <si>
    <t>OLIVO DI CERRETO</t>
  </si>
  <si>
    <t>OLIVO DI MANDANICI</t>
  </si>
  <si>
    <t>OLIVO DI SAN GIORGIO</t>
  </si>
  <si>
    <t>elementi caratteristici del paesaggio protetti da condizionalità, adiacenti ai seminativi (cfr. Allegato 1 DM modificativo e integrativo)</t>
  </si>
  <si>
    <t>elementi caratteristici del paesaggio protetti da condizionalità, adiacenti ai prati permanenti  (cfr. Allegato 1 DM modificativo e integrativo)</t>
  </si>
  <si>
    <t xml:space="preserve">elementi caratteristici del paesaggio adiacenti alla coltura permanente (art. 9, par. 2 del rer. UE n. 640/2014) </t>
  </si>
  <si>
    <t>elementi caratteristici del paesaggio protetti da condizionalità, adiacenti alle colture permanenti (cfr. Allegato 1 DM modificativo e integrativo)</t>
  </si>
  <si>
    <t>elementi del paesaggio non protetti da condizionalità (cfr. Allegato 1 DM modificativo e integrativo)</t>
  </si>
  <si>
    <t>Allegato al DM modificativo del DM 18 novembre 2014</t>
  </si>
  <si>
    <t>psr attivi: rimboschimento</t>
  </si>
  <si>
    <t>superfici di cui ai codici intervento 111 e 112</t>
  </si>
  <si>
    <t>Destinazioni GIS</t>
  </si>
  <si>
    <t>OLIVI</t>
  </si>
  <si>
    <t>AREE NON COLTIVABILI</t>
  </si>
  <si>
    <t>BOSCHI</t>
  </si>
  <si>
    <t>AREE SEMINABILI</t>
  </si>
  <si>
    <t>f) "seminativo": terreno utilizzato per coltivazioni agricole o superficie disponibile per la coltivazione ma tenuta a riposo, comprese le superfici ritirate dalla produzione a norma degli articoli 22, 23 e 24 del regolamento (CE) n. 1257/1999, dell'artic</t>
  </si>
  <si>
    <t>COMPLESSO MACCHIA RADURA PER RIPRISTINO DI BIOTOPI</t>
  </si>
  <si>
    <t>art. 4(1) , art. 1 lett. c) punto iii) - DM 26 febbraio 2015, n. 1420, art. 3(1)</t>
  </si>
  <si>
    <t>CEDRO DA MENSA</t>
  </si>
  <si>
    <t>SORBO DA MENSA</t>
  </si>
  <si>
    <t>CASTAGNO DA MENSA</t>
  </si>
  <si>
    <t>NOCCIOLE DA MENSA</t>
  </si>
  <si>
    <t>NOCI COMUNI DA MENSA</t>
  </si>
  <si>
    <t>DIVERSO DA BOSCO SPONTANEO E/O PREESISTENTE</t>
  </si>
  <si>
    <t>CEDUI A CICLO BREVISSSIMO (1-2 ANNI) E BREVE (4-6 ANNI) CON DURATA COMUNQUE &lt; 15 ANNI</t>
  </si>
  <si>
    <t>RIBES BIANCO (UVA SPINA)</t>
  </si>
  <si>
    <t>PEPERONCINO PEPERETTA</t>
  </si>
  <si>
    <t>ZONA UMIDA / PRATO UMIDO PER RIPRISTINO DI BIOTOPI</t>
  </si>
  <si>
    <t>Poa pratensis (L.)</t>
  </si>
  <si>
    <t xml:space="preserve">Poa </t>
  </si>
  <si>
    <t>Poa palustris e  Poa trivialis (L.)</t>
  </si>
  <si>
    <t>SPELTA PER LA PRODUZIONE DI SEME (SP. TRITICUM SPELTA L.)</t>
  </si>
  <si>
    <t>378</t>
  </si>
  <si>
    <t>SULLA PER LA PRODUZIONE DI SEME (SP. HEDYSARUM CORONARIUM L.)</t>
  </si>
  <si>
    <t>Hedysarum</t>
  </si>
  <si>
    <t>hedysarum coronarium L.</t>
  </si>
  <si>
    <t>SULLA</t>
  </si>
  <si>
    <t>379</t>
  </si>
  <si>
    <t>TRIFOGLIO PER LA PRODUZIONE DI SEME (SP. TRIFOLIUM ALEXANDRINUM L.)</t>
  </si>
  <si>
    <t>Trifolium</t>
  </si>
  <si>
    <t>trifolium alexandrinum L.</t>
  </si>
  <si>
    <t>TRIFOGLIO (SP. TRIFOLIUM ALEXANDRINUM L.)</t>
  </si>
  <si>
    <t>ruferimento n. 43 sommario catalogo</t>
  </si>
  <si>
    <t>381</t>
  </si>
  <si>
    <t>TRIFOGLIO PER LA PRODUZIONE DI SEME (SP. TRIFOLIUM HYBRIDUM L.)</t>
  </si>
  <si>
    <t>trifolium hybridum L.</t>
  </si>
  <si>
    <t>TRIFOGLIO  (SP. TRIFOLIUM HYBRIDUM L.)</t>
  </si>
  <si>
    <t>383</t>
  </si>
  <si>
    <t>TRIFOGLIO PER LA PRODUZIONE DI SEME (SP. TRIFOLIUM INCARNATUM L.)</t>
  </si>
  <si>
    <t>trifolium incarnatum L.</t>
  </si>
  <si>
    <t>TRIFOGLIO (SP. TRIFOLIUM INCARNATUM L.)</t>
  </si>
  <si>
    <t>ruferimento n. 45 sommario catalogo</t>
  </si>
  <si>
    <t>384</t>
  </si>
  <si>
    <t>TRIFOGLIO PER LA PRODUZIONE DI SEME (SP. TRIFOLIUM PRATENSE L.)</t>
  </si>
  <si>
    <t>trifolium pratense L.</t>
  </si>
  <si>
    <t>TRIFOGLIO  (SP. TRIFOLIUM PRATENSE L.)</t>
  </si>
  <si>
    <t>ruferimento n. 46 sommario catalogo</t>
  </si>
  <si>
    <t>385</t>
  </si>
  <si>
    <t>TRIFOGLIO PER LA PRODUZIONE DI SEME (SP. TRIFOLIUM REPENS L.)</t>
  </si>
  <si>
    <t xml:space="preserve"> Patate (comprese le patate primaticce e da semina)</t>
  </si>
  <si>
    <t>710</t>
  </si>
  <si>
    <t>PATATA</t>
  </si>
  <si>
    <t>770</t>
  </si>
  <si>
    <t>USO NON AGRICOLO - AREE NON COLTIVABILI</t>
  </si>
  <si>
    <t>FUNGHI</t>
  </si>
  <si>
    <t>071</t>
  </si>
  <si>
    <t>02.05</t>
  </si>
  <si>
    <t xml:space="preserve"> Altre superfici</t>
  </si>
  <si>
    <t>782</t>
  </si>
  <si>
    <t>ALBERI ISOLATI</t>
  </si>
  <si>
    <t>Elementi caratteristici del paesaggio</t>
  </si>
  <si>
    <t>3.0</t>
  </si>
  <si>
    <t>elementi del territorio stabili</t>
  </si>
  <si>
    <t>reg. UE 1307/2013 e DM 18.11.2014</t>
  </si>
  <si>
    <t>015</t>
  </si>
  <si>
    <t>ELEMENTI DEL PAESAGGIO/EFA - AREA DI INTERESSE ECOLOGICO</t>
  </si>
  <si>
    <t>038</t>
  </si>
  <si>
    <t>041</t>
  </si>
  <si>
    <t>783</t>
  </si>
  <si>
    <t>ALBERI IN FILARE</t>
  </si>
  <si>
    <t>784</t>
  </si>
  <si>
    <t>MACERI, STAGNI E LAGHETTI</t>
  </si>
  <si>
    <t>785</t>
  </si>
  <si>
    <t>GRUPPI DI ALBERI E BOSCHETTI</t>
  </si>
  <si>
    <t>014</t>
  </si>
  <si>
    <t>CARMINGO FARTOLI</t>
  </si>
  <si>
    <t>CARMINGO MEDAGA</t>
  </si>
  <si>
    <t>CARMINGO MEDIABEL</t>
  </si>
  <si>
    <t>CARMINGO PRIABEL</t>
  </si>
  <si>
    <t>CARMINGO PRICIA</t>
  </si>
  <si>
    <t>CARMINGO PRIMANDO</t>
  </si>
  <si>
    <t>CARMINGO PRIMAREL</t>
  </si>
  <si>
    <t>CARMINGO PRIMARINA</t>
  </si>
  <si>
    <t>CARMINGO PRIMAYA</t>
  </si>
  <si>
    <t>CARMINGO PRIMIUS</t>
  </si>
  <si>
    <t>EMMA</t>
  </si>
  <si>
    <t>FLAVOR COT BAYOTO</t>
  </si>
  <si>
    <t>FLODEA</t>
  </si>
  <si>
    <t>FLONECA</t>
  </si>
  <si>
    <t>FLOPRIA</t>
  </si>
  <si>
    <t>GEMMA</t>
  </si>
  <si>
    <t>GOLDRICH (SUNGIANT)</t>
  </si>
  <si>
    <t>HARWAL</t>
  </si>
  <si>
    <t>KIOTO</t>
  </si>
  <si>
    <t>LADY COT</t>
  </si>
  <si>
    <t>LATICA</t>
  </si>
  <si>
    <t>LUCA</t>
  </si>
  <si>
    <t>MACOMBA</t>
  </si>
  <si>
    <t>MADISON</t>
  </si>
  <si>
    <t>MAMBO</t>
  </si>
  <si>
    <t>MARAVITA</t>
  </si>
  <si>
    <t>MARVINKA</t>
  </si>
  <si>
    <t>MEGATEA</t>
  </si>
  <si>
    <t>MILORD</t>
  </si>
  <si>
    <t>MIRANDELA</t>
  </si>
  <si>
    <t>MOGADOR</t>
  </si>
  <si>
    <t>MONABRI</t>
  </si>
  <si>
    <t>MONTIER</t>
  </si>
  <si>
    <t>ORANGE PRIMA COULOPRIMA</t>
  </si>
  <si>
    <t>PETRA BO88617102</t>
  </si>
  <si>
    <t>PIEVE</t>
  </si>
  <si>
    <t>PRIMARIS</t>
  </si>
  <si>
    <t>RAMBO</t>
  </si>
  <si>
    <t>ROBADA</t>
  </si>
  <si>
    <t>RUBISTA IPSE 140</t>
  </si>
  <si>
    <t>SHERPA</t>
  </si>
  <si>
    <t>SILVERCOT</t>
  </si>
  <si>
    <t>SOLARIA</t>
  </si>
  <si>
    <t>SOLEDANE</t>
  </si>
  <si>
    <t>SPRING BLUSH EA3126TH</t>
  </si>
  <si>
    <t>SUNNY COT</t>
  </si>
  <si>
    <t>SWEET RED RED SYLVER</t>
  </si>
  <si>
    <t>SYLRED</t>
  </si>
  <si>
    <t>TORNADO</t>
  </si>
  <si>
    <t>TSUNAMI EA5016</t>
  </si>
  <si>
    <t>ZEBRA  PRIBOTO</t>
  </si>
  <si>
    <t>CELESTE (SUMPACA)</t>
  </si>
  <si>
    <t>BING</t>
  </si>
  <si>
    <t>BLAZE STAR</t>
  </si>
  <si>
    <t>BURLAT C1</t>
  </si>
  <si>
    <t>CANADA GIANT SUMGITA</t>
  </si>
  <si>
    <t>CRISTALINA SUMNUE</t>
  </si>
  <si>
    <t>DURONE DELL'ANELLA</t>
  </si>
  <si>
    <t>DURONE DELL'ANELLA TARDIVO</t>
  </si>
  <si>
    <t>DURONE NERO I</t>
  </si>
  <si>
    <t>DURONE NERO II</t>
  </si>
  <si>
    <t>DURONE NERO III</t>
  </si>
  <si>
    <t>FERDIVA</t>
  </si>
  <si>
    <t>FERDOUCE</t>
  </si>
  <si>
    <t>HELLEN</t>
  </si>
  <si>
    <t>IVAN</t>
  </si>
  <si>
    <t>JOLLY</t>
  </si>
  <si>
    <t>L.17 ASSO</t>
  </si>
  <si>
    <t>LAMBRO</t>
  </si>
  <si>
    <t>LILIO</t>
  </si>
  <si>
    <t>LINOS</t>
  </si>
  <si>
    <t>LIPURUS</t>
  </si>
  <si>
    <t>LUNAR</t>
  </si>
  <si>
    <t>MASTER</t>
  </si>
  <si>
    <t>MEDOACUS</t>
  </si>
  <si>
    <t>MILLENIUM</t>
  </si>
  <si>
    <t>PELETON</t>
  </si>
  <si>
    <t>RAPIDO</t>
  </si>
  <si>
    <t>SABROSO</t>
  </si>
  <si>
    <t>STAR</t>
  </si>
  <si>
    <t>SULTANO</t>
  </si>
  <si>
    <t>TEANNA</t>
  </si>
  <si>
    <t>SOTTILE</t>
  </si>
  <si>
    <t>ADIGE</t>
  </si>
  <si>
    <t>MARVEL</t>
  </si>
  <si>
    <t>PADANO</t>
  </si>
  <si>
    <t>FARAONE</t>
  </si>
  <si>
    <t>PORTILLO</t>
  </si>
  <si>
    <t xml:space="preserve"> ECHINACEA PURPUREA</t>
  </si>
  <si>
    <t>Echinacea purpurea (L.)</t>
  </si>
  <si>
    <t>CIMICIFUGA</t>
  </si>
  <si>
    <t>Cimicifuga</t>
  </si>
  <si>
    <t>Cimicifuga racemosa</t>
  </si>
  <si>
    <t>LECCINO</t>
  </si>
  <si>
    <t>MAIATICA DI FERRANDINA</t>
  </si>
  <si>
    <t>MARZEMINA</t>
  </si>
  <si>
    <t>MAURINO</t>
  </si>
  <si>
    <t>MINNULARA</t>
  </si>
  <si>
    <t>MARAIOLO</t>
  </si>
  <si>
    <t>MORCHIAIO</t>
  </si>
  <si>
    <t>MORESCA</t>
  </si>
  <si>
    <t>MORTINA</t>
  </si>
  <si>
    <t>NEBBIO</t>
  </si>
  <si>
    <t>NICASTRESE</t>
  </si>
  <si>
    <t>NOCERELLA DEL BELICE</t>
  </si>
  <si>
    <t>NOCERELLA ETNEA</t>
  </si>
  <si>
    <t>OGLIARA</t>
  </si>
  <si>
    <t>OGLIAROLA CAMPANA</t>
  </si>
  <si>
    <t>OGLIAROLA BARESE</t>
  </si>
  <si>
    <t>OGLIAROLA GARGANICA</t>
  </si>
  <si>
    <t>OGLIAROLA SALENTINA</t>
  </si>
  <si>
    <t>OGLIAROLA MESSINESE</t>
  </si>
  <si>
    <t>OGLIAROLA DEL VULTURE</t>
  </si>
  <si>
    <t>OGLIASTRO</t>
  </si>
  <si>
    <t>OLIANIEDDA</t>
  </si>
  <si>
    <t>OLIEDDU</t>
  </si>
  <si>
    <t>OLIVA BIANCA</t>
  </si>
  <si>
    <t>OLIVA DI CERGNOLA</t>
  </si>
  <si>
    <t>MANNA</t>
  </si>
  <si>
    <t>MINUTA</t>
  </si>
  <si>
    <t>OLIVASTRA SEGGIANESE</t>
  </si>
  <si>
    <t>OLIVASTRO</t>
  </si>
  <si>
    <t>OLIVELLA</t>
  </si>
  <si>
    <t>OLIVA DA OLIO</t>
  </si>
  <si>
    <t>OLIVO DI CUGLIERI</t>
  </si>
  <si>
    <t>ORTICE</t>
  </si>
  <si>
    <t>OTTOBRATICA</t>
  </si>
  <si>
    <t>PASSA LUNARA</t>
  </si>
  <si>
    <t>PENDOLINO</t>
  </si>
  <si>
    <t>PERANZANA</t>
  </si>
  <si>
    <t>PIANTONE</t>
  </si>
  <si>
    <t>PIGNOLA</t>
  </si>
  <si>
    <t>PISCIOTTANA</t>
  </si>
  <si>
    <t>RACIOPPELLA</t>
  </si>
  <si>
    <t>RAVECE O OLIVONE</t>
  </si>
  <si>
    <t>RAZZOLA</t>
  </si>
  <si>
    <t>RIONDELLA</t>
  </si>
  <si>
    <t>ROGGIANESE</t>
  </si>
  <si>
    <t>ROSARA</t>
  </si>
  <si>
    <t>ROSCIOLA</t>
  </si>
  <si>
    <t>ROSSANESE O DI ROSSANO</t>
  </si>
  <si>
    <t>ROTONDELLA</t>
  </si>
  <si>
    <t>SANTA CATERINA</t>
  </si>
  <si>
    <t>SANTAGATESE</t>
  </si>
  <si>
    <t>SANT'' AGOSTINO</t>
  </si>
  <si>
    <t>SARGANO</t>
  </si>
  <si>
    <t>SESSANA</t>
  </si>
  <si>
    <t>SINOPOLESE</t>
  </si>
  <si>
    <t>SIRACUSANA</t>
  </si>
  <si>
    <t>TAGGIASCA</t>
  </si>
  <si>
    <t>TERMINISA</t>
  </si>
  <si>
    <t>TONDA</t>
  </si>
  <si>
    <t>TONDA IBLEA</t>
  </si>
  <si>
    <t>TORTIGLIONE</t>
  </si>
  <si>
    <t>ALTRE VARIETA' DI OLIVE</t>
  </si>
  <si>
    <t>AITANELLA</t>
  </si>
  <si>
    <t>ALBATRO</t>
  </si>
  <si>
    <t>ASCOLANA DURA</t>
  </si>
  <si>
    <t>ASCOLANA TENERA</t>
  </si>
  <si>
    <t>AUGELLINA</t>
  </si>
  <si>
    <t>CAIAZZANA</t>
  </si>
  <si>
    <t>CAMMAROTANA</t>
  </si>
  <si>
    <t>CARIASINA</t>
  </si>
  <si>
    <t>CARMELITANA</t>
  </si>
  <si>
    <t>CAROLEA</t>
  </si>
  <si>
    <t>CARPINEGNA</t>
  </si>
  <si>
    <t>CASTELNOVINA</t>
  </si>
  <si>
    <t>CAZZARELLA</t>
  </si>
  <si>
    <t>CELLACCHIA</t>
  </si>
  <si>
    <t>CELLINA BARESE</t>
  </si>
  <si>
    <t>CONFETTO</t>
  </si>
  <si>
    <t>CORNETTI</t>
  </si>
  <si>
    <t>DA CUCCARE</t>
  </si>
  <si>
    <t>DOLCE DI CASSANO</t>
  </si>
  <si>
    <t>FARESANA</t>
  </si>
  <si>
    <t>FASOLINA</t>
  </si>
  <si>
    <t>FASOLONA</t>
  </si>
  <si>
    <t>FEMMINELLA</t>
  </si>
  <si>
    <t>GHIANNARA</t>
  </si>
  <si>
    <t>GROSSOLANA</t>
  </si>
  <si>
    <t>ITRANA PRECOCE</t>
  </si>
  <si>
    <t>JUSTA</t>
  </si>
  <si>
    <t>LARDAIA</t>
  </si>
  <si>
    <t>LAVAGNINA</t>
  </si>
  <si>
    <t>LAZZERO PRATIGIANO</t>
  </si>
  <si>
    <t>LICCIONE</t>
  </si>
  <si>
    <t>MAIORCA</t>
  </si>
  <si>
    <t>MANSINO</t>
  </si>
  <si>
    <t>MELE</t>
  </si>
  <si>
    <t>MINUTELLA</t>
  </si>
  <si>
    <t>NERA DI GONNOS</t>
  </si>
  <si>
    <t>NOCIARA</t>
  </si>
  <si>
    <t>NOSTRALE DI RIGALI</t>
  </si>
  <si>
    <t>OLIA DE NUXI</t>
  </si>
  <si>
    <t>OLIA DRUCI</t>
  </si>
  <si>
    <t>OLIVA DI SAN PARDO</t>
  </si>
  <si>
    <t>OLIVA GROSSA</t>
  </si>
  <si>
    <t>OLIVO DA MENSA</t>
  </si>
  <si>
    <t>FRACASSO</t>
  </si>
  <si>
    <t>FRONNE FRESCHE</t>
  </si>
  <si>
    <t>GRANGICANA</t>
  </si>
  <si>
    <t>LISANDRINA</t>
  </si>
  <si>
    <t>MACONA</t>
  </si>
  <si>
    <t>MADONNA</t>
  </si>
  <si>
    <t>MAGGESE</t>
  </si>
  <si>
    <t>MAGNALONA</t>
  </si>
  <si>
    <t>MAMMANA</t>
  </si>
  <si>
    <t>MONTEDORO</t>
  </si>
  <si>
    <t>MONTERUSCELLO</t>
  </si>
  <si>
    <t>NENNELLA</t>
  </si>
  <si>
    <t>NONNO</t>
  </si>
  <si>
    <t>OTTAVIANESE</t>
  </si>
  <si>
    <t>PALUMMELLA</t>
  </si>
  <si>
    <t>PALUMMELLA II</t>
  </si>
  <si>
    <t>PANZONA</t>
  </si>
  <si>
    <t>PAOLONA</t>
  </si>
  <si>
    <t>PAZZA</t>
  </si>
  <si>
    <t>PELESE CORREALE</t>
  </si>
  <si>
    <t>PELESE DI GIOVANNIELLO</t>
  </si>
  <si>
    <t>PERSECHELLA</t>
  </si>
  <si>
    <t>PICIONA</t>
  </si>
  <si>
    <t>PORTUALLARA</t>
  </si>
  <si>
    <t>PRESIDENTE</t>
  </si>
  <si>
    <t>PREVETONE</t>
  </si>
  <si>
    <t>PUSCIA</t>
  </si>
  <si>
    <t>PUZO</t>
  </si>
  <si>
    <t>QUATTOVA</t>
  </si>
  <si>
    <t>RESINA</t>
  </si>
  <si>
    <t>ROSAMILIA</t>
  </si>
  <si>
    <t>S. GIORGIO</t>
  </si>
  <si>
    <t>SANT?ANNA</t>
  </si>
  <si>
    <t>SANT'ANTONIO</t>
  </si>
  <si>
    <t>SCASSULILLO</t>
  </si>
  <si>
    <t>SCASSULILLO GRANDE</t>
  </si>
  <si>
    <t>SCECQUAGLIELLA II</t>
  </si>
  <si>
    <t>SCHIAVONA</t>
  </si>
  <si>
    <t>SCIALO'</t>
  </si>
  <si>
    <t>SECONDINA</t>
  </si>
  <si>
    <t>SETACCIARA</t>
  </si>
  <si>
    <t>SIGNORA</t>
  </si>
  <si>
    <t>SONACAMPANA</t>
  </si>
  <si>
    <t>SORRENTINO</t>
  </si>
  <si>
    <t>STELLA</t>
  </si>
  <si>
    <t>STRADONA</t>
  </si>
  <si>
    <t>TAVIELLO</t>
  </si>
  <si>
    <t>TRE P</t>
  </si>
  <si>
    <t>VICARIO</t>
  </si>
  <si>
    <t>VICIENZO 'E MARIA</t>
  </si>
  <si>
    <t>VOLLESE</t>
  </si>
  <si>
    <t>ZEPPA 'E SISCO</t>
  </si>
  <si>
    <t>ZEPPONA</t>
  </si>
  <si>
    <t>ZI' FRANCESCO</t>
  </si>
  <si>
    <t>ZI' LUISA</t>
  </si>
  <si>
    <t>ZI' RAMUNNO</t>
  </si>
  <si>
    <t>VITILLO</t>
  </si>
  <si>
    <t xml:space="preserve"> MARIETTA</t>
  </si>
  <si>
    <t>DURELLA</t>
  </si>
  <si>
    <t>MORETTA DI CESENA</t>
  </si>
  <si>
    <t>691</t>
  </si>
  <si>
    <t>GRETA</t>
  </si>
  <si>
    <t>692</t>
  </si>
  <si>
    <t>GREZZANO</t>
  </si>
  <si>
    <t>GUGLIELMINA</t>
  </si>
  <si>
    <t>HALE</t>
  </si>
  <si>
    <t>695</t>
  </si>
  <si>
    <t>HALE BENZI</t>
  </si>
  <si>
    <t>696</t>
  </si>
  <si>
    <t>HARBRITE</t>
  </si>
  <si>
    <t>697</t>
  </si>
  <si>
    <t>HARKEN</t>
  </si>
  <si>
    <t>IMPERO</t>
  </si>
  <si>
    <t>699</t>
  </si>
  <si>
    <t>IRIS ROSSO</t>
  </si>
  <si>
    <t>700</t>
  </si>
  <si>
    <t>ISABELLA DI ESTE</t>
  </si>
  <si>
    <t>701</t>
  </si>
  <si>
    <t>J.H. HALE</t>
  </si>
  <si>
    <t>702</t>
  </si>
  <si>
    <t>JERSEYLAND</t>
  </si>
  <si>
    <t>703</t>
  </si>
  <si>
    <t>JULIA SETTEMBRINA</t>
  </si>
  <si>
    <t>704</t>
  </si>
  <si>
    <t>JULY BERT</t>
  </si>
  <si>
    <t>705</t>
  </si>
  <si>
    <t>JULY LADY</t>
  </si>
  <si>
    <t>706</t>
  </si>
  <si>
    <t>JUNE GOLD</t>
  </si>
  <si>
    <t>707</t>
  </si>
  <si>
    <t>JUNE LADY</t>
  </si>
  <si>
    <t>708</t>
  </si>
  <si>
    <t>K 2</t>
  </si>
  <si>
    <t>709</t>
  </si>
  <si>
    <t>Spinacia oleracea (L.)</t>
  </si>
  <si>
    <t>Cucurbita</t>
  </si>
  <si>
    <t>Plumbaginaceae</t>
  </si>
  <si>
    <t>Limonium</t>
  </si>
  <si>
    <t>Limonium spp.(Mill)</t>
  </si>
  <si>
    <t>Eruca</t>
  </si>
  <si>
    <t>Eruca vescicaria</t>
  </si>
  <si>
    <t>Poa memoralis (L.)</t>
  </si>
  <si>
    <t>Rubus spp.</t>
  </si>
  <si>
    <t>Ericaceae</t>
  </si>
  <si>
    <t>Vaccinium</t>
  </si>
  <si>
    <t>Vaccinium spp. (L.)</t>
  </si>
  <si>
    <t>Ribes uva-crispa (L.)</t>
  </si>
  <si>
    <t>Apium</t>
  </si>
  <si>
    <t>Apium graveolens (L.)</t>
  </si>
  <si>
    <t>Hordeum</t>
  </si>
  <si>
    <t>Hordeum vulgare (L.)</t>
  </si>
  <si>
    <t>Allium porrum (L.)</t>
  </si>
  <si>
    <t>Raphanus</t>
  </si>
  <si>
    <t>Raphanus sativus (L.)</t>
  </si>
  <si>
    <t>Salvia spp</t>
  </si>
  <si>
    <t>fino al 2014</t>
  </si>
  <si>
    <t>VARIETA'-ALLEGATO 2</t>
  </si>
  <si>
    <t>PROGRAMMAZIONE 2015-2020</t>
  </si>
  <si>
    <t xml:space="preserve">ART. 52  DEL REG. (UE) 1307/2013, APPLICATO DAL DM  6513 DEL 18/11/2014 </t>
  </si>
  <si>
    <t>DESTINAZIONI AMMISSIBILI AL REGIME DI BASE</t>
  </si>
  <si>
    <t>DESTINAZIONI NON AMMISSIBILI AL REGIME DI BASE</t>
  </si>
  <si>
    <t>Lathyrus linifolius (Reichard)</t>
  </si>
  <si>
    <t>INDIVIA o SCAROLA</t>
  </si>
  <si>
    <t>INDIVIA O SCAROLA  PER LA PRODUZIONE DI SEME</t>
  </si>
  <si>
    <t xml:space="preserve">INDIVIA O SCAROLA  </t>
  </si>
  <si>
    <t>Mentha virdis (L.)</t>
  </si>
  <si>
    <t>Mentha piperita (L.)</t>
  </si>
  <si>
    <t>Clinopodium</t>
  </si>
  <si>
    <t>Clinopodium nepeta (L.)</t>
  </si>
  <si>
    <t>art. 23(1)  DM  18/11/2014, n. 6513</t>
  </si>
  <si>
    <t>art. 23(9)  DM  18/11/2014, n. 6513</t>
  </si>
  <si>
    <t>art. 23(5)  DM  18/11/2014, n. 6513</t>
  </si>
  <si>
    <t>art. 23(13)  DM  18/11/2014, n. 6513</t>
  </si>
  <si>
    <t>art. 24  DM  18/11/2014, n. 6513</t>
  </si>
  <si>
    <t>art. 25  DM  18/11/2014, n. 6513</t>
  </si>
  <si>
    <t>art. 26  DM  18/11/2014, n. 6513</t>
  </si>
  <si>
    <t>TRITORDEUM - INSILATO</t>
  </si>
  <si>
    <t>K</t>
  </si>
  <si>
    <t>IBRIDI-USO ENERGETICO</t>
  </si>
  <si>
    <t>GRANO TURANICUM O FRUMENTO ORIENTALE O GRANO KHORASAN DA SEME</t>
  </si>
  <si>
    <t>CARVI - CUMINO DEI PRATI PER LA PRODUZIONE DI SEME</t>
  </si>
  <si>
    <t xml:space="preserve">superficie sulle quali sono svolte pratiche locali tradizionali di pascolamento </t>
  </si>
  <si>
    <t>prati permanenti cespugliati, arborati e/o con roccia affiorante
con tara 20%</t>
  </si>
  <si>
    <t>prati permanenti cespugliati, arborati e/o con roccia affiorante 
con tara 50%</t>
  </si>
  <si>
    <t>NEMESI CL</t>
  </si>
  <si>
    <t>RED DELICIOUS O STARK DELICIOUS</t>
  </si>
  <si>
    <t>SORRISO DI PRIMAVERA</t>
  </si>
  <si>
    <t>GOLDEN DELICIOUS B</t>
  </si>
  <si>
    <t>PINK KISS O PINK ROSE</t>
  </si>
  <si>
    <t>STAYMAN RED</t>
  </si>
  <si>
    <t>KAKI TIPO O LOTO DI ROMAGNA</t>
  </si>
  <si>
    <t>TARDICOT</t>
  </si>
  <si>
    <t>BERGERON</t>
  </si>
  <si>
    <t>SABBATANI</t>
  </si>
  <si>
    <t>LADY ELENA</t>
  </si>
  <si>
    <t>ANTONIO ERRANI</t>
  </si>
  <si>
    <t>EURA</t>
  </si>
  <si>
    <t>DURONE DEL CORTILE</t>
  </si>
  <si>
    <t>CILIEGIONE O CILIEGIA ULTIMA</t>
  </si>
  <si>
    <t>LINDA</t>
  </si>
  <si>
    <t>KATALIN</t>
  </si>
  <si>
    <t>GERMERSDORFER</t>
  </si>
  <si>
    <t>CILIEGIO ACIDO (MARASCA,VISCIOLA,AMARENA)</t>
  </si>
  <si>
    <t>AMARENA DI VIGNOLA</t>
  </si>
  <si>
    <t>AMARENA DI CASTELVETRO</t>
  </si>
  <si>
    <t>AMARENA DI MONTAGNA</t>
  </si>
  <si>
    <t>AMARENA DI SALVATERRA</t>
  </si>
  <si>
    <t>MARASCA DI VIGO</t>
  </si>
  <si>
    <t>METEOR</t>
  </si>
  <si>
    <t>MOUNTMORENCY</t>
  </si>
  <si>
    <t>PANDY</t>
  </si>
  <si>
    <t xml:space="preserve">MIDNIGHT SUN </t>
  </si>
  <si>
    <t>LIA BLUE</t>
  </si>
  <si>
    <t>AMOLA</t>
  </si>
  <si>
    <t>BLACK BEAUTY</t>
  </si>
  <si>
    <t>SANT'ANNA</t>
  </si>
  <si>
    <t>QUEEN ROSE</t>
  </si>
  <si>
    <t>VACAZZA ZABEO O VACAZA ZEBEO</t>
  </si>
  <si>
    <t>STARK SATURN</t>
  </si>
  <si>
    <t>EARLY RICH</t>
  </si>
  <si>
    <t>JADE</t>
  </si>
  <si>
    <t>WEIMBERGER</t>
  </si>
  <si>
    <t>RITA STAR</t>
  </si>
  <si>
    <t>SNOW BALL</t>
  </si>
  <si>
    <t>OLIVO DEL MULINO</t>
  </si>
  <si>
    <t>OLIVO DI CASAVECCHIA</t>
  </si>
  <si>
    <t>ORBETANA</t>
  </si>
  <si>
    <t>ORNELLAIA</t>
  </si>
  <si>
    <t>ORTOLANA</t>
  </si>
  <si>
    <t>PALMAROLA</t>
  </si>
  <si>
    <t>PASOLA</t>
  </si>
  <si>
    <t>PEZZ'E QUADDU</t>
  </si>
  <si>
    <t>PIANTONE DI MOGLIANO</t>
  </si>
  <si>
    <t>463</t>
  </si>
  <si>
    <t>PIZZ'E CARROGA (SIN. BIANCA)</t>
  </si>
  <si>
    <t>466</t>
  </si>
  <si>
    <t>POSOLA</t>
  </si>
  <si>
    <t>PROVENZALE</t>
  </si>
  <si>
    <t>498</t>
  </si>
  <si>
    <t>SCARPETTA</t>
  </si>
  <si>
    <t>SIVIGLIANA DA MENSA</t>
  </si>
  <si>
    <t>TONDA DI CAGLIARI</t>
  </si>
  <si>
    <t>TONDA DI STRONGOLI</t>
  </si>
  <si>
    <t xml:space="preserve">CARDO MARIANO </t>
  </si>
  <si>
    <t>tutti i prati permanenti, esclusi 106, 146, 149, 150 e 107</t>
  </si>
  <si>
    <t>seminativo TRANNE EFA TEMPORANEI</t>
  </si>
  <si>
    <t>EFA temporanei (ammissibile titoli)</t>
  </si>
  <si>
    <t>elementi caratteristici del paesaggio adiacenti ai seminativi (art. 9, par. 2 del rer. UE n. 640/2014)</t>
  </si>
  <si>
    <t>coltura permanente tranne cedui</t>
  </si>
  <si>
    <t>elementi caratteristici del paesaggio adiacenti al prato permanente (art. 9, par. 2 del rer. UE n. 640/2014)</t>
  </si>
  <si>
    <t>psr attivi, tranne rimboschimento</t>
  </si>
  <si>
    <t>elementi caratteristici del paesaggio adiacenti ai seminativi (art. 9, par. 1 del rer. UE n. 640/2014)-non validi come superfici ammissibili</t>
  </si>
  <si>
    <t xml:space="preserve">DESTINAZIONI NON PRODUTTIVE </t>
  </si>
  <si>
    <t>SUPERFICIE A CANAPA</t>
  </si>
  <si>
    <t>coltivazioni biologiche</t>
  </si>
  <si>
    <t>erba o altre piante erbacee da foraggio avvicendati</t>
  </si>
  <si>
    <t>terreni messi a riposo (compresi tra EFA temporanei)</t>
  </si>
  <si>
    <t>colture di leguminose</t>
  </si>
  <si>
    <t xml:space="preserve">colture sommerse </t>
  </si>
  <si>
    <t>Fattori di conversione</t>
  </si>
  <si>
    <t>Fattori di ponderazione</t>
  </si>
  <si>
    <t>COLTURE PROTEAGINOSE,  LEGUMINOSE DA GRANELLA E ERBAI ANNUALI DI SOLE LEGUMINOSE</t>
  </si>
  <si>
    <t>LEGUMINOSE DA GRANELLA E ERBAI</t>
  </si>
  <si>
    <t xml:space="preserve">RISO </t>
  </si>
  <si>
    <t xml:space="preserve">POMODORO DA TRASFORMAZIONE </t>
  </si>
  <si>
    <t>CARVI - CUMINO DEI PRATI</t>
  </si>
  <si>
    <t>CUMINO - CUMINO ROMANO</t>
  </si>
  <si>
    <t>CUMINO - CUMINO ROMANO PER LA PRODUZIONE DI SEME</t>
  </si>
  <si>
    <t>Panicum</t>
  </si>
  <si>
    <t>Panicum miliaceum (L.)</t>
  </si>
  <si>
    <t>Setaria</t>
  </si>
  <si>
    <t>Setaria italica (L.)</t>
  </si>
  <si>
    <t>Papaveraceae</t>
  </si>
  <si>
    <t>Papaver</t>
  </si>
  <si>
    <t>Papaver somniferum (L.)</t>
  </si>
  <si>
    <t>Salvia</t>
  </si>
  <si>
    <t>Stevia</t>
  </si>
  <si>
    <t xml:space="preserve">Stevia rebaudiana </t>
  </si>
  <si>
    <t>Triticum spelta (L.)</t>
  </si>
  <si>
    <t>Helianthus tuberosus (L.)</t>
  </si>
  <si>
    <t>Brassica napus var.nopobrassica (L.)</t>
  </si>
  <si>
    <t>Phleum nodosum (L.)</t>
  </si>
  <si>
    <t>Arrhenatherum</t>
  </si>
  <si>
    <t>Arrhenatherum elatius (L)</t>
  </si>
  <si>
    <t>Festuca trachyphylla  (Hack)</t>
  </si>
  <si>
    <t>Festuca filiformis  (Pour)</t>
  </si>
  <si>
    <t>phaseolus coccineus L.</t>
  </si>
  <si>
    <t>Ribes nigrum (L.)</t>
  </si>
  <si>
    <t>graminaceae (Poaceae)</t>
  </si>
  <si>
    <t>Phalaris canariensis (L.)</t>
  </si>
  <si>
    <t>Euphorbiaceae</t>
  </si>
  <si>
    <t>Ricinus</t>
  </si>
  <si>
    <t>Ricinus communis (L.)</t>
  </si>
  <si>
    <t>Cucurbita maxima (Duchesne)</t>
  </si>
  <si>
    <t>Carum</t>
  </si>
  <si>
    <t>Carum carvi (L.)</t>
  </si>
  <si>
    <t>Cuminum</t>
  </si>
  <si>
    <t>Cuminum cyminum (L.)</t>
  </si>
  <si>
    <t xml:space="preserve">BASILICO SANTO </t>
  </si>
  <si>
    <t>Ocimum tenuiflorum (L.)</t>
  </si>
  <si>
    <t>BASILICO SANTO</t>
  </si>
  <si>
    <t xml:space="preserve">ARTEMISIA </t>
  </si>
  <si>
    <t>Artemisia</t>
  </si>
  <si>
    <t>233</t>
  </si>
  <si>
    <t xml:space="preserve">ORZO PER LA PRODUZIONE DI SEME </t>
  </si>
  <si>
    <t>234</t>
  </si>
  <si>
    <t xml:space="preserve">RUCOLA PER LA PRODUZIONE DI SEME </t>
  </si>
  <si>
    <t>235</t>
  </si>
  <si>
    <t xml:space="preserve">SEGALA PER LA PRODUZIONE DI SEME </t>
  </si>
  <si>
    <t>236</t>
  </si>
  <si>
    <t xml:space="preserve">SORGO PER LA PRODUZIONE DI SEME </t>
  </si>
  <si>
    <t>237</t>
  </si>
  <si>
    <t xml:space="preserve">TRITICALE PER LA PRODUZIONE DI SEME </t>
  </si>
  <si>
    <t>02.01.04</t>
  </si>
  <si>
    <t xml:space="preserve"> Barbabietole da zucchero (escluse le sementi)</t>
  </si>
  <si>
    <t>BARBABIETOLA DA ZUCCHERO</t>
  </si>
  <si>
    <t>290</t>
  </si>
  <si>
    <t>PIANTE OLEIFERE</t>
  </si>
  <si>
    <t>350</t>
  </si>
  <si>
    <t>AGROSTIDE PER LA PRODUZIONE DI SEME (SP. AGROSTIS CANINA L.)</t>
  </si>
  <si>
    <t>Agrostis</t>
  </si>
  <si>
    <t>Agrostis Canina (L)</t>
  </si>
  <si>
    <t>AGROSTIDE CANINA</t>
  </si>
  <si>
    <t>S punto 3 sommario catalogo</t>
  </si>
  <si>
    <t>351</t>
  </si>
  <si>
    <t>AGROSTIDE PER LA PRODUZIONE DI SEME (SP. AGROSTIS GIGANTEA ROTH.)</t>
  </si>
  <si>
    <t>Agrostis Gigantea Roth (Roth)</t>
  </si>
  <si>
    <t>AGROSTIDE  GIGANTEA E BIANCA</t>
  </si>
  <si>
    <t>riferimento n.  4 sommario  catalogo</t>
  </si>
  <si>
    <t>352</t>
  </si>
  <si>
    <t>AGROSTIDE PER LA PRODUZIONE DI SEME (SP. AGROSTIS STOLONIFERA L.)</t>
  </si>
  <si>
    <t>Agrostis Stolinifera (L)</t>
  </si>
  <si>
    <t>AGROSTIDE  STOLONIFERA</t>
  </si>
  <si>
    <t>S punto 5 sommario catalogo</t>
  </si>
  <si>
    <t>353</t>
  </si>
  <si>
    <t>AGROSTIDE PER LA PRODUZIONE DI SEME (SP. AGROSTIS CAPILLARIS L.)</t>
  </si>
  <si>
    <t>Agrostis Capillaris (L)</t>
  </si>
  <si>
    <t>AGROSTIDE  TENUE</t>
  </si>
  <si>
    <t>S punto 6  sommario catalogo</t>
  </si>
  <si>
    <t>354</t>
  </si>
  <si>
    <t>CODA DI VOLPE PER LA PRODUZIONE DI SEME (SP. ARRHENATHERUM ELEATIUS L.)</t>
  </si>
  <si>
    <t>Alopecurus</t>
  </si>
  <si>
    <t>Alopecurus pratensis (L.)</t>
  </si>
  <si>
    <t>CODA DI VOLPE</t>
  </si>
  <si>
    <t>355</t>
  </si>
  <si>
    <t>VENDETTA</t>
  </si>
  <si>
    <t>VERTOLA</t>
  </si>
  <si>
    <t>CATERVO</t>
  </si>
  <si>
    <t>DORATO</t>
  </si>
  <si>
    <t>LATINUR</t>
  </si>
  <si>
    <t>MAESTRALE</t>
  </si>
  <si>
    <t>MATT</t>
  </si>
  <si>
    <t>224</t>
  </si>
  <si>
    <t>ORFEO</t>
  </si>
  <si>
    <t>225</t>
  </si>
  <si>
    <t>SANT'AGATA</t>
  </si>
  <si>
    <t>SARAGOLLA</t>
  </si>
  <si>
    <t>ARIOSTO</t>
  </si>
  <si>
    <t>NEOLATINO</t>
  </si>
  <si>
    <t>SEVERO</t>
  </si>
  <si>
    <t>PR22D89</t>
  </si>
  <si>
    <t>ACHILLE</t>
  </si>
  <si>
    <t>ALEMANNO</t>
  </si>
  <si>
    <t>239</t>
  </si>
  <si>
    <t>DARIO</t>
  </si>
  <si>
    <t>HATHOR</t>
  </si>
  <si>
    <t>K26</t>
  </si>
  <si>
    <t>PRINCIPE</t>
  </si>
  <si>
    <t>VIVADUR</t>
  </si>
  <si>
    <t>248</t>
  </si>
  <si>
    <t>BIENSUR</t>
  </si>
  <si>
    <t>250</t>
  </si>
  <si>
    <t>KARUR</t>
  </si>
  <si>
    <t>251</t>
  </si>
  <si>
    <t>LIBERDUR</t>
  </si>
  <si>
    <t>252</t>
  </si>
  <si>
    <t>ISILDUR</t>
  </si>
  <si>
    <t>253</t>
  </si>
  <si>
    <t>CICLOPE</t>
  </si>
  <si>
    <t>254</t>
  </si>
  <si>
    <t>SUMMA</t>
  </si>
  <si>
    <t>255</t>
  </si>
  <si>
    <t>KOMBO</t>
  </si>
  <si>
    <t>256</t>
  </si>
  <si>
    <t>PORTODUR</t>
  </si>
  <si>
    <t>257</t>
  </si>
  <si>
    <t>RAMIREZ</t>
  </si>
  <si>
    <t>258</t>
  </si>
  <si>
    <t>TIREX</t>
  </si>
  <si>
    <t>261</t>
  </si>
  <si>
    <t>BROCCOLO DELL'OLIO</t>
  </si>
  <si>
    <t>RAVIZZONE</t>
  </si>
  <si>
    <t>RAVIZZONE - SEMI</t>
  </si>
  <si>
    <t>CEDRO</t>
  </si>
  <si>
    <t>CODICE PRODOTTO di provenienza</t>
  </si>
  <si>
    <t>CODICE USO di provenienza</t>
  </si>
  <si>
    <t>PRATO PASCOLO IN PUREZZA AVVICENDATO  - NON PERMANENTE</t>
  </si>
  <si>
    <t>PRATO PASCOLO DI GRAMINACEE</t>
  </si>
  <si>
    <t>AVVICENDATO - NON PERMANENTE</t>
  </si>
  <si>
    <t>PRATO PASCOLO</t>
  </si>
  <si>
    <t>ANNUALE - NON PERMANENTE</t>
  </si>
  <si>
    <t>DI LEGUMINOSE</t>
  </si>
  <si>
    <t>MISTO</t>
  </si>
  <si>
    <t>PRATO PASCOLO DI LEGUMINOSE</t>
  </si>
  <si>
    <t>DI GRAMINACEE</t>
  </si>
  <si>
    <t xml:space="preserve">ERBAIO DI GRAMINACEE </t>
  </si>
  <si>
    <t>ERBAIO</t>
  </si>
  <si>
    <t>PRATO PASCOLO MISTO</t>
  </si>
  <si>
    <t>NON AVVICENDATO PER ALMENO 5 ANNI - PERMANENTE</t>
  </si>
  <si>
    <t xml:space="preserve">ERBAIO DI LEGUMINOSE </t>
  </si>
  <si>
    <t xml:space="preserve">ERBAIO MISTO </t>
  </si>
  <si>
    <t>PRATO PASCOLO IN PUREZZA  NON AVVICENDATO PER ALMENO 5 ANNI - PERMANENTE</t>
  </si>
  <si>
    <t>NON AVVICENDATO PER ALMENO 5 ANNI (SFALCIATO) - PERMANENTE</t>
  </si>
  <si>
    <t xml:space="preserve">ALTEA </t>
  </si>
  <si>
    <t>Althaea</t>
  </si>
  <si>
    <t>Althaea officinalis (L.)</t>
  </si>
  <si>
    <t>ALTEA</t>
  </si>
  <si>
    <t>AMAMELIDE</t>
  </si>
  <si>
    <t>Hamamelidaceae</t>
  </si>
  <si>
    <t xml:space="preserve"> Hamammelis </t>
  </si>
  <si>
    <t xml:space="preserve"> Hamammelis virginiana (L.)</t>
  </si>
  <si>
    <t xml:space="preserve">ANGELICA </t>
  </si>
  <si>
    <t>Angelica</t>
  </si>
  <si>
    <t>Angelica archangelica (L.)</t>
  </si>
  <si>
    <t xml:space="preserve">ANICE COMUNE  </t>
  </si>
  <si>
    <t>Pimpinella</t>
  </si>
  <si>
    <t>Pimpinella anisum (L.)</t>
  </si>
  <si>
    <t xml:space="preserve">ARNICA </t>
  </si>
  <si>
    <t>Arnica</t>
  </si>
  <si>
    <t>Arnica montana (L.)</t>
  </si>
  <si>
    <t>ARNICA</t>
  </si>
  <si>
    <t>ARONIA NERA</t>
  </si>
  <si>
    <t>Aronia</t>
  </si>
  <si>
    <t>Aronia Melanocarpa</t>
  </si>
  <si>
    <t>LOIETTO LOGLIO DA FORAGGIO</t>
  </si>
  <si>
    <t>998</t>
  </si>
  <si>
    <t>FILARI DI ALBERI</t>
  </si>
  <si>
    <t>STAGNI E LAGHETTI</t>
  </si>
  <si>
    <t>BOSCHETTI</t>
  </si>
  <si>
    <t>FOSSATI DI LARGHEZZA INFERIORE AI 10 METRI</t>
  </si>
  <si>
    <t>COLTIVAZIONI ARBOREE PROMISCUE (PIU SPECIE ARBOREE)</t>
  </si>
  <si>
    <t>TARE</t>
  </si>
  <si>
    <t>Codice GIS</t>
  </si>
  <si>
    <t>Descrizione GIS</t>
  </si>
  <si>
    <t>Codici dichiarativi direttamente riconducibili ai codici GIS</t>
  </si>
  <si>
    <t>ARIZUL B.</t>
  </si>
  <si>
    <t>561</t>
  </si>
  <si>
    <t>CARINA RS.</t>
  </si>
  <si>
    <t>IMPERATRICE RS.</t>
  </si>
  <si>
    <t>563</t>
  </si>
  <si>
    <t>MOSCATUEL RS.</t>
  </si>
  <si>
    <t>564</t>
  </si>
  <si>
    <t>NERONA N.</t>
  </si>
  <si>
    <t>565</t>
  </si>
  <si>
    <t>NOICA RS.</t>
  </si>
  <si>
    <t>566</t>
  </si>
  <si>
    <t>PASIGA N.</t>
  </si>
  <si>
    <t>567</t>
  </si>
  <si>
    <t>PATRIZIA RS.</t>
  </si>
  <si>
    <t>568</t>
  </si>
  <si>
    <t>PERLON N.</t>
  </si>
  <si>
    <t>569</t>
  </si>
  <si>
    <t>RUTILIA B.</t>
  </si>
  <si>
    <t>570</t>
  </si>
  <si>
    <t>BLUSH SEEDLESS RS.</t>
  </si>
  <si>
    <t>CENTENNIAL SEEDLESS B.</t>
  </si>
  <si>
    <t>572</t>
  </si>
  <si>
    <t>DAWN SEEDLESS B.</t>
  </si>
  <si>
    <t>573</t>
  </si>
  <si>
    <t>KING HUSAINY B.</t>
  </si>
  <si>
    <t>VICTORIA B.</t>
  </si>
  <si>
    <t>576</t>
  </si>
  <si>
    <t>ISABELLA N.</t>
  </si>
  <si>
    <t>NOAH B.</t>
  </si>
  <si>
    <t>DAMINA B.</t>
  </si>
  <si>
    <t>579</t>
  </si>
  <si>
    <t>FIORENZA B.</t>
  </si>
  <si>
    <t>580</t>
  </si>
  <si>
    <t>HELENA B.</t>
  </si>
  <si>
    <t>LARA B.</t>
  </si>
  <si>
    <t>582</t>
  </si>
  <si>
    <t>MAXIA B.</t>
  </si>
  <si>
    <t>583</t>
  </si>
  <si>
    <t>PAULA B.</t>
  </si>
  <si>
    <t>584</t>
  </si>
  <si>
    <t>RUBINIA N.</t>
  </si>
  <si>
    <t>585</t>
  </si>
  <si>
    <t>AUTUMN SEEDLESS B.</t>
  </si>
  <si>
    <t>RED ITALIA N.</t>
  </si>
  <si>
    <t>BLACK PEARL N.</t>
  </si>
  <si>
    <t>CHRISTMAS ROSE R.</t>
  </si>
  <si>
    <t>589</t>
  </si>
  <si>
    <t>GRAPAES B.</t>
  </si>
  <si>
    <t>590</t>
  </si>
  <si>
    <t>VITROBLACK 1 N.</t>
  </si>
  <si>
    <t>591</t>
  </si>
  <si>
    <t>592</t>
  </si>
  <si>
    <t>SUGRAEIGHTEEN« B.</t>
  </si>
  <si>
    <t>593</t>
  </si>
  <si>
    <t>SUGRANINETEEN« N.</t>
  </si>
  <si>
    <t>SUGRASIXTEEN« N.</t>
  </si>
  <si>
    <t>595</t>
  </si>
  <si>
    <t>SUGRATHIRTEEN« N.</t>
  </si>
  <si>
    <t>596</t>
  </si>
  <si>
    <t>AUTUMN ROYAL N.</t>
  </si>
  <si>
    <t>598</t>
  </si>
  <si>
    <t>APULIA N.</t>
  </si>
  <si>
    <t>BLAGRATWO N.</t>
  </si>
  <si>
    <t>SHEEEGENE 2  B.</t>
  </si>
  <si>
    <t>751</t>
  </si>
  <si>
    <t>752</t>
  </si>
  <si>
    <t>SHEEEGENE  4  B.</t>
  </si>
  <si>
    <t>753</t>
  </si>
  <si>
    <t>754</t>
  </si>
  <si>
    <t>SHEEEGENE  9  B.</t>
  </si>
  <si>
    <t>755</t>
  </si>
  <si>
    <t>756</t>
  </si>
  <si>
    <t>757</t>
  </si>
  <si>
    <t>SHEEEGENE  20 N.</t>
  </si>
  <si>
    <t>777</t>
  </si>
  <si>
    <t>VARIETA UVA DA MENSA</t>
  </si>
  <si>
    <t>888</t>
  </si>
  <si>
    <t>VARIETA UVA DA VINO A BACCA BIANCA</t>
  </si>
  <si>
    <t>999</t>
  </si>
  <si>
    <t>KAISER</t>
  </si>
  <si>
    <t>LORENZ</t>
  </si>
  <si>
    <t>PENNANT II</t>
  </si>
  <si>
    <t>PIER</t>
  </si>
  <si>
    <t>SUN</t>
  </si>
  <si>
    <t>VALLE</t>
  </si>
  <si>
    <t>KINTYRE</t>
  </si>
  <si>
    <t>LUPIN</t>
  </si>
  <si>
    <t>SOFIA</t>
  </si>
  <si>
    <t>TETIM</t>
  </si>
  <si>
    <t>CELIA</t>
  </si>
  <si>
    <t>ECOLA</t>
  </si>
  <si>
    <t>BALIN</t>
  </si>
  <si>
    <t>BARON</t>
  </si>
  <si>
    <t>MONIQUE</t>
  </si>
  <si>
    <t>COSMOS</t>
  </si>
  <si>
    <t>GRIMALDI</t>
  </si>
  <si>
    <t>MARA</t>
  </si>
  <si>
    <t>S. OMERO</t>
  </si>
  <si>
    <t>ALEX</t>
  </si>
  <si>
    <t>CERRO</t>
  </si>
  <si>
    <t>ENRI</t>
  </si>
  <si>
    <t>ERIX</t>
  </si>
  <si>
    <t>GUIGLIA</t>
  </si>
  <si>
    <t>HANNIBAL</t>
  </si>
  <si>
    <t>KASTALIA</t>
  </si>
  <si>
    <t>LAURA</t>
  </si>
  <si>
    <t>LORENA</t>
  </si>
  <si>
    <t>LUIS</t>
  </si>
  <si>
    <t>MAREMMA</t>
  </si>
  <si>
    <t>MARIO</t>
  </si>
  <si>
    <t>MARMILLA</t>
  </si>
  <si>
    <t>MIRIAM</t>
  </si>
  <si>
    <t>SACROMONTE</t>
  </si>
  <si>
    <t>TIGRI</t>
  </si>
  <si>
    <t>TIM</t>
  </si>
  <si>
    <t>LILIBEO</t>
  </si>
  <si>
    <t>AKENATON</t>
  </si>
  <si>
    <t>BUFFALO</t>
  </si>
  <si>
    <t>DIXON</t>
  </si>
  <si>
    <t>TIGEA</t>
  </si>
  <si>
    <t>BOLSENA</t>
  </si>
  <si>
    <t>CEGALO</t>
  </si>
  <si>
    <t>EFA - AREA DI INTERESSE ECOLOGICO</t>
  </si>
  <si>
    <t>039</t>
  </si>
  <si>
    <t>786</t>
  </si>
  <si>
    <t>FOSSATI E CANALI</t>
  </si>
  <si>
    <t>787</t>
  </si>
  <si>
    <t>MURETTI TRADIZIONALI</t>
  </si>
  <si>
    <t>788</t>
  </si>
  <si>
    <t>SIEPI E FASCE ALBERATE</t>
  </si>
  <si>
    <t>789</t>
  </si>
  <si>
    <t>MARGINI DEI CAMPI</t>
  </si>
  <si>
    <t>790</t>
  </si>
  <si>
    <t>TERRAZZAMENTI</t>
  </si>
  <si>
    <t>791</t>
  </si>
  <si>
    <t>FASCE TAMPONE RIPARIALI</t>
  </si>
  <si>
    <t>801</t>
  </si>
  <si>
    <t>PESCA DA TAVOLA</t>
  </si>
  <si>
    <t>320</t>
  </si>
  <si>
    <t>Pesche e percoche</t>
  </si>
  <si>
    <t>PESCO</t>
  </si>
  <si>
    <t>802</t>
  </si>
  <si>
    <t>PERO</t>
  </si>
  <si>
    <t>280</t>
  </si>
  <si>
    <t>Pere</t>
  </si>
  <si>
    <t>189</t>
  </si>
  <si>
    <t>803</t>
  </si>
  <si>
    <t>PESCA DA TRASFORMAZIONE</t>
  </si>
  <si>
    <t>804</t>
  </si>
  <si>
    <t>PESCA NETTARINA</t>
  </si>
  <si>
    <t>PESCO NETTARINA</t>
  </si>
  <si>
    <t>810</t>
  </si>
  <si>
    <t>SEMENTI E PIANTINE PER SEMINATIVI</t>
  </si>
  <si>
    <t>826</t>
  </si>
  <si>
    <t>PINO DOMESTICO</t>
  </si>
  <si>
    <t>831</t>
  </si>
  <si>
    <t>ACTINIDIA (KIWI)</t>
  </si>
  <si>
    <t>842</t>
  </si>
  <si>
    <t>RICINO</t>
  </si>
  <si>
    <t>846</t>
  </si>
  <si>
    <t>CANAPA PER LA PRODUZIONE DI SEME (SP. CANNABIS SATIVA L.)</t>
  </si>
  <si>
    <t>Cannabaceae</t>
  </si>
  <si>
    <t>Cannabis</t>
  </si>
  <si>
    <t>Cannabis sativa (L)</t>
  </si>
  <si>
    <t>056</t>
  </si>
  <si>
    <t xml:space="preserve">CANAPA  </t>
  </si>
  <si>
    <t>riferimento  n 63 sommario catalogo</t>
  </si>
  <si>
    <t>2.04.04.03</t>
  </si>
  <si>
    <t xml:space="preserve"> Da tavola</t>
  </si>
  <si>
    <t>849</t>
  </si>
  <si>
    <t>UVA DA MENSA</t>
  </si>
  <si>
    <t>220</t>
  </si>
  <si>
    <t>Vite da mensa</t>
  </si>
  <si>
    <t>410</t>
  </si>
  <si>
    <t>VITE</t>
  </si>
  <si>
    <t>2.01.01.04</t>
  </si>
  <si>
    <t xml:space="preserve"> Orzo</t>
  </si>
  <si>
    <t>870</t>
  </si>
  <si>
    <t>ORZO</t>
  </si>
  <si>
    <t xml:space="preserve">riferimento   n. 75 sommario catalogo </t>
  </si>
  <si>
    <t>871</t>
  </si>
  <si>
    <t>ORZO - DA FORAGGIO</t>
  </si>
  <si>
    <t>879</t>
  </si>
  <si>
    <t>RABARBARO</t>
  </si>
  <si>
    <t>895</t>
  </si>
  <si>
    <t>PERE DA TRASFORMAZIONE</t>
  </si>
  <si>
    <t>896</t>
  </si>
  <si>
    <t>MELE DA TRASFORMAZIONE</t>
  </si>
  <si>
    <t>044</t>
  </si>
  <si>
    <t>MELO</t>
  </si>
  <si>
    <t>901</t>
  </si>
  <si>
    <t>AGLIO</t>
  </si>
  <si>
    <t>Allium sativum (L.)</t>
  </si>
  <si>
    <t>113</t>
  </si>
  <si>
    <t>S punto 4  sommario catalogo</t>
  </si>
  <si>
    <t>902</t>
  </si>
  <si>
    <t>ASPARAGO</t>
  </si>
  <si>
    <t>1.2.2</t>
  </si>
  <si>
    <t>Asparagus</t>
  </si>
  <si>
    <t>Asparagus officinalis (L.)</t>
  </si>
  <si>
    <t>Cucumis melo (L.)</t>
  </si>
  <si>
    <t>130</t>
  </si>
  <si>
    <t>riferimento n. 16 sommario catalogo</t>
  </si>
  <si>
    <t>932</t>
  </si>
  <si>
    <t>PEPERONE</t>
  </si>
  <si>
    <t>riferimento n.12 sommario catalogo</t>
  </si>
  <si>
    <t>933</t>
  </si>
  <si>
    <t>PREZZEMOLO</t>
  </si>
  <si>
    <t>riferimento n. 25 sommario catologo</t>
  </si>
  <si>
    <t>934</t>
  </si>
  <si>
    <t>PREZZEMOLO PER LA PRODUZIONE DI SEME</t>
  </si>
  <si>
    <t>935</t>
  </si>
  <si>
    <t>RADICCHIO</t>
  </si>
  <si>
    <t>936</t>
  </si>
  <si>
    <t>RAVANELLO</t>
  </si>
  <si>
    <t>riferimento n. 29 1 sommario catalogo</t>
  </si>
  <si>
    <t>938</t>
  </si>
  <si>
    <t>SEDANO</t>
  </si>
  <si>
    <t>145</t>
  </si>
  <si>
    <t>riferimento n. 7  1 sommario catalogo</t>
  </si>
  <si>
    <t>939</t>
  </si>
  <si>
    <t>SPINACIO</t>
  </si>
  <si>
    <t>riferimento n. 33 sommario catalogo</t>
  </si>
  <si>
    <t>940</t>
  </si>
  <si>
    <t>ZUCCA</t>
  </si>
  <si>
    <t>riferimento n. 18 sommario catalogo</t>
  </si>
  <si>
    <t>941</t>
  </si>
  <si>
    <t>ZUCCHINO</t>
  </si>
  <si>
    <t>riferimento n. 19 sommario catalogo</t>
  </si>
  <si>
    <t>942</t>
  </si>
  <si>
    <t>CIPOLLINA</t>
  </si>
  <si>
    <t xml:space="preserve">Allium schoenoprasum (L.) </t>
  </si>
  <si>
    <t>ERBA CIPOLLINA</t>
  </si>
  <si>
    <t>riferimento punto 5 sommario catalogo</t>
  </si>
  <si>
    <t>950</t>
  </si>
  <si>
    <t>PRUGNE DA DESTINARE ALLA TRASFORMAZIONE</t>
  </si>
  <si>
    <t>PRUGNE</t>
  </si>
  <si>
    <t>951</t>
  </si>
  <si>
    <t>TIMO</t>
  </si>
  <si>
    <t>952</t>
  </si>
  <si>
    <t>ZAFFERANO</t>
  </si>
  <si>
    <t>Brassica rapa (L.)</t>
  </si>
  <si>
    <t>FERMINA</t>
  </si>
  <si>
    <t>FERNIER</t>
  </si>
  <si>
    <t>FERTARD</t>
  </si>
  <si>
    <t>FERTILLE</t>
  </si>
  <si>
    <t>FOLFER</t>
  </si>
  <si>
    <t>FRISCO</t>
  </si>
  <si>
    <t>KOSSARA</t>
  </si>
  <si>
    <t>LATE LORY</t>
  </si>
  <si>
    <t>LORY BLOOM</t>
  </si>
  <si>
    <t>LORY STRONG</t>
  </si>
  <si>
    <t>MARYSA</t>
  </si>
  <si>
    <t>MOREAU (MOREAU CL. B)</t>
  </si>
  <si>
    <t>PRIMULAT FERPRIME</t>
  </si>
  <si>
    <t>ROCKET</t>
  </si>
  <si>
    <t>SABRINA SUMN314CH</t>
  </si>
  <si>
    <t>SAMBA SUMSTE</t>
  </si>
  <si>
    <t>SATIN SUMELE</t>
  </si>
  <si>
    <t>STACCATO 13S2009</t>
  </si>
  <si>
    <t>SUNBURST</t>
  </si>
  <si>
    <t>SWEET ARYANA PA1UNIBO</t>
  </si>
  <si>
    <t>SWEET GABRIEL PA3UNIBO</t>
  </si>
  <si>
    <t>SWEET LORENZ PA2UNIBO</t>
  </si>
  <si>
    <t>PERCOCA-FEDERICA</t>
  </si>
  <si>
    <t>PERCOCA-JUNGERMAN</t>
  </si>
  <si>
    <t>PERCOCA-LOADEL</t>
  </si>
  <si>
    <t>PERCOCA-MARIA SERENA</t>
  </si>
  <si>
    <t>PERCOCA-MERRIAM</t>
  </si>
  <si>
    <t>PERCOCA-TEBANA</t>
  </si>
  <si>
    <t>PERCOCA-VESUVIO</t>
  </si>
  <si>
    <t>PERCOCA-VILLA ADRIANA</t>
  </si>
  <si>
    <t>PERCOCA-VIVIAN</t>
  </si>
  <si>
    <t>PERCOCA-BABY GOLD</t>
  </si>
  <si>
    <t>PERCOCA-KLAMT</t>
  </si>
  <si>
    <t>PERCOCA-ROMEA</t>
  </si>
  <si>
    <t>ALEXANDRA</t>
  </si>
  <si>
    <t>ALINE</t>
  </si>
  <si>
    <t>AMSDEN</t>
  </si>
  <si>
    <t>ANITA</t>
  </si>
  <si>
    <t>APPIA</t>
  </si>
  <si>
    <t>ARMGOLD</t>
  </si>
  <si>
    <t>AUTUMNGLO</t>
  </si>
  <si>
    <t>BABIOLE</t>
  </si>
  <si>
    <t>BARBARA</t>
  </si>
  <si>
    <t>BEA</t>
  </si>
  <si>
    <t>BEAUTY LADY</t>
  </si>
  <si>
    <t>BELFIORE</t>
  </si>
  <si>
    <t>BELLA DEL BOSCO</t>
  </si>
  <si>
    <t>BELLA DI CESENA</t>
  </si>
  <si>
    <t>BELLA DI FIRENZE</t>
  </si>
  <si>
    <t>TARTUFO</t>
  </si>
  <si>
    <t>505</t>
  </si>
  <si>
    <t>CAVE DA PIETRA</t>
  </si>
  <si>
    <t>506</t>
  </si>
  <si>
    <t>ROCCIA</t>
  </si>
  <si>
    <t>514</t>
  </si>
  <si>
    <t>ALBERI DA BOSCO A BREVE ROTAZIONE, CON UN PERIODO DI COLTIVAZIONE MASSIMO DI 20 ANNI</t>
  </si>
  <si>
    <t>ARBORICOLTURA DA LEGNO A CICLO MEDIO LUNGO (&gt; 15 ANNI)</t>
  </si>
  <si>
    <t>CICLO MEDIO LUNGO (TRA 15 E 20 ANNI)</t>
  </si>
  <si>
    <t>ARBORICOLTURA DA LEGNO A CICLO BREVE (&lt; 15 ANNI)</t>
  </si>
  <si>
    <t>CICLO BREVE (FINO A 15 ANNI)</t>
  </si>
  <si>
    <t>CEDUI A CICLO BREVE (1-2 ANNI) E MEDIO (4-6 ANNI) CON DURATA COMUNQUE &lt; 15 ANNI</t>
  </si>
  <si>
    <t>2.01.01.05</t>
  </si>
  <si>
    <t xml:space="preserve"> Avena</t>
  </si>
  <si>
    <t>AVENA - DA GRANELLA</t>
  </si>
  <si>
    <t>537</t>
  </si>
  <si>
    <t>AVENA - DA FORAGGIO</t>
  </si>
  <si>
    <t>Carthamus</t>
  </si>
  <si>
    <t>Carthamus tinctorius (L.)</t>
  </si>
  <si>
    <t>riferimento n. 64 sommario catalogo</t>
  </si>
  <si>
    <t>542</t>
  </si>
  <si>
    <t>CASTAGNO</t>
  </si>
  <si>
    <t>492</t>
  </si>
  <si>
    <t>544</t>
  </si>
  <si>
    <t>CECI</t>
  </si>
  <si>
    <t>cicer</t>
  </si>
  <si>
    <t>cicer arietinum L.</t>
  </si>
  <si>
    <t>CECE</t>
  </si>
  <si>
    <t>545</t>
  </si>
  <si>
    <t>CHENOPODIUM QUINOA</t>
  </si>
  <si>
    <t>Chenopodium</t>
  </si>
  <si>
    <t>Chenopodium quinoa (wild)</t>
  </si>
  <si>
    <t>548</t>
  </si>
  <si>
    <t>CICORIA - RADICI DI CICORIA</t>
  </si>
  <si>
    <t>CAROTA - DA FORAGGIO</t>
  </si>
  <si>
    <t>CAVOLO - DA FORAGGIO</t>
  </si>
  <si>
    <t>D/9 G)</t>
  </si>
  <si>
    <t>ALTRE COLTURE PROTEICHE RACCOLTE SECCHE</t>
  </si>
  <si>
    <t>CICERCHIA - DA FORAGGIO</t>
  </si>
  <si>
    <t>ERBAIO DI LEGUMINOSE, ANNUALE (SFALCIATO E/O PASCOLATO) - NON PERMANENTE</t>
  </si>
  <si>
    <t>ERBAIO MISTO, ANNUALE (SFALCIATO E/O PASCOLATO) - NON PERMANENTE</t>
  </si>
  <si>
    <t>ERBA MAZZOLINA - DA FORAGGIO</t>
  </si>
  <si>
    <t xml:space="preserve">ROSA </t>
  </si>
  <si>
    <t>FESTUCA - DA FORAGGIO</t>
  </si>
  <si>
    <t>FLEO</t>
  </si>
  <si>
    <t>G/1</t>
  </si>
  <si>
    <t>NURAGUS B.</t>
  </si>
  <si>
    <t>OLIVELLA NERA N.</t>
  </si>
  <si>
    <t>ORTRUGO B.</t>
  </si>
  <si>
    <t>CARDO MARIANO (SILYBUM MARIANUM)</t>
  </si>
  <si>
    <t>Silybum</t>
  </si>
  <si>
    <t>Silybum marianum (L.)</t>
  </si>
  <si>
    <t xml:space="preserve">CENTAUREA MINORE </t>
  </si>
  <si>
    <t>Gentianaceae</t>
  </si>
  <si>
    <t>Centaurium</t>
  </si>
  <si>
    <t>Centaurium erythraea (Rafn)</t>
  </si>
  <si>
    <t xml:space="preserve">ELICRISO </t>
  </si>
  <si>
    <t>Helichrysum</t>
  </si>
  <si>
    <t>Helichrysum italicum (Roth)</t>
  </si>
  <si>
    <t>ELICRISO</t>
  </si>
  <si>
    <t xml:space="preserve">ENULA </t>
  </si>
  <si>
    <t>Inula</t>
  </si>
  <si>
    <t>Inula viscosa (L.)</t>
  </si>
  <si>
    <t>ENULA</t>
  </si>
  <si>
    <t xml:space="preserve">EQUISETO </t>
  </si>
  <si>
    <t>Equisetaceae</t>
  </si>
  <si>
    <t>Equisetum</t>
  </si>
  <si>
    <t>Equisetum arvense (L.)</t>
  </si>
  <si>
    <t>EQUISETO</t>
  </si>
  <si>
    <t>ESCOLZIA</t>
  </si>
  <si>
    <t>Eschscholzia</t>
  </si>
  <si>
    <t>Eschscholzia californica (Eschscholtz)</t>
  </si>
  <si>
    <t>FACELIA</t>
  </si>
  <si>
    <t>Phacelia</t>
  </si>
  <si>
    <t>Phacelia tanacetifolia</t>
  </si>
  <si>
    <t>FILIPENDULA,  ULMARIA</t>
  </si>
  <si>
    <t>Filipendula</t>
  </si>
  <si>
    <t>Filipendula ulmaria (L.)</t>
  </si>
  <si>
    <t>FILIPENDULA,ULMARIA</t>
  </si>
  <si>
    <t>FIORDALISO</t>
  </si>
  <si>
    <t>Cyanus</t>
  </si>
  <si>
    <t>Cyanus segetum (Hill)</t>
  </si>
  <si>
    <t>GALEGA O CAPRAGGINE</t>
  </si>
  <si>
    <t>Galega</t>
  </si>
  <si>
    <t>Galega officinalis (L.)</t>
  </si>
  <si>
    <t>GIAGGIOLO (IRIS) PALLIDA</t>
  </si>
  <si>
    <t>Iris</t>
  </si>
  <si>
    <t>Iris pallida</t>
  </si>
  <si>
    <t>GIAGGIOLO O GIGLIO  BIANCO  IRIS FIORENTINA</t>
  </si>
  <si>
    <t>Iris fiorentina</t>
  </si>
  <si>
    <t>GRINDELIA</t>
  </si>
  <si>
    <t>Grindelia</t>
  </si>
  <si>
    <t>Grindelia robusta (Nutt.)</t>
  </si>
  <si>
    <t>GUALDO</t>
  </si>
  <si>
    <t>Brassicaceae (Cruciferae)</t>
  </si>
  <si>
    <t>Isatis</t>
  </si>
  <si>
    <t>Isatis tinctoria (L.)</t>
  </si>
  <si>
    <t>IPERICO</t>
  </si>
  <si>
    <t>Clusiaceae</t>
  </si>
  <si>
    <t>Hypericum</t>
  </si>
  <si>
    <t>Hypericum perforatum (L.)</t>
  </si>
  <si>
    <t xml:space="preserve">ISSOPO </t>
  </si>
  <si>
    <t>Hyssopus</t>
  </si>
  <si>
    <t>Hyssopus officinalis (L.)</t>
  </si>
  <si>
    <t>GRANO TURANICUM O FRUMENTO ORIENTALE O GRANO KHORASAN</t>
  </si>
  <si>
    <t>Triticum turanicum (Jakubz)</t>
  </si>
  <si>
    <t>MALVA</t>
  </si>
  <si>
    <t>Malva</t>
  </si>
  <si>
    <t>Malva spp (L.)</t>
  </si>
  <si>
    <t>MARRUBIO O ROBBIO</t>
  </si>
  <si>
    <t>Marrubium</t>
  </si>
  <si>
    <t>Marrubium vulgare (L.)</t>
  </si>
  <si>
    <t>ORTICA</t>
  </si>
  <si>
    <t>Urticaceae</t>
  </si>
  <si>
    <t>Urtica</t>
  </si>
  <si>
    <t>Urtica dioica (L.)</t>
  </si>
  <si>
    <t>PARTENIO</t>
  </si>
  <si>
    <t>Tanacetum</t>
  </si>
  <si>
    <t>Tanacetum parthenium (L.)</t>
  </si>
  <si>
    <t>PASSIFLORA</t>
  </si>
  <si>
    <t>Passifloraceae</t>
  </si>
  <si>
    <t>Passiflora</t>
  </si>
  <si>
    <t xml:space="preserve">Passiflora spp. (L.) </t>
  </si>
  <si>
    <t>PASTINACA</t>
  </si>
  <si>
    <t>Pastinaca</t>
  </si>
  <si>
    <t>Pastinaca sativa (L.)</t>
  </si>
  <si>
    <t>PIANTAGGINE LANCEOLATA O LINGUA DI CANE</t>
  </si>
  <si>
    <t>Plantaginaceae</t>
  </si>
  <si>
    <t>Plantago</t>
  </si>
  <si>
    <t>Plantago lanceolata (L.)</t>
  </si>
  <si>
    <t>PIANTAGGINE MAGGIORE O LINGUA D'OCA</t>
  </si>
  <si>
    <t>Plantago major (L.)</t>
  </si>
  <si>
    <t>PSILLO O PLANTAGO OVATA</t>
  </si>
  <si>
    <t>Plantago psyllium (L.)</t>
  </si>
  <si>
    <t xml:space="preserve">PILOSELLA </t>
  </si>
  <si>
    <t>Hieracium</t>
  </si>
  <si>
    <t>Hieracium pilosella (L.)</t>
  </si>
  <si>
    <t>ROSA CANINA</t>
  </si>
  <si>
    <t>Rosa</t>
  </si>
  <si>
    <t>Rosa canina (L.)</t>
  </si>
  <si>
    <t xml:space="preserve"> ROVEJA PISELLO SELVATICO</t>
  </si>
  <si>
    <t>Pisum arvensis ( L.)</t>
  </si>
  <si>
    <t xml:space="preserve">SANTOREGGIA MONTANA </t>
  </si>
  <si>
    <t>SUPERFICI INERBITE SOTTOBOSCO - TARA 20%</t>
  </si>
  <si>
    <t>212</t>
  </si>
  <si>
    <t>SUPERFICI INERBITE SOTTOBOSCO - TARA 50%</t>
  </si>
  <si>
    <t>218</t>
  </si>
  <si>
    <t>1.3.2.3</t>
  </si>
  <si>
    <t>391</t>
  </si>
  <si>
    <t xml:space="preserve">superficie agricola mantenuta naturalmente </t>
  </si>
  <si>
    <t>1.3.2.4</t>
  </si>
  <si>
    <t>021</t>
  </si>
  <si>
    <t>ANTILLIDE</t>
  </si>
  <si>
    <t>PRATO AVVICENDATO (SFALCIATO) - NON PERMANENTE</t>
  </si>
  <si>
    <t>INSILATO</t>
  </si>
  <si>
    <t>MACERI, FONTANILI E RISORGIVE</t>
  </si>
  <si>
    <t>PARCHI</t>
  </si>
  <si>
    <t>FUSTAIA DI CONIFERE</t>
  </si>
  <si>
    <t>FUSTAIA</t>
  </si>
  <si>
    <t>026</t>
  </si>
  <si>
    <t xml:space="preserve"> DI CONIFERE</t>
  </si>
  <si>
    <t>FUSTAIA DI LATIFOGLIE</t>
  </si>
  <si>
    <t xml:space="preserve"> DI LATIFOGLIE</t>
  </si>
  <si>
    <t>FUSTAIA MISTA DI CONIFERE E LATIFOGLIE</t>
  </si>
  <si>
    <t xml:space="preserve"> MISTA DI CONIFERE E LATIFOGLIE</t>
  </si>
  <si>
    <t>CEDUO SEMPLICE</t>
  </si>
  <si>
    <t>CEDUO</t>
  </si>
  <si>
    <t>SEMPLICE</t>
  </si>
  <si>
    <t>CEDUO COMPOSTO</t>
  </si>
  <si>
    <t>COMPOSTO</t>
  </si>
  <si>
    <t>FIORE RECISO</t>
  </si>
  <si>
    <t>FOGLIE</t>
  </si>
  <si>
    <t>FRONDE DA BACCHE</t>
  </si>
  <si>
    <t xml:space="preserve">FRONDE FIORITE </t>
  </si>
  <si>
    <t>FRONDE VERDI</t>
  </si>
  <si>
    <t>COLTURA IN VASO</t>
  </si>
  <si>
    <t>COLTURA IN VASO - PIANTE FIORITE</t>
  </si>
  <si>
    <t>COLTURA IN VASO - PIANTE VERDI</t>
  </si>
  <si>
    <t>084</t>
  </si>
  <si>
    <t>PIANTAMADRE DI PORTAINNESTI</t>
  </si>
  <si>
    <t>185</t>
  </si>
  <si>
    <t>BARBATELLE DA INNESTARE</t>
  </si>
  <si>
    <t>184</t>
  </si>
  <si>
    <t>BARBATELLE INNESTATE</t>
  </si>
  <si>
    <t>085</t>
  </si>
  <si>
    <t>PIANTE MADRI PER MARZE</t>
  </si>
  <si>
    <t>086</t>
  </si>
  <si>
    <t>SELVATICO DA INNESTARE DESTINATO A VINO</t>
  </si>
  <si>
    <t>087</t>
  </si>
  <si>
    <t>VIGNETO SPERIMENTALE PER UVA DA VINO</t>
  </si>
  <si>
    <t>SPERIMENTALE</t>
  </si>
  <si>
    <t>166</t>
  </si>
  <si>
    <t>UVA DA TRASFORMAZIONE</t>
  </si>
  <si>
    <t>186</t>
  </si>
  <si>
    <t>SELVATICO DA INNESTARE DESTINATO A UVA DA TAVOLA</t>
  </si>
  <si>
    <t>187</t>
  </si>
  <si>
    <t>VIGNETO SPERIMENTALE PER UVA DA TAVOLA</t>
  </si>
  <si>
    <t>792</t>
  </si>
  <si>
    <t>FASCE TAMPONE NON RIPARIALI</t>
  </si>
  <si>
    <t>SOLCHI INERBITI</t>
  </si>
  <si>
    <t>STRISCE FILTRO</t>
  </si>
  <si>
    <t>ERBACEE</t>
  </si>
  <si>
    <t>ARBOREE E ARBUSTIVE</t>
  </si>
  <si>
    <t>STRISCE LUNGO I BORDI FORESTALI SENZA PRODUZIONE</t>
  </si>
  <si>
    <t>STRISCE LUNGO I BORDI FORESTALI CON PRODUZIONE</t>
  </si>
  <si>
    <t>BARRIERE SCHERMANTI</t>
  </si>
  <si>
    <t>SIEPI FRANGIVENTO</t>
  </si>
  <si>
    <t>RECINZIONI VIVE PER NEVE</t>
  </si>
  <si>
    <t>214</t>
  </si>
  <si>
    <t>SUPERFICI AGRICOLE RITIRATE DALLA PRODUZIONE-EFA - AREA DI INTERESSE ECOLOGICO</t>
  </si>
  <si>
    <t>TERRENO NUDO-INTERVENTI DI RIPRISTINO DI HABITAT O BIOTOPI</t>
  </si>
  <si>
    <t>1.1.3</t>
  </si>
  <si>
    <t>superficie disponibile per la coltivazione ma tenuta a riposo</t>
  </si>
  <si>
    <t>SUPERFICI AGRICOLE RITIRATE DALLA PRODUZIONE</t>
  </si>
  <si>
    <t>TERRENO NUDO</t>
  </si>
  <si>
    <t>DIOLINOIR N.</t>
  </si>
  <si>
    <t>GAMARET N.</t>
  </si>
  <si>
    <t>GRANOIR N.</t>
  </si>
  <si>
    <t>MORONE N.</t>
  </si>
  <si>
    <t>NER D'ALA N.</t>
  </si>
  <si>
    <t>ROUSSIN N.</t>
  </si>
  <si>
    <t>VUILLERMIN N.</t>
  </si>
  <si>
    <t>UVA LONGANESI N.</t>
  </si>
  <si>
    <t>REGALSNOW 26 -  MILLARLOVE</t>
  </si>
  <si>
    <t>CRESCIONE DEI GIARDINI O CRESCIONE INGLESE PER LA PRODUZIONE DI SEME</t>
  </si>
  <si>
    <t>PLATERINA 110</t>
  </si>
  <si>
    <t>SILVER SPLENDID</t>
  </si>
  <si>
    <t>FUJION O FUSION</t>
  </si>
  <si>
    <t>ALLORO</t>
  </si>
  <si>
    <t>superfici messe a riposo di cui a 114</t>
  </si>
  <si>
    <t>Sulla base dei progressivi assegnati a Famiglia, Genere, Specie (0 se diverso da Brassicacee, Solanacee e cucurbitacee)</t>
  </si>
  <si>
    <t>art. 27(1)  DM  18/11/2014, n. 6513</t>
  </si>
  <si>
    <t>153-SUPERFICIE A PRATI PERMANENTI SENSIBILI - SITUATI ALL'INTERNO DELLE ZONE NATURA 2000: ZPS , SIC O ZSC o INDIVIDUATI DALLE REGIONI/PA TERRITORIALMENTE COMPETENTI; 134-SUPERFICIE A PRATI PERMANENTI AL DI FUORI DELLE ZONE SENSIBILI</t>
  </si>
  <si>
    <t>ARGUTA</t>
  </si>
  <si>
    <t>AUGUSTA 1</t>
  </si>
  <si>
    <t>AUGUSTA 2</t>
  </si>
  <si>
    <t>AUGUSTA 3</t>
  </si>
  <si>
    <t xml:space="preserve">AURORA </t>
  </si>
  <si>
    <t>FLAVOR COT</t>
  </si>
  <si>
    <t>LILLY COT</t>
  </si>
  <si>
    <t>LUNAFULL</t>
  </si>
  <si>
    <t>MAGIC COT</t>
  </si>
  <si>
    <t>MANGO COT</t>
  </si>
  <si>
    <t>MARGOTTINA</t>
  </si>
  <si>
    <t>PELLECCHIELLA</t>
  </si>
  <si>
    <t>PERL COT</t>
  </si>
  <si>
    <t>SPRINGBLUSH</t>
  </si>
  <si>
    <t>TSUNAMI</t>
  </si>
  <si>
    <t>TYRINTHOS</t>
  </si>
  <si>
    <t>WONDER COT</t>
  </si>
  <si>
    <t>ZEBRA 12</t>
  </si>
  <si>
    <t>LANE LATE</t>
  </si>
  <si>
    <t>NAVEL LATE</t>
  </si>
  <si>
    <t>OVALE</t>
  </si>
  <si>
    <t>TAROCCO DAL MUSO</t>
  </si>
  <si>
    <t>TAROCCO GALICE</t>
  </si>
  <si>
    <t>TAROCCO GALLO</t>
  </si>
  <si>
    <t>TAROCCO LAMBISO</t>
  </si>
  <si>
    <t>TAROCCO MANUELE</t>
  </si>
  <si>
    <t>TAROCCO NUCELLARE</t>
  </si>
  <si>
    <t>TAROCCO SCIARA</t>
  </si>
  <si>
    <t>TAROCCO SCIRÈ</t>
  </si>
  <si>
    <t>TAROCCO TAPI 898</t>
  </si>
  <si>
    <t>TAROCCO TARTUFO</t>
  </si>
  <si>
    <t>VALENCIA</t>
  </si>
  <si>
    <t>VANIGLIA</t>
  </si>
  <si>
    <t>NAVEL</t>
  </si>
  <si>
    <t>NAVELLINA</t>
  </si>
  <si>
    <t>NEW HALL</t>
  </si>
  <si>
    <t>W.NAVEL</t>
  </si>
  <si>
    <t>BELLA DI GARBAGNA</t>
  </si>
  <si>
    <t>BIG LORY</t>
  </si>
  <si>
    <t>BIG STAR</t>
  </si>
  <si>
    <t>BIGARREAU</t>
  </si>
  <si>
    <t>BIGARREAU BURLAT</t>
  </si>
  <si>
    <t>BLACK STAR</t>
  </si>
  <si>
    <t>BROOKS</t>
  </si>
  <si>
    <t>BURLAT</t>
  </si>
  <si>
    <t>DURA ANELLONA</t>
  </si>
  <si>
    <t>DURA DELLA MARCA</t>
  </si>
  <si>
    <t>DURONE BOLOGNESE</t>
  </si>
  <si>
    <t>DURONE COSTASAVINA</t>
  </si>
  <si>
    <t>DURONE DEL CHIAMPO</t>
  </si>
  <si>
    <t>DURONI SWEET HEART</t>
  </si>
  <si>
    <t>EARLY BIGI</t>
  </si>
  <si>
    <t>EARLY LORY</t>
  </si>
  <si>
    <t>EARLY STAR</t>
  </si>
  <si>
    <t>FIRM RED</t>
  </si>
  <si>
    <t>GARNET</t>
  </si>
  <si>
    <t>GIANT RED</t>
  </si>
  <si>
    <t>GIORGIA</t>
  </si>
  <si>
    <t>GRACE STAR</t>
  </si>
  <si>
    <t>GREEN STAR</t>
  </si>
  <si>
    <t>KORDIA</t>
  </si>
  <si>
    <t>LALASTAR</t>
  </si>
  <si>
    <t>LAPINS</t>
  </si>
  <si>
    <t>MODENESE</t>
  </si>
  <si>
    <t>MORA DI CAZZANO</t>
  </si>
  <si>
    <t>MORETTA - LALASTAR</t>
  </si>
  <si>
    <t>NERO I</t>
  </si>
  <si>
    <t>NEW STAR</t>
  </si>
  <si>
    <t>PRIME GIANT</t>
  </si>
  <si>
    <t>RITA</t>
  </si>
  <si>
    <t>SANDRA</t>
  </si>
  <si>
    <t>SCHNEIDER</t>
  </si>
  <si>
    <t>SIMCOE</t>
  </si>
  <si>
    <t>SKEENA</t>
  </si>
  <si>
    <t>SONATA</t>
  </si>
  <si>
    <t>SPLENDID</t>
  </si>
  <si>
    <t>SUMMER CHARM</t>
  </si>
  <si>
    <t>SUMMIT</t>
  </si>
  <si>
    <t>SWEET EARLY</t>
  </si>
  <si>
    <t>SWEET HEART</t>
  </si>
  <si>
    <t>SWEETER</t>
  </si>
  <si>
    <t>VAN</t>
  </si>
  <si>
    <t>BASTARDONE</t>
  </si>
  <si>
    <t>CLEMENTINE APIRENE</t>
  </si>
  <si>
    <t>CLEMENTINE MONREAL</t>
  </si>
  <si>
    <t>CLEMENTINE NOVA</t>
  </si>
  <si>
    <t>CLEMENTINE TACLE</t>
  </si>
  <si>
    <t>AMBROSIA</t>
  </si>
  <si>
    <t>ANNURCA</t>
  </si>
  <si>
    <t>BELLA DI BOSKOOP</t>
  </si>
  <si>
    <t xml:space="preserve">BRAEBURN </t>
  </si>
  <si>
    <t>CALVILLE</t>
  </si>
  <si>
    <t>CAMEO</t>
  </si>
  <si>
    <t>COLA</t>
  </si>
  <si>
    <t>COOPER</t>
  </si>
  <si>
    <t>COTOGNE</t>
  </si>
  <si>
    <t>DELBARSTRIVALE</t>
  </si>
  <si>
    <t>ELSTAR</t>
  </si>
  <si>
    <t>FLORINA</t>
  </si>
  <si>
    <t>FUJI</t>
  </si>
  <si>
    <t>GALAXI</t>
  </si>
  <si>
    <t>GELATE COLA</t>
  </si>
  <si>
    <t>GLOSTER</t>
  </si>
  <si>
    <t>GOLDEN</t>
  </si>
  <si>
    <t>GOLDEN DELICIOUS</t>
  </si>
  <si>
    <t>GOLDEN RUGGINOSA DELLA VALDICHIANA</t>
  </si>
  <si>
    <t>GRANNY SMITH</t>
  </si>
  <si>
    <t>GRAVENSTEIN</t>
  </si>
  <si>
    <t>IDARED</t>
  </si>
  <si>
    <t>JERSEY MAC</t>
  </si>
  <si>
    <t>JONAGOLD</t>
  </si>
  <si>
    <t>JUBILLÈ DELBARD</t>
  </si>
  <si>
    <t>LIMONCELLE</t>
  </si>
  <si>
    <t>ERBA MAZZOLINA PER LA PRODUZIONE DI SEME (SP. DACTYLIS GLOMERATA L.)</t>
  </si>
  <si>
    <t>Dactylis</t>
  </si>
  <si>
    <t>Dactylis glomerata (L.)</t>
  </si>
  <si>
    <t>032</t>
  </si>
  <si>
    <t>ERBA MAZZOLINA</t>
  </si>
  <si>
    <t>riferimento n 54 sommario catalogo</t>
  </si>
  <si>
    <t>356</t>
  </si>
  <si>
    <t>ERBA MEDICA PER LA PRODUZIONE DI SEME (SP. MEDICAGO SATIVA L. (ECOTIPI))</t>
  </si>
  <si>
    <t>Medicago</t>
  </si>
  <si>
    <t>medicago sativa L.</t>
  </si>
  <si>
    <t>riferimento n.39 sommario catalogo</t>
  </si>
  <si>
    <t>357</t>
  </si>
  <si>
    <t>ERBA MEDICA PER LA PRODUZIONE DI SEME (SP. MEDICAGO SATIVA L. (VARIETA'))</t>
  </si>
  <si>
    <t>ERBA MEDICA  (SP. MEDICAGO SATIVA L. (VARIETA'))</t>
  </si>
  <si>
    <t>358</t>
  </si>
  <si>
    <t>FAVETTE PER LA PRODUZIONE DI SEME (SP. VICIA FABA L.)</t>
  </si>
  <si>
    <t>359</t>
  </si>
  <si>
    <t>FESTUCA PER LA PRODUZIONE DI SEME (SP. FESTUCA ARUNDINACEA SCHREB.)</t>
  </si>
  <si>
    <t xml:space="preserve">Festuca </t>
  </si>
  <si>
    <t>Festuca arundinacea (schreb)</t>
  </si>
  <si>
    <t>FESTUCA  (SP. FESTUCA ARUNDINACEA SCHREB.)</t>
  </si>
  <si>
    <t>riferimento n. 13 sommario catalogo</t>
  </si>
  <si>
    <t>FESTUCA PER LA PRODUZIONE DI SEME (SP. FESTUCA OVINA L.)</t>
  </si>
  <si>
    <t>Festuca ovina (L.)</t>
  </si>
  <si>
    <t>FESTUCA  (SP. FESTUCA OVINA L.)</t>
  </si>
  <si>
    <t>361</t>
  </si>
  <si>
    <t>FESTUCA PER LA PRODUZIONE DI SEME (SP. FESTUCA PRATENSIS HUDS.)</t>
  </si>
  <si>
    <t>Festuca pratensis  (Huds)</t>
  </si>
  <si>
    <t>FESTUCA  (SP. FESTUCA PRATENSIS HUDS.)</t>
  </si>
  <si>
    <t>362</t>
  </si>
  <si>
    <t>FESTUCA PER LA PRODUZIONE DI SEME (SP. FESTUCA RUBRA L.)</t>
  </si>
  <si>
    <t>Festuca rubra (L.)</t>
  </si>
  <si>
    <t>FESTUCA (SP. FESTUCA RUBRA L.)</t>
  </si>
  <si>
    <t>riferimento n. 17 sommario catalogo</t>
  </si>
  <si>
    <t>363</t>
  </si>
  <si>
    <t>CANNAVARO</t>
  </si>
  <si>
    <t>CANTICO</t>
  </si>
  <si>
    <t>CORE</t>
  </si>
  <si>
    <t>GATTUSO</t>
  </si>
  <si>
    <t>KANAKIS</t>
  </si>
  <si>
    <t>267</t>
  </si>
  <si>
    <t>MINOSSE</t>
  </si>
  <si>
    <t>269</t>
  </si>
  <si>
    <t>YELODUR</t>
  </si>
  <si>
    <t>ZETAE</t>
  </si>
  <si>
    <t>271</t>
  </si>
  <si>
    <t>ISMUR</t>
  </si>
  <si>
    <t>272</t>
  </si>
  <si>
    <t>AMPSICORA</t>
  </si>
  <si>
    <t>273</t>
  </si>
  <si>
    <t>ASTERIX</t>
  </si>
  <si>
    <t>274</t>
  </si>
  <si>
    <t>AUREO</t>
  </si>
  <si>
    <t>275</t>
  </si>
  <si>
    <t>CATASTA</t>
  </si>
  <si>
    <t>276</t>
  </si>
  <si>
    <t>CESARE</t>
  </si>
  <si>
    <t>277</t>
  </si>
  <si>
    <t>CINCINNATO</t>
  </si>
  <si>
    <t>278</t>
  </si>
  <si>
    <t>COLOMBO</t>
  </si>
  <si>
    <t>279</t>
  </si>
  <si>
    <t>CREDIT</t>
  </si>
  <si>
    <t>CRIVU</t>
  </si>
  <si>
    <t>281</t>
  </si>
  <si>
    <t>CUSPIDE</t>
  </si>
  <si>
    <t>282</t>
  </si>
  <si>
    <t>EMILIO LEPIDO</t>
  </si>
  <si>
    <t>283</t>
  </si>
  <si>
    <t>ETTORE</t>
  </si>
  <si>
    <t>284</t>
  </si>
  <si>
    <t>FURIO CAMILLO</t>
  </si>
  <si>
    <t>285</t>
  </si>
  <si>
    <t>GIBRALTAR</t>
  </si>
  <si>
    <t>286</t>
  </si>
  <si>
    <t>GROWBAR</t>
  </si>
  <si>
    <t>287</t>
  </si>
  <si>
    <t>HOMER</t>
  </si>
  <si>
    <t>288</t>
  </si>
  <si>
    <t>ISOLA</t>
  </si>
  <si>
    <t>MAGELLANO</t>
  </si>
  <si>
    <t>291</t>
  </si>
  <si>
    <t>MARCO AURELIO</t>
  </si>
  <si>
    <t>293</t>
  </si>
  <si>
    <t>MASSIMO MERIDIO</t>
  </si>
  <si>
    <t>294</t>
  </si>
  <si>
    <t>MIMMO</t>
  </si>
  <si>
    <t>295</t>
  </si>
  <si>
    <t>MIRADOUX</t>
  </si>
  <si>
    <t>296</t>
  </si>
  <si>
    <t>MONASTIR</t>
  </si>
  <si>
    <t>297</t>
  </si>
  <si>
    <t>NEOKRONOS</t>
  </si>
  <si>
    <t>298</t>
  </si>
  <si>
    <t>OBELIX</t>
  </si>
  <si>
    <t>299</t>
  </si>
  <si>
    <t>ODISSEO</t>
  </si>
  <si>
    <t>300</t>
  </si>
  <si>
    <t>ORIZZONTE</t>
  </si>
  <si>
    <t>301</t>
  </si>
  <si>
    <t>OVIDIO</t>
  </si>
  <si>
    <t>302</t>
  </si>
  <si>
    <t>PABLO</t>
  </si>
  <si>
    <t>303</t>
  </si>
  <si>
    <t>PAPRIKA</t>
  </si>
  <si>
    <t>304</t>
  </si>
  <si>
    <t>PHARAON</t>
  </si>
  <si>
    <t>305</t>
  </si>
  <si>
    <t>PITAGORA</t>
  </si>
  <si>
    <t>PROSPERO</t>
  </si>
  <si>
    <t>307</t>
  </si>
  <si>
    <t>SCULPTUR</t>
  </si>
  <si>
    <t>308</t>
  </si>
  <si>
    <t>SERAFO NICK</t>
  </si>
  <si>
    <t>309</t>
  </si>
  <si>
    <t>SESOSTRI</t>
  </si>
  <si>
    <t>310</t>
  </si>
  <si>
    <t>SPARTACO</t>
  </si>
  <si>
    <t>311</t>
  </si>
  <si>
    <t>SY ESPERTO</t>
  </si>
  <si>
    <t>312</t>
  </si>
  <si>
    <t>SY LIDO</t>
  </si>
  <si>
    <t>313</t>
  </si>
  <si>
    <t>SY TEXTO</t>
  </si>
  <si>
    <t>314</t>
  </si>
  <si>
    <t>TORRESE</t>
  </si>
  <si>
    <t>315</t>
  </si>
  <si>
    <t>TRAPEZIO</t>
  </si>
  <si>
    <t>316</t>
  </si>
  <si>
    <t>VESPUCCI</t>
  </si>
  <si>
    <t>317</t>
  </si>
  <si>
    <t>CANNIZZO</t>
  </si>
  <si>
    <t>318</t>
  </si>
  <si>
    <t>ADONE</t>
  </si>
  <si>
    <t>319</t>
  </si>
  <si>
    <t>ANTALIS</t>
  </si>
  <si>
    <t>ATHORIS</t>
  </si>
  <si>
    <t>321</t>
  </si>
  <si>
    <t>BABYLONE</t>
  </si>
  <si>
    <t>322</t>
  </si>
  <si>
    <t>CHISTERA</t>
  </si>
  <si>
    <t>323</t>
  </si>
  <si>
    <t>DAURUR</t>
  </si>
  <si>
    <t>AUGUST BRIGHT</t>
  </si>
  <si>
    <t>AUGUST RED BRADGUST</t>
  </si>
  <si>
    <t>BIG BANG MAILLARA'</t>
  </si>
  <si>
    <t>BIG FIRE ZAI691NJ</t>
  </si>
  <si>
    <t>BIG HAVEN HONEY HAVEN</t>
  </si>
  <si>
    <t>BIG SUNSHINE</t>
  </si>
  <si>
    <t>CARENE MONECAR</t>
  </si>
  <si>
    <t>CONCETTINA</t>
  </si>
  <si>
    <t>CONQUETTE</t>
  </si>
  <si>
    <t>CRIMSON BABY</t>
  </si>
  <si>
    <t>CRISTAL MONRIES</t>
  </si>
  <si>
    <t>DALMOSWEET ONE</t>
  </si>
  <si>
    <t>DALMOSWEET THREE</t>
  </si>
  <si>
    <t>DALMOSWEET TWO</t>
  </si>
  <si>
    <t>DARK AIR ZAIDAPI</t>
  </si>
  <si>
    <t>DIAMOND BRIGHT</t>
  </si>
  <si>
    <t>DIAMOND RAY</t>
  </si>
  <si>
    <t>DULCIS</t>
  </si>
  <si>
    <t>DULCIVA</t>
  </si>
  <si>
    <t>EARLY BOMBA ZIATROBO</t>
  </si>
  <si>
    <t>EARLY MAY ZAIBULO</t>
  </si>
  <si>
    <t>EARLY ZEE ZAIGLOZE</t>
  </si>
  <si>
    <t>FAIRLANE</t>
  </si>
  <si>
    <t>FEBE</t>
  </si>
  <si>
    <t>FIRE TOP ZAIDEBI</t>
  </si>
  <si>
    <t>FLAJIMA</t>
  </si>
  <si>
    <t>FLANOBA</t>
  </si>
  <si>
    <t>FLARIBA</t>
  </si>
  <si>
    <t>FLAVANA</t>
  </si>
  <si>
    <t>FLAVELA</t>
  </si>
  <si>
    <t>GARACO</t>
  </si>
  <si>
    <t>GARBAJA</t>
  </si>
  <si>
    <t>GARCIMA</t>
  </si>
  <si>
    <t>GARDETA</t>
  </si>
  <si>
    <t>GARCICA</t>
  </si>
  <si>
    <t>GARIBLA</t>
  </si>
  <si>
    <t>GARMINATA</t>
  </si>
  <si>
    <t>GARNIFOLA</t>
  </si>
  <si>
    <t>GAROFA</t>
  </si>
  <si>
    <t>GARTAIRO</t>
  </si>
  <si>
    <t>GARTELLA</t>
  </si>
  <si>
    <t>GIANNA LAURA DOLCE</t>
  </si>
  <si>
    <t>GRANSUN</t>
  </si>
  <si>
    <t>HONEY BLAZE</t>
  </si>
  <si>
    <t>HONEY CASCADE ZAI755NJ</t>
  </si>
  <si>
    <t>HONEY FIRE</t>
  </si>
  <si>
    <t>HONEY FLAME ZAI664NJ</t>
  </si>
  <si>
    <t>FESTUCA PER LA PRODUZIONE DI SEME (SP. FESTULOLIUM)</t>
  </si>
  <si>
    <t>Festulolium</t>
  </si>
  <si>
    <t>Festulolium spp. (Asch. Et Graebn)</t>
  </si>
  <si>
    <t>FESTUCA  (SP. FESTULOLIUM)</t>
  </si>
  <si>
    <t>364</t>
  </si>
  <si>
    <t>FLEOLO (CODA DI TOPO) PER LA PRODUZIONE DI SEME (SP. PHLEUM BERTOLINI (DC))</t>
  </si>
  <si>
    <t>Phleum</t>
  </si>
  <si>
    <t>Phleum bertolini (DC)</t>
  </si>
  <si>
    <t>FLEOLO (CODA DI TOPO)  (SP. PHLEUM BERTOLINI (DC))</t>
  </si>
  <si>
    <t>riferimento n. 25 sommario catalogo</t>
  </si>
  <si>
    <t>365</t>
  </si>
  <si>
    <t>FLEOLO (CODA DI TOPO) PER LA PRODUZIONE DI SEME (SP. PHLEUM PRATENSE L.)</t>
  </si>
  <si>
    <t>Phleum pratense (L.)</t>
  </si>
  <si>
    <t>FLEOLO (CODA DI TOPO) (SP. PHLEUM PRATENSE L.)</t>
  </si>
  <si>
    <t>366</t>
  </si>
  <si>
    <t>LINO PER LA PRODUZIONE DI SEME (SP. LINUM USITATISSIMUM L. (LINO TESSILE))</t>
  </si>
  <si>
    <t>367</t>
  </si>
  <si>
    <t>LINO PER LA PRODUZIONE DI SEME (SP. LINUM USITATISSIMUM L. (LINO OLEOSO))</t>
  </si>
  <si>
    <t>368</t>
  </si>
  <si>
    <t>LOIETTO PER LA PRODUZIONE DI SEME (SP. LOLIUM MULTIFLORUM LAM.)</t>
  </si>
  <si>
    <t>Lolium</t>
  </si>
  <si>
    <t>Lolium multiflorum (Lam.)</t>
  </si>
  <si>
    <t>046</t>
  </si>
  <si>
    <t>LOIETTO LOGLIO</t>
  </si>
  <si>
    <t>riferimento catalogo n.20 sommario catalogo</t>
  </si>
  <si>
    <t>369</t>
  </si>
  <si>
    <t>DA ORTO - EFA - AREA DI INTERESSE ECOLOGICO - Colture azotofissatrici</t>
  </si>
  <si>
    <t>DA SEME - EFA - AREA DI INTERESSE ECOLOGICO - Colture azotofissatrici</t>
  </si>
  <si>
    <t>FAVE, SEMI, GRANELLA - EFA - AREA DI INTERESSE ECOLOGICO - Colture azotofissatrici</t>
  </si>
  <si>
    <t>USO ENERGETICO-EFA - AREA DI INTERESSE ECOLOGICO - Colture azotofissatrici</t>
  </si>
  <si>
    <t>OLIVO DI SAN LORENZO</t>
  </si>
  <si>
    <t>OLIVO DI SANTO STEFANO</t>
  </si>
  <si>
    <t>OLIVO LASTRINO</t>
  </si>
  <si>
    <t>OLIVONE DI PRATO</t>
  </si>
  <si>
    <t>OLIVONE DI SEMPRONIANO</t>
  </si>
  <si>
    <t>OLIVOTTO</t>
  </si>
  <si>
    <t>ORAZIO</t>
  </si>
  <si>
    <t>ORTICE GENTILE</t>
  </si>
  <si>
    <t>PAESANA BIANCA</t>
  </si>
  <si>
    <t>PAESANA NERA</t>
  </si>
  <si>
    <t>PALMA</t>
  </si>
  <si>
    <t>PALMUTA</t>
  </si>
  <si>
    <t>PAMPAGLIOSA</t>
  </si>
  <si>
    <t>PASCHIXEDDA</t>
  </si>
  <si>
    <t>PASOLA ANDRIA</t>
  </si>
  <si>
    <t>PASOLA DI ANDRIA</t>
  </si>
  <si>
    <t>PENDAGLIOLO</t>
  </si>
  <si>
    <t>PENNULARA</t>
  </si>
  <si>
    <t>PEPERINA</t>
  </si>
  <si>
    <t>PERCIASACCHI</t>
  </si>
  <si>
    <t>PESCIATINO</t>
  </si>
  <si>
    <t>PIANACCE</t>
  </si>
  <si>
    <t>PIANGENTE</t>
  </si>
  <si>
    <t>PIANTONE DI FALERONE</t>
  </si>
  <si>
    <t>PIASÒ</t>
  </si>
  <si>
    <t>PIBIREDDU</t>
  </si>
  <si>
    <t>PICHOLINE</t>
  </si>
  <si>
    <t>461</t>
  </si>
  <si>
    <t>PIRICUDDARA</t>
  </si>
  <si>
    <t>464</t>
  </si>
  <si>
    <t>PIZZULELLA</t>
  </si>
  <si>
    <t>465</t>
  </si>
  <si>
    <t>POCCIOLO</t>
  </si>
  <si>
    <t>467</t>
  </si>
  <si>
    <t>POSOLELLA</t>
  </si>
  <si>
    <t>468</t>
  </si>
  <si>
    <t>PREMPRESA</t>
  </si>
  <si>
    <t>469</t>
  </si>
  <si>
    <t>PRIMUTICA</t>
  </si>
  <si>
    <t>PROCANICA</t>
  </si>
  <si>
    <t>PUNTERUOLO</t>
  </si>
  <si>
    <t>PUNTINO</t>
  </si>
  <si>
    <t>QUARANTOLETO</t>
  </si>
  <si>
    <t>QUERCETANA</t>
  </si>
  <si>
    <t>RACCIOPPA</t>
  </si>
  <si>
    <t>RAGGIA</t>
  </si>
  <si>
    <t>RAGGIOLA</t>
  </si>
  <si>
    <t>RAIA</t>
  </si>
  <si>
    <t>482</t>
  </si>
  <si>
    <t>RAIO</t>
  </si>
  <si>
    <t>483</t>
  </si>
  <si>
    <t>RAPPAIANA</t>
  </si>
  <si>
    <t>484</t>
  </si>
  <si>
    <t>RASIGLIO</t>
  </si>
  <si>
    <t>485</t>
  </si>
  <si>
    <t>RASTELLINA/RASTRELLINA</t>
  </si>
  <si>
    <t>488</t>
  </si>
  <si>
    <t>RAZA</t>
  </si>
  <si>
    <t>REALE</t>
  </si>
  <si>
    <t>REGINA</t>
  </si>
  <si>
    <t>RIMININO</t>
  </si>
  <si>
    <t>RITONNELLA</t>
  </si>
  <si>
    <t>RIZZA INFIGATA</t>
  </si>
  <si>
    <t>RIZZITELLA</t>
  </si>
  <si>
    <t>496</t>
  </si>
  <si>
    <t>ROCCA BERNARDA</t>
  </si>
  <si>
    <t>ROGGIANELLA</t>
  </si>
  <si>
    <t>499</t>
  </si>
  <si>
    <t>ROMANA</t>
  </si>
  <si>
    <t>ROMANELLA</t>
  </si>
  <si>
    <t>RONDINO</t>
  </si>
  <si>
    <t>ROSCETTA GAGLIARDA</t>
  </si>
  <si>
    <t>ROSCIOLA COLLI ESINI</t>
  </si>
  <si>
    <t>ROSCIOLA DEL LAZIO</t>
  </si>
  <si>
    <t>ROSCIOLA DI PANICALE</t>
  </si>
  <si>
    <t>ROSCIOLA DI ROTELLO</t>
  </si>
  <si>
    <t>ROSCIOLA DI ZOCCO</t>
  </si>
  <si>
    <t>ROSCIOLA NOSTRANA</t>
  </si>
  <si>
    <t>ROSCIOLO/ROSCIOLA DELL'UMBRIA</t>
  </si>
  <si>
    <t>ROSINO</t>
  </si>
  <si>
    <t>ROSSANELLO</t>
  </si>
  <si>
    <t>ROSSANESE *</t>
  </si>
  <si>
    <t>ROSSELLINO CERRETANO</t>
  </si>
  <si>
    <t>ROSSELLO</t>
  </si>
  <si>
    <t>ROSSESE</t>
  </si>
  <si>
    <t>ROSSINA</t>
  </si>
  <si>
    <t>ROSSINO</t>
  </si>
  <si>
    <t>ROSSUOLA</t>
  </si>
  <si>
    <t>ROTONDA DI TIVOLI</t>
  </si>
  <si>
    <t>RUMIGNANA</t>
  </si>
  <si>
    <t>RUSSULELLA</t>
  </si>
  <si>
    <t>RUSTICA</t>
  </si>
  <si>
    <t>RUVEIA</t>
  </si>
  <si>
    <t>SALEGNA DI LARINO</t>
  </si>
  <si>
    <t>SALELLA</t>
  </si>
  <si>
    <t>SALICINO</t>
  </si>
  <si>
    <t>SALVIANA</t>
  </si>
  <si>
    <t>riferimento n. 8 sommario catalogo</t>
  </si>
  <si>
    <t>903</t>
  </si>
  <si>
    <t>BASILICO</t>
  </si>
  <si>
    <t>Ocimum</t>
  </si>
  <si>
    <t>Ocimum basilicum</t>
  </si>
  <si>
    <t>904</t>
  </si>
  <si>
    <t>BIETOLA</t>
  </si>
  <si>
    <t>024</t>
  </si>
  <si>
    <t>BIETOLA (Compresa  la CHELTENHAM BEET, BARBABIETOLA ROSSA/BIETOLA DA COSTA)</t>
  </si>
  <si>
    <t>S riferimento punto 9 1 sommario catalogo</t>
  </si>
  <si>
    <t>905</t>
  </si>
  <si>
    <t>MARIA NOVELLA</t>
  </si>
  <si>
    <t>IPPOCASTANO O CASTAGNO D'INDIA</t>
  </si>
  <si>
    <t>Sapindaceae</t>
  </si>
  <si>
    <t>Aesculus</t>
  </si>
  <si>
    <t>Aesculus hippocastanum (L.)</t>
  </si>
  <si>
    <t>ROVERE</t>
  </si>
  <si>
    <t>Fagaceae</t>
  </si>
  <si>
    <t>Quercus petraea (Liebl)</t>
  </si>
  <si>
    <t xml:space="preserve">ROVERE </t>
  </si>
  <si>
    <t>SUGHERA QUERCIA DA SUGHERO</t>
  </si>
  <si>
    <t>Quercus suber (L.)</t>
  </si>
  <si>
    <t>SAMBUCO</t>
  </si>
  <si>
    <t>colture fuori avvicendamento che occupano il terreno per almeno cinque anni e forniscono raccolti ripetuti: colture arboree: vivai</t>
  </si>
  <si>
    <t>Caprifoliaceae</t>
  </si>
  <si>
    <t>Sambucus</t>
  </si>
  <si>
    <t>Sambucus spp. (L.)</t>
  </si>
  <si>
    <t xml:space="preserve">OLIVELLO O OLIVELLO SPINOSO </t>
  </si>
  <si>
    <t>Elaeagnaceae</t>
  </si>
  <si>
    <t>Hippophae</t>
  </si>
  <si>
    <t>Hippophae rhamnoides</t>
  </si>
  <si>
    <t>GINEPRO</t>
  </si>
  <si>
    <t>Cupressaceae</t>
  </si>
  <si>
    <t>Juniperus</t>
  </si>
  <si>
    <t>Juniperus spp (L.)</t>
  </si>
  <si>
    <t>MIRTO</t>
  </si>
  <si>
    <t>Myrtaceae</t>
  </si>
  <si>
    <t>Myrtus</t>
  </si>
  <si>
    <t>Myrtus communis (L.)</t>
  </si>
  <si>
    <t>RUSCO  PUNGITOPO</t>
  </si>
  <si>
    <t>Ruscaceae</t>
  </si>
  <si>
    <t>Ruscus</t>
  </si>
  <si>
    <t>Ruscus aculeatus (L.)</t>
  </si>
  <si>
    <t>CISTO BIANCO</t>
  </si>
  <si>
    <t>Cistaceae</t>
  </si>
  <si>
    <t>Cistus</t>
  </si>
  <si>
    <t>Cistus incanus (L.)</t>
  </si>
  <si>
    <t>ACCA SELLOWIANA O FEJIOIA SELLOWIANA</t>
  </si>
  <si>
    <t>Acca</t>
  </si>
  <si>
    <t>Acca sellowiana (Berg)</t>
  </si>
  <si>
    <t>LIPPIA CITRIODORA O CEDRINA O LIMONCINA (ALOYSIA CITRODORA)</t>
  </si>
  <si>
    <t>Verbenaceae</t>
  </si>
  <si>
    <t>Aloysia</t>
  </si>
  <si>
    <t>Aloysia citrodora (Palau)</t>
  </si>
  <si>
    <t>ONTANO NAPOLETANO</t>
  </si>
  <si>
    <t>Alnus</t>
  </si>
  <si>
    <t>Alnus cordata (Loisel)</t>
  </si>
  <si>
    <t>CAMOMILLA</t>
  </si>
  <si>
    <t>Asteraceae (compositae)</t>
  </si>
  <si>
    <t>Matricaria</t>
  </si>
  <si>
    <t>Matricaria chamomilla</t>
  </si>
  <si>
    <t>CAMOMILLA ROMANA</t>
  </si>
  <si>
    <t>Anthemis</t>
  </si>
  <si>
    <t>Anthemis nobilis (L.)</t>
  </si>
  <si>
    <t>SILVER STAR</t>
  </si>
  <si>
    <t>SCARLET RED</t>
  </si>
  <si>
    <t>PLATERINA 126</t>
  </si>
  <si>
    <t>DEVIL GALA</t>
  </si>
  <si>
    <t>GALASTAR GALAFAB</t>
  </si>
  <si>
    <t>STRISCE LUNGO I BORDI FORESTALI SENZA PRODUZIONE-NON INCLUSO/ADIACENTE AL SEMINATIVO (EFA - AREA DI INTERESSE ECOLOGICO)</t>
  </si>
  <si>
    <t>STRISCE LUNGO I BORDI FORESTALI CON PRODUZIONE-NON INCLUSO/ADIACENTE AL SEMINATIVO (EFA - AREA DI INTERESSE ECOLOGICO)</t>
  </si>
  <si>
    <t>INCLUSO/ADIACENTE AL PRATO PERMANENTE (ELEMENTI DEL PAESAGGIO/EFA - AREA DI INTERESSE ECOLOGICO)</t>
  </si>
  <si>
    <t>BARRIERE SCHERMANTI-INCLUSO/ADIACENTE AL PRATO PERMANENTE(ELEMENTI DEL PAESAGGIO/EFA - AREA DI INTERESSE ECOLOGICO)</t>
  </si>
  <si>
    <t>SIEPI FRANGIVENTO-INCLUSO/ADIACENTE AL PRATO PERMANENTE(ELEMENTI DEL PAESAGGIO/EFA - AREA DI INTERESSE ECOLOGICO)</t>
  </si>
  <si>
    <t>RECINZIONI VIVE PER NEVE-INCLUSO/ADIACENTE AL PRATO PERMANENTE(ELEMENTI DEL PAESAGGIO/EFA - AREA DI INTERESSE ECOLOGICO)</t>
  </si>
  <si>
    <t>INCLUSO/ADIACENTE ALLA  COLTURA PERMANENTE (ELEMENTI DEL PAESAGGIO/EFA - AREA DI INTERESSE ECOLOGICO)</t>
  </si>
  <si>
    <t>BARRIERE SCHERMANTI-INCLUSO/ADIACENTE ALLA  COLTURA PERMANENTE(ELEMENTI DEL PAESAGGIO/EFA - AREA DI INTERESSE ECOLOGICO)</t>
  </si>
  <si>
    <t>Satureja</t>
  </si>
  <si>
    <t>Satureja montana (L.)</t>
  </si>
  <si>
    <t>SCORZONERA</t>
  </si>
  <si>
    <t>Scorzonera</t>
  </si>
  <si>
    <t>Scorzonera spp.(L.)</t>
  </si>
  <si>
    <t xml:space="preserve">TARASSACO </t>
  </si>
  <si>
    <t>Taraxacum</t>
  </si>
  <si>
    <t>Taraxacum officinale (L.)Wigg</t>
  </si>
  <si>
    <t>VALERIANA</t>
  </si>
  <si>
    <t>Valeriana</t>
  </si>
  <si>
    <t>Valeriana officinalis (L.)</t>
  </si>
  <si>
    <t>VERBENA OFFICINALE</t>
  </si>
  <si>
    <t>Verbena</t>
  </si>
  <si>
    <t>Verbena officinalis (L.)</t>
  </si>
  <si>
    <t>VERGA D'ORO (SOLIDAGO VIRGA AUREA L.)</t>
  </si>
  <si>
    <t>Solidago</t>
  </si>
  <si>
    <t>Solidago virgaurea (L.)</t>
  </si>
  <si>
    <t>VIOLA TRICOLOR</t>
  </si>
  <si>
    <t>Violaceae</t>
  </si>
  <si>
    <t>Viola</t>
  </si>
  <si>
    <t>Viola tricolor (L.)</t>
  </si>
  <si>
    <t xml:space="preserve">ZENZERO </t>
  </si>
  <si>
    <t>Zingiberaceae</t>
  </si>
  <si>
    <t>Zingiber</t>
  </si>
  <si>
    <t>Zingiber officinalis (Roscoe)</t>
  </si>
  <si>
    <t>ZENZERO</t>
  </si>
  <si>
    <t>BAMBU</t>
  </si>
  <si>
    <t xml:space="preserve">Phyllostachys </t>
  </si>
  <si>
    <t>Phyllostachys edulis (Houz)</t>
  </si>
  <si>
    <t>BAMBU GIGANTE</t>
  </si>
  <si>
    <t xml:space="preserve">Dendrocalamus </t>
  </si>
  <si>
    <t>Dendrocalamus strictus (Nees)</t>
  </si>
  <si>
    <t>PINO NERO</t>
  </si>
  <si>
    <t>Pinaceae</t>
  </si>
  <si>
    <t>Pinus</t>
  </si>
  <si>
    <t>Pinus nigra (Arnold)</t>
  </si>
  <si>
    <t xml:space="preserve">Pinus </t>
  </si>
  <si>
    <t>Pinus pinea (L.)</t>
  </si>
  <si>
    <t>Quercus pubescens (Wild)</t>
  </si>
  <si>
    <t>RAFANO</t>
  </si>
  <si>
    <t>riferimento n. 29 2 sommario catalogo</t>
  </si>
  <si>
    <t>RAFANO - DA SEME</t>
  </si>
  <si>
    <t>Brassica juncea (L.)</t>
  </si>
  <si>
    <t>SENAPE BRUNA</t>
  </si>
  <si>
    <t>riferimento n. 60 sommario catalogo</t>
  </si>
  <si>
    <t>Brassica nigra (L.)</t>
  </si>
  <si>
    <t>SENAPE NERA</t>
  </si>
  <si>
    <t>riferimento n. 62 sommario catalogo</t>
  </si>
  <si>
    <t>riferimento n. 14 sommario catalogo</t>
  </si>
  <si>
    <t>Poa annua (L.)</t>
  </si>
  <si>
    <t>POA ANNUA</t>
  </si>
  <si>
    <t>SENAPE BRUNA - DA SEME</t>
  </si>
  <si>
    <t>SENAPE NERA - DA SEME</t>
  </si>
  <si>
    <t>POA ANNUA - DA SEME</t>
  </si>
  <si>
    <t>CAVOLO RAPA - DA FORAGGIO</t>
  </si>
  <si>
    <t>PASSIFLORA ANNUALE</t>
  </si>
  <si>
    <t>IVONNE LIVERANI</t>
  </si>
  <si>
    <t>HARCOT</t>
  </si>
  <si>
    <t>DURONE COMPATTO DI VIGNOLA</t>
  </si>
  <si>
    <t>FIRELANE</t>
  </si>
  <si>
    <t>ARMKING</t>
  </si>
  <si>
    <t>FORLIVESE</t>
  </si>
  <si>
    <t>GOLDEN SUPREME</t>
  </si>
  <si>
    <t>STARKING HARDY GIANT</t>
  </si>
  <si>
    <t>LATE FAIR</t>
  </si>
  <si>
    <t>LAW RED ROME BEAUTY</t>
  </si>
  <si>
    <t>FIRETIME</t>
  </si>
  <si>
    <t>AUGUST FLAME</t>
  </si>
  <si>
    <t>SUPERRED</t>
  </si>
  <si>
    <t>MARIA LUCIA</t>
  </si>
  <si>
    <t>INTERVENTI DI RIPRISTINO DI HABITAT O BIOTOPI</t>
  </si>
  <si>
    <t>TERRENO NUDO-LAVORAZIONI PREPARATORIE DEL TERRENO O PER IL CONTENIMENTO DELLE INFESTANTI</t>
  </si>
  <si>
    <t>LAVORAZIONI PREPARATORIE DEL TERRENO O PER IL CONTENIMENTO DELLE INFESTANTI</t>
  </si>
  <si>
    <t>TERRENO NUDO-LAVORAZIONI DI AFFINAMENTO PER FAVORIRE L'INERBIMENTO</t>
  </si>
  <si>
    <t>LAVORAZIONI DI AFFINAMENTO PER FAVORIRE L'INERBIMENTO</t>
  </si>
  <si>
    <t>TERRENO NUDO-LAVORAZIONI FUNZIONALI A INTERVENTI DI MIGLIORAMENTO FONDIARIO</t>
  </si>
  <si>
    <t>LAVORAZIONI FUNZIONALI A INTERVENTI DI MIGLIORAMENTO FONDIARIO</t>
  </si>
  <si>
    <t>TERRENO COPERTO DA VEGETAZIONE SPONTANEA-INTERVENTI DI RIPRISTINO DI HABITAT O BIOTOPI</t>
  </si>
  <si>
    <t>RECINZIONI VIVE PER NEVE-INCLUSO/ADIACENTE ALLA  COLTURA PERMANENTE(ELEMENTI DEL PAESAGGIO/EFA - AREA DI INTERESSE ECOLOGICO)</t>
  </si>
  <si>
    <t>INCLUSO/ADIACENTE AL  SEMINATIVO</t>
  </si>
  <si>
    <t>NON INCLUSO/ADIACENTE AL  SEMINATIVO</t>
  </si>
  <si>
    <t>INCLUSO/ADIACENTE AL  PRATO PERMANENTE</t>
  </si>
  <si>
    <t>INCLUSO/ADIACENTE ALLA  COLTURA PERMANENTE</t>
  </si>
  <si>
    <t>PRATI PERMANENTI NATURALI CON VINCOLI AMBIENTALI - TARA 50%</t>
  </si>
  <si>
    <t>PRATI PERMANENTI NATURALI CON VINCOLI AMBIENTALI - TARA 20%</t>
  </si>
  <si>
    <t>tutti i PSR che insistono su superfici individuate come 230-uso diverso dall'agricolo o forestale o 300-elementi del territorio stabili</t>
  </si>
  <si>
    <t>Superfici rimboschite con PSR attivo, che insistono su superfici individuate come 210-superfici forestali</t>
  </si>
  <si>
    <t>superfici individuate come 230-uso diverso dall'agricolo o forestale o 300-elementi del territorio stabili diversi da 111 e non utilizzati come EP adiacenti alla coltura principale</t>
  </si>
  <si>
    <t>Betullaceae</t>
  </si>
  <si>
    <t>RABOSO VERONESE N.</t>
  </si>
  <si>
    <t>REFOSCO DAL PEDUNCOLO ROSSO N.</t>
  </si>
  <si>
    <t>REFOSCO NOSTRANO N.</t>
  </si>
  <si>
    <t>RETAGLIADO BIANCO B.</t>
  </si>
  <si>
    <t>RIBOLLA GIALLA B.</t>
  </si>
  <si>
    <t>RIESLING ITALICO B.</t>
  </si>
  <si>
    <t>RIESLING RENANO B.</t>
  </si>
  <si>
    <t>ROLLO B.</t>
  </si>
  <si>
    <t>RONDINELLA N.</t>
  </si>
  <si>
    <t>ROSSESE N.</t>
  </si>
  <si>
    <t>ROSSIGNOLA N.</t>
  </si>
  <si>
    <t>ROSSOLA NERA N.</t>
  </si>
  <si>
    <t>ROUSSANE B.</t>
  </si>
  <si>
    <t>SAGRANTINO N.</t>
  </si>
  <si>
    <t>SANGIOVESE N.</t>
  </si>
  <si>
    <t>S. GIUSEPPE NERO N.</t>
  </si>
  <si>
    <t>S. LUNARDO B.</t>
  </si>
  <si>
    <t>SAUVIGNON B.</t>
  </si>
  <si>
    <t>SCHIAVA GENTILE N.</t>
  </si>
  <si>
    <t>SCHIAVA GRIGIA N.</t>
  </si>
  <si>
    <t>SCHIAVA N.</t>
  </si>
  <si>
    <t>SCIASCINOSO N.</t>
  </si>
  <si>
    <t>SEMIDANO B.</t>
  </si>
  <si>
    <t>SEMILLON B.</t>
  </si>
  <si>
    <t>SGAVETTA N.</t>
  </si>
  <si>
    <t>SUSUMANIELLO N.</t>
  </si>
  <si>
    <t>SYLVANER VERDE B.</t>
  </si>
  <si>
    <t>SYRAH N.</t>
  </si>
  <si>
    <t>TEROLDEGO N.</t>
  </si>
  <si>
    <t>TERRANO N.</t>
  </si>
  <si>
    <t>TIMORASSO B.</t>
  </si>
  <si>
    <t>TOCAI FRIULANO B.</t>
  </si>
  <si>
    <t>TOCAI ROSSO N.</t>
  </si>
  <si>
    <t>TORBATO B.</t>
  </si>
  <si>
    <t>238</t>
  </si>
  <si>
    <t>TRAMINER AROMATICO RS.</t>
  </si>
  <si>
    <t>TREBBIANO DI SOAVE B.</t>
  </si>
  <si>
    <t>TREBBIANO GIALLO B.</t>
  </si>
  <si>
    <t>TREBBIANO MODENESE B.</t>
  </si>
  <si>
    <t>TREBBIANO ROMAGNOLO B.</t>
  </si>
  <si>
    <t>TREBBIANO SPOLETINO B.</t>
  </si>
  <si>
    <t>TREBBIANO TOSCANO B.</t>
  </si>
  <si>
    <t>TREVISANA NERA N.</t>
  </si>
  <si>
    <t>TURCA N.</t>
  </si>
  <si>
    <t>247</t>
  </si>
  <si>
    <t>UVA DI TROIA N.</t>
  </si>
  <si>
    <t>OBILNAJA</t>
  </si>
  <si>
    <t>OCTOBER SUN</t>
  </si>
  <si>
    <t>OWENT</t>
  </si>
  <si>
    <t>OZARK PREMIER</t>
  </si>
  <si>
    <t>PLUMSWEET V</t>
  </si>
  <si>
    <t>PRECOCE D'ERSINGER</t>
  </si>
  <si>
    <t>RUBY CRUNCH SAGA W2</t>
  </si>
  <si>
    <t>SANGUE DI DRAGO</t>
  </si>
  <si>
    <t>SEPTEMBER YUMMY</t>
  </si>
  <si>
    <t>SERENA</t>
  </si>
  <si>
    <t>SONGRIA 15</t>
  </si>
  <si>
    <t>SUGAR TOP</t>
  </si>
  <si>
    <t>SUPLUMTHIRTYSIX</t>
  </si>
  <si>
    <t>TRACY SUN</t>
  </si>
  <si>
    <t>VALERIE</t>
  </si>
  <si>
    <t>VICTORY</t>
  </si>
  <si>
    <t xml:space="preserve">FLORDSTAR </t>
  </si>
  <si>
    <t>PERCOCO</t>
  </si>
  <si>
    <t>PLATICARPA</t>
  </si>
  <si>
    <t>ALIBLANCA</t>
  </si>
  <si>
    <t>ALIPERSIE</t>
  </si>
  <si>
    <t>ALIROSADA</t>
  </si>
  <si>
    <t>AMANDA ZAIBARO</t>
  </si>
  <si>
    <t>ASTORIA</t>
  </si>
  <si>
    <t>AZURITE MONNOIR</t>
  </si>
  <si>
    <t>BELLETARDIE TARDIBELLE</t>
  </si>
  <si>
    <t>BORDO</t>
  </si>
  <si>
    <t>BRIGHT LADY BRADILA</t>
  </si>
  <si>
    <t>BRITTNEY LANE</t>
  </si>
  <si>
    <t>CARLA</t>
  </si>
  <si>
    <t>CORALINE MONCO</t>
  </si>
  <si>
    <t>CORINDON MONIAJUNE</t>
  </si>
  <si>
    <t>DOLOMITE MONDORE</t>
  </si>
  <si>
    <t>EARLY FRESH PRO C 1</t>
  </si>
  <si>
    <t>EXTREME GREAT -  PRO C 211</t>
  </si>
  <si>
    <t>FRANCY</t>
  </si>
  <si>
    <t>GLADYS ZAILATI</t>
  </si>
  <si>
    <t>GRENAT MONAFI</t>
  </si>
  <si>
    <t>IVORY QUEEN</t>
  </si>
  <si>
    <t>KAWEAH ZAINORY</t>
  </si>
  <si>
    <t>KEVINA ZAIDASO</t>
  </si>
  <si>
    <t>SUXYL</t>
  </si>
  <si>
    <t>ANDY</t>
  </si>
  <si>
    <t>MONTBLANC</t>
  </si>
  <si>
    <t>FOX</t>
  </si>
  <si>
    <t>NERISSA</t>
  </si>
  <si>
    <t>DRACAR</t>
  </si>
  <si>
    <t>CEMBALO</t>
  </si>
  <si>
    <t>CERONTE</t>
  </si>
  <si>
    <t>LABELLE</t>
  </si>
  <si>
    <t>SIVIERO</t>
  </si>
  <si>
    <t>FOCUS</t>
  </si>
  <si>
    <t>DS RONALDO</t>
  </si>
  <si>
    <t>ACROBAT</t>
  </si>
  <si>
    <t>CROSS</t>
  </si>
  <si>
    <t>ESGA</t>
  </si>
  <si>
    <t>RUBRIDO</t>
  </si>
  <si>
    <t>ZENO</t>
  </si>
  <si>
    <t>SOLID</t>
  </si>
  <si>
    <t>FLOR</t>
  </si>
  <si>
    <t>651</t>
  </si>
  <si>
    <t>994</t>
  </si>
  <si>
    <t>ARBORETO CONSOCIABILE (CON COLTIVAZIONI ERBACEE)</t>
  </si>
  <si>
    <t>995</t>
  </si>
  <si>
    <t>MANUFATTI</t>
  </si>
  <si>
    <t>880</t>
  </si>
  <si>
    <t>Uso non agricolo - Fabbricati (aree occupate da fabbricati, giardini ornamentali, cortili, strade, ecc.)</t>
  </si>
  <si>
    <t>660</t>
  </si>
  <si>
    <t>996</t>
  </si>
  <si>
    <t>COLTIVAZIONI ARBOREE PROMISCUE (PIU' SPECIE ARBOREE)</t>
  </si>
  <si>
    <t>685</t>
  </si>
  <si>
    <t>997</t>
  </si>
  <si>
    <t>SERRE FISSE</t>
  </si>
  <si>
    <t>557</t>
  </si>
  <si>
    <t>SERRE</t>
  </si>
  <si>
    <t>031</t>
  </si>
  <si>
    <t>PEONIA</t>
  </si>
  <si>
    <t>033</t>
  </si>
  <si>
    <t>PHILODENDRO</t>
  </si>
  <si>
    <t>Philodendron</t>
  </si>
  <si>
    <t>Philodendron spp.</t>
  </si>
  <si>
    <t>034</t>
  </si>
  <si>
    <t>PIANTE GRASSE</t>
  </si>
  <si>
    <t>035</t>
  </si>
  <si>
    <t>ROSA</t>
  </si>
  <si>
    <t>BUCO INCAVATO</t>
  </si>
  <si>
    <t>CAL RED</t>
  </si>
  <si>
    <t>CAMDEN</t>
  </si>
  <si>
    <t>CARDINAL</t>
  </si>
  <si>
    <t>CARNIVAL</t>
  </si>
  <si>
    <t>CERVETTO</t>
  </si>
  <si>
    <t>CHARLES INGOUF</t>
  </si>
  <si>
    <t>CORONET</t>
  </si>
  <si>
    <t>CRESTHAVEN</t>
  </si>
  <si>
    <t>CRIMSON LADY</t>
  </si>
  <si>
    <t>CROWN PRINCESS</t>
  </si>
  <si>
    <t>DAISY</t>
  </si>
  <si>
    <t>DELICE</t>
  </si>
  <si>
    <t>DESDEMONA</t>
  </si>
  <si>
    <t>DIAMOND PRINCESS</t>
  </si>
  <si>
    <t>DIXERED</t>
  </si>
  <si>
    <t>DIXIGEM</t>
  </si>
  <si>
    <t>649</t>
  </si>
  <si>
    <t>DIXIRED</t>
  </si>
  <si>
    <t>DIXITIME</t>
  </si>
  <si>
    <t>DOLORES 2</t>
  </si>
  <si>
    <t>LAMBRUSCO OLIVA N.</t>
  </si>
  <si>
    <t>NEGROAMARO PRECOCE N.</t>
  </si>
  <si>
    <t>NASCETTA B.</t>
  </si>
  <si>
    <t>MALVASIA NERA LUNGA N.</t>
  </si>
  <si>
    <t>SPERGOLA B.</t>
  </si>
  <si>
    <t>CASAVECCHIA N.</t>
  </si>
  <si>
    <t>SENNEN N.</t>
  </si>
  <si>
    <t>GOSEN N.</t>
  </si>
  <si>
    <t xml:space="preserve"> Di cui piselli, fave e favette, lupini dolci</t>
  </si>
  <si>
    <t>020</t>
  </si>
  <si>
    <t>PISELLI ALLO STATO SECCO</t>
  </si>
  <si>
    <t>Pisum</t>
  </si>
  <si>
    <t>pisum sativus L.</t>
  </si>
  <si>
    <t>PISELLO</t>
  </si>
  <si>
    <t>riferimento n. 28 sommario catalogo</t>
  </si>
  <si>
    <t>023</t>
  </si>
  <si>
    <t>ORTENSIA</t>
  </si>
  <si>
    <t>2.01.06.01</t>
  </si>
  <si>
    <t xml:space="preserve"> Tabacco</t>
  </si>
  <si>
    <t>025</t>
  </si>
  <si>
    <t>TABACCO</t>
  </si>
  <si>
    <t>029</t>
  </si>
  <si>
    <t>CICERCHIA</t>
  </si>
  <si>
    <t>Lathyrus</t>
  </si>
  <si>
    <t>lathyrus sativus L.</t>
  </si>
  <si>
    <t>02.05.03</t>
  </si>
  <si>
    <t xml:space="preserve"> Altre superfici (aree edificate, aie e cortili, strade poderali, stagni, cave, terre sterili, rocce, ecc.)</t>
  </si>
  <si>
    <t>158</t>
  </si>
  <si>
    <t xml:space="preserve">USO NON AGRICOLO - TARE </t>
  </si>
  <si>
    <t>840</t>
  </si>
  <si>
    <t>Uso non agricolo - Tare ed incolti (aree occupate capezzagne, cave, terre sterili, ecc.)</t>
  </si>
  <si>
    <t>2.3</t>
  </si>
  <si>
    <t>uso diverso dall'agricolo o forestale</t>
  </si>
  <si>
    <t>superficie non agricola - diversa da «e) "superficie agricola": qualsiasi superficie occupata da seminativi, prati permanenti e pascoli permanenti, o colture permanenti;»</t>
  </si>
  <si>
    <t>780</t>
  </si>
  <si>
    <t>02.01.10</t>
  </si>
  <si>
    <t xml:space="preserve"> Sementi e piantine per seminativi</t>
  </si>
  <si>
    <t>231</t>
  </si>
  <si>
    <t xml:space="preserve">GRANTURCO (MAIS) PER LA PRODUZIONE DI SEME </t>
  </si>
  <si>
    <t>DA SEME</t>
  </si>
  <si>
    <t>FARRO PER LA PRODUZIONE DI SEME</t>
  </si>
  <si>
    <t>2.01.07.01</t>
  </si>
  <si>
    <t>BROCCOLETTO DI RAPA DA SEME</t>
  </si>
  <si>
    <t>117</t>
  </si>
  <si>
    <t>BROCCOLETTO DI RAPA</t>
  </si>
  <si>
    <t>2.01.06.04</t>
  </si>
  <si>
    <t xml:space="preserve"> Colza e ravizzone</t>
  </si>
  <si>
    <t>241</t>
  </si>
  <si>
    <t>COLZA - SEMI</t>
  </si>
  <si>
    <t>003</t>
  </si>
  <si>
    <t>COLZA</t>
  </si>
  <si>
    <t>riferimento n 61 sommario catalogo</t>
  </si>
  <si>
    <t>IBRIDI</t>
  </si>
  <si>
    <t>DOLCETTA PER LA PRODUZIONE DI SEME (GALLINELLA, SONCINO, VALERIANELLA)</t>
  </si>
  <si>
    <t>169</t>
  </si>
  <si>
    <t>DOLCETTA (GALLINELLA, SONCINO, VALERIANELLA)</t>
  </si>
  <si>
    <t>02.01.00</t>
  </si>
  <si>
    <t xml:space="preserve"> Seminativi</t>
  </si>
  <si>
    <t xml:space="preserve">FAGIOLO D'EGITTO PER LA PRODUZIONE DI SEME </t>
  </si>
  <si>
    <t>217</t>
  </si>
  <si>
    <t>FAGIOLO D'EGITTO</t>
  </si>
  <si>
    <t xml:space="preserve">CORIANDOLO </t>
  </si>
  <si>
    <t>226</t>
  </si>
  <si>
    <t>CORIANDOLO</t>
  </si>
  <si>
    <t>262</t>
  </si>
  <si>
    <t>FESTUCA INDURITA PER LA PRODUZIONE DI SEME</t>
  </si>
  <si>
    <t>1.1.2</t>
  </si>
  <si>
    <t>i) "erba o altre piante erbacee da foraggio": tutte le piante erbacee tradizionalmente presenti nei pascoli naturali o solitamente comprese nei miscugli di sementi per pascoli o prati nello Stato membro, utilizzati o meno per il pascolo degli animali;</t>
  </si>
  <si>
    <t>263</t>
  </si>
  <si>
    <t>FESTUCA INDURITA</t>
  </si>
  <si>
    <t>FESTUCA  A FOGLIE CAPILLARI PER LA PRODUZIONE DI SEME</t>
  </si>
  <si>
    <t>264</t>
  </si>
  <si>
    <t>FESTUCA  A FOGLIE CAPILLARI</t>
  </si>
  <si>
    <t>FLEOLO BULBOSO PER LA PRODUZIONE DI SEME</t>
  </si>
  <si>
    <t>erba o altre piante erbacee da foraggio non permanenti</t>
  </si>
  <si>
    <t>242</t>
  </si>
  <si>
    <t>FLEOLO BULBOSO</t>
  </si>
  <si>
    <t>FAGIOLO DALL'OCCHIO PER LA PRODUZIONE DI SEME</t>
  </si>
  <si>
    <t>453</t>
  </si>
  <si>
    <t>FAGIOLO DALL'OCCHIO</t>
  </si>
  <si>
    <t>FAGIOLO DI LIMA PER LA PRODUZIONE DI SEME</t>
  </si>
  <si>
    <t>454</t>
  </si>
  <si>
    <t>FAGIOLO DI LIMA</t>
  </si>
  <si>
    <t>FAGIOLO DI SPAGNA</t>
  </si>
  <si>
    <t>265</t>
  </si>
  <si>
    <t>DA ORTO</t>
  </si>
  <si>
    <t>FAGIOLO DI SPAGNA PER LA PRODUZIONE DI SEME</t>
  </si>
  <si>
    <t>2.01.09.02</t>
  </si>
  <si>
    <t xml:space="preserve"> Altro foraggio verde</t>
  </si>
  <si>
    <t>AVENA  ALTISSIMA PER LA PRODUZIONE DI SEME</t>
  </si>
  <si>
    <t>246</t>
  </si>
  <si>
    <t>AVENA  ALTISSIMA</t>
  </si>
  <si>
    <t>CARTAMO PER LA PRODUZIONE DI SEME</t>
  </si>
  <si>
    <t>539</t>
  </si>
  <si>
    <t>CARTAMO</t>
  </si>
  <si>
    <t>GRANTURCO (MAIS) DOLCE PER LA PRODUZIONE DI SEME</t>
  </si>
  <si>
    <t>DOLCE</t>
  </si>
  <si>
    <t>GRANTURCO (MAIS)DA POPCORN</t>
  </si>
  <si>
    <t>042</t>
  </si>
  <si>
    <t>DA POPCORN</t>
  </si>
  <si>
    <t>GRANTURCO (MAIS)DA POPCORN PER LA PRODUZIONE DI SEME</t>
  </si>
  <si>
    <t>CARDI PER LA PRODUZIONE DI SEME</t>
  </si>
  <si>
    <t>910</t>
  </si>
  <si>
    <t>CARDI</t>
  </si>
  <si>
    <t>COCOMERO PER LA PRODUZIONE DI SEME</t>
  </si>
  <si>
    <t>924</t>
  </si>
  <si>
    <t>COCOMERO</t>
  </si>
  <si>
    <t>CAVOLO CINESE</t>
  </si>
  <si>
    <t>266</t>
  </si>
  <si>
    <t>CAVOLO CINESE PER LA PRODUZIONE DI SEME</t>
  </si>
  <si>
    <t>270</t>
  </si>
  <si>
    <t>02.01.05</t>
  </si>
  <si>
    <t>Piante sarchiate da foraggio (escluse le sementi)</t>
  </si>
  <si>
    <t>CAVOLO RAPA</t>
  </si>
  <si>
    <t>954</t>
  </si>
  <si>
    <t>CAVOLO RAPA DA SEME</t>
  </si>
  <si>
    <t>2.01.06.12</t>
  </si>
  <si>
    <t xml:space="preserve"> Piante aromatiche, piante medicinali e spezie</t>
  </si>
  <si>
    <t>MENTA DOLCE</t>
  </si>
  <si>
    <t>243</t>
  </si>
  <si>
    <t xml:space="preserve">MENTA PIPERITA </t>
  </si>
  <si>
    <t>244</t>
  </si>
  <si>
    <t>MENTA PIPERITA</t>
  </si>
  <si>
    <t xml:space="preserve">MENTUCCIA </t>
  </si>
  <si>
    <t>245</t>
  </si>
  <si>
    <t>CAVOLO BROCCOLO PER LA PRODUZIONE DI SEME</t>
  </si>
  <si>
    <t>970</t>
  </si>
  <si>
    <t>CAVOLO BROCCOLO</t>
  </si>
  <si>
    <t>2.01.06.08</t>
  </si>
  <si>
    <t xml:space="preserve"> Altri semi oleosi</t>
  </si>
  <si>
    <t>BRASSICA CARINATA  (CAVOLO ABISSINO) USO ENERGETICO</t>
  </si>
  <si>
    <t>972</t>
  </si>
  <si>
    <t>BRASSICA CARINATA  (CAVOLO ABISSINO)</t>
  </si>
  <si>
    <t>BRASSICA CARINATA  (CAVOLO ABISSINO) DA SEME</t>
  </si>
  <si>
    <t>603</t>
  </si>
  <si>
    <t>GRANTURCO (MAIS) DOLCE</t>
  </si>
  <si>
    <t>2.01.09.01</t>
  </si>
  <si>
    <t xml:space="preserve"> Erbai temporanei</t>
  </si>
  <si>
    <t>604</t>
  </si>
  <si>
    <t>GRANTURCO (MAIS) - DA FORAGGIO</t>
  </si>
  <si>
    <t>DA FORAGGIO</t>
  </si>
  <si>
    <t>618</t>
  </si>
  <si>
    <t>LUPINI - SEMI DI LUPINI DOLCI</t>
  </si>
  <si>
    <t>Lupinus</t>
  </si>
  <si>
    <t>lupinum spp.</t>
  </si>
  <si>
    <t>615</t>
  </si>
  <si>
    <t>LUPINO</t>
  </si>
  <si>
    <t>riferimento n. 35,36,37 sommario catalogo</t>
  </si>
  <si>
    <t>622</t>
  </si>
  <si>
    <t>MELILOTO</t>
  </si>
  <si>
    <t xml:space="preserve">Melilotus </t>
  </si>
  <si>
    <t>Melilotus officinalis</t>
  </si>
  <si>
    <t>624</t>
  </si>
  <si>
    <t>MIGLIO</t>
  </si>
  <si>
    <t>02.02.00</t>
  </si>
  <si>
    <t xml:space="preserve"> Orti familiari</t>
  </si>
  <si>
    <t>629</t>
  </si>
  <si>
    <t>ORTI FAMILIARI</t>
  </si>
  <si>
    <t>630</t>
  </si>
  <si>
    <t>ARACHIDI</t>
  </si>
  <si>
    <t>Arachis</t>
  </si>
  <si>
    <t>Arachis hypogea</t>
  </si>
  <si>
    <t>ARACHIDE</t>
  </si>
  <si>
    <t>S punto  n. 58 sommario catalogo</t>
  </si>
  <si>
    <t>637</t>
  </si>
  <si>
    <t>LAVANDA</t>
  </si>
  <si>
    <t>Lamiaceae</t>
  </si>
  <si>
    <t>Lavandula</t>
  </si>
  <si>
    <t>Lavandula spp (L.)</t>
  </si>
  <si>
    <t>646</t>
  </si>
  <si>
    <t>PIANTE ORNAMENTALI</t>
  </si>
  <si>
    <t>648</t>
  </si>
  <si>
    <t>PIANTE ORNAMENTALI DA APPARTAMENTO</t>
  </si>
  <si>
    <t>DA APPARTAMENTO</t>
  </si>
  <si>
    <t>652</t>
  </si>
  <si>
    <t>PISELLI ALLO STATO FRESCO</t>
  </si>
  <si>
    <t>653</t>
  </si>
  <si>
    <t>ARUNDO DONAX</t>
  </si>
  <si>
    <t xml:space="preserve">Arundo </t>
  </si>
  <si>
    <t>Arundo donax (L.)</t>
  </si>
  <si>
    <t xml:space="preserve"> Altre colture industriali, non menzionate altrove</t>
  </si>
  <si>
    <t>654</t>
  </si>
  <si>
    <t>FRUTTI DELLA SPECIE ARONIA ARBUTIFOLIA, SPINO MERLO E SAMBUCO</t>
  </si>
  <si>
    <t>D/5</t>
  </si>
  <si>
    <t>559</t>
  </si>
  <si>
    <t>CURRY</t>
  </si>
  <si>
    <t>D/34</t>
  </si>
  <si>
    <t>PIANTE AROMATICHE E MEDICINALI E SPEZIE</t>
  </si>
  <si>
    <t>DIGITALIS LANATA, SECALE CORNUTUM E HYPERICUM PERFORATUM</t>
  </si>
  <si>
    <t>SIEPI E FILARI</t>
  </si>
  <si>
    <t> SIEPI FRANGIVENTO</t>
  </si>
  <si>
    <t>571</t>
  </si>
  <si>
    <t>PIANTE DA PIENA ARIA - ALTRE - EUPHORBIA LATHYRIS, SYLIBUM MARIANUM, POLYGONUM TINCTORIUM E ISATIS TINCTORIA</t>
  </si>
  <si>
    <t>D/3</t>
  </si>
  <si>
    <t>SEGALE</t>
  </si>
  <si>
    <t>586</t>
  </si>
  <si>
    <t>OLIVE DA OLIO</t>
  </si>
  <si>
    <t>DA OLIO</t>
  </si>
  <si>
    <t>112</t>
  </si>
  <si>
    <t>CANNA CINESE (MISCANTHUS SINENSIS)</t>
  </si>
  <si>
    <t>Miscanthus</t>
  </si>
  <si>
    <t>Miscanthus sinensis(Andersson)</t>
  </si>
  <si>
    <t>AGLIO PER LA PRODUZIONE DI SEME</t>
  </si>
  <si>
    <t>114</t>
  </si>
  <si>
    <t>AGRETTO</t>
  </si>
  <si>
    <t>Salsola</t>
  </si>
  <si>
    <t>Salsola soda (L.)</t>
  </si>
  <si>
    <t>115</t>
  </si>
  <si>
    <t>BARBABIETOLA DA ORTO</t>
  </si>
  <si>
    <t>116</t>
  </si>
  <si>
    <t>BASILICO PER LA PRODUZIONE DI SEME</t>
  </si>
  <si>
    <t xml:space="preserve">Brassica rapa subs silvestris (L.) </t>
  </si>
  <si>
    <t>riferimento n. 11.2 sommario catalogo</t>
  </si>
  <si>
    <t>118</t>
  </si>
  <si>
    <t>CAVOLFIORE</t>
  </si>
  <si>
    <t>riferimento n. 10 2 sommario catalogo</t>
  </si>
  <si>
    <t>119</t>
  </si>
  <si>
    <t>CAVOLFIORE PER LA PRODUZIONE DI SEME</t>
  </si>
  <si>
    <t>POINSETTIA (STELLA DI NATALE)</t>
  </si>
  <si>
    <t>FAGIOLINO PER LA PRODUZIONE DI SEME</t>
  </si>
  <si>
    <t>122</t>
  </si>
  <si>
    <t>FAGIOLO</t>
  </si>
  <si>
    <t>123</t>
  </si>
  <si>
    <t>FAGIOLO PER LA PRODUZIONE DI SEME</t>
  </si>
  <si>
    <t>124</t>
  </si>
  <si>
    <t>FAGIUOLO FRESCO</t>
  </si>
  <si>
    <t>125</t>
  </si>
  <si>
    <t>FAVA FRESCA</t>
  </si>
  <si>
    <t>Vicia</t>
  </si>
  <si>
    <t>Vicia faba L.</t>
  </si>
  <si>
    <t>575</t>
  </si>
  <si>
    <t>riferimento n. 35 sommario catalogo</t>
  </si>
  <si>
    <t>126</t>
  </si>
  <si>
    <t>FINOCCHIO PER LA PRODUZIONE DI SEME</t>
  </si>
  <si>
    <t>127</t>
  </si>
  <si>
    <t>LATTUGA</t>
  </si>
  <si>
    <t>Lactuca</t>
  </si>
  <si>
    <t>Lactuca sativa (L.)</t>
  </si>
  <si>
    <t>riferimento n. 23 sommario catalogo</t>
  </si>
  <si>
    <t>128</t>
  </si>
  <si>
    <t>LATTUGA PER LA PRODUZIONE DI SEME</t>
  </si>
  <si>
    <t>MELANZANA PER LA PRODUZIONE DI SEME</t>
  </si>
  <si>
    <t>MELONE PER LA PRODUZIONE DI SEME</t>
  </si>
  <si>
    <t>131</t>
  </si>
  <si>
    <t>132</t>
  </si>
  <si>
    <t>PATATA DA SEME</t>
  </si>
  <si>
    <t>133</t>
  </si>
  <si>
    <t>PEPERONE PER LA PRODUZIONE DI SEME</t>
  </si>
  <si>
    <t>POMODORO PER LA PRODUZIONE DI SEME</t>
  </si>
  <si>
    <t>Lycopersicon</t>
  </si>
  <si>
    <t>Lycopersicon esculentum (L.)</t>
  </si>
  <si>
    <t>135</t>
  </si>
  <si>
    <t>PORRO</t>
  </si>
  <si>
    <t>riferimento n. 3 sommario catalogo</t>
  </si>
  <si>
    <t>136</t>
  </si>
  <si>
    <t>PORRO PER LA PRODUZIONE DI SEME</t>
  </si>
  <si>
    <t>137</t>
  </si>
  <si>
    <t>RADICCHIO PER LA PRODUZIONE DI SEME</t>
  </si>
  <si>
    <t>138</t>
  </si>
  <si>
    <t>RAPA</t>
  </si>
  <si>
    <t>139</t>
  </si>
  <si>
    <t>RAPA PER LA PRODUZIONE DI SEME</t>
  </si>
  <si>
    <t>141</t>
  </si>
  <si>
    <t>RAVANELLO PER LA PRODUZIONE DI SEME</t>
  </si>
  <si>
    <t>142</t>
  </si>
  <si>
    <t>SCALOGNO PER LA PRODUZIONE DI SEME</t>
  </si>
  <si>
    <t>143</t>
  </si>
  <si>
    <t>SCAROLA</t>
  </si>
  <si>
    <t>144</t>
  </si>
  <si>
    <t>SCAROLA PER LA PRODUZIONE DI SEME</t>
  </si>
  <si>
    <t>SEDANO PER LA PRODUZIONE DI SEME</t>
  </si>
  <si>
    <t>146</t>
  </si>
  <si>
    <t>FIOCCO DI CAMPAGNA</t>
  </si>
  <si>
    <t>FIOCCO ROSA</t>
  </si>
  <si>
    <t>FIOCCO ROSSO</t>
  </si>
  <si>
    <t>GENOVA GIALLA</t>
  </si>
  <si>
    <t>GENOVA GIALLO-VERDE</t>
  </si>
  <si>
    <t>LECINA GIALLA</t>
  </si>
  <si>
    <t>LECINA TONDA</t>
  </si>
  <si>
    <t>MARCHIGIANA</t>
  </si>
  <si>
    <t>MARIA LUISA</t>
  </si>
  <si>
    <t>NERA TARDIVA</t>
  </si>
  <si>
    <t>NINNELLA</t>
  </si>
  <si>
    <t>OCCHIO DI BUE</t>
  </si>
  <si>
    <t>OCCHIO DI BUE II</t>
  </si>
  <si>
    <t>PANNARANESE</t>
  </si>
  <si>
    <t>PAZZA DI SOMMA</t>
  </si>
  <si>
    <t>PEZZA ROSSA</t>
  </si>
  <si>
    <t>RACHELE</t>
  </si>
  <si>
    <t>RIARDO</t>
  </si>
  <si>
    <t>SAN GIOVANNI</t>
  </si>
  <si>
    <t>SAN RAFELE</t>
  </si>
  <si>
    <t>SANTA PAOLA</t>
  </si>
  <si>
    <t>SANTANGIOLESE</t>
  </si>
  <si>
    <t>SCARRAFONA</t>
  </si>
  <si>
    <t>SCAURATELLA</t>
  </si>
  <si>
    <t>SILE</t>
  </si>
  <si>
    <t>TURCONA</t>
  </si>
  <si>
    <t>UGLIESE</t>
  </si>
  <si>
    <t>UTTAIANA</t>
  </si>
  <si>
    <t>ZI' AUGUSTO</t>
  </si>
  <si>
    <t>ZUCCARINA</t>
  </si>
  <si>
    <t>BIANCOLELLA DI OTTAVIANO</t>
  </si>
  <si>
    <t>ANGELENO</t>
  </si>
  <si>
    <t xml:space="preserve"> TC SUN </t>
  </si>
  <si>
    <t xml:space="preserve"> BLACKAMBE</t>
  </si>
  <si>
    <t>RICCIONA DI NAPOLI (RICCIA DI NAPOLI)</t>
  </si>
  <si>
    <t xml:space="preserve"> AGRIA</t>
  </si>
  <si>
    <t xml:space="preserve">ARIZONA </t>
  </si>
  <si>
    <t>CHOPIN</t>
  </si>
  <si>
    <t>DESIRÈE</t>
  </si>
  <si>
    <t>DITTA</t>
  </si>
  <si>
    <t>FINKA</t>
  </si>
  <si>
    <t>MAJESTIC</t>
  </si>
  <si>
    <t>MARABEL</t>
  </si>
  <si>
    <t>MONALISA</t>
  </si>
  <si>
    <t>NICOLA</t>
  </si>
  <si>
    <t>PRIMURA</t>
  </si>
  <si>
    <t>SIEGLINDE</t>
  </si>
  <si>
    <t>UNIVERSA</t>
  </si>
  <si>
    <t>VIVALDI</t>
  </si>
  <si>
    <t>AMOROSA</t>
  </si>
  <si>
    <t>KURODA</t>
  </si>
  <si>
    <t>MURATO</t>
  </si>
  <si>
    <t>PERCOCA-ADRIATICA</t>
  </si>
  <si>
    <t>PERCOCA-ANDROSS</t>
  </si>
  <si>
    <t>PERCOCA-BABYGOLD 5</t>
  </si>
  <si>
    <t>PERCOCA-BABYGOLD 6</t>
  </si>
  <si>
    <t>PERCOCA-BABYGOLD 7</t>
  </si>
  <si>
    <t>PERCOCA-BABYGOLD 8</t>
  </si>
  <si>
    <t>PERCOCA-BABYGOLD 9</t>
  </si>
  <si>
    <t>PERCOCA-BOWEN</t>
  </si>
  <si>
    <t>PERCOCA-CARSON</t>
  </si>
  <si>
    <t>PERCOCA-CATHERINA</t>
  </si>
  <si>
    <t>AMARANTO</t>
  </si>
  <si>
    <t>Amaranthaceae</t>
  </si>
  <si>
    <t>Amaranthus</t>
  </si>
  <si>
    <t>Amaranthus (spp) L.</t>
  </si>
  <si>
    <t>NASTURZIO</t>
  </si>
  <si>
    <t>Tropaeolaceae</t>
  </si>
  <si>
    <t>Tropaeolum</t>
  </si>
  <si>
    <t>Tropaeolum majus (L.)</t>
  </si>
  <si>
    <t>SORGO DA FORAGGIO</t>
  </si>
  <si>
    <t>CORINTO NERO N.</t>
  </si>
  <si>
    <t>CORTESE B.</t>
  </si>
  <si>
    <t>CORVINA N.</t>
  </si>
  <si>
    <t>CROATINA N.</t>
  </si>
  <si>
    <t>DAMASCHINO B.</t>
  </si>
  <si>
    <t>DOLCETTO N.</t>
  </si>
  <si>
    <t>DOLCIAME B.</t>
  </si>
  <si>
    <t>DOUX D'HENRY N.</t>
  </si>
  <si>
    <t>DURASA N.</t>
  </si>
  <si>
    <t>DURELLA B.</t>
  </si>
  <si>
    <t>ERBALUCE B.</t>
  </si>
  <si>
    <t>FALANGHINA B.</t>
  </si>
  <si>
    <t>FAVORITA B.</t>
  </si>
  <si>
    <t>FIANO B.</t>
  </si>
  <si>
    <t>FOGLIA TONDA N.</t>
  </si>
  <si>
    <t>FORASTERA B.</t>
  </si>
  <si>
    <t>FORTANA N.</t>
  </si>
  <si>
    <t>FRANCAVIDDA B.</t>
  </si>
  <si>
    <t>FRANCONIA N.</t>
  </si>
  <si>
    <t>FRAPPATO N.</t>
  </si>
  <si>
    <t>FREISA N.</t>
  </si>
  <si>
    <t>FUMIN N.</t>
  </si>
  <si>
    <t>GAGLIOPPO N.</t>
  </si>
  <si>
    <t>GAMAY N.</t>
  </si>
  <si>
    <t>GARGANEGA B.</t>
  </si>
  <si>
    <t>GIRO' N.</t>
  </si>
  <si>
    <t>GRECANICO DORATO B.</t>
  </si>
  <si>
    <t>GRECHETTO B.</t>
  </si>
  <si>
    <t>GRECHETTO ROSSO N.</t>
  </si>
  <si>
    <t>GRECO B.</t>
  </si>
  <si>
    <t>GRECO BIANCO B.</t>
  </si>
  <si>
    <t>GRECO NERO N.</t>
  </si>
  <si>
    <t>GRIGNOLINO N.</t>
  </si>
  <si>
    <t>GRILLO B.</t>
  </si>
  <si>
    <t>GROPPELLO DI MOCASINA N.</t>
  </si>
  <si>
    <t>GROPPELLO DI S. STEFANO N.</t>
  </si>
  <si>
    <t>GROPPELLO GENTILE N.</t>
  </si>
  <si>
    <t>GUARDAVALLE B.</t>
  </si>
  <si>
    <t>GUARNACCIA B.</t>
  </si>
  <si>
    <t>IMPIGNO B.</t>
  </si>
  <si>
    <t>INCROCIO BRUNI 54 B.</t>
  </si>
  <si>
    <t xml:space="preserve">Fragaria spp </t>
  </si>
  <si>
    <t>928</t>
  </si>
  <si>
    <t xml:space="preserve">Allium fistulosum (L.) </t>
  </si>
  <si>
    <t>219</t>
  </si>
  <si>
    <t>riferimento punto 2 sommario catalogo</t>
  </si>
  <si>
    <t>930</t>
  </si>
  <si>
    <t>MELANZANA</t>
  </si>
  <si>
    <t>Solanaceae</t>
  </si>
  <si>
    <t>Solanum</t>
  </si>
  <si>
    <t>Solanum melongena (L.)</t>
  </si>
  <si>
    <t>129</t>
  </si>
  <si>
    <t>riferimento n. 32 sommario catalogo</t>
  </si>
  <si>
    <t>931</t>
  </si>
  <si>
    <t>MELONE</t>
  </si>
  <si>
    <t>SAMMARTINENGA</t>
  </si>
  <si>
    <t>SAN BENEDETTO</t>
  </si>
  <si>
    <t>SAN DONATO</t>
  </si>
  <si>
    <t>SAN FELICE</t>
  </si>
  <si>
    <t>SAN FRANCESCO</t>
  </si>
  <si>
    <t>SANGINARA</t>
  </si>
  <si>
    <t>SANTA MARIA</t>
  </si>
  <si>
    <t>SANT'EMILIANO</t>
  </si>
  <si>
    <t>SANTOMAURO</t>
  </si>
  <si>
    <t>SARGANELLA</t>
  </si>
  <si>
    <t>SARGANO DI FERMO</t>
  </si>
  <si>
    <t>SARGANO SAN BENEDETTO</t>
  </si>
  <si>
    <t>SASSARESE</t>
  </si>
  <si>
    <t>SBUCIASACCHI</t>
  </si>
  <si>
    <t>SCARLINESE</t>
  </si>
  <si>
    <t>SELVATICA TARDIVA</t>
  </si>
  <si>
    <t>SEMIDANA</t>
  </si>
  <si>
    <t>SILLETTA</t>
  </si>
  <si>
    <t>SIMIAKA</t>
  </si>
  <si>
    <t>SIMONA</t>
  </si>
  <si>
    <t>SIMONE</t>
  </si>
  <si>
    <t>SIROLE</t>
  </si>
  <si>
    <t>SIVIGLIANA DA OLIO</t>
  </si>
  <si>
    <t>SPERONE DI GALLO</t>
  </si>
  <si>
    <t>SPINOSO</t>
  </si>
  <si>
    <t>SUGGHIACCIANA</t>
  </si>
  <si>
    <t>TENACELLA</t>
  </si>
  <si>
    <t>TENDELLONE</t>
  </si>
  <si>
    <t>TERMITE DI BITETTO</t>
  </si>
  <si>
    <t>TERZA GRANDE</t>
  </si>
  <si>
    <t>TERZA PICCOLA</t>
  </si>
  <si>
    <t>TEVERE</t>
  </si>
  <si>
    <t>TISIGNANA</t>
  </si>
  <si>
    <t>TOCCOLANA</t>
  </si>
  <si>
    <t>TOMBARELLO</t>
  </si>
  <si>
    <t>TONDA DI FILADELFIA</t>
  </si>
  <si>
    <t>TONDA DI FILOGASO</t>
  </si>
  <si>
    <t>TONDA DI VILLA</t>
  </si>
  <si>
    <t>TONDA DI VILLACIDRO</t>
  </si>
  <si>
    <t>TONDA DOLCE</t>
  </si>
  <si>
    <t>TONDA NERA</t>
  </si>
  <si>
    <t>TONDELLO</t>
  </si>
  <si>
    <t>TONDINA</t>
  </si>
  <si>
    <t>UVA RARA N.</t>
  </si>
  <si>
    <t>249</t>
  </si>
  <si>
    <t>UVA TOSCA N.</t>
  </si>
  <si>
    <t>VELTLINER B.</t>
  </si>
  <si>
    <t>VERDEA B.</t>
  </si>
  <si>
    <t>VERDECA B.</t>
  </si>
  <si>
    <t>VERDELLO B.</t>
  </si>
  <si>
    <t>VERDICCHIO BIANCO B.</t>
  </si>
  <si>
    <t>VERDISO B.</t>
  </si>
  <si>
    <t>VERDUZZO FRIULANO B.</t>
  </si>
  <si>
    <t>VERDUZZO TREVIGIANO B.</t>
  </si>
  <si>
    <t>VERMENTINO B.</t>
  </si>
  <si>
    <t>259</t>
  </si>
  <si>
    <t>VERMENTINO NERO N.</t>
  </si>
  <si>
    <t>260</t>
  </si>
  <si>
    <t>VERNACCIA DI ORISTANO B.</t>
  </si>
  <si>
    <t>VERNACCIA DI S. GIMIGNANO B.</t>
  </si>
  <si>
    <t>VERNACCIA NERA N.</t>
  </si>
  <si>
    <t>VESPAIOLA B.</t>
  </si>
  <si>
    <t>VESPOLINA N.</t>
  </si>
  <si>
    <t>VIEN DE NUS N.</t>
  </si>
  <si>
    <t>AGLIANICO DEL VULTURE N.</t>
  </si>
  <si>
    <t>ALBAROSSA N.</t>
  </si>
  <si>
    <t>268</t>
  </si>
  <si>
    <t>BRIC N.</t>
  </si>
  <si>
    <t>BUSSANELLO B.</t>
  </si>
  <si>
    <t>CHASSELAS DORATO B.</t>
  </si>
  <si>
    <t>CORNAREA N.</t>
  </si>
  <si>
    <t>COVE' B.</t>
  </si>
  <si>
    <t>FERTILIA N.</t>
  </si>
  <si>
    <t>FLAVIS B.</t>
  </si>
  <si>
    <t>FUBIANO B.</t>
  </si>
  <si>
    <t>INCROCIO BIANCO FEDIT 51 C.S.G. B.</t>
  </si>
  <si>
    <t>INVERNENGA B.</t>
  </si>
  <si>
    <t>ITALICA B.</t>
  </si>
  <si>
    <t>MALVASIA DI CANDIA AROMATICA B.</t>
  </si>
  <si>
    <t>S. MARTINO N.</t>
  </si>
  <si>
    <t>MOSCATO DI TERRACINA B.</t>
  </si>
  <si>
    <t>NEBBIERA N.</t>
  </si>
  <si>
    <t>NIGRA N.</t>
  </si>
  <si>
    <t>PASSAU N.</t>
  </si>
  <si>
    <t>PIGNOLO N.</t>
  </si>
  <si>
    <t>PRODEST N.</t>
  </si>
  <si>
    <t>ROSSARA N.</t>
  </si>
  <si>
    <t>S. MICHELE N.</t>
  </si>
  <si>
    <t>289</t>
  </si>
  <si>
    <t>SCHIAVA GROSSA N.</t>
  </si>
  <si>
    <t>SCHIOPPETTINO N.</t>
  </si>
  <si>
    <t>SIRIO B.</t>
  </si>
  <si>
    <t>292</t>
  </si>
  <si>
    <t>SOPERGA N.</t>
  </si>
  <si>
    <t>TAZZELENGHE N.</t>
  </si>
  <si>
    <t>TSCHAGGELE N.</t>
  </si>
  <si>
    <t>VALENTINO N.</t>
  </si>
  <si>
    <t>VEGA B.</t>
  </si>
  <si>
    <t>VERDUSCHIA B.</t>
  </si>
  <si>
    <t>CHARDONNAY B.</t>
  </si>
  <si>
    <t>MANZONI BIANCO B.</t>
  </si>
  <si>
    <t>PIGNOLETTO B.</t>
  </si>
  <si>
    <t>REBO N.</t>
  </si>
  <si>
    <t>MEUNIER N.</t>
  </si>
  <si>
    <t>WILDBACHER N.</t>
  </si>
  <si>
    <t>CORNALLIN RS.</t>
  </si>
  <si>
    <t>KERNER B.</t>
  </si>
  <si>
    <t>306</t>
  </si>
  <si>
    <t>MAYOLET RS.</t>
  </si>
  <si>
    <t>MOSCATELLO SELVATICO B.</t>
  </si>
  <si>
    <t>MOSCATO DI SCANZO N.</t>
  </si>
  <si>
    <t>PELAVERGA N.</t>
  </si>
  <si>
    <t>PETITE ARVINE B.</t>
  </si>
  <si>
    <t>PRIE' BLANC B.</t>
  </si>
  <si>
    <t>PRIE' ROUGE RS.</t>
  </si>
  <si>
    <t>RUCHE' N.</t>
  </si>
  <si>
    <t>CANAIOLO ROSA RS.</t>
  </si>
  <si>
    <t>ALIONZA B.</t>
  </si>
  <si>
    <t>DINDARELLA N.</t>
  </si>
  <si>
    <t>FORSELLINA N.</t>
  </si>
  <si>
    <t>BUSCIONETTO</t>
  </si>
  <si>
    <t>FRANTOIANO DI MONTEMURLO</t>
  </si>
  <si>
    <t>GREMIGNOLO</t>
  </si>
  <si>
    <t>LARCIANESE</t>
  </si>
  <si>
    <t>LEZZO</t>
  </si>
  <si>
    <t>MARTELLINO</t>
  </si>
  <si>
    <t>MARZIO</t>
  </si>
  <si>
    <t>MATOSSO</t>
  </si>
  <si>
    <t>MINUCCIOLA</t>
  </si>
  <si>
    <t>MORELLO A PUNTA</t>
  </si>
  <si>
    <t>OLIVASTRA</t>
  </si>
  <si>
    <t>OLIVO BUFALO</t>
  </si>
  <si>
    <t>OLIVO DEL PALONE</t>
  </si>
  <si>
    <t>OLIVO DI CASTIGLIONE</t>
  </si>
  <si>
    <t>PADANINA</t>
  </si>
  <si>
    <t>PITURSELLO</t>
  </si>
  <si>
    <t>RAMA PENDULA</t>
  </si>
  <si>
    <t>RASARA</t>
  </si>
  <si>
    <t>RAZZAIO</t>
  </si>
  <si>
    <t>RAZZO</t>
  </si>
  <si>
    <t>ROSSELLINO</t>
  </si>
  <si>
    <t>SALCINO</t>
  </si>
  <si>
    <t>SBRESA</t>
  </si>
  <si>
    <t>TRILLO</t>
  </si>
  <si>
    <t>A FORMELLA</t>
  </si>
  <si>
    <t>BIANCO</t>
  </si>
  <si>
    <t>DELLA REGINA</t>
  </si>
  <si>
    <t>DELLA REGINA DI GORGA</t>
  </si>
  <si>
    <t>DENTE DI MORTO</t>
  </si>
  <si>
    <t>DI CONTRONE</t>
  </si>
  <si>
    <t>MUSTACCIELLO DI PIMONTE</t>
  </si>
  <si>
    <t>MUSTACCIELLO D'ISCHIA</t>
  </si>
  <si>
    <t>OCCHIO NERO</t>
  </si>
  <si>
    <t>OCCHIO NERO ALTO SELE</t>
  </si>
  <si>
    <t>OCCHIO NERO DI OLIVETO CITRA</t>
  </si>
  <si>
    <t>SCREZIATO IMPALATO</t>
  </si>
  <si>
    <t>TONDINO BIANCO DI CAPOSELE</t>
  </si>
  <si>
    <t>TONDINO DI VILLARICCA</t>
  </si>
  <si>
    <t>TONDO BIANCO DI CAPOSELE</t>
  </si>
  <si>
    <t>ZAMPOGNARO D'ISCHIA</t>
  </si>
  <si>
    <t>ZOLFARIELLO</t>
  </si>
  <si>
    <t>BIANCO DI BAGNASCO</t>
  </si>
  <si>
    <t>A CORNA</t>
  </si>
  <si>
    <t>LATTUGA NAPOLETANA</t>
  </si>
  <si>
    <t>LUNGO DI CERVERE</t>
  </si>
  <si>
    <t>RICCIA SCHIANA</t>
  </si>
  <si>
    <t>CAMPESTRE</t>
  </si>
  <si>
    <t>DI MONTE</t>
  </si>
  <si>
    <t>RICCIO</t>
  </si>
  <si>
    <t>NERO</t>
  </si>
  <si>
    <t>SIBERIANO</t>
  </si>
  <si>
    <t>ROSSO</t>
  </si>
  <si>
    <t>MEDITERRANEO</t>
  </si>
  <si>
    <t>MORO</t>
  </si>
  <si>
    <t>TAROCCO</t>
  </si>
  <si>
    <t>SANGUINELLO</t>
  </si>
  <si>
    <t>CRIPTO</t>
  </si>
  <si>
    <t>ELIO</t>
  </si>
  <si>
    <t>ELVO</t>
  </si>
  <si>
    <t>PRECOCISSIMO MOLINA</t>
  </si>
  <si>
    <t>SELENIO</t>
  </si>
  <si>
    <t>SERENO</t>
  </si>
  <si>
    <t>PERLA</t>
  </si>
  <si>
    <t>AMBRA</t>
  </si>
  <si>
    <t>CENTAURO</t>
  </si>
  <si>
    <t>CHIMERA</t>
  </si>
  <si>
    <t>IBIS</t>
  </si>
  <si>
    <t>MARTE</t>
  </si>
  <si>
    <t>SPINA</t>
  </si>
  <si>
    <t>STRESA</t>
  </si>
  <si>
    <t>TOP</t>
  </si>
  <si>
    <t>VEGA</t>
  </si>
  <si>
    <t>ARPA</t>
  </si>
  <si>
    <t>BRIO</t>
  </si>
  <si>
    <t>CIGALON</t>
  </si>
  <si>
    <t>CRW3</t>
  </si>
  <si>
    <t>ARISTOTELE</t>
  </si>
  <si>
    <t>YUME</t>
  </si>
  <si>
    <t>SP55</t>
  </si>
  <si>
    <t>CERERE</t>
  </si>
  <si>
    <t>DUCATO</t>
  </si>
  <si>
    <t>VIRGO</t>
  </si>
  <si>
    <t>AGATA</t>
  </si>
  <si>
    <t>CL 12</t>
  </si>
  <si>
    <t>SFERA</t>
  </si>
  <si>
    <t>SOLE CL</t>
  </si>
  <si>
    <t>ERIDANO</t>
  </si>
  <si>
    <t>ALPE</t>
  </si>
  <si>
    <t>ARCO</t>
  </si>
  <si>
    <t>ARGO</t>
  </si>
  <si>
    <t>ASSO</t>
  </si>
  <si>
    <t>EUROPA</t>
  </si>
  <si>
    <t>ITALICO</t>
  </si>
  <si>
    <t>ITALMOCHI</t>
  </si>
  <si>
    <t>LIDO</t>
  </si>
  <si>
    <t>LOMELLINO</t>
  </si>
  <si>
    <t>PADANO (BAHIA)</t>
  </si>
  <si>
    <t>PIEMONTE</t>
  </si>
  <si>
    <t>RIVA</t>
  </si>
  <si>
    <t>ROSA MARCHETTI</t>
  </si>
  <si>
    <t>ROVA</t>
  </si>
  <si>
    <t>SARA</t>
  </si>
  <si>
    <t>SAVIO</t>
  </si>
  <si>
    <t>VENERIA</t>
  </si>
  <si>
    <t>VIALONE NANO</t>
  </si>
  <si>
    <t>FLIPPER</t>
  </si>
  <si>
    <t>BASTIA</t>
  </si>
  <si>
    <t>MINERVA</t>
  </si>
  <si>
    <t>NUOVO MARATELLI</t>
  </si>
  <si>
    <t>PIERROT</t>
  </si>
  <si>
    <t>S. PIETRO</t>
  </si>
  <si>
    <t>TEA</t>
  </si>
  <si>
    <t>VENERE</t>
  </si>
  <si>
    <t>DENEB</t>
  </si>
  <si>
    <t>NERONE</t>
  </si>
  <si>
    <t>CRONO</t>
  </si>
  <si>
    <t>ORIONE</t>
  </si>
  <si>
    <t>MUSA</t>
  </si>
  <si>
    <t>ALICE</t>
  </si>
  <si>
    <t>ARBORIO</t>
  </si>
  <si>
    <t>ARBORIO PRECOCE</t>
  </si>
  <si>
    <t>ARIETE</t>
  </si>
  <si>
    <t>BALDO</t>
  </si>
  <si>
    <t>BELGIOIOSO</t>
  </si>
  <si>
    <t>CARNAROLI</t>
  </si>
  <si>
    <t>CERVO</t>
  </si>
  <si>
    <t>DRAGO</t>
  </si>
  <si>
    <t>ELBA</t>
  </si>
  <si>
    <t>GARDA</t>
  </si>
  <si>
    <t>KORAL</t>
  </si>
  <si>
    <t>LAGO</t>
  </si>
  <si>
    <t>LAMPO</t>
  </si>
  <si>
    <t>LORD</t>
  </si>
  <si>
    <t>LOTO</t>
  </si>
  <si>
    <t>MARENGO</t>
  </si>
  <si>
    <t>NIBBIO</t>
  </si>
  <si>
    <t>ONDA</t>
  </si>
  <si>
    <t>REDI</t>
  </si>
  <si>
    <t>RIBE (EURIBE)</t>
  </si>
  <si>
    <t>RINGO</t>
  </si>
  <si>
    <t>ROMA</t>
  </si>
  <si>
    <t>S.ANDREA</t>
  </si>
  <si>
    <t>SMERALDO</t>
  </si>
  <si>
    <t>STRELLA</t>
  </si>
  <si>
    <t>VOLANO</t>
  </si>
  <si>
    <t>AIACE</t>
  </si>
  <si>
    <t>ARES</t>
  </si>
  <si>
    <t>ASTRO</t>
  </si>
  <si>
    <t>AUGUSTO</t>
  </si>
  <si>
    <t>BIANCA</t>
  </si>
  <si>
    <t>BRAVO</t>
  </si>
  <si>
    <t>CISTELLA</t>
  </si>
  <si>
    <t>COBRA</t>
  </si>
  <si>
    <t>DELFINO</t>
  </si>
  <si>
    <t>DORELLA</t>
  </si>
  <si>
    <t>DORIA</t>
  </si>
  <si>
    <t>EBRO</t>
  </si>
  <si>
    <t>EUROSIS</t>
  </si>
  <si>
    <t>GALILEO</t>
  </si>
  <si>
    <t>GENIO</t>
  </si>
  <si>
    <t>GIGANTE</t>
  </si>
  <si>
    <t>KARNAK</t>
  </si>
  <si>
    <t>NEMBO</t>
  </si>
  <si>
    <t>PONY</t>
  </si>
  <si>
    <t>POSEIDONE</t>
  </si>
  <si>
    <t>PRIMO</t>
  </si>
  <si>
    <t>RODEO</t>
  </si>
  <si>
    <t>ROMOLO</t>
  </si>
  <si>
    <t>SCIROCCO</t>
  </si>
  <si>
    <t>SIRMIONE</t>
  </si>
  <si>
    <t>SIS R215</t>
  </si>
  <si>
    <t>TEJO</t>
  </si>
  <si>
    <t>ZEUS</t>
  </si>
  <si>
    <t>TOSCA</t>
  </si>
  <si>
    <t>CARMEN</t>
  </si>
  <si>
    <t>ERCOLE</t>
  </si>
  <si>
    <t>ULISSE</t>
  </si>
  <si>
    <t>CARNISE</t>
  </si>
  <si>
    <t>CARNISE PRECOCE</t>
  </si>
  <si>
    <t>LUXOR</t>
  </si>
  <si>
    <t>OPALE</t>
  </si>
  <si>
    <t>SAMBA</t>
  </si>
  <si>
    <t>ALERAMO</t>
  </si>
  <si>
    <t>ATENA</t>
  </si>
  <si>
    <t>ANTARES</t>
  </si>
  <si>
    <t>DARDO</t>
  </si>
  <si>
    <t>GLORIA</t>
  </si>
  <si>
    <t>RONALDO</t>
  </si>
  <si>
    <t>VULCANO</t>
  </si>
  <si>
    <t>AGAVE</t>
  </si>
  <si>
    <t>AURORA</t>
  </si>
  <si>
    <t>TRAMONTO</t>
  </si>
  <si>
    <t>BACCO</t>
  </si>
  <si>
    <t>LINCE</t>
  </si>
  <si>
    <t>LUNA CL</t>
  </si>
  <si>
    <t>ONICE</t>
  </si>
  <si>
    <t>PUMA</t>
  </si>
  <si>
    <t>ROMBO</t>
  </si>
  <si>
    <t>FALCO</t>
  </si>
  <si>
    <t>FEDRA</t>
  </si>
  <si>
    <t>MECO</t>
  </si>
  <si>
    <t>PRESTO</t>
  </si>
  <si>
    <t>ARTIGLIO</t>
  </si>
  <si>
    <t>DEDALO</t>
  </si>
  <si>
    <t>GRALDO</t>
  </si>
  <si>
    <t>PEGASO</t>
  </si>
  <si>
    <t>THAIBONNET</t>
  </si>
  <si>
    <t>ARTICO</t>
  </si>
  <si>
    <t>EOLO</t>
  </si>
  <si>
    <t>GANGE</t>
  </si>
  <si>
    <t>GIADA</t>
  </si>
  <si>
    <t>PANDA</t>
  </si>
  <si>
    <t>PORTO</t>
  </si>
  <si>
    <t>PREVER</t>
  </si>
  <si>
    <t>TARRISO</t>
  </si>
  <si>
    <t>ZENA</t>
  </si>
  <si>
    <t>GLADIO</t>
  </si>
  <si>
    <t>MERCURIO</t>
  </si>
  <si>
    <t>SATURNO</t>
  </si>
  <si>
    <t>FRAGRANCE</t>
  </si>
  <si>
    <t>ADELIO</t>
  </si>
  <si>
    <t>ALBATROS</t>
  </si>
  <si>
    <t>ANDOLLA</t>
  </si>
  <si>
    <t>APOLLO</t>
  </si>
  <si>
    <t>ASIA</t>
  </si>
  <si>
    <t>CADET</t>
  </si>
  <si>
    <t>CONDOR</t>
  </si>
  <si>
    <t>FENIS</t>
  </si>
  <si>
    <t>GEMINI</t>
  </si>
  <si>
    <t>GIANO</t>
  </si>
  <si>
    <t>LAMONE</t>
  </si>
  <si>
    <t>OSCAR</t>
  </si>
  <si>
    <t>SANTERNO</t>
  </si>
  <si>
    <t>SILLARO</t>
  </si>
  <si>
    <t>SPRINT</t>
  </si>
  <si>
    <t>TANARO</t>
  </si>
  <si>
    <t>ARTEMIDE</t>
  </si>
  <si>
    <t>LIBERO</t>
  </si>
  <si>
    <t>SCUDO</t>
  </si>
  <si>
    <t>CRLB1</t>
  </si>
  <si>
    <t>ELLEBI</t>
  </si>
  <si>
    <t>ARSENAL</t>
  </si>
  <si>
    <t>KING</t>
  </si>
  <si>
    <t>SALVO</t>
  </si>
  <si>
    <t>ATLANTE</t>
  </si>
  <si>
    <t>SIRIO CL</t>
  </si>
  <si>
    <t>URANO</t>
  </si>
  <si>
    <t>CL 26</t>
  </si>
  <si>
    <t>CL 71</t>
  </si>
  <si>
    <t>GIGLIO</t>
  </si>
  <si>
    <t>ADRET</t>
  </si>
  <si>
    <t>FAST</t>
  </si>
  <si>
    <t>FEBO</t>
  </si>
  <si>
    <t>NINFA</t>
  </si>
  <si>
    <t>OCEANO</t>
  </si>
  <si>
    <t>CL 46</t>
  </si>
  <si>
    <t>CL 80</t>
  </si>
  <si>
    <t>CENTRO</t>
  </si>
  <si>
    <t>ELETTRA</t>
  </si>
  <si>
    <t>TESEO</t>
  </si>
  <si>
    <t>CL XL745</t>
  </si>
  <si>
    <t>MARE CL</t>
  </si>
  <si>
    <t>AGOGIA</t>
  </si>
  <si>
    <t>ASCOLANA</t>
  </si>
  <si>
    <t>BIANCHERA</t>
  </si>
  <si>
    <t>BIANCOLILLA</t>
  </si>
  <si>
    <t>BIACUCCIA</t>
  </si>
  <si>
    <t>BOSANA</t>
  </si>
  <si>
    <t>CALATINA</t>
  </si>
  <si>
    <t>CANINO</t>
  </si>
  <si>
    <t>CARBONCELLA</t>
  </si>
  <si>
    <t>CARAMIGNARA</t>
  </si>
  <si>
    <t>CASALIVA</t>
  </si>
  <si>
    <t>CASTIGLIONESE</t>
  </si>
  <si>
    <t>CELLINA DI NARDO'</t>
  </si>
  <si>
    <t>CERASUOLA</t>
  </si>
  <si>
    <t>CIMA DI MOLA</t>
  </si>
  <si>
    <t>COLOMBAIA</t>
  </si>
  <si>
    <t>CORATINA</t>
  </si>
  <si>
    <t>CORNIA</t>
  </si>
  <si>
    <t>CUCCO</t>
  </si>
  <si>
    <t>DRITTA</t>
  </si>
  <si>
    <t>FAVAROL</t>
  </si>
  <si>
    <t>FRANTOIO</t>
  </si>
  <si>
    <t>GARGNANO</t>
  </si>
  <si>
    <t>GENTILE</t>
  </si>
  <si>
    <t>GIARRAFFA</t>
  </si>
  <si>
    <t>GROSSA DI GERACE</t>
  </si>
  <si>
    <t>GROSSA DI CASSANO CASSANESE</t>
  </si>
  <si>
    <t>GROSSAIO</t>
  </si>
  <si>
    <t>INTOSSO</t>
  </si>
  <si>
    <t>ITRANA</t>
  </si>
  <si>
    <t>MARRONE DI CAMPORA</t>
  </si>
  <si>
    <t>CAMPUOTOLO</t>
  </si>
  <si>
    <t>CASTELCIVITA</t>
  </si>
  <si>
    <t>DI CICERALE</t>
  </si>
  <si>
    <t>DI GUARDIA DEI LOMBARDI</t>
  </si>
  <si>
    <t>DI SASSANO</t>
  </si>
  <si>
    <t>NERO DI CAPOSELE</t>
  </si>
  <si>
    <t>ALTA VALLE SELE</t>
  </si>
  <si>
    <t>QUARANTIN DI CASALBORGONE (PISELLO DI CASALBORGONE)</t>
  </si>
  <si>
    <t>CANNELLINO FLEGREO</t>
  </si>
  <si>
    <t>CENTOSCOCCHE</t>
  </si>
  <si>
    <t>PIENNOLO POLLENA</t>
  </si>
  <si>
    <t>PIENNOLO VESUVIANO</t>
  </si>
  <si>
    <t>PRINCIPE BORGHESE</t>
  </si>
  <si>
    <t>PIENNOLO GIALLO</t>
  </si>
  <si>
    <t>LAGNASCO</t>
  </si>
  <si>
    <t>LARA STAR</t>
  </si>
  <si>
    <t>711</t>
  </si>
  <si>
    <t>LAURA ZANARDI</t>
  </si>
  <si>
    <t>712</t>
  </si>
  <si>
    <t>LAURE</t>
  </si>
  <si>
    <t>713</t>
  </si>
  <si>
    <t>LIANA BARUZZI</t>
  </si>
  <si>
    <t>714</t>
  </si>
  <si>
    <t>LIZBETH</t>
  </si>
  <si>
    <t>715</t>
  </si>
  <si>
    <t>LOLITA</t>
  </si>
  <si>
    <t>716</t>
  </si>
  <si>
    <t>LUCIE</t>
  </si>
  <si>
    <t>717</t>
  </si>
  <si>
    <t>LUISA BERSELLI</t>
  </si>
  <si>
    <t>718</t>
  </si>
  <si>
    <t>M 1</t>
  </si>
  <si>
    <t>719</t>
  </si>
  <si>
    <t>M 3</t>
  </si>
  <si>
    <t>MADAME KIRA EVREINOFF</t>
  </si>
  <si>
    <t>721</t>
  </si>
  <si>
    <t>MAGLIA ROSA</t>
  </si>
  <si>
    <t>722</t>
  </si>
  <si>
    <t>MAGNOLIA</t>
  </si>
  <si>
    <t>723</t>
  </si>
  <si>
    <t>MANON</t>
  </si>
  <si>
    <t>724</t>
  </si>
  <si>
    <t>MARIA BIANCA</t>
  </si>
  <si>
    <t>725</t>
  </si>
  <si>
    <t>MARIA DELIZIA</t>
  </si>
  <si>
    <t>726</t>
  </si>
  <si>
    <t>MARIA GRAZIA</t>
  </si>
  <si>
    <t>727</t>
  </si>
  <si>
    <t>728</t>
  </si>
  <si>
    <t>MARIA MARTA</t>
  </si>
  <si>
    <t>729</t>
  </si>
  <si>
    <t>MARIA ROSA</t>
  </si>
  <si>
    <t>MARILYN</t>
  </si>
  <si>
    <t>731</t>
  </si>
  <si>
    <t>MARISOL</t>
  </si>
  <si>
    <t>732</t>
  </si>
  <si>
    <t>MARY FRANK</t>
  </si>
  <si>
    <t>733</t>
  </si>
  <si>
    <t>MARY GOLD</t>
  </si>
  <si>
    <t>734</t>
  </si>
  <si>
    <t>MAY CREST</t>
  </si>
  <si>
    <t>735</t>
  </si>
  <si>
    <t>MAY FLOWER</t>
  </si>
  <si>
    <t>736</t>
  </si>
  <si>
    <t>MAY LADY</t>
  </si>
  <si>
    <t>737</t>
  </si>
  <si>
    <t>MELINA</t>
  </si>
  <si>
    <t>738</t>
  </si>
  <si>
    <t>MELODIE</t>
  </si>
  <si>
    <t>739</t>
  </si>
  <si>
    <t>MERAVIGLIA DI VERONA</t>
  </si>
  <si>
    <t>MERRILL GEM FREE</t>
  </si>
  <si>
    <t>741</t>
  </si>
  <si>
    <t>MERRYL ELEGANT</t>
  </si>
  <si>
    <t>742</t>
  </si>
  <si>
    <t>MERRYL JIMMI</t>
  </si>
  <si>
    <t>743</t>
  </si>
  <si>
    <t>MICHELINI</t>
  </si>
  <si>
    <t>744</t>
  </si>
  <si>
    <t>745</t>
  </si>
  <si>
    <t>MIREILLE</t>
  </si>
  <si>
    <t>746</t>
  </si>
  <si>
    <t>MISS ITALIA</t>
  </si>
  <si>
    <t>747</t>
  </si>
  <si>
    <t>MORETTINI</t>
  </si>
  <si>
    <t>748</t>
  </si>
  <si>
    <t>MORETTINI 5/14</t>
  </si>
  <si>
    <t>749</t>
  </si>
  <si>
    <t>MORNIG SUN</t>
  </si>
  <si>
    <t>NARDI</t>
  </si>
  <si>
    <t>O'HENRY</t>
  </si>
  <si>
    <t>P 2</t>
  </si>
  <si>
    <t>P 8</t>
  </si>
  <si>
    <t>PAOLA CAVICCHI</t>
  </si>
  <si>
    <t>PAOLA CAVICCHI PRECOCE</t>
  </si>
  <si>
    <t>PARADE</t>
  </si>
  <si>
    <t>758</t>
  </si>
  <si>
    <t>PIERI 81</t>
  </si>
  <si>
    <t>759</t>
  </si>
  <si>
    <t>PONTINA</t>
  </si>
  <si>
    <t>PRECOCE SPADONI</t>
  </si>
  <si>
    <t>761</t>
  </si>
  <si>
    <t>PRIMEROSE</t>
  </si>
  <si>
    <t>762</t>
  </si>
  <si>
    <t>PRODIGIOSA</t>
  </si>
  <si>
    <t>763</t>
  </si>
  <si>
    <t>PRODIGIOSA MORETTINI</t>
  </si>
  <si>
    <t>764</t>
  </si>
  <si>
    <t>PROMESSE</t>
  </si>
  <si>
    <t>765</t>
  </si>
  <si>
    <t>QUEEN CREST</t>
  </si>
  <si>
    <t>766</t>
  </si>
  <si>
    <t>QUEEN LADY</t>
  </si>
  <si>
    <t>767</t>
  </si>
  <si>
    <t>R.KAPPA 6</t>
  </si>
  <si>
    <t>768</t>
  </si>
  <si>
    <t>RANGER</t>
  </si>
  <si>
    <t>769</t>
  </si>
  <si>
    <t>RED CAP</t>
  </si>
  <si>
    <t>RED COAST</t>
  </si>
  <si>
    <t>771</t>
  </si>
  <si>
    <t>RED MAEBA</t>
  </si>
  <si>
    <t>772</t>
  </si>
  <si>
    <t>RED MOON</t>
  </si>
  <si>
    <t>773</t>
  </si>
  <si>
    <t>RED SKIN</t>
  </si>
  <si>
    <t>774</t>
  </si>
  <si>
    <t>RED TOP</t>
  </si>
  <si>
    <t>775</t>
  </si>
  <si>
    <t>RED VALLEY</t>
  </si>
  <si>
    <t>776</t>
  </si>
  <si>
    <t>REDCAL</t>
  </si>
  <si>
    <t>REDHAVEN</t>
  </si>
  <si>
    <t>778</t>
  </si>
  <si>
    <t>REDHAVEN BIANCA</t>
  </si>
  <si>
    <t>779</t>
  </si>
  <si>
    <t>REDSKIN</t>
  </si>
  <si>
    <t>REDTOP</t>
  </si>
  <si>
    <t>781</t>
  </si>
  <si>
    <t>REGINA BIANCA</t>
  </si>
  <si>
    <t>REGINA DI LONDRA</t>
  </si>
  <si>
    <t>RICH LADY</t>
  </si>
  <si>
    <t>RICH MAY</t>
  </si>
  <si>
    <t>RIOSOGEM</t>
  </si>
  <si>
    <t>ROBERTA BAROLO</t>
  </si>
  <si>
    <t>ROME STAR</t>
  </si>
  <si>
    <t>ROSA DEL WEST</t>
  </si>
  <si>
    <t>ROSIRED 1</t>
  </si>
  <si>
    <t>ROSSA DI SAN CARLO</t>
  </si>
  <si>
    <t>ROSSA DI TRENTI</t>
  </si>
  <si>
    <t>793</t>
  </si>
  <si>
    <t>ROYAL APRIL</t>
  </si>
  <si>
    <t>794</t>
  </si>
  <si>
    <t>ROYAL GEM</t>
  </si>
  <si>
    <t>795</t>
  </si>
  <si>
    <t>ROYAL GLORY</t>
  </si>
  <si>
    <t>796</t>
  </si>
  <si>
    <t>ROYAL GOLD</t>
  </si>
  <si>
    <t>797</t>
  </si>
  <si>
    <t>ROYAL MOON</t>
  </si>
  <si>
    <t>798</t>
  </si>
  <si>
    <t>ROYAL PRINCE</t>
  </si>
  <si>
    <t>799</t>
  </si>
  <si>
    <t>ROYAL RED</t>
  </si>
  <si>
    <t>ROZA</t>
  </si>
  <si>
    <t>RUBIRED</t>
  </si>
  <si>
    <t>S. ANNA BALDUCCI</t>
  </si>
  <si>
    <t>S. HUNSHINE</t>
  </si>
  <si>
    <t>805</t>
  </si>
  <si>
    <t>SAN ISIDORO</t>
  </si>
  <si>
    <t>806</t>
  </si>
  <si>
    <t>SANT'ANNA BALDUCCI</t>
  </si>
  <si>
    <t>807</t>
  </si>
  <si>
    <t>SCIUTTI 900</t>
  </si>
  <si>
    <t>808</t>
  </si>
  <si>
    <t>SELVATIC</t>
  </si>
  <si>
    <t>809</t>
  </si>
  <si>
    <t>SENSATION</t>
  </si>
  <si>
    <t>SENTINEL</t>
  </si>
  <si>
    <t>811</t>
  </si>
  <si>
    <t>SENTRY</t>
  </si>
  <si>
    <t>812</t>
  </si>
  <si>
    <t>SEPTEMBER SUN</t>
  </si>
  <si>
    <t>813</t>
  </si>
  <si>
    <t>SETTEMBRINA</t>
  </si>
  <si>
    <t>814</t>
  </si>
  <si>
    <t>SIBELLE</t>
  </si>
  <si>
    <t>815</t>
  </si>
  <si>
    <t>SILVIA</t>
  </si>
  <si>
    <t>816</t>
  </si>
  <si>
    <t>SOUTHLAND</t>
  </si>
  <si>
    <t>817</t>
  </si>
  <si>
    <t>SPRING GOLD</t>
  </si>
  <si>
    <t>818</t>
  </si>
  <si>
    <t>SPRING LADY</t>
  </si>
  <si>
    <t>819</t>
  </si>
  <si>
    <t>SPRINGBELLE</t>
  </si>
  <si>
    <t>820</t>
  </si>
  <si>
    <t>SPRINGCREST</t>
  </si>
  <si>
    <t>821</t>
  </si>
  <si>
    <t>SPRINGOLD</t>
  </si>
  <si>
    <t>822</t>
  </si>
  <si>
    <t>SPRINGTIME</t>
  </si>
  <si>
    <t>823</t>
  </si>
  <si>
    <t>SPRINGTIME+</t>
  </si>
  <si>
    <t>824</t>
  </si>
  <si>
    <t>STARK EARLIGLO</t>
  </si>
  <si>
    <t>825</t>
  </si>
  <si>
    <t>STARK LATE</t>
  </si>
  <si>
    <t>STARKING DELICIOUS</t>
  </si>
  <si>
    <t>827</t>
  </si>
  <si>
    <t>STARLITE</t>
  </si>
  <si>
    <t>828</t>
  </si>
  <si>
    <t>SUMMER LADY</t>
  </si>
  <si>
    <t>829</t>
  </si>
  <si>
    <t>SUMMER RICH</t>
  </si>
  <si>
    <t>SUMMERSET</t>
  </si>
  <si>
    <t>SUMMERSUN</t>
  </si>
  <si>
    <t>832</t>
  </si>
  <si>
    <t>SUNCREST</t>
  </si>
  <si>
    <t>833</t>
  </si>
  <si>
    <t>SUNDACE</t>
  </si>
  <si>
    <t>834</t>
  </si>
  <si>
    <t>SUNHEAVEN</t>
  </si>
  <si>
    <t>835</t>
  </si>
  <si>
    <t>SUNSHINE</t>
  </si>
  <si>
    <t>836</t>
  </si>
  <si>
    <t>SUPERGEM</t>
  </si>
  <si>
    <t>837</t>
  </si>
  <si>
    <t>SUPERIOR GOLDENCREST</t>
  </si>
  <si>
    <t>838</t>
  </si>
  <si>
    <t>SUWANEE</t>
  </si>
  <si>
    <t>839</t>
  </si>
  <si>
    <t>SYNPHONIE</t>
  </si>
  <si>
    <t>TARDIVO ZULIANI</t>
  </si>
  <si>
    <t>841</t>
  </si>
  <si>
    <t>TENDRESSE</t>
  </si>
  <si>
    <t>TOP LADY</t>
  </si>
  <si>
    <t>843</t>
  </si>
  <si>
    <t>TRIESTINA</t>
  </si>
  <si>
    <t>844</t>
  </si>
  <si>
    <t>VALENTINE</t>
  </si>
  <si>
    <t>845</t>
  </si>
  <si>
    <t>VALERIA</t>
  </si>
  <si>
    <t>VALERIA+</t>
  </si>
  <si>
    <t>847</t>
  </si>
  <si>
    <t>VARIETA SPERIMENTALI</t>
  </si>
  <si>
    <t>848</t>
  </si>
  <si>
    <t>VELLUTATA</t>
  </si>
  <si>
    <t>VELLUTATA DI HOLLYWOOD</t>
  </si>
  <si>
    <t>VIVID</t>
  </si>
  <si>
    <t>851</t>
  </si>
  <si>
    <t>W2</t>
  </si>
  <si>
    <t>WHITE CREST</t>
  </si>
  <si>
    <t>853</t>
  </si>
  <si>
    <t>WHITE LADY</t>
  </si>
  <si>
    <t>854</t>
  </si>
  <si>
    <t>WHITE MAEBA</t>
  </si>
  <si>
    <t>855</t>
  </si>
  <si>
    <t>ZETA</t>
  </si>
  <si>
    <t>856</t>
  </si>
  <si>
    <t>PESCA CAROTA</t>
  </si>
  <si>
    <t>857</t>
  </si>
  <si>
    <t>SANGUIGNA</t>
  </si>
  <si>
    <t>858</t>
  </si>
  <si>
    <t>ANGELO MARZOCCHELLA</t>
  </si>
  <si>
    <t>859</t>
  </si>
  <si>
    <t>ANTONIO RICCIO</t>
  </si>
  <si>
    <t>860</t>
  </si>
  <si>
    <t>BELLELLA DI MELITO</t>
  </si>
  <si>
    <t>861</t>
  </si>
  <si>
    <t>BRASILESE</t>
  </si>
  <si>
    <t>CARNEFICE</t>
  </si>
  <si>
    <t>863</t>
  </si>
  <si>
    <t>CERULLO</t>
  </si>
  <si>
    <t>864</t>
  </si>
  <si>
    <t>CHIAZZIERA</t>
  </si>
  <si>
    <t>865</t>
  </si>
  <si>
    <t>866</t>
  </si>
  <si>
    <t>GIALLONA DI SIANO</t>
  </si>
  <si>
    <t>867</t>
  </si>
  <si>
    <t>GIUGLIANESE</t>
  </si>
  <si>
    <t>868</t>
  </si>
  <si>
    <t>GIUGNESE</t>
  </si>
  <si>
    <t>LAMPETELLA</t>
  </si>
  <si>
    <t>LAMPETELLA BIANCA</t>
  </si>
  <si>
    <t>LAMPETELLA PRECOCE</t>
  </si>
  <si>
    <t>872</t>
  </si>
  <si>
    <t>LUSCIANESE</t>
  </si>
  <si>
    <t>873</t>
  </si>
  <si>
    <t>874</t>
  </si>
  <si>
    <t>MANDARA</t>
  </si>
  <si>
    <t>875</t>
  </si>
  <si>
    <t>MARINACCI</t>
  </si>
  <si>
    <t>876</t>
  </si>
  <si>
    <t>MARTONA</t>
  </si>
  <si>
    <t>877</t>
  </si>
  <si>
    <t>MICARIELLO</t>
  </si>
  <si>
    <t>878</t>
  </si>
  <si>
    <t>PELOSELLA</t>
  </si>
  <si>
    <t>PERCOCA DELLA VENDEMMIA</t>
  </si>
  <si>
    <t>PERCOCA DI SIANO DI SETTEMBRE</t>
  </si>
  <si>
    <t>881</t>
  </si>
  <si>
    <t>PESCA NOCE DA MUNTAGNA</t>
  </si>
  <si>
    <t>882</t>
  </si>
  <si>
    <t>884</t>
  </si>
  <si>
    <t>PICARELLA</t>
  </si>
  <si>
    <t>885</t>
  </si>
  <si>
    <t>PICARELLA SPENNAZZOLA</t>
  </si>
  <si>
    <t>886</t>
  </si>
  <si>
    <t>POMA</t>
  </si>
  <si>
    <t>887</t>
  </si>
  <si>
    <t>POMA II</t>
  </si>
  <si>
    <t>889</t>
  </si>
  <si>
    <t>PROCIDINA</t>
  </si>
  <si>
    <t>CONEGLIANO 218 N.</t>
  </si>
  <si>
    <t>ARGENTINA RS.</t>
  </si>
  <si>
    <t>Codice raggruppamento previsto nell'all. II del Reg. (CE) n. 1200/2009</t>
  </si>
  <si>
    <t>Descrizione del raggruppamento previsto nell'all. II del Reg. (CE) n. 1200/2009</t>
  </si>
  <si>
    <t>CODICE PRODOTTO</t>
  </si>
  <si>
    <t>CODICE USO</t>
  </si>
  <si>
    <t>DESTINAZIONE PRODUTTIVA</t>
  </si>
  <si>
    <t xml:space="preserve">USO </t>
  </si>
  <si>
    <t>Macrouso - codice</t>
  </si>
  <si>
    <t>Macrouso - descrizione</t>
  </si>
  <si>
    <t>Percentuale al netto della tara</t>
  </si>
  <si>
    <t>livello</t>
  </si>
  <si>
    <t xml:space="preserve"> codice</t>
  </si>
  <si>
    <t xml:space="preserve"> descrizione livello</t>
  </si>
  <si>
    <t>base normativa</t>
  </si>
  <si>
    <t xml:space="preserve"> descrizione base normativa</t>
  </si>
  <si>
    <t>FAMIGLIA</t>
  </si>
  <si>
    <t>GENERE</t>
  </si>
  <si>
    <t>SPECIE</t>
  </si>
  <si>
    <t>OCCUPAZIONE DEL SUOLO -CODICE</t>
  </si>
  <si>
    <t>OCCUPAZIONE DEL SUOLO -DESCRIZIONE</t>
  </si>
  <si>
    <t>DESTINAZIONE - codice</t>
  </si>
  <si>
    <t>DESTINAZIONE - descrizione</t>
  </si>
  <si>
    <t>DESCRIZIONE USO</t>
  </si>
  <si>
    <t>QUALITA'-CODICE</t>
  </si>
  <si>
    <t>QUALITA'-DESCRIZIONE</t>
  </si>
  <si>
    <t>Presenza catalogo comune  delle varietà delle specie di piante agricole  GUCE  C 379 28/12/2013</t>
  </si>
  <si>
    <t>Presenza catalogo  comune delle varietà delle specie di ortaggi guce c 312 del 26/10/2013</t>
  </si>
  <si>
    <t>2.01.01.06</t>
  </si>
  <si>
    <t xml:space="preserve"> Granoturco</t>
  </si>
  <si>
    <t>001</t>
  </si>
  <si>
    <t>000</t>
  </si>
  <si>
    <t>GRANTURCO (MAIS) DA GRANELLA</t>
  </si>
  <si>
    <t>040</t>
  </si>
  <si>
    <t>Superfici seminabili</t>
  </si>
  <si>
    <t>1.1.1</t>
  </si>
  <si>
    <t>terreno utilizzato per coltivazioni agricole</t>
  </si>
  <si>
    <t xml:space="preserve">reg. UE 1307/2013, art. 4(1) </t>
  </si>
  <si>
    <t>reg. UE 1307/2013, art. 4(1) - DM 18 dicembre 2014, art. 7(1) lett. c)</t>
  </si>
  <si>
    <t>NOCELLARA BELICE</t>
  </si>
  <si>
    <t>SASSANIELLO ROSSO E GIALLO</t>
  </si>
  <si>
    <t>DI CUNEO</t>
  </si>
  <si>
    <t>QUADRATO DI CARMAGNOLA</t>
  </si>
  <si>
    <t>CORNO DI CARMAGNOLA</t>
  </si>
  <si>
    <t>LUNGO TARDIVO</t>
  </si>
  <si>
    <t>ROSSO DI TREVISO IGP TARDIVO</t>
  </si>
  <si>
    <t>ROSSO DI TREVISO IGP PRECOCE</t>
  </si>
  <si>
    <t>riferimento n 14 3 sommario catalogo</t>
  </si>
  <si>
    <t>02.04.05</t>
  </si>
  <si>
    <t xml:space="preserve"> Vivai</t>
  </si>
  <si>
    <t>551</t>
  </si>
  <si>
    <t>VIVAI FLORICOLI</t>
  </si>
  <si>
    <t>740</t>
  </si>
  <si>
    <t>Vivaio</t>
  </si>
  <si>
    <t>552</t>
  </si>
  <si>
    <t>VIVAI FRUTTICOLI</t>
  </si>
  <si>
    <t>MODÌ</t>
  </si>
  <si>
    <t>MONDIAL GALA</t>
  </si>
  <si>
    <t>OREGON SPUR DELICIOUS</t>
  </si>
  <si>
    <t>OZARK GOLD</t>
  </si>
  <si>
    <t>PINOVA</t>
  </si>
  <si>
    <t>RED CHIEF</t>
  </si>
  <si>
    <t>RENETTA (T.A.A)</t>
  </si>
  <si>
    <t>ROTELLA</t>
  </si>
  <si>
    <t>ROYAL GALA</t>
  </si>
  <si>
    <t>RUBENS</t>
  </si>
  <si>
    <t>SANSA</t>
  </si>
  <si>
    <t>SMOTHEE</t>
  </si>
  <si>
    <t>STARK</t>
  </si>
  <si>
    <t>STAYMAN</t>
  </si>
  <si>
    <t>STAYMAN ARETINA</t>
  </si>
  <si>
    <t>STAYMAN WINESAP</t>
  </si>
  <si>
    <t>STAYMAN WINESAP RED</t>
  </si>
  <si>
    <t>SUMMERED</t>
  </si>
  <si>
    <t>TOPAZ</t>
  </si>
  <si>
    <t>SBERGIE</t>
  </si>
  <si>
    <t>NOCCIOLE PIEMONTE IGP</t>
  </si>
  <si>
    <t>LARA DEL PIAVE</t>
  </si>
  <si>
    <t>ABATE FETEL</t>
  </si>
  <si>
    <t>ANGELYS</t>
  </si>
  <si>
    <t>CONFERENCE</t>
  </si>
  <si>
    <t>COSCIA</t>
  </si>
  <si>
    <t>DECANA DEL COMIZIO</t>
  </si>
  <si>
    <t>DECANA D'INVERNO</t>
  </si>
  <si>
    <t>GENERALE LECLERC</t>
  </si>
  <si>
    <t>GUYOT</t>
  </si>
  <si>
    <t>HENGLAND</t>
  </si>
  <si>
    <t>MADERNASSA</t>
  </si>
  <si>
    <t>MARTIN SEC</t>
  </si>
  <si>
    <t>MIRANDOLINO</t>
  </si>
  <si>
    <t>NASHI</t>
  </si>
  <si>
    <t>PACKAM'S TRIUMPH</t>
  </si>
  <si>
    <t>PASSACRASSANA</t>
  </si>
  <si>
    <t>ROSADA</t>
  </si>
  <si>
    <t>ROSIRED</t>
  </si>
  <si>
    <t>S.MARIA</t>
  </si>
  <si>
    <t>SPADONA</t>
  </si>
  <si>
    <t>SPINELLE VIRGOLESI</t>
  </si>
  <si>
    <t>TABACCHIERA</t>
  </si>
  <si>
    <t>VOLPEDO</t>
  </si>
  <si>
    <t>ANNA SPATH</t>
  </si>
  <si>
    <t>BLUEFREE</t>
  </si>
  <si>
    <t>CALIFORNIA</t>
  </si>
  <si>
    <t>ERSINGHER</t>
  </si>
  <si>
    <t>FLAVOR KING</t>
  </si>
  <si>
    <t>FLORENTIA</t>
  </si>
  <si>
    <t>GOCCIA D'ORO</t>
  </si>
  <si>
    <t>GRAN PRIX</t>
  </si>
  <si>
    <t>GROSSA DI FELISIO</t>
  </si>
  <si>
    <t>ITALIA</t>
  </si>
  <si>
    <t>PRESIDENT</t>
  </si>
  <si>
    <t>REGINA CLAUDIA</t>
  </si>
  <si>
    <t>RUTH GERSTETTER</t>
  </si>
  <si>
    <t>SANTA ROSA</t>
  </si>
  <si>
    <t>STANLEY</t>
  </si>
  <si>
    <t>SUN BURST</t>
  </si>
  <si>
    <t>SUN GO</t>
  </si>
  <si>
    <t>SUPERIOR ANGELENO</t>
  </si>
  <si>
    <t>TC4</t>
  </si>
  <si>
    <t xml:space="preserve"> ROSSO A GRAPPOLO</t>
  </si>
  <si>
    <t>PICCADILLY SERRA</t>
  </si>
  <si>
    <t xml:space="preserve"> CILIEGINO</t>
  </si>
  <si>
    <t>QUADRATO ROSSO</t>
  </si>
  <si>
    <t>QUADRATO GIALLO</t>
  </si>
  <si>
    <t>CERESELLO</t>
  </si>
  <si>
    <t>F1 TORNADO</t>
  </si>
  <si>
    <t>GIAPPONESE</t>
  </si>
  <si>
    <t>CORNETTO DI PONTECORVO</t>
  </si>
  <si>
    <t>CORNO DI BUE</t>
  </si>
  <si>
    <t>TOPEPO</t>
  </si>
  <si>
    <t>STRATOS</t>
  </si>
  <si>
    <t>CUNEO GIALLO</t>
  </si>
  <si>
    <t>QUADRATO D'ASTI</t>
  </si>
  <si>
    <t>DELLA BASSA VALLE SCRIVIA</t>
  </si>
  <si>
    <t>FAGIOLINA LAGO TRASIMENO</t>
  </si>
  <si>
    <t>BORLOTTI</t>
  </si>
  <si>
    <t>DI SALUGGIA SECCO</t>
  </si>
  <si>
    <t>DI CUNEO SECCO</t>
  </si>
  <si>
    <t>STORTINA DI TRENTO</t>
  </si>
  <si>
    <t>MINI</t>
  </si>
  <si>
    <t>SUGAR BABY</t>
  </si>
  <si>
    <t>PAN DI ZUCCHERO</t>
  </si>
  <si>
    <t xml:space="preserve"> SPINOSO SARDO</t>
  </si>
  <si>
    <t>460</t>
  </si>
  <si>
    <t>462</t>
  </si>
  <si>
    <t>PISELLI DA ORTO</t>
  </si>
  <si>
    <t>TETI</t>
  </si>
  <si>
    <t>VASCO</t>
  </si>
  <si>
    <t>BREZZA</t>
  </si>
  <si>
    <t>CORIMBO</t>
  </si>
  <si>
    <t xml:space="preserve">ECCO 51 CL </t>
  </si>
  <si>
    <t>ECCO 61</t>
  </si>
  <si>
    <t>ECCO 63</t>
  </si>
  <si>
    <t>ERMES</t>
  </si>
  <si>
    <t>MIRKO</t>
  </si>
  <si>
    <t>SAGITTARIO</t>
  </si>
  <si>
    <t xml:space="preserve">CAPPELLO DEL PRETE </t>
  </si>
  <si>
    <t>ROSSA DI BREME</t>
  </si>
  <si>
    <t>PAGLIERINA DI SERMIDE</t>
  </si>
  <si>
    <t>DORATA DI VOGHERA</t>
  </si>
  <si>
    <t>SPINATO DI GANDINO</t>
  </si>
  <si>
    <t xml:space="preserve"> ECHINACEA ANGUSTIFOLIA</t>
  </si>
  <si>
    <t>Echinacea</t>
  </si>
  <si>
    <t>Echinacea angustifolia (L.)</t>
  </si>
  <si>
    <t xml:space="preserve"> ECHINACEA PALLIDA</t>
  </si>
  <si>
    <t>Echinacea pallida (L.)</t>
  </si>
  <si>
    <t>TASSO</t>
  </si>
  <si>
    <t>Taxaceae</t>
  </si>
  <si>
    <t>Taxus</t>
  </si>
  <si>
    <t>Taxus baccata (L.)</t>
  </si>
  <si>
    <t>ALOE</t>
  </si>
  <si>
    <t>Xanthorrhoeaceae</t>
  </si>
  <si>
    <t>Aloe</t>
  </si>
  <si>
    <t>Aloe vera (L.)</t>
  </si>
  <si>
    <t>BUTIRRA PRECOCE MORETTINI</t>
  </si>
  <si>
    <t>IMPERATORE MORGENDUFT</t>
  </si>
  <si>
    <t>Canneti - Phragmites australis</t>
  </si>
  <si>
    <t>PRATI ARIDI - FORMAZIONI ERBOSE CON ORCHIDEE</t>
  </si>
  <si>
    <t>MOLINIETI - MOLINIA CAERULEA</t>
  </si>
  <si>
    <t>ZONA UMIDA / PRATO UMIDO PER RIPRISTINO DI BIOTOPI- Canneti - Phragmites australis</t>
  </si>
  <si>
    <t xml:space="preserve">ZONA UMIDA / PRATO UMIDO PER RIPRISTINO DI BIOTOPI - Cariceti - </t>
  </si>
  <si>
    <t>Cariceti</t>
  </si>
  <si>
    <t>Poaceae</t>
  </si>
  <si>
    <t>phragmites</t>
  </si>
  <si>
    <t>COMANCHE START'UP</t>
  </si>
  <si>
    <t>ANTEK</t>
  </si>
  <si>
    <t>SEBASTIANA KWS</t>
  </si>
  <si>
    <t>STEFFKA KWS</t>
  </si>
  <si>
    <t>MOHICAN</t>
  </si>
  <si>
    <t>LARUBRA</t>
  </si>
  <si>
    <t>MARIA LAURA</t>
  </si>
  <si>
    <t>GIOIA</t>
  </si>
  <si>
    <t>CALDESI 2000</t>
  </si>
  <si>
    <t>CALDESI 2010</t>
  </si>
  <si>
    <t>GUERRIERA</t>
  </si>
  <si>
    <t>HONEY KIST</t>
  </si>
  <si>
    <t>MARIA AURELIA</t>
  </si>
  <si>
    <t>MARIA CARLA</t>
  </si>
  <si>
    <t xml:space="preserve">MARY STAR </t>
  </si>
  <si>
    <t>ROSE DIAMOND</t>
  </si>
  <si>
    <t xml:space="preserve">SPRING BRIGHT </t>
  </si>
  <si>
    <t>VENUS</t>
  </si>
  <si>
    <t>SUPERCRIMSON</t>
  </si>
  <si>
    <t>INDIPENDENCE</t>
  </si>
  <si>
    <t>LADY ERIKA</t>
  </si>
  <si>
    <t>MAEBA TOP</t>
  </si>
  <si>
    <t>PISANA</t>
  </si>
  <si>
    <t xml:space="preserve">SYMPHONIE </t>
  </si>
  <si>
    <t xml:space="preserve">LINCOLN </t>
  </si>
  <si>
    <t xml:space="preserve">RED BEAUTY </t>
  </si>
  <si>
    <t>EFA - AREA DI INTERESSE ECOLOGICO - Misure forestali</t>
  </si>
  <si>
    <t>DA LEGNO - EFA - AREA DI INTERESSE ECOLOGICO - Misure forestali</t>
  </si>
  <si>
    <t>FUSTAIA DI CONIFERE - EFA - AREA DI INTERESSE ECOLOGICO - Misure forestali</t>
  </si>
  <si>
    <t>ARBORICOLTURA DA LEGNO A CICLO BREVE (&lt; 15 ANNI) -  EFA - AREA DI INTERESSE ECOLOGICO - Misure forestali</t>
  </si>
  <si>
    <t>VIVAI ORTICOLI</t>
  </si>
  <si>
    <t>CASALINA</t>
  </si>
  <si>
    <t>CLASSE</t>
  </si>
  <si>
    <t>CLAUDIA</t>
  </si>
  <si>
    <t>CUORE VERDE</t>
  </si>
  <si>
    <t>DELTA</t>
  </si>
  <si>
    <t>ELENA</t>
  </si>
  <si>
    <t>EMILIANA</t>
  </si>
  <si>
    <t>EQUIPE</t>
  </si>
  <si>
    <t>ERIDE</t>
  </si>
  <si>
    <t>EUGENIA</t>
  </si>
  <si>
    <t>EUVER</t>
  </si>
  <si>
    <t>EZZELINA</t>
  </si>
  <si>
    <t>FELSY</t>
  </si>
  <si>
    <t>FERRI</t>
  </si>
  <si>
    <t>FRIGOS</t>
  </si>
  <si>
    <t>GAMMA</t>
  </si>
  <si>
    <t>GARISENDA</t>
  </si>
  <si>
    <t>GEA</t>
  </si>
  <si>
    <t>GIGANTE ROMEA</t>
  </si>
  <si>
    <t>GIULIA</t>
  </si>
  <si>
    <t>HYSTORY</t>
  </si>
  <si>
    <t>ISIDE</t>
  </si>
  <si>
    <t>ITACA</t>
  </si>
  <si>
    <t>LA BELLA CAMPAGNOLA</t>
  </si>
  <si>
    <t>LA BERICA</t>
  </si>
  <si>
    <t>LA ROCCA</t>
  </si>
  <si>
    <t>LA TORRE</t>
  </si>
  <si>
    <t>LEGEND</t>
  </si>
  <si>
    <t>LETIZIA</t>
  </si>
  <si>
    <t>LILLY</t>
  </si>
  <si>
    <t>LODI</t>
  </si>
  <si>
    <t>MANTO</t>
  </si>
  <si>
    <t>MARAVIGLIA</t>
  </si>
  <si>
    <t>MAYA</t>
  </si>
  <si>
    <t>MESSE</t>
  </si>
  <si>
    <t>MIRABILE</t>
  </si>
  <si>
    <t>PADANA</t>
  </si>
  <si>
    <t>PADUS</t>
  </si>
  <si>
    <t>PALAVA</t>
  </si>
  <si>
    <t>PALLADIANA</t>
  </si>
  <si>
    <t>PAOLA</t>
  </si>
  <si>
    <t>PICENA GR</t>
  </si>
  <si>
    <t>PLATO</t>
  </si>
  <si>
    <t>POMPOSA</t>
  </si>
  <si>
    <t>PR57N02</t>
  </si>
  <si>
    <t>PR57Q53</t>
  </si>
  <si>
    <t>PR58N57</t>
  </si>
  <si>
    <t>PREMARIACCO</t>
  </si>
  <si>
    <t>PROSEMENTI BOLOGNA</t>
  </si>
  <si>
    <t>PROSPERA</t>
  </si>
  <si>
    <t>RIVIERA VICENTINA</t>
  </si>
  <si>
    <t>ROBOT</t>
  </si>
  <si>
    <t>SABINA</t>
  </si>
  <si>
    <t>SELENE</t>
  </si>
  <si>
    <t>SUPERBA</t>
  </si>
  <si>
    <t>SUSI</t>
  </si>
  <si>
    <t>TRIADE</t>
  </si>
  <si>
    <t>ALTAIR</t>
  </si>
  <si>
    <t>ANNA</t>
  </si>
  <si>
    <t>HARPE</t>
  </si>
  <si>
    <t>ZENITH</t>
  </si>
  <si>
    <t>COSTANZA</t>
  </si>
  <si>
    <t>BEATRIX</t>
  </si>
  <si>
    <t>RIVIERA QUEEN</t>
  </si>
  <si>
    <t>DIMITRA</t>
  </si>
  <si>
    <t>NARDIAN</t>
  </si>
  <si>
    <t>DELFINA</t>
  </si>
  <si>
    <t>DERBY</t>
  </si>
  <si>
    <t>MAGA</t>
  </si>
  <si>
    <t>HUNTER RIVER</t>
  </si>
  <si>
    <t>ALTIVA</t>
  </si>
  <si>
    <t>COCHISE</t>
  </si>
  <si>
    <t>LARA</t>
  </si>
  <si>
    <t>MARKSMAN</t>
  </si>
  <si>
    <t>MISS KETTY</t>
  </si>
  <si>
    <t>SAMANTHA</t>
  </si>
  <si>
    <t>SOUTHERN CHOICE</t>
  </si>
  <si>
    <t>STARLETT</t>
  </si>
  <si>
    <t>CLEOPATRA</t>
  </si>
  <si>
    <t>ARDENNA</t>
  </si>
  <si>
    <t>IRIS</t>
  </si>
  <si>
    <t>DS EURO</t>
  </si>
  <si>
    <t>111DE</t>
  </si>
  <si>
    <t>ANDREA</t>
  </si>
  <si>
    <t>ARAMO</t>
  </si>
  <si>
    <t>ATTILA</t>
  </si>
  <si>
    <t>AVANCE</t>
  </si>
  <si>
    <t>BARMULTRA</t>
  </si>
  <si>
    <t>BRIXIA</t>
  </si>
  <si>
    <t>CEBIOS</t>
  </si>
  <si>
    <t>CERTO</t>
  </si>
  <si>
    <t>CESCO</t>
  </si>
  <si>
    <t>DEVIS</t>
  </si>
  <si>
    <t>ELUNARIA</t>
  </si>
  <si>
    <t>EXCELLENT</t>
  </si>
  <si>
    <t>EXTREM</t>
  </si>
  <si>
    <t>FILO</t>
  </si>
  <si>
    <t>FLORENCE</t>
  </si>
  <si>
    <t>GRAN TETRA</t>
  </si>
  <si>
    <t>197</t>
  </si>
  <si>
    <t>DOUGLASIA</t>
  </si>
  <si>
    <t>198</t>
  </si>
  <si>
    <t>PINO MARITTIMO</t>
  </si>
  <si>
    <t>199</t>
  </si>
  <si>
    <t>CIPRESSO</t>
  </si>
  <si>
    <t>AGRUMI (SPECIE NON DEFINITA)</t>
  </si>
  <si>
    <t>430</t>
  </si>
  <si>
    <t>AGRUMI</t>
  </si>
  <si>
    <t>201</t>
  </si>
  <si>
    <t>ARANCIO</t>
  </si>
  <si>
    <t>202</t>
  </si>
  <si>
    <t>MANDARINO</t>
  </si>
  <si>
    <t>203</t>
  </si>
  <si>
    <t>CLEMENTINO</t>
  </si>
  <si>
    <t>204</t>
  </si>
  <si>
    <t>LIMONE</t>
  </si>
  <si>
    <t>205</t>
  </si>
  <si>
    <t>POMPELMO</t>
  </si>
  <si>
    <t>206</t>
  </si>
  <si>
    <t>TANGELO MAPO</t>
  </si>
  <si>
    <t>207</t>
  </si>
  <si>
    <t>SATSUMA</t>
  </si>
  <si>
    <t>208</t>
  </si>
  <si>
    <t>PINO D'ALEPPO</t>
  </si>
  <si>
    <t>PINO</t>
  </si>
  <si>
    <t>209</t>
  </si>
  <si>
    <t>PRATO IN ROTOLO (TAPPETO ERBOSO)</t>
  </si>
  <si>
    <t>213</t>
  </si>
  <si>
    <t>LYCIUM BARBARUM (GOJI)</t>
  </si>
  <si>
    <t>215</t>
  </si>
  <si>
    <t>MOCO</t>
  </si>
  <si>
    <t>lathyrus cicera L.</t>
  </si>
  <si>
    <t>216</t>
  </si>
  <si>
    <t>LIQUIRIZIA</t>
  </si>
  <si>
    <t>Glychirryza</t>
  </si>
  <si>
    <t>glycyrryza glabra L.</t>
  </si>
  <si>
    <t>FAGIOLO D'EGITTO (Dolichos lablab)</t>
  </si>
  <si>
    <t>Dolichos</t>
  </si>
  <si>
    <t>Dolichos lablab (L.)</t>
  </si>
  <si>
    <t>QUMQUAT</t>
  </si>
  <si>
    <t>221</t>
  </si>
  <si>
    <t xml:space="preserve">ANETO </t>
  </si>
  <si>
    <t>Anethum</t>
  </si>
  <si>
    <t>Anethum spp (L.)</t>
  </si>
  <si>
    <t>222</t>
  </si>
  <si>
    <t xml:space="preserve">ANETO PER LA PRODUZIONE DI SEME </t>
  </si>
  <si>
    <t>223</t>
  </si>
  <si>
    <t>AVENA PER LA PRODUZIONE DI SEME</t>
  </si>
  <si>
    <t>Avena</t>
  </si>
  <si>
    <t>Avena spp (L. Schreb)</t>
  </si>
  <si>
    <t>533</t>
  </si>
  <si>
    <t>AVENA</t>
  </si>
  <si>
    <t>S ricomprende  Avena nuda,Avena sativa Avena Strigosa punti 72,73,74 sommario catalogo</t>
  </si>
  <si>
    <t xml:space="preserve">COLZA IBRIDA PER LA PRODUZIONE DI SEME </t>
  </si>
  <si>
    <t>Brassica napus (L.)</t>
  </si>
  <si>
    <t>COLZA PER LA PRODUZIONE DI SEME</t>
  </si>
  <si>
    <t xml:space="preserve">CORIANDOLO PER LA PRODUZIONE DI SEME </t>
  </si>
  <si>
    <t>Coriandrum</t>
  </si>
  <si>
    <t>Coriandrum sativum (L.)</t>
  </si>
  <si>
    <t>227</t>
  </si>
  <si>
    <t xml:space="preserve">GIRASOLE PER LA PRODUZIONE DI SEME </t>
  </si>
  <si>
    <t>228</t>
  </si>
  <si>
    <t>GIUGGIOLO</t>
  </si>
  <si>
    <t>229</t>
  </si>
  <si>
    <t xml:space="preserve">GRANO (FRUMENTO) DURO PER LA PRODUZIONE DI SEME  </t>
  </si>
  <si>
    <t>230</t>
  </si>
  <si>
    <t xml:space="preserve">GRANO (FRUMENTO) TENERO PER LA PRODUZIONE DI SEME </t>
  </si>
  <si>
    <t xml:space="preserve">Triticum aestivum (L.) </t>
  </si>
  <si>
    <t>587</t>
  </si>
  <si>
    <t>GRANO (FRUMENTO) TENERO</t>
  </si>
  <si>
    <t>riferimento n. 83 sommario catalogo</t>
  </si>
  <si>
    <t>232</t>
  </si>
  <si>
    <t>INDIVIA PER LA PRODUZIONE DI SEME</t>
  </si>
  <si>
    <t>NERA DI ZOCCO</t>
  </si>
  <si>
    <t>NERBA</t>
  </si>
  <si>
    <t>TRINCAT</t>
  </si>
  <si>
    <t>VITERBO</t>
  </si>
  <si>
    <t>113 CAPOROSSO</t>
  </si>
  <si>
    <t>CICERO</t>
  </si>
  <si>
    <t>ALTASWEDE</t>
  </si>
  <si>
    <t>NEMARO</t>
  </si>
  <si>
    <t>SALINO</t>
  </si>
  <si>
    <t>SPADONE GIGANTE DI SANTA MARTA</t>
  </si>
  <si>
    <t>START</t>
  </si>
  <si>
    <t>ALADDIN</t>
  </si>
  <si>
    <t>FANTASTICO</t>
  </si>
  <si>
    <t>GIGANTEUM</t>
  </si>
  <si>
    <t>OBOE</t>
  </si>
  <si>
    <t>ACCADIA</t>
  </si>
  <si>
    <t>ARCHIBALD</t>
  </si>
  <si>
    <t>CELTICO</t>
  </si>
  <si>
    <t>CIRO</t>
  </si>
  <si>
    <t>GORBY</t>
  </si>
  <si>
    <t>RUSTY</t>
  </si>
  <si>
    <t>MARCO POLO</t>
  </si>
  <si>
    <t>150DE</t>
  </si>
  <si>
    <t>ALBINA</t>
  </si>
  <si>
    <t>ALEXANDRUS</t>
  </si>
  <si>
    <t>CARAVELLE</t>
  </si>
  <si>
    <t>CONTESSA</t>
  </si>
  <si>
    <t>ENCANTADA</t>
  </si>
  <si>
    <t>EREICA</t>
  </si>
  <si>
    <t>FRANCESCA</t>
  </si>
  <si>
    <t>IDICE</t>
  </si>
  <si>
    <t>JOSE'</t>
  </si>
  <si>
    <t>MARIANNA</t>
  </si>
  <si>
    <t>MERY</t>
  </si>
  <si>
    <t>MIRABELLA (118/7)</t>
  </si>
  <si>
    <t>NIKIAN</t>
  </si>
  <si>
    <t>NITRA</t>
  </si>
  <si>
    <t>PEPE</t>
  </si>
  <si>
    <t>PIETRANERA</t>
  </si>
  <si>
    <t>SENDA DA</t>
  </si>
  <si>
    <t>VEREDA</t>
  </si>
  <si>
    <t>ALCARAZ</t>
  </si>
  <si>
    <t>PRINCIPESSA</t>
  </si>
  <si>
    <t>CRISTINA</t>
  </si>
  <si>
    <t>GRAN VELIERO</t>
  </si>
  <si>
    <t>MINNIE</t>
  </si>
  <si>
    <t>VELOX</t>
  </si>
  <si>
    <t>ALBENGA</t>
  </si>
  <si>
    <t>ARKANSAS BLACK</t>
  </si>
  <si>
    <t>BELFIORE GIALLO</t>
  </si>
  <si>
    <t>BELLA BELFIORE</t>
  </si>
  <si>
    <t>CAMPANINO</t>
  </si>
  <si>
    <t>CALVILLA BIANCA</t>
  </si>
  <si>
    <t>CALVILLA</t>
  </si>
  <si>
    <t>CLANI</t>
  </si>
  <si>
    <t>COMMERCIO</t>
  </si>
  <si>
    <t>CUCONA</t>
  </si>
  <si>
    <t>DECIO</t>
  </si>
  <si>
    <t>DURELLO</t>
  </si>
  <si>
    <t>MUSABO</t>
  </si>
  <si>
    <t>PANAIE</t>
  </si>
  <si>
    <t>PERMAIN DORATA</t>
  </si>
  <si>
    <t>PIATLAZA</t>
  </si>
  <si>
    <t>PUPPINO</t>
  </si>
  <si>
    <t>RAMBOUR FRANK</t>
  </si>
  <si>
    <t>RENETTA</t>
  </si>
  <si>
    <t>RENETTA CANADA</t>
  </si>
  <si>
    <t>RENETTA CHAMPAGNE</t>
  </si>
  <si>
    <t>RENETTA WALDER</t>
  </si>
  <si>
    <t>RENETTA VAL DI NON</t>
  </si>
  <si>
    <t>ROSA MANTOVANA</t>
  </si>
  <si>
    <t>ROSA ROSSA</t>
  </si>
  <si>
    <t>RUGGINE</t>
  </si>
  <si>
    <t>SCODELLINO</t>
  </si>
  <si>
    <t>SIRIANA</t>
  </si>
  <si>
    <t>TELLINA</t>
  </si>
  <si>
    <t>TRECCIA</t>
  </si>
  <si>
    <t>VERDECCHIA</t>
  </si>
  <si>
    <t>VERDONA</t>
  </si>
  <si>
    <t>KING DAVIS</t>
  </si>
  <si>
    <t>ABBONDANZA</t>
  </si>
  <si>
    <t>DELLA CARRAIA</t>
  </si>
  <si>
    <t>CAVICCHIE</t>
  </si>
  <si>
    <t>LAVINA</t>
  </si>
  <si>
    <t>MUSONE</t>
  </si>
  <si>
    <t>POPPINA</t>
  </si>
  <si>
    <t>ZAMBONA</t>
  </si>
  <si>
    <t>ACQUATA</t>
  </si>
  <si>
    <t>AGOSTINELLA ROSSA</t>
  </si>
  <si>
    <t>AITANIELLO</t>
  </si>
  <si>
    <t>AMBROSIO</t>
  </si>
  <si>
    <t>ANANASSA</t>
  </si>
  <si>
    <t>ARITO</t>
  </si>
  <si>
    <t>AUSTEGNA</t>
  </si>
  <si>
    <t>AUSTINA</t>
  </si>
  <si>
    <t>BIANCA DI GROTTOLELLA</t>
  </si>
  <si>
    <t>CANCAVONE</t>
  </si>
  <si>
    <t>CANNAMELA</t>
  </si>
  <si>
    <t>CARNE</t>
  </si>
  <si>
    <t>CERRATA</t>
  </si>
  <si>
    <t>CHIANELLA</t>
  </si>
  <si>
    <t>CUSANARA</t>
  </si>
  <si>
    <t>DEL POZZO</t>
  </si>
  <si>
    <t>FALSA FUNGIONA</t>
  </si>
  <si>
    <t>FIERRO</t>
  </si>
  <si>
    <t>LATTE</t>
  </si>
  <si>
    <t>LAZZAROLA</t>
  </si>
  <si>
    <t>LIMONCELLA</t>
  </si>
  <si>
    <t>MARTINA</t>
  </si>
  <si>
    <t>MONACA</t>
  </si>
  <si>
    <t>MORRA</t>
  </si>
  <si>
    <t>PARADISO</t>
  </si>
  <si>
    <t>PARROCCHIANA</t>
  </si>
  <si>
    <t>PRETE</t>
  </si>
  <si>
    <t>RE</t>
  </si>
  <si>
    <t>S. FRANCESCO</t>
  </si>
  <si>
    <t>S. GIOVANNI</t>
  </si>
  <si>
    <t>S. NICOLA</t>
  </si>
  <si>
    <t>SERGENTE</t>
  </si>
  <si>
    <t>SOLE</t>
  </si>
  <si>
    <t>SURICILLO</t>
  </si>
  <si>
    <t>TENERELLA</t>
  </si>
  <si>
    <t>TRUMUNTANA</t>
  </si>
  <si>
    <t>TUBIONA</t>
  </si>
  <si>
    <t>VIVO</t>
  </si>
  <si>
    <t>ZAMPA DI CAVALLO</t>
  </si>
  <si>
    <t>ZITELLA</t>
  </si>
  <si>
    <t>PARADISA</t>
  </si>
  <si>
    <t>AGOSTINA</t>
  </si>
  <si>
    <t>Grossulariaceae</t>
  </si>
  <si>
    <t>Ribes</t>
  </si>
  <si>
    <t>Ribes rubrum (L.)</t>
  </si>
  <si>
    <t>Solanum tuberosum (L.)</t>
  </si>
  <si>
    <t>Spinacia</t>
  </si>
  <si>
    <t>superfici naturalmente mantenute in buone condizioni   EX articolo 2, comma 1, lettera b) del DM 18 novembre 2014, n. 6513,  con attività minima ex art. 3, commi 2 e 3  del DM 26/02/2015, n. 1420: in ogni caso il pascolo non è obbligatorio qualora l’agricoltore sia in grado di dimostrare di aver effettuato almeno uno sfalcio all’anno ovvero altra operazione colturale volta al miglioramento del pascolo</t>
  </si>
  <si>
    <t>i criteri di mantenimento delle superfici sono soddisfatti quando il pascolo è comunemente applicato in tali superfici con uno o più turni annuali di durata complessiva di almeno sessanta giorni (deroghe alla durata regionali)</t>
  </si>
  <si>
    <t>GILDA ROSSA</t>
  </si>
  <si>
    <t>GLOHAVEN</t>
  </si>
  <si>
    <t>FANTASIA</t>
  </si>
  <si>
    <t>CALDESI 2020</t>
  </si>
  <si>
    <t>SPRING RED</t>
  </si>
  <si>
    <t>MORSIANI 51</t>
  </si>
  <si>
    <t>SUPER STAR</t>
  </si>
  <si>
    <t>SHIRO O GOCCIA D'ORO</t>
  </si>
  <si>
    <t>PRATO POLIFITA</t>
  </si>
  <si>
    <t>CRISANTEMO PER LA PRODUZIONE DI SEME</t>
  </si>
  <si>
    <t>PINO MUGO</t>
  </si>
  <si>
    <t>Pinus mugo (L.)</t>
  </si>
  <si>
    <t>GLICINE</t>
  </si>
  <si>
    <t>Wisteria</t>
  </si>
  <si>
    <t>Wisteria spp (Nutt.)</t>
  </si>
  <si>
    <t>KARCADE'</t>
  </si>
  <si>
    <t>Hibiscus sabdariffa (L.)</t>
  </si>
  <si>
    <t>UVA URSINA</t>
  </si>
  <si>
    <t>Arctostaphylos</t>
  </si>
  <si>
    <t>Arctostaphylos uva-ursi</t>
  </si>
  <si>
    <t>ACHILLEA</t>
  </si>
  <si>
    <t>Achillea</t>
  </si>
  <si>
    <t>Achillea spp (L:)</t>
  </si>
  <si>
    <t>OKRA o OCRA o GOMBO  PER LA PRODUZIONE DI SEME</t>
  </si>
  <si>
    <t>OKRA o OCRA o GOMBO</t>
  </si>
  <si>
    <t xml:space="preserve">Abelmoschus </t>
  </si>
  <si>
    <t>Abelmoschus esculentus (L.)</t>
  </si>
  <si>
    <t>CENTELLA</t>
  </si>
  <si>
    <t xml:space="preserve">Centella </t>
  </si>
  <si>
    <t>Centella asiatica (L.)</t>
  </si>
  <si>
    <t>OKRA o OCRA o GOMBO  DA ORTO</t>
  </si>
  <si>
    <t>CRESCIONE DEI GIARDINI O CRESCIONE INGLESE</t>
  </si>
  <si>
    <t>Lepidium</t>
  </si>
  <si>
    <t>Lepidium sativum</t>
  </si>
  <si>
    <t>erbe non permanenti, codificate con 112</t>
  </si>
  <si>
    <t>PASSIFLORA PLURIENNALE</t>
  </si>
  <si>
    <t>PLURIENNALE - PERMANENTE</t>
  </si>
  <si>
    <t>cedui - EFA</t>
  </si>
  <si>
    <t>cedui ammissibili a EFA DM 18/11/2014 e DM moficativo</t>
  </si>
  <si>
    <t>MORA DI VIGNOLA</t>
  </si>
  <si>
    <t>ANTUONO</t>
  </si>
  <si>
    <t>ASPRA</t>
  </si>
  <si>
    <t>ASTAGNATA NERA</t>
  </si>
  <si>
    <t>BERTIELLO</t>
  </si>
  <si>
    <t>BIANCOLELLA</t>
  </si>
  <si>
    <t>BOLOGNA</t>
  </si>
  <si>
    <t>CAMPANARA</t>
  </si>
  <si>
    <t>CAMPANARELLA</t>
  </si>
  <si>
    <t>CAMPONICA</t>
  </si>
  <si>
    <t>CAPELLINA</t>
  </si>
  <si>
    <t>CARLUCCIA</t>
  </si>
  <si>
    <t>CASALE</t>
  </si>
  <si>
    <t>CATENA</t>
  </si>
  <si>
    <t>CAVALIERE</t>
  </si>
  <si>
    <t>CERASA BIANCA</t>
  </si>
  <si>
    <t>CERASA NERA</t>
  </si>
  <si>
    <t>CERASA UVA</t>
  </si>
  <si>
    <t>CERASONE</t>
  </si>
  <si>
    <t>CERVINA</t>
  </si>
  <si>
    <t>CERVONE</t>
  </si>
  <si>
    <t>CHIACCHIERONA</t>
  </si>
  <si>
    <t>CHIAPPARELLA</t>
  </si>
  <si>
    <t>CIAUZARA</t>
  </si>
  <si>
    <t>CIRIO</t>
  </si>
  <si>
    <t>CORONA</t>
  </si>
  <si>
    <t>CULACCHIA</t>
  </si>
  <si>
    <t>CUORE</t>
  </si>
  <si>
    <t>DELLA CALCE</t>
  </si>
  <si>
    <t>DON CARMELO</t>
  </si>
  <si>
    <t>DON VINCENZO</t>
  </si>
  <si>
    <t>DONNA LUISA</t>
  </si>
  <si>
    <t>FORGIONA</t>
  </si>
  <si>
    <t>GIULIO SALICE</t>
  </si>
  <si>
    <t>ILENE</t>
  </si>
  <si>
    <t>IMPERATORE</t>
  </si>
  <si>
    <t>IMPERIALE NERA</t>
  </si>
  <si>
    <t>LATTACCI</t>
  </si>
  <si>
    <t>LAURETANA</t>
  </si>
  <si>
    <t>LETTERE</t>
  </si>
  <si>
    <t>MAGGIAIOLA</t>
  </si>
  <si>
    <t>MAGGIAIOLELLA</t>
  </si>
  <si>
    <t>MAIATICA DI TAURASI</t>
  </si>
  <si>
    <t>MARFATANA</t>
  </si>
  <si>
    <t>MAZZETTI DI MAGGIO</t>
  </si>
  <si>
    <t>MELELLA</t>
  </si>
  <si>
    <t>MONTENERO</t>
  </si>
  <si>
    <t>MOSCARELLA</t>
  </si>
  <si>
    <t>MULEGNANA NERA</t>
  </si>
  <si>
    <t>MULEGNANA RICCIA</t>
  </si>
  <si>
    <t>MURANA</t>
  </si>
  <si>
    <t>NAPOLETANA</t>
  </si>
  <si>
    <t>Aiuto per l'inverdimento</t>
  </si>
  <si>
    <t>articolo 32, lett. a) 1307/2013</t>
  </si>
  <si>
    <t>articolo 32, lett. b) 1307/2013</t>
  </si>
  <si>
    <t>Condizioni di esenzione</t>
  </si>
  <si>
    <t>Aree di interesse ecologico - EFA</t>
  </si>
  <si>
    <t>PRATI PERMANENTI</t>
  </si>
  <si>
    <t>DIVERSIFICAZIONE</t>
  </si>
  <si>
    <t>SEMINATIVO</t>
  </si>
  <si>
    <t>coltura permanente</t>
  </si>
  <si>
    <t>Applicazione</t>
  </si>
  <si>
    <t>Condizioni di esenzione e applicazione</t>
  </si>
  <si>
    <t>j) "vivai": le seguenti superfici investite a piantine legnose all'aperto, destinate al trapianto: 
— vivai viticoli e viti madri di portainnesti, 
— vivai di alberi da frutto e piante da bacche, 
— vivai ornamentali, 
— vivai forestali commerciali esclusi i vivai forestali situati in foresta e destinati al fabbisogno dell'azienda, 
— vivai di alberi e arbusti per giardini, parchi, strade, scarpate (ad esempio: piante per siepi, rosai e altri arbusti ornamentali, conifere ornamentali), compresi i relativi portainnesti e pianticelle;</t>
  </si>
  <si>
    <t>036</t>
  </si>
  <si>
    <t>STRELITZIA</t>
  </si>
  <si>
    <t>037</t>
  </si>
  <si>
    <t>GLADIOLO</t>
  </si>
  <si>
    <t>Iridaceae</t>
  </si>
  <si>
    <t>Gladiolus</t>
  </si>
  <si>
    <t>Gladiolus spp. (L.)</t>
  </si>
  <si>
    <t>GINESTRA</t>
  </si>
  <si>
    <t>Genista</t>
  </si>
  <si>
    <t>Genista spp. (L.)</t>
  </si>
  <si>
    <t>MIMOSA</t>
  </si>
  <si>
    <t>PITTOSPORO</t>
  </si>
  <si>
    <t>043</t>
  </si>
  <si>
    <t>RUSCUS</t>
  </si>
  <si>
    <t>048</t>
  </si>
  <si>
    <t>VIBURNO</t>
  </si>
  <si>
    <t>02.05.02</t>
  </si>
  <si>
    <t xml:space="preserve"> Superficie boscata</t>
  </si>
  <si>
    <t>049</t>
  </si>
  <si>
    <t>PIANTE ARBOREE DA LEGNO</t>
  </si>
  <si>
    <t xml:space="preserve">ARBORICOLTURA </t>
  </si>
  <si>
    <t>DA LEGNO</t>
  </si>
  <si>
    <t>050</t>
  </si>
  <si>
    <t>ANEMONE</t>
  </si>
  <si>
    <t>Ranunculaceae</t>
  </si>
  <si>
    <t>Anemone</t>
  </si>
  <si>
    <t>052</t>
  </si>
  <si>
    <t>BOCCA DI LEONE</t>
  </si>
  <si>
    <t>Scrophulariaceae</t>
  </si>
  <si>
    <t>Antirrhinum</t>
  </si>
  <si>
    <t>Antirrhinum majus (L.)</t>
  </si>
  <si>
    <t>2.01.06.09</t>
  </si>
  <si>
    <t xml:space="preserve"> Lino</t>
  </si>
  <si>
    <t>055</t>
  </si>
  <si>
    <t>LINO DA FIBRA</t>
  </si>
  <si>
    <t>Linaceae</t>
  </si>
  <si>
    <t>Linum</t>
  </si>
  <si>
    <t>Linum usitatissimum (L.)</t>
  </si>
  <si>
    <t>LINO</t>
  </si>
  <si>
    <t>DA FIBRA</t>
  </si>
  <si>
    <t>2.01.06.10</t>
  </si>
  <si>
    <t xml:space="preserve"> Canapa</t>
  </si>
  <si>
    <t>CANAPA GREGGIA O MACERATA</t>
  </si>
  <si>
    <t>059</t>
  </si>
  <si>
    <t>TABACCO - VARIETA' DARK  AIR CURED</t>
  </si>
  <si>
    <t>02.04.02</t>
  </si>
  <si>
    <t xml:space="preserve"> Agrumeti</t>
  </si>
  <si>
    <t>CHINOTTO</t>
  </si>
  <si>
    <t>Agrumi</t>
  </si>
  <si>
    <t>066</t>
  </si>
  <si>
    <t>CALENDULA</t>
  </si>
  <si>
    <t>Calendula</t>
  </si>
  <si>
    <t>MARISMA</t>
  </si>
  <si>
    <t>VIALONE NERO</t>
  </si>
  <si>
    <t>FIBROL</t>
  </si>
  <si>
    <t>SECUIENI JUBILEU</t>
  </si>
  <si>
    <t>486</t>
  </si>
  <si>
    <t>FARRO DI MONTELEONE DI SPOLETO </t>
  </si>
  <si>
    <t> CARMALEONTE</t>
  </si>
  <si>
    <t>GLERA B. (EX PROSECCO B.)</t>
  </si>
  <si>
    <t>GLERA LUNGA B. (EX PROSECCO LUNGO B.)</t>
  </si>
  <si>
    <t>ROSCIOLA RS.</t>
  </si>
  <si>
    <t>RED GLOBE RS.</t>
  </si>
  <si>
    <t>BARESANA ROSA RS.</t>
  </si>
  <si>
    <t>CRIMSON SEEDLESS RS.</t>
  </si>
  <si>
    <t>SUGRATHIRTYTWO« RS.</t>
  </si>
  <si>
    <t>SHEEEGENE  3  RS.</t>
  </si>
  <si>
    <t>SHEEEGENE  6  RS.</t>
  </si>
  <si>
    <t>SHEEEGENE  10  RS.</t>
  </si>
  <si>
    <t>SHEEEGENE  13  RS.</t>
  </si>
  <si>
    <t>FAGIOLINA DEL TRASIMENO</t>
  </si>
  <si>
    <t>FICO BIANCHELLE </t>
  </si>
  <si>
    <t>PORTICI O PORTICI 6</t>
  </si>
  <si>
    <t>PESCA MARSCIANESE</t>
  </si>
  <si>
    <t>MAX 4 O MAX</t>
  </si>
  <si>
    <t xml:space="preserve">SEDANO NERO DI TREVI  </t>
  </si>
  <si>
    <t>487</t>
  </si>
  <si>
    <t>489</t>
  </si>
  <si>
    <t xml:space="preserve">PASCOLO CON PRATICHE TRADIZIONALI </t>
  </si>
  <si>
    <t>lupinus</t>
  </si>
  <si>
    <t>vigna</t>
  </si>
  <si>
    <t>ornithopus</t>
  </si>
  <si>
    <t>lupinus spp</t>
  </si>
  <si>
    <t>553</t>
  </si>
  <si>
    <t>VIVAI VITICOLI</t>
  </si>
  <si>
    <t>554</t>
  </si>
  <si>
    <t>VIVAI OLIVICOLI</t>
  </si>
  <si>
    <t>555</t>
  </si>
  <si>
    <t>VIVAI FORESTALI</t>
  </si>
  <si>
    <t>556</t>
  </si>
  <si>
    <t>VIVAI - ALTRI</t>
  </si>
  <si>
    <t>574</t>
  </si>
  <si>
    <t>FAVE E FAVETTE ALLO STATO SECCO</t>
  </si>
  <si>
    <t>577</t>
  </si>
  <si>
    <t>FRUMENTO SEGALATO</t>
  </si>
  <si>
    <t>578</t>
  </si>
  <si>
    <t>FRUMENTO SEGALATO - DA FORAGGIO</t>
  </si>
  <si>
    <t>588</t>
  </si>
  <si>
    <t>GRANO (FRUMENTO) TENERO - DA FORAGGIO</t>
  </si>
  <si>
    <t>594</t>
  </si>
  <si>
    <t>GRANO (FRUMENTO) DURO - DA FORAGGIO</t>
  </si>
  <si>
    <t>597</t>
  </si>
  <si>
    <t>GRANO SARACENO</t>
  </si>
  <si>
    <t>Poligonaceae</t>
  </si>
  <si>
    <t>Fagopyrum</t>
  </si>
  <si>
    <t>Fagopyrum esculentum (L.)</t>
  </si>
  <si>
    <t>599</t>
  </si>
  <si>
    <t>GRANO SARACENO - DA FORAGGIO</t>
  </si>
  <si>
    <t>607</t>
  </si>
  <si>
    <t>LEGUMINOSE DA GRANELLA</t>
  </si>
  <si>
    <t>2.01.06.07</t>
  </si>
  <si>
    <t xml:space="preserve"> Semi di lino</t>
  </si>
  <si>
    <t>610</t>
  </si>
  <si>
    <t>LINO - SEMI</t>
  </si>
  <si>
    <t>02.03.02</t>
  </si>
  <si>
    <t xml:space="preserve"> Pascoli magri</t>
  </si>
  <si>
    <t>054</t>
  </si>
  <si>
    <t>PASCOLO ARBORATO - TARA 50%</t>
  </si>
  <si>
    <t>PASCOLO MAGRO NON AVVICENDATO PER ALMENO 5 ANNI - PERMANENTE</t>
  </si>
  <si>
    <t>720</t>
  </si>
  <si>
    <t>pascolo arborato (bosco ceduo) tara 50%</t>
  </si>
  <si>
    <t>1.3.2.2</t>
  </si>
  <si>
    <t>prati permanenti cespugliati, arborati e/o
con roccia affiorante con tara 50%</t>
  </si>
  <si>
    <t>DM 18 dicembre 2014, art. 7(9) lett. c)</t>
  </si>
  <si>
    <t>BARBABIETOLA - RAPA ROSSA/BIETOLA DA COSTA</t>
  </si>
  <si>
    <t>Cucurbita pepo (L.)</t>
  </si>
  <si>
    <t>Pedaliaceae</t>
  </si>
  <si>
    <t>Sesamum</t>
  </si>
  <si>
    <t>Sesamum indicum</t>
  </si>
  <si>
    <t>Ranunculus</t>
  </si>
  <si>
    <t>Ranunculus spp. (L.)</t>
  </si>
  <si>
    <t>Secale</t>
  </si>
  <si>
    <t>Secale cereale (L.)</t>
  </si>
  <si>
    <t>Sorghum</t>
  </si>
  <si>
    <t>Sorghum bicolor (L.)</t>
  </si>
  <si>
    <t>Lolium x boucheanum (Kunth)</t>
  </si>
  <si>
    <t>Petroselinum</t>
  </si>
  <si>
    <t>Petroselinum crispum</t>
  </si>
  <si>
    <t>Thymus</t>
  </si>
  <si>
    <t>Thymus spp. (L.)</t>
  </si>
  <si>
    <t>Crocus</t>
  </si>
  <si>
    <t>Crocus sativus (L.)</t>
  </si>
  <si>
    <t>Origanum vulgare (L.)</t>
  </si>
  <si>
    <t>Tritordeum</t>
  </si>
  <si>
    <t>TRITORDEUM</t>
  </si>
  <si>
    <t>Tritordeum spp</t>
  </si>
  <si>
    <t xml:space="preserve">TRITORDEUM PER LA PRODUZIONE DI SEME </t>
  </si>
  <si>
    <t>TRITORDEUM - DA FORAGGIO</t>
  </si>
  <si>
    <t>MAGGESE VESTITO</t>
  </si>
  <si>
    <t>AGROSTIDE - DA FORAGGIO</t>
  </si>
  <si>
    <t>D/9 F)</t>
  </si>
  <si>
    <t>LENTICCHIE, CECI E VECCE</t>
  </si>
  <si>
    <t>ALTRO</t>
  </si>
  <si>
    <t>D/7</t>
  </si>
  <si>
    <t>D/9 E)</t>
  </si>
  <si>
    <t>PISELLI, FAVE E FAVETTI, LUPINI DOLCI</t>
  </si>
  <si>
    <t>CODA DI VOLPE - DA FORAGGIO</t>
  </si>
  <si>
    <t>BIETOLA - DA FORAGGIO</t>
  </si>
  <si>
    <t>ERBAIO - ALTRO, ANNUALE (SFALCIATO E/O PASCOLATO) - NON PERMANENTE</t>
  </si>
  <si>
    <t>D/18 A)</t>
  </si>
  <si>
    <t>ERBAI TEMPORANEI</t>
  </si>
  <si>
    <t>D/23</t>
  </si>
  <si>
    <t>BROMUS</t>
  </si>
  <si>
    <t>LUNGO PRECOCE</t>
  </si>
  <si>
    <t>VARIEGATO</t>
  </si>
  <si>
    <t>VARIEGATO DI CASTELFRANCO IGP</t>
  </si>
  <si>
    <t>ROSSO TONDO</t>
  </si>
  <si>
    <t>DI CHIOGGIA ICP</t>
  </si>
  <si>
    <t>SEMILUNGO</t>
  </si>
  <si>
    <t>DI VERONA IGP</t>
  </si>
  <si>
    <t>DI LUSIA</t>
  </si>
  <si>
    <t>DORATO RISSONE (SEDANO DORATO D'ASTI)</t>
  </si>
  <si>
    <t>NAPOLETANA LUNGA</t>
  </si>
  <si>
    <t>NAPOLETANA TONDA</t>
  </si>
  <si>
    <t>CILENTANO</t>
  </si>
  <si>
    <t>SAN PASQUALE</t>
  </si>
  <si>
    <t>DA MANNA (ORNO)</t>
  </si>
  <si>
    <t>MAGGIORE</t>
  </si>
  <si>
    <t>OSSIFILLO</t>
  </si>
  <si>
    <t>trifolium repens L.</t>
  </si>
  <si>
    <t>TRIFOGLIO (SP. TRIFOLIUM REPENS L.)</t>
  </si>
  <si>
    <t>ruferimento n. 47 sommario catalogo</t>
  </si>
  <si>
    <t>388</t>
  </si>
  <si>
    <t>TRIFOGLIO PER LA PRODUZIONE DI SEME (SP. TRIFOLIUM RESUPINATUM L.)</t>
  </si>
  <si>
    <t>trifolium resupinatum L.</t>
  </si>
  <si>
    <t>TRIFOGLIO (SP. TRIFOLIUM RESUPINATUM L.)</t>
  </si>
  <si>
    <t>ruferimento n. 48 sommario catalogo</t>
  </si>
  <si>
    <t>389</t>
  </si>
  <si>
    <t>VECCIA PER LA PRODUZIONE DI SEME (SP. VICIA SATIVA L.)</t>
  </si>
  <si>
    <t>vicia sativa L.</t>
  </si>
  <si>
    <t>VECCIA SATIVA</t>
  </si>
  <si>
    <t>riferimento n. 52 sommario catalogo</t>
  </si>
  <si>
    <t>390</t>
  </si>
  <si>
    <t>VECCIA PER LA PRODUZIONE DI SEME (SP. VICIA VILLOSA ROTH.)</t>
  </si>
  <si>
    <t>vicia villosa L.</t>
  </si>
  <si>
    <t>VECCIA VILLOSA</t>
  </si>
  <si>
    <t xml:space="preserve">riferimento n. 53 sommario catalogo </t>
  </si>
  <si>
    <t>SUPERFICI SEMINABILI - COLTURE DA DEFINIRE</t>
  </si>
  <si>
    <t>666</t>
  </si>
  <si>
    <t>SEMINATIVI</t>
  </si>
  <si>
    <t>404</t>
  </si>
  <si>
    <t>BABACO</t>
  </si>
  <si>
    <t>405</t>
  </si>
  <si>
    <t>AVOCADO</t>
  </si>
  <si>
    <t>407</t>
  </si>
  <si>
    <t>Codice raggruppamento previsto nell'all. I del Reg. (CE) n. 1444/2002</t>
  </si>
  <si>
    <t>Descrizione del raggruppamento previsto nell'all. I del Reg. (CE) n. 1444/2002</t>
  </si>
  <si>
    <t>elenco delle categorie previste dalla normativa di applicazione della Riforma PAC</t>
  </si>
  <si>
    <t>superficie agricola</t>
  </si>
  <si>
    <t>e) "superficie agricola": qualsiasi superficie occupata da seminativi, prati permanenti e pascoli permanenti, o colture permanenti;</t>
  </si>
  <si>
    <t>1.1</t>
  </si>
  <si>
    <t>seminativo</t>
  </si>
  <si>
    <t>1.2</t>
  </si>
  <si>
    <t>colture permanenti diverse dai prati permanenti</t>
  </si>
  <si>
    <t>colture fuori avvicendamento che occupano il terreno per almeno cinque anni e forniscono raccolti ripetuti: vivai</t>
  </si>
  <si>
    <t>colture fuori avvicendamento che occupano il terreno per almeno cinque anni e forniscono raccolti ripetuti: bosco ceduo a rotazione rapida</t>
  </si>
  <si>
    <t>1.3</t>
  </si>
  <si>
    <t>prato permanente</t>
  </si>
  <si>
    <t>h) "prato permanente e pascolo permanente" (congiuntamente denominati "prato permanente"): terreno utilizzato per la coltivazione di erba o di altre piante erbacee da foraggio, naturali (spontanee) o coltivate (seminate), e non compreso nell'avvicendamento delle colture dell'azienda da cinque anni o più; può comprendere altre specie, segnatamente arbustive e/o arboree, che possono essere utilizzate per il pascolo purché l'erba e le altre piante erbacee da foraggio restino predominanti, nonché, ove gli Stati membri decidano in tal senso, terreno pascolabile che rientra nell'ambito delle prassi locali consolidate, qualora nelle superfici di pascolo non siano tradizionalmente predominanti erba e altre piante erbacee da foraggio;</t>
  </si>
  <si>
    <t>1.3.2</t>
  </si>
  <si>
    <t>specie arbustive e/o arboree/prassi locali consolidate</t>
  </si>
  <si>
    <t>AVARENGO N.</t>
  </si>
  <si>
    <t>BARBERA N.</t>
  </si>
  <si>
    <t>BARBERA BIANCA B.</t>
  </si>
  <si>
    <t>BARBERA SARDA N.</t>
  </si>
  <si>
    <t>BARSAGLINA N.</t>
  </si>
  <si>
    <t>BELLONE B.</t>
  </si>
  <si>
    <t>BERVEDINO B.</t>
  </si>
  <si>
    <t>BIANCAME B.</t>
  </si>
  <si>
    <t>BIANCHETTA GENOVESE B.</t>
  </si>
  <si>
    <t>BIANCHETTA TREVIGIANA B.</t>
  </si>
  <si>
    <t>BIANCO D'ALESSANO B.</t>
  </si>
  <si>
    <t>BIANCOLELLA B.</t>
  </si>
  <si>
    <t>BIANCONE B.</t>
  </si>
  <si>
    <t>BOMBINO BIANCO B.</t>
  </si>
  <si>
    <t>BOMBINO NERO N.</t>
  </si>
  <si>
    <t>BONAMICO N.</t>
  </si>
  <si>
    <t>BONARDA N.</t>
  </si>
  <si>
    <t>BOSCO B.</t>
  </si>
  <si>
    <t>BOVALE GRANDE N.</t>
  </si>
  <si>
    <t>BOVALE N.</t>
  </si>
  <si>
    <t>BRACCIOLA NERA N.</t>
  </si>
  <si>
    <t>BRACHETTO N.</t>
  </si>
  <si>
    <t>CABERNET FRANC N.</t>
  </si>
  <si>
    <t>CABERNET SAUVIGNON N.</t>
  </si>
  <si>
    <t>CADDIU N.</t>
  </si>
  <si>
    <t>CAGNULARI N.</t>
  </si>
  <si>
    <t>CALABRESE N.</t>
  </si>
  <si>
    <t>CALORIA N.</t>
  </si>
  <si>
    <t>CANAIOLO BIANCO B.</t>
  </si>
  <si>
    <t>CANAIOLO NERO N.</t>
  </si>
  <si>
    <t>CANINA NERA N.</t>
  </si>
  <si>
    <t>CANNONAU N.</t>
  </si>
  <si>
    <t>CARICAGIOLA N.</t>
  </si>
  <si>
    <t>CARICA L'ASINO B.</t>
  </si>
  <si>
    <t>CARIGNANO N.</t>
  </si>
  <si>
    <t>CARRICANTE B.</t>
  </si>
  <si>
    <t>CASTIGLIONE N.</t>
  </si>
  <si>
    <t>CATANESE NERO N.</t>
  </si>
  <si>
    <t>CATARRATTO BIANCO COMUNE B.</t>
  </si>
  <si>
    <t>CATARRATTO BIANCO LUCIDO B.</t>
  </si>
  <si>
    <t>CESANESE COMUNE N.</t>
  </si>
  <si>
    <t>CESANESE D'AFFILE N.</t>
  </si>
  <si>
    <t>CILIEGIOLO N.</t>
  </si>
  <si>
    <t>CLAIRETTE B.</t>
  </si>
  <si>
    <t>COCOCCIOLA B.</t>
  </si>
  <si>
    <t>CODA DI VOLPE BIANCA B.</t>
  </si>
  <si>
    <t>COLOMBANA NERA N.</t>
  </si>
  <si>
    <t>COLORINO N.</t>
  </si>
  <si>
    <t>ALTRE PIANTE INDUSTRIALI</t>
  </si>
  <si>
    <t>750</t>
  </si>
  <si>
    <t>ORTIVE SOTTO VETRO (su terreni improduttivi)</t>
  </si>
  <si>
    <t>COLTURE PERMANENTI SOTTO VETRO</t>
  </si>
  <si>
    <t>G/7</t>
  </si>
  <si>
    <t>COLTIVAZIONI PERMANENTI IN SERRE</t>
  </si>
  <si>
    <t>02.04.07</t>
  </si>
  <si>
    <t xml:space="preserve"> Coltivazioni permanenti in serra</t>
  </si>
  <si>
    <t>ORTIVE ALL'APERTO IN ORTO INDUSTRIALE</t>
  </si>
  <si>
    <t>830</t>
  </si>
  <si>
    <t>FRUTTA FRESCA DI ORIGINE SUB-TROPICALE</t>
  </si>
  <si>
    <t>850</t>
  </si>
  <si>
    <t>ALTRI ARBORETI DA LEGNO</t>
  </si>
  <si>
    <t>852</t>
  </si>
  <si>
    <t>ALTRE COLTIVAZIONI A SEMINATIVI</t>
  </si>
  <si>
    <t>D/20</t>
  </si>
  <si>
    <t>ALTRE COLTIVAZIONI PER SEMINATIVI</t>
  </si>
  <si>
    <t>02.01.11</t>
  </si>
  <si>
    <t xml:space="preserve"> Altre coltivazioni per seminativi</t>
  </si>
  <si>
    <t>869</t>
  </si>
  <si>
    <t>ALTRI SEMI E FRUTTI OLEOSI</t>
  </si>
  <si>
    <t>D/4</t>
  </si>
  <si>
    <t>900</t>
  </si>
  <si>
    <t>SUPERFICI ARBORATE/CESPUGLIATE CON O SENZA TARE NON UTILIZZATE AI FINI DEL PASCOLO</t>
  </si>
  <si>
    <t>INSALATA, DIVERSA DALLA LATTUGA E DALLE CICORIE</t>
  </si>
  <si>
    <t>929</t>
  </si>
  <si>
    <t>INSALATA PER LA PRODUZIONE DI SEME</t>
  </si>
  <si>
    <t>937</t>
  </si>
  <si>
    <t>RAVANELLO E ALTRE CRUCIFERE PER LA PRODUZIONE DI SEME</t>
  </si>
  <si>
    <t>D/12</t>
  </si>
  <si>
    <t>PIANTE SARCHIATE DA FORAGGIO (ESCLUSE LE SEMENTI)</t>
  </si>
  <si>
    <t>BRASSICA CARINATA (CAVOLO ABISSINO)</t>
  </si>
  <si>
    <t>990</t>
  </si>
  <si>
    <t>MACERI, LAGHETTI FINO A 2000 MQ</t>
  </si>
  <si>
    <t>USO NON SPECIFICATO - ABBINABILE AI TITOLI BASATI SULLA SUPERFICIE</t>
  </si>
  <si>
    <t>D - F- H/2</t>
  </si>
  <si>
    <t>SEMINATIVI - PRATI PERMANENTI E PASCOLI - SUPERFICIE BOSCATA</t>
  </si>
  <si>
    <t>800</t>
  </si>
  <si>
    <t>Uso non specificato</t>
  </si>
  <si>
    <t>MARANO VICENTINO</t>
  </si>
  <si>
    <t>SPIGA BIANCA</t>
  </si>
  <si>
    <t>riferimento n. 11 sommario catalogo</t>
  </si>
  <si>
    <t>955</t>
  </si>
  <si>
    <t>NAVONI RUTABAGA</t>
  </si>
  <si>
    <t>091</t>
  </si>
  <si>
    <t>riferimento n. 54 sommario catalogo</t>
  </si>
  <si>
    <t>956</t>
  </si>
  <si>
    <t>SEDANO RAPA</t>
  </si>
  <si>
    <t>riferimento n. 7  2 sommario catalogo</t>
  </si>
  <si>
    <t>2.04.01.01.02</t>
  </si>
  <si>
    <t xml:space="preserve"> Frutta di origine subtropicale</t>
  </si>
  <si>
    <t>958</t>
  </si>
  <si>
    <t>ANANASSI</t>
  </si>
  <si>
    <t>959</t>
  </si>
  <si>
    <t>GUAIAVE, MANGO E MANGOSTANO</t>
  </si>
  <si>
    <t>961</t>
  </si>
  <si>
    <t>MELISSA</t>
  </si>
  <si>
    <t>Melissa</t>
  </si>
  <si>
    <t>Melissa officinalis (L.)</t>
  </si>
  <si>
    <t>962</t>
  </si>
  <si>
    <t>MENTA</t>
  </si>
  <si>
    <t>Mentha</t>
  </si>
  <si>
    <t>Mentha spp. (L.)</t>
  </si>
  <si>
    <t>963</t>
  </si>
  <si>
    <t>ORIGANO</t>
  </si>
  <si>
    <t>964</t>
  </si>
  <si>
    <t>MAGGIORANA</t>
  </si>
  <si>
    <t>Origanum</t>
  </si>
  <si>
    <t>Origanum majorana (L.)</t>
  </si>
  <si>
    <t>965</t>
  </si>
  <si>
    <t>ROSMARINO</t>
  </si>
  <si>
    <t>colture fuori avvicendamento che occupano il terreno per almeno cinque anni e forniscono raccolti ripetuti: colture erbacee/arbustive</t>
  </si>
  <si>
    <t>Rosmarinus officinalis (L.)</t>
  </si>
  <si>
    <t>966</t>
  </si>
  <si>
    <t>SALVIA</t>
  </si>
  <si>
    <t>02.04.00</t>
  </si>
  <si>
    <t xml:space="preserve"> Colture permanenti</t>
  </si>
  <si>
    <t>967</t>
  </si>
  <si>
    <t>FRASSINO</t>
  </si>
  <si>
    <t>480</t>
  </si>
  <si>
    <t>Uso forestale (boschi)</t>
  </si>
  <si>
    <t>2.1</t>
  </si>
  <si>
    <t>superfici forestali</t>
  </si>
  <si>
    <t>Reg UE 1305/2013, art. 2</t>
  </si>
  <si>
    <t>968</t>
  </si>
  <si>
    <t>CAPPERO</t>
  </si>
  <si>
    <t>969</t>
  </si>
  <si>
    <t>AZZERUOLO</t>
  </si>
  <si>
    <t>BROCCOLO</t>
  </si>
  <si>
    <t>riferimento n. 10.3 sommario catalogo</t>
  </si>
  <si>
    <t>971</t>
  </si>
  <si>
    <t>ALCHECHENGI</t>
  </si>
  <si>
    <t>Physalis</t>
  </si>
  <si>
    <t>Physalis alkekengi (L.)</t>
  </si>
  <si>
    <t>Brassica carinata (L.)</t>
  </si>
  <si>
    <t>973</t>
  </si>
  <si>
    <t>ACACIA SALIGNA</t>
  </si>
  <si>
    <t>993</t>
  </si>
  <si>
    <t>COLTIVAZIONI ARBOREE SPECIALIZZATE</t>
  </si>
  <si>
    <t>100</t>
  </si>
  <si>
    <t>Colture permanenti (arboree)</t>
  </si>
  <si>
    <t>VARIETA UVA DA VINO A BACCA NERA</t>
  </si>
  <si>
    <t>BALI</t>
  </si>
  <si>
    <t>BALILLA</t>
  </si>
  <si>
    <t>CASTELMOCHI</t>
  </si>
  <si>
    <t>GUADERELLA o LUTEOLA</t>
  </si>
  <si>
    <t>Reseda  luteola (L.)</t>
  </si>
  <si>
    <t>Resedaceae</t>
  </si>
  <si>
    <t>Reseda</t>
  </si>
  <si>
    <t>ROBBIA DEI TINTORI</t>
  </si>
  <si>
    <t>Rubia tinctorum (L.)</t>
  </si>
  <si>
    <t>Rubia</t>
  </si>
  <si>
    <t>Rubiaceae</t>
  </si>
  <si>
    <t>RESEDA o GUADERELLA o LUTEOLA</t>
  </si>
  <si>
    <t>MAX RED BARTLETT</t>
  </si>
  <si>
    <t>ROSIRED BARTLETT</t>
  </si>
  <si>
    <t>DEL PRINCIPE</t>
  </si>
  <si>
    <t>ALESSANDRINA</t>
  </si>
  <si>
    <t>BIANCHELLO</t>
  </si>
  <si>
    <t>BROCCOLINO</t>
  </si>
  <si>
    <t>BUTIRRA D'ILARDENPON</t>
  </si>
  <si>
    <t>COSCA</t>
  </si>
  <si>
    <t>COVATE</t>
  </si>
  <si>
    <t>DEVOE</t>
  </si>
  <si>
    <t>FAVORITA</t>
  </si>
  <si>
    <t>FIASCA</t>
  </si>
  <si>
    <t>FERROVIA</t>
  </si>
  <si>
    <t>GIARDINA SOMARA</t>
  </si>
  <si>
    <t>GRAND CHANPION</t>
  </si>
  <si>
    <t>MARGAROLA</t>
  </si>
  <si>
    <t>MOLINACCIO</t>
  </si>
  <si>
    <t>MORA DI FAENZA</t>
  </si>
  <si>
    <t>MUSCATLON</t>
  </si>
  <si>
    <t>OLIVER</t>
  </si>
  <si>
    <t>PERA GIUGNO</t>
  </si>
  <si>
    <t>PERA LESSA</t>
  </si>
  <si>
    <t>PER DI S. GIOVANNI</t>
  </si>
  <si>
    <t>PRECOCE DI REVERE</t>
  </si>
  <si>
    <t>PRECOCE DI ALTEDO</t>
  </si>
  <si>
    <t>RAMPINA</t>
  </si>
  <si>
    <t>SCIPIONA</t>
  </si>
  <si>
    <t>WILLIAM</t>
  </si>
  <si>
    <t>SPADONA ESTIVA</t>
  </si>
  <si>
    <t>TARTARO</t>
  </si>
  <si>
    <t>VOLPINA</t>
  </si>
  <si>
    <t>VOLPONA</t>
  </si>
  <si>
    <t>GNOCCO DI PARMA</t>
  </si>
  <si>
    <t>MORA</t>
  </si>
  <si>
    <t>SANGUIGNOLA</t>
  </si>
  <si>
    <t>ANGELICA</t>
  </si>
  <si>
    <t>prati permanenti caratterizzati da vincoli ambientali che ne consentono la conservazione anche in assenza di pascolamento o di qualsiasi altra operazione colturale situati ad una altitudine uguale o superiore a quella indicata nell’allegato I del DM 26 febbraio 2015, n. 1420</t>
  </si>
  <si>
    <t>prato permanente, escluse le pratiche tradizionali, l'uso/consuetudine e i pascoli naturali</t>
  </si>
  <si>
    <t>OTTAVIANELLO N.</t>
  </si>
  <si>
    <t>PAMPANUTO B.</t>
  </si>
  <si>
    <t>PASCALE N.</t>
  </si>
  <si>
    <t>PASSERINA B.</t>
  </si>
  <si>
    <t>PAVANA N.</t>
  </si>
  <si>
    <t>PECORELLO B.</t>
  </si>
  <si>
    <t>PECORINO B.</t>
  </si>
  <si>
    <t>PERRICONE N.</t>
  </si>
  <si>
    <t>PETIT ROUGE N.</t>
  </si>
  <si>
    <t>PICCOLA NERA N.</t>
  </si>
  <si>
    <t>PICOLIT B.</t>
  </si>
  <si>
    <t>PIEDIROSSO N.</t>
  </si>
  <si>
    <t>PIGATO B.</t>
  </si>
  <si>
    <t>PIGNOLA N.</t>
  </si>
  <si>
    <t>PINELLA B.</t>
  </si>
  <si>
    <t>PINOT BIANCO B.</t>
  </si>
  <si>
    <t>PINOT GRIGIO G.</t>
  </si>
  <si>
    <t>PINOT NERO N.</t>
  </si>
  <si>
    <t>PLASSA N.</t>
  </si>
  <si>
    <t>POLLERA NERA N.</t>
  </si>
  <si>
    <t>PORTOGHESE N.</t>
  </si>
  <si>
    <t>PRIMITIVO N.</t>
  </si>
  <si>
    <t>PRUGNOLO GENTILE N.</t>
  </si>
  <si>
    <t>PRUNESTA N.</t>
  </si>
  <si>
    <t>RABOSO PIAVE N.</t>
  </si>
  <si>
    <t>Borrago officinalis (L.)</t>
  </si>
  <si>
    <t>FRASSINO MAGGIORE</t>
  </si>
  <si>
    <t>Oleaceae</t>
  </si>
  <si>
    <t xml:space="preserve">Fraxinus </t>
  </si>
  <si>
    <t>Fraxinus excelsior (L.)</t>
  </si>
  <si>
    <t>FRASSINO DELLA MANNA ORNO ORNIELLO</t>
  </si>
  <si>
    <t>Fraxinus ornus (L.)</t>
  </si>
  <si>
    <t>FRASSINO OSSIFILLO O MERIDIONALE</t>
  </si>
  <si>
    <t>Fraxinus angustifolia (Vahl)</t>
  </si>
  <si>
    <t>GINKGO BILOBA</t>
  </si>
  <si>
    <t>Ginkgoaceae</t>
  </si>
  <si>
    <t>Ginkgo</t>
  </si>
  <si>
    <t>Ginkgo biloba (L.)</t>
  </si>
  <si>
    <t>LECCIO</t>
  </si>
  <si>
    <t>Quercus</t>
  </si>
  <si>
    <t>Quercus ilex (L.)</t>
  </si>
  <si>
    <t>BELLA DI GAMBETTOLA</t>
  </si>
  <si>
    <t>BELLA DI GIUGNO</t>
  </si>
  <si>
    <t>BELLA DI LUGO</t>
  </si>
  <si>
    <t>BELLA DI MELITO</t>
  </si>
  <si>
    <t>BELLA DI RENAZZO</t>
  </si>
  <si>
    <t>BELLA DI ROMA</t>
  </si>
  <si>
    <t>BELLA DI SAN LORENZO</t>
  </si>
  <si>
    <t>BELLA LUCIA</t>
  </si>
  <si>
    <t>BENEDICTE</t>
  </si>
  <si>
    <t>BIANCA DI SAN MARTINO</t>
  </si>
  <si>
    <t>BIG MOON</t>
  </si>
  <si>
    <t>BLACK MAEBA</t>
  </si>
  <si>
    <t>BOLERO</t>
  </si>
  <si>
    <t>BOLIVIA</t>
  </si>
  <si>
    <t>BOTTO</t>
  </si>
  <si>
    <t>PASCOLO POLIFITA (TIPO ALPEGGI) CON ROCCIA AFFIORANTE TARA 20%</t>
  </si>
  <si>
    <t>600</t>
  </si>
  <si>
    <t>pascolo polifita (tipo alpeggi) con roccia affiorante tara 20%</t>
  </si>
  <si>
    <t>1.3.2.1</t>
  </si>
  <si>
    <t>prati permanenti cespugliati, arborati e/o con roccia affiorante con tara 20%</t>
  </si>
  <si>
    <t>DM 18 dicembre 2014, art. 7(9) lett. b)</t>
  </si>
  <si>
    <t>prati permanenti cespugliati, arborati e/o con roccia affiorante con tara eccedente il cinque per cento e fino al venti per cento</t>
  </si>
  <si>
    <t>PASCOLO POLIFITA CON ROCCIA AFFIORANTE TARA 20%</t>
  </si>
  <si>
    <t>064</t>
  </si>
  <si>
    <t>PASCOLO POLIFITA (TIPO ALPEGGI) CON ROCCIA AFFIORANTE TARA 50%</t>
  </si>
  <si>
    <t>640</t>
  </si>
  <si>
    <t>pascolo polifita (tipo alpeggi) con roccia affiorante tara 50%</t>
  </si>
  <si>
    <t>PASCOLO POLIFITA CON ROCCIA AFFIORANTE TARA 50%</t>
  </si>
  <si>
    <t>065</t>
  </si>
  <si>
    <t>PASCOLO POLIFITA (TIPO ALPEGGI)</t>
  </si>
  <si>
    <t>560</t>
  </si>
  <si>
    <t>pascolo polifita (tipo alpeggi)</t>
  </si>
  <si>
    <t>1.3.1.1</t>
  </si>
  <si>
    <t>prati permanenti cespugliati, arborati e/o con roccia affiorante
senza tara</t>
  </si>
  <si>
    <t>DM 18 dicembre 2014, art. 7(9) lett. a)</t>
  </si>
  <si>
    <t>prati permanenti cespugliati, arborati e/o con roccia affiorante
con tara fino al cinque per cento</t>
  </si>
  <si>
    <t>PASCOLO POLIFITA</t>
  </si>
  <si>
    <t>103</t>
  </si>
  <si>
    <t>PASCOLO ARBORATO - CESPUGLIATO TARA 20%</t>
  </si>
  <si>
    <t>pascolo arborato (bosco alto fusto e cespugliato) tara 20%</t>
  </si>
  <si>
    <t>SUPERFICI INERBITE SOTTOBOSCO SENZA TARE</t>
  </si>
  <si>
    <t>reg. UE 639/2014, art. 7 lett. a) - DM 18 dicembre 2014, art. 7(9) lett. d)</t>
  </si>
  <si>
    <t>211</t>
  </si>
  <si>
    <t>x</t>
  </si>
  <si>
    <t>riso</t>
  </si>
  <si>
    <t>Lolium perenne ( L.)</t>
  </si>
  <si>
    <t>Capsicum</t>
  </si>
  <si>
    <t>TERRENO COPERTO DA VEGETAZIONE SPONTANEA-COPERTURA VEGETALE SPONTANEA</t>
  </si>
  <si>
    <t>COPERTURA VEGETALE SPONTANEA</t>
  </si>
  <si>
    <t>TERRENO SEMINATO SENZA FINI PRODUTTIVI IMMEDIATI-PRATICA DEL SOVESCIO, CON SPECIE DA SOVESCIO O PIANTE BIOCIDE</t>
  </si>
  <si>
    <t>TERRENO SEMINATO SENZA FINI PRODUTTIVI IMMEDIATI</t>
  </si>
  <si>
    <t>PRATICA DEL SOVESCIO, CON SPECIE DA SOVESCIO O PIANTE BIOCIDE</t>
  </si>
  <si>
    <t>TERRENO SEMINATO SENZA FINI PRODUTTIVI IMMEDIATI-INTERVENTI DI RIPRISTINO DI HABITAT O BIOTOPI</t>
  </si>
  <si>
    <t>TERRENO SEMINATO SENZA FINI PRODUTTIVI IMMEDIATI-COLTURE A PERDERE PER LA FAUNA</t>
  </si>
  <si>
    <t>COLTURE A PERDERE PER LA FAUNA</t>
  </si>
  <si>
    <t>FAVE E FAVETTE - DA FORAGGIO</t>
  </si>
  <si>
    <t>ERBAIO IN PUREZZA, ANNUALE - NON PERMANENTE</t>
  </si>
  <si>
    <t>152</t>
  </si>
  <si>
    <t>TRIFOGLIO - DA FORAGGIO</t>
  </si>
  <si>
    <t>trifolium spp.</t>
  </si>
  <si>
    <t>TRIFOGLIO</t>
  </si>
  <si>
    <t>riferimento catalogo da 43 a 48 sommario catalogo</t>
  </si>
  <si>
    <t>581</t>
  </si>
  <si>
    <t>GINESTRINO</t>
  </si>
  <si>
    <t>Lotus</t>
  </si>
  <si>
    <t>lotus corniculatus L.</t>
  </si>
  <si>
    <t>riferimento n. 34  sommario catalogo</t>
  </si>
  <si>
    <t>SULLA - DA FORAGGIO</t>
  </si>
  <si>
    <t>862</t>
  </si>
  <si>
    <t>FIENO GRECO</t>
  </si>
  <si>
    <t>Trigonella</t>
  </si>
  <si>
    <t>trigonella foenum-graecum L.</t>
  </si>
  <si>
    <t>riferimento n. 49 sommario catalogo</t>
  </si>
  <si>
    <t>02.03.01</t>
  </si>
  <si>
    <t xml:space="preserve"> Prati e pascoli, esclusi i pascoli magri</t>
  </si>
  <si>
    <t>Prati e pascoli seminabili, esclusi i pascoli magri  (superficie non avvicendata per almeno 5 anni)</t>
  </si>
  <si>
    <t>1.3.1</t>
  </si>
  <si>
    <t>erba o altre piante erbacee da foraggio permanenti</t>
  </si>
  <si>
    <t>562</t>
  </si>
  <si>
    <t>ERBA MEDICA - DA FORAGGIO</t>
  </si>
  <si>
    <t>ERBA MEDICA</t>
  </si>
  <si>
    <t>riferimento n. 39 sommario catalogo</t>
  </si>
  <si>
    <t>LUPINELLA - DA FORAGGIO</t>
  </si>
  <si>
    <t>CODICE VARIETA'/USO</t>
  </si>
  <si>
    <t>VARIETA'</t>
  </si>
  <si>
    <t>172</t>
  </si>
  <si>
    <t>174</t>
  </si>
  <si>
    <t>senza tara</t>
  </si>
  <si>
    <t>con tara</t>
  </si>
  <si>
    <t>Codice</t>
  </si>
  <si>
    <t>Descrizione</t>
  </si>
  <si>
    <t>X</t>
  </si>
  <si>
    <t>D/6</t>
  </si>
  <si>
    <t>GRANOTURCO</t>
  </si>
  <si>
    <t>uso energetico</t>
  </si>
  <si>
    <t>Lauraceae</t>
  </si>
  <si>
    <t>Laurus</t>
  </si>
  <si>
    <t>Laurus nobilis</t>
  </si>
  <si>
    <t xml:space="preserve">FUJONA O RENETTA WALDER  </t>
  </si>
  <si>
    <t>Capsicum annuum</t>
  </si>
  <si>
    <t>Humulus</t>
  </si>
  <si>
    <t>Humulus spp. (L.)</t>
  </si>
  <si>
    <t>Sinapis</t>
  </si>
  <si>
    <t>Sinapis spp.</t>
  </si>
  <si>
    <t>Convolvulaceae</t>
  </si>
  <si>
    <t>Ipomoea</t>
  </si>
  <si>
    <t>Ipomoea batatas (L.)</t>
  </si>
  <si>
    <t>Triticosecale</t>
  </si>
  <si>
    <t>Triticosecale spp. (wittm)</t>
  </si>
  <si>
    <t>LATTUGA LATTUGHINO</t>
  </si>
  <si>
    <t>BIETOLA (Compresa  la CHELTENHAM BEET, BARBABIETOLA ROSSA/BIETOLA DA COSTA)DA ORTO PER LA PRODUZIONE DI SEME</t>
  </si>
  <si>
    <t>LATTUGA LATTUGHINO PER LA PRODUZIONE DI SEME</t>
  </si>
  <si>
    <r>
      <t>LOIETTO</t>
    </r>
    <r>
      <rPr>
        <sz val="9"/>
        <color indexed="10"/>
        <rFont val="Calibri"/>
        <family val="2"/>
      </rPr>
      <t xml:space="preserve"> LOGLIO PERENNE/LOIETTO INGLESE</t>
    </r>
    <r>
      <rPr>
        <sz val="9"/>
        <rFont val="Calibri"/>
        <family val="2"/>
      </rPr>
      <t xml:space="preserve"> </t>
    </r>
  </si>
  <si>
    <t>BIETOLA (Compresa  la CHELTENHAM BEET, BARBABIETOLA ROSSA/BIETOLA DA COSTA) DA FORAGGIO</t>
  </si>
  <si>
    <t>cedui - TUTTI</t>
  </si>
  <si>
    <t>progressivo FAMIGLIA</t>
  </si>
  <si>
    <t>progressivo GENERE</t>
  </si>
  <si>
    <t>progressivo SPECIE</t>
  </si>
  <si>
    <t>1.1.4</t>
  </si>
  <si>
    <t>terreno utilizzato per coltivazioni agricole sommerse</t>
  </si>
  <si>
    <t>Codice Coltura Diversa</t>
  </si>
  <si>
    <t>NA</t>
  </si>
  <si>
    <t>Altre superfici EFA: Rimboschimento (PSR NON più attivi) E MARGINI DEI CAMPI</t>
  </si>
  <si>
    <t>cedui - di cui EFA</t>
  </si>
  <si>
    <t>cedui - di cui non EFA</t>
  </si>
  <si>
    <t>PSR</t>
  </si>
  <si>
    <t>Castanea</t>
  </si>
  <si>
    <t>Castanea Sativa Miller</t>
  </si>
  <si>
    <t>superficie sulle quali sono svolte pratiche locali tradizionali</t>
  </si>
  <si>
    <t>superfici messe a riposo di cui a 101</t>
  </si>
  <si>
    <t>tutti i seminativi tranne quelli codificati come 114 e 102</t>
  </si>
  <si>
    <t>messa a riposo, colture azotofissatrici, margini dei campi seminabili</t>
  </si>
  <si>
    <t>tutte le colture permanenti tranne i boschi cedui</t>
  </si>
  <si>
    <t>boschi cedui definiti dal DM 18/11/2014 e DM moficativo</t>
  </si>
  <si>
    <t>cedui non ammissibili a EFA di cui DM 18/11/2014 e DM moficativo</t>
  </si>
  <si>
    <t>tutte le superfici agricole sottoposte a pratiche biologiche</t>
  </si>
  <si>
    <t>FRUTTETI E PIANTAGIONI DI BACCHE</t>
  </si>
  <si>
    <t>SPELTA - DA FORAGGIO</t>
  </si>
  <si>
    <t>ERBAIO DI GRAMINACEE, ANNUALE (SFALCIATO E/O PASCOLATO) - NON PERMANENTE</t>
  </si>
  <si>
    <t>LOIETTO ( SP. LOLIOM MULTIFLORUM LAM.) - DA FORAGGIO</t>
  </si>
  <si>
    <t>LOIETTO ( SP. LOLIOM PERENNE) - DA FORAGGIO</t>
  </si>
  <si>
    <t xml:space="preserve">VIBURNO </t>
  </si>
  <si>
    <t>H/2</t>
  </si>
  <si>
    <t>SUPERFICIE BOSCATA</t>
  </si>
  <si>
    <t>LUPOLINA - DA FORAGGIO</t>
  </si>
  <si>
    <t xml:space="preserve">BOCCA DI LEONE </t>
  </si>
  <si>
    <t>PANICO - DA FORAGGIO</t>
  </si>
  <si>
    <t>F/2</t>
  </si>
  <si>
    <t>PASCOLI MAGRI</t>
  </si>
  <si>
    <t>D/31</t>
  </si>
  <si>
    <t>D/32</t>
  </si>
  <si>
    <t>CANAPA</t>
  </si>
  <si>
    <t>057</t>
  </si>
  <si>
    <t>TABACCO - VARIETA' FLUE CURED</t>
  </si>
  <si>
    <t>058</t>
  </si>
  <si>
    <t>TABACCO - VARIETA' LIGHT AIR CURED</t>
  </si>
  <si>
    <t>IBRIDI BADISCHER GEUDERTHEIMER</t>
  </si>
  <si>
    <t>PARAGUAY E IBRIDI (ZONA B)</t>
  </si>
  <si>
    <t>HAVANNA</t>
  </si>
  <si>
    <t>NOSTRANO DEL BRENTA</t>
  </si>
  <si>
    <t>BENEVENTANO</t>
  </si>
  <si>
    <t>TABACCO -VARIETA' FIRE CURED</t>
  </si>
  <si>
    <t>KENTUCKY</t>
  </si>
  <si>
    <t>061</t>
  </si>
  <si>
    <t>TABACCO -VARIETA' SUN CURED</t>
  </si>
  <si>
    <t>TABACCO - VARIETA' KATERINI</t>
  </si>
  <si>
    <t xml:space="preserve">CALENDULA </t>
  </si>
  <si>
    <t>067</t>
  </si>
  <si>
    <t>PRATO PASCOLO POLIFITA - DA FORAGGIO</t>
  </si>
  <si>
    <t>068</t>
  </si>
  <si>
    <t>PRATO POLIFITA - DA FORAGGIO</t>
  </si>
  <si>
    <t>ALTRE COLTIVAZIONI ANNUALI DA FORAGGIO</t>
  </si>
  <si>
    <t>D/18</t>
  </si>
  <si>
    <t>PIANTE FORAGGIERE</t>
  </si>
  <si>
    <t>D/10</t>
  </si>
  <si>
    <t>PATATE (COMPRESE LE PATATE PRIMATICCE E DA SEMINA)</t>
  </si>
  <si>
    <t>G/1  C)</t>
  </si>
  <si>
    <t>SENAPE - DA FORAGGIO</t>
  </si>
  <si>
    <t>078</t>
  </si>
  <si>
    <t>SERRADELLA</t>
  </si>
  <si>
    <t>VECCE - DA FORAGGIO</t>
  </si>
  <si>
    <t xml:space="preserve">GAROFANO </t>
  </si>
  <si>
    <t>D/14</t>
  </si>
  <si>
    <t>ORTAGGI FRESCHI, MELONI, FRAGOLE (ALL'APERTO O SOTTO RIPARO A PIATTO SUL TERRENO)</t>
  </si>
  <si>
    <t>G/5</t>
  </si>
  <si>
    <t>VIVAI</t>
  </si>
  <si>
    <t>G/4</t>
  </si>
  <si>
    <t>VIGNETI</t>
  </si>
  <si>
    <t>088</t>
  </si>
  <si>
    <t>VIGNA CINESE</t>
  </si>
  <si>
    <t>090</t>
  </si>
  <si>
    <t>RAPA - DA FORAGGIO</t>
  </si>
  <si>
    <t>NAVONI RUTABAGA - DA FORAGGIO</t>
  </si>
  <si>
    <t xml:space="preserve">LILIUM </t>
  </si>
  <si>
    <t>096</t>
  </si>
  <si>
    <t>MATERIE DA INTRECCIO, DA IMBOTTITURA O USATE NELLA FABBRICAZIONE DI SCOPE O DI SPAZZOLE</t>
  </si>
  <si>
    <t>ANNUALE</t>
  </si>
  <si>
    <t>PLURIENNALE</t>
  </si>
  <si>
    <t xml:space="preserve">MARGHERITA </t>
  </si>
  <si>
    <t>G/3</t>
  </si>
  <si>
    <t>OLIVETI</t>
  </si>
  <si>
    <t xml:space="preserve">PAPAVERO </t>
  </si>
  <si>
    <t>G/3 A)</t>
  </si>
  <si>
    <t>PER LA PRODUZIONE DI OLIVE DA TAVOLA</t>
  </si>
  <si>
    <t>106</t>
  </si>
  <si>
    <t>ORTOFRUTTICOLI DI CUI AI REGG. (CE) 2200/96 E 2201/96 - ALTRI</t>
  </si>
  <si>
    <t>107</t>
  </si>
  <si>
    <t>ORTOFRUTTICOLI PER LA PRODUZIONE DI SEME - ALTRI</t>
  </si>
  <si>
    <t>D/19</t>
  </si>
  <si>
    <t>D/18 B/I</t>
  </si>
  <si>
    <t>MAIS VERDE (MAIS DA INSILAMENTO)</t>
  </si>
  <si>
    <t>G/3 B)</t>
  </si>
  <si>
    <t>PER LA PRODUZIONE DI OLIVE DA OLIO</t>
  </si>
  <si>
    <t>CANNA CINESE (Miscanthus sinensis)</t>
  </si>
  <si>
    <t>ORTIVE A PIENO CAMPO (su terreni produttivi con o senza copertura)</t>
  </si>
  <si>
    <t>140</t>
  </si>
  <si>
    <t>COLZA E RAVIZZONE - DA FORAGGIO</t>
  </si>
  <si>
    <t xml:space="preserve">PEPERETTA </t>
  </si>
  <si>
    <t xml:space="preserve">RANUNCOLO </t>
  </si>
  <si>
    <t xml:space="preserve">STATICE </t>
  </si>
  <si>
    <t>H/3</t>
  </si>
  <si>
    <t>ALTRE SUPERFICI (AREE OCCUPATE DA FABBRICATI, GIARDINI ORNAMENTALI, CORTILI, STRADE PODERALI, STAGNI, CAVE, TERRE STERILI, ECC.)</t>
  </si>
  <si>
    <t>Utilizzazione a scopi non agricoli ai sensi del Reg. Cee 1272/88 (Art. 4 Par. 1.b del D.M. 35 dell'8 Febbraio 1990)</t>
  </si>
  <si>
    <t>USO NON AGRICOLO - TARE ED INCOLTI</t>
  </si>
  <si>
    <t>G/4 C)</t>
  </si>
  <si>
    <t>VIGNETI PER LA NORMALE PRODUZIONE DI UVA DA TAVOLA</t>
  </si>
  <si>
    <t>ALTRI FRUTTIFERI - SPECIE NON DEFINITA</t>
  </si>
  <si>
    <t>G/1 B)</t>
  </si>
  <si>
    <t>FRUTTA FRESCA E BACCHE DELLA SPECIE DI ORIGINE SUBTROPICALE</t>
  </si>
  <si>
    <t>ALTRE COLTURE PERMANENTI - SPECIE NON DEFINITA</t>
  </si>
  <si>
    <t>G/1 A)</t>
  </si>
  <si>
    <t>FRUTTA FRESCA E BACCHE DELLA SPECIE DA CLIMI TEMPERATI</t>
  </si>
  <si>
    <t>G</t>
  </si>
  <si>
    <t>BOWEN</t>
  </si>
  <si>
    <t>CARSON</t>
  </si>
  <si>
    <t>CATHERINA</t>
  </si>
  <si>
    <t>FEDERICA</t>
  </si>
  <si>
    <t>FERCLUSE</t>
  </si>
  <si>
    <t>FERGOLD</t>
  </si>
  <si>
    <t>FERLATE</t>
  </si>
  <si>
    <t>FERLOT</t>
  </si>
  <si>
    <t>LAMI PUNTOCOM</t>
  </si>
  <si>
    <t>LAMI PUNTOIT</t>
  </si>
  <si>
    <t>MARIA SERENA</t>
  </si>
  <si>
    <t>ADELFAR</t>
  </si>
  <si>
    <t>ALEXA</t>
  </si>
  <si>
    <t>ALITOP</t>
  </si>
  <si>
    <t>ALMA 2</t>
  </si>
  <si>
    <t>ALMA</t>
  </si>
  <si>
    <t>ALMANEBO</t>
  </si>
  <si>
    <t>AMBER SISTER CIVAS005</t>
  </si>
  <si>
    <t>AMIGA</t>
  </si>
  <si>
    <t>ARA 2-02-02</t>
  </si>
  <si>
    <t>FICODINDIA</t>
  </si>
  <si>
    <t>408</t>
  </si>
  <si>
    <t>MELOGRANO</t>
  </si>
  <si>
    <t>432</t>
  </si>
  <si>
    <t>BERGAMOTTO</t>
  </si>
  <si>
    <t>435</t>
  </si>
  <si>
    <t>LIMETTE</t>
  </si>
  <si>
    <t>441</t>
  </si>
  <si>
    <t>MELE DA TAVOLA</t>
  </si>
  <si>
    <t>442</t>
  </si>
  <si>
    <t>MELE DA SIDRO</t>
  </si>
  <si>
    <t>451</t>
  </si>
  <si>
    <t>PERE DA TAVOLA</t>
  </si>
  <si>
    <t>452</t>
  </si>
  <si>
    <t>PERE DA SIDRO</t>
  </si>
  <si>
    <t>Vigna</t>
  </si>
  <si>
    <t>Vigna unguicolata L.</t>
  </si>
  <si>
    <t>phaseolus lunatus L.</t>
  </si>
  <si>
    <t>471</t>
  </si>
  <si>
    <t>LOTO (KAKI)</t>
  </si>
  <si>
    <t>riferimento n. 26 sommario catalogo</t>
  </si>
  <si>
    <t>472</t>
  </si>
  <si>
    <t>FICO</t>
  </si>
  <si>
    <t>473</t>
  </si>
  <si>
    <t>LAMPONE</t>
  </si>
  <si>
    <t>Rubus</t>
  </si>
  <si>
    <t>Rubus idaeus</t>
  </si>
  <si>
    <t>474</t>
  </si>
  <si>
    <t>MORE</t>
  </si>
  <si>
    <t>475</t>
  </si>
  <si>
    <t>MIRTILLI ROSSI, MIRTILLI NERI ED ALTRI FRUTTI DEL GENERE "VACCINIUM"</t>
  </si>
  <si>
    <t>476</t>
  </si>
  <si>
    <t>NESPOLO</t>
  </si>
  <si>
    <t>477</t>
  </si>
  <si>
    <t>RIBES NERO</t>
  </si>
  <si>
    <t>479</t>
  </si>
  <si>
    <t>VISCIOLE</t>
  </si>
  <si>
    <t>RIBES BIANCO</t>
  </si>
  <si>
    <t>481</t>
  </si>
  <si>
    <t>RIBES ROSSO</t>
  </si>
  <si>
    <t>PIOPPI A ROTAZIONE RAPIDA</t>
  </si>
  <si>
    <t>069</t>
  </si>
  <si>
    <t>PIOPPO</t>
  </si>
  <si>
    <t>501</t>
  </si>
  <si>
    <t>DI LAMON</t>
  </si>
  <si>
    <t>CLEMENTINE CAFFIN</t>
  </si>
  <si>
    <t>CLEMENTINE SPINOSO</t>
  </si>
  <si>
    <t>CLEMENTINE HERNANDINA</t>
  </si>
  <si>
    <t>CLEMENTINE RUBINO</t>
  </si>
  <si>
    <t>CHALLENGER DALIVAIR</t>
  </si>
  <si>
    <t>COOP 39 CRIMSON CRISP</t>
  </si>
  <si>
    <t>EVELINA  ROHO 3615</t>
  </si>
  <si>
    <t>GALE GALA</t>
  </si>
  <si>
    <t>PINK LADY CRIPPS PINK</t>
  </si>
  <si>
    <t>BUTIRRA D'ANGJOU</t>
  </si>
  <si>
    <t>ABATE LIGHT</t>
  </si>
  <si>
    <t>AIDA</t>
  </si>
  <si>
    <t>BAUTOMME</t>
  </si>
  <si>
    <t>BEAU PRESENT</t>
  </si>
  <si>
    <t>BIG CONFERENCE</t>
  </si>
  <si>
    <t>BLAKE'S PRIDE</t>
  </si>
  <si>
    <t>BRAVE HEART</t>
  </si>
  <si>
    <t>BUONA LUISA D'AVRANCHES</t>
  </si>
  <si>
    <t>CALIRED ZAIRED</t>
  </si>
  <si>
    <t>CASCADE LOMBACAD</t>
  </si>
  <si>
    <t>CHAMPIRAC</t>
  </si>
  <si>
    <t>COMICE BRONZEE</t>
  </si>
  <si>
    <t>CONCORDE</t>
  </si>
  <si>
    <t>CONFERENCE LIGHT</t>
  </si>
  <si>
    <t>DAVID</t>
  </si>
  <si>
    <t>DELBARD D'AUTUMNE DELSANNE</t>
  </si>
  <si>
    <t>DELWINI</t>
  </si>
  <si>
    <t>ELEKTRA</t>
  </si>
  <si>
    <t>ERCOLE D'ESTE</t>
  </si>
  <si>
    <t>EURAS</t>
  </si>
  <si>
    <t>FALSTAFF</t>
  </si>
  <si>
    <t>FERTILIA DELBARD DELVIMOR</t>
  </si>
  <si>
    <t>GOLDEN RUSSET BOSC</t>
  </si>
  <si>
    <t>GORHAM</t>
  </si>
  <si>
    <t>GRAF DIETRICH</t>
  </si>
  <si>
    <t>GRAF WILHELM</t>
  </si>
  <si>
    <t>GRAFIN GEPA</t>
  </si>
  <si>
    <t>HARROW CRISP</t>
  </si>
  <si>
    <t>HARROW GOLD</t>
  </si>
  <si>
    <t>HARROW SWEET</t>
  </si>
  <si>
    <t>HERMANN</t>
  </si>
  <si>
    <t>HORTENSIA</t>
  </si>
  <si>
    <t>ISOLDA</t>
  </si>
  <si>
    <t>J RED</t>
  </si>
  <si>
    <t>JOWIL DOLACOMI</t>
  </si>
  <si>
    <t>MERTON PRIDE</t>
  </si>
  <si>
    <t>MONICA</t>
  </si>
  <si>
    <t>NOBLESSE DOYENNE</t>
  </si>
  <si>
    <t>RAMADA</t>
  </si>
  <si>
    <t>RED SENSATION</t>
  </si>
  <si>
    <t>UTA</t>
  </si>
  <si>
    <t>VALERAC</t>
  </si>
  <si>
    <t>PERO PERUGGINO</t>
  </si>
  <si>
    <t>POMODORINO DEL PIENNOLO DEL VESUVIO</t>
  </si>
  <si>
    <t>CARMINGO FARBALY</t>
  </si>
  <si>
    <t>CARMINGO FARCLO</t>
  </si>
  <si>
    <t>CARMINGO FARDAO</t>
  </si>
  <si>
    <t>CARMINGO FARELY</t>
  </si>
  <si>
    <t>ORANGE RUBIS COULOMINE</t>
  </si>
  <si>
    <t>PINK COT COTPY</t>
  </si>
  <si>
    <t>SWEET COT TOYUDA</t>
  </si>
  <si>
    <t>TOM COT TOYACO</t>
  </si>
  <si>
    <t>BELLA D' IMOLA</t>
  </si>
  <si>
    <t>BIG RED EA4006</t>
  </si>
  <si>
    <t>BORA BO90610010</t>
  </si>
  <si>
    <t>CARMEN TOP CARMEN POP</t>
  </si>
  <si>
    <t>CARMINGO FARALIA</t>
  </si>
  <si>
    <t>CARMINGO FARFIA</t>
  </si>
  <si>
    <t>CARMINGO FARHIAL</t>
  </si>
  <si>
    <t>CARMINGO FARIUS</t>
  </si>
  <si>
    <t>CARMINGO FARLIS</t>
  </si>
  <si>
    <t>i)  altre specie, segnatamente arbustive e/o arboree, che possono essere utilizzate per il pascolo purché l'erba e le altre piante erbacee da foraggio restino predominanti, nonché, ove gli Stati membri decidano in tal senso, terreno pascolabile che rientra nell'ambito delle prassi locali consolidate, qualora nelle superfici di pascolo non siano tradizionalmente predominanti erba e altre piante erbacee da foraggio;</t>
  </si>
  <si>
    <t xml:space="preserve">superficie sulle quali sono svolte pratiche locali
tradizionali di pascolamento </t>
  </si>
  <si>
    <t>superficie non agricola</t>
  </si>
  <si>
    <t>Coltura invernale</t>
  </si>
  <si>
    <t>Coltura primaverile</t>
  </si>
  <si>
    <t>Orchidaceae</t>
  </si>
  <si>
    <t>Vanilla</t>
  </si>
  <si>
    <t>Vanilla spp (Juss)</t>
  </si>
  <si>
    <t>Oryza</t>
  </si>
  <si>
    <t>Oryza sativa (L.)</t>
  </si>
  <si>
    <t>Hydrangeaceae</t>
  </si>
  <si>
    <t>Hydrangea</t>
  </si>
  <si>
    <t>Hydrangea spp. (L.)</t>
  </si>
  <si>
    <t>Nicotiana</t>
  </si>
  <si>
    <t>Nicotiana tabacum (L.)</t>
  </si>
  <si>
    <t>Peoneaceae</t>
  </si>
  <si>
    <t>Peonia</t>
  </si>
  <si>
    <t>Peonia spp (L.)</t>
  </si>
  <si>
    <t>Strelitziaceae</t>
  </si>
  <si>
    <t>Sterlizia</t>
  </si>
  <si>
    <t>Sterlizia spp.</t>
  </si>
  <si>
    <t>SWEET SARETTA PA5UNIBO</t>
  </si>
  <si>
    <t>SWEET VALINA PA4UNIBO</t>
  </si>
  <si>
    <t xml:space="preserve">SYLVIA </t>
  </si>
  <si>
    <t>1 C 116</t>
  </si>
  <si>
    <t>10 P 336</t>
  </si>
  <si>
    <t>21 C 83</t>
  </si>
  <si>
    <t>22 C 534</t>
  </si>
  <si>
    <t>27 C 714</t>
  </si>
  <si>
    <t>APHRODITE</t>
  </si>
  <si>
    <t>AUGUST DELIGHT</t>
  </si>
  <si>
    <t>AUTUMN GIANT GITUMA</t>
  </si>
  <si>
    <t>BIANCA DI MILANO</t>
  </si>
  <si>
    <t>BLACK AMBER</t>
  </si>
  <si>
    <t>BLACK DIAMOND SUPLUMTWENTYFOUR</t>
  </si>
  <si>
    <t>BLACK DIAMOND SUPLUMTWENTYEIGHT</t>
  </si>
  <si>
    <t>BLACK DIAMOND SUPLUMTWENTYTTHREE</t>
  </si>
  <si>
    <t>BLACK DIAMOND SUPLUMTWENTYTWO</t>
  </si>
  <si>
    <t>BLACK GIANT SUPLUMTWENTYSIX</t>
  </si>
  <si>
    <t>BLACK GLOW</t>
  </si>
  <si>
    <t>BLACK SPLENDOR</t>
  </si>
  <si>
    <t>BLACK SUNRISE</t>
  </si>
  <si>
    <t>BRAGIALLA</t>
  </si>
  <si>
    <t>BRAROSSA</t>
  </si>
  <si>
    <t>CRIMSON GLO</t>
  </si>
  <si>
    <t>DALMOREDONE BV011 (ROXANA)</t>
  </si>
  <si>
    <t>DOFI SANDRA</t>
  </si>
  <si>
    <t>EARLY FORTUNE</t>
  </si>
  <si>
    <t>EARLY QUEEN</t>
  </si>
  <si>
    <t>EMPRESS</t>
  </si>
  <si>
    <t>ENTE 707</t>
  </si>
  <si>
    <t>FIRENZE 90</t>
  </si>
  <si>
    <t>FORTUNE</t>
  </si>
  <si>
    <t>FRIAR</t>
  </si>
  <si>
    <t>GAIA</t>
  </si>
  <si>
    <t>GOLDEN PLUMZA</t>
  </si>
  <si>
    <t>HIROMI RED</t>
  </si>
  <si>
    <t>JOANNA RED</t>
  </si>
  <si>
    <t>LARODA</t>
  </si>
  <si>
    <t>LARRY ANN</t>
  </si>
  <si>
    <t>LATE BLUE ZAI163PR</t>
  </si>
  <si>
    <t>SPIGA ROSSA</t>
  </si>
  <si>
    <t>SPOGNA BIANCA</t>
  </si>
  <si>
    <t>NOSTRANO DELL'ISOLA DI QUINCINETTO</t>
  </si>
  <si>
    <t>NOSTRANO DI STORO</t>
  </si>
  <si>
    <t>OSTENGA DEL CANAVESE</t>
  </si>
  <si>
    <t>PIGNOLETTO GIALLO</t>
  </si>
  <si>
    <t>PIGNOLETTO DEL CANAVESE</t>
  </si>
  <si>
    <t>OTTOFILE BIANCO</t>
  </si>
  <si>
    <t>OTTOFILE GIALLO DI TORINO</t>
  </si>
  <si>
    <t>EFA - AREA DI INTERESSE ECOLOGICO - Colture azotofissatrici</t>
  </si>
  <si>
    <t>MARGINI DEI CAMPI SEMINABILI</t>
  </si>
  <si>
    <t>PRATI PERMANENTI NATURALI CON VINCOLI AMBIENTALI</t>
  </si>
  <si>
    <t>INCLUSO/ADIACENTE AL SEMINATIVO (EFA - AREA DI INTERESSE ECOLOGICO)</t>
  </si>
  <si>
    <t>INCLUSO/ADIACENTE AL SEMINATIVO (ELEMENTI DEL PAESAGGIO/EFA - AREA DI INTERESSE ECOLOGICO)</t>
  </si>
  <si>
    <t>BARRIERE SCHERMANTI-INCLUSO/ADIACENTE AL SEMINATIVO (ELEMENTI DEL PAESAGGIO/EFA - AREA DI INTERESSE ECOLOGICO)</t>
  </si>
  <si>
    <t>SIEPI FRANGIVENTO-INCLUSO/ADIACENTE AL SEMINATIVO (ELEMENTI DEL PAESAGGIO/EFA - AREA DI INTERESSE ECOLOGICO)</t>
  </si>
  <si>
    <t>RECINZIONI VIVE PER NEVE-INCLUSO/ADIACENTE AL SEMINATIVO (ELEMENTI DEL PAESAGGIO/EFA - AREA DI INTERESSE ECOLOGICO)</t>
  </si>
  <si>
    <t>ERBACEE-INCLUSO/ADIACENTE AL SEMINATIVO (EFA - AREA DI INTERESSE ECOLOGICO)</t>
  </si>
  <si>
    <t>ARBOREE E ARBUSTIVE-INCLUSO/ADIACENTE AL SEMINATIVO (EFA - AREA DI INTERESSE ECOLOGICO)</t>
  </si>
  <si>
    <t>STRISCE LUNGO I BORDI FORESTALI SENZA PRODUZIONE-INCLUSO/ADIACENTE AL SEMINATIVO (EFA - AREA DI INTERESSE ECOLOGICO)</t>
  </si>
  <si>
    <t>STRISCE LUNGO I BORDI FORESTALI CON PRODUZIONE-INCLUSO/ADIACENTE AL SEMINATIVO (EFA - AREA DI INTERESSE ECOLOGICO)</t>
  </si>
  <si>
    <t>NON INCLUSO/ADIACENTE AL SEMINATIVO (EFA - AREA DI INTERESSE ECOLOGICO)</t>
  </si>
  <si>
    <t>ERBACEE-NON INCLUSO/ADIACENTE AL SEMINATIVO (EFA - AREA DI INTERESSE ECOLOGICO)</t>
  </si>
  <si>
    <t>ARBOREE E ARBUSTIVE-NON INCLUSO/ADIACENTE AL SEMINATIVO (EFA - AREA DI INTERESSE ECOLOGICO)</t>
  </si>
  <si>
    <t>INCROCIO MANZONI 2.15 N.</t>
  </si>
  <si>
    <t>INCROCIO TERZI N.1 N.</t>
  </si>
  <si>
    <t>LACRIMA N.</t>
  </si>
  <si>
    <t>LAGREIN N.</t>
  </si>
  <si>
    <t>LAMBRUSCA DI ALESSANDRIA N.</t>
  </si>
  <si>
    <t>LAMBRUSCO A FOGLIA FRASTAGLIATA N.</t>
  </si>
  <si>
    <t>LAMBRUSCO DI SORBARA N.</t>
  </si>
  <si>
    <t>LAMBRUSCO GRASPAROSSA N.</t>
  </si>
  <si>
    <t>LAMBRUSCO MAESTRI N.</t>
  </si>
  <si>
    <t>LAMBRUSCO MARANI N.</t>
  </si>
  <si>
    <t>LAMBRUSCO MONTERICCO N.</t>
  </si>
  <si>
    <t>LAMBRUSCO SALAMINO N.</t>
  </si>
  <si>
    <t>LAMBRUSCO VIADANESE N.</t>
  </si>
  <si>
    <t>LIVORNESE BIANCA B.</t>
  </si>
  <si>
    <t>LUMASSINA B.</t>
  </si>
  <si>
    <t>MACERATINO B.</t>
  </si>
  <si>
    <t>MAGLIOCCO CANINO N.</t>
  </si>
  <si>
    <t>MAIOLICA N.</t>
  </si>
  <si>
    <t>MALBECH N.</t>
  </si>
  <si>
    <t>MALVASIA N.</t>
  </si>
  <si>
    <t>MALVASIA BIANCA B.</t>
  </si>
  <si>
    <t>MALVASIA BIANCA DI BASILICATA B.</t>
  </si>
  <si>
    <t>MALVASIA BIANCA DI CANDIA B.</t>
  </si>
  <si>
    <t>MALVASIA BIANCA LUNGA B.</t>
  </si>
  <si>
    <t>MALVASIA DEL LAZIO B.</t>
  </si>
  <si>
    <t>MALVASIA DI CASORZO N.</t>
  </si>
  <si>
    <t>MALVASIA DI LIPARI B.</t>
  </si>
  <si>
    <t>MALVASIA DI SARDEGNA B.</t>
  </si>
  <si>
    <t>MALVASIA DI SCHIERANO N.</t>
  </si>
  <si>
    <t>MALVASIA ISTRIANA B.</t>
  </si>
  <si>
    <t>MALVASIA NERA DI BASILICATA N.</t>
  </si>
  <si>
    <t>MALVASIA NERA DI BRINDISI N.</t>
  </si>
  <si>
    <t>MALVASIA NERA DI LECCE N.</t>
  </si>
  <si>
    <t>MAMMOLO N.</t>
  </si>
  <si>
    <t>MARSIGLIANA NERA N.</t>
  </si>
  <si>
    <t>MARZEMINO N.</t>
  </si>
  <si>
    <t>MAZZESE N.</t>
  </si>
  <si>
    <t>MERLOT N.</t>
  </si>
  <si>
    <t>MINNELLA BIANCA B.</t>
  </si>
  <si>
    <t>MOLINARA N.</t>
  </si>
  <si>
    <t>MONICA N.</t>
  </si>
  <si>
    <t>MONTEPULCIANO N.</t>
  </si>
  <si>
    <t>MONTONICO BIANCO B.</t>
  </si>
  <si>
    <t>MONTU' B.</t>
  </si>
  <si>
    <t>MOSCATO BIANCO B.</t>
  </si>
  <si>
    <t>MOSCATO GIALLO B.</t>
  </si>
  <si>
    <t>MOSCATO NERO DI ACQUI N.</t>
  </si>
  <si>
    <t>MOSCATO ROSA RS.</t>
  </si>
  <si>
    <t>MOSTOSA B.</t>
  </si>
  <si>
    <t>MULLER THURGAU B.</t>
  </si>
  <si>
    <t>NASCO B.</t>
  </si>
  <si>
    <t>NEBBIOLO N.</t>
  </si>
  <si>
    <t>NEGRARA N.</t>
  </si>
  <si>
    <t>NEGRETTO N.</t>
  </si>
  <si>
    <t>NEGRO AMARO N.</t>
  </si>
  <si>
    <t>NERELLO CAPPUCCIO N.</t>
  </si>
  <si>
    <t>NERELLO MASCALESE N.</t>
  </si>
  <si>
    <t>NERETTA CUNEESE N.</t>
  </si>
  <si>
    <t>NERETTO DI BAIRO N.</t>
  </si>
  <si>
    <t>NERO BUONO N.</t>
  </si>
  <si>
    <t>NEYRET N.</t>
  </si>
  <si>
    <t>NIEDDERA N.</t>
  </si>
  <si>
    <t>NIEDDU MANNU N.</t>
  </si>
  <si>
    <t>NOCERA N.</t>
  </si>
  <si>
    <t>NOSIOLA B.</t>
  </si>
  <si>
    <t>NOTARDOMENICO N.</t>
  </si>
  <si>
    <t>f) "seminativo": terreno utilizzato per coltivazioni agricole o superficie disponibile per la coltivazione ma tenuta a riposo, comprese le superfici ritirate dalla produzione a norma degli articoli 22, 23 e 24 del regolamento (CE) n. 1257/1999, dell'articolo 39 del regolamento (CE) n. 1698/2005 e dell'articolo 28 del regolamento (UE) n. 1305/2013, a prescindere dal fatto che sia adibito o meno a coltivazioni in serre o sotto coperture fisse o mobili;</t>
  </si>
  <si>
    <t>Graminaceae (Poaceae)</t>
  </si>
  <si>
    <t>Zea</t>
  </si>
  <si>
    <t>Zea Mays (L.)</t>
  </si>
  <si>
    <t>GRANTURCO (MAIS)</t>
  </si>
  <si>
    <t>011</t>
  </si>
  <si>
    <t>FAVE, SEMI, GRANELLA</t>
  </si>
  <si>
    <t/>
  </si>
  <si>
    <t>riferimento n.86 sommario catalogo</t>
  </si>
  <si>
    <t>N</t>
  </si>
  <si>
    <t>500</t>
  </si>
  <si>
    <t>USO ENERGETICO</t>
  </si>
  <si>
    <t>022</t>
  </si>
  <si>
    <t>ENERGETICO</t>
  </si>
  <si>
    <t>2.01.01.02</t>
  </si>
  <si>
    <t xml:space="preserve"> Frumento duro</t>
  </si>
  <si>
    <t>002</t>
  </si>
  <si>
    <t>GRANO (FRUMENTO) DURO</t>
  </si>
  <si>
    <t>Triticum</t>
  </si>
  <si>
    <t xml:space="preserve">Triticum durum (L.) </t>
  </si>
  <si>
    <t>riferimento n. 84 sommario catalogo</t>
  </si>
  <si>
    <t>2.01.06.06</t>
  </si>
  <si>
    <t xml:space="preserve"> Soia</t>
  </si>
  <si>
    <t>004</t>
  </si>
  <si>
    <t>SOIA - FAVE</t>
  </si>
  <si>
    <t>Leguminosae (Fabaceae)</t>
  </si>
  <si>
    <t>Glycine</t>
  </si>
  <si>
    <t>Glycine max L.</t>
  </si>
  <si>
    <t>SOIA</t>
  </si>
  <si>
    <t>riferimento n. 71 sommario catalogo</t>
  </si>
  <si>
    <t>2.01.06.05</t>
  </si>
  <si>
    <t xml:space="preserve"> Girasole</t>
  </si>
  <si>
    <t>005</t>
  </si>
  <si>
    <t>GIRASOLE - SEMI</t>
  </si>
  <si>
    <t>Asteraceae (Compositae)</t>
  </si>
  <si>
    <t>Helianthus</t>
  </si>
  <si>
    <t>Helianthus annuus</t>
  </si>
  <si>
    <t>GIRASOLE</t>
  </si>
  <si>
    <t>riferimento n. 67 sommario catalogo</t>
  </si>
  <si>
    <t>2.01.08.01</t>
  </si>
  <si>
    <t xml:space="preserve"> Coltivati all'aperto o sotto protezione bassa (non accessibile)</t>
  </si>
  <si>
    <t>007</t>
  </si>
  <si>
    <t>ARALIA</t>
  </si>
  <si>
    <t>060</t>
  </si>
  <si>
    <t>Colture pluriennali</t>
  </si>
  <si>
    <t>Araliaceae</t>
  </si>
  <si>
    <t>Aralia</t>
  </si>
  <si>
    <t>Aralia spp (L.)</t>
  </si>
  <si>
    <t>010</t>
  </si>
  <si>
    <t>DA VIVAIO</t>
  </si>
  <si>
    <t>008</t>
  </si>
  <si>
    <t>ASPIDISTRA</t>
  </si>
  <si>
    <t>Liliaceae (Aspargaceae)</t>
  </si>
  <si>
    <t>Aspidistra</t>
  </si>
  <si>
    <t>Aspidistra spp (L.)</t>
  </si>
  <si>
    <t>2.01.01.99</t>
  </si>
  <si>
    <t xml:space="preserve"> Altri cereali per la produzione di granella</t>
  </si>
  <si>
    <t>009</t>
  </si>
  <si>
    <t>FARRO</t>
  </si>
  <si>
    <t>Triticum monococcum (L.)  ;Triticum dicoccum (L.)</t>
  </si>
  <si>
    <t>02.04.06</t>
  </si>
  <si>
    <t xml:space="preserve"> Altre coltivazioni permanenti</t>
  </si>
  <si>
    <t>FETTUCCIA D'ACQUA (PHALARIS ARUNDICEA)</t>
  </si>
  <si>
    <t>440</t>
  </si>
  <si>
    <t>Altre colture permanenti</t>
  </si>
  <si>
    <t>1.2.1</t>
  </si>
  <si>
    <t>colture fuori avvicendamento che occupano il terreno per almeno cinque anni e forniscono raccolti ripetuti: colture arboree</t>
  </si>
  <si>
    <t>SIEPI FRANGIVENTO-INCLUSO/ADIACENTE ALLA  COLTURA PERMANENTE(ELEMENTI DEL PAESAGGIO/EFA - AREA DI INTERESSE ECOLOGICO)</t>
  </si>
  <si>
    <t>D/2</t>
  </si>
  <si>
    <t>FRUMENTO DURO</t>
  </si>
  <si>
    <t>SUPERFICI RITIRATE DALLA PRODUZIONE</t>
  </si>
  <si>
    <t>SUPERFICI AGRICOLE RITIRATE DALLA PRODUZIONE ART. 22-24 REG. 1257/99</t>
  </si>
  <si>
    <t>D/22</t>
  </si>
  <si>
    <t>TERRENI A RIPOSO SOGGETTI A REGIME DI AIUTO PER LA MESSA A RIPOSO, NON SFRUTTATI ECONOMICAMENTE</t>
  </si>
  <si>
    <t>2.01.12.02</t>
  </si>
  <si>
    <t xml:space="preserve"> Terreni a riposo ammessi a beneficiare di aiuti finanziari, non sfruttati economicamente</t>
  </si>
  <si>
    <t>REG. (CEE) 2078/92 - MISURA F - SUPERFICI ERBACEE</t>
  </si>
  <si>
    <t>REG. (CEE) 2078/92 SUPERFICI ARBOREO - ARBUSTIVE</t>
  </si>
  <si>
    <t>G/6</t>
  </si>
  <si>
    <t>ALTRE COLTIVAZIONI PERMANENTI</t>
  </si>
  <si>
    <t>REG. (CEE) 2078/92 - MISURA F -  SUPERFICI SOMMERSE</t>
  </si>
  <si>
    <t>ART. 22 REG. 1257/99 (CE) SUPERFICI ERBACEE</t>
  </si>
  <si>
    <t>ART. 22 REG. 1257/99 (CE) SUPERFICI ARBOREO - ARBUSTIVE</t>
  </si>
  <si>
    <t>ART. 22 REG. 1257/99 (CE) SUPERFICI SOMMERSE</t>
  </si>
  <si>
    <t>ART. 39 REG. 1698/05 (CE) SUPERFICI ERBACEE</t>
  </si>
  <si>
    <t>ART. 39 REG. 1698/05 (CE) SUPERFICI ARBOREO - ARBUSTIVE</t>
  </si>
  <si>
    <t>ART. 39 REG. 1698/05 (CE) SUPERFICI SOMMERSE</t>
  </si>
  <si>
    <t>RIPRISTINO DI HABITAT E BIOTOPI - DEROGA 2 NORMA 4.2 (D.M. 21/12/2006) (Elementi naturali realizzati ai sensi del Reg. CE 1257/99 art. 22)</t>
  </si>
  <si>
    <t>RIPRISTINO DI HABITAT E BIOTOPI - DEROGA 2 NORMA 4.2 (D.M. 21/12/2006) - (Elementi naturali realizzati ai sensi del Reg. CE 1698/05 art. 39)</t>
  </si>
  <si>
    <t>Messa a riposo ai sensi del Reg. CEE 1272/88</t>
  </si>
  <si>
    <t>D/28</t>
  </si>
  <si>
    <t>D/27</t>
  </si>
  <si>
    <t>COLZA E RAVIZZONE - SEMI</t>
  </si>
  <si>
    <t>D/26</t>
  </si>
  <si>
    <t>COLZA E RAVIZZONE</t>
  </si>
  <si>
    <t>D/16</t>
  </si>
  <si>
    <t>FIORI E PIANTE ORNAMENTALI (ESCLUSI I VIVAI), ALL'APERTO O SOTTO RIPARO A PIATTO SUL TERRENO</t>
  </si>
  <si>
    <t>D/8</t>
  </si>
  <si>
    <t>ALTRI CERALI PER LA PRODUZIONE DI GRANELLA</t>
  </si>
  <si>
    <t>FETTUCCIA D'ACQUA (Phalaris arundicea)</t>
  </si>
  <si>
    <t>D/35</t>
  </si>
  <si>
    <t>PIANTE INDUSTRIALI NON MENZIONATE ALTROVE</t>
  </si>
  <si>
    <t>AGROPIRO - GRAMIGNA</t>
  </si>
  <si>
    <t>D/18 B)</t>
  </si>
  <si>
    <t>ALTRO FORAGGIO VERDE</t>
  </si>
  <si>
    <t>PRATO PASCOLO AVVICENDATO (SFALCIATO E/O PASCOLATO) - NON PERMANENTE</t>
  </si>
  <si>
    <t>PRATO NON AVVICENDATO PER ALMENO 5 ANNI (SFALCIATO) - PERMANENTE</t>
  </si>
  <si>
    <t>F/1</t>
  </si>
  <si>
    <t>PRATI E PASCOLI, ESCLUSI I PASCOLI MAGRI</t>
  </si>
  <si>
    <t>PRATO PASCOLO NON AVVICENDATO PER ALMENO 5 ANNI (SFALCIATO E/O PASCOLATO) - PERMANENTE</t>
  </si>
  <si>
    <t>SUPERFICI AGRICOLE NON SEMINATE (NON IN PRODUZIONE - DISATTIVATE)</t>
  </si>
  <si>
    <t>PRATICHE AGRONOMICHE</t>
  </si>
  <si>
    <t>D/21</t>
  </si>
  <si>
    <t>TERRENI A RIPOSO SENZA AIUTI FINANZIARI</t>
  </si>
  <si>
    <t>2.01.12.01</t>
  </si>
  <si>
    <t xml:space="preserve"> Terreni a riposo senza aiuti finanziari</t>
  </si>
  <si>
    <t>COPERTURA VEGETALE, NATURALE O SEMINATA (SFALCI)</t>
  </si>
  <si>
    <t>COLTURE A PERDERE PER LA FAUNA - MISCUGLIO DI SORGO, GIRASOLE E MAIS</t>
  </si>
  <si>
    <t>LAVORAZIONI MECCANICHE - INTENZIONE DI SEMINA DOPO IL 15 LUGLIO</t>
  </si>
  <si>
    <t>LAVORAZIONI MECCANICHE – MAGGESE</t>
  </si>
  <si>
    <t>Messa a riposo ai sensi del Reg. CEE 1272/88 - ad esclusione delle destinazioni non ammissibili ai titoli basati sulla superficie ai sensi del Reg. CE 73/09 Art. 34</t>
  </si>
  <si>
    <t>Artemisia spp.(L.)</t>
  </si>
  <si>
    <t>ARTEMISIA</t>
  </si>
  <si>
    <t>ASSENZIO</t>
  </si>
  <si>
    <t>Artemisia absinthium.(L.)</t>
  </si>
  <si>
    <t>BARDANA</t>
  </si>
  <si>
    <t>Lappa</t>
  </si>
  <si>
    <t>Lappa spp (L.)</t>
  </si>
  <si>
    <t>BETULLA</t>
  </si>
  <si>
    <t>PIOPPO BIANCO</t>
  </si>
  <si>
    <t>PIOPPO NERO</t>
  </si>
  <si>
    <t>PIOPPO TREMULO</t>
  </si>
  <si>
    <t>FAGGIO</t>
  </si>
  <si>
    <t>BIANCOSPINO</t>
  </si>
  <si>
    <t xml:space="preserve">Crataegus </t>
  </si>
  <si>
    <t>Crataegus  monogyna (Jacq)</t>
  </si>
  <si>
    <t xml:space="preserve">BIRICOCCOLO SUSINCOCCO   </t>
  </si>
  <si>
    <t>BORRAGINE</t>
  </si>
  <si>
    <t>Boraginaceae</t>
  </si>
  <si>
    <t>Borrago</t>
  </si>
  <si>
    <t>OTTOFILE ROSSO</t>
  </si>
  <si>
    <t>ADAMELLO</t>
  </si>
  <si>
    <t>APPIO</t>
  </si>
  <si>
    <t>ARCANGELO</t>
  </si>
  <si>
    <t>CRESO</t>
  </si>
  <si>
    <t>DUILIO</t>
  </si>
  <si>
    <t>GRAZIA</t>
  </si>
  <si>
    <t>NEODUR</t>
  </si>
  <si>
    <t>PERSEO</t>
  </si>
  <si>
    <t>PLINIO</t>
  </si>
  <si>
    <t>RADIOSO</t>
  </si>
  <si>
    <t>SIMETO</t>
  </si>
  <si>
    <t>TRESOR</t>
  </si>
  <si>
    <t>ITALO</t>
  </si>
  <si>
    <t>COLOSSEO</t>
  </si>
  <si>
    <t>FORTORE</t>
  </si>
  <si>
    <t>GARDENA</t>
  </si>
  <si>
    <t>SOLEX</t>
  </si>
  <si>
    <t>COLORADO</t>
  </si>
  <si>
    <t>GIEMME</t>
  </si>
  <si>
    <t>PRECO</t>
  </si>
  <si>
    <t>BRONTE</t>
  </si>
  <si>
    <t>CICCIO</t>
  </si>
  <si>
    <t>IRIDE</t>
  </si>
  <si>
    <t>MONGIBELLO</t>
  </si>
  <si>
    <t>RUSTICANO</t>
  </si>
  <si>
    <t>SAN CARLO</t>
  </si>
  <si>
    <t>SVEVO</t>
  </si>
  <si>
    <t>CAPPELLI</t>
  </si>
  <si>
    <t>VARANO</t>
  </si>
  <si>
    <t>CLAUDIO</t>
  </si>
  <si>
    <t>DUPRI</t>
  </si>
  <si>
    <t>LESINA</t>
  </si>
  <si>
    <t>MERIDIANO</t>
  </si>
  <si>
    <t>OROBEL</t>
  </si>
  <si>
    <t>PIETRAFITTA</t>
  </si>
  <si>
    <t>QUADRATO</t>
  </si>
  <si>
    <t>TORREBIANCA</t>
  </si>
  <si>
    <t>VALSALSO</t>
  </si>
  <si>
    <t>CARIOCA</t>
  </si>
  <si>
    <t>SORRENTO</t>
  </si>
  <si>
    <t>AMEDEO</t>
  </si>
  <si>
    <t>AVISPA</t>
  </si>
  <si>
    <t>FIORE</t>
  </si>
  <si>
    <t>TIZIANA</t>
  </si>
  <si>
    <t>PR22D40</t>
  </si>
  <si>
    <t>KARALIS</t>
  </si>
  <si>
    <t>DYLAN</t>
  </si>
  <si>
    <t>LEVANTE</t>
  </si>
  <si>
    <t>GRECALE</t>
  </si>
  <si>
    <t>NORMANNO</t>
  </si>
  <si>
    <t>VINCI</t>
  </si>
  <si>
    <t>VALERIO</t>
  </si>
  <si>
    <t>GIOVE</t>
  </si>
  <si>
    <t>ANCO MARZIO</t>
  </si>
  <si>
    <t>BURGOS</t>
  </si>
  <si>
    <t>CASANOVA</t>
  </si>
  <si>
    <t>CHIARA</t>
  </si>
  <si>
    <t>GHIBLI</t>
  </si>
  <si>
    <t>PROMETEO</t>
  </si>
  <si>
    <t>PR22D66</t>
  </si>
  <si>
    <t>PR22D78</t>
  </si>
  <si>
    <t>SFINGE</t>
  </si>
  <si>
    <t>SORRISO</t>
  </si>
  <si>
    <t>TURCHESE</t>
  </si>
  <si>
    <t>COLTIVAZIONI PERMANENTI</t>
  </si>
  <si>
    <t xml:space="preserve">BAGOLARO </t>
  </si>
  <si>
    <t>CILIEGIO SELVATICO  </t>
  </si>
  <si>
    <t>PAULOWNIA TOMENTOSA </t>
  </si>
  <si>
    <t>PERO SELVATICO </t>
  </si>
  <si>
    <t>D/9</t>
  </si>
  <si>
    <t>COLTURE PROTEICHE PER LA PRODUZIONE DI GRANELLA (COMPRESE LE SEMENTI E I MISCUGLI DI LEGUMI SECCHI E CEREALI)</t>
  </si>
  <si>
    <t xml:space="preserve">PLATANO  </t>
  </si>
  <si>
    <t xml:space="preserve"> FARNIA   </t>
  </si>
  <si>
    <t xml:space="preserve">ROVERELLA  </t>
  </si>
  <si>
    <t xml:space="preserve">TIGLIO  </t>
  </si>
  <si>
    <t xml:space="preserve"> ABETE</t>
  </si>
  <si>
    <t>196</t>
  </si>
  <si>
    <t xml:space="preserve"> CEDRO</t>
  </si>
  <si>
    <t xml:space="preserve"> DOUGLASIA</t>
  </si>
  <si>
    <t xml:space="preserve"> PINO MARITTIMO</t>
  </si>
  <si>
    <t xml:space="preserve"> CIPRESSO</t>
  </si>
  <si>
    <t>G/2</t>
  </si>
  <si>
    <t>AGRUMETI</t>
  </si>
  <si>
    <t xml:space="preserve"> PINO D'ALEPPO</t>
  </si>
  <si>
    <t>D/11</t>
  </si>
  <si>
    <t>BARBABIETOLE DA ZUCCHERO (ESCLUSE LE SEMENTI)</t>
  </si>
  <si>
    <t>D/1</t>
  </si>
  <si>
    <t>FRUMENTO TENERO E SPELTA</t>
  </si>
  <si>
    <t>USO AGRICOLO - DA DEFINIRE</t>
  </si>
  <si>
    <t>760</t>
  </si>
  <si>
    <t>Uso agricolo non specificato</t>
  </si>
  <si>
    <t>433</t>
  </si>
  <si>
    <t>CHINOTTO E CEDRO</t>
  </si>
  <si>
    <t>444</t>
  </si>
  <si>
    <t>SUPERFICI SEMINATE AMMISSIBILI (ARTT. 34 E 38 REG. CE 73/09)</t>
  </si>
  <si>
    <t>D</t>
  </si>
  <si>
    <t>470</t>
  </si>
  <si>
    <t>ALTRE PIANTE ARBOREE DA FRUTTO</t>
  </si>
  <si>
    <t>478</t>
  </si>
  <si>
    <t>UVA SPINA</t>
  </si>
  <si>
    <t>502</t>
  </si>
  <si>
    <t>FASCE TAMPONE</t>
  </si>
  <si>
    <t>STRISCE ERBACEE PERIMETRALI</t>
  </si>
  <si>
    <t>504</t>
  </si>
  <si>
    <t>TORBIERE E FASCE RIPARIE</t>
  </si>
  <si>
    <t>FASCE TAMPONE RIPARIE ARBOREE E ARBUSTIVE</t>
  </si>
  <si>
    <t>FASCE TAMPONE RIPARIE ERBACEE</t>
  </si>
  <si>
    <t>516</t>
  </si>
  <si>
    <t>ALBERI DA BOSCO - SUPERFICI IMBOSCHITE AI SENSI DEL REG.(CE) N. 1698/05</t>
  </si>
  <si>
    <t>BOSCHI PERMANENTI</t>
  </si>
  <si>
    <t>ARBORICOLTURA DA LEGNO</t>
  </si>
  <si>
    <t>CICLO BREVE (PIOPPETI - BIOMASSA)</t>
  </si>
  <si>
    <t>517</t>
  </si>
  <si>
    <t>ALBERI DA BOSCO - SUPERFICI IMBOSCHITE AI SENSI DEL REG.(CE) N.1257/99</t>
  </si>
  <si>
    <t>BOSCHI PERMANENTI (REG. CE 1257/99)</t>
  </si>
  <si>
    <t>BOSCHI PERMANENTI (REG. CEE 2080/92)</t>
  </si>
  <si>
    <t>ARBORICOLTURA DA LEGNO (REG. CE 1257/99)</t>
  </si>
  <si>
    <t>ARBORICOLTURA DA LEGNO (REG. CEE 2080/92)</t>
  </si>
  <si>
    <t>CICLO BREVE (PIOPPETI - BIOMASSA)  (REG. CE 1257/99)</t>
  </si>
  <si>
    <t>CICLO BREVE (PIOPPETI - BIOMASSA) (REG. CEE 2080/92)</t>
  </si>
  <si>
    <t>BOSCHI PERMANENTI (Reg. CEE 1609/89 e/o 1272/88)</t>
  </si>
  <si>
    <t>ARBORICOLTURA DA LEGNO (Reg. CEE 1609/89 e/o 1272/88)</t>
  </si>
  <si>
    <t>CICLO BREVE (PIOPPETI - BIOMASSA) (Reg. CEE 1609/89 e/o 1272/88)</t>
  </si>
  <si>
    <t>518</t>
  </si>
  <si>
    <t>ALBERI DA FRUTTA</t>
  </si>
  <si>
    <t>519</t>
  </si>
  <si>
    <t>ALTRE FORAGGERE ANNUALI</t>
  </si>
  <si>
    <t>520</t>
  </si>
  <si>
    <t>FIORI DA SERRA (su terreni improduttivi)</t>
  </si>
  <si>
    <t>522</t>
  </si>
  <si>
    <t>ALTRI CEREALI</t>
  </si>
  <si>
    <t>523</t>
  </si>
  <si>
    <t>ALTRI CEREALI - DA FORAGGIO (ANCHE INSILATI)</t>
  </si>
  <si>
    <t>527</t>
  </si>
  <si>
    <t>ALTRI ORTAGGI</t>
  </si>
  <si>
    <t>528</t>
  </si>
  <si>
    <t>ALTRI ORTAGGI PER LA PRODUZIONE DI SEME</t>
  </si>
  <si>
    <t>530</t>
  </si>
  <si>
    <t>ARONIA ARBUTIFOLIA, SPINO MERLO E SAMBUCO</t>
  </si>
  <si>
    <t>531</t>
  </si>
  <si>
    <t>HONEY GLO ZAIPAZE</t>
  </si>
  <si>
    <t>HONEY LATE ZAI827NJ</t>
  </si>
  <si>
    <t>HONEY ROYALE</t>
  </si>
  <si>
    <t>LAMI NECTAR</t>
  </si>
  <si>
    <t>LUCIANA</t>
  </si>
  <si>
    <t>MAGIQUE MAILLARMAGIE</t>
  </si>
  <si>
    <t>MAJESTIC PEARL</t>
  </si>
  <si>
    <t>MARIA DOLCE</t>
  </si>
  <si>
    <t>MAX 7- AM 7</t>
  </si>
  <si>
    <t>MAY GLO</t>
  </si>
  <si>
    <t>MESEMBRINE</t>
  </si>
  <si>
    <t>MONACID</t>
  </si>
  <si>
    <t>MONATUN</t>
  </si>
  <si>
    <t>MONRENE</t>
  </si>
  <si>
    <t>MONROI</t>
  </si>
  <si>
    <t>MONSAT</t>
  </si>
  <si>
    <t>MONTICA</t>
  </si>
  <si>
    <t>MORSIANI 60</t>
  </si>
  <si>
    <t>MORSIANI 90</t>
  </si>
  <si>
    <t>NABRUSCA</t>
  </si>
  <si>
    <t>NECTAPOM 30.1 NECTAVANTOP</t>
  </si>
  <si>
    <t>NECTAPOM NECTAJULIE</t>
  </si>
  <si>
    <t>NECTAREGAL 33 RED PEARL</t>
  </si>
  <si>
    <t>NECTAROSS</t>
  </si>
  <si>
    <t>NECTASWEET 27 NECTARREVE</t>
  </si>
  <si>
    <t>NECTASWEET 28 NECTARPERLE</t>
  </si>
  <si>
    <t>NECTASWEET 32 NECTAREXQUISE</t>
  </si>
  <si>
    <t>NECTASWEET 35 NECTARCRISP</t>
  </si>
  <si>
    <t>NORACILA</t>
  </si>
  <si>
    <t>ORINE MONERIN</t>
  </si>
  <si>
    <t>ORIOLA</t>
  </si>
  <si>
    <t>PITLANE</t>
  </si>
  <si>
    <t>PIT STOP</t>
  </si>
  <si>
    <t>PLATIMOON</t>
  </si>
  <si>
    <t>REBUS 028</t>
  </si>
  <si>
    <t>REBUS 038</t>
  </si>
  <si>
    <t>REBUS 195</t>
  </si>
  <si>
    <t>RED DEVIL ZAI666NJ</t>
  </si>
  <si>
    <t>RED FAIR ZAIFANE</t>
  </si>
  <si>
    <t>RED PARADISE</t>
  </si>
  <si>
    <t>ROMAGNA 3000 NERID88736</t>
  </si>
  <si>
    <t>ROMAGNA BIG NERID95702</t>
  </si>
  <si>
    <t>ROMAGNA BRIGHT NERID97517</t>
  </si>
  <si>
    <t>ROMAGNA GIANT NERID99741</t>
  </si>
  <si>
    <t>ROMAGNA GOLD NERID99743</t>
  </si>
  <si>
    <t>ROMAGNA QUEEN NERID00522</t>
  </si>
  <si>
    <t>ROMAGNA RED NERID01348</t>
  </si>
  <si>
    <t>ROMAGNA STAR NERID00408</t>
  </si>
  <si>
    <t>ROMAGNA SWEET NERID00397</t>
  </si>
  <si>
    <t>ROYAL TOP NERID00397</t>
  </si>
  <si>
    <t>ROYAL QUEEN ZAISIRLY</t>
  </si>
  <si>
    <t>SANDINE MONRUN</t>
  </si>
  <si>
    <t>SAUZEE KING</t>
  </si>
  <si>
    <t>SEPTEMBER BRIGHT</t>
  </si>
  <si>
    <t>SILVER LATE</t>
  </si>
  <si>
    <t>STARK RED GOLD (CLONE CAB-CAV)</t>
  </si>
  <si>
    <t>SWEET LADY</t>
  </si>
  <si>
    <t>SWEET RED</t>
  </si>
  <si>
    <t>TARDERINA</t>
  </si>
  <si>
    <t>TIFANY</t>
  </si>
  <si>
    <t>TOURMALINE MONTALINE</t>
  </si>
  <si>
    <t>TURQUOISE MONPRIME</t>
  </si>
  <si>
    <t>VIOWHITE 10</t>
  </si>
  <si>
    <t>VIOWHITE 15 - PLATRIUNNEC</t>
  </si>
  <si>
    <t>WESTERN RED</t>
  </si>
  <si>
    <t>ZEPHIR MONPHIR</t>
  </si>
  <si>
    <t>ORANGERED BHART</t>
  </si>
  <si>
    <t>DA FORAGGIO - EFA - AREA DI INTERESSE ECOLOGICO - Colture azotofissatrici</t>
  </si>
  <si>
    <t>DA INDUSTRIA- EFA - AREA DI INTERESSE ECOLOGICO - Colture azotofissatrici</t>
  </si>
  <si>
    <t>GIRASOLE - DA FORAGGIO</t>
  </si>
  <si>
    <t>609</t>
  </si>
  <si>
    <t>LINO - DA FORAGGIO</t>
  </si>
  <si>
    <t>D/29</t>
  </si>
  <si>
    <t>LINO DA OLIO</t>
  </si>
  <si>
    <t>LUPINO - DA FORAGGIO</t>
  </si>
  <si>
    <t>625</t>
  </si>
  <si>
    <t>MIGLIO - DA FORAGGIO</t>
  </si>
  <si>
    <t>E</t>
  </si>
  <si>
    <t>D/30</t>
  </si>
  <si>
    <t>ALTRI SEMI OLEOSI</t>
  </si>
  <si>
    <t>PIANTE AROMATICHE (LAVANDA, MENTA, ZAFFERANO, ECC.)</t>
  </si>
  <si>
    <t>638</t>
  </si>
  <si>
    <t>PIANTE, PARTI DI PIANTE, SEMI E FRUTTI, DELLE SPECIE UTILIZZATE PRINCIPALMENTE IN PROFUMERIA, IN MEDICINA O NELLA PREPARAZIONE DI INSETTICIDI, ANTIPARASSITARI O SIMILI, ECCETTO LAVANDA, LAVANDINA,SALVIA - ANNUALE</t>
  </si>
  <si>
    <t>639</t>
  </si>
  <si>
    <t>PIANTE, PARTI DI PIANTE, SEMI E FRUTTI, DELLE SPECIE UTILIZZATE PRINCIPALMENTE IN PROFUMERIA, IN MEDICINA O NELLA PREPARAZIONE DI INSETTICIDI, ANTIPARASSITARI O SIMILI, ECCETTO LAVANDA, LAVANDINA,SALVIA - PLURIENNALE</t>
  </si>
  <si>
    <t>PIANTE AROMATICHE - PIMENTI DEL GENERE CAPSICUM O DEL GENERE PIMENTA, ESSICCATI, TRITATI O POLVERIZZATI</t>
  </si>
  <si>
    <t>641</t>
  </si>
  <si>
    <t>PIANTE AROMATICHE - SEMI DI ANICE, DI BADIANA, DI FINOCCHIO, DI CORIANDOLO, DI CUMINO O DI CARVI</t>
  </si>
  <si>
    <t>642</t>
  </si>
  <si>
    <t>PIANTE AROMATICHE - SPEZIE ESCLUSI ZENZERO, ZAFFERANO, CURCUMA, TIMO, FOGLIE DI ALLORO, CURRY E MISCUGLI</t>
  </si>
  <si>
    <t>643</t>
  </si>
  <si>
    <t>PIANTE DA PIENA ARIA</t>
  </si>
  <si>
    <t>644</t>
  </si>
  <si>
    <t>PIANTE DA PIENA ARIA - ALTRE (AD ESEMPIO, KENAF HIBISCUS CANNABINUS L. E CHENOPODIUM), AD ECCEZIONE DI EUPHORBIA LATHYRIS, SYLIBUM MARIANUM, POLYGONUM TINCTORIUM E ISATIS TINTORIA</t>
  </si>
  <si>
    <t>645</t>
  </si>
  <si>
    <t>PIANTE DA PIENA ARIA VIVACI PLURIENNALI (AD ESEMPIO, MISCANTHUS SINENSIS)</t>
  </si>
  <si>
    <t>647</t>
  </si>
  <si>
    <t>ALTRI FIORI A PIENO CAMPO (su terreni produttivi con o senza copertura)</t>
  </si>
  <si>
    <t>PISELLI - DA FORAGGIO</t>
  </si>
  <si>
    <t>POMODORINO  DA MENSA</t>
  </si>
  <si>
    <t>ALTRE POMACEE</t>
  </si>
  <si>
    <t>D/25</t>
  </si>
  <si>
    <t>COLZA E RAVIZZONE IBRIDI - SEMI</t>
  </si>
  <si>
    <t>670</t>
  </si>
  <si>
    <t>ALTRE DRUPACEE</t>
  </si>
  <si>
    <t>730</t>
  </si>
  <si>
    <t>ERBAIO IN PUREZZA, ANNUALE - NON PERMANENTE - efa</t>
  </si>
  <si>
    <t>PRATO PASCOLO IN PUREZZA AVVICENDATO  - NON PERMANENTE-efa</t>
  </si>
  <si>
    <t>CL15</t>
  </si>
  <si>
    <t>CASTORE</t>
  </si>
  <si>
    <t>GAGERON</t>
  </si>
  <si>
    <t>KRYSTALLINO</t>
  </si>
  <si>
    <t>LAGOSTINO</t>
  </si>
  <si>
    <t>MEGUMI</t>
  </si>
  <si>
    <t>TERRA CL</t>
  </si>
  <si>
    <t>FURIA CL</t>
  </si>
  <si>
    <t>MEDEA</t>
  </si>
  <si>
    <t>WANG</t>
  </si>
  <si>
    <t>ARCHIMEDE</t>
  </si>
  <si>
    <t>BARONE CL</t>
  </si>
  <si>
    <t>CAMMEO</t>
  </si>
  <si>
    <t>CARAVAGGIO</t>
  </si>
  <si>
    <t>CATULLO</t>
  </si>
  <si>
    <t>FENICE</t>
  </si>
  <si>
    <t xml:space="preserve">GALASSIA </t>
  </si>
  <si>
    <t>GENERALE</t>
  </si>
  <si>
    <t>KEOPE</t>
  </si>
  <si>
    <t>NEVE</t>
  </si>
  <si>
    <t>PROTEO</t>
  </si>
  <si>
    <t>RISRUS</t>
  </si>
  <si>
    <t>SPINACIO PER LA PRODUZIONE DI SEME</t>
  </si>
  <si>
    <t>147</t>
  </si>
  <si>
    <t>ZUCCA PER LA PRODUZIONE DI SEME</t>
  </si>
  <si>
    <t>148</t>
  </si>
  <si>
    <t>ZUCCHINO PER LA PRODUZIONE DI SEME</t>
  </si>
  <si>
    <t>SESAMO DA FORAGGIO</t>
  </si>
  <si>
    <t>02.01.09</t>
  </si>
  <si>
    <t xml:space="preserve"> Piante raccolte verdi</t>
  </si>
  <si>
    <t>150</t>
  </si>
  <si>
    <t>TARTUFO DI PRATO</t>
  </si>
  <si>
    <t>151</t>
  </si>
  <si>
    <t>062</t>
  </si>
  <si>
    <t>153</t>
  </si>
  <si>
    <t>RANUNCOLO</t>
  </si>
  <si>
    <t>154</t>
  </si>
  <si>
    <t>155</t>
  </si>
  <si>
    <t>STATICE</t>
  </si>
  <si>
    <t>156</t>
  </si>
  <si>
    <t>USO NON AGRICOLO - ALTRO</t>
  </si>
  <si>
    <t>Uso non agricolo - Altro (aree occupate da acque)</t>
  </si>
  <si>
    <t>157</t>
  </si>
  <si>
    <t>USO NON AGRICOLO - FABBRICATI</t>
  </si>
  <si>
    <t>159</t>
  </si>
  <si>
    <t>VECCE</t>
  </si>
  <si>
    <t>vicia spp-</t>
  </si>
  <si>
    <t>079</t>
  </si>
  <si>
    <t>riferimento catalogo n. 52,53 sommario catalogo</t>
  </si>
  <si>
    <t>AGAPANTO</t>
  </si>
  <si>
    <t>Agapanthus</t>
  </si>
  <si>
    <t>Agapanthus spp (L'Her)</t>
  </si>
  <si>
    <t>02.04.04</t>
  </si>
  <si>
    <t xml:space="preserve"> Vigneti per la produzione di:</t>
  </si>
  <si>
    <t>161</t>
  </si>
  <si>
    <t>200</t>
  </si>
  <si>
    <t>Vite</t>
  </si>
  <si>
    <t>162</t>
  </si>
  <si>
    <t>INDIVIA</t>
  </si>
  <si>
    <t>Cichorium endivia (L.)</t>
  </si>
  <si>
    <t>riferimento n. 13 1 sommario catalogo</t>
  </si>
  <si>
    <t>163</t>
  </si>
  <si>
    <t>UVA DA VINO</t>
  </si>
  <si>
    <t>210</t>
  </si>
  <si>
    <t>Vite da vino</t>
  </si>
  <si>
    <t>DA VINO</t>
  </si>
  <si>
    <t>164</t>
  </si>
  <si>
    <t>ALSTROEMERIA</t>
  </si>
  <si>
    <t>Alstroemeriaceae</t>
  </si>
  <si>
    <t>Alstroemeria</t>
  </si>
  <si>
    <t>alstroemeria spp (L)</t>
  </si>
  <si>
    <t>165</t>
  </si>
  <si>
    <t>LATTUGHINO</t>
  </si>
  <si>
    <t>167</t>
  </si>
  <si>
    <t>RUCOLA</t>
  </si>
  <si>
    <t>168</t>
  </si>
  <si>
    <t>SPINACINO</t>
  </si>
  <si>
    <t>Valerianaceae</t>
  </si>
  <si>
    <t>Valerianella</t>
  </si>
  <si>
    <t>Valerianella spp. (L.)</t>
  </si>
  <si>
    <t>SERENADA KWS</t>
  </si>
  <si>
    <t>FLAVIA</t>
  </si>
  <si>
    <t>VINCENT</t>
  </si>
  <si>
    <t>ARNOLD</t>
  </si>
  <si>
    <t>LENNOX</t>
  </si>
  <si>
    <t>ELVIS</t>
  </si>
  <si>
    <t>NINFEA</t>
  </si>
  <si>
    <t>ZANZIBAR</t>
  </si>
  <si>
    <t>DIAMENTA</t>
  </si>
  <si>
    <t>GRINTA</t>
  </si>
  <si>
    <t>SPANIEL</t>
  </si>
  <si>
    <t>BRUNA KWS</t>
  </si>
  <si>
    <t>MASSIMA</t>
  </si>
  <si>
    <t>NORINA KWS</t>
  </si>
  <si>
    <t>MARINELLA KWS</t>
  </si>
  <si>
    <t>BISON</t>
  </si>
  <si>
    <t>MOLIERE</t>
  </si>
  <si>
    <t>HERACLES</t>
  </si>
  <si>
    <t>ARANKA KWS</t>
  </si>
  <si>
    <t>ECLIPSE</t>
  </si>
  <si>
    <t>EINSTEIN</t>
  </si>
  <si>
    <t>KARTA</t>
  </si>
  <si>
    <t>ADLER</t>
  </si>
  <si>
    <t>ALGAR</t>
  </si>
  <si>
    <t>ATTRAKTIVA KWS</t>
  </si>
  <si>
    <t>BERING</t>
  </si>
  <si>
    <t>BRAHMS</t>
  </si>
  <si>
    <t>BTS 350</t>
  </si>
  <si>
    <t>BTS 680</t>
  </si>
  <si>
    <t>CASSINI</t>
  </si>
  <si>
    <t>DINARA KWS</t>
  </si>
  <si>
    <t>GLADIATOR</t>
  </si>
  <si>
    <t>PITBULL</t>
  </si>
  <si>
    <t>SOLEATA</t>
  </si>
  <si>
    <t>ALTRI AGRUMI (NON A PREMIO)</t>
  </si>
  <si>
    <t>ALTRI AGRUMI</t>
  </si>
  <si>
    <t>ASTERA</t>
  </si>
  <si>
    <t>BEPRO</t>
  </si>
  <si>
    <t>CESARINA</t>
  </si>
  <si>
    <t>CURRIE</t>
  </si>
  <si>
    <t>DAMA</t>
  </si>
  <si>
    <t>DIKA</t>
  </si>
  <si>
    <t>DORA</t>
  </si>
  <si>
    <t>DRAGA</t>
  </si>
  <si>
    <t>FALA</t>
  </si>
  <si>
    <t>JANA</t>
  </si>
  <si>
    <t>KOPA</t>
  </si>
  <si>
    <t>LUPLAN</t>
  </si>
  <si>
    <t>MICOL</t>
  </si>
  <si>
    <t>NERA</t>
  </si>
  <si>
    <t>OTELLO</t>
  </si>
  <si>
    <t>PADANIA</t>
  </si>
  <si>
    <t>RADA</t>
  </si>
  <si>
    <t>REX</t>
  </si>
  <si>
    <t>ROBUR</t>
  </si>
  <si>
    <t>4 CASCINE</t>
  </si>
  <si>
    <t>ACONCAGUA</t>
  </si>
  <si>
    <t>ADORNA</t>
  </si>
  <si>
    <t>ADRIANA</t>
  </si>
  <si>
    <t>ALBA</t>
  </si>
  <si>
    <t>ALFAGRAZE</t>
  </si>
  <si>
    <t>ALFA</t>
  </si>
  <si>
    <t>AQUARIUS</t>
  </si>
  <si>
    <t>ARAUCANA</t>
  </si>
  <si>
    <t>ARGENTA</t>
  </si>
  <si>
    <t>ARPEGE</t>
  </si>
  <si>
    <t>ATENE</t>
  </si>
  <si>
    <t>AUBIGNY</t>
  </si>
  <si>
    <t>AURIGA</t>
  </si>
  <si>
    <t>AXI</t>
  </si>
  <si>
    <t>AZZURRA</t>
  </si>
  <si>
    <t>BARLYDIA</t>
  </si>
  <si>
    <t>BEDA</t>
  </si>
  <si>
    <t>BLUE MOON</t>
  </si>
  <si>
    <t>CANE'</t>
  </si>
  <si>
    <t>CAPITANA</t>
  </si>
  <si>
    <t>CONTEA</t>
  </si>
  <si>
    <t>DIOGENE</t>
  </si>
  <si>
    <t>EDIPO</t>
  </si>
  <si>
    <t>INTA</t>
  </si>
  <si>
    <t>OPOLSKA</t>
  </si>
  <si>
    <t>RED</t>
  </si>
  <si>
    <t>SANTANTONIO</t>
  </si>
  <si>
    <t>TARDIVO</t>
  </si>
  <si>
    <t>TOMBOLO</t>
  </si>
  <si>
    <t>k) "bosco ceduo a rotazione rapida": le superfici coltivate con quelle specie arboree del codice NC 0602 90 41, da individuare dagli Stati membri, costituite da specie legnose perenni, le cui ceppaie rimangono nel terreno dopo la ceduazione, con i nuovi polloni che si sviluppano nella stagione successiva e con un ciclo produttivo massimo che sarà determinato dagli Stati membri;</t>
  </si>
  <si>
    <t>668</t>
  </si>
  <si>
    <t>EUCALIPTO</t>
  </si>
  <si>
    <t>669</t>
  </si>
  <si>
    <t>ROBINIA</t>
  </si>
  <si>
    <t>671</t>
  </si>
  <si>
    <t>ALBICOCCO</t>
  </si>
  <si>
    <t>672</t>
  </si>
  <si>
    <t>CILIEGIO</t>
  </si>
  <si>
    <t>673</t>
  </si>
  <si>
    <t>SUSINO</t>
  </si>
  <si>
    <t>675</t>
  </si>
  <si>
    <t>SCAGLIOLA</t>
  </si>
  <si>
    <t>678</t>
  </si>
  <si>
    <t>SCAGLIOLA - DA FORAGGIO</t>
  </si>
  <si>
    <t>680</t>
  </si>
  <si>
    <t>SCALOGNI</t>
  </si>
  <si>
    <t>Amaryllidaceae</t>
  </si>
  <si>
    <t>Allium</t>
  </si>
  <si>
    <t>Allium cepa (L.) Var aggregatum</t>
  </si>
  <si>
    <t>SCALOGNO</t>
  </si>
  <si>
    <t>riferimento n. 1,1 sommario catalogo</t>
  </si>
  <si>
    <t>2.01.01.03</t>
  </si>
  <si>
    <t xml:space="preserve"> Segala</t>
  </si>
  <si>
    <t>681</t>
  </si>
  <si>
    <t>SEGALA</t>
  </si>
  <si>
    <t>684</t>
  </si>
  <si>
    <t>riferimento n. 78 sommario catalogo</t>
  </si>
  <si>
    <t>SEGALA - DA FORAGGIO</t>
  </si>
  <si>
    <t>686</t>
  </si>
  <si>
    <t>SENAPE</t>
  </si>
  <si>
    <t>077</t>
  </si>
  <si>
    <t>riferimento n. 70 sommario catalogo</t>
  </si>
  <si>
    <t>687</t>
  </si>
  <si>
    <t>SESAMO</t>
  </si>
  <si>
    <t>149</t>
  </si>
  <si>
    <t>690</t>
  </si>
  <si>
    <t>SOIA - DA FORAGGIO</t>
  </si>
  <si>
    <t>693</t>
  </si>
  <si>
    <t>SORGO - DA FORAGGIO</t>
  </si>
  <si>
    <t>SORGO</t>
  </si>
  <si>
    <t>riferimento n. 79 sommario catalogo</t>
  </si>
  <si>
    <t>694</t>
  </si>
  <si>
    <t>SORGO DA GRANELLA</t>
  </si>
  <si>
    <t>2.01.01.01</t>
  </si>
  <si>
    <t xml:space="preserve"> Frumento (grano) tenero e spelta</t>
  </si>
  <si>
    <t>698</t>
  </si>
  <si>
    <t>SPELTA</t>
  </si>
  <si>
    <t>045</t>
  </si>
  <si>
    <t>riferimento  n 85 sommario catalogo</t>
  </si>
  <si>
    <t>02.01.03</t>
  </si>
  <si>
    <t>riferimento n 34 sommario catalogo</t>
  </si>
  <si>
    <t>170</t>
  </si>
  <si>
    <t>FRUTTA A GUSCIO - SPECIE NON DEFINITA</t>
  </si>
  <si>
    <t>490</t>
  </si>
  <si>
    <t>FRUTTA A GUSCIO</t>
  </si>
  <si>
    <t>171</t>
  </si>
  <si>
    <t>CORBEZZOLO</t>
  </si>
  <si>
    <t>173</t>
  </si>
  <si>
    <t>PIOPPETI ED ALTRE COLTIVAZIONI ARBOREE DA LEGNO - SPECIE NON DEFINITA</t>
  </si>
  <si>
    <t>175</t>
  </si>
  <si>
    <t>USO FORESTALE (BOSCHI) - MACROUSO</t>
  </si>
  <si>
    <t>176</t>
  </si>
  <si>
    <t>SORBO</t>
  </si>
  <si>
    <t>2.04.01.01.01</t>
  </si>
  <si>
    <t xml:space="preserve"> Frutta di origine temperata</t>
  </si>
  <si>
    <t>177</t>
  </si>
  <si>
    <t>GELSO</t>
  </si>
  <si>
    <t>178</t>
  </si>
  <si>
    <t>ACERO</t>
  </si>
  <si>
    <t>179</t>
  </si>
  <si>
    <t>ONTANO</t>
  </si>
  <si>
    <t>1.2.3</t>
  </si>
  <si>
    <t>180</t>
  </si>
  <si>
    <t>BAGOLARO</t>
  </si>
  <si>
    <t>181</t>
  </si>
  <si>
    <t>CARPINO</t>
  </si>
  <si>
    <t>182</t>
  </si>
  <si>
    <t>CILIEGIO SELVATICO</t>
  </si>
  <si>
    <t>030</t>
  </si>
  <si>
    <t>SELVATICO</t>
  </si>
  <si>
    <t>183</t>
  </si>
  <si>
    <t>OLMO</t>
  </si>
  <si>
    <t>188</t>
  </si>
  <si>
    <t>PAULOWNIA TOMENTOSA</t>
  </si>
  <si>
    <t>PERO SELVATICO</t>
  </si>
  <si>
    <t>2.01.09.02.02</t>
  </si>
  <si>
    <t xml:space="preserve"> Leguminose</t>
  </si>
  <si>
    <t>190</t>
  </si>
  <si>
    <t>MISCUGLI DI LEGUMI</t>
  </si>
  <si>
    <t>191</t>
  </si>
  <si>
    <t>PLATANO</t>
  </si>
  <si>
    <t>192</t>
  </si>
  <si>
    <t>FARNIA</t>
  </si>
  <si>
    <t>193</t>
  </si>
  <si>
    <t>ROVERELLA</t>
  </si>
  <si>
    <t>194</t>
  </si>
  <si>
    <t>TIGLIO</t>
  </si>
  <si>
    <t>195</t>
  </si>
  <si>
    <t>ABETE</t>
  </si>
  <si>
    <t>MALVASIA ROSA RS.</t>
  </si>
  <si>
    <t>MARSANNE B.</t>
  </si>
  <si>
    <t>VITOUSKA B.</t>
  </si>
  <si>
    <t>FORGIARIN N.</t>
  </si>
  <si>
    <t>PICULIT-NERI N.</t>
  </si>
  <si>
    <t>SCIAGLIN B.</t>
  </si>
  <si>
    <t>UCELUT B.</t>
  </si>
  <si>
    <t>QUAGLIANO N.</t>
  </si>
  <si>
    <t>BOSCHERA B.</t>
  </si>
  <si>
    <t>CORVINONE N.</t>
  </si>
  <si>
    <t>MARZEMINA BIANCA B.</t>
  </si>
  <si>
    <t>PELAVERGA PICCOLO N.</t>
  </si>
  <si>
    <t>PERERA B.</t>
  </si>
  <si>
    <t>TREBBIANO ABRUZZESE B.</t>
  </si>
  <si>
    <t>MALBO GENTILE N.</t>
  </si>
  <si>
    <t>PEDEVENDA B.</t>
  </si>
  <si>
    <t>PETIT VERDOT N.</t>
  </si>
  <si>
    <t>336</t>
  </si>
  <si>
    <t>CARMENERE N.</t>
  </si>
  <si>
    <t>337</t>
  </si>
  <si>
    <t>VERDESE B.</t>
  </si>
  <si>
    <t>338</t>
  </si>
  <si>
    <t>ERVI N.</t>
  </si>
  <si>
    <t>339</t>
  </si>
  <si>
    <t>MELARA B.</t>
  </si>
  <si>
    <t>340</t>
  </si>
  <si>
    <t>SANTA MARIA B.</t>
  </si>
  <si>
    <t>341</t>
  </si>
  <si>
    <t>REGINA B.</t>
  </si>
  <si>
    <t>342</t>
  </si>
  <si>
    <t>REGINA DEI VIGNETI B.</t>
  </si>
  <si>
    <t>343</t>
  </si>
  <si>
    <t>ZIBIBBO B.</t>
  </si>
  <si>
    <t>344</t>
  </si>
  <si>
    <t>TANNAT N.</t>
  </si>
  <si>
    <t>345</t>
  </si>
  <si>
    <t>TEMPRANILLO N.</t>
  </si>
  <si>
    <t>346</t>
  </si>
  <si>
    <t>VIOGNIER B.</t>
  </si>
  <si>
    <t>347</t>
  </si>
  <si>
    <t>ABRUSCO N.</t>
  </si>
  <si>
    <t>348</t>
  </si>
  <si>
    <t>BONDA N.</t>
  </si>
  <si>
    <t>349</t>
  </si>
  <si>
    <t>CROVASSA N.</t>
  </si>
  <si>
    <t>DIALONA</t>
  </si>
  <si>
    <t>MONTANARA</t>
  </si>
  <si>
    <t>FIORENZA</t>
  </si>
  <si>
    <t>MAX 10</t>
  </si>
  <si>
    <t>EMERAUDE</t>
  </si>
  <si>
    <t>CACANSKA</t>
  </si>
  <si>
    <t>CANNA DA ZUCCHERO</t>
  </si>
  <si>
    <t>Saccharum</t>
  </si>
  <si>
    <t>Saccharum officinarum (L.)</t>
  </si>
  <si>
    <t>LAMI DOLZA 1</t>
  </si>
  <si>
    <t>LAMI DOLZA 2</t>
  </si>
  <si>
    <t>LAMI DOLZA 3</t>
  </si>
  <si>
    <t>LAMI SPEPLA</t>
  </si>
  <si>
    <t>MAURA ZAIFISAN</t>
  </si>
  <si>
    <t>MONABELLE MONBELLO</t>
  </si>
  <si>
    <t>MONMEIL</t>
  </si>
  <si>
    <t>MONSOLLE</t>
  </si>
  <si>
    <t>NABBY ZAI674PB</t>
  </si>
  <si>
    <t>NACRE MONNAZE</t>
  </si>
  <si>
    <t>NATHANA ZAI668PB</t>
  </si>
  <si>
    <t>NERISA ZAI655PB</t>
  </si>
  <si>
    <t>ONIX MONALU</t>
  </si>
  <si>
    <t>ORNELLA</t>
  </si>
  <si>
    <t>PAMELA</t>
  </si>
  <si>
    <t>PATTY ZAISITO</t>
  </si>
  <si>
    <t>PLAGOLD 10 PLACASTAMEL</t>
  </si>
  <si>
    <t>PLAGOLD 15 PLATANOMEL</t>
  </si>
  <si>
    <t>PLAGOLD 20 PLAPIOMEL</t>
  </si>
  <si>
    <t>PLAGOLD 5 PLAZANOMEL</t>
  </si>
  <si>
    <t>PLATIBELLE</t>
  </si>
  <si>
    <t>PLATIFIRST</t>
  </si>
  <si>
    <t>PLATIFORONE</t>
  </si>
  <si>
    <t>PLATIFORTWO</t>
  </si>
  <si>
    <t>PLATIFUN</t>
  </si>
  <si>
    <t>PLAWHITE 10</t>
  </si>
  <si>
    <t xml:space="preserve">PLAWHITE 5 </t>
  </si>
  <si>
    <t>PLUSPLUS MAILLARPLUS</t>
  </si>
  <si>
    <t>PULCHRA</t>
  </si>
  <si>
    <t>RED FALL ZAITRETA</t>
  </si>
  <si>
    <t>REGALCAKE FLATCHIEF</t>
  </si>
  <si>
    <t>REGALCAKE 26 FLATPRETTY</t>
  </si>
  <si>
    <t>REGALCAKE 29 FLATREINE</t>
  </si>
  <si>
    <t>REGALCAKE 31.1 FLATSTAR</t>
  </si>
  <si>
    <t>REGALCAKE 33 FLATPRINCESSE</t>
  </si>
  <si>
    <t>REGALCAKE FLATBEAUTI</t>
  </si>
  <si>
    <t>REGALCAKE FLATBELLA</t>
  </si>
  <si>
    <t>FILLETTE</t>
  </si>
  <si>
    <t>DOMIZIANA</t>
  </si>
  <si>
    <t>DORATA TARDIVA</t>
  </si>
  <si>
    <t>DOUCER 2</t>
  </si>
  <si>
    <t>DUCHESSA DI ESTE</t>
  </si>
  <si>
    <t>EARLIRED</t>
  </si>
  <si>
    <t>EARLY BABCOCK</t>
  </si>
  <si>
    <t>EARLY CORONET</t>
  </si>
  <si>
    <t>EARLY CREST</t>
  </si>
  <si>
    <t>EARLY MAYCREST</t>
  </si>
  <si>
    <t>EARLY O'HENRY</t>
  </si>
  <si>
    <t>EARLY REDHAVEN</t>
  </si>
  <si>
    <t>663</t>
  </si>
  <si>
    <t>EARLYRED</t>
  </si>
  <si>
    <t>ELEGANT LADY</t>
  </si>
  <si>
    <t>ETOILE</t>
  </si>
  <si>
    <t>FAIRHAVEN</t>
  </si>
  <si>
    <t>FAIRTIME</t>
  </si>
  <si>
    <t>FANES</t>
  </si>
  <si>
    <t>FELICIA</t>
  </si>
  <si>
    <t>FELICIA 2</t>
  </si>
  <si>
    <t>FIDELIA</t>
  </si>
  <si>
    <t>674</t>
  </si>
  <si>
    <t>FIDELLA 2</t>
  </si>
  <si>
    <t>g) "colture permanenti": le colture fuori avvicendamento, con esclusione dei prati permanenti e dei pascoli permanenti che occupano il terreno per almeno cinque anni e forniscono raccolti ripetuti, compresi i vivai e il bosco ceduo a rotazione rapida;</t>
  </si>
  <si>
    <t>Phalaris</t>
  </si>
  <si>
    <t>Phalaris arundicea</t>
  </si>
  <si>
    <t>FETTUCCIA D'ACQUA</t>
  </si>
  <si>
    <t>2.01.06.99</t>
  </si>
  <si>
    <t>STEVIA REBAUDIANA</t>
  </si>
  <si>
    <t>013</t>
  </si>
  <si>
    <t>CALLA</t>
  </si>
  <si>
    <t>Araceae</t>
  </si>
  <si>
    <t>Zantedeschia</t>
  </si>
  <si>
    <t>Zantedeschia Spp (Spreng)</t>
  </si>
  <si>
    <t>02.01.02</t>
  </si>
  <si>
    <t xml:space="preserve"> Legumi secchi e colture proteiche per la produzione di granella (comprese le sementi e i miscugli di cereali e di legumi secchi)</t>
  </si>
  <si>
    <t>016</t>
  </si>
  <si>
    <t>LENTICCHIE</t>
  </si>
  <si>
    <t>Lens</t>
  </si>
  <si>
    <t>Ervum lens (Lens esculenta L.)</t>
  </si>
  <si>
    <t>017</t>
  </si>
  <si>
    <t>GERBERA</t>
  </si>
  <si>
    <t>Gerbera</t>
  </si>
  <si>
    <t>Gerbera spp. (L.)</t>
  </si>
  <si>
    <t>018</t>
  </si>
  <si>
    <t>ORCHIDEA</t>
  </si>
  <si>
    <t>2.01.02.01</t>
  </si>
  <si>
    <t>CONVENTINA</t>
  </si>
  <si>
    <t>SPOLETINA</t>
  </si>
  <si>
    <t>A SONAGLI</t>
  </si>
  <si>
    <t>COCCIANESE</t>
  </si>
  <si>
    <t>RUZZA</t>
  </si>
  <si>
    <t>MONTELEONE</t>
  </si>
  <si>
    <t>RUZZA ACCESSIONE DI GUARDEA</t>
  </si>
  <si>
    <t>MARZAIOLA</t>
  </si>
  <si>
    <t>COSCIAMONACA GIALLA ACCESSIONE DI COLLESCIPOLI </t>
  </si>
  <si>
    <t>pascolo pratiche tradizionali</t>
  </si>
  <si>
    <t>OPERA</t>
  </si>
  <si>
    <t>CORBARINO</t>
  </si>
  <si>
    <t>VESUVIANO</t>
  </si>
  <si>
    <t>S. MARZANO</t>
  </si>
  <si>
    <t>S.MARZANO 20SMEC</t>
  </si>
  <si>
    <t>POMODORO PARMIGIANO</t>
  </si>
  <si>
    <t>ABATE</t>
  </si>
  <si>
    <t>ABATONE</t>
  </si>
  <si>
    <t>ARONZO</t>
  </si>
  <si>
    <t>BARACCA</t>
  </si>
  <si>
    <t>BOCCUCCIA BIANCA</t>
  </si>
  <si>
    <t>BOCCUCCIA DI EBOLI</t>
  </si>
  <si>
    <t>BOCCUCCIA GROSSA</t>
  </si>
  <si>
    <t>BOCCUCCIA LISCIA II</t>
  </si>
  <si>
    <t>BUTTIANESE</t>
  </si>
  <si>
    <t>CAFONA</t>
  </si>
  <si>
    <t>CAFONA III</t>
  </si>
  <si>
    <t>CAMPANA</t>
  </si>
  <si>
    <t>CARDINALE</t>
  </si>
  <si>
    <t>CARPONA</t>
  </si>
  <si>
    <t>CASINO</t>
  </si>
  <si>
    <t>CERASIELLO</t>
  </si>
  <si>
    <t>CERASIELLO II</t>
  </si>
  <si>
    <t>CERASONA</t>
  </si>
  <si>
    <t>CRISTIANA</t>
  </si>
  <si>
    <t>DIAVOLA</t>
  </si>
  <si>
    <t>DON ANIELLO</t>
  </si>
  <si>
    <t>DON GAETANO</t>
  </si>
  <si>
    <t>EBOLITANA</t>
  </si>
  <si>
    <t>FALSA DIAVOLA</t>
  </si>
  <si>
    <t>676</t>
  </si>
  <si>
    <t>FIRERED</t>
  </si>
  <si>
    <t>677</t>
  </si>
  <si>
    <t>FLAMECREST</t>
  </si>
  <si>
    <t>FLAMINIA</t>
  </si>
  <si>
    <t>679</t>
  </si>
  <si>
    <t>FLAVORCREST</t>
  </si>
  <si>
    <t>FLAVORTOP</t>
  </si>
  <si>
    <t>FORTYNINER</t>
  </si>
  <si>
    <t>682</t>
  </si>
  <si>
    <t>FRANCA</t>
  </si>
  <si>
    <t>683</t>
  </si>
  <si>
    <t>FRANCISCAN</t>
  </si>
  <si>
    <t>FRANCOISE</t>
  </si>
  <si>
    <t>FROST QUEEN</t>
  </si>
  <si>
    <t>GEM FREE</t>
  </si>
  <si>
    <t>GENADIX 6</t>
  </si>
  <si>
    <t>688</t>
  </si>
  <si>
    <t>GENERAL</t>
  </si>
  <si>
    <t>689</t>
  </si>
  <si>
    <t>TOSCANELLA</t>
  </si>
  <si>
    <t>VALLANELLA</t>
  </si>
  <si>
    <t>GRAPPUDA</t>
  </si>
  <si>
    <t>COLOMBINA</t>
  </si>
  <si>
    <t>ORFANA</t>
  </si>
  <si>
    <t>AGRISTIGNA</t>
  </si>
  <si>
    <t>AITANA</t>
  </si>
  <si>
    <t>ALLORA</t>
  </si>
  <si>
    <t>AMERICANO</t>
  </si>
  <si>
    <t>ARANCINO</t>
  </si>
  <si>
    <t>ARBEQUINA</t>
  </si>
  <si>
    <t>ARETINO</t>
  </si>
  <si>
    <t>ARNASCA</t>
  </si>
  <si>
    <t>ARNO</t>
  </si>
  <si>
    <t>ASPIRINA</t>
  </si>
  <si>
    <t>ASPRINIA</t>
  </si>
  <si>
    <t>AURELIA</t>
  </si>
  <si>
    <t>AURINA</t>
  </si>
  <si>
    <t>BASENTO</t>
  </si>
  <si>
    <t>BELLA DI CERIGNOLA</t>
  </si>
  <si>
    <t>BELVEDERE</t>
  </si>
  <si>
    <t>BIANCA DI CICIGNANO</t>
  </si>
  <si>
    <t>BIANCA DI GORGONA</t>
  </si>
  <si>
    <t>BIANCHELLA DEL TRASIMENO</t>
  </si>
  <si>
    <t>BIANCOLILLA DI CALTABELLOTTA</t>
  </si>
  <si>
    <t>BIANELLO</t>
  </si>
  <si>
    <t>BLASI</t>
  </si>
  <si>
    <t>BORGESE</t>
  </si>
  <si>
    <t>BORGIONA</t>
  </si>
  <si>
    <t>BOTTONE DI GALLO</t>
  </si>
  <si>
    <t>BRANDOFINO</t>
  </si>
  <si>
    <t>BUGA</t>
  </si>
  <si>
    <t>BUTIRRA DI MELPIGNANO</t>
  </si>
  <si>
    <t>CAIAZZANA DI CAIAZZO</t>
  </si>
  <si>
    <t>CANNELLINA</t>
  </si>
  <si>
    <t>CAPOLGA</t>
  </si>
  <si>
    <t>CAPRINA DI CASALANGUIDA</t>
  </si>
  <si>
    <t>CAPRINA VASTESE</t>
  </si>
  <si>
    <t>CARBÒ</t>
  </si>
  <si>
    <t>CARBONA</t>
  </si>
  <si>
    <t>CARBONCHIA</t>
  </si>
  <si>
    <t>CARBUNCION</t>
  </si>
  <si>
    <t>CARBUNCION DI CARPINETA</t>
  </si>
  <si>
    <t>CARPELLESE</t>
  </si>
  <si>
    <t>CARPINETANA</t>
  </si>
  <si>
    <t>CASSANESE *</t>
  </si>
  <si>
    <t>CASTELLO DI ZOCCO</t>
  </si>
  <si>
    <t>CAVALIERI</t>
  </si>
  <si>
    <t>CAZZINICCHIO</t>
  </si>
  <si>
    <t>CELLINA DI ROTELLO</t>
  </si>
  <si>
    <t>CERASA DI MONTENERO</t>
  </si>
  <si>
    <t>CERASELLA</t>
  </si>
  <si>
    <t>CERSEGNA</t>
  </si>
  <si>
    <t>CICIARELLO</t>
  </si>
  <si>
    <t>CICINELLA</t>
  </si>
  <si>
    <t>CICIONE</t>
  </si>
  <si>
    <t>CIERA DEI COLLI</t>
  </si>
  <si>
    <t>CILIEGINO</t>
  </si>
  <si>
    <t>CIMA DI BITONTO</t>
  </si>
  <si>
    <t>CIMA DI MELFI</t>
  </si>
  <si>
    <t>CIPRESSINO</t>
  </si>
  <si>
    <t>COCUCCIARO</t>
  </si>
  <si>
    <t>COLOMBANA</t>
  </si>
  <si>
    <t>COLOMBINO</t>
  </si>
  <si>
    <t>CORNACCHIOLA</t>
  </si>
  <si>
    <t>CORNAIOLA</t>
  </si>
  <si>
    <t>CORNALE</t>
  </si>
  <si>
    <t>CORNEGLIA</t>
  </si>
  <si>
    <t>CORNETTA</t>
  </si>
  <si>
    <t>CORNIOLA</t>
  </si>
  <si>
    <t>CORNIOLO</t>
  </si>
  <si>
    <t>CORONCINA</t>
  </si>
  <si>
    <t>CORREGGIOLO</t>
  </si>
  <si>
    <t>CORREGGIOLO DI MASSA MARTANA</t>
  </si>
  <si>
    <t>CORREGGIOLO DI MONTEGRIDOLFO</t>
  </si>
  <si>
    <t>CORREGGIOLO DI VILLA VERUCCHIO</t>
  </si>
  <si>
    <t>CORREGGIOLO PENNITA</t>
  </si>
  <si>
    <t>CORSICANA DA MENSA</t>
  </si>
  <si>
    <t>CORSICANA DA OLIO</t>
  </si>
  <si>
    <t>CORTIGIANA</t>
  </si>
  <si>
    <t>CRASTU</t>
  </si>
  <si>
    <t>CROGNALEGNA</t>
  </si>
  <si>
    <t>CUCCA</t>
  </si>
  <si>
    <t>CUORICINO</t>
  </si>
  <si>
    <t>CURATORA</t>
  </si>
  <si>
    <t>DIANA</t>
  </si>
  <si>
    <t>DIPOP</t>
  </si>
  <si>
    <t>DOLCE DI CERCHIARA</t>
  </si>
  <si>
    <t>DOLCE DI ROSSANO ROSSANESE *</t>
  </si>
  <si>
    <t>DONNA FRANCESCA</t>
  </si>
  <si>
    <t>DONNA GIULIETTA</t>
  </si>
  <si>
    <t>DRITTA DI LORETO</t>
  </si>
  <si>
    <t>DROBNICA FVG</t>
  </si>
  <si>
    <t>DRS 01 URANO</t>
  </si>
  <si>
    <t>DURA DI ZOCCO</t>
  </si>
  <si>
    <t>EMILIA</t>
  </si>
  <si>
    <t>ERBANO</t>
  </si>
  <si>
    <t>FARNETO</t>
  </si>
  <si>
    <t>FEMMINELLA DI TORRACA</t>
  </si>
  <si>
    <t>FILARE</t>
  </si>
  <si>
    <t>FIORANO</t>
  </si>
  <si>
    <t>FORMICHELLA</t>
  </si>
  <si>
    <t>FORT</t>
  </si>
  <si>
    <t>FRANGIVENTO</t>
  </si>
  <si>
    <t>FRANTOIANA</t>
  </si>
  <si>
    <t>FRANTOIO DI MONTEGRIDOLFO</t>
  </si>
  <si>
    <t>FRANTOIO DI VILLA VERUCCHIO</t>
  </si>
  <si>
    <t>FRULLINO DI VAIANO</t>
  </si>
  <si>
    <t>FUGGE</t>
  </si>
  <si>
    <t>FUSELLA</t>
  </si>
  <si>
    <t>GALATRESE</t>
  </si>
  <si>
    <t>GENTILE DELLA VALTIBERINA</t>
  </si>
  <si>
    <t>GENTILE DELL'AQUILA</t>
  </si>
  <si>
    <t>GENTILE DI ANGHIARI</t>
  </si>
  <si>
    <t>GENTILE DI CHIETI</t>
  </si>
  <si>
    <t>GENTILE DI LARINO</t>
  </si>
  <si>
    <t>GENTILE DI MONTONE</t>
  </si>
  <si>
    <t>GENTILE GRANDE</t>
  </si>
  <si>
    <t>GERACESE</t>
  </si>
  <si>
    <t>GHIACCIOLO</t>
  </si>
  <si>
    <t>GIOGOLINO</t>
  </si>
  <si>
    <t>GNAGOLO/GNEGOLO O NIEVOLO</t>
  </si>
  <si>
    <t>GORGAZZO</t>
  </si>
  <si>
    <t>GRAPPOLO</t>
  </si>
  <si>
    <t>GRECAINA</t>
  </si>
  <si>
    <t>GREMIGNA TONDA</t>
  </si>
  <si>
    <t>GREMIGNO DI FAUGLIA</t>
  </si>
  <si>
    <t>GREMIGNO DI MONTECATINI</t>
  </si>
  <si>
    <t>GREMIGNOLO DI BORGHERI</t>
  </si>
  <si>
    <t>GRIGNANO</t>
  </si>
  <si>
    <t>GROIA</t>
  </si>
  <si>
    <t>GROSSALE</t>
  </si>
  <si>
    <t>IMPERIALE</t>
  </si>
  <si>
    <t>KALAMATA</t>
  </si>
  <si>
    <t>KORONEIKI</t>
  </si>
  <si>
    <t>LANTESCA</t>
  </si>
  <si>
    <t>LASTRINO</t>
  </si>
  <si>
    <t>LAZZERO</t>
  </si>
  <si>
    <t>LAZZERO DELLE GUADALUPE</t>
  </si>
  <si>
    <t>LAZZERO DI PRATA</t>
  </si>
  <si>
    <t>LEA</t>
  </si>
  <si>
    <t>LECCIO DEL CORNO</t>
  </si>
  <si>
    <t>LECCIO MAREMMANO</t>
  </si>
  <si>
    <t>LECCIONE</t>
  </si>
  <si>
    <t>LESS</t>
  </si>
  <si>
    <t>LEZZE</t>
  </si>
  <si>
    <t>LIGUSTRO</t>
  </si>
  <si>
    <t>LIMONA O CIMIGNOLO</t>
  </si>
  <si>
    <t>LUMIARU</t>
  </si>
  <si>
    <t>LUNGA DI ZOCCO</t>
  </si>
  <si>
    <t>MADONNA DELL'IMPRUNETA</t>
  </si>
  <si>
    <t>MADREMIGNOLA</t>
  </si>
  <si>
    <t>MAFRA</t>
  </si>
  <si>
    <t>MARCHIGIANA OD ORBETANA/RAZZO</t>
  </si>
  <si>
    <t>MAREMMANO</t>
  </si>
  <si>
    <t>MARINA</t>
  </si>
  <si>
    <t>MARINELLA</t>
  </si>
  <si>
    <t>MARINESE</t>
  </si>
  <si>
    <t>MARRONCINA</t>
  </si>
  <si>
    <t>MASCHIO</t>
  </si>
  <si>
    <t>MELAIOLO</t>
  </si>
  <si>
    <t>MERLINA</t>
  </si>
  <si>
    <t>MEZZA SPAGNA</t>
  </si>
  <si>
    <t>MIGNOLA</t>
  </si>
  <si>
    <t>MIGNOLO</t>
  </si>
  <si>
    <t>MIGNOLO CERRETANO</t>
  </si>
  <si>
    <t>MIGNOLONE</t>
  </si>
  <si>
    <t>MINIOL</t>
  </si>
  <si>
    <t>MINUTA DI CHIUSI</t>
  </si>
  <si>
    <t>MONICELLA</t>
  </si>
  <si>
    <t>MONTE DEL LAGO</t>
  </si>
  <si>
    <t>MONTEBUDELLO</t>
  </si>
  <si>
    <t>MONTECALVO 2</t>
  </si>
  <si>
    <t>MONTECALVO 3</t>
  </si>
  <si>
    <t>MONTECAPRA</t>
  </si>
  <si>
    <t>MONTELOCCO</t>
  </si>
  <si>
    <t>MONTERICCO</t>
  </si>
  <si>
    <t>MONTICULA</t>
  </si>
  <si>
    <t>MORAIOLO</t>
  </si>
  <si>
    <t>MORCAIO</t>
  </si>
  <si>
    <t>MORCHIONE</t>
  </si>
  <si>
    <t>MORCONE</t>
  </si>
  <si>
    <t>MORCONE DELLA VALTIBERINA</t>
  </si>
  <si>
    <t>MORELLONA DI GRECIA</t>
  </si>
  <si>
    <t>MORO DI CICIGNANO</t>
  </si>
  <si>
    <t>MORTELLINO</t>
  </si>
  <si>
    <t>NASITANA</t>
  </si>
  <si>
    <t>NEBBIA</t>
  </si>
  <si>
    <t>NEBBIA DEL MENOCCHIA</t>
  </si>
  <si>
    <t>NEBBIA O BIANCHELLA DI UMBERTIDE</t>
  </si>
  <si>
    <t>NEBBIO DI CHIETI</t>
  </si>
  <si>
    <t>NEBBIO DI PESCARA</t>
  </si>
  <si>
    <t>NEGREA</t>
  </si>
  <si>
    <t>NERA DI CANTINELLE</t>
  </si>
  <si>
    <t>NERA DI OLIENA</t>
  </si>
  <si>
    <t>NERA DI VILLACIDRO</t>
  </si>
  <si>
    <t>prati permanenti cespugliati, arborati e/o
con roccia affiorante con tara eccedente il venti per cento e fino al cinquanta per
cento</t>
  </si>
  <si>
    <t>063</t>
  </si>
  <si>
    <t>890</t>
  </si>
  <si>
    <t>PUMMA</t>
  </si>
  <si>
    <t>891</t>
  </si>
  <si>
    <t>REGINELLA</t>
  </si>
  <si>
    <t>892</t>
  </si>
  <si>
    <t>RICCIA ?A FUOCO</t>
  </si>
  <si>
    <t>893</t>
  </si>
  <si>
    <t>RICCIA DI SOMMA</t>
  </si>
  <si>
    <t>894</t>
  </si>
  <si>
    <t>RICCIA DI SOMMA II</t>
  </si>
  <si>
    <t>RICCIA PRECOCE</t>
  </si>
  <si>
    <t>RICCIARDIELLO</t>
  </si>
  <si>
    <t>897</t>
  </si>
  <si>
    <t>RICCIONA</t>
  </si>
  <si>
    <t>898</t>
  </si>
  <si>
    <t>RIFONE</t>
  </si>
  <si>
    <t>899</t>
  </si>
  <si>
    <t>ROSSA TARDIVA DI CAIAZZO</t>
  </si>
  <si>
    <t>ROSSO ?O FUOCO</t>
  </si>
  <si>
    <t>S. STEFANO</t>
  </si>
  <si>
    <t>SAN CASTRESE</t>
  </si>
  <si>
    <t>SAN MARTINO</t>
  </si>
  <si>
    <t>TERZAROLA BIANCA</t>
  </si>
  <si>
    <t>TORCA</t>
  </si>
  <si>
    <t>TORCA MAGGIAIOLA</t>
  </si>
  <si>
    <t>VERNINA</t>
  </si>
  <si>
    <t>ZI' GAETANO</t>
  </si>
  <si>
    <t>ZINGARA NERA</t>
  </si>
  <si>
    <t>FAYETTE</t>
  </si>
  <si>
    <t>PERCOCA-ALTRE VARIETA'</t>
  </si>
  <si>
    <t xml:space="preserve"> ADRIANA</t>
  </si>
  <si>
    <t xml:space="preserve"> BIG TOP</t>
  </si>
  <si>
    <t xml:space="preserve"> BIG BANG</t>
  </si>
  <si>
    <t xml:space="preserve"> LAURA</t>
  </si>
  <si>
    <t>SCHIACCIATO</t>
  </si>
  <si>
    <t>TONDO DI TORELLA L.2</t>
  </si>
  <si>
    <t>CARCIOFO MONTORO</t>
  </si>
  <si>
    <t>CARDO DI BOLOGNA</t>
  </si>
  <si>
    <t>GOBBO DI NIZZA MONFERRATO</t>
  </si>
  <si>
    <t>CAVOLO PIACENTINO</t>
  </si>
  <si>
    <t>TORZELLA RICCIA</t>
  </si>
  <si>
    <t>TATSOI</t>
  </si>
  <si>
    <t>MIZUNA</t>
  </si>
  <si>
    <t>RED MUSTARD</t>
  </si>
  <si>
    <t>CETRIOLINO SARNESE</t>
  </si>
  <si>
    <t>FEBBRARESE</t>
  </si>
  <si>
    <t>MARZATICA</t>
  </si>
  <si>
    <t>RAMATA DI MONTORO</t>
  </si>
  <si>
    <t>VATOLLA</t>
  </si>
  <si>
    <t>FINOCCHIO DI BOLOGNA</t>
  </si>
  <si>
    <t>A GRAPPOLO</t>
  </si>
  <si>
    <t>CIMA DI VIOLA</t>
  </si>
  <si>
    <t>VIOLETTA TONDA</t>
  </si>
  <si>
    <t>DI MONTECALVO IRPINO</t>
  </si>
  <si>
    <t>NOCERINO SARNESE</t>
  </si>
  <si>
    <t>POPONE ROSPO DI BOLOGNA</t>
  </si>
  <si>
    <t>CAZZONE GIALLO</t>
  </si>
  <si>
    <t>CAZZONE ROSSO</t>
  </si>
  <si>
    <t>CORNETTO DI ACERRA ROSSO E GIALLO</t>
  </si>
  <si>
    <t>CORNO DI CAPRA GIALLO</t>
  </si>
  <si>
    <t>CORNO DI CAPRA ROSSO</t>
  </si>
  <si>
    <t>CORNO ROSSO</t>
  </si>
  <si>
    <t>FRIARIELLO A SIGARETTA</t>
  </si>
  <si>
    <t>FRIARIELLO NAPOLETANO</t>
  </si>
  <si>
    <t>FRIARIELLO NOCERESE</t>
  </si>
  <si>
    <t>MARCONI ROSSO E GIALLO</t>
  </si>
  <si>
    <t>PAPACCELLA LISCIA ROSSA</t>
  </si>
  <si>
    <t>PAPACCELLA NAPOLETANA GIALLA</t>
  </si>
  <si>
    <t>PAPACCELLA NAPOLETANA LISCIA</t>
  </si>
  <si>
    <t>PAPACCELLA NAPOLETANA ROSSA</t>
  </si>
  <si>
    <t>PASCOLO MAGRO NON AVVICENDATO PER ALMENO 5 ANNI – PERMANENTE – coefficiente di riduzione 70%</t>
  </si>
  <si>
    <t>PASCOLO MAGRO NON AVVICENDATO PER ALMENO 5 ANNI – PERMANENTE – coefficiente di riduzione 50%</t>
  </si>
  <si>
    <r>
      <t>coefficiente di riduzione</t>
    </r>
    <r>
      <rPr>
        <sz val="9"/>
        <color rgb="FF339966"/>
        <rFont val="Calibri"/>
        <family val="2"/>
        <scheme val="minor"/>
      </rPr>
      <t xml:space="preserve"> 70%</t>
    </r>
  </si>
  <si>
    <t>coefficiente di riduzione 50%</t>
  </si>
  <si>
    <t>PRUGNOLO</t>
  </si>
  <si>
    <t>Prunus</t>
  </si>
  <si>
    <t>Prunus spinosa</t>
  </si>
  <si>
    <t>ELETTA CAMPANA</t>
  </si>
  <si>
    <t>ECOTIPI VALDOSTANI</t>
  </si>
  <si>
    <t>RAVENTSE</t>
  </si>
  <si>
    <t>VARIETÀ AUTOCTONE DI RENETTA DEL CANADA</t>
  </si>
  <si>
    <t>MADELEINA</t>
  </si>
  <si>
    <t>GLAROULENTA</t>
  </si>
  <si>
    <t>DE MENOU</t>
  </si>
  <si>
    <t>DE LA BALMA</t>
  </si>
  <si>
    <t>DE ROISOD</t>
  </si>
  <si>
    <t>DOUSSE</t>
  </si>
  <si>
    <t>CALVINA</t>
  </si>
  <si>
    <t>DI GADEÙN</t>
  </si>
  <si>
    <t>AMOUÉLAYE</t>
  </si>
  <si>
    <t>MEDICINALE</t>
  </si>
  <si>
    <t>COURPANDISE</t>
  </si>
  <si>
    <t>DE SEN GRÀ</t>
  </si>
  <si>
    <t>RODZETTA</t>
  </si>
  <si>
    <t>SAINT-MICHEL</t>
  </si>
  <si>
    <t>POMMA DE LILLAZ</t>
  </si>
  <si>
    <t>GRIZETTE</t>
  </si>
  <si>
    <t>BARBÉLEUNA</t>
  </si>
  <si>
    <t>SÈNTE MADELEINA</t>
  </si>
  <si>
    <t>DZAMBÒN</t>
  </si>
  <si>
    <t>DE FOSSAZ</t>
  </si>
  <si>
    <t>SÈN CASSIÈN</t>
  </si>
  <si>
    <t>POMMA DE BELLON.</t>
  </si>
  <si>
    <t>BEURÉ</t>
  </si>
  <si>
    <t>CARMÉLÈN</t>
  </si>
  <si>
    <t>DJAQUINOT, DE AL LIBRA</t>
  </si>
  <si>
    <t>APEUTRÈIS</t>
  </si>
  <si>
    <t>MUSCATÉLÈN</t>
  </si>
  <si>
    <t>CRTICHEN</t>
  </si>
  <si>
    <t>VÈRGOLÙS, DU GARRDIÈN</t>
  </si>
  <si>
    <t>DI VEUGNE</t>
  </si>
  <si>
    <t>DE PRAILLES</t>
  </si>
  <si>
    <t>VÈRTE</t>
  </si>
  <si>
    <t>ZÉFIR</t>
  </si>
  <si>
    <t>DE SEN PIÈRE</t>
  </si>
  <si>
    <t>BLAN</t>
  </si>
  <si>
    <t>ENVERNÌ</t>
  </si>
  <si>
    <t>SAINT-ROCH</t>
  </si>
  <si>
    <t>DE CHARIETTE</t>
  </si>
  <si>
    <t>MOTSETTA</t>
  </si>
  <si>
    <t>MARTINE</t>
  </si>
  <si>
    <t>VIGNOLÈT</t>
  </si>
  <si>
    <t>FANDJANÌ</t>
  </si>
  <si>
    <t>D'AOUTON</t>
  </si>
  <si>
    <t>PÉREUS DU VIN</t>
  </si>
  <si>
    <t>FINOLA</t>
  </si>
  <si>
    <t>CODIMONO</t>
  </si>
  <si>
    <t>operazione</t>
  </si>
  <si>
    <t>key2015</t>
  </si>
  <si>
    <t>key2016</t>
  </si>
  <si>
    <t>desc2015</t>
  </si>
  <si>
    <t>dec2016</t>
  </si>
  <si>
    <t xml:space="preserve">operazione codice a 3
INSERITO = I
AGGIORNATO = A
CANCELLATO = D
RIAPERTO = R
CHIUSO = C
</t>
  </si>
  <si>
    <t xml:space="preserve">PORTULACA o PORCELLANA COMUNE  </t>
  </si>
  <si>
    <t>VIOLETTO</t>
  </si>
  <si>
    <t>THEMA</t>
  </si>
  <si>
    <t>MADRIGAL</t>
  </si>
  <si>
    <t>Portulacaceae</t>
  </si>
  <si>
    <t>Portulaca</t>
  </si>
  <si>
    <t xml:space="preserve">Portulaca oleracea (L.) </t>
  </si>
  <si>
    <t>033137000</t>
  </si>
  <si>
    <t>Anemone spp. (L.)</t>
  </si>
  <si>
    <t>Cyperacee</t>
  </si>
  <si>
    <t>Carex sp.</t>
  </si>
  <si>
    <t>Ornithopus spp</t>
  </si>
  <si>
    <t>ALTRE DESTINAZIONI NON AMMISSIBILI AL REGIME DI BASE</t>
  </si>
  <si>
    <t>DESTINAZIONI NON AMMISSIBILI AL REGIME DI BASE - ALTRE</t>
  </si>
  <si>
    <t>TOTALE AMMISSIBILI</t>
  </si>
  <si>
    <t>TOTALE NON AMMISSIBILI</t>
  </si>
  <si>
    <t>psr NON attivi: rimboschimento</t>
  </si>
  <si>
    <t>Superfici rimboschite con PSR NON  attivo, che insistono su superfici individuate come 210-superfici forestali</t>
  </si>
  <si>
    <t>Condizioni di applicazione</t>
  </si>
  <si>
    <t>Superfici su cui si applica la diversificazione</t>
  </si>
  <si>
    <r>
      <t>FAVE</t>
    </r>
    <r>
      <rPr>
        <sz val="9"/>
        <color rgb="FFFF0000"/>
        <rFont val="Calibri"/>
        <family val="2"/>
      </rPr>
      <t>, FAVINO</t>
    </r>
    <r>
      <rPr>
        <sz val="9"/>
        <color indexed="57"/>
        <rFont val="Calibri"/>
        <family val="2"/>
      </rPr>
      <t xml:space="preserve">  E FAVETTE</t>
    </r>
  </si>
  <si>
    <t>129, 132, 138</t>
  </si>
  <si>
    <t>SUPERFICI OLIVICOLE IN PUGLIA E CALABRIA  E CARATTERIZZATE DA UNA PENDENZA MEDIA SUPERIORE AL 7,5%</t>
  </si>
  <si>
    <t>SUPERFICI OLIVICOLE CHE ADERISCONO A SISTEMI DI QUALITA' - DOP</t>
  </si>
  <si>
    <t>OLIVETI- SUPERFICI OLIVICOLE IN LIGURIA, PUGLIA E CALABRIA</t>
  </si>
  <si>
    <t>VACCHE DA LATTE (ART. 20, COMMA 1  DEL DM 18.11.2014 N. 6513)</t>
  </si>
  <si>
    <t>BOVINI DA LATTE</t>
  </si>
  <si>
    <t>Misura n. 1 – Latte (aiuto di base)</t>
  </si>
  <si>
    <t>Misura n. 4 – Premio alle vacche nutrici di razze da carne o a duplice attitudine</t>
  </si>
  <si>
    <t>VACCHE NUTRICI - aiuto di base</t>
  </si>
  <si>
    <t>VACCHE NUTRICI DA CARNE E A DUPLICE ATTITUDINE ISCRITTE AI LIBRI GENEALOGICI O REGISTRO ANAGRAFICO (ART. 21, COMMA 1, DEL DM 18.11.2014 N. 6513)</t>
  </si>
  <si>
    <t>VACCHE NUTRICI - aiuto aggiuntivo 20%</t>
  </si>
  <si>
    <t>VACCHE A DUPLICE ATTITUDINE ISCRITTE AI LIBRI GENEALOGICI O REGISTRO ANAGRAFICO, INSERITE IN PIANI SELETTIVI O DI GESTIONE DI RAZZA</t>
  </si>
  <si>
    <t>Misura n. 5 – Premio ai bovini macellati</t>
  </si>
  <si>
    <t>CAPI BOVINI MACELLATI  DI ETA' COMPRESA TRA I 12 E 24 MESI ALLEVATI PER ALMENO SEI MESI  (ART. 21, COMMA 4, DEL DM 18.11.2014 N. 6513)</t>
  </si>
  <si>
    <t>CAPI BOVINI MACELLATI  DI ETA' COMPRESA TRA I 12 E 24 MESI, ALLEVATI PER ALMENO DODICI MESI  (ART. 21, COMMA 5, DEL DM 18.11.2014 N. 6513)</t>
  </si>
  <si>
    <t>CAPI BOVINI MACELLATI DI ETA' COMPRESA TRA I 12 E 24 MESI, ALLEVATI PER ALMENO SEI MESI, ADERENTI A SISTEMI DI ETICHETTATURA</t>
  </si>
  <si>
    <t>CAPI BOVINI MACELLATI DI ETA' COMPRESA TRA I 12 E 24 MESI, ALLEVATI PER ALMENO SEI MESI, ADERENTI A SISTEMI DI QUALITA'</t>
  </si>
  <si>
    <t>CAPI BOVINI MACELLATI DI ETA' COMPRESA TRA I 12 E 24 MESI, ALLEVATI PER ALMENO SEI MESI, CERTIFICATI AI SENSI DEL REG. (UE) N. 1151/2012</t>
  </si>
  <si>
    <t>Misura n. 6 – Ovini</t>
  </si>
  <si>
    <t>AGNELLE DA RIMONTA (ART. 22, COMMA 2, DEL DM 18.11.2014 N. 6513)</t>
  </si>
  <si>
    <t>Misura n. 7 – Macellazione ovi-caprini</t>
  </si>
  <si>
    <t>CAPI OVINI E CAPRINI MACELLATI (ART. 22, COMMI 5 E  6, DEL DM 18.11.2014 N. 6513)</t>
  </si>
  <si>
    <r>
      <t>Misura n. 2</t>
    </r>
    <r>
      <rPr>
        <sz val="9"/>
        <color theme="1"/>
        <rFont val="Calibri"/>
        <family val="2"/>
        <scheme val="minor"/>
      </rPr>
      <t xml:space="preserve"> – Latte in zone di montagna (aiuto aggiuntivo)</t>
    </r>
  </si>
  <si>
    <r>
      <t>VACCHE DA LATTE ASSOCIATE AD ALLEVAMENTI MONTANI  (ART. 20, COMMA 4, DEL DM 18.11.2014 N.</t>
    </r>
    <r>
      <rPr>
        <b/>
        <sz val="9"/>
        <color rgb="FF000000"/>
        <rFont val="Calibri"/>
        <family val="2"/>
        <scheme val="minor"/>
      </rPr>
      <t xml:space="preserve"> </t>
    </r>
    <r>
      <rPr>
        <sz val="9"/>
        <color rgb="FF000000"/>
        <rFont val="Calibri"/>
        <family val="2"/>
        <scheme val="minor"/>
      </rPr>
      <t>6513)</t>
    </r>
  </si>
  <si>
    <t>Regime per i giovani agricoltori</t>
  </si>
  <si>
    <t>FAVE, FAVINO  E FAVETTE</t>
  </si>
  <si>
    <t>A416</t>
  </si>
  <si>
    <t>ACA320</t>
  </si>
  <si>
    <t>AG300</t>
  </si>
  <si>
    <t>LD113</t>
  </si>
  <si>
    <t>PR22R58</t>
  </si>
  <si>
    <t>SO207</t>
  </si>
  <si>
    <t>SY300</t>
  </si>
  <si>
    <t>VTA7109</t>
  </si>
  <si>
    <t>ACAPULCO</t>
  </si>
  <si>
    <t>ADAGIO</t>
  </si>
  <si>
    <t>ADDICT</t>
  </si>
  <si>
    <t>ADELAIDE</t>
  </si>
  <si>
    <t>ADELANTE</t>
  </si>
  <si>
    <t>ADES</t>
  </si>
  <si>
    <t>AFRICA</t>
  </si>
  <si>
    <t>AFRODITE</t>
  </si>
  <si>
    <t>AGADIR</t>
  </si>
  <si>
    <t>AGAPE</t>
  </si>
  <si>
    <t>AIRBUS</t>
  </si>
  <si>
    <t>AKAMAR</t>
  </si>
  <si>
    <t>AKIM</t>
  </si>
  <si>
    <t>ALBACHIARA</t>
  </si>
  <si>
    <t>ALBIANO</t>
  </si>
  <si>
    <t>ALCIONE</t>
  </si>
  <si>
    <t>ALFABETIC</t>
  </si>
  <si>
    <t>ALMERIA</t>
  </si>
  <si>
    <t>ALTAMIRA</t>
  </si>
  <si>
    <t>ALTEZZA</t>
  </si>
  <si>
    <t>AMADEUS</t>
  </si>
  <si>
    <t>AMBROGIO</t>
  </si>
  <si>
    <t>ANAPO</t>
  </si>
  <si>
    <t>ANAPURNA</t>
  </si>
  <si>
    <t>ANDALUSIA</t>
  </si>
  <si>
    <t>ANDANA</t>
  </si>
  <si>
    <t>ANDINO</t>
  </si>
  <si>
    <t>ANFORETA</t>
  </si>
  <si>
    <t>ANNIBALE</t>
  </si>
  <si>
    <t>ANTILLE</t>
  </si>
  <si>
    <t>ANTONELLO</t>
  </si>
  <si>
    <t>APHELIE CS</t>
  </si>
  <si>
    <t>AQUILANTE</t>
  </si>
  <si>
    <t>AQUILEJA</t>
  </si>
  <si>
    <t>ARABIA</t>
  </si>
  <si>
    <t>ARGONE</t>
  </si>
  <si>
    <t>ARIANO</t>
  </si>
  <si>
    <t>ARPION</t>
  </si>
  <si>
    <t>ARQUÀ</t>
  </si>
  <si>
    <t>ARROCCO</t>
  </si>
  <si>
    <t>ARTDECO</t>
  </si>
  <si>
    <t>ASTANA</t>
  </si>
  <si>
    <t>ASTURIAS</t>
  </si>
  <si>
    <t>ASUNCION</t>
  </si>
  <si>
    <t>AUBUSSON</t>
  </si>
  <si>
    <t>AVELINO</t>
  </si>
  <si>
    <t>AVORIO</t>
  </si>
  <si>
    <t>AVVENTO</t>
  </si>
  <si>
    <t>AXIAL</t>
  </si>
  <si>
    <t>AZUL</t>
  </si>
  <si>
    <t>AZZORRE</t>
  </si>
  <si>
    <t>BALNEO</t>
  </si>
  <si>
    <t>BANDERA</t>
  </si>
  <si>
    <t>BASICO</t>
  </si>
  <si>
    <t>BASMATI</t>
  </si>
  <si>
    <t>BELLINI</t>
  </si>
  <si>
    <t>BERNINI</t>
  </si>
  <si>
    <t>BILANCIA</t>
  </si>
  <si>
    <t>BIRBANTE</t>
  </si>
  <si>
    <t>BISANZIO</t>
  </si>
  <si>
    <t>BISQUIT</t>
  </si>
  <si>
    <t>BLASCO</t>
  </si>
  <si>
    <t>BOKARO</t>
  </si>
  <si>
    <t>BOLZANIO</t>
  </si>
  <si>
    <t>BORA</t>
  </si>
  <si>
    <t>BRAMANTE</t>
  </si>
  <si>
    <t>BREUS</t>
  </si>
  <si>
    <t>BUON PASTOR</t>
  </si>
  <si>
    <t>CALDEN</t>
  </si>
  <si>
    <t>CALISOL</t>
  </si>
  <si>
    <t>CAMARGO</t>
  </si>
  <si>
    <t>CAMILLO</t>
  </si>
  <si>
    <t>CARISMA</t>
  </si>
  <si>
    <t>CARONTE</t>
  </si>
  <si>
    <t>CARRACCI</t>
  </si>
  <si>
    <t>CARTOON CS</t>
  </si>
  <si>
    <t>CAVALLO</t>
  </si>
  <si>
    <t>CIMABUE</t>
  </si>
  <si>
    <t>CIPRES</t>
  </si>
  <si>
    <t>COLFIORITO</t>
  </si>
  <si>
    <t>COLLEDORO</t>
  </si>
  <si>
    <t>COLLEROSSO</t>
  </si>
  <si>
    <t>COSMIC</t>
  </si>
  <si>
    <t>CRUZADO</t>
  </si>
  <si>
    <t>CUBIC</t>
  </si>
  <si>
    <t>DALLARA</t>
  </si>
  <si>
    <t>DIABLON</t>
  </si>
  <si>
    <t>DIAMENTO</t>
  </si>
  <si>
    <t>EGIZIO</t>
  </si>
  <si>
    <t>ELETTA</t>
  </si>
  <si>
    <t>ENESCO</t>
  </si>
  <si>
    <t>EPIDOC</t>
  </si>
  <si>
    <t>ERIDIO</t>
  </si>
  <si>
    <t>ESPERIA</t>
  </si>
  <si>
    <t>ETHIC</t>
  </si>
  <si>
    <t>EUREKA</t>
  </si>
  <si>
    <t>EXOTIC</t>
  </si>
  <si>
    <t>EXUMA W</t>
  </si>
  <si>
    <t>FARINELLI</t>
  </si>
  <si>
    <t>FERIA</t>
  </si>
  <si>
    <t>FESTA</t>
  </si>
  <si>
    <t>FIORENZO</t>
  </si>
  <si>
    <t>FIORETTO</t>
  </si>
  <si>
    <t>FIRST</t>
  </si>
  <si>
    <t>FLAMENKO</t>
  </si>
  <si>
    <t>FRANCIA</t>
  </si>
  <si>
    <t>GENESI</t>
  </si>
  <si>
    <t>GERONIMO</t>
  </si>
  <si>
    <t>GIACOMETTI</t>
  </si>
  <si>
    <t>GIAVA</t>
  </si>
  <si>
    <t>GIORGIONE</t>
  </si>
  <si>
    <t>GORECKI</t>
  </si>
  <si>
    <t>GROSTÈ</t>
  </si>
  <si>
    <t>GUADALUPE</t>
  </si>
  <si>
    <t>GUAPPO VST</t>
  </si>
  <si>
    <t>GUARNI'</t>
  </si>
  <si>
    <t>HISSEO</t>
  </si>
  <si>
    <t>ILARIA</t>
  </si>
  <si>
    <t>ILLICO</t>
  </si>
  <si>
    <t>INNOV</t>
  </si>
  <si>
    <t>ISABEL</t>
  </si>
  <si>
    <t>IZALCO CS</t>
  </si>
  <si>
    <t>JAGUAR</t>
  </si>
  <si>
    <t>KALANGO</t>
  </si>
  <si>
    <t>KATOU</t>
  </si>
  <si>
    <t>KLIMA</t>
  </si>
  <si>
    <t>KUNEO</t>
  </si>
  <si>
    <t>LASER</t>
  </si>
  <si>
    <t>LAVANDOU</t>
  </si>
  <si>
    <t>LAZARO</t>
  </si>
  <si>
    <t>LIBRA</t>
  </si>
  <si>
    <t>LICEO</t>
  </si>
  <si>
    <t>LILLIPUT</t>
  </si>
  <si>
    <t>LUCILLA</t>
  </si>
  <si>
    <t>LUDIC</t>
  </si>
  <si>
    <t>MAGNELLO</t>
  </si>
  <si>
    <t>MANITAL</t>
  </si>
  <si>
    <t>MANTEGNA</t>
  </si>
  <si>
    <t>MARCOPOLO</t>
  </si>
  <si>
    <t>MASACCIO</t>
  </si>
  <si>
    <t>MEDOLA</t>
  </si>
  <si>
    <t>MICHELANGELO</t>
  </si>
  <si>
    <t>MIETI</t>
  </si>
  <si>
    <t>MIROIR</t>
  </si>
  <si>
    <t>MODERN</t>
  </si>
  <si>
    <t>MOL</t>
  </si>
  <si>
    <t>NOBEL</t>
  </si>
  <si>
    <t>NOMADE</t>
  </si>
  <si>
    <t>NUMERIC</t>
  </si>
  <si>
    <t>OGUR</t>
  </si>
  <si>
    <t>ORSO</t>
  </si>
  <si>
    <t>OSMOSE CS</t>
  </si>
  <si>
    <t>OSWEGO</t>
  </si>
  <si>
    <t>OVALIE CS</t>
  </si>
  <si>
    <t>PADERNO</t>
  </si>
  <si>
    <t>PAKITO</t>
  </si>
  <si>
    <t>PALANCA</t>
  </si>
  <si>
    <t>PALEOTTO</t>
  </si>
  <si>
    <t>PALESIO</t>
  </si>
  <si>
    <t>PALLADIO</t>
  </si>
  <si>
    <t>PANDAS</t>
  </si>
  <si>
    <t>PASCAL</t>
  </si>
  <si>
    <t>PITOMA</t>
  </si>
  <si>
    <t>PONTORMO</t>
  </si>
  <si>
    <t>POSITANO</t>
  </si>
  <si>
    <t>PREFERENCE</t>
  </si>
  <si>
    <t>PROFETA</t>
  </si>
  <si>
    <t>PROJECT W</t>
  </si>
  <si>
    <t>PROXIMA</t>
  </si>
  <si>
    <t>QUALITY</t>
  </si>
  <si>
    <t>RABELAIS</t>
  </si>
  <si>
    <t>RAFFAELLO</t>
  </si>
  <si>
    <t>RAVENNA</t>
  </si>
  <si>
    <t>RAYOL</t>
  </si>
  <si>
    <t>REBELDE</t>
  </si>
  <si>
    <t>RGT ALGORITMO</t>
  </si>
  <si>
    <t>RGT ALTAVISTA</t>
  </si>
  <si>
    <t>RGT ARKATA</t>
  </si>
  <si>
    <t>RGT LEVRIERO</t>
  </si>
  <si>
    <t>RIO</t>
  </si>
  <si>
    <t>RUBISKO</t>
  </si>
  <si>
    <t>S. PASTORE</t>
  </si>
  <si>
    <t>SALGEMMA</t>
  </si>
  <si>
    <t>SALMONE</t>
  </si>
  <si>
    <t>SALVITER</t>
  </si>
  <si>
    <t>SANDIEGO</t>
  </si>
  <si>
    <t>SANGIACOMO</t>
  </si>
  <si>
    <t>SANTORIN</t>
  </si>
  <si>
    <t>SCALEO</t>
  </si>
  <si>
    <t>SERIO</t>
  </si>
  <si>
    <t>SERPICO</t>
  </si>
  <si>
    <t>SIBILLA</t>
  </si>
  <si>
    <t>SIDONE</t>
  </si>
  <si>
    <t>SIRTAKI</t>
  </si>
  <si>
    <t>SOBALD</t>
  </si>
  <si>
    <t>SOBRED</t>
  </si>
  <si>
    <t>SOFOLK CS</t>
  </si>
  <si>
    <t>SOFRU</t>
  </si>
  <si>
    <t>SOGBY</t>
  </si>
  <si>
    <t>SOHAPPY CS</t>
  </si>
  <si>
    <t>SOISSONS</t>
  </si>
  <si>
    <t>SOKARNO</t>
  </si>
  <si>
    <t>SOLEDAD</t>
  </si>
  <si>
    <t>SOLEHIO</t>
  </si>
  <si>
    <t>SOLENZARA CS</t>
  </si>
  <si>
    <t>SOLEXIA CS</t>
  </si>
  <si>
    <t>SOLFURO CS</t>
  </si>
  <si>
    <t>SOLIENS</t>
  </si>
  <si>
    <t>SOLKY</t>
  </si>
  <si>
    <t>SOLLARIO</t>
  </si>
  <si>
    <t>SOLLIAS</t>
  </si>
  <si>
    <t>SOLVEIG</t>
  </si>
  <si>
    <t>SOMCA</t>
  </si>
  <si>
    <t>SONERGY</t>
  </si>
  <si>
    <t>SORENZI</t>
  </si>
  <si>
    <t>SORGHA</t>
  </si>
  <si>
    <t>SOTHYS CS</t>
  </si>
  <si>
    <t>SOVILA</t>
  </si>
  <si>
    <t>SPADA</t>
  </si>
  <si>
    <t>STARPAN</t>
  </si>
  <si>
    <t>STENDAL</t>
  </si>
  <si>
    <t>STRAUSS</t>
  </si>
  <si>
    <t>SY ALTEO</t>
  </si>
  <si>
    <t>SY IDEO</t>
  </si>
  <si>
    <t>SY MOISSON</t>
  </si>
  <si>
    <t>TAYLOR</t>
  </si>
  <si>
    <t>TERRAMARE</t>
  </si>
  <si>
    <t>TIBET</t>
  </si>
  <si>
    <t>TIEPOLO</t>
  </si>
  <si>
    <t>TIFOSO</t>
  </si>
  <si>
    <t>TINTORETTO</t>
  </si>
  <si>
    <t>TIVOLI</t>
  </si>
  <si>
    <t>TOSKANI</t>
  </si>
  <si>
    <t>TREMIE</t>
  </si>
  <si>
    <t>TRIAZZA</t>
  </si>
  <si>
    <t>TROFEO</t>
  </si>
  <si>
    <t>TURELLI</t>
  </si>
  <si>
    <t>VAIOLET</t>
  </si>
  <si>
    <t>VALBONA</t>
  </si>
  <si>
    <t>VALLE D'ORO</t>
  </si>
  <si>
    <t>VALLEROSA</t>
  </si>
  <si>
    <t>VALLESE</t>
  </si>
  <si>
    <t>VEDA</t>
  </si>
  <si>
    <t>VERNA</t>
  </si>
  <si>
    <t>VITTORIO</t>
  </si>
  <si>
    <t>Codice Prevalente</t>
  </si>
  <si>
    <t>MOTANERA N.</t>
  </si>
  <si>
    <t>BRAGAT ROSA N.</t>
  </si>
  <si>
    <t>ADONIS</t>
  </si>
  <si>
    <t>BELGRANO</t>
  </si>
  <si>
    <t>GRITZ</t>
  </si>
  <si>
    <t>WAXY</t>
  </si>
  <si>
    <t>PIGNOLETTO ROSSO</t>
  </si>
  <si>
    <t>BELLAMIDO</t>
  </si>
  <si>
    <t>FRASSINETO</t>
  </si>
  <si>
    <t>BRUNA D'INVERNO (TIPO CLASSICO CAPUCCINA TROCADERO)</t>
  </si>
  <si>
    <t>MERAVIGLIA DELLE 4 STAGIONI (TIPO CLASSICO CAPUCCINA TROCADERO)</t>
  </si>
  <si>
    <t>MERAVIGLIA D'INVERNO (TIPO CLASSICO CAPUCCINA TROCADERO)</t>
  </si>
  <si>
    <t>PARELLA O CRIOLLA (TIPO CLASSICO CAPUCCINA TROCADERO)</t>
  </si>
  <si>
    <t>REDCROSS (TIPO CLASSICO CAPUCCINA TROCADERO)</t>
  </si>
  <si>
    <t>REGINA DI MAGGIO (TIPO CLASSICO CAPUCCINA TROCADERO)</t>
  </si>
  <si>
    <t>TROCADERO (TIPO CLASSICO CAPUCCINA TROCADERO)</t>
  </si>
  <si>
    <t>KAGRANER O DI KAGRANSOMMER (TIPO CLASSICO CAPUCCINA TROCADERO)</t>
  </si>
  <si>
    <t>REGINA O MERAVIGLIA  D'ESTATE O REINE D'ETE (TIPO CLASSICO CAPUCCINA TROCADERO)</t>
  </si>
  <si>
    <t>SANT'ANNA (TIPO CLASSICO CAPUCCINA TROCADERO)</t>
  </si>
  <si>
    <t>BRASILIANA (TIPO BRASILIANA O ICEBERG)</t>
  </si>
  <si>
    <t>GREAT LAKE O GRANDI LAGHI (TIPO BRASILIANA O ICEBERG)</t>
  </si>
  <si>
    <t>REGINA DEI GHIACCI (TIPO BRASILIANA O ICEBERG)</t>
  </si>
  <si>
    <t>RESISTO (TIPO BRASILIANA O ICEBERG)</t>
  </si>
  <si>
    <t>BIONDA DI PARIGI (TIPO BOTAVIA)</t>
  </si>
  <si>
    <t>CANASTA (TIPO BOTAVIA)</t>
  </si>
  <si>
    <t>MERAVIGLIA DI VERANO O MERAVILLA DE VERANO (TIPO BOTAVIA)</t>
  </si>
  <si>
    <t>BIONDA DEGLI ORTOLANI (TIPO ROMANA)</t>
  </si>
  <si>
    <t>MORTARELLA DI PRIMAVERA (TIPO ROMANA)</t>
  </si>
  <si>
    <t>PARRIS ISLAND COS VERDE (TIPO ROMANA)</t>
  </si>
  <si>
    <t>BIONDA LENTISSIMA A MONTARE (TIPO ROMANA)</t>
  </si>
  <si>
    <t>VERDE DEGLI ORTOLANI (TIPO ROMANA)</t>
  </si>
  <si>
    <t>VERDE D'INVERNO (TIPO ROMANA)</t>
  </si>
  <si>
    <t>GENTILINA (TIPO A CESPO NON CHIUSO MORBIDO)</t>
  </si>
  <si>
    <t>LOLLO BIANCA (TIPO A CESPO NON CHIUSO MORBIDO)</t>
  </si>
  <si>
    <t>LOLLO ROSSA (TIPO A CESPO NON CHIUSO MORBIDO)</t>
  </si>
  <si>
    <t>RADICHETTA O CATALOGNA  O DEI FRATI O BARBA DEI FRATI (TIPO A CESPO NON CHIUSO MORBIDO)</t>
  </si>
  <si>
    <t>RED SALAD BOW (TIPO A CESPO NON CHIUSO MORBIDO)</t>
  </si>
  <si>
    <t>RICCIA ROSSA D'AMERICA (TIPO A CESPO NON CHIUSO MORBIDO)</t>
  </si>
  <si>
    <t>ROSSA DI TRENTO O TRENTINA O UBRIACONA DI TRENTO (TIPO A CESPO NON CHIUSO MORBIDO)</t>
  </si>
  <si>
    <t>SALAD BOWL  O WHITE SALAD BOWL (TIPO A CESPO NON CHIUSO MORBIDO)</t>
  </si>
  <si>
    <t>TAROCCO IPPOLITO</t>
  </si>
  <si>
    <t>TAROCCO LEMPSO</t>
  </si>
  <si>
    <t>TAROCCO MELI</t>
  </si>
  <si>
    <t>TAROCCO SANT'ALFIO</t>
  </si>
  <si>
    <t>ETELKA KWS</t>
  </si>
  <si>
    <t>KALIMERA KWS</t>
  </si>
  <si>
    <t>OCTOPUS</t>
  </si>
  <si>
    <t>PORTAL</t>
  </si>
  <si>
    <t>BIFORT PB</t>
  </si>
  <si>
    <t>ICEBERG PB</t>
  </si>
  <si>
    <t>VERDI PB</t>
  </si>
  <si>
    <t>ARIWA</t>
  </si>
  <si>
    <t>SHINANO GOLD</t>
  </si>
  <si>
    <t>JONATHAN</t>
  </si>
  <si>
    <t>SCIFRESH JAZZ</t>
  </si>
  <si>
    <t>BONITA</t>
  </si>
  <si>
    <t>SQ 159 NATYRA</t>
  </si>
  <si>
    <t>SCILATE ENVY</t>
  </si>
  <si>
    <t>MARRONE DI CASTEL DEL RIO IGP</t>
  </si>
  <si>
    <t>ALDERMAN</t>
  </si>
  <si>
    <t>ANNONAY</t>
  </si>
  <si>
    <t>CABREE</t>
  </si>
  <si>
    <t>CAROUBY</t>
  </si>
  <si>
    <t>CAROUBY DE MAUSSANE</t>
  </si>
  <si>
    <t>DELIKETT O TACCOLE DELIKETT</t>
  </si>
  <si>
    <t>DOLCE DI PROVENZA (DOUCE DE PROVENCE)</t>
  </si>
  <si>
    <t>EMINENT</t>
  </si>
  <si>
    <t>ESPRESSO GENEROSO</t>
  </si>
  <si>
    <t>GIGANTE SVIZZERO</t>
  </si>
  <si>
    <t>GLORIA DI QUIMPER</t>
  </si>
  <si>
    <t>GOLDEN SWEET</t>
  </si>
  <si>
    <t>JOF</t>
  </si>
  <si>
    <t>JUMBO WAV</t>
  </si>
  <si>
    <t>KAPUCIJNER</t>
  </si>
  <si>
    <t>LAVAGNA</t>
  </si>
  <si>
    <t>LINCOLN</t>
  </si>
  <si>
    <t>MERAVIGLIA D'AMERICA</t>
  </si>
  <si>
    <t>MERAVIGLIA DI KELVEDON (KELWEDON WONDER)</t>
  </si>
  <si>
    <t>MERAVIGLIA D'ITALIA</t>
  </si>
  <si>
    <t>NAVONA</t>
  </si>
  <si>
    <t>ONWARD</t>
  </si>
  <si>
    <t>OREGON SUGAR POD</t>
  </si>
  <si>
    <t>PICCOLO PROVENZALE</t>
  </si>
  <si>
    <t>PROGRESS 9</t>
  </si>
  <si>
    <t>RONDO</t>
  </si>
  <si>
    <t>RONDO PLUTONE</t>
  </si>
  <si>
    <t>SAMISH</t>
  </si>
  <si>
    <t>SAN CRISTOFORO</t>
  </si>
  <si>
    <t>SANTA CROCE NAPOLETANO</t>
  </si>
  <si>
    <t>SENATORE</t>
  </si>
  <si>
    <t>SUGAR BON</t>
  </si>
  <si>
    <t>SUGAR FLASH</t>
  </si>
  <si>
    <t>SUPERBO DI LAXTON</t>
  </si>
  <si>
    <t>TACCOLE NORLI</t>
  </si>
  <si>
    <t>TELEPHONE NAIN</t>
  </si>
  <si>
    <t>TELEVISION</t>
  </si>
  <si>
    <t>UTRILLO</t>
  </si>
  <si>
    <t>VADA</t>
  </si>
  <si>
    <t>CILIEGINO CARMINIO</t>
  </si>
  <si>
    <t>DATTERINO DUCATINO</t>
  </si>
  <si>
    <t>WEINBERGER 5199</t>
  </si>
  <si>
    <t>ROMANESCO C3</t>
  </si>
  <si>
    <t>SERENA DI RIMINI</t>
  </si>
  <si>
    <t>VERONESE</t>
  </si>
  <si>
    <t>AMAROK</t>
  </si>
  <si>
    <t>ANDALOU</t>
  </si>
  <si>
    <t>APACHE</t>
  </si>
  <si>
    <t>APOTEOSI</t>
  </si>
  <si>
    <t>AQUESIO</t>
  </si>
  <si>
    <t>ASTER</t>
  </si>
  <si>
    <t>AURELIO</t>
  </si>
  <si>
    <t>BANCAL</t>
  </si>
  <si>
    <t>BARRA</t>
  </si>
  <si>
    <t>BONPAIN</t>
  </si>
  <si>
    <t>BOTTICELLI</t>
  </si>
  <si>
    <t>CAMBIO</t>
  </si>
  <si>
    <t>CATALAN</t>
  </si>
  <si>
    <t>CHIARANO</t>
  </si>
  <si>
    <t>COPERNICO</t>
  </si>
  <si>
    <t>CRAKLIN</t>
  </si>
  <si>
    <t>DINOSOR</t>
  </si>
  <si>
    <t>EPICO</t>
  </si>
  <si>
    <t>EQUILIBRE</t>
  </si>
  <si>
    <t>ETECHO</t>
  </si>
  <si>
    <t>FIOCCO</t>
  </si>
  <si>
    <t>VALORIS</t>
  </si>
  <si>
    <t>FRECCIA</t>
  </si>
  <si>
    <t>GALERA</t>
  </si>
  <si>
    <t>GENOA</t>
  </si>
  <si>
    <t>GEPPETTO</t>
  </si>
  <si>
    <t>GRAINDOR</t>
  </si>
  <si>
    <t>GRANBEL</t>
  </si>
  <si>
    <t>GREINA</t>
  </si>
  <si>
    <t>ISENGRAIN</t>
  </si>
  <si>
    <t>ISIDOR</t>
  </si>
  <si>
    <t>LEVIS</t>
  </si>
  <si>
    <t>LIBELLULA</t>
  </si>
  <si>
    <t>LIPPO</t>
  </si>
  <si>
    <t>LOMA</t>
  </si>
  <si>
    <t>MARVAO</t>
  </si>
  <si>
    <t>MEC</t>
  </si>
  <si>
    <t>MESSAGER</t>
  </si>
  <si>
    <t>ODERZO</t>
  </si>
  <si>
    <t>PARADIS</t>
  </si>
  <si>
    <t>POMPEI</t>
  </si>
  <si>
    <t>PROVINCIALE</t>
  </si>
  <si>
    <t>QUATUOR</t>
  </si>
  <si>
    <t>RANDA</t>
  </si>
  <si>
    <t>RODRIGO</t>
  </si>
  <si>
    <t>SPONSOR</t>
  </si>
  <si>
    <t>SUBA</t>
  </si>
  <si>
    <t>TRISO</t>
  </si>
  <si>
    <t>AGATHE (SWETT CHARLIE)</t>
  </si>
  <si>
    <t>ALBION</t>
  </si>
  <si>
    <t>ANTEA</t>
  </si>
  <si>
    <t>ANAIS</t>
  </si>
  <si>
    <t>ANNABELLE</t>
  </si>
  <si>
    <t>APRICA</t>
  </si>
  <si>
    <t>AROSA</t>
  </si>
  <si>
    <t>AROMAS</t>
  </si>
  <si>
    <t>ARGENTERA</t>
  </si>
  <si>
    <t>BENCIA</t>
  </si>
  <si>
    <t>CAMAROSA</t>
  </si>
  <si>
    <t>CANDISS</t>
  </si>
  <si>
    <t>CANDONGA (O SABROSA)</t>
  </si>
  <si>
    <t>CAPRI</t>
  </si>
  <si>
    <t>CIJOSEE</t>
  </si>
  <si>
    <t>CIRAFINE</t>
  </si>
  <si>
    <t>CLERY</t>
  </si>
  <si>
    <t>CHARLOTTE</t>
  </si>
  <si>
    <t>DELY</t>
  </si>
  <si>
    <t>DIAMANTE</t>
  </si>
  <si>
    <t>DEEP RUBY</t>
  </si>
  <si>
    <t>ELEGANCE</t>
  </si>
  <si>
    <t>ELSANTA</t>
  </si>
  <si>
    <t>ELSINORE CIVRI 30</t>
  </si>
  <si>
    <t>FESTIVAL</t>
  </si>
  <si>
    <t>FAVETTE</t>
  </si>
  <si>
    <t>FIGARO</t>
  </si>
  <si>
    <t>FRAGOO F1 PINC</t>
  </si>
  <si>
    <t>GALIACIV</t>
  </si>
  <si>
    <t xml:space="preserve">GARIGUETTE </t>
  </si>
  <si>
    <t>GIGANTELLA MAXIM</t>
  </si>
  <si>
    <t>IRMA</t>
  </si>
  <si>
    <t>ISAURA</t>
  </si>
  <si>
    <t>ISCHIA</t>
  </si>
  <si>
    <t>JOLY</t>
  </si>
  <si>
    <t>KAMILA</t>
  </si>
  <si>
    <t>LIA</t>
  </si>
  <si>
    <t>LAETITIA</t>
  </si>
  <si>
    <t>LINOSA</t>
  </si>
  <si>
    <t>LUISE</t>
  </si>
  <si>
    <t>MARA DES BOYS</t>
  </si>
  <si>
    <t>MARIGUETTE</t>
  </si>
  <si>
    <t>MALWINA</t>
  </si>
  <si>
    <t>MADELEINE CIVMAD</t>
  </si>
  <si>
    <t>MARMOLADA ONEBOR</t>
  </si>
  <si>
    <t>MAESTRO</t>
  </si>
  <si>
    <t>MONTEREY</t>
  </si>
  <si>
    <t>MOUNT EVEREST</t>
  </si>
  <si>
    <t>MURANO</t>
  </si>
  <si>
    <t>NABILIA</t>
  </si>
  <si>
    <t>NAIAD CIVL 35</t>
  </si>
  <si>
    <t>QUEEN ELISA</t>
  </si>
  <si>
    <t>CUOR DI FRAGOLA</t>
  </si>
  <si>
    <t>PATTY</t>
  </si>
  <si>
    <t>PREMY PVR</t>
  </si>
  <si>
    <t>PIR 2</t>
  </si>
  <si>
    <t>PIRCINQUE</t>
  </si>
  <si>
    <t>PINEBERRY</t>
  </si>
  <si>
    <t>PORTOLA</t>
  </si>
  <si>
    <t>RANIA</t>
  </si>
  <si>
    <t>RAURICA CIVKA</t>
  </si>
  <si>
    <t>REGINA DELLE VALLI</t>
  </si>
  <si>
    <t>ROXANA</t>
  </si>
  <si>
    <t>RUBYGEM</t>
  </si>
  <si>
    <t>RUBINO</t>
  </si>
  <si>
    <t>SALSA</t>
  </si>
  <si>
    <t>SENGA SENGANA</t>
  </si>
  <si>
    <t>SANT ANDREAS</t>
  </si>
  <si>
    <t>SIBA</t>
  </si>
  <si>
    <t xml:space="preserve">SELVA </t>
  </si>
  <si>
    <t>SYRIA</t>
  </si>
  <si>
    <t>SWEET ANN</t>
  </si>
  <si>
    <t>TECLA</t>
  </si>
  <si>
    <t>THELMA</t>
  </si>
  <si>
    <t>TETHIS</t>
  </si>
  <si>
    <t>VENTANA</t>
  </si>
  <si>
    <t>VIVARA</t>
  </si>
  <si>
    <t>SOIA DA ORTO</t>
  </si>
  <si>
    <t>SAPPORO MIDORI</t>
  </si>
  <si>
    <t>SAYAKOMACHI</t>
  </si>
  <si>
    <t>SAYAMUSUME</t>
  </si>
  <si>
    <t>BARESE</t>
  </si>
  <si>
    <t>FORDHOOK GIANT</t>
  </si>
  <si>
    <t>VERDE A COSTA LARGA ARGENTATA 2</t>
  </si>
  <si>
    <t>VERDE A COSTA LARGA ARGENTATA 3</t>
  </si>
  <si>
    <t>LUKULLUS</t>
  </si>
  <si>
    <t>BIONDA DI LIONE 2</t>
  </si>
  <si>
    <t>LISCIA VERDE DA TAGLIO-ERBETTA</t>
  </si>
  <si>
    <t>RHUBARD CHARD</t>
  </si>
  <si>
    <t>SIBILLA ISPORT</t>
  </si>
  <si>
    <t>BIKORES</t>
  </si>
  <si>
    <t>CROSBY EGIPTIAN</t>
  </si>
  <si>
    <t xml:space="preserve">DETROIT 2 </t>
  </si>
  <si>
    <t>EGITTO MIGLIORATA</t>
  </si>
  <si>
    <t>AROMATICO DELLA RIVIERA LIGURE (GENOVESE)</t>
  </si>
  <si>
    <t>GIGANTE NAPOLETANO</t>
  </si>
  <si>
    <t>GRECO A PALLA</t>
  </si>
  <si>
    <t xml:space="preserve">MAMMOLO </t>
  </si>
  <si>
    <t>ROSSO FOGLIA VIOLA</t>
  </si>
  <si>
    <t>FOGLIA DI LATTUGA</t>
  </si>
  <si>
    <t>RAPA DI BROVADA</t>
  </si>
  <si>
    <t xml:space="preserve">WONDERFUL </t>
  </si>
  <si>
    <t xml:space="preserve">ZACINTO </t>
  </si>
  <si>
    <t>NURE</t>
  </si>
  <si>
    <t>FIOR 7344</t>
  </si>
  <si>
    <t>PRIORA</t>
  </si>
  <si>
    <t>ALAMO</t>
  </si>
  <si>
    <t>TIDONE</t>
  </si>
  <si>
    <t>GEMELLE</t>
  </si>
  <si>
    <t>GRAFFIONA</t>
  </si>
  <si>
    <t>GOLDEN GLOBE</t>
  </si>
  <si>
    <t>AFRICAN PRIDE</t>
  </si>
  <si>
    <t>SUN BREEZE</t>
  </si>
  <si>
    <t>PIONEER</t>
  </si>
  <si>
    <t>SUN SUPREME</t>
  </si>
  <si>
    <t>SHOW TIME</t>
  </si>
  <si>
    <t>YUMMY GIGANT</t>
  </si>
  <si>
    <t>AUGUST  YUMMY</t>
  </si>
  <si>
    <t>YUMMY BEAUT</t>
  </si>
  <si>
    <t>PRIME TIME</t>
  </si>
  <si>
    <t>RUBY REED</t>
  </si>
  <si>
    <t>MANDARANCIO (CLEMENTINO)</t>
  </si>
  <si>
    <t>SOIA - DA ORTO</t>
  </si>
  <si>
    <t>SOIA PER LA PRODUZIONE DI SEME</t>
  </si>
  <si>
    <t>AZALEA</t>
  </si>
  <si>
    <t>Rhododendron</t>
  </si>
  <si>
    <t>Rhododendron spp.(L.)</t>
  </si>
  <si>
    <t>FICUS BENJAMINA</t>
  </si>
  <si>
    <t>Moraceae</t>
  </si>
  <si>
    <t>Ficus</t>
  </si>
  <si>
    <t>Ficus benjamina (L.)</t>
  </si>
  <si>
    <t>DRACAENA (DRACENA)</t>
  </si>
  <si>
    <t>Agavaceae</t>
  </si>
  <si>
    <t xml:space="preserve">Dracena </t>
  </si>
  <si>
    <t>Dracena Spp (Lam)</t>
  </si>
  <si>
    <t>YUCCA (ALBERO DI GIOSUE')</t>
  </si>
  <si>
    <t>Hoya</t>
  </si>
  <si>
    <t>Yucca Spp (Engelm)</t>
  </si>
  <si>
    <t>HOYA</t>
  </si>
  <si>
    <t>Asclepiadaceae</t>
  </si>
  <si>
    <t>Hoya Spp (R.Br)</t>
  </si>
  <si>
    <t>CAMELIA</t>
  </si>
  <si>
    <t>Theaceae</t>
  </si>
  <si>
    <t>Camelia</t>
  </si>
  <si>
    <t>Camelia spp (L.)</t>
  </si>
  <si>
    <t>PRIMULA</t>
  </si>
  <si>
    <t>Primulaceae</t>
  </si>
  <si>
    <t>Primula</t>
  </si>
  <si>
    <t>Primula spp. (L.)</t>
  </si>
  <si>
    <t>CISSUS</t>
  </si>
  <si>
    <t>Vitaceae</t>
  </si>
  <si>
    <t>Cissus</t>
  </si>
  <si>
    <t>Cissus spp (L.)</t>
  </si>
  <si>
    <t>IMPATIENS</t>
  </si>
  <si>
    <t>Balsaminaceae</t>
  </si>
  <si>
    <t>Impatiens</t>
  </si>
  <si>
    <t>Impatiens spp (L.)</t>
  </si>
  <si>
    <t>SAINTPAULIA</t>
  </si>
  <si>
    <t>Gesneriaceae</t>
  </si>
  <si>
    <t>Saintpaulia</t>
  </si>
  <si>
    <t>Saintpaulia spp.(H.Wendel)</t>
  </si>
  <si>
    <t>CICLAMINO</t>
  </si>
  <si>
    <t>Cyclamen</t>
  </si>
  <si>
    <t>Cyclamen spp (L.)</t>
  </si>
  <si>
    <t>GERANIO</t>
  </si>
  <si>
    <t>Geraniaceae</t>
  </si>
  <si>
    <t>Pelargonium</t>
  </si>
  <si>
    <t>Pelargonium spp</t>
  </si>
  <si>
    <t>BEGONIA</t>
  </si>
  <si>
    <t>Begoniacee</t>
  </si>
  <si>
    <t>Begonia</t>
  </si>
  <si>
    <t>Begonia spp (L.)</t>
  </si>
  <si>
    <t>KALANCHOE</t>
  </si>
  <si>
    <t>Crassulaceae</t>
  </si>
  <si>
    <t>Kalanchoe</t>
  </si>
  <si>
    <t>Kalanchoe spp (Adams)</t>
  </si>
  <si>
    <t>GYPSOPHILA</t>
  </si>
  <si>
    <t>Gypsophila</t>
  </si>
  <si>
    <t>Gypsophila spp(L.)</t>
  </si>
  <si>
    <t>MIZUNA O BRASSICA RAPA</t>
  </si>
  <si>
    <t>Brassica rapa  nipposinica</t>
  </si>
  <si>
    <t>MIZUNA O BRASSICA RAPA DA SEME</t>
  </si>
  <si>
    <t>CARDIACA</t>
  </si>
  <si>
    <t>Leonurus</t>
  </si>
  <si>
    <t>Leonurus cardiaca (L.)</t>
  </si>
  <si>
    <t>ERISMO</t>
  </si>
  <si>
    <t xml:space="preserve">Sisymbrium </t>
  </si>
  <si>
    <t>Sisymbrium officinale (L.)</t>
  </si>
  <si>
    <t>REGINA DELLE ALPI</t>
  </si>
  <si>
    <t>Eryngium</t>
  </si>
  <si>
    <t>Eryngium alpinum (L.)</t>
  </si>
  <si>
    <t>STELLA ALPINA</t>
  </si>
  <si>
    <t>Leontopodium</t>
  </si>
  <si>
    <t>Leontopodium alpinum  (Cass.)</t>
  </si>
  <si>
    <t>GENZIANA</t>
  </si>
  <si>
    <t>Gentiana</t>
  </si>
  <si>
    <t>Gentiana lutea (L.)</t>
  </si>
  <si>
    <t>BUDDLEJA</t>
  </si>
  <si>
    <t>Buddleja</t>
  </si>
  <si>
    <t>Buddleja spp (L.)</t>
  </si>
  <si>
    <t>operazione 3</t>
  </si>
  <si>
    <t>operazione 5</t>
  </si>
  <si>
    <r>
      <t>FAVE</t>
    </r>
    <r>
      <rPr>
        <sz val="9"/>
        <color indexed="10"/>
        <rFont val="Calibri"/>
        <family val="2"/>
      </rPr>
      <t>, FAVINO</t>
    </r>
    <r>
      <rPr>
        <sz val="9"/>
        <color indexed="57"/>
        <rFont val="Calibri"/>
        <family val="2"/>
      </rPr>
      <t xml:space="preserve">  E FAVETTE</t>
    </r>
  </si>
  <si>
    <t>FF</t>
  </si>
  <si>
    <r>
      <t xml:space="preserve">BROCCOLETTO </t>
    </r>
    <r>
      <rPr>
        <sz val="9"/>
        <color indexed="10"/>
        <rFont val="Calibri"/>
        <family val="2"/>
      </rPr>
      <t>O CIME</t>
    </r>
    <r>
      <rPr>
        <sz val="9"/>
        <color indexed="57"/>
        <rFont val="Calibri"/>
        <family val="2"/>
      </rPr>
      <t xml:space="preserve"> DI RAPA</t>
    </r>
  </si>
  <si>
    <r>
      <t>MANDARANCIO</t>
    </r>
    <r>
      <rPr>
        <sz val="9"/>
        <color indexed="57"/>
        <rFont val="Calibri"/>
        <family val="2"/>
      </rPr>
      <t xml:space="preserve"> (CLEMENTINO)</t>
    </r>
  </si>
  <si>
    <r>
      <t>FICODINDIA o</t>
    </r>
    <r>
      <rPr>
        <sz val="9"/>
        <color indexed="10"/>
        <rFont val="Calibri"/>
        <family val="2"/>
      </rPr>
      <t xml:space="preserve"> FICO D'INDIA</t>
    </r>
    <r>
      <rPr>
        <sz val="9"/>
        <color indexed="57"/>
        <rFont val="Calibri"/>
        <family val="2"/>
      </rPr>
      <t xml:space="preserve"> </t>
    </r>
  </si>
  <si>
    <t>DEL MARZOCCO</t>
  </si>
  <si>
    <t>CANESTRINO DI LUCCA</t>
  </si>
  <si>
    <t>MASCHERINO</t>
  </si>
  <si>
    <t>ZOLFINO</t>
  </si>
  <si>
    <t>DA COSTE VERDE DA TAGLIO LUCCHESE</t>
  </si>
  <si>
    <t>MORA PISANA (SCURO PISANO)</t>
  </si>
  <si>
    <t>PISANELLO (POMODORO PIZZA)</t>
  </si>
  <si>
    <t>MARSELAN N.</t>
  </si>
  <si>
    <t>DELICE COT</t>
  </si>
  <si>
    <t>ANEGAT</t>
  </si>
  <si>
    <t>ALBINOVA</t>
  </si>
  <si>
    <t>FARBELA</t>
  </si>
  <si>
    <t>ROMAGNA TOP</t>
  </si>
  <si>
    <t>IV GAMMA</t>
  </si>
  <si>
    <t>RUCOLA-IV GAMMA</t>
  </si>
  <si>
    <t>LATTUGA LATTUGHINO-IV GAMMA</t>
  </si>
  <si>
    <t>BROCCOLETTO O CIME DI RAPA</t>
  </si>
  <si>
    <t>DOLCETTA (GALLINELLA, SONCINO, VALERIANELLA) - IV GAMMA</t>
  </si>
  <si>
    <t>BIETOLA (Compresa  la CHELTENHAM BEET, BARBABIETOLA ROSSA/BIETOLA DA COSTA) - IV GAMMA</t>
  </si>
  <si>
    <t>CAVOLO - IV GAMMA</t>
  </si>
  <si>
    <t>BROCCOLETTO DI RAPA - IV GAMMA</t>
  </si>
  <si>
    <t>CICORIA - IV GAMMA</t>
  </si>
  <si>
    <t>RADICCHIO - IV GAMMA</t>
  </si>
  <si>
    <t>SPINACIO - IV GAMMA</t>
  </si>
  <si>
    <t>CRESCIONE DEI GIARDINI O CRESCIONE INGLESE - IV GAMMA</t>
  </si>
  <si>
    <t>SENAPE - IV GAMMA</t>
  </si>
  <si>
    <t>CAVOLO CINESE - IV GAMMA</t>
  </si>
  <si>
    <t>SENAPE BRUNA - IV GAMMA</t>
  </si>
  <si>
    <t>SENAPE NERA - IV GAMMA</t>
  </si>
  <si>
    <t>CAVOLO RAPA - IV GAMMA</t>
  </si>
  <si>
    <t>FORESTALE</t>
  </si>
  <si>
    <t>USO FORESTALE</t>
  </si>
  <si>
    <t>FARNETTO</t>
  </si>
  <si>
    <t>PINO LORICATO</t>
  </si>
  <si>
    <t xml:space="preserve">FICODINDIA o FICO D'INDIA </t>
  </si>
  <si>
    <r>
      <t xml:space="preserve">superfici naturalmente mantenute in buone condizioni   EX articolo 2, comma 1, lettera b) del DM 18 novembre 2014, n. 6513,  con attività minima ex art. 3, commi 2 e 3  del DM 26/02/2015, n. 1420 </t>
    </r>
    <r>
      <rPr>
        <b/>
        <i/>
        <sz val="9"/>
        <rFont val="Calibri"/>
        <family val="2"/>
      </rPr>
      <t>[complementare al 146]</t>
    </r>
  </si>
  <si>
    <t>Yucca</t>
  </si>
  <si>
    <t>1.1.3.1</t>
  </si>
  <si>
    <t>Art. 45(2) Reg. 639/2014</t>
  </si>
  <si>
    <t>Sui terreni lasciati a riposo è assente qualsiasi produzione agricola</t>
  </si>
  <si>
    <t>EFA - A - TERRENI LASCIATI A RIPOSO</t>
  </si>
  <si>
    <t>3.1</t>
  </si>
  <si>
    <t>EFA - B - terrazzamenti protetti da condizionalità</t>
  </si>
  <si>
    <t>Art. 45(3) Reg. 639/2014</t>
  </si>
  <si>
    <t xml:space="preserve">Le terrazze sono le terrazze protette dalla BCAA 7 di cui all’allegato II del regolamento (UE) n. 1306/2013 </t>
  </si>
  <si>
    <t>3.2</t>
  </si>
  <si>
    <t>Art. 45(4) Reg. 639/2014</t>
  </si>
  <si>
    <t xml:space="preserve"> Gli elementi caratteristici del paesaggio, di cui l’agricoltore dispone, sono quelli protetti dalla BCAA 7 e dal CGO 2 o 3 di cui all’allegato II del regolamento (UE) n. 1306/2013, nonché i seguenti elementi:
a) siepi o fasce alberate di larghezza fino a 10 metri;
</t>
  </si>
  <si>
    <t>EFA - C - Elementi caratteristici del paesaggio - A - siepi e fasce alberate</t>
  </si>
  <si>
    <t>EFA - C - Elementi caratteristici del paesaggio - B - alberi isolati</t>
  </si>
  <si>
    <t xml:space="preserve"> Gli elementi caratteristici del paesaggio, di cui l’agricoltore dispone, sono quelli protetti dalla BCAA 7 e dal CGO 2 o 3 di cui all’allegato II del regolamento (UE) n. 1306/2013, nonché i seguenti elementi:
b) alberi isolati con chioma del diametro minimo di 4 metri;
</t>
  </si>
  <si>
    <t>EFA - C - Elementi caratteristici del paesaggio - C - alberi in filare</t>
  </si>
  <si>
    <t xml:space="preserve"> Gli elementi caratteristici del paesaggio, di cui l’agricoltore dispone, sono quelli protetti dalla BCAA 7 e dal CGO 2 o 3 di cui all’allegato II del regolamento (UE) n. 1306/2013, nonché i seguenti elementi:
c) alberi in filari con chioma del diametro minimo di 4 metri. Lo spazio tra le chiome non deve essere superiore a 5 metri;
</t>
  </si>
  <si>
    <t xml:space="preserve"> Gli elementi caratteristici del paesaggio, di cui l’agricoltore dispone, sono quelli protetti dalla BCAA 7 e dal CGO 2 o 3 di cui all’allegato II del regolamento (UE) n. 1306/2013, nonché i seguenti elementi:
d) gruppi di alberi, le cui chiome si toccano e si sovrappongono, e boschetti, su una superficie massima di 0,3 ha in entrambi i casi;
</t>
  </si>
  <si>
    <t xml:space="preserve"> Gli elementi caratteristici del paesaggio, di cui l’agricoltore dispone, sono quelli protetti dalla BCAA 7 e dal CGO 2 o 3 di cui all’allegato II del regolamento (UE) n. 1306/2013, nonché i seguenti elementi:
e) bordi dei campi di larghezza compresa tra 1 e 20 metri, sui quali è assente qualsiasi produzione agricola;
</t>
  </si>
  <si>
    <t>EFA - C - Elementi caratteristici del paesaggio - D - alberi in gruppo e boschetti</t>
  </si>
  <si>
    <t>EFA - C - Elementi caratteristici del paesaggio - E - margini dei campi</t>
  </si>
  <si>
    <t>3.3</t>
  </si>
  <si>
    <t>3.4</t>
  </si>
  <si>
    <t>3.5</t>
  </si>
  <si>
    <t>3.6</t>
  </si>
  <si>
    <t xml:space="preserve"> Gli elementi caratteristici del paesaggio, di cui l’agricoltore dispone, sono quelli protetti dalla BCAA 7 e dal CGO 2 o 3 di cui all’allegato II del regolamento (UE) n. 1306/2013, nonché i seguenti elementi:
f) stagni della superficie massima di 0,1 ha. Non sono considerati aree di interesse ecologico i serbatoi di cemento o di plastica;
</t>
  </si>
  <si>
    <t>EFA - C - Elementi caratteristici del paesaggio - F - stagni</t>
  </si>
  <si>
    <t xml:space="preserve"> Gli elementi caratteristici del paesaggio, di cui l’agricoltore dispone, sono quelli protetti dalla BCAA 7 e dal CGO 2 o 3 di cui all’allegato II del regolamento (UE) n. 1306/2013, nonché i seguenti elementi:
g) fossati di larghezza massima di 6 metri, compresi corsi d’acqua aperti per irrigazione o drenaggio. Non sono considerati aree di interesse ecologico i canali con pareti di cemento;
</t>
  </si>
  <si>
    <t>EFA - C - Elementi caratteristici del paesaggio - G - fossati</t>
  </si>
  <si>
    <t xml:space="preserve"> Gli elementi caratteristici del paesaggio, di cui l’agricoltore dispone, sono quelli protetti dalla BCAA 7 e dal CGO 2 o 3 di cui all’allegato II del regolamento (UE) n. 1306/2013, nonché i seguenti elementi:
h) muretti di pietra tradizionali.
</t>
  </si>
  <si>
    <t>EFA - C - Elementi caratteristici del paesaggio - H - muretti</t>
  </si>
  <si>
    <t xml:space="preserve"> Le fasce tampone includono il tipo di fasce tampone lungo i corsi d’acqua prescritto dalla BCAA 1 e dal CGO 1 o 10 di cui all’allegato II del regolamento (UE) n. 1306/2013</t>
  </si>
  <si>
    <t>Art. 45(5) Reg. 639/2014</t>
  </si>
  <si>
    <t>EFA - D - Fasce tampone lungo i corsi d'acqua</t>
  </si>
  <si>
    <t>Art. 45(7) Reg. 639/2014</t>
  </si>
  <si>
    <t xml:space="preserve"> fasce di ettari ammissibili lungo i bordi forestali</t>
  </si>
  <si>
    <t>EFA - F - Fasce lungo i bordi forestali - Fasce improduttive</t>
  </si>
  <si>
    <t>EFA - F - Fasce lungo i bordi forestali - Fasce produttive</t>
  </si>
  <si>
    <t>3.15</t>
  </si>
  <si>
    <t>3.25</t>
  </si>
  <si>
    <t>3.35</t>
  </si>
  <si>
    <t>3.45</t>
  </si>
  <si>
    <t>3.55</t>
  </si>
  <si>
    <t>3.65</t>
  </si>
  <si>
    <t>Art. 45(8) Reg. 639/2014</t>
  </si>
  <si>
    <t xml:space="preserve"> bosco ceduo a rotazione rapida con assenza di uso di concimi minerali e/o prodotti fitosanitari</t>
  </si>
  <si>
    <t>EFA - G - cedui a rotazione rapida</t>
  </si>
  <si>
    <t>Art. 46(2)(h) Reg. 1307/2013</t>
  </si>
  <si>
    <t>EFA - H - Superfici rimboschite</t>
  </si>
  <si>
    <t>Art. 45(10) Reg. 639/2014</t>
  </si>
  <si>
    <t>Superfici rimboschite</t>
  </si>
  <si>
    <t xml:space="preserve">Sulle superfici con colture azotofissatrici gli agricoltori coltivano le colture che fissano l’azoto incluse in un elenco stabilito dallo Stato membro. L’elenco riporta le colture azotofissatrici che lo Stato membro  ritiene contribuiscano all’obiettivo di migliorare la biodiversità. Tali colture sono presenti durante il periodo vegetativo. </t>
  </si>
  <si>
    <t>superfici naturalmente mantenute in buone condizioni   EX articolo 2, comma 1, lettera b) del DM 18 novembre 2014, n. 6513,  con attività minima ex art. 3, commi 2 e 3  del DM 26/02/2015, n. 14201420 (Con codice pascolo e codice stalla se pascolate)</t>
  </si>
  <si>
    <t>superfici con usi/consuetudini locali, con criteri di mantenimento ex art. 2, comma  5  del DM 26/02/2015, n. 1420 (Con codice pascolo e codice stalla se pascolate)  o altri criteri indicati</t>
  </si>
  <si>
    <t>i criteri di mantenimento delle superfici sono soddisfatti quando il pascolo è comunemente applicato in tali superfici, anche con capi appartenenti a codici di allevamento non intestati al richiedente, con uno o più turni annuali di durata complessiva di almeno sessanta giorni (deroghe alla durata regionali) in ogni caso il pascolo non è obbligatorio qualora l’agricoltore sia in grado di dimostrare di aver effettuato almeno uno sfalcio all’anno ovvero altra operazione colturale volta al miglioramento del pascolo</t>
  </si>
  <si>
    <t>Pascoli magri di cui all’art. 2, comma 1, lettera f) del DM 18 novembre 2014, con criteri di mantenimento ex art. 2, comma  3  del DM 26/02/2015, n. 1420 (Con codice pascolo e codice stalla se pascolate)  o altri criteri indicati</t>
  </si>
  <si>
    <t xml:space="preserve">i criteri di mantenimento delle superfici sono soddisfatti quando il pascolo è comunemente applicato in tali superfici con uno o più turni annuali di durata complessiva di almeno sessanta giorni (deroghe alla durata regionali). ) in ogni caso il pascolo non è obbligatorio qualora l’agricoltore sia in grado di dimostrare di aver effettuato almeno uno sfalcio all’anno ovvero altra operazione colturale volta al miglioramento del pascolo </t>
  </si>
  <si>
    <t>superfici con pratiche tradizionali di cui all’art. 7, lettera a), del reg. (UE) n. 639/2014, con criteri di mantenimento ex art. 2, comma  3  del DM 26/02/2015, n. 1420 (e codice stalla)</t>
  </si>
  <si>
    <r>
      <t>superfici con pratiche tradizionali di cui all’art. 7, lettera a), del reg. (UE) n. 639/2014, con criteri di mantenimento ex art. 2, comma  3  del DM 26/02/2015, n. 1420 ( SENZA codice pascolo e/o codice stalla)</t>
    </r>
    <r>
      <rPr>
        <b/>
        <i/>
        <sz val="9"/>
        <rFont val="Calibri"/>
        <family val="2"/>
      </rPr>
      <t>[complementare al 107]</t>
    </r>
  </si>
  <si>
    <t>superfici con usi/consuetudini locali, con criteri di mantenimento ex art. 2, comma  5  del DM 26/02/2015, n. 1420 (SENZA codice pascolo pascolo e/o codice stalla se pascolate)[complementare al 149] o altri criteri indicati</t>
  </si>
  <si>
    <t>Pascoli magri di cui all’art. 2, comma 1, lettera f) del DM 18 novembre 2014, con criteri di mantenimento ex art. 2, comma  3  del DM 26/02/2015, n. 1420 (SENZA codice pascolo pascolo e/o codice stalla se pascolate)[complementare al 150]</t>
  </si>
  <si>
    <t>i criteri di mantenimento delle superfici sono soddisfatti quando il pascolo è comunemente applicato in tali superfici con uno o più turni annuali di durata complessiva di almeno sessanta giorni (deroghe alla durata regionali). ) in ogni caso il pascolo non è obbligatorio qualora l’agricoltore sia in grado di dimostrare di aver effettuato almeno uno sfalcio all’anno ovvero altra operazione colturale volta al miglioramento del pascolo</t>
  </si>
  <si>
    <t>IBRIDI/ENERGETICO</t>
  </si>
  <si>
    <t>KK1</t>
  </si>
  <si>
    <t>KK2</t>
  </si>
  <si>
    <t xml:space="preserve"> </t>
  </si>
  <si>
    <t>1.2.4.1</t>
  </si>
  <si>
    <t>EFA - J - azotofissatrici</t>
  </si>
  <si>
    <t>1.1.1.1</t>
  </si>
  <si>
    <t>2.1.1</t>
  </si>
  <si>
    <t>superfici naturalmente mantenute in buone condizioni   EX articolo 2, comma 1, lettera b) del DM 18 novembre 2014, n. 6513,  con attività minima ex art. 3, commi 2 e 3  del DM 26/02/2015, n. 1420 [complementare al 146]</t>
  </si>
  <si>
    <t>superfici con pratiche tradizionali di cui all’art. 7, lettera a), del reg. (UE) n. 639/2014, con criteri di mantenimento ex art. 2, comma  3  del DM 26/02/2015, n. 1420 ( SENZA codice pascolo e/o codice stalla)[complementare al 107]</t>
  </si>
  <si>
    <t>elementi caratteristici del paesaggio non protetti da condizionalità (cfr. Allegato 1 DM 26/02/2015, n. 1420) che eccedono il 5%</t>
  </si>
  <si>
    <t>DESTINAZIONI NON AMMISSIBILI AL REGIME DI BASE perchè non mantenute (data di riferimento: 15 maggio)</t>
  </si>
  <si>
    <t>Riporta tutte le destinazioni non ammissibili perché non mantenute, non descritte in altri interventi calcolati</t>
  </si>
  <si>
    <t>Tutte le colture con la Famiglia Leguminosae</t>
  </si>
  <si>
    <t>COLTIVAZIONI ARBOREE PERMANENTI SOGGETTE A DIVIETO DI FERTILIZZAZIONE E DI TRATTAMENTO FITOSANITARIO  LUNGO I CORSI D’ACQUA</t>
  </si>
  <si>
    <r>
      <t xml:space="preserve">CIPOLLETTA  CIPOLLA D'INVERNO O </t>
    </r>
    <r>
      <rPr>
        <sz val="9"/>
        <color indexed="10"/>
        <rFont val="Calibri"/>
        <family val="2"/>
      </rPr>
      <t>BUNCHING ONION</t>
    </r>
    <r>
      <rPr>
        <sz val="9"/>
        <color indexed="57"/>
        <rFont val="Calibri"/>
        <family val="2"/>
      </rPr>
      <t xml:space="preserve"> </t>
    </r>
  </si>
  <si>
    <r>
      <t xml:space="preserve">CIPOLLETTA  CIPOLLA D'INVERNO </t>
    </r>
    <r>
      <rPr>
        <sz val="9"/>
        <color rgb="FFFF0000"/>
        <rFont val="Calibri"/>
        <family val="2"/>
      </rPr>
      <t>O BUNCHING ONION</t>
    </r>
    <r>
      <rPr>
        <sz val="9"/>
        <color indexed="60"/>
        <rFont val="Calibri"/>
        <family val="2"/>
      </rPr>
      <t xml:space="preserve"> DA ORTO</t>
    </r>
  </si>
  <si>
    <r>
      <t xml:space="preserve">CIPOLLETTA  CIPOLLA D'INVERNO </t>
    </r>
    <r>
      <rPr>
        <sz val="9"/>
        <color rgb="FFFF0000"/>
        <rFont val="Calibri"/>
        <family val="2"/>
      </rPr>
      <t>O BUNCHING ONION</t>
    </r>
    <r>
      <rPr>
        <sz val="9"/>
        <color indexed="60"/>
        <rFont val="Calibri"/>
        <family val="2"/>
      </rPr>
      <t xml:space="preserve">  DA SEME</t>
    </r>
  </si>
  <si>
    <t>MAIS AGOSTINELLA</t>
  </si>
  <si>
    <t>OTTOFILE ACCESSIONE DI  ROCCACONTRADA</t>
  </si>
  <si>
    <t>OTTOFILE ACCESSIONE DI POLLENZA</t>
  </si>
  <si>
    <t>OTTOFILE ACCESSIONE DI TREIA</t>
  </si>
  <si>
    <t>FARRO DELL'ALTA VALLE DEL TRONTO</t>
  </si>
  <si>
    <t>TACCOLA - ACCESSIONE DEL MENOCCHIA</t>
  </si>
  <si>
    <t>TACCOLA - ACCESSIONE DI MASSIGNANO</t>
  </si>
  <si>
    <t>DI CAMPODIMELE</t>
  </si>
  <si>
    <t>BACCOTTO</t>
  </si>
  <si>
    <t>BIANCO LOCALE</t>
  </si>
  <si>
    <t>BOCCONCINO</t>
  </si>
  <si>
    <t>CIOCCIA</t>
  </si>
  <si>
    <t>COSCIA DI DONNA</t>
  </si>
  <si>
    <t>CULINERA</t>
  </si>
  <si>
    <t>DEL DIABETE</t>
  </si>
  <si>
    <t>D'INVERNO</t>
  </si>
  <si>
    <t>ELIOS</t>
  </si>
  <si>
    <t>FANO</t>
  </si>
  <si>
    <t>GELA</t>
  </si>
  <si>
    <t>GENUVISA</t>
  </si>
  <si>
    <t>GIALLO ANTICO</t>
  </si>
  <si>
    <t>GIALLO ROSA</t>
  </si>
  <si>
    <t>GIALLO ROSSO</t>
  </si>
  <si>
    <t>LIMONCELLA AGOSTANA</t>
  </si>
  <si>
    <t>LIMONCELLA PIATTA</t>
  </si>
  <si>
    <t>LIMONCELLA PRIMITIVA</t>
  </si>
  <si>
    <t>LOCALE</t>
  </si>
  <si>
    <t>CARELLA ACCESSIONE DI CERRETO D' ESI</t>
  </si>
  <si>
    <t>DEL PAPA</t>
  </si>
  <si>
    <t>ROSA IN PIETRA</t>
  </si>
  <si>
    <t>MERAVIGLIA</t>
  </si>
  <si>
    <t>MUNGLLETTA</t>
  </si>
  <si>
    <t>MUSTAZZOLA</t>
  </si>
  <si>
    <t>POMICEDDA ROSSA</t>
  </si>
  <si>
    <t>POMICELLA DEL CASTEDDUZZO</t>
  </si>
  <si>
    <t>PUMA AGRESTA</t>
  </si>
  <si>
    <t>PUMA DUCIA</t>
  </si>
  <si>
    <t>PUMA GIALLA</t>
  </si>
  <si>
    <t>PUMA GIALLO-ROSA</t>
  </si>
  <si>
    <t>PUMA GIALLO-ROSSA</t>
  </si>
  <si>
    <t>PUMA GIALLO-VERDE</t>
  </si>
  <si>
    <t>PUMA ROSA</t>
  </si>
  <si>
    <t>PUMA SIRICA ROSSA</t>
  </si>
  <si>
    <t>PUMA SIRICA ROSSO GIALLA</t>
  </si>
  <si>
    <t>PUMA VERDE</t>
  </si>
  <si>
    <t>PUMA VERDE-GIALLA</t>
  </si>
  <si>
    <t>PUMA VERDE-ROSA</t>
  </si>
  <si>
    <t>PUMA VERDE-ROSSA</t>
  </si>
  <si>
    <t>PUMARELLA</t>
  </si>
  <si>
    <t>RENETTA ANTICA</t>
  </si>
  <si>
    <t>RIMONCELLA</t>
  </si>
  <si>
    <t>RIMONCELLA1</t>
  </si>
  <si>
    <t>RIMUNCELLA</t>
  </si>
  <si>
    <t>ROSA ANTICA</t>
  </si>
  <si>
    <t>ROSA REGINA ANTICA</t>
  </si>
  <si>
    <t>ROSSA LOCALE</t>
  </si>
  <si>
    <t>ROSSO GIALLO</t>
  </si>
  <si>
    <t>ROSSO VERDE</t>
  </si>
  <si>
    <t>RUSSA</t>
  </si>
  <si>
    <t>SIGNORELLA</t>
  </si>
  <si>
    <t>SIRICA</t>
  </si>
  <si>
    <t>VERDE</t>
  </si>
  <si>
    <t>VERDE GIALLO</t>
  </si>
  <si>
    <t>VERDE ROSA</t>
  </si>
  <si>
    <t>VERDE ROSSO</t>
  </si>
  <si>
    <t>VERDE SFEROIDALE</t>
  </si>
  <si>
    <t>ZUCCHERATA</t>
  </si>
  <si>
    <t>AGRESTO</t>
  </si>
  <si>
    <t>BARRETTONA</t>
  </si>
  <si>
    <t>CASAMALE  NOSTRALE</t>
  </si>
  <si>
    <t>ALLUNGATO SANGUINELLO</t>
  </si>
  <si>
    <t>CORYLUS AVELLANA</t>
  </si>
  <si>
    <t>SFEROIDALE</t>
  </si>
  <si>
    <t>SFEROIDALE GRANDE</t>
  </si>
  <si>
    <t xml:space="preserve"> OVATO</t>
  </si>
  <si>
    <t>CORDERA</t>
  </si>
  <si>
    <t>OBLUNGO</t>
  </si>
  <si>
    <t>OVATO TENERA</t>
  </si>
  <si>
    <t>MASCHERA</t>
  </si>
  <si>
    <t>NOCE A BUCCIA TENERA</t>
  </si>
  <si>
    <t>NOCIONE</t>
  </si>
  <si>
    <t>TENERA</t>
  </si>
  <si>
    <t>TENERA GRANDE</t>
  </si>
  <si>
    <t>A FASULO</t>
  </si>
  <si>
    <t>AMARENA</t>
  </si>
  <si>
    <t>BIANCO EGIZIANO</t>
  </si>
  <si>
    <t>DOLCE DI CHIAROMONTE</t>
  </si>
  <si>
    <t>DOLCE O ROSANA</t>
  </si>
  <si>
    <t>OGLIAROLA DEL POLLINO</t>
  </si>
  <si>
    <t>RIZZA</t>
  </si>
  <si>
    <t>SALVIA CL.MONTELIBRETTI 6</t>
  </si>
  <si>
    <t>SIROLE CL. SORATTE 1</t>
  </si>
  <si>
    <t>BROCCOLETTO DI CASTELLIRI</t>
  </si>
  <si>
    <t>BROCCOLETTO DI PRIVERNO</t>
  </si>
  <si>
    <t>RAPA DI CATALOGNA DI ROCCASECCA</t>
  </si>
  <si>
    <t>BIANCO DI MONTEFALCONE</t>
  </si>
  <si>
    <t>CANNELLINO DI ATINA</t>
  </si>
  <si>
    <t>CANNELLINO GRIGIO DI PIUMAROLA</t>
  </si>
  <si>
    <t>CANNELLINO NERO</t>
  </si>
  <si>
    <t>CANNELLINO ROSSO DI PIUMAROLA</t>
  </si>
  <si>
    <t>CASTELLUCCISA</t>
  </si>
  <si>
    <t>CHE SI SPACCA</t>
  </si>
  <si>
    <t>CHIAPPAREDDA</t>
  </si>
  <si>
    <t>CITRINI BIANCO</t>
  </si>
  <si>
    <t>CORNEOLA</t>
  </si>
  <si>
    <t>DI GRADOLI O DEL PURGATORIO</t>
  </si>
  <si>
    <t>FAGIOLINA ARSOLANA</t>
  </si>
  <si>
    <t>A PISELLO</t>
  </si>
  <si>
    <t>BISCOTTINO</t>
  </si>
  <si>
    <t>BORBONTINO</t>
  </si>
  <si>
    <t>CANNELLINO DI FIUMINATA</t>
  </si>
  <si>
    <t>CAPPELLETTE DI VALLEPIETRA</t>
  </si>
  <si>
    <t>CHIARINELLI</t>
  </si>
  <si>
    <t>CIAVATTONE PICCOLO</t>
  </si>
  <si>
    <t>CIONCONE</t>
  </si>
  <si>
    <t>DELLE RISTOPPIE</t>
  </si>
  <si>
    <t>GENTILE DI LABRO</t>
  </si>
  <si>
    <t>GIALLO</t>
  </si>
  <si>
    <t>LARDARO</t>
  </si>
  <si>
    <t>MONACHELLO</t>
  </si>
  <si>
    <t>MUGHETTO</t>
  </si>
  <si>
    <t>OCCHIO DI CAPRA</t>
  </si>
  <si>
    <t>REGINA DI MARANO EQUO</t>
  </si>
  <si>
    <t>ROMANESCO DI VALLEPIETRA</t>
  </si>
  <si>
    <t>SANGUE DI PORCO</t>
  </si>
  <si>
    <t>SOLFARINO</t>
  </si>
  <si>
    <t>UOVO DI UCCELLO</t>
  </si>
  <si>
    <t>VERDOLINO</t>
  </si>
  <si>
    <t>GIALLETTO</t>
  </si>
  <si>
    <t>LATTINA</t>
  </si>
  <si>
    <t>MARROZZO (MUNACHEDDA O OCCHIO DI GATTO)</t>
  </si>
  <si>
    <t>MARRUCHEDDA</t>
  </si>
  <si>
    <t>MUNACHEDDA</t>
  </si>
  <si>
    <t>NASIEDDU</t>
  </si>
  <si>
    <t>PALLINO DI VALLEPIETRA</t>
  </si>
  <si>
    <t>PANZAREDDA</t>
  </si>
  <si>
    <t>PERLINATO</t>
  </si>
  <si>
    <t>PISELLO BIANCO</t>
  </si>
  <si>
    <t>QUAGLIANDRIEDD</t>
  </si>
  <si>
    <t>QUARANTANO</t>
  </si>
  <si>
    <t>RISO BIANCO E RISO GIALLO</t>
  </si>
  <si>
    <t>ROSSO DI GRUMENTO</t>
  </si>
  <si>
    <t>SAN GAUDIOSO</t>
  </si>
  <si>
    <t>SAN MICHELE</t>
  </si>
  <si>
    <t>TUVAGLIEDDA</t>
  </si>
  <si>
    <t>VACCAREDDA DI SENISE</t>
  </si>
  <si>
    <t>ZA VICENZA</t>
  </si>
  <si>
    <t>ZIMINELLE</t>
  </si>
  <si>
    <t>ROSSA DELLA SENTINA</t>
  </si>
  <si>
    <t>BIANCO GROSSO</t>
  </si>
  <si>
    <t>BIANCO SFERICO</t>
  </si>
  <si>
    <t>ROSSO VINACCIA</t>
  </si>
  <si>
    <t>DI LOBELIUS</t>
  </si>
  <si>
    <t>MINORE</t>
  </si>
  <si>
    <t>OPALO</t>
  </si>
  <si>
    <t>MONTANO</t>
  </si>
  <si>
    <t>CIOCCOLATO</t>
  </si>
  <si>
    <t>GHIACCIO</t>
  </si>
  <si>
    <t>INTILA</t>
  </si>
  <si>
    <t>INTROCASO</t>
  </si>
  <si>
    <t>LISCIA</t>
  </si>
  <si>
    <t>LOCALE PIRIFORME</t>
  </si>
  <si>
    <t>LUGLIAROLA</t>
  </si>
  <si>
    <t>MAIATICA</t>
  </si>
  <si>
    <t>MAIATICA ALLUNGATO</t>
  </si>
  <si>
    <t>MASTANTUONO</t>
  </si>
  <si>
    <t>MEDICA</t>
  </si>
  <si>
    <t>MELONE 1 E 2 DEL POLLINO</t>
  </si>
  <si>
    <t>MELONE LUNGO</t>
  </si>
  <si>
    <t>MIRIZZOSA</t>
  </si>
  <si>
    <t>MIRIZZOSA (LUNGA, CORTA E PIRIFORME)</t>
  </si>
  <si>
    <t>MISILLERI</t>
  </si>
  <si>
    <t>MUSCATELLONE</t>
  </si>
  <si>
    <t>NICOLARA</t>
  </si>
  <si>
    <t>PAIOTTA</t>
  </si>
  <si>
    <t>PASTORIGNA</t>
  </si>
  <si>
    <t>PASTURA</t>
  </si>
  <si>
    <t>PERASTRO</t>
  </si>
  <si>
    <t>PERASTRO TOSTA</t>
  </si>
  <si>
    <t>SANTAMARIA</t>
  </si>
  <si>
    <t>PLATIFILLO</t>
  </si>
  <si>
    <t>DELL'ARIZONA</t>
  </si>
  <si>
    <t>SEMPREVERDE</t>
  </si>
  <si>
    <t>CIAVATTONE DI GRISCIANO</t>
  </si>
  <si>
    <t>FAGIOLONE DI VALLEPIETRA</t>
  </si>
  <si>
    <t>ANICE VERDE DI CASTIGNANO</t>
  </si>
  <si>
    <t>SYLVATICA</t>
  </si>
  <si>
    <t>MONOGYNA</t>
  </si>
  <si>
    <t>OXYACANTHA</t>
  </si>
  <si>
    <t>COMUNE</t>
  </si>
  <si>
    <t>CEDRUS SPP</t>
  </si>
  <si>
    <t>CIAVARDELLO</t>
  </si>
  <si>
    <t>DEGLI UCCELLATORI</t>
  </si>
  <si>
    <t>DOMESTICO</t>
  </si>
  <si>
    <t>TRIFOGLIO BOLOGNINO DELL'ALTO VITERBESE</t>
  </si>
  <si>
    <t>DI FORMIA MG3</t>
  </si>
  <si>
    <t>DI FORMIA MG4</t>
  </si>
  <si>
    <t>DI GAETA MG1</t>
  </si>
  <si>
    <t>DI GAETA MG2</t>
  </si>
  <si>
    <t>ROVEJA ACCESSIONE DI APPIGNANO</t>
  </si>
  <si>
    <t>ROSETTA O ROSONE</t>
  </si>
  <si>
    <t>S. AGOSTINO</t>
  </si>
  <si>
    <t>ABITIR</t>
  </si>
  <si>
    <t>ANGINA</t>
  </si>
  <si>
    <t>BACCELLI</t>
  </si>
  <si>
    <t>BAROCCA</t>
  </si>
  <si>
    <t>BIANCONA</t>
  </si>
  <si>
    <t>BOTTIGLIA</t>
  </si>
  <si>
    <t>CANNELLA</t>
  </si>
  <si>
    <t>CASTRESE</t>
  </si>
  <si>
    <t>COCOZZOLA</t>
  </si>
  <si>
    <t>DE LU PRETE</t>
  </si>
  <si>
    <t>DI POSTA</t>
  </si>
  <si>
    <t>DI S.CRISTINA</t>
  </si>
  <si>
    <t>FEGATELLA</t>
  </si>
  <si>
    <t xml:space="preserve">PERA </t>
  </si>
  <si>
    <t>CANNELLINO</t>
  </si>
  <si>
    <t>PERO-MELO</t>
  </si>
  <si>
    <t>ROSSA DI MAENZA</t>
  </si>
  <si>
    <t>SELLECCA</t>
  </si>
  <si>
    <t>SPADONA DI CASTELMADAMA</t>
  </si>
  <si>
    <t>TRENTONCE</t>
  </si>
  <si>
    <t>TUNNELLA</t>
  </si>
  <si>
    <t>NANA DEI CASTELLI</t>
  </si>
  <si>
    <t>VISCIOLA ACCESSIONE DI CERRETO D' ESI</t>
  </si>
  <si>
    <t>VISCIOLA DI CANTIANO</t>
  </si>
  <si>
    <t>ACQUAGNUOSO</t>
  </si>
  <si>
    <t>AGOSTARICO</t>
  </si>
  <si>
    <t>ALBANESE</t>
  </si>
  <si>
    <t>CAPRIFICO</t>
  </si>
  <si>
    <t>CODE LUNGHE</t>
  </si>
  <si>
    <t>DOMINA</t>
  </si>
  <si>
    <t>DOTTATO</t>
  </si>
  <si>
    <t>FICAZZANA NERO</t>
  </si>
  <si>
    <t>GATTAROLO</t>
  </si>
  <si>
    <t>JARAZZOLA</t>
  </si>
  <si>
    <t>MARINIELLO</t>
  </si>
  <si>
    <t xml:space="preserve">MELANZANA </t>
  </si>
  <si>
    <t>MUSSIRUSSA</t>
  </si>
  <si>
    <t>NATALINO</t>
  </si>
  <si>
    <t>PASCARELLO</t>
  </si>
  <si>
    <t>PIEMONTESE</t>
  </si>
  <si>
    <t>PILOSELLA MARRONE</t>
  </si>
  <si>
    <t>PILOSELLA NERO</t>
  </si>
  <si>
    <t>PILOSELLA VERDE</t>
  </si>
  <si>
    <t>ROSSA D'AGOSTO</t>
  </si>
  <si>
    <t>TRIANO NERO</t>
  </si>
  <si>
    <t>TROIANO BIANCO</t>
  </si>
  <si>
    <t>ZIVOLO</t>
  </si>
  <si>
    <t>LOCALE 1 DEL POLLINO</t>
  </si>
  <si>
    <t>LOCALE 2 DEL POLLINO</t>
  </si>
  <si>
    <t>LOCALE 3 DEL POLLINO</t>
  </si>
  <si>
    <t>NSERTA 1</t>
  </si>
  <si>
    <t>PREVITESSA</t>
  </si>
  <si>
    <t>MARRONE PREMUTICO</t>
  </si>
  <si>
    <t>CECE DI CANEPINA</t>
  </si>
  <si>
    <t>CECE QUERCIA DI APPIGNANO</t>
  </si>
  <si>
    <t>GUARDIOLO</t>
  </si>
  <si>
    <t>PIENNOLO ROSSO</t>
  </si>
  <si>
    <t>POMODORINO DI COLLINA</t>
  </si>
  <si>
    <t>POMODORINO GIALLO</t>
  </si>
  <si>
    <t>POMODORINO GIALLO DI MONTECALVO</t>
  </si>
  <si>
    <t>POMODORINO GIALLO DI SAN BARTOLOMEO</t>
  </si>
  <si>
    <t>POMODORINO REGINELLA</t>
  </si>
  <si>
    <t>PENDOLINO MARCHIGIANO</t>
  </si>
  <si>
    <t>POMODORO A PERA</t>
  </si>
  <si>
    <t>POMODORO VALENTINO</t>
  </si>
  <si>
    <t>QUARANTINO GRANDE</t>
  </si>
  <si>
    <t>QUARANTINO PICCOLO</t>
  </si>
  <si>
    <t>POMODORO DA SECCA DI MINTURNO</t>
  </si>
  <si>
    <t>POMODORO DA SERBO ACCESSIONE DI MONTE SAN VITO</t>
  </si>
  <si>
    <t>SALICE DI RIPA</t>
  </si>
  <si>
    <t>SALICE DI VIMINI</t>
  </si>
  <si>
    <t>SALICONE</t>
  </si>
  <si>
    <t>DI MONTEPORZIO</t>
  </si>
  <si>
    <t>NANASSA</t>
  </si>
  <si>
    <t>S.MARIA IN GRADI - AL1</t>
  </si>
  <si>
    <t>BELLA DI PISTOIA</t>
  </si>
  <si>
    <t>BUONORA</t>
  </si>
  <si>
    <t>OCOLA DI CANTIANO</t>
  </si>
  <si>
    <t>CILIEGIO A CORE1</t>
  </si>
  <si>
    <t>DOLCE MAGGIAROLA</t>
  </si>
  <si>
    <t>CROGNOLO</t>
  </si>
  <si>
    <t>DURONE</t>
  </si>
  <si>
    <t>GRAFFIONE</t>
  </si>
  <si>
    <t>LINGUA DE FORI</t>
  </si>
  <si>
    <t>MAGGIOLINA</t>
  </si>
  <si>
    <t>MAIATICA PICCOLA</t>
  </si>
  <si>
    <t>MORONA</t>
  </si>
  <si>
    <t>MUSSUTA</t>
  </si>
  <si>
    <t>NAPOLITANO</t>
  </si>
  <si>
    <t>PETROCCA</t>
  </si>
  <si>
    <t>RAVENNA A GAMBO CORTO</t>
  </si>
  <si>
    <t>RAVENNA A GAMBO LUNGO</t>
  </si>
  <si>
    <t xml:space="preserve">RAVENNA PRECOCE </t>
  </si>
  <si>
    <t>RAVENNA TARDIVA</t>
  </si>
  <si>
    <t>SELVATICO SALEGNA</t>
  </si>
  <si>
    <t>CASCAVELLA CUORIFORME VIOLA</t>
  </si>
  <si>
    <t>CASCAVELLA GIALLA</t>
  </si>
  <si>
    <t>CASCAVELLA SFEROIDALE VIOLA</t>
  </si>
  <si>
    <t>CASCAVELLA VIOLA</t>
  </si>
  <si>
    <t>COCOMELLO DOMESTICATO</t>
  </si>
  <si>
    <t>COCOMELLO/PRUNUS COCOMELIA</t>
  </si>
  <si>
    <t>COGLIE 'E PIECURO NERE</t>
  </si>
  <si>
    <t>COSCIA DI MONACA DI PONZANO ROMANO</t>
  </si>
  <si>
    <t>DI GALLINARO</t>
  </si>
  <si>
    <t>GIALLA SUBSFERICA</t>
  </si>
  <si>
    <t>GRUMELLA</t>
  </si>
  <si>
    <t>OBLUNGA GIALLA</t>
  </si>
  <si>
    <t>OTTAIANESE</t>
  </si>
  <si>
    <t>PANNANORESE</t>
  </si>
  <si>
    <t>PASSOLOSPAGNA</t>
  </si>
  <si>
    <t>PASSOLOSPAGNA TOZZA</t>
  </si>
  <si>
    <t>PASSOLOSPAGNA VIOLA</t>
  </si>
  <si>
    <t>PASSOLOSPAGNA VIOLA SFERICA</t>
  </si>
  <si>
    <t>PASSOLOSPAGNA VIOLA TOZZA</t>
  </si>
  <si>
    <t>PERONE BIANCO ELLISSOIDALE</t>
  </si>
  <si>
    <t>PERONE BIANCO SFEROIDALE</t>
  </si>
  <si>
    <t>PERONE GIALLO</t>
  </si>
  <si>
    <t>PERONE ROSSO</t>
  </si>
  <si>
    <t>RECINELLA</t>
  </si>
  <si>
    <t>S. EGIDIO</t>
  </si>
  <si>
    <t>SCUGLIAFRATI</t>
  </si>
  <si>
    <t>SUSINA BRIGNONCELLA</t>
  </si>
  <si>
    <t>TIPO COCOMELLO</t>
  </si>
  <si>
    <t>VERDONE OVOIDALE</t>
  </si>
  <si>
    <t>VERDONE SFEROIDALE</t>
  </si>
  <si>
    <t>SCALOGNO DI PERGOLA</t>
  </si>
  <si>
    <t>ALA</t>
  </si>
  <si>
    <t>PERCOCHINO DEI VIGNETI DEL POLLINO</t>
  </si>
  <si>
    <t>PERCOCO LOCALE DEL POLLINO</t>
  </si>
  <si>
    <t>PESCO LOCALE -B DEL POLLINO</t>
  </si>
  <si>
    <t>REGINELLA II</t>
  </si>
  <si>
    <t>REGINELLA PESCA UOVO</t>
  </si>
  <si>
    <t>TARDIVA DI SAN VITTORINO</t>
  </si>
  <si>
    <t>ORZO DEL LIBERTI</t>
  </si>
  <si>
    <t>ORZO NUDO</t>
  </si>
  <si>
    <t>ROSSO DI CASTELLIRI</t>
  </si>
  <si>
    <t>ROSSO DI PROCENO</t>
  </si>
  <si>
    <t>ASCOLANO</t>
  </si>
  <si>
    <t>CAMPAGNANO</t>
  </si>
  <si>
    <t>CASTELLAMMARE</t>
  </si>
  <si>
    <t>DI MONTELUPONE</t>
  </si>
  <si>
    <t>JESINO</t>
  </si>
  <si>
    <t>VIOLETTO TARDIVO DI PESARO</t>
  </si>
  <si>
    <t>DI SUASA</t>
  </si>
  <si>
    <t>ROSSA DI PEDASO</t>
  </si>
  <si>
    <t>DI TARQUINIA</t>
  </si>
  <si>
    <t>SEMISELVATICO</t>
  </si>
  <si>
    <t>FRAGOLINA DI NEMI</t>
  </si>
  <si>
    <t>CORNO (CRUSCA)</t>
  </si>
  <si>
    <t>BIANCO DI SPERLONGA</t>
  </si>
  <si>
    <t>DI CERVETERI TIPO ROMANESCO</t>
  </si>
  <si>
    <t>ORNIELLO</t>
  </si>
  <si>
    <t>AZZERUOLO ROSSO</t>
  </si>
  <si>
    <t>CHIACCHIETEGLIO</t>
  </si>
  <si>
    <t>PASTARDONE</t>
  </si>
  <si>
    <t>CAVOLO RAPA DI ATINA</t>
  </si>
  <si>
    <t>EVODIA O EUODIA OALBERO DELLE API O ALBERO DEL MIELE</t>
  </si>
  <si>
    <t>Rutacee</t>
  </si>
  <si>
    <t>Tetradium</t>
  </si>
  <si>
    <t>Tetradium danielli (Korean)</t>
  </si>
  <si>
    <t>PASCOLO CON TARA FINO AL 20%</t>
  </si>
  <si>
    <t>PASCOLO CON TARA FINO AL 50%</t>
  </si>
  <si>
    <t>PASCOLO SENZA TARA</t>
  </si>
  <si>
    <t>AREE DI SERVIZIO FUNZIONALI ALLA COLTURA</t>
  </si>
  <si>
    <t>Rosmarinus</t>
  </si>
  <si>
    <t xml:space="preserve">CIPOLLETTA  CIPOLLA D'INVERNO O BUNCHING ONION </t>
  </si>
  <si>
    <t>EVODIA O EUODIA O ALBERO DELLE API O ALBERO DEL MIELE</t>
  </si>
  <si>
    <t>CABERNET CARBON N.</t>
  </si>
  <si>
    <t>CABERNET CORTIS N.</t>
  </si>
  <si>
    <t>PRIOR N.</t>
  </si>
  <si>
    <t>PALAVA B.</t>
  </si>
  <si>
    <t>SPIN DI CALDONAZZO</t>
  </si>
  <si>
    <t>CHINESE ORIGINARIO</t>
  </si>
  <si>
    <t>POLLUCE CL</t>
  </si>
  <si>
    <t>MARATELLI</t>
  </si>
  <si>
    <t>ALLEGRO</t>
  </si>
  <si>
    <t>BERTONE</t>
  </si>
  <si>
    <t>CARNAVAL</t>
  </si>
  <si>
    <t>CL31</t>
  </si>
  <si>
    <t>DANTE</t>
  </si>
  <si>
    <t>GIGANTE VERCELLI</t>
  </si>
  <si>
    <t>PATO</t>
  </si>
  <si>
    <t>REPERSO</t>
  </si>
  <si>
    <t>RG 201</t>
  </si>
  <si>
    <t>RIBALDO</t>
  </si>
  <si>
    <t>CL111</t>
  </si>
  <si>
    <t>DA CONSERVAZIONE</t>
  </si>
  <si>
    <t>UVA DA MENSA-DA CONSERVAZIONE</t>
  </si>
  <si>
    <t>VIGNETO SPERIMENTALE PER UVA DA TAVOLA-DA CONSERVAZIONE</t>
  </si>
  <si>
    <t>SELVATICO DA INNESTARE DESTINATO A UVA DA TAVOLA-DA CONSERVAZIONE</t>
  </si>
  <si>
    <t>BARBATELLE DA INNESTARE-DA CONSERVAZIONE</t>
  </si>
  <si>
    <t>BARBATELLE INNESTATE-DA CONSERVAZIONE</t>
  </si>
  <si>
    <t>UVA DA TRASFORMAZIONE-DA CONSERVAZIONE</t>
  </si>
  <si>
    <t>UVA DA VINO-DA CONSERVAZIONE</t>
  </si>
  <si>
    <t>VITE-DA CONSERVAZIONE</t>
  </si>
  <si>
    <t>VIGNETO SPERIMENTALE PER UVA DA VINO-DA CONSERVAZIONE</t>
  </si>
  <si>
    <t>SELVATICO DA INNESTARE DESTINATO A VINO-DA CONSERVAZIONE</t>
  </si>
  <si>
    <t>PIANTE MADRI PER MARZE-DA CONSERVAZIONE</t>
  </si>
  <si>
    <t>PIANTAMADRE DI PORTAINNESTI-DA CONSERVAZIONE</t>
  </si>
  <si>
    <t>PIZZUTELLO NERO</t>
  </si>
  <si>
    <t>PRODUTTORE DURO</t>
  </si>
  <si>
    <t>PIZZUTELLO</t>
  </si>
  <si>
    <t>NOSTRANO</t>
  </si>
  <si>
    <t>dddd</t>
  </si>
  <si>
    <r>
      <t>Tutte le colture con la Famiglia Leguminosae</t>
    </r>
    <r>
      <rPr>
        <sz val="9"/>
        <color rgb="FFFF0000"/>
        <rFont val="Calibri"/>
        <family val="2"/>
      </rPr>
      <t xml:space="preserve"> </t>
    </r>
  </si>
  <si>
    <t>PERA DEL PERDONO</t>
  </si>
  <si>
    <t>ROSSA DI MONTECOPIOLO</t>
  </si>
  <si>
    <t>SARAGOLLE</t>
  </si>
  <si>
    <t>FARRO DELLA VALLE DELL'ANIENE</t>
  </si>
  <si>
    <t>ALBAROSA</t>
  </si>
  <si>
    <t>IDALGO</t>
  </si>
  <si>
    <t>FARRO MONOCOCCO GUARDIAREGIA</t>
  </si>
  <si>
    <t>FARRO MONOCOCCO CASABONA</t>
  </si>
  <si>
    <t>FARRO DICOCCO MOLISE COLLI</t>
  </si>
  <si>
    <t>FARRO DICOCCO MOLISE COLLI  6+8</t>
  </si>
  <si>
    <t>FARRO DICOCCO MOLISE COLLI  7+8</t>
  </si>
  <si>
    <t>FARRO DICOCCO GUARDIAREGIA</t>
  </si>
  <si>
    <t>FARRO DICOCCO AGNONE</t>
  </si>
  <si>
    <t>FARRO DICOCCO CAPRACOTTA PRECOCE</t>
  </si>
  <si>
    <t>FARRO DICOCCO CAPRACOTTA 7+8</t>
  </si>
  <si>
    <t>FARRO DICOCCO FONTESAMBUCO</t>
  </si>
  <si>
    <t>FARRO DICOCCO GILDONE</t>
  </si>
  <si>
    <t>FARRO DICOCCO S. ANGELO DEL PESCO</t>
  </si>
  <si>
    <t>FARRETTA 1 AGNONE</t>
  </si>
  <si>
    <t>FARRETTA 2 CAROVILLI</t>
  </si>
  <si>
    <t>FARRETTA 3 RIONERO SANNITICO</t>
  </si>
  <si>
    <t>FARRO DICOCCO CERCEMAGGIORE</t>
  </si>
  <si>
    <t>BIANCHETTA AGNONE</t>
  </si>
  <si>
    <t>SOLINA 1 AGNONE</t>
  </si>
  <si>
    <t>SOLINA 2 AGNONE</t>
  </si>
  <si>
    <t>SOLINA 3 CAPRACOTTA</t>
  </si>
  <si>
    <t>ROSCETTA AGNONE</t>
  </si>
  <si>
    <t>SARAGOLLA 2 AGNONE</t>
  </si>
  <si>
    <t>MARZUOLO 1 FOSSALTO</t>
  </si>
  <si>
    <t>MARZUOLO 2 AGNONE</t>
  </si>
  <si>
    <t>SARAGOLLA 3 AGNONE</t>
  </si>
  <si>
    <t>CAPPELLI GUARDIALFIERA</t>
  </si>
  <si>
    <t>AVENA CARPINONE</t>
  </si>
  <si>
    <t>SEGALE RICCIA</t>
  </si>
  <si>
    <t>SORGO BONEFRO</t>
  </si>
  <si>
    <t>LUPINO LUPARA</t>
  </si>
  <si>
    <t>ECOTIPI MOLISANI</t>
  </si>
  <si>
    <t>FAVETTA CARPINONE</t>
  </si>
  <si>
    <t>FAVETTA FOSSALTO</t>
  </si>
  <si>
    <t>FAVE MONTAGANO</t>
  </si>
  <si>
    <t>DI RIONERO SANNITICO</t>
  </si>
  <si>
    <t>DI GUGLIONESI</t>
  </si>
  <si>
    <t>DI VENAFRO</t>
  </si>
  <si>
    <t>DI CAMPOBASSO</t>
  </si>
  <si>
    <t xml:space="preserve">LUPINELLA RICCIA </t>
  </si>
  <si>
    <t xml:space="preserve">LUPINELLA AGNONE </t>
  </si>
  <si>
    <t>GRIECO AGNONE</t>
  </si>
  <si>
    <t>SOLINA 4 LONGANO</t>
  </si>
  <si>
    <t>VINCHIATURO</t>
  </si>
  <si>
    <t xml:space="preserve"> CASTELPETROSO</t>
  </si>
  <si>
    <t xml:space="preserve"> GUARDIALFIERA </t>
  </si>
  <si>
    <t xml:space="preserve"> LUCITO</t>
  </si>
  <si>
    <t xml:space="preserve"> MIRANDA</t>
  </si>
  <si>
    <t xml:space="preserve"> MORRONE DEL SANNIO</t>
  </si>
  <si>
    <t xml:space="preserve"> PIETRABBONDANTE </t>
  </si>
  <si>
    <t xml:space="preserve"> RICCIA </t>
  </si>
  <si>
    <t xml:space="preserve"> SALCITO</t>
  </si>
  <si>
    <t xml:space="preserve"> VINCHIATURO</t>
  </si>
  <si>
    <t xml:space="preserve"> AGNONE</t>
  </si>
  <si>
    <t>RIPABOTTONI</t>
  </si>
  <si>
    <t>FARRETTA 1 AGNONE (GLUME CHIARE)</t>
  </si>
  <si>
    <t>FARRETTA 1 AGNONE (GLUME SCURE</t>
  </si>
  <si>
    <t>ROSSO DI LUCCA (ROSSO DA SGRANARE, ROSSO LUCCHESE)</t>
  </si>
  <si>
    <t>MALATO (DI SAN GIUSEPPE, VERDONE, GIALLINO)</t>
  </si>
  <si>
    <t>GIALLORINO DELLA GARFAGNANA  (GIALLORINO DA SGUSCIARE)</t>
  </si>
  <si>
    <t>STORTINO DI LUCCA (GANCETTO GIALLO DI LUCCA, STORTINO A SEME NERO)</t>
  </si>
  <si>
    <t>SCHIACCIONE DI PIETRASANTA (PIATTELLA DI PIETRASANTA, PIATTELLA)</t>
  </si>
  <si>
    <t>FICO DI GALLICANO (FAGIOLO FICO)</t>
  </si>
  <si>
    <t>DIECIMINO  (DI DIECIMO DI PESCAGLIA)</t>
  </si>
  <si>
    <t>AQUILA (FAGIOLO LUPINARO)</t>
  </si>
  <si>
    <t>TARDIVA LUCCHESE (RADICCHIA DI LUCCA, RADICCHIELLA, RADICCHIO DI LUCCA)</t>
  </si>
  <si>
    <t>SAN NICOLA</t>
  </si>
  <si>
    <t>SAN PIETRO</t>
  </si>
  <si>
    <t>COLOMBRA BIANCO</t>
  </si>
  <si>
    <t>COLOMBRA NERO</t>
  </si>
  <si>
    <t>GENTILE BIANCO</t>
  </si>
  <si>
    <t>NATALE</t>
  </si>
  <si>
    <t>OTTARA</t>
  </si>
  <si>
    <t>PRECESSOTTA</t>
  </si>
  <si>
    <t xml:space="preserve">ROSONE </t>
  </si>
  <si>
    <t>ROSSO RINGARELLA</t>
  </si>
  <si>
    <t>SAUCIA</t>
  </si>
  <si>
    <t>36P999 METIS  SUSINO X ALBICOCCO</t>
  </si>
  <si>
    <t xml:space="preserve"> MEDIO TARDIVO</t>
  </si>
  <si>
    <t>DURO TARDIVO</t>
  </si>
  <si>
    <t>FRUTTO GROSSO</t>
  </si>
  <si>
    <t>DI FILIGNANO</t>
  </si>
  <si>
    <t>DA COSTE LIVORNESE DA TAGLIO (A FOGLIA BOLLOSA DA TAGLIO)</t>
  </si>
  <si>
    <t>PIENO INERME LUCCHESE (GOBBO DI LUCCA, CARDONE GOBBO)</t>
  </si>
  <si>
    <t>LACINIATO BRASCHETTA (NERO BRASCHETTA, NERO RICCIO LACINIATO, NERO FIORENTINO)</t>
  </si>
  <si>
    <t>ASIA NF 421</t>
  </si>
  <si>
    <t>ROXANA NF 205</t>
  </si>
  <si>
    <t>GARFAGNINO (FAGIOLA GARFAGNINA, FAGIOLA GROSSA, FAGIOLA CASCIANA)</t>
  </si>
  <si>
    <t>TRIFOGLIO PER LA PRODUZIONE DI SEME (SP. TRIFOLIUM SQUARROSUM L.)</t>
  </si>
  <si>
    <t xml:space="preserve">trifolium rsquarrosum L. </t>
  </si>
  <si>
    <t>TRIFOGLIO (SP. TRIFOLIUM SQUARROSUM L.)</t>
  </si>
  <si>
    <t>TRIFOGLIO PER LA PRODUZIONE DI SEME (SP. tRIFOLIUM SQUARROSUM L.)</t>
  </si>
  <si>
    <t>CAPPERO RUPESTRE - ACCESSIONE BORGO CISTERNA</t>
  </si>
  <si>
    <t>EGEO CL</t>
  </si>
  <si>
    <t>CIRENE</t>
  </si>
  <si>
    <t>INSUBRIA</t>
  </si>
  <si>
    <t>LEONIDAS CL</t>
  </si>
  <si>
    <t>IASMA ECO 1</t>
  </si>
  <si>
    <t>IASMA ECO 2</t>
  </si>
  <si>
    <r>
      <t>MARGINI</t>
    </r>
    <r>
      <rPr>
        <sz val="9"/>
        <color rgb="FFFF0000"/>
        <rFont val="Calibri"/>
        <family val="2"/>
      </rPr>
      <t xml:space="preserve"> (BORDI)</t>
    </r>
    <r>
      <rPr>
        <sz val="9"/>
        <color indexed="57"/>
        <rFont val="Calibri"/>
        <family val="2"/>
      </rPr>
      <t xml:space="preserve"> DEI CAMPI</t>
    </r>
  </si>
  <si>
    <r>
      <t xml:space="preserve">MARGINI </t>
    </r>
    <r>
      <rPr>
        <sz val="9"/>
        <color rgb="FFFF0000"/>
        <rFont val="Calibri"/>
        <family val="2"/>
      </rPr>
      <t>(BORDI)</t>
    </r>
    <r>
      <rPr>
        <sz val="9"/>
        <color indexed="60"/>
        <rFont val="Calibri"/>
        <family val="2"/>
      </rPr>
      <t xml:space="preserve"> DEI CAMPI</t>
    </r>
  </si>
  <si>
    <t>HELENA</t>
  </si>
  <si>
    <t>IVORY</t>
  </si>
  <si>
    <t>BLUEGOLD</t>
  </si>
  <si>
    <t>TYGRA</t>
  </si>
  <si>
    <t>WOJKO</t>
  </si>
  <si>
    <t>CARMA</t>
  </si>
  <si>
    <t>Annonacee</t>
  </si>
  <si>
    <t>ANNONA CHERIMOLA (o CIRIMOIA o CHERIMOYA)</t>
  </si>
  <si>
    <t>FRUTTETI FAMILIARI</t>
  </si>
  <si>
    <t>MAIS NERO SPINOSO</t>
  </si>
  <si>
    <t>MAIS ROSTRATO ROSSO DI ROVETTA</t>
  </si>
  <si>
    <t xml:space="preserve">BORLOTTO DI GAMBOLO' </t>
  </si>
  <si>
    <t>COSTA D'AMALFI</t>
  </si>
  <si>
    <t xml:space="preserve">elementi caratteristici del paesaggio adiacenti alla coltura permanente (art. 9, par. 2 del reg. UE n. 640/2014) </t>
  </si>
  <si>
    <t>elementi caratteristici del paesaggio adiacenti ai seminativi (art. 9, par. 2 del reg. UE n. 640/2014)</t>
  </si>
  <si>
    <t>elementi caratteristici del paesaggio adiacenti al prato permanente (art. 9, par. 2 del reg. UE n. 640/2014)</t>
  </si>
  <si>
    <t>elementi caratteristici del paesaggio adiacenti ai seminativi (art. 9, par. 1 del reg. UE n. 640/2014)-non validi come superfici ammissibili</t>
  </si>
  <si>
    <t>DM Fondo Grano n.
11000 del 2
novembre 2016</t>
  </si>
  <si>
    <t>GRANO DURO DE MINIMIS</t>
  </si>
  <si>
    <t>DM Fondo Grano n. 11000 del 2 novembre 2016</t>
  </si>
  <si>
    <t>VACCHE A DUPLICE ATTITUDINE NON ISCRITTE AI
LIBRI GENEALOGICI O REGISTRO ANAGRAFICO, e
appartenenti ad allevamenti non iscritti nella BDN
come allevamenti da latte</t>
  </si>
  <si>
    <t>VACCHE NUTRICI</t>
  </si>
  <si>
    <r>
      <t>BUFALE DI ETA' &gt; DI 30 MESI (ART. 20,  COMMA 7, DEL DM 18.11.2014 N.</t>
    </r>
    <r>
      <rPr>
        <b/>
        <sz val="9"/>
        <color rgb="FF000000"/>
        <rFont val="Calibri"/>
        <family val="2"/>
        <scheme val="minor"/>
      </rPr>
      <t xml:space="preserve"> </t>
    </r>
    <r>
      <rPr>
        <sz val="9"/>
        <color rgb="FF000000"/>
        <rFont val="Calibri"/>
        <family val="2"/>
        <scheme val="minor"/>
      </rPr>
      <t>6513)</t>
    </r>
  </si>
  <si>
    <r>
      <t>Misura n. 3</t>
    </r>
    <r>
      <rPr>
        <sz val="9"/>
        <color theme="1"/>
        <rFont val="Calibri"/>
        <family val="2"/>
        <scheme val="minor"/>
      </rPr>
      <t xml:space="preserve"> – Latte di bufala</t>
    </r>
  </si>
  <si>
    <t>MARGINI (BORDI) DEI CAMPI</t>
  </si>
  <si>
    <t>BOVINI MACELLATI</t>
  </si>
  <si>
    <t>TITO FLAVIO</t>
  </si>
  <si>
    <t>ABBOT</t>
  </si>
  <si>
    <t>ALLISON</t>
  </si>
  <si>
    <t>ANNA GREEN</t>
  </si>
  <si>
    <t>BRUNO</t>
  </si>
  <si>
    <t>CHUHONG</t>
  </si>
  <si>
    <t>EARLYGREEN</t>
  </si>
  <si>
    <t>ELEONORA</t>
  </si>
  <si>
    <t>ELMWOOD</t>
  </si>
  <si>
    <t>HARDY</t>
  </si>
  <si>
    <t>HONGYANG</t>
  </si>
  <si>
    <t>KATIUSCIA</t>
  </si>
  <si>
    <t>KOURYOKU</t>
  </si>
  <si>
    <t>KRAMER</t>
  </si>
  <si>
    <t>MARIA</t>
  </si>
  <si>
    <t>MISS GREEN</t>
  </si>
  <si>
    <t>MONTY</t>
  </si>
  <si>
    <t>ORIENTAL RED (DONGHONG)</t>
  </si>
  <si>
    <t>SAUVAGE</t>
  </si>
  <si>
    <t>SOLO</t>
  </si>
  <si>
    <t>TOP STAR</t>
  </si>
  <si>
    <t>Z5Z6</t>
  </si>
  <si>
    <t>ANTAL</t>
  </si>
  <si>
    <t>ARMANCA</t>
  </si>
  <si>
    <t>DACIA SECUIENI</t>
  </si>
  <si>
    <t>IVORYKCBONUSZ</t>
  </si>
  <si>
    <t>KC VIRTUS</t>
  </si>
  <si>
    <t>KC ZUZANA</t>
  </si>
  <si>
    <t>MARCELLO</t>
  </si>
  <si>
    <t>MARKANT</t>
  </si>
  <si>
    <t>MONOICA</t>
  </si>
  <si>
    <t>RAJAN</t>
  </si>
  <si>
    <t>SZARVASI</t>
  </si>
  <si>
    <t>TIBORSZALLASI</t>
  </si>
  <si>
    <t>TISZA</t>
  </si>
  <si>
    <t>WIELKOPOLSKIE</t>
  </si>
  <si>
    <t>ZENIT</t>
  </si>
  <si>
    <t>FIBROR 79</t>
  </si>
  <si>
    <t>DELTA-ILOSA</t>
  </si>
  <si>
    <t>FELINA 34</t>
  </si>
  <si>
    <t>Cod. Prodotto (fino al 2015)</t>
  </si>
  <si>
    <t>PEPPINO LEO</t>
  </si>
  <si>
    <t>BARONE DI MONTEPROFICO</t>
  </si>
  <si>
    <t>CADUTA MORTA</t>
  </si>
  <si>
    <t>CANUA</t>
  </si>
  <si>
    <t>CAZZNED</t>
  </si>
  <si>
    <t>CICIULARA</t>
  </si>
  <si>
    <t>CIDDINA</t>
  </si>
  <si>
    <t>CIMA DI CALABRIA</t>
  </si>
  <si>
    <t>COLOZZESE</t>
  </si>
  <si>
    <t>CROGIOLA O OLIVA A CORNETTO</t>
  </si>
  <si>
    <t>DIAVOLO</t>
  </si>
  <si>
    <t>FRAGILE</t>
  </si>
  <si>
    <t>FRAGOLINA</t>
  </si>
  <si>
    <t>GECCOLLINA O ZIBIFERO</t>
  </si>
  <si>
    <t>GNIASTRA O INCHIOSTRA</t>
  </si>
  <si>
    <t>GRAPPA</t>
  </si>
  <si>
    <t>LARDARA</t>
  </si>
  <si>
    <t>LEUCOCARPA</t>
  </si>
  <si>
    <t>MENNELLA</t>
  </si>
  <si>
    <t>MOROSINO</t>
  </si>
  <si>
    <t>OLIVETTA DEGLI ZINGARI</t>
  </si>
  <si>
    <t>PAESANA</t>
  </si>
  <si>
    <t>PICCOLINA</t>
  </si>
  <si>
    <t>PRIMAMEZZANA</t>
  </si>
  <si>
    <t>RUMANELLA</t>
  </si>
  <si>
    <t>SANGUINELLA</t>
  </si>
  <si>
    <t>SARACINA SELVATICA</t>
  </si>
  <si>
    <t>TORREMAGGIORESE</t>
  </si>
  <si>
    <t>TRIGNA</t>
  </si>
  <si>
    <t>UCCELLINA</t>
  </si>
  <si>
    <t>A PERCOCO</t>
  </si>
  <si>
    <t>ALBICOCCO DI GALATONE</t>
  </si>
  <si>
    <t>CATALOGNA</t>
  </si>
  <si>
    <t>CIBO DEL PARADISO</t>
  </si>
  <si>
    <t>CIBO S ANTONIO</t>
  </si>
  <si>
    <t>DEL CASALE</t>
  </si>
  <si>
    <t>DI PINTO</t>
  </si>
  <si>
    <t>DUE MASCHERE</t>
  </si>
  <si>
    <t>GIALLO TARDIVO</t>
  </si>
  <si>
    <t>MANDORLA DOLCE</t>
  </si>
  <si>
    <t>OCCHIOROSSO</t>
  </si>
  <si>
    <t>PALUMMINA</t>
  </si>
  <si>
    <t>PERZA</t>
  </si>
  <si>
    <t>PICOCCA</t>
  </si>
  <si>
    <t>RISOMMA</t>
  </si>
  <si>
    <t>SAN LEO</t>
  </si>
  <si>
    <t>SPERGIA</t>
  </si>
  <si>
    <t>CAPO DI SERPE</t>
  </si>
  <si>
    <t>CIRASONE</t>
  </si>
  <si>
    <t>COLAFEMMINA</t>
  </si>
  <si>
    <t xml:space="preserve">CUPETA </t>
  </si>
  <si>
    <t>DELLA MARINA</t>
  </si>
  <si>
    <t>DURA DEL REDDITO</t>
  </si>
  <si>
    <t>DURONA DI BISCEGLIE</t>
  </si>
  <si>
    <t>FUCILETTA PRIMIZIA</t>
  </si>
  <si>
    <t xml:space="preserve">LIMONE </t>
  </si>
  <si>
    <t>MASCIALORA O MAIATICA</t>
  </si>
  <si>
    <t xml:space="preserve">MOLFETTA </t>
  </si>
  <si>
    <t>MONTAGNOLA</t>
  </si>
  <si>
    <t>MUSCARDINA</t>
  </si>
  <si>
    <t>PADDIARSA</t>
  </si>
  <si>
    <t>PALOMBARA</t>
  </si>
  <si>
    <t>PASTURELLA</t>
  </si>
  <si>
    <t>RUVO</t>
  </si>
  <si>
    <t>ZUCCHERINA DI BITONTO</t>
  </si>
  <si>
    <t>DAUNO III</t>
  </si>
  <si>
    <t>SARAGOLLA LOCALE</t>
  </si>
  <si>
    <t>DI ALTAMURA</t>
  </si>
  <si>
    <t>LENTICCHIA NERA DI SOLETO</t>
  </si>
  <si>
    <t>RICCIO DI SANNICOLA</t>
  </si>
  <si>
    <t>DI TIGGIANO</t>
  </si>
  <si>
    <t>VIOLETTO, GIALLA</t>
  </si>
  <si>
    <t>DA FOGLIA RICCIA E LISCIA</t>
  </si>
  <si>
    <t>BIANCA DELLA MURGIA</t>
  </si>
  <si>
    <t>SCREZIATA DELLA MURGIA</t>
  </si>
  <si>
    <t>BATATA LECCESE</t>
  </si>
  <si>
    <t>DEL SALENTO</t>
  </si>
  <si>
    <t>BARESE CIMA DI COLA</t>
  </si>
  <si>
    <t>FAGIOLINO PINTO</t>
  </si>
  <si>
    <t>FAGIOLINO PINTO A METRO</t>
  </si>
  <si>
    <t>DI NARDÒ</t>
  </si>
  <si>
    <t>NERO LISCIO DI CASSANO</t>
  </si>
  <si>
    <t>NERO RUGOSO DELLA MURGIA</t>
  </si>
  <si>
    <t>DI CARPINO</t>
  </si>
  <si>
    <t>DI ZOLLINO</t>
  </si>
  <si>
    <t>BIANCHETTA  LOCALE</t>
  </si>
  <si>
    <t>A MELA</t>
  </si>
  <si>
    <t>ACRESTE</t>
  </si>
  <si>
    <t>MOLLESCA</t>
  </si>
  <si>
    <t>ALISCINI O AULICINI</t>
  </si>
  <si>
    <t>BANANA</t>
  </si>
  <si>
    <t>CARMELITANA GIALLA</t>
  </si>
  <si>
    <t>CARMELITANA ROSSA</t>
  </si>
  <si>
    <t>CASCAVILLE</t>
  </si>
  <si>
    <t>CUORE DI DONNA</t>
  </si>
  <si>
    <t>DEL MONTE</t>
  </si>
  <si>
    <t>FALSA IANNELLA</t>
  </si>
  <si>
    <t xml:space="preserve">FOGLIA ROSSA </t>
  </si>
  <si>
    <t>INGANNALADRO</t>
  </si>
  <si>
    <t>JANNELLI</t>
  </si>
  <si>
    <t>PASSO DI SPAGNA</t>
  </si>
  <si>
    <t>PASSULA PICCOLA</t>
  </si>
  <si>
    <t>PERSICA</t>
  </si>
  <si>
    <t xml:space="preserve">PIRONE </t>
  </si>
  <si>
    <t>PRINEDDA</t>
  </si>
  <si>
    <t>PRUGNA A CUORE</t>
  </si>
  <si>
    <t>PRUGNA DI TERLIZZI</t>
  </si>
  <si>
    <t>PRUNEDDA BIANCA</t>
  </si>
  <si>
    <t>SANTA ROSA DI ACQUAVIVA</t>
  </si>
  <si>
    <t>SETTEMBRINO</t>
  </si>
  <si>
    <t>JURMANA</t>
  </si>
  <si>
    <t>BIANCO DI PUTIGNANO</t>
  </si>
  <si>
    <t>DI NATALE</t>
  </si>
  <si>
    <t>DI OTTOBRE</t>
  </si>
  <si>
    <t>APRITUNA</t>
  </si>
  <si>
    <t>BIANCO DI OTTOBRE</t>
  </si>
  <si>
    <t>GUARDIABOSCHI</t>
  </si>
  <si>
    <t>943</t>
  </si>
  <si>
    <t>NOCE PERSICHINA</t>
  </si>
  <si>
    <t>944</t>
  </si>
  <si>
    <t>PERCOCO A SANGUE</t>
  </si>
  <si>
    <t>945</t>
  </si>
  <si>
    <t>PERCOCO DI LATIANO</t>
  </si>
  <si>
    <t>946</t>
  </si>
  <si>
    <t>PERCOCO NERO</t>
  </si>
  <si>
    <t>947</t>
  </si>
  <si>
    <t>PERSICHINA</t>
  </si>
  <si>
    <t>948</t>
  </si>
  <si>
    <t>PESCA FONTANA</t>
  </si>
  <si>
    <t>949</t>
  </si>
  <si>
    <t>ROSSO DI NATALE</t>
  </si>
  <si>
    <t>SANTA MARIA MADDALENA</t>
  </si>
  <si>
    <t>VERRASCINO</t>
  </si>
  <si>
    <t>BIANCO DI FASANO</t>
  </si>
  <si>
    <t>BIANCO DI TARANTO</t>
  </si>
  <si>
    <t>CARCIOFO DI LUCERA</t>
  </si>
  <si>
    <t>CENTOFOGLIE</t>
  </si>
  <si>
    <t>LOCALE DI MOLA</t>
  </si>
  <si>
    <t>NERO DEL SALENTO</t>
  </si>
  <si>
    <t>TRICASINO</t>
  </si>
  <si>
    <t>VERDE DI PUTIGNANO</t>
  </si>
  <si>
    <t>VIOLETTO DI PUTIGNANO</t>
  </si>
  <si>
    <t>MEZZO LUNGO DI POLIGNANO</t>
  </si>
  <si>
    <t>BINDISINA</t>
  </si>
  <si>
    <t>CATALOGNA BIANCA DI TRICASE</t>
  </si>
  <si>
    <t>CICORIA ALL'ACQUA</t>
  </si>
  <si>
    <t>DI GALATINA</t>
  </si>
  <si>
    <t>MOLFETTESE</t>
  </si>
  <si>
    <t>ROSSA DI MARTINA FRANCA</t>
  </si>
  <si>
    <t>CIPOLLA DI MARGHERITA AGOSTANA</t>
  </si>
  <si>
    <t>ROSSA DI ACQUAVIVA</t>
  </si>
  <si>
    <t>TESTA DI MORTO, GRUCCIOLO</t>
  </si>
  <si>
    <t>CAPPERO DI RACALE</t>
  </si>
  <si>
    <t>ROSSO PRECOCE A SPINA LUNGHISSIMA</t>
  </si>
  <si>
    <t>CIMA NERA</t>
  </si>
  <si>
    <t>MUGNOLI</t>
  </si>
  <si>
    <t>MAESTA'</t>
  </si>
  <si>
    <t>DON MATTEO</t>
  </si>
  <si>
    <t>SANTOGRAAL</t>
  </si>
  <si>
    <t>TEODORICO</t>
  </si>
  <si>
    <t>BIANCO DEI MONTI DAUNI</t>
  </si>
  <si>
    <t>BARATTIERE</t>
  </si>
  <si>
    <t>CAROSELLA</t>
  </si>
  <si>
    <t>COCOMERAZZO</t>
  </si>
  <si>
    <t>DI GALLIPOLI E DI MORCIANO DI LEUCA</t>
  </si>
  <si>
    <t>MELONE SENZ REZZ'</t>
  </si>
  <si>
    <t>MINNA TE MONICA</t>
  </si>
  <si>
    <t>PILUSELLA</t>
  </si>
  <si>
    <t>SCOPATIZZO</t>
  </si>
  <si>
    <t>SPUREDDE</t>
  </si>
  <si>
    <t>TORTARELLO</t>
  </si>
  <si>
    <t>FIASCHELLO BATTIPAGLIESE</t>
  </si>
  <si>
    <t>A CANCEDD</t>
  </si>
  <si>
    <t>A FOGLIA DI PATATA</t>
  </si>
  <si>
    <t>DARSECULO</t>
  </si>
  <si>
    <t>DI MOLA</t>
  </si>
  <si>
    <t>DI MORCIANO</t>
  </si>
  <si>
    <t>DI PANNI</t>
  </si>
  <si>
    <t>FIASCHETTO</t>
  </si>
  <si>
    <t>GIALLO INVERNALE</t>
  </si>
  <si>
    <t>INVERNALE</t>
  </si>
  <si>
    <t>MANDURESE</t>
  </si>
  <si>
    <t>PRUNILL'</t>
  </si>
  <si>
    <t>LACCIU DE TORREPADÙLI</t>
  </si>
  <si>
    <t>MOLINARO</t>
  </si>
  <si>
    <t>NERO A FRUTTO GROSSO</t>
  </si>
  <si>
    <t>NERO A FRUTTO PICCOLO</t>
  </si>
  <si>
    <t>NERO DI OTRANTO</t>
  </si>
  <si>
    <t>REGINA NERO</t>
  </si>
  <si>
    <t>ALEZZO</t>
  </si>
  <si>
    <t>AMBROSINA</t>
  </si>
  <si>
    <t>BAMBINO</t>
  </si>
  <si>
    <t>CALAPRISCIONE</t>
  </si>
  <si>
    <t>CAMPANELLO</t>
  </si>
  <si>
    <t>CARMOSINA</t>
  </si>
  <si>
    <t>CAROPPO</t>
  </si>
  <si>
    <t>CAZZATELLO</t>
  </si>
  <si>
    <t>CICC' E ANTONIO</t>
  </si>
  <si>
    <t>CILARDI</t>
  </si>
  <si>
    <t>CITRANGOLO</t>
  </si>
  <si>
    <t>CURATO</t>
  </si>
  <si>
    <t>D'AREDDO</t>
  </si>
  <si>
    <t>D'ARGENIO</t>
  </si>
  <si>
    <t>DEL BUON CAMMINO</t>
  </si>
  <si>
    <t>DEL DIAVOLO</t>
  </si>
  <si>
    <t>FAVARSA</t>
  </si>
  <si>
    <t>FICATEDDHU</t>
  </si>
  <si>
    <t>FRANCHIDDHESE</t>
  </si>
  <si>
    <t>GAMBE DI DONNA</t>
  </si>
  <si>
    <t>GENIO ACRETTA</t>
  </si>
  <si>
    <t>GIANMARIA</t>
  </si>
  <si>
    <t>MARCHESE</t>
  </si>
  <si>
    <t>MELFI</t>
  </si>
  <si>
    <t>MINICUBELLU</t>
  </si>
  <si>
    <t>MOSCATELLO</t>
  </si>
  <si>
    <t>ODORANTE</t>
  </si>
  <si>
    <t>PERA A SOLE</t>
  </si>
  <si>
    <t>PERA A VETRO</t>
  </si>
  <si>
    <t>PERA DI SCORVO</t>
  </si>
  <si>
    <t>PERO CERA</t>
  </si>
  <si>
    <t>PERO CIUCCIO</t>
  </si>
  <si>
    <t>PERO DI DEIE</t>
  </si>
  <si>
    <t>PERUDDU</t>
  </si>
  <si>
    <t>PETRUCINA</t>
  </si>
  <si>
    <t>REALE D'AGOSTO</t>
  </si>
  <si>
    <t>ROSCIOLO</t>
  </si>
  <si>
    <t>ROTOLO</t>
  </si>
  <si>
    <t>SAN COSIMO</t>
  </si>
  <si>
    <t>SAN PAOLO</t>
  </si>
  <si>
    <t>SANTA LUCIA</t>
  </si>
  <si>
    <t>SCALOTI</t>
  </si>
  <si>
    <t>TACCA N'ZUSO</t>
  </si>
  <si>
    <t>TANZ</t>
  </si>
  <si>
    <t>TERLIZZESE</t>
  </si>
  <si>
    <t>TRE CALEU</t>
  </si>
  <si>
    <t>VOLPINA D'AGOSTO</t>
  </si>
  <si>
    <t>ZAMMARINO</t>
  </si>
  <si>
    <t>ZAMPAGNULO</t>
  </si>
  <si>
    <t>ZIPPOLUNGO</t>
  </si>
  <si>
    <t>ZUCCHERO D'INVERNO</t>
  </si>
  <si>
    <t>BIONDO DEL GARGANO</t>
  </si>
  <si>
    <t>DURETTA</t>
  </si>
  <si>
    <t>DURETTA PIGMENTATA</t>
  </si>
  <si>
    <t>MALTESE</t>
  </si>
  <si>
    <t>NOSTRALE DI ALEZIO</t>
  </si>
  <si>
    <t>PIATTELLO</t>
  </si>
  <si>
    <t>PORTOGHESE</t>
  </si>
  <si>
    <t>SANGUINELLO PICCOLO</t>
  </si>
  <si>
    <t>AVANA</t>
  </si>
  <si>
    <t>MARZAIOLO</t>
  </si>
  <si>
    <t>CEDRATO</t>
  </si>
  <si>
    <t>FEMMINELLO DEL GARGANO</t>
  </si>
  <si>
    <t>PANE</t>
  </si>
  <si>
    <t>ACRE</t>
  </si>
  <si>
    <t>DENTE DI CAVALLO</t>
  </si>
  <si>
    <t>PADRENOSTRO</t>
  </si>
  <si>
    <t>A PIRU</t>
  </si>
  <si>
    <t>A SANG</t>
  </si>
  <si>
    <t>AGOSTINELLA</t>
  </si>
  <si>
    <t>ARNEA BIANCA</t>
  </si>
  <si>
    <t>ARNEO BIANCO</t>
  </si>
  <si>
    <t>BORSAMELE</t>
  </si>
  <si>
    <t>BOTTAPEZZENTI</t>
  </si>
  <si>
    <t>BOTTAVALANA</t>
  </si>
  <si>
    <t>CAMPANA VERDE</t>
  </si>
  <si>
    <t>CASCHITEDDHA</t>
  </si>
  <si>
    <t>CATENELLE</t>
  </si>
  <si>
    <t>CAVOUR</t>
  </si>
  <si>
    <t>CERVONE ROSSO</t>
  </si>
  <si>
    <t>CHIAZZAREDRA</t>
  </si>
  <si>
    <t>CITRULARA</t>
  </si>
  <si>
    <t>COMBINA</t>
  </si>
  <si>
    <t>COMUNIONE</t>
  </si>
  <si>
    <t>COPPA</t>
  </si>
  <si>
    <t>CULUMBRO A CAMPANELLO</t>
  </si>
  <si>
    <t>CULUMMU NERO</t>
  </si>
  <si>
    <t>CULUMMU NERO DI PRESICCE</t>
  </si>
  <si>
    <t>DEI GRECI</t>
  </si>
  <si>
    <t>DEL CAVALIERE</t>
  </si>
  <si>
    <t>DEL VESCOVO</t>
  </si>
  <si>
    <t>DELLA CROCE</t>
  </si>
  <si>
    <t>DELLA MOTA</t>
  </si>
  <si>
    <t>DELLA SIGNURA</t>
  </si>
  <si>
    <t>DELL'ABATE</t>
  </si>
  <si>
    <t>DELLE TRE VOLTE</t>
  </si>
  <si>
    <t>DON GIACOMO DIVELLA</t>
  </si>
  <si>
    <t>DON LEONARDO</t>
  </si>
  <si>
    <t>DOTTATO NERO DEL GARGANO</t>
  </si>
  <si>
    <t>FARÀ</t>
  </si>
  <si>
    <t>FIORONE DI ORIA</t>
  </si>
  <si>
    <t>FIORONE MELE</t>
  </si>
  <si>
    <t>FIORONE NERO DI SAVA</t>
  </si>
  <si>
    <t>FIORONE NERO TRIGGIANO</t>
  </si>
  <si>
    <t>FLAUTI</t>
  </si>
  <si>
    <t>FOLLE</t>
  </si>
  <si>
    <t>FOLM</t>
  </si>
  <si>
    <t>FONNOLE</t>
  </si>
  <si>
    <t>FRACAZZANO BIANCO DI ORIA</t>
  </si>
  <si>
    <t>GENTILE NERO DEL GARGANO</t>
  </si>
  <si>
    <t>GRANATO</t>
  </si>
  <si>
    <t>LA PENNA</t>
  </si>
  <si>
    <t>LÀNCINA</t>
  </si>
  <si>
    <t>LATTAROLA</t>
  </si>
  <si>
    <t>MADONNA DEL POZZO</t>
  </si>
  <si>
    <t>MAPPAFARO</t>
  </si>
  <si>
    <t>MARANGIANA</t>
  </si>
  <si>
    <t>MARTANA</t>
  </si>
  <si>
    <t>MATTEPINTO</t>
  </si>
  <si>
    <t>MELANZANA BIANCA</t>
  </si>
  <si>
    <t>MENNA DI VACCA BIANCA</t>
  </si>
  <si>
    <t>MENNAVACCA</t>
  </si>
  <si>
    <t>MENUNCEDDHA</t>
  </si>
  <si>
    <t>MORETTINA</t>
  </si>
  <si>
    <t>MURGIANA</t>
  </si>
  <si>
    <t>NATALEGNA</t>
  </si>
  <si>
    <t>NGANNAMELE</t>
  </si>
  <si>
    <t>PACCIA</t>
  </si>
  <si>
    <t>PANETTA</t>
  </si>
  <si>
    <t>PARADISO NERO</t>
  </si>
  <si>
    <t>PASSEDDA</t>
  </si>
  <si>
    <t>PASULITA</t>
  </si>
  <si>
    <t>PELOSA</t>
  </si>
  <si>
    <t>PORCA</t>
  </si>
  <si>
    <t>POTENTINO</t>
  </si>
  <si>
    <t>PROCESSOTTO</t>
  </si>
  <si>
    <t>QUAGGHIA</t>
  </si>
  <si>
    <t>REGINA BIANCA DI TRIGGIANO</t>
  </si>
  <si>
    <t>RICOTTA</t>
  </si>
  <si>
    <t>RIGATA NERO</t>
  </si>
  <si>
    <t>RIGATO</t>
  </si>
  <si>
    <t>RITONNA</t>
  </si>
  <si>
    <t>RIZZEDDHA</t>
  </si>
  <si>
    <t>RUSEDDHA</t>
  </si>
  <si>
    <t>SAN BASILIO</t>
  </si>
  <si>
    <t>SAN LORENZO</t>
  </si>
  <si>
    <t>SANTA CROCE</t>
  </si>
  <si>
    <t>SANTA MARINA</t>
  </si>
  <si>
    <t>SANTA PULITA</t>
  </si>
  <si>
    <t>SCHIRALE</t>
  </si>
  <si>
    <t>SESSA</t>
  </si>
  <si>
    <t>STAFIERO</t>
  </si>
  <si>
    <t>TARANTINA</t>
  </si>
  <si>
    <t>TENENTE</t>
  </si>
  <si>
    <t>TESTA DI GATTO</t>
  </si>
  <si>
    <t>TIGNUSA</t>
  </si>
  <si>
    <t>TRIMONE</t>
  </si>
  <si>
    <t>TROIANELLA</t>
  </si>
  <si>
    <t>TURCA</t>
  </si>
  <si>
    <t>VARDERANA BIANCA</t>
  </si>
  <si>
    <t>VARDERANA NERA</t>
  </si>
  <si>
    <t>VARNEA NERA</t>
  </si>
  <si>
    <t>VASTESANA</t>
  </si>
  <si>
    <t>VERDE DI NATALE</t>
  </si>
  <si>
    <t>VERDESCA</t>
  </si>
  <si>
    <t>VERDONE DI SAN GIORGIO</t>
  </si>
  <si>
    <t>VITO CARLO</t>
  </si>
  <si>
    <t xml:space="preserve">ZAVORRA </t>
  </si>
  <si>
    <t>ZINGARELLO</t>
  </si>
  <si>
    <t>ZINGARELLO BIANCO</t>
  </si>
  <si>
    <t>ZINGARELLO NERO</t>
  </si>
  <si>
    <t>GRANDE</t>
  </si>
  <si>
    <t>PICCOLO</t>
  </si>
  <si>
    <t>A MELE</t>
  </si>
  <si>
    <t>PISTAZZA A FICO</t>
  </si>
  <si>
    <t>PISTAZZA PICCOLA</t>
  </si>
  <si>
    <t>CASTAGNA PELOSA</t>
  </si>
  <si>
    <t>DI GAGNOLIDDO</t>
  </si>
  <si>
    <t>DI SAN MICHELE</t>
  </si>
  <si>
    <t>AINIM DE RAME</t>
  </si>
  <si>
    <t>AINIM PERCOCO</t>
  </si>
  <si>
    <t>ANDRIA</t>
  </si>
  <si>
    <t>ANTONIO DE VITO</t>
  </si>
  <si>
    <t>ANTONIO PIZZOLA</t>
  </si>
  <si>
    <t>BANCHIERE</t>
  </si>
  <si>
    <t>BARLETTANA</t>
  </si>
  <si>
    <t>BIANCOLLA</t>
  </si>
  <si>
    <t>CALCAGNO</t>
  </si>
  <si>
    <t>CALIA</t>
  </si>
  <si>
    <t>CALÒ</t>
  </si>
  <si>
    <t>CANASCE</t>
  </si>
  <si>
    <t>CAPORUSSO</t>
  </si>
  <si>
    <t>CAPUTO</t>
  </si>
  <si>
    <t>CARDILLO</t>
  </si>
  <si>
    <t>CARLUCCIO</t>
  </si>
  <si>
    <t>CARTUCCIA</t>
  </si>
  <si>
    <t>CATALINI</t>
  </si>
  <si>
    <t>CAVALIERA</t>
  </si>
  <si>
    <t>CENTOPEZZE</t>
  </si>
  <si>
    <t>CHINO</t>
  </si>
  <si>
    <t>CIAPPARRONE</t>
  </si>
  <si>
    <t>CIAVEA</t>
  </si>
  <si>
    <t>COSIMO DI BA</t>
  </si>
  <si>
    <t>CRISTOMORTO</t>
  </si>
  <si>
    <t>D'ALOIA</t>
  </si>
  <si>
    <t>DEL LAGO</t>
  </si>
  <si>
    <t>DELLA MADONNA</t>
  </si>
  <si>
    <t>DI ZITU</t>
  </si>
  <si>
    <t>DON CARLO</t>
  </si>
  <si>
    <t>FALSA BARESE</t>
  </si>
  <si>
    <t>FALSA CATUCCIA</t>
  </si>
  <si>
    <t>FERRANTE</t>
  </si>
  <si>
    <t>FERRARA</t>
  </si>
  <si>
    <t>FICANERA</t>
  </si>
  <si>
    <t>FICARAZZA</t>
  </si>
  <si>
    <t>FRAGIULIO</t>
  </si>
  <si>
    <t>FRANCISCUDDA</t>
  </si>
  <si>
    <t>GAETANUCCIA</t>
  </si>
  <si>
    <t>GALGANO</t>
  </si>
  <si>
    <t>GARIBALDINA</t>
  </si>
  <si>
    <t>GENIA</t>
  </si>
  <si>
    <t>GHEZZA</t>
  </si>
  <si>
    <t>GIAMBATTISTA</t>
  </si>
  <si>
    <t>GIANFREDA</t>
  </si>
  <si>
    <t>GIUBILEO</t>
  </si>
  <si>
    <t>GIUNCO DI COZZE</t>
  </si>
  <si>
    <t>IRENE LANZOLLA</t>
  </si>
  <si>
    <t>LATERZA</t>
  </si>
  <si>
    <t>MANCINA</t>
  </si>
  <si>
    <t>MARCHIONE</t>
  </si>
  <si>
    <t>MARTINESE</t>
  </si>
  <si>
    <t>MINCACCETTA</t>
  </si>
  <si>
    <t>MINCONE</t>
  </si>
  <si>
    <t>MINGUNNA</t>
  </si>
  <si>
    <t>MOLLESE</t>
  </si>
  <si>
    <t>MONTENEGRO</t>
  </si>
  <si>
    <t>MONTRONE</t>
  </si>
  <si>
    <t>MOSETTA</t>
  </si>
  <si>
    <t>NOCELLA</t>
  </si>
  <si>
    <t>OCCHIO ROSSO</t>
  </si>
  <si>
    <t>OCCHIOSCURO</t>
  </si>
  <si>
    <t>PADULA DI RUVO</t>
  </si>
  <si>
    <t>PADULA DI TERLIZZI</t>
  </si>
  <si>
    <t>PAPPAMUCCO</t>
  </si>
  <si>
    <t>PASTANELLA</t>
  </si>
  <si>
    <t>PATALINA</t>
  </si>
  <si>
    <t>PEPPARUDDO</t>
  </si>
  <si>
    <t>PEPPINO LELLA</t>
  </si>
  <si>
    <t>PETTOLECCHIA</t>
  </si>
  <si>
    <t>PIGNATIDDE</t>
  </si>
  <si>
    <t>PISCALZE</t>
  </si>
  <si>
    <t>PIZZOANTONIO</t>
  </si>
  <si>
    <t>PRIMICERIO</t>
  </si>
  <si>
    <t>PULITA</t>
  </si>
  <si>
    <t>PUTIGNANO</t>
  </si>
  <si>
    <t>QUADIETTA</t>
  </si>
  <si>
    <t>RANA GENTILE</t>
  </si>
  <si>
    <t>RIVIEZZO</t>
  </si>
  <si>
    <t>SAN GIUSEPPE</t>
  </si>
  <si>
    <t>SANNICANDRO</t>
  </si>
  <si>
    <t>SANTERAMO</t>
  </si>
  <si>
    <t>SANTO PADRE</t>
  </si>
  <si>
    <t>SANTORO</t>
  </si>
  <si>
    <t>SCAGLIONA</t>
  </si>
  <si>
    <t>SCIACALLO</t>
  </si>
  <si>
    <t>SCILISCIATA</t>
  </si>
  <si>
    <t>SCORZA VERDE</t>
  </si>
  <si>
    <t>SENZ'ARTE</t>
  </si>
  <si>
    <t>SENZIO</t>
  </si>
  <si>
    <t>SEPPE D'AMICO</t>
  </si>
  <si>
    <t>SPACCACARNALE</t>
  </si>
  <si>
    <t>STIVALONA</t>
  </si>
  <si>
    <t>STRAZZASACCHI</t>
  </si>
  <si>
    <t>TEDONE</t>
  </si>
  <si>
    <t>TORRE</t>
  </si>
  <si>
    <t>TRIANELLA</t>
  </si>
  <si>
    <t>TRIBUZIO</t>
  </si>
  <si>
    <t>TROITO</t>
  </si>
  <si>
    <t>UALANO</t>
  </si>
  <si>
    <t>VENTURA</t>
  </si>
  <si>
    <t>VISCARDA</t>
  </si>
  <si>
    <t>VUO O NON VUOI</t>
  </si>
  <si>
    <t>ZANZANIDDE</t>
  </si>
  <si>
    <t>ZI ROCCO</t>
  </si>
  <si>
    <t>ZIA ANNA</t>
  </si>
  <si>
    <t>ZIA COMARA</t>
  </si>
  <si>
    <t>ZIN ZIN</t>
  </si>
  <si>
    <t>ZIO GAETANO</t>
  </si>
  <si>
    <t>GIGANTE A CALCE</t>
  </si>
  <si>
    <t>TEF o TEFF</t>
  </si>
  <si>
    <t>Eragrostis</t>
  </si>
  <si>
    <t xml:space="preserve">Eragrostis tef </t>
  </si>
  <si>
    <t>I</t>
  </si>
  <si>
    <t>TEFF PER LA PRODUZIONE DI SEME</t>
  </si>
  <si>
    <t>TEFF DA GRANELLA</t>
  </si>
  <si>
    <t>CORDOVE</t>
  </si>
  <si>
    <t>TOCCO</t>
  </si>
  <si>
    <t>VOLARE</t>
  </si>
  <si>
    <t>NOBILIS</t>
  </si>
  <si>
    <t>EGEO</t>
  </si>
  <si>
    <t>CALO'</t>
  </si>
  <si>
    <t>CACO MELA</t>
  </si>
  <si>
    <t>BTS 8840 ULTIPRO TM PB</t>
  </si>
  <si>
    <t>TAGETE o GAROFANO INDIANO</t>
  </si>
  <si>
    <t>Tagetes</t>
  </si>
  <si>
    <t>tagetes spp (L)</t>
  </si>
  <si>
    <t>JUTA o IUTA o CORCORO</t>
  </si>
  <si>
    <t>Corchorus</t>
  </si>
  <si>
    <t>Corchorus spp (L)</t>
  </si>
  <si>
    <t>NAZARENO</t>
  </si>
  <si>
    <t>ANVERGUR</t>
  </si>
  <si>
    <r>
      <t xml:space="preserve">LOTO (KAKI) </t>
    </r>
    <r>
      <rPr>
        <sz val="9"/>
        <color rgb="FFFF0000"/>
        <rFont val="Calibri"/>
        <family val="2"/>
      </rPr>
      <t>(compreso il caco mela)</t>
    </r>
  </si>
  <si>
    <r>
      <t xml:space="preserve">LOTO (KAKI)  </t>
    </r>
    <r>
      <rPr>
        <sz val="9"/>
        <color rgb="FFFF0000"/>
        <rFont val="Calibri"/>
        <family val="2"/>
      </rPr>
      <t>(compreso il caco mela)</t>
    </r>
  </si>
  <si>
    <t xml:space="preserve">Silene </t>
  </si>
  <si>
    <t>Silene spp(Garcke)</t>
  </si>
  <si>
    <t>BANANO DEL NORD</t>
  </si>
  <si>
    <t>Asimina</t>
  </si>
  <si>
    <t>Asimina triloba (L.)</t>
  </si>
  <si>
    <t xml:space="preserve">SILENE o SIRENE o STRIGOLI  </t>
  </si>
  <si>
    <t>SILENE o SIRENE o STRIGOLI PER LA PRODUZIONE DI SEME</t>
  </si>
  <si>
    <t>SILENE o SIRENE o STRIGOLI DA ORTO</t>
  </si>
  <si>
    <t>SANTHICA 70</t>
  </si>
  <si>
    <t>HELIOS B.</t>
  </si>
  <si>
    <t>JOHANNITER B.</t>
  </si>
  <si>
    <t>SPIGAMONTI N.</t>
  </si>
  <si>
    <t>BIANCACCIA B.</t>
  </si>
  <si>
    <t>GRAPPELLO RUBERTI N.</t>
  </si>
  <si>
    <t>ROSSETTA DI MONTAGNA Rs.</t>
  </si>
  <si>
    <t>ALBARINO B.</t>
  </si>
  <si>
    <t>ARINARNOA N.</t>
  </si>
  <si>
    <t>CESENESE NERO N.</t>
  </si>
  <si>
    <t>FUMAT N.</t>
  </si>
  <si>
    <t>IASMA ECO 3 B.</t>
  </si>
  <si>
    <t>IASMA ECO 4 B.</t>
  </si>
  <si>
    <t>IRSAI OLIVER B.</t>
  </si>
  <si>
    <t>REFOSCO BIANCO B.</t>
  </si>
  <si>
    <t>SAGRESTANA B.</t>
  </si>
  <si>
    <t>VERDEJO B.</t>
  </si>
  <si>
    <t>BELLAGNA N.</t>
  </si>
  <si>
    <t>CABRUSINA N.</t>
  </si>
  <si>
    <t>CAPRETTONE B.</t>
  </si>
  <si>
    <t>MANTONICO BIANCO B.</t>
  </si>
  <si>
    <t>MUSCARIS B.</t>
  </si>
  <si>
    <t>SOUVIGNIER GRIS B.</t>
  </si>
  <si>
    <t>FLEURTAI B.</t>
  </si>
  <si>
    <t>JULIUS N.</t>
  </si>
  <si>
    <t>SORELI B.</t>
  </si>
  <si>
    <t>CABERNET EIDOS N.</t>
  </si>
  <si>
    <t>CABERNET VOLOS N.</t>
  </si>
  <si>
    <t>MERLOT KANTHUS N.</t>
  </si>
  <si>
    <t>MERLOT KHORUS N.</t>
  </si>
  <si>
    <t>SAUVIGNON KRETOS B.</t>
  </si>
  <si>
    <t>SAUVIGNON NEPIS B.</t>
  </si>
  <si>
    <t>SAUVIGNON RYTOS B.</t>
  </si>
  <si>
    <t>GRAND NOIR N.</t>
  </si>
  <si>
    <t>MOURVEDRE N.</t>
  </si>
  <si>
    <t>ALBANA ROSA Rs.</t>
  </si>
  <si>
    <t>FESTASIO N.</t>
  </si>
  <si>
    <t>LAMBRUSCO DEL PELLEGRINO N.</t>
  </si>
  <si>
    <t>MERERA N.</t>
  </si>
  <si>
    <t>PASSERETTA B.</t>
  </si>
  <si>
    <t>MORELLONE N.</t>
  </si>
  <si>
    <t>NEGRONE N.</t>
  </si>
  <si>
    <t>SOLARIS B.</t>
  </si>
  <si>
    <t>ROMAGNA SUMMER</t>
  </si>
  <si>
    <t>CLOVIS</t>
  </si>
  <si>
    <t>elenco delle leguminose non ammissibili all'intervento 125</t>
  </si>
  <si>
    <t>no</t>
  </si>
  <si>
    <r>
      <rPr>
        <b/>
        <sz val="8"/>
        <color rgb="FFFF0000"/>
        <rFont val="Calibri"/>
        <family val="2"/>
      </rPr>
      <t>operazione interventi DU</t>
    </r>
    <r>
      <rPr>
        <b/>
        <sz val="8"/>
        <rFont val="Calibri"/>
        <family val="2"/>
      </rPr>
      <t xml:space="preserve">
INSERITO = I
AGGIORNATO = A
CANCELLATO = D
RIAPERTO = R
CHIUSO = C
</t>
    </r>
  </si>
  <si>
    <r>
      <rPr>
        <b/>
        <sz val="8"/>
        <color rgb="FFFF0000"/>
        <rFont val="Calibri"/>
        <family val="2"/>
      </rPr>
      <t>operazione codice a 5</t>
    </r>
    <r>
      <rPr>
        <b/>
        <sz val="8"/>
        <rFont val="Calibri"/>
        <family val="2"/>
      </rPr>
      <t xml:space="preserve">
INSERITO = I
AGGIORNATO = A
CANCELLATO = D
RIAPERTO = R
CHIUSO = C
</t>
    </r>
  </si>
  <si>
    <t>n.a.</t>
  </si>
  <si>
    <t>versione 1.0 del 2018</t>
  </si>
  <si>
    <t>EMILY</t>
  </si>
  <si>
    <t>ACADUR</t>
  </si>
  <si>
    <t>REDIDENARI</t>
  </si>
  <si>
    <t>CRIMSON SNOW</t>
  </si>
  <si>
    <t>ZUCCA LAGENARIA</t>
  </si>
  <si>
    <t>ZUCCA LAGENARIA PER LA PRODUZIONE DI SEME</t>
  </si>
  <si>
    <t>MAIS DI SANTA SOFIA ROMUALDI O SANTA SOFIA ROMUALD</t>
  </si>
  <si>
    <t>versione 1.0 del 2018-agrea</t>
  </si>
  <si>
    <t>MELONE BANANA O BANANA</t>
  </si>
  <si>
    <t>MELONE RETINO O RAMPARINO</t>
  </si>
  <si>
    <t>POMODORO LADINO DI PANNOCCHIA O LADINO DI PANNOCCHIA</t>
  </si>
  <si>
    <t>POMODORO RICCIO DI PARMA O RICCIO DI PARMA</t>
  </si>
  <si>
    <t>POMODORO RICCIO GROSSO O RICCIO GROSSO</t>
  </si>
  <si>
    <t>AVALLO</t>
  </si>
  <si>
    <t>BIANCHETTO</t>
  </si>
  <si>
    <t>BIANCHINO</t>
  </si>
  <si>
    <t>BUTIRRA ESTIVA</t>
  </si>
  <si>
    <t>BUTIRRA RUGGINE</t>
  </si>
  <si>
    <t>CARLETTO</t>
  </si>
  <si>
    <t>COCOMERINA D'INVERNO O PERA COCOMERINA D'INVERNO</t>
  </si>
  <si>
    <t>COCOMERINA PRECOCE O PERA COCOMERINA PRECOCE</t>
  </si>
  <si>
    <t>COLAR</t>
  </si>
  <si>
    <t>DUCALE</t>
  </si>
  <si>
    <t>FARINACCIA</t>
  </si>
  <si>
    <t>GIUGNO O PERO GIUGNO</t>
  </si>
  <si>
    <t>NOBILE</t>
  </si>
  <si>
    <t>PAVIA O SIOR</t>
  </si>
  <si>
    <t>RAMPINO O PERO RAMPINO</t>
  </si>
  <si>
    <t>RUGGINE D'AUTUNNO</t>
  </si>
  <si>
    <t>SAN GIOVANNI O PERO DI SAN GIOVANNI</t>
  </si>
  <si>
    <t>SBURDACION</t>
  </si>
  <si>
    <t>SPALER</t>
  </si>
  <si>
    <t>VIRGOLOSA</t>
  </si>
  <si>
    <t>ALBICOCCO DEL PAPA DI RONTANA</t>
  </si>
  <si>
    <t>BOLOGNESE</t>
  </si>
  <si>
    <t>GROSSA PRECOCE</t>
  </si>
  <si>
    <t>PRUNA CRESAMMOLLA</t>
  </si>
  <si>
    <t>VESUVIANA</t>
  </si>
  <si>
    <t>GROSSA DI FAENZA</t>
  </si>
  <si>
    <t>BESGANO BIANCO</t>
  </si>
  <si>
    <t>BESGANO NERO</t>
  </si>
  <si>
    <t>BIANCHETTA DI BACEDASCO</t>
  </si>
  <si>
    <t>BIANCHETTA DI DIOLO</t>
  </si>
  <si>
    <t>TERMARINA BIANCA</t>
  </si>
  <si>
    <t>CAPOLGA DI SAN LEO</t>
  </si>
  <si>
    <t>AMARENA PIACENTINA</t>
  </si>
  <si>
    <t>CEPPA</t>
  </si>
  <si>
    <t>LOIOLA</t>
  </si>
  <si>
    <t>MASCHERINA</t>
  </si>
  <si>
    <t>MOLANA</t>
  </si>
  <si>
    <t>PASTINESE</t>
  </si>
  <si>
    <t>PERTEGASSA O PARTEGASSA</t>
  </si>
  <si>
    <t>ROSSOLA</t>
  </si>
  <si>
    <t>SALVANO</t>
  </si>
  <si>
    <t>GRANO AUTONOMIA B O AUTONOMIA B</t>
  </si>
  <si>
    <t>GRANO INALETTABILE O INALETTABILE</t>
  </si>
  <si>
    <t>GRANO TERMINILLO O TERMINILLO</t>
  </si>
  <si>
    <t>GRANO VIRGILIO O VIRGILIO</t>
  </si>
  <si>
    <t>TONDA DI TOSSIGNANO</t>
  </si>
  <si>
    <t>FLAMENGO</t>
  </si>
  <si>
    <t>GIAMBELLA O CIAMBELLANA</t>
  </si>
  <si>
    <t>MORA PIACENTINA O MORA</t>
  </si>
  <si>
    <t>PAVESI</t>
  </si>
  <si>
    <t>OCCHIO DI PERNICE</t>
  </si>
  <si>
    <t>VACAZA ZABEO O VACAZZA ZABEO O GIANT O FAVORITA DEL SULTANO</t>
  </si>
  <si>
    <t>ZUCCHELLA</t>
  </si>
  <si>
    <t>ZUCCA DA MOSTARDA</t>
  </si>
  <si>
    <t>PESCA NOCE SPICCAGNOLA DI ROMAGNA O PESCA NOCE COTOGNA SPICCAGNOLA DI ROMAGNA</t>
  </si>
  <si>
    <t>PESCA CAROTA O CAROTA</t>
  </si>
  <si>
    <t>953</t>
  </si>
  <si>
    <t>S.ANNA BALDUCCI</t>
  </si>
  <si>
    <t>TARDIVA DI MASSA O TARDIVA DI MASSALOMBARDA</t>
  </si>
  <si>
    <t>ORZO LEONESSA O LEONESSA</t>
  </si>
  <si>
    <t>MORETTO</t>
  </si>
  <si>
    <t>GIGANTE DI ROMAGNA</t>
  </si>
  <si>
    <t>BORETTANA</t>
  </si>
  <si>
    <t>ANGURIA DA MOSTRADA O COCOMERO DA MOSTARDA A SEMI BEIGE</t>
  </si>
  <si>
    <t>ANGURIA DA MOSTRADA O COCOMERO DA MOSTARDA A SEMI ROSSI</t>
  </si>
  <si>
    <t>ANGURIA DI SANTA VITTORIA</t>
  </si>
  <si>
    <t>ZUCCA VERDE DI BAGNOLO</t>
  </si>
  <si>
    <t>ZUCCA CAPPELLO DA PRETE A SEMI BEIGE</t>
  </si>
  <si>
    <t>ZUCCA CAPPELLO DA PRETE A SEMI BIANCHI</t>
  </si>
  <si>
    <t>GRANO DEL MIRACOLO</t>
  </si>
  <si>
    <t>Triticum turgidum (L.) triticum compositum (L.)  subsp. durum (Desf.) Husn</t>
  </si>
  <si>
    <t>LUFFA</t>
  </si>
  <si>
    <t>Luffa</t>
  </si>
  <si>
    <t>Luffa spp</t>
  </si>
  <si>
    <t>Lagenaria</t>
  </si>
  <si>
    <t>Lagenaria spp</t>
  </si>
  <si>
    <t>GRANO DEL MIRACOLO PER LA PRODUZIONE DI SEME</t>
  </si>
  <si>
    <t xml:space="preserve">GRANO DEL MIRACOLO </t>
  </si>
  <si>
    <t>LUFFA PER LA PRODUZIONE DI SEME</t>
  </si>
  <si>
    <t>FAGIOLO DA TRASFORMAZIONE</t>
  </si>
  <si>
    <t>MISCUGLIO DI AZOTOFISSATRICI</t>
  </si>
  <si>
    <t>GALA</t>
  </si>
  <si>
    <t>versione 1.0 del 2018-oppab</t>
  </si>
  <si>
    <t>COSMIC CRISP</t>
  </si>
  <si>
    <t>ALTRA VARIETA'</t>
  </si>
  <si>
    <t>TOSCADOU</t>
  </si>
  <si>
    <t>MISCUGLIO DI AZOTOFISSATRICI - DA FORAGGIO</t>
  </si>
  <si>
    <t>CL 28</t>
  </si>
  <si>
    <t>TANCREDI</t>
  </si>
  <si>
    <t>Rimboschimento (PSR attivi) - ammissibile ai titoli- art. 32(2), lett. b) punto ii) reg. UE 1307/2013 di cui a 109</t>
  </si>
  <si>
    <t>Superfici rimboschite con PSR attivo, ammissibili come EFA</t>
  </si>
  <si>
    <t xml:space="preserve">Rimboschimento (PSR attivi) - ammissibile ai titoli- art. 32(2), lett. b) punto ii) reg. UE 1307/2013 di cui a 109 </t>
  </si>
  <si>
    <t>BALEAR</t>
  </si>
  <si>
    <t>BISON PLUS</t>
  </si>
  <si>
    <t>BTS 8645N</t>
  </si>
  <si>
    <t>GREGORIA KWS</t>
  </si>
  <si>
    <t>LOMBOK</t>
  </si>
  <si>
    <t>MELINDIA KWS</t>
  </si>
  <si>
    <t>SISKA KWS</t>
  </si>
  <si>
    <t>TESLA</t>
  </si>
  <si>
    <t>TONGA</t>
  </si>
  <si>
    <t>SECOLO</t>
  </si>
  <si>
    <t>versione 1.0 del 2018-arpea</t>
  </si>
  <si>
    <t>FENGAPI</t>
  </si>
  <si>
    <t>versione 1.1 del 2018-OPPAB</t>
  </si>
  <si>
    <t>C intervento 123-leguminose-eliminata leguminosa non ammissibile</t>
  </si>
  <si>
    <t>SALVIA PER LA PRODUZIONE DI SEME</t>
  </si>
  <si>
    <t>versione 1.1 del 2018</t>
  </si>
  <si>
    <t>NESSUNA VARIETA</t>
  </si>
  <si>
    <t>MAIS BIANCO ACERRA</t>
  </si>
  <si>
    <t>SPIGA NAPOLETANA BIANCA (MONTANO)</t>
  </si>
  <si>
    <t>SPIGA NAPOLETANA ROSSA (MONTANO)</t>
  </si>
  <si>
    <t>HARISTIDE</t>
  </si>
  <si>
    <t>DA FORAGGIO - EFA - AREA DI INTERESSE ECOLOGICO - COLTURE AZOTOFISSATRICI</t>
  </si>
  <si>
    <t>DA ORTO - EFA - AREA DI INTERESSE ECOLOGICO - COLTURE AZOTOFISSATRICI</t>
  </si>
  <si>
    <t>DA SEME - EFA - AREA DI INTERESSE ECOLOGICO - COLTURE AZOTOFISSATRICI</t>
  </si>
  <si>
    <t>FAVE, SEMI, GRANELLA - EFA - AREA DI INTERESSE ECOLOGICO - COLTURE AZOTOFISSATRICI</t>
  </si>
  <si>
    <t>DI ONANO</t>
  </si>
  <si>
    <t>DI RASCINO</t>
  </si>
  <si>
    <t>DI VENTOTENE</t>
  </si>
  <si>
    <t>CIGNO</t>
  </si>
  <si>
    <t>TIGRE</t>
  </si>
  <si>
    <t>DA INDUSTRIA- EFA - AREA DI INTERESSE ECOLOGICO - COLTURE AZOTOFISSATRICI</t>
  </si>
  <si>
    <t>BIETOLA (COMPRESA  LA CHELTENHAM BEET, BARBABIETOLA ROSSA/BIETOLA DA COSTA)</t>
  </si>
  <si>
    <t>NESSUNA VARIETA'</t>
  </si>
  <si>
    <t xml:space="preserve">DI SERRA DE CONTI </t>
  </si>
  <si>
    <t>DA VIVAIO - EFA - AREA DI INTERESSE ECOLOGICO - COLTURE AZOTOFISSATRICI</t>
  </si>
  <si>
    <t>D APÌ</t>
  </si>
  <si>
    <t>LIMONCELLA VAL D AGRI</t>
  </si>
  <si>
    <t>A CIUCCIO</t>
  </si>
  <si>
    <t>ACQUA</t>
  </si>
  <si>
    <t>FUTTSCIDD</t>
  </si>
  <si>
    <t>OLIO</t>
  </si>
  <si>
    <t>MELA MONTANA</t>
  </si>
  <si>
    <t>MELA GIUGNO</t>
  </si>
  <si>
    <t>MELA ROSSA</t>
  </si>
  <si>
    <t>CAPE ?E CIUCCIO</t>
  </si>
  <si>
    <t>MELA VERDONE</t>
  </si>
  <si>
    <t>LOIETTO</t>
  </si>
  <si>
    <t xml:space="preserve">FERIMON </t>
  </si>
  <si>
    <t>EFA - AREA DI INTERESSE ECOLOGICO - MISURE FORESTALI</t>
  </si>
  <si>
    <t>DA LEGNO - EFA - AREA DI INTERESSE ECOLOGICO - MISURE FORESTALI</t>
  </si>
  <si>
    <t>EFA - AREA DI INTERESSE ECOLOGICO - COLTURE AZOTOFISSATRICI</t>
  </si>
  <si>
    <t>A  MAROZZO</t>
  </si>
  <si>
    <t>CU  MUSSIDDU</t>
  </si>
  <si>
    <t>AMERICANO   ACCESSIONE SERRAVALLE DEL CHIENTI</t>
  </si>
  <si>
    <t>CENERINO   ACESSIONE SERRAVALLE DEL CHIENTI</t>
  </si>
  <si>
    <t>MONACHELLO   ACCESSIONE SERRAVALLE DEL CHIENTI</t>
  </si>
  <si>
    <t xml:space="preserve">POMODORO CUOR DI BUE  ATIPICO </t>
  </si>
  <si>
    <t>INDIVIA O SCAROLA</t>
  </si>
  <si>
    <t>PERO DALLA CODA TORTA</t>
  </si>
  <si>
    <t>SANTA MARIA MORETTINI</t>
  </si>
  <si>
    <t xml:space="preserve">ANGELICA DI SERRUNGARINA </t>
  </si>
  <si>
    <t>LORICATO</t>
  </si>
  <si>
    <t>MARITTIMO</t>
  </si>
  <si>
    <t>D'ALEPPO</t>
  </si>
  <si>
    <t>COEFFICIENTE DI RIDUZIONE 50%</t>
  </si>
  <si>
    <t>COEFFICIENTE DI RIDUZIONE</t>
  </si>
  <si>
    <t>SUSAN</t>
  </si>
  <si>
    <t>AARON</t>
  </si>
  <si>
    <t>NEW YORK</t>
  </si>
  <si>
    <t>ALEZAN</t>
  </si>
  <si>
    <t>DUETTO</t>
  </si>
  <si>
    <t>RIZOR</t>
  </si>
  <si>
    <t>DOROTEA</t>
  </si>
  <si>
    <t>CHARLY</t>
  </si>
  <si>
    <t>THOR</t>
  </si>
  <si>
    <t>NEKTARINE</t>
  </si>
  <si>
    <t>NESTORIX</t>
  </si>
  <si>
    <t>BRAMATA</t>
  </si>
  <si>
    <t>PIXEL</t>
  </si>
  <si>
    <t>ANACONDA</t>
  </si>
  <si>
    <t>KOALA</t>
  </si>
  <si>
    <t>PYTHON</t>
  </si>
  <si>
    <t>RADAR AU</t>
  </si>
  <si>
    <t>BIZET</t>
  </si>
  <si>
    <t>BTS 920</t>
  </si>
  <si>
    <t>KARIOKA</t>
  </si>
  <si>
    <t>MINTA</t>
  </si>
  <si>
    <t>PERFEKTA</t>
  </si>
  <si>
    <t>BARATUCI?T B.</t>
  </si>
  <si>
    <t>GUARNACCINO N.</t>
  </si>
  <si>
    <t>ROVEJA PISELLO SELVATICO</t>
  </si>
  <si>
    <t>ECHINACEA PALLIDA</t>
  </si>
  <si>
    <t>ECHINACEA ANGUSTIFOLIA</t>
  </si>
  <si>
    <t>RESEDA O GUADERELLA O LUTEOLA</t>
  </si>
  <si>
    <t>OKRA O OCRA O GOMBO</t>
  </si>
  <si>
    <t>LOTO (KAKI) (COMPRESO IL CACO MELA)</t>
  </si>
  <si>
    <t>ECHINACEA PURPUREA</t>
  </si>
  <si>
    <t xml:space="preserve">PORTULACA O PORCELLANA COMUNE  </t>
  </si>
  <si>
    <t>FAVE E FAVETTE</t>
  </si>
  <si>
    <t>FAVA DI FRATTE ROSA</t>
  </si>
  <si>
    <t>MINORÂ BECK</t>
  </si>
  <si>
    <t>JERVICELLA ACCESSIONE DI MONTE GIBERTO</t>
  </si>
  <si>
    <t>DI CONIFERE</t>
  </si>
  <si>
    <t>DI LATIFOGLIE</t>
  </si>
  <si>
    <t>MISTA DI CONIFERE E LATIFOGLIE</t>
  </si>
  <si>
    <t>ACQUA ?E SERINO</t>
  </si>
  <si>
    <t>ANTONANIELLO</t>
  </si>
  <si>
    <t>GIORGIO ?A COTENA</t>
  </si>
  <si>
    <t>REALE D IMOLA</t>
  </si>
  <si>
    <t xml:space="preserve">PRECOCE CREMONINI O PRECOCE D¿IMOLA </t>
  </si>
  <si>
    <t>CAFFE?</t>
  </si>
  <si>
    <t>SANT?ANTONIO</t>
  </si>
  <si>
    <t>EARLY RED   MARALY</t>
  </si>
  <si>
    <t>PAPPACONA</t>
  </si>
  <si>
    <t>PAPPACONA GIALLA</t>
  </si>
  <si>
    <t>PAPPACONA ROSSA</t>
  </si>
  <si>
    <t>PAPPACONA VERDE</t>
  </si>
  <si>
    <t>PRETA ?E ZUCCHERO</t>
  </si>
  <si>
    <t>PRUNARINIA</t>
  </si>
  <si>
    <t>"BLACK DIAMOND SUPLUMTWELVE
"</t>
  </si>
  <si>
    <t>"BLACK GOLD SUPLUMTWELVE
"</t>
  </si>
  <si>
    <t>TC SUN</t>
  </si>
  <si>
    <t>ANNA   ANNE GOLD</t>
  </si>
  <si>
    <t>MOON GLOBE   ZAIPUBO</t>
  </si>
  <si>
    <t>EXTREME 314   PRO 314</t>
  </si>
  <si>
    <t>EXTREME 436   PRO 436</t>
  </si>
  <si>
    <t>EXTREME JULI   PRO C 638</t>
  </si>
  <si>
    <t>EXTREME SWEET   PRO C 655</t>
  </si>
  <si>
    <t>FRESH BIG   PRO C 224</t>
  </si>
  <si>
    <t>FRESH LADY   PRO C 225</t>
  </si>
  <si>
    <t>FRESH RED   PRO C 25</t>
  </si>
  <si>
    <t>FRESH WHITE   PRO C 342</t>
  </si>
  <si>
    <t>GHIACCIO 1   GELO 1</t>
  </si>
  <si>
    <t>GHIACCIO 2   GELO 2</t>
  </si>
  <si>
    <t>GHIACCIO 3   GELO 3</t>
  </si>
  <si>
    <t>KALOS 1   PMG101</t>
  </si>
  <si>
    <t>KALOS 2   PMG102</t>
  </si>
  <si>
    <t>KALOS 3   PMG103</t>
  </si>
  <si>
    <t>KALOS 4   PMG104</t>
  </si>
  <si>
    <t>PLANE DELICIOUS   PRO C 151</t>
  </si>
  <si>
    <t>PLANE GEM   PRO C 87</t>
  </si>
  <si>
    <t>PLANE GOLD   PRO C 206</t>
  </si>
  <si>
    <t>PLANE SILVER   PRO C 152</t>
  </si>
  <si>
    <t>PLANE STAR   PRO C 185</t>
  </si>
  <si>
    <t>PLANE SUN   PRO C 107</t>
  </si>
  <si>
    <t>PLANE TOP   PRO C 229</t>
  </si>
  <si>
    <t>REGALSNOW 30   MAPERLA</t>
  </si>
  <si>
    <t>REGALSNOW 34   MAILLARDIVA</t>
  </si>
  <si>
    <t>REGALSUN 34   JULIENICE</t>
  </si>
  <si>
    <t>UFO 1   ISFROPLAT   1</t>
  </si>
  <si>
    <t>UFO 2   ISFROPLAT   2</t>
  </si>
  <si>
    <t>UFO 3   ISFROPLAT   3</t>
  </si>
  <si>
    <t>UFO 4   ISFROPLAT   4</t>
  </si>
  <si>
    <t>UFO 5   ISFROPLAT   5</t>
  </si>
  <si>
    <t>UFO 6   ISFROPLAT   6</t>
  </si>
  <si>
    <t>UFO 7   ISFROPLAT   7</t>
  </si>
  <si>
    <t>UFO 8   ISFROPLAT   8</t>
  </si>
  <si>
    <t>UFO 9   ISFROPLAT   9</t>
  </si>
  <si>
    <t>CICCIO ?E PETRINO</t>
  </si>
  <si>
    <t>ALIPERSIE'</t>
  </si>
  <si>
    <t>EXTREME BEAUTY   PRO C 329</t>
  </si>
  <si>
    <t>EXTREME CANDY   PRO C 614</t>
  </si>
  <si>
    <t>EXTREME DELIGHT   PRO C 138</t>
  </si>
  <si>
    <t>EXTREME JUNE   PRO C 27</t>
  </si>
  <si>
    <t>EXTREME MAY   PRO C 413</t>
  </si>
  <si>
    <t>EXTREME MOON   PRO C 218</t>
  </si>
  <si>
    <t>EXTREME PRETTY   PRO C 413</t>
  </si>
  <si>
    <t>EXTREME RED   PRO C 165</t>
  </si>
  <si>
    <t>EXTREME SHINE   PRO C 140</t>
  </si>
  <si>
    <t>EXTREME SUNNY   PRO C 139</t>
  </si>
  <si>
    <t>FRESH QUEEN   PRO C 15</t>
  </si>
  <si>
    <t>NECTAPOM 20   NECTPINK</t>
  </si>
  <si>
    <t>NECTAPOM 22   NECTAPRIMA</t>
  </si>
  <si>
    <t>NECTAPOM 22.1   NECTABELLE</t>
  </si>
  <si>
    <t>NECTAPOM 23   NECTABANG</t>
  </si>
  <si>
    <t>NECTAPOM 28   NECTARIANE</t>
  </si>
  <si>
    <t>NECTAPOM 29   NECTAREINE</t>
  </si>
  <si>
    <t>NECTAPOM 31   NECTATOP</t>
  </si>
  <si>
    <t>NECTAPOM 32   NECTAGALA</t>
  </si>
  <si>
    <t>NECTAPOM 37   NECTAFINE</t>
  </si>
  <si>
    <t>NECTASWEET   NECTARBOOM</t>
  </si>
  <si>
    <t>NECTASWEET   NECTARDREAM</t>
  </si>
  <si>
    <t>NECTASWEET   NECTARRUBY</t>
  </si>
  <si>
    <t>NECTASWEET 23   NECTARFLORA</t>
  </si>
  <si>
    <t>NETCTASWEET 24   NECTARJUNE</t>
  </si>
  <si>
    <t>NECTASWEET 26   NECTARMAGIE</t>
  </si>
  <si>
    <t>NECTASWEET 30   NECTARJEWEL</t>
  </si>
  <si>
    <t>PLATINET 1   ISFRONET   1</t>
  </si>
  <si>
    <t>PLATINET 2   ISFRONET   2</t>
  </si>
  <si>
    <t>PLATINET 3   ISFRONET   3</t>
  </si>
  <si>
    <t>PLATINET 4   ISFRONET   4</t>
  </si>
  <si>
    <t>SILVER GIANT   ARGENTO DI FAENZA</t>
  </si>
  <si>
    <t>VIOWHITE 5   PLABANEC</t>
  </si>
  <si>
    <t>HAYWARD CLONE 8</t>
  </si>
  <si>
    <t>JENNY O YANG TAO</t>
  </si>
  <si>
    <t>CIPOLLA ANCHE DI TIPO LUNGO (ECHALION)</t>
  </si>
  <si>
    <t>ROSSA MASSESE (DI MONTIGNOSO, ROSSA PIATTA DA INVERNO)</t>
  </si>
  <si>
    <t>VARIETA'-CODICE</t>
  </si>
  <si>
    <t>VARIETA'-DESCRIZIONE</t>
  </si>
  <si>
    <t>Versione 2018 di inserimento</t>
  </si>
  <si>
    <t>CALAMARO N</t>
  </si>
  <si>
    <t>CAPOLONGO ROSSO R (TSTAREGL ROSSO R)</t>
  </si>
  <si>
    <t>CORAPECORA N</t>
  </si>
  <si>
    <t>FOIANA B</t>
  </si>
  <si>
    <t>PELLEGRINO (PELLEGRINA)</t>
  </si>
  <si>
    <t>PETROVECCIA B</t>
  </si>
  <si>
    <t>REALA BIANCA B</t>
  </si>
  <si>
    <t>TOSTELLA B</t>
  </si>
  <si>
    <t>ULIVELLO NERO N</t>
  </si>
  <si>
    <t>UVA GIULIA N</t>
  </si>
  <si>
    <t>versione 1.1 del 2018-agea</t>
  </si>
  <si>
    <t>PAPACELLA ROSSA DI GESUALDO</t>
  </si>
  <si>
    <t>Agre di Sezze</t>
  </si>
  <si>
    <t>Agre di Viterbo</t>
  </si>
  <si>
    <t>Appia</t>
  </si>
  <si>
    <t>Bebè</t>
  </si>
  <si>
    <t>Capo d’Asino</t>
  </si>
  <si>
    <t>Cerina (Zitella, Gelata)</t>
  </si>
  <si>
    <t>Cipolla</t>
  </si>
  <si>
    <t>Cocoine</t>
  </si>
  <si>
    <t>Dolce di Sezze</t>
  </si>
  <si>
    <t>Francesca di Castelliri</t>
  </si>
  <si>
    <t>Gaetana</t>
  </si>
  <si>
    <t>Maiolina</t>
  </si>
  <si>
    <t>'Mbriachella</t>
  </si>
  <si>
    <t>Nana</t>
  </si>
  <si>
    <t>Paoluccia</t>
  </si>
  <si>
    <t>Pianella (Rosa)</t>
  </si>
  <si>
    <t>Pontella</t>
  </si>
  <si>
    <t>Prata</t>
  </si>
  <si>
    <t>Rosa gentile</t>
  </si>
  <si>
    <t>Rosa piatta ciociara</t>
  </si>
  <si>
    <t>Spugnaccia</t>
  </si>
  <si>
    <t>Sublacense</t>
  </si>
  <si>
    <t>Tonnorella</t>
  </si>
  <si>
    <t>Velletrana</t>
  </si>
  <si>
    <t>Zuccherina</t>
  </si>
  <si>
    <t>Minutella Casarè</t>
  </si>
  <si>
    <t>Biancolella b</t>
  </si>
  <si>
    <t>Cannaiola di Marta</t>
  </si>
  <si>
    <t>Nostrano</t>
  </si>
  <si>
    <t>Pedino</t>
  </si>
  <si>
    <t>Romanesco</t>
  </si>
  <si>
    <t>Uva dei vecchi</t>
  </si>
  <si>
    <t>Uva Mecella</t>
  </si>
  <si>
    <t>Pomodoro Scatolone di Bolsena</t>
  </si>
  <si>
    <t>883</t>
  </si>
  <si>
    <t>TELEMACO</t>
  </si>
  <si>
    <r>
      <t>CL 388</t>
    </r>
    <r>
      <rPr>
        <sz val="11"/>
        <color theme="1"/>
        <rFont val="Calibri"/>
        <family val="2"/>
        <scheme val="minor"/>
      </rPr>
      <t xml:space="preserve"> </t>
    </r>
  </si>
  <si>
    <t>versione 1.1 del 2018-OPLO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</si>
</sst>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63" x14ac:knownFonts="1">
    <font>
      <sz val="11"/>
      <color theme="1"/>
      <name val="Calibri"/>
      <family val="2"/>
      <scheme val="minor"/>
    </font>
    <font>
      <sz val="11"/>
      <color indexed="8"/>
      <name val="Calibri"/>
      <family val="2"/>
    </font>
    <font>
      <sz val="9"/>
      <color indexed="60"/>
      <name val="Calibri"/>
      <family val="2"/>
    </font>
    <font>
      <sz val="11"/>
      <color indexed="8"/>
      <name val="Calibri"/>
      <family val="2"/>
    </font>
    <font>
      <sz val="9"/>
      <name val="Calibri"/>
      <family val="2"/>
    </font>
    <font>
      <sz val="10"/>
      <name val="Arial"/>
      <family val="2"/>
    </font>
    <font>
      <sz val="10"/>
      <name val="Arial"/>
      <family val="2"/>
    </font>
    <font>
      <sz val="9"/>
      <name val="Arial"/>
      <family val="2"/>
    </font>
    <font>
      <b/>
      <sz val="9"/>
      <name val="Calibri"/>
      <family val="2"/>
    </font>
    <font>
      <sz val="9"/>
      <name val="Calibri"/>
      <family val="2"/>
    </font>
    <font>
      <sz val="9"/>
      <color indexed="57"/>
      <name val="Calibri"/>
      <family val="2"/>
    </font>
    <font>
      <sz val="9"/>
      <color indexed="17"/>
      <name val="Calibri"/>
      <family val="2"/>
    </font>
    <font>
      <b/>
      <sz val="9"/>
      <color indexed="60"/>
      <name val="Calibri"/>
      <family val="2"/>
    </font>
    <font>
      <b/>
      <sz val="9"/>
      <color indexed="57"/>
      <name val="Calibri"/>
      <family val="2"/>
    </font>
    <font>
      <b/>
      <sz val="11"/>
      <color indexed="57"/>
      <name val="Calibri"/>
      <family val="2"/>
    </font>
    <font>
      <b/>
      <sz val="9"/>
      <color indexed="57"/>
      <name val="Calibri"/>
      <family val="2"/>
    </font>
    <font>
      <sz val="9"/>
      <color indexed="8"/>
      <name val="Calibri"/>
      <family val="2"/>
    </font>
    <font>
      <b/>
      <sz val="9"/>
      <name val="Arial"/>
      <family val="2"/>
    </font>
    <font>
      <b/>
      <sz val="9"/>
      <color indexed="58"/>
      <name val="Arial"/>
      <family val="2"/>
    </font>
    <font>
      <b/>
      <sz val="9"/>
      <color indexed="8"/>
      <name val="Calibri"/>
      <family val="2"/>
    </font>
    <font>
      <sz val="9"/>
      <color indexed="10"/>
      <name val="Calibri"/>
      <family val="2"/>
    </font>
    <font>
      <sz val="11"/>
      <color indexed="56"/>
      <name val="Calibri"/>
      <family val="2"/>
    </font>
    <font>
      <sz val="9"/>
      <color indexed="56"/>
      <name val="Calibri"/>
      <family val="2"/>
    </font>
    <font>
      <sz val="9"/>
      <color indexed="30"/>
      <name val="Calibri"/>
      <family val="2"/>
    </font>
    <font>
      <sz val="8"/>
      <name val="Calibri"/>
      <family val="2"/>
    </font>
    <font>
      <sz val="9"/>
      <color indexed="10"/>
      <name val="Calibri"/>
      <family val="2"/>
    </font>
    <font>
      <sz val="11"/>
      <color indexed="8"/>
      <name val="Calibri"/>
      <family val="2"/>
      <charset val="1"/>
    </font>
    <font>
      <sz val="14.3"/>
      <color indexed="17"/>
      <name val="Calibri"/>
      <family val="2"/>
    </font>
    <font>
      <sz val="11"/>
      <name val="Calibri"/>
      <family val="2"/>
    </font>
    <font>
      <sz val="11"/>
      <color theme="1"/>
      <name val="Calibri"/>
      <family val="2"/>
      <scheme val="minor"/>
    </font>
    <font>
      <sz val="9"/>
      <color rgb="FF339966"/>
      <name val="Calibri"/>
      <family val="2"/>
      <scheme val="minor"/>
    </font>
    <font>
      <b/>
      <sz val="16"/>
      <name val="Calibri"/>
      <family val="2"/>
    </font>
    <font>
      <sz val="9"/>
      <color rgb="FF002060"/>
      <name val="Calibri"/>
      <family val="2"/>
    </font>
    <font>
      <sz val="9"/>
      <color rgb="FFFF0000"/>
      <name val="Calibri"/>
      <family val="2"/>
    </font>
    <font>
      <b/>
      <sz val="9"/>
      <color rgb="FFFF0000"/>
      <name val="Arial"/>
      <family val="2"/>
    </font>
    <font>
      <b/>
      <sz val="9"/>
      <color rgb="FFFF0000"/>
      <name val="Calibri"/>
      <family val="2"/>
    </font>
    <font>
      <b/>
      <sz val="9"/>
      <name val="Calibri"/>
      <family val="2"/>
      <scheme val="minor"/>
    </font>
    <font>
      <b/>
      <sz val="9"/>
      <color indexed="57"/>
      <name val="Calibri"/>
      <family val="2"/>
      <scheme val="minor"/>
    </font>
    <font>
      <sz val="11"/>
      <color indexed="56"/>
      <name val="Calibri"/>
      <family val="2"/>
      <scheme val="minor"/>
    </font>
    <font>
      <sz val="9"/>
      <color theme="1"/>
      <name val="Calibri"/>
      <family val="2"/>
      <scheme val="minor"/>
    </font>
    <font>
      <b/>
      <sz val="12"/>
      <color theme="1"/>
      <name val="Times New Roman"/>
      <family val="1"/>
    </font>
    <font>
      <b/>
      <sz val="9"/>
      <color rgb="FF000000"/>
      <name val="Calibri"/>
      <family val="2"/>
      <scheme val="minor"/>
    </font>
    <font>
      <sz val="9"/>
      <color rgb="FF000000"/>
      <name val="Calibri"/>
      <family val="2"/>
      <scheme val="minor"/>
    </font>
    <font>
      <sz val="11"/>
      <color rgb="FFFF0000"/>
      <name val="Calibri"/>
      <family val="2"/>
    </font>
    <font>
      <sz val="10"/>
      <color indexed="8"/>
      <name val="Arial"/>
      <family val="2"/>
    </font>
    <font>
      <b/>
      <sz val="8"/>
      <name val="Calibri"/>
      <family val="2"/>
    </font>
    <font>
      <b/>
      <i/>
      <sz val="9"/>
      <name val="Calibri"/>
      <family val="2"/>
    </font>
    <font>
      <sz val="9"/>
      <color rgb="FF00B050"/>
      <name val="Calibri"/>
      <family val="2"/>
    </font>
    <font>
      <sz val="9"/>
      <color rgb="FF00B050"/>
      <name val="Arial"/>
      <family val="2"/>
    </font>
    <font>
      <b/>
      <sz val="9"/>
      <color rgb="FF00B050"/>
      <name val="Calibri"/>
      <family val="2"/>
    </font>
    <font>
      <sz val="9"/>
      <color theme="9" tint="-0.249977111117893"/>
      <name val="Calibri"/>
      <family val="2"/>
    </font>
    <font>
      <sz val="9"/>
      <color rgb="FF0070C0"/>
      <name val="Calibri"/>
      <family val="2"/>
    </font>
    <font>
      <sz val="9"/>
      <color theme="5" tint="-0.499984740745262"/>
      <name val="Calibri"/>
      <family val="2"/>
    </font>
    <font>
      <sz val="9"/>
      <color rgb="FF7030A0"/>
      <name val="Calibri"/>
      <family val="2"/>
    </font>
    <font>
      <b/>
      <sz val="8"/>
      <color rgb="FFFF0000"/>
      <name val="Calibri"/>
      <family val="2"/>
    </font>
    <font>
      <b/>
      <sz val="9"/>
      <color rgb="FF00B050"/>
      <name val="Arial"/>
      <family val="2"/>
    </font>
    <font>
      <sz val="10"/>
      <name val="Arial"/>
    </font>
    <font>
      <sz val="10"/>
      <name val="Calibri"/>
      <family val="2"/>
      <scheme val="minor"/>
    </font>
    <font>
      <sz val="11"/>
      <color rgb="FF000000"/>
      <name val="Calibri"/>
      <family val="2"/>
      <charset val="1"/>
    </font>
    <font>
      <sz val="10"/>
      <color rgb="FFFF0000"/>
      <name val="Calibri"/>
      <family val="2"/>
      <scheme val="minor"/>
    </font>
    <font>
      <sz val="9"/>
      <name val="Calibri"/>
      <family val="2"/>
      <scheme val="minor"/>
    </font>
    <font>
      <sz val="11"/>
      <name val="Calibri"/>
      <family val="2"/>
      <charset val="1"/>
    </font>
    <font>
      <sz val="10"/>
      <name val="Arial"/>
      <family val="2"/>
      <charset val="1"/>
    </font>
  </fonts>
  <fills count="24">
    <fill>
      <patternFill patternType="none"/>
    </fill>
    <fill>
      <patternFill patternType="gray125"/>
    </fill>
    <fill>
      <patternFill patternType="solid">
        <fgColor indexed="26"/>
        <bgColor indexed="64"/>
      </patternFill>
    </fill>
    <fill>
      <patternFill patternType="solid">
        <fgColor indexed="50"/>
        <bgColor indexed="64"/>
      </patternFill>
    </fill>
    <fill>
      <patternFill patternType="solid">
        <fgColor indexed="9"/>
        <bgColor indexed="64"/>
      </patternFill>
    </fill>
    <fill>
      <patternFill patternType="solid">
        <fgColor indexed="43"/>
        <bgColor indexed="64"/>
      </patternFill>
    </fill>
    <fill>
      <patternFill patternType="solid">
        <fgColor indexed="57"/>
        <bgColor indexed="64"/>
      </patternFill>
    </fill>
    <fill>
      <patternFill patternType="solid">
        <fgColor indexed="47"/>
        <bgColor indexed="64"/>
      </patternFill>
    </fill>
    <fill>
      <patternFill patternType="solid">
        <fgColor indexed="42"/>
        <bgColor indexed="64"/>
      </patternFill>
    </fill>
    <fill>
      <patternFill patternType="solid">
        <fgColor indexed="62"/>
        <bgColor indexed="64"/>
      </patternFill>
    </fill>
    <fill>
      <patternFill patternType="solid">
        <fgColor indexed="13"/>
        <bgColor indexed="64"/>
      </patternFill>
    </fill>
    <fill>
      <patternFill patternType="solid">
        <fgColor indexed="27"/>
        <bgColor indexed="64"/>
      </patternFill>
    </fill>
    <fill>
      <patternFill patternType="solid">
        <fgColor indexed="10"/>
        <bgColor indexed="64"/>
      </patternFill>
    </fill>
    <fill>
      <patternFill patternType="solid">
        <fgColor indexed="51"/>
        <bgColor indexed="64"/>
      </patternFill>
    </fill>
    <fill>
      <patternFill patternType="solid">
        <fgColor theme="0"/>
        <bgColor indexed="64"/>
      </patternFill>
    </fill>
    <fill>
      <patternFill patternType="solid">
        <fgColor rgb="FFFFFF00"/>
        <bgColor indexed="64"/>
      </patternFill>
    </fill>
    <fill>
      <patternFill patternType="solid">
        <fgColor rgb="FFDAEEF3"/>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FFCCFF"/>
        <bgColor indexed="64"/>
      </patternFill>
    </fill>
    <fill>
      <patternFill patternType="solid">
        <fgColor rgb="FF00B050"/>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rgb="FFFF0000"/>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19"/>
      </left>
      <right style="thin">
        <color indexed="19"/>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57"/>
      </left>
      <right style="thin">
        <color indexed="57"/>
      </right>
      <top/>
      <bottom/>
      <diagonal/>
    </border>
    <border>
      <left style="thin">
        <color indexed="64"/>
      </left>
      <right/>
      <top/>
      <bottom style="thin">
        <color indexed="64"/>
      </bottom>
      <diagonal/>
    </border>
    <border>
      <left/>
      <right style="thin">
        <color indexed="57"/>
      </right>
      <top/>
      <bottom style="thin">
        <color indexed="57"/>
      </bottom>
      <diagonal/>
    </border>
    <border>
      <left style="thin">
        <color indexed="57"/>
      </left>
      <right style="thin">
        <color indexed="57"/>
      </right>
      <top/>
      <bottom style="thin">
        <color indexed="57"/>
      </bottom>
      <diagonal/>
    </border>
    <border>
      <left style="thin">
        <color indexed="19"/>
      </left>
      <right style="thin">
        <color indexed="19"/>
      </right>
      <top/>
      <bottom style="thin">
        <color indexed="19"/>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right/>
      <top style="thin">
        <color indexed="64"/>
      </top>
      <bottom/>
      <diagonal/>
    </border>
    <border>
      <left style="thin">
        <color indexed="64"/>
      </left>
      <right/>
      <top/>
      <bottom/>
      <diagonal/>
    </border>
    <border>
      <left/>
      <right/>
      <top/>
      <bottom style="thin">
        <color indexed="64"/>
      </bottom>
      <diagonal/>
    </border>
    <border>
      <left/>
      <right style="thin">
        <color indexed="64"/>
      </right>
      <top/>
      <bottom/>
      <diagonal/>
    </border>
  </borders>
  <cellStyleXfs count="11">
    <xf numFmtId="0" fontId="0" fillId="0" borderId="0"/>
    <xf numFmtId="0" fontId="26" fillId="0" borderId="0"/>
    <xf numFmtId="0" fontId="29" fillId="0" borderId="0"/>
    <xf numFmtId="0" fontId="5" fillId="0" borderId="0"/>
    <xf numFmtId="0" fontId="6" fillId="0" borderId="0"/>
    <xf numFmtId="0" fontId="5" fillId="0" borderId="0"/>
    <xf numFmtId="0" fontId="3" fillId="0" borderId="0"/>
    <xf numFmtId="0" fontId="1" fillId="0" borderId="0"/>
    <xf numFmtId="0" fontId="44" fillId="0" borderId="0">
      <alignment vertical="top"/>
    </xf>
    <xf numFmtId="0" fontId="56" fillId="0" borderId="0"/>
    <xf numFmtId="0" fontId="58" fillId="0" borderId="0"/>
  </cellStyleXfs>
  <cellXfs count="401">
    <xf numFmtId="0" fontId="0" fillId="0" borderId="0" xfId="0"/>
    <xf numFmtId="0" fontId="3" fillId="0" borderId="0" xfId="6"/>
    <xf numFmtId="0" fontId="14" fillId="0" borderId="1" xfId="6" applyFont="1" applyBorder="1"/>
    <xf numFmtId="0" fontId="15" fillId="0" borderId="1" xfId="6" applyFont="1" applyBorder="1" applyAlignment="1">
      <alignment horizontal="left" vertical="top" wrapText="1"/>
    </xf>
    <xf numFmtId="0" fontId="4" fillId="0" borderId="1" xfId="6" applyFont="1" applyBorder="1" applyAlignment="1">
      <alignment horizontal="left" vertical="top" wrapText="1"/>
    </xf>
    <xf numFmtId="0" fontId="8" fillId="4" borderId="0" xfId="3" applyFont="1" applyFill="1" applyBorder="1" applyAlignment="1">
      <alignment horizontal="center" vertical="center" wrapText="1"/>
    </xf>
    <xf numFmtId="0" fontId="8" fillId="2" borderId="0" xfId="3" applyFont="1" applyFill="1" applyBorder="1" applyAlignment="1">
      <alignment horizontal="center" vertical="center" wrapText="1"/>
    </xf>
    <xf numFmtId="0" fontId="13" fillId="5" borderId="5" xfId="0" applyFont="1" applyFill="1" applyBorder="1" applyAlignment="1">
      <alignment horizontal="left" vertical="top" wrapText="1"/>
    </xf>
    <xf numFmtId="0" fontId="13" fillId="5" borderId="3" xfId="0" applyFont="1" applyFill="1" applyBorder="1" applyAlignment="1">
      <alignment horizontal="left" vertical="top" wrapText="1"/>
    </xf>
    <xf numFmtId="0" fontId="8" fillId="5" borderId="3" xfId="0" applyFont="1" applyFill="1" applyBorder="1" applyAlignment="1">
      <alignment horizontal="left" vertical="top" wrapText="1"/>
    </xf>
    <xf numFmtId="0" fontId="8" fillId="7" borderId="3" xfId="0" applyFont="1" applyFill="1" applyBorder="1" applyAlignment="1">
      <alignment horizontal="left" vertical="top" wrapText="1"/>
    </xf>
    <xf numFmtId="0" fontId="8" fillId="2" borderId="3" xfId="0" applyFont="1" applyFill="1" applyBorder="1" applyAlignment="1">
      <alignment horizontal="left" vertical="top" wrapText="1"/>
    </xf>
    <xf numFmtId="0" fontId="9" fillId="5" borderId="6" xfId="0" applyFont="1" applyFill="1" applyBorder="1" applyAlignment="1">
      <alignment horizontal="left" vertical="top" wrapText="1"/>
    </xf>
    <xf numFmtId="0" fontId="7" fillId="2" borderId="6" xfId="0" applyFont="1" applyFill="1" applyBorder="1" applyAlignment="1">
      <alignment vertical="center" textRotation="90" wrapText="1"/>
    </xf>
    <xf numFmtId="0" fontId="7" fillId="5" borderId="6" xfId="0" applyFont="1" applyFill="1" applyBorder="1" applyAlignment="1">
      <alignment vertical="center" textRotation="90" wrapText="1"/>
    </xf>
    <xf numFmtId="0" fontId="22" fillId="3" borderId="1" xfId="0" applyFont="1" applyFill="1" applyBorder="1" applyAlignment="1">
      <alignment vertical="center" wrapText="1"/>
    </xf>
    <xf numFmtId="0" fontId="22" fillId="5" borderId="1" xfId="0" applyFont="1" applyFill="1" applyBorder="1" applyAlignment="1">
      <alignment vertical="center" wrapText="1"/>
    </xf>
    <xf numFmtId="0" fontId="22" fillId="7" borderId="1" xfId="0" applyFont="1" applyFill="1" applyBorder="1" applyAlignment="1">
      <alignment vertical="center" wrapText="1"/>
    </xf>
    <xf numFmtId="0" fontId="22" fillId="2" borderId="1" xfId="0" applyFont="1" applyFill="1" applyBorder="1" applyAlignment="1">
      <alignment vertical="center" wrapText="1"/>
    </xf>
    <xf numFmtId="0" fontId="22" fillId="8" borderId="1" xfId="0" applyFont="1" applyFill="1" applyBorder="1" applyAlignment="1">
      <alignment vertical="center" wrapText="1"/>
    </xf>
    <xf numFmtId="0" fontId="22" fillId="6" borderId="1" xfId="0" applyFont="1" applyFill="1" applyBorder="1" applyAlignment="1">
      <alignment vertical="center" wrapText="1"/>
    </xf>
    <xf numFmtId="0" fontId="21" fillId="4" borderId="1" xfId="0" applyFont="1" applyFill="1" applyBorder="1"/>
    <xf numFmtId="0" fontId="8" fillId="2" borderId="3" xfId="3" applyFont="1" applyFill="1" applyBorder="1" applyAlignment="1">
      <alignment horizontal="center" vertical="center" wrapText="1"/>
    </xf>
    <xf numFmtId="0" fontId="8" fillId="5" borderId="7" xfId="3" applyFont="1" applyFill="1" applyBorder="1" applyAlignment="1">
      <alignment horizontal="center" vertical="center" wrapText="1"/>
    </xf>
    <xf numFmtId="0" fontId="8" fillId="5" borderId="3" xfId="3" applyFont="1" applyFill="1" applyBorder="1" applyAlignment="1">
      <alignment horizontal="center" vertical="center" wrapText="1"/>
    </xf>
    <xf numFmtId="0" fontId="12" fillId="5" borderId="8" xfId="0" applyFont="1" applyFill="1" applyBorder="1" applyAlignment="1">
      <alignment horizontal="left" vertical="top" wrapText="1"/>
    </xf>
    <xf numFmtId="0" fontId="17" fillId="5" borderId="3" xfId="0" applyFont="1" applyFill="1" applyBorder="1" applyAlignment="1">
      <alignment vertical="center" wrapText="1"/>
    </xf>
    <xf numFmtId="0" fontId="22" fillId="4" borderId="1" xfId="0" applyFont="1" applyFill="1" applyBorder="1" applyAlignment="1" applyProtection="1">
      <alignment vertical="center" wrapText="1"/>
      <protection locked="0"/>
    </xf>
    <xf numFmtId="0" fontId="21" fillId="4" borderId="1" xfId="0" applyFont="1" applyFill="1" applyBorder="1" applyProtection="1">
      <protection locked="0"/>
    </xf>
    <xf numFmtId="0" fontId="11" fillId="5" borderId="6" xfId="3" applyFont="1" applyFill="1" applyBorder="1" applyAlignment="1" applyProtection="1">
      <alignment horizontal="center" vertical="center" wrapText="1"/>
      <protection locked="0"/>
    </xf>
    <xf numFmtId="0" fontId="11" fillId="5" borderId="9" xfId="3" applyFont="1" applyFill="1" applyBorder="1" applyAlignment="1" applyProtection="1">
      <alignment horizontal="center" vertical="center" wrapText="1"/>
      <protection locked="0"/>
    </xf>
    <xf numFmtId="0" fontId="23" fillId="5" borderId="1" xfId="3" applyFont="1" applyFill="1" applyBorder="1" applyAlignment="1" applyProtection="1">
      <alignment horizontal="center" vertical="center" wrapText="1"/>
      <protection locked="0"/>
    </xf>
    <xf numFmtId="0" fontId="2" fillId="5" borderId="10" xfId="0" applyFont="1" applyFill="1" applyBorder="1" applyAlignment="1" applyProtection="1">
      <alignment horizontal="left" vertical="top" wrapText="1"/>
      <protection locked="0"/>
    </xf>
    <xf numFmtId="0" fontId="2" fillId="5" borderId="11" xfId="0" applyFont="1" applyFill="1" applyBorder="1" applyAlignment="1" applyProtection="1">
      <alignment horizontal="left" vertical="top" wrapText="1"/>
      <protection locked="0"/>
    </xf>
    <xf numFmtId="0" fontId="10" fillId="5" borderId="12" xfId="0" applyFont="1" applyFill="1" applyBorder="1" applyAlignment="1" applyProtection="1">
      <alignment horizontal="left" vertical="top" wrapText="1"/>
      <protection locked="0"/>
    </xf>
    <xf numFmtId="0" fontId="10" fillId="5" borderId="6" xfId="0" applyFont="1" applyFill="1" applyBorder="1" applyAlignment="1" applyProtection="1">
      <alignment horizontal="left" vertical="top" wrapText="1"/>
      <protection locked="0"/>
    </xf>
    <xf numFmtId="0" fontId="4" fillId="4" borderId="0" xfId="3" applyFont="1" applyFill="1" applyBorder="1" applyAlignment="1" applyProtection="1">
      <alignment horizontal="center" vertical="center" wrapText="1"/>
      <protection locked="0"/>
    </xf>
    <xf numFmtId="0" fontId="19" fillId="11" borderId="15" xfId="0" applyFont="1" applyFill="1" applyBorder="1" applyAlignment="1">
      <alignment vertical="top" wrapText="1"/>
    </xf>
    <xf numFmtId="0" fontId="21" fillId="0" borderId="1" xfId="0" applyFont="1" applyBorder="1"/>
    <xf numFmtId="0" fontId="4" fillId="2" borderId="6" xfId="3" applyFont="1" applyFill="1" applyBorder="1" applyAlignment="1" applyProtection="1">
      <alignment horizontal="center" vertical="center" wrapText="1"/>
      <protection locked="0"/>
    </xf>
    <xf numFmtId="0" fontId="4" fillId="5" borderId="16" xfId="3" applyFont="1" applyFill="1" applyBorder="1" applyAlignment="1" applyProtection="1">
      <alignment horizontal="center" vertical="center" wrapText="1"/>
      <protection locked="0"/>
    </xf>
    <xf numFmtId="0" fontId="4" fillId="5" borderId="6" xfId="3" applyFont="1" applyFill="1" applyBorder="1" applyAlignment="1" applyProtection="1">
      <alignment horizontal="center" vertical="center" wrapText="1"/>
      <protection locked="0"/>
    </xf>
    <xf numFmtId="0" fontId="4" fillId="4" borderId="6" xfId="3" applyFont="1" applyFill="1" applyBorder="1" applyAlignment="1" applyProtection="1">
      <alignment horizontal="center" vertical="center" wrapText="1"/>
      <protection locked="0"/>
    </xf>
    <xf numFmtId="0" fontId="4" fillId="5" borderId="6" xfId="0" applyFont="1" applyFill="1" applyBorder="1" applyAlignment="1">
      <alignment horizontal="left" vertical="top" wrapText="1"/>
    </xf>
    <xf numFmtId="0" fontId="16" fillId="5" borderId="6" xfId="0" applyFont="1" applyFill="1" applyBorder="1" applyAlignment="1">
      <alignment vertical="top" wrapText="1"/>
    </xf>
    <xf numFmtId="0" fontId="4" fillId="7" borderId="6" xfId="0" applyFont="1" applyFill="1" applyBorder="1" applyAlignment="1">
      <alignment horizontal="left" vertical="top" wrapText="1"/>
    </xf>
    <xf numFmtId="0" fontId="4" fillId="5" borderId="1" xfId="0" applyFont="1" applyFill="1" applyBorder="1" applyAlignment="1">
      <alignment horizontal="left" vertical="top" wrapText="1"/>
    </xf>
    <xf numFmtId="0" fontId="4" fillId="2" borderId="6" xfId="0" applyFont="1" applyFill="1" applyBorder="1" applyAlignment="1">
      <alignment horizontal="left" vertical="top" wrapText="1"/>
    </xf>
    <xf numFmtId="0" fontId="16" fillId="2" borderId="6" xfId="0" applyFont="1" applyFill="1" applyBorder="1" applyAlignment="1">
      <alignment vertical="top" wrapText="1"/>
    </xf>
    <xf numFmtId="0" fontId="4" fillId="6" borderId="6" xfId="0" applyFont="1" applyFill="1" applyBorder="1" applyAlignment="1">
      <alignment horizontal="left" vertical="top" wrapText="1"/>
    </xf>
    <xf numFmtId="0" fontId="16" fillId="3" borderId="6" xfId="0" applyFont="1" applyFill="1" applyBorder="1" applyAlignment="1">
      <alignment vertical="top" wrapText="1"/>
    </xf>
    <xf numFmtId="0" fontId="4" fillId="8" borderId="6" xfId="0" applyFont="1" applyFill="1" applyBorder="1" applyAlignment="1">
      <alignment horizontal="left" vertical="top" wrapText="1"/>
    </xf>
    <xf numFmtId="0" fontId="10" fillId="10" borderId="6" xfId="0" applyFont="1" applyFill="1" applyBorder="1" applyAlignment="1">
      <alignment horizontal="left" vertical="top" wrapText="1"/>
    </xf>
    <xf numFmtId="0" fontId="10" fillId="3" borderId="6" xfId="0" applyFont="1" applyFill="1" applyBorder="1" applyAlignment="1">
      <alignment horizontal="left" vertical="top" wrapText="1"/>
    </xf>
    <xf numFmtId="0" fontId="21" fillId="4" borderId="1" xfId="0" applyFont="1" applyFill="1" applyBorder="1" applyAlignment="1">
      <alignment wrapText="1"/>
    </xf>
    <xf numFmtId="0" fontId="8" fillId="6" borderId="3" xfId="0" applyFont="1" applyFill="1" applyBorder="1" applyAlignment="1">
      <alignment horizontal="left" vertical="top" wrapText="1"/>
    </xf>
    <xf numFmtId="0" fontId="16" fillId="11" borderId="16" xfId="0" applyFont="1" applyFill="1" applyBorder="1" applyAlignment="1" applyProtection="1">
      <alignment vertical="top" wrapText="1"/>
      <protection locked="0"/>
    </xf>
    <xf numFmtId="0" fontId="25" fillId="3" borderId="11" xfId="0" applyFont="1" applyFill="1" applyBorder="1" applyAlignment="1" applyProtection="1">
      <alignment horizontal="left" vertical="top" wrapText="1"/>
      <protection locked="0"/>
    </xf>
    <xf numFmtId="0" fontId="21" fillId="4" borderId="0" xfId="0" applyFont="1" applyFill="1" applyProtection="1">
      <protection locked="0"/>
    </xf>
    <xf numFmtId="0" fontId="8" fillId="2" borderId="4" xfId="0" quotePrefix="1" applyFont="1" applyFill="1" applyBorder="1" applyAlignment="1">
      <alignment horizontal="center" vertical="top" wrapText="1"/>
    </xf>
    <xf numFmtId="0" fontId="32" fillId="3" borderId="1" xfId="0" applyFont="1" applyFill="1" applyBorder="1" applyAlignment="1">
      <alignment vertical="center" wrapText="1"/>
    </xf>
    <xf numFmtId="0" fontId="22" fillId="4" borderId="13" xfId="0" applyFont="1" applyFill="1" applyBorder="1" applyAlignment="1" applyProtection="1">
      <alignment horizontal="center" vertical="center" wrapText="1"/>
      <protection locked="0"/>
    </xf>
    <xf numFmtId="0" fontId="22" fillId="4" borderId="4" xfId="0" applyFont="1" applyFill="1" applyBorder="1" applyAlignment="1" applyProtection="1">
      <alignment horizontal="center" vertical="center" wrapText="1"/>
      <protection locked="0"/>
    </xf>
    <xf numFmtId="0" fontId="8" fillId="14" borderId="0" xfId="0" quotePrefix="1" applyFont="1" applyFill="1" applyBorder="1" applyAlignment="1">
      <alignment horizontal="center" vertical="center" wrapText="1"/>
    </xf>
    <xf numFmtId="0" fontId="8" fillId="14" borderId="0" xfId="0" applyFont="1" applyFill="1" applyBorder="1" applyAlignment="1">
      <alignment horizontal="center" vertical="center" wrapText="1"/>
    </xf>
    <xf numFmtId="0" fontId="8" fillId="14" borderId="19" xfId="0" applyFont="1" applyFill="1" applyBorder="1" applyAlignment="1">
      <alignment horizontal="center" vertical="center" wrapText="1"/>
    </xf>
    <xf numFmtId="0" fontId="21" fillId="14" borderId="1" xfId="0" applyFont="1" applyFill="1" applyBorder="1"/>
    <xf numFmtId="0" fontId="10" fillId="14" borderId="6" xfId="0" applyFont="1" applyFill="1" applyBorder="1" applyAlignment="1">
      <alignment horizontal="left" vertical="top" wrapText="1"/>
    </xf>
    <xf numFmtId="0" fontId="21" fillId="14" borderId="6" xfId="0" applyFont="1" applyFill="1" applyBorder="1"/>
    <xf numFmtId="0" fontId="22" fillId="4" borderId="6" xfId="0" applyFont="1" applyFill="1" applyBorder="1" applyAlignment="1" applyProtection="1">
      <alignment vertical="center" wrapText="1"/>
      <protection locked="0"/>
    </xf>
    <xf numFmtId="0" fontId="22" fillId="4" borderId="16" xfId="0" applyFont="1" applyFill="1" applyBorder="1" applyAlignment="1" applyProtection="1">
      <alignment vertical="center" wrapText="1"/>
      <protection locked="0"/>
    </xf>
    <xf numFmtId="0" fontId="22" fillId="4" borderId="9" xfId="0" applyFont="1" applyFill="1" applyBorder="1" applyAlignment="1" applyProtection="1">
      <alignment vertical="center" wrapText="1"/>
      <protection locked="0"/>
    </xf>
    <xf numFmtId="0" fontId="21" fillId="4" borderId="6" xfId="0" applyFont="1" applyFill="1" applyBorder="1"/>
    <xf numFmtId="0" fontId="22" fillId="5" borderId="6" xfId="0" applyFont="1" applyFill="1" applyBorder="1" applyAlignment="1">
      <alignment vertical="center" wrapText="1"/>
    </xf>
    <xf numFmtId="0" fontId="22" fillId="7" borderId="6" xfId="0" applyFont="1" applyFill="1" applyBorder="1" applyAlignment="1">
      <alignment vertical="center" wrapText="1"/>
    </xf>
    <xf numFmtId="0" fontId="22" fillId="2" borderId="6" xfId="0" applyFont="1" applyFill="1" applyBorder="1" applyAlignment="1">
      <alignment vertical="center" wrapText="1"/>
    </xf>
    <xf numFmtId="0" fontId="22" fillId="5" borderId="6" xfId="0" applyFont="1" applyFill="1" applyBorder="1" applyAlignment="1">
      <alignment horizontal="center" vertical="center" wrapText="1"/>
    </xf>
    <xf numFmtId="0" fontId="22" fillId="6" borderId="6" xfId="0" applyFont="1" applyFill="1" applyBorder="1" applyAlignment="1">
      <alignment vertical="center" wrapText="1"/>
    </xf>
    <xf numFmtId="0" fontId="22" fillId="3" borderId="6" xfId="0" applyFont="1" applyFill="1" applyBorder="1" applyAlignment="1">
      <alignment vertical="center" wrapText="1"/>
    </xf>
    <xf numFmtId="0" fontId="32" fillId="3" borderId="6" xfId="0" applyFont="1" applyFill="1" applyBorder="1" applyAlignment="1">
      <alignment vertical="center" wrapText="1"/>
    </xf>
    <xf numFmtId="0" fontId="22" fillId="8" borderId="6" xfId="0" applyFont="1" applyFill="1" applyBorder="1" applyAlignment="1">
      <alignment vertical="center" wrapText="1"/>
    </xf>
    <xf numFmtId="0" fontId="21" fillId="4" borderId="6" xfId="0" applyFont="1" applyFill="1" applyBorder="1" applyAlignment="1">
      <alignment wrapText="1"/>
    </xf>
    <xf numFmtId="0" fontId="21" fillId="0" borderId="6" xfId="0" applyFont="1" applyBorder="1"/>
    <xf numFmtId="0" fontId="8" fillId="8" borderId="1" xfId="0" applyFont="1" applyFill="1" applyBorder="1" applyAlignment="1">
      <alignment vertical="center" wrapText="1"/>
    </xf>
    <xf numFmtId="0" fontId="8" fillId="2" borderId="7" xfId="0" applyFont="1" applyFill="1" applyBorder="1" applyAlignment="1">
      <alignment horizontal="left" vertical="top" wrapText="1"/>
    </xf>
    <xf numFmtId="0" fontId="22" fillId="2" borderId="1" xfId="0" applyFont="1" applyFill="1" applyBorder="1" applyAlignment="1">
      <alignment wrapText="1"/>
    </xf>
    <xf numFmtId="0" fontId="34" fillId="15" borderId="2" xfId="0" applyFont="1" applyFill="1" applyBorder="1" applyAlignment="1">
      <alignment horizontal="center" vertical="center" wrapText="1"/>
    </xf>
    <xf numFmtId="0" fontId="35" fillId="15" borderId="3" xfId="0" applyFont="1" applyFill="1" applyBorder="1" applyAlignment="1">
      <alignment horizontal="left" vertical="top" wrapText="1"/>
    </xf>
    <xf numFmtId="0" fontId="31" fillId="4" borderId="1" xfId="3" applyFont="1" applyFill="1" applyBorder="1" applyAlignment="1">
      <alignment vertical="center" wrapText="1"/>
    </xf>
    <xf numFmtId="0" fontId="31" fillId="4" borderId="0" xfId="3" applyFont="1" applyFill="1" applyBorder="1" applyAlignment="1">
      <alignment vertical="center" wrapText="1"/>
    </xf>
    <xf numFmtId="0" fontId="31" fillId="4" borderId="4" xfId="3" applyFont="1" applyFill="1" applyBorder="1" applyAlignment="1">
      <alignment vertical="center" wrapText="1"/>
    </xf>
    <xf numFmtId="0" fontId="37" fillId="10" borderId="1" xfId="0" applyFont="1" applyFill="1" applyBorder="1" applyAlignment="1">
      <alignment horizontal="left" vertical="top" wrapText="1"/>
    </xf>
    <xf numFmtId="0" fontId="37" fillId="3" borderId="1" xfId="0" applyFont="1" applyFill="1" applyBorder="1" applyAlignment="1">
      <alignment horizontal="left" vertical="top" wrapText="1"/>
    </xf>
    <xf numFmtId="0" fontId="0" fillId="0" borderId="0" xfId="0" applyFont="1" applyAlignment="1">
      <alignment horizontal="left" vertical="top"/>
    </xf>
    <xf numFmtId="0" fontId="38" fillId="0" borderId="1" xfId="0" applyFont="1" applyBorder="1" applyAlignment="1">
      <alignment horizontal="left" vertical="top"/>
    </xf>
    <xf numFmtId="0" fontId="0" fillId="0" borderId="0" xfId="0" applyFont="1" applyAlignment="1">
      <alignment horizontal="left" vertical="top" wrapText="1"/>
    </xf>
    <xf numFmtId="0" fontId="17" fillId="2" borderId="3" xfId="0" applyFont="1" applyFill="1" applyBorder="1" applyAlignment="1">
      <alignment horizontal="center" vertical="center" wrapText="1"/>
    </xf>
    <xf numFmtId="0" fontId="21" fillId="14" borderId="13" xfId="0" applyFont="1" applyFill="1" applyBorder="1"/>
    <xf numFmtId="0" fontId="21" fillId="14" borderId="9" xfId="0" applyFont="1" applyFill="1" applyBorder="1"/>
    <xf numFmtId="0" fontId="10" fillId="14" borderId="9" xfId="0" applyFont="1" applyFill="1" applyBorder="1" applyAlignment="1">
      <alignment horizontal="left" vertical="top" wrapText="1"/>
    </xf>
    <xf numFmtId="0" fontId="21" fillId="4" borderId="0" xfId="0" applyFont="1" applyFill="1" applyAlignment="1" applyProtection="1">
      <alignment wrapText="1"/>
      <protection locked="0"/>
    </xf>
    <xf numFmtId="0" fontId="20" fillId="3" borderId="11" xfId="0" applyFont="1" applyFill="1" applyBorder="1" applyAlignment="1" applyProtection="1">
      <alignment horizontal="left" vertical="top" wrapText="1"/>
      <protection locked="0"/>
    </xf>
    <xf numFmtId="0" fontId="4" fillId="15" borderId="1" xfId="3" applyFont="1" applyFill="1" applyBorder="1" applyAlignment="1" applyProtection="1">
      <alignment horizontal="center" vertical="center" wrapText="1"/>
      <protection locked="0"/>
    </xf>
    <xf numFmtId="0" fontId="4" fillId="0" borderId="0" xfId="3" applyFont="1" applyFill="1" applyBorder="1" applyAlignment="1">
      <alignment horizontal="center" vertical="center" wrapText="1"/>
    </xf>
    <xf numFmtId="0" fontId="11" fillId="0" borderId="0" xfId="3" applyFont="1" applyFill="1" applyBorder="1" applyAlignment="1">
      <alignment horizontal="center" vertical="center" wrapText="1"/>
    </xf>
    <xf numFmtId="0" fontId="2" fillId="0" borderId="0" xfId="0" applyFont="1" applyFill="1" applyBorder="1" applyAlignment="1">
      <alignment horizontal="left" vertical="top" wrapText="1"/>
    </xf>
    <xf numFmtId="0" fontId="10" fillId="0" borderId="0" xfId="0" applyFont="1" applyFill="1" applyBorder="1" applyAlignment="1">
      <alignment horizontal="left" vertical="top" wrapText="1"/>
    </xf>
    <xf numFmtId="0" fontId="4" fillId="0" borderId="0" xfId="3" applyFont="1" applyFill="1" applyBorder="1" applyAlignment="1">
      <alignment horizontal="center" wrapText="1"/>
    </xf>
    <xf numFmtId="0" fontId="4" fillId="0" borderId="0" xfId="3" applyFont="1" applyFill="1" applyBorder="1" applyAlignment="1" applyProtection="1">
      <alignment horizontal="center" vertical="center" wrapText="1"/>
      <protection locked="0"/>
    </xf>
    <xf numFmtId="0" fontId="8" fillId="9" borderId="1" xfId="3" applyFont="1" applyFill="1" applyBorder="1" applyAlignment="1">
      <alignment horizontal="center" vertical="center" wrapText="1"/>
    </xf>
    <xf numFmtId="0" fontId="8" fillId="2" borderId="0" xfId="0" applyFont="1" applyFill="1" applyBorder="1" applyAlignment="1">
      <alignment horizontal="left" vertical="top" wrapText="1"/>
    </xf>
    <xf numFmtId="0" fontId="17" fillId="2" borderId="13" xfId="0" applyFont="1" applyFill="1" applyBorder="1" applyAlignment="1">
      <alignment horizontal="center" vertical="center" wrapText="1"/>
    </xf>
    <xf numFmtId="0" fontId="17" fillId="2" borderId="14" xfId="0" applyFont="1" applyFill="1" applyBorder="1" applyAlignment="1">
      <alignment horizontal="center" vertical="center" wrapText="1"/>
    </xf>
    <xf numFmtId="0" fontId="17" fillId="2" borderId="14" xfId="0" applyFont="1" applyFill="1" applyBorder="1" applyAlignment="1">
      <alignment horizontal="center" wrapText="1"/>
    </xf>
    <xf numFmtId="0" fontId="8" fillId="14" borderId="3" xfId="0" applyFont="1" applyFill="1" applyBorder="1" applyAlignment="1">
      <alignment horizontal="left" vertical="top" wrapText="1"/>
    </xf>
    <xf numFmtId="0" fontId="8" fillId="15" borderId="14" xfId="0" applyFont="1" applyFill="1" applyBorder="1" applyAlignment="1">
      <alignment horizontal="center"/>
    </xf>
    <xf numFmtId="0" fontId="8" fillId="10" borderId="3" xfId="0" applyFont="1" applyFill="1" applyBorder="1" applyAlignment="1">
      <alignment horizontal="left" vertical="top" wrapText="1"/>
    </xf>
    <xf numFmtId="0" fontId="8" fillId="3" borderId="3" xfId="0" applyFont="1" applyFill="1" applyBorder="1" applyAlignment="1">
      <alignment horizontal="left" vertical="top" wrapText="1"/>
    </xf>
    <xf numFmtId="0" fontId="35" fillId="10" borderId="3" xfId="0" applyFont="1" applyFill="1" applyBorder="1" applyAlignment="1">
      <alignment horizontal="left" vertical="top" wrapText="1"/>
    </xf>
    <xf numFmtId="0" fontId="35" fillId="3" borderId="3" xfId="0" applyFont="1" applyFill="1" applyBorder="1" applyAlignment="1">
      <alignment horizontal="left" vertical="top" wrapText="1"/>
    </xf>
    <xf numFmtId="0" fontId="8" fillId="5" borderId="3" xfId="0" applyFont="1" applyFill="1" applyBorder="1" applyAlignment="1">
      <alignment horizontal="center" vertical="top" wrapText="1"/>
    </xf>
    <xf numFmtId="0" fontId="17" fillId="5" borderId="2" xfId="0" applyFont="1" applyFill="1" applyBorder="1" applyAlignment="1">
      <alignment horizontal="center" vertical="center" wrapText="1"/>
    </xf>
    <xf numFmtId="0" fontId="17" fillId="7" borderId="2" xfId="0" applyFont="1" applyFill="1" applyBorder="1" applyAlignment="1">
      <alignment horizontal="center" vertical="center" wrapText="1"/>
    </xf>
    <xf numFmtId="0" fontId="17" fillId="2" borderId="1" xfId="0" quotePrefix="1" applyFont="1" applyFill="1" applyBorder="1" applyAlignment="1">
      <alignment horizontal="center" vertical="center" wrapText="1"/>
    </xf>
    <xf numFmtId="0" fontId="17" fillId="2" borderId="1" xfId="0" applyFont="1" applyFill="1" applyBorder="1" applyAlignment="1">
      <alignment horizontal="center" vertical="center" wrapText="1"/>
    </xf>
    <xf numFmtId="0" fontId="17" fillId="3" borderId="2" xfId="0" applyFont="1" applyFill="1" applyBorder="1" applyAlignment="1">
      <alignment horizontal="center" vertical="center" wrapText="1"/>
    </xf>
    <xf numFmtId="0" fontId="17" fillId="2" borderId="2" xfId="0" applyFont="1" applyFill="1" applyBorder="1" applyAlignment="1">
      <alignment horizontal="center" vertical="center" wrapText="1"/>
    </xf>
    <xf numFmtId="0" fontId="17" fillId="6" borderId="2" xfId="0" applyFont="1" applyFill="1" applyBorder="1" applyAlignment="1">
      <alignment horizontal="center" vertical="center" wrapText="1"/>
    </xf>
    <xf numFmtId="0" fontId="45" fillId="14" borderId="3" xfId="0" applyFont="1" applyFill="1" applyBorder="1" applyAlignment="1">
      <alignment horizontal="left" vertical="top" wrapText="1"/>
    </xf>
    <xf numFmtId="0" fontId="8" fillId="5" borderId="2" xfId="3" applyFont="1" applyFill="1" applyBorder="1" applyAlignment="1">
      <alignment horizontal="center" vertical="center" wrapText="1"/>
    </xf>
    <xf numFmtId="0" fontId="4" fillId="3" borderId="11" xfId="0" applyFont="1" applyFill="1" applyBorder="1" applyAlignment="1" applyProtection="1">
      <alignment horizontal="left" vertical="top" wrapText="1"/>
      <protection locked="0"/>
    </xf>
    <xf numFmtId="0" fontId="8" fillId="5" borderId="8" xfId="0" applyFont="1" applyFill="1" applyBorder="1" applyAlignment="1">
      <alignment horizontal="left" vertical="top" wrapText="1"/>
    </xf>
    <xf numFmtId="0" fontId="8" fillId="5" borderId="5" xfId="0" applyFont="1" applyFill="1" applyBorder="1" applyAlignment="1">
      <alignment horizontal="left" vertical="top" wrapText="1"/>
    </xf>
    <xf numFmtId="0" fontId="8" fillId="11" borderId="15" xfId="0" applyFont="1" applyFill="1" applyBorder="1" applyAlignment="1">
      <alignment vertical="top" wrapText="1"/>
    </xf>
    <xf numFmtId="0" fontId="8" fillId="2" borderId="1" xfId="0" applyFont="1" applyFill="1" applyBorder="1" applyAlignment="1">
      <alignment horizontal="left" vertical="top" wrapText="1"/>
    </xf>
    <xf numFmtId="0" fontId="8" fillId="2" borderId="3" xfId="0" applyFont="1" applyFill="1" applyBorder="1" applyAlignment="1">
      <alignment vertical="top" wrapText="1"/>
    </xf>
    <xf numFmtId="0" fontId="8" fillId="5" borderId="3" xfId="0" applyFont="1" applyFill="1" applyBorder="1" applyAlignment="1">
      <alignment vertical="top" wrapText="1"/>
    </xf>
    <xf numFmtId="0" fontId="8" fillId="6" borderId="3" xfId="0" applyFont="1" applyFill="1" applyBorder="1" applyAlignment="1">
      <alignment vertical="top" wrapText="1"/>
    </xf>
    <xf numFmtId="0" fontId="34" fillId="3" borderId="2" xfId="0" applyFont="1" applyFill="1" applyBorder="1" applyAlignment="1">
      <alignment horizontal="center" vertical="center" wrapText="1"/>
    </xf>
    <xf numFmtId="0" fontId="35" fillId="3" borderId="3" xfId="0" applyFont="1" applyFill="1" applyBorder="1" applyAlignment="1">
      <alignment vertical="top" wrapText="1"/>
    </xf>
    <xf numFmtId="0" fontId="34" fillId="5" borderId="3" xfId="0" applyFont="1" applyFill="1" applyBorder="1" applyAlignment="1">
      <alignment horizontal="center" vertical="center" wrapText="1"/>
    </xf>
    <xf numFmtId="0" fontId="34" fillId="5" borderId="2" xfId="0" applyFont="1" applyFill="1" applyBorder="1" applyAlignment="1">
      <alignment horizontal="center" vertical="center" wrapText="1"/>
    </xf>
    <xf numFmtId="0" fontId="35" fillId="5" borderId="3" xfId="0" applyFont="1" applyFill="1" applyBorder="1" applyAlignment="1">
      <alignment horizontal="left" vertical="top" wrapText="1"/>
    </xf>
    <xf numFmtId="0" fontId="35" fillId="5" borderId="3" xfId="0" applyFont="1" applyFill="1" applyBorder="1" applyAlignment="1">
      <alignment vertical="top" wrapText="1"/>
    </xf>
    <xf numFmtId="0" fontId="4" fillId="19" borderId="0" xfId="3" applyFont="1" applyFill="1" applyBorder="1" applyAlignment="1">
      <alignment horizontal="center" vertical="center" wrapText="1"/>
    </xf>
    <xf numFmtId="0" fontId="4" fillId="19" borderId="0" xfId="3" applyFont="1" applyFill="1" applyBorder="1" applyAlignment="1" applyProtection="1">
      <alignment horizontal="center" vertical="center" wrapText="1"/>
      <protection locked="0"/>
    </xf>
    <xf numFmtId="0" fontId="4" fillId="5" borderId="3" xfId="0" applyFont="1" applyFill="1" applyBorder="1" applyAlignment="1">
      <alignment vertical="top" wrapText="1"/>
    </xf>
    <xf numFmtId="0" fontId="4" fillId="5" borderId="3" xfId="0" applyFont="1" applyFill="1" applyBorder="1" applyAlignment="1">
      <alignment horizontal="left" vertical="top" wrapText="1"/>
    </xf>
    <xf numFmtId="0" fontId="0" fillId="0" borderId="0" xfId="0" applyAlignment="1">
      <alignment horizontal="left" vertical="top"/>
    </xf>
    <xf numFmtId="0" fontId="22" fillId="5" borderId="1" xfId="0" applyFont="1" applyFill="1" applyBorder="1" applyAlignment="1">
      <alignment horizontal="left" vertical="top" wrapText="1"/>
    </xf>
    <xf numFmtId="0" fontId="22" fillId="7" borderId="1" xfId="0" applyFont="1" applyFill="1" applyBorder="1" applyAlignment="1">
      <alignment horizontal="left" vertical="top" wrapText="1"/>
    </xf>
    <xf numFmtId="0" fontId="17" fillId="2" borderId="1" xfId="0" applyFont="1" applyFill="1" applyBorder="1" applyAlignment="1">
      <alignment horizontal="left" vertical="top" wrapText="1"/>
    </xf>
    <xf numFmtId="0" fontId="22" fillId="2" borderId="1" xfId="0" applyFont="1" applyFill="1" applyBorder="1" applyAlignment="1">
      <alignment horizontal="left" vertical="top" wrapText="1"/>
    </xf>
    <xf numFmtId="0" fontId="22" fillId="3" borderId="1" xfId="0" applyFont="1" applyFill="1" applyBorder="1" applyAlignment="1">
      <alignment horizontal="left" vertical="top" wrapText="1"/>
    </xf>
    <xf numFmtId="0" fontId="32" fillId="3" borderId="1" xfId="0" applyFont="1" applyFill="1" applyBorder="1" applyAlignment="1">
      <alignment horizontal="left" vertical="top" wrapText="1"/>
    </xf>
    <xf numFmtId="0" fontId="21" fillId="4" borderId="1" xfId="0" applyFont="1" applyFill="1" applyBorder="1" applyAlignment="1">
      <alignment horizontal="left" vertical="top" wrapText="1"/>
    </xf>
    <xf numFmtId="0" fontId="21" fillId="4" borderId="1" xfId="0" applyFont="1" applyFill="1" applyBorder="1" applyAlignment="1">
      <alignment horizontal="left" vertical="top"/>
    </xf>
    <xf numFmtId="0" fontId="21" fillId="0" borderId="1" xfId="0" applyFont="1" applyBorder="1" applyAlignment="1">
      <alignment horizontal="left" vertical="top"/>
    </xf>
    <xf numFmtId="0" fontId="17" fillId="18" borderId="2" xfId="0" applyFont="1" applyFill="1" applyBorder="1" applyAlignment="1">
      <alignment horizontal="left" vertical="top" wrapText="1"/>
    </xf>
    <xf numFmtId="0" fontId="22" fillId="18" borderId="1" xfId="0" applyFont="1" applyFill="1" applyBorder="1" applyAlignment="1">
      <alignment horizontal="left" vertical="top" wrapText="1"/>
    </xf>
    <xf numFmtId="0" fontId="17" fillId="18" borderId="3" xfId="0" applyFont="1" applyFill="1" applyBorder="1" applyAlignment="1">
      <alignment horizontal="left" vertical="top" wrapText="1"/>
    </xf>
    <xf numFmtId="0" fontId="17" fillId="18" borderId="1" xfId="0" quotePrefix="1" applyFont="1" applyFill="1" applyBorder="1" applyAlignment="1">
      <alignment horizontal="left" vertical="top" wrapText="1"/>
    </xf>
    <xf numFmtId="0" fontId="8" fillId="18" borderId="1" xfId="0" applyFont="1" applyFill="1" applyBorder="1" applyAlignment="1">
      <alignment horizontal="left" vertical="top" wrapText="1"/>
    </xf>
    <xf numFmtId="0" fontId="17" fillId="18" borderId="1" xfId="0" applyFont="1" applyFill="1" applyBorder="1" applyAlignment="1">
      <alignment horizontal="left" vertical="top" wrapText="1"/>
    </xf>
    <xf numFmtId="0" fontId="22" fillId="17" borderId="1" xfId="0" applyFont="1" applyFill="1" applyBorder="1" applyAlignment="1">
      <alignment horizontal="left" vertical="top" wrapText="1"/>
    </xf>
    <xf numFmtId="0" fontId="17" fillId="7" borderId="1" xfId="0" applyFont="1" applyFill="1" applyBorder="1" applyAlignment="1">
      <alignment horizontal="left" vertical="top" wrapText="1"/>
    </xf>
    <xf numFmtId="0" fontId="8" fillId="7" borderId="1" xfId="0" applyFont="1" applyFill="1" applyBorder="1" applyAlignment="1">
      <alignment horizontal="left" vertical="top" wrapText="1"/>
    </xf>
    <xf numFmtId="0" fontId="8" fillId="2" borderId="1" xfId="0" quotePrefix="1" applyFont="1" applyFill="1" applyBorder="1" applyAlignment="1">
      <alignment horizontal="left" vertical="top" wrapText="1"/>
    </xf>
    <xf numFmtId="0" fontId="17" fillId="17" borderId="1" xfId="0" applyFont="1" applyFill="1" applyBorder="1" applyAlignment="1">
      <alignment horizontal="left" vertical="top" wrapText="1"/>
    </xf>
    <xf numFmtId="0" fontId="8" fillId="17" borderId="1" xfId="0" applyFont="1" applyFill="1" applyBorder="1" applyAlignment="1">
      <alignment horizontal="left" vertical="top" wrapText="1"/>
    </xf>
    <xf numFmtId="0" fontId="4" fillId="17" borderId="1" xfId="0" applyFont="1" applyFill="1" applyBorder="1" applyAlignment="1">
      <alignment horizontal="left" vertical="top" wrapText="1"/>
    </xf>
    <xf numFmtId="0" fontId="34" fillId="20" borderId="1" xfId="0" applyFont="1" applyFill="1" applyBorder="1" applyAlignment="1">
      <alignment horizontal="left" vertical="top" wrapText="1"/>
    </xf>
    <xf numFmtId="0" fontId="35" fillId="20" borderId="1" xfId="0" applyFont="1" applyFill="1" applyBorder="1" applyAlignment="1">
      <alignment horizontal="left" vertical="top" wrapText="1"/>
    </xf>
    <xf numFmtId="0" fontId="8" fillId="20" borderId="1" xfId="0" applyFont="1" applyFill="1" applyBorder="1" applyAlignment="1">
      <alignment horizontal="left" vertical="top"/>
    </xf>
    <xf numFmtId="0" fontId="0" fillId="0" borderId="1" xfId="0" applyFont="1" applyBorder="1" applyAlignment="1">
      <alignment horizontal="left" vertical="top"/>
    </xf>
    <xf numFmtId="0" fontId="7" fillId="2" borderId="6" xfId="0" applyFont="1" applyFill="1" applyBorder="1" applyAlignment="1">
      <alignment horizontal="center" vertical="center" textRotation="90" wrapText="1"/>
    </xf>
    <xf numFmtId="0" fontId="8" fillId="17" borderId="1" xfId="0" applyFont="1" applyFill="1" applyBorder="1" applyAlignment="1">
      <alignment horizontal="left" vertical="top" wrapText="1"/>
    </xf>
    <xf numFmtId="0" fontId="4" fillId="0" borderId="1" xfId="6" quotePrefix="1" applyFont="1" applyBorder="1" applyAlignment="1">
      <alignment horizontal="left" vertical="top" wrapText="1"/>
    </xf>
    <xf numFmtId="0" fontId="28" fillId="0" borderId="0" xfId="6" applyFont="1"/>
    <xf numFmtId="0" fontId="4" fillId="0" borderId="1" xfId="6" quotePrefix="1" applyFont="1" applyFill="1" applyBorder="1" applyAlignment="1">
      <alignment horizontal="left" vertical="top" wrapText="1"/>
    </xf>
    <xf numFmtId="0" fontId="4" fillId="0" borderId="1" xfId="6" applyFont="1" applyFill="1" applyBorder="1" applyAlignment="1">
      <alignment horizontal="left" vertical="top" wrapText="1"/>
    </xf>
    <xf numFmtId="0" fontId="28" fillId="0" borderId="0" xfId="6" applyFont="1" applyFill="1"/>
    <xf numFmtId="0" fontId="4" fillId="5" borderId="6" xfId="0" applyFont="1" applyFill="1" applyBorder="1" applyAlignment="1">
      <alignment vertical="top" wrapText="1"/>
    </xf>
    <xf numFmtId="0" fontId="10" fillId="5" borderId="12" xfId="0" quotePrefix="1" applyFont="1" applyFill="1" applyBorder="1" applyAlignment="1" applyProtection="1">
      <alignment horizontal="left" vertical="top" wrapText="1"/>
      <protection locked="0"/>
    </xf>
    <xf numFmtId="0" fontId="2" fillId="5" borderId="10" xfId="0" quotePrefix="1" applyFont="1" applyFill="1" applyBorder="1" applyAlignment="1" applyProtection="1">
      <alignment horizontal="left" vertical="top" wrapText="1"/>
      <protection locked="0"/>
    </xf>
    <xf numFmtId="0" fontId="33" fillId="5" borderId="12" xfId="0" applyFont="1" applyFill="1" applyBorder="1" applyAlignment="1" applyProtection="1">
      <alignment horizontal="left" vertical="top" wrapText="1"/>
      <protection locked="0"/>
    </xf>
    <xf numFmtId="0" fontId="47" fillId="14" borderId="6" xfId="0" applyFont="1" applyFill="1" applyBorder="1" applyAlignment="1">
      <alignment horizontal="left" vertical="top" wrapText="1"/>
    </xf>
    <xf numFmtId="0" fontId="47" fillId="2" borderId="6" xfId="3" applyFont="1" applyFill="1" applyBorder="1" applyAlignment="1" applyProtection="1">
      <alignment horizontal="center" vertical="center" wrapText="1"/>
      <protection locked="0"/>
    </xf>
    <xf numFmtId="0" fontId="47" fillId="5" borderId="16" xfId="3" applyFont="1" applyFill="1" applyBorder="1" applyAlignment="1" applyProtection="1">
      <alignment horizontal="center" vertical="center" wrapText="1"/>
      <protection locked="0"/>
    </xf>
    <xf numFmtId="0" fontId="47" fillId="5" borderId="6" xfId="3" applyFont="1" applyFill="1" applyBorder="1" applyAlignment="1" applyProtection="1">
      <alignment horizontal="center" vertical="center" wrapText="1"/>
      <protection locked="0"/>
    </xf>
    <xf numFmtId="0" fontId="47" fillId="5" borderId="9" xfId="3" applyFont="1" applyFill="1" applyBorder="1" applyAlignment="1" applyProtection="1">
      <alignment horizontal="center" vertical="center" wrapText="1"/>
      <protection locked="0"/>
    </xf>
    <xf numFmtId="0" fontId="47" fillId="5" borderId="1" xfId="3" applyFont="1" applyFill="1" applyBorder="1" applyAlignment="1" applyProtection="1">
      <alignment horizontal="center" vertical="center" wrapText="1"/>
      <protection locked="0"/>
    </xf>
    <xf numFmtId="0" fontId="47" fillId="5" borderId="11" xfId="0" applyFont="1" applyFill="1" applyBorder="1" applyAlignment="1" applyProtection="1">
      <alignment horizontal="left" vertical="top" wrapText="1"/>
      <protection locked="0"/>
    </xf>
    <xf numFmtId="0" fontId="47" fillId="5" borderId="12" xfId="0" applyFont="1" applyFill="1" applyBorder="1" applyAlignment="1" applyProtection="1">
      <alignment horizontal="left" vertical="top" wrapText="1"/>
      <protection locked="0"/>
    </xf>
    <xf numFmtId="0" fontId="47" fillId="11" borderId="16" xfId="0" applyFont="1" applyFill="1" applyBorder="1" applyAlignment="1" applyProtection="1">
      <alignment vertical="top" wrapText="1"/>
      <protection locked="0"/>
    </xf>
    <xf numFmtId="0" fontId="47" fillId="4" borderId="6" xfId="3" applyFont="1" applyFill="1" applyBorder="1" applyAlignment="1" applyProtection="1">
      <alignment horizontal="center" vertical="center" wrapText="1"/>
      <protection locked="0"/>
    </xf>
    <xf numFmtId="0" fontId="47" fillId="5" borderId="6" xfId="0" applyFont="1" applyFill="1" applyBorder="1" applyAlignment="1" applyProtection="1">
      <alignment horizontal="left" vertical="top" wrapText="1"/>
      <protection locked="0"/>
    </xf>
    <xf numFmtId="0" fontId="47" fillId="5" borderId="6" xfId="0" applyFont="1" applyFill="1" applyBorder="1" applyAlignment="1">
      <alignment horizontal="left" vertical="top" wrapText="1"/>
    </xf>
    <xf numFmtId="0" fontId="47" fillId="5" borderId="6" xfId="0" applyFont="1" applyFill="1" applyBorder="1" applyAlignment="1">
      <alignment vertical="top" wrapText="1"/>
    </xf>
    <xf numFmtId="0" fontId="47" fillId="7" borderId="6" xfId="0" applyFont="1" applyFill="1" applyBorder="1" applyAlignment="1">
      <alignment horizontal="left" vertical="top" wrapText="1"/>
    </xf>
    <xf numFmtId="0" fontId="47" fillId="5" borderId="1" xfId="0" applyFont="1" applyFill="1" applyBorder="1" applyAlignment="1">
      <alignment horizontal="left" vertical="top" wrapText="1"/>
    </xf>
    <xf numFmtId="0" fontId="47" fillId="2" borderId="6" xfId="0" applyFont="1" applyFill="1" applyBorder="1" applyAlignment="1">
      <alignment horizontal="left" vertical="top" wrapText="1"/>
    </xf>
    <xf numFmtId="0" fontId="48" fillId="2" borderId="6" xfId="0" applyFont="1" applyFill="1" applyBorder="1" applyAlignment="1">
      <alignment vertical="center" textRotation="90" wrapText="1"/>
    </xf>
    <xf numFmtId="0" fontId="48" fillId="5" borderId="6" xfId="0" applyFont="1" applyFill="1" applyBorder="1" applyAlignment="1">
      <alignment vertical="center" textRotation="90" wrapText="1"/>
    </xf>
    <xf numFmtId="0" fontId="47" fillId="2" borderId="6" xfId="0" applyFont="1" applyFill="1" applyBorder="1" applyAlignment="1">
      <alignment vertical="top" wrapText="1"/>
    </xf>
    <xf numFmtId="0" fontId="47" fillId="6" borderId="6" xfId="0" applyFont="1" applyFill="1" applyBorder="1" applyAlignment="1">
      <alignment horizontal="left" vertical="top" wrapText="1"/>
    </xf>
    <xf numFmtId="0" fontId="47" fillId="3" borderId="6" xfId="0" applyFont="1" applyFill="1" applyBorder="1" applyAlignment="1">
      <alignment vertical="top" wrapText="1"/>
    </xf>
    <xf numFmtId="0" fontId="47" fillId="8" borderId="6" xfId="0" applyFont="1" applyFill="1" applyBorder="1" applyAlignment="1">
      <alignment horizontal="left" vertical="top" wrapText="1"/>
    </xf>
    <xf numFmtId="0" fontId="47" fillId="10" borderId="6" xfId="0" applyFont="1" applyFill="1" applyBorder="1" applyAlignment="1">
      <alignment horizontal="left" vertical="top" wrapText="1"/>
    </xf>
    <xf numFmtId="0" fontId="47" fillId="3" borderId="6" xfId="0" applyFont="1" applyFill="1" applyBorder="1" applyAlignment="1">
      <alignment horizontal="left" vertical="top" wrapText="1"/>
    </xf>
    <xf numFmtId="0" fontId="47" fillId="4" borderId="0" xfId="3" applyFont="1" applyFill="1" applyBorder="1" applyAlignment="1" applyProtection="1">
      <alignment horizontal="center" vertical="center" wrapText="1"/>
      <protection locked="0"/>
    </xf>
    <xf numFmtId="0" fontId="49" fillId="8" borderId="1" xfId="0" applyFont="1" applyFill="1" applyBorder="1" applyAlignment="1">
      <alignment vertical="center" wrapText="1"/>
    </xf>
    <xf numFmtId="0" fontId="47" fillId="15" borderId="1" xfId="3" applyFont="1" applyFill="1" applyBorder="1" applyAlignment="1" applyProtection="1">
      <alignment horizontal="center" vertical="center" wrapText="1"/>
      <protection locked="0"/>
    </xf>
    <xf numFmtId="0" fontId="47" fillId="5" borderId="10" xfId="0" quotePrefix="1" applyFont="1" applyFill="1" applyBorder="1" applyAlignment="1" applyProtection="1">
      <alignment horizontal="left" vertical="top" wrapText="1"/>
      <protection locked="0"/>
    </xf>
    <xf numFmtId="0" fontId="2" fillId="5" borderId="11" xfId="0" quotePrefix="1" applyFont="1" applyFill="1" applyBorder="1" applyAlignment="1" applyProtection="1">
      <alignment horizontal="left" vertical="top" wrapText="1"/>
      <protection locked="0"/>
    </xf>
    <xf numFmtId="0" fontId="2" fillId="21" borderId="10" xfId="0" applyFont="1" applyFill="1" applyBorder="1" applyAlignment="1" applyProtection="1">
      <alignment horizontal="left" vertical="top" wrapText="1"/>
      <protection locked="0"/>
    </xf>
    <xf numFmtId="0" fontId="2" fillId="21" borderId="11" xfId="0" applyFont="1" applyFill="1" applyBorder="1" applyAlignment="1" applyProtection="1">
      <alignment horizontal="left" vertical="top" wrapText="1"/>
      <protection locked="0"/>
    </xf>
    <xf numFmtId="0" fontId="2" fillId="21" borderId="11" xfId="0" quotePrefix="1" applyFont="1" applyFill="1" applyBorder="1" applyAlignment="1" applyProtection="1">
      <alignment horizontal="left" vertical="top" wrapText="1"/>
      <protection locked="0"/>
    </xf>
    <xf numFmtId="0" fontId="40" fillId="16" borderId="0" xfId="0" applyFont="1" applyFill="1" applyAlignment="1">
      <alignment vertical="center" wrapText="1"/>
    </xf>
    <xf numFmtId="0" fontId="8" fillId="3" borderId="2" xfId="0" applyFont="1" applyFill="1" applyBorder="1" applyAlignment="1">
      <alignment horizontal="left" vertical="top" wrapText="1"/>
    </xf>
    <xf numFmtId="0" fontId="35" fillId="3" borderId="2" xfId="0" applyFont="1" applyFill="1" applyBorder="1" applyAlignment="1">
      <alignment horizontal="left" vertical="top" wrapText="1"/>
    </xf>
    <xf numFmtId="0" fontId="8" fillId="14" borderId="7" xfId="0" applyFont="1" applyFill="1" applyBorder="1" applyAlignment="1">
      <alignment horizontal="left" vertical="top" wrapText="1"/>
    </xf>
    <xf numFmtId="0" fontId="45" fillId="14" borderId="7" xfId="0" applyFont="1" applyFill="1" applyBorder="1" applyAlignment="1">
      <alignment horizontal="left" vertical="top" wrapText="1"/>
    </xf>
    <xf numFmtId="0" fontId="35" fillId="22" borderId="1" xfId="0" applyFont="1" applyFill="1" applyBorder="1" applyAlignment="1">
      <alignment horizontal="left" vertical="top" wrapText="1"/>
    </xf>
    <xf numFmtId="0" fontId="47" fillId="5" borderId="12" xfId="0" quotePrefix="1" applyFont="1" applyFill="1" applyBorder="1" applyAlignment="1" applyProtection="1">
      <alignment horizontal="left" vertical="top" wrapText="1"/>
      <protection locked="0"/>
    </xf>
    <xf numFmtId="0" fontId="4" fillId="4" borderId="6" xfId="3" quotePrefix="1" applyFont="1" applyFill="1" applyBorder="1" applyAlignment="1" applyProtection="1">
      <alignment horizontal="center" vertical="center" wrapText="1"/>
      <protection locked="0"/>
    </xf>
    <xf numFmtId="0" fontId="33" fillId="14" borderId="9" xfId="0" applyFont="1" applyFill="1" applyBorder="1" applyAlignment="1">
      <alignment horizontal="left" vertical="top" wrapText="1"/>
    </xf>
    <xf numFmtId="0" fontId="50" fillId="14" borderId="9" xfId="0" applyFont="1" applyFill="1" applyBorder="1" applyAlignment="1">
      <alignment horizontal="left" vertical="top" wrapText="1"/>
    </xf>
    <xf numFmtId="0" fontId="51" fillId="14" borderId="9" xfId="0" applyFont="1" applyFill="1" applyBorder="1" applyAlignment="1">
      <alignment horizontal="left" vertical="top" wrapText="1"/>
    </xf>
    <xf numFmtId="0" fontId="52" fillId="14" borderId="9" xfId="0" applyFont="1" applyFill="1" applyBorder="1" applyAlignment="1">
      <alignment horizontal="left" vertical="top" wrapText="1"/>
    </xf>
    <xf numFmtId="0" fontId="53" fillId="14" borderId="9" xfId="0" applyFont="1" applyFill="1" applyBorder="1" applyAlignment="1">
      <alignment horizontal="left" vertical="top" wrapText="1"/>
    </xf>
    <xf numFmtId="0" fontId="33" fillId="4" borderId="6" xfId="3" quotePrefix="1" applyFont="1" applyFill="1" applyBorder="1" applyAlignment="1" applyProtection="1">
      <alignment horizontal="center" vertical="center" wrapText="1"/>
      <protection locked="0"/>
    </xf>
    <xf numFmtId="0" fontId="33" fillId="5" borderId="6" xfId="0" applyFont="1" applyFill="1" applyBorder="1" applyAlignment="1">
      <alignment vertical="top" wrapText="1"/>
    </xf>
    <xf numFmtId="0" fontId="10" fillId="4" borderId="6" xfId="0" applyFont="1" applyFill="1" applyBorder="1" applyAlignment="1">
      <alignment horizontal="left" vertical="top" wrapText="1"/>
    </xf>
    <xf numFmtId="0" fontId="16" fillId="5" borderId="6" xfId="0" quotePrefix="1" applyFont="1" applyFill="1" applyBorder="1" applyAlignment="1">
      <alignment vertical="top" wrapText="1"/>
    </xf>
    <xf numFmtId="16" fontId="4" fillId="4" borderId="0" xfId="3" applyNumberFormat="1" applyFont="1" applyFill="1" applyBorder="1" applyAlignment="1" applyProtection="1">
      <alignment horizontal="center" vertical="center" wrapText="1"/>
      <protection locked="0"/>
    </xf>
    <xf numFmtId="15" fontId="4" fillId="4" borderId="0" xfId="3" applyNumberFormat="1" applyFont="1" applyFill="1" applyBorder="1" applyAlignment="1" applyProtection="1">
      <alignment horizontal="center" vertical="center" wrapText="1"/>
      <protection locked="0"/>
    </xf>
    <xf numFmtId="0" fontId="4" fillId="10" borderId="1" xfId="3" applyFont="1" applyFill="1" applyBorder="1" applyAlignment="1" applyProtection="1">
      <alignment horizontal="center" vertical="center" wrapText="1"/>
      <protection locked="0"/>
    </xf>
    <xf numFmtId="0" fontId="10" fillId="23" borderId="6" xfId="0" applyFont="1" applyFill="1" applyBorder="1" applyAlignment="1">
      <alignment horizontal="left" vertical="top" wrapText="1"/>
    </xf>
    <xf numFmtId="0" fontId="10" fillId="4" borderId="1" xfId="0" applyFont="1" applyFill="1" applyBorder="1" applyAlignment="1">
      <alignment horizontal="left" vertical="top" wrapText="1"/>
    </xf>
    <xf numFmtId="0" fontId="4" fillId="4" borderId="1" xfId="3" applyFont="1" applyFill="1" applyBorder="1" applyAlignment="1" applyProtection="1">
      <alignment horizontal="center" vertical="center" wrapText="1"/>
      <protection locked="0"/>
    </xf>
    <xf numFmtId="0" fontId="55" fillId="23" borderId="1" xfId="0" applyFont="1" applyFill="1" applyBorder="1" applyAlignment="1">
      <alignment horizontal="left" vertical="top" wrapText="1"/>
    </xf>
    <xf numFmtId="0" fontId="49" fillId="23" borderId="1" xfId="0" applyFont="1" applyFill="1" applyBorder="1" applyAlignment="1">
      <alignment horizontal="left" vertical="top" wrapText="1"/>
    </xf>
    <xf numFmtId="0" fontId="4" fillId="2" borderId="1" xfId="0" applyFont="1" applyFill="1" applyBorder="1" applyAlignment="1">
      <alignment vertical="center" wrapText="1"/>
    </xf>
    <xf numFmtId="0" fontId="57" fillId="0" borderId="0" xfId="9" applyFont="1" applyAlignment="1">
      <alignment wrapText="1"/>
    </xf>
    <xf numFmtId="0" fontId="8" fillId="6" borderId="13" xfId="0" applyFont="1" applyFill="1" applyBorder="1" applyAlignment="1">
      <alignment horizontal="center"/>
    </xf>
    <xf numFmtId="0" fontId="8" fillId="6" borderId="14" xfId="0" applyFont="1" applyFill="1" applyBorder="1" applyAlignment="1">
      <alignment horizontal="center"/>
    </xf>
    <xf numFmtId="0" fontId="8" fillId="12" borderId="14" xfId="0" applyFont="1" applyFill="1" applyBorder="1" applyAlignment="1">
      <alignment horizontal="center"/>
    </xf>
    <xf numFmtId="0" fontId="8" fillId="6" borderId="4" xfId="0" applyFont="1" applyFill="1" applyBorder="1" applyAlignment="1">
      <alignment horizontal="center"/>
    </xf>
    <xf numFmtId="0" fontId="17" fillId="5" borderId="17" xfId="0" quotePrefix="1" applyFont="1" applyFill="1" applyBorder="1" applyAlignment="1">
      <alignment horizontal="center" vertical="center" wrapText="1"/>
    </xf>
    <xf numFmtId="0" fontId="17" fillId="5" borderId="7" xfId="0" applyFont="1" applyFill="1" applyBorder="1" applyAlignment="1">
      <alignment horizontal="center" vertical="center" wrapText="1"/>
    </xf>
    <xf numFmtId="0" fontId="34" fillId="3" borderId="13" xfId="0" quotePrefix="1" applyFont="1" applyFill="1" applyBorder="1" applyAlignment="1">
      <alignment horizontal="center" vertical="center" wrapText="1"/>
    </xf>
    <xf numFmtId="0" fontId="34" fillId="12" borderId="14" xfId="0" quotePrefix="1" applyFont="1" applyFill="1" applyBorder="1" applyAlignment="1">
      <alignment horizontal="center" vertical="center" wrapText="1"/>
    </xf>
    <xf numFmtId="0" fontId="34" fillId="3" borderId="14" xfId="0" quotePrefix="1" applyFont="1" applyFill="1" applyBorder="1" applyAlignment="1">
      <alignment horizontal="center" vertical="center" wrapText="1"/>
    </xf>
    <xf numFmtId="0" fontId="34" fillId="3" borderId="4" xfId="0" quotePrefix="1" applyFont="1" applyFill="1" applyBorder="1" applyAlignment="1">
      <alignment horizontal="center" vertical="center" wrapText="1"/>
    </xf>
    <xf numFmtId="0" fontId="17" fillId="5" borderId="1" xfId="0" quotePrefix="1" applyFont="1" applyFill="1" applyBorder="1" applyAlignment="1">
      <alignment horizontal="center" vertical="center" wrapText="1"/>
    </xf>
    <xf numFmtId="0" fontId="17" fillId="5" borderId="1" xfId="0" applyFont="1" applyFill="1" applyBorder="1" applyAlignment="1">
      <alignment horizontal="center" vertical="center" wrapText="1"/>
    </xf>
    <xf numFmtId="0" fontId="17" fillId="3" borderId="13" xfId="0" quotePrefix="1" applyFont="1" applyFill="1" applyBorder="1" applyAlignment="1">
      <alignment horizontal="center" vertical="center" wrapText="1"/>
    </xf>
    <xf numFmtId="0" fontId="17" fillId="12" borderId="14" xfId="0" applyFont="1" applyFill="1" applyBorder="1" applyAlignment="1">
      <alignment horizontal="center" vertical="center" wrapText="1"/>
    </xf>
    <xf numFmtId="0" fontId="17" fillId="3" borderId="14" xfId="0" applyFont="1" applyFill="1" applyBorder="1" applyAlignment="1">
      <alignment horizontal="center" vertical="center" wrapText="1"/>
    </xf>
    <xf numFmtId="0" fontId="34" fillId="2" borderId="13" xfId="0" applyFont="1" applyFill="1" applyBorder="1" applyAlignment="1">
      <alignment horizontal="center" vertical="center" wrapText="1"/>
    </xf>
    <xf numFmtId="0" fontId="34" fillId="2" borderId="14" xfId="0" applyFont="1" applyFill="1" applyBorder="1" applyAlignment="1">
      <alignment horizontal="center" vertical="center" wrapText="1"/>
    </xf>
    <xf numFmtId="0" fontId="34" fillId="2" borderId="4" xfId="0" applyFont="1" applyFill="1" applyBorder="1" applyAlignment="1">
      <alignment horizontal="center" vertical="center" wrapText="1"/>
    </xf>
    <xf numFmtId="0" fontId="34" fillId="2" borderId="1" xfId="0" quotePrefix="1" applyFont="1" applyFill="1" applyBorder="1" applyAlignment="1">
      <alignment horizontal="center" vertical="center" wrapText="1"/>
    </xf>
    <xf numFmtId="0" fontId="18" fillId="3" borderId="3" xfId="0" quotePrefix="1" applyFont="1" applyFill="1" applyBorder="1" applyAlignment="1">
      <alignment horizontal="center" vertical="center" wrapText="1"/>
    </xf>
    <xf numFmtId="0" fontId="18" fillId="3" borderId="15" xfId="0" quotePrefix="1" applyFont="1" applyFill="1" applyBorder="1" applyAlignment="1">
      <alignment horizontal="center" vertical="center" wrapText="1"/>
    </xf>
    <xf numFmtId="0" fontId="18" fillId="3" borderId="6" xfId="0" quotePrefix="1" applyFont="1" applyFill="1" applyBorder="1" applyAlignment="1">
      <alignment horizontal="center" vertical="center" wrapText="1"/>
    </xf>
    <xf numFmtId="0" fontId="22" fillId="5" borderId="1" xfId="0" applyFont="1" applyFill="1" applyBorder="1" applyAlignment="1">
      <alignment horizontal="center" vertical="center" wrapText="1"/>
    </xf>
    <xf numFmtId="0" fontId="8" fillId="6" borderId="13" xfId="0" quotePrefix="1" applyFont="1" applyFill="1" applyBorder="1" applyAlignment="1">
      <alignment horizontal="center" vertical="top" wrapText="1"/>
    </xf>
    <xf numFmtId="0" fontId="8" fillId="6" borderId="14" xfId="0" quotePrefix="1" applyFont="1" applyFill="1" applyBorder="1" applyAlignment="1">
      <alignment horizontal="center" vertical="top" wrapText="1"/>
    </xf>
    <xf numFmtId="0" fontId="8" fillId="12" borderId="14" xfId="0" quotePrefix="1" applyFont="1" applyFill="1" applyBorder="1" applyAlignment="1">
      <alignment horizontal="center" vertical="top" wrapText="1"/>
    </xf>
    <xf numFmtId="0" fontId="8" fillId="6" borderId="4" xfId="0" quotePrefix="1" applyFont="1" applyFill="1" applyBorder="1" applyAlignment="1">
      <alignment horizontal="center" vertical="top" wrapText="1"/>
    </xf>
    <xf numFmtId="0" fontId="8" fillId="5" borderId="13" xfId="0" applyFont="1" applyFill="1" applyBorder="1" applyAlignment="1">
      <alignment horizontal="center"/>
    </xf>
    <xf numFmtId="0" fontId="8" fillId="5" borderId="14" xfId="0" applyFont="1" applyFill="1" applyBorder="1" applyAlignment="1">
      <alignment horizontal="center"/>
    </xf>
    <xf numFmtId="0" fontId="8" fillId="5" borderId="4" xfId="0" applyFont="1" applyFill="1" applyBorder="1" applyAlignment="1">
      <alignment horizontal="center"/>
    </xf>
    <xf numFmtId="0" fontId="17" fillId="3" borderId="1" xfId="0" applyFont="1" applyFill="1" applyBorder="1" applyAlignment="1">
      <alignment horizontal="center" vertical="center" wrapText="1"/>
    </xf>
    <xf numFmtId="0" fontId="17" fillId="3" borderId="4" xfId="0" applyFont="1" applyFill="1" applyBorder="1" applyAlignment="1">
      <alignment horizontal="center" vertical="center" wrapText="1"/>
    </xf>
    <xf numFmtId="0" fontId="17" fillId="2" borderId="13" xfId="0" applyFont="1" applyFill="1" applyBorder="1" applyAlignment="1">
      <alignment horizontal="center" vertical="center" wrapText="1"/>
    </xf>
    <xf numFmtId="0" fontId="17" fillId="2" borderId="14" xfId="0" applyFont="1" applyFill="1" applyBorder="1" applyAlignment="1">
      <alignment horizontal="center" vertical="center" wrapText="1"/>
    </xf>
    <xf numFmtId="0" fontId="17" fillId="2" borderId="14" xfId="0" applyFont="1" applyFill="1" applyBorder="1" applyAlignment="1">
      <alignment horizontal="center" wrapText="1"/>
    </xf>
    <xf numFmtId="0" fontId="8" fillId="5" borderId="3" xfId="0" applyFont="1" applyFill="1" applyBorder="1" applyAlignment="1">
      <alignment horizontal="center" vertical="top" wrapText="1"/>
    </xf>
    <xf numFmtId="0" fontId="8" fillId="5" borderId="15" xfId="0" applyFont="1" applyFill="1" applyBorder="1" applyAlignment="1">
      <alignment horizontal="center" vertical="top" wrapText="1"/>
    </xf>
    <xf numFmtId="0" fontId="8" fillId="2" borderId="3" xfId="0" applyFont="1" applyFill="1" applyBorder="1" applyAlignment="1">
      <alignment horizontal="center" wrapText="1"/>
    </xf>
    <xf numFmtId="0" fontId="8" fillId="2" borderId="6" xfId="0" applyFont="1" applyFill="1" applyBorder="1" applyAlignment="1">
      <alignment horizontal="center" wrapText="1"/>
    </xf>
    <xf numFmtId="0" fontId="8" fillId="3" borderId="14" xfId="0" quotePrefix="1" applyFont="1" applyFill="1" applyBorder="1" applyAlignment="1">
      <alignment horizontal="center"/>
    </xf>
    <xf numFmtId="0" fontId="8" fillId="12" borderId="14" xfId="0" quotePrefix="1" applyFont="1" applyFill="1" applyBorder="1" applyAlignment="1">
      <alignment horizontal="center"/>
    </xf>
    <xf numFmtId="0" fontId="8" fillId="3" borderId="4" xfId="0" quotePrefix="1" applyFont="1" applyFill="1" applyBorder="1" applyAlignment="1">
      <alignment horizontal="center"/>
    </xf>
    <xf numFmtId="0" fontId="8" fillId="8" borderId="1" xfId="0" applyFont="1" applyFill="1" applyBorder="1" applyAlignment="1">
      <alignment horizontal="center" vertical="center" wrapText="1"/>
    </xf>
    <xf numFmtId="0" fontId="8" fillId="8" borderId="3" xfId="0" applyFont="1" applyFill="1" applyBorder="1" applyAlignment="1">
      <alignment horizontal="center" vertical="center" wrapText="1"/>
    </xf>
    <xf numFmtId="0" fontId="8" fillId="6" borderId="13" xfId="0" quotePrefix="1" applyFont="1" applyFill="1" applyBorder="1" applyAlignment="1">
      <alignment horizontal="center" vertical="top"/>
    </xf>
    <xf numFmtId="0" fontId="8" fillId="6" borderId="14" xfId="0" quotePrefix="1" applyFont="1" applyFill="1" applyBorder="1" applyAlignment="1">
      <alignment horizontal="center" vertical="top"/>
    </xf>
    <xf numFmtId="0" fontId="8" fillId="8" borderId="2" xfId="0" applyFont="1" applyFill="1" applyBorder="1" applyAlignment="1">
      <alignment horizontal="center" vertical="top" wrapText="1"/>
    </xf>
    <xf numFmtId="0" fontId="8" fillId="8" borderId="17" xfId="0" applyFont="1" applyFill="1" applyBorder="1" applyAlignment="1">
      <alignment horizontal="center" vertical="top" wrapText="1"/>
    </xf>
    <xf numFmtId="0" fontId="8" fillId="8" borderId="7" xfId="0" applyFont="1" applyFill="1" applyBorder="1" applyAlignment="1">
      <alignment horizontal="center" vertical="top" wrapText="1"/>
    </xf>
    <xf numFmtId="0" fontId="8" fillId="3" borderId="17" xfId="0" applyFont="1" applyFill="1" applyBorder="1" applyAlignment="1">
      <alignment horizontal="center" vertical="top" wrapText="1"/>
    </xf>
    <xf numFmtId="0" fontId="8" fillId="12" borderId="17" xfId="0" applyFont="1" applyFill="1" applyBorder="1" applyAlignment="1">
      <alignment horizontal="center" vertical="top" wrapText="1"/>
    </xf>
    <xf numFmtId="0" fontId="8" fillId="3" borderId="19" xfId="0" applyFont="1" applyFill="1" applyBorder="1" applyAlignment="1">
      <alignment horizontal="center" vertical="top" wrapText="1"/>
    </xf>
    <xf numFmtId="0" fontId="8" fillId="12" borderId="19" xfId="0" applyFont="1" applyFill="1" applyBorder="1" applyAlignment="1">
      <alignment horizontal="center" vertical="top" wrapText="1"/>
    </xf>
    <xf numFmtId="0" fontId="8" fillId="13" borderId="1" xfId="3" applyFont="1" applyFill="1" applyBorder="1" applyAlignment="1">
      <alignment horizontal="center" vertical="center" wrapText="1"/>
    </xf>
    <xf numFmtId="0" fontId="8" fillId="9" borderId="1" xfId="3" applyFont="1" applyFill="1" applyBorder="1" applyAlignment="1">
      <alignment horizontal="center" vertical="center" wrapText="1"/>
    </xf>
    <xf numFmtId="0" fontId="8" fillId="6" borderId="4" xfId="0" applyFont="1" applyFill="1" applyBorder="1" applyAlignment="1">
      <alignment horizontal="center" vertical="top" wrapText="1"/>
    </xf>
    <xf numFmtId="0" fontId="8" fillId="6" borderId="1" xfId="0" applyFont="1" applyFill="1" applyBorder="1" applyAlignment="1">
      <alignment horizontal="center" vertical="top" wrapText="1"/>
    </xf>
    <xf numFmtId="0" fontId="8" fillId="5" borderId="1" xfId="0" applyFont="1" applyFill="1" applyBorder="1" applyAlignment="1">
      <alignment horizontal="center" vertical="top" wrapText="1"/>
    </xf>
    <xf numFmtId="0" fontId="22" fillId="4" borderId="13" xfId="0" applyFont="1" applyFill="1" applyBorder="1" applyAlignment="1" applyProtection="1">
      <alignment horizontal="center" vertical="center" wrapText="1"/>
      <protection locked="0"/>
    </xf>
    <xf numFmtId="0" fontId="22" fillId="4" borderId="4" xfId="0" applyFont="1" applyFill="1" applyBorder="1" applyAlignment="1" applyProtection="1">
      <alignment horizontal="center" vertical="center" wrapText="1"/>
      <protection locked="0"/>
    </xf>
    <xf numFmtId="0" fontId="17" fillId="12" borderId="1" xfId="0" applyFont="1" applyFill="1" applyBorder="1" applyAlignment="1">
      <alignment horizontal="center" vertical="center" wrapText="1"/>
    </xf>
    <xf numFmtId="0" fontId="17" fillId="3" borderId="13" xfId="0" applyFont="1" applyFill="1" applyBorder="1" applyAlignment="1">
      <alignment horizontal="center" vertical="center" wrapText="1"/>
    </xf>
    <xf numFmtId="0" fontId="17" fillId="7" borderId="1" xfId="0" quotePrefix="1" applyFont="1" applyFill="1" applyBorder="1" applyAlignment="1">
      <alignment horizontal="center" vertical="center" wrapText="1"/>
    </xf>
    <xf numFmtId="0" fontId="17" fillId="7" borderId="1" xfId="0" applyFont="1" applyFill="1" applyBorder="1" applyAlignment="1">
      <alignment horizontal="center" vertical="center" wrapText="1"/>
    </xf>
    <xf numFmtId="0" fontId="34" fillId="3" borderId="13" xfId="0" applyFont="1" applyFill="1" applyBorder="1" applyAlignment="1">
      <alignment horizontal="center" vertical="center" wrapText="1"/>
    </xf>
    <xf numFmtId="0" fontId="34" fillId="12" borderId="14" xfId="0" applyFont="1" applyFill="1" applyBorder="1" applyAlignment="1">
      <alignment horizontal="center" vertical="center" wrapText="1"/>
    </xf>
    <xf numFmtId="0" fontId="34" fillId="3" borderId="14" xfId="0" applyFont="1" applyFill="1" applyBorder="1" applyAlignment="1">
      <alignment horizontal="center" vertical="center" wrapText="1"/>
    </xf>
    <xf numFmtId="0" fontId="34" fillId="3" borderId="4" xfId="0" applyFont="1" applyFill="1" applyBorder="1" applyAlignment="1">
      <alignment horizontal="center" vertical="center" wrapText="1"/>
    </xf>
    <xf numFmtId="0" fontId="43" fillId="15" borderId="0" xfId="0" applyFont="1" applyFill="1" applyAlignment="1" applyProtection="1">
      <alignment horizontal="center" wrapText="1"/>
      <protection locked="0"/>
    </xf>
    <xf numFmtId="0" fontId="8" fillId="5" borderId="7" xfId="0" applyFont="1" applyFill="1" applyBorder="1" applyAlignment="1">
      <alignment horizontal="center" vertical="top" wrapText="1"/>
    </xf>
    <xf numFmtId="0" fontId="8" fillId="5" borderId="20" xfId="0" applyFont="1" applyFill="1" applyBorder="1" applyAlignment="1">
      <alignment horizontal="center" vertical="top" wrapText="1"/>
    </xf>
    <xf numFmtId="0" fontId="35" fillId="8" borderId="9" xfId="0" applyFont="1" applyFill="1" applyBorder="1" applyAlignment="1">
      <alignment horizontal="center" vertical="top" wrapText="1"/>
    </xf>
    <xf numFmtId="0" fontId="35" fillId="8" borderId="19" xfId="0" applyFont="1" applyFill="1" applyBorder="1" applyAlignment="1">
      <alignment horizontal="center" vertical="top" wrapText="1"/>
    </xf>
    <xf numFmtId="0" fontId="35" fillId="8" borderId="16" xfId="0" applyFont="1" applyFill="1" applyBorder="1" applyAlignment="1">
      <alignment horizontal="center" vertical="top" wrapText="1"/>
    </xf>
    <xf numFmtId="0" fontId="8" fillId="21" borderId="3" xfId="0" applyFont="1" applyFill="1" applyBorder="1" applyAlignment="1">
      <alignment horizontal="center" vertical="top" wrapText="1"/>
    </xf>
    <xf numFmtId="0" fontId="8" fillId="21" borderId="15" xfId="0" applyFont="1" applyFill="1" applyBorder="1" applyAlignment="1">
      <alignment horizontal="center" vertical="top" wrapText="1"/>
    </xf>
    <xf numFmtId="0" fontId="8" fillId="21" borderId="6" xfId="0" applyFont="1" applyFill="1" applyBorder="1" applyAlignment="1">
      <alignment horizontal="center" vertical="top" wrapText="1"/>
    </xf>
    <xf numFmtId="0" fontId="8" fillId="6" borderId="18" xfId="0" quotePrefix="1" applyFont="1" applyFill="1" applyBorder="1" applyAlignment="1">
      <alignment horizontal="center" vertical="center" wrapText="1"/>
    </xf>
    <xf numFmtId="0" fontId="8" fillId="6" borderId="0" xfId="0" quotePrefix="1" applyFont="1" applyFill="1" applyBorder="1" applyAlignment="1">
      <alignment horizontal="center" vertical="center" wrapText="1"/>
    </xf>
    <xf numFmtId="0" fontId="8" fillId="6" borderId="18" xfId="0" applyFont="1" applyFill="1" applyBorder="1" applyAlignment="1">
      <alignment horizontal="center" vertical="center" wrapText="1"/>
    </xf>
    <xf numFmtId="0" fontId="8" fillId="6" borderId="0" xfId="0" applyFont="1" applyFill="1" applyBorder="1" applyAlignment="1">
      <alignment horizontal="center" vertical="center" wrapText="1"/>
    </xf>
    <xf numFmtId="0" fontId="8" fillId="6" borderId="9" xfId="0" applyFont="1" applyFill="1" applyBorder="1" applyAlignment="1">
      <alignment horizontal="center" vertical="center" wrapText="1"/>
    </xf>
    <xf numFmtId="0" fontId="8" fillId="6" borderId="19" xfId="0" applyFont="1" applyFill="1" applyBorder="1" applyAlignment="1">
      <alignment horizontal="center" vertical="center" wrapText="1"/>
    </xf>
    <xf numFmtId="0" fontId="8" fillId="3" borderId="13" xfId="0" applyFont="1" applyFill="1" applyBorder="1" applyAlignment="1">
      <alignment horizontal="center" wrapText="1"/>
    </xf>
    <xf numFmtId="0" fontId="8" fillId="3" borderId="14" xfId="0" applyFont="1" applyFill="1" applyBorder="1" applyAlignment="1">
      <alignment horizontal="center" wrapText="1"/>
    </xf>
    <xf numFmtId="0" fontId="17" fillId="2" borderId="13" xfId="0" quotePrefix="1" applyFont="1" applyFill="1" applyBorder="1" applyAlignment="1">
      <alignment horizontal="center" vertical="center" wrapText="1"/>
    </xf>
    <xf numFmtId="0" fontId="17" fillId="2" borderId="14" xfId="0" quotePrefix="1" applyFont="1" applyFill="1" applyBorder="1" applyAlignment="1">
      <alignment horizontal="center" vertical="center" wrapText="1"/>
    </xf>
    <xf numFmtId="0" fontId="17" fillId="2" borderId="17" xfId="0" quotePrefix="1" applyFont="1" applyFill="1" applyBorder="1" applyAlignment="1">
      <alignment horizontal="center" vertical="center" wrapText="1"/>
    </xf>
    <xf numFmtId="0" fontId="17" fillId="2" borderId="7" xfId="0" quotePrefix="1" applyFont="1" applyFill="1" applyBorder="1" applyAlignment="1">
      <alignment horizontal="center" wrapText="1"/>
    </xf>
    <xf numFmtId="0" fontId="34" fillId="2" borderId="2" xfId="0" quotePrefix="1" applyFont="1" applyFill="1" applyBorder="1" applyAlignment="1">
      <alignment horizontal="center" vertical="center" wrapText="1"/>
    </xf>
    <xf numFmtId="0" fontId="34" fillId="2" borderId="17" xfId="0" quotePrefix="1" applyFont="1" applyFill="1" applyBorder="1" applyAlignment="1">
      <alignment horizontal="center" vertical="center" wrapText="1"/>
    </xf>
    <xf numFmtId="0" fontId="34" fillId="2" borderId="9" xfId="0" quotePrefix="1" applyFont="1" applyFill="1" applyBorder="1" applyAlignment="1">
      <alignment horizontal="center" vertical="center" wrapText="1"/>
    </xf>
    <xf numFmtId="0" fontId="34" fillId="2" borderId="19" xfId="0" quotePrefix="1" applyFont="1" applyFill="1" applyBorder="1" applyAlignment="1">
      <alignment horizontal="center" vertical="center" wrapText="1"/>
    </xf>
    <xf numFmtId="0" fontId="17" fillId="5" borderId="14"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8" fillId="8" borderId="13" xfId="0" quotePrefix="1" applyFont="1" applyFill="1" applyBorder="1" applyAlignment="1">
      <alignment horizontal="center" vertical="top" wrapText="1"/>
    </xf>
    <xf numFmtId="0" fontId="8" fillId="8" borderId="14" xfId="0" quotePrefix="1" applyFont="1" applyFill="1" applyBorder="1" applyAlignment="1">
      <alignment horizontal="center" vertical="top" wrapText="1"/>
    </xf>
    <xf numFmtId="0" fontId="8" fillId="8" borderId="4" xfId="0" quotePrefix="1" applyFont="1" applyFill="1" applyBorder="1" applyAlignment="1">
      <alignment horizontal="center" vertical="top" wrapText="1"/>
    </xf>
    <xf numFmtId="0" fontId="37" fillId="10" borderId="18" xfId="0" applyFont="1" applyFill="1" applyBorder="1" applyAlignment="1">
      <alignment horizontal="left" vertical="top" wrapText="1"/>
    </xf>
    <xf numFmtId="0" fontId="37" fillId="10" borderId="0" xfId="0" applyFont="1" applyFill="1" applyBorder="1" applyAlignment="1">
      <alignment horizontal="left" vertical="top" wrapText="1"/>
    </xf>
    <xf numFmtId="0" fontId="37" fillId="10" borderId="20" xfId="0" applyFont="1" applyFill="1" applyBorder="1" applyAlignment="1">
      <alignment horizontal="left" vertical="top" wrapText="1"/>
    </xf>
    <xf numFmtId="0" fontId="37" fillId="3" borderId="18" xfId="0" applyFont="1" applyFill="1" applyBorder="1" applyAlignment="1">
      <alignment horizontal="left" vertical="top" wrapText="1"/>
    </xf>
    <xf numFmtId="0" fontId="37" fillId="3" borderId="0" xfId="0" applyFont="1" applyFill="1" applyBorder="1" applyAlignment="1">
      <alignment horizontal="left" vertical="top" wrapText="1"/>
    </xf>
    <xf numFmtId="0" fontId="37" fillId="3" borderId="20" xfId="0" applyFont="1" applyFill="1" applyBorder="1" applyAlignment="1">
      <alignment horizontal="left" vertical="top" wrapText="1"/>
    </xf>
    <xf numFmtId="0" fontId="17" fillId="14" borderId="2" xfId="0" applyFont="1" applyFill="1" applyBorder="1" applyAlignment="1">
      <alignment horizontal="center" vertical="top" wrapText="1"/>
    </xf>
    <xf numFmtId="0" fontId="17" fillId="14" borderId="7" xfId="0" applyFont="1" applyFill="1" applyBorder="1" applyAlignment="1">
      <alignment horizontal="center" vertical="top" wrapText="1"/>
    </xf>
    <xf numFmtId="0" fontId="17" fillId="14" borderId="18" xfId="0" applyFont="1" applyFill="1" applyBorder="1" applyAlignment="1">
      <alignment horizontal="center" vertical="top" wrapText="1"/>
    </xf>
    <xf numFmtId="0" fontId="17" fillId="14" borderId="20" xfId="0" applyFont="1" applyFill="1" applyBorder="1" applyAlignment="1">
      <alignment horizontal="center" vertical="top" wrapText="1"/>
    </xf>
    <xf numFmtId="0" fontId="17" fillId="14" borderId="9" xfId="0" applyFont="1" applyFill="1" applyBorder="1" applyAlignment="1">
      <alignment horizontal="center" vertical="top" wrapText="1"/>
    </xf>
    <xf numFmtId="0" fontId="17" fillId="14" borderId="16" xfId="0" applyFont="1" applyFill="1" applyBorder="1" applyAlignment="1">
      <alignment horizontal="center" vertical="top" wrapText="1"/>
    </xf>
    <xf numFmtId="0" fontId="36" fillId="6" borderId="18" xfId="0" applyFont="1" applyFill="1" applyBorder="1" applyAlignment="1">
      <alignment horizontal="center" vertical="top" wrapText="1"/>
    </xf>
    <xf numFmtId="0" fontId="36" fillId="6" borderId="20" xfId="0" applyFont="1" applyFill="1" applyBorder="1" applyAlignment="1">
      <alignment horizontal="center" vertical="top" wrapText="1"/>
    </xf>
    <xf numFmtId="0" fontId="37" fillId="10" borderId="13" xfId="0" applyFont="1" applyFill="1" applyBorder="1" applyAlignment="1">
      <alignment horizontal="left" vertical="top" wrapText="1"/>
    </xf>
    <xf numFmtId="0" fontId="37" fillId="10" borderId="14" xfId="0" applyFont="1" applyFill="1" applyBorder="1" applyAlignment="1">
      <alignment horizontal="left" vertical="top" wrapText="1"/>
    </xf>
    <xf numFmtId="0" fontId="37" fillId="10" borderId="4" xfId="0" applyFont="1" applyFill="1" applyBorder="1" applyAlignment="1">
      <alignment horizontal="left" vertical="top" wrapText="1"/>
    </xf>
    <xf numFmtId="0" fontId="40" fillId="16" borderId="0" xfId="0" applyFont="1" applyFill="1" applyAlignment="1">
      <alignment vertical="center" wrapText="1"/>
    </xf>
    <xf numFmtId="0" fontId="40" fillId="0" borderId="0" xfId="0" applyFont="1" applyAlignment="1">
      <alignment vertical="center" wrapText="1"/>
    </xf>
    <xf numFmtId="0" fontId="8" fillId="17" borderId="1" xfId="0" applyFont="1" applyFill="1" applyBorder="1" applyAlignment="1">
      <alignment horizontal="left" vertical="top"/>
    </xf>
    <xf numFmtId="0" fontId="8" fillId="20" borderId="1" xfId="0" applyFont="1" applyFill="1" applyBorder="1" applyAlignment="1">
      <alignment horizontal="left" vertical="top" wrapText="1"/>
    </xf>
    <xf numFmtId="0" fontId="36" fillId="17" borderId="1" xfId="0" applyFont="1" applyFill="1" applyBorder="1" applyAlignment="1">
      <alignment horizontal="left" vertical="top" wrapText="1"/>
    </xf>
    <xf numFmtId="0" fontId="8" fillId="14" borderId="1" xfId="0" quotePrefix="1" applyFont="1" applyFill="1" applyBorder="1" applyAlignment="1">
      <alignment horizontal="left" vertical="top" wrapText="1"/>
    </xf>
    <xf numFmtId="0" fontId="8" fillId="14" borderId="1" xfId="0" applyFont="1" applyFill="1" applyBorder="1" applyAlignment="1">
      <alignment horizontal="left" vertical="top" wrapText="1"/>
    </xf>
    <xf numFmtId="0" fontId="8" fillId="17" borderId="1" xfId="0" quotePrefix="1" applyFont="1" applyFill="1" applyBorder="1" applyAlignment="1">
      <alignment horizontal="left" vertical="top" wrapText="1"/>
    </xf>
    <xf numFmtId="0" fontId="8" fillId="17" borderId="1" xfId="0" applyFont="1" applyFill="1" applyBorder="1" applyAlignment="1">
      <alignment horizontal="left" vertical="top" wrapText="1"/>
    </xf>
    <xf numFmtId="0" fontId="35" fillId="20" borderId="1" xfId="0" applyFont="1" applyFill="1" applyBorder="1" applyAlignment="1">
      <alignment horizontal="left" vertical="top" wrapText="1"/>
    </xf>
    <xf numFmtId="0" fontId="17" fillId="14" borderId="1" xfId="0" applyFont="1" applyFill="1" applyBorder="1" applyAlignment="1">
      <alignment horizontal="left" vertical="top" wrapText="1"/>
    </xf>
    <xf numFmtId="0" fontId="17" fillId="14" borderId="4" xfId="0" applyFont="1" applyFill="1" applyBorder="1" applyAlignment="1">
      <alignment horizontal="left" vertical="top" wrapText="1"/>
    </xf>
    <xf numFmtId="0" fontId="8" fillId="14" borderId="1" xfId="0" quotePrefix="1" applyFont="1" applyFill="1" applyBorder="1" applyAlignment="1">
      <alignment horizontal="left" vertical="top"/>
    </xf>
    <xf numFmtId="0" fontId="8" fillId="2" borderId="1" xfId="0" applyFont="1" applyFill="1" applyBorder="1" applyAlignment="1">
      <alignment horizontal="left" vertical="top" wrapText="1"/>
    </xf>
    <xf numFmtId="0" fontId="8" fillId="6" borderId="1" xfId="0" quotePrefix="1" applyFont="1" applyFill="1" applyBorder="1" applyAlignment="1">
      <alignment horizontal="left" vertical="top" wrapText="1"/>
    </xf>
    <xf numFmtId="0" fontId="8" fillId="12" borderId="1" xfId="0" quotePrefix="1" applyFont="1" applyFill="1" applyBorder="1" applyAlignment="1">
      <alignment horizontal="left" vertical="top" wrapText="1"/>
    </xf>
    <xf numFmtId="0" fontId="8" fillId="6" borderId="1" xfId="0" applyFont="1" applyFill="1" applyBorder="1" applyAlignment="1">
      <alignment horizontal="left" vertical="top"/>
    </xf>
    <xf numFmtId="0" fontId="8" fillId="12" borderId="1" xfId="0" applyFont="1" applyFill="1" applyBorder="1" applyAlignment="1">
      <alignment horizontal="left" vertical="top"/>
    </xf>
    <xf numFmtId="0" fontId="8" fillId="17" borderId="1" xfId="0" quotePrefix="1" applyFont="1" applyFill="1" applyBorder="1" applyAlignment="1">
      <alignment horizontal="left" vertical="top"/>
    </xf>
    <xf numFmtId="0" fontId="17" fillId="14" borderId="1" xfId="0" quotePrefix="1" applyFont="1" applyFill="1" applyBorder="1" applyAlignment="1">
      <alignment horizontal="left" vertical="top" wrapText="1"/>
    </xf>
    <xf numFmtId="0" fontId="34" fillId="20" borderId="1" xfId="0" applyFont="1" applyFill="1" applyBorder="1" applyAlignment="1">
      <alignment horizontal="left" vertical="top" wrapText="1"/>
    </xf>
    <xf numFmtId="0" fontId="34" fillId="20" borderId="1" xfId="0" quotePrefix="1" applyFont="1" applyFill="1" applyBorder="1" applyAlignment="1">
      <alignment horizontal="left" vertical="top" wrapText="1"/>
    </xf>
    <xf numFmtId="0" fontId="37" fillId="10" borderId="17" xfId="0" applyFont="1" applyFill="1" applyBorder="1" applyAlignment="1">
      <alignment horizontal="left" vertical="top" wrapText="1"/>
    </xf>
    <xf numFmtId="0" fontId="8" fillId="21" borderId="17" xfId="0" applyFont="1" applyFill="1" applyBorder="1" applyAlignment="1">
      <alignment horizontal="left" vertical="top" wrapText="1"/>
    </xf>
    <xf numFmtId="0" fontId="8" fillId="21" borderId="7" xfId="0" applyFont="1" applyFill="1" applyBorder="1" applyAlignment="1">
      <alignment horizontal="left" vertical="top" wrapText="1"/>
    </xf>
    <xf numFmtId="0" fontId="17" fillId="18" borderId="1" xfId="0" quotePrefix="1" applyFont="1" applyFill="1" applyBorder="1" applyAlignment="1">
      <alignment horizontal="left" vertical="top" wrapText="1"/>
    </xf>
    <xf numFmtId="0" fontId="17" fillId="18" borderId="1" xfId="0" applyFont="1" applyFill="1" applyBorder="1" applyAlignment="1">
      <alignment horizontal="left" vertical="top" wrapText="1"/>
    </xf>
    <xf numFmtId="0" fontId="17" fillId="7" borderId="1" xfId="0" quotePrefix="1" applyFont="1" applyFill="1" applyBorder="1" applyAlignment="1">
      <alignment horizontal="left" vertical="top" wrapText="1"/>
    </xf>
    <xf numFmtId="0" fontId="17" fillId="7" borderId="1" xfId="0" applyFont="1" applyFill="1" applyBorder="1" applyAlignment="1">
      <alignment horizontal="left" vertical="top" wrapText="1"/>
    </xf>
    <xf numFmtId="0" fontId="57" fillId="0" borderId="0" xfId="9" quotePrefix="1" applyFont="1" applyAlignment="1">
      <alignment wrapText="1"/>
    </xf>
    <xf numFmtId="0" fontId="57" fillId="0" borderId="1" xfId="9" applyFont="1" applyBorder="1" applyAlignment="1">
      <alignment wrapText="1"/>
    </xf>
    <xf numFmtId="0" fontId="59" fillId="0" borderId="0" xfId="9" applyFont="1" applyAlignment="1">
      <alignment wrapText="1"/>
    </xf>
    <xf numFmtId="0" fontId="57" fillId="0" borderId="0" xfId="9" applyFont="1" applyAlignment="1">
      <alignment vertical="top" wrapText="1"/>
    </xf>
    <xf numFmtId="49" fontId="61" fillId="0" borderId="0" xfId="10" applyNumberFormat="1" applyFont="1" applyBorder="1" applyAlignment="1">
      <alignment vertical="top"/>
    </xf>
    <xf numFmtId="0" fontId="57" fillId="0" borderId="0" xfId="9" quotePrefix="1" applyFont="1" applyAlignment="1">
      <alignment vertical="top" wrapText="1"/>
    </xf>
    <xf numFmtId="0" fontId="8" fillId="5" borderId="5" xfId="0" applyFont="1" applyFill="1" applyBorder="1" applyAlignment="1">
      <alignment vertical="top" wrapText="1"/>
    </xf>
    <xf numFmtId="0" fontId="60" fillId="0" borderId="0" xfId="0" applyFont="1" applyAlignment="1">
      <alignment vertical="top" wrapText="1"/>
    </xf>
    <xf numFmtId="0" fontId="60" fillId="0" borderId="0" xfId="0" quotePrefix="1" applyFont="1" applyAlignment="1">
      <alignment vertical="top" wrapText="1"/>
    </xf>
    <xf numFmtId="0" fontId="62" fillId="0" borderId="0" xfId="10" applyFont="1" applyBorder="1" applyAlignment="1">
      <alignment vertical="top" wrapText="1"/>
    </xf>
    <xf numFmtId="0" fontId="62" fillId="0" borderId="0" xfId="10" applyFont="1" applyFill="1" applyBorder="1" applyAlignment="1">
      <alignment vertical="top" wrapText="1"/>
    </xf>
    <xf numFmtId="0" fontId="57" fillId="0" borderId="0" xfId="9" applyFont="1" applyBorder="1" applyAlignment="1">
      <alignment wrapText="1"/>
    </xf>
  </cellXfs>
  <cellStyles count="11">
    <cellStyle name="Excel Built-in Normal" xfId="1"/>
    <cellStyle name="Normale" xfId="0" builtinId="0"/>
    <cellStyle name="Normale 2" xfId="2"/>
    <cellStyle name="Normale 3" xfId="3"/>
    <cellStyle name="Normale 3 2" xfId="4"/>
    <cellStyle name="Normale 3 2 2" xfId="5"/>
    <cellStyle name="Normale 4" xfId="8"/>
    <cellStyle name="Normale 5" xfId="6"/>
    <cellStyle name="Normale 5 2" xfId="7"/>
    <cellStyle name="Normale 6" xfId="9"/>
    <cellStyle name="Normale 7" xfId="10"/>
  </cellStyles>
  <dxfs count="0"/>
  <tableStyles count="0" defaultTableStyle="TableStyleMedium2" defaultPivotStyle="PivotStyleLight16"/>
  <colors>
    <mruColors>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kiwi.sian.it/rup/DOMANDA%20DI%20PAGAMENTO/Modulistica/Documents%20and%20Settings/ritac/Impostazioni%20locali/Temporary%20Internet%20Files/OLKF/Domanda/seminativi/1998/doma9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kcorrettiva"/>
      <sheetName val="codici1"/>
      <sheetName val="codici2"/>
      <sheetName val="codici3"/>
      <sheetName val="codici4"/>
      <sheetName val="codici5"/>
      <sheetName val="modello"/>
      <sheetName val="modello (2)"/>
      <sheetName val="relazione food-no food"/>
    </sheetNames>
    <sheetDataSet>
      <sheetData sheetId="0" refreshError="1"/>
      <sheetData sheetId="1" refreshError="1"/>
      <sheetData sheetId="2" refreshError="1"/>
      <sheetData sheetId="3" refreshError="1"/>
      <sheetData sheetId="4" refreshError="1"/>
      <sheetData sheetId="5">
        <row r="3">
          <cell r="B3" t="str">
            <v>CODICI ISTAT</v>
          </cell>
          <cell r="E3" t="str">
            <v>RESE (Q/HA)</v>
          </cell>
        </row>
        <row r="4">
          <cell r="A4" t="str">
            <v>REGIONE</v>
          </cell>
          <cell r="B4" t="str">
            <v>PROV.</v>
          </cell>
          <cell r="C4" t="str">
            <v>ZONA</v>
          </cell>
          <cell r="D4" t="str">
            <v>DESCRIZIONE DELLA ZONA</v>
          </cell>
          <cell r="E4" t="str">
            <v>MAIS</v>
          </cell>
          <cell r="F4" t="str">
            <v>ALTRI CEREALI</v>
          </cell>
          <cell r="G4" t="str">
            <v>PIANTE PROTEICHE</v>
          </cell>
          <cell r="H4" t="str">
            <v xml:space="preserve"> LINO NON TESSILE</v>
          </cell>
          <cell r="I4" t="str">
            <v>SEMI OLEOSI (semina autunnale)</v>
          </cell>
          <cell r="J4" t="str">
            <v>SEMI OLEOSI (semina primaverile)</v>
          </cell>
        </row>
        <row r="5">
          <cell r="A5">
            <v>19</v>
          </cell>
          <cell r="B5">
            <v>84</v>
          </cell>
          <cell r="C5">
            <v>3</v>
          </cell>
          <cell r="D5" t="str">
            <v xml:space="preserve"> AGRIGENTO COLLINA INTERNA</v>
          </cell>
          <cell r="E5">
            <v>14.16</v>
          </cell>
          <cell r="F5">
            <v>14.16</v>
          </cell>
          <cell r="G5">
            <v>0</v>
          </cell>
          <cell r="H5">
            <v>0</v>
          </cell>
          <cell r="I5">
            <v>0</v>
          </cell>
          <cell r="J5">
            <v>0</v>
          </cell>
        </row>
        <row r="6">
          <cell r="A6">
            <v>19</v>
          </cell>
          <cell r="B6">
            <v>84</v>
          </cell>
          <cell r="C6">
            <v>4</v>
          </cell>
          <cell r="D6" t="str">
            <v xml:space="preserve"> AGRIGENTO COLLINA LITORANEA</v>
          </cell>
          <cell r="E6">
            <v>13.52</v>
          </cell>
          <cell r="F6">
            <v>13.52</v>
          </cell>
          <cell r="G6">
            <v>0</v>
          </cell>
          <cell r="H6">
            <v>0</v>
          </cell>
          <cell r="I6">
            <v>0</v>
          </cell>
          <cell r="J6">
            <v>0</v>
          </cell>
        </row>
        <row r="7">
          <cell r="A7">
            <v>19</v>
          </cell>
          <cell r="B7">
            <v>84</v>
          </cell>
          <cell r="C7">
            <v>1</v>
          </cell>
          <cell r="D7" t="str">
            <v xml:space="preserve"> AGRIGENTO MONTAGNA INTERNA</v>
          </cell>
          <cell r="E7">
            <v>48.71</v>
          </cell>
          <cell r="F7">
            <v>16.66</v>
          </cell>
          <cell r="G7">
            <v>0</v>
          </cell>
          <cell r="H7">
            <v>0</v>
          </cell>
          <cell r="I7">
            <v>0</v>
          </cell>
          <cell r="J7">
            <v>0</v>
          </cell>
        </row>
        <row r="8">
          <cell r="A8">
            <v>19</v>
          </cell>
          <cell r="B8">
            <v>84</v>
          </cell>
          <cell r="C8">
            <v>5</v>
          </cell>
          <cell r="D8" t="str">
            <v xml:space="preserve"> AGRIGENTO PIANURA</v>
          </cell>
          <cell r="E8">
            <v>15.9</v>
          </cell>
          <cell r="F8">
            <v>15.9</v>
          </cell>
          <cell r="G8">
            <v>0</v>
          </cell>
          <cell r="H8">
            <v>0</v>
          </cell>
          <cell r="I8">
            <v>0</v>
          </cell>
          <cell r="J8">
            <v>0</v>
          </cell>
        </row>
        <row r="9">
          <cell r="A9">
            <v>1</v>
          </cell>
          <cell r="B9">
            <v>6</v>
          </cell>
          <cell r="C9">
            <v>3</v>
          </cell>
          <cell r="D9" t="str">
            <v xml:space="preserve"> ALESSANDRIA COLLINA INTERNA</v>
          </cell>
          <cell r="E9">
            <v>48.19</v>
          </cell>
          <cell r="F9">
            <v>43.33</v>
          </cell>
          <cell r="G9">
            <v>0</v>
          </cell>
          <cell r="H9">
            <v>0</v>
          </cell>
          <cell r="I9">
            <v>0</v>
          </cell>
          <cell r="J9">
            <v>0</v>
          </cell>
        </row>
        <row r="10">
          <cell r="A10">
            <v>1</v>
          </cell>
          <cell r="B10">
            <v>6</v>
          </cell>
          <cell r="C10">
            <v>1</v>
          </cell>
          <cell r="D10" t="str">
            <v xml:space="preserve"> ALESSANDRIA MONTAGNA INTERNA</v>
          </cell>
          <cell r="E10">
            <v>22.65</v>
          </cell>
          <cell r="F10">
            <v>32.53</v>
          </cell>
          <cell r="G10">
            <v>0</v>
          </cell>
          <cell r="H10">
            <v>0</v>
          </cell>
          <cell r="I10">
            <v>0</v>
          </cell>
          <cell r="J10">
            <v>0</v>
          </cell>
        </row>
        <row r="11">
          <cell r="A11">
            <v>1</v>
          </cell>
          <cell r="B11">
            <v>6</v>
          </cell>
          <cell r="C11">
            <v>5</v>
          </cell>
          <cell r="D11" t="str">
            <v xml:space="preserve"> ALESSANDRIA PIANURA</v>
          </cell>
          <cell r="E11">
            <v>67.010000000000005</v>
          </cell>
          <cell r="F11">
            <v>45.96</v>
          </cell>
          <cell r="G11">
            <v>0</v>
          </cell>
          <cell r="H11">
            <v>0</v>
          </cell>
          <cell r="I11">
            <v>0</v>
          </cell>
          <cell r="J11">
            <v>0</v>
          </cell>
        </row>
        <row r="12">
          <cell r="A12">
            <v>11</v>
          </cell>
          <cell r="B12">
            <v>42</v>
          </cell>
          <cell r="C12">
            <v>3</v>
          </cell>
          <cell r="D12" t="str">
            <v xml:space="preserve"> ANCONA COLLINA INTERNA</v>
          </cell>
          <cell r="E12">
            <v>63.89</v>
          </cell>
          <cell r="F12">
            <v>37.29</v>
          </cell>
          <cell r="G12">
            <v>0</v>
          </cell>
          <cell r="H12">
            <v>0</v>
          </cell>
          <cell r="I12">
            <v>0</v>
          </cell>
          <cell r="J12">
            <v>0</v>
          </cell>
        </row>
        <row r="13">
          <cell r="A13">
            <v>11</v>
          </cell>
          <cell r="B13">
            <v>42</v>
          </cell>
          <cell r="C13">
            <v>4</v>
          </cell>
          <cell r="D13" t="str">
            <v xml:space="preserve"> ANCONA COLLINA LITORANEA</v>
          </cell>
          <cell r="E13">
            <v>80.38</v>
          </cell>
          <cell r="F13">
            <v>39.93</v>
          </cell>
          <cell r="G13">
            <v>0</v>
          </cell>
          <cell r="H13">
            <v>0</v>
          </cell>
          <cell r="I13">
            <v>0</v>
          </cell>
          <cell r="J13">
            <v>0</v>
          </cell>
        </row>
        <row r="14">
          <cell r="A14">
            <v>11</v>
          </cell>
          <cell r="B14">
            <v>42</v>
          </cell>
          <cell r="C14">
            <v>1</v>
          </cell>
          <cell r="D14" t="str">
            <v xml:space="preserve"> ANCONA MONTAGNA INTERNA</v>
          </cell>
          <cell r="E14">
            <v>47.01</v>
          </cell>
          <cell r="F14">
            <v>36.1</v>
          </cell>
          <cell r="G14">
            <v>0</v>
          </cell>
          <cell r="H14">
            <v>0</v>
          </cell>
          <cell r="I14">
            <v>0</v>
          </cell>
          <cell r="J14">
            <v>0</v>
          </cell>
        </row>
        <row r="15">
          <cell r="A15">
            <v>2</v>
          </cell>
          <cell r="B15">
            <v>7</v>
          </cell>
          <cell r="C15">
            <v>1</v>
          </cell>
          <cell r="D15" t="str">
            <v xml:space="preserve"> AOSTA MONTAGNA INTERNA</v>
          </cell>
          <cell r="E15">
            <v>42.66</v>
          </cell>
          <cell r="F15">
            <v>20.239999999999998</v>
          </cell>
          <cell r="G15">
            <v>0</v>
          </cell>
          <cell r="H15">
            <v>0</v>
          </cell>
          <cell r="I15">
            <v>0</v>
          </cell>
          <cell r="J15">
            <v>0</v>
          </cell>
        </row>
        <row r="16">
          <cell r="A16">
            <v>9</v>
          </cell>
          <cell r="B16">
            <v>51</v>
          </cell>
          <cell r="C16">
            <v>3</v>
          </cell>
          <cell r="D16" t="str">
            <v xml:space="preserve"> AREZZO COLLINA INTERNA</v>
          </cell>
          <cell r="E16">
            <v>60.48</v>
          </cell>
          <cell r="F16">
            <v>28.04</v>
          </cell>
          <cell r="G16">
            <v>0</v>
          </cell>
          <cell r="H16">
            <v>0</v>
          </cell>
          <cell r="I16">
            <v>0</v>
          </cell>
          <cell r="J16">
            <v>0</v>
          </cell>
        </row>
        <row r="17">
          <cell r="A17">
            <v>9</v>
          </cell>
          <cell r="B17">
            <v>51</v>
          </cell>
          <cell r="C17">
            <v>1</v>
          </cell>
          <cell r="D17" t="str">
            <v xml:space="preserve"> AREZZO MONTAGNA INTERNA</v>
          </cell>
          <cell r="E17">
            <v>50.37</v>
          </cell>
          <cell r="F17">
            <v>25.47</v>
          </cell>
          <cell r="G17">
            <v>0</v>
          </cell>
          <cell r="H17">
            <v>0</v>
          </cell>
          <cell r="I17">
            <v>0</v>
          </cell>
          <cell r="J17">
            <v>0</v>
          </cell>
        </row>
        <row r="18">
          <cell r="A18">
            <v>11</v>
          </cell>
          <cell r="B18">
            <v>44</v>
          </cell>
          <cell r="C18">
            <v>3</v>
          </cell>
          <cell r="D18" t="str">
            <v xml:space="preserve"> ASCOLI PICENO COLLINA INTERNA</v>
          </cell>
          <cell r="E18">
            <v>48.72</v>
          </cell>
          <cell r="F18">
            <v>38.47</v>
          </cell>
          <cell r="G18">
            <v>0</v>
          </cell>
          <cell r="H18">
            <v>0</v>
          </cell>
          <cell r="I18">
            <v>0</v>
          </cell>
          <cell r="J18">
            <v>0</v>
          </cell>
        </row>
        <row r="19">
          <cell r="A19">
            <v>11</v>
          </cell>
          <cell r="B19">
            <v>44</v>
          </cell>
          <cell r="C19">
            <v>4</v>
          </cell>
          <cell r="D19" t="str">
            <v xml:space="preserve"> ASCOLI PICENO COLLINA LITORANEA</v>
          </cell>
          <cell r="E19">
            <v>65.47</v>
          </cell>
          <cell r="F19">
            <v>40.17</v>
          </cell>
          <cell r="G19">
            <v>0</v>
          </cell>
          <cell r="H19">
            <v>0</v>
          </cell>
          <cell r="I19">
            <v>0</v>
          </cell>
          <cell r="J19">
            <v>0</v>
          </cell>
        </row>
        <row r="20">
          <cell r="A20">
            <v>11</v>
          </cell>
          <cell r="B20">
            <v>44</v>
          </cell>
          <cell r="C20">
            <v>1</v>
          </cell>
          <cell r="D20" t="str">
            <v xml:space="preserve"> ASCOLI PICENO MONTAGNA INTERNA</v>
          </cell>
          <cell r="E20">
            <v>45.64</v>
          </cell>
          <cell r="F20">
            <v>27.4</v>
          </cell>
          <cell r="G20">
            <v>0</v>
          </cell>
          <cell r="H20">
            <v>0</v>
          </cell>
          <cell r="I20">
            <v>0</v>
          </cell>
          <cell r="J20">
            <v>0</v>
          </cell>
        </row>
        <row r="21">
          <cell r="A21">
            <v>1</v>
          </cell>
          <cell r="B21">
            <v>5</v>
          </cell>
          <cell r="C21">
            <v>3</v>
          </cell>
          <cell r="D21" t="str">
            <v xml:space="preserve"> ASTI COLLINA INTERNA</v>
          </cell>
          <cell r="E21">
            <v>58.66</v>
          </cell>
          <cell r="F21">
            <v>39.979999999999997</v>
          </cell>
          <cell r="G21">
            <v>0</v>
          </cell>
          <cell r="H21">
            <v>0</v>
          </cell>
          <cell r="I21">
            <v>0</v>
          </cell>
          <cell r="J21">
            <v>0</v>
          </cell>
        </row>
        <row r="22">
          <cell r="A22">
            <v>1</v>
          </cell>
          <cell r="B22">
            <v>5</v>
          </cell>
          <cell r="C22">
            <v>5</v>
          </cell>
          <cell r="D22" t="str">
            <v xml:space="preserve"> ASTI PIANURA</v>
          </cell>
          <cell r="E22">
            <v>61.6</v>
          </cell>
          <cell r="F22">
            <v>43.94</v>
          </cell>
          <cell r="G22">
            <v>0</v>
          </cell>
          <cell r="H22">
            <v>0</v>
          </cell>
          <cell r="I22">
            <v>0</v>
          </cell>
          <cell r="J22">
            <v>0</v>
          </cell>
        </row>
        <row r="23">
          <cell r="A23">
            <v>15</v>
          </cell>
          <cell r="B23">
            <v>64</v>
          </cell>
          <cell r="C23">
            <v>3</v>
          </cell>
          <cell r="D23" t="str">
            <v xml:space="preserve"> AVELLINO COLLINA INTERNA</v>
          </cell>
          <cell r="E23">
            <v>67.97</v>
          </cell>
          <cell r="F23">
            <v>31.17</v>
          </cell>
          <cell r="G23">
            <v>0</v>
          </cell>
          <cell r="H23">
            <v>0</v>
          </cell>
          <cell r="I23">
            <v>0</v>
          </cell>
          <cell r="J23">
            <v>0</v>
          </cell>
        </row>
        <row r="24">
          <cell r="A24">
            <v>15</v>
          </cell>
          <cell r="B24">
            <v>64</v>
          </cell>
          <cell r="C24">
            <v>1</v>
          </cell>
          <cell r="D24" t="str">
            <v xml:space="preserve"> AVELLINO MONTAGNA INTERNA</v>
          </cell>
          <cell r="E24">
            <v>56.6</v>
          </cell>
          <cell r="F24">
            <v>28.08</v>
          </cell>
          <cell r="G24">
            <v>0</v>
          </cell>
          <cell r="H24">
            <v>0</v>
          </cell>
          <cell r="I24">
            <v>0</v>
          </cell>
          <cell r="J24">
            <v>0</v>
          </cell>
        </row>
        <row r="25">
          <cell r="A25">
            <v>16</v>
          </cell>
          <cell r="B25">
            <v>72</v>
          </cell>
          <cell r="C25">
            <v>3</v>
          </cell>
          <cell r="D25" t="str">
            <v xml:space="preserve"> BARI COLLINA INTERNA</v>
          </cell>
          <cell r="E25">
            <v>16.25</v>
          </cell>
          <cell r="F25">
            <v>16.25</v>
          </cell>
          <cell r="G25">
            <v>0</v>
          </cell>
          <cell r="H25">
            <v>0</v>
          </cell>
          <cell r="I25">
            <v>0</v>
          </cell>
          <cell r="J25">
            <v>0</v>
          </cell>
        </row>
        <row r="26">
          <cell r="A26">
            <v>16</v>
          </cell>
          <cell r="B26">
            <v>72</v>
          </cell>
          <cell r="C26">
            <v>5</v>
          </cell>
          <cell r="D26" t="str">
            <v xml:space="preserve"> BARI PIANURA</v>
          </cell>
          <cell r="E26">
            <v>15.35</v>
          </cell>
          <cell r="F26">
            <v>15.35</v>
          </cell>
          <cell r="G26">
            <v>0</v>
          </cell>
          <cell r="H26">
            <v>0</v>
          </cell>
          <cell r="I26">
            <v>0</v>
          </cell>
          <cell r="J26">
            <v>0</v>
          </cell>
        </row>
        <row r="27">
          <cell r="A27">
            <v>5</v>
          </cell>
          <cell r="B27">
            <v>25</v>
          </cell>
          <cell r="C27">
            <v>1</v>
          </cell>
          <cell r="D27" t="str">
            <v xml:space="preserve"> BELLUNO MONTAGNA INTERNA</v>
          </cell>
          <cell r="E27">
            <v>65.66</v>
          </cell>
          <cell r="F27">
            <v>30.61</v>
          </cell>
          <cell r="G27">
            <v>0</v>
          </cell>
          <cell r="H27">
            <v>0</v>
          </cell>
          <cell r="I27">
            <v>0</v>
          </cell>
          <cell r="J27">
            <v>0</v>
          </cell>
        </row>
        <row r="28">
          <cell r="A28">
            <v>15</v>
          </cell>
          <cell r="B28">
            <v>62</v>
          </cell>
          <cell r="C28">
            <v>3</v>
          </cell>
          <cell r="D28" t="str">
            <v xml:space="preserve"> BENEVENTO COLLINA INTERNA</v>
          </cell>
          <cell r="E28">
            <v>51.12</v>
          </cell>
          <cell r="F28">
            <v>28.54</v>
          </cell>
          <cell r="G28">
            <v>0</v>
          </cell>
          <cell r="H28">
            <v>0</v>
          </cell>
          <cell r="I28">
            <v>0</v>
          </cell>
          <cell r="J28">
            <v>0</v>
          </cell>
        </row>
        <row r="29">
          <cell r="A29">
            <v>15</v>
          </cell>
          <cell r="B29">
            <v>62</v>
          </cell>
          <cell r="C29">
            <v>1</v>
          </cell>
          <cell r="D29" t="str">
            <v xml:space="preserve"> BENEVENTO MONTAGNA INTERNA</v>
          </cell>
          <cell r="E29">
            <v>29.03</v>
          </cell>
          <cell r="F29">
            <v>29.03</v>
          </cell>
          <cell r="G29">
            <v>0</v>
          </cell>
          <cell r="H29">
            <v>0</v>
          </cell>
          <cell r="I29">
            <v>0</v>
          </cell>
          <cell r="J29">
            <v>0</v>
          </cell>
        </row>
        <row r="30">
          <cell r="A30">
            <v>3</v>
          </cell>
          <cell r="B30">
            <v>16</v>
          </cell>
          <cell r="C30">
            <v>3</v>
          </cell>
          <cell r="D30" t="str">
            <v xml:space="preserve"> BERGAMO COLLINA INTERNA</v>
          </cell>
          <cell r="E30">
            <v>65.63</v>
          </cell>
          <cell r="F30">
            <v>46.9</v>
          </cell>
          <cell r="G30">
            <v>0</v>
          </cell>
          <cell r="H30">
            <v>0</v>
          </cell>
          <cell r="I30">
            <v>0</v>
          </cell>
          <cell r="J30">
            <v>0</v>
          </cell>
        </row>
        <row r="31">
          <cell r="A31">
            <v>3</v>
          </cell>
          <cell r="B31">
            <v>16</v>
          </cell>
          <cell r="C31">
            <v>1</v>
          </cell>
          <cell r="D31" t="str">
            <v xml:space="preserve"> BERGAMO MONTAGNA INTERNA</v>
          </cell>
          <cell r="E31">
            <v>51.29</v>
          </cell>
          <cell r="F31">
            <v>33.79</v>
          </cell>
          <cell r="G31">
            <v>0</v>
          </cell>
          <cell r="H31">
            <v>0</v>
          </cell>
          <cell r="I31">
            <v>0</v>
          </cell>
          <cell r="J31">
            <v>0</v>
          </cell>
        </row>
        <row r="32">
          <cell r="A32">
            <v>3</v>
          </cell>
          <cell r="B32">
            <v>16</v>
          </cell>
          <cell r="C32">
            <v>5</v>
          </cell>
          <cell r="D32" t="str">
            <v xml:space="preserve"> BERGAMO PIANURA</v>
          </cell>
          <cell r="E32">
            <v>85.21</v>
          </cell>
          <cell r="F32">
            <v>58.5</v>
          </cell>
          <cell r="G32">
            <v>0</v>
          </cell>
          <cell r="H32">
            <v>0</v>
          </cell>
          <cell r="I32">
            <v>0</v>
          </cell>
          <cell r="J32">
            <v>0</v>
          </cell>
        </row>
        <row r="33">
          <cell r="A33">
            <v>1</v>
          </cell>
          <cell r="B33">
            <v>96</v>
          </cell>
          <cell r="C33">
            <v>3</v>
          </cell>
          <cell r="D33" t="str">
            <v xml:space="preserve"> BIELLA COLLINA INTERNA</v>
          </cell>
          <cell r="E33">
            <v>52.58</v>
          </cell>
          <cell r="F33">
            <v>33.549999999999997</v>
          </cell>
          <cell r="G33">
            <v>0</v>
          </cell>
          <cell r="H33">
            <v>0</v>
          </cell>
          <cell r="I33">
            <v>0</v>
          </cell>
          <cell r="J33">
            <v>0</v>
          </cell>
        </row>
        <row r="34">
          <cell r="A34">
            <v>1</v>
          </cell>
          <cell r="B34">
            <v>96</v>
          </cell>
          <cell r="C34">
            <v>1</v>
          </cell>
          <cell r="D34" t="str">
            <v xml:space="preserve"> BIELLA MONTAGNA INTERNA</v>
          </cell>
          <cell r="E34">
            <v>52.58</v>
          </cell>
          <cell r="F34">
            <v>48.53</v>
          </cell>
          <cell r="G34">
            <v>0</v>
          </cell>
          <cell r="H34">
            <v>0</v>
          </cell>
          <cell r="I34">
            <v>0</v>
          </cell>
          <cell r="J34">
            <v>0</v>
          </cell>
        </row>
        <row r="35">
          <cell r="A35">
            <v>1</v>
          </cell>
          <cell r="B35">
            <v>96</v>
          </cell>
          <cell r="C35">
            <v>5</v>
          </cell>
          <cell r="D35" t="str">
            <v xml:space="preserve"> BIELLA PIANURA</v>
          </cell>
          <cell r="E35">
            <v>76.400000000000006</v>
          </cell>
          <cell r="F35">
            <v>45.41</v>
          </cell>
          <cell r="G35">
            <v>0</v>
          </cell>
          <cell r="H35">
            <v>0</v>
          </cell>
          <cell r="I35">
            <v>0</v>
          </cell>
          <cell r="J35">
            <v>0</v>
          </cell>
        </row>
        <row r="36">
          <cell r="A36">
            <v>8</v>
          </cell>
          <cell r="B36">
            <v>37</v>
          </cell>
          <cell r="C36">
            <v>3</v>
          </cell>
          <cell r="D36" t="str">
            <v xml:space="preserve"> BOLOGNA COLLINA INTERNA</v>
          </cell>
          <cell r="E36">
            <v>51.29</v>
          </cell>
          <cell r="F36">
            <v>47.98</v>
          </cell>
          <cell r="G36">
            <v>0</v>
          </cell>
          <cell r="H36">
            <v>0</v>
          </cell>
          <cell r="I36">
            <v>0</v>
          </cell>
          <cell r="J36">
            <v>0</v>
          </cell>
        </row>
        <row r="37">
          <cell r="A37">
            <v>8</v>
          </cell>
          <cell r="B37">
            <v>37</v>
          </cell>
          <cell r="C37">
            <v>1</v>
          </cell>
          <cell r="D37" t="str">
            <v xml:space="preserve"> BOLOGNA MONTAGNA INTERNA</v>
          </cell>
          <cell r="E37">
            <v>51.29</v>
          </cell>
          <cell r="F37">
            <v>43.6</v>
          </cell>
          <cell r="G37">
            <v>0</v>
          </cell>
          <cell r="H37">
            <v>0</v>
          </cell>
          <cell r="I37">
            <v>0</v>
          </cell>
          <cell r="J37">
            <v>0</v>
          </cell>
        </row>
        <row r="38">
          <cell r="A38">
            <v>8</v>
          </cell>
          <cell r="B38">
            <v>37</v>
          </cell>
          <cell r="C38">
            <v>5</v>
          </cell>
          <cell r="D38" t="str">
            <v xml:space="preserve"> BOLOGNA PIANURA</v>
          </cell>
          <cell r="E38">
            <v>80.44</v>
          </cell>
          <cell r="F38">
            <v>61.19</v>
          </cell>
          <cell r="G38">
            <v>0</v>
          </cell>
          <cell r="H38">
            <v>0</v>
          </cell>
          <cell r="I38">
            <v>0</v>
          </cell>
          <cell r="J38">
            <v>0</v>
          </cell>
        </row>
        <row r="39">
          <cell r="A39">
            <v>4</v>
          </cell>
          <cell r="B39">
            <v>21</v>
          </cell>
          <cell r="C39">
            <v>1</v>
          </cell>
          <cell r="D39" t="str">
            <v xml:space="preserve"> BOLZANO MONTAGNA INTERNA</v>
          </cell>
          <cell r="E39">
            <v>50.62</v>
          </cell>
          <cell r="F39">
            <v>18.27</v>
          </cell>
          <cell r="G39">
            <v>0</v>
          </cell>
          <cell r="H39">
            <v>0</v>
          </cell>
          <cell r="I39">
            <v>0</v>
          </cell>
          <cell r="J39">
            <v>0</v>
          </cell>
        </row>
        <row r="40">
          <cell r="A40">
            <v>3</v>
          </cell>
          <cell r="B40">
            <v>17</v>
          </cell>
          <cell r="C40">
            <v>3</v>
          </cell>
          <cell r="D40" t="str">
            <v xml:space="preserve"> BRESCIA COLLINA INTERNA</v>
          </cell>
          <cell r="E40">
            <v>67.959999999999994</v>
          </cell>
          <cell r="F40">
            <v>46.58</v>
          </cell>
          <cell r="G40">
            <v>0</v>
          </cell>
          <cell r="H40">
            <v>0</v>
          </cell>
          <cell r="I40">
            <v>0</v>
          </cell>
          <cell r="J40">
            <v>0</v>
          </cell>
        </row>
        <row r="41">
          <cell r="A41">
            <v>3</v>
          </cell>
          <cell r="B41">
            <v>17</v>
          </cell>
          <cell r="C41">
            <v>1</v>
          </cell>
          <cell r="D41" t="str">
            <v xml:space="preserve"> BRESCIA MONTAGNA INTERNA</v>
          </cell>
          <cell r="E41">
            <v>54.76</v>
          </cell>
          <cell r="F41">
            <v>33.520000000000003</v>
          </cell>
          <cell r="G41">
            <v>0</v>
          </cell>
          <cell r="H41">
            <v>0</v>
          </cell>
          <cell r="I41">
            <v>0</v>
          </cell>
          <cell r="J41">
            <v>0</v>
          </cell>
        </row>
        <row r="42">
          <cell r="A42">
            <v>3</v>
          </cell>
          <cell r="B42">
            <v>17</v>
          </cell>
          <cell r="C42">
            <v>5</v>
          </cell>
          <cell r="D42" t="str">
            <v xml:space="preserve"> BRESCIA PIANURA</v>
          </cell>
          <cell r="E42">
            <v>89.39</v>
          </cell>
          <cell r="F42">
            <v>60.81</v>
          </cell>
          <cell r="G42">
            <v>0</v>
          </cell>
          <cell r="H42">
            <v>0</v>
          </cell>
          <cell r="I42">
            <v>0</v>
          </cell>
          <cell r="J42">
            <v>0</v>
          </cell>
        </row>
        <row r="43">
          <cell r="A43">
            <v>16</v>
          </cell>
          <cell r="B43">
            <v>74</v>
          </cell>
          <cell r="C43">
            <v>4</v>
          </cell>
          <cell r="D43" t="str">
            <v xml:space="preserve"> BRINDISI COLLINA LITORANEA</v>
          </cell>
          <cell r="E43">
            <v>30.62</v>
          </cell>
          <cell r="F43">
            <v>11.5</v>
          </cell>
          <cell r="G43">
            <v>0</v>
          </cell>
          <cell r="H43">
            <v>0</v>
          </cell>
          <cell r="I43">
            <v>0</v>
          </cell>
          <cell r="J43">
            <v>0</v>
          </cell>
        </row>
        <row r="44">
          <cell r="A44">
            <v>16</v>
          </cell>
          <cell r="B44">
            <v>74</v>
          </cell>
          <cell r="C44">
            <v>5</v>
          </cell>
          <cell r="D44" t="str">
            <v xml:space="preserve"> BRINDISI PIANURA</v>
          </cell>
          <cell r="E44">
            <v>57.98</v>
          </cell>
          <cell r="F44">
            <v>19.37</v>
          </cell>
          <cell r="G44">
            <v>0</v>
          </cell>
          <cell r="H44">
            <v>0</v>
          </cell>
          <cell r="I44">
            <v>0</v>
          </cell>
          <cell r="J44">
            <v>0</v>
          </cell>
        </row>
        <row r="45">
          <cell r="A45">
            <v>20</v>
          </cell>
          <cell r="B45">
            <v>92</v>
          </cell>
          <cell r="C45">
            <v>3</v>
          </cell>
          <cell r="D45" t="str">
            <v xml:space="preserve"> CAGLIARI COLLINA INTERNA</v>
          </cell>
          <cell r="E45">
            <v>50.94</v>
          </cell>
          <cell r="F45">
            <v>12.37</v>
          </cell>
          <cell r="G45">
            <v>0</v>
          </cell>
          <cell r="H45">
            <v>0</v>
          </cell>
          <cell r="I45">
            <v>0</v>
          </cell>
          <cell r="J45">
            <v>0</v>
          </cell>
        </row>
        <row r="46">
          <cell r="A46">
            <v>20</v>
          </cell>
          <cell r="B46">
            <v>92</v>
          </cell>
          <cell r="C46">
            <v>4</v>
          </cell>
          <cell r="D46" t="str">
            <v xml:space="preserve"> CAGLIARI COLLINA LITORANEA</v>
          </cell>
          <cell r="E46">
            <v>68.540000000000006</v>
          </cell>
          <cell r="F46">
            <v>10.61</v>
          </cell>
          <cell r="G46">
            <v>0</v>
          </cell>
          <cell r="H46">
            <v>0</v>
          </cell>
          <cell r="I46">
            <v>0</v>
          </cell>
          <cell r="J46">
            <v>0</v>
          </cell>
        </row>
        <row r="47">
          <cell r="A47">
            <v>20</v>
          </cell>
          <cell r="B47">
            <v>92</v>
          </cell>
          <cell r="C47">
            <v>5</v>
          </cell>
          <cell r="D47" t="str">
            <v xml:space="preserve"> CAGLIARI PIANURA</v>
          </cell>
          <cell r="E47">
            <v>69.400000000000006</v>
          </cell>
          <cell r="F47">
            <v>11.75</v>
          </cell>
          <cell r="G47">
            <v>0</v>
          </cell>
          <cell r="H47">
            <v>0</v>
          </cell>
          <cell r="I47">
            <v>0</v>
          </cell>
          <cell r="J47">
            <v>0</v>
          </cell>
        </row>
        <row r="48">
          <cell r="A48">
            <v>19</v>
          </cell>
          <cell r="B48">
            <v>85</v>
          </cell>
          <cell r="C48">
            <v>3</v>
          </cell>
          <cell r="D48" t="str">
            <v xml:space="preserve"> CALTANISSETTA COLLINA INTERNA</v>
          </cell>
          <cell r="E48">
            <v>13.13</v>
          </cell>
          <cell r="F48">
            <v>13.13</v>
          </cell>
          <cell r="G48">
            <v>0</v>
          </cell>
          <cell r="H48">
            <v>0</v>
          </cell>
          <cell r="I48">
            <v>0</v>
          </cell>
          <cell r="J48">
            <v>0</v>
          </cell>
        </row>
        <row r="49">
          <cell r="A49">
            <v>19</v>
          </cell>
          <cell r="B49">
            <v>85</v>
          </cell>
          <cell r="C49">
            <v>4</v>
          </cell>
          <cell r="D49" t="str">
            <v xml:space="preserve"> CALTANISSETTA COLLINA LITORANEA</v>
          </cell>
          <cell r="E49">
            <v>10.73</v>
          </cell>
          <cell r="F49">
            <v>10.73</v>
          </cell>
          <cell r="G49">
            <v>0</v>
          </cell>
          <cell r="H49">
            <v>0</v>
          </cell>
          <cell r="I49">
            <v>0</v>
          </cell>
          <cell r="J49">
            <v>0</v>
          </cell>
        </row>
        <row r="50">
          <cell r="A50">
            <v>19</v>
          </cell>
          <cell r="B50">
            <v>85</v>
          </cell>
          <cell r="C50">
            <v>5</v>
          </cell>
          <cell r="D50" t="str">
            <v xml:space="preserve"> CALTANISSETTA PIANURA</v>
          </cell>
          <cell r="E50">
            <v>9.99</v>
          </cell>
          <cell r="F50">
            <v>9.99</v>
          </cell>
          <cell r="G50">
            <v>0</v>
          </cell>
          <cell r="H50">
            <v>0</v>
          </cell>
          <cell r="I50">
            <v>0</v>
          </cell>
          <cell r="J50">
            <v>0</v>
          </cell>
        </row>
        <row r="51">
          <cell r="A51">
            <v>14</v>
          </cell>
          <cell r="B51">
            <v>70</v>
          </cell>
          <cell r="C51">
            <v>3</v>
          </cell>
          <cell r="D51" t="str">
            <v xml:space="preserve"> CAMPOBASSO COLLINA INTERNA</v>
          </cell>
          <cell r="E51">
            <v>61.2</v>
          </cell>
          <cell r="F51">
            <v>27.35</v>
          </cell>
          <cell r="G51">
            <v>0</v>
          </cell>
          <cell r="H51">
            <v>0</v>
          </cell>
          <cell r="I51">
            <v>0</v>
          </cell>
          <cell r="J51">
            <v>0</v>
          </cell>
        </row>
        <row r="52">
          <cell r="A52">
            <v>14</v>
          </cell>
          <cell r="B52">
            <v>70</v>
          </cell>
          <cell r="C52">
            <v>4</v>
          </cell>
          <cell r="D52" t="str">
            <v xml:space="preserve"> CAMPOBASSO COLLINA LITORANEA</v>
          </cell>
          <cell r="E52">
            <v>29.49</v>
          </cell>
          <cell r="F52">
            <v>29.49</v>
          </cell>
          <cell r="G52">
            <v>0</v>
          </cell>
          <cell r="H52">
            <v>0</v>
          </cell>
          <cell r="I52">
            <v>0</v>
          </cell>
          <cell r="J52">
            <v>0</v>
          </cell>
        </row>
        <row r="53">
          <cell r="A53">
            <v>14</v>
          </cell>
          <cell r="B53">
            <v>70</v>
          </cell>
          <cell r="C53">
            <v>1</v>
          </cell>
          <cell r="D53" t="str">
            <v xml:space="preserve"> CAMPOBASSO MONTAGNA INTERNA</v>
          </cell>
          <cell r="E53">
            <v>45.33</v>
          </cell>
          <cell r="F53">
            <v>24.81</v>
          </cell>
          <cell r="G53">
            <v>0</v>
          </cell>
          <cell r="H53">
            <v>0</v>
          </cell>
          <cell r="I53">
            <v>0</v>
          </cell>
          <cell r="J53">
            <v>0</v>
          </cell>
        </row>
        <row r="54">
          <cell r="A54">
            <v>15</v>
          </cell>
          <cell r="B54">
            <v>61</v>
          </cell>
          <cell r="C54">
            <v>3</v>
          </cell>
          <cell r="D54" t="str">
            <v xml:space="preserve"> CASERTA COLLINA INTERNA</v>
          </cell>
          <cell r="E54">
            <v>65.69</v>
          </cell>
          <cell r="F54">
            <v>27.29</v>
          </cell>
          <cell r="G54">
            <v>0</v>
          </cell>
          <cell r="H54">
            <v>0</v>
          </cell>
          <cell r="I54">
            <v>0</v>
          </cell>
          <cell r="J54">
            <v>0</v>
          </cell>
        </row>
        <row r="55">
          <cell r="A55">
            <v>15</v>
          </cell>
          <cell r="B55">
            <v>61</v>
          </cell>
          <cell r="C55">
            <v>4</v>
          </cell>
          <cell r="D55" t="str">
            <v xml:space="preserve"> CASERTA COLLINA LITORANEA</v>
          </cell>
          <cell r="E55">
            <v>70.23</v>
          </cell>
          <cell r="F55">
            <v>33.700000000000003</v>
          </cell>
          <cell r="G55">
            <v>0</v>
          </cell>
          <cell r="H55">
            <v>0</v>
          </cell>
          <cell r="I55">
            <v>0</v>
          </cell>
          <cell r="J55">
            <v>0</v>
          </cell>
        </row>
        <row r="56">
          <cell r="A56">
            <v>15</v>
          </cell>
          <cell r="B56">
            <v>61</v>
          </cell>
          <cell r="C56">
            <v>1</v>
          </cell>
          <cell r="D56" t="str">
            <v xml:space="preserve"> CASERTA MONTAGNA INTERNA</v>
          </cell>
          <cell r="E56">
            <v>38.119999999999997</v>
          </cell>
          <cell r="F56">
            <v>22.37</v>
          </cell>
          <cell r="G56">
            <v>0</v>
          </cell>
          <cell r="H56">
            <v>0</v>
          </cell>
          <cell r="I56">
            <v>0</v>
          </cell>
          <cell r="J56">
            <v>0</v>
          </cell>
        </row>
        <row r="57">
          <cell r="A57">
            <v>15</v>
          </cell>
          <cell r="B57">
            <v>61</v>
          </cell>
          <cell r="C57">
            <v>5</v>
          </cell>
          <cell r="D57" t="str">
            <v xml:space="preserve"> CASERTA PIANURA</v>
          </cell>
          <cell r="E57">
            <v>84.12</v>
          </cell>
          <cell r="F57">
            <v>36.549999999999997</v>
          </cell>
          <cell r="G57">
            <v>0</v>
          </cell>
          <cell r="H57">
            <v>0</v>
          </cell>
          <cell r="I57">
            <v>0</v>
          </cell>
          <cell r="J57">
            <v>0</v>
          </cell>
        </row>
        <row r="58">
          <cell r="A58">
            <v>19</v>
          </cell>
          <cell r="B58">
            <v>87</v>
          </cell>
          <cell r="C58">
            <v>3</v>
          </cell>
          <cell r="D58" t="str">
            <v xml:space="preserve"> CATANIA COLLINA INTERNA</v>
          </cell>
          <cell r="E58">
            <v>56</v>
          </cell>
          <cell r="F58">
            <v>11.58</v>
          </cell>
          <cell r="G58">
            <v>0</v>
          </cell>
          <cell r="H58">
            <v>0</v>
          </cell>
          <cell r="I58">
            <v>0</v>
          </cell>
          <cell r="J58">
            <v>0</v>
          </cell>
        </row>
        <row r="59">
          <cell r="A59">
            <v>19</v>
          </cell>
          <cell r="B59">
            <v>87</v>
          </cell>
          <cell r="C59">
            <v>4</v>
          </cell>
          <cell r="D59" t="str">
            <v xml:space="preserve"> CATANIA COLLINA LITORANEA</v>
          </cell>
          <cell r="E59">
            <v>13.21</v>
          </cell>
          <cell r="F59">
            <v>13.21</v>
          </cell>
          <cell r="G59">
            <v>0</v>
          </cell>
          <cell r="H59">
            <v>0</v>
          </cell>
          <cell r="I59">
            <v>0</v>
          </cell>
          <cell r="J59">
            <v>0</v>
          </cell>
        </row>
        <row r="60">
          <cell r="A60">
            <v>19</v>
          </cell>
          <cell r="B60">
            <v>87</v>
          </cell>
          <cell r="C60">
            <v>1</v>
          </cell>
          <cell r="D60" t="str">
            <v xml:space="preserve"> CATANIA MONTAGNA INTERNA</v>
          </cell>
          <cell r="E60">
            <v>10.96</v>
          </cell>
          <cell r="F60">
            <v>10.96</v>
          </cell>
          <cell r="G60">
            <v>0</v>
          </cell>
          <cell r="H60">
            <v>0</v>
          </cell>
          <cell r="I60">
            <v>0</v>
          </cell>
          <cell r="J60">
            <v>0</v>
          </cell>
        </row>
        <row r="61">
          <cell r="A61">
            <v>19</v>
          </cell>
          <cell r="B61">
            <v>87</v>
          </cell>
          <cell r="C61">
            <v>2</v>
          </cell>
          <cell r="D61" t="str">
            <v xml:space="preserve"> CATANIA MONTAGNA LITORANEA</v>
          </cell>
          <cell r="E61">
            <v>50</v>
          </cell>
          <cell r="F61">
            <v>50</v>
          </cell>
          <cell r="G61">
            <v>0</v>
          </cell>
          <cell r="H61">
            <v>0</v>
          </cell>
          <cell r="I61">
            <v>0</v>
          </cell>
          <cell r="J61">
            <v>0</v>
          </cell>
        </row>
        <row r="62">
          <cell r="A62">
            <v>19</v>
          </cell>
          <cell r="B62">
            <v>87</v>
          </cell>
          <cell r="C62">
            <v>5</v>
          </cell>
          <cell r="D62" t="str">
            <v xml:space="preserve"> CATANIA PIANURA</v>
          </cell>
          <cell r="E62">
            <v>13.83</v>
          </cell>
          <cell r="F62">
            <v>13.83</v>
          </cell>
          <cell r="G62">
            <v>0</v>
          </cell>
          <cell r="H62">
            <v>0</v>
          </cell>
          <cell r="I62">
            <v>0</v>
          </cell>
          <cell r="J62">
            <v>0</v>
          </cell>
        </row>
        <row r="63">
          <cell r="A63">
            <v>18</v>
          </cell>
          <cell r="B63">
            <v>79</v>
          </cell>
          <cell r="C63">
            <v>3</v>
          </cell>
          <cell r="D63" t="str">
            <v xml:space="preserve"> CATANZARO COLLINA INTERNA</v>
          </cell>
          <cell r="E63">
            <v>40.799999999999997</v>
          </cell>
          <cell r="F63">
            <v>18.09</v>
          </cell>
          <cell r="G63">
            <v>0</v>
          </cell>
          <cell r="H63">
            <v>0</v>
          </cell>
          <cell r="I63">
            <v>0</v>
          </cell>
          <cell r="J63">
            <v>0</v>
          </cell>
        </row>
        <row r="64">
          <cell r="A64">
            <v>18</v>
          </cell>
          <cell r="B64">
            <v>79</v>
          </cell>
          <cell r="C64">
            <v>4</v>
          </cell>
          <cell r="D64" t="str">
            <v xml:space="preserve"> CATANZARO COLLINA LITORANEA</v>
          </cell>
          <cell r="E64">
            <v>33.58</v>
          </cell>
          <cell r="F64">
            <v>16.73</v>
          </cell>
          <cell r="G64">
            <v>0</v>
          </cell>
          <cell r="H64">
            <v>0</v>
          </cell>
          <cell r="I64">
            <v>0</v>
          </cell>
          <cell r="J64">
            <v>0</v>
          </cell>
        </row>
        <row r="65">
          <cell r="A65">
            <v>18</v>
          </cell>
          <cell r="B65">
            <v>79</v>
          </cell>
          <cell r="C65">
            <v>1</v>
          </cell>
          <cell r="D65" t="str">
            <v xml:space="preserve"> CATANZARO MONTAGNA INTERNA</v>
          </cell>
          <cell r="E65">
            <v>45.6</v>
          </cell>
          <cell r="F65">
            <v>18.579999999999998</v>
          </cell>
          <cell r="G65">
            <v>0</v>
          </cell>
          <cell r="H65">
            <v>0</v>
          </cell>
          <cell r="I65">
            <v>0</v>
          </cell>
          <cell r="J65">
            <v>0</v>
          </cell>
        </row>
        <row r="66">
          <cell r="A66">
            <v>18</v>
          </cell>
          <cell r="B66">
            <v>79</v>
          </cell>
          <cell r="C66">
            <v>5</v>
          </cell>
          <cell r="D66" t="str">
            <v xml:space="preserve"> CATANZARO PIANURA</v>
          </cell>
          <cell r="E66">
            <v>54.17</v>
          </cell>
          <cell r="F66">
            <v>16.16</v>
          </cell>
          <cell r="G66">
            <v>0</v>
          </cell>
          <cell r="H66">
            <v>0</v>
          </cell>
          <cell r="I66">
            <v>0</v>
          </cell>
          <cell r="J66">
            <v>0</v>
          </cell>
        </row>
        <row r="67">
          <cell r="A67">
            <v>13</v>
          </cell>
          <cell r="B67">
            <v>69</v>
          </cell>
          <cell r="C67">
            <v>3</v>
          </cell>
          <cell r="D67" t="str">
            <v xml:space="preserve"> CHIETI COLLINA INTERNA</v>
          </cell>
          <cell r="E67">
            <v>27.84</v>
          </cell>
          <cell r="F67">
            <v>27.84</v>
          </cell>
          <cell r="G67">
            <v>0</v>
          </cell>
          <cell r="H67">
            <v>0</v>
          </cell>
          <cell r="I67">
            <v>0</v>
          </cell>
          <cell r="J67">
            <v>0</v>
          </cell>
        </row>
        <row r="68">
          <cell r="A68">
            <v>13</v>
          </cell>
          <cell r="B68">
            <v>69</v>
          </cell>
          <cell r="C68">
            <v>4</v>
          </cell>
          <cell r="D68" t="str">
            <v xml:space="preserve"> CHIETI COLLINA LITORANEA</v>
          </cell>
          <cell r="E68">
            <v>54.84</v>
          </cell>
          <cell r="F68">
            <v>30.12</v>
          </cell>
          <cell r="G68">
            <v>0</v>
          </cell>
          <cell r="H68">
            <v>0</v>
          </cell>
          <cell r="I68">
            <v>0</v>
          </cell>
          <cell r="J68">
            <v>0</v>
          </cell>
        </row>
        <row r="69">
          <cell r="A69">
            <v>13</v>
          </cell>
          <cell r="B69">
            <v>69</v>
          </cell>
          <cell r="C69">
            <v>1</v>
          </cell>
          <cell r="D69" t="str">
            <v xml:space="preserve"> CHIETI MONTAGNA INTERNA</v>
          </cell>
          <cell r="E69">
            <v>24.43</v>
          </cell>
          <cell r="F69">
            <v>24.43</v>
          </cell>
          <cell r="G69">
            <v>0</v>
          </cell>
          <cell r="H69">
            <v>0</v>
          </cell>
          <cell r="I69">
            <v>0</v>
          </cell>
          <cell r="J69">
            <v>0</v>
          </cell>
        </row>
        <row r="70">
          <cell r="A70">
            <v>3</v>
          </cell>
          <cell r="B70">
            <v>13</v>
          </cell>
          <cell r="C70">
            <v>3</v>
          </cell>
          <cell r="D70" t="str">
            <v xml:space="preserve"> COMO COLLINA INTERNA</v>
          </cell>
          <cell r="E70">
            <v>77.67</v>
          </cell>
          <cell r="F70">
            <v>46.34</v>
          </cell>
          <cell r="G70">
            <v>0</v>
          </cell>
          <cell r="H70">
            <v>0</v>
          </cell>
          <cell r="I70">
            <v>0</v>
          </cell>
          <cell r="J70">
            <v>0</v>
          </cell>
        </row>
        <row r="71">
          <cell r="A71">
            <v>3</v>
          </cell>
          <cell r="B71">
            <v>13</v>
          </cell>
          <cell r="C71">
            <v>1</v>
          </cell>
          <cell r="D71" t="str">
            <v xml:space="preserve"> COMO MONTAGNA INTERNA</v>
          </cell>
          <cell r="E71">
            <v>66.52</v>
          </cell>
          <cell r="F71">
            <v>31.49</v>
          </cell>
          <cell r="G71">
            <v>0</v>
          </cell>
          <cell r="H71">
            <v>0</v>
          </cell>
          <cell r="I71">
            <v>0</v>
          </cell>
          <cell r="J71">
            <v>0</v>
          </cell>
        </row>
        <row r="72">
          <cell r="A72">
            <v>3</v>
          </cell>
          <cell r="B72">
            <v>13</v>
          </cell>
          <cell r="C72">
            <v>5</v>
          </cell>
          <cell r="D72" t="str">
            <v xml:space="preserve"> COMO PIANURA</v>
          </cell>
          <cell r="E72">
            <v>86.53</v>
          </cell>
          <cell r="F72">
            <v>39.979999999999997</v>
          </cell>
          <cell r="G72">
            <v>0</v>
          </cell>
          <cell r="H72">
            <v>0</v>
          </cell>
          <cell r="I72">
            <v>0</v>
          </cell>
          <cell r="J72">
            <v>0</v>
          </cell>
        </row>
        <row r="73">
          <cell r="A73">
            <v>18</v>
          </cell>
          <cell r="B73">
            <v>78</v>
          </cell>
          <cell r="C73">
            <v>3</v>
          </cell>
          <cell r="D73" t="str">
            <v xml:space="preserve"> COSENZA COLLINA INTERNA</v>
          </cell>
          <cell r="E73">
            <v>16.63</v>
          </cell>
          <cell r="F73">
            <v>16.63</v>
          </cell>
          <cell r="G73">
            <v>0</v>
          </cell>
          <cell r="H73">
            <v>0</v>
          </cell>
          <cell r="I73">
            <v>0</v>
          </cell>
          <cell r="J73">
            <v>0</v>
          </cell>
        </row>
        <row r="75">
          <cell r="A75">
            <v>17</v>
          </cell>
          <cell r="B75">
            <v>77</v>
          </cell>
          <cell r="C75">
            <v>3</v>
          </cell>
          <cell r="D75" t="str">
            <v xml:space="preserve"> MATERA COLLINA INTERNA</v>
          </cell>
          <cell r="E75">
            <v>67.010000000000005</v>
          </cell>
          <cell r="F75">
            <v>14.74</v>
          </cell>
          <cell r="G75">
            <v>0</v>
          </cell>
          <cell r="H75">
            <v>0</v>
          </cell>
          <cell r="I75">
            <v>0</v>
          </cell>
          <cell r="J75">
            <v>0</v>
          </cell>
        </row>
        <row r="76">
          <cell r="A76">
            <v>17</v>
          </cell>
          <cell r="B76">
            <v>77</v>
          </cell>
          <cell r="C76">
            <v>1</v>
          </cell>
          <cell r="D76" t="str">
            <v xml:space="preserve"> MATERA MONTAGNA INTERNA</v>
          </cell>
          <cell r="E76">
            <v>14.19</v>
          </cell>
          <cell r="F76">
            <v>14.19</v>
          </cell>
          <cell r="G76">
            <v>0</v>
          </cell>
          <cell r="H76">
            <v>0</v>
          </cell>
          <cell r="I76">
            <v>0</v>
          </cell>
          <cell r="J76">
            <v>0</v>
          </cell>
        </row>
        <row r="77">
          <cell r="A77">
            <v>17</v>
          </cell>
          <cell r="B77">
            <v>77</v>
          </cell>
          <cell r="C77">
            <v>5</v>
          </cell>
          <cell r="D77" t="str">
            <v xml:space="preserve"> MATERA PIANURA</v>
          </cell>
          <cell r="E77">
            <v>55.38</v>
          </cell>
          <cell r="F77">
            <v>14.89</v>
          </cell>
          <cell r="G77">
            <v>0</v>
          </cell>
          <cell r="H77">
            <v>0</v>
          </cell>
          <cell r="I77">
            <v>0</v>
          </cell>
          <cell r="J77">
            <v>0</v>
          </cell>
        </row>
        <row r="78">
          <cell r="A78">
            <v>19</v>
          </cell>
          <cell r="B78">
            <v>83</v>
          </cell>
          <cell r="C78">
            <v>4</v>
          </cell>
          <cell r="D78" t="str">
            <v xml:space="preserve"> MESSINA COLLINA LITORANEA</v>
          </cell>
          <cell r="E78">
            <v>18.52</v>
          </cell>
          <cell r="F78">
            <v>12.71</v>
          </cell>
          <cell r="G78">
            <v>0</v>
          </cell>
          <cell r="H78">
            <v>0</v>
          </cell>
          <cell r="I78">
            <v>0</v>
          </cell>
          <cell r="J78">
            <v>0</v>
          </cell>
        </row>
        <row r="79">
          <cell r="A79">
            <v>19</v>
          </cell>
          <cell r="B79">
            <v>83</v>
          </cell>
          <cell r="C79">
            <v>1</v>
          </cell>
          <cell r="D79" t="str">
            <v xml:space="preserve"> MESSINA MONTAGNA INTERNA</v>
          </cell>
          <cell r="E79">
            <v>12.89</v>
          </cell>
          <cell r="F79">
            <v>12.89</v>
          </cell>
          <cell r="G79">
            <v>0</v>
          </cell>
          <cell r="H79">
            <v>0</v>
          </cell>
          <cell r="I79">
            <v>0</v>
          </cell>
          <cell r="J79">
            <v>0</v>
          </cell>
        </row>
        <row r="80">
          <cell r="A80">
            <v>19</v>
          </cell>
          <cell r="B80">
            <v>83</v>
          </cell>
          <cell r="C80">
            <v>2</v>
          </cell>
          <cell r="D80" t="str">
            <v xml:space="preserve"> MESSINA MONTAGNA LITORANEA</v>
          </cell>
          <cell r="E80">
            <v>11.92</v>
          </cell>
          <cell r="F80">
            <v>11.92</v>
          </cell>
          <cell r="G80">
            <v>0</v>
          </cell>
          <cell r="H80">
            <v>0</v>
          </cell>
          <cell r="I80">
            <v>0</v>
          </cell>
          <cell r="J80">
            <v>0</v>
          </cell>
        </row>
        <row r="81">
          <cell r="A81">
            <v>3</v>
          </cell>
          <cell r="B81">
            <v>15</v>
          </cell>
          <cell r="C81">
            <v>3</v>
          </cell>
          <cell r="D81" t="str">
            <v xml:space="preserve"> MILANO COLLINA INTERNA</v>
          </cell>
          <cell r="E81">
            <v>61.91</v>
          </cell>
          <cell r="F81">
            <v>41.55</v>
          </cell>
          <cell r="G81">
            <v>0</v>
          </cell>
          <cell r="H81">
            <v>0</v>
          </cell>
          <cell r="I81">
            <v>0</v>
          </cell>
          <cell r="J81">
            <v>0</v>
          </cell>
        </row>
        <row r="82">
          <cell r="A82">
            <v>3</v>
          </cell>
          <cell r="B82">
            <v>15</v>
          </cell>
          <cell r="C82">
            <v>5</v>
          </cell>
          <cell r="D82" t="str">
            <v xml:space="preserve"> MILANO PIANURA</v>
          </cell>
          <cell r="E82">
            <v>85.46</v>
          </cell>
          <cell r="F82">
            <v>49.13</v>
          </cell>
          <cell r="G82">
            <v>0</v>
          </cell>
          <cell r="H82">
            <v>0</v>
          </cell>
          <cell r="I82">
            <v>0</v>
          </cell>
          <cell r="J82">
            <v>0</v>
          </cell>
        </row>
        <row r="83">
          <cell r="A83">
            <v>8</v>
          </cell>
          <cell r="B83">
            <v>36</v>
          </cell>
          <cell r="C83">
            <v>3</v>
          </cell>
          <cell r="D83" t="str">
            <v xml:space="preserve"> MODENA COLLINA INTERNA</v>
          </cell>
          <cell r="E83">
            <v>82.64</v>
          </cell>
          <cell r="F83">
            <v>49.53</v>
          </cell>
          <cell r="G83">
            <v>0</v>
          </cell>
          <cell r="H83">
            <v>0</v>
          </cell>
          <cell r="I83">
            <v>0</v>
          </cell>
          <cell r="J83">
            <v>0</v>
          </cell>
        </row>
        <row r="84">
          <cell r="A84">
            <v>8</v>
          </cell>
          <cell r="B84">
            <v>36</v>
          </cell>
          <cell r="C84">
            <v>1</v>
          </cell>
          <cell r="D84" t="str">
            <v xml:space="preserve"> MODENA MONTAGNA INTERNA</v>
          </cell>
          <cell r="E84">
            <v>69.58</v>
          </cell>
          <cell r="F84">
            <v>38.130000000000003</v>
          </cell>
          <cell r="G84">
            <v>0</v>
          </cell>
          <cell r="H84">
            <v>0</v>
          </cell>
          <cell r="I84">
            <v>0</v>
          </cell>
          <cell r="J84">
            <v>0</v>
          </cell>
        </row>
        <row r="85">
          <cell r="A85">
            <v>8</v>
          </cell>
          <cell r="B85">
            <v>36</v>
          </cell>
          <cell r="C85">
            <v>5</v>
          </cell>
          <cell r="D85" t="str">
            <v xml:space="preserve"> MODENA PIANURA</v>
          </cell>
          <cell r="E85">
            <v>97.59</v>
          </cell>
          <cell r="F85">
            <v>56.24</v>
          </cell>
          <cell r="G85">
            <v>0</v>
          </cell>
          <cell r="H85">
            <v>0</v>
          </cell>
          <cell r="I85">
            <v>0</v>
          </cell>
          <cell r="J85">
            <v>0</v>
          </cell>
        </row>
        <row r="86">
          <cell r="A86">
            <v>15</v>
          </cell>
          <cell r="B86">
            <v>63</v>
          </cell>
          <cell r="C86">
            <v>3</v>
          </cell>
          <cell r="D86" t="str">
            <v xml:space="preserve"> NAPOLI COLLINA INTERNA</v>
          </cell>
          <cell r="E86">
            <v>46.6</v>
          </cell>
          <cell r="F86">
            <v>46.6</v>
          </cell>
          <cell r="G86">
            <v>0</v>
          </cell>
          <cell r="H86">
            <v>0</v>
          </cell>
          <cell r="I86">
            <v>0</v>
          </cell>
          <cell r="J86">
            <v>0</v>
          </cell>
        </row>
        <row r="87">
          <cell r="A87">
            <v>15</v>
          </cell>
          <cell r="B87">
            <v>63</v>
          </cell>
          <cell r="C87">
            <v>4</v>
          </cell>
          <cell r="D87" t="str">
            <v xml:space="preserve"> NAPOLI COLLINA LITORANEA</v>
          </cell>
          <cell r="E87">
            <v>53.16</v>
          </cell>
          <cell r="F87">
            <v>53.16</v>
          </cell>
          <cell r="G87">
            <v>0</v>
          </cell>
          <cell r="H87">
            <v>0</v>
          </cell>
          <cell r="I87">
            <v>0</v>
          </cell>
          <cell r="J87">
            <v>0</v>
          </cell>
        </row>
        <row r="88">
          <cell r="A88">
            <v>15</v>
          </cell>
          <cell r="B88">
            <v>63</v>
          </cell>
          <cell r="C88">
            <v>5</v>
          </cell>
          <cell r="D88" t="str">
            <v xml:space="preserve"> NAPOLI PIANURA</v>
          </cell>
          <cell r="E88">
            <v>82.09</v>
          </cell>
          <cell r="F88">
            <v>82.09</v>
          </cell>
          <cell r="G88">
            <v>0</v>
          </cell>
          <cell r="H88">
            <v>0</v>
          </cell>
          <cell r="I88">
            <v>0</v>
          </cell>
          <cell r="J88">
            <v>0</v>
          </cell>
        </row>
        <row r="89">
          <cell r="A89">
            <v>1</v>
          </cell>
          <cell r="B89">
            <v>3</v>
          </cell>
          <cell r="C89">
            <v>3</v>
          </cell>
          <cell r="D89" t="str">
            <v xml:space="preserve"> NOVARA COLLINA INTERNA</v>
          </cell>
          <cell r="E89">
            <v>62.61</v>
          </cell>
          <cell r="F89">
            <v>38.950000000000003</v>
          </cell>
          <cell r="G89">
            <v>0</v>
          </cell>
          <cell r="H89">
            <v>0</v>
          </cell>
          <cell r="I89">
            <v>0</v>
          </cell>
          <cell r="J89">
            <v>0</v>
          </cell>
        </row>
        <row r="90">
          <cell r="A90">
            <v>1</v>
          </cell>
          <cell r="B90">
            <v>3</v>
          </cell>
          <cell r="C90">
            <v>1</v>
          </cell>
          <cell r="D90" t="str">
            <v xml:space="preserve"> NOVARA MONTAGNA INTERNA</v>
          </cell>
          <cell r="E90">
            <v>44.23</v>
          </cell>
          <cell r="F90">
            <v>21.31</v>
          </cell>
          <cell r="G90">
            <v>0</v>
          </cell>
          <cell r="H90">
            <v>0</v>
          </cell>
          <cell r="I90">
            <v>0</v>
          </cell>
          <cell r="J90">
            <v>0</v>
          </cell>
        </row>
        <row r="91">
          <cell r="A91">
            <v>1</v>
          </cell>
          <cell r="B91">
            <v>3</v>
          </cell>
          <cell r="C91">
            <v>5</v>
          </cell>
          <cell r="D91" t="str">
            <v xml:space="preserve"> NOVARA PIANURA</v>
          </cell>
          <cell r="E91">
            <v>79.02</v>
          </cell>
          <cell r="F91">
            <v>41.68</v>
          </cell>
          <cell r="G91">
            <v>0</v>
          </cell>
          <cell r="H91">
            <v>0</v>
          </cell>
          <cell r="I91">
            <v>0</v>
          </cell>
          <cell r="J91">
            <v>0</v>
          </cell>
        </row>
        <row r="92">
          <cell r="A92">
            <v>20</v>
          </cell>
          <cell r="B92">
            <v>91</v>
          </cell>
          <cell r="C92">
            <v>3</v>
          </cell>
          <cell r="D92" t="str">
            <v xml:space="preserve"> NUORO COLLINA INTERNA</v>
          </cell>
          <cell r="E92">
            <v>70.790000000000006</v>
          </cell>
          <cell r="F92">
            <v>14.83</v>
          </cell>
          <cell r="G92">
            <v>0</v>
          </cell>
          <cell r="H92">
            <v>0</v>
          </cell>
          <cell r="I92">
            <v>0</v>
          </cell>
          <cell r="J92">
            <v>0</v>
          </cell>
        </row>
        <row r="93">
          <cell r="A93">
            <v>20</v>
          </cell>
          <cell r="B93">
            <v>91</v>
          </cell>
          <cell r="C93">
            <v>4</v>
          </cell>
          <cell r="D93" t="str">
            <v xml:space="preserve"> NUORO COLLINA LITORANEA</v>
          </cell>
          <cell r="E93">
            <v>77.8</v>
          </cell>
          <cell r="F93">
            <v>10.8</v>
          </cell>
          <cell r="G93">
            <v>0</v>
          </cell>
          <cell r="H93">
            <v>0</v>
          </cell>
          <cell r="I93">
            <v>0</v>
          </cell>
          <cell r="J93">
            <v>0</v>
          </cell>
        </row>
        <row r="94">
          <cell r="A94">
            <v>20</v>
          </cell>
          <cell r="B94">
            <v>91</v>
          </cell>
          <cell r="C94">
            <v>1</v>
          </cell>
          <cell r="D94" t="str">
            <v xml:space="preserve"> NUORO MONTAGNA INTERNA</v>
          </cell>
          <cell r="E94">
            <v>50</v>
          </cell>
          <cell r="F94">
            <v>13.34</v>
          </cell>
          <cell r="G94">
            <v>0</v>
          </cell>
          <cell r="H94">
            <v>0</v>
          </cell>
          <cell r="I94">
            <v>0</v>
          </cell>
          <cell r="J94">
            <v>0</v>
          </cell>
        </row>
        <row r="95">
          <cell r="A95">
            <v>20</v>
          </cell>
          <cell r="B95">
            <v>95</v>
          </cell>
          <cell r="C95">
            <v>3</v>
          </cell>
          <cell r="D95" t="str">
            <v xml:space="preserve"> ORISTANO COLLINA INTERNA</v>
          </cell>
          <cell r="E95">
            <v>13.11</v>
          </cell>
          <cell r="F95">
            <v>13.11</v>
          </cell>
          <cell r="G95">
            <v>0</v>
          </cell>
          <cell r="H95">
            <v>0</v>
          </cell>
          <cell r="I95">
            <v>0</v>
          </cell>
          <cell r="J95">
            <v>0</v>
          </cell>
        </row>
        <row r="96">
          <cell r="A96">
            <v>20</v>
          </cell>
          <cell r="B96">
            <v>95</v>
          </cell>
          <cell r="C96">
            <v>5</v>
          </cell>
          <cell r="D96" t="str">
            <v xml:space="preserve"> ORISTANO PIANURA</v>
          </cell>
          <cell r="E96">
            <v>62.94</v>
          </cell>
          <cell r="F96">
            <v>16.22</v>
          </cell>
          <cell r="G96">
            <v>0</v>
          </cell>
          <cell r="H96">
            <v>0</v>
          </cell>
          <cell r="I96">
            <v>0</v>
          </cell>
          <cell r="J96">
            <v>0</v>
          </cell>
        </row>
        <row r="97">
          <cell r="A97">
            <v>5</v>
          </cell>
          <cell r="B97">
            <v>28</v>
          </cell>
          <cell r="C97">
            <v>3</v>
          </cell>
          <cell r="D97" t="str">
            <v xml:space="preserve"> PADOVA COLLINA INTERNA</v>
          </cell>
          <cell r="E97">
            <v>82.28</v>
          </cell>
          <cell r="F97">
            <v>49.03</v>
          </cell>
          <cell r="G97">
            <v>0</v>
          </cell>
          <cell r="H97">
            <v>0</v>
          </cell>
          <cell r="I97">
            <v>0</v>
          </cell>
          <cell r="J97">
            <v>0</v>
          </cell>
        </row>
        <row r="98">
          <cell r="A98">
            <v>5</v>
          </cell>
          <cell r="B98">
            <v>28</v>
          </cell>
          <cell r="C98">
            <v>5</v>
          </cell>
          <cell r="D98" t="str">
            <v xml:space="preserve"> PADOVA PIANURA</v>
          </cell>
          <cell r="E98">
            <v>89.93</v>
          </cell>
          <cell r="F98">
            <v>59.01</v>
          </cell>
          <cell r="G98">
            <v>0</v>
          </cell>
          <cell r="H98">
            <v>0</v>
          </cell>
          <cell r="I98">
            <v>0</v>
          </cell>
          <cell r="J98">
            <v>0</v>
          </cell>
        </row>
        <row r="99">
          <cell r="A99">
            <v>19</v>
          </cell>
          <cell r="B99">
            <v>82</v>
          </cell>
          <cell r="C99">
            <v>3</v>
          </cell>
          <cell r="D99" t="str">
            <v xml:space="preserve"> PALERMO COLLINA INTERNA</v>
          </cell>
          <cell r="E99">
            <v>14.69</v>
          </cell>
          <cell r="F99">
            <v>14.69</v>
          </cell>
          <cell r="G99">
            <v>0</v>
          </cell>
          <cell r="H99">
            <v>0</v>
          </cell>
          <cell r="I99">
            <v>0</v>
          </cell>
          <cell r="J99">
            <v>0</v>
          </cell>
        </row>
        <row r="100">
          <cell r="A100">
            <v>19</v>
          </cell>
          <cell r="B100">
            <v>82</v>
          </cell>
          <cell r="C100">
            <v>4</v>
          </cell>
          <cell r="D100" t="str">
            <v xml:space="preserve"> PALERMO COLLINA LITORANEA</v>
          </cell>
          <cell r="E100">
            <v>13.93</v>
          </cell>
          <cell r="F100">
            <v>13.93</v>
          </cell>
          <cell r="G100">
            <v>0</v>
          </cell>
          <cell r="H100">
            <v>0</v>
          </cell>
          <cell r="I100">
            <v>0</v>
          </cell>
          <cell r="J100">
            <v>0</v>
          </cell>
        </row>
        <row r="101">
          <cell r="A101">
            <v>19</v>
          </cell>
          <cell r="B101">
            <v>82</v>
          </cell>
          <cell r="C101">
            <v>1</v>
          </cell>
          <cell r="D101" t="str">
            <v xml:space="preserve"> PALERMO MONTAGNA INTERNA</v>
          </cell>
          <cell r="E101">
            <v>18.399999999999999</v>
          </cell>
          <cell r="F101">
            <v>18.399999999999999</v>
          </cell>
          <cell r="G101">
            <v>0</v>
          </cell>
          <cell r="H101">
            <v>0</v>
          </cell>
          <cell r="I101">
            <v>0</v>
          </cell>
          <cell r="J101">
            <v>0</v>
          </cell>
        </row>
        <row r="102">
          <cell r="A102">
            <v>19</v>
          </cell>
          <cell r="B102">
            <v>82</v>
          </cell>
          <cell r="C102">
            <v>2</v>
          </cell>
          <cell r="D102" t="str">
            <v xml:space="preserve"> PALERMO MONTAGNA LITORANEA</v>
          </cell>
          <cell r="E102">
            <v>15</v>
          </cell>
          <cell r="F102">
            <v>15</v>
          </cell>
          <cell r="G102">
            <v>0</v>
          </cell>
          <cell r="H102">
            <v>0</v>
          </cell>
          <cell r="I102">
            <v>0</v>
          </cell>
          <cell r="J102">
            <v>0</v>
          </cell>
        </row>
        <row r="103">
          <cell r="A103">
            <v>19</v>
          </cell>
          <cell r="B103">
            <v>82</v>
          </cell>
          <cell r="C103">
            <v>5</v>
          </cell>
          <cell r="D103" t="str">
            <v xml:space="preserve"> PALERMO PIANURA</v>
          </cell>
          <cell r="E103">
            <v>12.76</v>
          </cell>
          <cell r="F103">
            <v>12.76</v>
          </cell>
          <cell r="G103">
            <v>0</v>
          </cell>
          <cell r="H103">
            <v>0</v>
          </cell>
          <cell r="I103">
            <v>0</v>
          </cell>
          <cell r="J103">
            <v>0</v>
          </cell>
        </row>
        <row r="104">
          <cell r="A104">
            <v>8</v>
          </cell>
          <cell r="B104">
            <v>34</v>
          </cell>
          <cell r="C104">
            <v>3</v>
          </cell>
          <cell r="D104" t="str">
            <v xml:space="preserve"> PARMA COLLINA INTERNA</v>
          </cell>
          <cell r="E104">
            <v>93.33</v>
          </cell>
          <cell r="F104">
            <v>47.79</v>
          </cell>
          <cell r="G104">
            <v>0</v>
          </cell>
          <cell r="H104">
            <v>0</v>
          </cell>
          <cell r="I104">
            <v>0</v>
          </cell>
          <cell r="J104">
            <v>0</v>
          </cell>
        </row>
        <row r="105">
          <cell r="A105">
            <v>8</v>
          </cell>
          <cell r="B105">
            <v>34</v>
          </cell>
          <cell r="C105">
            <v>1</v>
          </cell>
          <cell r="D105" t="str">
            <v xml:space="preserve"> PARMA MONTAGNA INTERNA</v>
          </cell>
          <cell r="E105">
            <v>93.33</v>
          </cell>
          <cell r="F105">
            <v>42.63</v>
          </cell>
          <cell r="G105">
            <v>0</v>
          </cell>
          <cell r="H105">
            <v>0</v>
          </cell>
          <cell r="I105">
            <v>0</v>
          </cell>
          <cell r="J105">
            <v>0</v>
          </cell>
        </row>
        <row r="106">
          <cell r="A106">
            <v>8</v>
          </cell>
          <cell r="B106">
            <v>34</v>
          </cell>
          <cell r="C106">
            <v>5</v>
          </cell>
          <cell r="D106" t="str">
            <v xml:space="preserve"> PARMA PIANURA</v>
          </cell>
          <cell r="E106">
            <v>86.89</v>
          </cell>
          <cell r="F106">
            <v>56.09</v>
          </cell>
          <cell r="G106">
            <v>0</v>
          </cell>
          <cell r="H106">
            <v>0</v>
          </cell>
          <cell r="I106">
            <v>0</v>
          </cell>
          <cell r="J106">
            <v>0</v>
          </cell>
        </row>
        <row r="107">
          <cell r="A107">
            <v>3</v>
          </cell>
          <cell r="B107">
            <v>18</v>
          </cell>
          <cell r="C107">
            <v>3</v>
          </cell>
          <cell r="D107" t="str">
            <v xml:space="preserve"> PAVIA COLLINA INTERNA</v>
          </cell>
          <cell r="E107">
            <v>51.96</v>
          </cell>
          <cell r="F107">
            <v>49.73</v>
          </cell>
          <cell r="G107">
            <v>0</v>
          </cell>
          <cell r="H107">
            <v>0</v>
          </cell>
          <cell r="I107">
            <v>0</v>
          </cell>
          <cell r="J107">
            <v>0</v>
          </cell>
        </row>
        <row r="108">
          <cell r="A108">
            <v>3</v>
          </cell>
          <cell r="B108">
            <v>18</v>
          </cell>
          <cell r="C108">
            <v>1</v>
          </cell>
          <cell r="D108" t="str">
            <v xml:space="preserve"> PAVIA MONTAGNA INTERNA</v>
          </cell>
          <cell r="E108">
            <v>43.67</v>
          </cell>
          <cell r="F108">
            <v>46.66</v>
          </cell>
          <cell r="G108">
            <v>0</v>
          </cell>
          <cell r="H108">
            <v>0</v>
          </cell>
          <cell r="I108">
            <v>0</v>
          </cell>
          <cell r="J108">
            <v>0</v>
          </cell>
        </row>
        <row r="109">
          <cell r="A109">
            <v>3</v>
          </cell>
          <cell r="B109">
            <v>18</v>
          </cell>
          <cell r="C109">
            <v>5</v>
          </cell>
          <cell r="D109" t="str">
            <v xml:space="preserve"> PAVIA PIANURA</v>
          </cell>
          <cell r="E109">
            <v>87.7</v>
          </cell>
          <cell r="F109">
            <v>59.51</v>
          </cell>
          <cell r="G109">
            <v>0</v>
          </cell>
          <cell r="H109">
            <v>0</v>
          </cell>
          <cell r="I109">
            <v>0</v>
          </cell>
          <cell r="J109">
            <v>0</v>
          </cell>
        </row>
        <row r="110">
          <cell r="A110">
            <v>10</v>
          </cell>
          <cell r="B110">
            <v>54</v>
          </cell>
          <cell r="C110">
            <v>3</v>
          </cell>
          <cell r="D110" t="str">
            <v xml:space="preserve"> PERUGIA COLLINA INTERNA</v>
          </cell>
          <cell r="E110">
            <v>85.1</v>
          </cell>
          <cell r="F110">
            <v>37.04</v>
          </cell>
          <cell r="G110">
            <v>0</v>
          </cell>
          <cell r="H110">
            <v>0</v>
          </cell>
          <cell r="I110">
            <v>0</v>
          </cell>
          <cell r="J110">
            <v>0</v>
          </cell>
        </row>
        <row r="111">
          <cell r="A111">
            <v>10</v>
          </cell>
          <cell r="B111">
            <v>54</v>
          </cell>
          <cell r="C111">
            <v>1</v>
          </cell>
          <cell r="D111" t="str">
            <v xml:space="preserve"> PERUGIA MONTAGNA INTERNA</v>
          </cell>
          <cell r="E111">
            <v>68.03</v>
          </cell>
          <cell r="F111">
            <v>34.86</v>
          </cell>
          <cell r="G111">
            <v>0</v>
          </cell>
          <cell r="H111">
            <v>0</v>
          </cell>
          <cell r="I111">
            <v>0</v>
          </cell>
          <cell r="J111">
            <v>0</v>
          </cell>
        </row>
        <row r="112">
          <cell r="A112">
            <v>11</v>
          </cell>
          <cell r="B112">
            <v>41</v>
          </cell>
          <cell r="C112">
            <v>3</v>
          </cell>
          <cell r="D112" t="str">
            <v xml:space="preserve"> PESARO COLLINA INTERNA</v>
          </cell>
          <cell r="E112">
            <v>55.97</v>
          </cell>
          <cell r="F112">
            <v>32.96</v>
          </cell>
          <cell r="G112">
            <v>0</v>
          </cell>
          <cell r="H112">
            <v>0</v>
          </cell>
          <cell r="I112">
            <v>0</v>
          </cell>
          <cell r="J112">
            <v>0</v>
          </cell>
        </row>
        <row r="113">
          <cell r="A113">
            <v>11</v>
          </cell>
          <cell r="B113">
            <v>41</v>
          </cell>
          <cell r="C113">
            <v>4</v>
          </cell>
          <cell r="D113" t="str">
            <v xml:space="preserve"> PESARO COLLINA LITORANEA</v>
          </cell>
          <cell r="E113">
            <v>89.77</v>
          </cell>
          <cell r="F113">
            <v>36.200000000000003</v>
          </cell>
          <cell r="G113">
            <v>0</v>
          </cell>
          <cell r="H113">
            <v>0</v>
          </cell>
          <cell r="I113">
            <v>0</v>
          </cell>
          <cell r="J113">
            <v>0</v>
          </cell>
        </row>
        <row r="114">
          <cell r="A114">
            <v>11</v>
          </cell>
          <cell r="B114">
            <v>41</v>
          </cell>
          <cell r="C114">
            <v>1</v>
          </cell>
          <cell r="D114" t="str">
            <v xml:space="preserve"> PESARO MONTAGNA INTERNA</v>
          </cell>
          <cell r="E114">
            <v>43.54</v>
          </cell>
          <cell r="F114">
            <v>29.18</v>
          </cell>
          <cell r="G114">
            <v>0</v>
          </cell>
          <cell r="H114">
            <v>0</v>
          </cell>
          <cell r="I114">
            <v>0</v>
          </cell>
          <cell r="J114">
            <v>0</v>
          </cell>
        </row>
        <row r="115">
          <cell r="A115">
            <v>13</v>
          </cell>
          <cell r="B115">
            <v>68</v>
          </cell>
          <cell r="C115">
            <v>3</v>
          </cell>
          <cell r="D115" t="str">
            <v xml:space="preserve"> PESCARA COLLINA INTERNA</v>
          </cell>
          <cell r="E115">
            <v>67.58</v>
          </cell>
          <cell r="F115">
            <v>30.97</v>
          </cell>
          <cell r="G115">
            <v>0</v>
          </cell>
          <cell r="H115">
            <v>0</v>
          </cell>
          <cell r="I115">
            <v>0</v>
          </cell>
          <cell r="J115">
            <v>0</v>
          </cell>
        </row>
        <row r="116">
          <cell r="A116">
            <v>13</v>
          </cell>
          <cell r="B116">
            <v>68</v>
          </cell>
          <cell r="C116">
            <v>4</v>
          </cell>
          <cell r="D116" t="str">
            <v xml:space="preserve"> PESCARA COLLINA LITORANEA</v>
          </cell>
          <cell r="E116">
            <v>81.680000000000007</v>
          </cell>
          <cell r="F116">
            <v>34.049999999999997</v>
          </cell>
          <cell r="G116">
            <v>0</v>
          </cell>
          <cell r="H116">
            <v>0</v>
          </cell>
          <cell r="I116">
            <v>0</v>
          </cell>
          <cell r="J116">
            <v>0</v>
          </cell>
        </row>
        <row r="117">
          <cell r="A117">
            <v>13</v>
          </cell>
          <cell r="B117">
            <v>68</v>
          </cell>
          <cell r="C117">
            <v>1</v>
          </cell>
          <cell r="D117" t="str">
            <v xml:space="preserve"> PESCARA MONTAGNA INTERNA</v>
          </cell>
          <cell r="E117">
            <v>57.72</v>
          </cell>
          <cell r="F117">
            <v>28.11</v>
          </cell>
          <cell r="G117">
            <v>0</v>
          </cell>
          <cell r="H117">
            <v>0</v>
          </cell>
          <cell r="I117">
            <v>0</v>
          </cell>
          <cell r="J117">
            <v>0</v>
          </cell>
        </row>
        <row r="118">
          <cell r="A118">
            <v>8</v>
          </cell>
          <cell r="B118">
            <v>33</v>
          </cell>
          <cell r="C118">
            <v>3</v>
          </cell>
          <cell r="D118" t="str">
            <v xml:space="preserve"> PIACENZA COLLINA INTERNA</v>
          </cell>
          <cell r="E118">
            <v>71.72</v>
          </cell>
          <cell r="F118">
            <v>44.64</v>
          </cell>
          <cell r="G118">
            <v>0</v>
          </cell>
          <cell r="H118">
            <v>0</v>
          </cell>
          <cell r="I118">
            <v>0</v>
          </cell>
          <cell r="J118">
            <v>0</v>
          </cell>
        </row>
        <row r="119">
          <cell r="A119">
            <v>8</v>
          </cell>
          <cell r="B119">
            <v>33</v>
          </cell>
          <cell r="C119">
            <v>1</v>
          </cell>
          <cell r="D119" t="str">
            <v xml:space="preserve"> PIACENZA MONTAGNA INTERNA</v>
          </cell>
          <cell r="E119">
            <v>53.33</v>
          </cell>
          <cell r="F119">
            <v>36.56</v>
          </cell>
          <cell r="G119">
            <v>0</v>
          </cell>
          <cell r="H119">
            <v>0</v>
          </cell>
          <cell r="I119">
            <v>0</v>
          </cell>
          <cell r="J119">
            <v>0</v>
          </cell>
        </row>
        <row r="120">
          <cell r="A120">
            <v>8</v>
          </cell>
          <cell r="B120">
            <v>33</v>
          </cell>
          <cell r="C120">
            <v>5</v>
          </cell>
          <cell r="D120" t="str">
            <v xml:space="preserve"> PIACENZA PIANURA</v>
          </cell>
          <cell r="E120">
            <v>82.72</v>
          </cell>
          <cell r="F120">
            <v>57.27</v>
          </cell>
          <cell r="G120">
            <v>0</v>
          </cell>
          <cell r="H120">
            <v>0</v>
          </cell>
          <cell r="I120">
            <v>0</v>
          </cell>
          <cell r="J120">
            <v>0</v>
          </cell>
        </row>
        <row r="121">
          <cell r="A121">
            <v>9</v>
          </cell>
          <cell r="B121">
            <v>50</v>
          </cell>
          <cell r="C121">
            <v>3</v>
          </cell>
          <cell r="D121" t="str">
            <v xml:space="preserve"> PISA COLLINA INTERNA</v>
          </cell>
          <cell r="E121">
            <v>74.94</v>
          </cell>
          <cell r="F121">
            <v>31.85</v>
          </cell>
          <cell r="G121">
            <v>0</v>
          </cell>
          <cell r="H121">
            <v>0</v>
          </cell>
          <cell r="I121">
            <v>0</v>
          </cell>
          <cell r="J121">
            <v>0</v>
          </cell>
        </row>
        <row r="122">
          <cell r="A122">
            <v>9</v>
          </cell>
          <cell r="B122">
            <v>50</v>
          </cell>
          <cell r="C122">
            <v>4</v>
          </cell>
          <cell r="D122" t="str">
            <v xml:space="preserve"> PISA COLLINA LITORANEA</v>
          </cell>
          <cell r="E122">
            <v>74.430000000000007</v>
          </cell>
          <cell r="F122">
            <v>32.19</v>
          </cell>
          <cell r="G122">
            <v>0</v>
          </cell>
          <cell r="H122">
            <v>0</v>
          </cell>
          <cell r="I122">
            <v>0</v>
          </cell>
          <cell r="J122">
            <v>0</v>
          </cell>
        </row>
        <row r="123">
          <cell r="A123">
            <v>9</v>
          </cell>
          <cell r="B123">
            <v>50</v>
          </cell>
          <cell r="C123">
            <v>5</v>
          </cell>
          <cell r="D123" t="str">
            <v xml:space="preserve"> PISA PIANURA</v>
          </cell>
          <cell r="E123">
            <v>74.83</v>
          </cell>
          <cell r="F123">
            <v>39.75</v>
          </cell>
          <cell r="G123">
            <v>0</v>
          </cell>
          <cell r="H123">
            <v>0</v>
          </cell>
          <cell r="I123">
            <v>0</v>
          </cell>
          <cell r="J123">
            <v>0</v>
          </cell>
        </row>
        <row r="124">
          <cell r="A124">
            <v>9</v>
          </cell>
          <cell r="B124">
            <v>47</v>
          </cell>
          <cell r="C124">
            <v>3</v>
          </cell>
          <cell r="D124" t="str">
            <v xml:space="preserve"> PISTOIA COLLINA INTERNA</v>
          </cell>
          <cell r="E124">
            <v>76.2</v>
          </cell>
          <cell r="F124">
            <v>32.159999999999997</v>
          </cell>
          <cell r="G124">
            <v>0</v>
          </cell>
          <cell r="H124">
            <v>0</v>
          </cell>
          <cell r="I124">
            <v>0</v>
          </cell>
          <cell r="J124">
            <v>0</v>
          </cell>
        </row>
        <row r="125">
          <cell r="A125">
            <v>9</v>
          </cell>
          <cell r="B125">
            <v>47</v>
          </cell>
          <cell r="C125">
            <v>1</v>
          </cell>
          <cell r="D125" t="str">
            <v xml:space="preserve"> PISTOIA MONTAGNA INTERNA</v>
          </cell>
          <cell r="E125">
            <v>63.75</v>
          </cell>
          <cell r="F125">
            <v>36.26</v>
          </cell>
          <cell r="G125">
            <v>0</v>
          </cell>
          <cell r="H125">
            <v>0</v>
          </cell>
          <cell r="I125">
            <v>0</v>
          </cell>
          <cell r="J125">
            <v>0</v>
          </cell>
        </row>
        <row r="126">
          <cell r="A126">
            <v>6</v>
          </cell>
          <cell r="B126">
            <v>93</v>
          </cell>
          <cell r="C126">
            <v>3</v>
          </cell>
          <cell r="D126" t="str">
            <v xml:space="preserve"> PORDENONE COLLINA INTERNA</v>
          </cell>
          <cell r="E126">
            <v>62.81</v>
          </cell>
          <cell r="F126">
            <v>47.33</v>
          </cell>
          <cell r="G126">
            <v>0</v>
          </cell>
          <cell r="H126">
            <v>0</v>
          </cell>
          <cell r="I126">
            <v>0</v>
          </cell>
          <cell r="J126">
            <v>0</v>
          </cell>
        </row>
        <row r="127">
          <cell r="A127">
            <v>6</v>
          </cell>
          <cell r="B127">
            <v>93</v>
          </cell>
          <cell r="C127">
            <v>1</v>
          </cell>
          <cell r="D127" t="str">
            <v xml:space="preserve"> PORDENONE MONTAGNA INTERNA</v>
          </cell>
          <cell r="E127">
            <v>39.78</v>
          </cell>
          <cell r="F127">
            <v>45</v>
          </cell>
          <cell r="G127">
            <v>0</v>
          </cell>
          <cell r="H127">
            <v>0</v>
          </cell>
          <cell r="I127">
            <v>0</v>
          </cell>
          <cell r="J127">
            <v>0</v>
          </cell>
        </row>
        <row r="128">
          <cell r="A128">
            <v>6</v>
          </cell>
          <cell r="B128">
            <v>93</v>
          </cell>
          <cell r="C128">
            <v>5</v>
          </cell>
          <cell r="D128" t="str">
            <v xml:space="preserve"> PORDENONE PIANURA</v>
          </cell>
          <cell r="E128">
            <v>80.959999999999994</v>
          </cell>
          <cell r="F128">
            <v>46.22</v>
          </cell>
          <cell r="G128">
            <v>0</v>
          </cell>
          <cell r="H128">
            <v>0</v>
          </cell>
          <cell r="I128">
            <v>0</v>
          </cell>
          <cell r="J128">
            <v>0</v>
          </cell>
        </row>
        <row r="129">
          <cell r="A129">
            <v>17</v>
          </cell>
          <cell r="B129">
            <v>76</v>
          </cell>
          <cell r="C129">
            <v>3</v>
          </cell>
          <cell r="D129" t="str">
            <v xml:space="preserve"> POTENZA COLLINA INTERNA</v>
          </cell>
          <cell r="E129">
            <v>20.14</v>
          </cell>
          <cell r="F129">
            <v>20.14</v>
          </cell>
          <cell r="G129">
            <v>0</v>
          </cell>
          <cell r="H129">
            <v>0</v>
          </cell>
          <cell r="I129">
            <v>0</v>
          </cell>
          <cell r="J129">
            <v>0</v>
          </cell>
        </row>
        <row r="130">
          <cell r="A130">
            <v>17</v>
          </cell>
          <cell r="B130">
            <v>76</v>
          </cell>
          <cell r="C130">
            <v>1</v>
          </cell>
          <cell r="D130" t="str">
            <v xml:space="preserve"> POTENZA MONTAGNA INTERNA</v>
          </cell>
          <cell r="E130">
            <v>15.75</v>
          </cell>
          <cell r="F130">
            <v>15.75</v>
          </cell>
          <cell r="G130">
            <v>0</v>
          </cell>
          <cell r="H130">
            <v>0</v>
          </cell>
          <cell r="I130">
            <v>0</v>
          </cell>
          <cell r="J130">
            <v>0</v>
          </cell>
        </row>
        <row r="131">
          <cell r="A131">
            <v>17</v>
          </cell>
          <cell r="B131">
            <v>76</v>
          </cell>
          <cell r="C131">
            <v>2</v>
          </cell>
          <cell r="D131" t="str">
            <v xml:space="preserve"> POTENZA MONTAGNA LITORANEA</v>
          </cell>
          <cell r="E131">
            <v>15.19</v>
          </cell>
          <cell r="F131">
            <v>15.19</v>
          </cell>
          <cell r="G131">
            <v>0</v>
          </cell>
          <cell r="H131">
            <v>0</v>
          </cell>
          <cell r="I131">
            <v>0</v>
          </cell>
          <cell r="J131">
            <v>0</v>
          </cell>
        </row>
        <row r="132">
          <cell r="A132">
            <v>9</v>
          </cell>
          <cell r="B132">
            <v>100</v>
          </cell>
          <cell r="C132">
            <v>3</v>
          </cell>
          <cell r="D132" t="str">
            <v xml:space="preserve"> PRATO COLLINA INTERNA</v>
          </cell>
          <cell r="E132">
            <v>80.680000000000007</v>
          </cell>
          <cell r="F132">
            <v>36.76</v>
          </cell>
          <cell r="G132">
            <v>0</v>
          </cell>
          <cell r="H132">
            <v>0</v>
          </cell>
          <cell r="I132">
            <v>0</v>
          </cell>
          <cell r="J132">
            <v>0</v>
          </cell>
        </row>
        <row r="133">
          <cell r="A133">
            <v>9</v>
          </cell>
          <cell r="B133">
            <v>100</v>
          </cell>
          <cell r="C133">
            <v>1</v>
          </cell>
          <cell r="D133" t="str">
            <v xml:space="preserve"> PRATO MONTAGNA INTERNA</v>
          </cell>
          <cell r="E133">
            <v>74.19</v>
          </cell>
          <cell r="F133">
            <v>28.77</v>
          </cell>
          <cell r="G133">
            <v>0</v>
          </cell>
          <cell r="H133">
            <v>0</v>
          </cell>
          <cell r="I133">
            <v>0</v>
          </cell>
          <cell r="J133">
            <v>0</v>
          </cell>
        </row>
        <row r="134">
          <cell r="A134">
            <v>19</v>
          </cell>
          <cell r="B134">
            <v>88</v>
          </cell>
          <cell r="C134">
            <v>3</v>
          </cell>
          <cell r="D134" t="str">
            <v xml:space="preserve"> RAGUSA COLLINA INTERNA</v>
          </cell>
          <cell r="E134">
            <v>56.83</v>
          </cell>
          <cell r="F134">
            <v>20.92</v>
          </cell>
          <cell r="G134">
            <v>0</v>
          </cell>
          <cell r="H134">
            <v>0</v>
          </cell>
          <cell r="I134">
            <v>0</v>
          </cell>
          <cell r="J134">
            <v>0</v>
          </cell>
        </row>
        <row r="135">
          <cell r="A135">
            <v>19</v>
          </cell>
          <cell r="B135">
            <v>88</v>
          </cell>
          <cell r="C135">
            <v>4</v>
          </cell>
          <cell r="D135" t="str">
            <v xml:space="preserve"> RAGUSA COLLINA LITORANEA</v>
          </cell>
          <cell r="E135">
            <v>69.41</v>
          </cell>
          <cell r="F135">
            <v>20.86</v>
          </cell>
          <cell r="G135">
            <v>0</v>
          </cell>
          <cell r="H135">
            <v>0</v>
          </cell>
          <cell r="I135">
            <v>0</v>
          </cell>
          <cell r="J135">
            <v>0</v>
          </cell>
        </row>
        <row r="136">
          <cell r="A136">
            <v>19</v>
          </cell>
          <cell r="B136">
            <v>88</v>
          </cell>
          <cell r="C136">
            <v>5</v>
          </cell>
          <cell r="D136" t="str">
            <v xml:space="preserve"> RAGUSA PIANURA</v>
          </cell>
          <cell r="E136">
            <v>72.84</v>
          </cell>
          <cell r="F136">
            <v>23.83</v>
          </cell>
          <cell r="G136">
            <v>0</v>
          </cell>
          <cell r="H136">
            <v>0</v>
          </cell>
          <cell r="I136">
            <v>0</v>
          </cell>
          <cell r="J136">
            <v>0</v>
          </cell>
        </row>
        <row r="137">
          <cell r="A137">
            <v>8</v>
          </cell>
          <cell r="B137">
            <v>39</v>
          </cell>
          <cell r="C137">
            <v>3</v>
          </cell>
          <cell r="D137" t="str">
            <v xml:space="preserve"> RAVENNA COLLINA INTERNA</v>
          </cell>
          <cell r="E137">
            <v>60.33</v>
          </cell>
          <cell r="F137">
            <v>44.59</v>
          </cell>
          <cell r="G137">
            <v>0</v>
          </cell>
          <cell r="H137">
            <v>0</v>
          </cell>
          <cell r="I137">
            <v>0</v>
          </cell>
          <cell r="J137">
            <v>0</v>
          </cell>
        </row>
        <row r="138">
          <cell r="A138">
            <v>8</v>
          </cell>
          <cell r="B138">
            <v>39</v>
          </cell>
          <cell r="C138">
            <v>5</v>
          </cell>
          <cell r="D138" t="str">
            <v xml:space="preserve"> RAVENNA PIANURA</v>
          </cell>
          <cell r="E138">
            <v>72.94</v>
          </cell>
          <cell r="F138">
            <v>54.47</v>
          </cell>
          <cell r="G138">
            <v>0</v>
          </cell>
          <cell r="H138">
            <v>0</v>
          </cell>
          <cell r="I138">
            <v>0</v>
          </cell>
          <cell r="J138">
            <v>0</v>
          </cell>
        </row>
        <row r="139">
          <cell r="A139">
            <v>18</v>
          </cell>
          <cell r="B139">
            <v>80</v>
          </cell>
          <cell r="C139">
            <v>4</v>
          </cell>
          <cell r="D139" t="str">
            <v xml:space="preserve"> REGGIO CALABRIA COLLINA LITORA.</v>
          </cell>
          <cell r="E139">
            <v>16.03</v>
          </cell>
          <cell r="F139">
            <v>16.03</v>
          </cell>
          <cell r="G139">
            <v>0</v>
          </cell>
          <cell r="H139">
            <v>0</v>
          </cell>
          <cell r="I139">
            <v>0</v>
          </cell>
          <cell r="J139">
            <v>0</v>
          </cell>
        </row>
        <row r="140">
          <cell r="A140">
            <v>18</v>
          </cell>
          <cell r="B140">
            <v>80</v>
          </cell>
          <cell r="C140">
            <v>1</v>
          </cell>
          <cell r="D140" t="str">
            <v xml:space="preserve"> REGGIO CALABRIA MONTAGNA INTER.</v>
          </cell>
          <cell r="E140">
            <v>15.95</v>
          </cell>
          <cell r="F140">
            <v>15.95</v>
          </cell>
          <cell r="G140">
            <v>0</v>
          </cell>
          <cell r="H140">
            <v>0</v>
          </cell>
          <cell r="I140">
            <v>0</v>
          </cell>
          <cell r="J140">
            <v>0</v>
          </cell>
        </row>
        <row r="141">
          <cell r="A141">
            <v>18</v>
          </cell>
          <cell r="B141">
            <v>80</v>
          </cell>
          <cell r="C141">
            <v>2</v>
          </cell>
          <cell r="D141" t="str">
            <v xml:space="preserve"> REGGIO CALABRIA MONTAGNA LITOR.</v>
          </cell>
          <cell r="E141">
            <v>15.16</v>
          </cell>
          <cell r="F141">
            <v>15.16</v>
          </cell>
          <cell r="G141">
            <v>0</v>
          </cell>
          <cell r="H141">
            <v>0</v>
          </cell>
          <cell r="I141">
            <v>0</v>
          </cell>
          <cell r="J141">
            <v>0</v>
          </cell>
        </row>
        <row r="142">
          <cell r="A142">
            <v>18</v>
          </cell>
          <cell r="B142">
            <v>80</v>
          </cell>
          <cell r="C142">
            <v>5</v>
          </cell>
          <cell r="D142" t="str">
            <v xml:space="preserve"> REGGIO CALABRIA PIANURA</v>
          </cell>
          <cell r="E142">
            <v>25.71</v>
          </cell>
          <cell r="F142">
            <v>25.71</v>
          </cell>
          <cell r="G142">
            <v>0</v>
          </cell>
          <cell r="H142">
            <v>0</v>
          </cell>
          <cell r="I142">
            <v>0</v>
          </cell>
          <cell r="J142">
            <v>0</v>
          </cell>
        </row>
        <row r="143">
          <cell r="A143">
            <v>8</v>
          </cell>
          <cell r="B143">
            <v>35</v>
          </cell>
          <cell r="C143">
            <v>3</v>
          </cell>
          <cell r="D143" t="str">
            <v xml:space="preserve"> REGGIO EMILIA COLLINA INTERNA</v>
          </cell>
          <cell r="E143">
            <v>59.8</v>
          </cell>
          <cell r="F143">
            <v>47.14</v>
          </cell>
          <cell r="G143">
            <v>0</v>
          </cell>
          <cell r="H143">
            <v>0</v>
          </cell>
          <cell r="I143">
            <v>0</v>
          </cell>
          <cell r="J143">
            <v>0</v>
          </cell>
        </row>
      </sheetData>
      <sheetData sheetId="6" refreshError="1"/>
      <sheetData sheetId="7" refreshError="1"/>
      <sheetData sheetId="8" refreshError="1"/>
    </sheetDataSet>
  </externalBook>
</externalLink>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it.wikipedia.org/wiki/Lauracea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1"/>
  <sheetViews>
    <sheetView workbookViewId="0">
      <pane ySplit="2" topLeftCell="A13" activePane="bottomLeft" state="frozen"/>
      <selection pane="bottomLeft" activeCell="C10" sqref="C10"/>
    </sheetView>
  </sheetViews>
  <sheetFormatPr defaultColWidth="9.1796875" defaultRowHeight="14.5" x14ac:dyDescent="0.35"/>
  <cols>
    <col min="1" max="2" width="9.1796875" style="1"/>
    <col min="3" max="3" width="30" style="1" customWidth="1"/>
    <col min="4" max="4" width="18.453125" style="1" customWidth="1"/>
    <col min="5" max="5" width="93" style="1" customWidth="1"/>
    <col min="6" max="16384" width="9.1796875" style="1"/>
  </cols>
  <sheetData>
    <row r="1" spans="1:5" x14ac:dyDescent="0.35">
      <c r="A1" s="2" t="s">
        <v>4909</v>
      </c>
      <c r="B1" s="2"/>
      <c r="C1" s="2"/>
      <c r="D1" s="2"/>
      <c r="E1" s="2"/>
    </row>
    <row r="2" spans="1:5" x14ac:dyDescent="0.35">
      <c r="A2" s="3" t="s">
        <v>4086</v>
      </c>
      <c r="B2" s="3" t="s">
        <v>4087</v>
      </c>
      <c r="C2" s="3" t="s">
        <v>4088</v>
      </c>
      <c r="D2" s="3" t="s">
        <v>4089</v>
      </c>
      <c r="E2" s="3" t="s">
        <v>4090</v>
      </c>
    </row>
    <row r="3" spans="1:5" s="178" customFormat="1" ht="24" x14ac:dyDescent="0.35">
      <c r="A3" s="177">
        <v>1</v>
      </c>
      <c r="B3" s="177" t="s">
        <v>5070</v>
      </c>
      <c r="C3" s="4" t="s">
        <v>4910</v>
      </c>
      <c r="D3" s="4" t="s">
        <v>4112</v>
      </c>
      <c r="E3" s="4" t="s">
        <v>4911</v>
      </c>
    </row>
    <row r="4" spans="1:5" s="178" customFormat="1" ht="48" x14ac:dyDescent="0.35">
      <c r="A4" s="177" t="s">
        <v>4912</v>
      </c>
      <c r="B4" s="177">
        <v>110</v>
      </c>
      <c r="C4" s="4" t="s">
        <v>4913</v>
      </c>
      <c r="D4" s="4" t="s">
        <v>4112</v>
      </c>
      <c r="E4" s="4" t="s">
        <v>5684</v>
      </c>
    </row>
    <row r="5" spans="1:5" s="178" customFormat="1" ht="48" x14ac:dyDescent="0.35">
      <c r="A5" s="177" t="s">
        <v>4110</v>
      </c>
      <c r="B5" s="177">
        <v>111</v>
      </c>
      <c r="C5" s="4" t="s">
        <v>4111</v>
      </c>
      <c r="D5" s="4" t="s">
        <v>4112</v>
      </c>
      <c r="E5" s="4" t="s">
        <v>5684</v>
      </c>
    </row>
    <row r="6" spans="1:5" s="178" customFormat="1" ht="36" x14ac:dyDescent="0.35">
      <c r="A6" s="177" t="s">
        <v>7632</v>
      </c>
      <c r="B6" s="177">
        <v>1111</v>
      </c>
      <c r="C6" s="4" t="s">
        <v>7631</v>
      </c>
      <c r="D6" s="4" t="s">
        <v>7613</v>
      </c>
      <c r="E6" s="4" t="s">
        <v>7615</v>
      </c>
    </row>
    <row r="7" spans="1:5" s="178" customFormat="1" ht="24" x14ac:dyDescent="0.35">
      <c r="A7" s="177" t="s">
        <v>3015</v>
      </c>
      <c r="B7" s="177">
        <v>112</v>
      </c>
      <c r="C7" s="4" t="s">
        <v>3023</v>
      </c>
      <c r="D7" s="4" t="s">
        <v>4112</v>
      </c>
      <c r="E7" s="4" t="s">
        <v>3016</v>
      </c>
    </row>
    <row r="8" spans="1:5" s="178" customFormat="1" ht="48" x14ac:dyDescent="0.35">
      <c r="A8" s="177" t="s">
        <v>2179</v>
      </c>
      <c r="B8" s="177">
        <v>113</v>
      </c>
      <c r="C8" s="4" t="s">
        <v>2180</v>
      </c>
      <c r="D8" s="4" t="s">
        <v>4112</v>
      </c>
      <c r="E8" s="4" t="s">
        <v>5684</v>
      </c>
    </row>
    <row r="9" spans="1:5" s="178" customFormat="1" x14ac:dyDescent="0.35">
      <c r="A9" s="177" t="s">
        <v>7565</v>
      </c>
      <c r="B9" s="177">
        <v>1131</v>
      </c>
      <c r="C9" s="4" t="s">
        <v>7568</v>
      </c>
      <c r="D9" s="4" t="s">
        <v>7566</v>
      </c>
      <c r="E9" s="4" t="s">
        <v>7567</v>
      </c>
    </row>
    <row r="10" spans="1:5" s="178" customFormat="1" ht="48" x14ac:dyDescent="0.35">
      <c r="A10" s="177" t="s">
        <v>5282</v>
      </c>
      <c r="B10" s="177">
        <v>114</v>
      </c>
      <c r="C10" s="4" t="s">
        <v>5283</v>
      </c>
      <c r="D10" s="4" t="s">
        <v>4112</v>
      </c>
      <c r="E10" s="4" t="s">
        <v>5684</v>
      </c>
    </row>
    <row r="11" spans="1:5" s="178" customFormat="1" ht="24" x14ac:dyDescent="0.35">
      <c r="A11" s="177" t="s">
        <v>4914</v>
      </c>
      <c r="B11" s="177">
        <v>120</v>
      </c>
      <c r="C11" s="4" t="s">
        <v>4915</v>
      </c>
      <c r="D11" s="4" t="s">
        <v>4112</v>
      </c>
      <c r="E11" s="4" t="s">
        <v>6453</v>
      </c>
    </row>
    <row r="12" spans="1:5" s="178" customFormat="1" ht="48" x14ac:dyDescent="0.35">
      <c r="A12" s="177" t="s">
        <v>5749</v>
      </c>
      <c r="B12" s="177">
        <v>121</v>
      </c>
      <c r="C12" s="4" t="s">
        <v>5750</v>
      </c>
      <c r="D12" s="4" t="s">
        <v>4112</v>
      </c>
      <c r="E12" s="4" t="s">
        <v>6453</v>
      </c>
    </row>
    <row r="13" spans="1:5" s="181" customFormat="1" ht="48" x14ac:dyDescent="0.35">
      <c r="A13" s="179" t="s">
        <v>1874</v>
      </c>
      <c r="B13" s="179">
        <v>122</v>
      </c>
      <c r="C13" s="4" t="s">
        <v>5042</v>
      </c>
      <c r="D13" s="180" t="s">
        <v>4112</v>
      </c>
      <c r="E13" s="180" t="s">
        <v>6453</v>
      </c>
    </row>
    <row r="14" spans="1:5" s="178" customFormat="1" ht="84" x14ac:dyDescent="0.35">
      <c r="A14" s="177" t="s">
        <v>6310</v>
      </c>
      <c r="B14" s="177">
        <v>123</v>
      </c>
      <c r="C14" s="4" t="s">
        <v>4916</v>
      </c>
      <c r="D14" s="4" t="s">
        <v>4112</v>
      </c>
      <c r="E14" s="4" t="s">
        <v>4701</v>
      </c>
    </row>
    <row r="15" spans="1:5" s="178" customFormat="1" ht="48" x14ac:dyDescent="0.35">
      <c r="A15" s="177" t="s">
        <v>839</v>
      </c>
      <c r="B15" s="177">
        <v>124</v>
      </c>
      <c r="C15" s="4" t="s">
        <v>4917</v>
      </c>
      <c r="D15" s="4" t="s">
        <v>4113</v>
      </c>
      <c r="E15" s="4" t="s">
        <v>6238</v>
      </c>
    </row>
    <row r="16" spans="1:5" s="178" customFormat="1" x14ac:dyDescent="0.35">
      <c r="A16" s="177" t="s">
        <v>7630</v>
      </c>
      <c r="B16" s="177">
        <v>1241</v>
      </c>
      <c r="C16" s="4" t="s">
        <v>7610</v>
      </c>
      <c r="D16" s="4" t="s">
        <v>7608</v>
      </c>
      <c r="E16" s="4" t="s">
        <v>7609</v>
      </c>
    </row>
    <row r="17" spans="1:5" s="178" customFormat="1" ht="72" x14ac:dyDescent="0.35">
      <c r="A17" s="177" t="s">
        <v>4918</v>
      </c>
      <c r="B17" s="177">
        <v>130</v>
      </c>
      <c r="C17" s="4" t="s">
        <v>4919</v>
      </c>
      <c r="D17" s="4" t="s">
        <v>4112</v>
      </c>
      <c r="E17" s="4" t="s">
        <v>4920</v>
      </c>
    </row>
    <row r="18" spans="1:5" s="178" customFormat="1" ht="24" x14ac:dyDescent="0.35">
      <c r="A18" s="177" t="s">
        <v>5240</v>
      </c>
      <c r="B18" s="177">
        <v>131</v>
      </c>
      <c r="C18" s="4" t="s">
        <v>5241</v>
      </c>
      <c r="D18" s="4" t="s">
        <v>4112</v>
      </c>
      <c r="E18" s="4" t="s">
        <v>3016</v>
      </c>
    </row>
    <row r="19" spans="1:5" s="178" customFormat="1" ht="36" x14ac:dyDescent="0.35">
      <c r="A19" s="177" t="s">
        <v>5196</v>
      </c>
      <c r="B19" s="177">
        <v>1311</v>
      </c>
      <c r="C19" s="4" t="s">
        <v>5197</v>
      </c>
      <c r="D19" s="4" t="s">
        <v>5198</v>
      </c>
      <c r="E19" s="4" t="s">
        <v>5199</v>
      </c>
    </row>
    <row r="20" spans="1:5" s="178" customFormat="1" ht="48" x14ac:dyDescent="0.35">
      <c r="A20" s="177" t="s">
        <v>4921</v>
      </c>
      <c r="B20" s="177">
        <v>132</v>
      </c>
      <c r="C20" s="4" t="s">
        <v>4922</v>
      </c>
      <c r="D20" s="4" t="s">
        <v>4112</v>
      </c>
      <c r="E20" s="4" t="s">
        <v>5533</v>
      </c>
    </row>
    <row r="21" spans="1:5" s="178" customFormat="1" ht="36" x14ac:dyDescent="0.35">
      <c r="A21" s="177" t="s">
        <v>5182</v>
      </c>
      <c r="B21" s="177">
        <v>1321</v>
      </c>
      <c r="C21" s="4" t="s">
        <v>1414</v>
      </c>
      <c r="D21" s="4" t="s">
        <v>5184</v>
      </c>
      <c r="E21" s="4" t="s">
        <v>5185</v>
      </c>
    </row>
    <row r="22" spans="1:5" s="178" customFormat="1" ht="36" x14ac:dyDescent="0.35">
      <c r="A22" s="177" t="s">
        <v>4823</v>
      </c>
      <c r="B22" s="177">
        <v>1322</v>
      </c>
      <c r="C22" s="4" t="s">
        <v>1415</v>
      </c>
      <c r="D22" s="4" t="s">
        <v>4825</v>
      </c>
      <c r="E22" s="4" t="s">
        <v>6733</v>
      </c>
    </row>
    <row r="23" spans="1:5" s="178" customFormat="1" ht="36" x14ac:dyDescent="0.35">
      <c r="A23" s="177" t="s">
        <v>2115</v>
      </c>
      <c r="B23" s="177">
        <v>1323</v>
      </c>
      <c r="C23" s="4" t="s">
        <v>1413</v>
      </c>
      <c r="D23" s="4" t="s">
        <v>5205</v>
      </c>
      <c r="E23" s="4" t="s">
        <v>5292</v>
      </c>
    </row>
    <row r="24" spans="1:5" s="178" customFormat="1" ht="48" x14ac:dyDescent="0.35">
      <c r="A24" s="177" t="s">
        <v>2118</v>
      </c>
      <c r="B24" s="177">
        <v>1324</v>
      </c>
      <c r="C24" s="4" t="s">
        <v>2117</v>
      </c>
      <c r="D24" s="4" t="s">
        <v>1006</v>
      </c>
      <c r="E24" s="4" t="s">
        <v>5121</v>
      </c>
    </row>
    <row r="25" spans="1:5" s="178" customFormat="1" ht="24" x14ac:dyDescent="0.35">
      <c r="A25" s="177">
        <v>2</v>
      </c>
      <c r="B25" s="177">
        <v>200</v>
      </c>
      <c r="C25" s="4" t="s">
        <v>5535</v>
      </c>
      <c r="D25" s="4" t="s">
        <v>4112</v>
      </c>
      <c r="E25" s="4" t="s">
        <v>2982</v>
      </c>
    </row>
    <row r="26" spans="1:5" s="178" customFormat="1" x14ac:dyDescent="0.35">
      <c r="A26" s="177" t="s">
        <v>5052</v>
      </c>
      <c r="B26" s="177">
        <v>210</v>
      </c>
      <c r="C26" s="4" t="s">
        <v>5053</v>
      </c>
      <c r="D26" s="177" t="s">
        <v>5054</v>
      </c>
      <c r="E26" s="4" t="s">
        <v>5053</v>
      </c>
    </row>
    <row r="27" spans="1:5" s="178" customFormat="1" ht="24" x14ac:dyDescent="0.35">
      <c r="A27" s="177" t="s">
        <v>7633</v>
      </c>
      <c r="B27" s="177">
        <v>211</v>
      </c>
      <c r="C27" s="4" t="s">
        <v>7612</v>
      </c>
      <c r="D27" s="4" t="s">
        <v>7611</v>
      </c>
      <c r="E27" s="4" t="s">
        <v>7614</v>
      </c>
    </row>
    <row r="28" spans="1:5" s="178" customFormat="1" ht="24" x14ac:dyDescent="0.35">
      <c r="A28" s="177" t="s">
        <v>2980</v>
      </c>
      <c r="B28" s="177">
        <v>230</v>
      </c>
      <c r="C28" s="4" t="s">
        <v>2981</v>
      </c>
      <c r="D28" s="4" t="s">
        <v>4112</v>
      </c>
      <c r="E28" s="4" t="s">
        <v>2982</v>
      </c>
    </row>
    <row r="29" spans="1:5" s="178" customFormat="1" ht="24" x14ac:dyDescent="0.35">
      <c r="A29" s="177">
        <v>3</v>
      </c>
      <c r="B29" s="177">
        <v>300</v>
      </c>
      <c r="C29" s="4" t="s">
        <v>1061</v>
      </c>
      <c r="D29" s="4" t="s">
        <v>1062</v>
      </c>
      <c r="E29" s="4" t="s">
        <v>2982</v>
      </c>
    </row>
    <row r="30" spans="1:5" s="178" customFormat="1" ht="24" x14ac:dyDescent="0.35">
      <c r="A30" s="177" t="s">
        <v>7569</v>
      </c>
      <c r="B30" s="177">
        <v>310</v>
      </c>
      <c r="C30" s="4" t="s">
        <v>7570</v>
      </c>
      <c r="D30" s="4" t="s">
        <v>7571</v>
      </c>
      <c r="E30" s="4" t="s">
        <v>7572</v>
      </c>
    </row>
    <row r="31" spans="1:5" s="178" customFormat="1" ht="48" x14ac:dyDescent="0.35">
      <c r="A31" s="177" t="s">
        <v>7602</v>
      </c>
      <c r="B31" s="177">
        <v>315</v>
      </c>
      <c r="C31" s="4" t="s">
        <v>7576</v>
      </c>
      <c r="D31" s="4" t="s">
        <v>7574</v>
      </c>
      <c r="E31" s="4" t="s">
        <v>7575</v>
      </c>
    </row>
    <row r="32" spans="1:5" s="178" customFormat="1" ht="48" x14ac:dyDescent="0.35">
      <c r="A32" s="177" t="s">
        <v>7573</v>
      </c>
      <c r="B32" s="177">
        <v>320</v>
      </c>
      <c r="C32" s="4" t="s">
        <v>7577</v>
      </c>
      <c r="D32" s="4" t="s">
        <v>7574</v>
      </c>
      <c r="E32" s="4" t="s">
        <v>7578</v>
      </c>
    </row>
    <row r="33" spans="1:5" s="178" customFormat="1" ht="48" x14ac:dyDescent="0.35">
      <c r="A33" s="177" t="s">
        <v>7603</v>
      </c>
      <c r="B33" s="177">
        <v>325</v>
      </c>
      <c r="C33" s="4" t="s">
        <v>7579</v>
      </c>
      <c r="D33" s="4" t="s">
        <v>7574</v>
      </c>
      <c r="E33" s="4" t="s">
        <v>7580</v>
      </c>
    </row>
    <row r="34" spans="1:5" s="178" customFormat="1" ht="48" x14ac:dyDescent="0.35">
      <c r="A34" s="177" t="s">
        <v>7585</v>
      </c>
      <c r="B34" s="177">
        <v>330</v>
      </c>
      <c r="C34" s="4" t="s">
        <v>7583</v>
      </c>
      <c r="D34" s="4" t="s">
        <v>7574</v>
      </c>
      <c r="E34" s="4" t="s">
        <v>7581</v>
      </c>
    </row>
    <row r="35" spans="1:5" s="178" customFormat="1" ht="48" x14ac:dyDescent="0.35">
      <c r="A35" s="177" t="s">
        <v>7604</v>
      </c>
      <c r="B35" s="177">
        <v>335</v>
      </c>
      <c r="C35" s="4" t="s">
        <v>7584</v>
      </c>
      <c r="D35" s="4" t="s">
        <v>7574</v>
      </c>
      <c r="E35" s="4" t="s">
        <v>7582</v>
      </c>
    </row>
    <row r="36" spans="1:5" s="178" customFormat="1" ht="48" x14ac:dyDescent="0.35">
      <c r="A36" s="177" t="s">
        <v>7586</v>
      </c>
      <c r="B36" s="177">
        <v>340</v>
      </c>
      <c r="C36" s="4" t="s">
        <v>7590</v>
      </c>
      <c r="D36" s="4" t="s">
        <v>7574</v>
      </c>
      <c r="E36" s="4" t="s">
        <v>7589</v>
      </c>
    </row>
    <row r="37" spans="1:5" s="178" customFormat="1" ht="60" x14ac:dyDescent="0.35">
      <c r="A37" s="177" t="s">
        <v>7605</v>
      </c>
      <c r="B37" s="177">
        <v>345</v>
      </c>
      <c r="C37" s="4" t="s">
        <v>7592</v>
      </c>
      <c r="D37" s="4" t="s">
        <v>7574</v>
      </c>
      <c r="E37" s="4" t="s">
        <v>7591</v>
      </c>
    </row>
    <row r="38" spans="1:5" s="178" customFormat="1" ht="48" x14ac:dyDescent="0.35">
      <c r="A38" s="177" t="s">
        <v>7587</v>
      </c>
      <c r="B38" s="177">
        <v>350</v>
      </c>
      <c r="C38" s="4" t="s">
        <v>7594</v>
      </c>
      <c r="D38" s="4" t="s">
        <v>7574</v>
      </c>
      <c r="E38" s="4" t="s">
        <v>7593</v>
      </c>
    </row>
    <row r="39" spans="1:5" s="178" customFormat="1" ht="24" x14ac:dyDescent="0.35">
      <c r="A39" s="177" t="s">
        <v>7606</v>
      </c>
      <c r="B39" s="177">
        <v>355</v>
      </c>
      <c r="C39" s="4" t="s">
        <v>7597</v>
      </c>
      <c r="D39" s="4" t="s">
        <v>7596</v>
      </c>
      <c r="E39" s="4" t="s">
        <v>7595</v>
      </c>
    </row>
    <row r="40" spans="1:5" s="178" customFormat="1" ht="24" x14ac:dyDescent="0.35">
      <c r="A40" s="177" t="s">
        <v>7588</v>
      </c>
      <c r="B40" s="177">
        <v>360</v>
      </c>
      <c r="C40" s="4" t="s">
        <v>7600</v>
      </c>
      <c r="D40" s="4" t="s">
        <v>7598</v>
      </c>
      <c r="E40" s="4" t="s">
        <v>7599</v>
      </c>
    </row>
    <row r="41" spans="1:5" s="178" customFormat="1" ht="24" x14ac:dyDescent="0.35">
      <c r="A41" s="177" t="s">
        <v>7607</v>
      </c>
      <c r="B41" s="177">
        <v>365</v>
      </c>
      <c r="C41" s="4" t="s">
        <v>7601</v>
      </c>
      <c r="D41" s="4" t="s">
        <v>7598</v>
      </c>
      <c r="E41" s="4" t="s">
        <v>7599</v>
      </c>
    </row>
  </sheetData>
  <phoneticPr fontId="24"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DW1432"/>
  <sheetViews>
    <sheetView topLeftCell="AA1" zoomScale="60" zoomScaleNormal="60" zoomScaleSheetLayoutView="40" workbookViewId="0">
      <selection activeCell="AB8" sqref="AB8"/>
    </sheetView>
  </sheetViews>
  <sheetFormatPr defaultColWidth="9.1796875" defaultRowHeight="40" customHeight="1" x14ac:dyDescent="0.3"/>
  <cols>
    <col min="1" max="1" width="16.1796875" style="103" customWidth="1"/>
    <col min="2" max="3" width="9.1796875" style="103" customWidth="1"/>
    <col min="4" max="5" width="5.81640625" style="103" customWidth="1"/>
    <col min="6" max="6" width="32.1796875" style="103" customWidth="1"/>
    <col min="7" max="7" width="6.81640625" style="103" customWidth="1"/>
    <col min="8" max="8" width="13.1796875" style="103" customWidth="1"/>
    <col min="9" max="9" width="8.81640625" style="103" customWidth="1"/>
    <col min="10" max="10" width="18.1796875" style="103" customWidth="1"/>
    <col min="11" max="11" width="5.81640625" style="103" customWidth="1"/>
    <col min="12" max="12" width="6.81640625" style="103" customWidth="1"/>
    <col min="13" max="14" width="8.81640625" style="103" customWidth="1"/>
    <col min="15" max="15" width="5.1796875" style="104" customWidth="1"/>
    <col min="16" max="18" width="9.1796875" style="104" customWidth="1"/>
    <col min="19" max="19" width="9.1796875" style="105" customWidth="1"/>
    <col min="20" max="20" width="11.1796875" style="105" customWidth="1"/>
    <col min="21" max="21" width="6.1796875" style="105" customWidth="1"/>
    <col min="22" max="22" width="27" style="105" customWidth="1"/>
    <col min="23" max="23" width="21.1796875" style="105" customWidth="1"/>
    <col min="24" max="24" width="6.1796875" style="105" customWidth="1"/>
    <col min="25" max="25" width="9.1796875" style="105" customWidth="1"/>
    <col min="26" max="26" width="5.54296875" style="105" customWidth="1"/>
    <col min="27" max="27" width="6.81640625" style="106" customWidth="1"/>
    <col min="28" max="28" width="5.81640625" style="106" customWidth="1"/>
    <col min="29" max="29" width="9.1796875" style="106" customWidth="1"/>
    <col min="30" max="30" width="8.36328125" style="106" customWidth="1"/>
    <col min="31" max="31" width="9.1796875" style="106" customWidth="1"/>
    <col min="32" max="32" width="5" style="106" customWidth="1"/>
    <col min="33" max="33" width="20.81640625" style="106" customWidth="1"/>
    <col min="34" max="34" width="5" style="106" customWidth="1"/>
    <col min="35" max="35" width="14.1796875" style="106" customWidth="1"/>
    <col min="36" max="36" width="9.1796875" style="106" customWidth="1"/>
    <col min="37" max="37" width="40.1796875" style="106" customWidth="1"/>
    <col min="38" max="38" width="9.1796875" style="106" customWidth="1"/>
    <col min="39" max="39" width="12.1796875" style="106" customWidth="1"/>
    <col min="40" max="41" width="8.1796875" style="106" customWidth="1"/>
    <col min="42" max="42" width="7.81640625" style="106" customWidth="1"/>
    <col min="43" max="43" width="7.81640625" style="103" customWidth="1"/>
    <col min="44" max="45" width="9.1796875" style="103" customWidth="1"/>
    <col min="46" max="46" width="10.1796875" style="103" customWidth="1"/>
    <col min="47" max="48" width="12.81640625" style="103" customWidth="1"/>
    <col min="49" max="49" width="10.453125" style="103" customWidth="1"/>
    <col min="50" max="50" width="11.1796875" style="103" customWidth="1"/>
    <col min="51" max="51" width="18.453125" style="103" customWidth="1"/>
    <col min="52" max="58" width="9.1796875" style="103" customWidth="1"/>
    <col min="59" max="59" width="16.81640625" style="103" customWidth="1"/>
    <col min="60" max="60" width="17.1796875" style="103" customWidth="1"/>
    <col min="61" max="61" width="20.81640625" style="103" customWidth="1"/>
    <col min="62" max="64" width="23.81640625" style="103" customWidth="1"/>
    <col min="65" max="65" width="24.81640625" style="103" customWidth="1"/>
    <col min="66" max="66" width="16.81640625" style="103" customWidth="1"/>
    <col min="67" max="69" width="22.453125" style="103" customWidth="1"/>
    <col min="70" max="70" width="17.81640625" style="103" customWidth="1"/>
    <col min="71" max="71" width="18.81640625" style="103" customWidth="1"/>
    <col min="72" max="74" width="23.81640625" style="103" customWidth="1"/>
    <col min="75" max="76" width="13.1796875" style="103" customWidth="1"/>
    <col min="77" max="77" width="23.54296875" style="107" customWidth="1"/>
    <col min="78" max="78" width="12" style="103" customWidth="1"/>
    <col min="79" max="79" width="21" style="103" customWidth="1"/>
    <col min="80" max="80" width="15.81640625" style="103" customWidth="1"/>
    <col min="81" max="81" width="17.54296875" style="103" customWidth="1"/>
    <col min="82" max="82" width="12.453125" style="103" customWidth="1"/>
    <col min="83" max="83" width="15.54296875" style="103" customWidth="1"/>
    <col min="84" max="85" width="13.81640625" style="103" customWidth="1"/>
    <col min="86" max="86" width="20.81640625" style="103" customWidth="1"/>
    <col min="87" max="87" width="23.81640625" style="103" customWidth="1"/>
    <col min="88" max="88" width="23" style="103" customWidth="1"/>
    <col min="89" max="89" width="23.81640625" style="103" customWidth="1"/>
    <col min="90" max="90" width="24.81640625" style="103" customWidth="1"/>
    <col min="91" max="91" width="13.54296875" style="103" customWidth="1"/>
    <col min="92" max="92" width="11.81640625" style="103" customWidth="1"/>
    <col min="93" max="93" width="9.54296875" style="103" customWidth="1"/>
    <col min="94" max="94" width="7.453125" style="103" customWidth="1"/>
    <col min="95" max="95" width="8.1796875" style="103" customWidth="1"/>
    <col min="96" max="96" width="16.1796875" style="103" customWidth="1"/>
    <col min="97" max="97" width="11.81640625" style="103" customWidth="1"/>
    <col min="98" max="98" width="10.453125" style="103" customWidth="1"/>
    <col min="99" max="99" width="13.81640625" style="103" customWidth="1"/>
    <col min="100" max="100" width="20.81640625" style="103" customWidth="1"/>
    <col min="101" max="103" width="23.81640625" style="103" customWidth="1"/>
    <col min="104" max="104" width="24.81640625" style="103" customWidth="1"/>
    <col min="105" max="105" width="18.81640625" style="103" customWidth="1"/>
    <col min="106" max="106" width="13.81640625" style="103" customWidth="1"/>
    <col min="107" max="107" width="20.81640625" style="103" customWidth="1"/>
    <col min="108" max="110" width="23.81640625" style="103" customWidth="1"/>
    <col min="111" max="112" width="24.81640625" style="103" customWidth="1"/>
    <col min="113" max="113" width="12.453125" style="103" customWidth="1"/>
    <col min="114" max="114" width="15.54296875" style="103" customWidth="1"/>
    <col min="115" max="115" width="12.453125" style="103" customWidth="1"/>
    <col min="116" max="116" width="17.81640625" style="103" customWidth="1"/>
    <col min="117" max="117" width="46" style="103" customWidth="1"/>
    <col min="118" max="126" width="9.1796875" style="103" customWidth="1"/>
    <col min="127" max="128" width="16.1796875" style="103" customWidth="1"/>
    <col min="129" max="129" width="7.54296875" style="103" hidden="1" customWidth="1"/>
    <col min="130" max="135" width="9.1796875" style="103" hidden="1" customWidth="1"/>
    <col min="136" max="136" width="12.1796875" style="103" hidden="1" customWidth="1"/>
    <col min="137" max="139" width="9.1796875" style="103" hidden="1" customWidth="1"/>
    <col min="140" max="140" width="7.54296875" style="103" hidden="1" customWidth="1"/>
    <col min="141" max="168" width="9.1796875" style="103" hidden="1" customWidth="1"/>
    <col min="169" max="184" width="0" style="103" hidden="1" customWidth="1"/>
    <col min="185" max="16384" width="9.1796875" style="103"/>
  </cols>
  <sheetData>
    <row r="1" spans="1:168" s="5" customFormat="1" ht="12" customHeight="1" x14ac:dyDescent="0.3">
      <c r="A1" s="63"/>
      <c r="B1" s="6"/>
      <c r="C1" s="6"/>
      <c r="D1" s="6"/>
      <c r="E1" s="6"/>
      <c r="F1" s="6"/>
      <c r="G1" s="6"/>
      <c r="H1" s="6"/>
      <c r="I1" s="6"/>
      <c r="J1" s="6"/>
      <c r="K1" s="6"/>
      <c r="L1" s="6"/>
      <c r="M1" s="6"/>
      <c r="N1" s="6"/>
      <c r="O1" s="6"/>
      <c r="P1" s="6"/>
      <c r="Q1" s="6"/>
      <c r="R1" s="6"/>
      <c r="S1" s="110"/>
      <c r="T1" s="110"/>
      <c r="U1" s="110"/>
      <c r="V1" s="110"/>
      <c r="W1" s="110"/>
      <c r="X1" s="110"/>
      <c r="Y1" s="110"/>
      <c r="Z1" s="110"/>
      <c r="AA1" s="110"/>
      <c r="AB1" s="110"/>
      <c r="AC1" s="110"/>
      <c r="AD1" s="110"/>
      <c r="AE1" s="110"/>
      <c r="AF1" s="110"/>
      <c r="AG1" s="110"/>
      <c r="AH1" s="110"/>
      <c r="AI1" s="110"/>
      <c r="AJ1" s="110"/>
      <c r="AK1" s="110"/>
      <c r="AL1" s="110"/>
      <c r="AM1" s="110"/>
      <c r="AN1" s="110"/>
      <c r="AO1" s="110"/>
      <c r="AP1" s="110"/>
      <c r="AQ1" s="6"/>
      <c r="AR1" s="6"/>
      <c r="AS1" s="6"/>
      <c r="AT1" s="6"/>
      <c r="AU1" s="6"/>
      <c r="AV1" s="6"/>
      <c r="AW1" s="6"/>
      <c r="AX1" s="6"/>
      <c r="AY1" s="6"/>
      <c r="AZ1" s="251" t="s">
        <v>2127</v>
      </c>
      <c r="BA1" s="252"/>
      <c r="BB1" s="253"/>
      <c r="BC1" s="253"/>
      <c r="BD1" s="253"/>
      <c r="BE1" s="253"/>
      <c r="BF1" s="253"/>
      <c r="BG1" s="253"/>
      <c r="BH1" s="253"/>
      <c r="BI1" s="253"/>
      <c r="BJ1" s="253"/>
      <c r="BK1" s="253"/>
      <c r="BL1" s="253"/>
      <c r="BM1" s="253"/>
      <c r="BN1" s="253"/>
      <c r="BO1" s="254"/>
      <c r="BP1" s="264" t="s">
        <v>6882</v>
      </c>
      <c r="BQ1" s="264" t="s">
        <v>6883</v>
      </c>
      <c r="BR1" s="111"/>
      <c r="BS1" s="112"/>
      <c r="BT1" s="112"/>
      <c r="BU1" s="112"/>
      <c r="BV1" s="112"/>
      <c r="BW1" s="112"/>
      <c r="BX1" s="112"/>
      <c r="BY1" s="113"/>
      <c r="BZ1" s="275"/>
      <c r="CA1" s="284" t="s">
        <v>5734</v>
      </c>
      <c r="CB1" s="284"/>
      <c r="CC1" s="284"/>
      <c r="CD1" s="284"/>
      <c r="CE1" s="284"/>
      <c r="CF1" s="284"/>
      <c r="CG1" s="284"/>
      <c r="CH1" s="284"/>
      <c r="CI1" s="284"/>
      <c r="CJ1" s="284"/>
      <c r="CK1" s="284"/>
      <c r="CL1" s="284"/>
      <c r="CM1" s="284"/>
      <c r="CN1" s="284"/>
      <c r="CO1" s="284"/>
      <c r="CP1" s="284"/>
      <c r="CQ1" s="285"/>
      <c r="CR1" s="284"/>
      <c r="CS1" s="284"/>
      <c r="CT1" s="284"/>
      <c r="CU1" s="284"/>
      <c r="CV1" s="284"/>
      <c r="CW1" s="284"/>
      <c r="CX1" s="284"/>
      <c r="CY1" s="284"/>
      <c r="CZ1" s="284"/>
      <c r="DA1" s="284"/>
      <c r="DB1" s="284"/>
      <c r="DC1" s="284"/>
      <c r="DD1" s="284"/>
      <c r="DE1" s="284"/>
      <c r="DF1" s="284"/>
      <c r="DG1" s="284"/>
      <c r="DH1" s="284"/>
      <c r="DI1" s="284"/>
      <c r="DJ1" s="284"/>
      <c r="DK1" s="284"/>
      <c r="DL1" s="284"/>
      <c r="DM1" s="286"/>
      <c r="DN1" s="322" t="s">
        <v>5741</v>
      </c>
      <c r="DO1" s="323"/>
      <c r="DP1" s="323"/>
      <c r="DQ1" s="323"/>
      <c r="DR1" s="323"/>
      <c r="DS1" s="323"/>
      <c r="DT1" s="323"/>
      <c r="DU1" s="323"/>
      <c r="DV1" s="319" t="s">
        <v>8174</v>
      </c>
      <c r="DW1" s="63"/>
      <c r="DX1" s="63"/>
      <c r="DY1" s="89"/>
      <c r="DZ1" s="89"/>
      <c r="EA1" s="89"/>
      <c r="EB1" s="89"/>
      <c r="EC1" s="89"/>
      <c r="ED1" s="89"/>
      <c r="EE1" s="89"/>
      <c r="EF1" s="89"/>
      <c r="EG1" s="89"/>
      <c r="EH1" s="89"/>
      <c r="EI1" s="89"/>
      <c r="EJ1" s="89"/>
    </row>
    <row r="2" spans="1:168" s="5" customFormat="1" ht="12" customHeight="1" x14ac:dyDescent="0.25">
      <c r="A2" s="64"/>
      <c r="B2" s="6"/>
      <c r="C2" s="6"/>
      <c r="D2" s="6"/>
      <c r="E2" s="6"/>
      <c r="F2" s="6"/>
      <c r="G2" s="6"/>
      <c r="H2" s="6"/>
      <c r="I2" s="6"/>
      <c r="J2" s="6"/>
      <c r="K2" s="6"/>
      <c r="L2" s="6"/>
      <c r="M2" s="6"/>
      <c r="N2" s="6"/>
      <c r="O2" s="6"/>
      <c r="P2" s="6"/>
      <c r="Q2" s="6"/>
      <c r="R2" s="6"/>
      <c r="S2" s="110"/>
      <c r="T2" s="110"/>
      <c r="U2" s="110"/>
      <c r="V2" s="110"/>
      <c r="W2" s="110"/>
      <c r="X2" s="110"/>
      <c r="Y2" s="110"/>
      <c r="Z2" s="110"/>
      <c r="AA2" s="110"/>
      <c r="AB2" s="110"/>
      <c r="AC2" s="110"/>
      <c r="AD2" s="110"/>
      <c r="AE2" s="110"/>
      <c r="AF2" s="110"/>
      <c r="AG2" s="110"/>
      <c r="AH2" s="110"/>
      <c r="AI2" s="110"/>
      <c r="AJ2" s="110"/>
      <c r="AK2" s="110"/>
      <c r="AL2" s="110"/>
      <c r="AM2" s="110"/>
      <c r="AN2" s="110"/>
      <c r="AO2" s="110"/>
      <c r="AP2" s="110"/>
      <c r="AQ2" s="6"/>
      <c r="AR2" s="6"/>
      <c r="AS2" s="6"/>
      <c r="AT2" s="6"/>
      <c r="AU2" s="6"/>
      <c r="AV2" s="6"/>
      <c r="AW2" s="6"/>
      <c r="AX2" s="6"/>
      <c r="AY2" s="6"/>
      <c r="AZ2" s="309" t="s">
        <v>1391</v>
      </c>
      <c r="BA2" s="310"/>
      <c r="BB2" s="311"/>
      <c r="BC2" s="311"/>
      <c r="BD2" s="311"/>
      <c r="BE2" s="311"/>
      <c r="BF2" s="311"/>
      <c r="BG2" s="311"/>
      <c r="BH2" s="311"/>
      <c r="BI2" s="311"/>
      <c r="BJ2" s="311"/>
      <c r="BK2" s="311"/>
      <c r="BL2" s="311"/>
      <c r="BM2" s="311"/>
      <c r="BN2" s="311"/>
      <c r="BO2" s="312"/>
      <c r="BP2" s="265"/>
      <c r="BQ2" s="265"/>
      <c r="BR2" s="277" t="s">
        <v>1392</v>
      </c>
      <c r="BS2" s="278"/>
      <c r="BT2" s="278"/>
      <c r="BU2" s="278"/>
      <c r="BV2" s="278"/>
      <c r="BW2" s="278"/>
      <c r="BX2" s="278"/>
      <c r="BY2" s="279"/>
      <c r="BZ2" s="275"/>
      <c r="CA2" s="294" t="s">
        <v>4690</v>
      </c>
      <c r="CB2" s="294"/>
      <c r="CC2" s="294"/>
      <c r="CD2" s="294"/>
      <c r="CE2" s="294"/>
      <c r="CF2" s="294"/>
      <c r="CG2" s="294"/>
      <c r="CH2" s="294"/>
      <c r="CI2" s="294"/>
      <c r="CJ2" s="294"/>
      <c r="CK2" s="294"/>
      <c r="CL2" s="294"/>
      <c r="CM2" s="294"/>
      <c r="CN2" s="294"/>
      <c r="CO2" s="294"/>
      <c r="CP2" s="294"/>
      <c r="CQ2" s="295"/>
      <c r="CR2" s="294"/>
      <c r="CS2" s="294"/>
      <c r="CT2" s="294"/>
      <c r="CU2" s="294"/>
      <c r="CV2" s="294"/>
      <c r="CW2" s="294"/>
      <c r="CX2" s="294"/>
      <c r="CY2" s="294"/>
      <c r="CZ2" s="294"/>
      <c r="DA2" s="294"/>
      <c r="DB2" s="294"/>
      <c r="DC2" s="294"/>
      <c r="DD2" s="294"/>
      <c r="DE2" s="294"/>
      <c r="DF2" s="294"/>
      <c r="DG2" s="294"/>
      <c r="DH2" s="294"/>
      <c r="DI2" s="294"/>
      <c r="DJ2" s="294"/>
      <c r="DK2" s="294"/>
      <c r="DL2" s="294"/>
      <c r="DM2" s="294"/>
      <c r="DN2" s="324" t="s">
        <v>1390</v>
      </c>
      <c r="DO2" s="325"/>
      <c r="DP2" s="325"/>
      <c r="DQ2" s="325"/>
      <c r="DR2" s="325"/>
      <c r="DS2" s="325"/>
      <c r="DT2" s="325"/>
      <c r="DU2" s="325"/>
      <c r="DV2" s="320"/>
      <c r="DW2" s="64"/>
      <c r="DX2" s="64"/>
      <c r="DY2" s="89"/>
      <c r="DZ2" s="89"/>
      <c r="EA2" s="89"/>
      <c r="EB2" s="89"/>
      <c r="EC2" s="89"/>
      <c r="ED2" s="89"/>
      <c r="EE2" s="89"/>
      <c r="EF2" s="89"/>
      <c r="EG2" s="89"/>
      <c r="EH2" s="89"/>
      <c r="EI2" s="89"/>
      <c r="EJ2" s="89"/>
    </row>
    <row r="3" spans="1:168" s="5" customFormat="1" ht="12" customHeight="1" x14ac:dyDescent="0.25">
      <c r="A3" s="64"/>
      <c r="B3" s="6"/>
      <c r="C3" s="6"/>
      <c r="D3" s="6"/>
      <c r="E3" s="6"/>
      <c r="F3" s="6"/>
      <c r="G3" s="6"/>
      <c r="H3" s="6"/>
      <c r="I3" s="6"/>
      <c r="J3" s="6"/>
      <c r="K3" s="6"/>
      <c r="L3" s="6"/>
      <c r="M3" s="6"/>
      <c r="N3" s="6"/>
      <c r="O3" s="6"/>
      <c r="P3" s="6"/>
      <c r="Q3" s="6"/>
      <c r="R3" s="6"/>
      <c r="S3" s="110"/>
      <c r="T3" s="110"/>
      <c r="U3" s="110"/>
      <c r="V3" s="110"/>
      <c r="W3" s="110"/>
      <c r="X3" s="110"/>
      <c r="Y3" s="110"/>
      <c r="Z3" s="110"/>
      <c r="AA3" s="110"/>
      <c r="AB3" s="110"/>
      <c r="AC3" s="110"/>
      <c r="AD3" s="110"/>
      <c r="AE3" s="110"/>
      <c r="AF3" s="110"/>
      <c r="AG3" s="110"/>
      <c r="AH3" s="110"/>
      <c r="AI3" s="110"/>
      <c r="AJ3" s="110"/>
      <c r="AK3" s="110"/>
      <c r="AL3" s="110"/>
      <c r="AM3" s="110"/>
      <c r="AN3" s="110"/>
      <c r="AO3" s="110"/>
      <c r="AP3" s="110"/>
      <c r="AQ3" s="6"/>
      <c r="AR3" s="6"/>
      <c r="AS3" s="6"/>
      <c r="AT3" s="6"/>
      <c r="AU3" s="6"/>
      <c r="AV3" s="6"/>
      <c r="AW3" s="6"/>
      <c r="AX3" s="6"/>
      <c r="AY3" s="6"/>
      <c r="AZ3" s="257" t="s">
        <v>5070</v>
      </c>
      <c r="BA3" s="258"/>
      <c r="BB3" s="259"/>
      <c r="BC3" s="259"/>
      <c r="BD3" s="259"/>
      <c r="BE3" s="259"/>
      <c r="BF3" s="259"/>
      <c r="BG3" s="259"/>
      <c r="BH3" s="259"/>
      <c r="BI3" s="259"/>
      <c r="BJ3" s="259"/>
      <c r="BK3" s="259"/>
      <c r="BL3" s="259"/>
      <c r="BM3" s="259"/>
      <c r="BN3" s="249" t="s">
        <v>6128</v>
      </c>
      <c r="BO3" s="250"/>
      <c r="BP3" s="265"/>
      <c r="BQ3" s="265"/>
      <c r="BR3" s="330" t="s">
        <v>5725</v>
      </c>
      <c r="BS3" s="331"/>
      <c r="BT3" s="331"/>
      <c r="BU3" s="331"/>
      <c r="BV3" s="332"/>
      <c r="BW3" s="332"/>
      <c r="BX3" s="332"/>
      <c r="BY3" s="333"/>
      <c r="BZ3" s="275"/>
      <c r="CA3" s="296"/>
      <c r="CB3" s="296"/>
      <c r="CC3" s="296"/>
      <c r="CD3" s="296"/>
      <c r="CE3" s="296"/>
      <c r="CF3" s="296"/>
      <c r="CG3" s="296"/>
      <c r="CH3" s="296"/>
      <c r="CI3" s="296"/>
      <c r="CJ3" s="296"/>
      <c r="CK3" s="296"/>
      <c r="CL3" s="296"/>
      <c r="CM3" s="296"/>
      <c r="CN3" s="296"/>
      <c r="CO3" s="296"/>
      <c r="CP3" s="296"/>
      <c r="CQ3" s="297"/>
      <c r="CR3" s="296"/>
      <c r="CS3" s="296"/>
      <c r="CT3" s="296"/>
      <c r="CU3" s="296"/>
      <c r="CV3" s="296"/>
      <c r="CW3" s="296"/>
      <c r="CX3" s="296"/>
      <c r="CY3" s="296"/>
      <c r="CZ3" s="296"/>
      <c r="DA3" s="296"/>
      <c r="DB3" s="296"/>
      <c r="DC3" s="296"/>
      <c r="DD3" s="296"/>
      <c r="DE3" s="296"/>
      <c r="DF3" s="296"/>
      <c r="DG3" s="296"/>
      <c r="DH3" s="296"/>
      <c r="DI3" s="296"/>
      <c r="DJ3" s="296"/>
      <c r="DK3" s="296"/>
      <c r="DL3" s="296"/>
      <c r="DM3" s="296"/>
      <c r="DN3" s="324"/>
      <c r="DO3" s="325"/>
      <c r="DP3" s="325"/>
      <c r="DQ3" s="325"/>
      <c r="DR3" s="325"/>
      <c r="DS3" s="325"/>
      <c r="DT3" s="325"/>
      <c r="DU3" s="325"/>
      <c r="DV3" s="320"/>
      <c r="DW3" s="64"/>
      <c r="DX3" s="64"/>
      <c r="DY3" s="89"/>
      <c r="DZ3" s="89"/>
      <c r="EA3" s="89"/>
      <c r="EB3" s="89"/>
      <c r="EC3" s="89"/>
      <c r="ED3" s="89"/>
      <c r="EE3" s="89"/>
      <c r="EF3" s="89"/>
      <c r="EG3" s="89"/>
      <c r="EH3" s="89"/>
      <c r="EI3" s="89"/>
      <c r="EJ3" s="89"/>
    </row>
    <row r="4" spans="1:168" s="5" customFormat="1" ht="12" customHeight="1" x14ac:dyDescent="0.35">
      <c r="A4" s="64"/>
      <c r="B4" s="6"/>
      <c r="C4" s="6"/>
      <c r="D4" s="6"/>
      <c r="E4" s="6"/>
      <c r="F4" s="6"/>
      <c r="G4" s="6"/>
      <c r="H4" s="6"/>
      <c r="I4" s="6"/>
      <c r="J4" s="6"/>
      <c r="K4" s="6"/>
      <c r="L4" s="6"/>
      <c r="M4" s="6"/>
      <c r="N4" s="6"/>
      <c r="O4" s="6"/>
      <c r="P4" s="6"/>
      <c r="Q4" s="6"/>
      <c r="R4" s="6"/>
      <c r="S4" s="110"/>
      <c r="T4" s="110"/>
      <c r="U4" s="110"/>
      <c r="V4" s="110"/>
      <c r="W4" s="110"/>
      <c r="X4" s="110"/>
      <c r="Y4" s="110"/>
      <c r="Z4" s="110"/>
      <c r="AA4" s="110"/>
      <c r="AB4" s="110"/>
      <c r="AC4" s="110"/>
      <c r="AD4" s="110"/>
      <c r="AE4" s="110"/>
      <c r="AF4" s="110"/>
      <c r="AG4" s="110"/>
      <c r="AH4" s="110"/>
      <c r="AI4" s="110"/>
      <c r="AJ4" s="110"/>
      <c r="AK4" s="110"/>
      <c r="AL4" s="110"/>
      <c r="AM4" s="110"/>
      <c r="AN4" s="110"/>
      <c r="AO4" s="110"/>
      <c r="AP4" s="110"/>
      <c r="AQ4" s="6"/>
      <c r="AR4" s="6"/>
      <c r="AS4" s="6"/>
      <c r="AT4" s="6"/>
      <c r="AU4" s="6"/>
      <c r="AV4" s="6"/>
      <c r="AW4" s="6"/>
      <c r="AX4" s="6"/>
      <c r="AY4" s="6"/>
      <c r="AZ4" s="306" t="s">
        <v>4691</v>
      </c>
      <c r="BA4" s="258"/>
      <c r="BB4" s="259"/>
      <c r="BC4" s="259"/>
      <c r="BD4" s="259"/>
      <c r="BE4" s="259"/>
      <c r="BF4" s="259"/>
      <c r="BG4" s="259"/>
      <c r="BH4" s="259"/>
      <c r="BI4" s="259"/>
      <c r="BJ4" s="259"/>
      <c r="BK4" s="259"/>
      <c r="BL4" s="259"/>
      <c r="BM4" s="259"/>
      <c r="BN4" s="338" t="s">
        <v>4692</v>
      </c>
      <c r="BO4" s="339"/>
      <c r="BP4" s="265"/>
      <c r="BQ4" s="265"/>
      <c r="BR4" s="260" t="s">
        <v>7637</v>
      </c>
      <c r="BS4" s="261"/>
      <c r="BT4" s="261"/>
      <c r="BU4" s="261"/>
      <c r="BV4" s="262"/>
      <c r="BW4" s="260" t="s">
        <v>6880</v>
      </c>
      <c r="BX4" s="261"/>
      <c r="BY4" s="262"/>
      <c r="BZ4" s="276"/>
      <c r="CA4" s="59" t="s">
        <v>4398</v>
      </c>
      <c r="CB4" s="268" t="s">
        <v>4400</v>
      </c>
      <c r="CC4" s="269"/>
      <c r="CD4" s="269"/>
      <c r="CE4" s="269"/>
      <c r="CF4" s="269"/>
      <c r="CG4" s="269"/>
      <c r="CH4" s="269"/>
      <c r="CI4" s="269"/>
      <c r="CJ4" s="269"/>
      <c r="CK4" s="269"/>
      <c r="CL4" s="269"/>
      <c r="CM4" s="269"/>
      <c r="CN4" s="269"/>
      <c r="CO4" s="269"/>
      <c r="CP4" s="269"/>
      <c r="CQ4" s="270"/>
      <c r="CR4" s="269"/>
      <c r="CS4" s="269"/>
      <c r="CT4" s="271"/>
      <c r="CU4" s="340" t="s">
        <v>4402</v>
      </c>
      <c r="CV4" s="341"/>
      <c r="CW4" s="341"/>
      <c r="CX4" s="341"/>
      <c r="CY4" s="341"/>
      <c r="CZ4" s="342"/>
      <c r="DA4" s="289" t="s">
        <v>4404</v>
      </c>
      <c r="DB4" s="290"/>
      <c r="DC4" s="290"/>
      <c r="DD4" s="290"/>
      <c r="DE4" s="290"/>
      <c r="DF4" s="290"/>
      <c r="DG4" s="290"/>
      <c r="DH4" s="290"/>
      <c r="DI4" s="290"/>
      <c r="DJ4" s="290"/>
      <c r="DK4" s="290"/>
      <c r="DL4" s="290"/>
      <c r="DM4" s="290"/>
      <c r="DN4" s="324"/>
      <c r="DO4" s="325"/>
      <c r="DP4" s="325"/>
      <c r="DQ4" s="325"/>
      <c r="DR4" s="325"/>
      <c r="DS4" s="325"/>
      <c r="DT4" s="325"/>
      <c r="DU4" s="325"/>
      <c r="DV4" s="320"/>
      <c r="DW4" s="64"/>
      <c r="DX4" s="64"/>
      <c r="DY4" s="89"/>
      <c r="DZ4" s="89"/>
      <c r="EA4" s="89"/>
      <c r="EB4" s="89"/>
      <c r="EC4" s="89"/>
      <c r="ED4" s="89"/>
      <c r="EE4" s="89"/>
      <c r="EF4" s="89"/>
      <c r="EG4" s="89"/>
      <c r="EH4" s="89"/>
      <c r="EI4" s="89"/>
      <c r="EJ4" s="89"/>
    </row>
    <row r="5" spans="1:168" s="5" customFormat="1" ht="12" customHeight="1" x14ac:dyDescent="0.3">
      <c r="A5" s="65"/>
      <c r="B5" s="6"/>
      <c r="C5" s="6"/>
      <c r="D5" s="6"/>
      <c r="E5" s="6"/>
      <c r="F5" s="6"/>
      <c r="G5" s="6"/>
      <c r="H5" s="6"/>
      <c r="I5" s="6"/>
      <c r="J5" s="6"/>
      <c r="K5" s="6"/>
      <c r="L5" s="6"/>
      <c r="M5" s="6"/>
      <c r="N5" s="6"/>
      <c r="O5" s="6"/>
      <c r="P5" s="6"/>
      <c r="Q5" s="6"/>
      <c r="R5" s="6"/>
      <c r="S5" s="110"/>
      <c r="T5" s="110"/>
      <c r="U5" s="110"/>
      <c r="V5" s="110"/>
      <c r="W5" s="110"/>
      <c r="X5" s="110"/>
      <c r="Y5" s="110"/>
      <c r="Z5" s="110"/>
      <c r="AA5" s="110"/>
      <c r="AB5" s="110"/>
      <c r="AC5" s="110"/>
      <c r="AD5" s="110"/>
      <c r="AE5" s="110"/>
      <c r="AF5" s="110"/>
      <c r="AG5" s="110"/>
      <c r="AH5" s="110"/>
      <c r="AI5" s="110"/>
      <c r="AJ5" s="110"/>
      <c r="AK5" s="110"/>
      <c r="AL5" s="110"/>
      <c r="AM5" s="110"/>
      <c r="AN5" s="110"/>
      <c r="AO5" s="110"/>
      <c r="AP5" s="110"/>
      <c r="AQ5" s="6"/>
      <c r="AR5" s="6"/>
      <c r="AS5" s="6"/>
      <c r="AT5" s="6"/>
      <c r="AU5" s="6"/>
      <c r="AV5" s="6"/>
      <c r="AW5" s="6"/>
      <c r="AX5" s="6"/>
      <c r="AY5" s="6"/>
      <c r="AZ5" s="255" t="s">
        <v>2998</v>
      </c>
      <c r="BA5" s="305"/>
      <c r="BB5" s="256"/>
      <c r="BC5" s="307" t="s">
        <v>5707</v>
      </c>
      <c r="BD5" s="307"/>
      <c r="BE5" s="308"/>
      <c r="BF5" s="308"/>
      <c r="BG5" s="308"/>
      <c r="BH5" s="255" t="s">
        <v>5716</v>
      </c>
      <c r="BI5" s="256"/>
      <c r="BJ5" s="256"/>
      <c r="BK5" s="256"/>
      <c r="BL5" s="256"/>
      <c r="BM5" s="256"/>
      <c r="BN5" s="249" t="s">
        <v>909</v>
      </c>
      <c r="BO5" s="250"/>
      <c r="BP5" s="265"/>
      <c r="BQ5" s="265"/>
      <c r="BR5" s="334" t="s">
        <v>6269</v>
      </c>
      <c r="BS5" s="335"/>
      <c r="BT5" s="335"/>
      <c r="BU5" s="335"/>
      <c r="BV5" s="335"/>
      <c r="BW5" s="263">
        <v>189</v>
      </c>
      <c r="BX5" s="263"/>
      <c r="BY5" s="263"/>
      <c r="BZ5" s="275"/>
      <c r="CA5" s="282" t="s">
        <v>840</v>
      </c>
      <c r="CB5" s="245" t="s">
        <v>4694</v>
      </c>
      <c r="CC5" s="246"/>
      <c r="CD5" s="246"/>
      <c r="CE5" s="246"/>
      <c r="CF5" s="246"/>
      <c r="CG5" s="246"/>
      <c r="CH5" s="246"/>
      <c r="CI5" s="246"/>
      <c r="CJ5" s="246"/>
      <c r="CK5" s="246"/>
      <c r="CL5" s="246"/>
      <c r="CM5" s="246"/>
      <c r="CN5" s="246"/>
      <c r="CO5" s="246"/>
      <c r="CP5" s="246"/>
      <c r="CQ5" s="247"/>
      <c r="CR5" s="246"/>
      <c r="CS5" s="246"/>
      <c r="CT5" s="248"/>
      <c r="CU5" s="291" t="s">
        <v>4695</v>
      </c>
      <c r="CV5" s="292"/>
      <c r="CW5" s="292"/>
      <c r="CX5" s="292"/>
      <c r="CY5" s="292"/>
      <c r="CZ5" s="293"/>
      <c r="DA5" s="245" t="s">
        <v>4696</v>
      </c>
      <c r="DB5" s="246"/>
      <c r="DC5" s="246"/>
      <c r="DD5" s="246"/>
      <c r="DE5" s="246"/>
      <c r="DF5" s="246"/>
      <c r="DG5" s="246"/>
      <c r="DH5" s="246"/>
      <c r="DI5" s="246"/>
      <c r="DJ5" s="246"/>
      <c r="DK5" s="246"/>
      <c r="DL5" s="246"/>
      <c r="DM5" s="246"/>
      <c r="DN5" s="326"/>
      <c r="DO5" s="327"/>
      <c r="DP5" s="327"/>
      <c r="DQ5" s="327"/>
      <c r="DR5" s="327"/>
      <c r="DS5" s="327"/>
      <c r="DT5" s="327"/>
      <c r="DU5" s="327"/>
      <c r="DV5" s="320"/>
      <c r="DW5" s="65"/>
      <c r="DX5" s="65"/>
      <c r="DY5" s="89"/>
      <c r="DZ5" s="89"/>
      <c r="EA5" s="89"/>
      <c r="EB5" s="89"/>
      <c r="EC5" s="89"/>
      <c r="ED5" s="89"/>
      <c r="EE5" s="89"/>
      <c r="EF5" s="89"/>
      <c r="EG5" s="89"/>
      <c r="EH5" s="89"/>
      <c r="EI5" s="89"/>
      <c r="EJ5" s="89"/>
    </row>
    <row r="6" spans="1:168" s="5" customFormat="1" ht="48" x14ac:dyDescent="0.3">
      <c r="A6" s="114"/>
      <c r="B6" s="6"/>
      <c r="C6" s="6"/>
      <c r="D6" s="6"/>
      <c r="E6" s="6"/>
      <c r="F6" s="6"/>
      <c r="G6" s="6"/>
      <c r="H6" s="6"/>
      <c r="I6" s="6"/>
      <c r="J6" s="6"/>
      <c r="K6" s="6"/>
      <c r="L6" s="6"/>
      <c r="M6" s="6"/>
      <c r="N6" s="6"/>
      <c r="O6" s="6"/>
      <c r="P6" s="6"/>
      <c r="Q6" s="6"/>
      <c r="R6" s="6"/>
      <c r="S6" s="110"/>
      <c r="T6" s="110"/>
      <c r="U6" s="110"/>
      <c r="V6" s="110"/>
      <c r="W6" s="110"/>
      <c r="X6" s="110"/>
      <c r="Y6" s="110"/>
      <c r="Z6" s="110"/>
      <c r="AA6" s="110"/>
      <c r="AB6" s="110"/>
      <c r="AC6" s="110"/>
      <c r="AD6" s="110"/>
      <c r="AE6" s="110"/>
      <c r="AF6" s="110"/>
      <c r="AG6" s="110"/>
      <c r="AH6" s="110"/>
      <c r="AI6" s="110"/>
      <c r="AJ6" s="110"/>
      <c r="AK6" s="110"/>
      <c r="AL6" s="110"/>
      <c r="AM6" s="110"/>
      <c r="AN6" s="110"/>
      <c r="AO6" s="110"/>
      <c r="AP6" s="110"/>
      <c r="AQ6" s="6"/>
      <c r="AR6" s="6"/>
      <c r="AS6" s="6"/>
      <c r="AT6" s="6"/>
      <c r="AU6" s="6"/>
      <c r="AV6" s="6"/>
      <c r="AW6" s="6"/>
      <c r="AX6" s="6"/>
      <c r="AY6" s="6"/>
      <c r="AZ6" s="256" t="s">
        <v>4697</v>
      </c>
      <c r="BA6" s="305"/>
      <c r="BB6" s="256"/>
      <c r="BC6" s="308" t="s">
        <v>4698</v>
      </c>
      <c r="BD6" s="308"/>
      <c r="BE6" s="308"/>
      <c r="BF6" s="308"/>
      <c r="BG6" s="308"/>
      <c r="BH6" s="256" t="s">
        <v>4919</v>
      </c>
      <c r="BI6" s="256"/>
      <c r="BJ6" s="256"/>
      <c r="BK6" s="256"/>
      <c r="BL6" s="256"/>
      <c r="BM6" s="256"/>
      <c r="BN6" s="249" t="s">
        <v>5289</v>
      </c>
      <c r="BO6" s="250"/>
      <c r="BP6" s="265"/>
      <c r="BQ6" s="265"/>
      <c r="BR6" s="336"/>
      <c r="BS6" s="337"/>
      <c r="BT6" s="337"/>
      <c r="BU6" s="337"/>
      <c r="BV6" s="337"/>
      <c r="BW6" s="263"/>
      <c r="BX6" s="263"/>
      <c r="BY6" s="263"/>
      <c r="BZ6" s="275"/>
      <c r="CA6" s="283"/>
      <c r="CB6" s="272" t="s">
        <v>4693</v>
      </c>
      <c r="CC6" s="273"/>
      <c r="CD6" s="273"/>
      <c r="CE6" s="273"/>
      <c r="CF6" s="273"/>
      <c r="CG6" s="273"/>
      <c r="CH6" s="273"/>
      <c r="CI6" s="273"/>
      <c r="CJ6" s="273"/>
      <c r="CK6" s="273"/>
      <c r="CL6" s="273"/>
      <c r="CM6" s="272" t="s">
        <v>4699</v>
      </c>
      <c r="CN6" s="273"/>
      <c r="CO6" s="273"/>
      <c r="CP6" s="273"/>
      <c r="CQ6" s="247"/>
      <c r="CR6" s="273"/>
      <c r="CS6" s="273"/>
      <c r="CT6" s="274"/>
      <c r="CU6" s="316" t="s">
        <v>2200</v>
      </c>
      <c r="CV6" s="317"/>
      <c r="CW6" s="317"/>
      <c r="CX6" s="317"/>
      <c r="CY6" s="317"/>
      <c r="CZ6" s="318"/>
      <c r="DA6" s="245" t="s">
        <v>4693</v>
      </c>
      <c r="DB6" s="246"/>
      <c r="DC6" s="246"/>
      <c r="DD6" s="246"/>
      <c r="DE6" s="246"/>
      <c r="DF6" s="246"/>
      <c r="DG6" s="246"/>
      <c r="DH6" s="115" t="s">
        <v>6886</v>
      </c>
      <c r="DI6" s="328" t="s">
        <v>4700</v>
      </c>
      <c r="DJ6" s="329"/>
      <c r="DK6" s="329"/>
      <c r="DL6" s="329"/>
      <c r="DM6" s="287" t="s">
        <v>5284</v>
      </c>
      <c r="DN6" s="116" t="s">
        <v>1401</v>
      </c>
      <c r="DO6" s="117" t="s">
        <v>1402</v>
      </c>
      <c r="DP6" s="116" t="s">
        <v>1403</v>
      </c>
      <c r="DQ6" s="117" t="s">
        <v>1404</v>
      </c>
      <c r="DR6" s="116" t="s">
        <v>1405</v>
      </c>
      <c r="DS6" s="117" t="s">
        <v>1406</v>
      </c>
      <c r="DT6" s="116" t="s">
        <v>1407</v>
      </c>
      <c r="DU6" s="219" t="s">
        <v>2199</v>
      </c>
      <c r="DV6" s="321"/>
      <c r="DW6" s="221"/>
      <c r="DX6" s="221"/>
      <c r="DY6" s="89"/>
      <c r="DZ6" s="89"/>
      <c r="EA6" s="89"/>
      <c r="EB6" s="89"/>
      <c r="EC6" s="89"/>
      <c r="ED6" s="89"/>
      <c r="EE6" s="89"/>
      <c r="EF6" s="89"/>
      <c r="EG6" s="89"/>
      <c r="EH6" s="89"/>
      <c r="EI6" s="89"/>
      <c r="EJ6" s="89"/>
      <c r="FC6" s="313" t="s">
        <v>8779</v>
      </c>
      <c r="FD6" s="313"/>
    </row>
    <row r="7" spans="1:168" s="5" customFormat="1" ht="24" x14ac:dyDescent="0.35">
      <c r="A7" s="114"/>
      <c r="B7" s="298" t="s">
        <v>1387</v>
      </c>
      <c r="C7" s="298"/>
      <c r="D7" s="298"/>
      <c r="E7" s="298"/>
      <c r="F7" s="298"/>
      <c r="G7" s="298"/>
      <c r="H7" s="298"/>
      <c r="I7" s="298"/>
      <c r="J7" s="298"/>
      <c r="K7" s="298"/>
      <c r="L7" s="298"/>
      <c r="M7" s="298"/>
      <c r="N7" s="298"/>
      <c r="O7" s="298"/>
      <c r="P7" s="298"/>
      <c r="Q7" s="299" t="s">
        <v>999</v>
      </c>
      <c r="R7" s="299"/>
      <c r="S7" s="300">
        <v>2015</v>
      </c>
      <c r="T7" s="301"/>
      <c r="U7" s="301"/>
      <c r="V7" s="301"/>
      <c r="W7" s="301"/>
      <c r="X7" s="301"/>
      <c r="Y7" s="301"/>
      <c r="Z7" s="301"/>
      <c r="AA7" s="302" t="s">
        <v>1389</v>
      </c>
      <c r="AB7" s="302"/>
      <c r="AC7" s="302"/>
      <c r="AD7" s="302"/>
      <c r="AE7" s="302"/>
      <c r="AF7" s="302"/>
      <c r="AG7" s="302"/>
      <c r="AH7" s="302"/>
      <c r="AI7" s="302"/>
      <c r="AJ7" s="302"/>
      <c r="AK7" s="302"/>
      <c r="AL7" s="302"/>
      <c r="AM7" s="302"/>
      <c r="AN7" s="302"/>
      <c r="AO7" s="302"/>
      <c r="AP7" s="302"/>
      <c r="AQ7" s="302"/>
      <c r="AR7" s="302"/>
      <c r="AS7" s="120"/>
      <c r="AT7" s="120"/>
      <c r="AU7" s="120"/>
      <c r="AV7" s="120"/>
      <c r="AW7" s="120"/>
      <c r="AX7" s="120"/>
      <c r="AY7" s="120"/>
      <c r="AZ7" s="121">
        <v>101</v>
      </c>
      <c r="BA7" s="121">
        <v>114</v>
      </c>
      <c r="BB7" s="121">
        <v>102</v>
      </c>
      <c r="BC7" s="122">
        <v>103</v>
      </c>
      <c r="BD7" s="122">
        <v>130</v>
      </c>
      <c r="BE7" s="122">
        <v>120</v>
      </c>
      <c r="BF7" s="122">
        <v>121</v>
      </c>
      <c r="BG7" s="122">
        <v>104</v>
      </c>
      <c r="BH7" s="121">
        <v>105</v>
      </c>
      <c r="BI7" s="121">
        <v>106</v>
      </c>
      <c r="BJ7" s="121">
        <v>146</v>
      </c>
      <c r="BK7" s="121" t="s">
        <v>6273</v>
      </c>
      <c r="BL7" s="121" t="s">
        <v>6103</v>
      </c>
      <c r="BM7" s="121">
        <v>107</v>
      </c>
      <c r="BN7" s="121">
        <v>108</v>
      </c>
      <c r="BO7" s="121">
        <v>109</v>
      </c>
      <c r="BP7" s="265"/>
      <c r="BQ7" s="265"/>
      <c r="BR7" s="96">
        <v>110</v>
      </c>
      <c r="BS7" s="96">
        <v>147</v>
      </c>
      <c r="BT7" s="96" t="s">
        <v>6105</v>
      </c>
      <c r="BU7" s="96" t="s">
        <v>5221</v>
      </c>
      <c r="BV7" s="123" t="s">
        <v>6326</v>
      </c>
      <c r="BW7" s="124">
        <v>111</v>
      </c>
      <c r="BX7" s="123">
        <v>191</v>
      </c>
      <c r="BY7" s="96">
        <v>112</v>
      </c>
      <c r="BZ7" s="125" t="s">
        <v>4704</v>
      </c>
      <c r="CA7" s="126">
        <v>115</v>
      </c>
      <c r="CB7" s="121">
        <v>116</v>
      </c>
      <c r="CC7" s="121">
        <v>117</v>
      </c>
      <c r="CD7" s="121">
        <v>154</v>
      </c>
      <c r="CE7" s="121">
        <v>118</v>
      </c>
      <c r="CF7" s="121">
        <v>119</v>
      </c>
      <c r="CG7" s="121">
        <v>105</v>
      </c>
      <c r="CH7" s="121">
        <v>106</v>
      </c>
      <c r="CI7" s="121">
        <v>146</v>
      </c>
      <c r="CJ7" s="121" t="s">
        <v>6273</v>
      </c>
      <c r="CK7" s="121" t="s">
        <v>6103</v>
      </c>
      <c r="CL7" s="121">
        <v>107</v>
      </c>
      <c r="CM7" s="140">
        <v>102</v>
      </c>
      <c r="CN7" s="141">
        <v>120</v>
      </c>
      <c r="CO7" s="140">
        <v>111</v>
      </c>
      <c r="CP7" s="140">
        <v>113</v>
      </c>
      <c r="CQ7" s="140">
        <v>114</v>
      </c>
      <c r="CR7" s="140">
        <v>139</v>
      </c>
      <c r="CS7" s="280" t="s">
        <v>1491</v>
      </c>
      <c r="CT7" s="314" t="s">
        <v>1492</v>
      </c>
      <c r="CU7" s="121">
        <v>105</v>
      </c>
      <c r="CV7" s="121">
        <v>106</v>
      </c>
      <c r="CW7" s="121">
        <v>146</v>
      </c>
      <c r="CX7" s="121" t="s">
        <v>6273</v>
      </c>
      <c r="CY7" s="121" t="s">
        <v>6103</v>
      </c>
      <c r="CZ7" s="121">
        <v>107</v>
      </c>
      <c r="DA7" s="127">
        <v>119</v>
      </c>
      <c r="DB7" s="127">
        <v>105</v>
      </c>
      <c r="DC7" s="127">
        <v>106</v>
      </c>
      <c r="DD7" s="127">
        <v>146</v>
      </c>
      <c r="DE7" s="127" t="s">
        <v>6273</v>
      </c>
      <c r="DF7" s="127" t="s">
        <v>6103</v>
      </c>
      <c r="DG7" s="127">
        <v>107</v>
      </c>
      <c r="DH7" s="86">
        <v>192</v>
      </c>
      <c r="DI7" s="138">
        <v>116</v>
      </c>
      <c r="DJ7" s="138">
        <v>118</v>
      </c>
      <c r="DK7" s="138">
        <v>154</v>
      </c>
      <c r="DL7" s="138">
        <v>117</v>
      </c>
      <c r="DM7" s="287"/>
      <c r="DN7" s="118">
        <v>122</v>
      </c>
      <c r="DO7" s="119">
        <v>123</v>
      </c>
      <c r="DP7" s="118">
        <v>124</v>
      </c>
      <c r="DQ7" s="119">
        <v>125</v>
      </c>
      <c r="DR7" s="118">
        <v>126</v>
      </c>
      <c r="DS7" s="119">
        <v>127</v>
      </c>
      <c r="DT7" s="118">
        <v>128</v>
      </c>
      <c r="DU7" s="220" t="s">
        <v>6889</v>
      </c>
      <c r="DV7" s="223">
        <v>179</v>
      </c>
      <c r="DW7" s="221"/>
      <c r="DX7" s="221"/>
      <c r="DY7" s="90"/>
      <c r="DZ7" s="88"/>
      <c r="EA7" s="88"/>
      <c r="EB7" s="88"/>
      <c r="EC7" s="88"/>
      <c r="ED7" s="88"/>
      <c r="EE7" s="88"/>
      <c r="EF7" s="88"/>
      <c r="EG7" s="88"/>
      <c r="EH7" s="88"/>
      <c r="EI7" s="88"/>
      <c r="EJ7" s="90"/>
      <c r="FC7" s="313"/>
      <c r="FD7" s="313"/>
    </row>
    <row r="8" spans="1:168" s="5" customFormat="1" ht="96.5" customHeight="1" x14ac:dyDescent="0.35">
      <c r="A8" s="128" t="s">
        <v>6867</v>
      </c>
      <c r="B8" s="22" t="s">
        <v>1626</v>
      </c>
      <c r="C8" s="22" t="s">
        <v>1627</v>
      </c>
      <c r="D8" s="23" t="s">
        <v>4079</v>
      </c>
      <c r="E8" s="24" t="s">
        <v>5247</v>
      </c>
      <c r="F8" s="24" t="s">
        <v>4081</v>
      </c>
      <c r="G8" s="24" t="s">
        <v>5248</v>
      </c>
      <c r="H8" s="24" t="s">
        <v>4082</v>
      </c>
      <c r="I8" s="24" t="s">
        <v>4907</v>
      </c>
      <c r="J8" s="24" t="s">
        <v>4908</v>
      </c>
      <c r="K8" s="24" t="s">
        <v>5251</v>
      </c>
      <c r="L8" s="24" t="s">
        <v>5252</v>
      </c>
      <c r="M8" s="24" t="s">
        <v>4077</v>
      </c>
      <c r="N8" s="24" t="s">
        <v>4078</v>
      </c>
      <c r="O8" s="24" t="s">
        <v>5253</v>
      </c>
      <c r="P8" s="129" t="s">
        <v>5254</v>
      </c>
      <c r="Q8" s="109" t="s">
        <v>1674</v>
      </c>
      <c r="R8" s="109" t="s">
        <v>1675</v>
      </c>
      <c r="S8" s="130" t="s">
        <v>4079</v>
      </c>
      <c r="T8" s="130" t="s">
        <v>1388</v>
      </c>
      <c r="U8" s="130" t="s">
        <v>4080</v>
      </c>
      <c r="V8" s="130" t="s">
        <v>4081</v>
      </c>
      <c r="W8" s="131" t="s">
        <v>4082</v>
      </c>
      <c r="X8" s="131" t="s">
        <v>4083</v>
      </c>
      <c r="Y8" s="131" t="s">
        <v>4084</v>
      </c>
      <c r="Z8" s="131" t="s">
        <v>4085</v>
      </c>
      <c r="AA8" s="132" t="s">
        <v>4086</v>
      </c>
      <c r="AB8" s="132" t="s">
        <v>4087</v>
      </c>
      <c r="AC8" s="132" t="s">
        <v>4088</v>
      </c>
      <c r="AD8" s="132" t="s">
        <v>4089</v>
      </c>
      <c r="AE8" s="132" t="s">
        <v>4090</v>
      </c>
      <c r="AF8" s="132" t="s">
        <v>4094</v>
      </c>
      <c r="AG8" s="132" t="s">
        <v>4095</v>
      </c>
      <c r="AH8" s="132" t="s">
        <v>4096</v>
      </c>
      <c r="AI8" s="132" t="s">
        <v>4097</v>
      </c>
      <c r="AJ8" s="132" t="s">
        <v>4080</v>
      </c>
      <c r="AK8" s="132" t="s">
        <v>4098</v>
      </c>
      <c r="AL8" s="132" t="s">
        <v>4099</v>
      </c>
      <c r="AM8" s="132" t="s">
        <v>4100</v>
      </c>
      <c r="AN8" s="132" t="s">
        <v>4085</v>
      </c>
      <c r="AO8" s="132" t="s">
        <v>4101</v>
      </c>
      <c r="AP8" s="132" t="s">
        <v>4102</v>
      </c>
      <c r="AQ8" s="133" t="s">
        <v>5536</v>
      </c>
      <c r="AR8" s="133" t="s">
        <v>5537</v>
      </c>
      <c r="AS8" s="133" t="s">
        <v>7168</v>
      </c>
      <c r="AT8" s="9" t="s">
        <v>5279</v>
      </c>
      <c r="AU8" s="9" t="s">
        <v>5280</v>
      </c>
      <c r="AV8" s="9" t="s">
        <v>5281</v>
      </c>
      <c r="AW8" s="9" t="s">
        <v>4091</v>
      </c>
      <c r="AX8" s="9" t="s">
        <v>4092</v>
      </c>
      <c r="AY8" s="9" t="s">
        <v>4093</v>
      </c>
      <c r="AZ8" s="9" t="s">
        <v>1477</v>
      </c>
      <c r="BA8" s="9" t="s">
        <v>1478</v>
      </c>
      <c r="BB8" s="9" t="s">
        <v>8171</v>
      </c>
      <c r="BC8" s="10" t="s">
        <v>1480</v>
      </c>
      <c r="BD8" s="10" t="s">
        <v>5278</v>
      </c>
      <c r="BE8" s="10" t="s">
        <v>5287</v>
      </c>
      <c r="BF8" s="10" t="s">
        <v>5288</v>
      </c>
      <c r="BG8" s="10" t="s">
        <v>8170</v>
      </c>
      <c r="BH8" s="9" t="s">
        <v>5122</v>
      </c>
      <c r="BI8" s="9" t="s">
        <v>8172</v>
      </c>
      <c r="BJ8" s="9" t="s">
        <v>7616</v>
      </c>
      <c r="BK8" s="9" t="s">
        <v>7617</v>
      </c>
      <c r="BL8" s="9" t="s">
        <v>7619</v>
      </c>
      <c r="BM8" s="9" t="s">
        <v>7621</v>
      </c>
      <c r="BN8" s="9" t="s">
        <v>1482</v>
      </c>
      <c r="BO8" s="9" t="s">
        <v>997</v>
      </c>
      <c r="BP8" s="265"/>
      <c r="BQ8" s="265"/>
      <c r="BR8" s="11" t="s">
        <v>7563</v>
      </c>
      <c r="BS8" s="11" t="s">
        <v>7622</v>
      </c>
      <c r="BT8" s="11" t="s">
        <v>7623</v>
      </c>
      <c r="BU8" s="11" t="s">
        <v>7624</v>
      </c>
      <c r="BV8" s="134" t="s">
        <v>6881</v>
      </c>
      <c r="BW8" s="84" t="s">
        <v>8173</v>
      </c>
      <c r="BX8" s="134" t="s">
        <v>6884</v>
      </c>
      <c r="BY8" s="96" t="s">
        <v>1484</v>
      </c>
      <c r="BZ8" s="26" t="s">
        <v>1485</v>
      </c>
      <c r="CA8" s="135" t="s">
        <v>1486</v>
      </c>
      <c r="CB8" s="136" t="s">
        <v>1487</v>
      </c>
      <c r="CC8" s="136" t="s">
        <v>1488</v>
      </c>
      <c r="CD8" s="136" t="s">
        <v>333</v>
      </c>
      <c r="CE8" s="136" t="s">
        <v>1489</v>
      </c>
      <c r="CF8" s="136" t="s">
        <v>1490</v>
      </c>
      <c r="CG8" s="136" t="s">
        <v>5122</v>
      </c>
      <c r="CH8" s="136" t="s">
        <v>8172</v>
      </c>
      <c r="CI8" s="136" t="str">
        <f t="shared" ref="CI8:CL9" si="0">+BJ8</f>
        <v>superfici naturalmente mantenute in buone condizioni   EX articolo 2, comma 1, lettera b) del DM 18 novembre 2014, n. 6513,  con attività minima ex art. 3, commi 2 e 3  del DM 26/02/2015, n. 14201420 (Con codice pascolo e codice stalla se pascolate)</v>
      </c>
      <c r="CJ8" s="136" t="str">
        <f t="shared" si="0"/>
        <v>superfici con usi/consuetudini locali, con criteri di mantenimento ex art. 2, comma  5  del DM 26/02/2015, n. 1420 (Con codice pascolo e codice stalla se pascolate)  o altri criteri indicati</v>
      </c>
      <c r="CK8" s="136" t="str">
        <f t="shared" si="0"/>
        <v>Pascoli magri di cui all’art. 2, comma 1, lettera f) del DM 18 novembre 2014, con criteri di mantenimento ex art. 2, comma  3  del DM 26/02/2015, n. 1420 (Con codice pascolo e codice stalla se pascolate)  o altri criteri indicati</v>
      </c>
      <c r="CL8" s="136" t="str">
        <f t="shared" si="0"/>
        <v>superfici con pratiche tradizionali di cui all’art. 7, lettera a), del reg. (UE) n. 639/2014, con criteri di mantenimento ex art. 2, comma  3  del DM 26/02/2015, n. 1420 (e codice stalla)</v>
      </c>
      <c r="CM8" s="142" t="s">
        <v>8171</v>
      </c>
      <c r="CN8" s="142" t="s">
        <v>4636</v>
      </c>
      <c r="CO8" s="142" t="s">
        <v>8173</v>
      </c>
      <c r="CP8" s="143" t="s">
        <v>5286</v>
      </c>
      <c r="CQ8" s="143" t="s">
        <v>1478</v>
      </c>
      <c r="CR8" s="143" t="s">
        <v>8889</v>
      </c>
      <c r="CS8" s="281"/>
      <c r="CT8" s="315"/>
      <c r="CU8" s="9" t="s">
        <v>5122</v>
      </c>
      <c r="CV8" s="9" t="s">
        <v>8172</v>
      </c>
      <c r="CW8" s="9" t="str">
        <f t="shared" ref="CW8:CZ9" si="1">+BJ8</f>
        <v>superfici naturalmente mantenute in buone condizioni   EX articolo 2, comma 1, lettera b) del DM 18 novembre 2014, n. 6513,  con attività minima ex art. 3, commi 2 e 3  del DM 26/02/2015, n. 14201420 (Con codice pascolo e codice stalla se pascolate)</v>
      </c>
      <c r="CX8" s="9" t="str">
        <f t="shared" si="1"/>
        <v>superfici con usi/consuetudini locali, con criteri di mantenimento ex art. 2, comma  5  del DM 26/02/2015, n. 1420 (Con codice pascolo e codice stalla se pascolate)  o altri criteri indicati</v>
      </c>
      <c r="CY8" s="9" t="str">
        <f t="shared" si="1"/>
        <v>Pascoli magri di cui all’art. 2, comma 1, lettera f) del DM 18 novembre 2014, con criteri di mantenimento ex art. 2, comma  3  del DM 26/02/2015, n. 1420 (Con codice pascolo e codice stalla se pascolate)  o altri criteri indicati</v>
      </c>
      <c r="CZ8" s="9" t="str">
        <f>+BM8</f>
        <v>superfici con pratiche tradizionali di cui all’art. 7, lettera a), del reg. (UE) n. 639/2014, con criteri di mantenimento ex art. 2, comma  3  del DM 26/02/2015, n. 1420 (e codice stalla)</v>
      </c>
      <c r="DA8" s="137" t="s">
        <v>1490</v>
      </c>
      <c r="DB8" s="55" t="s">
        <v>5122</v>
      </c>
      <c r="DC8" s="55" t="s">
        <v>8172</v>
      </c>
      <c r="DD8" s="55" t="str">
        <f t="shared" ref="DD8:DG9" si="2">+BJ8</f>
        <v>superfici naturalmente mantenute in buone condizioni   EX articolo 2, comma 1, lettera b) del DM 18 novembre 2014, n. 6513,  con attività minima ex art. 3, commi 2 e 3  del DM 26/02/2015, n. 14201420 (Con codice pascolo e codice stalla se pascolate)</v>
      </c>
      <c r="DE8" s="55" t="str">
        <f t="shared" si="2"/>
        <v>superfici con usi/consuetudini locali, con criteri di mantenimento ex art. 2, comma  5  del DM 26/02/2015, n. 1420 (Con codice pascolo e codice stalla se pascolate)  o altri criteri indicati</v>
      </c>
      <c r="DF8" s="55" t="str">
        <f t="shared" si="2"/>
        <v>Pascoli magri di cui all’art. 2, comma 1, lettera f) del DM 18 novembre 2014, con criteri di mantenimento ex art. 2, comma  3  del DM 26/02/2015, n. 1420 (Con codice pascolo e codice stalla se pascolate)  o altri criteri indicati</v>
      </c>
      <c r="DG8" s="55" t="str">
        <f t="shared" si="2"/>
        <v>superfici con pratiche tradizionali di cui all’art. 7, lettera a), del reg. (UE) n. 639/2014, con criteri di mantenimento ex art. 2, comma  3  del DM 26/02/2015, n. 1420 (e codice stalla)</v>
      </c>
      <c r="DH8" s="87" t="s">
        <v>6887</v>
      </c>
      <c r="DI8" s="139" t="s">
        <v>1487</v>
      </c>
      <c r="DJ8" s="139" t="s">
        <v>1489</v>
      </c>
      <c r="DK8" s="139" t="s">
        <v>333</v>
      </c>
      <c r="DL8" s="139" t="s">
        <v>1488</v>
      </c>
      <c r="DM8" s="288"/>
      <c r="DN8" s="118" t="s">
        <v>5712</v>
      </c>
      <c r="DO8" s="119" t="s">
        <v>1493</v>
      </c>
      <c r="DP8" s="118" t="s">
        <v>5753</v>
      </c>
      <c r="DQ8" s="119" t="s">
        <v>1494</v>
      </c>
      <c r="DR8" s="118" t="s">
        <v>1495</v>
      </c>
      <c r="DS8" s="119" t="s">
        <v>1547</v>
      </c>
      <c r="DT8" s="118" t="s">
        <v>1496</v>
      </c>
      <c r="DU8" s="220" t="s">
        <v>5364</v>
      </c>
      <c r="DV8" s="223" t="s">
        <v>8175</v>
      </c>
      <c r="DW8" s="222" t="s">
        <v>8782</v>
      </c>
      <c r="DX8" s="222" t="s">
        <v>8781</v>
      </c>
      <c r="FC8" s="313"/>
      <c r="FD8" s="313"/>
    </row>
    <row r="9" spans="1:168" s="58" customFormat="1" ht="180" customHeight="1" x14ac:dyDescent="0.35">
      <c r="A9" s="66"/>
      <c r="B9" s="27"/>
      <c r="C9" s="27"/>
      <c r="D9" s="27"/>
      <c r="E9" s="27"/>
      <c r="F9" s="27"/>
      <c r="G9" s="27"/>
      <c r="H9" s="27"/>
      <c r="I9" s="27"/>
      <c r="J9" s="27"/>
      <c r="K9" s="27"/>
      <c r="L9" s="27"/>
      <c r="M9" s="27"/>
      <c r="N9" s="27"/>
      <c r="O9" s="27"/>
      <c r="P9" s="27"/>
      <c r="Q9" s="303" t="s">
        <v>1676</v>
      </c>
      <c r="R9" s="304"/>
      <c r="S9" s="27"/>
      <c r="T9" s="27"/>
      <c r="U9" s="27"/>
      <c r="V9" s="27"/>
      <c r="W9" s="27"/>
      <c r="X9" s="27"/>
      <c r="Y9" s="27"/>
      <c r="Z9" s="27"/>
      <c r="AA9" s="28"/>
      <c r="AB9" s="28"/>
      <c r="AC9" s="28"/>
      <c r="AD9" s="28"/>
      <c r="AE9" s="28"/>
      <c r="AF9" s="28"/>
      <c r="AG9" s="28"/>
      <c r="AH9" s="28"/>
      <c r="AI9" s="28"/>
      <c r="AJ9" s="28"/>
      <c r="AK9" s="28"/>
      <c r="AL9" s="28"/>
      <c r="AM9" s="28"/>
      <c r="AN9" s="28"/>
      <c r="AO9" s="27"/>
      <c r="AP9" s="27"/>
      <c r="AQ9" s="28"/>
      <c r="AR9" s="28"/>
      <c r="AS9" s="28"/>
      <c r="AT9" s="28"/>
      <c r="AU9" s="28"/>
      <c r="AV9" s="28"/>
      <c r="AW9" s="28"/>
      <c r="AX9" s="28"/>
      <c r="AY9" s="28"/>
      <c r="AZ9" s="16" t="s">
        <v>5294</v>
      </c>
      <c r="BA9" s="16" t="s">
        <v>5295</v>
      </c>
      <c r="BB9" s="16" t="s">
        <v>991</v>
      </c>
      <c r="BC9" s="17" t="s">
        <v>5296</v>
      </c>
      <c r="BD9" s="17" t="s">
        <v>5297</v>
      </c>
      <c r="BE9" s="17" t="s">
        <v>4637</v>
      </c>
      <c r="BF9" s="17" t="s">
        <v>5298</v>
      </c>
      <c r="BG9" s="17" t="s">
        <v>994</v>
      </c>
      <c r="BH9" s="16" t="s">
        <v>1476</v>
      </c>
      <c r="BI9" s="16" t="s">
        <v>992</v>
      </c>
      <c r="BJ9" s="16" t="s">
        <v>4597</v>
      </c>
      <c r="BK9" s="16" t="s">
        <v>7618</v>
      </c>
      <c r="BL9" s="16" t="s">
        <v>7620</v>
      </c>
      <c r="BM9" s="16" t="s">
        <v>4598</v>
      </c>
      <c r="BN9" s="16" t="s">
        <v>2793</v>
      </c>
      <c r="BO9" s="16" t="s">
        <v>2794</v>
      </c>
      <c r="BP9" s="266"/>
      <c r="BQ9" s="266"/>
      <c r="BR9" s="16" t="s">
        <v>4597</v>
      </c>
      <c r="BS9" s="16" t="s">
        <v>4598</v>
      </c>
      <c r="BT9" s="16" t="s">
        <v>7618</v>
      </c>
      <c r="BU9" s="16" t="s">
        <v>7625</v>
      </c>
      <c r="BV9" s="73" t="s">
        <v>7638</v>
      </c>
      <c r="BW9" s="243" t="s">
        <v>7636</v>
      </c>
      <c r="BX9" s="16" t="s">
        <v>6885</v>
      </c>
      <c r="BY9" s="85" t="s">
        <v>2795</v>
      </c>
      <c r="BZ9" s="16"/>
      <c r="CA9" s="18" t="s">
        <v>5299</v>
      </c>
      <c r="CB9" s="16" t="s">
        <v>4633</v>
      </c>
      <c r="CC9" s="16" t="s">
        <v>2197</v>
      </c>
      <c r="CD9" s="16" t="s">
        <v>5293</v>
      </c>
      <c r="CE9" s="16" t="s">
        <v>8050</v>
      </c>
      <c r="CF9" s="16" t="s">
        <v>5208</v>
      </c>
      <c r="CG9" s="16" t="s">
        <v>1476</v>
      </c>
      <c r="CH9" s="16" t="s">
        <v>992</v>
      </c>
      <c r="CI9" s="146" t="str">
        <f t="shared" si="0"/>
        <v>superfici naturalmente mantenute in buone condizioni   EX articolo 2, comma 1, lettera b) del DM 18 novembre 2014, n. 6513,  con attività minima ex art. 3, commi 2 e 3  del DM 26/02/2015, n. 1420: in ogni caso il pascolo non è obbligatorio qualora l’agricoltore sia in grado di dimostrare di aver effettuato almeno uno sfalcio all’anno ovvero altra operazione colturale volta al miglioramento del pascolo</v>
      </c>
      <c r="CJ9" s="146" t="str">
        <f t="shared" si="0"/>
        <v>i criteri di mantenimento delle superfici sono soddisfatti quando il pascolo è comunemente applicato in tali superfici, anche con capi appartenenti a codici di allevamento non intestati al richiedente, con uno o più turni annuali di durata complessiva di almeno sessanta giorni (deroghe alla durata regionali) in ogni caso il pascolo non è obbligatorio qualora l’agricoltore sia in grado di dimostrare di aver effettuato almeno uno sfalcio all’anno ovvero altra operazione colturale volta al miglioramento del pascolo</v>
      </c>
      <c r="CK9" s="146" t="str">
        <f t="shared" si="0"/>
        <v xml:space="preserve">i criteri di mantenimento delle superfici sono soddisfatti quando il pascolo è comunemente applicato in tali superfici con uno o più turni annuali di durata complessiva di almeno sessanta giorni (deroghe alla durata regionali). ) in ogni caso il pascolo non è obbligatorio qualora l’agricoltore sia in grado di dimostrare di aver effettuato almeno uno sfalcio all’anno ovvero altra operazione colturale volta al miglioramento del pascolo </v>
      </c>
      <c r="CL9" s="146" t="str">
        <f t="shared" si="0"/>
        <v>i criteri di mantenimento delle superfici sono soddisfatti quando il pascolo è comunemente applicato in tali superfici con uno o più turni annuali di durata complessiva di almeno sessanta giorni (deroghe alla durata regionali)</v>
      </c>
      <c r="CM9" s="16" t="s">
        <v>991</v>
      </c>
      <c r="CN9" s="16" t="s">
        <v>841</v>
      </c>
      <c r="CO9" s="16" t="s">
        <v>995</v>
      </c>
      <c r="CP9" s="16" t="s">
        <v>998</v>
      </c>
      <c r="CQ9" s="16" t="s">
        <v>5295</v>
      </c>
      <c r="CR9" s="16" t="s">
        <v>8888</v>
      </c>
      <c r="CS9" s="267" t="s">
        <v>996</v>
      </c>
      <c r="CT9" s="267"/>
      <c r="CU9" s="16" t="s">
        <v>1476</v>
      </c>
      <c r="CV9" s="16" t="s">
        <v>992</v>
      </c>
      <c r="CW9" s="147" t="str">
        <f t="shared" si="1"/>
        <v>superfici naturalmente mantenute in buone condizioni   EX articolo 2, comma 1, lettera b) del DM 18 novembre 2014, n. 6513,  con attività minima ex art. 3, commi 2 e 3  del DM 26/02/2015, n. 1420: in ogni caso il pascolo non è obbligatorio qualora l’agricoltore sia in grado di dimostrare di aver effettuato almeno uno sfalcio all’anno ovvero altra operazione colturale volta al miglioramento del pascolo</v>
      </c>
      <c r="CX9" s="147" t="str">
        <f t="shared" si="1"/>
        <v>i criteri di mantenimento delle superfici sono soddisfatti quando il pascolo è comunemente applicato in tali superfici, anche con capi appartenenti a codici di allevamento non intestati al richiedente, con uno o più turni annuali di durata complessiva di almeno sessanta giorni (deroghe alla durata regionali) in ogni caso il pascolo non è obbligatorio qualora l’agricoltore sia in grado di dimostrare di aver effettuato almeno uno sfalcio all’anno ovvero altra operazione colturale volta al miglioramento del pascolo</v>
      </c>
      <c r="CY9" s="147" t="str">
        <f t="shared" si="1"/>
        <v xml:space="preserve">i criteri di mantenimento delle superfici sono soddisfatti quando il pascolo è comunemente applicato in tali superfici con uno o più turni annuali di durata complessiva di almeno sessanta giorni (deroghe alla durata regionali). ) in ogni caso il pascolo non è obbligatorio qualora l’agricoltore sia in grado di dimostrare di aver effettuato almeno uno sfalcio all’anno ovvero altra operazione colturale volta al miglioramento del pascolo </v>
      </c>
      <c r="CZ9" s="147" t="str">
        <f t="shared" si="1"/>
        <v>i criteri di mantenimento delle superfici sono soddisfatti quando il pascolo è comunemente applicato in tali superfici con uno o più turni annuali di durata complessiva di almeno sessanta giorni (deroghe alla durata regionali)</v>
      </c>
      <c r="DA9" s="20" t="s">
        <v>5208</v>
      </c>
      <c r="DB9" s="16" t="s">
        <v>1476</v>
      </c>
      <c r="DC9" s="16" t="s">
        <v>992</v>
      </c>
      <c r="DD9" s="16" t="str">
        <f t="shared" si="2"/>
        <v>superfici naturalmente mantenute in buone condizioni   EX articolo 2, comma 1, lettera b) del DM 18 novembre 2014, n. 6513,  con attività minima ex art. 3, commi 2 e 3  del DM 26/02/2015, n. 1420: in ogni caso il pascolo non è obbligatorio qualora l’agricoltore sia in grado di dimostrare di aver effettuato almeno uno sfalcio all’anno ovvero altra operazione colturale volta al miglioramento del pascolo</v>
      </c>
      <c r="DE9" s="16" t="str">
        <f t="shared" si="2"/>
        <v>i criteri di mantenimento delle superfici sono soddisfatti quando il pascolo è comunemente applicato in tali superfici, anche con capi appartenenti a codici di allevamento non intestati al richiedente, con uno o più turni annuali di durata complessiva di almeno sessanta giorni (deroghe alla durata regionali) in ogni caso il pascolo non è obbligatorio qualora l’agricoltore sia in grado di dimostrare di aver effettuato almeno uno sfalcio all’anno ovvero altra operazione colturale volta al miglioramento del pascolo</v>
      </c>
      <c r="DF9" s="16" t="str">
        <f t="shared" si="2"/>
        <v xml:space="preserve">i criteri di mantenimento delle superfici sono soddisfatti quando il pascolo è comunemente applicato in tali superfici con uno o più turni annuali di durata complessiva di almeno sessanta giorni (deroghe alla durata regionali). ) in ogni caso il pascolo non è obbligatorio qualora l’agricoltore sia in grado di dimostrare di aver effettuato almeno uno sfalcio all’anno ovvero altra operazione colturale volta al miglioramento del pascolo </v>
      </c>
      <c r="DG9" s="16" t="str">
        <f t="shared" si="2"/>
        <v>i criteri di mantenimento delle superfici sono soddisfatti quando il pascolo è comunemente applicato in tali superfici con uno o più turni annuali di durata complessiva di almeno sessanta giorni (deroghe alla durata regionali)</v>
      </c>
      <c r="DH9" s="16"/>
      <c r="DI9" s="15" t="s">
        <v>4633</v>
      </c>
      <c r="DJ9" s="15" t="s">
        <v>8050</v>
      </c>
      <c r="DK9" s="15" t="s">
        <v>5293</v>
      </c>
      <c r="DL9" s="60" t="s">
        <v>2197</v>
      </c>
      <c r="DM9" s="19" t="s">
        <v>2198</v>
      </c>
      <c r="DN9" s="54"/>
      <c r="DO9" s="54"/>
      <c r="DP9" s="21"/>
      <c r="DQ9" s="54"/>
      <c r="DR9" s="21"/>
      <c r="DS9" s="38"/>
      <c r="DT9" s="38"/>
      <c r="DU9" s="38"/>
      <c r="DV9" s="21"/>
      <c r="DW9" s="97"/>
      <c r="DX9" s="97"/>
      <c r="DY9" s="58" t="s">
        <v>6863</v>
      </c>
      <c r="DZ9" s="58" t="s">
        <v>6864</v>
      </c>
      <c r="EA9" s="58" t="s">
        <v>6865</v>
      </c>
      <c r="EB9" s="58" t="s">
        <v>6866</v>
      </c>
      <c r="EC9" s="8" t="s">
        <v>5279</v>
      </c>
      <c r="ED9" s="8" t="s">
        <v>5280</v>
      </c>
      <c r="EE9" s="8" t="s">
        <v>5281</v>
      </c>
      <c r="EF9" s="8" t="s">
        <v>4091</v>
      </c>
      <c r="EG9" s="8" t="s">
        <v>4092</v>
      </c>
      <c r="EH9" s="8" t="s">
        <v>4093</v>
      </c>
      <c r="EI9" s="83" t="s">
        <v>5284</v>
      </c>
      <c r="EJ9" s="100" t="s">
        <v>7521</v>
      </c>
      <c r="EK9" s="101" t="s">
        <v>4079</v>
      </c>
      <c r="EL9" s="101" t="s">
        <v>4080</v>
      </c>
      <c r="EM9" s="101" t="s">
        <v>4081</v>
      </c>
      <c r="EN9" s="25" t="s">
        <v>4082</v>
      </c>
      <c r="EO9" s="7" t="s">
        <v>4094</v>
      </c>
      <c r="EP9" s="7" t="s">
        <v>4095</v>
      </c>
      <c r="EQ9" s="7" t="s">
        <v>4096</v>
      </c>
      <c r="ER9" s="7" t="s">
        <v>4097</v>
      </c>
      <c r="ES9" s="7" t="s">
        <v>4080</v>
      </c>
      <c r="ET9" s="7" t="s">
        <v>4098</v>
      </c>
      <c r="EU9" s="7" t="s">
        <v>4099</v>
      </c>
      <c r="EV9" s="7" t="s">
        <v>4100</v>
      </c>
      <c r="EW9" s="100" t="s">
        <v>7522</v>
      </c>
    </row>
    <row r="10" spans="1:168" s="58" customFormat="1" ht="53.25" customHeight="1" x14ac:dyDescent="0.35">
      <c r="A10" s="68"/>
      <c r="B10" s="69"/>
      <c r="C10" s="69"/>
      <c r="D10" s="70"/>
      <c r="E10" s="69"/>
      <c r="F10" s="69"/>
      <c r="G10" s="69"/>
      <c r="H10" s="69"/>
      <c r="I10" s="69"/>
      <c r="J10" s="69"/>
      <c r="K10" s="69"/>
      <c r="L10" s="69"/>
      <c r="M10" s="69"/>
      <c r="N10" s="69"/>
      <c r="O10" s="69"/>
      <c r="P10" s="71"/>
      <c r="Q10" s="61"/>
      <c r="R10" s="62"/>
      <c r="S10" s="57" t="s">
        <v>4079</v>
      </c>
      <c r="T10" s="57" t="s">
        <v>1388</v>
      </c>
      <c r="U10" s="57" t="s">
        <v>4080</v>
      </c>
      <c r="V10" s="57" t="s">
        <v>4081</v>
      </c>
      <c r="W10" s="25" t="s">
        <v>4082</v>
      </c>
      <c r="X10" s="25" t="s">
        <v>4083</v>
      </c>
      <c r="Y10" s="25" t="s">
        <v>4084</v>
      </c>
      <c r="Z10" s="25" t="s">
        <v>4085</v>
      </c>
      <c r="AA10" s="7" t="s">
        <v>4086</v>
      </c>
      <c r="AB10" s="7" t="s">
        <v>4087</v>
      </c>
      <c r="AC10" s="7" t="s">
        <v>4088</v>
      </c>
      <c r="AD10" s="7" t="s">
        <v>4089</v>
      </c>
      <c r="AE10" s="7" t="s">
        <v>4090</v>
      </c>
      <c r="AF10" s="7" t="s">
        <v>4094</v>
      </c>
      <c r="AG10" s="7" t="s">
        <v>4095</v>
      </c>
      <c r="AH10" s="7" t="s">
        <v>4096</v>
      </c>
      <c r="AI10" s="7" t="s">
        <v>4097</v>
      </c>
      <c r="AJ10" s="7" t="s">
        <v>4080</v>
      </c>
      <c r="AK10" s="7" t="s">
        <v>4098</v>
      </c>
      <c r="AL10" s="7" t="s">
        <v>4099</v>
      </c>
      <c r="AM10" s="7" t="s">
        <v>4100</v>
      </c>
      <c r="AN10" s="7" t="s">
        <v>4085</v>
      </c>
      <c r="AO10" s="7" t="s">
        <v>4101</v>
      </c>
      <c r="AP10" s="7" t="s">
        <v>4102</v>
      </c>
      <c r="AQ10" s="37" t="s">
        <v>5536</v>
      </c>
      <c r="AR10" s="37" t="s">
        <v>5537</v>
      </c>
      <c r="AS10" s="37" t="s">
        <v>7168</v>
      </c>
      <c r="AT10" s="8" t="s">
        <v>5279</v>
      </c>
      <c r="AU10" s="8" t="s">
        <v>5280</v>
      </c>
      <c r="AV10" s="8" t="s">
        <v>5281</v>
      </c>
      <c r="AW10" s="8" t="s">
        <v>4091</v>
      </c>
      <c r="AX10" s="8" t="s">
        <v>4092</v>
      </c>
      <c r="AY10" s="8" t="s">
        <v>4093</v>
      </c>
      <c r="AZ10" s="73"/>
      <c r="BA10" s="73"/>
      <c r="BB10" s="73"/>
      <c r="BC10" s="74"/>
      <c r="BD10" s="74"/>
      <c r="BE10" s="74"/>
      <c r="BF10" s="74"/>
      <c r="BG10" s="74"/>
      <c r="BH10" s="73"/>
      <c r="BI10" s="73"/>
      <c r="BJ10" s="16"/>
      <c r="BK10" s="16"/>
      <c r="BL10" s="16"/>
      <c r="BM10" s="73"/>
      <c r="BN10" s="73"/>
      <c r="BO10" s="73"/>
      <c r="BP10" s="73"/>
      <c r="BQ10" s="73"/>
      <c r="BR10" s="16"/>
      <c r="BS10" s="73"/>
      <c r="BT10" s="16"/>
      <c r="BU10" s="16"/>
      <c r="BV10" s="73"/>
      <c r="BW10" s="75"/>
      <c r="BX10" s="75"/>
      <c r="BY10" s="75"/>
      <c r="BZ10" s="73"/>
      <c r="CA10" s="75"/>
      <c r="CB10" s="73"/>
      <c r="CC10" s="73"/>
      <c r="CD10" s="73"/>
      <c r="CE10" s="73"/>
      <c r="CF10" s="73"/>
      <c r="CG10" s="73"/>
      <c r="CH10" s="73"/>
      <c r="CI10" s="73"/>
      <c r="CJ10" s="73"/>
      <c r="CK10" s="73"/>
      <c r="CL10" s="73"/>
      <c r="CM10" s="73"/>
      <c r="CN10" s="73"/>
      <c r="CO10" s="73"/>
      <c r="CP10" s="73"/>
      <c r="CQ10" s="73"/>
      <c r="CR10" s="73"/>
      <c r="CS10" s="76"/>
      <c r="CT10" s="76"/>
      <c r="CU10" s="73"/>
      <c r="CV10" s="73"/>
      <c r="CW10" s="73"/>
      <c r="CX10" s="73"/>
      <c r="CY10" s="73"/>
      <c r="CZ10" s="73"/>
      <c r="DA10" s="77"/>
      <c r="DB10" s="73"/>
      <c r="DC10" s="73"/>
      <c r="DD10" s="73"/>
      <c r="DE10" s="73"/>
      <c r="DF10" s="73"/>
      <c r="DG10" s="73"/>
      <c r="DH10" s="73"/>
      <c r="DI10" s="78"/>
      <c r="DJ10" s="78"/>
      <c r="DK10" s="78"/>
      <c r="DL10" s="79"/>
      <c r="DM10" s="80"/>
      <c r="DN10" s="81"/>
      <c r="DO10" s="81"/>
      <c r="DP10" s="72"/>
      <c r="DQ10" s="81"/>
      <c r="DR10" s="72"/>
      <c r="DS10" s="82"/>
      <c r="DT10" s="82"/>
      <c r="DU10" s="82"/>
      <c r="DV10" s="72"/>
      <c r="DW10" s="98" t="s">
        <v>6862</v>
      </c>
      <c r="DX10" s="98" t="s">
        <v>6862</v>
      </c>
      <c r="DY10" s="58" t="s">
        <v>6863</v>
      </c>
      <c r="DZ10" s="58" t="s">
        <v>6864</v>
      </c>
      <c r="EA10" s="58" t="s">
        <v>6865</v>
      </c>
      <c r="EB10" s="58" t="s">
        <v>6866</v>
      </c>
      <c r="EC10" s="8" t="s">
        <v>5279</v>
      </c>
      <c r="ED10" s="8" t="s">
        <v>5280</v>
      </c>
      <c r="EE10" s="8" t="s">
        <v>5281</v>
      </c>
      <c r="EF10" s="8" t="s">
        <v>4091</v>
      </c>
      <c r="EG10" s="8" t="s">
        <v>4092</v>
      </c>
      <c r="EH10" s="8" t="s">
        <v>4093</v>
      </c>
      <c r="EI10" s="83" t="s">
        <v>5284</v>
      </c>
      <c r="EJ10" s="100" t="s">
        <v>7521</v>
      </c>
      <c r="EK10" s="101" t="s">
        <v>4079</v>
      </c>
      <c r="EL10" s="101" t="s">
        <v>4080</v>
      </c>
      <c r="EM10" s="101" t="s">
        <v>4081</v>
      </c>
      <c r="EN10" s="25" t="s">
        <v>4082</v>
      </c>
      <c r="EO10" s="7" t="s">
        <v>4094</v>
      </c>
      <c r="EP10" s="7" t="s">
        <v>4095</v>
      </c>
      <c r="EQ10" s="7" t="s">
        <v>4096</v>
      </c>
      <c r="ER10" s="7" t="s">
        <v>4097</v>
      </c>
      <c r="ES10" s="7" t="s">
        <v>4080</v>
      </c>
      <c r="ET10" s="7" t="s">
        <v>4098</v>
      </c>
      <c r="EU10" s="7" t="s">
        <v>4099</v>
      </c>
      <c r="EV10" s="7" t="s">
        <v>4100</v>
      </c>
      <c r="EW10" s="100" t="s">
        <v>7522</v>
      </c>
      <c r="EX10" s="58" t="s">
        <v>7627</v>
      </c>
      <c r="EY10" s="58" t="s">
        <v>7628</v>
      </c>
      <c r="EZ10" s="58" t="s">
        <v>8049</v>
      </c>
    </row>
    <row r="11" spans="1:168" s="36" customFormat="1" ht="49.5" customHeight="1" x14ac:dyDescent="0.35">
      <c r="A11" s="67"/>
      <c r="B11" s="39"/>
      <c r="C11" s="39"/>
      <c r="D11" s="40" t="s">
        <v>4105</v>
      </c>
      <c r="E11" s="41" t="s">
        <v>4106</v>
      </c>
      <c r="F11" s="41" t="s">
        <v>4107</v>
      </c>
      <c r="G11" s="41"/>
      <c r="H11" s="41"/>
      <c r="I11" s="41" t="s">
        <v>5256</v>
      </c>
      <c r="J11" s="41" t="s">
        <v>5257</v>
      </c>
      <c r="K11" s="41"/>
      <c r="L11" s="41"/>
      <c r="M11" s="41" t="s">
        <v>4103</v>
      </c>
      <c r="N11" s="41" t="s">
        <v>4104</v>
      </c>
      <c r="O11" s="29" t="s">
        <v>4108</v>
      </c>
      <c r="P11" s="30" t="s">
        <v>4109</v>
      </c>
      <c r="Q11" s="31"/>
      <c r="R11" s="31"/>
      <c r="S11" s="32" t="s">
        <v>4105</v>
      </c>
      <c r="T11" s="33"/>
      <c r="U11" s="33" t="s">
        <v>4106</v>
      </c>
      <c r="V11" s="33" t="s">
        <v>4107</v>
      </c>
      <c r="W11" s="33"/>
      <c r="X11" s="33" t="s">
        <v>4108</v>
      </c>
      <c r="Y11" s="33" t="s">
        <v>4109</v>
      </c>
      <c r="Z11" s="33">
        <v>1</v>
      </c>
      <c r="AA11" s="34" t="s">
        <v>4110</v>
      </c>
      <c r="AB11" s="34">
        <v>111</v>
      </c>
      <c r="AC11" s="34" t="s">
        <v>4111</v>
      </c>
      <c r="AD11" s="34" t="s">
        <v>4112</v>
      </c>
      <c r="AE11" s="34" t="s">
        <v>5684</v>
      </c>
      <c r="AF11" s="34" t="s">
        <v>4105</v>
      </c>
      <c r="AG11" s="34" t="s">
        <v>5688</v>
      </c>
      <c r="AH11" s="34" t="s">
        <v>5689</v>
      </c>
      <c r="AI11" s="34" t="s">
        <v>5690</v>
      </c>
      <c r="AJ11" s="34" t="s">
        <v>4106</v>
      </c>
      <c r="AK11" s="34" t="s">
        <v>5691</v>
      </c>
      <c r="AL11" s="34" t="s">
        <v>4106</v>
      </c>
      <c r="AM11" s="34" t="s">
        <v>5691</v>
      </c>
      <c r="AN11" s="34">
        <v>1</v>
      </c>
      <c r="AO11" s="34" t="s">
        <v>5692</v>
      </c>
      <c r="AP11" s="34" t="s">
        <v>5693</v>
      </c>
      <c r="AQ11" s="56">
        <v>0</v>
      </c>
      <c r="AR11" s="56">
        <v>2</v>
      </c>
      <c r="AS11" s="56">
        <v>2</v>
      </c>
      <c r="AT11" s="42" t="s">
        <v>258</v>
      </c>
      <c r="AU11" s="42" t="s">
        <v>907</v>
      </c>
      <c r="AV11" s="42" t="s">
        <v>4106</v>
      </c>
      <c r="AW11" s="35" t="s">
        <v>5685</v>
      </c>
      <c r="AX11" s="35" t="s">
        <v>5686</v>
      </c>
      <c r="AY11" s="35" t="s">
        <v>5687</v>
      </c>
      <c r="AZ11" s="43" t="str">
        <f>IF(BA11="",IF(MID($AB11,1,2)="11","X",""),"")</f>
        <v>X</v>
      </c>
      <c r="BA11" s="44"/>
      <c r="BB11" s="43" t="str">
        <f>IF($AH11&amp;$AL11="015038","X","")</f>
        <v/>
      </c>
      <c r="BC11" s="45" t="str">
        <f>IF(BD11="",IF(MID($AB11,1,2)="12","X",""),"")</f>
        <v/>
      </c>
      <c r="BD11" s="45" t="str">
        <f>IF(MID($AB11,1,3)="124","X","")</f>
        <v/>
      </c>
      <c r="BE11" s="45" t="s">
        <v>5691</v>
      </c>
      <c r="BF11" s="45" t="str">
        <f>IF(BE11="",BD11,"")</f>
        <v/>
      </c>
      <c r="BG11" s="45" t="str">
        <f>IF($AH11&amp;$AL11="015041","X","")</f>
        <v/>
      </c>
      <c r="BH11" s="12" t="str">
        <f>IF(BJ11&amp;BL11&amp;BM11="",IF(MID($AB11,1,2)="13","X",""),"")</f>
        <v/>
      </c>
      <c r="BI11" s="43" t="str">
        <f>IF($AH11&amp;$AL11="015040","X","")</f>
        <v/>
      </c>
      <c r="BJ11" s="46" t="str">
        <f>IF($AB11=1324,"X","")</f>
        <v/>
      </c>
      <c r="BK11" s="46" t="str">
        <f>+BH11&amp;BI11&amp;BJ11&amp;BL11&amp;BM11</f>
        <v/>
      </c>
      <c r="BL11" s="46" t="str">
        <f>IF($AB11=1311,"X",IF($AB11=1321,"X",IF($AB11=1322,"X","")))</f>
        <v/>
      </c>
      <c r="BM11" s="43" t="str">
        <f>IF($AB11=1323,"X","")</f>
        <v/>
      </c>
      <c r="BN11" s="43" t="str">
        <f>IF(BI11="",IF(BG11="",IF(BB11="",IF($AB11=230,"X",IF(MID($AB11,1,1)="3","X","")),""),""),"")</f>
        <v/>
      </c>
      <c r="BO11" s="44" t="str">
        <f>IF($AB11=210,"X","")</f>
        <v/>
      </c>
      <c r="BP11" s="44" t="str">
        <f t="shared" ref="BP11:BP77" si="3">IF(+AZ11&amp;BA11&amp;BB11&amp;BC11&amp;BD11&amp;BE11&amp;BF11&amp;BG11&amp;BH11&amp;BI11&amp;BJ11&amp;BK11&amp;BL11&amp;BM11&amp;BN11&amp;BO11="","","X")</f>
        <v>X</v>
      </c>
      <c r="BQ11" s="44" t="str">
        <f>IF(S11="","",IF(BP11="","X",""))</f>
        <v/>
      </c>
      <c r="BR11" s="46" t="str">
        <f>+$BJ11</f>
        <v/>
      </c>
      <c r="BS11" s="47" t="str">
        <f>+$BM11</f>
        <v/>
      </c>
      <c r="BT11" s="46" t="str">
        <f>+$BK11</f>
        <v/>
      </c>
      <c r="BU11" s="46" t="str">
        <f>+$BL11</f>
        <v/>
      </c>
      <c r="BV11" s="73" t="str">
        <f>IF(S11="","",IF(BR11&amp;BS11&amp;BT11&amp;BU11&amp;BW11&amp;BX11&amp;BY11="",IF(BC11&amp;BD11="",IF(AF11="666","X",""),"X"),""))</f>
        <v/>
      </c>
      <c r="BW11" s="47" t="str">
        <f t="shared" ref="BW11:BW76" si="4">IF(AF11&amp;AH11&amp;AL11="386014038","",IF($AH11&amp;$AL11="014038","X",""))</f>
        <v/>
      </c>
      <c r="BX11" s="47" t="str">
        <f>IF(BO11="X",BO11,"")</f>
        <v/>
      </c>
      <c r="BY11" s="13" t="str">
        <f>IF(BW11="",IF($AB11=230,"X",IF(MID($AB11,1,1)="3","X","")),"")</f>
        <v/>
      </c>
      <c r="BZ11" s="14" t="str">
        <f>IF($AF11="056","X","")</f>
        <v/>
      </c>
      <c r="CA11" s="48" t="str">
        <f>IF(MID($AB11,1,1)="1","X","")</f>
        <v>X</v>
      </c>
      <c r="CB11" s="44" t="str">
        <f>IF($AB11=112,"X","")</f>
        <v/>
      </c>
      <c r="CC11" s="44" t="str">
        <f>IF($AB11=1131,"X","")</f>
        <v/>
      </c>
      <c r="CD11" s="44" t="str">
        <f t="shared" ref="CD11:CD76" si="5">IF($S11="333","X","")</f>
        <v/>
      </c>
      <c r="CE11" s="44" t="str">
        <f>IF($AT11="033",IF(AJ11="052","",IF(CB11="","X","")),"")</f>
        <v/>
      </c>
      <c r="CF11" s="44" t="str">
        <f>IF($AB11=114,"X","")</f>
        <v/>
      </c>
      <c r="CG11" s="44" t="str">
        <f>+$BH11</f>
        <v/>
      </c>
      <c r="CH11" s="44" t="str">
        <f>+$BI11</f>
        <v/>
      </c>
      <c r="CI11" s="44" t="str">
        <f>+$BJ11</f>
        <v/>
      </c>
      <c r="CJ11" s="44" t="str">
        <f>+$BK11</f>
        <v/>
      </c>
      <c r="CK11" s="44" t="str">
        <f>+$BL11</f>
        <v/>
      </c>
      <c r="CL11" s="44" t="str">
        <f>+$BM11</f>
        <v/>
      </c>
      <c r="CM11" s="43" t="str">
        <f>+$BB11</f>
        <v/>
      </c>
      <c r="CN11" s="43" t="str">
        <f>+$BE11</f>
        <v/>
      </c>
      <c r="CO11" s="43" t="str">
        <f>+$BW11</f>
        <v/>
      </c>
      <c r="CP11" s="44" t="str">
        <f t="shared" ref="CP11:CP76" si="6">IF($AF11&amp;$AL11="789039","X",IF($AF11&amp;$AL11="386039","X",(IF($BO11="","",$BO11))))</f>
        <v/>
      </c>
      <c r="CQ11" s="44" t="str">
        <f>IF($BA11="","",$BA11)</f>
        <v/>
      </c>
      <c r="CR11" s="43" t="str">
        <f t="shared" ref="CR11:CR74" si="7">IF(AH11="112",+$BO11,IF(AH11="113",+$BO11,""))</f>
        <v/>
      </c>
      <c r="CS11" s="44">
        <v>0</v>
      </c>
      <c r="CT11" s="44">
        <v>0</v>
      </c>
      <c r="CU11" s="44" t="str">
        <f>+$BH11</f>
        <v/>
      </c>
      <c r="CV11" s="44" t="str">
        <f>+$BI11</f>
        <v/>
      </c>
      <c r="CW11" s="44" t="str">
        <f>+$BJ11</f>
        <v/>
      </c>
      <c r="CX11" s="44" t="str">
        <f>+$BK11</f>
        <v/>
      </c>
      <c r="CY11" s="44" t="str">
        <f>+$BL11</f>
        <v/>
      </c>
      <c r="CZ11" s="44" t="str">
        <f>+$BM11</f>
        <v/>
      </c>
      <c r="DA11" s="49" t="str">
        <f t="shared" ref="DA11:DA76" si="8">+$CF11</f>
        <v/>
      </c>
      <c r="DB11" s="44" t="str">
        <f>+$BH11</f>
        <v/>
      </c>
      <c r="DC11" s="44" t="str">
        <f>+$BI11</f>
        <v/>
      </c>
      <c r="DD11" s="44" t="str">
        <f>+$BJ11</f>
        <v/>
      </c>
      <c r="DE11" s="44" t="str">
        <f>+$BK11</f>
        <v/>
      </c>
      <c r="DF11" s="44" t="str">
        <f>+$BL11</f>
        <v/>
      </c>
      <c r="DG11" s="44" t="str">
        <f>+$BM11</f>
        <v/>
      </c>
      <c r="DH11" s="44" t="str">
        <f>IF(+DI11&amp;DK11&amp;DL11="",AZ11&amp;BA11&amp;BB11,"")</f>
        <v>X</v>
      </c>
      <c r="DI11" s="50" t="str">
        <f>+$CB11</f>
        <v/>
      </c>
      <c r="DJ11" s="50" t="str">
        <f>IF($AT11="033",IF(BO11="052","",IF(DG11="","X","")),"")</f>
        <v/>
      </c>
      <c r="DK11" s="50" t="str">
        <f>+$CD11</f>
        <v/>
      </c>
      <c r="DL11" s="50" t="str">
        <f>+$CC11</f>
        <v/>
      </c>
      <c r="DM11" s="51" t="str">
        <f t="shared" ref="DM11:DM76" si="9">+AT11&amp;AU11&amp;AV11</f>
        <v>027098000</v>
      </c>
      <c r="DN11" s="52"/>
      <c r="DO11" s="53"/>
      <c r="DP11" s="52"/>
      <c r="DQ11" s="53" t="str">
        <f t="shared" ref="DQ11:DQ76" si="10">IF($AT11="033","X","")</f>
        <v/>
      </c>
      <c r="DR11" s="52" t="str">
        <f t="shared" ref="DR11:DR76" si="11">IF($AB11=114,"X","")</f>
        <v/>
      </c>
      <c r="DS11" s="53"/>
      <c r="DT11" s="52"/>
      <c r="DU11" s="53"/>
      <c r="DV11" s="52"/>
      <c r="DW11" s="99"/>
      <c r="DX11" s="99"/>
      <c r="EI11" s="83"/>
      <c r="EJ11" s="102"/>
      <c r="EK11" s="102"/>
      <c r="EL11" s="102"/>
      <c r="EM11" s="102"/>
      <c r="EN11" s="102"/>
      <c r="EO11" s="102"/>
      <c r="EP11" s="102"/>
      <c r="EQ11" s="102"/>
      <c r="ER11" s="102"/>
      <c r="ES11" s="102"/>
      <c r="ET11" s="102"/>
      <c r="EU11" s="102"/>
      <c r="EV11" s="102"/>
      <c r="FC11" s="34" t="s">
        <v>2970</v>
      </c>
      <c r="FD11" s="34" t="s">
        <v>2971</v>
      </c>
      <c r="FE11" s="36" t="s">
        <v>8780</v>
      </c>
      <c r="FL11" s="36" t="str">
        <f>+CM11&amp;CN11&amp;CO11&amp;CP11&amp;CQ11&amp;CR11</f>
        <v/>
      </c>
    </row>
    <row r="12" spans="1:168" s="36" customFormat="1" ht="49.5" customHeight="1" x14ac:dyDescent="0.35">
      <c r="A12" s="67"/>
      <c r="B12" s="39"/>
      <c r="C12" s="39"/>
      <c r="D12" s="40" t="s">
        <v>4105</v>
      </c>
      <c r="E12" s="41" t="s">
        <v>5694</v>
      </c>
      <c r="F12" s="41" t="s">
        <v>4107</v>
      </c>
      <c r="G12" s="41"/>
      <c r="H12" s="41" t="s">
        <v>5258</v>
      </c>
      <c r="I12" s="41" t="s">
        <v>5256</v>
      </c>
      <c r="J12" s="41" t="s">
        <v>5257</v>
      </c>
      <c r="K12" s="41"/>
      <c r="L12" s="41"/>
      <c r="M12" s="41" t="s">
        <v>4103</v>
      </c>
      <c r="N12" s="41" t="s">
        <v>4104</v>
      </c>
      <c r="O12" s="29" t="s">
        <v>4108</v>
      </c>
      <c r="P12" s="30" t="s">
        <v>4109</v>
      </c>
      <c r="Q12" s="31"/>
      <c r="R12" s="31"/>
      <c r="S12" s="32" t="s">
        <v>4105</v>
      </c>
      <c r="T12" s="33"/>
      <c r="U12" s="33" t="s">
        <v>5694</v>
      </c>
      <c r="V12" s="33" t="s">
        <v>4107</v>
      </c>
      <c r="W12" s="33" t="s">
        <v>5695</v>
      </c>
      <c r="X12" s="33" t="s">
        <v>4108</v>
      </c>
      <c r="Y12" s="33" t="s">
        <v>4109</v>
      </c>
      <c r="Z12" s="33">
        <v>1</v>
      </c>
      <c r="AA12" s="34" t="s">
        <v>4110</v>
      </c>
      <c r="AB12" s="34">
        <v>111</v>
      </c>
      <c r="AC12" s="34" t="s">
        <v>4111</v>
      </c>
      <c r="AD12" s="34" t="s">
        <v>4112</v>
      </c>
      <c r="AE12" s="34" t="s">
        <v>5684</v>
      </c>
      <c r="AF12" s="34" t="s">
        <v>4105</v>
      </c>
      <c r="AG12" s="34" t="s">
        <v>5688</v>
      </c>
      <c r="AH12" s="34" t="s">
        <v>5689</v>
      </c>
      <c r="AI12" s="34" t="s">
        <v>5690</v>
      </c>
      <c r="AJ12" s="34" t="s">
        <v>4106</v>
      </c>
      <c r="AK12" s="34" t="s">
        <v>5691</v>
      </c>
      <c r="AL12" s="34" t="s">
        <v>5696</v>
      </c>
      <c r="AM12" s="34" t="s">
        <v>5697</v>
      </c>
      <c r="AN12" s="34">
        <v>1</v>
      </c>
      <c r="AO12" s="34" t="s">
        <v>5692</v>
      </c>
      <c r="AP12" s="34" t="s">
        <v>5693</v>
      </c>
      <c r="AQ12" s="56">
        <v>0</v>
      </c>
      <c r="AR12" s="56">
        <v>2</v>
      </c>
      <c r="AS12" s="56">
        <v>2</v>
      </c>
      <c r="AT12" s="42" t="s">
        <v>258</v>
      </c>
      <c r="AU12" s="42" t="s">
        <v>907</v>
      </c>
      <c r="AV12" s="42" t="s">
        <v>4106</v>
      </c>
      <c r="AW12" s="35" t="s">
        <v>5685</v>
      </c>
      <c r="AX12" s="35" t="s">
        <v>5686</v>
      </c>
      <c r="AY12" s="35" t="s">
        <v>5687</v>
      </c>
      <c r="AZ12" s="43" t="str">
        <f t="shared" ref="AZ12:AZ77" si="12">IF(BA12="",IF(MID($AB12,1,2)="11","X",""),"")</f>
        <v>X</v>
      </c>
      <c r="BA12" s="44"/>
      <c r="BB12" s="43" t="str">
        <f t="shared" ref="BB12:BB77" si="13">IF($AH12&amp;$AL12="015038","X","")</f>
        <v/>
      </c>
      <c r="BC12" s="45" t="str">
        <f t="shared" ref="BC12:BC77" si="14">IF(BD12="",IF(MID($AB12,1,2)="12","X",""),"")</f>
        <v/>
      </c>
      <c r="BD12" s="45" t="str">
        <f t="shared" ref="BD12:BD77" si="15">IF(MID($AB12,1,3)="124","X","")</f>
        <v/>
      </c>
      <c r="BE12" s="45" t="s">
        <v>5691</v>
      </c>
      <c r="BF12" s="45" t="str">
        <f t="shared" ref="BF12:BF77" si="16">IF(BE12="",BD12,"")</f>
        <v/>
      </c>
      <c r="BG12" s="45" t="str">
        <f t="shared" ref="BG12:BG77" si="17">IF($AH12&amp;$AL12="015041","X","")</f>
        <v/>
      </c>
      <c r="BH12" s="12" t="str">
        <f t="shared" ref="BH12:BH77" si="18">IF(BJ12&amp;BL12&amp;BM12="",IF(MID($AB12,1,2)="13","X",""),"")</f>
        <v/>
      </c>
      <c r="BI12" s="43" t="str">
        <f t="shared" ref="BI12:BI77" si="19">IF($AH12&amp;$AL12="015040","X","")</f>
        <v/>
      </c>
      <c r="BJ12" s="46" t="str">
        <f t="shared" ref="BJ12:BJ77" si="20">IF($AB12=1324,"X","")</f>
        <v/>
      </c>
      <c r="BK12" s="46" t="str">
        <f t="shared" ref="BK12:BK77" si="21">+BH12&amp;BI12&amp;BJ12&amp;BL12&amp;BM12</f>
        <v/>
      </c>
      <c r="BL12" s="46" t="str">
        <f t="shared" ref="BL12:BL77" si="22">IF($AB12=1311,"X",IF($AB12=1321,"X",IF($AB12=1322,"X","")))</f>
        <v/>
      </c>
      <c r="BM12" s="43" t="str">
        <f t="shared" ref="BM12:BM77" si="23">IF($AB12=1323,"X","")</f>
        <v/>
      </c>
      <c r="BN12" s="43" t="str">
        <f t="shared" ref="BN12:BN77" si="24">IF(BI12="",IF(BG12="",IF(BB12="",IF($AB12=230,"X",IF(MID($AB12,1,1)="3","X","")),""),""),"")</f>
        <v/>
      </c>
      <c r="BO12" s="44" t="str">
        <f t="shared" ref="BO12:BO77" si="25">IF($AB12=210,"X","")</f>
        <v/>
      </c>
      <c r="BP12" s="44" t="str">
        <f t="shared" si="3"/>
        <v>X</v>
      </c>
      <c r="BQ12" s="44" t="str">
        <f t="shared" ref="BQ12:BQ77" si="26">IF(S12="","",IF(BP12="","X",""))</f>
        <v/>
      </c>
      <c r="BR12" s="46" t="str">
        <f t="shared" ref="BR12:BR77" si="27">+$BJ12</f>
        <v/>
      </c>
      <c r="BS12" s="47" t="str">
        <f t="shared" ref="BS12:BS77" si="28">+$BM12</f>
        <v/>
      </c>
      <c r="BT12" s="46" t="str">
        <f t="shared" ref="BT12:BT77" si="29">+$BK12</f>
        <v/>
      </c>
      <c r="BU12" s="46" t="str">
        <f t="shared" ref="BU12:BU77" si="30">+$BL12</f>
        <v/>
      </c>
      <c r="BV12" s="73" t="str">
        <f t="shared" ref="BV12:BV75" si="31">IF(S12="","",IF(BR12&amp;BS12&amp;BT12&amp;BU12&amp;BW12&amp;BX12&amp;BY12="",IF(BC12&amp;BD12="",IF(AF12="666","X",""),"X"),""))</f>
        <v/>
      </c>
      <c r="BW12" s="47" t="str">
        <f t="shared" si="4"/>
        <v/>
      </c>
      <c r="BX12" s="47" t="str">
        <f t="shared" ref="BX12:BX77" si="32">IF(BO12="X",BO12,"")</f>
        <v/>
      </c>
      <c r="BY12" s="13" t="str">
        <f t="shared" ref="BY12:BY77" si="33">IF(BW12="",IF($AB12=230,"X",IF(MID($AB12,1,1)="3","X","")),"")</f>
        <v/>
      </c>
      <c r="BZ12" s="14" t="str">
        <f t="shared" ref="BZ12:BZ77" si="34">IF($AF12="056","X","")</f>
        <v/>
      </c>
      <c r="CA12" s="48" t="str">
        <f t="shared" ref="CA12:CA77" si="35">IF(MID($AB12,1,1)="1","X","")</f>
        <v>X</v>
      </c>
      <c r="CB12" s="44" t="str">
        <f t="shared" ref="CB12:CB77" si="36">IF($AB12=112,"X","")</f>
        <v/>
      </c>
      <c r="CC12" s="44" t="str">
        <f t="shared" ref="CC12:CC77" si="37">IF($AB12=1131,"X","")</f>
        <v/>
      </c>
      <c r="CD12" s="44" t="str">
        <f t="shared" si="5"/>
        <v/>
      </c>
      <c r="CE12" s="44" t="str">
        <f t="shared" ref="CE12:CE77" si="38">IF($AT12="033",IF(AJ12="052","",IF(CB12="","X","")),"")</f>
        <v/>
      </c>
      <c r="CF12" s="44" t="str">
        <f t="shared" ref="CF12:CF77" si="39">IF($AB12=114,"X","")</f>
        <v/>
      </c>
      <c r="CG12" s="44" t="str">
        <f t="shared" ref="CG12:CG77" si="40">+$BH12</f>
        <v/>
      </c>
      <c r="CH12" s="44" t="str">
        <f t="shared" ref="CH12:CH77" si="41">+$BI12</f>
        <v/>
      </c>
      <c r="CI12" s="44" t="str">
        <f t="shared" ref="CI12:CI77" si="42">+$BJ12</f>
        <v/>
      </c>
      <c r="CJ12" s="44" t="str">
        <f t="shared" ref="CJ12:CJ77" si="43">+$BK12</f>
        <v/>
      </c>
      <c r="CK12" s="44" t="str">
        <f t="shared" ref="CK12:CK77" si="44">+$BL12</f>
        <v/>
      </c>
      <c r="CL12" s="44" t="str">
        <f t="shared" ref="CL12:CL77" si="45">+$BM12</f>
        <v/>
      </c>
      <c r="CM12" s="43" t="str">
        <f t="shared" ref="CM12:CM77" si="46">+$BB12</f>
        <v/>
      </c>
      <c r="CN12" s="43" t="str">
        <f t="shared" ref="CN12:CN77" si="47">+$BE12</f>
        <v/>
      </c>
      <c r="CO12" s="43" t="str">
        <f t="shared" ref="CO12:CO77" si="48">+$BW12</f>
        <v/>
      </c>
      <c r="CP12" s="44" t="str">
        <f t="shared" si="6"/>
        <v/>
      </c>
      <c r="CQ12" s="44" t="str">
        <f t="shared" ref="CQ12:CQ77" si="49">IF($BA12="","",$BA12)</f>
        <v/>
      </c>
      <c r="CR12" s="43" t="str">
        <f t="shared" si="7"/>
        <v/>
      </c>
      <c r="CS12" s="44">
        <v>0</v>
      </c>
      <c r="CT12" s="44">
        <v>0</v>
      </c>
      <c r="CU12" s="44" t="str">
        <f t="shared" ref="CU12:CU77" si="50">+$BH12</f>
        <v/>
      </c>
      <c r="CV12" s="44" t="str">
        <f t="shared" ref="CV12:CV77" si="51">+$BI12</f>
        <v/>
      </c>
      <c r="CW12" s="44" t="str">
        <f t="shared" ref="CW12:CW77" si="52">+$BJ12</f>
        <v/>
      </c>
      <c r="CX12" s="44" t="str">
        <f t="shared" ref="CX12:CX77" si="53">+$BK12</f>
        <v/>
      </c>
      <c r="CY12" s="44" t="str">
        <f t="shared" ref="CY12:CY77" si="54">+$BL12</f>
        <v/>
      </c>
      <c r="CZ12" s="44" t="str">
        <f t="shared" ref="CZ12:CZ77" si="55">+$BM12</f>
        <v/>
      </c>
      <c r="DA12" s="49" t="str">
        <f t="shared" si="8"/>
        <v/>
      </c>
      <c r="DB12" s="44" t="str">
        <f t="shared" ref="DB12:DB77" si="56">+$BH12</f>
        <v/>
      </c>
      <c r="DC12" s="44" t="str">
        <f t="shared" ref="DC12:DC77" si="57">+$BI12</f>
        <v/>
      </c>
      <c r="DD12" s="44" t="str">
        <f t="shared" ref="DD12:DD77" si="58">+$BJ12</f>
        <v/>
      </c>
      <c r="DE12" s="44" t="str">
        <f t="shared" ref="DE12:DE77" si="59">+$BK12</f>
        <v/>
      </c>
      <c r="DF12" s="44" t="str">
        <f t="shared" ref="DF12:DF77" si="60">+$BL12</f>
        <v/>
      </c>
      <c r="DG12" s="44" t="str">
        <f t="shared" ref="DG12:DG77" si="61">+$BM12</f>
        <v/>
      </c>
      <c r="DH12" s="44" t="str">
        <f t="shared" ref="DH12:DH77" si="62">IF(+DI12&amp;DK12&amp;DL12="",AZ12&amp;BA12&amp;BB12,"")</f>
        <v>X</v>
      </c>
      <c r="DI12" s="50" t="str">
        <f t="shared" ref="DI12:DI77" si="63">+$CB12</f>
        <v/>
      </c>
      <c r="DJ12" s="50" t="str">
        <f t="shared" ref="DJ12:DJ77" si="64">IF($AT12="033",IF(BO12="052","",IF(DG12="","X","")),"")</f>
        <v/>
      </c>
      <c r="DK12" s="50" t="str">
        <f t="shared" ref="DK12:DK77" si="65">+$CD12</f>
        <v/>
      </c>
      <c r="DL12" s="50" t="str">
        <f t="shared" ref="DL12:DL77" si="66">+$CC12</f>
        <v/>
      </c>
      <c r="DM12" s="51" t="str">
        <f t="shared" si="9"/>
        <v>027098000</v>
      </c>
      <c r="DN12" s="52"/>
      <c r="DO12" s="53"/>
      <c r="DP12" s="52"/>
      <c r="DQ12" s="53" t="str">
        <f t="shared" si="10"/>
        <v/>
      </c>
      <c r="DR12" s="52" t="str">
        <f t="shared" si="11"/>
        <v/>
      </c>
      <c r="DS12" s="53"/>
      <c r="DT12" s="52"/>
      <c r="DU12" s="53"/>
      <c r="DV12" s="52"/>
      <c r="DW12" s="99"/>
      <c r="DX12" s="99"/>
      <c r="EI12" s="83"/>
      <c r="EJ12" s="102"/>
      <c r="EK12" s="102"/>
      <c r="EL12" s="102"/>
      <c r="EM12" s="102"/>
      <c r="EN12" s="102"/>
      <c r="EO12" s="102"/>
      <c r="EP12" s="102"/>
      <c r="EQ12" s="102"/>
      <c r="ER12" s="102"/>
      <c r="ES12" s="102"/>
      <c r="ET12" s="102"/>
      <c r="EU12" s="102"/>
      <c r="EV12" s="102"/>
      <c r="FC12" s="34" t="s">
        <v>4419</v>
      </c>
      <c r="FD12" s="34" t="s">
        <v>4420</v>
      </c>
      <c r="FE12" s="36" t="s">
        <v>8780</v>
      </c>
      <c r="FL12" s="36" t="str">
        <f t="shared" ref="FL12:FL75" si="67">+CM12&amp;CN12&amp;CO12&amp;CP12&amp;CQ12&amp;CR12</f>
        <v/>
      </c>
    </row>
    <row r="13" spans="1:168" s="36" customFormat="1" ht="49.5" customHeight="1" x14ac:dyDescent="0.35">
      <c r="A13" s="67"/>
      <c r="B13" s="39"/>
      <c r="C13" s="39"/>
      <c r="D13" s="40" t="s">
        <v>934</v>
      </c>
      <c r="E13" s="41" t="s">
        <v>4106</v>
      </c>
      <c r="F13" s="41" t="s">
        <v>935</v>
      </c>
      <c r="G13" s="41"/>
      <c r="H13" s="41"/>
      <c r="I13" s="41" t="s">
        <v>5373</v>
      </c>
      <c r="J13" s="41" t="s">
        <v>5374</v>
      </c>
      <c r="K13" s="41"/>
      <c r="L13" s="41"/>
      <c r="M13" s="41" t="s">
        <v>932</v>
      </c>
      <c r="N13" s="41" t="s">
        <v>933</v>
      </c>
      <c r="O13" s="29" t="s">
        <v>4108</v>
      </c>
      <c r="P13" s="30" t="s">
        <v>4109</v>
      </c>
      <c r="Q13" s="31"/>
      <c r="R13" s="31"/>
      <c r="S13" s="32" t="s">
        <v>934</v>
      </c>
      <c r="T13" s="33"/>
      <c r="U13" s="33" t="s">
        <v>4106</v>
      </c>
      <c r="V13" s="33" t="s">
        <v>935</v>
      </c>
      <c r="W13" s="33" t="s">
        <v>5691</v>
      </c>
      <c r="X13" s="33" t="s">
        <v>4108</v>
      </c>
      <c r="Y13" s="33" t="s">
        <v>4109</v>
      </c>
      <c r="Z13" s="33">
        <v>1</v>
      </c>
      <c r="AA13" s="34" t="s">
        <v>4110</v>
      </c>
      <c r="AB13" s="34">
        <v>111</v>
      </c>
      <c r="AC13" s="34" t="s">
        <v>4111</v>
      </c>
      <c r="AD13" s="34" t="s">
        <v>4112</v>
      </c>
      <c r="AE13" s="34" t="s">
        <v>5684</v>
      </c>
      <c r="AF13" s="34" t="s">
        <v>4105</v>
      </c>
      <c r="AG13" s="34" t="s">
        <v>5688</v>
      </c>
      <c r="AH13" s="34" t="s">
        <v>5700</v>
      </c>
      <c r="AI13" s="34" t="s">
        <v>3089</v>
      </c>
      <c r="AJ13" s="34" t="s">
        <v>5732</v>
      </c>
      <c r="AK13" s="34" t="s">
        <v>2122</v>
      </c>
      <c r="AL13" s="34" t="s">
        <v>4106</v>
      </c>
      <c r="AM13" s="34" t="s">
        <v>5691</v>
      </c>
      <c r="AN13" s="34">
        <v>1</v>
      </c>
      <c r="AO13" s="34" t="s">
        <v>5692</v>
      </c>
      <c r="AP13" s="34" t="s">
        <v>5693</v>
      </c>
      <c r="AQ13" s="56">
        <v>0</v>
      </c>
      <c r="AR13" s="56">
        <v>2</v>
      </c>
      <c r="AS13" s="56">
        <v>2</v>
      </c>
      <c r="AT13" s="42" t="s">
        <v>258</v>
      </c>
      <c r="AU13" s="42" t="s">
        <v>907</v>
      </c>
      <c r="AV13" s="42" t="s">
        <v>4106</v>
      </c>
      <c r="AW13" s="35" t="s">
        <v>5685</v>
      </c>
      <c r="AX13" s="35" t="s">
        <v>5686</v>
      </c>
      <c r="AY13" s="35" t="s">
        <v>5687</v>
      </c>
      <c r="AZ13" s="43" t="str">
        <f t="shared" si="12"/>
        <v>X</v>
      </c>
      <c r="BA13" s="44"/>
      <c r="BB13" s="43" t="str">
        <f t="shared" si="13"/>
        <v/>
      </c>
      <c r="BC13" s="45" t="str">
        <f t="shared" si="14"/>
        <v/>
      </c>
      <c r="BD13" s="45" t="str">
        <f t="shared" si="15"/>
        <v/>
      </c>
      <c r="BE13" s="45"/>
      <c r="BF13" s="45" t="str">
        <f t="shared" si="16"/>
        <v/>
      </c>
      <c r="BG13" s="45" t="str">
        <f t="shared" si="17"/>
        <v/>
      </c>
      <c r="BH13" s="12" t="str">
        <f t="shared" si="18"/>
        <v/>
      </c>
      <c r="BI13" s="43" t="str">
        <f t="shared" si="19"/>
        <v/>
      </c>
      <c r="BJ13" s="46" t="str">
        <f t="shared" si="20"/>
        <v/>
      </c>
      <c r="BK13" s="46" t="str">
        <f t="shared" si="21"/>
        <v/>
      </c>
      <c r="BL13" s="46" t="str">
        <f t="shared" si="22"/>
        <v/>
      </c>
      <c r="BM13" s="43" t="str">
        <f t="shared" si="23"/>
        <v/>
      </c>
      <c r="BN13" s="43" t="str">
        <f t="shared" si="24"/>
        <v/>
      </c>
      <c r="BO13" s="44" t="str">
        <f t="shared" si="25"/>
        <v/>
      </c>
      <c r="BP13" s="44" t="str">
        <f t="shared" si="3"/>
        <v>X</v>
      </c>
      <c r="BQ13" s="44" t="str">
        <f t="shared" si="26"/>
        <v/>
      </c>
      <c r="BR13" s="46" t="str">
        <f t="shared" si="27"/>
        <v/>
      </c>
      <c r="BS13" s="47" t="str">
        <f t="shared" si="28"/>
        <v/>
      </c>
      <c r="BT13" s="46" t="str">
        <f t="shared" si="29"/>
        <v/>
      </c>
      <c r="BU13" s="46" t="str">
        <f t="shared" si="30"/>
        <v/>
      </c>
      <c r="BV13" s="73" t="str">
        <f t="shared" si="31"/>
        <v/>
      </c>
      <c r="BW13" s="47" t="str">
        <f t="shared" si="4"/>
        <v/>
      </c>
      <c r="BX13" s="47" t="str">
        <f t="shared" si="32"/>
        <v/>
      </c>
      <c r="BY13" s="175" t="str">
        <f t="shared" si="33"/>
        <v/>
      </c>
      <c r="BZ13" s="14" t="str">
        <f t="shared" si="34"/>
        <v/>
      </c>
      <c r="CA13" s="48" t="str">
        <f t="shared" si="35"/>
        <v>X</v>
      </c>
      <c r="CB13" s="44" t="str">
        <f t="shared" si="36"/>
        <v/>
      </c>
      <c r="CC13" s="44" t="str">
        <f t="shared" si="37"/>
        <v/>
      </c>
      <c r="CD13" s="44" t="str">
        <f t="shared" si="5"/>
        <v/>
      </c>
      <c r="CE13" s="44" t="str">
        <f t="shared" si="38"/>
        <v/>
      </c>
      <c r="CF13" s="44" t="str">
        <f t="shared" si="39"/>
        <v/>
      </c>
      <c r="CG13" s="44" t="str">
        <f t="shared" si="40"/>
        <v/>
      </c>
      <c r="CH13" s="44" t="str">
        <f t="shared" si="41"/>
        <v/>
      </c>
      <c r="CI13" s="44" t="str">
        <f t="shared" si="42"/>
        <v/>
      </c>
      <c r="CJ13" s="44" t="str">
        <f t="shared" si="43"/>
        <v/>
      </c>
      <c r="CK13" s="44" t="str">
        <f t="shared" si="44"/>
        <v/>
      </c>
      <c r="CL13" s="44" t="str">
        <f t="shared" si="45"/>
        <v/>
      </c>
      <c r="CM13" s="43" t="str">
        <f t="shared" si="46"/>
        <v/>
      </c>
      <c r="CN13" s="43">
        <f t="shared" si="47"/>
        <v>0</v>
      </c>
      <c r="CO13" s="43" t="str">
        <f t="shared" si="48"/>
        <v/>
      </c>
      <c r="CP13" s="44" t="str">
        <f t="shared" si="6"/>
        <v/>
      </c>
      <c r="CQ13" s="44" t="str">
        <f t="shared" si="49"/>
        <v/>
      </c>
      <c r="CR13" s="43" t="str">
        <f t="shared" si="7"/>
        <v/>
      </c>
      <c r="CS13" s="44">
        <v>0</v>
      </c>
      <c r="CT13" s="44">
        <v>0</v>
      </c>
      <c r="CU13" s="44" t="str">
        <f t="shared" si="50"/>
        <v/>
      </c>
      <c r="CV13" s="44" t="str">
        <f t="shared" si="51"/>
        <v/>
      </c>
      <c r="CW13" s="44" t="str">
        <f t="shared" si="52"/>
        <v/>
      </c>
      <c r="CX13" s="44" t="str">
        <f t="shared" si="53"/>
        <v/>
      </c>
      <c r="CY13" s="44" t="str">
        <f t="shared" si="54"/>
        <v/>
      </c>
      <c r="CZ13" s="44" t="str">
        <f t="shared" si="55"/>
        <v/>
      </c>
      <c r="DA13" s="49" t="str">
        <f t="shared" si="8"/>
        <v/>
      </c>
      <c r="DB13" s="44" t="str">
        <f t="shared" si="56"/>
        <v/>
      </c>
      <c r="DC13" s="44" t="str">
        <f t="shared" si="57"/>
        <v/>
      </c>
      <c r="DD13" s="44" t="str">
        <f t="shared" si="58"/>
        <v/>
      </c>
      <c r="DE13" s="44" t="str">
        <f t="shared" si="59"/>
        <v/>
      </c>
      <c r="DF13" s="44" t="str">
        <f t="shared" si="60"/>
        <v/>
      </c>
      <c r="DG13" s="44" t="str">
        <f t="shared" si="61"/>
        <v/>
      </c>
      <c r="DH13" s="44" t="str">
        <f t="shared" si="62"/>
        <v>X</v>
      </c>
      <c r="DI13" s="50" t="str">
        <f t="shared" si="63"/>
        <v/>
      </c>
      <c r="DJ13" s="50" t="str">
        <f t="shared" si="64"/>
        <v/>
      </c>
      <c r="DK13" s="50" t="str">
        <f t="shared" si="65"/>
        <v/>
      </c>
      <c r="DL13" s="50" t="str">
        <f t="shared" si="66"/>
        <v/>
      </c>
      <c r="DM13" s="51" t="str">
        <f t="shared" si="9"/>
        <v>027098000</v>
      </c>
      <c r="DN13" s="52"/>
      <c r="DO13" s="53"/>
      <c r="DP13" s="52"/>
      <c r="DQ13" s="53" t="str">
        <f t="shared" si="10"/>
        <v/>
      </c>
      <c r="DR13" s="52" t="str">
        <f t="shared" si="11"/>
        <v/>
      </c>
      <c r="DS13" s="53"/>
      <c r="DT13" s="52"/>
      <c r="DU13" s="53"/>
      <c r="DV13" s="52"/>
      <c r="DW13" s="99"/>
      <c r="DX13" s="99"/>
      <c r="EI13" s="83"/>
      <c r="EJ13" s="102"/>
      <c r="EK13" s="102"/>
      <c r="EL13" s="102"/>
      <c r="EM13" s="102"/>
      <c r="EN13" s="102"/>
      <c r="EO13" s="102"/>
      <c r="EP13" s="102"/>
      <c r="EQ13" s="102"/>
      <c r="ER13" s="102"/>
      <c r="ES13" s="102"/>
      <c r="ET13" s="102"/>
      <c r="EU13" s="102"/>
      <c r="EV13" s="102"/>
      <c r="FC13" s="34" t="s">
        <v>4422</v>
      </c>
      <c r="FD13" s="34" t="s">
        <v>4423</v>
      </c>
      <c r="FE13" s="36" t="s">
        <v>8780</v>
      </c>
      <c r="FL13" s="36" t="str">
        <f t="shared" si="67"/>
        <v>0</v>
      </c>
    </row>
    <row r="14" spans="1:168" s="36" customFormat="1" ht="49.5" customHeight="1" x14ac:dyDescent="0.35">
      <c r="A14" s="67"/>
      <c r="B14" s="39"/>
      <c r="C14" s="39"/>
      <c r="D14" s="40" t="s">
        <v>934</v>
      </c>
      <c r="E14" s="41" t="s">
        <v>5694</v>
      </c>
      <c r="F14" s="41" t="s">
        <v>935</v>
      </c>
      <c r="G14" s="41"/>
      <c r="H14" s="41" t="s">
        <v>5258</v>
      </c>
      <c r="I14" s="41" t="s">
        <v>5373</v>
      </c>
      <c r="J14" s="41" t="s">
        <v>5374</v>
      </c>
      <c r="K14" s="41"/>
      <c r="L14" s="41"/>
      <c r="M14" s="41" t="s">
        <v>932</v>
      </c>
      <c r="N14" s="41" t="s">
        <v>933</v>
      </c>
      <c r="O14" s="29" t="s">
        <v>4108</v>
      </c>
      <c r="P14" s="30" t="s">
        <v>4109</v>
      </c>
      <c r="Q14" s="31"/>
      <c r="R14" s="31"/>
      <c r="S14" s="32" t="s">
        <v>934</v>
      </c>
      <c r="T14" s="33"/>
      <c r="U14" s="33" t="s">
        <v>5694</v>
      </c>
      <c r="V14" s="33" t="s">
        <v>935</v>
      </c>
      <c r="W14" s="33" t="s">
        <v>5695</v>
      </c>
      <c r="X14" s="33" t="s">
        <v>4108</v>
      </c>
      <c r="Y14" s="33" t="s">
        <v>4109</v>
      </c>
      <c r="Z14" s="33">
        <v>1</v>
      </c>
      <c r="AA14" s="34" t="s">
        <v>4110</v>
      </c>
      <c r="AB14" s="34">
        <v>111</v>
      </c>
      <c r="AC14" s="34" t="s">
        <v>4111</v>
      </c>
      <c r="AD14" s="34" t="s">
        <v>4112</v>
      </c>
      <c r="AE14" s="34" t="s">
        <v>5684</v>
      </c>
      <c r="AF14" s="34" t="s">
        <v>4105</v>
      </c>
      <c r="AG14" s="34" t="s">
        <v>5688</v>
      </c>
      <c r="AH14" s="34" t="s">
        <v>5700</v>
      </c>
      <c r="AI14" s="34" t="s">
        <v>3089</v>
      </c>
      <c r="AJ14" s="34" t="s">
        <v>5732</v>
      </c>
      <c r="AK14" s="34" t="s">
        <v>2122</v>
      </c>
      <c r="AL14" s="34" t="s">
        <v>5696</v>
      </c>
      <c r="AM14" s="34" t="s">
        <v>5697</v>
      </c>
      <c r="AN14" s="34">
        <v>1</v>
      </c>
      <c r="AO14" s="34" t="s">
        <v>5692</v>
      </c>
      <c r="AP14" s="34" t="s">
        <v>5693</v>
      </c>
      <c r="AQ14" s="56">
        <v>0</v>
      </c>
      <c r="AR14" s="56">
        <v>2</v>
      </c>
      <c r="AS14" s="56">
        <v>2</v>
      </c>
      <c r="AT14" s="42" t="s">
        <v>258</v>
      </c>
      <c r="AU14" s="42" t="s">
        <v>907</v>
      </c>
      <c r="AV14" s="42" t="s">
        <v>4106</v>
      </c>
      <c r="AW14" s="35" t="s">
        <v>5685</v>
      </c>
      <c r="AX14" s="35" t="s">
        <v>5686</v>
      </c>
      <c r="AY14" s="35" t="s">
        <v>5687</v>
      </c>
      <c r="AZ14" s="43" t="str">
        <f t="shared" si="12"/>
        <v>X</v>
      </c>
      <c r="BA14" s="44"/>
      <c r="BB14" s="43" t="str">
        <f t="shared" si="13"/>
        <v/>
      </c>
      <c r="BC14" s="45" t="str">
        <f t="shared" si="14"/>
        <v/>
      </c>
      <c r="BD14" s="45" t="str">
        <f t="shared" si="15"/>
        <v/>
      </c>
      <c r="BE14" s="45" t="s">
        <v>5691</v>
      </c>
      <c r="BF14" s="45" t="str">
        <f t="shared" si="16"/>
        <v/>
      </c>
      <c r="BG14" s="45" t="str">
        <f t="shared" si="17"/>
        <v/>
      </c>
      <c r="BH14" s="12" t="str">
        <f t="shared" si="18"/>
        <v/>
      </c>
      <c r="BI14" s="43" t="str">
        <f t="shared" si="19"/>
        <v/>
      </c>
      <c r="BJ14" s="46" t="str">
        <f t="shared" si="20"/>
        <v/>
      </c>
      <c r="BK14" s="46" t="str">
        <f t="shared" si="21"/>
        <v/>
      </c>
      <c r="BL14" s="46" t="str">
        <f t="shared" si="22"/>
        <v/>
      </c>
      <c r="BM14" s="43" t="str">
        <f t="shared" si="23"/>
        <v/>
      </c>
      <c r="BN14" s="43" t="str">
        <f t="shared" si="24"/>
        <v/>
      </c>
      <c r="BO14" s="44" t="str">
        <f t="shared" si="25"/>
        <v/>
      </c>
      <c r="BP14" s="44" t="str">
        <f t="shared" si="3"/>
        <v>X</v>
      </c>
      <c r="BQ14" s="44" t="str">
        <f t="shared" si="26"/>
        <v/>
      </c>
      <c r="BR14" s="46" t="str">
        <f t="shared" si="27"/>
        <v/>
      </c>
      <c r="BS14" s="47" t="str">
        <f t="shared" si="28"/>
        <v/>
      </c>
      <c r="BT14" s="46" t="str">
        <f t="shared" si="29"/>
        <v/>
      </c>
      <c r="BU14" s="46" t="str">
        <f t="shared" si="30"/>
        <v/>
      </c>
      <c r="BV14" s="73" t="str">
        <f t="shared" si="31"/>
        <v/>
      </c>
      <c r="BW14" s="47" t="str">
        <f t="shared" si="4"/>
        <v/>
      </c>
      <c r="BX14" s="47" t="str">
        <f t="shared" si="32"/>
        <v/>
      </c>
      <c r="BY14" s="13" t="str">
        <f t="shared" si="33"/>
        <v/>
      </c>
      <c r="BZ14" s="14" t="str">
        <f t="shared" si="34"/>
        <v/>
      </c>
      <c r="CA14" s="48" t="str">
        <f t="shared" si="35"/>
        <v>X</v>
      </c>
      <c r="CB14" s="44" t="str">
        <f t="shared" si="36"/>
        <v/>
      </c>
      <c r="CC14" s="44" t="str">
        <f t="shared" si="37"/>
        <v/>
      </c>
      <c r="CD14" s="44" t="str">
        <f t="shared" si="5"/>
        <v/>
      </c>
      <c r="CE14" s="44" t="str">
        <f t="shared" si="38"/>
        <v/>
      </c>
      <c r="CF14" s="44" t="str">
        <f t="shared" si="39"/>
        <v/>
      </c>
      <c r="CG14" s="44" t="str">
        <f t="shared" si="40"/>
        <v/>
      </c>
      <c r="CH14" s="44" t="str">
        <f t="shared" si="41"/>
        <v/>
      </c>
      <c r="CI14" s="44" t="str">
        <f t="shared" si="42"/>
        <v/>
      </c>
      <c r="CJ14" s="44" t="str">
        <f t="shared" si="43"/>
        <v/>
      </c>
      <c r="CK14" s="44" t="str">
        <f t="shared" si="44"/>
        <v/>
      </c>
      <c r="CL14" s="44" t="str">
        <f t="shared" si="45"/>
        <v/>
      </c>
      <c r="CM14" s="43" t="str">
        <f t="shared" si="46"/>
        <v/>
      </c>
      <c r="CN14" s="43" t="str">
        <f t="shared" si="47"/>
        <v/>
      </c>
      <c r="CO14" s="43" t="str">
        <f t="shared" si="48"/>
        <v/>
      </c>
      <c r="CP14" s="44" t="str">
        <f t="shared" si="6"/>
        <v/>
      </c>
      <c r="CQ14" s="44" t="str">
        <f t="shared" si="49"/>
        <v/>
      </c>
      <c r="CR14" s="43" t="str">
        <f t="shared" si="7"/>
        <v/>
      </c>
      <c r="CS14" s="44">
        <v>0</v>
      </c>
      <c r="CT14" s="44">
        <v>0</v>
      </c>
      <c r="CU14" s="44" t="str">
        <f t="shared" si="50"/>
        <v/>
      </c>
      <c r="CV14" s="44" t="str">
        <f t="shared" si="51"/>
        <v/>
      </c>
      <c r="CW14" s="44" t="str">
        <f t="shared" si="52"/>
        <v/>
      </c>
      <c r="CX14" s="44" t="str">
        <f t="shared" si="53"/>
        <v/>
      </c>
      <c r="CY14" s="44" t="str">
        <f t="shared" si="54"/>
        <v/>
      </c>
      <c r="CZ14" s="44" t="str">
        <f t="shared" si="55"/>
        <v/>
      </c>
      <c r="DA14" s="49" t="str">
        <f t="shared" si="8"/>
        <v/>
      </c>
      <c r="DB14" s="44" t="str">
        <f t="shared" si="56"/>
        <v/>
      </c>
      <c r="DC14" s="44" t="str">
        <f t="shared" si="57"/>
        <v/>
      </c>
      <c r="DD14" s="44" t="str">
        <f t="shared" si="58"/>
        <v/>
      </c>
      <c r="DE14" s="44" t="str">
        <f t="shared" si="59"/>
        <v/>
      </c>
      <c r="DF14" s="44" t="str">
        <f t="shared" si="60"/>
        <v/>
      </c>
      <c r="DG14" s="44" t="str">
        <f t="shared" si="61"/>
        <v/>
      </c>
      <c r="DH14" s="44" t="str">
        <f t="shared" si="62"/>
        <v>X</v>
      </c>
      <c r="DI14" s="50" t="str">
        <f t="shared" si="63"/>
        <v/>
      </c>
      <c r="DJ14" s="50" t="str">
        <f t="shared" si="64"/>
        <v/>
      </c>
      <c r="DK14" s="50" t="str">
        <f t="shared" si="65"/>
        <v/>
      </c>
      <c r="DL14" s="50" t="str">
        <f t="shared" si="66"/>
        <v/>
      </c>
      <c r="DM14" s="51" t="str">
        <f t="shared" si="9"/>
        <v>027098000</v>
      </c>
      <c r="DN14" s="52"/>
      <c r="DO14" s="53"/>
      <c r="DP14" s="52"/>
      <c r="DQ14" s="53" t="str">
        <f t="shared" si="10"/>
        <v/>
      </c>
      <c r="DR14" s="52" t="str">
        <f t="shared" si="11"/>
        <v/>
      </c>
      <c r="DS14" s="53"/>
      <c r="DT14" s="52"/>
      <c r="DU14" s="53"/>
      <c r="DV14" s="52"/>
      <c r="DW14" s="99"/>
      <c r="DX14" s="99"/>
      <c r="EI14" s="83"/>
      <c r="EJ14" s="102"/>
      <c r="EK14" s="102"/>
      <c r="EL14" s="102"/>
      <c r="EM14" s="102"/>
      <c r="EN14" s="102"/>
      <c r="EO14" s="102"/>
      <c r="EP14" s="102"/>
      <c r="EQ14" s="102"/>
      <c r="ER14" s="102"/>
      <c r="ES14" s="102"/>
      <c r="ET14" s="102"/>
      <c r="EU14" s="102"/>
      <c r="EV14" s="102"/>
      <c r="FC14" s="34" t="s">
        <v>4889</v>
      </c>
      <c r="FD14" s="34" t="s">
        <v>4892</v>
      </c>
      <c r="FE14" s="36" t="s">
        <v>8780</v>
      </c>
      <c r="FL14" s="36" t="str">
        <f t="shared" si="67"/>
        <v/>
      </c>
    </row>
    <row r="15" spans="1:168" s="36" customFormat="1" ht="49.5" customHeight="1" x14ac:dyDescent="0.35">
      <c r="A15" s="67"/>
      <c r="B15" s="39"/>
      <c r="C15" s="39"/>
      <c r="D15" s="40" t="s">
        <v>2986</v>
      </c>
      <c r="E15" s="41" t="s">
        <v>4106</v>
      </c>
      <c r="F15" s="41" t="s">
        <v>2987</v>
      </c>
      <c r="G15" s="41"/>
      <c r="H15" s="41"/>
      <c r="I15" s="41" t="s">
        <v>5372</v>
      </c>
      <c r="J15" s="41" t="s">
        <v>1829</v>
      </c>
      <c r="K15" s="41"/>
      <c r="L15" s="41"/>
      <c r="M15" s="41" t="s">
        <v>2984</v>
      </c>
      <c r="N15" s="41" t="s">
        <v>2985</v>
      </c>
      <c r="O15" s="29" t="s">
        <v>4108</v>
      </c>
      <c r="P15" s="30" t="s">
        <v>4109</v>
      </c>
      <c r="Q15" s="31"/>
      <c r="R15" s="31"/>
      <c r="S15" s="32" t="s">
        <v>2986</v>
      </c>
      <c r="T15" s="33"/>
      <c r="U15" s="33" t="s">
        <v>4106</v>
      </c>
      <c r="V15" s="33" t="s">
        <v>2987</v>
      </c>
      <c r="W15" s="33" t="s">
        <v>5691</v>
      </c>
      <c r="X15" s="33" t="s">
        <v>4108</v>
      </c>
      <c r="Y15" s="33" t="s">
        <v>4109</v>
      </c>
      <c r="Z15" s="33">
        <v>1</v>
      </c>
      <c r="AA15" s="34" t="s">
        <v>4110</v>
      </c>
      <c r="AB15" s="34">
        <v>111</v>
      </c>
      <c r="AC15" s="34" t="s">
        <v>4111</v>
      </c>
      <c r="AD15" s="34" t="s">
        <v>4112</v>
      </c>
      <c r="AE15" s="34" t="s">
        <v>5684</v>
      </c>
      <c r="AF15" s="34" t="s">
        <v>4105</v>
      </c>
      <c r="AG15" s="34" t="s">
        <v>5688</v>
      </c>
      <c r="AH15" s="34" t="s">
        <v>5734</v>
      </c>
      <c r="AI15" s="34" t="s">
        <v>2988</v>
      </c>
      <c r="AJ15" s="34" t="s">
        <v>4106</v>
      </c>
      <c r="AK15" s="34" t="s">
        <v>5691</v>
      </c>
      <c r="AL15" s="34" t="s">
        <v>4106</v>
      </c>
      <c r="AM15" s="34" t="s">
        <v>5691</v>
      </c>
      <c r="AN15" s="34">
        <v>1</v>
      </c>
      <c r="AO15" s="34" t="s">
        <v>5692</v>
      </c>
      <c r="AP15" s="34" t="s">
        <v>5693</v>
      </c>
      <c r="AQ15" s="56">
        <v>0</v>
      </c>
      <c r="AR15" s="56">
        <v>2</v>
      </c>
      <c r="AS15" s="56">
        <v>2</v>
      </c>
      <c r="AT15" s="42" t="s">
        <v>258</v>
      </c>
      <c r="AU15" s="42" t="s">
        <v>907</v>
      </c>
      <c r="AV15" s="42" t="s">
        <v>4106</v>
      </c>
      <c r="AW15" s="35" t="s">
        <v>5685</v>
      </c>
      <c r="AX15" s="35" t="s">
        <v>5686</v>
      </c>
      <c r="AY15" s="35" t="s">
        <v>5687</v>
      </c>
      <c r="AZ15" s="43" t="str">
        <f t="shared" si="12"/>
        <v>X</v>
      </c>
      <c r="BA15" s="44"/>
      <c r="BB15" s="43" t="str">
        <f t="shared" si="13"/>
        <v/>
      </c>
      <c r="BC15" s="45" t="str">
        <f t="shared" si="14"/>
        <v/>
      </c>
      <c r="BD15" s="45" t="str">
        <f t="shared" si="15"/>
        <v/>
      </c>
      <c r="BE15" s="45" t="s">
        <v>5691</v>
      </c>
      <c r="BF15" s="45" t="str">
        <f t="shared" si="16"/>
        <v/>
      </c>
      <c r="BG15" s="45" t="str">
        <f t="shared" si="17"/>
        <v/>
      </c>
      <c r="BH15" s="12" t="str">
        <f t="shared" si="18"/>
        <v/>
      </c>
      <c r="BI15" s="43" t="str">
        <f t="shared" si="19"/>
        <v/>
      </c>
      <c r="BJ15" s="46" t="str">
        <f t="shared" si="20"/>
        <v/>
      </c>
      <c r="BK15" s="46" t="str">
        <f t="shared" si="21"/>
        <v/>
      </c>
      <c r="BL15" s="46" t="str">
        <f t="shared" si="22"/>
        <v/>
      </c>
      <c r="BM15" s="43" t="str">
        <f t="shared" si="23"/>
        <v/>
      </c>
      <c r="BN15" s="43" t="str">
        <f t="shared" si="24"/>
        <v/>
      </c>
      <c r="BO15" s="44" t="str">
        <f t="shared" si="25"/>
        <v/>
      </c>
      <c r="BP15" s="44" t="str">
        <f t="shared" si="3"/>
        <v>X</v>
      </c>
      <c r="BQ15" s="44" t="str">
        <f t="shared" si="26"/>
        <v/>
      </c>
      <c r="BR15" s="46" t="str">
        <f t="shared" si="27"/>
        <v/>
      </c>
      <c r="BS15" s="47" t="str">
        <f t="shared" si="28"/>
        <v/>
      </c>
      <c r="BT15" s="46" t="str">
        <f t="shared" si="29"/>
        <v/>
      </c>
      <c r="BU15" s="46" t="str">
        <f t="shared" si="30"/>
        <v/>
      </c>
      <c r="BV15" s="73" t="str">
        <f t="shared" si="31"/>
        <v/>
      </c>
      <c r="BW15" s="47" t="str">
        <f t="shared" si="4"/>
        <v/>
      </c>
      <c r="BX15" s="47" t="str">
        <f t="shared" si="32"/>
        <v/>
      </c>
      <c r="BY15" s="13" t="str">
        <f t="shared" si="33"/>
        <v/>
      </c>
      <c r="BZ15" s="14" t="str">
        <f t="shared" si="34"/>
        <v/>
      </c>
      <c r="CA15" s="48" t="str">
        <f t="shared" si="35"/>
        <v>X</v>
      </c>
      <c r="CB15" s="44" t="str">
        <f t="shared" si="36"/>
        <v/>
      </c>
      <c r="CC15" s="44" t="str">
        <f t="shared" si="37"/>
        <v/>
      </c>
      <c r="CD15" s="44" t="str">
        <f t="shared" si="5"/>
        <v/>
      </c>
      <c r="CE15" s="44" t="str">
        <f t="shared" si="38"/>
        <v/>
      </c>
      <c r="CF15" s="44" t="str">
        <f t="shared" si="39"/>
        <v/>
      </c>
      <c r="CG15" s="44" t="str">
        <f t="shared" si="40"/>
        <v/>
      </c>
      <c r="CH15" s="44" t="str">
        <f t="shared" si="41"/>
        <v/>
      </c>
      <c r="CI15" s="44" t="str">
        <f t="shared" si="42"/>
        <v/>
      </c>
      <c r="CJ15" s="44" t="str">
        <f t="shared" si="43"/>
        <v/>
      </c>
      <c r="CK15" s="44" t="str">
        <f t="shared" si="44"/>
        <v/>
      </c>
      <c r="CL15" s="44" t="str">
        <f t="shared" si="45"/>
        <v/>
      </c>
      <c r="CM15" s="43" t="str">
        <f t="shared" si="46"/>
        <v/>
      </c>
      <c r="CN15" s="43" t="str">
        <f t="shared" si="47"/>
        <v/>
      </c>
      <c r="CO15" s="43" t="str">
        <f t="shared" si="48"/>
        <v/>
      </c>
      <c r="CP15" s="44" t="str">
        <f t="shared" si="6"/>
        <v/>
      </c>
      <c r="CQ15" s="44" t="str">
        <f t="shared" si="49"/>
        <v/>
      </c>
      <c r="CR15" s="43" t="str">
        <f t="shared" si="7"/>
        <v/>
      </c>
      <c r="CS15" s="44">
        <v>0</v>
      </c>
      <c r="CT15" s="44">
        <v>0</v>
      </c>
      <c r="CU15" s="44" t="str">
        <f t="shared" si="50"/>
        <v/>
      </c>
      <c r="CV15" s="44" t="str">
        <f t="shared" si="51"/>
        <v/>
      </c>
      <c r="CW15" s="44" t="str">
        <f t="shared" si="52"/>
        <v/>
      </c>
      <c r="CX15" s="44" t="str">
        <f t="shared" si="53"/>
        <v/>
      </c>
      <c r="CY15" s="44" t="str">
        <f t="shared" si="54"/>
        <v/>
      </c>
      <c r="CZ15" s="44" t="str">
        <f t="shared" si="55"/>
        <v/>
      </c>
      <c r="DA15" s="49" t="str">
        <f t="shared" si="8"/>
        <v/>
      </c>
      <c r="DB15" s="44" t="str">
        <f t="shared" si="56"/>
        <v/>
      </c>
      <c r="DC15" s="44" t="str">
        <f t="shared" si="57"/>
        <v/>
      </c>
      <c r="DD15" s="44" t="str">
        <f t="shared" si="58"/>
        <v/>
      </c>
      <c r="DE15" s="44" t="str">
        <f t="shared" si="59"/>
        <v/>
      </c>
      <c r="DF15" s="44" t="str">
        <f t="shared" si="60"/>
        <v/>
      </c>
      <c r="DG15" s="44" t="str">
        <f t="shared" si="61"/>
        <v/>
      </c>
      <c r="DH15" s="44" t="str">
        <f t="shared" si="62"/>
        <v>X</v>
      </c>
      <c r="DI15" s="50" t="str">
        <f t="shared" si="63"/>
        <v/>
      </c>
      <c r="DJ15" s="50" t="str">
        <f t="shared" si="64"/>
        <v/>
      </c>
      <c r="DK15" s="50" t="str">
        <f t="shared" si="65"/>
        <v/>
      </c>
      <c r="DL15" s="50" t="str">
        <f t="shared" si="66"/>
        <v/>
      </c>
      <c r="DM15" s="51" t="str">
        <f t="shared" si="9"/>
        <v>027098000</v>
      </c>
      <c r="DN15" s="52"/>
      <c r="DO15" s="53"/>
      <c r="DP15" s="52"/>
      <c r="DQ15" s="53" t="str">
        <f t="shared" si="10"/>
        <v/>
      </c>
      <c r="DR15" s="52" t="str">
        <f t="shared" si="11"/>
        <v/>
      </c>
      <c r="DS15" s="53"/>
      <c r="DT15" s="52"/>
      <c r="DU15" s="53"/>
      <c r="DV15" s="52"/>
      <c r="DW15" s="99"/>
      <c r="DX15" s="99"/>
      <c r="EI15" s="83"/>
      <c r="EJ15" s="102"/>
      <c r="EK15" s="102"/>
      <c r="EL15" s="102"/>
      <c r="EM15" s="102"/>
      <c r="EN15" s="102"/>
      <c r="EO15" s="102"/>
      <c r="EP15" s="102"/>
      <c r="EQ15" s="102"/>
      <c r="ER15" s="102"/>
      <c r="ES15" s="102"/>
      <c r="ET15" s="102"/>
      <c r="EU15" s="102"/>
      <c r="EV15" s="102"/>
      <c r="FC15" s="34" t="s">
        <v>4894</v>
      </c>
      <c r="FD15" s="34" t="s">
        <v>4897</v>
      </c>
      <c r="FE15" s="36" t="s">
        <v>8780</v>
      </c>
      <c r="FL15" s="36" t="str">
        <f t="shared" si="67"/>
        <v/>
      </c>
    </row>
    <row r="16" spans="1:168" s="36" customFormat="1" ht="49.5" customHeight="1" x14ac:dyDescent="0.35">
      <c r="A16" s="67"/>
      <c r="B16" s="39"/>
      <c r="C16" s="39"/>
      <c r="D16" s="40" t="s">
        <v>5691</v>
      </c>
      <c r="E16" s="41" t="s">
        <v>5691</v>
      </c>
      <c r="F16" s="41"/>
      <c r="G16" s="41"/>
      <c r="H16" s="41"/>
      <c r="I16" s="41"/>
      <c r="J16" s="41"/>
      <c r="K16" s="41"/>
      <c r="L16" s="41"/>
      <c r="M16" s="41"/>
      <c r="N16" s="41"/>
      <c r="O16" s="29"/>
      <c r="P16" s="30"/>
      <c r="Q16" s="31"/>
      <c r="R16" s="31"/>
      <c r="S16" s="32" t="s">
        <v>2354</v>
      </c>
      <c r="T16" s="33"/>
      <c r="U16" s="33" t="s">
        <v>4106</v>
      </c>
      <c r="V16" s="33" t="s">
        <v>3044</v>
      </c>
      <c r="W16" s="33" t="s">
        <v>5691</v>
      </c>
      <c r="X16" s="33" t="s">
        <v>4108</v>
      </c>
      <c r="Y16" s="33" t="s">
        <v>4109</v>
      </c>
      <c r="Z16" s="33">
        <v>1</v>
      </c>
      <c r="AA16" s="34" t="s">
        <v>4110</v>
      </c>
      <c r="AB16" s="34">
        <v>111</v>
      </c>
      <c r="AC16" s="34" t="s">
        <v>4111</v>
      </c>
      <c r="AD16" s="34" t="s">
        <v>4112</v>
      </c>
      <c r="AE16" s="34" t="s">
        <v>1004</v>
      </c>
      <c r="AF16" s="34" t="s">
        <v>4105</v>
      </c>
      <c r="AG16" s="34" t="s">
        <v>5688</v>
      </c>
      <c r="AH16" s="34" t="s">
        <v>5734</v>
      </c>
      <c r="AI16" s="34" t="s">
        <v>2988</v>
      </c>
      <c r="AJ16" s="34" t="s">
        <v>4106</v>
      </c>
      <c r="AK16" s="34" t="s">
        <v>5691</v>
      </c>
      <c r="AL16" s="34" t="s">
        <v>6474</v>
      </c>
      <c r="AM16" s="34" t="s">
        <v>3045</v>
      </c>
      <c r="AN16" s="34">
        <v>1</v>
      </c>
      <c r="AO16" s="34" t="s">
        <v>5692</v>
      </c>
      <c r="AP16" s="34" t="s">
        <v>5693</v>
      </c>
      <c r="AQ16" s="56">
        <v>0</v>
      </c>
      <c r="AR16" s="56">
        <v>2</v>
      </c>
      <c r="AS16" s="56">
        <v>2</v>
      </c>
      <c r="AT16" s="42" t="s">
        <v>258</v>
      </c>
      <c r="AU16" s="42" t="s">
        <v>907</v>
      </c>
      <c r="AV16" s="42" t="s">
        <v>4106</v>
      </c>
      <c r="AW16" s="35" t="s">
        <v>5685</v>
      </c>
      <c r="AX16" s="35" t="s">
        <v>5686</v>
      </c>
      <c r="AY16" s="35" t="s">
        <v>5687</v>
      </c>
      <c r="AZ16" s="43" t="str">
        <f t="shared" si="12"/>
        <v>X</v>
      </c>
      <c r="BA16" s="44"/>
      <c r="BB16" s="43" t="str">
        <f t="shared" si="13"/>
        <v/>
      </c>
      <c r="BC16" s="45" t="str">
        <f t="shared" si="14"/>
        <v/>
      </c>
      <c r="BD16" s="45" t="str">
        <f t="shared" si="15"/>
        <v/>
      </c>
      <c r="BE16" s="45" t="s">
        <v>5691</v>
      </c>
      <c r="BF16" s="45" t="str">
        <f t="shared" si="16"/>
        <v/>
      </c>
      <c r="BG16" s="45" t="str">
        <f t="shared" si="17"/>
        <v/>
      </c>
      <c r="BH16" s="12" t="str">
        <f t="shared" si="18"/>
        <v/>
      </c>
      <c r="BI16" s="43" t="str">
        <f t="shared" si="19"/>
        <v/>
      </c>
      <c r="BJ16" s="46" t="str">
        <f t="shared" si="20"/>
        <v/>
      </c>
      <c r="BK16" s="46" t="str">
        <f t="shared" si="21"/>
        <v/>
      </c>
      <c r="BL16" s="46" t="str">
        <f t="shared" si="22"/>
        <v/>
      </c>
      <c r="BM16" s="43" t="str">
        <f t="shared" si="23"/>
        <v/>
      </c>
      <c r="BN16" s="43" t="str">
        <f t="shared" si="24"/>
        <v/>
      </c>
      <c r="BO16" s="44" t="str">
        <f t="shared" si="25"/>
        <v/>
      </c>
      <c r="BP16" s="44" t="str">
        <f t="shared" si="3"/>
        <v>X</v>
      </c>
      <c r="BQ16" s="44" t="str">
        <f t="shared" si="26"/>
        <v/>
      </c>
      <c r="BR16" s="46" t="str">
        <f t="shared" si="27"/>
        <v/>
      </c>
      <c r="BS16" s="47" t="str">
        <f t="shared" si="28"/>
        <v/>
      </c>
      <c r="BT16" s="46" t="str">
        <f t="shared" si="29"/>
        <v/>
      </c>
      <c r="BU16" s="46" t="str">
        <f t="shared" si="30"/>
        <v/>
      </c>
      <c r="BV16" s="73" t="str">
        <f t="shared" si="31"/>
        <v/>
      </c>
      <c r="BW16" s="47" t="str">
        <f t="shared" si="4"/>
        <v/>
      </c>
      <c r="BX16" s="47" t="str">
        <f t="shared" si="32"/>
        <v/>
      </c>
      <c r="BY16" s="13" t="str">
        <f t="shared" si="33"/>
        <v/>
      </c>
      <c r="BZ16" s="14" t="str">
        <f t="shared" si="34"/>
        <v/>
      </c>
      <c r="CA16" s="48" t="str">
        <f t="shared" si="35"/>
        <v>X</v>
      </c>
      <c r="CB16" s="44" t="str">
        <f t="shared" si="36"/>
        <v/>
      </c>
      <c r="CC16" s="44" t="str">
        <f t="shared" si="37"/>
        <v/>
      </c>
      <c r="CD16" s="44" t="str">
        <f t="shared" si="5"/>
        <v/>
      </c>
      <c r="CE16" s="44" t="str">
        <f t="shared" si="38"/>
        <v/>
      </c>
      <c r="CF16" s="44" t="str">
        <f t="shared" si="39"/>
        <v/>
      </c>
      <c r="CG16" s="44" t="str">
        <f t="shared" si="40"/>
        <v/>
      </c>
      <c r="CH16" s="44" t="str">
        <f t="shared" si="41"/>
        <v/>
      </c>
      <c r="CI16" s="44" t="str">
        <f t="shared" si="42"/>
        <v/>
      </c>
      <c r="CJ16" s="44" t="str">
        <f t="shared" si="43"/>
        <v/>
      </c>
      <c r="CK16" s="44" t="str">
        <f t="shared" si="44"/>
        <v/>
      </c>
      <c r="CL16" s="44" t="str">
        <f t="shared" si="45"/>
        <v/>
      </c>
      <c r="CM16" s="43" t="str">
        <f t="shared" si="46"/>
        <v/>
      </c>
      <c r="CN16" s="43" t="str">
        <f t="shared" si="47"/>
        <v/>
      </c>
      <c r="CO16" s="43" t="str">
        <f t="shared" si="48"/>
        <v/>
      </c>
      <c r="CP16" s="44" t="str">
        <f t="shared" si="6"/>
        <v/>
      </c>
      <c r="CQ16" s="44" t="str">
        <f t="shared" si="49"/>
        <v/>
      </c>
      <c r="CR16" s="43" t="str">
        <f t="shared" si="7"/>
        <v/>
      </c>
      <c r="CS16" s="44">
        <v>0</v>
      </c>
      <c r="CT16" s="44">
        <v>0</v>
      </c>
      <c r="CU16" s="44" t="str">
        <f t="shared" si="50"/>
        <v/>
      </c>
      <c r="CV16" s="44" t="str">
        <f t="shared" si="51"/>
        <v/>
      </c>
      <c r="CW16" s="44" t="str">
        <f t="shared" si="52"/>
        <v/>
      </c>
      <c r="CX16" s="44" t="str">
        <f t="shared" si="53"/>
        <v/>
      </c>
      <c r="CY16" s="44" t="str">
        <f t="shared" si="54"/>
        <v/>
      </c>
      <c r="CZ16" s="44" t="str">
        <f t="shared" si="55"/>
        <v/>
      </c>
      <c r="DA16" s="49" t="str">
        <f t="shared" si="8"/>
        <v/>
      </c>
      <c r="DB16" s="44" t="str">
        <f t="shared" si="56"/>
        <v/>
      </c>
      <c r="DC16" s="44" t="str">
        <f t="shared" si="57"/>
        <v/>
      </c>
      <c r="DD16" s="44" t="str">
        <f t="shared" si="58"/>
        <v/>
      </c>
      <c r="DE16" s="44" t="str">
        <f t="shared" si="59"/>
        <v/>
      </c>
      <c r="DF16" s="44" t="str">
        <f t="shared" si="60"/>
        <v/>
      </c>
      <c r="DG16" s="44" t="str">
        <f t="shared" si="61"/>
        <v/>
      </c>
      <c r="DH16" s="44" t="str">
        <f t="shared" si="62"/>
        <v>X</v>
      </c>
      <c r="DI16" s="50" t="str">
        <f t="shared" si="63"/>
        <v/>
      </c>
      <c r="DJ16" s="50" t="str">
        <f t="shared" si="64"/>
        <v/>
      </c>
      <c r="DK16" s="50" t="str">
        <f t="shared" si="65"/>
        <v/>
      </c>
      <c r="DL16" s="50" t="str">
        <f t="shared" si="66"/>
        <v/>
      </c>
      <c r="DM16" s="51" t="str">
        <f t="shared" si="9"/>
        <v>027098000</v>
      </c>
      <c r="DN16" s="52"/>
      <c r="DO16" s="53"/>
      <c r="DP16" s="52"/>
      <c r="DQ16" s="53" t="str">
        <f t="shared" si="10"/>
        <v/>
      </c>
      <c r="DR16" s="52" t="str">
        <f t="shared" si="11"/>
        <v/>
      </c>
      <c r="DS16" s="53"/>
      <c r="DT16" s="52"/>
      <c r="DU16" s="53"/>
      <c r="DV16" s="52"/>
      <c r="DW16" s="99"/>
      <c r="DX16" s="99"/>
      <c r="EI16" s="83"/>
      <c r="EJ16" s="102"/>
      <c r="EK16" s="102"/>
      <c r="EL16" s="102"/>
      <c r="EM16" s="102"/>
      <c r="EN16" s="102"/>
      <c r="EO16" s="102"/>
      <c r="EP16" s="102"/>
      <c r="EQ16" s="102"/>
      <c r="ER16" s="102"/>
      <c r="ES16" s="102"/>
      <c r="ET16" s="102"/>
      <c r="EU16" s="102"/>
      <c r="EV16" s="102"/>
      <c r="FC16" s="34" t="s">
        <v>5242</v>
      </c>
      <c r="FD16" s="34" t="s">
        <v>5244</v>
      </c>
      <c r="FE16" s="36" t="s">
        <v>8780</v>
      </c>
      <c r="FL16" s="36" t="str">
        <f t="shared" si="67"/>
        <v/>
      </c>
    </row>
    <row r="17" spans="1:168" s="36" customFormat="1" ht="49.5" customHeight="1" x14ac:dyDescent="0.35">
      <c r="A17" s="67"/>
      <c r="B17" s="39"/>
      <c r="C17" s="39"/>
      <c r="D17" s="40" t="s">
        <v>5691</v>
      </c>
      <c r="E17" s="41" t="s">
        <v>5691</v>
      </c>
      <c r="F17" s="41"/>
      <c r="G17" s="41"/>
      <c r="H17" s="41"/>
      <c r="I17" s="41"/>
      <c r="J17" s="41"/>
      <c r="K17" s="41"/>
      <c r="L17" s="41"/>
      <c r="M17" s="41"/>
      <c r="N17" s="41"/>
      <c r="O17" s="29"/>
      <c r="P17" s="30"/>
      <c r="Q17" s="31"/>
      <c r="R17" s="31"/>
      <c r="S17" s="32" t="s">
        <v>3413</v>
      </c>
      <c r="T17" s="33"/>
      <c r="U17" s="33" t="s">
        <v>4106</v>
      </c>
      <c r="V17" s="33" t="s">
        <v>3046</v>
      </c>
      <c r="W17" s="33" t="s">
        <v>5691</v>
      </c>
      <c r="X17" s="33" t="s">
        <v>4108</v>
      </c>
      <c r="Y17" s="33" t="s">
        <v>4109</v>
      </c>
      <c r="Z17" s="33">
        <v>1</v>
      </c>
      <c r="AA17" s="34" t="s">
        <v>4110</v>
      </c>
      <c r="AB17" s="34">
        <v>111</v>
      </c>
      <c r="AC17" s="34" t="s">
        <v>4111</v>
      </c>
      <c r="AD17" s="34" t="s">
        <v>4112</v>
      </c>
      <c r="AE17" s="34" t="s">
        <v>5684</v>
      </c>
      <c r="AF17" s="34" t="s">
        <v>4105</v>
      </c>
      <c r="AG17" s="34" t="s">
        <v>5688</v>
      </c>
      <c r="AH17" s="34" t="s">
        <v>5689</v>
      </c>
      <c r="AI17" s="34" t="s">
        <v>5690</v>
      </c>
      <c r="AJ17" s="34" t="s">
        <v>4106</v>
      </c>
      <c r="AK17" s="34"/>
      <c r="AL17" s="34" t="s">
        <v>3047</v>
      </c>
      <c r="AM17" s="34" t="s">
        <v>3048</v>
      </c>
      <c r="AN17" s="34">
        <v>1</v>
      </c>
      <c r="AO17" s="34" t="s">
        <v>5692</v>
      </c>
      <c r="AP17" s="34" t="s">
        <v>5693</v>
      </c>
      <c r="AQ17" s="56">
        <v>0</v>
      </c>
      <c r="AR17" s="56">
        <v>2</v>
      </c>
      <c r="AS17" s="56">
        <v>2</v>
      </c>
      <c r="AT17" s="42" t="s">
        <v>258</v>
      </c>
      <c r="AU17" s="42" t="s">
        <v>907</v>
      </c>
      <c r="AV17" s="42" t="s">
        <v>4106</v>
      </c>
      <c r="AW17" s="35" t="s">
        <v>5685</v>
      </c>
      <c r="AX17" s="35" t="s">
        <v>5686</v>
      </c>
      <c r="AY17" s="35" t="s">
        <v>5687</v>
      </c>
      <c r="AZ17" s="43" t="str">
        <f t="shared" si="12"/>
        <v>X</v>
      </c>
      <c r="BA17" s="44"/>
      <c r="BB17" s="43" t="str">
        <f t="shared" si="13"/>
        <v/>
      </c>
      <c r="BC17" s="45" t="str">
        <f t="shared" si="14"/>
        <v/>
      </c>
      <c r="BD17" s="45" t="str">
        <f t="shared" si="15"/>
        <v/>
      </c>
      <c r="BE17" s="45" t="s">
        <v>5691</v>
      </c>
      <c r="BF17" s="45" t="str">
        <f t="shared" si="16"/>
        <v/>
      </c>
      <c r="BG17" s="45" t="str">
        <f t="shared" si="17"/>
        <v/>
      </c>
      <c r="BH17" s="12" t="str">
        <f t="shared" si="18"/>
        <v/>
      </c>
      <c r="BI17" s="43" t="str">
        <f t="shared" si="19"/>
        <v/>
      </c>
      <c r="BJ17" s="46" t="str">
        <f t="shared" si="20"/>
        <v/>
      </c>
      <c r="BK17" s="46" t="str">
        <f t="shared" si="21"/>
        <v/>
      </c>
      <c r="BL17" s="46" t="str">
        <f t="shared" si="22"/>
        <v/>
      </c>
      <c r="BM17" s="43" t="str">
        <f t="shared" si="23"/>
        <v/>
      </c>
      <c r="BN17" s="43" t="str">
        <f t="shared" si="24"/>
        <v/>
      </c>
      <c r="BO17" s="44" t="str">
        <f t="shared" si="25"/>
        <v/>
      </c>
      <c r="BP17" s="44" t="str">
        <f t="shared" si="3"/>
        <v>X</v>
      </c>
      <c r="BQ17" s="44" t="str">
        <f t="shared" si="26"/>
        <v/>
      </c>
      <c r="BR17" s="46" t="str">
        <f t="shared" si="27"/>
        <v/>
      </c>
      <c r="BS17" s="47" t="str">
        <f t="shared" si="28"/>
        <v/>
      </c>
      <c r="BT17" s="46" t="str">
        <f t="shared" si="29"/>
        <v/>
      </c>
      <c r="BU17" s="46" t="str">
        <f t="shared" si="30"/>
        <v/>
      </c>
      <c r="BV17" s="73" t="str">
        <f t="shared" si="31"/>
        <v/>
      </c>
      <c r="BW17" s="47" t="str">
        <f t="shared" si="4"/>
        <v/>
      </c>
      <c r="BX17" s="47" t="str">
        <f t="shared" si="32"/>
        <v/>
      </c>
      <c r="BY17" s="13" t="str">
        <f t="shared" si="33"/>
        <v/>
      </c>
      <c r="BZ17" s="14" t="str">
        <f t="shared" si="34"/>
        <v/>
      </c>
      <c r="CA17" s="48" t="str">
        <f t="shared" si="35"/>
        <v>X</v>
      </c>
      <c r="CB17" s="44" t="str">
        <f t="shared" si="36"/>
        <v/>
      </c>
      <c r="CC17" s="44" t="str">
        <f t="shared" si="37"/>
        <v/>
      </c>
      <c r="CD17" s="44" t="str">
        <f t="shared" si="5"/>
        <v/>
      </c>
      <c r="CE17" s="44" t="str">
        <f t="shared" si="38"/>
        <v/>
      </c>
      <c r="CF17" s="44" t="str">
        <f t="shared" si="39"/>
        <v/>
      </c>
      <c r="CG17" s="44" t="str">
        <f t="shared" si="40"/>
        <v/>
      </c>
      <c r="CH17" s="44" t="str">
        <f t="shared" si="41"/>
        <v/>
      </c>
      <c r="CI17" s="44" t="str">
        <f t="shared" si="42"/>
        <v/>
      </c>
      <c r="CJ17" s="44" t="str">
        <f t="shared" si="43"/>
        <v/>
      </c>
      <c r="CK17" s="44" t="str">
        <f t="shared" si="44"/>
        <v/>
      </c>
      <c r="CL17" s="44" t="str">
        <f t="shared" si="45"/>
        <v/>
      </c>
      <c r="CM17" s="43" t="str">
        <f t="shared" si="46"/>
        <v/>
      </c>
      <c r="CN17" s="43" t="str">
        <f t="shared" si="47"/>
        <v/>
      </c>
      <c r="CO17" s="43" t="str">
        <f t="shared" si="48"/>
        <v/>
      </c>
      <c r="CP17" s="44" t="str">
        <f t="shared" si="6"/>
        <v/>
      </c>
      <c r="CQ17" s="44" t="str">
        <f t="shared" si="49"/>
        <v/>
      </c>
      <c r="CR17" s="43" t="str">
        <f t="shared" si="7"/>
        <v/>
      </c>
      <c r="CS17" s="44">
        <v>0</v>
      </c>
      <c r="CT17" s="44">
        <v>0</v>
      </c>
      <c r="CU17" s="44" t="str">
        <f t="shared" si="50"/>
        <v/>
      </c>
      <c r="CV17" s="44" t="str">
        <f t="shared" si="51"/>
        <v/>
      </c>
      <c r="CW17" s="44" t="str">
        <f t="shared" si="52"/>
        <v/>
      </c>
      <c r="CX17" s="44" t="str">
        <f t="shared" si="53"/>
        <v/>
      </c>
      <c r="CY17" s="44" t="str">
        <f t="shared" si="54"/>
        <v/>
      </c>
      <c r="CZ17" s="44" t="str">
        <f t="shared" si="55"/>
        <v/>
      </c>
      <c r="DA17" s="49" t="str">
        <f t="shared" si="8"/>
        <v/>
      </c>
      <c r="DB17" s="44" t="str">
        <f t="shared" si="56"/>
        <v/>
      </c>
      <c r="DC17" s="44" t="str">
        <f t="shared" si="57"/>
        <v/>
      </c>
      <c r="DD17" s="44" t="str">
        <f t="shared" si="58"/>
        <v/>
      </c>
      <c r="DE17" s="44" t="str">
        <f t="shared" si="59"/>
        <v/>
      </c>
      <c r="DF17" s="44" t="str">
        <f t="shared" si="60"/>
        <v/>
      </c>
      <c r="DG17" s="44" t="str">
        <f t="shared" si="61"/>
        <v/>
      </c>
      <c r="DH17" s="44" t="str">
        <f t="shared" si="62"/>
        <v>X</v>
      </c>
      <c r="DI17" s="50" t="str">
        <f t="shared" si="63"/>
        <v/>
      </c>
      <c r="DJ17" s="50" t="str">
        <f t="shared" si="64"/>
        <v/>
      </c>
      <c r="DK17" s="50" t="str">
        <f t="shared" si="65"/>
        <v/>
      </c>
      <c r="DL17" s="50" t="str">
        <f t="shared" si="66"/>
        <v/>
      </c>
      <c r="DM17" s="51" t="str">
        <f t="shared" si="9"/>
        <v>027098000</v>
      </c>
      <c r="DN17" s="52"/>
      <c r="DO17" s="53"/>
      <c r="DP17" s="52"/>
      <c r="DQ17" s="53" t="str">
        <f t="shared" si="10"/>
        <v/>
      </c>
      <c r="DR17" s="52" t="str">
        <f t="shared" si="11"/>
        <v/>
      </c>
      <c r="DS17" s="53"/>
      <c r="DT17" s="52"/>
      <c r="DU17" s="53"/>
      <c r="DV17" s="52"/>
      <c r="DW17" s="99"/>
      <c r="DX17" s="99"/>
      <c r="EI17" s="83"/>
      <c r="EJ17" s="102"/>
      <c r="EK17" s="102"/>
      <c r="EL17" s="102"/>
      <c r="EM17" s="102"/>
      <c r="EN17" s="102"/>
      <c r="EO17" s="102"/>
      <c r="EP17" s="102"/>
      <c r="EQ17" s="102"/>
      <c r="ER17" s="102"/>
      <c r="ES17" s="102"/>
      <c r="ET17" s="102"/>
      <c r="EU17" s="102"/>
      <c r="EV17" s="102"/>
      <c r="FC17" s="34" t="s">
        <v>159</v>
      </c>
      <c r="FD17" s="34" t="s">
        <v>160</v>
      </c>
      <c r="FE17" s="36" t="s">
        <v>8780</v>
      </c>
      <c r="FL17" s="36" t="str">
        <f t="shared" si="67"/>
        <v/>
      </c>
    </row>
    <row r="18" spans="1:168" s="36" customFormat="1" ht="49.5" customHeight="1" x14ac:dyDescent="0.35">
      <c r="A18" s="67"/>
      <c r="B18" s="39"/>
      <c r="C18" s="39"/>
      <c r="D18" s="40" t="s">
        <v>5691</v>
      </c>
      <c r="E18" s="41" t="s">
        <v>5691</v>
      </c>
      <c r="F18" s="41"/>
      <c r="G18" s="41"/>
      <c r="H18" s="41"/>
      <c r="I18" s="41"/>
      <c r="J18" s="41"/>
      <c r="K18" s="41"/>
      <c r="L18" s="41"/>
      <c r="M18" s="41"/>
      <c r="N18" s="41"/>
      <c r="O18" s="29"/>
      <c r="P18" s="30"/>
      <c r="Q18" s="31"/>
      <c r="R18" s="31"/>
      <c r="S18" s="32" t="s">
        <v>2356</v>
      </c>
      <c r="T18" s="33"/>
      <c r="U18" s="33" t="s">
        <v>4106</v>
      </c>
      <c r="V18" s="33" t="s">
        <v>3049</v>
      </c>
      <c r="W18" s="33" t="s">
        <v>5691</v>
      </c>
      <c r="X18" s="33" t="s">
        <v>4108</v>
      </c>
      <c r="Y18" s="33" t="s">
        <v>4109</v>
      </c>
      <c r="Z18" s="33">
        <v>1</v>
      </c>
      <c r="AA18" s="34" t="s">
        <v>4110</v>
      </c>
      <c r="AB18" s="34">
        <v>111</v>
      </c>
      <c r="AC18" s="34" t="s">
        <v>4111</v>
      </c>
      <c r="AD18" s="34" t="s">
        <v>4112</v>
      </c>
      <c r="AE18" s="34" t="s">
        <v>1004</v>
      </c>
      <c r="AF18" s="34" t="s">
        <v>4105</v>
      </c>
      <c r="AG18" s="34" t="s">
        <v>5688</v>
      </c>
      <c r="AH18" s="34" t="s">
        <v>5734</v>
      </c>
      <c r="AI18" s="34" t="s">
        <v>2988</v>
      </c>
      <c r="AJ18" s="34" t="s">
        <v>4106</v>
      </c>
      <c r="AK18" s="34"/>
      <c r="AL18" s="34" t="s">
        <v>3047</v>
      </c>
      <c r="AM18" s="34" t="s">
        <v>3048</v>
      </c>
      <c r="AN18" s="34">
        <v>1</v>
      </c>
      <c r="AO18" s="34" t="s">
        <v>5692</v>
      </c>
      <c r="AP18" s="34" t="s">
        <v>5693</v>
      </c>
      <c r="AQ18" s="56">
        <v>0</v>
      </c>
      <c r="AR18" s="56">
        <v>2</v>
      </c>
      <c r="AS18" s="56">
        <v>2</v>
      </c>
      <c r="AT18" s="42" t="s">
        <v>258</v>
      </c>
      <c r="AU18" s="42" t="s">
        <v>907</v>
      </c>
      <c r="AV18" s="42" t="s">
        <v>4106</v>
      </c>
      <c r="AW18" s="35" t="s">
        <v>5685</v>
      </c>
      <c r="AX18" s="35" t="s">
        <v>5686</v>
      </c>
      <c r="AY18" s="35" t="s">
        <v>5687</v>
      </c>
      <c r="AZ18" s="43" t="str">
        <f t="shared" si="12"/>
        <v>X</v>
      </c>
      <c r="BA18" s="44"/>
      <c r="BB18" s="43" t="str">
        <f t="shared" si="13"/>
        <v/>
      </c>
      <c r="BC18" s="45" t="str">
        <f t="shared" si="14"/>
        <v/>
      </c>
      <c r="BD18" s="45" t="str">
        <f t="shared" si="15"/>
        <v/>
      </c>
      <c r="BE18" s="45" t="s">
        <v>5691</v>
      </c>
      <c r="BF18" s="45" t="str">
        <f t="shared" si="16"/>
        <v/>
      </c>
      <c r="BG18" s="45" t="str">
        <f t="shared" si="17"/>
        <v/>
      </c>
      <c r="BH18" s="12" t="str">
        <f t="shared" si="18"/>
        <v/>
      </c>
      <c r="BI18" s="43" t="str">
        <f t="shared" si="19"/>
        <v/>
      </c>
      <c r="BJ18" s="46" t="str">
        <f t="shared" si="20"/>
        <v/>
      </c>
      <c r="BK18" s="46" t="str">
        <f t="shared" si="21"/>
        <v/>
      </c>
      <c r="BL18" s="46" t="str">
        <f t="shared" si="22"/>
        <v/>
      </c>
      <c r="BM18" s="43" t="str">
        <f t="shared" si="23"/>
        <v/>
      </c>
      <c r="BN18" s="43" t="str">
        <f t="shared" si="24"/>
        <v/>
      </c>
      <c r="BO18" s="44" t="str">
        <f t="shared" si="25"/>
        <v/>
      </c>
      <c r="BP18" s="44" t="str">
        <f t="shared" si="3"/>
        <v>X</v>
      </c>
      <c r="BQ18" s="44" t="str">
        <f t="shared" si="26"/>
        <v/>
      </c>
      <c r="BR18" s="46" t="str">
        <f t="shared" si="27"/>
        <v/>
      </c>
      <c r="BS18" s="47" t="str">
        <f t="shared" si="28"/>
        <v/>
      </c>
      <c r="BT18" s="46" t="str">
        <f t="shared" si="29"/>
        <v/>
      </c>
      <c r="BU18" s="46" t="str">
        <f t="shared" si="30"/>
        <v/>
      </c>
      <c r="BV18" s="73" t="str">
        <f t="shared" si="31"/>
        <v/>
      </c>
      <c r="BW18" s="47" t="str">
        <f t="shared" si="4"/>
        <v/>
      </c>
      <c r="BX18" s="47" t="str">
        <f t="shared" si="32"/>
        <v/>
      </c>
      <c r="BY18" s="13" t="str">
        <f t="shared" si="33"/>
        <v/>
      </c>
      <c r="BZ18" s="14" t="str">
        <f t="shared" si="34"/>
        <v/>
      </c>
      <c r="CA18" s="48" t="str">
        <f t="shared" si="35"/>
        <v>X</v>
      </c>
      <c r="CB18" s="44" t="str">
        <f t="shared" si="36"/>
        <v/>
      </c>
      <c r="CC18" s="44" t="str">
        <f t="shared" si="37"/>
        <v/>
      </c>
      <c r="CD18" s="44" t="str">
        <f t="shared" si="5"/>
        <v/>
      </c>
      <c r="CE18" s="44" t="str">
        <f t="shared" si="38"/>
        <v/>
      </c>
      <c r="CF18" s="44" t="str">
        <f t="shared" si="39"/>
        <v/>
      </c>
      <c r="CG18" s="44" t="str">
        <f t="shared" si="40"/>
        <v/>
      </c>
      <c r="CH18" s="44" t="str">
        <f t="shared" si="41"/>
        <v/>
      </c>
      <c r="CI18" s="44" t="str">
        <f t="shared" si="42"/>
        <v/>
      </c>
      <c r="CJ18" s="44" t="str">
        <f t="shared" si="43"/>
        <v/>
      </c>
      <c r="CK18" s="44" t="str">
        <f t="shared" si="44"/>
        <v/>
      </c>
      <c r="CL18" s="44" t="str">
        <f t="shared" si="45"/>
        <v/>
      </c>
      <c r="CM18" s="43" t="str">
        <f t="shared" si="46"/>
        <v/>
      </c>
      <c r="CN18" s="43" t="str">
        <f t="shared" si="47"/>
        <v/>
      </c>
      <c r="CO18" s="43" t="str">
        <f t="shared" si="48"/>
        <v/>
      </c>
      <c r="CP18" s="44" t="str">
        <f t="shared" si="6"/>
        <v/>
      </c>
      <c r="CQ18" s="44" t="str">
        <f t="shared" si="49"/>
        <v/>
      </c>
      <c r="CR18" s="43" t="str">
        <f t="shared" si="7"/>
        <v/>
      </c>
      <c r="CS18" s="44">
        <v>0</v>
      </c>
      <c r="CT18" s="44">
        <v>0</v>
      </c>
      <c r="CU18" s="44" t="str">
        <f t="shared" si="50"/>
        <v/>
      </c>
      <c r="CV18" s="44" t="str">
        <f t="shared" si="51"/>
        <v/>
      </c>
      <c r="CW18" s="44" t="str">
        <f t="shared" si="52"/>
        <v/>
      </c>
      <c r="CX18" s="44" t="str">
        <f t="shared" si="53"/>
        <v/>
      </c>
      <c r="CY18" s="44" t="str">
        <f t="shared" si="54"/>
        <v/>
      </c>
      <c r="CZ18" s="44" t="str">
        <f t="shared" si="55"/>
        <v/>
      </c>
      <c r="DA18" s="49" t="str">
        <f t="shared" si="8"/>
        <v/>
      </c>
      <c r="DB18" s="44" t="str">
        <f t="shared" si="56"/>
        <v/>
      </c>
      <c r="DC18" s="44" t="str">
        <f t="shared" si="57"/>
        <v/>
      </c>
      <c r="DD18" s="44" t="str">
        <f t="shared" si="58"/>
        <v/>
      </c>
      <c r="DE18" s="44" t="str">
        <f t="shared" si="59"/>
        <v/>
      </c>
      <c r="DF18" s="44" t="str">
        <f t="shared" si="60"/>
        <v/>
      </c>
      <c r="DG18" s="44" t="str">
        <f t="shared" si="61"/>
        <v/>
      </c>
      <c r="DH18" s="44" t="str">
        <f t="shared" si="62"/>
        <v>X</v>
      </c>
      <c r="DI18" s="50" t="str">
        <f t="shared" si="63"/>
        <v/>
      </c>
      <c r="DJ18" s="50" t="str">
        <f t="shared" si="64"/>
        <v/>
      </c>
      <c r="DK18" s="50" t="str">
        <f t="shared" si="65"/>
        <v/>
      </c>
      <c r="DL18" s="50" t="str">
        <f t="shared" si="66"/>
        <v/>
      </c>
      <c r="DM18" s="51" t="str">
        <f t="shared" si="9"/>
        <v>027098000</v>
      </c>
      <c r="DN18" s="52"/>
      <c r="DO18" s="53"/>
      <c r="DP18" s="52"/>
      <c r="DQ18" s="53" t="str">
        <f t="shared" si="10"/>
        <v/>
      </c>
      <c r="DR18" s="52" t="str">
        <f t="shared" si="11"/>
        <v/>
      </c>
      <c r="DS18" s="53"/>
      <c r="DT18" s="52"/>
      <c r="DU18" s="53"/>
      <c r="DV18" s="52"/>
      <c r="DW18" s="99"/>
      <c r="DX18" s="99"/>
      <c r="EI18" s="83"/>
      <c r="EJ18" s="102"/>
      <c r="EK18" s="102"/>
      <c r="EL18" s="102"/>
      <c r="EM18" s="102"/>
      <c r="EN18" s="102"/>
      <c r="EO18" s="102"/>
      <c r="EP18" s="102"/>
      <c r="EQ18" s="102"/>
      <c r="ER18" s="102"/>
      <c r="ES18" s="102"/>
      <c r="ET18" s="102"/>
      <c r="EU18" s="102"/>
      <c r="EV18" s="102"/>
      <c r="FC18" s="34" t="s">
        <v>3097</v>
      </c>
      <c r="FD18" s="34" t="s">
        <v>3098</v>
      </c>
      <c r="FE18" s="36" t="s">
        <v>8780</v>
      </c>
      <c r="FL18" s="36" t="str">
        <f t="shared" si="67"/>
        <v/>
      </c>
    </row>
    <row r="19" spans="1:168" s="36" customFormat="1" ht="49.5" customHeight="1" x14ac:dyDescent="0.35">
      <c r="A19" s="67"/>
      <c r="B19" s="39"/>
      <c r="C19" s="39"/>
      <c r="D19" s="40" t="s">
        <v>3083</v>
      </c>
      <c r="E19" s="41" t="s">
        <v>4106</v>
      </c>
      <c r="F19" s="41" t="s">
        <v>3084</v>
      </c>
      <c r="G19" s="41"/>
      <c r="H19" s="41"/>
      <c r="I19" s="41" t="s">
        <v>5256</v>
      </c>
      <c r="J19" s="41" t="s">
        <v>5257</v>
      </c>
      <c r="K19" s="41"/>
      <c r="L19" s="41"/>
      <c r="M19" s="41" t="s">
        <v>4103</v>
      </c>
      <c r="N19" s="41" t="s">
        <v>4104</v>
      </c>
      <c r="O19" s="29" t="s">
        <v>4108</v>
      </c>
      <c r="P19" s="30" t="s">
        <v>4109</v>
      </c>
      <c r="Q19" s="31"/>
      <c r="R19" s="31"/>
      <c r="S19" s="32" t="s">
        <v>3083</v>
      </c>
      <c r="T19" s="33"/>
      <c r="U19" s="33" t="s">
        <v>4106</v>
      </c>
      <c r="V19" s="33" t="s">
        <v>3084</v>
      </c>
      <c r="W19" s="33" t="s">
        <v>5691</v>
      </c>
      <c r="X19" s="33" t="s">
        <v>4108</v>
      </c>
      <c r="Y19" s="33" t="s">
        <v>4109</v>
      </c>
      <c r="Z19" s="33">
        <v>1</v>
      </c>
      <c r="AA19" s="34" t="s">
        <v>4110</v>
      </c>
      <c r="AB19" s="34">
        <v>111</v>
      </c>
      <c r="AC19" s="34" t="s">
        <v>4111</v>
      </c>
      <c r="AD19" s="34" t="s">
        <v>4112</v>
      </c>
      <c r="AE19" s="34" t="s">
        <v>5684</v>
      </c>
      <c r="AF19" s="34" t="s">
        <v>4105</v>
      </c>
      <c r="AG19" s="34" t="s">
        <v>5688</v>
      </c>
      <c r="AH19" s="34" t="s">
        <v>5689</v>
      </c>
      <c r="AI19" s="34" t="s">
        <v>5690</v>
      </c>
      <c r="AJ19" s="34" t="s">
        <v>4106</v>
      </c>
      <c r="AK19" s="34" t="s">
        <v>5691</v>
      </c>
      <c r="AL19" s="34" t="s">
        <v>6474</v>
      </c>
      <c r="AM19" s="34" t="s">
        <v>3045</v>
      </c>
      <c r="AN19" s="34">
        <v>1</v>
      </c>
      <c r="AO19" s="34" t="s">
        <v>5692</v>
      </c>
      <c r="AP19" s="34" t="s">
        <v>5693</v>
      </c>
      <c r="AQ19" s="56">
        <v>0</v>
      </c>
      <c r="AR19" s="56">
        <v>2</v>
      </c>
      <c r="AS19" s="56">
        <v>2</v>
      </c>
      <c r="AT19" s="42" t="s">
        <v>258</v>
      </c>
      <c r="AU19" s="42" t="s">
        <v>907</v>
      </c>
      <c r="AV19" s="42" t="s">
        <v>4106</v>
      </c>
      <c r="AW19" s="35" t="s">
        <v>5685</v>
      </c>
      <c r="AX19" s="35" t="s">
        <v>5686</v>
      </c>
      <c r="AY19" s="35" t="s">
        <v>5687</v>
      </c>
      <c r="AZ19" s="43" t="str">
        <f t="shared" si="12"/>
        <v>X</v>
      </c>
      <c r="BA19" s="44"/>
      <c r="BB19" s="43" t="str">
        <f t="shared" si="13"/>
        <v/>
      </c>
      <c r="BC19" s="45" t="str">
        <f t="shared" si="14"/>
        <v/>
      </c>
      <c r="BD19" s="45" t="str">
        <f t="shared" si="15"/>
        <v/>
      </c>
      <c r="BE19" s="45" t="s">
        <v>5691</v>
      </c>
      <c r="BF19" s="45" t="str">
        <f t="shared" si="16"/>
        <v/>
      </c>
      <c r="BG19" s="45" t="str">
        <f t="shared" si="17"/>
        <v/>
      </c>
      <c r="BH19" s="12" t="str">
        <f t="shared" si="18"/>
        <v/>
      </c>
      <c r="BI19" s="43" t="str">
        <f t="shared" si="19"/>
        <v/>
      </c>
      <c r="BJ19" s="46" t="str">
        <f t="shared" si="20"/>
        <v/>
      </c>
      <c r="BK19" s="46" t="str">
        <f t="shared" si="21"/>
        <v/>
      </c>
      <c r="BL19" s="46" t="str">
        <f t="shared" si="22"/>
        <v/>
      </c>
      <c r="BM19" s="43" t="str">
        <f t="shared" si="23"/>
        <v/>
      </c>
      <c r="BN19" s="43" t="str">
        <f t="shared" si="24"/>
        <v/>
      </c>
      <c r="BO19" s="44" t="str">
        <f t="shared" si="25"/>
        <v/>
      </c>
      <c r="BP19" s="44" t="str">
        <f t="shared" si="3"/>
        <v>X</v>
      </c>
      <c r="BQ19" s="44" t="str">
        <f t="shared" si="26"/>
        <v/>
      </c>
      <c r="BR19" s="46" t="str">
        <f t="shared" si="27"/>
        <v/>
      </c>
      <c r="BS19" s="47" t="str">
        <f t="shared" si="28"/>
        <v/>
      </c>
      <c r="BT19" s="46" t="str">
        <f t="shared" si="29"/>
        <v/>
      </c>
      <c r="BU19" s="46" t="str">
        <f t="shared" si="30"/>
        <v/>
      </c>
      <c r="BV19" s="73" t="str">
        <f t="shared" si="31"/>
        <v/>
      </c>
      <c r="BW19" s="47" t="str">
        <f t="shared" si="4"/>
        <v/>
      </c>
      <c r="BX19" s="47" t="str">
        <f t="shared" si="32"/>
        <v/>
      </c>
      <c r="BY19" s="13" t="str">
        <f t="shared" si="33"/>
        <v/>
      </c>
      <c r="BZ19" s="14" t="str">
        <f t="shared" si="34"/>
        <v/>
      </c>
      <c r="CA19" s="48" t="str">
        <f t="shared" si="35"/>
        <v>X</v>
      </c>
      <c r="CB19" s="44" t="str">
        <f t="shared" si="36"/>
        <v/>
      </c>
      <c r="CC19" s="44" t="str">
        <f t="shared" si="37"/>
        <v/>
      </c>
      <c r="CD19" s="44" t="str">
        <f t="shared" si="5"/>
        <v/>
      </c>
      <c r="CE19" s="44" t="str">
        <f t="shared" si="38"/>
        <v/>
      </c>
      <c r="CF19" s="44" t="str">
        <f t="shared" si="39"/>
        <v/>
      </c>
      <c r="CG19" s="44" t="str">
        <f t="shared" si="40"/>
        <v/>
      </c>
      <c r="CH19" s="44" t="str">
        <f t="shared" si="41"/>
        <v/>
      </c>
      <c r="CI19" s="44" t="str">
        <f t="shared" si="42"/>
        <v/>
      </c>
      <c r="CJ19" s="44" t="str">
        <f t="shared" si="43"/>
        <v/>
      </c>
      <c r="CK19" s="44" t="str">
        <f t="shared" si="44"/>
        <v/>
      </c>
      <c r="CL19" s="44" t="str">
        <f t="shared" si="45"/>
        <v/>
      </c>
      <c r="CM19" s="43" t="str">
        <f t="shared" si="46"/>
        <v/>
      </c>
      <c r="CN19" s="43" t="str">
        <f t="shared" si="47"/>
        <v/>
      </c>
      <c r="CO19" s="43" t="str">
        <f t="shared" si="48"/>
        <v/>
      </c>
      <c r="CP19" s="44" t="str">
        <f t="shared" si="6"/>
        <v/>
      </c>
      <c r="CQ19" s="44" t="str">
        <f t="shared" si="49"/>
        <v/>
      </c>
      <c r="CR19" s="43" t="str">
        <f t="shared" si="7"/>
        <v/>
      </c>
      <c r="CS19" s="44">
        <v>0</v>
      </c>
      <c r="CT19" s="44">
        <v>0</v>
      </c>
      <c r="CU19" s="44" t="str">
        <f t="shared" si="50"/>
        <v/>
      </c>
      <c r="CV19" s="44" t="str">
        <f t="shared" si="51"/>
        <v/>
      </c>
      <c r="CW19" s="44" t="str">
        <f t="shared" si="52"/>
        <v/>
      </c>
      <c r="CX19" s="44" t="str">
        <f t="shared" si="53"/>
        <v/>
      </c>
      <c r="CY19" s="44" t="str">
        <f t="shared" si="54"/>
        <v/>
      </c>
      <c r="CZ19" s="44" t="str">
        <f t="shared" si="55"/>
        <v/>
      </c>
      <c r="DA19" s="49" t="str">
        <f t="shared" si="8"/>
        <v/>
      </c>
      <c r="DB19" s="44" t="str">
        <f t="shared" si="56"/>
        <v/>
      </c>
      <c r="DC19" s="44" t="str">
        <f t="shared" si="57"/>
        <v/>
      </c>
      <c r="DD19" s="44" t="str">
        <f t="shared" si="58"/>
        <v/>
      </c>
      <c r="DE19" s="44" t="str">
        <f t="shared" si="59"/>
        <v/>
      </c>
      <c r="DF19" s="44" t="str">
        <f t="shared" si="60"/>
        <v/>
      </c>
      <c r="DG19" s="44" t="str">
        <f t="shared" si="61"/>
        <v/>
      </c>
      <c r="DH19" s="44" t="str">
        <f t="shared" si="62"/>
        <v>X</v>
      </c>
      <c r="DI19" s="50" t="str">
        <f t="shared" si="63"/>
        <v/>
      </c>
      <c r="DJ19" s="50" t="str">
        <f t="shared" si="64"/>
        <v/>
      </c>
      <c r="DK19" s="50" t="str">
        <f t="shared" si="65"/>
        <v/>
      </c>
      <c r="DL19" s="50" t="str">
        <f t="shared" si="66"/>
        <v/>
      </c>
      <c r="DM19" s="51" t="str">
        <f t="shared" si="9"/>
        <v>027098000</v>
      </c>
      <c r="DN19" s="52"/>
      <c r="DO19" s="53"/>
      <c r="DP19" s="52"/>
      <c r="DQ19" s="53" t="str">
        <f t="shared" si="10"/>
        <v/>
      </c>
      <c r="DR19" s="52" t="str">
        <f t="shared" si="11"/>
        <v/>
      </c>
      <c r="DS19" s="53"/>
      <c r="DT19" s="52"/>
      <c r="DU19" s="53"/>
      <c r="DV19" s="52"/>
      <c r="DW19" s="99"/>
      <c r="DX19" s="99"/>
      <c r="EI19" s="83"/>
      <c r="EJ19" s="102"/>
      <c r="EK19" s="102"/>
      <c r="EL19" s="102"/>
      <c r="EM19" s="102"/>
      <c r="EN19" s="102"/>
      <c r="EO19" s="102"/>
      <c r="EP19" s="102"/>
      <c r="EQ19" s="102"/>
      <c r="ER19" s="102"/>
      <c r="ES19" s="102"/>
      <c r="ET19" s="102"/>
      <c r="EU19" s="102"/>
      <c r="EV19" s="102"/>
      <c r="FC19" s="34" t="s">
        <v>3107</v>
      </c>
      <c r="FD19" s="34" t="s">
        <v>3111</v>
      </c>
      <c r="FE19" s="36" t="s">
        <v>8780</v>
      </c>
      <c r="FL19" s="36" t="str">
        <f t="shared" si="67"/>
        <v/>
      </c>
    </row>
    <row r="20" spans="1:168" s="36" customFormat="1" ht="49.5" customHeight="1" x14ac:dyDescent="0.35">
      <c r="A20" s="67"/>
      <c r="B20" s="39"/>
      <c r="C20" s="39"/>
      <c r="D20" s="40" t="s">
        <v>3087</v>
      </c>
      <c r="E20" s="41" t="s">
        <v>5694</v>
      </c>
      <c r="F20" s="41" t="s">
        <v>3088</v>
      </c>
      <c r="G20" s="41"/>
      <c r="H20" s="41" t="s">
        <v>5258</v>
      </c>
      <c r="I20" s="41" t="s">
        <v>4861</v>
      </c>
      <c r="J20" s="41" t="s">
        <v>4862</v>
      </c>
      <c r="K20" s="41"/>
      <c r="L20" s="41"/>
      <c r="M20" s="41" t="s">
        <v>3085</v>
      </c>
      <c r="N20" s="41" t="s">
        <v>3086</v>
      </c>
      <c r="O20" s="29" t="s">
        <v>4108</v>
      </c>
      <c r="P20" s="30" t="s">
        <v>4109</v>
      </c>
      <c r="Q20" s="31"/>
      <c r="R20" s="31"/>
      <c r="S20" s="32" t="s">
        <v>3087</v>
      </c>
      <c r="T20" s="33"/>
      <c r="U20" s="33" t="s">
        <v>5694</v>
      </c>
      <c r="V20" s="33" t="s">
        <v>3088</v>
      </c>
      <c r="W20" s="33" t="s">
        <v>5695</v>
      </c>
      <c r="X20" s="33" t="s">
        <v>4108</v>
      </c>
      <c r="Y20" s="33" t="s">
        <v>4109</v>
      </c>
      <c r="Z20" s="33">
        <v>1</v>
      </c>
      <c r="AA20" s="34" t="s">
        <v>4110</v>
      </c>
      <c r="AB20" s="34">
        <v>111</v>
      </c>
      <c r="AC20" s="34" t="s">
        <v>4111</v>
      </c>
      <c r="AD20" s="34" t="s">
        <v>4112</v>
      </c>
      <c r="AE20" s="34" t="s">
        <v>5684</v>
      </c>
      <c r="AF20" s="34" t="s">
        <v>4105</v>
      </c>
      <c r="AG20" s="34" t="s">
        <v>5688</v>
      </c>
      <c r="AH20" s="34" t="s">
        <v>5700</v>
      </c>
      <c r="AI20" s="34" t="s">
        <v>3089</v>
      </c>
      <c r="AJ20" s="34" t="s">
        <v>4106</v>
      </c>
      <c r="AK20" s="34" t="s">
        <v>5691</v>
      </c>
      <c r="AL20" s="34" t="s">
        <v>5696</v>
      </c>
      <c r="AM20" s="34" t="s">
        <v>5697</v>
      </c>
      <c r="AN20" s="34">
        <v>1</v>
      </c>
      <c r="AO20" s="34" t="s">
        <v>5692</v>
      </c>
      <c r="AP20" s="34" t="s">
        <v>5693</v>
      </c>
      <c r="AQ20" s="56">
        <v>0</v>
      </c>
      <c r="AR20" s="56">
        <v>2</v>
      </c>
      <c r="AS20" s="56">
        <v>2</v>
      </c>
      <c r="AT20" s="42" t="s">
        <v>258</v>
      </c>
      <c r="AU20" s="42" t="s">
        <v>907</v>
      </c>
      <c r="AV20" s="42" t="s">
        <v>4106</v>
      </c>
      <c r="AW20" s="35" t="s">
        <v>5685</v>
      </c>
      <c r="AX20" s="35" t="s">
        <v>5686</v>
      </c>
      <c r="AY20" s="35" t="s">
        <v>5687</v>
      </c>
      <c r="AZ20" s="43" t="str">
        <f t="shared" si="12"/>
        <v>X</v>
      </c>
      <c r="BA20" s="44"/>
      <c r="BB20" s="43" t="str">
        <f t="shared" si="13"/>
        <v/>
      </c>
      <c r="BC20" s="45" t="str">
        <f t="shared" si="14"/>
        <v/>
      </c>
      <c r="BD20" s="45" t="str">
        <f t="shared" si="15"/>
        <v/>
      </c>
      <c r="BE20" s="45" t="s">
        <v>5691</v>
      </c>
      <c r="BF20" s="45" t="str">
        <f t="shared" si="16"/>
        <v/>
      </c>
      <c r="BG20" s="45" t="str">
        <f t="shared" si="17"/>
        <v/>
      </c>
      <c r="BH20" s="12" t="str">
        <f t="shared" si="18"/>
        <v/>
      </c>
      <c r="BI20" s="43" t="str">
        <f t="shared" si="19"/>
        <v/>
      </c>
      <c r="BJ20" s="46" t="str">
        <f t="shared" si="20"/>
        <v/>
      </c>
      <c r="BK20" s="46" t="str">
        <f t="shared" si="21"/>
        <v/>
      </c>
      <c r="BL20" s="46" t="str">
        <f t="shared" si="22"/>
        <v/>
      </c>
      <c r="BM20" s="43" t="str">
        <f t="shared" si="23"/>
        <v/>
      </c>
      <c r="BN20" s="43" t="str">
        <f t="shared" si="24"/>
        <v/>
      </c>
      <c r="BO20" s="44" t="str">
        <f t="shared" si="25"/>
        <v/>
      </c>
      <c r="BP20" s="44" t="str">
        <f t="shared" si="3"/>
        <v>X</v>
      </c>
      <c r="BQ20" s="44" t="str">
        <f t="shared" si="26"/>
        <v/>
      </c>
      <c r="BR20" s="46" t="str">
        <f t="shared" si="27"/>
        <v/>
      </c>
      <c r="BS20" s="47" t="str">
        <f t="shared" si="28"/>
        <v/>
      </c>
      <c r="BT20" s="46" t="str">
        <f t="shared" si="29"/>
        <v/>
      </c>
      <c r="BU20" s="46" t="str">
        <f t="shared" si="30"/>
        <v/>
      </c>
      <c r="BV20" s="73" t="str">
        <f t="shared" si="31"/>
        <v/>
      </c>
      <c r="BW20" s="47" t="str">
        <f t="shared" si="4"/>
        <v/>
      </c>
      <c r="BX20" s="47" t="str">
        <f t="shared" si="32"/>
        <v/>
      </c>
      <c r="BY20" s="13" t="str">
        <f t="shared" si="33"/>
        <v/>
      </c>
      <c r="BZ20" s="14" t="str">
        <f t="shared" si="34"/>
        <v/>
      </c>
      <c r="CA20" s="48" t="str">
        <f t="shared" si="35"/>
        <v>X</v>
      </c>
      <c r="CB20" s="44" t="str">
        <f t="shared" si="36"/>
        <v/>
      </c>
      <c r="CC20" s="44" t="str">
        <f t="shared" si="37"/>
        <v/>
      </c>
      <c r="CD20" s="44" t="str">
        <f t="shared" si="5"/>
        <v/>
      </c>
      <c r="CE20" s="44" t="str">
        <f t="shared" si="38"/>
        <v/>
      </c>
      <c r="CF20" s="44" t="str">
        <f t="shared" si="39"/>
        <v/>
      </c>
      <c r="CG20" s="44" t="str">
        <f t="shared" si="40"/>
        <v/>
      </c>
      <c r="CH20" s="44" t="str">
        <f t="shared" si="41"/>
        <v/>
      </c>
      <c r="CI20" s="44" t="str">
        <f t="shared" si="42"/>
        <v/>
      </c>
      <c r="CJ20" s="44" t="str">
        <f t="shared" si="43"/>
        <v/>
      </c>
      <c r="CK20" s="44" t="str">
        <f t="shared" si="44"/>
        <v/>
      </c>
      <c r="CL20" s="44" t="str">
        <f t="shared" si="45"/>
        <v/>
      </c>
      <c r="CM20" s="43" t="str">
        <f t="shared" si="46"/>
        <v/>
      </c>
      <c r="CN20" s="43" t="str">
        <f t="shared" si="47"/>
        <v/>
      </c>
      <c r="CO20" s="43" t="str">
        <f t="shared" si="48"/>
        <v/>
      </c>
      <c r="CP20" s="44" t="str">
        <f t="shared" si="6"/>
        <v/>
      </c>
      <c r="CQ20" s="44" t="str">
        <f t="shared" si="49"/>
        <v/>
      </c>
      <c r="CR20" s="43" t="str">
        <f t="shared" si="7"/>
        <v/>
      </c>
      <c r="CS20" s="44">
        <v>0</v>
      </c>
      <c r="CT20" s="44">
        <v>0</v>
      </c>
      <c r="CU20" s="44" t="str">
        <f t="shared" si="50"/>
        <v/>
      </c>
      <c r="CV20" s="44" t="str">
        <f t="shared" si="51"/>
        <v/>
      </c>
      <c r="CW20" s="44" t="str">
        <f t="shared" si="52"/>
        <v/>
      </c>
      <c r="CX20" s="44" t="str">
        <f t="shared" si="53"/>
        <v/>
      </c>
      <c r="CY20" s="44" t="str">
        <f t="shared" si="54"/>
        <v/>
      </c>
      <c r="CZ20" s="44" t="str">
        <f t="shared" si="55"/>
        <v/>
      </c>
      <c r="DA20" s="49" t="str">
        <f t="shared" si="8"/>
        <v/>
      </c>
      <c r="DB20" s="44" t="str">
        <f t="shared" si="56"/>
        <v/>
      </c>
      <c r="DC20" s="44" t="str">
        <f t="shared" si="57"/>
        <v/>
      </c>
      <c r="DD20" s="44" t="str">
        <f t="shared" si="58"/>
        <v/>
      </c>
      <c r="DE20" s="44" t="str">
        <f t="shared" si="59"/>
        <v/>
      </c>
      <c r="DF20" s="44" t="str">
        <f t="shared" si="60"/>
        <v/>
      </c>
      <c r="DG20" s="44" t="str">
        <f t="shared" si="61"/>
        <v/>
      </c>
      <c r="DH20" s="44" t="str">
        <f t="shared" si="62"/>
        <v>X</v>
      </c>
      <c r="DI20" s="50" t="str">
        <f t="shared" si="63"/>
        <v/>
      </c>
      <c r="DJ20" s="50" t="str">
        <f t="shared" si="64"/>
        <v/>
      </c>
      <c r="DK20" s="50" t="str">
        <f t="shared" si="65"/>
        <v/>
      </c>
      <c r="DL20" s="50" t="str">
        <f t="shared" si="66"/>
        <v/>
      </c>
      <c r="DM20" s="51" t="str">
        <f t="shared" si="9"/>
        <v>027098000</v>
      </c>
      <c r="DN20" s="52"/>
      <c r="DO20" s="53"/>
      <c r="DP20" s="52"/>
      <c r="DQ20" s="53" t="str">
        <f t="shared" si="10"/>
        <v/>
      </c>
      <c r="DR20" s="52" t="str">
        <f t="shared" si="11"/>
        <v/>
      </c>
      <c r="DS20" s="53"/>
      <c r="DT20" s="52"/>
      <c r="DU20" s="53"/>
      <c r="DV20" s="52"/>
      <c r="DW20" s="99"/>
      <c r="DX20" s="99"/>
      <c r="EI20" s="83"/>
      <c r="EJ20" s="102"/>
      <c r="EK20" s="102"/>
      <c r="EL20" s="102"/>
      <c r="EM20" s="102"/>
      <c r="EN20" s="102"/>
      <c r="EO20" s="102"/>
      <c r="EP20" s="102"/>
      <c r="EQ20" s="102"/>
      <c r="ER20" s="102"/>
      <c r="ES20" s="102"/>
      <c r="ET20" s="102"/>
      <c r="EU20" s="102"/>
      <c r="EV20" s="102"/>
      <c r="FC20" s="34" t="s">
        <v>2978</v>
      </c>
      <c r="FD20" s="34" t="s">
        <v>1025</v>
      </c>
      <c r="FE20" s="36" t="s">
        <v>8780</v>
      </c>
      <c r="FL20" s="36" t="str">
        <f t="shared" si="67"/>
        <v/>
      </c>
    </row>
    <row r="21" spans="1:168" s="36" customFormat="1" ht="49.5" customHeight="1" x14ac:dyDescent="0.35">
      <c r="A21" s="67"/>
      <c r="B21" s="39"/>
      <c r="C21" s="39"/>
      <c r="D21" s="40" t="s">
        <v>5700</v>
      </c>
      <c r="E21" s="41" t="s">
        <v>4106</v>
      </c>
      <c r="F21" s="41" t="s">
        <v>5701</v>
      </c>
      <c r="G21" s="41"/>
      <c r="H21" s="41"/>
      <c r="I21" s="41" t="s">
        <v>5752</v>
      </c>
      <c r="J21" s="41" t="s">
        <v>5753</v>
      </c>
      <c r="K21" s="41"/>
      <c r="L21" s="41"/>
      <c r="M21" s="41" t="s">
        <v>5698</v>
      </c>
      <c r="N21" s="41" t="s">
        <v>5699</v>
      </c>
      <c r="O21" s="29" t="s">
        <v>4108</v>
      </c>
      <c r="P21" s="30" t="s">
        <v>4109</v>
      </c>
      <c r="Q21" s="31"/>
      <c r="R21" s="31"/>
      <c r="S21" s="32" t="s">
        <v>5700</v>
      </c>
      <c r="T21" s="33"/>
      <c r="U21" s="33" t="s">
        <v>4106</v>
      </c>
      <c r="V21" s="33" t="s">
        <v>5701</v>
      </c>
      <c r="W21" s="33" t="s">
        <v>5691</v>
      </c>
      <c r="X21" s="33" t="s">
        <v>4108</v>
      </c>
      <c r="Y21" s="33" t="s">
        <v>4109</v>
      </c>
      <c r="Z21" s="33">
        <v>1</v>
      </c>
      <c r="AA21" s="34" t="s">
        <v>4110</v>
      </c>
      <c r="AB21" s="34">
        <v>111</v>
      </c>
      <c r="AC21" s="34" t="s">
        <v>4111</v>
      </c>
      <c r="AD21" s="34" t="s">
        <v>4112</v>
      </c>
      <c r="AE21" s="34" t="s">
        <v>5684</v>
      </c>
      <c r="AF21" s="34" t="s">
        <v>5700</v>
      </c>
      <c r="AG21" s="34" t="s">
        <v>5701</v>
      </c>
      <c r="AH21" s="34" t="s">
        <v>5689</v>
      </c>
      <c r="AI21" s="34" t="s">
        <v>5690</v>
      </c>
      <c r="AJ21" s="34" t="s">
        <v>4106</v>
      </c>
      <c r="AK21" s="34" t="s">
        <v>5691</v>
      </c>
      <c r="AL21" s="34" t="s">
        <v>4106</v>
      </c>
      <c r="AM21" s="34" t="s">
        <v>5691</v>
      </c>
      <c r="AN21" s="34">
        <v>1</v>
      </c>
      <c r="AO21" s="34" t="s">
        <v>5704</v>
      </c>
      <c r="AP21" s="34" t="s">
        <v>5691</v>
      </c>
      <c r="AQ21" s="56">
        <v>1</v>
      </c>
      <c r="AR21" s="56">
        <v>2</v>
      </c>
      <c r="AS21" s="56">
        <v>1</v>
      </c>
      <c r="AT21" s="42" t="s">
        <v>258</v>
      </c>
      <c r="AU21" s="42" t="s">
        <v>5358</v>
      </c>
      <c r="AV21" s="42" t="s">
        <v>4106</v>
      </c>
      <c r="AW21" s="35" t="s">
        <v>5685</v>
      </c>
      <c r="AX21" s="35" t="s">
        <v>5702</v>
      </c>
      <c r="AY21" s="35" t="s">
        <v>5703</v>
      </c>
      <c r="AZ21" s="43" t="str">
        <f t="shared" si="12"/>
        <v>X</v>
      </c>
      <c r="BA21" s="44"/>
      <c r="BB21" s="43" t="str">
        <f t="shared" si="13"/>
        <v/>
      </c>
      <c r="BC21" s="45" t="str">
        <f t="shared" si="14"/>
        <v/>
      </c>
      <c r="BD21" s="45" t="str">
        <f t="shared" si="15"/>
        <v/>
      </c>
      <c r="BE21" s="45" t="s">
        <v>5691</v>
      </c>
      <c r="BF21" s="45" t="str">
        <f t="shared" si="16"/>
        <v/>
      </c>
      <c r="BG21" s="45" t="str">
        <f t="shared" si="17"/>
        <v/>
      </c>
      <c r="BH21" s="12" t="str">
        <f t="shared" si="18"/>
        <v/>
      </c>
      <c r="BI21" s="43" t="str">
        <f t="shared" si="19"/>
        <v/>
      </c>
      <c r="BJ21" s="46" t="str">
        <f t="shared" si="20"/>
        <v/>
      </c>
      <c r="BK21" s="46" t="str">
        <f t="shared" si="21"/>
        <v/>
      </c>
      <c r="BL21" s="46" t="str">
        <f t="shared" si="22"/>
        <v/>
      </c>
      <c r="BM21" s="43" t="str">
        <f t="shared" si="23"/>
        <v/>
      </c>
      <c r="BN21" s="43" t="str">
        <f t="shared" si="24"/>
        <v/>
      </c>
      <c r="BO21" s="44" t="str">
        <f t="shared" si="25"/>
        <v/>
      </c>
      <c r="BP21" s="44" t="str">
        <f t="shared" si="3"/>
        <v>X</v>
      </c>
      <c r="BQ21" s="44" t="str">
        <f t="shared" si="26"/>
        <v/>
      </c>
      <c r="BR21" s="46" t="str">
        <f t="shared" si="27"/>
        <v/>
      </c>
      <c r="BS21" s="47" t="str">
        <f t="shared" si="28"/>
        <v/>
      </c>
      <c r="BT21" s="46" t="str">
        <f t="shared" si="29"/>
        <v/>
      </c>
      <c r="BU21" s="46" t="str">
        <f t="shared" si="30"/>
        <v/>
      </c>
      <c r="BV21" s="73" t="str">
        <f t="shared" si="31"/>
        <v/>
      </c>
      <c r="BW21" s="47" t="str">
        <f t="shared" si="4"/>
        <v/>
      </c>
      <c r="BX21" s="47" t="str">
        <f t="shared" si="32"/>
        <v/>
      </c>
      <c r="BY21" s="13" t="str">
        <f t="shared" si="33"/>
        <v/>
      </c>
      <c r="BZ21" s="14" t="str">
        <f t="shared" si="34"/>
        <v/>
      </c>
      <c r="CA21" s="48" t="str">
        <f t="shared" si="35"/>
        <v>X</v>
      </c>
      <c r="CB21" s="44" t="str">
        <f t="shared" si="36"/>
        <v/>
      </c>
      <c r="CC21" s="44" t="str">
        <f t="shared" si="37"/>
        <v/>
      </c>
      <c r="CD21" s="44" t="str">
        <f t="shared" si="5"/>
        <v/>
      </c>
      <c r="CE21" s="44" t="str">
        <f t="shared" si="38"/>
        <v/>
      </c>
      <c r="CF21" s="44" t="str">
        <f t="shared" si="39"/>
        <v/>
      </c>
      <c r="CG21" s="44" t="str">
        <f t="shared" si="40"/>
        <v/>
      </c>
      <c r="CH21" s="44" t="str">
        <f t="shared" si="41"/>
        <v/>
      </c>
      <c r="CI21" s="44" t="str">
        <f t="shared" si="42"/>
        <v/>
      </c>
      <c r="CJ21" s="44" t="str">
        <f t="shared" si="43"/>
        <v/>
      </c>
      <c r="CK21" s="44" t="str">
        <f t="shared" si="44"/>
        <v/>
      </c>
      <c r="CL21" s="44" t="str">
        <f t="shared" si="45"/>
        <v/>
      </c>
      <c r="CM21" s="43" t="str">
        <f t="shared" si="46"/>
        <v/>
      </c>
      <c r="CN21" s="43" t="str">
        <f t="shared" si="47"/>
        <v/>
      </c>
      <c r="CO21" s="43" t="str">
        <f t="shared" si="48"/>
        <v/>
      </c>
      <c r="CP21" s="44" t="str">
        <f t="shared" si="6"/>
        <v/>
      </c>
      <c r="CQ21" s="44" t="str">
        <f t="shared" si="49"/>
        <v/>
      </c>
      <c r="CR21" s="43" t="str">
        <f t="shared" si="7"/>
        <v/>
      </c>
      <c r="CS21" s="44">
        <v>0</v>
      </c>
      <c r="CT21" s="44">
        <v>0</v>
      </c>
      <c r="CU21" s="44" t="str">
        <f t="shared" si="50"/>
        <v/>
      </c>
      <c r="CV21" s="44" t="str">
        <f t="shared" si="51"/>
        <v/>
      </c>
      <c r="CW21" s="44" t="str">
        <f t="shared" si="52"/>
        <v/>
      </c>
      <c r="CX21" s="44" t="str">
        <f t="shared" si="53"/>
        <v/>
      </c>
      <c r="CY21" s="44" t="str">
        <f t="shared" si="54"/>
        <v/>
      </c>
      <c r="CZ21" s="44" t="str">
        <f t="shared" si="55"/>
        <v/>
      </c>
      <c r="DA21" s="49" t="str">
        <f t="shared" si="8"/>
        <v/>
      </c>
      <c r="DB21" s="44" t="str">
        <f t="shared" si="56"/>
        <v/>
      </c>
      <c r="DC21" s="44" t="str">
        <f t="shared" si="57"/>
        <v/>
      </c>
      <c r="DD21" s="44" t="str">
        <f t="shared" si="58"/>
        <v/>
      </c>
      <c r="DE21" s="44" t="str">
        <f t="shared" si="59"/>
        <v/>
      </c>
      <c r="DF21" s="44" t="str">
        <f t="shared" si="60"/>
        <v/>
      </c>
      <c r="DG21" s="44" t="str">
        <f t="shared" si="61"/>
        <v/>
      </c>
      <c r="DH21" s="44" t="str">
        <f t="shared" si="62"/>
        <v>X</v>
      </c>
      <c r="DI21" s="50" t="str">
        <f t="shared" si="63"/>
        <v/>
      </c>
      <c r="DJ21" s="50" t="str">
        <f t="shared" si="64"/>
        <v/>
      </c>
      <c r="DK21" s="50" t="str">
        <f t="shared" si="65"/>
        <v/>
      </c>
      <c r="DL21" s="50" t="str">
        <f t="shared" si="66"/>
        <v/>
      </c>
      <c r="DM21" s="51" t="str">
        <f t="shared" si="9"/>
        <v>027096000</v>
      </c>
      <c r="DN21" s="52"/>
      <c r="DO21" s="53"/>
      <c r="DP21" s="52" t="s">
        <v>5255</v>
      </c>
      <c r="DQ21" s="53" t="str">
        <f t="shared" si="10"/>
        <v/>
      </c>
      <c r="DR21" s="52" t="str">
        <f t="shared" si="11"/>
        <v/>
      </c>
      <c r="DS21" s="53"/>
      <c r="DT21" s="52"/>
      <c r="DU21" s="53"/>
      <c r="DV21" s="52" t="s">
        <v>5255</v>
      </c>
      <c r="DW21" s="99"/>
      <c r="DX21" s="99"/>
      <c r="EI21" s="83"/>
      <c r="EJ21" s="102"/>
      <c r="EK21" s="102"/>
      <c r="EL21" s="102"/>
      <c r="EM21" s="102"/>
      <c r="EN21" s="102"/>
      <c r="EO21" s="102"/>
      <c r="EP21" s="102"/>
      <c r="EQ21" s="102"/>
      <c r="ER21" s="102"/>
      <c r="ES21" s="102"/>
      <c r="ET21" s="102"/>
      <c r="EU21" s="102"/>
      <c r="EV21" s="102"/>
      <c r="FC21" s="34" t="s">
        <v>5232</v>
      </c>
      <c r="FD21" s="34" t="s">
        <v>5233</v>
      </c>
      <c r="FE21" s="36" t="s">
        <v>8780</v>
      </c>
      <c r="FL21" s="36" t="str">
        <f t="shared" si="67"/>
        <v/>
      </c>
    </row>
    <row r="22" spans="1:168" s="36" customFormat="1" ht="49.5" customHeight="1" x14ac:dyDescent="0.35">
      <c r="A22" s="67"/>
      <c r="B22" s="39"/>
      <c r="C22" s="39"/>
      <c r="D22" s="40" t="s">
        <v>5700</v>
      </c>
      <c r="E22" s="41" t="s">
        <v>5694</v>
      </c>
      <c r="F22" s="41" t="s">
        <v>5701</v>
      </c>
      <c r="G22" s="41"/>
      <c r="H22" s="41" t="s">
        <v>5258</v>
      </c>
      <c r="I22" s="41" t="s">
        <v>5752</v>
      </c>
      <c r="J22" s="41" t="s">
        <v>5753</v>
      </c>
      <c r="K22" s="41"/>
      <c r="L22" s="41"/>
      <c r="M22" s="41" t="s">
        <v>5698</v>
      </c>
      <c r="N22" s="41" t="s">
        <v>5699</v>
      </c>
      <c r="O22" s="29" t="s">
        <v>4108</v>
      </c>
      <c r="P22" s="30" t="s">
        <v>4109</v>
      </c>
      <c r="Q22" s="31"/>
      <c r="R22" s="31"/>
      <c r="S22" s="32" t="s">
        <v>5700</v>
      </c>
      <c r="T22" s="33"/>
      <c r="U22" s="33" t="s">
        <v>5694</v>
      </c>
      <c r="V22" s="33" t="s">
        <v>5701</v>
      </c>
      <c r="W22" s="33" t="s">
        <v>5695</v>
      </c>
      <c r="X22" s="33" t="s">
        <v>4108</v>
      </c>
      <c r="Y22" s="33" t="s">
        <v>4109</v>
      </c>
      <c r="Z22" s="33">
        <v>1</v>
      </c>
      <c r="AA22" s="34" t="s">
        <v>4110</v>
      </c>
      <c r="AB22" s="34">
        <v>111</v>
      </c>
      <c r="AC22" s="34" t="s">
        <v>4111</v>
      </c>
      <c r="AD22" s="34" t="s">
        <v>4112</v>
      </c>
      <c r="AE22" s="34" t="s">
        <v>5684</v>
      </c>
      <c r="AF22" s="34" t="s">
        <v>5700</v>
      </c>
      <c r="AG22" s="34" t="s">
        <v>5701</v>
      </c>
      <c r="AH22" s="34" t="s">
        <v>5689</v>
      </c>
      <c r="AI22" s="34" t="s">
        <v>5690</v>
      </c>
      <c r="AJ22" s="34" t="s">
        <v>4106</v>
      </c>
      <c r="AK22" s="34" t="s">
        <v>5691</v>
      </c>
      <c r="AL22" s="34" t="s">
        <v>5696</v>
      </c>
      <c r="AM22" s="34" t="s">
        <v>5697</v>
      </c>
      <c r="AN22" s="34">
        <v>1</v>
      </c>
      <c r="AO22" s="34" t="s">
        <v>5704</v>
      </c>
      <c r="AP22" s="34" t="s">
        <v>5691</v>
      </c>
      <c r="AQ22" s="56">
        <v>1</v>
      </c>
      <c r="AR22" s="56">
        <v>2</v>
      </c>
      <c r="AS22" s="56">
        <v>1</v>
      </c>
      <c r="AT22" s="42" t="s">
        <v>258</v>
      </c>
      <c r="AU22" s="42" t="s">
        <v>5358</v>
      </c>
      <c r="AV22" s="42" t="s">
        <v>4106</v>
      </c>
      <c r="AW22" s="35" t="s">
        <v>5685</v>
      </c>
      <c r="AX22" s="35" t="s">
        <v>5702</v>
      </c>
      <c r="AY22" s="35" t="s">
        <v>5703</v>
      </c>
      <c r="AZ22" s="43" t="str">
        <f t="shared" si="12"/>
        <v>X</v>
      </c>
      <c r="BA22" s="44"/>
      <c r="BB22" s="43" t="str">
        <f t="shared" si="13"/>
        <v/>
      </c>
      <c r="BC22" s="45" t="str">
        <f t="shared" si="14"/>
        <v/>
      </c>
      <c r="BD22" s="45" t="str">
        <f t="shared" si="15"/>
        <v/>
      </c>
      <c r="BE22" s="45" t="s">
        <v>5691</v>
      </c>
      <c r="BF22" s="45" t="str">
        <f t="shared" si="16"/>
        <v/>
      </c>
      <c r="BG22" s="45" t="str">
        <f t="shared" si="17"/>
        <v/>
      </c>
      <c r="BH22" s="12" t="str">
        <f t="shared" si="18"/>
        <v/>
      </c>
      <c r="BI22" s="43" t="str">
        <f t="shared" si="19"/>
        <v/>
      </c>
      <c r="BJ22" s="46" t="str">
        <f t="shared" si="20"/>
        <v/>
      </c>
      <c r="BK22" s="46" t="str">
        <f t="shared" si="21"/>
        <v/>
      </c>
      <c r="BL22" s="46" t="str">
        <f t="shared" si="22"/>
        <v/>
      </c>
      <c r="BM22" s="43" t="str">
        <f t="shared" si="23"/>
        <v/>
      </c>
      <c r="BN22" s="43" t="str">
        <f t="shared" si="24"/>
        <v/>
      </c>
      <c r="BO22" s="44" t="str">
        <f t="shared" si="25"/>
        <v/>
      </c>
      <c r="BP22" s="44" t="str">
        <f t="shared" si="3"/>
        <v>X</v>
      </c>
      <c r="BQ22" s="44" t="str">
        <f t="shared" si="26"/>
        <v/>
      </c>
      <c r="BR22" s="46" t="str">
        <f t="shared" si="27"/>
        <v/>
      </c>
      <c r="BS22" s="47" t="str">
        <f t="shared" si="28"/>
        <v/>
      </c>
      <c r="BT22" s="46" t="str">
        <f t="shared" si="29"/>
        <v/>
      </c>
      <c r="BU22" s="46" t="str">
        <f t="shared" si="30"/>
        <v/>
      </c>
      <c r="BV22" s="73" t="str">
        <f t="shared" si="31"/>
        <v/>
      </c>
      <c r="BW22" s="47" t="str">
        <f t="shared" si="4"/>
        <v/>
      </c>
      <c r="BX22" s="47" t="str">
        <f t="shared" si="32"/>
        <v/>
      </c>
      <c r="BY22" s="13" t="str">
        <f t="shared" si="33"/>
        <v/>
      </c>
      <c r="BZ22" s="14" t="str">
        <f t="shared" si="34"/>
        <v/>
      </c>
      <c r="CA22" s="48" t="str">
        <f t="shared" si="35"/>
        <v>X</v>
      </c>
      <c r="CB22" s="44" t="str">
        <f t="shared" si="36"/>
        <v/>
      </c>
      <c r="CC22" s="44" t="str">
        <f t="shared" si="37"/>
        <v/>
      </c>
      <c r="CD22" s="44" t="str">
        <f t="shared" si="5"/>
        <v/>
      </c>
      <c r="CE22" s="44" t="str">
        <f t="shared" si="38"/>
        <v/>
      </c>
      <c r="CF22" s="44" t="str">
        <f t="shared" si="39"/>
        <v/>
      </c>
      <c r="CG22" s="44" t="str">
        <f t="shared" si="40"/>
        <v/>
      </c>
      <c r="CH22" s="44" t="str">
        <f t="shared" si="41"/>
        <v/>
      </c>
      <c r="CI22" s="44" t="str">
        <f t="shared" si="42"/>
        <v/>
      </c>
      <c r="CJ22" s="44" t="str">
        <f t="shared" si="43"/>
        <v/>
      </c>
      <c r="CK22" s="44" t="str">
        <f t="shared" si="44"/>
        <v/>
      </c>
      <c r="CL22" s="44" t="str">
        <f t="shared" si="45"/>
        <v/>
      </c>
      <c r="CM22" s="43" t="str">
        <f t="shared" si="46"/>
        <v/>
      </c>
      <c r="CN22" s="43" t="str">
        <f t="shared" si="47"/>
        <v/>
      </c>
      <c r="CO22" s="43" t="str">
        <f t="shared" si="48"/>
        <v/>
      </c>
      <c r="CP22" s="44" t="str">
        <f t="shared" si="6"/>
        <v/>
      </c>
      <c r="CQ22" s="44" t="str">
        <f t="shared" si="49"/>
        <v/>
      </c>
      <c r="CR22" s="43" t="str">
        <f t="shared" si="7"/>
        <v/>
      </c>
      <c r="CS22" s="44">
        <v>0</v>
      </c>
      <c r="CT22" s="44">
        <v>0</v>
      </c>
      <c r="CU22" s="44" t="str">
        <f t="shared" si="50"/>
        <v/>
      </c>
      <c r="CV22" s="44" t="str">
        <f t="shared" si="51"/>
        <v/>
      </c>
      <c r="CW22" s="44" t="str">
        <f t="shared" si="52"/>
        <v/>
      </c>
      <c r="CX22" s="44" t="str">
        <f t="shared" si="53"/>
        <v/>
      </c>
      <c r="CY22" s="44" t="str">
        <f t="shared" si="54"/>
        <v/>
      </c>
      <c r="CZ22" s="44" t="str">
        <f t="shared" si="55"/>
        <v/>
      </c>
      <c r="DA22" s="49" t="str">
        <f t="shared" si="8"/>
        <v/>
      </c>
      <c r="DB22" s="44" t="str">
        <f t="shared" si="56"/>
        <v/>
      </c>
      <c r="DC22" s="44" t="str">
        <f t="shared" si="57"/>
        <v/>
      </c>
      <c r="DD22" s="44" t="str">
        <f t="shared" si="58"/>
        <v/>
      </c>
      <c r="DE22" s="44" t="str">
        <f t="shared" si="59"/>
        <v/>
      </c>
      <c r="DF22" s="44" t="str">
        <f t="shared" si="60"/>
        <v/>
      </c>
      <c r="DG22" s="44" t="str">
        <f t="shared" si="61"/>
        <v/>
      </c>
      <c r="DH22" s="44" t="str">
        <f t="shared" si="62"/>
        <v>X</v>
      </c>
      <c r="DI22" s="50" t="str">
        <f t="shared" si="63"/>
        <v/>
      </c>
      <c r="DJ22" s="50" t="str">
        <f t="shared" si="64"/>
        <v/>
      </c>
      <c r="DK22" s="50" t="str">
        <f t="shared" si="65"/>
        <v/>
      </c>
      <c r="DL22" s="50" t="str">
        <f t="shared" si="66"/>
        <v/>
      </c>
      <c r="DM22" s="51" t="str">
        <f t="shared" si="9"/>
        <v>027096000</v>
      </c>
      <c r="DN22" s="52"/>
      <c r="DO22" s="53"/>
      <c r="DP22" s="52"/>
      <c r="DQ22" s="53" t="str">
        <f t="shared" si="10"/>
        <v/>
      </c>
      <c r="DR22" s="52" t="str">
        <f t="shared" si="11"/>
        <v/>
      </c>
      <c r="DS22" s="53"/>
      <c r="DT22" s="52"/>
      <c r="DU22" s="53"/>
      <c r="DV22" s="52"/>
      <c r="DW22" s="99"/>
      <c r="DX22" s="99"/>
      <c r="EI22" s="83"/>
      <c r="EJ22" s="102"/>
      <c r="EK22" s="102"/>
      <c r="EL22" s="102"/>
      <c r="EM22" s="102"/>
      <c r="EN22" s="102"/>
      <c r="EO22" s="102"/>
      <c r="EP22" s="102"/>
      <c r="EQ22" s="102"/>
      <c r="ER22" s="102"/>
      <c r="ES22" s="102"/>
      <c r="ET22" s="102"/>
      <c r="EU22" s="102"/>
      <c r="EV22" s="102"/>
      <c r="FC22" s="34" t="s">
        <v>6751</v>
      </c>
      <c r="FD22" s="34" t="s">
        <v>1631</v>
      </c>
      <c r="FE22" s="36" t="s">
        <v>8780</v>
      </c>
      <c r="FF22" s="235">
        <v>43126</v>
      </c>
      <c r="FL22" s="36" t="str">
        <f t="shared" si="67"/>
        <v/>
      </c>
    </row>
    <row r="23" spans="1:168" s="36" customFormat="1" ht="49.5" customHeight="1" x14ac:dyDescent="0.35">
      <c r="A23" s="67"/>
      <c r="B23" s="39"/>
      <c r="C23" s="39"/>
      <c r="D23" s="40" t="s">
        <v>4453</v>
      </c>
      <c r="E23" s="41" t="s">
        <v>4106</v>
      </c>
      <c r="F23" s="41" t="s">
        <v>4454</v>
      </c>
      <c r="G23" s="41"/>
      <c r="H23" s="41"/>
      <c r="I23" s="41" t="s">
        <v>5372</v>
      </c>
      <c r="J23" s="41" t="s">
        <v>1829</v>
      </c>
      <c r="K23" s="41"/>
      <c r="L23" s="41"/>
      <c r="M23" s="41" t="s">
        <v>2984</v>
      </c>
      <c r="N23" s="41" t="s">
        <v>2985</v>
      </c>
      <c r="O23" s="29" t="s">
        <v>4108</v>
      </c>
      <c r="P23" s="30" t="s">
        <v>4109</v>
      </c>
      <c r="Q23" s="31"/>
      <c r="R23" s="31"/>
      <c r="S23" s="32" t="s">
        <v>4453</v>
      </c>
      <c r="T23" s="33"/>
      <c r="U23" s="33" t="s">
        <v>4106</v>
      </c>
      <c r="V23" s="33" t="s">
        <v>4454</v>
      </c>
      <c r="W23" s="33" t="s">
        <v>5691</v>
      </c>
      <c r="X23" s="33" t="s">
        <v>4108</v>
      </c>
      <c r="Y23" s="33" t="s">
        <v>4109</v>
      </c>
      <c r="Z23" s="33">
        <v>1</v>
      </c>
      <c r="AA23" s="34" t="s">
        <v>4110</v>
      </c>
      <c r="AB23" s="34">
        <v>111</v>
      </c>
      <c r="AC23" s="34" t="s">
        <v>4111</v>
      </c>
      <c r="AD23" s="34" t="s">
        <v>4112</v>
      </c>
      <c r="AE23" s="34" t="s">
        <v>5684</v>
      </c>
      <c r="AF23" s="34" t="s">
        <v>5700</v>
      </c>
      <c r="AG23" s="34" t="s">
        <v>5701</v>
      </c>
      <c r="AH23" s="34" t="s">
        <v>5734</v>
      </c>
      <c r="AI23" s="34" t="s">
        <v>2988</v>
      </c>
      <c r="AJ23" s="34" t="s">
        <v>4106</v>
      </c>
      <c r="AK23" s="34" t="s">
        <v>5691</v>
      </c>
      <c r="AL23" s="34" t="s">
        <v>4106</v>
      </c>
      <c r="AM23" s="34" t="s">
        <v>5691</v>
      </c>
      <c r="AN23" s="34">
        <v>1</v>
      </c>
      <c r="AO23" s="34" t="s">
        <v>5704</v>
      </c>
      <c r="AP23" s="34" t="s">
        <v>5691</v>
      </c>
      <c r="AQ23" s="56">
        <v>1</v>
      </c>
      <c r="AR23" s="56">
        <v>2</v>
      </c>
      <c r="AS23" s="56">
        <v>1</v>
      </c>
      <c r="AT23" s="42" t="s">
        <v>258</v>
      </c>
      <c r="AU23" s="42" t="s">
        <v>5358</v>
      </c>
      <c r="AV23" s="42" t="s">
        <v>4106</v>
      </c>
      <c r="AW23" s="35" t="s">
        <v>5685</v>
      </c>
      <c r="AX23" s="35" t="s">
        <v>5702</v>
      </c>
      <c r="AY23" s="35" t="s">
        <v>5703</v>
      </c>
      <c r="AZ23" s="43" t="str">
        <f t="shared" si="12"/>
        <v>X</v>
      </c>
      <c r="BA23" s="44"/>
      <c r="BB23" s="43" t="str">
        <f t="shared" si="13"/>
        <v/>
      </c>
      <c r="BC23" s="45" t="str">
        <f t="shared" si="14"/>
        <v/>
      </c>
      <c r="BD23" s="45" t="str">
        <f t="shared" si="15"/>
        <v/>
      </c>
      <c r="BE23" s="45" t="s">
        <v>5691</v>
      </c>
      <c r="BF23" s="45" t="str">
        <f t="shared" si="16"/>
        <v/>
      </c>
      <c r="BG23" s="45" t="str">
        <f t="shared" si="17"/>
        <v/>
      </c>
      <c r="BH23" s="12" t="str">
        <f t="shared" si="18"/>
        <v/>
      </c>
      <c r="BI23" s="43" t="str">
        <f t="shared" si="19"/>
        <v/>
      </c>
      <c r="BJ23" s="46" t="str">
        <f t="shared" si="20"/>
        <v/>
      </c>
      <c r="BK23" s="46" t="str">
        <f t="shared" si="21"/>
        <v/>
      </c>
      <c r="BL23" s="46" t="str">
        <f t="shared" si="22"/>
        <v/>
      </c>
      <c r="BM23" s="43" t="str">
        <f t="shared" si="23"/>
        <v/>
      </c>
      <c r="BN23" s="43" t="str">
        <f t="shared" si="24"/>
        <v/>
      </c>
      <c r="BO23" s="44" t="str">
        <f t="shared" si="25"/>
        <v/>
      </c>
      <c r="BP23" s="44" t="str">
        <f t="shared" si="3"/>
        <v>X</v>
      </c>
      <c r="BQ23" s="44" t="str">
        <f t="shared" si="26"/>
        <v/>
      </c>
      <c r="BR23" s="46" t="str">
        <f t="shared" si="27"/>
        <v/>
      </c>
      <c r="BS23" s="47" t="str">
        <f t="shared" si="28"/>
        <v/>
      </c>
      <c r="BT23" s="46" t="str">
        <f t="shared" si="29"/>
        <v/>
      </c>
      <c r="BU23" s="46" t="str">
        <f t="shared" si="30"/>
        <v/>
      </c>
      <c r="BV23" s="73" t="str">
        <f t="shared" si="31"/>
        <v/>
      </c>
      <c r="BW23" s="47" t="str">
        <f t="shared" si="4"/>
        <v/>
      </c>
      <c r="BX23" s="47" t="str">
        <f t="shared" si="32"/>
        <v/>
      </c>
      <c r="BY23" s="13" t="str">
        <f t="shared" si="33"/>
        <v/>
      </c>
      <c r="BZ23" s="14" t="str">
        <f t="shared" si="34"/>
        <v/>
      </c>
      <c r="CA23" s="48" t="str">
        <f t="shared" si="35"/>
        <v>X</v>
      </c>
      <c r="CB23" s="44" t="str">
        <f t="shared" si="36"/>
        <v/>
      </c>
      <c r="CC23" s="44" t="str">
        <f t="shared" si="37"/>
        <v/>
      </c>
      <c r="CD23" s="44" t="str">
        <f t="shared" si="5"/>
        <v/>
      </c>
      <c r="CE23" s="44" t="str">
        <f t="shared" si="38"/>
        <v/>
      </c>
      <c r="CF23" s="44" t="str">
        <f t="shared" si="39"/>
        <v/>
      </c>
      <c r="CG23" s="44" t="str">
        <f t="shared" si="40"/>
        <v/>
      </c>
      <c r="CH23" s="44" t="str">
        <f t="shared" si="41"/>
        <v/>
      </c>
      <c r="CI23" s="44" t="str">
        <f t="shared" si="42"/>
        <v/>
      </c>
      <c r="CJ23" s="44" t="str">
        <f t="shared" si="43"/>
        <v/>
      </c>
      <c r="CK23" s="44" t="str">
        <f t="shared" si="44"/>
        <v/>
      </c>
      <c r="CL23" s="44" t="str">
        <f t="shared" si="45"/>
        <v/>
      </c>
      <c r="CM23" s="43" t="str">
        <f t="shared" si="46"/>
        <v/>
      </c>
      <c r="CN23" s="43" t="str">
        <f t="shared" si="47"/>
        <v/>
      </c>
      <c r="CO23" s="43" t="str">
        <f t="shared" si="48"/>
        <v/>
      </c>
      <c r="CP23" s="44" t="str">
        <f t="shared" si="6"/>
        <v/>
      </c>
      <c r="CQ23" s="44" t="str">
        <f t="shared" si="49"/>
        <v/>
      </c>
      <c r="CR23" s="43" t="str">
        <f t="shared" si="7"/>
        <v/>
      </c>
      <c r="CS23" s="44">
        <v>0</v>
      </c>
      <c r="CT23" s="44">
        <v>0</v>
      </c>
      <c r="CU23" s="44" t="str">
        <f t="shared" si="50"/>
        <v/>
      </c>
      <c r="CV23" s="44" t="str">
        <f t="shared" si="51"/>
        <v/>
      </c>
      <c r="CW23" s="44" t="str">
        <f t="shared" si="52"/>
        <v/>
      </c>
      <c r="CX23" s="44" t="str">
        <f t="shared" si="53"/>
        <v/>
      </c>
      <c r="CY23" s="44" t="str">
        <f t="shared" si="54"/>
        <v/>
      </c>
      <c r="CZ23" s="44" t="str">
        <f t="shared" si="55"/>
        <v/>
      </c>
      <c r="DA23" s="49" t="str">
        <f t="shared" si="8"/>
        <v/>
      </c>
      <c r="DB23" s="44" t="str">
        <f t="shared" si="56"/>
        <v/>
      </c>
      <c r="DC23" s="44" t="str">
        <f t="shared" si="57"/>
        <v/>
      </c>
      <c r="DD23" s="44" t="str">
        <f t="shared" si="58"/>
        <v/>
      </c>
      <c r="DE23" s="44" t="str">
        <f t="shared" si="59"/>
        <v/>
      </c>
      <c r="DF23" s="44" t="str">
        <f t="shared" si="60"/>
        <v/>
      </c>
      <c r="DG23" s="44" t="str">
        <f t="shared" si="61"/>
        <v/>
      </c>
      <c r="DH23" s="44" t="str">
        <f t="shared" si="62"/>
        <v>X</v>
      </c>
      <c r="DI23" s="50" t="str">
        <f t="shared" si="63"/>
        <v/>
      </c>
      <c r="DJ23" s="50" t="str">
        <f t="shared" si="64"/>
        <v/>
      </c>
      <c r="DK23" s="50" t="str">
        <f t="shared" si="65"/>
        <v/>
      </c>
      <c r="DL23" s="50" t="str">
        <f t="shared" si="66"/>
        <v/>
      </c>
      <c r="DM23" s="51" t="str">
        <f t="shared" si="9"/>
        <v>027096000</v>
      </c>
      <c r="DN23" s="52"/>
      <c r="DO23" s="53"/>
      <c r="DP23" s="52"/>
      <c r="DQ23" s="53" t="str">
        <f t="shared" si="10"/>
        <v/>
      </c>
      <c r="DR23" s="52" t="str">
        <f t="shared" si="11"/>
        <v/>
      </c>
      <c r="DS23" s="53"/>
      <c r="DT23" s="52"/>
      <c r="DU23" s="53"/>
      <c r="DV23" s="52"/>
      <c r="DW23" s="99"/>
      <c r="DX23" s="99"/>
      <c r="EI23" s="83"/>
      <c r="EJ23" s="102"/>
      <c r="EK23" s="102"/>
      <c r="EL23" s="102"/>
      <c r="EM23" s="102"/>
      <c r="EN23" s="102"/>
      <c r="EO23" s="102"/>
      <c r="EP23" s="102"/>
      <c r="EQ23" s="102"/>
      <c r="ER23" s="102"/>
      <c r="ES23" s="102"/>
      <c r="ET23" s="102"/>
      <c r="EU23" s="102"/>
      <c r="EV23" s="102"/>
      <c r="FF23" s="235">
        <v>43126</v>
      </c>
      <c r="FL23" s="36" t="str">
        <f t="shared" si="67"/>
        <v/>
      </c>
    </row>
    <row r="24" spans="1:168" s="36" customFormat="1" ht="49.5" customHeight="1" x14ac:dyDescent="0.35">
      <c r="A24" s="67"/>
      <c r="B24" s="39"/>
      <c r="C24" s="39"/>
      <c r="D24" s="40" t="s">
        <v>4801</v>
      </c>
      <c r="E24" s="41" t="s">
        <v>5694</v>
      </c>
      <c r="F24" s="41" t="s">
        <v>4802</v>
      </c>
      <c r="G24" s="41"/>
      <c r="H24" s="41" t="s">
        <v>5258</v>
      </c>
      <c r="I24" s="41" t="s">
        <v>4861</v>
      </c>
      <c r="J24" s="41" t="s">
        <v>4862</v>
      </c>
      <c r="K24" s="41"/>
      <c r="L24" s="41"/>
      <c r="M24" s="41" t="s">
        <v>3085</v>
      </c>
      <c r="N24" s="41" t="s">
        <v>3086</v>
      </c>
      <c r="O24" s="29" t="s">
        <v>4108</v>
      </c>
      <c r="P24" s="30" t="s">
        <v>4109</v>
      </c>
      <c r="Q24" s="31"/>
      <c r="R24" s="31"/>
      <c r="S24" s="32" t="s">
        <v>4801</v>
      </c>
      <c r="T24" s="33"/>
      <c r="U24" s="33" t="s">
        <v>5694</v>
      </c>
      <c r="V24" s="33" t="s">
        <v>4802</v>
      </c>
      <c r="W24" s="33" t="s">
        <v>5695</v>
      </c>
      <c r="X24" s="33" t="s">
        <v>4108</v>
      </c>
      <c r="Y24" s="33" t="s">
        <v>4109</v>
      </c>
      <c r="Z24" s="33">
        <v>1</v>
      </c>
      <c r="AA24" s="34" t="s">
        <v>4110</v>
      </c>
      <c r="AB24" s="34">
        <v>111</v>
      </c>
      <c r="AC24" s="34" t="s">
        <v>4111</v>
      </c>
      <c r="AD24" s="34" t="s">
        <v>4112</v>
      </c>
      <c r="AE24" s="34" t="s">
        <v>5684</v>
      </c>
      <c r="AF24" s="34" t="s">
        <v>5700</v>
      </c>
      <c r="AG24" s="34" t="s">
        <v>5701</v>
      </c>
      <c r="AH24" s="34" t="s">
        <v>5700</v>
      </c>
      <c r="AI24" s="34" t="s">
        <v>3089</v>
      </c>
      <c r="AJ24" s="34" t="s">
        <v>4106</v>
      </c>
      <c r="AK24" s="34" t="s">
        <v>5691</v>
      </c>
      <c r="AL24" s="34" t="s">
        <v>5696</v>
      </c>
      <c r="AM24" s="34" t="s">
        <v>5697</v>
      </c>
      <c r="AN24" s="34">
        <v>1</v>
      </c>
      <c r="AO24" s="34" t="s">
        <v>5704</v>
      </c>
      <c r="AP24" s="34" t="s">
        <v>5691</v>
      </c>
      <c r="AQ24" s="56">
        <v>1</v>
      </c>
      <c r="AR24" s="56">
        <v>2</v>
      </c>
      <c r="AS24" s="56">
        <v>1</v>
      </c>
      <c r="AT24" s="42" t="s">
        <v>258</v>
      </c>
      <c r="AU24" s="42" t="s">
        <v>5358</v>
      </c>
      <c r="AV24" s="42" t="s">
        <v>4106</v>
      </c>
      <c r="AW24" s="35" t="s">
        <v>5685</v>
      </c>
      <c r="AX24" s="35" t="s">
        <v>5702</v>
      </c>
      <c r="AY24" s="35" t="s">
        <v>5703</v>
      </c>
      <c r="AZ24" s="43" t="str">
        <f t="shared" si="12"/>
        <v>X</v>
      </c>
      <c r="BA24" s="44"/>
      <c r="BB24" s="43" t="str">
        <f t="shared" si="13"/>
        <v/>
      </c>
      <c r="BC24" s="45" t="str">
        <f t="shared" si="14"/>
        <v/>
      </c>
      <c r="BD24" s="45" t="str">
        <f t="shared" si="15"/>
        <v/>
      </c>
      <c r="BE24" s="45" t="s">
        <v>5691</v>
      </c>
      <c r="BF24" s="45" t="str">
        <f t="shared" si="16"/>
        <v/>
      </c>
      <c r="BG24" s="45" t="str">
        <f t="shared" si="17"/>
        <v/>
      </c>
      <c r="BH24" s="12" t="str">
        <f t="shared" si="18"/>
        <v/>
      </c>
      <c r="BI24" s="43" t="str">
        <f t="shared" si="19"/>
        <v/>
      </c>
      <c r="BJ24" s="46" t="str">
        <f t="shared" si="20"/>
        <v/>
      </c>
      <c r="BK24" s="46" t="str">
        <f t="shared" si="21"/>
        <v/>
      </c>
      <c r="BL24" s="46" t="str">
        <f t="shared" si="22"/>
        <v/>
      </c>
      <c r="BM24" s="43" t="str">
        <f t="shared" si="23"/>
        <v/>
      </c>
      <c r="BN24" s="43" t="str">
        <f t="shared" si="24"/>
        <v/>
      </c>
      <c r="BO24" s="44" t="str">
        <f t="shared" si="25"/>
        <v/>
      </c>
      <c r="BP24" s="44" t="str">
        <f t="shared" si="3"/>
        <v>X</v>
      </c>
      <c r="BQ24" s="44" t="str">
        <f t="shared" si="26"/>
        <v/>
      </c>
      <c r="BR24" s="46" t="str">
        <f t="shared" si="27"/>
        <v/>
      </c>
      <c r="BS24" s="47" t="str">
        <f t="shared" si="28"/>
        <v/>
      </c>
      <c r="BT24" s="46" t="str">
        <f t="shared" si="29"/>
        <v/>
      </c>
      <c r="BU24" s="46" t="str">
        <f t="shared" si="30"/>
        <v/>
      </c>
      <c r="BV24" s="73" t="str">
        <f t="shared" si="31"/>
        <v/>
      </c>
      <c r="BW24" s="47" t="str">
        <f t="shared" si="4"/>
        <v/>
      </c>
      <c r="BX24" s="47" t="str">
        <f t="shared" si="32"/>
        <v/>
      </c>
      <c r="BY24" s="13" t="str">
        <f t="shared" si="33"/>
        <v/>
      </c>
      <c r="BZ24" s="14" t="str">
        <f t="shared" si="34"/>
        <v/>
      </c>
      <c r="CA24" s="48" t="str">
        <f t="shared" si="35"/>
        <v>X</v>
      </c>
      <c r="CB24" s="44" t="str">
        <f t="shared" si="36"/>
        <v/>
      </c>
      <c r="CC24" s="44" t="str">
        <f t="shared" si="37"/>
        <v/>
      </c>
      <c r="CD24" s="44" t="str">
        <f t="shared" si="5"/>
        <v/>
      </c>
      <c r="CE24" s="44" t="str">
        <f t="shared" si="38"/>
        <v/>
      </c>
      <c r="CF24" s="44" t="str">
        <f t="shared" si="39"/>
        <v/>
      </c>
      <c r="CG24" s="44" t="str">
        <f t="shared" si="40"/>
        <v/>
      </c>
      <c r="CH24" s="44" t="str">
        <f t="shared" si="41"/>
        <v/>
      </c>
      <c r="CI24" s="44" t="str">
        <f t="shared" si="42"/>
        <v/>
      </c>
      <c r="CJ24" s="44" t="str">
        <f t="shared" si="43"/>
        <v/>
      </c>
      <c r="CK24" s="44" t="str">
        <f t="shared" si="44"/>
        <v/>
      </c>
      <c r="CL24" s="44" t="str">
        <f t="shared" si="45"/>
        <v/>
      </c>
      <c r="CM24" s="43" t="str">
        <f t="shared" si="46"/>
        <v/>
      </c>
      <c r="CN24" s="43" t="str">
        <f t="shared" si="47"/>
        <v/>
      </c>
      <c r="CO24" s="43" t="str">
        <f t="shared" si="48"/>
        <v/>
      </c>
      <c r="CP24" s="44" t="str">
        <f t="shared" si="6"/>
        <v/>
      </c>
      <c r="CQ24" s="44" t="str">
        <f t="shared" si="49"/>
        <v/>
      </c>
      <c r="CR24" s="43" t="str">
        <f t="shared" si="7"/>
        <v/>
      </c>
      <c r="CS24" s="44">
        <v>0</v>
      </c>
      <c r="CT24" s="44">
        <v>0</v>
      </c>
      <c r="CU24" s="44" t="str">
        <f t="shared" si="50"/>
        <v/>
      </c>
      <c r="CV24" s="44" t="str">
        <f t="shared" si="51"/>
        <v/>
      </c>
      <c r="CW24" s="44" t="str">
        <f t="shared" si="52"/>
        <v/>
      </c>
      <c r="CX24" s="44" t="str">
        <f t="shared" si="53"/>
        <v/>
      </c>
      <c r="CY24" s="44" t="str">
        <f t="shared" si="54"/>
        <v/>
      </c>
      <c r="CZ24" s="44" t="str">
        <f t="shared" si="55"/>
        <v/>
      </c>
      <c r="DA24" s="49" t="str">
        <f t="shared" si="8"/>
        <v/>
      </c>
      <c r="DB24" s="44" t="str">
        <f t="shared" si="56"/>
        <v/>
      </c>
      <c r="DC24" s="44" t="str">
        <f t="shared" si="57"/>
        <v/>
      </c>
      <c r="DD24" s="44" t="str">
        <f t="shared" si="58"/>
        <v/>
      </c>
      <c r="DE24" s="44" t="str">
        <f t="shared" si="59"/>
        <v/>
      </c>
      <c r="DF24" s="44" t="str">
        <f t="shared" si="60"/>
        <v/>
      </c>
      <c r="DG24" s="44" t="str">
        <f t="shared" si="61"/>
        <v/>
      </c>
      <c r="DH24" s="44" t="str">
        <f t="shared" si="62"/>
        <v>X</v>
      </c>
      <c r="DI24" s="50" t="str">
        <f t="shared" si="63"/>
        <v/>
      </c>
      <c r="DJ24" s="50" t="str">
        <f t="shared" si="64"/>
        <v/>
      </c>
      <c r="DK24" s="50" t="str">
        <f t="shared" si="65"/>
        <v/>
      </c>
      <c r="DL24" s="50" t="str">
        <f t="shared" si="66"/>
        <v/>
      </c>
      <c r="DM24" s="51" t="str">
        <f t="shared" si="9"/>
        <v>027096000</v>
      </c>
      <c r="DN24" s="52"/>
      <c r="DO24" s="53"/>
      <c r="DP24" s="52"/>
      <c r="DQ24" s="53" t="str">
        <f t="shared" si="10"/>
        <v/>
      </c>
      <c r="DR24" s="52" t="str">
        <f t="shared" si="11"/>
        <v/>
      </c>
      <c r="DS24" s="53"/>
      <c r="DT24" s="52"/>
      <c r="DU24" s="53"/>
      <c r="DV24" s="52"/>
      <c r="DW24" s="99"/>
      <c r="DX24" s="99"/>
      <c r="EI24" s="83"/>
      <c r="EJ24" s="102"/>
      <c r="EK24" s="102"/>
      <c r="EL24" s="102"/>
      <c r="EM24" s="102"/>
      <c r="EN24" s="102"/>
      <c r="EO24" s="102"/>
      <c r="EP24" s="102"/>
      <c r="EQ24" s="102"/>
      <c r="ER24" s="102"/>
      <c r="ES24" s="102"/>
      <c r="ET24" s="102"/>
      <c r="EU24" s="102"/>
      <c r="EV24" s="102"/>
      <c r="FL24" s="36" t="str">
        <f t="shared" si="67"/>
        <v/>
      </c>
    </row>
    <row r="25" spans="1:168" s="36" customFormat="1" ht="49.5" customHeight="1" x14ac:dyDescent="0.35">
      <c r="A25" s="67"/>
      <c r="B25" s="39"/>
      <c r="C25" s="39"/>
      <c r="D25" s="40" t="s">
        <v>1584</v>
      </c>
      <c r="E25" s="41" t="s">
        <v>4106</v>
      </c>
      <c r="F25" s="41" t="s">
        <v>4443</v>
      </c>
      <c r="G25" s="41"/>
      <c r="H25" s="41"/>
      <c r="I25" s="41" t="s">
        <v>5372</v>
      </c>
      <c r="J25" s="41" t="s">
        <v>1829</v>
      </c>
      <c r="K25" s="41"/>
      <c r="L25" s="41"/>
      <c r="M25" s="41" t="s">
        <v>2984</v>
      </c>
      <c r="N25" s="41" t="s">
        <v>2985</v>
      </c>
      <c r="O25" s="29" t="s">
        <v>4108</v>
      </c>
      <c r="P25" s="30" t="s">
        <v>4109</v>
      </c>
      <c r="Q25" s="31"/>
      <c r="R25" s="31"/>
      <c r="S25" s="32" t="s">
        <v>1584</v>
      </c>
      <c r="T25" s="33"/>
      <c r="U25" s="33" t="s">
        <v>4106</v>
      </c>
      <c r="V25" s="33" t="s">
        <v>4443</v>
      </c>
      <c r="W25" s="33"/>
      <c r="X25" s="33" t="s">
        <v>4108</v>
      </c>
      <c r="Y25" s="33" t="s">
        <v>4109</v>
      </c>
      <c r="Z25" s="33">
        <v>1</v>
      </c>
      <c r="AA25" s="34" t="s">
        <v>4110</v>
      </c>
      <c r="AB25" s="34">
        <v>111</v>
      </c>
      <c r="AC25" s="34" t="s">
        <v>4111</v>
      </c>
      <c r="AD25" s="34" t="s">
        <v>4112</v>
      </c>
      <c r="AE25" s="34" t="s">
        <v>5684</v>
      </c>
      <c r="AF25" s="34" t="s">
        <v>2998</v>
      </c>
      <c r="AG25" s="34" t="s">
        <v>2999</v>
      </c>
      <c r="AH25" s="34" t="s">
        <v>5734</v>
      </c>
      <c r="AI25" s="34" t="s">
        <v>2988</v>
      </c>
      <c r="AJ25" s="34" t="s">
        <v>4106</v>
      </c>
      <c r="AK25" s="34"/>
      <c r="AL25" s="34" t="s">
        <v>2970</v>
      </c>
      <c r="AM25" s="34" t="s">
        <v>3001</v>
      </c>
      <c r="AN25" s="34">
        <v>1</v>
      </c>
      <c r="AO25" s="34" t="s">
        <v>3000</v>
      </c>
      <c r="AP25" s="34" t="s">
        <v>5691</v>
      </c>
      <c r="AQ25" s="56">
        <v>1</v>
      </c>
      <c r="AR25" s="56">
        <v>2</v>
      </c>
      <c r="AS25" s="56">
        <v>1</v>
      </c>
      <c r="AT25" s="42" t="s">
        <v>5741</v>
      </c>
      <c r="AU25" s="42" t="s">
        <v>6286</v>
      </c>
      <c r="AV25" s="42" t="s">
        <v>4105</v>
      </c>
      <c r="AW25" s="35" t="s">
        <v>2062</v>
      </c>
      <c r="AX25" s="35" t="s">
        <v>266</v>
      </c>
      <c r="AY25" s="35" t="s">
        <v>4444</v>
      </c>
      <c r="AZ25" s="43" t="str">
        <f t="shared" si="12"/>
        <v>X</v>
      </c>
      <c r="BA25" s="44"/>
      <c r="BB25" s="43" t="str">
        <f t="shared" si="13"/>
        <v/>
      </c>
      <c r="BC25" s="45" t="str">
        <f t="shared" si="14"/>
        <v/>
      </c>
      <c r="BD25" s="45" t="str">
        <f t="shared" si="15"/>
        <v/>
      </c>
      <c r="BE25" s="45" t="s">
        <v>5691</v>
      </c>
      <c r="BF25" s="45" t="str">
        <f t="shared" si="16"/>
        <v/>
      </c>
      <c r="BG25" s="45" t="str">
        <f t="shared" si="17"/>
        <v/>
      </c>
      <c r="BH25" s="12" t="str">
        <f t="shared" si="18"/>
        <v/>
      </c>
      <c r="BI25" s="43" t="str">
        <f t="shared" si="19"/>
        <v/>
      </c>
      <c r="BJ25" s="46" t="str">
        <f t="shared" si="20"/>
        <v/>
      </c>
      <c r="BK25" s="46" t="str">
        <f t="shared" si="21"/>
        <v/>
      </c>
      <c r="BL25" s="46" t="str">
        <f t="shared" si="22"/>
        <v/>
      </c>
      <c r="BM25" s="43" t="str">
        <f t="shared" si="23"/>
        <v/>
      </c>
      <c r="BN25" s="43" t="str">
        <f t="shared" si="24"/>
        <v/>
      </c>
      <c r="BO25" s="44" t="str">
        <f t="shared" si="25"/>
        <v/>
      </c>
      <c r="BP25" s="44" t="str">
        <f t="shared" si="3"/>
        <v>X</v>
      </c>
      <c r="BQ25" s="44" t="str">
        <f t="shared" si="26"/>
        <v/>
      </c>
      <c r="BR25" s="46" t="str">
        <f t="shared" si="27"/>
        <v/>
      </c>
      <c r="BS25" s="47" t="str">
        <f t="shared" si="28"/>
        <v/>
      </c>
      <c r="BT25" s="46" t="str">
        <f t="shared" si="29"/>
        <v/>
      </c>
      <c r="BU25" s="46" t="str">
        <f t="shared" si="30"/>
        <v/>
      </c>
      <c r="BV25" s="73" t="str">
        <f t="shared" si="31"/>
        <v/>
      </c>
      <c r="BW25" s="47" t="str">
        <f t="shared" si="4"/>
        <v/>
      </c>
      <c r="BX25" s="47" t="str">
        <f t="shared" si="32"/>
        <v/>
      </c>
      <c r="BY25" s="13" t="str">
        <f t="shared" si="33"/>
        <v/>
      </c>
      <c r="BZ25" s="14" t="str">
        <f t="shared" si="34"/>
        <v/>
      </c>
      <c r="CA25" s="48" t="str">
        <f t="shared" si="35"/>
        <v>X</v>
      </c>
      <c r="CB25" s="44" t="str">
        <f t="shared" si="36"/>
        <v/>
      </c>
      <c r="CC25" s="44" t="str">
        <f t="shared" si="37"/>
        <v/>
      </c>
      <c r="CD25" s="44" t="str">
        <f t="shared" si="5"/>
        <v/>
      </c>
      <c r="CE25" s="44" t="str">
        <f t="shared" si="38"/>
        <v/>
      </c>
      <c r="CF25" s="44" t="str">
        <f t="shared" si="39"/>
        <v/>
      </c>
      <c r="CG25" s="44" t="str">
        <f t="shared" si="40"/>
        <v/>
      </c>
      <c r="CH25" s="44" t="str">
        <f t="shared" si="41"/>
        <v/>
      </c>
      <c r="CI25" s="44" t="str">
        <f t="shared" si="42"/>
        <v/>
      </c>
      <c r="CJ25" s="44" t="str">
        <f t="shared" si="43"/>
        <v/>
      </c>
      <c r="CK25" s="44" t="str">
        <f t="shared" si="44"/>
        <v/>
      </c>
      <c r="CL25" s="44" t="str">
        <f t="shared" si="45"/>
        <v/>
      </c>
      <c r="CM25" s="43" t="str">
        <f t="shared" si="46"/>
        <v/>
      </c>
      <c r="CN25" s="43" t="str">
        <f t="shared" si="47"/>
        <v/>
      </c>
      <c r="CO25" s="43" t="str">
        <f t="shared" si="48"/>
        <v/>
      </c>
      <c r="CP25" s="44" t="str">
        <f t="shared" si="6"/>
        <v/>
      </c>
      <c r="CQ25" s="44" t="str">
        <f t="shared" si="49"/>
        <v/>
      </c>
      <c r="CR25" s="43" t="str">
        <f t="shared" si="7"/>
        <v/>
      </c>
      <c r="CS25" s="44">
        <v>0</v>
      </c>
      <c r="CT25" s="44">
        <v>0</v>
      </c>
      <c r="CU25" s="44" t="str">
        <f t="shared" si="50"/>
        <v/>
      </c>
      <c r="CV25" s="44" t="str">
        <f t="shared" si="51"/>
        <v/>
      </c>
      <c r="CW25" s="44" t="str">
        <f t="shared" si="52"/>
        <v/>
      </c>
      <c r="CX25" s="44" t="str">
        <f t="shared" si="53"/>
        <v/>
      </c>
      <c r="CY25" s="44" t="str">
        <f t="shared" si="54"/>
        <v/>
      </c>
      <c r="CZ25" s="44" t="str">
        <f t="shared" si="55"/>
        <v/>
      </c>
      <c r="DA25" s="49" t="str">
        <f t="shared" si="8"/>
        <v/>
      </c>
      <c r="DB25" s="44" t="str">
        <f t="shared" si="56"/>
        <v/>
      </c>
      <c r="DC25" s="44" t="str">
        <f t="shared" si="57"/>
        <v/>
      </c>
      <c r="DD25" s="44" t="str">
        <f t="shared" si="58"/>
        <v/>
      </c>
      <c r="DE25" s="44" t="str">
        <f t="shared" si="59"/>
        <v/>
      </c>
      <c r="DF25" s="44" t="str">
        <f t="shared" si="60"/>
        <v/>
      </c>
      <c r="DG25" s="44" t="str">
        <f t="shared" si="61"/>
        <v/>
      </c>
      <c r="DH25" s="44" t="str">
        <f t="shared" si="62"/>
        <v>X</v>
      </c>
      <c r="DI25" s="50" t="str">
        <f t="shared" si="63"/>
        <v/>
      </c>
      <c r="DJ25" s="50" t="str">
        <f t="shared" si="64"/>
        <v/>
      </c>
      <c r="DK25" s="50" t="str">
        <f t="shared" si="65"/>
        <v/>
      </c>
      <c r="DL25" s="50" t="str">
        <f t="shared" si="66"/>
        <v/>
      </c>
      <c r="DM25" s="51" t="str">
        <f t="shared" si="9"/>
        <v>009045001</v>
      </c>
      <c r="DN25" s="52"/>
      <c r="DO25" s="53"/>
      <c r="DP25" s="52"/>
      <c r="DQ25" s="53" t="str">
        <f t="shared" si="10"/>
        <v/>
      </c>
      <c r="DR25" s="52" t="str">
        <f t="shared" si="11"/>
        <v/>
      </c>
      <c r="DS25" s="53"/>
      <c r="DT25" s="52"/>
      <c r="DU25" s="53"/>
      <c r="DV25" s="52"/>
      <c r="DW25" s="99"/>
      <c r="DX25" s="99"/>
      <c r="EI25" s="83"/>
      <c r="EJ25" s="102"/>
      <c r="EK25" s="102"/>
      <c r="EL25" s="102"/>
      <c r="EM25" s="102"/>
      <c r="EN25" s="102"/>
      <c r="EO25" s="102"/>
      <c r="EP25" s="102"/>
      <c r="EQ25" s="102"/>
      <c r="ER25" s="102"/>
      <c r="ES25" s="102"/>
      <c r="ET25" s="102"/>
      <c r="EU25" s="102"/>
      <c r="EV25" s="102"/>
      <c r="FF25" s="235">
        <v>43126</v>
      </c>
      <c r="FL25" s="36" t="str">
        <f t="shared" si="67"/>
        <v/>
      </c>
    </row>
    <row r="26" spans="1:168" s="36" customFormat="1" ht="49.5" customHeight="1" x14ac:dyDescent="0.35">
      <c r="A26" s="67"/>
      <c r="B26" s="39"/>
      <c r="C26" s="39"/>
      <c r="D26" s="40" t="s">
        <v>1586</v>
      </c>
      <c r="E26" s="41" t="s">
        <v>4106</v>
      </c>
      <c r="F26" s="41" t="s">
        <v>4445</v>
      </c>
      <c r="G26" s="41"/>
      <c r="H26" s="41"/>
      <c r="I26" s="41" t="s">
        <v>5372</v>
      </c>
      <c r="J26" s="41" t="s">
        <v>1829</v>
      </c>
      <c r="K26" s="41"/>
      <c r="L26" s="41"/>
      <c r="M26" s="41" t="s">
        <v>2984</v>
      </c>
      <c r="N26" s="41" t="s">
        <v>2985</v>
      </c>
      <c r="O26" s="29" t="s">
        <v>4108</v>
      </c>
      <c r="P26" s="30" t="s">
        <v>4109</v>
      </c>
      <c r="Q26" s="31"/>
      <c r="R26" s="31"/>
      <c r="S26" s="32" t="s">
        <v>1586</v>
      </c>
      <c r="T26" s="33"/>
      <c r="U26" s="33" t="s">
        <v>4106</v>
      </c>
      <c r="V26" s="33" t="s">
        <v>4445</v>
      </c>
      <c r="W26" s="33"/>
      <c r="X26" s="33" t="s">
        <v>4108</v>
      </c>
      <c r="Y26" s="33" t="s">
        <v>4109</v>
      </c>
      <c r="Z26" s="33">
        <v>1</v>
      </c>
      <c r="AA26" s="34" t="s">
        <v>4110</v>
      </c>
      <c r="AB26" s="34">
        <v>111</v>
      </c>
      <c r="AC26" s="34" t="s">
        <v>4111</v>
      </c>
      <c r="AD26" s="34" t="s">
        <v>4112</v>
      </c>
      <c r="AE26" s="34" t="s">
        <v>5684</v>
      </c>
      <c r="AF26" s="34" t="s">
        <v>2998</v>
      </c>
      <c r="AG26" s="34" t="s">
        <v>2999</v>
      </c>
      <c r="AH26" s="34" t="s">
        <v>5734</v>
      </c>
      <c r="AI26" s="34" t="s">
        <v>2988</v>
      </c>
      <c r="AJ26" s="34" t="s">
        <v>4106</v>
      </c>
      <c r="AK26" s="34"/>
      <c r="AL26" s="34" t="s">
        <v>4106</v>
      </c>
      <c r="AM26" s="34"/>
      <c r="AN26" s="34">
        <v>1</v>
      </c>
      <c r="AO26" s="34" t="s">
        <v>3000</v>
      </c>
      <c r="AP26" s="34" t="s">
        <v>5691</v>
      </c>
      <c r="AQ26" s="56">
        <v>1</v>
      </c>
      <c r="AR26" s="56">
        <v>2</v>
      </c>
      <c r="AS26" s="56">
        <v>1</v>
      </c>
      <c r="AT26" s="42" t="s">
        <v>5741</v>
      </c>
      <c r="AU26" s="42" t="s">
        <v>6286</v>
      </c>
      <c r="AV26" s="42" t="s">
        <v>4105</v>
      </c>
      <c r="AW26" s="35" t="s">
        <v>2062</v>
      </c>
      <c r="AX26" s="35" t="s">
        <v>266</v>
      </c>
      <c r="AY26" s="35" t="s">
        <v>4444</v>
      </c>
      <c r="AZ26" s="43" t="str">
        <f t="shared" si="12"/>
        <v>X</v>
      </c>
      <c r="BA26" s="44"/>
      <c r="BB26" s="43" t="str">
        <f t="shared" si="13"/>
        <v/>
      </c>
      <c r="BC26" s="45" t="str">
        <f t="shared" si="14"/>
        <v/>
      </c>
      <c r="BD26" s="45" t="str">
        <f t="shared" si="15"/>
        <v/>
      </c>
      <c r="BE26" s="45" t="s">
        <v>5691</v>
      </c>
      <c r="BF26" s="45" t="str">
        <f t="shared" si="16"/>
        <v/>
      </c>
      <c r="BG26" s="45" t="str">
        <f t="shared" si="17"/>
        <v/>
      </c>
      <c r="BH26" s="12" t="str">
        <f t="shared" si="18"/>
        <v/>
      </c>
      <c r="BI26" s="43" t="str">
        <f t="shared" si="19"/>
        <v/>
      </c>
      <c r="BJ26" s="46" t="str">
        <f t="shared" si="20"/>
        <v/>
      </c>
      <c r="BK26" s="46" t="str">
        <f t="shared" si="21"/>
        <v/>
      </c>
      <c r="BL26" s="46" t="str">
        <f t="shared" si="22"/>
        <v/>
      </c>
      <c r="BM26" s="43" t="str">
        <f t="shared" si="23"/>
        <v/>
      </c>
      <c r="BN26" s="43" t="str">
        <f t="shared" si="24"/>
        <v/>
      </c>
      <c r="BO26" s="44" t="str">
        <f t="shared" si="25"/>
        <v/>
      </c>
      <c r="BP26" s="44" t="str">
        <f t="shared" si="3"/>
        <v>X</v>
      </c>
      <c r="BQ26" s="44" t="str">
        <f t="shared" si="26"/>
        <v/>
      </c>
      <c r="BR26" s="46" t="str">
        <f t="shared" si="27"/>
        <v/>
      </c>
      <c r="BS26" s="47" t="str">
        <f t="shared" si="28"/>
        <v/>
      </c>
      <c r="BT26" s="46" t="str">
        <f t="shared" si="29"/>
        <v/>
      </c>
      <c r="BU26" s="46" t="str">
        <f t="shared" si="30"/>
        <v/>
      </c>
      <c r="BV26" s="73" t="str">
        <f t="shared" si="31"/>
        <v/>
      </c>
      <c r="BW26" s="47" t="str">
        <f t="shared" si="4"/>
        <v/>
      </c>
      <c r="BX26" s="47" t="str">
        <f t="shared" si="32"/>
        <v/>
      </c>
      <c r="BY26" s="13" t="str">
        <f t="shared" si="33"/>
        <v/>
      </c>
      <c r="BZ26" s="14" t="str">
        <f t="shared" si="34"/>
        <v/>
      </c>
      <c r="CA26" s="48" t="str">
        <f t="shared" si="35"/>
        <v>X</v>
      </c>
      <c r="CB26" s="44" t="str">
        <f t="shared" si="36"/>
        <v/>
      </c>
      <c r="CC26" s="44" t="str">
        <f t="shared" si="37"/>
        <v/>
      </c>
      <c r="CD26" s="44" t="str">
        <f t="shared" si="5"/>
        <v/>
      </c>
      <c r="CE26" s="44" t="str">
        <f t="shared" si="38"/>
        <v/>
      </c>
      <c r="CF26" s="44" t="str">
        <f t="shared" si="39"/>
        <v/>
      </c>
      <c r="CG26" s="44" t="str">
        <f t="shared" si="40"/>
        <v/>
      </c>
      <c r="CH26" s="44" t="str">
        <f t="shared" si="41"/>
        <v/>
      </c>
      <c r="CI26" s="44" t="str">
        <f t="shared" si="42"/>
        <v/>
      </c>
      <c r="CJ26" s="44" t="str">
        <f t="shared" si="43"/>
        <v/>
      </c>
      <c r="CK26" s="44" t="str">
        <f t="shared" si="44"/>
        <v/>
      </c>
      <c r="CL26" s="44" t="str">
        <f t="shared" si="45"/>
        <v/>
      </c>
      <c r="CM26" s="43" t="str">
        <f t="shared" si="46"/>
        <v/>
      </c>
      <c r="CN26" s="43" t="str">
        <f t="shared" si="47"/>
        <v/>
      </c>
      <c r="CO26" s="43" t="str">
        <f t="shared" si="48"/>
        <v/>
      </c>
      <c r="CP26" s="44" t="str">
        <f t="shared" si="6"/>
        <v/>
      </c>
      <c r="CQ26" s="44" t="str">
        <f t="shared" si="49"/>
        <v/>
      </c>
      <c r="CR26" s="43" t="str">
        <f t="shared" si="7"/>
        <v/>
      </c>
      <c r="CS26" s="44">
        <v>0</v>
      </c>
      <c r="CT26" s="44">
        <v>0</v>
      </c>
      <c r="CU26" s="44" t="str">
        <f t="shared" si="50"/>
        <v/>
      </c>
      <c r="CV26" s="44" t="str">
        <f t="shared" si="51"/>
        <v/>
      </c>
      <c r="CW26" s="44" t="str">
        <f t="shared" si="52"/>
        <v/>
      </c>
      <c r="CX26" s="44" t="str">
        <f t="shared" si="53"/>
        <v/>
      </c>
      <c r="CY26" s="44" t="str">
        <f t="shared" si="54"/>
        <v/>
      </c>
      <c r="CZ26" s="44" t="str">
        <f t="shared" si="55"/>
        <v/>
      </c>
      <c r="DA26" s="49" t="str">
        <f t="shared" si="8"/>
        <v/>
      </c>
      <c r="DB26" s="44" t="str">
        <f t="shared" si="56"/>
        <v/>
      </c>
      <c r="DC26" s="44" t="str">
        <f t="shared" si="57"/>
        <v/>
      </c>
      <c r="DD26" s="44" t="str">
        <f t="shared" si="58"/>
        <v/>
      </c>
      <c r="DE26" s="44" t="str">
        <f t="shared" si="59"/>
        <v/>
      </c>
      <c r="DF26" s="44" t="str">
        <f t="shared" si="60"/>
        <v/>
      </c>
      <c r="DG26" s="44" t="str">
        <f t="shared" si="61"/>
        <v/>
      </c>
      <c r="DH26" s="44" t="str">
        <f t="shared" si="62"/>
        <v>X</v>
      </c>
      <c r="DI26" s="50" t="str">
        <f t="shared" si="63"/>
        <v/>
      </c>
      <c r="DJ26" s="50" t="str">
        <f t="shared" si="64"/>
        <v/>
      </c>
      <c r="DK26" s="50" t="str">
        <f t="shared" si="65"/>
        <v/>
      </c>
      <c r="DL26" s="50" t="str">
        <f t="shared" si="66"/>
        <v/>
      </c>
      <c r="DM26" s="51" t="str">
        <f t="shared" si="9"/>
        <v>009045001</v>
      </c>
      <c r="DN26" s="52"/>
      <c r="DO26" s="53"/>
      <c r="DP26" s="52"/>
      <c r="DQ26" s="53" t="str">
        <f t="shared" si="10"/>
        <v/>
      </c>
      <c r="DR26" s="52" t="str">
        <f t="shared" si="11"/>
        <v/>
      </c>
      <c r="DS26" s="53"/>
      <c r="DT26" s="52"/>
      <c r="DU26" s="53"/>
      <c r="DV26" s="52"/>
      <c r="DW26" s="99"/>
      <c r="DX26" s="99"/>
      <c r="EI26" s="83"/>
      <c r="EJ26" s="102"/>
      <c r="EK26" s="102"/>
      <c r="EL26" s="102"/>
      <c r="EM26" s="102"/>
      <c r="EN26" s="102"/>
      <c r="EO26" s="102"/>
      <c r="EP26" s="102"/>
      <c r="EQ26" s="102"/>
      <c r="ER26" s="102"/>
      <c r="ES26" s="102"/>
      <c r="ET26" s="102"/>
      <c r="EU26" s="102"/>
      <c r="EV26" s="102"/>
      <c r="FF26" s="235">
        <v>43126</v>
      </c>
      <c r="FL26" s="36" t="str">
        <f t="shared" si="67"/>
        <v/>
      </c>
    </row>
    <row r="27" spans="1:168" s="36" customFormat="1" ht="49.5" customHeight="1" x14ac:dyDescent="0.35">
      <c r="A27" s="67"/>
      <c r="B27" s="39" t="s">
        <v>909</v>
      </c>
      <c r="C27" s="39" t="s">
        <v>5694</v>
      </c>
      <c r="D27" s="40" t="s">
        <v>5691</v>
      </c>
      <c r="E27" s="41" t="s">
        <v>4106</v>
      </c>
      <c r="F27" s="41"/>
      <c r="G27" s="41"/>
      <c r="H27" s="41"/>
      <c r="I27" s="41" t="s">
        <v>5777</v>
      </c>
      <c r="J27" s="41" t="s">
        <v>5778</v>
      </c>
      <c r="K27" s="41"/>
      <c r="L27" s="41"/>
      <c r="M27" s="41" t="s">
        <v>2994</v>
      </c>
      <c r="N27" s="41" t="s">
        <v>2995</v>
      </c>
      <c r="O27" s="29" t="s">
        <v>4108</v>
      </c>
      <c r="P27" s="30" t="s">
        <v>4109</v>
      </c>
      <c r="Q27" s="31"/>
      <c r="R27" s="31"/>
      <c r="S27" s="32" t="s">
        <v>2996</v>
      </c>
      <c r="T27" s="33"/>
      <c r="U27" s="33" t="s">
        <v>5694</v>
      </c>
      <c r="V27" s="33" t="s">
        <v>2997</v>
      </c>
      <c r="W27" s="33" t="s">
        <v>5695</v>
      </c>
      <c r="X27" s="33" t="s">
        <v>4108</v>
      </c>
      <c r="Y27" s="33" t="s">
        <v>4109</v>
      </c>
      <c r="Z27" s="33">
        <v>1</v>
      </c>
      <c r="AA27" s="34" t="s">
        <v>4110</v>
      </c>
      <c r="AB27" s="34">
        <v>111</v>
      </c>
      <c r="AC27" s="34" t="s">
        <v>4111</v>
      </c>
      <c r="AD27" s="34" t="s">
        <v>4112</v>
      </c>
      <c r="AE27" s="34" t="s">
        <v>5684</v>
      </c>
      <c r="AF27" s="34" t="s">
        <v>2998</v>
      </c>
      <c r="AG27" s="34" t="s">
        <v>2999</v>
      </c>
      <c r="AH27" s="34" t="s">
        <v>5689</v>
      </c>
      <c r="AI27" s="34" t="s">
        <v>5690</v>
      </c>
      <c r="AJ27" s="34" t="s">
        <v>4106</v>
      </c>
      <c r="AK27" s="34"/>
      <c r="AL27" s="34" t="s">
        <v>5696</v>
      </c>
      <c r="AM27" s="34" t="s">
        <v>5697</v>
      </c>
      <c r="AN27" s="34">
        <v>1</v>
      </c>
      <c r="AO27" s="34" t="s">
        <v>3000</v>
      </c>
      <c r="AP27" s="34" t="s">
        <v>5691</v>
      </c>
      <c r="AQ27" s="56">
        <v>1</v>
      </c>
      <c r="AR27" s="56">
        <v>2</v>
      </c>
      <c r="AS27" s="56">
        <v>1</v>
      </c>
      <c r="AT27" s="42" t="s">
        <v>5741</v>
      </c>
      <c r="AU27" s="42" t="s">
        <v>6286</v>
      </c>
      <c r="AV27" s="42" t="s">
        <v>4105</v>
      </c>
      <c r="AW27" s="35" t="s">
        <v>2062</v>
      </c>
      <c r="AX27" s="35" t="s">
        <v>266</v>
      </c>
      <c r="AY27" s="35" t="s">
        <v>4444</v>
      </c>
      <c r="AZ27" s="43" t="str">
        <f t="shared" si="12"/>
        <v>X</v>
      </c>
      <c r="BA27" s="44"/>
      <c r="BB27" s="43" t="str">
        <f t="shared" si="13"/>
        <v/>
      </c>
      <c r="BC27" s="45" t="str">
        <f t="shared" si="14"/>
        <v/>
      </c>
      <c r="BD27" s="45" t="str">
        <f t="shared" si="15"/>
        <v/>
      </c>
      <c r="BE27" s="45" t="s">
        <v>5691</v>
      </c>
      <c r="BF27" s="45" t="str">
        <f t="shared" si="16"/>
        <v/>
      </c>
      <c r="BG27" s="45" t="str">
        <f t="shared" si="17"/>
        <v/>
      </c>
      <c r="BH27" s="12" t="str">
        <f t="shared" si="18"/>
        <v/>
      </c>
      <c r="BI27" s="43" t="str">
        <f t="shared" si="19"/>
        <v/>
      </c>
      <c r="BJ27" s="46" t="str">
        <f t="shared" si="20"/>
        <v/>
      </c>
      <c r="BK27" s="46" t="str">
        <f t="shared" si="21"/>
        <v/>
      </c>
      <c r="BL27" s="46" t="str">
        <f t="shared" si="22"/>
        <v/>
      </c>
      <c r="BM27" s="43" t="str">
        <f t="shared" si="23"/>
        <v/>
      </c>
      <c r="BN27" s="43" t="str">
        <f t="shared" si="24"/>
        <v/>
      </c>
      <c r="BO27" s="44" t="str">
        <f t="shared" si="25"/>
        <v/>
      </c>
      <c r="BP27" s="44" t="str">
        <f t="shared" si="3"/>
        <v>X</v>
      </c>
      <c r="BQ27" s="44" t="str">
        <f t="shared" si="26"/>
        <v/>
      </c>
      <c r="BR27" s="46" t="str">
        <f t="shared" si="27"/>
        <v/>
      </c>
      <c r="BS27" s="47" t="str">
        <f t="shared" si="28"/>
        <v/>
      </c>
      <c r="BT27" s="46" t="str">
        <f t="shared" si="29"/>
        <v/>
      </c>
      <c r="BU27" s="46" t="str">
        <f t="shared" si="30"/>
        <v/>
      </c>
      <c r="BV27" s="73" t="str">
        <f t="shared" si="31"/>
        <v/>
      </c>
      <c r="BW27" s="47" t="str">
        <f t="shared" si="4"/>
        <v/>
      </c>
      <c r="BX27" s="47" t="str">
        <f t="shared" si="32"/>
        <v/>
      </c>
      <c r="BY27" s="13" t="str">
        <f t="shared" si="33"/>
        <v/>
      </c>
      <c r="BZ27" s="14" t="str">
        <f t="shared" si="34"/>
        <v/>
      </c>
      <c r="CA27" s="48" t="str">
        <f t="shared" si="35"/>
        <v>X</v>
      </c>
      <c r="CB27" s="44" t="str">
        <f t="shared" si="36"/>
        <v/>
      </c>
      <c r="CC27" s="44" t="str">
        <f t="shared" si="37"/>
        <v/>
      </c>
      <c r="CD27" s="44" t="str">
        <f t="shared" si="5"/>
        <v/>
      </c>
      <c r="CE27" s="44" t="str">
        <f t="shared" si="38"/>
        <v/>
      </c>
      <c r="CF27" s="44" t="str">
        <f t="shared" si="39"/>
        <v/>
      </c>
      <c r="CG27" s="44" t="str">
        <f t="shared" si="40"/>
        <v/>
      </c>
      <c r="CH27" s="44" t="str">
        <f t="shared" si="41"/>
        <v/>
      </c>
      <c r="CI27" s="44" t="str">
        <f t="shared" si="42"/>
        <v/>
      </c>
      <c r="CJ27" s="44" t="str">
        <f t="shared" si="43"/>
        <v/>
      </c>
      <c r="CK27" s="44" t="str">
        <f t="shared" si="44"/>
        <v/>
      </c>
      <c r="CL27" s="44" t="str">
        <f t="shared" si="45"/>
        <v/>
      </c>
      <c r="CM27" s="43" t="str">
        <f t="shared" si="46"/>
        <v/>
      </c>
      <c r="CN27" s="43" t="str">
        <f t="shared" si="47"/>
        <v/>
      </c>
      <c r="CO27" s="43" t="str">
        <f t="shared" si="48"/>
        <v/>
      </c>
      <c r="CP27" s="44" t="str">
        <f t="shared" si="6"/>
        <v/>
      </c>
      <c r="CQ27" s="44" t="str">
        <f t="shared" si="49"/>
        <v/>
      </c>
      <c r="CR27" s="43" t="str">
        <f t="shared" si="7"/>
        <v/>
      </c>
      <c r="CS27" s="44">
        <v>0</v>
      </c>
      <c r="CT27" s="44">
        <v>0</v>
      </c>
      <c r="CU27" s="44" t="str">
        <f t="shared" si="50"/>
        <v/>
      </c>
      <c r="CV27" s="44" t="str">
        <f t="shared" si="51"/>
        <v/>
      </c>
      <c r="CW27" s="44" t="str">
        <f t="shared" si="52"/>
        <v/>
      </c>
      <c r="CX27" s="44" t="str">
        <f t="shared" si="53"/>
        <v/>
      </c>
      <c r="CY27" s="44" t="str">
        <f t="shared" si="54"/>
        <v/>
      </c>
      <c r="CZ27" s="44" t="str">
        <f t="shared" si="55"/>
        <v/>
      </c>
      <c r="DA27" s="49" t="str">
        <f t="shared" si="8"/>
        <v/>
      </c>
      <c r="DB27" s="44" t="str">
        <f t="shared" si="56"/>
        <v/>
      </c>
      <c r="DC27" s="44" t="str">
        <f t="shared" si="57"/>
        <v/>
      </c>
      <c r="DD27" s="44" t="str">
        <f t="shared" si="58"/>
        <v/>
      </c>
      <c r="DE27" s="44" t="str">
        <f t="shared" si="59"/>
        <v/>
      </c>
      <c r="DF27" s="44" t="str">
        <f t="shared" si="60"/>
        <v/>
      </c>
      <c r="DG27" s="44" t="str">
        <f t="shared" si="61"/>
        <v/>
      </c>
      <c r="DH27" s="44" t="str">
        <f t="shared" si="62"/>
        <v>X</v>
      </c>
      <c r="DI27" s="50" t="str">
        <f t="shared" si="63"/>
        <v/>
      </c>
      <c r="DJ27" s="50" t="str">
        <f t="shared" si="64"/>
        <v/>
      </c>
      <c r="DK27" s="50" t="str">
        <f t="shared" si="65"/>
        <v/>
      </c>
      <c r="DL27" s="50" t="str">
        <f t="shared" si="66"/>
        <v/>
      </c>
      <c r="DM27" s="51" t="str">
        <f t="shared" si="9"/>
        <v>009045001</v>
      </c>
      <c r="DN27" s="52"/>
      <c r="DO27" s="53" t="s">
        <v>5255</v>
      </c>
      <c r="DP27" s="52"/>
      <c r="DQ27" s="53" t="str">
        <f t="shared" si="10"/>
        <v/>
      </c>
      <c r="DR27" s="52" t="str">
        <f t="shared" si="11"/>
        <v/>
      </c>
      <c r="DS27" s="53"/>
      <c r="DT27" s="52"/>
      <c r="DU27" s="53"/>
      <c r="DV27" s="52"/>
      <c r="DW27" s="99"/>
      <c r="DX27" s="99"/>
      <c r="EI27" s="83"/>
      <c r="EJ27" s="102"/>
      <c r="EK27" s="102"/>
      <c r="EL27" s="102"/>
      <c r="EM27" s="102"/>
      <c r="EN27" s="102"/>
      <c r="EO27" s="102"/>
      <c r="EP27" s="102"/>
      <c r="EQ27" s="102"/>
      <c r="ER27" s="102"/>
      <c r="ES27" s="102"/>
      <c r="ET27" s="102"/>
      <c r="EU27" s="102"/>
      <c r="EV27" s="102"/>
      <c r="FL27" s="36" t="str">
        <f t="shared" si="67"/>
        <v/>
      </c>
    </row>
    <row r="28" spans="1:168" s="36" customFormat="1" ht="49.5" customHeight="1" x14ac:dyDescent="0.35">
      <c r="A28" s="67"/>
      <c r="B28" s="39" t="s">
        <v>909</v>
      </c>
      <c r="C28" s="39" t="s">
        <v>4106</v>
      </c>
      <c r="D28" s="40" t="s">
        <v>5691</v>
      </c>
      <c r="E28" s="41" t="s">
        <v>5691</v>
      </c>
      <c r="F28" s="41"/>
      <c r="G28" s="41"/>
      <c r="H28" s="41"/>
      <c r="I28" s="41" t="s">
        <v>5777</v>
      </c>
      <c r="J28" s="41" t="s">
        <v>5778</v>
      </c>
      <c r="K28" s="41"/>
      <c r="L28" s="41"/>
      <c r="M28" s="41" t="s">
        <v>2994</v>
      </c>
      <c r="N28" s="41" t="s">
        <v>2995</v>
      </c>
      <c r="O28" s="29" t="s">
        <v>4108</v>
      </c>
      <c r="P28" s="30" t="s">
        <v>4109</v>
      </c>
      <c r="Q28" s="31"/>
      <c r="R28" s="31"/>
      <c r="S28" s="32" t="s">
        <v>2996</v>
      </c>
      <c r="T28" s="33"/>
      <c r="U28" s="33" t="s">
        <v>4106</v>
      </c>
      <c r="V28" s="33" t="s">
        <v>2997</v>
      </c>
      <c r="W28" s="33"/>
      <c r="X28" s="33" t="s">
        <v>4108</v>
      </c>
      <c r="Y28" s="33" t="s">
        <v>4109</v>
      </c>
      <c r="Z28" s="33">
        <v>1</v>
      </c>
      <c r="AA28" s="34" t="s">
        <v>4110</v>
      </c>
      <c r="AB28" s="34">
        <v>111</v>
      </c>
      <c r="AC28" s="34" t="s">
        <v>4111</v>
      </c>
      <c r="AD28" s="34" t="s">
        <v>4112</v>
      </c>
      <c r="AE28" s="34" t="s">
        <v>5684</v>
      </c>
      <c r="AF28" s="34" t="s">
        <v>2998</v>
      </c>
      <c r="AG28" s="34" t="s">
        <v>2999</v>
      </c>
      <c r="AH28" s="34" t="s">
        <v>5689</v>
      </c>
      <c r="AI28" s="34" t="s">
        <v>5690</v>
      </c>
      <c r="AJ28" s="34" t="s">
        <v>4106</v>
      </c>
      <c r="AK28" s="34"/>
      <c r="AL28" s="34" t="s">
        <v>4106</v>
      </c>
      <c r="AM28" s="34"/>
      <c r="AN28" s="34">
        <v>1</v>
      </c>
      <c r="AO28" s="34" t="s">
        <v>3000</v>
      </c>
      <c r="AP28" s="34" t="s">
        <v>5691</v>
      </c>
      <c r="AQ28" s="56">
        <v>1</v>
      </c>
      <c r="AR28" s="56">
        <v>2</v>
      </c>
      <c r="AS28" s="56">
        <v>1</v>
      </c>
      <c r="AT28" s="42" t="s">
        <v>5741</v>
      </c>
      <c r="AU28" s="42" t="s">
        <v>6286</v>
      </c>
      <c r="AV28" s="42" t="s">
        <v>4105</v>
      </c>
      <c r="AW28" s="35" t="s">
        <v>2062</v>
      </c>
      <c r="AX28" s="35" t="s">
        <v>266</v>
      </c>
      <c r="AY28" s="35" t="s">
        <v>4444</v>
      </c>
      <c r="AZ28" s="43" t="str">
        <f t="shared" si="12"/>
        <v>X</v>
      </c>
      <c r="BA28" s="44"/>
      <c r="BB28" s="43" t="str">
        <f t="shared" si="13"/>
        <v/>
      </c>
      <c r="BC28" s="45" t="str">
        <f t="shared" si="14"/>
        <v/>
      </c>
      <c r="BD28" s="45" t="str">
        <f t="shared" si="15"/>
        <v/>
      </c>
      <c r="BE28" s="45" t="s">
        <v>5691</v>
      </c>
      <c r="BF28" s="45" t="str">
        <f t="shared" si="16"/>
        <v/>
      </c>
      <c r="BG28" s="45" t="str">
        <f t="shared" si="17"/>
        <v/>
      </c>
      <c r="BH28" s="12" t="str">
        <f t="shared" si="18"/>
        <v/>
      </c>
      <c r="BI28" s="43" t="str">
        <f t="shared" si="19"/>
        <v/>
      </c>
      <c r="BJ28" s="46" t="str">
        <f t="shared" si="20"/>
        <v/>
      </c>
      <c r="BK28" s="46" t="str">
        <f t="shared" si="21"/>
        <v/>
      </c>
      <c r="BL28" s="46" t="str">
        <f t="shared" si="22"/>
        <v/>
      </c>
      <c r="BM28" s="43" t="str">
        <f t="shared" si="23"/>
        <v/>
      </c>
      <c r="BN28" s="43" t="str">
        <f t="shared" si="24"/>
        <v/>
      </c>
      <c r="BO28" s="44" t="str">
        <f t="shared" si="25"/>
        <v/>
      </c>
      <c r="BP28" s="44" t="str">
        <f t="shared" si="3"/>
        <v>X</v>
      </c>
      <c r="BQ28" s="44" t="str">
        <f t="shared" si="26"/>
        <v/>
      </c>
      <c r="BR28" s="46" t="str">
        <f t="shared" si="27"/>
        <v/>
      </c>
      <c r="BS28" s="47" t="str">
        <f t="shared" si="28"/>
        <v/>
      </c>
      <c r="BT28" s="46" t="str">
        <f t="shared" si="29"/>
        <v/>
      </c>
      <c r="BU28" s="46" t="str">
        <f t="shared" si="30"/>
        <v/>
      </c>
      <c r="BV28" s="73" t="str">
        <f t="shared" si="31"/>
        <v/>
      </c>
      <c r="BW28" s="47" t="str">
        <f t="shared" si="4"/>
        <v/>
      </c>
      <c r="BX28" s="47" t="str">
        <f t="shared" si="32"/>
        <v/>
      </c>
      <c r="BY28" s="13" t="str">
        <f t="shared" si="33"/>
        <v/>
      </c>
      <c r="BZ28" s="14" t="str">
        <f t="shared" si="34"/>
        <v/>
      </c>
      <c r="CA28" s="48" t="str">
        <f t="shared" si="35"/>
        <v>X</v>
      </c>
      <c r="CB28" s="44" t="str">
        <f t="shared" si="36"/>
        <v/>
      </c>
      <c r="CC28" s="44" t="str">
        <f t="shared" si="37"/>
        <v/>
      </c>
      <c r="CD28" s="44" t="str">
        <f t="shared" si="5"/>
        <v/>
      </c>
      <c r="CE28" s="44" t="str">
        <f t="shared" si="38"/>
        <v/>
      </c>
      <c r="CF28" s="44" t="str">
        <f t="shared" si="39"/>
        <v/>
      </c>
      <c r="CG28" s="44" t="str">
        <f t="shared" si="40"/>
        <v/>
      </c>
      <c r="CH28" s="44" t="str">
        <f t="shared" si="41"/>
        <v/>
      </c>
      <c r="CI28" s="44" t="str">
        <f t="shared" si="42"/>
        <v/>
      </c>
      <c r="CJ28" s="44" t="str">
        <f t="shared" si="43"/>
        <v/>
      </c>
      <c r="CK28" s="44" t="str">
        <f t="shared" si="44"/>
        <v/>
      </c>
      <c r="CL28" s="44" t="str">
        <f t="shared" si="45"/>
        <v/>
      </c>
      <c r="CM28" s="43" t="str">
        <f t="shared" si="46"/>
        <v/>
      </c>
      <c r="CN28" s="43" t="str">
        <f t="shared" si="47"/>
        <v/>
      </c>
      <c r="CO28" s="43" t="str">
        <f t="shared" si="48"/>
        <v/>
      </c>
      <c r="CP28" s="44" t="str">
        <f t="shared" si="6"/>
        <v/>
      </c>
      <c r="CQ28" s="44" t="str">
        <f t="shared" si="49"/>
        <v/>
      </c>
      <c r="CR28" s="43" t="str">
        <f t="shared" si="7"/>
        <v/>
      </c>
      <c r="CS28" s="44">
        <v>0</v>
      </c>
      <c r="CT28" s="44">
        <v>0</v>
      </c>
      <c r="CU28" s="44" t="str">
        <f t="shared" si="50"/>
        <v/>
      </c>
      <c r="CV28" s="44" t="str">
        <f t="shared" si="51"/>
        <v/>
      </c>
      <c r="CW28" s="44" t="str">
        <f t="shared" si="52"/>
        <v/>
      </c>
      <c r="CX28" s="44" t="str">
        <f t="shared" si="53"/>
        <v/>
      </c>
      <c r="CY28" s="44" t="str">
        <f t="shared" si="54"/>
        <v/>
      </c>
      <c r="CZ28" s="44" t="str">
        <f t="shared" si="55"/>
        <v/>
      </c>
      <c r="DA28" s="49" t="str">
        <f t="shared" si="8"/>
        <v/>
      </c>
      <c r="DB28" s="44" t="str">
        <f t="shared" si="56"/>
        <v/>
      </c>
      <c r="DC28" s="44" t="str">
        <f t="shared" si="57"/>
        <v/>
      </c>
      <c r="DD28" s="44" t="str">
        <f t="shared" si="58"/>
        <v/>
      </c>
      <c r="DE28" s="44" t="str">
        <f t="shared" si="59"/>
        <v/>
      </c>
      <c r="DF28" s="44" t="str">
        <f t="shared" si="60"/>
        <v/>
      </c>
      <c r="DG28" s="44" t="str">
        <f t="shared" si="61"/>
        <v/>
      </c>
      <c r="DH28" s="44" t="str">
        <f t="shared" si="62"/>
        <v>X</v>
      </c>
      <c r="DI28" s="50" t="str">
        <f t="shared" si="63"/>
        <v/>
      </c>
      <c r="DJ28" s="50" t="str">
        <f t="shared" si="64"/>
        <v/>
      </c>
      <c r="DK28" s="50" t="str">
        <f t="shared" si="65"/>
        <v/>
      </c>
      <c r="DL28" s="50" t="str">
        <f t="shared" si="66"/>
        <v/>
      </c>
      <c r="DM28" s="51" t="str">
        <f t="shared" si="9"/>
        <v>009045001</v>
      </c>
      <c r="DN28" s="52"/>
      <c r="DO28" s="53" t="s">
        <v>5255</v>
      </c>
      <c r="DP28" s="52"/>
      <c r="DQ28" s="53" t="str">
        <f t="shared" si="10"/>
        <v/>
      </c>
      <c r="DR28" s="52" t="str">
        <f t="shared" si="11"/>
        <v/>
      </c>
      <c r="DS28" s="53"/>
      <c r="DT28" s="52"/>
      <c r="DU28" s="53"/>
      <c r="DV28" s="52"/>
      <c r="DW28" s="99"/>
      <c r="DX28" s="99"/>
      <c r="EI28" s="83"/>
      <c r="EJ28" s="102"/>
      <c r="EK28" s="102"/>
      <c r="EL28" s="102"/>
      <c r="EM28" s="102"/>
      <c r="EN28" s="102"/>
      <c r="EO28" s="102"/>
      <c r="EP28" s="102"/>
      <c r="EQ28" s="102"/>
      <c r="ER28" s="102"/>
      <c r="ES28" s="102"/>
      <c r="ET28" s="102"/>
      <c r="EU28" s="102"/>
      <c r="EV28" s="102"/>
      <c r="FL28" s="36" t="str">
        <f t="shared" si="67"/>
        <v/>
      </c>
    </row>
    <row r="29" spans="1:168" s="36" customFormat="1" ht="49.5" customHeight="1" x14ac:dyDescent="0.35">
      <c r="A29" s="67"/>
      <c r="B29" s="39" t="s">
        <v>4900</v>
      </c>
      <c r="C29" s="39" t="s">
        <v>4106</v>
      </c>
      <c r="D29" s="40" t="s">
        <v>5691</v>
      </c>
      <c r="E29" s="41" t="s">
        <v>5691</v>
      </c>
      <c r="F29" s="41"/>
      <c r="G29" s="41"/>
      <c r="H29" s="41"/>
      <c r="I29" s="41" t="s">
        <v>5777</v>
      </c>
      <c r="J29" s="41" t="s">
        <v>5778</v>
      </c>
      <c r="K29" s="41"/>
      <c r="L29" s="41"/>
      <c r="M29" s="41" t="s">
        <v>2994</v>
      </c>
      <c r="N29" s="41" t="s">
        <v>2995</v>
      </c>
      <c r="O29" s="29" t="s">
        <v>4108</v>
      </c>
      <c r="P29" s="30" t="s">
        <v>4109</v>
      </c>
      <c r="Q29" s="31"/>
      <c r="R29" s="31"/>
      <c r="S29" s="32" t="s">
        <v>2996</v>
      </c>
      <c r="T29" s="33"/>
      <c r="U29" s="33" t="s">
        <v>5689</v>
      </c>
      <c r="V29" s="33" t="s">
        <v>2997</v>
      </c>
      <c r="W29" s="33" t="s">
        <v>3001</v>
      </c>
      <c r="X29" s="33" t="s">
        <v>4108</v>
      </c>
      <c r="Y29" s="33" t="s">
        <v>4109</v>
      </c>
      <c r="Z29" s="33">
        <v>1</v>
      </c>
      <c r="AA29" s="34" t="s">
        <v>4110</v>
      </c>
      <c r="AB29" s="34">
        <v>111</v>
      </c>
      <c r="AC29" s="34" t="s">
        <v>4111</v>
      </c>
      <c r="AD29" s="34" t="s">
        <v>4112</v>
      </c>
      <c r="AE29" s="34" t="s">
        <v>5684</v>
      </c>
      <c r="AF29" s="34" t="s">
        <v>2998</v>
      </c>
      <c r="AG29" s="34" t="s">
        <v>2999</v>
      </c>
      <c r="AH29" s="34" t="s">
        <v>5689</v>
      </c>
      <c r="AI29" s="34" t="s">
        <v>5690</v>
      </c>
      <c r="AJ29" s="34" t="s">
        <v>4106</v>
      </c>
      <c r="AK29" s="34"/>
      <c r="AL29" s="34" t="s">
        <v>2970</v>
      </c>
      <c r="AM29" s="34" t="s">
        <v>3001</v>
      </c>
      <c r="AN29" s="34">
        <v>1</v>
      </c>
      <c r="AO29" s="34" t="s">
        <v>3000</v>
      </c>
      <c r="AP29" s="34" t="s">
        <v>5691</v>
      </c>
      <c r="AQ29" s="56">
        <v>1</v>
      </c>
      <c r="AR29" s="56">
        <v>2</v>
      </c>
      <c r="AS29" s="56">
        <v>1</v>
      </c>
      <c r="AT29" s="42" t="s">
        <v>5741</v>
      </c>
      <c r="AU29" s="42" t="s">
        <v>6286</v>
      </c>
      <c r="AV29" s="42" t="s">
        <v>4105</v>
      </c>
      <c r="AW29" s="35" t="s">
        <v>2062</v>
      </c>
      <c r="AX29" s="35" t="s">
        <v>266</v>
      </c>
      <c r="AY29" s="35" t="s">
        <v>4444</v>
      </c>
      <c r="AZ29" s="43" t="str">
        <f t="shared" si="12"/>
        <v>X</v>
      </c>
      <c r="BA29" s="44"/>
      <c r="BB29" s="43" t="str">
        <f t="shared" si="13"/>
        <v/>
      </c>
      <c r="BC29" s="45" t="str">
        <f t="shared" si="14"/>
        <v/>
      </c>
      <c r="BD29" s="45" t="str">
        <f t="shared" si="15"/>
        <v/>
      </c>
      <c r="BE29" s="45" t="s">
        <v>5691</v>
      </c>
      <c r="BF29" s="45" t="str">
        <f t="shared" si="16"/>
        <v/>
      </c>
      <c r="BG29" s="45" t="str">
        <f t="shared" si="17"/>
        <v/>
      </c>
      <c r="BH29" s="12" t="str">
        <f t="shared" si="18"/>
        <v/>
      </c>
      <c r="BI29" s="43" t="str">
        <f t="shared" si="19"/>
        <v/>
      </c>
      <c r="BJ29" s="46" t="str">
        <f t="shared" si="20"/>
        <v/>
      </c>
      <c r="BK29" s="46" t="str">
        <f t="shared" si="21"/>
        <v/>
      </c>
      <c r="BL29" s="46" t="str">
        <f t="shared" si="22"/>
        <v/>
      </c>
      <c r="BM29" s="43" t="str">
        <f t="shared" si="23"/>
        <v/>
      </c>
      <c r="BN29" s="43" t="str">
        <f t="shared" si="24"/>
        <v/>
      </c>
      <c r="BO29" s="44" t="str">
        <f t="shared" si="25"/>
        <v/>
      </c>
      <c r="BP29" s="44" t="str">
        <f t="shared" si="3"/>
        <v>X</v>
      </c>
      <c r="BQ29" s="44" t="str">
        <f t="shared" si="26"/>
        <v/>
      </c>
      <c r="BR29" s="46" t="str">
        <f t="shared" si="27"/>
        <v/>
      </c>
      <c r="BS29" s="47" t="str">
        <f t="shared" si="28"/>
        <v/>
      </c>
      <c r="BT29" s="46" t="str">
        <f t="shared" si="29"/>
        <v/>
      </c>
      <c r="BU29" s="46" t="str">
        <f t="shared" si="30"/>
        <v/>
      </c>
      <c r="BV29" s="73" t="str">
        <f t="shared" si="31"/>
        <v/>
      </c>
      <c r="BW29" s="47" t="str">
        <f t="shared" si="4"/>
        <v/>
      </c>
      <c r="BX29" s="47" t="str">
        <f t="shared" si="32"/>
        <v/>
      </c>
      <c r="BY29" s="13" t="str">
        <f t="shared" si="33"/>
        <v/>
      </c>
      <c r="BZ29" s="14" t="str">
        <f t="shared" si="34"/>
        <v/>
      </c>
      <c r="CA29" s="48" t="str">
        <f t="shared" si="35"/>
        <v>X</v>
      </c>
      <c r="CB29" s="44" t="str">
        <f t="shared" si="36"/>
        <v/>
      </c>
      <c r="CC29" s="44" t="str">
        <f t="shared" si="37"/>
        <v/>
      </c>
      <c r="CD29" s="44" t="str">
        <f t="shared" si="5"/>
        <v/>
      </c>
      <c r="CE29" s="44" t="str">
        <f t="shared" si="38"/>
        <v/>
      </c>
      <c r="CF29" s="44" t="str">
        <f t="shared" si="39"/>
        <v/>
      </c>
      <c r="CG29" s="44" t="str">
        <f t="shared" si="40"/>
        <v/>
      </c>
      <c r="CH29" s="44" t="str">
        <f t="shared" si="41"/>
        <v/>
      </c>
      <c r="CI29" s="44" t="str">
        <f t="shared" si="42"/>
        <v/>
      </c>
      <c r="CJ29" s="44" t="str">
        <f t="shared" si="43"/>
        <v/>
      </c>
      <c r="CK29" s="44" t="str">
        <f t="shared" si="44"/>
        <v/>
      </c>
      <c r="CL29" s="44" t="str">
        <f t="shared" si="45"/>
        <v/>
      </c>
      <c r="CM29" s="43" t="str">
        <f t="shared" si="46"/>
        <v/>
      </c>
      <c r="CN29" s="43" t="str">
        <f t="shared" si="47"/>
        <v/>
      </c>
      <c r="CO29" s="43" t="str">
        <f t="shared" si="48"/>
        <v/>
      </c>
      <c r="CP29" s="44" t="str">
        <f t="shared" si="6"/>
        <v/>
      </c>
      <c r="CQ29" s="44" t="str">
        <f t="shared" si="49"/>
        <v/>
      </c>
      <c r="CR29" s="43" t="str">
        <f t="shared" si="7"/>
        <v/>
      </c>
      <c r="CS29" s="44">
        <v>0</v>
      </c>
      <c r="CT29" s="44">
        <v>0</v>
      </c>
      <c r="CU29" s="44" t="str">
        <f t="shared" si="50"/>
        <v/>
      </c>
      <c r="CV29" s="44" t="str">
        <f t="shared" si="51"/>
        <v/>
      </c>
      <c r="CW29" s="44" t="str">
        <f t="shared" si="52"/>
        <v/>
      </c>
      <c r="CX29" s="44" t="str">
        <f t="shared" si="53"/>
        <v/>
      </c>
      <c r="CY29" s="44" t="str">
        <f t="shared" si="54"/>
        <v/>
      </c>
      <c r="CZ29" s="44" t="str">
        <f t="shared" si="55"/>
        <v/>
      </c>
      <c r="DA29" s="49" t="str">
        <f t="shared" si="8"/>
        <v/>
      </c>
      <c r="DB29" s="44" t="str">
        <f t="shared" si="56"/>
        <v/>
      </c>
      <c r="DC29" s="44" t="str">
        <f t="shared" si="57"/>
        <v/>
      </c>
      <c r="DD29" s="44" t="str">
        <f t="shared" si="58"/>
        <v/>
      </c>
      <c r="DE29" s="44" t="str">
        <f t="shared" si="59"/>
        <v/>
      </c>
      <c r="DF29" s="44" t="str">
        <f t="shared" si="60"/>
        <v/>
      </c>
      <c r="DG29" s="44" t="str">
        <f t="shared" si="61"/>
        <v/>
      </c>
      <c r="DH29" s="44" t="str">
        <f t="shared" si="62"/>
        <v>X</v>
      </c>
      <c r="DI29" s="50" t="str">
        <f t="shared" si="63"/>
        <v/>
      </c>
      <c r="DJ29" s="50" t="str">
        <f t="shared" si="64"/>
        <v/>
      </c>
      <c r="DK29" s="50" t="str">
        <f t="shared" si="65"/>
        <v/>
      </c>
      <c r="DL29" s="50" t="str">
        <f t="shared" si="66"/>
        <v/>
      </c>
      <c r="DM29" s="51" t="str">
        <f t="shared" si="9"/>
        <v>009045001</v>
      </c>
      <c r="DN29" s="52"/>
      <c r="DO29" s="53" t="s">
        <v>5255</v>
      </c>
      <c r="DP29" s="52"/>
      <c r="DQ29" s="53" t="str">
        <f t="shared" si="10"/>
        <v/>
      </c>
      <c r="DR29" s="52" t="str">
        <f t="shared" si="11"/>
        <v/>
      </c>
      <c r="DS29" s="53"/>
      <c r="DT29" s="52"/>
      <c r="DU29" s="53"/>
      <c r="DV29" s="52"/>
      <c r="DW29" s="99"/>
      <c r="DX29" s="99"/>
      <c r="EI29" s="83"/>
      <c r="EJ29" s="102"/>
      <c r="EK29" s="102"/>
      <c r="EL29" s="102"/>
      <c r="EM29" s="102"/>
      <c r="EN29" s="102"/>
      <c r="EO29" s="102"/>
      <c r="EP29" s="102"/>
      <c r="EQ29" s="102"/>
      <c r="ER29" s="102"/>
      <c r="ES29" s="102"/>
      <c r="ET29" s="102"/>
      <c r="EU29" s="102"/>
      <c r="EV29" s="102"/>
      <c r="FL29" s="36" t="str">
        <f t="shared" si="67"/>
        <v/>
      </c>
    </row>
    <row r="30" spans="1:168" s="36" customFormat="1" ht="49.5" customHeight="1" x14ac:dyDescent="0.35">
      <c r="A30" s="67"/>
      <c r="B30" s="39" t="s">
        <v>4900</v>
      </c>
      <c r="C30" s="39" t="s">
        <v>5694</v>
      </c>
      <c r="D30" s="40" t="s">
        <v>5691</v>
      </c>
      <c r="E30" s="41" t="s">
        <v>5691</v>
      </c>
      <c r="F30" s="41"/>
      <c r="G30" s="41"/>
      <c r="H30" s="41"/>
      <c r="I30" s="41" t="s">
        <v>5777</v>
      </c>
      <c r="J30" s="41" t="s">
        <v>5778</v>
      </c>
      <c r="K30" s="41"/>
      <c r="L30" s="41"/>
      <c r="M30" s="41" t="s">
        <v>2994</v>
      </c>
      <c r="N30" s="41" t="s">
        <v>2995</v>
      </c>
      <c r="O30" s="29" t="s">
        <v>4108</v>
      </c>
      <c r="P30" s="30" t="s">
        <v>4109</v>
      </c>
      <c r="Q30" s="31"/>
      <c r="R30" s="31"/>
      <c r="S30" s="32" t="s">
        <v>2996</v>
      </c>
      <c r="T30" s="33"/>
      <c r="U30" s="33" t="s">
        <v>730</v>
      </c>
      <c r="V30" s="33" t="s">
        <v>2997</v>
      </c>
      <c r="W30" s="33" t="s">
        <v>1410</v>
      </c>
      <c r="X30" s="33" t="s">
        <v>4108</v>
      </c>
      <c r="Y30" s="33" t="s">
        <v>4109</v>
      </c>
      <c r="Z30" s="33"/>
      <c r="AA30" s="34" t="s">
        <v>4110</v>
      </c>
      <c r="AB30" s="34">
        <v>111</v>
      </c>
      <c r="AC30" s="34" t="s">
        <v>4111</v>
      </c>
      <c r="AD30" s="34" t="s">
        <v>4112</v>
      </c>
      <c r="AE30" s="34" t="s">
        <v>5684</v>
      </c>
      <c r="AF30" s="34" t="s">
        <v>2998</v>
      </c>
      <c r="AG30" s="34" t="s">
        <v>2999</v>
      </c>
      <c r="AH30" s="34" t="s">
        <v>5689</v>
      </c>
      <c r="AI30" s="34" t="s">
        <v>5690</v>
      </c>
      <c r="AJ30" s="34" t="s">
        <v>4106</v>
      </c>
      <c r="AK30" s="34"/>
      <c r="AL30" s="34" t="s">
        <v>2119</v>
      </c>
      <c r="AM30" s="34" t="s">
        <v>7626</v>
      </c>
      <c r="AN30" s="34">
        <v>1</v>
      </c>
      <c r="AO30" s="34" t="s">
        <v>3000</v>
      </c>
      <c r="AP30" s="34" t="s">
        <v>5691</v>
      </c>
      <c r="AQ30" s="56">
        <v>1</v>
      </c>
      <c r="AR30" s="56">
        <v>2</v>
      </c>
      <c r="AS30" s="56">
        <v>1</v>
      </c>
      <c r="AT30" s="42" t="s">
        <v>5741</v>
      </c>
      <c r="AU30" s="42" t="s">
        <v>6286</v>
      </c>
      <c r="AV30" s="42" t="s">
        <v>4105</v>
      </c>
      <c r="AW30" s="35" t="s">
        <v>2062</v>
      </c>
      <c r="AX30" s="35" t="s">
        <v>266</v>
      </c>
      <c r="AY30" s="35" t="s">
        <v>4444</v>
      </c>
      <c r="AZ30" s="43" t="str">
        <f t="shared" si="12"/>
        <v>X</v>
      </c>
      <c r="BA30" s="44"/>
      <c r="BB30" s="43" t="str">
        <f t="shared" si="13"/>
        <v/>
      </c>
      <c r="BC30" s="45" t="str">
        <f t="shared" si="14"/>
        <v/>
      </c>
      <c r="BD30" s="45" t="str">
        <f t="shared" si="15"/>
        <v/>
      </c>
      <c r="BE30" s="45" t="s">
        <v>5691</v>
      </c>
      <c r="BF30" s="45" t="str">
        <f t="shared" si="16"/>
        <v/>
      </c>
      <c r="BG30" s="45" t="str">
        <f t="shared" si="17"/>
        <v/>
      </c>
      <c r="BH30" s="12" t="str">
        <f t="shared" si="18"/>
        <v/>
      </c>
      <c r="BI30" s="43" t="str">
        <f t="shared" si="19"/>
        <v/>
      </c>
      <c r="BJ30" s="46" t="str">
        <f t="shared" si="20"/>
        <v/>
      </c>
      <c r="BK30" s="46" t="str">
        <f t="shared" si="21"/>
        <v/>
      </c>
      <c r="BL30" s="46" t="str">
        <f t="shared" si="22"/>
        <v/>
      </c>
      <c r="BM30" s="43" t="str">
        <f t="shared" si="23"/>
        <v/>
      </c>
      <c r="BN30" s="43" t="str">
        <f t="shared" si="24"/>
        <v/>
      </c>
      <c r="BO30" s="44" t="str">
        <f t="shared" si="25"/>
        <v/>
      </c>
      <c r="BP30" s="44" t="str">
        <f t="shared" si="3"/>
        <v>X</v>
      </c>
      <c r="BQ30" s="44" t="str">
        <f t="shared" si="26"/>
        <v/>
      </c>
      <c r="BR30" s="46" t="str">
        <f t="shared" si="27"/>
        <v/>
      </c>
      <c r="BS30" s="47" t="str">
        <f t="shared" si="28"/>
        <v/>
      </c>
      <c r="BT30" s="46" t="str">
        <f t="shared" si="29"/>
        <v/>
      </c>
      <c r="BU30" s="46" t="str">
        <f t="shared" si="30"/>
        <v/>
      </c>
      <c r="BV30" s="73" t="str">
        <f t="shared" si="31"/>
        <v/>
      </c>
      <c r="BW30" s="47" t="str">
        <f t="shared" si="4"/>
        <v/>
      </c>
      <c r="BX30" s="47" t="str">
        <f t="shared" si="32"/>
        <v/>
      </c>
      <c r="BY30" s="13" t="str">
        <f t="shared" si="33"/>
        <v/>
      </c>
      <c r="BZ30" s="14" t="str">
        <f t="shared" si="34"/>
        <v/>
      </c>
      <c r="CA30" s="48" t="str">
        <f t="shared" si="35"/>
        <v>X</v>
      </c>
      <c r="CB30" s="44" t="str">
        <f t="shared" si="36"/>
        <v/>
      </c>
      <c r="CC30" s="44" t="str">
        <f t="shared" si="37"/>
        <v/>
      </c>
      <c r="CD30" s="44" t="str">
        <f t="shared" si="5"/>
        <v/>
      </c>
      <c r="CE30" s="44" t="str">
        <f t="shared" si="38"/>
        <v/>
      </c>
      <c r="CF30" s="44" t="str">
        <f t="shared" si="39"/>
        <v/>
      </c>
      <c r="CG30" s="44" t="str">
        <f t="shared" si="40"/>
        <v/>
      </c>
      <c r="CH30" s="44" t="str">
        <f t="shared" si="41"/>
        <v/>
      </c>
      <c r="CI30" s="44" t="str">
        <f t="shared" si="42"/>
        <v/>
      </c>
      <c r="CJ30" s="44" t="str">
        <f t="shared" si="43"/>
        <v/>
      </c>
      <c r="CK30" s="44" t="str">
        <f t="shared" si="44"/>
        <v/>
      </c>
      <c r="CL30" s="44" t="str">
        <f t="shared" si="45"/>
        <v/>
      </c>
      <c r="CM30" s="43" t="str">
        <f t="shared" si="46"/>
        <v/>
      </c>
      <c r="CN30" s="43" t="str">
        <f t="shared" si="47"/>
        <v/>
      </c>
      <c r="CO30" s="43" t="str">
        <f t="shared" si="48"/>
        <v/>
      </c>
      <c r="CP30" s="44" t="str">
        <f t="shared" si="6"/>
        <v/>
      </c>
      <c r="CQ30" s="44" t="str">
        <f t="shared" si="49"/>
        <v/>
      </c>
      <c r="CR30" s="43" t="str">
        <f t="shared" si="7"/>
        <v/>
      </c>
      <c r="CS30" s="44">
        <v>0</v>
      </c>
      <c r="CT30" s="44">
        <v>0</v>
      </c>
      <c r="CU30" s="44" t="str">
        <f t="shared" si="50"/>
        <v/>
      </c>
      <c r="CV30" s="44" t="str">
        <f t="shared" si="51"/>
        <v/>
      </c>
      <c r="CW30" s="44" t="str">
        <f t="shared" si="52"/>
        <v/>
      </c>
      <c r="CX30" s="44" t="str">
        <f t="shared" si="53"/>
        <v/>
      </c>
      <c r="CY30" s="44" t="str">
        <f t="shared" si="54"/>
        <v/>
      </c>
      <c r="CZ30" s="44" t="str">
        <f t="shared" si="55"/>
        <v/>
      </c>
      <c r="DA30" s="49" t="str">
        <f t="shared" si="8"/>
        <v/>
      </c>
      <c r="DB30" s="44" t="str">
        <f t="shared" si="56"/>
        <v/>
      </c>
      <c r="DC30" s="44" t="str">
        <f t="shared" si="57"/>
        <v/>
      </c>
      <c r="DD30" s="44" t="str">
        <f t="shared" si="58"/>
        <v/>
      </c>
      <c r="DE30" s="44" t="str">
        <f t="shared" si="59"/>
        <v/>
      </c>
      <c r="DF30" s="44" t="str">
        <f t="shared" si="60"/>
        <v/>
      </c>
      <c r="DG30" s="44" t="str">
        <f t="shared" si="61"/>
        <v/>
      </c>
      <c r="DH30" s="44" t="str">
        <f t="shared" si="62"/>
        <v>X</v>
      </c>
      <c r="DI30" s="50" t="str">
        <f t="shared" si="63"/>
        <v/>
      </c>
      <c r="DJ30" s="50" t="str">
        <f t="shared" si="64"/>
        <v/>
      </c>
      <c r="DK30" s="50" t="str">
        <f t="shared" si="65"/>
        <v/>
      </c>
      <c r="DL30" s="50" t="str">
        <f t="shared" si="66"/>
        <v/>
      </c>
      <c r="DM30" s="51" t="str">
        <f t="shared" si="9"/>
        <v>009045001</v>
      </c>
      <c r="DN30" s="52"/>
      <c r="DO30" s="53" t="s">
        <v>5255</v>
      </c>
      <c r="DP30" s="52"/>
      <c r="DQ30" s="53" t="str">
        <f t="shared" si="10"/>
        <v/>
      </c>
      <c r="DR30" s="52" t="str">
        <f t="shared" si="11"/>
        <v/>
      </c>
      <c r="DS30" s="53"/>
      <c r="DT30" s="52"/>
      <c r="DU30" s="53"/>
      <c r="DV30" s="52"/>
      <c r="DW30" s="99"/>
      <c r="DX30" s="99"/>
      <c r="EI30" s="83"/>
      <c r="EJ30" s="102"/>
      <c r="EK30" s="102"/>
      <c r="EL30" s="102"/>
      <c r="EM30" s="102"/>
      <c r="EN30" s="102"/>
      <c r="EO30" s="102"/>
      <c r="EP30" s="102"/>
      <c r="EQ30" s="102"/>
      <c r="ER30" s="102"/>
      <c r="ES30" s="102"/>
      <c r="ET30" s="102"/>
      <c r="EU30" s="102"/>
      <c r="EV30" s="102"/>
      <c r="FL30" s="36" t="str">
        <f t="shared" si="67"/>
        <v/>
      </c>
    </row>
    <row r="31" spans="1:168" s="36" customFormat="1" ht="49.5" customHeight="1" x14ac:dyDescent="0.35">
      <c r="A31" s="67"/>
      <c r="B31" s="39"/>
      <c r="C31" s="39"/>
      <c r="D31" s="40" t="s">
        <v>5707</v>
      </c>
      <c r="E31" s="41" t="s">
        <v>4106</v>
      </c>
      <c r="F31" s="41" t="s">
        <v>5708</v>
      </c>
      <c r="G31" s="41"/>
      <c r="H31" s="41"/>
      <c r="I31" s="41" t="s">
        <v>5774</v>
      </c>
      <c r="J31" s="41" t="s">
        <v>5712</v>
      </c>
      <c r="K31" s="41"/>
      <c r="L31" s="41"/>
      <c r="M31" s="41" t="s">
        <v>5705</v>
      </c>
      <c r="N31" s="41" t="s">
        <v>5706</v>
      </c>
      <c r="O31" s="29" t="s">
        <v>4108</v>
      </c>
      <c r="P31" s="30" t="s">
        <v>4109</v>
      </c>
      <c r="Q31" s="31"/>
      <c r="R31" s="31"/>
      <c r="S31" s="32" t="s">
        <v>5707</v>
      </c>
      <c r="T31" s="33"/>
      <c r="U31" s="33" t="s">
        <v>4106</v>
      </c>
      <c r="V31" s="33" t="s">
        <v>5708</v>
      </c>
      <c r="W31" s="33" t="s">
        <v>5691</v>
      </c>
      <c r="X31" s="33" t="s">
        <v>4108</v>
      </c>
      <c r="Y31" s="33" t="s">
        <v>4109</v>
      </c>
      <c r="Z31" s="33">
        <v>1</v>
      </c>
      <c r="AA31" s="34" t="s">
        <v>4110</v>
      </c>
      <c r="AB31" s="34">
        <v>111</v>
      </c>
      <c r="AC31" s="34" t="s">
        <v>4111</v>
      </c>
      <c r="AD31" s="34" t="s">
        <v>4112</v>
      </c>
      <c r="AE31" s="34" t="s">
        <v>5684</v>
      </c>
      <c r="AF31" s="34" t="s">
        <v>5707</v>
      </c>
      <c r="AG31" s="34" t="s">
        <v>5712</v>
      </c>
      <c r="AH31" s="34" t="s">
        <v>5689</v>
      </c>
      <c r="AI31" s="34" t="s">
        <v>5690</v>
      </c>
      <c r="AJ31" s="34" t="s">
        <v>4106</v>
      </c>
      <c r="AK31" s="34" t="s">
        <v>5691</v>
      </c>
      <c r="AL31" s="34" t="s">
        <v>4106</v>
      </c>
      <c r="AM31" s="34" t="s">
        <v>5691</v>
      </c>
      <c r="AN31" s="34">
        <v>1</v>
      </c>
      <c r="AO31" s="34" t="s">
        <v>5713</v>
      </c>
      <c r="AP31" s="34" t="s">
        <v>5693</v>
      </c>
      <c r="AQ31" s="56">
        <v>0</v>
      </c>
      <c r="AR31" s="56">
        <v>2</v>
      </c>
      <c r="AS31" s="56">
        <v>2</v>
      </c>
      <c r="AT31" s="42" t="s">
        <v>2920</v>
      </c>
      <c r="AU31" s="42" t="s">
        <v>3173</v>
      </c>
      <c r="AV31" s="42" t="s">
        <v>4106</v>
      </c>
      <c r="AW31" s="35" t="s">
        <v>5709</v>
      </c>
      <c r="AX31" s="35" t="s">
        <v>5710</v>
      </c>
      <c r="AY31" s="35" t="s">
        <v>5711</v>
      </c>
      <c r="AZ31" s="43" t="str">
        <f t="shared" si="12"/>
        <v>X</v>
      </c>
      <c r="BA31" s="44"/>
      <c r="BB31" s="43" t="str">
        <f t="shared" si="13"/>
        <v/>
      </c>
      <c r="BC31" s="45" t="str">
        <f t="shared" si="14"/>
        <v/>
      </c>
      <c r="BD31" s="45" t="str">
        <f t="shared" si="15"/>
        <v/>
      </c>
      <c r="BE31" s="45" t="s">
        <v>5691</v>
      </c>
      <c r="BF31" s="45" t="str">
        <f t="shared" si="16"/>
        <v/>
      </c>
      <c r="BG31" s="45" t="str">
        <f t="shared" si="17"/>
        <v/>
      </c>
      <c r="BH31" s="12" t="str">
        <f t="shared" si="18"/>
        <v/>
      </c>
      <c r="BI31" s="43" t="str">
        <f t="shared" si="19"/>
        <v/>
      </c>
      <c r="BJ31" s="46" t="str">
        <f t="shared" si="20"/>
        <v/>
      </c>
      <c r="BK31" s="46" t="str">
        <f t="shared" si="21"/>
        <v/>
      </c>
      <c r="BL31" s="46" t="str">
        <f t="shared" si="22"/>
        <v/>
      </c>
      <c r="BM31" s="43" t="str">
        <f t="shared" si="23"/>
        <v/>
      </c>
      <c r="BN31" s="43" t="str">
        <f t="shared" si="24"/>
        <v/>
      </c>
      <c r="BO31" s="44" t="str">
        <f t="shared" si="25"/>
        <v/>
      </c>
      <c r="BP31" s="44" t="str">
        <f t="shared" si="3"/>
        <v>X</v>
      </c>
      <c r="BQ31" s="44" t="str">
        <f t="shared" si="26"/>
        <v/>
      </c>
      <c r="BR31" s="46" t="str">
        <f t="shared" si="27"/>
        <v/>
      </c>
      <c r="BS31" s="47" t="str">
        <f t="shared" si="28"/>
        <v/>
      </c>
      <c r="BT31" s="46" t="str">
        <f t="shared" si="29"/>
        <v/>
      </c>
      <c r="BU31" s="46" t="str">
        <f t="shared" si="30"/>
        <v/>
      </c>
      <c r="BV31" s="73" t="str">
        <f t="shared" si="31"/>
        <v/>
      </c>
      <c r="BW31" s="47" t="str">
        <f t="shared" si="4"/>
        <v/>
      </c>
      <c r="BX31" s="47" t="str">
        <f t="shared" si="32"/>
        <v/>
      </c>
      <c r="BY31" s="13" t="str">
        <f t="shared" si="33"/>
        <v/>
      </c>
      <c r="BZ31" s="14" t="str">
        <f t="shared" si="34"/>
        <v/>
      </c>
      <c r="CA31" s="48" t="str">
        <f t="shared" si="35"/>
        <v>X</v>
      </c>
      <c r="CB31" s="44" t="str">
        <f t="shared" si="36"/>
        <v/>
      </c>
      <c r="CC31" s="44" t="str">
        <f t="shared" si="37"/>
        <v/>
      </c>
      <c r="CD31" s="44" t="str">
        <f t="shared" si="5"/>
        <v/>
      </c>
      <c r="CE31" s="44" t="str">
        <f t="shared" si="38"/>
        <v>X</v>
      </c>
      <c r="CF31" s="44" t="str">
        <f t="shared" si="39"/>
        <v/>
      </c>
      <c r="CG31" s="44" t="str">
        <f t="shared" si="40"/>
        <v/>
      </c>
      <c r="CH31" s="44" t="str">
        <f t="shared" si="41"/>
        <v/>
      </c>
      <c r="CI31" s="44" t="str">
        <f t="shared" si="42"/>
        <v/>
      </c>
      <c r="CJ31" s="44" t="str">
        <f t="shared" si="43"/>
        <v/>
      </c>
      <c r="CK31" s="44" t="str">
        <f t="shared" si="44"/>
        <v/>
      </c>
      <c r="CL31" s="44" t="str">
        <f t="shared" si="45"/>
        <v/>
      </c>
      <c r="CM31" s="43" t="str">
        <f t="shared" si="46"/>
        <v/>
      </c>
      <c r="CN31" s="43" t="str">
        <f t="shared" si="47"/>
        <v/>
      </c>
      <c r="CO31" s="43" t="str">
        <f t="shared" si="48"/>
        <v/>
      </c>
      <c r="CP31" s="44" t="str">
        <f t="shared" si="6"/>
        <v/>
      </c>
      <c r="CQ31" s="44" t="str">
        <f t="shared" si="49"/>
        <v/>
      </c>
      <c r="CR31" s="43" t="str">
        <f t="shared" si="7"/>
        <v/>
      </c>
      <c r="CS31" s="44" t="s">
        <v>5285</v>
      </c>
      <c r="CT31" s="44" t="s">
        <v>5285</v>
      </c>
      <c r="CU31" s="44" t="str">
        <f t="shared" si="50"/>
        <v/>
      </c>
      <c r="CV31" s="44" t="str">
        <f t="shared" si="51"/>
        <v/>
      </c>
      <c r="CW31" s="44" t="str">
        <f t="shared" si="52"/>
        <v/>
      </c>
      <c r="CX31" s="44" t="str">
        <f t="shared" si="53"/>
        <v/>
      </c>
      <c r="CY31" s="44" t="str">
        <f t="shared" si="54"/>
        <v/>
      </c>
      <c r="CZ31" s="44" t="str">
        <f t="shared" si="55"/>
        <v/>
      </c>
      <c r="DA31" s="49" t="str">
        <f t="shared" si="8"/>
        <v/>
      </c>
      <c r="DB31" s="44" t="str">
        <f t="shared" si="56"/>
        <v/>
      </c>
      <c r="DC31" s="44" t="str">
        <f t="shared" si="57"/>
        <v/>
      </c>
      <c r="DD31" s="44" t="str">
        <f t="shared" si="58"/>
        <v/>
      </c>
      <c r="DE31" s="44" t="str">
        <f t="shared" si="59"/>
        <v/>
      </c>
      <c r="DF31" s="44" t="str">
        <f t="shared" si="60"/>
        <v/>
      </c>
      <c r="DG31" s="44" t="str">
        <f t="shared" si="61"/>
        <v/>
      </c>
      <c r="DH31" s="44" t="str">
        <f t="shared" si="62"/>
        <v>X</v>
      </c>
      <c r="DI31" s="50" t="str">
        <f t="shared" si="63"/>
        <v/>
      </c>
      <c r="DJ31" s="50" t="str">
        <f t="shared" si="64"/>
        <v>X</v>
      </c>
      <c r="DK31" s="50" t="str">
        <f t="shared" si="65"/>
        <v/>
      </c>
      <c r="DL31" s="50" t="str">
        <f t="shared" si="66"/>
        <v/>
      </c>
      <c r="DM31" s="51" t="str">
        <f t="shared" si="9"/>
        <v>033124000</v>
      </c>
      <c r="DN31" s="52" t="s">
        <v>5255</v>
      </c>
      <c r="DO31" s="53"/>
      <c r="DP31" s="52"/>
      <c r="DQ31" s="53" t="str">
        <f t="shared" si="10"/>
        <v>X</v>
      </c>
      <c r="DR31" s="52" t="str">
        <f t="shared" si="11"/>
        <v/>
      </c>
      <c r="DS31" s="53"/>
      <c r="DT31" s="52"/>
      <c r="DU31" s="53"/>
      <c r="DV31" s="52"/>
      <c r="DW31" s="99"/>
      <c r="DX31" s="99"/>
      <c r="EI31" s="83"/>
      <c r="EJ31" s="102"/>
      <c r="EK31" s="102"/>
      <c r="EL31" s="102"/>
      <c r="EM31" s="102"/>
      <c r="EN31" s="102"/>
      <c r="EO31" s="102"/>
      <c r="EP31" s="102"/>
      <c r="EQ31" s="102"/>
      <c r="ER31" s="102"/>
      <c r="ES31" s="102"/>
      <c r="ET31" s="102"/>
      <c r="EU31" s="102"/>
      <c r="EV31" s="102"/>
      <c r="FF31" s="236">
        <v>43126</v>
      </c>
      <c r="FL31" s="36" t="str">
        <f t="shared" si="67"/>
        <v/>
      </c>
    </row>
    <row r="32" spans="1:168" s="36" customFormat="1" ht="49.5" customHeight="1" x14ac:dyDescent="0.35">
      <c r="A32" s="67"/>
      <c r="B32" s="39"/>
      <c r="C32" s="39"/>
      <c r="D32" s="40" t="s">
        <v>5707</v>
      </c>
      <c r="E32" s="41" t="s">
        <v>5694</v>
      </c>
      <c r="F32" s="41" t="s">
        <v>5708</v>
      </c>
      <c r="G32" s="41"/>
      <c r="H32" s="41" t="s">
        <v>5258</v>
      </c>
      <c r="I32" s="41" t="s">
        <v>5774</v>
      </c>
      <c r="J32" s="41" t="s">
        <v>5712</v>
      </c>
      <c r="K32" s="41"/>
      <c r="L32" s="41"/>
      <c r="M32" s="41" t="s">
        <v>5705</v>
      </c>
      <c r="N32" s="41" t="s">
        <v>5706</v>
      </c>
      <c r="O32" s="29" t="s">
        <v>4108</v>
      </c>
      <c r="P32" s="30" t="s">
        <v>4109</v>
      </c>
      <c r="Q32" s="31"/>
      <c r="R32" s="31"/>
      <c r="S32" s="32" t="s">
        <v>5707</v>
      </c>
      <c r="T32" s="33"/>
      <c r="U32" s="33" t="s">
        <v>5694</v>
      </c>
      <c r="V32" s="33" t="s">
        <v>5708</v>
      </c>
      <c r="W32" s="33" t="s">
        <v>5695</v>
      </c>
      <c r="X32" s="33" t="s">
        <v>4108</v>
      </c>
      <c r="Y32" s="33" t="s">
        <v>4109</v>
      </c>
      <c r="Z32" s="33">
        <v>1</v>
      </c>
      <c r="AA32" s="34" t="s">
        <v>4110</v>
      </c>
      <c r="AB32" s="34">
        <v>111</v>
      </c>
      <c r="AC32" s="34" t="s">
        <v>4111</v>
      </c>
      <c r="AD32" s="34" t="s">
        <v>4112</v>
      </c>
      <c r="AE32" s="34" t="s">
        <v>5684</v>
      </c>
      <c r="AF32" s="34" t="s">
        <v>5707</v>
      </c>
      <c r="AG32" s="34" t="s">
        <v>5712</v>
      </c>
      <c r="AH32" s="34" t="s">
        <v>5689</v>
      </c>
      <c r="AI32" s="34" t="s">
        <v>5690</v>
      </c>
      <c r="AJ32" s="34" t="s">
        <v>4106</v>
      </c>
      <c r="AK32" s="34" t="s">
        <v>5691</v>
      </c>
      <c r="AL32" s="34" t="s">
        <v>5696</v>
      </c>
      <c r="AM32" s="34" t="s">
        <v>5697</v>
      </c>
      <c r="AN32" s="34">
        <v>1</v>
      </c>
      <c r="AO32" s="34" t="s">
        <v>5713</v>
      </c>
      <c r="AP32" s="34" t="s">
        <v>5693</v>
      </c>
      <c r="AQ32" s="56">
        <v>0</v>
      </c>
      <c r="AR32" s="56">
        <v>2</v>
      </c>
      <c r="AS32" s="56">
        <v>2</v>
      </c>
      <c r="AT32" s="42" t="s">
        <v>2920</v>
      </c>
      <c r="AU32" s="42" t="s">
        <v>3173</v>
      </c>
      <c r="AV32" s="42" t="s">
        <v>4106</v>
      </c>
      <c r="AW32" s="35" t="s">
        <v>5709</v>
      </c>
      <c r="AX32" s="35" t="s">
        <v>5710</v>
      </c>
      <c r="AY32" s="35" t="s">
        <v>5711</v>
      </c>
      <c r="AZ32" s="43" t="str">
        <f t="shared" si="12"/>
        <v>X</v>
      </c>
      <c r="BA32" s="44"/>
      <c r="BB32" s="43" t="str">
        <f t="shared" si="13"/>
        <v/>
      </c>
      <c r="BC32" s="45" t="str">
        <f t="shared" si="14"/>
        <v/>
      </c>
      <c r="BD32" s="45" t="str">
        <f t="shared" si="15"/>
        <v/>
      </c>
      <c r="BE32" s="45" t="s">
        <v>5691</v>
      </c>
      <c r="BF32" s="45" t="str">
        <f t="shared" si="16"/>
        <v/>
      </c>
      <c r="BG32" s="45" t="str">
        <f t="shared" si="17"/>
        <v/>
      </c>
      <c r="BH32" s="12" t="str">
        <f t="shared" si="18"/>
        <v/>
      </c>
      <c r="BI32" s="43" t="str">
        <f t="shared" si="19"/>
        <v/>
      </c>
      <c r="BJ32" s="46" t="str">
        <f t="shared" si="20"/>
        <v/>
      </c>
      <c r="BK32" s="46" t="str">
        <f t="shared" si="21"/>
        <v/>
      </c>
      <c r="BL32" s="46" t="str">
        <f t="shared" si="22"/>
        <v/>
      </c>
      <c r="BM32" s="43" t="str">
        <f t="shared" si="23"/>
        <v/>
      </c>
      <c r="BN32" s="43" t="str">
        <f t="shared" si="24"/>
        <v/>
      </c>
      <c r="BO32" s="44" t="str">
        <f t="shared" si="25"/>
        <v/>
      </c>
      <c r="BP32" s="44" t="str">
        <f t="shared" si="3"/>
        <v>X</v>
      </c>
      <c r="BQ32" s="44" t="str">
        <f t="shared" si="26"/>
        <v/>
      </c>
      <c r="BR32" s="46" t="str">
        <f t="shared" si="27"/>
        <v/>
      </c>
      <c r="BS32" s="47" t="str">
        <f t="shared" si="28"/>
        <v/>
      </c>
      <c r="BT32" s="46" t="str">
        <f t="shared" si="29"/>
        <v/>
      </c>
      <c r="BU32" s="46" t="str">
        <f t="shared" si="30"/>
        <v/>
      </c>
      <c r="BV32" s="73" t="str">
        <f t="shared" si="31"/>
        <v/>
      </c>
      <c r="BW32" s="47" t="str">
        <f t="shared" si="4"/>
        <v/>
      </c>
      <c r="BX32" s="47" t="str">
        <f t="shared" si="32"/>
        <v/>
      </c>
      <c r="BY32" s="13" t="str">
        <f t="shared" si="33"/>
        <v/>
      </c>
      <c r="BZ32" s="14" t="str">
        <f t="shared" si="34"/>
        <v/>
      </c>
      <c r="CA32" s="48" t="str">
        <f t="shared" si="35"/>
        <v>X</v>
      </c>
      <c r="CB32" s="44" t="str">
        <f t="shared" si="36"/>
        <v/>
      </c>
      <c r="CC32" s="44" t="str">
        <f t="shared" si="37"/>
        <v/>
      </c>
      <c r="CD32" s="44" t="str">
        <f t="shared" si="5"/>
        <v/>
      </c>
      <c r="CE32" s="44" t="str">
        <f t="shared" si="38"/>
        <v>X</v>
      </c>
      <c r="CF32" s="44" t="str">
        <f t="shared" si="39"/>
        <v/>
      </c>
      <c r="CG32" s="44" t="str">
        <f t="shared" si="40"/>
        <v/>
      </c>
      <c r="CH32" s="44" t="str">
        <f t="shared" si="41"/>
        <v/>
      </c>
      <c r="CI32" s="44" t="str">
        <f t="shared" si="42"/>
        <v/>
      </c>
      <c r="CJ32" s="44" t="str">
        <f t="shared" si="43"/>
        <v/>
      </c>
      <c r="CK32" s="44" t="str">
        <f t="shared" si="44"/>
        <v/>
      </c>
      <c r="CL32" s="44" t="str">
        <f t="shared" si="45"/>
        <v/>
      </c>
      <c r="CM32" s="43" t="str">
        <f t="shared" si="46"/>
        <v/>
      </c>
      <c r="CN32" s="43" t="str">
        <f t="shared" si="47"/>
        <v/>
      </c>
      <c r="CO32" s="43" t="str">
        <f t="shared" si="48"/>
        <v/>
      </c>
      <c r="CP32" s="44" t="str">
        <f t="shared" si="6"/>
        <v/>
      </c>
      <c r="CQ32" s="44" t="str">
        <f t="shared" si="49"/>
        <v/>
      </c>
      <c r="CR32" s="43" t="str">
        <f t="shared" si="7"/>
        <v/>
      </c>
      <c r="CS32" s="44" t="s">
        <v>5285</v>
      </c>
      <c r="CT32" s="44">
        <v>0</v>
      </c>
      <c r="CU32" s="44" t="str">
        <f t="shared" si="50"/>
        <v/>
      </c>
      <c r="CV32" s="44" t="str">
        <f t="shared" si="51"/>
        <v/>
      </c>
      <c r="CW32" s="44" t="str">
        <f t="shared" si="52"/>
        <v/>
      </c>
      <c r="CX32" s="44" t="str">
        <f t="shared" si="53"/>
        <v/>
      </c>
      <c r="CY32" s="44" t="str">
        <f t="shared" si="54"/>
        <v/>
      </c>
      <c r="CZ32" s="44" t="str">
        <f t="shared" si="55"/>
        <v/>
      </c>
      <c r="DA32" s="49" t="str">
        <f t="shared" si="8"/>
        <v/>
      </c>
      <c r="DB32" s="44" t="str">
        <f t="shared" si="56"/>
        <v/>
      </c>
      <c r="DC32" s="44" t="str">
        <f t="shared" si="57"/>
        <v/>
      </c>
      <c r="DD32" s="44" t="str">
        <f t="shared" si="58"/>
        <v/>
      </c>
      <c r="DE32" s="44" t="str">
        <f t="shared" si="59"/>
        <v/>
      </c>
      <c r="DF32" s="44" t="str">
        <f t="shared" si="60"/>
        <v/>
      </c>
      <c r="DG32" s="44" t="str">
        <f t="shared" si="61"/>
        <v/>
      </c>
      <c r="DH32" s="44" t="str">
        <f t="shared" si="62"/>
        <v>X</v>
      </c>
      <c r="DI32" s="50" t="str">
        <f t="shared" si="63"/>
        <v/>
      </c>
      <c r="DJ32" s="50" t="str">
        <f t="shared" si="64"/>
        <v>X</v>
      </c>
      <c r="DK32" s="50" t="str">
        <f t="shared" si="65"/>
        <v/>
      </c>
      <c r="DL32" s="50" t="str">
        <f t="shared" si="66"/>
        <v/>
      </c>
      <c r="DM32" s="51" t="str">
        <f t="shared" si="9"/>
        <v>033124000</v>
      </c>
      <c r="DN32" s="52"/>
      <c r="DO32" s="53" t="s">
        <v>5207</v>
      </c>
      <c r="DP32" s="52"/>
      <c r="DQ32" s="53" t="str">
        <f t="shared" si="10"/>
        <v>X</v>
      </c>
      <c r="DR32" s="52" t="str">
        <f t="shared" si="11"/>
        <v/>
      </c>
      <c r="DS32" s="53"/>
      <c r="DT32" s="52"/>
      <c r="DU32" s="53"/>
      <c r="DV32" s="52"/>
      <c r="DW32" s="99"/>
      <c r="DX32" s="99"/>
      <c r="EI32" s="83"/>
      <c r="EJ32" s="102"/>
      <c r="EK32" s="102"/>
      <c r="EL32" s="102"/>
      <c r="EM32" s="102"/>
      <c r="EN32" s="102"/>
      <c r="EO32" s="102"/>
      <c r="EP32" s="102"/>
      <c r="EQ32" s="102"/>
      <c r="ER32" s="102"/>
      <c r="ES32" s="102"/>
      <c r="ET32" s="102"/>
      <c r="EU32" s="102"/>
      <c r="EV32" s="102"/>
      <c r="FF32" s="236">
        <v>43126</v>
      </c>
      <c r="FL32" s="36" t="str">
        <f t="shared" si="67"/>
        <v/>
      </c>
    </row>
    <row r="33" spans="1:168" s="36" customFormat="1" ht="49.5" customHeight="1" x14ac:dyDescent="0.35">
      <c r="A33" s="67"/>
      <c r="B33" s="39"/>
      <c r="C33" s="39"/>
      <c r="D33" s="40" t="s">
        <v>6274</v>
      </c>
      <c r="E33" s="41" t="s">
        <v>5694</v>
      </c>
      <c r="F33" s="41" t="s">
        <v>6275</v>
      </c>
      <c r="G33" s="41"/>
      <c r="H33" s="41" t="s">
        <v>5258</v>
      </c>
      <c r="I33" s="41" t="s">
        <v>4861</v>
      </c>
      <c r="J33" s="41" t="s">
        <v>4862</v>
      </c>
      <c r="K33" s="41"/>
      <c r="L33" s="41"/>
      <c r="M33" s="41" t="s">
        <v>3085</v>
      </c>
      <c r="N33" s="41" t="s">
        <v>3086</v>
      </c>
      <c r="O33" s="29" t="s">
        <v>4108</v>
      </c>
      <c r="P33" s="30" t="s">
        <v>4109</v>
      </c>
      <c r="Q33" s="31"/>
      <c r="R33" s="31"/>
      <c r="S33" s="32" t="s">
        <v>6274</v>
      </c>
      <c r="T33" s="33"/>
      <c r="U33" s="33" t="s">
        <v>5694</v>
      </c>
      <c r="V33" s="33" t="s">
        <v>6275</v>
      </c>
      <c r="W33" s="33" t="s">
        <v>5695</v>
      </c>
      <c r="X33" s="33" t="s">
        <v>4108</v>
      </c>
      <c r="Y33" s="33" t="s">
        <v>4109</v>
      </c>
      <c r="Z33" s="33">
        <v>1</v>
      </c>
      <c r="AA33" s="34" t="s">
        <v>4110</v>
      </c>
      <c r="AB33" s="34">
        <v>111</v>
      </c>
      <c r="AC33" s="34" t="s">
        <v>4111</v>
      </c>
      <c r="AD33" s="34" t="s">
        <v>4112</v>
      </c>
      <c r="AE33" s="34" t="s">
        <v>5684</v>
      </c>
      <c r="AF33" s="34" t="s">
        <v>5707</v>
      </c>
      <c r="AG33" s="34" t="s">
        <v>5712</v>
      </c>
      <c r="AH33" s="34" t="s">
        <v>5700</v>
      </c>
      <c r="AI33" s="34" t="s">
        <v>3089</v>
      </c>
      <c r="AJ33" s="34" t="s">
        <v>4106</v>
      </c>
      <c r="AK33" s="34" t="s">
        <v>5691</v>
      </c>
      <c r="AL33" s="34" t="s">
        <v>5696</v>
      </c>
      <c r="AM33" s="34" t="s">
        <v>5697</v>
      </c>
      <c r="AN33" s="34">
        <v>1</v>
      </c>
      <c r="AO33" s="34" t="s">
        <v>5713</v>
      </c>
      <c r="AP33" s="34" t="s">
        <v>5693</v>
      </c>
      <c r="AQ33" s="56">
        <v>0</v>
      </c>
      <c r="AR33" s="56">
        <v>2</v>
      </c>
      <c r="AS33" s="56">
        <v>2</v>
      </c>
      <c r="AT33" s="42" t="s">
        <v>2920</v>
      </c>
      <c r="AU33" s="42" t="s">
        <v>3173</v>
      </c>
      <c r="AV33" s="42" t="s">
        <v>4106</v>
      </c>
      <c r="AW33" s="35" t="s">
        <v>5709</v>
      </c>
      <c r="AX33" s="35" t="s">
        <v>5710</v>
      </c>
      <c r="AY33" s="35" t="s">
        <v>5711</v>
      </c>
      <c r="AZ33" s="43" t="str">
        <f t="shared" si="12"/>
        <v>X</v>
      </c>
      <c r="BA33" s="44"/>
      <c r="BB33" s="43" t="str">
        <f t="shared" si="13"/>
        <v/>
      </c>
      <c r="BC33" s="45" t="str">
        <f t="shared" si="14"/>
        <v/>
      </c>
      <c r="BD33" s="45" t="str">
        <f t="shared" si="15"/>
        <v/>
      </c>
      <c r="BE33" s="45" t="s">
        <v>5691</v>
      </c>
      <c r="BF33" s="45" t="str">
        <f t="shared" si="16"/>
        <v/>
      </c>
      <c r="BG33" s="45" t="str">
        <f t="shared" si="17"/>
        <v/>
      </c>
      <c r="BH33" s="12" t="str">
        <f t="shared" si="18"/>
        <v/>
      </c>
      <c r="BI33" s="43" t="str">
        <f t="shared" si="19"/>
        <v/>
      </c>
      <c r="BJ33" s="46" t="str">
        <f t="shared" si="20"/>
        <v/>
      </c>
      <c r="BK33" s="46" t="str">
        <f t="shared" si="21"/>
        <v/>
      </c>
      <c r="BL33" s="46" t="str">
        <f t="shared" si="22"/>
        <v/>
      </c>
      <c r="BM33" s="43" t="str">
        <f t="shared" si="23"/>
        <v/>
      </c>
      <c r="BN33" s="43" t="str">
        <f t="shared" si="24"/>
        <v/>
      </c>
      <c r="BO33" s="44" t="str">
        <f t="shared" si="25"/>
        <v/>
      </c>
      <c r="BP33" s="44" t="str">
        <f t="shared" si="3"/>
        <v>X</v>
      </c>
      <c r="BQ33" s="44" t="str">
        <f t="shared" si="26"/>
        <v/>
      </c>
      <c r="BR33" s="46" t="str">
        <f t="shared" si="27"/>
        <v/>
      </c>
      <c r="BS33" s="47" t="str">
        <f t="shared" si="28"/>
        <v/>
      </c>
      <c r="BT33" s="46" t="str">
        <f t="shared" si="29"/>
        <v/>
      </c>
      <c r="BU33" s="46" t="str">
        <f t="shared" si="30"/>
        <v/>
      </c>
      <c r="BV33" s="73" t="str">
        <f t="shared" si="31"/>
        <v/>
      </c>
      <c r="BW33" s="47" t="str">
        <f t="shared" si="4"/>
        <v/>
      </c>
      <c r="BX33" s="47" t="str">
        <f t="shared" si="32"/>
        <v/>
      </c>
      <c r="BY33" s="13" t="str">
        <f t="shared" si="33"/>
        <v/>
      </c>
      <c r="BZ33" s="14" t="str">
        <f t="shared" si="34"/>
        <v/>
      </c>
      <c r="CA33" s="48" t="str">
        <f t="shared" si="35"/>
        <v>X</v>
      </c>
      <c r="CB33" s="44" t="str">
        <f t="shared" si="36"/>
        <v/>
      </c>
      <c r="CC33" s="44" t="str">
        <f t="shared" si="37"/>
        <v/>
      </c>
      <c r="CD33" s="44" t="str">
        <f t="shared" si="5"/>
        <v/>
      </c>
      <c r="CE33" s="44" t="str">
        <f t="shared" si="38"/>
        <v>X</v>
      </c>
      <c r="CF33" s="44" t="str">
        <f t="shared" si="39"/>
        <v/>
      </c>
      <c r="CG33" s="44" t="str">
        <f t="shared" si="40"/>
        <v/>
      </c>
      <c r="CH33" s="44" t="str">
        <f t="shared" si="41"/>
        <v/>
      </c>
      <c r="CI33" s="44" t="str">
        <f t="shared" si="42"/>
        <v/>
      </c>
      <c r="CJ33" s="44" t="str">
        <f t="shared" si="43"/>
        <v/>
      </c>
      <c r="CK33" s="44" t="str">
        <f t="shared" si="44"/>
        <v/>
      </c>
      <c r="CL33" s="44" t="str">
        <f t="shared" si="45"/>
        <v/>
      </c>
      <c r="CM33" s="43" t="str">
        <f t="shared" si="46"/>
        <v/>
      </c>
      <c r="CN33" s="43" t="str">
        <f t="shared" si="47"/>
        <v/>
      </c>
      <c r="CO33" s="43" t="str">
        <f t="shared" si="48"/>
        <v/>
      </c>
      <c r="CP33" s="44" t="str">
        <f t="shared" si="6"/>
        <v/>
      </c>
      <c r="CQ33" s="44" t="str">
        <f t="shared" si="49"/>
        <v/>
      </c>
      <c r="CR33" s="43" t="str">
        <f t="shared" si="7"/>
        <v/>
      </c>
      <c r="CS33" s="44" t="s">
        <v>5285</v>
      </c>
      <c r="CT33" s="44" t="s">
        <v>5285</v>
      </c>
      <c r="CU33" s="44" t="str">
        <f t="shared" si="50"/>
        <v/>
      </c>
      <c r="CV33" s="44" t="str">
        <f t="shared" si="51"/>
        <v/>
      </c>
      <c r="CW33" s="44" t="str">
        <f t="shared" si="52"/>
        <v/>
      </c>
      <c r="CX33" s="44" t="str">
        <f t="shared" si="53"/>
        <v/>
      </c>
      <c r="CY33" s="44" t="str">
        <f t="shared" si="54"/>
        <v/>
      </c>
      <c r="CZ33" s="44" t="str">
        <f t="shared" si="55"/>
        <v/>
      </c>
      <c r="DA33" s="49" t="str">
        <f t="shared" si="8"/>
        <v/>
      </c>
      <c r="DB33" s="44" t="str">
        <f t="shared" si="56"/>
        <v/>
      </c>
      <c r="DC33" s="44" t="str">
        <f t="shared" si="57"/>
        <v/>
      </c>
      <c r="DD33" s="44" t="str">
        <f t="shared" si="58"/>
        <v/>
      </c>
      <c r="DE33" s="44" t="str">
        <f t="shared" si="59"/>
        <v/>
      </c>
      <c r="DF33" s="44" t="str">
        <f t="shared" si="60"/>
        <v/>
      </c>
      <c r="DG33" s="44" t="str">
        <f t="shared" si="61"/>
        <v/>
      </c>
      <c r="DH33" s="44" t="str">
        <f t="shared" si="62"/>
        <v>X</v>
      </c>
      <c r="DI33" s="50" t="str">
        <f t="shared" si="63"/>
        <v/>
      </c>
      <c r="DJ33" s="50" t="str">
        <f t="shared" si="64"/>
        <v>X</v>
      </c>
      <c r="DK33" s="50" t="str">
        <f t="shared" si="65"/>
        <v/>
      </c>
      <c r="DL33" s="50" t="str">
        <f t="shared" si="66"/>
        <v/>
      </c>
      <c r="DM33" s="51" t="str">
        <f t="shared" si="9"/>
        <v>033124000</v>
      </c>
      <c r="DN33" s="52"/>
      <c r="DO33" s="53"/>
      <c r="DP33" s="52"/>
      <c r="DQ33" s="53" t="str">
        <f t="shared" si="10"/>
        <v>X</v>
      </c>
      <c r="DR33" s="52" t="str">
        <f t="shared" si="11"/>
        <v/>
      </c>
      <c r="DS33" s="53"/>
      <c r="DT33" s="52"/>
      <c r="DU33" s="53"/>
      <c r="DV33" s="52"/>
      <c r="DW33" s="99"/>
      <c r="DX33" s="99"/>
      <c r="EI33" s="83"/>
      <c r="EJ33" s="102"/>
      <c r="EK33" s="102"/>
      <c r="EL33" s="102"/>
      <c r="EM33" s="102"/>
      <c r="EN33" s="102"/>
      <c r="EO33" s="102"/>
      <c r="EP33" s="102"/>
      <c r="EQ33" s="102"/>
      <c r="ER33" s="102"/>
      <c r="ES33" s="102"/>
      <c r="ET33" s="102"/>
      <c r="EU33" s="102"/>
      <c r="EV33" s="102"/>
      <c r="FF33" s="236">
        <v>43126</v>
      </c>
      <c r="FL33" s="36" t="str">
        <f t="shared" si="67"/>
        <v/>
      </c>
    </row>
    <row r="34" spans="1:168" s="36" customFormat="1" ht="49.5" customHeight="1" x14ac:dyDescent="0.35">
      <c r="A34" s="67"/>
      <c r="B34" s="39"/>
      <c r="C34" s="39"/>
      <c r="D34" s="40"/>
      <c r="E34" s="41"/>
      <c r="F34" s="41"/>
      <c r="G34" s="41"/>
      <c r="H34" s="41"/>
      <c r="I34" s="41"/>
      <c r="J34" s="41"/>
      <c r="K34" s="41"/>
      <c r="L34" s="41"/>
      <c r="M34" s="41"/>
      <c r="N34" s="41"/>
      <c r="O34" s="29"/>
      <c r="P34" s="30"/>
      <c r="Q34" s="31"/>
      <c r="R34" s="31"/>
      <c r="S34" s="32" t="s">
        <v>6274</v>
      </c>
      <c r="T34" s="33"/>
      <c r="U34" s="33" t="s">
        <v>6459</v>
      </c>
      <c r="V34" s="33" t="s">
        <v>6275</v>
      </c>
      <c r="W34" s="33" t="s">
        <v>5603</v>
      </c>
      <c r="X34" s="33" t="s">
        <v>4108</v>
      </c>
      <c r="Y34" s="33" t="s">
        <v>4109</v>
      </c>
      <c r="Z34" s="33">
        <v>1</v>
      </c>
      <c r="AA34" s="34" t="s">
        <v>7632</v>
      </c>
      <c r="AB34" s="34">
        <v>1111</v>
      </c>
      <c r="AC34" s="34" t="s">
        <v>7631</v>
      </c>
      <c r="AD34" s="34" t="s">
        <v>7613</v>
      </c>
      <c r="AE34" s="34" t="s">
        <v>7615</v>
      </c>
      <c r="AF34" s="34" t="s">
        <v>5707</v>
      </c>
      <c r="AG34" s="34" t="s">
        <v>5712</v>
      </c>
      <c r="AH34" s="34" t="s">
        <v>925</v>
      </c>
      <c r="AI34" s="34" t="s">
        <v>6032</v>
      </c>
      <c r="AJ34" s="34" t="s">
        <v>4106</v>
      </c>
      <c r="AK34" s="34" t="s">
        <v>5691</v>
      </c>
      <c r="AL34" s="34" t="s">
        <v>2964</v>
      </c>
      <c r="AM34" s="34" t="s">
        <v>3089</v>
      </c>
      <c r="AN34" s="34">
        <v>1</v>
      </c>
      <c r="AO34" s="34" t="s">
        <v>5713</v>
      </c>
      <c r="AP34" s="34" t="s">
        <v>5693</v>
      </c>
      <c r="AQ34" s="56">
        <v>0</v>
      </c>
      <c r="AR34" s="56">
        <v>2</v>
      </c>
      <c r="AS34" s="56">
        <v>2</v>
      </c>
      <c r="AT34" s="42" t="s">
        <v>2920</v>
      </c>
      <c r="AU34" s="42" t="s">
        <v>3173</v>
      </c>
      <c r="AV34" s="42" t="s">
        <v>4106</v>
      </c>
      <c r="AW34" s="35" t="s">
        <v>5709</v>
      </c>
      <c r="AX34" s="35" t="s">
        <v>5710</v>
      </c>
      <c r="AY34" s="35" t="s">
        <v>5711</v>
      </c>
      <c r="AZ34" s="43" t="str">
        <f t="shared" si="12"/>
        <v/>
      </c>
      <c r="BA34" s="44" t="s">
        <v>5255</v>
      </c>
      <c r="BB34" s="43" t="str">
        <f t="shared" si="13"/>
        <v/>
      </c>
      <c r="BC34" s="45" t="str">
        <f t="shared" si="14"/>
        <v/>
      </c>
      <c r="BD34" s="45" t="str">
        <f t="shared" si="15"/>
        <v/>
      </c>
      <c r="BE34" s="45" t="s">
        <v>5691</v>
      </c>
      <c r="BF34" s="45" t="str">
        <f t="shared" si="16"/>
        <v/>
      </c>
      <c r="BG34" s="45" t="str">
        <f t="shared" si="17"/>
        <v/>
      </c>
      <c r="BH34" s="12" t="str">
        <f t="shared" si="18"/>
        <v/>
      </c>
      <c r="BI34" s="43" t="str">
        <f t="shared" si="19"/>
        <v/>
      </c>
      <c r="BJ34" s="46" t="str">
        <f t="shared" si="20"/>
        <v/>
      </c>
      <c r="BK34" s="46" t="str">
        <f t="shared" si="21"/>
        <v/>
      </c>
      <c r="BL34" s="46" t="str">
        <f t="shared" si="22"/>
        <v/>
      </c>
      <c r="BM34" s="43" t="str">
        <f t="shared" si="23"/>
        <v/>
      </c>
      <c r="BN34" s="43" t="str">
        <f t="shared" si="24"/>
        <v/>
      </c>
      <c r="BO34" s="44" t="str">
        <f t="shared" si="25"/>
        <v/>
      </c>
      <c r="BP34" s="44" t="str">
        <f t="shared" si="3"/>
        <v>X</v>
      </c>
      <c r="BQ34" s="44" t="str">
        <f t="shared" si="26"/>
        <v/>
      </c>
      <c r="BR34" s="46" t="str">
        <f t="shared" si="27"/>
        <v/>
      </c>
      <c r="BS34" s="47" t="str">
        <f t="shared" si="28"/>
        <v/>
      </c>
      <c r="BT34" s="46" t="str">
        <f t="shared" si="29"/>
        <v/>
      </c>
      <c r="BU34" s="46" t="str">
        <f t="shared" si="30"/>
        <v/>
      </c>
      <c r="BV34" s="73" t="str">
        <f t="shared" si="31"/>
        <v/>
      </c>
      <c r="BW34" s="47" t="str">
        <f t="shared" si="4"/>
        <v/>
      </c>
      <c r="BX34" s="47" t="str">
        <f t="shared" si="32"/>
        <v/>
      </c>
      <c r="BY34" s="13" t="str">
        <f t="shared" si="33"/>
        <v/>
      </c>
      <c r="BZ34" s="14" t="str">
        <f t="shared" si="34"/>
        <v/>
      </c>
      <c r="CA34" s="48" t="str">
        <f t="shared" si="35"/>
        <v>X</v>
      </c>
      <c r="CB34" s="44" t="str">
        <f t="shared" si="36"/>
        <v/>
      </c>
      <c r="CC34" s="44" t="str">
        <f t="shared" si="37"/>
        <v/>
      </c>
      <c r="CD34" s="44" t="str">
        <f t="shared" si="5"/>
        <v/>
      </c>
      <c r="CE34" s="44" t="str">
        <f t="shared" si="38"/>
        <v>X</v>
      </c>
      <c r="CF34" s="44" t="str">
        <f t="shared" si="39"/>
        <v/>
      </c>
      <c r="CG34" s="44" t="str">
        <f t="shared" si="40"/>
        <v/>
      </c>
      <c r="CH34" s="44" t="str">
        <f t="shared" si="41"/>
        <v/>
      </c>
      <c r="CI34" s="44" t="str">
        <f t="shared" si="42"/>
        <v/>
      </c>
      <c r="CJ34" s="44" t="str">
        <f t="shared" si="43"/>
        <v/>
      </c>
      <c r="CK34" s="44" t="str">
        <f t="shared" si="44"/>
        <v/>
      </c>
      <c r="CL34" s="44" t="str">
        <f t="shared" si="45"/>
        <v/>
      </c>
      <c r="CM34" s="43" t="str">
        <f t="shared" si="46"/>
        <v/>
      </c>
      <c r="CN34" s="43" t="str">
        <f t="shared" si="47"/>
        <v/>
      </c>
      <c r="CO34" s="43" t="str">
        <f t="shared" si="48"/>
        <v/>
      </c>
      <c r="CP34" s="44" t="str">
        <f t="shared" si="6"/>
        <v/>
      </c>
      <c r="CQ34" s="44" t="str">
        <f t="shared" si="49"/>
        <v>X</v>
      </c>
      <c r="CR34" s="43" t="str">
        <f t="shared" si="7"/>
        <v/>
      </c>
      <c r="CS34" s="44" t="s">
        <v>8783</v>
      </c>
      <c r="CT34" s="44">
        <v>1</v>
      </c>
      <c r="CU34" s="44" t="str">
        <f t="shared" si="50"/>
        <v/>
      </c>
      <c r="CV34" s="44" t="str">
        <f t="shared" si="51"/>
        <v/>
      </c>
      <c r="CW34" s="44" t="str">
        <f t="shared" si="52"/>
        <v/>
      </c>
      <c r="CX34" s="44" t="str">
        <f t="shared" si="53"/>
        <v/>
      </c>
      <c r="CY34" s="44" t="str">
        <f t="shared" si="54"/>
        <v/>
      </c>
      <c r="CZ34" s="44" t="str">
        <f t="shared" si="55"/>
        <v/>
      </c>
      <c r="DA34" s="49" t="str">
        <f t="shared" si="8"/>
        <v/>
      </c>
      <c r="DB34" s="44" t="str">
        <f t="shared" si="56"/>
        <v/>
      </c>
      <c r="DC34" s="44" t="str">
        <f t="shared" si="57"/>
        <v/>
      </c>
      <c r="DD34" s="44" t="str">
        <f t="shared" si="58"/>
        <v/>
      </c>
      <c r="DE34" s="44" t="str">
        <f t="shared" si="59"/>
        <v/>
      </c>
      <c r="DF34" s="44" t="str">
        <f t="shared" si="60"/>
        <v/>
      </c>
      <c r="DG34" s="44" t="str">
        <f t="shared" si="61"/>
        <v/>
      </c>
      <c r="DH34" s="44" t="str">
        <f t="shared" si="62"/>
        <v>X</v>
      </c>
      <c r="DI34" s="50" t="str">
        <f t="shared" si="63"/>
        <v/>
      </c>
      <c r="DJ34" s="50" t="str">
        <f t="shared" si="64"/>
        <v>X</v>
      </c>
      <c r="DK34" s="50" t="str">
        <f t="shared" si="65"/>
        <v/>
      </c>
      <c r="DL34" s="50" t="str">
        <f t="shared" si="66"/>
        <v/>
      </c>
      <c r="DM34" s="51" t="str">
        <f t="shared" si="9"/>
        <v>033124000</v>
      </c>
      <c r="DN34" s="52"/>
      <c r="DO34" s="53"/>
      <c r="DP34" s="52"/>
      <c r="DQ34" s="53" t="str">
        <f t="shared" si="10"/>
        <v>X</v>
      </c>
      <c r="DR34" s="52" t="str">
        <f t="shared" si="11"/>
        <v/>
      </c>
      <c r="DS34" s="53"/>
      <c r="DT34" s="52"/>
      <c r="DU34" s="53"/>
      <c r="DV34" s="52"/>
      <c r="DW34" s="99"/>
      <c r="DX34" s="99"/>
      <c r="EI34" s="83"/>
      <c r="EJ34" s="102"/>
      <c r="EK34" s="102"/>
      <c r="EL34" s="102"/>
      <c r="EM34" s="102"/>
      <c r="EN34" s="102"/>
      <c r="EO34" s="102"/>
      <c r="EP34" s="102"/>
      <c r="EQ34" s="102"/>
      <c r="ER34" s="102"/>
      <c r="ES34" s="102"/>
      <c r="ET34" s="102"/>
      <c r="EU34" s="102"/>
      <c r="EV34" s="102"/>
      <c r="FF34" s="236">
        <v>43126</v>
      </c>
      <c r="FL34" s="36" t="str">
        <f t="shared" si="67"/>
        <v>X</v>
      </c>
    </row>
    <row r="35" spans="1:168" s="36" customFormat="1" ht="49.5" customHeight="1" x14ac:dyDescent="0.35">
      <c r="A35" s="67"/>
      <c r="B35" s="39"/>
      <c r="C35" s="39"/>
      <c r="D35" s="40" t="s">
        <v>5716</v>
      </c>
      <c r="E35" s="41" t="s">
        <v>4106</v>
      </c>
      <c r="F35" s="41" t="s">
        <v>5717</v>
      </c>
      <c r="G35" s="41"/>
      <c r="H35" s="41"/>
      <c r="I35" s="41" t="s">
        <v>5775</v>
      </c>
      <c r="J35" s="41" t="s">
        <v>5721</v>
      </c>
      <c r="K35" s="41"/>
      <c r="L35" s="41"/>
      <c r="M35" s="41" t="s">
        <v>5714</v>
      </c>
      <c r="N35" s="41" t="s">
        <v>5715</v>
      </c>
      <c r="O35" s="29" t="s">
        <v>4108</v>
      </c>
      <c r="P35" s="30" t="s">
        <v>4109</v>
      </c>
      <c r="Q35" s="31"/>
      <c r="R35" s="31"/>
      <c r="S35" s="32" t="s">
        <v>5716</v>
      </c>
      <c r="T35" s="33"/>
      <c r="U35" s="33" t="s">
        <v>4106</v>
      </c>
      <c r="V35" s="33" t="s">
        <v>5717</v>
      </c>
      <c r="W35" s="33" t="s">
        <v>5691</v>
      </c>
      <c r="X35" s="33" t="s">
        <v>4108</v>
      </c>
      <c r="Y35" s="33" t="s">
        <v>4109</v>
      </c>
      <c r="Z35" s="33">
        <v>1</v>
      </c>
      <c r="AA35" s="34" t="s">
        <v>4110</v>
      </c>
      <c r="AB35" s="34">
        <v>111</v>
      </c>
      <c r="AC35" s="34" t="s">
        <v>4111</v>
      </c>
      <c r="AD35" s="34" t="s">
        <v>4112</v>
      </c>
      <c r="AE35" s="34" t="s">
        <v>5684</v>
      </c>
      <c r="AF35" s="34" t="s">
        <v>5716</v>
      </c>
      <c r="AG35" s="34" t="s">
        <v>5721</v>
      </c>
      <c r="AH35" s="34" t="s">
        <v>5689</v>
      </c>
      <c r="AI35" s="34" t="s">
        <v>5690</v>
      </c>
      <c r="AJ35" s="34" t="s">
        <v>4106</v>
      </c>
      <c r="AK35" s="34" t="s">
        <v>5691</v>
      </c>
      <c r="AL35" s="34" t="s">
        <v>4106</v>
      </c>
      <c r="AM35" s="34" t="s">
        <v>5691</v>
      </c>
      <c r="AN35" s="34">
        <v>1</v>
      </c>
      <c r="AO35" s="34" t="s">
        <v>5722</v>
      </c>
      <c r="AP35" s="34" t="s">
        <v>5691</v>
      </c>
      <c r="AQ35" s="56">
        <v>0</v>
      </c>
      <c r="AR35" s="56">
        <v>2</v>
      </c>
      <c r="AS35" s="56">
        <v>2</v>
      </c>
      <c r="AT35" s="42" t="s">
        <v>909</v>
      </c>
      <c r="AU35" s="42" t="s">
        <v>268</v>
      </c>
      <c r="AV35" s="42" t="s">
        <v>4106</v>
      </c>
      <c r="AW35" s="35" t="s">
        <v>5718</v>
      </c>
      <c r="AX35" s="35" t="s">
        <v>5719</v>
      </c>
      <c r="AY35" s="35" t="s">
        <v>5720</v>
      </c>
      <c r="AZ35" s="43" t="str">
        <f t="shared" si="12"/>
        <v>X</v>
      </c>
      <c r="BA35" s="44"/>
      <c r="BB35" s="43" t="str">
        <f t="shared" si="13"/>
        <v/>
      </c>
      <c r="BC35" s="45" t="str">
        <f t="shared" si="14"/>
        <v/>
      </c>
      <c r="BD35" s="45" t="str">
        <f t="shared" si="15"/>
        <v/>
      </c>
      <c r="BE35" s="45" t="s">
        <v>5691</v>
      </c>
      <c r="BF35" s="45" t="str">
        <f t="shared" si="16"/>
        <v/>
      </c>
      <c r="BG35" s="45" t="str">
        <f t="shared" si="17"/>
        <v/>
      </c>
      <c r="BH35" s="12" t="str">
        <f t="shared" si="18"/>
        <v/>
      </c>
      <c r="BI35" s="43" t="str">
        <f t="shared" si="19"/>
        <v/>
      </c>
      <c r="BJ35" s="46" t="str">
        <f t="shared" si="20"/>
        <v/>
      </c>
      <c r="BK35" s="46" t="str">
        <f t="shared" si="21"/>
        <v/>
      </c>
      <c r="BL35" s="46" t="str">
        <f t="shared" si="22"/>
        <v/>
      </c>
      <c r="BM35" s="43" t="str">
        <f t="shared" si="23"/>
        <v/>
      </c>
      <c r="BN35" s="43" t="str">
        <f t="shared" si="24"/>
        <v/>
      </c>
      <c r="BO35" s="44" t="str">
        <f t="shared" si="25"/>
        <v/>
      </c>
      <c r="BP35" s="44" t="str">
        <f t="shared" si="3"/>
        <v>X</v>
      </c>
      <c r="BQ35" s="44" t="str">
        <f t="shared" si="26"/>
        <v/>
      </c>
      <c r="BR35" s="46" t="str">
        <f t="shared" si="27"/>
        <v/>
      </c>
      <c r="BS35" s="47" t="str">
        <f t="shared" si="28"/>
        <v/>
      </c>
      <c r="BT35" s="46" t="str">
        <f t="shared" si="29"/>
        <v/>
      </c>
      <c r="BU35" s="46" t="str">
        <f t="shared" si="30"/>
        <v/>
      </c>
      <c r="BV35" s="73" t="str">
        <f t="shared" si="31"/>
        <v/>
      </c>
      <c r="BW35" s="47" t="str">
        <f t="shared" si="4"/>
        <v/>
      </c>
      <c r="BX35" s="47" t="str">
        <f t="shared" si="32"/>
        <v/>
      </c>
      <c r="BY35" s="13" t="str">
        <f t="shared" si="33"/>
        <v/>
      </c>
      <c r="BZ35" s="14" t="str">
        <f t="shared" si="34"/>
        <v/>
      </c>
      <c r="CA35" s="48" t="str">
        <f t="shared" si="35"/>
        <v>X</v>
      </c>
      <c r="CB35" s="44" t="str">
        <f t="shared" si="36"/>
        <v/>
      </c>
      <c r="CC35" s="44" t="str">
        <f t="shared" si="37"/>
        <v/>
      </c>
      <c r="CD35" s="44" t="str">
        <f t="shared" si="5"/>
        <v/>
      </c>
      <c r="CE35" s="44" t="str">
        <f t="shared" si="38"/>
        <v/>
      </c>
      <c r="CF35" s="44" t="str">
        <f t="shared" si="39"/>
        <v/>
      </c>
      <c r="CG35" s="44" t="str">
        <f t="shared" si="40"/>
        <v/>
      </c>
      <c r="CH35" s="44" t="str">
        <f t="shared" si="41"/>
        <v/>
      </c>
      <c r="CI35" s="44" t="str">
        <f t="shared" si="42"/>
        <v/>
      </c>
      <c r="CJ35" s="44" t="str">
        <f t="shared" si="43"/>
        <v/>
      </c>
      <c r="CK35" s="44" t="str">
        <f t="shared" si="44"/>
        <v/>
      </c>
      <c r="CL35" s="44" t="str">
        <f t="shared" si="45"/>
        <v/>
      </c>
      <c r="CM35" s="43" t="str">
        <f t="shared" si="46"/>
        <v/>
      </c>
      <c r="CN35" s="43" t="str">
        <f t="shared" si="47"/>
        <v/>
      </c>
      <c r="CO35" s="43" t="str">
        <f t="shared" si="48"/>
        <v/>
      </c>
      <c r="CP35" s="44" t="str">
        <f t="shared" si="6"/>
        <v/>
      </c>
      <c r="CQ35" s="44" t="str">
        <f t="shared" si="49"/>
        <v/>
      </c>
      <c r="CR35" s="43" t="str">
        <f t="shared" si="7"/>
        <v/>
      </c>
      <c r="CS35" s="44">
        <v>0</v>
      </c>
      <c r="CT35" s="44">
        <v>0</v>
      </c>
      <c r="CU35" s="44" t="str">
        <f t="shared" si="50"/>
        <v/>
      </c>
      <c r="CV35" s="44" t="str">
        <f t="shared" si="51"/>
        <v/>
      </c>
      <c r="CW35" s="44" t="str">
        <f t="shared" si="52"/>
        <v/>
      </c>
      <c r="CX35" s="44" t="str">
        <f t="shared" si="53"/>
        <v/>
      </c>
      <c r="CY35" s="44" t="str">
        <f t="shared" si="54"/>
        <v/>
      </c>
      <c r="CZ35" s="44" t="str">
        <f t="shared" si="55"/>
        <v/>
      </c>
      <c r="DA35" s="49" t="str">
        <f t="shared" si="8"/>
        <v/>
      </c>
      <c r="DB35" s="44" t="str">
        <f t="shared" si="56"/>
        <v/>
      </c>
      <c r="DC35" s="44" t="str">
        <f t="shared" si="57"/>
        <v/>
      </c>
      <c r="DD35" s="44" t="str">
        <f t="shared" si="58"/>
        <v/>
      </c>
      <c r="DE35" s="44" t="str">
        <f t="shared" si="59"/>
        <v/>
      </c>
      <c r="DF35" s="44" t="str">
        <f t="shared" si="60"/>
        <v/>
      </c>
      <c r="DG35" s="44" t="str">
        <f t="shared" si="61"/>
        <v/>
      </c>
      <c r="DH35" s="44" t="str">
        <f t="shared" si="62"/>
        <v>X</v>
      </c>
      <c r="DI35" s="50" t="str">
        <f t="shared" si="63"/>
        <v/>
      </c>
      <c r="DJ35" s="50" t="str">
        <f t="shared" si="64"/>
        <v/>
      </c>
      <c r="DK35" s="50" t="str">
        <f t="shared" si="65"/>
        <v/>
      </c>
      <c r="DL35" s="50" t="str">
        <f t="shared" si="66"/>
        <v/>
      </c>
      <c r="DM35" s="51" t="str">
        <f t="shared" si="9"/>
        <v>006028000</v>
      </c>
      <c r="DN35" s="52"/>
      <c r="DO35" s="53" t="s">
        <v>5255</v>
      </c>
      <c r="DP35" s="52"/>
      <c r="DQ35" s="53" t="str">
        <f t="shared" si="10"/>
        <v/>
      </c>
      <c r="DR35" s="52" t="str">
        <f t="shared" si="11"/>
        <v/>
      </c>
      <c r="DS35" s="53"/>
      <c r="DT35" s="52"/>
      <c r="DU35" s="53"/>
      <c r="DV35" s="52"/>
      <c r="DW35" s="99"/>
      <c r="DX35" s="99"/>
      <c r="EI35" s="83"/>
      <c r="EJ35" s="102"/>
      <c r="EK35" s="102"/>
      <c r="EL35" s="102"/>
      <c r="EM35" s="102"/>
      <c r="EN35" s="102"/>
      <c r="EO35" s="102"/>
      <c r="EP35" s="102"/>
      <c r="EQ35" s="102"/>
      <c r="ER35" s="102"/>
      <c r="ES35" s="102"/>
      <c r="ET35" s="102"/>
      <c r="EU35" s="102"/>
      <c r="EV35" s="102"/>
      <c r="FL35" s="36" t="str">
        <f t="shared" si="67"/>
        <v/>
      </c>
    </row>
    <row r="36" spans="1:168" s="36" customFormat="1" ht="49.5" customHeight="1" x14ac:dyDescent="0.35">
      <c r="A36" s="67"/>
      <c r="B36" s="39"/>
      <c r="C36" s="39"/>
      <c r="D36" s="40" t="s">
        <v>5716</v>
      </c>
      <c r="E36" s="41" t="s">
        <v>5694</v>
      </c>
      <c r="F36" s="41" t="s">
        <v>5717</v>
      </c>
      <c r="G36" s="41"/>
      <c r="H36" s="41" t="s">
        <v>5258</v>
      </c>
      <c r="I36" s="41" t="s">
        <v>5775</v>
      </c>
      <c r="J36" s="41" t="s">
        <v>5721</v>
      </c>
      <c r="K36" s="41"/>
      <c r="L36" s="41"/>
      <c r="M36" s="41" t="s">
        <v>5714</v>
      </c>
      <c r="N36" s="41" t="s">
        <v>5715</v>
      </c>
      <c r="O36" s="29" t="s">
        <v>4108</v>
      </c>
      <c r="P36" s="30" t="s">
        <v>4109</v>
      </c>
      <c r="Q36" s="31"/>
      <c r="R36" s="31"/>
      <c r="S36" s="32" t="s">
        <v>5716</v>
      </c>
      <c r="T36" s="33"/>
      <c r="U36" s="33" t="s">
        <v>5694</v>
      </c>
      <c r="V36" s="33" t="s">
        <v>5717</v>
      </c>
      <c r="W36" s="33" t="s">
        <v>5695</v>
      </c>
      <c r="X36" s="33" t="s">
        <v>4108</v>
      </c>
      <c r="Y36" s="33" t="s">
        <v>4109</v>
      </c>
      <c r="Z36" s="33">
        <v>1</v>
      </c>
      <c r="AA36" s="34" t="s">
        <v>4110</v>
      </c>
      <c r="AB36" s="34">
        <v>111</v>
      </c>
      <c r="AC36" s="34" t="s">
        <v>4111</v>
      </c>
      <c r="AD36" s="34" t="s">
        <v>4112</v>
      </c>
      <c r="AE36" s="34" t="s">
        <v>5684</v>
      </c>
      <c r="AF36" s="34" t="s">
        <v>5716</v>
      </c>
      <c r="AG36" s="34" t="s">
        <v>5721</v>
      </c>
      <c r="AH36" s="34" t="s">
        <v>5689</v>
      </c>
      <c r="AI36" s="34" t="s">
        <v>5690</v>
      </c>
      <c r="AJ36" s="34" t="s">
        <v>4106</v>
      </c>
      <c r="AK36" s="34" t="s">
        <v>5691</v>
      </c>
      <c r="AL36" s="34" t="s">
        <v>5696</v>
      </c>
      <c r="AM36" s="34" t="s">
        <v>5697</v>
      </c>
      <c r="AN36" s="34">
        <v>1</v>
      </c>
      <c r="AO36" s="34" t="s">
        <v>5722</v>
      </c>
      <c r="AP36" s="34" t="s">
        <v>5691</v>
      </c>
      <c r="AQ36" s="56">
        <v>0</v>
      </c>
      <c r="AR36" s="56">
        <v>2</v>
      </c>
      <c r="AS36" s="56">
        <v>2</v>
      </c>
      <c r="AT36" s="42" t="s">
        <v>909</v>
      </c>
      <c r="AU36" s="42" t="s">
        <v>268</v>
      </c>
      <c r="AV36" s="42" t="s">
        <v>4106</v>
      </c>
      <c r="AW36" s="35" t="s">
        <v>5718</v>
      </c>
      <c r="AX36" s="35" t="s">
        <v>5719</v>
      </c>
      <c r="AY36" s="35" t="s">
        <v>5720</v>
      </c>
      <c r="AZ36" s="43" t="str">
        <f t="shared" si="12"/>
        <v>X</v>
      </c>
      <c r="BA36" s="44"/>
      <c r="BB36" s="43" t="str">
        <f t="shared" si="13"/>
        <v/>
      </c>
      <c r="BC36" s="45" t="str">
        <f t="shared" si="14"/>
        <v/>
      </c>
      <c r="BD36" s="45" t="str">
        <f t="shared" si="15"/>
        <v/>
      </c>
      <c r="BE36" s="45" t="s">
        <v>5691</v>
      </c>
      <c r="BF36" s="45" t="str">
        <f t="shared" si="16"/>
        <v/>
      </c>
      <c r="BG36" s="45" t="str">
        <f t="shared" si="17"/>
        <v/>
      </c>
      <c r="BH36" s="12" t="str">
        <f t="shared" si="18"/>
        <v/>
      </c>
      <c r="BI36" s="43" t="str">
        <f t="shared" si="19"/>
        <v/>
      </c>
      <c r="BJ36" s="46" t="str">
        <f t="shared" si="20"/>
        <v/>
      </c>
      <c r="BK36" s="46" t="str">
        <f t="shared" si="21"/>
        <v/>
      </c>
      <c r="BL36" s="46" t="str">
        <f t="shared" si="22"/>
        <v/>
      </c>
      <c r="BM36" s="43" t="str">
        <f t="shared" si="23"/>
        <v/>
      </c>
      <c r="BN36" s="43" t="str">
        <f t="shared" si="24"/>
        <v/>
      </c>
      <c r="BO36" s="44" t="str">
        <f t="shared" si="25"/>
        <v/>
      </c>
      <c r="BP36" s="44" t="str">
        <f t="shared" si="3"/>
        <v>X</v>
      </c>
      <c r="BQ36" s="44" t="str">
        <f t="shared" si="26"/>
        <v/>
      </c>
      <c r="BR36" s="46" t="str">
        <f t="shared" si="27"/>
        <v/>
      </c>
      <c r="BS36" s="47" t="str">
        <f t="shared" si="28"/>
        <v/>
      </c>
      <c r="BT36" s="46" t="str">
        <f t="shared" si="29"/>
        <v/>
      </c>
      <c r="BU36" s="46" t="str">
        <f t="shared" si="30"/>
        <v/>
      </c>
      <c r="BV36" s="73" t="str">
        <f t="shared" si="31"/>
        <v/>
      </c>
      <c r="BW36" s="47" t="str">
        <f t="shared" si="4"/>
        <v/>
      </c>
      <c r="BX36" s="47" t="str">
        <f t="shared" si="32"/>
        <v/>
      </c>
      <c r="BY36" s="13" t="str">
        <f t="shared" si="33"/>
        <v/>
      </c>
      <c r="BZ36" s="14" t="str">
        <f t="shared" si="34"/>
        <v/>
      </c>
      <c r="CA36" s="48" t="str">
        <f t="shared" si="35"/>
        <v>X</v>
      </c>
      <c r="CB36" s="44" t="str">
        <f t="shared" si="36"/>
        <v/>
      </c>
      <c r="CC36" s="44" t="str">
        <f t="shared" si="37"/>
        <v/>
      </c>
      <c r="CD36" s="44" t="str">
        <f t="shared" si="5"/>
        <v/>
      </c>
      <c r="CE36" s="44" t="str">
        <f t="shared" si="38"/>
        <v/>
      </c>
      <c r="CF36" s="44" t="str">
        <f t="shared" si="39"/>
        <v/>
      </c>
      <c r="CG36" s="44" t="str">
        <f t="shared" si="40"/>
        <v/>
      </c>
      <c r="CH36" s="44" t="str">
        <f t="shared" si="41"/>
        <v/>
      </c>
      <c r="CI36" s="44" t="str">
        <f t="shared" si="42"/>
        <v/>
      </c>
      <c r="CJ36" s="44" t="str">
        <f t="shared" si="43"/>
        <v/>
      </c>
      <c r="CK36" s="44" t="str">
        <f t="shared" si="44"/>
        <v/>
      </c>
      <c r="CL36" s="44" t="str">
        <f t="shared" si="45"/>
        <v/>
      </c>
      <c r="CM36" s="43" t="str">
        <f t="shared" si="46"/>
        <v/>
      </c>
      <c r="CN36" s="43" t="str">
        <f t="shared" si="47"/>
        <v/>
      </c>
      <c r="CO36" s="43" t="str">
        <f t="shared" si="48"/>
        <v/>
      </c>
      <c r="CP36" s="44" t="str">
        <f t="shared" si="6"/>
        <v/>
      </c>
      <c r="CQ36" s="44" t="str">
        <f t="shared" si="49"/>
        <v/>
      </c>
      <c r="CR36" s="43" t="str">
        <f t="shared" si="7"/>
        <v/>
      </c>
      <c r="CS36" s="44">
        <v>0</v>
      </c>
      <c r="CT36" s="44">
        <v>0</v>
      </c>
      <c r="CU36" s="44" t="str">
        <f t="shared" si="50"/>
        <v/>
      </c>
      <c r="CV36" s="44" t="str">
        <f t="shared" si="51"/>
        <v/>
      </c>
      <c r="CW36" s="44" t="str">
        <f t="shared" si="52"/>
        <v/>
      </c>
      <c r="CX36" s="44" t="str">
        <f t="shared" si="53"/>
        <v/>
      </c>
      <c r="CY36" s="44" t="str">
        <f t="shared" si="54"/>
        <v/>
      </c>
      <c r="CZ36" s="44" t="str">
        <f t="shared" si="55"/>
        <v/>
      </c>
      <c r="DA36" s="49" t="str">
        <f t="shared" si="8"/>
        <v/>
      </c>
      <c r="DB36" s="44" t="str">
        <f t="shared" si="56"/>
        <v/>
      </c>
      <c r="DC36" s="44" t="str">
        <f t="shared" si="57"/>
        <v/>
      </c>
      <c r="DD36" s="44" t="str">
        <f t="shared" si="58"/>
        <v/>
      </c>
      <c r="DE36" s="44" t="str">
        <f t="shared" si="59"/>
        <v/>
      </c>
      <c r="DF36" s="44" t="str">
        <f t="shared" si="60"/>
        <v/>
      </c>
      <c r="DG36" s="44" t="str">
        <f t="shared" si="61"/>
        <v/>
      </c>
      <c r="DH36" s="44" t="str">
        <f t="shared" si="62"/>
        <v>X</v>
      </c>
      <c r="DI36" s="50" t="str">
        <f t="shared" si="63"/>
        <v/>
      </c>
      <c r="DJ36" s="50" t="str">
        <f t="shared" si="64"/>
        <v/>
      </c>
      <c r="DK36" s="50" t="str">
        <f t="shared" si="65"/>
        <v/>
      </c>
      <c r="DL36" s="50" t="str">
        <f t="shared" si="66"/>
        <v/>
      </c>
      <c r="DM36" s="51" t="str">
        <f t="shared" si="9"/>
        <v>006028000</v>
      </c>
      <c r="DN36" s="52"/>
      <c r="DO36" s="53"/>
      <c r="DP36" s="52"/>
      <c r="DQ36" s="53" t="str">
        <f t="shared" si="10"/>
        <v/>
      </c>
      <c r="DR36" s="52" t="str">
        <f t="shared" si="11"/>
        <v/>
      </c>
      <c r="DS36" s="53"/>
      <c r="DT36" s="52"/>
      <c r="DU36" s="53"/>
      <c r="DV36" s="52"/>
      <c r="DW36" s="99"/>
      <c r="DX36" s="99"/>
      <c r="EI36" s="83"/>
      <c r="EJ36" s="102"/>
      <c r="EK36" s="102"/>
      <c r="EL36" s="102"/>
      <c r="EM36" s="102"/>
      <c r="EN36" s="102"/>
      <c r="EO36" s="102"/>
      <c r="EP36" s="102"/>
      <c r="EQ36" s="102"/>
      <c r="ER36" s="102"/>
      <c r="ES36" s="102"/>
      <c r="ET36" s="102"/>
      <c r="EU36" s="102"/>
      <c r="EV36" s="102"/>
      <c r="FF36" s="235">
        <v>43126</v>
      </c>
      <c r="FL36" s="36" t="str">
        <f t="shared" si="67"/>
        <v/>
      </c>
    </row>
    <row r="37" spans="1:168" s="36" customFormat="1" ht="49.5" customHeight="1" x14ac:dyDescent="0.35">
      <c r="A37" s="67"/>
      <c r="B37" s="39"/>
      <c r="C37" s="39"/>
      <c r="D37" s="40" t="s">
        <v>878</v>
      </c>
      <c r="E37" s="41" t="s">
        <v>4106</v>
      </c>
      <c r="F37" s="41" t="s">
        <v>5721</v>
      </c>
      <c r="G37" s="41"/>
      <c r="H37" s="41"/>
      <c r="I37" s="41" t="s">
        <v>5779</v>
      </c>
      <c r="J37" s="41" t="s">
        <v>5780</v>
      </c>
      <c r="K37" s="41"/>
      <c r="L37" s="41"/>
      <c r="M37" s="41" t="s">
        <v>5723</v>
      </c>
      <c r="N37" s="41" t="s">
        <v>5724</v>
      </c>
      <c r="O37" s="29" t="s">
        <v>4108</v>
      </c>
      <c r="P37" s="30" t="s">
        <v>4109</v>
      </c>
      <c r="Q37" s="31"/>
      <c r="R37" s="31"/>
      <c r="S37" s="32" t="s">
        <v>878</v>
      </c>
      <c r="T37" s="33"/>
      <c r="U37" s="33" t="s">
        <v>4106</v>
      </c>
      <c r="V37" s="33" t="s">
        <v>5721</v>
      </c>
      <c r="W37" s="33" t="s">
        <v>5691</v>
      </c>
      <c r="X37" s="33" t="s">
        <v>4108</v>
      </c>
      <c r="Y37" s="33" t="s">
        <v>4109</v>
      </c>
      <c r="Z37" s="33">
        <v>1</v>
      </c>
      <c r="AA37" s="34" t="s">
        <v>6310</v>
      </c>
      <c r="AB37" s="34">
        <v>123</v>
      </c>
      <c r="AC37" s="34" t="s">
        <v>4916</v>
      </c>
      <c r="AD37" s="34" t="s">
        <v>4112</v>
      </c>
      <c r="AE37" s="34" t="s">
        <v>4701</v>
      </c>
      <c r="AF37" s="34" t="s">
        <v>5716</v>
      </c>
      <c r="AG37" s="34" t="s">
        <v>5721</v>
      </c>
      <c r="AH37" s="34" t="s">
        <v>5732</v>
      </c>
      <c r="AI37" s="34" t="s">
        <v>5733</v>
      </c>
      <c r="AJ37" s="34" t="s">
        <v>4106</v>
      </c>
      <c r="AK37" s="34" t="s">
        <v>5691</v>
      </c>
      <c r="AL37" s="34" t="s">
        <v>4106</v>
      </c>
      <c r="AM37" s="34" t="s">
        <v>5691</v>
      </c>
      <c r="AN37" s="34">
        <v>1</v>
      </c>
      <c r="AO37" s="34" t="s">
        <v>5722</v>
      </c>
      <c r="AP37" s="34" t="s">
        <v>5691</v>
      </c>
      <c r="AQ37" s="56">
        <v>0</v>
      </c>
      <c r="AR37" s="56">
        <v>2</v>
      </c>
      <c r="AS37" s="56">
        <v>2</v>
      </c>
      <c r="AT37" s="42" t="s">
        <v>909</v>
      </c>
      <c r="AU37" s="42" t="s">
        <v>4106</v>
      </c>
      <c r="AV37" s="42" t="s">
        <v>4106</v>
      </c>
      <c r="AW37" s="35" t="s">
        <v>5718</v>
      </c>
      <c r="AX37" s="35" t="s">
        <v>5719</v>
      </c>
      <c r="AY37" s="35" t="s">
        <v>5720</v>
      </c>
      <c r="AZ37" s="43" t="str">
        <f t="shared" si="12"/>
        <v/>
      </c>
      <c r="BA37" s="44"/>
      <c r="BB37" s="43" t="str">
        <f t="shared" si="13"/>
        <v/>
      </c>
      <c r="BC37" s="45" t="str">
        <f t="shared" si="14"/>
        <v>X</v>
      </c>
      <c r="BD37" s="45" t="str">
        <f t="shared" si="15"/>
        <v/>
      </c>
      <c r="BE37" s="45" t="s">
        <v>5691</v>
      </c>
      <c r="BF37" s="45" t="str">
        <f t="shared" si="16"/>
        <v/>
      </c>
      <c r="BG37" s="45" t="str">
        <f t="shared" si="17"/>
        <v/>
      </c>
      <c r="BH37" s="12" t="str">
        <f t="shared" si="18"/>
        <v/>
      </c>
      <c r="BI37" s="43" t="str">
        <f t="shared" si="19"/>
        <v/>
      </c>
      <c r="BJ37" s="46" t="str">
        <f t="shared" si="20"/>
        <v/>
      </c>
      <c r="BK37" s="46" t="str">
        <f t="shared" si="21"/>
        <v/>
      </c>
      <c r="BL37" s="46" t="str">
        <f t="shared" si="22"/>
        <v/>
      </c>
      <c r="BM37" s="43" t="str">
        <f t="shared" si="23"/>
        <v/>
      </c>
      <c r="BN37" s="43" t="str">
        <f t="shared" si="24"/>
        <v/>
      </c>
      <c r="BO37" s="44" t="str">
        <f t="shared" si="25"/>
        <v/>
      </c>
      <c r="BP37" s="44" t="str">
        <f t="shared" si="3"/>
        <v>X</v>
      </c>
      <c r="BQ37" s="44" t="str">
        <f t="shared" si="26"/>
        <v/>
      </c>
      <c r="BR37" s="46" t="str">
        <f t="shared" si="27"/>
        <v/>
      </c>
      <c r="BS37" s="47" t="str">
        <f t="shared" si="28"/>
        <v/>
      </c>
      <c r="BT37" s="46" t="str">
        <f t="shared" si="29"/>
        <v/>
      </c>
      <c r="BU37" s="46" t="str">
        <f t="shared" si="30"/>
        <v/>
      </c>
      <c r="BV37" s="73" t="str">
        <f t="shared" si="31"/>
        <v>X</v>
      </c>
      <c r="BW37" s="47" t="str">
        <f t="shared" si="4"/>
        <v/>
      </c>
      <c r="BX37" s="47" t="str">
        <f t="shared" si="32"/>
        <v/>
      </c>
      <c r="BY37" s="13" t="str">
        <f t="shared" si="33"/>
        <v/>
      </c>
      <c r="BZ37" s="14" t="str">
        <f t="shared" si="34"/>
        <v/>
      </c>
      <c r="CA37" s="48" t="str">
        <f t="shared" si="35"/>
        <v>X</v>
      </c>
      <c r="CB37" s="44" t="str">
        <f t="shared" si="36"/>
        <v/>
      </c>
      <c r="CC37" s="44" t="str">
        <f t="shared" si="37"/>
        <v/>
      </c>
      <c r="CD37" s="44" t="str">
        <f t="shared" si="5"/>
        <v/>
      </c>
      <c r="CE37" s="44" t="str">
        <f t="shared" si="38"/>
        <v/>
      </c>
      <c r="CF37" s="44" t="str">
        <f t="shared" si="39"/>
        <v/>
      </c>
      <c r="CG37" s="44" t="str">
        <f t="shared" si="40"/>
        <v/>
      </c>
      <c r="CH37" s="44" t="str">
        <f t="shared" si="41"/>
        <v/>
      </c>
      <c r="CI37" s="44" t="str">
        <f t="shared" si="42"/>
        <v/>
      </c>
      <c r="CJ37" s="44" t="str">
        <f t="shared" si="43"/>
        <v/>
      </c>
      <c r="CK37" s="44" t="str">
        <f t="shared" si="44"/>
        <v/>
      </c>
      <c r="CL37" s="44" t="str">
        <f t="shared" si="45"/>
        <v/>
      </c>
      <c r="CM37" s="43" t="str">
        <f t="shared" si="46"/>
        <v/>
      </c>
      <c r="CN37" s="43" t="str">
        <f t="shared" si="47"/>
        <v/>
      </c>
      <c r="CO37" s="43" t="str">
        <f t="shared" si="48"/>
        <v/>
      </c>
      <c r="CP37" s="44" t="str">
        <f t="shared" si="6"/>
        <v/>
      </c>
      <c r="CQ37" s="44" t="str">
        <f t="shared" si="49"/>
        <v/>
      </c>
      <c r="CR37" s="43" t="str">
        <f t="shared" si="7"/>
        <v/>
      </c>
      <c r="CS37" s="44">
        <v>0</v>
      </c>
      <c r="CT37" s="44">
        <v>0</v>
      </c>
      <c r="CU37" s="44" t="str">
        <f t="shared" si="50"/>
        <v/>
      </c>
      <c r="CV37" s="44" t="str">
        <f t="shared" si="51"/>
        <v/>
      </c>
      <c r="CW37" s="44" t="str">
        <f t="shared" si="52"/>
        <v/>
      </c>
      <c r="CX37" s="44" t="str">
        <f t="shared" si="53"/>
        <v/>
      </c>
      <c r="CY37" s="44" t="str">
        <f t="shared" si="54"/>
        <v/>
      </c>
      <c r="CZ37" s="44" t="str">
        <f t="shared" si="55"/>
        <v/>
      </c>
      <c r="DA37" s="49" t="str">
        <f t="shared" si="8"/>
        <v/>
      </c>
      <c r="DB37" s="44" t="str">
        <f t="shared" si="56"/>
        <v/>
      </c>
      <c r="DC37" s="44" t="str">
        <f t="shared" si="57"/>
        <v/>
      </c>
      <c r="DD37" s="44" t="str">
        <f t="shared" si="58"/>
        <v/>
      </c>
      <c r="DE37" s="44" t="str">
        <f t="shared" si="59"/>
        <v/>
      </c>
      <c r="DF37" s="44" t="str">
        <f t="shared" si="60"/>
        <v/>
      </c>
      <c r="DG37" s="44" t="str">
        <f t="shared" si="61"/>
        <v/>
      </c>
      <c r="DH37" s="44" t="str">
        <f t="shared" si="62"/>
        <v/>
      </c>
      <c r="DI37" s="50" t="str">
        <f t="shared" si="63"/>
        <v/>
      </c>
      <c r="DJ37" s="50" t="str">
        <f t="shared" si="64"/>
        <v/>
      </c>
      <c r="DK37" s="50" t="str">
        <f t="shared" si="65"/>
        <v/>
      </c>
      <c r="DL37" s="50" t="str">
        <f t="shared" si="66"/>
        <v/>
      </c>
      <c r="DM37" s="51" t="str">
        <f t="shared" si="9"/>
        <v>006000000</v>
      </c>
      <c r="DN37" s="52"/>
      <c r="DO37" s="53"/>
      <c r="DP37" s="52"/>
      <c r="DQ37" s="53" t="str">
        <f t="shared" si="10"/>
        <v/>
      </c>
      <c r="DR37" s="52" t="str">
        <f t="shared" si="11"/>
        <v/>
      </c>
      <c r="DS37" s="53"/>
      <c r="DT37" s="52"/>
      <c r="DU37" s="53"/>
      <c r="DV37" s="52"/>
      <c r="DW37" s="99"/>
      <c r="DX37" s="99"/>
      <c r="EI37" s="83"/>
      <c r="EJ37" s="102"/>
      <c r="EK37" s="102"/>
      <c r="EL37" s="102"/>
      <c r="EM37" s="102"/>
      <c r="EN37" s="102"/>
      <c r="EO37" s="102"/>
      <c r="EP37" s="102"/>
      <c r="EQ37" s="102"/>
      <c r="ER37" s="102"/>
      <c r="ES37" s="102"/>
      <c r="ET37" s="102"/>
      <c r="EU37" s="102"/>
      <c r="EV37" s="102"/>
      <c r="FL37" s="36" t="str">
        <f t="shared" si="67"/>
        <v/>
      </c>
    </row>
    <row r="38" spans="1:168" s="36" customFormat="1" ht="49.5" customHeight="1" x14ac:dyDescent="0.35">
      <c r="A38" s="67"/>
      <c r="B38" s="39"/>
      <c r="C38" s="39"/>
      <c r="D38" s="40" t="s">
        <v>878</v>
      </c>
      <c r="E38" s="41" t="s">
        <v>5707</v>
      </c>
      <c r="F38" s="41" t="s">
        <v>5721</v>
      </c>
      <c r="G38" s="41"/>
      <c r="H38" s="41" t="s">
        <v>2138</v>
      </c>
      <c r="I38" s="41" t="s">
        <v>5779</v>
      </c>
      <c r="J38" s="41" t="s">
        <v>5780</v>
      </c>
      <c r="K38" s="41"/>
      <c r="L38" s="41"/>
      <c r="M38" s="41" t="s">
        <v>5723</v>
      </c>
      <c r="N38" s="41" t="s">
        <v>5724</v>
      </c>
      <c r="O38" s="29" t="s">
        <v>4108</v>
      </c>
      <c r="P38" s="30" t="s">
        <v>4109</v>
      </c>
      <c r="Q38" s="31"/>
      <c r="R38" s="31"/>
      <c r="S38" s="32" t="s">
        <v>878</v>
      </c>
      <c r="T38" s="33"/>
      <c r="U38" s="33" t="s">
        <v>5707</v>
      </c>
      <c r="V38" s="33" t="s">
        <v>5721</v>
      </c>
      <c r="W38" s="33" t="s">
        <v>2138</v>
      </c>
      <c r="X38" s="33" t="s">
        <v>4108</v>
      </c>
      <c r="Y38" s="33" t="s">
        <v>4109</v>
      </c>
      <c r="Z38" s="33">
        <v>1</v>
      </c>
      <c r="AA38" s="34" t="s">
        <v>6310</v>
      </c>
      <c r="AB38" s="34">
        <v>123</v>
      </c>
      <c r="AC38" s="34" t="s">
        <v>4916</v>
      </c>
      <c r="AD38" s="34" t="s">
        <v>4112</v>
      </c>
      <c r="AE38" s="34" t="s">
        <v>4701</v>
      </c>
      <c r="AF38" s="34" t="s">
        <v>5716</v>
      </c>
      <c r="AG38" s="34" t="s">
        <v>5721</v>
      </c>
      <c r="AH38" s="34" t="s">
        <v>5732</v>
      </c>
      <c r="AI38" s="34" t="s">
        <v>5733</v>
      </c>
      <c r="AJ38" s="34" t="s">
        <v>2964</v>
      </c>
      <c r="AK38" s="34" t="s">
        <v>2138</v>
      </c>
      <c r="AL38" s="34" t="s">
        <v>4106</v>
      </c>
      <c r="AM38" s="34" t="s">
        <v>5691</v>
      </c>
      <c r="AN38" s="34">
        <v>1</v>
      </c>
      <c r="AO38" s="34" t="s">
        <v>5722</v>
      </c>
      <c r="AP38" s="34" t="s">
        <v>5691</v>
      </c>
      <c r="AQ38" s="56">
        <v>0</v>
      </c>
      <c r="AR38" s="56">
        <v>2</v>
      </c>
      <c r="AS38" s="56">
        <v>2</v>
      </c>
      <c r="AT38" s="42" t="s">
        <v>909</v>
      </c>
      <c r="AU38" s="42" t="s">
        <v>4106</v>
      </c>
      <c r="AV38" s="42" t="s">
        <v>4106</v>
      </c>
      <c r="AW38" s="35" t="s">
        <v>5718</v>
      </c>
      <c r="AX38" s="35" t="s">
        <v>5719</v>
      </c>
      <c r="AY38" s="35" t="s">
        <v>5720</v>
      </c>
      <c r="AZ38" s="43" t="str">
        <f t="shared" si="12"/>
        <v/>
      </c>
      <c r="BA38" s="44"/>
      <c r="BB38" s="43" t="str">
        <f t="shared" si="13"/>
        <v/>
      </c>
      <c r="BC38" s="45" t="str">
        <f t="shared" si="14"/>
        <v>X</v>
      </c>
      <c r="BD38" s="45" t="str">
        <f t="shared" si="15"/>
        <v/>
      </c>
      <c r="BE38" s="45" t="s">
        <v>5691</v>
      </c>
      <c r="BF38" s="45" t="str">
        <f t="shared" si="16"/>
        <v/>
      </c>
      <c r="BG38" s="45" t="str">
        <f t="shared" si="17"/>
        <v/>
      </c>
      <c r="BH38" s="12" t="str">
        <f t="shared" si="18"/>
        <v/>
      </c>
      <c r="BI38" s="43" t="str">
        <f t="shared" si="19"/>
        <v/>
      </c>
      <c r="BJ38" s="46" t="str">
        <f t="shared" si="20"/>
        <v/>
      </c>
      <c r="BK38" s="46" t="str">
        <f t="shared" si="21"/>
        <v/>
      </c>
      <c r="BL38" s="46" t="str">
        <f t="shared" si="22"/>
        <v/>
      </c>
      <c r="BM38" s="43" t="str">
        <f t="shared" si="23"/>
        <v/>
      </c>
      <c r="BN38" s="43" t="str">
        <f t="shared" si="24"/>
        <v/>
      </c>
      <c r="BO38" s="44" t="str">
        <f t="shared" si="25"/>
        <v/>
      </c>
      <c r="BP38" s="44" t="str">
        <f t="shared" si="3"/>
        <v>X</v>
      </c>
      <c r="BQ38" s="44" t="str">
        <f t="shared" si="26"/>
        <v/>
      </c>
      <c r="BR38" s="46" t="str">
        <f t="shared" si="27"/>
        <v/>
      </c>
      <c r="BS38" s="47" t="str">
        <f t="shared" si="28"/>
        <v/>
      </c>
      <c r="BT38" s="46" t="str">
        <f t="shared" si="29"/>
        <v/>
      </c>
      <c r="BU38" s="46" t="str">
        <f t="shared" si="30"/>
        <v/>
      </c>
      <c r="BV38" s="73" t="str">
        <f t="shared" si="31"/>
        <v>X</v>
      </c>
      <c r="BW38" s="47" t="str">
        <f t="shared" si="4"/>
        <v/>
      </c>
      <c r="BX38" s="47" t="str">
        <f t="shared" si="32"/>
        <v/>
      </c>
      <c r="BY38" s="13" t="str">
        <f t="shared" si="33"/>
        <v/>
      </c>
      <c r="BZ38" s="14" t="str">
        <f t="shared" si="34"/>
        <v/>
      </c>
      <c r="CA38" s="48" t="str">
        <f t="shared" si="35"/>
        <v>X</v>
      </c>
      <c r="CB38" s="44" t="str">
        <f t="shared" si="36"/>
        <v/>
      </c>
      <c r="CC38" s="44" t="str">
        <f t="shared" si="37"/>
        <v/>
      </c>
      <c r="CD38" s="44" t="str">
        <f t="shared" si="5"/>
        <v/>
      </c>
      <c r="CE38" s="44" t="str">
        <f t="shared" si="38"/>
        <v/>
      </c>
      <c r="CF38" s="44" t="str">
        <f t="shared" si="39"/>
        <v/>
      </c>
      <c r="CG38" s="44" t="str">
        <f t="shared" si="40"/>
        <v/>
      </c>
      <c r="CH38" s="44" t="str">
        <f t="shared" si="41"/>
        <v/>
      </c>
      <c r="CI38" s="44" t="str">
        <f t="shared" si="42"/>
        <v/>
      </c>
      <c r="CJ38" s="44" t="str">
        <f t="shared" si="43"/>
        <v/>
      </c>
      <c r="CK38" s="44" t="str">
        <f t="shared" si="44"/>
        <v/>
      </c>
      <c r="CL38" s="44" t="str">
        <f t="shared" si="45"/>
        <v/>
      </c>
      <c r="CM38" s="43" t="str">
        <f t="shared" si="46"/>
        <v/>
      </c>
      <c r="CN38" s="43" t="str">
        <f t="shared" si="47"/>
        <v/>
      </c>
      <c r="CO38" s="43" t="str">
        <f t="shared" si="48"/>
        <v/>
      </c>
      <c r="CP38" s="44" t="str">
        <f t="shared" si="6"/>
        <v/>
      </c>
      <c r="CQ38" s="44" t="str">
        <f t="shared" si="49"/>
        <v/>
      </c>
      <c r="CR38" s="43" t="str">
        <f t="shared" si="7"/>
        <v/>
      </c>
      <c r="CS38" s="44">
        <v>0</v>
      </c>
      <c r="CT38" s="44">
        <v>0</v>
      </c>
      <c r="CU38" s="44" t="str">
        <f t="shared" si="50"/>
        <v/>
      </c>
      <c r="CV38" s="44" t="str">
        <f t="shared" si="51"/>
        <v/>
      </c>
      <c r="CW38" s="44" t="str">
        <f t="shared" si="52"/>
        <v/>
      </c>
      <c r="CX38" s="44" t="str">
        <f t="shared" si="53"/>
        <v/>
      </c>
      <c r="CY38" s="44" t="str">
        <f t="shared" si="54"/>
        <v/>
      </c>
      <c r="CZ38" s="44" t="str">
        <f t="shared" si="55"/>
        <v/>
      </c>
      <c r="DA38" s="49" t="str">
        <f t="shared" si="8"/>
        <v/>
      </c>
      <c r="DB38" s="44" t="str">
        <f t="shared" si="56"/>
        <v/>
      </c>
      <c r="DC38" s="44" t="str">
        <f t="shared" si="57"/>
        <v/>
      </c>
      <c r="DD38" s="44" t="str">
        <f t="shared" si="58"/>
        <v/>
      </c>
      <c r="DE38" s="44" t="str">
        <f t="shared" si="59"/>
        <v/>
      </c>
      <c r="DF38" s="44" t="str">
        <f t="shared" si="60"/>
        <v/>
      </c>
      <c r="DG38" s="44" t="str">
        <f t="shared" si="61"/>
        <v/>
      </c>
      <c r="DH38" s="44" t="str">
        <f t="shared" si="62"/>
        <v/>
      </c>
      <c r="DI38" s="50" t="str">
        <f t="shared" si="63"/>
        <v/>
      </c>
      <c r="DJ38" s="50" t="str">
        <f t="shared" si="64"/>
        <v/>
      </c>
      <c r="DK38" s="50" t="str">
        <f t="shared" si="65"/>
        <v/>
      </c>
      <c r="DL38" s="50" t="str">
        <f t="shared" si="66"/>
        <v/>
      </c>
      <c r="DM38" s="51" t="str">
        <f t="shared" si="9"/>
        <v>006000000</v>
      </c>
      <c r="DN38" s="52"/>
      <c r="DO38" s="53"/>
      <c r="DP38" s="52"/>
      <c r="DQ38" s="53" t="str">
        <f t="shared" si="10"/>
        <v/>
      </c>
      <c r="DR38" s="52" t="str">
        <f t="shared" si="11"/>
        <v/>
      </c>
      <c r="DS38" s="53"/>
      <c r="DT38" s="52"/>
      <c r="DU38" s="53"/>
      <c r="DV38" s="52"/>
      <c r="DW38" s="99"/>
      <c r="DX38" s="99"/>
      <c r="EI38" s="83"/>
      <c r="EJ38" s="102"/>
      <c r="EK38" s="102"/>
      <c r="EL38" s="102"/>
      <c r="EM38" s="102"/>
      <c r="EN38" s="102"/>
      <c r="EO38" s="102"/>
      <c r="EP38" s="102"/>
      <c r="EQ38" s="102"/>
      <c r="ER38" s="102"/>
      <c r="ES38" s="102"/>
      <c r="ET38" s="102"/>
      <c r="EU38" s="102"/>
      <c r="EV38" s="102"/>
      <c r="FL38" s="36" t="str">
        <f t="shared" si="67"/>
        <v/>
      </c>
    </row>
    <row r="39" spans="1:168" s="36" customFormat="1" ht="49.5" customHeight="1" x14ac:dyDescent="0.35">
      <c r="A39" s="67"/>
      <c r="B39" s="39"/>
      <c r="C39" s="39"/>
      <c r="D39" s="40" t="s">
        <v>4449</v>
      </c>
      <c r="E39" s="41" t="s">
        <v>4106</v>
      </c>
      <c r="F39" s="41" t="s">
        <v>4450</v>
      </c>
      <c r="G39" s="41"/>
      <c r="H39" s="41"/>
      <c r="I39" s="41" t="s">
        <v>5372</v>
      </c>
      <c r="J39" s="41" t="s">
        <v>1829</v>
      </c>
      <c r="K39" s="41"/>
      <c r="L39" s="41"/>
      <c r="M39" s="41" t="s">
        <v>2984</v>
      </c>
      <c r="N39" s="41" t="s">
        <v>2985</v>
      </c>
      <c r="O39" s="29" t="s">
        <v>4108</v>
      </c>
      <c r="P39" s="30" t="s">
        <v>4109</v>
      </c>
      <c r="Q39" s="31"/>
      <c r="R39" s="31"/>
      <c r="S39" s="32" t="s">
        <v>4449</v>
      </c>
      <c r="T39" s="33"/>
      <c r="U39" s="33" t="s">
        <v>4106</v>
      </c>
      <c r="V39" s="33" t="s">
        <v>4450</v>
      </c>
      <c r="W39" s="33" t="s">
        <v>5691</v>
      </c>
      <c r="X39" s="33" t="s">
        <v>4108</v>
      </c>
      <c r="Y39" s="33" t="s">
        <v>4109</v>
      </c>
      <c r="Z39" s="33">
        <v>1</v>
      </c>
      <c r="AA39" s="34" t="s">
        <v>4110</v>
      </c>
      <c r="AB39" s="34">
        <v>111</v>
      </c>
      <c r="AC39" s="34" t="s">
        <v>4111</v>
      </c>
      <c r="AD39" s="34" t="s">
        <v>4112</v>
      </c>
      <c r="AE39" s="34" t="s">
        <v>5684</v>
      </c>
      <c r="AF39" s="34" t="s">
        <v>5716</v>
      </c>
      <c r="AG39" s="34" t="s">
        <v>5721</v>
      </c>
      <c r="AH39" s="34" t="s">
        <v>5734</v>
      </c>
      <c r="AI39" s="34" t="s">
        <v>2988</v>
      </c>
      <c r="AJ39" s="34" t="s">
        <v>4106</v>
      </c>
      <c r="AK39" s="34" t="s">
        <v>5691</v>
      </c>
      <c r="AL39" s="34" t="s">
        <v>4106</v>
      </c>
      <c r="AM39" s="34" t="s">
        <v>5691</v>
      </c>
      <c r="AN39" s="34">
        <v>1</v>
      </c>
      <c r="AO39" s="34" t="s">
        <v>5722</v>
      </c>
      <c r="AP39" s="34" t="s">
        <v>5691</v>
      </c>
      <c r="AQ39" s="56">
        <v>0</v>
      </c>
      <c r="AR39" s="56">
        <v>2</v>
      </c>
      <c r="AS39" s="56">
        <v>2</v>
      </c>
      <c r="AT39" s="42" t="s">
        <v>909</v>
      </c>
      <c r="AU39" s="42" t="s">
        <v>268</v>
      </c>
      <c r="AV39" s="42" t="s">
        <v>4106</v>
      </c>
      <c r="AW39" s="35" t="s">
        <v>5718</v>
      </c>
      <c r="AX39" s="35" t="s">
        <v>5719</v>
      </c>
      <c r="AY39" s="35" t="s">
        <v>5720</v>
      </c>
      <c r="AZ39" s="43" t="str">
        <f t="shared" si="12"/>
        <v>X</v>
      </c>
      <c r="BA39" s="44"/>
      <c r="BB39" s="43" t="str">
        <f t="shared" si="13"/>
        <v/>
      </c>
      <c r="BC39" s="45" t="str">
        <f t="shared" si="14"/>
        <v/>
      </c>
      <c r="BD39" s="45" t="str">
        <f t="shared" si="15"/>
        <v/>
      </c>
      <c r="BE39" s="45" t="s">
        <v>5691</v>
      </c>
      <c r="BF39" s="45" t="str">
        <f t="shared" si="16"/>
        <v/>
      </c>
      <c r="BG39" s="45" t="str">
        <f t="shared" si="17"/>
        <v/>
      </c>
      <c r="BH39" s="12" t="str">
        <f t="shared" si="18"/>
        <v/>
      </c>
      <c r="BI39" s="43" t="str">
        <f t="shared" si="19"/>
        <v/>
      </c>
      <c r="BJ39" s="46" t="str">
        <f t="shared" si="20"/>
        <v/>
      </c>
      <c r="BK39" s="46" t="str">
        <f t="shared" si="21"/>
        <v/>
      </c>
      <c r="BL39" s="46" t="str">
        <f t="shared" si="22"/>
        <v/>
      </c>
      <c r="BM39" s="43" t="str">
        <f t="shared" si="23"/>
        <v/>
      </c>
      <c r="BN39" s="43" t="str">
        <f t="shared" si="24"/>
        <v/>
      </c>
      <c r="BO39" s="44" t="str">
        <f t="shared" si="25"/>
        <v/>
      </c>
      <c r="BP39" s="44" t="str">
        <f t="shared" si="3"/>
        <v>X</v>
      </c>
      <c r="BQ39" s="44" t="str">
        <f t="shared" si="26"/>
        <v/>
      </c>
      <c r="BR39" s="46" t="str">
        <f t="shared" si="27"/>
        <v/>
      </c>
      <c r="BS39" s="47" t="str">
        <f t="shared" si="28"/>
        <v/>
      </c>
      <c r="BT39" s="46" t="str">
        <f t="shared" si="29"/>
        <v/>
      </c>
      <c r="BU39" s="46" t="str">
        <f t="shared" si="30"/>
        <v/>
      </c>
      <c r="BV39" s="73" t="str">
        <f t="shared" si="31"/>
        <v/>
      </c>
      <c r="BW39" s="47" t="str">
        <f t="shared" si="4"/>
        <v/>
      </c>
      <c r="BX39" s="47" t="str">
        <f t="shared" si="32"/>
        <v/>
      </c>
      <c r="BY39" s="13" t="str">
        <f t="shared" si="33"/>
        <v/>
      </c>
      <c r="BZ39" s="14" t="str">
        <f t="shared" si="34"/>
        <v/>
      </c>
      <c r="CA39" s="48" t="str">
        <f t="shared" si="35"/>
        <v>X</v>
      </c>
      <c r="CB39" s="44" t="str">
        <f t="shared" si="36"/>
        <v/>
      </c>
      <c r="CC39" s="44" t="str">
        <f t="shared" si="37"/>
        <v/>
      </c>
      <c r="CD39" s="44" t="str">
        <f t="shared" si="5"/>
        <v/>
      </c>
      <c r="CE39" s="44" t="str">
        <f t="shared" si="38"/>
        <v/>
      </c>
      <c r="CF39" s="44" t="str">
        <f t="shared" si="39"/>
        <v/>
      </c>
      <c r="CG39" s="44" t="str">
        <f t="shared" si="40"/>
        <v/>
      </c>
      <c r="CH39" s="44" t="str">
        <f t="shared" si="41"/>
        <v/>
      </c>
      <c r="CI39" s="44" t="str">
        <f t="shared" si="42"/>
        <v/>
      </c>
      <c r="CJ39" s="44" t="str">
        <f t="shared" si="43"/>
        <v/>
      </c>
      <c r="CK39" s="44" t="str">
        <f t="shared" si="44"/>
        <v/>
      </c>
      <c r="CL39" s="44" t="str">
        <f t="shared" si="45"/>
        <v/>
      </c>
      <c r="CM39" s="43" t="str">
        <f t="shared" si="46"/>
        <v/>
      </c>
      <c r="CN39" s="43" t="str">
        <f t="shared" si="47"/>
        <v/>
      </c>
      <c r="CO39" s="43" t="str">
        <f t="shared" si="48"/>
        <v/>
      </c>
      <c r="CP39" s="44" t="str">
        <f t="shared" si="6"/>
        <v/>
      </c>
      <c r="CQ39" s="44" t="str">
        <f t="shared" si="49"/>
        <v/>
      </c>
      <c r="CR39" s="43" t="str">
        <f t="shared" si="7"/>
        <v/>
      </c>
      <c r="CS39" s="44">
        <v>0</v>
      </c>
      <c r="CT39" s="44">
        <v>0</v>
      </c>
      <c r="CU39" s="44" t="str">
        <f t="shared" si="50"/>
        <v/>
      </c>
      <c r="CV39" s="44" t="str">
        <f t="shared" si="51"/>
        <v/>
      </c>
      <c r="CW39" s="44" t="str">
        <f t="shared" si="52"/>
        <v/>
      </c>
      <c r="CX39" s="44" t="str">
        <f t="shared" si="53"/>
        <v/>
      </c>
      <c r="CY39" s="44" t="str">
        <f t="shared" si="54"/>
        <v/>
      </c>
      <c r="CZ39" s="44" t="str">
        <f t="shared" si="55"/>
        <v/>
      </c>
      <c r="DA39" s="49" t="str">
        <f t="shared" si="8"/>
        <v/>
      </c>
      <c r="DB39" s="44" t="str">
        <f t="shared" si="56"/>
        <v/>
      </c>
      <c r="DC39" s="44" t="str">
        <f t="shared" si="57"/>
        <v/>
      </c>
      <c r="DD39" s="44" t="str">
        <f t="shared" si="58"/>
        <v/>
      </c>
      <c r="DE39" s="44" t="str">
        <f t="shared" si="59"/>
        <v/>
      </c>
      <c r="DF39" s="44" t="str">
        <f t="shared" si="60"/>
        <v/>
      </c>
      <c r="DG39" s="44" t="str">
        <f t="shared" si="61"/>
        <v/>
      </c>
      <c r="DH39" s="44" t="str">
        <f t="shared" si="62"/>
        <v>X</v>
      </c>
      <c r="DI39" s="50" t="str">
        <f t="shared" si="63"/>
        <v/>
      </c>
      <c r="DJ39" s="50" t="str">
        <f t="shared" si="64"/>
        <v/>
      </c>
      <c r="DK39" s="50" t="str">
        <f t="shared" si="65"/>
        <v/>
      </c>
      <c r="DL39" s="50" t="str">
        <f t="shared" si="66"/>
        <v/>
      </c>
      <c r="DM39" s="51" t="str">
        <f t="shared" si="9"/>
        <v>006028000</v>
      </c>
      <c r="DN39" s="52"/>
      <c r="DO39" s="53"/>
      <c r="DP39" s="52"/>
      <c r="DQ39" s="53" t="str">
        <f t="shared" si="10"/>
        <v/>
      </c>
      <c r="DR39" s="52" t="str">
        <f t="shared" si="11"/>
        <v/>
      </c>
      <c r="DS39" s="53"/>
      <c r="DT39" s="52"/>
      <c r="DU39" s="53"/>
      <c r="DV39" s="52"/>
      <c r="DW39" s="99"/>
      <c r="DX39" s="99"/>
      <c r="EI39" s="83"/>
      <c r="EJ39" s="102"/>
      <c r="EK39" s="102"/>
      <c r="EL39" s="102"/>
      <c r="EM39" s="102"/>
      <c r="EN39" s="102"/>
      <c r="EO39" s="102"/>
      <c r="EP39" s="102"/>
      <c r="EQ39" s="102"/>
      <c r="ER39" s="102"/>
      <c r="ES39" s="102"/>
      <c r="ET39" s="102"/>
      <c r="EU39" s="102"/>
      <c r="EV39" s="102"/>
      <c r="FF39" s="235">
        <v>43126</v>
      </c>
      <c r="FL39" s="36" t="str">
        <f t="shared" si="67"/>
        <v/>
      </c>
    </row>
    <row r="40" spans="1:168" s="36" customFormat="1" ht="49.5" customHeight="1" x14ac:dyDescent="0.35">
      <c r="A40" s="67"/>
      <c r="B40" s="39"/>
      <c r="C40" s="39"/>
      <c r="D40" s="40" t="s">
        <v>5725</v>
      </c>
      <c r="E40" s="41" t="s">
        <v>4106</v>
      </c>
      <c r="F40" s="41" t="s">
        <v>5726</v>
      </c>
      <c r="G40" s="41"/>
      <c r="H40" s="41"/>
      <c r="I40" s="41" t="s">
        <v>5779</v>
      </c>
      <c r="J40" s="41" t="s">
        <v>5780</v>
      </c>
      <c r="K40" s="41"/>
      <c r="L40" s="41"/>
      <c r="M40" s="41" t="s">
        <v>5723</v>
      </c>
      <c r="N40" s="41" t="s">
        <v>5724</v>
      </c>
      <c r="O40" s="29" t="s">
        <v>5727</v>
      </c>
      <c r="P40" s="30" t="s">
        <v>5728</v>
      </c>
      <c r="Q40" s="31"/>
      <c r="R40" s="31"/>
      <c r="S40" s="32" t="s">
        <v>5725</v>
      </c>
      <c r="T40" s="33"/>
      <c r="U40" s="33" t="s">
        <v>4106</v>
      </c>
      <c r="V40" s="33" t="s">
        <v>5726</v>
      </c>
      <c r="W40" s="33" t="s">
        <v>5691</v>
      </c>
      <c r="X40" s="33" t="s">
        <v>5727</v>
      </c>
      <c r="Y40" s="33" t="s">
        <v>5728</v>
      </c>
      <c r="Z40" s="33">
        <v>1</v>
      </c>
      <c r="AA40" s="34" t="s">
        <v>6310</v>
      </c>
      <c r="AB40" s="34">
        <v>123</v>
      </c>
      <c r="AC40" s="34" t="s">
        <v>4916</v>
      </c>
      <c r="AD40" s="34" t="s">
        <v>4112</v>
      </c>
      <c r="AE40" s="34" t="s">
        <v>4701</v>
      </c>
      <c r="AF40" s="34" t="s">
        <v>5725</v>
      </c>
      <c r="AG40" s="34" t="s">
        <v>5726</v>
      </c>
      <c r="AH40" s="34" t="s">
        <v>5732</v>
      </c>
      <c r="AI40" s="34" t="s">
        <v>5733</v>
      </c>
      <c r="AJ40" s="34" t="s">
        <v>4106</v>
      </c>
      <c r="AK40" s="34" t="s">
        <v>5691</v>
      </c>
      <c r="AL40" s="34" t="s">
        <v>4106</v>
      </c>
      <c r="AM40" s="34" t="s">
        <v>5691</v>
      </c>
      <c r="AN40" s="34">
        <v>1</v>
      </c>
      <c r="AO40" s="34" t="s">
        <v>5691</v>
      </c>
      <c r="AP40" s="34" t="s">
        <v>5691</v>
      </c>
      <c r="AQ40" s="56">
        <v>0</v>
      </c>
      <c r="AR40" s="56">
        <v>0</v>
      </c>
      <c r="AS40" s="56">
        <v>0</v>
      </c>
      <c r="AT40" s="42" t="s">
        <v>4106</v>
      </c>
      <c r="AU40" s="42" t="s">
        <v>4106</v>
      </c>
      <c r="AV40" s="42" t="s">
        <v>4106</v>
      </c>
      <c r="AW40" s="35" t="s">
        <v>5729</v>
      </c>
      <c r="AX40" s="35" t="s">
        <v>5730</v>
      </c>
      <c r="AY40" s="35" t="s">
        <v>5731</v>
      </c>
      <c r="AZ40" s="43" t="str">
        <f t="shared" si="12"/>
        <v/>
      </c>
      <c r="BA40" s="44"/>
      <c r="BB40" s="43" t="str">
        <f t="shared" si="13"/>
        <v/>
      </c>
      <c r="BC40" s="45" t="str">
        <f t="shared" si="14"/>
        <v>X</v>
      </c>
      <c r="BD40" s="45" t="str">
        <f t="shared" si="15"/>
        <v/>
      </c>
      <c r="BE40" s="45" t="s">
        <v>5691</v>
      </c>
      <c r="BF40" s="45" t="str">
        <f t="shared" si="16"/>
        <v/>
      </c>
      <c r="BG40" s="45" t="str">
        <f t="shared" si="17"/>
        <v/>
      </c>
      <c r="BH40" s="12" t="str">
        <f t="shared" si="18"/>
        <v/>
      </c>
      <c r="BI40" s="43" t="str">
        <f t="shared" si="19"/>
        <v/>
      </c>
      <c r="BJ40" s="46" t="str">
        <f t="shared" si="20"/>
        <v/>
      </c>
      <c r="BK40" s="46" t="str">
        <f t="shared" si="21"/>
        <v/>
      </c>
      <c r="BL40" s="46" t="str">
        <f t="shared" si="22"/>
        <v/>
      </c>
      <c r="BM40" s="43" t="str">
        <f t="shared" si="23"/>
        <v/>
      </c>
      <c r="BN40" s="43" t="str">
        <f t="shared" si="24"/>
        <v/>
      </c>
      <c r="BO40" s="44" t="str">
        <f t="shared" si="25"/>
        <v/>
      </c>
      <c r="BP40" s="44" t="str">
        <f t="shared" si="3"/>
        <v>X</v>
      </c>
      <c r="BQ40" s="44" t="str">
        <f t="shared" si="26"/>
        <v/>
      </c>
      <c r="BR40" s="46" t="str">
        <f t="shared" si="27"/>
        <v/>
      </c>
      <c r="BS40" s="47" t="str">
        <f t="shared" si="28"/>
        <v/>
      </c>
      <c r="BT40" s="46" t="str">
        <f t="shared" si="29"/>
        <v/>
      </c>
      <c r="BU40" s="46" t="str">
        <f t="shared" si="30"/>
        <v/>
      </c>
      <c r="BV40" s="73" t="str">
        <f t="shared" si="31"/>
        <v>X</v>
      </c>
      <c r="BW40" s="47" t="str">
        <f t="shared" si="4"/>
        <v/>
      </c>
      <c r="BX40" s="47" t="str">
        <f t="shared" si="32"/>
        <v/>
      </c>
      <c r="BY40" s="13" t="str">
        <f t="shared" si="33"/>
        <v/>
      </c>
      <c r="BZ40" s="14" t="str">
        <f t="shared" si="34"/>
        <v/>
      </c>
      <c r="CA40" s="48" t="str">
        <f t="shared" si="35"/>
        <v>X</v>
      </c>
      <c r="CB40" s="44" t="str">
        <f t="shared" si="36"/>
        <v/>
      </c>
      <c r="CC40" s="44" t="str">
        <f t="shared" si="37"/>
        <v/>
      </c>
      <c r="CD40" s="44" t="str">
        <f t="shared" si="5"/>
        <v/>
      </c>
      <c r="CE40" s="44" t="str">
        <f t="shared" si="38"/>
        <v/>
      </c>
      <c r="CF40" s="44" t="str">
        <f t="shared" si="39"/>
        <v/>
      </c>
      <c r="CG40" s="44" t="str">
        <f t="shared" si="40"/>
        <v/>
      </c>
      <c r="CH40" s="44" t="str">
        <f t="shared" si="41"/>
        <v/>
      </c>
      <c r="CI40" s="44" t="str">
        <f t="shared" si="42"/>
        <v/>
      </c>
      <c r="CJ40" s="44" t="str">
        <f t="shared" si="43"/>
        <v/>
      </c>
      <c r="CK40" s="44" t="str">
        <f t="shared" si="44"/>
        <v/>
      </c>
      <c r="CL40" s="44" t="str">
        <f t="shared" si="45"/>
        <v/>
      </c>
      <c r="CM40" s="43" t="str">
        <f t="shared" si="46"/>
        <v/>
      </c>
      <c r="CN40" s="43" t="str">
        <f t="shared" si="47"/>
        <v/>
      </c>
      <c r="CO40" s="43" t="str">
        <f t="shared" si="48"/>
        <v/>
      </c>
      <c r="CP40" s="44" t="str">
        <f t="shared" si="6"/>
        <v/>
      </c>
      <c r="CQ40" s="44" t="str">
        <f t="shared" si="49"/>
        <v/>
      </c>
      <c r="CR40" s="43" t="str">
        <f t="shared" si="7"/>
        <v/>
      </c>
      <c r="CS40" s="44">
        <v>0</v>
      </c>
      <c r="CT40" s="44">
        <v>0</v>
      </c>
      <c r="CU40" s="44" t="str">
        <f t="shared" si="50"/>
        <v/>
      </c>
      <c r="CV40" s="44" t="str">
        <f t="shared" si="51"/>
        <v/>
      </c>
      <c r="CW40" s="44" t="str">
        <f t="shared" si="52"/>
        <v/>
      </c>
      <c r="CX40" s="44" t="str">
        <f t="shared" si="53"/>
        <v/>
      </c>
      <c r="CY40" s="44" t="str">
        <f t="shared" si="54"/>
        <v/>
      </c>
      <c r="CZ40" s="44" t="str">
        <f t="shared" si="55"/>
        <v/>
      </c>
      <c r="DA40" s="49" t="str">
        <f t="shared" si="8"/>
        <v/>
      </c>
      <c r="DB40" s="44" t="str">
        <f t="shared" si="56"/>
        <v/>
      </c>
      <c r="DC40" s="44" t="str">
        <f t="shared" si="57"/>
        <v/>
      </c>
      <c r="DD40" s="44" t="str">
        <f t="shared" si="58"/>
        <v/>
      </c>
      <c r="DE40" s="44" t="str">
        <f t="shared" si="59"/>
        <v/>
      </c>
      <c r="DF40" s="44" t="str">
        <f t="shared" si="60"/>
        <v/>
      </c>
      <c r="DG40" s="44" t="str">
        <f t="shared" si="61"/>
        <v/>
      </c>
      <c r="DH40" s="44" t="str">
        <f t="shared" si="62"/>
        <v/>
      </c>
      <c r="DI40" s="50" t="str">
        <f t="shared" si="63"/>
        <v/>
      </c>
      <c r="DJ40" s="50" t="str">
        <f t="shared" si="64"/>
        <v/>
      </c>
      <c r="DK40" s="50" t="str">
        <f t="shared" si="65"/>
        <v/>
      </c>
      <c r="DL40" s="50" t="str">
        <f t="shared" si="66"/>
        <v/>
      </c>
      <c r="DM40" s="51" t="str">
        <f t="shared" si="9"/>
        <v>000000000</v>
      </c>
      <c r="DN40" s="52"/>
      <c r="DO40" s="53"/>
      <c r="DP40" s="52"/>
      <c r="DQ40" s="53" t="str">
        <f t="shared" si="10"/>
        <v/>
      </c>
      <c r="DR40" s="52" t="str">
        <f t="shared" si="11"/>
        <v/>
      </c>
      <c r="DS40" s="53"/>
      <c r="DT40" s="52"/>
      <c r="DU40" s="53"/>
      <c r="DV40" s="52"/>
      <c r="DW40" s="99"/>
      <c r="DX40" s="99"/>
      <c r="EI40" s="83"/>
      <c r="EJ40" s="102"/>
      <c r="EK40" s="102"/>
      <c r="EL40" s="102"/>
      <c r="EM40" s="102"/>
      <c r="EN40" s="102"/>
      <c r="EO40" s="102"/>
      <c r="EP40" s="102"/>
      <c r="EQ40" s="102"/>
      <c r="ER40" s="102"/>
      <c r="ES40" s="102"/>
      <c r="ET40" s="102"/>
      <c r="EU40" s="102"/>
      <c r="EV40" s="102"/>
      <c r="FL40" s="36" t="str">
        <f t="shared" si="67"/>
        <v/>
      </c>
    </row>
    <row r="41" spans="1:168" s="36" customFormat="1" ht="49.5" customHeight="1" x14ac:dyDescent="0.35">
      <c r="A41" s="67"/>
      <c r="B41" s="39"/>
      <c r="C41" s="39"/>
      <c r="D41" s="40" t="s">
        <v>5725</v>
      </c>
      <c r="E41" s="41" t="s">
        <v>5734</v>
      </c>
      <c r="F41" s="41" t="s">
        <v>5726</v>
      </c>
      <c r="G41" s="41"/>
      <c r="H41" s="41" t="s">
        <v>2139</v>
      </c>
      <c r="I41" s="41" t="s">
        <v>5779</v>
      </c>
      <c r="J41" s="41" t="s">
        <v>5780</v>
      </c>
      <c r="K41" s="41"/>
      <c r="L41" s="41"/>
      <c r="M41" s="41" t="s">
        <v>5723</v>
      </c>
      <c r="N41" s="41" t="s">
        <v>5724</v>
      </c>
      <c r="O41" s="29" t="s">
        <v>5727</v>
      </c>
      <c r="P41" s="30" t="s">
        <v>5728</v>
      </c>
      <c r="Q41" s="31"/>
      <c r="R41" s="31"/>
      <c r="S41" s="32" t="s">
        <v>5725</v>
      </c>
      <c r="T41" s="33"/>
      <c r="U41" s="33" t="s">
        <v>5734</v>
      </c>
      <c r="V41" s="33" t="s">
        <v>5726</v>
      </c>
      <c r="W41" s="33" t="s">
        <v>2139</v>
      </c>
      <c r="X41" s="33" t="s">
        <v>5727</v>
      </c>
      <c r="Y41" s="33" t="s">
        <v>5728</v>
      </c>
      <c r="Z41" s="33">
        <v>1</v>
      </c>
      <c r="AA41" s="34" t="s">
        <v>6310</v>
      </c>
      <c r="AB41" s="34">
        <v>123</v>
      </c>
      <c r="AC41" s="34" t="s">
        <v>4916</v>
      </c>
      <c r="AD41" s="34" t="s">
        <v>4112</v>
      </c>
      <c r="AE41" s="34" t="s">
        <v>4701</v>
      </c>
      <c r="AF41" s="34" t="s">
        <v>5725</v>
      </c>
      <c r="AG41" s="34" t="s">
        <v>5726</v>
      </c>
      <c r="AH41" s="34" t="s">
        <v>5732</v>
      </c>
      <c r="AI41" s="34" t="s">
        <v>5733</v>
      </c>
      <c r="AJ41" s="34" t="s">
        <v>2638</v>
      </c>
      <c r="AK41" s="34" t="s">
        <v>2139</v>
      </c>
      <c r="AL41" s="34" t="s">
        <v>4106</v>
      </c>
      <c r="AM41" s="34" t="s">
        <v>5691</v>
      </c>
      <c r="AN41" s="34">
        <v>1</v>
      </c>
      <c r="AO41" s="34" t="s">
        <v>5691</v>
      </c>
      <c r="AP41" s="34" t="s">
        <v>5691</v>
      </c>
      <c r="AQ41" s="56">
        <v>0</v>
      </c>
      <c r="AR41" s="56">
        <v>0</v>
      </c>
      <c r="AS41" s="56">
        <v>0</v>
      </c>
      <c r="AT41" s="42" t="s">
        <v>4106</v>
      </c>
      <c r="AU41" s="42" t="s">
        <v>4106</v>
      </c>
      <c r="AV41" s="42" t="s">
        <v>4106</v>
      </c>
      <c r="AW41" s="35" t="s">
        <v>5729</v>
      </c>
      <c r="AX41" s="35" t="s">
        <v>5730</v>
      </c>
      <c r="AY41" s="35" t="s">
        <v>5731</v>
      </c>
      <c r="AZ41" s="43" t="str">
        <f t="shared" si="12"/>
        <v/>
      </c>
      <c r="BA41" s="44"/>
      <c r="BB41" s="43" t="str">
        <f t="shared" si="13"/>
        <v/>
      </c>
      <c r="BC41" s="45" t="str">
        <f t="shared" si="14"/>
        <v>X</v>
      </c>
      <c r="BD41" s="45" t="str">
        <f t="shared" si="15"/>
        <v/>
      </c>
      <c r="BE41" s="45" t="s">
        <v>5691</v>
      </c>
      <c r="BF41" s="45" t="str">
        <f t="shared" si="16"/>
        <v/>
      </c>
      <c r="BG41" s="45" t="str">
        <f t="shared" si="17"/>
        <v/>
      </c>
      <c r="BH41" s="12" t="str">
        <f t="shared" si="18"/>
        <v/>
      </c>
      <c r="BI41" s="43" t="str">
        <f t="shared" si="19"/>
        <v/>
      </c>
      <c r="BJ41" s="46" t="str">
        <f t="shared" si="20"/>
        <v/>
      </c>
      <c r="BK41" s="46" t="str">
        <f t="shared" si="21"/>
        <v/>
      </c>
      <c r="BL41" s="46" t="str">
        <f t="shared" si="22"/>
        <v/>
      </c>
      <c r="BM41" s="43" t="str">
        <f t="shared" si="23"/>
        <v/>
      </c>
      <c r="BN41" s="43" t="str">
        <f t="shared" si="24"/>
        <v/>
      </c>
      <c r="BO41" s="44" t="str">
        <f t="shared" si="25"/>
        <v/>
      </c>
      <c r="BP41" s="44" t="str">
        <f t="shared" si="3"/>
        <v>X</v>
      </c>
      <c r="BQ41" s="44" t="str">
        <f t="shared" si="26"/>
        <v/>
      </c>
      <c r="BR41" s="46" t="str">
        <f t="shared" si="27"/>
        <v/>
      </c>
      <c r="BS41" s="47" t="str">
        <f t="shared" si="28"/>
        <v/>
      </c>
      <c r="BT41" s="46" t="str">
        <f t="shared" si="29"/>
        <v/>
      </c>
      <c r="BU41" s="46" t="str">
        <f t="shared" si="30"/>
        <v/>
      </c>
      <c r="BV41" s="73" t="str">
        <f t="shared" si="31"/>
        <v>X</v>
      </c>
      <c r="BW41" s="47" t="str">
        <f t="shared" si="4"/>
        <v/>
      </c>
      <c r="BX41" s="47" t="str">
        <f t="shared" si="32"/>
        <v/>
      </c>
      <c r="BY41" s="13" t="str">
        <f t="shared" si="33"/>
        <v/>
      </c>
      <c r="BZ41" s="14" t="str">
        <f t="shared" si="34"/>
        <v/>
      </c>
      <c r="CA41" s="48" t="str">
        <f t="shared" si="35"/>
        <v>X</v>
      </c>
      <c r="CB41" s="44" t="str">
        <f t="shared" si="36"/>
        <v/>
      </c>
      <c r="CC41" s="44" t="str">
        <f t="shared" si="37"/>
        <v/>
      </c>
      <c r="CD41" s="44" t="str">
        <f t="shared" si="5"/>
        <v/>
      </c>
      <c r="CE41" s="44" t="str">
        <f t="shared" si="38"/>
        <v/>
      </c>
      <c r="CF41" s="44" t="str">
        <f t="shared" si="39"/>
        <v/>
      </c>
      <c r="CG41" s="44" t="str">
        <f t="shared" si="40"/>
        <v/>
      </c>
      <c r="CH41" s="44" t="str">
        <f t="shared" si="41"/>
        <v/>
      </c>
      <c r="CI41" s="44" t="str">
        <f t="shared" si="42"/>
        <v/>
      </c>
      <c r="CJ41" s="44" t="str">
        <f t="shared" si="43"/>
        <v/>
      </c>
      <c r="CK41" s="44" t="str">
        <f t="shared" si="44"/>
        <v/>
      </c>
      <c r="CL41" s="44" t="str">
        <f t="shared" si="45"/>
        <v/>
      </c>
      <c r="CM41" s="43" t="str">
        <f t="shared" si="46"/>
        <v/>
      </c>
      <c r="CN41" s="43" t="str">
        <f t="shared" si="47"/>
        <v/>
      </c>
      <c r="CO41" s="43" t="str">
        <f t="shared" si="48"/>
        <v/>
      </c>
      <c r="CP41" s="44" t="str">
        <f t="shared" si="6"/>
        <v/>
      </c>
      <c r="CQ41" s="44" t="str">
        <f t="shared" si="49"/>
        <v/>
      </c>
      <c r="CR41" s="43" t="str">
        <f t="shared" si="7"/>
        <v/>
      </c>
      <c r="CS41" s="44">
        <v>0</v>
      </c>
      <c r="CT41" s="44">
        <v>0</v>
      </c>
      <c r="CU41" s="44" t="str">
        <f t="shared" si="50"/>
        <v/>
      </c>
      <c r="CV41" s="44" t="str">
        <f t="shared" si="51"/>
        <v/>
      </c>
      <c r="CW41" s="44" t="str">
        <f t="shared" si="52"/>
        <v/>
      </c>
      <c r="CX41" s="44" t="str">
        <f t="shared" si="53"/>
        <v/>
      </c>
      <c r="CY41" s="44" t="str">
        <f t="shared" si="54"/>
        <v/>
      </c>
      <c r="CZ41" s="44" t="str">
        <f t="shared" si="55"/>
        <v/>
      </c>
      <c r="DA41" s="49" t="str">
        <f t="shared" si="8"/>
        <v/>
      </c>
      <c r="DB41" s="44" t="str">
        <f t="shared" si="56"/>
        <v/>
      </c>
      <c r="DC41" s="44" t="str">
        <f t="shared" si="57"/>
        <v/>
      </c>
      <c r="DD41" s="44" t="str">
        <f t="shared" si="58"/>
        <v/>
      </c>
      <c r="DE41" s="44" t="str">
        <f t="shared" si="59"/>
        <v/>
      </c>
      <c r="DF41" s="44" t="str">
        <f t="shared" si="60"/>
        <v/>
      </c>
      <c r="DG41" s="44" t="str">
        <f t="shared" si="61"/>
        <v/>
      </c>
      <c r="DH41" s="44" t="str">
        <f t="shared" si="62"/>
        <v/>
      </c>
      <c r="DI41" s="50" t="str">
        <f t="shared" si="63"/>
        <v/>
      </c>
      <c r="DJ41" s="50" t="str">
        <f t="shared" si="64"/>
        <v/>
      </c>
      <c r="DK41" s="50" t="str">
        <f t="shared" si="65"/>
        <v/>
      </c>
      <c r="DL41" s="50" t="str">
        <f t="shared" si="66"/>
        <v/>
      </c>
      <c r="DM41" s="51" t="str">
        <f t="shared" si="9"/>
        <v>000000000</v>
      </c>
      <c r="DN41" s="52"/>
      <c r="DO41" s="53"/>
      <c r="DP41" s="52"/>
      <c r="DQ41" s="53" t="str">
        <f t="shared" si="10"/>
        <v/>
      </c>
      <c r="DR41" s="52" t="str">
        <f t="shared" si="11"/>
        <v/>
      </c>
      <c r="DS41" s="53"/>
      <c r="DT41" s="52"/>
      <c r="DU41" s="53"/>
      <c r="DV41" s="52"/>
      <c r="DW41" s="99"/>
      <c r="DX41" s="99"/>
      <c r="EI41" s="83"/>
      <c r="EJ41" s="102"/>
      <c r="EK41" s="102"/>
      <c r="EL41" s="102"/>
      <c r="EM41" s="102"/>
      <c r="EN41" s="102"/>
      <c r="EO41" s="102"/>
      <c r="EP41" s="102"/>
      <c r="EQ41" s="102"/>
      <c r="ER41" s="102"/>
      <c r="ES41" s="102"/>
      <c r="ET41" s="102"/>
      <c r="EU41" s="102"/>
      <c r="EV41" s="102"/>
      <c r="FL41" s="36" t="str">
        <f t="shared" si="67"/>
        <v/>
      </c>
    </row>
    <row r="42" spans="1:168" s="36" customFormat="1" ht="49.5" customHeight="1" x14ac:dyDescent="0.35">
      <c r="A42" s="67"/>
      <c r="B42" s="39"/>
      <c r="C42" s="39"/>
      <c r="D42" s="40" t="s">
        <v>5734</v>
      </c>
      <c r="E42" s="41" t="s">
        <v>4106</v>
      </c>
      <c r="F42" s="41" t="s">
        <v>5735</v>
      </c>
      <c r="G42" s="41"/>
      <c r="H42" s="41"/>
      <c r="I42" s="41" t="s">
        <v>5779</v>
      </c>
      <c r="J42" s="41" t="s">
        <v>5780</v>
      </c>
      <c r="K42" s="41"/>
      <c r="L42" s="41"/>
      <c r="M42" s="41" t="s">
        <v>5723</v>
      </c>
      <c r="N42" s="41" t="s">
        <v>5724</v>
      </c>
      <c r="O42" s="29" t="s">
        <v>5727</v>
      </c>
      <c r="P42" s="30" t="s">
        <v>5728</v>
      </c>
      <c r="Q42" s="31"/>
      <c r="R42" s="31"/>
      <c r="S42" s="32" t="s">
        <v>5734</v>
      </c>
      <c r="T42" s="33"/>
      <c r="U42" s="33" t="s">
        <v>4106</v>
      </c>
      <c r="V42" s="33" t="s">
        <v>5735</v>
      </c>
      <c r="W42" s="33" t="s">
        <v>5691</v>
      </c>
      <c r="X42" s="33" t="s">
        <v>5727</v>
      </c>
      <c r="Y42" s="33" t="s">
        <v>5728</v>
      </c>
      <c r="Z42" s="33">
        <v>1</v>
      </c>
      <c r="AA42" s="34" t="s">
        <v>6310</v>
      </c>
      <c r="AB42" s="34">
        <v>123</v>
      </c>
      <c r="AC42" s="34" t="s">
        <v>4916</v>
      </c>
      <c r="AD42" s="34" t="s">
        <v>4112</v>
      </c>
      <c r="AE42" s="34" t="s">
        <v>4701</v>
      </c>
      <c r="AF42" s="34" t="s">
        <v>5734</v>
      </c>
      <c r="AG42" s="34" t="s">
        <v>5735</v>
      </c>
      <c r="AH42" s="34" t="s">
        <v>5732</v>
      </c>
      <c r="AI42" s="34" t="s">
        <v>5733</v>
      </c>
      <c r="AJ42" s="34" t="s">
        <v>4106</v>
      </c>
      <c r="AK42" s="34" t="s">
        <v>5691</v>
      </c>
      <c r="AL42" s="34" t="s">
        <v>4106</v>
      </c>
      <c r="AM42" s="34" t="s">
        <v>5691</v>
      </c>
      <c r="AN42" s="34">
        <v>1</v>
      </c>
      <c r="AO42" s="34" t="s">
        <v>5693</v>
      </c>
      <c r="AP42" s="34" t="s">
        <v>5693</v>
      </c>
      <c r="AQ42" s="56">
        <v>1</v>
      </c>
      <c r="AR42" s="56">
        <v>2</v>
      </c>
      <c r="AS42" s="56">
        <v>2</v>
      </c>
      <c r="AT42" s="42" t="s">
        <v>4106</v>
      </c>
      <c r="AU42" s="42" t="s">
        <v>4106</v>
      </c>
      <c r="AV42" s="42" t="s">
        <v>4106</v>
      </c>
      <c r="AW42" s="35" t="s">
        <v>5736</v>
      </c>
      <c r="AX42" s="35" t="s">
        <v>5737</v>
      </c>
      <c r="AY42" s="35" t="s">
        <v>5738</v>
      </c>
      <c r="AZ42" s="43" t="str">
        <f t="shared" si="12"/>
        <v/>
      </c>
      <c r="BA42" s="44"/>
      <c r="BB42" s="43" t="str">
        <f t="shared" si="13"/>
        <v/>
      </c>
      <c r="BC42" s="45" t="str">
        <f t="shared" si="14"/>
        <v>X</v>
      </c>
      <c r="BD42" s="45" t="str">
        <f t="shared" si="15"/>
        <v/>
      </c>
      <c r="BE42" s="45" t="s">
        <v>5691</v>
      </c>
      <c r="BF42" s="45" t="str">
        <f t="shared" si="16"/>
        <v/>
      </c>
      <c r="BG42" s="45" t="str">
        <f t="shared" si="17"/>
        <v/>
      </c>
      <c r="BH42" s="12" t="str">
        <f t="shared" si="18"/>
        <v/>
      </c>
      <c r="BI42" s="43" t="str">
        <f t="shared" si="19"/>
        <v/>
      </c>
      <c r="BJ42" s="46" t="str">
        <f t="shared" si="20"/>
        <v/>
      </c>
      <c r="BK42" s="46" t="str">
        <f t="shared" si="21"/>
        <v/>
      </c>
      <c r="BL42" s="46" t="str">
        <f t="shared" si="22"/>
        <v/>
      </c>
      <c r="BM42" s="43" t="str">
        <f t="shared" si="23"/>
        <v/>
      </c>
      <c r="BN42" s="43" t="str">
        <f t="shared" si="24"/>
        <v/>
      </c>
      <c r="BO42" s="44" t="str">
        <f t="shared" si="25"/>
        <v/>
      </c>
      <c r="BP42" s="44" t="str">
        <f t="shared" si="3"/>
        <v>X</v>
      </c>
      <c r="BQ42" s="44" t="str">
        <f t="shared" si="26"/>
        <v/>
      </c>
      <c r="BR42" s="46" t="str">
        <f t="shared" si="27"/>
        <v/>
      </c>
      <c r="BS42" s="47" t="str">
        <f t="shared" si="28"/>
        <v/>
      </c>
      <c r="BT42" s="46" t="str">
        <f t="shared" si="29"/>
        <v/>
      </c>
      <c r="BU42" s="46" t="str">
        <f t="shared" si="30"/>
        <v/>
      </c>
      <c r="BV42" s="73" t="str">
        <f t="shared" si="31"/>
        <v>X</v>
      </c>
      <c r="BW42" s="47" t="str">
        <f t="shared" si="4"/>
        <v/>
      </c>
      <c r="BX42" s="47" t="str">
        <f t="shared" si="32"/>
        <v/>
      </c>
      <c r="BY42" s="13" t="str">
        <f t="shared" si="33"/>
        <v/>
      </c>
      <c r="BZ42" s="14" t="str">
        <f t="shared" si="34"/>
        <v/>
      </c>
      <c r="CA42" s="48" t="str">
        <f t="shared" si="35"/>
        <v>X</v>
      </c>
      <c r="CB42" s="44" t="str">
        <f t="shared" si="36"/>
        <v/>
      </c>
      <c r="CC42" s="44" t="str">
        <f t="shared" si="37"/>
        <v/>
      </c>
      <c r="CD42" s="44" t="str">
        <f t="shared" si="5"/>
        <v/>
      </c>
      <c r="CE42" s="44" t="str">
        <f t="shared" si="38"/>
        <v/>
      </c>
      <c r="CF42" s="44" t="str">
        <f t="shared" si="39"/>
        <v/>
      </c>
      <c r="CG42" s="44" t="str">
        <f t="shared" si="40"/>
        <v/>
      </c>
      <c r="CH42" s="44" t="str">
        <f t="shared" si="41"/>
        <v/>
      </c>
      <c r="CI42" s="44" t="str">
        <f t="shared" si="42"/>
        <v/>
      </c>
      <c r="CJ42" s="44" t="str">
        <f t="shared" si="43"/>
        <v/>
      </c>
      <c r="CK42" s="44" t="str">
        <f t="shared" si="44"/>
        <v/>
      </c>
      <c r="CL42" s="44" t="str">
        <f t="shared" si="45"/>
        <v/>
      </c>
      <c r="CM42" s="43" t="str">
        <f t="shared" si="46"/>
        <v/>
      </c>
      <c r="CN42" s="43" t="str">
        <f t="shared" si="47"/>
        <v/>
      </c>
      <c r="CO42" s="43" t="str">
        <f t="shared" si="48"/>
        <v/>
      </c>
      <c r="CP42" s="44" t="str">
        <f t="shared" si="6"/>
        <v/>
      </c>
      <c r="CQ42" s="44" t="str">
        <f t="shared" si="49"/>
        <v/>
      </c>
      <c r="CR42" s="43" t="str">
        <f t="shared" si="7"/>
        <v/>
      </c>
      <c r="CS42" s="44">
        <v>0</v>
      </c>
      <c r="CT42" s="44">
        <v>0</v>
      </c>
      <c r="CU42" s="44" t="str">
        <f t="shared" si="50"/>
        <v/>
      </c>
      <c r="CV42" s="44" t="str">
        <f t="shared" si="51"/>
        <v/>
      </c>
      <c r="CW42" s="44" t="str">
        <f t="shared" si="52"/>
        <v/>
      </c>
      <c r="CX42" s="44" t="str">
        <f t="shared" si="53"/>
        <v/>
      </c>
      <c r="CY42" s="44" t="str">
        <f t="shared" si="54"/>
        <v/>
      </c>
      <c r="CZ42" s="44" t="str">
        <f t="shared" si="55"/>
        <v/>
      </c>
      <c r="DA42" s="49" t="str">
        <f t="shared" si="8"/>
        <v/>
      </c>
      <c r="DB42" s="44" t="str">
        <f t="shared" si="56"/>
        <v/>
      </c>
      <c r="DC42" s="44" t="str">
        <f t="shared" si="57"/>
        <v/>
      </c>
      <c r="DD42" s="44" t="str">
        <f t="shared" si="58"/>
        <v/>
      </c>
      <c r="DE42" s="44" t="str">
        <f t="shared" si="59"/>
        <v/>
      </c>
      <c r="DF42" s="44" t="str">
        <f t="shared" si="60"/>
        <v/>
      </c>
      <c r="DG42" s="44" t="str">
        <f t="shared" si="61"/>
        <v/>
      </c>
      <c r="DH42" s="44" t="str">
        <f t="shared" si="62"/>
        <v/>
      </c>
      <c r="DI42" s="50" t="str">
        <f t="shared" si="63"/>
        <v/>
      </c>
      <c r="DJ42" s="50" t="str">
        <f t="shared" si="64"/>
        <v/>
      </c>
      <c r="DK42" s="50" t="str">
        <f t="shared" si="65"/>
        <v/>
      </c>
      <c r="DL42" s="50" t="str">
        <f t="shared" si="66"/>
        <v/>
      </c>
      <c r="DM42" s="51" t="str">
        <f t="shared" si="9"/>
        <v>000000000</v>
      </c>
      <c r="DN42" s="52"/>
      <c r="DO42" s="53"/>
      <c r="DP42" s="52"/>
      <c r="DQ42" s="53" t="str">
        <f t="shared" si="10"/>
        <v/>
      </c>
      <c r="DR42" s="52" t="str">
        <f t="shared" si="11"/>
        <v/>
      </c>
      <c r="DS42" s="53"/>
      <c r="DT42" s="52"/>
      <c r="DU42" s="53"/>
      <c r="DV42" s="52"/>
      <c r="DW42" s="99"/>
      <c r="DX42" s="99"/>
      <c r="EI42" s="83"/>
      <c r="EJ42" s="102"/>
      <c r="EK42" s="102"/>
      <c r="EL42" s="102"/>
      <c r="EM42" s="102"/>
      <c r="EN42" s="102"/>
      <c r="EO42" s="102"/>
      <c r="EP42" s="102"/>
      <c r="EQ42" s="102"/>
      <c r="ER42" s="102"/>
      <c r="ES42" s="102"/>
      <c r="ET42" s="102"/>
      <c r="EU42" s="102"/>
      <c r="EV42" s="102"/>
      <c r="FL42" s="36" t="str">
        <f t="shared" si="67"/>
        <v/>
      </c>
    </row>
    <row r="43" spans="1:168" s="36" customFormat="1" ht="49.5" customHeight="1" x14ac:dyDescent="0.35">
      <c r="A43" s="67"/>
      <c r="B43" s="39"/>
      <c r="C43" s="39"/>
      <c r="D43" s="40" t="s">
        <v>5734</v>
      </c>
      <c r="E43" s="41" t="s">
        <v>5734</v>
      </c>
      <c r="F43" s="41" t="s">
        <v>5735</v>
      </c>
      <c r="G43" s="41"/>
      <c r="H43" s="41" t="s">
        <v>2139</v>
      </c>
      <c r="I43" s="41" t="s">
        <v>5779</v>
      </c>
      <c r="J43" s="41" t="s">
        <v>5780</v>
      </c>
      <c r="K43" s="41"/>
      <c r="L43" s="41"/>
      <c r="M43" s="41" t="s">
        <v>5723</v>
      </c>
      <c r="N43" s="41" t="s">
        <v>5724</v>
      </c>
      <c r="O43" s="29" t="s">
        <v>5727</v>
      </c>
      <c r="P43" s="30" t="s">
        <v>5728</v>
      </c>
      <c r="Q43" s="31"/>
      <c r="R43" s="31"/>
      <c r="S43" s="32" t="s">
        <v>5734</v>
      </c>
      <c r="T43" s="33"/>
      <c r="U43" s="33" t="s">
        <v>5734</v>
      </c>
      <c r="V43" s="33" t="s">
        <v>5735</v>
      </c>
      <c r="W43" s="33" t="s">
        <v>2139</v>
      </c>
      <c r="X43" s="33" t="s">
        <v>5727</v>
      </c>
      <c r="Y43" s="33" t="s">
        <v>5728</v>
      </c>
      <c r="Z43" s="33">
        <v>1</v>
      </c>
      <c r="AA43" s="34" t="s">
        <v>6310</v>
      </c>
      <c r="AB43" s="34">
        <v>123</v>
      </c>
      <c r="AC43" s="34" t="s">
        <v>4916</v>
      </c>
      <c r="AD43" s="34" t="s">
        <v>4112</v>
      </c>
      <c r="AE43" s="34" t="s">
        <v>4701</v>
      </c>
      <c r="AF43" s="34" t="s">
        <v>5734</v>
      </c>
      <c r="AG43" s="34" t="s">
        <v>5735</v>
      </c>
      <c r="AH43" s="34" t="s">
        <v>5732</v>
      </c>
      <c r="AI43" s="34" t="s">
        <v>5733</v>
      </c>
      <c r="AJ43" s="34" t="s">
        <v>2638</v>
      </c>
      <c r="AK43" s="34" t="s">
        <v>2139</v>
      </c>
      <c r="AL43" s="34" t="s">
        <v>4106</v>
      </c>
      <c r="AM43" s="34" t="s">
        <v>5691</v>
      </c>
      <c r="AN43" s="34">
        <v>1</v>
      </c>
      <c r="AO43" s="34" t="s">
        <v>5693</v>
      </c>
      <c r="AP43" s="34" t="s">
        <v>5693</v>
      </c>
      <c r="AQ43" s="56">
        <v>1</v>
      </c>
      <c r="AR43" s="56">
        <v>2</v>
      </c>
      <c r="AS43" s="56">
        <v>2</v>
      </c>
      <c r="AT43" s="42" t="s">
        <v>4106</v>
      </c>
      <c r="AU43" s="42" t="s">
        <v>4106</v>
      </c>
      <c r="AV43" s="42" t="s">
        <v>4106</v>
      </c>
      <c r="AW43" s="35" t="s">
        <v>5736</v>
      </c>
      <c r="AX43" s="35" t="s">
        <v>5737</v>
      </c>
      <c r="AY43" s="35" t="s">
        <v>5738</v>
      </c>
      <c r="AZ43" s="43" t="str">
        <f t="shared" si="12"/>
        <v/>
      </c>
      <c r="BA43" s="44"/>
      <c r="BB43" s="43" t="str">
        <f t="shared" si="13"/>
        <v/>
      </c>
      <c r="BC43" s="45" t="str">
        <f t="shared" si="14"/>
        <v>X</v>
      </c>
      <c r="BD43" s="45" t="str">
        <f t="shared" si="15"/>
        <v/>
      </c>
      <c r="BE43" s="45" t="s">
        <v>5691</v>
      </c>
      <c r="BF43" s="45" t="str">
        <f t="shared" si="16"/>
        <v/>
      </c>
      <c r="BG43" s="45" t="str">
        <f t="shared" si="17"/>
        <v/>
      </c>
      <c r="BH43" s="12" t="str">
        <f t="shared" si="18"/>
        <v/>
      </c>
      <c r="BI43" s="43" t="str">
        <f t="shared" si="19"/>
        <v/>
      </c>
      <c r="BJ43" s="46" t="str">
        <f t="shared" si="20"/>
        <v/>
      </c>
      <c r="BK43" s="46" t="str">
        <f t="shared" si="21"/>
        <v/>
      </c>
      <c r="BL43" s="46" t="str">
        <f t="shared" si="22"/>
        <v/>
      </c>
      <c r="BM43" s="43" t="str">
        <f t="shared" si="23"/>
        <v/>
      </c>
      <c r="BN43" s="43" t="str">
        <f t="shared" si="24"/>
        <v/>
      </c>
      <c r="BO43" s="44" t="str">
        <f t="shared" si="25"/>
        <v/>
      </c>
      <c r="BP43" s="44" t="str">
        <f t="shared" si="3"/>
        <v>X</v>
      </c>
      <c r="BQ43" s="44" t="str">
        <f t="shared" si="26"/>
        <v/>
      </c>
      <c r="BR43" s="46" t="str">
        <f t="shared" si="27"/>
        <v/>
      </c>
      <c r="BS43" s="47" t="str">
        <f t="shared" si="28"/>
        <v/>
      </c>
      <c r="BT43" s="46" t="str">
        <f t="shared" si="29"/>
        <v/>
      </c>
      <c r="BU43" s="46" t="str">
        <f t="shared" si="30"/>
        <v/>
      </c>
      <c r="BV43" s="73" t="str">
        <f t="shared" si="31"/>
        <v>X</v>
      </c>
      <c r="BW43" s="47" t="str">
        <f t="shared" si="4"/>
        <v/>
      </c>
      <c r="BX43" s="47" t="str">
        <f t="shared" si="32"/>
        <v/>
      </c>
      <c r="BY43" s="13" t="str">
        <f t="shared" si="33"/>
        <v/>
      </c>
      <c r="BZ43" s="14" t="str">
        <f t="shared" si="34"/>
        <v/>
      </c>
      <c r="CA43" s="48" t="str">
        <f t="shared" si="35"/>
        <v>X</v>
      </c>
      <c r="CB43" s="44" t="str">
        <f t="shared" si="36"/>
        <v/>
      </c>
      <c r="CC43" s="44" t="str">
        <f t="shared" si="37"/>
        <v/>
      </c>
      <c r="CD43" s="44" t="str">
        <f t="shared" si="5"/>
        <v/>
      </c>
      <c r="CE43" s="44" t="str">
        <f t="shared" si="38"/>
        <v/>
      </c>
      <c r="CF43" s="44" t="str">
        <f t="shared" si="39"/>
        <v/>
      </c>
      <c r="CG43" s="44" t="str">
        <f t="shared" si="40"/>
        <v/>
      </c>
      <c r="CH43" s="44" t="str">
        <f t="shared" si="41"/>
        <v/>
      </c>
      <c r="CI43" s="44" t="str">
        <f t="shared" si="42"/>
        <v/>
      </c>
      <c r="CJ43" s="44" t="str">
        <f t="shared" si="43"/>
        <v/>
      </c>
      <c r="CK43" s="44" t="str">
        <f t="shared" si="44"/>
        <v/>
      </c>
      <c r="CL43" s="44" t="str">
        <f t="shared" si="45"/>
        <v/>
      </c>
      <c r="CM43" s="43" t="str">
        <f t="shared" si="46"/>
        <v/>
      </c>
      <c r="CN43" s="43" t="str">
        <f t="shared" si="47"/>
        <v/>
      </c>
      <c r="CO43" s="43" t="str">
        <f t="shared" si="48"/>
        <v/>
      </c>
      <c r="CP43" s="44" t="str">
        <f t="shared" si="6"/>
        <v/>
      </c>
      <c r="CQ43" s="44" t="str">
        <f t="shared" si="49"/>
        <v/>
      </c>
      <c r="CR43" s="43" t="str">
        <f t="shared" si="7"/>
        <v/>
      </c>
      <c r="CS43" s="44">
        <v>0</v>
      </c>
      <c r="CT43" s="44">
        <v>0</v>
      </c>
      <c r="CU43" s="44" t="str">
        <f t="shared" si="50"/>
        <v/>
      </c>
      <c r="CV43" s="44" t="str">
        <f t="shared" si="51"/>
        <v/>
      </c>
      <c r="CW43" s="44" t="str">
        <f t="shared" si="52"/>
        <v/>
      </c>
      <c r="CX43" s="44" t="str">
        <f t="shared" si="53"/>
        <v/>
      </c>
      <c r="CY43" s="44" t="str">
        <f t="shared" si="54"/>
        <v/>
      </c>
      <c r="CZ43" s="44" t="str">
        <f t="shared" si="55"/>
        <v/>
      </c>
      <c r="DA43" s="49" t="str">
        <f t="shared" si="8"/>
        <v/>
      </c>
      <c r="DB43" s="44" t="str">
        <f t="shared" si="56"/>
        <v/>
      </c>
      <c r="DC43" s="44" t="str">
        <f t="shared" si="57"/>
        <v/>
      </c>
      <c r="DD43" s="44" t="str">
        <f t="shared" si="58"/>
        <v/>
      </c>
      <c r="DE43" s="44" t="str">
        <f t="shared" si="59"/>
        <v/>
      </c>
      <c r="DF43" s="44" t="str">
        <f t="shared" si="60"/>
        <v/>
      </c>
      <c r="DG43" s="44" t="str">
        <f t="shared" si="61"/>
        <v/>
      </c>
      <c r="DH43" s="44" t="str">
        <f t="shared" si="62"/>
        <v/>
      </c>
      <c r="DI43" s="50" t="str">
        <f t="shared" si="63"/>
        <v/>
      </c>
      <c r="DJ43" s="50" t="str">
        <f t="shared" si="64"/>
        <v/>
      </c>
      <c r="DK43" s="50" t="str">
        <f t="shared" si="65"/>
        <v/>
      </c>
      <c r="DL43" s="50" t="str">
        <f t="shared" si="66"/>
        <v/>
      </c>
      <c r="DM43" s="51" t="str">
        <f t="shared" si="9"/>
        <v>000000000</v>
      </c>
      <c r="DN43" s="52"/>
      <c r="DO43" s="53"/>
      <c r="DP43" s="52"/>
      <c r="DQ43" s="53" t="str">
        <f t="shared" si="10"/>
        <v/>
      </c>
      <c r="DR43" s="52" t="str">
        <f t="shared" si="11"/>
        <v/>
      </c>
      <c r="DS43" s="53"/>
      <c r="DT43" s="52"/>
      <c r="DU43" s="53"/>
      <c r="DV43" s="52"/>
      <c r="DW43" s="99"/>
      <c r="DX43" s="99"/>
      <c r="EI43" s="83"/>
      <c r="EJ43" s="102"/>
      <c r="EK43" s="102"/>
      <c r="EL43" s="102"/>
      <c r="EM43" s="102"/>
      <c r="EN43" s="102"/>
      <c r="EO43" s="102"/>
      <c r="EP43" s="102"/>
      <c r="EQ43" s="102"/>
      <c r="ER43" s="102"/>
      <c r="ES43" s="102"/>
      <c r="ET43" s="102"/>
      <c r="EU43" s="102"/>
      <c r="EV43" s="102"/>
      <c r="FL43" s="36" t="str">
        <f t="shared" si="67"/>
        <v/>
      </c>
    </row>
    <row r="44" spans="1:168" s="36" customFormat="1" ht="49.5" customHeight="1" x14ac:dyDescent="0.35">
      <c r="A44" s="67"/>
      <c r="B44" s="39"/>
      <c r="C44" s="39"/>
      <c r="D44" s="40" t="s">
        <v>5741</v>
      </c>
      <c r="E44" s="41" t="s">
        <v>4106</v>
      </c>
      <c r="F44" s="41" t="s">
        <v>5742</v>
      </c>
      <c r="G44" s="41"/>
      <c r="H44" s="41"/>
      <c r="I44" s="41" t="s">
        <v>5781</v>
      </c>
      <c r="J44" s="41" t="s">
        <v>5782</v>
      </c>
      <c r="K44" s="41"/>
      <c r="L44" s="41"/>
      <c r="M44" s="41" t="s">
        <v>5739</v>
      </c>
      <c r="N44" s="41" t="s">
        <v>5740</v>
      </c>
      <c r="O44" s="29" t="s">
        <v>4108</v>
      </c>
      <c r="P44" s="30" t="s">
        <v>4109</v>
      </c>
      <c r="Q44" s="31"/>
      <c r="R44" s="31"/>
      <c r="S44" s="32" t="s">
        <v>5741</v>
      </c>
      <c r="T44" s="33"/>
      <c r="U44" s="33" t="s">
        <v>4106</v>
      </c>
      <c r="V44" s="33" t="s">
        <v>5742</v>
      </c>
      <c r="W44" s="33" t="s">
        <v>5691</v>
      </c>
      <c r="X44" s="33" t="s">
        <v>4108</v>
      </c>
      <c r="Y44" s="33" t="s">
        <v>4109</v>
      </c>
      <c r="Z44" s="33">
        <v>1</v>
      </c>
      <c r="AA44" s="34" t="s">
        <v>4110</v>
      </c>
      <c r="AB44" s="34">
        <v>111</v>
      </c>
      <c r="AC44" s="34" t="s">
        <v>4111</v>
      </c>
      <c r="AD44" s="34" t="s">
        <v>4112</v>
      </c>
      <c r="AE44" s="34" t="s">
        <v>5684</v>
      </c>
      <c r="AF44" s="34" t="s">
        <v>5741</v>
      </c>
      <c r="AG44" s="34" t="s">
        <v>5742</v>
      </c>
      <c r="AH44" s="34" t="s">
        <v>5689</v>
      </c>
      <c r="AI44" s="34" t="s">
        <v>5690</v>
      </c>
      <c r="AJ44" s="34" t="s">
        <v>4106</v>
      </c>
      <c r="AK44" s="34" t="s">
        <v>5691</v>
      </c>
      <c r="AL44" s="34" t="s">
        <v>4106</v>
      </c>
      <c r="AM44" s="34" t="s">
        <v>5691</v>
      </c>
      <c r="AN44" s="34">
        <v>1</v>
      </c>
      <c r="AO44" s="34" t="s">
        <v>5693</v>
      </c>
      <c r="AP44" s="34" t="s">
        <v>5693</v>
      </c>
      <c r="AQ44" s="56">
        <v>1</v>
      </c>
      <c r="AR44" s="56">
        <v>2</v>
      </c>
      <c r="AS44" s="56">
        <v>1</v>
      </c>
      <c r="AT44" s="42" t="s">
        <v>258</v>
      </c>
      <c r="AU44" s="42" t="s">
        <v>5358</v>
      </c>
      <c r="AV44" s="42" t="s">
        <v>4106</v>
      </c>
      <c r="AW44" s="35" t="s">
        <v>5685</v>
      </c>
      <c r="AX44" s="35" t="s">
        <v>5702</v>
      </c>
      <c r="AY44" s="35" t="s">
        <v>5743</v>
      </c>
      <c r="AZ44" s="43" t="str">
        <f t="shared" si="12"/>
        <v>X</v>
      </c>
      <c r="BA44" s="44"/>
      <c r="BB44" s="43" t="str">
        <f t="shared" si="13"/>
        <v/>
      </c>
      <c r="BC44" s="45" t="str">
        <f t="shared" si="14"/>
        <v/>
      </c>
      <c r="BD44" s="45" t="str">
        <f t="shared" si="15"/>
        <v/>
      </c>
      <c r="BE44" s="45" t="s">
        <v>5691</v>
      </c>
      <c r="BF44" s="45" t="str">
        <f t="shared" si="16"/>
        <v/>
      </c>
      <c r="BG44" s="45" t="str">
        <f t="shared" si="17"/>
        <v/>
      </c>
      <c r="BH44" s="12" t="str">
        <f t="shared" si="18"/>
        <v/>
      </c>
      <c r="BI44" s="43" t="str">
        <f t="shared" si="19"/>
        <v/>
      </c>
      <c r="BJ44" s="46" t="str">
        <f t="shared" si="20"/>
        <v/>
      </c>
      <c r="BK44" s="46" t="str">
        <f t="shared" si="21"/>
        <v/>
      </c>
      <c r="BL44" s="46" t="str">
        <f t="shared" si="22"/>
        <v/>
      </c>
      <c r="BM44" s="43" t="str">
        <f t="shared" si="23"/>
        <v/>
      </c>
      <c r="BN44" s="43" t="str">
        <f t="shared" si="24"/>
        <v/>
      </c>
      <c r="BO44" s="44" t="str">
        <f t="shared" si="25"/>
        <v/>
      </c>
      <c r="BP44" s="44" t="str">
        <f t="shared" si="3"/>
        <v>X</v>
      </c>
      <c r="BQ44" s="44" t="str">
        <f t="shared" si="26"/>
        <v/>
      </c>
      <c r="BR44" s="46" t="str">
        <f t="shared" si="27"/>
        <v/>
      </c>
      <c r="BS44" s="47" t="str">
        <f t="shared" si="28"/>
        <v/>
      </c>
      <c r="BT44" s="46" t="str">
        <f t="shared" si="29"/>
        <v/>
      </c>
      <c r="BU44" s="46" t="str">
        <f t="shared" si="30"/>
        <v/>
      </c>
      <c r="BV44" s="73" t="str">
        <f t="shared" si="31"/>
        <v/>
      </c>
      <c r="BW44" s="47" t="str">
        <f t="shared" si="4"/>
        <v/>
      </c>
      <c r="BX44" s="47" t="str">
        <f t="shared" si="32"/>
        <v/>
      </c>
      <c r="BY44" s="13" t="str">
        <f t="shared" si="33"/>
        <v/>
      </c>
      <c r="BZ44" s="14" t="str">
        <f t="shared" si="34"/>
        <v/>
      </c>
      <c r="CA44" s="48" t="str">
        <f t="shared" si="35"/>
        <v>X</v>
      </c>
      <c r="CB44" s="44" t="str">
        <f t="shared" si="36"/>
        <v/>
      </c>
      <c r="CC44" s="44" t="str">
        <f t="shared" si="37"/>
        <v/>
      </c>
      <c r="CD44" s="44" t="str">
        <f t="shared" si="5"/>
        <v/>
      </c>
      <c r="CE44" s="44" t="str">
        <f t="shared" si="38"/>
        <v/>
      </c>
      <c r="CF44" s="44" t="str">
        <f t="shared" si="39"/>
        <v/>
      </c>
      <c r="CG44" s="44" t="str">
        <f t="shared" si="40"/>
        <v/>
      </c>
      <c r="CH44" s="44" t="str">
        <f t="shared" si="41"/>
        <v/>
      </c>
      <c r="CI44" s="44" t="str">
        <f t="shared" si="42"/>
        <v/>
      </c>
      <c r="CJ44" s="44" t="str">
        <f t="shared" si="43"/>
        <v/>
      </c>
      <c r="CK44" s="44" t="str">
        <f t="shared" si="44"/>
        <v/>
      </c>
      <c r="CL44" s="44" t="str">
        <f t="shared" si="45"/>
        <v/>
      </c>
      <c r="CM44" s="43" t="str">
        <f t="shared" si="46"/>
        <v/>
      </c>
      <c r="CN44" s="43" t="str">
        <f t="shared" si="47"/>
        <v/>
      </c>
      <c r="CO44" s="43" t="str">
        <f t="shared" si="48"/>
        <v/>
      </c>
      <c r="CP44" s="44" t="str">
        <f t="shared" si="6"/>
        <v/>
      </c>
      <c r="CQ44" s="44" t="str">
        <f t="shared" si="49"/>
        <v/>
      </c>
      <c r="CR44" s="43" t="str">
        <f t="shared" si="7"/>
        <v/>
      </c>
      <c r="CS44" s="44">
        <v>0</v>
      </c>
      <c r="CT44" s="44">
        <v>0</v>
      </c>
      <c r="CU44" s="44" t="str">
        <f t="shared" si="50"/>
        <v/>
      </c>
      <c r="CV44" s="44" t="str">
        <f t="shared" si="51"/>
        <v/>
      </c>
      <c r="CW44" s="44" t="str">
        <f t="shared" si="52"/>
        <v/>
      </c>
      <c r="CX44" s="44" t="str">
        <f t="shared" si="53"/>
        <v/>
      </c>
      <c r="CY44" s="44" t="str">
        <f t="shared" si="54"/>
        <v/>
      </c>
      <c r="CZ44" s="44" t="str">
        <f t="shared" si="55"/>
        <v/>
      </c>
      <c r="DA44" s="49" t="str">
        <f t="shared" si="8"/>
        <v/>
      </c>
      <c r="DB44" s="44" t="str">
        <f t="shared" si="56"/>
        <v/>
      </c>
      <c r="DC44" s="44" t="str">
        <f t="shared" si="57"/>
        <v/>
      </c>
      <c r="DD44" s="44" t="str">
        <f t="shared" si="58"/>
        <v/>
      </c>
      <c r="DE44" s="44" t="str">
        <f t="shared" si="59"/>
        <v/>
      </c>
      <c r="DF44" s="44" t="str">
        <f t="shared" si="60"/>
        <v/>
      </c>
      <c r="DG44" s="44" t="str">
        <f t="shared" si="61"/>
        <v/>
      </c>
      <c r="DH44" s="44" t="str">
        <f t="shared" si="62"/>
        <v>X</v>
      </c>
      <c r="DI44" s="50" t="str">
        <f t="shared" si="63"/>
        <v/>
      </c>
      <c r="DJ44" s="50" t="str">
        <f t="shared" si="64"/>
        <v/>
      </c>
      <c r="DK44" s="50" t="str">
        <f t="shared" si="65"/>
        <v/>
      </c>
      <c r="DL44" s="50" t="str">
        <f t="shared" si="66"/>
        <v/>
      </c>
      <c r="DM44" s="51" t="str">
        <f t="shared" si="9"/>
        <v>027096000</v>
      </c>
      <c r="DN44" s="52"/>
      <c r="DO44" s="53"/>
      <c r="DP44" s="52"/>
      <c r="DQ44" s="53" t="str">
        <f t="shared" si="10"/>
        <v/>
      </c>
      <c r="DR44" s="52" t="str">
        <f t="shared" si="11"/>
        <v/>
      </c>
      <c r="DS44" s="53"/>
      <c r="DT44" s="52"/>
      <c r="DU44" s="53"/>
      <c r="DV44" s="52"/>
      <c r="DW44" s="99"/>
      <c r="DX44" s="99"/>
      <c r="EI44" s="83"/>
      <c r="EJ44" s="102"/>
      <c r="EK44" s="102"/>
      <c r="EL44" s="102"/>
      <c r="EM44" s="102"/>
      <c r="EN44" s="102"/>
      <c r="EO44" s="102"/>
      <c r="EP44" s="102"/>
      <c r="EQ44" s="102"/>
      <c r="ER44" s="102"/>
      <c r="ES44" s="102"/>
      <c r="ET44" s="102"/>
      <c r="EU44" s="102"/>
      <c r="EV44" s="102"/>
      <c r="FL44" s="36" t="str">
        <f t="shared" si="67"/>
        <v/>
      </c>
    </row>
    <row r="45" spans="1:168" s="36" customFormat="1" ht="49.5" customHeight="1" x14ac:dyDescent="0.35">
      <c r="A45" s="67"/>
      <c r="B45" s="39"/>
      <c r="C45" s="39"/>
      <c r="D45" s="40" t="s">
        <v>5741</v>
      </c>
      <c r="E45" s="41" t="s">
        <v>5694</v>
      </c>
      <c r="F45" s="41" t="s">
        <v>5742</v>
      </c>
      <c r="G45" s="41"/>
      <c r="H45" s="41" t="s">
        <v>5258</v>
      </c>
      <c r="I45" s="41" t="s">
        <v>5781</v>
      </c>
      <c r="J45" s="41" t="s">
        <v>5782</v>
      </c>
      <c r="K45" s="41"/>
      <c r="L45" s="41"/>
      <c r="M45" s="41" t="s">
        <v>5739</v>
      </c>
      <c r="N45" s="41" t="s">
        <v>5740</v>
      </c>
      <c r="O45" s="29" t="s">
        <v>4108</v>
      </c>
      <c r="P45" s="30" t="s">
        <v>4109</v>
      </c>
      <c r="Q45" s="31"/>
      <c r="R45" s="31"/>
      <c r="S45" s="32" t="s">
        <v>5741</v>
      </c>
      <c r="T45" s="33"/>
      <c r="U45" s="33" t="s">
        <v>5694</v>
      </c>
      <c r="V45" s="33" t="s">
        <v>5742</v>
      </c>
      <c r="W45" s="33" t="s">
        <v>5695</v>
      </c>
      <c r="X45" s="33" t="s">
        <v>4108</v>
      </c>
      <c r="Y45" s="33" t="s">
        <v>4109</v>
      </c>
      <c r="Z45" s="33">
        <v>1</v>
      </c>
      <c r="AA45" s="34" t="s">
        <v>4110</v>
      </c>
      <c r="AB45" s="34">
        <v>111</v>
      </c>
      <c r="AC45" s="34" t="s">
        <v>4111</v>
      </c>
      <c r="AD45" s="34" t="s">
        <v>4112</v>
      </c>
      <c r="AE45" s="34" t="s">
        <v>5684</v>
      </c>
      <c r="AF45" s="34" t="s">
        <v>5741</v>
      </c>
      <c r="AG45" s="34" t="s">
        <v>5742</v>
      </c>
      <c r="AH45" s="34" t="s">
        <v>5689</v>
      </c>
      <c r="AI45" s="34" t="s">
        <v>5690</v>
      </c>
      <c r="AJ45" s="34" t="s">
        <v>4106</v>
      </c>
      <c r="AK45" s="34" t="s">
        <v>5691</v>
      </c>
      <c r="AL45" s="34" t="s">
        <v>5696</v>
      </c>
      <c r="AM45" s="34" t="s">
        <v>5697</v>
      </c>
      <c r="AN45" s="34">
        <v>1</v>
      </c>
      <c r="AO45" s="34" t="s">
        <v>5693</v>
      </c>
      <c r="AP45" s="34" t="s">
        <v>5693</v>
      </c>
      <c r="AQ45" s="56">
        <v>1</v>
      </c>
      <c r="AR45" s="56">
        <v>2</v>
      </c>
      <c r="AS45" s="56">
        <v>1</v>
      </c>
      <c r="AT45" s="42" t="s">
        <v>258</v>
      </c>
      <c r="AU45" s="42" t="s">
        <v>5358</v>
      </c>
      <c r="AV45" s="42" t="s">
        <v>4106</v>
      </c>
      <c r="AW45" s="35" t="s">
        <v>5685</v>
      </c>
      <c r="AX45" s="35" t="s">
        <v>5702</v>
      </c>
      <c r="AY45" s="35" t="s">
        <v>5743</v>
      </c>
      <c r="AZ45" s="43" t="str">
        <f t="shared" si="12"/>
        <v>X</v>
      </c>
      <c r="BA45" s="44"/>
      <c r="BB45" s="43" t="str">
        <f t="shared" si="13"/>
        <v/>
      </c>
      <c r="BC45" s="45" t="str">
        <f t="shared" si="14"/>
        <v/>
      </c>
      <c r="BD45" s="45" t="str">
        <f t="shared" si="15"/>
        <v/>
      </c>
      <c r="BE45" s="45" t="s">
        <v>5691</v>
      </c>
      <c r="BF45" s="45" t="str">
        <f t="shared" si="16"/>
        <v/>
      </c>
      <c r="BG45" s="45" t="str">
        <f t="shared" si="17"/>
        <v/>
      </c>
      <c r="BH45" s="12" t="str">
        <f t="shared" si="18"/>
        <v/>
      </c>
      <c r="BI45" s="43" t="str">
        <f t="shared" si="19"/>
        <v/>
      </c>
      <c r="BJ45" s="46" t="str">
        <f t="shared" si="20"/>
        <v/>
      </c>
      <c r="BK45" s="46" t="str">
        <f t="shared" si="21"/>
        <v/>
      </c>
      <c r="BL45" s="46" t="str">
        <f t="shared" si="22"/>
        <v/>
      </c>
      <c r="BM45" s="43" t="str">
        <f t="shared" si="23"/>
        <v/>
      </c>
      <c r="BN45" s="43" t="str">
        <f t="shared" si="24"/>
        <v/>
      </c>
      <c r="BO45" s="44" t="str">
        <f t="shared" si="25"/>
        <v/>
      </c>
      <c r="BP45" s="44" t="str">
        <f t="shared" si="3"/>
        <v>X</v>
      </c>
      <c r="BQ45" s="44" t="str">
        <f t="shared" si="26"/>
        <v/>
      </c>
      <c r="BR45" s="46" t="str">
        <f t="shared" si="27"/>
        <v/>
      </c>
      <c r="BS45" s="47" t="str">
        <f t="shared" si="28"/>
        <v/>
      </c>
      <c r="BT45" s="46" t="str">
        <f t="shared" si="29"/>
        <v/>
      </c>
      <c r="BU45" s="46" t="str">
        <f t="shared" si="30"/>
        <v/>
      </c>
      <c r="BV45" s="73" t="str">
        <f t="shared" si="31"/>
        <v/>
      </c>
      <c r="BW45" s="47" t="str">
        <f t="shared" si="4"/>
        <v/>
      </c>
      <c r="BX45" s="47" t="str">
        <f t="shared" si="32"/>
        <v/>
      </c>
      <c r="BY45" s="13" t="str">
        <f t="shared" si="33"/>
        <v/>
      </c>
      <c r="BZ45" s="14" t="str">
        <f t="shared" si="34"/>
        <v/>
      </c>
      <c r="CA45" s="48" t="str">
        <f t="shared" si="35"/>
        <v>X</v>
      </c>
      <c r="CB45" s="44" t="str">
        <f t="shared" si="36"/>
        <v/>
      </c>
      <c r="CC45" s="44" t="str">
        <f t="shared" si="37"/>
        <v/>
      </c>
      <c r="CD45" s="44" t="str">
        <f t="shared" si="5"/>
        <v/>
      </c>
      <c r="CE45" s="44" t="str">
        <f t="shared" si="38"/>
        <v/>
      </c>
      <c r="CF45" s="44" t="str">
        <f t="shared" si="39"/>
        <v/>
      </c>
      <c r="CG45" s="44" t="str">
        <f t="shared" si="40"/>
        <v/>
      </c>
      <c r="CH45" s="44" t="str">
        <f t="shared" si="41"/>
        <v/>
      </c>
      <c r="CI45" s="44" t="str">
        <f t="shared" si="42"/>
        <v/>
      </c>
      <c r="CJ45" s="44" t="str">
        <f t="shared" si="43"/>
        <v/>
      </c>
      <c r="CK45" s="44" t="str">
        <f t="shared" si="44"/>
        <v/>
      </c>
      <c r="CL45" s="44" t="str">
        <f t="shared" si="45"/>
        <v/>
      </c>
      <c r="CM45" s="43" t="str">
        <f t="shared" si="46"/>
        <v/>
      </c>
      <c r="CN45" s="43" t="str">
        <f t="shared" si="47"/>
        <v/>
      </c>
      <c r="CO45" s="43" t="str">
        <f t="shared" si="48"/>
        <v/>
      </c>
      <c r="CP45" s="44" t="str">
        <f t="shared" si="6"/>
        <v/>
      </c>
      <c r="CQ45" s="44" t="str">
        <f t="shared" si="49"/>
        <v/>
      </c>
      <c r="CR45" s="43" t="str">
        <f t="shared" si="7"/>
        <v/>
      </c>
      <c r="CS45" s="44">
        <v>0</v>
      </c>
      <c r="CT45" s="44">
        <v>0</v>
      </c>
      <c r="CU45" s="44" t="str">
        <f t="shared" si="50"/>
        <v/>
      </c>
      <c r="CV45" s="44" t="str">
        <f t="shared" si="51"/>
        <v/>
      </c>
      <c r="CW45" s="44" t="str">
        <f t="shared" si="52"/>
        <v/>
      </c>
      <c r="CX45" s="44" t="str">
        <f t="shared" si="53"/>
        <v/>
      </c>
      <c r="CY45" s="44" t="str">
        <f t="shared" si="54"/>
        <v/>
      </c>
      <c r="CZ45" s="44" t="str">
        <f t="shared" si="55"/>
        <v/>
      </c>
      <c r="DA45" s="49" t="str">
        <f t="shared" si="8"/>
        <v/>
      </c>
      <c r="DB45" s="44" t="str">
        <f t="shared" si="56"/>
        <v/>
      </c>
      <c r="DC45" s="44" t="str">
        <f t="shared" si="57"/>
        <v/>
      </c>
      <c r="DD45" s="44" t="str">
        <f t="shared" si="58"/>
        <v/>
      </c>
      <c r="DE45" s="44" t="str">
        <f t="shared" si="59"/>
        <v/>
      </c>
      <c r="DF45" s="44" t="str">
        <f t="shared" si="60"/>
        <v/>
      </c>
      <c r="DG45" s="44" t="str">
        <f t="shared" si="61"/>
        <v/>
      </c>
      <c r="DH45" s="44" t="str">
        <f t="shared" si="62"/>
        <v>X</v>
      </c>
      <c r="DI45" s="50" t="str">
        <f t="shared" si="63"/>
        <v/>
      </c>
      <c r="DJ45" s="50" t="str">
        <f t="shared" si="64"/>
        <v/>
      </c>
      <c r="DK45" s="50" t="str">
        <f t="shared" si="65"/>
        <v/>
      </c>
      <c r="DL45" s="50" t="str">
        <f t="shared" si="66"/>
        <v/>
      </c>
      <c r="DM45" s="51" t="str">
        <f t="shared" si="9"/>
        <v>027096000</v>
      </c>
      <c r="DN45" s="52"/>
      <c r="DO45" s="53"/>
      <c r="DP45" s="52"/>
      <c r="DQ45" s="53" t="str">
        <f t="shared" si="10"/>
        <v/>
      </c>
      <c r="DR45" s="52" t="str">
        <f t="shared" si="11"/>
        <v/>
      </c>
      <c r="DS45" s="53"/>
      <c r="DT45" s="52"/>
      <c r="DU45" s="53"/>
      <c r="DV45" s="52"/>
      <c r="DW45" s="99"/>
      <c r="DX45" s="99"/>
      <c r="EI45" s="83"/>
      <c r="EJ45" s="102"/>
      <c r="EK45" s="102"/>
      <c r="EL45" s="102"/>
      <c r="EM45" s="102"/>
      <c r="EN45" s="102"/>
      <c r="EO45" s="102"/>
      <c r="EP45" s="102"/>
      <c r="EQ45" s="102"/>
      <c r="ER45" s="102"/>
      <c r="ES45" s="102"/>
      <c r="ET45" s="102"/>
      <c r="EU45" s="102"/>
      <c r="EV45" s="102"/>
      <c r="FL45" s="36" t="str">
        <f t="shared" si="67"/>
        <v/>
      </c>
    </row>
    <row r="46" spans="1:168" s="36" customFormat="1" ht="49.5" customHeight="1" x14ac:dyDescent="0.35">
      <c r="A46" s="67"/>
      <c r="B46" s="39"/>
      <c r="C46" s="39"/>
      <c r="D46" s="40" t="s">
        <v>5691</v>
      </c>
      <c r="E46" s="41" t="s">
        <v>5691</v>
      </c>
      <c r="F46" s="41"/>
      <c r="G46" s="41"/>
      <c r="H46" s="41"/>
      <c r="I46" s="41"/>
      <c r="J46" s="41"/>
      <c r="K46" s="41"/>
      <c r="L46" s="41"/>
      <c r="M46" s="41"/>
      <c r="N46" s="41"/>
      <c r="O46" s="29"/>
      <c r="P46" s="30"/>
      <c r="Q46" s="31"/>
      <c r="R46" s="31"/>
      <c r="S46" s="32" t="s">
        <v>2831</v>
      </c>
      <c r="T46" s="33"/>
      <c r="U46" s="33" t="s">
        <v>4106</v>
      </c>
      <c r="V46" s="33" t="s">
        <v>2989</v>
      </c>
      <c r="W46" s="33"/>
      <c r="X46" s="33" t="s">
        <v>4108</v>
      </c>
      <c r="Y46" s="33" t="s">
        <v>4109</v>
      </c>
      <c r="Z46" s="33">
        <v>1</v>
      </c>
      <c r="AA46" s="34" t="s">
        <v>4110</v>
      </c>
      <c r="AB46" s="34">
        <v>111</v>
      </c>
      <c r="AC46" s="34" t="s">
        <v>4111</v>
      </c>
      <c r="AD46" s="34" t="s">
        <v>4112</v>
      </c>
      <c r="AE46" s="34" t="s">
        <v>5684</v>
      </c>
      <c r="AF46" s="34" t="s">
        <v>5741</v>
      </c>
      <c r="AG46" s="34" t="s">
        <v>5742</v>
      </c>
      <c r="AH46" s="34" t="s">
        <v>5734</v>
      </c>
      <c r="AI46" s="34" t="s">
        <v>2988</v>
      </c>
      <c r="AJ46" s="34" t="s">
        <v>4106</v>
      </c>
      <c r="AK46" s="34" t="s">
        <v>5691</v>
      </c>
      <c r="AL46" s="34" t="s">
        <v>4106</v>
      </c>
      <c r="AM46" s="34"/>
      <c r="AN46" s="34">
        <v>1</v>
      </c>
      <c r="AO46" s="34" t="s">
        <v>5693</v>
      </c>
      <c r="AP46" s="34" t="s">
        <v>5693</v>
      </c>
      <c r="AQ46" s="56">
        <v>1</v>
      </c>
      <c r="AR46" s="56">
        <v>2</v>
      </c>
      <c r="AS46" s="56">
        <v>1</v>
      </c>
      <c r="AT46" s="42" t="s">
        <v>258</v>
      </c>
      <c r="AU46" s="42" t="s">
        <v>5358</v>
      </c>
      <c r="AV46" s="42" t="s">
        <v>4106</v>
      </c>
      <c r="AW46" s="35" t="s">
        <v>5685</v>
      </c>
      <c r="AX46" s="35" t="s">
        <v>5702</v>
      </c>
      <c r="AY46" s="35" t="s">
        <v>5743</v>
      </c>
      <c r="AZ46" s="43" t="str">
        <f t="shared" si="12"/>
        <v>X</v>
      </c>
      <c r="BA46" s="44"/>
      <c r="BB46" s="43" t="str">
        <f t="shared" si="13"/>
        <v/>
      </c>
      <c r="BC46" s="45" t="str">
        <f t="shared" si="14"/>
        <v/>
      </c>
      <c r="BD46" s="45" t="str">
        <f t="shared" si="15"/>
        <v/>
      </c>
      <c r="BE46" s="45" t="s">
        <v>5691</v>
      </c>
      <c r="BF46" s="45" t="str">
        <f t="shared" si="16"/>
        <v/>
      </c>
      <c r="BG46" s="45" t="str">
        <f t="shared" si="17"/>
        <v/>
      </c>
      <c r="BH46" s="12" t="str">
        <f t="shared" si="18"/>
        <v/>
      </c>
      <c r="BI46" s="43" t="str">
        <f t="shared" si="19"/>
        <v/>
      </c>
      <c r="BJ46" s="46" t="str">
        <f t="shared" si="20"/>
        <v/>
      </c>
      <c r="BK46" s="46" t="str">
        <f t="shared" si="21"/>
        <v/>
      </c>
      <c r="BL46" s="46" t="str">
        <f t="shared" si="22"/>
        <v/>
      </c>
      <c r="BM46" s="43" t="str">
        <f t="shared" si="23"/>
        <v/>
      </c>
      <c r="BN46" s="43" t="str">
        <f t="shared" si="24"/>
        <v/>
      </c>
      <c r="BO46" s="44" t="str">
        <f t="shared" si="25"/>
        <v/>
      </c>
      <c r="BP46" s="44" t="str">
        <f t="shared" si="3"/>
        <v>X</v>
      </c>
      <c r="BQ46" s="44" t="str">
        <f t="shared" si="26"/>
        <v/>
      </c>
      <c r="BR46" s="46" t="str">
        <f t="shared" si="27"/>
        <v/>
      </c>
      <c r="BS46" s="47" t="str">
        <f t="shared" si="28"/>
        <v/>
      </c>
      <c r="BT46" s="46" t="str">
        <f t="shared" si="29"/>
        <v/>
      </c>
      <c r="BU46" s="46" t="str">
        <f t="shared" si="30"/>
        <v/>
      </c>
      <c r="BV46" s="73" t="str">
        <f t="shared" si="31"/>
        <v/>
      </c>
      <c r="BW46" s="47" t="str">
        <f t="shared" si="4"/>
        <v/>
      </c>
      <c r="BX46" s="47" t="str">
        <f t="shared" si="32"/>
        <v/>
      </c>
      <c r="BY46" s="13" t="str">
        <f t="shared" si="33"/>
        <v/>
      </c>
      <c r="BZ46" s="14" t="str">
        <f t="shared" si="34"/>
        <v/>
      </c>
      <c r="CA46" s="48" t="str">
        <f t="shared" si="35"/>
        <v>X</v>
      </c>
      <c r="CB46" s="44" t="str">
        <f t="shared" si="36"/>
        <v/>
      </c>
      <c r="CC46" s="44" t="str">
        <f t="shared" si="37"/>
        <v/>
      </c>
      <c r="CD46" s="44" t="str">
        <f t="shared" si="5"/>
        <v/>
      </c>
      <c r="CE46" s="44" t="str">
        <f t="shared" si="38"/>
        <v/>
      </c>
      <c r="CF46" s="44" t="str">
        <f t="shared" si="39"/>
        <v/>
      </c>
      <c r="CG46" s="44" t="str">
        <f t="shared" si="40"/>
        <v/>
      </c>
      <c r="CH46" s="44" t="str">
        <f t="shared" si="41"/>
        <v/>
      </c>
      <c r="CI46" s="44" t="str">
        <f t="shared" si="42"/>
        <v/>
      </c>
      <c r="CJ46" s="44" t="str">
        <f t="shared" si="43"/>
        <v/>
      </c>
      <c r="CK46" s="44" t="str">
        <f t="shared" si="44"/>
        <v/>
      </c>
      <c r="CL46" s="44" t="str">
        <f t="shared" si="45"/>
        <v/>
      </c>
      <c r="CM46" s="43" t="str">
        <f t="shared" si="46"/>
        <v/>
      </c>
      <c r="CN46" s="43" t="str">
        <f t="shared" si="47"/>
        <v/>
      </c>
      <c r="CO46" s="43" t="str">
        <f t="shared" si="48"/>
        <v/>
      </c>
      <c r="CP46" s="44" t="str">
        <f t="shared" si="6"/>
        <v/>
      </c>
      <c r="CQ46" s="44" t="str">
        <f t="shared" si="49"/>
        <v/>
      </c>
      <c r="CR46" s="43" t="str">
        <f t="shared" si="7"/>
        <v/>
      </c>
      <c r="CS46" s="44">
        <v>0</v>
      </c>
      <c r="CT46" s="44">
        <v>0</v>
      </c>
      <c r="CU46" s="44" t="str">
        <f t="shared" si="50"/>
        <v/>
      </c>
      <c r="CV46" s="44" t="str">
        <f t="shared" si="51"/>
        <v/>
      </c>
      <c r="CW46" s="44" t="str">
        <f t="shared" si="52"/>
        <v/>
      </c>
      <c r="CX46" s="44" t="str">
        <f t="shared" si="53"/>
        <v/>
      </c>
      <c r="CY46" s="44" t="str">
        <f t="shared" si="54"/>
        <v/>
      </c>
      <c r="CZ46" s="44" t="str">
        <f t="shared" si="55"/>
        <v/>
      </c>
      <c r="DA46" s="49" t="str">
        <f t="shared" si="8"/>
        <v/>
      </c>
      <c r="DB46" s="44" t="str">
        <f t="shared" si="56"/>
        <v/>
      </c>
      <c r="DC46" s="44" t="str">
        <f t="shared" si="57"/>
        <v/>
      </c>
      <c r="DD46" s="44" t="str">
        <f t="shared" si="58"/>
        <v/>
      </c>
      <c r="DE46" s="44" t="str">
        <f t="shared" si="59"/>
        <v/>
      </c>
      <c r="DF46" s="44" t="str">
        <f t="shared" si="60"/>
        <v/>
      </c>
      <c r="DG46" s="44" t="str">
        <f t="shared" si="61"/>
        <v/>
      </c>
      <c r="DH46" s="44" t="str">
        <f t="shared" si="62"/>
        <v>X</v>
      </c>
      <c r="DI46" s="50" t="str">
        <f t="shared" si="63"/>
        <v/>
      </c>
      <c r="DJ46" s="50" t="str">
        <f t="shared" si="64"/>
        <v/>
      </c>
      <c r="DK46" s="50" t="str">
        <f t="shared" si="65"/>
        <v/>
      </c>
      <c r="DL46" s="50" t="str">
        <f t="shared" si="66"/>
        <v/>
      </c>
      <c r="DM46" s="51" t="str">
        <f t="shared" si="9"/>
        <v>027096000</v>
      </c>
      <c r="DN46" s="52"/>
      <c r="DO46" s="53"/>
      <c r="DP46" s="52"/>
      <c r="DQ46" s="53" t="str">
        <f t="shared" si="10"/>
        <v/>
      </c>
      <c r="DR46" s="52" t="str">
        <f t="shared" si="11"/>
        <v/>
      </c>
      <c r="DS46" s="53"/>
      <c r="DT46" s="52"/>
      <c r="DU46" s="53"/>
      <c r="DV46" s="52"/>
      <c r="DW46" s="99"/>
      <c r="DX46" s="99"/>
      <c r="EI46" s="83"/>
      <c r="EJ46" s="102"/>
      <c r="EK46" s="102"/>
      <c r="EL46" s="102"/>
      <c r="EM46" s="102"/>
      <c r="EN46" s="102"/>
      <c r="EO46" s="102"/>
      <c r="EP46" s="102"/>
      <c r="EQ46" s="102"/>
      <c r="ER46" s="102"/>
      <c r="ES46" s="102"/>
      <c r="ET46" s="102"/>
      <c r="EU46" s="102"/>
      <c r="EV46" s="102"/>
      <c r="FL46" s="36" t="str">
        <f t="shared" si="67"/>
        <v/>
      </c>
    </row>
    <row r="47" spans="1:168" s="36" customFormat="1" ht="49.5" customHeight="1" x14ac:dyDescent="0.35">
      <c r="A47" s="67"/>
      <c r="B47" s="39"/>
      <c r="C47" s="39"/>
      <c r="D47" s="40" t="s">
        <v>5732</v>
      </c>
      <c r="E47" s="41" t="s">
        <v>4106</v>
      </c>
      <c r="F47" s="41" t="s">
        <v>5783</v>
      </c>
      <c r="G47" s="41"/>
      <c r="H47" s="41"/>
      <c r="I47" s="41" t="s">
        <v>5762</v>
      </c>
      <c r="J47" s="41" t="s">
        <v>5763</v>
      </c>
      <c r="K47" s="41"/>
      <c r="L47" s="41"/>
      <c r="M47" s="41" t="s">
        <v>5744</v>
      </c>
      <c r="N47" s="41" t="s">
        <v>5745</v>
      </c>
      <c r="O47" s="29" t="s">
        <v>5747</v>
      </c>
      <c r="P47" s="30" t="s">
        <v>5748</v>
      </c>
      <c r="Q47" s="31"/>
      <c r="R47" s="31"/>
      <c r="S47" s="32" t="s">
        <v>5732</v>
      </c>
      <c r="T47" s="33"/>
      <c r="U47" s="33" t="s">
        <v>4106</v>
      </c>
      <c r="V47" s="33" t="s">
        <v>5746</v>
      </c>
      <c r="W47" s="33" t="s">
        <v>5691</v>
      </c>
      <c r="X47" s="33" t="s">
        <v>5747</v>
      </c>
      <c r="Y47" s="33" t="s">
        <v>5748</v>
      </c>
      <c r="Z47" s="33">
        <v>1</v>
      </c>
      <c r="AA47" s="34" t="s">
        <v>5749</v>
      </c>
      <c r="AB47" s="34">
        <v>121</v>
      </c>
      <c r="AC47" s="34" t="s">
        <v>5750</v>
      </c>
      <c r="AD47" s="34" t="s">
        <v>4112</v>
      </c>
      <c r="AE47" s="34" t="s">
        <v>6453</v>
      </c>
      <c r="AF47" s="34" t="s">
        <v>5732</v>
      </c>
      <c r="AG47" s="34" t="s">
        <v>6456</v>
      </c>
      <c r="AH47" s="34" t="s">
        <v>4106</v>
      </c>
      <c r="AI47" s="34" t="s">
        <v>7629</v>
      </c>
      <c r="AJ47" s="34" t="s">
        <v>4106</v>
      </c>
      <c r="AK47" s="34" t="s">
        <v>7629</v>
      </c>
      <c r="AL47" s="34" t="s">
        <v>4106</v>
      </c>
      <c r="AM47" s="34" t="s">
        <v>7629</v>
      </c>
      <c r="AN47" s="34">
        <v>1</v>
      </c>
      <c r="AO47" s="34" t="s">
        <v>5693</v>
      </c>
      <c r="AP47" s="34" t="s">
        <v>5693</v>
      </c>
      <c r="AQ47" s="56">
        <v>0</v>
      </c>
      <c r="AR47" s="56">
        <v>0</v>
      </c>
      <c r="AS47" s="56">
        <v>0</v>
      </c>
      <c r="AT47" s="42" t="s">
        <v>4106</v>
      </c>
      <c r="AU47" s="42" t="s">
        <v>4106</v>
      </c>
      <c r="AV47" s="42" t="s">
        <v>4106</v>
      </c>
      <c r="AW47" s="35" t="s">
        <v>5685</v>
      </c>
      <c r="AX47" s="35" t="s">
        <v>6454</v>
      </c>
      <c r="AY47" s="35" t="s">
        <v>6455</v>
      </c>
      <c r="AZ47" s="43" t="str">
        <f t="shared" si="12"/>
        <v/>
      </c>
      <c r="BA47" s="44"/>
      <c r="BB47" s="43" t="str">
        <f t="shared" si="13"/>
        <v/>
      </c>
      <c r="BC47" s="45" t="str">
        <f t="shared" si="14"/>
        <v>X</v>
      </c>
      <c r="BD47" s="45" t="str">
        <f t="shared" si="15"/>
        <v/>
      </c>
      <c r="BE47" s="45" t="s">
        <v>5691</v>
      </c>
      <c r="BF47" s="45" t="str">
        <f t="shared" si="16"/>
        <v/>
      </c>
      <c r="BG47" s="45" t="str">
        <f t="shared" si="17"/>
        <v/>
      </c>
      <c r="BH47" s="12" t="str">
        <f t="shared" si="18"/>
        <v/>
      </c>
      <c r="BI47" s="43" t="str">
        <f t="shared" si="19"/>
        <v/>
      </c>
      <c r="BJ47" s="46" t="str">
        <f t="shared" si="20"/>
        <v/>
      </c>
      <c r="BK47" s="46" t="str">
        <f t="shared" si="21"/>
        <v/>
      </c>
      <c r="BL47" s="46" t="str">
        <f t="shared" si="22"/>
        <v/>
      </c>
      <c r="BM47" s="43" t="str">
        <f t="shared" si="23"/>
        <v/>
      </c>
      <c r="BN47" s="43" t="str">
        <f t="shared" si="24"/>
        <v/>
      </c>
      <c r="BO47" s="44" t="str">
        <f t="shared" si="25"/>
        <v/>
      </c>
      <c r="BP47" s="44" t="str">
        <f t="shared" si="3"/>
        <v>X</v>
      </c>
      <c r="BQ47" s="44" t="str">
        <f t="shared" si="26"/>
        <v/>
      </c>
      <c r="BR47" s="46" t="str">
        <f t="shared" si="27"/>
        <v/>
      </c>
      <c r="BS47" s="47" t="str">
        <f t="shared" si="28"/>
        <v/>
      </c>
      <c r="BT47" s="46" t="str">
        <f t="shared" si="29"/>
        <v/>
      </c>
      <c r="BU47" s="46" t="str">
        <f t="shared" si="30"/>
        <v/>
      </c>
      <c r="BV47" s="73" t="str">
        <f t="shared" si="31"/>
        <v>X</v>
      </c>
      <c r="BW47" s="47" t="str">
        <f t="shared" si="4"/>
        <v/>
      </c>
      <c r="BX47" s="47" t="str">
        <f t="shared" si="32"/>
        <v/>
      </c>
      <c r="BY47" s="13" t="str">
        <f t="shared" si="33"/>
        <v/>
      </c>
      <c r="BZ47" s="14" t="str">
        <f t="shared" si="34"/>
        <v/>
      </c>
      <c r="CA47" s="48" t="str">
        <f t="shared" si="35"/>
        <v>X</v>
      </c>
      <c r="CB47" s="44" t="str">
        <f t="shared" si="36"/>
        <v/>
      </c>
      <c r="CC47" s="44" t="str">
        <f t="shared" si="37"/>
        <v/>
      </c>
      <c r="CD47" s="44" t="str">
        <f t="shared" si="5"/>
        <v/>
      </c>
      <c r="CE47" s="44" t="str">
        <f t="shared" si="38"/>
        <v/>
      </c>
      <c r="CF47" s="44" t="str">
        <f t="shared" si="39"/>
        <v/>
      </c>
      <c r="CG47" s="44" t="str">
        <f t="shared" si="40"/>
        <v/>
      </c>
      <c r="CH47" s="44" t="str">
        <f t="shared" si="41"/>
        <v/>
      </c>
      <c r="CI47" s="44" t="str">
        <f t="shared" si="42"/>
        <v/>
      </c>
      <c r="CJ47" s="44" t="str">
        <f t="shared" si="43"/>
        <v/>
      </c>
      <c r="CK47" s="44" t="str">
        <f t="shared" si="44"/>
        <v/>
      </c>
      <c r="CL47" s="44" t="str">
        <f t="shared" si="45"/>
        <v/>
      </c>
      <c r="CM47" s="43" t="str">
        <f t="shared" si="46"/>
        <v/>
      </c>
      <c r="CN47" s="43" t="str">
        <f t="shared" si="47"/>
        <v/>
      </c>
      <c r="CO47" s="43" t="str">
        <f t="shared" si="48"/>
        <v/>
      </c>
      <c r="CP47" s="44" t="str">
        <f t="shared" si="6"/>
        <v/>
      </c>
      <c r="CQ47" s="44" t="str">
        <f t="shared" si="49"/>
        <v/>
      </c>
      <c r="CR47" s="43" t="str">
        <f t="shared" si="7"/>
        <v/>
      </c>
      <c r="CS47" s="44">
        <v>0</v>
      </c>
      <c r="CT47" s="44">
        <v>0</v>
      </c>
      <c r="CU47" s="44" t="str">
        <f t="shared" si="50"/>
        <v/>
      </c>
      <c r="CV47" s="44" t="str">
        <f t="shared" si="51"/>
        <v/>
      </c>
      <c r="CW47" s="44" t="str">
        <f t="shared" si="52"/>
        <v/>
      </c>
      <c r="CX47" s="44" t="str">
        <f t="shared" si="53"/>
        <v/>
      </c>
      <c r="CY47" s="44" t="str">
        <f t="shared" si="54"/>
        <v/>
      </c>
      <c r="CZ47" s="44" t="str">
        <f t="shared" si="55"/>
        <v/>
      </c>
      <c r="DA47" s="49" t="str">
        <f t="shared" si="8"/>
        <v/>
      </c>
      <c r="DB47" s="44" t="str">
        <f t="shared" si="56"/>
        <v/>
      </c>
      <c r="DC47" s="44" t="str">
        <f t="shared" si="57"/>
        <v/>
      </c>
      <c r="DD47" s="44" t="str">
        <f t="shared" si="58"/>
        <v/>
      </c>
      <c r="DE47" s="44" t="str">
        <f t="shared" si="59"/>
        <v/>
      </c>
      <c r="DF47" s="44" t="str">
        <f t="shared" si="60"/>
        <v/>
      </c>
      <c r="DG47" s="44" t="str">
        <f t="shared" si="61"/>
        <v/>
      </c>
      <c r="DH47" s="44" t="str">
        <f t="shared" si="62"/>
        <v/>
      </c>
      <c r="DI47" s="50" t="str">
        <f t="shared" si="63"/>
        <v/>
      </c>
      <c r="DJ47" s="50" t="str">
        <f t="shared" si="64"/>
        <v/>
      </c>
      <c r="DK47" s="50" t="str">
        <f t="shared" si="65"/>
        <v/>
      </c>
      <c r="DL47" s="50" t="str">
        <f t="shared" si="66"/>
        <v/>
      </c>
      <c r="DM47" s="51" t="str">
        <f t="shared" si="9"/>
        <v>000000000</v>
      </c>
      <c r="DN47" s="52"/>
      <c r="DO47" s="53"/>
      <c r="DP47" s="52"/>
      <c r="DQ47" s="53" t="str">
        <f t="shared" si="10"/>
        <v/>
      </c>
      <c r="DR47" s="52" t="str">
        <f t="shared" si="11"/>
        <v/>
      </c>
      <c r="DS47" s="53"/>
      <c r="DT47" s="52"/>
      <c r="DU47" s="53"/>
      <c r="DV47" s="52"/>
      <c r="DW47" s="99"/>
      <c r="DX47" s="99"/>
      <c r="EI47" s="83"/>
      <c r="EJ47" s="102"/>
      <c r="EK47" s="102"/>
      <c r="EL47" s="102"/>
      <c r="EM47" s="102"/>
      <c r="EN47" s="102"/>
      <c r="EO47" s="102"/>
      <c r="EP47" s="102"/>
      <c r="EQ47" s="102"/>
      <c r="ER47" s="102"/>
      <c r="ES47" s="102"/>
      <c r="ET47" s="102"/>
      <c r="EU47" s="102"/>
      <c r="EV47" s="102"/>
      <c r="FL47" s="36" t="str">
        <f t="shared" si="67"/>
        <v/>
      </c>
    </row>
    <row r="48" spans="1:168" s="36" customFormat="1" ht="49.5" customHeight="1" x14ac:dyDescent="0.35">
      <c r="A48" s="67"/>
      <c r="B48" s="39"/>
      <c r="C48" s="39"/>
      <c r="D48" s="40" t="s">
        <v>5732</v>
      </c>
      <c r="E48" s="41" t="s">
        <v>5694</v>
      </c>
      <c r="F48" s="41" t="s">
        <v>5783</v>
      </c>
      <c r="G48" s="41"/>
      <c r="H48" s="41" t="s">
        <v>5258</v>
      </c>
      <c r="I48" s="41" t="s">
        <v>5762</v>
      </c>
      <c r="J48" s="41" t="s">
        <v>5763</v>
      </c>
      <c r="K48" s="41"/>
      <c r="L48" s="41"/>
      <c r="M48" s="41" t="s">
        <v>5744</v>
      </c>
      <c r="N48" s="41" t="s">
        <v>5745</v>
      </c>
      <c r="O48" s="29" t="s">
        <v>5747</v>
      </c>
      <c r="P48" s="30" t="s">
        <v>5748</v>
      </c>
      <c r="Q48" s="31"/>
      <c r="R48" s="31"/>
      <c r="S48" s="32" t="s">
        <v>5732</v>
      </c>
      <c r="T48" s="33"/>
      <c r="U48" s="33" t="s">
        <v>5694</v>
      </c>
      <c r="V48" s="33" t="s">
        <v>5746</v>
      </c>
      <c r="W48" s="33" t="s">
        <v>5695</v>
      </c>
      <c r="X48" s="33" t="s">
        <v>5747</v>
      </c>
      <c r="Y48" s="33" t="s">
        <v>5748</v>
      </c>
      <c r="Z48" s="33">
        <v>1</v>
      </c>
      <c r="AA48" s="34" t="s">
        <v>5749</v>
      </c>
      <c r="AB48" s="34">
        <v>121</v>
      </c>
      <c r="AC48" s="34" t="s">
        <v>5750</v>
      </c>
      <c r="AD48" s="34" t="s">
        <v>4112</v>
      </c>
      <c r="AE48" s="34" t="s">
        <v>6453</v>
      </c>
      <c r="AF48" s="34" t="s">
        <v>5732</v>
      </c>
      <c r="AG48" s="34" t="s">
        <v>6456</v>
      </c>
      <c r="AH48" s="34" t="s">
        <v>4106</v>
      </c>
      <c r="AI48" s="34" t="s">
        <v>7629</v>
      </c>
      <c r="AJ48" s="34" t="s">
        <v>4106</v>
      </c>
      <c r="AK48" s="34" t="s">
        <v>7629</v>
      </c>
      <c r="AL48" s="34" t="s">
        <v>5696</v>
      </c>
      <c r="AM48" s="34" t="s">
        <v>5697</v>
      </c>
      <c r="AN48" s="34">
        <v>1</v>
      </c>
      <c r="AO48" s="34" t="s">
        <v>5693</v>
      </c>
      <c r="AP48" s="34" t="s">
        <v>5693</v>
      </c>
      <c r="AQ48" s="56">
        <v>0</v>
      </c>
      <c r="AR48" s="56">
        <v>0</v>
      </c>
      <c r="AS48" s="56">
        <v>0</v>
      </c>
      <c r="AT48" s="42" t="s">
        <v>4106</v>
      </c>
      <c r="AU48" s="42" t="s">
        <v>4106</v>
      </c>
      <c r="AV48" s="42" t="s">
        <v>4106</v>
      </c>
      <c r="AW48" s="35" t="s">
        <v>5685</v>
      </c>
      <c r="AX48" s="35" t="s">
        <v>6454</v>
      </c>
      <c r="AY48" s="35" t="s">
        <v>6455</v>
      </c>
      <c r="AZ48" s="43" t="str">
        <f t="shared" si="12"/>
        <v/>
      </c>
      <c r="BA48" s="44"/>
      <c r="BB48" s="43" t="str">
        <f t="shared" si="13"/>
        <v/>
      </c>
      <c r="BC48" s="45" t="str">
        <f t="shared" si="14"/>
        <v>X</v>
      </c>
      <c r="BD48" s="45" t="str">
        <f t="shared" si="15"/>
        <v/>
      </c>
      <c r="BE48" s="45" t="s">
        <v>5691</v>
      </c>
      <c r="BF48" s="45" t="str">
        <f t="shared" si="16"/>
        <v/>
      </c>
      <c r="BG48" s="45" t="str">
        <f t="shared" si="17"/>
        <v/>
      </c>
      <c r="BH48" s="12" t="str">
        <f t="shared" si="18"/>
        <v/>
      </c>
      <c r="BI48" s="43" t="str">
        <f t="shared" si="19"/>
        <v/>
      </c>
      <c r="BJ48" s="46" t="str">
        <f t="shared" si="20"/>
        <v/>
      </c>
      <c r="BK48" s="46" t="str">
        <f t="shared" si="21"/>
        <v/>
      </c>
      <c r="BL48" s="46" t="str">
        <f t="shared" si="22"/>
        <v/>
      </c>
      <c r="BM48" s="43" t="str">
        <f t="shared" si="23"/>
        <v/>
      </c>
      <c r="BN48" s="43" t="str">
        <f t="shared" si="24"/>
        <v/>
      </c>
      <c r="BO48" s="44" t="str">
        <f t="shared" si="25"/>
        <v/>
      </c>
      <c r="BP48" s="44" t="str">
        <f t="shared" si="3"/>
        <v>X</v>
      </c>
      <c r="BQ48" s="44" t="str">
        <f t="shared" si="26"/>
        <v/>
      </c>
      <c r="BR48" s="46" t="str">
        <f t="shared" si="27"/>
        <v/>
      </c>
      <c r="BS48" s="47" t="str">
        <f t="shared" si="28"/>
        <v/>
      </c>
      <c r="BT48" s="46" t="str">
        <f t="shared" si="29"/>
        <v/>
      </c>
      <c r="BU48" s="46" t="str">
        <f t="shared" si="30"/>
        <v/>
      </c>
      <c r="BV48" s="73" t="str">
        <f t="shared" si="31"/>
        <v>X</v>
      </c>
      <c r="BW48" s="47" t="str">
        <f t="shared" si="4"/>
        <v/>
      </c>
      <c r="BX48" s="47" t="str">
        <f t="shared" si="32"/>
        <v/>
      </c>
      <c r="BY48" s="13" t="str">
        <f t="shared" si="33"/>
        <v/>
      </c>
      <c r="BZ48" s="14" t="str">
        <f t="shared" si="34"/>
        <v/>
      </c>
      <c r="CA48" s="48" t="str">
        <f t="shared" si="35"/>
        <v>X</v>
      </c>
      <c r="CB48" s="44" t="str">
        <f t="shared" si="36"/>
        <v/>
      </c>
      <c r="CC48" s="44" t="str">
        <f t="shared" si="37"/>
        <v/>
      </c>
      <c r="CD48" s="44" t="str">
        <f t="shared" si="5"/>
        <v/>
      </c>
      <c r="CE48" s="44" t="str">
        <f t="shared" si="38"/>
        <v/>
      </c>
      <c r="CF48" s="44" t="str">
        <f t="shared" si="39"/>
        <v/>
      </c>
      <c r="CG48" s="44" t="str">
        <f t="shared" si="40"/>
        <v/>
      </c>
      <c r="CH48" s="44" t="str">
        <f t="shared" si="41"/>
        <v/>
      </c>
      <c r="CI48" s="44" t="str">
        <f t="shared" si="42"/>
        <v/>
      </c>
      <c r="CJ48" s="44" t="str">
        <f t="shared" si="43"/>
        <v/>
      </c>
      <c r="CK48" s="44" t="str">
        <f t="shared" si="44"/>
        <v/>
      </c>
      <c r="CL48" s="44" t="str">
        <f t="shared" si="45"/>
        <v/>
      </c>
      <c r="CM48" s="43" t="str">
        <f t="shared" si="46"/>
        <v/>
      </c>
      <c r="CN48" s="43" t="str">
        <f t="shared" si="47"/>
        <v/>
      </c>
      <c r="CO48" s="43" t="str">
        <f t="shared" si="48"/>
        <v/>
      </c>
      <c r="CP48" s="44" t="str">
        <f t="shared" si="6"/>
        <v/>
      </c>
      <c r="CQ48" s="44" t="str">
        <f t="shared" si="49"/>
        <v/>
      </c>
      <c r="CR48" s="43" t="str">
        <f t="shared" si="7"/>
        <v/>
      </c>
      <c r="CS48" s="44">
        <v>0</v>
      </c>
      <c r="CT48" s="44">
        <v>0</v>
      </c>
      <c r="CU48" s="44" t="str">
        <f t="shared" si="50"/>
        <v/>
      </c>
      <c r="CV48" s="44" t="str">
        <f t="shared" si="51"/>
        <v/>
      </c>
      <c r="CW48" s="44" t="str">
        <f t="shared" si="52"/>
        <v/>
      </c>
      <c r="CX48" s="44" t="str">
        <f t="shared" si="53"/>
        <v/>
      </c>
      <c r="CY48" s="44" t="str">
        <f t="shared" si="54"/>
        <v/>
      </c>
      <c r="CZ48" s="44" t="str">
        <f t="shared" si="55"/>
        <v/>
      </c>
      <c r="DA48" s="49" t="str">
        <f t="shared" si="8"/>
        <v/>
      </c>
      <c r="DB48" s="44" t="str">
        <f t="shared" si="56"/>
        <v/>
      </c>
      <c r="DC48" s="44" t="str">
        <f t="shared" si="57"/>
        <v/>
      </c>
      <c r="DD48" s="44" t="str">
        <f t="shared" si="58"/>
        <v/>
      </c>
      <c r="DE48" s="44" t="str">
        <f t="shared" si="59"/>
        <v/>
      </c>
      <c r="DF48" s="44" t="str">
        <f t="shared" si="60"/>
        <v/>
      </c>
      <c r="DG48" s="44" t="str">
        <f t="shared" si="61"/>
        <v/>
      </c>
      <c r="DH48" s="44" t="str">
        <f t="shared" si="62"/>
        <v/>
      </c>
      <c r="DI48" s="50" t="str">
        <f t="shared" si="63"/>
        <v/>
      </c>
      <c r="DJ48" s="50" t="str">
        <f t="shared" si="64"/>
        <v/>
      </c>
      <c r="DK48" s="50" t="str">
        <f t="shared" si="65"/>
        <v/>
      </c>
      <c r="DL48" s="50" t="str">
        <f t="shared" si="66"/>
        <v/>
      </c>
      <c r="DM48" s="51" t="str">
        <f t="shared" si="9"/>
        <v>000000000</v>
      </c>
      <c r="DN48" s="52"/>
      <c r="DO48" s="53"/>
      <c r="DP48" s="52"/>
      <c r="DQ48" s="53" t="str">
        <f t="shared" si="10"/>
        <v/>
      </c>
      <c r="DR48" s="52" t="str">
        <f t="shared" si="11"/>
        <v/>
      </c>
      <c r="DS48" s="53"/>
      <c r="DT48" s="52"/>
      <c r="DU48" s="53"/>
      <c r="DV48" s="52"/>
      <c r="DW48" s="99"/>
      <c r="DX48" s="99"/>
      <c r="EI48" s="83"/>
      <c r="EJ48" s="102"/>
      <c r="EK48" s="102"/>
      <c r="EL48" s="102"/>
      <c r="EM48" s="102"/>
      <c r="EN48" s="102"/>
      <c r="EO48" s="102"/>
      <c r="EP48" s="102"/>
      <c r="EQ48" s="102"/>
      <c r="ER48" s="102"/>
      <c r="ES48" s="102"/>
      <c r="ET48" s="102"/>
      <c r="EU48" s="102"/>
      <c r="EV48" s="102"/>
      <c r="FL48" s="36" t="str">
        <f t="shared" si="67"/>
        <v/>
      </c>
    </row>
    <row r="49" spans="1:168" s="36" customFormat="1" ht="49.5" customHeight="1" x14ac:dyDescent="0.35">
      <c r="A49" s="67"/>
      <c r="B49" s="39"/>
      <c r="C49" s="39"/>
      <c r="D49" s="40" t="s">
        <v>5689</v>
      </c>
      <c r="E49" s="41" t="s">
        <v>4106</v>
      </c>
      <c r="F49" s="41" t="s">
        <v>6458</v>
      </c>
      <c r="G49" s="41"/>
      <c r="H49" s="41"/>
      <c r="I49" s="41" t="s">
        <v>5784</v>
      </c>
      <c r="J49" s="41" t="s">
        <v>5785</v>
      </c>
      <c r="K49" s="41"/>
      <c r="L49" s="41"/>
      <c r="M49" s="41" t="s">
        <v>6457</v>
      </c>
      <c r="N49" s="41" t="s">
        <v>3129</v>
      </c>
      <c r="O49" s="29" t="s">
        <v>5747</v>
      </c>
      <c r="P49" s="30" t="s">
        <v>5748</v>
      </c>
      <c r="Q49" s="31"/>
      <c r="R49" s="31"/>
      <c r="S49" s="32" t="s">
        <v>5689</v>
      </c>
      <c r="T49" s="33"/>
      <c r="U49" s="33" t="s">
        <v>4106</v>
      </c>
      <c r="V49" s="33" t="s">
        <v>6458</v>
      </c>
      <c r="W49" s="33" t="s">
        <v>5691</v>
      </c>
      <c r="X49" s="33" t="s">
        <v>5747</v>
      </c>
      <c r="Y49" s="33" t="s">
        <v>5748</v>
      </c>
      <c r="Z49" s="33">
        <v>1</v>
      </c>
      <c r="AA49" s="34" t="s">
        <v>5749</v>
      </c>
      <c r="AB49" s="34">
        <v>121</v>
      </c>
      <c r="AC49" s="34" t="s">
        <v>5750</v>
      </c>
      <c r="AD49" s="34" t="s">
        <v>4112</v>
      </c>
      <c r="AE49" s="34" t="s">
        <v>6453</v>
      </c>
      <c r="AF49" s="34" t="s">
        <v>5689</v>
      </c>
      <c r="AG49" s="34" t="s">
        <v>6458</v>
      </c>
      <c r="AH49" s="34" t="s">
        <v>4106</v>
      </c>
      <c r="AI49" s="34"/>
      <c r="AJ49" s="34" t="s">
        <v>4106</v>
      </c>
      <c r="AK49" s="34" t="s">
        <v>5691</v>
      </c>
      <c r="AL49" s="34" t="s">
        <v>4106</v>
      </c>
      <c r="AM49" s="34" t="s">
        <v>5691</v>
      </c>
      <c r="AN49" s="34">
        <v>1</v>
      </c>
      <c r="AO49" s="34" t="s">
        <v>5693</v>
      </c>
      <c r="AP49" s="34" t="s">
        <v>5693</v>
      </c>
      <c r="AQ49" s="56">
        <v>0</v>
      </c>
      <c r="AR49" s="56">
        <v>2</v>
      </c>
      <c r="AS49" s="56">
        <v>2</v>
      </c>
      <c r="AT49" s="42" t="s">
        <v>909</v>
      </c>
      <c r="AU49" s="42" t="s">
        <v>4106</v>
      </c>
      <c r="AV49" s="42" t="s">
        <v>4106</v>
      </c>
      <c r="AW49" s="35" t="s">
        <v>5718</v>
      </c>
      <c r="AX49" s="35" t="s">
        <v>1508</v>
      </c>
      <c r="AY49" s="35" t="s">
        <v>1509</v>
      </c>
      <c r="AZ49" s="43" t="str">
        <f t="shared" si="12"/>
        <v/>
      </c>
      <c r="BA49" s="44"/>
      <c r="BB49" s="43" t="str">
        <f t="shared" si="13"/>
        <v/>
      </c>
      <c r="BC49" s="45" t="str">
        <f t="shared" si="14"/>
        <v>X</v>
      </c>
      <c r="BD49" s="45" t="str">
        <f t="shared" si="15"/>
        <v/>
      </c>
      <c r="BE49" s="45" t="s">
        <v>5691</v>
      </c>
      <c r="BF49" s="45" t="str">
        <f t="shared" si="16"/>
        <v/>
      </c>
      <c r="BG49" s="45" t="str">
        <f t="shared" si="17"/>
        <v/>
      </c>
      <c r="BH49" s="12" t="str">
        <f t="shared" si="18"/>
        <v/>
      </c>
      <c r="BI49" s="43" t="str">
        <f t="shared" si="19"/>
        <v/>
      </c>
      <c r="BJ49" s="46" t="str">
        <f t="shared" si="20"/>
        <v/>
      </c>
      <c r="BK49" s="46" t="str">
        <f t="shared" si="21"/>
        <v/>
      </c>
      <c r="BL49" s="46" t="str">
        <f t="shared" si="22"/>
        <v/>
      </c>
      <c r="BM49" s="43" t="str">
        <f t="shared" si="23"/>
        <v/>
      </c>
      <c r="BN49" s="43" t="str">
        <f t="shared" si="24"/>
        <v/>
      </c>
      <c r="BO49" s="44" t="str">
        <f t="shared" si="25"/>
        <v/>
      </c>
      <c r="BP49" s="44" t="str">
        <f t="shared" si="3"/>
        <v>X</v>
      </c>
      <c r="BQ49" s="44" t="str">
        <f t="shared" si="26"/>
        <v/>
      </c>
      <c r="BR49" s="46" t="str">
        <f t="shared" si="27"/>
        <v/>
      </c>
      <c r="BS49" s="47" t="str">
        <f t="shared" si="28"/>
        <v/>
      </c>
      <c r="BT49" s="46" t="str">
        <f t="shared" si="29"/>
        <v/>
      </c>
      <c r="BU49" s="46" t="str">
        <f t="shared" si="30"/>
        <v/>
      </c>
      <c r="BV49" s="73" t="str">
        <f t="shared" si="31"/>
        <v>X</v>
      </c>
      <c r="BW49" s="47" t="str">
        <f t="shared" si="4"/>
        <v/>
      </c>
      <c r="BX49" s="47" t="str">
        <f t="shared" si="32"/>
        <v/>
      </c>
      <c r="BY49" s="13" t="str">
        <f t="shared" si="33"/>
        <v/>
      </c>
      <c r="BZ49" s="14" t="str">
        <f t="shared" si="34"/>
        <v/>
      </c>
      <c r="CA49" s="48" t="str">
        <f t="shared" si="35"/>
        <v>X</v>
      </c>
      <c r="CB49" s="44" t="str">
        <f t="shared" si="36"/>
        <v/>
      </c>
      <c r="CC49" s="44" t="str">
        <f t="shared" si="37"/>
        <v/>
      </c>
      <c r="CD49" s="44" t="str">
        <f t="shared" si="5"/>
        <v/>
      </c>
      <c r="CE49" s="44" t="str">
        <f t="shared" si="38"/>
        <v/>
      </c>
      <c r="CF49" s="44" t="str">
        <f t="shared" si="39"/>
        <v/>
      </c>
      <c r="CG49" s="44" t="str">
        <f t="shared" si="40"/>
        <v/>
      </c>
      <c r="CH49" s="44" t="str">
        <f t="shared" si="41"/>
        <v/>
      </c>
      <c r="CI49" s="44" t="str">
        <f t="shared" si="42"/>
        <v/>
      </c>
      <c r="CJ49" s="44" t="str">
        <f t="shared" si="43"/>
        <v/>
      </c>
      <c r="CK49" s="44" t="str">
        <f t="shared" si="44"/>
        <v/>
      </c>
      <c r="CL49" s="44" t="str">
        <f t="shared" si="45"/>
        <v/>
      </c>
      <c r="CM49" s="43" t="str">
        <f t="shared" si="46"/>
        <v/>
      </c>
      <c r="CN49" s="43" t="str">
        <f t="shared" si="47"/>
        <v/>
      </c>
      <c r="CO49" s="43" t="str">
        <f t="shared" si="48"/>
        <v/>
      </c>
      <c r="CP49" s="44" t="str">
        <f t="shared" si="6"/>
        <v/>
      </c>
      <c r="CQ49" s="44" t="str">
        <f t="shared" si="49"/>
        <v/>
      </c>
      <c r="CR49" s="43" t="str">
        <f t="shared" si="7"/>
        <v/>
      </c>
      <c r="CS49" s="44">
        <v>0</v>
      </c>
      <c r="CT49" s="44">
        <v>0</v>
      </c>
      <c r="CU49" s="44" t="str">
        <f t="shared" si="50"/>
        <v/>
      </c>
      <c r="CV49" s="44" t="str">
        <f t="shared" si="51"/>
        <v/>
      </c>
      <c r="CW49" s="44" t="str">
        <f t="shared" si="52"/>
        <v/>
      </c>
      <c r="CX49" s="44" t="str">
        <f t="shared" si="53"/>
        <v/>
      </c>
      <c r="CY49" s="44" t="str">
        <f t="shared" si="54"/>
        <v/>
      </c>
      <c r="CZ49" s="44" t="str">
        <f t="shared" si="55"/>
        <v/>
      </c>
      <c r="DA49" s="49" t="str">
        <f t="shared" si="8"/>
        <v/>
      </c>
      <c r="DB49" s="44" t="str">
        <f t="shared" si="56"/>
        <v/>
      </c>
      <c r="DC49" s="44" t="str">
        <f t="shared" si="57"/>
        <v/>
      </c>
      <c r="DD49" s="44" t="str">
        <f t="shared" si="58"/>
        <v/>
      </c>
      <c r="DE49" s="44" t="str">
        <f t="shared" si="59"/>
        <v/>
      </c>
      <c r="DF49" s="44" t="str">
        <f t="shared" si="60"/>
        <v/>
      </c>
      <c r="DG49" s="44" t="str">
        <f t="shared" si="61"/>
        <v/>
      </c>
      <c r="DH49" s="44" t="str">
        <f t="shared" si="62"/>
        <v/>
      </c>
      <c r="DI49" s="50" t="str">
        <f t="shared" si="63"/>
        <v/>
      </c>
      <c r="DJ49" s="50" t="str">
        <f t="shared" si="64"/>
        <v/>
      </c>
      <c r="DK49" s="50" t="str">
        <f t="shared" si="65"/>
        <v/>
      </c>
      <c r="DL49" s="50" t="str">
        <f t="shared" si="66"/>
        <v/>
      </c>
      <c r="DM49" s="51" t="str">
        <f t="shared" si="9"/>
        <v>006000000</v>
      </c>
      <c r="DN49" s="52"/>
      <c r="DO49" s="53"/>
      <c r="DP49" s="52"/>
      <c r="DQ49" s="53" t="str">
        <f t="shared" si="10"/>
        <v/>
      </c>
      <c r="DR49" s="52" t="str">
        <f t="shared" si="11"/>
        <v/>
      </c>
      <c r="DS49" s="53"/>
      <c r="DT49" s="52"/>
      <c r="DU49" s="53"/>
      <c r="DV49" s="52"/>
      <c r="DW49" s="99"/>
      <c r="DX49" s="99"/>
      <c r="EI49" s="83"/>
      <c r="EJ49" s="102"/>
      <c r="EK49" s="102"/>
      <c r="EL49" s="102"/>
      <c r="EM49" s="102"/>
      <c r="EN49" s="102"/>
      <c r="EO49" s="102"/>
      <c r="EP49" s="102"/>
      <c r="EQ49" s="102"/>
      <c r="ER49" s="102"/>
      <c r="ES49" s="102"/>
      <c r="ET49" s="102"/>
      <c r="EU49" s="102"/>
      <c r="EV49" s="102"/>
      <c r="FL49" s="36" t="str">
        <f t="shared" si="67"/>
        <v/>
      </c>
    </row>
    <row r="50" spans="1:168" s="36" customFormat="1" ht="49.5" customHeight="1" x14ac:dyDescent="0.35">
      <c r="A50" s="67"/>
      <c r="B50" s="39"/>
      <c r="C50" s="39"/>
      <c r="D50" s="40" t="s">
        <v>6459</v>
      </c>
      <c r="E50" s="41" t="s">
        <v>4106</v>
      </c>
      <c r="F50" s="41" t="s">
        <v>6460</v>
      </c>
      <c r="G50" s="41"/>
      <c r="H50" s="41"/>
      <c r="I50" s="41" t="s">
        <v>5779</v>
      </c>
      <c r="J50" s="41" t="s">
        <v>5780</v>
      </c>
      <c r="K50" s="41"/>
      <c r="L50" s="41"/>
      <c r="M50" s="41" t="s">
        <v>5723</v>
      </c>
      <c r="N50" s="41" t="s">
        <v>5724</v>
      </c>
      <c r="O50" s="29" t="s">
        <v>5727</v>
      </c>
      <c r="P50" s="30" t="s">
        <v>5728</v>
      </c>
      <c r="Q50" s="31"/>
      <c r="R50" s="31"/>
      <c r="S50" s="32" t="s">
        <v>6459</v>
      </c>
      <c r="T50" s="33"/>
      <c r="U50" s="33" t="s">
        <v>4106</v>
      </c>
      <c r="V50" s="33" t="s">
        <v>6460</v>
      </c>
      <c r="W50" s="33" t="s">
        <v>5691</v>
      </c>
      <c r="X50" s="33" t="s">
        <v>5727</v>
      </c>
      <c r="Y50" s="33" t="s">
        <v>5728</v>
      </c>
      <c r="Z50" s="33">
        <v>1</v>
      </c>
      <c r="AA50" s="34" t="s">
        <v>6310</v>
      </c>
      <c r="AB50" s="34">
        <v>123</v>
      </c>
      <c r="AC50" s="34" t="s">
        <v>4916</v>
      </c>
      <c r="AD50" s="34" t="s">
        <v>4112</v>
      </c>
      <c r="AE50" s="34" t="s">
        <v>4701</v>
      </c>
      <c r="AF50" s="34" t="s">
        <v>6459</v>
      </c>
      <c r="AG50" s="34" t="s">
        <v>6460</v>
      </c>
      <c r="AH50" s="34" t="s">
        <v>5732</v>
      </c>
      <c r="AI50" s="34" t="s">
        <v>5733</v>
      </c>
      <c r="AJ50" s="34" t="s">
        <v>4106</v>
      </c>
      <c r="AK50" s="34" t="s">
        <v>5691</v>
      </c>
      <c r="AL50" s="34" t="s">
        <v>4106</v>
      </c>
      <c r="AM50" s="34" t="s">
        <v>5691</v>
      </c>
      <c r="AN50" s="34">
        <v>1</v>
      </c>
      <c r="AO50" s="34" t="s">
        <v>5693</v>
      </c>
      <c r="AP50" s="34" t="s">
        <v>5693</v>
      </c>
      <c r="AQ50" s="56">
        <v>1</v>
      </c>
      <c r="AR50" s="56">
        <v>2</v>
      </c>
      <c r="AS50" s="56">
        <v>2</v>
      </c>
      <c r="AT50" s="42" t="s">
        <v>4106</v>
      </c>
      <c r="AU50" s="42" t="s">
        <v>4106</v>
      </c>
      <c r="AV50" s="42" t="s">
        <v>4106</v>
      </c>
      <c r="AW50" s="35" t="s">
        <v>6461</v>
      </c>
      <c r="AX50" s="35" t="s">
        <v>6462</v>
      </c>
      <c r="AY50" s="35" t="s">
        <v>6463</v>
      </c>
      <c r="AZ50" s="43" t="str">
        <f t="shared" si="12"/>
        <v/>
      </c>
      <c r="BA50" s="44"/>
      <c r="BB50" s="43" t="str">
        <f t="shared" si="13"/>
        <v/>
      </c>
      <c r="BC50" s="45" t="str">
        <f t="shared" si="14"/>
        <v>X</v>
      </c>
      <c r="BD50" s="45" t="str">
        <f t="shared" si="15"/>
        <v/>
      </c>
      <c r="BE50" s="45" t="s">
        <v>5691</v>
      </c>
      <c r="BF50" s="45" t="str">
        <f t="shared" si="16"/>
        <v/>
      </c>
      <c r="BG50" s="45" t="str">
        <f t="shared" si="17"/>
        <v/>
      </c>
      <c r="BH50" s="12" t="str">
        <f t="shared" si="18"/>
        <v/>
      </c>
      <c r="BI50" s="43" t="str">
        <f t="shared" si="19"/>
        <v/>
      </c>
      <c r="BJ50" s="46" t="str">
        <f t="shared" si="20"/>
        <v/>
      </c>
      <c r="BK50" s="46" t="str">
        <f t="shared" si="21"/>
        <v/>
      </c>
      <c r="BL50" s="46" t="str">
        <f t="shared" si="22"/>
        <v/>
      </c>
      <c r="BM50" s="43" t="str">
        <f t="shared" si="23"/>
        <v/>
      </c>
      <c r="BN50" s="43" t="str">
        <f t="shared" si="24"/>
        <v/>
      </c>
      <c r="BO50" s="44" t="str">
        <f t="shared" si="25"/>
        <v/>
      </c>
      <c r="BP50" s="44" t="str">
        <f t="shared" si="3"/>
        <v>X</v>
      </c>
      <c r="BQ50" s="44" t="str">
        <f t="shared" si="26"/>
        <v/>
      </c>
      <c r="BR50" s="46" t="str">
        <f t="shared" si="27"/>
        <v/>
      </c>
      <c r="BS50" s="47" t="str">
        <f t="shared" si="28"/>
        <v/>
      </c>
      <c r="BT50" s="46" t="str">
        <f t="shared" si="29"/>
        <v/>
      </c>
      <c r="BU50" s="46" t="str">
        <f t="shared" si="30"/>
        <v/>
      </c>
      <c r="BV50" s="73" t="str">
        <f t="shared" si="31"/>
        <v>X</v>
      </c>
      <c r="BW50" s="47" t="str">
        <f t="shared" si="4"/>
        <v/>
      </c>
      <c r="BX50" s="47" t="str">
        <f t="shared" si="32"/>
        <v/>
      </c>
      <c r="BY50" s="13" t="str">
        <f t="shared" si="33"/>
        <v/>
      </c>
      <c r="BZ50" s="14" t="str">
        <f t="shared" si="34"/>
        <v/>
      </c>
      <c r="CA50" s="48" t="str">
        <f t="shared" si="35"/>
        <v>X</v>
      </c>
      <c r="CB50" s="44" t="str">
        <f t="shared" si="36"/>
        <v/>
      </c>
      <c r="CC50" s="44" t="str">
        <f t="shared" si="37"/>
        <v/>
      </c>
      <c r="CD50" s="44" t="str">
        <f t="shared" si="5"/>
        <v/>
      </c>
      <c r="CE50" s="44" t="str">
        <f t="shared" si="38"/>
        <v/>
      </c>
      <c r="CF50" s="44" t="str">
        <f t="shared" si="39"/>
        <v/>
      </c>
      <c r="CG50" s="44" t="str">
        <f t="shared" si="40"/>
        <v/>
      </c>
      <c r="CH50" s="44" t="str">
        <f t="shared" si="41"/>
        <v/>
      </c>
      <c r="CI50" s="44" t="str">
        <f t="shared" si="42"/>
        <v/>
      </c>
      <c r="CJ50" s="44" t="str">
        <f t="shared" si="43"/>
        <v/>
      </c>
      <c r="CK50" s="44" t="str">
        <f t="shared" si="44"/>
        <v/>
      </c>
      <c r="CL50" s="44" t="str">
        <f t="shared" si="45"/>
        <v/>
      </c>
      <c r="CM50" s="43" t="str">
        <f t="shared" si="46"/>
        <v/>
      </c>
      <c r="CN50" s="43" t="str">
        <f t="shared" si="47"/>
        <v/>
      </c>
      <c r="CO50" s="43" t="str">
        <f t="shared" si="48"/>
        <v/>
      </c>
      <c r="CP50" s="44" t="str">
        <f t="shared" si="6"/>
        <v/>
      </c>
      <c r="CQ50" s="44" t="str">
        <f t="shared" si="49"/>
        <v/>
      </c>
      <c r="CR50" s="43" t="str">
        <f t="shared" si="7"/>
        <v/>
      </c>
      <c r="CS50" s="44">
        <v>0</v>
      </c>
      <c r="CT50" s="44">
        <v>0</v>
      </c>
      <c r="CU50" s="44" t="str">
        <f t="shared" si="50"/>
        <v/>
      </c>
      <c r="CV50" s="44" t="str">
        <f t="shared" si="51"/>
        <v/>
      </c>
      <c r="CW50" s="44" t="str">
        <f t="shared" si="52"/>
        <v/>
      </c>
      <c r="CX50" s="44" t="str">
        <f t="shared" si="53"/>
        <v/>
      </c>
      <c r="CY50" s="44" t="str">
        <f t="shared" si="54"/>
        <v/>
      </c>
      <c r="CZ50" s="44" t="str">
        <f t="shared" si="55"/>
        <v/>
      </c>
      <c r="DA50" s="49" t="str">
        <f t="shared" si="8"/>
        <v/>
      </c>
      <c r="DB50" s="44" t="str">
        <f t="shared" si="56"/>
        <v/>
      </c>
      <c r="DC50" s="44" t="str">
        <f t="shared" si="57"/>
        <v/>
      </c>
      <c r="DD50" s="44" t="str">
        <f t="shared" si="58"/>
        <v/>
      </c>
      <c r="DE50" s="44" t="str">
        <f t="shared" si="59"/>
        <v/>
      </c>
      <c r="DF50" s="44" t="str">
        <f t="shared" si="60"/>
        <v/>
      </c>
      <c r="DG50" s="44" t="str">
        <f t="shared" si="61"/>
        <v/>
      </c>
      <c r="DH50" s="44" t="str">
        <f t="shared" si="62"/>
        <v/>
      </c>
      <c r="DI50" s="50" t="str">
        <f t="shared" si="63"/>
        <v/>
      </c>
      <c r="DJ50" s="50" t="str">
        <f t="shared" si="64"/>
        <v/>
      </c>
      <c r="DK50" s="50" t="str">
        <f t="shared" si="65"/>
        <v/>
      </c>
      <c r="DL50" s="50" t="str">
        <f t="shared" si="66"/>
        <v/>
      </c>
      <c r="DM50" s="51" t="str">
        <f t="shared" si="9"/>
        <v>000000000</v>
      </c>
      <c r="DN50" s="52"/>
      <c r="DO50" s="53"/>
      <c r="DP50" s="52"/>
      <c r="DQ50" s="53" t="str">
        <f t="shared" si="10"/>
        <v/>
      </c>
      <c r="DR50" s="52" t="str">
        <f t="shared" si="11"/>
        <v/>
      </c>
      <c r="DS50" s="53"/>
      <c r="DT50" s="52"/>
      <c r="DU50" s="53"/>
      <c r="DV50" s="52"/>
      <c r="DW50" s="99"/>
      <c r="DX50" s="99"/>
      <c r="EI50" s="83"/>
      <c r="EJ50" s="102"/>
      <c r="EK50" s="102"/>
      <c r="EL50" s="102"/>
      <c r="EM50" s="102"/>
      <c r="EN50" s="102"/>
      <c r="EO50" s="102"/>
      <c r="EP50" s="102"/>
      <c r="EQ50" s="102"/>
      <c r="ER50" s="102"/>
      <c r="ES50" s="102"/>
      <c r="ET50" s="102"/>
      <c r="EU50" s="102"/>
      <c r="EV50" s="102"/>
      <c r="FL50" s="36" t="str">
        <f t="shared" si="67"/>
        <v/>
      </c>
    </row>
    <row r="51" spans="1:168" s="36" customFormat="1" ht="49.5" customHeight="1" x14ac:dyDescent="0.35">
      <c r="A51" s="67"/>
      <c r="B51" s="39"/>
      <c r="C51" s="39"/>
      <c r="D51" s="40" t="s">
        <v>6459</v>
      </c>
      <c r="E51" s="41" t="s">
        <v>5707</v>
      </c>
      <c r="F51" s="41" t="s">
        <v>6460</v>
      </c>
      <c r="G51" s="41"/>
      <c r="H51" s="41" t="s">
        <v>2138</v>
      </c>
      <c r="I51" s="41" t="s">
        <v>5779</v>
      </c>
      <c r="J51" s="41" t="s">
        <v>5780</v>
      </c>
      <c r="K51" s="41"/>
      <c r="L51" s="41"/>
      <c r="M51" s="41" t="s">
        <v>5723</v>
      </c>
      <c r="N51" s="41" t="s">
        <v>5724</v>
      </c>
      <c r="O51" s="29" t="s">
        <v>5727</v>
      </c>
      <c r="P51" s="30" t="s">
        <v>5728</v>
      </c>
      <c r="Q51" s="31"/>
      <c r="R51" s="31"/>
      <c r="S51" s="32" t="s">
        <v>6459</v>
      </c>
      <c r="T51" s="33"/>
      <c r="U51" s="33" t="s">
        <v>5707</v>
      </c>
      <c r="V51" s="33" t="s">
        <v>6460</v>
      </c>
      <c r="W51" s="33" t="s">
        <v>2138</v>
      </c>
      <c r="X51" s="33" t="s">
        <v>5727</v>
      </c>
      <c r="Y51" s="33" t="s">
        <v>5728</v>
      </c>
      <c r="Z51" s="33">
        <v>1</v>
      </c>
      <c r="AA51" s="34" t="s">
        <v>6310</v>
      </c>
      <c r="AB51" s="34">
        <v>123</v>
      </c>
      <c r="AC51" s="34" t="s">
        <v>4916</v>
      </c>
      <c r="AD51" s="34" t="s">
        <v>4112</v>
      </c>
      <c r="AE51" s="34" t="s">
        <v>4701</v>
      </c>
      <c r="AF51" s="34" t="s">
        <v>6459</v>
      </c>
      <c r="AG51" s="34" t="s">
        <v>6460</v>
      </c>
      <c r="AH51" s="34" t="s">
        <v>5732</v>
      </c>
      <c r="AI51" s="34" t="s">
        <v>5733</v>
      </c>
      <c r="AJ51" s="34" t="s">
        <v>2964</v>
      </c>
      <c r="AK51" s="34" t="s">
        <v>2138</v>
      </c>
      <c r="AL51" s="34" t="s">
        <v>4106</v>
      </c>
      <c r="AM51" s="34" t="s">
        <v>5691</v>
      </c>
      <c r="AN51" s="34">
        <v>1</v>
      </c>
      <c r="AO51" s="34" t="s">
        <v>5693</v>
      </c>
      <c r="AP51" s="34" t="s">
        <v>5693</v>
      </c>
      <c r="AQ51" s="56">
        <v>1</v>
      </c>
      <c r="AR51" s="56">
        <v>2</v>
      </c>
      <c r="AS51" s="56">
        <v>2</v>
      </c>
      <c r="AT51" s="42" t="s">
        <v>4106</v>
      </c>
      <c r="AU51" s="42" t="s">
        <v>4106</v>
      </c>
      <c r="AV51" s="42" t="s">
        <v>4106</v>
      </c>
      <c r="AW51" s="35" t="s">
        <v>6461</v>
      </c>
      <c r="AX51" s="35" t="s">
        <v>6462</v>
      </c>
      <c r="AY51" s="35" t="s">
        <v>6463</v>
      </c>
      <c r="AZ51" s="43" t="str">
        <f t="shared" si="12"/>
        <v/>
      </c>
      <c r="BA51" s="44"/>
      <c r="BB51" s="43" t="str">
        <f t="shared" si="13"/>
        <v/>
      </c>
      <c r="BC51" s="45" t="str">
        <f t="shared" si="14"/>
        <v>X</v>
      </c>
      <c r="BD51" s="45" t="str">
        <f t="shared" si="15"/>
        <v/>
      </c>
      <c r="BE51" s="45" t="s">
        <v>5691</v>
      </c>
      <c r="BF51" s="45" t="str">
        <f t="shared" si="16"/>
        <v/>
      </c>
      <c r="BG51" s="45" t="str">
        <f t="shared" si="17"/>
        <v/>
      </c>
      <c r="BH51" s="12" t="str">
        <f t="shared" si="18"/>
        <v/>
      </c>
      <c r="BI51" s="43" t="str">
        <f t="shared" si="19"/>
        <v/>
      </c>
      <c r="BJ51" s="46" t="str">
        <f t="shared" si="20"/>
        <v/>
      </c>
      <c r="BK51" s="46" t="str">
        <f t="shared" si="21"/>
        <v/>
      </c>
      <c r="BL51" s="46" t="str">
        <f t="shared" si="22"/>
        <v/>
      </c>
      <c r="BM51" s="43" t="str">
        <f t="shared" si="23"/>
        <v/>
      </c>
      <c r="BN51" s="43" t="str">
        <f t="shared" si="24"/>
        <v/>
      </c>
      <c r="BO51" s="44" t="str">
        <f t="shared" si="25"/>
        <v/>
      </c>
      <c r="BP51" s="44" t="str">
        <f t="shared" si="3"/>
        <v>X</v>
      </c>
      <c r="BQ51" s="44" t="str">
        <f t="shared" si="26"/>
        <v/>
      </c>
      <c r="BR51" s="46" t="str">
        <f t="shared" si="27"/>
        <v/>
      </c>
      <c r="BS51" s="47" t="str">
        <f t="shared" si="28"/>
        <v/>
      </c>
      <c r="BT51" s="46" t="str">
        <f t="shared" si="29"/>
        <v/>
      </c>
      <c r="BU51" s="46" t="str">
        <f t="shared" si="30"/>
        <v/>
      </c>
      <c r="BV51" s="73" t="str">
        <f t="shared" si="31"/>
        <v>X</v>
      </c>
      <c r="BW51" s="47" t="str">
        <f t="shared" si="4"/>
        <v/>
      </c>
      <c r="BX51" s="47" t="str">
        <f t="shared" si="32"/>
        <v/>
      </c>
      <c r="BY51" s="13" t="str">
        <f t="shared" si="33"/>
        <v/>
      </c>
      <c r="BZ51" s="14" t="str">
        <f t="shared" si="34"/>
        <v/>
      </c>
      <c r="CA51" s="48" t="str">
        <f t="shared" si="35"/>
        <v>X</v>
      </c>
      <c r="CB51" s="44" t="str">
        <f t="shared" si="36"/>
        <v/>
      </c>
      <c r="CC51" s="44" t="str">
        <f t="shared" si="37"/>
        <v/>
      </c>
      <c r="CD51" s="44" t="str">
        <f t="shared" si="5"/>
        <v/>
      </c>
      <c r="CE51" s="44" t="str">
        <f t="shared" si="38"/>
        <v/>
      </c>
      <c r="CF51" s="44" t="str">
        <f t="shared" si="39"/>
        <v/>
      </c>
      <c r="CG51" s="44" t="str">
        <f t="shared" si="40"/>
        <v/>
      </c>
      <c r="CH51" s="44" t="str">
        <f t="shared" si="41"/>
        <v/>
      </c>
      <c r="CI51" s="44" t="str">
        <f t="shared" si="42"/>
        <v/>
      </c>
      <c r="CJ51" s="44" t="str">
        <f t="shared" si="43"/>
        <v/>
      </c>
      <c r="CK51" s="44" t="str">
        <f t="shared" si="44"/>
        <v/>
      </c>
      <c r="CL51" s="44" t="str">
        <f t="shared" si="45"/>
        <v/>
      </c>
      <c r="CM51" s="43" t="str">
        <f t="shared" si="46"/>
        <v/>
      </c>
      <c r="CN51" s="43" t="str">
        <f t="shared" si="47"/>
        <v/>
      </c>
      <c r="CO51" s="43" t="str">
        <f t="shared" si="48"/>
        <v/>
      </c>
      <c r="CP51" s="44" t="str">
        <f t="shared" si="6"/>
        <v/>
      </c>
      <c r="CQ51" s="44" t="str">
        <f t="shared" si="49"/>
        <v/>
      </c>
      <c r="CR51" s="43" t="str">
        <f t="shared" si="7"/>
        <v/>
      </c>
      <c r="CS51" s="44">
        <v>0</v>
      </c>
      <c r="CT51" s="44">
        <v>0</v>
      </c>
      <c r="CU51" s="44" t="str">
        <f t="shared" si="50"/>
        <v/>
      </c>
      <c r="CV51" s="44" t="str">
        <f t="shared" si="51"/>
        <v/>
      </c>
      <c r="CW51" s="44" t="str">
        <f t="shared" si="52"/>
        <v/>
      </c>
      <c r="CX51" s="44" t="str">
        <f t="shared" si="53"/>
        <v/>
      </c>
      <c r="CY51" s="44" t="str">
        <f t="shared" si="54"/>
        <v/>
      </c>
      <c r="CZ51" s="44" t="str">
        <f t="shared" si="55"/>
        <v/>
      </c>
      <c r="DA51" s="49" t="str">
        <f t="shared" si="8"/>
        <v/>
      </c>
      <c r="DB51" s="44" t="str">
        <f t="shared" si="56"/>
        <v/>
      </c>
      <c r="DC51" s="44" t="str">
        <f t="shared" si="57"/>
        <v/>
      </c>
      <c r="DD51" s="44" t="str">
        <f t="shared" si="58"/>
        <v/>
      </c>
      <c r="DE51" s="44" t="str">
        <f t="shared" si="59"/>
        <v/>
      </c>
      <c r="DF51" s="44" t="str">
        <f t="shared" si="60"/>
        <v/>
      </c>
      <c r="DG51" s="44" t="str">
        <f t="shared" si="61"/>
        <v/>
      </c>
      <c r="DH51" s="44" t="str">
        <f t="shared" si="62"/>
        <v/>
      </c>
      <c r="DI51" s="50" t="str">
        <f t="shared" si="63"/>
        <v/>
      </c>
      <c r="DJ51" s="50" t="str">
        <f t="shared" si="64"/>
        <v/>
      </c>
      <c r="DK51" s="50" t="str">
        <f t="shared" si="65"/>
        <v/>
      </c>
      <c r="DL51" s="50" t="str">
        <f t="shared" si="66"/>
        <v/>
      </c>
      <c r="DM51" s="51" t="str">
        <f t="shared" si="9"/>
        <v>000000000</v>
      </c>
      <c r="DN51" s="52"/>
      <c r="DO51" s="53"/>
      <c r="DP51" s="52"/>
      <c r="DQ51" s="53" t="str">
        <f t="shared" si="10"/>
        <v/>
      </c>
      <c r="DR51" s="52" t="str">
        <f t="shared" si="11"/>
        <v/>
      </c>
      <c r="DS51" s="53"/>
      <c r="DT51" s="52"/>
      <c r="DU51" s="53"/>
      <c r="DV51" s="52"/>
      <c r="DW51" s="99"/>
      <c r="DX51" s="99"/>
      <c r="EI51" s="83"/>
      <c r="EJ51" s="102"/>
      <c r="EK51" s="102"/>
      <c r="EL51" s="102"/>
      <c r="EM51" s="102"/>
      <c r="EN51" s="102"/>
      <c r="EO51" s="102"/>
      <c r="EP51" s="102"/>
      <c r="EQ51" s="102"/>
      <c r="ER51" s="102"/>
      <c r="ES51" s="102"/>
      <c r="ET51" s="102"/>
      <c r="EU51" s="102"/>
      <c r="EV51" s="102"/>
      <c r="FL51" s="36" t="str">
        <f t="shared" si="67"/>
        <v/>
      </c>
    </row>
    <row r="52" spans="1:168" s="36" customFormat="1" ht="49.5" customHeight="1" x14ac:dyDescent="0.35">
      <c r="A52" s="67"/>
      <c r="B52" s="39"/>
      <c r="C52" s="39"/>
      <c r="D52" s="40" t="s">
        <v>6466</v>
      </c>
      <c r="E52" s="41" t="s">
        <v>4106</v>
      </c>
      <c r="F52" s="41" t="s">
        <v>6467</v>
      </c>
      <c r="G52" s="41"/>
      <c r="H52" s="41"/>
      <c r="I52" s="41" t="s">
        <v>4852</v>
      </c>
      <c r="J52" s="41" t="s">
        <v>4853</v>
      </c>
      <c r="K52" s="41"/>
      <c r="L52" s="41"/>
      <c r="M52" s="41" t="s">
        <v>6464</v>
      </c>
      <c r="N52" s="41" t="s">
        <v>6465</v>
      </c>
      <c r="O52" s="29" t="s">
        <v>4108</v>
      </c>
      <c r="P52" s="30" t="s">
        <v>4109</v>
      </c>
      <c r="Q52" s="31"/>
      <c r="R52" s="31"/>
      <c r="S52" s="32" t="s">
        <v>6466</v>
      </c>
      <c r="T52" s="33"/>
      <c r="U52" s="33" t="s">
        <v>4106</v>
      </c>
      <c r="V52" s="33" t="s">
        <v>6467</v>
      </c>
      <c r="W52" s="33" t="s">
        <v>5691</v>
      </c>
      <c r="X52" s="33" t="s">
        <v>4108</v>
      </c>
      <c r="Y52" s="33" t="s">
        <v>4109</v>
      </c>
      <c r="Z52" s="33">
        <v>1</v>
      </c>
      <c r="AA52" s="34" t="s">
        <v>4110</v>
      </c>
      <c r="AB52" s="34">
        <v>111</v>
      </c>
      <c r="AC52" s="34" t="s">
        <v>4111</v>
      </c>
      <c r="AD52" s="34" t="s">
        <v>4112</v>
      </c>
      <c r="AE52" s="34" t="s">
        <v>5684</v>
      </c>
      <c r="AF52" s="34" t="s">
        <v>6466</v>
      </c>
      <c r="AG52" s="34" t="s">
        <v>6467</v>
      </c>
      <c r="AH52" s="34" t="s">
        <v>5689</v>
      </c>
      <c r="AI52" s="34" t="s">
        <v>5690</v>
      </c>
      <c r="AJ52" s="34" t="s">
        <v>4106</v>
      </c>
      <c r="AK52" s="34" t="s">
        <v>5691</v>
      </c>
      <c r="AL52" s="34" t="s">
        <v>4106</v>
      </c>
      <c r="AM52" s="34" t="s">
        <v>5691</v>
      </c>
      <c r="AN52" s="34">
        <v>1</v>
      </c>
      <c r="AO52" s="34" t="s">
        <v>5693</v>
      </c>
      <c r="AP52" s="34" t="s">
        <v>5693</v>
      </c>
      <c r="AQ52" s="56">
        <v>1</v>
      </c>
      <c r="AR52" s="56">
        <v>2</v>
      </c>
      <c r="AS52" s="56">
        <v>2</v>
      </c>
      <c r="AT52" s="42" t="s">
        <v>2920</v>
      </c>
      <c r="AU52" s="42" t="s">
        <v>3183</v>
      </c>
      <c r="AV52" s="42" t="s">
        <v>4106</v>
      </c>
      <c r="AW52" s="35" t="s">
        <v>5709</v>
      </c>
      <c r="AX52" s="35" t="s">
        <v>6468</v>
      </c>
      <c r="AY52" s="35" t="s">
        <v>6469</v>
      </c>
      <c r="AZ52" s="43" t="str">
        <f t="shared" si="12"/>
        <v>X</v>
      </c>
      <c r="BA52" s="44"/>
      <c r="BB52" s="43" t="str">
        <f t="shared" si="13"/>
        <v/>
      </c>
      <c r="BC52" s="45" t="str">
        <f t="shared" si="14"/>
        <v/>
      </c>
      <c r="BD52" s="45" t="str">
        <f t="shared" si="15"/>
        <v/>
      </c>
      <c r="BE52" s="45" t="s">
        <v>5691</v>
      </c>
      <c r="BF52" s="45" t="str">
        <f t="shared" si="16"/>
        <v/>
      </c>
      <c r="BG52" s="45" t="str">
        <f t="shared" si="17"/>
        <v/>
      </c>
      <c r="BH52" s="12" t="str">
        <f t="shared" si="18"/>
        <v/>
      </c>
      <c r="BI52" s="43" t="str">
        <f t="shared" si="19"/>
        <v/>
      </c>
      <c r="BJ52" s="46" t="str">
        <f t="shared" si="20"/>
        <v/>
      </c>
      <c r="BK52" s="46" t="str">
        <f t="shared" si="21"/>
        <v/>
      </c>
      <c r="BL52" s="46" t="str">
        <f t="shared" si="22"/>
        <v/>
      </c>
      <c r="BM52" s="43" t="str">
        <f t="shared" si="23"/>
        <v/>
      </c>
      <c r="BN52" s="43" t="str">
        <f t="shared" si="24"/>
        <v/>
      </c>
      <c r="BO52" s="44" t="str">
        <f t="shared" si="25"/>
        <v/>
      </c>
      <c r="BP52" s="44" t="str">
        <f t="shared" si="3"/>
        <v>X</v>
      </c>
      <c r="BQ52" s="44" t="str">
        <f t="shared" si="26"/>
        <v/>
      </c>
      <c r="BR52" s="46" t="str">
        <f t="shared" si="27"/>
        <v/>
      </c>
      <c r="BS52" s="47" t="str">
        <f t="shared" si="28"/>
        <v/>
      </c>
      <c r="BT52" s="46" t="str">
        <f t="shared" si="29"/>
        <v/>
      </c>
      <c r="BU52" s="46" t="str">
        <f t="shared" si="30"/>
        <v/>
      </c>
      <c r="BV52" s="73" t="str">
        <f t="shared" si="31"/>
        <v/>
      </c>
      <c r="BW52" s="47" t="str">
        <f t="shared" si="4"/>
        <v/>
      </c>
      <c r="BX52" s="47" t="str">
        <f t="shared" si="32"/>
        <v/>
      </c>
      <c r="BY52" s="13" t="str">
        <f t="shared" si="33"/>
        <v/>
      </c>
      <c r="BZ52" s="14" t="str">
        <f t="shared" si="34"/>
        <v/>
      </c>
      <c r="CA52" s="48" t="str">
        <f t="shared" si="35"/>
        <v>X</v>
      </c>
      <c r="CB52" s="44" t="str">
        <f t="shared" si="36"/>
        <v/>
      </c>
      <c r="CC52" s="44" t="str">
        <f t="shared" si="37"/>
        <v/>
      </c>
      <c r="CD52" s="44" t="str">
        <f t="shared" si="5"/>
        <v/>
      </c>
      <c r="CE52" s="44" t="str">
        <f t="shared" si="38"/>
        <v>X</v>
      </c>
      <c r="CF52" s="44" t="str">
        <f t="shared" si="39"/>
        <v/>
      </c>
      <c r="CG52" s="44" t="str">
        <f t="shared" si="40"/>
        <v/>
      </c>
      <c r="CH52" s="44" t="str">
        <f t="shared" si="41"/>
        <v/>
      </c>
      <c r="CI52" s="44" t="str">
        <f t="shared" si="42"/>
        <v/>
      </c>
      <c r="CJ52" s="44" t="str">
        <f t="shared" si="43"/>
        <v/>
      </c>
      <c r="CK52" s="44" t="str">
        <f t="shared" si="44"/>
        <v/>
      </c>
      <c r="CL52" s="44" t="str">
        <f t="shared" si="45"/>
        <v/>
      </c>
      <c r="CM52" s="43" t="str">
        <f t="shared" si="46"/>
        <v/>
      </c>
      <c r="CN52" s="43" t="str">
        <f t="shared" si="47"/>
        <v/>
      </c>
      <c r="CO52" s="43" t="str">
        <f t="shared" si="48"/>
        <v/>
      </c>
      <c r="CP52" s="44" t="str">
        <f t="shared" si="6"/>
        <v/>
      </c>
      <c r="CQ52" s="44" t="str">
        <f t="shared" si="49"/>
        <v/>
      </c>
      <c r="CR52" s="43" t="str">
        <f t="shared" si="7"/>
        <v/>
      </c>
      <c r="CS52" s="44" t="s">
        <v>5285</v>
      </c>
      <c r="CT52" s="44" t="s">
        <v>5285</v>
      </c>
      <c r="CU52" s="44" t="str">
        <f t="shared" si="50"/>
        <v/>
      </c>
      <c r="CV52" s="44" t="str">
        <f t="shared" si="51"/>
        <v/>
      </c>
      <c r="CW52" s="44" t="str">
        <f t="shared" si="52"/>
        <v/>
      </c>
      <c r="CX52" s="44" t="str">
        <f t="shared" si="53"/>
        <v/>
      </c>
      <c r="CY52" s="44" t="str">
        <f t="shared" si="54"/>
        <v/>
      </c>
      <c r="CZ52" s="44" t="str">
        <f t="shared" si="55"/>
        <v/>
      </c>
      <c r="DA52" s="49" t="str">
        <f t="shared" si="8"/>
        <v/>
      </c>
      <c r="DB52" s="44" t="str">
        <f t="shared" si="56"/>
        <v/>
      </c>
      <c r="DC52" s="44" t="str">
        <f t="shared" si="57"/>
        <v/>
      </c>
      <c r="DD52" s="44" t="str">
        <f t="shared" si="58"/>
        <v/>
      </c>
      <c r="DE52" s="44" t="str">
        <f t="shared" si="59"/>
        <v/>
      </c>
      <c r="DF52" s="44" t="str">
        <f t="shared" si="60"/>
        <v/>
      </c>
      <c r="DG52" s="44" t="str">
        <f t="shared" si="61"/>
        <v/>
      </c>
      <c r="DH52" s="44" t="str">
        <f t="shared" si="62"/>
        <v>X</v>
      </c>
      <c r="DI52" s="50" t="str">
        <f t="shared" si="63"/>
        <v/>
      </c>
      <c r="DJ52" s="50" t="str">
        <f t="shared" si="64"/>
        <v>X</v>
      </c>
      <c r="DK52" s="50" t="str">
        <f t="shared" si="65"/>
        <v/>
      </c>
      <c r="DL52" s="50" t="str">
        <f t="shared" si="66"/>
        <v/>
      </c>
      <c r="DM52" s="51" t="str">
        <f t="shared" si="9"/>
        <v>033127000</v>
      </c>
      <c r="DN52" s="52"/>
      <c r="DO52" s="53" t="s">
        <v>5255</v>
      </c>
      <c r="DP52" s="52"/>
      <c r="DQ52" s="53" t="str">
        <f t="shared" si="10"/>
        <v>X</v>
      </c>
      <c r="DR52" s="52" t="str">
        <f t="shared" si="11"/>
        <v/>
      </c>
      <c r="DS52" s="53"/>
      <c r="DT52" s="52"/>
      <c r="DU52" s="53"/>
      <c r="DV52" s="52"/>
      <c r="DW52" s="99"/>
      <c r="DX52" s="99"/>
      <c r="EI52" s="83"/>
      <c r="EJ52" s="102"/>
      <c r="EK52" s="102"/>
      <c r="EL52" s="102"/>
      <c r="EM52" s="102"/>
      <c r="EN52" s="102"/>
      <c r="EO52" s="102"/>
      <c r="EP52" s="102"/>
      <c r="EQ52" s="102"/>
      <c r="ER52" s="102"/>
      <c r="ES52" s="102"/>
      <c r="ET52" s="102"/>
      <c r="EU52" s="102"/>
      <c r="EV52" s="102"/>
      <c r="FL52" s="36" t="str">
        <f t="shared" si="67"/>
        <v/>
      </c>
    </row>
    <row r="53" spans="1:168" s="36" customFormat="1" ht="49.5" customHeight="1" x14ac:dyDescent="0.35">
      <c r="A53" s="67"/>
      <c r="B53" s="39"/>
      <c r="C53" s="39"/>
      <c r="D53" s="40"/>
      <c r="E53" s="41"/>
      <c r="F53" s="41"/>
      <c r="G53" s="41"/>
      <c r="H53" s="41"/>
      <c r="I53" s="41"/>
      <c r="J53" s="41"/>
      <c r="K53" s="41"/>
      <c r="L53" s="41"/>
      <c r="M53" s="41"/>
      <c r="N53" s="41"/>
      <c r="O53" s="29" t="s">
        <v>4108</v>
      </c>
      <c r="P53" s="30" t="s">
        <v>4109</v>
      </c>
      <c r="Q53" s="31"/>
      <c r="R53" s="31"/>
      <c r="S53" s="32" t="s">
        <v>6466</v>
      </c>
      <c r="T53" s="33"/>
      <c r="U53" s="33" t="s">
        <v>6459</v>
      </c>
      <c r="V53" s="33" t="s">
        <v>6467</v>
      </c>
      <c r="W53" s="33" t="s">
        <v>5603</v>
      </c>
      <c r="X53" s="33" t="s">
        <v>4108</v>
      </c>
      <c r="Y53" s="33" t="s">
        <v>4109</v>
      </c>
      <c r="Z53" s="33">
        <v>1</v>
      </c>
      <c r="AA53" s="34" t="s">
        <v>7632</v>
      </c>
      <c r="AB53" s="34">
        <v>1111</v>
      </c>
      <c r="AC53" s="34" t="s">
        <v>7631</v>
      </c>
      <c r="AD53" s="34" t="s">
        <v>7613</v>
      </c>
      <c r="AE53" s="34" t="s">
        <v>7615</v>
      </c>
      <c r="AF53" s="34" t="s">
        <v>6466</v>
      </c>
      <c r="AG53" s="34" t="s">
        <v>6467</v>
      </c>
      <c r="AH53" s="34" t="s">
        <v>946</v>
      </c>
      <c r="AI53" s="34" t="s">
        <v>2532</v>
      </c>
      <c r="AJ53" s="34" t="s">
        <v>4106</v>
      </c>
      <c r="AK53" s="34" t="s">
        <v>5691</v>
      </c>
      <c r="AL53" s="34" t="s">
        <v>4106</v>
      </c>
      <c r="AM53" s="34" t="s">
        <v>5691</v>
      </c>
      <c r="AN53" s="34">
        <v>1</v>
      </c>
      <c r="AO53" s="34" t="s">
        <v>5693</v>
      </c>
      <c r="AP53" s="34" t="s">
        <v>5693</v>
      </c>
      <c r="AQ53" s="56">
        <v>1</v>
      </c>
      <c r="AR53" s="56">
        <v>2</v>
      </c>
      <c r="AS53" s="56">
        <v>2</v>
      </c>
      <c r="AT53" s="42" t="s">
        <v>2920</v>
      </c>
      <c r="AU53" s="42" t="s">
        <v>3183</v>
      </c>
      <c r="AV53" s="42" t="s">
        <v>4106</v>
      </c>
      <c r="AW53" s="35" t="s">
        <v>5709</v>
      </c>
      <c r="AX53" s="35" t="s">
        <v>6468</v>
      </c>
      <c r="AY53" s="35" t="s">
        <v>6469</v>
      </c>
      <c r="AZ53" s="43" t="str">
        <f t="shared" si="12"/>
        <v/>
      </c>
      <c r="BA53" s="44" t="s">
        <v>5255</v>
      </c>
      <c r="BB53" s="43" t="str">
        <f t="shared" si="13"/>
        <v/>
      </c>
      <c r="BC53" s="45" t="str">
        <f t="shared" si="14"/>
        <v/>
      </c>
      <c r="BD53" s="45" t="str">
        <f t="shared" si="15"/>
        <v/>
      </c>
      <c r="BE53" s="45" t="s">
        <v>5691</v>
      </c>
      <c r="BF53" s="45" t="str">
        <f t="shared" si="16"/>
        <v/>
      </c>
      <c r="BG53" s="45" t="str">
        <f t="shared" si="17"/>
        <v/>
      </c>
      <c r="BH53" s="12" t="str">
        <f t="shared" si="18"/>
        <v/>
      </c>
      <c r="BI53" s="43" t="str">
        <f t="shared" si="19"/>
        <v/>
      </c>
      <c r="BJ53" s="46" t="str">
        <f t="shared" si="20"/>
        <v/>
      </c>
      <c r="BK53" s="46" t="str">
        <f t="shared" si="21"/>
        <v/>
      </c>
      <c r="BL53" s="46" t="str">
        <f t="shared" si="22"/>
        <v/>
      </c>
      <c r="BM53" s="43" t="str">
        <f t="shared" si="23"/>
        <v/>
      </c>
      <c r="BN53" s="43" t="str">
        <f t="shared" si="24"/>
        <v/>
      </c>
      <c r="BO53" s="44" t="str">
        <f t="shared" si="25"/>
        <v/>
      </c>
      <c r="BP53" s="44" t="str">
        <f t="shared" si="3"/>
        <v>X</v>
      </c>
      <c r="BQ53" s="44" t="str">
        <f t="shared" si="26"/>
        <v/>
      </c>
      <c r="BR53" s="46" t="str">
        <f t="shared" si="27"/>
        <v/>
      </c>
      <c r="BS53" s="47" t="str">
        <f t="shared" si="28"/>
        <v/>
      </c>
      <c r="BT53" s="46" t="str">
        <f t="shared" si="29"/>
        <v/>
      </c>
      <c r="BU53" s="46" t="str">
        <f t="shared" si="30"/>
        <v/>
      </c>
      <c r="BV53" s="73" t="str">
        <f t="shared" si="31"/>
        <v/>
      </c>
      <c r="BW53" s="47" t="str">
        <f t="shared" si="4"/>
        <v/>
      </c>
      <c r="BX53" s="47" t="str">
        <f t="shared" si="32"/>
        <v/>
      </c>
      <c r="BY53" s="13" t="str">
        <f t="shared" si="33"/>
        <v/>
      </c>
      <c r="BZ53" s="14" t="str">
        <f t="shared" si="34"/>
        <v/>
      </c>
      <c r="CA53" s="48" t="str">
        <f t="shared" si="35"/>
        <v>X</v>
      </c>
      <c r="CB53" s="44" t="str">
        <f t="shared" si="36"/>
        <v/>
      </c>
      <c r="CC53" s="44" t="str">
        <f t="shared" si="37"/>
        <v/>
      </c>
      <c r="CD53" s="44" t="str">
        <f t="shared" si="5"/>
        <v/>
      </c>
      <c r="CE53" s="44" t="str">
        <f t="shared" si="38"/>
        <v>X</v>
      </c>
      <c r="CF53" s="44" t="str">
        <f t="shared" si="39"/>
        <v/>
      </c>
      <c r="CG53" s="44" t="str">
        <f t="shared" si="40"/>
        <v/>
      </c>
      <c r="CH53" s="44" t="str">
        <f t="shared" si="41"/>
        <v/>
      </c>
      <c r="CI53" s="44" t="str">
        <f t="shared" si="42"/>
        <v/>
      </c>
      <c r="CJ53" s="44" t="str">
        <f t="shared" si="43"/>
        <v/>
      </c>
      <c r="CK53" s="44" t="str">
        <f t="shared" si="44"/>
        <v/>
      </c>
      <c r="CL53" s="44" t="str">
        <f t="shared" si="45"/>
        <v/>
      </c>
      <c r="CM53" s="43" t="str">
        <f t="shared" si="46"/>
        <v/>
      </c>
      <c r="CN53" s="43" t="str">
        <f t="shared" si="47"/>
        <v/>
      </c>
      <c r="CO53" s="43" t="str">
        <f t="shared" si="48"/>
        <v/>
      </c>
      <c r="CP53" s="44" t="str">
        <f t="shared" si="6"/>
        <v/>
      </c>
      <c r="CQ53" s="44" t="str">
        <f t="shared" si="49"/>
        <v>X</v>
      </c>
      <c r="CR53" s="43" t="str">
        <f t="shared" si="7"/>
        <v/>
      </c>
      <c r="CS53" s="44" t="s">
        <v>8783</v>
      </c>
      <c r="CT53" s="44">
        <v>1</v>
      </c>
      <c r="CU53" s="44" t="str">
        <f t="shared" si="50"/>
        <v/>
      </c>
      <c r="CV53" s="44" t="str">
        <f t="shared" si="51"/>
        <v/>
      </c>
      <c r="CW53" s="44" t="str">
        <f t="shared" si="52"/>
        <v/>
      </c>
      <c r="CX53" s="44" t="str">
        <f t="shared" si="53"/>
        <v/>
      </c>
      <c r="CY53" s="44" t="str">
        <f t="shared" si="54"/>
        <v/>
      </c>
      <c r="CZ53" s="44" t="str">
        <f t="shared" si="55"/>
        <v/>
      </c>
      <c r="DA53" s="49" t="str">
        <f t="shared" si="8"/>
        <v/>
      </c>
      <c r="DB53" s="44" t="str">
        <f t="shared" si="56"/>
        <v/>
      </c>
      <c r="DC53" s="44" t="str">
        <f t="shared" si="57"/>
        <v/>
      </c>
      <c r="DD53" s="44" t="str">
        <f t="shared" si="58"/>
        <v/>
      </c>
      <c r="DE53" s="44" t="str">
        <f t="shared" si="59"/>
        <v/>
      </c>
      <c r="DF53" s="44" t="str">
        <f t="shared" si="60"/>
        <v/>
      </c>
      <c r="DG53" s="44" t="str">
        <f t="shared" si="61"/>
        <v/>
      </c>
      <c r="DH53" s="44" t="str">
        <f t="shared" si="62"/>
        <v>X</v>
      </c>
      <c r="DI53" s="50" t="str">
        <f t="shared" si="63"/>
        <v/>
      </c>
      <c r="DJ53" s="50" t="str">
        <f t="shared" si="64"/>
        <v>X</v>
      </c>
      <c r="DK53" s="50" t="str">
        <f t="shared" si="65"/>
        <v/>
      </c>
      <c r="DL53" s="50" t="str">
        <f t="shared" si="66"/>
        <v/>
      </c>
      <c r="DM53" s="51" t="str">
        <f t="shared" si="9"/>
        <v>033127000</v>
      </c>
      <c r="DN53" s="52"/>
      <c r="DO53" s="53" t="s">
        <v>5255</v>
      </c>
      <c r="DP53" s="52"/>
      <c r="DQ53" s="53" t="str">
        <f t="shared" si="10"/>
        <v>X</v>
      </c>
      <c r="DR53" s="52" t="str">
        <f t="shared" si="11"/>
        <v/>
      </c>
      <c r="DS53" s="53"/>
      <c r="DT53" s="52"/>
      <c r="DU53" s="53"/>
      <c r="DV53" s="52"/>
      <c r="DW53" s="99"/>
      <c r="DX53" s="99"/>
      <c r="EI53" s="83"/>
      <c r="EJ53" s="102"/>
      <c r="EK53" s="102"/>
      <c r="EL53" s="102"/>
      <c r="EM53" s="102"/>
      <c r="EN53" s="102"/>
      <c r="EO53" s="102"/>
      <c r="EP53" s="102"/>
      <c r="EQ53" s="102"/>
      <c r="ER53" s="102"/>
      <c r="ES53" s="102"/>
      <c r="ET53" s="102"/>
      <c r="EU53" s="102"/>
      <c r="EV53" s="102"/>
      <c r="FL53" s="36" t="str">
        <f t="shared" si="67"/>
        <v>X</v>
      </c>
    </row>
    <row r="54" spans="1:168" s="36" customFormat="1" ht="49.5" customHeight="1" x14ac:dyDescent="0.35">
      <c r="A54" s="67"/>
      <c r="B54" s="39"/>
      <c r="C54" s="39"/>
      <c r="D54" s="40" t="s">
        <v>6470</v>
      </c>
      <c r="E54" s="41" t="s">
        <v>4106</v>
      </c>
      <c r="F54" s="41" t="s">
        <v>6471</v>
      </c>
      <c r="G54" s="41"/>
      <c r="H54" s="41"/>
      <c r="I54" s="41" t="s">
        <v>5779</v>
      </c>
      <c r="J54" s="41" t="s">
        <v>5780</v>
      </c>
      <c r="K54" s="41"/>
      <c r="L54" s="41"/>
      <c r="M54" s="41" t="s">
        <v>5723</v>
      </c>
      <c r="N54" s="41" t="s">
        <v>5724</v>
      </c>
      <c r="O54" s="29" t="s">
        <v>5727</v>
      </c>
      <c r="P54" s="30" t="s">
        <v>5728</v>
      </c>
      <c r="Q54" s="31"/>
      <c r="R54" s="31"/>
      <c r="S54" s="32" t="s">
        <v>6470</v>
      </c>
      <c r="T54" s="33"/>
      <c r="U54" s="33" t="s">
        <v>4106</v>
      </c>
      <c r="V54" s="33" t="s">
        <v>6471</v>
      </c>
      <c r="W54" s="33" t="s">
        <v>5691</v>
      </c>
      <c r="X54" s="33" t="s">
        <v>5727</v>
      </c>
      <c r="Y54" s="33" t="s">
        <v>5728</v>
      </c>
      <c r="Z54" s="33">
        <v>1</v>
      </c>
      <c r="AA54" s="34" t="s">
        <v>6310</v>
      </c>
      <c r="AB54" s="34">
        <v>123</v>
      </c>
      <c r="AC54" s="34" t="s">
        <v>4916</v>
      </c>
      <c r="AD54" s="34" t="s">
        <v>4112</v>
      </c>
      <c r="AE54" s="34" t="s">
        <v>4701</v>
      </c>
      <c r="AF54" s="34" t="s">
        <v>6470</v>
      </c>
      <c r="AG54" s="34" t="s">
        <v>6471</v>
      </c>
      <c r="AH54" s="34" t="s">
        <v>5732</v>
      </c>
      <c r="AI54" s="34" t="s">
        <v>5733</v>
      </c>
      <c r="AJ54" s="34" t="s">
        <v>4106</v>
      </c>
      <c r="AK54" s="34" t="s">
        <v>5691</v>
      </c>
      <c r="AL54" s="34" t="s">
        <v>4106</v>
      </c>
      <c r="AM54" s="34" t="s">
        <v>5691</v>
      </c>
      <c r="AN54" s="34">
        <v>1</v>
      </c>
      <c r="AO54" s="34" t="s">
        <v>5693</v>
      </c>
      <c r="AP54" s="34" t="s">
        <v>5693</v>
      </c>
      <c r="AQ54" s="56">
        <v>1</v>
      </c>
      <c r="AR54" s="56">
        <v>2</v>
      </c>
      <c r="AS54" s="56">
        <v>2</v>
      </c>
      <c r="AT54" s="42" t="s">
        <v>909</v>
      </c>
      <c r="AU54" s="42" t="s">
        <v>4106</v>
      </c>
      <c r="AV54" s="42" t="s">
        <v>4106</v>
      </c>
      <c r="AW54" s="35" t="s">
        <v>5718</v>
      </c>
      <c r="AX54" s="35" t="s">
        <v>6472</v>
      </c>
      <c r="AY54" s="35" t="s">
        <v>6473</v>
      </c>
      <c r="AZ54" s="43" t="str">
        <f t="shared" si="12"/>
        <v/>
      </c>
      <c r="BA54" s="44"/>
      <c r="BB54" s="43" t="str">
        <f t="shared" si="13"/>
        <v/>
      </c>
      <c r="BC54" s="45" t="str">
        <f t="shared" si="14"/>
        <v>X</v>
      </c>
      <c r="BD54" s="45" t="str">
        <f t="shared" si="15"/>
        <v/>
      </c>
      <c r="BE54" s="45" t="s">
        <v>5691</v>
      </c>
      <c r="BF54" s="45" t="str">
        <f t="shared" si="16"/>
        <v/>
      </c>
      <c r="BG54" s="45" t="str">
        <f t="shared" si="17"/>
        <v/>
      </c>
      <c r="BH54" s="12" t="str">
        <f t="shared" si="18"/>
        <v/>
      </c>
      <c r="BI54" s="43" t="str">
        <f t="shared" si="19"/>
        <v/>
      </c>
      <c r="BJ54" s="46" t="str">
        <f t="shared" si="20"/>
        <v/>
      </c>
      <c r="BK54" s="46" t="str">
        <f t="shared" si="21"/>
        <v/>
      </c>
      <c r="BL54" s="46" t="str">
        <f t="shared" si="22"/>
        <v/>
      </c>
      <c r="BM54" s="43" t="str">
        <f t="shared" si="23"/>
        <v/>
      </c>
      <c r="BN54" s="43" t="str">
        <f t="shared" si="24"/>
        <v/>
      </c>
      <c r="BO54" s="44" t="str">
        <f t="shared" si="25"/>
        <v/>
      </c>
      <c r="BP54" s="44" t="str">
        <f t="shared" si="3"/>
        <v>X</v>
      </c>
      <c r="BQ54" s="44" t="str">
        <f t="shared" si="26"/>
        <v/>
      </c>
      <c r="BR54" s="46" t="str">
        <f t="shared" si="27"/>
        <v/>
      </c>
      <c r="BS54" s="47" t="str">
        <f t="shared" si="28"/>
        <v/>
      </c>
      <c r="BT54" s="46" t="str">
        <f t="shared" si="29"/>
        <v/>
      </c>
      <c r="BU54" s="46" t="str">
        <f t="shared" si="30"/>
        <v/>
      </c>
      <c r="BV54" s="73" t="str">
        <f t="shared" si="31"/>
        <v>X</v>
      </c>
      <c r="BW54" s="47" t="str">
        <f t="shared" si="4"/>
        <v/>
      </c>
      <c r="BX54" s="47" t="str">
        <f t="shared" si="32"/>
        <v/>
      </c>
      <c r="BY54" s="13" t="str">
        <f t="shared" si="33"/>
        <v/>
      </c>
      <c r="BZ54" s="14" t="str">
        <f t="shared" si="34"/>
        <v/>
      </c>
      <c r="CA54" s="48" t="str">
        <f t="shared" si="35"/>
        <v>X</v>
      </c>
      <c r="CB54" s="44" t="str">
        <f t="shared" si="36"/>
        <v/>
      </c>
      <c r="CC54" s="44" t="str">
        <f t="shared" si="37"/>
        <v/>
      </c>
      <c r="CD54" s="44" t="str">
        <f t="shared" si="5"/>
        <v/>
      </c>
      <c r="CE54" s="44" t="str">
        <f t="shared" si="38"/>
        <v/>
      </c>
      <c r="CF54" s="44" t="str">
        <f t="shared" si="39"/>
        <v/>
      </c>
      <c r="CG54" s="44" t="str">
        <f t="shared" si="40"/>
        <v/>
      </c>
      <c r="CH54" s="44" t="str">
        <f t="shared" si="41"/>
        <v/>
      </c>
      <c r="CI54" s="44" t="str">
        <f t="shared" si="42"/>
        <v/>
      </c>
      <c r="CJ54" s="44" t="str">
        <f t="shared" si="43"/>
        <v/>
      </c>
      <c r="CK54" s="44" t="str">
        <f t="shared" si="44"/>
        <v/>
      </c>
      <c r="CL54" s="44" t="str">
        <f t="shared" si="45"/>
        <v/>
      </c>
      <c r="CM54" s="43" t="str">
        <f t="shared" si="46"/>
        <v/>
      </c>
      <c r="CN54" s="43" t="str">
        <f t="shared" si="47"/>
        <v/>
      </c>
      <c r="CO54" s="43" t="str">
        <f t="shared" si="48"/>
        <v/>
      </c>
      <c r="CP54" s="44" t="str">
        <f t="shared" si="6"/>
        <v/>
      </c>
      <c r="CQ54" s="44" t="str">
        <f t="shared" si="49"/>
        <v/>
      </c>
      <c r="CR54" s="43" t="str">
        <f t="shared" si="7"/>
        <v/>
      </c>
      <c r="CS54" s="44">
        <v>0</v>
      </c>
      <c r="CT54" s="44">
        <v>0</v>
      </c>
      <c r="CU54" s="44" t="str">
        <f t="shared" si="50"/>
        <v/>
      </c>
      <c r="CV54" s="44" t="str">
        <f t="shared" si="51"/>
        <v/>
      </c>
      <c r="CW54" s="44" t="str">
        <f t="shared" si="52"/>
        <v/>
      </c>
      <c r="CX54" s="44" t="str">
        <f t="shared" si="53"/>
        <v/>
      </c>
      <c r="CY54" s="44" t="str">
        <f t="shared" si="54"/>
        <v/>
      </c>
      <c r="CZ54" s="44" t="str">
        <f t="shared" si="55"/>
        <v/>
      </c>
      <c r="DA54" s="49" t="str">
        <f t="shared" si="8"/>
        <v/>
      </c>
      <c r="DB54" s="44" t="str">
        <f t="shared" si="56"/>
        <v/>
      </c>
      <c r="DC54" s="44" t="str">
        <f t="shared" si="57"/>
        <v/>
      </c>
      <c r="DD54" s="44" t="str">
        <f t="shared" si="58"/>
        <v/>
      </c>
      <c r="DE54" s="44" t="str">
        <f t="shared" si="59"/>
        <v/>
      </c>
      <c r="DF54" s="44" t="str">
        <f t="shared" si="60"/>
        <v/>
      </c>
      <c r="DG54" s="44" t="str">
        <f t="shared" si="61"/>
        <v/>
      </c>
      <c r="DH54" s="44" t="str">
        <f t="shared" si="62"/>
        <v/>
      </c>
      <c r="DI54" s="50" t="str">
        <f t="shared" si="63"/>
        <v/>
      </c>
      <c r="DJ54" s="50" t="str">
        <f t="shared" si="64"/>
        <v/>
      </c>
      <c r="DK54" s="50" t="str">
        <f t="shared" si="65"/>
        <v/>
      </c>
      <c r="DL54" s="50" t="str">
        <f t="shared" si="66"/>
        <v/>
      </c>
      <c r="DM54" s="51" t="str">
        <f t="shared" si="9"/>
        <v>006000000</v>
      </c>
      <c r="DN54" s="52"/>
      <c r="DO54" s="53"/>
      <c r="DP54" s="52"/>
      <c r="DQ54" s="53" t="str">
        <f t="shared" si="10"/>
        <v/>
      </c>
      <c r="DR54" s="52" t="str">
        <f t="shared" si="11"/>
        <v/>
      </c>
      <c r="DS54" s="53"/>
      <c r="DT54" s="52"/>
      <c r="DU54" s="53"/>
      <c r="DV54" s="52"/>
      <c r="DW54" s="99"/>
      <c r="DX54" s="99"/>
      <c r="EI54" s="83"/>
      <c r="EJ54" s="102"/>
      <c r="EK54" s="102"/>
      <c r="EL54" s="102"/>
      <c r="EM54" s="102"/>
      <c r="EN54" s="102"/>
      <c r="EO54" s="102"/>
      <c r="EP54" s="102"/>
      <c r="EQ54" s="102"/>
      <c r="ER54" s="102"/>
      <c r="ES54" s="102"/>
      <c r="ET54" s="102"/>
      <c r="EU54" s="102"/>
      <c r="EV54" s="102"/>
      <c r="FL54" s="36" t="str">
        <f t="shared" si="67"/>
        <v/>
      </c>
    </row>
    <row r="55" spans="1:168" s="36" customFormat="1" ht="49.5" customHeight="1" x14ac:dyDescent="0.35">
      <c r="A55" s="67"/>
      <c r="B55" s="39"/>
      <c r="C55" s="39"/>
      <c r="D55" s="40" t="s">
        <v>6470</v>
      </c>
      <c r="E55" s="41" t="s">
        <v>5707</v>
      </c>
      <c r="F55" s="41" t="s">
        <v>6471</v>
      </c>
      <c r="G55" s="41"/>
      <c r="H55" s="41" t="s">
        <v>2138</v>
      </c>
      <c r="I55" s="41" t="s">
        <v>5779</v>
      </c>
      <c r="J55" s="41" t="s">
        <v>5780</v>
      </c>
      <c r="K55" s="41"/>
      <c r="L55" s="41"/>
      <c r="M55" s="41" t="s">
        <v>5723</v>
      </c>
      <c r="N55" s="41" t="s">
        <v>5724</v>
      </c>
      <c r="O55" s="29" t="s">
        <v>5727</v>
      </c>
      <c r="P55" s="30" t="s">
        <v>5728</v>
      </c>
      <c r="Q55" s="31"/>
      <c r="R55" s="31"/>
      <c r="S55" s="32" t="s">
        <v>6470</v>
      </c>
      <c r="T55" s="33"/>
      <c r="U55" s="33" t="s">
        <v>5707</v>
      </c>
      <c r="V55" s="33" t="s">
        <v>6471</v>
      </c>
      <c r="W55" s="33" t="s">
        <v>2138</v>
      </c>
      <c r="X55" s="33" t="s">
        <v>5727</v>
      </c>
      <c r="Y55" s="33" t="s">
        <v>5728</v>
      </c>
      <c r="Z55" s="33">
        <v>1</v>
      </c>
      <c r="AA55" s="34" t="s">
        <v>6310</v>
      </c>
      <c r="AB55" s="34">
        <v>123</v>
      </c>
      <c r="AC55" s="34" t="s">
        <v>4916</v>
      </c>
      <c r="AD55" s="34" t="s">
        <v>4112</v>
      </c>
      <c r="AE55" s="34" t="s">
        <v>4701</v>
      </c>
      <c r="AF55" s="34" t="s">
        <v>6470</v>
      </c>
      <c r="AG55" s="34" t="s">
        <v>6471</v>
      </c>
      <c r="AH55" s="34" t="s">
        <v>5732</v>
      </c>
      <c r="AI55" s="34" t="s">
        <v>5733</v>
      </c>
      <c r="AJ55" s="34" t="s">
        <v>2964</v>
      </c>
      <c r="AK55" s="34" t="s">
        <v>2138</v>
      </c>
      <c r="AL55" s="34" t="s">
        <v>4106</v>
      </c>
      <c r="AM55" s="34" t="s">
        <v>5691</v>
      </c>
      <c r="AN55" s="34">
        <v>1</v>
      </c>
      <c r="AO55" s="34" t="s">
        <v>5693</v>
      </c>
      <c r="AP55" s="34" t="s">
        <v>5693</v>
      </c>
      <c r="AQ55" s="56">
        <v>1</v>
      </c>
      <c r="AR55" s="56">
        <v>2</v>
      </c>
      <c r="AS55" s="56">
        <v>2</v>
      </c>
      <c r="AT55" s="42" t="s">
        <v>909</v>
      </c>
      <c r="AU55" s="42" t="s">
        <v>4106</v>
      </c>
      <c r="AV55" s="42" t="s">
        <v>4106</v>
      </c>
      <c r="AW55" s="35" t="s">
        <v>5718</v>
      </c>
      <c r="AX55" s="35" t="s">
        <v>6472</v>
      </c>
      <c r="AY55" s="35" t="s">
        <v>6473</v>
      </c>
      <c r="AZ55" s="43" t="str">
        <f t="shared" si="12"/>
        <v/>
      </c>
      <c r="BA55" s="44"/>
      <c r="BB55" s="43" t="str">
        <f t="shared" si="13"/>
        <v/>
      </c>
      <c r="BC55" s="45" t="str">
        <f t="shared" si="14"/>
        <v>X</v>
      </c>
      <c r="BD55" s="45" t="str">
        <f t="shared" si="15"/>
        <v/>
      </c>
      <c r="BE55" s="45" t="s">
        <v>5691</v>
      </c>
      <c r="BF55" s="45" t="str">
        <f t="shared" si="16"/>
        <v/>
      </c>
      <c r="BG55" s="45" t="str">
        <f t="shared" si="17"/>
        <v/>
      </c>
      <c r="BH55" s="12" t="str">
        <f t="shared" si="18"/>
        <v/>
      </c>
      <c r="BI55" s="43" t="str">
        <f t="shared" si="19"/>
        <v/>
      </c>
      <c r="BJ55" s="46" t="str">
        <f t="shared" si="20"/>
        <v/>
      </c>
      <c r="BK55" s="46" t="str">
        <f t="shared" si="21"/>
        <v/>
      </c>
      <c r="BL55" s="46" t="str">
        <f t="shared" si="22"/>
        <v/>
      </c>
      <c r="BM55" s="43" t="str">
        <f t="shared" si="23"/>
        <v/>
      </c>
      <c r="BN55" s="43" t="str">
        <f t="shared" si="24"/>
        <v/>
      </c>
      <c r="BO55" s="44" t="str">
        <f t="shared" si="25"/>
        <v/>
      </c>
      <c r="BP55" s="44" t="str">
        <f t="shared" si="3"/>
        <v>X</v>
      </c>
      <c r="BQ55" s="44" t="str">
        <f t="shared" si="26"/>
        <v/>
      </c>
      <c r="BR55" s="46" t="str">
        <f t="shared" si="27"/>
        <v/>
      </c>
      <c r="BS55" s="47" t="str">
        <f t="shared" si="28"/>
        <v/>
      </c>
      <c r="BT55" s="46" t="str">
        <f t="shared" si="29"/>
        <v/>
      </c>
      <c r="BU55" s="46" t="str">
        <f t="shared" si="30"/>
        <v/>
      </c>
      <c r="BV55" s="73" t="str">
        <f t="shared" si="31"/>
        <v>X</v>
      </c>
      <c r="BW55" s="47" t="str">
        <f t="shared" si="4"/>
        <v/>
      </c>
      <c r="BX55" s="47" t="str">
        <f t="shared" si="32"/>
        <v/>
      </c>
      <c r="BY55" s="13" t="str">
        <f t="shared" si="33"/>
        <v/>
      </c>
      <c r="BZ55" s="14" t="str">
        <f t="shared" si="34"/>
        <v/>
      </c>
      <c r="CA55" s="48" t="str">
        <f t="shared" si="35"/>
        <v>X</v>
      </c>
      <c r="CB55" s="44" t="str">
        <f t="shared" si="36"/>
        <v/>
      </c>
      <c r="CC55" s="44" t="str">
        <f t="shared" si="37"/>
        <v/>
      </c>
      <c r="CD55" s="44" t="str">
        <f t="shared" si="5"/>
        <v/>
      </c>
      <c r="CE55" s="44" t="str">
        <f t="shared" si="38"/>
        <v/>
      </c>
      <c r="CF55" s="44" t="str">
        <f t="shared" si="39"/>
        <v/>
      </c>
      <c r="CG55" s="44" t="str">
        <f t="shared" si="40"/>
        <v/>
      </c>
      <c r="CH55" s="44" t="str">
        <f t="shared" si="41"/>
        <v/>
      </c>
      <c r="CI55" s="44" t="str">
        <f t="shared" si="42"/>
        <v/>
      </c>
      <c r="CJ55" s="44" t="str">
        <f t="shared" si="43"/>
        <v/>
      </c>
      <c r="CK55" s="44" t="str">
        <f t="shared" si="44"/>
        <v/>
      </c>
      <c r="CL55" s="44" t="str">
        <f t="shared" si="45"/>
        <v/>
      </c>
      <c r="CM55" s="43" t="str">
        <f t="shared" si="46"/>
        <v/>
      </c>
      <c r="CN55" s="43" t="str">
        <f t="shared" si="47"/>
        <v/>
      </c>
      <c r="CO55" s="43" t="str">
        <f t="shared" si="48"/>
        <v/>
      </c>
      <c r="CP55" s="44" t="str">
        <f t="shared" si="6"/>
        <v/>
      </c>
      <c r="CQ55" s="44" t="str">
        <f t="shared" si="49"/>
        <v/>
      </c>
      <c r="CR55" s="43" t="str">
        <f t="shared" si="7"/>
        <v/>
      </c>
      <c r="CS55" s="44">
        <v>0</v>
      </c>
      <c r="CT55" s="44">
        <v>0</v>
      </c>
      <c r="CU55" s="44" t="str">
        <f t="shared" si="50"/>
        <v/>
      </c>
      <c r="CV55" s="44" t="str">
        <f t="shared" si="51"/>
        <v/>
      </c>
      <c r="CW55" s="44" t="str">
        <f t="shared" si="52"/>
        <v/>
      </c>
      <c r="CX55" s="44" t="str">
        <f t="shared" si="53"/>
        <v/>
      </c>
      <c r="CY55" s="44" t="str">
        <f t="shared" si="54"/>
        <v/>
      </c>
      <c r="CZ55" s="44" t="str">
        <f t="shared" si="55"/>
        <v/>
      </c>
      <c r="DA55" s="49" t="str">
        <f t="shared" si="8"/>
        <v/>
      </c>
      <c r="DB55" s="44" t="str">
        <f t="shared" si="56"/>
        <v/>
      </c>
      <c r="DC55" s="44" t="str">
        <f t="shared" si="57"/>
        <v/>
      </c>
      <c r="DD55" s="44" t="str">
        <f t="shared" si="58"/>
        <v/>
      </c>
      <c r="DE55" s="44" t="str">
        <f t="shared" si="59"/>
        <v/>
      </c>
      <c r="DF55" s="44" t="str">
        <f t="shared" si="60"/>
        <v/>
      </c>
      <c r="DG55" s="44" t="str">
        <f t="shared" si="61"/>
        <v/>
      </c>
      <c r="DH55" s="44" t="str">
        <f t="shared" si="62"/>
        <v/>
      </c>
      <c r="DI55" s="50" t="str">
        <f t="shared" si="63"/>
        <v/>
      </c>
      <c r="DJ55" s="50" t="str">
        <f t="shared" si="64"/>
        <v/>
      </c>
      <c r="DK55" s="50" t="str">
        <f t="shared" si="65"/>
        <v/>
      </c>
      <c r="DL55" s="50" t="str">
        <f t="shared" si="66"/>
        <v/>
      </c>
      <c r="DM55" s="51" t="str">
        <f t="shared" si="9"/>
        <v>006000000</v>
      </c>
      <c r="DN55" s="52"/>
      <c r="DO55" s="53"/>
      <c r="DP55" s="52"/>
      <c r="DQ55" s="53" t="str">
        <f t="shared" si="10"/>
        <v/>
      </c>
      <c r="DR55" s="52" t="str">
        <f t="shared" si="11"/>
        <v/>
      </c>
      <c r="DS55" s="53"/>
      <c r="DT55" s="52"/>
      <c r="DU55" s="53"/>
      <c r="DV55" s="52"/>
      <c r="DW55" s="99"/>
      <c r="DX55" s="99"/>
      <c r="EI55" s="83"/>
      <c r="EJ55" s="102"/>
      <c r="EK55" s="102"/>
      <c r="EL55" s="102"/>
      <c r="EM55" s="102"/>
      <c r="EN55" s="102"/>
      <c r="EO55" s="102"/>
      <c r="EP55" s="102"/>
      <c r="EQ55" s="102"/>
      <c r="ER55" s="102"/>
      <c r="ES55" s="102"/>
      <c r="ET55" s="102"/>
      <c r="EU55" s="102"/>
      <c r="EV55" s="102"/>
      <c r="FL55" s="36" t="str">
        <f t="shared" si="67"/>
        <v/>
      </c>
    </row>
    <row r="56" spans="1:168" s="36" customFormat="1" ht="49.5" customHeight="1" x14ac:dyDescent="0.35">
      <c r="A56" s="67"/>
      <c r="B56" s="39"/>
      <c r="C56" s="39"/>
      <c r="D56" s="40" t="s">
        <v>6474</v>
      </c>
      <c r="E56" s="41" t="s">
        <v>4106</v>
      </c>
      <c r="F56" s="41" t="s">
        <v>6475</v>
      </c>
      <c r="G56" s="41"/>
      <c r="H56" s="41"/>
      <c r="I56" s="41" t="s">
        <v>5779</v>
      </c>
      <c r="J56" s="41" t="s">
        <v>5780</v>
      </c>
      <c r="K56" s="41"/>
      <c r="L56" s="41"/>
      <c r="M56" s="41" t="s">
        <v>5723</v>
      </c>
      <c r="N56" s="41" t="s">
        <v>5724</v>
      </c>
      <c r="O56" s="29" t="s">
        <v>5727</v>
      </c>
      <c r="P56" s="30" t="s">
        <v>5728</v>
      </c>
      <c r="Q56" s="31"/>
      <c r="R56" s="31"/>
      <c r="S56" s="32" t="s">
        <v>6474</v>
      </c>
      <c r="T56" s="33"/>
      <c r="U56" s="33" t="s">
        <v>4106</v>
      </c>
      <c r="V56" s="33" t="s">
        <v>6475</v>
      </c>
      <c r="W56" s="33" t="s">
        <v>5691</v>
      </c>
      <c r="X56" s="33" t="s">
        <v>5727</v>
      </c>
      <c r="Y56" s="33" t="s">
        <v>5728</v>
      </c>
      <c r="Z56" s="33">
        <v>1</v>
      </c>
      <c r="AA56" s="34" t="s">
        <v>6310</v>
      </c>
      <c r="AB56" s="34">
        <v>123</v>
      </c>
      <c r="AC56" s="34" t="s">
        <v>4916</v>
      </c>
      <c r="AD56" s="34" t="s">
        <v>4112</v>
      </c>
      <c r="AE56" s="34" t="s">
        <v>4701</v>
      </c>
      <c r="AF56" s="34" t="s">
        <v>6474</v>
      </c>
      <c r="AG56" s="34" t="s">
        <v>6475</v>
      </c>
      <c r="AH56" s="34" t="s">
        <v>5732</v>
      </c>
      <c r="AI56" s="34" t="s">
        <v>5733</v>
      </c>
      <c r="AJ56" s="34" t="s">
        <v>4106</v>
      </c>
      <c r="AK56" s="34" t="s">
        <v>5691</v>
      </c>
      <c r="AL56" s="34" t="s">
        <v>4106</v>
      </c>
      <c r="AM56" s="34" t="s">
        <v>5691</v>
      </c>
      <c r="AN56" s="34">
        <v>1</v>
      </c>
      <c r="AO56" s="34" t="s">
        <v>5693</v>
      </c>
      <c r="AP56" s="34" t="s">
        <v>5693</v>
      </c>
      <c r="AQ56" s="56">
        <v>1</v>
      </c>
      <c r="AR56" s="56">
        <v>2</v>
      </c>
      <c r="AS56" s="56">
        <v>2</v>
      </c>
      <c r="AT56" s="42" t="s">
        <v>4106</v>
      </c>
      <c r="AU56" s="42" t="s">
        <v>4106</v>
      </c>
      <c r="AV56" s="42" t="s">
        <v>4106</v>
      </c>
      <c r="AW56" s="35" t="s">
        <v>5538</v>
      </c>
      <c r="AX56" s="35" t="s">
        <v>5539</v>
      </c>
      <c r="AY56" s="35" t="s">
        <v>5540</v>
      </c>
      <c r="AZ56" s="43" t="str">
        <f t="shared" si="12"/>
        <v/>
      </c>
      <c r="BA56" s="44"/>
      <c r="BB56" s="43" t="str">
        <f t="shared" si="13"/>
        <v/>
      </c>
      <c r="BC56" s="45" t="str">
        <f t="shared" si="14"/>
        <v>X</v>
      </c>
      <c r="BD56" s="45" t="str">
        <f t="shared" si="15"/>
        <v/>
      </c>
      <c r="BE56" s="45" t="s">
        <v>5691</v>
      </c>
      <c r="BF56" s="45" t="str">
        <f t="shared" si="16"/>
        <v/>
      </c>
      <c r="BG56" s="45" t="str">
        <f t="shared" si="17"/>
        <v/>
      </c>
      <c r="BH56" s="12" t="str">
        <f t="shared" si="18"/>
        <v/>
      </c>
      <c r="BI56" s="43" t="str">
        <f t="shared" si="19"/>
        <v/>
      </c>
      <c r="BJ56" s="46" t="str">
        <f t="shared" si="20"/>
        <v/>
      </c>
      <c r="BK56" s="46" t="str">
        <f t="shared" si="21"/>
        <v/>
      </c>
      <c r="BL56" s="46" t="str">
        <f t="shared" si="22"/>
        <v/>
      </c>
      <c r="BM56" s="43" t="str">
        <f t="shared" si="23"/>
        <v/>
      </c>
      <c r="BN56" s="43" t="str">
        <f t="shared" si="24"/>
        <v/>
      </c>
      <c r="BO56" s="44" t="str">
        <f t="shared" si="25"/>
        <v/>
      </c>
      <c r="BP56" s="44" t="str">
        <f t="shared" si="3"/>
        <v>X</v>
      </c>
      <c r="BQ56" s="44" t="str">
        <f t="shared" si="26"/>
        <v/>
      </c>
      <c r="BR56" s="46" t="str">
        <f t="shared" si="27"/>
        <v/>
      </c>
      <c r="BS56" s="47" t="str">
        <f t="shared" si="28"/>
        <v/>
      </c>
      <c r="BT56" s="46" t="str">
        <f t="shared" si="29"/>
        <v/>
      </c>
      <c r="BU56" s="46" t="str">
        <f t="shared" si="30"/>
        <v/>
      </c>
      <c r="BV56" s="73" t="str">
        <f t="shared" si="31"/>
        <v>X</v>
      </c>
      <c r="BW56" s="47" t="str">
        <f t="shared" si="4"/>
        <v/>
      </c>
      <c r="BX56" s="47" t="str">
        <f t="shared" si="32"/>
        <v/>
      </c>
      <c r="BY56" s="13" t="str">
        <f t="shared" si="33"/>
        <v/>
      </c>
      <c r="BZ56" s="14" t="str">
        <f t="shared" si="34"/>
        <v/>
      </c>
      <c r="CA56" s="48" t="str">
        <f t="shared" si="35"/>
        <v>X</v>
      </c>
      <c r="CB56" s="44" t="str">
        <f t="shared" si="36"/>
        <v/>
      </c>
      <c r="CC56" s="44" t="str">
        <f t="shared" si="37"/>
        <v/>
      </c>
      <c r="CD56" s="44" t="str">
        <f t="shared" si="5"/>
        <v/>
      </c>
      <c r="CE56" s="44" t="str">
        <f t="shared" si="38"/>
        <v/>
      </c>
      <c r="CF56" s="44" t="str">
        <f t="shared" si="39"/>
        <v/>
      </c>
      <c r="CG56" s="44" t="str">
        <f t="shared" si="40"/>
        <v/>
      </c>
      <c r="CH56" s="44" t="str">
        <f t="shared" si="41"/>
        <v/>
      </c>
      <c r="CI56" s="44" t="str">
        <f t="shared" si="42"/>
        <v/>
      </c>
      <c r="CJ56" s="44" t="str">
        <f t="shared" si="43"/>
        <v/>
      </c>
      <c r="CK56" s="44" t="str">
        <f t="shared" si="44"/>
        <v/>
      </c>
      <c r="CL56" s="44" t="str">
        <f t="shared" si="45"/>
        <v/>
      </c>
      <c r="CM56" s="43" t="str">
        <f t="shared" si="46"/>
        <v/>
      </c>
      <c r="CN56" s="43" t="str">
        <f t="shared" si="47"/>
        <v/>
      </c>
      <c r="CO56" s="43" t="str">
        <f t="shared" si="48"/>
        <v/>
      </c>
      <c r="CP56" s="44" t="str">
        <f t="shared" si="6"/>
        <v/>
      </c>
      <c r="CQ56" s="44" t="str">
        <f t="shared" si="49"/>
        <v/>
      </c>
      <c r="CR56" s="43" t="str">
        <f t="shared" si="7"/>
        <v/>
      </c>
      <c r="CS56" s="44">
        <v>0</v>
      </c>
      <c r="CT56" s="44">
        <v>0</v>
      </c>
      <c r="CU56" s="44" t="str">
        <f t="shared" si="50"/>
        <v/>
      </c>
      <c r="CV56" s="44" t="str">
        <f t="shared" si="51"/>
        <v/>
      </c>
      <c r="CW56" s="44" t="str">
        <f t="shared" si="52"/>
        <v/>
      </c>
      <c r="CX56" s="44" t="str">
        <f t="shared" si="53"/>
        <v/>
      </c>
      <c r="CY56" s="44" t="str">
        <f t="shared" si="54"/>
        <v/>
      </c>
      <c r="CZ56" s="44" t="str">
        <f t="shared" si="55"/>
        <v/>
      </c>
      <c r="DA56" s="49" t="str">
        <f t="shared" si="8"/>
        <v/>
      </c>
      <c r="DB56" s="44" t="str">
        <f t="shared" si="56"/>
        <v/>
      </c>
      <c r="DC56" s="44" t="str">
        <f t="shared" si="57"/>
        <v/>
      </c>
      <c r="DD56" s="44" t="str">
        <f t="shared" si="58"/>
        <v/>
      </c>
      <c r="DE56" s="44" t="str">
        <f t="shared" si="59"/>
        <v/>
      </c>
      <c r="DF56" s="44" t="str">
        <f t="shared" si="60"/>
        <v/>
      </c>
      <c r="DG56" s="44" t="str">
        <f t="shared" si="61"/>
        <v/>
      </c>
      <c r="DH56" s="44" t="str">
        <f t="shared" si="62"/>
        <v/>
      </c>
      <c r="DI56" s="50" t="str">
        <f t="shared" si="63"/>
        <v/>
      </c>
      <c r="DJ56" s="50" t="str">
        <f t="shared" si="64"/>
        <v/>
      </c>
      <c r="DK56" s="50" t="str">
        <f t="shared" si="65"/>
        <v/>
      </c>
      <c r="DL56" s="50" t="str">
        <f t="shared" si="66"/>
        <v/>
      </c>
      <c r="DM56" s="51" t="str">
        <f t="shared" si="9"/>
        <v>000000000</v>
      </c>
      <c r="DN56" s="52"/>
      <c r="DO56" s="53"/>
      <c r="DP56" s="52"/>
      <c r="DQ56" s="53" t="str">
        <f t="shared" si="10"/>
        <v/>
      </c>
      <c r="DR56" s="52" t="str">
        <f t="shared" si="11"/>
        <v/>
      </c>
      <c r="DS56" s="53"/>
      <c r="DT56" s="52"/>
      <c r="DU56" s="53"/>
      <c r="DV56" s="52"/>
      <c r="DW56" s="99"/>
      <c r="DX56" s="99"/>
      <c r="EI56" s="83"/>
      <c r="EJ56" s="102"/>
      <c r="EK56" s="102"/>
      <c r="EL56" s="102"/>
      <c r="EM56" s="102"/>
      <c r="EN56" s="102"/>
      <c r="EO56" s="102"/>
      <c r="EP56" s="102"/>
      <c r="EQ56" s="102"/>
      <c r="ER56" s="102"/>
      <c r="ES56" s="102"/>
      <c r="ET56" s="102"/>
      <c r="EU56" s="102"/>
      <c r="EV56" s="102"/>
      <c r="FL56" s="36" t="str">
        <f t="shared" si="67"/>
        <v/>
      </c>
    </row>
    <row r="57" spans="1:168" s="36" customFormat="1" ht="49.5" customHeight="1" x14ac:dyDescent="0.35">
      <c r="A57" s="67"/>
      <c r="B57" s="39"/>
      <c r="C57" s="39"/>
      <c r="D57" s="40" t="s">
        <v>6474</v>
      </c>
      <c r="E57" s="41" t="s">
        <v>5707</v>
      </c>
      <c r="F57" s="41" t="s">
        <v>6475</v>
      </c>
      <c r="G57" s="41"/>
      <c r="H57" s="41" t="s">
        <v>2138</v>
      </c>
      <c r="I57" s="41" t="s">
        <v>5779</v>
      </c>
      <c r="J57" s="41" t="s">
        <v>5780</v>
      </c>
      <c r="K57" s="41"/>
      <c r="L57" s="41"/>
      <c r="M57" s="41" t="s">
        <v>5723</v>
      </c>
      <c r="N57" s="41" t="s">
        <v>5724</v>
      </c>
      <c r="O57" s="29" t="s">
        <v>5727</v>
      </c>
      <c r="P57" s="30" t="s">
        <v>5728</v>
      </c>
      <c r="Q57" s="31"/>
      <c r="R57" s="31"/>
      <c r="S57" s="32" t="s">
        <v>6474</v>
      </c>
      <c r="T57" s="33"/>
      <c r="U57" s="33" t="s">
        <v>5707</v>
      </c>
      <c r="V57" s="33" t="s">
        <v>6475</v>
      </c>
      <c r="W57" s="33" t="s">
        <v>2138</v>
      </c>
      <c r="X57" s="33" t="s">
        <v>5727</v>
      </c>
      <c r="Y57" s="33" t="s">
        <v>5728</v>
      </c>
      <c r="Z57" s="33">
        <v>1</v>
      </c>
      <c r="AA57" s="34" t="s">
        <v>6310</v>
      </c>
      <c r="AB57" s="34">
        <v>123</v>
      </c>
      <c r="AC57" s="34" t="s">
        <v>4916</v>
      </c>
      <c r="AD57" s="34" t="s">
        <v>4112</v>
      </c>
      <c r="AE57" s="34" t="s">
        <v>4701</v>
      </c>
      <c r="AF57" s="34" t="s">
        <v>6474</v>
      </c>
      <c r="AG57" s="34" t="s">
        <v>6475</v>
      </c>
      <c r="AH57" s="34" t="s">
        <v>5732</v>
      </c>
      <c r="AI57" s="34" t="s">
        <v>5733</v>
      </c>
      <c r="AJ57" s="34" t="s">
        <v>2964</v>
      </c>
      <c r="AK57" s="34" t="s">
        <v>2138</v>
      </c>
      <c r="AL57" s="34" t="s">
        <v>4106</v>
      </c>
      <c r="AM57" s="34" t="s">
        <v>5691</v>
      </c>
      <c r="AN57" s="34">
        <v>1</v>
      </c>
      <c r="AO57" s="34" t="s">
        <v>5693</v>
      </c>
      <c r="AP57" s="34" t="s">
        <v>5693</v>
      </c>
      <c r="AQ57" s="56">
        <v>1</v>
      </c>
      <c r="AR57" s="56">
        <v>2</v>
      </c>
      <c r="AS57" s="56">
        <v>2</v>
      </c>
      <c r="AT57" s="42" t="s">
        <v>4106</v>
      </c>
      <c r="AU57" s="42" t="s">
        <v>4106</v>
      </c>
      <c r="AV57" s="42" t="s">
        <v>4106</v>
      </c>
      <c r="AW57" s="35" t="s">
        <v>5538</v>
      </c>
      <c r="AX57" s="35" t="s">
        <v>5539</v>
      </c>
      <c r="AY57" s="35" t="s">
        <v>5540</v>
      </c>
      <c r="AZ57" s="43" t="str">
        <f t="shared" si="12"/>
        <v/>
      </c>
      <c r="BA57" s="44"/>
      <c r="BB57" s="43" t="str">
        <f t="shared" si="13"/>
        <v/>
      </c>
      <c r="BC57" s="45" t="str">
        <f t="shared" si="14"/>
        <v>X</v>
      </c>
      <c r="BD57" s="45" t="str">
        <f t="shared" si="15"/>
        <v/>
      </c>
      <c r="BE57" s="45" t="s">
        <v>5691</v>
      </c>
      <c r="BF57" s="45" t="str">
        <f t="shared" si="16"/>
        <v/>
      </c>
      <c r="BG57" s="45" t="str">
        <f t="shared" si="17"/>
        <v/>
      </c>
      <c r="BH57" s="12" t="str">
        <f t="shared" si="18"/>
        <v/>
      </c>
      <c r="BI57" s="43" t="str">
        <f t="shared" si="19"/>
        <v/>
      </c>
      <c r="BJ57" s="46" t="str">
        <f t="shared" si="20"/>
        <v/>
      </c>
      <c r="BK57" s="46" t="str">
        <f t="shared" si="21"/>
        <v/>
      </c>
      <c r="BL57" s="46" t="str">
        <f t="shared" si="22"/>
        <v/>
      </c>
      <c r="BM57" s="43" t="str">
        <f t="shared" si="23"/>
        <v/>
      </c>
      <c r="BN57" s="43" t="str">
        <f t="shared" si="24"/>
        <v/>
      </c>
      <c r="BO57" s="44" t="str">
        <f t="shared" si="25"/>
        <v/>
      </c>
      <c r="BP57" s="44" t="str">
        <f t="shared" si="3"/>
        <v>X</v>
      </c>
      <c r="BQ57" s="44" t="str">
        <f t="shared" si="26"/>
        <v/>
      </c>
      <c r="BR57" s="46" t="str">
        <f t="shared" si="27"/>
        <v/>
      </c>
      <c r="BS57" s="47" t="str">
        <f t="shared" si="28"/>
        <v/>
      </c>
      <c r="BT57" s="46" t="str">
        <f t="shared" si="29"/>
        <v/>
      </c>
      <c r="BU57" s="46" t="str">
        <f t="shared" si="30"/>
        <v/>
      </c>
      <c r="BV57" s="73" t="str">
        <f t="shared" si="31"/>
        <v>X</v>
      </c>
      <c r="BW57" s="47" t="str">
        <f t="shared" si="4"/>
        <v/>
      </c>
      <c r="BX57" s="47" t="str">
        <f t="shared" si="32"/>
        <v/>
      </c>
      <c r="BY57" s="13" t="str">
        <f t="shared" si="33"/>
        <v/>
      </c>
      <c r="BZ57" s="14" t="str">
        <f t="shared" si="34"/>
        <v/>
      </c>
      <c r="CA57" s="48" t="str">
        <f t="shared" si="35"/>
        <v>X</v>
      </c>
      <c r="CB57" s="44" t="str">
        <f t="shared" si="36"/>
        <v/>
      </c>
      <c r="CC57" s="44" t="str">
        <f t="shared" si="37"/>
        <v/>
      </c>
      <c r="CD57" s="44" t="str">
        <f t="shared" si="5"/>
        <v/>
      </c>
      <c r="CE57" s="44" t="str">
        <f t="shared" si="38"/>
        <v/>
      </c>
      <c r="CF57" s="44" t="str">
        <f t="shared" si="39"/>
        <v/>
      </c>
      <c r="CG57" s="44" t="str">
        <f t="shared" si="40"/>
        <v/>
      </c>
      <c r="CH57" s="44" t="str">
        <f t="shared" si="41"/>
        <v/>
      </c>
      <c r="CI57" s="44" t="str">
        <f t="shared" si="42"/>
        <v/>
      </c>
      <c r="CJ57" s="44" t="str">
        <f t="shared" si="43"/>
        <v/>
      </c>
      <c r="CK57" s="44" t="str">
        <f t="shared" si="44"/>
        <v/>
      </c>
      <c r="CL57" s="44" t="str">
        <f t="shared" si="45"/>
        <v/>
      </c>
      <c r="CM57" s="43" t="str">
        <f t="shared" si="46"/>
        <v/>
      </c>
      <c r="CN57" s="43" t="str">
        <f t="shared" si="47"/>
        <v/>
      </c>
      <c r="CO57" s="43" t="str">
        <f t="shared" si="48"/>
        <v/>
      </c>
      <c r="CP57" s="44" t="str">
        <f t="shared" si="6"/>
        <v/>
      </c>
      <c r="CQ57" s="44" t="str">
        <f t="shared" si="49"/>
        <v/>
      </c>
      <c r="CR57" s="43" t="str">
        <f t="shared" si="7"/>
        <v/>
      </c>
      <c r="CS57" s="44">
        <v>0</v>
      </c>
      <c r="CT57" s="44">
        <v>0</v>
      </c>
      <c r="CU57" s="44" t="str">
        <f t="shared" si="50"/>
        <v/>
      </c>
      <c r="CV57" s="44" t="str">
        <f t="shared" si="51"/>
        <v/>
      </c>
      <c r="CW57" s="44" t="str">
        <f t="shared" si="52"/>
        <v/>
      </c>
      <c r="CX57" s="44" t="str">
        <f t="shared" si="53"/>
        <v/>
      </c>
      <c r="CY57" s="44" t="str">
        <f t="shared" si="54"/>
        <v/>
      </c>
      <c r="CZ57" s="44" t="str">
        <f t="shared" si="55"/>
        <v/>
      </c>
      <c r="DA57" s="49" t="str">
        <f t="shared" si="8"/>
        <v/>
      </c>
      <c r="DB57" s="44" t="str">
        <f t="shared" si="56"/>
        <v/>
      </c>
      <c r="DC57" s="44" t="str">
        <f t="shared" si="57"/>
        <v/>
      </c>
      <c r="DD57" s="44" t="str">
        <f t="shared" si="58"/>
        <v/>
      </c>
      <c r="DE57" s="44" t="str">
        <f t="shared" si="59"/>
        <v/>
      </c>
      <c r="DF57" s="44" t="str">
        <f t="shared" si="60"/>
        <v/>
      </c>
      <c r="DG57" s="44" t="str">
        <f t="shared" si="61"/>
        <v/>
      </c>
      <c r="DH57" s="44" t="str">
        <f t="shared" si="62"/>
        <v/>
      </c>
      <c r="DI57" s="50" t="str">
        <f t="shared" si="63"/>
        <v/>
      </c>
      <c r="DJ57" s="50" t="str">
        <f t="shared" si="64"/>
        <v/>
      </c>
      <c r="DK57" s="50" t="str">
        <f t="shared" si="65"/>
        <v/>
      </c>
      <c r="DL57" s="50" t="str">
        <f t="shared" si="66"/>
        <v/>
      </c>
      <c r="DM57" s="51" t="str">
        <f t="shared" si="9"/>
        <v>000000000</v>
      </c>
      <c r="DN57" s="52"/>
      <c r="DO57" s="53"/>
      <c r="DP57" s="52"/>
      <c r="DQ57" s="53" t="str">
        <f t="shared" si="10"/>
        <v/>
      </c>
      <c r="DR57" s="52" t="str">
        <f t="shared" si="11"/>
        <v/>
      </c>
      <c r="DS57" s="53"/>
      <c r="DT57" s="52"/>
      <c r="DU57" s="53"/>
      <c r="DV57" s="52"/>
      <c r="DW57" s="99"/>
      <c r="DX57" s="99"/>
      <c r="EI57" s="83"/>
      <c r="EJ57" s="102"/>
      <c r="EK57" s="102"/>
      <c r="EL57" s="102"/>
      <c r="EM57" s="102"/>
      <c r="EN57" s="102"/>
      <c r="EO57" s="102"/>
      <c r="EP57" s="102"/>
      <c r="EQ57" s="102"/>
      <c r="ER57" s="102"/>
      <c r="ES57" s="102"/>
      <c r="ET57" s="102"/>
      <c r="EU57" s="102"/>
      <c r="EV57" s="102"/>
      <c r="FL57" s="36" t="str">
        <f t="shared" si="67"/>
        <v/>
      </c>
    </row>
    <row r="58" spans="1:168" s="36" customFormat="1" ht="49.5" customHeight="1" x14ac:dyDescent="0.35">
      <c r="A58" s="67"/>
      <c r="B58" s="39"/>
      <c r="C58" s="39"/>
      <c r="D58" s="40" t="s">
        <v>895</v>
      </c>
      <c r="E58" s="41" t="s">
        <v>4106</v>
      </c>
      <c r="F58" s="41" t="s">
        <v>896</v>
      </c>
      <c r="G58" s="41" t="s">
        <v>5691</v>
      </c>
      <c r="H58" s="41"/>
      <c r="I58" s="41" t="s">
        <v>4855</v>
      </c>
      <c r="J58" s="41" t="s">
        <v>927</v>
      </c>
      <c r="K58" s="41"/>
      <c r="L58" s="41"/>
      <c r="M58" s="41" t="s">
        <v>893</v>
      </c>
      <c r="N58" s="41" t="s">
        <v>894</v>
      </c>
      <c r="O58" s="29" t="s">
        <v>799</v>
      </c>
      <c r="P58" s="30" t="s">
        <v>897</v>
      </c>
      <c r="Q58" s="31"/>
      <c r="R58" s="31"/>
      <c r="S58" s="32" t="s">
        <v>895</v>
      </c>
      <c r="T58" s="33"/>
      <c r="U58" s="33" t="s">
        <v>4106</v>
      </c>
      <c r="V58" s="33" t="s">
        <v>896</v>
      </c>
      <c r="W58" s="33" t="s">
        <v>5691</v>
      </c>
      <c r="X58" s="33" t="s">
        <v>799</v>
      </c>
      <c r="Y58" s="33" t="s">
        <v>897</v>
      </c>
      <c r="Z58" s="33">
        <v>1</v>
      </c>
      <c r="AA58" s="34" t="s">
        <v>5282</v>
      </c>
      <c r="AB58" s="34">
        <v>114</v>
      </c>
      <c r="AC58" s="34" t="s">
        <v>5283</v>
      </c>
      <c r="AD58" s="34" t="s">
        <v>4112</v>
      </c>
      <c r="AE58" s="34" t="s">
        <v>5684</v>
      </c>
      <c r="AF58" s="34" t="s">
        <v>898</v>
      </c>
      <c r="AG58" s="34" t="s">
        <v>899</v>
      </c>
      <c r="AH58" s="34" t="s">
        <v>5689</v>
      </c>
      <c r="AI58" s="34" t="s">
        <v>5690</v>
      </c>
      <c r="AJ58" s="34" t="s">
        <v>4106</v>
      </c>
      <c r="AK58" s="34" t="s">
        <v>5691</v>
      </c>
      <c r="AL58" s="34" t="s">
        <v>2998</v>
      </c>
      <c r="AM58" s="34" t="s">
        <v>815</v>
      </c>
      <c r="AN58" s="34">
        <v>1</v>
      </c>
      <c r="AO58" s="34" t="s">
        <v>900</v>
      </c>
      <c r="AP58" s="34" t="s">
        <v>5693</v>
      </c>
      <c r="AQ58" s="56">
        <v>0</v>
      </c>
      <c r="AR58" s="56">
        <v>2</v>
      </c>
      <c r="AS58" s="56">
        <v>2</v>
      </c>
      <c r="AT58" s="42" t="s">
        <v>258</v>
      </c>
      <c r="AU58" s="42" t="s">
        <v>2154</v>
      </c>
      <c r="AV58" s="42" t="s">
        <v>4106</v>
      </c>
      <c r="AW58" s="35" t="s">
        <v>5685</v>
      </c>
      <c r="AX58" s="35" t="s">
        <v>5541</v>
      </c>
      <c r="AY58" s="35" t="s">
        <v>5542</v>
      </c>
      <c r="AZ58" s="43" t="str">
        <f t="shared" si="12"/>
        <v>X</v>
      </c>
      <c r="BA58" s="44"/>
      <c r="BB58" s="43" t="str">
        <f t="shared" si="13"/>
        <v/>
      </c>
      <c r="BC58" s="45" t="str">
        <f t="shared" si="14"/>
        <v/>
      </c>
      <c r="BD58" s="45" t="str">
        <f t="shared" si="15"/>
        <v/>
      </c>
      <c r="BE58" s="45" t="s">
        <v>5691</v>
      </c>
      <c r="BF58" s="45" t="str">
        <f t="shared" si="16"/>
        <v/>
      </c>
      <c r="BG58" s="45" t="str">
        <f t="shared" si="17"/>
        <v/>
      </c>
      <c r="BH58" s="12" t="str">
        <f t="shared" si="18"/>
        <v/>
      </c>
      <c r="BI58" s="43" t="str">
        <f t="shared" si="19"/>
        <v/>
      </c>
      <c r="BJ58" s="46" t="str">
        <f t="shared" si="20"/>
        <v/>
      </c>
      <c r="BK58" s="46" t="str">
        <f t="shared" si="21"/>
        <v/>
      </c>
      <c r="BL58" s="46" t="str">
        <f t="shared" si="22"/>
        <v/>
      </c>
      <c r="BM58" s="43" t="str">
        <f t="shared" si="23"/>
        <v/>
      </c>
      <c r="BN58" s="43" t="str">
        <f t="shared" si="24"/>
        <v/>
      </c>
      <c r="BO58" s="44" t="str">
        <f t="shared" si="25"/>
        <v/>
      </c>
      <c r="BP58" s="44" t="str">
        <f t="shared" si="3"/>
        <v>X</v>
      </c>
      <c r="BQ58" s="44" t="str">
        <f t="shared" si="26"/>
        <v/>
      </c>
      <c r="BR58" s="46" t="str">
        <f t="shared" si="27"/>
        <v/>
      </c>
      <c r="BS58" s="47" t="str">
        <f t="shared" si="28"/>
        <v/>
      </c>
      <c r="BT58" s="46" t="str">
        <f t="shared" si="29"/>
        <v/>
      </c>
      <c r="BU58" s="46" t="str">
        <f t="shared" si="30"/>
        <v/>
      </c>
      <c r="BV58" s="73" t="str">
        <f t="shared" si="31"/>
        <v/>
      </c>
      <c r="BW58" s="47" t="str">
        <f t="shared" si="4"/>
        <v/>
      </c>
      <c r="BX58" s="47" t="str">
        <f t="shared" si="32"/>
        <v/>
      </c>
      <c r="BY58" s="13" t="str">
        <f t="shared" si="33"/>
        <v/>
      </c>
      <c r="BZ58" s="14" t="str">
        <f t="shared" si="34"/>
        <v/>
      </c>
      <c r="CA58" s="48" t="str">
        <f t="shared" si="35"/>
        <v>X</v>
      </c>
      <c r="CB58" s="44" t="str">
        <f t="shared" si="36"/>
        <v/>
      </c>
      <c r="CC58" s="44" t="str">
        <f t="shared" si="37"/>
        <v/>
      </c>
      <c r="CD58" s="44" t="str">
        <f t="shared" si="5"/>
        <v/>
      </c>
      <c r="CE58" s="44" t="str">
        <f t="shared" si="38"/>
        <v/>
      </c>
      <c r="CF58" s="44" t="str">
        <f t="shared" si="39"/>
        <v>X</v>
      </c>
      <c r="CG58" s="44" t="str">
        <f t="shared" si="40"/>
        <v/>
      </c>
      <c r="CH58" s="44" t="str">
        <f t="shared" si="41"/>
        <v/>
      </c>
      <c r="CI58" s="44" t="str">
        <f t="shared" si="42"/>
        <v/>
      </c>
      <c r="CJ58" s="44" t="str">
        <f t="shared" si="43"/>
        <v/>
      </c>
      <c r="CK58" s="44" t="str">
        <f t="shared" si="44"/>
        <v/>
      </c>
      <c r="CL58" s="44" t="str">
        <f t="shared" si="45"/>
        <v/>
      </c>
      <c r="CM58" s="43" t="str">
        <f t="shared" si="46"/>
        <v/>
      </c>
      <c r="CN58" s="43" t="str">
        <f t="shared" si="47"/>
        <v/>
      </c>
      <c r="CO58" s="43" t="str">
        <f t="shared" si="48"/>
        <v/>
      </c>
      <c r="CP58" s="44" t="str">
        <f t="shared" si="6"/>
        <v/>
      </c>
      <c r="CQ58" s="44" t="str">
        <f t="shared" si="49"/>
        <v/>
      </c>
      <c r="CR58" s="43" t="str">
        <f t="shared" si="7"/>
        <v/>
      </c>
      <c r="CS58" s="44">
        <v>0</v>
      </c>
      <c r="CT58" s="44">
        <v>0</v>
      </c>
      <c r="CU58" s="44" t="str">
        <f t="shared" si="50"/>
        <v/>
      </c>
      <c r="CV58" s="44" t="str">
        <f t="shared" si="51"/>
        <v/>
      </c>
      <c r="CW58" s="44" t="str">
        <f t="shared" si="52"/>
        <v/>
      </c>
      <c r="CX58" s="44" t="str">
        <f t="shared" si="53"/>
        <v/>
      </c>
      <c r="CY58" s="44" t="str">
        <f t="shared" si="54"/>
        <v/>
      </c>
      <c r="CZ58" s="44" t="str">
        <f t="shared" si="55"/>
        <v/>
      </c>
      <c r="DA58" s="49" t="str">
        <f t="shared" si="8"/>
        <v>X</v>
      </c>
      <c r="DB58" s="44" t="str">
        <f t="shared" si="56"/>
        <v/>
      </c>
      <c r="DC58" s="44" t="str">
        <f t="shared" si="57"/>
        <v/>
      </c>
      <c r="DD58" s="44" t="str">
        <f t="shared" si="58"/>
        <v/>
      </c>
      <c r="DE58" s="44" t="str">
        <f t="shared" si="59"/>
        <v/>
      </c>
      <c r="DF58" s="44" t="str">
        <f t="shared" si="60"/>
        <v/>
      </c>
      <c r="DG58" s="44" t="str">
        <f t="shared" si="61"/>
        <v/>
      </c>
      <c r="DH58" s="44" t="str">
        <f t="shared" si="62"/>
        <v>X</v>
      </c>
      <c r="DI58" s="50" t="str">
        <f t="shared" si="63"/>
        <v/>
      </c>
      <c r="DJ58" s="50" t="str">
        <f t="shared" si="64"/>
        <v/>
      </c>
      <c r="DK58" s="50" t="str">
        <f t="shared" si="65"/>
        <v/>
      </c>
      <c r="DL58" s="50" t="str">
        <f t="shared" si="66"/>
        <v/>
      </c>
      <c r="DM58" s="51" t="str">
        <f t="shared" si="9"/>
        <v>027086000</v>
      </c>
      <c r="DN58" s="52"/>
      <c r="DO58" s="53"/>
      <c r="DP58" s="52"/>
      <c r="DQ58" s="53" t="str">
        <f t="shared" si="10"/>
        <v/>
      </c>
      <c r="DR58" s="52" t="str">
        <f t="shared" si="11"/>
        <v>X</v>
      </c>
      <c r="DS58" s="53"/>
      <c r="DT58" s="52"/>
      <c r="DU58" s="53"/>
      <c r="DV58" s="52"/>
      <c r="DW58" s="99"/>
      <c r="DX58" s="99"/>
      <c r="EI58" s="83"/>
      <c r="EJ58" s="102"/>
      <c r="EK58" s="102"/>
      <c r="EL58" s="102"/>
      <c r="EM58" s="102"/>
      <c r="EN58" s="102"/>
      <c r="EO58" s="102"/>
      <c r="EP58" s="102"/>
      <c r="EQ58" s="102"/>
      <c r="ER58" s="102"/>
      <c r="ES58" s="102"/>
      <c r="ET58" s="102"/>
      <c r="EU58" s="102"/>
      <c r="EV58" s="102"/>
      <c r="FL58" s="36" t="str">
        <f t="shared" si="67"/>
        <v/>
      </c>
    </row>
    <row r="59" spans="1:168" s="36" customFormat="1" ht="49.5" customHeight="1" x14ac:dyDescent="0.35">
      <c r="A59" s="67"/>
      <c r="B59" s="39"/>
      <c r="C59" s="39"/>
      <c r="D59" s="40" t="s">
        <v>901</v>
      </c>
      <c r="E59" s="41" t="s">
        <v>4106</v>
      </c>
      <c r="F59" s="41" t="s">
        <v>902</v>
      </c>
      <c r="G59" s="41"/>
      <c r="H59" s="41"/>
      <c r="I59" s="41" t="s">
        <v>4855</v>
      </c>
      <c r="J59" s="41" t="s">
        <v>927</v>
      </c>
      <c r="K59" s="41"/>
      <c r="L59" s="41"/>
      <c r="M59" s="41" t="s">
        <v>893</v>
      </c>
      <c r="N59" s="41" t="s">
        <v>894</v>
      </c>
      <c r="O59" s="29" t="s">
        <v>799</v>
      </c>
      <c r="P59" s="30" t="s">
        <v>897</v>
      </c>
      <c r="Q59" s="31"/>
      <c r="R59" s="31"/>
      <c r="S59" s="32" t="s">
        <v>901</v>
      </c>
      <c r="T59" s="33"/>
      <c r="U59" s="33" t="s">
        <v>4106</v>
      </c>
      <c r="V59" s="33" t="s">
        <v>902</v>
      </c>
      <c r="W59" s="33" t="s">
        <v>5691</v>
      </c>
      <c r="X59" s="33" t="s">
        <v>799</v>
      </c>
      <c r="Y59" s="33" t="s">
        <v>897</v>
      </c>
      <c r="Z59" s="33">
        <v>1</v>
      </c>
      <c r="AA59" s="34" t="s">
        <v>5282</v>
      </c>
      <c r="AB59" s="34">
        <v>114</v>
      </c>
      <c r="AC59" s="34" t="s">
        <v>5283</v>
      </c>
      <c r="AD59" s="34" t="s">
        <v>4112</v>
      </c>
      <c r="AE59" s="34" t="s">
        <v>5684</v>
      </c>
      <c r="AF59" s="34" t="s">
        <v>898</v>
      </c>
      <c r="AG59" s="34" t="s">
        <v>899</v>
      </c>
      <c r="AH59" s="34" t="s">
        <v>5689</v>
      </c>
      <c r="AI59" s="34" t="s">
        <v>5690</v>
      </c>
      <c r="AJ59" s="34" t="s">
        <v>4106</v>
      </c>
      <c r="AK59" s="34" t="s">
        <v>5691</v>
      </c>
      <c r="AL59" s="34" t="s">
        <v>5725</v>
      </c>
      <c r="AM59" s="34" t="s">
        <v>903</v>
      </c>
      <c r="AN59" s="34">
        <v>1</v>
      </c>
      <c r="AO59" s="34" t="s">
        <v>900</v>
      </c>
      <c r="AP59" s="34" t="s">
        <v>5693</v>
      </c>
      <c r="AQ59" s="56">
        <v>0</v>
      </c>
      <c r="AR59" s="56">
        <v>2</v>
      </c>
      <c r="AS59" s="56">
        <v>2</v>
      </c>
      <c r="AT59" s="42" t="s">
        <v>258</v>
      </c>
      <c r="AU59" s="42" t="s">
        <v>2154</v>
      </c>
      <c r="AV59" s="42" t="s">
        <v>4106</v>
      </c>
      <c r="AW59" s="35" t="s">
        <v>5685</v>
      </c>
      <c r="AX59" s="35" t="s">
        <v>5541</v>
      </c>
      <c r="AY59" s="35" t="s">
        <v>5542</v>
      </c>
      <c r="AZ59" s="43" t="str">
        <f t="shared" si="12"/>
        <v>X</v>
      </c>
      <c r="BA59" s="44"/>
      <c r="BB59" s="43" t="str">
        <f t="shared" si="13"/>
        <v/>
      </c>
      <c r="BC59" s="45" t="str">
        <f t="shared" si="14"/>
        <v/>
      </c>
      <c r="BD59" s="45" t="str">
        <f t="shared" si="15"/>
        <v/>
      </c>
      <c r="BE59" s="45" t="s">
        <v>5691</v>
      </c>
      <c r="BF59" s="45" t="str">
        <f t="shared" si="16"/>
        <v/>
      </c>
      <c r="BG59" s="45" t="str">
        <f t="shared" si="17"/>
        <v/>
      </c>
      <c r="BH59" s="12" t="str">
        <f t="shared" si="18"/>
        <v/>
      </c>
      <c r="BI59" s="43" t="str">
        <f t="shared" si="19"/>
        <v/>
      </c>
      <c r="BJ59" s="46" t="str">
        <f t="shared" si="20"/>
        <v/>
      </c>
      <c r="BK59" s="46" t="str">
        <f t="shared" si="21"/>
        <v/>
      </c>
      <c r="BL59" s="46" t="str">
        <f t="shared" si="22"/>
        <v/>
      </c>
      <c r="BM59" s="43" t="str">
        <f t="shared" si="23"/>
        <v/>
      </c>
      <c r="BN59" s="43" t="str">
        <f t="shared" si="24"/>
        <v/>
      </c>
      <c r="BO59" s="44" t="str">
        <f t="shared" si="25"/>
        <v/>
      </c>
      <c r="BP59" s="44" t="str">
        <f t="shared" si="3"/>
        <v>X</v>
      </c>
      <c r="BQ59" s="44" t="str">
        <f t="shared" si="26"/>
        <v/>
      </c>
      <c r="BR59" s="46" t="str">
        <f t="shared" si="27"/>
        <v/>
      </c>
      <c r="BS59" s="47" t="str">
        <f t="shared" si="28"/>
        <v/>
      </c>
      <c r="BT59" s="46" t="str">
        <f t="shared" si="29"/>
        <v/>
      </c>
      <c r="BU59" s="46" t="str">
        <f t="shared" si="30"/>
        <v/>
      </c>
      <c r="BV59" s="73" t="str">
        <f t="shared" si="31"/>
        <v/>
      </c>
      <c r="BW59" s="47" t="str">
        <f t="shared" si="4"/>
        <v/>
      </c>
      <c r="BX59" s="47" t="str">
        <f t="shared" si="32"/>
        <v/>
      </c>
      <c r="BY59" s="13" t="str">
        <f t="shared" si="33"/>
        <v/>
      </c>
      <c r="BZ59" s="14" t="str">
        <f t="shared" si="34"/>
        <v/>
      </c>
      <c r="CA59" s="48" t="str">
        <f t="shared" si="35"/>
        <v>X</v>
      </c>
      <c r="CB59" s="44" t="str">
        <f t="shared" si="36"/>
        <v/>
      </c>
      <c r="CC59" s="44" t="str">
        <f t="shared" si="37"/>
        <v/>
      </c>
      <c r="CD59" s="44" t="str">
        <f t="shared" si="5"/>
        <v/>
      </c>
      <c r="CE59" s="44" t="str">
        <f t="shared" si="38"/>
        <v/>
      </c>
      <c r="CF59" s="44" t="str">
        <f t="shared" si="39"/>
        <v>X</v>
      </c>
      <c r="CG59" s="44" t="str">
        <f t="shared" si="40"/>
        <v/>
      </c>
      <c r="CH59" s="44" t="str">
        <f t="shared" si="41"/>
        <v/>
      </c>
      <c r="CI59" s="44" t="str">
        <f t="shared" si="42"/>
        <v/>
      </c>
      <c r="CJ59" s="44" t="str">
        <f t="shared" si="43"/>
        <v/>
      </c>
      <c r="CK59" s="44" t="str">
        <f t="shared" si="44"/>
        <v/>
      </c>
      <c r="CL59" s="44" t="str">
        <f t="shared" si="45"/>
        <v/>
      </c>
      <c r="CM59" s="43" t="str">
        <f t="shared" si="46"/>
        <v/>
      </c>
      <c r="CN59" s="43" t="str">
        <f t="shared" si="47"/>
        <v/>
      </c>
      <c r="CO59" s="43" t="str">
        <f t="shared" si="48"/>
        <v/>
      </c>
      <c r="CP59" s="44" t="str">
        <f t="shared" si="6"/>
        <v/>
      </c>
      <c r="CQ59" s="44" t="str">
        <f t="shared" si="49"/>
        <v/>
      </c>
      <c r="CR59" s="43" t="str">
        <f t="shared" si="7"/>
        <v/>
      </c>
      <c r="CS59" s="44">
        <v>0</v>
      </c>
      <c r="CT59" s="44">
        <v>0</v>
      </c>
      <c r="CU59" s="44" t="str">
        <f t="shared" si="50"/>
        <v/>
      </c>
      <c r="CV59" s="44" t="str">
        <f t="shared" si="51"/>
        <v/>
      </c>
      <c r="CW59" s="44" t="str">
        <f t="shared" si="52"/>
        <v/>
      </c>
      <c r="CX59" s="44" t="str">
        <f t="shared" si="53"/>
        <v/>
      </c>
      <c r="CY59" s="44" t="str">
        <f t="shared" si="54"/>
        <v/>
      </c>
      <c r="CZ59" s="44" t="str">
        <f t="shared" si="55"/>
        <v/>
      </c>
      <c r="DA59" s="49" t="str">
        <f t="shared" si="8"/>
        <v>X</v>
      </c>
      <c r="DB59" s="44" t="str">
        <f t="shared" si="56"/>
        <v/>
      </c>
      <c r="DC59" s="44" t="str">
        <f t="shared" si="57"/>
        <v/>
      </c>
      <c r="DD59" s="44" t="str">
        <f t="shared" si="58"/>
        <v/>
      </c>
      <c r="DE59" s="44" t="str">
        <f t="shared" si="59"/>
        <v/>
      </c>
      <c r="DF59" s="44" t="str">
        <f t="shared" si="60"/>
        <v/>
      </c>
      <c r="DG59" s="44" t="str">
        <f t="shared" si="61"/>
        <v/>
      </c>
      <c r="DH59" s="44" t="str">
        <f t="shared" si="62"/>
        <v>X</v>
      </c>
      <c r="DI59" s="50" t="str">
        <f t="shared" si="63"/>
        <v/>
      </c>
      <c r="DJ59" s="50" t="str">
        <f t="shared" si="64"/>
        <v/>
      </c>
      <c r="DK59" s="50" t="str">
        <f t="shared" si="65"/>
        <v/>
      </c>
      <c r="DL59" s="50" t="str">
        <f t="shared" si="66"/>
        <v/>
      </c>
      <c r="DM59" s="51" t="str">
        <f t="shared" si="9"/>
        <v>027086000</v>
      </c>
      <c r="DN59" s="52"/>
      <c r="DO59" s="53"/>
      <c r="DP59" s="52"/>
      <c r="DQ59" s="53" t="str">
        <f t="shared" si="10"/>
        <v/>
      </c>
      <c r="DR59" s="52" t="str">
        <f t="shared" si="11"/>
        <v>X</v>
      </c>
      <c r="DS59" s="53"/>
      <c r="DT59" s="52"/>
      <c r="DU59" s="53"/>
      <c r="DV59" s="52"/>
      <c r="DW59" s="99"/>
      <c r="DX59" s="99"/>
      <c r="EI59" s="83"/>
      <c r="EJ59" s="102"/>
      <c r="EK59" s="102"/>
      <c r="EL59" s="102"/>
      <c r="EM59" s="102"/>
      <c r="EN59" s="102"/>
      <c r="EO59" s="102"/>
      <c r="EP59" s="102"/>
      <c r="EQ59" s="102"/>
      <c r="ER59" s="102"/>
      <c r="ES59" s="102"/>
      <c r="ET59" s="102"/>
      <c r="EU59" s="102"/>
      <c r="EV59" s="102"/>
      <c r="FL59" s="36" t="str">
        <f t="shared" si="67"/>
        <v/>
      </c>
    </row>
    <row r="60" spans="1:168" s="36" customFormat="1" ht="49.5" customHeight="1" x14ac:dyDescent="0.35">
      <c r="A60" s="67"/>
      <c r="B60" s="39"/>
      <c r="C60" s="39"/>
      <c r="D60" s="40" t="s">
        <v>904</v>
      </c>
      <c r="E60" s="41" t="s">
        <v>4106</v>
      </c>
      <c r="F60" s="41" t="s">
        <v>905</v>
      </c>
      <c r="G60" s="41" t="s">
        <v>5691</v>
      </c>
      <c r="H60" s="41"/>
      <c r="I60" s="41" t="s">
        <v>4855</v>
      </c>
      <c r="J60" s="41" t="s">
        <v>927</v>
      </c>
      <c r="K60" s="41"/>
      <c r="L60" s="41"/>
      <c r="M60" s="41" t="s">
        <v>893</v>
      </c>
      <c r="N60" s="41" t="s">
        <v>894</v>
      </c>
      <c r="O60" s="29" t="s">
        <v>799</v>
      </c>
      <c r="P60" s="30" t="s">
        <v>897</v>
      </c>
      <c r="Q60" s="31">
        <v>779</v>
      </c>
      <c r="R60" s="31" t="s">
        <v>8009</v>
      </c>
      <c r="S60" s="32" t="s">
        <v>904</v>
      </c>
      <c r="T60" s="33"/>
      <c r="U60" s="33" t="s">
        <v>4106</v>
      </c>
      <c r="V60" s="33" t="s">
        <v>905</v>
      </c>
      <c r="W60" s="33" t="s">
        <v>5691</v>
      </c>
      <c r="X60" s="33" t="s">
        <v>799</v>
      </c>
      <c r="Y60" s="33" t="s">
        <v>897</v>
      </c>
      <c r="Z60" s="33">
        <v>1</v>
      </c>
      <c r="AA60" s="34" t="s">
        <v>5282</v>
      </c>
      <c r="AB60" s="34">
        <v>114</v>
      </c>
      <c r="AC60" s="34" t="s">
        <v>5283</v>
      </c>
      <c r="AD60" s="34" t="s">
        <v>4112</v>
      </c>
      <c r="AE60" s="34" t="s">
        <v>5684</v>
      </c>
      <c r="AF60" s="34" t="s">
        <v>898</v>
      </c>
      <c r="AG60" s="34" t="s">
        <v>899</v>
      </c>
      <c r="AH60" s="34" t="s">
        <v>5689</v>
      </c>
      <c r="AI60" s="34" t="s">
        <v>5690</v>
      </c>
      <c r="AJ60" s="34" t="s">
        <v>4106</v>
      </c>
      <c r="AK60" s="34" t="s">
        <v>5691</v>
      </c>
      <c r="AL60" s="34" t="s">
        <v>5716</v>
      </c>
      <c r="AM60" s="34" t="s">
        <v>906</v>
      </c>
      <c r="AN60" s="34">
        <v>1</v>
      </c>
      <c r="AO60" s="34" t="s">
        <v>900</v>
      </c>
      <c r="AP60" s="34" t="s">
        <v>5693</v>
      </c>
      <c r="AQ60" s="56">
        <v>0</v>
      </c>
      <c r="AR60" s="56">
        <v>2</v>
      </c>
      <c r="AS60" s="56">
        <v>2</v>
      </c>
      <c r="AT60" s="42" t="s">
        <v>258</v>
      </c>
      <c r="AU60" s="42" t="s">
        <v>2154</v>
      </c>
      <c r="AV60" s="42" t="s">
        <v>4106</v>
      </c>
      <c r="AW60" s="35" t="s">
        <v>5685</v>
      </c>
      <c r="AX60" s="35" t="s">
        <v>5541</v>
      </c>
      <c r="AY60" s="35" t="s">
        <v>5542</v>
      </c>
      <c r="AZ60" s="43" t="str">
        <f t="shared" si="12"/>
        <v>X</v>
      </c>
      <c r="BA60" s="44"/>
      <c r="BB60" s="43" t="str">
        <f t="shared" si="13"/>
        <v/>
      </c>
      <c r="BC60" s="45" t="str">
        <f t="shared" si="14"/>
        <v/>
      </c>
      <c r="BD60" s="45" t="str">
        <f t="shared" si="15"/>
        <v/>
      </c>
      <c r="BE60" s="45" t="s">
        <v>5691</v>
      </c>
      <c r="BF60" s="45" t="str">
        <f t="shared" si="16"/>
        <v/>
      </c>
      <c r="BG60" s="45" t="str">
        <f t="shared" si="17"/>
        <v/>
      </c>
      <c r="BH60" s="12" t="str">
        <f t="shared" si="18"/>
        <v/>
      </c>
      <c r="BI60" s="43" t="str">
        <f t="shared" si="19"/>
        <v/>
      </c>
      <c r="BJ60" s="46" t="str">
        <f t="shared" si="20"/>
        <v/>
      </c>
      <c r="BK60" s="46" t="str">
        <f t="shared" si="21"/>
        <v/>
      </c>
      <c r="BL60" s="46" t="str">
        <f t="shared" si="22"/>
        <v/>
      </c>
      <c r="BM60" s="43" t="str">
        <f t="shared" si="23"/>
        <v/>
      </c>
      <c r="BN60" s="43" t="str">
        <f t="shared" si="24"/>
        <v/>
      </c>
      <c r="BO60" s="44" t="str">
        <f t="shared" si="25"/>
        <v/>
      </c>
      <c r="BP60" s="44" t="str">
        <f t="shared" si="3"/>
        <v>X</v>
      </c>
      <c r="BQ60" s="44" t="str">
        <f t="shared" si="26"/>
        <v/>
      </c>
      <c r="BR60" s="46" t="str">
        <f t="shared" si="27"/>
        <v/>
      </c>
      <c r="BS60" s="47" t="str">
        <f t="shared" si="28"/>
        <v/>
      </c>
      <c r="BT60" s="46" t="str">
        <f t="shared" si="29"/>
        <v/>
      </c>
      <c r="BU60" s="46" t="str">
        <f t="shared" si="30"/>
        <v/>
      </c>
      <c r="BV60" s="73" t="str">
        <f t="shared" si="31"/>
        <v/>
      </c>
      <c r="BW60" s="47" t="str">
        <f t="shared" si="4"/>
        <v/>
      </c>
      <c r="BX60" s="47" t="str">
        <f t="shared" si="32"/>
        <v/>
      </c>
      <c r="BY60" s="13" t="str">
        <f t="shared" si="33"/>
        <v/>
      </c>
      <c r="BZ60" s="14" t="str">
        <f t="shared" si="34"/>
        <v/>
      </c>
      <c r="CA60" s="48" t="str">
        <f t="shared" si="35"/>
        <v>X</v>
      </c>
      <c r="CB60" s="44" t="str">
        <f t="shared" si="36"/>
        <v/>
      </c>
      <c r="CC60" s="44" t="str">
        <f t="shared" si="37"/>
        <v/>
      </c>
      <c r="CD60" s="44" t="str">
        <f t="shared" si="5"/>
        <v/>
      </c>
      <c r="CE60" s="44" t="str">
        <f t="shared" si="38"/>
        <v/>
      </c>
      <c r="CF60" s="44" t="str">
        <f t="shared" si="39"/>
        <v>X</v>
      </c>
      <c r="CG60" s="44" t="str">
        <f t="shared" si="40"/>
        <v/>
      </c>
      <c r="CH60" s="44" t="str">
        <f t="shared" si="41"/>
        <v/>
      </c>
      <c r="CI60" s="44" t="str">
        <f t="shared" si="42"/>
        <v/>
      </c>
      <c r="CJ60" s="44" t="str">
        <f t="shared" si="43"/>
        <v/>
      </c>
      <c r="CK60" s="44" t="str">
        <f t="shared" si="44"/>
        <v/>
      </c>
      <c r="CL60" s="44" t="str">
        <f t="shared" si="45"/>
        <v/>
      </c>
      <c r="CM60" s="43" t="str">
        <f t="shared" si="46"/>
        <v/>
      </c>
      <c r="CN60" s="43" t="str">
        <f t="shared" si="47"/>
        <v/>
      </c>
      <c r="CO60" s="43" t="str">
        <f t="shared" si="48"/>
        <v/>
      </c>
      <c r="CP60" s="44" t="str">
        <f t="shared" si="6"/>
        <v/>
      </c>
      <c r="CQ60" s="44" t="str">
        <f t="shared" si="49"/>
        <v/>
      </c>
      <c r="CR60" s="43" t="str">
        <f t="shared" si="7"/>
        <v/>
      </c>
      <c r="CS60" s="44">
        <v>0</v>
      </c>
      <c r="CT60" s="44">
        <v>0</v>
      </c>
      <c r="CU60" s="44" t="str">
        <f t="shared" si="50"/>
        <v/>
      </c>
      <c r="CV60" s="44" t="str">
        <f t="shared" si="51"/>
        <v/>
      </c>
      <c r="CW60" s="44" t="str">
        <f t="shared" si="52"/>
        <v/>
      </c>
      <c r="CX60" s="44" t="str">
        <f t="shared" si="53"/>
        <v/>
      </c>
      <c r="CY60" s="44" t="str">
        <f t="shared" si="54"/>
        <v/>
      </c>
      <c r="CZ60" s="44" t="str">
        <f t="shared" si="55"/>
        <v/>
      </c>
      <c r="DA60" s="49" t="str">
        <f t="shared" si="8"/>
        <v>X</v>
      </c>
      <c r="DB60" s="44" t="str">
        <f t="shared" si="56"/>
        <v/>
      </c>
      <c r="DC60" s="44" t="str">
        <f t="shared" si="57"/>
        <v/>
      </c>
      <c r="DD60" s="44" t="str">
        <f t="shared" si="58"/>
        <v/>
      </c>
      <c r="DE60" s="44" t="str">
        <f t="shared" si="59"/>
        <v/>
      </c>
      <c r="DF60" s="44" t="str">
        <f t="shared" si="60"/>
        <v/>
      </c>
      <c r="DG60" s="44" t="str">
        <f t="shared" si="61"/>
        <v/>
      </c>
      <c r="DH60" s="44" t="str">
        <f t="shared" si="62"/>
        <v>X</v>
      </c>
      <c r="DI60" s="50" t="str">
        <f t="shared" si="63"/>
        <v/>
      </c>
      <c r="DJ60" s="50" t="str">
        <f t="shared" si="64"/>
        <v/>
      </c>
      <c r="DK60" s="50" t="str">
        <f t="shared" si="65"/>
        <v/>
      </c>
      <c r="DL60" s="50" t="str">
        <f t="shared" si="66"/>
        <v/>
      </c>
      <c r="DM60" s="51" t="str">
        <f t="shared" si="9"/>
        <v>027086000</v>
      </c>
      <c r="DN60" s="52"/>
      <c r="DO60" s="53"/>
      <c r="DP60" s="52"/>
      <c r="DQ60" s="53" t="str">
        <f t="shared" si="10"/>
        <v/>
      </c>
      <c r="DR60" s="52" t="str">
        <f t="shared" si="11"/>
        <v>X</v>
      </c>
      <c r="DS60" s="53"/>
      <c r="DT60" s="52"/>
      <c r="DU60" s="53"/>
      <c r="DV60" s="52"/>
      <c r="DW60" s="99"/>
      <c r="DX60" s="99"/>
      <c r="EI60" s="83"/>
      <c r="EJ60" s="102"/>
      <c r="EK60" s="102"/>
      <c r="EL60" s="102"/>
      <c r="EM60" s="102"/>
      <c r="EN60" s="102"/>
      <c r="EO60" s="102"/>
      <c r="EP60" s="102"/>
      <c r="EQ60" s="102"/>
      <c r="ER60" s="102"/>
      <c r="ES60" s="102"/>
      <c r="ET60" s="102"/>
      <c r="EU60" s="102"/>
      <c r="EV60" s="102"/>
      <c r="FL60" s="36" t="str">
        <f t="shared" si="67"/>
        <v/>
      </c>
    </row>
    <row r="61" spans="1:168" s="36" customFormat="1" ht="49.5" customHeight="1" x14ac:dyDescent="0.35">
      <c r="A61" s="67"/>
      <c r="B61" s="39"/>
      <c r="C61" s="39"/>
      <c r="D61" s="40" t="s">
        <v>907</v>
      </c>
      <c r="E61" s="41" t="s">
        <v>4106</v>
      </c>
      <c r="F61" s="41" t="s">
        <v>908</v>
      </c>
      <c r="G61" s="41" t="s">
        <v>5691</v>
      </c>
      <c r="H61" s="41"/>
      <c r="I61" s="41" t="s">
        <v>4855</v>
      </c>
      <c r="J61" s="41" t="s">
        <v>927</v>
      </c>
      <c r="K61" s="41"/>
      <c r="L61" s="41"/>
      <c r="M61" s="41" t="s">
        <v>893</v>
      </c>
      <c r="N61" s="41" t="s">
        <v>894</v>
      </c>
      <c r="O61" s="29" t="s">
        <v>799</v>
      </c>
      <c r="P61" s="30" t="s">
        <v>897</v>
      </c>
      <c r="Q61" s="31"/>
      <c r="R61" s="31"/>
      <c r="S61" s="32" t="s">
        <v>907</v>
      </c>
      <c r="T61" s="33"/>
      <c r="U61" s="33" t="s">
        <v>4106</v>
      </c>
      <c r="V61" s="33" t="s">
        <v>908</v>
      </c>
      <c r="W61" s="33" t="s">
        <v>5691</v>
      </c>
      <c r="X61" s="33" t="s">
        <v>799</v>
      </c>
      <c r="Y61" s="33" t="s">
        <v>897</v>
      </c>
      <c r="Z61" s="33">
        <v>1</v>
      </c>
      <c r="AA61" s="34" t="s">
        <v>5282</v>
      </c>
      <c r="AB61" s="34">
        <v>114</v>
      </c>
      <c r="AC61" s="34" t="s">
        <v>5283</v>
      </c>
      <c r="AD61" s="34" t="s">
        <v>4112</v>
      </c>
      <c r="AE61" s="34" t="s">
        <v>5684</v>
      </c>
      <c r="AF61" s="34" t="s">
        <v>898</v>
      </c>
      <c r="AG61" s="34" t="s">
        <v>899</v>
      </c>
      <c r="AH61" s="34" t="s">
        <v>5689</v>
      </c>
      <c r="AI61" s="34" t="s">
        <v>5690</v>
      </c>
      <c r="AJ61" s="34" t="s">
        <v>4106</v>
      </c>
      <c r="AK61" s="34" t="s">
        <v>5691</v>
      </c>
      <c r="AL61" s="34" t="s">
        <v>909</v>
      </c>
      <c r="AM61" s="34" t="s">
        <v>910</v>
      </c>
      <c r="AN61" s="34">
        <v>1</v>
      </c>
      <c r="AO61" s="34" t="s">
        <v>900</v>
      </c>
      <c r="AP61" s="34" t="s">
        <v>5693</v>
      </c>
      <c r="AQ61" s="56">
        <v>0</v>
      </c>
      <c r="AR61" s="56">
        <v>2</v>
      </c>
      <c r="AS61" s="56">
        <v>2</v>
      </c>
      <c r="AT61" s="42" t="s">
        <v>258</v>
      </c>
      <c r="AU61" s="42" t="s">
        <v>2154</v>
      </c>
      <c r="AV61" s="42" t="s">
        <v>4106</v>
      </c>
      <c r="AW61" s="35" t="s">
        <v>5685</v>
      </c>
      <c r="AX61" s="35" t="s">
        <v>5541</v>
      </c>
      <c r="AY61" s="35" t="s">
        <v>5542</v>
      </c>
      <c r="AZ61" s="43" t="str">
        <f t="shared" si="12"/>
        <v>X</v>
      </c>
      <c r="BA61" s="44"/>
      <c r="BB61" s="43" t="str">
        <f t="shared" si="13"/>
        <v/>
      </c>
      <c r="BC61" s="45" t="str">
        <f t="shared" si="14"/>
        <v/>
      </c>
      <c r="BD61" s="45" t="str">
        <f t="shared" si="15"/>
        <v/>
      </c>
      <c r="BE61" s="45" t="s">
        <v>5691</v>
      </c>
      <c r="BF61" s="45" t="str">
        <f t="shared" si="16"/>
        <v/>
      </c>
      <c r="BG61" s="45" t="str">
        <f t="shared" si="17"/>
        <v/>
      </c>
      <c r="BH61" s="12" t="str">
        <f t="shared" si="18"/>
        <v/>
      </c>
      <c r="BI61" s="43" t="str">
        <f t="shared" si="19"/>
        <v/>
      </c>
      <c r="BJ61" s="46" t="str">
        <f t="shared" si="20"/>
        <v/>
      </c>
      <c r="BK61" s="46" t="str">
        <f t="shared" si="21"/>
        <v/>
      </c>
      <c r="BL61" s="46" t="str">
        <f t="shared" si="22"/>
        <v/>
      </c>
      <c r="BM61" s="43" t="str">
        <f t="shared" si="23"/>
        <v/>
      </c>
      <c r="BN61" s="43" t="str">
        <f t="shared" si="24"/>
        <v/>
      </c>
      <c r="BO61" s="44" t="str">
        <f t="shared" si="25"/>
        <v/>
      </c>
      <c r="BP61" s="44" t="str">
        <f t="shared" si="3"/>
        <v>X</v>
      </c>
      <c r="BQ61" s="44" t="str">
        <f t="shared" si="26"/>
        <v/>
      </c>
      <c r="BR61" s="46" t="str">
        <f t="shared" si="27"/>
        <v/>
      </c>
      <c r="BS61" s="47" t="str">
        <f t="shared" si="28"/>
        <v/>
      </c>
      <c r="BT61" s="46" t="str">
        <f t="shared" si="29"/>
        <v/>
      </c>
      <c r="BU61" s="46" t="str">
        <f t="shared" si="30"/>
        <v/>
      </c>
      <c r="BV61" s="73" t="str">
        <f t="shared" si="31"/>
        <v/>
      </c>
      <c r="BW61" s="47" t="str">
        <f t="shared" si="4"/>
        <v/>
      </c>
      <c r="BX61" s="47" t="str">
        <f t="shared" si="32"/>
        <v/>
      </c>
      <c r="BY61" s="13" t="str">
        <f t="shared" si="33"/>
        <v/>
      </c>
      <c r="BZ61" s="14" t="str">
        <f t="shared" si="34"/>
        <v/>
      </c>
      <c r="CA61" s="48" t="str">
        <f t="shared" si="35"/>
        <v>X</v>
      </c>
      <c r="CB61" s="44" t="str">
        <f t="shared" si="36"/>
        <v/>
      </c>
      <c r="CC61" s="44" t="str">
        <f t="shared" si="37"/>
        <v/>
      </c>
      <c r="CD61" s="44" t="str">
        <f t="shared" si="5"/>
        <v/>
      </c>
      <c r="CE61" s="44" t="str">
        <f t="shared" si="38"/>
        <v/>
      </c>
      <c r="CF61" s="44" t="str">
        <f t="shared" si="39"/>
        <v>X</v>
      </c>
      <c r="CG61" s="44" t="str">
        <f t="shared" si="40"/>
        <v/>
      </c>
      <c r="CH61" s="44" t="str">
        <f t="shared" si="41"/>
        <v/>
      </c>
      <c r="CI61" s="44" t="str">
        <f t="shared" si="42"/>
        <v/>
      </c>
      <c r="CJ61" s="44" t="str">
        <f t="shared" si="43"/>
        <v/>
      </c>
      <c r="CK61" s="44" t="str">
        <f t="shared" si="44"/>
        <v/>
      </c>
      <c r="CL61" s="44" t="str">
        <f t="shared" si="45"/>
        <v/>
      </c>
      <c r="CM61" s="43" t="str">
        <f t="shared" si="46"/>
        <v/>
      </c>
      <c r="CN61" s="43" t="str">
        <f t="shared" si="47"/>
        <v/>
      </c>
      <c r="CO61" s="43" t="str">
        <f t="shared" si="48"/>
        <v/>
      </c>
      <c r="CP61" s="44" t="str">
        <f t="shared" si="6"/>
        <v/>
      </c>
      <c r="CQ61" s="44" t="str">
        <f t="shared" si="49"/>
        <v/>
      </c>
      <c r="CR61" s="43" t="str">
        <f t="shared" si="7"/>
        <v/>
      </c>
      <c r="CS61" s="44">
        <v>0</v>
      </c>
      <c r="CT61" s="44">
        <v>0</v>
      </c>
      <c r="CU61" s="44" t="str">
        <f t="shared" si="50"/>
        <v/>
      </c>
      <c r="CV61" s="44" t="str">
        <f t="shared" si="51"/>
        <v/>
      </c>
      <c r="CW61" s="44" t="str">
        <f t="shared" si="52"/>
        <v/>
      </c>
      <c r="CX61" s="44" t="str">
        <f t="shared" si="53"/>
        <v/>
      </c>
      <c r="CY61" s="44" t="str">
        <f t="shared" si="54"/>
        <v/>
      </c>
      <c r="CZ61" s="44" t="str">
        <f t="shared" si="55"/>
        <v/>
      </c>
      <c r="DA61" s="49" t="str">
        <f t="shared" si="8"/>
        <v>X</v>
      </c>
      <c r="DB61" s="44" t="str">
        <f t="shared" si="56"/>
        <v/>
      </c>
      <c r="DC61" s="44" t="str">
        <f t="shared" si="57"/>
        <v/>
      </c>
      <c r="DD61" s="44" t="str">
        <f t="shared" si="58"/>
        <v/>
      </c>
      <c r="DE61" s="44" t="str">
        <f t="shared" si="59"/>
        <v/>
      </c>
      <c r="DF61" s="44" t="str">
        <f t="shared" si="60"/>
        <v/>
      </c>
      <c r="DG61" s="44" t="str">
        <f t="shared" si="61"/>
        <v/>
      </c>
      <c r="DH61" s="44" t="str">
        <f t="shared" si="62"/>
        <v>X</v>
      </c>
      <c r="DI61" s="50" t="str">
        <f t="shared" si="63"/>
        <v/>
      </c>
      <c r="DJ61" s="50" t="str">
        <f t="shared" si="64"/>
        <v/>
      </c>
      <c r="DK61" s="50" t="str">
        <f t="shared" si="65"/>
        <v/>
      </c>
      <c r="DL61" s="50" t="str">
        <f t="shared" si="66"/>
        <v/>
      </c>
      <c r="DM61" s="51" t="str">
        <f t="shared" si="9"/>
        <v>027086000</v>
      </c>
      <c r="DN61" s="52"/>
      <c r="DO61" s="53"/>
      <c r="DP61" s="52"/>
      <c r="DQ61" s="53" t="str">
        <f t="shared" si="10"/>
        <v/>
      </c>
      <c r="DR61" s="52" t="str">
        <f t="shared" si="11"/>
        <v>X</v>
      </c>
      <c r="DS61" s="53"/>
      <c r="DT61" s="52"/>
      <c r="DU61" s="53"/>
      <c r="DV61" s="52"/>
      <c r="DW61" s="99"/>
      <c r="DX61" s="99"/>
      <c r="EI61" s="83"/>
      <c r="EJ61" s="102"/>
      <c r="EK61" s="102"/>
      <c r="EL61" s="102"/>
      <c r="EM61" s="102"/>
      <c r="EN61" s="102"/>
      <c r="EO61" s="102"/>
      <c r="EP61" s="102"/>
      <c r="EQ61" s="102"/>
      <c r="ER61" s="102"/>
      <c r="ES61" s="102"/>
      <c r="ET61" s="102"/>
      <c r="EU61" s="102"/>
      <c r="EV61" s="102"/>
      <c r="FL61" s="36" t="str">
        <f t="shared" si="67"/>
        <v/>
      </c>
    </row>
    <row r="62" spans="1:168" s="36" customFormat="1" ht="49.5" customHeight="1" x14ac:dyDescent="0.35">
      <c r="A62" s="67"/>
      <c r="B62" s="39"/>
      <c r="C62" s="39"/>
      <c r="D62" s="40" t="s">
        <v>928</v>
      </c>
      <c r="E62" s="41" t="s">
        <v>4106</v>
      </c>
      <c r="F62" s="41" t="s">
        <v>929</v>
      </c>
      <c r="G62" s="41"/>
      <c r="H62" s="41"/>
      <c r="I62" s="41" t="s">
        <v>4855</v>
      </c>
      <c r="J62" s="41" t="s">
        <v>927</v>
      </c>
      <c r="K62" s="41"/>
      <c r="L62" s="41"/>
      <c r="M62" s="41" t="s">
        <v>893</v>
      </c>
      <c r="N62" s="41" t="s">
        <v>894</v>
      </c>
      <c r="O62" s="29" t="s">
        <v>799</v>
      </c>
      <c r="P62" s="30" t="s">
        <v>897</v>
      </c>
      <c r="Q62" s="31"/>
      <c r="R62" s="31"/>
      <c r="S62" s="32" t="s">
        <v>928</v>
      </c>
      <c r="T62" s="33"/>
      <c r="U62" s="33" t="s">
        <v>4106</v>
      </c>
      <c r="V62" s="33" t="s">
        <v>929</v>
      </c>
      <c r="W62" s="33" t="s">
        <v>5691</v>
      </c>
      <c r="X62" s="33" t="s">
        <v>799</v>
      </c>
      <c r="Y62" s="33" t="s">
        <v>897</v>
      </c>
      <c r="Z62" s="33">
        <v>1</v>
      </c>
      <c r="AA62" s="34" t="s">
        <v>5282</v>
      </c>
      <c r="AB62" s="34">
        <v>114</v>
      </c>
      <c r="AC62" s="34" t="s">
        <v>5283</v>
      </c>
      <c r="AD62" s="34" t="s">
        <v>4112</v>
      </c>
      <c r="AE62" s="34" t="s">
        <v>5684</v>
      </c>
      <c r="AF62" s="34" t="s">
        <v>898</v>
      </c>
      <c r="AG62" s="34" t="s">
        <v>899</v>
      </c>
      <c r="AH62" s="34" t="s">
        <v>5734</v>
      </c>
      <c r="AI62" s="34" t="s">
        <v>2988</v>
      </c>
      <c r="AJ62" s="34" t="s">
        <v>4106</v>
      </c>
      <c r="AK62" s="34" t="s">
        <v>5691</v>
      </c>
      <c r="AL62" s="34" t="s">
        <v>5716</v>
      </c>
      <c r="AM62" s="34" t="s">
        <v>906</v>
      </c>
      <c r="AN62" s="34">
        <v>1</v>
      </c>
      <c r="AO62" s="34" t="s">
        <v>900</v>
      </c>
      <c r="AP62" s="34" t="s">
        <v>5693</v>
      </c>
      <c r="AQ62" s="56">
        <v>0</v>
      </c>
      <c r="AR62" s="56">
        <v>2</v>
      </c>
      <c r="AS62" s="56">
        <v>2</v>
      </c>
      <c r="AT62" s="42" t="s">
        <v>258</v>
      </c>
      <c r="AU62" s="42" t="s">
        <v>2154</v>
      </c>
      <c r="AV62" s="42" t="s">
        <v>4106</v>
      </c>
      <c r="AW62" s="35" t="s">
        <v>5685</v>
      </c>
      <c r="AX62" s="35" t="s">
        <v>5541</v>
      </c>
      <c r="AY62" s="35" t="s">
        <v>5542</v>
      </c>
      <c r="AZ62" s="43" t="str">
        <f t="shared" si="12"/>
        <v>X</v>
      </c>
      <c r="BA62" s="44"/>
      <c r="BB62" s="43" t="str">
        <f t="shared" si="13"/>
        <v/>
      </c>
      <c r="BC62" s="45" t="str">
        <f t="shared" si="14"/>
        <v/>
      </c>
      <c r="BD62" s="45" t="str">
        <f t="shared" si="15"/>
        <v/>
      </c>
      <c r="BE62" s="45" t="s">
        <v>5691</v>
      </c>
      <c r="BF62" s="45" t="str">
        <f t="shared" si="16"/>
        <v/>
      </c>
      <c r="BG62" s="45" t="str">
        <f t="shared" si="17"/>
        <v/>
      </c>
      <c r="BH62" s="12" t="str">
        <f t="shared" si="18"/>
        <v/>
      </c>
      <c r="BI62" s="43" t="str">
        <f t="shared" si="19"/>
        <v/>
      </c>
      <c r="BJ62" s="46" t="str">
        <f t="shared" si="20"/>
        <v/>
      </c>
      <c r="BK62" s="46" t="str">
        <f t="shared" si="21"/>
        <v/>
      </c>
      <c r="BL62" s="46" t="str">
        <f t="shared" si="22"/>
        <v/>
      </c>
      <c r="BM62" s="43" t="str">
        <f t="shared" si="23"/>
        <v/>
      </c>
      <c r="BN62" s="43" t="str">
        <f t="shared" si="24"/>
        <v/>
      </c>
      <c r="BO62" s="44" t="str">
        <f t="shared" si="25"/>
        <v/>
      </c>
      <c r="BP62" s="44" t="str">
        <f t="shared" si="3"/>
        <v>X</v>
      </c>
      <c r="BQ62" s="44" t="str">
        <f t="shared" si="26"/>
        <v/>
      </c>
      <c r="BR62" s="46" t="str">
        <f t="shared" si="27"/>
        <v/>
      </c>
      <c r="BS62" s="47" t="str">
        <f t="shared" si="28"/>
        <v/>
      </c>
      <c r="BT62" s="46" t="str">
        <f t="shared" si="29"/>
        <v/>
      </c>
      <c r="BU62" s="46" t="str">
        <f t="shared" si="30"/>
        <v/>
      </c>
      <c r="BV62" s="73" t="str">
        <f t="shared" si="31"/>
        <v/>
      </c>
      <c r="BW62" s="47" t="str">
        <f t="shared" si="4"/>
        <v/>
      </c>
      <c r="BX62" s="47" t="str">
        <f t="shared" si="32"/>
        <v/>
      </c>
      <c r="BY62" s="13" t="str">
        <f t="shared" si="33"/>
        <v/>
      </c>
      <c r="BZ62" s="14" t="str">
        <f t="shared" si="34"/>
        <v/>
      </c>
      <c r="CA62" s="48" t="str">
        <f t="shared" si="35"/>
        <v>X</v>
      </c>
      <c r="CB62" s="44" t="str">
        <f t="shared" si="36"/>
        <v/>
      </c>
      <c r="CC62" s="44" t="str">
        <f t="shared" si="37"/>
        <v/>
      </c>
      <c r="CD62" s="44" t="str">
        <f t="shared" si="5"/>
        <v/>
      </c>
      <c r="CE62" s="44" t="str">
        <f t="shared" si="38"/>
        <v/>
      </c>
      <c r="CF62" s="44" t="str">
        <f t="shared" si="39"/>
        <v>X</v>
      </c>
      <c r="CG62" s="44" t="str">
        <f t="shared" si="40"/>
        <v/>
      </c>
      <c r="CH62" s="44" t="str">
        <f t="shared" si="41"/>
        <v/>
      </c>
      <c r="CI62" s="44" t="str">
        <f t="shared" si="42"/>
        <v/>
      </c>
      <c r="CJ62" s="44" t="str">
        <f t="shared" si="43"/>
        <v/>
      </c>
      <c r="CK62" s="44" t="str">
        <f t="shared" si="44"/>
        <v/>
      </c>
      <c r="CL62" s="44" t="str">
        <f t="shared" si="45"/>
        <v/>
      </c>
      <c r="CM62" s="43" t="str">
        <f t="shared" si="46"/>
        <v/>
      </c>
      <c r="CN62" s="43" t="str">
        <f t="shared" si="47"/>
        <v/>
      </c>
      <c r="CO62" s="43" t="str">
        <f t="shared" si="48"/>
        <v/>
      </c>
      <c r="CP62" s="44" t="str">
        <f t="shared" si="6"/>
        <v/>
      </c>
      <c r="CQ62" s="44" t="str">
        <f t="shared" si="49"/>
        <v/>
      </c>
      <c r="CR62" s="43" t="str">
        <f t="shared" si="7"/>
        <v/>
      </c>
      <c r="CS62" s="44">
        <v>0</v>
      </c>
      <c r="CT62" s="44">
        <v>0</v>
      </c>
      <c r="CU62" s="44" t="str">
        <f t="shared" si="50"/>
        <v/>
      </c>
      <c r="CV62" s="44" t="str">
        <f t="shared" si="51"/>
        <v/>
      </c>
      <c r="CW62" s="44" t="str">
        <f t="shared" si="52"/>
        <v/>
      </c>
      <c r="CX62" s="44" t="str">
        <f t="shared" si="53"/>
        <v/>
      </c>
      <c r="CY62" s="44" t="str">
        <f t="shared" si="54"/>
        <v/>
      </c>
      <c r="CZ62" s="44" t="str">
        <f t="shared" si="55"/>
        <v/>
      </c>
      <c r="DA62" s="49" t="str">
        <f t="shared" si="8"/>
        <v>X</v>
      </c>
      <c r="DB62" s="44" t="str">
        <f t="shared" si="56"/>
        <v/>
      </c>
      <c r="DC62" s="44" t="str">
        <f t="shared" si="57"/>
        <v/>
      </c>
      <c r="DD62" s="44" t="str">
        <f t="shared" si="58"/>
        <v/>
      </c>
      <c r="DE62" s="44" t="str">
        <f t="shared" si="59"/>
        <v/>
      </c>
      <c r="DF62" s="44" t="str">
        <f t="shared" si="60"/>
        <v/>
      </c>
      <c r="DG62" s="44" t="str">
        <f t="shared" si="61"/>
        <v/>
      </c>
      <c r="DH62" s="44" t="str">
        <f t="shared" si="62"/>
        <v>X</v>
      </c>
      <c r="DI62" s="50" t="str">
        <f t="shared" si="63"/>
        <v/>
      </c>
      <c r="DJ62" s="50" t="str">
        <f t="shared" si="64"/>
        <v/>
      </c>
      <c r="DK62" s="50" t="str">
        <f t="shared" si="65"/>
        <v/>
      </c>
      <c r="DL62" s="50" t="str">
        <f t="shared" si="66"/>
        <v/>
      </c>
      <c r="DM62" s="51" t="str">
        <f t="shared" si="9"/>
        <v>027086000</v>
      </c>
      <c r="DN62" s="52"/>
      <c r="DO62" s="53"/>
      <c r="DP62" s="52"/>
      <c r="DQ62" s="53" t="str">
        <f t="shared" si="10"/>
        <v/>
      </c>
      <c r="DR62" s="52"/>
      <c r="DS62" s="53"/>
      <c r="DT62" s="52"/>
      <c r="DU62" s="53"/>
      <c r="DV62" s="52"/>
      <c r="DW62" s="99"/>
      <c r="DX62" s="99"/>
      <c r="EI62" s="83"/>
      <c r="EJ62" s="102"/>
      <c r="EK62" s="102"/>
      <c r="EL62" s="102"/>
      <c r="EM62" s="102"/>
      <c r="EN62" s="102"/>
      <c r="EO62" s="102"/>
      <c r="EP62" s="102"/>
      <c r="EQ62" s="102"/>
      <c r="ER62" s="102"/>
      <c r="ES62" s="102"/>
      <c r="ET62" s="102"/>
      <c r="EU62" s="102"/>
      <c r="EV62" s="102"/>
      <c r="FF62" s="236">
        <v>43126</v>
      </c>
      <c r="FL62" s="36" t="str">
        <f t="shared" si="67"/>
        <v/>
      </c>
    </row>
    <row r="63" spans="1:168" s="36" customFormat="1" ht="49.5" customHeight="1" x14ac:dyDescent="0.35">
      <c r="A63" s="67"/>
      <c r="B63" s="39"/>
      <c r="C63" s="39"/>
      <c r="D63" s="40" t="s">
        <v>928</v>
      </c>
      <c r="E63" s="41" t="s">
        <v>4106</v>
      </c>
      <c r="F63" s="41" t="s">
        <v>929</v>
      </c>
      <c r="G63" s="41"/>
      <c r="H63" s="41"/>
      <c r="I63" s="41" t="s">
        <v>4855</v>
      </c>
      <c r="J63" s="41" t="s">
        <v>927</v>
      </c>
      <c r="K63" s="41"/>
      <c r="L63" s="41"/>
      <c r="M63" s="41" t="s">
        <v>893</v>
      </c>
      <c r="N63" s="41" t="s">
        <v>894</v>
      </c>
      <c r="O63" s="29" t="s">
        <v>799</v>
      </c>
      <c r="P63" s="30" t="s">
        <v>897</v>
      </c>
      <c r="Q63" s="31"/>
      <c r="R63" s="31"/>
      <c r="S63" s="32" t="s">
        <v>928</v>
      </c>
      <c r="T63" s="33"/>
      <c r="U63" s="33" t="s">
        <v>4106</v>
      </c>
      <c r="V63" s="33" t="s">
        <v>929</v>
      </c>
      <c r="W63" s="33" t="s">
        <v>5691</v>
      </c>
      <c r="X63" s="33" t="s">
        <v>799</v>
      </c>
      <c r="Y63" s="33" t="s">
        <v>897</v>
      </c>
      <c r="Z63" s="33">
        <v>1</v>
      </c>
      <c r="AA63" s="34" t="s">
        <v>5282</v>
      </c>
      <c r="AB63" s="34">
        <v>114</v>
      </c>
      <c r="AC63" s="34" t="s">
        <v>5283</v>
      </c>
      <c r="AD63" s="34" t="s">
        <v>4112</v>
      </c>
      <c r="AE63" s="34" t="s">
        <v>5684</v>
      </c>
      <c r="AF63" s="34" t="s">
        <v>898</v>
      </c>
      <c r="AG63" s="34" t="s">
        <v>899</v>
      </c>
      <c r="AH63" s="34" t="s">
        <v>5734</v>
      </c>
      <c r="AI63" s="34" t="s">
        <v>2988</v>
      </c>
      <c r="AJ63" s="34" t="s">
        <v>4106</v>
      </c>
      <c r="AK63" s="34" t="s">
        <v>5691</v>
      </c>
      <c r="AL63" s="34" t="s">
        <v>2998</v>
      </c>
      <c r="AM63" s="34" t="s">
        <v>815</v>
      </c>
      <c r="AN63" s="34">
        <v>1</v>
      </c>
      <c r="AO63" s="34" t="s">
        <v>900</v>
      </c>
      <c r="AP63" s="34" t="s">
        <v>5693</v>
      </c>
      <c r="AQ63" s="56">
        <v>0</v>
      </c>
      <c r="AR63" s="56">
        <v>2</v>
      </c>
      <c r="AS63" s="56">
        <v>2</v>
      </c>
      <c r="AT63" s="42" t="s">
        <v>258</v>
      </c>
      <c r="AU63" s="42" t="s">
        <v>2154</v>
      </c>
      <c r="AV63" s="42" t="s">
        <v>4106</v>
      </c>
      <c r="AW63" s="35" t="s">
        <v>5685</v>
      </c>
      <c r="AX63" s="35" t="s">
        <v>5541</v>
      </c>
      <c r="AY63" s="35" t="s">
        <v>5542</v>
      </c>
      <c r="AZ63" s="43" t="str">
        <f>IF(BA63="",IF(MID($AB63,1,2)="11","X",""),"")</f>
        <v>X</v>
      </c>
      <c r="BA63" s="44"/>
      <c r="BB63" s="43" t="str">
        <f t="shared" si="13"/>
        <v/>
      </c>
      <c r="BC63" s="45" t="str">
        <f>IF(BD63="",IF(MID($AB63,1,2)="12","X",""),"")</f>
        <v/>
      </c>
      <c r="BD63" s="45" t="str">
        <f t="shared" si="15"/>
        <v/>
      </c>
      <c r="BE63" s="45" t="s">
        <v>5691</v>
      </c>
      <c r="BF63" s="45" t="str">
        <f>IF(BE63="",BD63,"")</f>
        <v/>
      </c>
      <c r="BG63" s="45" t="str">
        <f t="shared" si="17"/>
        <v/>
      </c>
      <c r="BH63" s="12" t="str">
        <f>IF(BJ63&amp;BL63&amp;BM63="",IF(MID($AB63,1,2)="13","X",""),"")</f>
        <v/>
      </c>
      <c r="BI63" s="43" t="str">
        <f t="shared" si="19"/>
        <v/>
      </c>
      <c r="BJ63" s="46" t="str">
        <f t="shared" si="20"/>
        <v/>
      </c>
      <c r="BK63" s="46" t="str">
        <f>+BH63&amp;BI63&amp;BJ63&amp;BL63&amp;BM63</f>
        <v/>
      </c>
      <c r="BL63" s="46" t="str">
        <f t="shared" si="22"/>
        <v/>
      </c>
      <c r="BM63" s="43" t="str">
        <f t="shared" si="23"/>
        <v/>
      </c>
      <c r="BN63" s="43" t="str">
        <f>IF(BI63="",IF(BG63="",IF(BB63="",IF($AB63=230,"X",IF(MID($AB63,1,1)="3","X","")),""),""),"")</f>
        <v/>
      </c>
      <c r="BO63" s="44" t="str">
        <f t="shared" si="25"/>
        <v/>
      </c>
      <c r="BP63" s="44" t="str">
        <f>IF(+AZ63&amp;BA63&amp;BB63&amp;BC63&amp;BD63&amp;BE63&amp;BF63&amp;BG63&amp;BH63&amp;BI63&amp;BJ63&amp;BK63&amp;BL63&amp;BM63&amp;BN63&amp;BO63="","","X")</f>
        <v>X</v>
      </c>
      <c r="BQ63" s="44" t="str">
        <f>IF(S63="","",IF(BP63="","X",""))</f>
        <v/>
      </c>
      <c r="BR63" s="46" t="str">
        <f t="shared" si="27"/>
        <v/>
      </c>
      <c r="BS63" s="47" t="str">
        <f t="shared" si="28"/>
        <v/>
      </c>
      <c r="BT63" s="46" t="str">
        <f t="shared" si="29"/>
        <v/>
      </c>
      <c r="BU63" s="46" t="str">
        <f t="shared" si="30"/>
        <v/>
      </c>
      <c r="BV63" s="73" t="str">
        <f t="shared" si="31"/>
        <v/>
      </c>
      <c r="BW63" s="47" t="str">
        <f>IF(AF63&amp;AH63&amp;AL63="386014038","",IF($AH63&amp;$AL63="014038","X",""))</f>
        <v/>
      </c>
      <c r="BX63" s="47" t="str">
        <f>IF(BO63="X",BO63,"")</f>
        <v/>
      </c>
      <c r="BY63" s="13" t="str">
        <f>IF(BW63="",IF($AB63=230,"X",IF(MID($AB63,1,1)="3","X","")),"")</f>
        <v/>
      </c>
      <c r="BZ63" s="14" t="str">
        <f t="shared" si="34"/>
        <v/>
      </c>
      <c r="CA63" s="48" t="str">
        <f t="shared" si="35"/>
        <v>X</v>
      </c>
      <c r="CB63" s="44" t="str">
        <f t="shared" si="36"/>
        <v/>
      </c>
      <c r="CC63" s="44" t="str">
        <f t="shared" si="37"/>
        <v/>
      </c>
      <c r="CD63" s="44" t="str">
        <f t="shared" si="5"/>
        <v/>
      </c>
      <c r="CE63" s="44" t="str">
        <f>IF($AT63="033",IF(AJ63="052","",IF(CB63="","X","")),"")</f>
        <v/>
      </c>
      <c r="CF63" s="44" t="str">
        <f t="shared" si="39"/>
        <v>X</v>
      </c>
      <c r="CG63" s="44" t="str">
        <f t="shared" si="40"/>
        <v/>
      </c>
      <c r="CH63" s="44" t="str">
        <f t="shared" si="41"/>
        <v/>
      </c>
      <c r="CI63" s="44" t="str">
        <f t="shared" si="42"/>
        <v/>
      </c>
      <c r="CJ63" s="44" t="str">
        <f t="shared" si="43"/>
        <v/>
      </c>
      <c r="CK63" s="44" t="str">
        <f t="shared" si="44"/>
        <v/>
      </c>
      <c r="CL63" s="44" t="str">
        <f t="shared" si="45"/>
        <v/>
      </c>
      <c r="CM63" s="43" t="str">
        <f t="shared" si="46"/>
        <v/>
      </c>
      <c r="CN63" s="43" t="str">
        <f t="shared" si="47"/>
        <v/>
      </c>
      <c r="CO63" s="43" t="str">
        <f t="shared" si="48"/>
        <v/>
      </c>
      <c r="CP63" s="44" t="str">
        <f t="shared" si="6"/>
        <v/>
      </c>
      <c r="CQ63" s="44" t="str">
        <f t="shared" si="49"/>
        <v/>
      </c>
      <c r="CR63" s="43" t="str">
        <f t="shared" si="7"/>
        <v/>
      </c>
      <c r="CS63" s="44">
        <v>0</v>
      </c>
      <c r="CT63" s="44">
        <v>0</v>
      </c>
      <c r="CU63" s="44" t="str">
        <f t="shared" si="50"/>
        <v/>
      </c>
      <c r="CV63" s="44" t="str">
        <f t="shared" si="51"/>
        <v/>
      </c>
      <c r="CW63" s="44" t="str">
        <f t="shared" si="52"/>
        <v/>
      </c>
      <c r="CX63" s="44" t="str">
        <f t="shared" si="53"/>
        <v/>
      </c>
      <c r="CY63" s="44" t="str">
        <f t="shared" si="54"/>
        <v/>
      </c>
      <c r="CZ63" s="44" t="str">
        <f t="shared" si="55"/>
        <v/>
      </c>
      <c r="DA63" s="49" t="str">
        <f t="shared" si="8"/>
        <v>X</v>
      </c>
      <c r="DB63" s="44" t="str">
        <f t="shared" si="56"/>
        <v/>
      </c>
      <c r="DC63" s="44" t="str">
        <f t="shared" si="57"/>
        <v/>
      </c>
      <c r="DD63" s="44" t="str">
        <f t="shared" si="58"/>
        <v/>
      </c>
      <c r="DE63" s="44" t="str">
        <f t="shared" si="59"/>
        <v/>
      </c>
      <c r="DF63" s="44" t="str">
        <f t="shared" si="60"/>
        <v/>
      </c>
      <c r="DG63" s="44" t="str">
        <f t="shared" si="61"/>
        <v/>
      </c>
      <c r="DH63" s="44" t="str">
        <f>IF(+DI63&amp;DK63&amp;DL63="",AZ63&amp;BA63&amp;BB63,"")</f>
        <v>X</v>
      </c>
      <c r="DI63" s="50" t="str">
        <f t="shared" si="63"/>
        <v/>
      </c>
      <c r="DJ63" s="50" t="str">
        <f>IF($AT63="033",IF(BO63="052","",IF(DG63="","X","")),"")</f>
        <v/>
      </c>
      <c r="DK63" s="50" t="str">
        <f t="shared" si="65"/>
        <v/>
      </c>
      <c r="DL63" s="50" t="str">
        <f t="shared" si="66"/>
        <v/>
      </c>
      <c r="DM63" s="51" t="str">
        <f>+AT63&amp;AU63&amp;AV63</f>
        <v>027086000</v>
      </c>
      <c r="DN63" s="52"/>
      <c r="DO63" s="53"/>
      <c r="DP63" s="52"/>
      <c r="DQ63" s="53" t="str">
        <f t="shared" si="10"/>
        <v/>
      </c>
      <c r="DR63" s="52"/>
      <c r="DS63" s="53"/>
      <c r="DT63" s="52"/>
      <c r="DU63" s="53"/>
      <c r="DV63" s="52"/>
      <c r="DW63" s="99"/>
      <c r="DX63" s="99"/>
      <c r="EI63" s="83"/>
      <c r="EJ63" s="102"/>
      <c r="EK63" s="102"/>
      <c r="EL63" s="102"/>
      <c r="EM63" s="102"/>
      <c r="EN63" s="102"/>
      <c r="EO63" s="102"/>
      <c r="EP63" s="102"/>
      <c r="EQ63" s="102"/>
      <c r="ER63" s="102"/>
      <c r="ES63" s="102"/>
      <c r="ET63" s="102"/>
      <c r="EU63" s="102"/>
      <c r="EV63" s="102"/>
      <c r="FF63" s="236">
        <v>43126</v>
      </c>
      <c r="FL63" s="36" t="str">
        <f t="shared" si="67"/>
        <v/>
      </c>
    </row>
    <row r="64" spans="1:168" s="36" customFormat="1" ht="49.5" customHeight="1" x14ac:dyDescent="0.35">
      <c r="A64" s="67"/>
      <c r="B64" s="39"/>
      <c r="C64" s="39"/>
      <c r="D64" s="40" t="s">
        <v>928</v>
      </c>
      <c r="E64" s="41" t="s">
        <v>4106</v>
      </c>
      <c r="F64" s="41" t="s">
        <v>929</v>
      </c>
      <c r="G64" s="41"/>
      <c r="H64" s="41"/>
      <c r="I64" s="41" t="s">
        <v>4855</v>
      </c>
      <c r="J64" s="41" t="s">
        <v>927</v>
      </c>
      <c r="K64" s="41"/>
      <c r="L64" s="41"/>
      <c r="M64" s="41" t="s">
        <v>893</v>
      </c>
      <c r="N64" s="41" t="s">
        <v>894</v>
      </c>
      <c r="O64" s="29" t="s">
        <v>799</v>
      </c>
      <c r="P64" s="30" t="s">
        <v>897</v>
      </c>
      <c r="Q64" s="31"/>
      <c r="R64" s="31"/>
      <c r="S64" s="32" t="s">
        <v>928</v>
      </c>
      <c r="T64" s="33"/>
      <c r="U64" s="33" t="s">
        <v>4106</v>
      </c>
      <c r="V64" s="33" t="s">
        <v>929</v>
      </c>
      <c r="W64" s="33" t="s">
        <v>5691</v>
      </c>
      <c r="X64" s="33" t="s">
        <v>799</v>
      </c>
      <c r="Y64" s="33" t="s">
        <v>897</v>
      </c>
      <c r="Z64" s="33">
        <v>1</v>
      </c>
      <c r="AA64" s="34" t="s">
        <v>5282</v>
      </c>
      <c r="AB64" s="34">
        <v>114</v>
      </c>
      <c r="AC64" s="34" t="s">
        <v>5283</v>
      </c>
      <c r="AD64" s="34" t="s">
        <v>4112</v>
      </c>
      <c r="AE64" s="34" t="s">
        <v>5684</v>
      </c>
      <c r="AF64" s="34" t="s">
        <v>898</v>
      </c>
      <c r="AG64" s="34" t="s">
        <v>899</v>
      </c>
      <c r="AH64" s="34" t="s">
        <v>5734</v>
      </c>
      <c r="AI64" s="34" t="s">
        <v>2988</v>
      </c>
      <c r="AJ64" s="34" t="s">
        <v>4106</v>
      </c>
      <c r="AK64" s="34" t="s">
        <v>5691</v>
      </c>
      <c r="AL64" s="34" t="s">
        <v>5725</v>
      </c>
      <c r="AM64" s="34" t="s">
        <v>903</v>
      </c>
      <c r="AN64" s="34">
        <v>1</v>
      </c>
      <c r="AO64" s="34" t="s">
        <v>900</v>
      </c>
      <c r="AP64" s="34" t="s">
        <v>5693</v>
      </c>
      <c r="AQ64" s="56">
        <v>0</v>
      </c>
      <c r="AR64" s="56">
        <v>2</v>
      </c>
      <c r="AS64" s="56">
        <v>2</v>
      </c>
      <c r="AT64" s="42" t="s">
        <v>258</v>
      </c>
      <c r="AU64" s="42" t="s">
        <v>2154</v>
      </c>
      <c r="AV64" s="42" t="s">
        <v>4106</v>
      </c>
      <c r="AW64" s="35" t="s">
        <v>5685</v>
      </c>
      <c r="AX64" s="35" t="s">
        <v>5541</v>
      </c>
      <c r="AY64" s="35" t="s">
        <v>5542</v>
      </c>
      <c r="AZ64" s="43" t="str">
        <f>IF(BA64="",IF(MID($AB64,1,2)="11","X",""),"")</f>
        <v>X</v>
      </c>
      <c r="BA64" s="44"/>
      <c r="BB64" s="43" t="str">
        <f t="shared" si="13"/>
        <v/>
      </c>
      <c r="BC64" s="45" t="str">
        <f>IF(BD64="",IF(MID($AB64,1,2)="12","X",""),"")</f>
        <v/>
      </c>
      <c r="BD64" s="45" t="str">
        <f t="shared" si="15"/>
        <v/>
      </c>
      <c r="BE64" s="45" t="s">
        <v>5691</v>
      </c>
      <c r="BF64" s="45" t="str">
        <f>IF(BE64="",BD64,"")</f>
        <v/>
      </c>
      <c r="BG64" s="45" t="str">
        <f t="shared" si="17"/>
        <v/>
      </c>
      <c r="BH64" s="12" t="str">
        <f>IF(BJ64&amp;BL64&amp;BM64="",IF(MID($AB64,1,2)="13","X",""),"")</f>
        <v/>
      </c>
      <c r="BI64" s="43" t="str">
        <f t="shared" si="19"/>
        <v/>
      </c>
      <c r="BJ64" s="46" t="str">
        <f t="shared" si="20"/>
        <v/>
      </c>
      <c r="BK64" s="46" t="str">
        <f>+BH64&amp;BI64&amp;BJ64&amp;BL64&amp;BM64</f>
        <v/>
      </c>
      <c r="BL64" s="46" t="str">
        <f t="shared" si="22"/>
        <v/>
      </c>
      <c r="BM64" s="43" t="str">
        <f t="shared" si="23"/>
        <v/>
      </c>
      <c r="BN64" s="43" t="str">
        <f>IF(BI64="",IF(BG64="",IF(BB64="",IF($AB64=230,"X",IF(MID($AB64,1,1)="3","X","")),""),""),"")</f>
        <v/>
      </c>
      <c r="BO64" s="44" t="str">
        <f t="shared" si="25"/>
        <v/>
      </c>
      <c r="BP64" s="44" t="str">
        <f>IF(+AZ64&amp;BA64&amp;BB64&amp;BC64&amp;BD64&amp;BE64&amp;BF64&amp;BG64&amp;BH64&amp;BI64&amp;BJ64&amp;BK64&amp;BL64&amp;BM64&amp;BN64&amp;BO64="","","X")</f>
        <v>X</v>
      </c>
      <c r="BQ64" s="44" t="str">
        <f>IF(S64="","",IF(BP64="","X",""))</f>
        <v/>
      </c>
      <c r="BR64" s="46" t="str">
        <f t="shared" si="27"/>
        <v/>
      </c>
      <c r="BS64" s="47" t="str">
        <f t="shared" si="28"/>
        <v/>
      </c>
      <c r="BT64" s="46" t="str">
        <f t="shared" si="29"/>
        <v/>
      </c>
      <c r="BU64" s="46" t="str">
        <f t="shared" si="30"/>
        <v/>
      </c>
      <c r="BV64" s="73" t="str">
        <f t="shared" si="31"/>
        <v/>
      </c>
      <c r="BW64" s="47" t="str">
        <f>IF(AF64&amp;AH64&amp;AL64="386014038","",IF($AH64&amp;$AL64="014038","X",""))</f>
        <v/>
      </c>
      <c r="BX64" s="47" t="str">
        <f>IF(BO64="X",BO64,"")</f>
        <v/>
      </c>
      <c r="BY64" s="13" t="str">
        <f>IF(BW64="",IF($AB64=230,"X",IF(MID($AB64,1,1)="3","X","")),"")</f>
        <v/>
      </c>
      <c r="BZ64" s="14" t="str">
        <f t="shared" si="34"/>
        <v/>
      </c>
      <c r="CA64" s="48" t="str">
        <f t="shared" si="35"/>
        <v>X</v>
      </c>
      <c r="CB64" s="44" t="str">
        <f t="shared" si="36"/>
        <v/>
      </c>
      <c r="CC64" s="44" t="str">
        <f t="shared" si="37"/>
        <v/>
      </c>
      <c r="CD64" s="44" t="str">
        <f t="shared" si="5"/>
        <v/>
      </c>
      <c r="CE64" s="44" t="str">
        <f>IF($AT64="033",IF(AJ64="052","",IF(CB64="","X","")),"")</f>
        <v/>
      </c>
      <c r="CF64" s="44" t="str">
        <f t="shared" si="39"/>
        <v>X</v>
      </c>
      <c r="CG64" s="44" t="str">
        <f t="shared" si="40"/>
        <v/>
      </c>
      <c r="CH64" s="44" t="str">
        <f t="shared" si="41"/>
        <v/>
      </c>
      <c r="CI64" s="44" t="str">
        <f t="shared" si="42"/>
        <v/>
      </c>
      <c r="CJ64" s="44" t="str">
        <f t="shared" si="43"/>
        <v/>
      </c>
      <c r="CK64" s="44" t="str">
        <f t="shared" si="44"/>
        <v/>
      </c>
      <c r="CL64" s="44" t="str">
        <f t="shared" si="45"/>
        <v/>
      </c>
      <c r="CM64" s="43" t="str">
        <f t="shared" si="46"/>
        <v/>
      </c>
      <c r="CN64" s="43" t="str">
        <f t="shared" si="47"/>
        <v/>
      </c>
      <c r="CO64" s="43" t="str">
        <f t="shared" si="48"/>
        <v/>
      </c>
      <c r="CP64" s="44" t="str">
        <f t="shared" si="6"/>
        <v/>
      </c>
      <c r="CQ64" s="44" t="str">
        <f t="shared" si="49"/>
        <v/>
      </c>
      <c r="CR64" s="43" t="str">
        <f t="shared" si="7"/>
        <v/>
      </c>
      <c r="CS64" s="44">
        <v>0</v>
      </c>
      <c r="CT64" s="44">
        <v>0</v>
      </c>
      <c r="CU64" s="44" t="str">
        <f t="shared" si="50"/>
        <v/>
      </c>
      <c r="CV64" s="44" t="str">
        <f t="shared" si="51"/>
        <v/>
      </c>
      <c r="CW64" s="44" t="str">
        <f t="shared" si="52"/>
        <v/>
      </c>
      <c r="CX64" s="44" t="str">
        <f t="shared" si="53"/>
        <v/>
      </c>
      <c r="CY64" s="44" t="str">
        <f t="shared" si="54"/>
        <v/>
      </c>
      <c r="CZ64" s="44" t="str">
        <f t="shared" si="55"/>
        <v/>
      </c>
      <c r="DA64" s="49" t="str">
        <f t="shared" si="8"/>
        <v>X</v>
      </c>
      <c r="DB64" s="44" t="str">
        <f t="shared" si="56"/>
        <v/>
      </c>
      <c r="DC64" s="44" t="str">
        <f t="shared" si="57"/>
        <v/>
      </c>
      <c r="DD64" s="44" t="str">
        <f t="shared" si="58"/>
        <v/>
      </c>
      <c r="DE64" s="44" t="str">
        <f t="shared" si="59"/>
        <v/>
      </c>
      <c r="DF64" s="44" t="str">
        <f t="shared" si="60"/>
        <v/>
      </c>
      <c r="DG64" s="44" t="str">
        <f t="shared" si="61"/>
        <v/>
      </c>
      <c r="DH64" s="44" t="str">
        <f>IF(+DI64&amp;DK64&amp;DL64="",AZ64&amp;BA64&amp;BB64,"")</f>
        <v>X</v>
      </c>
      <c r="DI64" s="50" t="str">
        <f t="shared" si="63"/>
        <v/>
      </c>
      <c r="DJ64" s="50" t="str">
        <f>IF($AT64="033",IF(BO64="052","",IF(DG64="","X","")),"")</f>
        <v/>
      </c>
      <c r="DK64" s="50" t="str">
        <f t="shared" si="65"/>
        <v/>
      </c>
      <c r="DL64" s="50" t="str">
        <f t="shared" si="66"/>
        <v/>
      </c>
      <c r="DM64" s="51" t="str">
        <f>+AT64&amp;AU64&amp;AV64</f>
        <v>027086000</v>
      </c>
      <c r="DN64" s="52"/>
      <c r="DO64" s="53"/>
      <c r="DP64" s="52"/>
      <c r="DQ64" s="53" t="str">
        <f t="shared" si="10"/>
        <v/>
      </c>
      <c r="DR64" s="52"/>
      <c r="DS64" s="53"/>
      <c r="DT64" s="52"/>
      <c r="DU64" s="53"/>
      <c r="DV64" s="52"/>
      <c r="DW64" s="99"/>
      <c r="DX64" s="99"/>
      <c r="EI64" s="83"/>
      <c r="EJ64" s="102"/>
      <c r="EK64" s="102"/>
      <c r="EL64" s="102"/>
      <c r="EM64" s="102"/>
      <c r="EN64" s="102"/>
      <c r="EO64" s="102"/>
      <c r="EP64" s="102"/>
      <c r="EQ64" s="102"/>
      <c r="ER64" s="102"/>
      <c r="ES64" s="102"/>
      <c r="ET64" s="102"/>
      <c r="EU64" s="102"/>
      <c r="EV64" s="102"/>
      <c r="FF64" s="236">
        <v>43126</v>
      </c>
      <c r="FL64" s="36" t="str">
        <f t="shared" si="67"/>
        <v/>
      </c>
    </row>
    <row r="65" spans="1:168" s="36" customFormat="1" ht="49.5" customHeight="1" x14ac:dyDescent="0.35">
      <c r="A65" s="67"/>
      <c r="B65" s="39"/>
      <c r="C65" s="39"/>
      <c r="D65" s="40" t="s">
        <v>930</v>
      </c>
      <c r="E65" s="41" t="s">
        <v>4106</v>
      </c>
      <c r="F65" s="41" t="s">
        <v>931</v>
      </c>
      <c r="G65" s="41"/>
      <c r="H65" s="41"/>
      <c r="I65" s="41" t="s">
        <v>4855</v>
      </c>
      <c r="J65" s="41" t="s">
        <v>927</v>
      </c>
      <c r="K65" s="41"/>
      <c r="L65" s="41"/>
      <c r="M65" s="41" t="s">
        <v>893</v>
      </c>
      <c r="N65" s="41" t="s">
        <v>894</v>
      </c>
      <c r="O65" s="29" t="s">
        <v>799</v>
      </c>
      <c r="P65" s="30" t="s">
        <v>897</v>
      </c>
      <c r="Q65" s="31"/>
      <c r="R65" s="31"/>
      <c r="S65" s="32" t="s">
        <v>930</v>
      </c>
      <c r="T65" s="33"/>
      <c r="U65" s="33" t="s">
        <v>4106</v>
      </c>
      <c r="V65" s="33" t="s">
        <v>931</v>
      </c>
      <c r="W65" s="33" t="s">
        <v>5691</v>
      </c>
      <c r="X65" s="33" t="s">
        <v>799</v>
      </c>
      <c r="Y65" s="33" t="s">
        <v>897</v>
      </c>
      <c r="Z65" s="33">
        <v>1</v>
      </c>
      <c r="AA65" s="34" t="s">
        <v>5282</v>
      </c>
      <c r="AB65" s="34">
        <v>114</v>
      </c>
      <c r="AC65" s="34" t="s">
        <v>5283</v>
      </c>
      <c r="AD65" s="34" t="s">
        <v>4112</v>
      </c>
      <c r="AE65" s="34" t="s">
        <v>5684</v>
      </c>
      <c r="AF65" s="34" t="s">
        <v>898</v>
      </c>
      <c r="AG65" s="34" t="s">
        <v>899</v>
      </c>
      <c r="AH65" s="34" t="s">
        <v>5734</v>
      </c>
      <c r="AI65" s="34" t="s">
        <v>2988</v>
      </c>
      <c r="AJ65" s="34" t="s">
        <v>4106</v>
      </c>
      <c r="AK65" s="34" t="s">
        <v>5691</v>
      </c>
      <c r="AL65" s="34" t="s">
        <v>909</v>
      </c>
      <c r="AM65" s="34" t="s">
        <v>910</v>
      </c>
      <c r="AN65" s="34">
        <v>1</v>
      </c>
      <c r="AO65" s="34" t="s">
        <v>900</v>
      </c>
      <c r="AP65" s="34" t="s">
        <v>5693</v>
      </c>
      <c r="AQ65" s="56">
        <v>0</v>
      </c>
      <c r="AR65" s="56">
        <v>2</v>
      </c>
      <c r="AS65" s="56">
        <v>2</v>
      </c>
      <c r="AT65" s="42" t="s">
        <v>258</v>
      </c>
      <c r="AU65" s="42" t="s">
        <v>2154</v>
      </c>
      <c r="AV65" s="42" t="s">
        <v>4106</v>
      </c>
      <c r="AW65" s="35" t="s">
        <v>5685</v>
      </c>
      <c r="AX65" s="35" t="s">
        <v>5541</v>
      </c>
      <c r="AY65" s="35" t="s">
        <v>5542</v>
      </c>
      <c r="AZ65" s="43" t="str">
        <f t="shared" si="12"/>
        <v>X</v>
      </c>
      <c r="BA65" s="44"/>
      <c r="BB65" s="43" t="str">
        <f t="shared" si="13"/>
        <v/>
      </c>
      <c r="BC65" s="45" t="str">
        <f t="shared" si="14"/>
        <v/>
      </c>
      <c r="BD65" s="45" t="str">
        <f t="shared" si="15"/>
        <v/>
      </c>
      <c r="BE65" s="45" t="s">
        <v>5691</v>
      </c>
      <c r="BF65" s="45" t="str">
        <f t="shared" si="16"/>
        <v/>
      </c>
      <c r="BG65" s="45" t="str">
        <f t="shared" si="17"/>
        <v/>
      </c>
      <c r="BH65" s="12" t="str">
        <f t="shared" si="18"/>
        <v/>
      </c>
      <c r="BI65" s="43" t="str">
        <f t="shared" si="19"/>
        <v/>
      </c>
      <c r="BJ65" s="46" t="str">
        <f t="shared" si="20"/>
        <v/>
      </c>
      <c r="BK65" s="46" t="str">
        <f t="shared" si="21"/>
        <v/>
      </c>
      <c r="BL65" s="46" t="str">
        <f t="shared" si="22"/>
        <v/>
      </c>
      <c r="BM65" s="43" t="str">
        <f t="shared" si="23"/>
        <v/>
      </c>
      <c r="BN65" s="43" t="str">
        <f t="shared" si="24"/>
        <v/>
      </c>
      <c r="BO65" s="44" t="str">
        <f t="shared" si="25"/>
        <v/>
      </c>
      <c r="BP65" s="44" t="str">
        <f t="shared" si="3"/>
        <v>X</v>
      </c>
      <c r="BQ65" s="44" t="str">
        <f t="shared" si="26"/>
        <v/>
      </c>
      <c r="BR65" s="46" t="str">
        <f t="shared" si="27"/>
        <v/>
      </c>
      <c r="BS65" s="47" t="str">
        <f t="shared" si="28"/>
        <v/>
      </c>
      <c r="BT65" s="46" t="str">
        <f t="shared" si="29"/>
        <v/>
      </c>
      <c r="BU65" s="46" t="str">
        <f t="shared" si="30"/>
        <v/>
      </c>
      <c r="BV65" s="73" t="str">
        <f t="shared" si="31"/>
        <v/>
      </c>
      <c r="BW65" s="47" t="str">
        <f t="shared" si="4"/>
        <v/>
      </c>
      <c r="BX65" s="47" t="str">
        <f t="shared" si="32"/>
        <v/>
      </c>
      <c r="BY65" s="13" t="str">
        <f t="shared" si="33"/>
        <v/>
      </c>
      <c r="BZ65" s="14" t="str">
        <f t="shared" si="34"/>
        <v/>
      </c>
      <c r="CA65" s="48" t="str">
        <f t="shared" si="35"/>
        <v>X</v>
      </c>
      <c r="CB65" s="44" t="str">
        <f t="shared" si="36"/>
        <v/>
      </c>
      <c r="CC65" s="44" t="str">
        <f t="shared" si="37"/>
        <v/>
      </c>
      <c r="CD65" s="44" t="str">
        <f t="shared" si="5"/>
        <v/>
      </c>
      <c r="CE65" s="44" t="str">
        <f t="shared" si="38"/>
        <v/>
      </c>
      <c r="CF65" s="44" t="str">
        <f t="shared" si="39"/>
        <v>X</v>
      </c>
      <c r="CG65" s="44" t="str">
        <f t="shared" si="40"/>
        <v/>
      </c>
      <c r="CH65" s="44" t="str">
        <f t="shared" si="41"/>
        <v/>
      </c>
      <c r="CI65" s="44" t="str">
        <f t="shared" si="42"/>
        <v/>
      </c>
      <c r="CJ65" s="44" t="str">
        <f t="shared" si="43"/>
        <v/>
      </c>
      <c r="CK65" s="44" t="str">
        <f t="shared" si="44"/>
        <v/>
      </c>
      <c r="CL65" s="44" t="str">
        <f t="shared" si="45"/>
        <v/>
      </c>
      <c r="CM65" s="43" t="str">
        <f t="shared" si="46"/>
        <v/>
      </c>
      <c r="CN65" s="43" t="str">
        <f t="shared" si="47"/>
        <v/>
      </c>
      <c r="CO65" s="43" t="str">
        <f t="shared" si="48"/>
        <v/>
      </c>
      <c r="CP65" s="44" t="str">
        <f t="shared" si="6"/>
        <v/>
      </c>
      <c r="CQ65" s="44" t="str">
        <f t="shared" si="49"/>
        <v/>
      </c>
      <c r="CR65" s="43" t="str">
        <f t="shared" si="7"/>
        <v/>
      </c>
      <c r="CS65" s="44">
        <v>0</v>
      </c>
      <c r="CT65" s="44">
        <v>0</v>
      </c>
      <c r="CU65" s="44" t="str">
        <f t="shared" si="50"/>
        <v/>
      </c>
      <c r="CV65" s="44" t="str">
        <f t="shared" si="51"/>
        <v/>
      </c>
      <c r="CW65" s="44" t="str">
        <f t="shared" si="52"/>
        <v/>
      </c>
      <c r="CX65" s="44" t="str">
        <f t="shared" si="53"/>
        <v/>
      </c>
      <c r="CY65" s="44" t="str">
        <f t="shared" si="54"/>
        <v/>
      </c>
      <c r="CZ65" s="44" t="str">
        <f t="shared" si="55"/>
        <v/>
      </c>
      <c r="DA65" s="49" t="str">
        <f t="shared" si="8"/>
        <v>X</v>
      </c>
      <c r="DB65" s="44" t="str">
        <f t="shared" si="56"/>
        <v/>
      </c>
      <c r="DC65" s="44" t="str">
        <f t="shared" si="57"/>
        <v/>
      </c>
      <c r="DD65" s="44" t="str">
        <f t="shared" si="58"/>
        <v/>
      </c>
      <c r="DE65" s="44" t="str">
        <f t="shared" si="59"/>
        <v/>
      </c>
      <c r="DF65" s="44" t="str">
        <f t="shared" si="60"/>
        <v/>
      </c>
      <c r="DG65" s="44" t="str">
        <f t="shared" si="61"/>
        <v/>
      </c>
      <c r="DH65" s="44" t="str">
        <f t="shared" si="62"/>
        <v>X</v>
      </c>
      <c r="DI65" s="50" t="str">
        <f t="shared" si="63"/>
        <v/>
      </c>
      <c r="DJ65" s="50" t="str">
        <f t="shared" si="64"/>
        <v/>
      </c>
      <c r="DK65" s="50" t="str">
        <f t="shared" si="65"/>
        <v/>
      </c>
      <c r="DL65" s="50" t="str">
        <f t="shared" si="66"/>
        <v/>
      </c>
      <c r="DM65" s="51" t="str">
        <f t="shared" si="9"/>
        <v>027086000</v>
      </c>
      <c r="DN65" s="52"/>
      <c r="DO65" s="53"/>
      <c r="DP65" s="52"/>
      <c r="DQ65" s="53" t="str">
        <f t="shared" si="10"/>
        <v/>
      </c>
      <c r="DR65" s="52"/>
      <c r="DS65" s="53"/>
      <c r="DT65" s="52"/>
      <c r="DU65" s="53"/>
      <c r="DV65" s="52"/>
      <c r="DW65" s="99"/>
      <c r="DX65" s="99"/>
      <c r="EI65" s="83"/>
      <c r="EJ65" s="102"/>
      <c r="EK65" s="102"/>
      <c r="EL65" s="102"/>
      <c r="EM65" s="102"/>
      <c r="EN65" s="102"/>
      <c r="EO65" s="102"/>
      <c r="EP65" s="102"/>
      <c r="EQ65" s="102"/>
      <c r="ER65" s="102"/>
      <c r="ES65" s="102"/>
      <c r="ET65" s="102"/>
      <c r="EU65" s="102"/>
      <c r="EV65" s="102"/>
      <c r="FF65" s="236">
        <v>43126</v>
      </c>
      <c r="FL65" s="36" t="str">
        <f t="shared" si="67"/>
        <v/>
      </c>
    </row>
    <row r="66" spans="1:168" s="36" customFormat="1" ht="49.5" customHeight="1" x14ac:dyDescent="0.35">
      <c r="A66" s="67"/>
      <c r="B66" s="39"/>
      <c r="C66" s="39"/>
      <c r="D66" s="40" t="s">
        <v>2958</v>
      </c>
      <c r="E66" s="41" t="s">
        <v>4106</v>
      </c>
      <c r="F66" s="41" t="s">
        <v>2959</v>
      </c>
      <c r="G66" s="41"/>
      <c r="H66" s="41"/>
      <c r="I66" s="41" t="s">
        <v>4856</v>
      </c>
      <c r="J66" s="41" t="s">
        <v>4857</v>
      </c>
      <c r="K66" s="41"/>
      <c r="L66" s="41"/>
      <c r="M66" s="41" t="s">
        <v>6476</v>
      </c>
      <c r="N66" s="41" t="s">
        <v>2957</v>
      </c>
      <c r="O66" s="29" t="s">
        <v>4108</v>
      </c>
      <c r="P66" s="30" t="s">
        <v>4109</v>
      </c>
      <c r="Q66" s="31"/>
      <c r="R66" s="31"/>
      <c r="S66" s="32" t="s">
        <v>2958</v>
      </c>
      <c r="T66" s="33"/>
      <c r="U66" s="33" t="s">
        <v>4106</v>
      </c>
      <c r="V66" s="33" t="s">
        <v>2959</v>
      </c>
      <c r="W66" s="33" t="s">
        <v>5691</v>
      </c>
      <c r="X66" s="33" t="s">
        <v>4108</v>
      </c>
      <c r="Y66" s="33" t="s">
        <v>4109</v>
      </c>
      <c r="Z66" s="33">
        <v>1</v>
      </c>
      <c r="AA66" s="34" t="s">
        <v>4110</v>
      </c>
      <c r="AB66" s="34">
        <v>111</v>
      </c>
      <c r="AC66" s="34" t="s">
        <v>4111</v>
      </c>
      <c r="AD66" s="34" t="s">
        <v>4112</v>
      </c>
      <c r="AE66" s="34" t="s">
        <v>5684</v>
      </c>
      <c r="AF66" s="34" t="s">
        <v>2958</v>
      </c>
      <c r="AG66" s="34" t="s">
        <v>2962</v>
      </c>
      <c r="AH66" s="34" t="s">
        <v>5689</v>
      </c>
      <c r="AI66" s="34" t="s">
        <v>5690</v>
      </c>
      <c r="AJ66" s="34" t="s">
        <v>4106</v>
      </c>
      <c r="AK66" s="34" t="s">
        <v>5691</v>
      </c>
      <c r="AL66" s="34" t="s">
        <v>4106</v>
      </c>
      <c r="AM66" s="34" t="s">
        <v>5691</v>
      </c>
      <c r="AN66" s="34">
        <v>1</v>
      </c>
      <c r="AO66" s="34" t="s">
        <v>5693</v>
      </c>
      <c r="AP66" s="34" t="s">
        <v>2963</v>
      </c>
      <c r="AQ66" s="56">
        <v>1</v>
      </c>
      <c r="AR66" s="56">
        <v>2</v>
      </c>
      <c r="AS66" s="56">
        <v>2</v>
      </c>
      <c r="AT66" s="42" t="s">
        <v>2920</v>
      </c>
      <c r="AU66" s="42" t="s">
        <v>810</v>
      </c>
      <c r="AV66" s="42" t="s">
        <v>4106</v>
      </c>
      <c r="AW66" s="35" t="s">
        <v>5709</v>
      </c>
      <c r="AX66" s="35" t="s">
        <v>2960</v>
      </c>
      <c r="AY66" s="35" t="s">
        <v>2961</v>
      </c>
      <c r="AZ66" s="43" t="str">
        <f t="shared" si="12"/>
        <v>X</v>
      </c>
      <c r="BA66" s="44"/>
      <c r="BB66" s="43" t="str">
        <f t="shared" si="13"/>
        <v/>
      </c>
      <c r="BC66" s="45" t="str">
        <f t="shared" si="14"/>
        <v/>
      </c>
      <c r="BD66" s="45" t="str">
        <f t="shared" si="15"/>
        <v/>
      </c>
      <c r="BE66" s="45" t="s">
        <v>5691</v>
      </c>
      <c r="BF66" s="45" t="str">
        <f t="shared" si="16"/>
        <v/>
      </c>
      <c r="BG66" s="45" t="str">
        <f t="shared" si="17"/>
        <v/>
      </c>
      <c r="BH66" s="12" t="str">
        <f t="shared" si="18"/>
        <v/>
      </c>
      <c r="BI66" s="43" t="str">
        <f t="shared" si="19"/>
        <v/>
      </c>
      <c r="BJ66" s="46" t="str">
        <f t="shared" si="20"/>
        <v/>
      </c>
      <c r="BK66" s="46" t="str">
        <f t="shared" si="21"/>
        <v/>
      </c>
      <c r="BL66" s="46" t="str">
        <f t="shared" si="22"/>
        <v/>
      </c>
      <c r="BM66" s="43" t="str">
        <f t="shared" si="23"/>
        <v/>
      </c>
      <c r="BN66" s="43" t="str">
        <f t="shared" si="24"/>
        <v/>
      </c>
      <c r="BO66" s="44" t="str">
        <f t="shared" si="25"/>
        <v/>
      </c>
      <c r="BP66" s="44" t="str">
        <f t="shared" si="3"/>
        <v>X</v>
      </c>
      <c r="BQ66" s="44" t="str">
        <f t="shared" si="26"/>
        <v/>
      </c>
      <c r="BR66" s="46" t="str">
        <f t="shared" si="27"/>
        <v/>
      </c>
      <c r="BS66" s="47" t="str">
        <f t="shared" si="28"/>
        <v/>
      </c>
      <c r="BT66" s="46" t="str">
        <f t="shared" si="29"/>
        <v/>
      </c>
      <c r="BU66" s="46" t="str">
        <f t="shared" si="30"/>
        <v/>
      </c>
      <c r="BV66" s="73" t="str">
        <f t="shared" si="31"/>
        <v/>
      </c>
      <c r="BW66" s="47" t="str">
        <f t="shared" si="4"/>
        <v/>
      </c>
      <c r="BX66" s="47" t="str">
        <f t="shared" si="32"/>
        <v/>
      </c>
      <c r="BY66" s="13" t="str">
        <f t="shared" si="33"/>
        <v/>
      </c>
      <c r="BZ66" s="14" t="str">
        <f t="shared" si="34"/>
        <v/>
      </c>
      <c r="CA66" s="48" t="str">
        <f t="shared" si="35"/>
        <v>X</v>
      </c>
      <c r="CB66" s="44" t="str">
        <f t="shared" si="36"/>
        <v/>
      </c>
      <c r="CC66" s="44" t="str">
        <f t="shared" si="37"/>
        <v/>
      </c>
      <c r="CD66" s="44" t="str">
        <f t="shared" si="5"/>
        <v/>
      </c>
      <c r="CE66" s="44" t="str">
        <f t="shared" si="38"/>
        <v>X</v>
      </c>
      <c r="CF66" s="44" t="str">
        <f t="shared" si="39"/>
        <v/>
      </c>
      <c r="CG66" s="44" t="str">
        <f t="shared" si="40"/>
        <v/>
      </c>
      <c r="CH66" s="44" t="str">
        <f t="shared" si="41"/>
        <v/>
      </c>
      <c r="CI66" s="44" t="str">
        <f t="shared" si="42"/>
        <v/>
      </c>
      <c r="CJ66" s="44" t="str">
        <f t="shared" si="43"/>
        <v/>
      </c>
      <c r="CK66" s="44" t="str">
        <f t="shared" si="44"/>
        <v/>
      </c>
      <c r="CL66" s="44" t="str">
        <f t="shared" si="45"/>
        <v/>
      </c>
      <c r="CM66" s="43" t="str">
        <f t="shared" si="46"/>
        <v/>
      </c>
      <c r="CN66" s="43" t="str">
        <f t="shared" si="47"/>
        <v/>
      </c>
      <c r="CO66" s="43" t="str">
        <f t="shared" si="48"/>
        <v/>
      </c>
      <c r="CP66" s="44" t="str">
        <f t="shared" si="6"/>
        <v/>
      </c>
      <c r="CQ66" s="44" t="str">
        <f t="shared" si="49"/>
        <v/>
      </c>
      <c r="CR66" s="43" t="str">
        <f t="shared" si="7"/>
        <v/>
      </c>
      <c r="CS66" s="44" t="s">
        <v>5285</v>
      </c>
      <c r="CT66" s="44" t="s">
        <v>5285</v>
      </c>
      <c r="CU66" s="44" t="str">
        <f t="shared" si="50"/>
        <v/>
      </c>
      <c r="CV66" s="44" t="str">
        <f t="shared" si="51"/>
        <v/>
      </c>
      <c r="CW66" s="44" t="str">
        <f t="shared" si="52"/>
        <v/>
      </c>
      <c r="CX66" s="44" t="str">
        <f t="shared" si="53"/>
        <v/>
      </c>
      <c r="CY66" s="44" t="str">
        <f t="shared" si="54"/>
        <v/>
      </c>
      <c r="CZ66" s="44" t="str">
        <f t="shared" si="55"/>
        <v/>
      </c>
      <c r="DA66" s="49" t="str">
        <f t="shared" si="8"/>
        <v/>
      </c>
      <c r="DB66" s="44" t="str">
        <f t="shared" si="56"/>
        <v/>
      </c>
      <c r="DC66" s="44" t="str">
        <f t="shared" si="57"/>
        <v/>
      </c>
      <c r="DD66" s="44" t="str">
        <f t="shared" si="58"/>
        <v/>
      </c>
      <c r="DE66" s="44" t="str">
        <f t="shared" si="59"/>
        <v/>
      </c>
      <c r="DF66" s="44" t="str">
        <f t="shared" si="60"/>
        <v/>
      </c>
      <c r="DG66" s="44" t="str">
        <f t="shared" si="61"/>
        <v/>
      </c>
      <c r="DH66" s="44" t="str">
        <f t="shared" si="62"/>
        <v>X</v>
      </c>
      <c r="DI66" s="50" t="str">
        <f t="shared" si="63"/>
        <v/>
      </c>
      <c r="DJ66" s="50" t="str">
        <f t="shared" si="64"/>
        <v>X</v>
      </c>
      <c r="DK66" s="50" t="str">
        <f t="shared" si="65"/>
        <v/>
      </c>
      <c r="DL66" s="50" t="str">
        <f t="shared" si="66"/>
        <v/>
      </c>
      <c r="DM66" s="51" t="str">
        <f t="shared" si="9"/>
        <v>033134000</v>
      </c>
      <c r="DN66" s="52"/>
      <c r="DO66" s="53" t="s">
        <v>5255</v>
      </c>
      <c r="DP66" s="52"/>
      <c r="DQ66" s="53" t="str">
        <f t="shared" si="10"/>
        <v>X</v>
      </c>
      <c r="DR66" s="52" t="str">
        <f t="shared" si="11"/>
        <v/>
      </c>
      <c r="DS66" s="53"/>
      <c r="DT66" s="52"/>
      <c r="DU66" s="53"/>
      <c r="DV66" s="52"/>
      <c r="DW66" s="99"/>
      <c r="DX66" s="99"/>
      <c r="EI66" s="83"/>
      <c r="EJ66" s="102"/>
      <c r="EK66" s="102"/>
      <c r="EL66" s="102"/>
      <c r="EM66" s="102"/>
      <c r="EN66" s="102"/>
      <c r="EO66" s="102"/>
      <c r="EP66" s="102"/>
      <c r="EQ66" s="102"/>
      <c r="ER66" s="102"/>
      <c r="ES66" s="102"/>
      <c r="ET66" s="102"/>
      <c r="EU66" s="102"/>
      <c r="EV66" s="102"/>
      <c r="FL66" s="36" t="str">
        <f t="shared" si="67"/>
        <v/>
      </c>
    </row>
    <row r="67" spans="1:168" s="36" customFormat="1" ht="49.5" customHeight="1" x14ac:dyDescent="0.35">
      <c r="A67" s="67"/>
      <c r="B67" s="39"/>
      <c r="C67" s="39"/>
      <c r="D67" s="40"/>
      <c r="E67" s="41"/>
      <c r="F67" s="41"/>
      <c r="G67" s="41"/>
      <c r="H67" s="41"/>
      <c r="I67" s="41"/>
      <c r="J67" s="41"/>
      <c r="K67" s="41"/>
      <c r="L67" s="41"/>
      <c r="M67" s="41"/>
      <c r="N67" s="41"/>
      <c r="O67" s="29" t="s">
        <v>4108</v>
      </c>
      <c r="P67" s="30" t="s">
        <v>4109</v>
      </c>
      <c r="Q67" s="31"/>
      <c r="R67" s="31"/>
      <c r="S67" s="32" t="s">
        <v>2958</v>
      </c>
      <c r="T67" s="33"/>
      <c r="U67" s="33" t="s">
        <v>6459</v>
      </c>
      <c r="V67" s="33" t="s">
        <v>2959</v>
      </c>
      <c r="W67" s="33" t="s">
        <v>5603</v>
      </c>
      <c r="X67" s="33" t="s">
        <v>4108</v>
      </c>
      <c r="Y67" s="33" t="s">
        <v>4109</v>
      </c>
      <c r="Z67" s="33">
        <v>1</v>
      </c>
      <c r="AA67" s="34" t="s">
        <v>7632</v>
      </c>
      <c r="AB67" s="34">
        <v>1111</v>
      </c>
      <c r="AC67" s="34" t="s">
        <v>7631</v>
      </c>
      <c r="AD67" s="34" t="s">
        <v>7613</v>
      </c>
      <c r="AE67" s="34" t="s">
        <v>7615</v>
      </c>
      <c r="AF67" s="34" t="s">
        <v>2958</v>
      </c>
      <c r="AG67" s="34" t="s">
        <v>2962</v>
      </c>
      <c r="AH67" s="34" t="s">
        <v>946</v>
      </c>
      <c r="AI67" s="34" t="s">
        <v>2532</v>
      </c>
      <c r="AJ67" s="34" t="s">
        <v>4106</v>
      </c>
      <c r="AK67" s="34" t="s">
        <v>5691</v>
      </c>
      <c r="AL67" s="34" t="s">
        <v>4106</v>
      </c>
      <c r="AM67" s="34" t="s">
        <v>5691</v>
      </c>
      <c r="AN67" s="34">
        <v>1</v>
      </c>
      <c r="AO67" s="34" t="s">
        <v>5693</v>
      </c>
      <c r="AP67" s="34" t="s">
        <v>2963</v>
      </c>
      <c r="AQ67" s="56">
        <v>1</v>
      </c>
      <c r="AR67" s="56">
        <v>2</v>
      </c>
      <c r="AS67" s="56">
        <v>2</v>
      </c>
      <c r="AT67" s="42" t="s">
        <v>2920</v>
      </c>
      <c r="AU67" s="42" t="s">
        <v>810</v>
      </c>
      <c r="AV67" s="42" t="s">
        <v>4106</v>
      </c>
      <c r="AW67" s="35" t="s">
        <v>5709</v>
      </c>
      <c r="AX67" s="35" t="s">
        <v>2960</v>
      </c>
      <c r="AY67" s="35" t="s">
        <v>2961</v>
      </c>
      <c r="AZ67" s="43" t="str">
        <f t="shared" si="12"/>
        <v/>
      </c>
      <c r="BA67" s="44" t="s">
        <v>5255</v>
      </c>
      <c r="BB67" s="43" t="str">
        <f t="shared" si="13"/>
        <v/>
      </c>
      <c r="BC67" s="45" t="str">
        <f t="shared" si="14"/>
        <v/>
      </c>
      <c r="BD67" s="45" t="str">
        <f t="shared" si="15"/>
        <v/>
      </c>
      <c r="BE67" s="45" t="s">
        <v>5691</v>
      </c>
      <c r="BF67" s="45" t="str">
        <f t="shared" si="16"/>
        <v/>
      </c>
      <c r="BG67" s="45" t="str">
        <f t="shared" si="17"/>
        <v/>
      </c>
      <c r="BH67" s="12" t="str">
        <f t="shared" si="18"/>
        <v/>
      </c>
      <c r="BI67" s="43" t="str">
        <f t="shared" si="19"/>
        <v/>
      </c>
      <c r="BJ67" s="46" t="str">
        <f t="shared" si="20"/>
        <v/>
      </c>
      <c r="BK67" s="46" t="str">
        <f t="shared" si="21"/>
        <v/>
      </c>
      <c r="BL67" s="46" t="str">
        <f t="shared" si="22"/>
        <v/>
      </c>
      <c r="BM67" s="43" t="str">
        <f t="shared" si="23"/>
        <v/>
      </c>
      <c r="BN67" s="43" t="str">
        <f t="shared" si="24"/>
        <v/>
      </c>
      <c r="BO67" s="44" t="str">
        <f t="shared" si="25"/>
        <v/>
      </c>
      <c r="BP67" s="44" t="str">
        <f t="shared" si="3"/>
        <v>X</v>
      </c>
      <c r="BQ67" s="44" t="str">
        <f t="shared" si="26"/>
        <v/>
      </c>
      <c r="BR67" s="46" t="str">
        <f t="shared" si="27"/>
        <v/>
      </c>
      <c r="BS67" s="47" t="str">
        <f t="shared" si="28"/>
        <v/>
      </c>
      <c r="BT67" s="46" t="str">
        <f t="shared" si="29"/>
        <v/>
      </c>
      <c r="BU67" s="46" t="str">
        <f t="shared" si="30"/>
        <v/>
      </c>
      <c r="BV67" s="73" t="str">
        <f t="shared" si="31"/>
        <v/>
      </c>
      <c r="BW67" s="47" t="str">
        <f t="shared" si="4"/>
        <v/>
      </c>
      <c r="BX67" s="47" t="str">
        <f t="shared" si="32"/>
        <v/>
      </c>
      <c r="BY67" s="13" t="str">
        <f t="shared" si="33"/>
        <v/>
      </c>
      <c r="BZ67" s="14" t="str">
        <f t="shared" si="34"/>
        <v/>
      </c>
      <c r="CA67" s="48" t="str">
        <f t="shared" si="35"/>
        <v>X</v>
      </c>
      <c r="CB67" s="44" t="str">
        <f t="shared" si="36"/>
        <v/>
      </c>
      <c r="CC67" s="44" t="str">
        <f t="shared" si="37"/>
        <v/>
      </c>
      <c r="CD67" s="44" t="str">
        <f t="shared" si="5"/>
        <v/>
      </c>
      <c r="CE67" s="44" t="str">
        <f t="shared" si="38"/>
        <v>X</v>
      </c>
      <c r="CF67" s="44" t="str">
        <f t="shared" si="39"/>
        <v/>
      </c>
      <c r="CG67" s="44" t="str">
        <f t="shared" si="40"/>
        <v/>
      </c>
      <c r="CH67" s="44" t="str">
        <f t="shared" si="41"/>
        <v/>
      </c>
      <c r="CI67" s="44" t="str">
        <f t="shared" si="42"/>
        <v/>
      </c>
      <c r="CJ67" s="44" t="str">
        <f t="shared" si="43"/>
        <v/>
      </c>
      <c r="CK67" s="44" t="str">
        <f t="shared" si="44"/>
        <v/>
      </c>
      <c r="CL67" s="44" t="str">
        <f t="shared" si="45"/>
        <v/>
      </c>
      <c r="CM67" s="43" t="str">
        <f t="shared" si="46"/>
        <v/>
      </c>
      <c r="CN67" s="43" t="str">
        <f t="shared" si="47"/>
        <v/>
      </c>
      <c r="CO67" s="43" t="str">
        <f t="shared" si="48"/>
        <v/>
      </c>
      <c r="CP67" s="44" t="str">
        <f t="shared" si="6"/>
        <v/>
      </c>
      <c r="CQ67" s="44" t="str">
        <f t="shared" si="49"/>
        <v>X</v>
      </c>
      <c r="CR67" s="43" t="str">
        <f t="shared" si="7"/>
        <v/>
      </c>
      <c r="CS67" s="44" t="s">
        <v>8783</v>
      </c>
      <c r="CT67" s="44">
        <v>1</v>
      </c>
      <c r="CU67" s="44" t="str">
        <f t="shared" si="50"/>
        <v/>
      </c>
      <c r="CV67" s="44" t="str">
        <f t="shared" si="51"/>
        <v/>
      </c>
      <c r="CW67" s="44" t="str">
        <f t="shared" si="52"/>
        <v/>
      </c>
      <c r="CX67" s="44" t="str">
        <f t="shared" si="53"/>
        <v/>
      </c>
      <c r="CY67" s="44" t="str">
        <f t="shared" si="54"/>
        <v/>
      </c>
      <c r="CZ67" s="44" t="str">
        <f t="shared" si="55"/>
        <v/>
      </c>
      <c r="DA67" s="49" t="str">
        <f t="shared" si="8"/>
        <v/>
      </c>
      <c r="DB67" s="44" t="str">
        <f t="shared" si="56"/>
        <v/>
      </c>
      <c r="DC67" s="44" t="str">
        <f t="shared" si="57"/>
        <v/>
      </c>
      <c r="DD67" s="44" t="str">
        <f t="shared" si="58"/>
        <v/>
      </c>
      <c r="DE67" s="44" t="str">
        <f t="shared" si="59"/>
        <v/>
      </c>
      <c r="DF67" s="44" t="str">
        <f t="shared" si="60"/>
        <v/>
      </c>
      <c r="DG67" s="44" t="str">
        <f t="shared" si="61"/>
        <v/>
      </c>
      <c r="DH67" s="44" t="str">
        <f t="shared" si="62"/>
        <v>X</v>
      </c>
      <c r="DI67" s="50" t="str">
        <f t="shared" si="63"/>
        <v/>
      </c>
      <c r="DJ67" s="50" t="str">
        <f t="shared" si="64"/>
        <v>X</v>
      </c>
      <c r="DK67" s="50" t="str">
        <f t="shared" si="65"/>
        <v/>
      </c>
      <c r="DL67" s="50" t="str">
        <f t="shared" si="66"/>
        <v/>
      </c>
      <c r="DM67" s="51" t="str">
        <f t="shared" si="9"/>
        <v>033134000</v>
      </c>
      <c r="DN67" s="52"/>
      <c r="DO67" s="53" t="s">
        <v>5255</v>
      </c>
      <c r="DP67" s="52"/>
      <c r="DQ67" s="53" t="str">
        <f t="shared" si="10"/>
        <v>X</v>
      </c>
      <c r="DR67" s="52" t="str">
        <f t="shared" si="11"/>
        <v/>
      </c>
      <c r="DS67" s="53"/>
      <c r="DT67" s="52"/>
      <c r="DU67" s="53"/>
      <c r="DV67" s="52"/>
      <c r="DW67" s="99"/>
      <c r="DX67" s="99"/>
      <c r="EI67" s="83"/>
      <c r="EJ67" s="102"/>
      <c r="EK67" s="102"/>
      <c r="EL67" s="102"/>
      <c r="EM67" s="102"/>
      <c r="EN67" s="102"/>
      <c r="EO67" s="102"/>
      <c r="EP67" s="102"/>
      <c r="EQ67" s="102"/>
      <c r="ER67" s="102"/>
      <c r="ES67" s="102"/>
      <c r="ET67" s="102"/>
      <c r="EU67" s="102"/>
      <c r="EV67" s="102"/>
      <c r="FL67" s="36" t="str">
        <f t="shared" si="67"/>
        <v>X</v>
      </c>
    </row>
    <row r="68" spans="1:168" s="36" customFormat="1" ht="49.5" customHeight="1" x14ac:dyDescent="0.35">
      <c r="A68" s="67"/>
      <c r="B68" s="39"/>
      <c r="C68" s="39"/>
      <c r="D68" s="40" t="s">
        <v>168</v>
      </c>
      <c r="E68" s="41" t="s">
        <v>4106</v>
      </c>
      <c r="F68" s="41" t="s">
        <v>169</v>
      </c>
      <c r="G68" s="41"/>
      <c r="H68" s="41"/>
      <c r="I68" s="41" t="s">
        <v>4856</v>
      </c>
      <c r="J68" s="41" t="s">
        <v>4857</v>
      </c>
      <c r="K68" s="41"/>
      <c r="L68" s="41"/>
      <c r="M68" s="41" t="s">
        <v>6476</v>
      </c>
      <c r="N68" s="41" t="s">
        <v>2957</v>
      </c>
      <c r="O68" s="29" t="s">
        <v>4108</v>
      </c>
      <c r="P68" s="30" t="s">
        <v>4109</v>
      </c>
      <c r="Q68" s="31"/>
      <c r="R68" s="31"/>
      <c r="S68" s="32" t="s">
        <v>168</v>
      </c>
      <c r="T68" s="33"/>
      <c r="U68" s="33" t="s">
        <v>4106</v>
      </c>
      <c r="V68" s="33" t="s">
        <v>169</v>
      </c>
      <c r="W68" s="33" t="s">
        <v>5691</v>
      </c>
      <c r="X68" s="33" t="s">
        <v>4108</v>
      </c>
      <c r="Y68" s="33" t="s">
        <v>4109</v>
      </c>
      <c r="Z68" s="33">
        <v>1</v>
      </c>
      <c r="AA68" s="34" t="s">
        <v>4110</v>
      </c>
      <c r="AB68" s="34">
        <v>111</v>
      </c>
      <c r="AC68" s="34" t="s">
        <v>4111</v>
      </c>
      <c r="AD68" s="34" t="s">
        <v>4112</v>
      </c>
      <c r="AE68" s="34" t="s">
        <v>5684</v>
      </c>
      <c r="AF68" s="34" t="s">
        <v>2958</v>
      </c>
      <c r="AG68" s="34" t="s">
        <v>2962</v>
      </c>
      <c r="AH68" s="34" t="s">
        <v>5734</v>
      </c>
      <c r="AI68" s="34" t="s">
        <v>2988</v>
      </c>
      <c r="AJ68" s="34" t="s">
        <v>4106</v>
      </c>
      <c r="AK68" s="34" t="s">
        <v>5691</v>
      </c>
      <c r="AL68" s="34" t="s">
        <v>4106</v>
      </c>
      <c r="AM68" s="34" t="s">
        <v>5691</v>
      </c>
      <c r="AN68" s="34">
        <v>1</v>
      </c>
      <c r="AO68" s="34" t="s">
        <v>5693</v>
      </c>
      <c r="AP68" s="34" t="s">
        <v>2963</v>
      </c>
      <c r="AQ68" s="56">
        <v>1</v>
      </c>
      <c r="AR68" s="56">
        <v>2</v>
      </c>
      <c r="AS68" s="56">
        <v>2</v>
      </c>
      <c r="AT68" s="42" t="s">
        <v>2920</v>
      </c>
      <c r="AU68" s="42" t="s">
        <v>810</v>
      </c>
      <c r="AV68" s="42" t="s">
        <v>4106</v>
      </c>
      <c r="AW68" s="35" t="s">
        <v>5709</v>
      </c>
      <c r="AX68" s="35" t="s">
        <v>2960</v>
      </c>
      <c r="AY68" s="35" t="s">
        <v>2961</v>
      </c>
      <c r="AZ68" s="43" t="str">
        <f t="shared" si="12"/>
        <v>X</v>
      </c>
      <c r="BA68" s="44"/>
      <c r="BB68" s="43" t="str">
        <f t="shared" si="13"/>
        <v/>
      </c>
      <c r="BC68" s="45" t="str">
        <f t="shared" si="14"/>
        <v/>
      </c>
      <c r="BD68" s="45" t="str">
        <f t="shared" si="15"/>
        <v/>
      </c>
      <c r="BE68" s="45" t="s">
        <v>5691</v>
      </c>
      <c r="BF68" s="45" t="str">
        <f t="shared" si="16"/>
        <v/>
      </c>
      <c r="BG68" s="45" t="str">
        <f t="shared" si="17"/>
        <v/>
      </c>
      <c r="BH68" s="12" t="str">
        <f t="shared" si="18"/>
        <v/>
      </c>
      <c r="BI68" s="43" t="str">
        <f t="shared" si="19"/>
        <v/>
      </c>
      <c r="BJ68" s="46" t="str">
        <f t="shared" si="20"/>
        <v/>
      </c>
      <c r="BK68" s="46" t="str">
        <f t="shared" si="21"/>
        <v/>
      </c>
      <c r="BL68" s="46" t="str">
        <f t="shared" si="22"/>
        <v/>
      </c>
      <c r="BM68" s="43" t="str">
        <f t="shared" si="23"/>
        <v/>
      </c>
      <c r="BN68" s="43" t="str">
        <f t="shared" si="24"/>
        <v/>
      </c>
      <c r="BO68" s="44" t="str">
        <f t="shared" si="25"/>
        <v/>
      </c>
      <c r="BP68" s="44" t="str">
        <f t="shared" si="3"/>
        <v>X</v>
      </c>
      <c r="BQ68" s="44" t="str">
        <f t="shared" si="26"/>
        <v/>
      </c>
      <c r="BR68" s="46" t="str">
        <f t="shared" si="27"/>
        <v/>
      </c>
      <c r="BS68" s="47" t="str">
        <f t="shared" si="28"/>
        <v/>
      </c>
      <c r="BT68" s="46" t="str">
        <f t="shared" si="29"/>
        <v/>
      </c>
      <c r="BU68" s="46" t="str">
        <f t="shared" si="30"/>
        <v/>
      </c>
      <c r="BV68" s="73" t="str">
        <f t="shared" si="31"/>
        <v/>
      </c>
      <c r="BW68" s="47" t="str">
        <f t="shared" si="4"/>
        <v/>
      </c>
      <c r="BX68" s="47" t="str">
        <f t="shared" si="32"/>
        <v/>
      </c>
      <c r="BY68" s="13" t="str">
        <f t="shared" si="33"/>
        <v/>
      </c>
      <c r="BZ68" s="14" t="str">
        <f t="shared" si="34"/>
        <v/>
      </c>
      <c r="CA68" s="48" t="str">
        <f t="shared" si="35"/>
        <v>X</v>
      </c>
      <c r="CB68" s="44" t="str">
        <f t="shared" si="36"/>
        <v/>
      </c>
      <c r="CC68" s="44" t="str">
        <f t="shared" si="37"/>
        <v/>
      </c>
      <c r="CD68" s="44" t="str">
        <f t="shared" si="5"/>
        <v/>
      </c>
      <c r="CE68" s="44" t="str">
        <f t="shared" si="38"/>
        <v>X</v>
      </c>
      <c r="CF68" s="44" t="str">
        <f t="shared" si="39"/>
        <v/>
      </c>
      <c r="CG68" s="44" t="str">
        <f t="shared" si="40"/>
        <v/>
      </c>
      <c r="CH68" s="44" t="str">
        <f t="shared" si="41"/>
        <v/>
      </c>
      <c r="CI68" s="44" t="str">
        <f t="shared" si="42"/>
        <v/>
      </c>
      <c r="CJ68" s="44" t="str">
        <f t="shared" si="43"/>
        <v/>
      </c>
      <c r="CK68" s="44" t="str">
        <f t="shared" si="44"/>
        <v/>
      </c>
      <c r="CL68" s="44" t="str">
        <f t="shared" si="45"/>
        <v/>
      </c>
      <c r="CM68" s="43" t="str">
        <f t="shared" si="46"/>
        <v/>
      </c>
      <c r="CN68" s="43" t="str">
        <f t="shared" si="47"/>
        <v/>
      </c>
      <c r="CO68" s="43" t="str">
        <f t="shared" si="48"/>
        <v/>
      </c>
      <c r="CP68" s="44" t="str">
        <f t="shared" si="6"/>
        <v/>
      </c>
      <c r="CQ68" s="44" t="str">
        <f t="shared" si="49"/>
        <v/>
      </c>
      <c r="CR68" s="43" t="str">
        <f t="shared" si="7"/>
        <v/>
      </c>
      <c r="CS68" s="44" t="s">
        <v>5285</v>
      </c>
      <c r="CT68" s="44" t="s">
        <v>5285</v>
      </c>
      <c r="CU68" s="44" t="str">
        <f t="shared" si="50"/>
        <v/>
      </c>
      <c r="CV68" s="44" t="str">
        <f t="shared" si="51"/>
        <v/>
      </c>
      <c r="CW68" s="44" t="str">
        <f t="shared" si="52"/>
        <v/>
      </c>
      <c r="CX68" s="44" t="str">
        <f t="shared" si="53"/>
        <v/>
      </c>
      <c r="CY68" s="44" t="str">
        <f t="shared" si="54"/>
        <v/>
      </c>
      <c r="CZ68" s="44" t="str">
        <f t="shared" si="55"/>
        <v/>
      </c>
      <c r="DA68" s="49" t="str">
        <f t="shared" si="8"/>
        <v/>
      </c>
      <c r="DB68" s="44" t="str">
        <f t="shared" si="56"/>
        <v/>
      </c>
      <c r="DC68" s="44" t="str">
        <f t="shared" si="57"/>
        <v/>
      </c>
      <c r="DD68" s="44" t="str">
        <f t="shared" si="58"/>
        <v/>
      </c>
      <c r="DE68" s="44" t="str">
        <f t="shared" si="59"/>
        <v/>
      </c>
      <c r="DF68" s="44" t="str">
        <f t="shared" si="60"/>
        <v/>
      </c>
      <c r="DG68" s="44" t="str">
        <f t="shared" si="61"/>
        <v/>
      </c>
      <c r="DH68" s="44" t="str">
        <f t="shared" si="62"/>
        <v>X</v>
      </c>
      <c r="DI68" s="50" t="str">
        <f t="shared" si="63"/>
        <v/>
      </c>
      <c r="DJ68" s="50" t="str">
        <f t="shared" si="64"/>
        <v>X</v>
      </c>
      <c r="DK68" s="50" t="str">
        <f t="shared" si="65"/>
        <v/>
      </c>
      <c r="DL68" s="50" t="str">
        <f t="shared" si="66"/>
        <v/>
      </c>
      <c r="DM68" s="51" t="str">
        <f t="shared" si="9"/>
        <v>033134000</v>
      </c>
      <c r="DN68" s="52"/>
      <c r="DO68" s="53" t="s">
        <v>5255</v>
      </c>
      <c r="DP68" s="52"/>
      <c r="DQ68" s="53"/>
      <c r="DR68" s="52" t="str">
        <f t="shared" si="11"/>
        <v/>
      </c>
      <c r="DS68" s="53"/>
      <c r="DT68" s="52"/>
      <c r="DU68" s="53"/>
      <c r="DV68" s="52"/>
      <c r="DW68" s="226"/>
      <c r="DX68" s="226"/>
      <c r="EI68" s="83"/>
      <c r="EJ68" s="102"/>
      <c r="EK68" s="102"/>
      <c r="EL68" s="102"/>
      <c r="EM68" s="102"/>
      <c r="EN68" s="102"/>
      <c r="EO68" s="102"/>
      <c r="EP68" s="102"/>
      <c r="EQ68" s="102"/>
      <c r="ER68" s="102"/>
      <c r="ES68" s="102"/>
      <c r="ET68" s="102"/>
      <c r="EU68" s="102"/>
      <c r="EV68" s="102"/>
      <c r="FL68" s="36" t="str">
        <f t="shared" si="67"/>
        <v/>
      </c>
    </row>
    <row r="69" spans="1:168" s="36" customFormat="1" ht="49.5" customHeight="1" x14ac:dyDescent="0.35">
      <c r="A69" s="67"/>
      <c r="B69" s="39"/>
      <c r="C69" s="39"/>
      <c r="D69" s="40" t="s">
        <v>3123</v>
      </c>
      <c r="E69" s="41" t="s">
        <v>4106</v>
      </c>
      <c r="F69" s="41" t="s">
        <v>3124</v>
      </c>
      <c r="G69" s="41"/>
      <c r="H69" s="41"/>
      <c r="I69" s="41" t="s">
        <v>5346</v>
      </c>
      <c r="J69" s="41" t="s">
        <v>5347</v>
      </c>
      <c r="K69" s="41"/>
      <c r="L69" s="41"/>
      <c r="M69" s="41" t="s">
        <v>2990</v>
      </c>
      <c r="N69" s="41" t="s">
        <v>5724</v>
      </c>
      <c r="O69" s="29" t="s">
        <v>4108</v>
      </c>
      <c r="P69" s="30" t="s">
        <v>4109</v>
      </c>
      <c r="Q69" s="31"/>
      <c r="R69" s="31"/>
      <c r="S69" s="32" t="s">
        <v>3123</v>
      </c>
      <c r="T69" s="33"/>
      <c r="U69" s="33" t="s">
        <v>4106</v>
      </c>
      <c r="V69" s="33" t="s">
        <v>3124</v>
      </c>
      <c r="W69" s="33" t="s">
        <v>5691</v>
      </c>
      <c r="X69" s="33" t="s">
        <v>4108</v>
      </c>
      <c r="Y69" s="33" t="s">
        <v>4109</v>
      </c>
      <c r="Z69" s="33">
        <v>1</v>
      </c>
      <c r="AA69" s="34" t="s">
        <v>4110</v>
      </c>
      <c r="AB69" s="34">
        <v>111</v>
      </c>
      <c r="AC69" s="34" t="s">
        <v>4111</v>
      </c>
      <c r="AD69" s="34" t="s">
        <v>4112</v>
      </c>
      <c r="AE69" s="34" t="s">
        <v>5684</v>
      </c>
      <c r="AF69" s="34" t="s">
        <v>2958</v>
      </c>
      <c r="AG69" s="34" t="s">
        <v>2962</v>
      </c>
      <c r="AH69" s="34" t="s">
        <v>2998</v>
      </c>
      <c r="AI69" s="34" t="s">
        <v>803</v>
      </c>
      <c r="AJ69" s="34" t="s">
        <v>4106</v>
      </c>
      <c r="AK69" s="34" t="s">
        <v>5691</v>
      </c>
      <c r="AL69" s="34" t="s">
        <v>4106</v>
      </c>
      <c r="AM69" s="34" t="s">
        <v>5691</v>
      </c>
      <c r="AN69" s="34">
        <v>1</v>
      </c>
      <c r="AO69" s="34" t="s">
        <v>5693</v>
      </c>
      <c r="AP69" s="34" t="s">
        <v>2963</v>
      </c>
      <c r="AQ69" s="56">
        <v>1</v>
      </c>
      <c r="AR69" s="56">
        <v>2</v>
      </c>
      <c r="AS69" s="56">
        <v>2</v>
      </c>
      <c r="AT69" s="42" t="s">
        <v>2920</v>
      </c>
      <c r="AU69" s="42" t="s">
        <v>810</v>
      </c>
      <c r="AV69" s="42" t="s">
        <v>4106</v>
      </c>
      <c r="AW69" s="35" t="s">
        <v>5709</v>
      </c>
      <c r="AX69" s="35" t="s">
        <v>2960</v>
      </c>
      <c r="AY69" s="35" t="s">
        <v>2961</v>
      </c>
      <c r="AZ69" s="43" t="str">
        <f t="shared" si="12"/>
        <v>X</v>
      </c>
      <c r="BA69" s="44"/>
      <c r="BB69" s="43" t="str">
        <f t="shared" si="13"/>
        <v/>
      </c>
      <c r="BC69" s="45" t="str">
        <f t="shared" si="14"/>
        <v/>
      </c>
      <c r="BD69" s="45" t="str">
        <f t="shared" si="15"/>
        <v/>
      </c>
      <c r="BE69" s="45" t="s">
        <v>5691</v>
      </c>
      <c r="BF69" s="45" t="str">
        <f>IF(BE69="",BD69,"")</f>
        <v/>
      </c>
      <c r="BG69" s="45" t="str">
        <f t="shared" si="17"/>
        <v/>
      </c>
      <c r="BH69" s="12" t="str">
        <f t="shared" si="18"/>
        <v/>
      </c>
      <c r="BI69" s="43" t="str">
        <f t="shared" si="19"/>
        <v/>
      </c>
      <c r="BJ69" s="46" t="str">
        <f t="shared" si="20"/>
        <v/>
      </c>
      <c r="BK69" s="46" t="str">
        <f t="shared" si="21"/>
        <v/>
      </c>
      <c r="BL69" s="46" t="str">
        <f t="shared" si="22"/>
        <v/>
      </c>
      <c r="BM69" s="43" t="str">
        <f t="shared" si="23"/>
        <v/>
      </c>
      <c r="BN69" s="43" t="str">
        <f t="shared" si="24"/>
        <v/>
      </c>
      <c r="BO69" s="44" t="str">
        <f t="shared" si="25"/>
        <v/>
      </c>
      <c r="BP69" s="44" t="str">
        <f t="shared" si="3"/>
        <v>X</v>
      </c>
      <c r="BQ69" s="44" t="str">
        <f t="shared" si="26"/>
        <v/>
      </c>
      <c r="BR69" s="46" t="str">
        <f t="shared" si="27"/>
        <v/>
      </c>
      <c r="BS69" s="47" t="str">
        <f t="shared" si="28"/>
        <v/>
      </c>
      <c r="BT69" s="46" t="str">
        <f t="shared" si="29"/>
        <v/>
      </c>
      <c r="BU69" s="46" t="str">
        <f t="shared" si="30"/>
        <v/>
      </c>
      <c r="BV69" s="73" t="str">
        <f t="shared" si="31"/>
        <v/>
      </c>
      <c r="BW69" s="47" t="str">
        <f t="shared" si="4"/>
        <v/>
      </c>
      <c r="BX69" s="47" t="str">
        <f t="shared" si="32"/>
        <v/>
      </c>
      <c r="BY69" s="13" t="str">
        <f t="shared" si="33"/>
        <v/>
      </c>
      <c r="BZ69" s="14" t="str">
        <f t="shared" si="34"/>
        <v/>
      </c>
      <c r="CA69" s="48" t="str">
        <f t="shared" si="35"/>
        <v>X</v>
      </c>
      <c r="CB69" s="44" t="str">
        <f t="shared" si="36"/>
        <v/>
      </c>
      <c r="CC69" s="44" t="str">
        <f t="shared" si="37"/>
        <v/>
      </c>
      <c r="CD69" s="44" t="str">
        <f t="shared" si="5"/>
        <v/>
      </c>
      <c r="CE69" s="44" t="str">
        <f t="shared" si="38"/>
        <v>X</v>
      </c>
      <c r="CF69" s="44" t="str">
        <f t="shared" si="39"/>
        <v/>
      </c>
      <c r="CG69" s="44" t="str">
        <f t="shared" si="40"/>
        <v/>
      </c>
      <c r="CH69" s="44" t="str">
        <f t="shared" si="41"/>
        <v/>
      </c>
      <c r="CI69" s="44" t="str">
        <f t="shared" si="42"/>
        <v/>
      </c>
      <c r="CJ69" s="44" t="str">
        <f t="shared" si="43"/>
        <v/>
      </c>
      <c r="CK69" s="44" t="str">
        <f t="shared" si="44"/>
        <v/>
      </c>
      <c r="CL69" s="44" t="str">
        <f t="shared" si="45"/>
        <v/>
      </c>
      <c r="CM69" s="43" t="str">
        <f t="shared" si="46"/>
        <v/>
      </c>
      <c r="CN69" s="43" t="str">
        <f t="shared" si="47"/>
        <v/>
      </c>
      <c r="CO69" s="43" t="str">
        <f t="shared" si="48"/>
        <v/>
      </c>
      <c r="CP69" s="44" t="str">
        <f t="shared" si="6"/>
        <v/>
      </c>
      <c r="CQ69" s="44" t="str">
        <f t="shared" si="49"/>
        <v/>
      </c>
      <c r="CR69" s="43" t="str">
        <f t="shared" si="7"/>
        <v/>
      </c>
      <c r="CS69" s="44" t="s">
        <v>5285</v>
      </c>
      <c r="CT69" s="44" t="s">
        <v>5285</v>
      </c>
      <c r="CU69" s="44" t="str">
        <f t="shared" si="50"/>
        <v/>
      </c>
      <c r="CV69" s="44" t="str">
        <f t="shared" si="51"/>
        <v/>
      </c>
      <c r="CW69" s="44" t="str">
        <f t="shared" si="52"/>
        <v/>
      </c>
      <c r="CX69" s="44" t="str">
        <f t="shared" si="53"/>
        <v/>
      </c>
      <c r="CY69" s="44" t="str">
        <f t="shared" si="54"/>
        <v/>
      </c>
      <c r="CZ69" s="44" t="str">
        <f t="shared" si="55"/>
        <v/>
      </c>
      <c r="DA69" s="49" t="str">
        <f t="shared" si="8"/>
        <v/>
      </c>
      <c r="DB69" s="44" t="str">
        <f t="shared" si="56"/>
        <v/>
      </c>
      <c r="DC69" s="44" t="str">
        <f t="shared" si="57"/>
        <v/>
      </c>
      <c r="DD69" s="44" t="str">
        <f t="shared" si="58"/>
        <v/>
      </c>
      <c r="DE69" s="44" t="str">
        <f t="shared" si="59"/>
        <v/>
      </c>
      <c r="DF69" s="44" t="str">
        <f t="shared" si="60"/>
        <v/>
      </c>
      <c r="DG69" s="44" t="str">
        <f t="shared" si="61"/>
        <v/>
      </c>
      <c r="DH69" s="44" t="str">
        <f t="shared" si="62"/>
        <v>X</v>
      </c>
      <c r="DI69" s="50" t="str">
        <f t="shared" si="63"/>
        <v/>
      </c>
      <c r="DJ69" s="50" t="str">
        <f t="shared" si="64"/>
        <v>X</v>
      </c>
      <c r="DK69" s="50" t="str">
        <f t="shared" si="65"/>
        <v/>
      </c>
      <c r="DL69" s="50" t="str">
        <f t="shared" si="66"/>
        <v/>
      </c>
      <c r="DM69" s="51" t="str">
        <f t="shared" si="9"/>
        <v>033134000</v>
      </c>
      <c r="DN69" s="52"/>
      <c r="DO69" s="53" t="s">
        <v>5255</v>
      </c>
      <c r="DP69" s="52"/>
      <c r="DQ69" s="53" t="str">
        <f t="shared" si="10"/>
        <v>X</v>
      </c>
      <c r="DR69" s="52" t="str">
        <f t="shared" si="11"/>
        <v/>
      </c>
      <c r="DS69" s="53"/>
      <c r="DT69" s="52"/>
      <c r="DU69" s="53"/>
      <c r="DV69" s="52"/>
      <c r="DW69" s="99"/>
      <c r="DX69" s="99"/>
      <c r="EI69" s="83"/>
      <c r="EJ69" s="102"/>
      <c r="EK69" s="102"/>
      <c r="EL69" s="102"/>
      <c r="EM69" s="102"/>
      <c r="EN69" s="102"/>
      <c r="EO69" s="102"/>
      <c r="EP69" s="102"/>
      <c r="EQ69" s="102"/>
      <c r="ER69" s="102"/>
      <c r="ES69" s="102"/>
      <c r="ET69" s="102"/>
      <c r="EU69" s="102"/>
      <c r="EV69" s="102"/>
      <c r="FL69" s="36" t="str">
        <f t="shared" si="67"/>
        <v/>
      </c>
    </row>
    <row r="70" spans="1:168" s="36" customFormat="1" ht="49.5" customHeight="1" x14ac:dyDescent="0.35">
      <c r="A70" s="67"/>
      <c r="B70" s="39"/>
      <c r="C70" s="39"/>
      <c r="D70" s="40"/>
      <c r="E70" s="41"/>
      <c r="F70" s="41"/>
      <c r="G70" s="41"/>
      <c r="H70" s="41"/>
      <c r="I70" s="41"/>
      <c r="J70" s="41"/>
      <c r="K70" s="41"/>
      <c r="L70" s="41"/>
      <c r="M70" s="41"/>
      <c r="N70" s="41"/>
      <c r="O70" s="29"/>
      <c r="P70" s="30"/>
      <c r="Q70" s="31"/>
      <c r="R70" s="31"/>
      <c r="S70" s="32" t="s">
        <v>2386</v>
      </c>
      <c r="T70" s="33"/>
      <c r="U70" s="33" t="s">
        <v>4106</v>
      </c>
      <c r="V70" s="33" t="s">
        <v>4220</v>
      </c>
      <c r="W70" s="33" t="s">
        <v>5691</v>
      </c>
      <c r="X70" s="33" t="s">
        <v>4108</v>
      </c>
      <c r="Y70" s="33" t="s">
        <v>4109</v>
      </c>
      <c r="Z70" s="33">
        <v>1</v>
      </c>
      <c r="AA70" s="34" t="s">
        <v>4110</v>
      </c>
      <c r="AB70" s="34">
        <v>111</v>
      </c>
      <c r="AC70" s="34" t="s">
        <v>4111</v>
      </c>
      <c r="AD70" s="34" t="s">
        <v>4112</v>
      </c>
      <c r="AE70" s="34" t="s">
        <v>5684</v>
      </c>
      <c r="AF70" s="34" t="s">
        <v>2958</v>
      </c>
      <c r="AG70" s="34" t="s">
        <v>2962</v>
      </c>
      <c r="AH70" s="34" t="s">
        <v>5725</v>
      </c>
      <c r="AI70" s="34" t="s">
        <v>3034</v>
      </c>
      <c r="AJ70" s="34" t="s">
        <v>4106</v>
      </c>
      <c r="AK70" s="34" t="s">
        <v>5691</v>
      </c>
      <c r="AL70" s="34" t="s">
        <v>4106</v>
      </c>
      <c r="AM70" s="34" t="s">
        <v>5691</v>
      </c>
      <c r="AN70" s="34">
        <v>1</v>
      </c>
      <c r="AO70" s="34" t="s">
        <v>5693</v>
      </c>
      <c r="AP70" s="34" t="s">
        <v>2963</v>
      </c>
      <c r="AQ70" s="56">
        <v>1</v>
      </c>
      <c r="AR70" s="56">
        <v>2</v>
      </c>
      <c r="AS70" s="56">
        <v>2</v>
      </c>
      <c r="AT70" s="42" t="s">
        <v>2920</v>
      </c>
      <c r="AU70" s="42" t="s">
        <v>810</v>
      </c>
      <c r="AV70" s="42" t="s">
        <v>4106</v>
      </c>
      <c r="AW70" s="35" t="s">
        <v>5709</v>
      </c>
      <c r="AX70" s="35" t="s">
        <v>2960</v>
      </c>
      <c r="AY70" s="35" t="s">
        <v>2961</v>
      </c>
      <c r="AZ70" s="43" t="str">
        <f t="shared" si="12"/>
        <v>X</v>
      </c>
      <c r="BA70" s="44"/>
      <c r="BB70" s="43" t="str">
        <f t="shared" si="13"/>
        <v/>
      </c>
      <c r="BC70" s="45" t="str">
        <f t="shared" si="14"/>
        <v/>
      </c>
      <c r="BD70" s="45" t="str">
        <f t="shared" si="15"/>
        <v/>
      </c>
      <c r="BE70" s="45" t="s">
        <v>5691</v>
      </c>
      <c r="BF70" s="45" t="str">
        <f t="shared" si="16"/>
        <v/>
      </c>
      <c r="BG70" s="45" t="str">
        <f t="shared" si="17"/>
        <v/>
      </c>
      <c r="BH70" s="12" t="str">
        <f t="shared" si="18"/>
        <v/>
      </c>
      <c r="BI70" s="43" t="str">
        <f t="shared" si="19"/>
        <v/>
      </c>
      <c r="BJ70" s="46" t="str">
        <f t="shared" si="20"/>
        <v/>
      </c>
      <c r="BK70" s="46" t="str">
        <f t="shared" si="21"/>
        <v/>
      </c>
      <c r="BL70" s="46" t="str">
        <f t="shared" si="22"/>
        <v/>
      </c>
      <c r="BM70" s="43" t="str">
        <f t="shared" si="23"/>
        <v/>
      </c>
      <c r="BN70" s="43" t="str">
        <f t="shared" si="24"/>
        <v/>
      </c>
      <c r="BO70" s="44" t="str">
        <f t="shared" si="25"/>
        <v/>
      </c>
      <c r="BP70" s="44" t="str">
        <f t="shared" si="3"/>
        <v>X</v>
      </c>
      <c r="BQ70" s="44" t="str">
        <f t="shared" si="26"/>
        <v/>
      </c>
      <c r="BR70" s="46" t="str">
        <f t="shared" si="27"/>
        <v/>
      </c>
      <c r="BS70" s="47" t="str">
        <f t="shared" si="28"/>
        <v/>
      </c>
      <c r="BT70" s="46" t="str">
        <f t="shared" si="29"/>
        <v/>
      </c>
      <c r="BU70" s="46" t="str">
        <f t="shared" si="30"/>
        <v/>
      </c>
      <c r="BV70" s="73" t="str">
        <f t="shared" si="31"/>
        <v/>
      </c>
      <c r="BW70" s="47" t="str">
        <f t="shared" si="4"/>
        <v/>
      </c>
      <c r="BX70" s="47" t="str">
        <f t="shared" si="32"/>
        <v/>
      </c>
      <c r="BY70" s="13" t="str">
        <f t="shared" si="33"/>
        <v/>
      </c>
      <c r="BZ70" s="14" t="str">
        <f t="shared" si="34"/>
        <v/>
      </c>
      <c r="CA70" s="48" t="str">
        <f t="shared" si="35"/>
        <v>X</v>
      </c>
      <c r="CB70" s="44" t="str">
        <f t="shared" si="36"/>
        <v/>
      </c>
      <c r="CC70" s="44" t="str">
        <f t="shared" si="37"/>
        <v/>
      </c>
      <c r="CD70" s="44" t="str">
        <f t="shared" si="5"/>
        <v/>
      </c>
      <c r="CE70" s="44" t="str">
        <f t="shared" si="38"/>
        <v>X</v>
      </c>
      <c r="CF70" s="44" t="str">
        <f t="shared" si="39"/>
        <v/>
      </c>
      <c r="CG70" s="44" t="str">
        <f t="shared" si="40"/>
        <v/>
      </c>
      <c r="CH70" s="44" t="str">
        <f t="shared" si="41"/>
        <v/>
      </c>
      <c r="CI70" s="44" t="str">
        <f t="shared" si="42"/>
        <v/>
      </c>
      <c r="CJ70" s="44" t="str">
        <f t="shared" si="43"/>
        <v/>
      </c>
      <c r="CK70" s="44" t="str">
        <f t="shared" si="44"/>
        <v/>
      </c>
      <c r="CL70" s="44" t="str">
        <f t="shared" si="45"/>
        <v/>
      </c>
      <c r="CM70" s="43" t="str">
        <f t="shared" si="46"/>
        <v/>
      </c>
      <c r="CN70" s="43" t="str">
        <f t="shared" si="47"/>
        <v/>
      </c>
      <c r="CO70" s="43" t="str">
        <f t="shared" si="48"/>
        <v/>
      </c>
      <c r="CP70" s="44" t="str">
        <f t="shared" si="6"/>
        <v/>
      </c>
      <c r="CQ70" s="44" t="str">
        <f t="shared" si="49"/>
        <v/>
      </c>
      <c r="CR70" s="43" t="str">
        <f t="shared" si="7"/>
        <v/>
      </c>
      <c r="CS70" s="44" t="s">
        <v>5285</v>
      </c>
      <c r="CT70" s="44" t="s">
        <v>5285</v>
      </c>
      <c r="CU70" s="44" t="str">
        <f t="shared" si="50"/>
        <v/>
      </c>
      <c r="CV70" s="44" t="str">
        <f t="shared" si="51"/>
        <v/>
      </c>
      <c r="CW70" s="44" t="str">
        <f t="shared" si="52"/>
        <v/>
      </c>
      <c r="CX70" s="44" t="str">
        <f t="shared" si="53"/>
        <v/>
      </c>
      <c r="CY70" s="44" t="str">
        <f t="shared" si="54"/>
        <v/>
      </c>
      <c r="CZ70" s="44" t="str">
        <f t="shared" si="55"/>
        <v/>
      </c>
      <c r="DA70" s="49" t="str">
        <f t="shared" si="8"/>
        <v/>
      </c>
      <c r="DB70" s="44" t="str">
        <f t="shared" si="56"/>
        <v/>
      </c>
      <c r="DC70" s="44" t="str">
        <f t="shared" si="57"/>
        <v/>
      </c>
      <c r="DD70" s="44" t="str">
        <f t="shared" si="58"/>
        <v/>
      </c>
      <c r="DE70" s="44" t="str">
        <f t="shared" si="59"/>
        <v/>
      </c>
      <c r="DF70" s="44" t="str">
        <f t="shared" si="60"/>
        <v/>
      </c>
      <c r="DG70" s="44" t="str">
        <f t="shared" si="61"/>
        <v/>
      </c>
      <c r="DH70" s="44" t="str">
        <f t="shared" si="62"/>
        <v>X</v>
      </c>
      <c r="DI70" s="50" t="str">
        <f t="shared" si="63"/>
        <v/>
      </c>
      <c r="DJ70" s="50" t="str">
        <f t="shared" si="64"/>
        <v>X</v>
      </c>
      <c r="DK70" s="50" t="str">
        <f t="shared" si="65"/>
        <v/>
      </c>
      <c r="DL70" s="50" t="str">
        <f t="shared" si="66"/>
        <v/>
      </c>
      <c r="DM70" s="51" t="str">
        <f t="shared" si="9"/>
        <v>033134000</v>
      </c>
      <c r="DN70" s="52"/>
      <c r="DO70" s="53" t="s">
        <v>5255</v>
      </c>
      <c r="DP70" s="52"/>
      <c r="DQ70" s="53" t="str">
        <f t="shared" si="10"/>
        <v>X</v>
      </c>
      <c r="DR70" s="52" t="str">
        <f t="shared" si="11"/>
        <v/>
      </c>
      <c r="DS70" s="53"/>
      <c r="DT70" s="52"/>
      <c r="DU70" s="53"/>
      <c r="DV70" s="52"/>
      <c r="DW70" s="99"/>
      <c r="DX70" s="99"/>
      <c r="EI70" s="83"/>
      <c r="EJ70" s="102"/>
      <c r="EK70" s="102"/>
      <c r="EL70" s="102"/>
      <c r="EM70" s="102"/>
      <c r="EN70" s="102"/>
      <c r="EO70" s="102"/>
      <c r="EP70" s="102"/>
      <c r="EQ70" s="102"/>
      <c r="ER70" s="102"/>
      <c r="ES70" s="102"/>
      <c r="ET70" s="102"/>
      <c r="EU70" s="102"/>
      <c r="EV70" s="102"/>
      <c r="FL70" s="36" t="str">
        <f t="shared" si="67"/>
        <v/>
      </c>
    </row>
    <row r="71" spans="1:168" s="36" customFormat="1" ht="49.5" customHeight="1" x14ac:dyDescent="0.35">
      <c r="A71" s="67"/>
      <c r="B71" s="39"/>
      <c r="C71" s="39"/>
      <c r="D71" s="40" t="s">
        <v>1571</v>
      </c>
      <c r="E71" s="41" t="s">
        <v>4106</v>
      </c>
      <c r="F71" s="41" t="s">
        <v>1572</v>
      </c>
      <c r="G71" s="41"/>
      <c r="H71" s="41"/>
      <c r="I71" s="41" t="s">
        <v>5372</v>
      </c>
      <c r="J71" s="41" t="s">
        <v>1829</v>
      </c>
      <c r="K71" s="41"/>
      <c r="L71" s="41"/>
      <c r="M71" s="41" t="s">
        <v>2984</v>
      </c>
      <c r="N71" s="41" t="s">
        <v>2985</v>
      </c>
      <c r="O71" s="29" t="s">
        <v>4108</v>
      </c>
      <c r="P71" s="30" t="s">
        <v>4109</v>
      </c>
      <c r="Q71" s="31"/>
      <c r="R71" s="31"/>
      <c r="S71" s="32" t="s">
        <v>1571</v>
      </c>
      <c r="T71" s="33"/>
      <c r="U71" s="33" t="s">
        <v>4106</v>
      </c>
      <c r="V71" s="33" t="s">
        <v>1572</v>
      </c>
      <c r="W71" s="33" t="s">
        <v>5691</v>
      </c>
      <c r="X71" s="33" t="s">
        <v>4108</v>
      </c>
      <c r="Y71" s="33" t="s">
        <v>4109</v>
      </c>
      <c r="Z71" s="33">
        <v>1</v>
      </c>
      <c r="AA71" s="34" t="s">
        <v>3015</v>
      </c>
      <c r="AB71" s="34">
        <v>112</v>
      </c>
      <c r="AC71" s="34" t="s">
        <v>3023</v>
      </c>
      <c r="AD71" s="34" t="s">
        <v>4112</v>
      </c>
      <c r="AE71" s="34" t="s">
        <v>3016</v>
      </c>
      <c r="AF71" s="34" t="s">
        <v>5696</v>
      </c>
      <c r="AG71" s="34" t="s">
        <v>1575</v>
      </c>
      <c r="AH71" s="34" t="s">
        <v>5734</v>
      </c>
      <c r="AI71" s="34" t="s">
        <v>2988</v>
      </c>
      <c r="AJ71" s="34" t="s">
        <v>4106</v>
      </c>
      <c r="AK71" s="34" t="s">
        <v>5691</v>
      </c>
      <c r="AL71" s="34" t="s">
        <v>4106</v>
      </c>
      <c r="AM71" s="34" t="s">
        <v>5691</v>
      </c>
      <c r="AN71" s="34">
        <v>1</v>
      </c>
      <c r="AO71" s="34" t="s">
        <v>5691</v>
      </c>
      <c r="AP71" s="34" t="s">
        <v>5691</v>
      </c>
      <c r="AQ71" s="56">
        <v>1</v>
      </c>
      <c r="AR71" s="56">
        <v>2</v>
      </c>
      <c r="AS71" s="56">
        <v>1</v>
      </c>
      <c r="AT71" s="42" t="s">
        <v>258</v>
      </c>
      <c r="AU71" s="42" t="s">
        <v>863</v>
      </c>
      <c r="AV71" s="42" t="s">
        <v>4106</v>
      </c>
      <c r="AW71" s="35" t="s">
        <v>5685</v>
      </c>
      <c r="AX71" s="35" t="s">
        <v>1573</v>
      </c>
      <c r="AY71" s="35" t="s">
        <v>1574</v>
      </c>
      <c r="AZ71" s="43" t="str">
        <f t="shared" si="12"/>
        <v>X</v>
      </c>
      <c r="BA71" s="44"/>
      <c r="BB71" s="43" t="str">
        <f t="shared" si="13"/>
        <v/>
      </c>
      <c r="BC71" s="45" t="str">
        <f t="shared" si="14"/>
        <v/>
      </c>
      <c r="BD71" s="45" t="str">
        <f t="shared" si="15"/>
        <v/>
      </c>
      <c r="BE71" s="45" t="s">
        <v>5691</v>
      </c>
      <c r="BF71" s="45" t="str">
        <f t="shared" si="16"/>
        <v/>
      </c>
      <c r="BG71" s="45" t="str">
        <f t="shared" si="17"/>
        <v/>
      </c>
      <c r="BH71" s="12" t="str">
        <f t="shared" si="18"/>
        <v/>
      </c>
      <c r="BI71" s="43" t="str">
        <f t="shared" si="19"/>
        <v/>
      </c>
      <c r="BJ71" s="46" t="str">
        <f t="shared" si="20"/>
        <v/>
      </c>
      <c r="BK71" s="46" t="str">
        <f t="shared" si="21"/>
        <v/>
      </c>
      <c r="BL71" s="46" t="str">
        <f t="shared" si="22"/>
        <v/>
      </c>
      <c r="BM71" s="43" t="str">
        <f t="shared" si="23"/>
        <v/>
      </c>
      <c r="BN71" s="43" t="str">
        <f t="shared" si="24"/>
        <v/>
      </c>
      <c r="BO71" s="44" t="str">
        <f t="shared" si="25"/>
        <v/>
      </c>
      <c r="BP71" s="44" t="str">
        <f t="shared" si="3"/>
        <v>X</v>
      </c>
      <c r="BQ71" s="44" t="str">
        <f t="shared" si="26"/>
        <v/>
      </c>
      <c r="BR71" s="46" t="str">
        <f t="shared" si="27"/>
        <v/>
      </c>
      <c r="BS71" s="47" t="str">
        <f t="shared" si="28"/>
        <v/>
      </c>
      <c r="BT71" s="46" t="str">
        <f t="shared" si="29"/>
        <v/>
      </c>
      <c r="BU71" s="46" t="str">
        <f t="shared" si="30"/>
        <v/>
      </c>
      <c r="BV71" s="73" t="str">
        <f t="shared" si="31"/>
        <v/>
      </c>
      <c r="BW71" s="47" t="str">
        <f t="shared" si="4"/>
        <v/>
      </c>
      <c r="BX71" s="47" t="str">
        <f t="shared" si="32"/>
        <v/>
      </c>
      <c r="BY71" s="13" t="str">
        <f t="shared" si="33"/>
        <v/>
      </c>
      <c r="BZ71" s="14" t="str">
        <f t="shared" si="34"/>
        <v/>
      </c>
      <c r="CA71" s="48" t="str">
        <f t="shared" si="35"/>
        <v>X</v>
      </c>
      <c r="CB71" s="44" t="str">
        <f t="shared" si="36"/>
        <v>X</v>
      </c>
      <c r="CC71" s="44" t="str">
        <f t="shared" si="37"/>
        <v/>
      </c>
      <c r="CD71" s="44" t="str">
        <f t="shared" si="5"/>
        <v/>
      </c>
      <c r="CE71" s="44" t="str">
        <f t="shared" si="38"/>
        <v/>
      </c>
      <c r="CF71" s="44" t="str">
        <f t="shared" si="39"/>
        <v/>
      </c>
      <c r="CG71" s="44" t="str">
        <f t="shared" si="40"/>
        <v/>
      </c>
      <c r="CH71" s="44" t="str">
        <f t="shared" si="41"/>
        <v/>
      </c>
      <c r="CI71" s="44" t="str">
        <f t="shared" si="42"/>
        <v/>
      </c>
      <c r="CJ71" s="44" t="str">
        <f t="shared" si="43"/>
        <v/>
      </c>
      <c r="CK71" s="44" t="str">
        <f t="shared" si="44"/>
        <v/>
      </c>
      <c r="CL71" s="44" t="str">
        <f t="shared" si="45"/>
        <v/>
      </c>
      <c r="CM71" s="43" t="str">
        <f t="shared" si="46"/>
        <v/>
      </c>
      <c r="CN71" s="43" t="str">
        <f t="shared" si="47"/>
        <v/>
      </c>
      <c r="CO71" s="43" t="str">
        <f t="shared" si="48"/>
        <v/>
      </c>
      <c r="CP71" s="44" t="str">
        <f t="shared" si="6"/>
        <v/>
      </c>
      <c r="CQ71" s="44" t="str">
        <f t="shared" si="49"/>
        <v/>
      </c>
      <c r="CR71" s="43" t="str">
        <f t="shared" si="7"/>
        <v/>
      </c>
      <c r="CS71" s="44">
        <v>0</v>
      </c>
      <c r="CT71" s="44">
        <v>0</v>
      </c>
      <c r="CU71" s="44" t="str">
        <f t="shared" si="50"/>
        <v/>
      </c>
      <c r="CV71" s="44" t="str">
        <f t="shared" si="51"/>
        <v/>
      </c>
      <c r="CW71" s="44" t="str">
        <f t="shared" si="52"/>
        <v/>
      </c>
      <c r="CX71" s="44" t="str">
        <f t="shared" si="53"/>
        <v/>
      </c>
      <c r="CY71" s="44" t="str">
        <f t="shared" si="54"/>
        <v/>
      </c>
      <c r="CZ71" s="44" t="str">
        <f t="shared" si="55"/>
        <v/>
      </c>
      <c r="DA71" s="49" t="str">
        <f t="shared" si="8"/>
        <v/>
      </c>
      <c r="DB71" s="44" t="str">
        <f t="shared" si="56"/>
        <v/>
      </c>
      <c r="DC71" s="44" t="str">
        <f t="shared" si="57"/>
        <v/>
      </c>
      <c r="DD71" s="44" t="str">
        <f t="shared" si="58"/>
        <v/>
      </c>
      <c r="DE71" s="44" t="str">
        <f t="shared" si="59"/>
        <v/>
      </c>
      <c r="DF71" s="44" t="str">
        <f t="shared" si="60"/>
        <v/>
      </c>
      <c r="DG71" s="44" t="str">
        <f t="shared" si="61"/>
        <v/>
      </c>
      <c r="DH71" s="44" t="str">
        <f t="shared" si="62"/>
        <v/>
      </c>
      <c r="DI71" s="50" t="str">
        <f t="shared" si="63"/>
        <v>X</v>
      </c>
      <c r="DJ71" s="50" t="str">
        <f t="shared" si="64"/>
        <v/>
      </c>
      <c r="DK71" s="50" t="str">
        <f t="shared" si="65"/>
        <v/>
      </c>
      <c r="DL71" s="50" t="str">
        <f t="shared" si="66"/>
        <v/>
      </c>
      <c r="DM71" s="51" t="str">
        <f t="shared" si="9"/>
        <v>027075000</v>
      </c>
      <c r="DN71" s="52"/>
      <c r="DO71" s="53"/>
      <c r="DP71" s="52"/>
      <c r="DQ71" s="53" t="str">
        <f t="shared" si="10"/>
        <v/>
      </c>
      <c r="DR71" s="52" t="str">
        <f t="shared" si="11"/>
        <v/>
      </c>
      <c r="DS71" s="53"/>
      <c r="DT71" s="52"/>
      <c r="DU71" s="53"/>
      <c r="DV71" s="52"/>
      <c r="DW71" s="99"/>
      <c r="DX71" s="99"/>
      <c r="EI71" s="83"/>
      <c r="EJ71" s="102"/>
      <c r="EK71" s="102"/>
      <c r="EL71" s="102"/>
      <c r="EM71" s="102"/>
      <c r="EN71" s="102"/>
      <c r="EO71" s="102"/>
      <c r="EP71" s="102"/>
      <c r="EQ71" s="102"/>
      <c r="ER71" s="102"/>
      <c r="ES71" s="102"/>
      <c r="ET71" s="102"/>
      <c r="EU71" s="102"/>
      <c r="EV71" s="102"/>
      <c r="FL71" s="36" t="str">
        <f t="shared" si="67"/>
        <v/>
      </c>
    </row>
    <row r="72" spans="1:168" s="36" customFormat="1" ht="49.5" customHeight="1" x14ac:dyDescent="0.35">
      <c r="A72" s="67"/>
      <c r="B72" s="39"/>
      <c r="C72" s="39"/>
      <c r="D72" s="40" t="s">
        <v>2964</v>
      </c>
      <c r="E72" s="41" t="s">
        <v>4106</v>
      </c>
      <c r="F72" s="41" t="s">
        <v>2965</v>
      </c>
      <c r="G72" s="41"/>
      <c r="H72" s="41"/>
      <c r="I72" s="41" t="s">
        <v>5779</v>
      </c>
      <c r="J72" s="41" t="s">
        <v>5780</v>
      </c>
      <c r="K72" s="41"/>
      <c r="L72" s="41"/>
      <c r="M72" s="41" t="s">
        <v>5723</v>
      </c>
      <c r="N72" s="41" t="s">
        <v>5724</v>
      </c>
      <c r="O72" s="29" t="s">
        <v>5727</v>
      </c>
      <c r="P72" s="30" t="s">
        <v>5728</v>
      </c>
      <c r="Q72" s="31"/>
      <c r="R72" s="31"/>
      <c r="S72" s="32" t="s">
        <v>2964</v>
      </c>
      <c r="T72" s="33"/>
      <c r="U72" s="33" t="s">
        <v>4106</v>
      </c>
      <c r="V72" s="33" t="s">
        <v>2965</v>
      </c>
      <c r="W72" s="33" t="s">
        <v>5691</v>
      </c>
      <c r="X72" s="33" t="s">
        <v>5727</v>
      </c>
      <c r="Y72" s="33" t="s">
        <v>5728</v>
      </c>
      <c r="Z72" s="33">
        <v>1</v>
      </c>
      <c r="AA72" s="34" t="s">
        <v>6310</v>
      </c>
      <c r="AB72" s="34">
        <v>123</v>
      </c>
      <c r="AC72" s="34" t="s">
        <v>4916</v>
      </c>
      <c r="AD72" s="34" t="s">
        <v>4112</v>
      </c>
      <c r="AE72" s="34" t="s">
        <v>4701</v>
      </c>
      <c r="AF72" s="34" t="s">
        <v>2964</v>
      </c>
      <c r="AG72" s="34" t="s">
        <v>2965</v>
      </c>
      <c r="AH72" s="34" t="s">
        <v>5732</v>
      </c>
      <c r="AI72" s="34" t="s">
        <v>5733</v>
      </c>
      <c r="AJ72" s="34" t="s">
        <v>4106</v>
      </c>
      <c r="AK72" s="34" t="s">
        <v>5691</v>
      </c>
      <c r="AL72" s="34" t="s">
        <v>4106</v>
      </c>
      <c r="AM72" s="34" t="s">
        <v>5691</v>
      </c>
      <c r="AN72" s="34">
        <v>1</v>
      </c>
      <c r="AO72" s="34" t="s">
        <v>5693</v>
      </c>
      <c r="AP72" s="34" t="s">
        <v>5693</v>
      </c>
      <c r="AQ72" s="56">
        <v>1</v>
      </c>
      <c r="AR72" s="56">
        <v>2</v>
      </c>
      <c r="AS72" s="56">
        <v>2</v>
      </c>
      <c r="AT72" s="42" t="s">
        <v>4106</v>
      </c>
      <c r="AU72" s="42" t="s">
        <v>4106</v>
      </c>
      <c r="AV72" s="42" t="s">
        <v>4106</v>
      </c>
      <c r="AW72" s="35" t="s">
        <v>5543</v>
      </c>
      <c r="AX72" s="35" t="s">
        <v>5544</v>
      </c>
      <c r="AY72" s="35" t="s">
        <v>5545</v>
      </c>
      <c r="AZ72" s="43" t="str">
        <f t="shared" si="12"/>
        <v/>
      </c>
      <c r="BA72" s="44"/>
      <c r="BB72" s="43" t="str">
        <f t="shared" si="13"/>
        <v/>
      </c>
      <c r="BC72" s="45" t="str">
        <f t="shared" si="14"/>
        <v>X</v>
      </c>
      <c r="BD72" s="45" t="str">
        <f t="shared" si="15"/>
        <v/>
      </c>
      <c r="BE72" s="45" t="s">
        <v>5691</v>
      </c>
      <c r="BF72" s="45" t="str">
        <f t="shared" si="16"/>
        <v/>
      </c>
      <c r="BG72" s="45" t="str">
        <f t="shared" si="17"/>
        <v/>
      </c>
      <c r="BH72" s="12" t="str">
        <f t="shared" si="18"/>
        <v/>
      </c>
      <c r="BI72" s="43" t="str">
        <f t="shared" si="19"/>
        <v/>
      </c>
      <c r="BJ72" s="46" t="str">
        <f t="shared" si="20"/>
        <v/>
      </c>
      <c r="BK72" s="46" t="str">
        <f t="shared" si="21"/>
        <v/>
      </c>
      <c r="BL72" s="46" t="str">
        <f t="shared" si="22"/>
        <v/>
      </c>
      <c r="BM72" s="43" t="str">
        <f t="shared" si="23"/>
        <v/>
      </c>
      <c r="BN72" s="43" t="str">
        <f t="shared" si="24"/>
        <v/>
      </c>
      <c r="BO72" s="44" t="str">
        <f t="shared" si="25"/>
        <v/>
      </c>
      <c r="BP72" s="44" t="str">
        <f t="shared" si="3"/>
        <v>X</v>
      </c>
      <c r="BQ72" s="44" t="str">
        <f t="shared" si="26"/>
        <v/>
      </c>
      <c r="BR72" s="46" t="str">
        <f t="shared" si="27"/>
        <v/>
      </c>
      <c r="BS72" s="47" t="str">
        <f t="shared" si="28"/>
        <v/>
      </c>
      <c r="BT72" s="46" t="str">
        <f t="shared" si="29"/>
        <v/>
      </c>
      <c r="BU72" s="46" t="str">
        <f t="shared" si="30"/>
        <v/>
      </c>
      <c r="BV72" s="73" t="str">
        <f t="shared" si="31"/>
        <v>X</v>
      </c>
      <c r="BW72" s="47" t="str">
        <f t="shared" si="4"/>
        <v/>
      </c>
      <c r="BX72" s="47" t="str">
        <f t="shared" si="32"/>
        <v/>
      </c>
      <c r="BY72" s="13" t="str">
        <f t="shared" si="33"/>
        <v/>
      </c>
      <c r="BZ72" s="14" t="str">
        <f t="shared" si="34"/>
        <v/>
      </c>
      <c r="CA72" s="48" t="str">
        <f t="shared" si="35"/>
        <v>X</v>
      </c>
      <c r="CB72" s="44" t="str">
        <f t="shared" si="36"/>
        <v/>
      </c>
      <c r="CC72" s="44" t="str">
        <f t="shared" si="37"/>
        <v/>
      </c>
      <c r="CD72" s="44" t="str">
        <f t="shared" si="5"/>
        <v/>
      </c>
      <c r="CE72" s="44" t="str">
        <f t="shared" si="38"/>
        <v/>
      </c>
      <c r="CF72" s="44" t="str">
        <f t="shared" si="39"/>
        <v/>
      </c>
      <c r="CG72" s="44" t="str">
        <f t="shared" si="40"/>
        <v/>
      </c>
      <c r="CH72" s="44" t="str">
        <f t="shared" si="41"/>
        <v/>
      </c>
      <c r="CI72" s="44" t="str">
        <f t="shared" si="42"/>
        <v/>
      </c>
      <c r="CJ72" s="44" t="str">
        <f t="shared" si="43"/>
        <v/>
      </c>
      <c r="CK72" s="44" t="str">
        <f t="shared" si="44"/>
        <v/>
      </c>
      <c r="CL72" s="44" t="str">
        <f t="shared" si="45"/>
        <v/>
      </c>
      <c r="CM72" s="43" t="str">
        <f t="shared" si="46"/>
        <v/>
      </c>
      <c r="CN72" s="43" t="str">
        <f t="shared" si="47"/>
        <v/>
      </c>
      <c r="CO72" s="43" t="str">
        <f t="shared" si="48"/>
        <v/>
      </c>
      <c r="CP72" s="44" t="str">
        <f t="shared" si="6"/>
        <v/>
      </c>
      <c r="CQ72" s="44" t="str">
        <f t="shared" si="49"/>
        <v/>
      </c>
      <c r="CR72" s="43" t="str">
        <f t="shared" si="7"/>
        <v/>
      </c>
      <c r="CS72" s="44">
        <v>0</v>
      </c>
      <c r="CT72" s="44">
        <v>0</v>
      </c>
      <c r="CU72" s="44" t="str">
        <f t="shared" si="50"/>
        <v/>
      </c>
      <c r="CV72" s="44" t="str">
        <f t="shared" si="51"/>
        <v/>
      </c>
      <c r="CW72" s="44" t="str">
        <f t="shared" si="52"/>
        <v/>
      </c>
      <c r="CX72" s="44" t="str">
        <f t="shared" si="53"/>
        <v/>
      </c>
      <c r="CY72" s="44" t="str">
        <f t="shared" si="54"/>
        <v/>
      </c>
      <c r="CZ72" s="44" t="str">
        <f t="shared" si="55"/>
        <v/>
      </c>
      <c r="DA72" s="49" t="str">
        <f t="shared" si="8"/>
        <v/>
      </c>
      <c r="DB72" s="44" t="str">
        <f t="shared" si="56"/>
        <v/>
      </c>
      <c r="DC72" s="44" t="str">
        <f t="shared" si="57"/>
        <v/>
      </c>
      <c r="DD72" s="44" t="str">
        <f t="shared" si="58"/>
        <v/>
      </c>
      <c r="DE72" s="44" t="str">
        <f t="shared" si="59"/>
        <v/>
      </c>
      <c r="DF72" s="44" t="str">
        <f t="shared" si="60"/>
        <v/>
      </c>
      <c r="DG72" s="44" t="str">
        <f t="shared" si="61"/>
        <v/>
      </c>
      <c r="DH72" s="44" t="str">
        <f t="shared" si="62"/>
        <v/>
      </c>
      <c r="DI72" s="50" t="str">
        <f t="shared" si="63"/>
        <v/>
      </c>
      <c r="DJ72" s="50" t="str">
        <f t="shared" si="64"/>
        <v/>
      </c>
      <c r="DK72" s="50" t="str">
        <f t="shared" si="65"/>
        <v/>
      </c>
      <c r="DL72" s="50" t="str">
        <f t="shared" si="66"/>
        <v/>
      </c>
      <c r="DM72" s="51" t="str">
        <f t="shared" si="9"/>
        <v>000000000</v>
      </c>
      <c r="DN72" s="52"/>
      <c r="DO72" s="53"/>
      <c r="DP72" s="52"/>
      <c r="DQ72" s="53" t="str">
        <f t="shared" si="10"/>
        <v/>
      </c>
      <c r="DR72" s="52" t="str">
        <f t="shared" si="11"/>
        <v/>
      </c>
      <c r="DS72" s="53"/>
      <c r="DT72" s="52"/>
      <c r="DU72" s="53"/>
      <c r="DV72" s="52"/>
      <c r="DW72" s="99"/>
      <c r="DX72" s="99"/>
      <c r="EI72" s="83"/>
      <c r="EJ72" s="102"/>
      <c r="EK72" s="102"/>
      <c r="EL72" s="102"/>
      <c r="EM72" s="102"/>
      <c r="EN72" s="102"/>
      <c r="EO72" s="102"/>
      <c r="EP72" s="102"/>
      <c r="EQ72" s="102"/>
      <c r="ER72" s="102"/>
      <c r="ES72" s="102"/>
      <c r="ET72" s="102"/>
      <c r="EU72" s="102"/>
      <c r="EV72" s="102"/>
      <c r="FL72" s="36" t="str">
        <f t="shared" si="67"/>
        <v/>
      </c>
    </row>
    <row r="73" spans="1:168" s="36" customFormat="1" ht="49.5" customHeight="1" x14ac:dyDescent="0.35">
      <c r="A73" s="67"/>
      <c r="B73" s="39"/>
      <c r="C73" s="39"/>
      <c r="D73" s="40" t="s">
        <v>2964</v>
      </c>
      <c r="E73" s="41" t="s">
        <v>5707</v>
      </c>
      <c r="F73" s="41" t="s">
        <v>2965</v>
      </c>
      <c r="G73" s="41"/>
      <c r="H73" s="41" t="s">
        <v>2138</v>
      </c>
      <c r="I73" s="41" t="s">
        <v>5779</v>
      </c>
      <c r="J73" s="41" t="s">
        <v>5780</v>
      </c>
      <c r="K73" s="41"/>
      <c r="L73" s="41"/>
      <c r="M73" s="41" t="s">
        <v>5723</v>
      </c>
      <c r="N73" s="41" t="s">
        <v>5724</v>
      </c>
      <c r="O73" s="29" t="s">
        <v>5727</v>
      </c>
      <c r="P73" s="30" t="s">
        <v>5728</v>
      </c>
      <c r="Q73" s="31"/>
      <c r="R73" s="31"/>
      <c r="S73" s="32" t="s">
        <v>2964</v>
      </c>
      <c r="T73" s="33"/>
      <c r="U73" s="33" t="s">
        <v>5707</v>
      </c>
      <c r="V73" s="33" t="s">
        <v>2965</v>
      </c>
      <c r="W73" s="33" t="s">
        <v>2138</v>
      </c>
      <c r="X73" s="33" t="s">
        <v>5727</v>
      </c>
      <c r="Y73" s="33" t="s">
        <v>5728</v>
      </c>
      <c r="Z73" s="33">
        <v>1</v>
      </c>
      <c r="AA73" s="34" t="s">
        <v>6310</v>
      </c>
      <c r="AB73" s="34">
        <v>123</v>
      </c>
      <c r="AC73" s="34" t="s">
        <v>4916</v>
      </c>
      <c r="AD73" s="34" t="s">
        <v>4112</v>
      </c>
      <c r="AE73" s="34" t="s">
        <v>4701</v>
      </c>
      <c r="AF73" s="34" t="s">
        <v>2964</v>
      </c>
      <c r="AG73" s="34" t="s">
        <v>2965</v>
      </c>
      <c r="AH73" s="34" t="s">
        <v>5732</v>
      </c>
      <c r="AI73" s="34" t="s">
        <v>5733</v>
      </c>
      <c r="AJ73" s="34" t="s">
        <v>2964</v>
      </c>
      <c r="AK73" s="34" t="s">
        <v>2138</v>
      </c>
      <c r="AL73" s="34" t="s">
        <v>4106</v>
      </c>
      <c r="AM73" s="34" t="s">
        <v>5691</v>
      </c>
      <c r="AN73" s="34">
        <v>1</v>
      </c>
      <c r="AO73" s="34" t="s">
        <v>5693</v>
      </c>
      <c r="AP73" s="34" t="s">
        <v>5693</v>
      </c>
      <c r="AQ73" s="56">
        <v>1</v>
      </c>
      <c r="AR73" s="56">
        <v>2</v>
      </c>
      <c r="AS73" s="56">
        <v>2</v>
      </c>
      <c r="AT73" s="42" t="s">
        <v>4106</v>
      </c>
      <c r="AU73" s="42" t="s">
        <v>4106</v>
      </c>
      <c r="AV73" s="42" t="s">
        <v>4106</v>
      </c>
      <c r="AW73" s="35" t="s">
        <v>5543</v>
      </c>
      <c r="AX73" s="35" t="s">
        <v>5544</v>
      </c>
      <c r="AY73" s="35" t="s">
        <v>5545</v>
      </c>
      <c r="AZ73" s="43" t="str">
        <f t="shared" si="12"/>
        <v/>
      </c>
      <c r="BA73" s="44"/>
      <c r="BB73" s="43" t="str">
        <f t="shared" si="13"/>
        <v/>
      </c>
      <c r="BC73" s="45" t="str">
        <f t="shared" si="14"/>
        <v>X</v>
      </c>
      <c r="BD73" s="45" t="str">
        <f t="shared" si="15"/>
        <v/>
      </c>
      <c r="BE73" s="45" t="s">
        <v>5691</v>
      </c>
      <c r="BF73" s="45" t="str">
        <f t="shared" si="16"/>
        <v/>
      </c>
      <c r="BG73" s="45" t="str">
        <f t="shared" si="17"/>
        <v/>
      </c>
      <c r="BH73" s="12" t="str">
        <f t="shared" si="18"/>
        <v/>
      </c>
      <c r="BI73" s="43" t="str">
        <f t="shared" si="19"/>
        <v/>
      </c>
      <c r="BJ73" s="46" t="str">
        <f t="shared" si="20"/>
        <v/>
      </c>
      <c r="BK73" s="46" t="str">
        <f t="shared" si="21"/>
        <v/>
      </c>
      <c r="BL73" s="46" t="str">
        <f t="shared" si="22"/>
        <v/>
      </c>
      <c r="BM73" s="43" t="str">
        <f t="shared" si="23"/>
        <v/>
      </c>
      <c r="BN73" s="43" t="str">
        <f t="shared" si="24"/>
        <v/>
      </c>
      <c r="BO73" s="44" t="str">
        <f t="shared" si="25"/>
        <v/>
      </c>
      <c r="BP73" s="44" t="str">
        <f t="shared" si="3"/>
        <v>X</v>
      </c>
      <c r="BQ73" s="44" t="str">
        <f t="shared" si="26"/>
        <v/>
      </c>
      <c r="BR73" s="46" t="str">
        <f t="shared" si="27"/>
        <v/>
      </c>
      <c r="BS73" s="47" t="str">
        <f t="shared" si="28"/>
        <v/>
      </c>
      <c r="BT73" s="46" t="str">
        <f t="shared" si="29"/>
        <v/>
      </c>
      <c r="BU73" s="46" t="str">
        <f t="shared" si="30"/>
        <v/>
      </c>
      <c r="BV73" s="73" t="str">
        <f t="shared" si="31"/>
        <v>X</v>
      </c>
      <c r="BW73" s="47" t="str">
        <f t="shared" si="4"/>
        <v/>
      </c>
      <c r="BX73" s="47" t="str">
        <f t="shared" si="32"/>
        <v/>
      </c>
      <c r="BY73" s="13" t="str">
        <f t="shared" si="33"/>
        <v/>
      </c>
      <c r="BZ73" s="14" t="str">
        <f t="shared" si="34"/>
        <v/>
      </c>
      <c r="CA73" s="48" t="str">
        <f t="shared" si="35"/>
        <v>X</v>
      </c>
      <c r="CB73" s="44" t="str">
        <f t="shared" si="36"/>
        <v/>
      </c>
      <c r="CC73" s="44" t="str">
        <f t="shared" si="37"/>
        <v/>
      </c>
      <c r="CD73" s="44" t="str">
        <f t="shared" si="5"/>
        <v/>
      </c>
      <c r="CE73" s="44" t="str">
        <f t="shared" si="38"/>
        <v/>
      </c>
      <c r="CF73" s="44" t="str">
        <f t="shared" si="39"/>
        <v/>
      </c>
      <c r="CG73" s="44" t="str">
        <f t="shared" si="40"/>
        <v/>
      </c>
      <c r="CH73" s="44" t="str">
        <f t="shared" si="41"/>
        <v/>
      </c>
      <c r="CI73" s="44" t="str">
        <f t="shared" si="42"/>
        <v/>
      </c>
      <c r="CJ73" s="44" t="str">
        <f t="shared" si="43"/>
        <v/>
      </c>
      <c r="CK73" s="44" t="str">
        <f t="shared" si="44"/>
        <v/>
      </c>
      <c r="CL73" s="44" t="str">
        <f t="shared" si="45"/>
        <v/>
      </c>
      <c r="CM73" s="43" t="str">
        <f t="shared" si="46"/>
        <v/>
      </c>
      <c r="CN73" s="43" t="str">
        <f t="shared" si="47"/>
        <v/>
      </c>
      <c r="CO73" s="43" t="str">
        <f t="shared" si="48"/>
        <v/>
      </c>
      <c r="CP73" s="44" t="str">
        <f t="shared" si="6"/>
        <v/>
      </c>
      <c r="CQ73" s="44" t="str">
        <f t="shared" si="49"/>
        <v/>
      </c>
      <c r="CR73" s="43" t="str">
        <f t="shared" si="7"/>
        <v/>
      </c>
      <c r="CS73" s="44">
        <v>0</v>
      </c>
      <c r="CT73" s="44">
        <v>0</v>
      </c>
      <c r="CU73" s="44" t="str">
        <f t="shared" si="50"/>
        <v/>
      </c>
      <c r="CV73" s="44" t="str">
        <f t="shared" si="51"/>
        <v/>
      </c>
      <c r="CW73" s="44" t="str">
        <f t="shared" si="52"/>
        <v/>
      </c>
      <c r="CX73" s="44" t="str">
        <f t="shared" si="53"/>
        <v/>
      </c>
      <c r="CY73" s="44" t="str">
        <f t="shared" si="54"/>
        <v/>
      </c>
      <c r="CZ73" s="44" t="str">
        <f t="shared" si="55"/>
        <v/>
      </c>
      <c r="DA73" s="49" t="str">
        <f t="shared" si="8"/>
        <v/>
      </c>
      <c r="DB73" s="44" t="str">
        <f t="shared" si="56"/>
        <v/>
      </c>
      <c r="DC73" s="44" t="str">
        <f t="shared" si="57"/>
        <v/>
      </c>
      <c r="DD73" s="44" t="str">
        <f t="shared" si="58"/>
        <v/>
      </c>
      <c r="DE73" s="44" t="str">
        <f t="shared" si="59"/>
        <v/>
      </c>
      <c r="DF73" s="44" t="str">
        <f t="shared" si="60"/>
        <v/>
      </c>
      <c r="DG73" s="44" t="str">
        <f t="shared" si="61"/>
        <v/>
      </c>
      <c r="DH73" s="44" t="str">
        <f t="shared" si="62"/>
        <v/>
      </c>
      <c r="DI73" s="50" t="str">
        <f t="shared" si="63"/>
        <v/>
      </c>
      <c r="DJ73" s="50" t="str">
        <f t="shared" si="64"/>
        <v/>
      </c>
      <c r="DK73" s="50" t="str">
        <f t="shared" si="65"/>
        <v/>
      </c>
      <c r="DL73" s="50" t="str">
        <f t="shared" si="66"/>
        <v/>
      </c>
      <c r="DM73" s="51" t="str">
        <f t="shared" si="9"/>
        <v>000000000</v>
      </c>
      <c r="DN73" s="52"/>
      <c r="DO73" s="53"/>
      <c r="DP73" s="52"/>
      <c r="DQ73" s="53" t="str">
        <f t="shared" si="10"/>
        <v/>
      </c>
      <c r="DR73" s="52" t="str">
        <f t="shared" si="11"/>
        <v/>
      </c>
      <c r="DS73" s="53"/>
      <c r="DT73" s="52"/>
      <c r="DU73" s="53"/>
      <c r="DV73" s="52"/>
      <c r="DW73" s="99"/>
      <c r="DX73" s="99"/>
      <c r="EI73" s="83"/>
      <c r="EJ73" s="102"/>
      <c r="EK73" s="102"/>
      <c r="EL73" s="102"/>
      <c r="EM73" s="102"/>
      <c r="EN73" s="102"/>
      <c r="EO73" s="102"/>
      <c r="EP73" s="102"/>
      <c r="EQ73" s="102"/>
      <c r="ER73" s="102"/>
      <c r="ES73" s="102"/>
      <c r="ET73" s="102"/>
      <c r="EU73" s="102"/>
      <c r="EV73" s="102"/>
      <c r="FL73" s="36" t="str">
        <f t="shared" si="67"/>
        <v/>
      </c>
    </row>
    <row r="74" spans="1:168" s="36" customFormat="1" ht="49.5" customHeight="1" x14ac:dyDescent="0.35">
      <c r="A74" s="67"/>
      <c r="B74" s="39"/>
      <c r="C74" s="39"/>
      <c r="D74" s="40" t="s">
        <v>2638</v>
      </c>
      <c r="E74" s="41" t="s">
        <v>5707</v>
      </c>
      <c r="F74" s="41" t="s">
        <v>4859</v>
      </c>
      <c r="G74" s="41"/>
      <c r="H74" s="41" t="s">
        <v>4860</v>
      </c>
      <c r="I74" s="41" t="s">
        <v>4861</v>
      </c>
      <c r="J74" s="41" t="s">
        <v>4862</v>
      </c>
      <c r="K74" s="41"/>
      <c r="L74" s="41"/>
      <c r="M74" s="41" t="s">
        <v>3085</v>
      </c>
      <c r="N74" s="41" t="s">
        <v>3086</v>
      </c>
      <c r="O74" s="29" t="s">
        <v>4108</v>
      </c>
      <c r="P74" s="30" t="s">
        <v>4109</v>
      </c>
      <c r="Q74" s="31"/>
      <c r="R74" s="31"/>
      <c r="S74" s="32" t="s">
        <v>2638</v>
      </c>
      <c r="T74" s="33"/>
      <c r="U74" s="33" t="s">
        <v>4106</v>
      </c>
      <c r="V74" s="33" t="s">
        <v>5277</v>
      </c>
      <c r="W74" s="33"/>
      <c r="X74" s="33" t="s">
        <v>4108</v>
      </c>
      <c r="Y74" s="33" t="s">
        <v>4109</v>
      </c>
      <c r="Z74" s="33">
        <v>1</v>
      </c>
      <c r="AA74" s="34" t="s">
        <v>4110</v>
      </c>
      <c r="AB74" s="34">
        <v>111</v>
      </c>
      <c r="AC74" s="34" t="s">
        <v>4111</v>
      </c>
      <c r="AD74" s="34" t="s">
        <v>4112</v>
      </c>
      <c r="AE74" s="34" t="s">
        <v>5684</v>
      </c>
      <c r="AF74" s="34" t="s">
        <v>2638</v>
      </c>
      <c r="AG74" s="34" t="s">
        <v>2639</v>
      </c>
      <c r="AH74" s="34" t="s">
        <v>5700</v>
      </c>
      <c r="AI74" s="34" t="s">
        <v>3089</v>
      </c>
      <c r="AJ74" s="34" t="s">
        <v>4106</v>
      </c>
      <c r="AK74" s="34" t="s">
        <v>5691</v>
      </c>
      <c r="AL74" s="34" t="s">
        <v>4106</v>
      </c>
      <c r="AM74" s="34" t="s">
        <v>5691</v>
      </c>
      <c r="AN74" s="34">
        <v>1</v>
      </c>
      <c r="AO74" s="34" t="s">
        <v>5693</v>
      </c>
      <c r="AP74" s="34" t="s">
        <v>246</v>
      </c>
      <c r="AQ74" s="56">
        <v>0</v>
      </c>
      <c r="AR74" s="56">
        <v>2</v>
      </c>
      <c r="AS74" s="56">
        <v>2</v>
      </c>
      <c r="AT74" s="42" t="s">
        <v>6459</v>
      </c>
      <c r="AU74" s="42" t="s">
        <v>4735</v>
      </c>
      <c r="AV74" s="42" t="s">
        <v>4106</v>
      </c>
      <c r="AW74" s="35" t="s">
        <v>234</v>
      </c>
      <c r="AX74" s="35" t="s">
        <v>235</v>
      </c>
      <c r="AY74" s="35" t="s">
        <v>236</v>
      </c>
      <c r="AZ74" s="43" t="str">
        <f t="shared" si="12"/>
        <v>X</v>
      </c>
      <c r="BA74" s="44"/>
      <c r="BB74" s="43" t="str">
        <f t="shared" si="13"/>
        <v/>
      </c>
      <c r="BC74" s="45" t="str">
        <f t="shared" si="14"/>
        <v/>
      </c>
      <c r="BD74" s="45" t="str">
        <f t="shared" si="15"/>
        <v/>
      </c>
      <c r="BE74" s="45" t="s">
        <v>5691</v>
      </c>
      <c r="BF74" s="45" t="str">
        <f t="shared" si="16"/>
        <v/>
      </c>
      <c r="BG74" s="45" t="str">
        <f t="shared" si="17"/>
        <v/>
      </c>
      <c r="BH74" s="12" t="str">
        <f t="shared" si="18"/>
        <v/>
      </c>
      <c r="BI74" s="43" t="str">
        <f t="shared" si="19"/>
        <v/>
      </c>
      <c r="BJ74" s="46" t="str">
        <f t="shared" si="20"/>
        <v/>
      </c>
      <c r="BK74" s="46" t="str">
        <f t="shared" si="21"/>
        <v/>
      </c>
      <c r="BL74" s="46" t="str">
        <f t="shared" si="22"/>
        <v/>
      </c>
      <c r="BM74" s="43" t="str">
        <f t="shared" si="23"/>
        <v/>
      </c>
      <c r="BN74" s="43" t="str">
        <f t="shared" si="24"/>
        <v/>
      </c>
      <c r="BO74" s="44" t="str">
        <f t="shared" si="25"/>
        <v/>
      </c>
      <c r="BP74" s="44" t="str">
        <f t="shared" si="3"/>
        <v>X</v>
      </c>
      <c r="BQ74" s="44" t="str">
        <f t="shared" si="26"/>
        <v/>
      </c>
      <c r="BR74" s="46" t="str">
        <f t="shared" si="27"/>
        <v/>
      </c>
      <c r="BS74" s="47" t="str">
        <f t="shared" si="28"/>
        <v/>
      </c>
      <c r="BT74" s="46" t="str">
        <f t="shared" si="29"/>
        <v/>
      </c>
      <c r="BU74" s="46" t="str">
        <f t="shared" si="30"/>
        <v/>
      </c>
      <c r="BV74" s="73" t="str">
        <f t="shared" si="31"/>
        <v/>
      </c>
      <c r="BW74" s="47" t="str">
        <f t="shared" si="4"/>
        <v/>
      </c>
      <c r="BX74" s="47" t="str">
        <f t="shared" si="32"/>
        <v/>
      </c>
      <c r="BY74" s="13" t="str">
        <f t="shared" si="33"/>
        <v/>
      </c>
      <c r="BZ74" s="14" t="str">
        <f t="shared" si="34"/>
        <v/>
      </c>
      <c r="CA74" s="48" t="str">
        <f t="shared" si="35"/>
        <v>X</v>
      </c>
      <c r="CB74" s="44" t="str">
        <f t="shared" si="36"/>
        <v/>
      </c>
      <c r="CC74" s="44" t="str">
        <f t="shared" si="37"/>
        <v/>
      </c>
      <c r="CD74" s="44" t="str">
        <f t="shared" si="5"/>
        <v/>
      </c>
      <c r="CE74" s="44" t="str">
        <f t="shared" si="38"/>
        <v/>
      </c>
      <c r="CF74" s="44" t="str">
        <f t="shared" si="39"/>
        <v/>
      </c>
      <c r="CG74" s="44" t="str">
        <f t="shared" si="40"/>
        <v/>
      </c>
      <c r="CH74" s="44" t="str">
        <f t="shared" si="41"/>
        <v/>
      </c>
      <c r="CI74" s="44" t="str">
        <f t="shared" si="42"/>
        <v/>
      </c>
      <c r="CJ74" s="44" t="str">
        <f t="shared" si="43"/>
        <v/>
      </c>
      <c r="CK74" s="44" t="str">
        <f t="shared" si="44"/>
        <v/>
      </c>
      <c r="CL74" s="44" t="str">
        <f t="shared" si="45"/>
        <v/>
      </c>
      <c r="CM74" s="43" t="str">
        <f t="shared" si="46"/>
        <v/>
      </c>
      <c r="CN74" s="43" t="str">
        <f t="shared" si="47"/>
        <v/>
      </c>
      <c r="CO74" s="43" t="str">
        <f t="shared" si="48"/>
        <v/>
      </c>
      <c r="CP74" s="44" t="str">
        <f t="shared" si="6"/>
        <v/>
      </c>
      <c r="CQ74" s="44" t="str">
        <f t="shared" si="49"/>
        <v/>
      </c>
      <c r="CR74" s="43" t="str">
        <f t="shared" si="7"/>
        <v/>
      </c>
      <c r="CS74" s="44">
        <v>0</v>
      </c>
      <c r="CT74" s="44">
        <v>0</v>
      </c>
      <c r="CU74" s="44" t="str">
        <f t="shared" si="50"/>
        <v/>
      </c>
      <c r="CV74" s="44" t="str">
        <f t="shared" si="51"/>
        <v/>
      </c>
      <c r="CW74" s="44" t="str">
        <f t="shared" si="52"/>
        <v/>
      </c>
      <c r="CX74" s="44" t="str">
        <f t="shared" si="53"/>
        <v/>
      </c>
      <c r="CY74" s="44" t="str">
        <f t="shared" si="54"/>
        <v/>
      </c>
      <c r="CZ74" s="44" t="str">
        <f t="shared" si="55"/>
        <v/>
      </c>
      <c r="DA74" s="49" t="str">
        <f t="shared" si="8"/>
        <v/>
      </c>
      <c r="DB74" s="44" t="str">
        <f t="shared" si="56"/>
        <v/>
      </c>
      <c r="DC74" s="44" t="str">
        <f t="shared" si="57"/>
        <v/>
      </c>
      <c r="DD74" s="44" t="str">
        <f t="shared" si="58"/>
        <v/>
      </c>
      <c r="DE74" s="44" t="str">
        <f t="shared" si="59"/>
        <v/>
      </c>
      <c r="DF74" s="44" t="str">
        <f t="shared" si="60"/>
        <v/>
      </c>
      <c r="DG74" s="44" t="str">
        <f t="shared" si="61"/>
        <v/>
      </c>
      <c r="DH74" s="44" t="str">
        <f t="shared" si="62"/>
        <v>X</v>
      </c>
      <c r="DI74" s="50" t="str">
        <f t="shared" si="63"/>
        <v/>
      </c>
      <c r="DJ74" s="50" t="str">
        <f t="shared" si="64"/>
        <v/>
      </c>
      <c r="DK74" s="50" t="str">
        <f t="shared" si="65"/>
        <v/>
      </c>
      <c r="DL74" s="50" t="str">
        <f t="shared" si="66"/>
        <v/>
      </c>
      <c r="DM74" s="51" t="str">
        <f t="shared" si="9"/>
        <v>013055000</v>
      </c>
      <c r="DN74" s="52"/>
      <c r="DO74" s="53"/>
      <c r="DP74" s="52"/>
      <c r="DQ74" s="53" t="str">
        <f t="shared" si="10"/>
        <v/>
      </c>
      <c r="DR74" s="52" t="str">
        <f t="shared" si="11"/>
        <v/>
      </c>
      <c r="DS74" s="53"/>
      <c r="DT74" s="52"/>
      <c r="DU74" s="53"/>
      <c r="DV74" s="52"/>
      <c r="DW74" s="99"/>
      <c r="DX74" s="99"/>
      <c r="EI74" s="83"/>
      <c r="EJ74" s="102"/>
      <c r="EK74" s="102"/>
      <c r="EL74" s="102"/>
      <c r="EM74" s="102"/>
      <c r="EN74" s="102"/>
      <c r="EO74" s="102"/>
      <c r="EP74" s="102"/>
      <c r="EQ74" s="102"/>
      <c r="ER74" s="102"/>
      <c r="ES74" s="102"/>
      <c r="ET74" s="102"/>
      <c r="EU74" s="102"/>
      <c r="EV74" s="102"/>
      <c r="FL74" s="36" t="str">
        <f t="shared" si="67"/>
        <v/>
      </c>
    </row>
    <row r="75" spans="1:168" s="36" customFormat="1" ht="49.5" customHeight="1" x14ac:dyDescent="0.35">
      <c r="A75" s="67"/>
      <c r="B75" s="39"/>
      <c r="C75" s="39"/>
      <c r="D75" s="40" t="s">
        <v>2636</v>
      </c>
      <c r="E75" s="41" t="s">
        <v>4106</v>
      </c>
      <c r="F75" s="41" t="s">
        <v>2637</v>
      </c>
      <c r="G75" s="41"/>
      <c r="H75" s="41"/>
      <c r="I75" s="41" t="s">
        <v>5346</v>
      </c>
      <c r="J75" s="41" t="s">
        <v>5347</v>
      </c>
      <c r="K75" s="41"/>
      <c r="L75" s="41"/>
      <c r="M75" s="41" t="s">
        <v>2990</v>
      </c>
      <c r="N75" s="41" t="s">
        <v>5724</v>
      </c>
      <c r="O75" s="29" t="s">
        <v>4108</v>
      </c>
      <c r="P75" s="30" t="s">
        <v>4109</v>
      </c>
      <c r="Q75" s="31"/>
      <c r="R75" s="31"/>
      <c r="S75" s="32" t="s">
        <v>2636</v>
      </c>
      <c r="T75" s="33"/>
      <c r="U75" s="33" t="s">
        <v>4106</v>
      </c>
      <c r="V75" s="33" t="s">
        <v>2639</v>
      </c>
      <c r="W75" s="33" t="s">
        <v>5691</v>
      </c>
      <c r="X75" s="33" t="s">
        <v>4108</v>
      </c>
      <c r="Y75" s="33" t="s">
        <v>4109</v>
      </c>
      <c r="Z75" s="33">
        <v>1</v>
      </c>
      <c r="AA75" s="34" t="s">
        <v>4110</v>
      </c>
      <c r="AB75" s="34">
        <v>111</v>
      </c>
      <c r="AC75" s="34" t="s">
        <v>4111</v>
      </c>
      <c r="AD75" s="34" t="s">
        <v>4112</v>
      </c>
      <c r="AE75" s="34" t="s">
        <v>5684</v>
      </c>
      <c r="AF75" s="34" t="s">
        <v>2638</v>
      </c>
      <c r="AG75" s="34" t="s">
        <v>2639</v>
      </c>
      <c r="AH75" s="34" t="s">
        <v>5725</v>
      </c>
      <c r="AI75" s="34" t="s">
        <v>3034</v>
      </c>
      <c r="AJ75" s="34" t="s">
        <v>4106</v>
      </c>
      <c r="AK75" s="34" t="s">
        <v>5691</v>
      </c>
      <c r="AL75" s="34" t="s">
        <v>4106</v>
      </c>
      <c r="AM75" s="34" t="s">
        <v>5691</v>
      </c>
      <c r="AN75" s="34">
        <v>1</v>
      </c>
      <c r="AO75" s="34" t="s">
        <v>5693</v>
      </c>
      <c r="AP75" s="34" t="s">
        <v>2640</v>
      </c>
      <c r="AQ75" s="56">
        <v>0</v>
      </c>
      <c r="AR75" s="56">
        <v>2</v>
      </c>
      <c r="AS75" s="56">
        <v>2</v>
      </c>
      <c r="AT75" s="42" t="s">
        <v>6459</v>
      </c>
      <c r="AU75" s="42" t="s">
        <v>4735</v>
      </c>
      <c r="AV75" s="42" t="s">
        <v>4106</v>
      </c>
      <c r="AW75" s="35" t="s">
        <v>234</v>
      </c>
      <c r="AX75" s="35" t="s">
        <v>235</v>
      </c>
      <c r="AY75" s="35" t="s">
        <v>236</v>
      </c>
      <c r="AZ75" s="43" t="str">
        <f t="shared" si="12"/>
        <v>X</v>
      </c>
      <c r="BA75" s="44"/>
      <c r="BB75" s="43" t="str">
        <f t="shared" si="13"/>
        <v/>
      </c>
      <c r="BC75" s="45" t="str">
        <f t="shared" si="14"/>
        <v/>
      </c>
      <c r="BD75" s="45" t="str">
        <f t="shared" si="15"/>
        <v/>
      </c>
      <c r="BE75" s="45" t="s">
        <v>5691</v>
      </c>
      <c r="BF75" s="45" t="str">
        <f t="shared" si="16"/>
        <v/>
      </c>
      <c r="BG75" s="45" t="str">
        <f t="shared" si="17"/>
        <v/>
      </c>
      <c r="BH75" s="12" t="str">
        <f t="shared" si="18"/>
        <v/>
      </c>
      <c r="BI75" s="43" t="str">
        <f t="shared" si="19"/>
        <v/>
      </c>
      <c r="BJ75" s="46" t="str">
        <f t="shared" si="20"/>
        <v/>
      </c>
      <c r="BK75" s="46" t="str">
        <f t="shared" si="21"/>
        <v/>
      </c>
      <c r="BL75" s="46" t="str">
        <f t="shared" si="22"/>
        <v/>
      </c>
      <c r="BM75" s="43" t="str">
        <f t="shared" si="23"/>
        <v/>
      </c>
      <c r="BN75" s="43" t="str">
        <f t="shared" si="24"/>
        <v/>
      </c>
      <c r="BO75" s="44" t="str">
        <f t="shared" si="25"/>
        <v/>
      </c>
      <c r="BP75" s="44" t="str">
        <f t="shared" si="3"/>
        <v>X</v>
      </c>
      <c r="BQ75" s="44" t="str">
        <f t="shared" si="26"/>
        <v/>
      </c>
      <c r="BR75" s="46" t="str">
        <f t="shared" si="27"/>
        <v/>
      </c>
      <c r="BS75" s="47" t="str">
        <f t="shared" si="28"/>
        <v/>
      </c>
      <c r="BT75" s="46" t="str">
        <f t="shared" si="29"/>
        <v/>
      </c>
      <c r="BU75" s="46" t="str">
        <f t="shared" si="30"/>
        <v/>
      </c>
      <c r="BV75" s="73" t="str">
        <f t="shared" si="31"/>
        <v/>
      </c>
      <c r="BW75" s="47" t="str">
        <f t="shared" si="4"/>
        <v/>
      </c>
      <c r="BX75" s="47" t="str">
        <f t="shared" si="32"/>
        <v/>
      </c>
      <c r="BY75" s="13" t="str">
        <f t="shared" si="33"/>
        <v/>
      </c>
      <c r="BZ75" s="14" t="str">
        <f t="shared" si="34"/>
        <v/>
      </c>
      <c r="CA75" s="48" t="str">
        <f t="shared" si="35"/>
        <v>X</v>
      </c>
      <c r="CB75" s="44" t="str">
        <f t="shared" si="36"/>
        <v/>
      </c>
      <c r="CC75" s="44" t="str">
        <f t="shared" si="37"/>
        <v/>
      </c>
      <c r="CD75" s="44" t="str">
        <f t="shared" si="5"/>
        <v/>
      </c>
      <c r="CE75" s="44" t="str">
        <f t="shared" si="38"/>
        <v/>
      </c>
      <c r="CF75" s="44" t="str">
        <f t="shared" si="39"/>
        <v/>
      </c>
      <c r="CG75" s="44" t="str">
        <f t="shared" si="40"/>
        <v/>
      </c>
      <c r="CH75" s="44" t="str">
        <f t="shared" si="41"/>
        <v/>
      </c>
      <c r="CI75" s="44" t="str">
        <f t="shared" si="42"/>
        <v/>
      </c>
      <c r="CJ75" s="44" t="str">
        <f t="shared" si="43"/>
        <v/>
      </c>
      <c r="CK75" s="44" t="str">
        <f t="shared" si="44"/>
        <v/>
      </c>
      <c r="CL75" s="44" t="str">
        <f t="shared" si="45"/>
        <v/>
      </c>
      <c r="CM75" s="43" t="str">
        <f t="shared" si="46"/>
        <v/>
      </c>
      <c r="CN75" s="43" t="str">
        <f t="shared" si="47"/>
        <v/>
      </c>
      <c r="CO75" s="43" t="str">
        <f t="shared" si="48"/>
        <v/>
      </c>
      <c r="CP75" s="44" t="str">
        <f t="shared" si="6"/>
        <v/>
      </c>
      <c r="CQ75" s="44" t="str">
        <f t="shared" si="49"/>
        <v/>
      </c>
      <c r="CR75" s="43" t="str">
        <f t="shared" ref="CR75:CR138" si="68">IF(AH75="112",+$BO75,IF(AH75="113",+$BO75,""))</f>
        <v/>
      </c>
      <c r="CS75" s="44">
        <v>0</v>
      </c>
      <c r="CT75" s="44">
        <v>0</v>
      </c>
      <c r="CU75" s="44" t="str">
        <f t="shared" si="50"/>
        <v/>
      </c>
      <c r="CV75" s="44" t="str">
        <f t="shared" si="51"/>
        <v/>
      </c>
      <c r="CW75" s="44" t="str">
        <f t="shared" si="52"/>
        <v/>
      </c>
      <c r="CX75" s="44" t="str">
        <f t="shared" si="53"/>
        <v/>
      </c>
      <c r="CY75" s="44" t="str">
        <f t="shared" si="54"/>
        <v/>
      </c>
      <c r="CZ75" s="44" t="str">
        <f t="shared" si="55"/>
        <v/>
      </c>
      <c r="DA75" s="49" t="str">
        <f t="shared" si="8"/>
        <v/>
      </c>
      <c r="DB75" s="44" t="str">
        <f t="shared" si="56"/>
        <v/>
      </c>
      <c r="DC75" s="44" t="str">
        <f t="shared" si="57"/>
        <v/>
      </c>
      <c r="DD75" s="44" t="str">
        <f t="shared" si="58"/>
        <v/>
      </c>
      <c r="DE75" s="44" t="str">
        <f t="shared" si="59"/>
        <v/>
      </c>
      <c r="DF75" s="44" t="str">
        <f t="shared" si="60"/>
        <v/>
      </c>
      <c r="DG75" s="44" t="str">
        <f t="shared" si="61"/>
        <v/>
      </c>
      <c r="DH75" s="44" t="str">
        <f t="shared" si="62"/>
        <v>X</v>
      </c>
      <c r="DI75" s="50" t="str">
        <f t="shared" si="63"/>
        <v/>
      </c>
      <c r="DJ75" s="50" t="str">
        <f t="shared" si="64"/>
        <v/>
      </c>
      <c r="DK75" s="50" t="str">
        <f t="shared" si="65"/>
        <v/>
      </c>
      <c r="DL75" s="50" t="str">
        <f t="shared" si="66"/>
        <v/>
      </c>
      <c r="DM75" s="51" t="str">
        <f t="shared" si="9"/>
        <v>013055000</v>
      </c>
      <c r="DN75" s="52"/>
      <c r="DO75" s="53"/>
      <c r="DP75" s="52"/>
      <c r="DQ75" s="53" t="str">
        <f t="shared" si="10"/>
        <v/>
      </c>
      <c r="DR75" s="52" t="str">
        <f t="shared" si="11"/>
        <v/>
      </c>
      <c r="DS75" s="53"/>
      <c r="DT75" s="52"/>
      <c r="DU75" s="53"/>
      <c r="DV75" s="52"/>
      <c r="DW75" s="99"/>
      <c r="DX75" s="99"/>
      <c r="EI75" s="83"/>
      <c r="EJ75" s="102"/>
      <c r="EK75" s="102"/>
      <c r="EL75" s="102"/>
      <c r="EM75" s="102"/>
      <c r="EN75" s="102"/>
      <c r="EO75" s="102"/>
      <c r="EP75" s="102"/>
      <c r="EQ75" s="102"/>
      <c r="ER75" s="102"/>
      <c r="ES75" s="102"/>
      <c r="ET75" s="102"/>
      <c r="EU75" s="102"/>
      <c r="EV75" s="102"/>
      <c r="FL75" s="36" t="str">
        <f t="shared" si="67"/>
        <v/>
      </c>
    </row>
    <row r="76" spans="1:168" s="36" customFormat="1" ht="49.5" customHeight="1" x14ac:dyDescent="0.35">
      <c r="A76" s="67"/>
      <c r="B76" s="39"/>
      <c r="C76" s="39"/>
      <c r="D76" s="40" t="s">
        <v>2641</v>
      </c>
      <c r="E76" s="41" t="s">
        <v>4106</v>
      </c>
      <c r="F76" s="41" t="s">
        <v>233</v>
      </c>
      <c r="G76" s="41"/>
      <c r="H76" s="41"/>
      <c r="I76" s="41" t="s">
        <v>5372</v>
      </c>
      <c r="J76" s="41" t="s">
        <v>1829</v>
      </c>
      <c r="K76" s="41"/>
      <c r="L76" s="41"/>
      <c r="M76" s="41" t="s">
        <v>2984</v>
      </c>
      <c r="N76" s="41" t="s">
        <v>2985</v>
      </c>
      <c r="O76" s="29" t="s">
        <v>4108</v>
      </c>
      <c r="P76" s="30" t="s">
        <v>4109</v>
      </c>
      <c r="Q76" s="31"/>
      <c r="R76" s="31"/>
      <c r="S76" s="32" t="s">
        <v>2641</v>
      </c>
      <c r="T76" s="33"/>
      <c r="U76" s="33" t="s">
        <v>4106</v>
      </c>
      <c r="V76" s="33" t="s">
        <v>5274</v>
      </c>
      <c r="W76" s="33" t="s">
        <v>5691</v>
      </c>
      <c r="X76" s="33" t="s">
        <v>4108</v>
      </c>
      <c r="Y76" s="33" t="s">
        <v>4109</v>
      </c>
      <c r="Z76" s="33">
        <v>1</v>
      </c>
      <c r="AA76" s="34" t="s">
        <v>4110</v>
      </c>
      <c r="AB76" s="34">
        <v>111</v>
      </c>
      <c r="AC76" s="34" t="s">
        <v>4111</v>
      </c>
      <c r="AD76" s="34" t="s">
        <v>4112</v>
      </c>
      <c r="AE76" s="34" t="s">
        <v>5684</v>
      </c>
      <c r="AF76" s="34" t="s">
        <v>2638</v>
      </c>
      <c r="AG76" s="34" t="s">
        <v>2639</v>
      </c>
      <c r="AH76" s="34" t="s">
        <v>5734</v>
      </c>
      <c r="AI76" s="34" t="s">
        <v>2988</v>
      </c>
      <c r="AJ76" s="34" t="s">
        <v>4106</v>
      </c>
      <c r="AK76" s="34" t="s">
        <v>5691</v>
      </c>
      <c r="AL76" s="34" t="s">
        <v>4106</v>
      </c>
      <c r="AM76" s="34" t="s">
        <v>5691</v>
      </c>
      <c r="AN76" s="34">
        <v>1</v>
      </c>
      <c r="AO76" s="34" t="s">
        <v>5693</v>
      </c>
      <c r="AP76" s="34" t="s">
        <v>2640</v>
      </c>
      <c r="AQ76" s="56">
        <v>0</v>
      </c>
      <c r="AR76" s="56">
        <v>2</v>
      </c>
      <c r="AS76" s="56">
        <v>2</v>
      </c>
      <c r="AT76" s="42" t="s">
        <v>6459</v>
      </c>
      <c r="AU76" s="42" t="s">
        <v>4735</v>
      </c>
      <c r="AV76" s="42" t="s">
        <v>4106</v>
      </c>
      <c r="AW76" s="35" t="s">
        <v>234</v>
      </c>
      <c r="AX76" s="35" t="s">
        <v>235</v>
      </c>
      <c r="AY76" s="35" t="s">
        <v>236</v>
      </c>
      <c r="AZ76" s="43" t="str">
        <f t="shared" si="12"/>
        <v>X</v>
      </c>
      <c r="BA76" s="44"/>
      <c r="BB76" s="43" t="str">
        <f t="shared" si="13"/>
        <v/>
      </c>
      <c r="BC76" s="45" t="str">
        <f t="shared" si="14"/>
        <v/>
      </c>
      <c r="BD76" s="45" t="str">
        <f t="shared" si="15"/>
        <v/>
      </c>
      <c r="BE76" s="45" t="s">
        <v>5691</v>
      </c>
      <c r="BF76" s="45" t="str">
        <f t="shared" si="16"/>
        <v/>
      </c>
      <c r="BG76" s="45" t="str">
        <f t="shared" si="17"/>
        <v/>
      </c>
      <c r="BH76" s="12" t="str">
        <f t="shared" si="18"/>
        <v/>
      </c>
      <c r="BI76" s="43" t="str">
        <f t="shared" si="19"/>
        <v/>
      </c>
      <c r="BJ76" s="46" t="str">
        <f t="shared" si="20"/>
        <v/>
      </c>
      <c r="BK76" s="46" t="str">
        <f t="shared" si="21"/>
        <v/>
      </c>
      <c r="BL76" s="46" t="str">
        <f t="shared" si="22"/>
        <v/>
      </c>
      <c r="BM76" s="43" t="str">
        <f t="shared" si="23"/>
        <v/>
      </c>
      <c r="BN76" s="43" t="str">
        <f t="shared" si="24"/>
        <v/>
      </c>
      <c r="BO76" s="44" t="str">
        <f t="shared" si="25"/>
        <v/>
      </c>
      <c r="BP76" s="44" t="str">
        <f t="shared" si="3"/>
        <v>X</v>
      </c>
      <c r="BQ76" s="44" t="str">
        <f t="shared" si="26"/>
        <v/>
      </c>
      <c r="BR76" s="46" t="str">
        <f t="shared" si="27"/>
        <v/>
      </c>
      <c r="BS76" s="47" t="str">
        <f t="shared" si="28"/>
        <v/>
      </c>
      <c r="BT76" s="46" t="str">
        <f t="shared" si="29"/>
        <v/>
      </c>
      <c r="BU76" s="46" t="str">
        <f t="shared" si="30"/>
        <v/>
      </c>
      <c r="BV76" s="73" t="str">
        <f t="shared" ref="BV76:BV139" si="69">IF(S76="","",IF(BR76&amp;BS76&amp;BT76&amp;BU76&amp;BW76&amp;BX76&amp;BY76="",IF(BC76&amp;BD76="",IF(AF76="666","X",""),"X"),""))</f>
        <v/>
      </c>
      <c r="BW76" s="47" t="str">
        <f t="shared" si="4"/>
        <v/>
      </c>
      <c r="BX76" s="47" t="str">
        <f t="shared" si="32"/>
        <v/>
      </c>
      <c r="BY76" s="13" t="str">
        <f t="shared" si="33"/>
        <v/>
      </c>
      <c r="BZ76" s="14" t="str">
        <f t="shared" si="34"/>
        <v/>
      </c>
      <c r="CA76" s="48" t="str">
        <f t="shared" si="35"/>
        <v>X</v>
      </c>
      <c r="CB76" s="44" t="str">
        <f t="shared" si="36"/>
        <v/>
      </c>
      <c r="CC76" s="44" t="str">
        <f t="shared" si="37"/>
        <v/>
      </c>
      <c r="CD76" s="44" t="str">
        <f t="shared" si="5"/>
        <v/>
      </c>
      <c r="CE76" s="44" t="str">
        <f t="shared" si="38"/>
        <v/>
      </c>
      <c r="CF76" s="44" t="str">
        <f t="shared" si="39"/>
        <v/>
      </c>
      <c r="CG76" s="44" t="str">
        <f t="shared" si="40"/>
        <v/>
      </c>
      <c r="CH76" s="44" t="str">
        <f t="shared" si="41"/>
        <v/>
      </c>
      <c r="CI76" s="44" t="str">
        <f t="shared" si="42"/>
        <v/>
      </c>
      <c r="CJ76" s="44" t="str">
        <f t="shared" si="43"/>
        <v/>
      </c>
      <c r="CK76" s="44" t="str">
        <f t="shared" si="44"/>
        <v/>
      </c>
      <c r="CL76" s="44" t="str">
        <f t="shared" si="45"/>
        <v/>
      </c>
      <c r="CM76" s="43" t="str">
        <f t="shared" si="46"/>
        <v/>
      </c>
      <c r="CN76" s="43" t="str">
        <f t="shared" si="47"/>
        <v/>
      </c>
      <c r="CO76" s="43" t="str">
        <f t="shared" si="48"/>
        <v/>
      </c>
      <c r="CP76" s="44" t="str">
        <f t="shared" si="6"/>
        <v/>
      </c>
      <c r="CQ76" s="44" t="str">
        <f t="shared" si="49"/>
        <v/>
      </c>
      <c r="CR76" s="43" t="str">
        <f t="shared" si="68"/>
        <v/>
      </c>
      <c r="CS76" s="44">
        <v>0</v>
      </c>
      <c r="CT76" s="44">
        <v>0</v>
      </c>
      <c r="CU76" s="44" t="str">
        <f t="shared" si="50"/>
        <v/>
      </c>
      <c r="CV76" s="44" t="str">
        <f t="shared" si="51"/>
        <v/>
      </c>
      <c r="CW76" s="44" t="str">
        <f t="shared" si="52"/>
        <v/>
      </c>
      <c r="CX76" s="44" t="str">
        <f t="shared" si="53"/>
        <v/>
      </c>
      <c r="CY76" s="44" t="str">
        <f t="shared" si="54"/>
        <v/>
      </c>
      <c r="CZ76" s="44" t="str">
        <f t="shared" si="55"/>
        <v/>
      </c>
      <c r="DA76" s="49" t="str">
        <f t="shared" si="8"/>
        <v/>
      </c>
      <c r="DB76" s="44" t="str">
        <f t="shared" si="56"/>
        <v/>
      </c>
      <c r="DC76" s="44" t="str">
        <f t="shared" si="57"/>
        <v/>
      </c>
      <c r="DD76" s="44" t="str">
        <f t="shared" si="58"/>
        <v/>
      </c>
      <c r="DE76" s="44" t="str">
        <f t="shared" si="59"/>
        <v/>
      </c>
      <c r="DF76" s="44" t="str">
        <f t="shared" si="60"/>
        <v/>
      </c>
      <c r="DG76" s="44" t="str">
        <f t="shared" si="61"/>
        <v/>
      </c>
      <c r="DH76" s="44" t="str">
        <f t="shared" si="62"/>
        <v>X</v>
      </c>
      <c r="DI76" s="50" t="str">
        <f t="shared" si="63"/>
        <v/>
      </c>
      <c r="DJ76" s="50" t="str">
        <f t="shared" si="64"/>
        <v/>
      </c>
      <c r="DK76" s="50" t="str">
        <f t="shared" si="65"/>
        <v/>
      </c>
      <c r="DL76" s="50" t="str">
        <f t="shared" si="66"/>
        <v/>
      </c>
      <c r="DM76" s="51" t="str">
        <f t="shared" si="9"/>
        <v>013055000</v>
      </c>
      <c r="DN76" s="52"/>
      <c r="DO76" s="53"/>
      <c r="DP76" s="52"/>
      <c r="DQ76" s="53" t="str">
        <f t="shared" si="10"/>
        <v/>
      </c>
      <c r="DR76" s="52" t="str">
        <f t="shared" si="11"/>
        <v/>
      </c>
      <c r="DS76" s="53"/>
      <c r="DT76" s="52"/>
      <c r="DU76" s="53"/>
      <c r="DV76" s="52"/>
      <c r="DW76" s="99"/>
      <c r="DX76" s="99"/>
      <c r="EI76" s="83"/>
      <c r="EJ76" s="102"/>
      <c r="EK76" s="102"/>
      <c r="EL76" s="102"/>
      <c r="EM76" s="102"/>
      <c r="EN76" s="102"/>
      <c r="EO76" s="102"/>
      <c r="EP76" s="102"/>
      <c r="EQ76" s="102"/>
      <c r="ER76" s="102"/>
      <c r="ES76" s="102"/>
      <c r="ET76" s="102"/>
      <c r="EU76" s="102"/>
      <c r="EV76" s="102"/>
      <c r="FL76" s="36" t="str">
        <f t="shared" ref="FL76:FL139" si="70">+CM76&amp;CN76&amp;CO76&amp;CP76&amp;CQ76&amp;CR76</f>
        <v/>
      </c>
    </row>
    <row r="77" spans="1:168" s="36" customFormat="1" ht="49.5" customHeight="1" x14ac:dyDescent="0.35">
      <c r="A77" s="67"/>
      <c r="B77" s="39"/>
      <c r="C77" s="39"/>
      <c r="D77" s="40" t="s">
        <v>2968</v>
      </c>
      <c r="E77" s="41" t="s">
        <v>4106</v>
      </c>
      <c r="F77" s="41" t="s">
        <v>2969</v>
      </c>
      <c r="G77" s="41"/>
      <c r="H77" s="41"/>
      <c r="I77" s="41" t="s">
        <v>4863</v>
      </c>
      <c r="J77" s="41" t="s">
        <v>2969</v>
      </c>
      <c r="K77" s="41"/>
      <c r="L77" s="41"/>
      <c r="M77" s="41" t="s">
        <v>2966</v>
      </c>
      <c r="N77" s="41" t="s">
        <v>2967</v>
      </c>
      <c r="O77" s="29" t="s">
        <v>4108</v>
      </c>
      <c r="P77" s="30" t="s">
        <v>4109</v>
      </c>
      <c r="Q77" s="31"/>
      <c r="R77" s="31"/>
      <c r="S77" s="32" t="s">
        <v>2968</v>
      </c>
      <c r="T77" s="33"/>
      <c r="U77" s="33" t="s">
        <v>4106</v>
      </c>
      <c r="V77" s="33" t="s">
        <v>2969</v>
      </c>
      <c r="W77" s="33" t="s">
        <v>5691</v>
      </c>
      <c r="X77" s="33" t="s">
        <v>4108</v>
      </c>
      <c r="Y77" s="33" t="s">
        <v>4109</v>
      </c>
      <c r="Z77" s="33">
        <v>1</v>
      </c>
      <c r="AA77" s="34" t="s">
        <v>4110</v>
      </c>
      <c r="AB77" s="34">
        <v>111</v>
      </c>
      <c r="AC77" s="34" t="s">
        <v>4111</v>
      </c>
      <c r="AD77" s="34" t="s">
        <v>4112</v>
      </c>
      <c r="AE77" s="34" t="s">
        <v>5684</v>
      </c>
      <c r="AF77" s="34" t="s">
        <v>2968</v>
      </c>
      <c r="AG77" s="34" t="s">
        <v>2969</v>
      </c>
      <c r="AH77" s="34" t="s">
        <v>2998</v>
      </c>
      <c r="AI77" s="34" t="s">
        <v>803</v>
      </c>
      <c r="AJ77" s="34" t="s">
        <v>4106</v>
      </c>
      <c r="AK77" s="34" t="s">
        <v>5691</v>
      </c>
      <c r="AL77" s="34" t="s">
        <v>4106</v>
      </c>
      <c r="AM77" s="34" t="s">
        <v>5691</v>
      </c>
      <c r="AN77" s="34">
        <v>1</v>
      </c>
      <c r="AO77" s="34" t="s">
        <v>5693</v>
      </c>
      <c r="AP77" s="34" t="s">
        <v>5693</v>
      </c>
      <c r="AQ77" s="56">
        <v>0</v>
      </c>
      <c r="AR77" s="56">
        <v>2</v>
      </c>
      <c r="AS77" s="56">
        <v>2</v>
      </c>
      <c r="AT77" s="42" t="s">
        <v>1841</v>
      </c>
      <c r="AU77" s="42" t="s">
        <v>6300</v>
      </c>
      <c r="AV77" s="42" t="s">
        <v>2998</v>
      </c>
      <c r="AW77" s="35" t="s">
        <v>3340</v>
      </c>
      <c r="AX77" s="35" t="s">
        <v>5546</v>
      </c>
      <c r="AY77" s="35" t="s">
        <v>5547</v>
      </c>
      <c r="AZ77" s="43" t="str">
        <f t="shared" si="12"/>
        <v>X</v>
      </c>
      <c r="BA77" s="44"/>
      <c r="BB77" s="43" t="str">
        <f t="shared" si="13"/>
        <v/>
      </c>
      <c r="BC77" s="45" t="str">
        <f t="shared" si="14"/>
        <v/>
      </c>
      <c r="BD77" s="45" t="str">
        <f t="shared" si="15"/>
        <v/>
      </c>
      <c r="BE77" s="45" t="s">
        <v>5691</v>
      </c>
      <c r="BF77" s="45" t="str">
        <f t="shared" si="16"/>
        <v/>
      </c>
      <c r="BG77" s="45" t="str">
        <f t="shared" si="17"/>
        <v/>
      </c>
      <c r="BH77" s="12" t="str">
        <f t="shared" si="18"/>
        <v/>
      </c>
      <c r="BI77" s="43" t="str">
        <f t="shared" si="19"/>
        <v/>
      </c>
      <c r="BJ77" s="46" t="str">
        <f t="shared" si="20"/>
        <v/>
      </c>
      <c r="BK77" s="46" t="str">
        <f t="shared" si="21"/>
        <v/>
      </c>
      <c r="BL77" s="46" t="str">
        <f t="shared" si="22"/>
        <v/>
      </c>
      <c r="BM77" s="43" t="str">
        <f t="shared" si="23"/>
        <v/>
      </c>
      <c r="BN77" s="43" t="str">
        <f t="shared" si="24"/>
        <v/>
      </c>
      <c r="BO77" s="44" t="str">
        <f t="shared" si="25"/>
        <v/>
      </c>
      <c r="BP77" s="44" t="str">
        <f t="shared" si="3"/>
        <v>X</v>
      </c>
      <c r="BQ77" s="44" t="str">
        <f t="shared" si="26"/>
        <v/>
      </c>
      <c r="BR77" s="46" t="str">
        <f t="shared" si="27"/>
        <v/>
      </c>
      <c r="BS77" s="47" t="str">
        <f t="shared" si="28"/>
        <v/>
      </c>
      <c r="BT77" s="46" t="str">
        <f t="shared" si="29"/>
        <v/>
      </c>
      <c r="BU77" s="46" t="str">
        <f t="shared" si="30"/>
        <v/>
      </c>
      <c r="BV77" s="73" t="str">
        <f t="shared" si="69"/>
        <v/>
      </c>
      <c r="BW77" s="47" t="str">
        <f t="shared" ref="BW77:BW140" si="71">IF(AF77&amp;AH77&amp;AL77="386014038","",IF($AH77&amp;$AL77="014038","X",""))</f>
        <v/>
      </c>
      <c r="BX77" s="47" t="str">
        <f t="shared" si="32"/>
        <v/>
      </c>
      <c r="BY77" s="13" t="str">
        <f t="shared" si="33"/>
        <v/>
      </c>
      <c r="BZ77" s="14" t="str">
        <f t="shared" si="34"/>
        <v/>
      </c>
      <c r="CA77" s="48" t="str">
        <f t="shared" si="35"/>
        <v>X</v>
      </c>
      <c r="CB77" s="44" t="str">
        <f t="shared" si="36"/>
        <v/>
      </c>
      <c r="CC77" s="44" t="str">
        <f t="shared" si="37"/>
        <v/>
      </c>
      <c r="CD77" s="44" t="str">
        <f t="shared" ref="CD77:CD140" si="72">IF($S77="333","X","")</f>
        <v/>
      </c>
      <c r="CE77" s="44" t="str">
        <f t="shared" si="38"/>
        <v/>
      </c>
      <c r="CF77" s="44" t="str">
        <f t="shared" si="39"/>
        <v/>
      </c>
      <c r="CG77" s="44" t="str">
        <f t="shared" si="40"/>
        <v/>
      </c>
      <c r="CH77" s="44" t="str">
        <f t="shared" si="41"/>
        <v/>
      </c>
      <c r="CI77" s="44" t="str">
        <f t="shared" si="42"/>
        <v/>
      </c>
      <c r="CJ77" s="44" t="str">
        <f t="shared" si="43"/>
        <v/>
      </c>
      <c r="CK77" s="44" t="str">
        <f t="shared" si="44"/>
        <v/>
      </c>
      <c r="CL77" s="44" t="str">
        <f t="shared" si="45"/>
        <v/>
      </c>
      <c r="CM77" s="43" t="str">
        <f t="shared" si="46"/>
        <v/>
      </c>
      <c r="CN77" s="43" t="str">
        <f t="shared" si="47"/>
        <v/>
      </c>
      <c r="CO77" s="43" t="str">
        <f t="shared" si="48"/>
        <v/>
      </c>
      <c r="CP77" s="44" t="str">
        <f t="shared" ref="CP77:CP140" si="73">IF($AF77&amp;$AL77="789039","X",IF($AF77&amp;$AL77="386039","X",(IF($BO77="","",$BO77))))</f>
        <v/>
      </c>
      <c r="CQ77" s="44" t="str">
        <f t="shared" si="49"/>
        <v/>
      </c>
      <c r="CR77" s="43" t="str">
        <f t="shared" si="68"/>
        <v/>
      </c>
      <c r="CS77" s="44">
        <v>0</v>
      </c>
      <c r="CT77" s="44">
        <v>0</v>
      </c>
      <c r="CU77" s="44" t="str">
        <f t="shared" si="50"/>
        <v/>
      </c>
      <c r="CV77" s="44" t="str">
        <f t="shared" si="51"/>
        <v/>
      </c>
      <c r="CW77" s="44" t="str">
        <f t="shared" si="52"/>
        <v/>
      </c>
      <c r="CX77" s="44" t="str">
        <f t="shared" si="53"/>
        <v/>
      </c>
      <c r="CY77" s="44" t="str">
        <f t="shared" si="54"/>
        <v/>
      </c>
      <c r="CZ77" s="44" t="str">
        <f t="shared" si="55"/>
        <v/>
      </c>
      <c r="DA77" s="49" t="str">
        <f t="shared" ref="DA77:DA140" si="74">+$CF77</f>
        <v/>
      </c>
      <c r="DB77" s="44" t="str">
        <f t="shared" si="56"/>
        <v/>
      </c>
      <c r="DC77" s="44" t="str">
        <f t="shared" si="57"/>
        <v/>
      </c>
      <c r="DD77" s="44" t="str">
        <f t="shared" si="58"/>
        <v/>
      </c>
      <c r="DE77" s="44" t="str">
        <f t="shared" si="59"/>
        <v/>
      </c>
      <c r="DF77" s="44" t="str">
        <f t="shared" si="60"/>
        <v/>
      </c>
      <c r="DG77" s="44" t="str">
        <f t="shared" si="61"/>
        <v/>
      </c>
      <c r="DH77" s="44" t="str">
        <f t="shared" si="62"/>
        <v>X</v>
      </c>
      <c r="DI77" s="50" t="str">
        <f t="shared" si="63"/>
        <v/>
      </c>
      <c r="DJ77" s="50" t="str">
        <f t="shared" si="64"/>
        <v/>
      </c>
      <c r="DK77" s="50" t="str">
        <f t="shared" si="65"/>
        <v/>
      </c>
      <c r="DL77" s="50" t="str">
        <f t="shared" si="66"/>
        <v/>
      </c>
      <c r="DM77" s="51" t="str">
        <f t="shared" ref="DM77:DM140" si="75">+AT77&amp;AU77&amp;AV77</f>
        <v>056176003</v>
      </c>
      <c r="DN77" s="52"/>
      <c r="DO77" s="53"/>
      <c r="DP77" s="52"/>
      <c r="DQ77" s="53" t="str">
        <f t="shared" ref="DQ77:DQ140" si="76">IF($AT77="033","X","")</f>
        <v/>
      </c>
      <c r="DR77" s="52" t="str">
        <f t="shared" ref="DR77:DR140" si="77">IF($AB77=114,"X","")</f>
        <v/>
      </c>
      <c r="DS77" s="53"/>
      <c r="DT77" s="52"/>
      <c r="DU77" s="53"/>
      <c r="DV77" s="52"/>
      <c r="DW77" s="99"/>
      <c r="DX77" s="99"/>
      <c r="EI77" s="83"/>
      <c r="EJ77" s="102"/>
      <c r="EK77" s="102"/>
      <c r="EL77" s="102"/>
      <c r="EM77" s="102"/>
      <c r="EN77" s="102"/>
      <c r="EO77" s="102"/>
      <c r="EP77" s="102"/>
      <c r="EQ77" s="102"/>
      <c r="ER77" s="102"/>
      <c r="ES77" s="102"/>
      <c r="ET77" s="102"/>
      <c r="EU77" s="102"/>
      <c r="EV77" s="102"/>
      <c r="FL77" s="36" t="str">
        <f t="shared" si="70"/>
        <v/>
      </c>
    </row>
    <row r="78" spans="1:168" s="36" customFormat="1" ht="49.5" customHeight="1" x14ac:dyDescent="0.35">
      <c r="A78" s="67"/>
      <c r="B78" s="39"/>
      <c r="C78" s="39"/>
      <c r="D78" s="40" t="s">
        <v>258</v>
      </c>
      <c r="E78" s="41" t="s">
        <v>5707</v>
      </c>
      <c r="F78" s="41" t="s">
        <v>2002</v>
      </c>
      <c r="G78" s="41"/>
      <c r="H78" s="41" t="s">
        <v>4860</v>
      </c>
      <c r="I78" s="41" t="s">
        <v>4861</v>
      </c>
      <c r="J78" s="41" t="s">
        <v>4862</v>
      </c>
      <c r="K78" s="41"/>
      <c r="L78" s="41"/>
      <c r="M78" s="41" t="s">
        <v>3085</v>
      </c>
      <c r="N78" s="41" t="s">
        <v>3086</v>
      </c>
      <c r="O78" s="29" t="s">
        <v>4108</v>
      </c>
      <c r="P78" s="30" t="s">
        <v>4109</v>
      </c>
      <c r="Q78" s="31"/>
      <c r="R78" s="31"/>
      <c r="S78" s="32" t="s">
        <v>258</v>
      </c>
      <c r="T78" s="33"/>
      <c r="U78" s="33" t="s">
        <v>4106</v>
      </c>
      <c r="V78" s="33" t="s">
        <v>2002</v>
      </c>
      <c r="W78" s="33"/>
      <c r="X78" s="33" t="s">
        <v>4108</v>
      </c>
      <c r="Y78" s="33" t="s">
        <v>4109</v>
      </c>
      <c r="Z78" s="33">
        <v>1</v>
      </c>
      <c r="AA78" s="34" t="s">
        <v>4110</v>
      </c>
      <c r="AB78" s="34">
        <v>111</v>
      </c>
      <c r="AC78" s="34" t="s">
        <v>4111</v>
      </c>
      <c r="AD78" s="34" t="s">
        <v>4112</v>
      </c>
      <c r="AE78" s="34" t="s">
        <v>5684</v>
      </c>
      <c r="AF78" s="34" t="s">
        <v>258</v>
      </c>
      <c r="AG78" s="34" t="s">
        <v>254</v>
      </c>
      <c r="AH78" s="34" t="s">
        <v>5700</v>
      </c>
      <c r="AI78" s="34" t="s">
        <v>3089</v>
      </c>
      <c r="AJ78" s="34" t="s">
        <v>4106</v>
      </c>
      <c r="AK78" s="34" t="s">
        <v>5691</v>
      </c>
      <c r="AL78" s="34" t="s">
        <v>4106</v>
      </c>
      <c r="AM78" s="34" t="s">
        <v>5691</v>
      </c>
      <c r="AN78" s="34">
        <v>1</v>
      </c>
      <c r="AO78" s="34" t="s">
        <v>5691</v>
      </c>
      <c r="AP78" s="34" t="s">
        <v>259</v>
      </c>
      <c r="AQ78" s="56">
        <v>0</v>
      </c>
      <c r="AR78" s="56">
        <v>2</v>
      </c>
      <c r="AS78" s="56">
        <v>2</v>
      </c>
      <c r="AT78" s="42" t="s">
        <v>2998</v>
      </c>
      <c r="AU78" s="42" t="s">
        <v>5741</v>
      </c>
      <c r="AV78" s="42" t="s">
        <v>4106</v>
      </c>
      <c r="AW78" s="35" t="s">
        <v>255</v>
      </c>
      <c r="AX78" s="35" t="s">
        <v>256</v>
      </c>
      <c r="AY78" s="35" t="s">
        <v>257</v>
      </c>
      <c r="AZ78" s="43" t="str">
        <f t="shared" ref="AZ78:AZ141" si="78">IF(BA78="",IF(MID($AB78,1,2)="11","X",""),"")</f>
        <v>X</v>
      </c>
      <c r="BA78" s="44"/>
      <c r="BB78" s="43" t="str">
        <f t="shared" ref="BB78:BB141" si="79">IF($AH78&amp;$AL78="015038","X","")</f>
        <v/>
      </c>
      <c r="BC78" s="45" t="str">
        <f t="shared" ref="BC78:BC141" si="80">IF(BD78="",IF(MID($AB78,1,2)="12","X",""),"")</f>
        <v/>
      </c>
      <c r="BD78" s="45" t="str">
        <f t="shared" ref="BD78:BD141" si="81">IF(MID($AB78,1,3)="124","X","")</f>
        <v/>
      </c>
      <c r="BE78" s="45" t="s">
        <v>5691</v>
      </c>
      <c r="BF78" s="45" t="str">
        <f t="shared" ref="BF78:BF141" si="82">IF(BE78="",BD78,"")</f>
        <v/>
      </c>
      <c r="BG78" s="45" t="str">
        <f t="shared" ref="BG78:BG141" si="83">IF($AH78&amp;$AL78="015041","X","")</f>
        <v/>
      </c>
      <c r="BH78" s="12" t="str">
        <f t="shared" ref="BH78:BH141" si="84">IF(BJ78&amp;BL78&amp;BM78="",IF(MID($AB78,1,2)="13","X",""),"")</f>
        <v/>
      </c>
      <c r="BI78" s="43" t="str">
        <f t="shared" ref="BI78:BI141" si="85">IF($AH78&amp;$AL78="015040","X","")</f>
        <v/>
      </c>
      <c r="BJ78" s="46" t="str">
        <f t="shared" ref="BJ78:BJ141" si="86">IF($AB78=1324,"X","")</f>
        <v/>
      </c>
      <c r="BK78" s="46" t="str">
        <f t="shared" ref="BK78:BK141" si="87">+BH78&amp;BI78&amp;BJ78&amp;BL78&amp;BM78</f>
        <v/>
      </c>
      <c r="BL78" s="46" t="str">
        <f t="shared" ref="BL78:BL141" si="88">IF($AB78=1311,"X",IF($AB78=1321,"X",IF($AB78=1322,"X","")))</f>
        <v/>
      </c>
      <c r="BM78" s="43" t="str">
        <f t="shared" ref="BM78:BM141" si="89">IF($AB78=1323,"X","")</f>
        <v/>
      </c>
      <c r="BN78" s="43" t="str">
        <f t="shared" ref="BN78:BN141" si="90">IF(BI78="",IF(BG78="",IF(BB78="",IF($AB78=230,"X",IF(MID($AB78,1,1)="3","X","")),""),""),"")</f>
        <v/>
      </c>
      <c r="BO78" s="44" t="str">
        <f t="shared" ref="BO78:BO141" si="91">IF($AB78=210,"X","")</f>
        <v/>
      </c>
      <c r="BP78" s="44" t="str">
        <f t="shared" ref="BP78:BP141" si="92">IF(+AZ78&amp;BA78&amp;BB78&amp;BC78&amp;BD78&amp;BE78&amp;BF78&amp;BG78&amp;BH78&amp;BI78&amp;BJ78&amp;BK78&amp;BL78&amp;BM78&amp;BN78&amp;BO78="","","X")</f>
        <v>X</v>
      </c>
      <c r="BQ78" s="44" t="str">
        <f t="shared" ref="BQ78:BQ141" si="93">IF(S78="","",IF(BP78="","X",""))</f>
        <v/>
      </c>
      <c r="BR78" s="46" t="str">
        <f t="shared" ref="BR78:BR141" si="94">+$BJ78</f>
        <v/>
      </c>
      <c r="BS78" s="47" t="str">
        <f t="shared" ref="BS78:BS141" si="95">+$BM78</f>
        <v/>
      </c>
      <c r="BT78" s="46" t="str">
        <f t="shared" ref="BT78:BT141" si="96">+$BK78</f>
        <v/>
      </c>
      <c r="BU78" s="46" t="str">
        <f t="shared" ref="BU78:BU141" si="97">+$BL78</f>
        <v/>
      </c>
      <c r="BV78" s="73" t="str">
        <f t="shared" si="69"/>
        <v/>
      </c>
      <c r="BW78" s="47" t="str">
        <f t="shared" si="71"/>
        <v/>
      </c>
      <c r="BX78" s="47" t="str">
        <f t="shared" ref="BX78:BX141" si="98">IF(BO78="X",BO78,"")</f>
        <v/>
      </c>
      <c r="BY78" s="13" t="str">
        <f t="shared" ref="BY78:BY141" si="99">IF(BW78="",IF($AB78=230,"X",IF(MID($AB78,1,1)="3","X","")),"")</f>
        <v/>
      </c>
      <c r="BZ78" s="14" t="str">
        <f t="shared" ref="BZ78:BZ141" si="100">IF($AF78="056","X","")</f>
        <v/>
      </c>
      <c r="CA78" s="48" t="str">
        <f t="shared" ref="CA78:CA141" si="101">IF(MID($AB78,1,1)="1","X","")</f>
        <v>X</v>
      </c>
      <c r="CB78" s="44" t="str">
        <f t="shared" ref="CB78:CB141" si="102">IF($AB78=112,"X","")</f>
        <v/>
      </c>
      <c r="CC78" s="44" t="str">
        <f t="shared" ref="CC78:CC141" si="103">IF($AB78=1131,"X","")</f>
        <v/>
      </c>
      <c r="CD78" s="44" t="str">
        <f t="shared" si="72"/>
        <v/>
      </c>
      <c r="CE78" s="44" t="str">
        <f t="shared" ref="CE78:CE141" si="104">IF($AT78="033",IF(AJ78="052","",IF(CB78="","X","")),"")</f>
        <v/>
      </c>
      <c r="CF78" s="44" t="str">
        <f t="shared" ref="CF78:CF141" si="105">IF($AB78=114,"X","")</f>
        <v/>
      </c>
      <c r="CG78" s="44" t="str">
        <f t="shared" ref="CG78:CG141" si="106">+$BH78</f>
        <v/>
      </c>
      <c r="CH78" s="44" t="str">
        <f t="shared" ref="CH78:CH141" si="107">+$BI78</f>
        <v/>
      </c>
      <c r="CI78" s="44" t="str">
        <f t="shared" ref="CI78:CI141" si="108">+$BJ78</f>
        <v/>
      </c>
      <c r="CJ78" s="44" t="str">
        <f t="shared" ref="CJ78:CJ141" si="109">+$BK78</f>
        <v/>
      </c>
      <c r="CK78" s="44" t="str">
        <f t="shared" ref="CK78:CK141" si="110">+$BL78</f>
        <v/>
      </c>
      <c r="CL78" s="44" t="str">
        <f t="shared" ref="CL78:CL141" si="111">+$BM78</f>
        <v/>
      </c>
      <c r="CM78" s="43" t="str">
        <f t="shared" ref="CM78:CM141" si="112">+$BB78</f>
        <v/>
      </c>
      <c r="CN78" s="43" t="str">
        <f t="shared" ref="CN78:CN141" si="113">+$BE78</f>
        <v/>
      </c>
      <c r="CO78" s="43" t="str">
        <f t="shared" ref="CO78:CO141" si="114">+$BW78</f>
        <v/>
      </c>
      <c r="CP78" s="44" t="str">
        <f t="shared" si="73"/>
        <v/>
      </c>
      <c r="CQ78" s="44" t="str">
        <f t="shared" ref="CQ78:CQ141" si="115">IF($BA78="","",$BA78)</f>
        <v/>
      </c>
      <c r="CR78" s="43" t="str">
        <f t="shared" si="68"/>
        <v/>
      </c>
      <c r="CS78" s="44">
        <v>0</v>
      </c>
      <c r="CT78" s="44">
        <v>0</v>
      </c>
      <c r="CU78" s="44" t="str">
        <f t="shared" ref="CU78:CU141" si="116">+$BH78</f>
        <v/>
      </c>
      <c r="CV78" s="44" t="str">
        <f t="shared" ref="CV78:CV141" si="117">+$BI78</f>
        <v/>
      </c>
      <c r="CW78" s="44" t="str">
        <f t="shared" ref="CW78:CW141" si="118">+$BJ78</f>
        <v/>
      </c>
      <c r="CX78" s="44" t="str">
        <f t="shared" ref="CX78:CX141" si="119">+$BK78</f>
        <v/>
      </c>
      <c r="CY78" s="44" t="str">
        <f t="shared" ref="CY78:CY141" si="120">+$BL78</f>
        <v/>
      </c>
      <c r="CZ78" s="44" t="str">
        <f t="shared" ref="CZ78:CZ141" si="121">+$BM78</f>
        <v/>
      </c>
      <c r="DA78" s="49" t="str">
        <f t="shared" si="74"/>
        <v/>
      </c>
      <c r="DB78" s="44" t="str">
        <f t="shared" ref="DB78:DB141" si="122">+$BH78</f>
        <v/>
      </c>
      <c r="DC78" s="44" t="str">
        <f t="shared" ref="DC78:DC141" si="123">+$BI78</f>
        <v/>
      </c>
      <c r="DD78" s="44" t="str">
        <f t="shared" ref="DD78:DD141" si="124">+$BJ78</f>
        <v/>
      </c>
      <c r="DE78" s="44" t="str">
        <f t="shared" ref="DE78:DE141" si="125">+$BK78</f>
        <v/>
      </c>
      <c r="DF78" s="44" t="str">
        <f t="shared" ref="DF78:DF141" si="126">+$BL78</f>
        <v/>
      </c>
      <c r="DG78" s="44" t="str">
        <f t="shared" ref="DG78:DG141" si="127">+$BM78</f>
        <v/>
      </c>
      <c r="DH78" s="44" t="str">
        <f t="shared" ref="DH78:DH141" si="128">IF(+DI78&amp;DK78&amp;DL78="",AZ78&amp;BA78&amp;BB78,"")</f>
        <v>X</v>
      </c>
      <c r="DI78" s="50" t="str">
        <f t="shared" ref="DI78:DI141" si="129">+$CB78</f>
        <v/>
      </c>
      <c r="DJ78" s="50" t="str">
        <f t="shared" ref="DJ78:DJ141" si="130">IF($AT78="033",IF(BO78="052","",IF(DG78="","X","")),"")</f>
        <v/>
      </c>
      <c r="DK78" s="50" t="str">
        <f t="shared" ref="DK78:DK141" si="131">+$CD78</f>
        <v/>
      </c>
      <c r="DL78" s="50" t="str">
        <f t="shared" ref="DL78:DL141" si="132">+$CC78</f>
        <v/>
      </c>
      <c r="DM78" s="51" t="str">
        <f t="shared" si="75"/>
        <v>003009000</v>
      </c>
      <c r="DN78" s="52"/>
      <c r="DO78" s="53"/>
      <c r="DP78" s="52"/>
      <c r="DQ78" s="53" t="str">
        <f t="shared" si="76"/>
        <v/>
      </c>
      <c r="DR78" s="52" t="str">
        <f t="shared" si="77"/>
        <v/>
      </c>
      <c r="DS78" s="53"/>
      <c r="DT78" s="52"/>
      <c r="DU78" s="53"/>
      <c r="DV78" s="52"/>
      <c r="DW78" s="99"/>
      <c r="DX78" s="99"/>
      <c r="EI78" s="83"/>
      <c r="EJ78" s="102"/>
      <c r="EK78" s="102"/>
      <c r="EL78" s="102"/>
      <c r="EM78" s="102"/>
      <c r="EN78" s="102"/>
      <c r="EO78" s="102"/>
      <c r="EP78" s="102"/>
      <c r="EQ78" s="102"/>
      <c r="ER78" s="102"/>
      <c r="ES78" s="102"/>
      <c r="ET78" s="102"/>
      <c r="EU78" s="102"/>
      <c r="EV78" s="102"/>
      <c r="FL78" s="36" t="str">
        <f t="shared" si="70"/>
        <v/>
      </c>
    </row>
    <row r="79" spans="1:168" s="36" customFormat="1" ht="49.5" customHeight="1" x14ac:dyDescent="0.35">
      <c r="A79" s="67"/>
      <c r="B79" s="39"/>
      <c r="C79" s="39"/>
      <c r="D79" s="40" t="s">
        <v>253</v>
      </c>
      <c r="E79" s="41" t="s">
        <v>4106</v>
      </c>
      <c r="F79" s="41" t="s">
        <v>254</v>
      </c>
      <c r="G79" s="41"/>
      <c r="H79" s="41"/>
      <c r="I79" s="41" t="s">
        <v>5346</v>
      </c>
      <c r="J79" s="41" t="s">
        <v>5347</v>
      </c>
      <c r="K79" s="41"/>
      <c r="L79" s="41"/>
      <c r="M79" s="41" t="s">
        <v>2990</v>
      </c>
      <c r="N79" s="41" t="s">
        <v>5724</v>
      </c>
      <c r="O79" s="29" t="s">
        <v>4108</v>
      </c>
      <c r="P79" s="30" t="s">
        <v>4109</v>
      </c>
      <c r="Q79" s="31"/>
      <c r="R79" s="31"/>
      <c r="S79" s="32" t="s">
        <v>253</v>
      </c>
      <c r="T79" s="33"/>
      <c r="U79" s="33" t="s">
        <v>4106</v>
      </c>
      <c r="V79" s="33" t="s">
        <v>254</v>
      </c>
      <c r="W79" s="33" t="s">
        <v>5691</v>
      </c>
      <c r="X79" s="33" t="s">
        <v>4108</v>
      </c>
      <c r="Y79" s="33" t="s">
        <v>4109</v>
      </c>
      <c r="Z79" s="33">
        <v>1</v>
      </c>
      <c r="AA79" s="34" t="s">
        <v>4110</v>
      </c>
      <c r="AB79" s="34">
        <v>111</v>
      </c>
      <c r="AC79" s="34" t="s">
        <v>4111</v>
      </c>
      <c r="AD79" s="34" t="s">
        <v>4112</v>
      </c>
      <c r="AE79" s="34" t="s">
        <v>5684</v>
      </c>
      <c r="AF79" s="34" t="s">
        <v>258</v>
      </c>
      <c r="AG79" s="34" t="s">
        <v>254</v>
      </c>
      <c r="AH79" s="34" t="s">
        <v>5725</v>
      </c>
      <c r="AI79" s="34" t="s">
        <v>3034</v>
      </c>
      <c r="AJ79" s="34" t="s">
        <v>4106</v>
      </c>
      <c r="AK79" s="34" t="s">
        <v>5691</v>
      </c>
      <c r="AL79" s="34" t="s">
        <v>4106</v>
      </c>
      <c r="AM79" s="34" t="s">
        <v>5691</v>
      </c>
      <c r="AN79" s="34">
        <v>1</v>
      </c>
      <c r="AO79" s="34" t="s">
        <v>5691</v>
      </c>
      <c r="AP79" s="34" t="s">
        <v>259</v>
      </c>
      <c r="AQ79" s="56">
        <v>0</v>
      </c>
      <c r="AR79" s="56">
        <v>2</v>
      </c>
      <c r="AS79" s="56">
        <v>2</v>
      </c>
      <c r="AT79" s="42" t="s">
        <v>2998</v>
      </c>
      <c r="AU79" s="42" t="s">
        <v>5741</v>
      </c>
      <c r="AV79" s="42" t="s">
        <v>4106</v>
      </c>
      <c r="AW79" s="35" t="s">
        <v>255</v>
      </c>
      <c r="AX79" s="35" t="s">
        <v>256</v>
      </c>
      <c r="AY79" s="35" t="s">
        <v>257</v>
      </c>
      <c r="AZ79" s="43" t="str">
        <f t="shared" si="78"/>
        <v>X</v>
      </c>
      <c r="BA79" s="44"/>
      <c r="BB79" s="43" t="str">
        <f t="shared" si="79"/>
        <v/>
      </c>
      <c r="BC79" s="45" t="str">
        <f t="shared" si="80"/>
        <v/>
      </c>
      <c r="BD79" s="45" t="str">
        <f t="shared" si="81"/>
        <v/>
      </c>
      <c r="BE79" s="45" t="s">
        <v>5691</v>
      </c>
      <c r="BF79" s="45" t="str">
        <f t="shared" si="82"/>
        <v/>
      </c>
      <c r="BG79" s="45" t="str">
        <f t="shared" si="83"/>
        <v/>
      </c>
      <c r="BH79" s="12" t="str">
        <f t="shared" si="84"/>
        <v/>
      </c>
      <c r="BI79" s="43" t="str">
        <f t="shared" si="85"/>
        <v/>
      </c>
      <c r="BJ79" s="46" t="str">
        <f t="shared" si="86"/>
        <v/>
      </c>
      <c r="BK79" s="46" t="str">
        <f t="shared" si="87"/>
        <v/>
      </c>
      <c r="BL79" s="46" t="str">
        <f t="shared" si="88"/>
        <v/>
      </c>
      <c r="BM79" s="43" t="str">
        <f t="shared" si="89"/>
        <v/>
      </c>
      <c r="BN79" s="43" t="str">
        <f t="shared" si="90"/>
        <v/>
      </c>
      <c r="BO79" s="44" t="str">
        <f t="shared" si="91"/>
        <v/>
      </c>
      <c r="BP79" s="44" t="str">
        <f t="shared" si="92"/>
        <v>X</v>
      </c>
      <c r="BQ79" s="44" t="str">
        <f t="shared" si="93"/>
        <v/>
      </c>
      <c r="BR79" s="46" t="str">
        <f t="shared" si="94"/>
        <v/>
      </c>
      <c r="BS79" s="47" t="str">
        <f t="shared" si="95"/>
        <v/>
      </c>
      <c r="BT79" s="46" t="str">
        <f t="shared" si="96"/>
        <v/>
      </c>
      <c r="BU79" s="46" t="str">
        <f t="shared" si="97"/>
        <v/>
      </c>
      <c r="BV79" s="73" t="str">
        <f t="shared" si="69"/>
        <v/>
      </c>
      <c r="BW79" s="47" t="str">
        <f t="shared" si="71"/>
        <v/>
      </c>
      <c r="BX79" s="47" t="str">
        <f t="shared" si="98"/>
        <v/>
      </c>
      <c r="BY79" s="13" t="str">
        <f t="shared" si="99"/>
        <v/>
      </c>
      <c r="BZ79" s="14" t="str">
        <f t="shared" si="100"/>
        <v/>
      </c>
      <c r="CA79" s="48" t="str">
        <f t="shared" si="101"/>
        <v>X</v>
      </c>
      <c r="CB79" s="44" t="str">
        <f t="shared" si="102"/>
        <v/>
      </c>
      <c r="CC79" s="44" t="str">
        <f t="shared" si="103"/>
        <v/>
      </c>
      <c r="CD79" s="44" t="str">
        <f t="shared" si="72"/>
        <v/>
      </c>
      <c r="CE79" s="44" t="str">
        <f t="shared" si="104"/>
        <v/>
      </c>
      <c r="CF79" s="44" t="str">
        <f t="shared" si="105"/>
        <v/>
      </c>
      <c r="CG79" s="44" t="str">
        <f t="shared" si="106"/>
        <v/>
      </c>
      <c r="CH79" s="44" t="str">
        <f t="shared" si="107"/>
        <v/>
      </c>
      <c r="CI79" s="44" t="str">
        <f t="shared" si="108"/>
        <v/>
      </c>
      <c r="CJ79" s="44" t="str">
        <f t="shared" si="109"/>
        <v/>
      </c>
      <c r="CK79" s="44" t="str">
        <f t="shared" si="110"/>
        <v/>
      </c>
      <c r="CL79" s="44" t="str">
        <f t="shared" si="111"/>
        <v/>
      </c>
      <c r="CM79" s="43" t="str">
        <f t="shared" si="112"/>
        <v/>
      </c>
      <c r="CN79" s="43" t="str">
        <f t="shared" si="113"/>
        <v/>
      </c>
      <c r="CO79" s="43" t="str">
        <f t="shared" si="114"/>
        <v/>
      </c>
      <c r="CP79" s="44" t="str">
        <f t="shared" si="73"/>
        <v/>
      </c>
      <c r="CQ79" s="44" t="str">
        <f t="shared" si="115"/>
        <v/>
      </c>
      <c r="CR79" s="43" t="str">
        <f t="shared" si="68"/>
        <v/>
      </c>
      <c r="CS79" s="44">
        <v>0</v>
      </c>
      <c r="CT79" s="44">
        <v>0</v>
      </c>
      <c r="CU79" s="44" t="str">
        <f t="shared" si="116"/>
        <v/>
      </c>
      <c r="CV79" s="44" t="str">
        <f t="shared" si="117"/>
        <v/>
      </c>
      <c r="CW79" s="44" t="str">
        <f t="shared" si="118"/>
        <v/>
      </c>
      <c r="CX79" s="44" t="str">
        <f t="shared" si="119"/>
        <v/>
      </c>
      <c r="CY79" s="44" t="str">
        <f t="shared" si="120"/>
        <v/>
      </c>
      <c r="CZ79" s="44" t="str">
        <f t="shared" si="121"/>
        <v/>
      </c>
      <c r="DA79" s="49" t="str">
        <f t="shared" si="74"/>
        <v/>
      </c>
      <c r="DB79" s="44" t="str">
        <f t="shared" si="122"/>
        <v/>
      </c>
      <c r="DC79" s="44" t="str">
        <f t="shared" si="123"/>
        <v/>
      </c>
      <c r="DD79" s="44" t="str">
        <f t="shared" si="124"/>
        <v/>
      </c>
      <c r="DE79" s="44" t="str">
        <f t="shared" si="125"/>
        <v/>
      </c>
      <c r="DF79" s="44" t="str">
        <f t="shared" si="126"/>
        <v/>
      </c>
      <c r="DG79" s="44" t="str">
        <f t="shared" si="127"/>
        <v/>
      </c>
      <c r="DH79" s="44" t="str">
        <f t="shared" si="128"/>
        <v>X</v>
      </c>
      <c r="DI79" s="50" t="str">
        <f t="shared" si="129"/>
        <v/>
      </c>
      <c r="DJ79" s="50" t="str">
        <f t="shared" si="130"/>
        <v/>
      </c>
      <c r="DK79" s="50" t="str">
        <f t="shared" si="131"/>
        <v/>
      </c>
      <c r="DL79" s="50" t="str">
        <f t="shared" si="132"/>
        <v/>
      </c>
      <c r="DM79" s="51" t="str">
        <f t="shared" si="75"/>
        <v>003009000</v>
      </c>
      <c r="DN79" s="52"/>
      <c r="DO79" s="53"/>
      <c r="DP79" s="52"/>
      <c r="DQ79" s="53" t="str">
        <f t="shared" si="76"/>
        <v/>
      </c>
      <c r="DR79" s="52" t="str">
        <f t="shared" si="77"/>
        <v/>
      </c>
      <c r="DS79" s="53"/>
      <c r="DT79" s="52"/>
      <c r="DU79" s="53"/>
      <c r="DV79" s="52"/>
      <c r="DW79" s="99"/>
      <c r="DX79" s="99"/>
      <c r="EI79" s="83"/>
      <c r="EJ79" s="102"/>
      <c r="EK79" s="102"/>
      <c r="EL79" s="102"/>
      <c r="EM79" s="102"/>
      <c r="EN79" s="102"/>
      <c r="EO79" s="102"/>
      <c r="EP79" s="102"/>
      <c r="EQ79" s="102"/>
      <c r="ER79" s="102"/>
      <c r="ES79" s="102"/>
      <c r="ET79" s="102"/>
      <c r="EU79" s="102"/>
      <c r="EV79" s="102"/>
      <c r="FL79" s="36" t="str">
        <f t="shared" si="70"/>
        <v/>
      </c>
    </row>
    <row r="80" spans="1:168" s="36" customFormat="1" ht="49.5" customHeight="1" x14ac:dyDescent="0.35">
      <c r="A80" s="67"/>
      <c r="B80" s="39"/>
      <c r="C80" s="39"/>
      <c r="D80" s="40" t="s">
        <v>260</v>
      </c>
      <c r="E80" s="41" t="s">
        <v>4106</v>
      </c>
      <c r="F80" s="41" t="s">
        <v>261</v>
      </c>
      <c r="G80" s="41"/>
      <c r="H80" s="41"/>
      <c r="I80" s="41" t="s">
        <v>5372</v>
      </c>
      <c r="J80" s="41" t="s">
        <v>1829</v>
      </c>
      <c r="K80" s="41"/>
      <c r="L80" s="41"/>
      <c r="M80" s="41" t="s">
        <v>2984</v>
      </c>
      <c r="N80" s="41" t="s">
        <v>2985</v>
      </c>
      <c r="O80" s="29" t="s">
        <v>4108</v>
      </c>
      <c r="P80" s="30" t="s">
        <v>4109</v>
      </c>
      <c r="Q80" s="31"/>
      <c r="R80" s="31"/>
      <c r="S80" s="32" t="s">
        <v>260</v>
      </c>
      <c r="T80" s="33"/>
      <c r="U80" s="33" t="s">
        <v>4106</v>
      </c>
      <c r="V80" s="33" t="s">
        <v>261</v>
      </c>
      <c r="W80" s="33" t="s">
        <v>5691</v>
      </c>
      <c r="X80" s="33" t="s">
        <v>4108</v>
      </c>
      <c r="Y80" s="33" t="s">
        <v>4109</v>
      </c>
      <c r="Z80" s="33">
        <v>1</v>
      </c>
      <c r="AA80" s="34" t="s">
        <v>4110</v>
      </c>
      <c r="AB80" s="34">
        <v>111</v>
      </c>
      <c r="AC80" s="34" t="s">
        <v>4111</v>
      </c>
      <c r="AD80" s="34" t="s">
        <v>4112</v>
      </c>
      <c r="AE80" s="34" t="s">
        <v>5684</v>
      </c>
      <c r="AF80" s="34" t="s">
        <v>258</v>
      </c>
      <c r="AG80" s="34" t="s">
        <v>254</v>
      </c>
      <c r="AH80" s="34" t="s">
        <v>5734</v>
      </c>
      <c r="AI80" s="34" t="s">
        <v>2988</v>
      </c>
      <c r="AJ80" s="34" t="s">
        <v>4106</v>
      </c>
      <c r="AK80" s="34" t="s">
        <v>5691</v>
      </c>
      <c r="AL80" s="34" t="s">
        <v>2970</v>
      </c>
      <c r="AM80" s="34" t="s">
        <v>3001</v>
      </c>
      <c r="AN80" s="34">
        <v>1</v>
      </c>
      <c r="AO80" s="34" t="s">
        <v>5691</v>
      </c>
      <c r="AP80" s="34" t="s">
        <v>259</v>
      </c>
      <c r="AQ80" s="56">
        <v>0</v>
      </c>
      <c r="AR80" s="56">
        <v>2</v>
      </c>
      <c r="AS80" s="56">
        <v>2</v>
      </c>
      <c r="AT80" s="42" t="s">
        <v>2998</v>
      </c>
      <c r="AU80" s="42" t="s">
        <v>5741</v>
      </c>
      <c r="AV80" s="42" t="s">
        <v>4106</v>
      </c>
      <c r="AW80" s="35" t="s">
        <v>255</v>
      </c>
      <c r="AX80" s="35" t="s">
        <v>256</v>
      </c>
      <c r="AY80" s="35" t="s">
        <v>257</v>
      </c>
      <c r="AZ80" s="43" t="str">
        <f t="shared" si="78"/>
        <v>X</v>
      </c>
      <c r="BA80" s="44"/>
      <c r="BB80" s="43" t="str">
        <f t="shared" si="79"/>
        <v/>
      </c>
      <c r="BC80" s="45" t="str">
        <f t="shared" si="80"/>
        <v/>
      </c>
      <c r="BD80" s="45" t="str">
        <f t="shared" si="81"/>
        <v/>
      </c>
      <c r="BE80" s="45" t="s">
        <v>5691</v>
      </c>
      <c r="BF80" s="45" t="str">
        <f t="shared" si="82"/>
        <v/>
      </c>
      <c r="BG80" s="45" t="str">
        <f t="shared" si="83"/>
        <v/>
      </c>
      <c r="BH80" s="12" t="str">
        <f t="shared" si="84"/>
        <v/>
      </c>
      <c r="BI80" s="43" t="str">
        <f t="shared" si="85"/>
        <v/>
      </c>
      <c r="BJ80" s="46" t="str">
        <f t="shared" si="86"/>
        <v/>
      </c>
      <c r="BK80" s="46" t="str">
        <f t="shared" si="87"/>
        <v/>
      </c>
      <c r="BL80" s="46" t="str">
        <f t="shared" si="88"/>
        <v/>
      </c>
      <c r="BM80" s="43" t="str">
        <f t="shared" si="89"/>
        <v/>
      </c>
      <c r="BN80" s="43" t="str">
        <f t="shared" si="90"/>
        <v/>
      </c>
      <c r="BO80" s="44" t="str">
        <f t="shared" si="91"/>
        <v/>
      </c>
      <c r="BP80" s="44" t="str">
        <f t="shared" si="92"/>
        <v>X</v>
      </c>
      <c r="BQ80" s="44" t="str">
        <f t="shared" si="93"/>
        <v/>
      </c>
      <c r="BR80" s="46" t="str">
        <f t="shared" si="94"/>
        <v/>
      </c>
      <c r="BS80" s="47" t="str">
        <f t="shared" si="95"/>
        <v/>
      </c>
      <c r="BT80" s="46" t="str">
        <f t="shared" si="96"/>
        <v/>
      </c>
      <c r="BU80" s="46" t="str">
        <f t="shared" si="97"/>
        <v/>
      </c>
      <c r="BV80" s="73" t="str">
        <f t="shared" si="69"/>
        <v/>
      </c>
      <c r="BW80" s="47" t="str">
        <f t="shared" si="71"/>
        <v/>
      </c>
      <c r="BX80" s="47" t="str">
        <f t="shared" si="98"/>
        <v/>
      </c>
      <c r="BY80" s="13" t="str">
        <f t="shared" si="99"/>
        <v/>
      </c>
      <c r="BZ80" s="14" t="str">
        <f t="shared" si="100"/>
        <v/>
      </c>
      <c r="CA80" s="48" t="str">
        <f t="shared" si="101"/>
        <v>X</v>
      </c>
      <c r="CB80" s="44" t="str">
        <f t="shared" si="102"/>
        <v/>
      </c>
      <c r="CC80" s="44" t="str">
        <f t="shared" si="103"/>
        <v/>
      </c>
      <c r="CD80" s="44" t="str">
        <f t="shared" si="72"/>
        <v/>
      </c>
      <c r="CE80" s="44" t="str">
        <f t="shared" si="104"/>
        <v/>
      </c>
      <c r="CF80" s="44" t="str">
        <f t="shared" si="105"/>
        <v/>
      </c>
      <c r="CG80" s="44" t="str">
        <f t="shared" si="106"/>
        <v/>
      </c>
      <c r="CH80" s="44" t="str">
        <f t="shared" si="107"/>
        <v/>
      </c>
      <c r="CI80" s="44" t="str">
        <f t="shared" si="108"/>
        <v/>
      </c>
      <c r="CJ80" s="44" t="str">
        <f t="shared" si="109"/>
        <v/>
      </c>
      <c r="CK80" s="44" t="str">
        <f t="shared" si="110"/>
        <v/>
      </c>
      <c r="CL80" s="44" t="str">
        <f t="shared" si="111"/>
        <v/>
      </c>
      <c r="CM80" s="43" t="str">
        <f t="shared" si="112"/>
        <v/>
      </c>
      <c r="CN80" s="43" t="str">
        <f t="shared" si="113"/>
        <v/>
      </c>
      <c r="CO80" s="43" t="str">
        <f t="shared" si="114"/>
        <v/>
      </c>
      <c r="CP80" s="44" t="str">
        <f t="shared" si="73"/>
        <v/>
      </c>
      <c r="CQ80" s="44" t="str">
        <f t="shared" si="115"/>
        <v/>
      </c>
      <c r="CR80" s="43" t="str">
        <f t="shared" si="68"/>
        <v/>
      </c>
      <c r="CS80" s="44">
        <v>0</v>
      </c>
      <c r="CT80" s="44">
        <v>0</v>
      </c>
      <c r="CU80" s="44" t="str">
        <f t="shared" si="116"/>
        <v/>
      </c>
      <c r="CV80" s="44" t="str">
        <f t="shared" si="117"/>
        <v/>
      </c>
      <c r="CW80" s="44" t="str">
        <f t="shared" si="118"/>
        <v/>
      </c>
      <c r="CX80" s="44" t="str">
        <f t="shared" si="119"/>
        <v/>
      </c>
      <c r="CY80" s="44" t="str">
        <f t="shared" si="120"/>
        <v/>
      </c>
      <c r="CZ80" s="44" t="str">
        <f t="shared" si="121"/>
        <v/>
      </c>
      <c r="DA80" s="49" t="str">
        <f t="shared" si="74"/>
        <v/>
      </c>
      <c r="DB80" s="44" t="str">
        <f t="shared" si="122"/>
        <v/>
      </c>
      <c r="DC80" s="44" t="str">
        <f t="shared" si="123"/>
        <v/>
      </c>
      <c r="DD80" s="44" t="str">
        <f t="shared" si="124"/>
        <v/>
      </c>
      <c r="DE80" s="44" t="str">
        <f t="shared" si="125"/>
        <v/>
      </c>
      <c r="DF80" s="44" t="str">
        <f t="shared" si="126"/>
        <v/>
      </c>
      <c r="DG80" s="44" t="str">
        <f t="shared" si="127"/>
        <v/>
      </c>
      <c r="DH80" s="44" t="str">
        <f t="shared" si="128"/>
        <v>X</v>
      </c>
      <c r="DI80" s="50" t="str">
        <f t="shared" si="129"/>
        <v/>
      </c>
      <c r="DJ80" s="50" t="str">
        <f t="shared" si="130"/>
        <v/>
      </c>
      <c r="DK80" s="50" t="str">
        <f t="shared" si="131"/>
        <v/>
      </c>
      <c r="DL80" s="50" t="str">
        <f t="shared" si="132"/>
        <v/>
      </c>
      <c r="DM80" s="51" t="str">
        <f t="shared" si="75"/>
        <v>003009000</v>
      </c>
      <c r="DN80" s="52"/>
      <c r="DO80" s="53"/>
      <c r="DP80" s="52"/>
      <c r="DQ80" s="53" t="str">
        <f t="shared" si="76"/>
        <v/>
      </c>
      <c r="DR80" s="52" t="str">
        <f t="shared" si="77"/>
        <v/>
      </c>
      <c r="DS80" s="53"/>
      <c r="DT80" s="52"/>
      <c r="DU80" s="53"/>
      <c r="DV80" s="52"/>
      <c r="DW80" s="99"/>
      <c r="DX80" s="99"/>
      <c r="EI80" s="83"/>
      <c r="EJ80" s="102"/>
      <c r="EK80" s="102"/>
      <c r="EL80" s="102"/>
      <c r="EM80" s="102"/>
      <c r="EN80" s="102"/>
      <c r="EO80" s="102"/>
      <c r="EP80" s="102"/>
      <c r="EQ80" s="102"/>
      <c r="ER80" s="102"/>
      <c r="ES80" s="102"/>
      <c r="ET80" s="102"/>
      <c r="EU80" s="102"/>
      <c r="EV80" s="102"/>
      <c r="FL80" s="36" t="str">
        <f t="shared" si="70"/>
        <v/>
      </c>
    </row>
    <row r="81" spans="1:168" s="36" customFormat="1" ht="49.5" customHeight="1" x14ac:dyDescent="0.35">
      <c r="A81" s="67"/>
      <c r="B81" s="39"/>
      <c r="C81" s="39"/>
      <c r="D81" s="40" t="s">
        <v>262</v>
      </c>
      <c r="E81" s="41" t="s">
        <v>4106</v>
      </c>
      <c r="F81" s="41" t="s">
        <v>263</v>
      </c>
      <c r="G81" s="41"/>
      <c r="H81" s="41"/>
      <c r="I81" s="41" t="s">
        <v>5372</v>
      </c>
      <c r="J81" s="41" t="s">
        <v>1829</v>
      </c>
      <c r="K81" s="41"/>
      <c r="L81" s="41"/>
      <c r="M81" s="41" t="s">
        <v>2984</v>
      </c>
      <c r="N81" s="41" t="s">
        <v>2985</v>
      </c>
      <c r="O81" s="29" t="s">
        <v>4108</v>
      </c>
      <c r="P81" s="30" t="s">
        <v>4109</v>
      </c>
      <c r="Q81" s="31"/>
      <c r="R81" s="31"/>
      <c r="S81" s="32" t="s">
        <v>262</v>
      </c>
      <c r="T81" s="33"/>
      <c r="U81" s="33" t="s">
        <v>4106</v>
      </c>
      <c r="V81" s="33" t="s">
        <v>263</v>
      </c>
      <c r="W81" s="33" t="s">
        <v>5691</v>
      </c>
      <c r="X81" s="33" t="s">
        <v>4108</v>
      </c>
      <c r="Y81" s="33" t="s">
        <v>4109</v>
      </c>
      <c r="Z81" s="33">
        <v>1</v>
      </c>
      <c r="AA81" s="34" t="s">
        <v>4110</v>
      </c>
      <c r="AB81" s="34">
        <v>111</v>
      </c>
      <c r="AC81" s="34" t="s">
        <v>4111</v>
      </c>
      <c r="AD81" s="34" t="s">
        <v>4112</v>
      </c>
      <c r="AE81" s="34" t="s">
        <v>5684</v>
      </c>
      <c r="AF81" s="34" t="s">
        <v>258</v>
      </c>
      <c r="AG81" s="34" t="s">
        <v>254</v>
      </c>
      <c r="AH81" s="34" t="s">
        <v>5734</v>
      </c>
      <c r="AI81" s="34" t="s">
        <v>2988</v>
      </c>
      <c r="AJ81" s="34" t="s">
        <v>4106</v>
      </c>
      <c r="AK81" s="34" t="s">
        <v>5691</v>
      </c>
      <c r="AL81" s="34" t="s">
        <v>4106</v>
      </c>
      <c r="AM81" s="34" t="s">
        <v>5691</v>
      </c>
      <c r="AN81" s="34">
        <v>1</v>
      </c>
      <c r="AO81" s="34" t="s">
        <v>5691</v>
      </c>
      <c r="AP81" s="34" t="s">
        <v>259</v>
      </c>
      <c r="AQ81" s="56">
        <v>0</v>
      </c>
      <c r="AR81" s="56">
        <v>2</v>
      </c>
      <c r="AS81" s="56">
        <v>2</v>
      </c>
      <c r="AT81" s="42" t="s">
        <v>2998</v>
      </c>
      <c r="AU81" s="42" t="s">
        <v>5741</v>
      </c>
      <c r="AV81" s="42" t="s">
        <v>4106</v>
      </c>
      <c r="AW81" s="35" t="s">
        <v>255</v>
      </c>
      <c r="AX81" s="35" t="s">
        <v>256</v>
      </c>
      <c r="AY81" s="35" t="s">
        <v>257</v>
      </c>
      <c r="AZ81" s="43" t="str">
        <f t="shared" si="78"/>
        <v>X</v>
      </c>
      <c r="BA81" s="44"/>
      <c r="BB81" s="43" t="str">
        <f t="shared" si="79"/>
        <v/>
      </c>
      <c r="BC81" s="45" t="str">
        <f t="shared" si="80"/>
        <v/>
      </c>
      <c r="BD81" s="45" t="str">
        <f t="shared" si="81"/>
        <v/>
      </c>
      <c r="BE81" s="45" t="s">
        <v>5691</v>
      </c>
      <c r="BF81" s="45" t="str">
        <f t="shared" si="82"/>
        <v/>
      </c>
      <c r="BG81" s="45" t="str">
        <f t="shared" si="83"/>
        <v/>
      </c>
      <c r="BH81" s="12" t="str">
        <f t="shared" si="84"/>
        <v/>
      </c>
      <c r="BI81" s="43" t="str">
        <f t="shared" si="85"/>
        <v/>
      </c>
      <c r="BJ81" s="46" t="str">
        <f t="shared" si="86"/>
        <v/>
      </c>
      <c r="BK81" s="46" t="str">
        <f t="shared" si="87"/>
        <v/>
      </c>
      <c r="BL81" s="46" t="str">
        <f t="shared" si="88"/>
        <v/>
      </c>
      <c r="BM81" s="43" t="str">
        <f t="shared" si="89"/>
        <v/>
      </c>
      <c r="BN81" s="43" t="str">
        <f t="shared" si="90"/>
        <v/>
      </c>
      <c r="BO81" s="44" t="str">
        <f t="shared" si="91"/>
        <v/>
      </c>
      <c r="BP81" s="44" t="str">
        <f t="shared" si="92"/>
        <v>X</v>
      </c>
      <c r="BQ81" s="44" t="str">
        <f t="shared" si="93"/>
        <v/>
      </c>
      <c r="BR81" s="46" t="str">
        <f t="shared" si="94"/>
        <v/>
      </c>
      <c r="BS81" s="47" t="str">
        <f t="shared" si="95"/>
        <v/>
      </c>
      <c r="BT81" s="46" t="str">
        <f t="shared" si="96"/>
        <v/>
      </c>
      <c r="BU81" s="46" t="str">
        <f t="shared" si="97"/>
        <v/>
      </c>
      <c r="BV81" s="73" t="str">
        <f t="shared" si="69"/>
        <v/>
      </c>
      <c r="BW81" s="47" t="str">
        <f t="shared" si="71"/>
        <v/>
      </c>
      <c r="BX81" s="47" t="str">
        <f t="shared" si="98"/>
        <v/>
      </c>
      <c r="BY81" s="13" t="str">
        <f t="shared" si="99"/>
        <v/>
      </c>
      <c r="BZ81" s="14" t="str">
        <f t="shared" si="100"/>
        <v/>
      </c>
      <c r="CA81" s="48" t="str">
        <f t="shared" si="101"/>
        <v>X</v>
      </c>
      <c r="CB81" s="44" t="str">
        <f t="shared" si="102"/>
        <v/>
      </c>
      <c r="CC81" s="44" t="str">
        <f t="shared" si="103"/>
        <v/>
      </c>
      <c r="CD81" s="44" t="str">
        <f t="shared" si="72"/>
        <v/>
      </c>
      <c r="CE81" s="44" t="str">
        <f t="shared" si="104"/>
        <v/>
      </c>
      <c r="CF81" s="44" t="str">
        <f t="shared" si="105"/>
        <v/>
      </c>
      <c r="CG81" s="44" t="str">
        <f t="shared" si="106"/>
        <v/>
      </c>
      <c r="CH81" s="44" t="str">
        <f t="shared" si="107"/>
        <v/>
      </c>
      <c r="CI81" s="44" t="str">
        <f t="shared" si="108"/>
        <v/>
      </c>
      <c r="CJ81" s="44" t="str">
        <f t="shared" si="109"/>
        <v/>
      </c>
      <c r="CK81" s="44" t="str">
        <f t="shared" si="110"/>
        <v/>
      </c>
      <c r="CL81" s="44" t="str">
        <f t="shared" si="111"/>
        <v/>
      </c>
      <c r="CM81" s="43" t="str">
        <f t="shared" si="112"/>
        <v/>
      </c>
      <c r="CN81" s="43" t="str">
        <f t="shared" si="113"/>
        <v/>
      </c>
      <c r="CO81" s="43" t="str">
        <f t="shared" si="114"/>
        <v/>
      </c>
      <c r="CP81" s="44" t="str">
        <f t="shared" si="73"/>
        <v/>
      </c>
      <c r="CQ81" s="44" t="str">
        <f t="shared" si="115"/>
        <v/>
      </c>
      <c r="CR81" s="43" t="str">
        <f t="shared" si="68"/>
        <v/>
      </c>
      <c r="CS81" s="44">
        <v>0</v>
      </c>
      <c r="CT81" s="44">
        <v>0</v>
      </c>
      <c r="CU81" s="44" t="str">
        <f t="shared" si="116"/>
        <v/>
      </c>
      <c r="CV81" s="44" t="str">
        <f t="shared" si="117"/>
        <v/>
      </c>
      <c r="CW81" s="44" t="str">
        <f t="shared" si="118"/>
        <v/>
      </c>
      <c r="CX81" s="44" t="str">
        <f t="shared" si="119"/>
        <v/>
      </c>
      <c r="CY81" s="44" t="str">
        <f t="shared" si="120"/>
        <v/>
      </c>
      <c r="CZ81" s="44" t="str">
        <f t="shared" si="121"/>
        <v/>
      </c>
      <c r="DA81" s="49" t="str">
        <f t="shared" si="74"/>
        <v/>
      </c>
      <c r="DB81" s="44" t="str">
        <f t="shared" si="122"/>
        <v/>
      </c>
      <c r="DC81" s="44" t="str">
        <f t="shared" si="123"/>
        <v/>
      </c>
      <c r="DD81" s="44" t="str">
        <f t="shared" si="124"/>
        <v/>
      </c>
      <c r="DE81" s="44" t="str">
        <f t="shared" si="125"/>
        <v/>
      </c>
      <c r="DF81" s="44" t="str">
        <f t="shared" si="126"/>
        <v/>
      </c>
      <c r="DG81" s="44" t="str">
        <f t="shared" si="127"/>
        <v/>
      </c>
      <c r="DH81" s="44" t="str">
        <f t="shared" si="128"/>
        <v>X</v>
      </c>
      <c r="DI81" s="50" t="str">
        <f t="shared" si="129"/>
        <v/>
      </c>
      <c r="DJ81" s="50" t="str">
        <f t="shared" si="130"/>
        <v/>
      </c>
      <c r="DK81" s="50" t="str">
        <f t="shared" si="131"/>
        <v/>
      </c>
      <c r="DL81" s="50" t="str">
        <f t="shared" si="132"/>
        <v/>
      </c>
      <c r="DM81" s="51" t="str">
        <f t="shared" si="75"/>
        <v>003009000</v>
      </c>
      <c r="DN81" s="52"/>
      <c r="DO81" s="53"/>
      <c r="DP81" s="52"/>
      <c r="DQ81" s="53" t="str">
        <f t="shared" si="76"/>
        <v/>
      </c>
      <c r="DR81" s="52" t="str">
        <f t="shared" si="77"/>
        <v/>
      </c>
      <c r="DS81" s="53"/>
      <c r="DT81" s="52"/>
      <c r="DU81" s="53"/>
      <c r="DV81" s="52"/>
      <c r="DW81" s="99"/>
      <c r="DX81" s="99"/>
      <c r="EI81" s="83"/>
      <c r="EJ81" s="102"/>
      <c r="EK81" s="102"/>
      <c r="EL81" s="102"/>
      <c r="EM81" s="102"/>
      <c r="EN81" s="102"/>
      <c r="EO81" s="102"/>
      <c r="EP81" s="102"/>
      <c r="EQ81" s="102"/>
      <c r="ER81" s="102"/>
      <c r="ES81" s="102"/>
      <c r="ET81" s="102"/>
      <c r="EU81" s="102"/>
      <c r="EV81" s="102"/>
      <c r="FL81" s="36" t="str">
        <f t="shared" si="70"/>
        <v/>
      </c>
    </row>
    <row r="82" spans="1:168" s="36" customFormat="1" ht="49.5" customHeight="1" x14ac:dyDescent="0.35">
      <c r="A82" s="67"/>
      <c r="B82" s="39"/>
      <c r="C82" s="39"/>
      <c r="D82" s="40" t="s">
        <v>268</v>
      </c>
      <c r="E82" s="41" t="s">
        <v>5707</v>
      </c>
      <c r="F82" s="41" t="s">
        <v>2003</v>
      </c>
      <c r="G82" s="41"/>
      <c r="H82" s="41" t="s">
        <v>4860</v>
      </c>
      <c r="I82" s="41" t="s">
        <v>4861</v>
      </c>
      <c r="J82" s="41" t="s">
        <v>4862</v>
      </c>
      <c r="K82" s="41"/>
      <c r="L82" s="41"/>
      <c r="M82" s="41" t="s">
        <v>3085</v>
      </c>
      <c r="N82" s="41" t="s">
        <v>3086</v>
      </c>
      <c r="O82" s="29" t="s">
        <v>4108</v>
      </c>
      <c r="P82" s="30" t="s">
        <v>4109</v>
      </c>
      <c r="Q82" s="31"/>
      <c r="R82" s="31"/>
      <c r="S82" s="32" t="s">
        <v>268</v>
      </c>
      <c r="T82" s="33"/>
      <c r="U82" s="33" t="s">
        <v>4106</v>
      </c>
      <c r="V82" s="33" t="s">
        <v>2003</v>
      </c>
      <c r="W82" s="33"/>
      <c r="X82" s="33" t="s">
        <v>4108</v>
      </c>
      <c r="Y82" s="33" t="s">
        <v>4109</v>
      </c>
      <c r="Z82" s="33">
        <v>1</v>
      </c>
      <c r="AA82" s="34" t="s">
        <v>4110</v>
      </c>
      <c r="AB82" s="34">
        <v>111</v>
      </c>
      <c r="AC82" s="34" t="s">
        <v>4111</v>
      </c>
      <c r="AD82" s="34" t="s">
        <v>4112</v>
      </c>
      <c r="AE82" s="34" t="s">
        <v>5684</v>
      </c>
      <c r="AF82" s="34" t="s">
        <v>268</v>
      </c>
      <c r="AG82" s="34" t="s">
        <v>265</v>
      </c>
      <c r="AH82" s="34" t="s">
        <v>5700</v>
      </c>
      <c r="AI82" s="34" t="s">
        <v>3089</v>
      </c>
      <c r="AJ82" s="34" t="s">
        <v>4106</v>
      </c>
      <c r="AK82" s="34" t="s">
        <v>5691</v>
      </c>
      <c r="AL82" s="34" t="s">
        <v>4106</v>
      </c>
      <c r="AM82" s="34" t="s">
        <v>5691</v>
      </c>
      <c r="AN82" s="34">
        <v>1</v>
      </c>
      <c r="AO82" s="34" t="s">
        <v>5693</v>
      </c>
      <c r="AP82" s="34" t="s">
        <v>269</v>
      </c>
      <c r="AQ82" s="56">
        <v>0</v>
      </c>
      <c r="AR82" s="56">
        <v>2</v>
      </c>
      <c r="AS82" s="56">
        <v>2</v>
      </c>
      <c r="AT82" s="42" t="s">
        <v>5741</v>
      </c>
      <c r="AU82" s="42" t="s">
        <v>6286</v>
      </c>
      <c r="AV82" s="42" t="s">
        <v>5700</v>
      </c>
      <c r="AW82" s="35" t="s">
        <v>2062</v>
      </c>
      <c r="AX82" s="35" t="s">
        <v>266</v>
      </c>
      <c r="AY82" s="35" t="s">
        <v>267</v>
      </c>
      <c r="AZ82" s="43" t="str">
        <f t="shared" si="78"/>
        <v>X</v>
      </c>
      <c r="BA82" s="44"/>
      <c r="BB82" s="43" t="str">
        <f t="shared" si="79"/>
        <v/>
      </c>
      <c r="BC82" s="45" t="str">
        <f t="shared" si="80"/>
        <v/>
      </c>
      <c r="BD82" s="45" t="str">
        <f t="shared" si="81"/>
        <v/>
      </c>
      <c r="BE82" s="45" t="s">
        <v>5691</v>
      </c>
      <c r="BF82" s="45" t="str">
        <f t="shared" si="82"/>
        <v/>
      </c>
      <c r="BG82" s="45" t="str">
        <f t="shared" si="83"/>
        <v/>
      </c>
      <c r="BH82" s="12" t="str">
        <f t="shared" si="84"/>
        <v/>
      </c>
      <c r="BI82" s="43" t="str">
        <f t="shared" si="85"/>
        <v/>
      </c>
      <c r="BJ82" s="46" t="str">
        <f t="shared" si="86"/>
        <v/>
      </c>
      <c r="BK82" s="46" t="str">
        <f t="shared" si="87"/>
        <v/>
      </c>
      <c r="BL82" s="46" t="str">
        <f t="shared" si="88"/>
        <v/>
      </c>
      <c r="BM82" s="43" t="str">
        <f t="shared" si="89"/>
        <v/>
      </c>
      <c r="BN82" s="43" t="str">
        <f t="shared" si="90"/>
        <v/>
      </c>
      <c r="BO82" s="44" t="str">
        <f t="shared" si="91"/>
        <v/>
      </c>
      <c r="BP82" s="44" t="str">
        <f t="shared" si="92"/>
        <v>X</v>
      </c>
      <c r="BQ82" s="44" t="str">
        <f t="shared" si="93"/>
        <v/>
      </c>
      <c r="BR82" s="46" t="str">
        <f t="shared" si="94"/>
        <v/>
      </c>
      <c r="BS82" s="47" t="str">
        <f t="shared" si="95"/>
        <v/>
      </c>
      <c r="BT82" s="46" t="str">
        <f t="shared" si="96"/>
        <v/>
      </c>
      <c r="BU82" s="46" t="str">
        <f t="shared" si="97"/>
        <v/>
      </c>
      <c r="BV82" s="73" t="str">
        <f t="shared" si="69"/>
        <v/>
      </c>
      <c r="BW82" s="47" t="str">
        <f t="shared" si="71"/>
        <v/>
      </c>
      <c r="BX82" s="47" t="str">
        <f t="shared" si="98"/>
        <v/>
      </c>
      <c r="BY82" s="13" t="str">
        <f t="shared" si="99"/>
        <v/>
      </c>
      <c r="BZ82" s="14" t="str">
        <f t="shared" si="100"/>
        <v/>
      </c>
      <c r="CA82" s="48" t="str">
        <f t="shared" si="101"/>
        <v>X</v>
      </c>
      <c r="CB82" s="44" t="str">
        <f t="shared" si="102"/>
        <v/>
      </c>
      <c r="CC82" s="44" t="str">
        <f t="shared" si="103"/>
        <v/>
      </c>
      <c r="CD82" s="44" t="str">
        <f t="shared" si="72"/>
        <v/>
      </c>
      <c r="CE82" s="44" t="str">
        <f t="shared" si="104"/>
        <v/>
      </c>
      <c r="CF82" s="44" t="str">
        <f t="shared" si="105"/>
        <v/>
      </c>
      <c r="CG82" s="44" t="str">
        <f t="shared" si="106"/>
        <v/>
      </c>
      <c r="CH82" s="44" t="str">
        <f t="shared" si="107"/>
        <v/>
      </c>
      <c r="CI82" s="44" t="str">
        <f t="shared" si="108"/>
        <v/>
      </c>
      <c r="CJ82" s="44" t="str">
        <f t="shared" si="109"/>
        <v/>
      </c>
      <c r="CK82" s="44" t="str">
        <f t="shared" si="110"/>
        <v/>
      </c>
      <c r="CL82" s="44" t="str">
        <f t="shared" si="111"/>
        <v/>
      </c>
      <c r="CM82" s="43" t="str">
        <f t="shared" si="112"/>
        <v/>
      </c>
      <c r="CN82" s="43" t="str">
        <f t="shared" si="113"/>
        <v/>
      </c>
      <c r="CO82" s="43" t="str">
        <f t="shared" si="114"/>
        <v/>
      </c>
      <c r="CP82" s="44" t="str">
        <f t="shared" si="73"/>
        <v/>
      </c>
      <c r="CQ82" s="44" t="str">
        <f t="shared" si="115"/>
        <v/>
      </c>
      <c r="CR82" s="43" t="str">
        <f t="shared" si="68"/>
        <v/>
      </c>
      <c r="CS82" s="44">
        <v>0</v>
      </c>
      <c r="CT82" s="44">
        <v>0</v>
      </c>
      <c r="CU82" s="44" t="str">
        <f t="shared" si="116"/>
        <v/>
      </c>
      <c r="CV82" s="44" t="str">
        <f t="shared" si="117"/>
        <v/>
      </c>
      <c r="CW82" s="44" t="str">
        <f t="shared" si="118"/>
        <v/>
      </c>
      <c r="CX82" s="44" t="str">
        <f t="shared" si="119"/>
        <v/>
      </c>
      <c r="CY82" s="44" t="str">
        <f t="shared" si="120"/>
        <v/>
      </c>
      <c r="CZ82" s="44" t="str">
        <f t="shared" si="121"/>
        <v/>
      </c>
      <c r="DA82" s="49" t="str">
        <f t="shared" si="74"/>
        <v/>
      </c>
      <c r="DB82" s="44" t="str">
        <f t="shared" si="122"/>
        <v/>
      </c>
      <c r="DC82" s="44" t="str">
        <f t="shared" si="123"/>
        <v/>
      </c>
      <c r="DD82" s="44" t="str">
        <f t="shared" si="124"/>
        <v/>
      </c>
      <c r="DE82" s="44" t="str">
        <f t="shared" si="125"/>
        <v/>
      </c>
      <c r="DF82" s="44" t="str">
        <f t="shared" si="126"/>
        <v/>
      </c>
      <c r="DG82" s="44" t="str">
        <f t="shared" si="127"/>
        <v/>
      </c>
      <c r="DH82" s="44" t="str">
        <f t="shared" si="128"/>
        <v>X</v>
      </c>
      <c r="DI82" s="50" t="str">
        <f t="shared" si="129"/>
        <v/>
      </c>
      <c r="DJ82" s="50" t="str">
        <f t="shared" si="130"/>
        <v/>
      </c>
      <c r="DK82" s="50" t="str">
        <f t="shared" si="131"/>
        <v/>
      </c>
      <c r="DL82" s="50" t="str">
        <f t="shared" si="132"/>
        <v/>
      </c>
      <c r="DM82" s="51" t="str">
        <f t="shared" si="75"/>
        <v>009045002</v>
      </c>
      <c r="DN82" s="52"/>
      <c r="DO82" s="53"/>
      <c r="DP82" s="52"/>
      <c r="DQ82" s="53" t="str">
        <f t="shared" si="76"/>
        <v/>
      </c>
      <c r="DR82" s="52" t="str">
        <f t="shared" si="77"/>
        <v/>
      </c>
      <c r="DS82" s="53"/>
      <c r="DT82" s="52"/>
      <c r="DU82" s="53"/>
      <c r="DV82" s="52"/>
      <c r="DW82" s="99"/>
      <c r="DX82" s="99"/>
      <c r="EI82" s="83"/>
      <c r="EJ82" s="102"/>
      <c r="EK82" s="102"/>
      <c r="EL82" s="102"/>
      <c r="EM82" s="102"/>
      <c r="EN82" s="102"/>
      <c r="EO82" s="102"/>
      <c r="EP82" s="102"/>
      <c r="EQ82" s="102"/>
      <c r="ER82" s="102"/>
      <c r="ES82" s="102"/>
      <c r="ET82" s="102"/>
      <c r="EU82" s="102"/>
      <c r="EV82" s="102"/>
      <c r="FL82" s="36" t="str">
        <f t="shared" si="70"/>
        <v/>
      </c>
    </row>
    <row r="83" spans="1:168" s="36" customFormat="1" ht="49.5" customHeight="1" x14ac:dyDescent="0.35">
      <c r="A83" s="67"/>
      <c r="B83" s="39"/>
      <c r="C83" s="39"/>
      <c r="D83" s="40" t="s">
        <v>264</v>
      </c>
      <c r="E83" s="41" t="s">
        <v>4106</v>
      </c>
      <c r="F83" s="41" t="s">
        <v>265</v>
      </c>
      <c r="G83" s="41"/>
      <c r="H83" s="41"/>
      <c r="I83" s="41" t="s">
        <v>5346</v>
      </c>
      <c r="J83" s="41" t="s">
        <v>5347</v>
      </c>
      <c r="K83" s="41"/>
      <c r="L83" s="41"/>
      <c r="M83" s="41" t="s">
        <v>2990</v>
      </c>
      <c r="N83" s="41" t="s">
        <v>5724</v>
      </c>
      <c r="O83" s="29" t="s">
        <v>4108</v>
      </c>
      <c r="P83" s="30" t="s">
        <v>4109</v>
      </c>
      <c r="Q83" s="31"/>
      <c r="R83" s="31"/>
      <c r="S83" s="32" t="s">
        <v>264</v>
      </c>
      <c r="T83" s="33"/>
      <c r="U83" s="33" t="s">
        <v>4106</v>
      </c>
      <c r="V83" s="33" t="s">
        <v>265</v>
      </c>
      <c r="W83" s="33" t="s">
        <v>5691</v>
      </c>
      <c r="X83" s="33" t="s">
        <v>4108</v>
      </c>
      <c r="Y83" s="33" t="s">
        <v>4109</v>
      </c>
      <c r="Z83" s="33">
        <v>1</v>
      </c>
      <c r="AA83" s="34" t="s">
        <v>4110</v>
      </c>
      <c r="AB83" s="34">
        <v>111</v>
      </c>
      <c r="AC83" s="34" t="s">
        <v>4111</v>
      </c>
      <c r="AD83" s="34" t="s">
        <v>4112</v>
      </c>
      <c r="AE83" s="34" t="s">
        <v>5684</v>
      </c>
      <c r="AF83" s="34" t="s">
        <v>268</v>
      </c>
      <c r="AG83" s="34" t="s">
        <v>265</v>
      </c>
      <c r="AH83" s="34" t="s">
        <v>5725</v>
      </c>
      <c r="AI83" s="34" t="s">
        <v>3034</v>
      </c>
      <c r="AJ83" s="34" t="s">
        <v>4106</v>
      </c>
      <c r="AK83" s="34" t="s">
        <v>5691</v>
      </c>
      <c r="AL83" s="34" t="s">
        <v>4106</v>
      </c>
      <c r="AM83" s="34" t="s">
        <v>5691</v>
      </c>
      <c r="AN83" s="34">
        <v>1</v>
      </c>
      <c r="AO83" s="34" t="s">
        <v>5693</v>
      </c>
      <c r="AP83" s="34" t="s">
        <v>269</v>
      </c>
      <c r="AQ83" s="56">
        <v>0</v>
      </c>
      <c r="AR83" s="56">
        <v>2</v>
      </c>
      <c r="AS83" s="56">
        <v>2</v>
      </c>
      <c r="AT83" s="42" t="s">
        <v>5741</v>
      </c>
      <c r="AU83" s="42" t="s">
        <v>6286</v>
      </c>
      <c r="AV83" s="42" t="s">
        <v>5700</v>
      </c>
      <c r="AW83" s="35" t="s">
        <v>2062</v>
      </c>
      <c r="AX83" s="35" t="s">
        <v>266</v>
      </c>
      <c r="AY83" s="35" t="s">
        <v>267</v>
      </c>
      <c r="AZ83" s="43" t="str">
        <f t="shared" si="78"/>
        <v>X</v>
      </c>
      <c r="BA83" s="44"/>
      <c r="BB83" s="43" t="str">
        <f t="shared" si="79"/>
        <v/>
      </c>
      <c r="BC83" s="45" t="str">
        <f t="shared" si="80"/>
        <v/>
      </c>
      <c r="BD83" s="45" t="str">
        <f t="shared" si="81"/>
        <v/>
      </c>
      <c r="BE83" s="45" t="s">
        <v>5691</v>
      </c>
      <c r="BF83" s="45" t="str">
        <f t="shared" si="82"/>
        <v/>
      </c>
      <c r="BG83" s="45" t="str">
        <f t="shared" si="83"/>
        <v/>
      </c>
      <c r="BH83" s="12" t="str">
        <f t="shared" si="84"/>
        <v/>
      </c>
      <c r="BI83" s="43" t="str">
        <f t="shared" si="85"/>
        <v/>
      </c>
      <c r="BJ83" s="46" t="str">
        <f t="shared" si="86"/>
        <v/>
      </c>
      <c r="BK83" s="46" t="str">
        <f t="shared" si="87"/>
        <v/>
      </c>
      <c r="BL83" s="46" t="str">
        <f t="shared" si="88"/>
        <v/>
      </c>
      <c r="BM83" s="43" t="str">
        <f t="shared" si="89"/>
        <v/>
      </c>
      <c r="BN83" s="43" t="str">
        <f t="shared" si="90"/>
        <v/>
      </c>
      <c r="BO83" s="44" t="str">
        <f t="shared" si="91"/>
        <v/>
      </c>
      <c r="BP83" s="44" t="str">
        <f t="shared" si="92"/>
        <v>X</v>
      </c>
      <c r="BQ83" s="44" t="str">
        <f t="shared" si="93"/>
        <v/>
      </c>
      <c r="BR83" s="46" t="str">
        <f t="shared" si="94"/>
        <v/>
      </c>
      <c r="BS83" s="47" t="str">
        <f t="shared" si="95"/>
        <v/>
      </c>
      <c r="BT83" s="46" t="str">
        <f t="shared" si="96"/>
        <v/>
      </c>
      <c r="BU83" s="46" t="str">
        <f t="shared" si="97"/>
        <v/>
      </c>
      <c r="BV83" s="73" t="str">
        <f t="shared" si="69"/>
        <v/>
      </c>
      <c r="BW83" s="47" t="str">
        <f t="shared" si="71"/>
        <v/>
      </c>
      <c r="BX83" s="47" t="str">
        <f t="shared" si="98"/>
        <v/>
      </c>
      <c r="BY83" s="13" t="str">
        <f t="shared" si="99"/>
        <v/>
      </c>
      <c r="BZ83" s="14" t="str">
        <f t="shared" si="100"/>
        <v/>
      </c>
      <c r="CA83" s="48" t="str">
        <f t="shared" si="101"/>
        <v>X</v>
      </c>
      <c r="CB83" s="44" t="str">
        <f t="shared" si="102"/>
        <v/>
      </c>
      <c r="CC83" s="44" t="str">
        <f t="shared" si="103"/>
        <v/>
      </c>
      <c r="CD83" s="44" t="str">
        <f t="shared" si="72"/>
        <v/>
      </c>
      <c r="CE83" s="44" t="str">
        <f t="shared" si="104"/>
        <v/>
      </c>
      <c r="CF83" s="44" t="str">
        <f t="shared" si="105"/>
        <v/>
      </c>
      <c r="CG83" s="44" t="str">
        <f t="shared" si="106"/>
        <v/>
      </c>
      <c r="CH83" s="44" t="str">
        <f t="shared" si="107"/>
        <v/>
      </c>
      <c r="CI83" s="44" t="str">
        <f t="shared" si="108"/>
        <v/>
      </c>
      <c r="CJ83" s="44" t="str">
        <f t="shared" si="109"/>
        <v/>
      </c>
      <c r="CK83" s="44" t="str">
        <f t="shared" si="110"/>
        <v/>
      </c>
      <c r="CL83" s="44" t="str">
        <f t="shared" si="111"/>
        <v/>
      </c>
      <c r="CM83" s="43" t="str">
        <f t="shared" si="112"/>
        <v/>
      </c>
      <c r="CN83" s="43" t="str">
        <f t="shared" si="113"/>
        <v/>
      </c>
      <c r="CO83" s="43" t="str">
        <f t="shared" si="114"/>
        <v/>
      </c>
      <c r="CP83" s="44" t="str">
        <f t="shared" si="73"/>
        <v/>
      </c>
      <c r="CQ83" s="44" t="str">
        <f t="shared" si="115"/>
        <v/>
      </c>
      <c r="CR83" s="43" t="str">
        <f t="shared" si="68"/>
        <v/>
      </c>
      <c r="CS83" s="44">
        <v>0</v>
      </c>
      <c r="CT83" s="44">
        <v>0</v>
      </c>
      <c r="CU83" s="44" t="str">
        <f t="shared" si="116"/>
        <v/>
      </c>
      <c r="CV83" s="44" t="str">
        <f t="shared" si="117"/>
        <v/>
      </c>
      <c r="CW83" s="44" t="str">
        <f t="shared" si="118"/>
        <v/>
      </c>
      <c r="CX83" s="44" t="str">
        <f t="shared" si="119"/>
        <v/>
      </c>
      <c r="CY83" s="44" t="str">
        <f t="shared" si="120"/>
        <v/>
      </c>
      <c r="CZ83" s="44" t="str">
        <f t="shared" si="121"/>
        <v/>
      </c>
      <c r="DA83" s="49" t="str">
        <f t="shared" si="74"/>
        <v/>
      </c>
      <c r="DB83" s="44" t="str">
        <f t="shared" si="122"/>
        <v/>
      </c>
      <c r="DC83" s="44" t="str">
        <f t="shared" si="123"/>
        <v/>
      </c>
      <c r="DD83" s="44" t="str">
        <f t="shared" si="124"/>
        <v/>
      </c>
      <c r="DE83" s="44" t="str">
        <f t="shared" si="125"/>
        <v/>
      </c>
      <c r="DF83" s="44" t="str">
        <f t="shared" si="126"/>
        <v/>
      </c>
      <c r="DG83" s="44" t="str">
        <f t="shared" si="127"/>
        <v/>
      </c>
      <c r="DH83" s="44" t="str">
        <f t="shared" si="128"/>
        <v>X</v>
      </c>
      <c r="DI83" s="50" t="str">
        <f t="shared" si="129"/>
        <v/>
      </c>
      <c r="DJ83" s="50" t="str">
        <f t="shared" si="130"/>
        <v/>
      </c>
      <c r="DK83" s="50" t="str">
        <f t="shared" si="131"/>
        <v/>
      </c>
      <c r="DL83" s="50" t="str">
        <f t="shared" si="132"/>
        <v/>
      </c>
      <c r="DM83" s="51" t="str">
        <f t="shared" si="75"/>
        <v>009045002</v>
      </c>
      <c r="DN83" s="52"/>
      <c r="DO83" s="53"/>
      <c r="DP83" s="52"/>
      <c r="DQ83" s="53" t="str">
        <f t="shared" si="76"/>
        <v/>
      </c>
      <c r="DR83" s="52" t="str">
        <f t="shared" si="77"/>
        <v/>
      </c>
      <c r="DS83" s="53"/>
      <c r="DT83" s="52"/>
      <c r="DU83" s="53"/>
      <c r="DV83" s="52"/>
      <c r="DW83" s="99"/>
      <c r="DX83" s="99"/>
      <c r="EI83" s="83"/>
      <c r="EJ83" s="102"/>
      <c r="EK83" s="102"/>
      <c r="EL83" s="102"/>
      <c r="EM83" s="102"/>
      <c r="EN83" s="102"/>
      <c r="EO83" s="102"/>
      <c r="EP83" s="102"/>
      <c r="EQ83" s="102"/>
      <c r="ER83" s="102"/>
      <c r="ES83" s="102"/>
      <c r="ET83" s="102"/>
      <c r="EU83" s="102"/>
      <c r="EV83" s="102"/>
      <c r="FL83" s="36" t="str">
        <f t="shared" si="70"/>
        <v/>
      </c>
    </row>
    <row r="84" spans="1:168" s="36" customFormat="1" ht="49.5" customHeight="1" x14ac:dyDescent="0.35">
      <c r="A84" s="67"/>
      <c r="B84" s="39"/>
      <c r="C84" s="39"/>
      <c r="D84" s="40" t="s">
        <v>270</v>
      </c>
      <c r="E84" s="41" t="s">
        <v>4106</v>
      </c>
      <c r="F84" s="41" t="s">
        <v>271</v>
      </c>
      <c r="G84" s="41"/>
      <c r="H84" s="41"/>
      <c r="I84" s="41" t="s">
        <v>5372</v>
      </c>
      <c r="J84" s="41" t="s">
        <v>1829</v>
      </c>
      <c r="K84" s="41"/>
      <c r="L84" s="41"/>
      <c r="M84" s="41" t="s">
        <v>2984</v>
      </c>
      <c r="N84" s="41" t="s">
        <v>2985</v>
      </c>
      <c r="O84" s="29" t="s">
        <v>4108</v>
      </c>
      <c r="P84" s="30" t="s">
        <v>4109</v>
      </c>
      <c r="Q84" s="31"/>
      <c r="R84" s="31"/>
      <c r="S84" s="32" t="s">
        <v>270</v>
      </c>
      <c r="T84" s="33"/>
      <c r="U84" s="33" t="s">
        <v>4106</v>
      </c>
      <c r="V84" s="33" t="s">
        <v>271</v>
      </c>
      <c r="W84" s="33" t="s">
        <v>5691</v>
      </c>
      <c r="X84" s="33" t="s">
        <v>4108</v>
      </c>
      <c r="Y84" s="33" t="s">
        <v>4109</v>
      </c>
      <c r="Z84" s="33">
        <v>1</v>
      </c>
      <c r="AA84" s="34" t="s">
        <v>4110</v>
      </c>
      <c r="AB84" s="34">
        <v>111</v>
      </c>
      <c r="AC84" s="34" t="s">
        <v>4111</v>
      </c>
      <c r="AD84" s="34" t="s">
        <v>4112</v>
      </c>
      <c r="AE84" s="34" t="s">
        <v>5684</v>
      </c>
      <c r="AF84" s="34" t="s">
        <v>268</v>
      </c>
      <c r="AG84" s="34" t="s">
        <v>265</v>
      </c>
      <c r="AH84" s="34" t="s">
        <v>5734</v>
      </c>
      <c r="AI84" s="34" t="s">
        <v>2988</v>
      </c>
      <c r="AJ84" s="34" t="s">
        <v>4106</v>
      </c>
      <c r="AK84" s="34" t="s">
        <v>5691</v>
      </c>
      <c r="AL84" s="34" t="s">
        <v>4106</v>
      </c>
      <c r="AM84" s="34" t="s">
        <v>5691</v>
      </c>
      <c r="AN84" s="34">
        <v>1</v>
      </c>
      <c r="AO84" s="34" t="s">
        <v>5693</v>
      </c>
      <c r="AP84" s="34" t="s">
        <v>269</v>
      </c>
      <c r="AQ84" s="56">
        <v>0</v>
      </c>
      <c r="AR84" s="56">
        <v>2</v>
      </c>
      <c r="AS84" s="56">
        <v>2</v>
      </c>
      <c r="AT84" s="42" t="s">
        <v>5741</v>
      </c>
      <c r="AU84" s="42" t="s">
        <v>6286</v>
      </c>
      <c r="AV84" s="42" t="s">
        <v>5700</v>
      </c>
      <c r="AW84" s="35" t="s">
        <v>2062</v>
      </c>
      <c r="AX84" s="35" t="s">
        <v>266</v>
      </c>
      <c r="AY84" s="35" t="s">
        <v>267</v>
      </c>
      <c r="AZ84" s="43" t="str">
        <f t="shared" si="78"/>
        <v>X</v>
      </c>
      <c r="BA84" s="44"/>
      <c r="BB84" s="43" t="str">
        <f t="shared" si="79"/>
        <v/>
      </c>
      <c r="BC84" s="45" t="str">
        <f t="shared" si="80"/>
        <v/>
      </c>
      <c r="BD84" s="45" t="str">
        <f t="shared" si="81"/>
        <v/>
      </c>
      <c r="BE84" s="45" t="s">
        <v>5691</v>
      </c>
      <c r="BF84" s="45" t="str">
        <f t="shared" si="82"/>
        <v/>
      </c>
      <c r="BG84" s="45" t="str">
        <f t="shared" si="83"/>
        <v/>
      </c>
      <c r="BH84" s="12" t="str">
        <f t="shared" si="84"/>
        <v/>
      </c>
      <c r="BI84" s="43" t="str">
        <f t="shared" si="85"/>
        <v/>
      </c>
      <c r="BJ84" s="46" t="str">
        <f t="shared" si="86"/>
        <v/>
      </c>
      <c r="BK84" s="46" t="str">
        <f t="shared" si="87"/>
        <v/>
      </c>
      <c r="BL84" s="46" t="str">
        <f t="shared" si="88"/>
        <v/>
      </c>
      <c r="BM84" s="43" t="str">
        <f t="shared" si="89"/>
        <v/>
      </c>
      <c r="BN84" s="43" t="str">
        <f t="shared" si="90"/>
        <v/>
      </c>
      <c r="BO84" s="44" t="str">
        <f t="shared" si="91"/>
        <v/>
      </c>
      <c r="BP84" s="44" t="str">
        <f t="shared" si="92"/>
        <v>X</v>
      </c>
      <c r="BQ84" s="44" t="str">
        <f t="shared" si="93"/>
        <v/>
      </c>
      <c r="BR84" s="46" t="str">
        <f t="shared" si="94"/>
        <v/>
      </c>
      <c r="BS84" s="47" t="str">
        <f t="shared" si="95"/>
        <v/>
      </c>
      <c r="BT84" s="46" t="str">
        <f t="shared" si="96"/>
        <v/>
      </c>
      <c r="BU84" s="46" t="str">
        <f t="shared" si="97"/>
        <v/>
      </c>
      <c r="BV84" s="73" t="str">
        <f t="shared" si="69"/>
        <v/>
      </c>
      <c r="BW84" s="47" t="str">
        <f t="shared" si="71"/>
        <v/>
      </c>
      <c r="BX84" s="47" t="str">
        <f t="shared" si="98"/>
        <v/>
      </c>
      <c r="BY84" s="13" t="str">
        <f t="shared" si="99"/>
        <v/>
      </c>
      <c r="BZ84" s="14" t="str">
        <f t="shared" si="100"/>
        <v/>
      </c>
      <c r="CA84" s="48" t="str">
        <f t="shared" si="101"/>
        <v>X</v>
      </c>
      <c r="CB84" s="44" t="str">
        <f t="shared" si="102"/>
        <v/>
      </c>
      <c r="CC84" s="44" t="str">
        <f t="shared" si="103"/>
        <v/>
      </c>
      <c r="CD84" s="44" t="str">
        <f t="shared" si="72"/>
        <v/>
      </c>
      <c r="CE84" s="44" t="str">
        <f t="shared" si="104"/>
        <v/>
      </c>
      <c r="CF84" s="44" t="str">
        <f t="shared" si="105"/>
        <v/>
      </c>
      <c r="CG84" s="44" t="str">
        <f t="shared" si="106"/>
        <v/>
      </c>
      <c r="CH84" s="44" t="str">
        <f t="shared" si="107"/>
        <v/>
      </c>
      <c r="CI84" s="44" t="str">
        <f t="shared" si="108"/>
        <v/>
      </c>
      <c r="CJ84" s="44" t="str">
        <f t="shared" si="109"/>
        <v/>
      </c>
      <c r="CK84" s="44" t="str">
        <f t="shared" si="110"/>
        <v/>
      </c>
      <c r="CL84" s="44" t="str">
        <f t="shared" si="111"/>
        <v/>
      </c>
      <c r="CM84" s="43" t="str">
        <f t="shared" si="112"/>
        <v/>
      </c>
      <c r="CN84" s="43" t="str">
        <f t="shared" si="113"/>
        <v/>
      </c>
      <c r="CO84" s="43" t="str">
        <f t="shared" si="114"/>
        <v/>
      </c>
      <c r="CP84" s="44" t="str">
        <f t="shared" si="73"/>
        <v/>
      </c>
      <c r="CQ84" s="44" t="str">
        <f t="shared" si="115"/>
        <v/>
      </c>
      <c r="CR84" s="43" t="str">
        <f t="shared" si="68"/>
        <v/>
      </c>
      <c r="CS84" s="44">
        <v>0</v>
      </c>
      <c r="CT84" s="44">
        <v>0</v>
      </c>
      <c r="CU84" s="44" t="str">
        <f t="shared" si="116"/>
        <v/>
      </c>
      <c r="CV84" s="44" t="str">
        <f t="shared" si="117"/>
        <v/>
      </c>
      <c r="CW84" s="44" t="str">
        <f t="shared" si="118"/>
        <v/>
      </c>
      <c r="CX84" s="44" t="str">
        <f t="shared" si="119"/>
        <v/>
      </c>
      <c r="CY84" s="44" t="str">
        <f t="shared" si="120"/>
        <v/>
      </c>
      <c r="CZ84" s="44" t="str">
        <f t="shared" si="121"/>
        <v/>
      </c>
      <c r="DA84" s="49" t="str">
        <f t="shared" si="74"/>
        <v/>
      </c>
      <c r="DB84" s="44" t="str">
        <f t="shared" si="122"/>
        <v/>
      </c>
      <c r="DC84" s="44" t="str">
        <f t="shared" si="123"/>
        <v/>
      </c>
      <c r="DD84" s="44" t="str">
        <f t="shared" si="124"/>
        <v/>
      </c>
      <c r="DE84" s="44" t="str">
        <f t="shared" si="125"/>
        <v/>
      </c>
      <c r="DF84" s="44" t="str">
        <f t="shared" si="126"/>
        <v/>
      </c>
      <c r="DG84" s="44" t="str">
        <f t="shared" si="127"/>
        <v/>
      </c>
      <c r="DH84" s="44" t="str">
        <f t="shared" si="128"/>
        <v>X</v>
      </c>
      <c r="DI84" s="50" t="str">
        <f t="shared" si="129"/>
        <v/>
      </c>
      <c r="DJ84" s="50" t="str">
        <f t="shared" si="130"/>
        <v/>
      </c>
      <c r="DK84" s="50" t="str">
        <f t="shared" si="131"/>
        <v/>
      </c>
      <c r="DL84" s="50" t="str">
        <f t="shared" si="132"/>
        <v/>
      </c>
      <c r="DM84" s="51" t="str">
        <f t="shared" si="75"/>
        <v>009045002</v>
      </c>
      <c r="DN84" s="52"/>
      <c r="DO84" s="53"/>
      <c r="DP84" s="52"/>
      <c r="DQ84" s="53" t="str">
        <f t="shared" si="76"/>
        <v/>
      </c>
      <c r="DR84" s="52" t="str">
        <f t="shared" si="77"/>
        <v/>
      </c>
      <c r="DS84" s="53"/>
      <c r="DT84" s="52"/>
      <c r="DU84" s="53"/>
      <c r="DV84" s="52"/>
      <c r="DW84" s="99"/>
      <c r="DX84" s="99"/>
      <c r="EI84" s="83"/>
      <c r="EJ84" s="102"/>
      <c r="EK84" s="102"/>
      <c r="EL84" s="102"/>
      <c r="EM84" s="102"/>
      <c r="EN84" s="102"/>
      <c r="EO84" s="102"/>
      <c r="EP84" s="102"/>
      <c r="EQ84" s="102"/>
      <c r="ER84" s="102"/>
      <c r="ES84" s="102"/>
      <c r="ET84" s="102"/>
      <c r="EU84" s="102"/>
      <c r="EV84" s="102"/>
      <c r="FL84" s="36" t="str">
        <f t="shared" si="70"/>
        <v/>
      </c>
    </row>
    <row r="85" spans="1:168" s="36" customFormat="1" ht="49.5" customHeight="1" x14ac:dyDescent="0.35">
      <c r="A85" s="67"/>
      <c r="B85" s="39"/>
      <c r="C85" s="39"/>
      <c r="D85" s="40" t="s">
        <v>272</v>
      </c>
      <c r="E85" s="41" t="s">
        <v>4106</v>
      </c>
      <c r="F85" s="41" t="s">
        <v>273</v>
      </c>
      <c r="G85" s="41"/>
      <c r="H85" s="41"/>
      <c r="I85" s="41" t="s">
        <v>5372</v>
      </c>
      <c r="J85" s="41" t="s">
        <v>1829</v>
      </c>
      <c r="K85" s="41"/>
      <c r="L85" s="41"/>
      <c r="M85" s="41" t="s">
        <v>2984</v>
      </c>
      <c r="N85" s="41" t="s">
        <v>2985</v>
      </c>
      <c r="O85" s="29" t="s">
        <v>4108</v>
      </c>
      <c r="P85" s="30" t="s">
        <v>4109</v>
      </c>
      <c r="Q85" s="31"/>
      <c r="R85" s="31"/>
      <c r="S85" s="32" t="s">
        <v>272</v>
      </c>
      <c r="T85" s="33"/>
      <c r="U85" s="33" t="s">
        <v>4106</v>
      </c>
      <c r="V85" s="33" t="s">
        <v>273</v>
      </c>
      <c r="W85" s="33" t="s">
        <v>5691</v>
      </c>
      <c r="X85" s="33" t="s">
        <v>4108</v>
      </c>
      <c r="Y85" s="33" t="s">
        <v>4109</v>
      </c>
      <c r="Z85" s="33">
        <v>1</v>
      </c>
      <c r="AA85" s="34" t="s">
        <v>4110</v>
      </c>
      <c r="AB85" s="34">
        <v>111</v>
      </c>
      <c r="AC85" s="34" t="s">
        <v>4111</v>
      </c>
      <c r="AD85" s="34" t="s">
        <v>4112</v>
      </c>
      <c r="AE85" s="34" t="s">
        <v>5684</v>
      </c>
      <c r="AF85" s="34" t="s">
        <v>268</v>
      </c>
      <c r="AG85" s="34" t="s">
        <v>265</v>
      </c>
      <c r="AH85" s="34" t="s">
        <v>5734</v>
      </c>
      <c r="AI85" s="34" t="s">
        <v>2988</v>
      </c>
      <c r="AJ85" s="34" t="s">
        <v>4106</v>
      </c>
      <c r="AK85" s="34" t="s">
        <v>5691</v>
      </c>
      <c r="AL85" s="34" t="s">
        <v>2970</v>
      </c>
      <c r="AM85" s="34" t="s">
        <v>3001</v>
      </c>
      <c r="AN85" s="34">
        <v>1</v>
      </c>
      <c r="AO85" s="34" t="s">
        <v>5693</v>
      </c>
      <c r="AP85" s="34" t="s">
        <v>269</v>
      </c>
      <c r="AQ85" s="56">
        <v>0</v>
      </c>
      <c r="AR85" s="56">
        <v>2</v>
      </c>
      <c r="AS85" s="56">
        <v>2</v>
      </c>
      <c r="AT85" s="42" t="s">
        <v>5741</v>
      </c>
      <c r="AU85" s="42" t="s">
        <v>6286</v>
      </c>
      <c r="AV85" s="42" t="s">
        <v>5700</v>
      </c>
      <c r="AW85" s="35" t="s">
        <v>2062</v>
      </c>
      <c r="AX85" s="35" t="s">
        <v>266</v>
      </c>
      <c r="AY85" s="35" t="s">
        <v>267</v>
      </c>
      <c r="AZ85" s="43" t="str">
        <f t="shared" si="78"/>
        <v>X</v>
      </c>
      <c r="BA85" s="44"/>
      <c r="BB85" s="43" t="str">
        <f t="shared" si="79"/>
        <v/>
      </c>
      <c r="BC85" s="45" t="str">
        <f t="shared" si="80"/>
        <v/>
      </c>
      <c r="BD85" s="45" t="str">
        <f t="shared" si="81"/>
        <v/>
      </c>
      <c r="BE85" s="45" t="s">
        <v>5691</v>
      </c>
      <c r="BF85" s="45" t="str">
        <f t="shared" si="82"/>
        <v/>
      </c>
      <c r="BG85" s="45" t="str">
        <f t="shared" si="83"/>
        <v/>
      </c>
      <c r="BH85" s="12" t="str">
        <f t="shared" si="84"/>
        <v/>
      </c>
      <c r="BI85" s="43" t="str">
        <f t="shared" si="85"/>
        <v/>
      </c>
      <c r="BJ85" s="46" t="str">
        <f t="shared" si="86"/>
        <v/>
      </c>
      <c r="BK85" s="46" t="str">
        <f t="shared" si="87"/>
        <v/>
      </c>
      <c r="BL85" s="46" t="str">
        <f t="shared" si="88"/>
        <v/>
      </c>
      <c r="BM85" s="43" t="str">
        <f t="shared" si="89"/>
        <v/>
      </c>
      <c r="BN85" s="43" t="str">
        <f t="shared" si="90"/>
        <v/>
      </c>
      <c r="BO85" s="44" t="str">
        <f t="shared" si="91"/>
        <v/>
      </c>
      <c r="BP85" s="44" t="str">
        <f t="shared" si="92"/>
        <v>X</v>
      </c>
      <c r="BQ85" s="44" t="str">
        <f t="shared" si="93"/>
        <v/>
      </c>
      <c r="BR85" s="46" t="str">
        <f t="shared" si="94"/>
        <v/>
      </c>
      <c r="BS85" s="47" t="str">
        <f t="shared" si="95"/>
        <v/>
      </c>
      <c r="BT85" s="46" t="str">
        <f t="shared" si="96"/>
        <v/>
      </c>
      <c r="BU85" s="46" t="str">
        <f t="shared" si="97"/>
        <v/>
      </c>
      <c r="BV85" s="73" t="str">
        <f t="shared" si="69"/>
        <v/>
      </c>
      <c r="BW85" s="47" t="str">
        <f t="shared" si="71"/>
        <v/>
      </c>
      <c r="BX85" s="47" t="str">
        <f t="shared" si="98"/>
        <v/>
      </c>
      <c r="BY85" s="13" t="str">
        <f t="shared" si="99"/>
        <v/>
      </c>
      <c r="BZ85" s="14" t="str">
        <f t="shared" si="100"/>
        <v/>
      </c>
      <c r="CA85" s="48" t="str">
        <f t="shared" si="101"/>
        <v>X</v>
      </c>
      <c r="CB85" s="44" t="str">
        <f t="shared" si="102"/>
        <v/>
      </c>
      <c r="CC85" s="44" t="str">
        <f t="shared" si="103"/>
        <v/>
      </c>
      <c r="CD85" s="44" t="str">
        <f t="shared" si="72"/>
        <v/>
      </c>
      <c r="CE85" s="44" t="str">
        <f t="shared" si="104"/>
        <v/>
      </c>
      <c r="CF85" s="44" t="str">
        <f t="shared" si="105"/>
        <v/>
      </c>
      <c r="CG85" s="44" t="str">
        <f t="shared" si="106"/>
        <v/>
      </c>
      <c r="CH85" s="44" t="str">
        <f t="shared" si="107"/>
        <v/>
      </c>
      <c r="CI85" s="44" t="str">
        <f t="shared" si="108"/>
        <v/>
      </c>
      <c r="CJ85" s="44" t="str">
        <f t="shared" si="109"/>
        <v/>
      </c>
      <c r="CK85" s="44" t="str">
        <f t="shared" si="110"/>
        <v/>
      </c>
      <c r="CL85" s="44" t="str">
        <f t="shared" si="111"/>
        <v/>
      </c>
      <c r="CM85" s="43" t="str">
        <f t="shared" si="112"/>
        <v/>
      </c>
      <c r="CN85" s="43" t="str">
        <f t="shared" si="113"/>
        <v/>
      </c>
      <c r="CO85" s="43" t="str">
        <f t="shared" si="114"/>
        <v/>
      </c>
      <c r="CP85" s="44" t="str">
        <f t="shared" si="73"/>
        <v/>
      </c>
      <c r="CQ85" s="44" t="str">
        <f t="shared" si="115"/>
        <v/>
      </c>
      <c r="CR85" s="43" t="str">
        <f t="shared" si="68"/>
        <v/>
      </c>
      <c r="CS85" s="44">
        <v>0</v>
      </c>
      <c r="CT85" s="44">
        <v>0</v>
      </c>
      <c r="CU85" s="44" t="str">
        <f t="shared" si="116"/>
        <v/>
      </c>
      <c r="CV85" s="44" t="str">
        <f t="shared" si="117"/>
        <v/>
      </c>
      <c r="CW85" s="44" t="str">
        <f t="shared" si="118"/>
        <v/>
      </c>
      <c r="CX85" s="44" t="str">
        <f t="shared" si="119"/>
        <v/>
      </c>
      <c r="CY85" s="44" t="str">
        <f t="shared" si="120"/>
        <v/>
      </c>
      <c r="CZ85" s="44" t="str">
        <f t="shared" si="121"/>
        <v/>
      </c>
      <c r="DA85" s="49" t="str">
        <f t="shared" si="74"/>
        <v/>
      </c>
      <c r="DB85" s="44" t="str">
        <f t="shared" si="122"/>
        <v/>
      </c>
      <c r="DC85" s="44" t="str">
        <f t="shared" si="123"/>
        <v/>
      </c>
      <c r="DD85" s="44" t="str">
        <f t="shared" si="124"/>
        <v/>
      </c>
      <c r="DE85" s="44" t="str">
        <f t="shared" si="125"/>
        <v/>
      </c>
      <c r="DF85" s="44" t="str">
        <f t="shared" si="126"/>
        <v/>
      </c>
      <c r="DG85" s="44" t="str">
        <f t="shared" si="127"/>
        <v/>
      </c>
      <c r="DH85" s="44" t="str">
        <f t="shared" si="128"/>
        <v>X</v>
      </c>
      <c r="DI85" s="50" t="str">
        <f t="shared" si="129"/>
        <v/>
      </c>
      <c r="DJ85" s="50" t="str">
        <f t="shared" si="130"/>
        <v/>
      </c>
      <c r="DK85" s="50" t="str">
        <f t="shared" si="131"/>
        <v/>
      </c>
      <c r="DL85" s="50" t="str">
        <f t="shared" si="132"/>
        <v/>
      </c>
      <c r="DM85" s="51" t="str">
        <f t="shared" si="75"/>
        <v>009045002</v>
      </c>
      <c r="DN85" s="52"/>
      <c r="DO85" s="53"/>
      <c r="DP85" s="52"/>
      <c r="DQ85" s="53" t="str">
        <f t="shared" si="76"/>
        <v/>
      </c>
      <c r="DR85" s="52" t="str">
        <f t="shared" si="77"/>
        <v/>
      </c>
      <c r="DS85" s="53"/>
      <c r="DT85" s="52"/>
      <c r="DU85" s="53"/>
      <c r="DV85" s="52"/>
      <c r="DW85" s="99"/>
      <c r="DX85" s="99"/>
      <c r="EI85" s="83"/>
      <c r="EJ85" s="102"/>
      <c r="EK85" s="102"/>
      <c r="EL85" s="102"/>
      <c r="EM85" s="102"/>
      <c r="EN85" s="102"/>
      <c r="EO85" s="102"/>
      <c r="EP85" s="102"/>
      <c r="EQ85" s="102"/>
      <c r="ER85" s="102"/>
      <c r="ES85" s="102"/>
      <c r="ET85" s="102"/>
      <c r="EU85" s="102"/>
      <c r="EV85" s="102"/>
      <c r="FL85" s="36" t="str">
        <f t="shared" si="70"/>
        <v/>
      </c>
    </row>
    <row r="86" spans="1:168" s="36" customFormat="1" ht="49.5" customHeight="1" x14ac:dyDescent="0.35">
      <c r="A86" s="67"/>
      <c r="B86" s="39"/>
      <c r="C86" s="39"/>
      <c r="D86" s="40" t="s">
        <v>2970</v>
      </c>
      <c r="E86" s="41" t="s">
        <v>4106</v>
      </c>
      <c r="F86" s="41" t="s">
        <v>2971</v>
      </c>
      <c r="G86" s="41"/>
      <c r="H86" s="41"/>
      <c r="I86" s="41" t="s">
        <v>2004</v>
      </c>
      <c r="J86" s="41" t="s">
        <v>2005</v>
      </c>
      <c r="K86" s="41"/>
      <c r="L86" s="41"/>
      <c r="M86" s="41" t="s">
        <v>6464</v>
      </c>
      <c r="N86" s="41" t="s">
        <v>6465</v>
      </c>
      <c r="O86" s="29" t="s">
        <v>4108</v>
      </c>
      <c r="P86" s="30" t="s">
        <v>4109</v>
      </c>
      <c r="Q86" s="31"/>
      <c r="R86" s="31"/>
      <c r="S86" s="32" t="s">
        <v>2970</v>
      </c>
      <c r="T86" s="33"/>
      <c r="U86" s="33" t="s">
        <v>4106</v>
      </c>
      <c r="V86" s="33" t="s">
        <v>2971</v>
      </c>
      <c r="W86" s="33" t="s">
        <v>5691</v>
      </c>
      <c r="X86" s="33" t="s">
        <v>4108</v>
      </c>
      <c r="Y86" s="33" t="s">
        <v>4109</v>
      </c>
      <c r="Z86" s="33">
        <v>1</v>
      </c>
      <c r="AA86" s="34" t="s">
        <v>4110</v>
      </c>
      <c r="AB86" s="34">
        <v>111</v>
      </c>
      <c r="AC86" s="34" t="s">
        <v>4111</v>
      </c>
      <c r="AD86" s="34" t="s">
        <v>4112</v>
      </c>
      <c r="AE86" s="34" t="s">
        <v>5684</v>
      </c>
      <c r="AF86" s="34" t="s">
        <v>2970</v>
      </c>
      <c r="AG86" s="34" t="s">
        <v>2971</v>
      </c>
      <c r="AH86" s="34" t="s">
        <v>5689</v>
      </c>
      <c r="AI86" s="34" t="s">
        <v>5690</v>
      </c>
      <c r="AJ86" s="34" t="s">
        <v>4106</v>
      </c>
      <c r="AK86" s="34" t="s">
        <v>5691</v>
      </c>
      <c r="AL86" s="34" t="s">
        <v>4106</v>
      </c>
      <c r="AM86" s="34" t="s">
        <v>5691</v>
      </c>
      <c r="AN86" s="34">
        <v>1</v>
      </c>
      <c r="AO86" s="34" t="s">
        <v>5693</v>
      </c>
      <c r="AP86" s="34" t="s">
        <v>5693</v>
      </c>
      <c r="AQ86" s="56">
        <v>1</v>
      </c>
      <c r="AR86" s="56">
        <v>2</v>
      </c>
      <c r="AS86" s="56">
        <v>2</v>
      </c>
      <c r="AT86" s="42" t="s">
        <v>2920</v>
      </c>
      <c r="AU86" s="42" t="s">
        <v>3181</v>
      </c>
      <c r="AV86" s="42" t="s">
        <v>4106</v>
      </c>
      <c r="AW86" s="35" t="s">
        <v>5709</v>
      </c>
      <c r="AX86" s="35" t="s">
        <v>2972</v>
      </c>
      <c r="AY86" s="35" t="s">
        <v>2973</v>
      </c>
      <c r="AZ86" s="43" t="str">
        <f t="shared" si="78"/>
        <v>X</v>
      </c>
      <c r="BA86" s="44"/>
      <c r="BB86" s="43" t="str">
        <f t="shared" si="79"/>
        <v/>
      </c>
      <c r="BC86" s="45" t="str">
        <f t="shared" si="80"/>
        <v/>
      </c>
      <c r="BD86" s="45" t="str">
        <f t="shared" si="81"/>
        <v/>
      </c>
      <c r="BE86" s="45" t="s">
        <v>5691</v>
      </c>
      <c r="BF86" s="45" t="str">
        <f t="shared" si="82"/>
        <v/>
      </c>
      <c r="BG86" s="45" t="str">
        <f t="shared" si="83"/>
        <v/>
      </c>
      <c r="BH86" s="12" t="str">
        <f t="shared" si="84"/>
        <v/>
      </c>
      <c r="BI86" s="43" t="str">
        <f t="shared" si="85"/>
        <v/>
      </c>
      <c r="BJ86" s="46" t="str">
        <f t="shared" si="86"/>
        <v/>
      </c>
      <c r="BK86" s="46" t="str">
        <f t="shared" si="87"/>
        <v/>
      </c>
      <c r="BL86" s="46" t="str">
        <f t="shared" si="88"/>
        <v/>
      </c>
      <c r="BM86" s="43" t="str">
        <f t="shared" si="89"/>
        <v/>
      </c>
      <c r="BN86" s="43" t="str">
        <f t="shared" si="90"/>
        <v/>
      </c>
      <c r="BO86" s="44" t="str">
        <f t="shared" si="91"/>
        <v/>
      </c>
      <c r="BP86" s="44" t="str">
        <f t="shared" si="92"/>
        <v>X</v>
      </c>
      <c r="BQ86" s="44" t="str">
        <f t="shared" si="93"/>
        <v/>
      </c>
      <c r="BR86" s="46" t="str">
        <f t="shared" si="94"/>
        <v/>
      </c>
      <c r="BS86" s="47" t="str">
        <f t="shared" si="95"/>
        <v/>
      </c>
      <c r="BT86" s="46" t="str">
        <f t="shared" si="96"/>
        <v/>
      </c>
      <c r="BU86" s="46" t="str">
        <f t="shared" si="97"/>
        <v/>
      </c>
      <c r="BV86" s="73" t="str">
        <f t="shared" si="69"/>
        <v/>
      </c>
      <c r="BW86" s="47" t="str">
        <f t="shared" si="71"/>
        <v/>
      </c>
      <c r="BX86" s="47" t="str">
        <f t="shared" si="98"/>
        <v/>
      </c>
      <c r="BY86" s="13" t="str">
        <f t="shared" si="99"/>
        <v/>
      </c>
      <c r="BZ86" s="14" t="str">
        <f t="shared" si="100"/>
        <v/>
      </c>
      <c r="CA86" s="48" t="str">
        <f t="shared" si="101"/>
        <v>X</v>
      </c>
      <c r="CB86" s="44" t="str">
        <f t="shared" si="102"/>
        <v/>
      </c>
      <c r="CC86" s="44" t="str">
        <f t="shared" si="103"/>
        <v/>
      </c>
      <c r="CD86" s="44" t="str">
        <f t="shared" si="72"/>
        <v/>
      </c>
      <c r="CE86" s="44" t="str">
        <f t="shared" si="104"/>
        <v>X</v>
      </c>
      <c r="CF86" s="44" t="str">
        <f t="shared" si="105"/>
        <v/>
      </c>
      <c r="CG86" s="44" t="str">
        <f t="shared" si="106"/>
        <v/>
      </c>
      <c r="CH86" s="44" t="str">
        <f t="shared" si="107"/>
        <v/>
      </c>
      <c r="CI86" s="44" t="str">
        <f t="shared" si="108"/>
        <v/>
      </c>
      <c r="CJ86" s="44" t="str">
        <f t="shared" si="109"/>
        <v/>
      </c>
      <c r="CK86" s="44" t="str">
        <f t="shared" si="110"/>
        <v/>
      </c>
      <c r="CL86" s="44" t="str">
        <f t="shared" si="111"/>
        <v/>
      </c>
      <c r="CM86" s="43" t="str">
        <f t="shared" si="112"/>
        <v/>
      </c>
      <c r="CN86" s="43" t="str">
        <f t="shared" si="113"/>
        <v/>
      </c>
      <c r="CO86" s="43" t="str">
        <f t="shared" si="114"/>
        <v/>
      </c>
      <c r="CP86" s="44" t="str">
        <f t="shared" si="73"/>
        <v/>
      </c>
      <c r="CQ86" s="44" t="str">
        <f t="shared" si="115"/>
        <v/>
      </c>
      <c r="CR86" s="43" t="str">
        <f t="shared" si="68"/>
        <v/>
      </c>
      <c r="CS86" s="44" t="s">
        <v>5285</v>
      </c>
      <c r="CT86" s="44" t="s">
        <v>5285</v>
      </c>
      <c r="CU86" s="44" t="str">
        <f t="shared" si="116"/>
        <v/>
      </c>
      <c r="CV86" s="44" t="str">
        <f t="shared" si="117"/>
        <v/>
      </c>
      <c r="CW86" s="44" t="str">
        <f t="shared" si="118"/>
        <v/>
      </c>
      <c r="CX86" s="44" t="str">
        <f t="shared" si="119"/>
        <v/>
      </c>
      <c r="CY86" s="44" t="str">
        <f t="shared" si="120"/>
        <v/>
      </c>
      <c r="CZ86" s="44" t="str">
        <f t="shared" si="121"/>
        <v/>
      </c>
      <c r="DA86" s="49" t="str">
        <f t="shared" si="74"/>
        <v/>
      </c>
      <c r="DB86" s="44" t="str">
        <f t="shared" si="122"/>
        <v/>
      </c>
      <c r="DC86" s="44" t="str">
        <f t="shared" si="123"/>
        <v/>
      </c>
      <c r="DD86" s="44" t="str">
        <f t="shared" si="124"/>
        <v/>
      </c>
      <c r="DE86" s="44" t="str">
        <f t="shared" si="125"/>
        <v/>
      </c>
      <c r="DF86" s="44" t="str">
        <f t="shared" si="126"/>
        <v/>
      </c>
      <c r="DG86" s="44" t="str">
        <f t="shared" si="127"/>
        <v/>
      </c>
      <c r="DH86" s="44" t="str">
        <f t="shared" si="128"/>
        <v>X</v>
      </c>
      <c r="DI86" s="50" t="str">
        <f t="shared" si="129"/>
        <v/>
      </c>
      <c r="DJ86" s="50" t="str">
        <f t="shared" si="130"/>
        <v>X</v>
      </c>
      <c r="DK86" s="50" t="str">
        <f t="shared" si="131"/>
        <v/>
      </c>
      <c r="DL86" s="50" t="str">
        <f t="shared" si="132"/>
        <v/>
      </c>
      <c r="DM86" s="51" t="str">
        <f t="shared" si="75"/>
        <v>033126000</v>
      </c>
      <c r="DN86" s="52"/>
      <c r="DO86" s="53" t="s">
        <v>5255</v>
      </c>
      <c r="DP86" s="52"/>
      <c r="DQ86" s="53"/>
      <c r="DR86" s="52" t="str">
        <f t="shared" si="77"/>
        <v/>
      </c>
      <c r="DS86" s="53"/>
      <c r="DT86" s="52"/>
      <c r="DU86" s="53"/>
      <c r="DV86" s="52"/>
      <c r="DW86" s="227"/>
      <c r="DX86" s="227"/>
      <c r="EI86" s="83"/>
      <c r="EJ86" s="102"/>
      <c r="EK86" s="102"/>
      <c r="EL86" s="102"/>
      <c r="EM86" s="102"/>
      <c r="EN86" s="102"/>
      <c r="EO86" s="102"/>
      <c r="EP86" s="102"/>
      <c r="EQ86" s="102"/>
      <c r="ER86" s="102"/>
      <c r="ES86" s="102"/>
      <c r="ET86" s="102"/>
      <c r="EU86" s="102"/>
      <c r="EV86" s="102"/>
      <c r="FB86" s="36" t="s">
        <v>8780</v>
      </c>
      <c r="FL86" s="36" t="str">
        <f t="shared" si="70"/>
        <v/>
      </c>
    </row>
    <row r="87" spans="1:168" s="36" customFormat="1" ht="49.5" customHeight="1" x14ac:dyDescent="0.35">
      <c r="A87" s="67"/>
      <c r="B87" s="39"/>
      <c r="C87" s="39"/>
      <c r="D87" s="40"/>
      <c r="E87" s="41"/>
      <c r="F87" s="41"/>
      <c r="G87" s="41"/>
      <c r="H87" s="41"/>
      <c r="I87" s="41"/>
      <c r="J87" s="41"/>
      <c r="K87" s="41"/>
      <c r="L87" s="41"/>
      <c r="M87" s="41"/>
      <c r="N87" s="41"/>
      <c r="O87" s="29"/>
      <c r="P87" s="30"/>
      <c r="Q87" s="31"/>
      <c r="R87" s="31"/>
      <c r="S87" s="32" t="s">
        <v>2970</v>
      </c>
      <c r="T87" s="33"/>
      <c r="U87" s="33" t="s">
        <v>6459</v>
      </c>
      <c r="V87" s="33" t="s">
        <v>2971</v>
      </c>
      <c r="W87" s="33" t="s">
        <v>5603</v>
      </c>
      <c r="X87" s="33" t="s">
        <v>4108</v>
      </c>
      <c r="Y87" s="33" t="s">
        <v>4109</v>
      </c>
      <c r="Z87" s="33">
        <v>1</v>
      </c>
      <c r="AA87" s="34" t="s">
        <v>7632</v>
      </c>
      <c r="AB87" s="34">
        <v>1111</v>
      </c>
      <c r="AC87" s="34" t="s">
        <v>7631</v>
      </c>
      <c r="AD87" s="34" t="s">
        <v>7613</v>
      </c>
      <c r="AE87" s="34" t="s">
        <v>7615</v>
      </c>
      <c r="AF87" s="34" t="s">
        <v>2970</v>
      </c>
      <c r="AG87" s="34" t="s">
        <v>2971</v>
      </c>
      <c r="AH87" s="34" t="s">
        <v>946</v>
      </c>
      <c r="AI87" s="34" t="s">
        <v>2532</v>
      </c>
      <c r="AJ87" s="34" t="s">
        <v>4106</v>
      </c>
      <c r="AK87" s="34" t="s">
        <v>5691</v>
      </c>
      <c r="AL87" s="34" t="s">
        <v>4106</v>
      </c>
      <c r="AM87" s="34" t="s">
        <v>5691</v>
      </c>
      <c r="AN87" s="34">
        <v>1</v>
      </c>
      <c r="AO87" s="34" t="s">
        <v>5693</v>
      </c>
      <c r="AP87" s="34" t="s">
        <v>5693</v>
      </c>
      <c r="AQ87" s="56">
        <v>1</v>
      </c>
      <c r="AR87" s="56">
        <v>2</v>
      </c>
      <c r="AS87" s="56">
        <v>2</v>
      </c>
      <c r="AT87" s="42" t="s">
        <v>2920</v>
      </c>
      <c r="AU87" s="42" t="s">
        <v>3181</v>
      </c>
      <c r="AV87" s="42" t="s">
        <v>4106</v>
      </c>
      <c r="AW87" s="35" t="s">
        <v>5709</v>
      </c>
      <c r="AX87" s="35" t="s">
        <v>2972</v>
      </c>
      <c r="AY87" s="35" t="s">
        <v>2973</v>
      </c>
      <c r="AZ87" s="43" t="str">
        <f t="shared" si="78"/>
        <v/>
      </c>
      <c r="BA87" s="44" t="s">
        <v>5255</v>
      </c>
      <c r="BB87" s="43" t="str">
        <f t="shared" si="79"/>
        <v/>
      </c>
      <c r="BC87" s="45" t="str">
        <f t="shared" si="80"/>
        <v/>
      </c>
      <c r="BD87" s="45" t="str">
        <f t="shared" si="81"/>
        <v/>
      </c>
      <c r="BE87" s="45" t="s">
        <v>5691</v>
      </c>
      <c r="BF87" s="45" t="str">
        <f t="shared" si="82"/>
        <v/>
      </c>
      <c r="BG87" s="45" t="str">
        <f t="shared" si="83"/>
        <v/>
      </c>
      <c r="BH87" s="12" t="str">
        <f t="shared" si="84"/>
        <v/>
      </c>
      <c r="BI87" s="43" t="str">
        <f t="shared" si="85"/>
        <v/>
      </c>
      <c r="BJ87" s="46" t="str">
        <f t="shared" si="86"/>
        <v/>
      </c>
      <c r="BK87" s="46" t="str">
        <f t="shared" si="87"/>
        <v/>
      </c>
      <c r="BL87" s="46" t="str">
        <f t="shared" si="88"/>
        <v/>
      </c>
      <c r="BM87" s="43" t="str">
        <f t="shared" si="89"/>
        <v/>
      </c>
      <c r="BN87" s="43" t="str">
        <f t="shared" si="90"/>
        <v/>
      </c>
      <c r="BO87" s="44" t="str">
        <f t="shared" si="91"/>
        <v/>
      </c>
      <c r="BP87" s="44" t="str">
        <f t="shared" si="92"/>
        <v>X</v>
      </c>
      <c r="BQ87" s="44" t="str">
        <f t="shared" si="93"/>
        <v/>
      </c>
      <c r="BR87" s="46" t="str">
        <f t="shared" si="94"/>
        <v/>
      </c>
      <c r="BS87" s="47" t="str">
        <f t="shared" si="95"/>
        <v/>
      </c>
      <c r="BT87" s="46" t="str">
        <f t="shared" si="96"/>
        <v/>
      </c>
      <c r="BU87" s="46" t="str">
        <f t="shared" si="97"/>
        <v/>
      </c>
      <c r="BV87" s="73" t="str">
        <f t="shared" si="69"/>
        <v/>
      </c>
      <c r="BW87" s="47" t="str">
        <f t="shared" si="71"/>
        <v/>
      </c>
      <c r="BX87" s="47" t="str">
        <f t="shared" si="98"/>
        <v/>
      </c>
      <c r="BY87" s="13" t="str">
        <f t="shared" si="99"/>
        <v/>
      </c>
      <c r="BZ87" s="14" t="str">
        <f t="shared" si="100"/>
        <v/>
      </c>
      <c r="CA87" s="48" t="str">
        <f t="shared" si="101"/>
        <v>X</v>
      </c>
      <c r="CB87" s="44" t="str">
        <f t="shared" si="102"/>
        <v/>
      </c>
      <c r="CC87" s="44" t="str">
        <f t="shared" si="103"/>
        <v/>
      </c>
      <c r="CD87" s="44" t="str">
        <f t="shared" si="72"/>
        <v/>
      </c>
      <c r="CE87" s="44" t="str">
        <f t="shared" si="104"/>
        <v>X</v>
      </c>
      <c r="CF87" s="44" t="str">
        <f t="shared" si="105"/>
        <v/>
      </c>
      <c r="CG87" s="44" t="str">
        <f t="shared" si="106"/>
        <v/>
      </c>
      <c r="CH87" s="44" t="str">
        <f t="shared" si="107"/>
        <v/>
      </c>
      <c r="CI87" s="44" t="str">
        <f t="shared" si="108"/>
        <v/>
      </c>
      <c r="CJ87" s="44" t="str">
        <f t="shared" si="109"/>
        <v/>
      </c>
      <c r="CK87" s="44" t="str">
        <f t="shared" si="110"/>
        <v/>
      </c>
      <c r="CL87" s="44" t="str">
        <f t="shared" si="111"/>
        <v/>
      </c>
      <c r="CM87" s="43" t="str">
        <f t="shared" si="112"/>
        <v/>
      </c>
      <c r="CN87" s="43" t="str">
        <f t="shared" si="113"/>
        <v/>
      </c>
      <c r="CO87" s="43" t="str">
        <f t="shared" si="114"/>
        <v/>
      </c>
      <c r="CP87" s="44" t="str">
        <f t="shared" si="73"/>
        <v/>
      </c>
      <c r="CQ87" s="44" t="str">
        <f t="shared" si="115"/>
        <v>X</v>
      </c>
      <c r="CR87" s="43" t="str">
        <f t="shared" si="68"/>
        <v/>
      </c>
      <c r="CS87" s="44" t="s">
        <v>8783</v>
      </c>
      <c r="CT87" s="44">
        <v>1</v>
      </c>
      <c r="CU87" s="44" t="str">
        <f t="shared" si="116"/>
        <v/>
      </c>
      <c r="CV87" s="44" t="str">
        <f t="shared" si="117"/>
        <v/>
      </c>
      <c r="CW87" s="44" t="str">
        <f t="shared" si="118"/>
        <v/>
      </c>
      <c r="CX87" s="44" t="str">
        <f t="shared" si="119"/>
        <v/>
      </c>
      <c r="CY87" s="44" t="str">
        <f t="shared" si="120"/>
        <v/>
      </c>
      <c r="CZ87" s="44" t="str">
        <f t="shared" si="121"/>
        <v/>
      </c>
      <c r="DA87" s="49" t="str">
        <f t="shared" si="74"/>
        <v/>
      </c>
      <c r="DB87" s="44" t="str">
        <f t="shared" si="122"/>
        <v/>
      </c>
      <c r="DC87" s="44" t="str">
        <f t="shared" si="123"/>
        <v/>
      </c>
      <c r="DD87" s="44" t="str">
        <f t="shared" si="124"/>
        <v/>
      </c>
      <c r="DE87" s="44" t="str">
        <f t="shared" si="125"/>
        <v/>
      </c>
      <c r="DF87" s="44" t="str">
        <f t="shared" si="126"/>
        <v/>
      </c>
      <c r="DG87" s="44" t="str">
        <f t="shared" si="127"/>
        <v/>
      </c>
      <c r="DH87" s="44" t="str">
        <f t="shared" si="128"/>
        <v>X</v>
      </c>
      <c r="DI87" s="50" t="str">
        <f t="shared" si="129"/>
        <v/>
      </c>
      <c r="DJ87" s="50" t="str">
        <f t="shared" si="130"/>
        <v>X</v>
      </c>
      <c r="DK87" s="50" t="str">
        <f t="shared" si="131"/>
        <v/>
      </c>
      <c r="DL87" s="50" t="str">
        <f t="shared" si="132"/>
        <v/>
      </c>
      <c r="DM87" s="51" t="str">
        <f t="shared" si="75"/>
        <v>033126000</v>
      </c>
      <c r="DN87" s="52"/>
      <c r="DO87" s="53" t="s">
        <v>5255</v>
      </c>
      <c r="DP87" s="52"/>
      <c r="DQ87" s="53"/>
      <c r="DR87" s="52" t="str">
        <f t="shared" si="77"/>
        <v/>
      </c>
      <c r="DS87" s="53"/>
      <c r="DT87" s="52"/>
      <c r="DU87" s="53"/>
      <c r="DV87" s="52"/>
      <c r="DW87" s="227"/>
      <c r="DX87" s="227"/>
      <c r="EI87" s="83"/>
      <c r="EJ87" s="102"/>
      <c r="EK87" s="102"/>
      <c r="EL87" s="102"/>
      <c r="EM87" s="102"/>
      <c r="EN87" s="102"/>
      <c r="EO87" s="102"/>
      <c r="EP87" s="102"/>
      <c r="EQ87" s="102"/>
      <c r="ER87" s="102"/>
      <c r="ES87" s="102"/>
      <c r="ET87" s="102"/>
      <c r="EU87" s="102"/>
      <c r="EV87" s="102"/>
      <c r="FB87" s="36" t="s">
        <v>8780</v>
      </c>
      <c r="FL87" s="36" t="str">
        <f t="shared" si="70"/>
        <v>X</v>
      </c>
    </row>
    <row r="88" spans="1:168" s="36" customFormat="1" ht="49.5" customHeight="1" x14ac:dyDescent="0.35">
      <c r="A88" s="67"/>
      <c r="B88" s="39"/>
      <c r="C88" s="39"/>
      <c r="D88" s="40" t="s">
        <v>2918</v>
      </c>
      <c r="E88" s="41" t="s">
        <v>4106</v>
      </c>
      <c r="F88" s="41" t="s">
        <v>2919</v>
      </c>
      <c r="G88" s="41"/>
      <c r="H88" s="41"/>
      <c r="I88" s="41" t="s">
        <v>5779</v>
      </c>
      <c r="J88" s="41" t="s">
        <v>5780</v>
      </c>
      <c r="K88" s="41"/>
      <c r="L88" s="41"/>
      <c r="M88" s="41" t="s">
        <v>5723</v>
      </c>
      <c r="N88" s="41" t="s">
        <v>5724</v>
      </c>
      <c r="O88" s="29" t="s">
        <v>5727</v>
      </c>
      <c r="P88" s="30" t="s">
        <v>5728</v>
      </c>
      <c r="Q88" s="31"/>
      <c r="R88" s="31"/>
      <c r="S88" s="32" t="s">
        <v>2918</v>
      </c>
      <c r="T88" s="33"/>
      <c r="U88" s="33" t="s">
        <v>4106</v>
      </c>
      <c r="V88" s="33" t="s">
        <v>2919</v>
      </c>
      <c r="W88" s="33" t="s">
        <v>5691</v>
      </c>
      <c r="X88" s="33" t="s">
        <v>5727</v>
      </c>
      <c r="Y88" s="33" t="s">
        <v>5728</v>
      </c>
      <c r="Z88" s="33">
        <v>1</v>
      </c>
      <c r="AA88" s="34" t="s">
        <v>6310</v>
      </c>
      <c r="AB88" s="34">
        <v>123</v>
      </c>
      <c r="AC88" s="34" t="s">
        <v>4916</v>
      </c>
      <c r="AD88" s="34" t="s">
        <v>4112</v>
      </c>
      <c r="AE88" s="34" t="s">
        <v>4701</v>
      </c>
      <c r="AF88" s="34" t="s">
        <v>2918</v>
      </c>
      <c r="AG88" s="34" t="s">
        <v>2919</v>
      </c>
      <c r="AH88" s="34" t="s">
        <v>5732</v>
      </c>
      <c r="AI88" s="34" t="s">
        <v>5733</v>
      </c>
      <c r="AJ88" s="34" t="s">
        <v>4106</v>
      </c>
      <c r="AK88" s="34" t="s">
        <v>5691</v>
      </c>
      <c r="AL88" s="34" t="s">
        <v>4106</v>
      </c>
      <c r="AM88" s="34" t="s">
        <v>5691</v>
      </c>
      <c r="AN88" s="34">
        <v>1</v>
      </c>
      <c r="AO88" s="34" t="s">
        <v>5693</v>
      </c>
      <c r="AP88" s="34" t="s">
        <v>5693</v>
      </c>
      <c r="AQ88" s="56">
        <v>1</v>
      </c>
      <c r="AR88" s="56">
        <v>2</v>
      </c>
      <c r="AS88" s="56">
        <v>2</v>
      </c>
      <c r="AT88" s="42" t="s">
        <v>4106</v>
      </c>
      <c r="AU88" s="42" t="s">
        <v>4106</v>
      </c>
      <c r="AV88" s="42" t="s">
        <v>4106</v>
      </c>
      <c r="AW88" s="35" t="s">
        <v>5548</v>
      </c>
      <c r="AX88" s="35" t="s">
        <v>5549</v>
      </c>
      <c r="AY88" s="35" t="s">
        <v>5550</v>
      </c>
      <c r="AZ88" s="43" t="str">
        <f t="shared" si="78"/>
        <v/>
      </c>
      <c r="BA88" s="44"/>
      <c r="BB88" s="43" t="str">
        <f t="shared" si="79"/>
        <v/>
      </c>
      <c r="BC88" s="45" t="str">
        <f t="shared" si="80"/>
        <v>X</v>
      </c>
      <c r="BD88" s="45" t="str">
        <f t="shared" si="81"/>
        <v/>
      </c>
      <c r="BE88" s="45" t="s">
        <v>5691</v>
      </c>
      <c r="BF88" s="45" t="str">
        <f t="shared" si="82"/>
        <v/>
      </c>
      <c r="BG88" s="45" t="str">
        <f t="shared" si="83"/>
        <v/>
      </c>
      <c r="BH88" s="12" t="str">
        <f t="shared" si="84"/>
        <v/>
      </c>
      <c r="BI88" s="43" t="str">
        <f t="shared" si="85"/>
        <v/>
      </c>
      <c r="BJ88" s="46" t="str">
        <f t="shared" si="86"/>
        <v/>
      </c>
      <c r="BK88" s="46" t="str">
        <f t="shared" si="87"/>
        <v/>
      </c>
      <c r="BL88" s="46" t="str">
        <f t="shared" si="88"/>
        <v/>
      </c>
      <c r="BM88" s="43" t="str">
        <f t="shared" si="89"/>
        <v/>
      </c>
      <c r="BN88" s="43" t="str">
        <f t="shared" si="90"/>
        <v/>
      </c>
      <c r="BO88" s="44" t="str">
        <f t="shared" si="91"/>
        <v/>
      </c>
      <c r="BP88" s="44" t="str">
        <f t="shared" si="92"/>
        <v>X</v>
      </c>
      <c r="BQ88" s="44" t="str">
        <f t="shared" si="93"/>
        <v/>
      </c>
      <c r="BR88" s="46" t="str">
        <f t="shared" si="94"/>
        <v/>
      </c>
      <c r="BS88" s="47" t="str">
        <f t="shared" si="95"/>
        <v/>
      </c>
      <c r="BT88" s="46" t="str">
        <f t="shared" si="96"/>
        <v/>
      </c>
      <c r="BU88" s="46" t="str">
        <f t="shared" si="97"/>
        <v/>
      </c>
      <c r="BV88" s="73" t="str">
        <f t="shared" si="69"/>
        <v>X</v>
      </c>
      <c r="BW88" s="47" t="str">
        <f t="shared" si="71"/>
        <v/>
      </c>
      <c r="BX88" s="47" t="str">
        <f t="shared" si="98"/>
        <v/>
      </c>
      <c r="BY88" s="13" t="str">
        <f t="shared" si="99"/>
        <v/>
      </c>
      <c r="BZ88" s="14" t="str">
        <f t="shared" si="100"/>
        <v/>
      </c>
      <c r="CA88" s="48" t="str">
        <f t="shared" si="101"/>
        <v>X</v>
      </c>
      <c r="CB88" s="44" t="str">
        <f t="shared" si="102"/>
        <v/>
      </c>
      <c r="CC88" s="44" t="str">
        <f t="shared" si="103"/>
        <v/>
      </c>
      <c r="CD88" s="44" t="str">
        <f t="shared" si="72"/>
        <v/>
      </c>
      <c r="CE88" s="44" t="str">
        <f t="shared" si="104"/>
        <v/>
      </c>
      <c r="CF88" s="44" t="str">
        <f t="shared" si="105"/>
        <v/>
      </c>
      <c r="CG88" s="44" t="str">
        <f t="shared" si="106"/>
        <v/>
      </c>
      <c r="CH88" s="44" t="str">
        <f t="shared" si="107"/>
        <v/>
      </c>
      <c r="CI88" s="44" t="str">
        <f t="shared" si="108"/>
        <v/>
      </c>
      <c r="CJ88" s="44" t="str">
        <f t="shared" si="109"/>
        <v/>
      </c>
      <c r="CK88" s="44" t="str">
        <f t="shared" si="110"/>
        <v/>
      </c>
      <c r="CL88" s="44" t="str">
        <f t="shared" si="111"/>
        <v/>
      </c>
      <c r="CM88" s="43" t="str">
        <f t="shared" si="112"/>
        <v/>
      </c>
      <c r="CN88" s="43" t="str">
        <f t="shared" si="113"/>
        <v/>
      </c>
      <c r="CO88" s="43" t="str">
        <f t="shared" si="114"/>
        <v/>
      </c>
      <c r="CP88" s="44" t="str">
        <f t="shared" si="73"/>
        <v/>
      </c>
      <c r="CQ88" s="44" t="str">
        <f t="shared" si="115"/>
        <v/>
      </c>
      <c r="CR88" s="43" t="str">
        <f t="shared" si="68"/>
        <v/>
      </c>
      <c r="CS88" s="44">
        <v>0</v>
      </c>
      <c r="CT88" s="44">
        <v>0</v>
      </c>
      <c r="CU88" s="44" t="str">
        <f t="shared" si="116"/>
        <v/>
      </c>
      <c r="CV88" s="44" t="str">
        <f t="shared" si="117"/>
        <v/>
      </c>
      <c r="CW88" s="44" t="str">
        <f t="shared" si="118"/>
        <v/>
      </c>
      <c r="CX88" s="44" t="str">
        <f t="shared" si="119"/>
        <v/>
      </c>
      <c r="CY88" s="44" t="str">
        <f t="shared" si="120"/>
        <v/>
      </c>
      <c r="CZ88" s="44" t="str">
        <f t="shared" si="121"/>
        <v/>
      </c>
      <c r="DA88" s="49" t="str">
        <f t="shared" si="74"/>
        <v/>
      </c>
      <c r="DB88" s="44" t="str">
        <f t="shared" si="122"/>
        <v/>
      </c>
      <c r="DC88" s="44" t="str">
        <f t="shared" si="123"/>
        <v/>
      </c>
      <c r="DD88" s="44" t="str">
        <f t="shared" si="124"/>
        <v/>
      </c>
      <c r="DE88" s="44" t="str">
        <f t="shared" si="125"/>
        <v/>
      </c>
      <c r="DF88" s="44" t="str">
        <f t="shared" si="126"/>
        <v/>
      </c>
      <c r="DG88" s="44" t="str">
        <f t="shared" si="127"/>
        <v/>
      </c>
      <c r="DH88" s="44" t="str">
        <f t="shared" si="128"/>
        <v/>
      </c>
      <c r="DI88" s="50" t="str">
        <f t="shared" si="129"/>
        <v/>
      </c>
      <c r="DJ88" s="50" t="str">
        <f t="shared" si="130"/>
        <v/>
      </c>
      <c r="DK88" s="50" t="str">
        <f t="shared" si="131"/>
        <v/>
      </c>
      <c r="DL88" s="50" t="str">
        <f t="shared" si="132"/>
        <v/>
      </c>
      <c r="DM88" s="51" t="str">
        <f t="shared" si="75"/>
        <v>000000000</v>
      </c>
      <c r="DN88" s="52"/>
      <c r="DO88" s="53"/>
      <c r="DP88" s="52"/>
      <c r="DQ88" s="53" t="str">
        <f t="shared" si="76"/>
        <v/>
      </c>
      <c r="DR88" s="52" t="str">
        <f t="shared" si="77"/>
        <v/>
      </c>
      <c r="DS88" s="53"/>
      <c r="DT88" s="52"/>
      <c r="DU88" s="53"/>
      <c r="DV88" s="52"/>
      <c r="DW88" s="99"/>
      <c r="DX88" s="99"/>
      <c r="EI88" s="83"/>
      <c r="EJ88" s="102"/>
      <c r="EK88" s="102"/>
      <c r="EL88" s="102"/>
      <c r="EM88" s="102"/>
      <c r="EN88" s="102"/>
      <c r="EO88" s="102"/>
      <c r="EP88" s="102"/>
      <c r="EQ88" s="102"/>
      <c r="ER88" s="102"/>
      <c r="ES88" s="102"/>
      <c r="ET88" s="102"/>
      <c r="EU88" s="102"/>
      <c r="EV88" s="102"/>
      <c r="FL88" s="36" t="str">
        <f t="shared" si="70"/>
        <v/>
      </c>
    </row>
    <row r="89" spans="1:168" s="36" customFormat="1" ht="49.5" customHeight="1" x14ac:dyDescent="0.35">
      <c r="A89" s="67"/>
      <c r="B89" s="39"/>
      <c r="C89" s="39"/>
      <c r="D89" s="40" t="s">
        <v>2918</v>
      </c>
      <c r="E89" s="41" t="s">
        <v>5707</v>
      </c>
      <c r="F89" s="41" t="s">
        <v>2919</v>
      </c>
      <c r="G89" s="41"/>
      <c r="H89" s="41" t="s">
        <v>2138</v>
      </c>
      <c r="I89" s="41" t="s">
        <v>5779</v>
      </c>
      <c r="J89" s="41" t="s">
        <v>5780</v>
      </c>
      <c r="K89" s="41"/>
      <c r="L89" s="41"/>
      <c r="M89" s="41" t="s">
        <v>5723</v>
      </c>
      <c r="N89" s="41" t="s">
        <v>5724</v>
      </c>
      <c r="O89" s="29" t="s">
        <v>5727</v>
      </c>
      <c r="P89" s="30" t="s">
        <v>5728</v>
      </c>
      <c r="Q89" s="31"/>
      <c r="R89" s="31"/>
      <c r="S89" s="32" t="s">
        <v>2918</v>
      </c>
      <c r="T89" s="33"/>
      <c r="U89" s="33" t="s">
        <v>5707</v>
      </c>
      <c r="V89" s="33" t="s">
        <v>2919</v>
      </c>
      <c r="W89" s="33" t="s">
        <v>2138</v>
      </c>
      <c r="X89" s="33" t="s">
        <v>5727</v>
      </c>
      <c r="Y89" s="33" t="s">
        <v>5728</v>
      </c>
      <c r="Z89" s="33">
        <v>1</v>
      </c>
      <c r="AA89" s="34" t="s">
        <v>6310</v>
      </c>
      <c r="AB89" s="34">
        <v>123</v>
      </c>
      <c r="AC89" s="34" t="s">
        <v>4916</v>
      </c>
      <c r="AD89" s="34" t="s">
        <v>4112</v>
      </c>
      <c r="AE89" s="34" t="s">
        <v>4701</v>
      </c>
      <c r="AF89" s="34" t="s">
        <v>2918</v>
      </c>
      <c r="AG89" s="34" t="s">
        <v>2919</v>
      </c>
      <c r="AH89" s="34" t="s">
        <v>5732</v>
      </c>
      <c r="AI89" s="34" t="s">
        <v>5733</v>
      </c>
      <c r="AJ89" s="34" t="s">
        <v>2964</v>
      </c>
      <c r="AK89" s="34" t="s">
        <v>2138</v>
      </c>
      <c r="AL89" s="34" t="s">
        <v>4106</v>
      </c>
      <c r="AM89" s="34" t="s">
        <v>5691</v>
      </c>
      <c r="AN89" s="34">
        <v>1</v>
      </c>
      <c r="AO89" s="34" t="s">
        <v>5693</v>
      </c>
      <c r="AP89" s="34" t="s">
        <v>5693</v>
      </c>
      <c r="AQ89" s="56">
        <v>1</v>
      </c>
      <c r="AR89" s="56">
        <v>2</v>
      </c>
      <c r="AS89" s="56">
        <v>2</v>
      </c>
      <c r="AT89" s="42" t="s">
        <v>4106</v>
      </c>
      <c r="AU89" s="42" t="s">
        <v>4106</v>
      </c>
      <c r="AV89" s="42" t="s">
        <v>4106</v>
      </c>
      <c r="AW89" s="35" t="s">
        <v>5548</v>
      </c>
      <c r="AX89" s="35" t="s">
        <v>5549</v>
      </c>
      <c r="AY89" s="35" t="s">
        <v>5550</v>
      </c>
      <c r="AZ89" s="43" t="str">
        <f t="shared" si="78"/>
        <v/>
      </c>
      <c r="BA89" s="44"/>
      <c r="BB89" s="43" t="str">
        <f t="shared" si="79"/>
        <v/>
      </c>
      <c r="BC89" s="45" t="str">
        <f t="shared" si="80"/>
        <v>X</v>
      </c>
      <c r="BD89" s="45" t="str">
        <f t="shared" si="81"/>
        <v/>
      </c>
      <c r="BE89" s="45" t="s">
        <v>5691</v>
      </c>
      <c r="BF89" s="45" t="str">
        <f t="shared" si="82"/>
        <v/>
      </c>
      <c r="BG89" s="45" t="str">
        <f t="shared" si="83"/>
        <v/>
      </c>
      <c r="BH89" s="12" t="str">
        <f t="shared" si="84"/>
        <v/>
      </c>
      <c r="BI89" s="43" t="str">
        <f t="shared" si="85"/>
        <v/>
      </c>
      <c r="BJ89" s="46" t="str">
        <f t="shared" si="86"/>
        <v/>
      </c>
      <c r="BK89" s="46" t="str">
        <f t="shared" si="87"/>
        <v/>
      </c>
      <c r="BL89" s="46" t="str">
        <f t="shared" si="88"/>
        <v/>
      </c>
      <c r="BM89" s="43" t="str">
        <f t="shared" si="89"/>
        <v/>
      </c>
      <c r="BN89" s="43" t="str">
        <f t="shared" si="90"/>
        <v/>
      </c>
      <c r="BO89" s="44" t="str">
        <f t="shared" si="91"/>
        <v/>
      </c>
      <c r="BP89" s="44" t="str">
        <f t="shared" si="92"/>
        <v>X</v>
      </c>
      <c r="BQ89" s="44" t="str">
        <f t="shared" si="93"/>
        <v/>
      </c>
      <c r="BR89" s="46" t="str">
        <f t="shared" si="94"/>
        <v/>
      </c>
      <c r="BS89" s="47" t="str">
        <f t="shared" si="95"/>
        <v/>
      </c>
      <c r="BT89" s="46" t="str">
        <f t="shared" si="96"/>
        <v/>
      </c>
      <c r="BU89" s="46" t="str">
        <f t="shared" si="97"/>
        <v/>
      </c>
      <c r="BV89" s="73" t="str">
        <f t="shared" si="69"/>
        <v>X</v>
      </c>
      <c r="BW89" s="47" t="str">
        <f t="shared" si="71"/>
        <v/>
      </c>
      <c r="BX89" s="47" t="str">
        <f t="shared" si="98"/>
        <v/>
      </c>
      <c r="BY89" s="13" t="str">
        <f t="shared" si="99"/>
        <v/>
      </c>
      <c r="BZ89" s="14" t="str">
        <f t="shared" si="100"/>
        <v/>
      </c>
      <c r="CA89" s="48" t="str">
        <f t="shared" si="101"/>
        <v>X</v>
      </c>
      <c r="CB89" s="44" t="str">
        <f t="shared" si="102"/>
        <v/>
      </c>
      <c r="CC89" s="44" t="str">
        <f t="shared" si="103"/>
        <v/>
      </c>
      <c r="CD89" s="44" t="str">
        <f t="shared" si="72"/>
        <v/>
      </c>
      <c r="CE89" s="44" t="str">
        <f t="shared" si="104"/>
        <v/>
      </c>
      <c r="CF89" s="44" t="str">
        <f t="shared" si="105"/>
        <v/>
      </c>
      <c r="CG89" s="44" t="str">
        <f t="shared" si="106"/>
        <v/>
      </c>
      <c r="CH89" s="44" t="str">
        <f t="shared" si="107"/>
        <v/>
      </c>
      <c r="CI89" s="44" t="str">
        <f t="shared" si="108"/>
        <v/>
      </c>
      <c r="CJ89" s="44" t="str">
        <f t="shared" si="109"/>
        <v/>
      </c>
      <c r="CK89" s="44" t="str">
        <f t="shared" si="110"/>
        <v/>
      </c>
      <c r="CL89" s="44" t="str">
        <f t="shared" si="111"/>
        <v/>
      </c>
      <c r="CM89" s="43" t="str">
        <f t="shared" si="112"/>
        <v/>
      </c>
      <c r="CN89" s="43" t="str">
        <f t="shared" si="113"/>
        <v/>
      </c>
      <c r="CO89" s="43" t="str">
        <f t="shared" si="114"/>
        <v/>
      </c>
      <c r="CP89" s="44" t="str">
        <f t="shared" si="73"/>
        <v/>
      </c>
      <c r="CQ89" s="44" t="str">
        <f t="shared" si="115"/>
        <v/>
      </c>
      <c r="CR89" s="43" t="str">
        <f t="shared" si="68"/>
        <v/>
      </c>
      <c r="CS89" s="44">
        <v>0</v>
      </c>
      <c r="CT89" s="44">
        <v>0</v>
      </c>
      <c r="CU89" s="44" t="str">
        <f t="shared" si="116"/>
        <v/>
      </c>
      <c r="CV89" s="44" t="str">
        <f t="shared" si="117"/>
        <v/>
      </c>
      <c r="CW89" s="44" t="str">
        <f t="shared" si="118"/>
        <v/>
      </c>
      <c r="CX89" s="44" t="str">
        <f t="shared" si="119"/>
        <v/>
      </c>
      <c r="CY89" s="44" t="str">
        <f t="shared" si="120"/>
        <v/>
      </c>
      <c r="CZ89" s="44" t="str">
        <f t="shared" si="121"/>
        <v/>
      </c>
      <c r="DA89" s="49" t="str">
        <f t="shared" si="74"/>
        <v/>
      </c>
      <c r="DB89" s="44" t="str">
        <f t="shared" si="122"/>
        <v/>
      </c>
      <c r="DC89" s="44" t="str">
        <f t="shared" si="123"/>
        <v/>
      </c>
      <c r="DD89" s="44" t="str">
        <f t="shared" si="124"/>
        <v/>
      </c>
      <c r="DE89" s="44" t="str">
        <f t="shared" si="125"/>
        <v/>
      </c>
      <c r="DF89" s="44" t="str">
        <f t="shared" si="126"/>
        <v/>
      </c>
      <c r="DG89" s="44" t="str">
        <f t="shared" si="127"/>
        <v/>
      </c>
      <c r="DH89" s="44" t="str">
        <f t="shared" si="128"/>
        <v/>
      </c>
      <c r="DI89" s="50" t="str">
        <f t="shared" si="129"/>
        <v/>
      </c>
      <c r="DJ89" s="50" t="str">
        <f t="shared" si="130"/>
        <v/>
      </c>
      <c r="DK89" s="50" t="str">
        <f t="shared" si="131"/>
        <v/>
      </c>
      <c r="DL89" s="50" t="str">
        <f t="shared" si="132"/>
        <v/>
      </c>
      <c r="DM89" s="51" t="str">
        <f t="shared" si="75"/>
        <v>000000000</v>
      </c>
      <c r="DN89" s="52"/>
      <c r="DO89" s="53"/>
      <c r="DP89" s="52"/>
      <c r="DQ89" s="53" t="str">
        <f t="shared" si="76"/>
        <v/>
      </c>
      <c r="DR89" s="52" t="str">
        <f t="shared" si="77"/>
        <v/>
      </c>
      <c r="DS89" s="53"/>
      <c r="DT89" s="52"/>
      <c r="DU89" s="53"/>
      <c r="DV89" s="52"/>
      <c r="DW89" s="99"/>
      <c r="DX89" s="99"/>
      <c r="EI89" s="83"/>
      <c r="EJ89" s="102"/>
      <c r="EK89" s="102"/>
      <c r="EL89" s="102"/>
      <c r="EM89" s="102"/>
      <c r="EN89" s="102"/>
      <c r="EO89" s="102"/>
      <c r="EP89" s="102"/>
      <c r="EQ89" s="102"/>
      <c r="ER89" s="102"/>
      <c r="ES89" s="102"/>
      <c r="ET89" s="102"/>
      <c r="EU89" s="102"/>
      <c r="EV89" s="102"/>
      <c r="FL89" s="36" t="str">
        <f t="shared" si="70"/>
        <v/>
      </c>
    </row>
    <row r="90" spans="1:168" s="36" customFormat="1" ht="49.5" customHeight="1" x14ac:dyDescent="0.35">
      <c r="A90" s="67"/>
      <c r="B90" s="39"/>
      <c r="C90" s="39"/>
      <c r="D90" s="40" t="s">
        <v>1576</v>
      </c>
      <c r="E90" s="41" t="s">
        <v>4106</v>
      </c>
      <c r="F90" s="41" t="s">
        <v>2314</v>
      </c>
      <c r="G90" s="41"/>
      <c r="H90" s="41"/>
      <c r="I90" s="41" t="s">
        <v>5372</v>
      </c>
      <c r="J90" s="41" t="s">
        <v>1829</v>
      </c>
      <c r="K90" s="41"/>
      <c r="L90" s="41"/>
      <c r="M90" s="41" t="s">
        <v>2984</v>
      </c>
      <c r="N90" s="41" t="s">
        <v>2985</v>
      </c>
      <c r="O90" s="29" t="s">
        <v>4108</v>
      </c>
      <c r="P90" s="30" t="s">
        <v>4109</v>
      </c>
      <c r="Q90" s="31"/>
      <c r="R90" s="31"/>
      <c r="S90" s="32" t="s">
        <v>1576</v>
      </c>
      <c r="T90" s="33"/>
      <c r="U90" s="33" t="s">
        <v>4106</v>
      </c>
      <c r="V90" s="33" t="s">
        <v>2314</v>
      </c>
      <c r="W90" s="33" t="s">
        <v>5691</v>
      </c>
      <c r="X90" s="33" t="s">
        <v>4108</v>
      </c>
      <c r="Y90" s="33" t="s">
        <v>4109</v>
      </c>
      <c r="Z90" s="33">
        <v>1</v>
      </c>
      <c r="AA90" s="34" t="s">
        <v>3015</v>
      </c>
      <c r="AB90" s="34">
        <v>112</v>
      </c>
      <c r="AC90" s="34" t="s">
        <v>3023</v>
      </c>
      <c r="AD90" s="34" t="s">
        <v>4112</v>
      </c>
      <c r="AE90" s="34" t="s">
        <v>3016</v>
      </c>
      <c r="AF90" s="34" t="s">
        <v>2317</v>
      </c>
      <c r="AG90" s="34" t="s">
        <v>2318</v>
      </c>
      <c r="AH90" s="34" t="s">
        <v>5734</v>
      </c>
      <c r="AI90" s="34" t="s">
        <v>2988</v>
      </c>
      <c r="AJ90" s="34" t="s">
        <v>4106</v>
      </c>
      <c r="AK90" s="34" t="s">
        <v>5691</v>
      </c>
      <c r="AL90" s="34" t="s">
        <v>4106</v>
      </c>
      <c r="AM90" s="34" t="s">
        <v>5691</v>
      </c>
      <c r="AN90" s="34">
        <v>1</v>
      </c>
      <c r="AO90" s="34" t="s">
        <v>2319</v>
      </c>
      <c r="AP90" s="34" t="s">
        <v>5693</v>
      </c>
      <c r="AQ90" s="56">
        <v>1</v>
      </c>
      <c r="AR90" s="56">
        <v>2</v>
      </c>
      <c r="AS90" s="56">
        <v>1</v>
      </c>
      <c r="AT90" s="42" t="s">
        <v>258</v>
      </c>
      <c r="AU90" s="42" t="s">
        <v>6120</v>
      </c>
      <c r="AV90" s="42" t="s">
        <v>4106</v>
      </c>
      <c r="AW90" s="35" t="s">
        <v>5685</v>
      </c>
      <c r="AX90" s="35" t="s">
        <v>2315</v>
      </c>
      <c r="AY90" s="35" t="s">
        <v>2316</v>
      </c>
      <c r="AZ90" s="43" t="str">
        <f t="shared" si="78"/>
        <v>X</v>
      </c>
      <c r="BA90" s="44"/>
      <c r="BB90" s="43" t="str">
        <f t="shared" si="79"/>
        <v/>
      </c>
      <c r="BC90" s="45" t="str">
        <f t="shared" si="80"/>
        <v/>
      </c>
      <c r="BD90" s="45" t="str">
        <f t="shared" si="81"/>
        <v/>
      </c>
      <c r="BE90" s="45" t="s">
        <v>5691</v>
      </c>
      <c r="BF90" s="45" t="str">
        <f t="shared" si="82"/>
        <v/>
      </c>
      <c r="BG90" s="45" t="str">
        <f t="shared" si="83"/>
        <v/>
      </c>
      <c r="BH90" s="12" t="str">
        <f t="shared" si="84"/>
        <v/>
      </c>
      <c r="BI90" s="43" t="str">
        <f t="shared" si="85"/>
        <v/>
      </c>
      <c r="BJ90" s="46" t="str">
        <f t="shared" si="86"/>
        <v/>
      </c>
      <c r="BK90" s="46" t="str">
        <f t="shared" si="87"/>
        <v/>
      </c>
      <c r="BL90" s="46" t="str">
        <f t="shared" si="88"/>
        <v/>
      </c>
      <c r="BM90" s="43" t="str">
        <f t="shared" si="89"/>
        <v/>
      </c>
      <c r="BN90" s="43" t="str">
        <f t="shared" si="90"/>
        <v/>
      </c>
      <c r="BO90" s="44" t="str">
        <f t="shared" si="91"/>
        <v/>
      </c>
      <c r="BP90" s="44" t="str">
        <f t="shared" si="92"/>
        <v>X</v>
      </c>
      <c r="BQ90" s="44" t="str">
        <f t="shared" si="93"/>
        <v/>
      </c>
      <c r="BR90" s="46" t="str">
        <f t="shared" si="94"/>
        <v/>
      </c>
      <c r="BS90" s="47" t="str">
        <f t="shared" si="95"/>
        <v/>
      </c>
      <c r="BT90" s="46" t="str">
        <f t="shared" si="96"/>
        <v/>
      </c>
      <c r="BU90" s="46" t="str">
        <f t="shared" si="97"/>
        <v/>
      </c>
      <c r="BV90" s="73" t="str">
        <f t="shared" si="69"/>
        <v/>
      </c>
      <c r="BW90" s="47" t="str">
        <f t="shared" si="71"/>
        <v/>
      </c>
      <c r="BX90" s="47" t="str">
        <f t="shared" si="98"/>
        <v/>
      </c>
      <c r="BY90" s="13" t="str">
        <f t="shared" si="99"/>
        <v/>
      </c>
      <c r="BZ90" s="14" t="str">
        <f t="shared" si="100"/>
        <v/>
      </c>
      <c r="CA90" s="48" t="str">
        <f t="shared" si="101"/>
        <v>X</v>
      </c>
      <c r="CB90" s="44" t="str">
        <f t="shared" si="102"/>
        <v>X</v>
      </c>
      <c r="CC90" s="44" t="str">
        <f t="shared" si="103"/>
        <v/>
      </c>
      <c r="CD90" s="44" t="str">
        <f t="shared" si="72"/>
        <v/>
      </c>
      <c r="CE90" s="44" t="str">
        <f t="shared" si="104"/>
        <v/>
      </c>
      <c r="CF90" s="44" t="str">
        <f t="shared" si="105"/>
        <v/>
      </c>
      <c r="CG90" s="44" t="str">
        <f t="shared" si="106"/>
        <v/>
      </c>
      <c r="CH90" s="44" t="str">
        <f t="shared" si="107"/>
        <v/>
      </c>
      <c r="CI90" s="44" t="str">
        <f t="shared" si="108"/>
        <v/>
      </c>
      <c r="CJ90" s="44" t="str">
        <f t="shared" si="109"/>
        <v/>
      </c>
      <c r="CK90" s="44" t="str">
        <f t="shared" si="110"/>
        <v/>
      </c>
      <c r="CL90" s="44" t="str">
        <f t="shared" si="111"/>
        <v/>
      </c>
      <c r="CM90" s="43" t="str">
        <f t="shared" si="112"/>
        <v/>
      </c>
      <c r="CN90" s="43" t="str">
        <f t="shared" si="113"/>
        <v/>
      </c>
      <c r="CO90" s="43" t="str">
        <f t="shared" si="114"/>
        <v/>
      </c>
      <c r="CP90" s="44" t="str">
        <f t="shared" si="73"/>
        <v/>
      </c>
      <c r="CQ90" s="44" t="str">
        <f t="shared" si="115"/>
        <v/>
      </c>
      <c r="CR90" s="43" t="str">
        <f t="shared" si="68"/>
        <v/>
      </c>
      <c r="CS90" s="44">
        <v>0</v>
      </c>
      <c r="CT90" s="44">
        <v>0</v>
      </c>
      <c r="CU90" s="44" t="str">
        <f t="shared" si="116"/>
        <v/>
      </c>
      <c r="CV90" s="44" t="str">
        <f t="shared" si="117"/>
        <v/>
      </c>
      <c r="CW90" s="44" t="str">
        <f t="shared" si="118"/>
        <v/>
      </c>
      <c r="CX90" s="44" t="str">
        <f t="shared" si="119"/>
        <v/>
      </c>
      <c r="CY90" s="44" t="str">
        <f t="shared" si="120"/>
        <v/>
      </c>
      <c r="CZ90" s="44" t="str">
        <f t="shared" si="121"/>
        <v/>
      </c>
      <c r="DA90" s="49" t="str">
        <f t="shared" si="74"/>
        <v/>
      </c>
      <c r="DB90" s="44" t="str">
        <f t="shared" si="122"/>
        <v/>
      </c>
      <c r="DC90" s="44" t="str">
        <f t="shared" si="123"/>
        <v/>
      </c>
      <c r="DD90" s="44" t="str">
        <f t="shared" si="124"/>
        <v/>
      </c>
      <c r="DE90" s="44" t="str">
        <f t="shared" si="125"/>
        <v/>
      </c>
      <c r="DF90" s="44" t="str">
        <f t="shared" si="126"/>
        <v/>
      </c>
      <c r="DG90" s="44" t="str">
        <f t="shared" si="127"/>
        <v/>
      </c>
      <c r="DH90" s="44" t="str">
        <f t="shared" si="128"/>
        <v/>
      </c>
      <c r="DI90" s="50" t="str">
        <f t="shared" si="129"/>
        <v>X</v>
      </c>
      <c r="DJ90" s="50" t="str">
        <f t="shared" si="130"/>
        <v/>
      </c>
      <c r="DK90" s="50" t="str">
        <f t="shared" si="131"/>
        <v/>
      </c>
      <c r="DL90" s="50" t="str">
        <f t="shared" si="132"/>
        <v/>
      </c>
      <c r="DM90" s="51" t="str">
        <f t="shared" si="75"/>
        <v>027079000</v>
      </c>
      <c r="DN90" s="52"/>
      <c r="DO90" s="53"/>
      <c r="DP90" s="52"/>
      <c r="DQ90" s="53" t="str">
        <f t="shared" si="76"/>
        <v/>
      </c>
      <c r="DR90" s="52" t="str">
        <f t="shared" si="77"/>
        <v/>
      </c>
      <c r="DS90" s="53"/>
      <c r="DT90" s="52"/>
      <c r="DU90" s="53"/>
      <c r="DV90" s="52"/>
      <c r="DW90" s="99"/>
      <c r="DX90" s="99"/>
      <c r="EI90" s="83"/>
      <c r="EJ90" s="102"/>
      <c r="EK90" s="102"/>
      <c r="EL90" s="102"/>
      <c r="EM90" s="102"/>
      <c r="EN90" s="102"/>
      <c r="EO90" s="102"/>
      <c r="EP90" s="102"/>
      <c r="EQ90" s="102"/>
      <c r="ER90" s="102"/>
      <c r="ES90" s="102"/>
      <c r="ET90" s="102"/>
      <c r="EU90" s="102"/>
      <c r="EV90" s="102"/>
      <c r="FL90" s="36" t="str">
        <f t="shared" si="70"/>
        <v/>
      </c>
    </row>
    <row r="91" spans="1:168" s="36" customFormat="1" ht="49.5" customHeight="1" x14ac:dyDescent="0.35">
      <c r="A91" s="67"/>
      <c r="B91" s="39"/>
      <c r="C91" s="39"/>
      <c r="D91" s="40" t="s">
        <v>2920</v>
      </c>
      <c r="E91" s="41" t="s">
        <v>4106</v>
      </c>
      <c r="F91" s="41" t="s">
        <v>2921</v>
      </c>
      <c r="G91" s="41"/>
      <c r="H91" s="41"/>
      <c r="I91" s="41" t="s">
        <v>5779</v>
      </c>
      <c r="J91" s="41" t="s">
        <v>5780</v>
      </c>
      <c r="K91" s="41"/>
      <c r="L91" s="41"/>
      <c r="M91" s="41" t="s">
        <v>5723</v>
      </c>
      <c r="N91" s="41" t="s">
        <v>5724</v>
      </c>
      <c r="O91" s="29" t="s">
        <v>5727</v>
      </c>
      <c r="P91" s="30" t="s">
        <v>5728</v>
      </c>
      <c r="Q91" s="31"/>
      <c r="R91" s="31"/>
      <c r="S91" s="32" t="s">
        <v>2920</v>
      </c>
      <c r="T91" s="33"/>
      <c r="U91" s="33" t="s">
        <v>4106</v>
      </c>
      <c r="V91" s="33" t="s">
        <v>2921</v>
      </c>
      <c r="W91" s="33" t="s">
        <v>5691</v>
      </c>
      <c r="X91" s="33" t="s">
        <v>5727</v>
      </c>
      <c r="Y91" s="33" t="s">
        <v>5728</v>
      </c>
      <c r="Z91" s="33">
        <v>1</v>
      </c>
      <c r="AA91" s="34" t="s">
        <v>6310</v>
      </c>
      <c r="AB91" s="34">
        <v>123</v>
      </c>
      <c r="AC91" s="34" t="s">
        <v>4916</v>
      </c>
      <c r="AD91" s="34" t="s">
        <v>4112</v>
      </c>
      <c r="AE91" s="34" t="s">
        <v>4701</v>
      </c>
      <c r="AF91" s="34" t="s">
        <v>2920</v>
      </c>
      <c r="AG91" s="34" t="s">
        <v>2921</v>
      </c>
      <c r="AH91" s="34" t="s">
        <v>5732</v>
      </c>
      <c r="AI91" s="34" t="s">
        <v>5733</v>
      </c>
      <c r="AJ91" s="34" t="s">
        <v>4106</v>
      </c>
      <c r="AK91" s="34" t="s">
        <v>5691</v>
      </c>
      <c r="AL91" s="34" t="s">
        <v>4106</v>
      </c>
      <c r="AM91" s="34" t="s">
        <v>5691</v>
      </c>
      <c r="AN91" s="34">
        <v>1</v>
      </c>
      <c r="AO91" s="34" t="s">
        <v>5693</v>
      </c>
      <c r="AP91" s="34" t="s">
        <v>5693</v>
      </c>
      <c r="AQ91" s="56">
        <v>0</v>
      </c>
      <c r="AR91" s="56">
        <v>0</v>
      </c>
      <c r="AS91" s="56">
        <v>0</v>
      </c>
      <c r="AT91" s="42" t="s">
        <v>4106</v>
      </c>
      <c r="AU91" s="42" t="s">
        <v>4106</v>
      </c>
      <c r="AV91" s="42" t="s">
        <v>4106</v>
      </c>
      <c r="AW91" s="35" t="s">
        <v>6461</v>
      </c>
      <c r="AX91" s="35" t="s">
        <v>2922</v>
      </c>
      <c r="AY91" s="35" t="s">
        <v>2923</v>
      </c>
      <c r="AZ91" s="43" t="str">
        <f t="shared" si="78"/>
        <v/>
      </c>
      <c r="BA91" s="44"/>
      <c r="BB91" s="43" t="str">
        <f t="shared" si="79"/>
        <v/>
      </c>
      <c r="BC91" s="45" t="str">
        <f t="shared" si="80"/>
        <v>X</v>
      </c>
      <c r="BD91" s="45" t="str">
        <f t="shared" si="81"/>
        <v/>
      </c>
      <c r="BE91" s="45" t="s">
        <v>5691</v>
      </c>
      <c r="BF91" s="45" t="str">
        <f t="shared" si="82"/>
        <v/>
      </c>
      <c r="BG91" s="45" t="str">
        <f t="shared" si="83"/>
        <v/>
      </c>
      <c r="BH91" s="12" t="str">
        <f t="shared" si="84"/>
        <v/>
      </c>
      <c r="BI91" s="43" t="str">
        <f t="shared" si="85"/>
        <v/>
      </c>
      <c r="BJ91" s="46" t="str">
        <f t="shared" si="86"/>
        <v/>
      </c>
      <c r="BK91" s="46" t="str">
        <f t="shared" si="87"/>
        <v/>
      </c>
      <c r="BL91" s="46" t="str">
        <f t="shared" si="88"/>
        <v/>
      </c>
      <c r="BM91" s="43" t="str">
        <f t="shared" si="89"/>
        <v/>
      </c>
      <c r="BN91" s="43" t="str">
        <f t="shared" si="90"/>
        <v/>
      </c>
      <c r="BO91" s="44" t="str">
        <f t="shared" si="91"/>
        <v/>
      </c>
      <c r="BP91" s="44" t="str">
        <f t="shared" si="92"/>
        <v>X</v>
      </c>
      <c r="BQ91" s="44" t="str">
        <f t="shared" si="93"/>
        <v/>
      </c>
      <c r="BR91" s="46" t="str">
        <f t="shared" si="94"/>
        <v/>
      </c>
      <c r="BS91" s="47" t="str">
        <f t="shared" si="95"/>
        <v/>
      </c>
      <c r="BT91" s="46" t="str">
        <f t="shared" si="96"/>
        <v/>
      </c>
      <c r="BU91" s="46" t="str">
        <f t="shared" si="97"/>
        <v/>
      </c>
      <c r="BV91" s="73" t="str">
        <f t="shared" si="69"/>
        <v>X</v>
      </c>
      <c r="BW91" s="47" t="str">
        <f t="shared" si="71"/>
        <v/>
      </c>
      <c r="BX91" s="47" t="str">
        <f t="shared" si="98"/>
        <v/>
      </c>
      <c r="BY91" s="13" t="str">
        <f t="shared" si="99"/>
        <v/>
      </c>
      <c r="BZ91" s="14" t="str">
        <f t="shared" si="100"/>
        <v/>
      </c>
      <c r="CA91" s="48" t="str">
        <f t="shared" si="101"/>
        <v>X</v>
      </c>
      <c r="CB91" s="44" t="str">
        <f t="shared" si="102"/>
        <v/>
      </c>
      <c r="CC91" s="44" t="str">
        <f t="shared" si="103"/>
        <v/>
      </c>
      <c r="CD91" s="44" t="str">
        <f t="shared" si="72"/>
        <v/>
      </c>
      <c r="CE91" s="44" t="str">
        <f t="shared" si="104"/>
        <v/>
      </c>
      <c r="CF91" s="44" t="str">
        <f t="shared" si="105"/>
        <v/>
      </c>
      <c r="CG91" s="44" t="str">
        <f t="shared" si="106"/>
        <v/>
      </c>
      <c r="CH91" s="44" t="str">
        <f t="shared" si="107"/>
        <v/>
      </c>
      <c r="CI91" s="44" t="str">
        <f t="shared" si="108"/>
        <v/>
      </c>
      <c r="CJ91" s="44" t="str">
        <f t="shared" si="109"/>
        <v/>
      </c>
      <c r="CK91" s="44" t="str">
        <f t="shared" si="110"/>
        <v/>
      </c>
      <c r="CL91" s="44" t="str">
        <f t="shared" si="111"/>
        <v/>
      </c>
      <c r="CM91" s="43" t="str">
        <f t="shared" si="112"/>
        <v/>
      </c>
      <c r="CN91" s="43" t="str">
        <f t="shared" si="113"/>
        <v/>
      </c>
      <c r="CO91" s="43" t="str">
        <f t="shared" si="114"/>
        <v/>
      </c>
      <c r="CP91" s="44" t="str">
        <f t="shared" si="73"/>
        <v/>
      </c>
      <c r="CQ91" s="44" t="str">
        <f t="shared" si="115"/>
        <v/>
      </c>
      <c r="CR91" s="43" t="str">
        <f t="shared" si="68"/>
        <v/>
      </c>
      <c r="CS91" s="44">
        <v>0</v>
      </c>
      <c r="CT91" s="44">
        <v>0</v>
      </c>
      <c r="CU91" s="44" t="str">
        <f t="shared" si="116"/>
        <v/>
      </c>
      <c r="CV91" s="44" t="str">
        <f t="shared" si="117"/>
        <v/>
      </c>
      <c r="CW91" s="44" t="str">
        <f t="shared" si="118"/>
        <v/>
      </c>
      <c r="CX91" s="44" t="str">
        <f t="shared" si="119"/>
        <v/>
      </c>
      <c r="CY91" s="44" t="str">
        <f t="shared" si="120"/>
        <v/>
      </c>
      <c r="CZ91" s="44" t="str">
        <f t="shared" si="121"/>
        <v/>
      </c>
      <c r="DA91" s="49" t="str">
        <f t="shared" si="74"/>
        <v/>
      </c>
      <c r="DB91" s="44" t="str">
        <f t="shared" si="122"/>
        <v/>
      </c>
      <c r="DC91" s="44" t="str">
        <f t="shared" si="123"/>
        <v/>
      </c>
      <c r="DD91" s="44" t="str">
        <f t="shared" si="124"/>
        <v/>
      </c>
      <c r="DE91" s="44" t="str">
        <f t="shared" si="125"/>
        <v/>
      </c>
      <c r="DF91" s="44" t="str">
        <f t="shared" si="126"/>
        <v/>
      </c>
      <c r="DG91" s="44" t="str">
        <f t="shared" si="127"/>
        <v/>
      </c>
      <c r="DH91" s="44" t="str">
        <f t="shared" si="128"/>
        <v/>
      </c>
      <c r="DI91" s="50" t="str">
        <f t="shared" si="129"/>
        <v/>
      </c>
      <c r="DJ91" s="50" t="str">
        <f t="shared" si="130"/>
        <v/>
      </c>
      <c r="DK91" s="50" t="str">
        <f t="shared" si="131"/>
        <v/>
      </c>
      <c r="DL91" s="50" t="str">
        <f t="shared" si="132"/>
        <v/>
      </c>
      <c r="DM91" s="51" t="str">
        <f t="shared" si="75"/>
        <v>000000000</v>
      </c>
      <c r="DN91" s="52"/>
      <c r="DO91" s="53"/>
      <c r="DP91" s="52"/>
      <c r="DQ91" s="53" t="str">
        <f t="shared" si="76"/>
        <v/>
      </c>
      <c r="DR91" s="52" t="str">
        <f t="shared" si="77"/>
        <v/>
      </c>
      <c r="DS91" s="53"/>
      <c r="DT91" s="52"/>
      <c r="DU91" s="53"/>
      <c r="DV91" s="52"/>
      <c r="DW91" s="99"/>
      <c r="DX91" s="99"/>
      <c r="EI91" s="83"/>
      <c r="EJ91" s="102"/>
      <c r="EK91" s="102"/>
      <c r="EL91" s="102"/>
      <c r="EM91" s="102"/>
      <c r="EN91" s="102"/>
      <c r="EO91" s="102"/>
      <c r="EP91" s="102"/>
      <c r="EQ91" s="102"/>
      <c r="ER91" s="102"/>
      <c r="ES91" s="102"/>
      <c r="ET91" s="102"/>
      <c r="EU91" s="102"/>
      <c r="EV91" s="102"/>
      <c r="FL91" s="36" t="str">
        <f t="shared" si="70"/>
        <v/>
      </c>
    </row>
    <row r="92" spans="1:168" s="36" customFormat="1" ht="49.5" customHeight="1" x14ac:dyDescent="0.35">
      <c r="A92" s="67"/>
      <c r="B92" s="39"/>
      <c r="C92" s="39"/>
      <c r="D92" s="40" t="s">
        <v>2920</v>
      </c>
      <c r="E92" s="41" t="s">
        <v>5734</v>
      </c>
      <c r="F92" s="41" t="s">
        <v>2921</v>
      </c>
      <c r="G92" s="41"/>
      <c r="H92" s="41" t="s">
        <v>2139</v>
      </c>
      <c r="I92" s="41" t="s">
        <v>5779</v>
      </c>
      <c r="J92" s="41" t="s">
        <v>5780</v>
      </c>
      <c r="K92" s="41"/>
      <c r="L92" s="41"/>
      <c r="M92" s="41" t="s">
        <v>5723</v>
      </c>
      <c r="N92" s="41" t="s">
        <v>5724</v>
      </c>
      <c r="O92" s="29" t="s">
        <v>5727</v>
      </c>
      <c r="P92" s="30" t="s">
        <v>5728</v>
      </c>
      <c r="Q92" s="31"/>
      <c r="R92" s="31"/>
      <c r="S92" s="32" t="s">
        <v>2920</v>
      </c>
      <c r="T92" s="33"/>
      <c r="U92" s="33" t="s">
        <v>5734</v>
      </c>
      <c r="V92" s="33" t="s">
        <v>2921</v>
      </c>
      <c r="W92" s="33" t="s">
        <v>2139</v>
      </c>
      <c r="X92" s="33" t="s">
        <v>5727</v>
      </c>
      <c r="Y92" s="33" t="s">
        <v>5728</v>
      </c>
      <c r="Z92" s="33">
        <v>1</v>
      </c>
      <c r="AA92" s="34" t="s">
        <v>6310</v>
      </c>
      <c r="AB92" s="34">
        <v>123</v>
      </c>
      <c r="AC92" s="34" t="s">
        <v>4916</v>
      </c>
      <c r="AD92" s="34" t="s">
        <v>4112</v>
      </c>
      <c r="AE92" s="34" t="s">
        <v>4701</v>
      </c>
      <c r="AF92" s="34" t="s">
        <v>2920</v>
      </c>
      <c r="AG92" s="34" t="s">
        <v>2921</v>
      </c>
      <c r="AH92" s="34" t="s">
        <v>5732</v>
      </c>
      <c r="AI92" s="34" t="s">
        <v>5733</v>
      </c>
      <c r="AJ92" s="34" t="s">
        <v>2638</v>
      </c>
      <c r="AK92" s="34" t="s">
        <v>2139</v>
      </c>
      <c r="AL92" s="34" t="s">
        <v>4106</v>
      </c>
      <c r="AM92" s="34" t="s">
        <v>5691</v>
      </c>
      <c r="AN92" s="34">
        <v>1</v>
      </c>
      <c r="AO92" s="34" t="s">
        <v>5693</v>
      </c>
      <c r="AP92" s="34" t="s">
        <v>5693</v>
      </c>
      <c r="AQ92" s="56">
        <v>0</v>
      </c>
      <c r="AR92" s="56">
        <v>0</v>
      </c>
      <c r="AS92" s="56">
        <v>0</v>
      </c>
      <c r="AT92" s="42" t="s">
        <v>4106</v>
      </c>
      <c r="AU92" s="42" t="s">
        <v>4106</v>
      </c>
      <c r="AV92" s="42" t="s">
        <v>4106</v>
      </c>
      <c r="AW92" s="35" t="s">
        <v>6461</v>
      </c>
      <c r="AX92" s="35" t="s">
        <v>2922</v>
      </c>
      <c r="AY92" s="35" t="s">
        <v>2923</v>
      </c>
      <c r="AZ92" s="43" t="str">
        <f t="shared" si="78"/>
        <v/>
      </c>
      <c r="BA92" s="44"/>
      <c r="BB92" s="43" t="str">
        <f t="shared" si="79"/>
        <v/>
      </c>
      <c r="BC92" s="45" t="str">
        <f t="shared" si="80"/>
        <v>X</v>
      </c>
      <c r="BD92" s="45" t="str">
        <f t="shared" si="81"/>
        <v/>
      </c>
      <c r="BE92" s="45" t="s">
        <v>5691</v>
      </c>
      <c r="BF92" s="45" t="str">
        <f t="shared" si="82"/>
        <v/>
      </c>
      <c r="BG92" s="45" t="str">
        <f t="shared" si="83"/>
        <v/>
      </c>
      <c r="BH92" s="12" t="str">
        <f t="shared" si="84"/>
        <v/>
      </c>
      <c r="BI92" s="43" t="str">
        <f t="shared" si="85"/>
        <v/>
      </c>
      <c r="BJ92" s="46" t="str">
        <f t="shared" si="86"/>
        <v/>
      </c>
      <c r="BK92" s="46" t="str">
        <f t="shared" si="87"/>
        <v/>
      </c>
      <c r="BL92" s="46" t="str">
        <f t="shared" si="88"/>
        <v/>
      </c>
      <c r="BM92" s="43" t="str">
        <f t="shared" si="89"/>
        <v/>
      </c>
      <c r="BN92" s="43" t="str">
        <f t="shared" si="90"/>
        <v/>
      </c>
      <c r="BO92" s="44" t="str">
        <f t="shared" si="91"/>
        <v/>
      </c>
      <c r="BP92" s="44" t="str">
        <f t="shared" si="92"/>
        <v>X</v>
      </c>
      <c r="BQ92" s="44" t="str">
        <f t="shared" si="93"/>
        <v/>
      </c>
      <c r="BR92" s="46" t="str">
        <f t="shared" si="94"/>
        <v/>
      </c>
      <c r="BS92" s="47" t="str">
        <f t="shared" si="95"/>
        <v/>
      </c>
      <c r="BT92" s="46" t="str">
        <f t="shared" si="96"/>
        <v/>
      </c>
      <c r="BU92" s="46" t="str">
        <f t="shared" si="97"/>
        <v/>
      </c>
      <c r="BV92" s="73" t="str">
        <f t="shared" si="69"/>
        <v>X</v>
      </c>
      <c r="BW92" s="47" t="str">
        <f t="shared" si="71"/>
        <v/>
      </c>
      <c r="BX92" s="47" t="str">
        <f t="shared" si="98"/>
        <v/>
      </c>
      <c r="BY92" s="13" t="str">
        <f t="shared" si="99"/>
        <v/>
      </c>
      <c r="BZ92" s="14" t="str">
        <f t="shared" si="100"/>
        <v/>
      </c>
      <c r="CA92" s="48" t="str">
        <f t="shared" si="101"/>
        <v>X</v>
      </c>
      <c r="CB92" s="44" t="str">
        <f t="shared" si="102"/>
        <v/>
      </c>
      <c r="CC92" s="44" t="str">
        <f t="shared" si="103"/>
        <v/>
      </c>
      <c r="CD92" s="44" t="str">
        <f t="shared" si="72"/>
        <v/>
      </c>
      <c r="CE92" s="44" t="str">
        <f t="shared" si="104"/>
        <v/>
      </c>
      <c r="CF92" s="44" t="str">
        <f t="shared" si="105"/>
        <v/>
      </c>
      <c r="CG92" s="44" t="str">
        <f t="shared" si="106"/>
        <v/>
      </c>
      <c r="CH92" s="44" t="str">
        <f t="shared" si="107"/>
        <v/>
      </c>
      <c r="CI92" s="44" t="str">
        <f t="shared" si="108"/>
        <v/>
      </c>
      <c r="CJ92" s="44" t="str">
        <f t="shared" si="109"/>
        <v/>
      </c>
      <c r="CK92" s="44" t="str">
        <f t="shared" si="110"/>
        <v/>
      </c>
      <c r="CL92" s="44" t="str">
        <f t="shared" si="111"/>
        <v/>
      </c>
      <c r="CM92" s="43" t="str">
        <f t="shared" si="112"/>
        <v/>
      </c>
      <c r="CN92" s="43" t="str">
        <f t="shared" si="113"/>
        <v/>
      </c>
      <c r="CO92" s="43" t="str">
        <f t="shared" si="114"/>
        <v/>
      </c>
      <c r="CP92" s="44" t="str">
        <f t="shared" si="73"/>
        <v/>
      </c>
      <c r="CQ92" s="44" t="str">
        <f t="shared" si="115"/>
        <v/>
      </c>
      <c r="CR92" s="43" t="str">
        <f t="shared" si="68"/>
        <v/>
      </c>
      <c r="CS92" s="44">
        <v>0</v>
      </c>
      <c r="CT92" s="44">
        <v>0</v>
      </c>
      <c r="CU92" s="44" t="str">
        <f t="shared" si="116"/>
        <v/>
      </c>
      <c r="CV92" s="44" t="str">
        <f t="shared" si="117"/>
        <v/>
      </c>
      <c r="CW92" s="44" t="str">
        <f t="shared" si="118"/>
        <v/>
      </c>
      <c r="CX92" s="44" t="str">
        <f t="shared" si="119"/>
        <v/>
      </c>
      <c r="CY92" s="44" t="str">
        <f t="shared" si="120"/>
        <v/>
      </c>
      <c r="CZ92" s="44" t="str">
        <f t="shared" si="121"/>
        <v/>
      </c>
      <c r="DA92" s="49" t="str">
        <f t="shared" si="74"/>
        <v/>
      </c>
      <c r="DB92" s="44" t="str">
        <f t="shared" si="122"/>
        <v/>
      </c>
      <c r="DC92" s="44" t="str">
        <f t="shared" si="123"/>
        <v/>
      </c>
      <c r="DD92" s="44" t="str">
        <f t="shared" si="124"/>
        <v/>
      </c>
      <c r="DE92" s="44" t="str">
        <f t="shared" si="125"/>
        <v/>
      </c>
      <c r="DF92" s="44" t="str">
        <f t="shared" si="126"/>
        <v/>
      </c>
      <c r="DG92" s="44" t="str">
        <f t="shared" si="127"/>
        <v/>
      </c>
      <c r="DH92" s="44" t="str">
        <f t="shared" si="128"/>
        <v/>
      </c>
      <c r="DI92" s="50" t="str">
        <f t="shared" si="129"/>
        <v/>
      </c>
      <c r="DJ92" s="50" t="str">
        <f t="shared" si="130"/>
        <v/>
      </c>
      <c r="DK92" s="50" t="str">
        <f t="shared" si="131"/>
        <v/>
      </c>
      <c r="DL92" s="50" t="str">
        <f t="shared" si="132"/>
        <v/>
      </c>
      <c r="DM92" s="51" t="str">
        <f t="shared" si="75"/>
        <v>000000000</v>
      </c>
      <c r="DN92" s="52"/>
      <c r="DO92" s="53"/>
      <c r="DP92" s="52"/>
      <c r="DQ92" s="53" t="str">
        <f t="shared" si="76"/>
        <v/>
      </c>
      <c r="DR92" s="52" t="str">
        <f t="shared" si="77"/>
        <v/>
      </c>
      <c r="DS92" s="53"/>
      <c r="DT92" s="52"/>
      <c r="DU92" s="53"/>
      <c r="DV92" s="52"/>
      <c r="DW92" s="99"/>
      <c r="DX92" s="99"/>
      <c r="EI92" s="83"/>
      <c r="EJ92" s="102"/>
      <c r="EK92" s="102"/>
      <c r="EL92" s="102"/>
      <c r="EM92" s="102"/>
      <c r="EN92" s="102"/>
      <c r="EO92" s="102"/>
      <c r="EP92" s="102"/>
      <c r="EQ92" s="102"/>
      <c r="ER92" s="102"/>
      <c r="ES92" s="102"/>
      <c r="ET92" s="102"/>
      <c r="EU92" s="102"/>
      <c r="EV92" s="102"/>
      <c r="FL92" s="36" t="str">
        <f t="shared" si="70"/>
        <v/>
      </c>
    </row>
    <row r="93" spans="1:168" s="36" customFormat="1" ht="49.5" customHeight="1" x14ac:dyDescent="0.35">
      <c r="A93" s="67"/>
      <c r="B93" s="39"/>
      <c r="C93" s="39"/>
      <c r="D93" s="40" t="s">
        <v>2924</v>
      </c>
      <c r="E93" s="41" t="s">
        <v>4106</v>
      </c>
      <c r="F93" s="41" t="s">
        <v>2925</v>
      </c>
      <c r="G93" s="41"/>
      <c r="H93" s="41"/>
      <c r="I93" s="41" t="s">
        <v>5762</v>
      </c>
      <c r="J93" s="41" t="s">
        <v>5763</v>
      </c>
      <c r="K93" s="41"/>
      <c r="L93" s="41"/>
      <c r="M93" s="41" t="s">
        <v>5744</v>
      </c>
      <c r="N93" s="41" t="s">
        <v>5745</v>
      </c>
      <c r="O93" s="29" t="s">
        <v>5747</v>
      </c>
      <c r="P93" s="30" t="s">
        <v>5748</v>
      </c>
      <c r="Q93" s="31"/>
      <c r="R93" s="31"/>
      <c r="S93" s="32" t="s">
        <v>2924</v>
      </c>
      <c r="T93" s="33"/>
      <c r="U93" s="33" t="s">
        <v>4106</v>
      </c>
      <c r="V93" s="33" t="s">
        <v>2925</v>
      </c>
      <c r="W93" s="33" t="s">
        <v>5691</v>
      </c>
      <c r="X93" s="33" t="s">
        <v>5747</v>
      </c>
      <c r="Y93" s="33" t="s">
        <v>5748</v>
      </c>
      <c r="Z93" s="33">
        <v>1</v>
      </c>
      <c r="AA93" s="34" t="s">
        <v>6310</v>
      </c>
      <c r="AB93" s="34">
        <v>123</v>
      </c>
      <c r="AC93" s="34" t="s">
        <v>4916</v>
      </c>
      <c r="AD93" s="34" t="s">
        <v>4112</v>
      </c>
      <c r="AE93" s="34" t="s">
        <v>4701</v>
      </c>
      <c r="AF93" s="34" t="s">
        <v>2924</v>
      </c>
      <c r="AG93" s="34" t="s">
        <v>2925</v>
      </c>
      <c r="AH93" s="34" t="s">
        <v>5732</v>
      </c>
      <c r="AI93" s="34" t="s">
        <v>5733</v>
      </c>
      <c r="AJ93" s="34" t="s">
        <v>4106</v>
      </c>
      <c r="AK93" s="34" t="s">
        <v>5691</v>
      </c>
      <c r="AL93" s="34" t="s">
        <v>4106</v>
      </c>
      <c r="AM93" s="34" t="s">
        <v>5691</v>
      </c>
      <c r="AN93" s="34">
        <v>1</v>
      </c>
      <c r="AO93" s="34" t="s">
        <v>5691</v>
      </c>
      <c r="AP93" s="34" t="s">
        <v>5691</v>
      </c>
      <c r="AQ93" s="56">
        <v>0</v>
      </c>
      <c r="AR93" s="56">
        <v>0</v>
      </c>
      <c r="AS93" s="56">
        <v>0</v>
      </c>
      <c r="AT93" s="42" t="s">
        <v>4106</v>
      </c>
      <c r="AU93" s="42" t="s">
        <v>4106</v>
      </c>
      <c r="AV93" s="42" t="s">
        <v>4106</v>
      </c>
      <c r="AW93" s="35"/>
      <c r="AX93" s="35"/>
      <c r="AY93" s="35"/>
      <c r="AZ93" s="43" t="str">
        <f t="shared" si="78"/>
        <v/>
      </c>
      <c r="BA93" s="44"/>
      <c r="BB93" s="43" t="str">
        <f t="shared" si="79"/>
        <v/>
      </c>
      <c r="BC93" s="45" t="str">
        <f t="shared" si="80"/>
        <v>X</v>
      </c>
      <c r="BD93" s="45" t="str">
        <f t="shared" si="81"/>
        <v/>
      </c>
      <c r="BE93" s="45" t="s">
        <v>5691</v>
      </c>
      <c r="BF93" s="45" t="str">
        <f t="shared" si="82"/>
        <v/>
      </c>
      <c r="BG93" s="45" t="str">
        <f t="shared" si="83"/>
        <v/>
      </c>
      <c r="BH93" s="12" t="str">
        <f t="shared" si="84"/>
        <v/>
      </c>
      <c r="BI93" s="43" t="str">
        <f t="shared" si="85"/>
        <v/>
      </c>
      <c r="BJ93" s="46" t="str">
        <f t="shared" si="86"/>
        <v/>
      </c>
      <c r="BK93" s="46" t="str">
        <f t="shared" si="87"/>
        <v/>
      </c>
      <c r="BL93" s="46" t="str">
        <f t="shared" si="88"/>
        <v/>
      </c>
      <c r="BM93" s="43" t="str">
        <f t="shared" si="89"/>
        <v/>
      </c>
      <c r="BN93" s="43" t="str">
        <f t="shared" si="90"/>
        <v/>
      </c>
      <c r="BO93" s="44" t="str">
        <f t="shared" si="91"/>
        <v/>
      </c>
      <c r="BP93" s="44" t="str">
        <f t="shared" si="92"/>
        <v>X</v>
      </c>
      <c r="BQ93" s="44" t="str">
        <f t="shared" si="93"/>
        <v/>
      </c>
      <c r="BR93" s="46" t="str">
        <f t="shared" si="94"/>
        <v/>
      </c>
      <c r="BS93" s="47" t="str">
        <f t="shared" si="95"/>
        <v/>
      </c>
      <c r="BT93" s="46" t="str">
        <f t="shared" si="96"/>
        <v/>
      </c>
      <c r="BU93" s="46" t="str">
        <f t="shared" si="97"/>
        <v/>
      </c>
      <c r="BV93" s="73" t="str">
        <f t="shared" si="69"/>
        <v>X</v>
      </c>
      <c r="BW93" s="47" t="str">
        <f t="shared" si="71"/>
        <v/>
      </c>
      <c r="BX93" s="47" t="str">
        <f t="shared" si="98"/>
        <v/>
      </c>
      <c r="BY93" s="13" t="str">
        <f t="shared" si="99"/>
        <v/>
      </c>
      <c r="BZ93" s="14" t="str">
        <f t="shared" si="100"/>
        <v/>
      </c>
      <c r="CA93" s="48" t="str">
        <f t="shared" si="101"/>
        <v>X</v>
      </c>
      <c r="CB93" s="44" t="str">
        <f t="shared" si="102"/>
        <v/>
      </c>
      <c r="CC93" s="44" t="str">
        <f t="shared" si="103"/>
        <v/>
      </c>
      <c r="CD93" s="44" t="str">
        <f t="shared" si="72"/>
        <v/>
      </c>
      <c r="CE93" s="44" t="str">
        <f t="shared" si="104"/>
        <v/>
      </c>
      <c r="CF93" s="44" t="str">
        <f t="shared" si="105"/>
        <v/>
      </c>
      <c r="CG93" s="44" t="str">
        <f t="shared" si="106"/>
        <v/>
      </c>
      <c r="CH93" s="44" t="str">
        <f t="shared" si="107"/>
        <v/>
      </c>
      <c r="CI93" s="44" t="str">
        <f t="shared" si="108"/>
        <v/>
      </c>
      <c r="CJ93" s="44" t="str">
        <f t="shared" si="109"/>
        <v/>
      </c>
      <c r="CK93" s="44" t="str">
        <f t="shared" si="110"/>
        <v/>
      </c>
      <c r="CL93" s="44" t="str">
        <f t="shared" si="111"/>
        <v/>
      </c>
      <c r="CM93" s="43" t="str">
        <f t="shared" si="112"/>
        <v/>
      </c>
      <c r="CN93" s="43" t="str">
        <f t="shared" si="113"/>
        <v/>
      </c>
      <c r="CO93" s="43" t="str">
        <f t="shared" si="114"/>
        <v/>
      </c>
      <c r="CP93" s="44" t="str">
        <f t="shared" si="73"/>
        <v/>
      </c>
      <c r="CQ93" s="44" t="str">
        <f t="shared" si="115"/>
        <v/>
      </c>
      <c r="CR93" s="43" t="str">
        <f t="shared" si="68"/>
        <v/>
      </c>
      <c r="CS93" s="44">
        <v>0</v>
      </c>
      <c r="CT93" s="44">
        <v>0</v>
      </c>
      <c r="CU93" s="44" t="str">
        <f t="shared" si="116"/>
        <v/>
      </c>
      <c r="CV93" s="44" t="str">
        <f t="shared" si="117"/>
        <v/>
      </c>
      <c r="CW93" s="44" t="str">
        <f t="shared" si="118"/>
        <v/>
      </c>
      <c r="CX93" s="44" t="str">
        <f t="shared" si="119"/>
        <v/>
      </c>
      <c r="CY93" s="44" t="str">
        <f t="shared" si="120"/>
        <v/>
      </c>
      <c r="CZ93" s="44" t="str">
        <f t="shared" si="121"/>
        <v/>
      </c>
      <c r="DA93" s="49" t="str">
        <f t="shared" si="74"/>
        <v/>
      </c>
      <c r="DB93" s="44" t="str">
        <f t="shared" si="122"/>
        <v/>
      </c>
      <c r="DC93" s="44" t="str">
        <f t="shared" si="123"/>
        <v/>
      </c>
      <c r="DD93" s="44" t="str">
        <f t="shared" si="124"/>
        <v/>
      </c>
      <c r="DE93" s="44" t="str">
        <f t="shared" si="125"/>
        <v/>
      </c>
      <c r="DF93" s="44" t="str">
        <f t="shared" si="126"/>
        <v/>
      </c>
      <c r="DG93" s="44" t="str">
        <f t="shared" si="127"/>
        <v/>
      </c>
      <c r="DH93" s="44" t="str">
        <f t="shared" si="128"/>
        <v/>
      </c>
      <c r="DI93" s="50" t="str">
        <f t="shared" si="129"/>
        <v/>
      </c>
      <c r="DJ93" s="50" t="str">
        <f t="shared" si="130"/>
        <v/>
      </c>
      <c r="DK93" s="50" t="str">
        <f t="shared" si="131"/>
        <v/>
      </c>
      <c r="DL93" s="50" t="str">
        <f t="shared" si="132"/>
        <v/>
      </c>
      <c r="DM93" s="51" t="str">
        <f t="shared" si="75"/>
        <v>000000000</v>
      </c>
      <c r="DN93" s="52"/>
      <c r="DO93" s="53"/>
      <c r="DP93" s="52"/>
      <c r="DQ93" s="53" t="str">
        <f t="shared" si="76"/>
        <v/>
      </c>
      <c r="DR93" s="52" t="str">
        <f t="shared" si="77"/>
        <v/>
      </c>
      <c r="DS93" s="53"/>
      <c r="DT93" s="52"/>
      <c r="DU93" s="53"/>
      <c r="DV93" s="52"/>
      <c r="DW93" s="99"/>
      <c r="DX93" s="99"/>
      <c r="EI93" s="83"/>
      <c r="EJ93" s="102"/>
      <c r="EK93" s="102"/>
      <c r="EL93" s="102"/>
      <c r="EM93" s="102"/>
      <c r="EN93" s="102"/>
      <c r="EO93" s="102"/>
      <c r="EP93" s="102"/>
      <c r="EQ93" s="102"/>
      <c r="ER93" s="102"/>
      <c r="ES93" s="102"/>
      <c r="ET93" s="102"/>
      <c r="EU93" s="102"/>
      <c r="EV93" s="102"/>
      <c r="FL93" s="36" t="str">
        <f t="shared" si="70"/>
        <v/>
      </c>
    </row>
    <row r="94" spans="1:168" s="36" customFormat="1" ht="49.5" customHeight="1" x14ac:dyDescent="0.35">
      <c r="A94" s="67"/>
      <c r="B94" s="39"/>
      <c r="C94" s="39"/>
      <c r="D94" s="40" t="s">
        <v>2926</v>
      </c>
      <c r="E94" s="41" t="s">
        <v>4106</v>
      </c>
      <c r="F94" s="41" t="s">
        <v>2010</v>
      </c>
      <c r="G94" s="41"/>
      <c r="H94" s="41"/>
      <c r="I94" s="41" t="s">
        <v>5779</v>
      </c>
      <c r="J94" s="41" t="s">
        <v>5780</v>
      </c>
      <c r="K94" s="41"/>
      <c r="L94" s="41"/>
      <c r="M94" s="41" t="s">
        <v>5723</v>
      </c>
      <c r="N94" s="41" t="s">
        <v>5724</v>
      </c>
      <c r="O94" s="29" t="s">
        <v>5727</v>
      </c>
      <c r="P94" s="30" t="s">
        <v>5728</v>
      </c>
      <c r="Q94" s="31"/>
      <c r="R94" s="31"/>
      <c r="S94" s="32" t="s">
        <v>2926</v>
      </c>
      <c r="T94" s="33"/>
      <c r="U94" s="33" t="s">
        <v>4106</v>
      </c>
      <c r="V94" s="33" t="s">
        <v>2927</v>
      </c>
      <c r="W94" s="33" t="s">
        <v>5691</v>
      </c>
      <c r="X94" s="33" t="s">
        <v>5727</v>
      </c>
      <c r="Y94" s="33" t="s">
        <v>5728</v>
      </c>
      <c r="Z94" s="33">
        <v>1</v>
      </c>
      <c r="AA94" s="34" t="s">
        <v>6310</v>
      </c>
      <c r="AB94" s="34">
        <v>123</v>
      </c>
      <c r="AC94" s="34" t="s">
        <v>4916</v>
      </c>
      <c r="AD94" s="34" t="s">
        <v>4112</v>
      </c>
      <c r="AE94" s="34" t="s">
        <v>4701</v>
      </c>
      <c r="AF94" s="34" t="s">
        <v>2926</v>
      </c>
      <c r="AG94" s="34" t="s">
        <v>2927</v>
      </c>
      <c r="AH94" s="34" t="s">
        <v>5732</v>
      </c>
      <c r="AI94" s="34" t="s">
        <v>5733</v>
      </c>
      <c r="AJ94" s="34" t="s">
        <v>4106</v>
      </c>
      <c r="AK94" s="34" t="s">
        <v>5691</v>
      </c>
      <c r="AL94" s="34" t="s">
        <v>4106</v>
      </c>
      <c r="AM94" s="34" t="s">
        <v>5691</v>
      </c>
      <c r="AN94" s="34">
        <v>1</v>
      </c>
      <c r="AO94" s="34" t="s">
        <v>5691</v>
      </c>
      <c r="AP94" s="34" t="s">
        <v>5691</v>
      </c>
      <c r="AQ94" s="56">
        <v>0</v>
      </c>
      <c r="AR94" s="56">
        <v>0</v>
      </c>
      <c r="AS94" s="56">
        <v>0</v>
      </c>
      <c r="AT94" s="42" t="s">
        <v>4106</v>
      </c>
      <c r="AU94" s="42" t="s">
        <v>4106</v>
      </c>
      <c r="AV94" s="42" t="s">
        <v>4106</v>
      </c>
      <c r="AW94" s="35"/>
      <c r="AX94" s="35"/>
      <c r="AY94" s="35"/>
      <c r="AZ94" s="43" t="str">
        <f t="shared" si="78"/>
        <v/>
      </c>
      <c r="BA94" s="44"/>
      <c r="BB94" s="43" t="str">
        <f t="shared" si="79"/>
        <v/>
      </c>
      <c r="BC94" s="45" t="str">
        <f t="shared" si="80"/>
        <v>X</v>
      </c>
      <c r="BD94" s="45" t="str">
        <f t="shared" si="81"/>
        <v/>
      </c>
      <c r="BE94" s="45" t="s">
        <v>5691</v>
      </c>
      <c r="BF94" s="45" t="str">
        <f t="shared" si="82"/>
        <v/>
      </c>
      <c r="BG94" s="45" t="str">
        <f t="shared" si="83"/>
        <v/>
      </c>
      <c r="BH94" s="12" t="str">
        <f t="shared" si="84"/>
        <v/>
      </c>
      <c r="BI94" s="43" t="str">
        <f t="shared" si="85"/>
        <v/>
      </c>
      <c r="BJ94" s="46" t="str">
        <f t="shared" si="86"/>
        <v/>
      </c>
      <c r="BK94" s="46" t="str">
        <f t="shared" si="87"/>
        <v/>
      </c>
      <c r="BL94" s="46" t="str">
        <f t="shared" si="88"/>
        <v/>
      </c>
      <c r="BM94" s="43" t="str">
        <f t="shared" si="89"/>
        <v/>
      </c>
      <c r="BN94" s="43" t="str">
        <f t="shared" si="90"/>
        <v/>
      </c>
      <c r="BO94" s="44" t="str">
        <f t="shared" si="91"/>
        <v/>
      </c>
      <c r="BP94" s="44" t="str">
        <f t="shared" si="92"/>
        <v>X</v>
      </c>
      <c r="BQ94" s="44" t="str">
        <f t="shared" si="93"/>
        <v/>
      </c>
      <c r="BR94" s="46" t="str">
        <f t="shared" si="94"/>
        <v/>
      </c>
      <c r="BS94" s="47" t="str">
        <f t="shared" si="95"/>
        <v/>
      </c>
      <c r="BT94" s="46" t="str">
        <f t="shared" si="96"/>
        <v/>
      </c>
      <c r="BU94" s="46" t="str">
        <f t="shared" si="97"/>
        <v/>
      </c>
      <c r="BV94" s="73" t="str">
        <f t="shared" si="69"/>
        <v>X</v>
      </c>
      <c r="BW94" s="47" t="str">
        <f t="shared" si="71"/>
        <v/>
      </c>
      <c r="BX94" s="47" t="str">
        <f t="shared" si="98"/>
        <v/>
      </c>
      <c r="BY94" s="13" t="str">
        <f t="shared" si="99"/>
        <v/>
      </c>
      <c r="BZ94" s="14" t="str">
        <f t="shared" si="100"/>
        <v/>
      </c>
      <c r="CA94" s="48" t="str">
        <f t="shared" si="101"/>
        <v>X</v>
      </c>
      <c r="CB94" s="44" t="str">
        <f t="shared" si="102"/>
        <v/>
      </c>
      <c r="CC94" s="44" t="str">
        <f t="shared" si="103"/>
        <v/>
      </c>
      <c r="CD94" s="44" t="str">
        <f t="shared" si="72"/>
        <v/>
      </c>
      <c r="CE94" s="44" t="str">
        <f t="shared" si="104"/>
        <v/>
      </c>
      <c r="CF94" s="44" t="str">
        <f t="shared" si="105"/>
        <v/>
      </c>
      <c r="CG94" s="44" t="str">
        <f t="shared" si="106"/>
        <v/>
      </c>
      <c r="CH94" s="44" t="str">
        <f t="shared" si="107"/>
        <v/>
      </c>
      <c r="CI94" s="44" t="str">
        <f t="shared" si="108"/>
        <v/>
      </c>
      <c r="CJ94" s="44" t="str">
        <f t="shared" si="109"/>
        <v/>
      </c>
      <c r="CK94" s="44" t="str">
        <f t="shared" si="110"/>
        <v/>
      </c>
      <c r="CL94" s="44" t="str">
        <f t="shared" si="111"/>
        <v/>
      </c>
      <c r="CM94" s="43" t="str">
        <f t="shared" si="112"/>
        <v/>
      </c>
      <c r="CN94" s="43" t="str">
        <f t="shared" si="113"/>
        <v/>
      </c>
      <c r="CO94" s="43" t="str">
        <f t="shared" si="114"/>
        <v/>
      </c>
      <c r="CP94" s="44" t="str">
        <f t="shared" si="73"/>
        <v/>
      </c>
      <c r="CQ94" s="44" t="str">
        <f t="shared" si="115"/>
        <v/>
      </c>
      <c r="CR94" s="43" t="str">
        <f t="shared" si="68"/>
        <v/>
      </c>
      <c r="CS94" s="44">
        <v>0</v>
      </c>
      <c r="CT94" s="44">
        <v>0</v>
      </c>
      <c r="CU94" s="44" t="str">
        <f t="shared" si="116"/>
        <v/>
      </c>
      <c r="CV94" s="44" t="str">
        <f t="shared" si="117"/>
        <v/>
      </c>
      <c r="CW94" s="44" t="str">
        <f t="shared" si="118"/>
        <v/>
      </c>
      <c r="CX94" s="44" t="str">
        <f t="shared" si="119"/>
        <v/>
      </c>
      <c r="CY94" s="44" t="str">
        <f t="shared" si="120"/>
        <v/>
      </c>
      <c r="CZ94" s="44" t="str">
        <f t="shared" si="121"/>
        <v/>
      </c>
      <c r="DA94" s="49" t="str">
        <f t="shared" si="74"/>
        <v/>
      </c>
      <c r="DB94" s="44" t="str">
        <f t="shared" si="122"/>
        <v/>
      </c>
      <c r="DC94" s="44" t="str">
        <f t="shared" si="123"/>
        <v/>
      </c>
      <c r="DD94" s="44" t="str">
        <f t="shared" si="124"/>
        <v/>
      </c>
      <c r="DE94" s="44" t="str">
        <f t="shared" si="125"/>
        <v/>
      </c>
      <c r="DF94" s="44" t="str">
        <f t="shared" si="126"/>
        <v/>
      </c>
      <c r="DG94" s="44" t="str">
        <f t="shared" si="127"/>
        <v/>
      </c>
      <c r="DH94" s="44" t="str">
        <f t="shared" si="128"/>
        <v/>
      </c>
      <c r="DI94" s="50" t="str">
        <f t="shared" si="129"/>
        <v/>
      </c>
      <c r="DJ94" s="50" t="str">
        <f t="shared" si="130"/>
        <v/>
      </c>
      <c r="DK94" s="50" t="str">
        <f t="shared" si="131"/>
        <v/>
      </c>
      <c r="DL94" s="50" t="str">
        <f t="shared" si="132"/>
        <v/>
      </c>
      <c r="DM94" s="51" t="str">
        <f t="shared" si="75"/>
        <v>000000000</v>
      </c>
      <c r="DN94" s="52"/>
      <c r="DO94" s="53"/>
      <c r="DP94" s="52"/>
      <c r="DQ94" s="53" t="str">
        <f t="shared" si="76"/>
        <v/>
      </c>
      <c r="DR94" s="52" t="str">
        <f t="shared" si="77"/>
        <v/>
      </c>
      <c r="DS94" s="53"/>
      <c r="DT94" s="52"/>
      <c r="DU94" s="53"/>
      <c r="DV94" s="52"/>
      <c r="DW94" s="99"/>
      <c r="DX94" s="99"/>
      <c r="EI94" s="83"/>
      <c r="EJ94" s="102"/>
      <c r="EK94" s="102"/>
      <c r="EL94" s="102"/>
      <c r="EM94" s="102"/>
      <c r="EN94" s="102"/>
      <c r="EO94" s="102"/>
      <c r="EP94" s="102"/>
      <c r="EQ94" s="102"/>
      <c r="ER94" s="102"/>
      <c r="ES94" s="102"/>
      <c r="ET94" s="102"/>
      <c r="EU94" s="102"/>
      <c r="EV94" s="102"/>
      <c r="FL94" s="36" t="str">
        <f t="shared" si="70"/>
        <v/>
      </c>
    </row>
    <row r="95" spans="1:168" s="36" customFormat="1" ht="49.5" customHeight="1" x14ac:dyDescent="0.35">
      <c r="A95" s="67"/>
      <c r="B95" s="39"/>
      <c r="C95" s="39"/>
      <c r="D95" s="40" t="s">
        <v>2926</v>
      </c>
      <c r="E95" s="41" t="s">
        <v>2998</v>
      </c>
      <c r="F95" s="41" t="s">
        <v>2010</v>
      </c>
      <c r="G95" s="41"/>
      <c r="H95" s="41" t="s">
        <v>2140</v>
      </c>
      <c r="I95" s="41" t="s">
        <v>5779</v>
      </c>
      <c r="J95" s="41" t="s">
        <v>5780</v>
      </c>
      <c r="K95" s="41"/>
      <c r="L95" s="41"/>
      <c r="M95" s="41" t="s">
        <v>5723</v>
      </c>
      <c r="N95" s="41" t="s">
        <v>5724</v>
      </c>
      <c r="O95" s="29" t="s">
        <v>5727</v>
      </c>
      <c r="P95" s="30" t="s">
        <v>5728</v>
      </c>
      <c r="Q95" s="31"/>
      <c r="R95" s="31"/>
      <c r="S95" s="32" t="s">
        <v>2926</v>
      </c>
      <c r="T95" s="33"/>
      <c r="U95" s="33" t="s">
        <v>2998</v>
      </c>
      <c r="V95" s="33" t="s">
        <v>2927</v>
      </c>
      <c r="W95" s="33" t="s">
        <v>2140</v>
      </c>
      <c r="X95" s="33" t="s">
        <v>5727</v>
      </c>
      <c r="Y95" s="33" t="s">
        <v>5728</v>
      </c>
      <c r="Z95" s="33">
        <v>1</v>
      </c>
      <c r="AA95" s="34" t="s">
        <v>6310</v>
      </c>
      <c r="AB95" s="34">
        <v>123</v>
      </c>
      <c r="AC95" s="34" t="s">
        <v>4916</v>
      </c>
      <c r="AD95" s="34" t="s">
        <v>4112</v>
      </c>
      <c r="AE95" s="34" t="s">
        <v>4701</v>
      </c>
      <c r="AF95" s="34" t="s">
        <v>2926</v>
      </c>
      <c r="AG95" s="34" t="s">
        <v>2927</v>
      </c>
      <c r="AH95" s="34" t="s">
        <v>5732</v>
      </c>
      <c r="AI95" s="34" t="s">
        <v>5733</v>
      </c>
      <c r="AJ95" s="34" t="s">
        <v>2968</v>
      </c>
      <c r="AK95" s="34" t="s">
        <v>2140</v>
      </c>
      <c r="AL95" s="34" t="s">
        <v>4106</v>
      </c>
      <c r="AM95" s="34" t="s">
        <v>5691</v>
      </c>
      <c r="AN95" s="34">
        <v>1</v>
      </c>
      <c r="AO95" s="34" t="s">
        <v>5691</v>
      </c>
      <c r="AP95" s="34" t="s">
        <v>5691</v>
      </c>
      <c r="AQ95" s="56">
        <v>0</v>
      </c>
      <c r="AR95" s="56">
        <v>0</v>
      </c>
      <c r="AS95" s="56">
        <v>0</v>
      </c>
      <c r="AT95" s="42" t="s">
        <v>4106</v>
      </c>
      <c r="AU95" s="42" t="s">
        <v>4106</v>
      </c>
      <c r="AV95" s="42" t="s">
        <v>4106</v>
      </c>
      <c r="AW95" s="35"/>
      <c r="AX95" s="35"/>
      <c r="AY95" s="35"/>
      <c r="AZ95" s="43" t="str">
        <f t="shared" si="78"/>
        <v/>
      </c>
      <c r="BA95" s="44"/>
      <c r="BB95" s="43" t="str">
        <f t="shared" si="79"/>
        <v/>
      </c>
      <c r="BC95" s="45" t="str">
        <f t="shared" si="80"/>
        <v>X</v>
      </c>
      <c r="BD95" s="45" t="str">
        <f t="shared" si="81"/>
        <v/>
      </c>
      <c r="BE95" s="45" t="s">
        <v>5691</v>
      </c>
      <c r="BF95" s="45" t="str">
        <f t="shared" si="82"/>
        <v/>
      </c>
      <c r="BG95" s="45" t="str">
        <f t="shared" si="83"/>
        <v/>
      </c>
      <c r="BH95" s="12" t="str">
        <f t="shared" si="84"/>
        <v/>
      </c>
      <c r="BI95" s="43" t="str">
        <f t="shared" si="85"/>
        <v/>
      </c>
      <c r="BJ95" s="46" t="str">
        <f t="shared" si="86"/>
        <v/>
      </c>
      <c r="BK95" s="46" t="str">
        <f t="shared" si="87"/>
        <v/>
      </c>
      <c r="BL95" s="46" t="str">
        <f t="shared" si="88"/>
        <v/>
      </c>
      <c r="BM95" s="43" t="str">
        <f t="shared" si="89"/>
        <v/>
      </c>
      <c r="BN95" s="43" t="str">
        <f t="shared" si="90"/>
        <v/>
      </c>
      <c r="BO95" s="44" t="str">
        <f t="shared" si="91"/>
        <v/>
      </c>
      <c r="BP95" s="44" t="str">
        <f t="shared" si="92"/>
        <v>X</v>
      </c>
      <c r="BQ95" s="44" t="str">
        <f t="shared" si="93"/>
        <v/>
      </c>
      <c r="BR95" s="46" t="str">
        <f t="shared" si="94"/>
        <v/>
      </c>
      <c r="BS95" s="47" t="str">
        <f t="shared" si="95"/>
        <v/>
      </c>
      <c r="BT95" s="46" t="str">
        <f t="shared" si="96"/>
        <v/>
      </c>
      <c r="BU95" s="46" t="str">
        <f t="shared" si="97"/>
        <v/>
      </c>
      <c r="BV95" s="73" t="str">
        <f t="shared" si="69"/>
        <v>X</v>
      </c>
      <c r="BW95" s="47" t="str">
        <f t="shared" si="71"/>
        <v/>
      </c>
      <c r="BX95" s="47" t="str">
        <f t="shared" si="98"/>
        <v/>
      </c>
      <c r="BY95" s="13" t="str">
        <f t="shared" si="99"/>
        <v/>
      </c>
      <c r="BZ95" s="14" t="str">
        <f t="shared" si="100"/>
        <v/>
      </c>
      <c r="CA95" s="48" t="str">
        <f t="shared" si="101"/>
        <v>X</v>
      </c>
      <c r="CB95" s="44" t="str">
        <f t="shared" si="102"/>
        <v/>
      </c>
      <c r="CC95" s="44" t="str">
        <f t="shared" si="103"/>
        <v/>
      </c>
      <c r="CD95" s="44" t="str">
        <f t="shared" si="72"/>
        <v/>
      </c>
      <c r="CE95" s="44" t="str">
        <f t="shared" si="104"/>
        <v/>
      </c>
      <c r="CF95" s="44" t="str">
        <f t="shared" si="105"/>
        <v/>
      </c>
      <c r="CG95" s="44" t="str">
        <f t="shared" si="106"/>
        <v/>
      </c>
      <c r="CH95" s="44" t="str">
        <f t="shared" si="107"/>
        <v/>
      </c>
      <c r="CI95" s="44" t="str">
        <f t="shared" si="108"/>
        <v/>
      </c>
      <c r="CJ95" s="44" t="str">
        <f t="shared" si="109"/>
        <v/>
      </c>
      <c r="CK95" s="44" t="str">
        <f t="shared" si="110"/>
        <v/>
      </c>
      <c r="CL95" s="44" t="str">
        <f t="shared" si="111"/>
        <v/>
      </c>
      <c r="CM95" s="43" t="str">
        <f t="shared" si="112"/>
        <v/>
      </c>
      <c r="CN95" s="43" t="str">
        <f t="shared" si="113"/>
        <v/>
      </c>
      <c r="CO95" s="43" t="str">
        <f t="shared" si="114"/>
        <v/>
      </c>
      <c r="CP95" s="44" t="str">
        <f t="shared" si="73"/>
        <v/>
      </c>
      <c r="CQ95" s="44" t="str">
        <f t="shared" si="115"/>
        <v/>
      </c>
      <c r="CR95" s="43" t="str">
        <f t="shared" si="68"/>
        <v/>
      </c>
      <c r="CS95" s="44">
        <v>0</v>
      </c>
      <c r="CT95" s="44">
        <v>0</v>
      </c>
      <c r="CU95" s="44" t="str">
        <f t="shared" si="116"/>
        <v/>
      </c>
      <c r="CV95" s="44" t="str">
        <f t="shared" si="117"/>
        <v/>
      </c>
      <c r="CW95" s="44" t="str">
        <f t="shared" si="118"/>
        <v/>
      </c>
      <c r="CX95" s="44" t="str">
        <f t="shared" si="119"/>
        <v/>
      </c>
      <c r="CY95" s="44" t="str">
        <f t="shared" si="120"/>
        <v/>
      </c>
      <c r="CZ95" s="44" t="str">
        <f t="shared" si="121"/>
        <v/>
      </c>
      <c r="DA95" s="49" t="str">
        <f t="shared" si="74"/>
        <v/>
      </c>
      <c r="DB95" s="44" t="str">
        <f t="shared" si="122"/>
        <v/>
      </c>
      <c r="DC95" s="44" t="str">
        <f t="shared" si="123"/>
        <v/>
      </c>
      <c r="DD95" s="44" t="str">
        <f t="shared" si="124"/>
        <v/>
      </c>
      <c r="DE95" s="44" t="str">
        <f t="shared" si="125"/>
        <v/>
      </c>
      <c r="DF95" s="44" t="str">
        <f t="shared" si="126"/>
        <v/>
      </c>
      <c r="DG95" s="44" t="str">
        <f t="shared" si="127"/>
        <v/>
      </c>
      <c r="DH95" s="44" t="str">
        <f t="shared" si="128"/>
        <v/>
      </c>
      <c r="DI95" s="50" t="str">
        <f t="shared" si="129"/>
        <v/>
      </c>
      <c r="DJ95" s="50" t="str">
        <f t="shared" si="130"/>
        <v/>
      </c>
      <c r="DK95" s="50" t="str">
        <f t="shared" si="131"/>
        <v/>
      </c>
      <c r="DL95" s="50" t="str">
        <f t="shared" si="132"/>
        <v/>
      </c>
      <c r="DM95" s="51" t="str">
        <f t="shared" si="75"/>
        <v>000000000</v>
      </c>
      <c r="DN95" s="52"/>
      <c r="DO95" s="53"/>
      <c r="DP95" s="52"/>
      <c r="DQ95" s="53" t="str">
        <f t="shared" si="76"/>
        <v/>
      </c>
      <c r="DR95" s="52" t="str">
        <f t="shared" si="77"/>
        <v/>
      </c>
      <c r="DS95" s="53"/>
      <c r="DT95" s="52"/>
      <c r="DU95" s="53"/>
      <c r="DV95" s="52"/>
      <c r="DW95" s="99"/>
      <c r="DX95" s="99"/>
      <c r="EI95" s="83"/>
      <c r="EJ95" s="102"/>
      <c r="EK95" s="102"/>
      <c r="EL95" s="102"/>
      <c r="EM95" s="102"/>
      <c r="EN95" s="102"/>
      <c r="EO95" s="102"/>
      <c r="EP95" s="102"/>
      <c r="EQ95" s="102"/>
      <c r="ER95" s="102"/>
      <c r="ES95" s="102"/>
      <c r="ET95" s="102"/>
      <c r="EU95" s="102"/>
      <c r="EV95" s="102"/>
      <c r="FL95" s="36" t="str">
        <f t="shared" si="70"/>
        <v/>
      </c>
    </row>
    <row r="96" spans="1:168" s="36" customFormat="1" ht="49.5" customHeight="1" x14ac:dyDescent="0.35">
      <c r="A96" s="67"/>
      <c r="B96" s="39"/>
      <c r="C96" s="39"/>
      <c r="D96" s="40" t="s">
        <v>2926</v>
      </c>
      <c r="E96" s="41" t="s">
        <v>5707</v>
      </c>
      <c r="F96" s="41" t="s">
        <v>2010</v>
      </c>
      <c r="G96" s="41"/>
      <c r="H96" s="41" t="s">
        <v>2138</v>
      </c>
      <c r="I96" s="41" t="s">
        <v>5779</v>
      </c>
      <c r="J96" s="41" t="s">
        <v>5780</v>
      </c>
      <c r="K96" s="41"/>
      <c r="L96" s="41"/>
      <c r="M96" s="41" t="s">
        <v>5723</v>
      </c>
      <c r="N96" s="41" t="s">
        <v>5724</v>
      </c>
      <c r="O96" s="29" t="s">
        <v>5727</v>
      </c>
      <c r="P96" s="30" t="s">
        <v>5728</v>
      </c>
      <c r="Q96" s="31"/>
      <c r="R96" s="31"/>
      <c r="S96" s="32" t="s">
        <v>2926</v>
      </c>
      <c r="T96" s="33"/>
      <c r="U96" s="33" t="s">
        <v>5707</v>
      </c>
      <c r="V96" s="33" t="s">
        <v>2927</v>
      </c>
      <c r="W96" s="33" t="s">
        <v>2138</v>
      </c>
      <c r="X96" s="33" t="s">
        <v>5727</v>
      </c>
      <c r="Y96" s="33" t="s">
        <v>5728</v>
      </c>
      <c r="Z96" s="33">
        <v>1</v>
      </c>
      <c r="AA96" s="34" t="s">
        <v>6310</v>
      </c>
      <c r="AB96" s="34">
        <v>123</v>
      </c>
      <c r="AC96" s="34" t="s">
        <v>4916</v>
      </c>
      <c r="AD96" s="34" t="s">
        <v>4112</v>
      </c>
      <c r="AE96" s="34" t="s">
        <v>4701</v>
      </c>
      <c r="AF96" s="34" t="s">
        <v>2926</v>
      </c>
      <c r="AG96" s="34" t="s">
        <v>2927</v>
      </c>
      <c r="AH96" s="34" t="s">
        <v>5732</v>
      </c>
      <c r="AI96" s="34" t="s">
        <v>5733</v>
      </c>
      <c r="AJ96" s="34" t="s">
        <v>2964</v>
      </c>
      <c r="AK96" s="34" t="s">
        <v>2138</v>
      </c>
      <c r="AL96" s="34" t="s">
        <v>4106</v>
      </c>
      <c r="AM96" s="34" t="s">
        <v>5691</v>
      </c>
      <c r="AN96" s="34">
        <v>1</v>
      </c>
      <c r="AO96" s="34" t="s">
        <v>5691</v>
      </c>
      <c r="AP96" s="34" t="s">
        <v>5691</v>
      </c>
      <c r="AQ96" s="56">
        <v>0</v>
      </c>
      <c r="AR96" s="56">
        <v>0</v>
      </c>
      <c r="AS96" s="56">
        <v>0</v>
      </c>
      <c r="AT96" s="42" t="s">
        <v>4106</v>
      </c>
      <c r="AU96" s="42" t="s">
        <v>4106</v>
      </c>
      <c r="AV96" s="42" t="s">
        <v>4106</v>
      </c>
      <c r="AW96" s="35"/>
      <c r="AX96" s="35"/>
      <c r="AY96" s="35"/>
      <c r="AZ96" s="43" t="str">
        <f t="shared" si="78"/>
        <v/>
      </c>
      <c r="BA96" s="44"/>
      <c r="BB96" s="43" t="str">
        <f t="shared" si="79"/>
        <v/>
      </c>
      <c r="BC96" s="45" t="str">
        <f t="shared" si="80"/>
        <v>X</v>
      </c>
      <c r="BD96" s="45" t="str">
        <f t="shared" si="81"/>
        <v/>
      </c>
      <c r="BE96" s="45" t="s">
        <v>5691</v>
      </c>
      <c r="BF96" s="45" t="str">
        <f t="shared" si="82"/>
        <v/>
      </c>
      <c r="BG96" s="45" t="str">
        <f t="shared" si="83"/>
        <v/>
      </c>
      <c r="BH96" s="12" t="str">
        <f t="shared" si="84"/>
        <v/>
      </c>
      <c r="BI96" s="43" t="str">
        <f t="shared" si="85"/>
        <v/>
      </c>
      <c r="BJ96" s="46" t="str">
        <f t="shared" si="86"/>
        <v/>
      </c>
      <c r="BK96" s="46" t="str">
        <f t="shared" si="87"/>
        <v/>
      </c>
      <c r="BL96" s="46" t="str">
        <f t="shared" si="88"/>
        <v/>
      </c>
      <c r="BM96" s="43" t="str">
        <f t="shared" si="89"/>
        <v/>
      </c>
      <c r="BN96" s="43" t="str">
        <f t="shared" si="90"/>
        <v/>
      </c>
      <c r="BO96" s="44" t="str">
        <f t="shared" si="91"/>
        <v/>
      </c>
      <c r="BP96" s="44" t="str">
        <f t="shared" si="92"/>
        <v>X</v>
      </c>
      <c r="BQ96" s="44" t="str">
        <f t="shared" si="93"/>
        <v/>
      </c>
      <c r="BR96" s="46" t="str">
        <f t="shared" si="94"/>
        <v/>
      </c>
      <c r="BS96" s="47" t="str">
        <f t="shared" si="95"/>
        <v/>
      </c>
      <c r="BT96" s="46" t="str">
        <f t="shared" si="96"/>
        <v/>
      </c>
      <c r="BU96" s="46" t="str">
        <f t="shared" si="97"/>
        <v/>
      </c>
      <c r="BV96" s="73" t="str">
        <f t="shared" si="69"/>
        <v>X</v>
      </c>
      <c r="BW96" s="47" t="str">
        <f t="shared" si="71"/>
        <v/>
      </c>
      <c r="BX96" s="47" t="str">
        <f t="shared" si="98"/>
        <v/>
      </c>
      <c r="BY96" s="13" t="str">
        <f t="shared" si="99"/>
        <v/>
      </c>
      <c r="BZ96" s="14" t="str">
        <f t="shared" si="100"/>
        <v/>
      </c>
      <c r="CA96" s="48" t="str">
        <f t="shared" si="101"/>
        <v>X</v>
      </c>
      <c r="CB96" s="44" t="str">
        <f t="shared" si="102"/>
        <v/>
      </c>
      <c r="CC96" s="44" t="str">
        <f t="shared" si="103"/>
        <v/>
      </c>
      <c r="CD96" s="44" t="str">
        <f t="shared" si="72"/>
        <v/>
      </c>
      <c r="CE96" s="44" t="str">
        <f t="shared" si="104"/>
        <v/>
      </c>
      <c r="CF96" s="44" t="str">
        <f t="shared" si="105"/>
        <v/>
      </c>
      <c r="CG96" s="44" t="str">
        <f t="shared" si="106"/>
        <v/>
      </c>
      <c r="CH96" s="44" t="str">
        <f t="shared" si="107"/>
        <v/>
      </c>
      <c r="CI96" s="44" t="str">
        <f t="shared" si="108"/>
        <v/>
      </c>
      <c r="CJ96" s="44" t="str">
        <f t="shared" si="109"/>
        <v/>
      </c>
      <c r="CK96" s="44" t="str">
        <f t="shared" si="110"/>
        <v/>
      </c>
      <c r="CL96" s="44" t="str">
        <f t="shared" si="111"/>
        <v/>
      </c>
      <c r="CM96" s="43" t="str">
        <f t="shared" si="112"/>
        <v/>
      </c>
      <c r="CN96" s="43" t="str">
        <f t="shared" si="113"/>
        <v/>
      </c>
      <c r="CO96" s="43" t="str">
        <f t="shared" si="114"/>
        <v/>
      </c>
      <c r="CP96" s="44" t="str">
        <f t="shared" si="73"/>
        <v/>
      </c>
      <c r="CQ96" s="44" t="str">
        <f t="shared" si="115"/>
        <v/>
      </c>
      <c r="CR96" s="43" t="str">
        <f t="shared" si="68"/>
        <v/>
      </c>
      <c r="CS96" s="44">
        <v>0</v>
      </c>
      <c r="CT96" s="44">
        <v>0</v>
      </c>
      <c r="CU96" s="44" t="str">
        <f t="shared" si="116"/>
        <v/>
      </c>
      <c r="CV96" s="44" t="str">
        <f t="shared" si="117"/>
        <v/>
      </c>
      <c r="CW96" s="44" t="str">
        <f t="shared" si="118"/>
        <v/>
      </c>
      <c r="CX96" s="44" t="str">
        <f t="shared" si="119"/>
        <v/>
      </c>
      <c r="CY96" s="44" t="str">
        <f t="shared" si="120"/>
        <v/>
      </c>
      <c r="CZ96" s="44" t="str">
        <f t="shared" si="121"/>
        <v/>
      </c>
      <c r="DA96" s="49" t="str">
        <f t="shared" si="74"/>
        <v/>
      </c>
      <c r="DB96" s="44" t="str">
        <f t="shared" si="122"/>
        <v/>
      </c>
      <c r="DC96" s="44" t="str">
        <f t="shared" si="123"/>
        <v/>
      </c>
      <c r="DD96" s="44" t="str">
        <f t="shared" si="124"/>
        <v/>
      </c>
      <c r="DE96" s="44" t="str">
        <f t="shared" si="125"/>
        <v/>
      </c>
      <c r="DF96" s="44" t="str">
        <f t="shared" si="126"/>
        <v/>
      </c>
      <c r="DG96" s="44" t="str">
        <f t="shared" si="127"/>
        <v/>
      </c>
      <c r="DH96" s="44" t="str">
        <f t="shared" si="128"/>
        <v/>
      </c>
      <c r="DI96" s="50" t="str">
        <f t="shared" si="129"/>
        <v/>
      </c>
      <c r="DJ96" s="50" t="str">
        <f t="shared" si="130"/>
        <v/>
      </c>
      <c r="DK96" s="50" t="str">
        <f t="shared" si="131"/>
        <v/>
      </c>
      <c r="DL96" s="50" t="str">
        <f t="shared" si="132"/>
        <v/>
      </c>
      <c r="DM96" s="51" t="str">
        <f t="shared" si="75"/>
        <v>000000000</v>
      </c>
      <c r="DN96" s="52"/>
      <c r="DO96" s="53"/>
      <c r="DP96" s="52"/>
      <c r="DQ96" s="53" t="str">
        <f t="shared" si="76"/>
        <v/>
      </c>
      <c r="DR96" s="52" t="str">
        <f t="shared" si="77"/>
        <v/>
      </c>
      <c r="DS96" s="53"/>
      <c r="DT96" s="52"/>
      <c r="DU96" s="53"/>
      <c r="DV96" s="52"/>
      <c r="DW96" s="99"/>
      <c r="DX96" s="99"/>
      <c r="EI96" s="83"/>
      <c r="EJ96" s="102"/>
      <c r="EK96" s="102"/>
      <c r="EL96" s="102"/>
      <c r="EM96" s="102"/>
      <c r="EN96" s="102"/>
      <c r="EO96" s="102"/>
      <c r="EP96" s="102"/>
      <c r="EQ96" s="102"/>
      <c r="ER96" s="102"/>
      <c r="ES96" s="102"/>
      <c r="ET96" s="102"/>
      <c r="EU96" s="102"/>
      <c r="EV96" s="102"/>
      <c r="FL96" s="36" t="str">
        <f t="shared" si="70"/>
        <v/>
      </c>
    </row>
    <row r="97" spans="1:168" s="36" customFormat="1" ht="49.5" customHeight="1" x14ac:dyDescent="0.35">
      <c r="A97" s="67"/>
      <c r="B97" s="39"/>
      <c r="C97" s="39"/>
      <c r="D97" s="40" t="s">
        <v>4702</v>
      </c>
      <c r="E97" s="41" t="s">
        <v>4106</v>
      </c>
      <c r="F97" s="41" t="s">
        <v>4703</v>
      </c>
      <c r="G97" s="41"/>
      <c r="H97" s="41"/>
      <c r="I97" s="41" t="s">
        <v>5779</v>
      </c>
      <c r="J97" s="41" t="s">
        <v>5780</v>
      </c>
      <c r="K97" s="41"/>
      <c r="L97" s="41"/>
      <c r="M97" s="41" t="s">
        <v>5723</v>
      </c>
      <c r="N97" s="41" t="s">
        <v>5724</v>
      </c>
      <c r="O97" s="29" t="s">
        <v>5727</v>
      </c>
      <c r="P97" s="30" t="s">
        <v>5728</v>
      </c>
      <c r="Q97" s="31"/>
      <c r="R97" s="31"/>
      <c r="S97" s="32" t="s">
        <v>4702</v>
      </c>
      <c r="T97" s="33"/>
      <c r="U97" s="33" t="s">
        <v>4106</v>
      </c>
      <c r="V97" s="33" t="s">
        <v>4703</v>
      </c>
      <c r="W97" s="33" t="s">
        <v>5691</v>
      </c>
      <c r="X97" s="33" t="s">
        <v>5727</v>
      </c>
      <c r="Y97" s="33" t="s">
        <v>5728</v>
      </c>
      <c r="Z97" s="33">
        <v>1</v>
      </c>
      <c r="AA97" s="34" t="s">
        <v>6310</v>
      </c>
      <c r="AB97" s="34">
        <v>123</v>
      </c>
      <c r="AC97" s="34" t="s">
        <v>4916</v>
      </c>
      <c r="AD97" s="34" t="s">
        <v>4112</v>
      </c>
      <c r="AE97" s="34" t="s">
        <v>4701</v>
      </c>
      <c r="AF97" s="34" t="s">
        <v>4702</v>
      </c>
      <c r="AG97" s="34" t="s">
        <v>4703</v>
      </c>
      <c r="AH97" s="34" t="s">
        <v>5732</v>
      </c>
      <c r="AI97" s="34" t="s">
        <v>5733</v>
      </c>
      <c r="AJ97" s="34" t="s">
        <v>4106</v>
      </c>
      <c r="AK97" s="34" t="s">
        <v>5691</v>
      </c>
      <c r="AL97" s="34" t="s">
        <v>4106</v>
      </c>
      <c r="AM97" s="34" t="s">
        <v>5691</v>
      </c>
      <c r="AN97" s="34">
        <v>1</v>
      </c>
      <c r="AO97" s="34" t="s">
        <v>5693</v>
      </c>
      <c r="AP97" s="34" t="s">
        <v>5693</v>
      </c>
      <c r="AQ97" s="56">
        <v>1</v>
      </c>
      <c r="AR97" s="56">
        <v>2</v>
      </c>
      <c r="AS97" s="56">
        <v>2</v>
      </c>
      <c r="AT97" s="42" t="s">
        <v>4106</v>
      </c>
      <c r="AU97" s="42" t="s">
        <v>4106</v>
      </c>
      <c r="AV97" s="42" t="s">
        <v>4106</v>
      </c>
      <c r="AW97" s="35" t="s">
        <v>5551</v>
      </c>
      <c r="AX97" s="35" t="s">
        <v>5552</v>
      </c>
      <c r="AY97" s="35" t="s">
        <v>5553</v>
      </c>
      <c r="AZ97" s="43" t="str">
        <f t="shared" si="78"/>
        <v/>
      </c>
      <c r="BA97" s="44"/>
      <c r="BB97" s="43" t="str">
        <f t="shared" si="79"/>
        <v/>
      </c>
      <c r="BC97" s="45" t="str">
        <f t="shared" si="80"/>
        <v>X</v>
      </c>
      <c r="BD97" s="45" t="str">
        <f t="shared" si="81"/>
        <v/>
      </c>
      <c r="BE97" s="45" t="s">
        <v>5691</v>
      </c>
      <c r="BF97" s="45" t="str">
        <f t="shared" si="82"/>
        <v/>
      </c>
      <c r="BG97" s="45" t="str">
        <f t="shared" si="83"/>
        <v/>
      </c>
      <c r="BH97" s="12" t="str">
        <f t="shared" si="84"/>
        <v/>
      </c>
      <c r="BI97" s="43" t="str">
        <f t="shared" si="85"/>
        <v/>
      </c>
      <c r="BJ97" s="46" t="str">
        <f t="shared" si="86"/>
        <v/>
      </c>
      <c r="BK97" s="46" t="str">
        <f t="shared" si="87"/>
        <v/>
      </c>
      <c r="BL97" s="46" t="str">
        <f t="shared" si="88"/>
        <v/>
      </c>
      <c r="BM97" s="43" t="str">
        <f t="shared" si="89"/>
        <v/>
      </c>
      <c r="BN97" s="43" t="str">
        <f t="shared" si="90"/>
        <v/>
      </c>
      <c r="BO97" s="44" t="str">
        <f t="shared" si="91"/>
        <v/>
      </c>
      <c r="BP97" s="44" t="str">
        <f t="shared" si="92"/>
        <v>X</v>
      </c>
      <c r="BQ97" s="44" t="str">
        <f t="shared" si="93"/>
        <v/>
      </c>
      <c r="BR97" s="46" t="str">
        <f t="shared" si="94"/>
        <v/>
      </c>
      <c r="BS97" s="47" t="str">
        <f t="shared" si="95"/>
        <v/>
      </c>
      <c r="BT97" s="46" t="str">
        <f t="shared" si="96"/>
        <v/>
      </c>
      <c r="BU97" s="46" t="str">
        <f t="shared" si="97"/>
        <v/>
      </c>
      <c r="BV97" s="73" t="str">
        <f t="shared" si="69"/>
        <v>X</v>
      </c>
      <c r="BW97" s="47" t="str">
        <f t="shared" si="71"/>
        <v/>
      </c>
      <c r="BX97" s="47" t="str">
        <f t="shared" si="98"/>
        <v/>
      </c>
      <c r="BY97" s="13" t="str">
        <f t="shared" si="99"/>
        <v/>
      </c>
      <c r="BZ97" s="14" t="str">
        <f t="shared" si="100"/>
        <v/>
      </c>
      <c r="CA97" s="48" t="str">
        <f t="shared" si="101"/>
        <v>X</v>
      </c>
      <c r="CB97" s="44" t="str">
        <f t="shared" si="102"/>
        <v/>
      </c>
      <c r="CC97" s="44" t="str">
        <f t="shared" si="103"/>
        <v/>
      </c>
      <c r="CD97" s="44" t="str">
        <f t="shared" si="72"/>
        <v/>
      </c>
      <c r="CE97" s="44" t="str">
        <f t="shared" si="104"/>
        <v/>
      </c>
      <c r="CF97" s="44" t="str">
        <f t="shared" si="105"/>
        <v/>
      </c>
      <c r="CG97" s="44" t="str">
        <f t="shared" si="106"/>
        <v/>
      </c>
      <c r="CH97" s="44" t="str">
        <f t="shared" si="107"/>
        <v/>
      </c>
      <c r="CI97" s="44" t="str">
        <f t="shared" si="108"/>
        <v/>
      </c>
      <c r="CJ97" s="44" t="str">
        <f t="shared" si="109"/>
        <v/>
      </c>
      <c r="CK97" s="44" t="str">
        <f t="shared" si="110"/>
        <v/>
      </c>
      <c r="CL97" s="44" t="str">
        <f t="shared" si="111"/>
        <v/>
      </c>
      <c r="CM97" s="43" t="str">
        <f t="shared" si="112"/>
        <v/>
      </c>
      <c r="CN97" s="43" t="str">
        <f t="shared" si="113"/>
        <v/>
      </c>
      <c r="CO97" s="43" t="str">
        <f t="shared" si="114"/>
        <v/>
      </c>
      <c r="CP97" s="44" t="str">
        <f t="shared" si="73"/>
        <v/>
      </c>
      <c r="CQ97" s="44" t="str">
        <f t="shared" si="115"/>
        <v/>
      </c>
      <c r="CR97" s="43" t="str">
        <f t="shared" si="68"/>
        <v/>
      </c>
      <c r="CS97" s="44">
        <v>0</v>
      </c>
      <c r="CT97" s="44">
        <v>0</v>
      </c>
      <c r="CU97" s="44" t="str">
        <f t="shared" si="116"/>
        <v/>
      </c>
      <c r="CV97" s="44" t="str">
        <f t="shared" si="117"/>
        <v/>
      </c>
      <c r="CW97" s="44" t="str">
        <f t="shared" si="118"/>
        <v/>
      </c>
      <c r="CX97" s="44" t="str">
        <f t="shared" si="119"/>
        <v/>
      </c>
      <c r="CY97" s="44" t="str">
        <f t="shared" si="120"/>
        <v/>
      </c>
      <c r="CZ97" s="44" t="str">
        <f t="shared" si="121"/>
        <v/>
      </c>
      <c r="DA97" s="49" t="str">
        <f t="shared" si="74"/>
        <v/>
      </c>
      <c r="DB97" s="44" t="str">
        <f t="shared" si="122"/>
        <v/>
      </c>
      <c r="DC97" s="44" t="str">
        <f t="shared" si="123"/>
        <v/>
      </c>
      <c r="DD97" s="44" t="str">
        <f t="shared" si="124"/>
        <v/>
      </c>
      <c r="DE97" s="44" t="str">
        <f t="shared" si="125"/>
        <v/>
      </c>
      <c r="DF97" s="44" t="str">
        <f t="shared" si="126"/>
        <v/>
      </c>
      <c r="DG97" s="44" t="str">
        <f t="shared" si="127"/>
        <v/>
      </c>
      <c r="DH97" s="44" t="str">
        <f t="shared" si="128"/>
        <v/>
      </c>
      <c r="DI97" s="50" t="str">
        <f t="shared" si="129"/>
        <v/>
      </c>
      <c r="DJ97" s="50" t="str">
        <f t="shared" si="130"/>
        <v/>
      </c>
      <c r="DK97" s="50" t="str">
        <f t="shared" si="131"/>
        <v/>
      </c>
      <c r="DL97" s="50" t="str">
        <f t="shared" si="132"/>
        <v/>
      </c>
      <c r="DM97" s="51" t="str">
        <f t="shared" si="75"/>
        <v>000000000</v>
      </c>
      <c r="DN97" s="52"/>
      <c r="DO97" s="53"/>
      <c r="DP97" s="52"/>
      <c r="DQ97" s="53" t="str">
        <f t="shared" si="76"/>
        <v/>
      </c>
      <c r="DR97" s="52" t="str">
        <f t="shared" si="77"/>
        <v/>
      </c>
      <c r="DS97" s="53"/>
      <c r="DT97" s="52"/>
      <c r="DU97" s="53"/>
      <c r="DV97" s="52"/>
      <c r="DW97" s="99"/>
      <c r="DX97" s="99"/>
      <c r="EI97" s="83"/>
      <c r="EJ97" s="102"/>
      <c r="EK97" s="102"/>
      <c r="EL97" s="102"/>
      <c r="EM97" s="102"/>
      <c r="EN97" s="102"/>
      <c r="EO97" s="102"/>
      <c r="EP97" s="102"/>
      <c r="EQ97" s="102"/>
      <c r="ER97" s="102"/>
      <c r="ES97" s="102"/>
      <c r="ET97" s="102"/>
      <c r="EU97" s="102"/>
      <c r="EV97" s="102"/>
      <c r="FL97" s="36" t="str">
        <f t="shared" si="70"/>
        <v/>
      </c>
    </row>
    <row r="98" spans="1:168" s="36" customFormat="1" ht="49.5" customHeight="1" x14ac:dyDescent="0.35">
      <c r="A98" s="67"/>
      <c r="B98" s="39"/>
      <c r="C98" s="39"/>
      <c r="D98" s="40" t="s">
        <v>4702</v>
      </c>
      <c r="E98" s="41" t="s">
        <v>5707</v>
      </c>
      <c r="F98" s="41" t="s">
        <v>4703</v>
      </c>
      <c r="G98" s="41"/>
      <c r="H98" s="41" t="s">
        <v>2138</v>
      </c>
      <c r="I98" s="41" t="s">
        <v>5779</v>
      </c>
      <c r="J98" s="41" t="s">
        <v>5780</v>
      </c>
      <c r="K98" s="41"/>
      <c r="L98" s="41"/>
      <c r="M98" s="41" t="s">
        <v>5723</v>
      </c>
      <c r="N98" s="41" t="s">
        <v>5724</v>
      </c>
      <c r="O98" s="29" t="s">
        <v>5727</v>
      </c>
      <c r="P98" s="30" t="s">
        <v>5728</v>
      </c>
      <c r="Q98" s="31"/>
      <c r="R98" s="31"/>
      <c r="S98" s="32" t="s">
        <v>4702</v>
      </c>
      <c r="T98" s="33"/>
      <c r="U98" s="33" t="s">
        <v>5707</v>
      </c>
      <c r="V98" s="33" t="s">
        <v>4703</v>
      </c>
      <c r="W98" s="33" t="s">
        <v>2138</v>
      </c>
      <c r="X98" s="33" t="s">
        <v>5727</v>
      </c>
      <c r="Y98" s="33" t="s">
        <v>5728</v>
      </c>
      <c r="Z98" s="33">
        <v>1</v>
      </c>
      <c r="AA98" s="34" t="s">
        <v>6310</v>
      </c>
      <c r="AB98" s="34">
        <v>123</v>
      </c>
      <c r="AC98" s="34" t="s">
        <v>4916</v>
      </c>
      <c r="AD98" s="34" t="s">
        <v>4112</v>
      </c>
      <c r="AE98" s="34" t="s">
        <v>4701</v>
      </c>
      <c r="AF98" s="34" t="s">
        <v>4702</v>
      </c>
      <c r="AG98" s="34" t="s">
        <v>4703</v>
      </c>
      <c r="AH98" s="34" t="s">
        <v>5732</v>
      </c>
      <c r="AI98" s="34" t="s">
        <v>5733</v>
      </c>
      <c r="AJ98" s="34" t="s">
        <v>2964</v>
      </c>
      <c r="AK98" s="34" t="s">
        <v>2138</v>
      </c>
      <c r="AL98" s="34" t="s">
        <v>4106</v>
      </c>
      <c r="AM98" s="34" t="s">
        <v>5691</v>
      </c>
      <c r="AN98" s="34">
        <v>1</v>
      </c>
      <c r="AO98" s="34" t="s">
        <v>5693</v>
      </c>
      <c r="AP98" s="34" t="s">
        <v>5693</v>
      </c>
      <c r="AQ98" s="56">
        <v>1</v>
      </c>
      <c r="AR98" s="56">
        <v>2</v>
      </c>
      <c r="AS98" s="56">
        <v>2</v>
      </c>
      <c r="AT98" s="42" t="s">
        <v>4106</v>
      </c>
      <c r="AU98" s="42" t="s">
        <v>4106</v>
      </c>
      <c r="AV98" s="42" t="s">
        <v>4106</v>
      </c>
      <c r="AW98" s="35" t="s">
        <v>5551</v>
      </c>
      <c r="AX98" s="35" t="s">
        <v>5552</v>
      </c>
      <c r="AY98" s="35" t="s">
        <v>5553</v>
      </c>
      <c r="AZ98" s="43" t="str">
        <f t="shared" si="78"/>
        <v/>
      </c>
      <c r="BA98" s="44"/>
      <c r="BB98" s="43" t="str">
        <f t="shared" si="79"/>
        <v/>
      </c>
      <c r="BC98" s="45" t="str">
        <f t="shared" si="80"/>
        <v>X</v>
      </c>
      <c r="BD98" s="45" t="str">
        <f t="shared" si="81"/>
        <v/>
      </c>
      <c r="BE98" s="45" t="s">
        <v>5691</v>
      </c>
      <c r="BF98" s="45" t="str">
        <f t="shared" si="82"/>
        <v/>
      </c>
      <c r="BG98" s="45" t="str">
        <f t="shared" si="83"/>
        <v/>
      </c>
      <c r="BH98" s="12" t="str">
        <f t="shared" si="84"/>
        <v/>
      </c>
      <c r="BI98" s="43" t="str">
        <f t="shared" si="85"/>
        <v/>
      </c>
      <c r="BJ98" s="46" t="str">
        <f t="shared" si="86"/>
        <v/>
      </c>
      <c r="BK98" s="46" t="str">
        <f t="shared" si="87"/>
        <v/>
      </c>
      <c r="BL98" s="46" t="str">
        <f t="shared" si="88"/>
        <v/>
      </c>
      <c r="BM98" s="43" t="str">
        <f t="shared" si="89"/>
        <v/>
      </c>
      <c r="BN98" s="43" t="str">
        <f t="shared" si="90"/>
        <v/>
      </c>
      <c r="BO98" s="44" t="str">
        <f t="shared" si="91"/>
        <v/>
      </c>
      <c r="BP98" s="44" t="str">
        <f t="shared" si="92"/>
        <v>X</v>
      </c>
      <c r="BQ98" s="44" t="str">
        <f t="shared" si="93"/>
        <v/>
      </c>
      <c r="BR98" s="46" t="str">
        <f t="shared" si="94"/>
        <v/>
      </c>
      <c r="BS98" s="47" t="str">
        <f t="shared" si="95"/>
        <v/>
      </c>
      <c r="BT98" s="46" t="str">
        <f t="shared" si="96"/>
        <v/>
      </c>
      <c r="BU98" s="46" t="str">
        <f t="shared" si="97"/>
        <v/>
      </c>
      <c r="BV98" s="73" t="str">
        <f t="shared" si="69"/>
        <v>X</v>
      </c>
      <c r="BW98" s="47" t="str">
        <f t="shared" si="71"/>
        <v/>
      </c>
      <c r="BX98" s="47" t="str">
        <f t="shared" si="98"/>
        <v/>
      </c>
      <c r="BY98" s="13" t="str">
        <f t="shared" si="99"/>
        <v/>
      </c>
      <c r="BZ98" s="14" t="str">
        <f t="shared" si="100"/>
        <v/>
      </c>
      <c r="CA98" s="48" t="str">
        <f t="shared" si="101"/>
        <v>X</v>
      </c>
      <c r="CB98" s="44" t="str">
        <f t="shared" si="102"/>
        <v/>
      </c>
      <c r="CC98" s="44" t="str">
        <f t="shared" si="103"/>
        <v/>
      </c>
      <c r="CD98" s="44" t="str">
        <f t="shared" si="72"/>
        <v/>
      </c>
      <c r="CE98" s="44" t="str">
        <f t="shared" si="104"/>
        <v/>
      </c>
      <c r="CF98" s="44" t="str">
        <f t="shared" si="105"/>
        <v/>
      </c>
      <c r="CG98" s="44" t="str">
        <f t="shared" si="106"/>
        <v/>
      </c>
      <c r="CH98" s="44" t="str">
        <f t="shared" si="107"/>
        <v/>
      </c>
      <c r="CI98" s="44" t="str">
        <f t="shared" si="108"/>
        <v/>
      </c>
      <c r="CJ98" s="44" t="str">
        <f t="shared" si="109"/>
        <v/>
      </c>
      <c r="CK98" s="44" t="str">
        <f t="shared" si="110"/>
        <v/>
      </c>
      <c r="CL98" s="44" t="str">
        <f t="shared" si="111"/>
        <v/>
      </c>
      <c r="CM98" s="43" t="str">
        <f t="shared" si="112"/>
        <v/>
      </c>
      <c r="CN98" s="43" t="str">
        <f t="shared" si="113"/>
        <v/>
      </c>
      <c r="CO98" s="43" t="str">
        <f t="shared" si="114"/>
        <v/>
      </c>
      <c r="CP98" s="44" t="str">
        <f t="shared" si="73"/>
        <v/>
      </c>
      <c r="CQ98" s="44" t="str">
        <f t="shared" si="115"/>
        <v/>
      </c>
      <c r="CR98" s="43" t="str">
        <f t="shared" si="68"/>
        <v/>
      </c>
      <c r="CS98" s="44">
        <v>0</v>
      </c>
      <c r="CT98" s="44">
        <v>0</v>
      </c>
      <c r="CU98" s="44" t="str">
        <f t="shared" si="116"/>
        <v/>
      </c>
      <c r="CV98" s="44" t="str">
        <f t="shared" si="117"/>
        <v/>
      </c>
      <c r="CW98" s="44" t="str">
        <f t="shared" si="118"/>
        <v/>
      </c>
      <c r="CX98" s="44" t="str">
        <f t="shared" si="119"/>
        <v/>
      </c>
      <c r="CY98" s="44" t="str">
        <f t="shared" si="120"/>
        <v/>
      </c>
      <c r="CZ98" s="44" t="str">
        <f t="shared" si="121"/>
        <v/>
      </c>
      <c r="DA98" s="49" t="str">
        <f t="shared" si="74"/>
        <v/>
      </c>
      <c r="DB98" s="44" t="str">
        <f t="shared" si="122"/>
        <v/>
      </c>
      <c r="DC98" s="44" t="str">
        <f t="shared" si="123"/>
        <v/>
      </c>
      <c r="DD98" s="44" t="str">
        <f t="shared" si="124"/>
        <v/>
      </c>
      <c r="DE98" s="44" t="str">
        <f t="shared" si="125"/>
        <v/>
      </c>
      <c r="DF98" s="44" t="str">
        <f t="shared" si="126"/>
        <v/>
      </c>
      <c r="DG98" s="44" t="str">
        <f t="shared" si="127"/>
        <v/>
      </c>
      <c r="DH98" s="44" t="str">
        <f t="shared" si="128"/>
        <v/>
      </c>
      <c r="DI98" s="50" t="str">
        <f t="shared" si="129"/>
        <v/>
      </c>
      <c r="DJ98" s="50" t="str">
        <f t="shared" si="130"/>
        <v/>
      </c>
      <c r="DK98" s="50" t="str">
        <f t="shared" si="131"/>
        <v/>
      </c>
      <c r="DL98" s="50" t="str">
        <f t="shared" si="132"/>
        <v/>
      </c>
      <c r="DM98" s="51" t="str">
        <f t="shared" si="75"/>
        <v>000000000</v>
      </c>
      <c r="DN98" s="52"/>
      <c r="DO98" s="53"/>
      <c r="DP98" s="52"/>
      <c r="DQ98" s="53" t="str">
        <f t="shared" si="76"/>
        <v/>
      </c>
      <c r="DR98" s="52" t="str">
        <f t="shared" si="77"/>
        <v/>
      </c>
      <c r="DS98" s="53"/>
      <c r="DT98" s="52"/>
      <c r="DU98" s="53"/>
      <c r="DV98" s="52"/>
      <c r="DW98" s="99"/>
      <c r="DX98" s="99"/>
      <c r="EI98" s="83"/>
      <c r="EJ98" s="102"/>
      <c r="EK98" s="102"/>
      <c r="EL98" s="102"/>
      <c r="EM98" s="102"/>
      <c r="EN98" s="102"/>
      <c r="EO98" s="102"/>
      <c r="EP98" s="102"/>
      <c r="EQ98" s="102"/>
      <c r="ER98" s="102"/>
      <c r="ES98" s="102"/>
      <c r="ET98" s="102"/>
      <c r="EU98" s="102"/>
      <c r="EV98" s="102"/>
      <c r="FL98" s="36" t="str">
        <f t="shared" si="70"/>
        <v/>
      </c>
    </row>
    <row r="99" spans="1:168" s="36" customFormat="1" ht="49.5" customHeight="1" x14ac:dyDescent="0.35">
      <c r="A99" s="67"/>
      <c r="B99" s="39"/>
      <c r="C99" s="39"/>
      <c r="D99" s="40" t="s">
        <v>4704</v>
      </c>
      <c r="E99" s="41" t="s">
        <v>4106</v>
      </c>
      <c r="F99" s="41" t="s">
        <v>4705</v>
      </c>
      <c r="G99" s="41"/>
      <c r="H99" s="41"/>
      <c r="I99" s="41" t="s">
        <v>5779</v>
      </c>
      <c r="J99" s="41" t="s">
        <v>5780</v>
      </c>
      <c r="K99" s="41"/>
      <c r="L99" s="41"/>
      <c r="M99" s="41" t="s">
        <v>5723</v>
      </c>
      <c r="N99" s="41" t="s">
        <v>5724</v>
      </c>
      <c r="O99" s="29" t="s">
        <v>5727</v>
      </c>
      <c r="P99" s="30" t="s">
        <v>5728</v>
      </c>
      <c r="Q99" s="31"/>
      <c r="R99" s="31"/>
      <c r="S99" s="32" t="s">
        <v>4704</v>
      </c>
      <c r="T99" s="33"/>
      <c r="U99" s="33" t="s">
        <v>4106</v>
      </c>
      <c r="V99" s="33" t="s">
        <v>4705</v>
      </c>
      <c r="W99" s="33" t="s">
        <v>5691</v>
      </c>
      <c r="X99" s="33" t="s">
        <v>5727</v>
      </c>
      <c r="Y99" s="33" t="s">
        <v>5728</v>
      </c>
      <c r="Z99" s="33">
        <v>1</v>
      </c>
      <c r="AA99" s="34" t="s">
        <v>6310</v>
      </c>
      <c r="AB99" s="34">
        <v>123</v>
      </c>
      <c r="AC99" s="34" t="s">
        <v>4916</v>
      </c>
      <c r="AD99" s="34" t="s">
        <v>4112</v>
      </c>
      <c r="AE99" s="34" t="s">
        <v>4701</v>
      </c>
      <c r="AF99" s="34" t="s">
        <v>4704</v>
      </c>
      <c r="AG99" s="34" t="s">
        <v>4705</v>
      </c>
      <c r="AH99" s="34" t="s">
        <v>5732</v>
      </c>
      <c r="AI99" s="34" t="s">
        <v>5733</v>
      </c>
      <c r="AJ99" s="34" t="s">
        <v>4106</v>
      </c>
      <c r="AK99" s="34" t="s">
        <v>5691</v>
      </c>
      <c r="AL99" s="34" t="s">
        <v>4106</v>
      </c>
      <c r="AM99" s="34" t="s">
        <v>5691</v>
      </c>
      <c r="AN99" s="34">
        <v>1</v>
      </c>
      <c r="AO99" s="34" t="s">
        <v>5693</v>
      </c>
      <c r="AP99" s="34" t="s">
        <v>5693</v>
      </c>
      <c r="AQ99" s="56">
        <v>1</v>
      </c>
      <c r="AR99" s="56">
        <v>2</v>
      </c>
      <c r="AS99" s="56">
        <v>2</v>
      </c>
      <c r="AT99" s="42" t="s">
        <v>4106</v>
      </c>
      <c r="AU99" s="42" t="s">
        <v>4106</v>
      </c>
      <c r="AV99" s="42" t="s">
        <v>4106</v>
      </c>
      <c r="AW99" s="35" t="s">
        <v>4706</v>
      </c>
      <c r="AX99" s="35" t="s">
        <v>4707</v>
      </c>
      <c r="AY99" s="35" t="s">
        <v>4708</v>
      </c>
      <c r="AZ99" s="43" t="str">
        <f t="shared" si="78"/>
        <v/>
      </c>
      <c r="BA99" s="44"/>
      <c r="BB99" s="43" t="str">
        <f t="shared" si="79"/>
        <v/>
      </c>
      <c r="BC99" s="45" t="str">
        <f t="shared" si="80"/>
        <v>X</v>
      </c>
      <c r="BD99" s="45" t="str">
        <f t="shared" si="81"/>
        <v/>
      </c>
      <c r="BE99" s="45" t="s">
        <v>5691</v>
      </c>
      <c r="BF99" s="45" t="str">
        <f t="shared" si="82"/>
        <v/>
      </c>
      <c r="BG99" s="45" t="str">
        <f t="shared" si="83"/>
        <v/>
      </c>
      <c r="BH99" s="12" t="str">
        <f t="shared" si="84"/>
        <v/>
      </c>
      <c r="BI99" s="43" t="str">
        <f t="shared" si="85"/>
        <v/>
      </c>
      <c r="BJ99" s="46" t="str">
        <f t="shared" si="86"/>
        <v/>
      </c>
      <c r="BK99" s="46" t="str">
        <f t="shared" si="87"/>
        <v/>
      </c>
      <c r="BL99" s="46" t="str">
        <f t="shared" si="88"/>
        <v/>
      </c>
      <c r="BM99" s="43" t="str">
        <f t="shared" si="89"/>
        <v/>
      </c>
      <c r="BN99" s="43" t="str">
        <f t="shared" si="90"/>
        <v/>
      </c>
      <c r="BO99" s="44" t="str">
        <f t="shared" si="91"/>
        <v/>
      </c>
      <c r="BP99" s="44" t="str">
        <f t="shared" si="92"/>
        <v>X</v>
      </c>
      <c r="BQ99" s="44" t="str">
        <f t="shared" si="93"/>
        <v/>
      </c>
      <c r="BR99" s="46" t="str">
        <f t="shared" si="94"/>
        <v/>
      </c>
      <c r="BS99" s="47" t="str">
        <f t="shared" si="95"/>
        <v/>
      </c>
      <c r="BT99" s="46" t="str">
        <f t="shared" si="96"/>
        <v/>
      </c>
      <c r="BU99" s="46" t="str">
        <f t="shared" si="97"/>
        <v/>
      </c>
      <c r="BV99" s="73" t="str">
        <f t="shared" si="69"/>
        <v>X</v>
      </c>
      <c r="BW99" s="47" t="str">
        <f t="shared" si="71"/>
        <v/>
      </c>
      <c r="BX99" s="47" t="str">
        <f t="shared" si="98"/>
        <v/>
      </c>
      <c r="BY99" s="13" t="str">
        <f t="shared" si="99"/>
        <v/>
      </c>
      <c r="BZ99" s="14" t="str">
        <f t="shared" si="100"/>
        <v/>
      </c>
      <c r="CA99" s="48" t="str">
        <f t="shared" si="101"/>
        <v>X</v>
      </c>
      <c r="CB99" s="44" t="str">
        <f t="shared" si="102"/>
        <v/>
      </c>
      <c r="CC99" s="44" t="str">
        <f t="shared" si="103"/>
        <v/>
      </c>
      <c r="CD99" s="44" t="str">
        <f t="shared" si="72"/>
        <v/>
      </c>
      <c r="CE99" s="44" t="str">
        <f t="shared" si="104"/>
        <v/>
      </c>
      <c r="CF99" s="44" t="str">
        <f t="shared" si="105"/>
        <v/>
      </c>
      <c r="CG99" s="44" t="str">
        <f t="shared" si="106"/>
        <v/>
      </c>
      <c r="CH99" s="44" t="str">
        <f t="shared" si="107"/>
        <v/>
      </c>
      <c r="CI99" s="44" t="str">
        <f t="shared" si="108"/>
        <v/>
      </c>
      <c r="CJ99" s="44" t="str">
        <f t="shared" si="109"/>
        <v/>
      </c>
      <c r="CK99" s="44" t="str">
        <f t="shared" si="110"/>
        <v/>
      </c>
      <c r="CL99" s="44" t="str">
        <f t="shared" si="111"/>
        <v/>
      </c>
      <c r="CM99" s="43" t="str">
        <f t="shared" si="112"/>
        <v/>
      </c>
      <c r="CN99" s="43" t="str">
        <f t="shared" si="113"/>
        <v/>
      </c>
      <c r="CO99" s="43" t="str">
        <f t="shared" si="114"/>
        <v/>
      </c>
      <c r="CP99" s="44" t="str">
        <f t="shared" si="73"/>
        <v/>
      </c>
      <c r="CQ99" s="44" t="str">
        <f t="shared" si="115"/>
        <v/>
      </c>
      <c r="CR99" s="43" t="str">
        <f t="shared" si="68"/>
        <v/>
      </c>
      <c r="CS99" s="44">
        <v>0</v>
      </c>
      <c r="CT99" s="44">
        <v>0</v>
      </c>
      <c r="CU99" s="44" t="str">
        <f t="shared" si="116"/>
        <v/>
      </c>
      <c r="CV99" s="44" t="str">
        <f t="shared" si="117"/>
        <v/>
      </c>
      <c r="CW99" s="44" t="str">
        <f t="shared" si="118"/>
        <v/>
      </c>
      <c r="CX99" s="44" t="str">
        <f t="shared" si="119"/>
        <v/>
      </c>
      <c r="CY99" s="44" t="str">
        <f t="shared" si="120"/>
        <v/>
      </c>
      <c r="CZ99" s="44" t="str">
        <f t="shared" si="121"/>
        <v/>
      </c>
      <c r="DA99" s="49" t="str">
        <f t="shared" si="74"/>
        <v/>
      </c>
      <c r="DB99" s="44" t="str">
        <f t="shared" si="122"/>
        <v/>
      </c>
      <c r="DC99" s="44" t="str">
        <f t="shared" si="123"/>
        <v/>
      </c>
      <c r="DD99" s="44" t="str">
        <f t="shared" si="124"/>
        <v/>
      </c>
      <c r="DE99" s="44" t="str">
        <f t="shared" si="125"/>
        <v/>
      </c>
      <c r="DF99" s="44" t="str">
        <f t="shared" si="126"/>
        <v/>
      </c>
      <c r="DG99" s="44" t="str">
        <f t="shared" si="127"/>
        <v/>
      </c>
      <c r="DH99" s="44" t="str">
        <f t="shared" si="128"/>
        <v/>
      </c>
      <c r="DI99" s="50" t="str">
        <f t="shared" si="129"/>
        <v/>
      </c>
      <c r="DJ99" s="50" t="str">
        <f t="shared" si="130"/>
        <v/>
      </c>
      <c r="DK99" s="50" t="str">
        <f t="shared" si="131"/>
        <v/>
      </c>
      <c r="DL99" s="50" t="str">
        <f t="shared" si="132"/>
        <v/>
      </c>
      <c r="DM99" s="51" t="str">
        <f t="shared" si="75"/>
        <v>000000000</v>
      </c>
      <c r="DN99" s="52"/>
      <c r="DO99" s="53"/>
      <c r="DP99" s="52"/>
      <c r="DQ99" s="53" t="str">
        <f t="shared" si="76"/>
        <v/>
      </c>
      <c r="DR99" s="52" t="str">
        <f t="shared" si="77"/>
        <v/>
      </c>
      <c r="DS99" s="53"/>
      <c r="DT99" s="52"/>
      <c r="DU99" s="53"/>
      <c r="DV99" s="52"/>
      <c r="DW99" s="99"/>
      <c r="DX99" s="99"/>
      <c r="EI99" s="83"/>
      <c r="EJ99" s="102"/>
      <c r="EK99" s="102"/>
      <c r="EL99" s="102"/>
      <c r="EM99" s="102"/>
      <c r="EN99" s="102"/>
      <c r="EO99" s="102"/>
      <c r="EP99" s="102"/>
      <c r="EQ99" s="102"/>
      <c r="ER99" s="102"/>
      <c r="ES99" s="102"/>
      <c r="ET99" s="102"/>
      <c r="EU99" s="102"/>
      <c r="EV99" s="102"/>
      <c r="FL99" s="36" t="str">
        <f t="shared" si="70"/>
        <v/>
      </c>
    </row>
    <row r="100" spans="1:168" s="36" customFormat="1" ht="49.5" customHeight="1" x14ac:dyDescent="0.35">
      <c r="A100" s="67"/>
      <c r="B100" s="39"/>
      <c r="C100" s="39"/>
      <c r="D100" s="40" t="s">
        <v>4704</v>
      </c>
      <c r="E100" s="41" t="s">
        <v>5707</v>
      </c>
      <c r="F100" s="41" t="s">
        <v>4705</v>
      </c>
      <c r="G100" s="41"/>
      <c r="H100" s="41" t="s">
        <v>2138</v>
      </c>
      <c r="I100" s="41" t="s">
        <v>5779</v>
      </c>
      <c r="J100" s="41" t="s">
        <v>5780</v>
      </c>
      <c r="K100" s="41"/>
      <c r="L100" s="41"/>
      <c r="M100" s="41" t="s">
        <v>5723</v>
      </c>
      <c r="N100" s="41" t="s">
        <v>5724</v>
      </c>
      <c r="O100" s="29" t="s">
        <v>5727</v>
      </c>
      <c r="P100" s="30" t="s">
        <v>5728</v>
      </c>
      <c r="Q100" s="31"/>
      <c r="R100" s="31"/>
      <c r="S100" s="32" t="s">
        <v>4704</v>
      </c>
      <c r="T100" s="33"/>
      <c r="U100" s="33" t="s">
        <v>5707</v>
      </c>
      <c r="V100" s="33" t="s">
        <v>4705</v>
      </c>
      <c r="W100" s="33" t="s">
        <v>2138</v>
      </c>
      <c r="X100" s="33" t="s">
        <v>5727</v>
      </c>
      <c r="Y100" s="33" t="s">
        <v>5728</v>
      </c>
      <c r="Z100" s="33">
        <v>1</v>
      </c>
      <c r="AA100" s="34" t="s">
        <v>6310</v>
      </c>
      <c r="AB100" s="34">
        <v>123</v>
      </c>
      <c r="AC100" s="34" t="s">
        <v>4916</v>
      </c>
      <c r="AD100" s="34" t="s">
        <v>4112</v>
      </c>
      <c r="AE100" s="34" t="s">
        <v>4701</v>
      </c>
      <c r="AF100" s="34" t="s">
        <v>4704</v>
      </c>
      <c r="AG100" s="34" t="s">
        <v>4705</v>
      </c>
      <c r="AH100" s="34" t="s">
        <v>5732</v>
      </c>
      <c r="AI100" s="34" t="s">
        <v>5733</v>
      </c>
      <c r="AJ100" s="34" t="s">
        <v>2964</v>
      </c>
      <c r="AK100" s="34" t="s">
        <v>2138</v>
      </c>
      <c r="AL100" s="34" t="s">
        <v>4106</v>
      </c>
      <c r="AM100" s="34" t="s">
        <v>5691</v>
      </c>
      <c r="AN100" s="34">
        <v>1</v>
      </c>
      <c r="AO100" s="34" t="s">
        <v>5693</v>
      </c>
      <c r="AP100" s="34" t="s">
        <v>5693</v>
      </c>
      <c r="AQ100" s="56">
        <v>1</v>
      </c>
      <c r="AR100" s="56">
        <v>2</v>
      </c>
      <c r="AS100" s="56">
        <v>2</v>
      </c>
      <c r="AT100" s="42" t="s">
        <v>4106</v>
      </c>
      <c r="AU100" s="42" t="s">
        <v>4106</v>
      </c>
      <c r="AV100" s="42" t="s">
        <v>4106</v>
      </c>
      <c r="AW100" s="35" t="s">
        <v>4706</v>
      </c>
      <c r="AX100" s="35" t="s">
        <v>4707</v>
      </c>
      <c r="AY100" s="35" t="s">
        <v>4708</v>
      </c>
      <c r="AZ100" s="43" t="str">
        <f t="shared" si="78"/>
        <v/>
      </c>
      <c r="BA100" s="44"/>
      <c r="BB100" s="43" t="str">
        <f t="shared" si="79"/>
        <v/>
      </c>
      <c r="BC100" s="45" t="str">
        <f t="shared" si="80"/>
        <v>X</v>
      </c>
      <c r="BD100" s="45" t="str">
        <f t="shared" si="81"/>
        <v/>
      </c>
      <c r="BE100" s="45" t="s">
        <v>5691</v>
      </c>
      <c r="BF100" s="45" t="str">
        <f t="shared" si="82"/>
        <v/>
      </c>
      <c r="BG100" s="45" t="str">
        <f t="shared" si="83"/>
        <v/>
      </c>
      <c r="BH100" s="12" t="str">
        <f t="shared" si="84"/>
        <v/>
      </c>
      <c r="BI100" s="43" t="str">
        <f t="shared" si="85"/>
        <v/>
      </c>
      <c r="BJ100" s="46" t="str">
        <f t="shared" si="86"/>
        <v/>
      </c>
      <c r="BK100" s="46" t="str">
        <f t="shared" si="87"/>
        <v/>
      </c>
      <c r="BL100" s="46" t="str">
        <f t="shared" si="88"/>
        <v/>
      </c>
      <c r="BM100" s="43" t="str">
        <f t="shared" si="89"/>
        <v/>
      </c>
      <c r="BN100" s="43" t="str">
        <f t="shared" si="90"/>
        <v/>
      </c>
      <c r="BO100" s="44" t="str">
        <f t="shared" si="91"/>
        <v/>
      </c>
      <c r="BP100" s="44" t="str">
        <f t="shared" si="92"/>
        <v>X</v>
      </c>
      <c r="BQ100" s="44" t="str">
        <f t="shared" si="93"/>
        <v/>
      </c>
      <c r="BR100" s="46" t="str">
        <f t="shared" si="94"/>
        <v/>
      </c>
      <c r="BS100" s="47" t="str">
        <f t="shared" si="95"/>
        <v/>
      </c>
      <c r="BT100" s="46" t="str">
        <f t="shared" si="96"/>
        <v/>
      </c>
      <c r="BU100" s="46" t="str">
        <f t="shared" si="97"/>
        <v/>
      </c>
      <c r="BV100" s="73" t="str">
        <f t="shared" si="69"/>
        <v>X</v>
      </c>
      <c r="BW100" s="47" t="str">
        <f t="shared" si="71"/>
        <v/>
      </c>
      <c r="BX100" s="47" t="str">
        <f t="shared" si="98"/>
        <v/>
      </c>
      <c r="BY100" s="13" t="str">
        <f t="shared" si="99"/>
        <v/>
      </c>
      <c r="BZ100" s="14" t="str">
        <f t="shared" si="100"/>
        <v/>
      </c>
      <c r="CA100" s="48" t="str">
        <f t="shared" si="101"/>
        <v>X</v>
      </c>
      <c r="CB100" s="44" t="str">
        <f t="shared" si="102"/>
        <v/>
      </c>
      <c r="CC100" s="44" t="str">
        <f t="shared" si="103"/>
        <v/>
      </c>
      <c r="CD100" s="44" t="str">
        <f t="shared" si="72"/>
        <v/>
      </c>
      <c r="CE100" s="44" t="str">
        <f t="shared" si="104"/>
        <v/>
      </c>
      <c r="CF100" s="44" t="str">
        <f t="shared" si="105"/>
        <v/>
      </c>
      <c r="CG100" s="44" t="str">
        <f t="shared" si="106"/>
        <v/>
      </c>
      <c r="CH100" s="44" t="str">
        <f t="shared" si="107"/>
        <v/>
      </c>
      <c r="CI100" s="44" t="str">
        <f t="shared" si="108"/>
        <v/>
      </c>
      <c r="CJ100" s="44" t="str">
        <f t="shared" si="109"/>
        <v/>
      </c>
      <c r="CK100" s="44" t="str">
        <f t="shared" si="110"/>
        <v/>
      </c>
      <c r="CL100" s="44" t="str">
        <f t="shared" si="111"/>
        <v/>
      </c>
      <c r="CM100" s="43" t="str">
        <f t="shared" si="112"/>
        <v/>
      </c>
      <c r="CN100" s="43" t="str">
        <f t="shared" si="113"/>
        <v/>
      </c>
      <c r="CO100" s="43" t="str">
        <f t="shared" si="114"/>
        <v/>
      </c>
      <c r="CP100" s="44" t="str">
        <f t="shared" si="73"/>
        <v/>
      </c>
      <c r="CQ100" s="44" t="str">
        <f t="shared" si="115"/>
        <v/>
      </c>
      <c r="CR100" s="43" t="str">
        <f t="shared" si="68"/>
        <v/>
      </c>
      <c r="CS100" s="44">
        <v>0</v>
      </c>
      <c r="CT100" s="44">
        <v>0</v>
      </c>
      <c r="CU100" s="44" t="str">
        <f t="shared" si="116"/>
        <v/>
      </c>
      <c r="CV100" s="44" t="str">
        <f t="shared" si="117"/>
        <v/>
      </c>
      <c r="CW100" s="44" t="str">
        <f t="shared" si="118"/>
        <v/>
      </c>
      <c r="CX100" s="44" t="str">
        <f t="shared" si="119"/>
        <v/>
      </c>
      <c r="CY100" s="44" t="str">
        <f t="shared" si="120"/>
        <v/>
      </c>
      <c r="CZ100" s="44" t="str">
        <f t="shared" si="121"/>
        <v/>
      </c>
      <c r="DA100" s="49" t="str">
        <f t="shared" si="74"/>
        <v/>
      </c>
      <c r="DB100" s="44" t="str">
        <f t="shared" si="122"/>
        <v/>
      </c>
      <c r="DC100" s="44" t="str">
        <f t="shared" si="123"/>
        <v/>
      </c>
      <c r="DD100" s="44" t="str">
        <f t="shared" si="124"/>
        <v/>
      </c>
      <c r="DE100" s="44" t="str">
        <f t="shared" si="125"/>
        <v/>
      </c>
      <c r="DF100" s="44" t="str">
        <f t="shared" si="126"/>
        <v/>
      </c>
      <c r="DG100" s="44" t="str">
        <f t="shared" si="127"/>
        <v/>
      </c>
      <c r="DH100" s="44" t="str">
        <f t="shared" si="128"/>
        <v/>
      </c>
      <c r="DI100" s="50" t="str">
        <f t="shared" si="129"/>
        <v/>
      </c>
      <c r="DJ100" s="50" t="str">
        <f t="shared" si="130"/>
        <v/>
      </c>
      <c r="DK100" s="50" t="str">
        <f t="shared" si="131"/>
        <v/>
      </c>
      <c r="DL100" s="50" t="str">
        <f t="shared" si="132"/>
        <v/>
      </c>
      <c r="DM100" s="51" t="str">
        <f t="shared" si="75"/>
        <v>000000000</v>
      </c>
      <c r="DN100" s="52"/>
      <c r="DO100" s="53"/>
      <c r="DP100" s="52"/>
      <c r="DQ100" s="53" t="str">
        <f t="shared" si="76"/>
        <v/>
      </c>
      <c r="DR100" s="52" t="str">
        <f t="shared" si="77"/>
        <v/>
      </c>
      <c r="DS100" s="53"/>
      <c r="DT100" s="52"/>
      <c r="DU100" s="53"/>
      <c r="DV100" s="52"/>
      <c r="DW100" s="99"/>
      <c r="DX100" s="99"/>
      <c r="EI100" s="83"/>
      <c r="EJ100" s="102"/>
      <c r="EK100" s="102"/>
      <c r="EL100" s="102"/>
      <c r="EM100" s="102"/>
      <c r="EN100" s="102"/>
      <c r="EO100" s="102"/>
      <c r="EP100" s="102"/>
      <c r="EQ100" s="102"/>
      <c r="ER100" s="102"/>
      <c r="ES100" s="102"/>
      <c r="ET100" s="102"/>
      <c r="EU100" s="102"/>
      <c r="EV100" s="102"/>
      <c r="FL100" s="36" t="str">
        <f t="shared" si="70"/>
        <v/>
      </c>
    </row>
    <row r="101" spans="1:168" s="36" customFormat="1" ht="49.5" customHeight="1" x14ac:dyDescent="0.35">
      <c r="A101" s="67"/>
      <c r="B101" s="39"/>
      <c r="C101" s="39"/>
      <c r="D101" s="40" t="s">
        <v>1800</v>
      </c>
      <c r="E101" s="41" t="s">
        <v>4106</v>
      </c>
      <c r="F101" s="41" t="s">
        <v>4709</v>
      </c>
      <c r="G101" s="41"/>
      <c r="H101" s="41"/>
      <c r="I101" s="41" t="s">
        <v>5762</v>
      </c>
      <c r="J101" s="41" t="s">
        <v>5763</v>
      </c>
      <c r="K101" s="41"/>
      <c r="L101" s="41"/>
      <c r="M101" s="41" t="s">
        <v>5744</v>
      </c>
      <c r="N101" s="41" t="s">
        <v>5745</v>
      </c>
      <c r="O101" s="29" t="s">
        <v>5747</v>
      </c>
      <c r="P101" s="30" t="s">
        <v>5748</v>
      </c>
      <c r="Q101" s="31"/>
      <c r="R101" s="31"/>
      <c r="S101" s="32" t="s">
        <v>1800</v>
      </c>
      <c r="T101" s="33"/>
      <c r="U101" s="33" t="s">
        <v>4106</v>
      </c>
      <c r="V101" s="33" t="s">
        <v>4709</v>
      </c>
      <c r="W101" s="33" t="s">
        <v>5691</v>
      </c>
      <c r="X101" s="33" t="s">
        <v>5747</v>
      </c>
      <c r="Y101" s="33" t="s">
        <v>5748</v>
      </c>
      <c r="Z101" s="33">
        <v>1</v>
      </c>
      <c r="AA101" s="34" t="s">
        <v>6310</v>
      </c>
      <c r="AB101" s="34">
        <v>123</v>
      </c>
      <c r="AC101" s="34" t="s">
        <v>4916</v>
      </c>
      <c r="AD101" s="34" t="s">
        <v>4112</v>
      </c>
      <c r="AE101" s="34" t="s">
        <v>4701</v>
      </c>
      <c r="AF101" s="34" t="s">
        <v>1800</v>
      </c>
      <c r="AG101" s="34" t="s">
        <v>4709</v>
      </c>
      <c r="AH101" s="34" t="s">
        <v>5732</v>
      </c>
      <c r="AI101" s="34" t="s">
        <v>5733</v>
      </c>
      <c r="AJ101" s="34" t="s">
        <v>4106</v>
      </c>
      <c r="AK101" s="34" t="s">
        <v>5691</v>
      </c>
      <c r="AL101" s="34" t="s">
        <v>4106</v>
      </c>
      <c r="AM101" s="34" t="s">
        <v>5691</v>
      </c>
      <c r="AN101" s="34">
        <v>1</v>
      </c>
      <c r="AO101" s="34" t="s">
        <v>5693</v>
      </c>
      <c r="AP101" s="34" t="s">
        <v>5693</v>
      </c>
      <c r="AQ101" s="56">
        <v>0</v>
      </c>
      <c r="AR101" s="56">
        <v>0</v>
      </c>
      <c r="AS101" s="56">
        <v>0</v>
      </c>
      <c r="AT101" s="42" t="s">
        <v>4106</v>
      </c>
      <c r="AU101" s="42" t="s">
        <v>4106</v>
      </c>
      <c r="AV101" s="42" t="s">
        <v>4106</v>
      </c>
      <c r="AW101" s="35" t="s">
        <v>5709</v>
      </c>
      <c r="AX101" s="35" t="s">
        <v>4710</v>
      </c>
      <c r="AY101" s="35" t="s">
        <v>4711</v>
      </c>
      <c r="AZ101" s="43" t="str">
        <f t="shared" si="78"/>
        <v/>
      </c>
      <c r="BA101" s="44"/>
      <c r="BB101" s="43" t="str">
        <f t="shared" si="79"/>
        <v/>
      </c>
      <c r="BC101" s="45" t="str">
        <f t="shared" si="80"/>
        <v>X</v>
      </c>
      <c r="BD101" s="45" t="str">
        <f t="shared" si="81"/>
        <v/>
      </c>
      <c r="BE101" s="45" t="s">
        <v>5691</v>
      </c>
      <c r="BF101" s="45" t="str">
        <f t="shared" si="82"/>
        <v/>
      </c>
      <c r="BG101" s="45" t="str">
        <f t="shared" si="83"/>
        <v/>
      </c>
      <c r="BH101" s="12" t="str">
        <f t="shared" si="84"/>
        <v/>
      </c>
      <c r="BI101" s="43" t="str">
        <f t="shared" si="85"/>
        <v/>
      </c>
      <c r="BJ101" s="46" t="str">
        <f t="shared" si="86"/>
        <v/>
      </c>
      <c r="BK101" s="46" t="str">
        <f t="shared" si="87"/>
        <v/>
      </c>
      <c r="BL101" s="46" t="str">
        <f t="shared" si="88"/>
        <v/>
      </c>
      <c r="BM101" s="43" t="str">
        <f t="shared" si="89"/>
        <v/>
      </c>
      <c r="BN101" s="43" t="str">
        <f t="shared" si="90"/>
        <v/>
      </c>
      <c r="BO101" s="44" t="str">
        <f t="shared" si="91"/>
        <v/>
      </c>
      <c r="BP101" s="44" t="str">
        <f t="shared" si="92"/>
        <v>X</v>
      </c>
      <c r="BQ101" s="44" t="str">
        <f t="shared" si="93"/>
        <v/>
      </c>
      <c r="BR101" s="46" t="str">
        <f t="shared" si="94"/>
        <v/>
      </c>
      <c r="BS101" s="47" t="str">
        <f t="shared" si="95"/>
        <v/>
      </c>
      <c r="BT101" s="46" t="str">
        <f t="shared" si="96"/>
        <v/>
      </c>
      <c r="BU101" s="46" t="str">
        <f t="shared" si="97"/>
        <v/>
      </c>
      <c r="BV101" s="73" t="str">
        <f t="shared" si="69"/>
        <v>X</v>
      </c>
      <c r="BW101" s="47" t="str">
        <f t="shared" si="71"/>
        <v/>
      </c>
      <c r="BX101" s="47" t="str">
        <f t="shared" si="98"/>
        <v/>
      </c>
      <c r="BY101" s="13" t="str">
        <f t="shared" si="99"/>
        <v/>
      </c>
      <c r="BZ101" s="14" t="str">
        <f t="shared" si="100"/>
        <v/>
      </c>
      <c r="CA101" s="48" t="str">
        <f t="shared" si="101"/>
        <v>X</v>
      </c>
      <c r="CB101" s="44" t="str">
        <f t="shared" si="102"/>
        <v/>
      </c>
      <c r="CC101" s="44" t="str">
        <f t="shared" si="103"/>
        <v/>
      </c>
      <c r="CD101" s="44" t="str">
        <f t="shared" si="72"/>
        <v/>
      </c>
      <c r="CE101" s="44" t="str">
        <f t="shared" si="104"/>
        <v/>
      </c>
      <c r="CF101" s="44" t="str">
        <f t="shared" si="105"/>
        <v/>
      </c>
      <c r="CG101" s="44" t="str">
        <f t="shared" si="106"/>
        <v/>
      </c>
      <c r="CH101" s="44" t="str">
        <f t="shared" si="107"/>
        <v/>
      </c>
      <c r="CI101" s="44" t="str">
        <f t="shared" si="108"/>
        <v/>
      </c>
      <c r="CJ101" s="44" t="str">
        <f t="shared" si="109"/>
        <v/>
      </c>
      <c r="CK101" s="44" t="str">
        <f t="shared" si="110"/>
        <v/>
      </c>
      <c r="CL101" s="44" t="str">
        <f t="shared" si="111"/>
        <v/>
      </c>
      <c r="CM101" s="43" t="str">
        <f t="shared" si="112"/>
        <v/>
      </c>
      <c r="CN101" s="43" t="str">
        <f t="shared" si="113"/>
        <v/>
      </c>
      <c r="CO101" s="43" t="str">
        <f t="shared" si="114"/>
        <v/>
      </c>
      <c r="CP101" s="44" t="str">
        <f t="shared" si="73"/>
        <v/>
      </c>
      <c r="CQ101" s="44" t="str">
        <f t="shared" si="115"/>
        <v/>
      </c>
      <c r="CR101" s="43" t="str">
        <f t="shared" si="68"/>
        <v/>
      </c>
      <c r="CS101" s="44">
        <v>0</v>
      </c>
      <c r="CT101" s="44">
        <v>0</v>
      </c>
      <c r="CU101" s="44" t="str">
        <f t="shared" si="116"/>
        <v/>
      </c>
      <c r="CV101" s="44" t="str">
        <f t="shared" si="117"/>
        <v/>
      </c>
      <c r="CW101" s="44" t="str">
        <f t="shared" si="118"/>
        <v/>
      </c>
      <c r="CX101" s="44" t="str">
        <f t="shared" si="119"/>
        <v/>
      </c>
      <c r="CY101" s="44" t="str">
        <f t="shared" si="120"/>
        <v/>
      </c>
      <c r="CZ101" s="44" t="str">
        <f t="shared" si="121"/>
        <v/>
      </c>
      <c r="DA101" s="49" t="str">
        <f t="shared" si="74"/>
        <v/>
      </c>
      <c r="DB101" s="44" t="str">
        <f t="shared" si="122"/>
        <v/>
      </c>
      <c r="DC101" s="44" t="str">
        <f t="shared" si="123"/>
        <v/>
      </c>
      <c r="DD101" s="44" t="str">
        <f t="shared" si="124"/>
        <v/>
      </c>
      <c r="DE101" s="44" t="str">
        <f t="shared" si="125"/>
        <v/>
      </c>
      <c r="DF101" s="44" t="str">
        <f t="shared" si="126"/>
        <v/>
      </c>
      <c r="DG101" s="44" t="str">
        <f t="shared" si="127"/>
        <v/>
      </c>
      <c r="DH101" s="44" t="str">
        <f t="shared" si="128"/>
        <v/>
      </c>
      <c r="DI101" s="50" t="str">
        <f t="shared" si="129"/>
        <v/>
      </c>
      <c r="DJ101" s="50" t="str">
        <f t="shared" si="130"/>
        <v/>
      </c>
      <c r="DK101" s="50" t="str">
        <f t="shared" si="131"/>
        <v/>
      </c>
      <c r="DL101" s="50" t="str">
        <f t="shared" si="132"/>
        <v/>
      </c>
      <c r="DM101" s="51" t="str">
        <f t="shared" si="75"/>
        <v>000000000</v>
      </c>
      <c r="DN101" s="52"/>
      <c r="DO101" s="53"/>
      <c r="DP101" s="52"/>
      <c r="DQ101" s="53" t="str">
        <f t="shared" si="76"/>
        <v/>
      </c>
      <c r="DR101" s="52" t="str">
        <f t="shared" si="77"/>
        <v/>
      </c>
      <c r="DS101" s="53"/>
      <c r="DT101" s="52"/>
      <c r="DU101" s="53"/>
      <c r="DV101" s="52"/>
      <c r="DW101" s="99"/>
      <c r="DX101" s="99"/>
      <c r="EI101" s="83"/>
      <c r="EJ101" s="102"/>
      <c r="EK101" s="102"/>
      <c r="EL101" s="102"/>
      <c r="EM101" s="102"/>
      <c r="EN101" s="102"/>
      <c r="EO101" s="102"/>
      <c r="EP101" s="102"/>
      <c r="EQ101" s="102"/>
      <c r="ER101" s="102"/>
      <c r="ES101" s="102"/>
      <c r="ET101" s="102"/>
      <c r="EU101" s="102"/>
      <c r="EV101" s="102"/>
      <c r="FL101" s="36" t="str">
        <f t="shared" si="70"/>
        <v/>
      </c>
    </row>
    <row r="102" spans="1:168" s="36" customFormat="1" ht="49.5" customHeight="1" x14ac:dyDescent="0.35">
      <c r="A102" s="67"/>
      <c r="B102" s="39"/>
      <c r="C102" s="39"/>
      <c r="D102" s="40" t="s">
        <v>1800</v>
      </c>
      <c r="E102" s="41" t="s">
        <v>5700</v>
      </c>
      <c r="F102" s="41" t="s">
        <v>4709</v>
      </c>
      <c r="G102" s="41"/>
      <c r="H102" s="41" t="s">
        <v>2141</v>
      </c>
      <c r="I102" s="41" t="s">
        <v>5762</v>
      </c>
      <c r="J102" s="41" t="s">
        <v>5763</v>
      </c>
      <c r="K102" s="41"/>
      <c r="L102" s="41"/>
      <c r="M102" s="41" t="s">
        <v>5744</v>
      </c>
      <c r="N102" s="41" t="s">
        <v>5745</v>
      </c>
      <c r="O102" s="29" t="s">
        <v>5747</v>
      </c>
      <c r="P102" s="30" t="s">
        <v>5748</v>
      </c>
      <c r="Q102" s="31"/>
      <c r="R102" s="31"/>
      <c r="S102" s="32" t="s">
        <v>1800</v>
      </c>
      <c r="T102" s="33"/>
      <c r="U102" s="33" t="s">
        <v>5700</v>
      </c>
      <c r="V102" s="33" t="s">
        <v>4709</v>
      </c>
      <c r="W102" s="33" t="s">
        <v>2141</v>
      </c>
      <c r="X102" s="33" t="s">
        <v>5747</v>
      </c>
      <c r="Y102" s="33" t="s">
        <v>5748</v>
      </c>
      <c r="Z102" s="33">
        <v>1</v>
      </c>
      <c r="AA102" s="34" t="s">
        <v>6310</v>
      </c>
      <c r="AB102" s="34">
        <v>123</v>
      </c>
      <c r="AC102" s="34" t="s">
        <v>4916</v>
      </c>
      <c r="AD102" s="34" t="s">
        <v>4112</v>
      </c>
      <c r="AE102" s="34" t="s">
        <v>4701</v>
      </c>
      <c r="AF102" s="34" t="s">
        <v>1800</v>
      </c>
      <c r="AG102" s="34" t="s">
        <v>4709</v>
      </c>
      <c r="AH102" s="34" t="s">
        <v>5732</v>
      </c>
      <c r="AI102" s="34" t="s">
        <v>5733</v>
      </c>
      <c r="AJ102" s="34" t="s">
        <v>2127</v>
      </c>
      <c r="AK102" s="34" t="s">
        <v>2141</v>
      </c>
      <c r="AL102" s="34" t="s">
        <v>4106</v>
      </c>
      <c r="AM102" s="34" t="s">
        <v>5691</v>
      </c>
      <c r="AN102" s="34">
        <v>1</v>
      </c>
      <c r="AO102" s="34" t="s">
        <v>5693</v>
      </c>
      <c r="AP102" s="34" t="s">
        <v>5693</v>
      </c>
      <c r="AQ102" s="56">
        <v>0</v>
      </c>
      <c r="AR102" s="56">
        <v>0</v>
      </c>
      <c r="AS102" s="56">
        <v>0</v>
      </c>
      <c r="AT102" s="42" t="s">
        <v>4106</v>
      </c>
      <c r="AU102" s="42" t="s">
        <v>4106</v>
      </c>
      <c r="AV102" s="42" t="s">
        <v>4106</v>
      </c>
      <c r="AW102" s="35" t="s">
        <v>5709</v>
      </c>
      <c r="AX102" s="35" t="s">
        <v>4710</v>
      </c>
      <c r="AY102" s="35" t="s">
        <v>4711</v>
      </c>
      <c r="AZ102" s="43" t="str">
        <f t="shared" si="78"/>
        <v/>
      </c>
      <c r="BA102" s="44"/>
      <c r="BB102" s="43" t="str">
        <f t="shared" si="79"/>
        <v/>
      </c>
      <c r="BC102" s="45" t="str">
        <f t="shared" si="80"/>
        <v>X</v>
      </c>
      <c r="BD102" s="45" t="str">
        <f t="shared" si="81"/>
        <v/>
      </c>
      <c r="BE102" s="45" t="s">
        <v>5691</v>
      </c>
      <c r="BF102" s="45" t="str">
        <f t="shared" si="82"/>
        <v/>
      </c>
      <c r="BG102" s="45" t="str">
        <f t="shared" si="83"/>
        <v/>
      </c>
      <c r="BH102" s="12" t="str">
        <f t="shared" si="84"/>
        <v/>
      </c>
      <c r="BI102" s="43" t="str">
        <f t="shared" si="85"/>
        <v/>
      </c>
      <c r="BJ102" s="46" t="str">
        <f t="shared" si="86"/>
        <v/>
      </c>
      <c r="BK102" s="46" t="str">
        <f t="shared" si="87"/>
        <v/>
      </c>
      <c r="BL102" s="46" t="str">
        <f t="shared" si="88"/>
        <v/>
      </c>
      <c r="BM102" s="43" t="str">
        <f t="shared" si="89"/>
        <v/>
      </c>
      <c r="BN102" s="43" t="str">
        <f t="shared" si="90"/>
        <v/>
      </c>
      <c r="BO102" s="44" t="str">
        <f t="shared" si="91"/>
        <v/>
      </c>
      <c r="BP102" s="44" t="str">
        <f t="shared" si="92"/>
        <v>X</v>
      </c>
      <c r="BQ102" s="44" t="str">
        <f t="shared" si="93"/>
        <v/>
      </c>
      <c r="BR102" s="46" t="str">
        <f t="shared" si="94"/>
        <v/>
      </c>
      <c r="BS102" s="47" t="str">
        <f t="shared" si="95"/>
        <v/>
      </c>
      <c r="BT102" s="46" t="str">
        <f t="shared" si="96"/>
        <v/>
      </c>
      <c r="BU102" s="46" t="str">
        <f t="shared" si="97"/>
        <v/>
      </c>
      <c r="BV102" s="73" t="str">
        <f t="shared" si="69"/>
        <v>X</v>
      </c>
      <c r="BW102" s="47" t="str">
        <f t="shared" si="71"/>
        <v/>
      </c>
      <c r="BX102" s="47" t="str">
        <f t="shared" si="98"/>
        <v/>
      </c>
      <c r="BY102" s="13" t="str">
        <f t="shared" si="99"/>
        <v/>
      </c>
      <c r="BZ102" s="14" t="str">
        <f t="shared" si="100"/>
        <v/>
      </c>
      <c r="CA102" s="48" t="str">
        <f t="shared" si="101"/>
        <v>X</v>
      </c>
      <c r="CB102" s="44" t="str">
        <f t="shared" si="102"/>
        <v/>
      </c>
      <c r="CC102" s="44" t="str">
        <f t="shared" si="103"/>
        <v/>
      </c>
      <c r="CD102" s="44" t="str">
        <f t="shared" si="72"/>
        <v/>
      </c>
      <c r="CE102" s="44" t="str">
        <f t="shared" si="104"/>
        <v/>
      </c>
      <c r="CF102" s="44" t="str">
        <f t="shared" si="105"/>
        <v/>
      </c>
      <c r="CG102" s="44" t="str">
        <f t="shared" si="106"/>
        <v/>
      </c>
      <c r="CH102" s="44" t="str">
        <f t="shared" si="107"/>
        <v/>
      </c>
      <c r="CI102" s="44" t="str">
        <f t="shared" si="108"/>
        <v/>
      </c>
      <c r="CJ102" s="44" t="str">
        <f t="shared" si="109"/>
        <v/>
      </c>
      <c r="CK102" s="44" t="str">
        <f t="shared" si="110"/>
        <v/>
      </c>
      <c r="CL102" s="44" t="str">
        <f t="shared" si="111"/>
        <v/>
      </c>
      <c r="CM102" s="43" t="str">
        <f t="shared" si="112"/>
        <v/>
      </c>
      <c r="CN102" s="43" t="str">
        <f t="shared" si="113"/>
        <v/>
      </c>
      <c r="CO102" s="43" t="str">
        <f t="shared" si="114"/>
        <v/>
      </c>
      <c r="CP102" s="44" t="str">
        <f t="shared" si="73"/>
        <v/>
      </c>
      <c r="CQ102" s="44" t="str">
        <f t="shared" si="115"/>
        <v/>
      </c>
      <c r="CR102" s="43" t="str">
        <f t="shared" si="68"/>
        <v/>
      </c>
      <c r="CS102" s="44">
        <v>0</v>
      </c>
      <c r="CT102" s="44">
        <v>0</v>
      </c>
      <c r="CU102" s="44" t="str">
        <f t="shared" si="116"/>
        <v/>
      </c>
      <c r="CV102" s="44" t="str">
        <f t="shared" si="117"/>
        <v/>
      </c>
      <c r="CW102" s="44" t="str">
        <f t="shared" si="118"/>
        <v/>
      </c>
      <c r="CX102" s="44" t="str">
        <f t="shared" si="119"/>
        <v/>
      </c>
      <c r="CY102" s="44" t="str">
        <f t="shared" si="120"/>
        <v/>
      </c>
      <c r="CZ102" s="44" t="str">
        <f t="shared" si="121"/>
        <v/>
      </c>
      <c r="DA102" s="49" t="str">
        <f t="shared" si="74"/>
        <v/>
      </c>
      <c r="DB102" s="44" t="str">
        <f t="shared" si="122"/>
        <v/>
      </c>
      <c r="DC102" s="44" t="str">
        <f t="shared" si="123"/>
        <v/>
      </c>
      <c r="DD102" s="44" t="str">
        <f t="shared" si="124"/>
        <v/>
      </c>
      <c r="DE102" s="44" t="str">
        <f t="shared" si="125"/>
        <v/>
      </c>
      <c r="DF102" s="44" t="str">
        <f t="shared" si="126"/>
        <v/>
      </c>
      <c r="DG102" s="44" t="str">
        <f t="shared" si="127"/>
        <v/>
      </c>
      <c r="DH102" s="44" t="str">
        <f t="shared" si="128"/>
        <v/>
      </c>
      <c r="DI102" s="50" t="str">
        <f t="shared" si="129"/>
        <v/>
      </c>
      <c r="DJ102" s="50" t="str">
        <f t="shared" si="130"/>
        <v/>
      </c>
      <c r="DK102" s="50" t="str">
        <f t="shared" si="131"/>
        <v/>
      </c>
      <c r="DL102" s="50" t="str">
        <f t="shared" si="132"/>
        <v/>
      </c>
      <c r="DM102" s="51" t="str">
        <f t="shared" si="75"/>
        <v>000000000</v>
      </c>
      <c r="DN102" s="52"/>
      <c r="DO102" s="53"/>
      <c r="DP102" s="52"/>
      <c r="DQ102" s="53" t="str">
        <f t="shared" si="76"/>
        <v/>
      </c>
      <c r="DR102" s="52" t="str">
        <f t="shared" si="77"/>
        <v/>
      </c>
      <c r="DS102" s="53"/>
      <c r="DT102" s="52"/>
      <c r="DU102" s="53"/>
      <c r="DV102" s="52"/>
      <c r="DW102" s="99"/>
      <c r="DX102" s="99"/>
      <c r="EI102" s="83"/>
      <c r="EJ102" s="102"/>
      <c r="EK102" s="102"/>
      <c r="EL102" s="102"/>
      <c r="EM102" s="102"/>
      <c r="EN102" s="102"/>
      <c r="EO102" s="102"/>
      <c r="EP102" s="102"/>
      <c r="EQ102" s="102"/>
      <c r="ER102" s="102"/>
      <c r="ES102" s="102"/>
      <c r="ET102" s="102"/>
      <c r="EU102" s="102"/>
      <c r="EV102" s="102"/>
      <c r="FL102" s="36" t="str">
        <f t="shared" si="70"/>
        <v/>
      </c>
    </row>
    <row r="103" spans="1:168" s="36" customFormat="1" ht="49.5" customHeight="1" x14ac:dyDescent="0.35">
      <c r="A103" s="67"/>
      <c r="B103" s="39"/>
      <c r="C103" s="39"/>
      <c r="D103" s="40" t="s">
        <v>4108</v>
      </c>
      <c r="E103" s="41" t="s">
        <v>4106</v>
      </c>
      <c r="F103" s="41" t="s">
        <v>4712</v>
      </c>
      <c r="G103" s="41"/>
      <c r="H103" s="41"/>
      <c r="I103" s="41" t="s">
        <v>5762</v>
      </c>
      <c r="J103" s="41" t="s">
        <v>5763</v>
      </c>
      <c r="K103" s="41"/>
      <c r="L103" s="41"/>
      <c r="M103" s="41" t="s">
        <v>5744</v>
      </c>
      <c r="N103" s="41" t="s">
        <v>5745</v>
      </c>
      <c r="O103" s="29" t="s">
        <v>5747</v>
      </c>
      <c r="P103" s="30" t="s">
        <v>5748</v>
      </c>
      <c r="Q103" s="31"/>
      <c r="R103" s="31"/>
      <c r="S103" s="32" t="s">
        <v>4108</v>
      </c>
      <c r="T103" s="33"/>
      <c r="U103" s="33" t="s">
        <v>4106</v>
      </c>
      <c r="V103" s="33" t="s">
        <v>4712</v>
      </c>
      <c r="W103" s="33" t="s">
        <v>5691</v>
      </c>
      <c r="X103" s="33" t="s">
        <v>5747</v>
      </c>
      <c r="Y103" s="33" t="s">
        <v>5748</v>
      </c>
      <c r="Z103" s="33">
        <v>1</v>
      </c>
      <c r="AA103" s="34" t="s">
        <v>6310</v>
      </c>
      <c r="AB103" s="34">
        <v>123</v>
      </c>
      <c r="AC103" s="34" t="s">
        <v>4916</v>
      </c>
      <c r="AD103" s="34" t="s">
        <v>4112</v>
      </c>
      <c r="AE103" s="34" t="s">
        <v>4701</v>
      </c>
      <c r="AF103" s="34" t="s">
        <v>4108</v>
      </c>
      <c r="AG103" s="34" t="s">
        <v>4712</v>
      </c>
      <c r="AH103" s="34" t="s">
        <v>5732</v>
      </c>
      <c r="AI103" s="34" t="s">
        <v>5733</v>
      </c>
      <c r="AJ103" s="34" t="s">
        <v>4106</v>
      </c>
      <c r="AK103" s="34" t="s">
        <v>5691</v>
      </c>
      <c r="AL103" s="34" t="s">
        <v>4106</v>
      </c>
      <c r="AM103" s="34" t="s">
        <v>5691</v>
      </c>
      <c r="AN103" s="34">
        <v>1</v>
      </c>
      <c r="AO103" s="34" t="s">
        <v>5691</v>
      </c>
      <c r="AP103" s="34" t="s">
        <v>5691</v>
      </c>
      <c r="AQ103" s="56">
        <v>0</v>
      </c>
      <c r="AR103" s="56">
        <v>0</v>
      </c>
      <c r="AS103" s="56">
        <v>0</v>
      </c>
      <c r="AT103" s="42" t="s">
        <v>4106</v>
      </c>
      <c r="AU103" s="42" t="s">
        <v>4106</v>
      </c>
      <c r="AV103" s="42" t="s">
        <v>4106</v>
      </c>
      <c r="AW103" s="35"/>
      <c r="AX103" s="35"/>
      <c r="AY103" s="35"/>
      <c r="AZ103" s="43" t="str">
        <f t="shared" si="78"/>
        <v/>
      </c>
      <c r="BA103" s="44"/>
      <c r="BB103" s="43" t="str">
        <f t="shared" si="79"/>
        <v/>
      </c>
      <c r="BC103" s="45" t="str">
        <f t="shared" si="80"/>
        <v>X</v>
      </c>
      <c r="BD103" s="45" t="str">
        <f t="shared" si="81"/>
        <v/>
      </c>
      <c r="BE103" s="45" t="s">
        <v>5691</v>
      </c>
      <c r="BF103" s="45" t="str">
        <f t="shared" si="82"/>
        <v/>
      </c>
      <c r="BG103" s="45" t="str">
        <f t="shared" si="83"/>
        <v/>
      </c>
      <c r="BH103" s="12" t="str">
        <f t="shared" si="84"/>
        <v/>
      </c>
      <c r="BI103" s="43" t="str">
        <f t="shared" si="85"/>
        <v/>
      </c>
      <c r="BJ103" s="46" t="str">
        <f t="shared" si="86"/>
        <v/>
      </c>
      <c r="BK103" s="46" t="str">
        <f t="shared" si="87"/>
        <v/>
      </c>
      <c r="BL103" s="46" t="str">
        <f t="shared" si="88"/>
        <v/>
      </c>
      <c r="BM103" s="43" t="str">
        <f t="shared" si="89"/>
        <v/>
      </c>
      <c r="BN103" s="43" t="str">
        <f t="shared" si="90"/>
        <v/>
      </c>
      <c r="BO103" s="44" t="str">
        <f t="shared" si="91"/>
        <v/>
      </c>
      <c r="BP103" s="44" t="str">
        <f t="shared" si="92"/>
        <v>X</v>
      </c>
      <c r="BQ103" s="44" t="str">
        <f t="shared" si="93"/>
        <v/>
      </c>
      <c r="BR103" s="46" t="str">
        <f t="shared" si="94"/>
        <v/>
      </c>
      <c r="BS103" s="47" t="str">
        <f t="shared" si="95"/>
        <v/>
      </c>
      <c r="BT103" s="46" t="str">
        <f t="shared" si="96"/>
        <v/>
      </c>
      <c r="BU103" s="46" t="str">
        <f t="shared" si="97"/>
        <v/>
      </c>
      <c r="BV103" s="73" t="str">
        <f t="shared" si="69"/>
        <v>X</v>
      </c>
      <c r="BW103" s="47" t="str">
        <f t="shared" si="71"/>
        <v/>
      </c>
      <c r="BX103" s="47" t="str">
        <f t="shared" si="98"/>
        <v/>
      </c>
      <c r="BY103" s="13" t="str">
        <f t="shared" si="99"/>
        <v/>
      </c>
      <c r="BZ103" s="14" t="str">
        <f t="shared" si="100"/>
        <v/>
      </c>
      <c r="CA103" s="48" t="str">
        <f t="shared" si="101"/>
        <v>X</v>
      </c>
      <c r="CB103" s="44" t="str">
        <f t="shared" si="102"/>
        <v/>
      </c>
      <c r="CC103" s="44" t="str">
        <f t="shared" si="103"/>
        <v/>
      </c>
      <c r="CD103" s="44" t="str">
        <f t="shared" si="72"/>
        <v/>
      </c>
      <c r="CE103" s="44" t="str">
        <f t="shared" si="104"/>
        <v/>
      </c>
      <c r="CF103" s="44" t="str">
        <f t="shared" si="105"/>
        <v/>
      </c>
      <c r="CG103" s="44" t="str">
        <f t="shared" si="106"/>
        <v/>
      </c>
      <c r="CH103" s="44" t="str">
        <f t="shared" si="107"/>
        <v/>
      </c>
      <c r="CI103" s="44" t="str">
        <f t="shared" si="108"/>
        <v/>
      </c>
      <c r="CJ103" s="44" t="str">
        <f t="shared" si="109"/>
        <v/>
      </c>
      <c r="CK103" s="44" t="str">
        <f t="shared" si="110"/>
        <v/>
      </c>
      <c r="CL103" s="44" t="str">
        <f t="shared" si="111"/>
        <v/>
      </c>
      <c r="CM103" s="43" t="str">
        <f t="shared" si="112"/>
        <v/>
      </c>
      <c r="CN103" s="43" t="str">
        <f t="shared" si="113"/>
        <v/>
      </c>
      <c r="CO103" s="43" t="str">
        <f t="shared" si="114"/>
        <v/>
      </c>
      <c r="CP103" s="44" t="str">
        <f t="shared" si="73"/>
        <v/>
      </c>
      <c r="CQ103" s="44" t="str">
        <f t="shared" si="115"/>
        <v/>
      </c>
      <c r="CR103" s="43" t="str">
        <f t="shared" si="68"/>
        <v/>
      </c>
      <c r="CS103" s="44">
        <v>0</v>
      </c>
      <c r="CT103" s="44">
        <v>0</v>
      </c>
      <c r="CU103" s="44" t="str">
        <f t="shared" si="116"/>
        <v/>
      </c>
      <c r="CV103" s="44" t="str">
        <f t="shared" si="117"/>
        <v/>
      </c>
      <c r="CW103" s="44" t="str">
        <f t="shared" si="118"/>
        <v/>
      </c>
      <c r="CX103" s="44" t="str">
        <f t="shared" si="119"/>
        <v/>
      </c>
      <c r="CY103" s="44" t="str">
        <f t="shared" si="120"/>
        <v/>
      </c>
      <c r="CZ103" s="44" t="str">
        <f t="shared" si="121"/>
        <v/>
      </c>
      <c r="DA103" s="49" t="str">
        <f t="shared" si="74"/>
        <v/>
      </c>
      <c r="DB103" s="44" t="str">
        <f t="shared" si="122"/>
        <v/>
      </c>
      <c r="DC103" s="44" t="str">
        <f t="shared" si="123"/>
        <v/>
      </c>
      <c r="DD103" s="44" t="str">
        <f t="shared" si="124"/>
        <v/>
      </c>
      <c r="DE103" s="44" t="str">
        <f t="shared" si="125"/>
        <v/>
      </c>
      <c r="DF103" s="44" t="str">
        <f t="shared" si="126"/>
        <v/>
      </c>
      <c r="DG103" s="44" t="str">
        <f t="shared" si="127"/>
        <v/>
      </c>
      <c r="DH103" s="44" t="str">
        <f t="shared" si="128"/>
        <v/>
      </c>
      <c r="DI103" s="50" t="str">
        <f t="shared" si="129"/>
        <v/>
      </c>
      <c r="DJ103" s="50" t="str">
        <f t="shared" si="130"/>
        <v/>
      </c>
      <c r="DK103" s="50" t="str">
        <f t="shared" si="131"/>
        <v/>
      </c>
      <c r="DL103" s="50" t="str">
        <f t="shared" si="132"/>
        <v/>
      </c>
      <c r="DM103" s="51" t="str">
        <f t="shared" si="75"/>
        <v>000000000</v>
      </c>
      <c r="DN103" s="52"/>
      <c r="DO103" s="53"/>
      <c r="DP103" s="52"/>
      <c r="DQ103" s="53" t="str">
        <f t="shared" si="76"/>
        <v/>
      </c>
      <c r="DR103" s="52" t="str">
        <f t="shared" si="77"/>
        <v/>
      </c>
      <c r="DS103" s="53"/>
      <c r="DT103" s="52"/>
      <c r="DU103" s="53"/>
      <c r="DV103" s="52"/>
      <c r="DW103" s="99"/>
      <c r="DX103" s="99"/>
      <c r="EI103" s="83"/>
      <c r="EJ103" s="102"/>
      <c r="EK103" s="102"/>
      <c r="EL103" s="102"/>
      <c r="EM103" s="102"/>
      <c r="EN103" s="102"/>
      <c r="EO103" s="102"/>
      <c r="EP103" s="102"/>
      <c r="EQ103" s="102"/>
      <c r="ER103" s="102"/>
      <c r="ES103" s="102"/>
      <c r="ET103" s="102"/>
      <c r="EU103" s="102"/>
      <c r="EV103" s="102"/>
      <c r="FL103" s="36" t="str">
        <f t="shared" si="70"/>
        <v/>
      </c>
    </row>
    <row r="104" spans="1:168" s="36" customFormat="1" ht="49.5" customHeight="1" x14ac:dyDescent="0.35">
      <c r="A104" s="67"/>
      <c r="B104" s="39"/>
      <c r="C104" s="39"/>
      <c r="D104" s="40" t="s">
        <v>4108</v>
      </c>
      <c r="E104" s="41" t="s">
        <v>5700</v>
      </c>
      <c r="F104" s="41" t="s">
        <v>4712</v>
      </c>
      <c r="G104" s="41"/>
      <c r="H104" s="41" t="s">
        <v>2141</v>
      </c>
      <c r="I104" s="41" t="s">
        <v>5762</v>
      </c>
      <c r="J104" s="41" t="s">
        <v>5763</v>
      </c>
      <c r="K104" s="41"/>
      <c r="L104" s="41"/>
      <c r="M104" s="41" t="s">
        <v>5744</v>
      </c>
      <c r="N104" s="41" t="s">
        <v>5745</v>
      </c>
      <c r="O104" s="29" t="s">
        <v>5747</v>
      </c>
      <c r="P104" s="30" t="s">
        <v>5748</v>
      </c>
      <c r="Q104" s="31"/>
      <c r="R104" s="31"/>
      <c r="S104" s="32" t="s">
        <v>4108</v>
      </c>
      <c r="T104" s="33"/>
      <c r="U104" s="33" t="s">
        <v>5700</v>
      </c>
      <c r="V104" s="33" t="s">
        <v>4712</v>
      </c>
      <c r="W104" s="33" t="s">
        <v>2141</v>
      </c>
      <c r="X104" s="33" t="s">
        <v>5747</v>
      </c>
      <c r="Y104" s="33" t="s">
        <v>5748</v>
      </c>
      <c r="Z104" s="33">
        <v>1</v>
      </c>
      <c r="AA104" s="34" t="s">
        <v>6310</v>
      </c>
      <c r="AB104" s="34">
        <v>123</v>
      </c>
      <c r="AC104" s="34" t="s">
        <v>4916</v>
      </c>
      <c r="AD104" s="34" t="s">
        <v>4112</v>
      </c>
      <c r="AE104" s="34" t="s">
        <v>4701</v>
      </c>
      <c r="AF104" s="34" t="s">
        <v>4108</v>
      </c>
      <c r="AG104" s="34" t="s">
        <v>4712</v>
      </c>
      <c r="AH104" s="34" t="s">
        <v>5732</v>
      </c>
      <c r="AI104" s="34" t="s">
        <v>5733</v>
      </c>
      <c r="AJ104" s="34" t="s">
        <v>2127</v>
      </c>
      <c r="AK104" s="34" t="s">
        <v>2141</v>
      </c>
      <c r="AL104" s="34" t="s">
        <v>4106</v>
      </c>
      <c r="AM104" s="34" t="s">
        <v>5691</v>
      </c>
      <c r="AN104" s="34">
        <v>1</v>
      </c>
      <c r="AO104" s="34" t="s">
        <v>5691</v>
      </c>
      <c r="AP104" s="34" t="s">
        <v>5691</v>
      </c>
      <c r="AQ104" s="56">
        <v>0</v>
      </c>
      <c r="AR104" s="56">
        <v>0</v>
      </c>
      <c r="AS104" s="56">
        <v>0</v>
      </c>
      <c r="AT104" s="42" t="s">
        <v>4106</v>
      </c>
      <c r="AU104" s="42" t="s">
        <v>4106</v>
      </c>
      <c r="AV104" s="42" t="s">
        <v>4106</v>
      </c>
      <c r="AW104" s="35"/>
      <c r="AX104" s="35"/>
      <c r="AY104" s="35"/>
      <c r="AZ104" s="43" t="str">
        <f t="shared" si="78"/>
        <v/>
      </c>
      <c r="BA104" s="44"/>
      <c r="BB104" s="43" t="str">
        <f t="shared" si="79"/>
        <v/>
      </c>
      <c r="BC104" s="45" t="str">
        <f t="shared" si="80"/>
        <v>X</v>
      </c>
      <c r="BD104" s="45" t="str">
        <f t="shared" si="81"/>
        <v/>
      </c>
      <c r="BE104" s="45" t="s">
        <v>5691</v>
      </c>
      <c r="BF104" s="45" t="str">
        <f t="shared" si="82"/>
        <v/>
      </c>
      <c r="BG104" s="45" t="str">
        <f t="shared" si="83"/>
        <v/>
      </c>
      <c r="BH104" s="12" t="str">
        <f t="shared" si="84"/>
        <v/>
      </c>
      <c r="BI104" s="43" t="str">
        <f t="shared" si="85"/>
        <v/>
      </c>
      <c r="BJ104" s="46" t="str">
        <f t="shared" si="86"/>
        <v/>
      </c>
      <c r="BK104" s="46" t="str">
        <f t="shared" si="87"/>
        <v/>
      </c>
      <c r="BL104" s="46" t="str">
        <f t="shared" si="88"/>
        <v/>
      </c>
      <c r="BM104" s="43" t="str">
        <f t="shared" si="89"/>
        <v/>
      </c>
      <c r="BN104" s="43" t="str">
        <f t="shared" si="90"/>
        <v/>
      </c>
      <c r="BO104" s="44" t="str">
        <f t="shared" si="91"/>
        <v/>
      </c>
      <c r="BP104" s="44" t="str">
        <f t="shared" si="92"/>
        <v>X</v>
      </c>
      <c r="BQ104" s="44" t="str">
        <f t="shared" si="93"/>
        <v/>
      </c>
      <c r="BR104" s="46" t="str">
        <f t="shared" si="94"/>
        <v/>
      </c>
      <c r="BS104" s="47" t="str">
        <f t="shared" si="95"/>
        <v/>
      </c>
      <c r="BT104" s="46" t="str">
        <f t="shared" si="96"/>
        <v/>
      </c>
      <c r="BU104" s="46" t="str">
        <f t="shared" si="97"/>
        <v/>
      </c>
      <c r="BV104" s="73" t="str">
        <f t="shared" si="69"/>
        <v>X</v>
      </c>
      <c r="BW104" s="47" t="str">
        <f t="shared" si="71"/>
        <v/>
      </c>
      <c r="BX104" s="47" t="str">
        <f t="shared" si="98"/>
        <v/>
      </c>
      <c r="BY104" s="13" t="str">
        <f t="shared" si="99"/>
        <v/>
      </c>
      <c r="BZ104" s="14" t="str">
        <f t="shared" si="100"/>
        <v/>
      </c>
      <c r="CA104" s="48" t="str">
        <f t="shared" si="101"/>
        <v>X</v>
      </c>
      <c r="CB104" s="44" t="str">
        <f t="shared" si="102"/>
        <v/>
      </c>
      <c r="CC104" s="44" t="str">
        <f t="shared" si="103"/>
        <v/>
      </c>
      <c r="CD104" s="44" t="str">
        <f t="shared" si="72"/>
        <v/>
      </c>
      <c r="CE104" s="44" t="str">
        <f t="shared" si="104"/>
        <v/>
      </c>
      <c r="CF104" s="44" t="str">
        <f t="shared" si="105"/>
        <v/>
      </c>
      <c r="CG104" s="44" t="str">
        <f t="shared" si="106"/>
        <v/>
      </c>
      <c r="CH104" s="44" t="str">
        <f t="shared" si="107"/>
        <v/>
      </c>
      <c r="CI104" s="44" t="str">
        <f t="shared" si="108"/>
        <v/>
      </c>
      <c r="CJ104" s="44" t="str">
        <f t="shared" si="109"/>
        <v/>
      </c>
      <c r="CK104" s="44" t="str">
        <f t="shared" si="110"/>
        <v/>
      </c>
      <c r="CL104" s="44" t="str">
        <f t="shared" si="111"/>
        <v/>
      </c>
      <c r="CM104" s="43" t="str">
        <f t="shared" si="112"/>
        <v/>
      </c>
      <c r="CN104" s="43" t="str">
        <f t="shared" si="113"/>
        <v/>
      </c>
      <c r="CO104" s="43" t="str">
        <f t="shared" si="114"/>
        <v/>
      </c>
      <c r="CP104" s="44" t="str">
        <f t="shared" si="73"/>
        <v/>
      </c>
      <c r="CQ104" s="44" t="str">
        <f t="shared" si="115"/>
        <v/>
      </c>
      <c r="CR104" s="43" t="str">
        <f t="shared" si="68"/>
        <v/>
      </c>
      <c r="CS104" s="44">
        <v>0</v>
      </c>
      <c r="CT104" s="44">
        <v>0</v>
      </c>
      <c r="CU104" s="44" t="str">
        <f t="shared" si="116"/>
        <v/>
      </c>
      <c r="CV104" s="44" t="str">
        <f t="shared" si="117"/>
        <v/>
      </c>
      <c r="CW104" s="44" t="str">
        <f t="shared" si="118"/>
        <v/>
      </c>
      <c r="CX104" s="44" t="str">
        <f t="shared" si="119"/>
        <v/>
      </c>
      <c r="CY104" s="44" t="str">
        <f t="shared" si="120"/>
        <v/>
      </c>
      <c r="CZ104" s="44" t="str">
        <f t="shared" si="121"/>
        <v/>
      </c>
      <c r="DA104" s="49" t="str">
        <f t="shared" si="74"/>
        <v/>
      </c>
      <c r="DB104" s="44" t="str">
        <f t="shared" si="122"/>
        <v/>
      </c>
      <c r="DC104" s="44" t="str">
        <f t="shared" si="123"/>
        <v/>
      </c>
      <c r="DD104" s="44" t="str">
        <f t="shared" si="124"/>
        <v/>
      </c>
      <c r="DE104" s="44" t="str">
        <f t="shared" si="125"/>
        <v/>
      </c>
      <c r="DF104" s="44" t="str">
        <f t="shared" si="126"/>
        <v/>
      </c>
      <c r="DG104" s="44" t="str">
        <f t="shared" si="127"/>
        <v/>
      </c>
      <c r="DH104" s="44" t="str">
        <f t="shared" si="128"/>
        <v/>
      </c>
      <c r="DI104" s="50" t="str">
        <f t="shared" si="129"/>
        <v/>
      </c>
      <c r="DJ104" s="50" t="str">
        <f t="shared" si="130"/>
        <v/>
      </c>
      <c r="DK104" s="50" t="str">
        <f t="shared" si="131"/>
        <v/>
      </c>
      <c r="DL104" s="50" t="str">
        <f t="shared" si="132"/>
        <v/>
      </c>
      <c r="DM104" s="51" t="str">
        <f t="shared" si="75"/>
        <v>000000000</v>
      </c>
      <c r="DN104" s="52"/>
      <c r="DO104" s="53"/>
      <c r="DP104" s="52"/>
      <c r="DQ104" s="53" t="str">
        <f t="shared" si="76"/>
        <v/>
      </c>
      <c r="DR104" s="52" t="str">
        <f t="shared" si="77"/>
        <v/>
      </c>
      <c r="DS104" s="53"/>
      <c r="DT104" s="52"/>
      <c r="DU104" s="53"/>
      <c r="DV104" s="52"/>
      <c r="DW104" s="99"/>
      <c r="DX104" s="99"/>
      <c r="EI104" s="83"/>
      <c r="EJ104" s="102"/>
      <c r="EK104" s="102"/>
      <c r="EL104" s="102"/>
      <c r="EM104" s="102"/>
      <c r="EN104" s="102"/>
      <c r="EO104" s="102"/>
      <c r="EP104" s="102"/>
      <c r="EQ104" s="102"/>
      <c r="ER104" s="102"/>
      <c r="ES104" s="102"/>
      <c r="ET104" s="102"/>
      <c r="EU104" s="102"/>
      <c r="EV104" s="102"/>
      <c r="FL104" s="36" t="str">
        <f t="shared" si="70"/>
        <v/>
      </c>
    </row>
    <row r="105" spans="1:168" s="36" customFormat="1" ht="49.5" customHeight="1" x14ac:dyDescent="0.35">
      <c r="A105" s="67"/>
      <c r="B105" s="39"/>
      <c r="C105" s="39"/>
      <c r="D105" s="40" t="s">
        <v>3047</v>
      </c>
      <c r="E105" s="41" t="s">
        <v>4106</v>
      </c>
      <c r="F105" s="41" t="s">
        <v>4713</v>
      </c>
      <c r="G105" s="41"/>
      <c r="H105" s="41"/>
      <c r="I105" s="41" t="s">
        <v>5762</v>
      </c>
      <c r="J105" s="41" t="s">
        <v>5763</v>
      </c>
      <c r="K105" s="41"/>
      <c r="L105" s="41"/>
      <c r="M105" s="41" t="s">
        <v>5744</v>
      </c>
      <c r="N105" s="41" t="s">
        <v>5745</v>
      </c>
      <c r="O105" s="29" t="s">
        <v>5747</v>
      </c>
      <c r="P105" s="30" t="s">
        <v>5748</v>
      </c>
      <c r="Q105" s="31"/>
      <c r="R105" s="31"/>
      <c r="S105" s="32" t="s">
        <v>3047</v>
      </c>
      <c r="T105" s="33"/>
      <c r="U105" s="33" t="s">
        <v>4106</v>
      </c>
      <c r="V105" s="33" t="s">
        <v>4713</v>
      </c>
      <c r="W105" s="33" t="s">
        <v>5691</v>
      </c>
      <c r="X105" s="33" t="s">
        <v>5747</v>
      </c>
      <c r="Y105" s="33" t="s">
        <v>5748</v>
      </c>
      <c r="Z105" s="33">
        <v>1</v>
      </c>
      <c r="AA105" s="34" t="s">
        <v>6310</v>
      </c>
      <c r="AB105" s="34">
        <v>123</v>
      </c>
      <c r="AC105" s="34" t="s">
        <v>4916</v>
      </c>
      <c r="AD105" s="34" t="s">
        <v>4112</v>
      </c>
      <c r="AE105" s="34" t="s">
        <v>4701</v>
      </c>
      <c r="AF105" s="34" t="s">
        <v>3047</v>
      </c>
      <c r="AG105" s="34" t="s">
        <v>4713</v>
      </c>
      <c r="AH105" s="34" t="s">
        <v>5732</v>
      </c>
      <c r="AI105" s="34" t="s">
        <v>5733</v>
      </c>
      <c r="AJ105" s="34" t="s">
        <v>4106</v>
      </c>
      <c r="AK105" s="34" t="s">
        <v>5691</v>
      </c>
      <c r="AL105" s="34" t="s">
        <v>4106</v>
      </c>
      <c r="AM105" s="34" t="s">
        <v>5691</v>
      </c>
      <c r="AN105" s="34">
        <v>1</v>
      </c>
      <c r="AO105" s="34" t="s">
        <v>5691</v>
      </c>
      <c r="AP105" s="34" t="s">
        <v>5691</v>
      </c>
      <c r="AQ105" s="56">
        <v>0</v>
      </c>
      <c r="AR105" s="56">
        <v>0</v>
      </c>
      <c r="AS105" s="56">
        <v>0</v>
      </c>
      <c r="AT105" s="42" t="s">
        <v>4106</v>
      </c>
      <c r="AU105" s="42" t="s">
        <v>4106</v>
      </c>
      <c r="AV105" s="42" t="s">
        <v>4106</v>
      </c>
      <c r="AW105" s="35"/>
      <c r="AX105" s="35"/>
      <c r="AY105" s="35"/>
      <c r="AZ105" s="43" t="str">
        <f t="shared" si="78"/>
        <v/>
      </c>
      <c r="BA105" s="44"/>
      <c r="BB105" s="43" t="str">
        <f t="shared" si="79"/>
        <v/>
      </c>
      <c r="BC105" s="45" t="str">
        <f t="shared" si="80"/>
        <v>X</v>
      </c>
      <c r="BD105" s="45" t="str">
        <f t="shared" si="81"/>
        <v/>
      </c>
      <c r="BE105" s="45" t="s">
        <v>5691</v>
      </c>
      <c r="BF105" s="45" t="str">
        <f t="shared" si="82"/>
        <v/>
      </c>
      <c r="BG105" s="45" t="str">
        <f t="shared" si="83"/>
        <v/>
      </c>
      <c r="BH105" s="12" t="str">
        <f t="shared" si="84"/>
        <v/>
      </c>
      <c r="BI105" s="43" t="str">
        <f t="shared" si="85"/>
        <v/>
      </c>
      <c r="BJ105" s="46" t="str">
        <f t="shared" si="86"/>
        <v/>
      </c>
      <c r="BK105" s="46" t="str">
        <f t="shared" si="87"/>
        <v/>
      </c>
      <c r="BL105" s="46" t="str">
        <f t="shared" si="88"/>
        <v/>
      </c>
      <c r="BM105" s="43" t="str">
        <f t="shared" si="89"/>
        <v/>
      </c>
      <c r="BN105" s="43" t="str">
        <f t="shared" si="90"/>
        <v/>
      </c>
      <c r="BO105" s="44" t="str">
        <f t="shared" si="91"/>
        <v/>
      </c>
      <c r="BP105" s="44" t="str">
        <f t="shared" si="92"/>
        <v>X</v>
      </c>
      <c r="BQ105" s="44" t="str">
        <f t="shared" si="93"/>
        <v/>
      </c>
      <c r="BR105" s="46" t="str">
        <f t="shared" si="94"/>
        <v/>
      </c>
      <c r="BS105" s="47" t="str">
        <f t="shared" si="95"/>
        <v/>
      </c>
      <c r="BT105" s="46" t="str">
        <f t="shared" si="96"/>
        <v/>
      </c>
      <c r="BU105" s="46" t="str">
        <f t="shared" si="97"/>
        <v/>
      </c>
      <c r="BV105" s="73" t="str">
        <f t="shared" si="69"/>
        <v>X</v>
      </c>
      <c r="BW105" s="47" t="str">
        <f t="shared" si="71"/>
        <v/>
      </c>
      <c r="BX105" s="47" t="str">
        <f t="shared" si="98"/>
        <v/>
      </c>
      <c r="BY105" s="13" t="str">
        <f t="shared" si="99"/>
        <v/>
      </c>
      <c r="BZ105" s="14" t="str">
        <f t="shared" si="100"/>
        <v/>
      </c>
      <c r="CA105" s="48" t="str">
        <f t="shared" si="101"/>
        <v>X</v>
      </c>
      <c r="CB105" s="44" t="str">
        <f t="shared" si="102"/>
        <v/>
      </c>
      <c r="CC105" s="44" t="str">
        <f t="shared" si="103"/>
        <v/>
      </c>
      <c r="CD105" s="44" t="str">
        <f t="shared" si="72"/>
        <v/>
      </c>
      <c r="CE105" s="44" t="str">
        <f t="shared" si="104"/>
        <v/>
      </c>
      <c r="CF105" s="44" t="str">
        <f t="shared" si="105"/>
        <v/>
      </c>
      <c r="CG105" s="44" t="str">
        <f t="shared" si="106"/>
        <v/>
      </c>
      <c r="CH105" s="44" t="str">
        <f t="shared" si="107"/>
        <v/>
      </c>
      <c r="CI105" s="44" t="str">
        <f t="shared" si="108"/>
        <v/>
      </c>
      <c r="CJ105" s="44" t="str">
        <f t="shared" si="109"/>
        <v/>
      </c>
      <c r="CK105" s="44" t="str">
        <f t="shared" si="110"/>
        <v/>
      </c>
      <c r="CL105" s="44" t="str">
        <f t="shared" si="111"/>
        <v/>
      </c>
      <c r="CM105" s="43" t="str">
        <f t="shared" si="112"/>
        <v/>
      </c>
      <c r="CN105" s="43" t="str">
        <f t="shared" si="113"/>
        <v/>
      </c>
      <c r="CO105" s="43" t="str">
        <f t="shared" si="114"/>
        <v/>
      </c>
      <c r="CP105" s="44" t="str">
        <f t="shared" si="73"/>
        <v/>
      </c>
      <c r="CQ105" s="44" t="str">
        <f t="shared" si="115"/>
        <v/>
      </c>
      <c r="CR105" s="43" t="str">
        <f t="shared" si="68"/>
        <v/>
      </c>
      <c r="CS105" s="44">
        <v>0</v>
      </c>
      <c r="CT105" s="44">
        <v>0</v>
      </c>
      <c r="CU105" s="44" t="str">
        <f t="shared" si="116"/>
        <v/>
      </c>
      <c r="CV105" s="44" t="str">
        <f t="shared" si="117"/>
        <v/>
      </c>
      <c r="CW105" s="44" t="str">
        <f t="shared" si="118"/>
        <v/>
      </c>
      <c r="CX105" s="44" t="str">
        <f t="shared" si="119"/>
        <v/>
      </c>
      <c r="CY105" s="44" t="str">
        <f t="shared" si="120"/>
        <v/>
      </c>
      <c r="CZ105" s="44" t="str">
        <f t="shared" si="121"/>
        <v/>
      </c>
      <c r="DA105" s="49" t="str">
        <f t="shared" si="74"/>
        <v/>
      </c>
      <c r="DB105" s="44" t="str">
        <f t="shared" si="122"/>
        <v/>
      </c>
      <c r="DC105" s="44" t="str">
        <f t="shared" si="123"/>
        <v/>
      </c>
      <c r="DD105" s="44" t="str">
        <f t="shared" si="124"/>
        <v/>
      </c>
      <c r="DE105" s="44" t="str">
        <f t="shared" si="125"/>
        <v/>
      </c>
      <c r="DF105" s="44" t="str">
        <f t="shared" si="126"/>
        <v/>
      </c>
      <c r="DG105" s="44" t="str">
        <f t="shared" si="127"/>
        <v/>
      </c>
      <c r="DH105" s="44" t="str">
        <f t="shared" si="128"/>
        <v/>
      </c>
      <c r="DI105" s="50" t="str">
        <f t="shared" si="129"/>
        <v/>
      </c>
      <c r="DJ105" s="50" t="str">
        <f t="shared" si="130"/>
        <v/>
      </c>
      <c r="DK105" s="50" t="str">
        <f t="shared" si="131"/>
        <v/>
      </c>
      <c r="DL105" s="50" t="str">
        <f t="shared" si="132"/>
        <v/>
      </c>
      <c r="DM105" s="51" t="str">
        <f t="shared" si="75"/>
        <v>000000000</v>
      </c>
      <c r="DN105" s="52"/>
      <c r="DO105" s="53"/>
      <c r="DP105" s="52"/>
      <c r="DQ105" s="53" t="str">
        <f t="shared" si="76"/>
        <v/>
      </c>
      <c r="DR105" s="52" t="str">
        <f t="shared" si="77"/>
        <v/>
      </c>
      <c r="DS105" s="53"/>
      <c r="DT105" s="52"/>
      <c r="DU105" s="53"/>
      <c r="DV105" s="52"/>
      <c r="DW105" s="99"/>
      <c r="DX105" s="99"/>
      <c r="EI105" s="83"/>
      <c r="EJ105" s="102"/>
      <c r="EK105" s="102"/>
      <c r="EL105" s="102"/>
      <c r="EM105" s="102"/>
      <c r="EN105" s="102"/>
      <c r="EO105" s="102"/>
      <c r="EP105" s="102"/>
      <c r="EQ105" s="102"/>
      <c r="ER105" s="102"/>
      <c r="ES105" s="102"/>
      <c r="ET105" s="102"/>
      <c r="EU105" s="102"/>
      <c r="EV105" s="102"/>
      <c r="FL105" s="36" t="str">
        <f t="shared" si="70"/>
        <v/>
      </c>
    </row>
    <row r="106" spans="1:168" s="36" customFormat="1" ht="49.5" customHeight="1" x14ac:dyDescent="0.35">
      <c r="A106" s="67"/>
      <c r="B106" s="39"/>
      <c r="C106" s="39"/>
      <c r="D106" s="40" t="s">
        <v>3047</v>
      </c>
      <c r="E106" s="41" t="s">
        <v>4105</v>
      </c>
      <c r="F106" s="41" t="s">
        <v>4713</v>
      </c>
      <c r="G106" s="41"/>
      <c r="H106" s="41" t="s">
        <v>2142</v>
      </c>
      <c r="I106" s="41" t="s">
        <v>5762</v>
      </c>
      <c r="J106" s="41" t="s">
        <v>5763</v>
      </c>
      <c r="K106" s="41"/>
      <c r="L106" s="41"/>
      <c r="M106" s="41" t="s">
        <v>5744</v>
      </c>
      <c r="N106" s="41" t="s">
        <v>5745</v>
      </c>
      <c r="O106" s="29" t="s">
        <v>5747</v>
      </c>
      <c r="P106" s="30" t="s">
        <v>5748</v>
      </c>
      <c r="Q106" s="31"/>
      <c r="R106" s="31"/>
      <c r="S106" s="32" t="s">
        <v>3047</v>
      </c>
      <c r="T106" s="33"/>
      <c r="U106" s="33" t="s">
        <v>4105</v>
      </c>
      <c r="V106" s="33" t="s">
        <v>4713</v>
      </c>
      <c r="W106" s="33" t="s">
        <v>2142</v>
      </c>
      <c r="X106" s="33" t="s">
        <v>5747</v>
      </c>
      <c r="Y106" s="33" t="s">
        <v>5748</v>
      </c>
      <c r="Z106" s="33">
        <v>1</v>
      </c>
      <c r="AA106" s="34" t="s">
        <v>6310</v>
      </c>
      <c r="AB106" s="34">
        <v>123</v>
      </c>
      <c r="AC106" s="34" t="s">
        <v>4916</v>
      </c>
      <c r="AD106" s="34" t="s">
        <v>4112</v>
      </c>
      <c r="AE106" s="34" t="s">
        <v>4701</v>
      </c>
      <c r="AF106" s="34" t="s">
        <v>3047</v>
      </c>
      <c r="AG106" s="34" t="s">
        <v>4713</v>
      </c>
      <c r="AH106" s="34" t="s">
        <v>5732</v>
      </c>
      <c r="AI106" s="34" t="s">
        <v>5733</v>
      </c>
      <c r="AJ106" s="34" t="s">
        <v>258</v>
      </c>
      <c r="AK106" s="34" t="s">
        <v>2142</v>
      </c>
      <c r="AL106" s="34" t="s">
        <v>4106</v>
      </c>
      <c r="AM106" s="34" t="s">
        <v>5691</v>
      </c>
      <c r="AN106" s="34">
        <v>1</v>
      </c>
      <c r="AO106" s="34" t="s">
        <v>5691</v>
      </c>
      <c r="AP106" s="34" t="s">
        <v>5691</v>
      </c>
      <c r="AQ106" s="56">
        <v>0</v>
      </c>
      <c r="AR106" s="56">
        <v>0</v>
      </c>
      <c r="AS106" s="56">
        <v>0</v>
      </c>
      <c r="AT106" s="42" t="s">
        <v>4106</v>
      </c>
      <c r="AU106" s="42" t="s">
        <v>4106</v>
      </c>
      <c r="AV106" s="42" t="s">
        <v>4106</v>
      </c>
      <c r="AW106" s="35"/>
      <c r="AX106" s="35"/>
      <c r="AY106" s="35"/>
      <c r="AZ106" s="43" t="str">
        <f t="shared" si="78"/>
        <v/>
      </c>
      <c r="BA106" s="44"/>
      <c r="BB106" s="43" t="str">
        <f t="shared" si="79"/>
        <v/>
      </c>
      <c r="BC106" s="45" t="str">
        <f t="shared" si="80"/>
        <v>X</v>
      </c>
      <c r="BD106" s="45" t="str">
        <f t="shared" si="81"/>
        <v/>
      </c>
      <c r="BE106" s="45" t="s">
        <v>5691</v>
      </c>
      <c r="BF106" s="45" t="str">
        <f t="shared" si="82"/>
        <v/>
      </c>
      <c r="BG106" s="45" t="str">
        <f t="shared" si="83"/>
        <v/>
      </c>
      <c r="BH106" s="12" t="str">
        <f t="shared" si="84"/>
        <v/>
      </c>
      <c r="BI106" s="43" t="str">
        <f t="shared" si="85"/>
        <v/>
      </c>
      <c r="BJ106" s="46" t="str">
        <f t="shared" si="86"/>
        <v/>
      </c>
      <c r="BK106" s="46" t="str">
        <f t="shared" si="87"/>
        <v/>
      </c>
      <c r="BL106" s="46" t="str">
        <f t="shared" si="88"/>
        <v/>
      </c>
      <c r="BM106" s="43" t="str">
        <f t="shared" si="89"/>
        <v/>
      </c>
      <c r="BN106" s="43" t="str">
        <f t="shared" si="90"/>
        <v/>
      </c>
      <c r="BO106" s="44" t="str">
        <f t="shared" si="91"/>
        <v/>
      </c>
      <c r="BP106" s="44" t="str">
        <f t="shared" si="92"/>
        <v>X</v>
      </c>
      <c r="BQ106" s="44" t="str">
        <f t="shared" si="93"/>
        <v/>
      </c>
      <c r="BR106" s="46" t="str">
        <f t="shared" si="94"/>
        <v/>
      </c>
      <c r="BS106" s="47" t="str">
        <f t="shared" si="95"/>
        <v/>
      </c>
      <c r="BT106" s="46" t="str">
        <f t="shared" si="96"/>
        <v/>
      </c>
      <c r="BU106" s="46" t="str">
        <f t="shared" si="97"/>
        <v/>
      </c>
      <c r="BV106" s="73" t="str">
        <f t="shared" si="69"/>
        <v>X</v>
      </c>
      <c r="BW106" s="47" t="str">
        <f t="shared" si="71"/>
        <v/>
      </c>
      <c r="BX106" s="47" t="str">
        <f t="shared" si="98"/>
        <v/>
      </c>
      <c r="BY106" s="13" t="str">
        <f t="shared" si="99"/>
        <v/>
      </c>
      <c r="BZ106" s="14" t="str">
        <f t="shared" si="100"/>
        <v/>
      </c>
      <c r="CA106" s="48" t="str">
        <f t="shared" si="101"/>
        <v>X</v>
      </c>
      <c r="CB106" s="44" t="str">
        <f t="shared" si="102"/>
        <v/>
      </c>
      <c r="CC106" s="44" t="str">
        <f t="shared" si="103"/>
        <v/>
      </c>
      <c r="CD106" s="44" t="str">
        <f t="shared" si="72"/>
        <v/>
      </c>
      <c r="CE106" s="44" t="str">
        <f t="shared" si="104"/>
        <v/>
      </c>
      <c r="CF106" s="44" t="str">
        <f t="shared" si="105"/>
        <v/>
      </c>
      <c r="CG106" s="44" t="str">
        <f t="shared" si="106"/>
        <v/>
      </c>
      <c r="CH106" s="44" t="str">
        <f t="shared" si="107"/>
        <v/>
      </c>
      <c r="CI106" s="44" t="str">
        <f t="shared" si="108"/>
        <v/>
      </c>
      <c r="CJ106" s="44" t="str">
        <f t="shared" si="109"/>
        <v/>
      </c>
      <c r="CK106" s="44" t="str">
        <f t="shared" si="110"/>
        <v/>
      </c>
      <c r="CL106" s="44" t="str">
        <f t="shared" si="111"/>
        <v/>
      </c>
      <c r="CM106" s="43" t="str">
        <f t="shared" si="112"/>
        <v/>
      </c>
      <c r="CN106" s="43" t="str">
        <f t="shared" si="113"/>
        <v/>
      </c>
      <c r="CO106" s="43" t="str">
        <f t="shared" si="114"/>
        <v/>
      </c>
      <c r="CP106" s="44" t="str">
        <f t="shared" si="73"/>
        <v/>
      </c>
      <c r="CQ106" s="44" t="str">
        <f t="shared" si="115"/>
        <v/>
      </c>
      <c r="CR106" s="43" t="str">
        <f t="shared" si="68"/>
        <v/>
      </c>
      <c r="CS106" s="44">
        <v>0</v>
      </c>
      <c r="CT106" s="44">
        <v>0</v>
      </c>
      <c r="CU106" s="44" t="str">
        <f t="shared" si="116"/>
        <v/>
      </c>
      <c r="CV106" s="44" t="str">
        <f t="shared" si="117"/>
        <v/>
      </c>
      <c r="CW106" s="44" t="str">
        <f t="shared" si="118"/>
        <v/>
      </c>
      <c r="CX106" s="44" t="str">
        <f t="shared" si="119"/>
        <v/>
      </c>
      <c r="CY106" s="44" t="str">
        <f t="shared" si="120"/>
        <v/>
      </c>
      <c r="CZ106" s="44" t="str">
        <f t="shared" si="121"/>
        <v/>
      </c>
      <c r="DA106" s="49" t="str">
        <f t="shared" si="74"/>
        <v/>
      </c>
      <c r="DB106" s="44" t="str">
        <f t="shared" si="122"/>
        <v/>
      </c>
      <c r="DC106" s="44" t="str">
        <f t="shared" si="123"/>
        <v/>
      </c>
      <c r="DD106" s="44" t="str">
        <f t="shared" si="124"/>
        <v/>
      </c>
      <c r="DE106" s="44" t="str">
        <f t="shared" si="125"/>
        <v/>
      </c>
      <c r="DF106" s="44" t="str">
        <f t="shared" si="126"/>
        <v/>
      </c>
      <c r="DG106" s="44" t="str">
        <f t="shared" si="127"/>
        <v/>
      </c>
      <c r="DH106" s="44" t="str">
        <f t="shared" si="128"/>
        <v/>
      </c>
      <c r="DI106" s="50" t="str">
        <f t="shared" si="129"/>
        <v/>
      </c>
      <c r="DJ106" s="50" t="str">
        <f t="shared" si="130"/>
        <v/>
      </c>
      <c r="DK106" s="50" t="str">
        <f t="shared" si="131"/>
        <v/>
      </c>
      <c r="DL106" s="50" t="str">
        <f t="shared" si="132"/>
        <v/>
      </c>
      <c r="DM106" s="51" t="str">
        <f t="shared" si="75"/>
        <v>000000000</v>
      </c>
      <c r="DN106" s="52"/>
      <c r="DO106" s="53"/>
      <c r="DP106" s="52"/>
      <c r="DQ106" s="53" t="str">
        <f t="shared" si="76"/>
        <v/>
      </c>
      <c r="DR106" s="52" t="str">
        <f t="shared" si="77"/>
        <v/>
      </c>
      <c r="DS106" s="53"/>
      <c r="DT106" s="52"/>
      <c r="DU106" s="53"/>
      <c r="DV106" s="52"/>
      <c r="DW106" s="99"/>
      <c r="DX106" s="99"/>
      <c r="EI106" s="83"/>
      <c r="EJ106" s="102"/>
      <c r="EK106" s="102"/>
      <c r="EL106" s="102"/>
      <c r="EM106" s="102"/>
      <c r="EN106" s="102"/>
      <c r="EO106" s="102"/>
      <c r="EP106" s="102"/>
      <c r="EQ106" s="102"/>
      <c r="ER106" s="102"/>
      <c r="ES106" s="102"/>
      <c r="ET106" s="102"/>
      <c r="EU106" s="102"/>
      <c r="EV106" s="102"/>
      <c r="FL106" s="36" t="str">
        <f t="shared" si="70"/>
        <v/>
      </c>
    </row>
    <row r="107" spans="1:168" s="36" customFormat="1" ht="49.5" customHeight="1" x14ac:dyDescent="0.35">
      <c r="A107" s="67"/>
      <c r="B107" s="39"/>
      <c r="C107" s="39"/>
      <c r="D107" s="40" t="s">
        <v>4714</v>
      </c>
      <c r="E107" s="41" t="s">
        <v>4106</v>
      </c>
      <c r="F107" s="41" t="s">
        <v>4715</v>
      </c>
      <c r="G107" s="41"/>
      <c r="H107" s="41"/>
      <c r="I107" s="41" t="s">
        <v>5762</v>
      </c>
      <c r="J107" s="41" t="s">
        <v>5763</v>
      </c>
      <c r="K107" s="41"/>
      <c r="L107" s="41"/>
      <c r="M107" s="41" t="s">
        <v>5744</v>
      </c>
      <c r="N107" s="41" t="s">
        <v>5745</v>
      </c>
      <c r="O107" s="29" t="s">
        <v>5747</v>
      </c>
      <c r="P107" s="30" t="s">
        <v>5748</v>
      </c>
      <c r="Q107" s="31"/>
      <c r="R107" s="31"/>
      <c r="S107" s="32" t="s">
        <v>4714</v>
      </c>
      <c r="T107" s="33"/>
      <c r="U107" s="33" t="s">
        <v>4106</v>
      </c>
      <c r="V107" s="33" t="s">
        <v>4715</v>
      </c>
      <c r="W107" s="33" t="s">
        <v>5691</v>
      </c>
      <c r="X107" s="33" t="s">
        <v>5747</v>
      </c>
      <c r="Y107" s="33" t="s">
        <v>5748</v>
      </c>
      <c r="Z107" s="33">
        <v>1</v>
      </c>
      <c r="AA107" s="34" t="s">
        <v>6310</v>
      </c>
      <c r="AB107" s="34">
        <v>123</v>
      </c>
      <c r="AC107" s="34" t="s">
        <v>4916</v>
      </c>
      <c r="AD107" s="34" t="s">
        <v>4112</v>
      </c>
      <c r="AE107" s="34" t="s">
        <v>4701</v>
      </c>
      <c r="AF107" s="34" t="s">
        <v>4714</v>
      </c>
      <c r="AG107" s="34" t="s">
        <v>4715</v>
      </c>
      <c r="AH107" s="34" t="s">
        <v>5732</v>
      </c>
      <c r="AI107" s="34" t="s">
        <v>5733</v>
      </c>
      <c r="AJ107" s="34" t="s">
        <v>4106</v>
      </c>
      <c r="AK107" s="34" t="s">
        <v>5691</v>
      </c>
      <c r="AL107" s="34" t="s">
        <v>4106</v>
      </c>
      <c r="AM107" s="34" t="s">
        <v>5691</v>
      </c>
      <c r="AN107" s="34">
        <v>1</v>
      </c>
      <c r="AO107" s="34" t="s">
        <v>5691</v>
      </c>
      <c r="AP107" s="34" t="s">
        <v>5691</v>
      </c>
      <c r="AQ107" s="56">
        <v>0</v>
      </c>
      <c r="AR107" s="56">
        <v>0</v>
      </c>
      <c r="AS107" s="56">
        <v>0</v>
      </c>
      <c r="AT107" s="42" t="s">
        <v>4106</v>
      </c>
      <c r="AU107" s="42" t="s">
        <v>4106</v>
      </c>
      <c r="AV107" s="42" t="s">
        <v>4106</v>
      </c>
      <c r="AW107" s="35"/>
      <c r="AX107" s="35"/>
      <c r="AY107" s="35"/>
      <c r="AZ107" s="43" t="str">
        <f t="shared" si="78"/>
        <v/>
      </c>
      <c r="BA107" s="44"/>
      <c r="BB107" s="43" t="str">
        <f t="shared" si="79"/>
        <v/>
      </c>
      <c r="BC107" s="45" t="str">
        <f t="shared" si="80"/>
        <v>X</v>
      </c>
      <c r="BD107" s="45" t="str">
        <f t="shared" si="81"/>
        <v/>
      </c>
      <c r="BE107" s="45" t="s">
        <v>5691</v>
      </c>
      <c r="BF107" s="45" t="str">
        <f t="shared" si="82"/>
        <v/>
      </c>
      <c r="BG107" s="45" t="str">
        <f t="shared" si="83"/>
        <v/>
      </c>
      <c r="BH107" s="12" t="str">
        <f t="shared" si="84"/>
        <v/>
      </c>
      <c r="BI107" s="43" t="str">
        <f t="shared" si="85"/>
        <v/>
      </c>
      <c r="BJ107" s="46" t="str">
        <f t="shared" si="86"/>
        <v/>
      </c>
      <c r="BK107" s="46" t="str">
        <f t="shared" si="87"/>
        <v/>
      </c>
      <c r="BL107" s="46" t="str">
        <f t="shared" si="88"/>
        <v/>
      </c>
      <c r="BM107" s="43" t="str">
        <f t="shared" si="89"/>
        <v/>
      </c>
      <c r="BN107" s="43" t="str">
        <f t="shared" si="90"/>
        <v/>
      </c>
      <c r="BO107" s="44" t="str">
        <f t="shared" si="91"/>
        <v/>
      </c>
      <c r="BP107" s="44" t="str">
        <f t="shared" si="92"/>
        <v>X</v>
      </c>
      <c r="BQ107" s="44" t="str">
        <f t="shared" si="93"/>
        <v/>
      </c>
      <c r="BR107" s="46" t="str">
        <f t="shared" si="94"/>
        <v/>
      </c>
      <c r="BS107" s="47" t="str">
        <f t="shared" si="95"/>
        <v/>
      </c>
      <c r="BT107" s="46" t="str">
        <f t="shared" si="96"/>
        <v/>
      </c>
      <c r="BU107" s="46" t="str">
        <f t="shared" si="97"/>
        <v/>
      </c>
      <c r="BV107" s="73" t="str">
        <f t="shared" si="69"/>
        <v>X</v>
      </c>
      <c r="BW107" s="47" t="str">
        <f t="shared" si="71"/>
        <v/>
      </c>
      <c r="BX107" s="47" t="str">
        <f t="shared" si="98"/>
        <v/>
      </c>
      <c r="BY107" s="13" t="str">
        <f t="shared" si="99"/>
        <v/>
      </c>
      <c r="BZ107" s="14" t="str">
        <f t="shared" si="100"/>
        <v/>
      </c>
      <c r="CA107" s="48" t="str">
        <f t="shared" si="101"/>
        <v>X</v>
      </c>
      <c r="CB107" s="44" t="str">
        <f t="shared" si="102"/>
        <v/>
      </c>
      <c r="CC107" s="44" t="str">
        <f t="shared" si="103"/>
        <v/>
      </c>
      <c r="CD107" s="44" t="str">
        <f t="shared" si="72"/>
        <v/>
      </c>
      <c r="CE107" s="44" t="str">
        <f t="shared" si="104"/>
        <v/>
      </c>
      <c r="CF107" s="44" t="str">
        <f t="shared" si="105"/>
        <v/>
      </c>
      <c r="CG107" s="44" t="str">
        <f t="shared" si="106"/>
        <v/>
      </c>
      <c r="CH107" s="44" t="str">
        <f t="shared" si="107"/>
        <v/>
      </c>
      <c r="CI107" s="44" t="str">
        <f t="shared" si="108"/>
        <v/>
      </c>
      <c r="CJ107" s="44" t="str">
        <f t="shared" si="109"/>
        <v/>
      </c>
      <c r="CK107" s="44" t="str">
        <f t="shared" si="110"/>
        <v/>
      </c>
      <c r="CL107" s="44" t="str">
        <f t="shared" si="111"/>
        <v/>
      </c>
      <c r="CM107" s="43" t="str">
        <f t="shared" si="112"/>
        <v/>
      </c>
      <c r="CN107" s="43" t="str">
        <f t="shared" si="113"/>
        <v/>
      </c>
      <c r="CO107" s="43" t="str">
        <f t="shared" si="114"/>
        <v/>
      </c>
      <c r="CP107" s="44" t="str">
        <f t="shared" si="73"/>
        <v/>
      </c>
      <c r="CQ107" s="44" t="str">
        <f t="shared" si="115"/>
        <v/>
      </c>
      <c r="CR107" s="43" t="str">
        <f t="shared" si="68"/>
        <v/>
      </c>
      <c r="CS107" s="44">
        <v>0</v>
      </c>
      <c r="CT107" s="44">
        <v>0</v>
      </c>
      <c r="CU107" s="44" t="str">
        <f t="shared" si="116"/>
        <v/>
      </c>
      <c r="CV107" s="44" t="str">
        <f t="shared" si="117"/>
        <v/>
      </c>
      <c r="CW107" s="44" t="str">
        <f t="shared" si="118"/>
        <v/>
      </c>
      <c r="CX107" s="44" t="str">
        <f t="shared" si="119"/>
        <v/>
      </c>
      <c r="CY107" s="44" t="str">
        <f t="shared" si="120"/>
        <v/>
      </c>
      <c r="CZ107" s="44" t="str">
        <f t="shared" si="121"/>
        <v/>
      </c>
      <c r="DA107" s="49" t="str">
        <f t="shared" si="74"/>
        <v/>
      </c>
      <c r="DB107" s="44" t="str">
        <f t="shared" si="122"/>
        <v/>
      </c>
      <c r="DC107" s="44" t="str">
        <f t="shared" si="123"/>
        <v/>
      </c>
      <c r="DD107" s="44" t="str">
        <f t="shared" si="124"/>
        <v/>
      </c>
      <c r="DE107" s="44" t="str">
        <f t="shared" si="125"/>
        <v/>
      </c>
      <c r="DF107" s="44" t="str">
        <f t="shared" si="126"/>
        <v/>
      </c>
      <c r="DG107" s="44" t="str">
        <f t="shared" si="127"/>
        <v/>
      </c>
      <c r="DH107" s="44" t="str">
        <f t="shared" si="128"/>
        <v/>
      </c>
      <c r="DI107" s="50" t="str">
        <f t="shared" si="129"/>
        <v/>
      </c>
      <c r="DJ107" s="50" t="str">
        <f t="shared" si="130"/>
        <v/>
      </c>
      <c r="DK107" s="50" t="str">
        <f t="shared" si="131"/>
        <v/>
      </c>
      <c r="DL107" s="50" t="str">
        <f t="shared" si="132"/>
        <v/>
      </c>
      <c r="DM107" s="51" t="str">
        <f t="shared" si="75"/>
        <v>000000000</v>
      </c>
      <c r="DN107" s="52"/>
      <c r="DO107" s="53"/>
      <c r="DP107" s="52"/>
      <c r="DQ107" s="53" t="str">
        <f t="shared" si="76"/>
        <v/>
      </c>
      <c r="DR107" s="52" t="str">
        <f t="shared" si="77"/>
        <v/>
      </c>
      <c r="DS107" s="53"/>
      <c r="DT107" s="52"/>
      <c r="DU107" s="53"/>
      <c r="DV107" s="52"/>
      <c r="DW107" s="99"/>
      <c r="DX107" s="99"/>
      <c r="EI107" s="83"/>
      <c r="EJ107" s="102"/>
      <c r="EK107" s="102"/>
      <c r="EL107" s="102"/>
      <c r="EM107" s="102"/>
      <c r="EN107" s="102"/>
      <c r="EO107" s="102"/>
      <c r="EP107" s="102"/>
      <c r="EQ107" s="102"/>
      <c r="ER107" s="102"/>
      <c r="ES107" s="102"/>
      <c r="ET107" s="102"/>
      <c r="EU107" s="102"/>
      <c r="EV107" s="102"/>
      <c r="FL107" s="36" t="str">
        <f t="shared" si="70"/>
        <v/>
      </c>
    </row>
    <row r="108" spans="1:168" s="36" customFormat="1" ht="49.5" customHeight="1" x14ac:dyDescent="0.35">
      <c r="A108" s="67"/>
      <c r="B108" s="39"/>
      <c r="C108" s="39"/>
      <c r="D108" s="40" t="s">
        <v>4714</v>
      </c>
      <c r="E108" s="41" t="s">
        <v>4105</v>
      </c>
      <c r="F108" s="41" t="s">
        <v>4715</v>
      </c>
      <c r="G108" s="41"/>
      <c r="H108" s="41" t="s">
        <v>2142</v>
      </c>
      <c r="I108" s="41" t="s">
        <v>5762</v>
      </c>
      <c r="J108" s="41" t="s">
        <v>5763</v>
      </c>
      <c r="K108" s="41"/>
      <c r="L108" s="41"/>
      <c r="M108" s="41" t="s">
        <v>5744</v>
      </c>
      <c r="N108" s="41" t="s">
        <v>5745</v>
      </c>
      <c r="O108" s="29" t="s">
        <v>5747</v>
      </c>
      <c r="P108" s="30" t="s">
        <v>5748</v>
      </c>
      <c r="Q108" s="31"/>
      <c r="R108" s="31"/>
      <c r="S108" s="32" t="s">
        <v>4714</v>
      </c>
      <c r="T108" s="33"/>
      <c r="U108" s="33" t="s">
        <v>4105</v>
      </c>
      <c r="V108" s="33" t="s">
        <v>4715</v>
      </c>
      <c r="W108" s="33" t="s">
        <v>2142</v>
      </c>
      <c r="X108" s="33" t="s">
        <v>5747</v>
      </c>
      <c r="Y108" s="33" t="s">
        <v>5748</v>
      </c>
      <c r="Z108" s="33">
        <v>1</v>
      </c>
      <c r="AA108" s="34" t="s">
        <v>6310</v>
      </c>
      <c r="AB108" s="34">
        <v>123</v>
      </c>
      <c r="AC108" s="34" t="s">
        <v>4916</v>
      </c>
      <c r="AD108" s="34" t="s">
        <v>4112</v>
      </c>
      <c r="AE108" s="34" t="s">
        <v>4701</v>
      </c>
      <c r="AF108" s="34" t="s">
        <v>4714</v>
      </c>
      <c r="AG108" s="34" t="s">
        <v>4715</v>
      </c>
      <c r="AH108" s="34" t="s">
        <v>5732</v>
      </c>
      <c r="AI108" s="34" t="s">
        <v>5733</v>
      </c>
      <c r="AJ108" s="34" t="s">
        <v>258</v>
      </c>
      <c r="AK108" s="34" t="s">
        <v>2142</v>
      </c>
      <c r="AL108" s="34" t="s">
        <v>4106</v>
      </c>
      <c r="AM108" s="34" t="s">
        <v>5691</v>
      </c>
      <c r="AN108" s="34">
        <v>1</v>
      </c>
      <c r="AO108" s="34" t="s">
        <v>5691</v>
      </c>
      <c r="AP108" s="34" t="s">
        <v>5691</v>
      </c>
      <c r="AQ108" s="56">
        <v>0</v>
      </c>
      <c r="AR108" s="56">
        <v>0</v>
      </c>
      <c r="AS108" s="56">
        <v>0</v>
      </c>
      <c r="AT108" s="42" t="s">
        <v>4106</v>
      </c>
      <c r="AU108" s="42" t="s">
        <v>4106</v>
      </c>
      <c r="AV108" s="42" t="s">
        <v>4106</v>
      </c>
      <c r="AW108" s="35"/>
      <c r="AX108" s="35"/>
      <c r="AY108" s="35"/>
      <c r="AZ108" s="43" t="str">
        <f t="shared" si="78"/>
        <v/>
      </c>
      <c r="BA108" s="44"/>
      <c r="BB108" s="43" t="str">
        <f t="shared" si="79"/>
        <v/>
      </c>
      <c r="BC108" s="45" t="str">
        <f t="shared" si="80"/>
        <v>X</v>
      </c>
      <c r="BD108" s="45" t="str">
        <f t="shared" si="81"/>
        <v/>
      </c>
      <c r="BE108" s="45" t="s">
        <v>5691</v>
      </c>
      <c r="BF108" s="45" t="str">
        <f t="shared" si="82"/>
        <v/>
      </c>
      <c r="BG108" s="45" t="str">
        <f t="shared" si="83"/>
        <v/>
      </c>
      <c r="BH108" s="12" t="str">
        <f t="shared" si="84"/>
        <v/>
      </c>
      <c r="BI108" s="43" t="str">
        <f t="shared" si="85"/>
        <v/>
      </c>
      <c r="BJ108" s="46" t="str">
        <f t="shared" si="86"/>
        <v/>
      </c>
      <c r="BK108" s="46" t="str">
        <f t="shared" si="87"/>
        <v/>
      </c>
      <c r="BL108" s="46" t="str">
        <f t="shared" si="88"/>
        <v/>
      </c>
      <c r="BM108" s="43" t="str">
        <f t="shared" si="89"/>
        <v/>
      </c>
      <c r="BN108" s="43" t="str">
        <f t="shared" si="90"/>
        <v/>
      </c>
      <c r="BO108" s="44" t="str">
        <f t="shared" si="91"/>
        <v/>
      </c>
      <c r="BP108" s="44" t="str">
        <f t="shared" si="92"/>
        <v>X</v>
      </c>
      <c r="BQ108" s="44" t="str">
        <f t="shared" si="93"/>
        <v/>
      </c>
      <c r="BR108" s="46" t="str">
        <f t="shared" si="94"/>
        <v/>
      </c>
      <c r="BS108" s="47" t="str">
        <f t="shared" si="95"/>
        <v/>
      </c>
      <c r="BT108" s="46" t="str">
        <f t="shared" si="96"/>
        <v/>
      </c>
      <c r="BU108" s="46" t="str">
        <f t="shared" si="97"/>
        <v/>
      </c>
      <c r="BV108" s="73" t="str">
        <f t="shared" si="69"/>
        <v>X</v>
      </c>
      <c r="BW108" s="47" t="str">
        <f t="shared" si="71"/>
        <v/>
      </c>
      <c r="BX108" s="47" t="str">
        <f t="shared" si="98"/>
        <v/>
      </c>
      <c r="BY108" s="13" t="str">
        <f t="shared" si="99"/>
        <v/>
      </c>
      <c r="BZ108" s="14" t="str">
        <f t="shared" si="100"/>
        <v/>
      </c>
      <c r="CA108" s="48" t="str">
        <f t="shared" si="101"/>
        <v>X</v>
      </c>
      <c r="CB108" s="44" t="str">
        <f t="shared" si="102"/>
        <v/>
      </c>
      <c r="CC108" s="44" t="str">
        <f t="shared" si="103"/>
        <v/>
      </c>
      <c r="CD108" s="44" t="str">
        <f t="shared" si="72"/>
        <v/>
      </c>
      <c r="CE108" s="44" t="str">
        <f t="shared" si="104"/>
        <v/>
      </c>
      <c r="CF108" s="44" t="str">
        <f t="shared" si="105"/>
        <v/>
      </c>
      <c r="CG108" s="44" t="str">
        <f t="shared" si="106"/>
        <v/>
      </c>
      <c r="CH108" s="44" t="str">
        <f t="shared" si="107"/>
        <v/>
      </c>
      <c r="CI108" s="44" t="str">
        <f t="shared" si="108"/>
        <v/>
      </c>
      <c r="CJ108" s="44" t="str">
        <f t="shared" si="109"/>
        <v/>
      </c>
      <c r="CK108" s="44" t="str">
        <f t="shared" si="110"/>
        <v/>
      </c>
      <c r="CL108" s="44" t="str">
        <f t="shared" si="111"/>
        <v/>
      </c>
      <c r="CM108" s="43" t="str">
        <f t="shared" si="112"/>
        <v/>
      </c>
      <c r="CN108" s="43" t="str">
        <f t="shared" si="113"/>
        <v/>
      </c>
      <c r="CO108" s="43" t="str">
        <f t="shared" si="114"/>
        <v/>
      </c>
      <c r="CP108" s="44" t="str">
        <f t="shared" si="73"/>
        <v/>
      </c>
      <c r="CQ108" s="44" t="str">
        <f t="shared" si="115"/>
        <v/>
      </c>
      <c r="CR108" s="43" t="str">
        <f t="shared" si="68"/>
        <v/>
      </c>
      <c r="CS108" s="44">
        <v>0</v>
      </c>
      <c r="CT108" s="44">
        <v>0</v>
      </c>
      <c r="CU108" s="44" t="str">
        <f t="shared" si="116"/>
        <v/>
      </c>
      <c r="CV108" s="44" t="str">
        <f t="shared" si="117"/>
        <v/>
      </c>
      <c r="CW108" s="44" t="str">
        <f t="shared" si="118"/>
        <v/>
      </c>
      <c r="CX108" s="44" t="str">
        <f t="shared" si="119"/>
        <v/>
      </c>
      <c r="CY108" s="44" t="str">
        <f t="shared" si="120"/>
        <v/>
      </c>
      <c r="CZ108" s="44" t="str">
        <f t="shared" si="121"/>
        <v/>
      </c>
      <c r="DA108" s="49" t="str">
        <f t="shared" si="74"/>
        <v/>
      </c>
      <c r="DB108" s="44" t="str">
        <f t="shared" si="122"/>
        <v/>
      </c>
      <c r="DC108" s="44" t="str">
        <f t="shared" si="123"/>
        <v/>
      </c>
      <c r="DD108" s="44" t="str">
        <f t="shared" si="124"/>
        <v/>
      </c>
      <c r="DE108" s="44" t="str">
        <f t="shared" si="125"/>
        <v/>
      </c>
      <c r="DF108" s="44" t="str">
        <f t="shared" si="126"/>
        <v/>
      </c>
      <c r="DG108" s="44" t="str">
        <f t="shared" si="127"/>
        <v/>
      </c>
      <c r="DH108" s="44" t="str">
        <f t="shared" si="128"/>
        <v/>
      </c>
      <c r="DI108" s="50" t="str">
        <f t="shared" si="129"/>
        <v/>
      </c>
      <c r="DJ108" s="50" t="str">
        <f t="shared" si="130"/>
        <v/>
      </c>
      <c r="DK108" s="50" t="str">
        <f t="shared" si="131"/>
        <v/>
      </c>
      <c r="DL108" s="50" t="str">
        <f t="shared" si="132"/>
        <v/>
      </c>
      <c r="DM108" s="51" t="str">
        <f t="shared" si="75"/>
        <v>000000000</v>
      </c>
      <c r="DN108" s="52"/>
      <c r="DO108" s="53"/>
      <c r="DP108" s="52"/>
      <c r="DQ108" s="53" t="str">
        <f t="shared" si="76"/>
        <v/>
      </c>
      <c r="DR108" s="52" t="str">
        <f t="shared" si="77"/>
        <v/>
      </c>
      <c r="DS108" s="53"/>
      <c r="DT108" s="52"/>
      <c r="DU108" s="53"/>
      <c r="DV108" s="52"/>
      <c r="DW108" s="99"/>
      <c r="DX108" s="99"/>
      <c r="EI108" s="83"/>
      <c r="EJ108" s="102"/>
      <c r="EK108" s="102"/>
      <c r="EL108" s="102"/>
      <c r="EM108" s="102"/>
      <c r="EN108" s="102"/>
      <c r="EO108" s="102"/>
      <c r="EP108" s="102"/>
      <c r="EQ108" s="102"/>
      <c r="ER108" s="102"/>
      <c r="ES108" s="102"/>
      <c r="ET108" s="102"/>
      <c r="EU108" s="102"/>
      <c r="EV108" s="102"/>
      <c r="FL108" s="36" t="str">
        <f t="shared" si="70"/>
        <v/>
      </c>
    </row>
    <row r="109" spans="1:168" s="36" customFormat="1" ht="49.5" customHeight="1" x14ac:dyDescent="0.35">
      <c r="A109" s="67"/>
      <c r="B109" s="39"/>
      <c r="C109" s="39"/>
      <c r="D109" s="40" t="s">
        <v>1865</v>
      </c>
      <c r="E109" s="41" t="s">
        <v>4106</v>
      </c>
      <c r="F109" s="41" t="s">
        <v>1866</v>
      </c>
      <c r="G109" s="41"/>
      <c r="H109" s="41"/>
      <c r="I109" s="41" t="s">
        <v>2013</v>
      </c>
      <c r="J109" s="41" t="s">
        <v>5300</v>
      </c>
      <c r="K109" s="41"/>
      <c r="L109" s="41"/>
      <c r="M109" s="41" t="s">
        <v>816</v>
      </c>
      <c r="N109" s="41" t="s">
        <v>817</v>
      </c>
      <c r="O109" s="29" t="s">
        <v>820</v>
      </c>
      <c r="P109" s="30" t="s">
        <v>821</v>
      </c>
      <c r="Q109" s="31"/>
      <c r="R109" s="31"/>
      <c r="S109" s="32" t="s">
        <v>1865</v>
      </c>
      <c r="T109" s="33"/>
      <c r="U109" s="33" t="s">
        <v>4106</v>
      </c>
      <c r="V109" s="33" t="s">
        <v>1866</v>
      </c>
      <c r="W109" s="33" t="s">
        <v>5691</v>
      </c>
      <c r="X109" s="33" t="s">
        <v>820</v>
      </c>
      <c r="Y109" s="33" t="s">
        <v>821</v>
      </c>
      <c r="Z109" s="33">
        <v>1</v>
      </c>
      <c r="AA109" s="34" t="s">
        <v>5749</v>
      </c>
      <c r="AB109" s="34">
        <v>121</v>
      </c>
      <c r="AC109" s="34" t="s">
        <v>5750</v>
      </c>
      <c r="AD109" s="34" t="s">
        <v>4112</v>
      </c>
      <c r="AE109" s="34" t="s">
        <v>6453</v>
      </c>
      <c r="AF109" s="34" t="s">
        <v>1865</v>
      </c>
      <c r="AG109" s="34" t="s">
        <v>1866</v>
      </c>
      <c r="AH109" s="34" t="s">
        <v>4106</v>
      </c>
      <c r="AI109" s="34"/>
      <c r="AJ109" s="34" t="s">
        <v>4106</v>
      </c>
      <c r="AK109" s="34" t="s">
        <v>5691</v>
      </c>
      <c r="AL109" s="34" t="s">
        <v>4106</v>
      </c>
      <c r="AM109" s="34" t="s">
        <v>5691</v>
      </c>
      <c r="AN109" s="34">
        <v>1</v>
      </c>
      <c r="AO109" s="34" t="s">
        <v>5691</v>
      </c>
      <c r="AP109" s="34" t="s">
        <v>5691</v>
      </c>
      <c r="AQ109" s="56">
        <v>0</v>
      </c>
      <c r="AR109" s="56">
        <v>0</v>
      </c>
      <c r="AS109" s="56">
        <v>0</v>
      </c>
      <c r="AT109" s="42" t="s">
        <v>4106</v>
      </c>
      <c r="AU109" s="42" t="s">
        <v>4106</v>
      </c>
      <c r="AV109" s="42" t="s">
        <v>4106</v>
      </c>
      <c r="AW109" s="35"/>
      <c r="AX109" s="35"/>
      <c r="AY109" s="35"/>
      <c r="AZ109" s="43" t="str">
        <f t="shared" si="78"/>
        <v/>
      </c>
      <c r="BA109" s="44"/>
      <c r="BB109" s="43" t="str">
        <f t="shared" si="79"/>
        <v/>
      </c>
      <c r="BC109" s="45" t="str">
        <f t="shared" si="80"/>
        <v>X</v>
      </c>
      <c r="BD109" s="45" t="str">
        <f t="shared" si="81"/>
        <v/>
      </c>
      <c r="BE109" s="45" t="s">
        <v>5691</v>
      </c>
      <c r="BF109" s="45" t="str">
        <f t="shared" si="82"/>
        <v/>
      </c>
      <c r="BG109" s="45" t="str">
        <f t="shared" si="83"/>
        <v/>
      </c>
      <c r="BH109" s="12" t="str">
        <f t="shared" si="84"/>
        <v/>
      </c>
      <c r="BI109" s="43" t="str">
        <f t="shared" si="85"/>
        <v/>
      </c>
      <c r="BJ109" s="46" t="str">
        <f t="shared" si="86"/>
        <v/>
      </c>
      <c r="BK109" s="46" t="str">
        <f t="shared" si="87"/>
        <v/>
      </c>
      <c r="BL109" s="46" t="str">
        <f t="shared" si="88"/>
        <v/>
      </c>
      <c r="BM109" s="43" t="str">
        <f t="shared" si="89"/>
        <v/>
      </c>
      <c r="BN109" s="43" t="str">
        <f t="shared" si="90"/>
        <v/>
      </c>
      <c r="BO109" s="44" t="str">
        <f t="shared" si="91"/>
        <v/>
      </c>
      <c r="BP109" s="44" t="str">
        <f t="shared" si="92"/>
        <v>X</v>
      </c>
      <c r="BQ109" s="44" t="str">
        <f t="shared" si="93"/>
        <v/>
      </c>
      <c r="BR109" s="46" t="str">
        <f t="shared" si="94"/>
        <v/>
      </c>
      <c r="BS109" s="47" t="str">
        <f t="shared" si="95"/>
        <v/>
      </c>
      <c r="BT109" s="46" t="str">
        <f t="shared" si="96"/>
        <v/>
      </c>
      <c r="BU109" s="46" t="str">
        <f t="shared" si="97"/>
        <v/>
      </c>
      <c r="BV109" s="73" t="str">
        <f t="shared" si="69"/>
        <v>X</v>
      </c>
      <c r="BW109" s="47" t="str">
        <f t="shared" si="71"/>
        <v/>
      </c>
      <c r="BX109" s="47" t="str">
        <f t="shared" si="98"/>
        <v/>
      </c>
      <c r="BY109" s="13" t="str">
        <f t="shared" si="99"/>
        <v/>
      </c>
      <c r="BZ109" s="14" t="str">
        <f t="shared" si="100"/>
        <v/>
      </c>
      <c r="CA109" s="48" t="str">
        <f t="shared" si="101"/>
        <v>X</v>
      </c>
      <c r="CB109" s="44" t="str">
        <f t="shared" si="102"/>
        <v/>
      </c>
      <c r="CC109" s="44" t="str">
        <f t="shared" si="103"/>
        <v/>
      </c>
      <c r="CD109" s="44" t="str">
        <f t="shared" si="72"/>
        <v/>
      </c>
      <c r="CE109" s="44" t="str">
        <f t="shared" si="104"/>
        <v/>
      </c>
      <c r="CF109" s="44" t="str">
        <f t="shared" si="105"/>
        <v/>
      </c>
      <c r="CG109" s="44" t="str">
        <f t="shared" si="106"/>
        <v/>
      </c>
      <c r="CH109" s="44" t="str">
        <f t="shared" si="107"/>
        <v/>
      </c>
      <c r="CI109" s="44" t="str">
        <f t="shared" si="108"/>
        <v/>
      </c>
      <c r="CJ109" s="44" t="str">
        <f t="shared" si="109"/>
        <v/>
      </c>
      <c r="CK109" s="44" t="str">
        <f t="shared" si="110"/>
        <v/>
      </c>
      <c r="CL109" s="44" t="str">
        <f t="shared" si="111"/>
        <v/>
      </c>
      <c r="CM109" s="43" t="str">
        <f t="shared" si="112"/>
        <v/>
      </c>
      <c r="CN109" s="43" t="str">
        <f t="shared" si="113"/>
        <v/>
      </c>
      <c r="CO109" s="43" t="str">
        <f t="shared" si="114"/>
        <v/>
      </c>
      <c r="CP109" s="44" t="str">
        <f t="shared" si="73"/>
        <v/>
      </c>
      <c r="CQ109" s="44" t="str">
        <f t="shared" si="115"/>
        <v/>
      </c>
      <c r="CR109" s="43" t="str">
        <f t="shared" si="68"/>
        <v/>
      </c>
      <c r="CS109" s="44">
        <v>0</v>
      </c>
      <c r="CT109" s="44">
        <v>0</v>
      </c>
      <c r="CU109" s="44" t="str">
        <f t="shared" si="116"/>
        <v/>
      </c>
      <c r="CV109" s="44" t="str">
        <f t="shared" si="117"/>
        <v/>
      </c>
      <c r="CW109" s="44" t="str">
        <f t="shared" si="118"/>
        <v/>
      </c>
      <c r="CX109" s="44" t="str">
        <f t="shared" si="119"/>
        <v/>
      </c>
      <c r="CY109" s="44" t="str">
        <f t="shared" si="120"/>
        <v/>
      </c>
      <c r="CZ109" s="44" t="str">
        <f t="shared" si="121"/>
        <v/>
      </c>
      <c r="DA109" s="49" t="str">
        <f t="shared" si="74"/>
        <v/>
      </c>
      <c r="DB109" s="44" t="str">
        <f t="shared" si="122"/>
        <v/>
      </c>
      <c r="DC109" s="44" t="str">
        <f t="shared" si="123"/>
        <v/>
      </c>
      <c r="DD109" s="44" t="str">
        <f t="shared" si="124"/>
        <v/>
      </c>
      <c r="DE109" s="44" t="str">
        <f t="shared" si="125"/>
        <v/>
      </c>
      <c r="DF109" s="44" t="str">
        <f t="shared" si="126"/>
        <v/>
      </c>
      <c r="DG109" s="44" t="str">
        <f t="shared" si="127"/>
        <v/>
      </c>
      <c r="DH109" s="44" t="str">
        <f t="shared" si="128"/>
        <v/>
      </c>
      <c r="DI109" s="50" t="str">
        <f t="shared" si="129"/>
        <v/>
      </c>
      <c r="DJ109" s="50" t="str">
        <f t="shared" si="130"/>
        <v/>
      </c>
      <c r="DK109" s="50" t="str">
        <f t="shared" si="131"/>
        <v/>
      </c>
      <c r="DL109" s="50" t="str">
        <f t="shared" si="132"/>
        <v/>
      </c>
      <c r="DM109" s="51" t="str">
        <f t="shared" si="75"/>
        <v>000000000</v>
      </c>
      <c r="DN109" s="52"/>
      <c r="DO109" s="53"/>
      <c r="DP109" s="52"/>
      <c r="DQ109" s="53" t="str">
        <f t="shared" si="76"/>
        <v/>
      </c>
      <c r="DR109" s="52" t="str">
        <f t="shared" si="77"/>
        <v/>
      </c>
      <c r="DS109" s="53"/>
      <c r="DT109" s="52"/>
      <c r="DU109" s="53"/>
      <c r="DV109" s="52"/>
      <c r="DW109" s="99"/>
      <c r="DX109" s="99"/>
      <c r="EI109" s="83"/>
      <c r="EJ109" s="102"/>
      <c r="EK109" s="102"/>
      <c r="EL109" s="102"/>
      <c r="EM109" s="102"/>
      <c r="EN109" s="102"/>
      <c r="EO109" s="102"/>
      <c r="EP109" s="102"/>
      <c r="EQ109" s="102"/>
      <c r="ER109" s="102"/>
      <c r="ES109" s="102"/>
      <c r="ET109" s="102"/>
      <c r="EU109" s="102"/>
      <c r="EV109" s="102"/>
      <c r="FL109" s="36" t="str">
        <f t="shared" si="70"/>
        <v/>
      </c>
    </row>
    <row r="110" spans="1:168" s="36" customFormat="1" ht="49.5" customHeight="1" x14ac:dyDescent="0.35">
      <c r="A110" s="67"/>
      <c r="B110" s="39"/>
      <c r="C110" s="39"/>
      <c r="D110" s="40" t="s">
        <v>5424</v>
      </c>
      <c r="E110" s="41" t="s">
        <v>4106</v>
      </c>
      <c r="F110" s="41" t="s">
        <v>5425</v>
      </c>
      <c r="G110" s="41"/>
      <c r="H110" s="41"/>
      <c r="I110" s="41" t="s">
        <v>2013</v>
      </c>
      <c r="J110" s="41" t="s">
        <v>5300</v>
      </c>
      <c r="K110" s="41"/>
      <c r="L110" s="41"/>
      <c r="M110" s="41" t="s">
        <v>816</v>
      </c>
      <c r="N110" s="41" t="s">
        <v>817</v>
      </c>
      <c r="O110" s="29" t="s">
        <v>820</v>
      </c>
      <c r="P110" s="30" t="s">
        <v>821</v>
      </c>
      <c r="Q110" s="31"/>
      <c r="R110" s="31"/>
      <c r="S110" s="32" t="s">
        <v>5424</v>
      </c>
      <c r="T110" s="33"/>
      <c r="U110" s="33" t="s">
        <v>4106</v>
      </c>
      <c r="V110" s="33" t="s">
        <v>5425</v>
      </c>
      <c r="W110" s="33" t="s">
        <v>5691</v>
      </c>
      <c r="X110" s="33" t="s">
        <v>820</v>
      </c>
      <c r="Y110" s="33" t="s">
        <v>821</v>
      </c>
      <c r="Z110" s="33">
        <v>1</v>
      </c>
      <c r="AA110" s="34" t="s">
        <v>5749</v>
      </c>
      <c r="AB110" s="34">
        <v>121</v>
      </c>
      <c r="AC110" s="34" t="s">
        <v>5750</v>
      </c>
      <c r="AD110" s="34" t="s">
        <v>4112</v>
      </c>
      <c r="AE110" s="34" t="s">
        <v>6453</v>
      </c>
      <c r="AF110" s="34" t="s">
        <v>1865</v>
      </c>
      <c r="AG110" s="34" t="s">
        <v>1866</v>
      </c>
      <c r="AH110" s="34" t="s">
        <v>5716</v>
      </c>
      <c r="AI110" s="34" t="s">
        <v>807</v>
      </c>
      <c r="AJ110" s="34" t="s">
        <v>4106</v>
      </c>
      <c r="AK110" s="34" t="s">
        <v>5691</v>
      </c>
      <c r="AL110" s="34" t="s">
        <v>4106</v>
      </c>
      <c r="AM110" s="34" t="s">
        <v>5691</v>
      </c>
      <c r="AN110" s="34">
        <v>1</v>
      </c>
      <c r="AO110" s="34" t="s">
        <v>5691</v>
      </c>
      <c r="AP110" s="34" t="s">
        <v>5691</v>
      </c>
      <c r="AQ110" s="56">
        <v>0</v>
      </c>
      <c r="AR110" s="56">
        <v>0</v>
      </c>
      <c r="AS110" s="56">
        <v>0</v>
      </c>
      <c r="AT110" s="42" t="s">
        <v>4106</v>
      </c>
      <c r="AU110" s="42" t="s">
        <v>4106</v>
      </c>
      <c r="AV110" s="42" t="s">
        <v>4106</v>
      </c>
      <c r="AW110" s="35"/>
      <c r="AX110" s="35"/>
      <c r="AY110" s="35"/>
      <c r="AZ110" s="43" t="str">
        <f t="shared" si="78"/>
        <v/>
      </c>
      <c r="BA110" s="44"/>
      <c r="BB110" s="43" t="str">
        <f t="shared" si="79"/>
        <v/>
      </c>
      <c r="BC110" s="45" t="str">
        <f t="shared" si="80"/>
        <v>X</v>
      </c>
      <c r="BD110" s="45" t="str">
        <f t="shared" si="81"/>
        <v/>
      </c>
      <c r="BE110" s="45" t="s">
        <v>5691</v>
      </c>
      <c r="BF110" s="45" t="str">
        <f t="shared" si="82"/>
        <v/>
      </c>
      <c r="BG110" s="45" t="str">
        <f t="shared" si="83"/>
        <v/>
      </c>
      <c r="BH110" s="12" t="str">
        <f t="shared" si="84"/>
        <v/>
      </c>
      <c r="BI110" s="43" t="str">
        <f t="shared" si="85"/>
        <v/>
      </c>
      <c r="BJ110" s="46" t="str">
        <f t="shared" si="86"/>
        <v/>
      </c>
      <c r="BK110" s="46" t="str">
        <f t="shared" si="87"/>
        <v/>
      </c>
      <c r="BL110" s="46" t="str">
        <f t="shared" si="88"/>
        <v/>
      </c>
      <c r="BM110" s="43" t="str">
        <f t="shared" si="89"/>
        <v/>
      </c>
      <c r="BN110" s="43" t="str">
        <f t="shared" si="90"/>
        <v/>
      </c>
      <c r="BO110" s="44" t="str">
        <f t="shared" si="91"/>
        <v/>
      </c>
      <c r="BP110" s="44" t="str">
        <f t="shared" si="92"/>
        <v>X</v>
      </c>
      <c r="BQ110" s="44" t="str">
        <f t="shared" si="93"/>
        <v/>
      </c>
      <c r="BR110" s="46" t="str">
        <f t="shared" si="94"/>
        <v/>
      </c>
      <c r="BS110" s="47" t="str">
        <f t="shared" si="95"/>
        <v/>
      </c>
      <c r="BT110" s="46" t="str">
        <f t="shared" si="96"/>
        <v/>
      </c>
      <c r="BU110" s="46" t="str">
        <f t="shared" si="97"/>
        <v/>
      </c>
      <c r="BV110" s="73" t="str">
        <f t="shared" si="69"/>
        <v>X</v>
      </c>
      <c r="BW110" s="47" t="str">
        <f t="shared" si="71"/>
        <v/>
      </c>
      <c r="BX110" s="47" t="str">
        <f t="shared" si="98"/>
        <v/>
      </c>
      <c r="BY110" s="13" t="str">
        <f t="shared" si="99"/>
        <v/>
      </c>
      <c r="BZ110" s="14" t="str">
        <f t="shared" si="100"/>
        <v/>
      </c>
      <c r="CA110" s="48" t="str">
        <f t="shared" si="101"/>
        <v>X</v>
      </c>
      <c r="CB110" s="44" t="str">
        <f t="shared" si="102"/>
        <v/>
      </c>
      <c r="CC110" s="44" t="str">
        <f t="shared" si="103"/>
        <v/>
      </c>
      <c r="CD110" s="44" t="str">
        <f t="shared" si="72"/>
        <v/>
      </c>
      <c r="CE110" s="44" t="str">
        <f t="shared" si="104"/>
        <v/>
      </c>
      <c r="CF110" s="44" t="str">
        <f t="shared" si="105"/>
        <v/>
      </c>
      <c r="CG110" s="44" t="str">
        <f t="shared" si="106"/>
        <v/>
      </c>
      <c r="CH110" s="44" t="str">
        <f t="shared" si="107"/>
        <v/>
      </c>
      <c r="CI110" s="44" t="str">
        <f t="shared" si="108"/>
        <v/>
      </c>
      <c r="CJ110" s="44" t="str">
        <f t="shared" si="109"/>
        <v/>
      </c>
      <c r="CK110" s="44" t="str">
        <f t="shared" si="110"/>
        <v/>
      </c>
      <c r="CL110" s="44" t="str">
        <f t="shared" si="111"/>
        <v/>
      </c>
      <c r="CM110" s="43" t="str">
        <f t="shared" si="112"/>
        <v/>
      </c>
      <c r="CN110" s="43" t="str">
        <f t="shared" si="113"/>
        <v/>
      </c>
      <c r="CO110" s="43" t="str">
        <f t="shared" si="114"/>
        <v/>
      </c>
      <c r="CP110" s="44" t="str">
        <f t="shared" si="73"/>
        <v/>
      </c>
      <c r="CQ110" s="44" t="str">
        <f t="shared" si="115"/>
        <v/>
      </c>
      <c r="CR110" s="43" t="str">
        <f t="shared" si="68"/>
        <v/>
      </c>
      <c r="CS110" s="44">
        <v>0</v>
      </c>
      <c r="CT110" s="44">
        <v>0</v>
      </c>
      <c r="CU110" s="44" t="str">
        <f t="shared" si="116"/>
        <v/>
      </c>
      <c r="CV110" s="44" t="str">
        <f t="shared" si="117"/>
        <v/>
      </c>
      <c r="CW110" s="44" t="str">
        <f t="shared" si="118"/>
        <v/>
      </c>
      <c r="CX110" s="44" t="str">
        <f t="shared" si="119"/>
        <v/>
      </c>
      <c r="CY110" s="44" t="str">
        <f t="shared" si="120"/>
        <v/>
      </c>
      <c r="CZ110" s="44" t="str">
        <f t="shared" si="121"/>
        <v/>
      </c>
      <c r="DA110" s="49" t="str">
        <f t="shared" si="74"/>
        <v/>
      </c>
      <c r="DB110" s="44" t="str">
        <f t="shared" si="122"/>
        <v/>
      </c>
      <c r="DC110" s="44" t="str">
        <f t="shared" si="123"/>
        <v/>
      </c>
      <c r="DD110" s="44" t="str">
        <f t="shared" si="124"/>
        <v/>
      </c>
      <c r="DE110" s="44" t="str">
        <f t="shared" si="125"/>
        <v/>
      </c>
      <c r="DF110" s="44" t="str">
        <f t="shared" si="126"/>
        <v/>
      </c>
      <c r="DG110" s="44" t="str">
        <f t="shared" si="127"/>
        <v/>
      </c>
      <c r="DH110" s="44" t="str">
        <f t="shared" si="128"/>
        <v/>
      </c>
      <c r="DI110" s="50" t="str">
        <f t="shared" si="129"/>
        <v/>
      </c>
      <c r="DJ110" s="50" t="str">
        <f t="shared" si="130"/>
        <v/>
      </c>
      <c r="DK110" s="50" t="str">
        <f t="shared" si="131"/>
        <v/>
      </c>
      <c r="DL110" s="50" t="str">
        <f t="shared" si="132"/>
        <v/>
      </c>
      <c r="DM110" s="51" t="str">
        <f t="shared" si="75"/>
        <v>000000000</v>
      </c>
      <c r="DN110" s="52"/>
      <c r="DO110" s="53"/>
      <c r="DP110" s="52"/>
      <c r="DQ110" s="53" t="str">
        <f t="shared" si="76"/>
        <v/>
      </c>
      <c r="DR110" s="52" t="str">
        <f t="shared" si="77"/>
        <v/>
      </c>
      <c r="DS110" s="53"/>
      <c r="DT110" s="52"/>
      <c r="DU110" s="53"/>
      <c r="DV110" s="52"/>
      <c r="DW110" s="99"/>
      <c r="DX110" s="99"/>
      <c r="EI110" s="83"/>
      <c r="EJ110" s="102"/>
      <c r="EK110" s="102"/>
      <c r="EL110" s="102"/>
      <c r="EM110" s="102"/>
      <c r="EN110" s="102"/>
      <c r="EO110" s="102"/>
      <c r="EP110" s="102"/>
      <c r="EQ110" s="102"/>
      <c r="ER110" s="102"/>
      <c r="ES110" s="102"/>
      <c r="ET110" s="102"/>
      <c r="EU110" s="102"/>
      <c r="EV110" s="102"/>
      <c r="FL110" s="36" t="str">
        <f t="shared" si="70"/>
        <v/>
      </c>
    </row>
    <row r="111" spans="1:168" s="36" customFormat="1" ht="49.5" customHeight="1" x14ac:dyDescent="0.35">
      <c r="A111" s="67"/>
      <c r="B111" s="39"/>
      <c r="C111" s="39"/>
      <c r="D111" s="40" t="s">
        <v>5426</v>
      </c>
      <c r="E111" s="41" t="s">
        <v>4106</v>
      </c>
      <c r="F111" s="41" t="s">
        <v>5427</v>
      </c>
      <c r="G111" s="41"/>
      <c r="H111" s="41"/>
      <c r="I111" s="41" t="s">
        <v>2013</v>
      </c>
      <c r="J111" s="41" t="s">
        <v>5300</v>
      </c>
      <c r="K111" s="41"/>
      <c r="L111" s="41"/>
      <c r="M111" s="41" t="s">
        <v>816</v>
      </c>
      <c r="N111" s="41" t="s">
        <v>817</v>
      </c>
      <c r="O111" s="29" t="s">
        <v>820</v>
      </c>
      <c r="P111" s="30" t="s">
        <v>821</v>
      </c>
      <c r="Q111" s="31"/>
      <c r="R111" s="31"/>
      <c r="S111" s="32" t="s">
        <v>5426</v>
      </c>
      <c r="T111" s="33"/>
      <c r="U111" s="33" t="s">
        <v>4106</v>
      </c>
      <c r="V111" s="33" t="s">
        <v>5427</v>
      </c>
      <c r="W111" s="33" t="s">
        <v>5691</v>
      </c>
      <c r="X111" s="33" t="s">
        <v>820</v>
      </c>
      <c r="Y111" s="33" t="s">
        <v>821</v>
      </c>
      <c r="Z111" s="33">
        <v>1</v>
      </c>
      <c r="AA111" s="34" t="s">
        <v>5749</v>
      </c>
      <c r="AB111" s="34">
        <v>121</v>
      </c>
      <c r="AC111" s="34" t="s">
        <v>5750</v>
      </c>
      <c r="AD111" s="34" t="s">
        <v>4112</v>
      </c>
      <c r="AE111" s="34" t="s">
        <v>6453</v>
      </c>
      <c r="AF111" s="34" t="s">
        <v>1865</v>
      </c>
      <c r="AG111" s="34" t="s">
        <v>1866</v>
      </c>
      <c r="AH111" s="34" t="s">
        <v>2998</v>
      </c>
      <c r="AI111" s="34" t="s">
        <v>803</v>
      </c>
      <c r="AJ111" s="34" t="s">
        <v>4106</v>
      </c>
      <c r="AK111" s="34" t="s">
        <v>5691</v>
      </c>
      <c r="AL111" s="34" t="s">
        <v>4106</v>
      </c>
      <c r="AM111" s="34" t="s">
        <v>5691</v>
      </c>
      <c r="AN111" s="34">
        <v>1</v>
      </c>
      <c r="AO111" s="34" t="s">
        <v>5691</v>
      </c>
      <c r="AP111" s="34" t="s">
        <v>5691</v>
      </c>
      <c r="AQ111" s="56">
        <v>0</v>
      </c>
      <c r="AR111" s="56">
        <v>0</v>
      </c>
      <c r="AS111" s="56">
        <v>0</v>
      </c>
      <c r="AT111" s="42" t="s">
        <v>4106</v>
      </c>
      <c r="AU111" s="42" t="s">
        <v>4106</v>
      </c>
      <c r="AV111" s="42" t="s">
        <v>4106</v>
      </c>
      <c r="AW111" s="35"/>
      <c r="AX111" s="35"/>
      <c r="AY111" s="35"/>
      <c r="AZ111" s="43" t="str">
        <f t="shared" si="78"/>
        <v/>
      </c>
      <c r="BA111" s="44"/>
      <c r="BB111" s="43" t="str">
        <f t="shared" si="79"/>
        <v/>
      </c>
      <c r="BC111" s="45" t="str">
        <f t="shared" si="80"/>
        <v>X</v>
      </c>
      <c r="BD111" s="45" t="str">
        <f t="shared" si="81"/>
        <v/>
      </c>
      <c r="BE111" s="45" t="s">
        <v>5691</v>
      </c>
      <c r="BF111" s="45" t="str">
        <f t="shared" si="82"/>
        <v/>
      </c>
      <c r="BG111" s="45" t="str">
        <f t="shared" si="83"/>
        <v/>
      </c>
      <c r="BH111" s="12" t="str">
        <f t="shared" si="84"/>
        <v/>
      </c>
      <c r="BI111" s="43" t="str">
        <f t="shared" si="85"/>
        <v/>
      </c>
      <c r="BJ111" s="46" t="str">
        <f t="shared" si="86"/>
        <v/>
      </c>
      <c r="BK111" s="46" t="str">
        <f t="shared" si="87"/>
        <v/>
      </c>
      <c r="BL111" s="46" t="str">
        <f t="shared" si="88"/>
        <v/>
      </c>
      <c r="BM111" s="43" t="str">
        <f t="shared" si="89"/>
        <v/>
      </c>
      <c r="BN111" s="43" t="str">
        <f t="shared" si="90"/>
        <v/>
      </c>
      <c r="BO111" s="44" t="str">
        <f t="shared" si="91"/>
        <v/>
      </c>
      <c r="BP111" s="44" t="str">
        <f t="shared" si="92"/>
        <v>X</v>
      </c>
      <c r="BQ111" s="44" t="str">
        <f t="shared" si="93"/>
        <v/>
      </c>
      <c r="BR111" s="46" t="str">
        <f t="shared" si="94"/>
        <v/>
      </c>
      <c r="BS111" s="47" t="str">
        <f t="shared" si="95"/>
        <v/>
      </c>
      <c r="BT111" s="46" t="str">
        <f t="shared" si="96"/>
        <v/>
      </c>
      <c r="BU111" s="46" t="str">
        <f t="shared" si="97"/>
        <v/>
      </c>
      <c r="BV111" s="73" t="str">
        <f t="shared" si="69"/>
        <v>X</v>
      </c>
      <c r="BW111" s="47" t="str">
        <f t="shared" si="71"/>
        <v/>
      </c>
      <c r="BX111" s="47" t="str">
        <f t="shared" si="98"/>
        <v/>
      </c>
      <c r="BY111" s="13" t="str">
        <f t="shared" si="99"/>
        <v/>
      </c>
      <c r="BZ111" s="14" t="str">
        <f t="shared" si="100"/>
        <v/>
      </c>
      <c r="CA111" s="48" t="str">
        <f t="shared" si="101"/>
        <v>X</v>
      </c>
      <c r="CB111" s="44" t="str">
        <f t="shared" si="102"/>
        <v/>
      </c>
      <c r="CC111" s="44" t="str">
        <f t="shared" si="103"/>
        <v/>
      </c>
      <c r="CD111" s="44" t="str">
        <f t="shared" si="72"/>
        <v/>
      </c>
      <c r="CE111" s="44" t="str">
        <f t="shared" si="104"/>
        <v/>
      </c>
      <c r="CF111" s="44" t="str">
        <f t="shared" si="105"/>
        <v/>
      </c>
      <c r="CG111" s="44" t="str">
        <f t="shared" si="106"/>
        <v/>
      </c>
      <c r="CH111" s="44" t="str">
        <f t="shared" si="107"/>
        <v/>
      </c>
      <c r="CI111" s="44" t="str">
        <f t="shared" si="108"/>
        <v/>
      </c>
      <c r="CJ111" s="44" t="str">
        <f t="shared" si="109"/>
        <v/>
      </c>
      <c r="CK111" s="44" t="str">
        <f t="shared" si="110"/>
        <v/>
      </c>
      <c r="CL111" s="44" t="str">
        <f t="shared" si="111"/>
        <v/>
      </c>
      <c r="CM111" s="43" t="str">
        <f t="shared" si="112"/>
        <v/>
      </c>
      <c r="CN111" s="43" t="str">
        <f t="shared" si="113"/>
        <v/>
      </c>
      <c r="CO111" s="43" t="str">
        <f t="shared" si="114"/>
        <v/>
      </c>
      <c r="CP111" s="44" t="str">
        <f t="shared" si="73"/>
        <v/>
      </c>
      <c r="CQ111" s="44" t="str">
        <f t="shared" si="115"/>
        <v/>
      </c>
      <c r="CR111" s="43" t="str">
        <f t="shared" si="68"/>
        <v/>
      </c>
      <c r="CS111" s="44">
        <v>0</v>
      </c>
      <c r="CT111" s="44">
        <v>0</v>
      </c>
      <c r="CU111" s="44" t="str">
        <f t="shared" si="116"/>
        <v/>
      </c>
      <c r="CV111" s="44" t="str">
        <f t="shared" si="117"/>
        <v/>
      </c>
      <c r="CW111" s="44" t="str">
        <f t="shared" si="118"/>
        <v/>
      </c>
      <c r="CX111" s="44" t="str">
        <f t="shared" si="119"/>
        <v/>
      </c>
      <c r="CY111" s="44" t="str">
        <f t="shared" si="120"/>
        <v/>
      </c>
      <c r="CZ111" s="44" t="str">
        <f t="shared" si="121"/>
        <v/>
      </c>
      <c r="DA111" s="49" t="str">
        <f t="shared" si="74"/>
        <v/>
      </c>
      <c r="DB111" s="44" t="str">
        <f t="shared" si="122"/>
        <v/>
      </c>
      <c r="DC111" s="44" t="str">
        <f t="shared" si="123"/>
        <v/>
      </c>
      <c r="DD111" s="44" t="str">
        <f t="shared" si="124"/>
        <v/>
      </c>
      <c r="DE111" s="44" t="str">
        <f t="shared" si="125"/>
        <v/>
      </c>
      <c r="DF111" s="44" t="str">
        <f t="shared" si="126"/>
        <v/>
      </c>
      <c r="DG111" s="44" t="str">
        <f t="shared" si="127"/>
        <v/>
      </c>
      <c r="DH111" s="44" t="str">
        <f t="shared" si="128"/>
        <v/>
      </c>
      <c r="DI111" s="50" t="str">
        <f t="shared" si="129"/>
        <v/>
      </c>
      <c r="DJ111" s="50" t="str">
        <f t="shared" si="130"/>
        <v/>
      </c>
      <c r="DK111" s="50" t="str">
        <f t="shared" si="131"/>
        <v/>
      </c>
      <c r="DL111" s="50" t="str">
        <f t="shared" si="132"/>
        <v/>
      </c>
      <c r="DM111" s="51" t="str">
        <f t="shared" si="75"/>
        <v>000000000</v>
      </c>
      <c r="DN111" s="52"/>
      <c r="DO111" s="53"/>
      <c r="DP111" s="52"/>
      <c r="DQ111" s="53" t="str">
        <f t="shared" si="76"/>
        <v/>
      </c>
      <c r="DR111" s="52" t="str">
        <f t="shared" si="77"/>
        <v/>
      </c>
      <c r="DS111" s="53"/>
      <c r="DT111" s="52"/>
      <c r="DU111" s="53"/>
      <c r="DV111" s="52"/>
      <c r="DW111" s="99"/>
      <c r="DX111" s="99"/>
      <c r="EI111" s="83"/>
      <c r="EJ111" s="102"/>
      <c r="EK111" s="102"/>
      <c r="EL111" s="102"/>
      <c r="EM111" s="102"/>
      <c r="EN111" s="102"/>
      <c r="EO111" s="102"/>
      <c r="EP111" s="102"/>
      <c r="EQ111" s="102"/>
      <c r="ER111" s="102"/>
      <c r="ES111" s="102"/>
      <c r="ET111" s="102"/>
      <c r="EU111" s="102"/>
      <c r="EV111" s="102"/>
      <c r="FL111" s="36" t="str">
        <f t="shared" si="70"/>
        <v/>
      </c>
    </row>
    <row r="112" spans="1:168" s="36" customFormat="1" ht="49.5" customHeight="1" x14ac:dyDescent="0.35">
      <c r="A112" s="67"/>
      <c r="B112" s="39"/>
      <c r="C112" s="39"/>
      <c r="D112" s="40" t="s">
        <v>1863</v>
      </c>
      <c r="E112" s="41" t="s">
        <v>4106</v>
      </c>
      <c r="F112" s="41" t="s">
        <v>1864</v>
      </c>
      <c r="G112" s="41"/>
      <c r="H112" s="41"/>
      <c r="I112" s="41" t="s">
        <v>2013</v>
      </c>
      <c r="J112" s="41" t="s">
        <v>5300</v>
      </c>
      <c r="K112" s="41"/>
      <c r="L112" s="41"/>
      <c r="M112" s="41" t="s">
        <v>816</v>
      </c>
      <c r="N112" s="41" t="s">
        <v>817</v>
      </c>
      <c r="O112" s="29" t="s">
        <v>820</v>
      </c>
      <c r="P112" s="30" t="s">
        <v>821</v>
      </c>
      <c r="Q112" s="31"/>
      <c r="R112" s="31"/>
      <c r="S112" s="32" t="s">
        <v>1863</v>
      </c>
      <c r="T112" s="33"/>
      <c r="U112" s="33" t="s">
        <v>4106</v>
      </c>
      <c r="V112" s="33" t="s">
        <v>1864</v>
      </c>
      <c r="W112" s="33" t="s">
        <v>5691</v>
      </c>
      <c r="X112" s="33" t="s">
        <v>820</v>
      </c>
      <c r="Y112" s="33" t="s">
        <v>821</v>
      </c>
      <c r="Z112" s="33">
        <v>1</v>
      </c>
      <c r="AA112" s="34" t="s">
        <v>5749</v>
      </c>
      <c r="AB112" s="34">
        <v>121</v>
      </c>
      <c r="AC112" s="34" t="s">
        <v>5750</v>
      </c>
      <c r="AD112" s="34" t="s">
        <v>4112</v>
      </c>
      <c r="AE112" s="34" t="s">
        <v>6453</v>
      </c>
      <c r="AF112" s="34" t="s">
        <v>1865</v>
      </c>
      <c r="AG112" s="34" t="s">
        <v>1866</v>
      </c>
      <c r="AH112" s="34" t="s">
        <v>2998</v>
      </c>
      <c r="AI112" s="34" t="s">
        <v>803</v>
      </c>
      <c r="AJ112" s="34" t="s">
        <v>4106</v>
      </c>
      <c r="AK112" s="34" t="s">
        <v>5691</v>
      </c>
      <c r="AL112" s="34" t="s">
        <v>4106</v>
      </c>
      <c r="AM112" s="34" t="s">
        <v>5691</v>
      </c>
      <c r="AN112" s="34">
        <v>1</v>
      </c>
      <c r="AO112" s="34" t="s">
        <v>5691</v>
      </c>
      <c r="AP112" s="34" t="s">
        <v>5691</v>
      </c>
      <c r="AQ112" s="56">
        <v>0</v>
      </c>
      <c r="AR112" s="56">
        <v>0</v>
      </c>
      <c r="AS112" s="56">
        <v>0</v>
      </c>
      <c r="AT112" s="42" t="s">
        <v>4106</v>
      </c>
      <c r="AU112" s="42" t="s">
        <v>4106</v>
      </c>
      <c r="AV112" s="42" t="s">
        <v>4106</v>
      </c>
      <c r="AW112" s="35"/>
      <c r="AX112" s="35"/>
      <c r="AY112" s="35"/>
      <c r="AZ112" s="43" t="str">
        <f t="shared" si="78"/>
        <v/>
      </c>
      <c r="BA112" s="44"/>
      <c r="BB112" s="43" t="str">
        <f t="shared" si="79"/>
        <v/>
      </c>
      <c r="BC112" s="45" t="str">
        <f t="shared" si="80"/>
        <v>X</v>
      </c>
      <c r="BD112" s="45" t="str">
        <f t="shared" si="81"/>
        <v/>
      </c>
      <c r="BE112" s="45" t="s">
        <v>5691</v>
      </c>
      <c r="BF112" s="45" t="str">
        <f t="shared" si="82"/>
        <v/>
      </c>
      <c r="BG112" s="45" t="str">
        <f t="shared" si="83"/>
        <v/>
      </c>
      <c r="BH112" s="12" t="str">
        <f t="shared" si="84"/>
        <v/>
      </c>
      <c r="BI112" s="43" t="str">
        <f t="shared" si="85"/>
        <v/>
      </c>
      <c r="BJ112" s="46" t="str">
        <f t="shared" si="86"/>
        <v/>
      </c>
      <c r="BK112" s="46" t="str">
        <f t="shared" si="87"/>
        <v/>
      </c>
      <c r="BL112" s="46" t="str">
        <f t="shared" si="88"/>
        <v/>
      </c>
      <c r="BM112" s="43" t="str">
        <f t="shared" si="89"/>
        <v/>
      </c>
      <c r="BN112" s="43" t="str">
        <f t="shared" si="90"/>
        <v/>
      </c>
      <c r="BO112" s="44" t="str">
        <f t="shared" si="91"/>
        <v/>
      </c>
      <c r="BP112" s="44" t="str">
        <f t="shared" si="92"/>
        <v>X</v>
      </c>
      <c r="BQ112" s="44" t="str">
        <f t="shared" si="93"/>
        <v/>
      </c>
      <c r="BR112" s="46" t="str">
        <f t="shared" si="94"/>
        <v/>
      </c>
      <c r="BS112" s="47" t="str">
        <f t="shared" si="95"/>
        <v/>
      </c>
      <c r="BT112" s="46" t="str">
        <f t="shared" si="96"/>
        <v/>
      </c>
      <c r="BU112" s="46" t="str">
        <f t="shared" si="97"/>
        <v/>
      </c>
      <c r="BV112" s="73" t="str">
        <f t="shared" si="69"/>
        <v>X</v>
      </c>
      <c r="BW112" s="47" t="str">
        <f t="shared" si="71"/>
        <v/>
      </c>
      <c r="BX112" s="47" t="str">
        <f t="shared" si="98"/>
        <v/>
      </c>
      <c r="BY112" s="13" t="str">
        <f t="shared" si="99"/>
        <v/>
      </c>
      <c r="BZ112" s="14" t="str">
        <f t="shared" si="100"/>
        <v/>
      </c>
      <c r="CA112" s="48" t="str">
        <f t="shared" si="101"/>
        <v>X</v>
      </c>
      <c r="CB112" s="44" t="str">
        <f t="shared" si="102"/>
        <v/>
      </c>
      <c r="CC112" s="44" t="str">
        <f t="shared" si="103"/>
        <v/>
      </c>
      <c r="CD112" s="44" t="str">
        <f t="shared" si="72"/>
        <v/>
      </c>
      <c r="CE112" s="44" t="str">
        <f t="shared" si="104"/>
        <v/>
      </c>
      <c r="CF112" s="44" t="str">
        <f t="shared" si="105"/>
        <v/>
      </c>
      <c r="CG112" s="44" t="str">
        <f t="shared" si="106"/>
        <v/>
      </c>
      <c r="CH112" s="44" t="str">
        <f t="shared" si="107"/>
        <v/>
      </c>
      <c r="CI112" s="44" t="str">
        <f t="shared" si="108"/>
        <v/>
      </c>
      <c r="CJ112" s="44" t="str">
        <f t="shared" si="109"/>
        <v/>
      </c>
      <c r="CK112" s="44" t="str">
        <f t="shared" si="110"/>
        <v/>
      </c>
      <c r="CL112" s="44" t="str">
        <f t="shared" si="111"/>
        <v/>
      </c>
      <c r="CM112" s="43" t="str">
        <f t="shared" si="112"/>
        <v/>
      </c>
      <c r="CN112" s="43" t="str">
        <f t="shared" si="113"/>
        <v/>
      </c>
      <c r="CO112" s="43" t="str">
        <f t="shared" si="114"/>
        <v/>
      </c>
      <c r="CP112" s="44" t="str">
        <f t="shared" si="73"/>
        <v/>
      </c>
      <c r="CQ112" s="44" t="str">
        <f t="shared" si="115"/>
        <v/>
      </c>
      <c r="CR112" s="43" t="str">
        <f t="shared" si="68"/>
        <v/>
      </c>
      <c r="CS112" s="44">
        <v>0</v>
      </c>
      <c r="CT112" s="44">
        <v>0</v>
      </c>
      <c r="CU112" s="44" t="str">
        <f t="shared" si="116"/>
        <v/>
      </c>
      <c r="CV112" s="44" t="str">
        <f t="shared" si="117"/>
        <v/>
      </c>
      <c r="CW112" s="44" t="str">
        <f t="shared" si="118"/>
        <v/>
      </c>
      <c r="CX112" s="44" t="str">
        <f t="shared" si="119"/>
        <v/>
      </c>
      <c r="CY112" s="44" t="str">
        <f t="shared" si="120"/>
        <v/>
      </c>
      <c r="CZ112" s="44" t="str">
        <f t="shared" si="121"/>
        <v/>
      </c>
      <c r="DA112" s="49" t="str">
        <f t="shared" si="74"/>
        <v/>
      </c>
      <c r="DB112" s="44" t="str">
        <f t="shared" si="122"/>
        <v/>
      </c>
      <c r="DC112" s="44" t="str">
        <f t="shared" si="123"/>
        <v/>
      </c>
      <c r="DD112" s="44" t="str">
        <f t="shared" si="124"/>
        <v/>
      </c>
      <c r="DE112" s="44" t="str">
        <f t="shared" si="125"/>
        <v/>
      </c>
      <c r="DF112" s="44" t="str">
        <f t="shared" si="126"/>
        <v/>
      </c>
      <c r="DG112" s="44" t="str">
        <f t="shared" si="127"/>
        <v/>
      </c>
      <c r="DH112" s="44" t="str">
        <f t="shared" si="128"/>
        <v/>
      </c>
      <c r="DI112" s="50" t="str">
        <f t="shared" si="129"/>
        <v/>
      </c>
      <c r="DJ112" s="50" t="str">
        <f t="shared" si="130"/>
        <v/>
      </c>
      <c r="DK112" s="50" t="str">
        <f t="shared" si="131"/>
        <v/>
      </c>
      <c r="DL112" s="50" t="str">
        <f t="shared" si="132"/>
        <v/>
      </c>
      <c r="DM112" s="51" t="str">
        <f t="shared" si="75"/>
        <v>000000000</v>
      </c>
      <c r="DN112" s="52"/>
      <c r="DO112" s="53"/>
      <c r="DP112" s="52"/>
      <c r="DQ112" s="53" t="str">
        <f t="shared" si="76"/>
        <v/>
      </c>
      <c r="DR112" s="52" t="str">
        <f t="shared" si="77"/>
        <v/>
      </c>
      <c r="DS112" s="53"/>
      <c r="DT112" s="52"/>
      <c r="DU112" s="53"/>
      <c r="DV112" s="52"/>
      <c r="DW112" s="99"/>
      <c r="DX112" s="99"/>
      <c r="EI112" s="83"/>
      <c r="EJ112" s="102"/>
      <c r="EK112" s="102"/>
      <c r="EL112" s="102"/>
      <c r="EM112" s="102"/>
      <c r="EN112" s="102"/>
      <c r="EO112" s="102"/>
      <c r="EP112" s="102"/>
      <c r="EQ112" s="102"/>
      <c r="ER112" s="102"/>
      <c r="ES112" s="102"/>
      <c r="ET112" s="102"/>
      <c r="EU112" s="102"/>
      <c r="EV112" s="102"/>
      <c r="FL112" s="36" t="str">
        <f t="shared" si="70"/>
        <v/>
      </c>
    </row>
    <row r="113" spans="1:168" s="36" customFormat="1" ht="49.5" customHeight="1" x14ac:dyDescent="0.35">
      <c r="A113" s="67"/>
      <c r="B113" s="39"/>
      <c r="C113" s="39"/>
      <c r="D113" s="40" t="s">
        <v>181</v>
      </c>
      <c r="E113" s="41" t="s">
        <v>4106</v>
      </c>
      <c r="F113" s="41" t="s">
        <v>1020</v>
      </c>
      <c r="G113" s="41"/>
      <c r="H113" s="41"/>
      <c r="I113" s="41" t="s">
        <v>5911</v>
      </c>
      <c r="J113" s="41" t="s">
        <v>5912</v>
      </c>
      <c r="K113" s="41"/>
      <c r="L113" s="41"/>
      <c r="M113" s="41" t="s">
        <v>6282</v>
      </c>
      <c r="N113" s="41" t="s">
        <v>6283</v>
      </c>
      <c r="O113" s="29" t="s">
        <v>4108</v>
      </c>
      <c r="P113" s="30" t="s">
        <v>4109</v>
      </c>
      <c r="Q113" s="31"/>
      <c r="R113" s="31"/>
      <c r="S113" s="32" t="s">
        <v>181</v>
      </c>
      <c r="T113" s="33"/>
      <c r="U113" s="33" t="s">
        <v>4106</v>
      </c>
      <c r="V113" s="33" t="s">
        <v>1020</v>
      </c>
      <c r="W113" s="33" t="s">
        <v>5691</v>
      </c>
      <c r="X113" s="33" t="s">
        <v>4108</v>
      </c>
      <c r="Y113" s="33" t="s">
        <v>4109</v>
      </c>
      <c r="Z113" s="33">
        <v>1</v>
      </c>
      <c r="AA113" s="34" t="s">
        <v>4110</v>
      </c>
      <c r="AB113" s="34">
        <v>111</v>
      </c>
      <c r="AC113" s="34" t="s">
        <v>4111</v>
      </c>
      <c r="AD113" s="34" t="s">
        <v>4112</v>
      </c>
      <c r="AE113" s="34" t="s">
        <v>5684</v>
      </c>
      <c r="AF113" s="34" t="s">
        <v>6286</v>
      </c>
      <c r="AG113" s="34" t="s">
        <v>6285</v>
      </c>
      <c r="AH113" s="34" t="s">
        <v>5734</v>
      </c>
      <c r="AI113" s="34" t="s">
        <v>2988</v>
      </c>
      <c r="AJ113" s="34" t="s">
        <v>4106</v>
      </c>
      <c r="AK113" s="34" t="s">
        <v>5691</v>
      </c>
      <c r="AL113" s="34" t="s">
        <v>4106</v>
      </c>
      <c r="AM113" s="34" t="s">
        <v>5691</v>
      </c>
      <c r="AN113" s="34">
        <v>1</v>
      </c>
      <c r="AO113" s="34" t="s">
        <v>6287</v>
      </c>
      <c r="AP113" s="34" t="s">
        <v>5691</v>
      </c>
      <c r="AQ113" s="56">
        <v>1</v>
      </c>
      <c r="AR113" s="56">
        <v>2</v>
      </c>
      <c r="AS113" s="56">
        <v>1</v>
      </c>
      <c r="AT113" s="42" t="s">
        <v>258</v>
      </c>
      <c r="AU113" s="42" t="s">
        <v>5358</v>
      </c>
      <c r="AV113" s="231" t="s">
        <v>5725</v>
      </c>
      <c r="AW113" s="35" t="s">
        <v>5685</v>
      </c>
      <c r="AX113" s="35" t="s">
        <v>5702</v>
      </c>
      <c r="AY113" s="35" t="s">
        <v>1510</v>
      </c>
      <c r="AZ113" s="43" t="str">
        <f t="shared" si="78"/>
        <v>X</v>
      </c>
      <c r="BA113" s="44"/>
      <c r="BB113" s="43" t="str">
        <f t="shared" si="79"/>
        <v/>
      </c>
      <c r="BC113" s="45" t="str">
        <f t="shared" si="80"/>
        <v/>
      </c>
      <c r="BD113" s="45" t="str">
        <f t="shared" si="81"/>
        <v/>
      </c>
      <c r="BE113" s="45" t="s">
        <v>5691</v>
      </c>
      <c r="BF113" s="45" t="str">
        <f t="shared" si="82"/>
        <v/>
      </c>
      <c r="BG113" s="45" t="str">
        <f t="shared" si="83"/>
        <v/>
      </c>
      <c r="BH113" s="12" t="str">
        <f t="shared" si="84"/>
        <v/>
      </c>
      <c r="BI113" s="43" t="str">
        <f t="shared" si="85"/>
        <v/>
      </c>
      <c r="BJ113" s="46" t="str">
        <f t="shared" si="86"/>
        <v/>
      </c>
      <c r="BK113" s="46" t="str">
        <f t="shared" si="87"/>
        <v/>
      </c>
      <c r="BL113" s="46" t="str">
        <f t="shared" si="88"/>
        <v/>
      </c>
      <c r="BM113" s="43" t="str">
        <f t="shared" si="89"/>
        <v/>
      </c>
      <c r="BN113" s="43" t="str">
        <f t="shared" si="90"/>
        <v/>
      </c>
      <c r="BO113" s="44" t="str">
        <f t="shared" si="91"/>
        <v/>
      </c>
      <c r="BP113" s="44" t="str">
        <f t="shared" si="92"/>
        <v>X</v>
      </c>
      <c r="BQ113" s="44" t="str">
        <f t="shared" si="93"/>
        <v/>
      </c>
      <c r="BR113" s="46" t="str">
        <f t="shared" si="94"/>
        <v/>
      </c>
      <c r="BS113" s="47" t="str">
        <f t="shared" si="95"/>
        <v/>
      </c>
      <c r="BT113" s="46" t="str">
        <f t="shared" si="96"/>
        <v/>
      </c>
      <c r="BU113" s="46" t="str">
        <f t="shared" si="97"/>
        <v/>
      </c>
      <c r="BV113" s="73" t="str">
        <f t="shared" si="69"/>
        <v/>
      </c>
      <c r="BW113" s="47" t="str">
        <f t="shared" si="71"/>
        <v/>
      </c>
      <c r="BX113" s="47" t="str">
        <f t="shared" si="98"/>
        <v/>
      </c>
      <c r="BY113" s="13" t="str">
        <f t="shared" si="99"/>
        <v/>
      </c>
      <c r="BZ113" s="14" t="str">
        <f t="shared" si="100"/>
        <v/>
      </c>
      <c r="CA113" s="48" t="str">
        <f t="shared" si="101"/>
        <v>X</v>
      </c>
      <c r="CB113" s="44" t="str">
        <f t="shared" si="102"/>
        <v/>
      </c>
      <c r="CC113" s="44" t="str">
        <f t="shared" si="103"/>
        <v/>
      </c>
      <c r="CD113" s="44" t="str">
        <f t="shared" si="72"/>
        <v/>
      </c>
      <c r="CE113" s="44" t="str">
        <f t="shared" si="104"/>
        <v/>
      </c>
      <c r="CF113" s="44" t="str">
        <f t="shared" si="105"/>
        <v/>
      </c>
      <c r="CG113" s="44" t="str">
        <f t="shared" si="106"/>
        <v/>
      </c>
      <c r="CH113" s="44" t="str">
        <f t="shared" si="107"/>
        <v/>
      </c>
      <c r="CI113" s="44" t="str">
        <f t="shared" si="108"/>
        <v/>
      </c>
      <c r="CJ113" s="44" t="str">
        <f t="shared" si="109"/>
        <v/>
      </c>
      <c r="CK113" s="44" t="str">
        <f t="shared" si="110"/>
        <v/>
      </c>
      <c r="CL113" s="44" t="str">
        <f t="shared" si="111"/>
        <v/>
      </c>
      <c r="CM113" s="43" t="str">
        <f t="shared" si="112"/>
        <v/>
      </c>
      <c r="CN113" s="43" t="str">
        <f t="shared" si="113"/>
        <v/>
      </c>
      <c r="CO113" s="43" t="str">
        <f t="shared" si="114"/>
        <v/>
      </c>
      <c r="CP113" s="44" t="str">
        <f t="shared" si="73"/>
        <v/>
      </c>
      <c r="CQ113" s="44" t="str">
        <f t="shared" si="115"/>
        <v/>
      </c>
      <c r="CR113" s="43" t="str">
        <f t="shared" si="68"/>
        <v/>
      </c>
      <c r="CS113" s="44">
        <v>0</v>
      </c>
      <c r="CT113" s="44">
        <v>0</v>
      </c>
      <c r="CU113" s="44" t="str">
        <f t="shared" si="116"/>
        <v/>
      </c>
      <c r="CV113" s="44" t="str">
        <f t="shared" si="117"/>
        <v/>
      </c>
      <c r="CW113" s="44" t="str">
        <f t="shared" si="118"/>
        <v/>
      </c>
      <c r="CX113" s="44" t="str">
        <f t="shared" si="119"/>
        <v/>
      </c>
      <c r="CY113" s="44" t="str">
        <f t="shared" si="120"/>
        <v/>
      </c>
      <c r="CZ113" s="44" t="str">
        <f t="shared" si="121"/>
        <v/>
      </c>
      <c r="DA113" s="49" t="str">
        <f t="shared" si="74"/>
        <v/>
      </c>
      <c r="DB113" s="44" t="str">
        <f t="shared" si="122"/>
        <v/>
      </c>
      <c r="DC113" s="44" t="str">
        <f t="shared" si="123"/>
        <v/>
      </c>
      <c r="DD113" s="44" t="str">
        <f t="shared" si="124"/>
        <v/>
      </c>
      <c r="DE113" s="44" t="str">
        <f t="shared" si="125"/>
        <v/>
      </c>
      <c r="DF113" s="44" t="str">
        <f t="shared" si="126"/>
        <v/>
      </c>
      <c r="DG113" s="44" t="str">
        <f t="shared" si="127"/>
        <v/>
      </c>
      <c r="DH113" s="44" t="str">
        <f t="shared" si="128"/>
        <v>X</v>
      </c>
      <c r="DI113" s="50" t="str">
        <f t="shared" si="129"/>
        <v/>
      </c>
      <c r="DJ113" s="50" t="str">
        <f t="shared" si="130"/>
        <v/>
      </c>
      <c r="DK113" s="50" t="str">
        <f t="shared" si="131"/>
        <v/>
      </c>
      <c r="DL113" s="50" t="str">
        <f t="shared" si="132"/>
        <v/>
      </c>
      <c r="DM113" s="51" t="str">
        <f t="shared" si="75"/>
        <v>027096007</v>
      </c>
      <c r="DN113" s="52"/>
      <c r="DO113" s="53"/>
      <c r="DP113" s="52"/>
      <c r="DQ113" s="53" t="str">
        <f t="shared" si="76"/>
        <v/>
      </c>
      <c r="DR113" s="52" t="str">
        <f t="shared" si="77"/>
        <v/>
      </c>
      <c r="DS113" s="53"/>
      <c r="DT113" s="52"/>
      <c r="DU113" s="53"/>
      <c r="DV113" s="52"/>
      <c r="DW113" s="99"/>
      <c r="DX113" s="99"/>
      <c r="EI113" s="83"/>
      <c r="EJ113" s="102"/>
      <c r="EK113" s="102"/>
      <c r="EL113" s="102"/>
      <c r="EM113" s="102"/>
      <c r="EN113" s="102"/>
      <c r="EO113" s="102"/>
      <c r="EP113" s="102"/>
      <c r="EQ113" s="102"/>
      <c r="ER113" s="102"/>
      <c r="ES113" s="102"/>
      <c r="ET113" s="102"/>
      <c r="EU113" s="102"/>
      <c r="EV113" s="102"/>
      <c r="FL113" s="36" t="str">
        <f t="shared" si="70"/>
        <v/>
      </c>
    </row>
    <row r="114" spans="1:168" s="36" customFormat="1" ht="49.5" customHeight="1" x14ac:dyDescent="0.35">
      <c r="A114" s="67"/>
      <c r="B114" s="39"/>
      <c r="C114" s="39"/>
      <c r="D114" s="40" t="s">
        <v>6284</v>
      </c>
      <c r="E114" s="41" t="s">
        <v>4106</v>
      </c>
      <c r="F114" s="41" t="s">
        <v>6285</v>
      </c>
      <c r="G114" s="41"/>
      <c r="H114" s="41"/>
      <c r="I114" s="41" t="s">
        <v>5911</v>
      </c>
      <c r="J114" s="41" t="s">
        <v>5912</v>
      </c>
      <c r="K114" s="41"/>
      <c r="L114" s="41"/>
      <c r="M114" s="41" t="s">
        <v>6282</v>
      </c>
      <c r="N114" s="41" t="s">
        <v>6283</v>
      </c>
      <c r="O114" s="29" t="s">
        <v>4108</v>
      </c>
      <c r="P114" s="30" t="s">
        <v>4109</v>
      </c>
      <c r="Q114" s="31"/>
      <c r="R114" s="31"/>
      <c r="S114" s="32" t="s">
        <v>6284</v>
      </c>
      <c r="T114" s="33"/>
      <c r="U114" s="33" t="s">
        <v>4106</v>
      </c>
      <c r="V114" s="33" t="s">
        <v>6285</v>
      </c>
      <c r="W114" s="33" t="s">
        <v>5691</v>
      </c>
      <c r="X114" s="33" t="s">
        <v>4108</v>
      </c>
      <c r="Y114" s="33" t="s">
        <v>4109</v>
      </c>
      <c r="Z114" s="33">
        <v>1</v>
      </c>
      <c r="AA114" s="34" t="s">
        <v>4110</v>
      </c>
      <c r="AB114" s="34">
        <v>111</v>
      </c>
      <c r="AC114" s="34" t="s">
        <v>4111</v>
      </c>
      <c r="AD114" s="34" t="s">
        <v>4112</v>
      </c>
      <c r="AE114" s="34" t="s">
        <v>5684</v>
      </c>
      <c r="AF114" s="34" t="s">
        <v>6286</v>
      </c>
      <c r="AG114" s="34" t="s">
        <v>6285</v>
      </c>
      <c r="AH114" s="34" t="s">
        <v>5689</v>
      </c>
      <c r="AI114" s="34" t="s">
        <v>5690</v>
      </c>
      <c r="AJ114" s="34" t="s">
        <v>4106</v>
      </c>
      <c r="AK114" s="34" t="s">
        <v>5691</v>
      </c>
      <c r="AL114" s="34" t="s">
        <v>4106</v>
      </c>
      <c r="AM114" s="34" t="s">
        <v>5691</v>
      </c>
      <c r="AN114" s="34">
        <v>1</v>
      </c>
      <c r="AO114" s="34" t="s">
        <v>6287</v>
      </c>
      <c r="AP114" s="34" t="s">
        <v>5691</v>
      </c>
      <c r="AQ114" s="56">
        <v>1</v>
      </c>
      <c r="AR114" s="56">
        <v>2</v>
      </c>
      <c r="AS114" s="56">
        <v>1</v>
      </c>
      <c r="AT114" s="42" t="s">
        <v>258</v>
      </c>
      <c r="AU114" s="42" t="s">
        <v>5358</v>
      </c>
      <c r="AV114" s="231" t="s">
        <v>5725</v>
      </c>
      <c r="AW114" s="35" t="s">
        <v>5685</v>
      </c>
      <c r="AX114" s="35" t="s">
        <v>5702</v>
      </c>
      <c r="AY114" s="35" t="s">
        <v>1510</v>
      </c>
      <c r="AZ114" s="43" t="str">
        <f t="shared" si="78"/>
        <v>X</v>
      </c>
      <c r="BA114" s="44"/>
      <c r="BB114" s="43" t="str">
        <f t="shared" si="79"/>
        <v/>
      </c>
      <c r="BC114" s="45" t="str">
        <f t="shared" si="80"/>
        <v/>
      </c>
      <c r="BD114" s="45" t="str">
        <f t="shared" si="81"/>
        <v/>
      </c>
      <c r="BE114" s="45" t="s">
        <v>5691</v>
      </c>
      <c r="BF114" s="45" t="str">
        <f t="shared" si="82"/>
        <v/>
      </c>
      <c r="BG114" s="45" t="str">
        <f t="shared" si="83"/>
        <v/>
      </c>
      <c r="BH114" s="12" t="str">
        <f t="shared" si="84"/>
        <v/>
      </c>
      <c r="BI114" s="43" t="str">
        <f t="shared" si="85"/>
        <v/>
      </c>
      <c r="BJ114" s="46" t="str">
        <f t="shared" si="86"/>
        <v/>
      </c>
      <c r="BK114" s="46" t="str">
        <f t="shared" si="87"/>
        <v/>
      </c>
      <c r="BL114" s="46" t="str">
        <f t="shared" si="88"/>
        <v/>
      </c>
      <c r="BM114" s="43" t="str">
        <f t="shared" si="89"/>
        <v/>
      </c>
      <c r="BN114" s="43" t="str">
        <f t="shared" si="90"/>
        <v/>
      </c>
      <c r="BO114" s="44" t="str">
        <f t="shared" si="91"/>
        <v/>
      </c>
      <c r="BP114" s="44" t="str">
        <f t="shared" si="92"/>
        <v>X</v>
      </c>
      <c r="BQ114" s="44" t="str">
        <f t="shared" si="93"/>
        <v/>
      </c>
      <c r="BR114" s="46" t="str">
        <f t="shared" si="94"/>
        <v/>
      </c>
      <c r="BS114" s="47" t="str">
        <f t="shared" si="95"/>
        <v/>
      </c>
      <c r="BT114" s="46" t="str">
        <f t="shared" si="96"/>
        <v/>
      </c>
      <c r="BU114" s="46" t="str">
        <f t="shared" si="97"/>
        <v/>
      </c>
      <c r="BV114" s="73" t="str">
        <f t="shared" si="69"/>
        <v/>
      </c>
      <c r="BW114" s="47" t="str">
        <f t="shared" si="71"/>
        <v/>
      </c>
      <c r="BX114" s="47" t="str">
        <f t="shared" si="98"/>
        <v/>
      </c>
      <c r="BY114" s="13" t="str">
        <f t="shared" si="99"/>
        <v/>
      </c>
      <c r="BZ114" s="14" t="str">
        <f t="shared" si="100"/>
        <v/>
      </c>
      <c r="CA114" s="48" t="str">
        <f t="shared" si="101"/>
        <v>X</v>
      </c>
      <c r="CB114" s="44" t="str">
        <f t="shared" si="102"/>
        <v/>
      </c>
      <c r="CC114" s="44" t="str">
        <f t="shared" si="103"/>
        <v/>
      </c>
      <c r="CD114" s="44" t="str">
        <f t="shared" si="72"/>
        <v/>
      </c>
      <c r="CE114" s="44" t="str">
        <f t="shared" si="104"/>
        <v/>
      </c>
      <c r="CF114" s="44" t="str">
        <f t="shared" si="105"/>
        <v/>
      </c>
      <c r="CG114" s="44" t="str">
        <f t="shared" si="106"/>
        <v/>
      </c>
      <c r="CH114" s="44" t="str">
        <f t="shared" si="107"/>
        <v/>
      </c>
      <c r="CI114" s="44" t="str">
        <f t="shared" si="108"/>
        <v/>
      </c>
      <c r="CJ114" s="44" t="str">
        <f t="shared" si="109"/>
        <v/>
      </c>
      <c r="CK114" s="44" t="str">
        <f t="shared" si="110"/>
        <v/>
      </c>
      <c r="CL114" s="44" t="str">
        <f t="shared" si="111"/>
        <v/>
      </c>
      <c r="CM114" s="43" t="str">
        <f t="shared" si="112"/>
        <v/>
      </c>
      <c r="CN114" s="43" t="str">
        <f t="shared" si="113"/>
        <v/>
      </c>
      <c r="CO114" s="43" t="str">
        <f t="shared" si="114"/>
        <v/>
      </c>
      <c r="CP114" s="44" t="str">
        <f t="shared" si="73"/>
        <v/>
      </c>
      <c r="CQ114" s="44" t="str">
        <f t="shared" si="115"/>
        <v/>
      </c>
      <c r="CR114" s="43" t="str">
        <f t="shared" si="68"/>
        <v/>
      </c>
      <c r="CS114" s="44">
        <v>0</v>
      </c>
      <c r="CT114" s="44">
        <v>0</v>
      </c>
      <c r="CU114" s="44" t="str">
        <f t="shared" si="116"/>
        <v/>
      </c>
      <c r="CV114" s="44" t="str">
        <f t="shared" si="117"/>
        <v/>
      </c>
      <c r="CW114" s="44" t="str">
        <f t="shared" si="118"/>
        <v/>
      </c>
      <c r="CX114" s="44" t="str">
        <f t="shared" si="119"/>
        <v/>
      </c>
      <c r="CY114" s="44" t="str">
        <f t="shared" si="120"/>
        <v/>
      </c>
      <c r="CZ114" s="44" t="str">
        <f t="shared" si="121"/>
        <v/>
      </c>
      <c r="DA114" s="49" t="str">
        <f t="shared" si="74"/>
        <v/>
      </c>
      <c r="DB114" s="44" t="str">
        <f t="shared" si="122"/>
        <v/>
      </c>
      <c r="DC114" s="44" t="str">
        <f t="shared" si="123"/>
        <v/>
      </c>
      <c r="DD114" s="44" t="str">
        <f t="shared" si="124"/>
        <v/>
      </c>
      <c r="DE114" s="44" t="str">
        <f t="shared" si="125"/>
        <v/>
      </c>
      <c r="DF114" s="44" t="str">
        <f t="shared" si="126"/>
        <v/>
      </c>
      <c r="DG114" s="44" t="str">
        <f t="shared" si="127"/>
        <v/>
      </c>
      <c r="DH114" s="44" t="str">
        <f t="shared" si="128"/>
        <v>X</v>
      </c>
      <c r="DI114" s="50" t="str">
        <f t="shared" si="129"/>
        <v/>
      </c>
      <c r="DJ114" s="50" t="str">
        <f t="shared" si="130"/>
        <v/>
      </c>
      <c r="DK114" s="50" t="str">
        <f t="shared" si="131"/>
        <v/>
      </c>
      <c r="DL114" s="50" t="str">
        <f t="shared" si="132"/>
        <v/>
      </c>
      <c r="DM114" s="51" t="str">
        <f t="shared" si="75"/>
        <v>027096007</v>
      </c>
      <c r="DN114" s="52"/>
      <c r="DO114" s="53"/>
      <c r="DP114" s="52"/>
      <c r="DQ114" s="53" t="str">
        <f t="shared" si="76"/>
        <v/>
      </c>
      <c r="DR114" s="52" t="str">
        <f t="shared" si="77"/>
        <v/>
      </c>
      <c r="DS114" s="53"/>
      <c r="DT114" s="52"/>
      <c r="DU114" s="53"/>
      <c r="DV114" s="52"/>
      <c r="DW114" s="99"/>
      <c r="DX114" s="99"/>
      <c r="EI114" s="83"/>
      <c r="EJ114" s="102"/>
      <c r="EK114" s="102"/>
      <c r="EL114" s="102"/>
      <c r="EM114" s="102"/>
      <c r="EN114" s="102"/>
      <c r="EO114" s="102"/>
      <c r="EP114" s="102"/>
      <c r="EQ114" s="102"/>
      <c r="ER114" s="102"/>
      <c r="ES114" s="102"/>
      <c r="ET114" s="102"/>
      <c r="EU114" s="102"/>
      <c r="EV114" s="102"/>
      <c r="FL114" s="36" t="str">
        <f t="shared" si="70"/>
        <v/>
      </c>
    </row>
    <row r="115" spans="1:168" s="36" customFormat="1" ht="49.5" customHeight="1" x14ac:dyDescent="0.35">
      <c r="A115" s="67"/>
      <c r="B115" s="39"/>
      <c r="C115" s="39"/>
      <c r="D115" s="40" t="s">
        <v>6284</v>
      </c>
      <c r="E115" s="41" t="s">
        <v>5694</v>
      </c>
      <c r="F115" s="41" t="s">
        <v>6285</v>
      </c>
      <c r="G115" s="41"/>
      <c r="H115" s="41" t="s">
        <v>5258</v>
      </c>
      <c r="I115" s="41" t="s">
        <v>5911</v>
      </c>
      <c r="J115" s="41" t="s">
        <v>5912</v>
      </c>
      <c r="K115" s="41"/>
      <c r="L115" s="41"/>
      <c r="M115" s="41" t="s">
        <v>6282</v>
      </c>
      <c r="N115" s="41" t="s">
        <v>6283</v>
      </c>
      <c r="O115" s="29" t="s">
        <v>4108</v>
      </c>
      <c r="P115" s="30" t="s">
        <v>4109</v>
      </c>
      <c r="Q115" s="31"/>
      <c r="R115" s="31"/>
      <c r="S115" s="32" t="s">
        <v>6284</v>
      </c>
      <c r="T115" s="33"/>
      <c r="U115" s="33" t="s">
        <v>5694</v>
      </c>
      <c r="V115" s="33" t="s">
        <v>6285</v>
      </c>
      <c r="W115" s="33" t="s">
        <v>5695</v>
      </c>
      <c r="X115" s="33" t="s">
        <v>4108</v>
      </c>
      <c r="Y115" s="33" t="s">
        <v>4109</v>
      </c>
      <c r="Z115" s="33">
        <v>1</v>
      </c>
      <c r="AA115" s="34" t="s">
        <v>4110</v>
      </c>
      <c r="AB115" s="34">
        <v>111</v>
      </c>
      <c r="AC115" s="34" t="s">
        <v>4111</v>
      </c>
      <c r="AD115" s="34" t="s">
        <v>4112</v>
      </c>
      <c r="AE115" s="34" t="s">
        <v>5684</v>
      </c>
      <c r="AF115" s="34" t="s">
        <v>6286</v>
      </c>
      <c r="AG115" s="34" t="s">
        <v>6285</v>
      </c>
      <c r="AH115" s="34" t="s">
        <v>4106</v>
      </c>
      <c r="AI115" s="34"/>
      <c r="AJ115" s="34" t="s">
        <v>4106</v>
      </c>
      <c r="AK115" s="34" t="s">
        <v>5691</v>
      </c>
      <c r="AL115" s="34" t="s">
        <v>5696</v>
      </c>
      <c r="AM115" s="34" t="s">
        <v>5697</v>
      </c>
      <c r="AN115" s="34">
        <v>1</v>
      </c>
      <c r="AO115" s="34" t="s">
        <v>6287</v>
      </c>
      <c r="AP115" s="34" t="s">
        <v>5691</v>
      </c>
      <c r="AQ115" s="56">
        <v>1</v>
      </c>
      <c r="AR115" s="56">
        <v>2</v>
      </c>
      <c r="AS115" s="56">
        <v>1</v>
      </c>
      <c r="AT115" s="42" t="s">
        <v>258</v>
      </c>
      <c r="AU115" s="42" t="s">
        <v>5358</v>
      </c>
      <c r="AV115" s="231" t="s">
        <v>5725</v>
      </c>
      <c r="AW115" s="35" t="s">
        <v>5685</v>
      </c>
      <c r="AX115" s="35" t="s">
        <v>5702</v>
      </c>
      <c r="AY115" s="35" t="s">
        <v>1510</v>
      </c>
      <c r="AZ115" s="43" t="str">
        <f t="shared" si="78"/>
        <v>X</v>
      </c>
      <c r="BA115" s="44"/>
      <c r="BB115" s="43" t="str">
        <f t="shared" si="79"/>
        <v/>
      </c>
      <c r="BC115" s="45" t="str">
        <f t="shared" si="80"/>
        <v/>
      </c>
      <c r="BD115" s="45" t="str">
        <f t="shared" si="81"/>
        <v/>
      </c>
      <c r="BE115" s="45" t="s">
        <v>5691</v>
      </c>
      <c r="BF115" s="45" t="str">
        <f t="shared" si="82"/>
        <v/>
      </c>
      <c r="BG115" s="45" t="str">
        <f t="shared" si="83"/>
        <v/>
      </c>
      <c r="BH115" s="12" t="str">
        <f t="shared" si="84"/>
        <v/>
      </c>
      <c r="BI115" s="43" t="str">
        <f t="shared" si="85"/>
        <v/>
      </c>
      <c r="BJ115" s="46" t="str">
        <f t="shared" si="86"/>
        <v/>
      </c>
      <c r="BK115" s="46" t="str">
        <f t="shared" si="87"/>
        <v/>
      </c>
      <c r="BL115" s="46" t="str">
        <f t="shared" si="88"/>
        <v/>
      </c>
      <c r="BM115" s="43" t="str">
        <f t="shared" si="89"/>
        <v/>
      </c>
      <c r="BN115" s="43" t="str">
        <f t="shared" si="90"/>
        <v/>
      </c>
      <c r="BO115" s="44" t="str">
        <f t="shared" si="91"/>
        <v/>
      </c>
      <c r="BP115" s="44" t="str">
        <f t="shared" si="92"/>
        <v>X</v>
      </c>
      <c r="BQ115" s="44" t="str">
        <f t="shared" si="93"/>
        <v/>
      </c>
      <c r="BR115" s="46" t="str">
        <f t="shared" si="94"/>
        <v/>
      </c>
      <c r="BS115" s="47" t="str">
        <f t="shared" si="95"/>
        <v/>
      </c>
      <c r="BT115" s="46" t="str">
        <f t="shared" si="96"/>
        <v/>
      </c>
      <c r="BU115" s="46" t="str">
        <f t="shared" si="97"/>
        <v/>
      </c>
      <c r="BV115" s="73" t="str">
        <f t="shared" si="69"/>
        <v/>
      </c>
      <c r="BW115" s="47" t="str">
        <f t="shared" si="71"/>
        <v/>
      </c>
      <c r="BX115" s="47" t="str">
        <f t="shared" si="98"/>
        <v/>
      </c>
      <c r="BY115" s="13" t="str">
        <f t="shared" si="99"/>
        <v/>
      </c>
      <c r="BZ115" s="14" t="str">
        <f t="shared" si="100"/>
        <v/>
      </c>
      <c r="CA115" s="48" t="str">
        <f t="shared" si="101"/>
        <v>X</v>
      </c>
      <c r="CB115" s="44" t="str">
        <f t="shared" si="102"/>
        <v/>
      </c>
      <c r="CC115" s="44" t="str">
        <f t="shared" si="103"/>
        <v/>
      </c>
      <c r="CD115" s="44" t="str">
        <f t="shared" si="72"/>
        <v/>
      </c>
      <c r="CE115" s="44" t="str">
        <f t="shared" si="104"/>
        <v/>
      </c>
      <c r="CF115" s="44" t="str">
        <f t="shared" si="105"/>
        <v/>
      </c>
      <c r="CG115" s="44" t="str">
        <f t="shared" si="106"/>
        <v/>
      </c>
      <c r="CH115" s="44" t="str">
        <f t="shared" si="107"/>
        <v/>
      </c>
      <c r="CI115" s="44" t="str">
        <f t="shared" si="108"/>
        <v/>
      </c>
      <c r="CJ115" s="44" t="str">
        <f t="shared" si="109"/>
        <v/>
      </c>
      <c r="CK115" s="44" t="str">
        <f t="shared" si="110"/>
        <v/>
      </c>
      <c r="CL115" s="44" t="str">
        <f t="shared" si="111"/>
        <v/>
      </c>
      <c r="CM115" s="43" t="str">
        <f t="shared" si="112"/>
        <v/>
      </c>
      <c r="CN115" s="43" t="str">
        <f t="shared" si="113"/>
        <v/>
      </c>
      <c r="CO115" s="43" t="str">
        <f t="shared" si="114"/>
        <v/>
      </c>
      <c r="CP115" s="44" t="str">
        <f t="shared" si="73"/>
        <v/>
      </c>
      <c r="CQ115" s="44" t="str">
        <f t="shared" si="115"/>
        <v/>
      </c>
      <c r="CR115" s="43" t="str">
        <f t="shared" si="68"/>
        <v/>
      </c>
      <c r="CS115" s="44">
        <v>0</v>
      </c>
      <c r="CT115" s="44">
        <v>0</v>
      </c>
      <c r="CU115" s="44" t="str">
        <f t="shared" si="116"/>
        <v/>
      </c>
      <c r="CV115" s="44" t="str">
        <f t="shared" si="117"/>
        <v/>
      </c>
      <c r="CW115" s="44" t="str">
        <f t="shared" si="118"/>
        <v/>
      </c>
      <c r="CX115" s="44" t="str">
        <f t="shared" si="119"/>
        <v/>
      </c>
      <c r="CY115" s="44" t="str">
        <f t="shared" si="120"/>
        <v/>
      </c>
      <c r="CZ115" s="44" t="str">
        <f t="shared" si="121"/>
        <v/>
      </c>
      <c r="DA115" s="49" t="str">
        <f t="shared" si="74"/>
        <v/>
      </c>
      <c r="DB115" s="44" t="str">
        <f t="shared" si="122"/>
        <v/>
      </c>
      <c r="DC115" s="44" t="str">
        <f t="shared" si="123"/>
        <v/>
      </c>
      <c r="DD115" s="44" t="str">
        <f t="shared" si="124"/>
        <v/>
      </c>
      <c r="DE115" s="44" t="str">
        <f t="shared" si="125"/>
        <v/>
      </c>
      <c r="DF115" s="44" t="str">
        <f t="shared" si="126"/>
        <v/>
      </c>
      <c r="DG115" s="44" t="str">
        <f t="shared" si="127"/>
        <v/>
      </c>
      <c r="DH115" s="44" t="str">
        <f t="shared" si="128"/>
        <v>X</v>
      </c>
      <c r="DI115" s="50" t="str">
        <f t="shared" si="129"/>
        <v/>
      </c>
      <c r="DJ115" s="50" t="str">
        <f t="shared" si="130"/>
        <v/>
      </c>
      <c r="DK115" s="50" t="str">
        <f t="shared" si="131"/>
        <v/>
      </c>
      <c r="DL115" s="50" t="str">
        <f t="shared" si="132"/>
        <v/>
      </c>
      <c r="DM115" s="51" t="str">
        <f t="shared" si="75"/>
        <v>027096007</v>
      </c>
      <c r="DN115" s="52"/>
      <c r="DO115" s="53"/>
      <c r="DP115" s="52"/>
      <c r="DQ115" s="53" t="str">
        <f t="shared" si="76"/>
        <v/>
      </c>
      <c r="DR115" s="52" t="str">
        <f t="shared" si="77"/>
        <v/>
      </c>
      <c r="DS115" s="53"/>
      <c r="DT115" s="52"/>
      <c r="DU115" s="53"/>
      <c r="DV115" s="52"/>
      <c r="DW115" s="99"/>
      <c r="DX115" s="99"/>
      <c r="EI115" s="83"/>
      <c r="EJ115" s="102"/>
      <c r="EK115" s="102"/>
      <c r="EL115" s="102"/>
      <c r="EM115" s="102"/>
      <c r="EN115" s="102"/>
      <c r="EO115" s="102"/>
      <c r="EP115" s="102"/>
      <c r="EQ115" s="102"/>
      <c r="ER115" s="102"/>
      <c r="ES115" s="102"/>
      <c r="ET115" s="102"/>
      <c r="EU115" s="102"/>
      <c r="EV115" s="102"/>
      <c r="FL115" s="36" t="str">
        <f t="shared" si="70"/>
        <v/>
      </c>
    </row>
    <row r="116" spans="1:168" s="36" customFormat="1" ht="49.5" customHeight="1" x14ac:dyDescent="0.35">
      <c r="A116" s="67"/>
      <c r="B116" s="39"/>
      <c r="C116" s="39"/>
      <c r="D116" s="40" t="s">
        <v>2526</v>
      </c>
      <c r="E116" s="41" t="s">
        <v>4105</v>
      </c>
      <c r="F116" s="41" t="s">
        <v>5303</v>
      </c>
      <c r="G116" s="41"/>
      <c r="H116" s="41" t="s">
        <v>5302</v>
      </c>
      <c r="I116" s="41" t="s">
        <v>4861</v>
      </c>
      <c r="J116" s="41" t="s">
        <v>4862</v>
      </c>
      <c r="K116" s="41"/>
      <c r="L116" s="41"/>
      <c r="M116" s="41" t="s">
        <v>3085</v>
      </c>
      <c r="N116" s="41" t="s">
        <v>3086</v>
      </c>
      <c r="O116" s="29" t="s">
        <v>4108</v>
      </c>
      <c r="P116" s="30" t="s">
        <v>4109</v>
      </c>
      <c r="Q116" s="31"/>
      <c r="R116" s="31"/>
      <c r="S116" s="32" t="s">
        <v>2526</v>
      </c>
      <c r="T116" s="33"/>
      <c r="U116" s="33" t="s">
        <v>938</v>
      </c>
      <c r="V116" s="33" t="s">
        <v>1666</v>
      </c>
      <c r="W116" s="33" t="s">
        <v>5220</v>
      </c>
      <c r="X116" s="33" t="s">
        <v>4108</v>
      </c>
      <c r="Y116" s="33" t="s">
        <v>4109</v>
      </c>
      <c r="Z116" s="33">
        <v>1</v>
      </c>
      <c r="AA116" s="34" t="s">
        <v>3015</v>
      </c>
      <c r="AB116" s="34">
        <v>112</v>
      </c>
      <c r="AC116" s="34" t="s">
        <v>3023</v>
      </c>
      <c r="AD116" s="34" t="s">
        <v>4112</v>
      </c>
      <c r="AE116" s="34" t="s">
        <v>3016</v>
      </c>
      <c r="AF116" s="34" t="s">
        <v>2526</v>
      </c>
      <c r="AG116" s="34" t="s">
        <v>2527</v>
      </c>
      <c r="AH116" s="34" t="s">
        <v>5700</v>
      </c>
      <c r="AI116" s="34" t="s">
        <v>3089</v>
      </c>
      <c r="AJ116" s="34" t="s">
        <v>938</v>
      </c>
      <c r="AK116" s="34" t="s">
        <v>5220</v>
      </c>
      <c r="AL116" s="34" t="s">
        <v>6286</v>
      </c>
      <c r="AM116" s="34" t="s">
        <v>1636</v>
      </c>
      <c r="AN116" s="34">
        <v>1</v>
      </c>
      <c r="AO116" s="34" t="s">
        <v>2528</v>
      </c>
      <c r="AP116" s="34" t="s">
        <v>5693</v>
      </c>
      <c r="AQ116" s="56">
        <v>1</v>
      </c>
      <c r="AR116" s="56">
        <v>2</v>
      </c>
      <c r="AS116" s="56">
        <v>1</v>
      </c>
      <c r="AT116" s="42" t="s">
        <v>258</v>
      </c>
      <c r="AU116" s="42" t="s">
        <v>2146</v>
      </c>
      <c r="AV116" s="42" t="s">
        <v>4106</v>
      </c>
      <c r="AW116" s="35" t="s">
        <v>5685</v>
      </c>
      <c r="AX116" s="35" t="s">
        <v>2524</v>
      </c>
      <c r="AY116" s="35" t="s">
        <v>2525</v>
      </c>
      <c r="AZ116" s="43" t="str">
        <f t="shared" si="78"/>
        <v>X</v>
      </c>
      <c r="BA116" s="44"/>
      <c r="BB116" s="43" t="str">
        <f t="shared" si="79"/>
        <v/>
      </c>
      <c r="BC116" s="45" t="str">
        <f t="shared" si="80"/>
        <v/>
      </c>
      <c r="BD116" s="45" t="str">
        <f t="shared" si="81"/>
        <v/>
      </c>
      <c r="BE116" s="45" t="s">
        <v>5691</v>
      </c>
      <c r="BF116" s="45" t="str">
        <f t="shared" si="82"/>
        <v/>
      </c>
      <c r="BG116" s="45" t="str">
        <f t="shared" si="83"/>
        <v/>
      </c>
      <c r="BH116" s="12" t="str">
        <f t="shared" si="84"/>
        <v/>
      </c>
      <c r="BI116" s="43" t="str">
        <f t="shared" si="85"/>
        <v/>
      </c>
      <c r="BJ116" s="46" t="str">
        <f t="shared" si="86"/>
        <v/>
      </c>
      <c r="BK116" s="46" t="str">
        <f t="shared" si="87"/>
        <v/>
      </c>
      <c r="BL116" s="46" t="str">
        <f t="shared" si="88"/>
        <v/>
      </c>
      <c r="BM116" s="43" t="str">
        <f t="shared" si="89"/>
        <v/>
      </c>
      <c r="BN116" s="43" t="str">
        <f t="shared" si="90"/>
        <v/>
      </c>
      <c r="BO116" s="44" t="str">
        <f t="shared" si="91"/>
        <v/>
      </c>
      <c r="BP116" s="44" t="str">
        <f t="shared" si="92"/>
        <v>X</v>
      </c>
      <c r="BQ116" s="44" t="str">
        <f t="shared" si="93"/>
        <v/>
      </c>
      <c r="BR116" s="46" t="str">
        <f t="shared" si="94"/>
        <v/>
      </c>
      <c r="BS116" s="47" t="str">
        <f t="shared" si="95"/>
        <v/>
      </c>
      <c r="BT116" s="46" t="str">
        <f t="shared" si="96"/>
        <v/>
      </c>
      <c r="BU116" s="46" t="str">
        <f t="shared" si="97"/>
        <v/>
      </c>
      <c r="BV116" s="73" t="str">
        <f t="shared" si="69"/>
        <v/>
      </c>
      <c r="BW116" s="47" t="str">
        <f t="shared" si="71"/>
        <v/>
      </c>
      <c r="BX116" s="47" t="str">
        <f t="shared" si="98"/>
        <v/>
      </c>
      <c r="BY116" s="13" t="str">
        <f t="shared" si="99"/>
        <v/>
      </c>
      <c r="BZ116" s="14" t="str">
        <f t="shared" si="100"/>
        <v/>
      </c>
      <c r="CA116" s="48" t="str">
        <f t="shared" si="101"/>
        <v>X</v>
      </c>
      <c r="CB116" s="44" t="str">
        <f t="shared" si="102"/>
        <v>X</v>
      </c>
      <c r="CC116" s="44" t="str">
        <f t="shared" si="103"/>
        <v/>
      </c>
      <c r="CD116" s="44" t="str">
        <f t="shared" si="72"/>
        <v/>
      </c>
      <c r="CE116" s="44" t="str">
        <f t="shared" si="104"/>
        <v/>
      </c>
      <c r="CF116" s="44" t="str">
        <f t="shared" si="105"/>
        <v/>
      </c>
      <c r="CG116" s="44" t="str">
        <f t="shared" si="106"/>
        <v/>
      </c>
      <c r="CH116" s="44" t="str">
        <f t="shared" si="107"/>
        <v/>
      </c>
      <c r="CI116" s="44" t="str">
        <f t="shared" si="108"/>
        <v/>
      </c>
      <c r="CJ116" s="44" t="str">
        <f t="shared" si="109"/>
        <v/>
      </c>
      <c r="CK116" s="44" t="str">
        <f t="shared" si="110"/>
        <v/>
      </c>
      <c r="CL116" s="44" t="str">
        <f t="shared" si="111"/>
        <v/>
      </c>
      <c r="CM116" s="43" t="str">
        <f t="shared" si="112"/>
        <v/>
      </c>
      <c r="CN116" s="43" t="str">
        <f t="shared" si="113"/>
        <v/>
      </c>
      <c r="CO116" s="43" t="str">
        <f t="shared" si="114"/>
        <v/>
      </c>
      <c r="CP116" s="44" t="str">
        <f t="shared" si="73"/>
        <v/>
      </c>
      <c r="CQ116" s="44" t="str">
        <f t="shared" si="115"/>
        <v/>
      </c>
      <c r="CR116" s="43" t="str">
        <f t="shared" si="68"/>
        <v/>
      </c>
      <c r="CS116" s="44">
        <v>0</v>
      </c>
      <c r="CT116" s="44">
        <v>0</v>
      </c>
      <c r="CU116" s="44" t="str">
        <f t="shared" si="116"/>
        <v/>
      </c>
      <c r="CV116" s="44" t="str">
        <f t="shared" si="117"/>
        <v/>
      </c>
      <c r="CW116" s="44" t="str">
        <f t="shared" si="118"/>
        <v/>
      </c>
      <c r="CX116" s="44" t="str">
        <f t="shared" si="119"/>
        <v/>
      </c>
      <c r="CY116" s="44" t="str">
        <f t="shared" si="120"/>
        <v/>
      </c>
      <c r="CZ116" s="44" t="str">
        <f t="shared" si="121"/>
        <v/>
      </c>
      <c r="DA116" s="49" t="str">
        <f t="shared" si="74"/>
        <v/>
      </c>
      <c r="DB116" s="44" t="str">
        <f t="shared" si="122"/>
        <v/>
      </c>
      <c r="DC116" s="44" t="str">
        <f t="shared" si="123"/>
        <v/>
      </c>
      <c r="DD116" s="44" t="str">
        <f t="shared" si="124"/>
        <v/>
      </c>
      <c r="DE116" s="44" t="str">
        <f t="shared" si="125"/>
        <v/>
      </c>
      <c r="DF116" s="44" t="str">
        <f t="shared" si="126"/>
        <v/>
      </c>
      <c r="DG116" s="44" t="str">
        <f t="shared" si="127"/>
        <v/>
      </c>
      <c r="DH116" s="44" t="str">
        <f t="shared" si="128"/>
        <v/>
      </c>
      <c r="DI116" s="50" t="str">
        <f t="shared" si="129"/>
        <v>X</v>
      </c>
      <c r="DJ116" s="50" t="str">
        <f t="shared" si="130"/>
        <v/>
      </c>
      <c r="DK116" s="50" t="str">
        <f t="shared" si="131"/>
        <v/>
      </c>
      <c r="DL116" s="50" t="str">
        <f t="shared" si="132"/>
        <v/>
      </c>
      <c r="DM116" s="51" t="str">
        <f t="shared" si="75"/>
        <v>027084000</v>
      </c>
      <c r="DN116" s="52"/>
      <c r="DO116" s="53"/>
      <c r="DP116" s="52"/>
      <c r="DQ116" s="53" t="str">
        <f t="shared" si="76"/>
        <v/>
      </c>
      <c r="DR116" s="52" t="str">
        <f t="shared" si="77"/>
        <v/>
      </c>
      <c r="DS116" s="53"/>
      <c r="DT116" s="52"/>
      <c r="DU116" s="53"/>
      <c r="DV116" s="52"/>
      <c r="DW116" s="99"/>
      <c r="DX116" s="99"/>
      <c r="EI116" s="83"/>
      <c r="EJ116" s="102"/>
      <c r="EK116" s="102"/>
      <c r="EL116" s="102"/>
      <c r="EM116" s="102"/>
      <c r="EN116" s="102"/>
      <c r="EO116" s="102"/>
      <c r="EP116" s="102"/>
      <c r="EQ116" s="102"/>
      <c r="ER116" s="102"/>
      <c r="ES116" s="102"/>
      <c r="ET116" s="102"/>
      <c r="EU116" s="102"/>
      <c r="EV116" s="102"/>
      <c r="FL116" s="36" t="str">
        <f t="shared" si="70"/>
        <v/>
      </c>
    </row>
    <row r="117" spans="1:168" s="36" customFormat="1" ht="49.5" customHeight="1" x14ac:dyDescent="0.35">
      <c r="A117" s="67"/>
      <c r="B117" s="39"/>
      <c r="C117" s="39"/>
      <c r="D117" s="40" t="s">
        <v>2526</v>
      </c>
      <c r="E117" s="41" t="s">
        <v>5716</v>
      </c>
      <c r="F117" s="41" t="s">
        <v>5303</v>
      </c>
      <c r="G117" s="41"/>
      <c r="H117" s="41" t="s">
        <v>2121</v>
      </c>
      <c r="I117" s="41" t="s">
        <v>5787</v>
      </c>
      <c r="J117" s="41" t="s">
        <v>5788</v>
      </c>
      <c r="K117" s="41"/>
      <c r="L117" s="41"/>
      <c r="M117" s="41" t="s">
        <v>3036</v>
      </c>
      <c r="N117" s="41" t="s">
        <v>3037</v>
      </c>
      <c r="O117" s="29" t="s">
        <v>4108</v>
      </c>
      <c r="P117" s="30" t="s">
        <v>4109</v>
      </c>
      <c r="Q117" s="31"/>
      <c r="R117" s="31"/>
      <c r="S117" s="32" t="s">
        <v>2526</v>
      </c>
      <c r="T117" s="33"/>
      <c r="U117" s="33" t="s">
        <v>4818</v>
      </c>
      <c r="V117" s="33" t="s">
        <v>1666</v>
      </c>
      <c r="W117" s="33" t="s">
        <v>1628</v>
      </c>
      <c r="X117" s="33" t="s">
        <v>4108</v>
      </c>
      <c r="Y117" s="33" t="s">
        <v>4109</v>
      </c>
      <c r="Z117" s="33">
        <v>1</v>
      </c>
      <c r="AA117" s="34" t="s">
        <v>3015</v>
      </c>
      <c r="AB117" s="34">
        <v>112</v>
      </c>
      <c r="AC117" s="34" t="s">
        <v>3023</v>
      </c>
      <c r="AD117" s="34" t="s">
        <v>4112</v>
      </c>
      <c r="AE117" s="34" t="s">
        <v>3016</v>
      </c>
      <c r="AF117" s="34" t="s">
        <v>2526</v>
      </c>
      <c r="AG117" s="34" t="s">
        <v>2527</v>
      </c>
      <c r="AH117" s="34" t="s">
        <v>5700</v>
      </c>
      <c r="AI117" s="34" t="s">
        <v>3089</v>
      </c>
      <c r="AJ117" s="34" t="s">
        <v>4818</v>
      </c>
      <c r="AK117" s="34" t="s">
        <v>1628</v>
      </c>
      <c r="AL117" s="34" t="s">
        <v>6286</v>
      </c>
      <c r="AM117" s="34" t="s">
        <v>1636</v>
      </c>
      <c r="AN117" s="34">
        <v>1</v>
      </c>
      <c r="AO117" s="34" t="s">
        <v>2528</v>
      </c>
      <c r="AP117" s="34" t="s">
        <v>5693</v>
      </c>
      <c r="AQ117" s="56">
        <v>1</v>
      </c>
      <c r="AR117" s="56">
        <v>2</v>
      </c>
      <c r="AS117" s="56">
        <v>1</v>
      </c>
      <c r="AT117" s="42" t="s">
        <v>258</v>
      </c>
      <c r="AU117" s="42" t="s">
        <v>2146</v>
      </c>
      <c r="AV117" s="42" t="s">
        <v>4106</v>
      </c>
      <c r="AW117" s="35" t="s">
        <v>5685</v>
      </c>
      <c r="AX117" s="35" t="s">
        <v>2524</v>
      </c>
      <c r="AY117" s="35" t="s">
        <v>2525</v>
      </c>
      <c r="AZ117" s="43" t="str">
        <f t="shared" si="78"/>
        <v>X</v>
      </c>
      <c r="BA117" s="44"/>
      <c r="BB117" s="43" t="str">
        <f t="shared" si="79"/>
        <v/>
      </c>
      <c r="BC117" s="45" t="str">
        <f t="shared" si="80"/>
        <v/>
      </c>
      <c r="BD117" s="45" t="str">
        <f t="shared" si="81"/>
        <v/>
      </c>
      <c r="BE117" s="45" t="s">
        <v>5691</v>
      </c>
      <c r="BF117" s="45" t="str">
        <f t="shared" si="82"/>
        <v/>
      </c>
      <c r="BG117" s="45" t="str">
        <f t="shared" si="83"/>
        <v/>
      </c>
      <c r="BH117" s="12" t="str">
        <f t="shared" si="84"/>
        <v/>
      </c>
      <c r="BI117" s="43" t="str">
        <f t="shared" si="85"/>
        <v/>
      </c>
      <c r="BJ117" s="46" t="str">
        <f t="shared" si="86"/>
        <v/>
      </c>
      <c r="BK117" s="46" t="str">
        <f t="shared" si="87"/>
        <v/>
      </c>
      <c r="BL117" s="46" t="str">
        <f t="shared" si="88"/>
        <v/>
      </c>
      <c r="BM117" s="43" t="str">
        <f t="shared" si="89"/>
        <v/>
      </c>
      <c r="BN117" s="43" t="str">
        <f t="shared" si="90"/>
        <v/>
      </c>
      <c r="BO117" s="44" t="str">
        <f t="shared" si="91"/>
        <v/>
      </c>
      <c r="BP117" s="44" t="str">
        <f t="shared" si="92"/>
        <v>X</v>
      </c>
      <c r="BQ117" s="44" t="str">
        <f t="shared" si="93"/>
        <v/>
      </c>
      <c r="BR117" s="46" t="str">
        <f t="shared" si="94"/>
        <v/>
      </c>
      <c r="BS117" s="47" t="str">
        <f t="shared" si="95"/>
        <v/>
      </c>
      <c r="BT117" s="46" t="str">
        <f t="shared" si="96"/>
        <v/>
      </c>
      <c r="BU117" s="46" t="str">
        <f t="shared" si="97"/>
        <v/>
      </c>
      <c r="BV117" s="73" t="str">
        <f t="shared" si="69"/>
        <v/>
      </c>
      <c r="BW117" s="47" t="str">
        <f t="shared" si="71"/>
        <v/>
      </c>
      <c r="BX117" s="47" t="str">
        <f t="shared" si="98"/>
        <v/>
      </c>
      <c r="BY117" s="13" t="str">
        <f t="shared" si="99"/>
        <v/>
      </c>
      <c r="BZ117" s="14" t="str">
        <f t="shared" si="100"/>
        <v/>
      </c>
      <c r="CA117" s="48" t="str">
        <f t="shared" si="101"/>
        <v>X</v>
      </c>
      <c r="CB117" s="44" t="str">
        <f t="shared" si="102"/>
        <v>X</v>
      </c>
      <c r="CC117" s="44" t="str">
        <f t="shared" si="103"/>
        <v/>
      </c>
      <c r="CD117" s="44" t="str">
        <f t="shared" si="72"/>
        <v/>
      </c>
      <c r="CE117" s="44" t="str">
        <f t="shared" si="104"/>
        <v/>
      </c>
      <c r="CF117" s="44" t="str">
        <f t="shared" si="105"/>
        <v/>
      </c>
      <c r="CG117" s="44" t="str">
        <f t="shared" si="106"/>
        <v/>
      </c>
      <c r="CH117" s="44" t="str">
        <f t="shared" si="107"/>
        <v/>
      </c>
      <c r="CI117" s="44" t="str">
        <f t="shared" si="108"/>
        <v/>
      </c>
      <c r="CJ117" s="44" t="str">
        <f t="shared" si="109"/>
        <v/>
      </c>
      <c r="CK117" s="44" t="str">
        <f t="shared" si="110"/>
        <v/>
      </c>
      <c r="CL117" s="44" t="str">
        <f t="shared" si="111"/>
        <v/>
      </c>
      <c r="CM117" s="43" t="str">
        <f t="shared" si="112"/>
        <v/>
      </c>
      <c r="CN117" s="43" t="str">
        <f t="shared" si="113"/>
        <v/>
      </c>
      <c r="CO117" s="43" t="str">
        <f t="shared" si="114"/>
        <v/>
      </c>
      <c r="CP117" s="44" t="str">
        <f t="shared" si="73"/>
        <v/>
      </c>
      <c r="CQ117" s="44" t="str">
        <f t="shared" si="115"/>
        <v/>
      </c>
      <c r="CR117" s="43" t="str">
        <f t="shared" si="68"/>
        <v/>
      </c>
      <c r="CS117" s="44">
        <v>0</v>
      </c>
      <c r="CT117" s="44">
        <v>0</v>
      </c>
      <c r="CU117" s="44" t="str">
        <f t="shared" si="116"/>
        <v/>
      </c>
      <c r="CV117" s="44" t="str">
        <f t="shared" si="117"/>
        <v/>
      </c>
      <c r="CW117" s="44" t="str">
        <f t="shared" si="118"/>
        <v/>
      </c>
      <c r="CX117" s="44" t="str">
        <f t="shared" si="119"/>
        <v/>
      </c>
      <c r="CY117" s="44" t="str">
        <f t="shared" si="120"/>
        <v/>
      </c>
      <c r="CZ117" s="44" t="str">
        <f t="shared" si="121"/>
        <v/>
      </c>
      <c r="DA117" s="49" t="str">
        <f t="shared" si="74"/>
        <v/>
      </c>
      <c r="DB117" s="44" t="str">
        <f t="shared" si="122"/>
        <v/>
      </c>
      <c r="DC117" s="44" t="str">
        <f t="shared" si="123"/>
        <v/>
      </c>
      <c r="DD117" s="44" t="str">
        <f t="shared" si="124"/>
        <v/>
      </c>
      <c r="DE117" s="44" t="str">
        <f t="shared" si="125"/>
        <v/>
      </c>
      <c r="DF117" s="44" t="str">
        <f t="shared" si="126"/>
        <v/>
      </c>
      <c r="DG117" s="44" t="str">
        <f t="shared" si="127"/>
        <v/>
      </c>
      <c r="DH117" s="44" t="str">
        <f t="shared" si="128"/>
        <v/>
      </c>
      <c r="DI117" s="50" t="str">
        <f t="shared" si="129"/>
        <v>X</v>
      </c>
      <c r="DJ117" s="50" t="str">
        <f t="shared" si="130"/>
        <v/>
      </c>
      <c r="DK117" s="50" t="str">
        <f t="shared" si="131"/>
        <v/>
      </c>
      <c r="DL117" s="50" t="str">
        <f t="shared" si="132"/>
        <v/>
      </c>
      <c r="DM117" s="51" t="str">
        <f t="shared" si="75"/>
        <v>027084000</v>
      </c>
      <c r="DN117" s="52"/>
      <c r="DO117" s="53"/>
      <c r="DP117" s="52"/>
      <c r="DQ117" s="53" t="str">
        <f t="shared" si="76"/>
        <v/>
      </c>
      <c r="DR117" s="52" t="str">
        <f t="shared" si="77"/>
        <v/>
      </c>
      <c r="DS117" s="53"/>
      <c r="DT117" s="52"/>
      <c r="DU117" s="53"/>
      <c r="DV117" s="52"/>
      <c r="DW117" s="99"/>
      <c r="DX117" s="99"/>
      <c r="EI117" s="83"/>
      <c r="EJ117" s="102"/>
      <c r="EK117" s="102"/>
      <c r="EL117" s="102"/>
      <c r="EM117" s="102"/>
      <c r="EN117" s="102"/>
      <c r="EO117" s="102"/>
      <c r="EP117" s="102"/>
      <c r="EQ117" s="102"/>
      <c r="ER117" s="102"/>
      <c r="ES117" s="102"/>
      <c r="ET117" s="102"/>
      <c r="EU117" s="102"/>
      <c r="EV117" s="102"/>
      <c r="FL117" s="36" t="str">
        <f t="shared" si="70"/>
        <v/>
      </c>
    </row>
    <row r="118" spans="1:168" s="36" customFormat="1" ht="49.5" customHeight="1" x14ac:dyDescent="0.35">
      <c r="A118" s="67"/>
      <c r="B118" s="39"/>
      <c r="C118" s="39"/>
      <c r="D118" s="40" t="s">
        <v>2526</v>
      </c>
      <c r="E118" s="41" t="s">
        <v>909</v>
      </c>
      <c r="F118" s="41" t="s">
        <v>5303</v>
      </c>
      <c r="G118" s="41"/>
      <c r="H118" s="41" t="s">
        <v>5789</v>
      </c>
      <c r="I118" s="41" t="s">
        <v>5787</v>
      </c>
      <c r="J118" s="41" t="s">
        <v>5788</v>
      </c>
      <c r="K118" s="41"/>
      <c r="L118" s="41"/>
      <c r="M118" s="41" t="s">
        <v>3036</v>
      </c>
      <c r="N118" s="41" t="s">
        <v>3037</v>
      </c>
      <c r="O118" s="29" t="s">
        <v>4108</v>
      </c>
      <c r="P118" s="30" t="s">
        <v>4109</v>
      </c>
      <c r="Q118" s="31"/>
      <c r="R118" s="31"/>
      <c r="S118" s="32" t="s">
        <v>2526</v>
      </c>
      <c r="T118" s="33"/>
      <c r="U118" s="33" t="s">
        <v>4818</v>
      </c>
      <c r="V118" s="33" t="s">
        <v>1666</v>
      </c>
      <c r="W118" s="33" t="s">
        <v>1628</v>
      </c>
      <c r="X118" s="33" t="s">
        <v>4108</v>
      </c>
      <c r="Y118" s="33" t="s">
        <v>4109</v>
      </c>
      <c r="Z118" s="33">
        <v>1</v>
      </c>
      <c r="AA118" s="34" t="s">
        <v>3015</v>
      </c>
      <c r="AB118" s="34">
        <v>112</v>
      </c>
      <c r="AC118" s="34" t="s">
        <v>3023</v>
      </c>
      <c r="AD118" s="34" t="s">
        <v>4112</v>
      </c>
      <c r="AE118" s="34" t="s">
        <v>3016</v>
      </c>
      <c r="AF118" s="34" t="s">
        <v>2526</v>
      </c>
      <c r="AG118" s="34" t="s">
        <v>2527</v>
      </c>
      <c r="AH118" s="34" t="s">
        <v>5700</v>
      </c>
      <c r="AI118" s="34" t="s">
        <v>3089</v>
      </c>
      <c r="AJ118" s="34" t="s">
        <v>4818</v>
      </c>
      <c r="AK118" s="34" t="s">
        <v>1628</v>
      </c>
      <c r="AL118" s="34" t="s">
        <v>6286</v>
      </c>
      <c r="AM118" s="34" t="s">
        <v>1636</v>
      </c>
      <c r="AN118" s="34">
        <v>1</v>
      </c>
      <c r="AO118" s="34" t="s">
        <v>2528</v>
      </c>
      <c r="AP118" s="34" t="s">
        <v>5693</v>
      </c>
      <c r="AQ118" s="56">
        <v>1</v>
      </c>
      <c r="AR118" s="56">
        <v>2</v>
      </c>
      <c r="AS118" s="56">
        <v>1</v>
      </c>
      <c r="AT118" s="42" t="s">
        <v>258</v>
      </c>
      <c r="AU118" s="42" t="s">
        <v>2146</v>
      </c>
      <c r="AV118" s="42" t="s">
        <v>4106</v>
      </c>
      <c r="AW118" s="35" t="s">
        <v>5685</v>
      </c>
      <c r="AX118" s="35" t="s">
        <v>2524</v>
      </c>
      <c r="AY118" s="35" t="s">
        <v>2525</v>
      </c>
      <c r="AZ118" s="43" t="str">
        <f t="shared" si="78"/>
        <v>X</v>
      </c>
      <c r="BA118" s="44"/>
      <c r="BB118" s="43" t="str">
        <f t="shared" si="79"/>
        <v/>
      </c>
      <c r="BC118" s="45" t="str">
        <f t="shared" si="80"/>
        <v/>
      </c>
      <c r="BD118" s="45" t="str">
        <f t="shared" si="81"/>
        <v/>
      </c>
      <c r="BE118" s="45" t="s">
        <v>5691</v>
      </c>
      <c r="BF118" s="45" t="str">
        <f t="shared" si="82"/>
        <v/>
      </c>
      <c r="BG118" s="45" t="str">
        <f t="shared" si="83"/>
        <v/>
      </c>
      <c r="BH118" s="12" t="str">
        <f t="shared" si="84"/>
        <v/>
      </c>
      <c r="BI118" s="43" t="str">
        <f t="shared" si="85"/>
        <v/>
      </c>
      <c r="BJ118" s="46" t="str">
        <f t="shared" si="86"/>
        <v/>
      </c>
      <c r="BK118" s="46" t="str">
        <f t="shared" si="87"/>
        <v/>
      </c>
      <c r="BL118" s="46" t="str">
        <f t="shared" si="88"/>
        <v/>
      </c>
      <c r="BM118" s="43" t="str">
        <f t="shared" si="89"/>
        <v/>
      </c>
      <c r="BN118" s="43" t="str">
        <f t="shared" si="90"/>
        <v/>
      </c>
      <c r="BO118" s="44" t="str">
        <f t="shared" si="91"/>
        <v/>
      </c>
      <c r="BP118" s="44" t="str">
        <f t="shared" si="92"/>
        <v>X</v>
      </c>
      <c r="BQ118" s="44" t="str">
        <f t="shared" si="93"/>
        <v/>
      </c>
      <c r="BR118" s="46" t="str">
        <f t="shared" si="94"/>
        <v/>
      </c>
      <c r="BS118" s="47" t="str">
        <f t="shared" si="95"/>
        <v/>
      </c>
      <c r="BT118" s="46" t="str">
        <f t="shared" si="96"/>
        <v/>
      </c>
      <c r="BU118" s="46" t="str">
        <f t="shared" si="97"/>
        <v/>
      </c>
      <c r="BV118" s="73" t="str">
        <f t="shared" si="69"/>
        <v/>
      </c>
      <c r="BW118" s="47" t="str">
        <f t="shared" si="71"/>
        <v/>
      </c>
      <c r="BX118" s="47" t="str">
        <f t="shared" si="98"/>
        <v/>
      </c>
      <c r="BY118" s="13" t="str">
        <f t="shared" si="99"/>
        <v/>
      </c>
      <c r="BZ118" s="14" t="str">
        <f t="shared" si="100"/>
        <v/>
      </c>
      <c r="CA118" s="48" t="str">
        <f t="shared" si="101"/>
        <v>X</v>
      </c>
      <c r="CB118" s="44" t="str">
        <f t="shared" si="102"/>
        <v>X</v>
      </c>
      <c r="CC118" s="44" t="str">
        <f t="shared" si="103"/>
        <v/>
      </c>
      <c r="CD118" s="44" t="str">
        <f t="shared" si="72"/>
        <v/>
      </c>
      <c r="CE118" s="44" t="str">
        <f t="shared" si="104"/>
        <v/>
      </c>
      <c r="CF118" s="44" t="str">
        <f t="shared" si="105"/>
        <v/>
      </c>
      <c r="CG118" s="44" t="str">
        <f t="shared" si="106"/>
        <v/>
      </c>
      <c r="CH118" s="44" t="str">
        <f t="shared" si="107"/>
        <v/>
      </c>
      <c r="CI118" s="44" t="str">
        <f t="shared" si="108"/>
        <v/>
      </c>
      <c r="CJ118" s="44" t="str">
        <f t="shared" si="109"/>
        <v/>
      </c>
      <c r="CK118" s="44" t="str">
        <f t="shared" si="110"/>
        <v/>
      </c>
      <c r="CL118" s="44" t="str">
        <f t="shared" si="111"/>
        <v/>
      </c>
      <c r="CM118" s="43" t="str">
        <f t="shared" si="112"/>
        <v/>
      </c>
      <c r="CN118" s="43" t="str">
        <f t="shared" si="113"/>
        <v/>
      </c>
      <c r="CO118" s="43" t="str">
        <f t="shared" si="114"/>
        <v/>
      </c>
      <c r="CP118" s="44" t="str">
        <f t="shared" si="73"/>
        <v/>
      </c>
      <c r="CQ118" s="44" t="str">
        <f t="shared" si="115"/>
        <v/>
      </c>
      <c r="CR118" s="43" t="str">
        <f t="shared" si="68"/>
        <v/>
      </c>
      <c r="CS118" s="44">
        <v>0</v>
      </c>
      <c r="CT118" s="44">
        <v>0</v>
      </c>
      <c r="CU118" s="44" t="str">
        <f t="shared" si="116"/>
        <v/>
      </c>
      <c r="CV118" s="44" t="str">
        <f t="shared" si="117"/>
        <v/>
      </c>
      <c r="CW118" s="44" t="str">
        <f t="shared" si="118"/>
        <v/>
      </c>
      <c r="CX118" s="44" t="str">
        <f t="shared" si="119"/>
        <v/>
      </c>
      <c r="CY118" s="44" t="str">
        <f t="shared" si="120"/>
        <v/>
      </c>
      <c r="CZ118" s="44" t="str">
        <f t="shared" si="121"/>
        <v/>
      </c>
      <c r="DA118" s="49" t="str">
        <f t="shared" si="74"/>
        <v/>
      </c>
      <c r="DB118" s="44" t="str">
        <f t="shared" si="122"/>
        <v/>
      </c>
      <c r="DC118" s="44" t="str">
        <f t="shared" si="123"/>
        <v/>
      </c>
      <c r="DD118" s="44" t="str">
        <f t="shared" si="124"/>
        <v/>
      </c>
      <c r="DE118" s="44" t="str">
        <f t="shared" si="125"/>
        <v/>
      </c>
      <c r="DF118" s="44" t="str">
        <f t="shared" si="126"/>
        <v/>
      </c>
      <c r="DG118" s="44" t="str">
        <f t="shared" si="127"/>
        <v/>
      </c>
      <c r="DH118" s="44" t="str">
        <f t="shared" si="128"/>
        <v/>
      </c>
      <c r="DI118" s="50" t="str">
        <f t="shared" si="129"/>
        <v>X</v>
      </c>
      <c r="DJ118" s="50" t="str">
        <f t="shared" si="130"/>
        <v/>
      </c>
      <c r="DK118" s="50" t="str">
        <f t="shared" si="131"/>
        <v/>
      </c>
      <c r="DL118" s="50" t="str">
        <f t="shared" si="132"/>
        <v/>
      </c>
      <c r="DM118" s="51" t="str">
        <f t="shared" si="75"/>
        <v>027084000</v>
      </c>
      <c r="DN118" s="52"/>
      <c r="DO118" s="53"/>
      <c r="DP118" s="52"/>
      <c r="DQ118" s="53" t="str">
        <f t="shared" si="76"/>
        <v/>
      </c>
      <c r="DR118" s="52" t="str">
        <f t="shared" si="77"/>
        <v/>
      </c>
      <c r="DS118" s="53"/>
      <c r="DT118" s="52"/>
      <c r="DU118" s="53"/>
      <c r="DV118" s="52"/>
      <c r="DW118" s="99"/>
      <c r="DX118" s="99"/>
      <c r="EI118" s="83"/>
      <c r="EJ118" s="102"/>
      <c r="EK118" s="102"/>
      <c r="EL118" s="102"/>
      <c r="EM118" s="102"/>
      <c r="EN118" s="102"/>
      <c r="EO118" s="102"/>
      <c r="EP118" s="102"/>
      <c r="EQ118" s="102"/>
      <c r="ER118" s="102"/>
      <c r="ES118" s="102"/>
      <c r="ET118" s="102"/>
      <c r="EU118" s="102"/>
      <c r="EV118" s="102"/>
      <c r="FL118" s="36" t="str">
        <f t="shared" si="70"/>
        <v/>
      </c>
    </row>
    <row r="119" spans="1:168" s="36" customFormat="1" ht="49.5" customHeight="1" x14ac:dyDescent="0.35">
      <c r="A119" s="67"/>
      <c r="B119" s="39"/>
      <c r="C119" s="39"/>
      <c r="D119" s="40" t="s">
        <v>2526</v>
      </c>
      <c r="E119" s="41" t="s">
        <v>5725</v>
      </c>
      <c r="F119" s="41" t="s">
        <v>5303</v>
      </c>
      <c r="G119" s="41"/>
      <c r="H119" s="41" t="s">
        <v>5790</v>
      </c>
      <c r="I119" s="41" t="s">
        <v>5791</v>
      </c>
      <c r="J119" s="41" t="s">
        <v>5792</v>
      </c>
      <c r="K119" s="41" t="s">
        <v>5255</v>
      </c>
      <c r="L119" s="41"/>
      <c r="M119" s="41" t="s">
        <v>5237</v>
      </c>
      <c r="N119" s="41" t="s">
        <v>5238</v>
      </c>
      <c r="O119" s="29" t="s">
        <v>869</v>
      </c>
      <c r="P119" s="30" t="s">
        <v>5239</v>
      </c>
      <c r="Q119" s="31"/>
      <c r="R119" s="31"/>
      <c r="S119" s="32" t="s">
        <v>2526</v>
      </c>
      <c r="T119" s="33"/>
      <c r="U119" s="33" t="s">
        <v>4735</v>
      </c>
      <c r="V119" s="33" t="s">
        <v>1666</v>
      </c>
      <c r="W119" s="33" t="s">
        <v>1643</v>
      </c>
      <c r="X119" s="33" t="s">
        <v>869</v>
      </c>
      <c r="Y119" s="33" t="s">
        <v>5239</v>
      </c>
      <c r="Z119" s="33">
        <v>1</v>
      </c>
      <c r="AA119" s="34" t="s">
        <v>5240</v>
      </c>
      <c r="AB119" s="34">
        <v>131</v>
      </c>
      <c r="AC119" s="34" t="s">
        <v>5241</v>
      </c>
      <c r="AD119" s="34" t="s">
        <v>4112</v>
      </c>
      <c r="AE119" s="34" t="s">
        <v>3016</v>
      </c>
      <c r="AF119" s="34" t="s">
        <v>2526</v>
      </c>
      <c r="AG119" s="34" t="s">
        <v>2527</v>
      </c>
      <c r="AH119" s="34" t="s">
        <v>5700</v>
      </c>
      <c r="AI119" s="34" t="s">
        <v>3089</v>
      </c>
      <c r="AJ119" s="34" t="s">
        <v>4735</v>
      </c>
      <c r="AK119" s="34" t="s">
        <v>1643</v>
      </c>
      <c r="AL119" s="34" t="s">
        <v>6286</v>
      </c>
      <c r="AM119" s="34" t="s">
        <v>1636</v>
      </c>
      <c r="AN119" s="34">
        <v>1</v>
      </c>
      <c r="AO119" s="34" t="s">
        <v>2528</v>
      </c>
      <c r="AP119" s="34" t="s">
        <v>5693</v>
      </c>
      <c r="AQ119" s="56">
        <v>0</v>
      </c>
      <c r="AR119" s="56">
        <v>0</v>
      </c>
      <c r="AS119" s="56">
        <v>0</v>
      </c>
      <c r="AT119" s="42" t="s">
        <v>4106</v>
      </c>
      <c r="AU119" s="42" t="s">
        <v>4106</v>
      </c>
      <c r="AV119" s="42" t="s">
        <v>4106</v>
      </c>
      <c r="AW119" s="35" t="s">
        <v>5685</v>
      </c>
      <c r="AX119" s="35" t="s">
        <v>2524</v>
      </c>
      <c r="AY119" s="35" t="s">
        <v>2525</v>
      </c>
      <c r="AZ119" s="43" t="str">
        <f t="shared" si="78"/>
        <v/>
      </c>
      <c r="BA119" s="44"/>
      <c r="BB119" s="43" t="str">
        <f t="shared" si="79"/>
        <v/>
      </c>
      <c r="BC119" s="45" t="str">
        <f t="shared" si="80"/>
        <v/>
      </c>
      <c r="BD119" s="45" t="str">
        <f t="shared" si="81"/>
        <v/>
      </c>
      <c r="BE119" s="45" t="s">
        <v>5691</v>
      </c>
      <c r="BF119" s="45" t="str">
        <f t="shared" si="82"/>
        <v/>
      </c>
      <c r="BG119" s="45" t="str">
        <f t="shared" si="83"/>
        <v/>
      </c>
      <c r="BH119" s="12" t="str">
        <f t="shared" si="84"/>
        <v>X</v>
      </c>
      <c r="BI119" s="43" t="str">
        <f t="shared" si="85"/>
        <v/>
      </c>
      <c r="BJ119" s="46" t="str">
        <f t="shared" si="86"/>
        <v/>
      </c>
      <c r="BK119" s="46" t="str">
        <f t="shared" si="87"/>
        <v>X</v>
      </c>
      <c r="BL119" s="46" t="str">
        <f t="shared" si="88"/>
        <v/>
      </c>
      <c r="BM119" s="43" t="str">
        <f t="shared" si="89"/>
        <v/>
      </c>
      <c r="BN119" s="43" t="str">
        <f t="shared" si="90"/>
        <v/>
      </c>
      <c r="BO119" s="44" t="str">
        <f t="shared" si="91"/>
        <v/>
      </c>
      <c r="BP119" s="44" t="str">
        <f t="shared" si="92"/>
        <v>X</v>
      </c>
      <c r="BQ119" s="44" t="str">
        <f t="shared" si="93"/>
        <v/>
      </c>
      <c r="BR119" s="46" t="str">
        <f t="shared" si="94"/>
        <v/>
      </c>
      <c r="BS119" s="47" t="str">
        <f t="shared" si="95"/>
        <v/>
      </c>
      <c r="BT119" s="46" t="str">
        <f t="shared" si="96"/>
        <v>X</v>
      </c>
      <c r="BU119" s="46" t="str">
        <f t="shared" si="97"/>
        <v/>
      </c>
      <c r="BV119" s="73" t="str">
        <f t="shared" si="69"/>
        <v/>
      </c>
      <c r="BW119" s="47" t="str">
        <f t="shared" si="71"/>
        <v/>
      </c>
      <c r="BX119" s="47" t="str">
        <f t="shared" si="98"/>
        <v/>
      </c>
      <c r="BY119" s="13" t="str">
        <f t="shared" si="99"/>
        <v/>
      </c>
      <c r="BZ119" s="14" t="str">
        <f t="shared" si="100"/>
        <v/>
      </c>
      <c r="CA119" s="48" t="str">
        <f t="shared" si="101"/>
        <v>X</v>
      </c>
      <c r="CB119" s="44" t="str">
        <f t="shared" si="102"/>
        <v/>
      </c>
      <c r="CC119" s="44" t="str">
        <f t="shared" si="103"/>
        <v/>
      </c>
      <c r="CD119" s="44" t="str">
        <f t="shared" si="72"/>
        <v/>
      </c>
      <c r="CE119" s="44" t="str">
        <f t="shared" si="104"/>
        <v/>
      </c>
      <c r="CF119" s="44" t="str">
        <f t="shared" si="105"/>
        <v/>
      </c>
      <c r="CG119" s="44" t="str">
        <f t="shared" si="106"/>
        <v>X</v>
      </c>
      <c r="CH119" s="44" t="str">
        <f t="shared" si="107"/>
        <v/>
      </c>
      <c r="CI119" s="44" t="str">
        <f t="shared" si="108"/>
        <v/>
      </c>
      <c r="CJ119" s="44" t="str">
        <f t="shared" si="109"/>
        <v>X</v>
      </c>
      <c r="CK119" s="44" t="str">
        <f t="shared" si="110"/>
        <v/>
      </c>
      <c r="CL119" s="44" t="str">
        <f t="shared" si="111"/>
        <v/>
      </c>
      <c r="CM119" s="43" t="str">
        <f t="shared" si="112"/>
        <v/>
      </c>
      <c r="CN119" s="43" t="str">
        <f t="shared" si="113"/>
        <v/>
      </c>
      <c r="CO119" s="43" t="str">
        <f t="shared" si="114"/>
        <v/>
      </c>
      <c r="CP119" s="44" t="str">
        <f t="shared" si="73"/>
        <v/>
      </c>
      <c r="CQ119" s="44" t="str">
        <f t="shared" si="115"/>
        <v/>
      </c>
      <c r="CR119" s="43" t="str">
        <f t="shared" si="68"/>
        <v/>
      </c>
      <c r="CS119" s="44">
        <v>0</v>
      </c>
      <c r="CT119" s="44">
        <v>0</v>
      </c>
      <c r="CU119" s="44" t="str">
        <f t="shared" si="116"/>
        <v>X</v>
      </c>
      <c r="CV119" s="44" t="str">
        <f t="shared" si="117"/>
        <v/>
      </c>
      <c r="CW119" s="44" t="str">
        <f t="shared" si="118"/>
        <v/>
      </c>
      <c r="CX119" s="44" t="str">
        <f t="shared" si="119"/>
        <v>X</v>
      </c>
      <c r="CY119" s="44" t="str">
        <f t="shared" si="120"/>
        <v/>
      </c>
      <c r="CZ119" s="44" t="str">
        <f t="shared" si="121"/>
        <v/>
      </c>
      <c r="DA119" s="49" t="str">
        <f t="shared" si="74"/>
        <v/>
      </c>
      <c r="DB119" s="44" t="str">
        <f t="shared" si="122"/>
        <v>X</v>
      </c>
      <c r="DC119" s="44" t="str">
        <f t="shared" si="123"/>
        <v/>
      </c>
      <c r="DD119" s="44" t="str">
        <f t="shared" si="124"/>
        <v/>
      </c>
      <c r="DE119" s="44" t="str">
        <f t="shared" si="125"/>
        <v>X</v>
      </c>
      <c r="DF119" s="44" t="str">
        <f t="shared" si="126"/>
        <v/>
      </c>
      <c r="DG119" s="44" t="str">
        <f t="shared" si="127"/>
        <v/>
      </c>
      <c r="DH119" s="44" t="str">
        <f t="shared" si="128"/>
        <v/>
      </c>
      <c r="DI119" s="50" t="str">
        <f t="shared" si="129"/>
        <v/>
      </c>
      <c r="DJ119" s="50" t="str">
        <f t="shared" si="130"/>
        <v/>
      </c>
      <c r="DK119" s="50" t="str">
        <f t="shared" si="131"/>
        <v/>
      </c>
      <c r="DL119" s="50" t="str">
        <f t="shared" si="132"/>
        <v/>
      </c>
      <c r="DM119" s="51" t="str">
        <f t="shared" si="75"/>
        <v>000000000</v>
      </c>
      <c r="DN119" s="52"/>
      <c r="DO119" s="53"/>
      <c r="DP119" s="52"/>
      <c r="DQ119" s="53" t="str">
        <f t="shared" si="76"/>
        <v/>
      </c>
      <c r="DR119" s="52" t="str">
        <f t="shared" si="77"/>
        <v/>
      </c>
      <c r="DS119" s="53"/>
      <c r="DT119" s="52"/>
      <c r="DU119" s="53"/>
      <c r="DV119" s="52"/>
      <c r="DW119" s="99"/>
      <c r="DX119" s="99"/>
      <c r="EI119" s="83"/>
      <c r="EJ119" s="102"/>
      <c r="EK119" s="102"/>
      <c r="EL119" s="102"/>
      <c r="EM119" s="102"/>
      <c r="EN119" s="102"/>
      <c r="EO119" s="102"/>
      <c r="EP119" s="102"/>
      <c r="EQ119" s="102"/>
      <c r="ER119" s="102"/>
      <c r="ES119" s="102"/>
      <c r="ET119" s="102"/>
      <c r="EU119" s="102"/>
      <c r="EV119" s="102"/>
      <c r="FL119" s="36" t="str">
        <f t="shared" si="70"/>
        <v/>
      </c>
    </row>
    <row r="120" spans="1:168" s="36" customFormat="1" ht="49.5" customHeight="1" x14ac:dyDescent="0.35">
      <c r="A120" s="67"/>
      <c r="B120" s="39"/>
      <c r="C120" s="39"/>
      <c r="D120" s="40" t="s">
        <v>2526</v>
      </c>
      <c r="E120" s="41" t="s">
        <v>5734</v>
      </c>
      <c r="F120" s="41" t="s">
        <v>5303</v>
      </c>
      <c r="G120" s="41"/>
      <c r="H120" s="41" t="s">
        <v>5793</v>
      </c>
      <c r="I120" s="41" t="s">
        <v>5791</v>
      </c>
      <c r="J120" s="41" t="s">
        <v>5792</v>
      </c>
      <c r="K120" s="41" t="s">
        <v>5255</v>
      </c>
      <c r="L120" s="41"/>
      <c r="M120" s="41" t="s">
        <v>5237</v>
      </c>
      <c r="N120" s="41" t="s">
        <v>5238</v>
      </c>
      <c r="O120" s="29" t="s">
        <v>869</v>
      </c>
      <c r="P120" s="30" t="s">
        <v>5239</v>
      </c>
      <c r="Q120" s="31"/>
      <c r="R120" s="31"/>
      <c r="S120" s="32" t="s">
        <v>2526</v>
      </c>
      <c r="T120" s="33"/>
      <c r="U120" s="33" t="s">
        <v>4735</v>
      </c>
      <c r="V120" s="33" t="s">
        <v>1666</v>
      </c>
      <c r="W120" s="33" t="s">
        <v>1643</v>
      </c>
      <c r="X120" s="33" t="s">
        <v>869</v>
      </c>
      <c r="Y120" s="33" t="s">
        <v>5239</v>
      </c>
      <c r="Z120" s="33">
        <v>1</v>
      </c>
      <c r="AA120" s="34" t="s">
        <v>5240</v>
      </c>
      <c r="AB120" s="34">
        <v>131</v>
      </c>
      <c r="AC120" s="34" t="s">
        <v>5241</v>
      </c>
      <c r="AD120" s="34" t="s">
        <v>4112</v>
      </c>
      <c r="AE120" s="34" t="s">
        <v>3016</v>
      </c>
      <c r="AF120" s="34" t="s">
        <v>2526</v>
      </c>
      <c r="AG120" s="34" t="s">
        <v>2527</v>
      </c>
      <c r="AH120" s="34" t="s">
        <v>5700</v>
      </c>
      <c r="AI120" s="34" t="s">
        <v>3089</v>
      </c>
      <c r="AJ120" s="34" t="s">
        <v>4735</v>
      </c>
      <c r="AK120" s="34" t="s">
        <v>1643</v>
      </c>
      <c r="AL120" s="34" t="s">
        <v>6286</v>
      </c>
      <c r="AM120" s="34" t="s">
        <v>1636</v>
      </c>
      <c r="AN120" s="34">
        <v>1</v>
      </c>
      <c r="AO120" s="34" t="s">
        <v>2528</v>
      </c>
      <c r="AP120" s="34" t="s">
        <v>5693</v>
      </c>
      <c r="AQ120" s="56">
        <v>0</v>
      </c>
      <c r="AR120" s="56">
        <v>0</v>
      </c>
      <c r="AS120" s="56">
        <v>0</v>
      </c>
      <c r="AT120" s="42" t="s">
        <v>4106</v>
      </c>
      <c r="AU120" s="42" t="s">
        <v>4106</v>
      </c>
      <c r="AV120" s="42" t="s">
        <v>4106</v>
      </c>
      <c r="AW120" s="35" t="s">
        <v>5685</v>
      </c>
      <c r="AX120" s="35" t="s">
        <v>2524</v>
      </c>
      <c r="AY120" s="35" t="s">
        <v>2525</v>
      </c>
      <c r="AZ120" s="43" t="str">
        <f t="shared" si="78"/>
        <v/>
      </c>
      <c r="BA120" s="44"/>
      <c r="BB120" s="43" t="str">
        <f t="shared" si="79"/>
        <v/>
      </c>
      <c r="BC120" s="45" t="str">
        <f t="shared" si="80"/>
        <v/>
      </c>
      <c r="BD120" s="45" t="str">
        <f t="shared" si="81"/>
        <v/>
      </c>
      <c r="BE120" s="45" t="s">
        <v>5691</v>
      </c>
      <c r="BF120" s="45" t="str">
        <f t="shared" si="82"/>
        <v/>
      </c>
      <c r="BG120" s="45" t="str">
        <f t="shared" si="83"/>
        <v/>
      </c>
      <c r="BH120" s="12" t="str">
        <f t="shared" si="84"/>
        <v>X</v>
      </c>
      <c r="BI120" s="43" t="str">
        <f t="shared" si="85"/>
        <v/>
      </c>
      <c r="BJ120" s="46" t="str">
        <f t="shared" si="86"/>
        <v/>
      </c>
      <c r="BK120" s="46" t="str">
        <f t="shared" si="87"/>
        <v>X</v>
      </c>
      <c r="BL120" s="46" t="str">
        <f t="shared" si="88"/>
        <v/>
      </c>
      <c r="BM120" s="43" t="str">
        <f t="shared" si="89"/>
        <v/>
      </c>
      <c r="BN120" s="43" t="str">
        <f t="shared" si="90"/>
        <v/>
      </c>
      <c r="BO120" s="44" t="str">
        <f t="shared" si="91"/>
        <v/>
      </c>
      <c r="BP120" s="44" t="str">
        <f t="shared" si="92"/>
        <v>X</v>
      </c>
      <c r="BQ120" s="44" t="str">
        <f t="shared" si="93"/>
        <v/>
      </c>
      <c r="BR120" s="46" t="str">
        <f t="shared" si="94"/>
        <v/>
      </c>
      <c r="BS120" s="47" t="str">
        <f t="shared" si="95"/>
        <v/>
      </c>
      <c r="BT120" s="46" t="str">
        <f t="shared" si="96"/>
        <v>X</v>
      </c>
      <c r="BU120" s="46" t="str">
        <f t="shared" si="97"/>
        <v/>
      </c>
      <c r="BV120" s="73" t="str">
        <f t="shared" si="69"/>
        <v/>
      </c>
      <c r="BW120" s="47" t="str">
        <f t="shared" si="71"/>
        <v/>
      </c>
      <c r="BX120" s="47" t="str">
        <f t="shared" si="98"/>
        <v/>
      </c>
      <c r="BY120" s="13" t="str">
        <f t="shared" si="99"/>
        <v/>
      </c>
      <c r="BZ120" s="14" t="str">
        <f t="shared" si="100"/>
        <v/>
      </c>
      <c r="CA120" s="48" t="str">
        <f t="shared" si="101"/>
        <v>X</v>
      </c>
      <c r="CB120" s="44" t="str">
        <f t="shared" si="102"/>
        <v/>
      </c>
      <c r="CC120" s="44" t="str">
        <f t="shared" si="103"/>
        <v/>
      </c>
      <c r="CD120" s="44" t="str">
        <f t="shared" si="72"/>
        <v/>
      </c>
      <c r="CE120" s="44" t="str">
        <f t="shared" si="104"/>
        <v/>
      </c>
      <c r="CF120" s="44" t="str">
        <f t="shared" si="105"/>
        <v/>
      </c>
      <c r="CG120" s="44" t="str">
        <f t="shared" si="106"/>
        <v>X</v>
      </c>
      <c r="CH120" s="44" t="str">
        <f t="shared" si="107"/>
        <v/>
      </c>
      <c r="CI120" s="44" t="str">
        <f t="shared" si="108"/>
        <v/>
      </c>
      <c r="CJ120" s="44" t="str">
        <f t="shared" si="109"/>
        <v>X</v>
      </c>
      <c r="CK120" s="44" t="str">
        <f t="shared" si="110"/>
        <v/>
      </c>
      <c r="CL120" s="44" t="str">
        <f t="shared" si="111"/>
        <v/>
      </c>
      <c r="CM120" s="43" t="str">
        <f t="shared" si="112"/>
        <v/>
      </c>
      <c r="CN120" s="43" t="str">
        <f t="shared" si="113"/>
        <v/>
      </c>
      <c r="CO120" s="43" t="str">
        <f t="shared" si="114"/>
        <v/>
      </c>
      <c r="CP120" s="44" t="str">
        <f t="shared" si="73"/>
        <v/>
      </c>
      <c r="CQ120" s="44" t="str">
        <f t="shared" si="115"/>
        <v/>
      </c>
      <c r="CR120" s="43" t="str">
        <f t="shared" si="68"/>
        <v/>
      </c>
      <c r="CS120" s="44">
        <v>0</v>
      </c>
      <c r="CT120" s="44">
        <v>0</v>
      </c>
      <c r="CU120" s="44" t="str">
        <f t="shared" si="116"/>
        <v>X</v>
      </c>
      <c r="CV120" s="44" t="str">
        <f t="shared" si="117"/>
        <v/>
      </c>
      <c r="CW120" s="44" t="str">
        <f t="shared" si="118"/>
        <v/>
      </c>
      <c r="CX120" s="44" t="str">
        <f t="shared" si="119"/>
        <v>X</v>
      </c>
      <c r="CY120" s="44" t="str">
        <f t="shared" si="120"/>
        <v/>
      </c>
      <c r="CZ120" s="44" t="str">
        <f t="shared" si="121"/>
        <v/>
      </c>
      <c r="DA120" s="49" t="str">
        <f t="shared" si="74"/>
        <v/>
      </c>
      <c r="DB120" s="44" t="str">
        <f t="shared" si="122"/>
        <v>X</v>
      </c>
      <c r="DC120" s="44" t="str">
        <f t="shared" si="123"/>
        <v/>
      </c>
      <c r="DD120" s="44" t="str">
        <f t="shared" si="124"/>
        <v/>
      </c>
      <c r="DE120" s="44" t="str">
        <f t="shared" si="125"/>
        <v>X</v>
      </c>
      <c r="DF120" s="44" t="str">
        <f t="shared" si="126"/>
        <v/>
      </c>
      <c r="DG120" s="44" t="str">
        <f t="shared" si="127"/>
        <v/>
      </c>
      <c r="DH120" s="44" t="str">
        <f t="shared" si="128"/>
        <v/>
      </c>
      <c r="DI120" s="50" t="str">
        <f t="shared" si="129"/>
        <v/>
      </c>
      <c r="DJ120" s="50" t="str">
        <f t="shared" si="130"/>
        <v/>
      </c>
      <c r="DK120" s="50" t="str">
        <f t="shared" si="131"/>
        <v/>
      </c>
      <c r="DL120" s="50" t="str">
        <f t="shared" si="132"/>
        <v/>
      </c>
      <c r="DM120" s="51" t="str">
        <f t="shared" si="75"/>
        <v>000000000</v>
      </c>
      <c r="DN120" s="52"/>
      <c r="DO120" s="53"/>
      <c r="DP120" s="52"/>
      <c r="DQ120" s="53" t="str">
        <f t="shared" si="76"/>
        <v/>
      </c>
      <c r="DR120" s="52" t="str">
        <f t="shared" si="77"/>
        <v/>
      </c>
      <c r="DS120" s="53"/>
      <c r="DT120" s="52"/>
      <c r="DU120" s="53"/>
      <c r="DV120" s="52"/>
      <c r="DW120" s="99"/>
      <c r="DX120" s="99"/>
      <c r="EI120" s="83"/>
      <c r="EJ120" s="102"/>
      <c r="EK120" s="102"/>
      <c r="EL120" s="102"/>
      <c r="EM120" s="102"/>
      <c r="EN120" s="102"/>
      <c r="EO120" s="102"/>
      <c r="EP120" s="102"/>
      <c r="EQ120" s="102"/>
      <c r="ER120" s="102"/>
      <c r="ES120" s="102"/>
      <c r="ET120" s="102"/>
      <c r="EU120" s="102"/>
      <c r="EV120" s="102"/>
      <c r="FL120" s="36" t="str">
        <f t="shared" si="70"/>
        <v/>
      </c>
    </row>
    <row r="121" spans="1:168" s="36" customFormat="1" ht="49.5" customHeight="1" x14ac:dyDescent="0.35">
      <c r="A121" s="67"/>
      <c r="B121" s="39"/>
      <c r="C121" s="39"/>
      <c r="D121" s="40" t="s">
        <v>2522</v>
      </c>
      <c r="E121" s="41" t="s">
        <v>4106</v>
      </c>
      <c r="F121" s="41" t="s">
        <v>2523</v>
      </c>
      <c r="G121" s="41"/>
      <c r="H121" s="41"/>
      <c r="I121" s="41" t="s">
        <v>5372</v>
      </c>
      <c r="J121" s="41" t="s">
        <v>1829</v>
      </c>
      <c r="K121" s="41"/>
      <c r="L121" s="41"/>
      <c r="M121" s="41" t="s">
        <v>2984</v>
      </c>
      <c r="N121" s="41" t="s">
        <v>2985</v>
      </c>
      <c r="O121" s="29" t="s">
        <v>4108</v>
      </c>
      <c r="P121" s="30" t="s">
        <v>4109</v>
      </c>
      <c r="Q121" s="31"/>
      <c r="R121" s="31"/>
      <c r="S121" s="32" t="s">
        <v>2522</v>
      </c>
      <c r="T121" s="33"/>
      <c r="U121" s="33" t="s">
        <v>4106</v>
      </c>
      <c r="V121" s="33" t="s">
        <v>2523</v>
      </c>
      <c r="W121" s="33" t="s">
        <v>5691</v>
      </c>
      <c r="X121" s="33" t="s">
        <v>4108</v>
      </c>
      <c r="Y121" s="33" t="s">
        <v>4109</v>
      </c>
      <c r="Z121" s="33">
        <v>1</v>
      </c>
      <c r="AA121" s="34" t="s">
        <v>3015</v>
      </c>
      <c r="AB121" s="34">
        <v>112</v>
      </c>
      <c r="AC121" s="34" t="s">
        <v>3023</v>
      </c>
      <c r="AD121" s="34" t="s">
        <v>4112</v>
      </c>
      <c r="AE121" s="34" t="s">
        <v>3016</v>
      </c>
      <c r="AF121" s="34" t="s">
        <v>2526</v>
      </c>
      <c r="AG121" s="34" t="s">
        <v>2527</v>
      </c>
      <c r="AH121" s="34" t="s">
        <v>5734</v>
      </c>
      <c r="AI121" s="34" t="s">
        <v>2988</v>
      </c>
      <c r="AJ121" s="34" t="s">
        <v>4106</v>
      </c>
      <c r="AK121" s="34" t="s">
        <v>5691</v>
      </c>
      <c r="AL121" s="34" t="s">
        <v>4106</v>
      </c>
      <c r="AM121" s="34" t="s">
        <v>5691</v>
      </c>
      <c r="AN121" s="34">
        <v>1</v>
      </c>
      <c r="AO121" s="34" t="s">
        <v>2528</v>
      </c>
      <c r="AP121" s="34" t="s">
        <v>5693</v>
      </c>
      <c r="AQ121" s="56">
        <v>1</v>
      </c>
      <c r="AR121" s="56">
        <v>2</v>
      </c>
      <c r="AS121" s="56">
        <v>1</v>
      </c>
      <c r="AT121" s="42" t="s">
        <v>258</v>
      </c>
      <c r="AU121" s="42" t="s">
        <v>2146</v>
      </c>
      <c r="AV121" s="42" t="s">
        <v>4106</v>
      </c>
      <c r="AW121" s="35" t="s">
        <v>5685</v>
      </c>
      <c r="AX121" s="35" t="s">
        <v>2524</v>
      </c>
      <c r="AY121" s="35" t="s">
        <v>2525</v>
      </c>
      <c r="AZ121" s="43" t="str">
        <f t="shared" si="78"/>
        <v>X</v>
      </c>
      <c r="BA121" s="44"/>
      <c r="BB121" s="43" t="str">
        <f t="shared" si="79"/>
        <v/>
      </c>
      <c r="BC121" s="45" t="str">
        <f t="shared" si="80"/>
        <v/>
      </c>
      <c r="BD121" s="45" t="str">
        <f t="shared" si="81"/>
        <v/>
      </c>
      <c r="BE121" s="45" t="s">
        <v>5691</v>
      </c>
      <c r="BF121" s="45" t="str">
        <f t="shared" si="82"/>
        <v/>
      </c>
      <c r="BG121" s="45" t="str">
        <f t="shared" si="83"/>
        <v/>
      </c>
      <c r="BH121" s="12" t="str">
        <f t="shared" si="84"/>
        <v/>
      </c>
      <c r="BI121" s="43" t="str">
        <f t="shared" si="85"/>
        <v/>
      </c>
      <c r="BJ121" s="46" t="str">
        <f t="shared" si="86"/>
        <v/>
      </c>
      <c r="BK121" s="46" t="str">
        <f t="shared" si="87"/>
        <v/>
      </c>
      <c r="BL121" s="46" t="str">
        <f t="shared" si="88"/>
        <v/>
      </c>
      <c r="BM121" s="43" t="str">
        <f t="shared" si="89"/>
        <v/>
      </c>
      <c r="BN121" s="43" t="str">
        <f t="shared" si="90"/>
        <v/>
      </c>
      <c r="BO121" s="44" t="str">
        <f t="shared" si="91"/>
        <v/>
      </c>
      <c r="BP121" s="44" t="str">
        <f t="shared" si="92"/>
        <v>X</v>
      </c>
      <c r="BQ121" s="44" t="str">
        <f t="shared" si="93"/>
        <v/>
      </c>
      <c r="BR121" s="46" t="str">
        <f t="shared" si="94"/>
        <v/>
      </c>
      <c r="BS121" s="47" t="str">
        <f t="shared" si="95"/>
        <v/>
      </c>
      <c r="BT121" s="46" t="str">
        <f t="shared" si="96"/>
        <v/>
      </c>
      <c r="BU121" s="46" t="str">
        <f t="shared" si="97"/>
        <v/>
      </c>
      <c r="BV121" s="73" t="str">
        <f t="shared" si="69"/>
        <v/>
      </c>
      <c r="BW121" s="47" t="str">
        <f t="shared" si="71"/>
        <v/>
      </c>
      <c r="BX121" s="47" t="str">
        <f t="shared" si="98"/>
        <v/>
      </c>
      <c r="BY121" s="13" t="str">
        <f t="shared" si="99"/>
        <v/>
      </c>
      <c r="BZ121" s="14" t="str">
        <f t="shared" si="100"/>
        <v/>
      </c>
      <c r="CA121" s="48" t="str">
        <f t="shared" si="101"/>
        <v>X</v>
      </c>
      <c r="CB121" s="44" t="str">
        <f t="shared" si="102"/>
        <v>X</v>
      </c>
      <c r="CC121" s="44" t="str">
        <f t="shared" si="103"/>
        <v/>
      </c>
      <c r="CD121" s="44" t="str">
        <f t="shared" si="72"/>
        <v/>
      </c>
      <c r="CE121" s="44" t="str">
        <f t="shared" si="104"/>
        <v/>
      </c>
      <c r="CF121" s="44" t="str">
        <f t="shared" si="105"/>
        <v/>
      </c>
      <c r="CG121" s="44" t="str">
        <f t="shared" si="106"/>
        <v/>
      </c>
      <c r="CH121" s="44" t="str">
        <f t="shared" si="107"/>
        <v/>
      </c>
      <c r="CI121" s="44" t="str">
        <f t="shared" si="108"/>
        <v/>
      </c>
      <c r="CJ121" s="44" t="str">
        <f t="shared" si="109"/>
        <v/>
      </c>
      <c r="CK121" s="44" t="str">
        <f t="shared" si="110"/>
        <v/>
      </c>
      <c r="CL121" s="44" t="str">
        <f t="shared" si="111"/>
        <v/>
      </c>
      <c r="CM121" s="43" t="str">
        <f t="shared" si="112"/>
        <v/>
      </c>
      <c r="CN121" s="43" t="str">
        <f t="shared" si="113"/>
        <v/>
      </c>
      <c r="CO121" s="43" t="str">
        <f t="shared" si="114"/>
        <v/>
      </c>
      <c r="CP121" s="44" t="str">
        <f t="shared" si="73"/>
        <v/>
      </c>
      <c r="CQ121" s="44" t="str">
        <f t="shared" si="115"/>
        <v/>
      </c>
      <c r="CR121" s="43" t="str">
        <f t="shared" si="68"/>
        <v/>
      </c>
      <c r="CS121" s="44">
        <v>0</v>
      </c>
      <c r="CT121" s="44">
        <v>0</v>
      </c>
      <c r="CU121" s="44" t="str">
        <f t="shared" si="116"/>
        <v/>
      </c>
      <c r="CV121" s="44" t="str">
        <f t="shared" si="117"/>
        <v/>
      </c>
      <c r="CW121" s="44" t="str">
        <f t="shared" si="118"/>
        <v/>
      </c>
      <c r="CX121" s="44" t="str">
        <f t="shared" si="119"/>
        <v/>
      </c>
      <c r="CY121" s="44" t="str">
        <f t="shared" si="120"/>
        <v/>
      </c>
      <c r="CZ121" s="44" t="str">
        <f t="shared" si="121"/>
        <v/>
      </c>
      <c r="DA121" s="49" t="str">
        <f t="shared" si="74"/>
        <v/>
      </c>
      <c r="DB121" s="44" t="str">
        <f t="shared" si="122"/>
        <v/>
      </c>
      <c r="DC121" s="44" t="str">
        <f t="shared" si="123"/>
        <v/>
      </c>
      <c r="DD121" s="44" t="str">
        <f t="shared" si="124"/>
        <v/>
      </c>
      <c r="DE121" s="44" t="str">
        <f t="shared" si="125"/>
        <v/>
      </c>
      <c r="DF121" s="44" t="str">
        <f t="shared" si="126"/>
        <v/>
      </c>
      <c r="DG121" s="44" t="str">
        <f t="shared" si="127"/>
        <v/>
      </c>
      <c r="DH121" s="44" t="str">
        <f t="shared" si="128"/>
        <v/>
      </c>
      <c r="DI121" s="50" t="str">
        <f t="shared" si="129"/>
        <v>X</v>
      </c>
      <c r="DJ121" s="50" t="str">
        <f t="shared" si="130"/>
        <v/>
      </c>
      <c r="DK121" s="50" t="str">
        <f t="shared" si="131"/>
        <v/>
      </c>
      <c r="DL121" s="50" t="str">
        <f t="shared" si="132"/>
        <v/>
      </c>
      <c r="DM121" s="51" t="str">
        <f t="shared" si="75"/>
        <v>027084000</v>
      </c>
      <c r="DN121" s="52"/>
      <c r="DO121" s="53"/>
      <c r="DP121" s="52"/>
      <c r="DQ121" s="53" t="str">
        <f t="shared" si="76"/>
        <v/>
      </c>
      <c r="DR121" s="52" t="str">
        <f t="shared" si="77"/>
        <v/>
      </c>
      <c r="DS121" s="53"/>
      <c r="DT121" s="52"/>
      <c r="DU121" s="53"/>
      <c r="DV121" s="52"/>
      <c r="DW121" s="99"/>
      <c r="DX121" s="99"/>
      <c r="EI121" s="83"/>
      <c r="EJ121" s="102"/>
      <c r="EK121" s="102"/>
      <c r="EL121" s="102"/>
      <c r="EM121" s="102"/>
      <c r="EN121" s="102"/>
      <c r="EO121" s="102"/>
      <c r="EP121" s="102"/>
      <c r="EQ121" s="102"/>
      <c r="ER121" s="102"/>
      <c r="ES121" s="102"/>
      <c r="ET121" s="102"/>
      <c r="EU121" s="102"/>
      <c r="EV121" s="102"/>
      <c r="FL121" s="36" t="str">
        <f t="shared" si="70"/>
        <v/>
      </c>
    </row>
    <row r="122" spans="1:168" s="36" customFormat="1" ht="49.5" customHeight="1" x14ac:dyDescent="0.35">
      <c r="A122" s="67"/>
      <c r="B122" s="39"/>
      <c r="C122" s="39"/>
      <c r="D122" s="40" t="s">
        <v>151</v>
      </c>
      <c r="E122" s="41" t="s">
        <v>4106</v>
      </c>
      <c r="F122" s="41" t="s">
        <v>152</v>
      </c>
      <c r="G122" s="41"/>
      <c r="H122" s="41"/>
      <c r="I122" s="41" t="s">
        <v>5372</v>
      </c>
      <c r="J122" s="41" t="s">
        <v>1829</v>
      </c>
      <c r="K122" s="41"/>
      <c r="L122" s="41"/>
      <c r="M122" s="41" t="s">
        <v>2984</v>
      </c>
      <c r="N122" s="41" t="s">
        <v>2985</v>
      </c>
      <c r="O122" s="29" t="s">
        <v>4108</v>
      </c>
      <c r="P122" s="30" t="s">
        <v>4109</v>
      </c>
      <c r="Q122" s="31"/>
      <c r="R122" s="31"/>
      <c r="S122" s="32" t="s">
        <v>151</v>
      </c>
      <c r="T122" s="33"/>
      <c r="U122" s="33" t="s">
        <v>4106</v>
      </c>
      <c r="V122" s="33" t="s">
        <v>152</v>
      </c>
      <c r="W122" s="33" t="s">
        <v>5691</v>
      </c>
      <c r="X122" s="33" t="s">
        <v>4108</v>
      </c>
      <c r="Y122" s="33" t="s">
        <v>4109</v>
      </c>
      <c r="Z122" s="33">
        <v>1</v>
      </c>
      <c r="AA122" s="34" t="s">
        <v>3015</v>
      </c>
      <c r="AB122" s="34">
        <v>112</v>
      </c>
      <c r="AC122" s="34" t="s">
        <v>3023</v>
      </c>
      <c r="AD122" s="34" t="s">
        <v>4112</v>
      </c>
      <c r="AE122" s="34" t="s">
        <v>3016</v>
      </c>
      <c r="AF122" s="34" t="s">
        <v>153</v>
      </c>
      <c r="AG122" s="34" t="s">
        <v>5276</v>
      </c>
      <c r="AH122" s="34" t="s">
        <v>5734</v>
      </c>
      <c r="AI122" s="34" t="s">
        <v>2988</v>
      </c>
      <c r="AJ122" s="34" t="s">
        <v>4106</v>
      </c>
      <c r="AK122" s="34" t="s">
        <v>5691</v>
      </c>
      <c r="AL122" s="34" t="s">
        <v>4106</v>
      </c>
      <c r="AM122" s="34" t="s">
        <v>5691</v>
      </c>
      <c r="AN122" s="34">
        <v>1</v>
      </c>
      <c r="AO122" s="34" t="s">
        <v>154</v>
      </c>
      <c r="AP122" s="34" t="s">
        <v>5693</v>
      </c>
      <c r="AQ122" s="56">
        <v>1</v>
      </c>
      <c r="AR122" s="56">
        <v>2</v>
      </c>
      <c r="AS122" s="56">
        <v>1</v>
      </c>
      <c r="AT122" s="42" t="s">
        <v>258</v>
      </c>
      <c r="AU122" s="42" t="s">
        <v>2146</v>
      </c>
      <c r="AV122" s="42" t="s">
        <v>4106</v>
      </c>
      <c r="AW122" s="35" t="s">
        <v>5685</v>
      </c>
      <c r="AX122" s="35" t="s">
        <v>2524</v>
      </c>
      <c r="AY122" s="35" t="s">
        <v>5209</v>
      </c>
      <c r="AZ122" s="43" t="str">
        <f t="shared" si="78"/>
        <v>X</v>
      </c>
      <c r="BA122" s="44"/>
      <c r="BB122" s="43" t="str">
        <f t="shared" si="79"/>
        <v/>
      </c>
      <c r="BC122" s="45" t="str">
        <f t="shared" si="80"/>
        <v/>
      </c>
      <c r="BD122" s="45" t="str">
        <f t="shared" si="81"/>
        <v/>
      </c>
      <c r="BE122" s="45" t="s">
        <v>5691</v>
      </c>
      <c r="BF122" s="45" t="str">
        <f t="shared" si="82"/>
        <v/>
      </c>
      <c r="BG122" s="45" t="str">
        <f t="shared" si="83"/>
        <v/>
      </c>
      <c r="BH122" s="12" t="str">
        <f t="shared" si="84"/>
        <v/>
      </c>
      <c r="BI122" s="43" t="str">
        <f t="shared" si="85"/>
        <v/>
      </c>
      <c r="BJ122" s="46" t="str">
        <f t="shared" si="86"/>
        <v/>
      </c>
      <c r="BK122" s="46" t="str">
        <f t="shared" si="87"/>
        <v/>
      </c>
      <c r="BL122" s="46" t="str">
        <f t="shared" si="88"/>
        <v/>
      </c>
      <c r="BM122" s="43" t="str">
        <f t="shared" si="89"/>
        <v/>
      </c>
      <c r="BN122" s="43" t="str">
        <f t="shared" si="90"/>
        <v/>
      </c>
      <c r="BO122" s="44" t="str">
        <f t="shared" si="91"/>
        <v/>
      </c>
      <c r="BP122" s="44" t="str">
        <f t="shared" si="92"/>
        <v>X</v>
      </c>
      <c r="BQ122" s="44" t="str">
        <f t="shared" si="93"/>
        <v/>
      </c>
      <c r="BR122" s="46" t="str">
        <f t="shared" si="94"/>
        <v/>
      </c>
      <c r="BS122" s="47" t="str">
        <f t="shared" si="95"/>
        <v/>
      </c>
      <c r="BT122" s="46" t="str">
        <f t="shared" si="96"/>
        <v/>
      </c>
      <c r="BU122" s="46" t="str">
        <f t="shared" si="97"/>
        <v/>
      </c>
      <c r="BV122" s="73" t="str">
        <f t="shared" si="69"/>
        <v/>
      </c>
      <c r="BW122" s="47" t="str">
        <f t="shared" si="71"/>
        <v/>
      </c>
      <c r="BX122" s="47" t="str">
        <f t="shared" si="98"/>
        <v/>
      </c>
      <c r="BY122" s="13" t="str">
        <f t="shared" si="99"/>
        <v/>
      </c>
      <c r="BZ122" s="14" t="str">
        <f t="shared" si="100"/>
        <v/>
      </c>
      <c r="CA122" s="48" t="str">
        <f t="shared" si="101"/>
        <v>X</v>
      </c>
      <c r="CB122" s="44" t="str">
        <f t="shared" si="102"/>
        <v>X</v>
      </c>
      <c r="CC122" s="44" t="str">
        <f t="shared" si="103"/>
        <v/>
      </c>
      <c r="CD122" s="44" t="str">
        <f t="shared" si="72"/>
        <v/>
      </c>
      <c r="CE122" s="44" t="str">
        <f t="shared" si="104"/>
        <v/>
      </c>
      <c r="CF122" s="44" t="str">
        <f t="shared" si="105"/>
        <v/>
      </c>
      <c r="CG122" s="44" t="str">
        <f t="shared" si="106"/>
        <v/>
      </c>
      <c r="CH122" s="44" t="str">
        <f t="shared" si="107"/>
        <v/>
      </c>
      <c r="CI122" s="44" t="str">
        <f t="shared" si="108"/>
        <v/>
      </c>
      <c r="CJ122" s="44" t="str">
        <f t="shared" si="109"/>
        <v/>
      </c>
      <c r="CK122" s="44" t="str">
        <f t="shared" si="110"/>
        <v/>
      </c>
      <c r="CL122" s="44" t="str">
        <f t="shared" si="111"/>
        <v/>
      </c>
      <c r="CM122" s="43" t="str">
        <f t="shared" si="112"/>
        <v/>
      </c>
      <c r="CN122" s="43" t="str">
        <f t="shared" si="113"/>
        <v/>
      </c>
      <c r="CO122" s="43" t="str">
        <f t="shared" si="114"/>
        <v/>
      </c>
      <c r="CP122" s="44" t="str">
        <f t="shared" si="73"/>
        <v/>
      </c>
      <c r="CQ122" s="44" t="str">
        <f t="shared" si="115"/>
        <v/>
      </c>
      <c r="CR122" s="43" t="str">
        <f t="shared" si="68"/>
        <v/>
      </c>
      <c r="CS122" s="44">
        <v>0</v>
      </c>
      <c r="CT122" s="44">
        <v>0</v>
      </c>
      <c r="CU122" s="44" t="str">
        <f t="shared" si="116"/>
        <v/>
      </c>
      <c r="CV122" s="44" t="str">
        <f t="shared" si="117"/>
        <v/>
      </c>
      <c r="CW122" s="44" t="str">
        <f t="shared" si="118"/>
        <v/>
      </c>
      <c r="CX122" s="44" t="str">
        <f t="shared" si="119"/>
        <v/>
      </c>
      <c r="CY122" s="44" t="str">
        <f t="shared" si="120"/>
        <v/>
      </c>
      <c r="CZ122" s="44" t="str">
        <f t="shared" si="121"/>
        <v/>
      </c>
      <c r="DA122" s="49" t="str">
        <f t="shared" si="74"/>
        <v/>
      </c>
      <c r="DB122" s="44" t="str">
        <f t="shared" si="122"/>
        <v/>
      </c>
      <c r="DC122" s="44" t="str">
        <f t="shared" si="123"/>
        <v/>
      </c>
      <c r="DD122" s="44" t="str">
        <f t="shared" si="124"/>
        <v/>
      </c>
      <c r="DE122" s="44" t="str">
        <f t="shared" si="125"/>
        <v/>
      </c>
      <c r="DF122" s="44" t="str">
        <f t="shared" si="126"/>
        <v/>
      </c>
      <c r="DG122" s="44" t="str">
        <f t="shared" si="127"/>
        <v/>
      </c>
      <c r="DH122" s="44" t="str">
        <f t="shared" si="128"/>
        <v/>
      </c>
      <c r="DI122" s="50" t="str">
        <f t="shared" si="129"/>
        <v>X</v>
      </c>
      <c r="DJ122" s="50" t="str">
        <f t="shared" si="130"/>
        <v/>
      </c>
      <c r="DK122" s="50" t="str">
        <f t="shared" si="131"/>
        <v/>
      </c>
      <c r="DL122" s="50" t="str">
        <f t="shared" si="132"/>
        <v/>
      </c>
      <c r="DM122" s="51" t="str">
        <f t="shared" si="75"/>
        <v>027084000</v>
      </c>
      <c r="DN122" s="52"/>
      <c r="DO122" s="53"/>
      <c r="DP122" s="52"/>
      <c r="DQ122" s="53" t="str">
        <f t="shared" si="76"/>
        <v/>
      </c>
      <c r="DR122" s="52" t="str">
        <f t="shared" si="77"/>
        <v/>
      </c>
      <c r="DS122" s="53"/>
      <c r="DT122" s="52"/>
      <c r="DU122" s="53"/>
      <c r="DV122" s="52"/>
      <c r="DW122" s="99"/>
      <c r="DX122" s="99"/>
      <c r="EI122" s="83"/>
      <c r="EJ122" s="102"/>
      <c r="EK122" s="102"/>
      <c r="EL122" s="102"/>
      <c r="EM122" s="102"/>
      <c r="EN122" s="102"/>
      <c r="EO122" s="102"/>
      <c r="EP122" s="102"/>
      <c r="EQ122" s="102"/>
      <c r="ER122" s="102"/>
      <c r="ES122" s="102"/>
      <c r="ET122" s="102"/>
      <c r="EU122" s="102"/>
      <c r="EV122" s="102"/>
      <c r="FL122" s="36" t="str">
        <f t="shared" si="70"/>
        <v/>
      </c>
    </row>
    <row r="123" spans="1:168" s="36" customFormat="1" ht="49.5" customHeight="1" x14ac:dyDescent="0.35">
      <c r="A123" s="67"/>
      <c r="B123" s="39"/>
      <c r="C123" s="39"/>
      <c r="D123" s="40" t="s">
        <v>4716</v>
      </c>
      <c r="E123" s="41" t="s">
        <v>4106</v>
      </c>
      <c r="F123" s="41" t="s">
        <v>5305</v>
      </c>
      <c r="G123" s="41"/>
      <c r="H123" s="41"/>
      <c r="I123" s="41" t="s">
        <v>5762</v>
      </c>
      <c r="J123" s="41" t="s">
        <v>5763</v>
      </c>
      <c r="K123" s="41"/>
      <c r="L123" s="41"/>
      <c r="M123" s="41" t="s">
        <v>5744</v>
      </c>
      <c r="N123" s="41" t="s">
        <v>5745</v>
      </c>
      <c r="O123" s="29" t="s">
        <v>5747</v>
      </c>
      <c r="P123" s="30" t="s">
        <v>5748</v>
      </c>
      <c r="Q123" s="31"/>
      <c r="R123" s="31"/>
      <c r="S123" s="32" t="s">
        <v>4716</v>
      </c>
      <c r="T123" s="33"/>
      <c r="U123" s="33" t="s">
        <v>4106</v>
      </c>
      <c r="V123" s="33" t="s">
        <v>4717</v>
      </c>
      <c r="W123" s="33" t="s">
        <v>5691</v>
      </c>
      <c r="X123" s="33" t="s">
        <v>5747</v>
      </c>
      <c r="Y123" s="33" t="s">
        <v>5748</v>
      </c>
      <c r="Z123" s="33">
        <v>1</v>
      </c>
      <c r="AA123" s="34" t="s">
        <v>6310</v>
      </c>
      <c r="AB123" s="34">
        <v>123</v>
      </c>
      <c r="AC123" s="34" t="s">
        <v>4916</v>
      </c>
      <c r="AD123" s="34" t="s">
        <v>4112</v>
      </c>
      <c r="AE123" s="34" t="s">
        <v>4701</v>
      </c>
      <c r="AF123" s="34" t="s">
        <v>4716</v>
      </c>
      <c r="AG123" s="34" t="s">
        <v>4717</v>
      </c>
      <c r="AH123" s="34" t="s">
        <v>5732</v>
      </c>
      <c r="AI123" s="34" t="s">
        <v>5733</v>
      </c>
      <c r="AJ123" s="34" t="s">
        <v>4106</v>
      </c>
      <c r="AK123" s="34" t="s">
        <v>5691</v>
      </c>
      <c r="AL123" s="34" t="s">
        <v>4106</v>
      </c>
      <c r="AM123" s="34" t="s">
        <v>5691</v>
      </c>
      <c r="AN123" s="34">
        <v>1</v>
      </c>
      <c r="AO123" s="34" t="s">
        <v>5691</v>
      </c>
      <c r="AP123" s="34" t="s">
        <v>5691</v>
      </c>
      <c r="AQ123" s="56">
        <v>0</v>
      </c>
      <c r="AR123" s="56">
        <v>0</v>
      </c>
      <c r="AS123" s="56">
        <v>0</v>
      </c>
      <c r="AT123" s="42" t="s">
        <v>4106</v>
      </c>
      <c r="AU123" s="42" t="s">
        <v>4106</v>
      </c>
      <c r="AV123" s="42" t="s">
        <v>4106</v>
      </c>
      <c r="AW123" s="35"/>
      <c r="AX123" s="35"/>
      <c r="AY123" s="35"/>
      <c r="AZ123" s="43" t="str">
        <f t="shared" si="78"/>
        <v/>
      </c>
      <c r="BA123" s="44"/>
      <c r="BB123" s="43" t="str">
        <f t="shared" si="79"/>
        <v/>
      </c>
      <c r="BC123" s="45" t="str">
        <f t="shared" si="80"/>
        <v>X</v>
      </c>
      <c r="BD123" s="45" t="str">
        <f t="shared" si="81"/>
        <v/>
      </c>
      <c r="BE123" s="45" t="s">
        <v>5691</v>
      </c>
      <c r="BF123" s="45" t="str">
        <f t="shared" si="82"/>
        <v/>
      </c>
      <c r="BG123" s="45" t="str">
        <f t="shared" si="83"/>
        <v/>
      </c>
      <c r="BH123" s="12" t="str">
        <f t="shared" si="84"/>
        <v/>
      </c>
      <c r="BI123" s="43" t="str">
        <f t="shared" si="85"/>
        <v/>
      </c>
      <c r="BJ123" s="46" t="str">
        <f t="shared" si="86"/>
        <v/>
      </c>
      <c r="BK123" s="46" t="str">
        <f t="shared" si="87"/>
        <v/>
      </c>
      <c r="BL123" s="46" t="str">
        <f t="shared" si="88"/>
        <v/>
      </c>
      <c r="BM123" s="43" t="str">
        <f t="shared" si="89"/>
        <v/>
      </c>
      <c r="BN123" s="43" t="str">
        <f t="shared" si="90"/>
        <v/>
      </c>
      <c r="BO123" s="44" t="str">
        <f t="shared" si="91"/>
        <v/>
      </c>
      <c r="BP123" s="44" t="str">
        <f t="shared" si="92"/>
        <v>X</v>
      </c>
      <c r="BQ123" s="44" t="str">
        <f t="shared" si="93"/>
        <v/>
      </c>
      <c r="BR123" s="46" t="str">
        <f t="shared" si="94"/>
        <v/>
      </c>
      <c r="BS123" s="47" t="str">
        <f t="shared" si="95"/>
        <v/>
      </c>
      <c r="BT123" s="46" t="str">
        <f t="shared" si="96"/>
        <v/>
      </c>
      <c r="BU123" s="46" t="str">
        <f t="shared" si="97"/>
        <v/>
      </c>
      <c r="BV123" s="73" t="str">
        <f t="shared" si="69"/>
        <v>X</v>
      </c>
      <c r="BW123" s="47" t="str">
        <f t="shared" si="71"/>
        <v/>
      </c>
      <c r="BX123" s="47" t="str">
        <f t="shared" si="98"/>
        <v/>
      </c>
      <c r="BY123" s="13" t="str">
        <f t="shared" si="99"/>
        <v/>
      </c>
      <c r="BZ123" s="14" t="str">
        <f t="shared" si="100"/>
        <v/>
      </c>
      <c r="CA123" s="48" t="str">
        <f t="shared" si="101"/>
        <v>X</v>
      </c>
      <c r="CB123" s="44" t="str">
        <f t="shared" si="102"/>
        <v/>
      </c>
      <c r="CC123" s="44" t="str">
        <f t="shared" si="103"/>
        <v/>
      </c>
      <c r="CD123" s="44" t="str">
        <f t="shared" si="72"/>
        <v/>
      </c>
      <c r="CE123" s="44" t="str">
        <f t="shared" si="104"/>
        <v/>
      </c>
      <c r="CF123" s="44" t="str">
        <f t="shared" si="105"/>
        <v/>
      </c>
      <c r="CG123" s="44" t="str">
        <f t="shared" si="106"/>
        <v/>
      </c>
      <c r="CH123" s="44" t="str">
        <f t="shared" si="107"/>
        <v/>
      </c>
      <c r="CI123" s="44" t="str">
        <f t="shared" si="108"/>
        <v/>
      </c>
      <c r="CJ123" s="44" t="str">
        <f t="shared" si="109"/>
        <v/>
      </c>
      <c r="CK123" s="44" t="str">
        <f t="shared" si="110"/>
        <v/>
      </c>
      <c r="CL123" s="44" t="str">
        <f t="shared" si="111"/>
        <v/>
      </c>
      <c r="CM123" s="43" t="str">
        <f t="shared" si="112"/>
        <v/>
      </c>
      <c r="CN123" s="43" t="str">
        <f t="shared" si="113"/>
        <v/>
      </c>
      <c r="CO123" s="43" t="str">
        <f t="shared" si="114"/>
        <v/>
      </c>
      <c r="CP123" s="44" t="str">
        <f t="shared" si="73"/>
        <v/>
      </c>
      <c r="CQ123" s="44" t="str">
        <f t="shared" si="115"/>
        <v/>
      </c>
      <c r="CR123" s="43" t="str">
        <f t="shared" si="68"/>
        <v/>
      </c>
      <c r="CS123" s="44">
        <v>0</v>
      </c>
      <c r="CT123" s="44">
        <v>0</v>
      </c>
      <c r="CU123" s="44" t="str">
        <f t="shared" si="116"/>
        <v/>
      </c>
      <c r="CV123" s="44" t="str">
        <f t="shared" si="117"/>
        <v/>
      </c>
      <c r="CW123" s="44" t="str">
        <f t="shared" si="118"/>
        <v/>
      </c>
      <c r="CX123" s="44" t="str">
        <f t="shared" si="119"/>
        <v/>
      </c>
      <c r="CY123" s="44" t="str">
        <f t="shared" si="120"/>
        <v/>
      </c>
      <c r="CZ123" s="44" t="str">
        <f t="shared" si="121"/>
        <v/>
      </c>
      <c r="DA123" s="49" t="str">
        <f t="shared" si="74"/>
        <v/>
      </c>
      <c r="DB123" s="44" t="str">
        <f t="shared" si="122"/>
        <v/>
      </c>
      <c r="DC123" s="44" t="str">
        <f t="shared" si="123"/>
        <v/>
      </c>
      <c r="DD123" s="44" t="str">
        <f t="shared" si="124"/>
        <v/>
      </c>
      <c r="DE123" s="44" t="str">
        <f t="shared" si="125"/>
        <v/>
      </c>
      <c r="DF123" s="44" t="str">
        <f t="shared" si="126"/>
        <v/>
      </c>
      <c r="DG123" s="44" t="str">
        <f t="shared" si="127"/>
        <v/>
      </c>
      <c r="DH123" s="44" t="str">
        <f t="shared" si="128"/>
        <v/>
      </c>
      <c r="DI123" s="50" t="str">
        <f t="shared" si="129"/>
        <v/>
      </c>
      <c r="DJ123" s="50" t="str">
        <f t="shared" si="130"/>
        <v/>
      </c>
      <c r="DK123" s="50" t="str">
        <f t="shared" si="131"/>
        <v/>
      </c>
      <c r="DL123" s="50" t="str">
        <f t="shared" si="132"/>
        <v/>
      </c>
      <c r="DM123" s="51" t="str">
        <f t="shared" si="75"/>
        <v>000000000</v>
      </c>
      <c r="DN123" s="52"/>
      <c r="DO123" s="53"/>
      <c r="DP123" s="52"/>
      <c r="DQ123" s="53" t="str">
        <f t="shared" si="76"/>
        <v/>
      </c>
      <c r="DR123" s="52" t="str">
        <f t="shared" si="77"/>
        <v/>
      </c>
      <c r="DS123" s="53"/>
      <c r="DT123" s="52"/>
      <c r="DU123" s="53"/>
      <c r="DV123" s="52"/>
      <c r="DW123" s="99"/>
      <c r="DX123" s="99"/>
      <c r="EI123" s="83"/>
      <c r="EJ123" s="102"/>
      <c r="EK123" s="102"/>
      <c r="EL123" s="102"/>
      <c r="EM123" s="102"/>
      <c r="EN123" s="102"/>
      <c r="EO123" s="102"/>
      <c r="EP123" s="102"/>
      <c r="EQ123" s="102"/>
      <c r="ER123" s="102"/>
      <c r="ES123" s="102"/>
      <c r="ET123" s="102"/>
      <c r="EU123" s="102"/>
      <c r="EV123" s="102"/>
      <c r="FL123" s="36" t="str">
        <f t="shared" si="70"/>
        <v/>
      </c>
    </row>
    <row r="124" spans="1:168" s="36" customFormat="1" ht="49.5" customHeight="1" x14ac:dyDescent="0.35">
      <c r="A124" s="67"/>
      <c r="B124" s="39"/>
      <c r="C124" s="39"/>
      <c r="D124" s="40" t="s">
        <v>4716</v>
      </c>
      <c r="E124" s="41" t="s">
        <v>5700</v>
      </c>
      <c r="F124" s="41" t="s">
        <v>5305</v>
      </c>
      <c r="G124" s="41"/>
      <c r="H124" s="41" t="s">
        <v>2141</v>
      </c>
      <c r="I124" s="41" t="s">
        <v>5762</v>
      </c>
      <c r="J124" s="41" t="s">
        <v>5763</v>
      </c>
      <c r="K124" s="41"/>
      <c r="L124" s="41"/>
      <c r="M124" s="41" t="s">
        <v>5744</v>
      </c>
      <c r="N124" s="41" t="s">
        <v>5745</v>
      </c>
      <c r="O124" s="29" t="s">
        <v>5747</v>
      </c>
      <c r="P124" s="30" t="s">
        <v>5748</v>
      </c>
      <c r="Q124" s="31"/>
      <c r="R124" s="31"/>
      <c r="S124" s="32" t="s">
        <v>4716</v>
      </c>
      <c r="T124" s="33"/>
      <c r="U124" s="33" t="s">
        <v>5700</v>
      </c>
      <c r="V124" s="33" t="s">
        <v>4717</v>
      </c>
      <c r="W124" s="33" t="s">
        <v>2141</v>
      </c>
      <c r="X124" s="33" t="s">
        <v>5747</v>
      </c>
      <c r="Y124" s="33" t="s">
        <v>5748</v>
      </c>
      <c r="Z124" s="33">
        <v>1</v>
      </c>
      <c r="AA124" s="34" t="s">
        <v>6310</v>
      </c>
      <c r="AB124" s="34">
        <v>123</v>
      </c>
      <c r="AC124" s="34" t="s">
        <v>4916</v>
      </c>
      <c r="AD124" s="34" t="s">
        <v>4112</v>
      </c>
      <c r="AE124" s="34" t="s">
        <v>4701</v>
      </c>
      <c r="AF124" s="34" t="s">
        <v>4716</v>
      </c>
      <c r="AG124" s="34" t="s">
        <v>4717</v>
      </c>
      <c r="AH124" s="34" t="s">
        <v>5732</v>
      </c>
      <c r="AI124" s="34" t="s">
        <v>5733</v>
      </c>
      <c r="AJ124" s="34" t="s">
        <v>2127</v>
      </c>
      <c r="AK124" s="34" t="s">
        <v>2141</v>
      </c>
      <c r="AL124" s="34" t="s">
        <v>4106</v>
      </c>
      <c r="AM124" s="34" t="s">
        <v>5691</v>
      </c>
      <c r="AN124" s="34">
        <v>1</v>
      </c>
      <c r="AO124" s="34" t="s">
        <v>5691</v>
      </c>
      <c r="AP124" s="34" t="s">
        <v>5691</v>
      </c>
      <c r="AQ124" s="56">
        <v>0</v>
      </c>
      <c r="AR124" s="56">
        <v>0</v>
      </c>
      <c r="AS124" s="56">
        <v>0</v>
      </c>
      <c r="AT124" s="42" t="s">
        <v>4106</v>
      </c>
      <c r="AU124" s="42" t="s">
        <v>4106</v>
      </c>
      <c r="AV124" s="42" t="s">
        <v>4106</v>
      </c>
      <c r="AW124" s="35"/>
      <c r="AX124" s="35"/>
      <c r="AY124" s="35"/>
      <c r="AZ124" s="43" t="str">
        <f t="shared" si="78"/>
        <v/>
      </c>
      <c r="BA124" s="44"/>
      <c r="BB124" s="43" t="str">
        <f t="shared" si="79"/>
        <v/>
      </c>
      <c r="BC124" s="45" t="str">
        <f t="shared" si="80"/>
        <v>X</v>
      </c>
      <c r="BD124" s="45" t="str">
        <f t="shared" si="81"/>
        <v/>
      </c>
      <c r="BE124" s="45" t="s">
        <v>5691</v>
      </c>
      <c r="BF124" s="45" t="str">
        <f t="shared" si="82"/>
        <v/>
      </c>
      <c r="BG124" s="45" t="str">
        <f t="shared" si="83"/>
        <v/>
      </c>
      <c r="BH124" s="12" t="str">
        <f t="shared" si="84"/>
        <v/>
      </c>
      <c r="BI124" s="43" t="str">
        <f t="shared" si="85"/>
        <v/>
      </c>
      <c r="BJ124" s="46" t="str">
        <f t="shared" si="86"/>
        <v/>
      </c>
      <c r="BK124" s="46" t="str">
        <f t="shared" si="87"/>
        <v/>
      </c>
      <c r="BL124" s="46" t="str">
        <f t="shared" si="88"/>
        <v/>
      </c>
      <c r="BM124" s="43" t="str">
        <f t="shared" si="89"/>
        <v/>
      </c>
      <c r="BN124" s="43" t="str">
        <f t="shared" si="90"/>
        <v/>
      </c>
      <c r="BO124" s="44" t="str">
        <f t="shared" si="91"/>
        <v/>
      </c>
      <c r="BP124" s="44" t="str">
        <f t="shared" si="92"/>
        <v>X</v>
      </c>
      <c r="BQ124" s="44" t="str">
        <f t="shared" si="93"/>
        <v/>
      </c>
      <c r="BR124" s="46" t="str">
        <f t="shared" si="94"/>
        <v/>
      </c>
      <c r="BS124" s="47" t="str">
        <f t="shared" si="95"/>
        <v/>
      </c>
      <c r="BT124" s="46" t="str">
        <f t="shared" si="96"/>
        <v/>
      </c>
      <c r="BU124" s="46" t="str">
        <f t="shared" si="97"/>
        <v/>
      </c>
      <c r="BV124" s="73" t="str">
        <f t="shared" si="69"/>
        <v>X</v>
      </c>
      <c r="BW124" s="47" t="str">
        <f t="shared" si="71"/>
        <v/>
      </c>
      <c r="BX124" s="47" t="str">
        <f t="shared" si="98"/>
        <v/>
      </c>
      <c r="BY124" s="13" t="str">
        <f t="shared" si="99"/>
        <v/>
      </c>
      <c r="BZ124" s="14" t="str">
        <f t="shared" si="100"/>
        <v/>
      </c>
      <c r="CA124" s="48" t="str">
        <f t="shared" si="101"/>
        <v>X</v>
      </c>
      <c r="CB124" s="44" t="str">
        <f t="shared" si="102"/>
        <v/>
      </c>
      <c r="CC124" s="44" t="str">
        <f t="shared" si="103"/>
        <v/>
      </c>
      <c r="CD124" s="44" t="str">
        <f t="shared" si="72"/>
        <v/>
      </c>
      <c r="CE124" s="44" t="str">
        <f t="shared" si="104"/>
        <v/>
      </c>
      <c r="CF124" s="44" t="str">
        <f t="shared" si="105"/>
        <v/>
      </c>
      <c r="CG124" s="44" t="str">
        <f t="shared" si="106"/>
        <v/>
      </c>
      <c r="CH124" s="44" t="str">
        <f t="shared" si="107"/>
        <v/>
      </c>
      <c r="CI124" s="44" t="str">
        <f t="shared" si="108"/>
        <v/>
      </c>
      <c r="CJ124" s="44" t="str">
        <f t="shared" si="109"/>
        <v/>
      </c>
      <c r="CK124" s="44" t="str">
        <f t="shared" si="110"/>
        <v/>
      </c>
      <c r="CL124" s="44" t="str">
        <f t="shared" si="111"/>
        <v/>
      </c>
      <c r="CM124" s="43" t="str">
        <f t="shared" si="112"/>
        <v/>
      </c>
      <c r="CN124" s="43" t="str">
        <f t="shared" si="113"/>
        <v/>
      </c>
      <c r="CO124" s="43" t="str">
        <f t="shared" si="114"/>
        <v/>
      </c>
      <c r="CP124" s="44" t="str">
        <f t="shared" si="73"/>
        <v/>
      </c>
      <c r="CQ124" s="44" t="str">
        <f t="shared" si="115"/>
        <v/>
      </c>
      <c r="CR124" s="43" t="str">
        <f t="shared" si="68"/>
        <v/>
      </c>
      <c r="CS124" s="44">
        <v>0</v>
      </c>
      <c r="CT124" s="44">
        <v>0</v>
      </c>
      <c r="CU124" s="44" t="str">
        <f t="shared" si="116"/>
        <v/>
      </c>
      <c r="CV124" s="44" t="str">
        <f t="shared" si="117"/>
        <v/>
      </c>
      <c r="CW124" s="44" t="str">
        <f t="shared" si="118"/>
        <v/>
      </c>
      <c r="CX124" s="44" t="str">
        <f t="shared" si="119"/>
        <v/>
      </c>
      <c r="CY124" s="44" t="str">
        <f t="shared" si="120"/>
        <v/>
      </c>
      <c r="CZ124" s="44" t="str">
        <f t="shared" si="121"/>
        <v/>
      </c>
      <c r="DA124" s="49" t="str">
        <f t="shared" si="74"/>
        <v/>
      </c>
      <c r="DB124" s="44" t="str">
        <f t="shared" si="122"/>
        <v/>
      </c>
      <c r="DC124" s="44" t="str">
        <f t="shared" si="123"/>
        <v/>
      </c>
      <c r="DD124" s="44" t="str">
        <f t="shared" si="124"/>
        <v/>
      </c>
      <c r="DE124" s="44" t="str">
        <f t="shared" si="125"/>
        <v/>
      </c>
      <c r="DF124" s="44" t="str">
        <f t="shared" si="126"/>
        <v/>
      </c>
      <c r="DG124" s="44" t="str">
        <f t="shared" si="127"/>
        <v/>
      </c>
      <c r="DH124" s="44" t="str">
        <f t="shared" si="128"/>
        <v/>
      </c>
      <c r="DI124" s="50" t="str">
        <f t="shared" si="129"/>
        <v/>
      </c>
      <c r="DJ124" s="50" t="str">
        <f t="shared" si="130"/>
        <v/>
      </c>
      <c r="DK124" s="50" t="str">
        <f t="shared" si="131"/>
        <v/>
      </c>
      <c r="DL124" s="50" t="str">
        <f t="shared" si="132"/>
        <v/>
      </c>
      <c r="DM124" s="51" t="str">
        <f t="shared" si="75"/>
        <v>000000000</v>
      </c>
      <c r="DN124" s="52"/>
      <c r="DO124" s="53"/>
      <c r="DP124" s="52"/>
      <c r="DQ124" s="53" t="str">
        <f t="shared" si="76"/>
        <v/>
      </c>
      <c r="DR124" s="52" t="str">
        <f t="shared" si="77"/>
        <v/>
      </c>
      <c r="DS124" s="53"/>
      <c r="DT124" s="52"/>
      <c r="DU124" s="53"/>
      <c r="DV124" s="52"/>
      <c r="DW124" s="99"/>
      <c r="DX124" s="99"/>
      <c r="EI124" s="83"/>
      <c r="EJ124" s="102"/>
      <c r="EK124" s="102"/>
      <c r="EL124" s="102"/>
      <c r="EM124" s="102"/>
      <c r="EN124" s="102"/>
      <c r="EO124" s="102"/>
      <c r="EP124" s="102"/>
      <c r="EQ124" s="102"/>
      <c r="ER124" s="102"/>
      <c r="ES124" s="102"/>
      <c r="ET124" s="102"/>
      <c r="EU124" s="102"/>
      <c r="EV124" s="102"/>
      <c r="FL124" s="36" t="str">
        <f t="shared" si="70"/>
        <v/>
      </c>
    </row>
    <row r="125" spans="1:168" s="36" customFormat="1" ht="49.5" customHeight="1" x14ac:dyDescent="0.35">
      <c r="A125" s="67"/>
      <c r="B125" s="39"/>
      <c r="C125" s="39"/>
      <c r="D125" s="40" t="s">
        <v>4724</v>
      </c>
      <c r="E125" s="41" t="s">
        <v>4106</v>
      </c>
      <c r="F125" s="41" t="s">
        <v>4725</v>
      </c>
      <c r="G125" s="41"/>
      <c r="H125" s="41"/>
      <c r="I125" s="41" t="s">
        <v>5779</v>
      </c>
      <c r="J125" s="41" t="s">
        <v>5780</v>
      </c>
      <c r="K125" s="41"/>
      <c r="L125" s="41"/>
      <c r="M125" s="41" t="s">
        <v>5723</v>
      </c>
      <c r="N125" s="41" t="s">
        <v>5724</v>
      </c>
      <c r="O125" s="29" t="s">
        <v>4108</v>
      </c>
      <c r="P125" s="30" t="s">
        <v>4109</v>
      </c>
      <c r="Q125" s="31"/>
      <c r="R125" s="31"/>
      <c r="S125" s="32" t="s">
        <v>4724</v>
      </c>
      <c r="T125" s="33"/>
      <c r="U125" s="33" t="s">
        <v>4106</v>
      </c>
      <c r="V125" s="33" t="s">
        <v>4725</v>
      </c>
      <c r="W125" s="33" t="s">
        <v>5691</v>
      </c>
      <c r="X125" s="33" t="s">
        <v>4108</v>
      </c>
      <c r="Y125" s="33" t="s">
        <v>4109</v>
      </c>
      <c r="Z125" s="33">
        <v>1</v>
      </c>
      <c r="AA125" s="34" t="s">
        <v>6310</v>
      </c>
      <c r="AB125" s="34">
        <v>123</v>
      </c>
      <c r="AC125" s="34" t="s">
        <v>4916</v>
      </c>
      <c r="AD125" s="34" t="s">
        <v>4112</v>
      </c>
      <c r="AE125" s="34" t="s">
        <v>4701</v>
      </c>
      <c r="AF125" s="34" t="s">
        <v>4724</v>
      </c>
      <c r="AG125" s="34" t="s">
        <v>4725</v>
      </c>
      <c r="AH125" s="34" t="s">
        <v>5732</v>
      </c>
      <c r="AI125" s="34" t="s">
        <v>5733</v>
      </c>
      <c r="AJ125" s="34" t="s">
        <v>4106</v>
      </c>
      <c r="AK125" s="34" t="s">
        <v>5691</v>
      </c>
      <c r="AL125" s="34" t="s">
        <v>4106</v>
      </c>
      <c r="AM125" s="34" t="s">
        <v>5691</v>
      </c>
      <c r="AN125" s="34">
        <v>1</v>
      </c>
      <c r="AO125" s="34" t="s">
        <v>5693</v>
      </c>
      <c r="AP125" s="34" t="s">
        <v>5693</v>
      </c>
      <c r="AQ125" s="56">
        <v>1</v>
      </c>
      <c r="AR125" s="56">
        <v>2</v>
      </c>
      <c r="AS125" s="56">
        <v>2</v>
      </c>
      <c r="AT125" s="42" t="s">
        <v>4106</v>
      </c>
      <c r="AU125" s="42" t="s">
        <v>4106</v>
      </c>
      <c r="AV125" s="42" t="s">
        <v>4106</v>
      </c>
      <c r="AW125" s="35" t="s">
        <v>4726</v>
      </c>
      <c r="AX125" s="35" t="s">
        <v>4727</v>
      </c>
      <c r="AY125" s="35" t="s">
        <v>6876</v>
      </c>
      <c r="AZ125" s="43" t="str">
        <f t="shared" si="78"/>
        <v/>
      </c>
      <c r="BA125" s="44"/>
      <c r="BB125" s="43" t="str">
        <f t="shared" si="79"/>
        <v/>
      </c>
      <c r="BC125" s="45" t="str">
        <f t="shared" si="80"/>
        <v>X</v>
      </c>
      <c r="BD125" s="45" t="str">
        <f t="shared" si="81"/>
        <v/>
      </c>
      <c r="BE125" s="45" t="s">
        <v>5691</v>
      </c>
      <c r="BF125" s="45" t="str">
        <f t="shared" si="82"/>
        <v/>
      </c>
      <c r="BG125" s="45" t="str">
        <f t="shared" si="83"/>
        <v/>
      </c>
      <c r="BH125" s="12" t="str">
        <f t="shared" si="84"/>
        <v/>
      </c>
      <c r="BI125" s="43" t="str">
        <f t="shared" si="85"/>
        <v/>
      </c>
      <c r="BJ125" s="46" t="str">
        <f t="shared" si="86"/>
        <v/>
      </c>
      <c r="BK125" s="46" t="str">
        <f t="shared" si="87"/>
        <v/>
      </c>
      <c r="BL125" s="46" t="str">
        <f t="shared" si="88"/>
        <v/>
      </c>
      <c r="BM125" s="43" t="str">
        <f t="shared" si="89"/>
        <v/>
      </c>
      <c r="BN125" s="43" t="str">
        <f t="shared" si="90"/>
        <v/>
      </c>
      <c r="BO125" s="44" t="str">
        <f t="shared" si="91"/>
        <v/>
      </c>
      <c r="BP125" s="44" t="str">
        <f t="shared" si="92"/>
        <v>X</v>
      </c>
      <c r="BQ125" s="44" t="str">
        <f t="shared" si="93"/>
        <v/>
      </c>
      <c r="BR125" s="46" t="str">
        <f t="shared" si="94"/>
        <v/>
      </c>
      <c r="BS125" s="47" t="str">
        <f t="shared" si="95"/>
        <v/>
      </c>
      <c r="BT125" s="46" t="str">
        <f t="shared" si="96"/>
        <v/>
      </c>
      <c r="BU125" s="46" t="str">
        <f t="shared" si="97"/>
        <v/>
      </c>
      <c r="BV125" s="73" t="str">
        <f t="shared" si="69"/>
        <v>X</v>
      </c>
      <c r="BW125" s="47" t="str">
        <f t="shared" si="71"/>
        <v/>
      </c>
      <c r="BX125" s="47" t="str">
        <f t="shared" si="98"/>
        <v/>
      </c>
      <c r="BY125" s="13" t="str">
        <f t="shared" si="99"/>
        <v/>
      </c>
      <c r="BZ125" s="14" t="str">
        <f t="shared" si="100"/>
        <v/>
      </c>
      <c r="CA125" s="48" t="str">
        <f t="shared" si="101"/>
        <v>X</v>
      </c>
      <c r="CB125" s="44" t="str">
        <f t="shared" si="102"/>
        <v/>
      </c>
      <c r="CC125" s="44" t="str">
        <f t="shared" si="103"/>
        <v/>
      </c>
      <c r="CD125" s="44" t="str">
        <f t="shared" si="72"/>
        <v/>
      </c>
      <c r="CE125" s="44" t="str">
        <f t="shared" si="104"/>
        <v/>
      </c>
      <c r="CF125" s="44" t="str">
        <f t="shared" si="105"/>
        <v/>
      </c>
      <c r="CG125" s="44" t="str">
        <f t="shared" si="106"/>
        <v/>
      </c>
      <c r="CH125" s="44" t="str">
        <f t="shared" si="107"/>
        <v/>
      </c>
      <c r="CI125" s="44" t="str">
        <f t="shared" si="108"/>
        <v/>
      </c>
      <c r="CJ125" s="44" t="str">
        <f t="shared" si="109"/>
        <v/>
      </c>
      <c r="CK125" s="44" t="str">
        <f t="shared" si="110"/>
        <v/>
      </c>
      <c r="CL125" s="44" t="str">
        <f t="shared" si="111"/>
        <v/>
      </c>
      <c r="CM125" s="43" t="str">
        <f t="shared" si="112"/>
        <v/>
      </c>
      <c r="CN125" s="43" t="str">
        <f t="shared" si="113"/>
        <v/>
      </c>
      <c r="CO125" s="43" t="str">
        <f t="shared" si="114"/>
        <v/>
      </c>
      <c r="CP125" s="44" t="str">
        <f t="shared" si="73"/>
        <v/>
      </c>
      <c r="CQ125" s="44" t="str">
        <f t="shared" si="115"/>
        <v/>
      </c>
      <c r="CR125" s="43" t="str">
        <f t="shared" si="68"/>
        <v/>
      </c>
      <c r="CS125" s="44">
        <v>0</v>
      </c>
      <c r="CT125" s="44">
        <v>0</v>
      </c>
      <c r="CU125" s="44" t="str">
        <f t="shared" si="116"/>
        <v/>
      </c>
      <c r="CV125" s="44" t="str">
        <f t="shared" si="117"/>
        <v/>
      </c>
      <c r="CW125" s="44" t="str">
        <f t="shared" si="118"/>
        <v/>
      </c>
      <c r="CX125" s="44" t="str">
        <f t="shared" si="119"/>
        <v/>
      </c>
      <c r="CY125" s="44" t="str">
        <f t="shared" si="120"/>
        <v/>
      </c>
      <c r="CZ125" s="44" t="str">
        <f t="shared" si="121"/>
        <v/>
      </c>
      <c r="DA125" s="49" t="str">
        <f t="shared" si="74"/>
        <v/>
      </c>
      <c r="DB125" s="44" t="str">
        <f t="shared" si="122"/>
        <v/>
      </c>
      <c r="DC125" s="44" t="str">
        <f t="shared" si="123"/>
        <v/>
      </c>
      <c r="DD125" s="44" t="str">
        <f t="shared" si="124"/>
        <v/>
      </c>
      <c r="DE125" s="44" t="str">
        <f t="shared" si="125"/>
        <v/>
      </c>
      <c r="DF125" s="44" t="str">
        <f t="shared" si="126"/>
        <v/>
      </c>
      <c r="DG125" s="44" t="str">
        <f t="shared" si="127"/>
        <v/>
      </c>
      <c r="DH125" s="44" t="str">
        <f t="shared" si="128"/>
        <v/>
      </c>
      <c r="DI125" s="50" t="str">
        <f t="shared" si="129"/>
        <v/>
      </c>
      <c r="DJ125" s="50" t="str">
        <f t="shared" si="130"/>
        <v/>
      </c>
      <c r="DK125" s="50" t="str">
        <f t="shared" si="131"/>
        <v/>
      </c>
      <c r="DL125" s="50" t="str">
        <f t="shared" si="132"/>
        <v/>
      </c>
      <c r="DM125" s="51" t="str">
        <f t="shared" si="75"/>
        <v>000000000</v>
      </c>
      <c r="DN125" s="52"/>
      <c r="DO125" s="53"/>
      <c r="DP125" s="52"/>
      <c r="DQ125" s="53" t="str">
        <f t="shared" si="76"/>
        <v/>
      </c>
      <c r="DR125" s="52" t="str">
        <f t="shared" si="77"/>
        <v/>
      </c>
      <c r="DS125" s="53"/>
      <c r="DT125" s="52"/>
      <c r="DU125" s="53"/>
      <c r="DV125" s="52"/>
      <c r="DW125" s="99"/>
      <c r="DX125" s="99"/>
      <c r="EI125" s="83"/>
      <c r="EJ125" s="102"/>
      <c r="EK125" s="102"/>
      <c r="EL125" s="102"/>
      <c r="EM125" s="102"/>
      <c r="EN125" s="102"/>
      <c r="EO125" s="102"/>
      <c r="EP125" s="102"/>
      <c r="EQ125" s="102"/>
      <c r="ER125" s="102"/>
      <c r="ES125" s="102"/>
      <c r="ET125" s="102"/>
      <c r="EU125" s="102"/>
      <c r="EV125" s="102"/>
      <c r="FL125" s="36" t="str">
        <f t="shared" si="70"/>
        <v/>
      </c>
    </row>
    <row r="126" spans="1:168" s="36" customFormat="1" ht="49.5" customHeight="1" x14ac:dyDescent="0.35">
      <c r="A126" s="67"/>
      <c r="B126" s="39"/>
      <c r="C126" s="39"/>
      <c r="D126" s="40" t="s">
        <v>4724</v>
      </c>
      <c r="E126" s="41" t="s">
        <v>5707</v>
      </c>
      <c r="F126" s="41" t="s">
        <v>4725</v>
      </c>
      <c r="G126" s="41"/>
      <c r="H126" s="41" t="s">
        <v>2138</v>
      </c>
      <c r="I126" s="41" t="s">
        <v>5779</v>
      </c>
      <c r="J126" s="41" t="s">
        <v>5780</v>
      </c>
      <c r="K126" s="41"/>
      <c r="L126" s="41"/>
      <c r="M126" s="41" t="s">
        <v>5723</v>
      </c>
      <c r="N126" s="41" t="s">
        <v>5724</v>
      </c>
      <c r="O126" s="29" t="s">
        <v>4108</v>
      </c>
      <c r="P126" s="30" t="s">
        <v>4109</v>
      </c>
      <c r="Q126" s="31"/>
      <c r="R126" s="31"/>
      <c r="S126" s="32" t="s">
        <v>4724</v>
      </c>
      <c r="T126" s="33"/>
      <c r="U126" s="33" t="s">
        <v>5707</v>
      </c>
      <c r="V126" s="33" t="s">
        <v>4725</v>
      </c>
      <c r="W126" s="33" t="s">
        <v>2138</v>
      </c>
      <c r="X126" s="33" t="s">
        <v>4108</v>
      </c>
      <c r="Y126" s="33" t="s">
        <v>4109</v>
      </c>
      <c r="Z126" s="33">
        <v>1</v>
      </c>
      <c r="AA126" s="34" t="s">
        <v>6310</v>
      </c>
      <c r="AB126" s="34">
        <v>123</v>
      </c>
      <c r="AC126" s="34" t="s">
        <v>4916</v>
      </c>
      <c r="AD126" s="34" t="s">
        <v>4112</v>
      </c>
      <c r="AE126" s="34" t="s">
        <v>4701</v>
      </c>
      <c r="AF126" s="34" t="s">
        <v>4724</v>
      </c>
      <c r="AG126" s="34" t="s">
        <v>4725</v>
      </c>
      <c r="AH126" s="34" t="s">
        <v>5732</v>
      </c>
      <c r="AI126" s="34" t="s">
        <v>5733</v>
      </c>
      <c r="AJ126" s="34" t="s">
        <v>2964</v>
      </c>
      <c r="AK126" s="34" t="s">
        <v>2138</v>
      </c>
      <c r="AL126" s="34" t="s">
        <v>4106</v>
      </c>
      <c r="AM126" s="34" t="s">
        <v>5691</v>
      </c>
      <c r="AN126" s="34">
        <v>1</v>
      </c>
      <c r="AO126" s="34" t="s">
        <v>5693</v>
      </c>
      <c r="AP126" s="34" t="s">
        <v>5693</v>
      </c>
      <c r="AQ126" s="56">
        <v>1</v>
      </c>
      <c r="AR126" s="56">
        <v>2</v>
      </c>
      <c r="AS126" s="56">
        <v>2</v>
      </c>
      <c r="AT126" s="42" t="s">
        <v>4106</v>
      </c>
      <c r="AU126" s="42" t="s">
        <v>4106</v>
      </c>
      <c r="AV126" s="42" t="s">
        <v>4106</v>
      </c>
      <c r="AW126" s="35" t="s">
        <v>4726</v>
      </c>
      <c r="AX126" s="35" t="s">
        <v>4727</v>
      </c>
      <c r="AY126" s="35" t="s">
        <v>6876</v>
      </c>
      <c r="AZ126" s="43" t="str">
        <f t="shared" si="78"/>
        <v/>
      </c>
      <c r="BA126" s="44"/>
      <c r="BB126" s="43" t="str">
        <f t="shared" si="79"/>
        <v/>
      </c>
      <c r="BC126" s="45" t="str">
        <f t="shared" si="80"/>
        <v>X</v>
      </c>
      <c r="BD126" s="45" t="str">
        <f t="shared" si="81"/>
        <v/>
      </c>
      <c r="BE126" s="45" t="s">
        <v>5691</v>
      </c>
      <c r="BF126" s="45" t="str">
        <f t="shared" si="82"/>
        <v/>
      </c>
      <c r="BG126" s="45" t="str">
        <f t="shared" si="83"/>
        <v/>
      </c>
      <c r="BH126" s="12" t="str">
        <f t="shared" si="84"/>
        <v/>
      </c>
      <c r="BI126" s="43" t="str">
        <f t="shared" si="85"/>
        <v/>
      </c>
      <c r="BJ126" s="46" t="str">
        <f t="shared" si="86"/>
        <v/>
      </c>
      <c r="BK126" s="46" t="str">
        <f t="shared" si="87"/>
        <v/>
      </c>
      <c r="BL126" s="46" t="str">
        <f t="shared" si="88"/>
        <v/>
      </c>
      <c r="BM126" s="43" t="str">
        <f t="shared" si="89"/>
        <v/>
      </c>
      <c r="BN126" s="43" t="str">
        <f t="shared" si="90"/>
        <v/>
      </c>
      <c r="BO126" s="44" t="str">
        <f t="shared" si="91"/>
        <v/>
      </c>
      <c r="BP126" s="44" t="str">
        <f t="shared" si="92"/>
        <v>X</v>
      </c>
      <c r="BQ126" s="44" t="str">
        <f t="shared" si="93"/>
        <v/>
      </c>
      <c r="BR126" s="46" t="str">
        <f t="shared" si="94"/>
        <v/>
      </c>
      <c r="BS126" s="47" t="str">
        <f t="shared" si="95"/>
        <v/>
      </c>
      <c r="BT126" s="46" t="str">
        <f t="shared" si="96"/>
        <v/>
      </c>
      <c r="BU126" s="46" t="str">
        <f t="shared" si="97"/>
        <v/>
      </c>
      <c r="BV126" s="73" t="str">
        <f t="shared" si="69"/>
        <v>X</v>
      </c>
      <c r="BW126" s="47" t="str">
        <f t="shared" si="71"/>
        <v/>
      </c>
      <c r="BX126" s="47" t="str">
        <f t="shared" si="98"/>
        <v/>
      </c>
      <c r="BY126" s="13" t="str">
        <f t="shared" si="99"/>
        <v/>
      </c>
      <c r="BZ126" s="14" t="str">
        <f t="shared" si="100"/>
        <v/>
      </c>
      <c r="CA126" s="48" t="str">
        <f t="shared" si="101"/>
        <v>X</v>
      </c>
      <c r="CB126" s="44" t="str">
        <f t="shared" si="102"/>
        <v/>
      </c>
      <c r="CC126" s="44" t="str">
        <f t="shared" si="103"/>
        <v/>
      </c>
      <c r="CD126" s="44" t="str">
        <f t="shared" si="72"/>
        <v/>
      </c>
      <c r="CE126" s="44" t="str">
        <f t="shared" si="104"/>
        <v/>
      </c>
      <c r="CF126" s="44" t="str">
        <f t="shared" si="105"/>
        <v/>
      </c>
      <c r="CG126" s="44" t="str">
        <f t="shared" si="106"/>
        <v/>
      </c>
      <c r="CH126" s="44" t="str">
        <f t="shared" si="107"/>
        <v/>
      </c>
      <c r="CI126" s="44" t="str">
        <f t="shared" si="108"/>
        <v/>
      </c>
      <c r="CJ126" s="44" t="str">
        <f t="shared" si="109"/>
        <v/>
      </c>
      <c r="CK126" s="44" t="str">
        <f t="shared" si="110"/>
        <v/>
      </c>
      <c r="CL126" s="44" t="str">
        <f t="shared" si="111"/>
        <v/>
      </c>
      <c r="CM126" s="43" t="str">
        <f t="shared" si="112"/>
        <v/>
      </c>
      <c r="CN126" s="43" t="str">
        <f t="shared" si="113"/>
        <v/>
      </c>
      <c r="CO126" s="43" t="str">
        <f t="shared" si="114"/>
        <v/>
      </c>
      <c r="CP126" s="44" t="str">
        <f t="shared" si="73"/>
        <v/>
      </c>
      <c r="CQ126" s="44" t="str">
        <f t="shared" si="115"/>
        <v/>
      </c>
      <c r="CR126" s="43" t="str">
        <f t="shared" si="68"/>
        <v/>
      </c>
      <c r="CS126" s="44">
        <v>0</v>
      </c>
      <c r="CT126" s="44">
        <v>0</v>
      </c>
      <c r="CU126" s="44" t="str">
        <f t="shared" si="116"/>
        <v/>
      </c>
      <c r="CV126" s="44" t="str">
        <f t="shared" si="117"/>
        <v/>
      </c>
      <c r="CW126" s="44" t="str">
        <f t="shared" si="118"/>
        <v/>
      </c>
      <c r="CX126" s="44" t="str">
        <f t="shared" si="119"/>
        <v/>
      </c>
      <c r="CY126" s="44" t="str">
        <f t="shared" si="120"/>
        <v/>
      </c>
      <c r="CZ126" s="44" t="str">
        <f t="shared" si="121"/>
        <v/>
      </c>
      <c r="DA126" s="49" t="str">
        <f t="shared" si="74"/>
        <v/>
      </c>
      <c r="DB126" s="44" t="str">
        <f t="shared" si="122"/>
        <v/>
      </c>
      <c r="DC126" s="44" t="str">
        <f t="shared" si="123"/>
        <v/>
      </c>
      <c r="DD126" s="44" t="str">
        <f t="shared" si="124"/>
        <v/>
      </c>
      <c r="DE126" s="44" t="str">
        <f t="shared" si="125"/>
        <v/>
      </c>
      <c r="DF126" s="44" t="str">
        <f t="shared" si="126"/>
        <v/>
      </c>
      <c r="DG126" s="44" t="str">
        <f t="shared" si="127"/>
        <v/>
      </c>
      <c r="DH126" s="44" t="str">
        <f t="shared" si="128"/>
        <v/>
      </c>
      <c r="DI126" s="50" t="str">
        <f t="shared" si="129"/>
        <v/>
      </c>
      <c r="DJ126" s="50" t="str">
        <f t="shared" si="130"/>
        <v/>
      </c>
      <c r="DK126" s="50" t="str">
        <f t="shared" si="131"/>
        <v/>
      </c>
      <c r="DL126" s="50" t="str">
        <f t="shared" si="132"/>
        <v/>
      </c>
      <c r="DM126" s="51" t="str">
        <f t="shared" si="75"/>
        <v>000000000</v>
      </c>
      <c r="DN126" s="52"/>
      <c r="DO126" s="53"/>
      <c r="DP126" s="52"/>
      <c r="DQ126" s="53" t="str">
        <f t="shared" si="76"/>
        <v/>
      </c>
      <c r="DR126" s="52" t="str">
        <f t="shared" si="77"/>
        <v/>
      </c>
      <c r="DS126" s="53"/>
      <c r="DT126" s="52"/>
      <c r="DU126" s="53"/>
      <c r="DV126" s="52"/>
      <c r="DW126" s="99"/>
      <c r="DX126" s="99"/>
      <c r="EI126" s="83"/>
      <c r="EJ126" s="102"/>
      <c r="EK126" s="102"/>
      <c r="EL126" s="102"/>
      <c r="EM126" s="102"/>
      <c r="EN126" s="102"/>
      <c r="EO126" s="102"/>
      <c r="EP126" s="102"/>
      <c r="EQ126" s="102"/>
      <c r="ER126" s="102"/>
      <c r="ES126" s="102"/>
      <c r="ET126" s="102"/>
      <c r="EU126" s="102"/>
      <c r="EV126" s="102"/>
      <c r="FL126" s="36" t="str">
        <f t="shared" si="70"/>
        <v/>
      </c>
    </row>
    <row r="127" spans="1:168" s="36" customFormat="1" ht="49.5" customHeight="1" x14ac:dyDescent="0.35">
      <c r="A127" s="67"/>
      <c r="B127" s="39"/>
      <c r="C127" s="39"/>
      <c r="D127" s="40" t="s">
        <v>165</v>
      </c>
      <c r="E127" s="41" t="s">
        <v>5716</v>
      </c>
      <c r="F127" s="41" t="s">
        <v>5308</v>
      </c>
      <c r="G127" s="41"/>
      <c r="H127" s="41" t="s">
        <v>2121</v>
      </c>
      <c r="I127" s="41" t="s">
        <v>5787</v>
      </c>
      <c r="J127" s="41" t="s">
        <v>5788</v>
      </c>
      <c r="K127" s="41"/>
      <c r="L127" s="41"/>
      <c r="M127" s="41" t="s">
        <v>3036</v>
      </c>
      <c r="N127" s="41" t="s">
        <v>3037</v>
      </c>
      <c r="O127" s="29" t="s">
        <v>4108</v>
      </c>
      <c r="P127" s="30" t="s">
        <v>4109</v>
      </c>
      <c r="Q127" s="31"/>
      <c r="R127" s="31"/>
      <c r="S127" s="32" t="s">
        <v>165</v>
      </c>
      <c r="T127" s="33"/>
      <c r="U127" s="33" t="s">
        <v>4818</v>
      </c>
      <c r="V127" s="33" t="s">
        <v>5308</v>
      </c>
      <c r="W127" s="33" t="s">
        <v>1628</v>
      </c>
      <c r="X127" s="33" t="s">
        <v>4108</v>
      </c>
      <c r="Y127" s="33" t="s">
        <v>4109</v>
      </c>
      <c r="Z127" s="33">
        <v>1</v>
      </c>
      <c r="AA127" s="34" t="s">
        <v>4110</v>
      </c>
      <c r="AB127" s="34">
        <v>111</v>
      </c>
      <c r="AC127" s="34" t="s">
        <v>4111</v>
      </c>
      <c r="AD127" s="34" t="s">
        <v>4112</v>
      </c>
      <c r="AE127" s="34" t="s">
        <v>5684</v>
      </c>
      <c r="AF127" s="34" t="s">
        <v>165</v>
      </c>
      <c r="AG127" s="34" t="s">
        <v>166</v>
      </c>
      <c r="AH127" s="34" t="s">
        <v>5700</v>
      </c>
      <c r="AI127" s="34" t="s">
        <v>3089</v>
      </c>
      <c r="AJ127" s="34" t="s">
        <v>4818</v>
      </c>
      <c r="AK127" s="34" t="s">
        <v>1628</v>
      </c>
      <c r="AL127" s="34" t="s">
        <v>4714</v>
      </c>
      <c r="AM127" s="34" t="s">
        <v>1633</v>
      </c>
      <c r="AN127" s="34">
        <v>1</v>
      </c>
      <c r="AO127" s="34" t="s">
        <v>167</v>
      </c>
      <c r="AP127" s="34" t="s">
        <v>5693</v>
      </c>
      <c r="AQ127" s="56">
        <v>1</v>
      </c>
      <c r="AR127" s="56">
        <v>2</v>
      </c>
      <c r="AS127" s="56">
        <v>2</v>
      </c>
      <c r="AT127" s="42" t="s">
        <v>2920</v>
      </c>
      <c r="AU127" s="42" t="s">
        <v>1878</v>
      </c>
      <c r="AV127" s="42" t="s">
        <v>4106</v>
      </c>
      <c r="AW127" s="35" t="s">
        <v>5709</v>
      </c>
      <c r="AX127" s="35" t="s">
        <v>2322</v>
      </c>
      <c r="AY127" s="35" t="s">
        <v>164</v>
      </c>
      <c r="AZ127" s="43" t="str">
        <f t="shared" si="78"/>
        <v>X</v>
      </c>
      <c r="BA127" s="44"/>
      <c r="BB127" s="43" t="str">
        <f t="shared" si="79"/>
        <v/>
      </c>
      <c r="BC127" s="45" t="str">
        <f t="shared" si="80"/>
        <v/>
      </c>
      <c r="BD127" s="45" t="str">
        <f t="shared" si="81"/>
        <v/>
      </c>
      <c r="BE127" s="45" t="s">
        <v>5691</v>
      </c>
      <c r="BF127" s="45" t="str">
        <f t="shared" si="82"/>
        <v/>
      </c>
      <c r="BG127" s="45" t="str">
        <f t="shared" si="83"/>
        <v/>
      </c>
      <c r="BH127" s="12" t="str">
        <f t="shared" si="84"/>
        <v/>
      </c>
      <c r="BI127" s="43" t="str">
        <f t="shared" si="85"/>
        <v/>
      </c>
      <c r="BJ127" s="46" t="str">
        <f t="shared" si="86"/>
        <v/>
      </c>
      <c r="BK127" s="46" t="str">
        <f t="shared" si="87"/>
        <v/>
      </c>
      <c r="BL127" s="46" t="str">
        <f t="shared" si="88"/>
        <v/>
      </c>
      <c r="BM127" s="43" t="str">
        <f t="shared" si="89"/>
        <v/>
      </c>
      <c r="BN127" s="43" t="str">
        <f t="shared" si="90"/>
        <v/>
      </c>
      <c r="BO127" s="44" t="str">
        <f t="shared" si="91"/>
        <v/>
      </c>
      <c r="BP127" s="44" t="str">
        <f t="shared" si="92"/>
        <v>X</v>
      </c>
      <c r="BQ127" s="44" t="str">
        <f t="shared" si="93"/>
        <v/>
      </c>
      <c r="BR127" s="46" t="str">
        <f t="shared" si="94"/>
        <v/>
      </c>
      <c r="BS127" s="47" t="str">
        <f t="shared" si="95"/>
        <v/>
      </c>
      <c r="BT127" s="46" t="str">
        <f t="shared" si="96"/>
        <v/>
      </c>
      <c r="BU127" s="46" t="str">
        <f t="shared" si="97"/>
        <v/>
      </c>
      <c r="BV127" s="73" t="str">
        <f t="shared" si="69"/>
        <v/>
      </c>
      <c r="BW127" s="47" t="str">
        <f t="shared" si="71"/>
        <v/>
      </c>
      <c r="BX127" s="47" t="str">
        <f t="shared" si="98"/>
        <v/>
      </c>
      <c r="BY127" s="13" t="str">
        <f t="shared" si="99"/>
        <v/>
      </c>
      <c r="BZ127" s="14" t="str">
        <f t="shared" si="100"/>
        <v/>
      </c>
      <c r="CA127" s="48" t="str">
        <f t="shared" si="101"/>
        <v>X</v>
      </c>
      <c r="CB127" s="44" t="str">
        <f t="shared" si="102"/>
        <v/>
      </c>
      <c r="CC127" s="44" t="str">
        <f t="shared" si="103"/>
        <v/>
      </c>
      <c r="CD127" s="44" t="str">
        <f t="shared" si="72"/>
        <v/>
      </c>
      <c r="CE127" s="44" t="str">
        <f t="shared" si="104"/>
        <v>X</v>
      </c>
      <c r="CF127" s="44" t="str">
        <f t="shared" si="105"/>
        <v/>
      </c>
      <c r="CG127" s="44" t="str">
        <f t="shared" si="106"/>
        <v/>
      </c>
      <c r="CH127" s="44" t="str">
        <f t="shared" si="107"/>
        <v/>
      </c>
      <c r="CI127" s="44" t="str">
        <f t="shared" si="108"/>
        <v/>
      </c>
      <c r="CJ127" s="44" t="str">
        <f t="shared" si="109"/>
        <v/>
      </c>
      <c r="CK127" s="44" t="str">
        <f t="shared" si="110"/>
        <v/>
      </c>
      <c r="CL127" s="44" t="str">
        <f t="shared" si="111"/>
        <v/>
      </c>
      <c r="CM127" s="43" t="str">
        <f t="shared" si="112"/>
        <v/>
      </c>
      <c r="CN127" s="43" t="str">
        <f t="shared" si="113"/>
        <v/>
      </c>
      <c r="CO127" s="43" t="str">
        <f t="shared" si="114"/>
        <v/>
      </c>
      <c r="CP127" s="44" t="str">
        <f t="shared" si="73"/>
        <v/>
      </c>
      <c r="CQ127" s="44" t="str">
        <f t="shared" si="115"/>
        <v/>
      </c>
      <c r="CR127" s="43" t="str">
        <f t="shared" si="68"/>
        <v/>
      </c>
      <c r="CS127" s="44" t="s">
        <v>5285</v>
      </c>
      <c r="CT127" s="44" t="s">
        <v>5285</v>
      </c>
      <c r="CU127" s="44" t="str">
        <f t="shared" si="116"/>
        <v/>
      </c>
      <c r="CV127" s="44" t="str">
        <f t="shared" si="117"/>
        <v/>
      </c>
      <c r="CW127" s="44" t="str">
        <f t="shared" si="118"/>
        <v/>
      </c>
      <c r="CX127" s="44" t="str">
        <f t="shared" si="119"/>
        <v/>
      </c>
      <c r="CY127" s="44" t="str">
        <f t="shared" si="120"/>
        <v/>
      </c>
      <c r="CZ127" s="44" t="str">
        <f t="shared" si="121"/>
        <v/>
      </c>
      <c r="DA127" s="49" t="str">
        <f t="shared" si="74"/>
        <v/>
      </c>
      <c r="DB127" s="44" t="str">
        <f t="shared" si="122"/>
        <v/>
      </c>
      <c r="DC127" s="44" t="str">
        <f t="shared" si="123"/>
        <v/>
      </c>
      <c r="DD127" s="44" t="str">
        <f t="shared" si="124"/>
        <v/>
      </c>
      <c r="DE127" s="44" t="str">
        <f t="shared" si="125"/>
        <v/>
      </c>
      <c r="DF127" s="44" t="str">
        <f t="shared" si="126"/>
        <v/>
      </c>
      <c r="DG127" s="44" t="str">
        <f t="shared" si="127"/>
        <v/>
      </c>
      <c r="DH127" s="44" t="str">
        <f t="shared" si="128"/>
        <v>X</v>
      </c>
      <c r="DI127" s="50" t="str">
        <f t="shared" si="129"/>
        <v/>
      </c>
      <c r="DJ127" s="50" t="str">
        <f t="shared" si="130"/>
        <v>X</v>
      </c>
      <c r="DK127" s="50" t="str">
        <f t="shared" si="131"/>
        <v/>
      </c>
      <c r="DL127" s="50" t="str">
        <f t="shared" si="132"/>
        <v/>
      </c>
      <c r="DM127" s="51" t="str">
        <f t="shared" si="75"/>
        <v>033130000</v>
      </c>
      <c r="DN127" s="52"/>
      <c r="DO127" s="53"/>
      <c r="DP127" s="52"/>
      <c r="DQ127" s="53"/>
      <c r="DR127" s="52" t="str">
        <f t="shared" si="77"/>
        <v/>
      </c>
      <c r="DS127" s="53"/>
      <c r="DT127" s="52"/>
      <c r="DU127" s="53"/>
      <c r="DV127" s="52"/>
      <c r="DW127" s="228"/>
      <c r="DX127" s="228"/>
      <c r="EI127" s="83"/>
      <c r="EJ127" s="102"/>
      <c r="EK127" s="102"/>
      <c r="EL127" s="102"/>
      <c r="EM127" s="102"/>
      <c r="EN127" s="102"/>
      <c r="EO127" s="102"/>
      <c r="EP127" s="102"/>
      <c r="EQ127" s="102"/>
      <c r="ER127" s="102"/>
      <c r="ES127" s="102"/>
      <c r="ET127" s="102"/>
      <c r="EU127" s="102"/>
      <c r="EV127" s="102"/>
      <c r="FL127" s="36" t="str">
        <f t="shared" si="70"/>
        <v/>
      </c>
    </row>
    <row r="128" spans="1:168" s="36" customFormat="1" ht="49.5" customHeight="1" x14ac:dyDescent="0.35">
      <c r="A128" s="67"/>
      <c r="B128" s="39"/>
      <c r="C128" s="39"/>
      <c r="D128" s="40" t="s">
        <v>165</v>
      </c>
      <c r="E128" s="41" t="s">
        <v>909</v>
      </c>
      <c r="F128" s="41" t="s">
        <v>5308</v>
      </c>
      <c r="G128" s="41"/>
      <c r="H128" s="41" t="s">
        <v>5789</v>
      </c>
      <c r="I128" s="41" t="s">
        <v>5787</v>
      </c>
      <c r="J128" s="41" t="s">
        <v>5788</v>
      </c>
      <c r="K128" s="41"/>
      <c r="L128" s="41"/>
      <c r="M128" s="41" t="s">
        <v>3036</v>
      </c>
      <c r="N128" s="41" t="s">
        <v>3037</v>
      </c>
      <c r="O128" s="29" t="s">
        <v>4108</v>
      </c>
      <c r="P128" s="30" t="s">
        <v>4109</v>
      </c>
      <c r="Q128" s="31"/>
      <c r="R128" s="31"/>
      <c r="S128" s="32" t="s">
        <v>165</v>
      </c>
      <c r="T128" s="33"/>
      <c r="U128" s="33" t="s">
        <v>4818</v>
      </c>
      <c r="V128" s="33" t="s">
        <v>5308</v>
      </c>
      <c r="W128" s="33" t="s">
        <v>1628</v>
      </c>
      <c r="X128" s="33" t="s">
        <v>4108</v>
      </c>
      <c r="Y128" s="33" t="s">
        <v>4109</v>
      </c>
      <c r="Z128" s="33">
        <v>1</v>
      </c>
      <c r="AA128" s="34" t="s">
        <v>4110</v>
      </c>
      <c r="AB128" s="34">
        <v>111</v>
      </c>
      <c r="AC128" s="34" t="s">
        <v>4111</v>
      </c>
      <c r="AD128" s="34" t="s">
        <v>4112</v>
      </c>
      <c r="AE128" s="34" t="s">
        <v>5684</v>
      </c>
      <c r="AF128" s="34" t="s">
        <v>165</v>
      </c>
      <c r="AG128" s="34" t="s">
        <v>166</v>
      </c>
      <c r="AH128" s="34" t="s">
        <v>5700</v>
      </c>
      <c r="AI128" s="34" t="s">
        <v>3089</v>
      </c>
      <c r="AJ128" s="34" t="s">
        <v>4818</v>
      </c>
      <c r="AK128" s="34" t="s">
        <v>1628</v>
      </c>
      <c r="AL128" s="34" t="s">
        <v>4714</v>
      </c>
      <c r="AM128" s="34" t="s">
        <v>1633</v>
      </c>
      <c r="AN128" s="34">
        <v>1</v>
      </c>
      <c r="AO128" s="34" t="s">
        <v>167</v>
      </c>
      <c r="AP128" s="34" t="s">
        <v>5693</v>
      </c>
      <c r="AQ128" s="56">
        <v>1</v>
      </c>
      <c r="AR128" s="56">
        <v>2</v>
      </c>
      <c r="AS128" s="56">
        <v>2</v>
      </c>
      <c r="AT128" s="42" t="s">
        <v>2920</v>
      </c>
      <c r="AU128" s="42" t="s">
        <v>1878</v>
      </c>
      <c r="AV128" s="42" t="s">
        <v>4106</v>
      </c>
      <c r="AW128" s="35" t="s">
        <v>5709</v>
      </c>
      <c r="AX128" s="35" t="s">
        <v>2322</v>
      </c>
      <c r="AY128" s="35" t="s">
        <v>164</v>
      </c>
      <c r="AZ128" s="43" t="str">
        <f t="shared" si="78"/>
        <v>X</v>
      </c>
      <c r="BA128" s="44"/>
      <c r="BB128" s="43" t="str">
        <f t="shared" si="79"/>
        <v/>
      </c>
      <c r="BC128" s="45" t="str">
        <f t="shared" si="80"/>
        <v/>
      </c>
      <c r="BD128" s="45" t="str">
        <f t="shared" si="81"/>
        <v/>
      </c>
      <c r="BE128" s="45" t="s">
        <v>5691</v>
      </c>
      <c r="BF128" s="45" t="str">
        <f t="shared" si="82"/>
        <v/>
      </c>
      <c r="BG128" s="45" t="str">
        <f t="shared" si="83"/>
        <v/>
      </c>
      <c r="BH128" s="12" t="str">
        <f t="shared" si="84"/>
        <v/>
      </c>
      <c r="BI128" s="43" t="str">
        <f t="shared" si="85"/>
        <v/>
      </c>
      <c r="BJ128" s="46" t="str">
        <f t="shared" si="86"/>
        <v/>
      </c>
      <c r="BK128" s="46" t="str">
        <f t="shared" si="87"/>
        <v/>
      </c>
      <c r="BL128" s="46" t="str">
        <f t="shared" si="88"/>
        <v/>
      </c>
      <c r="BM128" s="43" t="str">
        <f t="shared" si="89"/>
        <v/>
      </c>
      <c r="BN128" s="43" t="str">
        <f t="shared" si="90"/>
        <v/>
      </c>
      <c r="BO128" s="44" t="str">
        <f t="shared" si="91"/>
        <v/>
      </c>
      <c r="BP128" s="44" t="str">
        <f t="shared" si="92"/>
        <v>X</v>
      </c>
      <c r="BQ128" s="44" t="str">
        <f t="shared" si="93"/>
        <v/>
      </c>
      <c r="BR128" s="46" t="str">
        <f t="shared" si="94"/>
        <v/>
      </c>
      <c r="BS128" s="47" t="str">
        <f t="shared" si="95"/>
        <v/>
      </c>
      <c r="BT128" s="46" t="str">
        <f t="shared" si="96"/>
        <v/>
      </c>
      <c r="BU128" s="46" t="str">
        <f t="shared" si="97"/>
        <v/>
      </c>
      <c r="BV128" s="73" t="str">
        <f t="shared" si="69"/>
        <v/>
      </c>
      <c r="BW128" s="47" t="str">
        <f t="shared" si="71"/>
        <v/>
      </c>
      <c r="BX128" s="47" t="str">
        <f t="shared" si="98"/>
        <v/>
      </c>
      <c r="BY128" s="13" t="str">
        <f t="shared" si="99"/>
        <v/>
      </c>
      <c r="BZ128" s="14" t="str">
        <f t="shared" si="100"/>
        <v/>
      </c>
      <c r="CA128" s="48" t="str">
        <f t="shared" si="101"/>
        <v>X</v>
      </c>
      <c r="CB128" s="44" t="str">
        <f t="shared" si="102"/>
        <v/>
      </c>
      <c r="CC128" s="44" t="str">
        <f t="shared" si="103"/>
        <v/>
      </c>
      <c r="CD128" s="44" t="str">
        <f t="shared" si="72"/>
        <v/>
      </c>
      <c r="CE128" s="44" t="str">
        <f t="shared" si="104"/>
        <v>X</v>
      </c>
      <c r="CF128" s="44" t="str">
        <f t="shared" si="105"/>
        <v/>
      </c>
      <c r="CG128" s="44" t="str">
        <f t="shared" si="106"/>
        <v/>
      </c>
      <c r="CH128" s="44" t="str">
        <f t="shared" si="107"/>
        <v/>
      </c>
      <c r="CI128" s="44" t="str">
        <f t="shared" si="108"/>
        <v/>
      </c>
      <c r="CJ128" s="44" t="str">
        <f t="shared" si="109"/>
        <v/>
      </c>
      <c r="CK128" s="44" t="str">
        <f t="shared" si="110"/>
        <v/>
      </c>
      <c r="CL128" s="44" t="str">
        <f t="shared" si="111"/>
        <v/>
      </c>
      <c r="CM128" s="43" t="str">
        <f t="shared" si="112"/>
        <v/>
      </c>
      <c r="CN128" s="43" t="str">
        <f t="shared" si="113"/>
        <v/>
      </c>
      <c r="CO128" s="43" t="str">
        <f t="shared" si="114"/>
        <v/>
      </c>
      <c r="CP128" s="44" t="str">
        <f t="shared" si="73"/>
        <v/>
      </c>
      <c r="CQ128" s="44" t="str">
        <f t="shared" si="115"/>
        <v/>
      </c>
      <c r="CR128" s="43" t="str">
        <f t="shared" si="68"/>
        <v/>
      </c>
      <c r="CS128" s="44" t="s">
        <v>5285</v>
      </c>
      <c r="CT128" s="44" t="s">
        <v>5285</v>
      </c>
      <c r="CU128" s="44" t="str">
        <f t="shared" si="116"/>
        <v/>
      </c>
      <c r="CV128" s="44" t="str">
        <f t="shared" si="117"/>
        <v/>
      </c>
      <c r="CW128" s="44" t="str">
        <f t="shared" si="118"/>
        <v/>
      </c>
      <c r="CX128" s="44" t="str">
        <f t="shared" si="119"/>
        <v/>
      </c>
      <c r="CY128" s="44" t="str">
        <f t="shared" si="120"/>
        <v/>
      </c>
      <c r="CZ128" s="44" t="str">
        <f t="shared" si="121"/>
        <v/>
      </c>
      <c r="DA128" s="49" t="str">
        <f t="shared" si="74"/>
        <v/>
      </c>
      <c r="DB128" s="44" t="str">
        <f t="shared" si="122"/>
        <v/>
      </c>
      <c r="DC128" s="44" t="str">
        <f t="shared" si="123"/>
        <v/>
      </c>
      <c r="DD128" s="44" t="str">
        <f t="shared" si="124"/>
        <v/>
      </c>
      <c r="DE128" s="44" t="str">
        <f t="shared" si="125"/>
        <v/>
      </c>
      <c r="DF128" s="44" t="str">
        <f t="shared" si="126"/>
        <v/>
      </c>
      <c r="DG128" s="44" t="str">
        <f t="shared" si="127"/>
        <v/>
      </c>
      <c r="DH128" s="44" t="str">
        <f t="shared" si="128"/>
        <v>X</v>
      </c>
      <c r="DI128" s="50" t="str">
        <f t="shared" si="129"/>
        <v/>
      </c>
      <c r="DJ128" s="50" t="str">
        <f t="shared" si="130"/>
        <v>X</v>
      </c>
      <c r="DK128" s="50" t="str">
        <f t="shared" si="131"/>
        <v/>
      </c>
      <c r="DL128" s="50" t="str">
        <f t="shared" si="132"/>
        <v/>
      </c>
      <c r="DM128" s="51" t="str">
        <f t="shared" si="75"/>
        <v>033130000</v>
      </c>
      <c r="DN128" s="52"/>
      <c r="DO128" s="53"/>
      <c r="DP128" s="52"/>
      <c r="DQ128" s="53"/>
      <c r="DR128" s="52" t="str">
        <f t="shared" si="77"/>
        <v/>
      </c>
      <c r="DS128" s="53"/>
      <c r="DT128" s="52"/>
      <c r="DU128" s="53"/>
      <c r="DV128" s="52"/>
      <c r="DW128" s="228"/>
      <c r="DX128" s="228"/>
      <c r="EI128" s="83"/>
      <c r="EJ128" s="102"/>
      <c r="EK128" s="102"/>
      <c r="EL128" s="102"/>
      <c r="EM128" s="102"/>
      <c r="EN128" s="102"/>
      <c r="EO128" s="102"/>
      <c r="EP128" s="102"/>
      <c r="EQ128" s="102"/>
      <c r="ER128" s="102"/>
      <c r="ES128" s="102"/>
      <c r="ET128" s="102"/>
      <c r="EU128" s="102"/>
      <c r="EV128" s="102"/>
      <c r="FL128" s="36" t="str">
        <f t="shared" si="70"/>
        <v/>
      </c>
    </row>
    <row r="129" spans="1:168" s="36" customFormat="1" ht="49.5" customHeight="1" x14ac:dyDescent="0.35">
      <c r="A129" s="67"/>
      <c r="B129" s="39"/>
      <c r="C129" s="39"/>
      <c r="D129" s="40" t="s">
        <v>165</v>
      </c>
      <c r="E129" s="41" t="s">
        <v>5725</v>
      </c>
      <c r="F129" s="41" t="s">
        <v>5308</v>
      </c>
      <c r="G129" s="41"/>
      <c r="H129" s="41" t="s">
        <v>5790</v>
      </c>
      <c r="I129" s="41" t="s">
        <v>5791</v>
      </c>
      <c r="J129" s="41" t="s">
        <v>5792</v>
      </c>
      <c r="K129" s="41" t="s">
        <v>5255</v>
      </c>
      <c r="L129" s="41"/>
      <c r="M129" s="41" t="s">
        <v>5237</v>
      </c>
      <c r="N129" s="41" t="s">
        <v>5238</v>
      </c>
      <c r="O129" s="29" t="s">
        <v>869</v>
      </c>
      <c r="P129" s="30" t="s">
        <v>5239</v>
      </c>
      <c r="Q129" s="31"/>
      <c r="R129" s="31"/>
      <c r="S129" s="32" t="s">
        <v>165</v>
      </c>
      <c r="T129" s="33"/>
      <c r="U129" s="33" t="s">
        <v>4735</v>
      </c>
      <c r="V129" s="33" t="s">
        <v>5308</v>
      </c>
      <c r="W129" s="33" t="s">
        <v>1643</v>
      </c>
      <c r="X129" s="33" t="s">
        <v>869</v>
      </c>
      <c r="Y129" s="33" t="s">
        <v>5239</v>
      </c>
      <c r="Z129" s="33">
        <v>1</v>
      </c>
      <c r="AA129" s="34" t="s">
        <v>4110</v>
      </c>
      <c r="AB129" s="34">
        <v>111</v>
      </c>
      <c r="AC129" s="34" t="s">
        <v>4111</v>
      </c>
      <c r="AD129" s="34" t="s">
        <v>4112</v>
      </c>
      <c r="AE129" s="34" t="s">
        <v>5684</v>
      </c>
      <c r="AF129" s="34" t="s">
        <v>165</v>
      </c>
      <c r="AG129" s="34" t="s">
        <v>166</v>
      </c>
      <c r="AH129" s="34" t="s">
        <v>5700</v>
      </c>
      <c r="AI129" s="34" t="s">
        <v>3089</v>
      </c>
      <c r="AJ129" s="34" t="s">
        <v>4735</v>
      </c>
      <c r="AK129" s="34" t="s">
        <v>1643</v>
      </c>
      <c r="AL129" s="34" t="s">
        <v>4714</v>
      </c>
      <c r="AM129" s="34" t="s">
        <v>1633</v>
      </c>
      <c r="AN129" s="34">
        <v>1</v>
      </c>
      <c r="AO129" s="34" t="s">
        <v>167</v>
      </c>
      <c r="AP129" s="34" t="s">
        <v>5693</v>
      </c>
      <c r="AQ129" s="56">
        <v>1</v>
      </c>
      <c r="AR129" s="56">
        <v>2</v>
      </c>
      <c r="AS129" s="56">
        <v>2</v>
      </c>
      <c r="AT129" s="42" t="s">
        <v>2920</v>
      </c>
      <c r="AU129" s="42" t="s">
        <v>1878</v>
      </c>
      <c r="AV129" s="42" t="s">
        <v>4106</v>
      </c>
      <c r="AW129" s="35" t="s">
        <v>5709</v>
      </c>
      <c r="AX129" s="35" t="s">
        <v>2322</v>
      </c>
      <c r="AY129" s="35" t="s">
        <v>164</v>
      </c>
      <c r="AZ129" s="43" t="str">
        <f t="shared" si="78"/>
        <v>X</v>
      </c>
      <c r="BA129" s="44"/>
      <c r="BB129" s="43" t="str">
        <f t="shared" si="79"/>
        <v/>
      </c>
      <c r="BC129" s="45" t="str">
        <f t="shared" si="80"/>
        <v/>
      </c>
      <c r="BD129" s="45" t="str">
        <f t="shared" si="81"/>
        <v/>
      </c>
      <c r="BE129" s="45" t="s">
        <v>5691</v>
      </c>
      <c r="BF129" s="45" t="str">
        <f t="shared" si="82"/>
        <v/>
      </c>
      <c r="BG129" s="45" t="str">
        <f t="shared" si="83"/>
        <v/>
      </c>
      <c r="BH129" s="12" t="str">
        <f t="shared" si="84"/>
        <v/>
      </c>
      <c r="BI129" s="43" t="str">
        <f t="shared" si="85"/>
        <v/>
      </c>
      <c r="BJ129" s="46" t="str">
        <f t="shared" si="86"/>
        <v/>
      </c>
      <c r="BK129" s="46" t="str">
        <f t="shared" si="87"/>
        <v/>
      </c>
      <c r="BL129" s="46" t="str">
        <f t="shared" si="88"/>
        <v/>
      </c>
      <c r="BM129" s="43" t="str">
        <f t="shared" si="89"/>
        <v/>
      </c>
      <c r="BN129" s="43" t="str">
        <f t="shared" si="90"/>
        <v/>
      </c>
      <c r="BO129" s="44" t="str">
        <f t="shared" si="91"/>
        <v/>
      </c>
      <c r="BP129" s="44" t="str">
        <f t="shared" si="92"/>
        <v>X</v>
      </c>
      <c r="BQ129" s="44" t="str">
        <f t="shared" si="93"/>
        <v/>
      </c>
      <c r="BR129" s="46" t="str">
        <f t="shared" si="94"/>
        <v/>
      </c>
      <c r="BS129" s="47" t="str">
        <f t="shared" si="95"/>
        <v/>
      </c>
      <c r="BT129" s="46" t="str">
        <f t="shared" si="96"/>
        <v/>
      </c>
      <c r="BU129" s="46" t="str">
        <f t="shared" si="97"/>
        <v/>
      </c>
      <c r="BV129" s="73" t="str">
        <f t="shared" si="69"/>
        <v/>
      </c>
      <c r="BW129" s="47" t="str">
        <f t="shared" si="71"/>
        <v/>
      </c>
      <c r="BX129" s="47" t="str">
        <f t="shared" si="98"/>
        <v/>
      </c>
      <c r="BY129" s="13" t="str">
        <f t="shared" si="99"/>
        <v/>
      </c>
      <c r="BZ129" s="14" t="str">
        <f t="shared" si="100"/>
        <v/>
      </c>
      <c r="CA129" s="48" t="str">
        <f t="shared" si="101"/>
        <v>X</v>
      </c>
      <c r="CB129" s="44" t="str">
        <f t="shared" si="102"/>
        <v/>
      </c>
      <c r="CC129" s="44" t="str">
        <f t="shared" si="103"/>
        <v/>
      </c>
      <c r="CD129" s="44" t="str">
        <f t="shared" si="72"/>
        <v/>
      </c>
      <c r="CE129" s="44" t="str">
        <f t="shared" si="104"/>
        <v>X</v>
      </c>
      <c r="CF129" s="44" t="str">
        <f t="shared" si="105"/>
        <v/>
      </c>
      <c r="CG129" s="44" t="str">
        <f t="shared" si="106"/>
        <v/>
      </c>
      <c r="CH129" s="44" t="str">
        <f t="shared" si="107"/>
        <v/>
      </c>
      <c r="CI129" s="44" t="str">
        <f t="shared" si="108"/>
        <v/>
      </c>
      <c r="CJ129" s="44" t="str">
        <f t="shared" si="109"/>
        <v/>
      </c>
      <c r="CK129" s="44" t="str">
        <f t="shared" si="110"/>
        <v/>
      </c>
      <c r="CL129" s="44" t="str">
        <f t="shared" si="111"/>
        <v/>
      </c>
      <c r="CM129" s="43" t="str">
        <f t="shared" si="112"/>
        <v/>
      </c>
      <c r="CN129" s="43" t="str">
        <f t="shared" si="113"/>
        <v/>
      </c>
      <c r="CO129" s="43" t="str">
        <f t="shared" si="114"/>
        <v/>
      </c>
      <c r="CP129" s="44" t="str">
        <f t="shared" si="73"/>
        <v/>
      </c>
      <c r="CQ129" s="44" t="str">
        <f t="shared" si="115"/>
        <v/>
      </c>
      <c r="CR129" s="43" t="str">
        <f t="shared" si="68"/>
        <v/>
      </c>
      <c r="CS129" s="44" t="s">
        <v>5285</v>
      </c>
      <c r="CT129" s="44" t="s">
        <v>5285</v>
      </c>
      <c r="CU129" s="44" t="str">
        <f t="shared" si="116"/>
        <v/>
      </c>
      <c r="CV129" s="44" t="str">
        <f t="shared" si="117"/>
        <v/>
      </c>
      <c r="CW129" s="44" t="str">
        <f t="shared" si="118"/>
        <v/>
      </c>
      <c r="CX129" s="44" t="str">
        <f t="shared" si="119"/>
        <v/>
      </c>
      <c r="CY129" s="44" t="str">
        <f t="shared" si="120"/>
        <v/>
      </c>
      <c r="CZ129" s="44" t="str">
        <f t="shared" si="121"/>
        <v/>
      </c>
      <c r="DA129" s="49" t="str">
        <f t="shared" si="74"/>
        <v/>
      </c>
      <c r="DB129" s="44" t="str">
        <f t="shared" si="122"/>
        <v/>
      </c>
      <c r="DC129" s="44" t="str">
        <f t="shared" si="123"/>
        <v/>
      </c>
      <c r="DD129" s="44" t="str">
        <f t="shared" si="124"/>
        <v/>
      </c>
      <c r="DE129" s="44" t="str">
        <f t="shared" si="125"/>
        <v/>
      </c>
      <c r="DF129" s="44" t="str">
        <f t="shared" si="126"/>
        <v/>
      </c>
      <c r="DG129" s="44" t="str">
        <f t="shared" si="127"/>
        <v/>
      </c>
      <c r="DH129" s="44" t="str">
        <f t="shared" si="128"/>
        <v>X</v>
      </c>
      <c r="DI129" s="50" t="str">
        <f t="shared" si="129"/>
        <v/>
      </c>
      <c r="DJ129" s="50" t="str">
        <f t="shared" si="130"/>
        <v>X</v>
      </c>
      <c r="DK129" s="50" t="str">
        <f t="shared" si="131"/>
        <v/>
      </c>
      <c r="DL129" s="50" t="str">
        <f t="shared" si="132"/>
        <v/>
      </c>
      <c r="DM129" s="51" t="str">
        <f t="shared" si="75"/>
        <v>033130000</v>
      </c>
      <c r="DN129" s="52"/>
      <c r="DO129" s="53"/>
      <c r="DP129" s="52"/>
      <c r="DQ129" s="53"/>
      <c r="DR129" s="52" t="str">
        <f t="shared" si="77"/>
        <v/>
      </c>
      <c r="DS129" s="53"/>
      <c r="DT129" s="52"/>
      <c r="DU129" s="53"/>
      <c r="DV129" s="52"/>
      <c r="DW129" s="229"/>
      <c r="DX129" s="229"/>
      <c r="EI129" s="83"/>
      <c r="EJ129" s="102"/>
      <c r="EK129" s="102"/>
      <c r="EL129" s="102"/>
      <c r="EM129" s="102"/>
      <c r="EN129" s="102"/>
      <c r="EO129" s="102"/>
      <c r="EP129" s="102"/>
      <c r="EQ129" s="102"/>
      <c r="ER129" s="102"/>
      <c r="ES129" s="102"/>
      <c r="ET129" s="102"/>
      <c r="EU129" s="102"/>
      <c r="EV129" s="102"/>
      <c r="FL129" s="36" t="str">
        <f t="shared" si="70"/>
        <v/>
      </c>
    </row>
    <row r="130" spans="1:168" s="36" customFormat="1" ht="49.5" customHeight="1" x14ac:dyDescent="0.35">
      <c r="A130" s="67"/>
      <c r="B130" s="39"/>
      <c r="C130" s="39"/>
      <c r="D130" s="40" t="s">
        <v>165</v>
      </c>
      <c r="E130" s="41" t="s">
        <v>5734</v>
      </c>
      <c r="F130" s="41" t="s">
        <v>5308</v>
      </c>
      <c r="G130" s="41"/>
      <c r="H130" s="41" t="s">
        <v>5793</v>
      </c>
      <c r="I130" s="41" t="s">
        <v>5791</v>
      </c>
      <c r="J130" s="41" t="s">
        <v>5792</v>
      </c>
      <c r="K130" s="41" t="s">
        <v>5255</v>
      </c>
      <c r="L130" s="41"/>
      <c r="M130" s="41" t="s">
        <v>5237</v>
      </c>
      <c r="N130" s="41" t="s">
        <v>5238</v>
      </c>
      <c r="O130" s="29" t="s">
        <v>869</v>
      </c>
      <c r="P130" s="30" t="s">
        <v>5239</v>
      </c>
      <c r="Q130" s="31"/>
      <c r="R130" s="31"/>
      <c r="S130" s="32" t="s">
        <v>165</v>
      </c>
      <c r="T130" s="33"/>
      <c r="U130" s="33" t="s">
        <v>4735</v>
      </c>
      <c r="V130" s="33" t="s">
        <v>5308</v>
      </c>
      <c r="W130" s="33" t="s">
        <v>1643</v>
      </c>
      <c r="X130" s="33" t="s">
        <v>869</v>
      </c>
      <c r="Y130" s="33" t="s">
        <v>5239</v>
      </c>
      <c r="Z130" s="33">
        <v>1</v>
      </c>
      <c r="AA130" s="34" t="s">
        <v>4110</v>
      </c>
      <c r="AB130" s="34">
        <v>111</v>
      </c>
      <c r="AC130" s="34" t="s">
        <v>4111</v>
      </c>
      <c r="AD130" s="34" t="s">
        <v>4112</v>
      </c>
      <c r="AE130" s="34" t="s">
        <v>5684</v>
      </c>
      <c r="AF130" s="34" t="s">
        <v>165</v>
      </c>
      <c r="AG130" s="34" t="s">
        <v>166</v>
      </c>
      <c r="AH130" s="34" t="s">
        <v>5700</v>
      </c>
      <c r="AI130" s="34" t="s">
        <v>3089</v>
      </c>
      <c r="AJ130" s="34" t="s">
        <v>4735</v>
      </c>
      <c r="AK130" s="34" t="s">
        <v>1643</v>
      </c>
      <c r="AL130" s="34" t="s">
        <v>4714</v>
      </c>
      <c r="AM130" s="34" t="s">
        <v>1633</v>
      </c>
      <c r="AN130" s="34">
        <v>1</v>
      </c>
      <c r="AO130" s="34" t="s">
        <v>167</v>
      </c>
      <c r="AP130" s="34" t="s">
        <v>5693</v>
      </c>
      <c r="AQ130" s="56">
        <v>1</v>
      </c>
      <c r="AR130" s="56">
        <v>2</v>
      </c>
      <c r="AS130" s="56">
        <v>2</v>
      </c>
      <c r="AT130" s="42" t="s">
        <v>2920</v>
      </c>
      <c r="AU130" s="42" t="s">
        <v>1878</v>
      </c>
      <c r="AV130" s="42" t="s">
        <v>4106</v>
      </c>
      <c r="AW130" s="35" t="s">
        <v>5709</v>
      </c>
      <c r="AX130" s="35" t="s">
        <v>2322</v>
      </c>
      <c r="AY130" s="35" t="s">
        <v>164</v>
      </c>
      <c r="AZ130" s="43" t="str">
        <f t="shared" si="78"/>
        <v>X</v>
      </c>
      <c r="BA130" s="44"/>
      <c r="BB130" s="43" t="str">
        <f t="shared" si="79"/>
        <v/>
      </c>
      <c r="BC130" s="45" t="str">
        <f t="shared" si="80"/>
        <v/>
      </c>
      <c r="BD130" s="45" t="str">
        <f t="shared" si="81"/>
        <v/>
      </c>
      <c r="BE130" s="45" t="s">
        <v>5691</v>
      </c>
      <c r="BF130" s="45" t="str">
        <f t="shared" si="82"/>
        <v/>
      </c>
      <c r="BG130" s="45" t="str">
        <f t="shared" si="83"/>
        <v/>
      </c>
      <c r="BH130" s="12" t="str">
        <f t="shared" si="84"/>
        <v/>
      </c>
      <c r="BI130" s="43" t="str">
        <f t="shared" si="85"/>
        <v/>
      </c>
      <c r="BJ130" s="46" t="str">
        <f t="shared" si="86"/>
        <v/>
      </c>
      <c r="BK130" s="46" t="str">
        <f t="shared" si="87"/>
        <v/>
      </c>
      <c r="BL130" s="46" t="str">
        <f t="shared" si="88"/>
        <v/>
      </c>
      <c r="BM130" s="43" t="str">
        <f t="shared" si="89"/>
        <v/>
      </c>
      <c r="BN130" s="43" t="str">
        <f t="shared" si="90"/>
        <v/>
      </c>
      <c r="BO130" s="44" t="str">
        <f t="shared" si="91"/>
        <v/>
      </c>
      <c r="BP130" s="44" t="str">
        <f t="shared" si="92"/>
        <v>X</v>
      </c>
      <c r="BQ130" s="44" t="str">
        <f t="shared" si="93"/>
        <v/>
      </c>
      <c r="BR130" s="46" t="str">
        <f t="shared" si="94"/>
        <v/>
      </c>
      <c r="BS130" s="47" t="str">
        <f t="shared" si="95"/>
        <v/>
      </c>
      <c r="BT130" s="46" t="str">
        <f t="shared" si="96"/>
        <v/>
      </c>
      <c r="BU130" s="46" t="str">
        <f t="shared" si="97"/>
        <v/>
      </c>
      <c r="BV130" s="73" t="str">
        <f t="shared" si="69"/>
        <v/>
      </c>
      <c r="BW130" s="47" t="str">
        <f t="shared" si="71"/>
        <v/>
      </c>
      <c r="BX130" s="47" t="str">
        <f t="shared" si="98"/>
        <v/>
      </c>
      <c r="BY130" s="13" t="str">
        <f t="shared" si="99"/>
        <v/>
      </c>
      <c r="BZ130" s="14" t="str">
        <f t="shared" si="100"/>
        <v/>
      </c>
      <c r="CA130" s="48" t="str">
        <f t="shared" si="101"/>
        <v>X</v>
      </c>
      <c r="CB130" s="44" t="str">
        <f t="shared" si="102"/>
        <v/>
      </c>
      <c r="CC130" s="44" t="str">
        <f t="shared" si="103"/>
        <v/>
      </c>
      <c r="CD130" s="44" t="str">
        <f t="shared" si="72"/>
        <v/>
      </c>
      <c r="CE130" s="44" t="str">
        <f t="shared" si="104"/>
        <v>X</v>
      </c>
      <c r="CF130" s="44" t="str">
        <f t="shared" si="105"/>
        <v/>
      </c>
      <c r="CG130" s="44" t="str">
        <f t="shared" si="106"/>
        <v/>
      </c>
      <c r="CH130" s="44" t="str">
        <f t="shared" si="107"/>
        <v/>
      </c>
      <c r="CI130" s="44" t="str">
        <f t="shared" si="108"/>
        <v/>
      </c>
      <c r="CJ130" s="44" t="str">
        <f t="shared" si="109"/>
        <v/>
      </c>
      <c r="CK130" s="44" t="str">
        <f t="shared" si="110"/>
        <v/>
      </c>
      <c r="CL130" s="44" t="str">
        <f t="shared" si="111"/>
        <v/>
      </c>
      <c r="CM130" s="43" t="str">
        <f t="shared" si="112"/>
        <v/>
      </c>
      <c r="CN130" s="43" t="str">
        <f t="shared" si="113"/>
        <v/>
      </c>
      <c r="CO130" s="43" t="str">
        <f t="shared" si="114"/>
        <v/>
      </c>
      <c r="CP130" s="44" t="str">
        <f t="shared" si="73"/>
        <v/>
      </c>
      <c r="CQ130" s="44" t="str">
        <f t="shared" si="115"/>
        <v/>
      </c>
      <c r="CR130" s="43" t="str">
        <f t="shared" si="68"/>
        <v/>
      </c>
      <c r="CS130" s="44" t="s">
        <v>5285</v>
      </c>
      <c r="CT130" s="44" t="s">
        <v>5285</v>
      </c>
      <c r="CU130" s="44" t="str">
        <f t="shared" si="116"/>
        <v/>
      </c>
      <c r="CV130" s="44" t="str">
        <f t="shared" si="117"/>
        <v/>
      </c>
      <c r="CW130" s="44" t="str">
        <f t="shared" si="118"/>
        <v/>
      </c>
      <c r="CX130" s="44" t="str">
        <f t="shared" si="119"/>
        <v/>
      </c>
      <c r="CY130" s="44" t="str">
        <f t="shared" si="120"/>
        <v/>
      </c>
      <c r="CZ130" s="44" t="str">
        <f t="shared" si="121"/>
        <v/>
      </c>
      <c r="DA130" s="49" t="str">
        <f t="shared" si="74"/>
        <v/>
      </c>
      <c r="DB130" s="44" t="str">
        <f t="shared" si="122"/>
        <v/>
      </c>
      <c r="DC130" s="44" t="str">
        <f t="shared" si="123"/>
        <v/>
      </c>
      <c r="DD130" s="44" t="str">
        <f t="shared" si="124"/>
        <v/>
      </c>
      <c r="DE130" s="44" t="str">
        <f t="shared" si="125"/>
        <v/>
      </c>
      <c r="DF130" s="44" t="str">
        <f t="shared" si="126"/>
        <v/>
      </c>
      <c r="DG130" s="44" t="str">
        <f t="shared" si="127"/>
        <v/>
      </c>
      <c r="DH130" s="44" t="str">
        <f t="shared" si="128"/>
        <v>X</v>
      </c>
      <c r="DI130" s="50" t="str">
        <f t="shared" si="129"/>
        <v/>
      </c>
      <c r="DJ130" s="50" t="str">
        <f t="shared" si="130"/>
        <v>X</v>
      </c>
      <c r="DK130" s="50" t="str">
        <f t="shared" si="131"/>
        <v/>
      </c>
      <c r="DL130" s="50" t="str">
        <f t="shared" si="132"/>
        <v/>
      </c>
      <c r="DM130" s="51" t="str">
        <f t="shared" si="75"/>
        <v>033130000</v>
      </c>
      <c r="DN130" s="52"/>
      <c r="DO130" s="53"/>
      <c r="DP130" s="52"/>
      <c r="DQ130" s="53"/>
      <c r="DR130" s="52" t="str">
        <f t="shared" si="77"/>
        <v/>
      </c>
      <c r="DS130" s="53"/>
      <c r="DT130" s="52"/>
      <c r="DU130" s="53"/>
      <c r="DV130" s="52"/>
      <c r="DW130" s="229"/>
      <c r="DX130" s="229"/>
      <c r="EI130" s="83"/>
      <c r="EJ130" s="102"/>
      <c r="EK130" s="102"/>
      <c r="EL130" s="102"/>
      <c r="EM130" s="102"/>
      <c r="EN130" s="102"/>
      <c r="EO130" s="102"/>
      <c r="EP130" s="102"/>
      <c r="EQ130" s="102"/>
      <c r="ER130" s="102"/>
      <c r="ES130" s="102"/>
      <c r="ET130" s="102"/>
      <c r="EU130" s="102"/>
      <c r="EV130" s="102"/>
      <c r="FL130" s="36" t="str">
        <f t="shared" si="70"/>
        <v/>
      </c>
    </row>
    <row r="131" spans="1:168" s="36" customFormat="1" ht="49.5" customHeight="1" x14ac:dyDescent="0.35">
      <c r="A131" s="67"/>
      <c r="B131" s="39"/>
      <c r="C131" s="39"/>
      <c r="D131" s="40" t="s">
        <v>162</v>
      </c>
      <c r="E131" s="41" t="s">
        <v>4106</v>
      </c>
      <c r="F131" s="41" t="s">
        <v>163</v>
      </c>
      <c r="G131" s="41"/>
      <c r="H131" s="41"/>
      <c r="I131" s="41" t="s">
        <v>5372</v>
      </c>
      <c r="J131" s="41" t="s">
        <v>1829</v>
      </c>
      <c r="K131" s="41"/>
      <c r="L131" s="41"/>
      <c r="M131" s="41" t="s">
        <v>2984</v>
      </c>
      <c r="N131" s="41" t="s">
        <v>2985</v>
      </c>
      <c r="O131" s="29" t="s">
        <v>4108</v>
      </c>
      <c r="P131" s="30" t="s">
        <v>4109</v>
      </c>
      <c r="Q131" s="31"/>
      <c r="R131" s="31"/>
      <c r="S131" s="32" t="s">
        <v>162</v>
      </c>
      <c r="T131" s="33"/>
      <c r="U131" s="33" t="s">
        <v>4106</v>
      </c>
      <c r="V131" s="33" t="s">
        <v>163</v>
      </c>
      <c r="W131" s="33" t="s">
        <v>5691</v>
      </c>
      <c r="X131" s="33" t="s">
        <v>4108</v>
      </c>
      <c r="Y131" s="33" t="s">
        <v>4109</v>
      </c>
      <c r="Z131" s="33">
        <v>1</v>
      </c>
      <c r="AA131" s="34" t="s">
        <v>4110</v>
      </c>
      <c r="AB131" s="34">
        <v>111</v>
      </c>
      <c r="AC131" s="34" t="s">
        <v>4111</v>
      </c>
      <c r="AD131" s="34" t="s">
        <v>4112</v>
      </c>
      <c r="AE131" s="34" t="s">
        <v>5684</v>
      </c>
      <c r="AF131" s="34" t="s">
        <v>165</v>
      </c>
      <c r="AG131" s="34" t="s">
        <v>166</v>
      </c>
      <c r="AH131" s="34" t="s">
        <v>5734</v>
      </c>
      <c r="AI131" s="34" t="s">
        <v>2988</v>
      </c>
      <c r="AJ131" s="34" t="s">
        <v>4106</v>
      </c>
      <c r="AK131" s="34" t="s">
        <v>5691</v>
      </c>
      <c r="AL131" s="34" t="s">
        <v>4106</v>
      </c>
      <c r="AM131" s="34" t="s">
        <v>5691</v>
      </c>
      <c r="AN131" s="34">
        <v>1</v>
      </c>
      <c r="AO131" s="34" t="s">
        <v>167</v>
      </c>
      <c r="AP131" s="34" t="s">
        <v>5693</v>
      </c>
      <c r="AQ131" s="56">
        <v>1</v>
      </c>
      <c r="AR131" s="56">
        <v>2</v>
      </c>
      <c r="AS131" s="56">
        <v>2</v>
      </c>
      <c r="AT131" s="42" t="s">
        <v>2920</v>
      </c>
      <c r="AU131" s="42" t="s">
        <v>1878</v>
      </c>
      <c r="AV131" s="42" t="s">
        <v>4106</v>
      </c>
      <c r="AW131" s="35" t="s">
        <v>5709</v>
      </c>
      <c r="AX131" s="35" t="s">
        <v>2322</v>
      </c>
      <c r="AY131" s="35" t="s">
        <v>164</v>
      </c>
      <c r="AZ131" s="43" t="str">
        <f t="shared" si="78"/>
        <v>X</v>
      </c>
      <c r="BA131" s="44"/>
      <c r="BB131" s="43" t="str">
        <f t="shared" si="79"/>
        <v/>
      </c>
      <c r="BC131" s="45" t="str">
        <f t="shared" si="80"/>
        <v/>
      </c>
      <c r="BD131" s="45" t="str">
        <f t="shared" si="81"/>
        <v/>
      </c>
      <c r="BE131" s="45" t="s">
        <v>5691</v>
      </c>
      <c r="BF131" s="45" t="str">
        <f t="shared" si="82"/>
        <v/>
      </c>
      <c r="BG131" s="45" t="str">
        <f t="shared" si="83"/>
        <v/>
      </c>
      <c r="BH131" s="12" t="str">
        <f t="shared" si="84"/>
        <v/>
      </c>
      <c r="BI131" s="43" t="str">
        <f t="shared" si="85"/>
        <v/>
      </c>
      <c r="BJ131" s="46" t="str">
        <f t="shared" si="86"/>
        <v/>
      </c>
      <c r="BK131" s="46" t="str">
        <f t="shared" si="87"/>
        <v/>
      </c>
      <c r="BL131" s="46" t="str">
        <f t="shared" si="88"/>
        <v/>
      </c>
      <c r="BM131" s="43" t="str">
        <f t="shared" si="89"/>
        <v/>
      </c>
      <c r="BN131" s="43" t="str">
        <f t="shared" si="90"/>
        <v/>
      </c>
      <c r="BO131" s="44" t="str">
        <f t="shared" si="91"/>
        <v/>
      </c>
      <c r="BP131" s="44" t="str">
        <f t="shared" si="92"/>
        <v>X</v>
      </c>
      <c r="BQ131" s="44" t="str">
        <f t="shared" si="93"/>
        <v/>
      </c>
      <c r="BR131" s="46" t="str">
        <f t="shared" si="94"/>
        <v/>
      </c>
      <c r="BS131" s="47" t="str">
        <f t="shared" si="95"/>
        <v/>
      </c>
      <c r="BT131" s="46" t="str">
        <f t="shared" si="96"/>
        <v/>
      </c>
      <c r="BU131" s="46" t="str">
        <f t="shared" si="97"/>
        <v/>
      </c>
      <c r="BV131" s="73" t="str">
        <f t="shared" si="69"/>
        <v/>
      </c>
      <c r="BW131" s="47" t="str">
        <f t="shared" si="71"/>
        <v/>
      </c>
      <c r="BX131" s="47" t="str">
        <f t="shared" si="98"/>
        <v/>
      </c>
      <c r="BY131" s="13" t="str">
        <f t="shared" si="99"/>
        <v/>
      </c>
      <c r="BZ131" s="14" t="str">
        <f t="shared" si="100"/>
        <v/>
      </c>
      <c r="CA131" s="48" t="str">
        <f t="shared" si="101"/>
        <v>X</v>
      </c>
      <c r="CB131" s="44" t="str">
        <f t="shared" si="102"/>
        <v/>
      </c>
      <c r="CC131" s="44" t="str">
        <f t="shared" si="103"/>
        <v/>
      </c>
      <c r="CD131" s="44" t="str">
        <f t="shared" si="72"/>
        <v/>
      </c>
      <c r="CE131" s="44" t="str">
        <f t="shared" si="104"/>
        <v>X</v>
      </c>
      <c r="CF131" s="44" t="str">
        <f t="shared" si="105"/>
        <v/>
      </c>
      <c r="CG131" s="44" t="str">
        <f t="shared" si="106"/>
        <v/>
      </c>
      <c r="CH131" s="44" t="str">
        <f t="shared" si="107"/>
        <v/>
      </c>
      <c r="CI131" s="44" t="str">
        <f t="shared" si="108"/>
        <v/>
      </c>
      <c r="CJ131" s="44" t="str">
        <f t="shared" si="109"/>
        <v/>
      </c>
      <c r="CK131" s="44" t="str">
        <f t="shared" si="110"/>
        <v/>
      </c>
      <c r="CL131" s="44" t="str">
        <f t="shared" si="111"/>
        <v/>
      </c>
      <c r="CM131" s="43" t="str">
        <f t="shared" si="112"/>
        <v/>
      </c>
      <c r="CN131" s="43" t="str">
        <f t="shared" si="113"/>
        <v/>
      </c>
      <c r="CO131" s="43" t="str">
        <f t="shared" si="114"/>
        <v/>
      </c>
      <c r="CP131" s="44" t="str">
        <f t="shared" si="73"/>
        <v/>
      </c>
      <c r="CQ131" s="44" t="str">
        <f t="shared" si="115"/>
        <v/>
      </c>
      <c r="CR131" s="43" t="str">
        <f t="shared" si="68"/>
        <v/>
      </c>
      <c r="CS131" s="44" t="s">
        <v>5285</v>
      </c>
      <c r="CT131" s="44" t="s">
        <v>5285</v>
      </c>
      <c r="CU131" s="44" t="str">
        <f t="shared" si="116"/>
        <v/>
      </c>
      <c r="CV131" s="44" t="str">
        <f t="shared" si="117"/>
        <v/>
      </c>
      <c r="CW131" s="44" t="str">
        <f t="shared" si="118"/>
        <v/>
      </c>
      <c r="CX131" s="44" t="str">
        <f t="shared" si="119"/>
        <v/>
      </c>
      <c r="CY131" s="44" t="str">
        <f t="shared" si="120"/>
        <v/>
      </c>
      <c r="CZ131" s="44" t="str">
        <f t="shared" si="121"/>
        <v/>
      </c>
      <c r="DA131" s="49" t="str">
        <f t="shared" si="74"/>
        <v/>
      </c>
      <c r="DB131" s="44" t="str">
        <f t="shared" si="122"/>
        <v/>
      </c>
      <c r="DC131" s="44" t="str">
        <f t="shared" si="123"/>
        <v/>
      </c>
      <c r="DD131" s="44" t="str">
        <f t="shared" si="124"/>
        <v/>
      </c>
      <c r="DE131" s="44" t="str">
        <f t="shared" si="125"/>
        <v/>
      </c>
      <c r="DF131" s="44" t="str">
        <f t="shared" si="126"/>
        <v/>
      </c>
      <c r="DG131" s="44" t="str">
        <f t="shared" si="127"/>
        <v/>
      </c>
      <c r="DH131" s="44" t="str">
        <f t="shared" si="128"/>
        <v>X</v>
      </c>
      <c r="DI131" s="50" t="str">
        <f t="shared" si="129"/>
        <v/>
      </c>
      <c r="DJ131" s="50" t="str">
        <f t="shared" si="130"/>
        <v>X</v>
      </c>
      <c r="DK131" s="50" t="str">
        <f t="shared" si="131"/>
        <v/>
      </c>
      <c r="DL131" s="50" t="str">
        <f t="shared" si="132"/>
        <v/>
      </c>
      <c r="DM131" s="51" t="str">
        <f t="shared" si="75"/>
        <v>033130000</v>
      </c>
      <c r="DN131" s="52"/>
      <c r="DO131" s="53" t="s">
        <v>5255</v>
      </c>
      <c r="DP131" s="52"/>
      <c r="DQ131" s="53"/>
      <c r="DR131" s="52" t="str">
        <f t="shared" si="77"/>
        <v/>
      </c>
      <c r="DS131" s="53"/>
      <c r="DT131" s="52"/>
      <c r="DU131" s="53"/>
      <c r="DV131" s="52"/>
      <c r="DW131" s="226"/>
      <c r="DX131" s="226"/>
      <c r="EI131" s="83"/>
      <c r="EJ131" s="102"/>
      <c r="EK131" s="102"/>
      <c r="EL131" s="102"/>
      <c r="EM131" s="102"/>
      <c r="EN131" s="102"/>
      <c r="EO131" s="102"/>
      <c r="EP131" s="102"/>
      <c r="EQ131" s="102"/>
      <c r="ER131" s="102"/>
      <c r="ES131" s="102"/>
      <c r="ET131" s="102"/>
      <c r="EU131" s="102"/>
      <c r="EV131" s="102"/>
      <c r="FL131" s="36" t="str">
        <f t="shared" si="70"/>
        <v/>
      </c>
    </row>
    <row r="132" spans="1:168" s="36" customFormat="1" ht="49.5" customHeight="1" x14ac:dyDescent="0.35">
      <c r="A132" s="67"/>
      <c r="B132" s="39"/>
      <c r="C132" s="39"/>
      <c r="D132" s="40" t="s">
        <v>4728</v>
      </c>
      <c r="E132" s="41" t="s">
        <v>4106</v>
      </c>
      <c r="F132" s="41" t="s">
        <v>5309</v>
      </c>
      <c r="G132" s="41"/>
      <c r="H132" s="41"/>
      <c r="I132" s="41" t="s">
        <v>5779</v>
      </c>
      <c r="J132" s="41" t="s">
        <v>5780</v>
      </c>
      <c r="K132" s="41"/>
      <c r="L132" s="41"/>
      <c r="M132" s="41" t="s">
        <v>5723</v>
      </c>
      <c r="N132" s="41" t="s">
        <v>5724</v>
      </c>
      <c r="O132" s="29" t="s">
        <v>4108</v>
      </c>
      <c r="P132" s="30" t="s">
        <v>4109</v>
      </c>
      <c r="Q132" s="31"/>
      <c r="R132" s="31"/>
      <c r="S132" s="32" t="s">
        <v>4728</v>
      </c>
      <c r="T132" s="33"/>
      <c r="U132" s="33" t="s">
        <v>4106</v>
      </c>
      <c r="V132" s="33" t="s">
        <v>4729</v>
      </c>
      <c r="W132" s="33" t="s">
        <v>5691</v>
      </c>
      <c r="X132" s="33" t="s">
        <v>4108</v>
      </c>
      <c r="Y132" s="33" t="s">
        <v>4109</v>
      </c>
      <c r="Z132" s="33">
        <v>1</v>
      </c>
      <c r="AA132" s="34" t="s">
        <v>6310</v>
      </c>
      <c r="AB132" s="34">
        <v>123</v>
      </c>
      <c r="AC132" s="34" t="s">
        <v>4916</v>
      </c>
      <c r="AD132" s="34" t="s">
        <v>4112</v>
      </c>
      <c r="AE132" s="34" t="s">
        <v>4701</v>
      </c>
      <c r="AF132" s="34" t="s">
        <v>4728</v>
      </c>
      <c r="AG132" s="34" t="s">
        <v>4729</v>
      </c>
      <c r="AH132" s="34" t="s">
        <v>5732</v>
      </c>
      <c r="AI132" s="34" t="s">
        <v>5733</v>
      </c>
      <c r="AJ132" s="34" t="s">
        <v>4106</v>
      </c>
      <c r="AK132" s="34" t="s">
        <v>5691</v>
      </c>
      <c r="AL132" s="34" t="s">
        <v>4106</v>
      </c>
      <c r="AM132" s="34" t="s">
        <v>5691</v>
      </c>
      <c r="AN132" s="34">
        <v>1</v>
      </c>
      <c r="AO132" s="34" t="s">
        <v>5691</v>
      </c>
      <c r="AP132" s="34" t="s">
        <v>5691</v>
      </c>
      <c r="AQ132" s="56">
        <v>1</v>
      </c>
      <c r="AR132" s="56">
        <v>2</v>
      </c>
      <c r="AS132" s="56">
        <v>2</v>
      </c>
      <c r="AT132" s="42" t="s">
        <v>4106</v>
      </c>
      <c r="AU132" s="42" t="s">
        <v>4106</v>
      </c>
      <c r="AV132" s="42" t="s">
        <v>4106</v>
      </c>
      <c r="AW132" s="35" t="s">
        <v>4730</v>
      </c>
      <c r="AX132" s="35" t="s">
        <v>4731</v>
      </c>
      <c r="AY132" s="35" t="s">
        <v>4732</v>
      </c>
      <c r="AZ132" s="43" t="str">
        <f t="shared" si="78"/>
        <v/>
      </c>
      <c r="BA132" s="44"/>
      <c r="BB132" s="43" t="str">
        <f t="shared" si="79"/>
        <v/>
      </c>
      <c r="BC132" s="45" t="str">
        <f t="shared" si="80"/>
        <v>X</v>
      </c>
      <c r="BD132" s="45" t="str">
        <f t="shared" si="81"/>
        <v/>
      </c>
      <c r="BE132" s="45" t="s">
        <v>5691</v>
      </c>
      <c r="BF132" s="45" t="str">
        <f t="shared" si="82"/>
        <v/>
      </c>
      <c r="BG132" s="45" t="str">
        <f t="shared" si="83"/>
        <v/>
      </c>
      <c r="BH132" s="12" t="str">
        <f t="shared" si="84"/>
        <v/>
      </c>
      <c r="BI132" s="43" t="str">
        <f t="shared" si="85"/>
        <v/>
      </c>
      <c r="BJ132" s="46" t="str">
        <f t="shared" si="86"/>
        <v/>
      </c>
      <c r="BK132" s="46" t="str">
        <f t="shared" si="87"/>
        <v/>
      </c>
      <c r="BL132" s="46" t="str">
        <f t="shared" si="88"/>
        <v/>
      </c>
      <c r="BM132" s="43" t="str">
        <f t="shared" si="89"/>
        <v/>
      </c>
      <c r="BN132" s="43" t="str">
        <f t="shared" si="90"/>
        <v/>
      </c>
      <c r="BO132" s="44" t="str">
        <f t="shared" si="91"/>
        <v/>
      </c>
      <c r="BP132" s="44" t="str">
        <f t="shared" si="92"/>
        <v>X</v>
      </c>
      <c r="BQ132" s="44" t="str">
        <f t="shared" si="93"/>
        <v/>
      </c>
      <c r="BR132" s="46" t="str">
        <f t="shared" si="94"/>
        <v/>
      </c>
      <c r="BS132" s="47" t="str">
        <f t="shared" si="95"/>
        <v/>
      </c>
      <c r="BT132" s="46" t="str">
        <f t="shared" si="96"/>
        <v/>
      </c>
      <c r="BU132" s="46" t="str">
        <f t="shared" si="97"/>
        <v/>
      </c>
      <c r="BV132" s="73" t="str">
        <f t="shared" si="69"/>
        <v>X</v>
      </c>
      <c r="BW132" s="47" t="str">
        <f t="shared" si="71"/>
        <v/>
      </c>
      <c r="BX132" s="47" t="str">
        <f t="shared" si="98"/>
        <v/>
      </c>
      <c r="BY132" s="13" t="str">
        <f t="shared" si="99"/>
        <v/>
      </c>
      <c r="BZ132" s="14" t="str">
        <f t="shared" si="100"/>
        <v/>
      </c>
      <c r="CA132" s="48" t="str">
        <f t="shared" si="101"/>
        <v>X</v>
      </c>
      <c r="CB132" s="44" t="str">
        <f t="shared" si="102"/>
        <v/>
      </c>
      <c r="CC132" s="44" t="str">
        <f t="shared" si="103"/>
        <v/>
      </c>
      <c r="CD132" s="44" t="str">
        <f t="shared" si="72"/>
        <v/>
      </c>
      <c r="CE132" s="44" t="str">
        <f t="shared" si="104"/>
        <v/>
      </c>
      <c r="CF132" s="44" t="str">
        <f t="shared" si="105"/>
        <v/>
      </c>
      <c r="CG132" s="44" t="str">
        <f t="shared" si="106"/>
        <v/>
      </c>
      <c r="CH132" s="44" t="str">
        <f t="shared" si="107"/>
        <v/>
      </c>
      <c r="CI132" s="44" t="str">
        <f t="shared" si="108"/>
        <v/>
      </c>
      <c r="CJ132" s="44" t="str">
        <f t="shared" si="109"/>
        <v/>
      </c>
      <c r="CK132" s="44" t="str">
        <f t="shared" si="110"/>
        <v/>
      </c>
      <c r="CL132" s="44" t="str">
        <f t="shared" si="111"/>
        <v/>
      </c>
      <c r="CM132" s="43" t="str">
        <f t="shared" si="112"/>
        <v/>
      </c>
      <c r="CN132" s="43" t="str">
        <f t="shared" si="113"/>
        <v/>
      </c>
      <c r="CO132" s="43" t="str">
        <f t="shared" si="114"/>
        <v/>
      </c>
      <c r="CP132" s="44" t="str">
        <f t="shared" si="73"/>
        <v/>
      </c>
      <c r="CQ132" s="44" t="str">
        <f t="shared" si="115"/>
        <v/>
      </c>
      <c r="CR132" s="43" t="str">
        <f t="shared" si="68"/>
        <v/>
      </c>
      <c r="CS132" s="44">
        <v>0</v>
      </c>
      <c r="CT132" s="44">
        <v>0</v>
      </c>
      <c r="CU132" s="44" t="str">
        <f t="shared" si="116"/>
        <v/>
      </c>
      <c r="CV132" s="44" t="str">
        <f t="shared" si="117"/>
        <v/>
      </c>
      <c r="CW132" s="44" t="str">
        <f t="shared" si="118"/>
        <v/>
      </c>
      <c r="CX132" s="44" t="str">
        <f t="shared" si="119"/>
        <v/>
      </c>
      <c r="CY132" s="44" t="str">
        <f t="shared" si="120"/>
        <v/>
      </c>
      <c r="CZ132" s="44" t="str">
        <f t="shared" si="121"/>
        <v/>
      </c>
      <c r="DA132" s="49" t="str">
        <f t="shared" si="74"/>
        <v/>
      </c>
      <c r="DB132" s="44" t="str">
        <f t="shared" si="122"/>
        <v/>
      </c>
      <c r="DC132" s="44" t="str">
        <f t="shared" si="123"/>
        <v/>
      </c>
      <c r="DD132" s="44" t="str">
        <f t="shared" si="124"/>
        <v/>
      </c>
      <c r="DE132" s="44" t="str">
        <f t="shared" si="125"/>
        <v/>
      </c>
      <c r="DF132" s="44" t="str">
        <f t="shared" si="126"/>
        <v/>
      </c>
      <c r="DG132" s="44" t="str">
        <f t="shared" si="127"/>
        <v/>
      </c>
      <c r="DH132" s="44" t="str">
        <f t="shared" si="128"/>
        <v/>
      </c>
      <c r="DI132" s="50" t="str">
        <f t="shared" si="129"/>
        <v/>
      </c>
      <c r="DJ132" s="50" t="str">
        <f t="shared" si="130"/>
        <v/>
      </c>
      <c r="DK132" s="50" t="str">
        <f t="shared" si="131"/>
        <v/>
      </c>
      <c r="DL132" s="50" t="str">
        <f t="shared" si="132"/>
        <v/>
      </c>
      <c r="DM132" s="51" t="str">
        <f t="shared" si="75"/>
        <v>000000000</v>
      </c>
      <c r="DN132" s="52"/>
      <c r="DO132" s="53"/>
      <c r="DP132" s="52"/>
      <c r="DQ132" s="53" t="str">
        <f t="shared" si="76"/>
        <v/>
      </c>
      <c r="DR132" s="52" t="str">
        <f t="shared" si="77"/>
        <v/>
      </c>
      <c r="DS132" s="53"/>
      <c r="DT132" s="52"/>
      <c r="DU132" s="53"/>
      <c r="DV132" s="52"/>
      <c r="DW132" s="99"/>
      <c r="DX132" s="99"/>
      <c r="EI132" s="83"/>
      <c r="EJ132" s="102"/>
      <c r="EK132" s="102"/>
      <c r="EL132" s="102"/>
      <c r="EM132" s="102"/>
      <c r="EN132" s="102"/>
      <c r="EO132" s="102"/>
      <c r="EP132" s="102"/>
      <c r="EQ132" s="102"/>
      <c r="ER132" s="102"/>
      <c r="ES132" s="102"/>
      <c r="ET132" s="102"/>
      <c r="EU132" s="102"/>
      <c r="EV132" s="102"/>
      <c r="FL132" s="36" t="str">
        <f t="shared" si="70"/>
        <v/>
      </c>
    </row>
    <row r="133" spans="1:168" s="36" customFormat="1" ht="49.5" customHeight="1" x14ac:dyDescent="0.35">
      <c r="A133" s="67"/>
      <c r="B133" s="39"/>
      <c r="C133" s="39"/>
      <c r="D133" s="40" t="s">
        <v>4728</v>
      </c>
      <c r="E133" s="41" t="s">
        <v>5707</v>
      </c>
      <c r="F133" s="41" t="s">
        <v>5309</v>
      </c>
      <c r="G133" s="41"/>
      <c r="H133" s="41" t="s">
        <v>2138</v>
      </c>
      <c r="I133" s="41" t="s">
        <v>5779</v>
      </c>
      <c r="J133" s="41" t="s">
        <v>5780</v>
      </c>
      <c r="K133" s="41"/>
      <c r="L133" s="41"/>
      <c r="M133" s="41" t="s">
        <v>5723</v>
      </c>
      <c r="N133" s="41" t="s">
        <v>5724</v>
      </c>
      <c r="O133" s="29" t="s">
        <v>4108</v>
      </c>
      <c r="P133" s="30" t="s">
        <v>4109</v>
      </c>
      <c r="Q133" s="31"/>
      <c r="R133" s="31"/>
      <c r="S133" s="32" t="s">
        <v>4728</v>
      </c>
      <c r="T133" s="33"/>
      <c r="U133" s="33" t="s">
        <v>5707</v>
      </c>
      <c r="V133" s="33" t="s">
        <v>4729</v>
      </c>
      <c r="W133" s="33" t="s">
        <v>2138</v>
      </c>
      <c r="X133" s="33" t="s">
        <v>4108</v>
      </c>
      <c r="Y133" s="33" t="s">
        <v>4109</v>
      </c>
      <c r="Z133" s="33">
        <v>1</v>
      </c>
      <c r="AA133" s="34" t="s">
        <v>6310</v>
      </c>
      <c r="AB133" s="34">
        <v>123</v>
      </c>
      <c r="AC133" s="34" t="s">
        <v>4916</v>
      </c>
      <c r="AD133" s="34" t="s">
        <v>4112</v>
      </c>
      <c r="AE133" s="34" t="s">
        <v>4701</v>
      </c>
      <c r="AF133" s="34" t="s">
        <v>4728</v>
      </c>
      <c r="AG133" s="34" t="s">
        <v>4729</v>
      </c>
      <c r="AH133" s="34" t="s">
        <v>5732</v>
      </c>
      <c r="AI133" s="34" t="s">
        <v>5733</v>
      </c>
      <c r="AJ133" s="34" t="s">
        <v>2964</v>
      </c>
      <c r="AK133" s="34" t="s">
        <v>2138</v>
      </c>
      <c r="AL133" s="34" t="s">
        <v>4106</v>
      </c>
      <c r="AM133" s="34" t="s">
        <v>5691</v>
      </c>
      <c r="AN133" s="34">
        <v>1</v>
      </c>
      <c r="AO133" s="34" t="s">
        <v>5691</v>
      </c>
      <c r="AP133" s="34" t="s">
        <v>5691</v>
      </c>
      <c r="AQ133" s="56">
        <v>1</v>
      </c>
      <c r="AR133" s="56">
        <v>2</v>
      </c>
      <c r="AS133" s="56">
        <v>2</v>
      </c>
      <c r="AT133" s="42" t="s">
        <v>4106</v>
      </c>
      <c r="AU133" s="42" t="s">
        <v>4106</v>
      </c>
      <c r="AV133" s="42" t="s">
        <v>4106</v>
      </c>
      <c r="AW133" s="35" t="s">
        <v>4730</v>
      </c>
      <c r="AX133" s="35" t="s">
        <v>4731</v>
      </c>
      <c r="AY133" s="35" t="s">
        <v>4732</v>
      </c>
      <c r="AZ133" s="43" t="str">
        <f t="shared" si="78"/>
        <v/>
      </c>
      <c r="BA133" s="44"/>
      <c r="BB133" s="43" t="str">
        <f t="shared" si="79"/>
        <v/>
      </c>
      <c r="BC133" s="45" t="str">
        <f t="shared" si="80"/>
        <v>X</v>
      </c>
      <c r="BD133" s="45" t="str">
        <f t="shared" si="81"/>
        <v/>
      </c>
      <c r="BE133" s="45" t="s">
        <v>5691</v>
      </c>
      <c r="BF133" s="45" t="str">
        <f t="shared" si="82"/>
        <v/>
      </c>
      <c r="BG133" s="45" t="str">
        <f t="shared" si="83"/>
        <v/>
      </c>
      <c r="BH133" s="12" t="str">
        <f t="shared" si="84"/>
        <v/>
      </c>
      <c r="BI133" s="43" t="str">
        <f t="shared" si="85"/>
        <v/>
      </c>
      <c r="BJ133" s="46" t="str">
        <f t="shared" si="86"/>
        <v/>
      </c>
      <c r="BK133" s="46" t="str">
        <f t="shared" si="87"/>
        <v/>
      </c>
      <c r="BL133" s="46" t="str">
        <f t="shared" si="88"/>
        <v/>
      </c>
      <c r="BM133" s="43" t="str">
        <f t="shared" si="89"/>
        <v/>
      </c>
      <c r="BN133" s="43" t="str">
        <f t="shared" si="90"/>
        <v/>
      </c>
      <c r="BO133" s="44" t="str">
        <f t="shared" si="91"/>
        <v/>
      </c>
      <c r="BP133" s="44" t="str">
        <f t="shared" si="92"/>
        <v>X</v>
      </c>
      <c r="BQ133" s="44" t="str">
        <f t="shared" si="93"/>
        <v/>
      </c>
      <c r="BR133" s="46" t="str">
        <f t="shared" si="94"/>
        <v/>
      </c>
      <c r="BS133" s="47" t="str">
        <f t="shared" si="95"/>
        <v/>
      </c>
      <c r="BT133" s="46" t="str">
        <f t="shared" si="96"/>
        <v/>
      </c>
      <c r="BU133" s="46" t="str">
        <f t="shared" si="97"/>
        <v/>
      </c>
      <c r="BV133" s="73" t="str">
        <f t="shared" si="69"/>
        <v>X</v>
      </c>
      <c r="BW133" s="47" t="str">
        <f t="shared" si="71"/>
        <v/>
      </c>
      <c r="BX133" s="47" t="str">
        <f t="shared" si="98"/>
        <v/>
      </c>
      <c r="BY133" s="13" t="str">
        <f t="shared" si="99"/>
        <v/>
      </c>
      <c r="BZ133" s="14" t="str">
        <f t="shared" si="100"/>
        <v/>
      </c>
      <c r="CA133" s="48" t="str">
        <f t="shared" si="101"/>
        <v>X</v>
      </c>
      <c r="CB133" s="44" t="str">
        <f t="shared" si="102"/>
        <v/>
      </c>
      <c r="CC133" s="44" t="str">
        <f t="shared" si="103"/>
        <v/>
      </c>
      <c r="CD133" s="44" t="str">
        <f t="shared" si="72"/>
        <v/>
      </c>
      <c r="CE133" s="44" t="str">
        <f t="shared" si="104"/>
        <v/>
      </c>
      <c r="CF133" s="44" t="str">
        <f t="shared" si="105"/>
        <v/>
      </c>
      <c r="CG133" s="44" t="str">
        <f t="shared" si="106"/>
        <v/>
      </c>
      <c r="CH133" s="44" t="str">
        <f t="shared" si="107"/>
        <v/>
      </c>
      <c r="CI133" s="44" t="str">
        <f t="shared" si="108"/>
        <v/>
      </c>
      <c r="CJ133" s="44" t="str">
        <f t="shared" si="109"/>
        <v/>
      </c>
      <c r="CK133" s="44" t="str">
        <f t="shared" si="110"/>
        <v/>
      </c>
      <c r="CL133" s="44" t="str">
        <f t="shared" si="111"/>
        <v/>
      </c>
      <c r="CM133" s="43" t="str">
        <f t="shared" si="112"/>
        <v/>
      </c>
      <c r="CN133" s="43" t="str">
        <f t="shared" si="113"/>
        <v/>
      </c>
      <c r="CO133" s="43" t="str">
        <f t="shared" si="114"/>
        <v/>
      </c>
      <c r="CP133" s="44" t="str">
        <f t="shared" si="73"/>
        <v/>
      </c>
      <c r="CQ133" s="44" t="str">
        <f t="shared" si="115"/>
        <v/>
      </c>
      <c r="CR133" s="43" t="str">
        <f t="shared" si="68"/>
        <v/>
      </c>
      <c r="CS133" s="44">
        <v>0</v>
      </c>
      <c r="CT133" s="44">
        <v>0</v>
      </c>
      <c r="CU133" s="44" t="str">
        <f t="shared" si="116"/>
        <v/>
      </c>
      <c r="CV133" s="44" t="str">
        <f t="shared" si="117"/>
        <v/>
      </c>
      <c r="CW133" s="44" t="str">
        <f t="shared" si="118"/>
        <v/>
      </c>
      <c r="CX133" s="44" t="str">
        <f t="shared" si="119"/>
        <v/>
      </c>
      <c r="CY133" s="44" t="str">
        <f t="shared" si="120"/>
        <v/>
      </c>
      <c r="CZ133" s="44" t="str">
        <f t="shared" si="121"/>
        <v/>
      </c>
      <c r="DA133" s="49" t="str">
        <f t="shared" si="74"/>
        <v/>
      </c>
      <c r="DB133" s="44" t="str">
        <f t="shared" si="122"/>
        <v/>
      </c>
      <c r="DC133" s="44" t="str">
        <f t="shared" si="123"/>
        <v/>
      </c>
      <c r="DD133" s="44" t="str">
        <f t="shared" si="124"/>
        <v/>
      </c>
      <c r="DE133" s="44" t="str">
        <f t="shared" si="125"/>
        <v/>
      </c>
      <c r="DF133" s="44" t="str">
        <f t="shared" si="126"/>
        <v/>
      </c>
      <c r="DG133" s="44" t="str">
        <f t="shared" si="127"/>
        <v/>
      </c>
      <c r="DH133" s="44" t="str">
        <f t="shared" si="128"/>
        <v/>
      </c>
      <c r="DI133" s="50" t="str">
        <f t="shared" si="129"/>
        <v/>
      </c>
      <c r="DJ133" s="50" t="str">
        <f t="shared" si="130"/>
        <v/>
      </c>
      <c r="DK133" s="50" t="str">
        <f t="shared" si="131"/>
        <v/>
      </c>
      <c r="DL133" s="50" t="str">
        <f t="shared" si="132"/>
        <v/>
      </c>
      <c r="DM133" s="51" t="str">
        <f t="shared" si="75"/>
        <v>000000000</v>
      </c>
      <c r="DN133" s="52"/>
      <c r="DO133" s="53"/>
      <c r="DP133" s="52"/>
      <c r="DQ133" s="53" t="str">
        <f t="shared" si="76"/>
        <v/>
      </c>
      <c r="DR133" s="52" t="str">
        <f t="shared" si="77"/>
        <v/>
      </c>
      <c r="DS133" s="53"/>
      <c r="DT133" s="52"/>
      <c r="DU133" s="53"/>
      <c r="DV133" s="52"/>
      <c r="DW133" s="99"/>
      <c r="DX133" s="99"/>
      <c r="EI133" s="83"/>
      <c r="EJ133" s="102"/>
      <c r="EK133" s="102"/>
      <c r="EL133" s="102"/>
      <c r="EM133" s="102"/>
      <c r="EN133" s="102"/>
      <c r="EO133" s="102"/>
      <c r="EP133" s="102"/>
      <c r="EQ133" s="102"/>
      <c r="ER133" s="102"/>
      <c r="ES133" s="102"/>
      <c r="ET133" s="102"/>
      <c r="EU133" s="102"/>
      <c r="EV133" s="102"/>
      <c r="FL133" s="36" t="str">
        <f t="shared" si="70"/>
        <v/>
      </c>
    </row>
    <row r="134" spans="1:168" s="36" customFormat="1" ht="49.5" customHeight="1" x14ac:dyDescent="0.35">
      <c r="A134" s="67"/>
      <c r="B134" s="39"/>
      <c r="C134" s="39"/>
      <c r="D134" s="40" t="s">
        <v>936</v>
      </c>
      <c r="E134" s="41" t="s">
        <v>4106</v>
      </c>
      <c r="F134" s="41" t="s">
        <v>937</v>
      </c>
      <c r="G134" s="41"/>
      <c r="H134" s="41"/>
      <c r="I134" s="41" t="s">
        <v>5781</v>
      </c>
      <c r="J134" s="41" t="s">
        <v>5782</v>
      </c>
      <c r="K134" s="41"/>
      <c r="L134" s="41"/>
      <c r="M134" s="41" t="s">
        <v>5739</v>
      </c>
      <c r="N134" s="41" t="s">
        <v>5740</v>
      </c>
      <c r="O134" s="29" t="s">
        <v>4108</v>
      </c>
      <c r="P134" s="30" t="s">
        <v>4109</v>
      </c>
      <c r="Q134" s="31"/>
      <c r="R134" s="31"/>
      <c r="S134" s="32" t="s">
        <v>936</v>
      </c>
      <c r="T134" s="33"/>
      <c r="U134" s="33" t="s">
        <v>4106</v>
      </c>
      <c r="V134" s="33" t="s">
        <v>937</v>
      </c>
      <c r="W134" s="33" t="s">
        <v>5691</v>
      </c>
      <c r="X134" s="33" t="s">
        <v>4108</v>
      </c>
      <c r="Y134" s="33" t="s">
        <v>4109</v>
      </c>
      <c r="Z134" s="33">
        <v>1</v>
      </c>
      <c r="AA134" s="34" t="s">
        <v>4110</v>
      </c>
      <c r="AB134" s="34">
        <v>111</v>
      </c>
      <c r="AC134" s="34" t="s">
        <v>4111</v>
      </c>
      <c r="AD134" s="34" t="s">
        <v>4112</v>
      </c>
      <c r="AE134" s="34" t="s">
        <v>5684</v>
      </c>
      <c r="AF134" s="34" t="s">
        <v>938</v>
      </c>
      <c r="AG134" s="34" t="s">
        <v>937</v>
      </c>
      <c r="AH134" s="34" t="s">
        <v>5689</v>
      </c>
      <c r="AI134" s="34" t="s">
        <v>5690</v>
      </c>
      <c r="AJ134" s="34" t="s">
        <v>4106</v>
      </c>
      <c r="AK134" s="34" t="s">
        <v>5691</v>
      </c>
      <c r="AL134" s="34" t="s">
        <v>4106</v>
      </c>
      <c r="AM134" s="34" t="s">
        <v>5691</v>
      </c>
      <c r="AN134" s="34">
        <v>1</v>
      </c>
      <c r="AO134" s="34" t="s">
        <v>5693</v>
      </c>
      <c r="AP134" s="34" t="s">
        <v>5693</v>
      </c>
      <c r="AQ134" s="56">
        <v>0</v>
      </c>
      <c r="AR134" s="56">
        <v>2</v>
      </c>
      <c r="AS134" s="56">
        <v>2</v>
      </c>
      <c r="AT134" s="42" t="s">
        <v>258</v>
      </c>
      <c r="AU134" s="42" t="s">
        <v>889</v>
      </c>
      <c r="AV134" s="42" t="s">
        <v>4106</v>
      </c>
      <c r="AW134" s="35" t="s">
        <v>5685</v>
      </c>
      <c r="AX134" s="35" t="s">
        <v>1502</v>
      </c>
      <c r="AY134" s="35" t="s">
        <v>1503</v>
      </c>
      <c r="AZ134" s="43" t="str">
        <f t="shared" si="78"/>
        <v>X</v>
      </c>
      <c r="BA134" s="44"/>
      <c r="BB134" s="43" t="str">
        <f t="shared" si="79"/>
        <v/>
      </c>
      <c r="BC134" s="45" t="str">
        <f t="shared" si="80"/>
        <v/>
      </c>
      <c r="BD134" s="45" t="str">
        <f t="shared" si="81"/>
        <v/>
      </c>
      <c r="BE134" s="45" t="s">
        <v>5691</v>
      </c>
      <c r="BF134" s="45" t="str">
        <f t="shared" si="82"/>
        <v/>
      </c>
      <c r="BG134" s="45" t="str">
        <f t="shared" si="83"/>
        <v/>
      </c>
      <c r="BH134" s="12" t="str">
        <f t="shared" si="84"/>
        <v/>
      </c>
      <c r="BI134" s="43" t="str">
        <f t="shared" si="85"/>
        <v/>
      </c>
      <c r="BJ134" s="46" t="str">
        <f t="shared" si="86"/>
        <v/>
      </c>
      <c r="BK134" s="46" t="str">
        <f t="shared" si="87"/>
        <v/>
      </c>
      <c r="BL134" s="46" t="str">
        <f t="shared" si="88"/>
        <v/>
      </c>
      <c r="BM134" s="43" t="str">
        <f t="shared" si="89"/>
        <v/>
      </c>
      <c r="BN134" s="43" t="str">
        <f t="shared" si="90"/>
        <v/>
      </c>
      <c r="BO134" s="44" t="str">
        <f t="shared" si="91"/>
        <v/>
      </c>
      <c r="BP134" s="44" t="str">
        <f t="shared" si="92"/>
        <v>X</v>
      </c>
      <c r="BQ134" s="44" t="str">
        <f t="shared" si="93"/>
        <v/>
      </c>
      <c r="BR134" s="46" t="str">
        <f t="shared" si="94"/>
        <v/>
      </c>
      <c r="BS134" s="47" t="str">
        <f t="shared" si="95"/>
        <v/>
      </c>
      <c r="BT134" s="46" t="str">
        <f t="shared" si="96"/>
        <v/>
      </c>
      <c r="BU134" s="46" t="str">
        <f t="shared" si="97"/>
        <v/>
      </c>
      <c r="BV134" s="73" t="str">
        <f t="shared" si="69"/>
        <v/>
      </c>
      <c r="BW134" s="47" t="str">
        <f t="shared" si="71"/>
        <v/>
      </c>
      <c r="BX134" s="47" t="str">
        <f t="shared" si="98"/>
        <v/>
      </c>
      <c r="BY134" s="13" t="str">
        <f t="shared" si="99"/>
        <v/>
      </c>
      <c r="BZ134" s="14" t="str">
        <f t="shared" si="100"/>
        <v/>
      </c>
      <c r="CA134" s="48" t="str">
        <f t="shared" si="101"/>
        <v>X</v>
      </c>
      <c r="CB134" s="44" t="str">
        <f t="shared" si="102"/>
        <v/>
      </c>
      <c r="CC134" s="44" t="str">
        <f t="shared" si="103"/>
        <v/>
      </c>
      <c r="CD134" s="44" t="str">
        <f t="shared" si="72"/>
        <v/>
      </c>
      <c r="CE134" s="44" t="str">
        <f t="shared" si="104"/>
        <v/>
      </c>
      <c r="CF134" s="44" t="str">
        <f t="shared" si="105"/>
        <v/>
      </c>
      <c r="CG134" s="44" t="str">
        <f t="shared" si="106"/>
        <v/>
      </c>
      <c r="CH134" s="44" t="str">
        <f t="shared" si="107"/>
        <v/>
      </c>
      <c r="CI134" s="44" t="str">
        <f t="shared" si="108"/>
        <v/>
      </c>
      <c r="CJ134" s="44" t="str">
        <f t="shared" si="109"/>
        <v/>
      </c>
      <c r="CK134" s="44" t="str">
        <f t="shared" si="110"/>
        <v/>
      </c>
      <c r="CL134" s="44" t="str">
        <f t="shared" si="111"/>
        <v/>
      </c>
      <c r="CM134" s="43" t="str">
        <f t="shared" si="112"/>
        <v/>
      </c>
      <c r="CN134" s="43" t="str">
        <f t="shared" si="113"/>
        <v/>
      </c>
      <c r="CO134" s="43" t="str">
        <f t="shared" si="114"/>
        <v/>
      </c>
      <c r="CP134" s="44" t="str">
        <f t="shared" si="73"/>
        <v/>
      </c>
      <c r="CQ134" s="44" t="str">
        <f t="shared" si="115"/>
        <v/>
      </c>
      <c r="CR134" s="43" t="str">
        <f t="shared" si="68"/>
        <v/>
      </c>
      <c r="CS134" s="44">
        <v>0</v>
      </c>
      <c r="CT134" s="44">
        <v>0</v>
      </c>
      <c r="CU134" s="44" t="str">
        <f t="shared" si="116"/>
        <v/>
      </c>
      <c r="CV134" s="44" t="str">
        <f t="shared" si="117"/>
        <v/>
      </c>
      <c r="CW134" s="44" t="str">
        <f t="shared" si="118"/>
        <v/>
      </c>
      <c r="CX134" s="44" t="str">
        <f t="shared" si="119"/>
        <v/>
      </c>
      <c r="CY134" s="44" t="str">
        <f t="shared" si="120"/>
        <v/>
      </c>
      <c r="CZ134" s="44" t="str">
        <f t="shared" si="121"/>
        <v/>
      </c>
      <c r="DA134" s="49" t="str">
        <f t="shared" si="74"/>
        <v/>
      </c>
      <c r="DB134" s="44" t="str">
        <f t="shared" si="122"/>
        <v/>
      </c>
      <c r="DC134" s="44" t="str">
        <f t="shared" si="123"/>
        <v/>
      </c>
      <c r="DD134" s="44" t="str">
        <f t="shared" si="124"/>
        <v/>
      </c>
      <c r="DE134" s="44" t="str">
        <f t="shared" si="125"/>
        <v/>
      </c>
      <c r="DF134" s="44" t="str">
        <f t="shared" si="126"/>
        <v/>
      </c>
      <c r="DG134" s="44" t="str">
        <f t="shared" si="127"/>
        <v/>
      </c>
      <c r="DH134" s="44" t="str">
        <f t="shared" si="128"/>
        <v>X</v>
      </c>
      <c r="DI134" s="50" t="str">
        <f t="shared" si="129"/>
        <v/>
      </c>
      <c r="DJ134" s="50" t="str">
        <f t="shared" si="130"/>
        <v/>
      </c>
      <c r="DK134" s="50" t="str">
        <f t="shared" si="131"/>
        <v/>
      </c>
      <c r="DL134" s="50" t="str">
        <f t="shared" si="132"/>
        <v/>
      </c>
      <c r="DM134" s="51" t="str">
        <f t="shared" si="75"/>
        <v>027093000</v>
      </c>
      <c r="DN134" s="52"/>
      <c r="DO134" s="53"/>
      <c r="DP134" s="52"/>
      <c r="DQ134" s="53" t="str">
        <f t="shared" si="76"/>
        <v/>
      </c>
      <c r="DR134" s="52" t="str">
        <f t="shared" si="77"/>
        <v/>
      </c>
      <c r="DS134" s="53"/>
      <c r="DT134" s="52"/>
      <c r="DU134" s="53"/>
      <c r="DV134" s="52"/>
      <c r="DW134" s="99"/>
      <c r="DX134" s="99"/>
      <c r="EI134" s="83"/>
      <c r="EJ134" s="102"/>
      <c r="EK134" s="102"/>
      <c r="EL134" s="102"/>
      <c r="EM134" s="102"/>
      <c r="EN134" s="102"/>
      <c r="EO134" s="102"/>
      <c r="EP134" s="102"/>
      <c r="EQ134" s="102"/>
      <c r="ER134" s="102"/>
      <c r="ES134" s="102"/>
      <c r="ET134" s="102"/>
      <c r="EU134" s="102"/>
      <c r="EV134" s="102"/>
      <c r="FL134" s="36" t="str">
        <f t="shared" si="70"/>
        <v/>
      </c>
    </row>
    <row r="135" spans="1:168" s="36" customFormat="1" ht="49.5" customHeight="1" x14ac:dyDescent="0.35">
      <c r="A135" s="67"/>
      <c r="B135" s="39"/>
      <c r="C135" s="39"/>
      <c r="D135" s="40" t="s">
        <v>936</v>
      </c>
      <c r="E135" s="41" t="s">
        <v>5694</v>
      </c>
      <c r="F135" s="41" t="s">
        <v>937</v>
      </c>
      <c r="G135" s="41"/>
      <c r="H135" s="41" t="s">
        <v>5258</v>
      </c>
      <c r="I135" s="41" t="s">
        <v>5781</v>
      </c>
      <c r="J135" s="41" t="s">
        <v>5782</v>
      </c>
      <c r="K135" s="41"/>
      <c r="L135" s="41"/>
      <c r="M135" s="41" t="s">
        <v>5739</v>
      </c>
      <c r="N135" s="41" t="s">
        <v>5740</v>
      </c>
      <c r="O135" s="29" t="s">
        <v>4108</v>
      </c>
      <c r="P135" s="30" t="s">
        <v>4109</v>
      </c>
      <c r="Q135" s="31"/>
      <c r="R135" s="31"/>
      <c r="S135" s="32" t="s">
        <v>936</v>
      </c>
      <c r="T135" s="33"/>
      <c r="U135" s="33" t="s">
        <v>5694</v>
      </c>
      <c r="V135" s="33" t="s">
        <v>937</v>
      </c>
      <c r="W135" s="33" t="s">
        <v>5695</v>
      </c>
      <c r="X135" s="33" t="s">
        <v>4108</v>
      </c>
      <c r="Y135" s="33" t="s">
        <v>4109</v>
      </c>
      <c r="Z135" s="33">
        <v>1</v>
      </c>
      <c r="AA135" s="34" t="s">
        <v>4110</v>
      </c>
      <c r="AB135" s="34">
        <v>111</v>
      </c>
      <c r="AC135" s="34" t="s">
        <v>4111</v>
      </c>
      <c r="AD135" s="34" t="s">
        <v>4112</v>
      </c>
      <c r="AE135" s="34" t="s">
        <v>5684</v>
      </c>
      <c r="AF135" s="34" t="s">
        <v>938</v>
      </c>
      <c r="AG135" s="34" t="s">
        <v>937</v>
      </c>
      <c r="AH135" s="34" t="s">
        <v>4106</v>
      </c>
      <c r="AI135" s="34"/>
      <c r="AJ135" s="34" t="s">
        <v>4106</v>
      </c>
      <c r="AK135" s="34" t="s">
        <v>5691</v>
      </c>
      <c r="AL135" s="34" t="s">
        <v>5696</v>
      </c>
      <c r="AM135" s="34" t="s">
        <v>5697</v>
      </c>
      <c r="AN135" s="34">
        <v>1</v>
      </c>
      <c r="AO135" s="34" t="s">
        <v>5693</v>
      </c>
      <c r="AP135" s="34" t="s">
        <v>5693</v>
      </c>
      <c r="AQ135" s="56">
        <v>0</v>
      </c>
      <c r="AR135" s="56">
        <v>2</v>
      </c>
      <c r="AS135" s="56">
        <v>2</v>
      </c>
      <c r="AT135" s="42" t="s">
        <v>258</v>
      </c>
      <c r="AU135" s="42" t="s">
        <v>889</v>
      </c>
      <c r="AV135" s="42" t="s">
        <v>4106</v>
      </c>
      <c r="AW135" s="35" t="s">
        <v>5685</v>
      </c>
      <c r="AX135" s="35" t="s">
        <v>1502</v>
      </c>
      <c r="AY135" s="35" t="s">
        <v>1503</v>
      </c>
      <c r="AZ135" s="43" t="str">
        <f t="shared" si="78"/>
        <v>X</v>
      </c>
      <c r="BA135" s="44"/>
      <c r="BB135" s="43" t="str">
        <f t="shared" si="79"/>
        <v/>
      </c>
      <c r="BC135" s="45" t="str">
        <f t="shared" si="80"/>
        <v/>
      </c>
      <c r="BD135" s="45" t="str">
        <f t="shared" si="81"/>
        <v/>
      </c>
      <c r="BE135" s="45" t="s">
        <v>5691</v>
      </c>
      <c r="BF135" s="45" t="str">
        <f t="shared" si="82"/>
        <v/>
      </c>
      <c r="BG135" s="45" t="str">
        <f t="shared" si="83"/>
        <v/>
      </c>
      <c r="BH135" s="12" t="str">
        <f t="shared" si="84"/>
        <v/>
      </c>
      <c r="BI135" s="43" t="str">
        <f t="shared" si="85"/>
        <v/>
      </c>
      <c r="BJ135" s="46" t="str">
        <f t="shared" si="86"/>
        <v/>
      </c>
      <c r="BK135" s="46" t="str">
        <f t="shared" si="87"/>
        <v/>
      </c>
      <c r="BL135" s="46" t="str">
        <f t="shared" si="88"/>
        <v/>
      </c>
      <c r="BM135" s="43" t="str">
        <f t="shared" si="89"/>
        <v/>
      </c>
      <c r="BN135" s="43" t="str">
        <f t="shared" si="90"/>
        <v/>
      </c>
      <c r="BO135" s="44" t="str">
        <f t="shared" si="91"/>
        <v/>
      </c>
      <c r="BP135" s="44" t="str">
        <f t="shared" si="92"/>
        <v>X</v>
      </c>
      <c r="BQ135" s="44" t="str">
        <f t="shared" si="93"/>
        <v/>
      </c>
      <c r="BR135" s="46" t="str">
        <f t="shared" si="94"/>
        <v/>
      </c>
      <c r="BS135" s="47" t="str">
        <f t="shared" si="95"/>
        <v/>
      </c>
      <c r="BT135" s="46" t="str">
        <f t="shared" si="96"/>
        <v/>
      </c>
      <c r="BU135" s="46" t="str">
        <f t="shared" si="97"/>
        <v/>
      </c>
      <c r="BV135" s="73" t="str">
        <f t="shared" si="69"/>
        <v/>
      </c>
      <c r="BW135" s="47" t="str">
        <f t="shared" si="71"/>
        <v/>
      </c>
      <c r="BX135" s="47" t="str">
        <f t="shared" si="98"/>
        <v/>
      </c>
      <c r="BY135" s="13" t="str">
        <f t="shared" si="99"/>
        <v/>
      </c>
      <c r="BZ135" s="14" t="str">
        <f t="shared" si="100"/>
        <v/>
      </c>
      <c r="CA135" s="48" t="str">
        <f t="shared" si="101"/>
        <v>X</v>
      </c>
      <c r="CB135" s="44" t="str">
        <f t="shared" si="102"/>
        <v/>
      </c>
      <c r="CC135" s="44" t="str">
        <f t="shared" si="103"/>
        <v/>
      </c>
      <c r="CD135" s="44" t="str">
        <f t="shared" si="72"/>
        <v/>
      </c>
      <c r="CE135" s="44" t="str">
        <f t="shared" si="104"/>
        <v/>
      </c>
      <c r="CF135" s="44" t="str">
        <f t="shared" si="105"/>
        <v/>
      </c>
      <c r="CG135" s="44" t="str">
        <f t="shared" si="106"/>
        <v/>
      </c>
      <c r="CH135" s="44" t="str">
        <f t="shared" si="107"/>
        <v/>
      </c>
      <c r="CI135" s="44" t="str">
        <f t="shared" si="108"/>
        <v/>
      </c>
      <c r="CJ135" s="44" t="str">
        <f t="shared" si="109"/>
        <v/>
      </c>
      <c r="CK135" s="44" t="str">
        <f t="shared" si="110"/>
        <v/>
      </c>
      <c r="CL135" s="44" t="str">
        <f t="shared" si="111"/>
        <v/>
      </c>
      <c r="CM135" s="43" t="str">
        <f t="shared" si="112"/>
        <v/>
      </c>
      <c r="CN135" s="43" t="str">
        <f t="shared" si="113"/>
        <v/>
      </c>
      <c r="CO135" s="43" t="str">
        <f t="shared" si="114"/>
        <v/>
      </c>
      <c r="CP135" s="44" t="str">
        <f t="shared" si="73"/>
        <v/>
      </c>
      <c r="CQ135" s="44" t="str">
        <f t="shared" si="115"/>
        <v/>
      </c>
      <c r="CR135" s="43" t="str">
        <f t="shared" si="68"/>
        <v/>
      </c>
      <c r="CS135" s="44">
        <v>0</v>
      </c>
      <c r="CT135" s="44">
        <v>0</v>
      </c>
      <c r="CU135" s="44" t="str">
        <f t="shared" si="116"/>
        <v/>
      </c>
      <c r="CV135" s="44" t="str">
        <f t="shared" si="117"/>
        <v/>
      </c>
      <c r="CW135" s="44" t="str">
        <f t="shared" si="118"/>
        <v/>
      </c>
      <c r="CX135" s="44" t="str">
        <f t="shared" si="119"/>
        <v/>
      </c>
      <c r="CY135" s="44" t="str">
        <f t="shared" si="120"/>
        <v/>
      </c>
      <c r="CZ135" s="44" t="str">
        <f t="shared" si="121"/>
        <v/>
      </c>
      <c r="DA135" s="49" t="str">
        <f t="shared" si="74"/>
        <v/>
      </c>
      <c r="DB135" s="44" t="str">
        <f t="shared" si="122"/>
        <v/>
      </c>
      <c r="DC135" s="44" t="str">
        <f t="shared" si="123"/>
        <v/>
      </c>
      <c r="DD135" s="44" t="str">
        <f t="shared" si="124"/>
        <v/>
      </c>
      <c r="DE135" s="44" t="str">
        <f t="shared" si="125"/>
        <v/>
      </c>
      <c r="DF135" s="44" t="str">
        <f t="shared" si="126"/>
        <v/>
      </c>
      <c r="DG135" s="44" t="str">
        <f t="shared" si="127"/>
        <v/>
      </c>
      <c r="DH135" s="44" t="str">
        <f t="shared" si="128"/>
        <v>X</v>
      </c>
      <c r="DI135" s="50" t="str">
        <f t="shared" si="129"/>
        <v/>
      </c>
      <c r="DJ135" s="50" t="str">
        <f t="shared" si="130"/>
        <v/>
      </c>
      <c r="DK135" s="50" t="str">
        <f t="shared" si="131"/>
        <v/>
      </c>
      <c r="DL135" s="50" t="str">
        <f t="shared" si="132"/>
        <v/>
      </c>
      <c r="DM135" s="51" t="str">
        <f t="shared" si="75"/>
        <v>027093000</v>
      </c>
      <c r="DN135" s="52"/>
      <c r="DO135" s="53"/>
      <c r="DP135" s="52"/>
      <c r="DQ135" s="53" t="str">
        <f t="shared" si="76"/>
        <v/>
      </c>
      <c r="DR135" s="52" t="str">
        <f t="shared" si="77"/>
        <v/>
      </c>
      <c r="DS135" s="53"/>
      <c r="DT135" s="52"/>
      <c r="DU135" s="53"/>
      <c r="DV135" s="52"/>
      <c r="DW135" s="99"/>
      <c r="DX135" s="99"/>
      <c r="EI135" s="83"/>
      <c r="EJ135" s="102"/>
      <c r="EK135" s="102"/>
      <c r="EL135" s="102"/>
      <c r="EM135" s="102"/>
      <c r="EN135" s="102"/>
      <c r="EO135" s="102"/>
      <c r="EP135" s="102"/>
      <c r="EQ135" s="102"/>
      <c r="ER135" s="102"/>
      <c r="ES135" s="102"/>
      <c r="ET135" s="102"/>
      <c r="EU135" s="102"/>
      <c r="EV135" s="102"/>
      <c r="FL135" s="36" t="str">
        <f t="shared" si="70"/>
        <v/>
      </c>
    </row>
    <row r="136" spans="1:168" s="36" customFormat="1" ht="49.5" customHeight="1" x14ac:dyDescent="0.35">
      <c r="A136" s="67"/>
      <c r="B136" s="39"/>
      <c r="C136" s="39"/>
      <c r="D136" s="40" t="s">
        <v>4818</v>
      </c>
      <c r="E136" s="41" t="s">
        <v>5741</v>
      </c>
      <c r="F136" s="41" t="s">
        <v>4819</v>
      </c>
      <c r="G136" s="41"/>
      <c r="H136" s="41" t="s">
        <v>4820</v>
      </c>
      <c r="I136" s="41" t="s">
        <v>5311</v>
      </c>
      <c r="J136" s="41" t="s">
        <v>5312</v>
      </c>
      <c r="K136" s="41"/>
      <c r="L136" s="41" t="s">
        <v>5255</v>
      </c>
      <c r="M136" s="41" t="s">
        <v>4816</v>
      </c>
      <c r="N136" s="41" t="s">
        <v>4817</v>
      </c>
      <c r="O136" s="29" t="s">
        <v>4821</v>
      </c>
      <c r="P136" s="30" t="s">
        <v>4822</v>
      </c>
      <c r="Q136" s="31">
        <v>654</v>
      </c>
      <c r="R136" s="31" t="s">
        <v>8007</v>
      </c>
      <c r="S136" s="32" t="s">
        <v>4818</v>
      </c>
      <c r="T136" s="33"/>
      <c r="U136" s="33" t="s">
        <v>5741</v>
      </c>
      <c r="V136" s="33" t="s">
        <v>4819</v>
      </c>
      <c r="W136" s="33" t="s">
        <v>4820</v>
      </c>
      <c r="X136" s="33" t="s">
        <v>4821</v>
      </c>
      <c r="Y136" s="33" t="s">
        <v>4822</v>
      </c>
      <c r="Z136" s="33">
        <v>0.5</v>
      </c>
      <c r="AA136" s="34" t="s">
        <v>4823</v>
      </c>
      <c r="AB136" s="34">
        <v>1322</v>
      </c>
      <c r="AC136" s="34" t="s">
        <v>4824</v>
      </c>
      <c r="AD136" s="34" t="s">
        <v>4825</v>
      </c>
      <c r="AE136" s="34" t="s">
        <v>6733</v>
      </c>
      <c r="AF136" s="34" t="s">
        <v>4818</v>
      </c>
      <c r="AG136" s="34" t="s">
        <v>4819</v>
      </c>
      <c r="AH136" s="34" t="s">
        <v>5700</v>
      </c>
      <c r="AI136" s="34" t="s">
        <v>3089</v>
      </c>
      <c r="AJ136" s="34" t="s">
        <v>5741</v>
      </c>
      <c r="AK136" s="34" t="s">
        <v>4820</v>
      </c>
      <c r="AL136" s="34" t="s">
        <v>4106</v>
      </c>
      <c r="AM136" s="34" t="s">
        <v>5691</v>
      </c>
      <c r="AN136" s="34">
        <v>0.5</v>
      </c>
      <c r="AO136" s="34" t="s">
        <v>5691</v>
      </c>
      <c r="AP136" s="34" t="s">
        <v>5691</v>
      </c>
      <c r="AQ136" s="56">
        <v>0</v>
      </c>
      <c r="AR136" s="56">
        <v>0</v>
      </c>
      <c r="AS136" s="56">
        <v>0</v>
      </c>
      <c r="AT136" s="42" t="s">
        <v>4106</v>
      </c>
      <c r="AU136" s="42" t="s">
        <v>4106</v>
      </c>
      <c r="AV136" s="42" t="s">
        <v>4106</v>
      </c>
      <c r="AW136" s="35"/>
      <c r="AX136" s="35"/>
      <c r="AY136" s="35"/>
      <c r="AZ136" s="43" t="str">
        <f t="shared" si="78"/>
        <v/>
      </c>
      <c r="BA136" s="44"/>
      <c r="BB136" s="43" t="str">
        <f t="shared" si="79"/>
        <v/>
      </c>
      <c r="BC136" s="45" t="str">
        <f t="shared" si="80"/>
        <v/>
      </c>
      <c r="BD136" s="45" t="str">
        <f t="shared" si="81"/>
        <v/>
      </c>
      <c r="BE136" s="45" t="s">
        <v>5691</v>
      </c>
      <c r="BF136" s="45" t="str">
        <f t="shared" si="82"/>
        <v/>
      </c>
      <c r="BG136" s="45" t="str">
        <f t="shared" si="83"/>
        <v/>
      </c>
      <c r="BH136" s="12" t="str">
        <f t="shared" si="84"/>
        <v/>
      </c>
      <c r="BI136" s="43" t="str">
        <f t="shared" si="85"/>
        <v/>
      </c>
      <c r="BJ136" s="46" t="str">
        <f t="shared" si="86"/>
        <v/>
      </c>
      <c r="BK136" s="46" t="str">
        <f t="shared" si="87"/>
        <v>X</v>
      </c>
      <c r="BL136" s="46" t="str">
        <f t="shared" si="88"/>
        <v>X</v>
      </c>
      <c r="BM136" s="43" t="str">
        <f t="shared" si="89"/>
        <v/>
      </c>
      <c r="BN136" s="43" t="str">
        <f t="shared" si="90"/>
        <v/>
      </c>
      <c r="BO136" s="44" t="str">
        <f t="shared" si="91"/>
        <v/>
      </c>
      <c r="BP136" s="44" t="str">
        <f t="shared" si="92"/>
        <v>X</v>
      </c>
      <c r="BQ136" s="44" t="str">
        <f t="shared" si="93"/>
        <v/>
      </c>
      <c r="BR136" s="46" t="str">
        <f t="shared" si="94"/>
        <v/>
      </c>
      <c r="BS136" s="47" t="str">
        <f t="shared" si="95"/>
        <v/>
      </c>
      <c r="BT136" s="46" t="str">
        <f t="shared" si="96"/>
        <v>X</v>
      </c>
      <c r="BU136" s="46" t="str">
        <f t="shared" si="97"/>
        <v>X</v>
      </c>
      <c r="BV136" s="73" t="str">
        <f t="shared" si="69"/>
        <v/>
      </c>
      <c r="BW136" s="47" t="str">
        <f t="shared" si="71"/>
        <v/>
      </c>
      <c r="BX136" s="47" t="str">
        <f t="shared" si="98"/>
        <v/>
      </c>
      <c r="BY136" s="13" t="str">
        <f t="shared" si="99"/>
        <v/>
      </c>
      <c r="BZ136" s="14" t="str">
        <f t="shared" si="100"/>
        <v/>
      </c>
      <c r="CA136" s="48" t="str">
        <f t="shared" si="101"/>
        <v>X</v>
      </c>
      <c r="CB136" s="44" t="str">
        <f t="shared" si="102"/>
        <v/>
      </c>
      <c r="CC136" s="44" t="str">
        <f t="shared" si="103"/>
        <v/>
      </c>
      <c r="CD136" s="44" t="str">
        <f t="shared" si="72"/>
        <v/>
      </c>
      <c r="CE136" s="44" t="str">
        <f t="shared" si="104"/>
        <v/>
      </c>
      <c r="CF136" s="44" t="str">
        <f t="shared" si="105"/>
        <v/>
      </c>
      <c r="CG136" s="44" t="str">
        <f t="shared" si="106"/>
        <v/>
      </c>
      <c r="CH136" s="44" t="str">
        <f t="shared" si="107"/>
        <v/>
      </c>
      <c r="CI136" s="44" t="str">
        <f t="shared" si="108"/>
        <v/>
      </c>
      <c r="CJ136" s="44" t="str">
        <f t="shared" si="109"/>
        <v>X</v>
      </c>
      <c r="CK136" s="44" t="str">
        <f t="shared" si="110"/>
        <v>X</v>
      </c>
      <c r="CL136" s="44" t="str">
        <f t="shared" si="111"/>
        <v/>
      </c>
      <c r="CM136" s="43" t="str">
        <f t="shared" si="112"/>
        <v/>
      </c>
      <c r="CN136" s="43" t="str">
        <f t="shared" si="113"/>
        <v/>
      </c>
      <c r="CO136" s="43" t="str">
        <f t="shared" si="114"/>
        <v/>
      </c>
      <c r="CP136" s="44" t="str">
        <f t="shared" si="73"/>
        <v/>
      </c>
      <c r="CQ136" s="44" t="str">
        <f t="shared" si="115"/>
        <v/>
      </c>
      <c r="CR136" s="43" t="str">
        <f t="shared" si="68"/>
        <v/>
      </c>
      <c r="CS136" s="44">
        <v>0</v>
      </c>
      <c r="CT136" s="44">
        <v>0</v>
      </c>
      <c r="CU136" s="44" t="str">
        <f t="shared" si="116"/>
        <v/>
      </c>
      <c r="CV136" s="44" t="str">
        <f t="shared" si="117"/>
        <v/>
      </c>
      <c r="CW136" s="44" t="str">
        <f t="shared" si="118"/>
        <v/>
      </c>
      <c r="CX136" s="44" t="str">
        <f t="shared" si="119"/>
        <v>X</v>
      </c>
      <c r="CY136" s="44" t="str">
        <f t="shared" si="120"/>
        <v>X</v>
      </c>
      <c r="CZ136" s="44" t="str">
        <f t="shared" si="121"/>
        <v/>
      </c>
      <c r="DA136" s="49" t="str">
        <f t="shared" si="74"/>
        <v/>
      </c>
      <c r="DB136" s="44" t="str">
        <f t="shared" si="122"/>
        <v/>
      </c>
      <c r="DC136" s="44" t="str">
        <f t="shared" si="123"/>
        <v/>
      </c>
      <c r="DD136" s="44" t="str">
        <f t="shared" si="124"/>
        <v/>
      </c>
      <c r="DE136" s="44" t="str">
        <f t="shared" si="125"/>
        <v>X</v>
      </c>
      <c r="DF136" s="44" t="str">
        <f t="shared" si="126"/>
        <v>X</v>
      </c>
      <c r="DG136" s="44" t="str">
        <f t="shared" si="127"/>
        <v/>
      </c>
      <c r="DH136" s="44" t="str">
        <f t="shared" si="128"/>
        <v/>
      </c>
      <c r="DI136" s="50" t="str">
        <f t="shared" si="129"/>
        <v/>
      </c>
      <c r="DJ136" s="50" t="str">
        <f t="shared" si="130"/>
        <v/>
      </c>
      <c r="DK136" s="50" t="str">
        <f t="shared" si="131"/>
        <v/>
      </c>
      <c r="DL136" s="50" t="str">
        <f t="shared" si="132"/>
        <v/>
      </c>
      <c r="DM136" s="51" t="str">
        <f t="shared" si="75"/>
        <v>000000000</v>
      </c>
      <c r="DN136" s="52"/>
      <c r="DO136" s="53"/>
      <c r="DP136" s="52"/>
      <c r="DQ136" s="53" t="str">
        <f t="shared" si="76"/>
        <v/>
      </c>
      <c r="DR136" s="52" t="str">
        <f t="shared" si="77"/>
        <v/>
      </c>
      <c r="DS136" s="53"/>
      <c r="DT136" s="52"/>
      <c r="DU136" s="53"/>
      <c r="DV136" s="52"/>
      <c r="DW136" s="99"/>
      <c r="DX136" s="99"/>
      <c r="EI136" s="83"/>
      <c r="EJ136" s="102"/>
      <c r="EK136" s="102"/>
      <c r="EL136" s="102"/>
      <c r="EM136" s="102"/>
      <c r="EN136" s="102"/>
      <c r="EO136" s="102"/>
      <c r="EP136" s="102"/>
      <c r="EQ136" s="102"/>
      <c r="ER136" s="102"/>
      <c r="ES136" s="102"/>
      <c r="ET136" s="102"/>
      <c r="EU136" s="102"/>
      <c r="EV136" s="102"/>
      <c r="FL136" s="36" t="str">
        <f t="shared" si="70"/>
        <v/>
      </c>
    </row>
    <row r="137" spans="1:168" s="36" customFormat="1" ht="49.5" customHeight="1" x14ac:dyDescent="0.35">
      <c r="A137" s="67"/>
      <c r="B137" s="39"/>
      <c r="C137" s="39"/>
      <c r="D137" s="40" t="s">
        <v>4735</v>
      </c>
      <c r="E137" s="41" t="s">
        <v>4106</v>
      </c>
      <c r="F137" s="41" t="s">
        <v>4736</v>
      </c>
      <c r="G137" s="41"/>
      <c r="H137" s="41"/>
      <c r="I137" s="41" t="s">
        <v>5313</v>
      </c>
      <c r="J137" s="41" t="s">
        <v>4740</v>
      </c>
      <c r="K137" s="41"/>
      <c r="L137" s="41"/>
      <c r="M137" s="41" t="s">
        <v>4733</v>
      </c>
      <c r="N137" s="41" t="s">
        <v>4734</v>
      </c>
      <c r="O137" s="29" t="s">
        <v>4108</v>
      </c>
      <c r="P137" s="30" t="s">
        <v>4109</v>
      </c>
      <c r="Q137" s="31"/>
      <c r="R137" s="31"/>
      <c r="S137" s="32" t="s">
        <v>4735</v>
      </c>
      <c r="T137" s="33"/>
      <c r="U137" s="33" t="s">
        <v>4106</v>
      </c>
      <c r="V137" s="33" t="s">
        <v>4736</v>
      </c>
      <c r="W137" s="33" t="s">
        <v>5691</v>
      </c>
      <c r="X137" s="33" t="s">
        <v>4108</v>
      </c>
      <c r="Y137" s="33" t="s">
        <v>4109</v>
      </c>
      <c r="Z137" s="33">
        <v>1</v>
      </c>
      <c r="AA137" s="34" t="s">
        <v>4110</v>
      </c>
      <c r="AB137" s="34">
        <v>111</v>
      </c>
      <c r="AC137" s="34" t="s">
        <v>4111</v>
      </c>
      <c r="AD137" s="34" t="s">
        <v>4112</v>
      </c>
      <c r="AE137" s="34" t="s">
        <v>5684</v>
      </c>
      <c r="AF137" s="34" t="s">
        <v>4735</v>
      </c>
      <c r="AG137" s="34" t="s">
        <v>4740</v>
      </c>
      <c r="AH137" s="34" t="s">
        <v>4105</v>
      </c>
      <c r="AI137" s="34" t="s">
        <v>4741</v>
      </c>
      <c r="AJ137" s="34" t="s">
        <v>4106</v>
      </c>
      <c r="AK137" s="34" t="s">
        <v>5691</v>
      </c>
      <c r="AL137" s="34" t="s">
        <v>4106</v>
      </c>
      <c r="AM137" s="34" t="s">
        <v>5691</v>
      </c>
      <c r="AN137" s="34">
        <v>1</v>
      </c>
      <c r="AO137" s="34" t="s">
        <v>5691</v>
      </c>
      <c r="AP137" s="34" t="s">
        <v>5691</v>
      </c>
      <c r="AQ137" s="56">
        <v>1</v>
      </c>
      <c r="AR137" s="56">
        <v>2</v>
      </c>
      <c r="AS137" s="56">
        <v>2</v>
      </c>
      <c r="AT137" s="42" t="s">
        <v>4702</v>
      </c>
      <c r="AU137" s="42" t="s">
        <v>3217</v>
      </c>
      <c r="AV137" s="42" t="s">
        <v>4106</v>
      </c>
      <c r="AW137" s="35" t="s">
        <v>4737</v>
      </c>
      <c r="AX137" s="35" t="s">
        <v>4738</v>
      </c>
      <c r="AY137" s="35" t="s">
        <v>4739</v>
      </c>
      <c r="AZ137" s="43" t="str">
        <f t="shared" si="78"/>
        <v>X</v>
      </c>
      <c r="BA137" s="44"/>
      <c r="BB137" s="43" t="str">
        <f t="shared" si="79"/>
        <v/>
      </c>
      <c r="BC137" s="45" t="str">
        <f t="shared" si="80"/>
        <v/>
      </c>
      <c r="BD137" s="45" t="str">
        <f t="shared" si="81"/>
        <v/>
      </c>
      <c r="BE137" s="45" t="s">
        <v>5691</v>
      </c>
      <c r="BF137" s="45" t="str">
        <f t="shared" si="82"/>
        <v/>
      </c>
      <c r="BG137" s="45" t="str">
        <f t="shared" si="83"/>
        <v/>
      </c>
      <c r="BH137" s="12" t="str">
        <f t="shared" si="84"/>
        <v/>
      </c>
      <c r="BI137" s="43" t="str">
        <f t="shared" si="85"/>
        <v/>
      </c>
      <c r="BJ137" s="46" t="str">
        <f t="shared" si="86"/>
        <v/>
      </c>
      <c r="BK137" s="46" t="str">
        <f t="shared" si="87"/>
        <v/>
      </c>
      <c r="BL137" s="46" t="str">
        <f t="shared" si="88"/>
        <v/>
      </c>
      <c r="BM137" s="43" t="str">
        <f t="shared" si="89"/>
        <v/>
      </c>
      <c r="BN137" s="43" t="str">
        <f t="shared" si="90"/>
        <v/>
      </c>
      <c r="BO137" s="44" t="str">
        <f t="shared" si="91"/>
        <v/>
      </c>
      <c r="BP137" s="44" t="str">
        <f t="shared" si="92"/>
        <v>X</v>
      </c>
      <c r="BQ137" s="44" t="str">
        <f t="shared" si="93"/>
        <v/>
      </c>
      <c r="BR137" s="46" t="str">
        <f t="shared" si="94"/>
        <v/>
      </c>
      <c r="BS137" s="47" t="str">
        <f t="shared" si="95"/>
        <v/>
      </c>
      <c r="BT137" s="46" t="str">
        <f t="shared" si="96"/>
        <v/>
      </c>
      <c r="BU137" s="46" t="str">
        <f t="shared" si="97"/>
        <v/>
      </c>
      <c r="BV137" s="73" t="str">
        <f t="shared" si="69"/>
        <v/>
      </c>
      <c r="BW137" s="47" t="str">
        <f t="shared" si="71"/>
        <v/>
      </c>
      <c r="BX137" s="47" t="str">
        <f t="shared" si="98"/>
        <v/>
      </c>
      <c r="BY137" s="13" t="str">
        <f t="shared" si="99"/>
        <v/>
      </c>
      <c r="BZ137" s="14" t="str">
        <f t="shared" si="100"/>
        <v/>
      </c>
      <c r="CA137" s="48" t="str">
        <f t="shared" si="101"/>
        <v>X</v>
      </c>
      <c r="CB137" s="44" t="str">
        <f t="shared" si="102"/>
        <v/>
      </c>
      <c r="CC137" s="44" t="str">
        <f t="shared" si="103"/>
        <v/>
      </c>
      <c r="CD137" s="44" t="str">
        <f t="shared" si="72"/>
        <v/>
      </c>
      <c r="CE137" s="44" t="str">
        <f t="shared" si="104"/>
        <v/>
      </c>
      <c r="CF137" s="44" t="str">
        <f t="shared" si="105"/>
        <v/>
      </c>
      <c r="CG137" s="44" t="str">
        <f t="shared" si="106"/>
        <v/>
      </c>
      <c r="CH137" s="44" t="str">
        <f t="shared" si="107"/>
        <v/>
      </c>
      <c r="CI137" s="44" t="str">
        <f t="shared" si="108"/>
        <v/>
      </c>
      <c r="CJ137" s="44" t="str">
        <f t="shared" si="109"/>
        <v/>
      </c>
      <c r="CK137" s="44" t="str">
        <f t="shared" si="110"/>
        <v/>
      </c>
      <c r="CL137" s="44" t="str">
        <f t="shared" si="111"/>
        <v/>
      </c>
      <c r="CM137" s="43" t="str">
        <f t="shared" si="112"/>
        <v/>
      </c>
      <c r="CN137" s="43" t="str">
        <f t="shared" si="113"/>
        <v/>
      </c>
      <c r="CO137" s="43" t="str">
        <f t="shared" si="114"/>
        <v/>
      </c>
      <c r="CP137" s="44" t="str">
        <f t="shared" si="73"/>
        <v/>
      </c>
      <c r="CQ137" s="44" t="str">
        <f t="shared" si="115"/>
        <v/>
      </c>
      <c r="CR137" s="43" t="str">
        <f t="shared" si="68"/>
        <v/>
      </c>
      <c r="CS137" s="44">
        <v>0</v>
      </c>
      <c r="CT137" s="44">
        <v>0</v>
      </c>
      <c r="CU137" s="44" t="str">
        <f t="shared" si="116"/>
        <v/>
      </c>
      <c r="CV137" s="44" t="str">
        <f t="shared" si="117"/>
        <v/>
      </c>
      <c r="CW137" s="44" t="str">
        <f t="shared" si="118"/>
        <v/>
      </c>
      <c r="CX137" s="44" t="str">
        <f t="shared" si="119"/>
        <v/>
      </c>
      <c r="CY137" s="44" t="str">
        <f t="shared" si="120"/>
        <v/>
      </c>
      <c r="CZ137" s="44" t="str">
        <f t="shared" si="121"/>
        <v/>
      </c>
      <c r="DA137" s="49" t="str">
        <f t="shared" si="74"/>
        <v/>
      </c>
      <c r="DB137" s="44" t="str">
        <f t="shared" si="122"/>
        <v/>
      </c>
      <c r="DC137" s="44" t="str">
        <f t="shared" si="123"/>
        <v/>
      </c>
      <c r="DD137" s="44" t="str">
        <f t="shared" si="124"/>
        <v/>
      </c>
      <c r="DE137" s="44" t="str">
        <f t="shared" si="125"/>
        <v/>
      </c>
      <c r="DF137" s="44" t="str">
        <f t="shared" si="126"/>
        <v/>
      </c>
      <c r="DG137" s="44" t="str">
        <f t="shared" si="127"/>
        <v/>
      </c>
      <c r="DH137" s="44" t="str">
        <f t="shared" si="128"/>
        <v>X</v>
      </c>
      <c r="DI137" s="50" t="str">
        <f t="shared" si="129"/>
        <v/>
      </c>
      <c r="DJ137" s="50" t="str">
        <f t="shared" si="130"/>
        <v/>
      </c>
      <c r="DK137" s="50" t="str">
        <f t="shared" si="131"/>
        <v/>
      </c>
      <c r="DL137" s="50" t="str">
        <f t="shared" si="132"/>
        <v/>
      </c>
      <c r="DM137" s="51" t="str">
        <f t="shared" si="75"/>
        <v>036144000</v>
      </c>
      <c r="DN137" s="52"/>
      <c r="DO137" s="53"/>
      <c r="DP137" s="52"/>
      <c r="DQ137" s="53" t="str">
        <f t="shared" si="76"/>
        <v/>
      </c>
      <c r="DR137" s="52" t="str">
        <f t="shared" si="77"/>
        <v/>
      </c>
      <c r="DS137" s="53"/>
      <c r="DT137" s="52"/>
      <c r="DU137" s="53"/>
      <c r="DV137" s="52"/>
      <c r="DW137" s="99"/>
      <c r="DX137" s="99"/>
      <c r="EI137" s="83"/>
      <c r="EJ137" s="102"/>
      <c r="EK137" s="102"/>
      <c r="EL137" s="102"/>
      <c r="EM137" s="102"/>
      <c r="EN137" s="102"/>
      <c r="EO137" s="102"/>
      <c r="EP137" s="102"/>
      <c r="EQ137" s="102"/>
      <c r="ER137" s="102"/>
      <c r="ES137" s="102"/>
      <c r="ET137" s="102"/>
      <c r="EU137" s="102"/>
      <c r="EV137" s="102"/>
      <c r="FL137" s="36" t="str">
        <f t="shared" si="70"/>
        <v/>
      </c>
    </row>
    <row r="138" spans="1:168" s="36" customFormat="1" ht="49.5" customHeight="1" x14ac:dyDescent="0.35">
      <c r="A138" s="67"/>
      <c r="B138" s="39"/>
      <c r="C138" s="39"/>
      <c r="D138" s="40" t="s">
        <v>2518</v>
      </c>
      <c r="E138" s="41" t="s">
        <v>4106</v>
      </c>
      <c r="F138" s="41" t="s">
        <v>2519</v>
      </c>
      <c r="G138" s="41"/>
      <c r="H138" s="41"/>
      <c r="I138" s="41" t="s">
        <v>5372</v>
      </c>
      <c r="J138" s="41" t="s">
        <v>1829</v>
      </c>
      <c r="K138" s="41"/>
      <c r="L138" s="41"/>
      <c r="M138" s="41" t="s">
        <v>2984</v>
      </c>
      <c r="N138" s="41" t="s">
        <v>2985</v>
      </c>
      <c r="O138" s="29" t="s">
        <v>4108</v>
      </c>
      <c r="P138" s="30" t="s">
        <v>4109</v>
      </c>
      <c r="Q138" s="31"/>
      <c r="R138" s="31"/>
      <c r="S138" s="32" t="s">
        <v>2518</v>
      </c>
      <c r="T138" s="33"/>
      <c r="U138" s="33" t="s">
        <v>4106</v>
      </c>
      <c r="V138" s="33" t="s">
        <v>2519</v>
      </c>
      <c r="W138" s="33" t="s">
        <v>5691</v>
      </c>
      <c r="X138" s="33" t="s">
        <v>4108</v>
      </c>
      <c r="Y138" s="33" t="s">
        <v>4109</v>
      </c>
      <c r="Z138" s="33">
        <v>1</v>
      </c>
      <c r="AA138" s="34" t="s">
        <v>4110</v>
      </c>
      <c r="AB138" s="34">
        <v>111</v>
      </c>
      <c r="AC138" s="34" t="s">
        <v>4111</v>
      </c>
      <c r="AD138" s="34" t="s">
        <v>4112</v>
      </c>
      <c r="AE138" s="34" t="s">
        <v>5684</v>
      </c>
      <c r="AF138" s="34" t="s">
        <v>4735</v>
      </c>
      <c r="AG138" s="34" t="s">
        <v>4740</v>
      </c>
      <c r="AH138" s="34" t="s">
        <v>5734</v>
      </c>
      <c r="AI138" s="34" t="s">
        <v>2988</v>
      </c>
      <c r="AJ138" s="34" t="s">
        <v>4106</v>
      </c>
      <c r="AK138" s="34" t="s">
        <v>5691</v>
      </c>
      <c r="AL138" s="34" t="s">
        <v>5741</v>
      </c>
      <c r="AM138" s="34" t="s">
        <v>4741</v>
      </c>
      <c r="AN138" s="34">
        <v>1</v>
      </c>
      <c r="AO138" s="34" t="s">
        <v>5691</v>
      </c>
      <c r="AP138" s="34" t="s">
        <v>5691</v>
      </c>
      <c r="AQ138" s="56">
        <v>1</v>
      </c>
      <c r="AR138" s="56">
        <v>2</v>
      </c>
      <c r="AS138" s="56">
        <v>2</v>
      </c>
      <c r="AT138" s="42" t="s">
        <v>4702</v>
      </c>
      <c r="AU138" s="42" t="s">
        <v>3217</v>
      </c>
      <c r="AV138" s="42" t="s">
        <v>4106</v>
      </c>
      <c r="AW138" s="35" t="s">
        <v>4737</v>
      </c>
      <c r="AX138" s="35" t="s">
        <v>4738</v>
      </c>
      <c r="AY138" s="35" t="s">
        <v>4739</v>
      </c>
      <c r="AZ138" s="43" t="str">
        <f t="shared" si="78"/>
        <v>X</v>
      </c>
      <c r="BA138" s="44"/>
      <c r="BB138" s="43" t="str">
        <f t="shared" si="79"/>
        <v/>
      </c>
      <c r="BC138" s="45" t="str">
        <f t="shared" si="80"/>
        <v/>
      </c>
      <c r="BD138" s="45" t="str">
        <f t="shared" si="81"/>
        <v/>
      </c>
      <c r="BE138" s="45" t="s">
        <v>5691</v>
      </c>
      <c r="BF138" s="45" t="str">
        <f t="shared" si="82"/>
        <v/>
      </c>
      <c r="BG138" s="45" t="str">
        <f t="shared" si="83"/>
        <v/>
      </c>
      <c r="BH138" s="12" t="str">
        <f t="shared" si="84"/>
        <v/>
      </c>
      <c r="BI138" s="43" t="str">
        <f t="shared" si="85"/>
        <v/>
      </c>
      <c r="BJ138" s="46" t="str">
        <f t="shared" si="86"/>
        <v/>
      </c>
      <c r="BK138" s="46" t="str">
        <f t="shared" si="87"/>
        <v/>
      </c>
      <c r="BL138" s="46" t="str">
        <f t="shared" si="88"/>
        <v/>
      </c>
      <c r="BM138" s="43" t="str">
        <f t="shared" si="89"/>
        <v/>
      </c>
      <c r="BN138" s="43" t="str">
        <f t="shared" si="90"/>
        <v/>
      </c>
      <c r="BO138" s="44" t="str">
        <f t="shared" si="91"/>
        <v/>
      </c>
      <c r="BP138" s="44" t="str">
        <f t="shared" si="92"/>
        <v>X</v>
      </c>
      <c r="BQ138" s="44" t="str">
        <f t="shared" si="93"/>
        <v/>
      </c>
      <c r="BR138" s="46" t="str">
        <f t="shared" si="94"/>
        <v/>
      </c>
      <c r="BS138" s="47" t="str">
        <f t="shared" si="95"/>
        <v/>
      </c>
      <c r="BT138" s="46" t="str">
        <f t="shared" si="96"/>
        <v/>
      </c>
      <c r="BU138" s="46" t="str">
        <f t="shared" si="97"/>
        <v/>
      </c>
      <c r="BV138" s="73" t="str">
        <f t="shared" si="69"/>
        <v/>
      </c>
      <c r="BW138" s="47" t="str">
        <f t="shared" si="71"/>
        <v/>
      </c>
      <c r="BX138" s="47" t="str">
        <f t="shared" si="98"/>
        <v/>
      </c>
      <c r="BY138" s="13" t="str">
        <f t="shared" si="99"/>
        <v/>
      </c>
      <c r="BZ138" s="14" t="str">
        <f t="shared" si="100"/>
        <v/>
      </c>
      <c r="CA138" s="48" t="str">
        <f t="shared" si="101"/>
        <v>X</v>
      </c>
      <c r="CB138" s="44" t="str">
        <f t="shared" si="102"/>
        <v/>
      </c>
      <c r="CC138" s="44" t="str">
        <f t="shared" si="103"/>
        <v/>
      </c>
      <c r="CD138" s="44" t="str">
        <f t="shared" si="72"/>
        <v/>
      </c>
      <c r="CE138" s="44" t="str">
        <f t="shared" si="104"/>
        <v/>
      </c>
      <c r="CF138" s="44" t="str">
        <f t="shared" si="105"/>
        <v/>
      </c>
      <c r="CG138" s="44" t="str">
        <f t="shared" si="106"/>
        <v/>
      </c>
      <c r="CH138" s="44" t="str">
        <f t="shared" si="107"/>
        <v/>
      </c>
      <c r="CI138" s="44" t="str">
        <f t="shared" si="108"/>
        <v/>
      </c>
      <c r="CJ138" s="44" t="str">
        <f t="shared" si="109"/>
        <v/>
      </c>
      <c r="CK138" s="44" t="str">
        <f t="shared" si="110"/>
        <v/>
      </c>
      <c r="CL138" s="44" t="str">
        <f t="shared" si="111"/>
        <v/>
      </c>
      <c r="CM138" s="43" t="str">
        <f t="shared" si="112"/>
        <v/>
      </c>
      <c r="CN138" s="43" t="str">
        <f t="shared" si="113"/>
        <v/>
      </c>
      <c r="CO138" s="43" t="str">
        <f t="shared" si="114"/>
        <v/>
      </c>
      <c r="CP138" s="44" t="str">
        <f t="shared" si="73"/>
        <v/>
      </c>
      <c r="CQ138" s="44" t="str">
        <f t="shared" si="115"/>
        <v/>
      </c>
      <c r="CR138" s="43" t="str">
        <f t="shared" si="68"/>
        <v/>
      </c>
      <c r="CS138" s="44">
        <v>0</v>
      </c>
      <c r="CT138" s="44">
        <v>0</v>
      </c>
      <c r="CU138" s="44" t="str">
        <f t="shared" si="116"/>
        <v/>
      </c>
      <c r="CV138" s="44" t="str">
        <f t="shared" si="117"/>
        <v/>
      </c>
      <c r="CW138" s="44" t="str">
        <f t="shared" si="118"/>
        <v/>
      </c>
      <c r="CX138" s="44" t="str">
        <f t="shared" si="119"/>
        <v/>
      </c>
      <c r="CY138" s="44" t="str">
        <f t="shared" si="120"/>
        <v/>
      </c>
      <c r="CZ138" s="44" t="str">
        <f t="shared" si="121"/>
        <v/>
      </c>
      <c r="DA138" s="49" t="str">
        <f t="shared" si="74"/>
        <v/>
      </c>
      <c r="DB138" s="44" t="str">
        <f t="shared" si="122"/>
        <v/>
      </c>
      <c r="DC138" s="44" t="str">
        <f t="shared" si="123"/>
        <v/>
      </c>
      <c r="DD138" s="44" t="str">
        <f t="shared" si="124"/>
        <v/>
      </c>
      <c r="DE138" s="44" t="str">
        <f t="shared" si="125"/>
        <v/>
      </c>
      <c r="DF138" s="44" t="str">
        <f t="shared" si="126"/>
        <v/>
      </c>
      <c r="DG138" s="44" t="str">
        <f t="shared" si="127"/>
        <v/>
      </c>
      <c r="DH138" s="44" t="str">
        <f t="shared" si="128"/>
        <v>X</v>
      </c>
      <c r="DI138" s="50" t="str">
        <f t="shared" si="129"/>
        <v/>
      </c>
      <c r="DJ138" s="50" t="str">
        <f t="shared" si="130"/>
        <v/>
      </c>
      <c r="DK138" s="50" t="str">
        <f t="shared" si="131"/>
        <v/>
      </c>
      <c r="DL138" s="50" t="str">
        <f t="shared" si="132"/>
        <v/>
      </c>
      <c r="DM138" s="51" t="str">
        <f t="shared" si="75"/>
        <v>036144000</v>
      </c>
      <c r="DN138" s="52"/>
      <c r="DO138" s="53"/>
      <c r="DP138" s="52"/>
      <c r="DQ138" s="53" t="str">
        <f t="shared" si="76"/>
        <v/>
      </c>
      <c r="DR138" s="52" t="str">
        <f t="shared" si="77"/>
        <v/>
      </c>
      <c r="DS138" s="53"/>
      <c r="DT138" s="52"/>
      <c r="DU138" s="53"/>
      <c r="DV138" s="52"/>
      <c r="DW138" s="99"/>
      <c r="DX138" s="99"/>
      <c r="EI138" s="83"/>
      <c r="EJ138" s="102"/>
      <c r="EK138" s="102"/>
      <c r="EL138" s="102"/>
      <c r="EM138" s="102"/>
      <c r="EN138" s="102"/>
      <c r="EO138" s="102"/>
      <c r="EP138" s="102"/>
      <c r="EQ138" s="102"/>
      <c r="ER138" s="102"/>
      <c r="ES138" s="102"/>
      <c r="ET138" s="102"/>
      <c r="EU138" s="102"/>
      <c r="EV138" s="102"/>
      <c r="FL138" s="36" t="str">
        <f t="shared" si="70"/>
        <v/>
      </c>
    </row>
    <row r="139" spans="1:168" s="36" customFormat="1" ht="49.5" customHeight="1" x14ac:dyDescent="0.35">
      <c r="A139" s="67"/>
      <c r="B139" s="39"/>
      <c r="C139" s="39"/>
      <c r="D139" s="40" t="s">
        <v>2520</v>
      </c>
      <c r="E139" s="41" t="s">
        <v>4106</v>
      </c>
      <c r="F139" s="41" t="s">
        <v>2521</v>
      </c>
      <c r="G139" s="41"/>
      <c r="H139" s="41"/>
      <c r="I139" s="41" t="s">
        <v>5372</v>
      </c>
      <c r="J139" s="41" t="s">
        <v>1829</v>
      </c>
      <c r="K139" s="41"/>
      <c r="L139" s="41"/>
      <c r="M139" s="41" t="s">
        <v>2984</v>
      </c>
      <c r="N139" s="41" t="s">
        <v>2985</v>
      </c>
      <c r="O139" s="29" t="s">
        <v>4108</v>
      </c>
      <c r="P139" s="30" t="s">
        <v>4109</v>
      </c>
      <c r="Q139" s="31"/>
      <c r="R139" s="31"/>
      <c r="S139" s="32" t="s">
        <v>2520</v>
      </c>
      <c r="T139" s="33"/>
      <c r="U139" s="33" t="s">
        <v>4106</v>
      </c>
      <c r="V139" s="33" t="s">
        <v>2521</v>
      </c>
      <c r="W139" s="33" t="s">
        <v>5691</v>
      </c>
      <c r="X139" s="33" t="s">
        <v>4108</v>
      </c>
      <c r="Y139" s="33" t="s">
        <v>4109</v>
      </c>
      <c r="Z139" s="33">
        <v>1</v>
      </c>
      <c r="AA139" s="34" t="s">
        <v>4110</v>
      </c>
      <c r="AB139" s="34">
        <v>111</v>
      </c>
      <c r="AC139" s="34" t="s">
        <v>4111</v>
      </c>
      <c r="AD139" s="34" t="s">
        <v>4112</v>
      </c>
      <c r="AE139" s="34" t="s">
        <v>5684</v>
      </c>
      <c r="AF139" s="34" t="s">
        <v>4735</v>
      </c>
      <c r="AG139" s="34" t="s">
        <v>4740</v>
      </c>
      <c r="AH139" s="34" t="s">
        <v>5734</v>
      </c>
      <c r="AI139" s="34" t="s">
        <v>2988</v>
      </c>
      <c r="AJ139" s="34" t="s">
        <v>4106</v>
      </c>
      <c r="AK139" s="34" t="s">
        <v>5691</v>
      </c>
      <c r="AL139" s="34" t="s">
        <v>5734</v>
      </c>
      <c r="AM139" s="34" t="s">
        <v>3146</v>
      </c>
      <c r="AN139" s="34">
        <v>1</v>
      </c>
      <c r="AO139" s="34" t="s">
        <v>5691</v>
      </c>
      <c r="AP139" s="34" t="s">
        <v>5691</v>
      </c>
      <c r="AQ139" s="56">
        <v>1</v>
      </c>
      <c r="AR139" s="56">
        <v>2</v>
      </c>
      <c r="AS139" s="56">
        <v>2</v>
      </c>
      <c r="AT139" s="42" t="s">
        <v>4702</v>
      </c>
      <c r="AU139" s="42" t="s">
        <v>3217</v>
      </c>
      <c r="AV139" s="42" t="s">
        <v>4106</v>
      </c>
      <c r="AW139" s="35" t="s">
        <v>4737</v>
      </c>
      <c r="AX139" s="35" t="s">
        <v>4738</v>
      </c>
      <c r="AY139" s="35" t="s">
        <v>4739</v>
      </c>
      <c r="AZ139" s="43" t="str">
        <f t="shared" si="78"/>
        <v>X</v>
      </c>
      <c r="BA139" s="44"/>
      <c r="BB139" s="43" t="str">
        <f t="shared" si="79"/>
        <v/>
      </c>
      <c r="BC139" s="45" t="str">
        <f t="shared" si="80"/>
        <v/>
      </c>
      <c r="BD139" s="45" t="str">
        <f t="shared" si="81"/>
        <v/>
      </c>
      <c r="BE139" s="45" t="s">
        <v>5691</v>
      </c>
      <c r="BF139" s="45" t="str">
        <f t="shared" si="82"/>
        <v/>
      </c>
      <c r="BG139" s="45" t="str">
        <f t="shared" si="83"/>
        <v/>
      </c>
      <c r="BH139" s="12" t="str">
        <f t="shared" si="84"/>
        <v/>
      </c>
      <c r="BI139" s="43" t="str">
        <f t="shared" si="85"/>
        <v/>
      </c>
      <c r="BJ139" s="46" t="str">
        <f t="shared" si="86"/>
        <v/>
      </c>
      <c r="BK139" s="46" t="str">
        <f t="shared" si="87"/>
        <v/>
      </c>
      <c r="BL139" s="46" t="str">
        <f t="shared" si="88"/>
        <v/>
      </c>
      <c r="BM139" s="43" t="str">
        <f t="shared" si="89"/>
        <v/>
      </c>
      <c r="BN139" s="43" t="str">
        <f t="shared" si="90"/>
        <v/>
      </c>
      <c r="BO139" s="44" t="str">
        <f t="shared" si="91"/>
        <v/>
      </c>
      <c r="BP139" s="44" t="str">
        <f t="shared" si="92"/>
        <v>X</v>
      </c>
      <c r="BQ139" s="44" t="str">
        <f t="shared" si="93"/>
        <v/>
      </c>
      <c r="BR139" s="46" t="str">
        <f t="shared" si="94"/>
        <v/>
      </c>
      <c r="BS139" s="47" t="str">
        <f t="shared" si="95"/>
        <v/>
      </c>
      <c r="BT139" s="46" t="str">
        <f t="shared" si="96"/>
        <v/>
      </c>
      <c r="BU139" s="46" t="str">
        <f t="shared" si="97"/>
        <v/>
      </c>
      <c r="BV139" s="73" t="str">
        <f t="shared" si="69"/>
        <v/>
      </c>
      <c r="BW139" s="47" t="str">
        <f t="shared" si="71"/>
        <v/>
      </c>
      <c r="BX139" s="47" t="str">
        <f t="shared" si="98"/>
        <v/>
      </c>
      <c r="BY139" s="13" t="str">
        <f t="shared" si="99"/>
        <v/>
      </c>
      <c r="BZ139" s="14" t="str">
        <f t="shared" si="100"/>
        <v/>
      </c>
      <c r="CA139" s="48" t="str">
        <f t="shared" si="101"/>
        <v>X</v>
      </c>
      <c r="CB139" s="44" t="str">
        <f t="shared" si="102"/>
        <v/>
      </c>
      <c r="CC139" s="44" t="str">
        <f t="shared" si="103"/>
        <v/>
      </c>
      <c r="CD139" s="44" t="str">
        <f t="shared" si="72"/>
        <v/>
      </c>
      <c r="CE139" s="44" t="str">
        <f t="shared" si="104"/>
        <v/>
      </c>
      <c r="CF139" s="44" t="str">
        <f t="shared" si="105"/>
        <v/>
      </c>
      <c r="CG139" s="44" t="str">
        <f t="shared" si="106"/>
        <v/>
      </c>
      <c r="CH139" s="44" t="str">
        <f t="shared" si="107"/>
        <v/>
      </c>
      <c r="CI139" s="44" t="str">
        <f t="shared" si="108"/>
        <v/>
      </c>
      <c r="CJ139" s="44" t="str">
        <f t="shared" si="109"/>
        <v/>
      </c>
      <c r="CK139" s="44" t="str">
        <f t="shared" si="110"/>
        <v/>
      </c>
      <c r="CL139" s="44" t="str">
        <f t="shared" si="111"/>
        <v/>
      </c>
      <c r="CM139" s="43" t="str">
        <f t="shared" si="112"/>
        <v/>
      </c>
      <c r="CN139" s="43" t="str">
        <f t="shared" si="113"/>
        <v/>
      </c>
      <c r="CO139" s="43" t="str">
        <f t="shared" si="114"/>
        <v/>
      </c>
      <c r="CP139" s="44" t="str">
        <f t="shared" si="73"/>
        <v/>
      </c>
      <c r="CQ139" s="44" t="str">
        <f t="shared" si="115"/>
        <v/>
      </c>
      <c r="CR139" s="43" t="str">
        <f t="shared" ref="CR139:CR149" si="133">IF(AH139="112",+$BO139,IF(AH139="113",+$BO139,""))</f>
        <v/>
      </c>
      <c r="CS139" s="44">
        <v>0</v>
      </c>
      <c r="CT139" s="44">
        <v>0</v>
      </c>
      <c r="CU139" s="44" t="str">
        <f t="shared" si="116"/>
        <v/>
      </c>
      <c r="CV139" s="44" t="str">
        <f t="shared" si="117"/>
        <v/>
      </c>
      <c r="CW139" s="44" t="str">
        <f t="shared" si="118"/>
        <v/>
      </c>
      <c r="CX139" s="44" t="str">
        <f t="shared" si="119"/>
        <v/>
      </c>
      <c r="CY139" s="44" t="str">
        <f t="shared" si="120"/>
        <v/>
      </c>
      <c r="CZ139" s="44" t="str">
        <f t="shared" si="121"/>
        <v/>
      </c>
      <c r="DA139" s="49" t="str">
        <f t="shared" si="74"/>
        <v/>
      </c>
      <c r="DB139" s="44" t="str">
        <f t="shared" si="122"/>
        <v/>
      </c>
      <c r="DC139" s="44" t="str">
        <f t="shared" si="123"/>
        <v/>
      </c>
      <c r="DD139" s="44" t="str">
        <f t="shared" si="124"/>
        <v/>
      </c>
      <c r="DE139" s="44" t="str">
        <f t="shared" si="125"/>
        <v/>
      </c>
      <c r="DF139" s="44" t="str">
        <f t="shared" si="126"/>
        <v/>
      </c>
      <c r="DG139" s="44" t="str">
        <f t="shared" si="127"/>
        <v/>
      </c>
      <c r="DH139" s="44" t="str">
        <f t="shared" si="128"/>
        <v>X</v>
      </c>
      <c r="DI139" s="50" t="str">
        <f t="shared" si="129"/>
        <v/>
      </c>
      <c r="DJ139" s="50" t="str">
        <f t="shared" si="130"/>
        <v/>
      </c>
      <c r="DK139" s="50" t="str">
        <f t="shared" si="131"/>
        <v/>
      </c>
      <c r="DL139" s="50" t="str">
        <f t="shared" si="132"/>
        <v/>
      </c>
      <c r="DM139" s="51" t="str">
        <f t="shared" si="75"/>
        <v>036144000</v>
      </c>
      <c r="DN139" s="52"/>
      <c r="DO139" s="53"/>
      <c r="DP139" s="52"/>
      <c r="DQ139" s="53" t="str">
        <f t="shared" si="76"/>
        <v/>
      </c>
      <c r="DR139" s="52" t="str">
        <f t="shared" si="77"/>
        <v/>
      </c>
      <c r="DS139" s="53"/>
      <c r="DT139" s="52"/>
      <c r="DU139" s="53"/>
      <c r="DV139" s="52"/>
      <c r="DW139" s="99"/>
      <c r="DX139" s="99"/>
      <c r="EI139" s="83"/>
      <c r="EJ139" s="102"/>
      <c r="EK139" s="102"/>
      <c r="EL139" s="102"/>
      <c r="EM139" s="102"/>
      <c r="EN139" s="102"/>
      <c r="EO139" s="102"/>
      <c r="EP139" s="102"/>
      <c r="EQ139" s="102"/>
      <c r="ER139" s="102"/>
      <c r="ES139" s="102"/>
      <c r="ET139" s="102"/>
      <c r="EU139" s="102"/>
      <c r="EV139" s="102"/>
      <c r="FL139" s="36" t="str">
        <f t="shared" si="70"/>
        <v/>
      </c>
    </row>
    <row r="140" spans="1:168" s="36" customFormat="1" ht="49.5" customHeight="1" x14ac:dyDescent="0.35">
      <c r="A140" s="67"/>
      <c r="B140" s="39"/>
      <c r="C140" s="39"/>
      <c r="D140" s="40" t="s">
        <v>6035</v>
      </c>
      <c r="E140" s="41" t="s">
        <v>5707</v>
      </c>
      <c r="F140" s="41" t="s">
        <v>6036</v>
      </c>
      <c r="G140" s="41"/>
      <c r="H140" s="41" t="s">
        <v>4860</v>
      </c>
      <c r="I140" s="41" t="s">
        <v>4861</v>
      </c>
      <c r="J140" s="41" t="s">
        <v>4862</v>
      </c>
      <c r="K140" s="41"/>
      <c r="L140" s="41"/>
      <c r="M140" s="41" t="s">
        <v>3085</v>
      </c>
      <c r="N140" s="41" t="s">
        <v>3086</v>
      </c>
      <c r="O140" s="29" t="s">
        <v>4108</v>
      </c>
      <c r="P140" s="30" t="s">
        <v>4109</v>
      </c>
      <c r="Q140" s="31"/>
      <c r="R140" s="31"/>
      <c r="S140" s="32" t="s">
        <v>6035</v>
      </c>
      <c r="T140" s="33"/>
      <c r="U140" s="33" t="s">
        <v>4106</v>
      </c>
      <c r="V140" s="33" t="s">
        <v>6036</v>
      </c>
      <c r="W140" s="33"/>
      <c r="X140" s="33" t="s">
        <v>4108</v>
      </c>
      <c r="Y140" s="33" t="s">
        <v>4109</v>
      </c>
      <c r="Z140" s="33">
        <v>1</v>
      </c>
      <c r="AA140" s="34" t="s">
        <v>4110</v>
      </c>
      <c r="AB140" s="34">
        <v>111</v>
      </c>
      <c r="AC140" s="34" t="s">
        <v>4111</v>
      </c>
      <c r="AD140" s="34" t="s">
        <v>4112</v>
      </c>
      <c r="AE140" s="34" t="s">
        <v>5684</v>
      </c>
      <c r="AF140" s="34" t="s">
        <v>4735</v>
      </c>
      <c r="AG140" s="34" t="s">
        <v>4740</v>
      </c>
      <c r="AH140" s="34" t="s">
        <v>5700</v>
      </c>
      <c r="AI140" s="34" t="s">
        <v>3089</v>
      </c>
      <c r="AJ140" s="34" t="s">
        <v>4106</v>
      </c>
      <c r="AK140" s="34" t="s">
        <v>5691</v>
      </c>
      <c r="AL140" s="34" t="s">
        <v>4106</v>
      </c>
      <c r="AM140" s="34" t="s">
        <v>5691</v>
      </c>
      <c r="AN140" s="34">
        <v>1</v>
      </c>
      <c r="AO140" s="34" t="s">
        <v>5691</v>
      </c>
      <c r="AP140" s="34" t="s">
        <v>5691</v>
      </c>
      <c r="AQ140" s="56">
        <v>1</v>
      </c>
      <c r="AR140" s="56">
        <v>2</v>
      </c>
      <c r="AS140" s="56">
        <v>2</v>
      </c>
      <c r="AT140" s="42" t="s">
        <v>4702</v>
      </c>
      <c r="AU140" s="42" t="s">
        <v>3217</v>
      </c>
      <c r="AV140" s="42" t="s">
        <v>4106</v>
      </c>
      <c r="AW140" s="35" t="s">
        <v>4737</v>
      </c>
      <c r="AX140" s="35" t="s">
        <v>4738</v>
      </c>
      <c r="AY140" s="35" t="s">
        <v>4739</v>
      </c>
      <c r="AZ140" s="43" t="str">
        <f t="shared" si="78"/>
        <v>X</v>
      </c>
      <c r="BA140" s="44"/>
      <c r="BB140" s="43" t="str">
        <f t="shared" si="79"/>
        <v/>
      </c>
      <c r="BC140" s="45" t="str">
        <f t="shared" si="80"/>
        <v/>
      </c>
      <c r="BD140" s="45" t="str">
        <f t="shared" si="81"/>
        <v/>
      </c>
      <c r="BE140" s="45" t="s">
        <v>5691</v>
      </c>
      <c r="BF140" s="45" t="str">
        <f t="shared" si="82"/>
        <v/>
      </c>
      <c r="BG140" s="45" t="str">
        <f t="shared" si="83"/>
        <v/>
      </c>
      <c r="BH140" s="12" t="str">
        <f t="shared" si="84"/>
        <v/>
      </c>
      <c r="BI140" s="43" t="str">
        <f t="shared" si="85"/>
        <v/>
      </c>
      <c r="BJ140" s="46" t="str">
        <f t="shared" si="86"/>
        <v/>
      </c>
      <c r="BK140" s="46" t="str">
        <f t="shared" si="87"/>
        <v/>
      </c>
      <c r="BL140" s="46" t="str">
        <f t="shared" si="88"/>
        <v/>
      </c>
      <c r="BM140" s="43" t="str">
        <f t="shared" si="89"/>
        <v/>
      </c>
      <c r="BN140" s="43" t="str">
        <f t="shared" si="90"/>
        <v/>
      </c>
      <c r="BO140" s="44" t="str">
        <f t="shared" si="91"/>
        <v/>
      </c>
      <c r="BP140" s="44" t="str">
        <f t="shared" si="92"/>
        <v>X</v>
      </c>
      <c r="BQ140" s="44" t="str">
        <f t="shared" si="93"/>
        <v/>
      </c>
      <c r="BR140" s="46" t="str">
        <f t="shared" si="94"/>
        <v/>
      </c>
      <c r="BS140" s="47" t="str">
        <f t="shared" si="95"/>
        <v/>
      </c>
      <c r="BT140" s="46" t="str">
        <f t="shared" si="96"/>
        <v/>
      </c>
      <c r="BU140" s="46" t="str">
        <f t="shared" si="97"/>
        <v/>
      </c>
      <c r="BV140" s="73" t="str">
        <f t="shared" ref="BV140:BV203" si="134">IF(S140="","",IF(BR140&amp;BS140&amp;BT140&amp;BU140&amp;BW140&amp;BX140&amp;BY140="",IF(BC140&amp;BD140="",IF(AF140="666","X",""),"X"),""))</f>
        <v/>
      </c>
      <c r="BW140" s="47" t="str">
        <f t="shared" si="71"/>
        <v/>
      </c>
      <c r="BX140" s="47" t="str">
        <f t="shared" si="98"/>
        <v/>
      </c>
      <c r="BY140" s="13" t="str">
        <f t="shared" si="99"/>
        <v/>
      </c>
      <c r="BZ140" s="14" t="str">
        <f t="shared" si="100"/>
        <v/>
      </c>
      <c r="CA140" s="48" t="str">
        <f t="shared" si="101"/>
        <v>X</v>
      </c>
      <c r="CB140" s="44" t="str">
        <f t="shared" si="102"/>
        <v/>
      </c>
      <c r="CC140" s="44" t="str">
        <f t="shared" si="103"/>
        <v/>
      </c>
      <c r="CD140" s="44" t="str">
        <f t="shared" si="72"/>
        <v/>
      </c>
      <c r="CE140" s="44" t="str">
        <f t="shared" si="104"/>
        <v/>
      </c>
      <c r="CF140" s="44" t="str">
        <f t="shared" si="105"/>
        <v/>
      </c>
      <c r="CG140" s="44" t="str">
        <f t="shared" si="106"/>
        <v/>
      </c>
      <c r="CH140" s="44" t="str">
        <f t="shared" si="107"/>
        <v/>
      </c>
      <c r="CI140" s="44" t="str">
        <f t="shared" si="108"/>
        <v/>
      </c>
      <c r="CJ140" s="44" t="str">
        <f t="shared" si="109"/>
        <v/>
      </c>
      <c r="CK140" s="44" t="str">
        <f t="shared" si="110"/>
        <v/>
      </c>
      <c r="CL140" s="44" t="str">
        <f t="shared" si="111"/>
        <v/>
      </c>
      <c r="CM140" s="43" t="str">
        <f t="shared" si="112"/>
        <v/>
      </c>
      <c r="CN140" s="43" t="str">
        <f t="shared" si="113"/>
        <v/>
      </c>
      <c r="CO140" s="43" t="str">
        <f t="shared" si="114"/>
        <v/>
      </c>
      <c r="CP140" s="44" t="str">
        <f t="shared" si="73"/>
        <v/>
      </c>
      <c r="CQ140" s="44" t="str">
        <f t="shared" si="115"/>
        <v/>
      </c>
      <c r="CR140" s="43" t="str">
        <f t="shared" si="133"/>
        <v/>
      </c>
      <c r="CS140" s="44">
        <v>0</v>
      </c>
      <c r="CT140" s="44">
        <v>0</v>
      </c>
      <c r="CU140" s="44" t="str">
        <f t="shared" si="116"/>
        <v/>
      </c>
      <c r="CV140" s="44" t="str">
        <f t="shared" si="117"/>
        <v/>
      </c>
      <c r="CW140" s="44" t="str">
        <f t="shared" si="118"/>
        <v/>
      </c>
      <c r="CX140" s="44" t="str">
        <f t="shared" si="119"/>
        <v/>
      </c>
      <c r="CY140" s="44" t="str">
        <f t="shared" si="120"/>
        <v/>
      </c>
      <c r="CZ140" s="44" t="str">
        <f t="shared" si="121"/>
        <v/>
      </c>
      <c r="DA140" s="49" t="str">
        <f t="shared" si="74"/>
        <v/>
      </c>
      <c r="DB140" s="44" t="str">
        <f t="shared" si="122"/>
        <v/>
      </c>
      <c r="DC140" s="44" t="str">
        <f t="shared" si="123"/>
        <v/>
      </c>
      <c r="DD140" s="44" t="str">
        <f t="shared" si="124"/>
        <v/>
      </c>
      <c r="DE140" s="44" t="str">
        <f t="shared" si="125"/>
        <v/>
      </c>
      <c r="DF140" s="44" t="str">
        <f t="shared" si="126"/>
        <v/>
      </c>
      <c r="DG140" s="44" t="str">
        <f t="shared" si="127"/>
        <v/>
      </c>
      <c r="DH140" s="44" t="str">
        <f t="shared" si="128"/>
        <v>X</v>
      </c>
      <c r="DI140" s="50" t="str">
        <f t="shared" si="129"/>
        <v/>
      </c>
      <c r="DJ140" s="50" t="str">
        <f t="shared" si="130"/>
        <v/>
      </c>
      <c r="DK140" s="50" t="str">
        <f t="shared" si="131"/>
        <v/>
      </c>
      <c r="DL140" s="50" t="str">
        <f t="shared" si="132"/>
        <v/>
      </c>
      <c r="DM140" s="51" t="str">
        <f t="shared" si="75"/>
        <v>036144000</v>
      </c>
      <c r="DN140" s="52"/>
      <c r="DO140" s="53"/>
      <c r="DP140" s="52"/>
      <c r="DQ140" s="53" t="str">
        <f t="shared" si="76"/>
        <v/>
      </c>
      <c r="DR140" s="52" t="str">
        <f t="shared" si="77"/>
        <v/>
      </c>
      <c r="DS140" s="53"/>
      <c r="DT140" s="52"/>
      <c r="DU140" s="53"/>
      <c r="DV140" s="52"/>
      <c r="DW140" s="99"/>
      <c r="DX140" s="99"/>
      <c r="EI140" s="83"/>
      <c r="EJ140" s="102"/>
      <c r="EK140" s="102"/>
      <c r="EL140" s="102"/>
      <c r="EM140" s="102"/>
      <c r="EN140" s="102"/>
      <c r="EO140" s="102"/>
      <c r="EP140" s="102"/>
      <c r="EQ140" s="102"/>
      <c r="ER140" s="102"/>
      <c r="ES140" s="102"/>
      <c r="ET140" s="102"/>
      <c r="EU140" s="102"/>
      <c r="EV140" s="102"/>
      <c r="FL140" s="36" t="str">
        <f t="shared" ref="FL140:FL203" si="135">+CM140&amp;CN140&amp;CO140&amp;CP140&amp;CQ140&amp;CR140</f>
        <v/>
      </c>
    </row>
    <row r="141" spans="1:168" s="36" customFormat="1" ht="49.5" customHeight="1" x14ac:dyDescent="0.35">
      <c r="A141" s="67"/>
      <c r="B141" s="39"/>
      <c r="C141" s="39"/>
      <c r="D141" s="40" t="s">
        <v>4814</v>
      </c>
      <c r="E141" s="41" t="s">
        <v>4106</v>
      </c>
      <c r="F141" s="41" t="s">
        <v>4815</v>
      </c>
      <c r="G141" s="41"/>
      <c r="H141" s="41"/>
      <c r="I141" s="41" t="s">
        <v>6037</v>
      </c>
      <c r="J141" s="41" t="s">
        <v>6038</v>
      </c>
      <c r="K141" s="41"/>
      <c r="L141" s="41"/>
      <c r="M141" s="41" t="s">
        <v>4812</v>
      </c>
      <c r="N141" s="41" t="s">
        <v>4813</v>
      </c>
      <c r="O141" s="29" t="s">
        <v>4108</v>
      </c>
      <c r="P141" s="30" t="s">
        <v>4109</v>
      </c>
      <c r="Q141" s="31"/>
      <c r="R141" s="31"/>
      <c r="S141" s="32" t="s">
        <v>4814</v>
      </c>
      <c r="T141" s="33"/>
      <c r="U141" s="33" t="s">
        <v>4106</v>
      </c>
      <c r="V141" s="33" t="s">
        <v>4815</v>
      </c>
      <c r="W141" s="33" t="s">
        <v>5691</v>
      </c>
      <c r="X141" s="33" t="s">
        <v>4108</v>
      </c>
      <c r="Y141" s="33" t="s">
        <v>4109</v>
      </c>
      <c r="Z141" s="33">
        <v>1</v>
      </c>
      <c r="AA141" s="34" t="s">
        <v>4110</v>
      </c>
      <c r="AB141" s="34">
        <v>111</v>
      </c>
      <c r="AC141" s="34" t="s">
        <v>4111</v>
      </c>
      <c r="AD141" s="34" t="s">
        <v>4112</v>
      </c>
      <c r="AE141" s="34" t="s">
        <v>5684</v>
      </c>
      <c r="AF141" s="34" t="s">
        <v>4735</v>
      </c>
      <c r="AG141" s="34" t="s">
        <v>4740</v>
      </c>
      <c r="AH141" s="34" t="s">
        <v>5689</v>
      </c>
      <c r="AI141" s="34" t="s">
        <v>5690</v>
      </c>
      <c r="AJ141" s="34" t="s">
        <v>4106</v>
      </c>
      <c r="AK141" s="34" t="s">
        <v>5691</v>
      </c>
      <c r="AL141" s="34" t="s">
        <v>4106</v>
      </c>
      <c r="AM141" s="34" t="s">
        <v>5691</v>
      </c>
      <c r="AN141" s="34">
        <v>1</v>
      </c>
      <c r="AO141" s="34" t="s">
        <v>5691</v>
      </c>
      <c r="AP141" s="34" t="s">
        <v>5691</v>
      </c>
      <c r="AQ141" s="56">
        <v>1</v>
      </c>
      <c r="AR141" s="56">
        <v>2</v>
      </c>
      <c r="AS141" s="56">
        <v>2</v>
      </c>
      <c r="AT141" s="42" t="s">
        <v>4702</v>
      </c>
      <c r="AU141" s="42" t="s">
        <v>3217</v>
      </c>
      <c r="AV141" s="42" t="s">
        <v>4106</v>
      </c>
      <c r="AW141" s="35" t="s">
        <v>4737</v>
      </c>
      <c r="AX141" s="35" t="s">
        <v>4738</v>
      </c>
      <c r="AY141" s="35" t="s">
        <v>4739</v>
      </c>
      <c r="AZ141" s="43" t="str">
        <f t="shared" si="78"/>
        <v>X</v>
      </c>
      <c r="BA141" s="44"/>
      <c r="BB141" s="43" t="str">
        <f t="shared" si="79"/>
        <v/>
      </c>
      <c r="BC141" s="45" t="str">
        <f t="shared" si="80"/>
        <v/>
      </c>
      <c r="BD141" s="45" t="str">
        <f t="shared" si="81"/>
        <v/>
      </c>
      <c r="BE141" s="45" t="s">
        <v>5691</v>
      </c>
      <c r="BF141" s="45" t="str">
        <f t="shared" si="82"/>
        <v/>
      </c>
      <c r="BG141" s="45" t="str">
        <f t="shared" si="83"/>
        <v/>
      </c>
      <c r="BH141" s="12" t="str">
        <f t="shared" si="84"/>
        <v/>
      </c>
      <c r="BI141" s="43" t="str">
        <f t="shared" si="85"/>
        <v/>
      </c>
      <c r="BJ141" s="46" t="str">
        <f t="shared" si="86"/>
        <v/>
      </c>
      <c r="BK141" s="46" t="str">
        <f t="shared" si="87"/>
        <v/>
      </c>
      <c r="BL141" s="46" t="str">
        <f t="shared" si="88"/>
        <v/>
      </c>
      <c r="BM141" s="43" t="str">
        <f t="shared" si="89"/>
        <v/>
      </c>
      <c r="BN141" s="43" t="str">
        <f t="shared" si="90"/>
        <v/>
      </c>
      <c r="BO141" s="44" t="str">
        <f t="shared" si="91"/>
        <v/>
      </c>
      <c r="BP141" s="44" t="str">
        <f t="shared" si="92"/>
        <v>X</v>
      </c>
      <c r="BQ141" s="44" t="str">
        <f t="shared" si="93"/>
        <v/>
      </c>
      <c r="BR141" s="46" t="str">
        <f t="shared" si="94"/>
        <v/>
      </c>
      <c r="BS141" s="47" t="str">
        <f t="shared" si="95"/>
        <v/>
      </c>
      <c r="BT141" s="46" t="str">
        <f t="shared" si="96"/>
        <v/>
      </c>
      <c r="BU141" s="46" t="str">
        <f t="shared" si="97"/>
        <v/>
      </c>
      <c r="BV141" s="73" t="str">
        <f t="shared" si="134"/>
        <v/>
      </c>
      <c r="BW141" s="47" t="str">
        <f t="shared" ref="BW141:BW205" si="136">IF(AF141&amp;AH141&amp;AL141="386014038","",IF($AH141&amp;$AL141="014038","X",""))</f>
        <v/>
      </c>
      <c r="BX141" s="47" t="str">
        <f t="shared" si="98"/>
        <v/>
      </c>
      <c r="BY141" s="13" t="str">
        <f t="shared" si="99"/>
        <v/>
      </c>
      <c r="BZ141" s="14" t="str">
        <f t="shared" si="100"/>
        <v/>
      </c>
      <c r="CA141" s="48" t="str">
        <f t="shared" si="101"/>
        <v>X</v>
      </c>
      <c r="CB141" s="44" t="str">
        <f t="shared" si="102"/>
        <v/>
      </c>
      <c r="CC141" s="44" t="str">
        <f t="shared" si="103"/>
        <v/>
      </c>
      <c r="CD141" s="44" t="str">
        <f t="shared" ref="CD141:CD205" si="137">IF($S141="333","X","")</f>
        <v/>
      </c>
      <c r="CE141" s="44" t="str">
        <f t="shared" si="104"/>
        <v/>
      </c>
      <c r="CF141" s="44" t="str">
        <f t="shared" si="105"/>
        <v/>
      </c>
      <c r="CG141" s="44" t="str">
        <f t="shared" si="106"/>
        <v/>
      </c>
      <c r="CH141" s="44" t="str">
        <f t="shared" si="107"/>
        <v/>
      </c>
      <c r="CI141" s="44" t="str">
        <f t="shared" si="108"/>
        <v/>
      </c>
      <c r="CJ141" s="44" t="str">
        <f t="shared" si="109"/>
        <v/>
      </c>
      <c r="CK141" s="44" t="str">
        <f t="shared" si="110"/>
        <v/>
      </c>
      <c r="CL141" s="44" t="str">
        <f t="shared" si="111"/>
        <v/>
      </c>
      <c r="CM141" s="43" t="str">
        <f t="shared" si="112"/>
        <v/>
      </c>
      <c r="CN141" s="43" t="str">
        <f t="shared" si="113"/>
        <v/>
      </c>
      <c r="CO141" s="43" t="str">
        <f t="shared" si="114"/>
        <v/>
      </c>
      <c r="CP141" s="44" t="str">
        <f t="shared" ref="CP141:CP205" si="138">IF($AF141&amp;$AL141="789039","X",IF($AF141&amp;$AL141="386039","X",(IF($BO141="","",$BO141))))</f>
        <v/>
      </c>
      <c r="CQ141" s="44" t="str">
        <f t="shared" si="115"/>
        <v/>
      </c>
      <c r="CR141" s="43" t="str">
        <f t="shared" si="133"/>
        <v/>
      </c>
      <c r="CS141" s="44">
        <v>0</v>
      </c>
      <c r="CT141" s="44">
        <v>0</v>
      </c>
      <c r="CU141" s="44" t="str">
        <f t="shared" si="116"/>
        <v/>
      </c>
      <c r="CV141" s="44" t="str">
        <f t="shared" si="117"/>
        <v/>
      </c>
      <c r="CW141" s="44" t="str">
        <f t="shared" si="118"/>
        <v/>
      </c>
      <c r="CX141" s="44" t="str">
        <f t="shared" si="119"/>
        <v/>
      </c>
      <c r="CY141" s="44" t="str">
        <f t="shared" si="120"/>
        <v/>
      </c>
      <c r="CZ141" s="44" t="str">
        <f t="shared" si="121"/>
        <v/>
      </c>
      <c r="DA141" s="49" t="str">
        <f t="shared" ref="DA141:DA205" si="139">+$CF141</f>
        <v/>
      </c>
      <c r="DB141" s="44" t="str">
        <f t="shared" si="122"/>
        <v/>
      </c>
      <c r="DC141" s="44" t="str">
        <f t="shared" si="123"/>
        <v/>
      </c>
      <c r="DD141" s="44" t="str">
        <f t="shared" si="124"/>
        <v/>
      </c>
      <c r="DE141" s="44" t="str">
        <f t="shared" si="125"/>
        <v/>
      </c>
      <c r="DF141" s="44" t="str">
        <f t="shared" si="126"/>
        <v/>
      </c>
      <c r="DG141" s="44" t="str">
        <f t="shared" si="127"/>
        <v/>
      </c>
      <c r="DH141" s="44" t="str">
        <f t="shared" si="128"/>
        <v>X</v>
      </c>
      <c r="DI141" s="50" t="str">
        <f t="shared" si="129"/>
        <v/>
      </c>
      <c r="DJ141" s="50" t="str">
        <f t="shared" si="130"/>
        <v/>
      </c>
      <c r="DK141" s="50" t="str">
        <f t="shared" si="131"/>
        <v/>
      </c>
      <c r="DL141" s="50" t="str">
        <f t="shared" si="132"/>
        <v/>
      </c>
      <c r="DM141" s="51" t="str">
        <f t="shared" ref="DM141:DM205" si="140">+AT141&amp;AU141&amp;AV141</f>
        <v>036144000</v>
      </c>
      <c r="DN141" s="52"/>
      <c r="DO141" s="53"/>
      <c r="DP141" s="52"/>
      <c r="DQ141" s="53" t="str">
        <f t="shared" ref="DQ141:DQ205" si="141">IF($AT141="033","X","")</f>
        <v/>
      </c>
      <c r="DR141" s="52" t="str">
        <f t="shared" ref="DR141:DR205" si="142">IF($AB141=114,"X","")</f>
        <v/>
      </c>
      <c r="DS141" s="53"/>
      <c r="DT141" s="52"/>
      <c r="DU141" s="53"/>
      <c r="DV141" s="52"/>
      <c r="DW141" s="99"/>
      <c r="DX141" s="99"/>
      <c r="EI141" s="83"/>
      <c r="EJ141" s="102"/>
      <c r="EK141" s="102"/>
      <c r="EL141" s="102"/>
      <c r="EM141" s="102"/>
      <c r="EN141" s="102"/>
      <c r="EO141" s="102"/>
      <c r="EP141" s="102"/>
      <c r="EQ141" s="102"/>
      <c r="ER141" s="102"/>
      <c r="ES141" s="102"/>
      <c r="ET141" s="102"/>
      <c r="EU141" s="102"/>
      <c r="EV141" s="102"/>
      <c r="FL141" s="36" t="str">
        <f t="shared" si="135"/>
        <v/>
      </c>
    </row>
    <row r="142" spans="1:168" s="36" customFormat="1" ht="49.5" customHeight="1" x14ac:dyDescent="0.35">
      <c r="A142" s="67"/>
      <c r="B142" s="39"/>
      <c r="C142" s="39"/>
      <c r="D142" s="40" t="s">
        <v>4814</v>
      </c>
      <c r="E142" s="41" t="s">
        <v>5694</v>
      </c>
      <c r="F142" s="41" t="s">
        <v>4815</v>
      </c>
      <c r="G142" s="41"/>
      <c r="H142" s="41" t="s">
        <v>5258</v>
      </c>
      <c r="I142" s="41" t="s">
        <v>6037</v>
      </c>
      <c r="J142" s="41" t="s">
        <v>6038</v>
      </c>
      <c r="K142" s="41"/>
      <c r="L142" s="41"/>
      <c r="M142" s="41" t="s">
        <v>4812</v>
      </c>
      <c r="N142" s="41" t="s">
        <v>4813</v>
      </c>
      <c r="O142" s="29" t="s">
        <v>4108</v>
      </c>
      <c r="P142" s="30" t="s">
        <v>4109</v>
      </c>
      <c r="Q142" s="31"/>
      <c r="R142" s="31"/>
      <c r="S142" s="32" t="s">
        <v>4814</v>
      </c>
      <c r="T142" s="33"/>
      <c r="U142" s="33" t="s">
        <v>5694</v>
      </c>
      <c r="V142" s="33" t="s">
        <v>4815</v>
      </c>
      <c r="W142" s="33" t="s">
        <v>5695</v>
      </c>
      <c r="X142" s="33" t="s">
        <v>4108</v>
      </c>
      <c r="Y142" s="33" t="s">
        <v>4109</v>
      </c>
      <c r="Z142" s="33">
        <v>1</v>
      </c>
      <c r="AA142" s="34" t="s">
        <v>4110</v>
      </c>
      <c r="AB142" s="34">
        <v>111</v>
      </c>
      <c r="AC142" s="34" t="s">
        <v>4111</v>
      </c>
      <c r="AD142" s="34" t="s">
        <v>4112</v>
      </c>
      <c r="AE142" s="34" t="s">
        <v>5684</v>
      </c>
      <c r="AF142" s="34" t="s">
        <v>4735</v>
      </c>
      <c r="AG142" s="34" t="s">
        <v>4740</v>
      </c>
      <c r="AH142" s="34" t="s">
        <v>5689</v>
      </c>
      <c r="AI142" s="34" t="s">
        <v>5690</v>
      </c>
      <c r="AJ142" s="34" t="s">
        <v>4106</v>
      </c>
      <c r="AK142" s="34" t="s">
        <v>5691</v>
      </c>
      <c r="AL142" s="34" t="s">
        <v>5696</v>
      </c>
      <c r="AM142" s="34" t="s">
        <v>5697</v>
      </c>
      <c r="AN142" s="34">
        <v>1</v>
      </c>
      <c r="AO142" s="34" t="s">
        <v>5691</v>
      </c>
      <c r="AP142" s="34" t="s">
        <v>5691</v>
      </c>
      <c r="AQ142" s="56">
        <v>1</v>
      </c>
      <c r="AR142" s="56">
        <v>2</v>
      </c>
      <c r="AS142" s="56">
        <v>2</v>
      </c>
      <c r="AT142" s="42" t="s">
        <v>4702</v>
      </c>
      <c r="AU142" s="42" t="s">
        <v>3217</v>
      </c>
      <c r="AV142" s="42" t="s">
        <v>4106</v>
      </c>
      <c r="AW142" s="35" t="s">
        <v>4737</v>
      </c>
      <c r="AX142" s="35" t="s">
        <v>4738</v>
      </c>
      <c r="AY142" s="35" t="s">
        <v>4739</v>
      </c>
      <c r="AZ142" s="43" t="str">
        <f t="shared" ref="AZ142:AZ206" si="143">IF(BA142="",IF(MID($AB142,1,2)="11","X",""),"")</f>
        <v>X</v>
      </c>
      <c r="BA142" s="44"/>
      <c r="BB142" s="43" t="str">
        <f t="shared" ref="BB142:BB206" si="144">IF($AH142&amp;$AL142="015038","X","")</f>
        <v/>
      </c>
      <c r="BC142" s="45" t="str">
        <f t="shared" ref="BC142:BC206" si="145">IF(BD142="",IF(MID($AB142,1,2)="12","X",""),"")</f>
        <v/>
      </c>
      <c r="BD142" s="45" t="str">
        <f t="shared" ref="BD142:BD206" si="146">IF(MID($AB142,1,3)="124","X","")</f>
        <v/>
      </c>
      <c r="BE142" s="45" t="s">
        <v>5691</v>
      </c>
      <c r="BF142" s="45" t="str">
        <f t="shared" ref="BF142:BF210" si="147">IF(BE142="",BD142,"")</f>
        <v/>
      </c>
      <c r="BG142" s="45" t="str">
        <f t="shared" ref="BG142:BG206" si="148">IF($AH142&amp;$AL142="015041","X","")</f>
        <v/>
      </c>
      <c r="BH142" s="12" t="str">
        <f t="shared" ref="BH142:BH206" si="149">IF(BJ142&amp;BL142&amp;BM142="",IF(MID($AB142,1,2)="13","X",""),"")</f>
        <v/>
      </c>
      <c r="BI142" s="43" t="str">
        <f t="shared" ref="BI142:BI206" si="150">IF($AH142&amp;$AL142="015040","X","")</f>
        <v/>
      </c>
      <c r="BJ142" s="46" t="str">
        <f t="shared" ref="BJ142:BJ206" si="151">IF($AB142=1324,"X","")</f>
        <v/>
      </c>
      <c r="BK142" s="46" t="str">
        <f t="shared" ref="BK142:BK206" si="152">+BH142&amp;BI142&amp;BJ142&amp;BL142&amp;BM142</f>
        <v/>
      </c>
      <c r="BL142" s="46" t="str">
        <f t="shared" ref="BL142:BL206" si="153">IF($AB142=1311,"X",IF($AB142=1321,"X",IF($AB142=1322,"X","")))</f>
        <v/>
      </c>
      <c r="BM142" s="43" t="str">
        <f t="shared" ref="BM142:BM206" si="154">IF($AB142=1323,"X","")</f>
        <v/>
      </c>
      <c r="BN142" s="43" t="str">
        <f t="shared" ref="BN142:BN206" si="155">IF(BI142="",IF(BG142="",IF(BB142="",IF($AB142=230,"X",IF(MID($AB142,1,1)="3","X","")),""),""),"")</f>
        <v/>
      </c>
      <c r="BO142" s="44" t="str">
        <f t="shared" ref="BO142:BO210" si="156">IF($AB142=210,"X","")</f>
        <v/>
      </c>
      <c r="BP142" s="44" t="str">
        <f t="shared" ref="BP142:BP206" si="157">IF(+AZ142&amp;BA142&amp;BB142&amp;BC142&amp;BD142&amp;BE142&amp;BF142&amp;BG142&amp;BH142&amp;BI142&amp;BJ142&amp;BK142&amp;BL142&amp;BM142&amp;BN142&amp;BO142="","","X")</f>
        <v>X</v>
      </c>
      <c r="BQ142" s="44" t="str">
        <f t="shared" ref="BQ142:BQ206" si="158">IF(S142="","",IF(BP142="","X",""))</f>
        <v/>
      </c>
      <c r="BR142" s="46" t="str">
        <f t="shared" ref="BR142:BR210" si="159">+$BJ142</f>
        <v/>
      </c>
      <c r="BS142" s="47" t="str">
        <f t="shared" ref="BS142:BS210" si="160">+$BM142</f>
        <v/>
      </c>
      <c r="BT142" s="46" t="str">
        <f t="shared" ref="BT142:BT210" si="161">+$BK142</f>
        <v/>
      </c>
      <c r="BU142" s="46" t="str">
        <f t="shared" ref="BU142:BU210" si="162">+$BL142</f>
        <v/>
      </c>
      <c r="BV142" s="73" t="str">
        <f t="shared" si="134"/>
        <v/>
      </c>
      <c r="BW142" s="47" t="str">
        <f t="shared" si="136"/>
        <v/>
      </c>
      <c r="BX142" s="47" t="str">
        <f t="shared" ref="BX142:BX206" si="163">IF(BO142="X",BO142,"")</f>
        <v/>
      </c>
      <c r="BY142" s="13" t="str">
        <f t="shared" ref="BY142:BY206" si="164">IF(BW142="",IF($AB142=230,"X",IF(MID($AB142,1,1)="3","X","")),"")</f>
        <v/>
      </c>
      <c r="BZ142" s="14" t="str">
        <f t="shared" ref="BZ142:BZ210" si="165">IF($AF142="056","X","")</f>
        <v/>
      </c>
      <c r="CA142" s="48" t="str">
        <f t="shared" ref="CA142:CA210" si="166">IF(MID($AB142,1,1)="1","X","")</f>
        <v>X</v>
      </c>
      <c r="CB142" s="44" t="str">
        <f t="shared" ref="CB142:CB210" si="167">IF($AB142=112,"X","")</f>
        <v/>
      </c>
      <c r="CC142" s="44" t="str">
        <f t="shared" ref="CC142:CC206" si="168">IF($AB142=1131,"X","")</f>
        <v/>
      </c>
      <c r="CD142" s="44" t="str">
        <f t="shared" si="137"/>
        <v/>
      </c>
      <c r="CE142" s="44" t="str">
        <f t="shared" ref="CE142:CE206" si="169">IF($AT142="033",IF(AJ142="052","",IF(CB142="","X","")),"")</f>
        <v/>
      </c>
      <c r="CF142" s="44" t="str">
        <f t="shared" ref="CF142:CF206" si="170">IF($AB142=114,"X","")</f>
        <v/>
      </c>
      <c r="CG142" s="44" t="str">
        <f t="shared" ref="CG142:CG206" si="171">+$BH142</f>
        <v/>
      </c>
      <c r="CH142" s="44" t="str">
        <f t="shared" ref="CH142:CH206" si="172">+$BI142</f>
        <v/>
      </c>
      <c r="CI142" s="44" t="str">
        <f t="shared" ref="CI142:CI206" si="173">+$BJ142</f>
        <v/>
      </c>
      <c r="CJ142" s="44" t="str">
        <f t="shared" ref="CJ142:CJ206" si="174">+$BK142</f>
        <v/>
      </c>
      <c r="CK142" s="44" t="str">
        <f t="shared" ref="CK142:CK206" si="175">+$BL142</f>
        <v/>
      </c>
      <c r="CL142" s="44" t="str">
        <f t="shared" ref="CL142:CL206" si="176">+$BM142</f>
        <v/>
      </c>
      <c r="CM142" s="43" t="str">
        <f t="shared" ref="CM142:CM206" si="177">+$BB142</f>
        <v/>
      </c>
      <c r="CN142" s="43" t="str">
        <f t="shared" ref="CN142:CN206" si="178">+$BE142</f>
        <v/>
      </c>
      <c r="CO142" s="43" t="str">
        <f t="shared" ref="CO142:CO206" si="179">+$BW142</f>
        <v/>
      </c>
      <c r="CP142" s="44" t="str">
        <f t="shared" si="138"/>
        <v/>
      </c>
      <c r="CQ142" s="44" t="str">
        <f t="shared" ref="CQ142:CQ206" si="180">IF($BA142="","",$BA142)</f>
        <v/>
      </c>
      <c r="CR142" s="43" t="str">
        <f t="shared" si="133"/>
        <v/>
      </c>
      <c r="CS142" s="44">
        <v>0</v>
      </c>
      <c r="CT142" s="44">
        <v>0</v>
      </c>
      <c r="CU142" s="44" t="str">
        <f t="shared" ref="CU142:CU206" si="181">+$BH142</f>
        <v/>
      </c>
      <c r="CV142" s="44" t="str">
        <f t="shared" ref="CV142:CV206" si="182">+$BI142</f>
        <v/>
      </c>
      <c r="CW142" s="44" t="str">
        <f t="shared" ref="CW142:CW206" si="183">+$BJ142</f>
        <v/>
      </c>
      <c r="CX142" s="44" t="str">
        <f t="shared" ref="CX142:CX206" si="184">+$BK142</f>
        <v/>
      </c>
      <c r="CY142" s="44" t="str">
        <f t="shared" ref="CY142:CY206" si="185">+$BL142</f>
        <v/>
      </c>
      <c r="CZ142" s="44" t="str">
        <f t="shared" ref="CZ142:CZ206" si="186">+$BM142</f>
        <v/>
      </c>
      <c r="DA142" s="49" t="str">
        <f t="shared" si="139"/>
        <v/>
      </c>
      <c r="DB142" s="44" t="str">
        <f t="shared" ref="DB142:DB206" si="187">+$BH142</f>
        <v/>
      </c>
      <c r="DC142" s="44" t="str">
        <f t="shared" ref="DC142:DC206" si="188">+$BI142</f>
        <v/>
      </c>
      <c r="DD142" s="44" t="str">
        <f t="shared" ref="DD142:DD206" si="189">+$BJ142</f>
        <v/>
      </c>
      <c r="DE142" s="44" t="str">
        <f t="shared" ref="DE142:DE206" si="190">+$BK142</f>
        <v/>
      </c>
      <c r="DF142" s="44" t="str">
        <f t="shared" ref="DF142:DF206" si="191">+$BL142</f>
        <v/>
      </c>
      <c r="DG142" s="44" t="str">
        <f t="shared" ref="DG142:DG206" si="192">+$BM142</f>
        <v/>
      </c>
      <c r="DH142" s="44" t="str">
        <f t="shared" ref="DH142:DH206" si="193">IF(+DI142&amp;DK142&amp;DL142="",AZ142&amp;BA142&amp;BB142,"")</f>
        <v>X</v>
      </c>
      <c r="DI142" s="50" t="str">
        <f t="shared" ref="DI142:DI206" si="194">+$CB142</f>
        <v/>
      </c>
      <c r="DJ142" s="50" t="str">
        <f t="shared" ref="DJ142:DJ206" si="195">IF($AT142="033",IF(BO142="052","",IF(DG142="","X","")),"")</f>
        <v/>
      </c>
      <c r="DK142" s="50" t="str">
        <f t="shared" ref="DK142:DK206" si="196">+$CD142</f>
        <v/>
      </c>
      <c r="DL142" s="50" t="str">
        <f t="shared" ref="DL142:DL206" si="197">+$CC142</f>
        <v/>
      </c>
      <c r="DM142" s="51" t="str">
        <f t="shared" si="140"/>
        <v>036144000</v>
      </c>
      <c r="DN142" s="52"/>
      <c r="DO142" s="53"/>
      <c r="DP142" s="52"/>
      <c r="DQ142" s="53" t="str">
        <f t="shared" si="141"/>
        <v/>
      </c>
      <c r="DR142" s="52" t="str">
        <f t="shared" si="142"/>
        <v/>
      </c>
      <c r="DS142" s="53"/>
      <c r="DT142" s="52"/>
      <c r="DU142" s="53"/>
      <c r="DV142" s="52"/>
      <c r="DW142" s="99"/>
      <c r="DX142" s="99"/>
      <c r="EI142" s="83"/>
      <c r="EJ142" s="102"/>
      <c r="EK142" s="102"/>
      <c r="EL142" s="102"/>
      <c r="EM142" s="102"/>
      <c r="EN142" s="102"/>
      <c r="EO142" s="102"/>
      <c r="EP142" s="102"/>
      <c r="EQ142" s="102"/>
      <c r="ER142" s="102"/>
      <c r="ES142" s="102"/>
      <c r="ET142" s="102"/>
      <c r="EU142" s="102"/>
      <c r="EV142" s="102"/>
      <c r="FL142" s="36" t="str">
        <f t="shared" si="135"/>
        <v/>
      </c>
    </row>
    <row r="143" spans="1:168" s="36" customFormat="1" ht="49.5" customHeight="1" x14ac:dyDescent="0.35">
      <c r="A143" s="67"/>
      <c r="B143" s="39"/>
      <c r="C143" s="39"/>
      <c r="D143" s="40" t="s">
        <v>1841</v>
      </c>
      <c r="E143" s="41" t="s">
        <v>4106</v>
      </c>
      <c r="F143" s="41" t="s">
        <v>4744</v>
      </c>
      <c r="G143" s="41"/>
      <c r="H143" s="41"/>
      <c r="I143" s="41" t="s">
        <v>5314</v>
      </c>
      <c r="J143" s="41" t="s">
        <v>5315</v>
      </c>
      <c r="K143" s="41"/>
      <c r="L143" s="41"/>
      <c r="M143" s="41" t="s">
        <v>4742</v>
      </c>
      <c r="N143" s="41" t="s">
        <v>4743</v>
      </c>
      <c r="O143" s="29" t="s">
        <v>4108</v>
      </c>
      <c r="P143" s="30" t="s">
        <v>4109</v>
      </c>
      <c r="Q143" s="31"/>
      <c r="R143" s="31"/>
      <c r="S143" s="32" t="s">
        <v>1841</v>
      </c>
      <c r="T143" s="33"/>
      <c r="U143" s="33" t="s">
        <v>4106</v>
      </c>
      <c r="V143" s="33" t="s">
        <v>4744</v>
      </c>
      <c r="W143" s="33" t="s">
        <v>5691</v>
      </c>
      <c r="X143" s="33" t="s">
        <v>4108</v>
      </c>
      <c r="Y143" s="33" t="s">
        <v>4109</v>
      </c>
      <c r="Z143" s="33">
        <v>1</v>
      </c>
      <c r="AA143" s="34" t="s">
        <v>4110</v>
      </c>
      <c r="AB143" s="34">
        <v>111</v>
      </c>
      <c r="AC143" s="34" t="s">
        <v>4111</v>
      </c>
      <c r="AD143" s="34" t="s">
        <v>4112</v>
      </c>
      <c r="AE143" s="34" t="s">
        <v>5684</v>
      </c>
      <c r="AF143" s="34" t="s">
        <v>1841</v>
      </c>
      <c r="AG143" s="34" t="s">
        <v>1842</v>
      </c>
      <c r="AH143" s="34" t="s">
        <v>4105</v>
      </c>
      <c r="AI143" s="34" t="s">
        <v>4741</v>
      </c>
      <c r="AJ143" s="34" t="s">
        <v>4106</v>
      </c>
      <c r="AK143" s="34" t="s">
        <v>5691</v>
      </c>
      <c r="AL143" s="34" t="s">
        <v>4106</v>
      </c>
      <c r="AM143" s="34" t="s">
        <v>5691</v>
      </c>
      <c r="AN143" s="34">
        <v>1</v>
      </c>
      <c r="AO143" s="34" t="s">
        <v>1843</v>
      </c>
      <c r="AP143" s="34" t="s">
        <v>5691</v>
      </c>
      <c r="AQ143" s="56">
        <v>0</v>
      </c>
      <c r="AR143" s="56">
        <v>2</v>
      </c>
      <c r="AS143" s="56">
        <v>2</v>
      </c>
      <c r="AT143" s="42" t="s">
        <v>5732</v>
      </c>
      <c r="AU143" s="42" t="s">
        <v>165</v>
      </c>
      <c r="AV143" s="42" t="s">
        <v>4106</v>
      </c>
      <c r="AW143" s="35" t="s">
        <v>1838</v>
      </c>
      <c r="AX143" s="35" t="s">
        <v>1839</v>
      </c>
      <c r="AY143" s="35" t="s">
        <v>1840</v>
      </c>
      <c r="AZ143" s="43" t="str">
        <f t="shared" si="143"/>
        <v>X</v>
      </c>
      <c r="BA143" s="44"/>
      <c r="BB143" s="43" t="str">
        <f t="shared" si="144"/>
        <v/>
      </c>
      <c r="BC143" s="45" t="str">
        <f t="shared" si="145"/>
        <v/>
      </c>
      <c r="BD143" s="45" t="str">
        <f t="shared" si="146"/>
        <v/>
      </c>
      <c r="BE143" s="45" t="s">
        <v>5691</v>
      </c>
      <c r="BF143" s="45" t="str">
        <f t="shared" si="147"/>
        <v/>
      </c>
      <c r="BG143" s="45" t="str">
        <f t="shared" si="148"/>
        <v/>
      </c>
      <c r="BH143" s="12" t="str">
        <f t="shared" si="149"/>
        <v/>
      </c>
      <c r="BI143" s="43" t="str">
        <f t="shared" si="150"/>
        <v/>
      </c>
      <c r="BJ143" s="46" t="str">
        <f t="shared" si="151"/>
        <v/>
      </c>
      <c r="BK143" s="46" t="str">
        <f t="shared" si="152"/>
        <v/>
      </c>
      <c r="BL143" s="46" t="str">
        <f t="shared" si="153"/>
        <v/>
      </c>
      <c r="BM143" s="43" t="str">
        <f t="shared" si="154"/>
        <v/>
      </c>
      <c r="BN143" s="43" t="str">
        <f t="shared" si="155"/>
        <v/>
      </c>
      <c r="BO143" s="44" t="str">
        <f t="shared" si="156"/>
        <v/>
      </c>
      <c r="BP143" s="44" t="str">
        <f t="shared" si="157"/>
        <v>X</v>
      </c>
      <c r="BQ143" s="44" t="str">
        <f t="shared" si="158"/>
        <v/>
      </c>
      <c r="BR143" s="46" t="str">
        <f t="shared" si="159"/>
        <v/>
      </c>
      <c r="BS143" s="47" t="str">
        <f t="shared" si="160"/>
        <v/>
      </c>
      <c r="BT143" s="46" t="str">
        <f t="shared" si="161"/>
        <v/>
      </c>
      <c r="BU143" s="46" t="str">
        <f t="shared" si="162"/>
        <v/>
      </c>
      <c r="BV143" s="73" t="str">
        <f t="shared" si="134"/>
        <v/>
      </c>
      <c r="BW143" s="47" t="str">
        <f t="shared" si="136"/>
        <v/>
      </c>
      <c r="BX143" s="47" t="str">
        <f t="shared" si="163"/>
        <v/>
      </c>
      <c r="BY143" s="13" t="str">
        <f t="shared" si="164"/>
        <v/>
      </c>
      <c r="BZ143" s="14" t="str">
        <f t="shared" si="165"/>
        <v>X</v>
      </c>
      <c r="CA143" s="48" t="str">
        <f t="shared" si="166"/>
        <v>X</v>
      </c>
      <c r="CB143" s="44" t="str">
        <f t="shared" si="167"/>
        <v/>
      </c>
      <c r="CC143" s="44" t="str">
        <f t="shared" si="168"/>
        <v/>
      </c>
      <c r="CD143" s="44" t="str">
        <f t="shared" si="137"/>
        <v/>
      </c>
      <c r="CE143" s="44" t="str">
        <f t="shared" si="169"/>
        <v/>
      </c>
      <c r="CF143" s="44" t="str">
        <f t="shared" si="170"/>
        <v/>
      </c>
      <c r="CG143" s="44" t="str">
        <f t="shared" si="171"/>
        <v/>
      </c>
      <c r="CH143" s="44" t="str">
        <f t="shared" si="172"/>
        <v/>
      </c>
      <c r="CI143" s="44" t="str">
        <f t="shared" si="173"/>
        <v/>
      </c>
      <c r="CJ143" s="44" t="str">
        <f t="shared" si="174"/>
        <v/>
      </c>
      <c r="CK143" s="44" t="str">
        <f t="shared" si="175"/>
        <v/>
      </c>
      <c r="CL143" s="44" t="str">
        <f t="shared" si="176"/>
        <v/>
      </c>
      <c r="CM143" s="43" t="str">
        <f t="shared" si="177"/>
        <v/>
      </c>
      <c r="CN143" s="43" t="str">
        <f t="shared" si="178"/>
        <v/>
      </c>
      <c r="CO143" s="43" t="str">
        <f t="shared" si="179"/>
        <v/>
      </c>
      <c r="CP143" s="44" t="str">
        <f t="shared" si="138"/>
        <v/>
      </c>
      <c r="CQ143" s="44" t="str">
        <f t="shared" si="180"/>
        <v/>
      </c>
      <c r="CR143" s="43" t="str">
        <f t="shared" si="133"/>
        <v/>
      </c>
      <c r="CS143" s="44">
        <v>0</v>
      </c>
      <c r="CT143" s="44">
        <v>0</v>
      </c>
      <c r="CU143" s="44" t="str">
        <f t="shared" si="181"/>
        <v/>
      </c>
      <c r="CV143" s="44" t="str">
        <f t="shared" si="182"/>
        <v/>
      </c>
      <c r="CW143" s="44" t="str">
        <f t="shared" si="183"/>
        <v/>
      </c>
      <c r="CX143" s="44" t="str">
        <f t="shared" si="184"/>
        <v/>
      </c>
      <c r="CY143" s="44" t="str">
        <f t="shared" si="185"/>
        <v/>
      </c>
      <c r="CZ143" s="44" t="str">
        <f t="shared" si="186"/>
        <v/>
      </c>
      <c r="DA143" s="49" t="str">
        <f t="shared" si="139"/>
        <v/>
      </c>
      <c r="DB143" s="44" t="str">
        <f t="shared" si="187"/>
        <v/>
      </c>
      <c r="DC143" s="44" t="str">
        <f t="shared" si="188"/>
        <v/>
      </c>
      <c r="DD143" s="44" t="str">
        <f t="shared" si="189"/>
        <v/>
      </c>
      <c r="DE143" s="44" t="str">
        <f t="shared" si="190"/>
        <v/>
      </c>
      <c r="DF143" s="44" t="str">
        <f t="shared" si="191"/>
        <v/>
      </c>
      <c r="DG143" s="44" t="str">
        <f t="shared" si="192"/>
        <v/>
      </c>
      <c r="DH143" s="44" t="str">
        <f t="shared" si="193"/>
        <v>X</v>
      </c>
      <c r="DI143" s="50" t="str">
        <f t="shared" si="194"/>
        <v/>
      </c>
      <c r="DJ143" s="50" t="str">
        <f t="shared" si="195"/>
        <v/>
      </c>
      <c r="DK143" s="50" t="str">
        <f t="shared" si="196"/>
        <v/>
      </c>
      <c r="DL143" s="50" t="str">
        <f t="shared" si="197"/>
        <v/>
      </c>
      <c r="DM143" s="51" t="str">
        <f t="shared" si="140"/>
        <v>010051000</v>
      </c>
      <c r="DN143" s="52"/>
      <c r="DO143" s="53"/>
      <c r="DP143" s="52"/>
      <c r="DQ143" s="53" t="str">
        <f t="shared" si="141"/>
        <v/>
      </c>
      <c r="DR143" s="52" t="str">
        <f t="shared" si="142"/>
        <v/>
      </c>
      <c r="DS143" s="53"/>
      <c r="DT143" s="52"/>
      <c r="DU143" s="53"/>
      <c r="DV143" s="52"/>
      <c r="DW143" s="99"/>
      <c r="DX143" s="99"/>
      <c r="EI143" s="83"/>
      <c r="EJ143" s="102"/>
      <c r="EK143" s="102"/>
      <c r="EL143" s="102"/>
      <c r="EM143" s="102"/>
      <c r="EN143" s="102"/>
      <c r="EO143" s="102"/>
      <c r="EP143" s="102"/>
      <c r="EQ143" s="102"/>
      <c r="ER143" s="102"/>
      <c r="ES143" s="102"/>
      <c r="ET143" s="102"/>
      <c r="EU143" s="102"/>
      <c r="EV143" s="102"/>
      <c r="FL143" s="36" t="str">
        <f t="shared" si="135"/>
        <v/>
      </c>
    </row>
    <row r="144" spans="1:168" s="36" customFormat="1" ht="49.5" customHeight="1" x14ac:dyDescent="0.35">
      <c r="A144" s="67"/>
      <c r="B144" s="39"/>
      <c r="C144" s="39"/>
      <c r="D144" s="40" t="s">
        <v>1836</v>
      </c>
      <c r="E144" s="41" t="s">
        <v>4106</v>
      </c>
      <c r="F144" s="41" t="s">
        <v>1837</v>
      </c>
      <c r="G144" s="41"/>
      <c r="H144" s="41"/>
      <c r="I144" s="41" t="s">
        <v>5372</v>
      </c>
      <c r="J144" s="41" t="s">
        <v>1829</v>
      </c>
      <c r="K144" s="41"/>
      <c r="L144" s="41"/>
      <c r="M144" s="41" t="s">
        <v>2984</v>
      </c>
      <c r="N144" s="41" t="s">
        <v>2985</v>
      </c>
      <c r="O144" s="29" t="s">
        <v>4108</v>
      </c>
      <c r="P144" s="30" t="s">
        <v>4109</v>
      </c>
      <c r="Q144" s="31"/>
      <c r="R144" s="31"/>
      <c r="S144" s="32" t="s">
        <v>1836</v>
      </c>
      <c r="T144" s="33"/>
      <c r="U144" s="33" t="s">
        <v>4106</v>
      </c>
      <c r="V144" s="33" t="s">
        <v>1837</v>
      </c>
      <c r="W144" s="33" t="s">
        <v>5691</v>
      </c>
      <c r="X144" s="33" t="s">
        <v>4108</v>
      </c>
      <c r="Y144" s="33" t="s">
        <v>4109</v>
      </c>
      <c r="Z144" s="33">
        <v>1</v>
      </c>
      <c r="AA144" s="34" t="s">
        <v>4110</v>
      </c>
      <c r="AB144" s="34">
        <v>111</v>
      </c>
      <c r="AC144" s="34" t="s">
        <v>4111</v>
      </c>
      <c r="AD144" s="34" t="s">
        <v>4112</v>
      </c>
      <c r="AE144" s="34" t="s">
        <v>5684</v>
      </c>
      <c r="AF144" s="34" t="s">
        <v>1841</v>
      </c>
      <c r="AG144" s="34" t="s">
        <v>1842</v>
      </c>
      <c r="AH144" s="34" t="s">
        <v>5734</v>
      </c>
      <c r="AI144" s="34" t="s">
        <v>2988</v>
      </c>
      <c r="AJ144" s="34" t="s">
        <v>4106</v>
      </c>
      <c r="AK144" s="34" t="s">
        <v>5691</v>
      </c>
      <c r="AL144" s="34" t="s">
        <v>4106</v>
      </c>
      <c r="AM144" s="34" t="s">
        <v>5691</v>
      </c>
      <c r="AN144" s="34">
        <v>1</v>
      </c>
      <c r="AO144" s="34" t="s">
        <v>1843</v>
      </c>
      <c r="AP144" s="34" t="s">
        <v>5691</v>
      </c>
      <c r="AQ144" s="56">
        <v>0</v>
      </c>
      <c r="AR144" s="56">
        <v>2</v>
      </c>
      <c r="AS144" s="56">
        <v>2</v>
      </c>
      <c r="AT144" s="42" t="s">
        <v>5732</v>
      </c>
      <c r="AU144" s="42" t="s">
        <v>165</v>
      </c>
      <c r="AV144" s="42" t="s">
        <v>4106</v>
      </c>
      <c r="AW144" s="35" t="s">
        <v>1838</v>
      </c>
      <c r="AX144" s="35" t="s">
        <v>1839</v>
      </c>
      <c r="AY144" s="35" t="s">
        <v>1840</v>
      </c>
      <c r="AZ144" s="43" t="str">
        <f t="shared" si="143"/>
        <v>X</v>
      </c>
      <c r="BA144" s="44"/>
      <c r="BB144" s="43" t="str">
        <f t="shared" si="144"/>
        <v/>
      </c>
      <c r="BC144" s="45" t="str">
        <f t="shared" si="145"/>
        <v/>
      </c>
      <c r="BD144" s="45" t="str">
        <f t="shared" si="146"/>
        <v/>
      </c>
      <c r="BE144" s="45" t="s">
        <v>5691</v>
      </c>
      <c r="BF144" s="45" t="str">
        <f t="shared" si="147"/>
        <v/>
      </c>
      <c r="BG144" s="45" t="str">
        <f t="shared" si="148"/>
        <v/>
      </c>
      <c r="BH144" s="12" t="str">
        <f t="shared" si="149"/>
        <v/>
      </c>
      <c r="BI144" s="43" t="str">
        <f t="shared" si="150"/>
        <v/>
      </c>
      <c r="BJ144" s="46" t="str">
        <f t="shared" si="151"/>
        <v/>
      </c>
      <c r="BK144" s="46" t="str">
        <f t="shared" si="152"/>
        <v/>
      </c>
      <c r="BL144" s="46" t="str">
        <f t="shared" si="153"/>
        <v/>
      </c>
      <c r="BM144" s="43" t="str">
        <f t="shared" si="154"/>
        <v/>
      </c>
      <c r="BN144" s="43" t="str">
        <f t="shared" si="155"/>
        <v/>
      </c>
      <c r="BO144" s="44" t="str">
        <f t="shared" si="156"/>
        <v/>
      </c>
      <c r="BP144" s="44" t="str">
        <f t="shared" si="157"/>
        <v>X</v>
      </c>
      <c r="BQ144" s="44" t="str">
        <f t="shared" si="158"/>
        <v/>
      </c>
      <c r="BR144" s="46" t="str">
        <f t="shared" si="159"/>
        <v/>
      </c>
      <c r="BS144" s="47" t="str">
        <f t="shared" si="160"/>
        <v/>
      </c>
      <c r="BT144" s="46" t="str">
        <f t="shared" si="161"/>
        <v/>
      </c>
      <c r="BU144" s="46" t="str">
        <f t="shared" si="162"/>
        <v/>
      </c>
      <c r="BV144" s="73" t="str">
        <f t="shared" si="134"/>
        <v/>
      </c>
      <c r="BW144" s="47" t="str">
        <f t="shared" si="136"/>
        <v/>
      </c>
      <c r="BX144" s="47" t="str">
        <f t="shared" si="163"/>
        <v/>
      </c>
      <c r="BY144" s="13" t="str">
        <f t="shared" si="164"/>
        <v/>
      </c>
      <c r="BZ144" s="14" t="str">
        <f t="shared" si="165"/>
        <v>X</v>
      </c>
      <c r="CA144" s="48" t="str">
        <f t="shared" si="166"/>
        <v>X</v>
      </c>
      <c r="CB144" s="44" t="str">
        <f t="shared" si="167"/>
        <v/>
      </c>
      <c r="CC144" s="44" t="str">
        <f t="shared" si="168"/>
        <v/>
      </c>
      <c r="CD144" s="44" t="str">
        <f t="shared" si="137"/>
        <v/>
      </c>
      <c r="CE144" s="44" t="str">
        <f t="shared" si="169"/>
        <v/>
      </c>
      <c r="CF144" s="44" t="str">
        <f t="shared" si="170"/>
        <v/>
      </c>
      <c r="CG144" s="44" t="str">
        <f t="shared" si="171"/>
        <v/>
      </c>
      <c r="CH144" s="44" t="str">
        <f t="shared" si="172"/>
        <v/>
      </c>
      <c r="CI144" s="44" t="str">
        <f t="shared" si="173"/>
        <v/>
      </c>
      <c r="CJ144" s="44" t="str">
        <f t="shared" si="174"/>
        <v/>
      </c>
      <c r="CK144" s="44" t="str">
        <f t="shared" si="175"/>
        <v/>
      </c>
      <c r="CL144" s="44" t="str">
        <f t="shared" si="176"/>
        <v/>
      </c>
      <c r="CM144" s="43" t="str">
        <f t="shared" si="177"/>
        <v/>
      </c>
      <c r="CN144" s="43" t="str">
        <f t="shared" si="178"/>
        <v/>
      </c>
      <c r="CO144" s="43" t="str">
        <f t="shared" si="179"/>
        <v/>
      </c>
      <c r="CP144" s="44" t="str">
        <f t="shared" si="138"/>
        <v/>
      </c>
      <c r="CQ144" s="44" t="str">
        <f t="shared" si="180"/>
        <v/>
      </c>
      <c r="CR144" s="43" t="str">
        <f t="shared" si="133"/>
        <v/>
      </c>
      <c r="CS144" s="44">
        <v>0</v>
      </c>
      <c r="CT144" s="44">
        <v>0</v>
      </c>
      <c r="CU144" s="44" t="str">
        <f t="shared" si="181"/>
        <v/>
      </c>
      <c r="CV144" s="44" t="str">
        <f t="shared" si="182"/>
        <v/>
      </c>
      <c r="CW144" s="44" t="str">
        <f t="shared" si="183"/>
        <v/>
      </c>
      <c r="CX144" s="44" t="str">
        <f t="shared" si="184"/>
        <v/>
      </c>
      <c r="CY144" s="44" t="str">
        <f t="shared" si="185"/>
        <v/>
      </c>
      <c r="CZ144" s="44" t="str">
        <f t="shared" si="186"/>
        <v/>
      </c>
      <c r="DA144" s="49" t="str">
        <f t="shared" si="139"/>
        <v/>
      </c>
      <c r="DB144" s="44" t="str">
        <f t="shared" si="187"/>
        <v/>
      </c>
      <c r="DC144" s="44" t="str">
        <f t="shared" si="188"/>
        <v/>
      </c>
      <c r="DD144" s="44" t="str">
        <f t="shared" si="189"/>
        <v/>
      </c>
      <c r="DE144" s="44" t="str">
        <f t="shared" si="190"/>
        <v/>
      </c>
      <c r="DF144" s="44" t="str">
        <f t="shared" si="191"/>
        <v/>
      </c>
      <c r="DG144" s="44" t="str">
        <f t="shared" si="192"/>
        <v/>
      </c>
      <c r="DH144" s="44" t="str">
        <f t="shared" si="193"/>
        <v>X</v>
      </c>
      <c r="DI144" s="50" t="str">
        <f t="shared" si="194"/>
        <v/>
      </c>
      <c r="DJ144" s="50" t="str">
        <f t="shared" si="195"/>
        <v/>
      </c>
      <c r="DK144" s="50" t="str">
        <f t="shared" si="196"/>
        <v/>
      </c>
      <c r="DL144" s="50" t="str">
        <f t="shared" si="197"/>
        <v/>
      </c>
      <c r="DM144" s="51" t="str">
        <f t="shared" si="140"/>
        <v>010051000</v>
      </c>
      <c r="DN144" s="52"/>
      <c r="DO144" s="53"/>
      <c r="DP144" s="52"/>
      <c r="DQ144" s="53" t="str">
        <f t="shared" si="141"/>
        <v/>
      </c>
      <c r="DR144" s="52" t="str">
        <f t="shared" si="142"/>
        <v/>
      </c>
      <c r="DS144" s="53"/>
      <c r="DT144" s="52"/>
      <c r="DU144" s="53"/>
      <c r="DV144" s="52"/>
      <c r="DW144" s="99"/>
      <c r="DX144" s="99"/>
      <c r="EI144" s="83"/>
      <c r="EJ144" s="102"/>
      <c r="EK144" s="102"/>
      <c r="EL144" s="102"/>
      <c r="EM144" s="102"/>
      <c r="EN144" s="102"/>
      <c r="EO144" s="102"/>
      <c r="EP144" s="102"/>
      <c r="EQ144" s="102"/>
      <c r="ER144" s="102"/>
      <c r="ES144" s="102"/>
      <c r="ET144" s="102"/>
      <c r="EU144" s="102"/>
      <c r="EV144" s="102"/>
      <c r="FL144" s="36" t="str">
        <f t="shared" si="135"/>
        <v/>
      </c>
    </row>
    <row r="145" spans="1:168" s="36" customFormat="1" ht="49.5" customHeight="1" x14ac:dyDescent="0.35">
      <c r="A145" s="67"/>
      <c r="B145" s="39" t="s">
        <v>909</v>
      </c>
      <c r="C145" s="39" t="s">
        <v>5694</v>
      </c>
      <c r="D145" s="40" t="s">
        <v>5691</v>
      </c>
      <c r="E145" s="41" t="s">
        <v>4106</v>
      </c>
      <c r="F145" s="41"/>
      <c r="G145" s="41"/>
      <c r="H145" s="41"/>
      <c r="I145" s="41" t="s">
        <v>5777</v>
      </c>
      <c r="J145" s="41" t="s">
        <v>5778</v>
      </c>
      <c r="K145" s="41"/>
      <c r="L145" s="41"/>
      <c r="M145" s="41" t="s">
        <v>2994</v>
      </c>
      <c r="N145" s="41" t="s">
        <v>2995</v>
      </c>
      <c r="O145" s="29" t="s">
        <v>4108</v>
      </c>
      <c r="P145" s="30" t="s">
        <v>4109</v>
      </c>
      <c r="Q145" s="31"/>
      <c r="R145" s="31"/>
      <c r="S145" s="32" t="s">
        <v>3024</v>
      </c>
      <c r="T145" s="33"/>
      <c r="U145" s="33" t="s">
        <v>5694</v>
      </c>
      <c r="V145" s="33" t="s">
        <v>1624</v>
      </c>
      <c r="W145" s="33" t="s">
        <v>5695</v>
      </c>
      <c r="X145" s="33" t="s">
        <v>4108</v>
      </c>
      <c r="Y145" s="33" t="s">
        <v>4109</v>
      </c>
      <c r="Z145" s="33">
        <v>1</v>
      </c>
      <c r="AA145" s="34" t="s">
        <v>4110</v>
      </c>
      <c r="AB145" s="34">
        <v>111</v>
      </c>
      <c r="AC145" s="34" t="s">
        <v>4111</v>
      </c>
      <c r="AD145" s="34" t="s">
        <v>4112</v>
      </c>
      <c r="AE145" s="34" t="s">
        <v>5684</v>
      </c>
      <c r="AF145" s="34" t="s">
        <v>5318</v>
      </c>
      <c r="AG145" s="34" t="s">
        <v>1623</v>
      </c>
      <c r="AH145" s="34" t="s">
        <v>5689</v>
      </c>
      <c r="AI145" s="34" t="s">
        <v>5690</v>
      </c>
      <c r="AJ145" s="34" t="s">
        <v>4106</v>
      </c>
      <c r="AK145" s="34"/>
      <c r="AL145" s="34" t="s">
        <v>5696</v>
      </c>
      <c r="AM145" s="34" t="s">
        <v>5697</v>
      </c>
      <c r="AN145" s="34">
        <v>1</v>
      </c>
      <c r="AO145" s="34" t="s">
        <v>5691</v>
      </c>
      <c r="AP145" s="34" t="s">
        <v>5691</v>
      </c>
      <c r="AQ145" s="56">
        <v>1</v>
      </c>
      <c r="AR145" s="56">
        <v>2</v>
      </c>
      <c r="AS145" s="56">
        <v>2</v>
      </c>
      <c r="AT145" s="42" t="s">
        <v>5741</v>
      </c>
      <c r="AU145" s="42" t="s">
        <v>6286</v>
      </c>
      <c r="AV145" s="42" t="s">
        <v>2998</v>
      </c>
      <c r="AW145" s="35" t="s">
        <v>2062</v>
      </c>
      <c r="AX145" s="35" t="s">
        <v>266</v>
      </c>
      <c r="AY145" s="35" t="s">
        <v>1918</v>
      </c>
      <c r="AZ145" s="43" t="str">
        <f t="shared" si="143"/>
        <v>X</v>
      </c>
      <c r="BA145" s="44"/>
      <c r="BB145" s="43" t="str">
        <f t="shared" si="144"/>
        <v/>
      </c>
      <c r="BC145" s="45" t="str">
        <f t="shared" si="145"/>
        <v/>
      </c>
      <c r="BD145" s="45" t="str">
        <f t="shared" si="146"/>
        <v/>
      </c>
      <c r="BE145" s="45" t="s">
        <v>5691</v>
      </c>
      <c r="BF145" s="45" t="str">
        <f t="shared" si="147"/>
        <v/>
      </c>
      <c r="BG145" s="45" t="str">
        <f t="shared" si="148"/>
        <v/>
      </c>
      <c r="BH145" s="12" t="str">
        <f t="shared" si="149"/>
        <v/>
      </c>
      <c r="BI145" s="43" t="str">
        <f t="shared" si="150"/>
        <v/>
      </c>
      <c r="BJ145" s="46" t="str">
        <f t="shared" si="151"/>
        <v/>
      </c>
      <c r="BK145" s="46" t="str">
        <f t="shared" si="152"/>
        <v/>
      </c>
      <c r="BL145" s="46" t="str">
        <f t="shared" si="153"/>
        <v/>
      </c>
      <c r="BM145" s="43" t="str">
        <f t="shared" si="154"/>
        <v/>
      </c>
      <c r="BN145" s="43" t="str">
        <f t="shared" si="155"/>
        <v/>
      </c>
      <c r="BO145" s="44" t="str">
        <f t="shared" si="156"/>
        <v/>
      </c>
      <c r="BP145" s="44" t="str">
        <f t="shared" si="157"/>
        <v>X</v>
      </c>
      <c r="BQ145" s="44" t="str">
        <f t="shared" si="158"/>
        <v/>
      </c>
      <c r="BR145" s="46" t="str">
        <f t="shared" si="159"/>
        <v/>
      </c>
      <c r="BS145" s="47" t="str">
        <f t="shared" si="160"/>
        <v/>
      </c>
      <c r="BT145" s="46" t="str">
        <f t="shared" si="161"/>
        <v/>
      </c>
      <c r="BU145" s="46" t="str">
        <f t="shared" si="162"/>
        <v/>
      </c>
      <c r="BV145" s="73" t="str">
        <f t="shared" si="134"/>
        <v/>
      </c>
      <c r="BW145" s="47" t="str">
        <f t="shared" si="136"/>
        <v/>
      </c>
      <c r="BX145" s="47" t="str">
        <f t="shared" si="163"/>
        <v/>
      </c>
      <c r="BY145" s="13" t="str">
        <f t="shared" si="164"/>
        <v/>
      </c>
      <c r="BZ145" s="14" t="str">
        <f t="shared" si="165"/>
        <v/>
      </c>
      <c r="CA145" s="48" t="str">
        <f t="shared" si="166"/>
        <v>X</v>
      </c>
      <c r="CB145" s="44" t="str">
        <f t="shared" si="167"/>
        <v/>
      </c>
      <c r="CC145" s="44" t="str">
        <f t="shared" si="168"/>
        <v/>
      </c>
      <c r="CD145" s="44" t="str">
        <f t="shared" si="137"/>
        <v/>
      </c>
      <c r="CE145" s="44" t="str">
        <f t="shared" si="169"/>
        <v/>
      </c>
      <c r="CF145" s="44" t="str">
        <f t="shared" si="170"/>
        <v/>
      </c>
      <c r="CG145" s="44" t="str">
        <f t="shared" si="171"/>
        <v/>
      </c>
      <c r="CH145" s="44" t="str">
        <f t="shared" si="172"/>
        <v/>
      </c>
      <c r="CI145" s="44" t="str">
        <f t="shared" si="173"/>
        <v/>
      </c>
      <c r="CJ145" s="44" t="str">
        <f t="shared" si="174"/>
        <v/>
      </c>
      <c r="CK145" s="44" t="str">
        <f t="shared" si="175"/>
        <v/>
      </c>
      <c r="CL145" s="44" t="str">
        <f t="shared" si="176"/>
        <v/>
      </c>
      <c r="CM145" s="43" t="str">
        <f t="shared" si="177"/>
        <v/>
      </c>
      <c r="CN145" s="43" t="str">
        <f t="shared" si="178"/>
        <v/>
      </c>
      <c r="CO145" s="43" t="str">
        <f t="shared" si="179"/>
        <v/>
      </c>
      <c r="CP145" s="44" t="str">
        <f t="shared" si="138"/>
        <v/>
      </c>
      <c r="CQ145" s="44" t="str">
        <f t="shared" si="180"/>
        <v/>
      </c>
      <c r="CR145" s="43" t="str">
        <f t="shared" si="133"/>
        <v/>
      </c>
      <c r="CS145" s="44">
        <v>0</v>
      </c>
      <c r="CT145" s="44">
        <v>0</v>
      </c>
      <c r="CU145" s="44" t="str">
        <f t="shared" si="181"/>
        <v/>
      </c>
      <c r="CV145" s="44" t="str">
        <f t="shared" si="182"/>
        <v/>
      </c>
      <c r="CW145" s="44" t="str">
        <f t="shared" si="183"/>
        <v/>
      </c>
      <c r="CX145" s="44" t="str">
        <f t="shared" si="184"/>
        <v/>
      </c>
      <c r="CY145" s="44" t="str">
        <f t="shared" si="185"/>
        <v/>
      </c>
      <c r="CZ145" s="44" t="str">
        <f t="shared" si="186"/>
        <v/>
      </c>
      <c r="DA145" s="49" t="str">
        <f t="shared" si="139"/>
        <v/>
      </c>
      <c r="DB145" s="44" t="str">
        <f t="shared" si="187"/>
        <v/>
      </c>
      <c r="DC145" s="44" t="str">
        <f t="shared" si="188"/>
        <v/>
      </c>
      <c r="DD145" s="44" t="str">
        <f t="shared" si="189"/>
        <v/>
      </c>
      <c r="DE145" s="44" t="str">
        <f t="shared" si="190"/>
        <v/>
      </c>
      <c r="DF145" s="44" t="str">
        <f t="shared" si="191"/>
        <v/>
      </c>
      <c r="DG145" s="44" t="str">
        <f t="shared" si="192"/>
        <v/>
      </c>
      <c r="DH145" s="44" t="str">
        <f t="shared" si="193"/>
        <v>X</v>
      </c>
      <c r="DI145" s="50" t="str">
        <f t="shared" si="194"/>
        <v/>
      </c>
      <c r="DJ145" s="50" t="str">
        <f t="shared" si="195"/>
        <v/>
      </c>
      <c r="DK145" s="50" t="str">
        <f t="shared" si="196"/>
        <v/>
      </c>
      <c r="DL145" s="50" t="str">
        <f t="shared" si="197"/>
        <v/>
      </c>
      <c r="DM145" s="51" t="str">
        <f t="shared" si="140"/>
        <v>009045003</v>
      </c>
      <c r="DN145" s="52"/>
      <c r="DO145" s="53"/>
      <c r="DP145" s="52"/>
      <c r="DQ145" s="53" t="str">
        <f t="shared" si="141"/>
        <v/>
      </c>
      <c r="DR145" s="52" t="str">
        <f t="shared" si="142"/>
        <v/>
      </c>
      <c r="DS145" s="53"/>
      <c r="DT145" s="52"/>
      <c r="DU145" s="53"/>
      <c r="DV145" s="52"/>
      <c r="DW145" s="99"/>
      <c r="DX145" s="99"/>
      <c r="EI145" s="83"/>
      <c r="EJ145" s="102"/>
      <c r="EK145" s="102"/>
      <c r="EL145" s="102"/>
      <c r="EM145" s="102"/>
      <c r="EN145" s="102"/>
      <c r="EO145" s="102"/>
      <c r="EP145" s="102"/>
      <c r="EQ145" s="102"/>
      <c r="ER145" s="102"/>
      <c r="ES145" s="102"/>
      <c r="ET145" s="102"/>
      <c r="EU145" s="102"/>
      <c r="EV145" s="102"/>
      <c r="FL145" s="36" t="str">
        <f t="shared" si="135"/>
        <v/>
      </c>
    </row>
    <row r="146" spans="1:168" s="36" customFormat="1" ht="49.5" customHeight="1" x14ac:dyDescent="0.35">
      <c r="A146" s="67"/>
      <c r="B146" s="39" t="s">
        <v>909</v>
      </c>
      <c r="C146" s="39" t="s">
        <v>4106</v>
      </c>
      <c r="D146" s="40" t="s">
        <v>5691</v>
      </c>
      <c r="E146" s="41" t="s">
        <v>5691</v>
      </c>
      <c r="F146" s="41"/>
      <c r="G146" s="41"/>
      <c r="H146" s="41"/>
      <c r="I146" s="41" t="s">
        <v>5777</v>
      </c>
      <c r="J146" s="41" t="s">
        <v>5778</v>
      </c>
      <c r="K146" s="41"/>
      <c r="L146" s="41"/>
      <c r="M146" s="41" t="s">
        <v>2994</v>
      </c>
      <c r="N146" s="41" t="s">
        <v>2995</v>
      </c>
      <c r="O146" s="29" t="s">
        <v>4108</v>
      </c>
      <c r="P146" s="30" t="s">
        <v>4109</v>
      </c>
      <c r="Q146" s="31"/>
      <c r="R146" s="31"/>
      <c r="S146" s="32" t="s">
        <v>3024</v>
      </c>
      <c r="T146" s="33"/>
      <c r="U146" s="33" t="s">
        <v>4106</v>
      </c>
      <c r="V146" s="33" t="s">
        <v>1624</v>
      </c>
      <c r="W146" s="33"/>
      <c r="X146" s="33" t="s">
        <v>4108</v>
      </c>
      <c r="Y146" s="33" t="s">
        <v>4109</v>
      </c>
      <c r="Z146" s="33">
        <v>1</v>
      </c>
      <c r="AA146" s="34" t="s">
        <v>4110</v>
      </c>
      <c r="AB146" s="34">
        <v>111</v>
      </c>
      <c r="AC146" s="34" t="s">
        <v>4111</v>
      </c>
      <c r="AD146" s="34" t="s">
        <v>4112</v>
      </c>
      <c r="AE146" s="34" t="s">
        <v>5684</v>
      </c>
      <c r="AF146" s="34" t="s">
        <v>5318</v>
      </c>
      <c r="AG146" s="34" t="s">
        <v>1623</v>
      </c>
      <c r="AH146" s="34" t="s">
        <v>5689</v>
      </c>
      <c r="AI146" s="34" t="s">
        <v>5690</v>
      </c>
      <c r="AJ146" s="34" t="s">
        <v>4106</v>
      </c>
      <c r="AK146" s="34"/>
      <c r="AL146" s="34" t="s">
        <v>4106</v>
      </c>
      <c r="AM146" s="34"/>
      <c r="AN146" s="34">
        <v>1</v>
      </c>
      <c r="AO146" s="34"/>
      <c r="AP146" s="34"/>
      <c r="AQ146" s="56">
        <v>1</v>
      </c>
      <c r="AR146" s="56">
        <v>2</v>
      </c>
      <c r="AS146" s="56">
        <v>2</v>
      </c>
      <c r="AT146" s="42" t="s">
        <v>5741</v>
      </c>
      <c r="AU146" s="42" t="s">
        <v>6286</v>
      </c>
      <c r="AV146" s="42" t="s">
        <v>2998</v>
      </c>
      <c r="AW146" s="35" t="s">
        <v>2062</v>
      </c>
      <c r="AX146" s="35" t="s">
        <v>266</v>
      </c>
      <c r="AY146" s="35" t="s">
        <v>1918</v>
      </c>
      <c r="AZ146" s="43" t="str">
        <f t="shared" si="143"/>
        <v>X</v>
      </c>
      <c r="BA146" s="44"/>
      <c r="BB146" s="43" t="str">
        <f t="shared" si="144"/>
        <v/>
      </c>
      <c r="BC146" s="45" t="str">
        <f t="shared" si="145"/>
        <v/>
      </c>
      <c r="BD146" s="45" t="str">
        <f t="shared" si="146"/>
        <v/>
      </c>
      <c r="BE146" s="45" t="s">
        <v>5691</v>
      </c>
      <c r="BF146" s="45" t="str">
        <f t="shared" si="147"/>
        <v/>
      </c>
      <c r="BG146" s="45" t="str">
        <f t="shared" si="148"/>
        <v/>
      </c>
      <c r="BH146" s="12" t="str">
        <f t="shared" si="149"/>
        <v/>
      </c>
      <c r="BI146" s="43" t="str">
        <f t="shared" si="150"/>
        <v/>
      </c>
      <c r="BJ146" s="46" t="str">
        <f t="shared" si="151"/>
        <v/>
      </c>
      <c r="BK146" s="46" t="str">
        <f t="shared" si="152"/>
        <v/>
      </c>
      <c r="BL146" s="46" t="str">
        <f t="shared" si="153"/>
        <v/>
      </c>
      <c r="BM146" s="43" t="str">
        <f t="shared" si="154"/>
        <v/>
      </c>
      <c r="BN146" s="43" t="str">
        <f t="shared" si="155"/>
        <v/>
      </c>
      <c r="BO146" s="44" t="str">
        <f t="shared" si="156"/>
        <v/>
      </c>
      <c r="BP146" s="44" t="str">
        <f t="shared" si="157"/>
        <v>X</v>
      </c>
      <c r="BQ146" s="44" t="str">
        <f t="shared" si="158"/>
        <v/>
      </c>
      <c r="BR146" s="46" t="str">
        <f t="shared" si="159"/>
        <v/>
      </c>
      <c r="BS146" s="47" t="str">
        <f t="shared" si="160"/>
        <v/>
      </c>
      <c r="BT146" s="46" t="str">
        <f t="shared" si="161"/>
        <v/>
      </c>
      <c r="BU146" s="46" t="str">
        <f t="shared" si="162"/>
        <v/>
      </c>
      <c r="BV146" s="73" t="str">
        <f t="shared" si="134"/>
        <v/>
      </c>
      <c r="BW146" s="47" t="str">
        <f t="shared" si="136"/>
        <v/>
      </c>
      <c r="BX146" s="47" t="str">
        <f t="shared" si="163"/>
        <v/>
      </c>
      <c r="BY146" s="13" t="str">
        <f t="shared" si="164"/>
        <v/>
      </c>
      <c r="BZ146" s="14" t="str">
        <f t="shared" si="165"/>
        <v/>
      </c>
      <c r="CA146" s="48" t="str">
        <f t="shared" si="166"/>
        <v>X</v>
      </c>
      <c r="CB146" s="44" t="str">
        <f t="shared" si="167"/>
        <v/>
      </c>
      <c r="CC146" s="44" t="str">
        <f t="shared" si="168"/>
        <v/>
      </c>
      <c r="CD146" s="44" t="str">
        <f t="shared" si="137"/>
        <v/>
      </c>
      <c r="CE146" s="44" t="str">
        <f t="shared" si="169"/>
        <v/>
      </c>
      <c r="CF146" s="44" t="str">
        <f t="shared" si="170"/>
        <v/>
      </c>
      <c r="CG146" s="44" t="str">
        <f t="shared" si="171"/>
        <v/>
      </c>
      <c r="CH146" s="44" t="str">
        <f t="shared" si="172"/>
        <v/>
      </c>
      <c r="CI146" s="44" t="str">
        <f t="shared" si="173"/>
        <v/>
      </c>
      <c r="CJ146" s="44" t="str">
        <f t="shared" si="174"/>
        <v/>
      </c>
      <c r="CK146" s="44" t="str">
        <f t="shared" si="175"/>
        <v/>
      </c>
      <c r="CL146" s="44" t="str">
        <f t="shared" si="176"/>
        <v/>
      </c>
      <c r="CM146" s="43" t="str">
        <f t="shared" si="177"/>
        <v/>
      </c>
      <c r="CN146" s="43" t="str">
        <f t="shared" si="178"/>
        <v/>
      </c>
      <c r="CO146" s="43" t="str">
        <f t="shared" si="179"/>
        <v/>
      </c>
      <c r="CP146" s="44" t="str">
        <f t="shared" si="138"/>
        <v/>
      </c>
      <c r="CQ146" s="44" t="str">
        <f t="shared" si="180"/>
        <v/>
      </c>
      <c r="CR146" s="43" t="str">
        <f t="shared" si="133"/>
        <v/>
      </c>
      <c r="CS146" s="44">
        <v>0</v>
      </c>
      <c r="CT146" s="44">
        <v>0</v>
      </c>
      <c r="CU146" s="44" t="str">
        <f t="shared" si="181"/>
        <v/>
      </c>
      <c r="CV146" s="44" t="str">
        <f t="shared" si="182"/>
        <v/>
      </c>
      <c r="CW146" s="44" t="str">
        <f t="shared" si="183"/>
        <v/>
      </c>
      <c r="CX146" s="44" t="str">
        <f t="shared" si="184"/>
        <v/>
      </c>
      <c r="CY146" s="44" t="str">
        <f t="shared" si="185"/>
        <v/>
      </c>
      <c r="CZ146" s="44" t="str">
        <f t="shared" si="186"/>
        <v/>
      </c>
      <c r="DA146" s="49" t="str">
        <f t="shared" si="139"/>
        <v/>
      </c>
      <c r="DB146" s="44" t="str">
        <f t="shared" si="187"/>
        <v/>
      </c>
      <c r="DC146" s="44" t="str">
        <f t="shared" si="188"/>
        <v/>
      </c>
      <c r="DD146" s="44" t="str">
        <f t="shared" si="189"/>
        <v/>
      </c>
      <c r="DE146" s="44" t="str">
        <f t="shared" si="190"/>
        <v/>
      </c>
      <c r="DF146" s="44" t="str">
        <f t="shared" si="191"/>
        <v/>
      </c>
      <c r="DG146" s="44" t="str">
        <f t="shared" si="192"/>
        <v/>
      </c>
      <c r="DH146" s="44" t="str">
        <f t="shared" si="193"/>
        <v>X</v>
      </c>
      <c r="DI146" s="50" t="str">
        <f t="shared" si="194"/>
        <v/>
      </c>
      <c r="DJ146" s="50" t="str">
        <f t="shared" si="195"/>
        <v/>
      </c>
      <c r="DK146" s="50" t="str">
        <f t="shared" si="196"/>
        <v/>
      </c>
      <c r="DL146" s="50" t="str">
        <f t="shared" si="197"/>
        <v/>
      </c>
      <c r="DM146" s="51" t="str">
        <f t="shared" si="140"/>
        <v>009045003</v>
      </c>
      <c r="DN146" s="52"/>
      <c r="DO146" s="53"/>
      <c r="DP146" s="52"/>
      <c r="DQ146" s="53" t="str">
        <f t="shared" si="141"/>
        <v/>
      </c>
      <c r="DR146" s="52" t="str">
        <f t="shared" si="142"/>
        <v/>
      </c>
      <c r="DS146" s="53"/>
      <c r="DT146" s="52"/>
      <c r="DU146" s="53"/>
      <c r="DV146" s="52"/>
      <c r="DW146" s="99"/>
      <c r="DX146" s="99"/>
      <c r="EI146" s="83"/>
      <c r="EJ146" s="102"/>
      <c r="EK146" s="102"/>
      <c r="EL146" s="102"/>
      <c r="EM146" s="102"/>
      <c r="EN146" s="102"/>
      <c r="EO146" s="102"/>
      <c r="EP146" s="102"/>
      <c r="EQ146" s="102"/>
      <c r="ER146" s="102"/>
      <c r="ES146" s="102"/>
      <c r="ET146" s="102"/>
      <c r="EU146" s="102"/>
      <c r="EV146" s="102"/>
      <c r="FL146" s="36" t="str">
        <f t="shared" si="135"/>
        <v/>
      </c>
    </row>
    <row r="147" spans="1:168" s="36" customFormat="1" ht="49.5" customHeight="1" x14ac:dyDescent="0.35">
      <c r="A147" s="67"/>
      <c r="B147" s="39" t="s">
        <v>4900</v>
      </c>
      <c r="C147" s="39" t="s">
        <v>4106</v>
      </c>
      <c r="D147" s="40" t="s">
        <v>5691</v>
      </c>
      <c r="E147" s="41" t="s">
        <v>5691</v>
      </c>
      <c r="F147" s="41"/>
      <c r="G147" s="41"/>
      <c r="H147" s="41"/>
      <c r="I147" s="41" t="s">
        <v>5777</v>
      </c>
      <c r="J147" s="41" t="s">
        <v>5778</v>
      </c>
      <c r="K147" s="41"/>
      <c r="L147" s="41"/>
      <c r="M147" s="41" t="s">
        <v>2994</v>
      </c>
      <c r="N147" s="41" t="s">
        <v>2995</v>
      </c>
      <c r="O147" s="29" t="s">
        <v>4108</v>
      </c>
      <c r="P147" s="30" t="s">
        <v>4109</v>
      </c>
      <c r="Q147" s="31"/>
      <c r="R147" s="31"/>
      <c r="S147" s="32" t="s">
        <v>3024</v>
      </c>
      <c r="T147" s="33"/>
      <c r="U147" s="33" t="s">
        <v>4105</v>
      </c>
      <c r="V147" s="33" t="s">
        <v>1624</v>
      </c>
      <c r="W147" s="33" t="s">
        <v>3001</v>
      </c>
      <c r="X147" s="33" t="s">
        <v>4108</v>
      </c>
      <c r="Y147" s="33" t="s">
        <v>4109</v>
      </c>
      <c r="Z147" s="33">
        <v>1</v>
      </c>
      <c r="AA147" s="34" t="s">
        <v>4110</v>
      </c>
      <c r="AB147" s="34">
        <v>111</v>
      </c>
      <c r="AC147" s="34" t="s">
        <v>4111</v>
      </c>
      <c r="AD147" s="34" t="s">
        <v>4112</v>
      </c>
      <c r="AE147" s="34" t="s">
        <v>5684</v>
      </c>
      <c r="AF147" s="34" t="s">
        <v>5318</v>
      </c>
      <c r="AG147" s="34" t="s">
        <v>1623</v>
      </c>
      <c r="AH147" s="34" t="s">
        <v>5689</v>
      </c>
      <c r="AI147" s="34" t="s">
        <v>5690</v>
      </c>
      <c r="AJ147" s="34" t="s">
        <v>4106</v>
      </c>
      <c r="AK147" s="34"/>
      <c r="AL147" s="34" t="s">
        <v>2970</v>
      </c>
      <c r="AM147" s="34" t="s">
        <v>3001</v>
      </c>
      <c r="AN147" s="34">
        <v>1</v>
      </c>
      <c r="AO147" s="34"/>
      <c r="AP147" s="34"/>
      <c r="AQ147" s="56">
        <v>1</v>
      </c>
      <c r="AR147" s="56">
        <v>2</v>
      </c>
      <c r="AS147" s="56">
        <v>2</v>
      </c>
      <c r="AT147" s="42" t="s">
        <v>5741</v>
      </c>
      <c r="AU147" s="42" t="s">
        <v>6286</v>
      </c>
      <c r="AV147" s="42" t="s">
        <v>2998</v>
      </c>
      <c r="AW147" s="35" t="s">
        <v>2062</v>
      </c>
      <c r="AX147" s="35" t="s">
        <v>266</v>
      </c>
      <c r="AY147" s="35" t="s">
        <v>1918</v>
      </c>
      <c r="AZ147" s="43" t="str">
        <f t="shared" si="143"/>
        <v>X</v>
      </c>
      <c r="BA147" s="44"/>
      <c r="BB147" s="43" t="str">
        <f t="shared" si="144"/>
        <v/>
      </c>
      <c r="BC147" s="45" t="str">
        <f t="shared" si="145"/>
        <v/>
      </c>
      <c r="BD147" s="45" t="str">
        <f t="shared" si="146"/>
        <v/>
      </c>
      <c r="BE147" s="45" t="s">
        <v>5691</v>
      </c>
      <c r="BF147" s="45" t="str">
        <f t="shared" si="147"/>
        <v/>
      </c>
      <c r="BG147" s="45" t="str">
        <f t="shared" si="148"/>
        <v/>
      </c>
      <c r="BH147" s="12" t="str">
        <f t="shared" si="149"/>
        <v/>
      </c>
      <c r="BI147" s="43" t="str">
        <f t="shared" si="150"/>
        <v/>
      </c>
      <c r="BJ147" s="46" t="str">
        <f t="shared" si="151"/>
        <v/>
      </c>
      <c r="BK147" s="46" t="str">
        <f t="shared" si="152"/>
        <v/>
      </c>
      <c r="BL147" s="46" t="str">
        <f t="shared" si="153"/>
        <v/>
      </c>
      <c r="BM147" s="43" t="str">
        <f t="shared" si="154"/>
        <v/>
      </c>
      <c r="BN147" s="43" t="str">
        <f t="shared" si="155"/>
        <v/>
      </c>
      <c r="BO147" s="44" t="str">
        <f t="shared" si="156"/>
        <v/>
      </c>
      <c r="BP147" s="44" t="str">
        <f t="shared" si="157"/>
        <v>X</v>
      </c>
      <c r="BQ147" s="44" t="str">
        <f t="shared" si="158"/>
        <v/>
      </c>
      <c r="BR147" s="46" t="str">
        <f t="shared" si="159"/>
        <v/>
      </c>
      <c r="BS147" s="47" t="str">
        <f t="shared" si="160"/>
        <v/>
      </c>
      <c r="BT147" s="46" t="str">
        <f t="shared" si="161"/>
        <v/>
      </c>
      <c r="BU147" s="46" t="str">
        <f t="shared" si="162"/>
        <v/>
      </c>
      <c r="BV147" s="73" t="str">
        <f t="shared" si="134"/>
        <v/>
      </c>
      <c r="BW147" s="47" t="str">
        <f t="shared" si="136"/>
        <v/>
      </c>
      <c r="BX147" s="47" t="str">
        <f t="shared" si="163"/>
        <v/>
      </c>
      <c r="BY147" s="13" t="str">
        <f t="shared" si="164"/>
        <v/>
      </c>
      <c r="BZ147" s="14" t="str">
        <f t="shared" si="165"/>
        <v/>
      </c>
      <c r="CA147" s="48" t="str">
        <f t="shared" si="166"/>
        <v>X</v>
      </c>
      <c r="CB147" s="44" t="str">
        <f t="shared" si="167"/>
        <v/>
      </c>
      <c r="CC147" s="44" t="str">
        <f t="shared" si="168"/>
        <v/>
      </c>
      <c r="CD147" s="44" t="str">
        <f t="shared" si="137"/>
        <v/>
      </c>
      <c r="CE147" s="44" t="str">
        <f t="shared" si="169"/>
        <v/>
      </c>
      <c r="CF147" s="44" t="str">
        <f t="shared" si="170"/>
        <v/>
      </c>
      <c r="CG147" s="44" t="str">
        <f t="shared" si="171"/>
        <v/>
      </c>
      <c r="CH147" s="44" t="str">
        <f t="shared" si="172"/>
        <v/>
      </c>
      <c r="CI147" s="44" t="str">
        <f t="shared" si="173"/>
        <v/>
      </c>
      <c r="CJ147" s="44" t="str">
        <f t="shared" si="174"/>
        <v/>
      </c>
      <c r="CK147" s="44" t="str">
        <f t="shared" si="175"/>
        <v/>
      </c>
      <c r="CL147" s="44" t="str">
        <f t="shared" si="176"/>
        <v/>
      </c>
      <c r="CM147" s="43" t="str">
        <f t="shared" si="177"/>
        <v/>
      </c>
      <c r="CN147" s="43" t="str">
        <f t="shared" si="178"/>
        <v/>
      </c>
      <c r="CO147" s="43" t="str">
        <f t="shared" si="179"/>
        <v/>
      </c>
      <c r="CP147" s="44" t="str">
        <f t="shared" si="138"/>
        <v/>
      </c>
      <c r="CQ147" s="44" t="str">
        <f t="shared" si="180"/>
        <v/>
      </c>
      <c r="CR147" s="43" t="str">
        <f t="shared" si="133"/>
        <v/>
      </c>
      <c r="CS147" s="44">
        <v>0</v>
      </c>
      <c r="CT147" s="44">
        <v>0</v>
      </c>
      <c r="CU147" s="44" t="str">
        <f t="shared" si="181"/>
        <v/>
      </c>
      <c r="CV147" s="44" t="str">
        <f t="shared" si="182"/>
        <v/>
      </c>
      <c r="CW147" s="44" t="str">
        <f t="shared" si="183"/>
        <v/>
      </c>
      <c r="CX147" s="44" t="str">
        <f t="shared" si="184"/>
        <v/>
      </c>
      <c r="CY147" s="44" t="str">
        <f t="shared" si="185"/>
        <v/>
      </c>
      <c r="CZ147" s="44" t="str">
        <f t="shared" si="186"/>
        <v/>
      </c>
      <c r="DA147" s="49" t="str">
        <f t="shared" si="139"/>
        <v/>
      </c>
      <c r="DB147" s="44" t="str">
        <f t="shared" si="187"/>
        <v/>
      </c>
      <c r="DC147" s="44" t="str">
        <f t="shared" si="188"/>
        <v/>
      </c>
      <c r="DD147" s="44" t="str">
        <f t="shared" si="189"/>
        <v/>
      </c>
      <c r="DE147" s="44" t="str">
        <f t="shared" si="190"/>
        <v/>
      </c>
      <c r="DF147" s="44" t="str">
        <f t="shared" si="191"/>
        <v/>
      </c>
      <c r="DG147" s="44" t="str">
        <f t="shared" si="192"/>
        <v/>
      </c>
      <c r="DH147" s="44" t="str">
        <f t="shared" si="193"/>
        <v>X</v>
      </c>
      <c r="DI147" s="50" t="str">
        <f t="shared" si="194"/>
        <v/>
      </c>
      <c r="DJ147" s="50" t="str">
        <f t="shared" si="195"/>
        <v/>
      </c>
      <c r="DK147" s="50" t="str">
        <f t="shared" si="196"/>
        <v/>
      </c>
      <c r="DL147" s="50" t="str">
        <f t="shared" si="197"/>
        <v/>
      </c>
      <c r="DM147" s="51" t="str">
        <f t="shared" si="140"/>
        <v>009045003</v>
      </c>
      <c r="DN147" s="52"/>
      <c r="DO147" s="53"/>
      <c r="DP147" s="52"/>
      <c r="DQ147" s="53" t="str">
        <f t="shared" si="141"/>
        <v/>
      </c>
      <c r="DR147" s="52" t="str">
        <f t="shared" si="142"/>
        <v/>
      </c>
      <c r="DS147" s="53"/>
      <c r="DT147" s="52"/>
      <c r="DU147" s="53"/>
      <c r="DV147" s="52"/>
      <c r="DW147" s="99"/>
      <c r="DX147" s="99"/>
      <c r="EI147" s="83"/>
      <c r="EJ147" s="102"/>
      <c r="EK147" s="102"/>
      <c r="EL147" s="102"/>
      <c r="EM147" s="102"/>
      <c r="EN147" s="102"/>
      <c r="EO147" s="102"/>
      <c r="EP147" s="102"/>
      <c r="EQ147" s="102"/>
      <c r="ER147" s="102"/>
      <c r="ES147" s="102"/>
      <c r="ET147" s="102"/>
      <c r="EU147" s="102"/>
      <c r="EV147" s="102"/>
      <c r="FL147" s="36" t="str">
        <f t="shared" si="135"/>
        <v/>
      </c>
    </row>
    <row r="148" spans="1:168" s="36" customFormat="1" ht="49.5" customHeight="1" x14ac:dyDescent="0.35">
      <c r="A148" s="67"/>
      <c r="B148" s="39" t="s">
        <v>4900</v>
      </c>
      <c r="C148" s="39" t="s">
        <v>5694</v>
      </c>
      <c r="D148" s="40" t="s">
        <v>5691</v>
      </c>
      <c r="E148" s="41" t="s">
        <v>5691</v>
      </c>
      <c r="F148" s="41"/>
      <c r="G148" s="41"/>
      <c r="H148" s="41"/>
      <c r="I148" s="41" t="s">
        <v>5777</v>
      </c>
      <c r="J148" s="41" t="s">
        <v>5778</v>
      </c>
      <c r="K148" s="41"/>
      <c r="L148" s="41"/>
      <c r="M148" s="41" t="s">
        <v>2994</v>
      </c>
      <c r="N148" s="41" t="s">
        <v>2995</v>
      </c>
      <c r="O148" s="29" t="s">
        <v>4108</v>
      </c>
      <c r="P148" s="30" t="s">
        <v>4109</v>
      </c>
      <c r="Q148" s="31"/>
      <c r="R148" s="31"/>
      <c r="S148" s="32" t="s">
        <v>3024</v>
      </c>
      <c r="T148" s="33"/>
      <c r="U148" s="33" t="s">
        <v>730</v>
      </c>
      <c r="V148" s="33" t="s">
        <v>1624</v>
      </c>
      <c r="W148" s="33" t="s">
        <v>1410</v>
      </c>
      <c r="X148" s="33" t="s">
        <v>4108</v>
      </c>
      <c r="Y148" s="33" t="s">
        <v>4109</v>
      </c>
      <c r="Z148" s="33"/>
      <c r="AA148" s="34" t="s">
        <v>4110</v>
      </c>
      <c r="AB148" s="34">
        <v>111</v>
      </c>
      <c r="AC148" s="34" t="s">
        <v>4111</v>
      </c>
      <c r="AD148" s="34" t="s">
        <v>4112</v>
      </c>
      <c r="AE148" s="34" t="s">
        <v>5684</v>
      </c>
      <c r="AF148" s="34" t="s">
        <v>5318</v>
      </c>
      <c r="AG148" s="34" t="s">
        <v>1623</v>
      </c>
      <c r="AH148" s="34" t="s">
        <v>5689</v>
      </c>
      <c r="AI148" s="34" t="s">
        <v>5690</v>
      </c>
      <c r="AJ148" s="34" t="s">
        <v>4106</v>
      </c>
      <c r="AK148" s="34"/>
      <c r="AL148" s="34" t="s">
        <v>2119</v>
      </c>
      <c r="AM148" s="34" t="s">
        <v>7626</v>
      </c>
      <c r="AN148" s="34">
        <v>1</v>
      </c>
      <c r="AO148" s="34"/>
      <c r="AP148" s="34"/>
      <c r="AQ148" s="56">
        <v>1</v>
      </c>
      <c r="AR148" s="56">
        <v>2</v>
      </c>
      <c r="AS148" s="56">
        <v>2</v>
      </c>
      <c r="AT148" s="42" t="s">
        <v>5741</v>
      </c>
      <c r="AU148" s="42" t="s">
        <v>6286</v>
      </c>
      <c r="AV148" s="42" t="s">
        <v>2998</v>
      </c>
      <c r="AW148" s="35" t="s">
        <v>2062</v>
      </c>
      <c r="AX148" s="35" t="s">
        <v>266</v>
      </c>
      <c r="AY148" s="35" t="s">
        <v>1918</v>
      </c>
      <c r="AZ148" s="43" t="str">
        <f t="shared" si="143"/>
        <v>X</v>
      </c>
      <c r="BA148" s="44"/>
      <c r="BB148" s="43" t="str">
        <f t="shared" si="144"/>
        <v/>
      </c>
      <c r="BC148" s="45" t="str">
        <f t="shared" si="145"/>
        <v/>
      </c>
      <c r="BD148" s="45" t="str">
        <f t="shared" si="146"/>
        <v/>
      </c>
      <c r="BE148" s="45" t="s">
        <v>5691</v>
      </c>
      <c r="BF148" s="45" t="str">
        <f t="shared" si="147"/>
        <v/>
      </c>
      <c r="BG148" s="45" t="str">
        <f t="shared" si="148"/>
        <v/>
      </c>
      <c r="BH148" s="12" t="str">
        <f t="shared" si="149"/>
        <v/>
      </c>
      <c r="BI148" s="43" t="str">
        <f t="shared" si="150"/>
        <v/>
      </c>
      <c r="BJ148" s="46" t="str">
        <f t="shared" si="151"/>
        <v/>
      </c>
      <c r="BK148" s="46" t="str">
        <f t="shared" si="152"/>
        <v/>
      </c>
      <c r="BL148" s="46" t="str">
        <f t="shared" si="153"/>
        <v/>
      </c>
      <c r="BM148" s="43" t="str">
        <f t="shared" si="154"/>
        <v/>
      </c>
      <c r="BN148" s="43" t="str">
        <f t="shared" si="155"/>
        <v/>
      </c>
      <c r="BO148" s="44" t="str">
        <f t="shared" si="156"/>
        <v/>
      </c>
      <c r="BP148" s="44" t="str">
        <f t="shared" si="157"/>
        <v>X</v>
      </c>
      <c r="BQ148" s="44" t="str">
        <f t="shared" si="158"/>
        <v/>
      </c>
      <c r="BR148" s="46" t="str">
        <f t="shared" si="159"/>
        <v/>
      </c>
      <c r="BS148" s="47" t="str">
        <f t="shared" si="160"/>
        <v/>
      </c>
      <c r="BT148" s="46" t="str">
        <f t="shared" si="161"/>
        <v/>
      </c>
      <c r="BU148" s="46" t="str">
        <f t="shared" si="162"/>
        <v/>
      </c>
      <c r="BV148" s="73" t="str">
        <f t="shared" si="134"/>
        <v/>
      </c>
      <c r="BW148" s="47" t="str">
        <f t="shared" si="136"/>
        <v/>
      </c>
      <c r="BX148" s="47" t="str">
        <f t="shared" si="163"/>
        <v/>
      </c>
      <c r="BY148" s="13" t="str">
        <f t="shared" si="164"/>
        <v/>
      </c>
      <c r="BZ148" s="14" t="str">
        <f t="shared" si="165"/>
        <v/>
      </c>
      <c r="CA148" s="48" t="str">
        <f t="shared" si="166"/>
        <v>X</v>
      </c>
      <c r="CB148" s="44" t="str">
        <f t="shared" si="167"/>
        <v/>
      </c>
      <c r="CC148" s="44" t="str">
        <f t="shared" si="168"/>
        <v/>
      </c>
      <c r="CD148" s="44" t="str">
        <f t="shared" si="137"/>
        <v/>
      </c>
      <c r="CE148" s="44" t="str">
        <f t="shared" si="169"/>
        <v/>
      </c>
      <c r="CF148" s="44" t="str">
        <f t="shared" si="170"/>
        <v/>
      </c>
      <c r="CG148" s="44" t="str">
        <f t="shared" si="171"/>
        <v/>
      </c>
      <c r="CH148" s="44" t="str">
        <f t="shared" si="172"/>
        <v/>
      </c>
      <c r="CI148" s="44" t="str">
        <f t="shared" si="173"/>
        <v/>
      </c>
      <c r="CJ148" s="44" t="str">
        <f t="shared" si="174"/>
        <v/>
      </c>
      <c r="CK148" s="44" t="str">
        <f t="shared" si="175"/>
        <v/>
      </c>
      <c r="CL148" s="44" t="str">
        <f t="shared" si="176"/>
        <v/>
      </c>
      <c r="CM148" s="43" t="str">
        <f t="shared" si="177"/>
        <v/>
      </c>
      <c r="CN148" s="43" t="str">
        <f t="shared" si="178"/>
        <v/>
      </c>
      <c r="CO148" s="43" t="str">
        <f t="shared" si="179"/>
        <v/>
      </c>
      <c r="CP148" s="44" t="str">
        <f t="shared" si="138"/>
        <v/>
      </c>
      <c r="CQ148" s="44" t="str">
        <f t="shared" si="180"/>
        <v/>
      </c>
      <c r="CR148" s="43" t="str">
        <f t="shared" si="133"/>
        <v/>
      </c>
      <c r="CS148" s="44">
        <v>0</v>
      </c>
      <c r="CT148" s="44">
        <v>0</v>
      </c>
      <c r="CU148" s="44" t="str">
        <f t="shared" si="181"/>
        <v/>
      </c>
      <c r="CV148" s="44" t="str">
        <f t="shared" si="182"/>
        <v/>
      </c>
      <c r="CW148" s="44" t="str">
        <f t="shared" si="183"/>
        <v/>
      </c>
      <c r="CX148" s="44" t="str">
        <f t="shared" si="184"/>
        <v/>
      </c>
      <c r="CY148" s="44" t="str">
        <f t="shared" si="185"/>
        <v/>
      </c>
      <c r="CZ148" s="44" t="str">
        <f t="shared" si="186"/>
        <v/>
      </c>
      <c r="DA148" s="49" t="str">
        <f t="shared" si="139"/>
        <v/>
      </c>
      <c r="DB148" s="44" t="str">
        <f t="shared" si="187"/>
        <v/>
      </c>
      <c r="DC148" s="44" t="str">
        <f t="shared" si="188"/>
        <v/>
      </c>
      <c r="DD148" s="44" t="str">
        <f t="shared" si="189"/>
        <v/>
      </c>
      <c r="DE148" s="44" t="str">
        <f t="shared" si="190"/>
        <v/>
      </c>
      <c r="DF148" s="44" t="str">
        <f t="shared" si="191"/>
        <v/>
      </c>
      <c r="DG148" s="44" t="str">
        <f t="shared" si="192"/>
        <v/>
      </c>
      <c r="DH148" s="44" t="str">
        <f t="shared" si="193"/>
        <v>X</v>
      </c>
      <c r="DI148" s="50" t="str">
        <f t="shared" si="194"/>
        <v/>
      </c>
      <c r="DJ148" s="50" t="str">
        <f t="shared" si="195"/>
        <v/>
      </c>
      <c r="DK148" s="50" t="str">
        <f t="shared" si="196"/>
        <v/>
      </c>
      <c r="DL148" s="50" t="str">
        <f t="shared" si="197"/>
        <v/>
      </c>
      <c r="DM148" s="51" t="str">
        <f t="shared" si="140"/>
        <v>009045003</v>
      </c>
      <c r="DN148" s="52"/>
      <c r="DO148" s="53"/>
      <c r="DP148" s="52"/>
      <c r="DQ148" s="53" t="str">
        <f t="shared" si="141"/>
        <v/>
      </c>
      <c r="DR148" s="52" t="str">
        <f t="shared" si="142"/>
        <v/>
      </c>
      <c r="DS148" s="53"/>
      <c r="DT148" s="52"/>
      <c r="DU148" s="53"/>
      <c r="DV148" s="52"/>
      <c r="DW148" s="99"/>
      <c r="DX148" s="99"/>
      <c r="EI148" s="83"/>
      <c r="EJ148" s="102"/>
      <c r="EK148" s="102"/>
      <c r="EL148" s="102"/>
      <c r="EM148" s="102"/>
      <c r="EN148" s="102"/>
      <c r="EO148" s="102"/>
      <c r="EP148" s="102"/>
      <c r="EQ148" s="102"/>
      <c r="ER148" s="102"/>
      <c r="ES148" s="102"/>
      <c r="ET148" s="102"/>
      <c r="EU148" s="102"/>
      <c r="EV148" s="102"/>
      <c r="FL148" s="36" t="str">
        <f t="shared" si="135"/>
        <v/>
      </c>
    </row>
    <row r="149" spans="1:168" s="36" customFormat="1" ht="49.5" customHeight="1" x14ac:dyDescent="0.35">
      <c r="A149" s="67"/>
      <c r="B149" s="39" t="s">
        <v>5916</v>
      </c>
      <c r="C149" s="39" t="s">
        <v>4106</v>
      </c>
      <c r="D149" s="40" t="s">
        <v>5691</v>
      </c>
      <c r="E149" s="41" t="s">
        <v>5691</v>
      </c>
      <c r="F149" s="41"/>
      <c r="G149" s="41"/>
      <c r="H149" s="41"/>
      <c r="I149" s="41" t="s">
        <v>5906</v>
      </c>
      <c r="J149" s="41" t="s">
        <v>5907</v>
      </c>
      <c r="K149" s="41"/>
      <c r="L149" s="41"/>
      <c r="M149" s="41" t="s">
        <v>4747</v>
      </c>
      <c r="N149" s="41" t="s">
        <v>4748</v>
      </c>
      <c r="O149" s="29" t="s">
        <v>239</v>
      </c>
      <c r="P149" s="30" t="s">
        <v>4750</v>
      </c>
      <c r="Q149" s="31"/>
      <c r="R149" s="31"/>
      <c r="S149" s="32" t="s">
        <v>615</v>
      </c>
      <c r="T149" s="33"/>
      <c r="U149" s="33" t="s">
        <v>4106</v>
      </c>
      <c r="V149" s="33" t="s">
        <v>4749</v>
      </c>
      <c r="W149" s="33"/>
      <c r="X149" s="33" t="s">
        <v>239</v>
      </c>
      <c r="Y149" s="33" t="s">
        <v>4750</v>
      </c>
      <c r="Z149" s="33">
        <v>1</v>
      </c>
      <c r="AA149" s="34" t="s">
        <v>5749</v>
      </c>
      <c r="AB149" s="34">
        <v>121</v>
      </c>
      <c r="AC149" s="34" t="s">
        <v>5750</v>
      </c>
      <c r="AD149" s="34" t="s">
        <v>4112</v>
      </c>
      <c r="AE149" s="34" t="s">
        <v>6453</v>
      </c>
      <c r="AF149" s="34" t="s">
        <v>590</v>
      </c>
      <c r="AG149" s="34" t="s">
        <v>4749</v>
      </c>
      <c r="AH149" s="34" t="s">
        <v>4106</v>
      </c>
      <c r="AI149" s="34"/>
      <c r="AJ149" s="34" t="s">
        <v>4106</v>
      </c>
      <c r="AK149" s="34"/>
      <c r="AL149" s="34" t="s">
        <v>4106</v>
      </c>
      <c r="AM149" s="34"/>
      <c r="AN149" s="34">
        <v>1</v>
      </c>
      <c r="AO149" s="34"/>
      <c r="AP149" s="34"/>
      <c r="AQ149" s="56">
        <v>0</v>
      </c>
      <c r="AR149" s="56">
        <v>0</v>
      </c>
      <c r="AS149" s="56">
        <v>0</v>
      </c>
      <c r="AT149" s="42" t="s">
        <v>4106</v>
      </c>
      <c r="AU149" s="42" t="s">
        <v>4106</v>
      </c>
      <c r="AV149" s="42" t="s">
        <v>4106</v>
      </c>
      <c r="AW149" s="35"/>
      <c r="AX149" s="35"/>
      <c r="AY149" s="35"/>
      <c r="AZ149" s="43" t="str">
        <f t="shared" si="143"/>
        <v/>
      </c>
      <c r="BA149" s="44"/>
      <c r="BB149" s="43" t="str">
        <f t="shared" si="144"/>
        <v/>
      </c>
      <c r="BC149" s="45" t="str">
        <f t="shared" si="145"/>
        <v>X</v>
      </c>
      <c r="BD149" s="45" t="str">
        <f t="shared" si="146"/>
        <v/>
      </c>
      <c r="BE149" s="45" t="s">
        <v>5691</v>
      </c>
      <c r="BF149" s="45" t="str">
        <f t="shared" si="147"/>
        <v/>
      </c>
      <c r="BG149" s="45" t="str">
        <f t="shared" si="148"/>
        <v/>
      </c>
      <c r="BH149" s="12" t="str">
        <f t="shared" si="149"/>
        <v/>
      </c>
      <c r="BI149" s="43" t="str">
        <f t="shared" si="150"/>
        <v/>
      </c>
      <c r="BJ149" s="46" t="str">
        <f t="shared" si="151"/>
        <v/>
      </c>
      <c r="BK149" s="46" t="str">
        <f t="shared" si="152"/>
        <v/>
      </c>
      <c r="BL149" s="46" t="str">
        <f t="shared" si="153"/>
        <v/>
      </c>
      <c r="BM149" s="43" t="str">
        <f t="shared" si="154"/>
        <v/>
      </c>
      <c r="BN149" s="43" t="str">
        <f t="shared" si="155"/>
        <v/>
      </c>
      <c r="BO149" s="44" t="str">
        <f t="shared" si="156"/>
        <v/>
      </c>
      <c r="BP149" s="44" t="str">
        <f t="shared" si="157"/>
        <v>X</v>
      </c>
      <c r="BQ149" s="44" t="str">
        <f t="shared" si="158"/>
        <v/>
      </c>
      <c r="BR149" s="46" t="str">
        <f t="shared" si="159"/>
        <v/>
      </c>
      <c r="BS149" s="47" t="str">
        <f t="shared" si="160"/>
        <v/>
      </c>
      <c r="BT149" s="46" t="str">
        <f t="shared" si="161"/>
        <v/>
      </c>
      <c r="BU149" s="46" t="str">
        <f t="shared" si="162"/>
        <v/>
      </c>
      <c r="BV149" s="73" t="str">
        <f t="shared" si="134"/>
        <v>X</v>
      </c>
      <c r="BW149" s="47" t="str">
        <f t="shared" si="136"/>
        <v/>
      </c>
      <c r="BX149" s="47" t="str">
        <f t="shared" si="163"/>
        <v/>
      </c>
      <c r="BY149" s="13" t="str">
        <f t="shared" si="164"/>
        <v/>
      </c>
      <c r="BZ149" s="14" t="str">
        <f t="shared" si="165"/>
        <v/>
      </c>
      <c r="CA149" s="48" t="str">
        <f t="shared" si="166"/>
        <v>X</v>
      </c>
      <c r="CB149" s="44" t="str">
        <f t="shared" si="167"/>
        <v/>
      </c>
      <c r="CC149" s="44" t="str">
        <f t="shared" si="168"/>
        <v/>
      </c>
      <c r="CD149" s="44" t="str">
        <f t="shared" si="137"/>
        <v/>
      </c>
      <c r="CE149" s="44" t="str">
        <f t="shared" si="169"/>
        <v/>
      </c>
      <c r="CF149" s="44" t="str">
        <f t="shared" si="170"/>
        <v/>
      </c>
      <c r="CG149" s="44" t="str">
        <f t="shared" si="171"/>
        <v/>
      </c>
      <c r="CH149" s="44" t="str">
        <f t="shared" si="172"/>
        <v/>
      </c>
      <c r="CI149" s="44" t="str">
        <f t="shared" si="173"/>
        <v/>
      </c>
      <c r="CJ149" s="44" t="str">
        <f t="shared" si="174"/>
        <v/>
      </c>
      <c r="CK149" s="44" t="str">
        <f t="shared" si="175"/>
        <v/>
      </c>
      <c r="CL149" s="44" t="str">
        <f t="shared" si="176"/>
        <v/>
      </c>
      <c r="CM149" s="43" t="str">
        <f t="shared" si="177"/>
        <v/>
      </c>
      <c r="CN149" s="43" t="str">
        <f t="shared" si="178"/>
        <v/>
      </c>
      <c r="CO149" s="43" t="str">
        <f t="shared" si="179"/>
        <v/>
      </c>
      <c r="CP149" s="44" t="str">
        <f t="shared" si="138"/>
        <v/>
      </c>
      <c r="CQ149" s="44" t="str">
        <f t="shared" si="180"/>
        <v/>
      </c>
      <c r="CR149" s="43" t="str">
        <f t="shared" si="133"/>
        <v/>
      </c>
      <c r="CS149" s="44">
        <v>0</v>
      </c>
      <c r="CT149" s="44">
        <v>0</v>
      </c>
      <c r="CU149" s="44" t="str">
        <f t="shared" si="181"/>
        <v/>
      </c>
      <c r="CV149" s="44" t="str">
        <f t="shared" si="182"/>
        <v/>
      </c>
      <c r="CW149" s="44" t="str">
        <f t="shared" si="183"/>
        <v/>
      </c>
      <c r="CX149" s="44" t="str">
        <f t="shared" si="184"/>
        <v/>
      </c>
      <c r="CY149" s="44" t="str">
        <f t="shared" si="185"/>
        <v/>
      </c>
      <c r="CZ149" s="44" t="str">
        <f t="shared" si="186"/>
        <v/>
      </c>
      <c r="DA149" s="49" t="str">
        <f t="shared" si="139"/>
        <v/>
      </c>
      <c r="DB149" s="44" t="str">
        <f t="shared" si="187"/>
        <v/>
      </c>
      <c r="DC149" s="44" t="str">
        <f t="shared" si="188"/>
        <v/>
      </c>
      <c r="DD149" s="44" t="str">
        <f t="shared" si="189"/>
        <v/>
      </c>
      <c r="DE149" s="44" t="str">
        <f t="shared" si="190"/>
        <v/>
      </c>
      <c r="DF149" s="44" t="str">
        <f t="shared" si="191"/>
        <v/>
      </c>
      <c r="DG149" s="44" t="str">
        <f t="shared" si="192"/>
        <v/>
      </c>
      <c r="DH149" s="44" t="str">
        <f t="shared" si="193"/>
        <v/>
      </c>
      <c r="DI149" s="50" t="str">
        <f t="shared" si="194"/>
        <v/>
      </c>
      <c r="DJ149" s="50" t="str">
        <f t="shared" si="195"/>
        <v/>
      </c>
      <c r="DK149" s="50" t="str">
        <f t="shared" si="196"/>
        <v/>
      </c>
      <c r="DL149" s="50" t="str">
        <f t="shared" si="197"/>
        <v/>
      </c>
      <c r="DM149" s="51" t="str">
        <f t="shared" si="140"/>
        <v>000000000</v>
      </c>
      <c r="DN149" s="52"/>
      <c r="DO149" s="53"/>
      <c r="DP149" s="52"/>
      <c r="DQ149" s="53" t="str">
        <f t="shared" si="141"/>
        <v/>
      </c>
      <c r="DR149" s="52" t="str">
        <f t="shared" si="142"/>
        <v/>
      </c>
      <c r="DS149" s="53"/>
      <c r="DT149" s="52"/>
      <c r="DU149" s="53"/>
      <c r="DV149" s="52"/>
      <c r="DW149" s="99"/>
      <c r="DX149" s="99"/>
      <c r="EI149" s="83"/>
      <c r="EJ149" s="102"/>
      <c r="EK149" s="102"/>
      <c r="EL149" s="102"/>
      <c r="EM149" s="102"/>
      <c r="EN149" s="102"/>
      <c r="EO149" s="102"/>
      <c r="EP149" s="102"/>
      <c r="EQ149" s="102"/>
      <c r="ER149" s="102"/>
      <c r="ES149" s="102"/>
      <c r="ET149" s="102"/>
      <c r="EU149" s="102"/>
      <c r="EV149" s="102"/>
      <c r="FL149" s="36" t="str">
        <f t="shared" si="135"/>
        <v/>
      </c>
    </row>
    <row r="150" spans="1:168" s="36" customFormat="1" ht="49.5" customHeight="1" x14ac:dyDescent="0.35">
      <c r="A150" s="67"/>
      <c r="B150" s="39"/>
      <c r="C150" s="39"/>
      <c r="D150" s="40" t="s">
        <v>5691</v>
      </c>
      <c r="E150" s="41" t="s">
        <v>5691</v>
      </c>
      <c r="F150" s="41"/>
      <c r="G150" s="41"/>
      <c r="H150" s="41"/>
      <c r="I150" s="41"/>
      <c r="J150" s="41"/>
      <c r="K150" s="41"/>
      <c r="L150" s="41"/>
      <c r="M150" s="41"/>
      <c r="N150" s="41"/>
      <c r="O150" s="29"/>
      <c r="P150" s="30"/>
      <c r="Q150" s="31"/>
      <c r="R150" s="31"/>
      <c r="S150" s="32" t="s">
        <v>6361</v>
      </c>
      <c r="T150" s="33"/>
      <c r="U150" s="33" t="s">
        <v>4106</v>
      </c>
      <c r="V150" s="33" t="s">
        <v>1625</v>
      </c>
      <c r="W150" s="33"/>
      <c r="X150" s="33" t="s">
        <v>5050</v>
      </c>
      <c r="Y150" s="33" t="s">
        <v>5051</v>
      </c>
      <c r="Z150" s="33">
        <v>1</v>
      </c>
      <c r="AA150" s="34" t="s">
        <v>5052</v>
      </c>
      <c r="AB150" s="34">
        <v>210</v>
      </c>
      <c r="AC150" s="34" t="s">
        <v>5053</v>
      </c>
      <c r="AD150" s="34" t="s">
        <v>5054</v>
      </c>
      <c r="AE150" s="34" t="s">
        <v>5053</v>
      </c>
      <c r="AF150" s="34" t="s">
        <v>5727</v>
      </c>
      <c r="AG150" s="34" t="s">
        <v>1625</v>
      </c>
      <c r="AH150" s="34" t="s">
        <v>4106</v>
      </c>
      <c r="AI150" s="34"/>
      <c r="AJ150" s="34" t="s">
        <v>4106</v>
      </c>
      <c r="AK150" s="34"/>
      <c r="AL150" s="34" t="s">
        <v>4106</v>
      </c>
      <c r="AM150" s="34"/>
      <c r="AN150" s="34">
        <v>1</v>
      </c>
      <c r="AO150" s="34"/>
      <c r="AP150" s="34"/>
      <c r="AQ150" s="56">
        <v>0</v>
      </c>
      <c r="AR150" s="56">
        <v>0</v>
      </c>
      <c r="AS150" s="56">
        <v>0</v>
      </c>
      <c r="AT150" s="42" t="s">
        <v>4106</v>
      </c>
      <c r="AU150" s="42" t="s">
        <v>4106</v>
      </c>
      <c r="AV150" s="42" t="s">
        <v>4106</v>
      </c>
      <c r="AW150" s="35"/>
      <c r="AX150" s="35"/>
      <c r="AY150" s="35"/>
      <c r="AZ150" s="43" t="str">
        <f t="shared" si="143"/>
        <v/>
      </c>
      <c r="BA150" s="44"/>
      <c r="BB150" s="43" t="str">
        <f t="shared" si="144"/>
        <v/>
      </c>
      <c r="BC150" s="45" t="str">
        <f t="shared" si="145"/>
        <v/>
      </c>
      <c r="BD150" s="45" t="str">
        <f t="shared" si="146"/>
        <v/>
      </c>
      <c r="BE150" s="45" t="s">
        <v>5691</v>
      </c>
      <c r="BF150" s="45" t="str">
        <f>IF(BE150="",BD150,"")</f>
        <v/>
      </c>
      <c r="BG150" s="45" t="str">
        <f t="shared" si="148"/>
        <v/>
      </c>
      <c r="BH150" s="12" t="str">
        <f t="shared" si="149"/>
        <v/>
      </c>
      <c r="BI150" s="43" t="str">
        <f t="shared" si="150"/>
        <v/>
      </c>
      <c r="BJ150" s="46" t="str">
        <f t="shared" si="151"/>
        <v/>
      </c>
      <c r="BK150" s="46" t="str">
        <f t="shared" si="152"/>
        <v/>
      </c>
      <c r="BL150" s="46" t="str">
        <f t="shared" si="153"/>
        <v/>
      </c>
      <c r="BM150" s="43" t="str">
        <f t="shared" si="154"/>
        <v/>
      </c>
      <c r="BN150" s="43" t="str">
        <f t="shared" si="155"/>
        <v/>
      </c>
      <c r="BO150" s="44" t="str">
        <f t="shared" si="156"/>
        <v>X</v>
      </c>
      <c r="BP150" s="44" t="str">
        <f t="shared" si="157"/>
        <v>X</v>
      </c>
      <c r="BQ150" s="44" t="str">
        <f t="shared" si="158"/>
        <v/>
      </c>
      <c r="BR150" s="46" t="str">
        <f t="shared" si="159"/>
        <v/>
      </c>
      <c r="BS150" s="47" t="str">
        <f t="shared" si="160"/>
        <v/>
      </c>
      <c r="BT150" s="46" t="str">
        <f t="shared" si="161"/>
        <v/>
      </c>
      <c r="BU150" s="46" t="str">
        <f t="shared" si="162"/>
        <v/>
      </c>
      <c r="BV150" s="73" t="str">
        <f t="shared" si="134"/>
        <v/>
      </c>
      <c r="BW150" s="47" t="str">
        <f t="shared" si="136"/>
        <v/>
      </c>
      <c r="BX150" s="47" t="str">
        <f t="shared" si="163"/>
        <v>X</v>
      </c>
      <c r="BY150" s="13" t="str">
        <f t="shared" si="164"/>
        <v/>
      </c>
      <c r="BZ150" s="14" t="str">
        <f t="shared" si="165"/>
        <v/>
      </c>
      <c r="CA150" s="48" t="str">
        <f t="shared" si="166"/>
        <v/>
      </c>
      <c r="CB150" s="44" t="str">
        <f t="shared" si="167"/>
        <v/>
      </c>
      <c r="CC150" s="44" t="str">
        <f t="shared" si="168"/>
        <v/>
      </c>
      <c r="CD150" s="44" t="str">
        <f t="shared" si="137"/>
        <v/>
      </c>
      <c r="CE150" s="44" t="str">
        <f t="shared" si="169"/>
        <v/>
      </c>
      <c r="CF150" s="44" t="str">
        <f t="shared" si="170"/>
        <v/>
      </c>
      <c r="CG150" s="44" t="str">
        <f t="shared" si="171"/>
        <v/>
      </c>
      <c r="CH150" s="44" t="str">
        <f t="shared" si="172"/>
        <v/>
      </c>
      <c r="CI150" s="44" t="str">
        <f t="shared" si="173"/>
        <v/>
      </c>
      <c r="CJ150" s="44" t="str">
        <f t="shared" si="174"/>
        <v/>
      </c>
      <c r="CK150" s="44" t="str">
        <f t="shared" si="175"/>
        <v/>
      </c>
      <c r="CL150" s="44" t="str">
        <f t="shared" si="176"/>
        <v/>
      </c>
      <c r="CM150" s="43" t="str">
        <f t="shared" si="177"/>
        <v/>
      </c>
      <c r="CN150" s="43" t="str">
        <f t="shared" si="178"/>
        <v/>
      </c>
      <c r="CO150" s="43" t="str">
        <f t="shared" si="179"/>
        <v/>
      </c>
      <c r="CP150" s="44" t="str">
        <f t="shared" si="138"/>
        <v>X</v>
      </c>
      <c r="CQ150" s="44" t="str">
        <f t="shared" si="180"/>
        <v/>
      </c>
      <c r="CR150" s="43" t="str">
        <f>IF(AH150="112",+$BO150,IF(AH150="113",+$BO150,""))</f>
        <v/>
      </c>
      <c r="CS150" s="44">
        <v>0</v>
      </c>
      <c r="CT150" s="44">
        <v>0</v>
      </c>
      <c r="CU150" s="44" t="str">
        <f t="shared" si="181"/>
        <v/>
      </c>
      <c r="CV150" s="44" t="str">
        <f t="shared" si="182"/>
        <v/>
      </c>
      <c r="CW150" s="44" t="str">
        <f t="shared" si="183"/>
        <v/>
      </c>
      <c r="CX150" s="44" t="str">
        <f t="shared" si="184"/>
        <v/>
      </c>
      <c r="CY150" s="44" t="str">
        <f t="shared" si="185"/>
        <v/>
      </c>
      <c r="CZ150" s="44" t="str">
        <f t="shared" si="186"/>
        <v/>
      </c>
      <c r="DA150" s="49" t="str">
        <f t="shared" si="139"/>
        <v/>
      </c>
      <c r="DB150" s="44" t="str">
        <f t="shared" si="187"/>
        <v/>
      </c>
      <c r="DC150" s="44" t="str">
        <f t="shared" si="188"/>
        <v/>
      </c>
      <c r="DD150" s="44" t="str">
        <f t="shared" si="189"/>
        <v/>
      </c>
      <c r="DE150" s="44" t="str">
        <f t="shared" si="190"/>
        <v/>
      </c>
      <c r="DF150" s="44" t="str">
        <f t="shared" si="191"/>
        <v/>
      </c>
      <c r="DG150" s="44" t="str">
        <f t="shared" si="192"/>
        <v/>
      </c>
      <c r="DH150" s="44" t="str">
        <f t="shared" si="193"/>
        <v/>
      </c>
      <c r="DI150" s="50" t="str">
        <f t="shared" si="194"/>
        <v/>
      </c>
      <c r="DJ150" s="50" t="str">
        <f t="shared" si="195"/>
        <v/>
      </c>
      <c r="DK150" s="50" t="str">
        <f t="shared" si="196"/>
        <v/>
      </c>
      <c r="DL150" s="50" t="str">
        <f t="shared" si="197"/>
        <v/>
      </c>
      <c r="DM150" s="51" t="str">
        <f t="shared" si="140"/>
        <v>000000000</v>
      </c>
      <c r="DN150" s="52"/>
      <c r="DO150" s="53"/>
      <c r="DP150" s="52"/>
      <c r="DQ150" s="53" t="str">
        <f t="shared" si="141"/>
        <v/>
      </c>
      <c r="DR150" s="52" t="str">
        <f t="shared" si="142"/>
        <v/>
      </c>
      <c r="DS150" s="53"/>
      <c r="DT150" s="52"/>
      <c r="DU150" s="53"/>
      <c r="DV150" s="52"/>
      <c r="DW150" s="99"/>
      <c r="DX150" s="99"/>
      <c r="EI150" s="83"/>
      <c r="EJ150" s="102"/>
      <c r="EK150" s="102"/>
      <c r="EL150" s="102"/>
      <c r="EM150" s="102"/>
      <c r="EN150" s="102"/>
      <c r="EO150" s="102"/>
      <c r="EP150" s="102"/>
      <c r="EQ150" s="102"/>
      <c r="ER150" s="102"/>
      <c r="ES150" s="102"/>
      <c r="ET150" s="102"/>
      <c r="EU150" s="102"/>
      <c r="EV150" s="102"/>
      <c r="FL150" s="36" t="str">
        <f t="shared" si="135"/>
        <v>X</v>
      </c>
    </row>
    <row r="151" spans="1:168" s="36" customFormat="1" ht="49.5" customHeight="1" x14ac:dyDescent="0.35">
      <c r="A151" s="67"/>
      <c r="B151" s="39" t="s">
        <v>5916</v>
      </c>
      <c r="C151" s="39" t="s">
        <v>4106</v>
      </c>
      <c r="D151" s="40" t="s">
        <v>5691</v>
      </c>
      <c r="E151" s="41" t="s">
        <v>5691</v>
      </c>
      <c r="F151" s="41"/>
      <c r="G151" s="41"/>
      <c r="H151" s="41"/>
      <c r="I151" s="41" t="s">
        <v>5906</v>
      </c>
      <c r="J151" s="41" t="s">
        <v>5907</v>
      </c>
      <c r="K151" s="41"/>
      <c r="L151" s="41"/>
      <c r="M151" s="41" t="s">
        <v>4747</v>
      </c>
      <c r="N151" s="41" t="s">
        <v>4748</v>
      </c>
      <c r="O151" s="29" t="s">
        <v>239</v>
      </c>
      <c r="P151" s="30" t="s">
        <v>4750</v>
      </c>
      <c r="Q151" s="31"/>
      <c r="R151" s="31"/>
      <c r="S151" s="32" t="s">
        <v>3068</v>
      </c>
      <c r="T151" s="33"/>
      <c r="U151" s="33" t="s">
        <v>4106</v>
      </c>
      <c r="V151" s="33" t="s">
        <v>1007</v>
      </c>
      <c r="W151" s="33"/>
      <c r="X151" s="33" t="s">
        <v>239</v>
      </c>
      <c r="Y151" s="33" t="s">
        <v>4750</v>
      </c>
      <c r="Z151" s="33">
        <v>1</v>
      </c>
      <c r="AA151" s="34" t="s">
        <v>5749</v>
      </c>
      <c r="AB151" s="34">
        <v>121</v>
      </c>
      <c r="AC151" s="34" t="s">
        <v>5750</v>
      </c>
      <c r="AD151" s="34" t="s">
        <v>4112</v>
      </c>
      <c r="AE151" s="34" t="s">
        <v>6453</v>
      </c>
      <c r="AF151" s="34" t="s">
        <v>5727</v>
      </c>
      <c r="AG151" s="34" t="s">
        <v>1625</v>
      </c>
      <c r="AH151" s="34" t="s">
        <v>5716</v>
      </c>
      <c r="AI151" s="34" t="s">
        <v>807</v>
      </c>
      <c r="AJ151" s="34" t="s">
        <v>4106</v>
      </c>
      <c r="AK151" s="34"/>
      <c r="AL151" s="34" t="s">
        <v>4106</v>
      </c>
      <c r="AM151" s="34"/>
      <c r="AN151" s="34">
        <v>1</v>
      </c>
      <c r="AO151" s="34"/>
      <c r="AP151" s="34"/>
      <c r="AQ151" s="56">
        <v>0</v>
      </c>
      <c r="AR151" s="56">
        <v>0</v>
      </c>
      <c r="AS151" s="56">
        <v>0</v>
      </c>
      <c r="AT151" s="42" t="s">
        <v>4106</v>
      </c>
      <c r="AU151" s="42" t="s">
        <v>4106</v>
      </c>
      <c r="AV151" s="42" t="s">
        <v>4106</v>
      </c>
      <c r="AW151" s="35"/>
      <c r="AX151" s="35"/>
      <c r="AY151" s="35"/>
      <c r="AZ151" s="43" t="str">
        <f t="shared" si="143"/>
        <v/>
      </c>
      <c r="BA151" s="44"/>
      <c r="BB151" s="43" t="str">
        <f t="shared" si="144"/>
        <v/>
      </c>
      <c r="BC151" s="45" t="str">
        <f t="shared" si="145"/>
        <v>X</v>
      </c>
      <c r="BD151" s="45" t="str">
        <f t="shared" si="146"/>
        <v/>
      </c>
      <c r="BE151" s="45" t="s">
        <v>5691</v>
      </c>
      <c r="BF151" s="45" t="str">
        <f>IF(BE151="",BD151,"")</f>
        <v/>
      </c>
      <c r="BG151" s="45" t="str">
        <f t="shared" si="148"/>
        <v/>
      </c>
      <c r="BH151" s="12" t="str">
        <f t="shared" si="149"/>
        <v/>
      </c>
      <c r="BI151" s="43" t="str">
        <f t="shared" si="150"/>
        <v/>
      </c>
      <c r="BJ151" s="46" t="str">
        <f t="shared" si="151"/>
        <v/>
      </c>
      <c r="BK151" s="46" t="str">
        <f t="shared" si="152"/>
        <v/>
      </c>
      <c r="BL151" s="46" t="str">
        <f t="shared" si="153"/>
        <v/>
      </c>
      <c r="BM151" s="43" t="str">
        <f t="shared" si="154"/>
        <v/>
      </c>
      <c r="BN151" s="43" t="str">
        <f t="shared" si="155"/>
        <v/>
      </c>
      <c r="BO151" s="44" t="str">
        <f t="shared" si="156"/>
        <v/>
      </c>
      <c r="BP151" s="44" t="str">
        <f t="shared" si="157"/>
        <v>X</v>
      </c>
      <c r="BQ151" s="44" t="str">
        <f t="shared" si="158"/>
        <v/>
      </c>
      <c r="BR151" s="46" t="str">
        <f t="shared" si="159"/>
        <v/>
      </c>
      <c r="BS151" s="47" t="str">
        <f t="shared" si="160"/>
        <v/>
      </c>
      <c r="BT151" s="46" t="str">
        <f t="shared" si="161"/>
        <v/>
      </c>
      <c r="BU151" s="46" t="str">
        <f t="shared" si="162"/>
        <v/>
      </c>
      <c r="BV151" s="73" t="str">
        <f t="shared" si="134"/>
        <v>X</v>
      </c>
      <c r="BW151" s="47" t="str">
        <f t="shared" si="136"/>
        <v/>
      </c>
      <c r="BX151" s="47" t="str">
        <f t="shared" si="163"/>
        <v/>
      </c>
      <c r="BY151" s="13" t="str">
        <f t="shared" si="164"/>
        <v/>
      </c>
      <c r="BZ151" s="14" t="str">
        <f t="shared" si="165"/>
        <v/>
      </c>
      <c r="CA151" s="48" t="str">
        <f t="shared" si="166"/>
        <v>X</v>
      </c>
      <c r="CB151" s="44" t="str">
        <f t="shared" si="167"/>
        <v/>
      </c>
      <c r="CC151" s="44" t="str">
        <f t="shared" si="168"/>
        <v/>
      </c>
      <c r="CD151" s="44" t="str">
        <f t="shared" si="137"/>
        <v/>
      </c>
      <c r="CE151" s="44" t="str">
        <f t="shared" si="169"/>
        <v/>
      </c>
      <c r="CF151" s="44" t="str">
        <f t="shared" si="170"/>
        <v/>
      </c>
      <c r="CG151" s="44" t="str">
        <f t="shared" si="171"/>
        <v/>
      </c>
      <c r="CH151" s="44" t="str">
        <f t="shared" si="172"/>
        <v/>
      </c>
      <c r="CI151" s="44" t="str">
        <f t="shared" si="173"/>
        <v/>
      </c>
      <c r="CJ151" s="44" t="str">
        <f t="shared" si="174"/>
        <v/>
      </c>
      <c r="CK151" s="44" t="str">
        <f t="shared" si="175"/>
        <v/>
      </c>
      <c r="CL151" s="44" t="str">
        <f t="shared" si="176"/>
        <v/>
      </c>
      <c r="CM151" s="43" t="str">
        <f t="shared" si="177"/>
        <v/>
      </c>
      <c r="CN151" s="43" t="str">
        <f t="shared" si="178"/>
        <v/>
      </c>
      <c r="CO151" s="43" t="str">
        <f t="shared" si="179"/>
        <v/>
      </c>
      <c r="CP151" s="44" t="str">
        <f t="shared" si="138"/>
        <v/>
      </c>
      <c r="CQ151" s="44" t="str">
        <f t="shared" si="180"/>
        <v/>
      </c>
      <c r="CR151" s="43" t="str">
        <f t="shared" ref="CR151:CR214" si="198">IF(AH151="112",+$BO151,IF(AH151="113",+$BO151,""))</f>
        <v/>
      </c>
      <c r="CS151" s="44">
        <v>0</v>
      </c>
      <c r="CT151" s="44">
        <v>0</v>
      </c>
      <c r="CU151" s="44" t="str">
        <f t="shared" si="181"/>
        <v/>
      </c>
      <c r="CV151" s="44" t="str">
        <f t="shared" si="182"/>
        <v/>
      </c>
      <c r="CW151" s="44" t="str">
        <f t="shared" si="183"/>
        <v/>
      </c>
      <c r="CX151" s="44" t="str">
        <f t="shared" si="184"/>
        <v/>
      </c>
      <c r="CY151" s="44" t="str">
        <f t="shared" si="185"/>
        <v/>
      </c>
      <c r="CZ151" s="44" t="str">
        <f t="shared" si="186"/>
        <v/>
      </c>
      <c r="DA151" s="49" t="str">
        <f t="shared" si="139"/>
        <v/>
      </c>
      <c r="DB151" s="44" t="str">
        <f t="shared" si="187"/>
        <v/>
      </c>
      <c r="DC151" s="44" t="str">
        <f t="shared" si="188"/>
        <v/>
      </c>
      <c r="DD151" s="44" t="str">
        <f t="shared" si="189"/>
        <v/>
      </c>
      <c r="DE151" s="44" t="str">
        <f t="shared" si="190"/>
        <v/>
      </c>
      <c r="DF151" s="44" t="str">
        <f t="shared" si="191"/>
        <v/>
      </c>
      <c r="DG151" s="44" t="str">
        <f t="shared" si="192"/>
        <v/>
      </c>
      <c r="DH151" s="44" t="str">
        <f t="shared" si="193"/>
        <v/>
      </c>
      <c r="DI151" s="50" t="str">
        <f t="shared" si="194"/>
        <v/>
      </c>
      <c r="DJ151" s="50" t="str">
        <f t="shared" si="195"/>
        <v/>
      </c>
      <c r="DK151" s="50" t="str">
        <f t="shared" si="196"/>
        <v/>
      </c>
      <c r="DL151" s="50" t="str">
        <f t="shared" si="197"/>
        <v/>
      </c>
      <c r="DM151" s="51" t="str">
        <f t="shared" si="140"/>
        <v>000000000</v>
      </c>
      <c r="DN151" s="52"/>
      <c r="DO151" s="53"/>
      <c r="DP151" s="52"/>
      <c r="DQ151" s="53" t="str">
        <f t="shared" si="141"/>
        <v/>
      </c>
      <c r="DR151" s="52" t="str">
        <f t="shared" si="142"/>
        <v/>
      </c>
      <c r="DS151" s="53"/>
      <c r="DT151" s="52"/>
      <c r="DU151" s="53"/>
      <c r="DV151" s="52"/>
      <c r="DW151" s="99"/>
      <c r="DX151" s="99"/>
      <c r="EI151" s="83"/>
      <c r="EJ151" s="102"/>
      <c r="EK151" s="102"/>
      <c r="EL151" s="102"/>
      <c r="EM151" s="102"/>
      <c r="EN151" s="102"/>
      <c r="EO151" s="102"/>
      <c r="EP151" s="102"/>
      <c r="EQ151" s="102"/>
      <c r="ER151" s="102"/>
      <c r="ES151" s="102"/>
      <c r="ET151" s="102"/>
      <c r="EU151" s="102"/>
      <c r="EV151" s="102"/>
      <c r="FL151" s="36" t="str">
        <f t="shared" si="135"/>
        <v/>
      </c>
    </row>
    <row r="152" spans="1:168" s="36" customFormat="1" ht="49.5" customHeight="1" x14ac:dyDescent="0.35">
      <c r="A152" s="67"/>
      <c r="B152" s="39"/>
      <c r="C152" s="39"/>
      <c r="D152" s="40" t="s">
        <v>5691</v>
      </c>
      <c r="E152" s="41" t="s">
        <v>5691</v>
      </c>
      <c r="F152" s="41"/>
      <c r="G152" s="41"/>
      <c r="H152" s="41"/>
      <c r="I152" s="41"/>
      <c r="J152" s="41"/>
      <c r="K152" s="41"/>
      <c r="L152" s="41"/>
      <c r="M152" s="41"/>
      <c r="N152" s="41"/>
      <c r="O152" s="29"/>
      <c r="P152" s="30"/>
      <c r="Q152" s="31"/>
      <c r="R152" s="31"/>
      <c r="S152" s="32" t="s">
        <v>6361</v>
      </c>
      <c r="T152" s="33"/>
      <c r="U152" s="33" t="s">
        <v>5700</v>
      </c>
      <c r="V152" s="33" t="s">
        <v>1625</v>
      </c>
      <c r="W152" s="33" t="s">
        <v>4723</v>
      </c>
      <c r="X152" s="33" t="s">
        <v>5050</v>
      </c>
      <c r="Y152" s="33" t="s">
        <v>5051</v>
      </c>
      <c r="Z152" s="33">
        <v>1</v>
      </c>
      <c r="AA152" s="34" t="s">
        <v>5052</v>
      </c>
      <c r="AB152" s="34">
        <v>210</v>
      </c>
      <c r="AC152" s="34" t="s">
        <v>5053</v>
      </c>
      <c r="AD152" s="34" t="s">
        <v>5054</v>
      </c>
      <c r="AE152" s="34" t="s">
        <v>5053</v>
      </c>
      <c r="AF152" s="34" t="s">
        <v>5727</v>
      </c>
      <c r="AG152" s="34" t="s">
        <v>1625</v>
      </c>
      <c r="AH152" s="34" t="s">
        <v>5707</v>
      </c>
      <c r="AI152" s="34" t="s">
        <v>4723</v>
      </c>
      <c r="AJ152" s="34" t="s">
        <v>4106</v>
      </c>
      <c r="AK152" s="34"/>
      <c r="AL152" s="34" t="s">
        <v>4106</v>
      </c>
      <c r="AM152" s="34"/>
      <c r="AN152" s="34">
        <v>1</v>
      </c>
      <c r="AO152" s="34"/>
      <c r="AP152" s="34"/>
      <c r="AQ152" s="56">
        <v>0</v>
      </c>
      <c r="AR152" s="56">
        <v>0</v>
      </c>
      <c r="AS152" s="56">
        <v>0</v>
      </c>
      <c r="AT152" s="42" t="s">
        <v>4106</v>
      </c>
      <c r="AU152" s="42" t="s">
        <v>4106</v>
      </c>
      <c r="AV152" s="42" t="s">
        <v>4106</v>
      </c>
      <c r="AW152" s="35"/>
      <c r="AX152" s="35"/>
      <c r="AY152" s="35"/>
      <c r="AZ152" s="43" t="str">
        <f t="shared" si="143"/>
        <v/>
      </c>
      <c r="BA152" s="44"/>
      <c r="BB152" s="43" t="str">
        <f t="shared" si="144"/>
        <v/>
      </c>
      <c r="BC152" s="45" t="str">
        <f t="shared" si="145"/>
        <v/>
      </c>
      <c r="BD152" s="45" t="str">
        <f t="shared" si="146"/>
        <v/>
      </c>
      <c r="BE152" s="45" t="s">
        <v>5691</v>
      </c>
      <c r="BF152" s="45" t="str">
        <f t="shared" si="147"/>
        <v/>
      </c>
      <c r="BG152" s="45" t="str">
        <f t="shared" si="148"/>
        <v/>
      </c>
      <c r="BH152" s="12" t="str">
        <f t="shared" si="149"/>
        <v/>
      </c>
      <c r="BI152" s="43" t="str">
        <f t="shared" si="150"/>
        <v/>
      </c>
      <c r="BJ152" s="46" t="str">
        <f t="shared" si="151"/>
        <v/>
      </c>
      <c r="BK152" s="46" t="str">
        <f t="shared" si="152"/>
        <v/>
      </c>
      <c r="BL152" s="46" t="str">
        <f t="shared" si="153"/>
        <v/>
      </c>
      <c r="BM152" s="43" t="str">
        <f t="shared" si="154"/>
        <v/>
      </c>
      <c r="BN152" s="43" t="str">
        <f t="shared" si="155"/>
        <v/>
      </c>
      <c r="BO152" s="44" t="str">
        <f t="shared" si="156"/>
        <v>X</v>
      </c>
      <c r="BP152" s="44" t="str">
        <f t="shared" si="157"/>
        <v>X</v>
      </c>
      <c r="BQ152" s="44" t="str">
        <f t="shared" si="158"/>
        <v/>
      </c>
      <c r="BR152" s="46" t="str">
        <f t="shared" si="159"/>
        <v/>
      </c>
      <c r="BS152" s="47" t="str">
        <f t="shared" si="160"/>
        <v/>
      </c>
      <c r="BT152" s="46" t="str">
        <f t="shared" si="161"/>
        <v/>
      </c>
      <c r="BU152" s="46" t="str">
        <f t="shared" si="162"/>
        <v/>
      </c>
      <c r="BV152" s="73" t="str">
        <f t="shared" si="134"/>
        <v/>
      </c>
      <c r="BW152" s="47" t="str">
        <f t="shared" si="136"/>
        <v/>
      </c>
      <c r="BX152" s="47" t="str">
        <f t="shared" si="163"/>
        <v>X</v>
      </c>
      <c r="BY152" s="13" t="str">
        <f t="shared" si="164"/>
        <v/>
      </c>
      <c r="BZ152" s="14" t="str">
        <f t="shared" si="165"/>
        <v/>
      </c>
      <c r="CA152" s="48" t="str">
        <f t="shared" si="166"/>
        <v/>
      </c>
      <c r="CB152" s="44" t="str">
        <f t="shared" si="167"/>
        <v/>
      </c>
      <c r="CC152" s="44" t="str">
        <f t="shared" si="168"/>
        <v/>
      </c>
      <c r="CD152" s="44" t="str">
        <f t="shared" si="137"/>
        <v/>
      </c>
      <c r="CE152" s="44" t="str">
        <f t="shared" si="169"/>
        <v/>
      </c>
      <c r="CF152" s="44" t="str">
        <f t="shared" si="170"/>
        <v/>
      </c>
      <c r="CG152" s="44" t="str">
        <f t="shared" si="171"/>
        <v/>
      </c>
      <c r="CH152" s="44" t="str">
        <f t="shared" si="172"/>
        <v/>
      </c>
      <c r="CI152" s="44" t="str">
        <f t="shared" si="173"/>
        <v/>
      </c>
      <c r="CJ152" s="44" t="str">
        <f t="shared" si="174"/>
        <v/>
      </c>
      <c r="CK152" s="44" t="str">
        <f t="shared" si="175"/>
        <v/>
      </c>
      <c r="CL152" s="44" t="str">
        <f t="shared" si="176"/>
        <v/>
      </c>
      <c r="CM152" s="43" t="str">
        <f t="shared" si="177"/>
        <v/>
      </c>
      <c r="CN152" s="43" t="str">
        <f t="shared" si="178"/>
        <v/>
      </c>
      <c r="CO152" s="43" t="str">
        <f t="shared" si="179"/>
        <v/>
      </c>
      <c r="CP152" s="44" t="str">
        <f t="shared" si="138"/>
        <v>X</v>
      </c>
      <c r="CQ152" s="44" t="str">
        <f t="shared" si="180"/>
        <v/>
      </c>
      <c r="CR152" s="43" t="str">
        <f t="shared" si="198"/>
        <v/>
      </c>
      <c r="CS152" s="44">
        <v>0</v>
      </c>
      <c r="CT152" s="44">
        <v>0</v>
      </c>
      <c r="CU152" s="44" t="str">
        <f t="shared" si="181"/>
        <v/>
      </c>
      <c r="CV152" s="44" t="str">
        <f t="shared" si="182"/>
        <v/>
      </c>
      <c r="CW152" s="44" t="str">
        <f t="shared" si="183"/>
        <v/>
      </c>
      <c r="CX152" s="44" t="str">
        <f t="shared" si="184"/>
        <v/>
      </c>
      <c r="CY152" s="44" t="str">
        <f t="shared" si="185"/>
        <v/>
      </c>
      <c r="CZ152" s="44" t="str">
        <f t="shared" si="186"/>
        <v/>
      </c>
      <c r="DA152" s="49" t="str">
        <f t="shared" si="139"/>
        <v/>
      </c>
      <c r="DB152" s="44" t="str">
        <f t="shared" si="187"/>
        <v/>
      </c>
      <c r="DC152" s="44" t="str">
        <f t="shared" si="188"/>
        <v/>
      </c>
      <c r="DD152" s="44" t="str">
        <f t="shared" si="189"/>
        <v/>
      </c>
      <c r="DE152" s="44" t="str">
        <f t="shared" si="190"/>
        <v/>
      </c>
      <c r="DF152" s="44" t="str">
        <f t="shared" si="191"/>
        <v/>
      </c>
      <c r="DG152" s="44" t="str">
        <f t="shared" si="192"/>
        <v/>
      </c>
      <c r="DH152" s="44" t="str">
        <f t="shared" si="193"/>
        <v/>
      </c>
      <c r="DI152" s="50" t="str">
        <f t="shared" si="194"/>
        <v/>
      </c>
      <c r="DJ152" s="50" t="str">
        <f t="shared" si="195"/>
        <v/>
      </c>
      <c r="DK152" s="50" t="str">
        <f t="shared" si="196"/>
        <v/>
      </c>
      <c r="DL152" s="50" t="str">
        <f t="shared" si="197"/>
        <v/>
      </c>
      <c r="DM152" s="51" t="str">
        <f t="shared" si="140"/>
        <v>000000000</v>
      </c>
      <c r="DN152" s="52"/>
      <c r="DO152" s="53"/>
      <c r="DP152" s="52"/>
      <c r="DQ152" s="53" t="str">
        <f t="shared" si="141"/>
        <v/>
      </c>
      <c r="DR152" s="52" t="str">
        <f t="shared" si="142"/>
        <v/>
      </c>
      <c r="DS152" s="53"/>
      <c r="DT152" s="52"/>
      <c r="DU152" s="53"/>
      <c r="DV152" s="52"/>
      <c r="DW152" s="99"/>
      <c r="DX152" s="99"/>
      <c r="EI152" s="83"/>
      <c r="EJ152" s="102"/>
      <c r="EK152" s="102"/>
      <c r="EL152" s="102"/>
      <c r="EM152" s="102"/>
      <c r="EN152" s="102"/>
      <c r="EO152" s="102"/>
      <c r="EP152" s="102"/>
      <c r="EQ152" s="102"/>
      <c r="ER152" s="102"/>
      <c r="ES152" s="102"/>
      <c r="ET152" s="102"/>
      <c r="EU152" s="102"/>
      <c r="EV152" s="102"/>
      <c r="FL152" s="36" t="str">
        <f t="shared" si="135"/>
        <v>X</v>
      </c>
    </row>
    <row r="153" spans="1:168" s="36" customFormat="1" ht="49.5" customHeight="1" x14ac:dyDescent="0.35">
      <c r="A153" s="67"/>
      <c r="B153" s="39"/>
      <c r="C153" s="39"/>
      <c r="D153" s="40" t="s">
        <v>6105</v>
      </c>
      <c r="E153" s="41" t="s">
        <v>4106</v>
      </c>
      <c r="F153" s="41" t="s">
        <v>5381</v>
      </c>
      <c r="G153" s="41"/>
      <c r="H153" s="41"/>
      <c r="I153" s="41" t="s">
        <v>5779</v>
      </c>
      <c r="J153" s="41" t="s">
        <v>5780</v>
      </c>
      <c r="K153" s="41"/>
      <c r="L153" s="41"/>
      <c r="M153" s="41" t="s">
        <v>5723</v>
      </c>
      <c r="N153" s="41" t="s">
        <v>5724</v>
      </c>
      <c r="O153" s="29" t="s">
        <v>4108</v>
      </c>
      <c r="P153" s="30" t="s">
        <v>4109</v>
      </c>
      <c r="Q153" s="31"/>
      <c r="R153" s="31"/>
      <c r="S153" s="32" t="s">
        <v>6105</v>
      </c>
      <c r="T153" s="33"/>
      <c r="U153" s="33" t="s">
        <v>5716</v>
      </c>
      <c r="V153" s="33" t="s">
        <v>1015</v>
      </c>
      <c r="W153" s="33" t="s">
        <v>807</v>
      </c>
      <c r="X153" s="33" t="s">
        <v>4108</v>
      </c>
      <c r="Y153" s="33" t="s">
        <v>4109</v>
      </c>
      <c r="Z153" s="33">
        <v>1</v>
      </c>
      <c r="AA153" s="34" t="s">
        <v>4110</v>
      </c>
      <c r="AB153" s="34">
        <v>111</v>
      </c>
      <c r="AC153" s="34" t="s">
        <v>4111</v>
      </c>
      <c r="AD153" s="34" t="s">
        <v>4112</v>
      </c>
      <c r="AE153" s="34" t="s">
        <v>5684</v>
      </c>
      <c r="AF153" s="34" t="s">
        <v>6106</v>
      </c>
      <c r="AG153" s="34" t="s">
        <v>1015</v>
      </c>
      <c r="AH153" s="34" t="s">
        <v>5716</v>
      </c>
      <c r="AI153" s="34" t="s">
        <v>807</v>
      </c>
      <c r="AJ153" s="34" t="s">
        <v>4106</v>
      </c>
      <c r="AK153" s="34" t="s">
        <v>5691</v>
      </c>
      <c r="AL153" s="34" t="s">
        <v>4106</v>
      </c>
      <c r="AM153" s="34" t="s">
        <v>5691</v>
      </c>
      <c r="AN153" s="34">
        <v>1</v>
      </c>
      <c r="AO153" s="34" t="s">
        <v>5693</v>
      </c>
      <c r="AP153" s="34" t="s">
        <v>5693</v>
      </c>
      <c r="AQ153" s="56">
        <v>0</v>
      </c>
      <c r="AR153" s="56">
        <v>2</v>
      </c>
      <c r="AS153" s="56">
        <v>2</v>
      </c>
      <c r="AT153" s="42" t="s">
        <v>1841</v>
      </c>
      <c r="AU153" s="42" t="s">
        <v>5250</v>
      </c>
      <c r="AV153" s="42" t="s">
        <v>4105</v>
      </c>
      <c r="AW153" s="35" t="s">
        <v>3340</v>
      </c>
      <c r="AX153" s="35" t="s">
        <v>5210</v>
      </c>
      <c r="AY153" s="35" t="s">
        <v>5263</v>
      </c>
      <c r="AZ153" s="43" t="str">
        <f t="shared" si="143"/>
        <v>X</v>
      </c>
      <c r="BA153" s="44"/>
      <c r="BB153" s="43" t="str">
        <f t="shared" si="144"/>
        <v/>
      </c>
      <c r="BC153" s="45" t="str">
        <f t="shared" si="145"/>
        <v/>
      </c>
      <c r="BD153" s="45" t="str">
        <f t="shared" si="146"/>
        <v/>
      </c>
      <c r="BE153" s="45" t="s">
        <v>5691</v>
      </c>
      <c r="BF153" s="45" t="str">
        <f>IF(BE153="",BD153,"")</f>
        <v/>
      </c>
      <c r="BG153" s="45" t="str">
        <f t="shared" si="148"/>
        <v/>
      </c>
      <c r="BH153" s="12" t="str">
        <f t="shared" si="149"/>
        <v/>
      </c>
      <c r="BI153" s="43" t="str">
        <f t="shared" si="150"/>
        <v/>
      </c>
      <c r="BJ153" s="46" t="str">
        <f t="shared" si="151"/>
        <v/>
      </c>
      <c r="BK153" s="46" t="str">
        <f t="shared" si="152"/>
        <v/>
      </c>
      <c r="BL153" s="46" t="str">
        <f t="shared" si="153"/>
        <v/>
      </c>
      <c r="BM153" s="43" t="str">
        <f t="shared" si="154"/>
        <v/>
      </c>
      <c r="BN153" s="43" t="str">
        <f t="shared" si="155"/>
        <v/>
      </c>
      <c r="BO153" s="44" t="str">
        <f t="shared" si="156"/>
        <v/>
      </c>
      <c r="BP153" s="44" t="str">
        <f t="shared" si="157"/>
        <v>X</v>
      </c>
      <c r="BQ153" s="44" t="str">
        <f t="shared" si="158"/>
        <v/>
      </c>
      <c r="BR153" s="46" t="str">
        <f t="shared" si="159"/>
        <v/>
      </c>
      <c r="BS153" s="47" t="str">
        <f t="shared" si="160"/>
        <v/>
      </c>
      <c r="BT153" s="46" t="str">
        <f t="shared" si="161"/>
        <v/>
      </c>
      <c r="BU153" s="46" t="str">
        <f t="shared" si="162"/>
        <v/>
      </c>
      <c r="BV153" s="73" t="str">
        <f t="shared" si="134"/>
        <v/>
      </c>
      <c r="BW153" s="47" t="str">
        <f t="shared" si="136"/>
        <v/>
      </c>
      <c r="BX153" s="47" t="str">
        <f t="shared" si="163"/>
        <v/>
      </c>
      <c r="BY153" s="13" t="str">
        <f t="shared" si="164"/>
        <v/>
      </c>
      <c r="BZ153" s="14" t="str">
        <f t="shared" si="165"/>
        <v/>
      </c>
      <c r="CA153" s="48" t="str">
        <f t="shared" si="166"/>
        <v>X</v>
      </c>
      <c r="CB153" s="44" t="str">
        <f t="shared" si="167"/>
        <v/>
      </c>
      <c r="CC153" s="44" t="str">
        <f t="shared" si="168"/>
        <v/>
      </c>
      <c r="CD153" s="44" t="str">
        <f t="shared" si="137"/>
        <v/>
      </c>
      <c r="CE153" s="44" t="str">
        <f t="shared" si="169"/>
        <v/>
      </c>
      <c r="CF153" s="44" t="str">
        <f t="shared" si="170"/>
        <v/>
      </c>
      <c r="CG153" s="44" t="str">
        <f t="shared" si="171"/>
        <v/>
      </c>
      <c r="CH153" s="44" t="str">
        <f t="shared" si="172"/>
        <v/>
      </c>
      <c r="CI153" s="44" t="str">
        <f t="shared" si="173"/>
        <v/>
      </c>
      <c r="CJ153" s="44" t="str">
        <f t="shared" si="174"/>
        <v/>
      </c>
      <c r="CK153" s="44" t="str">
        <f t="shared" si="175"/>
        <v/>
      </c>
      <c r="CL153" s="44" t="str">
        <f t="shared" si="176"/>
        <v/>
      </c>
      <c r="CM153" s="43" t="str">
        <f t="shared" si="177"/>
        <v/>
      </c>
      <c r="CN153" s="43" t="str">
        <f t="shared" si="178"/>
        <v/>
      </c>
      <c r="CO153" s="43" t="str">
        <f t="shared" si="179"/>
        <v/>
      </c>
      <c r="CP153" s="44" t="str">
        <f t="shared" si="138"/>
        <v/>
      </c>
      <c r="CQ153" s="44" t="str">
        <f t="shared" si="180"/>
        <v/>
      </c>
      <c r="CR153" s="43" t="str">
        <f t="shared" si="198"/>
        <v/>
      </c>
      <c r="CS153" s="44">
        <v>0</v>
      </c>
      <c r="CT153" s="44">
        <v>0</v>
      </c>
      <c r="CU153" s="44" t="str">
        <f t="shared" si="181"/>
        <v/>
      </c>
      <c r="CV153" s="44" t="str">
        <f t="shared" si="182"/>
        <v/>
      </c>
      <c r="CW153" s="44" t="str">
        <f t="shared" si="183"/>
        <v/>
      </c>
      <c r="CX153" s="44" t="str">
        <f t="shared" si="184"/>
        <v/>
      </c>
      <c r="CY153" s="44" t="str">
        <f t="shared" si="185"/>
        <v/>
      </c>
      <c r="CZ153" s="44" t="str">
        <f t="shared" si="186"/>
        <v/>
      </c>
      <c r="DA153" s="49" t="str">
        <f t="shared" si="139"/>
        <v/>
      </c>
      <c r="DB153" s="44" t="str">
        <f t="shared" si="187"/>
        <v/>
      </c>
      <c r="DC153" s="44" t="str">
        <f t="shared" si="188"/>
        <v/>
      </c>
      <c r="DD153" s="44" t="str">
        <f t="shared" si="189"/>
        <v/>
      </c>
      <c r="DE153" s="44" t="str">
        <f t="shared" si="190"/>
        <v/>
      </c>
      <c r="DF153" s="44" t="str">
        <f t="shared" si="191"/>
        <v/>
      </c>
      <c r="DG153" s="44" t="str">
        <f t="shared" si="192"/>
        <v/>
      </c>
      <c r="DH153" s="44" t="str">
        <f t="shared" si="193"/>
        <v>X</v>
      </c>
      <c r="DI153" s="50" t="str">
        <f t="shared" si="194"/>
        <v/>
      </c>
      <c r="DJ153" s="50" t="str">
        <f t="shared" si="195"/>
        <v/>
      </c>
      <c r="DK153" s="50" t="str">
        <f t="shared" si="196"/>
        <v/>
      </c>
      <c r="DL153" s="50" t="str">
        <f t="shared" si="197"/>
        <v/>
      </c>
      <c r="DM153" s="51" t="str">
        <f t="shared" si="140"/>
        <v>056174001</v>
      </c>
      <c r="DN153" s="52"/>
      <c r="DO153" s="53"/>
      <c r="DP153" s="52"/>
      <c r="DQ153" s="53" t="str">
        <f t="shared" si="141"/>
        <v/>
      </c>
      <c r="DR153" s="52" t="str">
        <f t="shared" si="142"/>
        <v/>
      </c>
      <c r="DS153" s="53"/>
      <c r="DT153" s="52"/>
      <c r="DU153" s="53"/>
      <c r="DV153" s="52"/>
      <c r="DW153" s="99"/>
      <c r="DX153" s="99"/>
      <c r="EI153" s="83"/>
      <c r="EJ153" s="102"/>
      <c r="EK153" s="102"/>
      <c r="EL153" s="102"/>
      <c r="EM153" s="102"/>
      <c r="EN153" s="102"/>
      <c r="EO153" s="102"/>
      <c r="EP153" s="102"/>
      <c r="EQ153" s="102"/>
      <c r="ER153" s="102"/>
      <c r="ES153" s="102"/>
      <c r="ET153" s="102"/>
      <c r="EU153" s="102"/>
      <c r="EV153" s="102"/>
      <c r="FL153" s="36" t="str">
        <f t="shared" si="135"/>
        <v/>
      </c>
    </row>
    <row r="154" spans="1:168" s="36" customFormat="1" ht="49.5" customHeight="1" x14ac:dyDescent="0.35">
      <c r="A154" s="67"/>
      <c r="B154" s="39"/>
      <c r="C154" s="39"/>
      <c r="D154" s="40" t="s">
        <v>6105</v>
      </c>
      <c r="E154" s="41" t="s">
        <v>4106</v>
      </c>
      <c r="F154" s="41" t="s">
        <v>5381</v>
      </c>
      <c r="G154" s="41"/>
      <c r="H154" s="41"/>
      <c r="I154" s="41" t="s">
        <v>5779</v>
      </c>
      <c r="J154" s="41" t="s">
        <v>5780</v>
      </c>
      <c r="K154" s="41"/>
      <c r="L154" s="41"/>
      <c r="M154" s="41" t="s">
        <v>5723</v>
      </c>
      <c r="N154" s="41" t="s">
        <v>5724</v>
      </c>
      <c r="O154" s="29" t="s">
        <v>4108</v>
      </c>
      <c r="P154" s="30" t="s">
        <v>4109</v>
      </c>
      <c r="Q154" s="31"/>
      <c r="R154" s="31"/>
      <c r="S154" s="32" t="s">
        <v>6105</v>
      </c>
      <c r="T154" s="33"/>
      <c r="U154" s="33" t="s">
        <v>4106</v>
      </c>
      <c r="V154" s="33" t="s">
        <v>1015</v>
      </c>
      <c r="W154" s="33" t="s">
        <v>5691</v>
      </c>
      <c r="X154" s="33" t="s">
        <v>4108</v>
      </c>
      <c r="Y154" s="33" t="s">
        <v>4109</v>
      </c>
      <c r="Z154" s="33">
        <v>1</v>
      </c>
      <c r="AA154" s="34" t="s">
        <v>6310</v>
      </c>
      <c r="AB154" s="34">
        <v>123</v>
      </c>
      <c r="AC154" s="34" t="s">
        <v>4916</v>
      </c>
      <c r="AD154" s="34" t="s">
        <v>4112</v>
      </c>
      <c r="AE154" s="34" t="s">
        <v>4701</v>
      </c>
      <c r="AF154" s="34" t="s">
        <v>6106</v>
      </c>
      <c r="AG154" s="34" t="s">
        <v>1015</v>
      </c>
      <c r="AH154" s="34" t="s">
        <v>5732</v>
      </c>
      <c r="AI154" s="34" t="s">
        <v>5733</v>
      </c>
      <c r="AJ154" s="34" t="s">
        <v>4106</v>
      </c>
      <c r="AK154" s="34" t="s">
        <v>5691</v>
      </c>
      <c r="AL154" s="34" t="s">
        <v>4106</v>
      </c>
      <c r="AM154" s="34" t="s">
        <v>5691</v>
      </c>
      <c r="AN154" s="34">
        <v>1</v>
      </c>
      <c r="AO154" s="34" t="s">
        <v>5693</v>
      </c>
      <c r="AP154" s="34" t="s">
        <v>5693</v>
      </c>
      <c r="AQ154" s="56">
        <v>0</v>
      </c>
      <c r="AR154" s="56">
        <v>2</v>
      </c>
      <c r="AS154" s="56">
        <v>2</v>
      </c>
      <c r="AT154" s="42" t="s">
        <v>4106</v>
      </c>
      <c r="AU154" s="42" t="s">
        <v>4106</v>
      </c>
      <c r="AV154" s="42" t="s">
        <v>4106</v>
      </c>
      <c r="AW154" s="35" t="s">
        <v>3340</v>
      </c>
      <c r="AX154" s="35" t="s">
        <v>5210</v>
      </c>
      <c r="AY154" s="35" t="s">
        <v>5263</v>
      </c>
      <c r="AZ154" s="43" t="str">
        <f t="shared" si="143"/>
        <v/>
      </c>
      <c r="BA154" s="44"/>
      <c r="BB154" s="43" t="str">
        <f t="shared" si="144"/>
        <v/>
      </c>
      <c r="BC154" s="45" t="str">
        <f t="shared" si="145"/>
        <v>X</v>
      </c>
      <c r="BD154" s="45" t="str">
        <f t="shared" si="146"/>
        <v/>
      </c>
      <c r="BE154" s="45" t="s">
        <v>5691</v>
      </c>
      <c r="BF154" s="45" t="str">
        <f t="shared" si="147"/>
        <v/>
      </c>
      <c r="BG154" s="45" t="str">
        <f t="shared" si="148"/>
        <v/>
      </c>
      <c r="BH154" s="12" t="str">
        <f t="shared" si="149"/>
        <v/>
      </c>
      <c r="BI154" s="43" t="str">
        <f t="shared" si="150"/>
        <v/>
      </c>
      <c r="BJ154" s="46" t="str">
        <f t="shared" si="151"/>
        <v/>
      </c>
      <c r="BK154" s="46" t="str">
        <f t="shared" si="152"/>
        <v/>
      </c>
      <c r="BL154" s="46" t="str">
        <f t="shared" si="153"/>
        <v/>
      </c>
      <c r="BM154" s="43" t="str">
        <f t="shared" si="154"/>
        <v/>
      </c>
      <c r="BN154" s="43" t="str">
        <f t="shared" si="155"/>
        <v/>
      </c>
      <c r="BO154" s="44" t="str">
        <f t="shared" si="156"/>
        <v/>
      </c>
      <c r="BP154" s="44" t="str">
        <f t="shared" si="157"/>
        <v>X</v>
      </c>
      <c r="BQ154" s="44" t="str">
        <f t="shared" si="158"/>
        <v/>
      </c>
      <c r="BR154" s="46" t="str">
        <f t="shared" si="159"/>
        <v/>
      </c>
      <c r="BS154" s="47" t="str">
        <f t="shared" si="160"/>
        <v/>
      </c>
      <c r="BT154" s="46" t="str">
        <f t="shared" si="161"/>
        <v/>
      </c>
      <c r="BU154" s="46" t="str">
        <f t="shared" si="162"/>
        <v/>
      </c>
      <c r="BV154" s="73" t="str">
        <f t="shared" si="134"/>
        <v>X</v>
      </c>
      <c r="BW154" s="47" t="str">
        <f t="shared" si="136"/>
        <v/>
      </c>
      <c r="BX154" s="47" t="str">
        <f t="shared" si="163"/>
        <v/>
      </c>
      <c r="BY154" s="13" t="str">
        <f t="shared" si="164"/>
        <v/>
      </c>
      <c r="BZ154" s="14" t="str">
        <f t="shared" si="165"/>
        <v/>
      </c>
      <c r="CA154" s="48" t="str">
        <f t="shared" si="166"/>
        <v>X</v>
      </c>
      <c r="CB154" s="44" t="str">
        <f t="shared" si="167"/>
        <v/>
      </c>
      <c r="CC154" s="44" t="str">
        <f t="shared" si="168"/>
        <v/>
      </c>
      <c r="CD154" s="44" t="str">
        <f t="shared" si="137"/>
        <v/>
      </c>
      <c r="CE154" s="44" t="str">
        <f t="shared" si="169"/>
        <v/>
      </c>
      <c r="CF154" s="44" t="str">
        <f t="shared" si="170"/>
        <v/>
      </c>
      <c r="CG154" s="44" t="str">
        <f t="shared" si="171"/>
        <v/>
      </c>
      <c r="CH154" s="44" t="str">
        <f t="shared" si="172"/>
        <v/>
      </c>
      <c r="CI154" s="44" t="str">
        <f t="shared" si="173"/>
        <v/>
      </c>
      <c r="CJ154" s="44" t="str">
        <f t="shared" si="174"/>
        <v/>
      </c>
      <c r="CK154" s="44" t="str">
        <f t="shared" si="175"/>
        <v/>
      </c>
      <c r="CL154" s="44" t="str">
        <f t="shared" si="176"/>
        <v/>
      </c>
      <c r="CM154" s="43" t="str">
        <f t="shared" si="177"/>
        <v/>
      </c>
      <c r="CN154" s="43" t="str">
        <f t="shared" si="178"/>
        <v/>
      </c>
      <c r="CO154" s="43" t="str">
        <f t="shared" si="179"/>
        <v/>
      </c>
      <c r="CP154" s="44" t="str">
        <f t="shared" si="138"/>
        <v/>
      </c>
      <c r="CQ154" s="44" t="str">
        <f t="shared" si="180"/>
        <v/>
      </c>
      <c r="CR154" s="43" t="str">
        <f t="shared" si="198"/>
        <v/>
      </c>
      <c r="CS154" s="44">
        <v>0</v>
      </c>
      <c r="CT154" s="44">
        <v>0</v>
      </c>
      <c r="CU154" s="44" t="str">
        <f t="shared" si="181"/>
        <v/>
      </c>
      <c r="CV154" s="44" t="str">
        <f t="shared" si="182"/>
        <v/>
      </c>
      <c r="CW154" s="44" t="str">
        <f t="shared" si="183"/>
        <v/>
      </c>
      <c r="CX154" s="44" t="str">
        <f t="shared" si="184"/>
        <v/>
      </c>
      <c r="CY154" s="44" t="str">
        <f t="shared" si="185"/>
        <v/>
      </c>
      <c r="CZ154" s="44" t="str">
        <f t="shared" si="186"/>
        <v/>
      </c>
      <c r="DA154" s="49" t="str">
        <f t="shared" si="139"/>
        <v/>
      </c>
      <c r="DB154" s="44" t="str">
        <f t="shared" si="187"/>
        <v/>
      </c>
      <c r="DC154" s="44" t="str">
        <f t="shared" si="188"/>
        <v/>
      </c>
      <c r="DD154" s="44" t="str">
        <f t="shared" si="189"/>
        <v/>
      </c>
      <c r="DE154" s="44" t="str">
        <f t="shared" si="190"/>
        <v/>
      </c>
      <c r="DF154" s="44" t="str">
        <f t="shared" si="191"/>
        <v/>
      </c>
      <c r="DG154" s="44" t="str">
        <f t="shared" si="192"/>
        <v/>
      </c>
      <c r="DH154" s="44" t="str">
        <f t="shared" si="193"/>
        <v/>
      </c>
      <c r="DI154" s="50" t="str">
        <f t="shared" si="194"/>
        <v/>
      </c>
      <c r="DJ154" s="50" t="str">
        <f t="shared" si="195"/>
        <v/>
      </c>
      <c r="DK154" s="50" t="str">
        <f t="shared" si="196"/>
        <v/>
      </c>
      <c r="DL154" s="50" t="str">
        <f t="shared" si="197"/>
        <v/>
      </c>
      <c r="DM154" s="51" t="str">
        <f t="shared" si="140"/>
        <v>000000000</v>
      </c>
      <c r="DN154" s="52"/>
      <c r="DO154" s="53"/>
      <c r="DP154" s="52"/>
      <c r="DQ154" s="53" t="str">
        <f t="shared" si="141"/>
        <v/>
      </c>
      <c r="DR154" s="52" t="str">
        <f t="shared" si="142"/>
        <v/>
      </c>
      <c r="DS154" s="53"/>
      <c r="DT154" s="52"/>
      <c r="DU154" s="53"/>
      <c r="DV154" s="52"/>
      <c r="DW154" s="99"/>
      <c r="DX154" s="99"/>
      <c r="EI154" s="83"/>
      <c r="EJ154" s="102"/>
      <c r="EK154" s="102"/>
      <c r="EL154" s="102"/>
      <c r="EM154" s="102"/>
      <c r="EN154" s="102"/>
      <c r="EO154" s="102"/>
      <c r="EP154" s="102"/>
      <c r="EQ154" s="102"/>
      <c r="ER154" s="102"/>
      <c r="ES154" s="102"/>
      <c r="ET154" s="102"/>
      <c r="EU154" s="102"/>
      <c r="EV154" s="102"/>
      <c r="FL154" s="36" t="str">
        <f t="shared" si="135"/>
        <v/>
      </c>
    </row>
    <row r="155" spans="1:168" s="36" customFormat="1" ht="49.5" customHeight="1" x14ac:dyDescent="0.35">
      <c r="A155" s="67"/>
      <c r="B155" s="39"/>
      <c r="C155" s="39"/>
      <c r="D155" s="40" t="s">
        <v>6105</v>
      </c>
      <c r="E155" s="41" t="s">
        <v>5707</v>
      </c>
      <c r="F155" s="41" t="s">
        <v>5381</v>
      </c>
      <c r="G155" s="41"/>
      <c r="H155" s="41" t="s">
        <v>2138</v>
      </c>
      <c r="I155" s="41" t="s">
        <v>5779</v>
      </c>
      <c r="J155" s="41" t="s">
        <v>5780</v>
      </c>
      <c r="K155" s="41"/>
      <c r="L155" s="41"/>
      <c r="M155" s="41" t="s">
        <v>5723</v>
      </c>
      <c r="N155" s="41" t="s">
        <v>5724</v>
      </c>
      <c r="O155" s="29" t="s">
        <v>4108</v>
      </c>
      <c r="P155" s="30" t="s">
        <v>4109</v>
      </c>
      <c r="Q155" s="31"/>
      <c r="R155" s="31"/>
      <c r="S155" s="32" t="s">
        <v>6105</v>
      </c>
      <c r="T155" s="33"/>
      <c r="U155" s="33" t="s">
        <v>5707</v>
      </c>
      <c r="V155" s="33" t="s">
        <v>1015</v>
      </c>
      <c r="W155" s="33" t="s">
        <v>2138</v>
      </c>
      <c r="X155" s="33" t="s">
        <v>4108</v>
      </c>
      <c r="Y155" s="33" t="s">
        <v>4109</v>
      </c>
      <c r="Z155" s="33">
        <v>1</v>
      </c>
      <c r="AA155" s="34" t="s">
        <v>6310</v>
      </c>
      <c r="AB155" s="34">
        <v>123</v>
      </c>
      <c r="AC155" s="34" t="s">
        <v>4916</v>
      </c>
      <c r="AD155" s="34" t="s">
        <v>4112</v>
      </c>
      <c r="AE155" s="34" t="s">
        <v>4701</v>
      </c>
      <c r="AF155" s="34" t="s">
        <v>6106</v>
      </c>
      <c r="AG155" s="34" t="s">
        <v>1015</v>
      </c>
      <c r="AH155" s="34" t="s">
        <v>5732</v>
      </c>
      <c r="AI155" s="34" t="s">
        <v>5733</v>
      </c>
      <c r="AJ155" s="34" t="s">
        <v>2964</v>
      </c>
      <c r="AK155" s="34" t="s">
        <v>2138</v>
      </c>
      <c r="AL155" s="34" t="s">
        <v>4106</v>
      </c>
      <c r="AM155" s="34" t="s">
        <v>5691</v>
      </c>
      <c r="AN155" s="34">
        <v>1</v>
      </c>
      <c r="AO155" s="34" t="s">
        <v>5693</v>
      </c>
      <c r="AP155" s="34" t="s">
        <v>5693</v>
      </c>
      <c r="AQ155" s="56">
        <v>0</v>
      </c>
      <c r="AR155" s="56">
        <v>0</v>
      </c>
      <c r="AS155" s="56">
        <v>0</v>
      </c>
      <c r="AT155" s="42" t="s">
        <v>4106</v>
      </c>
      <c r="AU155" s="42" t="s">
        <v>4106</v>
      </c>
      <c r="AV155" s="42" t="s">
        <v>4106</v>
      </c>
      <c r="AW155" s="35" t="s">
        <v>3340</v>
      </c>
      <c r="AX155" s="35" t="s">
        <v>5210</v>
      </c>
      <c r="AY155" s="35" t="s">
        <v>5263</v>
      </c>
      <c r="AZ155" s="43" t="str">
        <f t="shared" si="143"/>
        <v/>
      </c>
      <c r="BA155" s="44"/>
      <c r="BB155" s="43" t="str">
        <f t="shared" si="144"/>
        <v/>
      </c>
      <c r="BC155" s="45" t="str">
        <f t="shared" si="145"/>
        <v>X</v>
      </c>
      <c r="BD155" s="45" t="str">
        <f t="shared" si="146"/>
        <v/>
      </c>
      <c r="BE155" s="45" t="s">
        <v>5691</v>
      </c>
      <c r="BF155" s="45" t="str">
        <f t="shared" si="147"/>
        <v/>
      </c>
      <c r="BG155" s="45" t="str">
        <f t="shared" si="148"/>
        <v/>
      </c>
      <c r="BH155" s="12" t="str">
        <f t="shared" si="149"/>
        <v/>
      </c>
      <c r="BI155" s="43" t="str">
        <f t="shared" si="150"/>
        <v/>
      </c>
      <c r="BJ155" s="46" t="str">
        <f t="shared" si="151"/>
        <v/>
      </c>
      <c r="BK155" s="46" t="str">
        <f t="shared" si="152"/>
        <v/>
      </c>
      <c r="BL155" s="46" t="str">
        <f t="shared" si="153"/>
        <v/>
      </c>
      <c r="BM155" s="43" t="str">
        <f t="shared" si="154"/>
        <v/>
      </c>
      <c r="BN155" s="43" t="str">
        <f t="shared" si="155"/>
        <v/>
      </c>
      <c r="BO155" s="44" t="str">
        <f t="shared" si="156"/>
        <v/>
      </c>
      <c r="BP155" s="44" t="str">
        <f t="shared" si="157"/>
        <v>X</v>
      </c>
      <c r="BQ155" s="44" t="str">
        <f t="shared" si="158"/>
        <v/>
      </c>
      <c r="BR155" s="46" t="str">
        <f t="shared" si="159"/>
        <v/>
      </c>
      <c r="BS155" s="47" t="str">
        <f t="shared" si="160"/>
        <v/>
      </c>
      <c r="BT155" s="46" t="str">
        <f t="shared" si="161"/>
        <v/>
      </c>
      <c r="BU155" s="46" t="str">
        <f t="shared" si="162"/>
        <v/>
      </c>
      <c r="BV155" s="73" t="str">
        <f t="shared" si="134"/>
        <v>X</v>
      </c>
      <c r="BW155" s="47" t="str">
        <f t="shared" si="136"/>
        <v/>
      </c>
      <c r="BX155" s="47" t="str">
        <f t="shared" si="163"/>
        <v/>
      </c>
      <c r="BY155" s="13" t="str">
        <f t="shared" si="164"/>
        <v/>
      </c>
      <c r="BZ155" s="14" t="str">
        <f t="shared" si="165"/>
        <v/>
      </c>
      <c r="CA155" s="48" t="str">
        <f t="shared" si="166"/>
        <v>X</v>
      </c>
      <c r="CB155" s="44" t="str">
        <f t="shared" si="167"/>
        <v/>
      </c>
      <c r="CC155" s="44" t="str">
        <f t="shared" si="168"/>
        <v/>
      </c>
      <c r="CD155" s="44" t="str">
        <f t="shared" si="137"/>
        <v/>
      </c>
      <c r="CE155" s="44" t="str">
        <f t="shared" si="169"/>
        <v/>
      </c>
      <c r="CF155" s="44" t="str">
        <f t="shared" si="170"/>
        <v/>
      </c>
      <c r="CG155" s="44" t="str">
        <f t="shared" si="171"/>
        <v/>
      </c>
      <c r="CH155" s="44" t="str">
        <f t="shared" si="172"/>
        <v/>
      </c>
      <c r="CI155" s="44" t="str">
        <f t="shared" si="173"/>
        <v/>
      </c>
      <c r="CJ155" s="44" t="str">
        <f t="shared" si="174"/>
        <v/>
      </c>
      <c r="CK155" s="44" t="str">
        <f t="shared" si="175"/>
        <v/>
      </c>
      <c r="CL155" s="44" t="str">
        <f t="shared" si="176"/>
        <v/>
      </c>
      <c r="CM155" s="43" t="str">
        <f t="shared" si="177"/>
        <v/>
      </c>
      <c r="CN155" s="43" t="str">
        <f t="shared" si="178"/>
        <v/>
      </c>
      <c r="CO155" s="43" t="str">
        <f t="shared" si="179"/>
        <v/>
      </c>
      <c r="CP155" s="44" t="str">
        <f t="shared" si="138"/>
        <v/>
      </c>
      <c r="CQ155" s="44" t="str">
        <f t="shared" si="180"/>
        <v/>
      </c>
      <c r="CR155" s="43" t="str">
        <f t="shared" si="198"/>
        <v/>
      </c>
      <c r="CS155" s="44">
        <v>0</v>
      </c>
      <c r="CT155" s="44">
        <v>0</v>
      </c>
      <c r="CU155" s="44" t="str">
        <f t="shared" si="181"/>
        <v/>
      </c>
      <c r="CV155" s="44" t="str">
        <f t="shared" si="182"/>
        <v/>
      </c>
      <c r="CW155" s="44" t="str">
        <f t="shared" si="183"/>
        <v/>
      </c>
      <c r="CX155" s="44" t="str">
        <f t="shared" si="184"/>
        <v/>
      </c>
      <c r="CY155" s="44" t="str">
        <f t="shared" si="185"/>
        <v/>
      </c>
      <c r="CZ155" s="44" t="str">
        <f t="shared" si="186"/>
        <v/>
      </c>
      <c r="DA155" s="49" t="str">
        <f t="shared" si="139"/>
        <v/>
      </c>
      <c r="DB155" s="44" t="str">
        <f t="shared" si="187"/>
        <v/>
      </c>
      <c r="DC155" s="44" t="str">
        <f t="shared" si="188"/>
        <v/>
      </c>
      <c r="DD155" s="44" t="str">
        <f t="shared" si="189"/>
        <v/>
      </c>
      <c r="DE155" s="44" t="str">
        <f t="shared" si="190"/>
        <v/>
      </c>
      <c r="DF155" s="44" t="str">
        <f t="shared" si="191"/>
        <v/>
      </c>
      <c r="DG155" s="44" t="str">
        <f t="shared" si="192"/>
        <v/>
      </c>
      <c r="DH155" s="44" t="str">
        <f t="shared" si="193"/>
        <v/>
      </c>
      <c r="DI155" s="50" t="str">
        <f t="shared" si="194"/>
        <v/>
      </c>
      <c r="DJ155" s="50" t="str">
        <f t="shared" si="195"/>
        <v/>
      </c>
      <c r="DK155" s="50" t="str">
        <f t="shared" si="196"/>
        <v/>
      </c>
      <c r="DL155" s="50" t="str">
        <f t="shared" si="197"/>
        <v/>
      </c>
      <c r="DM155" s="51" t="str">
        <f t="shared" si="140"/>
        <v>000000000</v>
      </c>
      <c r="DN155" s="52"/>
      <c r="DO155" s="53"/>
      <c r="DP155" s="52"/>
      <c r="DQ155" s="53" t="str">
        <f t="shared" si="141"/>
        <v/>
      </c>
      <c r="DR155" s="52" t="str">
        <f t="shared" si="142"/>
        <v/>
      </c>
      <c r="DS155" s="53"/>
      <c r="DT155" s="52"/>
      <c r="DU155" s="53"/>
      <c r="DV155" s="52"/>
      <c r="DW155" s="99"/>
      <c r="DX155" s="99"/>
      <c r="EI155" s="83"/>
      <c r="EJ155" s="102"/>
      <c r="EK155" s="102"/>
      <c r="EL155" s="102"/>
      <c r="EM155" s="102"/>
      <c r="EN155" s="102"/>
      <c r="EO155" s="102"/>
      <c r="EP155" s="102"/>
      <c r="EQ155" s="102"/>
      <c r="ER155" s="102"/>
      <c r="ES155" s="102"/>
      <c r="ET155" s="102"/>
      <c r="EU155" s="102"/>
      <c r="EV155" s="102"/>
      <c r="FL155" s="36" t="str">
        <f t="shared" si="135"/>
        <v/>
      </c>
    </row>
    <row r="156" spans="1:168" s="36" customFormat="1" ht="49.5" customHeight="1" x14ac:dyDescent="0.35">
      <c r="A156" s="67"/>
      <c r="B156" s="39"/>
      <c r="C156" s="39"/>
      <c r="D156" s="40" t="s">
        <v>6734</v>
      </c>
      <c r="E156" s="41" t="s">
        <v>5741</v>
      </c>
      <c r="F156" s="41" t="s">
        <v>5179</v>
      </c>
      <c r="G156" s="41"/>
      <c r="H156" s="41" t="s">
        <v>4820</v>
      </c>
      <c r="I156" s="41" t="s">
        <v>5311</v>
      </c>
      <c r="J156" s="41" t="s">
        <v>5312</v>
      </c>
      <c r="K156" s="41"/>
      <c r="L156" s="41" t="s">
        <v>5255</v>
      </c>
      <c r="M156" s="41" t="s">
        <v>4816</v>
      </c>
      <c r="N156" s="41" t="s">
        <v>4817</v>
      </c>
      <c r="O156" s="29" t="s">
        <v>5180</v>
      </c>
      <c r="P156" s="30" t="s">
        <v>5181</v>
      </c>
      <c r="Q156" s="31"/>
      <c r="R156" s="31"/>
      <c r="S156" s="32" t="s">
        <v>6734</v>
      </c>
      <c r="T156" s="33"/>
      <c r="U156" s="33" t="s">
        <v>5741</v>
      </c>
      <c r="V156" s="33" t="s">
        <v>5179</v>
      </c>
      <c r="W156" s="33" t="s">
        <v>4820</v>
      </c>
      <c r="X156" s="33" t="s">
        <v>5180</v>
      </c>
      <c r="Y156" s="33" t="s">
        <v>5181</v>
      </c>
      <c r="Z156" s="33">
        <v>0.8</v>
      </c>
      <c r="AA156" s="34" t="s">
        <v>5182</v>
      </c>
      <c r="AB156" s="34">
        <v>1321</v>
      </c>
      <c r="AC156" s="34" t="s">
        <v>5183</v>
      </c>
      <c r="AD156" s="34" t="s">
        <v>5184</v>
      </c>
      <c r="AE156" s="34" t="s">
        <v>5185</v>
      </c>
      <c r="AF156" s="34" t="s">
        <v>6734</v>
      </c>
      <c r="AG156" s="34" t="s">
        <v>5186</v>
      </c>
      <c r="AH156" s="34" t="s">
        <v>5700</v>
      </c>
      <c r="AI156" s="34" t="s">
        <v>3089</v>
      </c>
      <c r="AJ156" s="34" t="s">
        <v>5741</v>
      </c>
      <c r="AK156" s="34" t="s">
        <v>4820</v>
      </c>
      <c r="AL156" s="34" t="s">
        <v>4106</v>
      </c>
      <c r="AM156" s="34" t="s">
        <v>5691</v>
      </c>
      <c r="AN156" s="34">
        <v>0.8</v>
      </c>
      <c r="AO156" s="34" t="s">
        <v>5691</v>
      </c>
      <c r="AP156" s="34" t="s">
        <v>5691</v>
      </c>
      <c r="AQ156" s="56">
        <v>0</v>
      </c>
      <c r="AR156" s="56">
        <v>0</v>
      </c>
      <c r="AS156" s="56">
        <v>0</v>
      </c>
      <c r="AT156" s="42" t="s">
        <v>4106</v>
      </c>
      <c r="AU156" s="42" t="s">
        <v>4106</v>
      </c>
      <c r="AV156" s="42" t="s">
        <v>4106</v>
      </c>
      <c r="AW156" s="35"/>
      <c r="AX156" s="35"/>
      <c r="AY156" s="35"/>
      <c r="AZ156" s="43" t="str">
        <f t="shared" si="143"/>
        <v/>
      </c>
      <c r="BA156" s="44"/>
      <c r="BB156" s="43" t="str">
        <f t="shared" si="144"/>
        <v/>
      </c>
      <c r="BC156" s="45" t="str">
        <f t="shared" si="145"/>
        <v/>
      </c>
      <c r="BD156" s="45" t="str">
        <f t="shared" si="146"/>
        <v/>
      </c>
      <c r="BE156" s="45" t="s">
        <v>5691</v>
      </c>
      <c r="BF156" s="45" t="str">
        <f t="shared" si="147"/>
        <v/>
      </c>
      <c r="BG156" s="45" t="str">
        <f t="shared" si="148"/>
        <v/>
      </c>
      <c r="BH156" s="12" t="str">
        <f t="shared" si="149"/>
        <v/>
      </c>
      <c r="BI156" s="43" t="str">
        <f t="shared" si="150"/>
        <v/>
      </c>
      <c r="BJ156" s="46" t="str">
        <f t="shared" si="151"/>
        <v/>
      </c>
      <c r="BK156" s="46" t="str">
        <f t="shared" si="152"/>
        <v>X</v>
      </c>
      <c r="BL156" s="46" t="str">
        <f t="shared" si="153"/>
        <v>X</v>
      </c>
      <c r="BM156" s="43" t="str">
        <f t="shared" si="154"/>
        <v/>
      </c>
      <c r="BN156" s="43" t="str">
        <f t="shared" si="155"/>
        <v/>
      </c>
      <c r="BO156" s="44" t="str">
        <f t="shared" si="156"/>
        <v/>
      </c>
      <c r="BP156" s="44" t="str">
        <f t="shared" si="157"/>
        <v>X</v>
      </c>
      <c r="BQ156" s="44" t="str">
        <f t="shared" si="158"/>
        <v/>
      </c>
      <c r="BR156" s="46" t="str">
        <f t="shared" si="159"/>
        <v/>
      </c>
      <c r="BS156" s="47" t="str">
        <f t="shared" si="160"/>
        <v/>
      </c>
      <c r="BT156" s="46" t="str">
        <f t="shared" si="161"/>
        <v>X</v>
      </c>
      <c r="BU156" s="46" t="str">
        <f t="shared" si="162"/>
        <v>X</v>
      </c>
      <c r="BV156" s="73" t="str">
        <f t="shared" si="134"/>
        <v/>
      </c>
      <c r="BW156" s="47" t="str">
        <f t="shared" si="136"/>
        <v/>
      </c>
      <c r="BX156" s="47" t="str">
        <f t="shared" si="163"/>
        <v/>
      </c>
      <c r="BY156" s="13" t="str">
        <f t="shared" si="164"/>
        <v/>
      </c>
      <c r="BZ156" s="14" t="str">
        <f t="shared" si="165"/>
        <v/>
      </c>
      <c r="CA156" s="48" t="str">
        <f t="shared" si="166"/>
        <v>X</v>
      </c>
      <c r="CB156" s="44" t="str">
        <f t="shared" si="167"/>
        <v/>
      </c>
      <c r="CC156" s="44" t="str">
        <f t="shared" si="168"/>
        <v/>
      </c>
      <c r="CD156" s="44" t="str">
        <f t="shared" si="137"/>
        <v/>
      </c>
      <c r="CE156" s="44" t="str">
        <f t="shared" si="169"/>
        <v/>
      </c>
      <c r="CF156" s="44" t="str">
        <f t="shared" si="170"/>
        <v/>
      </c>
      <c r="CG156" s="44" t="str">
        <f t="shared" si="171"/>
        <v/>
      </c>
      <c r="CH156" s="44" t="str">
        <f t="shared" si="172"/>
        <v/>
      </c>
      <c r="CI156" s="44" t="str">
        <f t="shared" si="173"/>
        <v/>
      </c>
      <c r="CJ156" s="44" t="str">
        <f t="shared" si="174"/>
        <v>X</v>
      </c>
      <c r="CK156" s="44" t="str">
        <f t="shared" si="175"/>
        <v>X</v>
      </c>
      <c r="CL156" s="44" t="str">
        <f t="shared" si="176"/>
        <v/>
      </c>
      <c r="CM156" s="43" t="str">
        <f t="shared" si="177"/>
        <v/>
      </c>
      <c r="CN156" s="43" t="str">
        <f t="shared" si="178"/>
        <v/>
      </c>
      <c r="CO156" s="43" t="str">
        <f t="shared" si="179"/>
        <v/>
      </c>
      <c r="CP156" s="44" t="str">
        <f t="shared" si="138"/>
        <v/>
      </c>
      <c r="CQ156" s="44" t="str">
        <f t="shared" si="180"/>
        <v/>
      </c>
      <c r="CR156" s="43" t="str">
        <f t="shared" si="198"/>
        <v/>
      </c>
      <c r="CS156" s="44">
        <v>0</v>
      </c>
      <c r="CT156" s="44">
        <v>0</v>
      </c>
      <c r="CU156" s="44" t="str">
        <f t="shared" si="181"/>
        <v/>
      </c>
      <c r="CV156" s="44" t="str">
        <f t="shared" si="182"/>
        <v/>
      </c>
      <c r="CW156" s="44" t="str">
        <f t="shared" si="183"/>
        <v/>
      </c>
      <c r="CX156" s="44" t="str">
        <f t="shared" si="184"/>
        <v>X</v>
      </c>
      <c r="CY156" s="44" t="str">
        <f t="shared" si="185"/>
        <v>X</v>
      </c>
      <c r="CZ156" s="44" t="str">
        <f t="shared" si="186"/>
        <v/>
      </c>
      <c r="DA156" s="49" t="str">
        <f t="shared" si="139"/>
        <v/>
      </c>
      <c r="DB156" s="44" t="str">
        <f t="shared" si="187"/>
        <v/>
      </c>
      <c r="DC156" s="44" t="str">
        <f t="shared" si="188"/>
        <v/>
      </c>
      <c r="DD156" s="44" t="str">
        <f t="shared" si="189"/>
        <v/>
      </c>
      <c r="DE156" s="44" t="str">
        <f t="shared" si="190"/>
        <v>X</v>
      </c>
      <c r="DF156" s="44" t="str">
        <f t="shared" si="191"/>
        <v>X</v>
      </c>
      <c r="DG156" s="44" t="str">
        <f t="shared" si="192"/>
        <v/>
      </c>
      <c r="DH156" s="44" t="str">
        <f t="shared" si="193"/>
        <v/>
      </c>
      <c r="DI156" s="50" t="str">
        <f t="shared" si="194"/>
        <v/>
      </c>
      <c r="DJ156" s="50" t="str">
        <f t="shared" si="195"/>
        <v/>
      </c>
      <c r="DK156" s="50" t="str">
        <f t="shared" si="196"/>
        <v/>
      </c>
      <c r="DL156" s="50" t="str">
        <f t="shared" si="197"/>
        <v/>
      </c>
      <c r="DM156" s="51" t="str">
        <f t="shared" si="140"/>
        <v>000000000</v>
      </c>
      <c r="DN156" s="52"/>
      <c r="DO156" s="53"/>
      <c r="DP156" s="52"/>
      <c r="DQ156" s="53" t="str">
        <f t="shared" si="141"/>
        <v/>
      </c>
      <c r="DR156" s="52" t="str">
        <f t="shared" si="142"/>
        <v/>
      </c>
      <c r="DS156" s="53"/>
      <c r="DT156" s="52"/>
      <c r="DU156" s="53"/>
      <c r="DV156" s="52"/>
      <c r="DW156" s="99"/>
      <c r="DX156" s="99"/>
      <c r="EI156" s="83"/>
      <c r="EJ156" s="102"/>
      <c r="EK156" s="102"/>
      <c r="EL156" s="102"/>
      <c r="EM156" s="102"/>
      <c r="EN156" s="102"/>
      <c r="EO156" s="102"/>
      <c r="EP156" s="102"/>
      <c r="EQ156" s="102"/>
      <c r="ER156" s="102"/>
      <c r="ES156" s="102"/>
      <c r="ET156" s="102"/>
      <c r="EU156" s="102"/>
      <c r="EV156" s="102"/>
      <c r="FL156" s="36" t="str">
        <f t="shared" si="135"/>
        <v/>
      </c>
    </row>
    <row r="157" spans="1:168" s="36" customFormat="1" ht="49.5" customHeight="1" x14ac:dyDescent="0.35">
      <c r="A157" s="67"/>
      <c r="B157" s="39"/>
      <c r="C157" s="39"/>
      <c r="D157" s="40" t="s">
        <v>5187</v>
      </c>
      <c r="E157" s="41" t="s">
        <v>5741</v>
      </c>
      <c r="F157" s="41" t="s">
        <v>5188</v>
      </c>
      <c r="G157" s="41"/>
      <c r="H157" s="41" t="s">
        <v>4820</v>
      </c>
      <c r="I157" s="41" t="s">
        <v>5311</v>
      </c>
      <c r="J157" s="41" t="s">
        <v>5312</v>
      </c>
      <c r="K157" s="41"/>
      <c r="L157" s="41" t="s">
        <v>5255</v>
      </c>
      <c r="M157" s="41" t="s">
        <v>4816</v>
      </c>
      <c r="N157" s="41" t="s">
        <v>4817</v>
      </c>
      <c r="O157" s="29" t="s">
        <v>5189</v>
      </c>
      <c r="P157" s="30" t="s">
        <v>5190</v>
      </c>
      <c r="Q157" s="31"/>
      <c r="R157" s="31"/>
      <c r="S157" s="32" t="s">
        <v>5187</v>
      </c>
      <c r="T157" s="33"/>
      <c r="U157" s="33" t="s">
        <v>5741</v>
      </c>
      <c r="V157" s="33" t="s">
        <v>5188</v>
      </c>
      <c r="W157" s="33" t="s">
        <v>4820</v>
      </c>
      <c r="X157" s="33" t="s">
        <v>5189</v>
      </c>
      <c r="Y157" s="33" t="s">
        <v>5190</v>
      </c>
      <c r="Z157" s="33">
        <v>0.5</v>
      </c>
      <c r="AA157" s="34" t="s">
        <v>4823</v>
      </c>
      <c r="AB157" s="34">
        <v>1322</v>
      </c>
      <c r="AC157" s="34" t="s">
        <v>4824</v>
      </c>
      <c r="AD157" s="34" t="s">
        <v>4825</v>
      </c>
      <c r="AE157" s="34" t="s">
        <v>6733</v>
      </c>
      <c r="AF157" s="34" t="s">
        <v>5187</v>
      </c>
      <c r="AG157" s="34" t="s">
        <v>5191</v>
      </c>
      <c r="AH157" s="34" t="s">
        <v>5700</v>
      </c>
      <c r="AI157" s="34" t="s">
        <v>3089</v>
      </c>
      <c r="AJ157" s="34" t="s">
        <v>5741</v>
      </c>
      <c r="AK157" s="34" t="s">
        <v>4820</v>
      </c>
      <c r="AL157" s="34" t="s">
        <v>4106</v>
      </c>
      <c r="AM157" s="34" t="s">
        <v>5691</v>
      </c>
      <c r="AN157" s="34">
        <v>0.5</v>
      </c>
      <c r="AO157" s="34" t="s">
        <v>5691</v>
      </c>
      <c r="AP157" s="34" t="s">
        <v>5691</v>
      </c>
      <c r="AQ157" s="56">
        <v>0</v>
      </c>
      <c r="AR157" s="56">
        <v>0</v>
      </c>
      <c r="AS157" s="56">
        <v>0</v>
      </c>
      <c r="AT157" s="42" t="s">
        <v>4106</v>
      </c>
      <c r="AU157" s="42" t="s">
        <v>4106</v>
      </c>
      <c r="AV157" s="42" t="s">
        <v>4106</v>
      </c>
      <c r="AW157" s="35"/>
      <c r="AX157" s="35"/>
      <c r="AY157" s="35"/>
      <c r="AZ157" s="43" t="str">
        <f t="shared" si="143"/>
        <v/>
      </c>
      <c r="BA157" s="44"/>
      <c r="BB157" s="43" t="str">
        <f t="shared" si="144"/>
        <v/>
      </c>
      <c r="BC157" s="45" t="str">
        <f t="shared" si="145"/>
        <v/>
      </c>
      <c r="BD157" s="45" t="str">
        <f t="shared" si="146"/>
        <v/>
      </c>
      <c r="BE157" s="45" t="s">
        <v>5691</v>
      </c>
      <c r="BF157" s="45" t="str">
        <f t="shared" si="147"/>
        <v/>
      </c>
      <c r="BG157" s="45" t="str">
        <f t="shared" si="148"/>
        <v/>
      </c>
      <c r="BH157" s="12" t="str">
        <f t="shared" si="149"/>
        <v/>
      </c>
      <c r="BI157" s="43" t="str">
        <f t="shared" si="150"/>
        <v/>
      </c>
      <c r="BJ157" s="46" t="str">
        <f t="shared" si="151"/>
        <v/>
      </c>
      <c r="BK157" s="46" t="str">
        <f t="shared" si="152"/>
        <v>X</v>
      </c>
      <c r="BL157" s="46" t="str">
        <f t="shared" si="153"/>
        <v>X</v>
      </c>
      <c r="BM157" s="43" t="str">
        <f t="shared" si="154"/>
        <v/>
      </c>
      <c r="BN157" s="43" t="str">
        <f t="shared" si="155"/>
        <v/>
      </c>
      <c r="BO157" s="44" t="str">
        <f t="shared" si="156"/>
        <v/>
      </c>
      <c r="BP157" s="44" t="str">
        <f t="shared" si="157"/>
        <v>X</v>
      </c>
      <c r="BQ157" s="44" t="str">
        <f t="shared" si="158"/>
        <v/>
      </c>
      <c r="BR157" s="46" t="str">
        <f t="shared" si="159"/>
        <v/>
      </c>
      <c r="BS157" s="47" t="str">
        <f t="shared" si="160"/>
        <v/>
      </c>
      <c r="BT157" s="46" t="str">
        <f t="shared" si="161"/>
        <v>X</v>
      </c>
      <c r="BU157" s="46" t="str">
        <f t="shared" si="162"/>
        <v>X</v>
      </c>
      <c r="BV157" s="73" t="str">
        <f t="shared" si="134"/>
        <v/>
      </c>
      <c r="BW157" s="47" t="str">
        <f t="shared" si="136"/>
        <v/>
      </c>
      <c r="BX157" s="47" t="str">
        <f t="shared" si="163"/>
        <v/>
      </c>
      <c r="BY157" s="13" t="str">
        <f t="shared" si="164"/>
        <v/>
      </c>
      <c r="BZ157" s="14" t="str">
        <f t="shared" si="165"/>
        <v/>
      </c>
      <c r="CA157" s="48" t="str">
        <f t="shared" si="166"/>
        <v>X</v>
      </c>
      <c r="CB157" s="44" t="str">
        <f t="shared" si="167"/>
        <v/>
      </c>
      <c r="CC157" s="44" t="str">
        <f t="shared" si="168"/>
        <v/>
      </c>
      <c r="CD157" s="44" t="str">
        <f t="shared" si="137"/>
        <v/>
      </c>
      <c r="CE157" s="44" t="str">
        <f t="shared" si="169"/>
        <v/>
      </c>
      <c r="CF157" s="44" t="str">
        <f t="shared" si="170"/>
        <v/>
      </c>
      <c r="CG157" s="44" t="str">
        <f t="shared" si="171"/>
        <v/>
      </c>
      <c r="CH157" s="44" t="str">
        <f t="shared" si="172"/>
        <v/>
      </c>
      <c r="CI157" s="44" t="str">
        <f t="shared" si="173"/>
        <v/>
      </c>
      <c r="CJ157" s="44" t="str">
        <f t="shared" si="174"/>
        <v>X</v>
      </c>
      <c r="CK157" s="44" t="str">
        <f t="shared" si="175"/>
        <v>X</v>
      </c>
      <c r="CL157" s="44" t="str">
        <f t="shared" si="176"/>
        <v/>
      </c>
      <c r="CM157" s="43" t="str">
        <f t="shared" si="177"/>
        <v/>
      </c>
      <c r="CN157" s="43" t="str">
        <f t="shared" si="178"/>
        <v/>
      </c>
      <c r="CO157" s="43" t="str">
        <f t="shared" si="179"/>
        <v/>
      </c>
      <c r="CP157" s="44" t="str">
        <f t="shared" si="138"/>
        <v/>
      </c>
      <c r="CQ157" s="44" t="str">
        <f t="shared" si="180"/>
        <v/>
      </c>
      <c r="CR157" s="43" t="str">
        <f t="shared" si="198"/>
        <v/>
      </c>
      <c r="CS157" s="44">
        <v>0</v>
      </c>
      <c r="CT157" s="44">
        <v>0</v>
      </c>
      <c r="CU157" s="44" t="str">
        <f t="shared" si="181"/>
        <v/>
      </c>
      <c r="CV157" s="44" t="str">
        <f t="shared" si="182"/>
        <v/>
      </c>
      <c r="CW157" s="44" t="str">
        <f t="shared" si="183"/>
        <v/>
      </c>
      <c r="CX157" s="44" t="str">
        <f t="shared" si="184"/>
        <v>X</v>
      </c>
      <c r="CY157" s="44" t="str">
        <f t="shared" si="185"/>
        <v>X</v>
      </c>
      <c r="CZ157" s="44" t="str">
        <f t="shared" si="186"/>
        <v/>
      </c>
      <c r="DA157" s="49" t="str">
        <f t="shared" si="139"/>
        <v/>
      </c>
      <c r="DB157" s="44" t="str">
        <f t="shared" si="187"/>
        <v/>
      </c>
      <c r="DC157" s="44" t="str">
        <f t="shared" si="188"/>
        <v/>
      </c>
      <c r="DD157" s="44" t="str">
        <f t="shared" si="189"/>
        <v/>
      </c>
      <c r="DE157" s="44" t="str">
        <f t="shared" si="190"/>
        <v>X</v>
      </c>
      <c r="DF157" s="44" t="str">
        <f t="shared" si="191"/>
        <v>X</v>
      </c>
      <c r="DG157" s="44" t="str">
        <f t="shared" si="192"/>
        <v/>
      </c>
      <c r="DH157" s="44" t="str">
        <f t="shared" si="193"/>
        <v/>
      </c>
      <c r="DI157" s="50" t="str">
        <f t="shared" si="194"/>
        <v/>
      </c>
      <c r="DJ157" s="50" t="str">
        <f t="shared" si="195"/>
        <v/>
      </c>
      <c r="DK157" s="50" t="str">
        <f t="shared" si="196"/>
        <v/>
      </c>
      <c r="DL157" s="50" t="str">
        <f t="shared" si="197"/>
        <v/>
      </c>
      <c r="DM157" s="51" t="str">
        <f t="shared" si="140"/>
        <v>000000000</v>
      </c>
      <c r="DN157" s="52"/>
      <c r="DO157" s="53"/>
      <c r="DP157" s="52"/>
      <c r="DQ157" s="53" t="str">
        <f t="shared" si="141"/>
        <v/>
      </c>
      <c r="DR157" s="52" t="str">
        <f t="shared" si="142"/>
        <v/>
      </c>
      <c r="DS157" s="53"/>
      <c r="DT157" s="52"/>
      <c r="DU157" s="53"/>
      <c r="DV157" s="52"/>
      <c r="DW157" s="99"/>
      <c r="DX157" s="99"/>
      <c r="EI157" s="83"/>
      <c r="EJ157" s="102"/>
      <c r="EK157" s="102"/>
      <c r="EL157" s="102"/>
      <c r="EM157" s="102"/>
      <c r="EN157" s="102"/>
      <c r="EO157" s="102"/>
      <c r="EP157" s="102"/>
      <c r="EQ157" s="102"/>
      <c r="ER157" s="102"/>
      <c r="ES157" s="102"/>
      <c r="ET157" s="102"/>
      <c r="EU157" s="102"/>
      <c r="EV157" s="102"/>
      <c r="FL157" s="36" t="str">
        <f t="shared" si="135"/>
        <v/>
      </c>
    </row>
    <row r="158" spans="1:168" s="36" customFormat="1" ht="49.5" customHeight="1" x14ac:dyDescent="0.35">
      <c r="A158" s="67"/>
      <c r="B158" s="39"/>
      <c r="C158" s="39"/>
      <c r="D158" s="40" t="s">
        <v>5192</v>
      </c>
      <c r="E158" s="41" t="s">
        <v>5741</v>
      </c>
      <c r="F158" s="41" t="s">
        <v>5193</v>
      </c>
      <c r="G158" s="41"/>
      <c r="H158" s="41" t="s">
        <v>4820</v>
      </c>
      <c r="I158" s="41" t="s">
        <v>5311</v>
      </c>
      <c r="J158" s="41" t="s">
        <v>5312</v>
      </c>
      <c r="K158" s="41" t="s">
        <v>5255</v>
      </c>
      <c r="L158" s="41"/>
      <c r="M158" s="41" t="s">
        <v>4816</v>
      </c>
      <c r="N158" s="41" t="s">
        <v>4817</v>
      </c>
      <c r="O158" s="29" t="s">
        <v>5194</v>
      </c>
      <c r="P158" s="30" t="s">
        <v>5195</v>
      </c>
      <c r="Q158" s="31"/>
      <c r="R158" s="31"/>
      <c r="S158" s="32" t="s">
        <v>5192</v>
      </c>
      <c r="T158" s="33"/>
      <c r="U158" s="33" t="s">
        <v>5741</v>
      </c>
      <c r="V158" s="33" t="s">
        <v>5193</v>
      </c>
      <c r="W158" s="33" t="s">
        <v>4820</v>
      </c>
      <c r="X158" s="33" t="s">
        <v>5194</v>
      </c>
      <c r="Y158" s="33" t="s">
        <v>5195</v>
      </c>
      <c r="Z158" s="33">
        <v>1</v>
      </c>
      <c r="AA158" s="34" t="s">
        <v>5196</v>
      </c>
      <c r="AB158" s="34">
        <v>1311</v>
      </c>
      <c r="AC158" s="34" t="s">
        <v>5197</v>
      </c>
      <c r="AD158" s="34" t="s">
        <v>5198</v>
      </c>
      <c r="AE158" s="34" t="s">
        <v>5199</v>
      </c>
      <c r="AF158" s="34" t="s">
        <v>5192</v>
      </c>
      <c r="AG158" s="34" t="s">
        <v>5200</v>
      </c>
      <c r="AH158" s="34" t="s">
        <v>5700</v>
      </c>
      <c r="AI158" s="34" t="s">
        <v>3089</v>
      </c>
      <c r="AJ158" s="34" t="s">
        <v>5741</v>
      </c>
      <c r="AK158" s="34" t="s">
        <v>4820</v>
      </c>
      <c r="AL158" s="34" t="s">
        <v>4106</v>
      </c>
      <c r="AM158" s="34" t="s">
        <v>5691</v>
      </c>
      <c r="AN158" s="34">
        <v>1</v>
      </c>
      <c r="AO158" s="34" t="s">
        <v>5691</v>
      </c>
      <c r="AP158" s="34" t="s">
        <v>5691</v>
      </c>
      <c r="AQ158" s="56">
        <v>0</v>
      </c>
      <c r="AR158" s="56">
        <v>0</v>
      </c>
      <c r="AS158" s="56">
        <v>0</v>
      </c>
      <c r="AT158" s="42" t="s">
        <v>4106</v>
      </c>
      <c r="AU158" s="42" t="s">
        <v>4106</v>
      </c>
      <c r="AV158" s="42" t="s">
        <v>4106</v>
      </c>
      <c r="AW158" s="35"/>
      <c r="AX158" s="35"/>
      <c r="AY158" s="35"/>
      <c r="AZ158" s="43" t="str">
        <f t="shared" si="143"/>
        <v/>
      </c>
      <c r="BA158" s="44"/>
      <c r="BB158" s="43" t="str">
        <f t="shared" si="144"/>
        <v/>
      </c>
      <c r="BC158" s="45" t="str">
        <f t="shared" si="145"/>
        <v/>
      </c>
      <c r="BD158" s="45" t="str">
        <f t="shared" si="146"/>
        <v/>
      </c>
      <c r="BE158" s="45" t="s">
        <v>5691</v>
      </c>
      <c r="BF158" s="45" t="str">
        <f t="shared" si="147"/>
        <v/>
      </c>
      <c r="BG158" s="45" t="str">
        <f t="shared" si="148"/>
        <v/>
      </c>
      <c r="BH158" s="12" t="str">
        <f t="shared" si="149"/>
        <v/>
      </c>
      <c r="BI158" s="43" t="str">
        <f t="shared" si="150"/>
        <v/>
      </c>
      <c r="BJ158" s="46" t="str">
        <f t="shared" si="151"/>
        <v/>
      </c>
      <c r="BK158" s="46" t="str">
        <f t="shared" si="152"/>
        <v>X</v>
      </c>
      <c r="BL158" s="46" t="str">
        <f t="shared" si="153"/>
        <v>X</v>
      </c>
      <c r="BM158" s="43" t="str">
        <f t="shared" si="154"/>
        <v/>
      </c>
      <c r="BN158" s="43" t="str">
        <f t="shared" si="155"/>
        <v/>
      </c>
      <c r="BO158" s="44" t="str">
        <f t="shared" si="156"/>
        <v/>
      </c>
      <c r="BP158" s="44" t="str">
        <f t="shared" si="157"/>
        <v>X</v>
      </c>
      <c r="BQ158" s="44" t="str">
        <f t="shared" si="158"/>
        <v/>
      </c>
      <c r="BR158" s="46" t="str">
        <f t="shared" si="159"/>
        <v/>
      </c>
      <c r="BS158" s="47" t="str">
        <f t="shared" si="160"/>
        <v/>
      </c>
      <c r="BT158" s="46" t="str">
        <f t="shared" si="161"/>
        <v>X</v>
      </c>
      <c r="BU158" s="46" t="str">
        <f t="shared" si="162"/>
        <v>X</v>
      </c>
      <c r="BV158" s="73" t="str">
        <f t="shared" si="134"/>
        <v/>
      </c>
      <c r="BW158" s="47" t="str">
        <f t="shared" si="136"/>
        <v/>
      </c>
      <c r="BX158" s="47" t="str">
        <f t="shared" si="163"/>
        <v/>
      </c>
      <c r="BY158" s="13" t="str">
        <f t="shared" si="164"/>
        <v/>
      </c>
      <c r="BZ158" s="14" t="str">
        <f t="shared" si="165"/>
        <v/>
      </c>
      <c r="CA158" s="48" t="str">
        <f t="shared" si="166"/>
        <v>X</v>
      </c>
      <c r="CB158" s="44" t="str">
        <f t="shared" si="167"/>
        <v/>
      </c>
      <c r="CC158" s="44" t="str">
        <f t="shared" si="168"/>
        <v/>
      </c>
      <c r="CD158" s="44" t="str">
        <f t="shared" si="137"/>
        <v/>
      </c>
      <c r="CE158" s="44" t="str">
        <f t="shared" si="169"/>
        <v/>
      </c>
      <c r="CF158" s="44" t="str">
        <f t="shared" si="170"/>
        <v/>
      </c>
      <c r="CG158" s="44" t="str">
        <f t="shared" si="171"/>
        <v/>
      </c>
      <c r="CH158" s="44" t="str">
        <f t="shared" si="172"/>
        <v/>
      </c>
      <c r="CI158" s="44" t="str">
        <f t="shared" si="173"/>
        <v/>
      </c>
      <c r="CJ158" s="44" t="str">
        <f t="shared" si="174"/>
        <v>X</v>
      </c>
      <c r="CK158" s="44" t="str">
        <f t="shared" si="175"/>
        <v>X</v>
      </c>
      <c r="CL158" s="44" t="str">
        <f t="shared" si="176"/>
        <v/>
      </c>
      <c r="CM158" s="43" t="str">
        <f t="shared" si="177"/>
        <v/>
      </c>
      <c r="CN158" s="43" t="str">
        <f t="shared" si="178"/>
        <v/>
      </c>
      <c r="CO158" s="43" t="str">
        <f t="shared" si="179"/>
        <v/>
      </c>
      <c r="CP158" s="44" t="str">
        <f t="shared" si="138"/>
        <v/>
      </c>
      <c r="CQ158" s="44" t="str">
        <f t="shared" si="180"/>
        <v/>
      </c>
      <c r="CR158" s="43" t="str">
        <f t="shared" si="198"/>
        <v/>
      </c>
      <c r="CS158" s="44">
        <v>0</v>
      </c>
      <c r="CT158" s="44">
        <v>0</v>
      </c>
      <c r="CU158" s="44" t="str">
        <f t="shared" si="181"/>
        <v/>
      </c>
      <c r="CV158" s="44" t="str">
        <f t="shared" si="182"/>
        <v/>
      </c>
      <c r="CW158" s="44" t="str">
        <f t="shared" si="183"/>
        <v/>
      </c>
      <c r="CX158" s="44" t="str">
        <f t="shared" si="184"/>
        <v>X</v>
      </c>
      <c r="CY158" s="44" t="str">
        <f t="shared" si="185"/>
        <v>X</v>
      </c>
      <c r="CZ158" s="44" t="str">
        <f t="shared" si="186"/>
        <v/>
      </c>
      <c r="DA158" s="49" t="str">
        <f t="shared" si="139"/>
        <v/>
      </c>
      <c r="DB158" s="44" t="str">
        <f t="shared" si="187"/>
        <v/>
      </c>
      <c r="DC158" s="44" t="str">
        <f t="shared" si="188"/>
        <v/>
      </c>
      <c r="DD158" s="44" t="str">
        <f t="shared" si="189"/>
        <v/>
      </c>
      <c r="DE158" s="44" t="str">
        <f t="shared" si="190"/>
        <v>X</v>
      </c>
      <c r="DF158" s="44" t="str">
        <f t="shared" si="191"/>
        <v>X</v>
      </c>
      <c r="DG158" s="44" t="str">
        <f t="shared" si="192"/>
        <v/>
      </c>
      <c r="DH158" s="44" t="str">
        <f t="shared" si="193"/>
        <v/>
      </c>
      <c r="DI158" s="50" t="str">
        <f t="shared" si="194"/>
        <v/>
      </c>
      <c r="DJ158" s="50" t="str">
        <f t="shared" si="195"/>
        <v/>
      </c>
      <c r="DK158" s="50" t="str">
        <f t="shared" si="196"/>
        <v/>
      </c>
      <c r="DL158" s="50" t="str">
        <f t="shared" si="197"/>
        <v/>
      </c>
      <c r="DM158" s="51" t="str">
        <f t="shared" si="140"/>
        <v>000000000</v>
      </c>
      <c r="DN158" s="52"/>
      <c r="DO158" s="53"/>
      <c r="DP158" s="52"/>
      <c r="DQ158" s="53" t="str">
        <f t="shared" si="141"/>
        <v/>
      </c>
      <c r="DR158" s="52" t="str">
        <f t="shared" si="142"/>
        <v/>
      </c>
      <c r="DS158" s="53"/>
      <c r="DT158" s="52"/>
      <c r="DU158" s="53"/>
      <c r="DV158" s="52"/>
      <c r="DW158" s="99"/>
      <c r="DX158" s="99"/>
      <c r="EI158" s="83"/>
      <c r="EJ158" s="102"/>
      <c r="EK158" s="102"/>
      <c r="EL158" s="102"/>
      <c r="EM158" s="102"/>
      <c r="EN158" s="102"/>
      <c r="EO158" s="102"/>
      <c r="EP158" s="102"/>
      <c r="EQ158" s="102"/>
      <c r="ER158" s="102"/>
      <c r="ES158" s="102"/>
      <c r="ET158" s="102"/>
      <c r="EU158" s="102"/>
      <c r="EV158" s="102"/>
      <c r="FL158" s="36" t="str">
        <f t="shared" si="135"/>
        <v/>
      </c>
    </row>
    <row r="159" spans="1:168" s="36" customFormat="1" ht="49.5" customHeight="1" x14ac:dyDescent="0.35">
      <c r="A159" s="67"/>
      <c r="B159" s="39"/>
      <c r="C159" s="39"/>
      <c r="D159" s="40" t="s">
        <v>4751</v>
      </c>
      <c r="E159" s="41" t="s">
        <v>4106</v>
      </c>
      <c r="F159" s="41" t="s">
        <v>5330</v>
      </c>
      <c r="G159" s="41"/>
      <c r="H159" s="41"/>
      <c r="I159" s="41" t="s">
        <v>5779</v>
      </c>
      <c r="J159" s="41" t="s">
        <v>5780</v>
      </c>
      <c r="K159" s="41"/>
      <c r="L159" s="41"/>
      <c r="M159" s="41" t="s">
        <v>5723</v>
      </c>
      <c r="N159" s="41" t="s">
        <v>5724</v>
      </c>
      <c r="O159" s="29" t="s">
        <v>4108</v>
      </c>
      <c r="P159" s="30" t="s">
        <v>4109</v>
      </c>
      <c r="Q159" s="31"/>
      <c r="R159" s="31"/>
      <c r="S159" s="32" t="s">
        <v>4751</v>
      </c>
      <c r="T159" s="33"/>
      <c r="U159" s="33" t="s">
        <v>4106</v>
      </c>
      <c r="V159" s="33" t="s">
        <v>4752</v>
      </c>
      <c r="W159" s="33" t="s">
        <v>5691</v>
      </c>
      <c r="X159" s="33" t="s">
        <v>4108</v>
      </c>
      <c r="Y159" s="33" t="s">
        <v>4109</v>
      </c>
      <c r="Z159" s="33">
        <v>1</v>
      </c>
      <c r="AA159" s="34" t="s">
        <v>6310</v>
      </c>
      <c r="AB159" s="34">
        <v>123</v>
      </c>
      <c r="AC159" s="34" t="s">
        <v>4916</v>
      </c>
      <c r="AD159" s="34" t="s">
        <v>4112</v>
      </c>
      <c r="AE159" s="34" t="s">
        <v>4701</v>
      </c>
      <c r="AF159" s="34" t="s">
        <v>4751</v>
      </c>
      <c r="AG159" s="34" t="s">
        <v>4752</v>
      </c>
      <c r="AH159" s="34" t="s">
        <v>5732</v>
      </c>
      <c r="AI159" s="34" t="s">
        <v>5733</v>
      </c>
      <c r="AJ159" s="34" t="s">
        <v>4106</v>
      </c>
      <c r="AK159" s="34" t="s">
        <v>5691</v>
      </c>
      <c r="AL159" s="34" t="s">
        <v>4106</v>
      </c>
      <c r="AM159" s="34" t="s">
        <v>5691</v>
      </c>
      <c r="AN159" s="34">
        <v>1</v>
      </c>
      <c r="AO159" s="34" t="s">
        <v>5693</v>
      </c>
      <c r="AP159" s="34" t="s">
        <v>5693</v>
      </c>
      <c r="AQ159" s="56">
        <v>1</v>
      </c>
      <c r="AR159" s="56">
        <v>2</v>
      </c>
      <c r="AS159" s="56">
        <v>2</v>
      </c>
      <c r="AT159" s="42" t="s">
        <v>909</v>
      </c>
      <c r="AU159" s="42" t="s">
        <v>4106</v>
      </c>
      <c r="AV159" s="42" t="s">
        <v>4106</v>
      </c>
      <c r="AW159" s="35" t="s">
        <v>5718</v>
      </c>
      <c r="AX159" s="35" t="s">
        <v>4753</v>
      </c>
      <c r="AY159" s="35" t="s">
        <v>842</v>
      </c>
      <c r="AZ159" s="43" t="str">
        <f t="shared" si="143"/>
        <v/>
      </c>
      <c r="BA159" s="44"/>
      <c r="BB159" s="43" t="str">
        <f t="shared" si="144"/>
        <v/>
      </c>
      <c r="BC159" s="45" t="str">
        <f t="shared" si="145"/>
        <v>X</v>
      </c>
      <c r="BD159" s="45" t="str">
        <f t="shared" si="146"/>
        <v/>
      </c>
      <c r="BE159" s="45" t="s">
        <v>5691</v>
      </c>
      <c r="BF159" s="45" t="str">
        <f t="shared" si="147"/>
        <v/>
      </c>
      <c r="BG159" s="45" t="str">
        <f t="shared" si="148"/>
        <v/>
      </c>
      <c r="BH159" s="12" t="str">
        <f t="shared" si="149"/>
        <v/>
      </c>
      <c r="BI159" s="43" t="str">
        <f t="shared" si="150"/>
        <v/>
      </c>
      <c r="BJ159" s="46" t="str">
        <f t="shared" si="151"/>
        <v/>
      </c>
      <c r="BK159" s="46" t="str">
        <f t="shared" si="152"/>
        <v/>
      </c>
      <c r="BL159" s="46" t="str">
        <f t="shared" si="153"/>
        <v/>
      </c>
      <c r="BM159" s="43" t="str">
        <f t="shared" si="154"/>
        <v/>
      </c>
      <c r="BN159" s="43" t="str">
        <f t="shared" si="155"/>
        <v/>
      </c>
      <c r="BO159" s="44" t="str">
        <f t="shared" si="156"/>
        <v/>
      </c>
      <c r="BP159" s="44" t="str">
        <f t="shared" si="157"/>
        <v>X</v>
      </c>
      <c r="BQ159" s="44" t="str">
        <f t="shared" si="158"/>
        <v/>
      </c>
      <c r="BR159" s="46" t="str">
        <f t="shared" si="159"/>
        <v/>
      </c>
      <c r="BS159" s="47" t="str">
        <f t="shared" si="160"/>
        <v/>
      </c>
      <c r="BT159" s="46" t="str">
        <f t="shared" si="161"/>
        <v/>
      </c>
      <c r="BU159" s="46" t="str">
        <f t="shared" si="162"/>
        <v/>
      </c>
      <c r="BV159" s="73" t="str">
        <f t="shared" si="134"/>
        <v>X</v>
      </c>
      <c r="BW159" s="47" t="str">
        <f t="shared" si="136"/>
        <v/>
      </c>
      <c r="BX159" s="47" t="str">
        <f t="shared" si="163"/>
        <v/>
      </c>
      <c r="BY159" s="13" t="str">
        <f t="shared" si="164"/>
        <v/>
      </c>
      <c r="BZ159" s="14" t="str">
        <f t="shared" si="165"/>
        <v/>
      </c>
      <c r="CA159" s="48" t="str">
        <f t="shared" si="166"/>
        <v>X</v>
      </c>
      <c r="CB159" s="44" t="str">
        <f t="shared" si="167"/>
        <v/>
      </c>
      <c r="CC159" s="44" t="str">
        <f t="shared" si="168"/>
        <v/>
      </c>
      <c r="CD159" s="44" t="str">
        <f t="shared" si="137"/>
        <v/>
      </c>
      <c r="CE159" s="44" t="str">
        <f t="shared" si="169"/>
        <v/>
      </c>
      <c r="CF159" s="44" t="str">
        <f t="shared" si="170"/>
        <v/>
      </c>
      <c r="CG159" s="44" t="str">
        <f t="shared" si="171"/>
        <v/>
      </c>
      <c r="CH159" s="44" t="str">
        <f t="shared" si="172"/>
        <v/>
      </c>
      <c r="CI159" s="44" t="str">
        <f t="shared" si="173"/>
        <v/>
      </c>
      <c r="CJ159" s="44" t="str">
        <f t="shared" si="174"/>
        <v/>
      </c>
      <c r="CK159" s="44" t="str">
        <f t="shared" si="175"/>
        <v/>
      </c>
      <c r="CL159" s="44" t="str">
        <f t="shared" si="176"/>
        <v/>
      </c>
      <c r="CM159" s="43" t="str">
        <f t="shared" si="177"/>
        <v/>
      </c>
      <c r="CN159" s="43" t="str">
        <f t="shared" si="178"/>
        <v/>
      </c>
      <c r="CO159" s="43" t="str">
        <f t="shared" si="179"/>
        <v/>
      </c>
      <c r="CP159" s="44" t="str">
        <f t="shared" si="138"/>
        <v/>
      </c>
      <c r="CQ159" s="44" t="str">
        <f t="shared" si="180"/>
        <v/>
      </c>
      <c r="CR159" s="43" t="str">
        <f t="shared" si="198"/>
        <v/>
      </c>
      <c r="CS159" s="44">
        <v>0</v>
      </c>
      <c r="CT159" s="44">
        <v>0</v>
      </c>
      <c r="CU159" s="44" t="str">
        <f t="shared" si="181"/>
        <v/>
      </c>
      <c r="CV159" s="44" t="str">
        <f t="shared" si="182"/>
        <v/>
      </c>
      <c r="CW159" s="44" t="str">
        <f t="shared" si="183"/>
        <v/>
      </c>
      <c r="CX159" s="44" t="str">
        <f t="shared" si="184"/>
        <v/>
      </c>
      <c r="CY159" s="44" t="str">
        <f t="shared" si="185"/>
        <v/>
      </c>
      <c r="CZ159" s="44" t="str">
        <f t="shared" si="186"/>
        <v/>
      </c>
      <c r="DA159" s="49" t="str">
        <f t="shared" si="139"/>
        <v/>
      </c>
      <c r="DB159" s="44" t="str">
        <f t="shared" si="187"/>
        <v/>
      </c>
      <c r="DC159" s="44" t="str">
        <f t="shared" si="188"/>
        <v/>
      </c>
      <c r="DD159" s="44" t="str">
        <f t="shared" si="189"/>
        <v/>
      </c>
      <c r="DE159" s="44" t="str">
        <f t="shared" si="190"/>
        <v/>
      </c>
      <c r="DF159" s="44" t="str">
        <f t="shared" si="191"/>
        <v/>
      </c>
      <c r="DG159" s="44" t="str">
        <f t="shared" si="192"/>
        <v/>
      </c>
      <c r="DH159" s="44" t="str">
        <f t="shared" si="193"/>
        <v/>
      </c>
      <c r="DI159" s="50" t="str">
        <f t="shared" si="194"/>
        <v/>
      </c>
      <c r="DJ159" s="50" t="str">
        <f t="shared" si="195"/>
        <v/>
      </c>
      <c r="DK159" s="50" t="str">
        <f t="shared" si="196"/>
        <v/>
      </c>
      <c r="DL159" s="50" t="str">
        <f t="shared" si="197"/>
        <v/>
      </c>
      <c r="DM159" s="51" t="str">
        <f t="shared" si="140"/>
        <v>006000000</v>
      </c>
      <c r="DN159" s="52"/>
      <c r="DO159" s="53"/>
      <c r="DP159" s="52"/>
      <c r="DQ159" s="53" t="str">
        <f t="shared" si="141"/>
        <v/>
      </c>
      <c r="DR159" s="52" t="str">
        <f t="shared" si="142"/>
        <v/>
      </c>
      <c r="DS159" s="53"/>
      <c r="DT159" s="52"/>
      <c r="DU159" s="53"/>
      <c r="DV159" s="52"/>
      <c r="DW159" s="99"/>
      <c r="DX159" s="99"/>
      <c r="EI159" s="83"/>
      <c r="EJ159" s="102"/>
      <c r="EK159" s="102"/>
      <c r="EL159" s="102"/>
      <c r="EM159" s="102"/>
      <c r="EN159" s="102"/>
      <c r="EO159" s="102"/>
      <c r="EP159" s="102"/>
      <c r="EQ159" s="102"/>
      <c r="ER159" s="102"/>
      <c r="ES159" s="102"/>
      <c r="ET159" s="102"/>
      <c r="EU159" s="102"/>
      <c r="EV159" s="102"/>
      <c r="FL159" s="36" t="str">
        <f t="shared" si="135"/>
        <v/>
      </c>
    </row>
    <row r="160" spans="1:168" s="36" customFormat="1" ht="49.5" customHeight="1" x14ac:dyDescent="0.35">
      <c r="A160" s="67"/>
      <c r="B160" s="39"/>
      <c r="C160" s="39"/>
      <c r="D160" s="40" t="s">
        <v>4751</v>
      </c>
      <c r="E160" s="41" t="s">
        <v>5707</v>
      </c>
      <c r="F160" s="41" t="s">
        <v>5330</v>
      </c>
      <c r="G160" s="41"/>
      <c r="H160" s="41" t="s">
        <v>2138</v>
      </c>
      <c r="I160" s="41" t="s">
        <v>5779</v>
      </c>
      <c r="J160" s="41" t="s">
        <v>5780</v>
      </c>
      <c r="K160" s="41"/>
      <c r="L160" s="41"/>
      <c r="M160" s="41" t="s">
        <v>5723</v>
      </c>
      <c r="N160" s="41" t="s">
        <v>5724</v>
      </c>
      <c r="O160" s="29" t="s">
        <v>4108</v>
      </c>
      <c r="P160" s="30" t="s">
        <v>4109</v>
      </c>
      <c r="Q160" s="31"/>
      <c r="R160" s="31"/>
      <c r="S160" s="32" t="s">
        <v>4751</v>
      </c>
      <c r="T160" s="33"/>
      <c r="U160" s="33" t="s">
        <v>5707</v>
      </c>
      <c r="V160" s="33" t="s">
        <v>4752</v>
      </c>
      <c r="W160" s="33" t="s">
        <v>2138</v>
      </c>
      <c r="X160" s="33" t="s">
        <v>4108</v>
      </c>
      <c r="Y160" s="33" t="s">
        <v>4109</v>
      </c>
      <c r="Z160" s="33">
        <v>1</v>
      </c>
      <c r="AA160" s="34" t="s">
        <v>6310</v>
      </c>
      <c r="AB160" s="34">
        <v>123</v>
      </c>
      <c r="AC160" s="34" t="s">
        <v>4916</v>
      </c>
      <c r="AD160" s="34" t="s">
        <v>4112</v>
      </c>
      <c r="AE160" s="34" t="s">
        <v>4701</v>
      </c>
      <c r="AF160" s="34" t="s">
        <v>4751</v>
      </c>
      <c r="AG160" s="34" t="s">
        <v>4752</v>
      </c>
      <c r="AH160" s="34" t="s">
        <v>5732</v>
      </c>
      <c r="AI160" s="34" t="s">
        <v>5733</v>
      </c>
      <c r="AJ160" s="34" t="s">
        <v>2964</v>
      </c>
      <c r="AK160" s="34" t="s">
        <v>2138</v>
      </c>
      <c r="AL160" s="34" t="s">
        <v>4106</v>
      </c>
      <c r="AM160" s="34" t="s">
        <v>5691</v>
      </c>
      <c r="AN160" s="34">
        <v>1</v>
      </c>
      <c r="AO160" s="34" t="s">
        <v>5693</v>
      </c>
      <c r="AP160" s="34" t="s">
        <v>5693</v>
      </c>
      <c r="AQ160" s="56">
        <v>1</v>
      </c>
      <c r="AR160" s="56">
        <v>2</v>
      </c>
      <c r="AS160" s="56">
        <v>2</v>
      </c>
      <c r="AT160" s="42" t="s">
        <v>909</v>
      </c>
      <c r="AU160" s="42" t="s">
        <v>4106</v>
      </c>
      <c r="AV160" s="42" t="s">
        <v>4106</v>
      </c>
      <c r="AW160" s="35" t="s">
        <v>5718</v>
      </c>
      <c r="AX160" s="35" t="s">
        <v>4753</v>
      </c>
      <c r="AY160" s="35" t="s">
        <v>842</v>
      </c>
      <c r="AZ160" s="43" t="str">
        <f t="shared" si="143"/>
        <v/>
      </c>
      <c r="BA160" s="44"/>
      <c r="BB160" s="43" t="str">
        <f t="shared" si="144"/>
        <v/>
      </c>
      <c r="BC160" s="45" t="str">
        <f t="shared" si="145"/>
        <v>X</v>
      </c>
      <c r="BD160" s="45" t="str">
        <f t="shared" si="146"/>
        <v/>
      </c>
      <c r="BE160" s="45" t="s">
        <v>5691</v>
      </c>
      <c r="BF160" s="45" t="str">
        <f t="shared" si="147"/>
        <v/>
      </c>
      <c r="BG160" s="45" t="str">
        <f t="shared" si="148"/>
        <v/>
      </c>
      <c r="BH160" s="12" t="str">
        <f t="shared" si="149"/>
        <v/>
      </c>
      <c r="BI160" s="43" t="str">
        <f t="shared" si="150"/>
        <v/>
      </c>
      <c r="BJ160" s="46" t="str">
        <f t="shared" si="151"/>
        <v/>
      </c>
      <c r="BK160" s="46" t="str">
        <f t="shared" si="152"/>
        <v/>
      </c>
      <c r="BL160" s="46" t="str">
        <f t="shared" si="153"/>
        <v/>
      </c>
      <c r="BM160" s="43" t="str">
        <f t="shared" si="154"/>
        <v/>
      </c>
      <c r="BN160" s="43" t="str">
        <f t="shared" si="155"/>
        <v/>
      </c>
      <c r="BO160" s="44" t="str">
        <f t="shared" si="156"/>
        <v/>
      </c>
      <c r="BP160" s="44" t="str">
        <f t="shared" si="157"/>
        <v>X</v>
      </c>
      <c r="BQ160" s="44" t="str">
        <f t="shared" si="158"/>
        <v/>
      </c>
      <c r="BR160" s="46" t="str">
        <f t="shared" si="159"/>
        <v/>
      </c>
      <c r="BS160" s="47" t="str">
        <f t="shared" si="160"/>
        <v/>
      </c>
      <c r="BT160" s="46" t="str">
        <f t="shared" si="161"/>
        <v/>
      </c>
      <c r="BU160" s="46" t="str">
        <f t="shared" si="162"/>
        <v/>
      </c>
      <c r="BV160" s="73" t="str">
        <f t="shared" si="134"/>
        <v>X</v>
      </c>
      <c r="BW160" s="47" t="str">
        <f t="shared" si="136"/>
        <v/>
      </c>
      <c r="BX160" s="47" t="str">
        <f t="shared" si="163"/>
        <v/>
      </c>
      <c r="BY160" s="13" t="str">
        <f t="shared" si="164"/>
        <v/>
      </c>
      <c r="BZ160" s="14" t="str">
        <f t="shared" si="165"/>
        <v/>
      </c>
      <c r="CA160" s="48" t="str">
        <f t="shared" si="166"/>
        <v>X</v>
      </c>
      <c r="CB160" s="44" t="str">
        <f t="shared" si="167"/>
        <v/>
      </c>
      <c r="CC160" s="44" t="str">
        <f t="shared" si="168"/>
        <v/>
      </c>
      <c r="CD160" s="44" t="str">
        <f t="shared" si="137"/>
        <v/>
      </c>
      <c r="CE160" s="44" t="str">
        <f t="shared" si="169"/>
        <v/>
      </c>
      <c r="CF160" s="44" t="str">
        <f t="shared" si="170"/>
        <v/>
      </c>
      <c r="CG160" s="44" t="str">
        <f t="shared" si="171"/>
        <v/>
      </c>
      <c r="CH160" s="44" t="str">
        <f t="shared" si="172"/>
        <v/>
      </c>
      <c r="CI160" s="44" t="str">
        <f t="shared" si="173"/>
        <v/>
      </c>
      <c r="CJ160" s="44" t="str">
        <f t="shared" si="174"/>
        <v/>
      </c>
      <c r="CK160" s="44" t="str">
        <f t="shared" si="175"/>
        <v/>
      </c>
      <c r="CL160" s="44" t="str">
        <f t="shared" si="176"/>
        <v/>
      </c>
      <c r="CM160" s="43" t="str">
        <f t="shared" si="177"/>
        <v/>
      </c>
      <c r="CN160" s="43" t="str">
        <f t="shared" si="178"/>
        <v/>
      </c>
      <c r="CO160" s="43" t="str">
        <f t="shared" si="179"/>
        <v/>
      </c>
      <c r="CP160" s="44" t="str">
        <f t="shared" si="138"/>
        <v/>
      </c>
      <c r="CQ160" s="44" t="str">
        <f t="shared" si="180"/>
        <v/>
      </c>
      <c r="CR160" s="43" t="str">
        <f t="shared" si="198"/>
        <v/>
      </c>
      <c r="CS160" s="44">
        <v>0</v>
      </c>
      <c r="CT160" s="44">
        <v>0</v>
      </c>
      <c r="CU160" s="44" t="str">
        <f t="shared" si="181"/>
        <v/>
      </c>
      <c r="CV160" s="44" t="str">
        <f t="shared" si="182"/>
        <v/>
      </c>
      <c r="CW160" s="44" t="str">
        <f t="shared" si="183"/>
        <v/>
      </c>
      <c r="CX160" s="44" t="str">
        <f t="shared" si="184"/>
        <v/>
      </c>
      <c r="CY160" s="44" t="str">
        <f t="shared" si="185"/>
        <v/>
      </c>
      <c r="CZ160" s="44" t="str">
        <f t="shared" si="186"/>
        <v/>
      </c>
      <c r="DA160" s="49" t="str">
        <f t="shared" si="139"/>
        <v/>
      </c>
      <c r="DB160" s="44" t="str">
        <f t="shared" si="187"/>
        <v/>
      </c>
      <c r="DC160" s="44" t="str">
        <f t="shared" si="188"/>
        <v/>
      </c>
      <c r="DD160" s="44" t="str">
        <f t="shared" si="189"/>
        <v/>
      </c>
      <c r="DE160" s="44" t="str">
        <f t="shared" si="190"/>
        <v/>
      </c>
      <c r="DF160" s="44" t="str">
        <f t="shared" si="191"/>
        <v/>
      </c>
      <c r="DG160" s="44" t="str">
        <f t="shared" si="192"/>
        <v/>
      </c>
      <c r="DH160" s="44" t="str">
        <f t="shared" si="193"/>
        <v/>
      </c>
      <c r="DI160" s="50" t="str">
        <f t="shared" si="194"/>
        <v/>
      </c>
      <c r="DJ160" s="50" t="str">
        <f t="shared" si="195"/>
        <v/>
      </c>
      <c r="DK160" s="50" t="str">
        <f t="shared" si="196"/>
        <v/>
      </c>
      <c r="DL160" s="50" t="str">
        <f t="shared" si="197"/>
        <v/>
      </c>
      <c r="DM160" s="51" t="str">
        <f t="shared" si="140"/>
        <v>006000000</v>
      </c>
      <c r="DN160" s="52"/>
      <c r="DO160" s="53"/>
      <c r="DP160" s="52"/>
      <c r="DQ160" s="53" t="str">
        <f t="shared" si="141"/>
        <v/>
      </c>
      <c r="DR160" s="52" t="str">
        <f t="shared" si="142"/>
        <v/>
      </c>
      <c r="DS160" s="53"/>
      <c r="DT160" s="52"/>
      <c r="DU160" s="53"/>
      <c r="DV160" s="52"/>
      <c r="DW160" s="99"/>
      <c r="DX160" s="99"/>
      <c r="EI160" s="83"/>
      <c r="EJ160" s="102"/>
      <c r="EK160" s="102"/>
      <c r="EL160" s="102"/>
      <c r="EM160" s="102"/>
      <c r="EN160" s="102"/>
      <c r="EO160" s="102"/>
      <c r="EP160" s="102"/>
      <c r="EQ160" s="102"/>
      <c r="ER160" s="102"/>
      <c r="ES160" s="102"/>
      <c r="ET160" s="102"/>
      <c r="EU160" s="102"/>
      <c r="EV160" s="102"/>
      <c r="FL160" s="36" t="str">
        <f t="shared" si="135"/>
        <v/>
      </c>
    </row>
    <row r="161" spans="1:168" s="36" customFormat="1" ht="49.5" customHeight="1" x14ac:dyDescent="0.35">
      <c r="A161" s="67"/>
      <c r="B161" s="39"/>
      <c r="C161" s="39"/>
      <c r="D161" s="40" t="s">
        <v>865</v>
      </c>
      <c r="E161" s="41" t="s">
        <v>4106</v>
      </c>
      <c r="F161" s="41" t="s">
        <v>5457</v>
      </c>
      <c r="G161" s="41"/>
      <c r="H161" s="41"/>
      <c r="I161" s="41" t="s">
        <v>5396</v>
      </c>
      <c r="J161" s="41" t="s">
        <v>5889</v>
      </c>
      <c r="K161" s="41"/>
      <c r="L161" s="41"/>
      <c r="M161" s="41" t="s">
        <v>833</v>
      </c>
      <c r="N161" s="41" t="s">
        <v>834</v>
      </c>
      <c r="O161" s="29" t="s">
        <v>837</v>
      </c>
      <c r="P161" s="30" t="s">
        <v>838</v>
      </c>
      <c r="Q161" s="31"/>
      <c r="R161" s="31"/>
      <c r="S161" s="32" t="s">
        <v>865</v>
      </c>
      <c r="T161" s="33"/>
      <c r="U161" s="33" t="s">
        <v>4106</v>
      </c>
      <c r="V161" s="33" t="s">
        <v>5457</v>
      </c>
      <c r="W161" s="33" t="s">
        <v>5691</v>
      </c>
      <c r="X161" s="33" t="s">
        <v>837</v>
      </c>
      <c r="Y161" s="33" t="s">
        <v>838</v>
      </c>
      <c r="Z161" s="33">
        <v>1</v>
      </c>
      <c r="AA161" s="34" t="s">
        <v>839</v>
      </c>
      <c r="AB161" s="34">
        <v>124</v>
      </c>
      <c r="AC161" s="34" t="s">
        <v>4917</v>
      </c>
      <c r="AD161" s="34" t="s">
        <v>4113</v>
      </c>
      <c r="AE161" s="34" t="s">
        <v>6238</v>
      </c>
      <c r="AF161" s="34" t="s">
        <v>5458</v>
      </c>
      <c r="AG161" s="34" t="s">
        <v>5459</v>
      </c>
      <c r="AH161" s="34" t="s">
        <v>4106</v>
      </c>
      <c r="AI161" s="34"/>
      <c r="AJ161" s="34" t="s">
        <v>4106</v>
      </c>
      <c r="AK161" s="34" t="s">
        <v>5691</v>
      </c>
      <c r="AL161" s="34" t="s">
        <v>4106</v>
      </c>
      <c r="AM161" s="34" t="s">
        <v>5691</v>
      </c>
      <c r="AN161" s="34">
        <v>1</v>
      </c>
      <c r="AO161" s="34" t="s">
        <v>5691</v>
      </c>
      <c r="AP161" s="34" t="s">
        <v>5691</v>
      </c>
      <c r="AQ161" s="56">
        <v>0</v>
      </c>
      <c r="AR161" s="56">
        <v>0</v>
      </c>
      <c r="AS161" s="56">
        <v>0</v>
      </c>
      <c r="AT161" s="42" t="s">
        <v>4106</v>
      </c>
      <c r="AU161" s="42" t="s">
        <v>4106</v>
      </c>
      <c r="AV161" s="42" t="s">
        <v>4106</v>
      </c>
      <c r="AW161" s="35"/>
      <c r="AX161" s="35"/>
      <c r="AY161" s="35"/>
      <c r="AZ161" s="43" t="str">
        <f t="shared" si="143"/>
        <v/>
      </c>
      <c r="BA161" s="44"/>
      <c r="BB161" s="43" t="str">
        <f t="shared" si="144"/>
        <v/>
      </c>
      <c r="BC161" s="45" t="str">
        <f t="shared" si="145"/>
        <v/>
      </c>
      <c r="BD161" s="45" t="str">
        <f t="shared" si="146"/>
        <v>X</v>
      </c>
      <c r="BE161" s="45"/>
      <c r="BF161" s="45" t="str">
        <f t="shared" si="147"/>
        <v>X</v>
      </c>
      <c r="BG161" s="45" t="str">
        <f t="shared" si="148"/>
        <v/>
      </c>
      <c r="BH161" s="12" t="str">
        <f t="shared" si="149"/>
        <v/>
      </c>
      <c r="BI161" s="43" t="str">
        <f t="shared" si="150"/>
        <v/>
      </c>
      <c r="BJ161" s="46" t="str">
        <f t="shared" si="151"/>
        <v/>
      </c>
      <c r="BK161" s="46" t="str">
        <f t="shared" si="152"/>
        <v/>
      </c>
      <c r="BL161" s="46" t="str">
        <f t="shared" si="153"/>
        <v/>
      </c>
      <c r="BM161" s="43" t="str">
        <f t="shared" si="154"/>
        <v/>
      </c>
      <c r="BN161" s="43" t="str">
        <f t="shared" si="155"/>
        <v/>
      </c>
      <c r="BO161" s="44" t="str">
        <f t="shared" si="156"/>
        <v/>
      </c>
      <c r="BP161" s="44" t="str">
        <f t="shared" si="157"/>
        <v>X</v>
      </c>
      <c r="BQ161" s="44" t="str">
        <f t="shared" si="158"/>
        <v/>
      </c>
      <c r="BR161" s="46" t="str">
        <f t="shared" si="159"/>
        <v/>
      </c>
      <c r="BS161" s="47" t="str">
        <f t="shared" si="160"/>
        <v/>
      </c>
      <c r="BT161" s="46" t="str">
        <f t="shared" si="161"/>
        <v/>
      </c>
      <c r="BU161" s="46" t="str">
        <f t="shared" si="162"/>
        <v/>
      </c>
      <c r="BV161" s="73" t="str">
        <f t="shared" si="134"/>
        <v>X</v>
      </c>
      <c r="BW161" s="47" t="str">
        <f t="shared" si="136"/>
        <v/>
      </c>
      <c r="BX161" s="47" t="str">
        <f t="shared" si="163"/>
        <v/>
      </c>
      <c r="BY161" s="13" t="str">
        <f t="shared" si="164"/>
        <v/>
      </c>
      <c r="BZ161" s="14" t="str">
        <f t="shared" si="165"/>
        <v/>
      </c>
      <c r="CA161" s="48" t="str">
        <f t="shared" si="166"/>
        <v>X</v>
      </c>
      <c r="CB161" s="44" t="str">
        <f t="shared" si="167"/>
        <v/>
      </c>
      <c r="CC161" s="44" t="str">
        <f t="shared" si="168"/>
        <v/>
      </c>
      <c r="CD161" s="44" t="str">
        <f t="shared" si="137"/>
        <v/>
      </c>
      <c r="CE161" s="44" t="str">
        <f t="shared" si="169"/>
        <v/>
      </c>
      <c r="CF161" s="44" t="str">
        <f t="shared" si="170"/>
        <v/>
      </c>
      <c r="CG161" s="44" t="str">
        <f t="shared" si="171"/>
        <v/>
      </c>
      <c r="CH161" s="44" t="str">
        <f t="shared" si="172"/>
        <v/>
      </c>
      <c r="CI161" s="44" t="str">
        <f t="shared" si="173"/>
        <v/>
      </c>
      <c r="CJ161" s="44" t="str">
        <f t="shared" si="174"/>
        <v/>
      </c>
      <c r="CK161" s="44" t="str">
        <f t="shared" si="175"/>
        <v/>
      </c>
      <c r="CL161" s="44" t="str">
        <f t="shared" si="176"/>
        <v/>
      </c>
      <c r="CM161" s="43" t="str">
        <f t="shared" si="177"/>
        <v/>
      </c>
      <c r="CN161" s="43">
        <f t="shared" si="178"/>
        <v>0</v>
      </c>
      <c r="CO161" s="43" t="str">
        <f t="shared" si="179"/>
        <v/>
      </c>
      <c r="CP161" s="44" t="str">
        <f t="shared" si="138"/>
        <v/>
      </c>
      <c r="CQ161" s="44" t="str">
        <f t="shared" si="180"/>
        <v/>
      </c>
      <c r="CR161" s="43" t="str">
        <f t="shared" si="198"/>
        <v/>
      </c>
      <c r="CS161" s="44" t="s">
        <v>5285</v>
      </c>
      <c r="CT161" s="44">
        <v>0</v>
      </c>
      <c r="CU161" s="44" t="str">
        <f t="shared" si="181"/>
        <v/>
      </c>
      <c r="CV161" s="44" t="str">
        <f t="shared" si="182"/>
        <v/>
      </c>
      <c r="CW161" s="44" t="str">
        <f t="shared" si="183"/>
        <v/>
      </c>
      <c r="CX161" s="44" t="str">
        <f t="shared" si="184"/>
        <v/>
      </c>
      <c r="CY161" s="44" t="str">
        <f t="shared" si="185"/>
        <v/>
      </c>
      <c r="CZ161" s="44" t="str">
        <f t="shared" si="186"/>
        <v/>
      </c>
      <c r="DA161" s="49" t="str">
        <f t="shared" si="139"/>
        <v/>
      </c>
      <c r="DB161" s="44" t="str">
        <f t="shared" si="187"/>
        <v/>
      </c>
      <c r="DC161" s="44" t="str">
        <f t="shared" si="188"/>
        <v/>
      </c>
      <c r="DD161" s="44" t="str">
        <f t="shared" si="189"/>
        <v/>
      </c>
      <c r="DE161" s="44" t="str">
        <f t="shared" si="190"/>
        <v/>
      </c>
      <c r="DF161" s="44" t="str">
        <f t="shared" si="191"/>
        <v/>
      </c>
      <c r="DG161" s="44" t="str">
        <f t="shared" si="192"/>
        <v/>
      </c>
      <c r="DH161" s="44" t="str">
        <f t="shared" si="193"/>
        <v/>
      </c>
      <c r="DI161" s="50" t="str">
        <f t="shared" si="194"/>
        <v/>
      </c>
      <c r="DJ161" s="50" t="str">
        <f t="shared" si="195"/>
        <v/>
      </c>
      <c r="DK161" s="50" t="str">
        <f t="shared" si="196"/>
        <v/>
      </c>
      <c r="DL161" s="50" t="str">
        <f t="shared" si="197"/>
        <v/>
      </c>
      <c r="DM161" s="51" t="str">
        <f t="shared" si="140"/>
        <v>000000000</v>
      </c>
      <c r="DN161" s="52"/>
      <c r="DO161" s="53"/>
      <c r="DP161" s="52"/>
      <c r="DQ161" s="53" t="str">
        <f t="shared" si="141"/>
        <v/>
      </c>
      <c r="DR161" s="52" t="str">
        <f t="shared" si="142"/>
        <v/>
      </c>
      <c r="DS161" s="53"/>
      <c r="DT161" s="52"/>
      <c r="DU161" s="53"/>
      <c r="DV161" s="52"/>
      <c r="DW161" s="99"/>
      <c r="DX161" s="99"/>
      <c r="EI161" s="83"/>
      <c r="EJ161" s="102"/>
      <c r="EK161" s="102"/>
      <c r="EL161" s="102"/>
      <c r="EM161" s="102"/>
      <c r="EN161" s="102"/>
      <c r="EO161" s="102"/>
      <c r="EP161" s="102"/>
      <c r="EQ161" s="102"/>
      <c r="ER161" s="102"/>
      <c r="ES161" s="102"/>
      <c r="ET161" s="102"/>
      <c r="EU161" s="102"/>
      <c r="EV161" s="102"/>
      <c r="FL161" s="36" t="str">
        <f t="shared" si="135"/>
        <v>0</v>
      </c>
    </row>
    <row r="162" spans="1:168" s="36" customFormat="1" ht="49.5" customHeight="1" x14ac:dyDescent="0.35">
      <c r="A162" s="67"/>
      <c r="B162" s="39"/>
      <c r="C162" s="39"/>
      <c r="D162" s="40"/>
      <c r="E162" s="41"/>
      <c r="F162" s="41"/>
      <c r="G162" s="41"/>
      <c r="H162" s="41"/>
      <c r="I162" s="41"/>
      <c r="J162" s="41"/>
      <c r="K162" s="41"/>
      <c r="L162" s="41"/>
      <c r="M162" s="41"/>
      <c r="N162" s="41"/>
      <c r="O162" s="29"/>
      <c r="P162" s="30"/>
      <c r="Q162" s="31"/>
      <c r="R162" s="31"/>
      <c r="S162" s="32" t="s">
        <v>865</v>
      </c>
      <c r="T162" s="33"/>
      <c r="U162" s="33" t="s">
        <v>1073</v>
      </c>
      <c r="V162" s="33" t="s">
        <v>5457</v>
      </c>
      <c r="W162" s="33" t="s">
        <v>1799</v>
      </c>
      <c r="X162" s="33" t="s">
        <v>837</v>
      </c>
      <c r="Y162" s="33" t="s">
        <v>838</v>
      </c>
      <c r="Z162" s="33">
        <v>1</v>
      </c>
      <c r="AA162" s="34" t="s">
        <v>7630</v>
      </c>
      <c r="AB162" s="34">
        <v>1241</v>
      </c>
      <c r="AC162" s="34" t="s">
        <v>7610</v>
      </c>
      <c r="AD162" s="34" t="s">
        <v>7608</v>
      </c>
      <c r="AE162" s="34" t="s">
        <v>7609</v>
      </c>
      <c r="AF162" s="34" t="s">
        <v>5458</v>
      </c>
      <c r="AG162" s="34" t="s">
        <v>5459</v>
      </c>
      <c r="AH162" s="34" t="s">
        <v>1073</v>
      </c>
      <c r="AI162" s="34" t="s">
        <v>1799</v>
      </c>
      <c r="AJ162" s="34" t="s">
        <v>4106</v>
      </c>
      <c r="AK162" s="34" t="s">
        <v>5691</v>
      </c>
      <c r="AL162" s="34" t="s">
        <v>4106</v>
      </c>
      <c r="AM162" s="34" t="s">
        <v>5691</v>
      </c>
      <c r="AN162" s="34">
        <v>1</v>
      </c>
      <c r="AO162" s="34" t="s">
        <v>5691</v>
      </c>
      <c r="AP162" s="34" t="s">
        <v>5691</v>
      </c>
      <c r="AQ162" s="56">
        <v>0</v>
      </c>
      <c r="AR162" s="56">
        <v>0</v>
      </c>
      <c r="AS162" s="56">
        <v>0</v>
      </c>
      <c r="AT162" s="42" t="s">
        <v>4106</v>
      </c>
      <c r="AU162" s="42" t="s">
        <v>4106</v>
      </c>
      <c r="AV162" s="42" t="s">
        <v>4106</v>
      </c>
      <c r="AW162" s="35"/>
      <c r="AX162" s="35"/>
      <c r="AY162" s="35"/>
      <c r="AZ162" s="43" t="str">
        <f t="shared" si="143"/>
        <v/>
      </c>
      <c r="BA162" s="44"/>
      <c r="BB162" s="43" t="str">
        <f t="shared" si="144"/>
        <v/>
      </c>
      <c r="BC162" s="45" t="str">
        <f t="shared" si="145"/>
        <v/>
      </c>
      <c r="BD162" s="45" t="str">
        <f t="shared" si="146"/>
        <v>X</v>
      </c>
      <c r="BE162" s="45" t="s">
        <v>5255</v>
      </c>
      <c r="BF162" s="45" t="str">
        <f t="shared" si="147"/>
        <v/>
      </c>
      <c r="BG162" s="45" t="str">
        <f t="shared" si="148"/>
        <v/>
      </c>
      <c r="BH162" s="12" t="str">
        <f t="shared" si="149"/>
        <v/>
      </c>
      <c r="BI162" s="43" t="str">
        <f t="shared" si="150"/>
        <v/>
      </c>
      <c r="BJ162" s="46" t="str">
        <f t="shared" si="151"/>
        <v/>
      </c>
      <c r="BK162" s="46" t="str">
        <f t="shared" si="152"/>
        <v/>
      </c>
      <c r="BL162" s="46" t="str">
        <f t="shared" si="153"/>
        <v/>
      </c>
      <c r="BM162" s="43" t="str">
        <f t="shared" si="154"/>
        <v/>
      </c>
      <c r="BN162" s="43" t="str">
        <f t="shared" si="155"/>
        <v/>
      </c>
      <c r="BO162" s="44" t="str">
        <f t="shared" si="156"/>
        <v/>
      </c>
      <c r="BP162" s="44" t="str">
        <f t="shared" si="157"/>
        <v>X</v>
      </c>
      <c r="BQ162" s="44" t="str">
        <f t="shared" si="158"/>
        <v/>
      </c>
      <c r="BR162" s="46" t="str">
        <f t="shared" si="159"/>
        <v/>
      </c>
      <c r="BS162" s="47" t="str">
        <f t="shared" si="160"/>
        <v/>
      </c>
      <c r="BT162" s="46" t="str">
        <f t="shared" si="161"/>
        <v/>
      </c>
      <c r="BU162" s="46" t="str">
        <f t="shared" si="162"/>
        <v/>
      </c>
      <c r="BV162" s="73" t="str">
        <f t="shared" si="134"/>
        <v>X</v>
      </c>
      <c r="BW162" s="47" t="str">
        <f t="shared" si="136"/>
        <v/>
      </c>
      <c r="BX162" s="47" t="str">
        <f t="shared" si="163"/>
        <v/>
      </c>
      <c r="BY162" s="13" t="str">
        <f t="shared" si="164"/>
        <v/>
      </c>
      <c r="BZ162" s="14" t="str">
        <f t="shared" si="165"/>
        <v/>
      </c>
      <c r="CA162" s="48" t="str">
        <f t="shared" si="166"/>
        <v>X</v>
      </c>
      <c r="CB162" s="44" t="str">
        <f t="shared" si="167"/>
        <v/>
      </c>
      <c r="CC162" s="44" t="str">
        <f t="shared" si="168"/>
        <v/>
      </c>
      <c r="CD162" s="44" t="str">
        <f t="shared" si="137"/>
        <v/>
      </c>
      <c r="CE162" s="44" t="str">
        <f t="shared" si="169"/>
        <v/>
      </c>
      <c r="CF162" s="44" t="str">
        <f t="shared" si="170"/>
        <v/>
      </c>
      <c r="CG162" s="44" t="str">
        <f t="shared" si="171"/>
        <v/>
      </c>
      <c r="CH162" s="44" t="str">
        <f t="shared" si="172"/>
        <v/>
      </c>
      <c r="CI162" s="44" t="str">
        <f t="shared" si="173"/>
        <v/>
      </c>
      <c r="CJ162" s="44" t="str">
        <f t="shared" si="174"/>
        <v/>
      </c>
      <c r="CK162" s="44" t="str">
        <f t="shared" si="175"/>
        <v/>
      </c>
      <c r="CL162" s="44" t="str">
        <f t="shared" si="176"/>
        <v/>
      </c>
      <c r="CM162" s="43" t="str">
        <f t="shared" si="177"/>
        <v/>
      </c>
      <c r="CN162" s="43" t="str">
        <f t="shared" si="178"/>
        <v>X</v>
      </c>
      <c r="CO162" s="43" t="str">
        <f t="shared" si="179"/>
        <v/>
      </c>
      <c r="CP162" s="44" t="str">
        <f t="shared" si="138"/>
        <v/>
      </c>
      <c r="CQ162" s="44" t="str">
        <f t="shared" si="180"/>
        <v/>
      </c>
      <c r="CR162" s="43" t="str">
        <f t="shared" si="198"/>
        <v/>
      </c>
      <c r="CS162" s="44" t="s">
        <v>5285</v>
      </c>
      <c r="CT162" s="234">
        <v>0.5</v>
      </c>
      <c r="CU162" s="44" t="str">
        <f t="shared" si="181"/>
        <v/>
      </c>
      <c r="CV162" s="44" t="str">
        <f t="shared" si="182"/>
        <v/>
      </c>
      <c r="CW162" s="44" t="str">
        <f t="shared" si="183"/>
        <v/>
      </c>
      <c r="CX162" s="44" t="str">
        <f t="shared" si="184"/>
        <v/>
      </c>
      <c r="CY162" s="44" t="str">
        <f t="shared" si="185"/>
        <v/>
      </c>
      <c r="CZ162" s="44" t="str">
        <f t="shared" si="186"/>
        <v/>
      </c>
      <c r="DA162" s="49" t="str">
        <f t="shared" si="139"/>
        <v/>
      </c>
      <c r="DB162" s="44" t="str">
        <f t="shared" si="187"/>
        <v/>
      </c>
      <c r="DC162" s="44" t="str">
        <f t="shared" si="188"/>
        <v/>
      </c>
      <c r="DD162" s="44" t="str">
        <f t="shared" si="189"/>
        <v/>
      </c>
      <c r="DE162" s="44" t="str">
        <f t="shared" si="190"/>
        <v/>
      </c>
      <c r="DF162" s="44" t="str">
        <f t="shared" si="191"/>
        <v/>
      </c>
      <c r="DG162" s="44" t="str">
        <f t="shared" si="192"/>
        <v/>
      </c>
      <c r="DH162" s="44" t="str">
        <f t="shared" si="193"/>
        <v/>
      </c>
      <c r="DI162" s="50" t="str">
        <f t="shared" si="194"/>
        <v/>
      </c>
      <c r="DJ162" s="50" t="str">
        <f t="shared" si="195"/>
        <v/>
      </c>
      <c r="DK162" s="50" t="str">
        <f t="shared" si="196"/>
        <v/>
      </c>
      <c r="DL162" s="50" t="str">
        <f t="shared" si="197"/>
        <v/>
      </c>
      <c r="DM162" s="51" t="str">
        <f t="shared" si="140"/>
        <v>000000000</v>
      </c>
      <c r="DN162" s="52"/>
      <c r="DO162" s="53"/>
      <c r="DP162" s="52"/>
      <c r="DQ162" s="53" t="str">
        <f t="shared" si="141"/>
        <v/>
      </c>
      <c r="DR162" s="52" t="str">
        <f t="shared" si="142"/>
        <v/>
      </c>
      <c r="DS162" s="53"/>
      <c r="DT162" s="52"/>
      <c r="DU162" s="53"/>
      <c r="DV162" s="52"/>
      <c r="DW162" s="99"/>
      <c r="DX162" s="99"/>
      <c r="EI162" s="83"/>
      <c r="EJ162" s="102"/>
      <c r="EK162" s="102"/>
      <c r="EL162" s="102"/>
      <c r="EM162" s="102"/>
      <c r="EN162" s="102"/>
      <c r="EO162" s="102"/>
      <c r="EP162" s="102"/>
      <c r="EQ162" s="102"/>
      <c r="ER162" s="102"/>
      <c r="ES162" s="102"/>
      <c r="ET162" s="102"/>
      <c r="EU162" s="102"/>
      <c r="EV162" s="102"/>
      <c r="FL162" s="36" t="str">
        <f t="shared" si="135"/>
        <v>X</v>
      </c>
    </row>
    <row r="163" spans="1:168" s="36" customFormat="1" ht="49.5" customHeight="1" x14ac:dyDescent="0.35">
      <c r="A163" s="67"/>
      <c r="B163" s="39"/>
      <c r="C163" s="39"/>
      <c r="D163" s="40" t="s">
        <v>795</v>
      </c>
      <c r="E163" s="41" t="s">
        <v>4106</v>
      </c>
      <c r="F163" s="41" t="s">
        <v>796</v>
      </c>
      <c r="G163" s="41"/>
      <c r="H163" s="41"/>
      <c r="I163" s="41" t="s">
        <v>5784</v>
      </c>
      <c r="J163" s="41" t="s">
        <v>5785</v>
      </c>
      <c r="K163" s="41"/>
      <c r="L163" s="41"/>
      <c r="M163" s="41" t="s">
        <v>6457</v>
      </c>
      <c r="N163" s="41" t="s">
        <v>3129</v>
      </c>
      <c r="O163" s="29" t="s">
        <v>4108</v>
      </c>
      <c r="P163" s="30" t="s">
        <v>4109</v>
      </c>
      <c r="Q163" s="31"/>
      <c r="R163" s="31"/>
      <c r="S163" s="32" t="s">
        <v>795</v>
      </c>
      <c r="T163" s="33"/>
      <c r="U163" s="33" t="s">
        <v>4106</v>
      </c>
      <c r="V163" s="33" t="s">
        <v>796</v>
      </c>
      <c r="W163" s="33" t="s">
        <v>5691</v>
      </c>
      <c r="X163" s="33" t="s">
        <v>4108</v>
      </c>
      <c r="Y163" s="33" t="s">
        <v>4109</v>
      </c>
      <c r="Z163" s="33">
        <v>1</v>
      </c>
      <c r="AA163" s="34" t="s">
        <v>4110</v>
      </c>
      <c r="AB163" s="34">
        <v>111</v>
      </c>
      <c r="AC163" s="34" t="s">
        <v>4111</v>
      </c>
      <c r="AD163" s="34" t="s">
        <v>4112</v>
      </c>
      <c r="AE163" s="34" t="s">
        <v>5684</v>
      </c>
      <c r="AF163" s="34" t="s">
        <v>94</v>
      </c>
      <c r="AG163" s="34" t="s">
        <v>796</v>
      </c>
      <c r="AH163" s="34" t="s">
        <v>4106</v>
      </c>
      <c r="AI163" s="34"/>
      <c r="AJ163" s="34" t="s">
        <v>4106</v>
      </c>
      <c r="AK163" s="34" t="s">
        <v>5691</v>
      </c>
      <c r="AL163" s="34" t="s">
        <v>4106</v>
      </c>
      <c r="AM163" s="34" t="s">
        <v>5691</v>
      </c>
      <c r="AN163" s="34">
        <v>1</v>
      </c>
      <c r="AO163" s="34" t="s">
        <v>5693</v>
      </c>
      <c r="AP163" s="34" t="s">
        <v>5693</v>
      </c>
      <c r="AQ163" s="56">
        <v>1</v>
      </c>
      <c r="AR163" s="56">
        <v>2</v>
      </c>
      <c r="AS163" s="56">
        <v>1</v>
      </c>
      <c r="AT163" s="42" t="s">
        <v>5741</v>
      </c>
      <c r="AU163" s="42" t="s">
        <v>2526</v>
      </c>
      <c r="AV163" s="42" t="s">
        <v>6459</v>
      </c>
      <c r="AW163" s="35" t="s">
        <v>2062</v>
      </c>
      <c r="AX163" s="35" t="s">
        <v>797</v>
      </c>
      <c r="AY163" s="35" t="s">
        <v>798</v>
      </c>
      <c r="AZ163" s="43" t="str">
        <f t="shared" si="143"/>
        <v>X</v>
      </c>
      <c r="BA163" s="44"/>
      <c r="BB163" s="43" t="str">
        <f t="shared" si="144"/>
        <v/>
      </c>
      <c r="BC163" s="45" t="str">
        <f t="shared" si="145"/>
        <v/>
      </c>
      <c r="BD163" s="45" t="str">
        <f t="shared" si="146"/>
        <v/>
      </c>
      <c r="BE163" s="45" t="s">
        <v>5691</v>
      </c>
      <c r="BF163" s="45" t="str">
        <f t="shared" si="147"/>
        <v/>
      </c>
      <c r="BG163" s="45" t="str">
        <f t="shared" si="148"/>
        <v/>
      </c>
      <c r="BH163" s="12" t="str">
        <f t="shared" si="149"/>
        <v/>
      </c>
      <c r="BI163" s="43" t="str">
        <f t="shared" si="150"/>
        <v/>
      </c>
      <c r="BJ163" s="46" t="str">
        <f t="shared" si="151"/>
        <v/>
      </c>
      <c r="BK163" s="46" t="str">
        <f t="shared" si="152"/>
        <v/>
      </c>
      <c r="BL163" s="46" t="str">
        <f t="shared" si="153"/>
        <v/>
      </c>
      <c r="BM163" s="43" t="str">
        <f t="shared" si="154"/>
        <v/>
      </c>
      <c r="BN163" s="43" t="str">
        <f t="shared" si="155"/>
        <v/>
      </c>
      <c r="BO163" s="44" t="str">
        <f t="shared" si="156"/>
        <v/>
      </c>
      <c r="BP163" s="44" t="str">
        <f t="shared" si="157"/>
        <v>X</v>
      </c>
      <c r="BQ163" s="44" t="str">
        <f t="shared" si="158"/>
        <v/>
      </c>
      <c r="BR163" s="46" t="str">
        <f t="shared" si="159"/>
        <v/>
      </c>
      <c r="BS163" s="47" t="str">
        <f t="shared" si="160"/>
        <v/>
      </c>
      <c r="BT163" s="46" t="str">
        <f t="shared" si="161"/>
        <v/>
      </c>
      <c r="BU163" s="46" t="str">
        <f t="shared" si="162"/>
        <v/>
      </c>
      <c r="BV163" s="73" t="str">
        <f t="shared" si="134"/>
        <v/>
      </c>
      <c r="BW163" s="47" t="str">
        <f t="shared" si="136"/>
        <v/>
      </c>
      <c r="BX163" s="47" t="str">
        <f t="shared" si="163"/>
        <v/>
      </c>
      <c r="BY163" s="13" t="str">
        <f t="shared" si="164"/>
        <v/>
      </c>
      <c r="BZ163" s="14" t="str">
        <f t="shared" si="165"/>
        <v/>
      </c>
      <c r="CA163" s="48" t="str">
        <f t="shared" si="166"/>
        <v>X</v>
      </c>
      <c r="CB163" s="44" t="str">
        <f t="shared" si="167"/>
        <v/>
      </c>
      <c r="CC163" s="44" t="str">
        <f t="shared" si="168"/>
        <v/>
      </c>
      <c r="CD163" s="44" t="str">
        <f t="shared" si="137"/>
        <v/>
      </c>
      <c r="CE163" s="44" t="str">
        <f t="shared" si="169"/>
        <v/>
      </c>
      <c r="CF163" s="44" t="str">
        <f t="shared" si="170"/>
        <v/>
      </c>
      <c r="CG163" s="44" t="str">
        <f t="shared" si="171"/>
        <v/>
      </c>
      <c r="CH163" s="44" t="str">
        <f t="shared" si="172"/>
        <v/>
      </c>
      <c r="CI163" s="44" t="str">
        <f t="shared" si="173"/>
        <v/>
      </c>
      <c r="CJ163" s="44" t="str">
        <f t="shared" si="174"/>
        <v/>
      </c>
      <c r="CK163" s="44" t="str">
        <f t="shared" si="175"/>
        <v/>
      </c>
      <c r="CL163" s="44" t="str">
        <f t="shared" si="176"/>
        <v/>
      </c>
      <c r="CM163" s="43" t="str">
        <f t="shared" si="177"/>
        <v/>
      </c>
      <c r="CN163" s="43" t="str">
        <f t="shared" si="178"/>
        <v/>
      </c>
      <c r="CO163" s="43" t="str">
        <f t="shared" si="179"/>
        <v/>
      </c>
      <c r="CP163" s="44" t="str">
        <f t="shared" si="138"/>
        <v/>
      </c>
      <c r="CQ163" s="44" t="str">
        <f t="shared" si="180"/>
        <v/>
      </c>
      <c r="CR163" s="43" t="str">
        <f t="shared" si="198"/>
        <v/>
      </c>
      <c r="CS163" s="44">
        <v>0</v>
      </c>
      <c r="CT163" s="44">
        <v>0</v>
      </c>
      <c r="CU163" s="44" t="str">
        <f t="shared" si="181"/>
        <v/>
      </c>
      <c r="CV163" s="44" t="str">
        <f t="shared" si="182"/>
        <v/>
      </c>
      <c r="CW163" s="44" t="str">
        <f t="shared" si="183"/>
        <v/>
      </c>
      <c r="CX163" s="44" t="str">
        <f t="shared" si="184"/>
        <v/>
      </c>
      <c r="CY163" s="44" t="str">
        <f t="shared" si="185"/>
        <v/>
      </c>
      <c r="CZ163" s="44" t="str">
        <f t="shared" si="186"/>
        <v/>
      </c>
      <c r="DA163" s="49" t="str">
        <f t="shared" si="139"/>
        <v/>
      </c>
      <c r="DB163" s="44" t="str">
        <f t="shared" si="187"/>
        <v/>
      </c>
      <c r="DC163" s="44" t="str">
        <f t="shared" si="188"/>
        <v/>
      </c>
      <c r="DD163" s="44" t="str">
        <f t="shared" si="189"/>
        <v/>
      </c>
      <c r="DE163" s="44" t="str">
        <f t="shared" si="190"/>
        <v/>
      </c>
      <c r="DF163" s="44" t="str">
        <f t="shared" si="191"/>
        <v/>
      </c>
      <c r="DG163" s="44" t="str">
        <f t="shared" si="192"/>
        <v/>
      </c>
      <c r="DH163" s="44" t="str">
        <f t="shared" si="193"/>
        <v>X</v>
      </c>
      <c r="DI163" s="50" t="str">
        <f t="shared" si="194"/>
        <v/>
      </c>
      <c r="DJ163" s="50" t="str">
        <f t="shared" si="195"/>
        <v/>
      </c>
      <c r="DK163" s="50" t="str">
        <f t="shared" si="196"/>
        <v/>
      </c>
      <c r="DL163" s="50" t="str">
        <f t="shared" si="197"/>
        <v/>
      </c>
      <c r="DM163" s="51" t="str">
        <f t="shared" si="140"/>
        <v>009046013</v>
      </c>
      <c r="DN163" s="52"/>
      <c r="DO163" s="53"/>
      <c r="DP163" s="52"/>
      <c r="DQ163" s="53" t="str">
        <f t="shared" si="141"/>
        <v/>
      </c>
      <c r="DR163" s="52" t="str">
        <f t="shared" si="142"/>
        <v/>
      </c>
      <c r="DS163" s="53"/>
      <c r="DT163" s="52"/>
      <c r="DU163" s="53"/>
      <c r="DV163" s="52"/>
      <c r="DW163" s="99"/>
      <c r="DX163" s="99"/>
      <c r="EI163" s="83"/>
      <c r="EJ163" s="102"/>
      <c r="EK163" s="102"/>
      <c r="EL163" s="102"/>
      <c r="EM163" s="102"/>
      <c r="EN163" s="102"/>
      <c r="EO163" s="102"/>
      <c r="EP163" s="102"/>
      <c r="EQ163" s="102"/>
      <c r="ER163" s="102"/>
      <c r="ES163" s="102"/>
      <c r="ET163" s="102"/>
      <c r="EU163" s="102"/>
      <c r="EV163" s="102"/>
      <c r="FL163" s="36" t="str">
        <f t="shared" si="135"/>
        <v/>
      </c>
    </row>
    <row r="164" spans="1:168" s="36" customFormat="1" ht="49.5" customHeight="1" x14ac:dyDescent="0.35">
      <c r="A164" s="67"/>
      <c r="B164" s="39"/>
      <c r="C164" s="39"/>
      <c r="D164" s="40" t="s">
        <v>2983</v>
      </c>
      <c r="E164" s="41" t="s">
        <v>4106</v>
      </c>
      <c r="F164" s="41" t="s">
        <v>1053</v>
      </c>
      <c r="G164" s="41"/>
      <c r="H164" s="41"/>
      <c r="I164" s="41" t="s">
        <v>5762</v>
      </c>
      <c r="J164" s="41" t="s">
        <v>5763</v>
      </c>
      <c r="K164" s="41"/>
      <c r="L164" s="41"/>
      <c r="M164" s="41" t="s">
        <v>5744</v>
      </c>
      <c r="N164" s="41" t="s">
        <v>5745</v>
      </c>
      <c r="O164" s="29" t="s">
        <v>5747</v>
      </c>
      <c r="P164" s="30" t="s">
        <v>5748</v>
      </c>
      <c r="Q164" s="31"/>
      <c r="R164" s="31"/>
      <c r="S164" s="32" t="s">
        <v>689</v>
      </c>
      <c r="T164" s="33"/>
      <c r="U164" s="33" t="s">
        <v>4106</v>
      </c>
      <c r="V164" s="33" t="s">
        <v>1053</v>
      </c>
      <c r="W164" s="33" t="s">
        <v>5691</v>
      </c>
      <c r="X164" s="33" t="s">
        <v>5747</v>
      </c>
      <c r="Y164" s="33" t="s">
        <v>5748</v>
      </c>
      <c r="Z164" s="33">
        <v>1</v>
      </c>
      <c r="AA164" s="34" t="s">
        <v>5749</v>
      </c>
      <c r="AB164" s="34">
        <v>121</v>
      </c>
      <c r="AC164" s="34" t="s">
        <v>5750</v>
      </c>
      <c r="AD164" s="34" t="s">
        <v>4112</v>
      </c>
      <c r="AE164" s="34" t="s">
        <v>6453</v>
      </c>
      <c r="AF164" s="34" t="s">
        <v>689</v>
      </c>
      <c r="AG164" s="34" t="s">
        <v>1053</v>
      </c>
      <c r="AH164" s="34" t="s">
        <v>5725</v>
      </c>
      <c r="AI164" s="34" t="s">
        <v>3034</v>
      </c>
      <c r="AJ164" s="34" t="s">
        <v>4106</v>
      </c>
      <c r="AK164" s="34" t="s">
        <v>5691</v>
      </c>
      <c r="AL164" s="34" t="s">
        <v>4106</v>
      </c>
      <c r="AM164" s="34" t="s">
        <v>5691</v>
      </c>
      <c r="AN164" s="34">
        <v>1</v>
      </c>
      <c r="AO164" s="34" t="s">
        <v>5691</v>
      </c>
      <c r="AP164" s="34" t="s">
        <v>5691</v>
      </c>
      <c r="AQ164" s="56">
        <v>0</v>
      </c>
      <c r="AR164" s="56">
        <v>0</v>
      </c>
      <c r="AS164" s="56">
        <v>0</v>
      </c>
      <c r="AT164" s="42" t="s">
        <v>4106</v>
      </c>
      <c r="AU164" s="42" t="s">
        <v>4106</v>
      </c>
      <c r="AV164" s="42" t="s">
        <v>4106</v>
      </c>
      <c r="AW164" s="35"/>
      <c r="AX164" s="35"/>
      <c r="AY164" s="35"/>
      <c r="AZ164" s="43" t="str">
        <f t="shared" si="143"/>
        <v/>
      </c>
      <c r="BA164" s="44"/>
      <c r="BB164" s="43" t="str">
        <f t="shared" si="144"/>
        <v/>
      </c>
      <c r="BC164" s="45" t="str">
        <f t="shared" si="145"/>
        <v>X</v>
      </c>
      <c r="BD164" s="45" t="str">
        <f t="shared" si="146"/>
        <v/>
      </c>
      <c r="BE164" s="45" t="s">
        <v>5691</v>
      </c>
      <c r="BF164" s="45" t="str">
        <f t="shared" si="147"/>
        <v/>
      </c>
      <c r="BG164" s="45" t="str">
        <f t="shared" si="148"/>
        <v/>
      </c>
      <c r="BH164" s="12" t="str">
        <f t="shared" si="149"/>
        <v/>
      </c>
      <c r="BI164" s="43" t="str">
        <f t="shared" si="150"/>
        <v/>
      </c>
      <c r="BJ164" s="46" t="str">
        <f t="shared" si="151"/>
        <v/>
      </c>
      <c r="BK164" s="46" t="str">
        <f t="shared" si="152"/>
        <v/>
      </c>
      <c r="BL164" s="46" t="str">
        <f t="shared" si="153"/>
        <v/>
      </c>
      <c r="BM164" s="43" t="str">
        <f t="shared" si="154"/>
        <v/>
      </c>
      <c r="BN164" s="43" t="str">
        <f t="shared" si="155"/>
        <v/>
      </c>
      <c r="BO164" s="44" t="str">
        <f t="shared" si="156"/>
        <v/>
      </c>
      <c r="BP164" s="44" t="str">
        <f t="shared" si="157"/>
        <v>X</v>
      </c>
      <c r="BQ164" s="44" t="str">
        <f t="shared" si="158"/>
        <v/>
      </c>
      <c r="BR164" s="46" t="str">
        <f t="shared" si="159"/>
        <v/>
      </c>
      <c r="BS164" s="47" t="str">
        <f t="shared" si="160"/>
        <v/>
      </c>
      <c r="BT164" s="46" t="str">
        <f t="shared" si="161"/>
        <v/>
      </c>
      <c r="BU164" s="46" t="str">
        <f t="shared" si="162"/>
        <v/>
      </c>
      <c r="BV164" s="73" t="str">
        <f t="shared" si="134"/>
        <v>X</v>
      </c>
      <c r="BW164" s="47" t="str">
        <f t="shared" si="136"/>
        <v/>
      </c>
      <c r="BX164" s="47" t="str">
        <f t="shared" si="163"/>
        <v/>
      </c>
      <c r="BY164" s="13" t="str">
        <f t="shared" si="164"/>
        <v/>
      </c>
      <c r="BZ164" s="14" t="str">
        <f t="shared" si="165"/>
        <v/>
      </c>
      <c r="CA164" s="48" t="str">
        <f t="shared" si="166"/>
        <v>X</v>
      </c>
      <c r="CB164" s="44" t="str">
        <f t="shared" si="167"/>
        <v/>
      </c>
      <c r="CC164" s="44" t="str">
        <f t="shared" si="168"/>
        <v/>
      </c>
      <c r="CD164" s="44" t="str">
        <f t="shared" si="137"/>
        <v/>
      </c>
      <c r="CE164" s="44" t="str">
        <f t="shared" si="169"/>
        <v/>
      </c>
      <c r="CF164" s="44" t="str">
        <f t="shared" si="170"/>
        <v/>
      </c>
      <c r="CG164" s="44" t="str">
        <f t="shared" si="171"/>
        <v/>
      </c>
      <c r="CH164" s="44" t="str">
        <f t="shared" si="172"/>
        <v/>
      </c>
      <c r="CI164" s="44" t="str">
        <f t="shared" si="173"/>
        <v/>
      </c>
      <c r="CJ164" s="44" t="str">
        <f t="shared" si="174"/>
        <v/>
      </c>
      <c r="CK164" s="44" t="str">
        <f t="shared" si="175"/>
        <v/>
      </c>
      <c r="CL164" s="44" t="str">
        <f t="shared" si="176"/>
        <v/>
      </c>
      <c r="CM164" s="43" t="str">
        <f t="shared" si="177"/>
        <v/>
      </c>
      <c r="CN164" s="43" t="str">
        <f t="shared" si="178"/>
        <v/>
      </c>
      <c r="CO164" s="43" t="str">
        <f t="shared" si="179"/>
        <v/>
      </c>
      <c r="CP164" s="44" t="str">
        <f t="shared" si="138"/>
        <v/>
      </c>
      <c r="CQ164" s="44" t="str">
        <f t="shared" si="180"/>
        <v/>
      </c>
      <c r="CR164" s="43" t="str">
        <f t="shared" si="198"/>
        <v/>
      </c>
      <c r="CS164" s="44">
        <v>0</v>
      </c>
      <c r="CT164" s="44">
        <v>0</v>
      </c>
      <c r="CU164" s="44" t="str">
        <f t="shared" si="181"/>
        <v/>
      </c>
      <c r="CV164" s="44" t="str">
        <f t="shared" si="182"/>
        <v/>
      </c>
      <c r="CW164" s="44" t="str">
        <f t="shared" si="183"/>
        <v/>
      </c>
      <c r="CX164" s="44" t="str">
        <f t="shared" si="184"/>
        <v/>
      </c>
      <c r="CY164" s="44" t="str">
        <f t="shared" si="185"/>
        <v/>
      </c>
      <c r="CZ164" s="44" t="str">
        <f t="shared" si="186"/>
        <v/>
      </c>
      <c r="DA164" s="49" t="str">
        <f t="shared" si="139"/>
        <v/>
      </c>
      <c r="DB164" s="44" t="str">
        <f t="shared" si="187"/>
        <v/>
      </c>
      <c r="DC164" s="44" t="str">
        <f t="shared" si="188"/>
        <v/>
      </c>
      <c r="DD164" s="44" t="str">
        <f t="shared" si="189"/>
        <v/>
      </c>
      <c r="DE164" s="44" t="str">
        <f t="shared" si="190"/>
        <v/>
      </c>
      <c r="DF164" s="44" t="str">
        <f t="shared" si="191"/>
        <v/>
      </c>
      <c r="DG164" s="44" t="str">
        <f t="shared" si="192"/>
        <v/>
      </c>
      <c r="DH164" s="44" t="str">
        <f t="shared" si="193"/>
        <v/>
      </c>
      <c r="DI164" s="50" t="str">
        <f t="shared" si="194"/>
        <v/>
      </c>
      <c r="DJ164" s="50" t="str">
        <f t="shared" si="195"/>
        <v/>
      </c>
      <c r="DK164" s="50" t="str">
        <f t="shared" si="196"/>
        <v/>
      </c>
      <c r="DL164" s="50" t="str">
        <f t="shared" si="197"/>
        <v/>
      </c>
      <c r="DM164" s="51" t="str">
        <f t="shared" si="140"/>
        <v>000000000</v>
      </c>
      <c r="DN164" s="52"/>
      <c r="DO164" s="53"/>
      <c r="DP164" s="52"/>
      <c r="DQ164" s="53" t="str">
        <f t="shared" si="141"/>
        <v/>
      </c>
      <c r="DR164" s="52" t="str">
        <f t="shared" si="142"/>
        <v/>
      </c>
      <c r="DS164" s="53"/>
      <c r="DT164" s="52"/>
      <c r="DU164" s="53"/>
      <c r="DV164" s="52"/>
      <c r="DW164" s="99"/>
      <c r="DX164" s="99"/>
      <c r="EI164" s="83"/>
      <c r="EJ164" s="102"/>
      <c r="EK164" s="102"/>
      <c r="EL164" s="102"/>
      <c r="EM164" s="102"/>
      <c r="EN164" s="102"/>
      <c r="EO164" s="102"/>
      <c r="EP164" s="102"/>
      <c r="EQ164" s="102"/>
      <c r="ER164" s="102"/>
      <c r="ES164" s="102"/>
      <c r="ET164" s="102"/>
      <c r="EU164" s="102"/>
      <c r="EV164" s="102"/>
      <c r="FL164" s="36" t="str">
        <f t="shared" si="135"/>
        <v/>
      </c>
    </row>
    <row r="165" spans="1:168" s="36" customFormat="1" ht="49.5" customHeight="1" x14ac:dyDescent="0.35">
      <c r="A165" s="67"/>
      <c r="B165" s="39"/>
      <c r="C165" s="39"/>
      <c r="D165" s="40"/>
      <c r="E165" s="41"/>
      <c r="F165" s="41"/>
      <c r="G165" s="41"/>
      <c r="H165" s="41"/>
      <c r="I165" s="41"/>
      <c r="J165" s="41"/>
      <c r="K165" s="41"/>
      <c r="L165" s="41"/>
      <c r="M165" s="41"/>
      <c r="N165" s="41"/>
      <c r="O165" s="29"/>
      <c r="P165" s="30"/>
      <c r="Q165" s="31"/>
      <c r="R165" s="31"/>
      <c r="S165" s="32" t="s">
        <v>689</v>
      </c>
      <c r="T165" s="33"/>
      <c r="U165" s="33" t="s">
        <v>5318</v>
      </c>
      <c r="V165" s="33" t="s">
        <v>1053</v>
      </c>
      <c r="W165" s="33" t="s">
        <v>7559</v>
      </c>
      <c r="X165" s="33" t="s">
        <v>5050</v>
      </c>
      <c r="Y165" s="33" t="s">
        <v>5051</v>
      </c>
      <c r="Z165" s="33">
        <v>1</v>
      </c>
      <c r="AA165" s="34" t="s">
        <v>5052</v>
      </c>
      <c r="AB165" s="34">
        <v>210</v>
      </c>
      <c r="AC165" s="34" t="s">
        <v>5053</v>
      </c>
      <c r="AD165" s="34" t="s">
        <v>5054</v>
      </c>
      <c r="AE165" s="34" t="s">
        <v>5053</v>
      </c>
      <c r="AF165" s="34" t="s">
        <v>689</v>
      </c>
      <c r="AG165" s="34" t="s">
        <v>1053</v>
      </c>
      <c r="AH165" s="34" t="s">
        <v>4106</v>
      </c>
      <c r="AI165" s="34"/>
      <c r="AJ165" s="34" t="s">
        <v>5318</v>
      </c>
      <c r="AK165" s="34" t="s">
        <v>7558</v>
      </c>
      <c r="AL165" s="34" t="s">
        <v>4106</v>
      </c>
      <c r="AM165" s="34" t="s">
        <v>5691</v>
      </c>
      <c r="AN165" s="34">
        <v>1</v>
      </c>
      <c r="AO165" s="34" t="s">
        <v>5691</v>
      </c>
      <c r="AP165" s="34" t="s">
        <v>5691</v>
      </c>
      <c r="AQ165" s="56">
        <v>0</v>
      </c>
      <c r="AR165" s="56">
        <v>0</v>
      </c>
      <c r="AS165" s="56">
        <v>0</v>
      </c>
      <c r="AT165" s="42" t="s">
        <v>4106</v>
      </c>
      <c r="AU165" s="42" t="s">
        <v>4106</v>
      </c>
      <c r="AV165" s="42" t="s">
        <v>4106</v>
      </c>
      <c r="AW165" s="35"/>
      <c r="AX165" s="35"/>
      <c r="AY165" s="35"/>
      <c r="AZ165" s="43" t="str">
        <f>IF(BA165="",IF(MID($AB165,1,2)="11","X",""),"")</f>
        <v/>
      </c>
      <c r="BA165" s="44"/>
      <c r="BB165" s="43" t="str">
        <f t="shared" si="144"/>
        <v/>
      </c>
      <c r="BC165" s="45" t="str">
        <f>IF(BD165="",IF(MID($AB165,1,2)="12","X",""),"")</f>
        <v/>
      </c>
      <c r="BD165" s="45" t="str">
        <f t="shared" si="146"/>
        <v/>
      </c>
      <c r="BE165" s="45" t="s">
        <v>5691</v>
      </c>
      <c r="BF165" s="45" t="str">
        <f>IF(BE165="",BD165,"")</f>
        <v/>
      </c>
      <c r="BG165" s="45" t="str">
        <f t="shared" si="148"/>
        <v/>
      </c>
      <c r="BH165" s="12" t="str">
        <f>IF(BJ165&amp;BL165&amp;BM165="",IF(MID($AB165,1,2)="13","X",""),"")</f>
        <v/>
      </c>
      <c r="BI165" s="43" t="str">
        <f t="shared" si="150"/>
        <v/>
      </c>
      <c r="BJ165" s="46" t="str">
        <f t="shared" si="151"/>
        <v/>
      </c>
      <c r="BK165" s="46" t="str">
        <f>+BH165&amp;BI165&amp;BJ165&amp;BL165&amp;BM165</f>
        <v/>
      </c>
      <c r="BL165" s="46" t="str">
        <f t="shared" si="153"/>
        <v/>
      </c>
      <c r="BM165" s="43" t="str">
        <f t="shared" si="154"/>
        <v/>
      </c>
      <c r="BN165" s="43" t="str">
        <f>IF(BI165="",IF(BG165="",IF(BB165="",IF($AB165=230,"X",IF(MID($AB165,1,1)="3","X","")),""),""),"")</f>
        <v/>
      </c>
      <c r="BO165" s="44" t="str">
        <f t="shared" si="156"/>
        <v>X</v>
      </c>
      <c r="BP165" s="44" t="str">
        <f>IF(+AZ165&amp;BA165&amp;BB165&amp;BC165&amp;BD165&amp;BE165&amp;BF165&amp;BG165&amp;BH165&amp;BI165&amp;BJ165&amp;BK165&amp;BL165&amp;BM165&amp;BN165&amp;BO165="","","X")</f>
        <v>X</v>
      </c>
      <c r="BQ165" s="44" t="str">
        <f>IF(S165="","",IF(BP165="","X",""))</f>
        <v/>
      </c>
      <c r="BR165" s="46" t="str">
        <f t="shared" si="159"/>
        <v/>
      </c>
      <c r="BS165" s="47" t="str">
        <f t="shared" si="160"/>
        <v/>
      </c>
      <c r="BT165" s="46" t="str">
        <f t="shared" si="161"/>
        <v/>
      </c>
      <c r="BU165" s="46" t="str">
        <f t="shared" si="162"/>
        <v/>
      </c>
      <c r="BV165" s="73" t="str">
        <f t="shared" si="134"/>
        <v/>
      </c>
      <c r="BW165" s="47" t="str">
        <f>IF(AF165&amp;AH165&amp;AL165="386014038","",IF($AH165&amp;$AL165="014038","X",""))</f>
        <v/>
      </c>
      <c r="BX165" s="47" t="str">
        <f>IF(BO165="X",BO165,"")</f>
        <v>X</v>
      </c>
      <c r="BY165" s="13" t="str">
        <f>IF(BW165="",IF($AB165=230,"X",IF(MID($AB165,1,1)="3","X","")),"")</f>
        <v/>
      </c>
      <c r="BZ165" s="14" t="str">
        <f t="shared" si="165"/>
        <v/>
      </c>
      <c r="CA165" s="48" t="str">
        <f t="shared" si="166"/>
        <v/>
      </c>
      <c r="CB165" s="44" t="str">
        <f t="shared" si="167"/>
        <v/>
      </c>
      <c r="CC165" s="44" t="str">
        <f t="shared" si="168"/>
        <v/>
      </c>
      <c r="CD165" s="44" t="str">
        <f t="shared" si="137"/>
        <v/>
      </c>
      <c r="CE165" s="44" t="str">
        <f>IF($AT165="033",IF(AJ165="052","",IF(CB165="","X","")),"")</f>
        <v/>
      </c>
      <c r="CF165" s="44" t="str">
        <f t="shared" si="170"/>
        <v/>
      </c>
      <c r="CG165" s="44" t="str">
        <f t="shared" si="171"/>
        <v/>
      </c>
      <c r="CH165" s="44" t="str">
        <f t="shared" si="172"/>
        <v/>
      </c>
      <c r="CI165" s="44" t="str">
        <f t="shared" si="173"/>
        <v/>
      </c>
      <c r="CJ165" s="44" t="str">
        <f t="shared" si="174"/>
        <v/>
      </c>
      <c r="CK165" s="44" t="str">
        <f t="shared" si="175"/>
        <v/>
      </c>
      <c r="CL165" s="44" t="str">
        <f t="shared" si="176"/>
        <v/>
      </c>
      <c r="CM165" s="43" t="str">
        <f t="shared" si="177"/>
        <v/>
      </c>
      <c r="CN165" s="43" t="str">
        <f t="shared" si="178"/>
        <v/>
      </c>
      <c r="CO165" s="43" t="str">
        <f t="shared" si="179"/>
        <v/>
      </c>
      <c r="CP165" s="44" t="str">
        <f t="shared" si="138"/>
        <v>X</v>
      </c>
      <c r="CQ165" s="44" t="str">
        <f t="shared" si="180"/>
        <v/>
      </c>
      <c r="CR165" s="43" t="str">
        <f t="shared" si="198"/>
        <v/>
      </c>
      <c r="CS165" s="44">
        <v>0</v>
      </c>
      <c r="CT165" s="44">
        <v>0</v>
      </c>
      <c r="CU165" s="44" t="str">
        <f t="shared" si="181"/>
        <v/>
      </c>
      <c r="CV165" s="44" t="str">
        <f t="shared" si="182"/>
        <v/>
      </c>
      <c r="CW165" s="44" t="str">
        <f t="shared" si="183"/>
        <v/>
      </c>
      <c r="CX165" s="44" t="str">
        <f t="shared" si="184"/>
        <v/>
      </c>
      <c r="CY165" s="44" t="str">
        <f t="shared" si="185"/>
        <v/>
      </c>
      <c r="CZ165" s="44" t="str">
        <f t="shared" si="186"/>
        <v/>
      </c>
      <c r="DA165" s="49" t="str">
        <f t="shared" si="139"/>
        <v/>
      </c>
      <c r="DB165" s="44" t="str">
        <f t="shared" si="187"/>
        <v/>
      </c>
      <c r="DC165" s="44" t="str">
        <f t="shared" si="188"/>
        <v/>
      </c>
      <c r="DD165" s="44" t="str">
        <f t="shared" si="189"/>
        <v/>
      </c>
      <c r="DE165" s="44" t="str">
        <f t="shared" si="190"/>
        <v/>
      </c>
      <c r="DF165" s="44" t="str">
        <f t="shared" si="191"/>
        <v/>
      </c>
      <c r="DG165" s="44" t="str">
        <f t="shared" si="192"/>
        <v/>
      </c>
      <c r="DH165" s="44" t="str">
        <f>IF(+DI165&amp;DK165&amp;DL165="",AZ165&amp;BA165&amp;BB165,"")</f>
        <v/>
      </c>
      <c r="DI165" s="50" t="str">
        <f t="shared" si="194"/>
        <v/>
      </c>
      <c r="DJ165" s="50" t="str">
        <f>IF($AT165="033",IF(BO165="052","",IF(DG165="","X","")),"")</f>
        <v/>
      </c>
      <c r="DK165" s="50" t="str">
        <f t="shared" si="196"/>
        <v/>
      </c>
      <c r="DL165" s="50" t="str">
        <f t="shared" si="197"/>
        <v/>
      </c>
      <c r="DM165" s="51" t="str">
        <f>+AT165&amp;AU165&amp;AV165</f>
        <v>000000000</v>
      </c>
      <c r="DN165" s="52"/>
      <c r="DO165" s="53"/>
      <c r="DP165" s="52"/>
      <c r="DQ165" s="53" t="str">
        <f t="shared" si="141"/>
        <v/>
      </c>
      <c r="DR165" s="52" t="str">
        <f t="shared" si="142"/>
        <v/>
      </c>
      <c r="DS165" s="53"/>
      <c r="DT165" s="52"/>
      <c r="DU165" s="53"/>
      <c r="DV165" s="52"/>
      <c r="DW165" s="99"/>
      <c r="DX165" s="99"/>
      <c r="EI165" s="83"/>
      <c r="EJ165" s="102"/>
      <c r="EK165" s="102"/>
      <c r="EL165" s="102"/>
      <c r="EM165" s="102"/>
      <c r="EN165" s="102"/>
      <c r="EO165" s="102"/>
      <c r="EP165" s="102"/>
      <c r="EQ165" s="102"/>
      <c r="ER165" s="102"/>
      <c r="ES165" s="102"/>
      <c r="ET165" s="102"/>
      <c r="EU165" s="102"/>
      <c r="EV165" s="102"/>
      <c r="FL165" s="36" t="str">
        <f t="shared" si="135"/>
        <v>X</v>
      </c>
    </row>
    <row r="166" spans="1:168" s="36" customFormat="1" ht="49.5" customHeight="1" x14ac:dyDescent="0.35">
      <c r="A166" s="67"/>
      <c r="B166" s="39"/>
      <c r="C166" s="39"/>
      <c r="D166" s="40" t="s">
        <v>867</v>
      </c>
      <c r="E166" s="41" t="s">
        <v>4106</v>
      </c>
      <c r="F166" s="41" t="s">
        <v>868</v>
      </c>
      <c r="G166" s="41"/>
      <c r="H166" s="41"/>
      <c r="I166" s="41" t="s">
        <v>5762</v>
      </c>
      <c r="J166" s="41" t="s">
        <v>5763</v>
      </c>
      <c r="K166" s="41"/>
      <c r="L166" s="41"/>
      <c r="M166" s="41" t="s">
        <v>5744</v>
      </c>
      <c r="N166" s="41" t="s">
        <v>5745</v>
      </c>
      <c r="O166" s="29" t="s">
        <v>5747</v>
      </c>
      <c r="P166" s="30" t="s">
        <v>5748</v>
      </c>
      <c r="Q166" s="31"/>
      <c r="R166" s="31"/>
      <c r="S166" s="32" t="s">
        <v>867</v>
      </c>
      <c r="T166" s="33"/>
      <c r="U166" s="33" t="s">
        <v>4106</v>
      </c>
      <c r="V166" s="33" t="s">
        <v>868</v>
      </c>
      <c r="W166" s="33" t="s">
        <v>5691</v>
      </c>
      <c r="X166" s="33" t="s">
        <v>5747</v>
      </c>
      <c r="Y166" s="33" t="s">
        <v>5748</v>
      </c>
      <c r="Z166" s="33">
        <v>1</v>
      </c>
      <c r="AA166" s="34" t="s">
        <v>5749</v>
      </c>
      <c r="AB166" s="34">
        <v>121</v>
      </c>
      <c r="AC166" s="34" t="s">
        <v>5750</v>
      </c>
      <c r="AD166" s="34" t="s">
        <v>4112</v>
      </c>
      <c r="AE166" s="34" t="s">
        <v>6453</v>
      </c>
      <c r="AF166" s="34" t="s">
        <v>867</v>
      </c>
      <c r="AG166" s="34" t="s">
        <v>868</v>
      </c>
      <c r="AH166" s="34" t="s">
        <v>4106</v>
      </c>
      <c r="AI166" s="34"/>
      <c r="AJ166" s="34" t="s">
        <v>4106</v>
      </c>
      <c r="AK166" s="34" t="s">
        <v>5691</v>
      </c>
      <c r="AL166" s="34" t="s">
        <v>4106</v>
      </c>
      <c r="AM166" s="34" t="s">
        <v>5691</v>
      </c>
      <c r="AN166" s="34">
        <v>1</v>
      </c>
      <c r="AO166" s="34" t="s">
        <v>5693</v>
      </c>
      <c r="AP166" s="34" t="s">
        <v>5693</v>
      </c>
      <c r="AQ166" s="56">
        <v>0</v>
      </c>
      <c r="AR166" s="56">
        <v>0</v>
      </c>
      <c r="AS166" s="56">
        <v>0</v>
      </c>
      <c r="AT166" s="42" t="s">
        <v>4106</v>
      </c>
      <c r="AU166" s="42" t="s">
        <v>4106</v>
      </c>
      <c r="AV166" s="42" t="s">
        <v>4106</v>
      </c>
      <c r="AW166" s="35" t="s">
        <v>1838</v>
      </c>
      <c r="AX166" s="35" t="s">
        <v>5264</v>
      </c>
      <c r="AY166" s="35" t="s">
        <v>5265</v>
      </c>
      <c r="AZ166" s="43" t="str">
        <f t="shared" si="143"/>
        <v/>
      </c>
      <c r="BA166" s="44"/>
      <c r="BB166" s="43" t="str">
        <f t="shared" si="144"/>
        <v/>
      </c>
      <c r="BC166" s="45" t="str">
        <f t="shared" si="145"/>
        <v>X</v>
      </c>
      <c r="BD166" s="45" t="str">
        <f t="shared" si="146"/>
        <v/>
      </c>
      <c r="BE166" s="45" t="s">
        <v>5691</v>
      </c>
      <c r="BF166" s="45" t="str">
        <f t="shared" si="147"/>
        <v/>
      </c>
      <c r="BG166" s="45" t="str">
        <f t="shared" si="148"/>
        <v/>
      </c>
      <c r="BH166" s="12" t="str">
        <f t="shared" si="149"/>
        <v/>
      </c>
      <c r="BI166" s="43" t="str">
        <f t="shared" si="150"/>
        <v/>
      </c>
      <c r="BJ166" s="46" t="str">
        <f t="shared" si="151"/>
        <v/>
      </c>
      <c r="BK166" s="46" t="str">
        <f t="shared" si="152"/>
        <v/>
      </c>
      <c r="BL166" s="46" t="str">
        <f t="shared" si="153"/>
        <v/>
      </c>
      <c r="BM166" s="43" t="str">
        <f t="shared" si="154"/>
        <v/>
      </c>
      <c r="BN166" s="43" t="str">
        <f t="shared" si="155"/>
        <v/>
      </c>
      <c r="BO166" s="44" t="str">
        <f t="shared" si="156"/>
        <v/>
      </c>
      <c r="BP166" s="44" t="str">
        <f t="shared" si="157"/>
        <v>X</v>
      </c>
      <c r="BQ166" s="44" t="str">
        <f t="shared" si="158"/>
        <v/>
      </c>
      <c r="BR166" s="46" t="str">
        <f t="shared" si="159"/>
        <v/>
      </c>
      <c r="BS166" s="47" t="str">
        <f t="shared" si="160"/>
        <v/>
      </c>
      <c r="BT166" s="46" t="str">
        <f t="shared" si="161"/>
        <v/>
      </c>
      <c r="BU166" s="46" t="str">
        <f t="shared" si="162"/>
        <v/>
      </c>
      <c r="BV166" s="73" t="str">
        <f t="shared" si="134"/>
        <v>X</v>
      </c>
      <c r="BW166" s="47" t="str">
        <f t="shared" si="136"/>
        <v/>
      </c>
      <c r="BX166" s="47" t="str">
        <f t="shared" si="163"/>
        <v/>
      </c>
      <c r="BY166" s="13" t="str">
        <f t="shared" si="164"/>
        <v/>
      </c>
      <c r="BZ166" s="14" t="str">
        <f t="shared" si="165"/>
        <v/>
      </c>
      <c r="CA166" s="48" t="str">
        <f t="shared" si="166"/>
        <v>X</v>
      </c>
      <c r="CB166" s="44" t="str">
        <f t="shared" si="167"/>
        <v/>
      </c>
      <c r="CC166" s="44" t="str">
        <f t="shared" si="168"/>
        <v/>
      </c>
      <c r="CD166" s="44" t="str">
        <f t="shared" si="137"/>
        <v/>
      </c>
      <c r="CE166" s="44" t="str">
        <f t="shared" si="169"/>
        <v/>
      </c>
      <c r="CF166" s="44" t="str">
        <f t="shared" si="170"/>
        <v/>
      </c>
      <c r="CG166" s="44" t="str">
        <f t="shared" si="171"/>
        <v/>
      </c>
      <c r="CH166" s="44" t="str">
        <f t="shared" si="172"/>
        <v/>
      </c>
      <c r="CI166" s="44" t="str">
        <f t="shared" si="173"/>
        <v/>
      </c>
      <c r="CJ166" s="44" t="str">
        <f t="shared" si="174"/>
        <v/>
      </c>
      <c r="CK166" s="44" t="str">
        <f t="shared" si="175"/>
        <v/>
      </c>
      <c r="CL166" s="44" t="str">
        <f t="shared" si="176"/>
        <v/>
      </c>
      <c r="CM166" s="43" t="str">
        <f t="shared" si="177"/>
        <v/>
      </c>
      <c r="CN166" s="43" t="str">
        <f t="shared" si="178"/>
        <v/>
      </c>
      <c r="CO166" s="43" t="str">
        <f t="shared" si="179"/>
        <v/>
      </c>
      <c r="CP166" s="44" t="str">
        <f t="shared" si="138"/>
        <v/>
      </c>
      <c r="CQ166" s="44" t="str">
        <f t="shared" si="180"/>
        <v/>
      </c>
      <c r="CR166" s="43" t="str">
        <f t="shared" si="198"/>
        <v/>
      </c>
      <c r="CS166" s="44">
        <v>0</v>
      </c>
      <c r="CT166" s="44">
        <v>0</v>
      </c>
      <c r="CU166" s="44" t="str">
        <f t="shared" si="181"/>
        <v/>
      </c>
      <c r="CV166" s="44" t="str">
        <f t="shared" si="182"/>
        <v/>
      </c>
      <c r="CW166" s="44" t="str">
        <f t="shared" si="183"/>
        <v/>
      </c>
      <c r="CX166" s="44" t="str">
        <f t="shared" si="184"/>
        <v/>
      </c>
      <c r="CY166" s="44" t="str">
        <f t="shared" si="185"/>
        <v/>
      </c>
      <c r="CZ166" s="44" t="str">
        <f t="shared" si="186"/>
        <v/>
      </c>
      <c r="DA166" s="49" t="str">
        <f t="shared" si="139"/>
        <v/>
      </c>
      <c r="DB166" s="44" t="str">
        <f t="shared" si="187"/>
        <v/>
      </c>
      <c r="DC166" s="44" t="str">
        <f t="shared" si="188"/>
        <v/>
      </c>
      <c r="DD166" s="44" t="str">
        <f t="shared" si="189"/>
        <v/>
      </c>
      <c r="DE166" s="44" t="str">
        <f t="shared" si="190"/>
        <v/>
      </c>
      <c r="DF166" s="44" t="str">
        <f t="shared" si="191"/>
        <v/>
      </c>
      <c r="DG166" s="44" t="str">
        <f t="shared" si="192"/>
        <v/>
      </c>
      <c r="DH166" s="44" t="str">
        <f t="shared" si="193"/>
        <v/>
      </c>
      <c r="DI166" s="50" t="str">
        <f t="shared" si="194"/>
        <v/>
      </c>
      <c r="DJ166" s="50" t="str">
        <f t="shared" si="195"/>
        <v/>
      </c>
      <c r="DK166" s="50" t="str">
        <f t="shared" si="196"/>
        <v/>
      </c>
      <c r="DL166" s="50" t="str">
        <f t="shared" si="197"/>
        <v/>
      </c>
      <c r="DM166" s="51" t="str">
        <f t="shared" si="140"/>
        <v>000000000</v>
      </c>
      <c r="DN166" s="52"/>
      <c r="DO166" s="53"/>
      <c r="DP166" s="52"/>
      <c r="DQ166" s="53" t="str">
        <f t="shared" si="141"/>
        <v/>
      </c>
      <c r="DR166" s="52" t="str">
        <f t="shared" si="142"/>
        <v/>
      </c>
      <c r="DS166" s="53"/>
      <c r="DT166" s="52"/>
      <c r="DU166" s="53"/>
      <c r="DV166" s="52"/>
      <c r="DW166" s="99"/>
      <c r="DX166" s="99"/>
      <c r="EI166" s="83"/>
      <c r="EJ166" s="102"/>
      <c r="EK166" s="102"/>
      <c r="EL166" s="102"/>
      <c r="EM166" s="102"/>
      <c r="EN166" s="102"/>
      <c r="EO166" s="102"/>
      <c r="EP166" s="102"/>
      <c r="EQ166" s="102"/>
      <c r="ER166" s="102"/>
      <c r="ES166" s="102"/>
      <c r="ET166" s="102"/>
      <c r="EU166" s="102"/>
      <c r="EV166" s="102"/>
      <c r="FL166" s="36" t="str">
        <f t="shared" si="135"/>
        <v/>
      </c>
    </row>
    <row r="167" spans="1:168" s="36" customFormat="1" ht="49.5" customHeight="1" x14ac:dyDescent="0.35">
      <c r="A167" s="67"/>
      <c r="B167" s="39"/>
      <c r="C167" s="39"/>
      <c r="D167" s="40" t="s">
        <v>6267</v>
      </c>
      <c r="E167" s="41" t="s">
        <v>4106</v>
      </c>
      <c r="F167" s="41" t="s">
        <v>6268</v>
      </c>
      <c r="G167" s="41"/>
      <c r="H167" s="41"/>
      <c r="I167" s="41" t="s">
        <v>6043</v>
      </c>
      <c r="J167" s="41" t="s">
        <v>6044</v>
      </c>
      <c r="K167" s="41"/>
      <c r="L167" s="41"/>
      <c r="M167" s="41" t="s">
        <v>3077</v>
      </c>
      <c r="N167" s="41" t="s">
        <v>3078</v>
      </c>
      <c r="O167" s="29" t="s">
        <v>4108</v>
      </c>
      <c r="P167" s="30" t="s">
        <v>4109</v>
      </c>
      <c r="Q167" s="31"/>
      <c r="R167" s="31"/>
      <c r="S167" s="32" t="s">
        <v>6267</v>
      </c>
      <c r="T167" s="33"/>
      <c r="U167" s="33" t="s">
        <v>4106</v>
      </c>
      <c r="V167" s="33" t="s">
        <v>6268</v>
      </c>
      <c r="W167" s="33" t="s">
        <v>5691</v>
      </c>
      <c r="X167" s="33" t="s">
        <v>4108</v>
      </c>
      <c r="Y167" s="33" t="s">
        <v>4109</v>
      </c>
      <c r="Z167" s="33">
        <v>1</v>
      </c>
      <c r="AA167" s="34" t="s">
        <v>4110</v>
      </c>
      <c r="AB167" s="34">
        <v>111</v>
      </c>
      <c r="AC167" s="34" t="s">
        <v>4111</v>
      </c>
      <c r="AD167" s="34" t="s">
        <v>4112</v>
      </c>
      <c r="AE167" s="34" t="s">
        <v>5684</v>
      </c>
      <c r="AF167" s="34" t="s">
        <v>6269</v>
      </c>
      <c r="AG167" s="34" t="s">
        <v>6268</v>
      </c>
      <c r="AH167" s="34" t="s">
        <v>4106</v>
      </c>
      <c r="AI167" s="34"/>
      <c r="AJ167" s="34" t="s">
        <v>4106</v>
      </c>
      <c r="AK167" s="34" t="s">
        <v>5691</v>
      </c>
      <c r="AL167" s="34" t="s">
        <v>4106</v>
      </c>
      <c r="AM167" s="34" t="s">
        <v>5691</v>
      </c>
      <c r="AN167" s="34">
        <v>1</v>
      </c>
      <c r="AO167" s="34" t="s">
        <v>6270</v>
      </c>
      <c r="AP167" s="34" t="s">
        <v>5693</v>
      </c>
      <c r="AQ167" s="56">
        <v>0</v>
      </c>
      <c r="AR167" s="56">
        <v>2</v>
      </c>
      <c r="AS167" s="56">
        <v>2</v>
      </c>
      <c r="AT167" s="42" t="s">
        <v>5741</v>
      </c>
      <c r="AU167" s="42" t="s">
        <v>4724</v>
      </c>
      <c r="AV167" s="42" t="s">
        <v>6470</v>
      </c>
      <c r="AW167" s="35" t="s">
        <v>2062</v>
      </c>
      <c r="AX167" s="35" t="s">
        <v>5266</v>
      </c>
      <c r="AY167" s="35" t="s">
        <v>5267</v>
      </c>
      <c r="AZ167" s="43" t="str">
        <f t="shared" si="143"/>
        <v>X</v>
      </c>
      <c r="BA167" s="44"/>
      <c r="BB167" s="43" t="str">
        <f t="shared" si="144"/>
        <v/>
      </c>
      <c r="BC167" s="45" t="str">
        <f t="shared" si="145"/>
        <v/>
      </c>
      <c r="BD167" s="45" t="str">
        <f t="shared" si="146"/>
        <v/>
      </c>
      <c r="BE167" s="45" t="s">
        <v>5691</v>
      </c>
      <c r="BF167" s="45" t="str">
        <f t="shared" si="147"/>
        <v/>
      </c>
      <c r="BG167" s="45" t="str">
        <f t="shared" si="148"/>
        <v/>
      </c>
      <c r="BH167" s="12" t="str">
        <f t="shared" si="149"/>
        <v/>
      </c>
      <c r="BI167" s="43" t="str">
        <f t="shared" si="150"/>
        <v/>
      </c>
      <c r="BJ167" s="46" t="str">
        <f t="shared" si="151"/>
        <v/>
      </c>
      <c r="BK167" s="46" t="str">
        <f t="shared" si="152"/>
        <v/>
      </c>
      <c r="BL167" s="46" t="str">
        <f t="shared" si="153"/>
        <v/>
      </c>
      <c r="BM167" s="43" t="str">
        <f t="shared" si="154"/>
        <v/>
      </c>
      <c r="BN167" s="43" t="str">
        <f t="shared" si="155"/>
        <v/>
      </c>
      <c r="BO167" s="44" t="str">
        <f t="shared" si="156"/>
        <v/>
      </c>
      <c r="BP167" s="44" t="str">
        <f t="shared" si="157"/>
        <v>X</v>
      </c>
      <c r="BQ167" s="44" t="str">
        <f t="shared" si="158"/>
        <v/>
      </c>
      <c r="BR167" s="46" t="str">
        <f t="shared" si="159"/>
        <v/>
      </c>
      <c r="BS167" s="47" t="str">
        <f t="shared" si="160"/>
        <v/>
      </c>
      <c r="BT167" s="46" t="str">
        <f t="shared" si="161"/>
        <v/>
      </c>
      <c r="BU167" s="46" t="str">
        <f t="shared" si="162"/>
        <v/>
      </c>
      <c r="BV167" s="73" t="str">
        <f t="shared" si="134"/>
        <v/>
      </c>
      <c r="BW167" s="47" t="str">
        <f t="shared" si="136"/>
        <v/>
      </c>
      <c r="BX167" s="47" t="str">
        <f t="shared" si="163"/>
        <v/>
      </c>
      <c r="BY167" s="13" t="str">
        <f t="shared" si="164"/>
        <v/>
      </c>
      <c r="BZ167" s="14" t="str">
        <f t="shared" si="165"/>
        <v/>
      </c>
      <c r="CA167" s="48" t="str">
        <f t="shared" si="166"/>
        <v>X</v>
      </c>
      <c r="CB167" s="44" t="str">
        <f t="shared" si="167"/>
        <v/>
      </c>
      <c r="CC167" s="44" t="str">
        <f t="shared" si="168"/>
        <v/>
      </c>
      <c r="CD167" s="44" t="str">
        <f t="shared" si="137"/>
        <v/>
      </c>
      <c r="CE167" s="44" t="str">
        <f t="shared" si="169"/>
        <v/>
      </c>
      <c r="CF167" s="44" t="str">
        <f t="shared" si="170"/>
        <v/>
      </c>
      <c r="CG167" s="44" t="str">
        <f t="shared" si="171"/>
        <v/>
      </c>
      <c r="CH167" s="44" t="str">
        <f t="shared" si="172"/>
        <v/>
      </c>
      <c r="CI167" s="44" t="str">
        <f t="shared" si="173"/>
        <v/>
      </c>
      <c r="CJ167" s="44" t="str">
        <f t="shared" si="174"/>
        <v/>
      </c>
      <c r="CK167" s="44" t="str">
        <f t="shared" si="175"/>
        <v/>
      </c>
      <c r="CL167" s="44" t="str">
        <f t="shared" si="176"/>
        <v/>
      </c>
      <c r="CM167" s="43" t="str">
        <f t="shared" si="177"/>
        <v/>
      </c>
      <c r="CN167" s="43" t="str">
        <f t="shared" si="178"/>
        <v/>
      </c>
      <c r="CO167" s="43" t="str">
        <f t="shared" si="179"/>
        <v/>
      </c>
      <c r="CP167" s="44" t="str">
        <f t="shared" si="138"/>
        <v/>
      </c>
      <c r="CQ167" s="44" t="str">
        <f t="shared" si="180"/>
        <v/>
      </c>
      <c r="CR167" s="43" t="str">
        <f t="shared" si="198"/>
        <v/>
      </c>
      <c r="CS167" s="44">
        <v>0</v>
      </c>
      <c r="CT167" s="44">
        <v>0</v>
      </c>
      <c r="CU167" s="44" t="str">
        <f t="shared" si="181"/>
        <v/>
      </c>
      <c r="CV167" s="44" t="str">
        <f t="shared" si="182"/>
        <v/>
      </c>
      <c r="CW167" s="44" t="str">
        <f t="shared" si="183"/>
        <v/>
      </c>
      <c r="CX167" s="44" t="str">
        <f t="shared" si="184"/>
        <v/>
      </c>
      <c r="CY167" s="44" t="str">
        <f t="shared" si="185"/>
        <v/>
      </c>
      <c r="CZ167" s="44" t="str">
        <f t="shared" si="186"/>
        <v/>
      </c>
      <c r="DA167" s="49" t="str">
        <f t="shared" si="139"/>
        <v/>
      </c>
      <c r="DB167" s="44" t="str">
        <f t="shared" si="187"/>
        <v/>
      </c>
      <c r="DC167" s="44" t="str">
        <f t="shared" si="188"/>
        <v/>
      </c>
      <c r="DD167" s="44" t="str">
        <f t="shared" si="189"/>
        <v/>
      </c>
      <c r="DE167" s="44" t="str">
        <f t="shared" si="190"/>
        <v/>
      </c>
      <c r="DF167" s="44" t="str">
        <f t="shared" si="191"/>
        <v/>
      </c>
      <c r="DG167" s="44" t="str">
        <f t="shared" si="192"/>
        <v/>
      </c>
      <c r="DH167" s="44" t="str">
        <f t="shared" si="193"/>
        <v>X</v>
      </c>
      <c r="DI167" s="50" t="str">
        <f t="shared" si="194"/>
        <v/>
      </c>
      <c r="DJ167" s="50" t="str">
        <f t="shared" si="195"/>
        <v/>
      </c>
      <c r="DK167" s="50" t="str">
        <f t="shared" si="196"/>
        <v/>
      </c>
      <c r="DL167" s="50" t="str">
        <f t="shared" si="197"/>
        <v/>
      </c>
      <c r="DM167" s="51" t="str">
        <f t="shared" si="140"/>
        <v>009050017</v>
      </c>
      <c r="DN167" s="52"/>
      <c r="DO167" s="53"/>
      <c r="DP167" s="52"/>
      <c r="DQ167" s="53" t="str">
        <f t="shared" si="141"/>
        <v/>
      </c>
      <c r="DR167" s="52" t="str">
        <f t="shared" si="142"/>
        <v/>
      </c>
      <c r="DS167" s="53"/>
      <c r="DT167" s="52"/>
      <c r="DU167" s="53"/>
      <c r="DV167" s="52"/>
      <c r="DW167" s="99"/>
      <c r="DX167" s="99"/>
      <c r="EI167" s="83"/>
      <c r="EJ167" s="102"/>
      <c r="EK167" s="102"/>
      <c r="EL167" s="102"/>
      <c r="EM167" s="102"/>
      <c r="EN167" s="102"/>
      <c r="EO167" s="102"/>
      <c r="EP167" s="102"/>
      <c r="EQ167" s="102"/>
      <c r="ER167" s="102"/>
      <c r="ES167" s="102"/>
      <c r="ET167" s="102"/>
      <c r="EU167" s="102"/>
      <c r="EV167" s="102"/>
      <c r="FL167" s="36" t="str">
        <f t="shared" si="135"/>
        <v/>
      </c>
    </row>
    <row r="168" spans="1:168" s="36" customFormat="1" ht="49.5" customHeight="1" x14ac:dyDescent="0.35">
      <c r="A168" s="67"/>
      <c r="B168" s="39"/>
      <c r="C168" s="39"/>
      <c r="D168" s="40" t="s">
        <v>6120</v>
      </c>
      <c r="E168" s="41" t="s">
        <v>5700</v>
      </c>
      <c r="F168" s="41" t="s">
        <v>5344</v>
      </c>
      <c r="G168" s="41"/>
      <c r="H168" s="41" t="s">
        <v>2007</v>
      </c>
      <c r="I168" s="41" t="s">
        <v>4861</v>
      </c>
      <c r="J168" s="41" t="s">
        <v>4862</v>
      </c>
      <c r="K168" s="41"/>
      <c r="L168" s="41"/>
      <c r="M168" s="41" t="s">
        <v>3085</v>
      </c>
      <c r="N168" s="41" t="s">
        <v>3086</v>
      </c>
      <c r="O168" s="29" t="s">
        <v>4108</v>
      </c>
      <c r="P168" s="30" t="s">
        <v>4109</v>
      </c>
      <c r="Q168" s="31"/>
      <c r="R168" s="31"/>
      <c r="S168" s="32" t="s">
        <v>6120</v>
      </c>
      <c r="T168" s="33"/>
      <c r="U168" s="33" t="s">
        <v>938</v>
      </c>
      <c r="V168" s="33" t="s">
        <v>5344</v>
      </c>
      <c r="W168" s="33" t="s">
        <v>5220</v>
      </c>
      <c r="X168" s="33" t="s">
        <v>4108</v>
      </c>
      <c r="Y168" s="33" t="s">
        <v>4109</v>
      </c>
      <c r="Z168" s="33">
        <v>1</v>
      </c>
      <c r="AA168" s="34" t="s">
        <v>4110</v>
      </c>
      <c r="AB168" s="34">
        <v>111</v>
      </c>
      <c r="AC168" s="34" t="s">
        <v>4111</v>
      </c>
      <c r="AD168" s="34" t="s">
        <v>4112</v>
      </c>
      <c r="AE168" s="34" t="s">
        <v>5684</v>
      </c>
      <c r="AF168" s="34" t="s">
        <v>6120</v>
      </c>
      <c r="AG168" s="34" t="s">
        <v>6118</v>
      </c>
      <c r="AH168" s="34" t="s">
        <v>5700</v>
      </c>
      <c r="AI168" s="34" t="s">
        <v>3089</v>
      </c>
      <c r="AJ168" s="34" t="s">
        <v>938</v>
      </c>
      <c r="AK168" s="34" t="s">
        <v>5220</v>
      </c>
      <c r="AL168" s="34" t="s">
        <v>4714</v>
      </c>
      <c r="AM168" s="34" t="s">
        <v>1633</v>
      </c>
      <c r="AN168" s="34">
        <v>1</v>
      </c>
      <c r="AO168" s="34" t="s">
        <v>6121</v>
      </c>
      <c r="AP168" s="34" t="s">
        <v>5693</v>
      </c>
      <c r="AQ168" s="56">
        <v>1</v>
      </c>
      <c r="AR168" s="56">
        <v>2</v>
      </c>
      <c r="AS168" s="56">
        <v>2</v>
      </c>
      <c r="AT168" s="42" t="s">
        <v>2920</v>
      </c>
      <c r="AU168" s="42" t="s">
        <v>3205</v>
      </c>
      <c r="AV168" s="42" t="s">
        <v>4106</v>
      </c>
      <c r="AW168" s="35" t="s">
        <v>5709</v>
      </c>
      <c r="AX168" s="35" t="s">
        <v>3177</v>
      </c>
      <c r="AY168" s="35" t="s">
        <v>6119</v>
      </c>
      <c r="AZ168" s="43" t="str">
        <f t="shared" si="143"/>
        <v>X</v>
      </c>
      <c r="BA168" s="44"/>
      <c r="BB168" s="43" t="str">
        <f t="shared" si="144"/>
        <v/>
      </c>
      <c r="BC168" s="45" t="str">
        <f t="shared" si="145"/>
        <v/>
      </c>
      <c r="BD168" s="45" t="str">
        <f t="shared" si="146"/>
        <v/>
      </c>
      <c r="BE168" s="45" t="s">
        <v>5691</v>
      </c>
      <c r="BF168" s="45" t="str">
        <f t="shared" si="147"/>
        <v/>
      </c>
      <c r="BG168" s="45" t="str">
        <f t="shared" si="148"/>
        <v/>
      </c>
      <c r="BH168" s="12" t="str">
        <f t="shared" si="149"/>
        <v/>
      </c>
      <c r="BI168" s="43" t="str">
        <f t="shared" si="150"/>
        <v/>
      </c>
      <c r="BJ168" s="46" t="str">
        <f t="shared" si="151"/>
        <v/>
      </c>
      <c r="BK168" s="46" t="str">
        <f t="shared" si="152"/>
        <v/>
      </c>
      <c r="BL168" s="46" t="str">
        <f t="shared" si="153"/>
        <v/>
      </c>
      <c r="BM168" s="43" t="str">
        <f t="shared" si="154"/>
        <v/>
      </c>
      <c r="BN168" s="43" t="str">
        <f t="shared" si="155"/>
        <v/>
      </c>
      <c r="BO168" s="44" t="str">
        <f t="shared" si="156"/>
        <v/>
      </c>
      <c r="BP168" s="44" t="str">
        <f t="shared" si="157"/>
        <v>X</v>
      </c>
      <c r="BQ168" s="44" t="str">
        <f t="shared" si="158"/>
        <v/>
      </c>
      <c r="BR168" s="46" t="str">
        <f t="shared" si="159"/>
        <v/>
      </c>
      <c r="BS168" s="47" t="str">
        <f t="shared" si="160"/>
        <v/>
      </c>
      <c r="BT168" s="46" t="str">
        <f t="shared" si="161"/>
        <v/>
      </c>
      <c r="BU168" s="46" t="str">
        <f t="shared" si="162"/>
        <v/>
      </c>
      <c r="BV168" s="73" t="str">
        <f t="shared" si="134"/>
        <v/>
      </c>
      <c r="BW168" s="47" t="str">
        <f t="shared" si="136"/>
        <v/>
      </c>
      <c r="BX168" s="47" t="str">
        <f t="shared" si="163"/>
        <v/>
      </c>
      <c r="BY168" s="13" t="str">
        <f t="shared" si="164"/>
        <v/>
      </c>
      <c r="BZ168" s="14" t="str">
        <f t="shared" si="165"/>
        <v/>
      </c>
      <c r="CA168" s="48" t="str">
        <f t="shared" si="166"/>
        <v>X</v>
      </c>
      <c r="CB168" s="44" t="str">
        <f t="shared" si="167"/>
        <v/>
      </c>
      <c r="CC168" s="44" t="str">
        <f t="shared" si="168"/>
        <v/>
      </c>
      <c r="CD168" s="44" t="str">
        <f t="shared" si="137"/>
        <v/>
      </c>
      <c r="CE168" s="44" t="str">
        <f t="shared" si="169"/>
        <v>X</v>
      </c>
      <c r="CF168" s="44" t="str">
        <f t="shared" si="170"/>
        <v/>
      </c>
      <c r="CG168" s="44" t="str">
        <f t="shared" si="171"/>
        <v/>
      </c>
      <c r="CH168" s="44" t="str">
        <f t="shared" si="172"/>
        <v/>
      </c>
      <c r="CI168" s="44" t="str">
        <f t="shared" si="173"/>
        <v/>
      </c>
      <c r="CJ168" s="44" t="str">
        <f t="shared" si="174"/>
        <v/>
      </c>
      <c r="CK168" s="44" t="str">
        <f t="shared" si="175"/>
        <v/>
      </c>
      <c r="CL168" s="44" t="str">
        <f t="shared" si="176"/>
        <v/>
      </c>
      <c r="CM168" s="43" t="str">
        <f t="shared" si="177"/>
        <v/>
      </c>
      <c r="CN168" s="43" t="str">
        <f t="shared" si="178"/>
        <v/>
      </c>
      <c r="CO168" s="43" t="str">
        <f t="shared" si="179"/>
        <v/>
      </c>
      <c r="CP168" s="44" t="str">
        <f t="shared" si="138"/>
        <v/>
      </c>
      <c r="CQ168" s="44" t="str">
        <f t="shared" si="180"/>
        <v/>
      </c>
      <c r="CR168" s="43" t="str">
        <f t="shared" si="198"/>
        <v/>
      </c>
      <c r="CS168" s="44" t="s">
        <v>5285</v>
      </c>
      <c r="CT168" s="44" t="s">
        <v>5285</v>
      </c>
      <c r="CU168" s="44" t="str">
        <f t="shared" si="181"/>
        <v/>
      </c>
      <c r="CV168" s="44" t="str">
        <f t="shared" si="182"/>
        <v/>
      </c>
      <c r="CW168" s="44" t="str">
        <f t="shared" si="183"/>
        <v/>
      </c>
      <c r="CX168" s="44" t="str">
        <f t="shared" si="184"/>
        <v/>
      </c>
      <c r="CY168" s="44" t="str">
        <f t="shared" si="185"/>
        <v/>
      </c>
      <c r="CZ168" s="44" t="str">
        <f t="shared" si="186"/>
        <v/>
      </c>
      <c r="DA168" s="49" t="str">
        <f t="shared" si="139"/>
        <v/>
      </c>
      <c r="DB168" s="44" t="str">
        <f t="shared" si="187"/>
        <v/>
      </c>
      <c r="DC168" s="44" t="str">
        <f t="shared" si="188"/>
        <v/>
      </c>
      <c r="DD168" s="44" t="str">
        <f t="shared" si="189"/>
        <v/>
      </c>
      <c r="DE168" s="44" t="str">
        <f t="shared" si="190"/>
        <v/>
      </c>
      <c r="DF168" s="44" t="str">
        <f t="shared" si="191"/>
        <v/>
      </c>
      <c r="DG168" s="44" t="str">
        <f t="shared" si="192"/>
        <v/>
      </c>
      <c r="DH168" s="44" t="str">
        <f t="shared" si="193"/>
        <v>X</v>
      </c>
      <c r="DI168" s="50" t="str">
        <f t="shared" si="194"/>
        <v/>
      </c>
      <c r="DJ168" s="50" t="str">
        <f t="shared" si="195"/>
        <v>X</v>
      </c>
      <c r="DK168" s="50" t="str">
        <f t="shared" si="196"/>
        <v/>
      </c>
      <c r="DL168" s="50" t="str">
        <f t="shared" si="197"/>
        <v/>
      </c>
      <c r="DM168" s="51" t="str">
        <f t="shared" si="140"/>
        <v>033137000</v>
      </c>
      <c r="DN168" s="52"/>
      <c r="DO168" s="53" t="s">
        <v>5255</v>
      </c>
      <c r="DP168" s="52"/>
      <c r="DQ168" s="53" t="str">
        <f t="shared" si="141"/>
        <v>X</v>
      </c>
      <c r="DR168" s="52" t="str">
        <f t="shared" si="142"/>
        <v/>
      </c>
      <c r="DS168" s="53"/>
      <c r="DT168" s="52"/>
      <c r="DU168" s="53"/>
      <c r="DV168" s="52"/>
      <c r="DW168" s="99"/>
      <c r="DX168" s="99"/>
      <c r="EI168" s="83"/>
      <c r="EJ168" s="102"/>
      <c r="EK168" s="102"/>
      <c r="EL168" s="102"/>
      <c r="EM168" s="102"/>
      <c r="EN168" s="102"/>
      <c r="EO168" s="102"/>
      <c r="EP168" s="102"/>
      <c r="EQ168" s="102"/>
      <c r="ER168" s="102"/>
      <c r="ES168" s="102"/>
      <c r="ET168" s="102"/>
      <c r="EU168" s="102"/>
      <c r="EV168" s="102"/>
      <c r="FL168" s="36" t="str">
        <f t="shared" si="135"/>
        <v/>
      </c>
    </row>
    <row r="169" spans="1:168" s="36" customFormat="1" ht="49.5" customHeight="1" x14ac:dyDescent="0.35">
      <c r="A169" s="67"/>
      <c r="B169" s="39"/>
      <c r="C169" s="39"/>
      <c r="D169" s="40" t="s">
        <v>6120</v>
      </c>
      <c r="E169" s="41" t="s">
        <v>5716</v>
      </c>
      <c r="F169" s="41" t="s">
        <v>5344</v>
      </c>
      <c r="G169" s="41"/>
      <c r="H169" s="41" t="s">
        <v>2121</v>
      </c>
      <c r="I169" s="41" t="s">
        <v>5787</v>
      </c>
      <c r="J169" s="41" t="s">
        <v>5788</v>
      </c>
      <c r="K169" s="41"/>
      <c r="L169" s="41"/>
      <c r="M169" s="41" t="s">
        <v>3036</v>
      </c>
      <c r="N169" s="41" t="s">
        <v>3037</v>
      </c>
      <c r="O169" s="29" t="s">
        <v>4108</v>
      </c>
      <c r="P169" s="30" t="s">
        <v>4109</v>
      </c>
      <c r="Q169" s="31"/>
      <c r="R169" s="31"/>
      <c r="S169" s="32" t="s">
        <v>6120</v>
      </c>
      <c r="T169" s="33"/>
      <c r="U169" s="33" t="s">
        <v>4818</v>
      </c>
      <c r="V169" s="33" t="s">
        <v>5344</v>
      </c>
      <c r="W169" s="33" t="s">
        <v>1628</v>
      </c>
      <c r="X169" s="33" t="s">
        <v>4108</v>
      </c>
      <c r="Y169" s="33" t="s">
        <v>4109</v>
      </c>
      <c r="Z169" s="33">
        <v>1</v>
      </c>
      <c r="AA169" s="34" t="s">
        <v>4110</v>
      </c>
      <c r="AB169" s="34">
        <v>111</v>
      </c>
      <c r="AC169" s="34" t="s">
        <v>4111</v>
      </c>
      <c r="AD169" s="34" t="s">
        <v>4112</v>
      </c>
      <c r="AE169" s="34" t="s">
        <v>5684</v>
      </c>
      <c r="AF169" s="34" t="s">
        <v>6120</v>
      </c>
      <c r="AG169" s="34" t="s">
        <v>6118</v>
      </c>
      <c r="AH169" s="34" t="s">
        <v>5700</v>
      </c>
      <c r="AI169" s="34" t="s">
        <v>3089</v>
      </c>
      <c r="AJ169" s="34" t="s">
        <v>4818</v>
      </c>
      <c r="AK169" s="34" t="s">
        <v>1628</v>
      </c>
      <c r="AL169" s="34" t="s">
        <v>4714</v>
      </c>
      <c r="AM169" s="34" t="s">
        <v>1633</v>
      </c>
      <c r="AN169" s="34">
        <v>1</v>
      </c>
      <c r="AO169" s="34" t="s">
        <v>6121</v>
      </c>
      <c r="AP169" s="34" t="s">
        <v>5693</v>
      </c>
      <c r="AQ169" s="56">
        <v>1</v>
      </c>
      <c r="AR169" s="56">
        <v>2</v>
      </c>
      <c r="AS169" s="56">
        <v>2</v>
      </c>
      <c r="AT169" s="42" t="s">
        <v>2920</v>
      </c>
      <c r="AU169" s="42" t="s">
        <v>3205</v>
      </c>
      <c r="AV169" s="42" t="s">
        <v>4106</v>
      </c>
      <c r="AW169" s="35" t="s">
        <v>5709</v>
      </c>
      <c r="AX169" s="35" t="s">
        <v>3177</v>
      </c>
      <c r="AY169" s="35" t="s">
        <v>6119</v>
      </c>
      <c r="AZ169" s="43" t="str">
        <f t="shared" si="143"/>
        <v>X</v>
      </c>
      <c r="BA169" s="44"/>
      <c r="BB169" s="43" t="str">
        <f t="shared" si="144"/>
        <v/>
      </c>
      <c r="BC169" s="45" t="str">
        <f t="shared" si="145"/>
        <v/>
      </c>
      <c r="BD169" s="45" t="str">
        <f t="shared" si="146"/>
        <v/>
      </c>
      <c r="BE169" s="45" t="s">
        <v>5691</v>
      </c>
      <c r="BF169" s="45" t="str">
        <f t="shared" si="147"/>
        <v/>
      </c>
      <c r="BG169" s="45" t="str">
        <f t="shared" si="148"/>
        <v/>
      </c>
      <c r="BH169" s="12" t="str">
        <f t="shared" si="149"/>
        <v/>
      </c>
      <c r="BI169" s="43" t="str">
        <f t="shared" si="150"/>
        <v/>
      </c>
      <c r="BJ169" s="46" t="str">
        <f t="shared" si="151"/>
        <v/>
      </c>
      <c r="BK169" s="46" t="str">
        <f t="shared" si="152"/>
        <v/>
      </c>
      <c r="BL169" s="46" t="str">
        <f t="shared" si="153"/>
        <v/>
      </c>
      <c r="BM169" s="43" t="str">
        <f t="shared" si="154"/>
        <v/>
      </c>
      <c r="BN169" s="43" t="str">
        <f t="shared" si="155"/>
        <v/>
      </c>
      <c r="BO169" s="44" t="str">
        <f t="shared" si="156"/>
        <v/>
      </c>
      <c r="BP169" s="44" t="str">
        <f t="shared" si="157"/>
        <v>X</v>
      </c>
      <c r="BQ169" s="44" t="str">
        <f t="shared" si="158"/>
        <v/>
      </c>
      <c r="BR169" s="46" t="str">
        <f t="shared" si="159"/>
        <v/>
      </c>
      <c r="BS169" s="47" t="str">
        <f t="shared" si="160"/>
        <v/>
      </c>
      <c r="BT169" s="46" t="str">
        <f t="shared" si="161"/>
        <v/>
      </c>
      <c r="BU169" s="46" t="str">
        <f t="shared" si="162"/>
        <v/>
      </c>
      <c r="BV169" s="73" t="str">
        <f t="shared" si="134"/>
        <v/>
      </c>
      <c r="BW169" s="47" t="str">
        <f t="shared" si="136"/>
        <v/>
      </c>
      <c r="BX169" s="47" t="str">
        <f t="shared" si="163"/>
        <v/>
      </c>
      <c r="BY169" s="13" t="str">
        <f t="shared" si="164"/>
        <v/>
      </c>
      <c r="BZ169" s="14" t="str">
        <f t="shared" si="165"/>
        <v/>
      </c>
      <c r="CA169" s="48" t="str">
        <f t="shared" si="166"/>
        <v>X</v>
      </c>
      <c r="CB169" s="44" t="str">
        <f t="shared" si="167"/>
        <v/>
      </c>
      <c r="CC169" s="44" t="str">
        <f t="shared" si="168"/>
        <v/>
      </c>
      <c r="CD169" s="44" t="str">
        <f t="shared" si="137"/>
        <v/>
      </c>
      <c r="CE169" s="44" t="str">
        <f t="shared" si="169"/>
        <v>X</v>
      </c>
      <c r="CF169" s="44" t="str">
        <f t="shared" si="170"/>
        <v/>
      </c>
      <c r="CG169" s="44" t="str">
        <f t="shared" si="171"/>
        <v/>
      </c>
      <c r="CH169" s="44" t="str">
        <f t="shared" si="172"/>
        <v/>
      </c>
      <c r="CI169" s="44" t="str">
        <f t="shared" si="173"/>
        <v/>
      </c>
      <c r="CJ169" s="44" t="str">
        <f t="shared" si="174"/>
        <v/>
      </c>
      <c r="CK169" s="44" t="str">
        <f t="shared" si="175"/>
        <v/>
      </c>
      <c r="CL169" s="44" t="str">
        <f t="shared" si="176"/>
        <v/>
      </c>
      <c r="CM169" s="43" t="str">
        <f t="shared" si="177"/>
        <v/>
      </c>
      <c r="CN169" s="43" t="str">
        <f t="shared" si="178"/>
        <v/>
      </c>
      <c r="CO169" s="43" t="str">
        <f t="shared" si="179"/>
        <v/>
      </c>
      <c r="CP169" s="44" t="str">
        <f t="shared" si="138"/>
        <v/>
      </c>
      <c r="CQ169" s="44" t="str">
        <f t="shared" si="180"/>
        <v/>
      </c>
      <c r="CR169" s="43" t="str">
        <f t="shared" si="198"/>
        <v/>
      </c>
      <c r="CS169" s="44" t="s">
        <v>5285</v>
      </c>
      <c r="CT169" s="44" t="s">
        <v>5285</v>
      </c>
      <c r="CU169" s="44" t="str">
        <f t="shared" si="181"/>
        <v/>
      </c>
      <c r="CV169" s="44" t="str">
        <f t="shared" si="182"/>
        <v/>
      </c>
      <c r="CW169" s="44" t="str">
        <f t="shared" si="183"/>
        <v/>
      </c>
      <c r="CX169" s="44" t="str">
        <f t="shared" si="184"/>
        <v/>
      </c>
      <c r="CY169" s="44" t="str">
        <f t="shared" si="185"/>
        <v/>
      </c>
      <c r="CZ169" s="44" t="str">
        <f t="shared" si="186"/>
        <v/>
      </c>
      <c r="DA169" s="49" t="str">
        <f t="shared" si="139"/>
        <v/>
      </c>
      <c r="DB169" s="44" t="str">
        <f t="shared" si="187"/>
        <v/>
      </c>
      <c r="DC169" s="44" t="str">
        <f t="shared" si="188"/>
        <v/>
      </c>
      <c r="DD169" s="44" t="str">
        <f t="shared" si="189"/>
        <v/>
      </c>
      <c r="DE169" s="44" t="str">
        <f t="shared" si="190"/>
        <v/>
      </c>
      <c r="DF169" s="44" t="str">
        <f t="shared" si="191"/>
        <v/>
      </c>
      <c r="DG169" s="44" t="str">
        <f t="shared" si="192"/>
        <v/>
      </c>
      <c r="DH169" s="44" t="str">
        <f t="shared" si="193"/>
        <v>X</v>
      </c>
      <c r="DI169" s="50" t="str">
        <f t="shared" si="194"/>
        <v/>
      </c>
      <c r="DJ169" s="50" t="str">
        <f t="shared" si="195"/>
        <v>X</v>
      </c>
      <c r="DK169" s="50" t="str">
        <f t="shared" si="196"/>
        <v/>
      </c>
      <c r="DL169" s="50" t="str">
        <f t="shared" si="197"/>
        <v/>
      </c>
      <c r="DM169" s="51" t="str">
        <f t="shared" si="140"/>
        <v>033137000</v>
      </c>
      <c r="DN169" s="52"/>
      <c r="DO169" s="53" t="s">
        <v>5255</v>
      </c>
      <c r="DP169" s="52"/>
      <c r="DQ169" s="53"/>
      <c r="DR169" s="52" t="str">
        <f t="shared" si="142"/>
        <v/>
      </c>
      <c r="DS169" s="53"/>
      <c r="DT169" s="52"/>
      <c r="DU169" s="53"/>
      <c r="DV169" s="52"/>
      <c r="DW169" s="228"/>
      <c r="DX169" s="228"/>
      <c r="EI169" s="83"/>
      <c r="EJ169" s="102"/>
      <c r="EK169" s="102"/>
      <c r="EL169" s="102"/>
      <c r="EM169" s="102"/>
      <c r="EN169" s="102"/>
      <c r="EO169" s="102"/>
      <c r="EP169" s="102"/>
      <c r="EQ169" s="102"/>
      <c r="ER169" s="102"/>
      <c r="ES169" s="102"/>
      <c r="ET169" s="102"/>
      <c r="EU169" s="102"/>
      <c r="EV169" s="102"/>
      <c r="FL169" s="36" t="str">
        <f t="shared" si="135"/>
        <v/>
      </c>
    </row>
    <row r="170" spans="1:168" s="36" customFormat="1" ht="49.5" customHeight="1" x14ac:dyDescent="0.35">
      <c r="A170" s="67"/>
      <c r="B170" s="39"/>
      <c r="C170" s="39"/>
      <c r="D170" s="40" t="s">
        <v>6120</v>
      </c>
      <c r="E170" s="41" t="s">
        <v>909</v>
      </c>
      <c r="F170" s="41" t="s">
        <v>5344</v>
      </c>
      <c r="G170" s="41"/>
      <c r="H170" s="41" t="s">
        <v>5789</v>
      </c>
      <c r="I170" s="41" t="s">
        <v>5787</v>
      </c>
      <c r="J170" s="41" t="s">
        <v>5788</v>
      </c>
      <c r="K170" s="41"/>
      <c r="L170" s="41"/>
      <c r="M170" s="41" t="s">
        <v>3036</v>
      </c>
      <c r="N170" s="41" t="s">
        <v>3037</v>
      </c>
      <c r="O170" s="29" t="s">
        <v>4108</v>
      </c>
      <c r="P170" s="30" t="s">
        <v>4109</v>
      </c>
      <c r="Q170" s="31"/>
      <c r="R170" s="31"/>
      <c r="S170" s="32" t="s">
        <v>6120</v>
      </c>
      <c r="T170" s="33"/>
      <c r="U170" s="33" t="s">
        <v>4818</v>
      </c>
      <c r="V170" s="33" t="s">
        <v>5344</v>
      </c>
      <c r="W170" s="33" t="s">
        <v>1628</v>
      </c>
      <c r="X170" s="33" t="s">
        <v>4108</v>
      </c>
      <c r="Y170" s="33" t="s">
        <v>4109</v>
      </c>
      <c r="Z170" s="33">
        <v>1</v>
      </c>
      <c r="AA170" s="34" t="s">
        <v>4110</v>
      </c>
      <c r="AB170" s="34">
        <v>111</v>
      </c>
      <c r="AC170" s="34" t="s">
        <v>4111</v>
      </c>
      <c r="AD170" s="34" t="s">
        <v>4112</v>
      </c>
      <c r="AE170" s="34" t="s">
        <v>5684</v>
      </c>
      <c r="AF170" s="34" t="s">
        <v>6120</v>
      </c>
      <c r="AG170" s="34" t="s">
        <v>6118</v>
      </c>
      <c r="AH170" s="34" t="s">
        <v>5700</v>
      </c>
      <c r="AI170" s="34" t="s">
        <v>3089</v>
      </c>
      <c r="AJ170" s="34" t="s">
        <v>4818</v>
      </c>
      <c r="AK170" s="34" t="s">
        <v>1628</v>
      </c>
      <c r="AL170" s="34" t="s">
        <v>4714</v>
      </c>
      <c r="AM170" s="34" t="s">
        <v>1633</v>
      </c>
      <c r="AN170" s="34">
        <v>1</v>
      </c>
      <c r="AO170" s="34" t="s">
        <v>6121</v>
      </c>
      <c r="AP170" s="34" t="s">
        <v>5693</v>
      </c>
      <c r="AQ170" s="56">
        <v>1</v>
      </c>
      <c r="AR170" s="56">
        <v>2</v>
      </c>
      <c r="AS170" s="56">
        <v>2</v>
      </c>
      <c r="AT170" s="42" t="s">
        <v>2920</v>
      </c>
      <c r="AU170" s="42" t="s">
        <v>3205</v>
      </c>
      <c r="AV170" s="42" t="s">
        <v>4106</v>
      </c>
      <c r="AW170" s="35" t="s">
        <v>5709</v>
      </c>
      <c r="AX170" s="35" t="s">
        <v>3177</v>
      </c>
      <c r="AY170" s="35" t="s">
        <v>6119</v>
      </c>
      <c r="AZ170" s="43" t="str">
        <f t="shared" si="143"/>
        <v>X</v>
      </c>
      <c r="BA170" s="44"/>
      <c r="BB170" s="43" t="str">
        <f t="shared" si="144"/>
        <v/>
      </c>
      <c r="BC170" s="45" t="str">
        <f t="shared" si="145"/>
        <v/>
      </c>
      <c r="BD170" s="45" t="str">
        <f t="shared" si="146"/>
        <v/>
      </c>
      <c r="BE170" s="45" t="s">
        <v>5691</v>
      </c>
      <c r="BF170" s="45" t="str">
        <f t="shared" si="147"/>
        <v/>
      </c>
      <c r="BG170" s="45" t="str">
        <f t="shared" si="148"/>
        <v/>
      </c>
      <c r="BH170" s="12" t="str">
        <f t="shared" si="149"/>
        <v/>
      </c>
      <c r="BI170" s="43" t="str">
        <f t="shared" si="150"/>
        <v/>
      </c>
      <c r="BJ170" s="46" t="str">
        <f t="shared" si="151"/>
        <v/>
      </c>
      <c r="BK170" s="46" t="str">
        <f t="shared" si="152"/>
        <v/>
      </c>
      <c r="BL170" s="46" t="str">
        <f t="shared" si="153"/>
        <v/>
      </c>
      <c r="BM170" s="43" t="str">
        <f t="shared" si="154"/>
        <v/>
      </c>
      <c r="BN170" s="43" t="str">
        <f t="shared" si="155"/>
        <v/>
      </c>
      <c r="BO170" s="44" t="str">
        <f t="shared" si="156"/>
        <v/>
      </c>
      <c r="BP170" s="44" t="str">
        <f t="shared" si="157"/>
        <v>X</v>
      </c>
      <c r="BQ170" s="44" t="str">
        <f t="shared" si="158"/>
        <v/>
      </c>
      <c r="BR170" s="46" t="str">
        <f t="shared" si="159"/>
        <v/>
      </c>
      <c r="BS170" s="47" t="str">
        <f t="shared" si="160"/>
        <v/>
      </c>
      <c r="BT170" s="46" t="str">
        <f t="shared" si="161"/>
        <v/>
      </c>
      <c r="BU170" s="46" t="str">
        <f t="shared" si="162"/>
        <v/>
      </c>
      <c r="BV170" s="73" t="str">
        <f t="shared" si="134"/>
        <v/>
      </c>
      <c r="BW170" s="47" t="str">
        <f t="shared" si="136"/>
        <v/>
      </c>
      <c r="BX170" s="47" t="str">
        <f t="shared" si="163"/>
        <v/>
      </c>
      <c r="BY170" s="13" t="str">
        <f t="shared" si="164"/>
        <v/>
      </c>
      <c r="BZ170" s="14" t="str">
        <f t="shared" si="165"/>
        <v/>
      </c>
      <c r="CA170" s="48" t="str">
        <f t="shared" si="166"/>
        <v>X</v>
      </c>
      <c r="CB170" s="44" t="str">
        <f t="shared" si="167"/>
        <v/>
      </c>
      <c r="CC170" s="44" t="str">
        <f t="shared" si="168"/>
        <v/>
      </c>
      <c r="CD170" s="44" t="str">
        <f t="shared" si="137"/>
        <v/>
      </c>
      <c r="CE170" s="44" t="str">
        <f t="shared" si="169"/>
        <v>X</v>
      </c>
      <c r="CF170" s="44" t="str">
        <f t="shared" si="170"/>
        <v/>
      </c>
      <c r="CG170" s="44" t="str">
        <f t="shared" si="171"/>
        <v/>
      </c>
      <c r="CH170" s="44" t="str">
        <f t="shared" si="172"/>
        <v/>
      </c>
      <c r="CI170" s="44" t="str">
        <f t="shared" si="173"/>
        <v/>
      </c>
      <c r="CJ170" s="44" t="str">
        <f t="shared" si="174"/>
        <v/>
      </c>
      <c r="CK170" s="44" t="str">
        <f t="shared" si="175"/>
        <v/>
      </c>
      <c r="CL170" s="44" t="str">
        <f t="shared" si="176"/>
        <v/>
      </c>
      <c r="CM170" s="43" t="str">
        <f t="shared" si="177"/>
        <v/>
      </c>
      <c r="CN170" s="43" t="str">
        <f t="shared" si="178"/>
        <v/>
      </c>
      <c r="CO170" s="43" t="str">
        <f t="shared" si="179"/>
        <v/>
      </c>
      <c r="CP170" s="44" t="str">
        <f t="shared" si="138"/>
        <v/>
      </c>
      <c r="CQ170" s="44" t="str">
        <f t="shared" si="180"/>
        <v/>
      </c>
      <c r="CR170" s="43" t="str">
        <f t="shared" si="198"/>
        <v/>
      </c>
      <c r="CS170" s="44" t="s">
        <v>5285</v>
      </c>
      <c r="CT170" s="44" t="s">
        <v>5285</v>
      </c>
      <c r="CU170" s="44" t="str">
        <f t="shared" si="181"/>
        <v/>
      </c>
      <c r="CV170" s="44" t="str">
        <f t="shared" si="182"/>
        <v/>
      </c>
      <c r="CW170" s="44" t="str">
        <f t="shared" si="183"/>
        <v/>
      </c>
      <c r="CX170" s="44" t="str">
        <f t="shared" si="184"/>
        <v/>
      </c>
      <c r="CY170" s="44" t="str">
        <f t="shared" si="185"/>
        <v/>
      </c>
      <c r="CZ170" s="44" t="str">
        <f t="shared" si="186"/>
        <v/>
      </c>
      <c r="DA170" s="49" t="str">
        <f t="shared" si="139"/>
        <v/>
      </c>
      <c r="DB170" s="44" t="str">
        <f t="shared" si="187"/>
        <v/>
      </c>
      <c r="DC170" s="44" t="str">
        <f t="shared" si="188"/>
        <v/>
      </c>
      <c r="DD170" s="44" t="str">
        <f t="shared" si="189"/>
        <v/>
      </c>
      <c r="DE170" s="44" t="str">
        <f t="shared" si="190"/>
        <v/>
      </c>
      <c r="DF170" s="44" t="str">
        <f t="shared" si="191"/>
        <v/>
      </c>
      <c r="DG170" s="44" t="str">
        <f t="shared" si="192"/>
        <v/>
      </c>
      <c r="DH170" s="44" t="str">
        <f t="shared" si="193"/>
        <v>X</v>
      </c>
      <c r="DI170" s="50" t="str">
        <f t="shared" si="194"/>
        <v/>
      </c>
      <c r="DJ170" s="50" t="str">
        <f t="shared" si="195"/>
        <v>X</v>
      </c>
      <c r="DK170" s="50" t="str">
        <f t="shared" si="196"/>
        <v/>
      </c>
      <c r="DL170" s="50" t="str">
        <f t="shared" si="197"/>
        <v/>
      </c>
      <c r="DM170" s="51" t="str">
        <f t="shared" si="140"/>
        <v>033137000</v>
      </c>
      <c r="DN170" s="52"/>
      <c r="DO170" s="53" t="s">
        <v>5255</v>
      </c>
      <c r="DP170" s="52"/>
      <c r="DQ170" s="53"/>
      <c r="DR170" s="52" t="str">
        <f t="shared" si="142"/>
        <v/>
      </c>
      <c r="DS170" s="53"/>
      <c r="DT170" s="52"/>
      <c r="DU170" s="53"/>
      <c r="DV170" s="52"/>
      <c r="DW170" s="228"/>
      <c r="DX170" s="228"/>
      <c r="EI170" s="83"/>
      <c r="EJ170" s="102"/>
      <c r="EK170" s="102"/>
      <c r="EL170" s="102"/>
      <c r="EM170" s="102"/>
      <c r="EN170" s="102"/>
      <c r="EO170" s="102"/>
      <c r="EP170" s="102"/>
      <c r="EQ170" s="102"/>
      <c r="ER170" s="102"/>
      <c r="ES170" s="102"/>
      <c r="ET170" s="102"/>
      <c r="EU170" s="102"/>
      <c r="EV170" s="102"/>
      <c r="FL170" s="36" t="str">
        <f t="shared" si="135"/>
        <v/>
      </c>
    </row>
    <row r="171" spans="1:168" s="36" customFormat="1" ht="49.5" customHeight="1" x14ac:dyDescent="0.35">
      <c r="A171" s="67"/>
      <c r="B171" s="39"/>
      <c r="C171" s="39"/>
      <c r="D171" s="40" t="s">
        <v>6120</v>
      </c>
      <c r="E171" s="41" t="s">
        <v>5725</v>
      </c>
      <c r="F171" s="41" t="s">
        <v>5344</v>
      </c>
      <c r="G171" s="41"/>
      <c r="H171" s="41" t="s">
        <v>5790</v>
      </c>
      <c r="I171" s="41" t="s">
        <v>5791</v>
      </c>
      <c r="J171" s="41" t="s">
        <v>5792</v>
      </c>
      <c r="K171" s="41" t="s">
        <v>5255</v>
      </c>
      <c r="L171" s="41"/>
      <c r="M171" s="41" t="s">
        <v>5237</v>
      </c>
      <c r="N171" s="41" t="s">
        <v>5238</v>
      </c>
      <c r="O171" s="29" t="s">
        <v>869</v>
      </c>
      <c r="P171" s="30" t="s">
        <v>5239</v>
      </c>
      <c r="Q171" s="31"/>
      <c r="R171" s="31"/>
      <c r="S171" s="32" t="s">
        <v>6120</v>
      </c>
      <c r="T171" s="33"/>
      <c r="U171" s="33" t="s">
        <v>4735</v>
      </c>
      <c r="V171" s="33" t="s">
        <v>5344</v>
      </c>
      <c r="W171" s="33" t="s">
        <v>1643</v>
      </c>
      <c r="X171" s="33" t="s">
        <v>869</v>
      </c>
      <c r="Y171" s="33" t="s">
        <v>5239</v>
      </c>
      <c r="Z171" s="33">
        <v>1</v>
      </c>
      <c r="AA171" s="34" t="s">
        <v>4110</v>
      </c>
      <c r="AB171" s="34">
        <v>111</v>
      </c>
      <c r="AC171" s="34" t="s">
        <v>4111</v>
      </c>
      <c r="AD171" s="34" t="s">
        <v>4112</v>
      </c>
      <c r="AE171" s="34" t="s">
        <v>5684</v>
      </c>
      <c r="AF171" s="34" t="s">
        <v>6120</v>
      </c>
      <c r="AG171" s="34" t="s">
        <v>6118</v>
      </c>
      <c r="AH171" s="34" t="s">
        <v>5700</v>
      </c>
      <c r="AI171" s="34" t="s">
        <v>3089</v>
      </c>
      <c r="AJ171" s="34" t="s">
        <v>4735</v>
      </c>
      <c r="AK171" s="34" t="s">
        <v>1643</v>
      </c>
      <c r="AL171" s="34" t="s">
        <v>4714</v>
      </c>
      <c r="AM171" s="34" t="s">
        <v>1633</v>
      </c>
      <c r="AN171" s="34">
        <v>1</v>
      </c>
      <c r="AO171" s="34" t="s">
        <v>6121</v>
      </c>
      <c r="AP171" s="34" t="s">
        <v>5693</v>
      </c>
      <c r="AQ171" s="56">
        <v>1</v>
      </c>
      <c r="AR171" s="56">
        <v>2</v>
      </c>
      <c r="AS171" s="56">
        <v>2</v>
      </c>
      <c r="AT171" s="42" t="s">
        <v>2920</v>
      </c>
      <c r="AU171" s="42" t="s">
        <v>3205</v>
      </c>
      <c r="AV171" s="42" t="s">
        <v>4106</v>
      </c>
      <c r="AW171" s="35" t="s">
        <v>5709</v>
      </c>
      <c r="AX171" s="35" t="s">
        <v>3177</v>
      </c>
      <c r="AY171" s="35" t="s">
        <v>6119</v>
      </c>
      <c r="AZ171" s="43" t="str">
        <f t="shared" si="143"/>
        <v>X</v>
      </c>
      <c r="BA171" s="44"/>
      <c r="BB171" s="43" t="str">
        <f t="shared" si="144"/>
        <v/>
      </c>
      <c r="BC171" s="45" t="str">
        <f t="shared" si="145"/>
        <v/>
      </c>
      <c r="BD171" s="45" t="str">
        <f t="shared" si="146"/>
        <v/>
      </c>
      <c r="BE171" s="45" t="s">
        <v>5691</v>
      </c>
      <c r="BF171" s="45" t="str">
        <f t="shared" si="147"/>
        <v/>
      </c>
      <c r="BG171" s="45" t="str">
        <f t="shared" si="148"/>
        <v/>
      </c>
      <c r="BH171" s="12" t="str">
        <f t="shared" si="149"/>
        <v/>
      </c>
      <c r="BI171" s="43" t="str">
        <f t="shared" si="150"/>
        <v/>
      </c>
      <c r="BJ171" s="46" t="str">
        <f t="shared" si="151"/>
        <v/>
      </c>
      <c r="BK171" s="46" t="str">
        <f t="shared" si="152"/>
        <v/>
      </c>
      <c r="BL171" s="46" t="str">
        <f t="shared" si="153"/>
        <v/>
      </c>
      <c r="BM171" s="43" t="str">
        <f t="shared" si="154"/>
        <v/>
      </c>
      <c r="BN171" s="43" t="str">
        <f t="shared" si="155"/>
        <v/>
      </c>
      <c r="BO171" s="44" t="str">
        <f t="shared" si="156"/>
        <v/>
      </c>
      <c r="BP171" s="44" t="str">
        <f t="shared" si="157"/>
        <v>X</v>
      </c>
      <c r="BQ171" s="44" t="str">
        <f t="shared" si="158"/>
        <v/>
      </c>
      <c r="BR171" s="46" t="str">
        <f t="shared" si="159"/>
        <v/>
      </c>
      <c r="BS171" s="47" t="str">
        <f t="shared" si="160"/>
        <v/>
      </c>
      <c r="BT171" s="46" t="str">
        <f t="shared" si="161"/>
        <v/>
      </c>
      <c r="BU171" s="46" t="str">
        <f t="shared" si="162"/>
        <v/>
      </c>
      <c r="BV171" s="73" t="str">
        <f t="shared" si="134"/>
        <v/>
      </c>
      <c r="BW171" s="47" t="str">
        <f t="shared" si="136"/>
        <v/>
      </c>
      <c r="BX171" s="47" t="str">
        <f t="shared" si="163"/>
        <v/>
      </c>
      <c r="BY171" s="13" t="str">
        <f t="shared" si="164"/>
        <v/>
      </c>
      <c r="BZ171" s="14" t="str">
        <f t="shared" si="165"/>
        <v/>
      </c>
      <c r="CA171" s="48" t="str">
        <f t="shared" si="166"/>
        <v>X</v>
      </c>
      <c r="CB171" s="44" t="str">
        <f t="shared" si="167"/>
        <v/>
      </c>
      <c r="CC171" s="44" t="str">
        <f t="shared" si="168"/>
        <v/>
      </c>
      <c r="CD171" s="44" t="str">
        <f t="shared" si="137"/>
        <v/>
      </c>
      <c r="CE171" s="44" t="str">
        <f t="shared" si="169"/>
        <v>X</v>
      </c>
      <c r="CF171" s="44" t="str">
        <f t="shared" si="170"/>
        <v/>
      </c>
      <c r="CG171" s="44" t="str">
        <f t="shared" si="171"/>
        <v/>
      </c>
      <c r="CH171" s="44" t="str">
        <f t="shared" si="172"/>
        <v/>
      </c>
      <c r="CI171" s="44" t="str">
        <f t="shared" si="173"/>
        <v/>
      </c>
      <c r="CJ171" s="44" t="str">
        <f t="shared" si="174"/>
        <v/>
      </c>
      <c r="CK171" s="44" t="str">
        <f t="shared" si="175"/>
        <v/>
      </c>
      <c r="CL171" s="44" t="str">
        <f t="shared" si="176"/>
        <v/>
      </c>
      <c r="CM171" s="43" t="str">
        <f t="shared" si="177"/>
        <v/>
      </c>
      <c r="CN171" s="43" t="str">
        <f t="shared" si="178"/>
        <v/>
      </c>
      <c r="CO171" s="43" t="str">
        <f t="shared" si="179"/>
        <v/>
      </c>
      <c r="CP171" s="44" t="str">
        <f t="shared" si="138"/>
        <v/>
      </c>
      <c r="CQ171" s="44" t="str">
        <f t="shared" si="180"/>
        <v/>
      </c>
      <c r="CR171" s="43" t="str">
        <f t="shared" si="198"/>
        <v/>
      </c>
      <c r="CS171" s="44" t="s">
        <v>5285</v>
      </c>
      <c r="CT171" s="44" t="s">
        <v>5285</v>
      </c>
      <c r="CU171" s="44" t="str">
        <f t="shared" si="181"/>
        <v/>
      </c>
      <c r="CV171" s="44" t="str">
        <f t="shared" si="182"/>
        <v/>
      </c>
      <c r="CW171" s="44" t="str">
        <f t="shared" si="183"/>
        <v/>
      </c>
      <c r="CX171" s="44" t="str">
        <f t="shared" si="184"/>
        <v/>
      </c>
      <c r="CY171" s="44" t="str">
        <f t="shared" si="185"/>
        <v/>
      </c>
      <c r="CZ171" s="44" t="str">
        <f t="shared" si="186"/>
        <v/>
      </c>
      <c r="DA171" s="49" t="str">
        <f t="shared" si="139"/>
        <v/>
      </c>
      <c r="DB171" s="44" t="str">
        <f t="shared" si="187"/>
        <v/>
      </c>
      <c r="DC171" s="44" t="str">
        <f t="shared" si="188"/>
        <v/>
      </c>
      <c r="DD171" s="44" t="str">
        <f t="shared" si="189"/>
        <v/>
      </c>
      <c r="DE171" s="44" t="str">
        <f t="shared" si="190"/>
        <v/>
      </c>
      <c r="DF171" s="44" t="str">
        <f t="shared" si="191"/>
        <v/>
      </c>
      <c r="DG171" s="44" t="str">
        <f t="shared" si="192"/>
        <v/>
      </c>
      <c r="DH171" s="44" t="str">
        <f t="shared" si="193"/>
        <v>X</v>
      </c>
      <c r="DI171" s="50" t="str">
        <f t="shared" si="194"/>
        <v/>
      </c>
      <c r="DJ171" s="50" t="str">
        <f t="shared" si="195"/>
        <v>X</v>
      </c>
      <c r="DK171" s="50" t="str">
        <f t="shared" si="196"/>
        <v/>
      </c>
      <c r="DL171" s="50" t="str">
        <f t="shared" si="197"/>
        <v/>
      </c>
      <c r="DM171" s="51" t="str">
        <f t="shared" si="140"/>
        <v>033137000</v>
      </c>
      <c r="DN171" s="52"/>
      <c r="DO171" s="53"/>
      <c r="DP171" s="52"/>
      <c r="DQ171" s="53"/>
      <c r="DR171" s="52" t="str">
        <f t="shared" si="142"/>
        <v/>
      </c>
      <c r="DS171" s="53"/>
      <c r="DT171" s="52"/>
      <c r="DU171" s="53"/>
      <c r="DV171" s="52"/>
      <c r="DW171" s="229"/>
      <c r="DX171" s="229"/>
      <c r="EI171" s="83"/>
      <c r="EJ171" s="102"/>
      <c r="EK171" s="102"/>
      <c r="EL171" s="102"/>
      <c r="EM171" s="102"/>
      <c r="EN171" s="102"/>
      <c r="EO171" s="102"/>
      <c r="EP171" s="102"/>
      <c r="EQ171" s="102"/>
      <c r="ER171" s="102"/>
      <c r="ES171" s="102"/>
      <c r="ET171" s="102"/>
      <c r="EU171" s="102"/>
      <c r="EV171" s="102"/>
      <c r="FL171" s="36" t="str">
        <f t="shared" si="135"/>
        <v/>
      </c>
    </row>
    <row r="172" spans="1:168" s="36" customFormat="1" ht="49.5" customHeight="1" x14ac:dyDescent="0.35">
      <c r="A172" s="67"/>
      <c r="B172" s="39"/>
      <c r="C172" s="39"/>
      <c r="D172" s="40" t="s">
        <v>6120</v>
      </c>
      <c r="E172" s="41" t="s">
        <v>5734</v>
      </c>
      <c r="F172" s="41" t="s">
        <v>5344</v>
      </c>
      <c r="G172" s="41"/>
      <c r="H172" s="41" t="s">
        <v>5793</v>
      </c>
      <c r="I172" s="41" t="s">
        <v>5791</v>
      </c>
      <c r="J172" s="41" t="s">
        <v>5792</v>
      </c>
      <c r="K172" s="41" t="s">
        <v>5255</v>
      </c>
      <c r="L172" s="41"/>
      <c r="M172" s="41" t="s">
        <v>5237</v>
      </c>
      <c r="N172" s="41" t="s">
        <v>5238</v>
      </c>
      <c r="O172" s="29" t="s">
        <v>869</v>
      </c>
      <c r="P172" s="30" t="s">
        <v>5239</v>
      </c>
      <c r="Q172" s="31"/>
      <c r="R172" s="31"/>
      <c r="S172" s="32" t="s">
        <v>6120</v>
      </c>
      <c r="T172" s="33"/>
      <c r="U172" s="33" t="s">
        <v>4735</v>
      </c>
      <c r="V172" s="33" t="s">
        <v>5344</v>
      </c>
      <c r="W172" s="33" t="s">
        <v>1643</v>
      </c>
      <c r="X172" s="33" t="s">
        <v>869</v>
      </c>
      <c r="Y172" s="33" t="s">
        <v>5239</v>
      </c>
      <c r="Z172" s="33">
        <v>1</v>
      </c>
      <c r="AA172" s="34" t="s">
        <v>4110</v>
      </c>
      <c r="AB172" s="34">
        <v>111</v>
      </c>
      <c r="AC172" s="34" t="s">
        <v>4111</v>
      </c>
      <c r="AD172" s="34" t="s">
        <v>4112</v>
      </c>
      <c r="AE172" s="34" t="s">
        <v>5684</v>
      </c>
      <c r="AF172" s="34" t="s">
        <v>6120</v>
      </c>
      <c r="AG172" s="34" t="s">
        <v>6118</v>
      </c>
      <c r="AH172" s="34" t="s">
        <v>5700</v>
      </c>
      <c r="AI172" s="34" t="s">
        <v>3089</v>
      </c>
      <c r="AJ172" s="34" t="s">
        <v>4735</v>
      </c>
      <c r="AK172" s="34" t="s">
        <v>1643</v>
      </c>
      <c r="AL172" s="34" t="s">
        <v>4714</v>
      </c>
      <c r="AM172" s="34" t="s">
        <v>1633</v>
      </c>
      <c r="AN172" s="34">
        <v>1</v>
      </c>
      <c r="AO172" s="34" t="s">
        <v>6121</v>
      </c>
      <c r="AP172" s="34" t="s">
        <v>5693</v>
      </c>
      <c r="AQ172" s="56">
        <v>1</v>
      </c>
      <c r="AR172" s="56">
        <v>2</v>
      </c>
      <c r="AS172" s="56">
        <v>2</v>
      </c>
      <c r="AT172" s="42" t="s">
        <v>2920</v>
      </c>
      <c r="AU172" s="42" t="s">
        <v>3205</v>
      </c>
      <c r="AV172" s="42" t="s">
        <v>4106</v>
      </c>
      <c r="AW172" s="35" t="s">
        <v>5709</v>
      </c>
      <c r="AX172" s="35" t="s">
        <v>3177</v>
      </c>
      <c r="AY172" s="35" t="s">
        <v>6119</v>
      </c>
      <c r="AZ172" s="43" t="str">
        <f t="shared" si="143"/>
        <v>X</v>
      </c>
      <c r="BA172" s="44"/>
      <c r="BB172" s="43" t="str">
        <f t="shared" si="144"/>
        <v/>
      </c>
      <c r="BC172" s="45" t="str">
        <f t="shared" si="145"/>
        <v/>
      </c>
      <c r="BD172" s="45" t="str">
        <f t="shared" si="146"/>
        <v/>
      </c>
      <c r="BE172" s="45" t="s">
        <v>5691</v>
      </c>
      <c r="BF172" s="45" t="str">
        <f t="shared" si="147"/>
        <v/>
      </c>
      <c r="BG172" s="45" t="str">
        <f t="shared" si="148"/>
        <v/>
      </c>
      <c r="BH172" s="12" t="str">
        <f t="shared" si="149"/>
        <v/>
      </c>
      <c r="BI172" s="43" t="str">
        <f t="shared" si="150"/>
        <v/>
      </c>
      <c r="BJ172" s="46" t="str">
        <f t="shared" si="151"/>
        <v/>
      </c>
      <c r="BK172" s="46" t="str">
        <f t="shared" si="152"/>
        <v/>
      </c>
      <c r="BL172" s="46" t="str">
        <f t="shared" si="153"/>
        <v/>
      </c>
      <c r="BM172" s="43" t="str">
        <f t="shared" si="154"/>
        <v/>
      </c>
      <c r="BN172" s="43" t="str">
        <f t="shared" si="155"/>
        <v/>
      </c>
      <c r="BO172" s="44" t="str">
        <f t="shared" si="156"/>
        <v/>
      </c>
      <c r="BP172" s="44" t="str">
        <f t="shared" si="157"/>
        <v>X</v>
      </c>
      <c r="BQ172" s="44" t="str">
        <f t="shared" si="158"/>
        <v/>
      </c>
      <c r="BR172" s="46" t="str">
        <f t="shared" si="159"/>
        <v/>
      </c>
      <c r="BS172" s="47" t="str">
        <f t="shared" si="160"/>
        <v/>
      </c>
      <c r="BT172" s="46" t="str">
        <f t="shared" si="161"/>
        <v/>
      </c>
      <c r="BU172" s="46" t="str">
        <f t="shared" si="162"/>
        <v/>
      </c>
      <c r="BV172" s="73" t="str">
        <f t="shared" si="134"/>
        <v/>
      </c>
      <c r="BW172" s="47" t="str">
        <f t="shared" si="136"/>
        <v/>
      </c>
      <c r="BX172" s="47" t="str">
        <f t="shared" si="163"/>
        <v/>
      </c>
      <c r="BY172" s="13" t="str">
        <f t="shared" si="164"/>
        <v/>
      </c>
      <c r="BZ172" s="14" t="str">
        <f t="shared" si="165"/>
        <v/>
      </c>
      <c r="CA172" s="48" t="str">
        <f t="shared" si="166"/>
        <v>X</v>
      </c>
      <c r="CB172" s="44" t="str">
        <f t="shared" si="167"/>
        <v/>
      </c>
      <c r="CC172" s="44" t="str">
        <f t="shared" si="168"/>
        <v/>
      </c>
      <c r="CD172" s="44" t="str">
        <f t="shared" si="137"/>
        <v/>
      </c>
      <c r="CE172" s="44" t="str">
        <f t="shared" si="169"/>
        <v>X</v>
      </c>
      <c r="CF172" s="44" t="str">
        <f t="shared" si="170"/>
        <v/>
      </c>
      <c r="CG172" s="44" t="str">
        <f t="shared" si="171"/>
        <v/>
      </c>
      <c r="CH172" s="44" t="str">
        <f t="shared" si="172"/>
        <v/>
      </c>
      <c r="CI172" s="44" t="str">
        <f t="shared" si="173"/>
        <v/>
      </c>
      <c r="CJ172" s="44" t="str">
        <f t="shared" si="174"/>
        <v/>
      </c>
      <c r="CK172" s="44" t="str">
        <f t="shared" si="175"/>
        <v/>
      </c>
      <c r="CL172" s="44" t="str">
        <f t="shared" si="176"/>
        <v/>
      </c>
      <c r="CM172" s="43" t="str">
        <f t="shared" si="177"/>
        <v/>
      </c>
      <c r="CN172" s="43" t="str">
        <f t="shared" si="178"/>
        <v/>
      </c>
      <c r="CO172" s="43" t="str">
        <f t="shared" si="179"/>
        <v/>
      </c>
      <c r="CP172" s="44" t="str">
        <f t="shared" si="138"/>
        <v/>
      </c>
      <c r="CQ172" s="44" t="str">
        <f t="shared" si="180"/>
        <v/>
      </c>
      <c r="CR172" s="43" t="str">
        <f t="shared" si="198"/>
        <v/>
      </c>
      <c r="CS172" s="44" t="s">
        <v>5285</v>
      </c>
      <c r="CT172" s="44" t="s">
        <v>5285</v>
      </c>
      <c r="CU172" s="44" t="str">
        <f t="shared" si="181"/>
        <v/>
      </c>
      <c r="CV172" s="44" t="str">
        <f t="shared" si="182"/>
        <v/>
      </c>
      <c r="CW172" s="44" t="str">
        <f t="shared" si="183"/>
        <v/>
      </c>
      <c r="CX172" s="44" t="str">
        <f t="shared" si="184"/>
        <v/>
      </c>
      <c r="CY172" s="44" t="str">
        <f t="shared" si="185"/>
        <v/>
      </c>
      <c r="CZ172" s="44" t="str">
        <f t="shared" si="186"/>
        <v/>
      </c>
      <c r="DA172" s="49" t="str">
        <f t="shared" si="139"/>
        <v/>
      </c>
      <c r="DB172" s="44" t="str">
        <f t="shared" si="187"/>
        <v/>
      </c>
      <c r="DC172" s="44" t="str">
        <f t="shared" si="188"/>
        <v/>
      </c>
      <c r="DD172" s="44" t="str">
        <f t="shared" si="189"/>
        <v/>
      </c>
      <c r="DE172" s="44" t="str">
        <f t="shared" si="190"/>
        <v/>
      </c>
      <c r="DF172" s="44" t="str">
        <f t="shared" si="191"/>
        <v/>
      </c>
      <c r="DG172" s="44" t="str">
        <f t="shared" si="192"/>
        <v/>
      </c>
      <c r="DH172" s="44" t="str">
        <f t="shared" si="193"/>
        <v>X</v>
      </c>
      <c r="DI172" s="50" t="str">
        <f t="shared" si="194"/>
        <v/>
      </c>
      <c r="DJ172" s="50" t="str">
        <f t="shared" si="195"/>
        <v>X</v>
      </c>
      <c r="DK172" s="50" t="str">
        <f t="shared" si="196"/>
        <v/>
      </c>
      <c r="DL172" s="50" t="str">
        <f t="shared" si="197"/>
        <v/>
      </c>
      <c r="DM172" s="51" t="str">
        <f t="shared" si="140"/>
        <v>033137000</v>
      </c>
      <c r="DN172" s="52"/>
      <c r="DO172" s="53"/>
      <c r="DP172" s="52"/>
      <c r="DQ172" s="53"/>
      <c r="DR172" s="52" t="str">
        <f t="shared" si="142"/>
        <v/>
      </c>
      <c r="DS172" s="53"/>
      <c r="DT172" s="52"/>
      <c r="DU172" s="53"/>
      <c r="DV172" s="52"/>
      <c r="DW172" s="229"/>
      <c r="DX172" s="229"/>
      <c r="EI172" s="83"/>
      <c r="EJ172" s="102"/>
      <c r="EK172" s="102"/>
      <c r="EL172" s="102"/>
      <c r="EM172" s="102"/>
      <c r="EN172" s="102"/>
      <c r="EO172" s="102"/>
      <c r="EP172" s="102"/>
      <c r="EQ172" s="102"/>
      <c r="ER172" s="102"/>
      <c r="ES172" s="102"/>
      <c r="ET172" s="102"/>
      <c r="EU172" s="102"/>
      <c r="EV172" s="102"/>
      <c r="FL172" s="36" t="str">
        <f t="shared" si="135"/>
        <v/>
      </c>
    </row>
    <row r="173" spans="1:168" s="36" customFormat="1" ht="49.5" customHeight="1" x14ac:dyDescent="0.35">
      <c r="A173" s="67"/>
      <c r="B173" s="39"/>
      <c r="C173" s="39"/>
      <c r="D173" s="40"/>
      <c r="E173" s="41"/>
      <c r="F173" s="41"/>
      <c r="G173" s="41"/>
      <c r="H173" s="41"/>
      <c r="I173" s="41"/>
      <c r="J173" s="41"/>
      <c r="K173" s="41"/>
      <c r="L173" s="41"/>
      <c r="M173" s="41"/>
      <c r="N173" s="41"/>
      <c r="O173" s="29"/>
      <c r="P173" s="30"/>
      <c r="Q173" s="31"/>
      <c r="R173" s="31"/>
      <c r="S173" s="32" t="s">
        <v>6120</v>
      </c>
      <c r="T173" s="33"/>
      <c r="U173" s="33" t="s">
        <v>6459</v>
      </c>
      <c r="V173" s="33" t="s">
        <v>5344</v>
      </c>
      <c r="W173" s="33" t="s">
        <v>5603</v>
      </c>
      <c r="X173" s="33" t="s">
        <v>4108</v>
      </c>
      <c r="Y173" s="33" t="s">
        <v>4109</v>
      </c>
      <c r="Z173" s="33">
        <v>1</v>
      </c>
      <c r="AA173" s="34" t="s">
        <v>7632</v>
      </c>
      <c r="AB173" s="34">
        <v>1111</v>
      </c>
      <c r="AC173" s="34" t="s">
        <v>7631</v>
      </c>
      <c r="AD173" s="34" t="s">
        <v>7613</v>
      </c>
      <c r="AE173" s="34" t="s">
        <v>7615</v>
      </c>
      <c r="AF173" s="34" t="s">
        <v>6120</v>
      </c>
      <c r="AG173" s="34" t="s">
        <v>6118</v>
      </c>
      <c r="AH173" s="34" t="s">
        <v>925</v>
      </c>
      <c r="AI173" s="34" t="s">
        <v>6032</v>
      </c>
      <c r="AJ173" s="34" t="s">
        <v>4106</v>
      </c>
      <c r="AK173" s="34"/>
      <c r="AL173" s="34" t="s">
        <v>4106</v>
      </c>
      <c r="AM173" s="34"/>
      <c r="AN173" s="34">
        <v>1</v>
      </c>
      <c r="AO173" s="34" t="s">
        <v>6121</v>
      </c>
      <c r="AP173" s="34" t="s">
        <v>5693</v>
      </c>
      <c r="AQ173" s="56">
        <v>0</v>
      </c>
      <c r="AR173" s="56">
        <v>2</v>
      </c>
      <c r="AS173" s="56">
        <v>2</v>
      </c>
      <c r="AT173" s="42" t="s">
        <v>2920</v>
      </c>
      <c r="AU173" s="42" t="s">
        <v>3205</v>
      </c>
      <c r="AV173" s="42" t="s">
        <v>4106</v>
      </c>
      <c r="AW173" s="35" t="s">
        <v>5709</v>
      </c>
      <c r="AX173" s="35" t="s">
        <v>3177</v>
      </c>
      <c r="AY173" s="35" t="s">
        <v>6119</v>
      </c>
      <c r="AZ173" s="43" t="str">
        <f t="shared" si="143"/>
        <v/>
      </c>
      <c r="BA173" s="44" t="s">
        <v>5255</v>
      </c>
      <c r="BB173" s="43" t="str">
        <f t="shared" si="144"/>
        <v/>
      </c>
      <c r="BC173" s="45" t="str">
        <f t="shared" si="145"/>
        <v/>
      </c>
      <c r="BD173" s="45" t="str">
        <f t="shared" si="146"/>
        <v/>
      </c>
      <c r="BE173" s="45" t="s">
        <v>5691</v>
      </c>
      <c r="BF173" s="45" t="str">
        <f t="shared" si="147"/>
        <v/>
      </c>
      <c r="BG173" s="45" t="str">
        <f t="shared" si="148"/>
        <v/>
      </c>
      <c r="BH173" s="12" t="str">
        <f t="shared" si="149"/>
        <v/>
      </c>
      <c r="BI173" s="43" t="str">
        <f t="shared" si="150"/>
        <v/>
      </c>
      <c r="BJ173" s="46" t="str">
        <f t="shared" si="151"/>
        <v/>
      </c>
      <c r="BK173" s="46" t="str">
        <f t="shared" si="152"/>
        <v/>
      </c>
      <c r="BL173" s="46" t="str">
        <f t="shared" si="153"/>
        <v/>
      </c>
      <c r="BM173" s="43" t="str">
        <f t="shared" si="154"/>
        <v/>
      </c>
      <c r="BN173" s="43" t="str">
        <f t="shared" si="155"/>
        <v/>
      </c>
      <c r="BO173" s="44" t="str">
        <f t="shared" si="156"/>
        <v/>
      </c>
      <c r="BP173" s="44" t="str">
        <f t="shared" si="157"/>
        <v>X</v>
      </c>
      <c r="BQ173" s="44" t="str">
        <f t="shared" si="158"/>
        <v/>
      </c>
      <c r="BR173" s="46" t="str">
        <f t="shared" si="159"/>
        <v/>
      </c>
      <c r="BS173" s="47" t="str">
        <f t="shared" si="160"/>
        <v/>
      </c>
      <c r="BT173" s="46" t="str">
        <f t="shared" si="161"/>
        <v/>
      </c>
      <c r="BU173" s="46" t="str">
        <f t="shared" si="162"/>
        <v/>
      </c>
      <c r="BV173" s="73" t="str">
        <f t="shared" si="134"/>
        <v/>
      </c>
      <c r="BW173" s="47" t="str">
        <f t="shared" si="136"/>
        <v/>
      </c>
      <c r="BX173" s="47" t="str">
        <f t="shared" si="163"/>
        <v/>
      </c>
      <c r="BY173" s="13" t="str">
        <f t="shared" si="164"/>
        <v/>
      </c>
      <c r="BZ173" s="14" t="str">
        <f t="shared" si="165"/>
        <v/>
      </c>
      <c r="CA173" s="48" t="str">
        <f t="shared" si="166"/>
        <v>X</v>
      </c>
      <c r="CB173" s="44" t="str">
        <f t="shared" si="167"/>
        <v/>
      </c>
      <c r="CC173" s="44" t="str">
        <f t="shared" si="168"/>
        <v/>
      </c>
      <c r="CD173" s="44" t="str">
        <f t="shared" si="137"/>
        <v/>
      </c>
      <c r="CE173" s="44" t="str">
        <f t="shared" si="169"/>
        <v>X</v>
      </c>
      <c r="CF173" s="44" t="str">
        <f t="shared" si="170"/>
        <v/>
      </c>
      <c r="CG173" s="44" t="str">
        <f t="shared" si="171"/>
        <v/>
      </c>
      <c r="CH173" s="44" t="str">
        <f t="shared" si="172"/>
        <v/>
      </c>
      <c r="CI173" s="44" t="str">
        <f t="shared" si="173"/>
        <v/>
      </c>
      <c r="CJ173" s="44" t="str">
        <f t="shared" si="174"/>
        <v/>
      </c>
      <c r="CK173" s="44" t="str">
        <f t="shared" si="175"/>
        <v/>
      </c>
      <c r="CL173" s="44" t="str">
        <f t="shared" si="176"/>
        <v/>
      </c>
      <c r="CM173" s="43" t="str">
        <f t="shared" si="177"/>
        <v/>
      </c>
      <c r="CN173" s="43" t="str">
        <f t="shared" si="178"/>
        <v/>
      </c>
      <c r="CO173" s="43" t="str">
        <f t="shared" si="179"/>
        <v/>
      </c>
      <c r="CP173" s="44" t="str">
        <f t="shared" si="138"/>
        <v/>
      </c>
      <c r="CQ173" s="44" t="str">
        <f t="shared" si="180"/>
        <v>X</v>
      </c>
      <c r="CR173" s="43" t="str">
        <f t="shared" si="198"/>
        <v/>
      </c>
      <c r="CS173" s="44" t="s">
        <v>8783</v>
      </c>
      <c r="CT173" s="44">
        <v>1</v>
      </c>
      <c r="CU173" s="44" t="str">
        <f t="shared" si="181"/>
        <v/>
      </c>
      <c r="CV173" s="44" t="str">
        <f t="shared" si="182"/>
        <v/>
      </c>
      <c r="CW173" s="44" t="str">
        <f t="shared" si="183"/>
        <v/>
      </c>
      <c r="CX173" s="44" t="str">
        <f t="shared" si="184"/>
        <v/>
      </c>
      <c r="CY173" s="44" t="str">
        <f t="shared" si="185"/>
        <v/>
      </c>
      <c r="CZ173" s="44" t="str">
        <f t="shared" si="186"/>
        <v/>
      </c>
      <c r="DA173" s="49" t="str">
        <f t="shared" si="139"/>
        <v/>
      </c>
      <c r="DB173" s="44" t="str">
        <f t="shared" si="187"/>
        <v/>
      </c>
      <c r="DC173" s="44" t="str">
        <f t="shared" si="188"/>
        <v/>
      </c>
      <c r="DD173" s="44" t="str">
        <f t="shared" si="189"/>
        <v/>
      </c>
      <c r="DE173" s="44" t="str">
        <f t="shared" si="190"/>
        <v/>
      </c>
      <c r="DF173" s="44" t="str">
        <f t="shared" si="191"/>
        <v/>
      </c>
      <c r="DG173" s="44" t="str">
        <f t="shared" si="192"/>
        <v/>
      </c>
      <c r="DH173" s="44" t="str">
        <f t="shared" si="193"/>
        <v>X</v>
      </c>
      <c r="DI173" s="50" t="str">
        <f t="shared" si="194"/>
        <v/>
      </c>
      <c r="DJ173" s="50" t="str">
        <f t="shared" si="195"/>
        <v>X</v>
      </c>
      <c r="DK173" s="50" t="str">
        <f t="shared" si="196"/>
        <v/>
      </c>
      <c r="DL173" s="50" t="str">
        <f t="shared" si="197"/>
        <v/>
      </c>
      <c r="DM173" s="51" t="str">
        <f t="shared" si="140"/>
        <v>033137000</v>
      </c>
      <c r="DN173" s="52"/>
      <c r="DO173" s="53" t="s">
        <v>5255</v>
      </c>
      <c r="DP173" s="52"/>
      <c r="DQ173" s="53" t="str">
        <f t="shared" si="141"/>
        <v>X</v>
      </c>
      <c r="DR173" s="52" t="str">
        <f t="shared" si="142"/>
        <v/>
      </c>
      <c r="DS173" s="53"/>
      <c r="DT173" s="52"/>
      <c r="DU173" s="53"/>
      <c r="DV173" s="52"/>
      <c r="DW173" s="99"/>
      <c r="DX173" s="99"/>
      <c r="EI173" s="83"/>
      <c r="EJ173" s="102"/>
      <c r="EK173" s="102"/>
      <c r="EL173" s="102"/>
      <c r="EM173" s="102"/>
      <c r="EN173" s="102"/>
      <c r="EO173" s="102"/>
      <c r="EP173" s="102"/>
      <c r="EQ173" s="102"/>
      <c r="ER173" s="102"/>
      <c r="ES173" s="102"/>
      <c r="ET173" s="102"/>
      <c r="EU173" s="102"/>
      <c r="EV173" s="102"/>
      <c r="FL173" s="36" t="str">
        <f t="shared" si="135"/>
        <v>X</v>
      </c>
    </row>
    <row r="174" spans="1:168" s="36" customFormat="1" ht="49.5" customHeight="1" x14ac:dyDescent="0.35">
      <c r="A174" s="67"/>
      <c r="B174" s="39"/>
      <c r="C174" s="39"/>
      <c r="D174" s="40" t="s">
        <v>6117</v>
      </c>
      <c r="E174" s="41" t="s">
        <v>4106</v>
      </c>
      <c r="F174" s="41" t="s">
        <v>6118</v>
      </c>
      <c r="G174" s="41"/>
      <c r="H174" s="41"/>
      <c r="I174" s="41" t="s">
        <v>4852</v>
      </c>
      <c r="J174" s="41" t="s">
        <v>4853</v>
      </c>
      <c r="K174" s="41"/>
      <c r="L174" s="41"/>
      <c r="M174" s="41" t="s">
        <v>6464</v>
      </c>
      <c r="N174" s="41" t="s">
        <v>6465</v>
      </c>
      <c r="O174" s="29" t="s">
        <v>4108</v>
      </c>
      <c r="P174" s="30" t="s">
        <v>4109</v>
      </c>
      <c r="Q174" s="31"/>
      <c r="R174" s="31"/>
      <c r="S174" s="32" t="s">
        <v>6117</v>
      </c>
      <c r="T174" s="33"/>
      <c r="U174" s="33" t="s">
        <v>4106</v>
      </c>
      <c r="V174" s="33" t="s">
        <v>6118</v>
      </c>
      <c r="W174" s="33" t="s">
        <v>5691</v>
      </c>
      <c r="X174" s="33" t="s">
        <v>4108</v>
      </c>
      <c r="Y174" s="33" t="s">
        <v>4109</v>
      </c>
      <c r="Z174" s="33">
        <v>1</v>
      </c>
      <c r="AA174" s="34" t="s">
        <v>4110</v>
      </c>
      <c r="AB174" s="34">
        <v>111</v>
      </c>
      <c r="AC174" s="34" t="s">
        <v>4111</v>
      </c>
      <c r="AD174" s="34" t="s">
        <v>4112</v>
      </c>
      <c r="AE174" s="34" t="s">
        <v>5684</v>
      </c>
      <c r="AF174" s="34" t="s">
        <v>6120</v>
      </c>
      <c r="AG174" s="34" t="s">
        <v>6118</v>
      </c>
      <c r="AH174" s="34" t="s">
        <v>5689</v>
      </c>
      <c r="AI174" s="34" t="s">
        <v>5690</v>
      </c>
      <c r="AJ174" s="34" t="s">
        <v>4106</v>
      </c>
      <c r="AK174" s="34" t="s">
        <v>5691</v>
      </c>
      <c r="AL174" s="34" t="s">
        <v>4106</v>
      </c>
      <c r="AM174" s="34" t="s">
        <v>5691</v>
      </c>
      <c r="AN174" s="34">
        <v>1</v>
      </c>
      <c r="AO174" s="34" t="s">
        <v>6121</v>
      </c>
      <c r="AP174" s="34" t="s">
        <v>5693</v>
      </c>
      <c r="AQ174" s="56">
        <v>0</v>
      </c>
      <c r="AR174" s="56">
        <v>2</v>
      </c>
      <c r="AS174" s="56">
        <v>2</v>
      </c>
      <c r="AT174" s="42" t="s">
        <v>2920</v>
      </c>
      <c r="AU174" s="42" t="s">
        <v>3205</v>
      </c>
      <c r="AV174" s="42" t="s">
        <v>4106</v>
      </c>
      <c r="AW174" s="35" t="s">
        <v>5709</v>
      </c>
      <c r="AX174" s="35" t="s">
        <v>3177</v>
      </c>
      <c r="AY174" s="35" t="s">
        <v>6119</v>
      </c>
      <c r="AZ174" s="43" t="str">
        <f t="shared" si="143"/>
        <v>X</v>
      </c>
      <c r="BA174" s="44"/>
      <c r="BB174" s="43" t="str">
        <f t="shared" si="144"/>
        <v/>
      </c>
      <c r="BC174" s="45" t="str">
        <f t="shared" si="145"/>
        <v/>
      </c>
      <c r="BD174" s="45" t="str">
        <f t="shared" si="146"/>
        <v/>
      </c>
      <c r="BE174" s="45" t="s">
        <v>5691</v>
      </c>
      <c r="BF174" s="45" t="str">
        <f t="shared" si="147"/>
        <v/>
      </c>
      <c r="BG174" s="45" t="str">
        <f t="shared" si="148"/>
        <v/>
      </c>
      <c r="BH174" s="12" t="str">
        <f t="shared" si="149"/>
        <v/>
      </c>
      <c r="BI174" s="43" t="str">
        <f t="shared" si="150"/>
        <v/>
      </c>
      <c r="BJ174" s="46" t="str">
        <f t="shared" si="151"/>
        <v/>
      </c>
      <c r="BK174" s="46" t="str">
        <f t="shared" si="152"/>
        <v/>
      </c>
      <c r="BL174" s="46" t="str">
        <f t="shared" si="153"/>
        <v/>
      </c>
      <c r="BM174" s="43" t="str">
        <f t="shared" si="154"/>
        <v/>
      </c>
      <c r="BN174" s="43" t="str">
        <f t="shared" si="155"/>
        <v/>
      </c>
      <c r="BO174" s="44" t="str">
        <f t="shared" si="156"/>
        <v/>
      </c>
      <c r="BP174" s="44" t="str">
        <f t="shared" si="157"/>
        <v>X</v>
      </c>
      <c r="BQ174" s="44" t="str">
        <f t="shared" si="158"/>
        <v/>
      </c>
      <c r="BR174" s="46" t="str">
        <f t="shared" si="159"/>
        <v/>
      </c>
      <c r="BS174" s="47" t="str">
        <f t="shared" si="160"/>
        <v/>
      </c>
      <c r="BT174" s="46" t="str">
        <f t="shared" si="161"/>
        <v/>
      </c>
      <c r="BU174" s="46" t="str">
        <f t="shared" si="162"/>
        <v/>
      </c>
      <c r="BV174" s="73" t="str">
        <f t="shared" si="134"/>
        <v/>
      </c>
      <c r="BW174" s="47" t="str">
        <f t="shared" si="136"/>
        <v/>
      </c>
      <c r="BX174" s="47" t="str">
        <f t="shared" si="163"/>
        <v/>
      </c>
      <c r="BY174" s="13" t="str">
        <f t="shared" si="164"/>
        <v/>
      </c>
      <c r="BZ174" s="14" t="str">
        <f t="shared" si="165"/>
        <v/>
      </c>
      <c r="CA174" s="48" t="str">
        <f t="shared" si="166"/>
        <v>X</v>
      </c>
      <c r="CB174" s="44" t="str">
        <f t="shared" si="167"/>
        <v/>
      </c>
      <c r="CC174" s="44" t="str">
        <f t="shared" si="168"/>
        <v/>
      </c>
      <c r="CD174" s="44" t="str">
        <f t="shared" si="137"/>
        <v/>
      </c>
      <c r="CE174" s="44" t="str">
        <f t="shared" si="169"/>
        <v>X</v>
      </c>
      <c r="CF174" s="44" t="str">
        <f t="shared" si="170"/>
        <v/>
      </c>
      <c r="CG174" s="44" t="str">
        <f t="shared" si="171"/>
        <v/>
      </c>
      <c r="CH174" s="44" t="str">
        <f t="shared" si="172"/>
        <v/>
      </c>
      <c r="CI174" s="44" t="str">
        <f t="shared" si="173"/>
        <v/>
      </c>
      <c r="CJ174" s="44" t="str">
        <f t="shared" si="174"/>
        <v/>
      </c>
      <c r="CK174" s="44" t="str">
        <f t="shared" si="175"/>
        <v/>
      </c>
      <c r="CL174" s="44" t="str">
        <f t="shared" si="176"/>
        <v/>
      </c>
      <c r="CM174" s="43" t="str">
        <f t="shared" si="177"/>
        <v/>
      </c>
      <c r="CN174" s="43" t="str">
        <f t="shared" si="178"/>
        <v/>
      </c>
      <c r="CO174" s="43" t="str">
        <f t="shared" si="179"/>
        <v/>
      </c>
      <c r="CP174" s="44" t="str">
        <f t="shared" si="138"/>
        <v/>
      </c>
      <c r="CQ174" s="44" t="str">
        <f t="shared" si="180"/>
        <v/>
      </c>
      <c r="CR174" s="43" t="str">
        <f t="shared" si="198"/>
        <v/>
      </c>
      <c r="CS174" s="44" t="s">
        <v>5285</v>
      </c>
      <c r="CT174" s="44" t="s">
        <v>5285</v>
      </c>
      <c r="CU174" s="44" t="str">
        <f t="shared" si="181"/>
        <v/>
      </c>
      <c r="CV174" s="44" t="str">
        <f t="shared" si="182"/>
        <v/>
      </c>
      <c r="CW174" s="44" t="str">
        <f t="shared" si="183"/>
        <v/>
      </c>
      <c r="CX174" s="44" t="str">
        <f t="shared" si="184"/>
        <v/>
      </c>
      <c r="CY174" s="44" t="str">
        <f t="shared" si="185"/>
        <v/>
      </c>
      <c r="CZ174" s="44" t="str">
        <f t="shared" si="186"/>
        <v/>
      </c>
      <c r="DA174" s="49" t="str">
        <f t="shared" si="139"/>
        <v/>
      </c>
      <c r="DB174" s="44" t="str">
        <f t="shared" si="187"/>
        <v/>
      </c>
      <c r="DC174" s="44" t="str">
        <f t="shared" si="188"/>
        <v/>
      </c>
      <c r="DD174" s="44" t="str">
        <f t="shared" si="189"/>
        <v/>
      </c>
      <c r="DE174" s="44" t="str">
        <f t="shared" si="190"/>
        <v/>
      </c>
      <c r="DF174" s="44" t="str">
        <f t="shared" si="191"/>
        <v/>
      </c>
      <c r="DG174" s="44" t="str">
        <f t="shared" si="192"/>
        <v/>
      </c>
      <c r="DH174" s="44" t="str">
        <f t="shared" si="193"/>
        <v>X</v>
      </c>
      <c r="DI174" s="50" t="str">
        <f t="shared" si="194"/>
        <v/>
      </c>
      <c r="DJ174" s="50" t="str">
        <f t="shared" si="195"/>
        <v>X</v>
      </c>
      <c r="DK174" s="50" t="str">
        <f t="shared" si="196"/>
        <v/>
      </c>
      <c r="DL174" s="50" t="str">
        <f t="shared" si="197"/>
        <v/>
      </c>
      <c r="DM174" s="51" t="str">
        <f t="shared" si="140"/>
        <v>033137000</v>
      </c>
      <c r="DN174" s="52"/>
      <c r="DO174" s="53" t="s">
        <v>5255</v>
      </c>
      <c r="DP174" s="52"/>
      <c r="DQ174" s="53" t="str">
        <f t="shared" si="141"/>
        <v>X</v>
      </c>
      <c r="DR174" s="52" t="str">
        <f t="shared" si="142"/>
        <v/>
      </c>
      <c r="DS174" s="53"/>
      <c r="DT174" s="52"/>
      <c r="DU174" s="53"/>
      <c r="DV174" s="52"/>
      <c r="DW174" s="99"/>
      <c r="DX174" s="99"/>
      <c r="EI174" s="83"/>
      <c r="EJ174" s="102"/>
      <c r="EK174" s="102"/>
      <c r="EL174" s="102"/>
      <c r="EM174" s="102"/>
      <c r="EN174" s="102"/>
      <c r="EO174" s="102"/>
      <c r="EP174" s="102"/>
      <c r="EQ174" s="102"/>
      <c r="ER174" s="102"/>
      <c r="ES174" s="102"/>
      <c r="ET174" s="102"/>
      <c r="EU174" s="102"/>
      <c r="EV174" s="102"/>
      <c r="FL174" s="36" t="str">
        <f t="shared" si="135"/>
        <v/>
      </c>
    </row>
    <row r="175" spans="1:168" s="36" customFormat="1" ht="49.5" customHeight="1" x14ac:dyDescent="0.35">
      <c r="A175" s="67"/>
      <c r="B175" s="39"/>
      <c r="C175" s="39"/>
      <c r="D175" s="40"/>
      <c r="E175" s="41"/>
      <c r="F175" s="41"/>
      <c r="G175" s="41"/>
      <c r="H175" s="41"/>
      <c r="I175" s="41"/>
      <c r="J175" s="41"/>
      <c r="K175" s="41"/>
      <c r="L175" s="41"/>
      <c r="M175" s="41"/>
      <c r="N175" s="41"/>
      <c r="O175" s="29"/>
      <c r="P175" s="30"/>
      <c r="Q175" s="31"/>
      <c r="R175" s="31"/>
      <c r="S175" s="32" t="s">
        <v>6117</v>
      </c>
      <c r="T175" s="33"/>
      <c r="U175" s="33" t="s">
        <v>6459</v>
      </c>
      <c r="V175" s="33" t="s">
        <v>6118</v>
      </c>
      <c r="W175" s="33" t="s">
        <v>5603</v>
      </c>
      <c r="X175" s="33" t="s">
        <v>4108</v>
      </c>
      <c r="Y175" s="33" t="s">
        <v>4109</v>
      </c>
      <c r="Z175" s="33">
        <v>1</v>
      </c>
      <c r="AA175" s="34" t="s">
        <v>7632</v>
      </c>
      <c r="AB175" s="34">
        <v>1111</v>
      </c>
      <c r="AC175" s="34" t="s">
        <v>7631</v>
      </c>
      <c r="AD175" s="34" t="s">
        <v>7613</v>
      </c>
      <c r="AE175" s="34" t="s">
        <v>7615</v>
      </c>
      <c r="AF175" s="34" t="s">
        <v>6120</v>
      </c>
      <c r="AG175" s="34" t="s">
        <v>6118</v>
      </c>
      <c r="AH175" s="34" t="s">
        <v>946</v>
      </c>
      <c r="AI175" s="34" t="s">
        <v>2532</v>
      </c>
      <c r="AJ175" s="34" t="s">
        <v>4106</v>
      </c>
      <c r="AK175" s="34" t="s">
        <v>5691</v>
      </c>
      <c r="AL175" s="34" t="s">
        <v>4106</v>
      </c>
      <c r="AM175" s="34" t="s">
        <v>5691</v>
      </c>
      <c r="AN175" s="34">
        <v>1</v>
      </c>
      <c r="AO175" s="34" t="s">
        <v>6121</v>
      </c>
      <c r="AP175" s="34" t="s">
        <v>5693</v>
      </c>
      <c r="AQ175" s="56">
        <v>0</v>
      </c>
      <c r="AR175" s="56">
        <v>2</v>
      </c>
      <c r="AS175" s="56">
        <v>2</v>
      </c>
      <c r="AT175" s="42" t="s">
        <v>2920</v>
      </c>
      <c r="AU175" s="42" t="s">
        <v>3205</v>
      </c>
      <c r="AV175" s="42" t="s">
        <v>4106</v>
      </c>
      <c r="AW175" s="35" t="s">
        <v>5709</v>
      </c>
      <c r="AX175" s="35" t="s">
        <v>3177</v>
      </c>
      <c r="AY175" s="35" t="s">
        <v>6119</v>
      </c>
      <c r="AZ175" s="43" t="str">
        <f t="shared" si="143"/>
        <v/>
      </c>
      <c r="BA175" s="44" t="s">
        <v>5255</v>
      </c>
      <c r="BB175" s="43" t="str">
        <f t="shared" si="144"/>
        <v/>
      </c>
      <c r="BC175" s="45" t="str">
        <f t="shared" si="145"/>
        <v/>
      </c>
      <c r="BD175" s="45" t="str">
        <f t="shared" si="146"/>
        <v/>
      </c>
      <c r="BE175" s="45" t="s">
        <v>5691</v>
      </c>
      <c r="BF175" s="45" t="str">
        <f t="shared" si="147"/>
        <v/>
      </c>
      <c r="BG175" s="45" t="str">
        <f t="shared" si="148"/>
        <v/>
      </c>
      <c r="BH175" s="12" t="str">
        <f t="shared" si="149"/>
        <v/>
      </c>
      <c r="BI175" s="43" t="str">
        <f t="shared" si="150"/>
        <v/>
      </c>
      <c r="BJ175" s="46" t="str">
        <f t="shared" si="151"/>
        <v/>
      </c>
      <c r="BK175" s="46" t="str">
        <f t="shared" si="152"/>
        <v/>
      </c>
      <c r="BL175" s="46" t="str">
        <f t="shared" si="153"/>
        <v/>
      </c>
      <c r="BM175" s="43" t="str">
        <f t="shared" si="154"/>
        <v/>
      </c>
      <c r="BN175" s="43" t="str">
        <f t="shared" si="155"/>
        <v/>
      </c>
      <c r="BO175" s="44" t="str">
        <f t="shared" si="156"/>
        <v/>
      </c>
      <c r="BP175" s="44" t="str">
        <f t="shared" si="157"/>
        <v>X</v>
      </c>
      <c r="BQ175" s="44" t="str">
        <f t="shared" si="158"/>
        <v/>
      </c>
      <c r="BR175" s="46" t="str">
        <f t="shared" si="159"/>
        <v/>
      </c>
      <c r="BS175" s="47" t="str">
        <f t="shared" si="160"/>
        <v/>
      </c>
      <c r="BT175" s="46" t="str">
        <f t="shared" si="161"/>
        <v/>
      </c>
      <c r="BU175" s="46" t="str">
        <f t="shared" si="162"/>
        <v/>
      </c>
      <c r="BV175" s="73" t="str">
        <f t="shared" si="134"/>
        <v/>
      </c>
      <c r="BW175" s="47" t="str">
        <f t="shared" si="136"/>
        <v/>
      </c>
      <c r="BX175" s="47" t="str">
        <f t="shared" si="163"/>
        <v/>
      </c>
      <c r="BY175" s="13" t="str">
        <f t="shared" si="164"/>
        <v/>
      </c>
      <c r="BZ175" s="14" t="str">
        <f t="shared" si="165"/>
        <v/>
      </c>
      <c r="CA175" s="48" t="str">
        <f t="shared" si="166"/>
        <v>X</v>
      </c>
      <c r="CB175" s="44" t="str">
        <f t="shared" si="167"/>
        <v/>
      </c>
      <c r="CC175" s="44" t="str">
        <f t="shared" si="168"/>
        <v/>
      </c>
      <c r="CD175" s="44" t="str">
        <f t="shared" si="137"/>
        <v/>
      </c>
      <c r="CE175" s="44" t="str">
        <f t="shared" si="169"/>
        <v>X</v>
      </c>
      <c r="CF175" s="44" t="str">
        <f t="shared" si="170"/>
        <v/>
      </c>
      <c r="CG175" s="44" t="str">
        <f t="shared" si="171"/>
        <v/>
      </c>
      <c r="CH175" s="44" t="str">
        <f t="shared" si="172"/>
        <v/>
      </c>
      <c r="CI175" s="44" t="str">
        <f t="shared" si="173"/>
        <v/>
      </c>
      <c r="CJ175" s="44" t="str">
        <f t="shared" si="174"/>
        <v/>
      </c>
      <c r="CK175" s="44" t="str">
        <f t="shared" si="175"/>
        <v/>
      </c>
      <c r="CL175" s="44" t="str">
        <f t="shared" si="176"/>
        <v/>
      </c>
      <c r="CM175" s="43" t="str">
        <f t="shared" si="177"/>
        <v/>
      </c>
      <c r="CN175" s="43" t="str">
        <f t="shared" si="178"/>
        <v/>
      </c>
      <c r="CO175" s="43" t="str">
        <f t="shared" si="179"/>
        <v/>
      </c>
      <c r="CP175" s="44" t="str">
        <f t="shared" si="138"/>
        <v/>
      </c>
      <c r="CQ175" s="44" t="str">
        <f t="shared" si="180"/>
        <v>X</v>
      </c>
      <c r="CR175" s="43" t="str">
        <f t="shared" si="198"/>
        <v/>
      </c>
      <c r="CS175" s="44" t="s">
        <v>8783</v>
      </c>
      <c r="CT175" s="44">
        <v>1</v>
      </c>
      <c r="CU175" s="44" t="str">
        <f t="shared" si="181"/>
        <v/>
      </c>
      <c r="CV175" s="44" t="str">
        <f t="shared" si="182"/>
        <v/>
      </c>
      <c r="CW175" s="44" t="str">
        <f t="shared" si="183"/>
        <v/>
      </c>
      <c r="CX175" s="44" t="str">
        <f t="shared" si="184"/>
        <v/>
      </c>
      <c r="CY175" s="44" t="str">
        <f t="shared" si="185"/>
        <v/>
      </c>
      <c r="CZ175" s="44" t="str">
        <f t="shared" si="186"/>
        <v/>
      </c>
      <c r="DA175" s="49" t="str">
        <f t="shared" si="139"/>
        <v/>
      </c>
      <c r="DB175" s="44" t="str">
        <f t="shared" si="187"/>
        <v/>
      </c>
      <c r="DC175" s="44" t="str">
        <f t="shared" si="188"/>
        <v/>
      </c>
      <c r="DD175" s="44" t="str">
        <f t="shared" si="189"/>
        <v/>
      </c>
      <c r="DE175" s="44" t="str">
        <f t="shared" si="190"/>
        <v/>
      </c>
      <c r="DF175" s="44" t="str">
        <f t="shared" si="191"/>
        <v/>
      </c>
      <c r="DG175" s="44" t="str">
        <f t="shared" si="192"/>
        <v/>
      </c>
      <c r="DH175" s="44" t="str">
        <f t="shared" si="193"/>
        <v>X</v>
      </c>
      <c r="DI175" s="50" t="str">
        <f t="shared" si="194"/>
        <v/>
      </c>
      <c r="DJ175" s="50" t="str">
        <f t="shared" si="195"/>
        <v>X</v>
      </c>
      <c r="DK175" s="50" t="str">
        <f t="shared" si="196"/>
        <v/>
      </c>
      <c r="DL175" s="50" t="str">
        <f t="shared" si="197"/>
        <v/>
      </c>
      <c r="DM175" s="51" t="str">
        <f t="shared" si="140"/>
        <v>033137000</v>
      </c>
      <c r="DN175" s="52"/>
      <c r="DO175" s="53" t="s">
        <v>5255</v>
      </c>
      <c r="DP175" s="52"/>
      <c r="DQ175" s="53" t="str">
        <f t="shared" si="141"/>
        <v>X</v>
      </c>
      <c r="DR175" s="52" t="str">
        <f t="shared" si="142"/>
        <v/>
      </c>
      <c r="DS175" s="53"/>
      <c r="DT175" s="52"/>
      <c r="DU175" s="53"/>
      <c r="DV175" s="52"/>
      <c r="DW175" s="99"/>
      <c r="DX175" s="99"/>
      <c r="EI175" s="83"/>
      <c r="EJ175" s="102"/>
      <c r="EK175" s="102"/>
      <c r="EL175" s="102"/>
      <c r="EM175" s="102"/>
      <c r="EN175" s="102"/>
      <c r="EO175" s="102"/>
      <c r="EP175" s="102"/>
      <c r="EQ175" s="102"/>
      <c r="ER175" s="102"/>
      <c r="ES175" s="102"/>
      <c r="ET175" s="102"/>
      <c r="EU175" s="102"/>
      <c r="EV175" s="102"/>
      <c r="FL175" s="36" t="str">
        <f t="shared" si="135"/>
        <v>X</v>
      </c>
    </row>
    <row r="176" spans="1:168" s="36" customFormat="1" ht="49.5" customHeight="1" x14ac:dyDescent="0.35">
      <c r="A176" s="67"/>
      <c r="B176" s="39"/>
      <c r="C176" s="39"/>
      <c r="D176" s="40" t="s">
        <v>869</v>
      </c>
      <c r="E176" s="41" t="s">
        <v>4106</v>
      </c>
      <c r="F176" s="41" t="s">
        <v>870</v>
      </c>
      <c r="G176" s="41"/>
      <c r="H176" s="41"/>
      <c r="I176" s="41" t="s">
        <v>5779</v>
      </c>
      <c r="J176" s="41" t="s">
        <v>5780</v>
      </c>
      <c r="K176" s="41"/>
      <c r="L176" s="41"/>
      <c r="M176" s="41" t="s">
        <v>5723</v>
      </c>
      <c r="N176" s="41" t="s">
        <v>5724</v>
      </c>
      <c r="O176" s="29" t="s">
        <v>4108</v>
      </c>
      <c r="P176" s="30" t="s">
        <v>4109</v>
      </c>
      <c r="Q176" s="31"/>
      <c r="R176" s="31"/>
      <c r="S176" s="32" t="s">
        <v>869</v>
      </c>
      <c r="T176" s="33"/>
      <c r="U176" s="33" t="s">
        <v>4106</v>
      </c>
      <c r="V176" s="33" t="s">
        <v>870</v>
      </c>
      <c r="W176" s="33" t="s">
        <v>5691</v>
      </c>
      <c r="X176" s="33" t="s">
        <v>4108</v>
      </c>
      <c r="Y176" s="33" t="s">
        <v>4109</v>
      </c>
      <c r="Z176" s="33">
        <v>1</v>
      </c>
      <c r="AA176" s="34" t="s">
        <v>6310</v>
      </c>
      <c r="AB176" s="34">
        <v>123</v>
      </c>
      <c r="AC176" s="34" t="s">
        <v>4916</v>
      </c>
      <c r="AD176" s="34" t="s">
        <v>4112</v>
      </c>
      <c r="AE176" s="34" t="s">
        <v>4701</v>
      </c>
      <c r="AF176" s="34" t="s">
        <v>869</v>
      </c>
      <c r="AG176" s="34" t="s">
        <v>870</v>
      </c>
      <c r="AH176" s="34" t="s">
        <v>5732</v>
      </c>
      <c r="AI176" s="34" t="s">
        <v>5733</v>
      </c>
      <c r="AJ176" s="34" t="s">
        <v>4106</v>
      </c>
      <c r="AK176" s="34" t="s">
        <v>5691</v>
      </c>
      <c r="AL176" s="34" t="s">
        <v>4106</v>
      </c>
      <c r="AM176" s="34" t="s">
        <v>5691</v>
      </c>
      <c r="AN176" s="34">
        <v>1</v>
      </c>
      <c r="AO176" s="34" t="s">
        <v>5691</v>
      </c>
      <c r="AP176" s="34" t="s">
        <v>5691</v>
      </c>
      <c r="AQ176" s="56">
        <v>1</v>
      </c>
      <c r="AR176" s="56">
        <v>2</v>
      </c>
      <c r="AS176" s="56">
        <v>2</v>
      </c>
      <c r="AT176" s="42" t="s">
        <v>909</v>
      </c>
      <c r="AU176" s="42" t="s">
        <v>4106</v>
      </c>
      <c r="AV176" s="42" t="s">
        <v>4106</v>
      </c>
      <c r="AW176" s="35" t="s">
        <v>5718</v>
      </c>
      <c r="AX176" s="35" t="s">
        <v>871</v>
      </c>
      <c r="AY176" s="35" t="s">
        <v>872</v>
      </c>
      <c r="AZ176" s="43" t="str">
        <f t="shared" si="143"/>
        <v/>
      </c>
      <c r="BA176" s="44"/>
      <c r="BB176" s="43" t="str">
        <f t="shared" si="144"/>
        <v/>
      </c>
      <c r="BC176" s="45" t="str">
        <f t="shared" si="145"/>
        <v>X</v>
      </c>
      <c r="BD176" s="45" t="str">
        <f t="shared" si="146"/>
        <v/>
      </c>
      <c r="BE176" s="45" t="s">
        <v>5691</v>
      </c>
      <c r="BF176" s="45" t="str">
        <f t="shared" si="147"/>
        <v/>
      </c>
      <c r="BG176" s="45" t="str">
        <f t="shared" si="148"/>
        <v/>
      </c>
      <c r="BH176" s="12" t="str">
        <f t="shared" si="149"/>
        <v/>
      </c>
      <c r="BI176" s="43" t="str">
        <f t="shared" si="150"/>
        <v/>
      </c>
      <c r="BJ176" s="46" t="str">
        <f t="shared" si="151"/>
        <v/>
      </c>
      <c r="BK176" s="46" t="str">
        <f t="shared" si="152"/>
        <v/>
      </c>
      <c r="BL176" s="46" t="str">
        <f t="shared" si="153"/>
        <v/>
      </c>
      <c r="BM176" s="43" t="str">
        <f t="shared" si="154"/>
        <v/>
      </c>
      <c r="BN176" s="43" t="str">
        <f t="shared" si="155"/>
        <v/>
      </c>
      <c r="BO176" s="44" t="str">
        <f t="shared" si="156"/>
        <v/>
      </c>
      <c r="BP176" s="44" t="str">
        <f t="shared" si="157"/>
        <v>X</v>
      </c>
      <c r="BQ176" s="44" t="str">
        <f t="shared" si="158"/>
        <v/>
      </c>
      <c r="BR176" s="46" t="str">
        <f t="shared" si="159"/>
        <v/>
      </c>
      <c r="BS176" s="47" t="str">
        <f t="shared" si="160"/>
        <v/>
      </c>
      <c r="BT176" s="46" t="str">
        <f t="shared" si="161"/>
        <v/>
      </c>
      <c r="BU176" s="46" t="str">
        <f t="shared" si="162"/>
        <v/>
      </c>
      <c r="BV176" s="73" t="str">
        <f t="shared" si="134"/>
        <v>X</v>
      </c>
      <c r="BW176" s="47" t="str">
        <f t="shared" si="136"/>
        <v/>
      </c>
      <c r="BX176" s="47" t="str">
        <f t="shared" si="163"/>
        <v/>
      </c>
      <c r="BY176" s="13" t="str">
        <f t="shared" si="164"/>
        <v/>
      </c>
      <c r="BZ176" s="14" t="str">
        <f t="shared" si="165"/>
        <v/>
      </c>
      <c r="CA176" s="48" t="str">
        <f t="shared" si="166"/>
        <v>X</v>
      </c>
      <c r="CB176" s="44" t="str">
        <f t="shared" si="167"/>
        <v/>
      </c>
      <c r="CC176" s="44" t="str">
        <f t="shared" si="168"/>
        <v/>
      </c>
      <c r="CD176" s="44" t="str">
        <f t="shared" si="137"/>
        <v/>
      </c>
      <c r="CE176" s="44" t="str">
        <f t="shared" si="169"/>
        <v/>
      </c>
      <c r="CF176" s="44" t="str">
        <f t="shared" si="170"/>
        <v/>
      </c>
      <c r="CG176" s="44" t="str">
        <f t="shared" si="171"/>
        <v/>
      </c>
      <c r="CH176" s="44" t="str">
        <f t="shared" si="172"/>
        <v/>
      </c>
      <c r="CI176" s="44" t="str">
        <f t="shared" si="173"/>
        <v/>
      </c>
      <c r="CJ176" s="44" t="str">
        <f t="shared" si="174"/>
        <v/>
      </c>
      <c r="CK176" s="44" t="str">
        <f t="shared" si="175"/>
        <v/>
      </c>
      <c r="CL176" s="44" t="str">
        <f t="shared" si="176"/>
        <v/>
      </c>
      <c r="CM176" s="43" t="str">
        <f t="shared" si="177"/>
        <v/>
      </c>
      <c r="CN176" s="43" t="str">
        <f t="shared" si="178"/>
        <v/>
      </c>
      <c r="CO176" s="43" t="str">
        <f t="shared" si="179"/>
        <v/>
      </c>
      <c r="CP176" s="44" t="str">
        <f t="shared" si="138"/>
        <v/>
      </c>
      <c r="CQ176" s="44" t="str">
        <f t="shared" si="180"/>
        <v/>
      </c>
      <c r="CR176" s="43" t="str">
        <f t="shared" si="198"/>
        <v/>
      </c>
      <c r="CS176" s="44">
        <v>0</v>
      </c>
      <c r="CT176" s="44">
        <v>0</v>
      </c>
      <c r="CU176" s="44" t="str">
        <f t="shared" si="181"/>
        <v/>
      </c>
      <c r="CV176" s="44" t="str">
        <f t="shared" si="182"/>
        <v/>
      </c>
      <c r="CW176" s="44" t="str">
        <f t="shared" si="183"/>
        <v/>
      </c>
      <c r="CX176" s="44" t="str">
        <f t="shared" si="184"/>
        <v/>
      </c>
      <c r="CY176" s="44" t="str">
        <f t="shared" si="185"/>
        <v/>
      </c>
      <c r="CZ176" s="44" t="str">
        <f t="shared" si="186"/>
        <v/>
      </c>
      <c r="DA176" s="49" t="str">
        <f t="shared" si="139"/>
        <v/>
      </c>
      <c r="DB176" s="44" t="str">
        <f t="shared" si="187"/>
        <v/>
      </c>
      <c r="DC176" s="44" t="str">
        <f t="shared" si="188"/>
        <v/>
      </c>
      <c r="DD176" s="44" t="str">
        <f t="shared" si="189"/>
        <v/>
      </c>
      <c r="DE176" s="44" t="str">
        <f t="shared" si="190"/>
        <v/>
      </c>
      <c r="DF176" s="44" t="str">
        <f t="shared" si="191"/>
        <v/>
      </c>
      <c r="DG176" s="44" t="str">
        <f t="shared" si="192"/>
        <v/>
      </c>
      <c r="DH176" s="44" t="str">
        <f t="shared" si="193"/>
        <v/>
      </c>
      <c r="DI176" s="50" t="str">
        <f t="shared" si="194"/>
        <v/>
      </c>
      <c r="DJ176" s="50" t="str">
        <f t="shared" si="195"/>
        <v/>
      </c>
      <c r="DK176" s="50" t="str">
        <f t="shared" si="196"/>
        <v/>
      </c>
      <c r="DL176" s="50" t="str">
        <f t="shared" si="197"/>
        <v/>
      </c>
      <c r="DM176" s="51" t="str">
        <f t="shared" si="140"/>
        <v>006000000</v>
      </c>
      <c r="DN176" s="52"/>
      <c r="DO176" s="53"/>
      <c r="DP176" s="52"/>
      <c r="DQ176" s="53" t="str">
        <f t="shared" si="141"/>
        <v/>
      </c>
      <c r="DR176" s="52" t="str">
        <f t="shared" si="142"/>
        <v/>
      </c>
      <c r="DS176" s="53"/>
      <c r="DT176" s="52"/>
      <c r="DU176" s="53"/>
      <c r="DV176" s="52"/>
      <c r="DW176" s="99"/>
      <c r="DX176" s="99"/>
      <c r="EI176" s="83"/>
      <c r="EJ176" s="102"/>
      <c r="EK176" s="102"/>
      <c r="EL176" s="102"/>
      <c r="EM176" s="102"/>
      <c r="EN176" s="102"/>
      <c r="EO176" s="102"/>
      <c r="EP176" s="102"/>
      <c r="EQ176" s="102"/>
      <c r="ER176" s="102"/>
      <c r="ES176" s="102"/>
      <c r="ET176" s="102"/>
      <c r="EU176" s="102"/>
      <c r="EV176" s="102"/>
      <c r="FL176" s="36" t="str">
        <f t="shared" si="135"/>
        <v/>
      </c>
    </row>
    <row r="177" spans="1:168" s="36" customFormat="1" ht="49.5" customHeight="1" x14ac:dyDescent="0.35">
      <c r="A177" s="67"/>
      <c r="B177" s="39"/>
      <c r="C177" s="39"/>
      <c r="D177" s="40" t="s">
        <v>869</v>
      </c>
      <c r="E177" s="41" t="s">
        <v>5707</v>
      </c>
      <c r="F177" s="41" t="s">
        <v>870</v>
      </c>
      <c r="G177" s="41"/>
      <c r="H177" s="41" t="s">
        <v>2138</v>
      </c>
      <c r="I177" s="41" t="s">
        <v>5779</v>
      </c>
      <c r="J177" s="41" t="s">
        <v>5780</v>
      </c>
      <c r="K177" s="41"/>
      <c r="L177" s="41"/>
      <c r="M177" s="41" t="s">
        <v>5723</v>
      </c>
      <c r="N177" s="41" t="s">
        <v>5724</v>
      </c>
      <c r="O177" s="29" t="s">
        <v>4108</v>
      </c>
      <c r="P177" s="30" t="s">
        <v>4109</v>
      </c>
      <c r="Q177" s="31"/>
      <c r="R177" s="31"/>
      <c r="S177" s="32" t="s">
        <v>869</v>
      </c>
      <c r="T177" s="33"/>
      <c r="U177" s="33" t="s">
        <v>5707</v>
      </c>
      <c r="V177" s="33" t="s">
        <v>870</v>
      </c>
      <c r="W177" s="33" t="s">
        <v>2138</v>
      </c>
      <c r="X177" s="33" t="s">
        <v>4108</v>
      </c>
      <c r="Y177" s="33" t="s">
        <v>4109</v>
      </c>
      <c r="Z177" s="33">
        <v>1</v>
      </c>
      <c r="AA177" s="34" t="s">
        <v>6310</v>
      </c>
      <c r="AB177" s="34">
        <v>123</v>
      </c>
      <c r="AC177" s="34" t="s">
        <v>4916</v>
      </c>
      <c r="AD177" s="34" t="s">
        <v>4112</v>
      </c>
      <c r="AE177" s="34" t="s">
        <v>4701</v>
      </c>
      <c r="AF177" s="34" t="s">
        <v>869</v>
      </c>
      <c r="AG177" s="34" t="s">
        <v>870</v>
      </c>
      <c r="AH177" s="34" t="s">
        <v>5732</v>
      </c>
      <c r="AI177" s="34" t="s">
        <v>5733</v>
      </c>
      <c r="AJ177" s="34" t="s">
        <v>2964</v>
      </c>
      <c r="AK177" s="34" t="s">
        <v>2138</v>
      </c>
      <c r="AL177" s="34" t="s">
        <v>4106</v>
      </c>
      <c r="AM177" s="34" t="s">
        <v>5691</v>
      </c>
      <c r="AN177" s="34">
        <v>1</v>
      </c>
      <c r="AO177" s="34" t="s">
        <v>5691</v>
      </c>
      <c r="AP177" s="34" t="s">
        <v>5691</v>
      </c>
      <c r="AQ177" s="56">
        <v>1</v>
      </c>
      <c r="AR177" s="56">
        <v>2</v>
      </c>
      <c r="AS177" s="56">
        <v>2</v>
      </c>
      <c r="AT177" s="42" t="s">
        <v>909</v>
      </c>
      <c r="AU177" s="42" t="s">
        <v>4106</v>
      </c>
      <c r="AV177" s="42" t="s">
        <v>4106</v>
      </c>
      <c r="AW177" s="35" t="s">
        <v>5718</v>
      </c>
      <c r="AX177" s="35" t="s">
        <v>871</v>
      </c>
      <c r="AY177" s="35" t="s">
        <v>872</v>
      </c>
      <c r="AZ177" s="43" t="str">
        <f t="shared" si="143"/>
        <v/>
      </c>
      <c r="BA177" s="44"/>
      <c r="BB177" s="43" t="str">
        <f t="shared" si="144"/>
        <v/>
      </c>
      <c r="BC177" s="45" t="str">
        <f t="shared" si="145"/>
        <v>X</v>
      </c>
      <c r="BD177" s="45" t="str">
        <f t="shared" si="146"/>
        <v/>
      </c>
      <c r="BE177" s="45" t="s">
        <v>5691</v>
      </c>
      <c r="BF177" s="45" t="str">
        <f t="shared" si="147"/>
        <v/>
      </c>
      <c r="BG177" s="45" t="str">
        <f t="shared" si="148"/>
        <v/>
      </c>
      <c r="BH177" s="12" t="str">
        <f t="shared" si="149"/>
        <v/>
      </c>
      <c r="BI177" s="43" t="str">
        <f t="shared" si="150"/>
        <v/>
      </c>
      <c r="BJ177" s="46" t="str">
        <f t="shared" si="151"/>
        <v/>
      </c>
      <c r="BK177" s="46" t="str">
        <f t="shared" si="152"/>
        <v/>
      </c>
      <c r="BL177" s="46" t="str">
        <f t="shared" si="153"/>
        <v/>
      </c>
      <c r="BM177" s="43" t="str">
        <f t="shared" si="154"/>
        <v/>
      </c>
      <c r="BN177" s="43" t="str">
        <f t="shared" si="155"/>
        <v/>
      </c>
      <c r="BO177" s="44" t="str">
        <f t="shared" si="156"/>
        <v/>
      </c>
      <c r="BP177" s="44" t="str">
        <f t="shared" si="157"/>
        <v>X</v>
      </c>
      <c r="BQ177" s="44" t="str">
        <f t="shared" si="158"/>
        <v/>
      </c>
      <c r="BR177" s="46" t="str">
        <f t="shared" si="159"/>
        <v/>
      </c>
      <c r="BS177" s="47" t="str">
        <f t="shared" si="160"/>
        <v/>
      </c>
      <c r="BT177" s="46" t="str">
        <f t="shared" si="161"/>
        <v/>
      </c>
      <c r="BU177" s="46" t="str">
        <f t="shared" si="162"/>
        <v/>
      </c>
      <c r="BV177" s="73" t="str">
        <f t="shared" si="134"/>
        <v>X</v>
      </c>
      <c r="BW177" s="47" t="str">
        <f t="shared" si="136"/>
        <v/>
      </c>
      <c r="BX177" s="47" t="str">
        <f t="shared" si="163"/>
        <v/>
      </c>
      <c r="BY177" s="13" t="str">
        <f t="shared" si="164"/>
        <v/>
      </c>
      <c r="BZ177" s="14" t="str">
        <f t="shared" si="165"/>
        <v/>
      </c>
      <c r="CA177" s="48" t="str">
        <f t="shared" si="166"/>
        <v>X</v>
      </c>
      <c r="CB177" s="44" t="str">
        <f t="shared" si="167"/>
        <v/>
      </c>
      <c r="CC177" s="44" t="str">
        <f t="shared" si="168"/>
        <v/>
      </c>
      <c r="CD177" s="44" t="str">
        <f t="shared" si="137"/>
        <v/>
      </c>
      <c r="CE177" s="44" t="str">
        <f t="shared" si="169"/>
        <v/>
      </c>
      <c r="CF177" s="44" t="str">
        <f t="shared" si="170"/>
        <v/>
      </c>
      <c r="CG177" s="44" t="str">
        <f t="shared" si="171"/>
        <v/>
      </c>
      <c r="CH177" s="44" t="str">
        <f t="shared" si="172"/>
        <v/>
      </c>
      <c r="CI177" s="44" t="str">
        <f t="shared" si="173"/>
        <v/>
      </c>
      <c r="CJ177" s="44" t="str">
        <f t="shared" si="174"/>
        <v/>
      </c>
      <c r="CK177" s="44" t="str">
        <f t="shared" si="175"/>
        <v/>
      </c>
      <c r="CL177" s="44" t="str">
        <f t="shared" si="176"/>
        <v/>
      </c>
      <c r="CM177" s="43" t="str">
        <f t="shared" si="177"/>
        <v/>
      </c>
      <c r="CN177" s="43" t="str">
        <f t="shared" si="178"/>
        <v/>
      </c>
      <c r="CO177" s="43" t="str">
        <f t="shared" si="179"/>
        <v/>
      </c>
      <c r="CP177" s="44" t="str">
        <f t="shared" si="138"/>
        <v/>
      </c>
      <c r="CQ177" s="44" t="str">
        <f t="shared" si="180"/>
        <v/>
      </c>
      <c r="CR177" s="43" t="str">
        <f t="shared" si="198"/>
        <v/>
      </c>
      <c r="CS177" s="44">
        <v>0</v>
      </c>
      <c r="CT177" s="44">
        <v>0</v>
      </c>
      <c r="CU177" s="44" t="str">
        <f t="shared" si="181"/>
        <v/>
      </c>
      <c r="CV177" s="44" t="str">
        <f t="shared" si="182"/>
        <v/>
      </c>
      <c r="CW177" s="44" t="str">
        <f t="shared" si="183"/>
        <v/>
      </c>
      <c r="CX177" s="44" t="str">
        <f t="shared" si="184"/>
        <v/>
      </c>
      <c r="CY177" s="44" t="str">
        <f t="shared" si="185"/>
        <v/>
      </c>
      <c r="CZ177" s="44" t="str">
        <f t="shared" si="186"/>
        <v/>
      </c>
      <c r="DA177" s="49" t="str">
        <f t="shared" si="139"/>
        <v/>
      </c>
      <c r="DB177" s="44" t="str">
        <f t="shared" si="187"/>
        <v/>
      </c>
      <c r="DC177" s="44" t="str">
        <f t="shared" si="188"/>
        <v/>
      </c>
      <c r="DD177" s="44" t="str">
        <f t="shared" si="189"/>
        <v/>
      </c>
      <c r="DE177" s="44" t="str">
        <f t="shared" si="190"/>
        <v/>
      </c>
      <c r="DF177" s="44" t="str">
        <f t="shared" si="191"/>
        <v/>
      </c>
      <c r="DG177" s="44" t="str">
        <f t="shared" si="192"/>
        <v/>
      </c>
      <c r="DH177" s="44" t="str">
        <f t="shared" si="193"/>
        <v/>
      </c>
      <c r="DI177" s="50" t="str">
        <f t="shared" si="194"/>
        <v/>
      </c>
      <c r="DJ177" s="50" t="str">
        <f t="shared" si="195"/>
        <v/>
      </c>
      <c r="DK177" s="50" t="str">
        <f t="shared" si="196"/>
        <v/>
      </c>
      <c r="DL177" s="50" t="str">
        <f t="shared" si="197"/>
        <v/>
      </c>
      <c r="DM177" s="51" t="str">
        <f t="shared" si="140"/>
        <v>006000000</v>
      </c>
      <c r="DN177" s="52"/>
      <c r="DO177" s="53"/>
      <c r="DP177" s="52"/>
      <c r="DQ177" s="53" t="str">
        <f t="shared" si="141"/>
        <v/>
      </c>
      <c r="DR177" s="52" t="str">
        <f t="shared" si="142"/>
        <v/>
      </c>
      <c r="DS177" s="53"/>
      <c r="DT177" s="52"/>
      <c r="DU177" s="53"/>
      <c r="DV177" s="52"/>
      <c r="DW177" s="99"/>
      <c r="DX177" s="99"/>
      <c r="EI177" s="83"/>
      <c r="EJ177" s="102"/>
      <c r="EK177" s="102"/>
      <c r="EL177" s="102"/>
      <c r="EM177" s="102"/>
      <c r="EN177" s="102"/>
      <c r="EO177" s="102"/>
      <c r="EP177" s="102"/>
      <c r="EQ177" s="102"/>
      <c r="ER177" s="102"/>
      <c r="ES177" s="102"/>
      <c r="ET177" s="102"/>
      <c r="EU177" s="102"/>
      <c r="EV177" s="102"/>
      <c r="FL177" s="36" t="str">
        <f t="shared" si="135"/>
        <v/>
      </c>
    </row>
    <row r="178" spans="1:168" s="36" customFormat="1" ht="49.5" customHeight="1" x14ac:dyDescent="0.35">
      <c r="A178" s="67"/>
      <c r="B178" s="39"/>
      <c r="C178" s="39"/>
      <c r="D178" s="40" t="s">
        <v>873</v>
      </c>
      <c r="E178" s="41" t="s">
        <v>4106</v>
      </c>
      <c r="F178" s="41" t="s">
        <v>5345</v>
      </c>
      <c r="G178" s="41"/>
      <c r="H178" s="41"/>
      <c r="I178" s="41" t="s">
        <v>5779</v>
      </c>
      <c r="J178" s="41" t="s">
        <v>5780</v>
      </c>
      <c r="K178" s="41"/>
      <c r="L178" s="41"/>
      <c r="M178" s="41" t="s">
        <v>5723</v>
      </c>
      <c r="N178" s="41" t="s">
        <v>5724</v>
      </c>
      <c r="O178" s="29" t="s">
        <v>4108</v>
      </c>
      <c r="P178" s="30" t="s">
        <v>4109</v>
      </c>
      <c r="Q178" s="31"/>
      <c r="R178" s="31"/>
      <c r="S178" s="32" t="s">
        <v>873</v>
      </c>
      <c r="T178" s="33"/>
      <c r="U178" s="33" t="s">
        <v>4106</v>
      </c>
      <c r="V178" s="33" t="s">
        <v>874</v>
      </c>
      <c r="W178" s="33" t="s">
        <v>5691</v>
      </c>
      <c r="X178" s="33" t="s">
        <v>4108</v>
      </c>
      <c r="Y178" s="33" t="s">
        <v>4109</v>
      </c>
      <c r="Z178" s="33">
        <v>1</v>
      </c>
      <c r="AA178" s="34" t="s">
        <v>6310</v>
      </c>
      <c r="AB178" s="34">
        <v>123</v>
      </c>
      <c r="AC178" s="34" t="s">
        <v>4916</v>
      </c>
      <c r="AD178" s="34" t="s">
        <v>4112</v>
      </c>
      <c r="AE178" s="34" t="s">
        <v>4701</v>
      </c>
      <c r="AF178" s="34" t="s">
        <v>873</v>
      </c>
      <c r="AG178" s="34" t="s">
        <v>874</v>
      </c>
      <c r="AH178" s="34" t="s">
        <v>5732</v>
      </c>
      <c r="AI178" s="34" t="s">
        <v>5733</v>
      </c>
      <c r="AJ178" s="34" t="s">
        <v>4106</v>
      </c>
      <c r="AK178" s="34" t="s">
        <v>5691</v>
      </c>
      <c r="AL178" s="34" t="s">
        <v>4106</v>
      </c>
      <c r="AM178" s="34" t="s">
        <v>5691</v>
      </c>
      <c r="AN178" s="34">
        <v>1</v>
      </c>
      <c r="AO178" s="34" t="s">
        <v>5693</v>
      </c>
      <c r="AP178" s="34" t="s">
        <v>5693</v>
      </c>
      <c r="AQ178" s="56">
        <v>1</v>
      </c>
      <c r="AR178" s="56">
        <v>2</v>
      </c>
      <c r="AS178" s="56">
        <v>2</v>
      </c>
      <c r="AT178" s="42" t="s">
        <v>4106</v>
      </c>
      <c r="AU178" s="42" t="s">
        <v>4106</v>
      </c>
      <c r="AV178" s="42" t="s">
        <v>4106</v>
      </c>
      <c r="AW178" s="35" t="s">
        <v>875</v>
      </c>
      <c r="AX178" s="35" t="s">
        <v>876</v>
      </c>
      <c r="AY178" s="35" t="s">
        <v>877</v>
      </c>
      <c r="AZ178" s="43" t="str">
        <f t="shared" si="143"/>
        <v/>
      </c>
      <c r="BA178" s="44"/>
      <c r="BB178" s="43" t="str">
        <f t="shared" si="144"/>
        <v/>
      </c>
      <c r="BC178" s="45" t="str">
        <f t="shared" si="145"/>
        <v>X</v>
      </c>
      <c r="BD178" s="45" t="str">
        <f t="shared" si="146"/>
        <v/>
      </c>
      <c r="BE178" s="45" t="s">
        <v>5691</v>
      </c>
      <c r="BF178" s="45" t="str">
        <f t="shared" si="147"/>
        <v/>
      </c>
      <c r="BG178" s="45" t="str">
        <f t="shared" si="148"/>
        <v/>
      </c>
      <c r="BH178" s="12" t="str">
        <f t="shared" si="149"/>
        <v/>
      </c>
      <c r="BI178" s="43" t="str">
        <f t="shared" si="150"/>
        <v/>
      </c>
      <c r="BJ178" s="46" t="str">
        <f t="shared" si="151"/>
        <v/>
      </c>
      <c r="BK178" s="46" t="str">
        <f t="shared" si="152"/>
        <v/>
      </c>
      <c r="BL178" s="46" t="str">
        <f t="shared" si="153"/>
        <v/>
      </c>
      <c r="BM178" s="43" t="str">
        <f t="shared" si="154"/>
        <v/>
      </c>
      <c r="BN178" s="43" t="str">
        <f t="shared" si="155"/>
        <v/>
      </c>
      <c r="BO178" s="44" t="str">
        <f t="shared" si="156"/>
        <v/>
      </c>
      <c r="BP178" s="44" t="str">
        <f t="shared" si="157"/>
        <v>X</v>
      </c>
      <c r="BQ178" s="44" t="str">
        <f t="shared" si="158"/>
        <v/>
      </c>
      <c r="BR178" s="46" t="str">
        <f t="shared" si="159"/>
        <v/>
      </c>
      <c r="BS178" s="47" t="str">
        <f t="shared" si="160"/>
        <v/>
      </c>
      <c r="BT178" s="46" t="str">
        <f t="shared" si="161"/>
        <v/>
      </c>
      <c r="BU178" s="46" t="str">
        <f t="shared" si="162"/>
        <v/>
      </c>
      <c r="BV178" s="73" t="str">
        <f t="shared" si="134"/>
        <v>X</v>
      </c>
      <c r="BW178" s="47" t="str">
        <f t="shared" si="136"/>
        <v/>
      </c>
      <c r="BX178" s="47" t="str">
        <f t="shared" si="163"/>
        <v/>
      </c>
      <c r="BY178" s="13" t="str">
        <f t="shared" si="164"/>
        <v/>
      </c>
      <c r="BZ178" s="14" t="str">
        <f t="shared" si="165"/>
        <v/>
      </c>
      <c r="CA178" s="48" t="str">
        <f t="shared" si="166"/>
        <v>X</v>
      </c>
      <c r="CB178" s="44" t="str">
        <f t="shared" si="167"/>
        <v/>
      </c>
      <c r="CC178" s="44" t="str">
        <f t="shared" si="168"/>
        <v/>
      </c>
      <c r="CD178" s="44" t="str">
        <f t="shared" si="137"/>
        <v/>
      </c>
      <c r="CE178" s="44" t="str">
        <f t="shared" si="169"/>
        <v/>
      </c>
      <c r="CF178" s="44" t="str">
        <f t="shared" si="170"/>
        <v/>
      </c>
      <c r="CG178" s="44" t="str">
        <f t="shared" si="171"/>
        <v/>
      </c>
      <c r="CH178" s="44" t="str">
        <f t="shared" si="172"/>
        <v/>
      </c>
      <c r="CI178" s="44" t="str">
        <f t="shared" si="173"/>
        <v/>
      </c>
      <c r="CJ178" s="44" t="str">
        <f t="shared" si="174"/>
        <v/>
      </c>
      <c r="CK178" s="44" t="str">
        <f t="shared" si="175"/>
        <v/>
      </c>
      <c r="CL178" s="44" t="str">
        <f t="shared" si="176"/>
        <v/>
      </c>
      <c r="CM178" s="43" t="str">
        <f t="shared" si="177"/>
        <v/>
      </c>
      <c r="CN178" s="43" t="str">
        <f t="shared" si="178"/>
        <v/>
      </c>
      <c r="CO178" s="43" t="str">
        <f t="shared" si="179"/>
        <v/>
      </c>
      <c r="CP178" s="44" t="str">
        <f t="shared" si="138"/>
        <v/>
      </c>
      <c r="CQ178" s="44" t="str">
        <f t="shared" si="180"/>
        <v/>
      </c>
      <c r="CR178" s="43" t="str">
        <f t="shared" si="198"/>
        <v/>
      </c>
      <c r="CS178" s="44">
        <v>0</v>
      </c>
      <c r="CT178" s="44">
        <v>0</v>
      </c>
      <c r="CU178" s="44" t="str">
        <f t="shared" si="181"/>
        <v/>
      </c>
      <c r="CV178" s="44" t="str">
        <f t="shared" si="182"/>
        <v/>
      </c>
      <c r="CW178" s="44" t="str">
        <f t="shared" si="183"/>
        <v/>
      </c>
      <c r="CX178" s="44" t="str">
        <f t="shared" si="184"/>
        <v/>
      </c>
      <c r="CY178" s="44" t="str">
        <f t="shared" si="185"/>
        <v/>
      </c>
      <c r="CZ178" s="44" t="str">
        <f t="shared" si="186"/>
        <v/>
      </c>
      <c r="DA178" s="49" t="str">
        <f t="shared" si="139"/>
        <v/>
      </c>
      <c r="DB178" s="44" t="str">
        <f t="shared" si="187"/>
        <v/>
      </c>
      <c r="DC178" s="44" t="str">
        <f t="shared" si="188"/>
        <v/>
      </c>
      <c r="DD178" s="44" t="str">
        <f t="shared" si="189"/>
        <v/>
      </c>
      <c r="DE178" s="44" t="str">
        <f t="shared" si="190"/>
        <v/>
      </c>
      <c r="DF178" s="44" t="str">
        <f t="shared" si="191"/>
        <v/>
      </c>
      <c r="DG178" s="44" t="str">
        <f t="shared" si="192"/>
        <v/>
      </c>
      <c r="DH178" s="44" t="str">
        <f t="shared" si="193"/>
        <v/>
      </c>
      <c r="DI178" s="50" t="str">
        <f t="shared" si="194"/>
        <v/>
      </c>
      <c r="DJ178" s="50" t="str">
        <f t="shared" si="195"/>
        <v/>
      </c>
      <c r="DK178" s="50" t="str">
        <f t="shared" si="196"/>
        <v/>
      </c>
      <c r="DL178" s="50" t="str">
        <f t="shared" si="197"/>
        <v/>
      </c>
      <c r="DM178" s="51" t="str">
        <f t="shared" si="140"/>
        <v>000000000</v>
      </c>
      <c r="DN178" s="52"/>
      <c r="DO178" s="53"/>
      <c r="DP178" s="52"/>
      <c r="DQ178" s="53" t="str">
        <f t="shared" si="141"/>
        <v/>
      </c>
      <c r="DR178" s="52" t="str">
        <f t="shared" si="142"/>
        <v/>
      </c>
      <c r="DS178" s="53"/>
      <c r="DT178" s="52"/>
      <c r="DU178" s="53"/>
      <c r="DV178" s="52"/>
      <c r="DW178" s="99"/>
      <c r="DX178" s="99"/>
      <c r="EI178" s="83"/>
      <c r="EJ178" s="102"/>
      <c r="EK178" s="102"/>
      <c r="EL178" s="102"/>
      <c r="EM178" s="102"/>
      <c r="EN178" s="102"/>
      <c r="EO178" s="102"/>
      <c r="EP178" s="102"/>
      <c r="EQ178" s="102"/>
      <c r="ER178" s="102"/>
      <c r="ES178" s="102"/>
      <c r="ET178" s="102"/>
      <c r="EU178" s="102"/>
      <c r="EV178" s="102"/>
      <c r="FL178" s="36" t="str">
        <f t="shared" si="135"/>
        <v/>
      </c>
    </row>
    <row r="179" spans="1:168" s="36" customFormat="1" ht="49.5" customHeight="1" x14ac:dyDescent="0.35">
      <c r="A179" s="67"/>
      <c r="B179" s="39"/>
      <c r="C179" s="39"/>
      <c r="D179" s="40" t="s">
        <v>873</v>
      </c>
      <c r="E179" s="41" t="s">
        <v>5707</v>
      </c>
      <c r="F179" s="41" t="s">
        <v>5345</v>
      </c>
      <c r="G179" s="41"/>
      <c r="H179" s="41" t="s">
        <v>2138</v>
      </c>
      <c r="I179" s="41" t="s">
        <v>5779</v>
      </c>
      <c r="J179" s="41" t="s">
        <v>5780</v>
      </c>
      <c r="K179" s="41"/>
      <c r="L179" s="41"/>
      <c r="M179" s="41" t="s">
        <v>5723</v>
      </c>
      <c r="N179" s="41" t="s">
        <v>5724</v>
      </c>
      <c r="O179" s="29" t="s">
        <v>4108</v>
      </c>
      <c r="P179" s="30" t="s">
        <v>4109</v>
      </c>
      <c r="Q179" s="31"/>
      <c r="R179" s="31"/>
      <c r="S179" s="32" t="s">
        <v>873</v>
      </c>
      <c r="T179" s="33"/>
      <c r="U179" s="33" t="s">
        <v>5707</v>
      </c>
      <c r="V179" s="33" t="s">
        <v>874</v>
      </c>
      <c r="W179" s="33" t="s">
        <v>2138</v>
      </c>
      <c r="X179" s="33" t="s">
        <v>4108</v>
      </c>
      <c r="Y179" s="33" t="s">
        <v>4109</v>
      </c>
      <c r="Z179" s="33">
        <v>1</v>
      </c>
      <c r="AA179" s="34" t="s">
        <v>6310</v>
      </c>
      <c r="AB179" s="34">
        <v>123</v>
      </c>
      <c r="AC179" s="34" t="s">
        <v>4916</v>
      </c>
      <c r="AD179" s="34" t="s">
        <v>4112</v>
      </c>
      <c r="AE179" s="34" t="s">
        <v>4701</v>
      </c>
      <c r="AF179" s="34" t="s">
        <v>873</v>
      </c>
      <c r="AG179" s="34" t="s">
        <v>874</v>
      </c>
      <c r="AH179" s="34" t="s">
        <v>5732</v>
      </c>
      <c r="AI179" s="34" t="s">
        <v>5733</v>
      </c>
      <c r="AJ179" s="34" t="s">
        <v>2964</v>
      </c>
      <c r="AK179" s="34" t="s">
        <v>2138</v>
      </c>
      <c r="AL179" s="34" t="s">
        <v>4106</v>
      </c>
      <c r="AM179" s="34" t="s">
        <v>5691</v>
      </c>
      <c r="AN179" s="34">
        <v>1</v>
      </c>
      <c r="AO179" s="34" t="s">
        <v>5693</v>
      </c>
      <c r="AP179" s="34" t="s">
        <v>5693</v>
      </c>
      <c r="AQ179" s="56">
        <v>1</v>
      </c>
      <c r="AR179" s="56">
        <v>2</v>
      </c>
      <c r="AS179" s="56">
        <v>2</v>
      </c>
      <c r="AT179" s="42" t="s">
        <v>4106</v>
      </c>
      <c r="AU179" s="42" t="s">
        <v>4106</v>
      </c>
      <c r="AV179" s="42" t="s">
        <v>4106</v>
      </c>
      <c r="AW179" s="35" t="s">
        <v>875</v>
      </c>
      <c r="AX179" s="35" t="s">
        <v>876</v>
      </c>
      <c r="AY179" s="35" t="s">
        <v>877</v>
      </c>
      <c r="AZ179" s="43" t="str">
        <f t="shared" si="143"/>
        <v/>
      </c>
      <c r="BA179" s="44"/>
      <c r="BB179" s="43" t="str">
        <f t="shared" si="144"/>
        <v/>
      </c>
      <c r="BC179" s="45" t="str">
        <f t="shared" si="145"/>
        <v>X</v>
      </c>
      <c r="BD179" s="45" t="str">
        <f t="shared" si="146"/>
        <v/>
      </c>
      <c r="BE179" s="45" t="s">
        <v>5691</v>
      </c>
      <c r="BF179" s="45" t="str">
        <f t="shared" si="147"/>
        <v/>
      </c>
      <c r="BG179" s="45" t="str">
        <f t="shared" si="148"/>
        <v/>
      </c>
      <c r="BH179" s="12" t="str">
        <f t="shared" si="149"/>
        <v/>
      </c>
      <c r="BI179" s="43" t="str">
        <f t="shared" si="150"/>
        <v/>
      </c>
      <c r="BJ179" s="46" t="str">
        <f t="shared" si="151"/>
        <v/>
      </c>
      <c r="BK179" s="46" t="str">
        <f t="shared" si="152"/>
        <v/>
      </c>
      <c r="BL179" s="46" t="str">
        <f t="shared" si="153"/>
        <v/>
      </c>
      <c r="BM179" s="43" t="str">
        <f t="shared" si="154"/>
        <v/>
      </c>
      <c r="BN179" s="43" t="str">
        <f t="shared" si="155"/>
        <v/>
      </c>
      <c r="BO179" s="44" t="str">
        <f t="shared" si="156"/>
        <v/>
      </c>
      <c r="BP179" s="44" t="str">
        <f t="shared" si="157"/>
        <v>X</v>
      </c>
      <c r="BQ179" s="44" t="str">
        <f t="shared" si="158"/>
        <v/>
      </c>
      <c r="BR179" s="46" t="str">
        <f t="shared" si="159"/>
        <v/>
      </c>
      <c r="BS179" s="47" t="str">
        <f t="shared" si="160"/>
        <v/>
      </c>
      <c r="BT179" s="46" t="str">
        <f t="shared" si="161"/>
        <v/>
      </c>
      <c r="BU179" s="46" t="str">
        <f t="shared" si="162"/>
        <v/>
      </c>
      <c r="BV179" s="73" t="str">
        <f t="shared" si="134"/>
        <v>X</v>
      </c>
      <c r="BW179" s="47" t="str">
        <f t="shared" si="136"/>
        <v/>
      </c>
      <c r="BX179" s="47" t="str">
        <f t="shared" si="163"/>
        <v/>
      </c>
      <c r="BY179" s="13" t="str">
        <f t="shared" si="164"/>
        <v/>
      </c>
      <c r="BZ179" s="14" t="str">
        <f t="shared" si="165"/>
        <v/>
      </c>
      <c r="CA179" s="48" t="str">
        <f t="shared" si="166"/>
        <v>X</v>
      </c>
      <c r="CB179" s="44" t="str">
        <f t="shared" si="167"/>
        <v/>
      </c>
      <c r="CC179" s="44" t="str">
        <f t="shared" si="168"/>
        <v/>
      </c>
      <c r="CD179" s="44" t="str">
        <f t="shared" si="137"/>
        <v/>
      </c>
      <c r="CE179" s="44" t="str">
        <f t="shared" si="169"/>
        <v/>
      </c>
      <c r="CF179" s="44" t="str">
        <f t="shared" si="170"/>
        <v/>
      </c>
      <c r="CG179" s="44" t="str">
        <f t="shared" si="171"/>
        <v/>
      </c>
      <c r="CH179" s="44" t="str">
        <f t="shared" si="172"/>
        <v/>
      </c>
      <c r="CI179" s="44" t="str">
        <f t="shared" si="173"/>
        <v/>
      </c>
      <c r="CJ179" s="44" t="str">
        <f t="shared" si="174"/>
        <v/>
      </c>
      <c r="CK179" s="44" t="str">
        <f t="shared" si="175"/>
        <v/>
      </c>
      <c r="CL179" s="44" t="str">
        <f t="shared" si="176"/>
        <v/>
      </c>
      <c r="CM179" s="43" t="str">
        <f t="shared" si="177"/>
        <v/>
      </c>
      <c r="CN179" s="43" t="str">
        <f t="shared" si="178"/>
        <v/>
      </c>
      <c r="CO179" s="43" t="str">
        <f t="shared" si="179"/>
        <v/>
      </c>
      <c r="CP179" s="44" t="str">
        <f t="shared" si="138"/>
        <v/>
      </c>
      <c r="CQ179" s="44" t="str">
        <f t="shared" si="180"/>
        <v/>
      </c>
      <c r="CR179" s="43" t="str">
        <f t="shared" si="198"/>
        <v/>
      </c>
      <c r="CS179" s="44">
        <v>0</v>
      </c>
      <c r="CT179" s="44">
        <v>0</v>
      </c>
      <c r="CU179" s="44" t="str">
        <f t="shared" si="181"/>
        <v/>
      </c>
      <c r="CV179" s="44" t="str">
        <f t="shared" si="182"/>
        <v/>
      </c>
      <c r="CW179" s="44" t="str">
        <f t="shared" si="183"/>
        <v/>
      </c>
      <c r="CX179" s="44" t="str">
        <f t="shared" si="184"/>
        <v/>
      </c>
      <c r="CY179" s="44" t="str">
        <f t="shared" si="185"/>
        <v/>
      </c>
      <c r="CZ179" s="44" t="str">
        <f t="shared" si="186"/>
        <v/>
      </c>
      <c r="DA179" s="49" t="str">
        <f t="shared" si="139"/>
        <v/>
      </c>
      <c r="DB179" s="44" t="str">
        <f t="shared" si="187"/>
        <v/>
      </c>
      <c r="DC179" s="44" t="str">
        <f t="shared" si="188"/>
        <v/>
      </c>
      <c r="DD179" s="44" t="str">
        <f t="shared" si="189"/>
        <v/>
      </c>
      <c r="DE179" s="44" t="str">
        <f t="shared" si="190"/>
        <v/>
      </c>
      <c r="DF179" s="44" t="str">
        <f t="shared" si="191"/>
        <v/>
      </c>
      <c r="DG179" s="44" t="str">
        <f t="shared" si="192"/>
        <v/>
      </c>
      <c r="DH179" s="44" t="str">
        <f t="shared" si="193"/>
        <v/>
      </c>
      <c r="DI179" s="50" t="str">
        <f t="shared" si="194"/>
        <v/>
      </c>
      <c r="DJ179" s="50" t="str">
        <f t="shared" si="195"/>
        <v/>
      </c>
      <c r="DK179" s="50" t="str">
        <f t="shared" si="196"/>
        <v/>
      </c>
      <c r="DL179" s="50" t="str">
        <f t="shared" si="197"/>
        <v/>
      </c>
      <c r="DM179" s="51" t="str">
        <f t="shared" si="140"/>
        <v>000000000</v>
      </c>
      <c r="DN179" s="52"/>
      <c r="DO179" s="53"/>
      <c r="DP179" s="52"/>
      <c r="DQ179" s="53" t="str">
        <f t="shared" si="141"/>
        <v/>
      </c>
      <c r="DR179" s="52" t="str">
        <f t="shared" si="142"/>
        <v/>
      </c>
      <c r="DS179" s="53"/>
      <c r="DT179" s="52"/>
      <c r="DU179" s="53"/>
      <c r="DV179" s="52"/>
      <c r="DW179" s="99"/>
      <c r="DX179" s="99"/>
      <c r="EI179" s="83"/>
      <c r="EJ179" s="102"/>
      <c r="EK179" s="102"/>
      <c r="EL179" s="102"/>
      <c r="EM179" s="102"/>
      <c r="EN179" s="102"/>
      <c r="EO179" s="102"/>
      <c r="EP179" s="102"/>
      <c r="EQ179" s="102"/>
      <c r="ER179" s="102"/>
      <c r="ES179" s="102"/>
      <c r="ET179" s="102"/>
      <c r="EU179" s="102"/>
      <c r="EV179" s="102"/>
      <c r="FL179" s="36" t="str">
        <f t="shared" si="135"/>
        <v/>
      </c>
    </row>
    <row r="180" spans="1:168" s="36" customFormat="1" ht="49.5" customHeight="1" x14ac:dyDescent="0.35">
      <c r="A180" s="67"/>
      <c r="B180" s="39"/>
      <c r="C180" s="39"/>
      <c r="D180" s="40" t="s">
        <v>879</v>
      </c>
      <c r="E180" s="41" t="s">
        <v>4106</v>
      </c>
      <c r="F180" s="41" t="s">
        <v>880</v>
      </c>
      <c r="G180" s="41"/>
      <c r="H180" s="41"/>
      <c r="I180" s="41" t="s">
        <v>5346</v>
      </c>
      <c r="J180" s="41" t="s">
        <v>5347</v>
      </c>
      <c r="K180" s="41"/>
      <c r="L180" s="41"/>
      <c r="M180" s="41" t="s">
        <v>2990</v>
      </c>
      <c r="N180" s="41" t="s">
        <v>5724</v>
      </c>
      <c r="O180" s="29" t="s">
        <v>4108</v>
      </c>
      <c r="P180" s="30" t="s">
        <v>4109</v>
      </c>
      <c r="Q180" s="31"/>
      <c r="R180" s="31"/>
      <c r="S180" s="32" t="s">
        <v>879</v>
      </c>
      <c r="T180" s="33"/>
      <c r="U180" s="33" t="s">
        <v>4106</v>
      </c>
      <c r="V180" s="33" t="s">
        <v>880</v>
      </c>
      <c r="W180" s="33" t="s">
        <v>5691</v>
      </c>
      <c r="X180" s="33" t="s">
        <v>4108</v>
      </c>
      <c r="Y180" s="33" t="s">
        <v>4109</v>
      </c>
      <c r="Z180" s="33">
        <v>1</v>
      </c>
      <c r="AA180" s="34" t="s">
        <v>4110</v>
      </c>
      <c r="AB180" s="34">
        <v>111</v>
      </c>
      <c r="AC180" s="34" t="s">
        <v>4111</v>
      </c>
      <c r="AD180" s="34" t="s">
        <v>4112</v>
      </c>
      <c r="AE180" s="34" t="s">
        <v>5684</v>
      </c>
      <c r="AF180" s="34" t="s">
        <v>879</v>
      </c>
      <c r="AG180" s="34" t="s">
        <v>880</v>
      </c>
      <c r="AH180" s="34" t="s">
        <v>4106</v>
      </c>
      <c r="AI180" s="34"/>
      <c r="AJ180" s="34" t="s">
        <v>4106</v>
      </c>
      <c r="AK180" s="34" t="s">
        <v>5691</v>
      </c>
      <c r="AL180" s="34" t="s">
        <v>4106</v>
      </c>
      <c r="AM180" s="34" t="s">
        <v>5691</v>
      </c>
      <c r="AN180" s="34">
        <v>1</v>
      </c>
      <c r="AO180" s="34" t="s">
        <v>5693</v>
      </c>
      <c r="AP180" s="34" t="s">
        <v>5693</v>
      </c>
      <c r="AQ180" s="56">
        <v>0</v>
      </c>
      <c r="AR180" s="56">
        <v>2</v>
      </c>
      <c r="AS180" s="56">
        <v>2</v>
      </c>
      <c r="AT180" s="42" t="s">
        <v>909</v>
      </c>
      <c r="AU180" s="42" t="s">
        <v>268</v>
      </c>
      <c r="AV180" s="42" t="s">
        <v>4106</v>
      </c>
      <c r="AW180" s="35" t="s">
        <v>5718</v>
      </c>
      <c r="AX180" s="35" t="s">
        <v>5719</v>
      </c>
      <c r="AY180" s="35" t="s">
        <v>1511</v>
      </c>
      <c r="AZ180" s="43" t="str">
        <f t="shared" si="143"/>
        <v>X</v>
      </c>
      <c r="BA180" s="44"/>
      <c r="BB180" s="43" t="str">
        <f t="shared" si="144"/>
        <v/>
      </c>
      <c r="BC180" s="45" t="str">
        <f t="shared" si="145"/>
        <v/>
      </c>
      <c r="BD180" s="45" t="str">
        <f t="shared" si="146"/>
        <v/>
      </c>
      <c r="BE180" s="45" t="s">
        <v>5691</v>
      </c>
      <c r="BF180" s="45" t="str">
        <f t="shared" si="147"/>
        <v/>
      </c>
      <c r="BG180" s="45" t="str">
        <f t="shared" si="148"/>
        <v/>
      </c>
      <c r="BH180" s="12" t="str">
        <f t="shared" si="149"/>
        <v/>
      </c>
      <c r="BI180" s="43" t="str">
        <f t="shared" si="150"/>
        <v/>
      </c>
      <c r="BJ180" s="46" t="str">
        <f t="shared" si="151"/>
        <v/>
      </c>
      <c r="BK180" s="46" t="str">
        <f t="shared" si="152"/>
        <v/>
      </c>
      <c r="BL180" s="46" t="str">
        <f t="shared" si="153"/>
        <v/>
      </c>
      <c r="BM180" s="43" t="str">
        <f t="shared" si="154"/>
        <v/>
      </c>
      <c r="BN180" s="43" t="str">
        <f t="shared" si="155"/>
        <v/>
      </c>
      <c r="BO180" s="44" t="str">
        <f t="shared" si="156"/>
        <v/>
      </c>
      <c r="BP180" s="44" t="str">
        <f t="shared" si="157"/>
        <v>X</v>
      </c>
      <c r="BQ180" s="44" t="str">
        <f t="shared" si="158"/>
        <v/>
      </c>
      <c r="BR180" s="46" t="str">
        <f t="shared" si="159"/>
        <v/>
      </c>
      <c r="BS180" s="47" t="str">
        <f t="shared" si="160"/>
        <v/>
      </c>
      <c r="BT180" s="46" t="str">
        <f t="shared" si="161"/>
        <v/>
      </c>
      <c r="BU180" s="46" t="str">
        <f t="shared" si="162"/>
        <v/>
      </c>
      <c r="BV180" s="73" t="str">
        <f t="shared" si="134"/>
        <v/>
      </c>
      <c r="BW180" s="47" t="str">
        <f t="shared" si="136"/>
        <v/>
      </c>
      <c r="BX180" s="47" t="str">
        <f t="shared" si="163"/>
        <v/>
      </c>
      <c r="BY180" s="13" t="str">
        <f t="shared" si="164"/>
        <v/>
      </c>
      <c r="BZ180" s="14" t="str">
        <f t="shared" si="165"/>
        <v/>
      </c>
      <c r="CA180" s="48" t="str">
        <f t="shared" si="166"/>
        <v>X</v>
      </c>
      <c r="CB180" s="44" t="str">
        <f t="shared" si="167"/>
        <v/>
      </c>
      <c r="CC180" s="44" t="str">
        <f t="shared" si="168"/>
        <v/>
      </c>
      <c r="CD180" s="44" t="str">
        <f t="shared" si="137"/>
        <v/>
      </c>
      <c r="CE180" s="44" t="str">
        <f t="shared" si="169"/>
        <v/>
      </c>
      <c r="CF180" s="44" t="str">
        <f t="shared" si="170"/>
        <v/>
      </c>
      <c r="CG180" s="44" t="str">
        <f t="shared" si="171"/>
        <v/>
      </c>
      <c r="CH180" s="44" t="str">
        <f t="shared" si="172"/>
        <v/>
      </c>
      <c r="CI180" s="44" t="str">
        <f t="shared" si="173"/>
        <v/>
      </c>
      <c r="CJ180" s="44" t="str">
        <f t="shared" si="174"/>
        <v/>
      </c>
      <c r="CK180" s="44" t="str">
        <f t="shared" si="175"/>
        <v/>
      </c>
      <c r="CL180" s="44" t="str">
        <f t="shared" si="176"/>
        <v/>
      </c>
      <c r="CM180" s="43" t="str">
        <f t="shared" si="177"/>
        <v/>
      </c>
      <c r="CN180" s="43" t="str">
        <f t="shared" si="178"/>
        <v/>
      </c>
      <c r="CO180" s="43" t="str">
        <f t="shared" si="179"/>
        <v/>
      </c>
      <c r="CP180" s="44" t="str">
        <f t="shared" si="138"/>
        <v/>
      </c>
      <c r="CQ180" s="44" t="str">
        <f t="shared" si="180"/>
        <v/>
      </c>
      <c r="CR180" s="43" t="str">
        <f t="shared" si="198"/>
        <v/>
      </c>
      <c r="CS180" s="44">
        <v>0</v>
      </c>
      <c r="CT180" s="44">
        <v>0</v>
      </c>
      <c r="CU180" s="44" t="str">
        <f t="shared" si="181"/>
        <v/>
      </c>
      <c r="CV180" s="44" t="str">
        <f t="shared" si="182"/>
        <v/>
      </c>
      <c r="CW180" s="44" t="str">
        <f t="shared" si="183"/>
        <v/>
      </c>
      <c r="CX180" s="44" t="str">
        <f t="shared" si="184"/>
        <v/>
      </c>
      <c r="CY180" s="44" t="str">
        <f t="shared" si="185"/>
        <v/>
      </c>
      <c r="CZ180" s="44" t="str">
        <f t="shared" si="186"/>
        <v/>
      </c>
      <c r="DA180" s="49" t="str">
        <f t="shared" si="139"/>
        <v/>
      </c>
      <c r="DB180" s="44" t="str">
        <f t="shared" si="187"/>
        <v/>
      </c>
      <c r="DC180" s="44" t="str">
        <f t="shared" si="188"/>
        <v/>
      </c>
      <c r="DD180" s="44" t="str">
        <f t="shared" si="189"/>
        <v/>
      </c>
      <c r="DE180" s="44" t="str">
        <f t="shared" si="190"/>
        <v/>
      </c>
      <c r="DF180" s="44" t="str">
        <f t="shared" si="191"/>
        <v/>
      </c>
      <c r="DG180" s="44" t="str">
        <f t="shared" si="192"/>
        <v/>
      </c>
      <c r="DH180" s="44" t="str">
        <f t="shared" si="193"/>
        <v>X</v>
      </c>
      <c r="DI180" s="50" t="str">
        <f t="shared" si="194"/>
        <v/>
      </c>
      <c r="DJ180" s="50" t="str">
        <f t="shared" si="195"/>
        <v/>
      </c>
      <c r="DK180" s="50" t="str">
        <f t="shared" si="196"/>
        <v/>
      </c>
      <c r="DL180" s="50" t="str">
        <f t="shared" si="197"/>
        <v/>
      </c>
      <c r="DM180" s="51" t="str">
        <f t="shared" si="140"/>
        <v>006028000</v>
      </c>
      <c r="DN180" s="52"/>
      <c r="DO180" s="53"/>
      <c r="DP180" s="52"/>
      <c r="DQ180" s="53" t="str">
        <f t="shared" si="141"/>
        <v/>
      </c>
      <c r="DR180" s="52" t="str">
        <f t="shared" si="142"/>
        <v/>
      </c>
      <c r="DS180" s="53"/>
      <c r="DT180" s="52"/>
      <c r="DU180" s="53"/>
      <c r="DV180" s="52"/>
      <c r="DW180" s="99"/>
      <c r="DX180" s="99"/>
      <c r="EI180" s="83"/>
      <c r="EJ180" s="102"/>
      <c r="EK180" s="102"/>
      <c r="EL180" s="102"/>
      <c r="EM180" s="102"/>
      <c r="EN180" s="102"/>
      <c r="EO180" s="102"/>
      <c r="EP180" s="102"/>
      <c r="EQ180" s="102"/>
      <c r="ER180" s="102"/>
      <c r="ES180" s="102"/>
      <c r="ET180" s="102"/>
      <c r="EU180" s="102"/>
      <c r="EV180" s="102"/>
      <c r="FL180" s="36" t="str">
        <f t="shared" si="135"/>
        <v/>
      </c>
    </row>
    <row r="181" spans="1:168" s="36" customFormat="1" ht="49.5" customHeight="1" x14ac:dyDescent="0.35">
      <c r="A181" s="67"/>
      <c r="B181" s="39"/>
      <c r="C181" s="39"/>
      <c r="D181" s="40" t="s">
        <v>879</v>
      </c>
      <c r="E181" s="41" t="s">
        <v>5694</v>
      </c>
      <c r="F181" s="41" t="s">
        <v>880</v>
      </c>
      <c r="G181" s="41"/>
      <c r="H181" s="41" t="s">
        <v>5258</v>
      </c>
      <c r="I181" s="41" t="s">
        <v>5346</v>
      </c>
      <c r="J181" s="41" t="s">
        <v>5347</v>
      </c>
      <c r="K181" s="41"/>
      <c r="L181" s="41"/>
      <c r="M181" s="41" t="s">
        <v>2990</v>
      </c>
      <c r="N181" s="41" t="s">
        <v>5724</v>
      </c>
      <c r="O181" s="29" t="s">
        <v>4108</v>
      </c>
      <c r="P181" s="30" t="s">
        <v>4109</v>
      </c>
      <c r="Q181" s="31"/>
      <c r="R181" s="31"/>
      <c r="S181" s="32" t="s">
        <v>879</v>
      </c>
      <c r="T181" s="33"/>
      <c r="U181" s="33" t="s">
        <v>5694</v>
      </c>
      <c r="V181" s="33" t="s">
        <v>880</v>
      </c>
      <c r="W181" s="33" t="s">
        <v>5695</v>
      </c>
      <c r="X181" s="33" t="s">
        <v>4108</v>
      </c>
      <c r="Y181" s="33" t="s">
        <v>4109</v>
      </c>
      <c r="Z181" s="33">
        <v>1</v>
      </c>
      <c r="AA181" s="34" t="s">
        <v>4110</v>
      </c>
      <c r="AB181" s="34">
        <v>111</v>
      </c>
      <c r="AC181" s="34" t="s">
        <v>4111</v>
      </c>
      <c r="AD181" s="34" t="s">
        <v>4112</v>
      </c>
      <c r="AE181" s="34" t="s">
        <v>5684</v>
      </c>
      <c r="AF181" s="34" t="s">
        <v>879</v>
      </c>
      <c r="AG181" s="34" t="s">
        <v>880</v>
      </c>
      <c r="AH181" s="34" t="s">
        <v>4106</v>
      </c>
      <c r="AI181" s="34"/>
      <c r="AJ181" s="34" t="s">
        <v>4106</v>
      </c>
      <c r="AK181" s="34" t="s">
        <v>5691</v>
      </c>
      <c r="AL181" s="34" t="s">
        <v>5696</v>
      </c>
      <c r="AM181" s="34" t="s">
        <v>5697</v>
      </c>
      <c r="AN181" s="34">
        <v>1</v>
      </c>
      <c r="AO181" s="34" t="s">
        <v>5693</v>
      </c>
      <c r="AP181" s="34" t="s">
        <v>5693</v>
      </c>
      <c r="AQ181" s="56">
        <v>0</v>
      </c>
      <c r="AR181" s="56">
        <v>2</v>
      </c>
      <c r="AS181" s="56">
        <v>2</v>
      </c>
      <c r="AT181" s="42" t="s">
        <v>909</v>
      </c>
      <c r="AU181" s="42" t="s">
        <v>268</v>
      </c>
      <c r="AV181" s="42" t="s">
        <v>4106</v>
      </c>
      <c r="AW181" s="35" t="s">
        <v>5718</v>
      </c>
      <c r="AX181" s="35" t="s">
        <v>5719</v>
      </c>
      <c r="AY181" s="35" t="s">
        <v>1511</v>
      </c>
      <c r="AZ181" s="43" t="str">
        <f t="shared" si="143"/>
        <v>X</v>
      </c>
      <c r="BA181" s="44"/>
      <c r="BB181" s="43" t="str">
        <f t="shared" si="144"/>
        <v/>
      </c>
      <c r="BC181" s="45" t="str">
        <f t="shared" si="145"/>
        <v/>
      </c>
      <c r="BD181" s="45" t="str">
        <f t="shared" si="146"/>
        <v/>
      </c>
      <c r="BE181" s="45" t="s">
        <v>5691</v>
      </c>
      <c r="BF181" s="45" t="str">
        <f t="shared" si="147"/>
        <v/>
      </c>
      <c r="BG181" s="45" t="str">
        <f t="shared" si="148"/>
        <v/>
      </c>
      <c r="BH181" s="12" t="str">
        <f t="shared" si="149"/>
        <v/>
      </c>
      <c r="BI181" s="43" t="str">
        <f t="shared" si="150"/>
        <v/>
      </c>
      <c r="BJ181" s="46" t="str">
        <f t="shared" si="151"/>
        <v/>
      </c>
      <c r="BK181" s="46" t="str">
        <f t="shared" si="152"/>
        <v/>
      </c>
      <c r="BL181" s="46" t="str">
        <f t="shared" si="153"/>
        <v/>
      </c>
      <c r="BM181" s="43" t="str">
        <f t="shared" si="154"/>
        <v/>
      </c>
      <c r="BN181" s="43" t="str">
        <f t="shared" si="155"/>
        <v/>
      </c>
      <c r="BO181" s="44" t="str">
        <f t="shared" si="156"/>
        <v/>
      </c>
      <c r="BP181" s="44" t="str">
        <f t="shared" si="157"/>
        <v>X</v>
      </c>
      <c r="BQ181" s="44" t="str">
        <f t="shared" si="158"/>
        <v/>
      </c>
      <c r="BR181" s="46" t="str">
        <f t="shared" si="159"/>
        <v/>
      </c>
      <c r="BS181" s="47" t="str">
        <f t="shared" si="160"/>
        <v/>
      </c>
      <c r="BT181" s="46" t="str">
        <f t="shared" si="161"/>
        <v/>
      </c>
      <c r="BU181" s="46" t="str">
        <f t="shared" si="162"/>
        <v/>
      </c>
      <c r="BV181" s="73" t="str">
        <f t="shared" si="134"/>
        <v/>
      </c>
      <c r="BW181" s="47" t="str">
        <f t="shared" si="136"/>
        <v/>
      </c>
      <c r="BX181" s="47" t="str">
        <f t="shared" si="163"/>
        <v/>
      </c>
      <c r="BY181" s="13" t="str">
        <f t="shared" si="164"/>
        <v/>
      </c>
      <c r="BZ181" s="14" t="str">
        <f t="shared" si="165"/>
        <v/>
      </c>
      <c r="CA181" s="48" t="str">
        <f t="shared" si="166"/>
        <v>X</v>
      </c>
      <c r="CB181" s="44" t="str">
        <f t="shared" si="167"/>
        <v/>
      </c>
      <c r="CC181" s="44" t="str">
        <f t="shared" si="168"/>
        <v/>
      </c>
      <c r="CD181" s="44" t="str">
        <f t="shared" si="137"/>
        <v/>
      </c>
      <c r="CE181" s="44" t="str">
        <f t="shared" si="169"/>
        <v/>
      </c>
      <c r="CF181" s="44" t="str">
        <f t="shared" si="170"/>
        <v/>
      </c>
      <c r="CG181" s="44" t="str">
        <f t="shared" si="171"/>
        <v/>
      </c>
      <c r="CH181" s="44" t="str">
        <f t="shared" si="172"/>
        <v/>
      </c>
      <c r="CI181" s="44" t="str">
        <f t="shared" si="173"/>
        <v/>
      </c>
      <c r="CJ181" s="44" t="str">
        <f t="shared" si="174"/>
        <v/>
      </c>
      <c r="CK181" s="44" t="str">
        <f t="shared" si="175"/>
        <v/>
      </c>
      <c r="CL181" s="44" t="str">
        <f t="shared" si="176"/>
        <v/>
      </c>
      <c r="CM181" s="43" t="str">
        <f t="shared" si="177"/>
        <v/>
      </c>
      <c r="CN181" s="43" t="str">
        <f t="shared" si="178"/>
        <v/>
      </c>
      <c r="CO181" s="43" t="str">
        <f t="shared" si="179"/>
        <v/>
      </c>
      <c r="CP181" s="44" t="str">
        <f t="shared" si="138"/>
        <v/>
      </c>
      <c r="CQ181" s="44" t="str">
        <f t="shared" si="180"/>
        <v/>
      </c>
      <c r="CR181" s="43" t="str">
        <f t="shared" si="198"/>
        <v/>
      </c>
      <c r="CS181" s="44">
        <v>0</v>
      </c>
      <c r="CT181" s="44">
        <v>0</v>
      </c>
      <c r="CU181" s="44" t="str">
        <f t="shared" si="181"/>
        <v/>
      </c>
      <c r="CV181" s="44" t="str">
        <f t="shared" si="182"/>
        <v/>
      </c>
      <c r="CW181" s="44" t="str">
        <f t="shared" si="183"/>
        <v/>
      </c>
      <c r="CX181" s="44" t="str">
        <f t="shared" si="184"/>
        <v/>
      </c>
      <c r="CY181" s="44" t="str">
        <f t="shared" si="185"/>
        <v/>
      </c>
      <c r="CZ181" s="44" t="str">
        <f t="shared" si="186"/>
        <v/>
      </c>
      <c r="DA181" s="49" t="str">
        <f t="shared" si="139"/>
        <v/>
      </c>
      <c r="DB181" s="44" t="str">
        <f t="shared" si="187"/>
        <v/>
      </c>
      <c r="DC181" s="44" t="str">
        <f t="shared" si="188"/>
        <v/>
      </c>
      <c r="DD181" s="44" t="str">
        <f t="shared" si="189"/>
        <v/>
      </c>
      <c r="DE181" s="44" t="str">
        <f t="shared" si="190"/>
        <v/>
      </c>
      <c r="DF181" s="44" t="str">
        <f t="shared" si="191"/>
        <v/>
      </c>
      <c r="DG181" s="44" t="str">
        <f t="shared" si="192"/>
        <v/>
      </c>
      <c r="DH181" s="44" t="str">
        <f t="shared" si="193"/>
        <v>X</v>
      </c>
      <c r="DI181" s="50" t="str">
        <f t="shared" si="194"/>
        <v/>
      </c>
      <c r="DJ181" s="50" t="str">
        <f t="shared" si="195"/>
        <v/>
      </c>
      <c r="DK181" s="50" t="str">
        <f t="shared" si="196"/>
        <v/>
      </c>
      <c r="DL181" s="50" t="str">
        <f t="shared" si="197"/>
        <v/>
      </c>
      <c r="DM181" s="51" t="str">
        <f t="shared" si="140"/>
        <v>006028000</v>
      </c>
      <c r="DN181" s="52"/>
      <c r="DO181" s="53"/>
      <c r="DP181" s="52"/>
      <c r="DQ181" s="53" t="str">
        <f t="shared" si="141"/>
        <v/>
      </c>
      <c r="DR181" s="52" t="str">
        <f t="shared" si="142"/>
        <v/>
      </c>
      <c r="DS181" s="53"/>
      <c r="DT181" s="52"/>
      <c r="DU181" s="53"/>
      <c r="DV181" s="52"/>
      <c r="DW181" s="99"/>
      <c r="DX181" s="99"/>
      <c r="EI181" s="83"/>
      <c r="EJ181" s="102"/>
      <c r="EK181" s="102"/>
      <c r="EL181" s="102"/>
      <c r="EM181" s="102"/>
      <c r="EN181" s="102"/>
      <c r="EO181" s="102"/>
      <c r="EP181" s="102"/>
      <c r="EQ181" s="102"/>
      <c r="ER181" s="102"/>
      <c r="ES181" s="102"/>
      <c r="ET181" s="102"/>
      <c r="EU181" s="102"/>
      <c r="EV181" s="102"/>
      <c r="FL181" s="36" t="str">
        <f t="shared" si="135"/>
        <v/>
      </c>
    </row>
    <row r="182" spans="1:168" s="36" customFormat="1" ht="49.5" customHeight="1" x14ac:dyDescent="0.35">
      <c r="A182" s="67"/>
      <c r="B182" s="39"/>
      <c r="C182" s="39"/>
      <c r="D182" s="40" t="s">
        <v>882</v>
      </c>
      <c r="E182" s="41" t="s">
        <v>4106</v>
      </c>
      <c r="F182" s="41" t="s">
        <v>883</v>
      </c>
      <c r="G182" s="41"/>
      <c r="H182" s="41"/>
      <c r="I182" s="41" t="s">
        <v>5346</v>
      </c>
      <c r="J182" s="41" t="s">
        <v>5347</v>
      </c>
      <c r="K182" s="41"/>
      <c r="L182" s="41"/>
      <c r="M182" s="41" t="s">
        <v>2990</v>
      </c>
      <c r="N182" s="41" t="s">
        <v>5724</v>
      </c>
      <c r="O182" s="29" t="s">
        <v>4108</v>
      </c>
      <c r="P182" s="30" t="s">
        <v>4109</v>
      </c>
      <c r="Q182" s="31"/>
      <c r="R182" s="31"/>
      <c r="S182" s="32" t="s">
        <v>882</v>
      </c>
      <c r="T182" s="33"/>
      <c r="U182" s="33" t="s">
        <v>4106</v>
      </c>
      <c r="V182" s="33" t="s">
        <v>883</v>
      </c>
      <c r="W182" s="33" t="s">
        <v>5691</v>
      </c>
      <c r="X182" s="33" t="s">
        <v>4108</v>
      </c>
      <c r="Y182" s="33" t="s">
        <v>4109</v>
      </c>
      <c r="Z182" s="33">
        <v>1</v>
      </c>
      <c r="AA182" s="34" t="s">
        <v>4110</v>
      </c>
      <c r="AB182" s="34">
        <v>111</v>
      </c>
      <c r="AC182" s="34" t="s">
        <v>4111</v>
      </c>
      <c r="AD182" s="34" t="s">
        <v>4112</v>
      </c>
      <c r="AE182" s="34" t="s">
        <v>5684</v>
      </c>
      <c r="AF182" s="34" t="s">
        <v>882</v>
      </c>
      <c r="AG182" s="34" t="s">
        <v>883</v>
      </c>
      <c r="AH182" s="34" t="s">
        <v>5725</v>
      </c>
      <c r="AI182" s="34" t="s">
        <v>3034</v>
      </c>
      <c r="AJ182" s="34" t="s">
        <v>4106</v>
      </c>
      <c r="AK182" s="34" t="s">
        <v>5691</v>
      </c>
      <c r="AL182" s="34" t="s">
        <v>4106</v>
      </c>
      <c r="AM182" s="34" t="s">
        <v>5691</v>
      </c>
      <c r="AN182" s="34">
        <v>1</v>
      </c>
      <c r="AO182" s="34" t="s">
        <v>5693</v>
      </c>
      <c r="AP182" s="34" t="s">
        <v>5693</v>
      </c>
      <c r="AQ182" s="56">
        <v>0</v>
      </c>
      <c r="AR182" s="56">
        <v>2</v>
      </c>
      <c r="AS182" s="56">
        <v>2</v>
      </c>
      <c r="AT182" s="42" t="s">
        <v>6466</v>
      </c>
      <c r="AU182" s="42" t="s">
        <v>5327</v>
      </c>
      <c r="AV182" s="42" t="s">
        <v>4106</v>
      </c>
      <c r="AW182" s="35" t="s">
        <v>5268</v>
      </c>
      <c r="AX182" s="35" t="s">
        <v>5269</v>
      </c>
      <c r="AY182" s="35" t="s">
        <v>5270</v>
      </c>
      <c r="AZ182" s="43" t="str">
        <f t="shared" si="143"/>
        <v>X</v>
      </c>
      <c r="BA182" s="44"/>
      <c r="BB182" s="43" t="str">
        <f t="shared" si="144"/>
        <v/>
      </c>
      <c r="BC182" s="45" t="str">
        <f t="shared" si="145"/>
        <v/>
      </c>
      <c r="BD182" s="45" t="str">
        <f t="shared" si="146"/>
        <v/>
      </c>
      <c r="BE182" s="45" t="s">
        <v>5691</v>
      </c>
      <c r="BF182" s="45" t="str">
        <f t="shared" si="147"/>
        <v/>
      </c>
      <c r="BG182" s="45" t="str">
        <f t="shared" si="148"/>
        <v/>
      </c>
      <c r="BH182" s="12" t="str">
        <f t="shared" si="149"/>
        <v/>
      </c>
      <c r="BI182" s="43" t="str">
        <f t="shared" si="150"/>
        <v/>
      </c>
      <c r="BJ182" s="46" t="str">
        <f t="shared" si="151"/>
        <v/>
      </c>
      <c r="BK182" s="46" t="str">
        <f t="shared" si="152"/>
        <v/>
      </c>
      <c r="BL182" s="46" t="str">
        <f t="shared" si="153"/>
        <v/>
      </c>
      <c r="BM182" s="43" t="str">
        <f t="shared" si="154"/>
        <v/>
      </c>
      <c r="BN182" s="43" t="str">
        <f t="shared" si="155"/>
        <v/>
      </c>
      <c r="BO182" s="44" t="str">
        <f t="shared" si="156"/>
        <v/>
      </c>
      <c r="BP182" s="44" t="str">
        <f t="shared" si="157"/>
        <v>X</v>
      </c>
      <c r="BQ182" s="44" t="str">
        <f t="shared" si="158"/>
        <v/>
      </c>
      <c r="BR182" s="46" t="str">
        <f t="shared" si="159"/>
        <v/>
      </c>
      <c r="BS182" s="47" t="str">
        <f t="shared" si="160"/>
        <v/>
      </c>
      <c r="BT182" s="46" t="str">
        <f t="shared" si="161"/>
        <v/>
      </c>
      <c r="BU182" s="46" t="str">
        <f t="shared" si="162"/>
        <v/>
      </c>
      <c r="BV182" s="73" t="str">
        <f t="shared" si="134"/>
        <v/>
      </c>
      <c r="BW182" s="47" t="str">
        <f t="shared" si="136"/>
        <v/>
      </c>
      <c r="BX182" s="47" t="str">
        <f t="shared" si="163"/>
        <v/>
      </c>
      <c r="BY182" s="13" t="str">
        <f t="shared" si="164"/>
        <v/>
      </c>
      <c r="BZ182" s="14" t="str">
        <f t="shared" si="165"/>
        <v/>
      </c>
      <c r="CA182" s="48" t="str">
        <f t="shared" si="166"/>
        <v>X</v>
      </c>
      <c r="CB182" s="44" t="str">
        <f t="shared" si="167"/>
        <v/>
      </c>
      <c r="CC182" s="44" t="str">
        <f t="shared" si="168"/>
        <v/>
      </c>
      <c r="CD182" s="44" t="str">
        <f t="shared" si="137"/>
        <v/>
      </c>
      <c r="CE182" s="44" t="str">
        <f t="shared" si="169"/>
        <v/>
      </c>
      <c r="CF182" s="44" t="str">
        <f t="shared" si="170"/>
        <v/>
      </c>
      <c r="CG182" s="44" t="str">
        <f t="shared" si="171"/>
        <v/>
      </c>
      <c r="CH182" s="44" t="str">
        <f t="shared" si="172"/>
        <v/>
      </c>
      <c r="CI182" s="44" t="str">
        <f t="shared" si="173"/>
        <v/>
      </c>
      <c r="CJ182" s="44" t="str">
        <f t="shared" si="174"/>
        <v/>
      </c>
      <c r="CK182" s="44" t="str">
        <f t="shared" si="175"/>
        <v/>
      </c>
      <c r="CL182" s="44" t="str">
        <f t="shared" si="176"/>
        <v/>
      </c>
      <c r="CM182" s="43" t="str">
        <f t="shared" si="177"/>
        <v/>
      </c>
      <c r="CN182" s="43" t="str">
        <f t="shared" si="178"/>
        <v/>
      </c>
      <c r="CO182" s="43" t="str">
        <f t="shared" si="179"/>
        <v/>
      </c>
      <c r="CP182" s="44" t="str">
        <f t="shared" si="138"/>
        <v/>
      </c>
      <c r="CQ182" s="44" t="str">
        <f t="shared" si="180"/>
        <v/>
      </c>
      <c r="CR182" s="43" t="str">
        <f t="shared" si="198"/>
        <v/>
      </c>
      <c r="CS182" s="44">
        <v>0</v>
      </c>
      <c r="CT182" s="44">
        <v>0</v>
      </c>
      <c r="CU182" s="44" t="str">
        <f t="shared" si="181"/>
        <v/>
      </c>
      <c r="CV182" s="44" t="str">
        <f t="shared" si="182"/>
        <v/>
      </c>
      <c r="CW182" s="44" t="str">
        <f t="shared" si="183"/>
        <v/>
      </c>
      <c r="CX182" s="44" t="str">
        <f t="shared" si="184"/>
        <v/>
      </c>
      <c r="CY182" s="44" t="str">
        <f t="shared" si="185"/>
        <v/>
      </c>
      <c r="CZ182" s="44" t="str">
        <f t="shared" si="186"/>
        <v/>
      </c>
      <c r="DA182" s="49" t="str">
        <f t="shared" si="139"/>
        <v/>
      </c>
      <c r="DB182" s="44" t="str">
        <f t="shared" si="187"/>
        <v/>
      </c>
      <c r="DC182" s="44" t="str">
        <f t="shared" si="188"/>
        <v/>
      </c>
      <c r="DD182" s="44" t="str">
        <f t="shared" si="189"/>
        <v/>
      </c>
      <c r="DE182" s="44" t="str">
        <f t="shared" si="190"/>
        <v/>
      </c>
      <c r="DF182" s="44" t="str">
        <f t="shared" si="191"/>
        <v/>
      </c>
      <c r="DG182" s="44" t="str">
        <f t="shared" si="192"/>
        <v/>
      </c>
      <c r="DH182" s="44" t="str">
        <f t="shared" si="193"/>
        <v>X</v>
      </c>
      <c r="DI182" s="50" t="str">
        <f t="shared" si="194"/>
        <v/>
      </c>
      <c r="DJ182" s="50" t="str">
        <f t="shared" si="195"/>
        <v/>
      </c>
      <c r="DK182" s="50" t="str">
        <f t="shared" si="196"/>
        <v/>
      </c>
      <c r="DL182" s="50" t="str">
        <f t="shared" si="197"/>
        <v/>
      </c>
      <c r="DM182" s="51" t="str">
        <f t="shared" si="140"/>
        <v>016061000</v>
      </c>
      <c r="DN182" s="52"/>
      <c r="DO182" s="53"/>
      <c r="DP182" s="52"/>
      <c r="DQ182" s="53" t="str">
        <f t="shared" si="141"/>
        <v/>
      </c>
      <c r="DR182" s="52" t="str">
        <f t="shared" si="142"/>
        <v/>
      </c>
      <c r="DS182" s="53"/>
      <c r="DT182" s="52"/>
      <c r="DU182" s="53"/>
      <c r="DV182" s="52"/>
      <c r="DW182" s="99"/>
      <c r="DX182" s="99"/>
      <c r="EI182" s="83"/>
      <c r="EJ182" s="102"/>
      <c r="EK182" s="102"/>
      <c r="EL182" s="102"/>
      <c r="EM182" s="102"/>
      <c r="EN182" s="102"/>
      <c r="EO182" s="102"/>
      <c r="EP182" s="102"/>
      <c r="EQ182" s="102"/>
      <c r="ER182" s="102"/>
      <c r="ES182" s="102"/>
      <c r="ET182" s="102"/>
      <c r="EU182" s="102"/>
      <c r="EV182" s="102"/>
      <c r="FL182" s="36" t="str">
        <f t="shared" si="135"/>
        <v/>
      </c>
    </row>
    <row r="183" spans="1:168" s="36" customFormat="1" ht="49.5" customHeight="1" x14ac:dyDescent="0.35">
      <c r="A183" s="67"/>
      <c r="B183" s="39"/>
      <c r="C183" s="39"/>
      <c r="D183" s="40" t="s">
        <v>5015</v>
      </c>
      <c r="E183" s="41" t="s">
        <v>5707</v>
      </c>
      <c r="F183" s="41" t="s">
        <v>5356</v>
      </c>
      <c r="G183" s="41"/>
      <c r="H183" s="41" t="s">
        <v>4860</v>
      </c>
      <c r="I183" s="41" t="s">
        <v>4861</v>
      </c>
      <c r="J183" s="41" t="s">
        <v>4862</v>
      </c>
      <c r="K183" s="41"/>
      <c r="L183" s="41"/>
      <c r="M183" s="41" t="s">
        <v>3085</v>
      </c>
      <c r="N183" s="41" t="s">
        <v>3086</v>
      </c>
      <c r="O183" s="29" t="s">
        <v>4108</v>
      </c>
      <c r="P183" s="30" t="s">
        <v>4109</v>
      </c>
      <c r="Q183" s="31"/>
      <c r="R183" s="31"/>
      <c r="S183" s="32" t="s">
        <v>5015</v>
      </c>
      <c r="T183" s="33"/>
      <c r="U183" s="33" t="s">
        <v>4106</v>
      </c>
      <c r="V183" s="33" t="s">
        <v>5356</v>
      </c>
      <c r="W183" s="33"/>
      <c r="X183" s="33" t="s">
        <v>4108</v>
      </c>
      <c r="Y183" s="33" t="s">
        <v>4109</v>
      </c>
      <c r="Z183" s="33">
        <v>1</v>
      </c>
      <c r="AA183" s="34" t="s">
        <v>4110</v>
      </c>
      <c r="AB183" s="34">
        <v>111</v>
      </c>
      <c r="AC183" s="34" t="s">
        <v>4111</v>
      </c>
      <c r="AD183" s="34" t="s">
        <v>4112</v>
      </c>
      <c r="AE183" s="34" t="s">
        <v>5684</v>
      </c>
      <c r="AF183" s="34" t="s">
        <v>5015</v>
      </c>
      <c r="AG183" s="34" t="s">
        <v>5014</v>
      </c>
      <c r="AH183" s="34" t="s">
        <v>5700</v>
      </c>
      <c r="AI183" s="34" t="s">
        <v>3089</v>
      </c>
      <c r="AJ183" s="34" t="s">
        <v>4106</v>
      </c>
      <c r="AK183" s="34" t="s">
        <v>5691</v>
      </c>
      <c r="AL183" s="34" t="s">
        <v>4106</v>
      </c>
      <c r="AM183" s="34" t="s">
        <v>5691</v>
      </c>
      <c r="AN183" s="34">
        <v>1</v>
      </c>
      <c r="AO183" s="34" t="s">
        <v>5016</v>
      </c>
      <c r="AP183" s="34" t="s">
        <v>5693</v>
      </c>
      <c r="AQ183" s="56">
        <v>0</v>
      </c>
      <c r="AR183" s="56">
        <v>2</v>
      </c>
      <c r="AS183" s="56">
        <v>2</v>
      </c>
      <c r="AT183" s="42" t="s">
        <v>5741</v>
      </c>
      <c r="AU183" s="42" t="s">
        <v>6286</v>
      </c>
      <c r="AV183" s="42" t="s">
        <v>5707</v>
      </c>
      <c r="AW183" s="35" t="s">
        <v>2062</v>
      </c>
      <c r="AX183" s="35" t="s">
        <v>266</v>
      </c>
      <c r="AY183" s="35" t="s">
        <v>1512</v>
      </c>
      <c r="AZ183" s="43" t="str">
        <f t="shared" si="143"/>
        <v>X</v>
      </c>
      <c r="BA183" s="44"/>
      <c r="BB183" s="43" t="str">
        <f t="shared" si="144"/>
        <v/>
      </c>
      <c r="BC183" s="45" t="str">
        <f t="shared" si="145"/>
        <v/>
      </c>
      <c r="BD183" s="45" t="str">
        <f t="shared" si="146"/>
        <v/>
      </c>
      <c r="BE183" s="45" t="s">
        <v>5691</v>
      </c>
      <c r="BF183" s="45" t="str">
        <f t="shared" si="147"/>
        <v/>
      </c>
      <c r="BG183" s="45" t="str">
        <f t="shared" si="148"/>
        <v/>
      </c>
      <c r="BH183" s="12" t="str">
        <f t="shared" si="149"/>
        <v/>
      </c>
      <c r="BI183" s="43" t="str">
        <f t="shared" si="150"/>
        <v/>
      </c>
      <c r="BJ183" s="46" t="str">
        <f t="shared" si="151"/>
        <v/>
      </c>
      <c r="BK183" s="46" t="str">
        <f t="shared" si="152"/>
        <v/>
      </c>
      <c r="BL183" s="46" t="str">
        <f t="shared" si="153"/>
        <v/>
      </c>
      <c r="BM183" s="43" t="str">
        <f t="shared" si="154"/>
        <v/>
      </c>
      <c r="BN183" s="43" t="str">
        <f t="shared" si="155"/>
        <v/>
      </c>
      <c r="BO183" s="44" t="str">
        <f t="shared" si="156"/>
        <v/>
      </c>
      <c r="BP183" s="44" t="str">
        <f t="shared" si="157"/>
        <v>X</v>
      </c>
      <c r="BQ183" s="44" t="str">
        <f t="shared" si="158"/>
        <v/>
      </c>
      <c r="BR183" s="46" t="str">
        <f t="shared" si="159"/>
        <v/>
      </c>
      <c r="BS183" s="47" t="str">
        <f t="shared" si="160"/>
        <v/>
      </c>
      <c r="BT183" s="46" t="str">
        <f t="shared" si="161"/>
        <v/>
      </c>
      <c r="BU183" s="46" t="str">
        <f t="shared" si="162"/>
        <v/>
      </c>
      <c r="BV183" s="73" t="str">
        <f t="shared" si="134"/>
        <v/>
      </c>
      <c r="BW183" s="47" t="str">
        <f t="shared" si="136"/>
        <v/>
      </c>
      <c r="BX183" s="47" t="str">
        <f t="shared" si="163"/>
        <v/>
      </c>
      <c r="BY183" s="13" t="str">
        <f t="shared" si="164"/>
        <v/>
      </c>
      <c r="BZ183" s="14" t="str">
        <f t="shared" si="165"/>
        <v/>
      </c>
      <c r="CA183" s="48" t="str">
        <f t="shared" si="166"/>
        <v>X</v>
      </c>
      <c r="CB183" s="44" t="str">
        <f t="shared" si="167"/>
        <v/>
      </c>
      <c r="CC183" s="44" t="str">
        <f t="shared" si="168"/>
        <v/>
      </c>
      <c r="CD183" s="44" t="str">
        <f t="shared" si="137"/>
        <v/>
      </c>
      <c r="CE183" s="44" t="str">
        <f t="shared" si="169"/>
        <v/>
      </c>
      <c r="CF183" s="44" t="str">
        <f t="shared" si="170"/>
        <v/>
      </c>
      <c r="CG183" s="44" t="str">
        <f t="shared" si="171"/>
        <v/>
      </c>
      <c r="CH183" s="44" t="str">
        <f t="shared" si="172"/>
        <v/>
      </c>
      <c r="CI183" s="44" t="str">
        <f t="shared" si="173"/>
        <v/>
      </c>
      <c r="CJ183" s="44" t="str">
        <f t="shared" si="174"/>
        <v/>
      </c>
      <c r="CK183" s="44" t="str">
        <f t="shared" si="175"/>
        <v/>
      </c>
      <c r="CL183" s="44" t="str">
        <f t="shared" si="176"/>
        <v/>
      </c>
      <c r="CM183" s="43" t="str">
        <f t="shared" si="177"/>
        <v/>
      </c>
      <c r="CN183" s="43" t="str">
        <f t="shared" si="178"/>
        <v/>
      </c>
      <c r="CO183" s="43" t="str">
        <f t="shared" si="179"/>
        <v/>
      </c>
      <c r="CP183" s="44" t="str">
        <f t="shared" si="138"/>
        <v/>
      </c>
      <c r="CQ183" s="44" t="str">
        <f t="shared" si="180"/>
        <v/>
      </c>
      <c r="CR183" s="43" t="str">
        <f t="shared" si="198"/>
        <v/>
      </c>
      <c r="CS183" s="44">
        <v>0</v>
      </c>
      <c r="CT183" s="44">
        <v>0</v>
      </c>
      <c r="CU183" s="44" t="str">
        <f t="shared" si="181"/>
        <v/>
      </c>
      <c r="CV183" s="44" t="str">
        <f t="shared" si="182"/>
        <v/>
      </c>
      <c r="CW183" s="44" t="str">
        <f t="shared" si="183"/>
        <v/>
      </c>
      <c r="CX183" s="44" t="str">
        <f t="shared" si="184"/>
        <v/>
      </c>
      <c r="CY183" s="44" t="str">
        <f t="shared" si="185"/>
        <v/>
      </c>
      <c r="CZ183" s="44" t="str">
        <f t="shared" si="186"/>
        <v/>
      </c>
      <c r="DA183" s="49" t="str">
        <f t="shared" si="139"/>
        <v/>
      </c>
      <c r="DB183" s="44" t="str">
        <f t="shared" si="187"/>
        <v/>
      </c>
      <c r="DC183" s="44" t="str">
        <f t="shared" si="188"/>
        <v/>
      </c>
      <c r="DD183" s="44" t="str">
        <f t="shared" si="189"/>
        <v/>
      </c>
      <c r="DE183" s="44" t="str">
        <f t="shared" si="190"/>
        <v/>
      </c>
      <c r="DF183" s="44" t="str">
        <f t="shared" si="191"/>
        <v/>
      </c>
      <c r="DG183" s="44" t="str">
        <f t="shared" si="192"/>
        <v/>
      </c>
      <c r="DH183" s="44" t="str">
        <f t="shared" si="193"/>
        <v>X</v>
      </c>
      <c r="DI183" s="50" t="str">
        <f t="shared" si="194"/>
        <v/>
      </c>
      <c r="DJ183" s="50" t="str">
        <f t="shared" si="195"/>
        <v/>
      </c>
      <c r="DK183" s="50" t="str">
        <f t="shared" si="196"/>
        <v/>
      </c>
      <c r="DL183" s="50" t="str">
        <f t="shared" si="197"/>
        <v/>
      </c>
      <c r="DM183" s="51" t="str">
        <f t="shared" si="140"/>
        <v>009045004</v>
      </c>
      <c r="DN183" s="52"/>
      <c r="DO183" s="53"/>
      <c r="DP183" s="52"/>
      <c r="DQ183" s="53" t="str">
        <f t="shared" si="141"/>
        <v/>
      </c>
      <c r="DR183" s="52" t="str">
        <f t="shared" si="142"/>
        <v/>
      </c>
      <c r="DS183" s="53"/>
      <c r="DT183" s="52"/>
      <c r="DU183" s="53"/>
      <c r="DV183" s="52"/>
      <c r="DW183" s="99"/>
      <c r="DX183" s="99"/>
      <c r="EI183" s="83"/>
      <c r="EJ183" s="102"/>
      <c r="EK183" s="102"/>
      <c r="EL183" s="102"/>
      <c r="EM183" s="102"/>
      <c r="EN183" s="102"/>
      <c r="EO183" s="102"/>
      <c r="EP183" s="102"/>
      <c r="EQ183" s="102"/>
      <c r="ER183" s="102"/>
      <c r="ES183" s="102"/>
      <c r="ET183" s="102"/>
      <c r="EU183" s="102"/>
      <c r="EV183" s="102"/>
      <c r="FL183" s="36" t="str">
        <f t="shared" si="135"/>
        <v/>
      </c>
    </row>
    <row r="184" spans="1:168" s="36" customFormat="1" ht="49.5" customHeight="1" x14ac:dyDescent="0.35">
      <c r="A184" s="67"/>
      <c r="B184" s="39"/>
      <c r="C184" s="39"/>
      <c r="D184" s="40" t="s">
        <v>5013</v>
      </c>
      <c r="E184" s="41" t="s">
        <v>4106</v>
      </c>
      <c r="F184" s="41" t="s">
        <v>5014</v>
      </c>
      <c r="G184" s="41"/>
      <c r="H184" s="41"/>
      <c r="I184" s="41" t="s">
        <v>5000</v>
      </c>
      <c r="J184" s="41" t="s">
        <v>5001</v>
      </c>
      <c r="K184" s="41"/>
      <c r="L184" s="41"/>
      <c r="M184" s="41" t="s">
        <v>3060</v>
      </c>
      <c r="N184" s="41" t="s">
        <v>3061</v>
      </c>
      <c r="O184" s="29" t="s">
        <v>4108</v>
      </c>
      <c r="P184" s="30" t="s">
        <v>4109</v>
      </c>
      <c r="Q184" s="31"/>
      <c r="R184" s="31"/>
      <c r="S184" s="32" t="s">
        <v>5013</v>
      </c>
      <c r="T184" s="33"/>
      <c r="U184" s="33" t="s">
        <v>4106</v>
      </c>
      <c r="V184" s="33" t="s">
        <v>5014</v>
      </c>
      <c r="W184" s="33" t="s">
        <v>5691</v>
      </c>
      <c r="X184" s="33" t="s">
        <v>4108</v>
      </c>
      <c r="Y184" s="33" t="s">
        <v>4109</v>
      </c>
      <c r="Z184" s="33">
        <v>1</v>
      </c>
      <c r="AA184" s="34" t="s">
        <v>4110</v>
      </c>
      <c r="AB184" s="34">
        <v>111</v>
      </c>
      <c r="AC184" s="34" t="s">
        <v>4111</v>
      </c>
      <c r="AD184" s="34" t="s">
        <v>4112</v>
      </c>
      <c r="AE184" s="34" t="s">
        <v>5684</v>
      </c>
      <c r="AF184" s="34" t="s">
        <v>5015</v>
      </c>
      <c r="AG184" s="34" t="s">
        <v>5014</v>
      </c>
      <c r="AH184" s="34" t="s">
        <v>4106</v>
      </c>
      <c r="AI184" s="34" t="s">
        <v>5691</v>
      </c>
      <c r="AJ184" s="34" t="s">
        <v>4106</v>
      </c>
      <c r="AK184" s="34" t="s">
        <v>5691</v>
      </c>
      <c r="AL184" s="34" t="s">
        <v>4106</v>
      </c>
      <c r="AM184" s="34" t="s">
        <v>5691</v>
      </c>
      <c r="AN184" s="34">
        <v>1</v>
      </c>
      <c r="AO184" s="34" t="s">
        <v>5016</v>
      </c>
      <c r="AP184" s="34" t="s">
        <v>5693</v>
      </c>
      <c r="AQ184" s="56">
        <v>0</v>
      </c>
      <c r="AR184" s="56">
        <v>2</v>
      </c>
      <c r="AS184" s="56">
        <v>2</v>
      </c>
      <c r="AT184" s="42" t="s">
        <v>5741</v>
      </c>
      <c r="AU184" s="42" t="s">
        <v>6286</v>
      </c>
      <c r="AV184" s="42" t="s">
        <v>5707</v>
      </c>
      <c r="AW184" s="35" t="s">
        <v>2062</v>
      </c>
      <c r="AX184" s="35" t="s">
        <v>266</v>
      </c>
      <c r="AY184" s="35" t="s">
        <v>1512</v>
      </c>
      <c r="AZ184" s="43" t="str">
        <f t="shared" si="143"/>
        <v>X</v>
      </c>
      <c r="BA184" s="44"/>
      <c r="BB184" s="43" t="str">
        <f t="shared" si="144"/>
        <v/>
      </c>
      <c r="BC184" s="45" t="str">
        <f t="shared" si="145"/>
        <v/>
      </c>
      <c r="BD184" s="45" t="str">
        <f t="shared" si="146"/>
        <v/>
      </c>
      <c r="BE184" s="45" t="s">
        <v>5691</v>
      </c>
      <c r="BF184" s="45" t="str">
        <f t="shared" si="147"/>
        <v/>
      </c>
      <c r="BG184" s="45" t="str">
        <f t="shared" si="148"/>
        <v/>
      </c>
      <c r="BH184" s="12" t="str">
        <f t="shared" si="149"/>
        <v/>
      </c>
      <c r="BI184" s="43" t="str">
        <f t="shared" si="150"/>
        <v/>
      </c>
      <c r="BJ184" s="46" t="str">
        <f t="shared" si="151"/>
        <v/>
      </c>
      <c r="BK184" s="46" t="str">
        <f t="shared" si="152"/>
        <v/>
      </c>
      <c r="BL184" s="46" t="str">
        <f t="shared" si="153"/>
        <v/>
      </c>
      <c r="BM184" s="43" t="str">
        <f t="shared" si="154"/>
        <v/>
      </c>
      <c r="BN184" s="43" t="str">
        <f t="shared" si="155"/>
        <v/>
      </c>
      <c r="BO184" s="44" t="str">
        <f t="shared" si="156"/>
        <v/>
      </c>
      <c r="BP184" s="44" t="str">
        <f t="shared" si="157"/>
        <v>X</v>
      </c>
      <c r="BQ184" s="44" t="str">
        <f t="shared" si="158"/>
        <v/>
      </c>
      <c r="BR184" s="46" t="str">
        <f t="shared" si="159"/>
        <v/>
      </c>
      <c r="BS184" s="47" t="str">
        <f t="shared" si="160"/>
        <v/>
      </c>
      <c r="BT184" s="46" t="str">
        <f t="shared" si="161"/>
        <v/>
      </c>
      <c r="BU184" s="46" t="str">
        <f t="shared" si="162"/>
        <v/>
      </c>
      <c r="BV184" s="73" t="str">
        <f t="shared" si="134"/>
        <v/>
      </c>
      <c r="BW184" s="47" t="str">
        <f t="shared" si="136"/>
        <v/>
      </c>
      <c r="BX184" s="47" t="str">
        <f t="shared" si="163"/>
        <v/>
      </c>
      <c r="BY184" s="13" t="str">
        <f t="shared" si="164"/>
        <v/>
      </c>
      <c r="BZ184" s="14" t="str">
        <f t="shared" si="165"/>
        <v/>
      </c>
      <c r="CA184" s="48" t="str">
        <f t="shared" si="166"/>
        <v>X</v>
      </c>
      <c r="CB184" s="44" t="str">
        <f t="shared" si="167"/>
        <v/>
      </c>
      <c r="CC184" s="44" t="str">
        <f t="shared" si="168"/>
        <v/>
      </c>
      <c r="CD184" s="44" t="str">
        <f t="shared" si="137"/>
        <v/>
      </c>
      <c r="CE184" s="44" t="str">
        <f t="shared" si="169"/>
        <v/>
      </c>
      <c r="CF184" s="44" t="str">
        <f t="shared" si="170"/>
        <v/>
      </c>
      <c r="CG184" s="44" t="str">
        <f t="shared" si="171"/>
        <v/>
      </c>
      <c r="CH184" s="44" t="str">
        <f t="shared" si="172"/>
        <v/>
      </c>
      <c r="CI184" s="44" t="str">
        <f t="shared" si="173"/>
        <v/>
      </c>
      <c r="CJ184" s="44" t="str">
        <f t="shared" si="174"/>
        <v/>
      </c>
      <c r="CK184" s="44" t="str">
        <f t="shared" si="175"/>
        <v/>
      </c>
      <c r="CL184" s="44" t="str">
        <f t="shared" si="176"/>
        <v/>
      </c>
      <c r="CM184" s="43" t="str">
        <f t="shared" si="177"/>
        <v/>
      </c>
      <c r="CN184" s="43" t="str">
        <f t="shared" si="178"/>
        <v/>
      </c>
      <c r="CO184" s="43" t="str">
        <f t="shared" si="179"/>
        <v/>
      </c>
      <c r="CP184" s="44" t="str">
        <f t="shared" si="138"/>
        <v/>
      </c>
      <c r="CQ184" s="44" t="str">
        <f t="shared" si="180"/>
        <v/>
      </c>
      <c r="CR184" s="43" t="str">
        <f t="shared" si="198"/>
        <v/>
      </c>
      <c r="CS184" s="44">
        <v>0</v>
      </c>
      <c r="CT184" s="44">
        <v>0</v>
      </c>
      <c r="CU184" s="44" t="str">
        <f t="shared" si="181"/>
        <v/>
      </c>
      <c r="CV184" s="44" t="str">
        <f t="shared" si="182"/>
        <v/>
      </c>
      <c r="CW184" s="44" t="str">
        <f t="shared" si="183"/>
        <v/>
      </c>
      <c r="CX184" s="44" t="str">
        <f t="shared" si="184"/>
        <v/>
      </c>
      <c r="CY184" s="44" t="str">
        <f t="shared" si="185"/>
        <v/>
      </c>
      <c r="CZ184" s="44" t="str">
        <f t="shared" si="186"/>
        <v/>
      </c>
      <c r="DA184" s="49" t="str">
        <f t="shared" si="139"/>
        <v/>
      </c>
      <c r="DB184" s="44" t="str">
        <f t="shared" si="187"/>
        <v/>
      </c>
      <c r="DC184" s="44" t="str">
        <f t="shared" si="188"/>
        <v/>
      </c>
      <c r="DD184" s="44" t="str">
        <f t="shared" si="189"/>
        <v/>
      </c>
      <c r="DE184" s="44" t="str">
        <f t="shared" si="190"/>
        <v/>
      </c>
      <c r="DF184" s="44" t="str">
        <f t="shared" si="191"/>
        <v/>
      </c>
      <c r="DG184" s="44" t="str">
        <f t="shared" si="192"/>
        <v/>
      </c>
      <c r="DH184" s="44" t="str">
        <f t="shared" si="193"/>
        <v>X</v>
      </c>
      <c r="DI184" s="50" t="str">
        <f t="shared" si="194"/>
        <v/>
      </c>
      <c r="DJ184" s="50" t="str">
        <f t="shared" si="195"/>
        <v/>
      </c>
      <c r="DK184" s="50" t="str">
        <f t="shared" si="196"/>
        <v/>
      </c>
      <c r="DL184" s="50" t="str">
        <f t="shared" si="197"/>
        <v/>
      </c>
      <c r="DM184" s="51" t="str">
        <f t="shared" si="140"/>
        <v>009045004</v>
      </c>
      <c r="DN184" s="52"/>
      <c r="DO184" s="53"/>
      <c r="DP184" s="52"/>
      <c r="DQ184" s="53" t="str">
        <f t="shared" si="141"/>
        <v/>
      </c>
      <c r="DR184" s="52" t="str">
        <f t="shared" si="142"/>
        <v/>
      </c>
      <c r="DS184" s="53"/>
      <c r="DT184" s="52"/>
      <c r="DU184" s="53"/>
      <c r="DV184" s="52"/>
      <c r="DW184" s="99"/>
      <c r="DX184" s="99"/>
      <c r="EI184" s="83"/>
      <c r="EJ184" s="102"/>
      <c r="EK184" s="102"/>
      <c r="EL184" s="102"/>
      <c r="EM184" s="102"/>
      <c r="EN184" s="102"/>
      <c r="EO184" s="102"/>
      <c r="EP184" s="102"/>
      <c r="EQ184" s="102"/>
      <c r="ER184" s="102"/>
      <c r="ES184" s="102"/>
      <c r="ET184" s="102"/>
      <c r="EU184" s="102"/>
      <c r="EV184" s="102"/>
      <c r="FL184" s="36" t="str">
        <f t="shared" si="135"/>
        <v/>
      </c>
    </row>
    <row r="185" spans="1:168" s="36" customFormat="1" ht="49.5" customHeight="1" x14ac:dyDescent="0.35">
      <c r="A185" s="67"/>
      <c r="B185" s="39"/>
      <c r="C185" s="39"/>
      <c r="D185" s="40" t="s">
        <v>884</v>
      </c>
      <c r="E185" s="41" t="s">
        <v>4106</v>
      </c>
      <c r="F185" s="41" t="s">
        <v>5357</v>
      </c>
      <c r="G185" s="41"/>
      <c r="H185" s="41"/>
      <c r="I185" s="41" t="s">
        <v>5779</v>
      </c>
      <c r="J185" s="41" t="s">
        <v>5780</v>
      </c>
      <c r="K185" s="41"/>
      <c r="L185" s="41"/>
      <c r="M185" s="41" t="s">
        <v>5723</v>
      </c>
      <c r="N185" s="41" t="s">
        <v>5724</v>
      </c>
      <c r="O185" s="29" t="s">
        <v>4108</v>
      </c>
      <c r="P185" s="30" t="s">
        <v>4109</v>
      </c>
      <c r="Q185" s="31"/>
      <c r="R185" s="31"/>
      <c r="S185" s="32" t="s">
        <v>884</v>
      </c>
      <c r="T185" s="33"/>
      <c r="U185" s="33" t="s">
        <v>4106</v>
      </c>
      <c r="V185" s="33" t="s">
        <v>885</v>
      </c>
      <c r="W185" s="33" t="s">
        <v>5691</v>
      </c>
      <c r="X185" s="33" t="s">
        <v>4108</v>
      </c>
      <c r="Y185" s="33" t="s">
        <v>4109</v>
      </c>
      <c r="Z185" s="33">
        <v>1</v>
      </c>
      <c r="AA185" s="34" t="s">
        <v>6310</v>
      </c>
      <c r="AB185" s="34">
        <v>123</v>
      </c>
      <c r="AC185" s="34" t="s">
        <v>4916</v>
      </c>
      <c r="AD185" s="34" t="s">
        <v>4112</v>
      </c>
      <c r="AE185" s="34" t="s">
        <v>4701</v>
      </c>
      <c r="AF185" s="34" t="s">
        <v>884</v>
      </c>
      <c r="AG185" s="34" t="s">
        <v>885</v>
      </c>
      <c r="AH185" s="34" t="s">
        <v>5732</v>
      </c>
      <c r="AI185" s="34" t="s">
        <v>5733</v>
      </c>
      <c r="AJ185" s="34" t="s">
        <v>4106</v>
      </c>
      <c r="AK185" s="34" t="s">
        <v>5691</v>
      </c>
      <c r="AL185" s="34" t="s">
        <v>4106</v>
      </c>
      <c r="AM185" s="34" t="s">
        <v>5691</v>
      </c>
      <c r="AN185" s="34">
        <v>1</v>
      </c>
      <c r="AO185" s="34" t="s">
        <v>5693</v>
      </c>
      <c r="AP185" s="34" t="s">
        <v>5693</v>
      </c>
      <c r="AQ185" s="56">
        <v>1</v>
      </c>
      <c r="AR185" s="56">
        <v>2</v>
      </c>
      <c r="AS185" s="56">
        <v>1</v>
      </c>
      <c r="AT185" s="42" t="s">
        <v>4106</v>
      </c>
      <c r="AU185" s="42" t="s">
        <v>4106</v>
      </c>
      <c r="AV185" s="42" t="s">
        <v>4106</v>
      </c>
      <c r="AW185" s="35" t="s">
        <v>886</v>
      </c>
      <c r="AX185" s="35" t="s">
        <v>887</v>
      </c>
      <c r="AY185" s="35" t="s">
        <v>888</v>
      </c>
      <c r="AZ185" s="43" t="str">
        <f t="shared" si="143"/>
        <v/>
      </c>
      <c r="BA185" s="44"/>
      <c r="BB185" s="43" t="str">
        <f t="shared" si="144"/>
        <v/>
      </c>
      <c r="BC185" s="45" t="str">
        <f t="shared" si="145"/>
        <v>X</v>
      </c>
      <c r="BD185" s="45" t="str">
        <f t="shared" si="146"/>
        <v/>
      </c>
      <c r="BE185" s="45" t="s">
        <v>5691</v>
      </c>
      <c r="BF185" s="45" t="str">
        <f t="shared" si="147"/>
        <v/>
      </c>
      <c r="BG185" s="45" t="str">
        <f t="shared" si="148"/>
        <v/>
      </c>
      <c r="BH185" s="12" t="str">
        <f t="shared" si="149"/>
        <v/>
      </c>
      <c r="BI185" s="43" t="str">
        <f t="shared" si="150"/>
        <v/>
      </c>
      <c r="BJ185" s="46" t="str">
        <f t="shared" si="151"/>
        <v/>
      </c>
      <c r="BK185" s="46" t="str">
        <f t="shared" si="152"/>
        <v/>
      </c>
      <c r="BL185" s="46" t="str">
        <f t="shared" si="153"/>
        <v/>
      </c>
      <c r="BM185" s="43" t="str">
        <f t="shared" si="154"/>
        <v/>
      </c>
      <c r="BN185" s="43" t="str">
        <f t="shared" si="155"/>
        <v/>
      </c>
      <c r="BO185" s="44" t="str">
        <f t="shared" si="156"/>
        <v/>
      </c>
      <c r="BP185" s="44" t="str">
        <f t="shared" si="157"/>
        <v>X</v>
      </c>
      <c r="BQ185" s="44" t="str">
        <f t="shared" si="158"/>
        <v/>
      </c>
      <c r="BR185" s="46" t="str">
        <f t="shared" si="159"/>
        <v/>
      </c>
      <c r="BS185" s="47" t="str">
        <f t="shared" si="160"/>
        <v/>
      </c>
      <c r="BT185" s="46" t="str">
        <f t="shared" si="161"/>
        <v/>
      </c>
      <c r="BU185" s="46" t="str">
        <f t="shared" si="162"/>
        <v/>
      </c>
      <c r="BV185" s="73" t="str">
        <f t="shared" si="134"/>
        <v>X</v>
      </c>
      <c r="BW185" s="47" t="str">
        <f t="shared" si="136"/>
        <v/>
      </c>
      <c r="BX185" s="47" t="str">
        <f t="shared" si="163"/>
        <v/>
      </c>
      <c r="BY185" s="13" t="str">
        <f t="shared" si="164"/>
        <v/>
      </c>
      <c r="BZ185" s="14" t="str">
        <f t="shared" si="165"/>
        <v/>
      </c>
      <c r="CA185" s="48" t="str">
        <f t="shared" si="166"/>
        <v>X</v>
      </c>
      <c r="CB185" s="44" t="str">
        <f t="shared" si="167"/>
        <v/>
      </c>
      <c r="CC185" s="44" t="str">
        <f t="shared" si="168"/>
        <v/>
      </c>
      <c r="CD185" s="44" t="str">
        <f t="shared" si="137"/>
        <v/>
      </c>
      <c r="CE185" s="44" t="str">
        <f t="shared" si="169"/>
        <v/>
      </c>
      <c r="CF185" s="44" t="str">
        <f t="shared" si="170"/>
        <v/>
      </c>
      <c r="CG185" s="44" t="str">
        <f t="shared" si="171"/>
        <v/>
      </c>
      <c r="CH185" s="44" t="str">
        <f t="shared" si="172"/>
        <v/>
      </c>
      <c r="CI185" s="44" t="str">
        <f t="shared" si="173"/>
        <v/>
      </c>
      <c r="CJ185" s="44" t="str">
        <f t="shared" si="174"/>
        <v/>
      </c>
      <c r="CK185" s="44" t="str">
        <f t="shared" si="175"/>
        <v/>
      </c>
      <c r="CL185" s="44" t="str">
        <f t="shared" si="176"/>
        <v/>
      </c>
      <c r="CM185" s="43" t="str">
        <f t="shared" si="177"/>
        <v/>
      </c>
      <c r="CN185" s="43" t="str">
        <f t="shared" si="178"/>
        <v/>
      </c>
      <c r="CO185" s="43" t="str">
        <f t="shared" si="179"/>
        <v/>
      </c>
      <c r="CP185" s="44" t="str">
        <f t="shared" si="138"/>
        <v/>
      </c>
      <c r="CQ185" s="44" t="str">
        <f t="shared" si="180"/>
        <v/>
      </c>
      <c r="CR185" s="43" t="str">
        <f t="shared" si="198"/>
        <v/>
      </c>
      <c r="CS185" s="44">
        <v>0</v>
      </c>
      <c r="CT185" s="44">
        <v>0</v>
      </c>
      <c r="CU185" s="44" t="str">
        <f t="shared" si="181"/>
        <v/>
      </c>
      <c r="CV185" s="44" t="str">
        <f t="shared" si="182"/>
        <v/>
      </c>
      <c r="CW185" s="44" t="str">
        <f t="shared" si="183"/>
        <v/>
      </c>
      <c r="CX185" s="44" t="str">
        <f t="shared" si="184"/>
        <v/>
      </c>
      <c r="CY185" s="44" t="str">
        <f t="shared" si="185"/>
        <v/>
      </c>
      <c r="CZ185" s="44" t="str">
        <f t="shared" si="186"/>
        <v/>
      </c>
      <c r="DA185" s="49" t="str">
        <f t="shared" si="139"/>
        <v/>
      </c>
      <c r="DB185" s="44" t="str">
        <f t="shared" si="187"/>
        <v/>
      </c>
      <c r="DC185" s="44" t="str">
        <f t="shared" si="188"/>
        <v/>
      </c>
      <c r="DD185" s="44" t="str">
        <f t="shared" si="189"/>
        <v/>
      </c>
      <c r="DE185" s="44" t="str">
        <f t="shared" si="190"/>
        <v/>
      </c>
      <c r="DF185" s="44" t="str">
        <f t="shared" si="191"/>
        <v/>
      </c>
      <c r="DG185" s="44" t="str">
        <f t="shared" si="192"/>
        <v/>
      </c>
      <c r="DH185" s="44" t="str">
        <f t="shared" si="193"/>
        <v/>
      </c>
      <c r="DI185" s="50" t="str">
        <f t="shared" si="194"/>
        <v/>
      </c>
      <c r="DJ185" s="50" t="str">
        <f t="shared" si="195"/>
        <v/>
      </c>
      <c r="DK185" s="50" t="str">
        <f t="shared" si="196"/>
        <v/>
      </c>
      <c r="DL185" s="50" t="str">
        <f t="shared" si="197"/>
        <v/>
      </c>
      <c r="DM185" s="51" t="str">
        <f t="shared" si="140"/>
        <v>000000000</v>
      </c>
      <c r="DN185" s="52"/>
      <c r="DO185" s="53"/>
      <c r="DP185" s="52"/>
      <c r="DQ185" s="53" t="str">
        <f t="shared" si="141"/>
        <v/>
      </c>
      <c r="DR185" s="52" t="str">
        <f t="shared" si="142"/>
        <v/>
      </c>
      <c r="DS185" s="53"/>
      <c r="DT185" s="52"/>
      <c r="DU185" s="53"/>
      <c r="DV185" s="52"/>
      <c r="DW185" s="99"/>
      <c r="DX185" s="99"/>
      <c r="EI185" s="83"/>
      <c r="EJ185" s="102"/>
      <c r="EK185" s="102"/>
      <c r="EL185" s="102"/>
      <c r="EM185" s="102"/>
      <c r="EN185" s="102"/>
      <c r="EO185" s="102"/>
      <c r="EP185" s="102"/>
      <c r="EQ185" s="102"/>
      <c r="ER185" s="102"/>
      <c r="ES185" s="102"/>
      <c r="ET185" s="102"/>
      <c r="EU185" s="102"/>
      <c r="EV185" s="102"/>
      <c r="FL185" s="36" t="str">
        <f t="shared" si="135"/>
        <v/>
      </c>
    </row>
    <row r="186" spans="1:168" s="36" customFormat="1" ht="49.5" customHeight="1" x14ac:dyDescent="0.35">
      <c r="A186" s="67"/>
      <c r="B186" s="39"/>
      <c r="C186" s="39"/>
      <c r="D186" s="40" t="s">
        <v>884</v>
      </c>
      <c r="E186" s="41" t="s">
        <v>5707</v>
      </c>
      <c r="F186" s="41" t="s">
        <v>5357</v>
      </c>
      <c r="G186" s="41"/>
      <c r="H186" s="41" t="s">
        <v>2138</v>
      </c>
      <c r="I186" s="41" t="s">
        <v>5779</v>
      </c>
      <c r="J186" s="41" t="s">
        <v>5780</v>
      </c>
      <c r="K186" s="41"/>
      <c r="L186" s="41"/>
      <c r="M186" s="41" t="s">
        <v>5723</v>
      </c>
      <c r="N186" s="41" t="s">
        <v>5724</v>
      </c>
      <c r="O186" s="29" t="s">
        <v>4108</v>
      </c>
      <c r="P186" s="30" t="s">
        <v>4109</v>
      </c>
      <c r="Q186" s="31"/>
      <c r="R186" s="31"/>
      <c r="S186" s="32" t="s">
        <v>884</v>
      </c>
      <c r="T186" s="33"/>
      <c r="U186" s="33" t="s">
        <v>5707</v>
      </c>
      <c r="V186" s="33" t="s">
        <v>885</v>
      </c>
      <c r="W186" s="33" t="s">
        <v>2138</v>
      </c>
      <c r="X186" s="33" t="s">
        <v>4108</v>
      </c>
      <c r="Y186" s="33" t="s">
        <v>4109</v>
      </c>
      <c r="Z186" s="33">
        <v>1</v>
      </c>
      <c r="AA186" s="34" t="s">
        <v>6310</v>
      </c>
      <c r="AB186" s="34">
        <v>123</v>
      </c>
      <c r="AC186" s="34" t="s">
        <v>4916</v>
      </c>
      <c r="AD186" s="34" t="s">
        <v>4112</v>
      </c>
      <c r="AE186" s="34" t="s">
        <v>4701</v>
      </c>
      <c r="AF186" s="34" t="s">
        <v>884</v>
      </c>
      <c r="AG186" s="34" t="s">
        <v>885</v>
      </c>
      <c r="AH186" s="34" t="s">
        <v>5732</v>
      </c>
      <c r="AI186" s="34" t="s">
        <v>5733</v>
      </c>
      <c r="AJ186" s="34" t="s">
        <v>2964</v>
      </c>
      <c r="AK186" s="34" t="s">
        <v>2138</v>
      </c>
      <c r="AL186" s="34" t="s">
        <v>4106</v>
      </c>
      <c r="AM186" s="34" t="s">
        <v>5691</v>
      </c>
      <c r="AN186" s="34">
        <v>1</v>
      </c>
      <c r="AO186" s="34" t="s">
        <v>5693</v>
      </c>
      <c r="AP186" s="34" t="s">
        <v>5693</v>
      </c>
      <c r="AQ186" s="56">
        <v>1</v>
      </c>
      <c r="AR186" s="56">
        <v>2</v>
      </c>
      <c r="AS186" s="56">
        <v>1</v>
      </c>
      <c r="AT186" s="42" t="s">
        <v>4106</v>
      </c>
      <c r="AU186" s="42" t="s">
        <v>4106</v>
      </c>
      <c r="AV186" s="42" t="s">
        <v>4106</v>
      </c>
      <c r="AW186" s="35" t="s">
        <v>886</v>
      </c>
      <c r="AX186" s="35" t="s">
        <v>887</v>
      </c>
      <c r="AY186" s="35" t="s">
        <v>888</v>
      </c>
      <c r="AZ186" s="43" t="str">
        <f t="shared" si="143"/>
        <v/>
      </c>
      <c r="BA186" s="44"/>
      <c r="BB186" s="43" t="str">
        <f t="shared" si="144"/>
        <v/>
      </c>
      <c r="BC186" s="45" t="str">
        <f t="shared" si="145"/>
        <v>X</v>
      </c>
      <c r="BD186" s="45" t="str">
        <f t="shared" si="146"/>
        <v/>
      </c>
      <c r="BE186" s="45" t="s">
        <v>5691</v>
      </c>
      <c r="BF186" s="45" t="str">
        <f t="shared" si="147"/>
        <v/>
      </c>
      <c r="BG186" s="45" t="str">
        <f t="shared" si="148"/>
        <v/>
      </c>
      <c r="BH186" s="12" t="str">
        <f t="shared" si="149"/>
        <v/>
      </c>
      <c r="BI186" s="43" t="str">
        <f t="shared" si="150"/>
        <v/>
      </c>
      <c r="BJ186" s="46" t="str">
        <f t="shared" si="151"/>
        <v/>
      </c>
      <c r="BK186" s="46" t="str">
        <f t="shared" si="152"/>
        <v/>
      </c>
      <c r="BL186" s="46" t="str">
        <f t="shared" si="153"/>
        <v/>
      </c>
      <c r="BM186" s="43" t="str">
        <f t="shared" si="154"/>
        <v/>
      </c>
      <c r="BN186" s="43" t="str">
        <f t="shared" si="155"/>
        <v/>
      </c>
      <c r="BO186" s="44" t="str">
        <f t="shared" si="156"/>
        <v/>
      </c>
      <c r="BP186" s="44" t="str">
        <f t="shared" si="157"/>
        <v>X</v>
      </c>
      <c r="BQ186" s="44" t="str">
        <f t="shared" si="158"/>
        <v/>
      </c>
      <c r="BR186" s="46" t="str">
        <f t="shared" si="159"/>
        <v/>
      </c>
      <c r="BS186" s="47" t="str">
        <f t="shared" si="160"/>
        <v/>
      </c>
      <c r="BT186" s="46" t="str">
        <f t="shared" si="161"/>
        <v/>
      </c>
      <c r="BU186" s="46" t="str">
        <f t="shared" si="162"/>
        <v/>
      </c>
      <c r="BV186" s="73" t="str">
        <f t="shared" si="134"/>
        <v>X</v>
      </c>
      <c r="BW186" s="47" t="str">
        <f t="shared" si="136"/>
        <v/>
      </c>
      <c r="BX186" s="47" t="str">
        <f t="shared" si="163"/>
        <v/>
      </c>
      <c r="BY186" s="13" t="str">
        <f t="shared" si="164"/>
        <v/>
      </c>
      <c r="BZ186" s="14" t="str">
        <f t="shared" si="165"/>
        <v/>
      </c>
      <c r="CA186" s="48" t="str">
        <f t="shared" si="166"/>
        <v>X</v>
      </c>
      <c r="CB186" s="44" t="str">
        <f t="shared" si="167"/>
        <v/>
      </c>
      <c r="CC186" s="44" t="str">
        <f t="shared" si="168"/>
        <v/>
      </c>
      <c r="CD186" s="44" t="str">
        <f t="shared" si="137"/>
        <v/>
      </c>
      <c r="CE186" s="44" t="str">
        <f t="shared" si="169"/>
        <v/>
      </c>
      <c r="CF186" s="44" t="str">
        <f t="shared" si="170"/>
        <v/>
      </c>
      <c r="CG186" s="44" t="str">
        <f t="shared" si="171"/>
        <v/>
      </c>
      <c r="CH186" s="44" t="str">
        <f t="shared" si="172"/>
        <v/>
      </c>
      <c r="CI186" s="44" t="str">
        <f t="shared" si="173"/>
        <v/>
      </c>
      <c r="CJ186" s="44" t="str">
        <f t="shared" si="174"/>
        <v/>
      </c>
      <c r="CK186" s="44" t="str">
        <f t="shared" si="175"/>
        <v/>
      </c>
      <c r="CL186" s="44" t="str">
        <f t="shared" si="176"/>
        <v/>
      </c>
      <c r="CM186" s="43" t="str">
        <f t="shared" si="177"/>
        <v/>
      </c>
      <c r="CN186" s="43" t="str">
        <f t="shared" si="178"/>
        <v/>
      </c>
      <c r="CO186" s="43" t="str">
        <f t="shared" si="179"/>
        <v/>
      </c>
      <c r="CP186" s="44" t="str">
        <f t="shared" si="138"/>
        <v/>
      </c>
      <c r="CQ186" s="44" t="str">
        <f t="shared" si="180"/>
        <v/>
      </c>
      <c r="CR186" s="43" t="str">
        <f t="shared" si="198"/>
        <v/>
      </c>
      <c r="CS186" s="44">
        <v>0</v>
      </c>
      <c r="CT186" s="44">
        <v>0</v>
      </c>
      <c r="CU186" s="44" t="str">
        <f t="shared" si="181"/>
        <v/>
      </c>
      <c r="CV186" s="44" t="str">
        <f t="shared" si="182"/>
        <v/>
      </c>
      <c r="CW186" s="44" t="str">
        <f t="shared" si="183"/>
        <v/>
      </c>
      <c r="CX186" s="44" t="str">
        <f t="shared" si="184"/>
        <v/>
      </c>
      <c r="CY186" s="44" t="str">
        <f t="shared" si="185"/>
        <v/>
      </c>
      <c r="CZ186" s="44" t="str">
        <f t="shared" si="186"/>
        <v/>
      </c>
      <c r="DA186" s="49" t="str">
        <f t="shared" si="139"/>
        <v/>
      </c>
      <c r="DB186" s="44" t="str">
        <f t="shared" si="187"/>
        <v/>
      </c>
      <c r="DC186" s="44" t="str">
        <f t="shared" si="188"/>
        <v/>
      </c>
      <c r="DD186" s="44" t="str">
        <f t="shared" si="189"/>
        <v/>
      </c>
      <c r="DE186" s="44" t="str">
        <f t="shared" si="190"/>
        <v/>
      </c>
      <c r="DF186" s="44" t="str">
        <f t="shared" si="191"/>
        <v/>
      </c>
      <c r="DG186" s="44" t="str">
        <f t="shared" si="192"/>
        <v/>
      </c>
      <c r="DH186" s="44" t="str">
        <f t="shared" si="193"/>
        <v/>
      </c>
      <c r="DI186" s="50" t="str">
        <f t="shared" si="194"/>
        <v/>
      </c>
      <c r="DJ186" s="50" t="str">
        <f t="shared" si="195"/>
        <v/>
      </c>
      <c r="DK186" s="50" t="str">
        <f t="shared" si="196"/>
        <v/>
      </c>
      <c r="DL186" s="50" t="str">
        <f t="shared" si="197"/>
        <v/>
      </c>
      <c r="DM186" s="51" t="str">
        <f t="shared" si="140"/>
        <v>000000000</v>
      </c>
      <c r="DN186" s="52"/>
      <c r="DO186" s="53"/>
      <c r="DP186" s="52"/>
      <c r="DQ186" s="53" t="str">
        <f t="shared" si="141"/>
        <v/>
      </c>
      <c r="DR186" s="52" t="str">
        <f t="shared" si="142"/>
        <v/>
      </c>
      <c r="DS186" s="53"/>
      <c r="DT186" s="52"/>
      <c r="DU186" s="53"/>
      <c r="DV186" s="52"/>
      <c r="DW186" s="99"/>
      <c r="DX186" s="99"/>
      <c r="EI186" s="83"/>
      <c r="EJ186" s="102"/>
      <c r="EK186" s="102"/>
      <c r="EL186" s="102"/>
      <c r="EM186" s="102"/>
      <c r="EN186" s="102"/>
      <c r="EO186" s="102"/>
      <c r="EP186" s="102"/>
      <c r="EQ186" s="102"/>
      <c r="ER186" s="102"/>
      <c r="ES186" s="102"/>
      <c r="ET186" s="102"/>
      <c r="EU186" s="102"/>
      <c r="EV186" s="102"/>
      <c r="FL186" s="36" t="str">
        <f t="shared" si="135"/>
        <v/>
      </c>
    </row>
    <row r="187" spans="1:168" s="36" customFormat="1" ht="49.5" customHeight="1" x14ac:dyDescent="0.35">
      <c r="A187" s="67"/>
      <c r="B187" s="39"/>
      <c r="C187" s="39"/>
      <c r="D187" s="40" t="s">
        <v>889</v>
      </c>
      <c r="E187" s="41" t="s">
        <v>5694</v>
      </c>
      <c r="F187" s="41" t="s">
        <v>890</v>
      </c>
      <c r="G187" s="41"/>
      <c r="H187" s="41" t="s">
        <v>5258</v>
      </c>
      <c r="I187" s="41" t="s">
        <v>4861</v>
      </c>
      <c r="J187" s="41" t="s">
        <v>4862</v>
      </c>
      <c r="K187" s="41"/>
      <c r="L187" s="41"/>
      <c r="M187" s="41" t="s">
        <v>3085</v>
      </c>
      <c r="N187" s="41" t="s">
        <v>3086</v>
      </c>
      <c r="O187" s="29" t="s">
        <v>4108</v>
      </c>
      <c r="P187" s="30" t="s">
        <v>4109</v>
      </c>
      <c r="Q187" s="31"/>
      <c r="R187" s="31"/>
      <c r="S187" s="32" t="s">
        <v>889</v>
      </c>
      <c r="T187" s="33"/>
      <c r="U187" s="33" t="s">
        <v>5694</v>
      </c>
      <c r="V187" s="33" t="s">
        <v>890</v>
      </c>
      <c r="W187" s="33" t="s">
        <v>5695</v>
      </c>
      <c r="X187" s="33" t="s">
        <v>4108</v>
      </c>
      <c r="Y187" s="33" t="s">
        <v>4109</v>
      </c>
      <c r="Z187" s="33">
        <v>1</v>
      </c>
      <c r="AA187" s="34" t="s">
        <v>4110</v>
      </c>
      <c r="AB187" s="34">
        <v>111</v>
      </c>
      <c r="AC187" s="34" t="s">
        <v>4111</v>
      </c>
      <c r="AD187" s="34" t="s">
        <v>4112</v>
      </c>
      <c r="AE187" s="34" t="s">
        <v>5684</v>
      </c>
      <c r="AF187" s="34" t="s">
        <v>889</v>
      </c>
      <c r="AG187" s="34" t="s">
        <v>891</v>
      </c>
      <c r="AH187" s="34" t="s">
        <v>5700</v>
      </c>
      <c r="AI187" s="34" t="s">
        <v>3089</v>
      </c>
      <c r="AJ187" s="34" t="s">
        <v>4106</v>
      </c>
      <c r="AK187" s="34" t="s">
        <v>5691</v>
      </c>
      <c r="AL187" s="34" t="s">
        <v>5696</v>
      </c>
      <c r="AM187" s="34" t="s">
        <v>5697</v>
      </c>
      <c r="AN187" s="34">
        <v>1</v>
      </c>
      <c r="AO187" s="34" t="s">
        <v>892</v>
      </c>
      <c r="AP187" s="34" t="s">
        <v>5691</v>
      </c>
      <c r="AQ187" s="56">
        <v>1</v>
      </c>
      <c r="AR187" s="56">
        <v>2</v>
      </c>
      <c r="AS187" s="56">
        <v>1</v>
      </c>
      <c r="AT187" s="42" t="s">
        <v>258</v>
      </c>
      <c r="AU187" s="42" t="s">
        <v>901</v>
      </c>
      <c r="AV187" s="42" t="s">
        <v>4106</v>
      </c>
      <c r="AW187" s="35" t="s">
        <v>5685</v>
      </c>
      <c r="AX187" s="35" t="s">
        <v>5271</v>
      </c>
      <c r="AY187" s="35" t="s">
        <v>5272</v>
      </c>
      <c r="AZ187" s="43" t="str">
        <f t="shared" si="143"/>
        <v>X</v>
      </c>
      <c r="BA187" s="44"/>
      <c r="BB187" s="43" t="str">
        <f t="shared" si="144"/>
        <v/>
      </c>
      <c r="BC187" s="45" t="str">
        <f t="shared" si="145"/>
        <v/>
      </c>
      <c r="BD187" s="45" t="str">
        <f t="shared" si="146"/>
        <v/>
      </c>
      <c r="BE187" s="45" t="s">
        <v>5691</v>
      </c>
      <c r="BF187" s="45" t="str">
        <f t="shared" si="147"/>
        <v/>
      </c>
      <c r="BG187" s="45" t="str">
        <f t="shared" si="148"/>
        <v/>
      </c>
      <c r="BH187" s="12" t="str">
        <f t="shared" si="149"/>
        <v/>
      </c>
      <c r="BI187" s="43" t="str">
        <f t="shared" si="150"/>
        <v/>
      </c>
      <c r="BJ187" s="46" t="str">
        <f t="shared" si="151"/>
        <v/>
      </c>
      <c r="BK187" s="46" t="str">
        <f t="shared" si="152"/>
        <v/>
      </c>
      <c r="BL187" s="46" t="str">
        <f t="shared" si="153"/>
        <v/>
      </c>
      <c r="BM187" s="43" t="str">
        <f t="shared" si="154"/>
        <v/>
      </c>
      <c r="BN187" s="43" t="str">
        <f t="shared" si="155"/>
        <v/>
      </c>
      <c r="BO187" s="44" t="str">
        <f t="shared" si="156"/>
        <v/>
      </c>
      <c r="BP187" s="44" t="str">
        <f t="shared" si="157"/>
        <v>X</v>
      </c>
      <c r="BQ187" s="44" t="str">
        <f t="shared" si="158"/>
        <v/>
      </c>
      <c r="BR187" s="46" t="str">
        <f t="shared" si="159"/>
        <v/>
      </c>
      <c r="BS187" s="47" t="str">
        <f t="shared" si="160"/>
        <v/>
      </c>
      <c r="BT187" s="46" t="str">
        <f t="shared" si="161"/>
        <v/>
      </c>
      <c r="BU187" s="46" t="str">
        <f t="shared" si="162"/>
        <v/>
      </c>
      <c r="BV187" s="73" t="str">
        <f t="shared" si="134"/>
        <v/>
      </c>
      <c r="BW187" s="47" t="str">
        <f t="shared" si="136"/>
        <v/>
      </c>
      <c r="BX187" s="47" t="str">
        <f t="shared" si="163"/>
        <v/>
      </c>
      <c r="BY187" s="13" t="str">
        <f t="shared" si="164"/>
        <v/>
      </c>
      <c r="BZ187" s="14" t="str">
        <f t="shared" si="165"/>
        <v/>
      </c>
      <c r="CA187" s="48" t="str">
        <f t="shared" si="166"/>
        <v>X</v>
      </c>
      <c r="CB187" s="44" t="str">
        <f t="shared" si="167"/>
        <v/>
      </c>
      <c r="CC187" s="44" t="str">
        <f t="shared" si="168"/>
        <v/>
      </c>
      <c r="CD187" s="44" t="str">
        <f t="shared" si="137"/>
        <v/>
      </c>
      <c r="CE187" s="44" t="str">
        <f t="shared" si="169"/>
        <v/>
      </c>
      <c r="CF187" s="44" t="str">
        <f t="shared" si="170"/>
        <v/>
      </c>
      <c r="CG187" s="44" t="str">
        <f t="shared" si="171"/>
        <v/>
      </c>
      <c r="CH187" s="44" t="str">
        <f t="shared" si="172"/>
        <v/>
      </c>
      <c r="CI187" s="44" t="str">
        <f t="shared" si="173"/>
        <v/>
      </c>
      <c r="CJ187" s="44" t="str">
        <f t="shared" si="174"/>
        <v/>
      </c>
      <c r="CK187" s="44" t="str">
        <f t="shared" si="175"/>
        <v/>
      </c>
      <c r="CL187" s="44" t="str">
        <f t="shared" si="176"/>
        <v/>
      </c>
      <c r="CM187" s="43" t="str">
        <f t="shared" si="177"/>
        <v/>
      </c>
      <c r="CN187" s="43" t="str">
        <f t="shared" si="178"/>
        <v/>
      </c>
      <c r="CO187" s="43" t="str">
        <f t="shared" si="179"/>
        <v/>
      </c>
      <c r="CP187" s="44" t="str">
        <f t="shared" si="138"/>
        <v/>
      </c>
      <c r="CQ187" s="44" t="str">
        <f t="shared" si="180"/>
        <v/>
      </c>
      <c r="CR187" s="43" t="str">
        <f t="shared" si="198"/>
        <v/>
      </c>
      <c r="CS187" s="44">
        <v>0</v>
      </c>
      <c r="CT187" s="44">
        <v>0</v>
      </c>
      <c r="CU187" s="44" t="str">
        <f t="shared" si="181"/>
        <v/>
      </c>
      <c r="CV187" s="44" t="str">
        <f t="shared" si="182"/>
        <v/>
      </c>
      <c r="CW187" s="44" t="str">
        <f t="shared" si="183"/>
        <v/>
      </c>
      <c r="CX187" s="44" t="str">
        <f t="shared" si="184"/>
        <v/>
      </c>
      <c r="CY187" s="44" t="str">
        <f t="shared" si="185"/>
        <v/>
      </c>
      <c r="CZ187" s="44" t="str">
        <f t="shared" si="186"/>
        <v/>
      </c>
      <c r="DA187" s="49" t="str">
        <f t="shared" si="139"/>
        <v/>
      </c>
      <c r="DB187" s="44" t="str">
        <f t="shared" si="187"/>
        <v/>
      </c>
      <c r="DC187" s="44" t="str">
        <f t="shared" si="188"/>
        <v/>
      </c>
      <c r="DD187" s="44" t="str">
        <f t="shared" si="189"/>
        <v/>
      </c>
      <c r="DE187" s="44" t="str">
        <f t="shared" si="190"/>
        <v/>
      </c>
      <c r="DF187" s="44" t="str">
        <f t="shared" si="191"/>
        <v/>
      </c>
      <c r="DG187" s="44" t="str">
        <f t="shared" si="192"/>
        <v/>
      </c>
      <c r="DH187" s="44" t="str">
        <f t="shared" si="193"/>
        <v>X</v>
      </c>
      <c r="DI187" s="50" t="str">
        <f t="shared" si="194"/>
        <v/>
      </c>
      <c r="DJ187" s="50" t="str">
        <f t="shared" si="195"/>
        <v/>
      </c>
      <c r="DK187" s="50" t="str">
        <f t="shared" si="196"/>
        <v/>
      </c>
      <c r="DL187" s="50" t="str">
        <f t="shared" si="197"/>
        <v/>
      </c>
      <c r="DM187" s="51" t="str">
        <f t="shared" si="140"/>
        <v>027095000</v>
      </c>
      <c r="DN187" s="52"/>
      <c r="DO187" s="53"/>
      <c r="DP187" s="52"/>
      <c r="DQ187" s="53" t="str">
        <f t="shared" si="141"/>
        <v/>
      </c>
      <c r="DR187" s="52" t="str">
        <f t="shared" si="142"/>
        <v/>
      </c>
      <c r="DS187" s="53"/>
      <c r="DT187" s="52"/>
      <c r="DU187" s="53"/>
      <c r="DV187" s="52"/>
      <c r="DW187" s="99"/>
      <c r="DX187" s="99"/>
      <c r="EI187" s="83"/>
      <c r="EJ187" s="102"/>
      <c r="EK187" s="102"/>
      <c r="EL187" s="102"/>
      <c r="EM187" s="102"/>
      <c r="EN187" s="102"/>
      <c r="EO187" s="102"/>
      <c r="EP187" s="102"/>
      <c r="EQ187" s="102"/>
      <c r="ER187" s="102"/>
      <c r="ES187" s="102"/>
      <c r="ET187" s="102"/>
      <c r="EU187" s="102"/>
      <c r="EV187" s="102"/>
      <c r="FL187" s="36" t="str">
        <f t="shared" si="135"/>
        <v/>
      </c>
    </row>
    <row r="188" spans="1:168" s="36" customFormat="1" ht="49.5" customHeight="1" x14ac:dyDescent="0.35">
      <c r="A188" s="67"/>
      <c r="B188" s="39"/>
      <c r="C188" s="39"/>
      <c r="D188" s="40" t="s">
        <v>6109</v>
      </c>
      <c r="E188" s="41" t="s">
        <v>4106</v>
      </c>
      <c r="F188" s="41" t="s">
        <v>891</v>
      </c>
      <c r="G188" s="41"/>
      <c r="H188" s="41"/>
      <c r="I188" s="41" t="s">
        <v>5781</v>
      </c>
      <c r="J188" s="41" t="s">
        <v>5782</v>
      </c>
      <c r="K188" s="41"/>
      <c r="L188" s="41"/>
      <c r="M188" s="41" t="s">
        <v>5739</v>
      </c>
      <c r="N188" s="41" t="s">
        <v>5740</v>
      </c>
      <c r="O188" s="29" t="s">
        <v>4108</v>
      </c>
      <c r="P188" s="30" t="s">
        <v>4109</v>
      </c>
      <c r="Q188" s="31"/>
      <c r="R188" s="31"/>
      <c r="S188" s="32" t="s">
        <v>6109</v>
      </c>
      <c r="T188" s="33"/>
      <c r="U188" s="33" t="s">
        <v>4106</v>
      </c>
      <c r="V188" s="33" t="s">
        <v>891</v>
      </c>
      <c r="W188" s="33" t="s">
        <v>5691</v>
      </c>
      <c r="X188" s="33" t="s">
        <v>4108</v>
      </c>
      <c r="Y188" s="33" t="s">
        <v>4109</v>
      </c>
      <c r="Z188" s="33">
        <v>1</v>
      </c>
      <c r="AA188" s="34" t="s">
        <v>4110</v>
      </c>
      <c r="AB188" s="34">
        <v>111</v>
      </c>
      <c r="AC188" s="34" t="s">
        <v>4111</v>
      </c>
      <c r="AD188" s="34" t="s">
        <v>4112</v>
      </c>
      <c r="AE188" s="34" t="s">
        <v>5684</v>
      </c>
      <c r="AF188" s="34" t="s">
        <v>889</v>
      </c>
      <c r="AG188" s="34" t="s">
        <v>891</v>
      </c>
      <c r="AH188" s="34" t="s">
        <v>5689</v>
      </c>
      <c r="AI188" s="34" t="s">
        <v>5690</v>
      </c>
      <c r="AJ188" s="34" t="s">
        <v>4106</v>
      </c>
      <c r="AK188" s="34" t="s">
        <v>5691</v>
      </c>
      <c r="AL188" s="34" t="s">
        <v>4106</v>
      </c>
      <c r="AM188" s="34" t="s">
        <v>5691</v>
      </c>
      <c r="AN188" s="34">
        <v>1</v>
      </c>
      <c r="AO188" s="34" t="s">
        <v>892</v>
      </c>
      <c r="AP188" s="34" t="s">
        <v>5691</v>
      </c>
      <c r="AQ188" s="56">
        <v>1</v>
      </c>
      <c r="AR188" s="56">
        <v>2</v>
      </c>
      <c r="AS188" s="56">
        <v>1</v>
      </c>
      <c r="AT188" s="42" t="s">
        <v>258</v>
      </c>
      <c r="AU188" s="42" t="s">
        <v>901</v>
      </c>
      <c r="AV188" s="42" t="s">
        <v>4106</v>
      </c>
      <c r="AW188" s="35" t="s">
        <v>5685</v>
      </c>
      <c r="AX188" s="35" t="s">
        <v>5271</v>
      </c>
      <c r="AY188" s="35" t="s">
        <v>5272</v>
      </c>
      <c r="AZ188" s="43" t="str">
        <f t="shared" si="143"/>
        <v>X</v>
      </c>
      <c r="BA188" s="44"/>
      <c r="BB188" s="43" t="str">
        <f t="shared" si="144"/>
        <v/>
      </c>
      <c r="BC188" s="45" t="str">
        <f t="shared" si="145"/>
        <v/>
      </c>
      <c r="BD188" s="45" t="str">
        <f t="shared" si="146"/>
        <v/>
      </c>
      <c r="BE188" s="45" t="s">
        <v>5691</v>
      </c>
      <c r="BF188" s="45" t="str">
        <f t="shared" si="147"/>
        <v/>
      </c>
      <c r="BG188" s="45" t="str">
        <f t="shared" si="148"/>
        <v/>
      </c>
      <c r="BH188" s="12" t="str">
        <f t="shared" si="149"/>
        <v/>
      </c>
      <c r="BI188" s="43" t="str">
        <f t="shared" si="150"/>
        <v/>
      </c>
      <c r="BJ188" s="46" t="str">
        <f t="shared" si="151"/>
        <v/>
      </c>
      <c r="BK188" s="46" t="str">
        <f t="shared" si="152"/>
        <v/>
      </c>
      <c r="BL188" s="46" t="str">
        <f t="shared" si="153"/>
        <v/>
      </c>
      <c r="BM188" s="43" t="str">
        <f t="shared" si="154"/>
        <v/>
      </c>
      <c r="BN188" s="43" t="str">
        <f t="shared" si="155"/>
        <v/>
      </c>
      <c r="BO188" s="44" t="str">
        <f t="shared" si="156"/>
        <v/>
      </c>
      <c r="BP188" s="44" t="str">
        <f t="shared" si="157"/>
        <v>X</v>
      </c>
      <c r="BQ188" s="44" t="str">
        <f t="shared" si="158"/>
        <v/>
      </c>
      <c r="BR188" s="46" t="str">
        <f t="shared" si="159"/>
        <v/>
      </c>
      <c r="BS188" s="47" t="str">
        <f t="shared" si="160"/>
        <v/>
      </c>
      <c r="BT188" s="46" t="str">
        <f t="shared" si="161"/>
        <v/>
      </c>
      <c r="BU188" s="46" t="str">
        <f t="shared" si="162"/>
        <v/>
      </c>
      <c r="BV188" s="73" t="str">
        <f t="shared" si="134"/>
        <v/>
      </c>
      <c r="BW188" s="47" t="str">
        <f t="shared" si="136"/>
        <v/>
      </c>
      <c r="BX188" s="47" t="str">
        <f t="shared" si="163"/>
        <v/>
      </c>
      <c r="BY188" s="13" t="str">
        <f t="shared" si="164"/>
        <v/>
      </c>
      <c r="BZ188" s="14" t="str">
        <f t="shared" si="165"/>
        <v/>
      </c>
      <c r="CA188" s="48" t="str">
        <f t="shared" si="166"/>
        <v>X</v>
      </c>
      <c r="CB188" s="44" t="str">
        <f t="shared" si="167"/>
        <v/>
      </c>
      <c r="CC188" s="44" t="str">
        <f t="shared" si="168"/>
        <v/>
      </c>
      <c r="CD188" s="44" t="str">
        <f t="shared" si="137"/>
        <v/>
      </c>
      <c r="CE188" s="44" t="str">
        <f t="shared" si="169"/>
        <v/>
      </c>
      <c r="CF188" s="44" t="str">
        <f t="shared" si="170"/>
        <v/>
      </c>
      <c r="CG188" s="44" t="str">
        <f t="shared" si="171"/>
        <v/>
      </c>
      <c r="CH188" s="44" t="str">
        <f t="shared" si="172"/>
        <v/>
      </c>
      <c r="CI188" s="44" t="str">
        <f t="shared" si="173"/>
        <v/>
      </c>
      <c r="CJ188" s="44" t="str">
        <f t="shared" si="174"/>
        <v/>
      </c>
      <c r="CK188" s="44" t="str">
        <f t="shared" si="175"/>
        <v/>
      </c>
      <c r="CL188" s="44" t="str">
        <f t="shared" si="176"/>
        <v/>
      </c>
      <c r="CM188" s="43" t="str">
        <f t="shared" si="177"/>
        <v/>
      </c>
      <c r="CN188" s="43" t="str">
        <f t="shared" si="178"/>
        <v/>
      </c>
      <c r="CO188" s="43" t="str">
        <f t="shared" si="179"/>
        <v/>
      </c>
      <c r="CP188" s="44" t="str">
        <f t="shared" si="138"/>
        <v/>
      </c>
      <c r="CQ188" s="44" t="str">
        <f t="shared" si="180"/>
        <v/>
      </c>
      <c r="CR188" s="43" t="str">
        <f t="shared" si="198"/>
        <v/>
      </c>
      <c r="CS188" s="44">
        <v>0</v>
      </c>
      <c r="CT188" s="44">
        <v>0</v>
      </c>
      <c r="CU188" s="44" t="str">
        <f t="shared" si="181"/>
        <v/>
      </c>
      <c r="CV188" s="44" t="str">
        <f t="shared" si="182"/>
        <v/>
      </c>
      <c r="CW188" s="44" t="str">
        <f t="shared" si="183"/>
        <v/>
      </c>
      <c r="CX188" s="44" t="str">
        <f t="shared" si="184"/>
        <v/>
      </c>
      <c r="CY188" s="44" t="str">
        <f t="shared" si="185"/>
        <v/>
      </c>
      <c r="CZ188" s="44" t="str">
        <f t="shared" si="186"/>
        <v/>
      </c>
      <c r="DA188" s="49" t="str">
        <f t="shared" si="139"/>
        <v/>
      </c>
      <c r="DB188" s="44" t="str">
        <f t="shared" si="187"/>
        <v/>
      </c>
      <c r="DC188" s="44" t="str">
        <f t="shared" si="188"/>
        <v/>
      </c>
      <c r="DD188" s="44" t="str">
        <f t="shared" si="189"/>
        <v/>
      </c>
      <c r="DE188" s="44" t="str">
        <f t="shared" si="190"/>
        <v/>
      </c>
      <c r="DF188" s="44" t="str">
        <f t="shared" si="191"/>
        <v/>
      </c>
      <c r="DG188" s="44" t="str">
        <f t="shared" si="192"/>
        <v/>
      </c>
      <c r="DH188" s="44" t="str">
        <f t="shared" si="193"/>
        <v>X</v>
      </c>
      <c r="DI188" s="50" t="str">
        <f t="shared" si="194"/>
        <v/>
      </c>
      <c r="DJ188" s="50" t="str">
        <f t="shared" si="195"/>
        <v/>
      </c>
      <c r="DK188" s="50" t="str">
        <f t="shared" si="196"/>
        <v/>
      </c>
      <c r="DL188" s="50" t="str">
        <f t="shared" si="197"/>
        <v/>
      </c>
      <c r="DM188" s="51" t="str">
        <f t="shared" si="140"/>
        <v>027095000</v>
      </c>
      <c r="DN188" s="52"/>
      <c r="DO188" s="53"/>
      <c r="DP188" s="52"/>
      <c r="DQ188" s="53" t="str">
        <f t="shared" si="141"/>
        <v/>
      </c>
      <c r="DR188" s="52" t="str">
        <f t="shared" si="142"/>
        <v/>
      </c>
      <c r="DS188" s="53"/>
      <c r="DT188" s="52"/>
      <c r="DU188" s="53"/>
      <c r="DV188" s="52"/>
      <c r="DW188" s="99"/>
      <c r="DX188" s="99"/>
      <c r="EI188" s="83"/>
      <c r="EJ188" s="102"/>
      <c r="EK188" s="102"/>
      <c r="EL188" s="102"/>
      <c r="EM188" s="102"/>
      <c r="EN188" s="102"/>
      <c r="EO188" s="102"/>
      <c r="EP188" s="102"/>
      <c r="EQ188" s="102"/>
      <c r="ER188" s="102"/>
      <c r="ES188" s="102"/>
      <c r="ET188" s="102"/>
      <c r="EU188" s="102"/>
      <c r="EV188" s="102"/>
      <c r="FL188" s="36" t="str">
        <f t="shared" si="135"/>
        <v/>
      </c>
    </row>
    <row r="189" spans="1:168" s="36" customFormat="1" ht="49.5" customHeight="1" x14ac:dyDescent="0.35">
      <c r="A189" s="67"/>
      <c r="B189" s="39"/>
      <c r="C189" s="39"/>
      <c r="D189" s="40" t="s">
        <v>1543</v>
      </c>
      <c r="E189" s="41" t="s">
        <v>4106</v>
      </c>
      <c r="F189" s="41" t="s">
        <v>1544</v>
      </c>
      <c r="G189" s="41"/>
      <c r="H189" s="41"/>
      <c r="I189" s="41" t="s">
        <v>5372</v>
      </c>
      <c r="J189" s="41" t="s">
        <v>1829</v>
      </c>
      <c r="K189" s="41"/>
      <c r="L189" s="41"/>
      <c r="M189" s="41" t="s">
        <v>2984</v>
      </c>
      <c r="N189" s="41" t="s">
        <v>2985</v>
      </c>
      <c r="O189" s="29" t="s">
        <v>4108</v>
      </c>
      <c r="P189" s="30" t="s">
        <v>4109</v>
      </c>
      <c r="Q189" s="31"/>
      <c r="R189" s="31"/>
      <c r="S189" s="32" t="s">
        <v>1543</v>
      </c>
      <c r="T189" s="33"/>
      <c r="U189" s="33" t="s">
        <v>4106</v>
      </c>
      <c r="V189" s="33" t="s">
        <v>1544</v>
      </c>
      <c r="W189" s="33" t="s">
        <v>5691</v>
      </c>
      <c r="X189" s="33" t="s">
        <v>4108</v>
      </c>
      <c r="Y189" s="33" t="s">
        <v>4109</v>
      </c>
      <c r="Z189" s="33">
        <v>1</v>
      </c>
      <c r="AA189" s="34" t="s">
        <v>4110</v>
      </c>
      <c r="AB189" s="34">
        <v>111</v>
      </c>
      <c r="AC189" s="34" t="s">
        <v>4111</v>
      </c>
      <c r="AD189" s="34" t="s">
        <v>4112</v>
      </c>
      <c r="AE189" s="34" t="s">
        <v>5684</v>
      </c>
      <c r="AF189" s="34" t="s">
        <v>889</v>
      </c>
      <c r="AG189" s="34" t="s">
        <v>891</v>
      </c>
      <c r="AH189" s="34" t="s">
        <v>5734</v>
      </c>
      <c r="AI189" s="34" t="s">
        <v>2988</v>
      </c>
      <c r="AJ189" s="34" t="s">
        <v>4106</v>
      </c>
      <c r="AK189" s="34" t="s">
        <v>5691</v>
      </c>
      <c r="AL189" s="34" t="s">
        <v>4106</v>
      </c>
      <c r="AM189" s="34" t="s">
        <v>5691</v>
      </c>
      <c r="AN189" s="34">
        <v>1</v>
      </c>
      <c r="AO189" s="34" t="s">
        <v>892</v>
      </c>
      <c r="AP189" s="34" t="s">
        <v>5691</v>
      </c>
      <c r="AQ189" s="56">
        <v>1</v>
      </c>
      <c r="AR189" s="56">
        <v>2</v>
      </c>
      <c r="AS189" s="56">
        <v>1</v>
      </c>
      <c r="AT189" s="42" t="s">
        <v>258</v>
      </c>
      <c r="AU189" s="42" t="s">
        <v>901</v>
      </c>
      <c r="AV189" s="42" t="s">
        <v>4106</v>
      </c>
      <c r="AW189" s="35" t="s">
        <v>5685</v>
      </c>
      <c r="AX189" s="35" t="s">
        <v>5271</v>
      </c>
      <c r="AY189" s="35" t="s">
        <v>5272</v>
      </c>
      <c r="AZ189" s="43" t="str">
        <f t="shared" si="143"/>
        <v>X</v>
      </c>
      <c r="BA189" s="44"/>
      <c r="BB189" s="43" t="str">
        <f t="shared" si="144"/>
        <v/>
      </c>
      <c r="BC189" s="45" t="str">
        <f t="shared" si="145"/>
        <v/>
      </c>
      <c r="BD189" s="45" t="str">
        <f t="shared" si="146"/>
        <v/>
      </c>
      <c r="BE189" s="45" t="s">
        <v>5691</v>
      </c>
      <c r="BF189" s="45" t="str">
        <f t="shared" si="147"/>
        <v/>
      </c>
      <c r="BG189" s="45" t="str">
        <f t="shared" si="148"/>
        <v/>
      </c>
      <c r="BH189" s="12" t="str">
        <f t="shared" si="149"/>
        <v/>
      </c>
      <c r="BI189" s="43" t="str">
        <f t="shared" si="150"/>
        <v/>
      </c>
      <c r="BJ189" s="46" t="str">
        <f t="shared" si="151"/>
        <v/>
      </c>
      <c r="BK189" s="46" t="str">
        <f t="shared" si="152"/>
        <v/>
      </c>
      <c r="BL189" s="46" t="str">
        <f t="shared" si="153"/>
        <v/>
      </c>
      <c r="BM189" s="43" t="str">
        <f t="shared" si="154"/>
        <v/>
      </c>
      <c r="BN189" s="43" t="str">
        <f t="shared" si="155"/>
        <v/>
      </c>
      <c r="BO189" s="44" t="str">
        <f t="shared" si="156"/>
        <v/>
      </c>
      <c r="BP189" s="44" t="str">
        <f t="shared" si="157"/>
        <v>X</v>
      </c>
      <c r="BQ189" s="44" t="str">
        <f t="shared" si="158"/>
        <v/>
      </c>
      <c r="BR189" s="46" t="str">
        <f t="shared" si="159"/>
        <v/>
      </c>
      <c r="BS189" s="47" t="str">
        <f t="shared" si="160"/>
        <v/>
      </c>
      <c r="BT189" s="46" t="str">
        <f t="shared" si="161"/>
        <v/>
      </c>
      <c r="BU189" s="46" t="str">
        <f t="shared" si="162"/>
        <v/>
      </c>
      <c r="BV189" s="73" t="str">
        <f t="shared" si="134"/>
        <v/>
      </c>
      <c r="BW189" s="47" t="str">
        <f t="shared" si="136"/>
        <v/>
      </c>
      <c r="BX189" s="47" t="str">
        <f t="shared" si="163"/>
        <v/>
      </c>
      <c r="BY189" s="13" t="str">
        <f t="shared" si="164"/>
        <v/>
      </c>
      <c r="BZ189" s="14" t="str">
        <f t="shared" si="165"/>
        <v/>
      </c>
      <c r="CA189" s="48" t="str">
        <f t="shared" si="166"/>
        <v>X</v>
      </c>
      <c r="CB189" s="44" t="str">
        <f t="shared" si="167"/>
        <v/>
      </c>
      <c r="CC189" s="44" t="str">
        <f t="shared" si="168"/>
        <v/>
      </c>
      <c r="CD189" s="44" t="str">
        <f t="shared" si="137"/>
        <v/>
      </c>
      <c r="CE189" s="44" t="str">
        <f t="shared" si="169"/>
        <v/>
      </c>
      <c r="CF189" s="44" t="str">
        <f t="shared" si="170"/>
        <v/>
      </c>
      <c r="CG189" s="44" t="str">
        <f t="shared" si="171"/>
        <v/>
      </c>
      <c r="CH189" s="44" t="str">
        <f t="shared" si="172"/>
        <v/>
      </c>
      <c r="CI189" s="44" t="str">
        <f t="shared" si="173"/>
        <v/>
      </c>
      <c r="CJ189" s="44" t="str">
        <f t="shared" si="174"/>
        <v/>
      </c>
      <c r="CK189" s="44" t="str">
        <f t="shared" si="175"/>
        <v/>
      </c>
      <c r="CL189" s="44" t="str">
        <f t="shared" si="176"/>
        <v/>
      </c>
      <c r="CM189" s="43" t="str">
        <f t="shared" si="177"/>
        <v/>
      </c>
      <c r="CN189" s="43" t="str">
        <f t="shared" si="178"/>
        <v/>
      </c>
      <c r="CO189" s="43" t="str">
        <f t="shared" si="179"/>
        <v/>
      </c>
      <c r="CP189" s="44" t="str">
        <f t="shared" si="138"/>
        <v/>
      </c>
      <c r="CQ189" s="44" t="str">
        <f t="shared" si="180"/>
        <v/>
      </c>
      <c r="CR189" s="43" t="str">
        <f t="shared" si="198"/>
        <v/>
      </c>
      <c r="CS189" s="44">
        <v>0</v>
      </c>
      <c r="CT189" s="44">
        <v>0</v>
      </c>
      <c r="CU189" s="44" t="str">
        <f t="shared" si="181"/>
        <v/>
      </c>
      <c r="CV189" s="44" t="str">
        <f t="shared" si="182"/>
        <v/>
      </c>
      <c r="CW189" s="44" t="str">
        <f t="shared" si="183"/>
        <v/>
      </c>
      <c r="CX189" s="44" t="str">
        <f t="shared" si="184"/>
        <v/>
      </c>
      <c r="CY189" s="44" t="str">
        <f t="shared" si="185"/>
        <v/>
      </c>
      <c r="CZ189" s="44" t="str">
        <f t="shared" si="186"/>
        <v/>
      </c>
      <c r="DA189" s="49" t="str">
        <f t="shared" si="139"/>
        <v/>
      </c>
      <c r="DB189" s="44" t="str">
        <f t="shared" si="187"/>
        <v/>
      </c>
      <c r="DC189" s="44" t="str">
        <f t="shared" si="188"/>
        <v/>
      </c>
      <c r="DD189" s="44" t="str">
        <f t="shared" si="189"/>
        <v/>
      </c>
      <c r="DE189" s="44" t="str">
        <f t="shared" si="190"/>
        <v/>
      </c>
      <c r="DF189" s="44" t="str">
        <f t="shared" si="191"/>
        <v/>
      </c>
      <c r="DG189" s="44" t="str">
        <f t="shared" si="192"/>
        <v/>
      </c>
      <c r="DH189" s="44" t="str">
        <f t="shared" si="193"/>
        <v>X</v>
      </c>
      <c r="DI189" s="50" t="str">
        <f t="shared" si="194"/>
        <v/>
      </c>
      <c r="DJ189" s="50" t="str">
        <f t="shared" si="195"/>
        <v/>
      </c>
      <c r="DK189" s="50" t="str">
        <f t="shared" si="196"/>
        <v/>
      </c>
      <c r="DL189" s="50" t="str">
        <f t="shared" si="197"/>
        <v/>
      </c>
      <c r="DM189" s="51" t="str">
        <f t="shared" si="140"/>
        <v>027095000</v>
      </c>
      <c r="DN189" s="52"/>
      <c r="DO189" s="53"/>
      <c r="DP189" s="52"/>
      <c r="DQ189" s="53" t="str">
        <f t="shared" si="141"/>
        <v/>
      </c>
      <c r="DR189" s="52" t="str">
        <f t="shared" si="142"/>
        <v/>
      </c>
      <c r="DS189" s="53"/>
      <c r="DT189" s="52"/>
      <c r="DU189" s="53"/>
      <c r="DV189" s="52"/>
      <c r="DW189" s="99"/>
      <c r="DX189" s="99"/>
      <c r="EI189" s="83"/>
      <c r="EJ189" s="102"/>
      <c r="EK189" s="102"/>
      <c r="EL189" s="102"/>
      <c r="EM189" s="102"/>
      <c r="EN189" s="102"/>
      <c r="EO189" s="102"/>
      <c r="EP189" s="102"/>
      <c r="EQ189" s="102"/>
      <c r="ER189" s="102"/>
      <c r="ES189" s="102"/>
      <c r="ET189" s="102"/>
      <c r="EU189" s="102"/>
      <c r="EV189" s="102"/>
      <c r="FL189" s="36" t="str">
        <f t="shared" si="135"/>
        <v/>
      </c>
    </row>
    <row r="190" spans="1:168" s="36" customFormat="1" ht="49.5" customHeight="1" x14ac:dyDescent="0.35">
      <c r="A190" s="67"/>
      <c r="B190" s="39"/>
      <c r="C190" s="39"/>
      <c r="D190" s="40" t="s">
        <v>911</v>
      </c>
      <c r="E190" s="41" t="s">
        <v>4106</v>
      </c>
      <c r="F190" s="41" t="s">
        <v>5362</v>
      </c>
      <c r="G190" s="41"/>
      <c r="H190" s="41"/>
      <c r="I190" s="41" t="s">
        <v>5779</v>
      </c>
      <c r="J190" s="41" t="s">
        <v>5780</v>
      </c>
      <c r="K190" s="41"/>
      <c r="L190" s="41"/>
      <c r="M190" s="41" t="s">
        <v>5723</v>
      </c>
      <c r="N190" s="41" t="s">
        <v>5724</v>
      </c>
      <c r="O190" s="29" t="s">
        <v>4108</v>
      </c>
      <c r="P190" s="30" t="s">
        <v>4109</v>
      </c>
      <c r="Q190" s="31"/>
      <c r="R190" s="31"/>
      <c r="S190" s="32" t="s">
        <v>911</v>
      </c>
      <c r="T190" s="33"/>
      <c r="U190" s="33" t="s">
        <v>4106</v>
      </c>
      <c r="V190" s="33" t="s">
        <v>912</v>
      </c>
      <c r="W190" s="33" t="s">
        <v>5691</v>
      </c>
      <c r="X190" s="33" t="s">
        <v>4108</v>
      </c>
      <c r="Y190" s="33" t="s">
        <v>4109</v>
      </c>
      <c r="Z190" s="33">
        <v>1</v>
      </c>
      <c r="AA190" s="34" t="s">
        <v>6310</v>
      </c>
      <c r="AB190" s="34">
        <v>123</v>
      </c>
      <c r="AC190" s="34" t="s">
        <v>4916</v>
      </c>
      <c r="AD190" s="34" t="s">
        <v>4112</v>
      </c>
      <c r="AE190" s="34" t="s">
        <v>4701</v>
      </c>
      <c r="AF190" s="34" t="s">
        <v>911</v>
      </c>
      <c r="AG190" s="34" t="s">
        <v>912</v>
      </c>
      <c r="AH190" s="34" t="s">
        <v>5732</v>
      </c>
      <c r="AI190" s="34" t="s">
        <v>5733</v>
      </c>
      <c r="AJ190" s="34" t="s">
        <v>4106</v>
      </c>
      <c r="AK190" s="34" t="s">
        <v>5691</v>
      </c>
      <c r="AL190" s="34" t="s">
        <v>4106</v>
      </c>
      <c r="AM190" s="34" t="s">
        <v>5691</v>
      </c>
      <c r="AN190" s="34">
        <v>1</v>
      </c>
      <c r="AO190" s="34" t="s">
        <v>5693</v>
      </c>
      <c r="AP190" s="34" t="s">
        <v>5693</v>
      </c>
      <c r="AQ190" s="56">
        <v>1</v>
      </c>
      <c r="AR190" s="56">
        <v>2</v>
      </c>
      <c r="AS190" s="56">
        <v>2</v>
      </c>
      <c r="AT190" s="42" t="s">
        <v>4106</v>
      </c>
      <c r="AU190" s="42" t="s">
        <v>4106</v>
      </c>
      <c r="AV190" s="42" t="s">
        <v>4106</v>
      </c>
      <c r="AW190" s="35" t="s">
        <v>5718</v>
      </c>
      <c r="AX190" s="35" t="s">
        <v>913</v>
      </c>
      <c r="AY190" s="35" t="s">
        <v>914</v>
      </c>
      <c r="AZ190" s="43" t="str">
        <f t="shared" si="143"/>
        <v/>
      </c>
      <c r="BA190" s="44"/>
      <c r="BB190" s="43" t="str">
        <f t="shared" si="144"/>
        <v/>
      </c>
      <c r="BC190" s="45" t="str">
        <f t="shared" si="145"/>
        <v>X</v>
      </c>
      <c r="BD190" s="45" t="str">
        <f t="shared" si="146"/>
        <v/>
      </c>
      <c r="BE190" s="45" t="s">
        <v>5691</v>
      </c>
      <c r="BF190" s="45" t="str">
        <f t="shared" si="147"/>
        <v/>
      </c>
      <c r="BG190" s="45" t="str">
        <f t="shared" si="148"/>
        <v/>
      </c>
      <c r="BH190" s="12" t="str">
        <f t="shared" si="149"/>
        <v/>
      </c>
      <c r="BI190" s="43" t="str">
        <f t="shared" si="150"/>
        <v/>
      </c>
      <c r="BJ190" s="46" t="str">
        <f t="shared" si="151"/>
        <v/>
      </c>
      <c r="BK190" s="46" t="str">
        <f t="shared" si="152"/>
        <v/>
      </c>
      <c r="BL190" s="46" t="str">
        <f t="shared" si="153"/>
        <v/>
      </c>
      <c r="BM190" s="43" t="str">
        <f t="shared" si="154"/>
        <v/>
      </c>
      <c r="BN190" s="43" t="str">
        <f t="shared" si="155"/>
        <v/>
      </c>
      <c r="BO190" s="44" t="str">
        <f t="shared" si="156"/>
        <v/>
      </c>
      <c r="BP190" s="44" t="str">
        <f t="shared" si="157"/>
        <v>X</v>
      </c>
      <c r="BQ190" s="44" t="str">
        <f t="shared" si="158"/>
        <v/>
      </c>
      <c r="BR190" s="46" t="str">
        <f t="shared" si="159"/>
        <v/>
      </c>
      <c r="BS190" s="47" t="str">
        <f t="shared" si="160"/>
        <v/>
      </c>
      <c r="BT190" s="46" t="str">
        <f t="shared" si="161"/>
        <v/>
      </c>
      <c r="BU190" s="46" t="str">
        <f t="shared" si="162"/>
        <v/>
      </c>
      <c r="BV190" s="73" t="str">
        <f t="shared" si="134"/>
        <v>X</v>
      </c>
      <c r="BW190" s="47" t="str">
        <f t="shared" si="136"/>
        <v/>
      </c>
      <c r="BX190" s="47" t="str">
        <f t="shared" si="163"/>
        <v/>
      </c>
      <c r="BY190" s="13" t="str">
        <f t="shared" si="164"/>
        <v/>
      </c>
      <c r="BZ190" s="14" t="str">
        <f t="shared" si="165"/>
        <v/>
      </c>
      <c r="CA190" s="48" t="str">
        <f t="shared" si="166"/>
        <v>X</v>
      </c>
      <c r="CB190" s="44" t="str">
        <f t="shared" si="167"/>
        <v/>
      </c>
      <c r="CC190" s="44" t="str">
        <f t="shared" si="168"/>
        <v/>
      </c>
      <c r="CD190" s="44" t="str">
        <f t="shared" si="137"/>
        <v/>
      </c>
      <c r="CE190" s="44" t="str">
        <f t="shared" si="169"/>
        <v/>
      </c>
      <c r="CF190" s="44" t="str">
        <f t="shared" si="170"/>
        <v/>
      </c>
      <c r="CG190" s="44" t="str">
        <f t="shared" si="171"/>
        <v/>
      </c>
      <c r="CH190" s="44" t="str">
        <f t="shared" si="172"/>
        <v/>
      </c>
      <c r="CI190" s="44" t="str">
        <f t="shared" si="173"/>
        <v/>
      </c>
      <c r="CJ190" s="44" t="str">
        <f t="shared" si="174"/>
        <v/>
      </c>
      <c r="CK190" s="44" t="str">
        <f t="shared" si="175"/>
        <v/>
      </c>
      <c r="CL190" s="44" t="str">
        <f t="shared" si="176"/>
        <v/>
      </c>
      <c r="CM190" s="43" t="str">
        <f t="shared" si="177"/>
        <v/>
      </c>
      <c r="CN190" s="43" t="str">
        <f t="shared" si="178"/>
        <v/>
      </c>
      <c r="CO190" s="43" t="str">
        <f t="shared" si="179"/>
        <v/>
      </c>
      <c r="CP190" s="44" t="str">
        <f t="shared" si="138"/>
        <v/>
      </c>
      <c r="CQ190" s="44" t="str">
        <f t="shared" si="180"/>
        <v/>
      </c>
      <c r="CR190" s="43" t="str">
        <f t="shared" si="198"/>
        <v/>
      </c>
      <c r="CS190" s="44">
        <v>0</v>
      </c>
      <c r="CT190" s="44">
        <v>0</v>
      </c>
      <c r="CU190" s="44" t="str">
        <f t="shared" si="181"/>
        <v/>
      </c>
      <c r="CV190" s="44" t="str">
        <f t="shared" si="182"/>
        <v/>
      </c>
      <c r="CW190" s="44" t="str">
        <f t="shared" si="183"/>
        <v/>
      </c>
      <c r="CX190" s="44" t="str">
        <f t="shared" si="184"/>
        <v/>
      </c>
      <c r="CY190" s="44" t="str">
        <f t="shared" si="185"/>
        <v/>
      </c>
      <c r="CZ190" s="44" t="str">
        <f t="shared" si="186"/>
        <v/>
      </c>
      <c r="DA190" s="49" t="str">
        <f t="shared" si="139"/>
        <v/>
      </c>
      <c r="DB190" s="44" t="str">
        <f t="shared" si="187"/>
        <v/>
      </c>
      <c r="DC190" s="44" t="str">
        <f t="shared" si="188"/>
        <v/>
      </c>
      <c r="DD190" s="44" t="str">
        <f t="shared" si="189"/>
        <v/>
      </c>
      <c r="DE190" s="44" t="str">
        <f t="shared" si="190"/>
        <v/>
      </c>
      <c r="DF190" s="44" t="str">
        <f t="shared" si="191"/>
        <v/>
      </c>
      <c r="DG190" s="44" t="str">
        <f t="shared" si="192"/>
        <v/>
      </c>
      <c r="DH190" s="44" t="str">
        <f t="shared" si="193"/>
        <v/>
      </c>
      <c r="DI190" s="50" t="str">
        <f t="shared" si="194"/>
        <v/>
      </c>
      <c r="DJ190" s="50" t="str">
        <f t="shared" si="195"/>
        <v/>
      </c>
      <c r="DK190" s="50" t="str">
        <f t="shared" si="196"/>
        <v/>
      </c>
      <c r="DL190" s="50" t="str">
        <f t="shared" si="197"/>
        <v/>
      </c>
      <c r="DM190" s="51" t="str">
        <f t="shared" si="140"/>
        <v>000000000</v>
      </c>
      <c r="DN190" s="52"/>
      <c r="DO190" s="53"/>
      <c r="DP190" s="52"/>
      <c r="DQ190" s="53" t="str">
        <f t="shared" si="141"/>
        <v/>
      </c>
      <c r="DR190" s="52" t="str">
        <f t="shared" si="142"/>
        <v/>
      </c>
      <c r="DS190" s="53"/>
      <c r="DT190" s="52"/>
      <c r="DU190" s="53"/>
      <c r="DV190" s="52"/>
      <c r="DW190" s="99"/>
      <c r="DX190" s="99"/>
      <c r="EI190" s="83"/>
      <c r="EJ190" s="102"/>
      <c r="EK190" s="102"/>
      <c r="EL190" s="102"/>
      <c r="EM190" s="102"/>
      <c r="EN190" s="102"/>
      <c r="EO190" s="102"/>
      <c r="EP190" s="102"/>
      <c r="EQ190" s="102"/>
      <c r="ER190" s="102"/>
      <c r="ES190" s="102"/>
      <c r="ET190" s="102"/>
      <c r="EU190" s="102"/>
      <c r="EV190" s="102"/>
      <c r="FL190" s="36" t="str">
        <f t="shared" si="135"/>
        <v/>
      </c>
    </row>
    <row r="191" spans="1:168" s="36" customFormat="1" ht="49.5" customHeight="1" x14ac:dyDescent="0.35">
      <c r="A191" s="67"/>
      <c r="B191" s="39"/>
      <c r="C191" s="39"/>
      <c r="D191" s="40" t="s">
        <v>911</v>
      </c>
      <c r="E191" s="41" t="s">
        <v>5707</v>
      </c>
      <c r="F191" s="41" t="s">
        <v>5362</v>
      </c>
      <c r="G191" s="41"/>
      <c r="H191" s="41" t="s">
        <v>2138</v>
      </c>
      <c r="I191" s="41" t="s">
        <v>5779</v>
      </c>
      <c r="J191" s="41" t="s">
        <v>5780</v>
      </c>
      <c r="K191" s="41"/>
      <c r="L191" s="41"/>
      <c r="M191" s="41" t="s">
        <v>5723</v>
      </c>
      <c r="N191" s="41" t="s">
        <v>5724</v>
      </c>
      <c r="O191" s="29" t="s">
        <v>4108</v>
      </c>
      <c r="P191" s="30" t="s">
        <v>4109</v>
      </c>
      <c r="Q191" s="31"/>
      <c r="R191" s="31"/>
      <c r="S191" s="32" t="s">
        <v>911</v>
      </c>
      <c r="T191" s="33"/>
      <c r="U191" s="33" t="s">
        <v>5707</v>
      </c>
      <c r="V191" s="33" t="s">
        <v>912</v>
      </c>
      <c r="W191" s="33" t="s">
        <v>2138</v>
      </c>
      <c r="X191" s="33" t="s">
        <v>4108</v>
      </c>
      <c r="Y191" s="33" t="s">
        <v>4109</v>
      </c>
      <c r="Z191" s="33">
        <v>1</v>
      </c>
      <c r="AA191" s="34" t="s">
        <v>6310</v>
      </c>
      <c r="AB191" s="34">
        <v>123</v>
      </c>
      <c r="AC191" s="34" t="s">
        <v>4916</v>
      </c>
      <c r="AD191" s="34" t="s">
        <v>4112</v>
      </c>
      <c r="AE191" s="34" t="s">
        <v>4701</v>
      </c>
      <c r="AF191" s="34" t="s">
        <v>911</v>
      </c>
      <c r="AG191" s="34" t="s">
        <v>912</v>
      </c>
      <c r="AH191" s="34" t="s">
        <v>5732</v>
      </c>
      <c r="AI191" s="34" t="s">
        <v>5733</v>
      </c>
      <c r="AJ191" s="34" t="s">
        <v>2964</v>
      </c>
      <c r="AK191" s="34" t="s">
        <v>2138</v>
      </c>
      <c r="AL191" s="34" t="s">
        <v>4106</v>
      </c>
      <c r="AM191" s="34" t="s">
        <v>5691</v>
      </c>
      <c r="AN191" s="34">
        <v>1</v>
      </c>
      <c r="AO191" s="34" t="s">
        <v>5693</v>
      </c>
      <c r="AP191" s="34" t="s">
        <v>5693</v>
      </c>
      <c r="AQ191" s="56">
        <v>1</v>
      </c>
      <c r="AR191" s="56">
        <v>2</v>
      </c>
      <c r="AS191" s="56">
        <v>2</v>
      </c>
      <c r="AT191" s="42" t="s">
        <v>4106</v>
      </c>
      <c r="AU191" s="42" t="s">
        <v>4106</v>
      </c>
      <c r="AV191" s="42" t="s">
        <v>4106</v>
      </c>
      <c r="AW191" s="35" t="s">
        <v>5718</v>
      </c>
      <c r="AX191" s="35" t="s">
        <v>913</v>
      </c>
      <c r="AY191" s="35" t="s">
        <v>914</v>
      </c>
      <c r="AZ191" s="43" t="str">
        <f t="shared" si="143"/>
        <v/>
      </c>
      <c r="BA191" s="44"/>
      <c r="BB191" s="43" t="str">
        <f t="shared" si="144"/>
        <v/>
      </c>
      <c r="BC191" s="45" t="str">
        <f t="shared" si="145"/>
        <v>X</v>
      </c>
      <c r="BD191" s="45" t="str">
        <f t="shared" si="146"/>
        <v/>
      </c>
      <c r="BE191" s="45" t="s">
        <v>5691</v>
      </c>
      <c r="BF191" s="45" t="str">
        <f t="shared" si="147"/>
        <v/>
      </c>
      <c r="BG191" s="45" t="str">
        <f t="shared" si="148"/>
        <v/>
      </c>
      <c r="BH191" s="12" t="str">
        <f t="shared" si="149"/>
        <v/>
      </c>
      <c r="BI191" s="43" t="str">
        <f t="shared" si="150"/>
        <v/>
      </c>
      <c r="BJ191" s="46" t="str">
        <f t="shared" si="151"/>
        <v/>
      </c>
      <c r="BK191" s="46" t="str">
        <f t="shared" si="152"/>
        <v/>
      </c>
      <c r="BL191" s="46" t="str">
        <f t="shared" si="153"/>
        <v/>
      </c>
      <c r="BM191" s="43" t="str">
        <f t="shared" si="154"/>
        <v/>
      </c>
      <c r="BN191" s="43" t="str">
        <f t="shared" si="155"/>
        <v/>
      </c>
      <c r="BO191" s="44" t="str">
        <f t="shared" si="156"/>
        <v/>
      </c>
      <c r="BP191" s="44" t="str">
        <f t="shared" si="157"/>
        <v>X</v>
      </c>
      <c r="BQ191" s="44" t="str">
        <f t="shared" si="158"/>
        <v/>
      </c>
      <c r="BR191" s="46" t="str">
        <f t="shared" si="159"/>
        <v/>
      </c>
      <c r="BS191" s="47" t="str">
        <f t="shared" si="160"/>
        <v/>
      </c>
      <c r="BT191" s="46" t="str">
        <f t="shared" si="161"/>
        <v/>
      </c>
      <c r="BU191" s="46" t="str">
        <f t="shared" si="162"/>
        <v/>
      </c>
      <c r="BV191" s="73" t="str">
        <f t="shared" si="134"/>
        <v>X</v>
      </c>
      <c r="BW191" s="47" t="str">
        <f t="shared" si="136"/>
        <v/>
      </c>
      <c r="BX191" s="47" t="str">
        <f t="shared" si="163"/>
        <v/>
      </c>
      <c r="BY191" s="13" t="str">
        <f t="shared" si="164"/>
        <v/>
      </c>
      <c r="BZ191" s="14" t="str">
        <f t="shared" si="165"/>
        <v/>
      </c>
      <c r="CA191" s="48" t="str">
        <f t="shared" si="166"/>
        <v>X</v>
      </c>
      <c r="CB191" s="44" t="str">
        <f t="shared" si="167"/>
        <v/>
      </c>
      <c r="CC191" s="44" t="str">
        <f t="shared" si="168"/>
        <v/>
      </c>
      <c r="CD191" s="44" t="str">
        <f t="shared" si="137"/>
        <v/>
      </c>
      <c r="CE191" s="44" t="str">
        <f t="shared" si="169"/>
        <v/>
      </c>
      <c r="CF191" s="44" t="str">
        <f t="shared" si="170"/>
        <v/>
      </c>
      <c r="CG191" s="44" t="str">
        <f t="shared" si="171"/>
        <v/>
      </c>
      <c r="CH191" s="44" t="str">
        <f t="shared" si="172"/>
        <v/>
      </c>
      <c r="CI191" s="44" t="str">
        <f t="shared" si="173"/>
        <v/>
      </c>
      <c r="CJ191" s="44" t="str">
        <f t="shared" si="174"/>
        <v/>
      </c>
      <c r="CK191" s="44" t="str">
        <f t="shared" si="175"/>
        <v/>
      </c>
      <c r="CL191" s="44" t="str">
        <f t="shared" si="176"/>
        <v/>
      </c>
      <c r="CM191" s="43" t="str">
        <f t="shared" si="177"/>
        <v/>
      </c>
      <c r="CN191" s="43" t="str">
        <f t="shared" si="178"/>
        <v/>
      </c>
      <c r="CO191" s="43" t="str">
        <f t="shared" si="179"/>
        <v/>
      </c>
      <c r="CP191" s="44" t="str">
        <f t="shared" si="138"/>
        <v/>
      </c>
      <c r="CQ191" s="44" t="str">
        <f t="shared" si="180"/>
        <v/>
      </c>
      <c r="CR191" s="43" t="str">
        <f t="shared" si="198"/>
        <v/>
      </c>
      <c r="CS191" s="44">
        <v>0</v>
      </c>
      <c r="CT191" s="44">
        <v>0</v>
      </c>
      <c r="CU191" s="44" t="str">
        <f t="shared" si="181"/>
        <v/>
      </c>
      <c r="CV191" s="44" t="str">
        <f t="shared" si="182"/>
        <v/>
      </c>
      <c r="CW191" s="44" t="str">
        <f t="shared" si="183"/>
        <v/>
      </c>
      <c r="CX191" s="44" t="str">
        <f t="shared" si="184"/>
        <v/>
      </c>
      <c r="CY191" s="44" t="str">
        <f t="shared" si="185"/>
        <v/>
      </c>
      <c r="CZ191" s="44" t="str">
        <f t="shared" si="186"/>
        <v/>
      </c>
      <c r="DA191" s="49" t="str">
        <f t="shared" si="139"/>
        <v/>
      </c>
      <c r="DB191" s="44" t="str">
        <f t="shared" si="187"/>
        <v/>
      </c>
      <c r="DC191" s="44" t="str">
        <f t="shared" si="188"/>
        <v/>
      </c>
      <c r="DD191" s="44" t="str">
        <f t="shared" si="189"/>
        <v/>
      </c>
      <c r="DE191" s="44" t="str">
        <f t="shared" si="190"/>
        <v/>
      </c>
      <c r="DF191" s="44" t="str">
        <f t="shared" si="191"/>
        <v/>
      </c>
      <c r="DG191" s="44" t="str">
        <f t="shared" si="192"/>
        <v/>
      </c>
      <c r="DH191" s="44" t="str">
        <f t="shared" si="193"/>
        <v/>
      </c>
      <c r="DI191" s="50" t="str">
        <f t="shared" si="194"/>
        <v/>
      </c>
      <c r="DJ191" s="50" t="str">
        <f t="shared" si="195"/>
        <v/>
      </c>
      <c r="DK191" s="50" t="str">
        <f t="shared" si="196"/>
        <v/>
      </c>
      <c r="DL191" s="50" t="str">
        <f t="shared" si="197"/>
        <v/>
      </c>
      <c r="DM191" s="51" t="str">
        <f t="shared" si="140"/>
        <v>000000000</v>
      </c>
      <c r="DN191" s="52"/>
      <c r="DO191" s="53"/>
      <c r="DP191" s="52"/>
      <c r="DQ191" s="53" t="str">
        <f t="shared" si="141"/>
        <v/>
      </c>
      <c r="DR191" s="52" t="str">
        <f t="shared" si="142"/>
        <v/>
      </c>
      <c r="DS191" s="53"/>
      <c r="DT191" s="52"/>
      <c r="DU191" s="53"/>
      <c r="DV191" s="52"/>
      <c r="DW191" s="99"/>
      <c r="DX191" s="99"/>
      <c r="EI191" s="83"/>
      <c r="EJ191" s="102"/>
      <c r="EK191" s="102"/>
      <c r="EL191" s="102"/>
      <c r="EM191" s="102"/>
      <c r="EN191" s="102"/>
      <c r="EO191" s="102"/>
      <c r="EP191" s="102"/>
      <c r="EQ191" s="102"/>
      <c r="ER191" s="102"/>
      <c r="ES191" s="102"/>
      <c r="ET191" s="102"/>
      <c r="EU191" s="102"/>
      <c r="EV191" s="102"/>
      <c r="FL191" s="36" t="str">
        <f t="shared" si="135"/>
        <v/>
      </c>
    </row>
    <row r="192" spans="1:168" s="36" customFormat="1" ht="49.5" customHeight="1" x14ac:dyDescent="0.35">
      <c r="A192" s="67"/>
      <c r="B192" s="39"/>
      <c r="C192" s="39"/>
      <c r="D192" s="40" t="s">
        <v>921</v>
      </c>
      <c r="E192" s="41" t="s">
        <v>4106</v>
      </c>
      <c r="F192" s="41" t="s">
        <v>5365</v>
      </c>
      <c r="G192" s="41"/>
      <c r="H192" s="41"/>
      <c r="I192" s="41" t="s">
        <v>5779</v>
      </c>
      <c r="J192" s="41" t="s">
        <v>5780</v>
      </c>
      <c r="K192" s="41"/>
      <c r="L192" s="41"/>
      <c r="M192" s="41" t="s">
        <v>5723</v>
      </c>
      <c r="N192" s="41" t="s">
        <v>5724</v>
      </c>
      <c r="O192" s="29" t="s">
        <v>4108</v>
      </c>
      <c r="P192" s="30" t="s">
        <v>4109</v>
      </c>
      <c r="Q192" s="31"/>
      <c r="R192" s="31"/>
      <c r="S192" s="32" t="s">
        <v>921</v>
      </c>
      <c r="T192" s="33"/>
      <c r="U192" s="33" t="s">
        <v>4106</v>
      </c>
      <c r="V192" s="33" t="s">
        <v>922</v>
      </c>
      <c r="W192" s="33" t="s">
        <v>5691</v>
      </c>
      <c r="X192" s="33" t="s">
        <v>4108</v>
      </c>
      <c r="Y192" s="33" t="s">
        <v>4109</v>
      </c>
      <c r="Z192" s="33">
        <v>1</v>
      </c>
      <c r="AA192" s="34" t="s">
        <v>6310</v>
      </c>
      <c r="AB192" s="34">
        <v>123</v>
      </c>
      <c r="AC192" s="34" t="s">
        <v>4916</v>
      </c>
      <c r="AD192" s="34" t="s">
        <v>4112</v>
      </c>
      <c r="AE192" s="34" t="s">
        <v>4701</v>
      </c>
      <c r="AF192" s="34" t="s">
        <v>921</v>
      </c>
      <c r="AG192" s="34" t="s">
        <v>922</v>
      </c>
      <c r="AH192" s="34" t="s">
        <v>5732</v>
      </c>
      <c r="AI192" s="34" t="s">
        <v>5733</v>
      </c>
      <c r="AJ192" s="34" t="s">
        <v>4106</v>
      </c>
      <c r="AK192" s="34" t="s">
        <v>5691</v>
      </c>
      <c r="AL192" s="34" t="s">
        <v>4106</v>
      </c>
      <c r="AM192" s="34" t="s">
        <v>5691</v>
      </c>
      <c r="AN192" s="34">
        <v>1</v>
      </c>
      <c r="AO192" s="34" t="s">
        <v>5693</v>
      </c>
      <c r="AP192" s="34" t="s">
        <v>5693</v>
      </c>
      <c r="AQ192" s="56">
        <v>1</v>
      </c>
      <c r="AR192" s="56">
        <v>2</v>
      </c>
      <c r="AS192" s="56">
        <v>2</v>
      </c>
      <c r="AT192" s="42" t="s">
        <v>4106</v>
      </c>
      <c r="AU192" s="42" t="s">
        <v>4106</v>
      </c>
      <c r="AV192" s="42" t="s">
        <v>4106</v>
      </c>
      <c r="AW192" s="35" t="s">
        <v>1504</v>
      </c>
      <c r="AX192" s="35" t="s">
        <v>1505</v>
      </c>
      <c r="AY192" s="35" t="s">
        <v>1506</v>
      </c>
      <c r="AZ192" s="43" t="str">
        <f t="shared" si="143"/>
        <v/>
      </c>
      <c r="BA192" s="44"/>
      <c r="BB192" s="43" t="str">
        <f t="shared" si="144"/>
        <v/>
      </c>
      <c r="BC192" s="45" t="str">
        <f t="shared" si="145"/>
        <v>X</v>
      </c>
      <c r="BD192" s="45" t="str">
        <f t="shared" si="146"/>
        <v/>
      </c>
      <c r="BE192" s="45" t="s">
        <v>5691</v>
      </c>
      <c r="BF192" s="45" t="str">
        <f t="shared" si="147"/>
        <v/>
      </c>
      <c r="BG192" s="45" t="str">
        <f t="shared" si="148"/>
        <v/>
      </c>
      <c r="BH192" s="12" t="str">
        <f t="shared" si="149"/>
        <v/>
      </c>
      <c r="BI192" s="43" t="str">
        <f t="shared" si="150"/>
        <v/>
      </c>
      <c r="BJ192" s="46" t="str">
        <f t="shared" si="151"/>
        <v/>
      </c>
      <c r="BK192" s="46" t="str">
        <f t="shared" si="152"/>
        <v/>
      </c>
      <c r="BL192" s="46" t="str">
        <f t="shared" si="153"/>
        <v/>
      </c>
      <c r="BM192" s="43" t="str">
        <f t="shared" si="154"/>
        <v/>
      </c>
      <c r="BN192" s="43" t="str">
        <f t="shared" si="155"/>
        <v/>
      </c>
      <c r="BO192" s="44" t="str">
        <f t="shared" si="156"/>
        <v/>
      </c>
      <c r="BP192" s="44" t="str">
        <f t="shared" si="157"/>
        <v>X</v>
      </c>
      <c r="BQ192" s="44" t="str">
        <f t="shared" si="158"/>
        <v/>
      </c>
      <c r="BR192" s="46" t="str">
        <f t="shared" si="159"/>
        <v/>
      </c>
      <c r="BS192" s="47" t="str">
        <f t="shared" si="160"/>
        <v/>
      </c>
      <c r="BT192" s="46" t="str">
        <f t="shared" si="161"/>
        <v/>
      </c>
      <c r="BU192" s="46" t="str">
        <f t="shared" si="162"/>
        <v/>
      </c>
      <c r="BV192" s="73" t="str">
        <f t="shared" si="134"/>
        <v>X</v>
      </c>
      <c r="BW192" s="47" t="str">
        <f t="shared" si="136"/>
        <v/>
      </c>
      <c r="BX192" s="47" t="str">
        <f t="shared" si="163"/>
        <v/>
      </c>
      <c r="BY192" s="13" t="str">
        <f t="shared" si="164"/>
        <v/>
      </c>
      <c r="BZ192" s="14" t="str">
        <f t="shared" si="165"/>
        <v/>
      </c>
      <c r="CA192" s="48" t="str">
        <f t="shared" si="166"/>
        <v>X</v>
      </c>
      <c r="CB192" s="44" t="str">
        <f t="shared" si="167"/>
        <v/>
      </c>
      <c r="CC192" s="44" t="str">
        <f t="shared" si="168"/>
        <v/>
      </c>
      <c r="CD192" s="44" t="str">
        <f t="shared" si="137"/>
        <v/>
      </c>
      <c r="CE192" s="44" t="str">
        <f t="shared" si="169"/>
        <v/>
      </c>
      <c r="CF192" s="44" t="str">
        <f t="shared" si="170"/>
        <v/>
      </c>
      <c r="CG192" s="44" t="str">
        <f t="shared" si="171"/>
        <v/>
      </c>
      <c r="CH192" s="44" t="str">
        <f t="shared" si="172"/>
        <v/>
      </c>
      <c r="CI192" s="44" t="str">
        <f t="shared" si="173"/>
        <v/>
      </c>
      <c r="CJ192" s="44" t="str">
        <f t="shared" si="174"/>
        <v/>
      </c>
      <c r="CK192" s="44" t="str">
        <f t="shared" si="175"/>
        <v/>
      </c>
      <c r="CL192" s="44" t="str">
        <f t="shared" si="176"/>
        <v/>
      </c>
      <c r="CM192" s="43" t="str">
        <f t="shared" si="177"/>
        <v/>
      </c>
      <c r="CN192" s="43" t="str">
        <f t="shared" si="178"/>
        <v/>
      </c>
      <c r="CO192" s="43" t="str">
        <f t="shared" si="179"/>
        <v/>
      </c>
      <c r="CP192" s="44" t="str">
        <f t="shared" si="138"/>
        <v/>
      </c>
      <c r="CQ192" s="44" t="str">
        <f t="shared" si="180"/>
        <v/>
      </c>
      <c r="CR192" s="43" t="str">
        <f t="shared" si="198"/>
        <v/>
      </c>
      <c r="CS192" s="44">
        <v>0</v>
      </c>
      <c r="CT192" s="44">
        <v>0</v>
      </c>
      <c r="CU192" s="44" t="str">
        <f t="shared" si="181"/>
        <v/>
      </c>
      <c r="CV192" s="44" t="str">
        <f t="shared" si="182"/>
        <v/>
      </c>
      <c r="CW192" s="44" t="str">
        <f t="shared" si="183"/>
        <v/>
      </c>
      <c r="CX192" s="44" t="str">
        <f t="shared" si="184"/>
        <v/>
      </c>
      <c r="CY192" s="44" t="str">
        <f t="shared" si="185"/>
        <v/>
      </c>
      <c r="CZ192" s="44" t="str">
        <f t="shared" si="186"/>
        <v/>
      </c>
      <c r="DA192" s="49" t="str">
        <f t="shared" si="139"/>
        <v/>
      </c>
      <c r="DB192" s="44" t="str">
        <f t="shared" si="187"/>
        <v/>
      </c>
      <c r="DC192" s="44" t="str">
        <f t="shared" si="188"/>
        <v/>
      </c>
      <c r="DD192" s="44" t="str">
        <f t="shared" si="189"/>
        <v/>
      </c>
      <c r="DE192" s="44" t="str">
        <f t="shared" si="190"/>
        <v/>
      </c>
      <c r="DF192" s="44" t="str">
        <f t="shared" si="191"/>
        <v/>
      </c>
      <c r="DG192" s="44" t="str">
        <f t="shared" si="192"/>
        <v/>
      </c>
      <c r="DH192" s="44" t="str">
        <f t="shared" si="193"/>
        <v/>
      </c>
      <c r="DI192" s="50" t="str">
        <f t="shared" si="194"/>
        <v/>
      </c>
      <c r="DJ192" s="50" t="str">
        <f t="shared" si="195"/>
        <v/>
      </c>
      <c r="DK192" s="50" t="str">
        <f t="shared" si="196"/>
        <v/>
      </c>
      <c r="DL192" s="50" t="str">
        <f t="shared" si="197"/>
        <v/>
      </c>
      <c r="DM192" s="51" t="str">
        <f t="shared" si="140"/>
        <v>000000000</v>
      </c>
      <c r="DN192" s="52"/>
      <c r="DO192" s="53"/>
      <c r="DP192" s="52"/>
      <c r="DQ192" s="53" t="str">
        <f t="shared" si="141"/>
        <v/>
      </c>
      <c r="DR192" s="52" t="str">
        <f t="shared" si="142"/>
        <v/>
      </c>
      <c r="DS192" s="53"/>
      <c r="DT192" s="52"/>
      <c r="DU192" s="53"/>
      <c r="DV192" s="52"/>
      <c r="DW192" s="99"/>
      <c r="DX192" s="99"/>
      <c r="EI192" s="83"/>
      <c r="EJ192" s="102"/>
      <c r="EK192" s="102"/>
      <c r="EL192" s="102"/>
      <c r="EM192" s="102"/>
      <c r="EN192" s="102"/>
      <c r="EO192" s="102"/>
      <c r="EP192" s="102"/>
      <c r="EQ192" s="102"/>
      <c r="ER192" s="102"/>
      <c r="ES192" s="102"/>
      <c r="ET192" s="102"/>
      <c r="EU192" s="102"/>
      <c r="EV192" s="102"/>
      <c r="FL192" s="36" t="str">
        <f t="shared" si="135"/>
        <v/>
      </c>
    </row>
    <row r="193" spans="1:168" s="36" customFormat="1" ht="49.5" customHeight="1" x14ac:dyDescent="0.35">
      <c r="A193" s="67"/>
      <c r="B193" s="39"/>
      <c r="C193" s="39"/>
      <c r="D193" s="40" t="s">
        <v>921</v>
      </c>
      <c r="E193" s="41" t="s">
        <v>5707</v>
      </c>
      <c r="F193" s="41" t="s">
        <v>5365</v>
      </c>
      <c r="G193" s="41"/>
      <c r="H193" s="41" t="s">
        <v>2138</v>
      </c>
      <c r="I193" s="41" t="s">
        <v>5779</v>
      </c>
      <c r="J193" s="41" t="s">
        <v>5780</v>
      </c>
      <c r="K193" s="41"/>
      <c r="L193" s="41"/>
      <c r="M193" s="41" t="s">
        <v>5723</v>
      </c>
      <c r="N193" s="41" t="s">
        <v>5724</v>
      </c>
      <c r="O193" s="29" t="s">
        <v>4108</v>
      </c>
      <c r="P193" s="30" t="s">
        <v>4109</v>
      </c>
      <c r="Q193" s="31"/>
      <c r="R193" s="31"/>
      <c r="S193" s="32" t="s">
        <v>921</v>
      </c>
      <c r="T193" s="33"/>
      <c r="U193" s="33" t="s">
        <v>5707</v>
      </c>
      <c r="V193" s="33" t="s">
        <v>922</v>
      </c>
      <c r="W193" s="33" t="s">
        <v>2138</v>
      </c>
      <c r="X193" s="33" t="s">
        <v>4108</v>
      </c>
      <c r="Y193" s="33" t="s">
        <v>4109</v>
      </c>
      <c r="Z193" s="33">
        <v>1</v>
      </c>
      <c r="AA193" s="34" t="s">
        <v>6310</v>
      </c>
      <c r="AB193" s="34">
        <v>123</v>
      </c>
      <c r="AC193" s="34" t="s">
        <v>4916</v>
      </c>
      <c r="AD193" s="34" t="s">
        <v>4112</v>
      </c>
      <c r="AE193" s="34" t="s">
        <v>4701</v>
      </c>
      <c r="AF193" s="34" t="s">
        <v>921</v>
      </c>
      <c r="AG193" s="34" t="s">
        <v>922</v>
      </c>
      <c r="AH193" s="34" t="s">
        <v>5732</v>
      </c>
      <c r="AI193" s="34" t="s">
        <v>5733</v>
      </c>
      <c r="AJ193" s="34" t="s">
        <v>2964</v>
      </c>
      <c r="AK193" s="34" t="s">
        <v>2138</v>
      </c>
      <c r="AL193" s="34" t="s">
        <v>4106</v>
      </c>
      <c r="AM193" s="34" t="s">
        <v>5691</v>
      </c>
      <c r="AN193" s="34">
        <v>1</v>
      </c>
      <c r="AO193" s="34" t="s">
        <v>5693</v>
      </c>
      <c r="AP193" s="34" t="s">
        <v>5693</v>
      </c>
      <c r="AQ193" s="56">
        <v>1</v>
      </c>
      <c r="AR193" s="56">
        <v>2</v>
      </c>
      <c r="AS193" s="56">
        <v>2</v>
      </c>
      <c r="AT193" s="42" t="s">
        <v>4106</v>
      </c>
      <c r="AU193" s="42" t="s">
        <v>4106</v>
      </c>
      <c r="AV193" s="42" t="s">
        <v>4106</v>
      </c>
      <c r="AW193" s="35" t="s">
        <v>1504</v>
      </c>
      <c r="AX193" s="35" t="s">
        <v>1505</v>
      </c>
      <c r="AY193" s="35" t="s">
        <v>1506</v>
      </c>
      <c r="AZ193" s="43" t="str">
        <f t="shared" si="143"/>
        <v/>
      </c>
      <c r="BA193" s="44"/>
      <c r="BB193" s="43" t="str">
        <f t="shared" si="144"/>
        <v/>
      </c>
      <c r="BC193" s="45" t="str">
        <f t="shared" si="145"/>
        <v>X</v>
      </c>
      <c r="BD193" s="45" t="str">
        <f t="shared" si="146"/>
        <v/>
      </c>
      <c r="BE193" s="45" t="s">
        <v>5691</v>
      </c>
      <c r="BF193" s="45" t="str">
        <f t="shared" si="147"/>
        <v/>
      </c>
      <c r="BG193" s="45" t="str">
        <f t="shared" si="148"/>
        <v/>
      </c>
      <c r="BH193" s="12" t="str">
        <f t="shared" si="149"/>
        <v/>
      </c>
      <c r="BI193" s="43" t="str">
        <f t="shared" si="150"/>
        <v/>
      </c>
      <c r="BJ193" s="46" t="str">
        <f t="shared" si="151"/>
        <v/>
      </c>
      <c r="BK193" s="46" t="str">
        <f t="shared" si="152"/>
        <v/>
      </c>
      <c r="BL193" s="46" t="str">
        <f t="shared" si="153"/>
        <v/>
      </c>
      <c r="BM193" s="43" t="str">
        <f t="shared" si="154"/>
        <v/>
      </c>
      <c r="BN193" s="43" t="str">
        <f t="shared" si="155"/>
        <v/>
      </c>
      <c r="BO193" s="44" t="str">
        <f t="shared" si="156"/>
        <v/>
      </c>
      <c r="BP193" s="44" t="str">
        <f t="shared" si="157"/>
        <v>X</v>
      </c>
      <c r="BQ193" s="44" t="str">
        <f t="shared" si="158"/>
        <v/>
      </c>
      <c r="BR193" s="46" t="str">
        <f t="shared" si="159"/>
        <v/>
      </c>
      <c r="BS193" s="47" t="str">
        <f t="shared" si="160"/>
        <v/>
      </c>
      <c r="BT193" s="46" t="str">
        <f t="shared" si="161"/>
        <v/>
      </c>
      <c r="BU193" s="46" t="str">
        <f t="shared" si="162"/>
        <v/>
      </c>
      <c r="BV193" s="73" t="str">
        <f t="shared" si="134"/>
        <v>X</v>
      </c>
      <c r="BW193" s="47" t="str">
        <f t="shared" si="136"/>
        <v/>
      </c>
      <c r="BX193" s="47" t="str">
        <f t="shared" si="163"/>
        <v/>
      </c>
      <c r="BY193" s="13" t="str">
        <f t="shared" si="164"/>
        <v/>
      </c>
      <c r="BZ193" s="14" t="str">
        <f t="shared" si="165"/>
        <v/>
      </c>
      <c r="CA193" s="48" t="str">
        <f t="shared" si="166"/>
        <v>X</v>
      </c>
      <c r="CB193" s="44" t="str">
        <f t="shared" si="167"/>
        <v/>
      </c>
      <c r="CC193" s="44" t="str">
        <f t="shared" si="168"/>
        <v/>
      </c>
      <c r="CD193" s="44" t="str">
        <f t="shared" si="137"/>
        <v/>
      </c>
      <c r="CE193" s="44" t="str">
        <f t="shared" si="169"/>
        <v/>
      </c>
      <c r="CF193" s="44" t="str">
        <f t="shared" si="170"/>
        <v/>
      </c>
      <c r="CG193" s="44" t="str">
        <f t="shared" si="171"/>
        <v/>
      </c>
      <c r="CH193" s="44" t="str">
        <f t="shared" si="172"/>
        <v/>
      </c>
      <c r="CI193" s="44" t="str">
        <f t="shared" si="173"/>
        <v/>
      </c>
      <c r="CJ193" s="44" t="str">
        <f t="shared" si="174"/>
        <v/>
      </c>
      <c r="CK193" s="44" t="str">
        <f t="shared" si="175"/>
        <v/>
      </c>
      <c r="CL193" s="44" t="str">
        <f t="shared" si="176"/>
        <v/>
      </c>
      <c r="CM193" s="43" t="str">
        <f t="shared" si="177"/>
        <v/>
      </c>
      <c r="CN193" s="43" t="str">
        <f t="shared" si="178"/>
        <v/>
      </c>
      <c r="CO193" s="43" t="str">
        <f t="shared" si="179"/>
        <v/>
      </c>
      <c r="CP193" s="44" t="str">
        <f t="shared" si="138"/>
        <v/>
      </c>
      <c r="CQ193" s="44" t="str">
        <f t="shared" si="180"/>
        <v/>
      </c>
      <c r="CR193" s="43" t="str">
        <f t="shared" si="198"/>
        <v/>
      </c>
      <c r="CS193" s="44">
        <v>0</v>
      </c>
      <c r="CT193" s="44">
        <v>0</v>
      </c>
      <c r="CU193" s="44" t="str">
        <f t="shared" si="181"/>
        <v/>
      </c>
      <c r="CV193" s="44" t="str">
        <f t="shared" si="182"/>
        <v/>
      </c>
      <c r="CW193" s="44" t="str">
        <f t="shared" si="183"/>
        <v/>
      </c>
      <c r="CX193" s="44" t="str">
        <f t="shared" si="184"/>
        <v/>
      </c>
      <c r="CY193" s="44" t="str">
        <f t="shared" si="185"/>
        <v/>
      </c>
      <c r="CZ193" s="44" t="str">
        <f t="shared" si="186"/>
        <v/>
      </c>
      <c r="DA193" s="49" t="str">
        <f t="shared" si="139"/>
        <v/>
      </c>
      <c r="DB193" s="44" t="str">
        <f t="shared" si="187"/>
        <v/>
      </c>
      <c r="DC193" s="44" t="str">
        <f t="shared" si="188"/>
        <v/>
      </c>
      <c r="DD193" s="44" t="str">
        <f t="shared" si="189"/>
        <v/>
      </c>
      <c r="DE193" s="44" t="str">
        <f t="shared" si="190"/>
        <v/>
      </c>
      <c r="DF193" s="44" t="str">
        <f t="shared" si="191"/>
        <v/>
      </c>
      <c r="DG193" s="44" t="str">
        <f t="shared" si="192"/>
        <v/>
      </c>
      <c r="DH193" s="44" t="str">
        <f t="shared" si="193"/>
        <v/>
      </c>
      <c r="DI193" s="50" t="str">
        <f t="shared" si="194"/>
        <v/>
      </c>
      <c r="DJ193" s="50" t="str">
        <f t="shared" si="195"/>
        <v/>
      </c>
      <c r="DK193" s="50" t="str">
        <f t="shared" si="196"/>
        <v/>
      </c>
      <c r="DL193" s="50" t="str">
        <f t="shared" si="197"/>
        <v/>
      </c>
      <c r="DM193" s="51" t="str">
        <f t="shared" si="140"/>
        <v>000000000</v>
      </c>
      <c r="DN193" s="52"/>
      <c r="DO193" s="53"/>
      <c r="DP193" s="52"/>
      <c r="DQ193" s="53" t="str">
        <f t="shared" si="141"/>
        <v/>
      </c>
      <c r="DR193" s="52" t="str">
        <f t="shared" si="142"/>
        <v/>
      </c>
      <c r="DS193" s="53"/>
      <c r="DT193" s="52"/>
      <c r="DU193" s="53"/>
      <c r="DV193" s="52"/>
      <c r="DW193" s="99"/>
      <c r="DX193" s="99"/>
      <c r="EI193" s="83"/>
      <c r="EJ193" s="102"/>
      <c r="EK193" s="102"/>
      <c r="EL193" s="102"/>
      <c r="EM193" s="102"/>
      <c r="EN193" s="102"/>
      <c r="EO193" s="102"/>
      <c r="EP193" s="102"/>
      <c r="EQ193" s="102"/>
      <c r="ER193" s="102"/>
      <c r="ES193" s="102"/>
      <c r="ET193" s="102"/>
      <c r="EU193" s="102"/>
      <c r="EV193" s="102"/>
      <c r="FL193" s="36" t="str">
        <f t="shared" si="135"/>
        <v/>
      </c>
    </row>
    <row r="194" spans="1:168" s="36" customFormat="1" ht="49.5" customHeight="1" x14ac:dyDescent="0.35">
      <c r="A194" s="67"/>
      <c r="B194" s="39"/>
      <c r="C194" s="39"/>
      <c r="D194" s="40" t="s">
        <v>5201</v>
      </c>
      <c r="E194" s="41" t="s">
        <v>5741</v>
      </c>
      <c r="F194" s="41" t="s">
        <v>5202</v>
      </c>
      <c r="G194" s="41"/>
      <c r="H194" s="41" t="s">
        <v>4820</v>
      </c>
      <c r="I194" s="41" t="s">
        <v>5311</v>
      </c>
      <c r="J194" s="41" t="s">
        <v>5312</v>
      </c>
      <c r="K194" s="41"/>
      <c r="L194" s="41" t="s">
        <v>5255</v>
      </c>
      <c r="M194" s="41" t="s">
        <v>4816</v>
      </c>
      <c r="N194" s="41" t="s">
        <v>4817</v>
      </c>
      <c r="O194" s="29" t="s">
        <v>6253</v>
      </c>
      <c r="P194" s="30" t="s">
        <v>5203</v>
      </c>
      <c r="Q194" s="31">
        <v>659</v>
      </c>
      <c r="R194" s="31" t="s">
        <v>8006</v>
      </c>
      <c r="S194" s="32" t="s">
        <v>5201</v>
      </c>
      <c r="T194" s="33"/>
      <c r="U194" s="33" t="s">
        <v>5741</v>
      </c>
      <c r="V194" s="33" t="s">
        <v>5202</v>
      </c>
      <c r="W194" s="33" t="s">
        <v>4820</v>
      </c>
      <c r="X194" s="33" t="s">
        <v>6253</v>
      </c>
      <c r="Y194" s="33" t="s">
        <v>5203</v>
      </c>
      <c r="Z194" s="33">
        <v>0.8</v>
      </c>
      <c r="AA194" s="34" t="s">
        <v>5182</v>
      </c>
      <c r="AB194" s="34">
        <v>1321</v>
      </c>
      <c r="AC194" s="34" t="s">
        <v>5183</v>
      </c>
      <c r="AD194" s="34" t="s">
        <v>5184</v>
      </c>
      <c r="AE194" s="34" t="s">
        <v>5185</v>
      </c>
      <c r="AF194" s="34" t="s">
        <v>5201</v>
      </c>
      <c r="AG194" s="34" t="s">
        <v>5202</v>
      </c>
      <c r="AH194" s="34" t="s">
        <v>5700</v>
      </c>
      <c r="AI194" s="34" t="s">
        <v>3089</v>
      </c>
      <c r="AJ194" s="34" t="s">
        <v>5741</v>
      </c>
      <c r="AK194" s="34" t="s">
        <v>4820</v>
      </c>
      <c r="AL194" s="34" t="s">
        <v>4106</v>
      </c>
      <c r="AM194" s="34" t="s">
        <v>5691</v>
      </c>
      <c r="AN194" s="34">
        <v>0.8</v>
      </c>
      <c r="AO194" s="34" t="s">
        <v>5691</v>
      </c>
      <c r="AP194" s="34" t="s">
        <v>5691</v>
      </c>
      <c r="AQ194" s="56">
        <v>0</v>
      </c>
      <c r="AR194" s="56">
        <v>0</v>
      </c>
      <c r="AS194" s="56">
        <v>0</v>
      </c>
      <c r="AT194" s="42" t="s">
        <v>4106</v>
      </c>
      <c r="AU194" s="42" t="s">
        <v>4106</v>
      </c>
      <c r="AV194" s="42" t="s">
        <v>4106</v>
      </c>
      <c r="AW194" s="35"/>
      <c r="AX194" s="35"/>
      <c r="AY194" s="35"/>
      <c r="AZ194" s="43" t="str">
        <f t="shared" si="143"/>
        <v/>
      </c>
      <c r="BA194" s="44"/>
      <c r="BB194" s="43" t="str">
        <f t="shared" si="144"/>
        <v/>
      </c>
      <c r="BC194" s="45" t="str">
        <f t="shared" si="145"/>
        <v/>
      </c>
      <c r="BD194" s="45" t="str">
        <f t="shared" si="146"/>
        <v/>
      </c>
      <c r="BE194" s="45" t="s">
        <v>5691</v>
      </c>
      <c r="BF194" s="45" t="str">
        <f t="shared" si="147"/>
        <v/>
      </c>
      <c r="BG194" s="45" t="str">
        <f t="shared" si="148"/>
        <v/>
      </c>
      <c r="BH194" s="12" t="str">
        <f t="shared" si="149"/>
        <v/>
      </c>
      <c r="BI194" s="43" t="str">
        <f t="shared" si="150"/>
        <v/>
      </c>
      <c r="BJ194" s="46" t="str">
        <f t="shared" si="151"/>
        <v/>
      </c>
      <c r="BK194" s="46" t="str">
        <f t="shared" si="152"/>
        <v>X</v>
      </c>
      <c r="BL194" s="46" t="str">
        <f t="shared" si="153"/>
        <v>X</v>
      </c>
      <c r="BM194" s="43" t="str">
        <f t="shared" si="154"/>
        <v/>
      </c>
      <c r="BN194" s="43" t="str">
        <f t="shared" si="155"/>
        <v/>
      </c>
      <c r="BO194" s="44" t="str">
        <f t="shared" si="156"/>
        <v/>
      </c>
      <c r="BP194" s="44" t="str">
        <f t="shared" si="157"/>
        <v>X</v>
      </c>
      <c r="BQ194" s="44" t="str">
        <f t="shared" si="158"/>
        <v/>
      </c>
      <c r="BR194" s="46" t="str">
        <f t="shared" si="159"/>
        <v/>
      </c>
      <c r="BS194" s="47" t="str">
        <f t="shared" si="160"/>
        <v/>
      </c>
      <c r="BT194" s="46" t="str">
        <f t="shared" si="161"/>
        <v>X</v>
      </c>
      <c r="BU194" s="46" t="str">
        <f t="shared" si="162"/>
        <v>X</v>
      </c>
      <c r="BV194" s="73" t="str">
        <f t="shared" si="134"/>
        <v/>
      </c>
      <c r="BW194" s="47" t="str">
        <f t="shared" si="136"/>
        <v/>
      </c>
      <c r="BX194" s="47" t="str">
        <f t="shared" si="163"/>
        <v/>
      </c>
      <c r="BY194" s="13" t="str">
        <f t="shared" si="164"/>
        <v/>
      </c>
      <c r="BZ194" s="14" t="str">
        <f t="shared" si="165"/>
        <v/>
      </c>
      <c r="CA194" s="48" t="str">
        <f t="shared" si="166"/>
        <v>X</v>
      </c>
      <c r="CB194" s="44" t="str">
        <f t="shared" si="167"/>
        <v/>
      </c>
      <c r="CC194" s="44" t="str">
        <f t="shared" si="168"/>
        <v/>
      </c>
      <c r="CD194" s="44" t="str">
        <f t="shared" si="137"/>
        <v/>
      </c>
      <c r="CE194" s="44" t="str">
        <f t="shared" si="169"/>
        <v/>
      </c>
      <c r="CF194" s="44" t="str">
        <f t="shared" si="170"/>
        <v/>
      </c>
      <c r="CG194" s="44" t="str">
        <f t="shared" si="171"/>
        <v/>
      </c>
      <c r="CH194" s="44" t="str">
        <f t="shared" si="172"/>
        <v/>
      </c>
      <c r="CI194" s="44" t="str">
        <f t="shared" si="173"/>
        <v/>
      </c>
      <c r="CJ194" s="44" t="str">
        <f t="shared" si="174"/>
        <v>X</v>
      </c>
      <c r="CK194" s="44" t="str">
        <f t="shared" si="175"/>
        <v>X</v>
      </c>
      <c r="CL194" s="44" t="str">
        <f t="shared" si="176"/>
        <v/>
      </c>
      <c r="CM194" s="43" t="str">
        <f t="shared" si="177"/>
        <v/>
      </c>
      <c r="CN194" s="43" t="str">
        <f t="shared" si="178"/>
        <v/>
      </c>
      <c r="CO194" s="43" t="str">
        <f t="shared" si="179"/>
        <v/>
      </c>
      <c r="CP194" s="44" t="str">
        <f t="shared" si="138"/>
        <v/>
      </c>
      <c r="CQ194" s="44" t="str">
        <f t="shared" si="180"/>
        <v/>
      </c>
      <c r="CR194" s="43" t="str">
        <f t="shared" si="198"/>
        <v/>
      </c>
      <c r="CS194" s="44">
        <v>0</v>
      </c>
      <c r="CT194" s="44">
        <v>0</v>
      </c>
      <c r="CU194" s="44" t="str">
        <f t="shared" si="181"/>
        <v/>
      </c>
      <c r="CV194" s="44" t="str">
        <f t="shared" si="182"/>
        <v/>
      </c>
      <c r="CW194" s="44" t="str">
        <f t="shared" si="183"/>
        <v/>
      </c>
      <c r="CX194" s="44" t="str">
        <f t="shared" si="184"/>
        <v>X</v>
      </c>
      <c r="CY194" s="44" t="str">
        <f t="shared" si="185"/>
        <v>X</v>
      </c>
      <c r="CZ194" s="44" t="str">
        <f t="shared" si="186"/>
        <v/>
      </c>
      <c r="DA194" s="49" t="str">
        <f t="shared" si="139"/>
        <v/>
      </c>
      <c r="DB194" s="44" t="str">
        <f t="shared" si="187"/>
        <v/>
      </c>
      <c r="DC194" s="44" t="str">
        <f t="shared" si="188"/>
        <v/>
      </c>
      <c r="DD194" s="44" t="str">
        <f t="shared" si="189"/>
        <v/>
      </c>
      <c r="DE194" s="44" t="str">
        <f t="shared" si="190"/>
        <v>X</v>
      </c>
      <c r="DF194" s="44" t="str">
        <f t="shared" si="191"/>
        <v>X</v>
      </c>
      <c r="DG194" s="44" t="str">
        <f t="shared" si="192"/>
        <v/>
      </c>
      <c r="DH194" s="44" t="str">
        <f t="shared" si="193"/>
        <v/>
      </c>
      <c r="DI194" s="50" t="str">
        <f t="shared" si="194"/>
        <v/>
      </c>
      <c r="DJ194" s="50" t="str">
        <f t="shared" si="195"/>
        <v/>
      </c>
      <c r="DK194" s="50" t="str">
        <f t="shared" si="196"/>
        <v/>
      </c>
      <c r="DL194" s="50" t="str">
        <f t="shared" si="197"/>
        <v/>
      </c>
      <c r="DM194" s="51" t="str">
        <f t="shared" si="140"/>
        <v>000000000</v>
      </c>
      <c r="DN194" s="52"/>
      <c r="DO194" s="53"/>
      <c r="DP194" s="52"/>
      <c r="DQ194" s="53" t="str">
        <f t="shared" si="141"/>
        <v/>
      </c>
      <c r="DR194" s="52" t="str">
        <f t="shared" si="142"/>
        <v/>
      </c>
      <c r="DS194" s="53"/>
      <c r="DT194" s="52"/>
      <c r="DU194" s="53"/>
      <c r="DV194" s="52"/>
      <c r="DW194" s="99"/>
      <c r="DX194" s="99"/>
      <c r="EI194" s="83"/>
      <c r="EJ194" s="102"/>
      <c r="EK194" s="102"/>
      <c r="EL194" s="102"/>
      <c r="EM194" s="102"/>
      <c r="EN194" s="102"/>
      <c r="EO194" s="102"/>
      <c r="EP194" s="102"/>
      <c r="EQ194" s="102"/>
      <c r="ER194" s="102"/>
      <c r="ES194" s="102"/>
      <c r="ET194" s="102"/>
      <c r="EU194" s="102"/>
      <c r="EV194" s="102"/>
      <c r="FL194" s="36" t="str">
        <f t="shared" si="135"/>
        <v/>
      </c>
    </row>
    <row r="195" spans="1:168" s="36" customFormat="1" ht="49.5" customHeight="1" x14ac:dyDescent="0.35">
      <c r="A195" s="67"/>
      <c r="B195" s="39"/>
      <c r="C195" s="39"/>
      <c r="D195" s="40" t="s">
        <v>3147</v>
      </c>
      <c r="E195" s="41" t="s">
        <v>4106</v>
      </c>
      <c r="F195" s="41" t="s">
        <v>5377</v>
      </c>
      <c r="G195" s="41"/>
      <c r="H195" s="41"/>
      <c r="I195" s="41" t="s">
        <v>5762</v>
      </c>
      <c r="J195" s="41" t="s">
        <v>5763</v>
      </c>
      <c r="K195" s="41"/>
      <c r="L195" s="41"/>
      <c r="M195" s="41" t="s">
        <v>5744</v>
      </c>
      <c r="N195" s="41" t="s">
        <v>5745</v>
      </c>
      <c r="O195" s="29" t="s">
        <v>5747</v>
      </c>
      <c r="P195" s="30" t="s">
        <v>5748</v>
      </c>
      <c r="Q195" s="31"/>
      <c r="R195" s="31"/>
      <c r="S195" s="32" t="s">
        <v>3147</v>
      </c>
      <c r="T195" s="33"/>
      <c r="U195" s="33" t="s">
        <v>4106</v>
      </c>
      <c r="V195" s="33" t="s">
        <v>3148</v>
      </c>
      <c r="W195" s="33" t="s">
        <v>5691</v>
      </c>
      <c r="X195" s="33" t="s">
        <v>5747</v>
      </c>
      <c r="Y195" s="33" t="s">
        <v>5748</v>
      </c>
      <c r="Z195" s="33">
        <v>1</v>
      </c>
      <c r="AA195" s="34" t="s">
        <v>5749</v>
      </c>
      <c r="AB195" s="34">
        <v>121</v>
      </c>
      <c r="AC195" s="34" t="s">
        <v>5750</v>
      </c>
      <c r="AD195" s="34" t="s">
        <v>4112</v>
      </c>
      <c r="AE195" s="34" t="s">
        <v>6453</v>
      </c>
      <c r="AF195" s="34" t="s">
        <v>3147</v>
      </c>
      <c r="AG195" s="34" t="s">
        <v>3148</v>
      </c>
      <c r="AH195" s="34" t="s">
        <v>4106</v>
      </c>
      <c r="AI195" s="34"/>
      <c r="AJ195" s="34" t="s">
        <v>4106</v>
      </c>
      <c r="AK195" s="34" t="s">
        <v>5691</v>
      </c>
      <c r="AL195" s="34" t="s">
        <v>4106</v>
      </c>
      <c r="AM195" s="34" t="s">
        <v>5691</v>
      </c>
      <c r="AN195" s="34">
        <v>1</v>
      </c>
      <c r="AO195" s="34" t="s">
        <v>5691</v>
      </c>
      <c r="AP195" s="34" t="s">
        <v>5691</v>
      </c>
      <c r="AQ195" s="56">
        <v>0</v>
      </c>
      <c r="AR195" s="56">
        <v>0</v>
      </c>
      <c r="AS195" s="56">
        <v>0</v>
      </c>
      <c r="AT195" s="42" t="s">
        <v>4106</v>
      </c>
      <c r="AU195" s="42" t="s">
        <v>4106</v>
      </c>
      <c r="AV195" s="42" t="s">
        <v>4106</v>
      </c>
      <c r="AW195" s="35" t="s">
        <v>5685</v>
      </c>
      <c r="AX195" s="35" t="s">
        <v>3149</v>
      </c>
      <c r="AY195" s="35" t="s">
        <v>3150</v>
      </c>
      <c r="AZ195" s="43" t="str">
        <f t="shared" si="143"/>
        <v/>
      </c>
      <c r="BA195" s="44"/>
      <c r="BB195" s="43" t="str">
        <f t="shared" si="144"/>
        <v/>
      </c>
      <c r="BC195" s="45" t="str">
        <f t="shared" si="145"/>
        <v>X</v>
      </c>
      <c r="BD195" s="45" t="str">
        <f t="shared" si="146"/>
        <v/>
      </c>
      <c r="BE195" s="45" t="s">
        <v>5691</v>
      </c>
      <c r="BF195" s="45" t="str">
        <f t="shared" si="147"/>
        <v/>
      </c>
      <c r="BG195" s="45" t="str">
        <f t="shared" si="148"/>
        <v/>
      </c>
      <c r="BH195" s="12" t="str">
        <f t="shared" si="149"/>
        <v/>
      </c>
      <c r="BI195" s="43" t="str">
        <f t="shared" si="150"/>
        <v/>
      </c>
      <c r="BJ195" s="46" t="str">
        <f t="shared" si="151"/>
        <v/>
      </c>
      <c r="BK195" s="46" t="str">
        <f t="shared" si="152"/>
        <v/>
      </c>
      <c r="BL195" s="46" t="str">
        <f t="shared" si="153"/>
        <v/>
      </c>
      <c r="BM195" s="43" t="str">
        <f t="shared" si="154"/>
        <v/>
      </c>
      <c r="BN195" s="43" t="str">
        <f t="shared" si="155"/>
        <v/>
      </c>
      <c r="BO195" s="44" t="str">
        <f t="shared" si="156"/>
        <v/>
      </c>
      <c r="BP195" s="44" t="str">
        <f t="shared" si="157"/>
        <v>X</v>
      </c>
      <c r="BQ195" s="44" t="str">
        <f t="shared" si="158"/>
        <v/>
      </c>
      <c r="BR195" s="46" t="str">
        <f t="shared" si="159"/>
        <v/>
      </c>
      <c r="BS195" s="47" t="str">
        <f t="shared" si="160"/>
        <v/>
      </c>
      <c r="BT195" s="46" t="str">
        <f t="shared" si="161"/>
        <v/>
      </c>
      <c r="BU195" s="46" t="str">
        <f t="shared" si="162"/>
        <v/>
      </c>
      <c r="BV195" s="73" t="str">
        <f t="shared" si="134"/>
        <v>X</v>
      </c>
      <c r="BW195" s="47" t="str">
        <f t="shared" si="136"/>
        <v/>
      </c>
      <c r="BX195" s="47" t="str">
        <f t="shared" si="163"/>
        <v/>
      </c>
      <c r="BY195" s="13" t="str">
        <f t="shared" si="164"/>
        <v/>
      </c>
      <c r="BZ195" s="14" t="str">
        <f t="shared" si="165"/>
        <v/>
      </c>
      <c r="CA195" s="48" t="str">
        <f t="shared" si="166"/>
        <v>X</v>
      </c>
      <c r="CB195" s="44" t="str">
        <f t="shared" si="167"/>
        <v/>
      </c>
      <c r="CC195" s="44" t="str">
        <f t="shared" si="168"/>
        <v/>
      </c>
      <c r="CD195" s="44" t="str">
        <f t="shared" si="137"/>
        <v/>
      </c>
      <c r="CE195" s="44" t="str">
        <f t="shared" si="169"/>
        <v/>
      </c>
      <c r="CF195" s="44" t="str">
        <f t="shared" si="170"/>
        <v/>
      </c>
      <c r="CG195" s="44" t="str">
        <f t="shared" si="171"/>
        <v/>
      </c>
      <c r="CH195" s="44" t="str">
        <f t="shared" si="172"/>
        <v/>
      </c>
      <c r="CI195" s="44" t="str">
        <f t="shared" si="173"/>
        <v/>
      </c>
      <c r="CJ195" s="44" t="str">
        <f t="shared" si="174"/>
        <v/>
      </c>
      <c r="CK195" s="44" t="str">
        <f t="shared" si="175"/>
        <v/>
      </c>
      <c r="CL195" s="44" t="str">
        <f t="shared" si="176"/>
        <v/>
      </c>
      <c r="CM195" s="43" t="str">
        <f t="shared" si="177"/>
        <v/>
      </c>
      <c r="CN195" s="43" t="str">
        <f t="shared" si="178"/>
        <v/>
      </c>
      <c r="CO195" s="43" t="str">
        <f t="shared" si="179"/>
        <v/>
      </c>
      <c r="CP195" s="44" t="str">
        <f t="shared" si="138"/>
        <v/>
      </c>
      <c r="CQ195" s="44" t="str">
        <f t="shared" si="180"/>
        <v/>
      </c>
      <c r="CR195" s="43" t="str">
        <f t="shared" si="198"/>
        <v/>
      </c>
      <c r="CS195" s="44">
        <v>0</v>
      </c>
      <c r="CT195" s="44">
        <v>0</v>
      </c>
      <c r="CU195" s="44" t="str">
        <f t="shared" si="181"/>
        <v/>
      </c>
      <c r="CV195" s="44" t="str">
        <f t="shared" si="182"/>
        <v/>
      </c>
      <c r="CW195" s="44" t="str">
        <f t="shared" si="183"/>
        <v/>
      </c>
      <c r="CX195" s="44" t="str">
        <f t="shared" si="184"/>
        <v/>
      </c>
      <c r="CY195" s="44" t="str">
        <f t="shared" si="185"/>
        <v/>
      </c>
      <c r="CZ195" s="44" t="str">
        <f t="shared" si="186"/>
        <v/>
      </c>
      <c r="DA195" s="49" t="str">
        <f t="shared" si="139"/>
        <v/>
      </c>
      <c r="DB195" s="44" t="str">
        <f t="shared" si="187"/>
        <v/>
      </c>
      <c r="DC195" s="44" t="str">
        <f t="shared" si="188"/>
        <v/>
      </c>
      <c r="DD195" s="44" t="str">
        <f t="shared" si="189"/>
        <v/>
      </c>
      <c r="DE195" s="44" t="str">
        <f t="shared" si="190"/>
        <v/>
      </c>
      <c r="DF195" s="44" t="str">
        <f t="shared" si="191"/>
        <v/>
      </c>
      <c r="DG195" s="44" t="str">
        <f t="shared" si="192"/>
        <v/>
      </c>
      <c r="DH195" s="44" t="str">
        <f t="shared" si="193"/>
        <v/>
      </c>
      <c r="DI195" s="50" t="str">
        <f t="shared" si="194"/>
        <v/>
      </c>
      <c r="DJ195" s="50" t="str">
        <f t="shared" si="195"/>
        <v/>
      </c>
      <c r="DK195" s="50" t="str">
        <f t="shared" si="196"/>
        <v/>
      </c>
      <c r="DL195" s="50" t="str">
        <f t="shared" si="197"/>
        <v/>
      </c>
      <c r="DM195" s="51" t="str">
        <f t="shared" si="140"/>
        <v>000000000</v>
      </c>
      <c r="DN195" s="52"/>
      <c r="DO195" s="53"/>
      <c r="DP195" s="52"/>
      <c r="DQ195" s="53" t="str">
        <f t="shared" si="141"/>
        <v/>
      </c>
      <c r="DR195" s="52" t="str">
        <f t="shared" si="142"/>
        <v/>
      </c>
      <c r="DS195" s="53"/>
      <c r="DT195" s="52"/>
      <c r="DU195" s="53"/>
      <c r="DV195" s="52"/>
      <c r="DW195" s="99"/>
      <c r="DX195" s="99"/>
      <c r="EI195" s="83"/>
      <c r="EJ195" s="102"/>
      <c r="EK195" s="102"/>
      <c r="EL195" s="102"/>
      <c r="EM195" s="102"/>
      <c r="EN195" s="102"/>
      <c r="EO195" s="102"/>
      <c r="EP195" s="102"/>
      <c r="EQ195" s="102"/>
      <c r="ER195" s="102"/>
      <c r="ES195" s="102"/>
      <c r="ET195" s="102"/>
      <c r="EU195" s="102"/>
      <c r="EV195" s="102"/>
      <c r="FL195" s="36" t="str">
        <f t="shared" si="135"/>
        <v/>
      </c>
    </row>
    <row r="196" spans="1:168" s="36" customFormat="1" ht="49.5" customHeight="1" x14ac:dyDescent="0.35">
      <c r="A196" s="67"/>
      <c r="B196" s="39"/>
      <c r="C196" s="39"/>
      <c r="D196" s="40" t="s">
        <v>3147</v>
      </c>
      <c r="E196" s="41" t="s">
        <v>5694</v>
      </c>
      <c r="F196" s="41" t="s">
        <v>5377</v>
      </c>
      <c r="G196" s="41"/>
      <c r="H196" s="41" t="s">
        <v>5258</v>
      </c>
      <c r="I196" s="41" t="s">
        <v>5762</v>
      </c>
      <c r="J196" s="41" t="s">
        <v>5763</v>
      </c>
      <c r="K196" s="41"/>
      <c r="L196" s="41"/>
      <c r="M196" s="41" t="s">
        <v>5744</v>
      </c>
      <c r="N196" s="41" t="s">
        <v>5745</v>
      </c>
      <c r="O196" s="29" t="s">
        <v>5747</v>
      </c>
      <c r="P196" s="30" t="s">
        <v>5748</v>
      </c>
      <c r="Q196" s="31"/>
      <c r="R196" s="31"/>
      <c r="S196" s="32" t="s">
        <v>3147</v>
      </c>
      <c r="T196" s="33"/>
      <c r="U196" s="33" t="s">
        <v>5694</v>
      </c>
      <c r="V196" s="33" t="s">
        <v>3148</v>
      </c>
      <c r="W196" s="33" t="s">
        <v>5695</v>
      </c>
      <c r="X196" s="33" t="s">
        <v>5747</v>
      </c>
      <c r="Y196" s="33" t="s">
        <v>5748</v>
      </c>
      <c r="Z196" s="33">
        <v>1</v>
      </c>
      <c r="AA196" s="34" t="s">
        <v>5749</v>
      </c>
      <c r="AB196" s="34">
        <v>121</v>
      </c>
      <c r="AC196" s="34" t="s">
        <v>5750</v>
      </c>
      <c r="AD196" s="34" t="s">
        <v>4112</v>
      </c>
      <c r="AE196" s="34" t="s">
        <v>6453</v>
      </c>
      <c r="AF196" s="34" t="s">
        <v>3147</v>
      </c>
      <c r="AG196" s="34" t="s">
        <v>3148</v>
      </c>
      <c r="AH196" s="34" t="s">
        <v>4106</v>
      </c>
      <c r="AI196" s="34"/>
      <c r="AJ196" s="34" t="s">
        <v>4106</v>
      </c>
      <c r="AK196" s="34" t="s">
        <v>5691</v>
      </c>
      <c r="AL196" s="34" t="s">
        <v>5696</v>
      </c>
      <c r="AM196" s="34" t="s">
        <v>5697</v>
      </c>
      <c r="AN196" s="34">
        <v>1</v>
      </c>
      <c r="AO196" s="34" t="s">
        <v>5691</v>
      </c>
      <c r="AP196" s="34" t="s">
        <v>5691</v>
      </c>
      <c r="AQ196" s="56">
        <v>0</v>
      </c>
      <c r="AR196" s="56">
        <v>0</v>
      </c>
      <c r="AS196" s="56">
        <v>0</v>
      </c>
      <c r="AT196" s="42" t="s">
        <v>4106</v>
      </c>
      <c r="AU196" s="42" t="s">
        <v>4106</v>
      </c>
      <c r="AV196" s="42" t="s">
        <v>4106</v>
      </c>
      <c r="AW196" s="35" t="s">
        <v>5685</v>
      </c>
      <c r="AX196" s="35" t="s">
        <v>3149</v>
      </c>
      <c r="AY196" s="35" t="s">
        <v>3150</v>
      </c>
      <c r="AZ196" s="43" t="str">
        <f t="shared" si="143"/>
        <v/>
      </c>
      <c r="BA196" s="44"/>
      <c r="BB196" s="43" t="str">
        <f t="shared" si="144"/>
        <v/>
      </c>
      <c r="BC196" s="45" t="str">
        <f t="shared" si="145"/>
        <v>X</v>
      </c>
      <c r="BD196" s="45" t="str">
        <f t="shared" si="146"/>
        <v/>
      </c>
      <c r="BE196" s="45" t="s">
        <v>5691</v>
      </c>
      <c r="BF196" s="45" t="str">
        <f t="shared" si="147"/>
        <v/>
      </c>
      <c r="BG196" s="45" t="str">
        <f t="shared" si="148"/>
        <v/>
      </c>
      <c r="BH196" s="12" t="str">
        <f t="shared" si="149"/>
        <v/>
      </c>
      <c r="BI196" s="43" t="str">
        <f t="shared" si="150"/>
        <v/>
      </c>
      <c r="BJ196" s="46" t="str">
        <f t="shared" si="151"/>
        <v/>
      </c>
      <c r="BK196" s="46" t="str">
        <f t="shared" si="152"/>
        <v/>
      </c>
      <c r="BL196" s="46" t="str">
        <f t="shared" si="153"/>
        <v/>
      </c>
      <c r="BM196" s="43" t="str">
        <f t="shared" si="154"/>
        <v/>
      </c>
      <c r="BN196" s="43" t="str">
        <f t="shared" si="155"/>
        <v/>
      </c>
      <c r="BO196" s="44" t="str">
        <f t="shared" si="156"/>
        <v/>
      </c>
      <c r="BP196" s="44" t="str">
        <f t="shared" si="157"/>
        <v>X</v>
      </c>
      <c r="BQ196" s="44" t="str">
        <f t="shared" si="158"/>
        <v/>
      </c>
      <c r="BR196" s="46" t="str">
        <f t="shared" si="159"/>
        <v/>
      </c>
      <c r="BS196" s="47" t="str">
        <f t="shared" si="160"/>
        <v/>
      </c>
      <c r="BT196" s="46" t="str">
        <f t="shared" si="161"/>
        <v/>
      </c>
      <c r="BU196" s="46" t="str">
        <f t="shared" si="162"/>
        <v/>
      </c>
      <c r="BV196" s="73" t="str">
        <f t="shared" si="134"/>
        <v>X</v>
      </c>
      <c r="BW196" s="47" t="str">
        <f t="shared" si="136"/>
        <v/>
      </c>
      <c r="BX196" s="47" t="str">
        <f t="shared" si="163"/>
        <v/>
      </c>
      <c r="BY196" s="13" t="str">
        <f t="shared" si="164"/>
        <v/>
      </c>
      <c r="BZ196" s="14" t="str">
        <f t="shared" si="165"/>
        <v/>
      </c>
      <c r="CA196" s="48" t="str">
        <f t="shared" si="166"/>
        <v>X</v>
      </c>
      <c r="CB196" s="44" t="str">
        <f t="shared" si="167"/>
        <v/>
      </c>
      <c r="CC196" s="44" t="str">
        <f t="shared" si="168"/>
        <v/>
      </c>
      <c r="CD196" s="44" t="str">
        <f t="shared" si="137"/>
        <v/>
      </c>
      <c r="CE196" s="44" t="str">
        <f t="shared" si="169"/>
        <v/>
      </c>
      <c r="CF196" s="44" t="str">
        <f t="shared" si="170"/>
        <v/>
      </c>
      <c r="CG196" s="44" t="str">
        <f t="shared" si="171"/>
        <v/>
      </c>
      <c r="CH196" s="44" t="str">
        <f t="shared" si="172"/>
        <v/>
      </c>
      <c r="CI196" s="44" t="str">
        <f t="shared" si="173"/>
        <v/>
      </c>
      <c r="CJ196" s="44" t="str">
        <f t="shared" si="174"/>
        <v/>
      </c>
      <c r="CK196" s="44" t="str">
        <f t="shared" si="175"/>
        <v/>
      </c>
      <c r="CL196" s="44" t="str">
        <f t="shared" si="176"/>
        <v/>
      </c>
      <c r="CM196" s="43" t="str">
        <f t="shared" si="177"/>
        <v/>
      </c>
      <c r="CN196" s="43" t="str">
        <f t="shared" si="178"/>
        <v/>
      </c>
      <c r="CO196" s="43" t="str">
        <f t="shared" si="179"/>
        <v/>
      </c>
      <c r="CP196" s="44" t="str">
        <f t="shared" si="138"/>
        <v/>
      </c>
      <c r="CQ196" s="44" t="str">
        <f t="shared" si="180"/>
        <v/>
      </c>
      <c r="CR196" s="43" t="str">
        <f t="shared" si="198"/>
        <v/>
      </c>
      <c r="CS196" s="44">
        <v>0</v>
      </c>
      <c r="CT196" s="44">
        <v>0</v>
      </c>
      <c r="CU196" s="44" t="str">
        <f t="shared" si="181"/>
        <v/>
      </c>
      <c r="CV196" s="44" t="str">
        <f t="shared" si="182"/>
        <v/>
      </c>
      <c r="CW196" s="44" t="str">
        <f t="shared" si="183"/>
        <v/>
      </c>
      <c r="CX196" s="44" t="str">
        <f t="shared" si="184"/>
        <v/>
      </c>
      <c r="CY196" s="44" t="str">
        <f t="shared" si="185"/>
        <v/>
      </c>
      <c r="CZ196" s="44" t="str">
        <f t="shared" si="186"/>
        <v/>
      </c>
      <c r="DA196" s="49" t="str">
        <f t="shared" si="139"/>
        <v/>
      </c>
      <c r="DB196" s="44" t="str">
        <f t="shared" si="187"/>
        <v/>
      </c>
      <c r="DC196" s="44" t="str">
        <f t="shared" si="188"/>
        <v/>
      </c>
      <c r="DD196" s="44" t="str">
        <f t="shared" si="189"/>
        <v/>
      </c>
      <c r="DE196" s="44" t="str">
        <f t="shared" si="190"/>
        <v/>
      </c>
      <c r="DF196" s="44" t="str">
        <f t="shared" si="191"/>
        <v/>
      </c>
      <c r="DG196" s="44" t="str">
        <f t="shared" si="192"/>
        <v/>
      </c>
      <c r="DH196" s="44" t="str">
        <f t="shared" si="193"/>
        <v/>
      </c>
      <c r="DI196" s="50" t="str">
        <f t="shared" si="194"/>
        <v/>
      </c>
      <c r="DJ196" s="50" t="str">
        <f t="shared" si="195"/>
        <v/>
      </c>
      <c r="DK196" s="50" t="str">
        <f t="shared" si="196"/>
        <v/>
      </c>
      <c r="DL196" s="50" t="str">
        <f t="shared" si="197"/>
        <v/>
      </c>
      <c r="DM196" s="51" t="str">
        <f t="shared" si="140"/>
        <v>000000000</v>
      </c>
      <c r="DN196" s="52"/>
      <c r="DO196" s="53"/>
      <c r="DP196" s="52"/>
      <c r="DQ196" s="53" t="str">
        <f t="shared" si="141"/>
        <v/>
      </c>
      <c r="DR196" s="52" t="str">
        <f t="shared" si="142"/>
        <v/>
      </c>
      <c r="DS196" s="53"/>
      <c r="DT196" s="52"/>
      <c r="DU196" s="53"/>
      <c r="DV196" s="52"/>
      <c r="DW196" s="99"/>
      <c r="DX196" s="99"/>
      <c r="EI196" s="83"/>
      <c r="EJ196" s="102"/>
      <c r="EK196" s="102"/>
      <c r="EL196" s="102"/>
      <c r="EM196" s="102"/>
      <c r="EN196" s="102"/>
      <c r="EO196" s="102"/>
      <c r="EP196" s="102"/>
      <c r="EQ196" s="102"/>
      <c r="ER196" s="102"/>
      <c r="ES196" s="102"/>
      <c r="ET196" s="102"/>
      <c r="EU196" s="102"/>
      <c r="EV196" s="102"/>
      <c r="FL196" s="36" t="str">
        <f t="shared" si="135"/>
        <v/>
      </c>
    </row>
    <row r="197" spans="1:168" s="36" customFormat="1" ht="49.5" customHeight="1" x14ac:dyDescent="0.35">
      <c r="A197" s="67"/>
      <c r="B197" s="39"/>
      <c r="C197" s="39"/>
      <c r="D197" s="40" t="s">
        <v>1870</v>
      </c>
      <c r="E197" s="41" t="s">
        <v>4106</v>
      </c>
      <c r="F197" s="41" t="s">
        <v>3151</v>
      </c>
      <c r="G197" s="41"/>
      <c r="H197" s="41"/>
      <c r="I197" s="41" t="s">
        <v>5372</v>
      </c>
      <c r="J197" s="41" t="s">
        <v>1829</v>
      </c>
      <c r="K197" s="41"/>
      <c r="L197" s="41"/>
      <c r="M197" s="41" t="s">
        <v>2984</v>
      </c>
      <c r="N197" s="41" t="s">
        <v>2985</v>
      </c>
      <c r="O197" s="29" t="s">
        <v>4108</v>
      </c>
      <c r="P197" s="30" t="s">
        <v>4109</v>
      </c>
      <c r="Q197" s="31"/>
      <c r="R197" s="31"/>
      <c r="S197" s="32" t="s">
        <v>1870</v>
      </c>
      <c r="T197" s="33"/>
      <c r="U197" s="33" t="s">
        <v>4106</v>
      </c>
      <c r="V197" s="33" t="s">
        <v>3151</v>
      </c>
      <c r="W197" s="33" t="s">
        <v>5691</v>
      </c>
      <c r="X197" s="33" t="s">
        <v>4108</v>
      </c>
      <c r="Y197" s="33" t="s">
        <v>4109</v>
      </c>
      <c r="Z197" s="33">
        <v>1</v>
      </c>
      <c r="AA197" s="34" t="s">
        <v>4110</v>
      </c>
      <c r="AB197" s="34">
        <v>111</v>
      </c>
      <c r="AC197" s="34" t="s">
        <v>4111</v>
      </c>
      <c r="AD197" s="34" t="s">
        <v>4112</v>
      </c>
      <c r="AE197" s="34" t="s">
        <v>5684</v>
      </c>
      <c r="AF197" s="34" t="s">
        <v>1870</v>
      </c>
      <c r="AG197" s="34" t="s">
        <v>1868</v>
      </c>
      <c r="AH197" s="34" t="s">
        <v>5734</v>
      </c>
      <c r="AI197" s="34" t="s">
        <v>2988</v>
      </c>
      <c r="AJ197" s="34" t="s">
        <v>4106</v>
      </c>
      <c r="AK197" s="34" t="s">
        <v>5691</v>
      </c>
      <c r="AL197" s="34" t="s">
        <v>4106</v>
      </c>
      <c r="AM197" s="34" t="s">
        <v>5691</v>
      </c>
      <c r="AN197" s="34">
        <v>1</v>
      </c>
      <c r="AO197" s="34" t="s">
        <v>5693</v>
      </c>
      <c r="AP197" s="34" t="s">
        <v>1871</v>
      </c>
      <c r="AQ197" s="56">
        <v>1</v>
      </c>
      <c r="AR197" s="56">
        <v>2</v>
      </c>
      <c r="AS197" s="56">
        <v>1</v>
      </c>
      <c r="AT197" s="42" t="s">
        <v>5700</v>
      </c>
      <c r="AU197" s="42" t="s">
        <v>5700</v>
      </c>
      <c r="AV197" s="42" t="s">
        <v>4106</v>
      </c>
      <c r="AW197" s="35" t="s">
        <v>6255</v>
      </c>
      <c r="AX197" s="35" t="s">
        <v>6256</v>
      </c>
      <c r="AY197" s="35" t="s">
        <v>1869</v>
      </c>
      <c r="AZ197" s="43" t="str">
        <f t="shared" si="143"/>
        <v>X</v>
      </c>
      <c r="BA197" s="44"/>
      <c r="BB197" s="43" t="str">
        <f t="shared" si="144"/>
        <v/>
      </c>
      <c r="BC197" s="45" t="str">
        <f t="shared" si="145"/>
        <v/>
      </c>
      <c r="BD197" s="45" t="str">
        <f t="shared" si="146"/>
        <v/>
      </c>
      <c r="BE197" s="45" t="s">
        <v>5691</v>
      </c>
      <c r="BF197" s="45" t="str">
        <f t="shared" si="147"/>
        <v/>
      </c>
      <c r="BG197" s="45" t="str">
        <f t="shared" si="148"/>
        <v/>
      </c>
      <c r="BH197" s="12" t="str">
        <f t="shared" si="149"/>
        <v/>
      </c>
      <c r="BI197" s="43" t="str">
        <f t="shared" si="150"/>
        <v/>
      </c>
      <c r="BJ197" s="46" t="str">
        <f t="shared" si="151"/>
        <v/>
      </c>
      <c r="BK197" s="46" t="str">
        <f t="shared" si="152"/>
        <v/>
      </c>
      <c r="BL197" s="46" t="str">
        <f t="shared" si="153"/>
        <v/>
      </c>
      <c r="BM197" s="43" t="str">
        <f t="shared" si="154"/>
        <v/>
      </c>
      <c r="BN197" s="43" t="str">
        <f t="shared" si="155"/>
        <v/>
      </c>
      <c r="BO197" s="44" t="str">
        <f t="shared" si="156"/>
        <v/>
      </c>
      <c r="BP197" s="44" t="str">
        <f t="shared" si="157"/>
        <v>X</v>
      </c>
      <c r="BQ197" s="44" t="str">
        <f t="shared" si="158"/>
        <v/>
      </c>
      <c r="BR197" s="46" t="str">
        <f t="shared" si="159"/>
        <v/>
      </c>
      <c r="BS197" s="47" t="str">
        <f t="shared" si="160"/>
        <v/>
      </c>
      <c r="BT197" s="46" t="str">
        <f t="shared" si="161"/>
        <v/>
      </c>
      <c r="BU197" s="46" t="str">
        <f t="shared" si="162"/>
        <v/>
      </c>
      <c r="BV197" s="73" t="str">
        <f t="shared" si="134"/>
        <v/>
      </c>
      <c r="BW197" s="47" t="str">
        <f t="shared" si="136"/>
        <v/>
      </c>
      <c r="BX197" s="47" t="str">
        <f t="shared" si="163"/>
        <v/>
      </c>
      <c r="BY197" s="13" t="str">
        <f t="shared" si="164"/>
        <v/>
      </c>
      <c r="BZ197" s="14" t="str">
        <f t="shared" si="165"/>
        <v/>
      </c>
      <c r="CA197" s="48" t="str">
        <f t="shared" si="166"/>
        <v>X</v>
      </c>
      <c r="CB197" s="44" t="str">
        <f t="shared" si="167"/>
        <v/>
      </c>
      <c r="CC197" s="44" t="str">
        <f t="shared" si="168"/>
        <v/>
      </c>
      <c r="CD197" s="44" t="str">
        <f t="shared" si="137"/>
        <v/>
      </c>
      <c r="CE197" s="44" t="str">
        <f t="shared" si="169"/>
        <v/>
      </c>
      <c r="CF197" s="44" t="str">
        <f t="shared" si="170"/>
        <v/>
      </c>
      <c r="CG197" s="44" t="str">
        <f t="shared" si="171"/>
        <v/>
      </c>
      <c r="CH197" s="44" t="str">
        <f t="shared" si="172"/>
        <v/>
      </c>
      <c r="CI197" s="44" t="str">
        <f t="shared" si="173"/>
        <v/>
      </c>
      <c r="CJ197" s="44" t="str">
        <f t="shared" si="174"/>
        <v/>
      </c>
      <c r="CK197" s="44" t="str">
        <f t="shared" si="175"/>
        <v/>
      </c>
      <c r="CL197" s="44" t="str">
        <f t="shared" si="176"/>
        <v/>
      </c>
      <c r="CM197" s="43" t="str">
        <f t="shared" si="177"/>
        <v/>
      </c>
      <c r="CN197" s="43" t="str">
        <f t="shared" si="178"/>
        <v/>
      </c>
      <c r="CO197" s="43" t="str">
        <f t="shared" si="179"/>
        <v/>
      </c>
      <c r="CP197" s="44" t="str">
        <f t="shared" si="138"/>
        <v/>
      </c>
      <c r="CQ197" s="44" t="str">
        <f t="shared" si="180"/>
        <v/>
      </c>
      <c r="CR197" s="43" t="str">
        <f t="shared" si="198"/>
        <v/>
      </c>
      <c r="CS197" s="44">
        <v>0</v>
      </c>
      <c r="CT197" s="44">
        <v>0</v>
      </c>
      <c r="CU197" s="44" t="str">
        <f t="shared" si="181"/>
        <v/>
      </c>
      <c r="CV197" s="44" t="str">
        <f t="shared" si="182"/>
        <v/>
      </c>
      <c r="CW197" s="44" t="str">
        <f t="shared" si="183"/>
        <v/>
      </c>
      <c r="CX197" s="44" t="str">
        <f t="shared" si="184"/>
        <v/>
      </c>
      <c r="CY197" s="44" t="str">
        <f t="shared" si="185"/>
        <v/>
      </c>
      <c r="CZ197" s="44" t="str">
        <f t="shared" si="186"/>
        <v/>
      </c>
      <c r="DA197" s="49" t="str">
        <f t="shared" si="139"/>
        <v/>
      </c>
      <c r="DB197" s="44" t="str">
        <f t="shared" si="187"/>
        <v/>
      </c>
      <c r="DC197" s="44" t="str">
        <f t="shared" si="188"/>
        <v/>
      </c>
      <c r="DD197" s="44" t="str">
        <f t="shared" si="189"/>
        <v/>
      </c>
      <c r="DE197" s="44" t="str">
        <f t="shared" si="190"/>
        <v/>
      </c>
      <c r="DF197" s="44" t="str">
        <f t="shared" si="191"/>
        <v/>
      </c>
      <c r="DG197" s="44" t="str">
        <f t="shared" si="192"/>
        <v/>
      </c>
      <c r="DH197" s="44" t="str">
        <f t="shared" si="193"/>
        <v>X</v>
      </c>
      <c r="DI197" s="50" t="str">
        <f t="shared" si="194"/>
        <v/>
      </c>
      <c r="DJ197" s="50" t="str">
        <f t="shared" si="195"/>
        <v/>
      </c>
      <c r="DK197" s="50" t="str">
        <f t="shared" si="196"/>
        <v/>
      </c>
      <c r="DL197" s="50" t="str">
        <f t="shared" si="197"/>
        <v/>
      </c>
      <c r="DM197" s="51" t="str">
        <f t="shared" si="140"/>
        <v>002002000</v>
      </c>
      <c r="DN197" s="52"/>
      <c r="DO197" s="53"/>
      <c r="DP197" s="52"/>
      <c r="DQ197" s="53" t="str">
        <f t="shared" si="141"/>
        <v/>
      </c>
      <c r="DR197" s="52" t="str">
        <f t="shared" si="142"/>
        <v/>
      </c>
      <c r="DS197" s="53"/>
      <c r="DT197" s="52"/>
      <c r="DU197" s="53"/>
      <c r="DV197" s="52"/>
      <c r="DW197" s="99"/>
      <c r="DX197" s="99"/>
      <c r="EI197" s="83"/>
      <c r="EJ197" s="102"/>
      <c r="EK197" s="102"/>
      <c r="EL197" s="102"/>
      <c r="EM197" s="102"/>
      <c r="EN197" s="102"/>
      <c r="EO197" s="102"/>
      <c r="EP197" s="102"/>
      <c r="EQ197" s="102"/>
      <c r="ER197" s="102"/>
      <c r="ES197" s="102"/>
      <c r="ET197" s="102"/>
      <c r="EU197" s="102"/>
      <c r="EV197" s="102"/>
      <c r="FL197" s="36" t="str">
        <f t="shared" si="135"/>
        <v/>
      </c>
    </row>
    <row r="198" spans="1:168" s="36" customFormat="1" ht="49.5" customHeight="1" x14ac:dyDescent="0.35">
      <c r="A198" s="67"/>
      <c r="B198" s="39"/>
      <c r="C198" s="39"/>
      <c r="D198" s="40" t="s">
        <v>1867</v>
      </c>
      <c r="E198" s="41" t="s">
        <v>4106</v>
      </c>
      <c r="F198" s="41" t="s">
        <v>1868</v>
      </c>
      <c r="G198" s="41"/>
      <c r="H198" s="41"/>
      <c r="I198" s="41" t="s">
        <v>5346</v>
      </c>
      <c r="J198" s="41" t="s">
        <v>5347</v>
      </c>
      <c r="K198" s="41"/>
      <c r="L198" s="41"/>
      <c r="M198" s="41" t="s">
        <v>2990</v>
      </c>
      <c r="N198" s="41" t="s">
        <v>5724</v>
      </c>
      <c r="O198" s="29" t="s">
        <v>4108</v>
      </c>
      <c r="P198" s="30" t="s">
        <v>4109</v>
      </c>
      <c r="Q198" s="31"/>
      <c r="R198" s="31"/>
      <c r="S198" s="32" t="s">
        <v>1867</v>
      </c>
      <c r="T198" s="33"/>
      <c r="U198" s="33" t="s">
        <v>4106</v>
      </c>
      <c r="V198" s="33" t="s">
        <v>1868</v>
      </c>
      <c r="W198" s="33" t="s">
        <v>5691</v>
      </c>
      <c r="X198" s="33" t="s">
        <v>4108</v>
      </c>
      <c r="Y198" s="33" t="s">
        <v>4109</v>
      </c>
      <c r="Z198" s="33">
        <v>1</v>
      </c>
      <c r="AA198" s="34" t="s">
        <v>4110</v>
      </c>
      <c r="AB198" s="34">
        <v>111</v>
      </c>
      <c r="AC198" s="34" t="s">
        <v>4111</v>
      </c>
      <c r="AD198" s="34" t="s">
        <v>4112</v>
      </c>
      <c r="AE198" s="34" t="s">
        <v>5684</v>
      </c>
      <c r="AF198" s="34" t="s">
        <v>1870</v>
      </c>
      <c r="AG198" s="34" t="s">
        <v>1868</v>
      </c>
      <c r="AH198" s="34" t="s">
        <v>5725</v>
      </c>
      <c r="AI198" s="34" t="s">
        <v>3034</v>
      </c>
      <c r="AJ198" s="34" t="s">
        <v>4106</v>
      </c>
      <c r="AK198" s="34" t="s">
        <v>5691</v>
      </c>
      <c r="AL198" s="34" t="s">
        <v>4106</v>
      </c>
      <c r="AM198" s="34" t="s">
        <v>5691</v>
      </c>
      <c r="AN198" s="34">
        <v>1</v>
      </c>
      <c r="AO198" s="34" t="s">
        <v>5693</v>
      </c>
      <c r="AP198" s="34" t="s">
        <v>1871</v>
      </c>
      <c r="AQ198" s="56">
        <v>1</v>
      </c>
      <c r="AR198" s="56">
        <v>2</v>
      </c>
      <c r="AS198" s="56">
        <v>1</v>
      </c>
      <c r="AT198" s="42" t="s">
        <v>5700</v>
      </c>
      <c r="AU198" s="42" t="s">
        <v>5700</v>
      </c>
      <c r="AV198" s="42" t="s">
        <v>4106</v>
      </c>
      <c r="AW198" s="35" t="s">
        <v>6255</v>
      </c>
      <c r="AX198" s="35" t="s">
        <v>6256</v>
      </c>
      <c r="AY198" s="35" t="s">
        <v>1869</v>
      </c>
      <c r="AZ198" s="43" t="str">
        <f t="shared" si="143"/>
        <v>X</v>
      </c>
      <c r="BA198" s="44"/>
      <c r="BB198" s="43" t="str">
        <f t="shared" si="144"/>
        <v/>
      </c>
      <c r="BC198" s="45" t="str">
        <f t="shared" si="145"/>
        <v/>
      </c>
      <c r="BD198" s="45" t="str">
        <f t="shared" si="146"/>
        <v/>
      </c>
      <c r="BE198" s="45" t="s">
        <v>5691</v>
      </c>
      <c r="BF198" s="45" t="str">
        <f t="shared" si="147"/>
        <v/>
      </c>
      <c r="BG198" s="45" t="str">
        <f t="shared" si="148"/>
        <v/>
      </c>
      <c r="BH198" s="12" t="str">
        <f t="shared" si="149"/>
        <v/>
      </c>
      <c r="BI198" s="43" t="str">
        <f t="shared" si="150"/>
        <v/>
      </c>
      <c r="BJ198" s="46" t="str">
        <f t="shared" si="151"/>
        <v/>
      </c>
      <c r="BK198" s="46" t="str">
        <f t="shared" si="152"/>
        <v/>
      </c>
      <c r="BL198" s="46" t="str">
        <f t="shared" si="153"/>
        <v/>
      </c>
      <c r="BM198" s="43" t="str">
        <f t="shared" si="154"/>
        <v/>
      </c>
      <c r="BN198" s="43" t="str">
        <f t="shared" si="155"/>
        <v/>
      </c>
      <c r="BO198" s="44" t="str">
        <f t="shared" si="156"/>
        <v/>
      </c>
      <c r="BP198" s="44" t="str">
        <f t="shared" si="157"/>
        <v>X</v>
      </c>
      <c r="BQ198" s="44" t="str">
        <f t="shared" si="158"/>
        <v/>
      </c>
      <c r="BR198" s="46" t="str">
        <f t="shared" si="159"/>
        <v/>
      </c>
      <c r="BS198" s="47" t="str">
        <f t="shared" si="160"/>
        <v/>
      </c>
      <c r="BT198" s="46" t="str">
        <f t="shared" si="161"/>
        <v/>
      </c>
      <c r="BU198" s="46" t="str">
        <f t="shared" si="162"/>
        <v/>
      </c>
      <c r="BV198" s="73" t="str">
        <f t="shared" si="134"/>
        <v/>
      </c>
      <c r="BW198" s="47" t="str">
        <f t="shared" si="136"/>
        <v/>
      </c>
      <c r="BX198" s="47" t="str">
        <f t="shared" si="163"/>
        <v/>
      </c>
      <c r="BY198" s="13" t="str">
        <f t="shared" si="164"/>
        <v/>
      </c>
      <c r="BZ198" s="14" t="str">
        <f t="shared" si="165"/>
        <v/>
      </c>
      <c r="CA198" s="48" t="str">
        <f t="shared" si="166"/>
        <v>X</v>
      </c>
      <c r="CB198" s="44" t="str">
        <f t="shared" si="167"/>
        <v/>
      </c>
      <c r="CC198" s="44" t="str">
        <f t="shared" si="168"/>
        <v/>
      </c>
      <c r="CD198" s="44" t="str">
        <f t="shared" si="137"/>
        <v/>
      </c>
      <c r="CE198" s="44" t="str">
        <f t="shared" si="169"/>
        <v/>
      </c>
      <c r="CF198" s="44" t="str">
        <f t="shared" si="170"/>
        <v/>
      </c>
      <c r="CG198" s="44" t="str">
        <f t="shared" si="171"/>
        <v/>
      </c>
      <c r="CH198" s="44" t="str">
        <f t="shared" si="172"/>
        <v/>
      </c>
      <c r="CI198" s="44" t="str">
        <f t="shared" si="173"/>
        <v/>
      </c>
      <c r="CJ198" s="44" t="str">
        <f t="shared" si="174"/>
        <v/>
      </c>
      <c r="CK198" s="44" t="str">
        <f t="shared" si="175"/>
        <v/>
      </c>
      <c r="CL198" s="44" t="str">
        <f t="shared" si="176"/>
        <v/>
      </c>
      <c r="CM198" s="43" t="str">
        <f t="shared" si="177"/>
        <v/>
      </c>
      <c r="CN198" s="43" t="str">
        <f t="shared" si="178"/>
        <v/>
      </c>
      <c r="CO198" s="43" t="str">
        <f t="shared" si="179"/>
        <v/>
      </c>
      <c r="CP198" s="44" t="str">
        <f t="shared" si="138"/>
        <v/>
      </c>
      <c r="CQ198" s="44" t="str">
        <f t="shared" si="180"/>
        <v/>
      </c>
      <c r="CR198" s="43" t="str">
        <f t="shared" si="198"/>
        <v/>
      </c>
      <c r="CS198" s="44">
        <v>0</v>
      </c>
      <c r="CT198" s="44">
        <v>0</v>
      </c>
      <c r="CU198" s="44" t="str">
        <f t="shared" si="181"/>
        <v/>
      </c>
      <c r="CV198" s="44" t="str">
        <f t="shared" si="182"/>
        <v/>
      </c>
      <c r="CW198" s="44" t="str">
        <f t="shared" si="183"/>
        <v/>
      </c>
      <c r="CX198" s="44" t="str">
        <f t="shared" si="184"/>
        <v/>
      </c>
      <c r="CY198" s="44" t="str">
        <f t="shared" si="185"/>
        <v/>
      </c>
      <c r="CZ198" s="44" t="str">
        <f t="shared" si="186"/>
        <v/>
      </c>
      <c r="DA198" s="49" t="str">
        <f t="shared" si="139"/>
        <v/>
      </c>
      <c r="DB198" s="44" t="str">
        <f t="shared" si="187"/>
        <v/>
      </c>
      <c r="DC198" s="44" t="str">
        <f t="shared" si="188"/>
        <v/>
      </c>
      <c r="DD198" s="44" t="str">
        <f t="shared" si="189"/>
        <v/>
      </c>
      <c r="DE198" s="44" t="str">
        <f t="shared" si="190"/>
        <v/>
      </c>
      <c r="DF198" s="44" t="str">
        <f t="shared" si="191"/>
        <v/>
      </c>
      <c r="DG198" s="44" t="str">
        <f t="shared" si="192"/>
        <v/>
      </c>
      <c r="DH198" s="44" t="str">
        <f t="shared" si="193"/>
        <v>X</v>
      </c>
      <c r="DI198" s="50" t="str">
        <f t="shared" si="194"/>
        <v/>
      </c>
      <c r="DJ198" s="50" t="str">
        <f t="shared" si="195"/>
        <v/>
      </c>
      <c r="DK198" s="50" t="str">
        <f t="shared" si="196"/>
        <v/>
      </c>
      <c r="DL198" s="50" t="str">
        <f t="shared" si="197"/>
        <v/>
      </c>
      <c r="DM198" s="51" t="str">
        <f t="shared" si="140"/>
        <v>002002000</v>
      </c>
      <c r="DN198" s="52"/>
      <c r="DO198" s="53"/>
      <c r="DP198" s="52"/>
      <c r="DQ198" s="53" t="str">
        <f t="shared" si="141"/>
        <v/>
      </c>
      <c r="DR198" s="52" t="str">
        <f t="shared" si="142"/>
        <v/>
      </c>
      <c r="DS198" s="53"/>
      <c r="DT198" s="52"/>
      <c r="DU198" s="53"/>
      <c r="DV198" s="52"/>
      <c r="DW198" s="99"/>
      <c r="DX198" s="99"/>
      <c r="EI198" s="83"/>
      <c r="EJ198" s="102"/>
      <c r="EK198" s="102"/>
      <c r="EL198" s="102"/>
      <c r="EM198" s="102"/>
      <c r="EN198" s="102"/>
      <c r="EO198" s="102"/>
      <c r="EP198" s="102"/>
      <c r="EQ198" s="102"/>
      <c r="ER198" s="102"/>
      <c r="ES198" s="102"/>
      <c r="ET198" s="102"/>
      <c r="EU198" s="102"/>
      <c r="EV198" s="102"/>
      <c r="FL198" s="36" t="str">
        <f t="shared" si="135"/>
        <v/>
      </c>
    </row>
    <row r="199" spans="1:168" s="36" customFormat="1" ht="49.5" customHeight="1" x14ac:dyDescent="0.35">
      <c r="A199" s="67"/>
      <c r="B199" s="39"/>
      <c r="C199" s="39"/>
      <c r="D199" s="40" t="s">
        <v>3152</v>
      </c>
      <c r="E199" s="41" t="s">
        <v>4106</v>
      </c>
      <c r="F199" s="41" t="s">
        <v>3153</v>
      </c>
      <c r="G199" s="41"/>
      <c r="H199" s="41"/>
      <c r="I199" s="41" t="s">
        <v>5346</v>
      </c>
      <c r="J199" s="41" t="s">
        <v>5347</v>
      </c>
      <c r="K199" s="41"/>
      <c r="L199" s="41"/>
      <c r="M199" s="41" t="s">
        <v>2990</v>
      </c>
      <c r="N199" s="41" t="s">
        <v>5724</v>
      </c>
      <c r="O199" s="29" t="s">
        <v>4108</v>
      </c>
      <c r="P199" s="30" t="s">
        <v>4109</v>
      </c>
      <c r="Q199" s="31"/>
      <c r="R199" s="31"/>
      <c r="S199" s="32" t="s">
        <v>3152</v>
      </c>
      <c r="T199" s="33"/>
      <c r="U199" s="33" t="s">
        <v>4106</v>
      </c>
      <c r="V199" s="33" t="s">
        <v>3153</v>
      </c>
      <c r="W199" s="33" t="s">
        <v>5691</v>
      </c>
      <c r="X199" s="33" t="s">
        <v>4108</v>
      </c>
      <c r="Y199" s="33" t="s">
        <v>4109</v>
      </c>
      <c r="Z199" s="33">
        <v>1</v>
      </c>
      <c r="AA199" s="34" t="s">
        <v>4110</v>
      </c>
      <c r="AB199" s="34">
        <v>111</v>
      </c>
      <c r="AC199" s="34" t="s">
        <v>4111</v>
      </c>
      <c r="AD199" s="34" t="s">
        <v>4112</v>
      </c>
      <c r="AE199" s="34" t="s">
        <v>5684</v>
      </c>
      <c r="AF199" s="34" t="s">
        <v>3152</v>
      </c>
      <c r="AG199" s="34" t="s">
        <v>3153</v>
      </c>
      <c r="AH199" s="34" t="s">
        <v>5725</v>
      </c>
      <c r="AI199" s="34" t="s">
        <v>3034</v>
      </c>
      <c r="AJ199" s="34" t="s">
        <v>4106</v>
      </c>
      <c r="AK199" s="34" t="s">
        <v>5691</v>
      </c>
      <c r="AL199" s="34" t="s">
        <v>4106</v>
      </c>
      <c r="AM199" s="34" t="s">
        <v>5691</v>
      </c>
      <c r="AN199" s="34">
        <v>1</v>
      </c>
      <c r="AO199" s="34" t="s">
        <v>5693</v>
      </c>
      <c r="AP199" s="34" t="s">
        <v>5693</v>
      </c>
      <c r="AQ199" s="56">
        <v>1</v>
      </c>
      <c r="AR199" s="56">
        <v>2</v>
      </c>
      <c r="AS199" s="56">
        <v>2</v>
      </c>
      <c r="AT199" s="42" t="s">
        <v>6459</v>
      </c>
      <c r="AU199" s="42" t="s">
        <v>5316</v>
      </c>
      <c r="AV199" s="42" t="s">
        <v>4106</v>
      </c>
      <c r="AW199" s="35" t="s">
        <v>234</v>
      </c>
      <c r="AX199" s="35" t="s">
        <v>3154</v>
      </c>
      <c r="AY199" s="35" t="s">
        <v>3155</v>
      </c>
      <c r="AZ199" s="43" t="str">
        <f t="shared" si="143"/>
        <v>X</v>
      </c>
      <c r="BA199" s="44"/>
      <c r="BB199" s="43" t="str">
        <f t="shared" si="144"/>
        <v/>
      </c>
      <c r="BC199" s="45" t="str">
        <f t="shared" si="145"/>
        <v/>
      </c>
      <c r="BD199" s="45" t="str">
        <f t="shared" si="146"/>
        <v/>
      </c>
      <c r="BE199" s="45" t="s">
        <v>5691</v>
      </c>
      <c r="BF199" s="45" t="str">
        <f t="shared" si="147"/>
        <v/>
      </c>
      <c r="BG199" s="45" t="str">
        <f t="shared" si="148"/>
        <v/>
      </c>
      <c r="BH199" s="12" t="str">
        <f t="shared" si="149"/>
        <v/>
      </c>
      <c r="BI199" s="43" t="str">
        <f t="shared" si="150"/>
        <v/>
      </c>
      <c r="BJ199" s="46" t="str">
        <f t="shared" si="151"/>
        <v/>
      </c>
      <c r="BK199" s="46" t="str">
        <f t="shared" si="152"/>
        <v/>
      </c>
      <c r="BL199" s="46" t="str">
        <f t="shared" si="153"/>
        <v/>
      </c>
      <c r="BM199" s="43" t="str">
        <f t="shared" si="154"/>
        <v/>
      </c>
      <c r="BN199" s="43" t="str">
        <f t="shared" si="155"/>
        <v/>
      </c>
      <c r="BO199" s="44" t="str">
        <f t="shared" si="156"/>
        <v/>
      </c>
      <c r="BP199" s="44" t="str">
        <f t="shared" si="157"/>
        <v>X</v>
      </c>
      <c r="BQ199" s="44" t="str">
        <f t="shared" si="158"/>
        <v/>
      </c>
      <c r="BR199" s="46" t="str">
        <f t="shared" si="159"/>
        <v/>
      </c>
      <c r="BS199" s="47" t="str">
        <f t="shared" si="160"/>
        <v/>
      </c>
      <c r="BT199" s="46" t="str">
        <f t="shared" si="161"/>
        <v/>
      </c>
      <c r="BU199" s="46" t="str">
        <f t="shared" si="162"/>
        <v/>
      </c>
      <c r="BV199" s="73" t="str">
        <f t="shared" si="134"/>
        <v/>
      </c>
      <c r="BW199" s="47" t="str">
        <f t="shared" si="136"/>
        <v/>
      </c>
      <c r="BX199" s="47" t="str">
        <f t="shared" si="163"/>
        <v/>
      </c>
      <c r="BY199" s="13" t="str">
        <f t="shared" si="164"/>
        <v/>
      </c>
      <c r="BZ199" s="14" t="str">
        <f t="shared" si="165"/>
        <v/>
      </c>
      <c r="CA199" s="48" t="str">
        <f t="shared" si="166"/>
        <v>X</v>
      </c>
      <c r="CB199" s="44" t="str">
        <f t="shared" si="167"/>
        <v/>
      </c>
      <c r="CC199" s="44" t="str">
        <f t="shared" si="168"/>
        <v/>
      </c>
      <c r="CD199" s="44" t="str">
        <f t="shared" si="137"/>
        <v/>
      </c>
      <c r="CE199" s="44" t="str">
        <f t="shared" si="169"/>
        <v/>
      </c>
      <c r="CF199" s="44" t="str">
        <f t="shared" si="170"/>
        <v/>
      </c>
      <c r="CG199" s="44" t="str">
        <f t="shared" si="171"/>
        <v/>
      </c>
      <c r="CH199" s="44" t="str">
        <f t="shared" si="172"/>
        <v/>
      </c>
      <c r="CI199" s="44" t="str">
        <f t="shared" si="173"/>
        <v/>
      </c>
      <c r="CJ199" s="44" t="str">
        <f t="shared" si="174"/>
        <v/>
      </c>
      <c r="CK199" s="44" t="str">
        <f t="shared" si="175"/>
        <v/>
      </c>
      <c r="CL199" s="44" t="str">
        <f t="shared" si="176"/>
        <v/>
      </c>
      <c r="CM199" s="43" t="str">
        <f t="shared" si="177"/>
        <v/>
      </c>
      <c r="CN199" s="43" t="str">
        <f t="shared" si="178"/>
        <v/>
      </c>
      <c r="CO199" s="43" t="str">
        <f t="shared" si="179"/>
        <v/>
      </c>
      <c r="CP199" s="44" t="str">
        <f t="shared" si="138"/>
        <v/>
      </c>
      <c r="CQ199" s="44" t="str">
        <f t="shared" si="180"/>
        <v/>
      </c>
      <c r="CR199" s="43" t="str">
        <f t="shared" si="198"/>
        <v/>
      </c>
      <c r="CS199" s="44">
        <v>0</v>
      </c>
      <c r="CT199" s="44">
        <v>0</v>
      </c>
      <c r="CU199" s="44" t="str">
        <f t="shared" si="181"/>
        <v/>
      </c>
      <c r="CV199" s="44" t="str">
        <f t="shared" si="182"/>
        <v/>
      </c>
      <c r="CW199" s="44" t="str">
        <f t="shared" si="183"/>
        <v/>
      </c>
      <c r="CX199" s="44" t="str">
        <f t="shared" si="184"/>
        <v/>
      </c>
      <c r="CY199" s="44" t="str">
        <f t="shared" si="185"/>
        <v/>
      </c>
      <c r="CZ199" s="44" t="str">
        <f t="shared" si="186"/>
        <v/>
      </c>
      <c r="DA199" s="49" t="str">
        <f t="shared" si="139"/>
        <v/>
      </c>
      <c r="DB199" s="44" t="str">
        <f t="shared" si="187"/>
        <v/>
      </c>
      <c r="DC199" s="44" t="str">
        <f t="shared" si="188"/>
        <v/>
      </c>
      <c r="DD199" s="44" t="str">
        <f t="shared" si="189"/>
        <v/>
      </c>
      <c r="DE199" s="44" t="str">
        <f t="shared" si="190"/>
        <v/>
      </c>
      <c r="DF199" s="44" t="str">
        <f t="shared" si="191"/>
        <v/>
      </c>
      <c r="DG199" s="44" t="str">
        <f t="shared" si="192"/>
        <v/>
      </c>
      <c r="DH199" s="44" t="str">
        <f t="shared" si="193"/>
        <v>X</v>
      </c>
      <c r="DI199" s="50" t="str">
        <f t="shared" si="194"/>
        <v/>
      </c>
      <c r="DJ199" s="50" t="str">
        <f t="shared" si="195"/>
        <v/>
      </c>
      <c r="DK199" s="50" t="str">
        <f t="shared" si="196"/>
        <v/>
      </c>
      <c r="DL199" s="50" t="str">
        <f t="shared" si="197"/>
        <v/>
      </c>
      <c r="DM199" s="51" t="str">
        <f t="shared" si="140"/>
        <v>013057000</v>
      </c>
      <c r="DN199" s="52"/>
      <c r="DO199" s="53"/>
      <c r="DP199" s="52"/>
      <c r="DQ199" s="53" t="str">
        <f t="shared" si="141"/>
        <v/>
      </c>
      <c r="DR199" s="52" t="str">
        <f t="shared" si="142"/>
        <v/>
      </c>
      <c r="DS199" s="53"/>
      <c r="DT199" s="52"/>
      <c r="DU199" s="53"/>
      <c r="DV199" s="52"/>
      <c r="DW199" s="99"/>
      <c r="DX199" s="99"/>
      <c r="EI199" s="83"/>
      <c r="EJ199" s="102"/>
      <c r="EK199" s="102"/>
      <c r="EL199" s="102"/>
      <c r="EM199" s="102"/>
      <c r="EN199" s="102"/>
      <c r="EO199" s="102"/>
      <c r="EP199" s="102"/>
      <c r="EQ199" s="102"/>
      <c r="ER199" s="102"/>
      <c r="ES199" s="102"/>
      <c r="ET199" s="102"/>
      <c r="EU199" s="102"/>
      <c r="EV199" s="102"/>
      <c r="FL199" s="36" t="str">
        <f t="shared" si="135"/>
        <v/>
      </c>
    </row>
    <row r="200" spans="1:168" s="36" customFormat="1" ht="49.5" customHeight="1" x14ac:dyDescent="0.35">
      <c r="A200" s="67"/>
      <c r="B200" s="39"/>
      <c r="C200" s="39"/>
      <c r="D200" s="40" t="s">
        <v>2992</v>
      </c>
      <c r="E200" s="41" t="s">
        <v>4106</v>
      </c>
      <c r="F200" s="41" t="s">
        <v>2993</v>
      </c>
      <c r="G200" s="41"/>
      <c r="H200" s="41"/>
      <c r="I200" s="41" t="s">
        <v>5346</v>
      </c>
      <c r="J200" s="41" t="s">
        <v>5347</v>
      </c>
      <c r="K200" s="41"/>
      <c r="L200" s="41"/>
      <c r="M200" s="41" t="s">
        <v>2990</v>
      </c>
      <c r="N200" s="41" t="s">
        <v>5724</v>
      </c>
      <c r="O200" s="29" t="s">
        <v>4108</v>
      </c>
      <c r="P200" s="30" t="s">
        <v>4109</v>
      </c>
      <c r="Q200" s="31"/>
      <c r="R200" s="31"/>
      <c r="S200" s="32" t="s">
        <v>2992</v>
      </c>
      <c r="T200" s="33"/>
      <c r="U200" s="33" t="s">
        <v>4106</v>
      </c>
      <c r="V200" s="33" t="s">
        <v>2993</v>
      </c>
      <c r="W200" s="33" t="s">
        <v>5691</v>
      </c>
      <c r="X200" s="33" t="s">
        <v>4108</v>
      </c>
      <c r="Y200" s="33" t="s">
        <v>4109</v>
      </c>
      <c r="Z200" s="33">
        <v>1</v>
      </c>
      <c r="AA200" s="34" t="s">
        <v>4110</v>
      </c>
      <c r="AB200" s="34">
        <v>111</v>
      </c>
      <c r="AC200" s="34" t="s">
        <v>4111</v>
      </c>
      <c r="AD200" s="34" t="s">
        <v>4112</v>
      </c>
      <c r="AE200" s="34" t="s">
        <v>5684</v>
      </c>
      <c r="AF200" s="34" t="s">
        <v>2992</v>
      </c>
      <c r="AG200" s="34" t="s">
        <v>7525</v>
      </c>
      <c r="AH200" s="34" t="s">
        <v>5725</v>
      </c>
      <c r="AI200" s="34" t="s">
        <v>3034</v>
      </c>
      <c r="AJ200" s="34" t="s">
        <v>4106</v>
      </c>
      <c r="AK200" s="34" t="s">
        <v>5691</v>
      </c>
      <c r="AL200" s="34" t="s">
        <v>4106</v>
      </c>
      <c r="AM200" s="34" t="s">
        <v>5691</v>
      </c>
      <c r="AN200" s="34">
        <v>1</v>
      </c>
      <c r="AO200" s="34" t="s">
        <v>5691</v>
      </c>
      <c r="AP200" s="34" t="s">
        <v>3161</v>
      </c>
      <c r="AQ200" s="56">
        <v>0</v>
      </c>
      <c r="AR200" s="56">
        <v>2</v>
      </c>
      <c r="AS200" s="56">
        <v>2</v>
      </c>
      <c r="AT200" s="42" t="s">
        <v>5741</v>
      </c>
      <c r="AU200" s="42" t="s">
        <v>6286</v>
      </c>
      <c r="AV200" s="42" t="s">
        <v>5716</v>
      </c>
      <c r="AW200" s="35" t="s">
        <v>2062</v>
      </c>
      <c r="AX200" s="35" t="s">
        <v>266</v>
      </c>
      <c r="AY200" s="35" t="s">
        <v>3160</v>
      </c>
      <c r="AZ200" s="43" t="str">
        <f t="shared" si="143"/>
        <v>X</v>
      </c>
      <c r="BA200" s="44"/>
      <c r="BB200" s="43" t="str">
        <f t="shared" si="144"/>
        <v/>
      </c>
      <c r="BC200" s="45" t="str">
        <f t="shared" si="145"/>
        <v/>
      </c>
      <c r="BD200" s="45" t="str">
        <f t="shared" si="146"/>
        <v/>
      </c>
      <c r="BE200" s="45" t="s">
        <v>5691</v>
      </c>
      <c r="BF200" s="45" t="str">
        <f t="shared" si="147"/>
        <v/>
      </c>
      <c r="BG200" s="45" t="str">
        <f t="shared" si="148"/>
        <v/>
      </c>
      <c r="BH200" s="12" t="str">
        <f t="shared" si="149"/>
        <v/>
      </c>
      <c r="BI200" s="43" t="str">
        <f t="shared" si="150"/>
        <v/>
      </c>
      <c r="BJ200" s="46" t="str">
        <f t="shared" si="151"/>
        <v/>
      </c>
      <c r="BK200" s="46" t="str">
        <f t="shared" si="152"/>
        <v/>
      </c>
      <c r="BL200" s="46" t="str">
        <f t="shared" si="153"/>
        <v/>
      </c>
      <c r="BM200" s="43" t="str">
        <f t="shared" si="154"/>
        <v/>
      </c>
      <c r="BN200" s="43" t="str">
        <f t="shared" si="155"/>
        <v/>
      </c>
      <c r="BO200" s="44" t="str">
        <f t="shared" si="156"/>
        <v/>
      </c>
      <c r="BP200" s="44" t="str">
        <f t="shared" si="157"/>
        <v>X</v>
      </c>
      <c r="BQ200" s="44" t="str">
        <f t="shared" si="158"/>
        <v/>
      </c>
      <c r="BR200" s="46" t="str">
        <f t="shared" si="159"/>
        <v/>
      </c>
      <c r="BS200" s="47" t="str">
        <f t="shared" si="160"/>
        <v/>
      </c>
      <c r="BT200" s="46" t="str">
        <f t="shared" si="161"/>
        <v/>
      </c>
      <c r="BU200" s="46" t="str">
        <f t="shared" si="162"/>
        <v/>
      </c>
      <c r="BV200" s="73" t="str">
        <f t="shared" si="134"/>
        <v/>
      </c>
      <c r="BW200" s="47" t="str">
        <f t="shared" si="136"/>
        <v/>
      </c>
      <c r="BX200" s="47" t="str">
        <f t="shared" si="163"/>
        <v/>
      </c>
      <c r="BY200" s="13" t="str">
        <f t="shared" si="164"/>
        <v/>
      </c>
      <c r="BZ200" s="14" t="str">
        <f t="shared" si="165"/>
        <v/>
      </c>
      <c r="CA200" s="48" t="str">
        <f t="shared" si="166"/>
        <v>X</v>
      </c>
      <c r="CB200" s="44" t="str">
        <f t="shared" si="167"/>
        <v/>
      </c>
      <c r="CC200" s="44" t="str">
        <f t="shared" si="168"/>
        <v/>
      </c>
      <c r="CD200" s="44" t="str">
        <f t="shared" si="137"/>
        <v/>
      </c>
      <c r="CE200" s="44" t="str">
        <f t="shared" si="169"/>
        <v/>
      </c>
      <c r="CF200" s="44" t="str">
        <f t="shared" si="170"/>
        <v/>
      </c>
      <c r="CG200" s="44" t="str">
        <f t="shared" si="171"/>
        <v/>
      </c>
      <c r="CH200" s="44" t="str">
        <f t="shared" si="172"/>
        <v/>
      </c>
      <c r="CI200" s="44" t="str">
        <f t="shared" si="173"/>
        <v/>
      </c>
      <c r="CJ200" s="44" t="str">
        <f t="shared" si="174"/>
        <v/>
      </c>
      <c r="CK200" s="44" t="str">
        <f t="shared" si="175"/>
        <v/>
      </c>
      <c r="CL200" s="44" t="str">
        <f t="shared" si="176"/>
        <v/>
      </c>
      <c r="CM200" s="43" t="str">
        <f t="shared" si="177"/>
        <v/>
      </c>
      <c r="CN200" s="43" t="str">
        <f t="shared" si="178"/>
        <v/>
      </c>
      <c r="CO200" s="43" t="str">
        <f t="shared" si="179"/>
        <v/>
      </c>
      <c r="CP200" s="44" t="str">
        <f t="shared" si="138"/>
        <v/>
      </c>
      <c r="CQ200" s="44" t="str">
        <f t="shared" si="180"/>
        <v/>
      </c>
      <c r="CR200" s="43" t="str">
        <f t="shared" si="198"/>
        <v/>
      </c>
      <c r="CS200" s="44">
        <v>0</v>
      </c>
      <c r="CT200" s="44">
        <v>0</v>
      </c>
      <c r="CU200" s="44" t="str">
        <f t="shared" si="181"/>
        <v/>
      </c>
      <c r="CV200" s="44" t="str">
        <f t="shared" si="182"/>
        <v/>
      </c>
      <c r="CW200" s="44" t="str">
        <f t="shared" si="183"/>
        <v/>
      </c>
      <c r="CX200" s="44" t="str">
        <f t="shared" si="184"/>
        <v/>
      </c>
      <c r="CY200" s="44" t="str">
        <f t="shared" si="185"/>
        <v/>
      </c>
      <c r="CZ200" s="44" t="str">
        <f t="shared" si="186"/>
        <v/>
      </c>
      <c r="DA200" s="49" t="str">
        <f t="shared" si="139"/>
        <v/>
      </c>
      <c r="DB200" s="44" t="str">
        <f t="shared" si="187"/>
        <v/>
      </c>
      <c r="DC200" s="44" t="str">
        <f t="shared" si="188"/>
        <v/>
      </c>
      <c r="DD200" s="44" t="str">
        <f t="shared" si="189"/>
        <v/>
      </c>
      <c r="DE200" s="44" t="str">
        <f t="shared" si="190"/>
        <v/>
      </c>
      <c r="DF200" s="44" t="str">
        <f t="shared" si="191"/>
        <v/>
      </c>
      <c r="DG200" s="44" t="str">
        <f t="shared" si="192"/>
        <v/>
      </c>
      <c r="DH200" s="44" t="str">
        <f t="shared" si="193"/>
        <v>X</v>
      </c>
      <c r="DI200" s="50" t="str">
        <f t="shared" si="194"/>
        <v/>
      </c>
      <c r="DJ200" s="50" t="str">
        <f t="shared" si="195"/>
        <v/>
      </c>
      <c r="DK200" s="50" t="str">
        <f t="shared" si="196"/>
        <v/>
      </c>
      <c r="DL200" s="50" t="str">
        <f t="shared" si="197"/>
        <v/>
      </c>
      <c r="DM200" s="51" t="str">
        <f t="shared" si="140"/>
        <v>009045005</v>
      </c>
      <c r="DN200" s="52"/>
      <c r="DO200" s="53"/>
      <c r="DP200" s="52"/>
      <c r="DQ200" s="53" t="str">
        <f t="shared" si="141"/>
        <v/>
      </c>
      <c r="DR200" s="52" t="str">
        <f t="shared" si="142"/>
        <v/>
      </c>
      <c r="DS200" s="53"/>
      <c r="DT200" s="52"/>
      <c r="DU200" s="53"/>
      <c r="DV200" s="52"/>
      <c r="DW200" s="99"/>
      <c r="DX200" s="99"/>
      <c r="EI200" s="83"/>
      <c r="EJ200" s="102"/>
      <c r="EK200" s="102"/>
      <c r="EL200" s="102"/>
      <c r="EM200" s="102"/>
      <c r="EN200" s="102"/>
      <c r="EO200" s="102"/>
      <c r="EP200" s="102"/>
      <c r="EQ200" s="102"/>
      <c r="ER200" s="102"/>
      <c r="ES200" s="102"/>
      <c r="ET200" s="102"/>
      <c r="EU200" s="102"/>
      <c r="EV200" s="102"/>
      <c r="FL200" s="36" t="str">
        <f t="shared" si="135"/>
        <v/>
      </c>
    </row>
    <row r="201" spans="1:168" s="36" customFormat="1" ht="49.5" customHeight="1" x14ac:dyDescent="0.35">
      <c r="A201" s="67"/>
      <c r="B201" s="39"/>
      <c r="C201" s="39"/>
      <c r="D201" s="40" t="s">
        <v>5691</v>
      </c>
      <c r="E201" s="41" t="s">
        <v>5691</v>
      </c>
      <c r="F201" s="41"/>
      <c r="G201" s="41"/>
      <c r="H201" s="41"/>
      <c r="I201" s="41"/>
      <c r="J201" s="41"/>
      <c r="K201" s="41"/>
      <c r="L201" s="41"/>
      <c r="M201" s="41"/>
      <c r="N201" s="41"/>
      <c r="O201" s="29"/>
      <c r="P201" s="30"/>
      <c r="Q201" s="31"/>
      <c r="R201" s="31"/>
      <c r="S201" s="32" t="s">
        <v>1595</v>
      </c>
      <c r="T201" s="33"/>
      <c r="U201" s="33" t="s">
        <v>4106</v>
      </c>
      <c r="V201" s="33" t="s">
        <v>2991</v>
      </c>
      <c r="W201" s="33" t="s">
        <v>5691</v>
      </c>
      <c r="X201" s="33" t="s">
        <v>4108</v>
      </c>
      <c r="Y201" s="33" t="s">
        <v>4109</v>
      </c>
      <c r="Z201" s="33">
        <v>1</v>
      </c>
      <c r="AA201" s="34" t="s">
        <v>4110</v>
      </c>
      <c r="AB201" s="34">
        <v>111</v>
      </c>
      <c r="AC201" s="34" t="s">
        <v>4111</v>
      </c>
      <c r="AD201" s="34" t="s">
        <v>4112</v>
      </c>
      <c r="AE201" s="34" t="s">
        <v>5684</v>
      </c>
      <c r="AF201" s="34" t="s">
        <v>2992</v>
      </c>
      <c r="AG201" s="34" t="s">
        <v>7525</v>
      </c>
      <c r="AH201" s="34" t="s">
        <v>5734</v>
      </c>
      <c r="AI201" s="34" t="s">
        <v>2988</v>
      </c>
      <c r="AJ201" s="34" t="s">
        <v>4106</v>
      </c>
      <c r="AK201" s="34" t="s">
        <v>5691</v>
      </c>
      <c r="AL201" s="34" t="s">
        <v>4106</v>
      </c>
      <c r="AM201" s="34" t="s">
        <v>5691</v>
      </c>
      <c r="AN201" s="34">
        <v>1</v>
      </c>
      <c r="AO201" s="34" t="s">
        <v>5691</v>
      </c>
      <c r="AP201" s="34" t="s">
        <v>3161</v>
      </c>
      <c r="AQ201" s="56">
        <v>0</v>
      </c>
      <c r="AR201" s="56">
        <v>2</v>
      </c>
      <c r="AS201" s="56">
        <v>2</v>
      </c>
      <c r="AT201" s="42" t="s">
        <v>5741</v>
      </c>
      <c r="AU201" s="42" t="s">
        <v>6286</v>
      </c>
      <c r="AV201" s="42" t="s">
        <v>5716</v>
      </c>
      <c r="AW201" s="35" t="s">
        <v>2062</v>
      </c>
      <c r="AX201" s="35" t="s">
        <v>266</v>
      </c>
      <c r="AY201" s="35" t="s">
        <v>3160</v>
      </c>
      <c r="AZ201" s="43" t="str">
        <f t="shared" si="143"/>
        <v>X</v>
      </c>
      <c r="BA201" s="44"/>
      <c r="BB201" s="43" t="str">
        <f t="shared" si="144"/>
        <v/>
      </c>
      <c r="BC201" s="45" t="str">
        <f t="shared" si="145"/>
        <v/>
      </c>
      <c r="BD201" s="45" t="str">
        <f t="shared" si="146"/>
        <v/>
      </c>
      <c r="BE201" s="45" t="s">
        <v>5691</v>
      </c>
      <c r="BF201" s="45" t="str">
        <f t="shared" si="147"/>
        <v/>
      </c>
      <c r="BG201" s="45" t="str">
        <f t="shared" si="148"/>
        <v/>
      </c>
      <c r="BH201" s="12" t="str">
        <f t="shared" si="149"/>
        <v/>
      </c>
      <c r="BI201" s="43" t="str">
        <f t="shared" si="150"/>
        <v/>
      </c>
      <c r="BJ201" s="46" t="str">
        <f t="shared" si="151"/>
        <v/>
      </c>
      <c r="BK201" s="46" t="str">
        <f t="shared" si="152"/>
        <v/>
      </c>
      <c r="BL201" s="46" t="str">
        <f t="shared" si="153"/>
        <v/>
      </c>
      <c r="BM201" s="43" t="str">
        <f t="shared" si="154"/>
        <v/>
      </c>
      <c r="BN201" s="43" t="str">
        <f t="shared" si="155"/>
        <v/>
      </c>
      <c r="BO201" s="44" t="str">
        <f t="shared" si="156"/>
        <v/>
      </c>
      <c r="BP201" s="44" t="str">
        <f t="shared" si="157"/>
        <v>X</v>
      </c>
      <c r="BQ201" s="44" t="str">
        <f t="shared" si="158"/>
        <v/>
      </c>
      <c r="BR201" s="46" t="str">
        <f t="shared" si="159"/>
        <v/>
      </c>
      <c r="BS201" s="47" t="str">
        <f t="shared" si="160"/>
        <v/>
      </c>
      <c r="BT201" s="46" t="str">
        <f t="shared" si="161"/>
        <v/>
      </c>
      <c r="BU201" s="46" t="str">
        <f t="shared" si="162"/>
        <v/>
      </c>
      <c r="BV201" s="73" t="str">
        <f t="shared" si="134"/>
        <v/>
      </c>
      <c r="BW201" s="47" t="str">
        <f t="shared" si="136"/>
        <v/>
      </c>
      <c r="BX201" s="47" t="str">
        <f t="shared" si="163"/>
        <v/>
      </c>
      <c r="BY201" s="13" t="str">
        <f t="shared" si="164"/>
        <v/>
      </c>
      <c r="BZ201" s="14" t="str">
        <f t="shared" si="165"/>
        <v/>
      </c>
      <c r="CA201" s="48" t="str">
        <f t="shared" si="166"/>
        <v>X</v>
      </c>
      <c r="CB201" s="44" t="str">
        <f t="shared" si="167"/>
        <v/>
      </c>
      <c r="CC201" s="44" t="str">
        <f t="shared" si="168"/>
        <v/>
      </c>
      <c r="CD201" s="44" t="str">
        <f t="shared" si="137"/>
        <v/>
      </c>
      <c r="CE201" s="44" t="str">
        <f t="shared" si="169"/>
        <v/>
      </c>
      <c r="CF201" s="44" t="str">
        <f t="shared" si="170"/>
        <v/>
      </c>
      <c r="CG201" s="44" t="str">
        <f t="shared" si="171"/>
        <v/>
      </c>
      <c r="CH201" s="44" t="str">
        <f t="shared" si="172"/>
        <v/>
      </c>
      <c r="CI201" s="44" t="str">
        <f t="shared" si="173"/>
        <v/>
      </c>
      <c r="CJ201" s="44" t="str">
        <f t="shared" si="174"/>
        <v/>
      </c>
      <c r="CK201" s="44" t="str">
        <f t="shared" si="175"/>
        <v/>
      </c>
      <c r="CL201" s="44" t="str">
        <f t="shared" si="176"/>
        <v/>
      </c>
      <c r="CM201" s="43" t="str">
        <f t="shared" si="177"/>
        <v/>
      </c>
      <c r="CN201" s="43" t="str">
        <f t="shared" si="178"/>
        <v/>
      </c>
      <c r="CO201" s="43" t="str">
        <f t="shared" si="179"/>
        <v/>
      </c>
      <c r="CP201" s="44" t="str">
        <f t="shared" si="138"/>
        <v/>
      </c>
      <c r="CQ201" s="44" t="str">
        <f t="shared" si="180"/>
        <v/>
      </c>
      <c r="CR201" s="43" t="str">
        <f t="shared" si="198"/>
        <v/>
      </c>
      <c r="CS201" s="44">
        <v>0</v>
      </c>
      <c r="CT201" s="44">
        <v>0</v>
      </c>
      <c r="CU201" s="44" t="str">
        <f t="shared" si="181"/>
        <v/>
      </c>
      <c r="CV201" s="44" t="str">
        <f t="shared" si="182"/>
        <v/>
      </c>
      <c r="CW201" s="44" t="str">
        <f t="shared" si="183"/>
        <v/>
      </c>
      <c r="CX201" s="44" t="str">
        <f t="shared" si="184"/>
        <v/>
      </c>
      <c r="CY201" s="44" t="str">
        <f t="shared" si="185"/>
        <v/>
      </c>
      <c r="CZ201" s="44" t="str">
        <f t="shared" si="186"/>
        <v/>
      </c>
      <c r="DA201" s="49" t="str">
        <f t="shared" si="139"/>
        <v/>
      </c>
      <c r="DB201" s="44" t="str">
        <f t="shared" si="187"/>
        <v/>
      </c>
      <c r="DC201" s="44" t="str">
        <f t="shared" si="188"/>
        <v/>
      </c>
      <c r="DD201" s="44" t="str">
        <f t="shared" si="189"/>
        <v/>
      </c>
      <c r="DE201" s="44" t="str">
        <f t="shared" si="190"/>
        <v/>
      </c>
      <c r="DF201" s="44" t="str">
        <f t="shared" si="191"/>
        <v/>
      </c>
      <c r="DG201" s="44" t="str">
        <f t="shared" si="192"/>
        <v/>
      </c>
      <c r="DH201" s="44" t="str">
        <f t="shared" si="193"/>
        <v>X</v>
      </c>
      <c r="DI201" s="50" t="str">
        <f t="shared" si="194"/>
        <v/>
      </c>
      <c r="DJ201" s="50" t="str">
        <f t="shared" si="195"/>
        <v/>
      </c>
      <c r="DK201" s="50" t="str">
        <f t="shared" si="196"/>
        <v/>
      </c>
      <c r="DL201" s="50" t="str">
        <f t="shared" si="197"/>
        <v/>
      </c>
      <c r="DM201" s="51" t="str">
        <f t="shared" si="140"/>
        <v>009045005</v>
      </c>
      <c r="DN201" s="52"/>
      <c r="DO201" s="53"/>
      <c r="DP201" s="52"/>
      <c r="DQ201" s="53" t="str">
        <f t="shared" si="141"/>
        <v/>
      </c>
      <c r="DR201" s="52" t="str">
        <f t="shared" si="142"/>
        <v/>
      </c>
      <c r="DS201" s="53"/>
      <c r="DT201" s="52"/>
      <c r="DU201" s="53"/>
      <c r="DV201" s="52"/>
      <c r="DW201" s="99"/>
      <c r="DX201" s="99"/>
      <c r="EI201" s="83"/>
      <c r="EJ201" s="102"/>
      <c r="EK201" s="102"/>
      <c r="EL201" s="102"/>
      <c r="EM201" s="102"/>
      <c r="EN201" s="102"/>
      <c r="EO201" s="102"/>
      <c r="EP201" s="102"/>
      <c r="EQ201" s="102"/>
      <c r="ER201" s="102"/>
      <c r="ES201" s="102"/>
      <c r="ET201" s="102"/>
      <c r="EU201" s="102"/>
      <c r="EV201" s="102"/>
      <c r="FL201" s="36" t="str">
        <f t="shared" si="135"/>
        <v/>
      </c>
    </row>
    <row r="202" spans="1:168" s="36" customFormat="1" ht="49.5" customHeight="1" x14ac:dyDescent="0.35">
      <c r="A202" s="67"/>
      <c r="B202" s="39"/>
      <c r="C202" s="39"/>
      <c r="D202" s="40" t="s">
        <v>3162</v>
      </c>
      <c r="E202" s="41" t="s">
        <v>4106</v>
      </c>
      <c r="F202" s="41" t="s">
        <v>3163</v>
      </c>
      <c r="G202" s="41"/>
      <c r="H202" s="41"/>
      <c r="I202" s="41" t="s">
        <v>5346</v>
      </c>
      <c r="J202" s="41" t="s">
        <v>5347</v>
      </c>
      <c r="K202" s="41"/>
      <c r="L202" s="41"/>
      <c r="M202" s="41" t="s">
        <v>2990</v>
      </c>
      <c r="N202" s="41" t="s">
        <v>5724</v>
      </c>
      <c r="O202" s="29" t="s">
        <v>4108</v>
      </c>
      <c r="P202" s="30" t="s">
        <v>4109</v>
      </c>
      <c r="Q202" s="31"/>
      <c r="R202" s="31"/>
      <c r="S202" s="32" t="s">
        <v>3162</v>
      </c>
      <c r="T202" s="33"/>
      <c r="U202" s="33" t="s">
        <v>4106</v>
      </c>
      <c r="V202" s="33" t="s">
        <v>3163</v>
      </c>
      <c r="W202" s="33" t="s">
        <v>5691</v>
      </c>
      <c r="X202" s="33" t="s">
        <v>4108</v>
      </c>
      <c r="Y202" s="33" t="s">
        <v>4109</v>
      </c>
      <c r="Z202" s="33">
        <v>1</v>
      </c>
      <c r="AA202" s="34" t="s">
        <v>4110</v>
      </c>
      <c r="AB202" s="34">
        <v>111</v>
      </c>
      <c r="AC202" s="34" t="s">
        <v>4111</v>
      </c>
      <c r="AD202" s="34" t="s">
        <v>4112</v>
      </c>
      <c r="AE202" s="34" t="s">
        <v>5684</v>
      </c>
      <c r="AF202" s="34" t="s">
        <v>3162</v>
      </c>
      <c r="AG202" s="34" t="s">
        <v>3163</v>
      </c>
      <c r="AH202" s="34" t="s">
        <v>5725</v>
      </c>
      <c r="AI202" s="34" t="s">
        <v>3034</v>
      </c>
      <c r="AJ202" s="34" t="s">
        <v>4106</v>
      </c>
      <c r="AK202" s="34" t="s">
        <v>5691</v>
      </c>
      <c r="AL202" s="34" t="s">
        <v>4106</v>
      </c>
      <c r="AM202" s="34" t="s">
        <v>5691</v>
      </c>
      <c r="AN202" s="34">
        <v>1</v>
      </c>
      <c r="AO202" s="34" t="s">
        <v>5693</v>
      </c>
      <c r="AP202" s="34" t="s">
        <v>3164</v>
      </c>
      <c r="AQ202" s="56">
        <v>1</v>
      </c>
      <c r="AR202" s="56">
        <v>2</v>
      </c>
      <c r="AS202" s="56">
        <v>1</v>
      </c>
      <c r="AT202" s="42" t="s">
        <v>5741</v>
      </c>
      <c r="AU202" s="42" t="s">
        <v>6286</v>
      </c>
      <c r="AV202" s="42" t="s">
        <v>5700</v>
      </c>
      <c r="AW202" s="35" t="s">
        <v>2062</v>
      </c>
      <c r="AX202" s="35" t="s">
        <v>266</v>
      </c>
      <c r="AY202" s="35" t="s">
        <v>267</v>
      </c>
      <c r="AZ202" s="43" t="str">
        <f t="shared" si="143"/>
        <v>X</v>
      </c>
      <c r="BA202" s="44"/>
      <c r="BB202" s="43" t="str">
        <f t="shared" si="144"/>
        <v/>
      </c>
      <c r="BC202" s="45" t="str">
        <f t="shared" si="145"/>
        <v/>
      </c>
      <c r="BD202" s="45" t="str">
        <f t="shared" si="146"/>
        <v/>
      </c>
      <c r="BE202" s="45" t="s">
        <v>5691</v>
      </c>
      <c r="BF202" s="45" t="str">
        <f t="shared" si="147"/>
        <v/>
      </c>
      <c r="BG202" s="45" t="str">
        <f t="shared" si="148"/>
        <v/>
      </c>
      <c r="BH202" s="12" t="str">
        <f t="shared" si="149"/>
        <v/>
      </c>
      <c r="BI202" s="43" t="str">
        <f t="shared" si="150"/>
        <v/>
      </c>
      <c r="BJ202" s="46" t="str">
        <f t="shared" si="151"/>
        <v/>
      </c>
      <c r="BK202" s="46" t="str">
        <f t="shared" si="152"/>
        <v/>
      </c>
      <c r="BL202" s="46" t="str">
        <f t="shared" si="153"/>
        <v/>
      </c>
      <c r="BM202" s="43" t="str">
        <f t="shared" si="154"/>
        <v/>
      </c>
      <c r="BN202" s="43" t="str">
        <f t="shared" si="155"/>
        <v/>
      </c>
      <c r="BO202" s="44" t="str">
        <f t="shared" si="156"/>
        <v/>
      </c>
      <c r="BP202" s="44" t="str">
        <f t="shared" si="157"/>
        <v>X</v>
      </c>
      <c r="BQ202" s="44" t="str">
        <f t="shared" si="158"/>
        <v/>
      </c>
      <c r="BR202" s="46" t="str">
        <f t="shared" si="159"/>
        <v/>
      </c>
      <c r="BS202" s="47" t="str">
        <f t="shared" si="160"/>
        <v/>
      </c>
      <c r="BT202" s="46" t="str">
        <f t="shared" si="161"/>
        <v/>
      </c>
      <c r="BU202" s="46" t="str">
        <f t="shared" si="162"/>
        <v/>
      </c>
      <c r="BV202" s="73" t="str">
        <f t="shared" si="134"/>
        <v/>
      </c>
      <c r="BW202" s="47" t="str">
        <f t="shared" si="136"/>
        <v/>
      </c>
      <c r="BX202" s="47" t="str">
        <f t="shared" si="163"/>
        <v/>
      </c>
      <c r="BY202" s="13" t="str">
        <f t="shared" si="164"/>
        <v/>
      </c>
      <c r="BZ202" s="14" t="str">
        <f t="shared" si="165"/>
        <v/>
      </c>
      <c r="CA202" s="48" t="str">
        <f t="shared" si="166"/>
        <v>X</v>
      </c>
      <c r="CB202" s="44" t="str">
        <f t="shared" si="167"/>
        <v/>
      </c>
      <c r="CC202" s="44" t="str">
        <f t="shared" si="168"/>
        <v/>
      </c>
      <c r="CD202" s="44" t="str">
        <f t="shared" si="137"/>
        <v/>
      </c>
      <c r="CE202" s="44" t="str">
        <f t="shared" si="169"/>
        <v/>
      </c>
      <c r="CF202" s="44" t="str">
        <f t="shared" si="170"/>
        <v/>
      </c>
      <c r="CG202" s="44" t="str">
        <f t="shared" si="171"/>
        <v/>
      </c>
      <c r="CH202" s="44" t="str">
        <f t="shared" si="172"/>
        <v/>
      </c>
      <c r="CI202" s="44" t="str">
        <f t="shared" si="173"/>
        <v/>
      </c>
      <c r="CJ202" s="44" t="str">
        <f t="shared" si="174"/>
        <v/>
      </c>
      <c r="CK202" s="44" t="str">
        <f t="shared" si="175"/>
        <v/>
      </c>
      <c r="CL202" s="44" t="str">
        <f t="shared" si="176"/>
        <v/>
      </c>
      <c r="CM202" s="43" t="str">
        <f t="shared" si="177"/>
        <v/>
      </c>
      <c r="CN202" s="43" t="str">
        <f t="shared" si="178"/>
        <v/>
      </c>
      <c r="CO202" s="43" t="str">
        <f t="shared" si="179"/>
        <v/>
      </c>
      <c r="CP202" s="44" t="str">
        <f t="shared" si="138"/>
        <v/>
      </c>
      <c r="CQ202" s="44" t="str">
        <f t="shared" si="180"/>
        <v/>
      </c>
      <c r="CR202" s="43" t="str">
        <f t="shared" si="198"/>
        <v/>
      </c>
      <c r="CS202" s="44">
        <v>0</v>
      </c>
      <c r="CT202" s="44">
        <v>0</v>
      </c>
      <c r="CU202" s="44" t="str">
        <f t="shared" si="181"/>
        <v/>
      </c>
      <c r="CV202" s="44" t="str">
        <f t="shared" si="182"/>
        <v/>
      </c>
      <c r="CW202" s="44" t="str">
        <f t="shared" si="183"/>
        <v/>
      </c>
      <c r="CX202" s="44" t="str">
        <f t="shared" si="184"/>
        <v/>
      </c>
      <c r="CY202" s="44" t="str">
        <f t="shared" si="185"/>
        <v/>
      </c>
      <c r="CZ202" s="44" t="str">
        <f t="shared" si="186"/>
        <v/>
      </c>
      <c r="DA202" s="49" t="str">
        <f t="shared" si="139"/>
        <v/>
      </c>
      <c r="DB202" s="44" t="str">
        <f t="shared" si="187"/>
        <v/>
      </c>
      <c r="DC202" s="44" t="str">
        <f t="shared" si="188"/>
        <v/>
      </c>
      <c r="DD202" s="44" t="str">
        <f t="shared" si="189"/>
        <v/>
      </c>
      <c r="DE202" s="44" t="str">
        <f t="shared" si="190"/>
        <v/>
      </c>
      <c r="DF202" s="44" t="str">
        <f t="shared" si="191"/>
        <v/>
      </c>
      <c r="DG202" s="44" t="str">
        <f t="shared" si="192"/>
        <v/>
      </c>
      <c r="DH202" s="44" t="str">
        <f t="shared" si="193"/>
        <v>X</v>
      </c>
      <c r="DI202" s="50" t="str">
        <f t="shared" si="194"/>
        <v/>
      </c>
      <c r="DJ202" s="50" t="str">
        <f t="shared" si="195"/>
        <v/>
      </c>
      <c r="DK202" s="50" t="str">
        <f t="shared" si="196"/>
        <v/>
      </c>
      <c r="DL202" s="50" t="str">
        <f t="shared" si="197"/>
        <v/>
      </c>
      <c r="DM202" s="51" t="str">
        <f t="shared" si="140"/>
        <v>009045002</v>
      </c>
      <c r="DN202" s="52"/>
      <c r="DO202" s="53"/>
      <c r="DP202" s="52"/>
      <c r="DQ202" s="53" t="str">
        <f t="shared" si="141"/>
        <v/>
      </c>
      <c r="DR202" s="52" t="str">
        <f t="shared" si="142"/>
        <v/>
      </c>
      <c r="DS202" s="53"/>
      <c r="DT202" s="52"/>
      <c r="DU202" s="53"/>
      <c r="DV202" s="52"/>
      <c r="DW202" s="99"/>
      <c r="DX202" s="99"/>
      <c r="EI202" s="83"/>
      <c r="EJ202" s="102"/>
      <c r="EK202" s="102"/>
      <c r="EL202" s="102"/>
      <c r="EM202" s="102"/>
      <c r="EN202" s="102"/>
      <c r="EO202" s="102"/>
      <c r="EP202" s="102"/>
      <c r="EQ202" s="102"/>
      <c r="ER202" s="102"/>
      <c r="ES202" s="102"/>
      <c r="ET202" s="102"/>
      <c r="EU202" s="102"/>
      <c r="EV202" s="102"/>
      <c r="FL202" s="36" t="str">
        <f t="shared" si="135"/>
        <v/>
      </c>
    </row>
    <row r="203" spans="1:168" s="36" customFormat="1" ht="49.5" customHeight="1" x14ac:dyDescent="0.35">
      <c r="A203" s="67"/>
      <c r="B203" s="39"/>
      <c r="C203" s="39"/>
      <c r="D203" s="40" t="s">
        <v>3165</v>
      </c>
      <c r="E203" s="41" t="s">
        <v>4106</v>
      </c>
      <c r="F203" s="41" t="s">
        <v>3166</v>
      </c>
      <c r="G203" s="41"/>
      <c r="H203" s="41"/>
      <c r="I203" s="41" t="s">
        <v>5372</v>
      </c>
      <c r="J203" s="41" t="s">
        <v>1829</v>
      </c>
      <c r="K203" s="41"/>
      <c r="L203" s="41"/>
      <c r="M203" s="41" t="s">
        <v>2984</v>
      </c>
      <c r="N203" s="41" t="s">
        <v>2985</v>
      </c>
      <c r="O203" s="29" t="s">
        <v>4108</v>
      </c>
      <c r="P203" s="30" t="s">
        <v>4109</v>
      </c>
      <c r="Q203" s="31"/>
      <c r="R203" s="31"/>
      <c r="S203" s="32" t="s">
        <v>3165</v>
      </c>
      <c r="T203" s="33"/>
      <c r="U203" s="33" t="s">
        <v>4106</v>
      </c>
      <c r="V203" s="33" t="s">
        <v>3166</v>
      </c>
      <c r="W203" s="33" t="s">
        <v>5691</v>
      </c>
      <c r="X203" s="33" t="s">
        <v>4108</v>
      </c>
      <c r="Y203" s="33" t="s">
        <v>4109</v>
      </c>
      <c r="Z203" s="33">
        <v>1</v>
      </c>
      <c r="AA203" s="34" t="s">
        <v>4110</v>
      </c>
      <c r="AB203" s="34">
        <v>111</v>
      </c>
      <c r="AC203" s="34" t="s">
        <v>4111</v>
      </c>
      <c r="AD203" s="34" t="s">
        <v>4112</v>
      </c>
      <c r="AE203" s="34" t="s">
        <v>5684</v>
      </c>
      <c r="AF203" s="34" t="s">
        <v>3162</v>
      </c>
      <c r="AG203" s="34" t="s">
        <v>3163</v>
      </c>
      <c r="AH203" s="34" t="s">
        <v>5734</v>
      </c>
      <c r="AI203" s="34" t="s">
        <v>2988</v>
      </c>
      <c r="AJ203" s="34" t="s">
        <v>4106</v>
      </c>
      <c r="AK203" s="34" t="s">
        <v>5691</v>
      </c>
      <c r="AL203" s="34" t="s">
        <v>4106</v>
      </c>
      <c r="AM203" s="34" t="s">
        <v>5691</v>
      </c>
      <c r="AN203" s="34">
        <v>1</v>
      </c>
      <c r="AO203" s="34" t="s">
        <v>5693</v>
      </c>
      <c r="AP203" s="34" t="s">
        <v>3164</v>
      </c>
      <c r="AQ203" s="56">
        <v>1</v>
      </c>
      <c r="AR203" s="56">
        <v>2</v>
      </c>
      <c r="AS203" s="56">
        <v>1</v>
      </c>
      <c r="AT203" s="42" t="s">
        <v>5741</v>
      </c>
      <c r="AU203" s="42" t="s">
        <v>6286</v>
      </c>
      <c r="AV203" s="42" t="s">
        <v>5700</v>
      </c>
      <c r="AW203" s="35" t="s">
        <v>2062</v>
      </c>
      <c r="AX203" s="35" t="s">
        <v>266</v>
      </c>
      <c r="AY203" s="35" t="s">
        <v>267</v>
      </c>
      <c r="AZ203" s="43" t="str">
        <f t="shared" si="143"/>
        <v>X</v>
      </c>
      <c r="BA203" s="44"/>
      <c r="BB203" s="43" t="str">
        <f t="shared" si="144"/>
        <v/>
      </c>
      <c r="BC203" s="45" t="str">
        <f t="shared" si="145"/>
        <v/>
      </c>
      <c r="BD203" s="45" t="str">
        <f t="shared" si="146"/>
        <v/>
      </c>
      <c r="BE203" s="45" t="s">
        <v>5691</v>
      </c>
      <c r="BF203" s="45" t="str">
        <f t="shared" si="147"/>
        <v/>
      </c>
      <c r="BG203" s="45" t="str">
        <f t="shared" si="148"/>
        <v/>
      </c>
      <c r="BH203" s="12" t="str">
        <f t="shared" si="149"/>
        <v/>
      </c>
      <c r="BI203" s="43" t="str">
        <f t="shared" si="150"/>
        <v/>
      </c>
      <c r="BJ203" s="46" t="str">
        <f t="shared" si="151"/>
        <v/>
      </c>
      <c r="BK203" s="46" t="str">
        <f t="shared" si="152"/>
        <v/>
      </c>
      <c r="BL203" s="46" t="str">
        <f t="shared" si="153"/>
        <v/>
      </c>
      <c r="BM203" s="43" t="str">
        <f t="shared" si="154"/>
        <v/>
      </c>
      <c r="BN203" s="43" t="str">
        <f t="shared" si="155"/>
        <v/>
      </c>
      <c r="BO203" s="44" t="str">
        <f t="shared" si="156"/>
        <v/>
      </c>
      <c r="BP203" s="44" t="str">
        <f t="shared" si="157"/>
        <v>X</v>
      </c>
      <c r="BQ203" s="44" t="str">
        <f t="shared" si="158"/>
        <v/>
      </c>
      <c r="BR203" s="46" t="str">
        <f t="shared" si="159"/>
        <v/>
      </c>
      <c r="BS203" s="47" t="str">
        <f t="shared" si="160"/>
        <v/>
      </c>
      <c r="BT203" s="46" t="str">
        <f t="shared" si="161"/>
        <v/>
      </c>
      <c r="BU203" s="46" t="str">
        <f t="shared" si="162"/>
        <v/>
      </c>
      <c r="BV203" s="73" t="str">
        <f t="shared" si="134"/>
        <v/>
      </c>
      <c r="BW203" s="47" t="str">
        <f t="shared" si="136"/>
        <v/>
      </c>
      <c r="BX203" s="47" t="str">
        <f t="shared" si="163"/>
        <v/>
      </c>
      <c r="BY203" s="13" t="str">
        <f t="shared" si="164"/>
        <v/>
      </c>
      <c r="BZ203" s="14" t="str">
        <f t="shared" si="165"/>
        <v/>
      </c>
      <c r="CA203" s="48" t="str">
        <f t="shared" si="166"/>
        <v>X</v>
      </c>
      <c r="CB203" s="44" t="str">
        <f t="shared" si="167"/>
        <v/>
      </c>
      <c r="CC203" s="44" t="str">
        <f t="shared" si="168"/>
        <v/>
      </c>
      <c r="CD203" s="44" t="str">
        <f t="shared" si="137"/>
        <v/>
      </c>
      <c r="CE203" s="44" t="str">
        <f t="shared" si="169"/>
        <v/>
      </c>
      <c r="CF203" s="44" t="str">
        <f t="shared" si="170"/>
        <v/>
      </c>
      <c r="CG203" s="44" t="str">
        <f t="shared" si="171"/>
        <v/>
      </c>
      <c r="CH203" s="44" t="str">
        <f t="shared" si="172"/>
        <v/>
      </c>
      <c r="CI203" s="44" t="str">
        <f t="shared" si="173"/>
        <v/>
      </c>
      <c r="CJ203" s="44" t="str">
        <f t="shared" si="174"/>
        <v/>
      </c>
      <c r="CK203" s="44" t="str">
        <f t="shared" si="175"/>
        <v/>
      </c>
      <c r="CL203" s="44" t="str">
        <f t="shared" si="176"/>
        <v/>
      </c>
      <c r="CM203" s="43" t="str">
        <f t="shared" si="177"/>
        <v/>
      </c>
      <c r="CN203" s="43" t="str">
        <f t="shared" si="178"/>
        <v/>
      </c>
      <c r="CO203" s="43" t="str">
        <f t="shared" si="179"/>
        <v/>
      </c>
      <c r="CP203" s="44" t="str">
        <f t="shared" si="138"/>
        <v/>
      </c>
      <c r="CQ203" s="44" t="str">
        <f t="shared" si="180"/>
        <v/>
      </c>
      <c r="CR203" s="43" t="str">
        <f t="shared" si="198"/>
        <v/>
      </c>
      <c r="CS203" s="44">
        <v>0</v>
      </c>
      <c r="CT203" s="44">
        <v>0</v>
      </c>
      <c r="CU203" s="44" t="str">
        <f t="shared" si="181"/>
        <v/>
      </c>
      <c r="CV203" s="44" t="str">
        <f t="shared" si="182"/>
        <v/>
      </c>
      <c r="CW203" s="44" t="str">
        <f t="shared" si="183"/>
        <v/>
      </c>
      <c r="CX203" s="44" t="str">
        <f t="shared" si="184"/>
        <v/>
      </c>
      <c r="CY203" s="44" t="str">
        <f t="shared" si="185"/>
        <v/>
      </c>
      <c r="CZ203" s="44" t="str">
        <f t="shared" si="186"/>
        <v/>
      </c>
      <c r="DA203" s="49" t="str">
        <f t="shared" si="139"/>
        <v/>
      </c>
      <c r="DB203" s="44" t="str">
        <f t="shared" si="187"/>
        <v/>
      </c>
      <c r="DC203" s="44" t="str">
        <f t="shared" si="188"/>
        <v/>
      </c>
      <c r="DD203" s="44" t="str">
        <f t="shared" si="189"/>
        <v/>
      </c>
      <c r="DE203" s="44" t="str">
        <f t="shared" si="190"/>
        <v/>
      </c>
      <c r="DF203" s="44" t="str">
        <f t="shared" si="191"/>
        <v/>
      </c>
      <c r="DG203" s="44" t="str">
        <f t="shared" si="192"/>
        <v/>
      </c>
      <c r="DH203" s="44" t="str">
        <f t="shared" si="193"/>
        <v>X</v>
      </c>
      <c r="DI203" s="50" t="str">
        <f t="shared" si="194"/>
        <v/>
      </c>
      <c r="DJ203" s="50" t="str">
        <f t="shared" si="195"/>
        <v/>
      </c>
      <c r="DK203" s="50" t="str">
        <f t="shared" si="196"/>
        <v/>
      </c>
      <c r="DL203" s="50" t="str">
        <f t="shared" si="197"/>
        <v/>
      </c>
      <c r="DM203" s="51" t="str">
        <f t="shared" si="140"/>
        <v>009045002</v>
      </c>
      <c r="DN203" s="52"/>
      <c r="DO203" s="53"/>
      <c r="DP203" s="52"/>
      <c r="DQ203" s="53" t="str">
        <f t="shared" si="141"/>
        <v/>
      </c>
      <c r="DR203" s="52" t="str">
        <f t="shared" si="142"/>
        <v/>
      </c>
      <c r="DS203" s="53"/>
      <c r="DT203" s="52"/>
      <c r="DU203" s="53"/>
      <c r="DV203" s="52"/>
      <c r="DW203" s="99"/>
      <c r="DX203" s="99"/>
      <c r="EI203" s="83"/>
      <c r="EJ203" s="102"/>
      <c r="EK203" s="102"/>
      <c r="EL203" s="102"/>
      <c r="EM203" s="102"/>
      <c r="EN203" s="102"/>
      <c r="EO203" s="102"/>
      <c r="EP203" s="102"/>
      <c r="EQ203" s="102"/>
      <c r="ER203" s="102"/>
      <c r="ES203" s="102"/>
      <c r="ET203" s="102"/>
      <c r="EU203" s="102"/>
      <c r="EV203" s="102"/>
      <c r="FL203" s="36" t="str">
        <f t="shared" si="135"/>
        <v/>
      </c>
    </row>
    <row r="204" spans="1:168" s="36" customFormat="1" ht="49.5" customHeight="1" x14ac:dyDescent="0.35">
      <c r="A204" s="67"/>
      <c r="B204" s="39"/>
      <c r="C204" s="39"/>
      <c r="D204" s="40" t="s">
        <v>847</v>
      </c>
      <c r="E204" s="41" t="s">
        <v>4106</v>
      </c>
      <c r="F204" s="41" t="s">
        <v>3167</v>
      </c>
      <c r="G204" s="41"/>
      <c r="H204" s="41"/>
      <c r="I204" s="41" t="s">
        <v>5779</v>
      </c>
      <c r="J204" s="41" t="s">
        <v>5780</v>
      </c>
      <c r="K204" s="41"/>
      <c r="L204" s="41"/>
      <c r="M204" s="41" t="s">
        <v>5723</v>
      </c>
      <c r="N204" s="41" t="s">
        <v>5724</v>
      </c>
      <c r="O204" s="29" t="s">
        <v>5727</v>
      </c>
      <c r="P204" s="30" t="s">
        <v>5728</v>
      </c>
      <c r="Q204" s="31"/>
      <c r="R204" s="31"/>
      <c r="S204" s="32" t="s">
        <v>847</v>
      </c>
      <c r="T204" s="33"/>
      <c r="U204" s="33" t="s">
        <v>4106</v>
      </c>
      <c r="V204" s="33" t="s">
        <v>3167</v>
      </c>
      <c r="W204" s="33" t="s">
        <v>5691</v>
      </c>
      <c r="X204" s="33" t="s">
        <v>5727</v>
      </c>
      <c r="Y204" s="33" t="s">
        <v>5728</v>
      </c>
      <c r="Z204" s="33">
        <v>1</v>
      </c>
      <c r="AA204" s="34" t="s">
        <v>6310</v>
      </c>
      <c r="AB204" s="34">
        <v>123</v>
      </c>
      <c r="AC204" s="34" t="s">
        <v>4916</v>
      </c>
      <c r="AD204" s="34" t="s">
        <v>4112</v>
      </c>
      <c r="AE204" s="34" t="s">
        <v>4701</v>
      </c>
      <c r="AF204" s="34" t="s">
        <v>847</v>
      </c>
      <c r="AG204" s="34" t="s">
        <v>3167</v>
      </c>
      <c r="AH204" s="34" t="s">
        <v>5732</v>
      </c>
      <c r="AI204" s="34" t="s">
        <v>5733</v>
      </c>
      <c r="AJ204" s="34" t="s">
        <v>4106</v>
      </c>
      <c r="AK204" s="34" t="s">
        <v>5691</v>
      </c>
      <c r="AL204" s="34" t="s">
        <v>4106</v>
      </c>
      <c r="AM204" s="34" t="s">
        <v>5691</v>
      </c>
      <c r="AN204" s="34">
        <v>1</v>
      </c>
      <c r="AO204" s="34" t="s">
        <v>5691</v>
      </c>
      <c r="AP204" s="34" t="s">
        <v>5691</v>
      </c>
      <c r="AQ204" s="56">
        <v>0</v>
      </c>
      <c r="AR204" s="56">
        <v>0</v>
      </c>
      <c r="AS204" s="56">
        <v>0</v>
      </c>
      <c r="AT204" s="42" t="s">
        <v>4106</v>
      </c>
      <c r="AU204" s="42" t="s">
        <v>4106</v>
      </c>
      <c r="AV204" s="42" t="s">
        <v>4106</v>
      </c>
      <c r="AW204" s="35"/>
      <c r="AX204" s="35"/>
      <c r="AY204" s="35"/>
      <c r="AZ204" s="43" t="str">
        <f t="shared" si="143"/>
        <v/>
      </c>
      <c r="BA204" s="44"/>
      <c r="BB204" s="43" t="str">
        <f t="shared" si="144"/>
        <v/>
      </c>
      <c r="BC204" s="45" t="str">
        <f t="shared" si="145"/>
        <v>X</v>
      </c>
      <c r="BD204" s="45" t="str">
        <f t="shared" si="146"/>
        <v/>
      </c>
      <c r="BE204" s="45" t="s">
        <v>5691</v>
      </c>
      <c r="BF204" s="45" t="str">
        <f t="shared" si="147"/>
        <v/>
      </c>
      <c r="BG204" s="45" t="str">
        <f t="shared" si="148"/>
        <v/>
      </c>
      <c r="BH204" s="12" t="str">
        <f t="shared" si="149"/>
        <v/>
      </c>
      <c r="BI204" s="43" t="str">
        <f t="shared" si="150"/>
        <v/>
      </c>
      <c r="BJ204" s="46" t="str">
        <f t="shared" si="151"/>
        <v/>
      </c>
      <c r="BK204" s="46" t="str">
        <f t="shared" si="152"/>
        <v/>
      </c>
      <c r="BL204" s="46" t="str">
        <f t="shared" si="153"/>
        <v/>
      </c>
      <c r="BM204" s="43" t="str">
        <f t="shared" si="154"/>
        <v/>
      </c>
      <c r="BN204" s="43" t="str">
        <f t="shared" si="155"/>
        <v/>
      </c>
      <c r="BO204" s="44" t="str">
        <f t="shared" si="156"/>
        <v/>
      </c>
      <c r="BP204" s="44" t="str">
        <f t="shared" si="157"/>
        <v>X</v>
      </c>
      <c r="BQ204" s="44" t="str">
        <f t="shared" si="158"/>
        <v/>
      </c>
      <c r="BR204" s="46" t="str">
        <f t="shared" si="159"/>
        <v/>
      </c>
      <c r="BS204" s="47" t="str">
        <f t="shared" si="160"/>
        <v/>
      </c>
      <c r="BT204" s="46" t="str">
        <f t="shared" si="161"/>
        <v/>
      </c>
      <c r="BU204" s="46" t="str">
        <f t="shared" si="162"/>
        <v/>
      </c>
      <c r="BV204" s="73" t="str">
        <f t="shared" ref="BV204:BV267" si="199">IF(S204="","",IF(BR204&amp;BS204&amp;BT204&amp;BU204&amp;BW204&amp;BX204&amp;BY204="",IF(BC204&amp;BD204="",IF(AF204="666","X",""),"X"),""))</f>
        <v>X</v>
      </c>
      <c r="BW204" s="47" t="str">
        <f t="shared" si="136"/>
        <v/>
      </c>
      <c r="BX204" s="47" t="str">
        <f t="shared" si="163"/>
        <v/>
      </c>
      <c r="BY204" s="13" t="str">
        <f t="shared" si="164"/>
        <v/>
      </c>
      <c r="BZ204" s="14" t="str">
        <f t="shared" si="165"/>
        <v/>
      </c>
      <c r="CA204" s="48" t="str">
        <f t="shared" si="166"/>
        <v>X</v>
      </c>
      <c r="CB204" s="44" t="str">
        <f t="shared" si="167"/>
        <v/>
      </c>
      <c r="CC204" s="44" t="str">
        <f t="shared" si="168"/>
        <v/>
      </c>
      <c r="CD204" s="44" t="str">
        <f t="shared" si="137"/>
        <v/>
      </c>
      <c r="CE204" s="44" t="str">
        <f t="shared" si="169"/>
        <v/>
      </c>
      <c r="CF204" s="44" t="str">
        <f t="shared" si="170"/>
        <v/>
      </c>
      <c r="CG204" s="44" t="str">
        <f t="shared" si="171"/>
        <v/>
      </c>
      <c r="CH204" s="44" t="str">
        <f t="shared" si="172"/>
        <v/>
      </c>
      <c r="CI204" s="44" t="str">
        <f t="shared" si="173"/>
        <v/>
      </c>
      <c r="CJ204" s="44" t="str">
        <f t="shared" si="174"/>
        <v/>
      </c>
      <c r="CK204" s="44" t="str">
        <f t="shared" si="175"/>
        <v/>
      </c>
      <c r="CL204" s="44" t="str">
        <f t="shared" si="176"/>
        <v/>
      </c>
      <c r="CM204" s="43" t="str">
        <f t="shared" si="177"/>
        <v/>
      </c>
      <c r="CN204" s="43" t="str">
        <f t="shared" si="178"/>
        <v/>
      </c>
      <c r="CO204" s="43" t="str">
        <f t="shared" si="179"/>
        <v/>
      </c>
      <c r="CP204" s="44" t="str">
        <f t="shared" si="138"/>
        <v/>
      </c>
      <c r="CQ204" s="44" t="str">
        <f t="shared" si="180"/>
        <v/>
      </c>
      <c r="CR204" s="43" t="str">
        <f t="shared" si="198"/>
        <v/>
      </c>
      <c r="CS204" s="44">
        <v>0</v>
      </c>
      <c r="CT204" s="44">
        <v>0</v>
      </c>
      <c r="CU204" s="44" t="str">
        <f t="shared" si="181"/>
        <v/>
      </c>
      <c r="CV204" s="44" t="str">
        <f t="shared" si="182"/>
        <v/>
      </c>
      <c r="CW204" s="44" t="str">
        <f t="shared" si="183"/>
        <v/>
      </c>
      <c r="CX204" s="44" t="str">
        <f t="shared" si="184"/>
        <v/>
      </c>
      <c r="CY204" s="44" t="str">
        <f t="shared" si="185"/>
        <v/>
      </c>
      <c r="CZ204" s="44" t="str">
        <f t="shared" si="186"/>
        <v/>
      </c>
      <c r="DA204" s="49" t="str">
        <f t="shared" si="139"/>
        <v/>
      </c>
      <c r="DB204" s="44" t="str">
        <f t="shared" si="187"/>
        <v/>
      </c>
      <c r="DC204" s="44" t="str">
        <f t="shared" si="188"/>
        <v/>
      </c>
      <c r="DD204" s="44" t="str">
        <f t="shared" si="189"/>
        <v/>
      </c>
      <c r="DE204" s="44" t="str">
        <f t="shared" si="190"/>
        <v/>
      </c>
      <c r="DF204" s="44" t="str">
        <f t="shared" si="191"/>
        <v/>
      </c>
      <c r="DG204" s="44" t="str">
        <f t="shared" si="192"/>
        <v/>
      </c>
      <c r="DH204" s="44" t="str">
        <f t="shared" si="193"/>
        <v/>
      </c>
      <c r="DI204" s="50" t="str">
        <f t="shared" si="194"/>
        <v/>
      </c>
      <c r="DJ204" s="50" t="str">
        <f t="shared" si="195"/>
        <v/>
      </c>
      <c r="DK204" s="50" t="str">
        <f t="shared" si="196"/>
        <v/>
      </c>
      <c r="DL204" s="50" t="str">
        <f t="shared" si="197"/>
        <v/>
      </c>
      <c r="DM204" s="51" t="str">
        <f t="shared" si="140"/>
        <v>000000000</v>
      </c>
      <c r="DN204" s="52"/>
      <c r="DO204" s="53"/>
      <c r="DP204" s="52"/>
      <c r="DQ204" s="53" t="str">
        <f t="shared" si="141"/>
        <v/>
      </c>
      <c r="DR204" s="52" t="str">
        <f t="shared" si="142"/>
        <v/>
      </c>
      <c r="DS204" s="53"/>
      <c r="DT204" s="52"/>
      <c r="DU204" s="53"/>
      <c r="DV204" s="52"/>
      <c r="DW204" s="99"/>
      <c r="DX204" s="99"/>
      <c r="EI204" s="83"/>
      <c r="EJ204" s="102"/>
      <c r="EK204" s="102"/>
      <c r="EL204" s="102"/>
      <c r="EM204" s="102"/>
      <c r="EN204" s="102"/>
      <c r="EO204" s="102"/>
      <c r="EP204" s="102"/>
      <c r="EQ204" s="102"/>
      <c r="ER204" s="102"/>
      <c r="ES204" s="102"/>
      <c r="ET204" s="102"/>
      <c r="EU204" s="102"/>
      <c r="EV204" s="102"/>
      <c r="FL204" s="36" t="str">
        <f t="shared" ref="FL204:FL267" si="200">+CM204&amp;CN204&amp;CO204&amp;CP204&amp;CQ204&amp;CR204</f>
        <v/>
      </c>
    </row>
    <row r="205" spans="1:168" s="36" customFormat="1" ht="49.5" customHeight="1" x14ac:dyDescent="0.35">
      <c r="A205" s="67"/>
      <c r="B205" s="39"/>
      <c r="C205" s="39"/>
      <c r="D205" s="40" t="s">
        <v>847</v>
      </c>
      <c r="E205" s="41" t="s">
        <v>5707</v>
      </c>
      <c r="F205" s="41" t="s">
        <v>3167</v>
      </c>
      <c r="G205" s="41"/>
      <c r="H205" s="41" t="s">
        <v>2138</v>
      </c>
      <c r="I205" s="41" t="s">
        <v>5779</v>
      </c>
      <c r="J205" s="41" t="s">
        <v>5780</v>
      </c>
      <c r="K205" s="41"/>
      <c r="L205" s="41"/>
      <c r="M205" s="41" t="s">
        <v>5723</v>
      </c>
      <c r="N205" s="41" t="s">
        <v>5724</v>
      </c>
      <c r="O205" s="29" t="s">
        <v>5727</v>
      </c>
      <c r="P205" s="30" t="s">
        <v>5728</v>
      </c>
      <c r="Q205" s="31"/>
      <c r="R205" s="31"/>
      <c r="S205" s="32" t="s">
        <v>847</v>
      </c>
      <c r="T205" s="33"/>
      <c r="U205" s="33" t="s">
        <v>5707</v>
      </c>
      <c r="V205" s="33" t="s">
        <v>3167</v>
      </c>
      <c r="W205" s="33" t="s">
        <v>2138</v>
      </c>
      <c r="X205" s="33" t="s">
        <v>5727</v>
      </c>
      <c r="Y205" s="33" t="s">
        <v>5728</v>
      </c>
      <c r="Z205" s="33">
        <v>1</v>
      </c>
      <c r="AA205" s="34" t="s">
        <v>6310</v>
      </c>
      <c r="AB205" s="34">
        <v>123</v>
      </c>
      <c r="AC205" s="34" t="s">
        <v>4916</v>
      </c>
      <c r="AD205" s="34" t="s">
        <v>4112</v>
      </c>
      <c r="AE205" s="34" t="s">
        <v>4701</v>
      </c>
      <c r="AF205" s="34" t="s">
        <v>847</v>
      </c>
      <c r="AG205" s="34" t="s">
        <v>3167</v>
      </c>
      <c r="AH205" s="34" t="s">
        <v>5732</v>
      </c>
      <c r="AI205" s="34" t="s">
        <v>5733</v>
      </c>
      <c r="AJ205" s="34" t="s">
        <v>2964</v>
      </c>
      <c r="AK205" s="34" t="s">
        <v>2138</v>
      </c>
      <c r="AL205" s="34" t="s">
        <v>4106</v>
      </c>
      <c r="AM205" s="34" t="s">
        <v>5691</v>
      </c>
      <c r="AN205" s="34">
        <v>1</v>
      </c>
      <c r="AO205" s="34" t="s">
        <v>5691</v>
      </c>
      <c r="AP205" s="34" t="s">
        <v>5691</v>
      </c>
      <c r="AQ205" s="56">
        <v>0</v>
      </c>
      <c r="AR205" s="56">
        <v>0</v>
      </c>
      <c r="AS205" s="56">
        <v>0</v>
      </c>
      <c r="AT205" s="42" t="s">
        <v>4106</v>
      </c>
      <c r="AU205" s="42" t="s">
        <v>4106</v>
      </c>
      <c r="AV205" s="42" t="s">
        <v>4106</v>
      </c>
      <c r="AW205" s="35"/>
      <c r="AX205" s="35"/>
      <c r="AY205" s="35"/>
      <c r="AZ205" s="43" t="str">
        <f t="shared" si="143"/>
        <v/>
      </c>
      <c r="BA205" s="44"/>
      <c r="BB205" s="43" t="str">
        <f t="shared" si="144"/>
        <v/>
      </c>
      <c r="BC205" s="45" t="str">
        <f t="shared" si="145"/>
        <v>X</v>
      </c>
      <c r="BD205" s="45" t="str">
        <f t="shared" si="146"/>
        <v/>
      </c>
      <c r="BE205" s="45" t="s">
        <v>5691</v>
      </c>
      <c r="BF205" s="45" t="str">
        <f t="shared" si="147"/>
        <v/>
      </c>
      <c r="BG205" s="45" t="str">
        <f t="shared" si="148"/>
        <v/>
      </c>
      <c r="BH205" s="12" t="str">
        <f t="shared" si="149"/>
        <v/>
      </c>
      <c r="BI205" s="43" t="str">
        <f t="shared" si="150"/>
        <v/>
      </c>
      <c r="BJ205" s="46" t="str">
        <f t="shared" si="151"/>
        <v/>
      </c>
      <c r="BK205" s="46" t="str">
        <f t="shared" si="152"/>
        <v/>
      </c>
      <c r="BL205" s="46" t="str">
        <f t="shared" si="153"/>
        <v/>
      </c>
      <c r="BM205" s="43" t="str">
        <f t="shared" si="154"/>
        <v/>
      </c>
      <c r="BN205" s="43" t="str">
        <f t="shared" si="155"/>
        <v/>
      </c>
      <c r="BO205" s="44" t="str">
        <f t="shared" si="156"/>
        <v/>
      </c>
      <c r="BP205" s="44" t="str">
        <f t="shared" si="157"/>
        <v>X</v>
      </c>
      <c r="BQ205" s="44" t="str">
        <f t="shared" si="158"/>
        <v/>
      </c>
      <c r="BR205" s="46" t="str">
        <f t="shared" si="159"/>
        <v/>
      </c>
      <c r="BS205" s="47" t="str">
        <f t="shared" si="160"/>
        <v/>
      </c>
      <c r="BT205" s="46" t="str">
        <f t="shared" si="161"/>
        <v/>
      </c>
      <c r="BU205" s="46" t="str">
        <f t="shared" si="162"/>
        <v/>
      </c>
      <c r="BV205" s="73" t="str">
        <f t="shared" si="199"/>
        <v>X</v>
      </c>
      <c r="BW205" s="47" t="str">
        <f t="shared" si="136"/>
        <v/>
      </c>
      <c r="BX205" s="47" t="str">
        <f t="shared" si="163"/>
        <v/>
      </c>
      <c r="BY205" s="13" t="str">
        <f t="shared" si="164"/>
        <v/>
      </c>
      <c r="BZ205" s="14" t="str">
        <f t="shared" si="165"/>
        <v/>
      </c>
      <c r="CA205" s="48" t="str">
        <f t="shared" si="166"/>
        <v>X</v>
      </c>
      <c r="CB205" s="44" t="str">
        <f t="shared" si="167"/>
        <v/>
      </c>
      <c r="CC205" s="44" t="str">
        <f t="shared" si="168"/>
        <v/>
      </c>
      <c r="CD205" s="44" t="str">
        <f t="shared" si="137"/>
        <v/>
      </c>
      <c r="CE205" s="44" t="str">
        <f t="shared" si="169"/>
        <v/>
      </c>
      <c r="CF205" s="44" t="str">
        <f t="shared" si="170"/>
        <v/>
      </c>
      <c r="CG205" s="44" t="str">
        <f t="shared" si="171"/>
        <v/>
      </c>
      <c r="CH205" s="44" t="str">
        <f t="shared" si="172"/>
        <v/>
      </c>
      <c r="CI205" s="44" t="str">
        <f t="shared" si="173"/>
        <v/>
      </c>
      <c r="CJ205" s="44" t="str">
        <f t="shared" si="174"/>
        <v/>
      </c>
      <c r="CK205" s="44" t="str">
        <f t="shared" si="175"/>
        <v/>
      </c>
      <c r="CL205" s="44" t="str">
        <f t="shared" si="176"/>
        <v/>
      </c>
      <c r="CM205" s="43" t="str">
        <f t="shared" si="177"/>
        <v/>
      </c>
      <c r="CN205" s="43" t="str">
        <f t="shared" si="178"/>
        <v/>
      </c>
      <c r="CO205" s="43" t="str">
        <f t="shared" si="179"/>
        <v/>
      </c>
      <c r="CP205" s="44" t="str">
        <f t="shared" si="138"/>
        <v/>
      </c>
      <c r="CQ205" s="44" t="str">
        <f t="shared" si="180"/>
        <v/>
      </c>
      <c r="CR205" s="43" t="str">
        <f t="shared" si="198"/>
        <v/>
      </c>
      <c r="CS205" s="44">
        <v>0</v>
      </c>
      <c r="CT205" s="44">
        <v>0</v>
      </c>
      <c r="CU205" s="44" t="str">
        <f t="shared" si="181"/>
        <v/>
      </c>
      <c r="CV205" s="44" t="str">
        <f t="shared" si="182"/>
        <v/>
      </c>
      <c r="CW205" s="44" t="str">
        <f t="shared" si="183"/>
        <v/>
      </c>
      <c r="CX205" s="44" t="str">
        <f t="shared" si="184"/>
        <v/>
      </c>
      <c r="CY205" s="44" t="str">
        <f t="shared" si="185"/>
        <v/>
      </c>
      <c r="CZ205" s="44" t="str">
        <f t="shared" si="186"/>
        <v/>
      </c>
      <c r="DA205" s="49" t="str">
        <f t="shared" si="139"/>
        <v/>
      </c>
      <c r="DB205" s="44" t="str">
        <f t="shared" si="187"/>
        <v/>
      </c>
      <c r="DC205" s="44" t="str">
        <f t="shared" si="188"/>
        <v/>
      </c>
      <c r="DD205" s="44" t="str">
        <f t="shared" si="189"/>
        <v/>
      </c>
      <c r="DE205" s="44" t="str">
        <f t="shared" si="190"/>
        <v/>
      </c>
      <c r="DF205" s="44" t="str">
        <f t="shared" si="191"/>
        <v/>
      </c>
      <c r="DG205" s="44" t="str">
        <f t="shared" si="192"/>
        <v/>
      </c>
      <c r="DH205" s="44" t="str">
        <f t="shared" si="193"/>
        <v/>
      </c>
      <c r="DI205" s="50" t="str">
        <f t="shared" si="194"/>
        <v/>
      </c>
      <c r="DJ205" s="50" t="str">
        <f t="shared" si="195"/>
        <v/>
      </c>
      <c r="DK205" s="50" t="str">
        <f t="shared" si="196"/>
        <v/>
      </c>
      <c r="DL205" s="50" t="str">
        <f t="shared" si="197"/>
        <v/>
      </c>
      <c r="DM205" s="51" t="str">
        <f t="shared" si="140"/>
        <v>000000000</v>
      </c>
      <c r="DN205" s="52"/>
      <c r="DO205" s="53"/>
      <c r="DP205" s="52"/>
      <c r="DQ205" s="53" t="str">
        <f t="shared" si="141"/>
        <v/>
      </c>
      <c r="DR205" s="52" t="str">
        <f t="shared" si="142"/>
        <v/>
      </c>
      <c r="DS205" s="53"/>
      <c r="DT205" s="52"/>
      <c r="DU205" s="53"/>
      <c r="DV205" s="52"/>
      <c r="DW205" s="99"/>
      <c r="DX205" s="99"/>
      <c r="EI205" s="83"/>
      <c r="EJ205" s="102"/>
      <c r="EK205" s="102"/>
      <c r="EL205" s="102"/>
      <c r="EM205" s="102"/>
      <c r="EN205" s="102"/>
      <c r="EO205" s="102"/>
      <c r="EP205" s="102"/>
      <c r="EQ205" s="102"/>
      <c r="ER205" s="102"/>
      <c r="ES205" s="102"/>
      <c r="ET205" s="102"/>
      <c r="EU205" s="102"/>
      <c r="EV205" s="102"/>
      <c r="FL205" s="36" t="str">
        <f t="shared" si="200"/>
        <v/>
      </c>
    </row>
    <row r="206" spans="1:168" s="36" customFormat="1" ht="49.5" customHeight="1" x14ac:dyDescent="0.35">
      <c r="A206" s="67"/>
      <c r="B206" s="39"/>
      <c r="C206" s="39"/>
      <c r="D206" s="40" t="s">
        <v>305</v>
      </c>
      <c r="E206" s="41" t="s">
        <v>4106</v>
      </c>
      <c r="F206" s="41" t="s">
        <v>3168</v>
      </c>
      <c r="G206" s="41"/>
      <c r="H206" s="41"/>
      <c r="I206" s="41" t="s">
        <v>5372</v>
      </c>
      <c r="J206" s="41" t="s">
        <v>1829</v>
      </c>
      <c r="K206" s="41"/>
      <c r="L206" s="41"/>
      <c r="M206" s="41" t="s">
        <v>2984</v>
      </c>
      <c r="N206" s="41" t="s">
        <v>2985</v>
      </c>
      <c r="O206" s="29" t="s">
        <v>4108</v>
      </c>
      <c r="P206" s="30" t="s">
        <v>4109</v>
      </c>
      <c r="Q206" s="31"/>
      <c r="R206" s="31"/>
      <c r="S206" s="32" t="s">
        <v>305</v>
      </c>
      <c r="T206" s="33"/>
      <c r="U206" s="33" t="s">
        <v>4106</v>
      </c>
      <c r="V206" s="33" t="s">
        <v>3168</v>
      </c>
      <c r="W206" s="33" t="s">
        <v>5691</v>
      </c>
      <c r="X206" s="33" t="s">
        <v>4108</v>
      </c>
      <c r="Y206" s="33" t="s">
        <v>4109</v>
      </c>
      <c r="Z206" s="33">
        <v>1</v>
      </c>
      <c r="AA206" s="34" t="s">
        <v>4110</v>
      </c>
      <c r="AB206" s="34">
        <v>111</v>
      </c>
      <c r="AC206" s="34" t="s">
        <v>4111</v>
      </c>
      <c r="AD206" s="34" t="s">
        <v>4112</v>
      </c>
      <c r="AE206" s="34" t="s">
        <v>5684</v>
      </c>
      <c r="AF206" s="34" t="s">
        <v>305</v>
      </c>
      <c r="AG206" s="34" t="s">
        <v>302</v>
      </c>
      <c r="AH206" s="34" t="s">
        <v>5734</v>
      </c>
      <c r="AI206" s="34" t="s">
        <v>2988</v>
      </c>
      <c r="AJ206" s="34" t="s">
        <v>4106</v>
      </c>
      <c r="AK206" s="34" t="s">
        <v>5691</v>
      </c>
      <c r="AL206" s="34" t="s">
        <v>4106</v>
      </c>
      <c r="AM206" s="34" t="s">
        <v>5691</v>
      </c>
      <c r="AN206" s="34">
        <v>1</v>
      </c>
      <c r="AO206" s="34" t="s">
        <v>5691</v>
      </c>
      <c r="AP206" s="34" t="s">
        <v>306</v>
      </c>
      <c r="AQ206" s="56">
        <v>0</v>
      </c>
      <c r="AR206" s="56">
        <v>2</v>
      </c>
      <c r="AS206" s="56">
        <v>2</v>
      </c>
      <c r="AT206" s="42" t="s">
        <v>2920</v>
      </c>
      <c r="AU206" s="42" t="s">
        <v>3195</v>
      </c>
      <c r="AV206" s="42" t="s">
        <v>4106</v>
      </c>
      <c r="AW206" s="35" t="s">
        <v>5709</v>
      </c>
      <c r="AX206" s="35" t="s">
        <v>303</v>
      </c>
      <c r="AY206" s="35" t="s">
        <v>304</v>
      </c>
      <c r="AZ206" s="43" t="str">
        <f t="shared" si="143"/>
        <v>X</v>
      </c>
      <c r="BA206" s="44"/>
      <c r="BB206" s="43" t="str">
        <f t="shared" si="144"/>
        <v/>
      </c>
      <c r="BC206" s="45" t="str">
        <f t="shared" si="145"/>
        <v/>
      </c>
      <c r="BD206" s="45" t="str">
        <f t="shared" si="146"/>
        <v/>
      </c>
      <c r="BE206" s="45" t="s">
        <v>5691</v>
      </c>
      <c r="BF206" s="45" t="str">
        <f t="shared" si="147"/>
        <v/>
      </c>
      <c r="BG206" s="45" t="str">
        <f t="shared" si="148"/>
        <v/>
      </c>
      <c r="BH206" s="12" t="str">
        <f t="shared" si="149"/>
        <v/>
      </c>
      <c r="BI206" s="43" t="str">
        <f t="shared" si="150"/>
        <v/>
      </c>
      <c r="BJ206" s="46" t="str">
        <f t="shared" si="151"/>
        <v/>
      </c>
      <c r="BK206" s="46" t="str">
        <f t="shared" si="152"/>
        <v/>
      </c>
      <c r="BL206" s="46" t="str">
        <f t="shared" si="153"/>
        <v/>
      </c>
      <c r="BM206" s="43" t="str">
        <f t="shared" si="154"/>
        <v/>
      </c>
      <c r="BN206" s="43" t="str">
        <f t="shared" si="155"/>
        <v/>
      </c>
      <c r="BO206" s="44" t="str">
        <f t="shared" si="156"/>
        <v/>
      </c>
      <c r="BP206" s="44" t="str">
        <f t="shared" si="157"/>
        <v>X</v>
      </c>
      <c r="BQ206" s="44" t="str">
        <f t="shared" si="158"/>
        <v/>
      </c>
      <c r="BR206" s="46" t="str">
        <f t="shared" si="159"/>
        <v/>
      </c>
      <c r="BS206" s="47" t="str">
        <f t="shared" si="160"/>
        <v/>
      </c>
      <c r="BT206" s="46" t="str">
        <f t="shared" si="161"/>
        <v/>
      </c>
      <c r="BU206" s="46" t="str">
        <f t="shared" si="162"/>
        <v/>
      </c>
      <c r="BV206" s="73" t="str">
        <f t="shared" si="199"/>
        <v/>
      </c>
      <c r="BW206" s="47" t="str">
        <f t="shared" ref="BW206:BW270" si="201">IF(AF206&amp;AH206&amp;AL206="386014038","",IF($AH206&amp;$AL206="014038","X",""))</f>
        <v/>
      </c>
      <c r="BX206" s="47" t="str">
        <f t="shared" si="163"/>
        <v/>
      </c>
      <c r="BY206" s="13" t="str">
        <f t="shared" si="164"/>
        <v/>
      </c>
      <c r="BZ206" s="14" t="str">
        <f t="shared" si="165"/>
        <v/>
      </c>
      <c r="CA206" s="48" t="str">
        <f t="shared" si="166"/>
        <v>X</v>
      </c>
      <c r="CB206" s="44" t="str">
        <f t="shared" si="167"/>
        <v/>
      </c>
      <c r="CC206" s="44" t="str">
        <f t="shared" si="168"/>
        <v/>
      </c>
      <c r="CD206" s="44" t="str">
        <f t="shared" ref="CD206:CD270" si="202">IF($S206="333","X","")</f>
        <v/>
      </c>
      <c r="CE206" s="44" t="str">
        <f t="shared" si="169"/>
        <v>X</v>
      </c>
      <c r="CF206" s="44" t="str">
        <f t="shared" si="170"/>
        <v/>
      </c>
      <c r="CG206" s="44" t="str">
        <f t="shared" si="171"/>
        <v/>
      </c>
      <c r="CH206" s="44" t="str">
        <f t="shared" si="172"/>
        <v/>
      </c>
      <c r="CI206" s="44" t="str">
        <f t="shared" si="173"/>
        <v/>
      </c>
      <c r="CJ206" s="44" t="str">
        <f t="shared" si="174"/>
        <v/>
      </c>
      <c r="CK206" s="44" t="str">
        <f t="shared" si="175"/>
        <v/>
      </c>
      <c r="CL206" s="44" t="str">
        <f t="shared" si="176"/>
        <v/>
      </c>
      <c r="CM206" s="43" t="str">
        <f t="shared" si="177"/>
        <v/>
      </c>
      <c r="CN206" s="43" t="str">
        <f t="shared" si="178"/>
        <v/>
      </c>
      <c r="CO206" s="43" t="str">
        <f t="shared" si="179"/>
        <v/>
      </c>
      <c r="CP206" s="44" t="str">
        <f t="shared" ref="CP206:CP270" si="203">IF($AF206&amp;$AL206="789039","X",IF($AF206&amp;$AL206="386039","X",(IF($BO206="","",$BO206))))</f>
        <v/>
      </c>
      <c r="CQ206" s="44" t="str">
        <f t="shared" si="180"/>
        <v/>
      </c>
      <c r="CR206" s="43" t="str">
        <f t="shared" si="198"/>
        <v/>
      </c>
      <c r="CS206" s="44">
        <v>0</v>
      </c>
      <c r="CT206" s="44">
        <v>0</v>
      </c>
      <c r="CU206" s="44" t="str">
        <f t="shared" si="181"/>
        <v/>
      </c>
      <c r="CV206" s="44" t="str">
        <f t="shared" si="182"/>
        <v/>
      </c>
      <c r="CW206" s="44" t="str">
        <f t="shared" si="183"/>
        <v/>
      </c>
      <c r="CX206" s="44" t="str">
        <f t="shared" si="184"/>
        <v/>
      </c>
      <c r="CY206" s="44" t="str">
        <f t="shared" si="185"/>
        <v/>
      </c>
      <c r="CZ206" s="44" t="str">
        <f t="shared" si="186"/>
        <v/>
      </c>
      <c r="DA206" s="49" t="str">
        <f t="shared" ref="DA206:DA270" si="204">+$CF206</f>
        <v/>
      </c>
      <c r="DB206" s="44" t="str">
        <f t="shared" si="187"/>
        <v/>
      </c>
      <c r="DC206" s="44" t="str">
        <f t="shared" si="188"/>
        <v/>
      </c>
      <c r="DD206" s="44" t="str">
        <f t="shared" si="189"/>
        <v/>
      </c>
      <c r="DE206" s="44" t="str">
        <f t="shared" si="190"/>
        <v/>
      </c>
      <c r="DF206" s="44" t="str">
        <f t="shared" si="191"/>
        <v/>
      </c>
      <c r="DG206" s="44" t="str">
        <f t="shared" si="192"/>
        <v/>
      </c>
      <c r="DH206" s="44" t="str">
        <f t="shared" si="193"/>
        <v>X</v>
      </c>
      <c r="DI206" s="50" t="str">
        <f t="shared" si="194"/>
        <v/>
      </c>
      <c r="DJ206" s="50" t="str">
        <f t="shared" si="195"/>
        <v>X</v>
      </c>
      <c r="DK206" s="50" t="str">
        <f t="shared" si="196"/>
        <v/>
      </c>
      <c r="DL206" s="50" t="str">
        <f t="shared" si="197"/>
        <v/>
      </c>
      <c r="DM206" s="51" t="str">
        <f t="shared" ref="DM206:DM270" si="205">+AT206&amp;AU206&amp;AV206</f>
        <v>033133000</v>
      </c>
      <c r="DN206" s="52"/>
      <c r="DO206" s="53" t="s">
        <v>5255</v>
      </c>
      <c r="DP206" s="52"/>
      <c r="DQ206" s="53"/>
      <c r="DR206" s="52" t="str">
        <f t="shared" ref="DR206:DR270" si="206">IF($AB206=114,"X","")</f>
        <v/>
      </c>
      <c r="DS206" s="53"/>
      <c r="DT206" s="52"/>
      <c r="DU206" s="53"/>
      <c r="DV206" s="52"/>
      <c r="DW206" s="226"/>
      <c r="DX206" s="226"/>
      <c r="EI206" s="83"/>
      <c r="EJ206" s="102"/>
      <c r="EK206" s="102"/>
      <c r="EL206" s="102"/>
      <c r="EM206" s="102"/>
      <c r="EN206" s="102"/>
      <c r="EO206" s="102"/>
      <c r="EP206" s="102"/>
      <c r="EQ206" s="102"/>
      <c r="ER206" s="102"/>
      <c r="ES206" s="102"/>
      <c r="ET206" s="102"/>
      <c r="EU206" s="102"/>
      <c r="EV206" s="102"/>
      <c r="FL206" s="36" t="str">
        <f t="shared" si="200"/>
        <v/>
      </c>
    </row>
    <row r="207" spans="1:168" s="36" customFormat="1" ht="49.5" customHeight="1" x14ac:dyDescent="0.35">
      <c r="A207" s="67"/>
      <c r="B207" s="39"/>
      <c r="C207" s="39"/>
      <c r="D207" s="40"/>
      <c r="E207" s="41"/>
      <c r="F207" s="41"/>
      <c r="G207" s="41"/>
      <c r="H207" s="41"/>
      <c r="I207" s="41"/>
      <c r="J207" s="41"/>
      <c r="K207" s="41"/>
      <c r="L207" s="41"/>
      <c r="M207" s="41"/>
      <c r="N207" s="41"/>
      <c r="O207" s="29"/>
      <c r="P207" s="30"/>
      <c r="Q207" s="31"/>
      <c r="R207" s="31"/>
      <c r="S207" s="32" t="s">
        <v>301</v>
      </c>
      <c r="T207" s="33"/>
      <c r="U207" s="33" t="s">
        <v>6459</v>
      </c>
      <c r="V207" s="33" t="s">
        <v>302</v>
      </c>
      <c r="W207" s="33" t="s">
        <v>5603</v>
      </c>
      <c r="X207" s="33" t="s">
        <v>4108</v>
      </c>
      <c r="Y207" s="33" t="s">
        <v>4109</v>
      </c>
      <c r="Z207" s="33">
        <v>1</v>
      </c>
      <c r="AA207" s="34" t="s">
        <v>7632</v>
      </c>
      <c r="AB207" s="34">
        <v>1111</v>
      </c>
      <c r="AC207" s="34" t="s">
        <v>7631</v>
      </c>
      <c r="AD207" s="34" t="s">
        <v>7613</v>
      </c>
      <c r="AE207" s="34" t="s">
        <v>7615</v>
      </c>
      <c r="AF207" s="34" t="s">
        <v>305</v>
      </c>
      <c r="AG207" s="34" t="s">
        <v>302</v>
      </c>
      <c r="AH207" s="34" t="s">
        <v>6459</v>
      </c>
      <c r="AI207" s="34" t="s">
        <v>5603</v>
      </c>
      <c r="AJ207" s="34" t="s">
        <v>4106</v>
      </c>
      <c r="AK207" s="34" t="s">
        <v>5691</v>
      </c>
      <c r="AL207" s="34" t="s">
        <v>4106</v>
      </c>
      <c r="AM207" s="34" t="s">
        <v>5691</v>
      </c>
      <c r="AN207" s="34">
        <v>1</v>
      </c>
      <c r="AO207" s="34" t="s">
        <v>5691</v>
      </c>
      <c r="AP207" s="34" t="s">
        <v>306</v>
      </c>
      <c r="AQ207" s="56">
        <v>0</v>
      </c>
      <c r="AR207" s="56">
        <v>2</v>
      </c>
      <c r="AS207" s="56">
        <v>2</v>
      </c>
      <c r="AT207" s="42" t="s">
        <v>2920</v>
      </c>
      <c r="AU207" s="42" t="s">
        <v>3195</v>
      </c>
      <c r="AV207" s="42" t="s">
        <v>4106</v>
      </c>
      <c r="AW207" s="35" t="s">
        <v>5709</v>
      </c>
      <c r="AX207" s="35" t="s">
        <v>303</v>
      </c>
      <c r="AY207" s="35" t="s">
        <v>304</v>
      </c>
      <c r="AZ207" s="43" t="str">
        <f t="shared" ref="AZ207:AZ271" si="207">IF(BA207="",IF(MID($AB207,1,2)="11","X",""),"")</f>
        <v/>
      </c>
      <c r="BA207" s="44" t="str">
        <f>IF(BB207="",IF(MID($AB207,1,2)="11","X",""),"")</f>
        <v>X</v>
      </c>
      <c r="BB207" s="43" t="str">
        <f t="shared" ref="BB207:BB271" si="208">IF($AH207&amp;$AL207="015038","X","")</f>
        <v/>
      </c>
      <c r="BC207" s="45" t="str">
        <f t="shared" ref="BC207:BC271" si="209">IF(BD207="",IF(MID($AB207,1,2)="12","X",""),"")</f>
        <v/>
      </c>
      <c r="BD207" s="45" t="str">
        <f t="shared" ref="BD207:BD271" si="210">IF(MID($AB207,1,3)="124","X","")</f>
        <v/>
      </c>
      <c r="BE207" s="45" t="s">
        <v>5691</v>
      </c>
      <c r="BF207" s="45" t="str">
        <f>IF(BE207="",BD207,"")</f>
        <v/>
      </c>
      <c r="BG207" s="45" t="str">
        <f t="shared" ref="BG207:BG271" si="211">IF($AH207&amp;$AL207="015041","X","")</f>
        <v/>
      </c>
      <c r="BH207" s="12" t="str">
        <f t="shared" ref="BH207:BH271" si="212">IF(BJ207&amp;BL207&amp;BM207="",IF(MID($AB207,1,2)="13","X",""),"")</f>
        <v/>
      </c>
      <c r="BI207" s="43" t="str">
        <f t="shared" ref="BI207:BI271" si="213">IF($AH207&amp;$AL207="015040","X","")</f>
        <v/>
      </c>
      <c r="BJ207" s="46" t="str">
        <f t="shared" ref="BJ207:BJ271" si="214">IF($AB207=1324,"X","")</f>
        <v/>
      </c>
      <c r="BK207" s="46" t="str">
        <f t="shared" ref="BK207:BK271" si="215">+BH207&amp;BI207&amp;BJ207&amp;BL207&amp;BM207</f>
        <v/>
      </c>
      <c r="BL207" s="46" t="str">
        <f t="shared" ref="BL207:BL271" si="216">IF($AB207=1311,"X",IF($AB207=1321,"X",IF($AB207=1322,"X","")))</f>
        <v/>
      </c>
      <c r="BM207" s="43" t="str">
        <f t="shared" ref="BM207:BM271" si="217">IF($AB207=1323,"X","")</f>
        <v/>
      </c>
      <c r="BN207" s="43" t="str">
        <f t="shared" ref="BN207:BN271" si="218">IF(BI207="",IF(BG207="",IF(BB207="",IF($AB207=230,"X",IF(MID($AB207,1,1)="3","X","")),""),""),"")</f>
        <v/>
      </c>
      <c r="BO207" s="44" t="str">
        <f t="shared" si="156"/>
        <v/>
      </c>
      <c r="BP207" s="44" t="str">
        <f t="shared" ref="BP207:BP271" si="219">IF(+AZ207&amp;BA207&amp;BB207&amp;BC207&amp;BD207&amp;BE207&amp;BF207&amp;BG207&amp;BH207&amp;BI207&amp;BJ207&amp;BK207&amp;BL207&amp;BM207&amp;BN207&amp;BO207="","","X")</f>
        <v>X</v>
      </c>
      <c r="BQ207" s="44" t="str">
        <f t="shared" ref="BQ207:BQ271" si="220">IF(S207="","",IF(BP207="","X",""))</f>
        <v/>
      </c>
      <c r="BR207" s="46" t="str">
        <f t="shared" si="159"/>
        <v/>
      </c>
      <c r="BS207" s="47" t="str">
        <f t="shared" si="160"/>
        <v/>
      </c>
      <c r="BT207" s="46" t="str">
        <f t="shared" si="161"/>
        <v/>
      </c>
      <c r="BU207" s="46" t="str">
        <f t="shared" si="162"/>
        <v/>
      </c>
      <c r="BV207" s="73" t="str">
        <f t="shared" si="199"/>
        <v/>
      </c>
      <c r="BW207" s="47" t="str">
        <f t="shared" si="201"/>
        <v/>
      </c>
      <c r="BX207" s="47" t="str">
        <f t="shared" ref="BX207:BX271" si="221">IF(BO207="X",BO207,"")</f>
        <v/>
      </c>
      <c r="BY207" s="13" t="str">
        <f t="shared" ref="BY207:BY271" si="222">IF(BW207="",IF($AB207=230,"X",IF(MID($AB207,1,1)="3","X","")),"")</f>
        <v/>
      </c>
      <c r="BZ207" s="14" t="str">
        <f t="shared" si="165"/>
        <v/>
      </c>
      <c r="CA207" s="48" t="str">
        <f t="shared" si="166"/>
        <v>X</v>
      </c>
      <c r="CB207" s="44" t="str">
        <f t="shared" si="167"/>
        <v/>
      </c>
      <c r="CC207" s="44" t="str">
        <f t="shared" ref="CC207:CC271" si="223">IF($AB207=1131,"X","")</f>
        <v/>
      </c>
      <c r="CD207" s="44" t="str">
        <f t="shared" si="202"/>
        <v/>
      </c>
      <c r="CE207" s="44" t="str">
        <f t="shared" ref="CE207:CE271" si="224">IF($AT207="033",IF(AJ207="052","",IF(CB207="","X","")),"")</f>
        <v>X</v>
      </c>
      <c r="CF207" s="44" t="str">
        <f t="shared" ref="CF207:CF271" si="225">IF($AB207=114,"X","")</f>
        <v/>
      </c>
      <c r="CG207" s="44" t="str">
        <f t="shared" ref="CG207:CG271" si="226">+$BH207</f>
        <v/>
      </c>
      <c r="CH207" s="44" t="str">
        <f t="shared" ref="CH207:CH271" si="227">+$BI207</f>
        <v/>
      </c>
      <c r="CI207" s="44" t="str">
        <f t="shared" ref="CI207:CI271" si="228">+$BJ207</f>
        <v/>
      </c>
      <c r="CJ207" s="44" t="str">
        <f t="shared" ref="CJ207:CJ271" si="229">+$BK207</f>
        <v/>
      </c>
      <c r="CK207" s="44" t="str">
        <f t="shared" ref="CK207:CK271" si="230">+$BL207</f>
        <v/>
      </c>
      <c r="CL207" s="44" t="str">
        <f t="shared" ref="CL207:CL271" si="231">+$BM207</f>
        <v/>
      </c>
      <c r="CM207" s="43" t="str">
        <f t="shared" ref="CM207:CM271" si="232">+$BB207</f>
        <v/>
      </c>
      <c r="CN207" s="43" t="str">
        <f t="shared" ref="CN207:CN271" si="233">+$BE207</f>
        <v/>
      </c>
      <c r="CO207" s="43" t="str">
        <f t="shared" ref="CO207:CO271" si="234">+$BW207</f>
        <v/>
      </c>
      <c r="CP207" s="44" t="str">
        <f t="shared" si="203"/>
        <v/>
      </c>
      <c r="CQ207" s="44" t="str">
        <f t="shared" ref="CQ207:CQ271" si="235">IF($BA207="","",$BA207)</f>
        <v>X</v>
      </c>
      <c r="CR207" s="43" t="str">
        <f t="shared" si="198"/>
        <v/>
      </c>
      <c r="CS207" s="44" t="s">
        <v>8783</v>
      </c>
      <c r="CT207" s="44">
        <v>1</v>
      </c>
      <c r="CU207" s="44" t="str">
        <f t="shared" ref="CU207:CU271" si="236">+$BH207</f>
        <v/>
      </c>
      <c r="CV207" s="44" t="str">
        <f t="shared" ref="CV207:CV271" si="237">+$BI207</f>
        <v/>
      </c>
      <c r="CW207" s="44" t="str">
        <f t="shared" ref="CW207:CW271" si="238">+$BJ207</f>
        <v/>
      </c>
      <c r="CX207" s="44" t="str">
        <f t="shared" ref="CX207:CX271" si="239">+$BK207</f>
        <v/>
      </c>
      <c r="CY207" s="44" t="str">
        <f t="shared" ref="CY207:CY271" si="240">+$BL207</f>
        <v/>
      </c>
      <c r="CZ207" s="44" t="str">
        <f t="shared" ref="CZ207:CZ271" si="241">+$BM207</f>
        <v/>
      </c>
      <c r="DA207" s="49" t="str">
        <f t="shared" si="204"/>
        <v/>
      </c>
      <c r="DB207" s="44" t="str">
        <f t="shared" ref="DB207:DB271" si="242">+$BH207</f>
        <v/>
      </c>
      <c r="DC207" s="44" t="str">
        <f t="shared" ref="DC207:DC271" si="243">+$BI207</f>
        <v/>
      </c>
      <c r="DD207" s="44" t="str">
        <f t="shared" ref="DD207:DD271" si="244">+$BJ207</f>
        <v/>
      </c>
      <c r="DE207" s="44" t="str">
        <f t="shared" ref="DE207:DE271" si="245">+$BK207</f>
        <v/>
      </c>
      <c r="DF207" s="44" t="str">
        <f t="shared" ref="DF207:DF271" si="246">+$BL207</f>
        <v/>
      </c>
      <c r="DG207" s="44" t="str">
        <f t="shared" ref="DG207:DG271" si="247">+$BM207</f>
        <v/>
      </c>
      <c r="DH207" s="44" t="str">
        <f t="shared" ref="DH207:DH271" si="248">IF(+DI207&amp;DK207&amp;DL207="",AZ207&amp;BA207&amp;BB207,"")</f>
        <v>X</v>
      </c>
      <c r="DI207" s="50" t="str">
        <f t="shared" ref="DI207:DI271" si="249">+$CB207</f>
        <v/>
      </c>
      <c r="DJ207" s="50" t="str">
        <f t="shared" ref="DJ207:DJ271" si="250">IF($AT207="033",IF(BO207="052","",IF(DG207="","X","")),"")</f>
        <v>X</v>
      </c>
      <c r="DK207" s="50" t="str">
        <f t="shared" ref="DK207:DK271" si="251">+$CD207</f>
        <v/>
      </c>
      <c r="DL207" s="50" t="str">
        <f t="shared" ref="DL207:DL271" si="252">+$CC207</f>
        <v/>
      </c>
      <c r="DM207" s="51" t="str">
        <f t="shared" si="205"/>
        <v>033133000</v>
      </c>
      <c r="DN207" s="52"/>
      <c r="DO207" s="53" t="s">
        <v>5255</v>
      </c>
      <c r="DP207" s="52"/>
      <c r="DQ207" s="53" t="str">
        <f t="shared" ref="DQ207:DQ270" si="253">IF($AT207="033","X","")</f>
        <v>X</v>
      </c>
      <c r="DR207" s="52" t="str">
        <f t="shared" si="206"/>
        <v/>
      </c>
      <c r="DS207" s="53"/>
      <c r="DT207" s="52"/>
      <c r="DU207" s="53"/>
      <c r="DV207" s="52"/>
      <c r="DW207" s="99"/>
      <c r="DX207" s="99"/>
      <c r="EI207" s="83"/>
      <c r="EJ207" s="102"/>
      <c r="EK207" s="102"/>
      <c r="EL207" s="102"/>
      <c r="EM207" s="102"/>
      <c r="EN207" s="102"/>
      <c r="EO207" s="102"/>
      <c r="EP207" s="102"/>
      <c r="EQ207" s="102"/>
      <c r="ER207" s="102"/>
      <c r="ES207" s="102"/>
      <c r="ET207" s="102"/>
      <c r="EU207" s="102"/>
      <c r="EV207" s="102"/>
      <c r="FL207" s="36" t="str">
        <f t="shared" si="200"/>
        <v>X</v>
      </c>
    </row>
    <row r="208" spans="1:168" s="36" customFormat="1" ht="49.5" customHeight="1" x14ac:dyDescent="0.35">
      <c r="A208" s="67"/>
      <c r="B208" s="39"/>
      <c r="C208" s="39"/>
      <c r="D208" s="40" t="s">
        <v>301</v>
      </c>
      <c r="E208" s="41" t="s">
        <v>4106</v>
      </c>
      <c r="F208" s="41" t="s">
        <v>302</v>
      </c>
      <c r="G208" s="41"/>
      <c r="H208" s="41"/>
      <c r="I208" s="41" t="s">
        <v>5346</v>
      </c>
      <c r="J208" s="41" t="s">
        <v>5347</v>
      </c>
      <c r="K208" s="41"/>
      <c r="L208" s="41"/>
      <c r="M208" s="41" t="s">
        <v>2990</v>
      </c>
      <c r="N208" s="41" t="s">
        <v>5724</v>
      </c>
      <c r="O208" s="29" t="s">
        <v>4108</v>
      </c>
      <c r="P208" s="30" t="s">
        <v>4109</v>
      </c>
      <c r="Q208" s="31"/>
      <c r="R208" s="31"/>
      <c r="S208" s="32" t="s">
        <v>301</v>
      </c>
      <c r="T208" s="33"/>
      <c r="U208" s="33" t="s">
        <v>4106</v>
      </c>
      <c r="V208" s="33" t="s">
        <v>302</v>
      </c>
      <c r="W208" s="33" t="s">
        <v>5691</v>
      </c>
      <c r="X208" s="33" t="s">
        <v>4108</v>
      </c>
      <c r="Y208" s="33" t="s">
        <v>4109</v>
      </c>
      <c r="Z208" s="33">
        <v>1</v>
      </c>
      <c r="AA208" s="34" t="s">
        <v>4110</v>
      </c>
      <c r="AB208" s="34">
        <v>111</v>
      </c>
      <c r="AC208" s="34" t="s">
        <v>4111</v>
      </c>
      <c r="AD208" s="34" t="s">
        <v>4112</v>
      </c>
      <c r="AE208" s="34" t="s">
        <v>5684</v>
      </c>
      <c r="AF208" s="34" t="s">
        <v>305</v>
      </c>
      <c r="AG208" s="34" t="s">
        <v>302</v>
      </c>
      <c r="AH208" s="34" t="s">
        <v>2998</v>
      </c>
      <c r="AI208" s="34" t="s">
        <v>803</v>
      </c>
      <c r="AJ208" s="34" t="s">
        <v>4106</v>
      </c>
      <c r="AK208" s="34" t="s">
        <v>5691</v>
      </c>
      <c r="AL208" s="34" t="s">
        <v>4106</v>
      </c>
      <c r="AM208" s="34" t="s">
        <v>5691</v>
      </c>
      <c r="AN208" s="34">
        <v>1</v>
      </c>
      <c r="AO208" s="34" t="s">
        <v>5691</v>
      </c>
      <c r="AP208" s="34" t="s">
        <v>306</v>
      </c>
      <c r="AQ208" s="56">
        <v>0</v>
      </c>
      <c r="AR208" s="56">
        <v>2</v>
      </c>
      <c r="AS208" s="56">
        <v>2</v>
      </c>
      <c r="AT208" s="42" t="s">
        <v>2920</v>
      </c>
      <c r="AU208" s="42" t="s">
        <v>3195</v>
      </c>
      <c r="AV208" s="42" t="s">
        <v>4106</v>
      </c>
      <c r="AW208" s="35" t="s">
        <v>5709</v>
      </c>
      <c r="AX208" s="35" t="s">
        <v>303</v>
      </c>
      <c r="AY208" s="35" t="s">
        <v>304</v>
      </c>
      <c r="AZ208" s="43" t="str">
        <f t="shared" si="207"/>
        <v>X</v>
      </c>
      <c r="BA208" s="44"/>
      <c r="BB208" s="43" t="str">
        <f t="shared" si="208"/>
        <v/>
      </c>
      <c r="BC208" s="45" t="str">
        <f t="shared" si="209"/>
        <v/>
      </c>
      <c r="BD208" s="45" t="str">
        <f t="shared" si="210"/>
        <v/>
      </c>
      <c r="BE208" s="45" t="s">
        <v>5691</v>
      </c>
      <c r="BF208" s="45" t="str">
        <f t="shared" si="147"/>
        <v/>
      </c>
      <c r="BG208" s="45" t="str">
        <f t="shared" si="211"/>
        <v/>
      </c>
      <c r="BH208" s="12" t="str">
        <f t="shared" si="212"/>
        <v/>
      </c>
      <c r="BI208" s="43" t="str">
        <f t="shared" si="213"/>
        <v/>
      </c>
      <c r="BJ208" s="46" t="str">
        <f t="shared" si="214"/>
        <v/>
      </c>
      <c r="BK208" s="46" t="str">
        <f t="shared" si="215"/>
        <v/>
      </c>
      <c r="BL208" s="46" t="str">
        <f t="shared" si="216"/>
        <v/>
      </c>
      <c r="BM208" s="43" t="str">
        <f t="shared" si="217"/>
        <v/>
      </c>
      <c r="BN208" s="43" t="str">
        <f t="shared" si="218"/>
        <v/>
      </c>
      <c r="BO208" s="44" t="str">
        <f t="shared" si="156"/>
        <v/>
      </c>
      <c r="BP208" s="44" t="str">
        <f t="shared" si="219"/>
        <v>X</v>
      </c>
      <c r="BQ208" s="44" t="str">
        <f t="shared" si="220"/>
        <v/>
      </c>
      <c r="BR208" s="46" t="str">
        <f t="shared" si="159"/>
        <v/>
      </c>
      <c r="BS208" s="47" t="str">
        <f t="shared" si="160"/>
        <v/>
      </c>
      <c r="BT208" s="46" t="str">
        <f t="shared" si="161"/>
        <v/>
      </c>
      <c r="BU208" s="46" t="str">
        <f t="shared" si="162"/>
        <v/>
      </c>
      <c r="BV208" s="73" t="str">
        <f t="shared" si="199"/>
        <v/>
      </c>
      <c r="BW208" s="47" t="str">
        <f t="shared" si="201"/>
        <v/>
      </c>
      <c r="BX208" s="47" t="str">
        <f t="shared" si="221"/>
        <v/>
      </c>
      <c r="BY208" s="13" t="str">
        <f t="shared" si="222"/>
        <v/>
      </c>
      <c r="BZ208" s="14" t="str">
        <f t="shared" si="165"/>
        <v/>
      </c>
      <c r="CA208" s="48" t="str">
        <f t="shared" si="166"/>
        <v>X</v>
      </c>
      <c r="CB208" s="44" t="str">
        <f t="shared" si="167"/>
        <v/>
      </c>
      <c r="CC208" s="44" t="str">
        <f t="shared" si="223"/>
        <v/>
      </c>
      <c r="CD208" s="44" t="str">
        <f t="shared" si="202"/>
        <v/>
      </c>
      <c r="CE208" s="44" t="str">
        <f t="shared" si="224"/>
        <v>X</v>
      </c>
      <c r="CF208" s="44" t="str">
        <f t="shared" si="225"/>
        <v/>
      </c>
      <c r="CG208" s="44" t="str">
        <f t="shared" si="226"/>
        <v/>
      </c>
      <c r="CH208" s="44" t="str">
        <f t="shared" si="227"/>
        <v/>
      </c>
      <c r="CI208" s="44" t="str">
        <f t="shared" si="228"/>
        <v/>
      </c>
      <c r="CJ208" s="44" t="str">
        <f t="shared" si="229"/>
        <v/>
      </c>
      <c r="CK208" s="44" t="str">
        <f t="shared" si="230"/>
        <v/>
      </c>
      <c r="CL208" s="44" t="str">
        <f t="shared" si="231"/>
        <v/>
      </c>
      <c r="CM208" s="43" t="str">
        <f t="shared" si="232"/>
        <v/>
      </c>
      <c r="CN208" s="43" t="str">
        <f t="shared" si="233"/>
        <v/>
      </c>
      <c r="CO208" s="43" t="str">
        <f t="shared" si="234"/>
        <v/>
      </c>
      <c r="CP208" s="44" t="str">
        <f t="shared" si="203"/>
        <v/>
      </c>
      <c r="CQ208" s="44" t="str">
        <f t="shared" si="235"/>
        <v/>
      </c>
      <c r="CR208" s="43" t="str">
        <f t="shared" si="198"/>
        <v/>
      </c>
      <c r="CS208" s="44">
        <v>0</v>
      </c>
      <c r="CT208" s="44">
        <v>0</v>
      </c>
      <c r="CU208" s="44" t="str">
        <f t="shared" si="236"/>
        <v/>
      </c>
      <c r="CV208" s="44" t="str">
        <f t="shared" si="237"/>
        <v/>
      </c>
      <c r="CW208" s="44" t="str">
        <f t="shared" si="238"/>
        <v/>
      </c>
      <c r="CX208" s="44" t="str">
        <f t="shared" si="239"/>
        <v/>
      </c>
      <c r="CY208" s="44" t="str">
        <f t="shared" si="240"/>
        <v/>
      </c>
      <c r="CZ208" s="44" t="str">
        <f t="shared" si="241"/>
        <v/>
      </c>
      <c r="DA208" s="49" t="str">
        <f t="shared" si="204"/>
        <v/>
      </c>
      <c r="DB208" s="44" t="str">
        <f t="shared" si="242"/>
        <v/>
      </c>
      <c r="DC208" s="44" t="str">
        <f t="shared" si="243"/>
        <v/>
      </c>
      <c r="DD208" s="44" t="str">
        <f t="shared" si="244"/>
        <v/>
      </c>
      <c r="DE208" s="44" t="str">
        <f t="shared" si="245"/>
        <v/>
      </c>
      <c r="DF208" s="44" t="str">
        <f t="shared" si="246"/>
        <v/>
      </c>
      <c r="DG208" s="44" t="str">
        <f t="shared" si="247"/>
        <v/>
      </c>
      <c r="DH208" s="44" t="str">
        <f t="shared" si="248"/>
        <v>X</v>
      </c>
      <c r="DI208" s="50" t="str">
        <f t="shared" si="249"/>
        <v/>
      </c>
      <c r="DJ208" s="50" t="str">
        <f t="shared" si="250"/>
        <v>X</v>
      </c>
      <c r="DK208" s="50" t="str">
        <f t="shared" si="251"/>
        <v/>
      </c>
      <c r="DL208" s="50" t="str">
        <f t="shared" si="252"/>
        <v/>
      </c>
      <c r="DM208" s="51" t="str">
        <f t="shared" si="205"/>
        <v>033133000</v>
      </c>
      <c r="DN208" s="52"/>
      <c r="DO208" s="53" t="s">
        <v>5255</v>
      </c>
      <c r="DP208" s="52"/>
      <c r="DQ208" s="53" t="str">
        <f t="shared" si="253"/>
        <v>X</v>
      </c>
      <c r="DR208" s="52" t="str">
        <f t="shared" si="206"/>
        <v/>
      </c>
      <c r="DS208" s="53"/>
      <c r="DT208" s="52"/>
      <c r="DU208" s="53"/>
      <c r="DV208" s="52"/>
      <c r="DW208" s="99"/>
      <c r="DX208" s="99"/>
      <c r="EI208" s="83"/>
      <c r="EJ208" s="102"/>
      <c r="EK208" s="102"/>
      <c r="EL208" s="102"/>
      <c r="EM208" s="102"/>
      <c r="EN208" s="102"/>
      <c r="EO208" s="102"/>
      <c r="EP208" s="102"/>
      <c r="EQ208" s="102"/>
      <c r="ER208" s="102"/>
      <c r="ES208" s="102"/>
      <c r="ET208" s="102"/>
      <c r="EU208" s="102"/>
      <c r="EV208" s="102"/>
      <c r="FL208" s="36" t="str">
        <f t="shared" si="200"/>
        <v/>
      </c>
    </row>
    <row r="209" spans="1:168" s="36" customFormat="1" ht="49.5" customHeight="1" x14ac:dyDescent="0.35">
      <c r="A209" s="67"/>
      <c r="B209" s="39"/>
      <c r="C209" s="39"/>
      <c r="D209" s="40" t="s">
        <v>3169</v>
      </c>
      <c r="E209" s="41" t="s">
        <v>4106</v>
      </c>
      <c r="F209" s="41" t="s">
        <v>3170</v>
      </c>
      <c r="G209" s="41"/>
      <c r="H209" s="41"/>
      <c r="I209" s="41" t="s">
        <v>5346</v>
      </c>
      <c r="J209" s="41" t="s">
        <v>5347</v>
      </c>
      <c r="K209" s="41"/>
      <c r="L209" s="41"/>
      <c r="M209" s="41" t="s">
        <v>2990</v>
      </c>
      <c r="N209" s="41" t="s">
        <v>5724</v>
      </c>
      <c r="O209" s="29" t="s">
        <v>4108</v>
      </c>
      <c r="P209" s="30" t="s">
        <v>4109</v>
      </c>
      <c r="Q209" s="31"/>
      <c r="R209" s="31"/>
      <c r="S209" s="32" t="s">
        <v>3169</v>
      </c>
      <c r="T209" s="33"/>
      <c r="U209" s="33" t="s">
        <v>4106</v>
      </c>
      <c r="V209" s="33" t="s">
        <v>3170</v>
      </c>
      <c r="W209" s="33" t="s">
        <v>5691</v>
      </c>
      <c r="X209" s="33" t="s">
        <v>4108</v>
      </c>
      <c r="Y209" s="33" t="s">
        <v>4109</v>
      </c>
      <c r="Z209" s="33">
        <v>1</v>
      </c>
      <c r="AA209" s="34" t="s">
        <v>4110</v>
      </c>
      <c r="AB209" s="34">
        <v>111</v>
      </c>
      <c r="AC209" s="34" t="s">
        <v>4111</v>
      </c>
      <c r="AD209" s="34" t="s">
        <v>4112</v>
      </c>
      <c r="AE209" s="34" t="s">
        <v>5684</v>
      </c>
      <c r="AF209" s="34" t="s">
        <v>3169</v>
      </c>
      <c r="AG209" s="34" t="s">
        <v>3170</v>
      </c>
      <c r="AH209" s="34" t="s">
        <v>5725</v>
      </c>
      <c r="AI209" s="34" t="s">
        <v>3034</v>
      </c>
      <c r="AJ209" s="34" t="s">
        <v>4106</v>
      </c>
      <c r="AK209" s="34" t="s">
        <v>5691</v>
      </c>
      <c r="AL209" s="34" t="s">
        <v>4106</v>
      </c>
      <c r="AM209" s="34" t="s">
        <v>5691</v>
      </c>
      <c r="AN209" s="34">
        <v>1</v>
      </c>
      <c r="AO209" s="34" t="s">
        <v>5691</v>
      </c>
      <c r="AP209" s="34" t="s">
        <v>306</v>
      </c>
      <c r="AQ209" s="56">
        <v>0</v>
      </c>
      <c r="AR209" s="56">
        <v>2</v>
      </c>
      <c r="AS209" s="56">
        <v>2</v>
      </c>
      <c r="AT209" s="42" t="s">
        <v>2920</v>
      </c>
      <c r="AU209" s="42" t="s">
        <v>3195</v>
      </c>
      <c r="AV209" s="42" t="s">
        <v>4106</v>
      </c>
      <c r="AW209" s="35" t="s">
        <v>5709</v>
      </c>
      <c r="AX209" s="35" t="s">
        <v>303</v>
      </c>
      <c r="AY209" s="35" t="s">
        <v>304</v>
      </c>
      <c r="AZ209" s="43" t="str">
        <f t="shared" si="207"/>
        <v>X</v>
      </c>
      <c r="BA209" s="44"/>
      <c r="BB209" s="43" t="str">
        <f t="shared" si="208"/>
        <v/>
      </c>
      <c r="BC209" s="45" t="str">
        <f t="shared" si="209"/>
        <v/>
      </c>
      <c r="BD209" s="45" t="str">
        <f t="shared" si="210"/>
        <v/>
      </c>
      <c r="BE209" s="45" t="s">
        <v>5691</v>
      </c>
      <c r="BF209" s="45" t="str">
        <f t="shared" si="147"/>
        <v/>
      </c>
      <c r="BG209" s="45" t="str">
        <f t="shared" si="211"/>
        <v/>
      </c>
      <c r="BH209" s="12" t="str">
        <f t="shared" si="212"/>
        <v/>
      </c>
      <c r="BI209" s="43" t="str">
        <f t="shared" si="213"/>
        <v/>
      </c>
      <c r="BJ209" s="46" t="str">
        <f t="shared" si="214"/>
        <v/>
      </c>
      <c r="BK209" s="46" t="str">
        <f t="shared" si="215"/>
        <v/>
      </c>
      <c r="BL209" s="46" t="str">
        <f t="shared" si="216"/>
        <v/>
      </c>
      <c r="BM209" s="43" t="str">
        <f t="shared" si="217"/>
        <v/>
      </c>
      <c r="BN209" s="43" t="str">
        <f t="shared" si="218"/>
        <v/>
      </c>
      <c r="BO209" s="44" t="str">
        <f t="shared" si="156"/>
        <v/>
      </c>
      <c r="BP209" s="44" t="str">
        <f t="shared" si="219"/>
        <v>X</v>
      </c>
      <c r="BQ209" s="44" t="str">
        <f t="shared" si="220"/>
        <v/>
      </c>
      <c r="BR209" s="46" t="str">
        <f t="shared" si="159"/>
        <v/>
      </c>
      <c r="BS209" s="47" t="str">
        <f t="shared" si="160"/>
        <v/>
      </c>
      <c r="BT209" s="46" t="str">
        <f t="shared" si="161"/>
        <v/>
      </c>
      <c r="BU209" s="46" t="str">
        <f t="shared" si="162"/>
        <v/>
      </c>
      <c r="BV209" s="73" t="str">
        <f t="shared" si="199"/>
        <v/>
      </c>
      <c r="BW209" s="47" t="str">
        <f t="shared" si="201"/>
        <v/>
      </c>
      <c r="BX209" s="47" t="str">
        <f t="shared" si="221"/>
        <v/>
      </c>
      <c r="BY209" s="13" t="str">
        <f t="shared" si="222"/>
        <v/>
      </c>
      <c r="BZ209" s="14" t="str">
        <f t="shared" si="165"/>
        <v/>
      </c>
      <c r="CA209" s="48" t="str">
        <f t="shared" si="166"/>
        <v>X</v>
      </c>
      <c r="CB209" s="44" t="str">
        <f t="shared" si="167"/>
        <v/>
      </c>
      <c r="CC209" s="44" t="str">
        <f t="shared" si="223"/>
        <v/>
      </c>
      <c r="CD209" s="44" t="str">
        <f t="shared" si="202"/>
        <v/>
      </c>
      <c r="CE209" s="44" t="str">
        <f t="shared" si="224"/>
        <v>X</v>
      </c>
      <c r="CF209" s="44" t="str">
        <f t="shared" si="225"/>
        <v/>
      </c>
      <c r="CG209" s="44" t="str">
        <f t="shared" si="226"/>
        <v/>
      </c>
      <c r="CH209" s="44" t="str">
        <f t="shared" si="227"/>
        <v/>
      </c>
      <c r="CI209" s="44" t="str">
        <f t="shared" si="228"/>
        <v/>
      </c>
      <c r="CJ209" s="44" t="str">
        <f t="shared" si="229"/>
        <v/>
      </c>
      <c r="CK209" s="44" t="str">
        <f t="shared" si="230"/>
        <v/>
      </c>
      <c r="CL209" s="44" t="str">
        <f t="shared" si="231"/>
        <v/>
      </c>
      <c r="CM209" s="43" t="str">
        <f t="shared" si="232"/>
        <v/>
      </c>
      <c r="CN209" s="43" t="str">
        <f t="shared" si="233"/>
        <v/>
      </c>
      <c r="CO209" s="43" t="str">
        <f t="shared" si="234"/>
        <v/>
      </c>
      <c r="CP209" s="44" t="str">
        <f t="shared" si="203"/>
        <v/>
      </c>
      <c r="CQ209" s="44" t="str">
        <f t="shared" si="235"/>
        <v/>
      </c>
      <c r="CR209" s="43" t="str">
        <f t="shared" si="198"/>
        <v/>
      </c>
      <c r="CS209" s="44" t="s">
        <v>5285</v>
      </c>
      <c r="CT209" s="44" t="s">
        <v>5285</v>
      </c>
      <c r="CU209" s="44" t="str">
        <f t="shared" si="236"/>
        <v/>
      </c>
      <c r="CV209" s="44" t="str">
        <f t="shared" si="237"/>
        <v/>
      </c>
      <c r="CW209" s="44" t="str">
        <f t="shared" si="238"/>
        <v/>
      </c>
      <c r="CX209" s="44" t="str">
        <f t="shared" si="239"/>
        <v/>
      </c>
      <c r="CY209" s="44" t="str">
        <f t="shared" si="240"/>
        <v/>
      </c>
      <c r="CZ209" s="44" t="str">
        <f t="shared" si="241"/>
        <v/>
      </c>
      <c r="DA209" s="49" t="str">
        <f t="shared" si="204"/>
        <v/>
      </c>
      <c r="DB209" s="44" t="str">
        <f t="shared" si="242"/>
        <v/>
      </c>
      <c r="DC209" s="44" t="str">
        <f t="shared" si="243"/>
        <v/>
      </c>
      <c r="DD209" s="44" t="str">
        <f t="shared" si="244"/>
        <v/>
      </c>
      <c r="DE209" s="44" t="str">
        <f t="shared" si="245"/>
        <v/>
      </c>
      <c r="DF209" s="44" t="str">
        <f t="shared" si="246"/>
        <v/>
      </c>
      <c r="DG209" s="44" t="str">
        <f t="shared" si="247"/>
        <v/>
      </c>
      <c r="DH209" s="44" t="str">
        <f t="shared" si="248"/>
        <v>X</v>
      </c>
      <c r="DI209" s="50" t="str">
        <f t="shared" si="249"/>
        <v/>
      </c>
      <c r="DJ209" s="50" t="str">
        <f t="shared" si="250"/>
        <v>X</v>
      </c>
      <c r="DK209" s="50" t="str">
        <f t="shared" si="251"/>
        <v/>
      </c>
      <c r="DL209" s="50" t="str">
        <f t="shared" si="252"/>
        <v/>
      </c>
      <c r="DM209" s="51" t="str">
        <f t="shared" si="205"/>
        <v>033133000</v>
      </c>
      <c r="DN209" s="52"/>
      <c r="DO209" s="53" t="s">
        <v>5255</v>
      </c>
      <c r="DP209" s="52"/>
      <c r="DQ209" s="53" t="str">
        <f t="shared" si="253"/>
        <v>X</v>
      </c>
      <c r="DR209" s="52" t="str">
        <f t="shared" si="206"/>
        <v/>
      </c>
      <c r="DS209" s="53"/>
      <c r="DT209" s="52"/>
      <c r="DU209" s="53"/>
      <c r="DV209" s="52"/>
      <c r="DW209" s="99"/>
      <c r="DX209" s="99"/>
      <c r="EI209" s="83"/>
      <c r="EJ209" s="102"/>
      <c r="EK209" s="102"/>
      <c r="EL209" s="102"/>
      <c r="EM209" s="102"/>
      <c r="EN209" s="102"/>
      <c r="EO209" s="102"/>
      <c r="EP209" s="102"/>
      <c r="EQ209" s="102"/>
      <c r="ER209" s="102"/>
      <c r="ES209" s="102"/>
      <c r="ET209" s="102"/>
      <c r="EU209" s="102"/>
      <c r="EV209" s="102"/>
      <c r="FL209" s="36" t="str">
        <f t="shared" si="200"/>
        <v/>
      </c>
    </row>
    <row r="210" spans="1:168" s="36" customFormat="1" ht="49.5" customHeight="1" x14ac:dyDescent="0.35">
      <c r="A210" s="67"/>
      <c r="B210" s="39"/>
      <c r="C210" s="39"/>
      <c r="D210" s="40"/>
      <c r="E210" s="41"/>
      <c r="F210" s="41"/>
      <c r="G210" s="41"/>
      <c r="H210" s="41"/>
      <c r="I210" s="41"/>
      <c r="J210" s="41"/>
      <c r="K210" s="41"/>
      <c r="L210" s="41"/>
      <c r="M210" s="41"/>
      <c r="N210" s="41"/>
      <c r="O210" s="29"/>
      <c r="P210" s="30"/>
      <c r="Q210" s="31"/>
      <c r="R210" s="31"/>
      <c r="S210" s="32" t="s">
        <v>3169</v>
      </c>
      <c r="T210" s="33"/>
      <c r="U210" s="33" t="s">
        <v>6459</v>
      </c>
      <c r="V210" s="33" t="s">
        <v>3170</v>
      </c>
      <c r="W210" s="33" t="s">
        <v>5603</v>
      </c>
      <c r="X210" s="33" t="s">
        <v>4108</v>
      </c>
      <c r="Y210" s="33" t="s">
        <v>4109</v>
      </c>
      <c r="Z210" s="33">
        <v>1</v>
      </c>
      <c r="AA210" s="34" t="s">
        <v>7632</v>
      </c>
      <c r="AB210" s="34">
        <v>1111</v>
      </c>
      <c r="AC210" s="34" t="s">
        <v>7631</v>
      </c>
      <c r="AD210" s="34" t="s">
        <v>7613</v>
      </c>
      <c r="AE210" s="34" t="s">
        <v>7615</v>
      </c>
      <c r="AF210" s="34" t="s">
        <v>3169</v>
      </c>
      <c r="AG210" s="34" t="s">
        <v>3170</v>
      </c>
      <c r="AH210" s="34" t="s">
        <v>6459</v>
      </c>
      <c r="AI210" s="34" t="s">
        <v>5603</v>
      </c>
      <c r="AJ210" s="34" t="s">
        <v>4106</v>
      </c>
      <c r="AK210" s="34" t="s">
        <v>5691</v>
      </c>
      <c r="AL210" s="34" t="s">
        <v>4106</v>
      </c>
      <c r="AM210" s="34" t="s">
        <v>5691</v>
      </c>
      <c r="AN210" s="34">
        <v>1</v>
      </c>
      <c r="AO210" s="34" t="s">
        <v>5691</v>
      </c>
      <c r="AP210" s="34" t="s">
        <v>306</v>
      </c>
      <c r="AQ210" s="56">
        <v>0</v>
      </c>
      <c r="AR210" s="56">
        <v>2</v>
      </c>
      <c r="AS210" s="56">
        <v>2</v>
      </c>
      <c r="AT210" s="42" t="s">
        <v>2920</v>
      </c>
      <c r="AU210" s="42" t="s">
        <v>3195</v>
      </c>
      <c r="AV210" s="42" t="s">
        <v>4106</v>
      </c>
      <c r="AW210" s="35" t="s">
        <v>5709</v>
      </c>
      <c r="AX210" s="35" t="s">
        <v>303</v>
      </c>
      <c r="AY210" s="35" t="s">
        <v>304</v>
      </c>
      <c r="AZ210" s="43" t="str">
        <f t="shared" si="207"/>
        <v/>
      </c>
      <c r="BA210" s="44" t="s">
        <v>5255</v>
      </c>
      <c r="BB210" s="43" t="str">
        <f t="shared" si="208"/>
        <v/>
      </c>
      <c r="BC210" s="45" t="str">
        <f t="shared" si="209"/>
        <v/>
      </c>
      <c r="BD210" s="45" t="str">
        <f t="shared" si="210"/>
        <v/>
      </c>
      <c r="BE210" s="45" t="s">
        <v>5691</v>
      </c>
      <c r="BF210" s="45" t="str">
        <f t="shared" si="147"/>
        <v/>
      </c>
      <c r="BG210" s="45" t="str">
        <f t="shared" si="211"/>
        <v/>
      </c>
      <c r="BH210" s="12" t="str">
        <f t="shared" si="212"/>
        <v/>
      </c>
      <c r="BI210" s="43" t="str">
        <f t="shared" si="213"/>
        <v/>
      </c>
      <c r="BJ210" s="46" t="str">
        <f t="shared" si="214"/>
        <v/>
      </c>
      <c r="BK210" s="46" t="str">
        <f t="shared" si="215"/>
        <v/>
      </c>
      <c r="BL210" s="46" t="str">
        <f t="shared" si="216"/>
        <v/>
      </c>
      <c r="BM210" s="43" t="str">
        <f t="shared" si="217"/>
        <v/>
      </c>
      <c r="BN210" s="43" t="str">
        <f t="shared" si="218"/>
        <v/>
      </c>
      <c r="BO210" s="44" t="str">
        <f t="shared" si="156"/>
        <v/>
      </c>
      <c r="BP210" s="44" t="str">
        <f t="shared" si="219"/>
        <v>X</v>
      </c>
      <c r="BQ210" s="44" t="str">
        <f t="shared" si="220"/>
        <v/>
      </c>
      <c r="BR210" s="46" t="str">
        <f t="shared" si="159"/>
        <v/>
      </c>
      <c r="BS210" s="47" t="str">
        <f t="shared" si="160"/>
        <v/>
      </c>
      <c r="BT210" s="46" t="str">
        <f t="shared" si="161"/>
        <v/>
      </c>
      <c r="BU210" s="46" t="str">
        <f t="shared" si="162"/>
        <v/>
      </c>
      <c r="BV210" s="73" t="str">
        <f t="shared" si="199"/>
        <v/>
      </c>
      <c r="BW210" s="47" t="str">
        <f t="shared" si="201"/>
        <v/>
      </c>
      <c r="BX210" s="47" t="str">
        <f t="shared" si="221"/>
        <v/>
      </c>
      <c r="BY210" s="13" t="str">
        <f t="shared" si="222"/>
        <v/>
      </c>
      <c r="BZ210" s="14" t="str">
        <f t="shared" si="165"/>
        <v/>
      </c>
      <c r="CA210" s="48" t="str">
        <f t="shared" si="166"/>
        <v>X</v>
      </c>
      <c r="CB210" s="44" t="str">
        <f t="shared" si="167"/>
        <v/>
      </c>
      <c r="CC210" s="44" t="str">
        <f t="shared" si="223"/>
        <v/>
      </c>
      <c r="CD210" s="44" t="str">
        <f t="shared" si="202"/>
        <v/>
      </c>
      <c r="CE210" s="44" t="str">
        <f t="shared" si="224"/>
        <v>X</v>
      </c>
      <c r="CF210" s="44" t="str">
        <f t="shared" si="225"/>
        <v/>
      </c>
      <c r="CG210" s="44" t="str">
        <f t="shared" si="226"/>
        <v/>
      </c>
      <c r="CH210" s="44" t="str">
        <f t="shared" si="227"/>
        <v/>
      </c>
      <c r="CI210" s="44" t="str">
        <f t="shared" si="228"/>
        <v/>
      </c>
      <c r="CJ210" s="44" t="str">
        <f t="shared" si="229"/>
        <v/>
      </c>
      <c r="CK210" s="44" t="str">
        <f t="shared" si="230"/>
        <v/>
      </c>
      <c r="CL210" s="44" t="str">
        <f t="shared" si="231"/>
        <v/>
      </c>
      <c r="CM210" s="43" t="str">
        <f t="shared" si="232"/>
        <v/>
      </c>
      <c r="CN210" s="43" t="str">
        <f t="shared" si="233"/>
        <v/>
      </c>
      <c r="CO210" s="43" t="str">
        <f t="shared" si="234"/>
        <v/>
      </c>
      <c r="CP210" s="44" t="str">
        <f t="shared" si="203"/>
        <v/>
      </c>
      <c r="CQ210" s="44" t="str">
        <f t="shared" si="235"/>
        <v>X</v>
      </c>
      <c r="CR210" s="43" t="str">
        <f t="shared" si="198"/>
        <v/>
      </c>
      <c r="CS210" s="44" t="s">
        <v>8783</v>
      </c>
      <c r="CT210" s="44">
        <v>1</v>
      </c>
      <c r="CU210" s="44" t="str">
        <f t="shared" si="236"/>
        <v/>
      </c>
      <c r="CV210" s="44" t="str">
        <f t="shared" si="237"/>
        <v/>
      </c>
      <c r="CW210" s="44" t="str">
        <f t="shared" si="238"/>
        <v/>
      </c>
      <c r="CX210" s="44" t="str">
        <f t="shared" si="239"/>
        <v/>
      </c>
      <c r="CY210" s="44" t="str">
        <f t="shared" si="240"/>
        <v/>
      </c>
      <c r="CZ210" s="44" t="str">
        <f t="shared" si="241"/>
        <v/>
      </c>
      <c r="DA210" s="49" t="str">
        <f t="shared" si="204"/>
        <v/>
      </c>
      <c r="DB210" s="44" t="str">
        <f t="shared" si="242"/>
        <v/>
      </c>
      <c r="DC210" s="44" t="str">
        <f t="shared" si="243"/>
        <v/>
      </c>
      <c r="DD210" s="44" t="str">
        <f t="shared" si="244"/>
        <v/>
      </c>
      <c r="DE210" s="44" t="str">
        <f t="shared" si="245"/>
        <v/>
      </c>
      <c r="DF210" s="44" t="str">
        <f t="shared" si="246"/>
        <v/>
      </c>
      <c r="DG210" s="44" t="str">
        <f t="shared" si="247"/>
        <v/>
      </c>
      <c r="DH210" s="44" t="str">
        <f t="shared" si="248"/>
        <v>X</v>
      </c>
      <c r="DI210" s="50" t="str">
        <f t="shared" si="249"/>
        <v/>
      </c>
      <c r="DJ210" s="50" t="str">
        <f t="shared" si="250"/>
        <v>X</v>
      </c>
      <c r="DK210" s="50" t="str">
        <f t="shared" si="251"/>
        <v/>
      </c>
      <c r="DL210" s="50" t="str">
        <f t="shared" si="252"/>
        <v/>
      </c>
      <c r="DM210" s="51" t="str">
        <f t="shared" si="205"/>
        <v>033133000</v>
      </c>
      <c r="DN210" s="52"/>
      <c r="DO210" s="53" t="s">
        <v>5255</v>
      </c>
      <c r="DP210" s="52"/>
      <c r="DQ210" s="53" t="str">
        <f t="shared" si="253"/>
        <v>X</v>
      </c>
      <c r="DR210" s="52" t="str">
        <f t="shared" si="206"/>
        <v/>
      </c>
      <c r="DS210" s="53"/>
      <c r="DT210" s="52"/>
      <c r="DU210" s="53"/>
      <c r="DV210" s="52"/>
      <c r="DW210" s="99"/>
      <c r="DX210" s="99"/>
      <c r="EI210" s="83"/>
      <c r="EJ210" s="102"/>
      <c r="EK210" s="102"/>
      <c r="EL210" s="102"/>
      <c r="EM210" s="102"/>
      <c r="EN210" s="102"/>
      <c r="EO210" s="102"/>
      <c r="EP210" s="102"/>
      <c r="EQ210" s="102"/>
      <c r="ER210" s="102"/>
      <c r="ES210" s="102"/>
      <c r="ET210" s="102"/>
      <c r="EU210" s="102"/>
      <c r="EV210" s="102"/>
      <c r="FL210" s="36" t="str">
        <f t="shared" si="200"/>
        <v>X</v>
      </c>
    </row>
    <row r="211" spans="1:168" s="36" customFormat="1" ht="49.5" customHeight="1" x14ac:dyDescent="0.35">
      <c r="A211" s="67"/>
      <c r="B211" s="39"/>
      <c r="C211" s="39"/>
      <c r="D211" s="40" t="s">
        <v>3171</v>
      </c>
      <c r="E211" s="41" t="s">
        <v>4106</v>
      </c>
      <c r="F211" s="41" t="s">
        <v>3172</v>
      </c>
      <c r="G211" s="41"/>
      <c r="H211" s="41"/>
      <c r="I211" s="41" t="s">
        <v>5372</v>
      </c>
      <c r="J211" s="41" t="s">
        <v>1829</v>
      </c>
      <c r="K211" s="41"/>
      <c r="L211" s="41"/>
      <c r="M211" s="41" t="s">
        <v>2984</v>
      </c>
      <c r="N211" s="41" t="s">
        <v>2985</v>
      </c>
      <c r="O211" s="29" t="s">
        <v>4108</v>
      </c>
      <c r="P211" s="30" t="s">
        <v>4109</v>
      </c>
      <c r="Q211" s="31"/>
      <c r="R211" s="31"/>
      <c r="S211" s="32" t="s">
        <v>3171</v>
      </c>
      <c r="T211" s="33"/>
      <c r="U211" s="33" t="s">
        <v>4106</v>
      </c>
      <c r="V211" s="33" t="s">
        <v>3172</v>
      </c>
      <c r="W211" s="33" t="s">
        <v>5691</v>
      </c>
      <c r="X211" s="33" t="s">
        <v>4108</v>
      </c>
      <c r="Y211" s="33" t="s">
        <v>4109</v>
      </c>
      <c r="Z211" s="33">
        <v>1</v>
      </c>
      <c r="AA211" s="34" t="s">
        <v>4110</v>
      </c>
      <c r="AB211" s="34">
        <v>111</v>
      </c>
      <c r="AC211" s="34" t="s">
        <v>4111</v>
      </c>
      <c r="AD211" s="34" t="s">
        <v>4112</v>
      </c>
      <c r="AE211" s="34" t="s">
        <v>5684</v>
      </c>
      <c r="AF211" s="34" t="s">
        <v>3169</v>
      </c>
      <c r="AG211" s="34" t="s">
        <v>3170</v>
      </c>
      <c r="AH211" s="34" t="s">
        <v>5734</v>
      </c>
      <c r="AI211" s="34" t="s">
        <v>2988</v>
      </c>
      <c r="AJ211" s="34" t="s">
        <v>4106</v>
      </c>
      <c r="AK211" s="34" t="s">
        <v>5691</v>
      </c>
      <c r="AL211" s="34" t="s">
        <v>4106</v>
      </c>
      <c r="AM211" s="34" t="s">
        <v>5691</v>
      </c>
      <c r="AN211" s="34">
        <v>1</v>
      </c>
      <c r="AO211" s="34" t="s">
        <v>5691</v>
      </c>
      <c r="AP211" s="34" t="s">
        <v>306</v>
      </c>
      <c r="AQ211" s="56">
        <v>0</v>
      </c>
      <c r="AR211" s="56">
        <v>2</v>
      </c>
      <c r="AS211" s="56">
        <v>2</v>
      </c>
      <c r="AT211" s="42" t="s">
        <v>2920</v>
      </c>
      <c r="AU211" s="42" t="s">
        <v>3195</v>
      </c>
      <c r="AV211" s="42" t="s">
        <v>4106</v>
      </c>
      <c r="AW211" s="35" t="s">
        <v>5709</v>
      </c>
      <c r="AX211" s="35" t="s">
        <v>303</v>
      </c>
      <c r="AY211" s="35" t="s">
        <v>304</v>
      </c>
      <c r="AZ211" s="43" t="str">
        <f t="shared" si="207"/>
        <v>X</v>
      </c>
      <c r="BA211" s="44"/>
      <c r="BB211" s="43" t="str">
        <f t="shared" si="208"/>
        <v/>
      </c>
      <c r="BC211" s="45" t="str">
        <f t="shared" si="209"/>
        <v/>
      </c>
      <c r="BD211" s="45" t="str">
        <f t="shared" si="210"/>
        <v/>
      </c>
      <c r="BE211" s="45" t="s">
        <v>5691</v>
      </c>
      <c r="BF211" s="45" t="str">
        <f t="shared" ref="BF211:BF279" si="254">IF(BE211="",BD211,"")</f>
        <v/>
      </c>
      <c r="BG211" s="45" t="str">
        <f t="shared" si="211"/>
        <v/>
      </c>
      <c r="BH211" s="12" t="str">
        <f t="shared" si="212"/>
        <v/>
      </c>
      <c r="BI211" s="43" t="str">
        <f t="shared" si="213"/>
        <v/>
      </c>
      <c r="BJ211" s="46" t="str">
        <f t="shared" si="214"/>
        <v/>
      </c>
      <c r="BK211" s="46" t="str">
        <f t="shared" si="215"/>
        <v/>
      </c>
      <c r="BL211" s="46" t="str">
        <f t="shared" si="216"/>
        <v/>
      </c>
      <c r="BM211" s="43" t="str">
        <f t="shared" si="217"/>
        <v/>
      </c>
      <c r="BN211" s="43" t="str">
        <f t="shared" si="218"/>
        <v/>
      </c>
      <c r="BO211" s="44" t="str">
        <f t="shared" ref="BO211:BO279" si="255">IF($AB211=210,"X","")</f>
        <v/>
      </c>
      <c r="BP211" s="44" t="str">
        <f t="shared" si="219"/>
        <v>X</v>
      </c>
      <c r="BQ211" s="44" t="str">
        <f t="shared" si="220"/>
        <v/>
      </c>
      <c r="BR211" s="46" t="str">
        <f t="shared" ref="BR211:BR279" si="256">+$BJ211</f>
        <v/>
      </c>
      <c r="BS211" s="47" t="str">
        <f t="shared" ref="BS211:BS279" si="257">+$BM211</f>
        <v/>
      </c>
      <c r="BT211" s="46" t="str">
        <f t="shared" ref="BT211:BT279" si="258">+$BK211</f>
        <v/>
      </c>
      <c r="BU211" s="46" t="str">
        <f t="shared" ref="BU211:BU279" si="259">+$BL211</f>
        <v/>
      </c>
      <c r="BV211" s="73" t="str">
        <f t="shared" si="199"/>
        <v/>
      </c>
      <c r="BW211" s="47" t="str">
        <f t="shared" si="201"/>
        <v/>
      </c>
      <c r="BX211" s="47" t="str">
        <f t="shared" si="221"/>
        <v/>
      </c>
      <c r="BY211" s="13" t="str">
        <f t="shared" si="222"/>
        <v/>
      </c>
      <c r="BZ211" s="14" t="str">
        <f t="shared" ref="BZ211:BZ279" si="260">IF($AF211="056","X","")</f>
        <v/>
      </c>
      <c r="CA211" s="48" t="str">
        <f t="shared" ref="CA211:CA279" si="261">IF(MID($AB211,1,1)="1","X","")</f>
        <v>X</v>
      </c>
      <c r="CB211" s="44" t="str">
        <f t="shared" ref="CB211:CB279" si="262">IF($AB211=112,"X","")</f>
        <v/>
      </c>
      <c r="CC211" s="44" t="str">
        <f t="shared" si="223"/>
        <v/>
      </c>
      <c r="CD211" s="44" t="str">
        <f t="shared" si="202"/>
        <v/>
      </c>
      <c r="CE211" s="44" t="str">
        <f t="shared" si="224"/>
        <v>X</v>
      </c>
      <c r="CF211" s="44" t="str">
        <f t="shared" si="225"/>
        <v/>
      </c>
      <c r="CG211" s="44" t="str">
        <f t="shared" si="226"/>
        <v/>
      </c>
      <c r="CH211" s="44" t="str">
        <f t="shared" si="227"/>
        <v/>
      </c>
      <c r="CI211" s="44" t="str">
        <f t="shared" si="228"/>
        <v/>
      </c>
      <c r="CJ211" s="44" t="str">
        <f t="shared" si="229"/>
        <v/>
      </c>
      <c r="CK211" s="44" t="str">
        <f t="shared" si="230"/>
        <v/>
      </c>
      <c r="CL211" s="44" t="str">
        <f t="shared" si="231"/>
        <v/>
      </c>
      <c r="CM211" s="43" t="str">
        <f t="shared" si="232"/>
        <v/>
      </c>
      <c r="CN211" s="43" t="str">
        <f t="shared" si="233"/>
        <v/>
      </c>
      <c r="CO211" s="43" t="str">
        <f t="shared" si="234"/>
        <v/>
      </c>
      <c r="CP211" s="44" t="str">
        <f t="shared" si="203"/>
        <v/>
      </c>
      <c r="CQ211" s="44" t="str">
        <f t="shared" si="235"/>
        <v/>
      </c>
      <c r="CR211" s="43" t="str">
        <f t="shared" si="198"/>
        <v/>
      </c>
      <c r="CS211" s="44" t="s">
        <v>5285</v>
      </c>
      <c r="CT211" s="44" t="s">
        <v>5285</v>
      </c>
      <c r="CU211" s="44" t="str">
        <f t="shared" si="236"/>
        <v/>
      </c>
      <c r="CV211" s="44" t="str">
        <f t="shared" si="237"/>
        <v/>
      </c>
      <c r="CW211" s="44" t="str">
        <f t="shared" si="238"/>
        <v/>
      </c>
      <c r="CX211" s="44" t="str">
        <f t="shared" si="239"/>
        <v/>
      </c>
      <c r="CY211" s="44" t="str">
        <f t="shared" si="240"/>
        <v/>
      </c>
      <c r="CZ211" s="44" t="str">
        <f t="shared" si="241"/>
        <v/>
      </c>
      <c r="DA211" s="49" t="str">
        <f t="shared" si="204"/>
        <v/>
      </c>
      <c r="DB211" s="44" t="str">
        <f t="shared" si="242"/>
        <v/>
      </c>
      <c r="DC211" s="44" t="str">
        <f t="shared" si="243"/>
        <v/>
      </c>
      <c r="DD211" s="44" t="str">
        <f t="shared" si="244"/>
        <v/>
      </c>
      <c r="DE211" s="44" t="str">
        <f t="shared" si="245"/>
        <v/>
      </c>
      <c r="DF211" s="44" t="str">
        <f t="shared" si="246"/>
        <v/>
      </c>
      <c r="DG211" s="44" t="str">
        <f t="shared" si="247"/>
        <v/>
      </c>
      <c r="DH211" s="44" t="str">
        <f t="shared" si="248"/>
        <v>X</v>
      </c>
      <c r="DI211" s="50" t="str">
        <f t="shared" si="249"/>
        <v/>
      </c>
      <c r="DJ211" s="50" t="str">
        <f t="shared" si="250"/>
        <v>X</v>
      </c>
      <c r="DK211" s="50" t="str">
        <f t="shared" si="251"/>
        <v/>
      </c>
      <c r="DL211" s="50" t="str">
        <f t="shared" si="252"/>
        <v/>
      </c>
      <c r="DM211" s="51" t="str">
        <f t="shared" si="205"/>
        <v>033133000</v>
      </c>
      <c r="DN211" s="52"/>
      <c r="DO211" s="53" t="s">
        <v>5255</v>
      </c>
      <c r="DP211" s="52"/>
      <c r="DQ211" s="53"/>
      <c r="DR211" s="52" t="str">
        <f t="shared" si="206"/>
        <v/>
      </c>
      <c r="DS211" s="53"/>
      <c r="DT211" s="52"/>
      <c r="DU211" s="53"/>
      <c r="DV211" s="52"/>
      <c r="DW211" s="226"/>
      <c r="DX211" s="226"/>
      <c r="EI211" s="83"/>
      <c r="EJ211" s="102"/>
      <c r="EK211" s="102"/>
      <c r="EL211" s="102"/>
      <c r="EM211" s="102"/>
      <c r="EN211" s="102"/>
      <c r="EO211" s="102"/>
      <c r="EP211" s="102"/>
      <c r="EQ211" s="102"/>
      <c r="ER211" s="102"/>
      <c r="ES211" s="102"/>
      <c r="ET211" s="102"/>
      <c r="EU211" s="102"/>
      <c r="EV211" s="102"/>
      <c r="FL211" s="36" t="str">
        <f t="shared" si="200"/>
        <v/>
      </c>
    </row>
    <row r="212" spans="1:168" s="36" customFormat="1" ht="49.5" customHeight="1" x14ac:dyDescent="0.35">
      <c r="A212" s="67"/>
      <c r="B212" s="39"/>
      <c r="C212" s="39"/>
      <c r="D212" s="40" t="s">
        <v>3173</v>
      </c>
      <c r="E212" s="41" t="s">
        <v>4106</v>
      </c>
      <c r="F212" s="41" t="s">
        <v>3174</v>
      </c>
      <c r="G212" s="41"/>
      <c r="H212" s="41"/>
      <c r="I212" s="41" t="s">
        <v>5346</v>
      </c>
      <c r="J212" s="41" t="s">
        <v>5347</v>
      </c>
      <c r="K212" s="41"/>
      <c r="L212" s="41"/>
      <c r="M212" s="41" t="s">
        <v>2990</v>
      </c>
      <c r="N212" s="41" t="s">
        <v>5724</v>
      </c>
      <c r="O212" s="29" t="s">
        <v>4108</v>
      </c>
      <c r="P212" s="30" t="s">
        <v>4109</v>
      </c>
      <c r="Q212" s="31"/>
      <c r="R212" s="31"/>
      <c r="S212" s="32" t="s">
        <v>3173</v>
      </c>
      <c r="T212" s="33"/>
      <c r="U212" s="33" t="s">
        <v>4106</v>
      </c>
      <c r="V212" s="33" t="s">
        <v>3174</v>
      </c>
      <c r="W212" s="33" t="s">
        <v>5691</v>
      </c>
      <c r="X212" s="33" t="s">
        <v>4108</v>
      </c>
      <c r="Y212" s="33" t="s">
        <v>4109</v>
      </c>
      <c r="Z212" s="33">
        <v>1</v>
      </c>
      <c r="AA212" s="34" t="s">
        <v>4110</v>
      </c>
      <c r="AB212" s="34">
        <v>111</v>
      </c>
      <c r="AC212" s="34" t="s">
        <v>4111</v>
      </c>
      <c r="AD212" s="34" t="s">
        <v>4112</v>
      </c>
      <c r="AE212" s="34" t="s">
        <v>5684</v>
      </c>
      <c r="AF212" s="34" t="s">
        <v>3169</v>
      </c>
      <c r="AG212" s="34" t="s">
        <v>3170</v>
      </c>
      <c r="AH212" s="34" t="s">
        <v>5725</v>
      </c>
      <c r="AI212" s="34" t="s">
        <v>3034</v>
      </c>
      <c r="AJ212" s="34" t="s">
        <v>4106</v>
      </c>
      <c r="AK212" s="34" t="s">
        <v>5691</v>
      </c>
      <c r="AL212" s="34" t="s">
        <v>4106</v>
      </c>
      <c r="AM212" s="34" t="s">
        <v>5691</v>
      </c>
      <c r="AN212" s="34">
        <v>1</v>
      </c>
      <c r="AO212" s="34" t="s">
        <v>5691</v>
      </c>
      <c r="AP212" s="34" t="s">
        <v>306</v>
      </c>
      <c r="AQ212" s="56">
        <v>0</v>
      </c>
      <c r="AR212" s="56">
        <v>2</v>
      </c>
      <c r="AS212" s="56">
        <v>2</v>
      </c>
      <c r="AT212" s="42" t="s">
        <v>2920</v>
      </c>
      <c r="AU212" s="42" t="s">
        <v>3195</v>
      </c>
      <c r="AV212" s="42" t="s">
        <v>4106</v>
      </c>
      <c r="AW212" s="35" t="s">
        <v>5709</v>
      </c>
      <c r="AX212" s="35" t="s">
        <v>303</v>
      </c>
      <c r="AY212" s="35" t="s">
        <v>304</v>
      </c>
      <c r="AZ212" s="43" t="str">
        <f t="shared" si="207"/>
        <v>X</v>
      </c>
      <c r="BA212" s="44"/>
      <c r="BB212" s="43" t="str">
        <f t="shared" si="208"/>
        <v/>
      </c>
      <c r="BC212" s="45" t="str">
        <f t="shared" si="209"/>
        <v/>
      </c>
      <c r="BD212" s="45" t="str">
        <f t="shared" si="210"/>
        <v/>
      </c>
      <c r="BE212" s="45" t="s">
        <v>5691</v>
      </c>
      <c r="BF212" s="45" t="str">
        <f t="shared" si="254"/>
        <v/>
      </c>
      <c r="BG212" s="45" t="str">
        <f t="shared" si="211"/>
        <v/>
      </c>
      <c r="BH212" s="12" t="str">
        <f t="shared" si="212"/>
        <v/>
      </c>
      <c r="BI212" s="43" t="str">
        <f t="shared" si="213"/>
        <v/>
      </c>
      <c r="BJ212" s="46" t="str">
        <f t="shared" si="214"/>
        <v/>
      </c>
      <c r="BK212" s="46" t="str">
        <f t="shared" si="215"/>
        <v/>
      </c>
      <c r="BL212" s="46" t="str">
        <f t="shared" si="216"/>
        <v/>
      </c>
      <c r="BM212" s="43" t="str">
        <f t="shared" si="217"/>
        <v/>
      </c>
      <c r="BN212" s="43" t="str">
        <f t="shared" si="218"/>
        <v/>
      </c>
      <c r="BO212" s="44" t="str">
        <f t="shared" si="255"/>
        <v/>
      </c>
      <c r="BP212" s="44" t="str">
        <f t="shared" si="219"/>
        <v>X</v>
      </c>
      <c r="BQ212" s="44" t="str">
        <f t="shared" si="220"/>
        <v/>
      </c>
      <c r="BR212" s="46" t="str">
        <f t="shared" si="256"/>
        <v/>
      </c>
      <c r="BS212" s="47" t="str">
        <f t="shared" si="257"/>
        <v/>
      </c>
      <c r="BT212" s="46" t="str">
        <f t="shared" si="258"/>
        <v/>
      </c>
      <c r="BU212" s="46" t="str">
        <f t="shared" si="259"/>
        <v/>
      </c>
      <c r="BV212" s="73" t="str">
        <f t="shared" si="199"/>
        <v/>
      </c>
      <c r="BW212" s="47" t="str">
        <f t="shared" si="201"/>
        <v/>
      </c>
      <c r="BX212" s="47" t="str">
        <f t="shared" si="221"/>
        <v/>
      </c>
      <c r="BY212" s="13" t="str">
        <f t="shared" si="222"/>
        <v/>
      </c>
      <c r="BZ212" s="14" t="str">
        <f t="shared" si="260"/>
        <v/>
      </c>
      <c r="CA212" s="48" t="str">
        <f t="shared" si="261"/>
        <v>X</v>
      </c>
      <c r="CB212" s="44" t="str">
        <f t="shared" si="262"/>
        <v/>
      </c>
      <c r="CC212" s="44" t="str">
        <f t="shared" si="223"/>
        <v/>
      </c>
      <c r="CD212" s="44" t="str">
        <f t="shared" si="202"/>
        <v/>
      </c>
      <c r="CE212" s="44" t="str">
        <f t="shared" si="224"/>
        <v>X</v>
      </c>
      <c r="CF212" s="44" t="str">
        <f t="shared" si="225"/>
        <v/>
      </c>
      <c r="CG212" s="44" t="str">
        <f t="shared" si="226"/>
        <v/>
      </c>
      <c r="CH212" s="44" t="str">
        <f t="shared" si="227"/>
        <v/>
      </c>
      <c r="CI212" s="44" t="str">
        <f t="shared" si="228"/>
        <v/>
      </c>
      <c r="CJ212" s="44" t="str">
        <f t="shared" si="229"/>
        <v/>
      </c>
      <c r="CK212" s="44" t="str">
        <f t="shared" si="230"/>
        <v/>
      </c>
      <c r="CL212" s="44" t="str">
        <f t="shared" si="231"/>
        <v/>
      </c>
      <c r="CM212" s="43" t="str">
        <f t="shared" si="232"/>
        <v/>
      </c>
      <c r="CN212" s="43" t="str">
        <f t="shared" si="233"/>
        <v/>
      </c>
      <c r="CO212" s="43" t="str">
        <f t="shared" si="234"/>
        <v/>
      </c>
      <c r="CP212" s="44" t="str">
        <f t="shared" si="203"/>
        <v/>
      </c>
      <c r="CQ212" s="44" t="str">
        <f t="shared" si="235"/>
        <v/>
      </c>
      <c r="CR212" s="43" t="str">
        <f t="shared" si="198"/>
        <v/>
      </c>
      <c r="CS212" s="44" t="s">
        <v>5285</v>
      </c>
      <c r="CT212" s="44" t="s">
        <v>5285</v>
      </c>
      <c r="CU212" s="44" t="str">
        <f t="shared" si="236"/>
        <v/>
      </c>
      <c r="CV212" s="44" t="str">
        <f t="shared" si="237"/>
        <v/>
      </c>
      <c r="CW212" s="44" t="str">
        <f t="shared" si="238"/>
        <v/>
      </c>
      <c r="CX212" s="44" t="str">
        <f t="shared" si="239"/>
        <v/>
      </c>
      <c r="CY212" s="44" t="str">
        <f t="shared" si="240"/>
        <v/>
      </c>
      <c r="CZ212" s="44" t="str">
        <f t="shared" si="241"/>
        <v/>
      </c>
      <c r="DA212" s="49" t="str">
        <f t="shared" si="204"/>
        <v/>
      </c>
      <c r="DB212" s="44" t="str">
        <f t="shared" si="242"/>
        <v/>
      </c>
      <c r="DC212" s="44" t="str">
        <f t="shared" si="243"/>
        <v/>
      </c>
      <c r="DD212" s="44" t="str">
        <f t="shared" si="244"/>
        <v/>
      </c>
      <c r="DE212" s="44" t="str">
        <f t="shared" si="245"/>
        <v/>
      </c>
      <c r="DF212" s="44" t="str">
        <f t="shared" si="246"/>
        <v/>
      </c>
      <c r="DG212" s="44" t="str">
        <f t="shared" si="247"/>
        <v/>
      </c>
      <c r="DH212" s="44" t="str">
        <f t="shared" si="248"/>
        <v>X</v>
      </c>
      <c r="DI212" s="50" t="str">
        <f t="shared" si="249"/>
        <v/>
      </c>
      <c r="DJ212" s="50" t="str">
        <f t="shared" si="250"/>
        <v>X</v>
      </c>
      <c r="DK212" s="50" t="str">
        <f t="shared" si="251"/>
        <v/>
      </c>
      <c r="DL212" s="50" t="str">
        <f t="shared" si="252"/>
        <v/>
      </c>
      <c r="DM212" s="51" t="str">
        <f t="shared" si="205"/>
        <v>033133000</v>
      </c>
      <c r="DN212" s="52"/>
      <c r="DO212" s="53" t="s">
        <v>5255</v>
      </c>
      <c r="DP212" s="52"/>
      <c r="DQ212" s="53" t="str">
        <f t="shared" si="253"/>
        <v>X</v>
      </c>
      <c r="DR212" s="52" t="str">
        <f t="shared" si="206"/>
        <v/>
      </c>
      <c r="DS212" s="53"/>
      <c r="DT212" s="52"/>
      <c r="DU212" s="53"/>
      <c r="DV212" s="52"/>
      <c r="DW212" s="99"/>
      <c r="DX212" s="99"/>
      <c r="EI212" s="83"/>
      <c r="EJ212" s="102"/>
      <c r="EK212" s="102"/>
      <c r="EL212" s="102"/>
      <c r="EM212" s="102"/>
      <c r="EN212" s="102"/>
      <c r="EO212" s="102"/>
      <c r="EP212" s="102"/>
      <c r="EQ212" s="102"/>
      <c r="ER212" s="102"/>
      <c r="ES212" s="102"/>
      <c r="ET212" s="102"/>
      <c r="EU212" s="102"/>
      <c r="EV212" s="102"/>
      <c r="FL212" s="36" t="str">
        <f t="shared" si="200"/>
        <v/>
      </c>
    </row>
    <row r="213" spans="1:168" s="36" customFormat="1" ht="49.5" customHeight="1" x14ac:dyDescent="0.35">
      <c r="A213" s="67"/>
      <c r="B213" s="39"/>
      <c r="C213" s="39"/>
      <c r="D213" s="40" t="s">
        <v>3183</v>
      </c>
      <c r="E213" s="41" t="s">
        <v>4106</v>
      </c>
      <c r="F213" s="41" t="s">
        <v>3184</v>
      </c>
      <c r="G213" s="41"/>
      <c r="H213" s="41"/>
      <c r="I213" s="41" t="s">
        <v>5346</v>
      </c>
      <c r="J213" s="41" t="s">
        <v>5347</v>
      </c>
      <c r="K213" s="41"/>
      <c r="L213" s="41"/>
      <c r="M213" s="41" t="s">
        <v>2990</v>
      </c>
      <c r="N213" s="41" t="s">
        <v>5724</v>
      </c>
      <c r="O213" s="29" t="s">
        <v>4108</v>
      </c>
      <c r="P213" s="30" t="s">
        <v>4109</v>
      </c>
      <c r="Q213" s="31"/>
      <c r="R213" s="31"/>
      <c r="S213" s="32" t="s">
        <v>3183</v>
      </c>
      <c r="T213" s="33"/>
      <c r="U213" s="33" t="s">
        <v>4106</v>
      </c>
      <c r="V213" s="33" t="s">
        <v>5273</v>
      </c>
      <c r="W213" s="33" t="s">
        <v>5691</v>
      </c>
      <c r="X213" s="33" t="s">
        <v>4108</v>
      </c>
      <c r="Y213" s="33" t="s">
        <v>4109</v>
      </c>
      <c r="Z213" s="33">
        <v>1</v>
      </c>
      <c r="AA213" s="34" t="s">
        <v>4110</v>
      </c>
      <c r="AB213" s="34">
        <v>111</v>
      </c>
      <c r="AC213" s="34" t="s">
        <v>4111</v>
      </c>
      <c r="AD213" s="34" t="s">
        <v>4112</v>
      </c>
      <c r="AE213" s="34" t="s">
        <v>5684</v>
      </c>
      <c r="AF213" s="34" t="s">
        <v>3183</v>
      </c>
      <c r="AG213" s="34" t="s">
        <v>5273</v>
      </c>
      <c r="AH213" s="34" t="s">
        <v>5725</v>
      </c>
      <c r="AI213" s="34" t="s">
        <v>3034</v>
      </c>
      <c r="AJ213" s="34" t="s">
        <v>4106</v>
      </c>
      <c r="AK213" s="34" t="s">
        <v>5691</v>
      </c>
      <c r="AL213" s="34" t="s">
        <v>4106</v>
      </c>
      <c r="AM213" s="34" t="s">
        <v>5691</v>
      </c>
      <c r="AN213" s="34">
        <v>1</v>
      </c>
      <c r="AO213" s="34" t="s">
        <v>5693</v>
      </c>
      <c r="AP213" s="34" t="s">
        <v>3187</v>
      </c>
      <c r="AQ213" s="56">
        <v>1</v>
      </c>
      <c r="AR213" s="56">
        <v>2</v>
      </c>
      <c r="AS213" s="56">
        <v>2</v>
      </c>
      <c r="AT213" s="42" t="s">
        <v>909</v>
      </c>
      <c r="AU213" s="42" t="s">
        <v>2317</v>
      </c>
      <c r="AV213" s="42" t="s">
        <v>4106</v>
      </c>
      <c r="AW213" s="35" t="s">
        <v>5718</v>
      </c>
      <c r="AX213" s="35" t="s">
        <v>3185</v>
      </c>
      <c r="AY213" s="35" t="s">
        <v>3186</v>
      </c>
      <c r="AZ213" s="43" t="str">
        <f t="shared" si="207"/>
        <v>X</v>
      </c>
      <c r="BA213" s="44"/>
      <c r="BB213" s="43" t="str">
        <f t="shared" si="208"/>
        <v/>
      </c>
      <c r="BC213" s="45" t="str">
        <f t="shared" si="209"/>
        <v/>
      </c>
      <c r="BD213" s="45" t="str">
        <f t="shared" si="210"/>
        <v/>
      </c>
      <c r="BE213" s="45" t="s">
        <v>5691</v>
      </c>
      <c r="BF213" s="45" t="str">
        <f t="shared" si="254"/>
        <v/>
      </c>
      <c r="BG213" s="45" t="str">
        <f t="shared" si="211"/>
        <v/>
      </c>
      <c r="BH213" s="12" t="str">
        <f t="shared" si="212"/>
        <v/>
      </c>
      <c r="BI213" s="43" t="str">
        <f t="shared" si="213"/>
        <v/>
      </c>
      <c r="BJ213" s="46" t="str">
        <f t="shared" si="214"/>
        <v/>
      </c>
      <c r="BK213" s="46" t="str">
        <f t="shared" si="215"/>
        <v/>
      </c>
      <c r="BL213" s="46" t="str">
        <f t="shared" si="216"/>
        <v/>
      </c>
      <c r="BM213" s="43" t="str">
        <f t="shared" si="217"/>
        <v/>
      </c>
      <c r="BN213" s="43" t="str">
        <f t="shared" si="218"/>
        <v/>
      </c>
      <c r="BO213" s="44" t="str">
        <f t="shared" si="255"/>
        <v/>
      </c>
      <c r="BP213" s="44" t="str">
        <f t="shared" si="219"/>
        <v>X</v>
      </c>
      <c r="BQ213" s="44" t="str">
        <f t="shared" si="220"/>
        <v/>
      </c>
      <c r="BR213" s="46" t="str">
        <f t="shared" si="256"/>
        <v/>
      </c>
      <c r="BS213" s="47" t="str">
        <f t="shared" si="257"/>
        <v/>
      </c>
      <c r="BT213" s="46" t="str">
        <f t="shared" si="258"/>
        <v/>
      </c>
      <c r="BU213" s="46" t="str">
        <f t="shared" si="259"/>
        <v/>
      </c>
      <c r="BV213" s="73" t="str">
        <f t="shared" si="199"/>
        <v/>
      </c>
      <c r="BW213" s="47" t="str">
        <f t="shared" si="201"/>
        <v/>
      </c>
      <c r="BX213" s="47" t="str">
        <f t="shared" si="221"/>
        <v/>
      </c>
      <c r="BY213" s="13" t="str">
        <f t="shared" si="222"/>
        <v/>
      </c>
      <c r="BZ213" s="14" t="str">
        <f t="shared" si="260"/>
        <v/>
      </c>
      <c r="CA213" s="48" t="str">
        <f t="shared" si="261"/>
        <v>X</v>
      </c>
      <c r="CB213" s="44" t="str">
        <f t="shared" si="262"/>
        <v/>
      </c>
      <c r="CC213" s="44" t="str">
        <f t="shared" si="223"/>
        <v/>
      </c>
      <c r="CD213" s="44" t="str">
        <f t="shared" si="202"/>
        <v/>
      </c>
      <c r="CE213" s="44" t="str">
        <f t="shared" si="224"/>
        <v/>
      </c>
      <c r="CF213" s="44" t="str">
        <f t="shared" si="225"/>
        <v/>
      </c>
      <c r="CG213" s="44" t="str">
        <f t="shared" si="226"/>
        <v/>
      </c>
      <c r="CH213" s="44" t="str">
        <f t="shared" si="227"/>
        <v/>
      </c>
      <c r="CI213" s="44" t="str">
        <f t="shared" si="228"/>
        <v/>
      </c>
      <c r="CJ213" s="44" t="str">
        <f t="shared" si="229"/>
        <v/>
      </c>
      <c r="CK213" s="44" t="str">
        <f t="shared" si="230"/>
        <v/>
      </c>
      <c r="CL213" s="44" t="str">
        <f t="shared" si="231"/>
        <v/>
      </c>
      <c r="CM213" s="43" t="str">
        <f t="shared" si="232"/>
        <v/>
      </c>
      <c r="CN213" s="43" t="str">
        <f t="shared" si="233"/>
        <v/>
      </c>
      <c r="CO213" s="43" t="str">
        <f t="shared" si="234"/>
        <v/>
      </c>
      <c r="CP213" s="44" t="str">
        <f t="shared" si="203"/>
        <v/>
      </c>
      <c r="CQ213" s="44" t="str">
        <f t="shared" si="235"/>
        <v/>
      </c>
      <c r="CR213" s="43" t="str">
        <f t="shared" si="198"/>
        <v/>
      </c>
      <c r="CS213" s="44">
        <v>0</v>
      </c>
      <c r="CT213" s="44">
        <v>0</v>
      </c>
      <c r="CU213" s="44" t="str">
        <f t="shared" si="236"/>
        <v/>
      </c>
      <c r="CV213" s="44" t="str">
        <f t="shared" si="237"/>
        <v/>
      </c>
      <c r="CW213" s="44" t="str">
        <f t="shared" si="238"/>
        <v/>
      </c>
      <c r="CX213" s="44" t="str">
        <f t="shared" si="239"/>
        <v/>
      </c>
      <c r="CY213" s="44" t="str">
        <f t="shared" si="240"/>
        <v/>
      </c>
      <c r="CZ213" s="44" t="str">
        <f t="shared" si="241"/>
        <v/>
      </c>
      <c r="DA213" s="49" t="str">
        <f t="shared" si="204"/>
        <v/>
      </c>
      <c r="DB213" s="44" t="str">
        <f t="shared" si="242"/>
        <v/>
      </c>
      <c r="DC213" s="44" t="str">
        <f t="shared" si="243"/>
        <v/>
      </c>
      <c r="DD213" s="44" t="str">
        <f t="shared" si="244"/>
        <v/>
      </c>
      <c r="DE213" s="44" t="str">
        <f t="shared" si="245"/>
        <v/>
      </c>
      <c r="DF213" s="44" t="str">
        <f t="shared" si="246"/>
        <v/>
      </c>
      <c r="DG213" s="44" t="str">
        <f t="shared" si="247"/>
        <v/>
      </c>
      <c r="DH213" s="44" t="str">
        <f t="shared" si="248"/>
        <v>X</v>
      </c>
      <c r="DI213" s="50" t="str">
        <f t="shared" si="249"/>
        <v/>
      </c>
      <c r="DJ213" s="50" t="str">
        <f t="shared" si="250"/>
        <v/>
      </c>
      <c r="DK213" s="50" t="str">
        <f t="shared" si="251"/>
        <v/>
      </c>
      <c r="DL213" s="50" t="str">
        <f t="shared" si="252"/>
        <v/>
      </c>
      <c r="DM213" s="51" t="str">
        <f t="shared" si="205"/>
        <v>006032000</v>
      </c>
      <c r="DN213" s="52"/>
      <c r="DO213" s="53"/>
      <c r="DP213" s="52"/>
      <c r="DQ213" s="53" t="str">
        <f t="shared" si="253"/>
        <v/>
      </c>
      <c r="DR213" s="52" t="str">
        <f t="shared" si="206"/>
        <v/>
      </c>
      <c r="DS213" s="53"/>
      <c r="DT213" s="52"/>
      <c r="DU213" s="53"/>
      <c r="DV213" s="52"/>
      <c r="DW213" s="99"/>
      <c r="DX213" s="99"/>
      <c r="EI213" s="83"/>
      <c r="EJ213" s="102"/>
      <c r="EK213" s="102"/>
      <c r="EL213" s="102"/>
      <c r="EM213" s="102"/>
      <c r="EN213" s="102"/>
      <c r="EO213" s="102"/>
      <c r="EP213" s="102"/>
      <c r="EQ213" s="102"/>
      <c r="ER213" s="102"/>
      <c r="ES213" s="102"/>
      <c r="ET213" s="102"/>
      <c r="EU213" s="102"/>
      <c r="EV213" s="102"/>
      <c r="FL213" s="36" t="str">
        <f t="shared" si="200"/>
        <v/>
      </c>
    </row>
    <row r="214" spans="1:168" s="36" customFormat="1" ht="49.5" customHeight="1" x14ac:dyDescent="0.35">
      <c r="A214" s="67"/>
      <c r="B214" s="39"/>
      <c r="C214" s="39"/>
      <c r="D214" s="40" t="s">
        <v>6144</v>
      </c>
      <c r="E214" s="41" t="s">
        <v>4106</v>
      </c>
      <c r="F214" s="41" t="s">
        <v>6145</v>
      </c>
      <c r="G214" s="41"/>
      <c r="H214" s="41"/>
      <c r="I214" s="41" t="s">
        <v>5346</v>
      </c>
      <c r="J214" s="41" t="s">
        <v>5347</v>
      </c>
      <c r="K214" s="41"/>
      <c r="L214" s="41"/>
      <c r="M214" s="41" t="s">
        <v>2990</v>
      </c>
      <c r="N214" s="41" t="s">
        <v>5724</v>
      </c>
      <c r="O214" s="29" t="s">
        <v>4108</v>
      </c>
      <c r="P214" s="30" t="s">
        <v>4109</v>
      </c>
      <c r="Q214" s="31"/>
      <c r="R214" s="31"/>
      <c r="S214" s="32" t="s">
        <v>3183</v>
      </c>
      <c r="T214" s="33"/>
      <c r="U214" s="33" t="s">
        <v>4106</v>
      </c>
      <c r="V214" s="33" t="s">
        <v>5273</v>
      </c>
      <c r="W214" s="33" t="s">
        <v>5691</v>
      </c>
      <c r="X214" s="33" t="s">
        <v>4108</v>
      </c>
      <c r="Y214" s="33" t="s">
        <v>4109</v>
      </c>
      <c r="Z214" s="33">
        <v>1</v>
      </c>
      <c r="AA214" s="34" t="s">
        <v>4110</v>
      </c>
      <c r="AB214" s="34">
        <v>111</v>
      </c>
      <c r="AC214" s="34" t="s">
        <v>4111</v>
      </c>
      <c r="AD214" s="34" t="s">
        <v>4112</v>
      </c>
      <c r="AE214" s="34" t="s">
        <v>5684</v>
      </c>
      <c r="AF214" s="34" t="s">
        <v>3183</v>
      </c>
      <c r="AG214" s="34" t="s">
        <v>5273</v>
      </c>
      <c r="AH214" s="34" t="s">
        <v>5725</v>
      </c>
      <c r="AI214" s="34" t="s">
        <v>3034</v>
      </c>
      <c r="AJ214" s="34" t="s">
        <v>4106</v>
      </c>
      <c r="AK214" s="34" t="s">
        <v>5691</v>
      </c>
      <c r="AL214" s="34" t="s">
        <v>4106</v>
      </c>
      <c r="AM214" s="34" t="s">
        <v>5691</v>
      </c>
      <c r="AN214" s="34">
        <v>1</v>
      </c>
      <c r="AO214" s="34" t="s">
        <v>5693</v>
      </c>
      <c r="AP214" s="34" t="s">
        <v>3187</v>
      </c>
      <c r="AQ214" s="56">
        <v>1</v>
      </c>
      <c r="AR214" s="56">
        <v>2</v>
      </c>
      <c r="AS214" s="56">
        <v>2</v>
      </c>
      <c r="AT214" s="42" t="s">
        <v>909</v>
      </c>
      <c r="AU214" s="42" t="s">
        <v>2317</v>
      </c>
      <c r="AV214" s="42" t="s">
        <v>4106</v>
      </c>
      <c r="AW214" s="35" t="s">
        <v>5718</v>
      </c>
      <c r="AX214" s="35" t="s">
        <v>3185</v>
      </c>
      <c r="AY214" s="35" t="s">
        <v>3186</v>
      </c>
      <c r="AZ214" s="43" t="str">
        <f t="shared" si="207"/>
        <v>X</v>
      </c>
      <c r="BA214" s="44"/>
      <c r="BB214" s="43" t="str">
        <f t="shared" si="208"/>
        <v/>
      </c>
      <c r="BC214" s="45" t="str">
        <f t="shared" si="209"/>
        <v/>
      </c>
      <c r="BD214" s="45" t="str">
        <f t="shared" si="210"/>
        <v/>
      </c>
      <c r="BE214" s="45" t="s">
        <v>5691</v>
      </c>
      <c r="BF214" s="45" t="str">
        <f t="shared" si="254"/>
        <v/>
      </c>
      <c r="BG214" s="45" t="str">
        <f t="shared" si="211"/>
        <v/>
      </c>
      <c r="BH214" s="12" t="str">
        <f t="shared" si="212"/>
        <v/>
      </c>
      <c r="BI214" s="43" t="str">
        <f t="shared" si="213"/>
        <v/>
      </c>
      <c r="BJ214" s="46" t="str">
        <f t="shared" si="214"/>
        <v/>
      </c>
      <c r="BK214" s="46" t="str">
        <f t="shared" si="215"/>
        <v/>
      </c>
      <c r="BL214" s="46" t="str">
        <f t="shared" si="216"/>
        <v/>
      </c>
      <c r="BM214" s="43" t="str">
        <f t="shared" si="217"/>
        <v/>
      </c>
      <c r="BN214" s="43" t="str">
        <f t="shared" si="218"/>
        <v/>
      </c>
      <c r="BO214" s="44" t="str">
        <f t="shared" si="255"/>
        <v/>
      </c>
      <c r="BP214" s="44" t="str">
        <f t="shared" si="219"/>
        <v>X</v>
      </c>
      <c r="BQ214" s="44" t="str">
        <f t="shared" si="220"/>
        <v/>
      </c>
      <c r="BR214" s="46" t="str">
        <f t="shared" si="256"/>
        <v/>
      </c>
      <c r="BS214" s="47" t="str">
        <f t="shared" si="257"/>
        <v/>
      </c>
      <c r="BT214" s="46" t="str">
        <f t="shared" si="258"/>
        <v/>
      </c>
      <c r="BU214" s="46" t="str">
        <f t="shared" si="259"/>
        <v/>
      </c>
      <c r="BV214" s="73" t="str">
        <f t="shared" si="199"/>
        <v/>
      </c>
      <c r="BW214" s="47" t="str">
        <f t="shared" si="201"/>
        <v/>
      </c>
      <c r="BX214" s="47" t="str">
        <f t="shared" si="221"/>
        <v/>
      </c>
      <c r="BY214" s="13" t="str">
        <f t="shared" si="222"/>
        <v/>
      </c>
      <c r="BZ214" s="14" t="str">
        <f t="shared" si="260"/>
        <v/>
      </c>
      <c r="CA214" s="48" t="str">
        <f t="shared" si="261"/>
        <v>X</v>
      </c>
      <c r="CB214" s="44" t="str">
        <f t="shared" si="262"/>
        <v/>
      </c>
      <c r="CC214" s="44" t="str">
        <f t="shared" si="223"/>
        <v/>
      </c>
      <c r="CD214" s="44" t="str">
        <f t="shared" si="202"/>
        <v/>
      </c>
      <c r="CE214" s="44" t="str">
        <f t="shared" si="224"/>
        <v/>
      </c>
      <c r="CF214" s="44" t="str">
        <f t="shared" si="225"/>
        <v/>
      </c>
      <c r="CG214" s="44" t="str">
        <f t="shared" si="226"/>
        <v/>
      </c>
      <c r="CH214" s="44" t="str">
        <f t="shared" si="227"/>
        <v/>
      </c>
      <c r="CI214" s="44" t="str">
        <f t="shared" si="228"/>
        <v/>
      </c>
      <c r="CJ214" s="44" t="str">
        <f t="shared" si="229"/>
        <v/>
      </c>
      <c r="CK214" s="44" t="str">
        <f t="shared" si="230"/>
        <v/>
      </c>
      <c r="CL214" s="44" t="str">
        <f t="shared" si="231"/>
        <v/>
      </c>
      <c r="CM214" s="43" t="str">
        <f t="shared" si="232"/>
        <v/>
      </c>
      <c r="CN214" s="43" t="str">
        <f t="shared" si="233"/>
        <v/>
      </c>
      <c r="CO214" s="43" t="str">
        <f t="shared" si="234"/>
        <v/>
      </c>
      <c r="CP214" s="44" t="str">
        <f t="shared" si="203"/>
        <v/>
      </c>
      <c r="CQ214" s="44" t="str">
        <f t="shared" si="235"/>
        <v/>
      </c>
      <c r="CR214" s="43" t="str">
        <f t="shared" si="198"/>
        <v/>
      </c>
      <c r="CS214" s="44">
        <v>0</v>
      </c>
      <c r="CT214" s="44">
        <v>0</v>
      </c>
      <c r="CU214" s="44" t="str">
        <f t="shared" si="236"/>
        <v/>
      </c>
      <c r="CV214" s="44" t="str">
        <f t="shared" si="237"/>
        <v/>
      </c>
      <c r="CW214" s="44" t="str">
        <f t="shared" si="238"/>
        <v/>
      </c>
      <c r="CX214" s="44" t="str">
        <f t="shared" si="239"/>
        <v/>
      </c>
      <c r="CY214" s="44" t="str">
        <f t="shared" si="240"/>
        <v/>
      </c>
      <c r="CZ214" s="44" t="str">
        <f t="shared" si="241"/>
        <v/>
      </c>
      <c r="DA214" s="49" t="str">
        <f t="shared" si="204"/>
        <v/>
      </c>
      <c r="DB214" s="44" t="str">
        <f t="shared" si="242"/>
        <v/>
      </c>
      <c r="DC214" s="44" t="str">
        <f t="shared" si="243"/>
        <v/>
      </c>
      <c r="DD214" s="44" t="str">
        <f t="shared" si="244"/>
        <v/>
      </c>
      <c r="DE214" s="44" t="str">
        <f t="shared" si="245"/>
        <v/>
      </c>
      <c r="DF214" s="44" t="str">
        <f t="shared" si="246"/>
        <v/>
      </c>
      <c r="DG214" s="44" t="str">
        <f t="shared" si="247"/>
        <v/>
      </c>
      <c r="DH214" s="44" t="str">
        <f t="shared" si="248"/>
        <v>X</v>
      </c>
      <c r="DI214" s="50" t="str">
        <f t="shared" si="249"/>
        <v/>
      </c>
      <c r="DJ214" s="50" t="str">
        <f t="shared" si="250"/>
        <v/>
      </c>
      <c r="DK214" s="50" t="str">
        <f t="shared" si="251"/>
        <v/>
      </c>
      <c r="DL214" s="50" t="str">
        <f t="shared" si="252"/>
        <v/>
      </c>
      <c r="DM214" s="51" t="str">
        <f t="shared" si="205"/>
        <v>006032000</v>
      </c>
      <c r="DN214" s="52"/>
      <c r="DO214" s="53"/>
      <c r="DP214" s="52"/>
      <c r="DQ214" s="53" t="str">
        <f t="shared" si="253"/>
        <v/>
      </c>
      <c r="DR214" s="52" t="str">
        <f t="shared" si="206"/>
        <v/>
      </c>
      <c r="DS214" s="53"/>
      <c r="DT214" s="52"/>
      <c r="DU214" s="53"/>
      <c r="DV214" s="52"/>
      <c r="DW214" s="99"/>
      <c r="DX214" s="99"/>
      <c r="EI214" s="83"/>
      <c r="EJ214" s="102"/>
      <c r="EK214" s="102"/>
      <c r="EL214" s="102"/>
      <c r="EM214" s="102"/>
      <c r="EN214" s="102"/>
      <c r="EO214" s="102"/>
      <c r="EP214" s="102"/>
      <c r="EQ214" s="102"/>
      <c r="ER214" s="102"/>
      <c r="ES214" s="102"/>
      <c r="ET214" s="102"/>
      <c r="EU214" s="102"/>
      <c r="EV214" s="102"/>
      <c r="FL214" s="36" t="str">
        <f t="shared" si="200"/>
        <v/>
      </c>
    </row>
    <row r="215" spans="1:168" s="36" customFormat="1" ht="49.5" customHeight="1" x14ac:dyDescent="0.35">
      <c r="A215" s="67"/>
      <c r="B215" s="39"/>
      <c r="C215" s="39"/>
      <c r="D215" s="40" t="s">
        <v>3188</v>
      </c>
      <c r="E215" s="41" t="s">
        <v>4106</v>
      </c>
      <c r="F215" s="41" t="s">
        <v>3189</v>
      </c>
      <c r="G215" s="41"/>
      <c r="H215" s="41"/>
      <c r="I215" s="41" t="s">
        <v>5372</v>
      </c>
      <c r="J215" s="41" t="s">
        <v>1829</v>
      </c>
      <c r="K215" s="41"/>
      <c r="L215" s="41"/>
      <c r="M215" s="41" t="s">
        <v>2984</v>
      </c>
      <c r="N215" s="41" t="s">
        <v>2985</v>
      </c>
      <c r="O215" s="29" t="s">
        <v>4108</v>
      </c>
      <c r="P215" s="30" t="s">
        <v>4109</v>
      </c>
      <c r="Q215" s="31"/>
      <c r="R215" s="31"/>
      <c r="S215" s="32" t="s">
        <v>3188</v>
      </c>
      <c r="T215" s="33"/>
      <c r="U215" s="33" t="s">
        <v>4106</v>
      </c>
      <c r="V215" s="33" t="s">
        <v>5275</v>
      </c>
      <c r="W215" s="33" t="s">
        <v>5691</v>
      </c>
      <c r="X215" s="33" t="s">
        <v>4108</v>
      </c>
      <c r="Y215" s="33" t="s">
        <v>4109</v>
      </c>
      <c r="Z215" s="33">
        <v>1</v>
      </c>
      <c r="AA215" s="34" t="s">
        <v>4110</v>
      </c>
      <c r="AB215" s="34">
        <v>111</v>
      </c>
      <c r="AC215" s="34" t="s">
        <v>4111</v>
      </c>
      <c r="AD215" s="34" t="s">
        <v>4112</v>
      </c>
      <c r="AE215" s="34" t="s">
        <v>5684</v>
      </c>
      <c r="AF215" s="34" t="s">
        <v>3183</v>
      </c>
      <c r="AG215" s="34" t="s">
        <v>5273</v>
      </c>
      <c r="AH215" s="34" t="s">
        <v>5734</v>
      </c>
      <c r="AI215" s="34" t="s">
        <v>2988</v>
      </c>
      <c r="AJ215" s="34" t="s">
        <v>4106</v>
      </c>
      <c r="AK215" s="34" t="s">
        <v>5691</v>
      </c>
      <c r="AL215" s="34" t="s">
        <v>4106</v>
      </c>
      <c r="AM215" s="34" t="s">
        <v>5691</v>
      </c>
      <c r="AN215" s="34">
        <v>1</v>
      </c>
      <c r="AO215" s="34" t="s">
        <v>5693</v>
      </c>
      <c r="AP215" s="34" t="s">
        <v>3187</v>
      </c>
      <c r="AQ215" s="56">
        <v>1</v>
      </c>
      <c r="AR215" s="56">
        <v>2</v>
      </c>
      <c r="AS215" s="56">
        <v>2</v>
      </c>
      <c r="AT215" s="42" t="s">
        <v>909</v>
      </c>
      <c r="AU215" s="42" t="s">
        <v>2317</v>
      </c>
      <c r="AV215" s="42" t="s">
        <v>4106</v>
      </c>
      <c r="AW215" s="35" t="s">
        <v>5718</v>
      </c>
      <c r="AX215" s="35" t="s">
        <v>3185</v>
      </c>
      <c r="AY215" s="35" t="s">
        <v>3186</v>
      </c>
      <c r="AZ215" s="43" t="str">
        <f t="shared" si="207"/>
        <v>X</v>
      </c>
      <c r="BA215" s="44"/>
      <c r="BB215" s="43" t="str">
        <f t="shared" si="208"/>
        <v/>
      </c>
      <c r="BC215" s="45" t="str">
        <f t="shared" si="209"/>
        <v/>
      </c>
      <c r="BD215" s="45" t="str">
        <f t="shared" si="210"/>
        <v/>
      </c>
      <c r="BE215" s="45" t="s">
        <v>5691</v>
      </c>
      <c r="BF215" s="45" t="str">
        <f t="shared" si="254"/>
        <v/>
      </c>
      <c r="BG215" s="45" t="str">
        <f t="shared" si="211"/>
        <v/>
      </c>
      <c r="BH215" s="12" t="str">
        <f t="shared" si="212"/>
        <v/>
      </c>
      <c r="BI215" s="43" t="str">
        <f t="shared" si="213"/>
        <v/>
      </c>
      <c r="BJ215" s="46" t="str">
        <f t="shared" si="214"/>
        <v/>
      </c>
      <c r="BK215" s="46" t="str">
        <f t="shared" si="215"/>
        <v/>
      </c>
      <c r="BL215" s="46" t="str">
        <f t="shared" si="216"/>
        <v/>
      </c>
      <c r="BM215" s="43" t="str">
        <f t="shared" si="217"/>
        <v/>
      </c>
      <c r="BN215" s="43" t="str">
        <f t="shared" si="218"/>
        <v/>
      </c>
      <c r="BO215" s="44" t="str">
        <f t="shared" si="255"/>
        <v/>
      </c>
      <c r="BP215" s="44" t="str">
        <f t="shared" si="219"/>
        <v>X</v>
      </c>
      <c r="BQ215" s="44" t="str">
        <f t="shared" si="220"/>
        <v/>
      </c>
      <c r="BR215" s="46" t="str">
        <f t="shared" si="256"/>
        <v/>
      </c>
      <c r="BS215" s="47" t="str">
        <f t="shared" si="257"/>
        <v/>
      </c>
      <c r="BT215" s="46" t="str">
        <f t="shared" si="258"/>
        <v/>
      </c>
      <c r="BU215" s="46" t="str">
        <f t="shared" si="259"/>
        <v/>
      </c>
      <c r="BV215" s="73" t="str">
        <f t="shared" si="199"/>
        <v/>
      </c>
      <c r="BW215" s="47" t="str">
        <f t="shared" si="201"/>
        <v/>
      </c>
      <c r="BX215" s="47" t="str">
        <f t="shared" si="221"/>
        <v/>
      </c>
      <c r="BY215" s="13" t="str">
        <f t="shared" si="222"/>
        <v/>
      </c>
      <c r="BZ215" s="14" t="str">
        <f t="shared" si="260"/>
        <v/>
      </c>
      <c r="CA215" s="48" t="str">
        <f t="shared" si="261"/>
        <v>X</v>
      </c>
      <c r="CB215" s="44" t="str">
        <f t="shared" si="262"/>
        <v/>
      </c>
      <c r="CC215" s="44" t="str">
        <f t="shared" si="223"/>
        <v/>
      </c>
      <c r="CD215" s="44" t="str">
        <f t="shared" si="202"/>
        <v/>
      </c>
      <c r="CE215" s="44" t="str">
        <f t="shared" si="224"/>
        <v/>
      </c>
      <c r="CF215" s="44" t="str">
        <f t="shared" si="225"/>
        <v/>
      </c>
      <c r="CG215" s="44" t="str">
        <f t="shared" si="226"/>
        <v/>
      </c>
      <c r="CH215" s="44" t="str">
        <f t="shared" si="227"/>
        <v/>
      </c>
      <c r="CI215" s="44" t="str">
        <f t="shared" si="228"/>
        <v/>
      </c>
      <c r="CJ215" s="44" t="str">
        <f t="shared" si="229"/>
        <v/>
      </c>
      <c r="CK215" s="44" t="str">
        <f t="shared" si="230"/>
        <v/>
      </c>
      <c r="CL215" s="44" t="str">
        <f t="shared" si="231"/>
        <v/>
      </c>
      <c r="CM215" s="43" t="str">
        <f t="shared" si="232"/>
        <v/>
      </c>
      <c r="CN215" s="43" t="str">
        <f t="shared" si="233"/>
        <v/>
      </c>
      <c r="CO215" s="43" t="str">
        <f t="shared" si="234"/>
        <v/>
      </c>
      <c r="CP215" s="44" t="str">
        <f t="shared" si="203"/>
        <v/>
      </c>
      <c r="CQ215" s="44" t="str">
        <f t="shared" si="235"/>
        <v/>
      </c>
      <c r="CR215" s="43" t="str">
        <f t="shared" ref="CR215:CR278" si="263">IF(AH215="112",+$BO215,IF(AH215="113",+$BO215,""))</f>
        <v/>
      </c>
      <c r="CS215" s="44">
        <v>0</v>
      </c>
      <c r="CT215" s="44">
        <v>0</v>
      </c>
      <c r="CU215" s="44" t="str">
        <f t="shared" si="236"/>
        <v/>
      </c>
      <c r="CV215" s="44" t="str">
        <f t="shared" si="237"/>
        <v/>
      </c>
      <c r="CW215" s="44" t="str">
        <f t="shared" si="238"/>
        <v/>
      </c>
      <c r="CX215" s="44" t="str">
        <f t="shared" si="239"/>
        <v/>
      </c>
      <c r="CY215" s="44" t="str">
        <f t="shared" si="240"/>
        <v/>
      </c>
      <c r="CZ215" s="44" t="str">
        <f t="shared" si="241"/>
        <v/>
      </c>
      <c r="DA215" s="49" t="str">
        <f t="shared" si="204"/>
        <v/>
      </c>
      <c r="DB215" s="44" t="str">
        <f t="shared" si="242"/>
        <v/>
      </c>
      <c r="DC215" s="44" t="str">
        <f t="shared" si="243"/>
        <v/>
      </c>
      <c r="DD215" s="44" t="str">
        <f t="shared" si="244"/>
        <v/>
      </c>
      <c r="DE215" s="44" t="str">
        <f t="shared" si="245"/>
        <v/>
      </c>
      <c r="DF215" s="44" t="str">
        <f t="shared" si="246"/>
        <v/>
      </c>
      <c r="DG215" s="44" t="str">
        <f t="shared" si="247"/>
        <v/>
      </c>
      <c r="DH215" s="44" t="str">
        <f t="shared" si="248"/>
        <v>X</v>
      </c>
      <c r="DI215" s="50" t="str">
        <f t="shared" si="249"/>
        <v/>
      </c>
      <c r="DJ215" s="50" t="str">
        <f t="shared" si="250"/>
        <v/>
      </c>
      <c r="DK215" s="50" t="str">
        <f t="shared" si="251"/>
        <v/>
      </c>
      <c r="DL215" s="50" t="str">
        <f t="shared" si="252"/>
        <v/>
      </c>
      <c r="DM215" s="51" t="str">
        <f t="shared" si="205"/>
        <v>006032000</v>
      </c>
      <c r="DN215" s="52"/>
      <c r="DO215" s="53"/>
      <c r="DP215" s="52"/>
      <c r="DQ215" s="53" t="str">
        <f t="shared" si="253"/>
        <v/>
      </c>
      <c r="DR215" s="52" t="str">
        <f t="shared" si="206"/>
        <v/>
      </c>
      <c r="DS215" s="53"/>
      <c r="DT215" s="52"/>
      <c r="DU215" s="53"/>
      <c r="DV215" s="52"/>
      <c r="DW215" s="99"/>
      <c r="DX215" s="99"/>
      <c r="EI215" s="83"/>
      <c r="EJ215" s="102"/>
      <c r="EK215" s="102"/>
      <c r="EL215" s="102"/>
      <c r="EM215" s="102"/>
      <c r="EN215" s="102"/>
      <c r="EO215" s="102"/>
      <c r="EP215" s="102"/>
      <c r="EQ215" s="102"/>
      <c r="ER215" s="102"/>
      <c r="ES215" s="102"/>
      <c r="ET215" s="102"/>
      <c r="EU215" s="102"/>
      <c r="EV215" s="102"/>
      <c r="FL215" s="36" t="str">
        <f t="shared" si="200"/>
        <v/>
      </c>
    </row>
    <row r="216" spans="1:168" s="36" customFormat="1" ht="49.5" customHeight="1" x14ac:dyDescent="0.35">
      <c r="A216" s="67"/>
      <c r="B216" s="39"/>
      <c r="C216" s="39"/>
      <c r="D216" s="40" t="s">
        <v>3343</v>
      </c>
      <c r="E216" s="41" t="s">
        <v>4106</v>
      </c>
      <c r="F216" s="41" t="s">
        <v>3190</v>
      </c>
      <c r="G216" s="41"/>
      <c r="H216" s="41"/>
      <c r="I216" s="41" t="s">
        <v>5372</v>
      </c>
      <c r="J216" s="41" t="s">
        <v>1829</v>
      </c>
      <c r="K216" s="41"/>
      <c r="L216" s="41"/>
      <c r="M216" s="41" t="s">
        <v>2984</v>
      </c>
      <c r="N216" s="41" t="s">
        <v>2985</v>
      </c>
      <c r="O216" s="29" t="s">
        <v>4108</v>
      </c>
      <c r="P216" s="30" t="s">
        <v>4109</v>
      </c>
      <c r="Q216" s="31"/>
      <c r="R216" s="31"/>
      <c r="S216" s="32" t="s">
        <v>3343</v>
      </c>
      <c r="T216" s="33"/>
      <c r="U216" s="33" t="s">
        <v>4106</v>
      </c>
      <c r="V216" s="33" t="s">
        <v>3190</v>
      </c>
      <c r="W216" s="33" t="s">
        <v>5691</v>
      </c>
      <c r="X216" s="33" t="s">
        <v>4108</v>
      </c>
      <c r="Y216" s="33" t="s">
        <v>4109</v>
      </c>
      <c r="Z216" s="33">
        <v>1</v>
      </c>
      <c r="AA216" s="34" t="s">
        <v>4110</v>
      </c>
      <c r="AB216" s="34">
        <v>111</v>
      </c>
      <c r="AC216" s="34" t="s">
        <v>4111</v>
      </c>
      <c r="AD216" s="34" t="s">
        <v>4112</v>
      </c>
      <c r="AE216" s="34" t="s">
        <v>5684</v>
      </c>
      <c r="AF216" s="34" t="s">
        <v>3343</v>
      </c>
      <c r="AG216" s="34" t="s">
        <v>3339</v>
      </c>
      <c r="AH216" s="34" t="s">
        <v>5734</v>
      </c>
      <c r="AI216" s="34" t="s">
        <v>2988</v>
      </c>
      <c r="AJ216" s="34" t="s">
        <v>4106</v>
      </c>
      <c r="AK216" s="34" t="s">
        <v>5691</v>
      </c>
      <c r="AL216" s="34" t="s">
        <v>4106</v>
      </c>
      <c r="AM216" s="34" t="s">
        <v>5691</v>
      </c>
      <c r="AN216" s="34">
        <v>1</v>
      </c>
      <c r="AO216" s="34" t="s">
        <v>5693</v>
      </c>
      <c r="AP216" s="34" t="s">
        <v>3344</v>
      </c>
      <c r="AQ216" s="56">
        <v>0</v>
      </c>
      <c r="AR216" s="56">
        <v>2</v>
      </c>
      <c r="AS216" s="56">
        <v>2</v>
      </c>
      <c r="AT216" s="42" t="s">
        <v>1841</v>
      </c>
      <c r="AU216" s="42" t="s">
        <v>6306</v>
      </c>
      <c r="AV216" s="42" t="s">
        <v>5716</v>
      </c>
      <c r="AW216" s="35" t="s">
        <v>3340</v>
      </c>
      <c r="AX216" s="35" t="s">
        <v>3341</v>
      </c>
      <c r="AY216" s="35" t="s">
        <v>3342</v>
      </c>
      <c r="AZ216" s="43" t="str">
        <f t="shared" si="207"/>
        <v>X</v>
      </c>
      <c r="BA216" s="44"/>
      <c r="BB216" s="43" t="str">
        <f t="shared" si="208"/>
        <v/>
      </c>
      <c r="BC216" s="45" t="str">
        <f t="shared" si="209"/>
        <v/>
      </c>
      <c r="BD216" s="45" t="str">
        <f t="shared" si="210"/>
        <v/>
      </c>
      <c r="BE216" s="45" t="s">
        <v>5691</v>
      </c>
      <c r="BF216" s="45" t="str">
        <f t="shared" si="254"/>
        <v/>
      </c>
      <c r="BG216" s="45" t="str">
        <f t="shared" si="211"/>
        <v/>
      </c>
      <c r="BH216" s="12" t="str">
        <f t="shared" si="212"/>
        <v/>
      </c>
      <c r="BI216" s="43" t="str">
        <f t="shared" si="213"/>
        <v/>
      </c>
      <c r="BJ216" s="46" t="str">
        <f t="shared" si="214"/>
        <v/>
      </c>
      <c r="BK216" s="46" t="str">
        <f t="shared" si="215"/>
        <v/>
      </c>
      <c r="BL216" s="46" t="str">
        <f t="shared" si="216"/>
        <v/>
      </c>
      <c r="BM216" s="43" t="str">
        <f t="shared" si="217"/>
        <v/>
      </c>
      <c r="BN216" s="43" t="str">
        <f t="shared" si="218"/>
        <v/>
      </c>
      <c r="BO216" s="44" t="str">
        <f t="shared" si="255"/>
        <v/>
      </c>
      <c r="BP216" s="44" t="str">
        <f t="shared" si="219"/>
        <v>X</v>
      </c>
      <c r="BQ216" s="44" t="str">
        <f t="shared" si="220"/>
        <v/>
      </c>
      <c r="BR216" s="46" t="str">
        <f t="shared" si="256"/>
        <v/>
      </c>
      <c r="BS216" s="47" t="str">
        <f t="shared" si="257"/>
        <v/>
      </c>
      <c r="BT216" s="46" t="str">
        <f t="shared" si="258"/>
        <v/>
      </c>
      <c r="BU216" s="46" t="str">
        <f t="shared" si="259"/>
        <v/>
      </c>
      <c r="BV216" s="73" t="str">
        <f t="shared" si="199"/>
        <v/>
      </c>
      <c r="BW216" s="47" t="str">
        <f t="shared" si="201"/>
        <v/>
      </c>
      <c r="BX216" s="47" t="str">
        <f t="shared" si="221"/>
        <v/>
      </c>
      <c r="BY216" s="13" t="str">
        <f t="shared" si="222"/>
        <v/>
      </c>
      <c r="BZ216" s="14" t="str">
        <f t="shared" si="260"/>
        <v/>
      </c>
      <c r="CA216" s="48" t="str">
        <f t="shared" si="261"/>
        <v>X</v>
      </c>
      <c r="CB216" s="44" t="str">
        <f t="shared" si="262"/>
        <v/>
      </c>
      <c r="CC216" s="44" t="str">
        <f t="shared" si="223"/>
        <v/>
      </c>
      <c r="CD216" s="44" t="str">
        <f t="shared" si="202"/>
        <v/>
      </c>
      <c r="CE216" s="44" t="str">
        <f t="shared" si="224"/>
        <v/>
      </c>
      <c r="CF216" s="44" t="str">
        <f t="shared" si="225"/>
        <v/>
      </c>
      <c r="CG216" s="44" t="str">
        <f t="shared" si="226"/>
        <v/>
      </c>
      <c r="CH216" s="44" t="str">
        <f t="shared" si="227"/>
        <v/>
      </c>
      <c r="CI216" s="44" t="str">
        <f t="shared" si="228"/>
        <v/>
      </c>
      <c r="CJ216" s="44" t="str">
        <f t="shared" si="229"/>
        <v/>
      </c>
      <c r="CK216" s="44" t="str">
        <f t="shared" si="230"/>
        <v/>
      </c>
      <c r="CL216" s="44" t="str">
        <f t="shared" si="231"/>
        <v/>
      </c>
      <c r="CM216" s="43" t="str">
        <f t="shared" si="232"/>
        <v/>
      </c>
      <c r="CN216" s="43" t="str">
        <f t="shared" si="233"/>
        <v/>
      </c>
      <c r="CO216" s="43" t="str">
        <f t="shared" si="234"/>
        <v/>
      </c>
      <c r="CP216" s="44" t="str">
        <f t="shared" si="203"/>
        <v/>
      </c>
      <c r="CQ216" s="44" t="str">
        <f t="shared" si="235"/>
        <v/>
      </c>
      <c r="CR216" s="43" t="str">
        <f t="shared" si="263"/>
        <v/>
      </c>
      <c r="CS216" s="44">
        <v>0</v>
      </c>
      <c r="CT216" s="44">
        <v>0</v>
      </c>
      <c r="CU216" s="44" t="str">
        <f t="shared" si="236"/>
        <v/>
      </c>
      <c r="CV216" s="44" t="str">
        <f t="shared" si="237"/>
        <v/>
      </c>
      <c r="CW216" s="44" t="str">
        <f t="shared" si="238"/>
        <v/>
      </c>
      <c r="CX216" s="44" t="str">
        <f t="shared" si="239"/>
        <v/>
      </c>
      <c r="CY216" s="44" t="str">
        <f t="shared" si="240"/>
        <v/>
      </c>
      <c r="CZ216" s="44" t="str">
        <f t="shared" si="241"/>
        <v/>
      </c>
      <c r="DA216" s="49" t="str">
        <f t="shared" si="204"/>
        <v/>
      </c>
      <c r="DB216" s="44" t="str">
        <f t="shared" si="242"/>
        <v/>
      </c>
      <c r="DC216" s="44" t="str">
        <f t="shared" si="243"/>
        <v/>
      </c>
      <c r="DD216" s="44" t="str">
        <f t="shared" si="244"/>
        <v/>
      </c>
      <c r="DE216" s="44" t="str">
        <f t="shared" si="245"/>
        <v/>
      </c>
      <c r="DF216" s="44" t="str">
        <f t="shared" si="246"/>
        <v/>
      </c>
      <c r="DG216" s="44" t="str">
        <f t="shared" si="247"/>
        <v/>
      </c>
      <c r="DH216" s="44" t="str">
        <f t="shared" si="248"/>
        <v>X</v>
      </c>
      <c r="DI216" s="50" t="str">
        <f t="shared" si="249"/>
        <v/>
      </c>
      <c r="DJ216" s="50" t="str">
        <f t="shared" si="250"/>
        <v/>
      </c>
      <c r="DK216" s="50" t="str">
        <f t="shared" si="251"/>
        <v/>
      </c>
      <c r="DL216" s="50" t="str">
        <f t="shared" si="252"/>
        <v/>
      </c>
      <c r="DM216" s="51" t="str">
        <f t="shared" si="205"/>
        <v>056178005</v>
      </c>
      <c r="DN216" s="52"/>
      <c r="DO216" s="53"/>
      <c r="DP216" s="52"/>
      <c r="DQ216" s="53" t="str">
        <f t="shared" si="253"/>
        <v/>
      </c>
      <c r="DR216" s="52" t="str">
        <f t="shared" si="206"/>
        <v/>
      </c>
      <c r="DS216" s="53"/>
      <c r="DT216" s="52"/>
      <c r="DU216" s="53"/>
      <c r="DV216" s="52"/>
      <c r="DW216" s="99"/>
      <c r="DX216" s="99"/>
      <c r="EI216" s="83"/>
      <c r="EJ216" s="102"/>
      <c r="EK216" s="102"/>
      <c r="EL216" s="102"/>
      <c r="EM216" s="102"/>
      <c r="EN216" s="102"/>
      <c r="EO216" s="102"/>
      <c r="EP216" s="102"/>
      <c r="EQ216" s="102"/>
      <c r="ER216" s="102"/>
      <c r="ES216" s="102"/>
      <c r="ET216" s="102"/>
      <c r="EU216" s="102"/>
      <c r="EV216" s="102"/>
      <c r="FL216" s="36" t="str">
        <f t="shared" si="200"/>
        <v/>
      </c>
    </row>
    <row r="217" spans="1:168" s="36" customFormat="1" ht="49.5" customHeight="1" x14ac:dyDescent="0.35">
      <c r="A217" s="67"/>
      <c r="B217" s="39"/>
      <c r="C217" s="39"/>
      <c r="D217" s="40" t="s">
        <v>3338</v>
      </c>
      <c r="E217" s="41" t="s">
        <v>4106</v>
      </c>
      <c r="F217" s="41" t="s">
        <v>3339</v>
      </c>
      <c r="G217" s="41"/>
      <c r="H217" s="41"/>
      <c r="I217" s="41" t="s">
        <v>5346</v>
      </c>
      <c r="J217" s="41" t="s">
        <v>5347</v>
      </c>
      <c r="K217" s="41"/>
      <c r="L217" s="41"/>
      <c r="M217" s="41" t="s">
        <v>2990</v>
      </c>
      <c r="N217" s="41" t="s">
        <v>5724</v>
      </c>
      <c r="O217" s="29" t="s">
        <v>4108</v>
      </c>
      <c r="P217" s="30" t="s">
        <v>4109</v>
      </c>
      <c r="Q217" s="31"/>
      <c r="R217" s="31"/>
      <c r="S217" s="32" t="s">
        <v>3338</v>
      </c>
      <c r="T217" s="33"/>
      <c r="U217" s="33" t="s">
        <v>4106</v>
      </c>
      <c r="V217" s="33" t="s">
        <v>3339</v>
      </c>
      <c r="W217" s="33" t="s">
        <v>5691</v>
      </c>
      <c r="X217" s="33" t="s">
        <v>4108</v>
      </c>
      <c r="Y217" s="33" t="s">
        <v>4109</v>
      </c>
      <c r="Z217" s="33">
        <v>1</v>
      </c>
      <c r="AA217" s="34" t="s">
        <v>4110</v>
      </c>
      <c r="AB217" s="34">
        <v>111</v>
      </c>
      <c r="AC217" s="34" t="s">
        <v>4111</v>
      </c>
      <c r="AD217" s="34" t="s">
        <v>4112</v>
      </c>
      <c r="AE217" s="34" t="s">
        <v>5684</v>
      </c>
      <c r="AF217" s="34" t="s">
        <v>3343</v>
      </c>
      <c r="AG217" s="34" t="s">
        <v>3339</v>
      </c>
      <c r="AH217" s="34" t="s">
        <v>5725</v>
      </c>
      <c r="AI217" s="34" t="s">
        <v>3034</v>
      </c>
      <c r="AJ217" s="34" t="s">
        <v>4106</v>
      </c>
      <c r="AK217" s="34" t="s">
        <v>5691</v>
      </c>
      <c r="AL217" s="34" t="s">
        <v>4106</v>
      </c>
      <c r="AM217" s="34" t="s">
        <v>5691</v>
      </c>
      <c r="AN217" s="34">
        <v>1</v>
      </c>
      <c r="AO217" s="34" t="s">
        <v>5693</v>
      </c>
      <c r="AP217" s="34" t="s">
        <v>3344</v>
      </c>
      <c r="AQ217" s="56">
        <v>0</v>
      </c>
      <c r="AR217" s="56">
        <v>2</v>
      </c>
      <c r="AS217" s="56">
        <v>2</v>
      </c>
      <c r="AT217" s="42" t="s">
        <v>1841</v>
      </c>
      <c r="AU217" s="42" t="s">
        <v>6306</v>
      </c>
      <c r="AV217" s="42" t="s">
        <v>5716</v>
      </c>
      <c r="AW217" s="35" t="s">
        <v>3340</v>
      </c>
      <c r="AX217" s="35" t="s">
        <v>3341</v>
      </c>
      <c r="AY217" s="35" t="s">
        <v>3342</v>
      </c>
      <c r="AZ217" s="43" t="str">
        <f t="shared" si="207"/>
        <v>X</v>
      </c>
      <c r="BA217" s="44"/>
      <c r="BB217" s="43" t="str">
        <f t="shared" si="208"/>
        <v/>
      </c>
      <c r="BC217" s="45" t="str">
        <f t="shared" si="209"/>
        <v/>
      </c>
      <c r="BD217" s="45" t="str">
        <f t="shared" si="210"/>
        <v/>
      </c>
      <c r="BE217" s="45" t="s">
        <v>5691</v>
      </c>
      <c r="BF217" s="45" t="str">
        <f t="shared" si="254"/>
        <v/>
      </c>
      <c r="BG217" s="45" t="str">
        <f t="shared" si="211"/>
        <v/>
      </c>
      <c r="BH217" s="12" t="str">
        <f t="shared" si="212"/>
        <v/>
      </c>
      <c r="BI217" s="43" t="str">
        <f t="shared" si="213"/>
        <v/>
      </c>
      <c r="BJ217" s="46" t="str">
        <f t="shared" si="214"/>
        <v/>
      </c>
      <c r="BK217" s="46" t="str">
        <f t="shared" si="215"/>
        <v/>
      </c>
      <c r="BL217" s="46" t="str">
        <f t="shared" si="216"/>
        <v/>
      </c>
      <c r="BM217" s="43" t="str">
        <f t="shared" si="217"/>
        <v/>
      </c>
      <c r="BN217" s="43" t="str">
        <f t="shared" si="218"/>
        <v/>
      </c>
      <c r="BO217" s="44" t="str">
        <f t="shared" si="255"/>
        <v/>
      </c>
      <c r="BP217" s="44" t="str">
        <f t="shared" si="219"/>
        <v>X</v>
      </c>
      <c r="BQ217" s="44" t="str">
        <f t="shared" si="220"/>
        <v/>
      </c>
      <c r="BR217" s="46" t="str">
        <f t="shared" si="256"/>
        <v/>
      </c>
      <c r="BS217" s="47" t="str">
        <f t="shared" si="257"/>
        <v/>
      </c>
      <c r="BT217" s="46" t="str">
        <f t="shared" si="258"/>
        <v/>
      </c>
      <c r="BU217" s="46" t="str">
        <f t="shared" si="259"/>
        <v/>
      </c>
      <c r="BV217" s="73" t="str">
        <f t="shared" si="199"/>
        <v/>
      </c>
      <c r="BW217" s="47" t="str">
        <f t="shared" si="201"/>
        <v/>
      </c>
      <c r="BX217" s="47" t="str">
        <f t="shared" si="221"/>
        <v/>
      </c>
      <c r="BY217" s="13" t="str">
        <f t="shared" si="222"/>
        <v/>
      </c>
      <c r="BZ217" s="14" t="str">
        <f t="shared" si="260"/>
        <v/>
      </c>
      <c r="CA217" s="48" t="str">
        <f t="shared" si="261"/>
        <v>X</v>
      </c>
      <c r="CB217" s="44" t="str">
        <f t="shared" si="262"/>
        <v/>
      </c>
      <c r="CC217" s="44" t="str">
        <f t="shared" si="223"/>
        <v/>
      </c>
      <c r="CD217" s="44" t="str">
        <f t="shared" si="202"/>
        <v/>
      </c>
      <c r="CE217" s="44" t="str">
        <f t="shared" si="224"/>
        <v/>
      </c>
      <c r="CF217" s="44" t="str">
        <f t="shared" si="225"/>
        <v/>
      </c>
      <c r="CG217" s="44" t="str">
        <f t="shared" si="226"/>
        <v/>
      </c>
      <c r="CH217" s="44" t="str">
        <f t="shared" si="227"/>
        <v/>
      </c>
      <c r="CI217" s="44" t="str">
        <f t="shared" si="228"/>
        <v/>
      </c>
      <c r="CJ217" s="44" t="str">
        <f t="shared" si="229"/>
        <v/>
      </c>
      <c r="CK217" s="44" t="str">
        <f t="shared" si="230"/>
        <v/>
      </c>
      <c r="CL217" s="44" t="str">
        <f t="shared" si="231"/>
        <v/>
      </c>
      <c r="CM217" s="43" t="str">
        <f t="shared" si="232"/>
        <v/>
      </c>
      <c r="CN217" s="43" t="str">
        <f t="shared" si="233"/>
        <v/>
      </c>
      <c r="CO217" s="43" t="str">
        <f t="shared" si="234"/>
        <v/>
      </c>
      <c r="CP217" s="44" t="str">
        <f t="shared" si="203"/>
        <v/>
      </c>
      <c r="CQ217" s="44" t="str">
        <f t="shared" si="235"/>
        <v/>
      </c>
      <c r="CR217" s="43" t="str">
        <f t="shared" si="263"/>
        <v/>
      </c>
      <c r="CS217" s="44">
        <v>0</v>
      </c>
      <c r="CT217" s="44">
        <v>0</v>
      </c>
      <c r="CU217" s="44" t="str">
        <f t="shared" si="236"/>
        <v/>
      </c>
      <c r="CV217" s="44" t="str">
        <f t="shared" si="237"/>
        <v/>
      </c>
      <c r="CW217" s="44" t="str">
        <f t="shared" si="238"/>
        <v/>
      </c>
      <c r="CX217" s="44" t="str">
        <f t="shared" si="239"/>
        <v/>
      </c>
      <c r="CY217" s="44" t="str">
        <f t="shared" si="240"/>
        <v/>
      </c>
      <c r="CZ217" s="44" t="str">
        <f t="shared" si="241"/>
        <v/>
      </c>
      <c r="DA217" s="49" t="str">
        <f t="shared" si="204"/>
        <v/>
      </c>
      <c r="DB217" s="44" t="str">
        <f t="shared" si="242"/>
        <v/>
      </c>
      <c r="DC217" s="44" t="str">
        <f t="shared" si="243"/>
        <v/>
      </c>
      <c r="DD217" s="44" t="str">
        <f t="shared" si="244"/>
        <v/>
      </c>
      <c r="DE217" s="44" t="str">
        <f t="shared" si="245"/>
        <v/>
      </c>
      <c r="DF217" s="44" t="str">
        <f t="shared" si="246"/>
        <v/>
      </c>
      <c r="DG217" s="44" t="str">
        <f t="shared" si="247"/>
        <v/>
      </c>
      <c r="DH217" s="44" t="str">
        <f t="shared" si="248"/>
        <v>X</v>
      </c>
      <c r="DI217" s="50" t="str">
        <f t="shared" si="249"/>
        <v/>
      </c>
      <c r="DJ217" s="50" t="str">
        <f t="shared" si="250"/>
        <v/>
      </c>
      <c r="DK217" s="50" t="str">
        <f t="shared" si="251"/>
        <v/>
      </c>
      <c r="DL217" s="50" t="str">
        <f t="shared" si="252"/>
        <v/>
      </c>
      <c r="DM217" s="51" t="str">
        <f t="shared" si="205"/>
        <v>056178005</v>
      </c>
      <c r="DN217" s="52"/>
      <c r="DO217" s="53"/>
      <c r="DP217" s="52"/>
      <c r="DQ217" s="53" t="str">
        <f t="shared" si="253"/>
        <v/>
      </c>
      <c r="DR217" s="52" t="str">
        <f t="shared" si="206"/>
        <v/>
      </c>
      <c r="DS217" s="53"/>
      <c r="DT217" s="52"/>
      <c r="DU217" s="53"/>
      <c r="DV217" s="52"/>
      <c r="DW217" s="99"/>
      <c r="DX217" s="99"/>
      <c r="EI217" s="83"/>
      <c r="EJ217" s="102"/>
      <c r="EK217" s="102"/>
      <c r="EL217" s="102"/>
      <c r="EM217" s="102"/>
      <c r="EN217" s="102"/>
      <c r="EO217" s="102"/>
      <c r="EP217" s="102"/>
      <c r="EQ217" s="102"/>
      <c r="ER217" s="102"/>
      <c r="ES217" s="102"/>
      <c r="ET217" s="102"/>
      <c r="EU217" s="102"/>
      <c r="EV217" s="102"/>
      <c r="FL217" s="36" t="str">
        <f t="shared" si="200"/>
        <v/>
      </c>
    </row>
    <row r="218" spans="1:168" s="36" customFormat="1" ht="49.5" customHeight="1" x14ac:dyDescent="0.35">
      <c r="A218" s="67"/>
      <c r="B218" s="39"/>
      <c r="C218" s="39"/>
      <c r="D218" s="40" t="s">
        <v>1878</v>
      </c>
      <c r="E218" s="41" t="s">
        <v>4106</v>
      </c>
      <c r="F218" s="41" t="s">
        <v>3191</v>
      </c>
      <c r="G218" s="41"/>
      <c r="H218" s="41"/>
      <c r="I218" s="41" t="s">
        <v>5372</v>
      </c>
      <c r="J218" s="41" t="s">
        <v>1829</v>
      </c>
      <c r="K218" s="41"/>
      <c r="L218" s="41"/>
      <c r="M218" s="41" t="s">
        <v>2984</v>
      </c>
      <c r="N218" s="41" t="s">
        <v>2985</v>
      </c>
      <c r="O218" s="29" t="s">
        <v>4108</v>
      </c>
      <c r="P218" s="30" t="s">
        <v>4109</v>
      </c>
      <c r="Q218" s="31"/>
      <c r="R218" s="31"/>
      <c r="S218" s="32" t="s">
        <v>1878</v>
      </c>
      <c r="T218" s="33"/>
      <c r="U218" s="33" t="s">
        <v>4106</v>
      </c>
      <c r="V218" s="33" t="s">
        <v>3191</v>
      </c>
      <c r="W218" s="33" t="s">
        <v>5691</v>
      </c>
      <c r="X218" s="33" t="s">
        <v>4108</v>
      </c>
      <c r="Y218" s="33" t="s">
        <v>4109</v>
      </c>
      <c r="Z218" s="33">
        <v>1</v>
      </c>
      <c r="AA218" s="34" t="s">
        <v>4110</v>
      </c>
      <c r="AB218" s="34">
        <v>111</v>
      </c>
      <c r="AC218" s="34" t="s">
        <v>4111</v>
      </c>
      <c r="AD218" s="34" t="s">
        <v>4112</v>
      </c>
      <c r="AE218" s="34" t="s">
        <v>5684</v>
      </c>
      <c r="AF218" s="34" t="s">
        <v>1878</v>
      </c>
      <c r="AG218" s="34" t="s">
        <v>3346</v>
      </c>
      <c r="AH218" s="34" t="s">
        <v>5734</v>
      </c>
      <c r="AI218" s="34" t="s">
        <v>2988</v>
      </c>
      <c r="AJ218" s="34" t="s">
        <v>4106</v>
      </c>
      <c r="AK218" s="34" t="s">
        <v>5691</v>
      </c>
      <c r="AL218" s="34" t="s">
        <v>4106</v>
      </c>
      <c r="AM218" s="34" t="s">
        <v>5691</v>
      </c>
      <c r="AN218" s="34">
        <v>1</v>
      </c>
      <c r="AO218" s="34" t="s">
        <v>5693</v>
      </c>
      <c r="AP218" s="34" t="s">
        <v>1879</v>
      </c>
      <c r="AQ218" s="56">
        <v>0</v>
      </c>
      <c r="AR218" s="56">
        <v>2</v>
      </c>
      <c r="AS218" s="56">
        <v>2</v>
      </c>
      <c r="AT218" s="42" t="s">
        <v>6470</v>
      </c>
      <c r="AU218" s="42" t="s">
        <v>6734</v>
      </c>
      <c r="AV218" s="42" t="s">
        <v>5700</v>
      </c>
      <c r="AW218" s="35" t="s">
        <v>276</v>
      </c>
      <c r="AX218" s="35" t="s">
        <v>277</v>
      </c>
      <c r="AY218" s="35" t="s">
        <v>1877</v>
      </c>
      <c r="AZ218" s="43" t="str">
        <f t="shared" si="207"/>
        <v>X</v>
      </c>
      <c r="BA218" s="44"/>
      <c r="BB218" s="43" t="str">
        <f t="shared" si="208"/>
        <v/>
      </c>
      <c r="BC218" s="45" t="str">
        <f t="shared" si="209"/>
        <v/>
      </c>
      <c r="BD218" s="45" t="str">
        <f t="shared" si="210"/>
        <v/>
      </c>
      <c r="BE218" s="45" t="s">
        <v>5691</v>
      </c>
      <c r="BF218" s="45" t="str">
        <f t="shared" si="254"/>
        <v/>
      </c>
      <c r="BG218" s="45" t="str">
        <f t="shared" si="211"/>
        <v/>
      </c>
      <c r="BH218" s="12" t="str">
        <f t="shared" si="212"/>
        <v/>
      </c>
      <c r="BI218" s="43" t="str">
        <f t="shared" si="213"/>
        <v/>
      </c>
      <c r="BJ218" s="46" t="str">
        <f t="shared" si="214"/>
        <v/>
      </c>
      <c r="BK218" s="46" t="str">
        <f t="shared" si="215"/>
        <v/>
      </c>
      <c r="BL218" s="46" t="str">
        <f t="shared" si="216"/>
        <v/>
      </c>
      <c r="BM218" s="43" t="str">
        <f t="shared" si="217"/>
        <v/>
      </c>
      <c r="BN218" s="43" t="str">
        <f t="shared" si="218"/>
        <v/>
      </c>
      <c r="BO218" s="44" t="str">
        <f t="shared" si="255"/>
        <v/>
      </c>
      <c r="BP218" s="44" t="str">
        <f t="shared" si="219"/>
        <v>X</v>
      </c>
      <c r="BQ218" s="44" t="str">
        <f t="shared" si="220"/>
        <v/>
      </c>
      <c r="BR218" s="46" t="str">
        <f t="shared" si="256"/>
        <v/>
      </c>
      <c r="BS218" s="47" t="str">
        <f t="shared" si="257"/>
        <v/>
      </c>
      <c r="BT218" s="46" t="str">
        <f t="shared" si="258"/>
        <v/>
      </c>
      <c r="BU218" s="46" t="str">
        <f t="shared" si="259"/>
        <v/>
      </c>
      <c r="BV218" s="73" t="str">
        <f t="shared" si="199"/>
        <v/>
      </c>
      <c r="BW218" s="47" t="str">
        <f t="shared" si="201"/>
        <v/>
      </c>
      <c r="BX218" s="47" t="str">
        <f t="shared" si="221"/>
        <v/>
      </c>
      <c r="BY218" s="13" t="str">
        <f t="shared" si="222"/>
        <v/>
      </c>
      <c r="BZ218" s="14" t="str">
        <f t="shared" si="260"/>
        <v/>
      </c>
      <c r="CA218" s="48" t="str">
        <f t="shared" si="261"/>
        <v>X</v>
      </c>
      <c r="CB218" s="44" t="str">
        <f t="shared" si="262"/>
        <v/>
      </c>
      <c r="CC218" s="44" t="str">
        <f t="shared" si="223"/>
        <v/>
      </c>
      <c r="CD218" s="44" t="str">
        <f t="shared" si="202"/>
        <v/>
      </c>
      <c r="CE218" s="44" t="str">
        <f t="shared" si="224"/>
        <v/>
      </c>
      <c r="CF218" s="44" t="str">
        <f t="shared" si="225"/>
        <v/>
      </c>
      <c r="CG218" s="44" t="str">
        <f t="shared" si="226"/>
        <v/>
      </c>
      <c r="CH218" s="44" t="str">
        <f t="shared" si="227"/>
        <v/>
      </c>
      <c r="CI218" s="44" t="str">
        <f t="shared" si="228"/>
        <v/>
      </c>
      <c r="CJ218" s="44" t="str">
        <f t="shared" si="229"/>
        <v/>
      </c>
      <c r="CK218" s="44" t="str">
        <f t="shared" si="230"/>
        <v/>
      </c>
      <c r="CL218" s="44" t="str">
        <f t="shared" si="231"/>
        <v/>
      </c>
      <c r="CM218" s="43" t="str">
        <f t="shared" si="232"/>
        <v/>
      </c>
      <c r="CN218" s="43" t="str">
        <f t="shared" si="233"/>
        <v/>
      </c>
      <c r="CO218" s="43" t="str">
        <f t="shared" si="234"/>
        <v/>
      </c>
      <c r="CP218" s="44" t="str">
        <f t="shared" si="203"/>
        <v/>
      </c>
      <c r="CQ218" s="44" t="str">
        <f t="shared" si="235"/>
        <v/>
      </c>
      <c r="CR218" s="43" t="str">
        <f t="shared" si="263"/>
        <v/>
      </c>
      <c r="CS218" s="44">
        <v>0</v>
      </c>
      <c r="CT218" s="44">
        <v>0</v>
      </c>
      <c r="CU218" s="44" t="str">
        <f t="shared" si="236"/>
        <v/>
      </c>
      <c r="CV218" s="44" t="str">
        <f t="shared" si="237"/>
        <v/>
      </c>
      <c r="CW218" s="44" t="str">
        <f t="shared" si="238"/>
        <v/>
      </c>
      <c r="CX218" s="44" t="str">
        <f t="shared" si="239"/>
        <v/>
      </c>
      <c r="CY218" s="44" t="str">
        <f t="shared" si="240"/>
        <v/>
      </c>
      <c r="CZ218" s="44" t="str">
        <f t="shared" si="241"/>
        <v/>
      </c>
      <c r="DA218" s="49" t="str">
        <f t="shared" si="204"/>
        <v/>
      </c>
      <c r="DB218" s="44" t="str">
        <f t="shared" si="242"/>
        <v/>
      </c>
      <c r="DC218" s="44" t="str">
        <f t="shared" si="243"/>
        <v/>
      </c>
      <c r="DD218" s="44" t="str">
        <f t="shared" si="244"/>
        <v/>
      </c>
      <c r="DE218" s="44" t="str">
        <f t="shared" si="245"/>
        <v/>
      </c>
      <c r="DF218" s="44" t="str">
        <f t="shared" si="246"/>
        <v/>
      </c>
      <c r="DG218" s="44" t="str">
        <f t="shared" si="247"/>
        <v/>
      </c>
      <c r="DH218" s="44" t="str">
        <f t="shared" si="248"/>
        <v>X</v>
      </c>
      <c r="DI218" s="50" t="str">
        <f t="shared" si="249"/>
        <v/>
      </c>
      <c r="DJ218" s="50" t="str">
        <f t="shared" si="250"/>
        <v/>
      </c>
      <c r="DK218" s="50" t="str">
        <f t="shared" si="251"/>
        <v/>
      </c>
      <c r="DL218" s="50" t="str">
        <f t="shared" si="252"/>
        <v/>
      </c>
      <c r="DM218" s="51" t="str">
        <f t="shared" si="205"/>
        <v>017063002</v>
      </c>
      <c r="DN218" s="52"/>
      <c r="DO218" s="53"/>
      <c r="DP218" s="52"/>
      <c r="DQ218" s="53" t="str">
        <f t="shared" si="253"/>
        <v/>
      </c>
      <c r="DR218" s="52" t="str">
        <f t="shared" si="206"/>
        <v/>
      </c>
      <c r="DS218" s="53"/>
      <c r="DT218" s="52"/>
      <c r="DU218" s="53"/>
      <c r="DV218" s="52"/>
      <c r="DW218" s="99"/>
      <c r="DX218" s="99"/>
      <c r="EI218" s="83"/>
      <c r="EJ218" s="102"/>
      <c r="EK218" s="102"/>
      <c r="EL218" s="102"/>
      <c r="EM218" s="102"/>
      <c r="EN218" s="102"/>
      <c r="EO218" s="102"/>
      <c r="EP218" s="102"/>
      <c r="EQ218" s="102"/>
      <c r="ER218" s="102"/>
      <c r="ES218" s="102"/>
      <c r="ET218" s="102"/>
      <c r="EU218" s="102"/>
      <c r="EV218" s="102"/>
      <c r="FL218" s="36" t="str">
        <f t="shared" si="200"/>
        <v/>
      </c>
    </row>
    <row r="219" spans="1:168" s="36" customFormat="1" ht="49.5" customHeight="1" x14ac:dyDescent="0.35">
      <c r="A219" s="67"/>
      <c r="B219" s="39"/>
      <c r="C219" s="39"/>
      <c r="D219" s="40" t="s">
        <v>3345</v>
      </c>
      <c r="E219" s="41" t="s">
        <v>4106</v>
      </c>
      <c r="F219" s="41" t="s">
        <v>3346</v>
      </c>
      <c r="G219" s="41"/>
      <c r="H219" s="41"/>
      <c r="I219" s="41" t="s">
        <v>5346</v>
      </c>
      <c r="J219" s="41" t="s">
        <v>5347</v>
      </c>
      <c r="K219" s="41"/>
      <c r="L219" s="41"/>
      <c r="M219" s="41" t="s">
        <v>2990</v>
      </c>
      <c r="N219" s="41" t="s">
        <v>5724</v>
      </c>
      <c r="O219" s="29" t="s">
        <v>4108</v>
      </c>
      <c r="P219" s="30" t="s">
        <v>4109</v>
      </c>
      <c r="Q219" s="31"/>
      <c r="R219" s="31"/>
      <c r="S219" s="32" t="s">
        <v>3345</v>
      </c>
      <c r="T219" s="33"/>
      <c r="U219" s="33" t="s">
        <v>4106</v>
      </c>
      <c r="V219" s="33" t="s">
        <v>3346</v>
      </c>
      <c r="W219" s="33" t="s">
        <v>5691</v>
      </c>
      <c r="X219" s="33" t="s">
        <v>4108</v>
      </c>
      <c r="Y219" s="33" t="s">
        <v>4109</v>
      </c>
      <c r="Z219" s="33">
        <v>1</v>
      </c>
      <c r="AA219" s="34" t="s">
        <v>4110</v>
      </c>
      <c r="AB219" s="34">
        <v>111</v>
      </c>
      <c r="AC219" s="34" t="s">
        <v>4111</v>
      </c>
      <c r="AD219" s="34" t="s">
        <v>4112</v>
      </c>
      <c r="AE219" s="34" t="s">
        <v>5684</v>
      </c>
      <c r="AF219" s="34" t="s">
        <v>1878</v>
      </c>
      <c r="AG219" s="34" t="s">
        <v>3346</v>
      </c>
      <c r="AH219" s="34" t="s">
        <v>4106</v>
      </c>
      <c r="AI219" s="34"/>
      <c r="AJ219" s="34" t="s">
        <v>4106</v>
      </c>
      <c r="AK219" s="34" t="s">
        <v>5691</v>
      </c>
      <c r="AL219" s="34" t="s">
        <v>4106</v>
      </c>
      <c r="AM219" s="34" t="s">
        <v>5691</v>
      </c>
      <c r="AN219" s="34">
        <v>1</v>
      </c>
      <c r="AO219" s="34" t="s">
        <v>5693</v>
      </c>
      <c r="AP219" s="34" t="s">
        <v>1879</v>
      </c>
      <c r="AQ219" s="56">
        <v>0</v>
      </c>
      <c r="AR219" s="56">
        <v>2</v>
      </c>
      <c r="AS219" s="56">
        <v>2</v>
      </c>
      <c r="AT219" s="42" t="s">
        <v>6470</v>
      </c>
      <c r="AU219" s="42" t="s">
        <v>6734</v>
      </c>
      <c r="AV219" s="42" t="s">
        <v>5700</v>
      </c>
      <c r="AW219" s="35" t="s">
        <v>276</v>
      </c>
      <c r="AX219" s="35" t="s">
        <v>277</v>
      </c>
      <c r="AY219" s="35" t="s">
        <v>1877</v>
      </c>
      <c r="AZ219" s="43" t="str">
        <f t="shared" si="207"/>
        <v>X</v>
      </c>
      <c r="BA219" s="44"/>
      <c r="BB219" s="43" t="str">
        <f t="shared" si="208"/>
        <v/>
      </c>
      <c r="BC219" s="45" t="str">
        <f t="shared" si="209"/>
        <v/>
      </c>
      <c r="BD219" s="45" t="str">
        <f t="shared" si="210"/>
        <v/>
      </c>
      <c r="BE219" s="45" t="s">
        <v>5691</v>
      </c>
      <c r="BF219" s="45" t="str">
        <f t="shared" si="254"/>
        <v/>
      </c>
      <c r="BG219" s="45" t="str">
        <f t="shared" si="211"/>
        <v/>
      </c>
      <c r="BH219" s="12" t="str">
        <f t="shared" si="212"/>
        <v/>
      </c>
      <c r="BI219" s="43" t="str">
        <f t="shared" si="213"/>
        <v/>
      </c>
      <c r="BJ219" s="46" t="str">
        <f t="shared" si="214"/>
        <v/>
      </c>
      <c r="BK219" s="46" t="str">
        <f t="shared" si="215"/>
        <v/>
      </c>
      <c r="BL219" s="46" t="str">
        <f t="shared" si="216"/>
        <v/>
      </c>
      <c r="BM219" s="43" t="str">
        <f t="shared" si="217"/>
        <v/>
      </c>
      <c r="BN219" s="43" t="str">
        <f t="shared" si="218"/>
        <v/>
      </c>
      <c r="BO219" s="44" t="str">
        <f t="shared" si="255"/>
        <v/>
      </c>
      <c r="BP219" s="44" t="str">
        <f t="shared" si="219"/>
        <v>X</v>
      </c>
      <c r="BQ219" s="44" t="str">
        <f t="shared" si="220"/>
        <v/>
      </c>
      <c r="BR219" s="46" t="str">
        <f t="shared" si="256"/>
        <v/>
      </c>
      <c r="BS219" s="47" t="str">
        <f t="shared" si="257"/>
        <v/>
      </c>
      <c r="BT219" s="46" t="str">
        <f t="shared" si="258"/>
        <v/>
      </c>
      <c r="BU219" s="46" t="str">
        <f t="shared" si="259"/>
        <v/>
      </c>
      <c r="BV219" s="73" t="str">
        <f t="shared" si="199"/>
        <v/>
      </c>
      <c r="BW219" s="47" t="str">
        <f t="shared" si="201"/>
        <v/>
      </c>
      <c r="BX219" s="47" t="str">
        <f t="shared" si="221"/>
        <v/>
      </c>
      <c r="BY219" s="13" t="str">
        <f t="shared" si="222"/>
        <v/>
      </c>
      <c r="BZ219" s="14" t="str">
        <f t="shared" si="260"/>
        <v/>
      </c>
      <c r="CA219" s="48" t="str">
        <f t="shared" si="261"/>
        <v>X</v>
      </c>
      <c r="CB219" s="44" t="str">
        <f t="shared" si="262"/>
        <v/>
      </c>
      <c r="CC219" s="44" t="str">
        <f t="shared" si="223"/>
        <v/>
      </c>
      <c r="CD219" s="44" t="str">
        <f t="shared" si="202"/>
        <v/>
      </c>
      <c r="CE219" s="44" t="str">
        <f t="shared" si="224"/>
        <v/>
      </c>
      <c r="CF219" s="44" t="str">
        <f t="shared" si="225"/>
        <v/>
      </c>
      <c r="CG219" s="44" t="str">
        <f t="shared" si="226"/>
        <v/>
      </c>
      <c r="CH219" s="44" t="str">
        <f t="shared" si="227"/>
        <v/>
      </c>
      <c r="CI219" s="44" t="str">
        <f t="shared" si="228"/>
        <v/>
      </c>
      <c r="CJ219" s="44" t="str">
        <f t="shared" si="229"/>
        <v/>
      </c>
      <c r="CK219" s="44" t="str">
        <f t="shared" si="230"/>
        <v/>
      </c>
      <c r="CL219" s="44" t="str">
        <f t="shared" si="231"/>
        <v/>
      </c>
      <c r="CM219" s="43" t="str">
        <f t="shared" si="232"/>
        <v/>
      </c>
      <c r="CN219" s="43" t="str">
        <f t="shared" si="233"/>
        <v/>
      </c>
      <c r="CO219" s="43" t="str">
        <f t="shared" si="234"/>
        <v/>
      </c>
      <c r="CP219" s="44" t="str">
        <f t="shared" si="203"/>
        <v/>
      </c>
      <c r="CQ219" s="44" t="str">
        <f t="shared" si="235"/>
        <v/>
      </c>
      <c r="CR219" s="43" t="str">
        <f t="shared" si="263"/>
        <v/>
      </c>
      <c r="CS219" s="44">
        <v>0</v>
      </c>
      <c r="CT219" s="44">
        <v>0</v>
      </c>
      <c r="CU219" s="44" t="str">
        <f t="shared" si="236"/>
        <v/>
      </c>
      <c r="CV219" s="44" t="str">
        <f t="shared" si="237"/>
        <v/>
      </c>
      <c r="CW219" s="44" t="str">
        <f t="shared" si="238"/>
        <v/>
      </c>
      <c r="CX219" s="44" t="str">
        <f t="shared" si="239"/>
        <v/>
      </c>
      <c r="CY219" s="44" t="str">
        <f t="shared" si="240"/>
        <v/>
      </c>
      <c r="CZ219" s="44" t="str">
        <f t="shared" si="241"/>
        <v/>
      </c>
      <c r="DA219" s="49" t="str">
        <f t="shared" si="204"/>
        <v/>
      </c>
      <c r="DB219" s="44" t="str">
        <f t="shared" si="242"/>
        <v/>
      </c>
      <c r="DC219" s="44" t="str">
        <f t="shared" si="243"/>
        <v/>
      </c>
      <c r="DD219" s="44" t="str">
        <f t="shared" si="244"/>
        <v/>
      </c>
      <c r="DE219" s="44" t="str">
        <f t="shared" si="245"/>
        <v/>
      </c>
      <c r="DF219" s="44" t="str">
        <f t="shared" si="246"/>
        <v/>
      </c>
      <c r="DG219" s="44" t="str">
        <f t="shared" si="247"/>
        <v/>
      </c>
      <c r="DH219" s="44" t="str">
        <f t="shared" si="248"/>
        <v>X</v>
      </c>
      <c r="DI219" s="50" t="str">
        <f t="shared" si="249"/>
        <v/>
      </c>
      <c r="DJ219" s="50" t="str">
        <f t="shared" si="250"/>
        <v/>
      </c>
      <c r="DK219" s="50" t="str">
        <f t="shared" si="251"/>
        <v/>
      </c>
      <c r="DL219" s="50" t="str">
        <f t="shared" si="252"/>
        <v/>
      </c>
      <c r="DM219" s="51" t="str">
        <f t="shared" si="205"/>
        <v>017063002</v>
      </c>
      <c r="DN219" s="52"/>
      <c r="DO219" s="53"/>
      <c r="DP219" s="52"/>
      <c r="DQ219" s="53" t="str">
        <f t="shared" si="253"/>
        <v/>
      </c>
      <c r="DR219" s="52" t="str">
        <f t="shared" si="206"/>
        <v/>
      </c>
      <c r="DS219" s="53"/>
      <c r="DT219" s="52"/>
      <c r="DU219" s="53"/>
      <c r="DV219" s="52"/>
      <c r="DW219" s="99"/>
      <c r="DX219" s="99"/>
      <c r="EI219" s="83"/>
      <c r="EJ219" s="102"/>
      <c r="EK219" s="102"/>
      <c r="EL219" s="102"/>
      <c r="EM219" s="102"/>
      <c r="EN219" s="102"/>
      <c r="EO219" s="102"/>
      <c r="EP219" s="102"/>
      <c r="EQ219" s="102"/>
      <c r="ER219" s="102"/>
      <c r="ES219" s="102"/>
      <c r="ET219" s="102"/>
      <c r="EU219" s="102"/>
      <c r="EV219" s="102"/>
      <c r="FL219" s="36" t="str">
        <f t="shared" si="200"/>
        <v/>
      </c>
    </row>
    <row r="220" spans="1:168" s="36" customFormat="1" ht="49.5" customHeight="1" x14ac:dyDescent="0.35">
      <c r="A220" s="67"/>
      <c r="B220" s="39"/>
      <c r="C220" s="39"/>
      <c r="D220" s="40" t="s">
        <v>810</v>
      </c>
      <c r="E220" s="41" t="s">
        <v>4106</v>
      </c>
      <c r="F220" s="41" t="s">
        <v>3197</v>
      </c>
      <c r="G220" s="41"/>
      <c r="H220" s="41"/>
      <c r="I220" s="41" t="s">
        <v>5372</v>
      </c>
      <c r="J220" s="41" t="s">
        <v>1829</v>
      </c>
      <c r="K220" s="41"/>
      <c r="L220" s="41"/>
      <c r="M220" s="41" t="s">
        <v>2984</v>
      </c>
      <c r="N220" s="41" t="s">
        <v>2985</v>
      </c>
      <c r="O220" s="29" t="s">
        <v>4108</v>
      </c>
      <c r="P220" s="30" t="s">
        <v>4109</v>
      </c>
      <c r="Q220" s="31"/>
      <c r="R220" s="31"/>
      <c r="S220" s="32" t="s">
        <v>810</v>
      </c>
      <c r="T220" s="33"/>
      <c r="U220" s="33" t="s">
        <v>4106</v>
      </c>
      <c r="V220" s="33" t="s">
        <v>3197</v>
      </c>
      <c r="W220" s="33" t="s">
        <v>5691</v>
      </c>
      <c r="X220" s="33" t="s">
        <v>4108</v>
      </c>
      <c r="Y220" s="33" t="s">
        <v>4109</v>
      </c>
      <c r="Z220" s="33">
        <v>1</v>
      </c>
      <c r="AA220" s="34" t="s">
        <v>4110</v>
      </c>
      <c r="AB220" s="34">
        <v>111</v>
      </c>
      <c r="AC220" s="34" t="s">
        <v>4111</v>
      </c>
      <c r="AD220" s="34" t="s">
        <v>4112</v>
      </c>
      <c r="AE220" s="34" t="s">
        <v>5684</v>
      </c>
      <c r="AF220" s="34" t="s">
        <v>810</v>
      </c>
      <c r="AG220" s="34" t="s">
        <v>811</v>
      </c>
      <c r="AH220" s="34" t="s">
        <v>5734</v>
      </c>
      <c r="AI220" s="34" t="s">
        <v>2988</v>
      </c>
      <c r="AJ220" s="34" t="s">
        <v>4106</v>
      </c>
      <c r="AK220" s="34" t="s">
        <v>5691</v>
      </c>
      <c r="AL220" s="34" t="s">
        <v>4106</v>
      </c>
      <c r="AM220" s="34" t="s">
        <v>5691</v>
      </c>
      <c r="AN220" s="34">
        <v>1</v>
      </c>
      <c r="AO220" s="34" t="s">
        <v>5693</v>
      </c>
      <c r="AP220" s="34" t="s">
        <v>804</v>
      </c>
      <c r="AQ220" s="56">
        <v>0</v>
      </c>
      <c r="AR220" s="56">
        <v>2</v>
      </c>
      <c r="AS220" s="56">
        <v>2</v>
      </c>
      <c r="AT220" s="42" t="s">
        <v>1841</v>
      </c>
      <c r="AU220" s="42" t="s">
        <v>6298</v>
      </c>
      <c r="AV220" s="42" t="s">
        <v>5700</v>
      </c>
      <c r="AW220" s="35" t="s">
        <v>3340</v>
      </c>
      <c r="AX220" s="35" t="s">
        <v>3198</v>
      </c>
      <c r="AY220" s="35" t="s">
        <v>3199</v>
      </c>
      <c r="AZ220" s="43" t="str">
        <f t="shared" si="207"/>
        <v>X</v>
      </c>
      <c r="BA220" s="44"/>
      <c r="BB220" s="43" t="str">
        <f t="shared" si="208"/>
        <v/>
      </c>
      <c r="BC220" s="45" t="str">
        <f t="shared" si="209"/>
        <v/>
      </c>
      <c r="BD220" s="45" t="str">
        <f t="shared" si="210"/>
        <v/>
      </c>
      <c r="BE220" s="45" t="s">
        <v>5691</v>
      </c>
      <c r="BF220" s="45" t="str">
        <f t="shared" si="254"/>
        <v/>
      </c>
      <c r="BG220" s="45" t="str">
        <f t="shared" si="211"/>
        <v/>
      </c>
      <c r="BH220" s="12" t="str">
        <f t="shared" si="212"/>
        <v/>
      </c>
      <c r="BI220" s="43" t="str">
        <f t="shared" si="213"/>
        <v/>
      </c>
      <c r="BJ220" s="46" t="str">
        <f t="shared" si="214"/>
        <v/>
      </c>
      <c r="BK220" s="46" t="str">
        <f t="shared" si="215"/>
        <v/>
      </c>
      <c r="BL220" s="46" t="str">
        <f t="shared" si="216"/>
        <v/>
      </c>
      <c r="BM220" s="43" t="str">
        <f t="shared" si="217"/>
        <v/>
      </c>
      <c r="BN220" s="43" t="str">
        <f t="shared" si="218"/>
        <v/>
      </c>
      <c r="BO220" s="44" t="str">
        <f t="shared" si="255"/>
        <v/>
      </c>
      <c r="BP220" s="44" t="str">
        <f t="shared" si="219"/>
        <v>X</v>
      </c>
      <c r="BQ220" s="44" t="str">
        <f t="shared" si="220"/>
        <v/>
      </c>
      <c r="BR220" s="46" t="str">
        <f t="shared" si="256"/>
        <v/>
      </c>
      <c r="BS220" s="47" t="str">
        <f t="shared" si="257"/>
        <v/>
      </c>
      <c r="BT220" s="46" t="str">
        <f t="shared" si="258"/>
        <v/>
      </c>
      <c r="BU220" s="46" t="str">
        <f t="shared" si="259"/>
        <v/>
      </c>
      <c r="BV220" s="73" t="str">
        <f t="shared" si="199"/>
        <v/>
      </c>
      <c r="BW220" s="47" t="str">
        <f t="shared" si="201"/>
        <v/>
      </c>
      <c r="BX220" s="47" t="str">
        <f t="shared" si="221"/>
        <v/>
      </c>
      <c r="BY220" s="13" t="str">
        <f t="shared" si="222"/>
        <v/>
      </c>
      <c r="BZ220" s="14" t="str">
        <f t="shared" si="260"/>
        <v/>
      </c>
      <c r="CA220" s="48" t="str">
        <f t="shared" si="261"/>
        <v>X</v>
      </c>
      <c r="CB220" s="44" t="str">
        <f t="shared" si="262"/>
        <v/>
      </c>
      <c r="CC220" s="44" t="str">
        <f t="shared" si="223"/>
        <v/>
      </c>
      <c r="CD220" s="44" t="str">
        <f t="shared" si="202"/>
        <v/>
      </c>
      <c r="CE220" s="44" t="str">
        <f t="shared" si="224"/>
        <v/>
      </c>
      <c r="CF220" s="44" t="str">
        <f t="shared" si="225"/>
        <v/>
      </c>
      <c r="CG220" s="44" t="str">
        <f t="shared" si="226"/>
        <v/>
      </c>
      <c r="CH220" s="44" t="str">
        <f t="shared" si="227"/>
        <v/>
      </c>
      <c r="CI220" s="44" t="str">
        <f t="shared" si="228"/>
        <v/>
      </c>
      <c r="CJ220" s="44" t="str">
        <f t="shared" si="229"/>
        <v/>
      </c>
      <c r="CK220" s="44" t="str">
        <f t="shared" si="230"/>
        <v/>
      </c>
      <c r="CL220" s="44" t="str">
        <f t="shared" si="231"/>
        <v/>
      </c>
      <c r="CM220" s="43" t="str">
        <f t="shared" si="232"/>
        <v/>
      </c>
      <c r="CN220" s="43" t="str">
        <f t="shared" si="233"/>
        <v/>
      </c>
      <c r="CO220" s="43" t="str">
        <f t="shared" si="234"/>
        <v/>
      </c>
      <c r="CP220" s="44" t="str">
        <f t="shared" si="203"/>
        <v/>
      </c>
      <c r="CQ220" s="44" t="str">
        <f t="shared" si="235"/>
        <v/>
      </c>
      <c r="CR220" s="43" t="str">
        <f t="shared" si="263"/>
        <v/>
      </c>
      <c r="CS220" s="44">
        <v>0</v>
      </c>
      <c r="CT220" s="44">
        <v>0</v>
      </c>
      <c r="CU220" s="44" t="str">
        <f t="shared" si="236"/>
        <v/>
      </c>
      <c r="CV220" s="44" t="str">
        <f t="shared" si="237"/>
        <v/>
      </c>
      <c r="CW220" s="44" t="str">
        <f t="shared" si="238"/>
        <v/>
      </c>
      <c r="CX220" s="44" t="str">
        <f t="shared" si="239"/>
        <v/>
      </c>
      <c r="CY220" s="44" t="str">
        <f t="shared" si="240"/>
        <v/>
      </c>
      <c r="CZ220" s="44" t="str">
        <f t="shared" si="241"/>
        <v/>
      </c>
      <c r="DA220" s="49" t="str">
        <f t="shared" si="204"/>
        <v/>
      </c>
      <c r="DB220" s="44" t="str">
        <f t="shared" si="242"/>
        <v/>
      </c>
      <c r="DC220" s="44" t="str">
        <f t="shared" si="243"/>
        <v/>
      </c>
      <c r="DD220" s="44" t="str">
        <f t="shared" si="244"/>
        <v/>
      </c>
      <c r="DE220" s="44" t="str">
        <f t="shared" si="245"/>
        <v/>
      </c>
      <c r="DF220" s="44" t="str">
        <f t="shared" si="246"/>
        <v/>
      </c>
      <c r="DG220" s="44" t="str">
        <f t="shared" si="247"/>
        <v/>
      </c>
      <c r="DH220" s="44" t="str">
        <f t="shared" si="248"/>
        <v>X</v>
      </c>
      <c r="DI220" s="50" t="str">
        <f t="shared" si="249"/>
        <v/>
      </c>
      <c r="DJ220" s="50" t="str">
        <f t="shared" si="250"/>
        <v/>
      </c>
      <c r="DK220" s="50" t="str">
        <f t="shared" si="251"/>
        <v/>
      </c>
      <c r="DL220" s="50" t="str">
        <f t="shared" si="252"/>
        <v/>
      </c>
      <c r="DM220" s="51" t="str">
        <f t="shared" si="205"/>
        <v>056175002</v>
      </c>
      <c r="DN220" s="52"/>
      <c r="DO220" s="53"/>
      <c r="DP220" s="52"/>
      <c r="DQ220" s="53" t="str">
        <f t="shared" si="253"/>
        <v/>
      </c>
      <c r="DR220" s="52" t="str">
        <f t="shared" si="206"/>
        <v/>
      </c>
      <c r="DS220" s="53"/>
      <c r="DT220" s="52"/>
      <c r="DU220" s="53"/>
      <c r="DV220" s="52"/>
      <c r="DW220" s="99"/>
      <c r="DX220" s="99"/>
      <c r="EI220" s="83"/>
      <c r="EJ220" s="102"/>
      <c r="EK220" s="102"/>
      <c r="EL220" s="102"/>
      <c r="EM220" s="102"/>
      <c r="EN220" s="102"/>
      <c r="EO220" s="102"/>
      <c r="EP220" s="102"/>
      <c r="EQ220" s="102"/>
      <c r="ER220" s="102"/>
      <c r="ES220" s="102"/>
      <c r="ET220" s="102"/>
      <c r="EU220" s="102"/>
      <c r="EV220" s="102"/>
      <c r="FL220" s="36" t="str">
        <f t="shared" si="200"/>
        <v/>
      </c>
    </row>
    <row r="221" spans="1:168" s="36" customFormat="1" ht="49.5" customHeight="1" x14ac:dyDescent="0.35">
      <c r="A221" s="67"/>
      <c r="B221" s="39"/>
      <c r="C221" s="39"/>
      <c r="D221" s="40" t="s">
        <v>808</v>
      </c>
      <c r="E221" s="41" t="s">
        <v>4106</v>
      </c>
      <c r="F221" s="41" t="s">
        <v>809</v>
      </c>
      <c r="G221" s="41"/>
      <c r="H221" s="41"/>
      <c r="I221" s="41" t="s">
        <v>5784</v>
      </c>
      <c r="J221" s="41" t="s">
        <v>5785</v>
      </c>
      <c r="K221" s="41"/>
      <c r="L221" s="41"/>
      <c r="M221" s="41" t="s">
        <v>6457</v>
      </c>
      <c r="N221" s="41" t="s">
        <v>3129</v>
      </c>
      <c r="O221" s="29" t="s">
        <v>4108</v>
      </c>
      <c r="P221" s="30" t="s">
        <v>4109</v>
      </c>
      <c r="Q221" s="31"/>
      <c r="R221" s="31"/>
      <c r="S221" s="32" t="s">
        <v>808</v>
      </c>
      <c r="T221" s="33"/>
      <c r="U221" s="33" t="s">
        <v>4106</v>
      </c>
      <c r="V221" s="33" t="s">
        <v>809</v>
      </c>
      <c r="W221" s="33" t="s">
        <v>5691</v>
      </c>
      <c r="X221" s="33" t="s">
        <v>4108</v>
      </c>
      <c r="Y221" s="33" t="s">
        <v>4109</v>
      </c>
      <c r="Z221" s="33">
        <v>1</v>
      </c>
      <c r="AA221" s="34" t="s">
        <v>4110</v>
      </c>
      <c r="AB221" s="34">
        <v>111</v>
      </c>
      <c r="AC221" s="34" t="s">
        <v>4111</v>
      </c>
      <c r="AD221" s="34" t="s">
        <v>4112</v>
      </c>
      <c r="AE221" s="34" t="s">
        <v>5684</v>
      </c>
      <c r="AF221" s="34" t="s">
        <v>810</v>
      </c>
      <c r="AG221" s="34" t="s">
        <v>811</v>
      </c>
      <c r="AH221" s="34" t="s">
        <v>2998</v>
      </c>
      <c r="AI221" s="34" t="s">
        <v>803</v>
      </c>
      <c r="AJ221" s="34" t="s">
        <v>4106</v>
      </c>
      <c r="AK221" s="34" t="s">
        <v>5691</v>
      </c>
      <c r="AL221" s="34" t="s">
        <v>4105</v>
      </c>
      <c r="AM221" s="34" t="s">
        <v>812</v>
      </c>
      <c r="AN221" s="34">
        <v>1</v>
      </c>
      <c r="AO221" s="34" t="s">
        <v>5693</v>
      </c>
      <c r="AP221" s="34" t="s">
        <v>804</v>
      </c>
      <c r="AQ221" s="56">
        <v>0</v>
      </c>
      <c r="AR221" s="56">
        <v>2</v>
      </c>
      <c r="AS221" s="56">
        <v>2</v>
      </c>
      <c r="AT221" s="42" t="s">
        <v>1841</v>
      </c>
      <c r="AU221" s="42" t="s">
        <v>6298</v>
      </c>
      <c r="AV221" s="42" t="s">
        <v>5700</v>
      </c>
      <c r="AW221" s="35" t="s">
        <v>3340</v>
      </c>
      <c r="AX221" s="35" t="s">
        <v>3198</v>
      </c>
      <c r="AY221" s="35" t="s">
        <v>3199</v>
      </c>
      <c r="AZ221" s="43" t="str">
        <f t="shared" si="207"/>
        <v>X</v>
      </c>
      <c r="BA221" s="44"/>
      <c r="BB221" s="43" t="str">
        <f t="shared" si="208"/>
        <v/>
      </c>
      <c r="BC221" s="45" t="str">
        <f t="shared" si="209"/>
        <v/>
      </c>
      <c r="BD221" s="45" t="str">
        <f t="shared" si="210"/>
        <v/>
      </c>
      <c r="BE221" s="45" t="s">
        <v>5691</v>
      </c>
      <c r="BF221" s="45" t="str">
        <f t="shared" si="254"/>
        <v/>
      </c>
      <c r="BG221" s="45" t="str">
        <f t="shared" si="211"/>
        <v/>
      </c>
      <c r="BH221" s="12" t="str">
        <f t="shared" si="212"/>
        <v/>
      </c>
      <c r="BI221" s="43" t="str">
        <f t="shared" si="213"/>
        <v/>
      </c>
      <c r="BJ221" s="46" t="str">
        <f t="shared" si="214"/>
        <v/>
      </c>
      <c r="BK221" s="46" t="str">
        <f t="shared" si="215"/>
        <v/>
      </c>
      <c r="BL221" s="46" t="str">
        <f t="shared" si="216"/>
        <v/>
      </c>
      <c r="BM221" s="43" t="str">
        <f t="shared" si="217"/>
        <v/>
      </c>
      <c r="BN221" s="43" t="str">
        <f t="shared" si="218"/>
        <v/>
      </c>
      <c r="BO221" s="44" t="str">
        <f t="shared" si="255"/>
        <v/>
      </c>
      <c r="BP221" s="44" t="str">
        <f t="shared" si="219"/>
        <v>X</v>
      </c>
      <c r="BQ221" s="44" t="str">
        <f t="shared" si="220"/>
        <v/>
      </c>
      <c r="BR221" s="46" t="str">
        <f t="shared" si="256"/>
        <v/>
      </c>
      <c r="BS221" s="47" t="str">
        <f t="shared" si="257"/>
        <v/>
      </c>
      <c r="BT221" s="46" t="str">
        <f t="shared" si="258"/>
        <v/>
      </c>
      <c r="BU221" s="46" t="str">
        <f t="shared" si="259"/>
        <v/>
      </c>
      <c r="BV221" s="73" t="str">
        <f t="shared" si="199"/>
        <v/>
      </c>
      <c r="BW221" s="47" t="str">
        <f t="shared" si="201"/>
        <v/>
      </c>
      <c r="BX221" s="47" t="str">
        <f t="shared" si="221"/>
        <v/>
      </c>
      <c r="BY221" s="13" t="str">
        <f t="shared" si="222"/>
        <v/>
      </c>
      <c r="BZ221" s="14" t="str">
        <f t="shared" si="260"/>
        <v/>
      </c>
      <c r="CA221" s="48" t="str">
        <f t="shared" si="261"/>
        <v>X</v>
      </c>
      <c r="CB221" s="44" t="str">
        <f t="shared" si="262"/>
        <v/>
      </c>
      <c r="CC221" s="44" t="str">
        <f t="shared" si="223"/>
        <v/>
      </c>
      <c r="CD221" s="44" t="str">
        <f t="shared" si="202"/>
        <v/>
      </c>
      <c r="CE221" s="44" t="str">
        <f t="shared" si="224"/>
        <v/>
      </c>
      <c r="CF221" s="44" t="str">
        <f t="shared" si="225"/>
        <v/>
      </c>
      <c r="CG221" s="44" t="str">
        <f t="shared" si="226"/>
        <v/>
      </c>
      <c r="CH221" s="44" t="str">
        <f t="shared" si="227"/>
        <v/>
      </c>
      <c r="CI221" s="44" t="str">
        <f t="shared" si="228"/>
        <v/>
      </c>
      <c r="CJ221" s="44" t="str">
        <f t="shared" si="229"/>
        <v/>
      </c>
      <c r="CK221" s="44" t="str">
        <f t="shared" si="230"/>
        <v/>
      </c>
      <c r="CL221" s="44" t="str">
        <f t="shared" si="231"/>
        <v/>
      </c>
      <c r="CM221" s="43" t="str">
        <f t="shared" si="232"/>
        <v/>
      </c>
      <c r="CN221" s="43" t="str">
        <f t="shared" si="233"/>
        <v/>
      </c>
      <c r="CO221" s="43" t="str">
        <f t="shared" si="234"/>
        <v/>
      </c>
      <c r="CP221" s="44" t="str">
        <f t="shared" si="203"/>
        <v/>
      </c>
      <c r="CQ221" s="44" t="str">
        <f t="shared" si="235"/>
        <v/>
      </c>
      <c r="CR221" s="43" t="str">
        <f t="shared" si="263"/>
        <v/>
      </c>
      <c r="CS221" s="44">
        <v>0</v>
      </c>
      <c r="CT221" s="44">
        <v>0</v>
      </c>
      <c r="CU221" s="44" t="str">
        <f t="shared" si="236"/>
        <v/>
      </c>
      <c r="CV221" s="44" t="str">
        <f t="shared" si="237"/>
        <v/>
      </c>
      <c r="CW221" s="44" t="str">
        <f t="shared" si="238"/>
        <v/>
      </c>
      <c r="CX221" s="44" t="str">
        <f t="shared" si="239"/>
        <v/>
      </c>
      <c r="CY221" s="44" t="str">
        <f t="shared" si="240"/>
        <v/>
      </c>
      <c r="CZ221" s="44" t="str">
        <f t="shared" si="241"/>
        <v/>
      </c>
      <c r="DA221" s="49" t="str">
        <f t="shared" si="204"/>
        <v/>
      </c>
      <c r="DB221" s="44" t="str">
        <f t="shared" si="242"/>
        <v/>
      </c>
      <c r="DC221" s="44" t="str">
        <f t="shared" si="243"/>
        <v/>
      </c>
      <c r="DD221" s="44" t="str">
        <f t="shared" si="244"/>
        <v/>
      </c>
      <c r="DE221" s="44" t="str">
        <f t="shared" si="245"/>
        <v/>
      </c>
      <c r="DF221" s="44" t="str">
        <f t="shared" si="246"/>
        <v/>
      </c>
      <c r="DG221" s="44" t="str">
        <f t="shared" si="247"/>
        <v/>
      </c>
      <c r="DH221" s="44" t="str">
        <f t="shared" si="248"/>
        <v>X</v>
      </c>
      <c r="DI221" s="50" t="str">
        <f t="shared" si="249"/>
        <v/>
      </c>
      <c r="DJ221" s="50" t="str">
        <f t="shared" si="250"/>
        <v/>
      </c>
      <c r="DK221" s="50" t="str">
        <f t="shared" si="251"/>
        <v/>
      </c>
      <c r="DL221" s="50" t="str">
        <f t="shared" si="252"/>
        <v/>
      </c>
      <c r="DM221" s="51" t="str">
        <f t="shared" si="205"/>
        <v>056175002</v>
      </c>
      <c r="DN221" s="52"/>
      <c r="DO221" s="53"/>
      <c r="DP221" s="52"/>
      <c r="DQ221" s="53" t="str">
        <f t="shared" si="253"/>
        <v/>
      </c>
      <c r="DR221" s="52" t="str">
        <f t="shared" si="206"/>
        <v/>
      </c>
      <c r="DS221" s="53"/>
      <c r="DT221" s="52" t="s">
        <v>5255</v>
      </c>
      <c r="DU221" s="53"/>
      <c r="DV221" s="52"/>
      <c r="DW221" s="99"/>
      <c r="DX221" s="99"/>
      <c r="EI221" s="83"/>
      <c r="EJ221" s="102"/>
      <c r="EK221" s="102"/>
      <c r="EL221" s="102"/>
      <c r="EM221" s="102"/>
      <c r="EN221" s="102"/>
      <c r="EO221" s="102"/>
      <c r="EP221" s="102"/>
      <c r="EQ221" s="102"/>
      <c r="ER221" s="102"/>
      <c r="ES221" s="102"/>
      <c r="ET221" s="102"/>
      <c r="EU221" s="102"/>
      <c r="EV221" s="102"/>
      <c r="FL221" s="36" t="str">
        <f t="shared" si="200"/>
        <v/>
      </c>
    </row>
    <row r="222" spans="1:168" s="36" customFormat="1" ht="49.5" customHeight="1" x14ac:dyDescent="0.35">
      <c r="A222" s="67"/>
      <c r="B222" s="39"/>
      <c r="C222" s="39"/>
      <c r="D222" s="40" t="s">
        <v>813</v>
      </c>
      <c r="E222" s="41" t="s">
        <v>4106</v>
      </c>
      <c r="F222" s="41" t="s">
        <v>814</v>
      </c>
      <c r="G222" s="41"/>
      <c r="H222" s="41"/>
      <c r="I222" s="41" t="s">
        <v>5346</v>
      </c>
      <c r="J222" s="41" t="s">
        <v>5347</v>
      </c>
      <c r="K222" s="41"/>
      <c r="L222" s="41"/>
      <c r="M222" s="41" t="s">
        <v>2990</v>
      </c>
      <c r="N222" s="41" t="s">
        <v>5724</v>
      </c>
      <c r="O222" s="29" t="s">
        <v>4108</v>
      </c>
      <c r="P222" s="30" t="s">
        <v>4109</v>
      </c>
      <c r="Q222" s="31"/>
      <c r="R222" s="31"/>
      <c r="S222" s="32" t="s">
        <v>813</v>
      </c>
      <c r="T222" s="33"/>
      <c r="U222" s="33" t="s">
        <v>4106</v>
      </c>
      <c r="V222" s="33" t="s">
        <v>814</v>
      </c>
      <c r="W222" s="33" t="s">
        <v>5691</v>
      </c>
      <c r="X222" s="33" t="s">
        <v>4108</v>
      </c>
      <c r="Y222" s="33" t="s">
        <v>4109</v>
      </c>
      <c r="Z222" s="33">
        <v>1</v>
      </c>
      <c r="AA222" s="34" t="s">
        <v>4110</v>
      </c>
      <c r="AB222" s="34">
        <v>111</v>
      </c>
      <c r="AC222" s="34" t="s">
        <v>4111</v>
      </c>
      <c r="AD222" s="34" t="s">
        <v>4112</v>
      </c>
      <c r="AE222" s="34" t="s">
        <v>5684</v>
      </c>
      <c r="AF222" s="34" t="s">
        <v>810</v>
      </c>
      <c r="AG222" s="34" t="s">
        <v>811</v>
      </c>
      <c r="AH222" s="34" t="s">
        <v>2998</v>
      </c>
      <c r="AI222" s="34" t="s">
        <v>803</v>
      </c>
      <c r="AJ222" s="34" t="s">
        <v>4106</v>
      </c>
      <c r="AK222" s="34" t="s">
        <v>5691</v>
      </c>
      <c r="AL222" s="34" t="s">
        <v>2998</v>
      </c>
      <c r="AM222" s="34" t="s">
        <v>815</v>
      </c>
      <c r="AN222" s="34">
        <v>1</v>
      </c>
      <c r="AO222" s="34" t="s">
        <v>5693</v>
      </c>
      <c r="AP222" s="34" t="s">
        <v>804</v>
      </c>
      <c r="AQ222" s="56">
        <v>0</v>
      </c>
      <c r="AR222" s="56">
        <v>2</v>
      </c>
      <c r="AS222" s="56">
        <v>2</v>
      </c>
      <c r="AT222" s="42" t="s">
        <v>1841</v>
      </c>
      <c r="AU222" s="42" t="s">
        <v>6298</v>
      </c>
      <c r="AV222" s="42" t="s">
        <v>5700</v>
      </c>
      <c r="AW222" s="35" t="s">
        <v>3340</v>
      </c>
      <c r="AX222" s="35" t="s">
        <v>3198</v>
      </c>
      <c r="AY222" s="35" t="s">
        <v>3199</v>
      </c>
      <c r="AZ222" s="43" t="str">
        <f t="shared" si="207"/>
        <v>X</v>
      </c>
      <c r="BA222" s="44"/>
      <c r="BB222" s="43" t="str">
        <f t="shared" si="208"/>
        <v/>
      </c>
      <c r="BC222" s="45" t="str">
        <f t="shared" si="209"/>
        <v/>
      </c>
      <c r="BD222" s="45" t="str">
        <f t="shared" si="210"/>
        <v/>
      </c>
      <c r="BE222" s="45" t="s">
        <v>5691</v>
      </c>
      <c r="BF222" s="45" t="str">
        <f t="shared" si="254"/>
        <v/>
      </c>
      <c r="BG222" s="45" t="str">
        <f t="shared" si="211"/>
        <v/>
      </c>
      <c r="BH222" s="12" t="str">
        <f t="shared" si="212"/>
        <v/>
      </c>
      <c r="BI222" s="43" t="str">
        <f t="shared" si="213"/>
        <v/>
      </c>
      <c r="BJ222" s="46" t="str">
        <f t="shared" si="214"/>
        <v/>
      </c>
      <c r="BK222" s="46" t="str">
        <f t="shared" si="215"/>
        <v/>
      </c>
      <c r="BL222" s="46" t="str">
        <f t="shared" si="216"/>
        <v/>
      </c>
      <c r="BM222" s="43" t="str">
        <f t="shared" si="217"/>
        <v/>
      </c>
      <c r="BN222" s="43" t="str">
        <f t="shared" si="218"/>
        <v/>
      </c>
      <c r="BO222" s="44" t="str">
        <f t="shared" si="255"/>
        <v/>
      </c>
      <c r="BP222" s="44" t="str">
        <f t="shared" si="219"/>
        <v>X</v>
      </c>
      <c r="BQ222" s="44" t="str">
        <f t="shared" si="220"/>
        <v/>
      </c>
      <c r="BR222" s="46" t="str">
        <f t="shared" si="256"/>
        <v/>
      </c>
      <c r="BS222" s="47" t="str">
        <f t="shared" si="257"/>
        <v/>
      </c>
      <c r="BT222" s="46" t="str">
        <f t="shared" si="258"/>
        <v/>
      </c>
      <c r="BU222" s="46" t="str">
        <f t="shared" si="259"/>
        <v/>
      </c>
      <c r="BV222" s="73" t="str">
        <f t="shared" si="199"/>
        <v/>
      </c>
      <c r="BW222" s="47" t="str">
        <f t="shared" si="201"/>
        <v/>
      </c>
      <c r="BX222" s="47" t="str">
        <f t="shared" si="221"/>
        <v/>
      </c>
      <c r="BY222" s="13" t="str">
        <f t="shared" si="222"/>
        <v/>
      </c>
      <c r="BZ222" s="14" t="str">
        <f t="shared" si="260"/>
        <v/>
      </c>
      <c r="CA222" s="48" t="str">
        <f t="shared" si="261"/>
        <v>X</v>
      </c>
      <c r="CB222" s="44" t="str">
        <f t="shared" si="262"/>
        <v/>
      </c>
      <c r="CC222" s="44" t="str">
        <f t="shared" si="223"/>
        <v/>
      </c>
      <c r="CD222" s="44" t="str">
        <f t="shared" si="202"/>
        <v/>
      </c>
      <c r="CE222" s="44" t="str">
        <f t="shared" si="224"/>
        <v/>
      </c>
      <c r="CF222" s="44" t="str">
        <f t="shared" si="225"/>
        <v/>
      </c>
      <c r="CG222" s="44" t="str">
        <f t="shared" si="226"/>
        <v/>
      </c>
      <c r="CH222" s="44" t="str">
        <f t="shared" si="227"/>
        <v/>
      </c>
      <c r="CI222" s="44" t="str">
        <f t="shared" si="228"/>
        <v/>
      </c>
      <c r="CJ222" s="44" t="str">
        <f t="shared" si="229"/>
        <v/>
      </c>
      <c r="CK222" s="44" t="str">
        <f t="shared" si="230"/>
        <v/>
      </c>
      <c r="CL222" s="44" t="str">
        <f t="shared" si="231"/>
        <v/>
      </c>
      <c r="CM222" s="43" t="str">
        <f t="shared" si="232"/>
        <v/>
      </c>
      <c r="CN222" s="43" t="str">
        <f t="shared" si="233"/>
        <v/>
      </c>
      <c r="CO222" s="43" t="str">
        <f t="shared" si="234"/>
        <v/>
      </c>
      <c r="CP222" s="44" t="str">
        <f t="shared" si="203"/>
        <v/>
      </c>
      <c r="CQ222" s="44" t="str">
        <f t="shared" si="235"/>
        <v/>
      </c>
      <c r="CR222" s="43" t="str">
        <f t="shared" si="263"/>
        <v/>
      </c>
      <c r="CS222" s="44">
        <v>0</v>
      </c>
      <c r="CT222" s="44">
        <v>0</v>
      </c>
      <c r="CU222" s="44" t="str">
        <f t="shared" si="236"/>
        <v/>
      </c>
      <c r="CV222" s="44" t="str">
        <f t="shared" si="237"/>
        <v/>
      </c>
      <c r="CW222" s="44" t="str">
        <f t="shared" si="238"/>
        <v/>
      </c>
      <c r="CX222" s="44" t="str">
        <f t="shared" si="239"/>
        <v/>
      </c>
      <c r="CY222" s="44" t="str">
        <f t="shared" si="240"/>
        <v/>
      </c>
      <c r="CZ222" s="44" t="str">
        <f t="shared" si="241"/>
        <v/>
      </c>
      <c r="DA222" s="49" t="str">
        <f t="shared" si="204"/>
        <v/>
      </c>
      <c r="DB222" s="44" t="str">
        <f t="shared" si="242"/>
        <v/>
      </c>
      <c r="DC222" s="44" t="str">
        <f t="shared" si="243"/>
        <v/>
      </c>
      <c r="DD222" s="44" t="str">
        <f t="shared" si="244"/>
        <v/>
      </c>
      <c r="DE222" s="44" t="str">
        <f t="shared" si="245"/>
        <v/>
      </c>
      <c r="DF222" s="44" t="str">
        <f t="shared" si="246"/>
        <v/>
      </c>
      <c r="DG222" s="44" t="str">
        <f t="shared" si="247"/>
        <v/>
      </c>
      <c r="DH222" s="44" t="str">
        <f t="shared" si="248"/>
        <v>X</v>
      </c>
      <c r="DI222" s="50" t="str">
        <f t="shared" si="249"/>
        <v/>
      </c>
      <c r="DJ222" s="50" t="str">
        <f t="shared" si="250"/>
        <v/>
      </c>
      <c r="DK222" s="50" t="str">
        <f t="shared" si="251"/>
        <v/>
      </c>
      <c r="DL222" s="50" t="str">
        <f t="shared" si="252"/>
        <v/>
      </c>
      <c r="DM222" s="51" t="str">
        <f t="shared" si="205"/>
        <v>056175002</v>
      </c>
      <c r="DN222" s="52"/>
      <c r="DO222" s="53"/>
      <c r="DP222" s="52"/>
      <c r="DQ222" s="53" t="str">
        <f t="shared" si="253"/>
        <v/>
      </c>
      <c r="DR222" s="52" t="str">
        <f t="shared" si="206"/>
        <v/>
      </c>
      <c r="DS222" s="53"/>
      <c r="DT222" s="52" t="s">
        <v>5255</v>
      </c>
      <c r="DU222" s="53"/>
      <c r="DV222" s="52"/>
      <c r="DW222" s="99"/>
      <c r="DX222" s="99"/>
      <c r="EI222" s="83"/>
      <c r="EJ222" s="102"/>
      <c r="EK222" s="102"/>
      <c r="EL222" s="102"/>
      <c r="EM222" s="102"/>
      <c r="EN222" s="102"/>
      <c r="EO222" s="102"/>
      <c r="EP222" s="102"/>
      <c r="EQ222" s="102"/>
      <c r="ER222" s="102"/>
      <c r="ES222" s="102"/>
      <c r="ET222" s="102"/>
      <c r="EU222" s="102"/>
      <c r="EV222" s="102"/>
      <c r="FL222" s="36" t="str">
        <f t="shared" si="200"/>
        <v/>
      </c>
    </row>
    <row r="223" spans="1:168" s="36" customFormat="1" ht="49.5" customHeight="1" x14ac:dyDescent="0.35">
      <c r="A223" s="67"/>
      <c r="B223" s="39"/>
      <c r="C223" s="39"/>
      <c r="D223" s="40" t="s">
        <v>829</v>
      </c>
      <c r="E223" s="41" t="s">
        <v>4106</v>
      </c>
      <c r="F223" s="41" t="s">
        <v>830</v>
      </c>
      <c r="G223" s="41"/>
      <c r="H223" s="41"/>
      <c r="I223" s="41" t="s">
        <v>5346</v>
      </c>
      <c r="J223" s="41" t="s">
        <v>5347</v>
      </c>
      <c r="K223" s="41"/>
      <c r="L223" s="41"/>
      <c r="M223" s="41" t="s">
        <v>2990</v>
      </c>
      <c r="N223" s="41" t="s">
        <v>5724</v>
      </c>
      <c r="O223" s="29" t="s">
        <v>4108</v>
      </c>
      <c r="P223" s="30" t="s">
        <v>4109</v>
      </c>
      <c r="Q223" s="31"/>
      <c r="R223" s="31"/>
      <c r="S223" s="32" t="s">
        <v>829</v>
      </c>
      <c r="T223" s="33"/>
      <c r="U223" s="33" t="s">
        <v>4106</v>
      </c>
      <c r="V223" s="33" t="s">
        <v>830</v>
      </c>
      <c r="W223" s="33" t="s">
        <v>5691</v>
      </c>
      <c r="X223" s="33" t="s">
        <v>4108</v>
      </c>
      <c r="Y223" s="33" t="s">
        <v>4109</v>
      </c>
      <c r="Z223" s="33">
        <v>1</v>
      </c>
      <c r="AA223" s="34" t="s">
        <v>4110</v>
      </c>
      <c r="AB223" s="34">
        <v>111</v>
      </c>
      <c r="AC223" s="34" t="s">
        <v>4111</v>
      </c>
      <c r="AD223" s="34" t="s">
        <v>4112</v>
      </c>
      <c r="AE223" s="34" t="s">
        <v>5684</v>
      </c>
      <c r="AF223" s="34" t="s">
        <v>810</v>
      </c>
      <c r="AG223" s="34" t="s">
        <v>811</v>
      </c>
      <c r="AH223" s="34" t="s">
        <v>5716</v>
      </c>
      <c r="AI223" s="34" t="s">
        <v>807</v>
      </c>
      <c r="AJ223" s="34" t="s">
        <v>4106</v>
      </c>
      <c r="AK223" s="34" t="s">
        <v>5691</v>
      </c>
      <c r="AL223" s="34" t="s">
        <v>4105</v>
      </c>
      <c r="AM223" s="34" t="s">
        <v>812</v>
      </c>
      <c r="AN223" s="34">
        <v>1</v>
      </c>
      <c r="AO223" s="34" t="s">
        <v>5693</v>
      </c>
      <c r="AP223" s="34" t="s">
        <v>804</v>
      </c>
      <c r="AQ223" s="56">
        <v>0</v>
      </c>
      <c r="AR223" s="56">
        <v>2</v>
      </c>
      <c r="AS223" s="56">
        <v>2</v>
      </c>
      <c r="AT223" s="42" t="s">
        <v>1841</v>
      </c>
      <c r="AU223" s="42" t="s">
        <v>6298</v>
      </c>
      <c r="AV223" s="42" t="s">
        <v>5700</v>
      </c>
      <c r="AW223" s="35" t="s">
        <v>3340</v>
      </c>
      <c r="AX223" s="35" t="s">
        <v>3198</v>
      </c>
      <c r="AY223" s="35" t="s">
        <v>3199</v>
      </c>
      <c r="AZ223" s="43" t="str">
        <f t="shared" si="207"/>
        <v>X</v>
      </c>
      <c r="BA223" s="44"/>
      <c r="BB223" s="43" t="str">
        <f t="shared" si="208"/>
        <v/>
      </c>
      <c r="BC223" s="45" t="str">
        <f t="shared" si="209"/>
        <v/>
      </c>
      <c r="BD223" s="45" t="str">
        <f t="shared" si="210"/>
        <v/>
      </c>
      <c r="BE223" s="45" t="s">
        <v>5691</v>
      </c>
      <c r="BF223" s="45" t="str">
        <f t="shared" si="254"/>
        <v/>
      </c>
      <c r="BG223" s="45" t="str">
        <f t="shared" si="211"/>
        <v/>
      </c>
      <c r="BH223" s="12" t="str">
        <f t="shared" si="212"/>
        <v/>
      </c>
      <c r="BI223" s="43" t="str">
        <f t="shared" si="213"/>
        <v/>
      </c>
      <c r="BJ223" s="46" t="str">
        <f t="shared" si="214"/>
        <v/>
      </c>
      <c r="BK223" s="46" t="str">
        <f t="shared" si="215"/>
        <v/>
      </c>
      <c r="BL223" s="46" t="str">
        <f t="shared" si="216"/>
        <v/>
      </c>
      <c r="BM223" s="43" t="str">
        <f t="shared" si="217"/>
        <v/>
      </c>
      <c r="BN223" s="43" t="str">
        <f t="shared" si="218"/>
        <v/>
      </c>
      <c r="BO223" s="44" t="str">
        <f t="shared" si="255"/>
        <v/>
      </c>
      <c r="BP223" s="44" t="str">
        <f t="shared" si="219"/>
        <v>X</v>
      </c>
      <c r="BQ223" s="44" t="str">
        <f t="shared" si="220"/>
        <v/>
      </c>
      <c r="BR223" s="46" t="str">
        <f t="shared" si="256"/>
        <v/>
      </c>
      <c r="BS223" s="47" t="str">
        <f t="shared" si="257"/>
        <v/>
      </c>
      <c r="BT223" s="46" t="str">
        <f t="shared" si="258"/>
        <v/>
      </c>
      <c r="BU223" s="46" t="str">
        <f t="shared" si="259"/>
        <v/>
      </c>
      <c r="BV223" s="73" t="str">
        <f t="shared" si="199"/>
        <v/>
      </c>
      <c r="BW223" s="47" t="str">
        <f t="shared" si="201"/>
        <v/>
      </c>
      <c r="BX223" s="47" t="str">
        <f t="shared" si="221"/>
        <v/>
      </c>
      <c r="BY223" s="13" t="str">
        <f t="shared" si="222"/>
        <v/>
      </c>
      <c r="BZ223" s="14" t="str">
        <f t="shared" si="260"/>
        <v/>
      </c>
      <c r="CA223" s="48" t="str">
        <f t="shared" si="261"/>
        <v>X</v>
      </c>
      <c r="CB223" s="44" t="str">
        <f t="shared" si="262"/>
        <v/>
      </c>
      <c r="CC223" s="44" t="str">
        <f t="shared" si="223"/>
        <v/>
      </c>
      <c r="CD223" s="44" t="str">
        <f t="shared" si="202"/>
        <v/>
      </c>
      <c r="CE223" s="44" t="str">
        <f t="shared" si="224"/>
        <v/>
      </c>
      <c r="CF223" s="44" t="str">
        <f t="shared" si="225"/>
        <v/>
      </c>
      <c r="CG223" s="44" t="str">
        <f t="shared" si="226"/>
        <v/>
      </c>
      <c r="CH223" s="44" t="str">
        <f t="shared" si="227"/>
        <v/>
      </c>
      <c r="CI223" s="44" t="str">
        <f t="shared" si="228"/>
        <v/>
      </c>
      <c r="CJ223" s="44" t="str">
        <f t="shared" si="229"/>
        <v/>
      </c>
      <c r="CK223" s="44" t="str">
        <f t="shared" si="230"/>
        <v/>
      </c>
      <c r="CL223" s="44" t="str">
        <f t="shared" si="231"/>
        <v/>
      </c>
      <c r="CM223" s="43" t="str">
        <f t="shared" si="232"/>
        <v/>
      </c>
      <c r="CN223" s="43" t="str">
        <f t="shared" si="233"/>
        <v/>
      </c>
      <c r="CO223" s="43" t="str">
        <f t="shared" si="234"/>
        <v/>
      </c>
      <c r="CP223" s="44" t="str">
        <f t="shared" si="203"/>
        <v/>
      </c>
      <c r="CQ223" s="44" t="str">
        <f t="shared" si="235"/>
        <v/>
      </c>
      <c r="CR223" s="43" t="str">
        <f t="shared" si="263"/>
        <v/>
      </c>
      <c r="CS223" s="44">
        <v>0</v>
      </c>
      <c r="CT223" s="44">
        <v>0</v>
      </c>
      <c r="CU223" s="44" t="str">
        <f t="shared" si="236"/>
        <v/>
      </c>
      <c r="CV223" s="44" t="str">
        <f t="shared" si="237"/>
        <v/>
      </c>
      <c r="CW223" s="44" t="str">
        <f t="shared" si="238"/>
        <v/>
      </c>
      <c r="CX223" s="44" t="str">
        <f t="shared" si="239"/>
        <v/>
      </c>
      <c r="CY223" s="44" t="str">
        <f t="shared" si="240"/>
        <v/>
      </c>
      <c r="CZ223" s="44" t="str">
        <f t="shared" si="241"/>
        <v/>
      </c>
      <c r="DA223" s="49" t="str">
        <f t="shared" si="204"/>
        <v/>
      </c>
      <c r="DB223" s="44" t="str">
        <f t="shared" si="242"/>
        <v/>
      </c>
      <c r="DC223" s="44" t="str">
        <f t="shared" si="243"/>
        <v/>
      </c>
      <c r="DD223" s="44" t="str">
        <f t="shared" si="244"/>
        <v/>
      </c>
      <c r="DE223" s="44" t="str">
        <f t="shared" si="245"/>
        <v/>
      </c>
      <c r="DF223" s="44" t="str">
        <f t="shared" si="246"/>
        <v/>
      </c>
      <c r="DG223" s="44" t="str">
        <f t="shared" si="247"/>
        <v/>
      </c>
      <c r="DH223" s="44" t="str">
        <f t="shared" si="248"/>
        <v>X</v>
      </c>
      <c r="DI223" s="50" t="str">
        <f t="shared" si="249"/>
        <v/>
      </c>
      <c r="DJ223" s="50" t="str">
        <f t="shared" si="250"/>
        <v/>
      </c>
      <c r="DK223" s="50" t="str">
        <f t="shared" si="251"/>
        <v/>
      </c>
      <c r="DL223" s="50" t="str">
        <f t="shared" si="252"/>
        <v/>
      </c>
      <c r="DM223" s="51" t="str">
        <f t="shared" si="205"/>
        <v>056175002</v>
      </c>
      <c r="DN223" s="52"/>
      <c r="DO223" s="53"/>
      <c r="DP223" s="52"/>
      <c r="DQ223" s="53" t="str">
        <f t="shared" si="253"/>
        <v/>
      </c>
      <c r="DR223" s="52" t="str">
        <f t="shared" si="206"/>
        <v/>
      </c>
      <c r="DS223" s="53"/>
      <c r="DT223" s="52"/>
      <c r="DU223" s="53"/>
      <c r="DV223" s="52"/>
      <c r="DW223" s="99"/>
      <c r="DX223" s="99"/>
      <c r="EI223" s="83"/>
      <c r="EJ223" s="102"/>
      <c r="EK223" s="102"/>
      <c r="EL223" s="102"/>
      <c r="EM223" s="102"/>
      <c r="EN223" s="102"/>
      <c r="EO223" s="102"/>
      <c r="EP223" s="102"/>
      <c r="EQ223" s="102"/>
      <c r="ER223" s="102"/>
      <c r="ES223" s="102"/>
      <c r="ET223" s="102"/>
      <c r="EU223" s="102"/>
      <c r="EV223" s="102"/>
      <c r="FL223" s="36" t="str">
        <f t="shared" si="200"/>
        <v/>
      </c>
    </row>
    <row r="224" spans="1:168" s="36" customFormat="1" ht="49.5" customHeight="1" x14ac:dyDescent="0.35">
      <c r="A224" s="67"/>
      <c r="B224" s="39"/>
      <c r="C224" s="39"/>
      <c r="D224" s="40" t="s">
        <v>831</v>
      </c>
      <c r="E224" s="41" t="s">
        <v>4106</v>
      </c>
      <c r="F224" s="41" t="s">
        <v>832</v>
      </c>
      <c r="G224" s="41"/>
      <c r="H224" s="41"/>
      <c r="I224" s="41" t="s">
        <v>5346</v>
      </c>
      <c r="J224" s="41" t="s">
        <v>5347</v>
      </c>
      <c r="K224" s="41"/>
      <c r="L224" s="41"/>
      <c r="M224" s="41" t="s">
        <v>2990</v>
      </c>
      <c r="N224" s="41" t="s">
        <v>5724</v>
      </c>
      <c r="O224" s="29" t="s">
        <v>4108</v>
      </c>
      <c r="P224" s="30" t="s">
        <v>4109</v>
      </c>
      <c r="Q224" s="31"/>
      <c r="R224" s="31"/>
      <c r="S224" s="32" t="s">
        <v>831</v>
      </c>
      <c r="T224" s="33"/>
      <c r="U224" s="33" t="s">
        <v>4106</v>
      </c>
      <c r="V224" s="33" t="s">
        <v>832</v>
      </c>
      <c r="W224" s="33" t="s">
        <v>5691</v>
      </c>
      <c r="X224" s="33" t="s">
        <v>4108</v>
      </c>
      <c r="Y224" s="33" t="s">
        <v>4109</v>
      </c>
      <c r="Z224" s="33">
        <v>1</v>
      </c>
      <c r="AA224" s="34" t="s">
        <v>4110</v>
      </c>
      <c r="AB224" s="34">
        <v>111</v>
      </c>
      <c r="AC224" s="34" t="s">
        <v>4111</v>
      </c>
      <c r="AD224" s="34" t="s">
        <v>4112</v>
      </c>
      <c r="AE224" s="34" t="s">
        <v>5684</v>
      </c>
      <c r="AF224" s="34" t="s">
        <v>810</v>
      </c>
      <c r="AG224" s="34" t="s">
        <v>811</v>
      </c>
      <c r="AH224" s="34" t="s">
        <v>5716</v>
      </c>
      <c r="AI224" s="34" t="s">
        <v>807</v>
      </c>
      <c r="AJ224" s="34" t="s">
        <v>4106</v>
      </c>
      <c r="AK224" s="34" t="s">
        <v>5691</v>
      </c>
      <c r="AL224" s="34" t="s">
        <v>2998</v>
      </c>
      <c r="AM224" s="34" t="s">
        <v>815</v>
      </c>
      <c r="AN224" s="34">
        <v>1</v>
      </c>
      <c r="AO224" s="34" t="s">
        <v>5693</v>
      </c>
      <c r="AP224" s="34" t="s">
        <v>804</v>
      </c>
      <c r="AQ224" s="56">
        <v>0</v>
      </c>
      <c r="AR224" s="56">
        <v>2</v>
      </c>
      <c r="AS224" s="56">
        <v>2</v>
      </c>
      <c r="AT224" s="42" t="s">
        <v>1841</v>
      </c>
      <c r="AU224" s="42" t="s">
        <v>6298</v>
      </c>
      <c r="AV224" s="42" t="s">
        <v>5700</v>
      </c>
      <c r="AW224" s="35" t="s">
        <v>3340</v>
      </c>
      <c r="AX224" s="35" t="s">
        <v>3198</v>
      </c>
      <c r="AY224" s="35" t="s">
        <v>3199</v>
      </c>
      <c r="AZ224" s="43" t="str">
        <f t="shared" si="207"/>
        <v>X</v>
      </c>
      <c r="BA224" s="44"/>
      <c r="BB224" s="43" t="str">
        <f t="shared" si="208"/>
        <v/>
      </c>
      <c r="BC224" s="45" t="str">
        <f t="shared" si="209"/>
        <v/>
      </c>
      <c r="BD224" s="45" t="str">
        <f t="shared" si="210"/>
        <v/>
      </c>
      <c r="BE224" s="45" t="s">
        <v>5691</v>
      </c>
      <c r="BF224" s="45" t="str">
        <f t="shared" si="254"/>
        <v/>
      </c>
      <c r="BG224" s="45" t="str">
        <f t="shared" si="211"/>
        <v/>
      </c>
      <c r="BH224" s="12" t="str">
        <f t="shared" si="212"/>
        <v/>
      </c>
      <c r="BI224" s="43" t="str">
        <f t="shared" si="213"/>
        <v/>
      </c>
      <c r="BJ224" s="46" t="str">
        <f t="shared" si="214"/>
        <v/>
      </c>
      <c r="BK224" s="46" t="str">
        <f t="shared" si="215"/>
        <v/>
      </c>
      <c r="BL224" s="46" t="str">
        <f t="shared" si="216"/>
        <v/>
      </c>
      <c r="BM224" s="43" t="str">
        <f t="shared" si="217"/>
        <v/>
      </c>
      <c r="BN224" s="43" t="str">
        <f t="shared" si="218"/>
        <v/>
      </c>
      <c r="BO224" s="44" t="str">
        <f t="shared" si="255"/>
        <v/>
      </c>
      <c r="BP224" s="44" t="str">
        <f t="shared" si="219"/>
        <v>X</v>
      </c>
      <c r="BQ224" s="44" t="str">
        <f t="shared" si="220"/>
        <v/>
      </c>
      <c r="BR224" s="46" t="str">
        <f t="shared" si="256"/>
        <v/>
      </c>
      <c r="BS224" s="47" t="str">
        <f t="shared" si="257"/>
        <v/>
      </c>
      <c r="BT224" s="46" t="str">
        <f t="shared" si="258"/>
        <v/>
      </c>
      <c r="BU224" s="46" t="str">
        <f t="shared" si="259"/>
        <v/>
      </c>
      <c r="BV224" s="73" t="str">
        <f t="shared" si="199"/>
        <v/>
      </c>
      <c r="BW224" s="47" t="str">
        <f t="shared" si="201"/>
        <v/>
      </c>
      <c r="BX224" s="47" t="str">
        <f t="shared" si="221"/>
        <v/>
      </c>
      <c r="BY224" s="13" t="str">
        <f t="shared" si="222"/>
        <v/>
      </c>
      <c r="BZ224" s="14" t="str">
        <f t="shared" si="260"/>
        <v/>
      </c>
      <c r="CA224" s="48" t="str">
        <f t="shared" si="261"/>
        <v>X</v>
      </c>
      <c r="CB224" s="44" t="str">
        <f t="shared" si="262"/>
        <v/>
      </c>
      <c r="CC224" s="44" t="str">
        <f t="shared" si="223"/>
        <v/>
      </c>
      <c r="CD224" s="44" t="str">
        <f t="shared" si="202"/>
        <v/>
      </c>
      <c r="CE224" s="44" t="str">
        <f t="shared" si="224"/>
        <v/>
      </c>
      <c r="CF224" s="44" t="str">
        <f t="shared" si="225"/>
        <v/>
      </c>
      <c r="CG224" s="44" t="str">
        <f t="shared" si="226"/>
        <v/>
      </c>
      <c r="CH224" s="44" t="str">
        <f t="shared" si="227"/>
        <v/>
      </c>
      <c r="CI224" s="44" t="str">
        <f t="shared" si="228"/>
        <v/>
      </c>
      <c r="CJ224" s="44" t="str">
        <f t="shared" si="229"/>
        <v/>
      </c>
      <c r="CK224" s="44" t="str">
        <f t="shared" si="230"/>
        <v/>
      </c>
      <c r="CL224" s="44" t="str">
        <f t="shared" si="231"/>
        <v/>
      </c>
      <c r="CM224" s="43" t="str">
        <f t="shared" si="232"/>
        <v/>
      </c>
      <c r="CN224" s="43" t="str">
        <f t="shared" si="233"/>
        <v/>
      </c>
      <c r="CO224" s="43" t="str">
        <f t="shared" si="234"/>
        <v/>
      </c>
      <c r="CP224" s="44" t="str">
        <f t="shared" si="203"/>
        <v/>
      </c>
      <c r="CQ224" s="44" t="str">
        <f t="shared" si="235"/>
        <v/>
      </c>
      <c r="CR224" s="43" t="str">
        <f t="shared" si="263"/>
        <v/>
      </c>
      <c r="CS224" s="44">
        <v>0</v>
      </c>
      <c r="CT224" s="44">
        <v>0</v>
      </c>
      <c r="CU224" s="44" t="str">
        <f t="shared" si="236"/>
        <v/>
      </c>
      <c r="CV224" s="44" t="str">
        <f t="shared" si="237"/>
        <v/>
      </c>
      <c r="CW224" s="44" t="str">
        <f t="shared" si="238"/>
        <v/>
      </c>
      <c r="CX224" s="44" t="str">
        <f t="shared" si="239"/>
        <v/>
      </c>
      <c r="CY224" s="44" t="str">
        <f t="shared" si="240"/>
        <v/>
      </c>
      <c r="CZ224" s="44" t="str">
        <f t="shared" si="241"/>
        <v/>
      </c>
      <c r="DA224" s="49" t="str">
        <f t="shared" si="204"/>
        <v/>
      </c>
      <c r="DB224" s="44" t="str">
        <f t="shared" si="242"/>
        <v/>
      </c>
      <c r="DC224" s="44" t="str">
        <f t="shared" si="243"/>
        <v/>
      </c>
      <c r="DD224" s="44" t="str">
        <f t="shared" si="244"/>
        <v/>
      </c>
      <c r="DE224" s="44" t="str">
        <f t="shared" si="245"/>
        <v/>
      </c>
      <c r="DF224" s="44" t="str">
        <f t="shared" si="246"/>
        <v/>
      </c>
      <c r="DG224" s="44" t="str">
        <f t="shared" si="247"/>
        <v/>
      </c>
      <c r="DH224" s="44" t="str">
        <f t="shared" si="248"/>
        <v>X</v>
      </c>
      <c r="DI224" s="50" t="str">
        <f t="shared" si="249"/>
        <v/>
      </c>
      <c r="DJ224" s="50" t="str">
        <f t="shared" si="250"/>
        <v/>
      </c>
      <c r="DK224" s="50" t="str">
        <f t="shared" si="251"/>
        <v/>
      </c>
      <c r="DL224" s="50" t="str">
        <f t="shared" si="252"/>
        <v/>
      </c>
      <c r="DM224" s="51" t="str">
        <f t="shared" si="205"/>
        <v>056175002</v>
      </c>
      <c r="DN224" s="52"/>
      <c r="DO224" s="53"/>
      <c r="DP224" s="52"/>
      <c r="DQ224" s="53" t="str">
        <f t="shared" si="253"/>
        <v/>
      </c>
      <c r="DR224" s="52" t="str">
        <f t="shared" si="206"/>
        <v/>
      </c>
      <c r="DS224" s="53"/>
      <c r="DT224" s="52"/>
      <c r="DU224" s="53"/>
      <c r="DV224" s="52"/>
      <c r="DW224" s="99"/>
      <c r="DX224" s="99"/>
      <c r="EI224" s="83"/>
      <c r="EJ224" s="102"/>
      <c r="EK224" s="102"/>
      <c r="EL224" s="102"/>
      <c r="EM224" s="102"/>
      <c r="EN224" s="102"/>
      <c r="EO224" s="102"/>
      <c r="EP224" s="102"/>
      <c r="EQ224" s="102"/>
      <c r="ER224" s="102"/>
      <c r="ES224" s="102"/>
      <c r="ET224" s="102"/>
      <c r="EU224" s="102"/>
      <c r="EV224" s="102"/>
      <c r="FL224" s="36" t="str">
        <f t="shared" si="200"/>
        <v/>
      </c>
    </row>
    <row r="225" spans="1:168" s="36" customFormat="1" ht="49.5" customHeight="1" x14ac:dyDescent="0.35">
      <c r="A225" s="67"/>
      <c r="B225" s="39"/>
      <c r="C225" s="39"/>
      <c r="D225" s="40" t="s">
        <v>3200</v>
      </c>
      <c r="E225" s="41" t="s">
        <v>4106</v>
      </c>
      <c r="F225" s="41" t="s">
        <v>3201</v>
      </c>
      <c r="G225" s="41"/>
      <c r="H225" s="41"/>
      <c r="I225" s="41" t="s">
        <v>5346</v>
      </c>
      <c r="J225" s="41" t="s">
        <v>5347</v>
      </c>
      <c r="K225" s="41"/>
      <c r="L225" s="41"/>
      <c r="M225" s="41" t="s">
        <v>2990</v>
      </c>
      <c r="N225" s="41" t="s">
        <v>5724</v>
      </c>
      <c r="O225" s="29" t="s">
        <v>4108</v>
      </c>
      <c r="P225" s="30" t="s">
        <v>4109</v>
      </c>
      <c r="Q225" s="31"/>
      <c r="R225" s="31"/>
      <c r="S225" s="32" t="s">
        <v>3200</v>
      </c>
      <c r="T225" s="33"/>
      <c r="U225" s="33" t="s">
        <v>4106</v>
      </c>
      <c r="V225" s="33" t="s">
        <v>3201</v>
      </c>
      <c r="W225" s="33" t="s">
        <v>5691</v>
      </c>
      <c r="X225" s="33" t="s">
        <v>4108</v>
      </c>
      <c r="Y225" s="33" t="s">
        <v>4109</v>
      </c>
      <c r="Z225" s="33">
        <v>1</v>
      </c>
      <c r="AA225" s="34" t="s">
        <v>4110</v>
      </c>
      <c r="AB225" s="34">
        <v>111</v>
      </c>
      <c r="AC225" s="34" t="s">
        <v>4111</v>
      </c>
      <c r="AD225" s="34" t="s">
        <v>4112</v>
      </c>
      <c r="AE225" s="34" t="s">
        <v>5684</v>
      </c>
      <c r="AF225" s="34" t="s">
        <v>3200</v>
      </c>
      <c r="AG225" s="34" t="s">
        <v>3201</v>
      </c>
      <c r="AH225" s="34" t="s">
        <v>5725</v>
      </c>
      <c r="AI225" s="34" t="s">
        <v>3034</v>
      </c>
      <c r="AJ225" s="34" t="s">
        <v>4106</v>
      </c>
      <c r="AK225" s="34" t="s">
        <v>5691</v>
      </c>
      <c r="AL225" s="34" t="s">
        <v>4106</v>
      </c>
      <c r="AM225" s="34" t="s">
        <v>5691</v>
      </c>
      <c r="AN225" s="34">
        <v>1</v>
      </c>
      <c r="AO225" s="34" t="s">
        <v>5693</v>
      </c>
      <c r="AP225" s="34" t="s">
        <v>3202</v>
      </c>
      <c r="AQ225" s="56">
        <v>1</v>
      </c>
      <c r="AR225" s="56">
        <v>2</v>
      </c>
      <c r="AS225" s="56">
        <v>2</v>
      </c>
      <c r="AT225" s="42" t="s">
        <v>5700</v>
      </c>
      <c r="AU225" s="42" t="s">
        <v>5700</v>
      </c>
      <c r="AV225" s="42" t="s">
        <v>4106</v>
      </c>
      <c r="AW225" s="35" t="s">
        <v>6255</v>
      </c>
      <c r="AX225" s="35" t="s">
        <v>6256</v>
      </c>
      <c r="AY225" s="35" t="s">
        <v>1383</v>
      </c>
      <c r="AZ225" s="43" t="str">
        <f t="shared" si="207"/>
        <v>X</v>
      </c>
      <c r="BA225" s="44"/>
      <c r="BB225" s="43" t="str">
        <f t="shared" si="208"/>
        <v/>
      </c>
      <c r="BC225" s="45" t="str">
        <f t="shared" si="209"/>
        <v/>
      </c>
      <c r="BD225" s="45" t="str">
        <f t="shared" si="210"/>
        <v/>
      </c>
      <c r="BE225" s="45" t="s">
        <v>5691</v>
      </c>
      <c r="BF225" s="45" t="str">
        <f t="shared" si="254"/>
        <v/>
      </c>
      <c r="BG225" s="45" t="str">
        <f t="shared" si="211"/>
        <v/>
      </c>
      <c r="BH225" s="12" t="str">
        <f t="shared" si="212"/>
        <v/>
      </c>
      <c r="BI225" s="43" t="str">
        <f t="shared" si="213"/>
        <v/>
      </c>
      <c r="BJ225" s="46" t="str">
        <f t="shared" si="214"/>
        <v/>
      </c>
      <c r="BK225" s="46" t="str">
        <f t="shared" si="215"/>
        <v/>
      </c>
      <c r="BL225" s="46" t="str">
        <f t="shared" si="216"/>
        <v/>
      </c>
      <c r="BM225" s="43" t="str">
        <f t="shared" si="217"/>
        <v/>
      </c>
      <c r="BN225" s="43" t="str">
        <f t="shared" si="218"/>
        <v/>
      </c>
      <c r="BO225" s="44" t="str">
        <f t="shared" si="255"/>
        <v/>
      </c>
      <c r="BP225" s="44" t="str">
        <f t="shared" si="219"/>
        <v>X</v>
      </c>
      <c r="BQ225" s="44" t="str">
        <f t="shared" si="220"/>
        <v/>
      </c>
      <c r="BR225" s="46" t="str">
        <f t="shared" si="256"/>
        <v/>
      </c>
      <c r="BS225" s="47" t="str">
        <f t="shared" si="257"/>
        <v/>
      </c>
      <c r="BT225" s="46" t="str">
        <f t="shared" si="258"/>
        <v/>
      </c>
      <c r="BU225" s="46" t="str">
        <f t="shared" si="259"/>
        <v/>
      </c>
      <c r="BV225" s="73" t="str">
        <f t="shared" si="199"/>
        <v/>
      </c>
      <c r="BW225" s="47" t="str">
        <f t="shared" si="201"/>
        <v/>
      </c>
      <c r="BX225" s="47" t="str">
        <f t="shared" si="221"/>
        <v/>
      </c>
      <c r="BY225" s="13" t="str">
        <f t="shared" si="222"/>
        <v/>
      </c>
      <c r="BZ225" s="14" t="str">
        <f t="shared" si="260"/>
        <v/>
      </c>
      <c r="CA225" s="48" t="str">
        <f t="shared" si="261"/>
        <v>X</v>
      </c>
      <c r="CB225" s="44" t="str">
        <f t="shared" si="262"/>
        <v/>
      </c>
      <c r="CC225" s="44" t="str">
        <f t="shared" si="223"/>
        <v/>
      </c>
      <c r="CD225" s="44" t="str">
        <f t="shared" si="202"/>
        <v/>
      </c>
      <c r="CE225" s="44" t="str">
        <f t="shared" si="224"/>
        <v/>
      </c>
      <c r="CF225" s="44" t="str">
        <f t="shared" si="225"/>
        <v/>
      </c>
      <c r="CG225" s="44" t="str">
        <f t="shared" si="226"/>
        <v/>
      </c>
      <c r="CH225" s="44" t="str">
        <f t="shared" si="227"/>
        <v/>
      </c>
      <c r="CI225" s="44" t="str">
        <f t="shared" si="228"/>
        <v/>
      </c>
      <c r="CJ225" s="44" t="str">
        <f t="shared" si="229"/>
        <v/>
      </c>
      <c r="CK225" s="44" t="str">
        <f t="shared" si="230"/>
        <v/>
      </c>
      <c r="CL225" s="44" t="str">
        <f t="shared" si="231"/>
        <v/>
      </c>
      <c r="CM225" s="43" t="str">
        <f t="shared" si="232"/>
        <v/>
      </c>
      <c r="CN225" s="43" t="str">
        <f t="shared" si="233"/>
        <v/>
      </c>
      <c r="CO225" s="43" t="str">
        <f t="shared" si="234"/>
        <v/>
      </c>
      <c r="CP225" s="44" t="str">
        <f t="shared" si="203"/>
        <v/>
      </c>
      <c r="CQ225" s="44" t="str">
        <f t="shared" si="235"/>
        <v/>
      </c>
      <c r="CR225" s="43" t="str">
        <f t="shared" si="263"/>
        <v/>
      </c>
      <c r="CS225" s="44">
        <v>0</v>
      </c>
      <c r="CT225" s="44">
        <v>0</v>
      </c>
      <c r="CU225" s="44" t="str">
        <f t="shared" si="236"/>
        <v/>
      </c>
      <c r="CV225" s="44" t="str">
        <f t="shared" si="237"/>
        <v/>
      </c>
      <c r="CW225" s="44" t="str">
        <f t="shared" si="238"/>
        <v/>
      </c>
      <c r="CX225" s="44" t="str">
        <f t="shared" si="239"/>
        <v/>
      </c>
      <c r="CY225" s="44" t="str">
        <f t="shared" si="240"/>
        <v/>
      </c>
      <c r="CZ225" s="44" t="str">
        <f t="shared" si="241"/>
        <v/>
      </c>
      <c r="DA225" s="49" t="str">
        <f t="shared" si="204"/>
        <v/>
      </c>
      <c r="DB225" s="44" t="str">
        <f t="shared" si="242"/>
        <v/>
      </c>
      <c r="DC225" s="44" t="str">
        <f t="shared" si="243"/>
        <v/>
      </c>
      <c r="DD225" s="44" t="str">
        <f t="shared" si="244"/>
        <v/>
      </c>
      <c r="DE225" s="44" t="str">
        <f t="shared" si="245"/>
        <v/>
      </c>
      <c r="DF225" s="44" t="str">
        <f t="shared" si="246"/>
        <v/>
      </c>
      <c r="DG225" s="44" t="str">
        <f t="shared" si="247"/>
        <v/>
      </c>
      <c r="DH225" s="44" t="str">
        <f t="shared" si="248"/>
        <v>X</v>
      </c>
      <c r="DI225" s="50" t="str">
        <f t="shared" si="249"/>
        <v/>
      </c>
      <c r="DJ225" s="50" t="str">
        <f t="shared" si="250"/>
        <v/>
      </c>
      <c r="DK225" s="50" t="str">
        <f t="shared" si="251"/>
        <v/>
      </c>
      <c r="DL225" s="50" t="str">
        <f t="shared" si="252"/>
        <v/>
      </c>
      <c r="DM225" s="51" t="str">
        <f t="shared" si="205"/>
        <v>002002000</v>
      </c>
      <c r="DN225" s="52"/>
      <c r="DO225" s="53"/>
      <c r="DP225" s="52"/>
      <c r="DQ225" s="53" t="str">
        <f t="shared" si="253"/>
        <v/>
      </c>
      <c r="DR225" s="52" t="str">
        <f t="shared" si="206"/>
        <v/>
      </c>
      <c r="DS225" s="53"/>
      <c r="DT225" s="52"/>
      <c r="DU225" s="53"/>
      <c r="DV225" s="52"/>
      <c r="DW225" s="99"/>
      <c r="DX225" s="99"/>
      <c r="EI225" s="83"/>
      <c r="EJ225" s="102"/>
      <c r="EK225" s="102"/>
      <c r="EL225" s="102"/>
      <c r="EM225" s="102"/>
      <c r="EN225" s="102"/>
      <c r="EO225" s="102"/>
      <c r="EP225" s="102"/>
      <c r="EQ225" s="102"/>
      <c r="ER225" s="102"/>
      <c r="ES225" s="102"/>
      <c r="ET225" s="102"/>
      <c r="EU225" s="102"/>
      <c r="EV225" s="102"/>
      <c r="FL225" s="36" t="str">
        <f t="shared" si="200"/>
        <v/>
      </c>
    </row>
    <row r="226" spans="1:168" s="36" customFormat="1" ht="49.5" customHeight="1" x14ac:dyDescent="0.35">
      <c r="A226" s="67"/>
      <c r="B226" s="39"/>
      <c r="C226" s="39"/>
      <c r="D226" s="40" t="s">
        <v>3203</v>
      </c>
      <c r="E226" s="41" t="s">
        <v>4106</v>
      </c>
      <c r="F226" s="41" t="s">
        <v>3204</v>
      </c>
      <c r="G226" s="41"/>
      <c r="H226" s="41"/>
      <c r="I226" s="41" t="s">
        <v>5372</v>
      </c>
      <c r="J226" s="41" t="s">
        <v>1829</v>
      </c>
      <c r="K226" s="41"/>
      <c r="L226" s="41"/>
      <c r="M226" s="41" t="s">
        <v>2984</v>
      </c>
      <c r="N226" s="41" t="s">
        <v>2985</v>
      </c>
      <c r="O226" s="29" t="s">
        <v>4108</v>
      </c>
      <c r="P226" s="30" t="s">
        <v>4109</v>
      </c>
      <c r="Q226" s="31"/>
      <c r="R226" s="31"/>
      <c r="S226" s="32" t="s">
        <v>3203</v>
      </c>
      <c r="T226" s="33"/>
      <c r="U226" s="33" t="s">
        <v>4106</v>
      </c>
      <c r="V226" s="33" t="s">
        <v>3204</v>
      </c>
      <c r="W226" s="33" t="s">
        <v>5691</v>
      </c>
      <c r="X226" s="33" t="s">
        <v>4108</v>
      </c>
      <c r="Y226" s="33" t="s">
        <v>4109</v>
      </c>
      <c r="Z226" s="33">
        <v>1</v>
      </c>
      <c r="AA226" s="34" t="s">
        <v>4110</v>
      </c>
      <c r="AB226" s="34">
        <v>111</v>
      </c>
      <c r="AC226" s="34" t="s">
        <v>4111</v>
      </c>
      <c r="AD226" s="34" t="s">
        <v>4112</v>
      </c>
      <c r="AE226" s="34" t="s">
        <v>5684</v>
      </c>
      <c r="AF226" s="34" t="s">
        <v>3200</v>
      </c>
      <c r="AG226" s="34" t="s">
        <v>3201</v>
      </c>
      <c r="AH226" s="34" t="s">
        <v>5734</v>
      </c>
      <c r="AI226" s="34" t="s">
        <v>2988</v>
      </c>
      <c r="AJ226" s="34" t="s">
        <v>4106</v>
      </c>
      <c r="AK226" s="34" t="s">
        <v>5691</v>
      </c>
      <c r="AL226" s="34" t="s">
        <v>4106</v>
      </c>
      <c r="AM226" s="34" t="s">
        <v>5691</v>
      </c>
      <c r="AN226" s="34">
        <v>1</v>
      </c>
      <c r="AO226" s="34" t="s">
        <v>5693</v>
      </c>
      <c r="AP226" s="34" t="s">
        <v>3202</v>
      </c>
      <c r="AQ226" s="56">
        <v>1</v>
      </c>
      <c r="AR226" s="56">
        <v>2</v>
      </c>
      <c r="AS226" s="56">
        <v>2</v>
      </c>
      <c r="AT226" s="42" t="s">
        <v>5700</v>
      </c>
      <c r="AU226" s="42" t="s">
        <v>5700</v>
      </c>
      <c r="AV226" s="42" t="s">
        <v>4106</v>
      </c>
      <c r="AW226" s="35" t="s">
        <v>6255</v>
      </c>
      <c r="AX226" s="35" t="s">
        <v>6256</v>
      </c>
      <c r="AY226" s="35" t="s">
        <v>1383</v>
      </c>
      <c r="AZ226" s="43" t="str">
        <f t="shared" si="207"/>
        <v>X</v>
      </c>
      <c r="BA226" s="44"/>
      <c r="BB226" s="43" t="str">
        <f t="shared" si="208"/>
        <v/>
      </c>
      <c r="BC226" s="45" t="str">
        <f t="shared" si="209"/>
        <v/>
      </c>
      <c r="BD226" s="45" t="str">
        <f t="shared" si="210"/>
        <v/>
      </c>
      <c r="BE226" s="45" t="s">
        <v>5691</v>
      </c>
      <c r="BF226" s="45" t="str">
        <f t="shared" si="254"/>
        <v/>
      </c>
      <c r="BG226" s="45" t="str">
        <f t="shared" si="211"/>
        <v/>
      </c>
      <c r="BH226" s="12" t="str">
        <f t="shared" si="212"/>
        <v/>
      </c>
      <c r="BI226" s="43" t="str">
        <f t="shared" si="213"/>
        <v/>
      </c>
      <c r="BJ226" s="46" t="str">
        <f t="shared" si="214"/>
        <v/>
      </c>
      <c r="BK226" s="46" t="str">
        <f t="shared" si="215"/>
        <v/>
      </c>
      <c r="BL226" s="46" t="str">
        <f t="shared" si="216"/>
        <v/>
      </c>
      <c r="BM226" s="43" t="str">
        <f t="shared" si="217"/>
        <v/>
      </c>
      <c r="BN226" s="43" t="str">
        <f t="shared" si="218"/>
        <v/>
      </c>
      <c r="BO226" s="44" t="str">
        <f t="shared" si="255"/>
        <v/>
      </c>
      <c r="BP226" s="44" t="str">
        <f t="shared" si="219"/>
        <v>X</v>
      </c>
      <c r="BQ226" s="44" t="str">
        <f t="shared" si="220"/>
        <v/>
      </c>
      <c r="BR226" s="46" t="str">
        <f t="shared" si="256"/>
        <v/>
      </c>
      <c r="BS226" s="47" t="str">
        <f t="shared" si="257"/>
        <v/>
      </c>
      <c r="BT226" s="46" t="str">
        <f t="shared" si="258"/>
        <v/>
      </c>
      <c r="BU226" s="46" t="str">
        <f t="shared" si="259"/>
        <v/>
      </c>
      <c r="BV226" s="73" t="str">
        <f t="shared" si="199"/>
        <v/>
      </c>
      <c r="BW226" s="47" t="str">
        <f t="shared" si="201"/>
        <v/>
      </c>
      <c r="BX226" s="47" t="str">
        <f t="shared" si="221"/>
        <v/>
      </c>
      <c r="BY226" s="13" t="str">
        <f t="shared" si="222"/>
        <v/>
      </c>
      <c r="BZ226" s="14" t="str">
        <f t="shared" si="260"/>
        <v/>
      </c>
      <c r="CA226" s="48" t="str">
        <f t="shared" si="261"/>
        <v>X</v>
      </c>
      <c r="CB226" s="44" t="str">
        <f t="shared" si="262"/>
        <v/>
      </c>
      <c r="CC226" s="44" t="str">
        <f t="shared" si="223"/>
        <v/>
      </c>
      <c r="CD226" s="44" t="str">
        <f t="shared" si="202"/>
        <v/>
      </c>
      <c r="CE226" s="44" t="str">
        <f t="shared" si="224"/>
        <v/>
      </c>
      <c r="CF226" s="44" t="str">
        <f t="shared" si="225"/>
        <v/>
      </c>
      <c r="CG226" s="44" t="str">
        <f t="shared" si="226"/>
        <v/>
      </c>
      <c r="CH226" s="44" t="str">
        <f t="shared" si="227"/>
        <v/>
      </c>
      <c r="CI226" s="44" t="str">
        <f t="shared" si="228"/>
        <v/>
      </c>
      <c r="CJ226" s="44" t="str">
        <f t="shared" si="229"/>
        <v/>
      </c>
      <c r="CK226" s="44" t="str">
        <f t="shared" si="230"/>
        <v/>
      </c>
      <c r="CL226" s="44" t="str">
        <f t="shared" si="231"/>
        <v/>
      </c>
      <c r="CM226" s="43" t="str">
        <f t="shared" si="232"/>
        <v/>
      </c>
      <c r="CN226" s="43" t="str">
        <f t="shared" si="233"/>
        <v/>
      </c>
      <c r="CO226" s="43" t="str">
        <f t="shared" si="234"/>
        <v/>
      </c>
      <c r="CP226" s="44" t="str">
        <f t="shared" si="203"/>
        <v/>
      </c>
      <c r="CQ226" s="44" t="str">
        <f t="shared" si="235"/>
        <v/>
      </c>
      <c r="CR226" s="43" t="str">
        <f t="shared" si="263"/>
        <v/>
      </c>
      <c r="CS226" s="44">
        <v>0</v>
      </c>
      <c r="CT226" s="44">
        <v>0</v>
      </c>
      <c r="CU226" s="44" t="str">
        <f t="shared" si="236"/>
        <v/>
      </c>
      <c r="CV226" s="44" t="str">
        <f t="shared" si="237"/>
        <v/>
      </c>
      <c r="CW226" s="44" t="str">
        <f t="shared" si="238"/>
        <v/>
      </c>
      <c r="CX226" s="44" t="str">
        <f t="shared" si="239"/>
        <v/>
      </c>
      <c r="CY226" s="44" t="str">
        <f t="shared" si="240"/>
        <v/>
      </c>
      <c r="CZ226" s="44" t="str">
        <f t="shared" si="241"/>
        <v/>
      </c>
      <c r="DA226" s="49" t="str">
        <f t="shared" si="204"/>
        <v/>
      </c>
      <c r="DB226" s="44" t="str">
        <f t="shared" si="242"/>
        <v/>
      </c>
      <c r="DC226" s="44" t="str">
        <f t="shared" si="243"/>
        <v/>
      </c>
      <c r="DD226" s="44" t="str">
        <f t="shared" si="244"/>
        <v/>
      </c>
      <c r="DE226" s="44" t="str">
        <f t="shared" si="245"/>
        <v/>
      </c>
      <c r="DF226" s="44" t="str">
        <f t="shared" si="246"/>
        <v/>
      </c>
      <c r="DG226" s="44" t="str">
        <f t="shared" si="247"/>
        <v/>
      </c>
      <c r="DH226" s="44" t="str">
        <f t="shared" si="248"/>
        <v>X</v>
      </c>
      <c r="DI226" s="50" t="str">
        <f t="shared" si="249"/>
        <v/>
      </c>
      <c r="DJ226" s="50" t="str">
        <f t="shared" si="250"/>
        <v/>
      </c>
      <c r="DK226" s="50" t="str">
        <f t="shared" si="251"/>
        <v/>
      </c>
      <c r="DL226" s="50" t="str">
        <f t="shared" si="252"/>
        <v/>
      </c>
      <c r="DM226" s="51" t="str">
        <f t="shared" si="205"/>
        <v>002002000</v>
      </c>
      <c r="DN226" s="52"/>
      <c r="DO226" s="53"/>
      <c r="DP226" s="52"/>
      <c r="DQ226" s="53" t="str">
        <f t="shared" si="253"/>
        <v/>
      </c>
      <c r="DR226" s="52" t="str">
        <f t="shared" si="206"/>
        <v/>
      </c>
      <c r="DS226" s="53"/>
      <c r="DT226" s="52"/>
      <c r="DU226" s="53"/>
      <c r="DV226" s="52"/>
      <c r="DW226" s="99"/>
      <c r="DX226" s="99"/>
      <c r="EI226" s="83"/>
      <c r="EJ226" s="102"/>
      <c r="EK226" s="102"/>
      <c r="EL226" s="102"/>
      <c r="EM226" s="102"/>
      <c r="EN226" s="102"/>
      <c r="EO226" s="102"/>
      <c r="EP226" s="102"/>
      <c r="EQ226" s="102"/>
      <c r="ER226" s="102"/>
      <c r="ES226" s="102"/>
      <c r="ET226" s="102"/>
      <c r="EU226" s="102"/>
      <c r="EV226" s="102"/>
      <c r="FL226" s="36" t="str">
        <f t="shared" si="200"/>
        <v/>
      </c>
    </row>
    <row r="227" spans="1:168" s="36" customFormat="1" ht="49.5" customHeight="1" x14ac:dyDescent="0.35">
      <c r="A227" s="67"/>
      <c r="B227" s="39"/>
      <c r="C227" s="39"/>
      <c r="D227" s="40" t="s">
        <v>1895</v>
      </c>
      <c r="E227" s="41" t="s">
        <v>4106</v>
      </c>
      <c r="F227" s="41" t="s">
        <v>3219</v>
      </c>
      <c r="G227" s="41"/>
      <c r="H227" s="41"/>
      <c r="I227" s="41" t="s">
        <v>5372</v>
      </c>
      <c r="J227" s="41" t="s">
        <v>1829</v>
      </c>
      <c r="K227" s="41"/>
      <c r="L227" s="41"/>
      <c r="M227" s="41" t="s">
        <v>2984</v>
      </c>
      <c r="N227" s="41" t="s">
        <v>2985</v>
      </c>
      <c r="O227" s="29" t="s">
        <v>4108</v>
      </c>
      <c r="P227" s="30" t="s">
        <v>4109</v>
      </c>
      <c r="Q227" s="31"/>
      <c r="R227" s="31"/>
      <c r="S227" s="32" t="s">
        <v>1895</v>
      </c>
      <c r="T227" s="33"/>
      <c r="U227" s="33" t="s">
        <v>4106</v>
      </c>
      <c r="V227" s="33" t="s">
        <v>3219</v>
      </c>
      <c r="W227" s="33" t="s">
        <v>5691</v>
      </c>
      <c r="X227" s="33" t="s">
        <v>4108</v>
      </c>
      <c r="Y227" s="33" t="s">
        <v>4109</v>
      </c>
      <c r="Z227" s="33">
        <v>1</v>
      </c>
      <c r="AA227" s="34" t="s">
        <v>4110</v>
      </c>
      <c r="AB227" s="34">
        <v>111</v>
      </c>
      <c r="AC227" s="34" t="s">
        <v>4111</v>
      </c>
      <c r="AD227" s="34" t="s">
        <v>4112</v>
      </c>
      <c r="AE227" s="34" t="s">
        <v>5684</v>
      </c>
      <c r="AF227" s="34" t="s">
        <v>1895</v>
      </c>
      <c r="AG227" s="34" t="s">
        <v>1894</v>
      </c>
      <c r="AH227" s="34" t="s">
        <v>5734</v>
      </c>
      <c r="AI227" s="34" t="s">
        <v>2988</v>
      </c>
      <c r="AJ227" s="34" t="s">
        <v>4106</v>
      </c>
      <c r="AK227" s="34" t="s">
        <v>5691</v>
      </c>
      <c r="AL227" s="34" t="s">
        <v>4106</v>
      </c>
      <c r="AM227" s="34" t="s">
        <v>5691</v>
      </c>
      <c r="AN227" s="34">
        <v>1</v>
      </c>
      <c r="AO227" s="34" t="s">
        <v>5693</v>
      </c>
      <c r="AP227" s="34" t="s">
        <v>1896</v>
      </c>
      <c r="AQ227" s="56">
        <v>1</v>
      </c>
      <c r="AR227" s="56">
        <v>2</v>
      </c>
      <c r="AS227" s="56">
        <v>2</v>
      </c>
      <c r="AT227" s="42" t="s">
        <v>2998</v>
      </c>
      <c r="AU227" s="42" t="s">
        <v>5716</v>
      </c>
      <c r="AV227" s="42" t="s">
        <v>4106</v>
      </c>
      <c r="AW227" s="35" t="s">
        <v>255</v>
      </c>
      <c r="AX227" s="35" t="s">
        <v>1379</v>
      </c>
      <c r="AY227" s="35" t="s">
        <v>1380</v>
      </c>
      <c r="AZ227" s="43" t="str">
        <f t="shared" si="207"/>
        <v>X</v>
      </c>
      <c r="BA227" s="44"/>
      <c r="BB227" s="43" t="str">
        <f t="shared" si="208"/>
        <v/>
      </c>
      <c r="BC227" s="45" t="str">
        <f t="shared" si="209"/>
        <v/>
      </c>
      <c r="BD227" s="45" t="str">
        <f t="shared" si="210"/>
        <v/>
      </c>
      <c r="BE227" s="45" t="s">
        <v>5691</v>
      </c>
      <c r="BF227" s="45" t="str">
        <f t="shared" si="254"/>
        <v/>
      </c>
      <c r="BG227" s="45" t="str">
        <f t="shared" si="211"/>
        <v/>
      </c>
      <c r="BH227" s="12" t="str">
        <f t="shared" si="212"/>
        <v/>
      </c>
      <c r="BI227" s="43" t="str">
        <f t="shared" si="213"/>
        <v/>
      </c>
      <c r="BJ227" s="46" t="str">
        <f t="shared" si="214"/>
        <v/>
      </c>
      <c r="BK227" s="46" t="str">
        <f t="shared" si="215"/>
        <v/>
      </c>
      <c r="BL227" s="46" t="str">
        <f t="shared" si="216"/>
        <v/>
      </c>
      <c r="BM227" s="43" t="str">
        <f t="shared" si="217"/>
        <v/>
      </c>
      <c r="BN227" s="43" t="str">
        <f t="shared" si="218"/>
        <v/>
      </c>
      <c r="BO227" s="44" t="str">
        <f t="shared" si="255"/>
        <v/>
      </c>
      <c r="BP227" s="44" t="str">
        <f t="shared" si="219"/>
        <v>X</v>
      </c>
      <c r="BQ227" s="44" t="str">
        <f t="shared" si="220"/>
        <v/>
      </c>
      <c r="BR227" s="46" t="str">
        <f t="shared" si="256"/>
        <v/>
      </c>
      <c r="BS227" s="47" t="str">
        <f t="shared" si="257"/>
        <v/>
      </c>
      <c r="BT227" s="46" t="str">
        <f t="shared" si="258"/>
        <v/>
      </c>
      <c r="BU227" s="46" t="str">
        <f t="shared" si="259"/>
        <v/>
      </c>
      <c r="BV227" s="73" t="str">
        <f t="shared" si="199"/>
        <v/>
      </c>
      <c r="BW227" s="47" t="str">
        <f t="shared" si="201"/>
        <v/>
      </c>
      <c r="BX227" s="47" t="str">
        <f t="shared" si="221"/>
        <v/>
      </c>
      <c r="BY227" s="13" t="str">
        <f t="shared" si="222"/>
        <v/>
      </c>
      <c r="BZ227" s="14" t="str">
        <f t="shared" si="260"/>
        <v/>
      </c>
      <c r="CA227" s="48" t="str">
        <f t="shared" si="261"/>
        <v>X</v>
      </c>
      <c r="CB227" s="44" t="str">
        <f t="shared" si="262"/>
        <v/>
      </c>
      <c r="CC227" s="44" t="str">
        <f t="shared" si="223"/>
        <v/>
      </c>
      <c r="CD227" s="44" t="str">
        <f t="shared" si="202"/>
        <v/>
      </c>
      <c r="CE227" s="44" t="str">
        <f t="shared" si="224"/>
        <v/>
      </c>
      <c r="CF227" s="44" t="str">
        <f t="shared" si="225"/>
        <v/>
      </c>
      <c r="CG227" s="44" t="str">
        <f t="shared" si="226"/>
        <v/>
      </c>
      <c r="CH227" s="44" t="str">
        <f t="shared" si="227"/>
        <v/>
      </c>
      <c r="CI227" s="44" t="str">
        <f t="shared" si="228"/>
        <v/>
      </c>
      <c r="CJ227" s="44" t="str">
        <f t="shared" si="229"/>
        <v/>
      </c>
      <c r="CK227" s="44" t="str">
        <f t="shared" si="230"/>
        <v/>
      </c>
      <c r="CL227" s="44" t="str">
        <f t="shared" si="231"/>
        <v/>
      </c>
      <c r="CM227" s="43" t="str">
        <f t="shared" si="232"/>
        <v/>
      </c>
      <c r="CN227" s="43" t="str">
        <f t="shared" si="233"/>
        <v/>
      </c>
      <c r="CO227" s="43" t="str">
        <f t="shared" si="234"/>
        <v/>
      </c>
      <c r="CP227" s="44" t="str">
        <f t="shared" si="203"/>
        <v/>
      </c>
      <c r="CQ227" s="44" t="str">
        <f t="shared" si="235"/>
        <v/>
      </c>
      <c r="CR227" s="43" t="str">
        <f t="shared" si="263"/>
        <v/>
      </c>
      <c r="CS227" s="44">
        <v>0</v>
      </c>
      <c r="CT227" s="44">
        <v>0</v>
      </c>
      <c r="CU227" s="44" t="str">
        <f t="shared" si="236"/>
        <v/>
      </c>
      <c r="CV227" s="44" t="str">
        <f t="shared" si="237"/>
        <v/>
      </c>
      <c r="CW227" s="44" t="str">
        <f t="shared" si="238"/>
        <v/>
      </c>
      <c r="CX227" s="44" t="str">
        <f t="shared" si="239"/>
        <v/>
      </c>
      <c r="CY227" s="44" t="str">
        <f t="shared" si="240"/>
        <v/>
      </c>
      <c r="CZ227" s="44" t="str">
        <f t="shared" si="241"/>
        <v/>
      </c>
      <c r="DA227" s="49" t="str">
        <f t="shared" si="204"/>
        <v/>
      </c>
      <c r="DB227" s="44" t="str">
        <f t="shared" si="242"/>
        <v/>
      </c>
      <c r="DC227" s="44" t="str">
        <f t="shared" si="243"/>
        <v/>
      </c>
      <c r="DD227" s="44" t="str">
        <f t="shared" si="244"/>
        <v/>
      </c>
      <c r="DE227" s="44" t="str">
        <f t="shared" si="245"/>
        <v/>
      </c>
      <c r="DF227" s="44" t="str">
        <f t="shared" si="246"/>
        <v/>
      </c>
      <c r="DG227" s="44" t="str">
        <f t="shared" si="247"/>
        <v/>
      </c>
      <c r="DH227" s="44" t="str">
        <f t="shared" si="248"/>
        <v>X</v>
      </c>
      <c r="DI227" s="50" t="str">
        <f t="shared" si="249"/>
        <v/>
      </c>
      <c r="DJ227" s="50" t="str">
        <f t="shared" si="250"/>
        <v/>
      </c>
      <c r="DK227" s="50" t="str">
        <f t="shared" si="251"/>
        <v/>
      </c>
      <c r="DL227" s="50" t="str">
        <f t="shared" si="252"/>
        <v/>
      </c>
      <c r="DM227" s="51" t="str">
        <f t="shared" si="205"/>
        <v>003005000</v>
      </c>
      <c r="DN227" s="52"/>
      <c r="DO227" s="53"/>
      <c r="DP227" s="52"/>
      <c r="DQ227" s="53" t="str">
        <f t="shared" si="253"/>
        <v/>
      </c>
      <c r="DR227" s="52" t="str">
        <f t="shared" si="206"/>
        <v/>
      </c>
      <c r="DS227" s="53"/>
      <c r="DT227" s="52"/>
      <c r="DU227" s="53"/>
      <c r="DV227" s="52"/>
      <c r="DW227" s="99"/>
      <c r="DX227" s="99"/>
      <c r="EI227" s="83"/>
      <c r="EJ227" s="102"/>
      <c r="EK227" s="102"/>
      <c r="EL227" s="102"/>
      <c r="EM227" s="102"/>
      <c r="EN227" s="102"/>
      <c r="EO227" s="102"/>
      <c r="EP227" s="102"/>
      <c r="EQ227" s="102"/>
      <c r="ER227" s="102"/>
      <c r="ES227" s="102"/>
      <c r="ET227" s="102"/>
      <c r="EU227" s="102"/>
      <c r="EV227" s="102"/>
      <c r="FL227" s="36" t="str">
        <f t="shared" si="200"/>
        <v/>
      </c>
    </row>
    <row r="228" spans="1:168" s="36" customFormat="1" ht="49.5" customHeight="1" x14ac:dyDescent="0.35">
      <c r="A228" s="67"/>
      <c r="B228" s="39"/>
      <c r="C228" s="39"/>
      <c r="D228" s="40" t="s">
        <v>1893</v>
      </c>
      <c r="E228" s="41" t="s">
        <v>4106</v>
      </c>
      <c r="F228" s="41" t="s">
        <v>1894</v>
      </c>
      <c r="G228" s="41"/>
      <c r="H228" s="41"/>
      <c r="I228" s="41" t="s">
        <v>5346</v>
      </c>
      <c r="J228" s="41" t="s">
        <v>5347</v>
      </c>
      <c r="K228" s="41"/>
      <c r="L228" s="41"/>
      <c r="M228" s="41" t="s">
        <v>2990</v>
      </c>
      <c r="N228" s="41" t="s">
        <v>5724</v>
      </c>
      <c r="O228" s="29" t="s">
        <v>4108</v>
      </c>
      <c r="P228" s="30" t="s">
        <v>4109</v>
      </c>
      <c r="Q228" s="31"/>
      <c r="R228" s="31"/>
      <c r="S228" s="32" t="s">
        <v>1893</v>
      </c>
      <c r="T228" s="33"/>
      <c r="U228" s="33" t="s">
        <v>4106</v>
      </c>
      <c r="V228" s="33" t="s">
        <v>1894</v>
      </c>
      <c r="W228" s="33" t="s">
        <v>5691</v>
      </c>
      <c r="X228" s="33" t="s">
        <v>4108</v>
      </c>
      <c r="Y228" s="33" t="s">
        <v>4109</v>
      </c>
      <c r="Z228" s="33">
        <v>1</v>
      </c>
      <c r="AA228" s="34" t="s">
        <v>4110</v>
      </c>
      <c r="AB228" s="34">
        <v>111</v>
      </c>
      <c r="AC228" s="34" t="s">
        <v>4111</v>
      </c>
      <c r="AD228" s="34" t="s">
        <v>4112</v>
      </c>
      <c r="AE228" s="34" t="s">
        <v>5684</v>
      </c>
      <c r="AF228" s="34" t="s">
        <v>1895</v>
      </c>
      <c r="AG228" s="34" t="s">
        <v>1894</v>
      </c>
      <c r="AH228" s="34" t="s">
        <v>5725</v>
      </c>
      <c r="AI228" s="34" t="s">
        <v>3034</v>
      </c>
      <c r="AJ228" s="34" t="s">
        <v>4106</v>
      </c>
      <c r="AK228" s="34" t="s">
        <v>5691</v>
      </c>
      <c r="AL228" s="34" t="s">
        <v>4106</v>
      </c>
      <c r="AM228" s="34" t="s">
        <v>5691</v>
      </c>
      <c r="AN228" s="34">
        <v>1</v>
      </c>
      <c r="AO228" s="34" t="s">
        <v>5693</v>
      </c>
      <c r="AP228" s="34" t="s">
        <v>1896</v>
      </c>
      <c r="AQ228" s="56">
        <v>1</v>
      </c>
      <c r="AR228" s="56">
        <v>2</v>
      </c>
      <c r="AS228" s="56">
        <v>2</v>
      </c>
      <c r="AT228" s="42" t="s">
        <v>2998</v>
      </c>
      <c r="AU228" s="42" t="s">
        <v>5716</v>
      </c>
      <c r="AV228" s="42" t="s">
        <v>4106</v>
      </c>
      <c r="AW228" s="35" t="s">
        <v>255</v>
      </c>
      <c r="AX228" s="35" t="s">
        <v>1379</v>
      </c>
      <c r="AY228" s="35" t="s">
        <v>1380</v>
      </c>
      <c r="AZ228" s="43" t="str">
        <f t="shared" si="207"/>
        <v>X</v>
      </c>
      <c r="BA228" s="44"/>
      <c r="BB228" s="43" t="str">
        <f t="shared" si="208"/>
        <v/>
      </c>
      <c r="BC228" s="45" t="str">
        <f t="shared" si="209"/>
        <v/>
      </c>
      <c r="BD228" s="45" t="str">
        <f t="shared" si="210"/>
        <v/>
      </c>
      <c r="BE228" s="45" t="s">
        <v>5691</v>
      </c>
      <c r="BF228" s="45" t="str">
        <f t="shared" si="254"/>
        <v/>
      </c>
      <c r="BG228" s="45" t="str">
        <f t="shared" si="211"/>
        <v/>
      </c>
      <c r="BH228" s="12" t="str">
        <f t="shared" si="212"/>
        <v/>
      </c>
      <c r="BI228" s="43" t="str">
        <f t="shared" si="213"/>
        <v/>
      </c>
      <c r="BJ228" s="46" t="str">
        <f t="shared" si="214"/>
        <v/>
      </c>
      <c r="BK228" s="46" t="str">
        <f t="shared" si="215"/>
        <v/>
      </c>
      <c r="BL228" s="46" t="str">
        <f t="shared" si="216"/>
        <v/>
      </c>
      <c r="BM228" s="43" t="str">
        <f t="shared" si="217"/>
        <v/>
      </c>
      <c r="BN228" s="43" t="str">
        <f t="shared" si="218"/>
        <v/>
      </c>
      <c r="BO228" s="44" t="str">
        <f t="shared" si="255"/>
        <v/>
      </c>
      <c r="BP228" s="44" t="str">
        <f t="shared" si="219"/>
        <v>X</v>
      </c>
      <c r="BQ228" s="44" t="str">
        <f t="shared" si="220"/>
        <v/>
      </c>
      <c r="BR228" s="46" t="str">
        <f t="shared" si="256"/>
        <v/>
      </c>
      <c r="BS228" s="47" t="str">
        <f t="shared" si="257"/>
        <v/>
      </c>
      <c r="BT228" s="46" t="str">
        <f t="shared" si="258"/>
        <v/>
      </c>
      <c r="BU228" s="46" t="str">
        <f t="shared" si="259"/>
        <v/>
      </c>
      <c r="BV228" s="73" t="str">
        <f t="shared" si="199"/>
        <v/>
      </c>
      <c r="BW228" s="47" t="str">
        <f t="shared" si="201"/>
        <v/>
      </c>
      <c r="BX228" s="47" t="str">
        <f t="shared" si="221"/>
        <v/>
      </c>
      <c r="BY228" s="13" t="str">
        <f t="shared" si="222"/>
        <v/>
      </c>
      <c r="BZ228" s="14" t="str">
        <f t="shared" si="260"/>
        <v/>
      </c>
      <c r="CA228" s="48" t="str">
        <f t="shared" si="261"/>
        <v>X</v>
      </c>
      <c r="CB228" s="44" t="str">
        <f t="shared" si="262"/>
        <v/>
      </c>
      <c r="CC228" s="44" t="str">
        <f t="shared" si="223"/>
        <v/>
      </c>
      <c r="CD228" s="44" t="str">
        <f t="shared" si="202"/>
        <v/>
      </c>
      <c r="CE228" s="44" t="str">
        <f t="shared" si="224"/>
        <v/>
      </c>
      <c r="CF228" s="44" t="str">
        <f t="shared" si="225"/>
        <v/>
      </c>
      <c r="CG228" s="44" t="str">
        <f t="shared" si="226"/>
        <v/>
      </c>
      <c r="CH228" s="44" t="str">
        <f t="shared" si="227"/>
        <v/>
      </c>
      <c r="CI228" s="44" t="str">
        <f t="shared" si="228"/>
        <v/>
      </c>
      <c r="CJ228" s="44" t="str">
        <f t="shared" si="229"/>
        <v/>
      </c>
      <c r="CK228" s="44" t="str">
        <f t="shared" si="230"/>
        <v/>
      </c>
      <c r="CL228" s="44" t="str">
        <f t="shared" si="231"/>
        <v/>
      </c>
      <c r="CM228" s="43" t="str">
        <f t="shared" si="232"/>
        <v/>
      </c>
      <c r="CN228" s="43" t="str">
        <f t="shared" si="233"/>
        <v/>
      </c>
      <c r="CO228" s="43" t="str">
        <f t="shared" si="234"/>
        <v/>
      </c>
      <c r="CP228" s="44" t="str">
        <f t="shared" si="203"/>
        <v/>
      </c>
      <c r="CQ228" s="44" t="str">
        <f t="shared" si="235"/>
        <v/>
      </c>
      <c r="CR228" s="43" t="str">
        <f t="shared" si="263"/>
        <v/>
      </c>
      <c r="CS228" s="44">
        <v>0</v>
      </c>
      <c r="CT228" s="44">
        <v>0</v>
      </c>
      <c r="CU228" s="44" t="str">
        <f t="shared" si="236"/>
        <v/>
      </c>
      <c r="CV228" s="44" t="str">
        <f t="shared" si="237"/>
        <v/>
      </c>
      <c r="CW228" s="44" t="str">
        <f t="shared" si="238"/>
        <v/>
      </c>
      <c r="CX228" s="44" t="str">
        <f t="shared" si="239"/>
        <v/>
      </c>
      <c r="CY228" s="44" t="str">
        <f t="shared" si="240"/>
        <v/>
      </c>
      <c r="CZ228" s="44" t="str">
        <f t="shared" si="241"/>
        <v/>
      </c>
      <c r="DA228" s="49" t="str">
        <f t="shared" si="204"/>
        <v/>
      </c>
      <c r="DB228" s="44" t="str">
        <f t="shared" si="242"/>
        <v/>
      </c>
      <c r="DC228" s="44" t="str">
        <f t="shared" si="243"/>
        <v/>
      </c>
      <c r="DD228" s="44" t="str">
        <f t="shared" si="244"/>
        <v/>
      </c>
      <c r="DE228" s="44" t="str">
        <f t="shared" si="245"/>
        <v/>
      </c>
      <c r="DF228" s="44" t="str">
        <f t="shared" si="246"/>
        <v/>
      </c>
      <c r="DG228" s="44" t="str">
        <f t="shared" si="247"/>
        <v/>
      </c>
      <c r="DH228" s="44" t="str">
        <f t="shared" si="248"/>
        <v>X</v>
      </c>
      <c r="DI228" s="50" t="str">
        <f t="shared" si="249"/>
        <v/>
      </c>
      <c r="DJ228" s="50" t="str">
        <f t="shared" si="250"/>
        <v/>
      </c>
      <c r="DK228" s="50" t="str">
        <f t="shared" si="251"/>
        <v/>
      </c>
      <c r="DL228" s="50" t="str">
        <f t="shared" si="252"/>
        <v/>
      </c>
      <c r="DM228" s="51" t="str">
        <f t="shared" si="205"/>
        <v>003005000</v>
      </c>
      <c r="DN228" s="52"/>
      <c r="DO228" s="53"/>
      <c r="DP228" s="52"/>
      <c r="DQ228" s="53" t="str">
        <f t="shared" si="253"/>
        <v/>
      </c>
      <c r="DR228" s="52" t="str">
        <f t="shared" si="206"/>
        <v/>
      </c>
      <c r="DS228" s="53"/>
      <c r="DT228" s="52"/>
      <c r="DU228" s="53"/>
      <c r="DV228" s="52"/>
      <c r="DW228" s="99"/>
      <c r="DX228" s="99"/>
      <c r="EI228" s="83"/>
      <c r="EJ228" s="102"/>
      <c r="EK228" s="102"/>
      <c r="EL228" s="102"/>
      <c r="EM228" s="102"/>
      <c r="EN228" s="102"/>
      <c r="EO228" s="102"/>
      <c r="EP228" s="102"/>
      <c r="EQ228" s="102"/>
      <c r="ER228" s="102"/>
      <c r="ES228" s="102"/>
      <c r="ET228" s="102"/>
      <c r="EU228" s="102"/>
      <c r="EV228" s="102"/>
      <c r="FL228" s="36" t="str">
        <f t="shared" si="200"/>
        <v/>
      </c>
    </row>
    <row r="229" spans="1:168" s="36" customFormat="1" ht="49.5" customHeight="1" x14ac:dyDescent="0.35">
      <c r="A229" s="67"/>
      <c r="B229" s="39"/>
      <c r="C229" s="39"/>
      <c r="D229" s="40" t="s">
        <v>6273</v>
      </c>
      <c r="E229" s="41" t="s">
        <v>4106</v>
      </c>
      <c r="F229" s="41" t="s">
        <v>6100</v>
      </c>
      <c r="G229" s="41"/>
      <c r="H229" s="41"/>
      <c r="I229" s="41" t="s">
        <v>4861</v>
      </c>
      <c r="J229" s="41" t="s">
        <v>4862</v>
      </c>
      <c r="K229" s="41"/>
      <c r="L229" s="41"/>
      <c r="M229" s="41" t="s">
        <v>3085</v>
      </c>
      <c r="N229" s="41" t="s">
        <v>3086</v>
      </c>
      <c r="O229" s="29" t="s">
        <v>4108</v>
      </c>
      <c r="P229" s="30" t="s">
        <v>4109</v>
      </c>
      <c r="Q229" s="31"/>
      <c r="R229" s="31"/>
      <c r="S229" s="32" t="s">
        <v>6273</v>
      </c>
      <c r="T229" s="33"/>
      <c r="U229" s="33" t="s">
        <v>4106</v>
      </c>
      <c r="V229" s="33" t="s">
        <v>6100</v>
      </c>
      <c r="W229" s="33" t="s">
        <v>5691</v>
      </c>
      <c r="X229" s="33" t="s">
        <v>4108</v>
      </c>
      <c r="Y229" s="33" t="s">
        <v>4109</v>
      </c>
      <c r="Z229" s="33">
        <v>1</v>
      </c>
      <c r="AA229" s="34" t="s">
        <v>4110</v>
      </c>
      <c r="AB229" s="34">
        <v>111</v>
      </c>
      <c r="AC229" s="34" t="s">
        <v>4111</v>
      </c>
      <c r="AD229" s="34" t="s">
        <v>4112</v>
      </c>
      <c r="AE229" s="34" t="s">
        <v>5684</v>
      </c>
      <c r="AF229" s="34" t="s">
        <v>6273</v>
      </c>
      <c r="AG229" s="34" t="s">
        <v>6272</v>
      </c>
      <c r="AH229" s="34" t="s">
        <v>5700</v>
      </c>
      <c r="AI229" s="34" t="s">
        <v>3089</v>
      </c>
      <c r="AJ229" s="34" t="s">
        <v>4106</v>
      </c>
      <c r="AK229" s="34" t="s">
        <v>5691</v>
      </c>
      <c r="AL229" s="34" t="s">
        <v>4106</v>
      </c>
      <c r="AM229" s="34" t="s">
        <v>5691</v>
      </c>
      <c r="AN229" s="34">
        <v>1</v>
      </c>
      <c r="AO229" s="34" t="s">
        <v>5693</v>
      </c>
      <c r="AP229" s="34" t="s">
        <v>5693</v>
      </c>
      <c r="AQ229" s="56">
        <v>0</v>
      </c>
      <c r="AR229" s="56">
        <v>2</v>
      </c>
      <c r="AS229" s="56">
        <v>2</v>
      </c>
      <c r="AT229" s="42" t="s">
        <v>4714</v>
      </c>
      <c r="AU229" s="42" t="s">
        <v>6112</v>
      </c>
      <c r="AV229" s="42" t="s">
        <v>4106</v>
      </c>
      <c r="AW229" s="35" t="s">
        <v>4828</v>
      </c>
      <c r="AX229" s="35" t="s">
        <v>4829</v>
      </c>
      <c r="AY229" s="35" t="s">
        <v>4830</v>
      </c>
      <c r="AZ229" s="43" t="str">
        <f t="shared" si="207"/>
        <v>X</v>
      </c>
      <c r="BA229" s="44"/>
      <c r="BB229" s="43" t="str">
        <f t="shared" si="208"/>
        <v/>
      </c>
      <c r="BC229" s="45" t="str">
        <f t="shared" si="209"/>
        <v/>
      </c>
      <c r="BD229" s="45" t="str">
        <f t="shared" si="210"/>
        <v/>
      </c>
      <c r="BE229" s="45" t="s">
        <v>5691</v>
      </c>
      <c r="BF229" s="45" t="str">
        <f t="shared" si="254"/>
        <v/>
      </c>
      <c r="BG229" s="45" t="str">
        <f t="shared" si="211"/>
        <v/>
      </c>
      <c r="BH229" s="12" t="str">
        <f t="shared" si="212"/>
        <v/>
      </c>
      <c r="BI229" s="43" t="str">
        <f t="shared" si="213"/>
        <v/>
      </c>
      <c r="BJ229" s="46" t="str">
        <f t="shared" si="214"/>
        <v/>
      </c>
      <c r="BK229" s="46" t="str">
        <f t="shared" si="215"/>
        <v/>
      </c>
      <c r="BL229" s="46" t="str">
        <f t="shared" si="216"/>
        <v/>
      </c>
      <c r="BM229" s="43" t="str">
        <f t="shared" si="217"/>
        <v/>
      </c>
      <c r="BN229" s="43" t="str">
        <f t="shared" si="218"/>
        <v/>
      </c>
      <c r="BO229" s="44" t="str">
        <f t="shared" si="255"/>
        <v/>
      </c>
      <c r="BP229" s="44" t="str">
        <f t="shared" si="219"/>
        <v>X</v>
      </c>
      <c r="BQ229" s="44" t="str">
        <f t="shared" si="220"/>
        <v/>
      </c>
      <c r="BR229" s="46" t="str">
        <f t="shared" si="256"/>
        <v/>
      </c>
      <c r="BS229" s="47" t="str">
        <f t="shared" si="257"/>
        <v/>
      </c>
      <c r="BT229" s="46" t="str">
        <f t="shared" si="258"/>
        <v/>
      </c>
      <c r="BU229" s="46" t="str">
        <f t="shared" si="259"/>
        <v/>
      </c>
      <c r="BV229" s="73" t="str">
        <f t="shared" si="199"/>
        <v/>
      </c>
      <c r="BW229" s="47" t="str">
        <f t="shared" si="201"/>
        <v/>
      </c>
      <c r="BX229" s="47" t="str">
        <f t="shared" si="221"/>
        <v/>
      </c>
      <c r="BY229" s="13" t="str">
        <f t="shared" si="222"/>
        <v/>
      </c>
      <c r="BZ229" s="14" t="str">
        <f t="shared" si="260"/>
        <v/>
      </c>
      <c r="CA229" s="48" t="str">
        <f t="shared" si="261"/>
        <v>X</v>
      </c>
      <c r="CB229" s="44" t="str">
        <f t="shared" si="262"/>
        <v/>
      </c>
      <c r="CC229" s="44" t="str">
        <f t="shared" si="223"/>
        <v/>
      </c>
      <c r="CD229" s="44" t="str">
        <f t="shared" si="202"/>
        <v/>
      </c>
      <c r="CE229" s="44" t="str">
        <f t="shared" si="224"/>
        <v/>
      </c>
      <c r="CF229" s="44" t="str">
        <f t="shared" si="225"/>
        <v/>
      </c>
      <c r="CG229" s="44" t="str">
        <f t="shared" si="226"/>
        <v/>
      </c>
      <c r="CH229" s="44" t="str">
        <f t="shared" si="227"/>
        <v/>
      </c>
      <c r="CI229" s="44" t="str">
        <f t="shared" si="228"/>
        <v/>
      </c>
      <c r="CJ229" s="44" t="str">
        <f t="shared" si="229"/>
        <v/>
      </c>
      <c r="CK229" s="44" t="str">
        <f t="shared" si="230"/>
        <v/>
      </c>
      <c r="CL229" s="44" t="str">
        <f t="shared" si="231"/>
        <v/>
      </c>
      <c r="CM229" s="43" t="str">
        <f t="shared" si="232"/>
        <v/>
      </c>
      <c r="CN229" s="43" t="str">
        <f t="shared" si="233"/>
        <v/>
      </c>
      <c r="CO229" s="43" t="str">
        <f t="shared" si="234"/>
        <v/>
      </c>
      <c r="CP229" s="44" t="str">
        <f t="shared" si="203"/>
        <v/>
      </c>
      <c r="CQ229" s="44" t="str">
        <f t="shared" si="235"/>
        <v/>
      </c>
      <c r="CR229" s="43" t="str">
        <f t="shared" si="263"/>
        <v/>
      </c>
      <c r="CS229" s="44">
        <v>0</v>
      </c>
      <c r="CT229" s="44">
        <v>0</v>
      </c>
      <c r="CU229" s="44" t="str">
        <f t="shared" si="236"/>
        <v/>
      </c>
      <c r="CV229" s="44" t="str">
        <f t="shared" si="237"/>
        <v/>
      </c>
      <c r="CW229" s="44" t="str">
        <f t="shared" si="238"/>
        <v/>
      </c>
      <c r="CX229" s="44" t="str">
        <f t="shared" si="239"/>
        <v/>
      </c>
      <c r="CY229" s="44" t="str">
        <f t="shared" si="240"/>
        <v/>
      </c>
      <c r="CZ229" s="44" t="str">
        <f t="shared" si="241"/>
        <v/>
      </c>
      <c r="DA229" s="49" t="str">
        <f t="shared" si="204"/>
        <v/>
      </c>
      <c r="DB229" s="44" t="str">
        <f t="shared" si="242"/>
        <v/>
      </c>
      <c r="DC229" s="44" t="str">
        <f t="shared" si="243"/>
        <v/>
      </c>
      <c r="DD229" s="44" t="str">
        <f t="shared" si="244"/>
        <v/>
      </c>
      <c r="DE229" s="44" t="str">
        <f t="shared" si="245"/>
        <v/>
      </c>
      <c r="DF229" s="44" t="str">
        <f t="shared" si="246"/>
        <v/>
      </c>
      <c r="DG229" s="44" t="str">
        <f t="shared" si="247"/>
        <v/>
      </c>
      <c r="DH229" s="44" t="str">
        <f t="shared" si="248"/>
        <v>X</v>
      </c>
      <c r="DI229" s="50" t="str">
        <f t="shared" si="249"/>
        <v/>
      </c>
      <c r="DJ229" s="50" t="str">
        <f t="shared" si="250"/>
        <v/>
      </c>
      <c r="DK229" s="50" t="str">
        <f t="shared" si="251"/>
        <v/>
      </c>
      <c r="DL229" s="50" t="str">
        <f t="shared" si="252"/>
        <v/>
      </c>
      <c r="DM229" s="51" t="str">
        <f t="shared" si="205"/>
        <v>043156000</v>
      </c>
      <c r="DN229" s="52"/>
      <c r="DO229" s="53"/>
      <c r="DP229" s="52"/>
      <c r="DQ229" s="53" t="str">
        <f t="shared" si="253"/>
        <v/>
      </c>
      <c r="DR229" s="52" t="str">
        <f t="shared" si="206"/>
        <v/>
      </c>
      <c r="DS229" s="53"/>
      <c r="DT229" s="52"/>
      <c r="DU229" s="53"/>
      <c r="DV229" s="52"/>
      <c r="DW229" s="99"/>
      <c r="DX229" s="99"/>
      <c r="EI229" s="83"/>
      <c r="EJ229" s="102"/>
      <c r="EK229" s="102"/>
      <c r="EL229" s="102"/>
      <c r="EM229" s="102"/>
      <c r="EN229" s="102"/>
      <c r="EO229" s="102"/>
      <c r="EP229" s="102"/>
      <c r="EQ229" s="102"/>
      <c r="ER229" s="102"/>
      <c r="ES229" s="102"/>
      <c r="ET229" s="102"/>
      <c r="EU229" s="102"/>
      <c r="EV229" s="102"/>
      <c r="FL229" s="36" t="str">
        <f t="shared" si="200"/>
        <v/>
      </c>
    </row>
    <row r="230" spans="1:168" s="36" customFormat="1" ht="49.5" customHeight="1" x14ac:dyDescent="0.35">
      <c r="A230" s="67"/>
      <c r="B230" s="39"/>
      <c r="C230" s="39"/>
      <c r="D230" s="40" t="s">
        <v>6271</v>
      </c>
      <c r="E230" s="41" t="s">
        <v>4106</v>
      </c>
      <c r="F230" s="41" t="s">
        <v>6272</v>
      </c>
      <c r="G230" s="41"/>
      <c r="H230" s="41"/>
      <c r="I230" s="41" t="s">
        <v>6043</v>
      </c>
      <c r="J230" s="41" t="s">
        <v>6044</v>
      </c>
      <c r="K230" s="41"/>
      <c r="L230" s="41"/>
      <c r="M230" s="41" t="s">
        <v>3077</v>
      </c>
      <c r="N230" s="41" t="s">
        <v>3078</v>
      </c>
      <c r="O230" s="29" t="s">
        <v>4108</v>
      </c>
      <c r="P230" s="30" t="s">
        <v>4109</v>
      </c>
      <c r="Q230" s="31"/>
      <c r="R230" s="31"/>
      <c r="S230" s="32" t="s">
        <v>6271</v>
      </c>
      <c r="T230" s="33"/>
      <c r="U230" s="33" t="s">
        <v>4106</v>
      </c>
      <c r="V230" s="33" t="s">
        <v>6272</v>
      </c>
      <c r="W230" s="33" t="s">
        <v>5691</v>
      </c>
      <c r="X230" s="33" t="s">
        <v>4108</v>
      </c>
      <c r="Y230" s="33" t="s">
        <v>4109</v>
      </c>
      <c r="Z230" s="33">
        <v>1</v>
      </c>
      <c r="AA230" s="34" t="s">
        <v>4110</v>
      </c>
      <c r="AB230" s="34">
        <v>111</v>
      </c>
      <c r="AC230" s="34" t="s">
        <v>4111</v>
      </c>
      <c r="AD230" s="34" t="s">
        <v>4112</v>
      </c>
      <c r="AE230" s="34" t="s">
        <v>5684</v>
      </c>
      <c r="AF230" s="34" t="s">
        <v>6273</v>
      </c>
      <c r="AG230" s="34" t="s">
        <v>6272</v>
      </c>
      <c r="AH230" s="34" t="s">
        <v>4106</v>
      </c>
      <c r="AI230" s="34"/>
      <c r="AJ230" s="34" t="s">
        <v>4106</v>
      </c>
      <c r="AK230" s="34" t="s">
        <v>5691</v>
      </c>
      <c r="AL230" s="34" t="s">
        <v>4106</v>
      </c>
      <c r="AM230" s="34" t="s">
        <v>5691</v>
      </c>
      <c r="AN230" s="34">
        <v>1</v>
      </c>
      <c r="AO230" s="34" t="s">
        <v>5693</v>
      </c>
      <c r="AP230" s="34" t="s">
        <v>5693</v>
      </c>
      <c r="AQ230" s="56">
        <v>0</v>
      </c>
      <c r="AR230" s="56">
        <v>2</v>
      </c>
      <c r="AS230" s="56">
        <v>2</v>
      </c>
      <c r="AT230" s="42" t="s">
        <v>4714</v>
      </c>
      <c r="AU230" s="42" t="s">
        <v>6112</v>
      </c>
      <c r="AV230" s="42" t="s">
        <v>4106</v>
      </c>
      <c r="AW230" s="35" t="s">
        <v>4828</v>
      </c>
      <c r="AX230" s="35" t="s">
        <v>4829</v>
      </c>
      <c r="AY230" s="35" t="s">
        <v>4830</v>
      </c>
      <c r="AZ230" s="43" t="str">
        <f t="shared" si="207"/>
        <v>X</v>
      </c>
      <c r="BA230" s="44"/>
      <c r="BB230" s="43" t="str">
        <f t="shared" si="208"/>
        <v/>
      </c>
      <c r="BC230" s="45" t="str">
        <f t="shared" si="209"/>
        <v/>
      </c>
      <c r="BD230" s="45" t="str">
        <f t="shared" si="210"/>
        <v/>
      </c>
      <c r="BE230" s="45" t="s">
        <v>5691</v>
      </c>
      <c r="BF230" s="45" t="str">
        <f t="shared" si="254"/>
        <v/>
      </c>
      <c r="BG230" s="45" t="str">
        <f t="shared" si="211"/>
        <v/>
      </c>
      <c r="BH230" s="12" t="str">
        <f t="shared" si="212"/>
        <v/>
      </c>
      <c r="BI230" s="43" t="str">
        <f t="shared" si="213"/>
        <v/>
      </c>
      <c r="BJ230" s="46" t="str">
        <f t="shared" si="214"/>
        <v/>
      </c>
      <c r="BK230" s="46" t="str">
        <f t="shared" si="215"/>
        <v/>
      </c>
      <c r="BL230" s="46" t="str">
        <f t="shared" si="216"/>
        <v/>
      </c>
      <c r="BM230" s="43" t="str">
        <f t="shared" si="217"/>
        <v/>
      </c>
      <c r="BN230" s="43" t="str">
        <f t="shared" si="218"/>
        <v/>
      </c>
      <c r="BO230" s="44" t="str">
        <f t="shared" si="255"/>
        <v/>
      </c>
      <c r="BP230" s="44" t="str">
        <f t="shared" si="219"/>
        <v>X</v>
      </c>
      <c r="BQ230" s="44" t="str">
        <f t="shared" si="220"/>
        <v/>
      </c>
      <c r="BR230" s="46" t="str">
        <f t="shared" si="256"/>
        <v/>
      </c>
      <c r="BS230" s="47" t="str">
        <f t="shared" si="257"/>
        <v/>
      </c>
      <c r="BT230" s="46" t="str">
        <f t="shared" si="258"/>
        <v/>
      </c>
      <c r="BU230" s="46" t="str">
        <f t="shared" si="259"/>
        <v/>
      </c>
      <c r="BV230" s="73" t="str">
        <f t="shared" si="199"/>
        <v/>
      </c>
      <c r="BW230" s="47" t="str">
        <f t="shared" si="201"/>
        <v/>
      </c>
      <c r="BX230" s="47" t="str">
        <f t="shared" si="221"/>
        <v/>
      </c>
      <c r="BY230" s="13" t="str">
        <f t="shared" si="222"/>
        <v/>
      </c>
      <c r="BZ230" s="14" t="str">
        <f t="shared" si="260"/>
        <v/>
      </c>
      <c r="CA230" s="48" t="str">
        <f t="shared" si="261"/>
        <v>X</v>
      </c>
      <c r="CB230" s="44" t="str">
        <f t="shared" si="262"/>
        <v/>
      </c>
      <c r="CC230" s="44" t="str">
        <f t="shared" si="223"/>
        <v/>
      </c>
      <c r="CD230" s="44" t="str">
        <f t="shared" si="202"/>
        <v/>
      </c>
      <c r="CE230" s="44" t="str">
        <f t="shared" si="224"/>
        <v/>
      </c>
      <c r="CF230" s="44" t="str">
        <f t="shared" si="225"/>
        <v/>
      </c>
      <c r="CG230" s="44" t="str">
        <f t="shared" si="226"/>
        <v/>
      </c>
      <c r="CH230" s="44" t="str">
        <f t="shared" si="227"/>
        <v/>
      </c>
      <c r="CI230" s="44" t="str">
        <f t="shared" si="228"/>
        <v/>
      </c>
      <c r="CJ230" s="44" t="str">
        <f t="shared" si="229"/>
        <v/>
      </c>
      <c r="CK230" s="44" t="str">
        <f t="shared" si="230"/>
        <v/>
      </c>
      <c r="CL230" s="44" t="str">
        <f t="shared" si="231"/>
        <v/>
      </c>
      <c r="CM230" s="43" t="str">
        <f t="shared" si="232"/>
        <v/>
      </c>
      <c r="CN230" s="43" t="str">
        <f t="shared" si="233"/>
        <v/>
      </c>
      <c r="CO230" s="43" t="str">
        <f t="shared" si="234"/>
        <v/>
      </c>
      <c r="CP230" s="44" t="str">
        <f t="shared" si="203"/>
        <v/>
      </c>
      <c r="CQ230" s="44" t="str">
        <f t="shared" si="235"/>
        <v/>
      </c>
      <c r="CR230" s="43" t="str">
        <f t="shared" si="263"/>
        <v/>
      </c>
      <c r="CS230" s="44">
        <v>0</v>
      </c>
      <c r="CT230" s="44">
        <v>0</v>
      </c>
      <c r="CU230" s="44" t="str">
        <f t="shared" si="236"/>
        <v/>
      </c>
      <c r="CV230" s="44" t="str">
        <f t="shared" si="237"/>
        <v/>
      </c>
      <c r="CW230" s="44" t="str">
        <f t="shared" si="238"/>
        <v/>
      </c>
      <c r="CX230" s="44" t="str">
        <f t="shared" si="239"/>
        <v/>
      </c>
      <c r="CY230" s="44" t="str">
        <f t="shared" si="240"/>
        <v/>
      </c>
      <c r="CZ230" s="44" t="str">
        <f t="shared" si="241"/>
        <v/>
      </c>
      <c r="DA230" s="49" t="str">
        <f t="shared" si="204"/>
        <v/>
      </c>
      <c r="DB230" s="44" t="str">
        <f t="shared" si="242"/>
        <v/>
      </c>
      <c r="DC230" s="44" t="str">
        <f t="shared" si="243"/>
        <v/>
      </c>
      <c r="DD230" s="44" t="str">
        <f t="shared" si="244"/>
        <v/>
      </c>
      <c r="DE230" s="44" t="str">
        <f t="shared" si="245"/>
        <v/>
      </c>
      <c r="DF230" s="44" t="str">
        <f t="shared" si="246"/>
        <v/>
      </c>
      <c r="DG230" s="44" t="str">
        <f t="shared" si="247"/>
        <v/>
      </c>
      <c r="DH230" s="44" t="str">
        <f t="shared" si="248"/>
        <v>X</v>
      </c>
      <c r="DI230" s="50" t="str">
        <f t="shared" si="249"/>
        <v/>
      </c>
      <c r="DJ230" s="50" t="str">
        <f t="shared" si="250"/>
        <v/>
      </c>
      <c r="DK230" s="50" t="str">
        <f t="shared" si="251"/>
        <v/>
      </c>
      <c r="DL230" s="50" t="str">
        <f t="shared" si="252"/>
        <v/>
      </c>
      <c r="DM230" s="51" t="str">
        <f t="shared" si="205"/>
        <v>043156000</v>
      </c>
      <c r="DN230" s="52"/>
      <c r="DO230" s="53"/>
      <c r="DP230" s="52"/>
      <c r="DQ230" s="53" t="str">
        <f t="shared" si="253"/>
        <v/>
      </c>
      <c r="DR230" s="52" t="str">
        <f t="shared" si="206"/>
        <v/>
      </c>
      <c r="DS230" s="53"/>
      <c r="DT230" s="52"/>
      <c r="DU230" s="53"/>
      <c r="DV230" s="52"/>
      <c r="DW230" s="99"/>
      <c r="DX230" s="99"/>
      <c r="EI230" s="83"/>
      <c r="EJ230" s="102"/>
      <c r="EK230" s="102"/>
      <c r="EL230" s="102"/>
      <c r="EM230" s="102"/>
      <c r="EN230" s="102"/>
      <c r="EO230" s="102"/>
      <c r="EP230" s="102"/>
      <c r="EQ230" s="102"/>
      <c r="ER230" s="102"/>
      <c r="ES230" s="102"/>
      <c r="ET230" s="102"/>
      <c r="EU230" s="102"/>
      <c r="EV230" s="102"/>
      <c r="FL230" s="36" t="str">
        <f t="shared" si="200"/>
        <v/>
      </c>
    </row>
    <row r="231" spans="1:168" s="36" customFormat="1" ht="49.5" customHeight="1" x14ac:dyDescent="0.35">
      <c r="A231" s="67"/>
      <c r="B231" s="39"/>
      <c r="C231" s="39"/>
      <c r="D231" s="40" t="s">
        <v>6103</v>
      </c>
      <c r="E231" s="41" t="s">
        <v>4106</v>
      </c>
      <c r="F231" s="41" t="s">
        <v>6104</v>
      </c>
      <c r="G231" s="41"/>
      <c r="H231" s="41"/>
      <c r="I231" s="41" t="s">
        <v>5336</v>
      </c>
      <c r="J231" s="41" t="s">
        <v>5337</v>
      </c>
      <c r="K231" s="41"/>
      <c r="L231" s="41"/>
      <c r="M231" s="41" t="s">
        <v>6101</v>
      </c>
      <c r="N231" s="41" t="s">
        <v>6102</v>
      </c>
      <c r="O231" s="29" t="s">
        <v>4108</v>
      </c>
      <c r="P231" s="30" t="s">
        <v>4109</v>
      </c>
      <c r="Q231" s="31"/>
      <c r="R231" s="31"/>
      <c r="S231" s="32" t="s">
        <v>6103</v>
      </c>
      <c r="T231" s="33"/>
      <c r="U231" s="33" t="s">
        <v>4106</v>
      </c>
      <c r="V231" s="33" t="s">
        <v>6104</v>
      </c>
      <c r="W231" s="33" t="s">
        <v>5691</v>
      </c>
      <c r="X231" s="33" t="s">
        <v>4108</v>
      </c>
      <c r="Y231" s="33" t="s">
        <v>4109</v>
      </c>
      <c r="Z231" s="33">
        <v>1</v>
      </c>
      <c r="AA231" s="34" t="s">
        <v>3015</v>
      </c>
      <c r="AB231" s="34">
        <v>112</v>
      </c>
      <c r="AC231" s="34" t="s">
        <v>3023</v>
      </c>
      <c r="AD231" s="34" t="s">
        <v>4112</v>
      </c>
      <c r="AE231" s="34" t="s">
        <v>3016</v>
      </c>
      <c r="AF231" s="34" t="s">
        <v>6103</v>
      </c>
      <c r="AG231" s="34" t="s">
        <v>6104</v>
      </c>
      <c r="AH231" s="34" t="s">
        <v>5700</v>
      </c>
      <c r="AI231" s="34" t="s">
        <v>3089</v>
      </c>
      <c r="AJ231" s="34" t="s">
        <v>4106</v>
      </c>
      <c r="AK231" s="34" t="s">
        <v>5691</v>
      </c>
      <c r="AL231" s="34" t="s">
        <v>4106</v>
      </c>
      <c r="AM231" s="34" t="s">
        <v>5691</v>
      </c>
      <c r="AN231" s="34">
        <v>1</v>
      </c>
      <c r="AO231" s="34" t="s">
        <v>5691</v>
      </c>
      <c r="AP231" s="34" t="s">
        <v>5691</v>
      </c>
      <c r="AQ231" s="56">
        <v>1</v>
      </c>
      <c r="AR231" s="56">
        <v>2</v>
      </c>
      <c r="AS231" s="56">
        <v>2</v>
      </c>
      <c r="AT231" s="42" t="s">
        <v>2920</v>
      </c>
      <c r="AU231" s="42" t="s">
        <v>3181</v>
      </c>
      <c r="AV231" s="42" t="s">
        <v>4106</v>
      </c>
      <c r="AW231" s="35" t="s">
        <v>5709</v>
      </c>
      <c r="AX231" s="35" t="s">
        <v>2972</v>
      </c>
      <c r="AY231" s="35" t="s">
        <v>1393</v>
      </c>
      <c r="AZ231" s="43" t="str">
        <f t="shared" ref="AZ231" si="264">IF(BA231="",IF(MID($AB231,1,2)="11","X",""),"")</f>
        <v>X</v>
      </c>
      <c r="BA231" s="44"/>
      <c r="BB231" s="43" t="str">
        <f t="shared" si="208"/>
        <v/>
      </c>
      <c r="BC231" s="45" t="str">
        <f t="shared" ref="BC231" si="265">IF(BD231="",IF(MID($AB231,1,2)="12","X",""),"")</f>
        <v/>
      </c>
      <c r="BD231" s="45" t="str">
        <f t="shared" si="210"/>
        <v/>
      </c>
      <c r="BE231" s="45" t="s">
        <v>5691</v>
      </c>
      <c r="BF231" s="45" t="str">
        <f t="shared" ref="BF231" si="266">IF(BE231="",BD231,"")</f>
        <v/>
      </c>
      <c r="BG231" s="45" t="str">
        <f t="shared" si="211"/>
        <v/>
      </c>
      <c r="BH231" s="12" t="str">
        <f t="shared" ref="BH231" si="267">IF(BJ231&amp;BL231&amp;BM231="",IF(MID($AB231,1,2)="13","X",""),"")</f>
        <v/>
      </c>
      <c r="BI231" s="43" t="str">
        <f t="shared" si="213"/>
        <v/>
      </c>
      <c r="BJ231" s="46" t="str">
        <f t="shared" si="214"/>
        <v/>
      </c>
      <c r="BK231" s="46" t="str">
        <f t="shared" ref="BK231" si="268">+BH231&amp;BI231&amp;BJ231&amp;BL231&amp;BM231</f>
        <v/>
      </c>
      <c r="BL231" s="46" t="str">
        <f t="shared" si="216"/>
        <v/>
      </c>
      <c r="BM231" s="43" t="str">
        <f t="shared" si="217"/>
        <v/>
      </c>
      <c r="BN231" s="43" t="str">
        <f t="shared" ref="BN231" si="269">IF(BI231="",IF(BG231="",IF(BB231="",IF($AB231=230,"X",IF(MID($AB231,1,1)="3","X","")),""),""),"")</f>
        <v/>
      </c>
      <c r="BO231" s="44" t="str">
        <f t="shared" si="255"/>
        <v/>
      </c>
      <c r="BP231" s="44" t="str">
        <f t="shared" ref="BP231" si="270">IF(+AZ231&amp;BA231&amp;BB231&amp;BC231&amp;BD231&amp;BE231&amp;BF231&amp;BG231&amp;BH231&amp;BI231&amp;BJ231&amp;BK231&amp;BL231&amp;BM231&amp;BN231&amp;BO231="","","X")</f>
        <v>X</v>
      </c>
      <c r="BQ231" s="44" t="str">
        <f t="shared" ref="BQ231" si="271">IF(S231="","",IF(BP231="","X",""))</f>
        <v/>
      </c>
      <c r="BR231" s="46" t="str">
        <f t="shared" si="256"/>
        <v/>
      </c>
      <c r="BS231" s="47" t="str">
        <f t="shared" si="257"/>
        <v/>
      </c>
      <c r="BT231" s="46" t="str">
        <f t="shared" si="258"/>
        <v/>
      </c>
      <c r="BU231" s="46" t="str">
        <f t="shared" si="259"/>
        <v/>
      </c>
      <c r="BV231" s="73" t="str">
        <f t="shared" si="199"/>
        <v/>
      </c>
      <c r="BW231" s="47" t="str">
        <f t="shared" ref="BW231" si="272">IF(AF231&amp;AH231&amp;AL231="386014038","",IF($AH231&amp;$AL231="014038","X",""))</f>
        <v/>
      </c>
      <c r="BX231" s="47" t="str">
        <f t="shared" ref="BX231" si="273">IF(BO231="X",BO231,"")</f>
        <v/>
      </c>
      <c r="BY231" s="13" t="str">
        <f t="shared" ref="BY231" si="274">IF(BW231="",IF($AB231=230,"X",IF(MID($AB231,1,1)="3","X","")),"")</f>
        <v/>
      </c>
      <c r="BZ231" s="14" t="str">
        <f t="shared" si="260"/>
        <v/>
      </c>
      <c r="CA231" s="48" t="str">
        <f t="shared" si="261"/>
        <v>X</v>
      </c>
      <c r="CB231" s="44" t="str">
        <f t="shared" si="262"/>
        <v>X</v>
      </c>
      <c r="CC231" s="44" t="str">
        <f t="shared" si="223"/>
        <v/>
      </c>
      <c r="CD231" s="44" t="str">
        <f t="shared" si="202"/>
        <v/>
      </c>
      <c r="CE231" s="44" t="str">
        <f t="shared" ref="CE231" si="275">IF($AT231="033",IF(AJ231="052","",IF(CB231="","X","")),"")</f>
        <v/>
      </c>
      <c r="CF231" s="44" t="str">
        <f t="shared" si="225"/>
        <v/>
      </c>
      <c r="CG231" s="44" t="str">
        <f t="shared" si="226"/>
        <v/>
      </c>
      <c r="CH231" s="44" t="str">
        <f t="shared" si="227"/>
        <v/>
      </c>
      <c r="CI231" s="44" t="str">
        <f t="shared" si="228"/>
        <v/>
      </c>
      <c r="CJ231" s="44" t="str">
        <f t="shared" si="229"/>
        <v/>
      </c>
      <c r="CK231" s="44" t="str">
        <f t="shared" si="230"/>
        <v/>
      </c>
      <c r="CL231" s="44" t="str">
        <f t="shared" si="231"/>
        <v/>
      </c>
      <c r="CM231" s="43" t="str">
        <f t="shared" si="232"/>
        <v/>
      </c>
      <c r="CN231" s="43" t="str">
        <f t="shared" si="233"/>
        <v/>
      </c>
      <c r="CO231" s="43" t="str">
        <f t="shared" si="234"/>
        <v/>
      </c>
      <c r="CP231" s="44" t="str">
        <f t="shared" si="203"/>
        <v/>
      </c>
      <c r="CQ231" s="44" t="str">
        <f t="shared" si="235"/>
        <v/>
      </c>
      <c r="CR231" s="43" t="str">
        <f t="shared" si="263"/>
        <v/>
      </c>
      <c r="CS231" s="44">
        <v>0</v>
      </c>
      <c r="CT231" s="44">
        <v>0</v>
      </c>
      <c r="CU231" s="44" t="str">
        <f t="shared" si="236"/>
        <v/>
      </c>
      <c r="CV231" s="44" t="str">
        <f t="shared" si="237"/>
        <v/>
      </c>
      <c r="CW231" s="44" t="str">
        <f t="shared" si="238"/>
        <v/>
      </c>
      <c r="CX231" s="44" t="str">
        <f t="shared" si="239"/>
        <v/>
      </c>
      <c r="CY231" s="44" t="str">
        <f t="shared" si="240"/>
        <v/>
      </c>
      <c r="CZ231" s="44" t="str">
        <f t="shared" si="241"/>
        <v/>
      </c>
      <c r="DA231" s="49" t="str">
        <f t="shared" si="204"/>
        <v/>
      </c>
      <c r="DB231" s="44" t="str">
        <f t="shared" si="242"/>
        <v/>
      </c>
      <c r="DC231" s="44" t="str">
        <f t="shared" si="243"/>
        <v/>
      </c>
      <c r="DD231" s="44" t="str">
        <f t="shared" si="244"/>
        <v/>
      </c>
      <c r="DE231" s="44" t="str">
        <f t="shared" si="245"/>
        <v/>
      </c>
      <c r="DF231" s="44" t="str">
        <f t="shared" si="246"/>
        <v/>
      </c>
      <c r="DG231" s="44" t="str">
        <f t="shared" si="247"/>
        <v/>
      </c>
      <c r="DH231" s="44" t="str">
        <f t="shared" ref="DH231" si="276">IF(+DI231&amp;DK231&amp;DL231="",AZ231&amp;BA231&amp;BB231,"")</f>
        <v/>
      </c>
      <c r="DI231" s="50" t="str">
        <f t="shared" si="249"/>
        <v>X</v>
      </c>
      <c r="DJ231" s="50" t="str">
        <f t="shared" si="250"/>
        <v>X</v>
      </c>
      <c r="DK231" s="50" t="str">
        <f t="shared" si="251"/>
        <v/>
      </c>
      <c r="DL231" s="50" t="str">
        <f t="shared" si="252"/>
        <v/>
      </c>
      <c r="DM231" s="51" t="str">
        <f t="shared" ref="DM231" si="277">+AT231&amp;AU231&amp;AV231</f>
        <v>033126000</v>
      </c>
      <c r="DN231" s="52"/>
      <c r="DO231" s="53" t="s">
        <v>5255</v>
      </c>
      <c r="DP231" s="52"/>
      <c r="DQ231" s="53"/>
      <c r="DR231" s="52" t="str">
        <f t="shared" si="206"/>
        <v/>
      </c>
      <c r="DS231" s="53"/>
      <c r="DT231" s="52"/>
      <c r="DU231" s="53"/>
      <c r="DV231" s="52"/>
      <c r="DW231" s="230"/>
      <c r="DX231" s="230"/>
      <c r="EI231" s="83"/>
      <c r="EJ231" s="102"/>
      <c r="EK231" s="102"/>
      <c r="EL231" s="102"/>
      <c r="EM231" s="102"/>
      <c r="EN231" s="102"/>
      <c r="EO231" s="102"/>
      <c r="EP231" s="102"/>
      <c r="EQ231" s="102"/>
      <c r="ER231" s="102"/>
      <c r="ES231" s="102"/>
      <c r="ET231" s="102"/>
      <c r="EU231" s="102"/>
      <c r="EV231" s="102"/>
      <c r="FL231" s="36" t="str">
        <f t="shared" si="200"/>
        <v/>
      </c>
    </row>
    <row r="232" spans="1:168" s="36" customFormat="1" ht="49.5" customHeight="1" x14ac:dyDescent="0.35">
      <c r="A232" s="67"/>
      <c r="B232" s="39"/>
      <c r="C232" s="39"/>
      <c r="D232" s="40" t="s">
        <v>6103</v>
      </c>
      <c r="E232" s="41" t="s">
        <v>4106</v>
      </c>
      <c r="F232" s="41" t="s">
        <v>6104</v>
      </c>
      <c r="G232" s="41"/>
      <c r="H232" s="41"/>
      <c r="I232" s="41" t="s">
        <v>5336</v>
      </c>
      <c r="J232" s="41" t="s">
        <v>5337</v>
      </c>
      <c r="K232" s="41"/>
      <c r="L232" s="41"/>
      <c r="M232" s="41" t="s">
        <v>6101</v>
      </c>
      <c r="N232" s="41" t="s">
        <v>6102</v>
      </c>
      <c r="O232" s="29" t="s">
        <v>4108</v>
      </c>
      <c r="P232" s="30" t="s">
        <v>4109</v>
      </c>
      <c r="Q232" s="31"/>
      <c r="R232" s="31"/>
      <c r="S232" s="32" t="s">
        <v>6103</v>
      </c>
      <c r="T232" s="33"/>
      <c r="U232" s="33" t="s">
        <v>938</v>
      </c>
      <c r="V232" s="33" t="s">
        <v>6104</v>
      </c>
      <c r="W232" s="33" t="s">
        <v>5220</v>
      </c>
      <c r="X232" s="33" t="s">
        <v>4108</v>
      </c>
      <c r="Y232" s="33" t="s">
        <v>4109</v>
      </c>
      <c r="Z232" s="33">
        <v>1</v>
      </c>
      <c r="AA232" s="34" t="s">
        <v>3015</v>
      </c>
      <c r="AB232" s="34">
        <v>112</v>
      </c>
      <c r="AC232" s="34" t="s">
        <v>3023</v>
      </c>
      <c r="AD232" s="34" t="s">
        <v>4112</v>
      </c>
      <c r="AE232" s="34" t="s">
        <v>3016</v>
      </c>
      <c r="AF232" s="34" t="s">
        <v>6103</v>
      </c>
      <c r="AG232" s="34" t="s">
        <v>6104</v>
      </c>
      <c r="AH232" s="34" t="s">
        <v>5700</v>
      </c>
      <c r="AI232" s="34" t="s">
        <v>3089</v>
      </c>
      <c r="AJ232" s="34" t="s">
        <v>938</v>
      </c>
      <c r="AK232" s="34" t="s">
        <v>5220</v>
      </c>
      <c r="AL232" s="34" t="s">
        <v>4106</v>
      </c>
      <c r="AM232" s="34" t="s">
        <v>5691</v>
      </c>
      <c r="AN232" s="34">
        <v>1</v>
      </c>
      <c r="AO232" s="34" t="s">
        <v>5691</v>
      </c>
      <c r="AP232" s="34" t="s">
        <v>5691</v>
      </c>
      <c r="AQ232" s="56">
        <v>1</v>
      </c>
      <c r="AR232" s="56">
        <v>2</v>
      </c>
      <c r="AS232" s="56">
        <v>2</v>
      </c>
      <c r="AT232" s="42" t="s">
        <v>2920</v>
      </c>
      <c r="AU232" s="42" t="s">
        <v>3181</v>
      </c>
      <c r="AV232" s="42" t="s">
        <v>4106</v>
      </c>
      <c r="AW232" s="35" t="s">
        <v>5709</v>
      </c>
      <c r="AX232" s="35" t="s">
        <v>2972</v>
      </c>
      <c r="AY232" s="35" t="s">
        <v>1393</v>
      </c>
      <c r="AZ232" s="43" t="str">
        <f t="shared" si="207"/>
        <v>X</v>
      </c>
      <c r="BA232" s="44"/>
      <c r="BB232" s="43" t="str">
        <f t="shared" si="208"/>
        <v/>
      </c>
      <c r="BC232" s="45" t="str">
        <f t="shared" si="209"/>
        <v/>
      </c>
      <c r="BD232" s="45" t="str">
        <f t="shared" si="210"/>
        <v/>
      </c>
      <c r="BE232" s="45" t="s">
        <v>5691</v>
      </c>
      <c r="BF232" s="45" t="str">
        <f t="shared" si="254"/>
        <v/>
      </c>
      <c r="BG232" s="45" t="str">
        <f t="shared" si="211"/>
        <v/>
      </c>
      <c r="BH232" s="12" t="str">
        <f t="shared" si="212"/>
        <v/>
      </c>
      <c r="BI232" s="43" t="str">
        <f t="shared" si="213"/>
        <v/>
      </c>
      <c r="BJ232" s="46" t="str">
        <f t="shared" si="214"/>
        <v/>
      </c>
      <c r="BK232" s="46" t="str">
        <f t="shared" si="215"/>
        <v/>
      </c>
      <c r="BL232" s="46" t="str">
        <f t="shared" si="216"/>
        <v/>
      </c>
      <c r="BM232" s="43" t="str">
        <f t="shared" si="217"/>
        <v/>
      </c>
      <c r="BN232" s="43" t="str">
        <f t="shared" si="218"/>
        <v/>
      </c>
      <c r="BO232" s="44" t="str">
        <f t="shared" si="255"/>
        <v/>
      </c>
      <c r="BP232" s="44" t="str">
        <f t="shared" si="219"/>
        <v>X</v>
      </c>
      <c r="BQ232" s="44" t="str">
        <f t="shared" si="220"/>
        <v/>
      </c>
      <c r="BR232" s="46" t="str">
        <f t="shared" si="256"/>
        <v/>
      </c>
      <c r="BS232" s="47" t="str">
        <f t="shared" si="257"/>
        <v/>
      </c>
      <c r="BT232" s="46" t="str">
        <f t="shared" si="258"/>
        <v/>
      </c>
      <c r="BU232" s="46" t="str">
        <f t="shared" si="259"/>
        <v/>
      </c>
      <c r="BV232" s="73" t="str">
        <f t="shared" si="199"/>
        <v/>
      </c>
      <c r="BW232" s="47" t="str">
        <f t="shared" si="201"/>
        <v/>
      </c>
      <c r="BX232" s="47" t="str">
        <f t="shared" si="221"/>
        <v/>
      </c>
      <c r="BY232" s="13" t="str">
        <f t="shared" si="222"/>
        <v/>
      </c>
      <c r="BZ232" s="14" t="str">
        <f t="shared" si="260"/>
        <v/>
      </c>
      <c r="CA232" s="48" t="str">
        <f t="shared" si="261"/>
        <v>X</v>
      </c>
      <c r="CB232" s="44" t="str">
        <f t="shared" si="262"/>
        <v>X</v>
      </c>
      <c r="CC232" s="44" t="str">
        <f t="shared" si="223"/>
        <v/>
      </c>
      <c r="CD232" s="44" t="str">
        <f t="shared" si="202"/>
        <v/>
      </c>
      <c r="CE232" s="44" t="str">
        <f t="shared" si="224"/>
        <v/>
      </c>
      <c r="CF232" s="44" t="str">
        <f t="shared" si="225"/>
        <v/>
      </c>
      <c r="CG232" s="44" t="str">
        <f t="shared" si="226"/>
        <v/>
      </c>
      <c r="CH232" s="44" t="str">
        <f t="shared" si="227"/>
        <v/>
      </c>
      <c r="CI232" s="44" t="str">
        <f t="shared" si="228"/>
        <v/>
      </c>
      <c r="CJ232" s="44" t="str">
        <f t="shared" si="229"/>
        <v/>
      </c>
      <c r="CK232" s="44" t="str">
        <f t="shared" si="230"/>
        <v/>
      </c>
      <c r="CL232" s="44" t="str">
        <f t="shared" si="231"/>
        <v/>
      </c>
      <c r="CM232" s="43" t="str">
        <f t="shared" si="232"/>
        <v/>
      </c>
      <c r="CN232" s="43" t="str">
        <f t="shared" si="233"/>
        <v/>
      </c>
      <c r="CO232" s="43" t="str">
        <f t="shared" si="234"/>
        <v/>
      </c>
      <c r="CP232" s="44" t="str">
        <f t="shared" si="203"/>
        <v/>
      </c>
      <c r="CQ232" s="44" t="str">
        <f t="shared" si="235"/>
        <v/>
      </c>
      <c r="CR232" s="43" t="str">
        <f t="shared" si="263"/>
        <v/>
      </c>
      <c r="CS232" s="44">
        <v>0</v>
      </c>
      <c r="CT232" s="44">
        <v>0</v>
      </c>
      <c r="CU232" s="44" t="str">
        <f t="shared" si="236"/>
        <v/>
      </c>
      <c r="CV232" s="44" t="str">
        <f t="shared" si="237"/>
        <v/>
      </c>
      <c r="CW232" s="44" t="str">
        <f t="shared" si="238"/>
        <v/>
      </c>
      <c r="CX232" s="44" t="str">
        <f t="shared" si="239"/>
        <v/>
      </c>
      <c r="CY232" s="44" t="str">
        <f t="shared" si="240"/>
        <v/>
      </c>
      <c r="CZ232" s="44" t="str">
        <f t="shared" si="241"/>
        <v/>
      </c>
      <c r="DA232" s="49" t="str">
        <f t="shared" si="204"/>
        <v/>
      </c>
      <c r="DB232" s="44" t="str">
        <f t="shared" si="242"/>
        <v/>
      </c>
      <c r="DC232" s="44" t="str">
        <f t="shared" si="243"/>
        <v/>
      </c>
      <c r="DD232" s="44" t="str">
        <f t="shared" si="244"/>
        <v/>
      </c>
      <c r="DE232" s="44" t="str">
        <f t="shared" si="245"/>
        <v/>
      </c>
      <c r="DF232" s="44" t="str">
        <f t="shared" si="246"/>
        <v/>
      </c>
      <c r="DG232" s="44" t="str">
        <f t="shared" si="247"/>
        <v/>
      </c>
      <c r="DH232" s="44" t="str">
        <f t="shared" si="248"/>
        <v/>
      </c>
      <c r="DI232" s="50" t="str">
        <f t="shared" si="249"/>
        <v>X</v>
      </c>
      <c r="DJ232" s="50" t="str">
        <f t="shared" si="250"/>
        <v>X</v>
      </c>
      <c r="DK232" s="50" t="str">
        <f t="shared" si="251"/>
        <v/>
      </c>
      <c r="DL232" s="50" t="str">
        <f t="shared" si="252"/>
        <v/>
      </c>
      <c r="DM232" s="51" t="str">
        <f t="shared" si="205"/>
        <v>033126000</v>
      </c>
      <c r="DN232" s="52"/>
      <c r="DO232" s="53" t="s">
        <v>5255</v>
      </c>
      <c r="DP232" s="52"/>
      <c r="DQ232" s="53" t="str">
        <f t="shared" si="253"/>
        <v>X</v>
      </c>
      <c r="DR232" s="52" t="str">
        <f t="shared" si="206"/>
        <v/>
      </c>
      <c r="DS232" s="53"/>
      <c r="DT232" s="52"/>
      <c r="DU232" s="53"/>
      <c r="DV232" s="52"/>
      <c r="DW232" s="99"/>
      <c r="DX232" s="99"/>
      <c r="EI232" s="83"/>
      <c r="EJ232" s="102"/>
      <c r="EK232" s="102"/>
      <c r="EL232" s="102"/>
      <c r="EM232" s="102"/>
      <c r="EN232" s="102"/>
      <c r="EO232" s="102"/>
      <c r="EP232" s="102"/>
      <c r="EQ232" s="102"/>
      <c r="ER232" s="102"/>
      <c r="ES232" s="102"/>
      <c r="ET232" s="102"/>
      <c r="EU232" s="102"/>
      <c r="EV232" s="102"/>
      <c r="FL232" s="36" t="str">
        <f t="shared" si="200"/>
        <v/>
      </c>
    </row>
    <row r="233" spans="1:168" s="36" customFormat="1" ht="49.5" customHeight="1" x14ac:dyDescent="0.35">
      <c r="A233" s="67"/>
      <c r="B233" s="39"/>
      <c r="C233" s="39"/>
      <c r="D233" s="40" t="s">
        <v>5221</v>
      </c>
      <c r="E233" s="41" t="s">
        <v>5700</v>
      </c>
      <c r="F233" s="41" t="s">
        <v>5222</v>
      </c>
      <c r="G233" s="41"/>
      <c r="H233" s="41" t="s">
        <v>2007</v>
      </c>
      <c r="I233" s="41" t="s">
        <v>4861</v>
      </c>
      <c r="J233" s="41" t="s">
        <v>4862</v>
      </c>
      <c r="K233" s="41"/>
      <c r="L233" s="41"/>
      <c r="M233" s="41" t="s">
        <v>3085</v>
      </c>
      <c r="N233" s="41" t="s">
        <v>3086</v>
      </c>
      <c r="O233" s="29" t="s">
        <v>4108</v>
      </c>
      <c r="P233" s="30" t="s">
        <v>4109</v>
      </c>
      <c r="Q233" s="31"/>
      <c r="R233" s="31"/>
      <c r="S233" s="32" t="s">
        <v>5221</v>
      </c>
      <c r="T233" s="33"/>
      <c r="U233" s="33" t="s">
        <v>938</v>
      </c>
      <c r="V233" s="33" t="s">
        <v>5222</v>
      </c>
      <c r="W233" s="33" t="s">
        <v>5220</v>
      </c>
      <c r="X233" s="33" t="s">
        <v>4108</v>
      </c>
      <c r="Y233" s="33" t="s">
        <v>4109</v>
      </c>
      <c r="Z233" s="33">
        <v>1</v>
      </c>
      <c r="AA233" s="34" t="s">
        <v>4110</v>
      </c>
      <c r="AB233" s="34">
        <v>111</v>
      </c>
      <c r="AC233" s="34" t="s">
        <v>4111</v>
      </c>
      <c r="AD233" s="34" t="s">
        <v>4112</v>
      </c>
      <c r="AE233" s="34" t="s">
        <v>5684</v>
      </c>
      <c r="AF233" s="34" t="s">
        <v>5221</v>
      </c>
      <c r="AG233" s="34" t="s">
        <v>5224</v>
      </c>
      <c r="AH233" s="34" t="s">
        <v>5700</v>
      </c>
      <c r="AI233" s="34" t="s">
        <v>3089</v>
      </c>
      <c r="AJ233" s="34" t="s">
        <v>938</v>
      </c>
      <c r="AK233" s="34" t="s">
        <v>5220</v>
      </c>
      <c r="AL233" s="34" t="s">
        <v>4714</v>
      </c>
      <c r="AM233" s="34" t="s">
        <v>1633</v>
      </c>
      <c r="AN233" s="34">
        <v>1</v>
      </c>
      <c r="AO233" s="34" t="s">
        <v>5225</v>
      </c>
      <c r="AP233" s="34" t="s">
        <v>5693</v>
      </c>
      <c r="AQ233" s="56">
        <v>1</v>
      </c>
      <c r="AR233" s="56">
        <v>2</v>
      </c>
      <c r="AS233" s="56">
        <v>2</v>
      </c>
      <c r="AT233" s="42" t="s">
        <v>2920</v>
      </c>
      <c r="AU233" s="42" t="s">
        <v>3200</v>
      </c>
      <c r="AV233" s="42" t="s">
        <v>4106</v>
      </c>
      <c r="AW233" s="35" t="s">
        <v>5709</v>
      </c>
      <c r="AX233" s="35" t="s">
        <v>1028</v>
      </c>
      <c r="AY233" s="35" t="s">
        <v>5223</v>
      </c>
      <c r="AZ233" s="43" t="str">
        <f t="shared" si="207"/>
        <v>X</v>
      </c>
      <c r="BA233" s="44"/>
      <c r="BB233" s="43" t="str">
        <f t="shared" si="208"/>
        <v/>
      </c>
      <c r="BC233" s="45" t="str">
        <f t="shared" si="209"/>
        <v/>
      </c>
      <c r="BD233" s="45" t="str">
        <f t="shared" si="210"/>
        <v/>
      </c>
      <c r="BE233" s="45" t="s">
        <v>5691</v>
      </c>
      <c r="BF233" s="45" t="str">
        <f t="shared" si="254"/>
        <v/>
      </c>
      <c r="BG233" s="45" t="str">
        <f t="shared" si="211"/>
        <v/>
      </c>
      <c r="BH233" s="12" t="str">
        <f t="shared" si="212"/>
        <v/>
      </c>
      <c r="BI233" s="43" t="str">
        <f t="shared" si="213"/>
        <v/>
      </c>
      <c r="BJ233" s="46" t="str">
        <f t="shared" si="214"/>
        <v/>
      </c>
      <c r="BK233" s="46" t="str">
        <f t="shared" si="215"/>
        <v/>
      </c>
      <c r="BL233" s="46" t="str">
        <f t="shared" si="216"/>
        <v/>
      </c>
      <c r="BM233" s="43" t="str">
        <f t="shared" si="217"/>
        <v/>
      </c>
      <c r="BN233" s="43" t="str">
        <f t="shared" si="218"/>
        <v/>
      </c>
      <c r="BO233" s="44" t="str">
        <f t="shared" si="255"/>
        <v/>
      </c>
      <c r="BP233" s="44" t="str">
        <f t="shared" si="219"/>
        <v>X</v>
      </c>
      <c r="BQ233" s="44" t="str">
        <f t="shared" si="220"/>
        <v/>
      </c>
      <c r="BR233" s="46" t="str">
        <f t="shared" si="256"/>
        <v/>
      </c>
      <c r="BS233" s="47" t="str">
        <f t="shared" si="257"/>
        <v/>
      </c>
      <c r="BT233" s="46" t="str">
        <f t="shared" si="258"/>
        <v/>
      </c>
      <c r="BU233" s="46" t="str">
        <f t="shared" si="259"/>
        <v/>
      </c>
      <c r="BV233" s="73" t="str">
        <f t="shared" si="199"/>
        <v/>
      </c>
      <c r="BW233" s="47" t="str">
        <f t="shared" si="201"/>
        <v/>
      </c>
      <c r="BX233" s="47" t="str">
        <f t="shared" si="221"/>
        <v/>
      </c>
      <c r="BY233" s="13" t="str">
        <f t="shared" si="222"/>
        <v/>
      </c>
      <c r="BZ233" s="14" t="str">
        <f t="shared" si="260"/>
        <v/>
      </c>
      <c r="CA233" s="48" t="str">
        <f t="shared" si="261"/>
        <v>X</v>
      </c>
      <c r="CB233" s="44" t="str">
        <f t="shared" si="262"/>
        <v/>
      </c>
      <c r="CC233" s="44" t="str">
        <f t="shared" si="223"/>
        <v/>
      </c>
      <c r="CD233" s="44" t="str">
        <f t="shared" si="202"/>
        <v/>
      </c>
      <c r="CE233" s="44" t="str">
        <f t="shared" si="224"/>
        <v>X</v>
      </c>
      <c r="CF233" s="44" t="str">
        <f t="shared" si="225"/>
        <v/>
      </c>
      <c r="CG233" s="44" t="str">
        <f t="shared" si="226"/>
        <v/>
      </c>
      <c r="CH233" s="44" t="str">
        <f t="shared" si="227"/>
        <v/>
      </c>
      <c r="CI233" s="44" t="str">
        <f t="shared" si="228"/>
        <v/>
      </c>
      <c r="CJ233" s="44" t="str">
        <f t="shared" si="229"/>
        <v/>
      </c>
      <c r="CK233" s="44" t="str">
        <f t="shared" si="230"/>
        <v/>
      </c>
      <c r="CL233" s="44" t="str">
        <f t="shared" si="231"/>
        <v/>
      </c>
      <c r="CM233" s="43" t="str">
        <f t="shared" si="232"/>
        <v/>
      </c>
      <c r="CN233" s="43" t="str">
        <f t="shared" si="233"/>
        <v/>
      </c>
      <c r="CO233" s="43" t="str">
        <f t="shared" si="234"/>
        <v/>
      </c>
      <c r="CP233" s="44" t="str">
        <f t="shared" si="203"/>
        <v/>
      </c>
      <c r="CQ233" s="44" t="str">
        <f t="shared" si="235"/>
        <v/>
      </c>
      <c r="CR233" s="43" t="str">
        <f t="shared" si="263"/>
        <v/>
      </c>
      <c r="CS233" s="44" t="s">
        <v>5285</v>
      </c>
      <c r="CT233" s="44" t="s">
        <v>5285</v>
      </c>
      <c r="CU233" s="44" t="str">
        <f t="shared" si="236"/>
        <v/>
      </c>
      <c r="CV233" s="44" t="str">
        <f t="shared" si="237"/>
        <v/>
      </c>
      <c r="CW233" s="44" t="str">
        <f t="shared" si="238"/>
        <v/>
      </c>
      <c r="CX233" s="44" t="str">
        <f t="shared" si="239"/>
        <v/>
      </c>
      <c r="CY233" s="44" t="str">
        <f t="shared" si="240"/>
        <v/>
      </c>
      <c r="CZ233" s="44" t="str">
        <f t="shared" si="241"/>
        <v/>
      </c>
      <c r="DA233" s="49" t="str">
        <f t="shared" si="204"/>
        <v/>
      </c>
      <c r="DB233" s="44" t="str">
        <f t="shared" si="242"/>
        <v/>
      </c>
      <c r="DC233" s="44" t="str">
        <f t="shared" si="243"/>
        <v/>
      </c>
      <c r="DD233" s="44" t="str">
        <f t="shared" si="244"/>
        <v/>
      </c>
      <c r="DE233" s="44" t="str">
        <f t="shared" si="245"/>
        <v/>
      </c>
      <c r="DF233" s="44" t="str">
        <f t="shared" si="246"/>
        <v/>
      </c>
      <c r="DG233" s="44" t="str">
        <f t="shared" si="247"/>
        <v/>
      </c>
      <c r="DH233" s="44" t="str">
        <f t="shared" si="248"/>
        <v>X</v>
      </c>
      <c r="DI233" s="50" t="str">
        <f t="shared" si="249"/>
        <v/>
      </c>
      <c r="DJ233" s="50" t="str">
        <f t="shared" si="250"/>
        <v>X</v>
      </c>
      <c r="DK233" s="50" t="str">
        <f t="shared" si="251"/>
        <v/>
      </c>
      <c r="DL233" s="50" t="str">
        <f t="shared" si="252"/>
        <v/>
      </c>
      <c r="DM233" s="51" t="str">
        <f t="shared" si="205"/>
        <v>033135000</v>
      </c>
      <c r="DN233" s="52"/>
      <c r="DO233" s="53" t="s">
        <v>5255</v>
      </c>
      <c r="DP233" s="52"/>
      <c r="DQ233" s="53" t="str">
        <f t="shared" si="253"/>
        <v>X</v>
      </c>
      <c r="DR233" s="52" t="str">
        <f t="shared" si="206"/>
        <v/>
      </c>
      <c r="DS233" s="53"/>
      <c r="DT233" s="52"/>
      <c r="DU233" s="53"/>
      <c r="DV233" s="52"/>
      <c r="DW233" s="99"/>
      <c r="DX233" s="99"/>
      <c r="EI233" s="83"/>
      <c r="EJ233" s="102"/>
      <c r="EK233" s="102"/>
      <c r="EL233" s="102"/>
      <c r="EM233" s="102"/>
      <c r="EN233" s="102"/>
      <c r="EO233" s="102"/>
      <c r="EP233" s="102"/>
      <c r="EQ233" s="102"/>
      <c r="ER233" s="102"/>
      <c r="ES233" s="102"/>
      <c r="ET233" s="102"/>
      <c r="EU233" s="102"/>
      <c r="EV233" s="102"/>
      <c r="FL233" s="36" t="str">
        <f t="shared" si="200"/>
        <v/>
      </c>
    </row>
    <row r="234" spans="1:168" s="36" customFormat="1" ht="49.5" customHeight="1" x14ac:dyDescent="0.35">
      <c r="A234" s="67"/>
      <c r="B234" s="39"/>
      <c r="C234" s="39"/>
      <c r="D234" s="40" t="s">
        <v>5221</v>
      </c>
      <c r="E234" s="41" t="s">
        <v>5716</v>
      </c>
      <c r="F234" s="41" t="s">
        <v>5222</v>
      </c>
      <c r="G234" s="41"/>
      <c r="H234" s="41" t="s">
        <v>2121</v>
      </c>
      <c r="I234" s="41" t="s">
        <v>5787</v>
      </c>
      <c r="J234" s="41" t="s">
        <v>5788</v>
      </c>
      <c r="K234" s="41"/>
      <c r="L234" s="41"/>
      <c r="M234" s="41" t="s">
        <v>3036</v>
      </c>
      <c r="N234" s="41" t="s">
        <v>3037</v>
      </c>
      <c r="O234" s="29" t="s">
        <v>4108</v>
      </c>
      <c r="P234" s="30" t="s">
        <v>4109</v>
      </c>
      <c r="Q234" s="31"/>
      <c r="R234" s="31"/>
      <c r="S234" s="32" t="s">
        <v>5221</v>
      </c>
      <c r="T234" s="33"/>
      <c r="U234" s="33" t="s">
        <v>4818</v>
      </c>
      <c r="V234" s="33" t="s">
        <v>5222</v>
      </c>
      <c r="W234" s="33" t="s">
        <v>1628</v>
      </c>
      <c r="X234" s="33" t="s">
        <v>4108</v>
      </c>
      <c r="Y234" s="33" t="s">
        <v>4109</v>
      </c>
      <c r="Z234" s="33">
        <v>1</v>
      </c>
      <c r="AA234" s="34" t="s">
        <v>4110</v>
      </c>
      <c r="AB234" s="34">
        <v>111</v>
      </c>
      <c r="AC234" s="34" t="s">
        <v>4111</v>
      </c>
      <c r="AD234" s="34" t="s">
        <v>4112</v>
      </c>
      <c r="AE234" s="34" t="s">
        <v>5684</v>
      </c>
      <c r="AF234" s="34" t="s">
        <v>5221</v>
      </c>
      <c r="AG234" s="34" t="s">
        <v>5224</v>
      </c>
      <c r="AH234" s="34" t="s">
        <v>5700</v>
      </c>
      <c r="AI234" s="34" t="s">
        <v>3089</v>
      </c>
      <c r="AJ234" s="34" t="s">
        <v>4818</v>
      </c>
      <c r="AK234" s="34" t="s">
        <v>1628</v>
      </c>
      <c r="AL234" s="34" t="s">
        <v>4714</v>
      </c>
      <c r="AM234" s="34" t="s">
        <v>1633</v>
      </c>
      <c r="AN234" s="34">
        <v>1</v>
      </c>
      <c r="AO234" s="34" t="s">
        <v>5225</v>
      </c>
      <c r="AP234" s="34" t="s">
        <v>5693</v>
      </c>
      <c r="AQ234" s="56">
        <v>1</v>
      </c>
      <c r="AR234" s="56">
        <v>2</v>
      </c>
      <c r="AS234" s="56">
        <v>2</v>
      </c>
      <c r="AT234" s="42" t="s">
        <v>2920</v>
      </c>
      <c r="AU234" s="42" t="s">
        <v>3200</v>
      </c>
      <c r="AV234" s="42" t="s">
        <v>4106</v>
      </c>
      <c r="AW234" s="35" t="s">
        <v>5709</v>
      </c>
      <c r="AX234" s="35" t="s">
        <v>1028</v>
      </c>
      <c r="AY234" s="35" t="s">
        <v>5223</v>
      </c>
      <c r="AZ234" s="43" t="str">
        <f t="shared" si="207"/>
        <v>X</v>
      </c>
      <c r="BA234" s="44"/>
      <c r="BB234" s="43" t="str">
        <f t="shared" si="208"/>
        <v/>
      </c>
      <c r="BC234" s="45" t="str">
        <f t="shared" si="209"/>
        <v/>
      </c>
      <c r="BD234" s="45" t="str">
        <f t="shared" si="210"/>
        <v/>
      </c>
      <c r="BE234" s="45" t="s">
        <v>5691</v>
      </c>
      <c r="BF234" s="45" t="str">
        <f t="shared" si="254"/>
        <v/>
      </c>
      <c r="BG234" s="45" t="str">
        <f t="shared" si="211"/>
        <v/>
      </c>
      <c r="BH234" s="12" t="str">
        <f t="shared" si="212"/>
        <v/>
      </c>
      <c r="BI234" s="43" t="str">
        <f t="shared" si="213"/>
        <v/>
      </c>
      <c r="BJ234" s="46" t="str">
        <f t="shared" si="214"/>
        <v/>
      </c>
      <c r="BK234" s="46" t="str">
        <f t="shared" si="215"/>
        <v/>
      </c>
      <c r="BL234" s="46" t="str">
        <f t="shared" si="216"/>
        <v/>
      </c>
      <c r="BM234" s="43" t="str">
        <f t="shared" si="217"/>
        <v/>
      </c>
      <c r="BN234" s="43" t="str">
        <f t="shared" si="218"/>
        <v/>
      </c>
      <c r="BO234" s="44" t="str">
        <f t="shared" si="255"/>
        <v/>
      </c>
      <c r="BP234" s="44" t="str">
        <f t="shared" si="219"/>
        <v>X</v>
      </c>
      <c r="BQ234" s="44" t="str">
        <f t="shared" si="220"/>
        <v/>
      </c>
      <c r="BR234" s="46" t="str">
        <f t="shared" si="256"/>
        <v/>
      </c>
      <c r="BS234" s="47" t="str">
        <f t="shared" si="257"/>
        <v/>
      </c>
      <c r="BT234" s="46" t="str">
        <f t="shared" si="258"/>
        <v/>
      </c>
      <c r="BU234" s="46" t="str">
        <f t="shared" si="259"/>
        <v/>
      </c>
      <c r="BV234" s="73" t="str">
        <f t="shared" si="199"/>
        <v/>
      </c>
      <c r="BW234" s="47" t="str">
        <f t="shared" si="201"/>
        <v/>
      </c>
      <c r="BX234" s="47" t="str">
        <f t="shared" si="221"/>
        <v/>
      </c>
      <c r="BY234" s="13" t="str">
        <f t="shared" si="222"/>
        <v/>
      </c>
      <c r="BZ234" s="14" t="str">
        <f t="shared" si="260"/>
        <v/>
      </c>
      <c r="CA234" s="48" t="str">
        <f t="shared" si="261"/>
        <v>X</v>
      </c>
      <c r="CB234" s="44" t="str">
        <f t="shared" si="262"/>
        <v/>
      </c>
      <c r="CC234" s="44" t="str">
        <f t="shared" si="223"/>
        <v/>
      </c>
      <c r="CD234" s="44" t="str">
        <f t="shared" si="202"/>
        <v/>
      </c>
      <c r="CE234" s="44" t="str">
        <f t="shared" si="224"/>
        <v>X</v>
      </c>
      <c r="CF234" s="44" t="str">
        <f t="shared" si="225"/>
        <v/>
      </c>
      <c r="CG234" s="44" t="str">
        <f t="shared" si="226"/>
        <v/>
      </c>
      <c r="CH234" s="44" t="str">
        <f t="shared" si="227"/>
        <v/>
      </c>
      <c r="CI234" s="44" t="str">
        <f t="shared" si="228"/>
        <v/>
      </c>
      <c r="CJ234" s="44" t="str">
        <f t="shared" si="229"/>
        <v/>
      </c>
      <c r="CK234" s="44" t="str">
        <f t="shared" si="230"/>
        <v/>
      </c>
      <c r="CL234" s="44" t="str">
        <f t="shared" si="231"/>
        <v/>
      </c>
      <c r="CM234" s="43" t="str">
        <f t="shared" si="232"/>
        <v/>
      </c>
      <c r="CN234" s="43" t="str">
        <f t="shared" si="233"/>
        <v/>
      </c>
      <c r="CO234" s="43" t="str">
        <f t="shared" si="234"/>
        <v/>
      </c>
      <c r="CP234" s="44" t="str">
        <f t="shared" si="203"/>
        <v/>
      </c>
      <c r="CQ234" s="44" t="str">
        <f t="shared" si="235"/>
        <v/>
      </c>
      <c r="CR234" s="43" t="str">
        <f t="shared" si="263"/>
        <v/>
      </c>
      <c r="CS234" s="44" t="s">
        <v>5285</v>
      </c>
      <c r="CT234" s="44" t="s">
        <v>5285</v>
      </c>
      <c r="CU234" s="44" t="str">
        <f t="shared" si="236"/>
        <v/>
      </c>
      <c r="CV234" s="44" t="str">
        <f t="shared" si="237"/>
        <v/>
      </c>
      <c r="CW234" s="44" t="str">
        <f t="shared" si="238"/>
        <v/>
      </c>
      <c r="CX234" s="44" t="str">
        <f t="shared" si="239"/>
        <v/>
      </c>
      <c r="CY234" s="44" t="str">
        <f t="shared" si="240"/>
        <v/>
      </c>
      <c r="CZ234" s="44" t="str">
        <f t="shared" si="241"/>
        <v/>
      </c>
      <c r="DA234" s="49" t="str">
        <f t="shared" si="204"/>
        <v/>
      </c>
      <c r="DB234" s="44" t="str">
        <f t="shared" si="242"/>
        <v/>
      </c>
      <c r="DC234" s="44" t="str">
        <f t="shared" si="243"/>
        <v/>
      </c>
      <c r="DD234" s="44" t="str">
        <f t="shared" si="244"/>
        <v/>
      </c>
      <c r="DE234" s="44" t="str">
        <f t="shared" si="245"/>
        <v/>
      </c>
      <c r="DF234" s="44" t="str">
        <f t="shared" si="246"/>
        <v/>
      </c>
      <c r="DG234" s="44" t="str">
        <f t="shared" si="247"/>
        <v/>
      </c>
      <c r="DH234" s="44" t="str">
        <f t="shared" si="248"/>
        <v>X</v>
      </c>
      <c r="DI234" s="50" t="str">
        <f t="shared" si="249"/>
        <v/>
      </c>
      <c r="DJ234" s="50" t="str">
        <f t="shared" si="250"/>
        <v>X</v>
      </c>
      <c r="DK234" s="50" t="str">
        <f t="shared" si="251"/>
        <v/>
      </c>
      <c r="DL234" s="50" t="str">
        <f t="shared" si="252"/>
        <v/>
      </c>
      <c r="DM234" s="51" t="str">
        <f t="shared" si="205"/>
        <v>033135000</v>
      </c>
      <c r="DN234" s="52"/>
      <c r="DO234" s="53"/>
      <c r="DP234" s="52"/>
      <c r="DQ234" s="53"/>
      <c r="DR234" s="52" t="str">
        <f t="shared" si="206"/>
        <v/>
      </c>
      <c r="DS234" s="53"/>
      <c r="DT234" s="52"/>
      <c r="DU234" s="53"/>
      <c r="DV234" s="52"/>
      <c r="DW234" s="228"/>
      <c r="DX234" s="228"/>
      <c r="EI234" s="83"/>
      <c r="EJ234" s="102"/>
      <c r="EK234" s="102"/>
      <c r="EL234" s="102"/>
      <c r="EM234" s="102"/>
      <c r="EN234" s="102"/>
      <c r="EO234" s="102"/>
      <c r="EP234" s="102"/>
      <c r="EQ234" s="102"/>
      <c r="ER234" s="102"/>
      <c r="ES234" s="102"/>
      <c r="ET234" s="102"/>
      <c r="EU234" s="102"/>
      <c r="EV234" s="102"/>
      <c r="FL234" s="36" t="str">
        <f t="shared" si="200"/>
        <v/>
      </c>
    </row>
    <row r="235" spans="1:168" s="36" customFormat="1" ht="49.5" customHeight="1" x14ac:dyDescent="0.35">
      <c r="A235" s="67"/>
      <c r="B235" s="39"/>
      <c r="C235" s="39"/>
      <c r="D235" s="40" t="s">
        <v>5221</v>
      </c>
      <c r="E235" s="41" t="s">
        <v>5725</v>
      </c>
      <c r="F235" s="41" t="s">
        <v>5222</v>
      </c>
      <c r="G235" s="41"/>
      <c r="H235" s="41" t="s">
        <v>5790</v>
      </c>
      <c r="I235" s="41" t="s">
        <v>5791</v>
      </c>
      <c r="J235" s="41" t="s">
        <v>5792</v>
      </c>
      <c r="K235" s="41" t="s">
        <v>5255</v>
      </c>
      <c r="L235" s="41"/>
      <c r="M235" s="41" t="s">
        <v>5237</v>
      </c>
      <c r="N235" s="41" t="s">
        <v>5238</v>
      </c>
      <c r="O235" s="29" t="s">
        <v>869</v>
      </c>
      <c r="P235" s="30" t="s">
        <v>5239</v>
      </c>
      <c r="Q235" s="31"/>
      <c r="R235" s="31"/>
      <c r="S235" s="32" t="s">
        <v>5221</v>
      </c>
      <c r="T235" s="33"/>
      <c r="U235" s="33" t="s">
        <v>4735</v>
      </c>
      <c r="V235" s="33" t="s">
        <v>5222</v>
      </c>
      <c r="W235" s="33" t="s">
        <v>1643</v>
      </c>
      <c r="X235" s="33" t="s">
        <v>869</v>
      </c>
      <c r="Y235" s="33" t="s">
        <v>5239</v>
      </c>
      <c r="Z235" s="33">
        <v>1</v>
      </c>
      <c r="AA235" s="34" t="s">
        <v>4110</v>
      </c>
      <c r="AB235" s="34">
        <v>111</v>
      </c>
      <c r="AC235" s="34" t="s">
        <v>4111</v>
      </c>
      <c r="AD235" s="34" t="s">
        <v>4112</v>
      </c>
      <c r="AE235" s="34" t="s">
        <v>5684</v>
      </c>
      <c r="AF235" s="34" t="s">
        <v>5221</v>
      </c>
      <c r="AG235" s="34" t="s">
        <v>5224</v>
      </c>
      <c r="AH235" s="34" t="s">
        <v>5700</v>
      </c>
      <c r="AI235" s="34" t="s">
        <v>3089</v>
      </c>
      <c r="AJ235" s="34" t="s">
        <v>4735</v>
      </c>
      <c r="AK235" s="34" t="s">
        <v>1643</v>
      </c>
      <c r="AL235" s="34" t="s">
        <v>4714</v>
      </c>
      <c r="AM235" s="34" t="s">
        <v>1633</v>
      </c>
      <c r="AN235" s="34">
        <v>1</v>
      </c>
      <c r="AO235" s="34" t="s">
        <v>5225</v>
      </c>
      <c r="AP235" s="34" t="s">
        <v>5693</v>
      </c>
      <c r="AQ235" s="56">
        <v>1</v>
      </c>
      <c r="AR235" s="56">
        <v>2</v>
      </c>
      <c r="AS235" s="56">
        <v>2</v>
      </c>
      <c r="AT235" s="42" t="s">
        <v>2920</v>
      </c>
      <c r="AU235" s="42" t="s">
        <v>3200</v>
      </c>
      <c r="AV235" s="42" t="s">
        <v>4106</v>
      </c>
      <c r="AW235" s="35" t="s">
        <v>5709</v>
      </c>
      <c r="AX235" s="35" t="s">
        <v>1028</v>
      </c>
      <c r="AY235" s="35" t="s">
        <v>5223</v>
      </c>
      <c r="AZ235" s="43" t="str">
        <f t="shared" si="207"/>
        <v>X</v>
      </c>
      <c r="BA235" s="44"/>
      <c r="BB235" s="43" t="str">
        <f t="shared" si="208"/>
        <v/>
      </c>
      <c r="BC235" s="45" t="str">
        <f t="shared" si="209"/>
        <v/>
      </c>
      <c r="BD235" s="45" t="str">
        <f t="shared" si="210"/>
        <v/>
      </c>
      <c r="BE235" s="45" t="s">
        <v>5691</v>
      </c>
      <c r="BF235" s="45" t="str">
        <f t="shared" si="254"/>
        <v/>
      </c>
      <c r="BG235" s="45" t="str">
        <f t="shared" si="211"/>
        <v/>
      </c>
      <c r="BH235" s="12" t="str">
        <f t="shared" si="212"/>
        <v/>
      </c>
      <c r="BI235" s="43" t="str">
        <f t="shared" si="213"/>
        <v/>
      </c>
      <c r="BJ235" s="46" t="str">
        <f t="shared" si="214"/>
        <v/>
      </c>
      <c r="BK235" s="46" t="str">
        <f t="shared" si="215"/>
        <v/>
      </c>
      <c r="BL235" s="46" t="str">
        <f t="shared" si="216"/>
        <v/>
      </c>
      <c r="BM235" s="43" t="str">
        <f t="shared" si="217"/>
        <v/>
      </c>
      <c r="BN235" s="43" t="str">
        <f t="shared" si="218"/>
        <v/>
      </c>
      <c r="BO235" s="44" t="str">
        <f t="shared" si="255"/>
        <v/>
      </c>
      <c r="BP235" s="44" t="str">
        <f t="shared" si="219"/>
        <v>X</v>
      </c>
      <c r="BQ235" s="44" t="str">
        <f t="shared" si="220"/>
        <v/>
      </c>
      <c r="BR235" s="46" t="str">
        <f t="shared" si="256"/>
        <v/>
      </c>
      <c r="BS235" s="47" t="str">
        <f t="shared" si="257"/>
        <v/>
      </c>
      <c r="BT235" s="46" t="str">
        <f t="shared" si="258"/>
        <v/>
      </c>
      <c r="BU235" s="46" t="str">
        <f t="shared" si="259"/>
        <v/>
      </c>
      <c r="BV235" s="73" t="str">
        <f t="shared" si="199"/>
        <v/>
      </c>
      <c r="BW235" s="47" t="str">
        <f t="shared" si="201"/>
        <v/>
      </c>
      <c r="BX235" s="47" t="str">
        <f t="shared" si="221"/>
        <v/>
      </c>
      <c r="BY235" s="13" t="str">
        <f t="shared" si="222"/>
        <v/>
      </c>
      <c r="BZ235" s="14" t="str">
        <f t="shared" si="260"/>
        <v/>
      </c>
      <c r="CA235" s="48" t="str">
        <f t="shared" si="261"/>
        <v>X</v>
      </c>
      <c r="CB235" s="44" t="str">
        <f t="shared" si="262"/>
        <v/>
      </c>
      <c r="CC235" s="44" t="str">
        <f t="shared" si="223"/>
        <v/>
      </c>
      <c r="CD235" s="44" t="str">
        <f t="shared" si="202"/>
        <v/>
      </c>
      <c r="CE235" s="44" t="str">
        <f t="shared" si="224"/>
        <v>X</v>
      </c>
      <c r="CF235" s="44" t="str">
        <f t="shared" si="225"/>
        <v/>
      </c>
      <c r="CG235" s="44" t="str">
        <f t="shared" si="226"/>
        <v/>
      </c>
      <c r="CH235" s="44" t="str">
        <f t="shared" si="227"/>
        <v/>
      </c>
      <c r="CI235" s="44" t="str">
        <f t="shared" si="228"/>
        <v/>
      </c>
      <c r="CJ235" s="44" t="str">
        <f t="shared" si="229"/>
        <v/>
      </c>
      <c r="CK235" s="44" t="str">
        <f t="shared" si="230"/>
        <v/>
      </c>
      <c r="CL235" s="44" t="str">
        <f t="shared" si="231"/>
        <v/>
      </c>
      <c r="CM235" s="43" t="str">
        <f t="shared" si="232"/>
        <v/>
      </c>
      <c r="CN235" s="43" t="str">
        <f t="shared" si="233"/>
        <v/>
      </c>
      <c r="CO235" s="43" t="str">
        <f t="shared" si="234"/>
        <v/>
      </c>
      <c r="CP235" s="44" t="str">
        <f t="shared" si="203"/>
        <v/>
      </c>
      <c r="CQ235" s="44" t="str">
        <f t="shared" si="235"/>
        <v/>
      </c>
      <c r="CR235" s="43" t="str">
        <f t="shared" si="263"/>
        <v/>
      </c>
      <c r="CS235" s="44" t="s">
        <v>5285</v>
      </c>
      <c r="CT235" s="44" t="s">
        <v>5285</v>
      </c>
      <c r="CU235" s="44" t="str">
        <f t="shared" si="236"/>
        <v/>
      </c>
      <c r="CV235" s="44" t="str">
        <f t="shared" si="237"/>
        <v/>
      </c>
      <c r="CW235" s="44" t="str">
        <f t="shared" si="238"/>
        <v/>
      </c>
      <c r="CX235" s="44" t="str">
        <f t="shared" si="239"/>
        <v/>
      </c>
      <c r="CY235" s="44" t="str">
        <f t="shared" si="240"/>
        <v/>
      </c>
      <c r="CZ235" s="44" t="str">
        <f t="shared" si="241"/>
        <v/>
      </c>
      <c r="DA235" s="49" t="str">
        <f t="shared" si="204"/>
        <v/>
      </c>
      <c r="DB235" s="44" t="str">
        <f t="shared" si="242"/>
        <v/>
      </c>
      <c r="DC235" s="44" t="str">
        <f t="shared" si="243"/>
        <v/>
      </c>
      <c r="DD235" s="44" t="str">
        <f t="shared" si="244"/>
        <v/>
      </c>
      <c r="DE235" s="44" t="str">
        <f t="shared" si="245"/>
        <v/>
      </c>
      <c r="DF235" s="44" t="str">
        <f t="shared" si="246"/>
        <v/>
      </c>
      <c r="DG235" s="44" t="str">
        <f t="shared" si="247"/>
        <v/>
      </c>
      <c r="DH235" s="44" t="str">
        <f t="shared" si="248"/>
        <v>X</v>
      </c>
      <c r="DI235" s="50" t="str">
        <f t="shared" si="249"/>
        <v/>
      </c>
      <c r="DJ235" s="50" t="str">
        <f t="shared" si="250"/>
        <v>X</v>
      </c>
      <c r="DK235" s="50" t="str">
        <f t="shared" si="251"/>
        <v/>
      </c>
      <c r="DL235" s="50" t="str">
        <f t="shared" si="252"/>
        <v/>
      </c>
      <c r="DM235" s="51" t="str">
        <f t="shared" si="205"/>
        <v>033135000</v>
      </c>
      <c r="DN235" s="52"/>
      <c r="DO235" s="53"/>
      <c r="DP235" s="52"/>
      <c r="DQ235" s="53"/>
      <c r="DR235" s="52" t="str">
        <f t="shared" si="206"/>
        <v/>
      </c>
      <c r="DS235" s="53"/>
      <c r="DT235" s="52"/>
      <c r="DU235" s="53"/>
      <c r="DV235" s="52"/>
      <c r="DW235" s="229"/>
      <c r="DX235" s="229"/>
      <c r="EI235" s="83"/>
      <c r="EJ235" s="102"/>
      <c r="EK235" s="102"/>
      <c r="EL235" s="102"/>
      <c r="EM235" s="102"/>
      <c r="EN235" s="102"/>
      <c r="EO235" s="102"/>
      <c r="EP235" s="102"/>
      <c r="EQ235" s="102"/>
      <c r="ER235" s="102"/>
      <c r="ES235" s="102"/>
      <c r="ET235" s="102"/>
      <c r="EU235" s="102"/>
      <c r="EV235" s="102"/>
      <c r="FL235" s="36" t="str">
        <f t="shared" si="200"/>
        <v/>
      </c>
    </row>
    <row r="236" spans="1:168" s="36" customFormat="1" ht="49.5" customHeight="1" x14ac:dyDescent="0.35">
      <c r="A236" s="67"/>
      <c r="B236" s="39"/>
      <c r="C236" s="39"/>
      <c r="D236" s="40" t="s">
        <v>5221</v>
      </c>
      <c r="E236" s="41" t="s">
        <v>5734</v>
      </c>
      <c r="F236" s="41" t="s">
        <v>5222</v>
      </c>
      <c r="G236" s="41"/>
      <c r="H236" s="41" t="s">
        <v>5793</v>
      </c>
      <c r="I236" s="41" t="s">
        <v>5791</v>
      </c>
      <c r="J236" s="41" t="s">
        <v>5792</v>
      </c>
      <c r="K236" s="41" t="s">
        <v>5255</v>
      </c>
      <c r="L236" s="41"/>
      <c r="M236" s="41" t="s">
        <v>5237</v>
      </c>
      <c r="N236" s="41" t="s">
        <v>5238</v>
      </c>
      <c r="O236" s="29" t="s">
        <v>869</v>
      </c>
      <c r="P236" s="30" t="s">
        <v>5239</v>
      </c>
      <c r="Q236" s="31"/>
      <c r="R236" s="31"/>
      <c r="S236" s="32" t="s">
        <v>5221</v>
      </c>
      <c r="T236" s="33"/>
      <c r="U236" s="33" t="s">
        <v>4735</v>
      </c>
      <c r="V236" s="33" t="s">
        <v>5222</v>
      </c>
      <c r="W236" s="33" t="s">
        <v>1643</v>
      </c>
      <c r="X236" s="33" t="s">
        <v>869</v>
      </c>
      <c r="Y236" s="33" t="s">
        <v>5239</v>
      </c>
      <c r="Z236" s="33">
        <v>1</v>
      </c>
      <c r="AA236" s="34" t="s">
        <v>4110</v>
      </c>
      <c r="AB236" s="34">
        <v>111</v>
      </c>
      <c r="AC236" s="34" t="s">
        <v>4111</v>
      </c>
      <c r="AD236" s="34" t="s">
        <v>4112</v>
      </c>
      <c r="AE236" s="34" t="s">
        <v>5684</v>
      </c>
      <c r="AF236" s="34" t="s">
        <v>5221</v>
      </c>
      <c r="AG236" s="34" t="s">
        <v>5224</v>
      </c>
      <c r="AH236" s="34" t="s">
        <v>5700</v>
      </c>
      <c r="AI236" s="34" t="s">
        <v>3089</v>
      </c>
      <c r="AJ236" s="34" t="s">
        <v>4735</v>
      </c>
      <c r="AK236" s="34" t="s">
        <v>1643</v>
      </c>
      <c r="AL236" s="34" t="s">
        <v>4714</v>
      </c>
      <c r="AM236" s="34" t="s">
        <v>1633</v>
      </c>
      <c r="AN236" s="34">
        <v>1</v>
      </c>
      <c r="AO236" s="34" t="s">
        <v>5225</v>
      </c>
      <c r="AP236" s="34" t="s">
        <v>5693</v>
      </c>
      <c r="AQ236" s="56">
        <v>1</v>
      </c>
      <c r="AR236" s="56">
        <v>2</v>
      </c>
      <c r="AS236" s="56">
        <v>2</v>
      </c>
      <c r="AT236" s="42" t="s">
        <v>2920</v>
      </c>
      <c r="AU236" s="42" t="s">
        <v>3200</v>
      </c>
      <c r="AV236" s="42" t="s">
        <v>4106</v>
      </c>
      <c r="AW236" s="35" t="s">
        <v>5709</v>
      </c>
      <c r="AX236" s="35" t="s">
        <v>1028</v>
      </c>
      <c r="AY236" s="35" t="s">
        <v>5223</v>
      </c>
      <c r="AZ236" s="43" t="str">
        <f t="shared" si="207"/>
        <v>X</v>
      </c>
      <c r="BA236" s="44"/>
      <c r="BB236" s="43" t="str">
        <f t="shared" si="208"/>
        <v/>
      </c>
      <c r="BC236" s="45" t="str">
        <f t="shared" si="209"/>
        <v/>
      </c>
      <c r="BD236" s="45" t="str">
        <f t="shared" si="210"/>
        <v/>
      </c>
      <c r="BE236" s="45" t="s">
        <v>5691</v>
      </c>
      <c r="BF236" s="45" t="str">
        <f t="shared" si="254"/>
        <v/>
      </c>
      <c r="BG236" s="45" t="str">
        <f t="shared" si="211"/>
        <v/>
      </c>
      <c r="BH236" s="12" t="str">
        <f t="shared" si="212"/>
        <v/>
      </c>
      <c r="BI236" s="43" t="str">
        <f t="shared" si="213"/>
        <v/>
      </c>
      <c r="BJ236" s="46" t="str">
        <f t="shared" si="214"/>
        <v/>
      </c>
      <c r="BK236" s="46" t="str">
        <f t="shared" si="215"/>
        <v/>
      </c>
      <c r="BL236" s="46" t="str">
        <f t="shared" si="216"/>
        <v/>
      </c>
      <c r="BM236" s="43" t="str">
        <f t="shared" si="217"/>
        <v/>
      </c>
      <c r="BN236" s="43" t="str">
        <f t="shared" si="218"/>
        <v/>
      </c>
      <c r="BO236" s="44" t="str">
        <f t="shared" si="255"/>
        <v/>
      </c>
      <c r="BP236" s="44" t="str">
        <f t="shared" si="219"/>
        <v>X</v>
      </c>
      <c r="BQ236" s="44" t="str">
        <f t="shared" si="220"/>
        <v/>
      </c>
      <c r="BR236" s="46" t="str">
        <f t="shared" si="256"/>
        <v/>
      </c>
      <c r="BS236" s="47" t="str">
        <f t="shared" si="257"/>
        <v/>
      </c>
      <c r="BT236" s="46" t="str">
        <f t="shared" si="258"/>
        <v/>
      </c>
      <c r="BU236" s="46" t="str">
        <f t="shared" si="259"/>
        <v/>
      </c>
      <c r="BV236" s="73" t="str">
        <f t="shared" si="199"/>
        <v/>
      </c>
      <c r="BW236" s="47" t="str">
        <f t="shared" si="201"/>
        <v/>
      </c>
      <c r="BX236" s="47" t="str">
        <f t="shared" si="221"/>
        <v/>
      </c>
      <c r="BY236" s="13" t="str">
        <f t="shared" si="222"/>
        <v/>
      </c>
      <c r="BZ236" s="14" t="str">
        <f t="shared" si="260"/>
        <v/>
      </c>
      <c r="CA236" s="48" t="str">
        <f t="shared" si="261"/>
        <v>X</v>
      </c>
      <c r="CB236" s="44" t="str">
        <f t="shared" si="262"/>
        <v/>
      </c>
      <c r="CC236" s="44" t="str">
        <f t="shared" si="223"/>
        <v/>
      </c>
      <c r="CD236" s="44" t="str">
        <f t="shared" si="202"/>
        <v/>
      </c>
      <c r="CE236" s="44" t="str">
        <f t="shared" si="224"/>
        <v>X</v>
      </c>
      <c r="CF236" s="44" t="str">
        <f t="shared" si="225"/>
        <v/>
      </c>
      <c r="CG236" s="44" t="str">
        <f t="shared" si="226"/>
        <v/>
      </c>
      <c r="CH236" s="44" t="str">
        <f t="shared" si="227"/>
        <v/>
      </c>
      <c r="CI236" s="44" t="str">
        <f t="shared" si="228"/>
        <v/>
      </c>
      <c r="CJ236" s="44" t="str">
        <f t="shared" si="229"/>
        <v/>
      </c>
      <c r="CK236" s="44" t="str">
        <f t="shared" si="230"/>
        <v/>
      </c>
      <c r="CL236" s="44" t="str">
        <f t="shared" si="231"/>
        <v/>
      </c>
      <c r="CM236" s="43" t="str">
        <f t="shared" si="232"/>
        <v/>
      </c>
      <c r="CN236" s="43" t="str">
        <f t="shared" si="233"/>
        <v/>
      </c>
      <c r="CO236" s="43" t="str">
        <f t="shared" si="234"/>
        <v/>
      </c>
      <c r="CP236" s="44" t="str">
        <f t="shared" si="203"/>
        <v/>
      </c>
      <c r="CQ236" s="44" t="str">
        <f t="shared" si="235"/>
        <v/>
      </c>
      <c r="CR236" s="43" t="str">
        <f t="shared" si="263"/>
        <v/>
      </c>
      <c r="CS236" s="44" t="s">
        <v>5285</v>
      </c>
      <c r="CT236" s="44" t="s">
        <v>5285</v>
      </c>
      <c r="CU236" s="44" t="str">
        <f t="shared" si="236"/>
        <v/>
      </c>
      <c r="CV236" s="44" t="str">
        <f t="shared" si="237"/>
        <v/>
      </c>
      <c r="CW236" s="44" t="str">
        <f t="shared" si="238"/>
        <v/>
      </c>
      <c r="CX236" s="44" t="str">
        <f t="shared" si="239"/>
        <v/>
      </c>
      <c r="CY236" s="44" t="str">
        <f t="shared" si="240"/>
        <v/>
      </c>
      <c r="CZ236" s="44" t="str">
        <f t="shared" si="241"/>
        <v/>
      </c>
      <c r="DA236" s="49" t="str">
        <f t="shared" si="204"/>
        <v/>
      </c>
      <c r="DB236" s="44" t="str">
        <f t="shared" si="242"/>
        <v/>
      </c>
      <c r="DC236" s="44" t="str">
        <f t="shared" si="243"/>
        <v/>
      </c>
      <c r="DD236" s="44" t="str">
        <f t="shared" si="244"/>
        <v/>
      </c>
      <c r="DE236" s="44" t="str">
        <f t="shared" si="245"/>
        <v/>
      </c>
      <c r="DF236" s="44" t="str">
        <f t="shared" si="246"/>
        <v/>
      </c>
      <c r="DG236" s="44" t="str">
        <f t="shared" si="247"/>
        <v/>
      </c>
      <c r="DH236" s="44" t="str">
        <f t="shared" si="248"/>
        <v>X</v>
      </c>
      <c r="DI236" s="50" t="str">
        <f t="shared" si="249"/>
        <v/>
      </c>
      <c r="DJ236" s="50" t="str">
        <f t="shared" si="250"/>
        <v>X</v>
      </c>
      <c r="DK236" s="50" t="str">
        <f t="shared" si="251"/>
        <v/>
      </c>
      <c r="DL236" s="50" t="str">
        <f t="shared" si="252"/>
        <v/>
      </c>
      <c r="DM236" s="51" t="str">
        <f t="shared" si="205"/>
        <v>033135000</v>
      </c>
      <c r="DN236" s="52"/>
      <c r="DO236" s="53"/>
      <c r="DP236" s="52"/>
      <c r="DQ236" s="53"/>
      <c r="DR236" s="52" t="str">
        <f t="shared" si="206"/>
        <v/>
      </c>
      <c r="DS236" s="53"/>
      <c r="DT236" s="52"/>
      <c r="DU236" s="53"/>
      <c r="DV236" s="52"/>
      <c r="DW236" s="229"/>
      <c r="DX236" s="229"/>
      <c r="EI236" s="83"/>
      <c r="EJ236" s="102"/>
      <c r="EK236" s="102"/>
      <c r="EL236" s="102"/>
      <c r="EM236" s="102"/>
      <c r="EN236" s="102"/>
      <c r="EO236" s="102"/>
      <c r="EP236" s="102"/>
      <c r="EQ236" s="102"/>
      <c r="ER236" s="102"/>
      <c r="ES236" s="102"/>
      <c r="ET236" s="102"/>
      <c r="EU236" s="102"/>
      <c r="EV236" s="102"/>
      <c r="FL236" s="36" t="str">
        <f t="shared" si="200"/>
        <v/>
      </c>
    </row>
    <row r="237" spans="1:168" s="36" customFormat="1" ht="49.5" customHeight="1" x14ac:dyDescent="0.35">
      <c r="A237" s="67"/>
      <c r="B237" s="39"/>
      <c r="C237" s="39"/>
      <c r="D237" s="40"/>
      <c r="E237" s="41"/>
      <c r="F237" s="41"/>
      <c r="G237" s="41"/>
      <c r="H237" s="41"/>
      <c r="I237" s="41"/>
      <c r="J237" s="41"/>
      <c r="K237" s="41"/>
      <c r="L237" s="41"/>
      <c r="M237" s="41"/>
      <c r="N237" s="41"/>
      <c r="O237" s="29"/>
      <c r="P237" s="30"/>
      <c r="Q237" s="31"/>
      <c r="R237" s="31"/>
      <c r="S237" s="32" t="s">
        <v>5221</v>
      </c>
      <c r="T237" s="33"/>
      <c r="U237" s="33" t="s">
        <v>6459</v>
      </c>
      <c r="V237" s="33" t="s">
        <v>5222</v>
      </c>
      <c r="W237" s="33" t="s">
        <v>5603</v>
      </c>
      <c r="X237" s="33" t="s">
        <v>4108</v>
      </c>
      <c r="Y237" s="33" t="s">
        <v>4109</v>
      </c>
      <c r="Z237" s="33">
        <v>1</v>
      </c>
      <c r="AA237" s="34" t="s">
        <v>7632</v>
      </c>
      <c r="AB237" s="34">
        <v>1111</v>
      </c>
      <c r="AC237" s="34" t="s">
        <v>7631</v>
      </c>
      <c r="AD237" s="34" t="s">
        <v>7613</v>
      </c>
      <c r="AE237" s="34" t="s">
        <v>7615</v>
      </c>
      <c r="AF237" s="34" t="s">
        <v>5221</v>
      </c>
      <c r="AG237" s="34" t="s">
        <v>5224</v>
      </c>
      <c r="AH237" s="34" t="s">
        <v>925</v>
      </c>
      <c r="AI237" s="34" t="s">
        <v>6032</v>
      </c>
      <c r="AJ237" s="34" t="s">
        <v>4106</v>
      </c>
      <c r="AK237" s="34"/>
      <c r="AL237" s="34" t="s">
        <v>4106</v>
      </c>
      <c r="AM237" s="34"/>
      <c r="AN237" s="34">
        <v>1</v>
      </c>
      <c r="AO237" s="34" t="s">
        <v>5225</v>
      </c>
      <c r="AP237" s="34" t="s">
        <v>5693</v>
      </c>
      <c r="AQ237" s="56">
        <v>1</v>
      </c>
      <c r="AR237" s="56">
        <v>2</v>
      </c>
      <c r="AS237" s="56">
        <v>2</v>
      </c>
      <c r="AT237" s="42" t="s">
        <v>2920</v>
      </c>
      <c r="AU237" s="42" t="s">
        <v>3200</v>
      </c>
      <c r="AV237" s="42" t="s">
        <v>4106</v>
      </c>
      <c r="AW237" s="35" t="s">
        <v>5709</v>
      </c>
      <c r="AX237" s="35" t="s">
        <v>1028</v>
      </c>
      <c r="AY237" s="35" t="s">
        <v>5223</v>
      </c>
      <c r="AZ237" s="43" t="str">
        <f t="shared" si="207"/>
        <v/>
      </c>
      <c r="BA237" s="44" t="s">
        <v>5255</v>
      </c>
      <c r="BB237" s="43" t="str">
        <f t="shared" si="208"/>
        <v/>
      </c>
      <c r="BC237" s="45" t="str">
        <f t="shared" si="209"/>
        <v/>
      </c>
      <c r="BD237" s="45" t="str">
        <f t="shared" si="210"/>
        <v/>
      </c>
      <c r="BE237" s="45" t="s">
        <v>5691</v>
      </c>
      <c r="BF237" s="45" t="str">
        <f t="shared" si="254"/>
        <v/>
      </c>
      <c r="BG237" s="45" t="str">
        <f t="shared" si="211"/>
        <v/>
      </c>
      <c r="BH237" s="12" t="str">
        <f t="shared" si="212"/>
        <v/>
      </c>
      <c r="BI237" s="43" t="str">
        <f t="shared" si="213"/>
        <v/>
      </c>
      <c r="BJ237" s="46" t="str">
        <f t="shared" si="214"/>
        <v/>
      </c>
      <c r="BK237" s="46" t="str">
        <f t="shared" si="215"/>
        <v/>
      </c>
      <c r="BL237" s="46" t="str">
        <f t="shared" si="216"/>
        <v/>
      </c>
      <c r="BM237" s="43" t="str">
        <f t="shared" si="217"/>
        <v/>
      </c>
      <c r="BN237" s="43" t="str">
        <f t="shared" si="218"/>
        <v/>
      </c>
      <c r="BO237" s="44" t="str">
        <f t="shared" si="255"/>
        <v/>
      </c>
      <c r="BP237" s="44" t="str">
        <f t="shared" si="219"/>
        <v>X</v>
      </c>
      <c r="BQ237" s="44" t="str">
        <f t="shared" si="220"/>
        <v/>
      </c>
      <c r="BR237" s="46" t="str">
        <f t="shared" si="256"/>
        <v/>
      </c>
      <c r="BS237" s="47" t="str">
        <f t="shared" si="257"/>
        <v/>
      </c>
      <c r="BT237" s="46" t="str">
        <f t="shared" si="258"/>
        <v/>
      </c>
      <c r="BU237" s="46" t="str">
        <f t="shared" si="259"/>
        <v/>
      </c>
      <c r="BV237" s="73" t="str">
        <f t="shared" si="199"/>
        <v/>
      </c>
      <c r="BW237" s="47" t="str">
        <f t="shared" si="201"/>
        <v/>
      </c>
      <c r="BX237" s="47" t="str">
        <f t="shared" si="221"/>
        <v/>
      </c>
      <c r="BY237" s="13" t="str">
        <f t="shared" si="222"/>
        <v/>
      </c>
      <c r="BZ237" s="14" t="str">
        <f t="shared" si="260"/>
        <v/>
      </c>
      <c r="CA237" s="48" t="str">
        <f t="shared" si="261"/>
        <v>X</v>
      </c>
      <c r="CB237" s="44" t="str">
        <f t="shared" si="262"/>
        <v/>
      </c>
      <c r="CC237" s="44" t="str">
        <f t="shared" si="223"/>
        <v/>
      </c>
      <c r="CD237" s="44" t="str">
        <f t="shared" si="202"/>
        <v/>
      </c>
      <c r="CE237" s="44" t="str">
        <f t="shared" si="224"/>
        <v>X</v>
      </c>
      <c r="CF237" s="44" t="str">
        <f t="shared" si="225"/>
        <v/>
      </c>
      <c r="CG237" s="44" t="str">
        <f t="shared" si="226"/>
        <v/>
      </c>
      <c r="CH237" s="44" t="str">
        <f t="shared" si="227"/>
        <v/>
      </c>
      <c r="CI237" s="44" t="str">
        <f t="shared" si="228"/>
        <v/>
      </c>
      <c r="CJ237" s="44" t="str">
        <f t="shared" si="229"/>
        <v/>
      </c>
      <c r="CK237" s="44" t="str">
        <f t="shared" si="230"/>
        <v/>
      </c>
      <c r="CL237" s="44" t="str">
        <f t="shared" si="231"/>
        <v/>
      </c>
      <c r="CM237" s="43" t="str">
        <f t="shared" si="232"/>
        <v/>
      </c>
      <c r="CN237" s="43" t="str">
        <f t="shared" si="233"/>
        <v/>
      </c>
      <c r="CO237" s="43" t="str">
        <f t="shared" si="234"/>
        <v/>
      </c>
      <c r="CP237" s="44" t="str">
        <f t="shared" si="203"/>
        <v/>
      </c>
      <c r="CQ237" s="44" t="str">
        <f t="shared" si="235"/>
        <v>X</v>
      </c>
      <c r="CR237" s="43" t="str">
        <f t="shared" si="263"/>
        <v/>
      </c>
      <c r="CS237" s="44" t="s">
        <v>8783</v>
      </c>
      <c r="CT237" s="44">
        <v>1</v>
      </c>
      <c r="CU237" s="44" t="str">
        <f t="shared" si="236"/>
        <v/>
      </c>
      <c r="CV237" s="44" t="str">
        <f t="shared" si="237"/>
        <v/>
      </c>
      <c r="CW237" s="44" t="str">
        <f t="shared" si="238"/>
        <v/>
      </c>
      <c r="CX237" s="44" t="str">
        <f t="shared" si="239"/>
        <v/>
      </c>
      <c r="CY237" s="44" t="str">
        <f t="shared" si="240"/>
        <v/>
      </c>
      <c r="CZ237" s="44" t="str">
        <f t="shared" si="241"/>
        <v/>
      </c>
      <c r="DA237" s="49" t="str">
        <f t="shared" si="204"/>
        <v/>
      </c>
      <c r="DB237" s="44" t="str">
        <f t="shared" si="242"/>
        <v/>
      </c>
      <c r="DC237" s="44" t="str">
        <f t="shared" si="243"/>
        <v/>
      </c>
      <c r="DD237" s="44" t="str">
        <f t="shared" si="244"/>
        <v/>
      </c>
      <c r="DE237" s="44" t="str">
        <f t="shared" si="245"/>
        <v/>
      </c>
      <c r="DF237" s="44" t="str">
        <f t="shared" si="246"/>
        <v/>
      </c>
      <c r="DG237" s="44" t="str">
        <f t="shared" si="247"/>
        <v/>
      </c>
      <c r="DH237" s="44" t="str">
        <f t="shared" si="248"/>
        <v>X</v>
      </c>
      <c r="DI237" s="50" t="str">
        <f t="shared" si="249"/>
        <v/>
      </c>
      <c r="DJ237" s="50" t="str">
        <f t="shared" si="250"/>
        <v>X</v>
      </c>
      <c r="DK237" s="50" t="str">
        <f t="shared" si="251"/>
        <v/>
      </c>
      <c r="DL237" s="50" t="str">
        <f t="shared" si="252"/>
        <v/>
      </c>
      <c r="DM237" s="51" t="str">
        <f t="shared" si="205"/>
        <v>033135000</v>
      </c>
      <c r="DN237" s="52"/>
      <c r="DO237" s="53" t="s">
        <v>5255</v>
      </c>
      <c r="DP237" s="52"/>
      <c r="DQ237" s="53" t="str">
        <f t="shared" si="253"/>
        <v>X</v>
      </c>
      <c r="DR237" s="52" t="str">
        <f t="shared" si="206"/>
        <v/>
      </c>
      <c r="DS237" s="53"/>
      <c r="DT237" s="52"/>
      <c r="DU237" s="53"/>
      <c r="DV237" s="52"/>
      <c r="DW237" s="99"/>
      <c r="DX237" s="99"/>
      <c r="EI237" s="83"/>
      <c r="EJ237" s="102"/>
      <c r="EK237" s="102"/>
      <c r="EL237" s="102"/>
      <c r="EM237" s="102"/>
      <c r="EN237" s="102"/>
      <c r="EO237" s="102"/>
      <c r="EP237" s="102"/>
      <c r="EQ237" s="102"/>
      <c r="ER237" s="102"/>
      <c r="ES237" s="102"/>
      <c r="ET237" s="102"/>
      <c r="EU237" s="102"/>
      <c r="EV237" s="102"/>
      <c r="FL237" s="36" t="str">
        <f t="shared" si="200"/>
        <v>X</v>
      </c>
    </row>
    <row r="238" spans="1:168" s="36" customFormat="1" ht="49.5" customHeight="1" x14ac:dyDescent="0.35">
      <c r="A238" s="67"/>
      <c r="B238" s="39"/>
      <c r="C238" s="39"/>
      <c r="D238" s="40" t="s">
        <v>6107</v>
      </c>
      <c r="E238" s="41" t="s">
        <v>4106</v>
      </c>
      <c r="F238" s="41" t="s">
        <v>5382</v>
      </c>
      <c r="G238" s="41"/>
      <c r="H238" s="41"/>
      <c r="I238" s="41" t="s">
        <v>5779</v>
      </c>
      <c r="J238" s="41" t="s">
        <v>5780</v>
      </c>
      <c r="K238" s="41"/>
      <c r="L238" s="41"/>
      <c r="M238" s="41" t="s">
        <v>5723</v>
      </c>
      <c r="N238" s="41" t="s">
        <v>5724</v>
      </c>
      <c r="O238" s="29" t="s">
        <v>4108</v>
      </c>
      <c r="P238" s="30" t="s">
        <v>4109</v>
      </c>
      <c r="Q238" s="31"/>
      <c r="R238" s="31"/>
      <c r="S238" s="32" t="s">
        <v>6107</v>
      </c>
      <c r="T238" s="33"/>
      <c r="U238" s="33" t="s">
        <v>4106</v>
      </c>
      <c r="V238" s="33" t="s">
        <v>6108</v>
      </c>
      <c r="W238" s="33" t="s">
        <v>5691</v>
      </c>
      <c r="X238" s="33" t="s">
        <v>4108</v>
      </c>
      <c r="Y238" s="33" t="s">
        <v>4109</v>
      </c>
      <c r="Z238" s="33">
        <v>1</v>
      </c>
      <c r="AA238" s="34" t="s">
        <v>6310</v>
      </c>
      <c r="AB238" s="34">
        <v>123</v>
      </c>
      <c r="AC238" s="34" t="s">
        <v>4916</v>
      </c>
      <c r="AD238" s="34" t="s">
        <v>4112</v>
      </c>
      <c r="AE238" s="34" t="s">
        <v>4701</v>
      </c>
      <c r="AF238" s="34" t="s">
        <v>6107</v>
      </c>
      <c r="AG238" s="34" t="s">
        <v>6108</v>
      </c>
      <c r="AH238" s="34" t="s">
        <v>5732</v>
      </c>
      <c r="AI238" s="34" t="s">
        <v>5733</v>
      </c>
      <c r="AJ238" s="34" t="s">
        <v>4106</v>
      </c>
      <c r="AK238" s="34" t="s">
        <v>5691</v>
      </c>
      <c r="AL238" s="34" t="s">
        <v>4106</v>
      </c>
      <c r="AM238" s="34" t="s">
        <v>5691</v>
      </c>
      <c r="AN238" s="34">
        <v>1</v>
      </c>
      <c r="AO238" s="34" t="s">
        <v>5693</v>
      </c>
      <c r="AP238" s="34" t="s">
        <v>5693</v>
      </c>
      <c r="AQ238" s="56">
        <v>1</v>
      </c>
      <c r="AR238" s="56">
        <v>2</v>
      </c>
      <c r="AS238" s="56">
        <v>2</v>
      </c>
      <c r="AT238" s="42" t="s">
        <v>4106</v>
      </c>
      <c r="AU238" s="42" t="s">
        <v>4106</v>
      </c>
      <c r="AV238" s="42" t="s">
        <v>4106</v>
      </c>
      <c r="AW238" s="35" t="s">
        <v>4726</v>
      </c>
      <c r="AX238" s="35" t="s">
        <v>4831</v>
      </c>
      <c r="AY238" s="35" t="s">
        <v>4832</v>
      </c>
      <c r="AZ238" s="43" t="str">
        <f t="shared" si="207"/>
        <v/>
      </c>
      <c r="BA238" s="44"/>
      <c r="BB238" s="43" t="str">
        <f t="shared" si="208"/>
        <v/>
      </c>
      <c r="BC238" s="45" t="str">
        <f t="shared" si="209"/>
        <v>X</v>
      </c>
      <c r="BD238" s="45" t="str">
        <f t="shared" si="210"/>
        <v/>
      </c>
      <c r="BE238" s="45" t="s">
        <v>5691</v>
      </c>
      <c r="BF238" s="45" t="str">
        <f t="shared" si="254"/>
        <v/>
      </c>
      <c r="BG238" s="45" t="str">
        <f t="shared" si="211"/>
        <v/>
      </c>
      <c r="BH238" s="12" t="str">
        <f t="shared" si="212"/>
        <v/>
      </c>
      <c r="BI238" s="43" t="str">
        <f t="shared" si="213"/>
        <v/>
      </c>
      <c r="BJ238" s="46" t="str">
        <f t="shared" si="214"/>
        <v/>
      </c>
      <c r="BK238" s="46" t="str">
        <f t="shared" si="215"/>
        <v/>
      </c>
      <c r="BL238" s="46" t="str">
        <f t="shared" si="216"/>
        <v/>
      </c>
      <c r="BM238" s="43" t="str">
        <f t="shared" si="217"/>
        <v/>
      </c>
      <c r="BN238" s="43" t="str">
        <f t="shared" si="218"/>
        <v/>
      </c>
      <c r="BO238" s="44" t="str">
        <f t="shared" si="255"/>
        <v/>
      </c>
      <c r="BP238" s="44" t="str">
        <f t="shared" si="219"/>
        <v>X</v>
      </c>
      <c r="BQ238" s="44" t="str">
        <f t="shared" si="220"/>
        <v/>
      </c>
      <c r="BR238" s="46" t="str">
        <f t="shared" si="256"/>
        <v/>
      </c>
      <c r="BS238" s="47" t="str">
        <f t="shared" si="257"/>
        <v/>
      </c>
      <c r="BT238" s="46" t="str">
        <f t="shared" si="258"/>
        <v/>
      </c>
      <c r="BU238" s="46" t="str">
        <f t="shared" si="259"/>
        <v/>
      </c>
      <c r="BV238" s="73" t="str">
        <f t="shared" si="199"/>
        <v>X</v>
      </c>
      <c r="BW238" s="47" t="str">
        <f t="shared" si="201"/>
        <v/>
      </c>
      <c r="BX238" s="47" t="str">
        <f t="shared" si="221"/>
        <v/>
      </c>
      <c r="BY238" s="13" t="str">
        <f t="shared" si="222"/>
        <v/>
      </c>
      <c r="BZ238" s="14" t="str">
        <f t="shared" si="260"/>
        <v/>
      </c>
      <c r="CA238" s="48" t="str">
        <f t="shared" si="261"/>
        <v>X</v>
      </c>
      <c r="CB238" s="44" t="str">
        <f t="shared" si="262"/>
        <v/>
      </c>
      <c r="CC238" s="44" t="str">
        <f t="shared" si="223"/>
        <v/>
      </c>
      <c r="CD238" s="44" t="str">
        <f t="shared" si="202"/>
        <v/>
      </c>
      <c r="CE238" s="44" t="str">
        <f t="shared" si="224"/>
        <v/>
      </c>
      <c r="CF238" s="44" t="str">
        <f t="shared" si="225"/>
        <v/>
      </c>
      <c r="CG238" s="44" t="str">
        <f t="shared" si="226"/>
        <v/>
      </c>
      <c r="CH238" s="44" t="str">
        <f t="shared" si="227"/>
        <v/>
      </c>
      <c r="CI238" s="44" t="str">
        <f t="shared" si="228"/>
        <v/>
      </c>
      <c r="CJ238" s="44" t="str">
        <f t="shared" si="229"/>
        <v/>
      </c>
      <c r="CK238" s="44" t="str">
        <f t="shared" si="230"/>
        <v/>
      </c>
      <c r="CL238" s="44" t="str">
        <f t="shared" si="231"/>
        <v/>
      </c>
      <c r="CM238" s="43" t="str">
        <f t="shared" si="232"/>
        <v/>
      </c>
      <c r="CN238" s="43" t="str">
        <f t="shared" si="233"/>
        <v/>
      </c>
      <c r="CO238" s="43" t="str">
        <f t="shared" si="234"/>
        <v/>
      </c>
      <c r="CP238" s="44" t="str">
        <f t="shared" si="203"/>
        <v/>
      </c>
      <c r="CQ238" s="44" t="str">
        <f t="shared" si="235"/>
        <v/>
      </c>
      <c r="CR238" s="43" t="str">
        <f t="shared" si="263"/>
        <v/>
      </c>
      <c r="CS238" s="44">
        <v>0</v>
      </c>
      <c r="CT238" s="44">
        <v>0</v>
      </c>
      <c r="CU238" s="44" t="str">
        <f t="shared" si="236"/>
        <v/>
      </c>
      <c r="CV238" s="44" t="str">
        <f t="shared" si="237"/>
        <v/>
      </c>
      <c r="CW238" s="44" t="str">
        <f t="shared" si="238"/>
        <v/>
      </c>
      <c r="CX238" s="44" t="str">
        <f t="shared" si="239"/>
        <v/>
      </c>
      <c r="CY238" s="44" t="str">
        <f t="shared" si="240"/>
        <v/>
      </c>
      <c r="CZ238" s="44" t="str">
        <f t="shared" si="241"/>
        <v/>
      </c>
      <c r="DA238" s="49" t="str">
        <f t="shared" si="204"/>
        <v/>
      </c>
      <c r="DB238" s="44" t="str">
        <f t="shared" si="242"/>
        <v/>
      </c>
      <c r="DC238" s="44" t="str">
        <f t="shared" si="243"/>
        <v/>
      </c>
      <c r="DD238" s="44" t="str">
        <f t="shared" si="244"/>
        <v/>
      </c>
      <c r="DE238" s="44" t="str">
        <f t="shared" si="245"/>
        <v/>
      </c>
      <c r="DF238" s="44" t="str">
        <f t="shared" si="246"/>
        <v/>
      </c>
      <c r="DG238" s="44" t="str">
        <f t="shared" si="247"/>
        <v/>
      </c>
      <c r="DH238" s="44" t="str">
        <f t="shared" si="248"/>
        <v/>
      </c>
      <c r="DI238" s="50" t="str">
        <f t="shared" si="249"/>
        <v/>
      </c>
      <c r="DJ238" s="50" t="str">
        <f t="shared" si="250"/>
        <v/>
      </c>
      <c r="DK238" s="50" t="str">
        <f t="shared" si="251"/>
        <v/>
      </c>
      <c r="DL238" s="50" t="str">
        <f t="shared" si="252"/>
        <v/>
      </c>
      <c r="DM238" s="51" t="str">
        <f t="shared" si="205"/>
        <v>000000000</v>
      </c>
      <c r="DN238" s="52"/>
      <c r="DO238" s="53"/>
      <c r="DP238" s="52"/>
      <c r="DQ238" s="53" t="str">
        <f t="shared" si="253"/>
        <v/>
      </c>
      <c r="DR238" s="52" t="str">
        <f t="shared" si="206"/>
        <v/>
      </c>
      <c r="DS238" s="53"/>
      <c r="DT238" s="52"/>
      <c r="DU238" s="53"/>
      <c r="DV238" s="52"/>
      <c r="DW238" s="99"/>
      <c r="DX238" s="99"/>
      <c r="EI238" s="83"/>
      <c r="EJ238" s="102"/>
      <c r="EK238" s="102"/>
      <c r="EL238" s="102"/>
      <c r="EM238" s="102"/>
      <c r="EN238" s="102"/>
      <c r="EO238" s="102"/>
      <c r="EP238" s="102"/>
      <c r="EQ238" s="102"/>
      <c r="ER238" s="102"/>
      <c r="ES238" s="102"/>
      <c r="ET238" s="102"/>
      <c r="EU238" s="102"/>
      <c r="EV238" s="102"/>
      <c r="FL238" s="36" t="str">
        <f t="shared" si="200"/>
        <v/>
      </c>
    </row>
    <row r="239" spans="1:168" s="36" customFormat="1" ht="49.5" customHeight="1" x14ac:dyDescent="0.35">
      <c r="A239" s="67"/>
      <c r="B239" s="39"/>
      <c r="C239" s="39"/>
      <c r="D239" s="40" t="s">
        <v>6107</v>
      </c>
      <c r="E239" s="41" t="s">
        <v>5707</v>
      </c>
      <c r="F239" s="41" t="s">
        <v>5382</v>
      </c>
      <c r="G239" s="41"/>
      <c r="H239" s="41" t="s">
        <v>2138</v>
      </c>
      <c r="I239" s="41" t="s">
        <v>5779</v>
      </c>
      <c r="J239" s="41" t="s">
        <v>5780</v>
      </c>
      <c r="K239" s="41"/>
      <c r="L239" s="41"/>
      <c r="M239" s="41" t="s">
        <v>5723</v>
      </c>
      <c r="N239" s="41" t="s">
        <v>5724</v>
      </c>
      <c r="O239" s="29" t="s">
        <v>4108</v>
      </c>
      <c r="P239" s="30" t="s">
        <v>4109</v>
      </c>
      <c r="Q239" s="31"/>
      <c r="R239" s="31"/>
      <c r="S239" s="32" t="s">
        <v>6107</v>
      </c>
      <c r="T239" s="33"/>
      <c r="U239" s="33" t="s">
        <v>5707</v>
      </c>
      <c r="V239" s="33" t="s">
        <v>6108</v>
      </c>
      <c r="W239" s="33" t="s">
        <v>2138</v>
      </c>
      <c r="X239" s="33" t="s">
        <v>4108</v>
      </c>
      <c r="Y239" s="33" t="s">
        <v>4109</v>
      </c>
      <c r="Z239" s="33">
        <v>1</v>
      </c>
      <c r="AA239" s="34" t="s">
        <v>6310</v>
      </c>
      <c r="AB239" s="34">
        <v>123</v>
      </c>
      <c r="AC239" s="34" t="s">
        <v>4916</v>
      </c>
      <c r="AD239" s="34" t="s">
        <v>4112</v>
      </c>
      <c r="AE239" s="34" t="s">
        <v>4701</v>
      </c>
      <c r="AF239" s="34" t="s">
        <v>6107</v>
      </c>
      <c r="AG239" s="34" t="s">
        <v>6108</v>
      </c>
      <c r="AH239" s="34" t="s">
        <v>5732</v>
      </c>
      <c r="AI239" s="34" t="s">
        <v>5733</v>
      </c>
      <c r="AJ239" s="34" t="s">
        <v>2964</v>
      </c>
      <c r="AK239" s="34" t="s">
        <v>2138</v>
      </c>
      <c r="AL239" s="34" t="s">
        <v>4106</v>
      </c>
      <c r="AM239" s="34" t="s">
        <v>5691</v>
      </c>
      <c r="AN239" s="34">
        <v>1</v>
      </c>
      <c r="AO239" s="34" t="s">
        <v>5693</v>
      </c>
      <c r="AP239" s="34" t="s">
        <v>5693</v>
      </c>
      <c r="AQ239" s="56">
        <v>1</v>
      </c>
      <c r="AR239" s="56">
        <v>2</v>
      </c>
      <c r="AS239" s="56">
        <v>2</v>
      </c>
      <c r="AT239" s="42" t="s">
        <v>4106</v>
      </c>
      <c r="AU239" s="42" t="s">
        <v>4106</v>
      </c>
      <c r="AV239" s="42" t="s">
        <v>4106</v>
      </c>
      <c r="AW239" s="35" t="s">
        <v>4726</v>
      </c>
      <c r="AX239" s="35" t="s">
        <v>4831</v>
      </c>
      <c r="AY239" s="35" t="s">
        <v>4832</v>
      </c>
      <c r="AZ239" s="43" t="str">
        <f t="shared" si="207"/>
        <v/>
      </c>
      <c r="BA239" s="44"/>
      <c r="BB239" s="43" t="str">
        <f t="shared" si="208"/>
        <v/>
      </c>
      <c r="BC239" s="45" t="str">
        <f t="shared" si="209"/>
        <v>X</v>
      </c>
      <c r="BD239" s="45" t="str">
        <f t="shared" si="210"/>
        <v/>
      </c>
      <c r="BE239" s="45" t="s">
        <v>5691</v>
      </c>
      <c r="BF239" s="45" t="str">
        <f t="shared" si="254"/>
        <v/>
      </c>
      <c r="BG239" s="45" t="str">
        <f t="shared" si="211"/>
        <v/>
      </c>
      <c r="BH239" s="12" t="str">
        <f t="shared" si="212"/>
        <v/>
      </c>
      <c r="BI239" s="43" t="str">
        <f t="shared" si="213"/>
        <v/>
      </c>
      <c r="BJ239" s="46" t="str">
        <f t="shared" si="214"/>
        <v/>
      </c>
      <c r="BK239" s="46" t="str">
        <f t="shared" si="215"/>
        <v/>
      </c>
      <c r="BL239" s="46" t="str">
        <f t="shared" si="216"/>
        <v/>
      </c>
      <c r="BM239" s="43" t="str">
        <f t="shared" si="217"/>
        <v/>
      </c>
      <c r="BN239" s="43" t="str">
        <f t="shared" si="218"/>
        <v/>
      </c>
      <c r="BO239" s="44" t="str">
        <f t="shared" si="255"/>
        <v/>
      </c>
      <c r="BP239" s="44" t="str">
        <f t="shared" si="219"/>
        <v>X</v>
      </c>
      <c r="BQ239" s="44" t="str">
        <f t="shared" si="220"/>
        <v/>
      </c>
      <c r="BR239" s="46" t="str">
        <f t="shared" si="256"/>
        <v/>
      </c>
      <c r="BS239" s="47" t="str">
        <f t="shared" si="257"/>
        <v/>
      </c>
      <c r="BT239" s="46" t="str">
        <f t="shared" si="258"/>
        <v/>
      </c>
      <c r="BU239" s="46" t="str">
        <f t="shared" si="259"/>
        <v/>
      </c>
      <c r="BV239" s="73" t="str">
        <f t="shared" si="199"/>
        <v>X</v>
      </c>
      <c r="BW239" s="47" t="str">
        <f t="shared" si="201"/>
        <v/>
      </c>
      <c r="BX239" s="47" t="str">
        <f t="shared" si="221"/>
        <v/>
      </c>
      <c r="BY239" s="13" t="str">
        <f t="shared" si="222"/>
        <v/>
      </c>
      <c r="BZ239" s="14" t="str">
        <f t="shared" si="260"/>
        <v/>
      </c>
      <c r="CA239" s="48" t="str">
        <f t="shared" si="261"/>
        <v>X</v>
      </c>
      <c r="CB239" s="44" t="str">
        <f t="shared" si="262"/>
        <v/>
      </c>
      <c r="CC239" s="44" t="str">
        <f t="shared" si="223"/>
        <v/>
      </c>
      <c r="CD239" s="44" t="str">
        <f t="shared" si="202"/>
        <v/>
      </c>
      <c r="CE239" s="44" t="str">
        <f t="shared" si="224"/>
        <v/>
      </c>
      <c r="CF239" s="44" t="str">
        <f t="shared" si="225"/>
        <v/>
      </c>
      <c r="CG239" s="44" t="str">
        <f t="shared" si="226"/>
        <v/>
      </c>
      <c r="CH239" s="44" t="str">
        <f t="shared" si="227"/>
        <v/>
      </c>
      <c r="CI239" s="44" t="str">
        <f t="shared" si="228"/>
        <v/>
      </c>
      <c r="CJ239" s="44" t="str">
        <f t="shared" si="229"/>
        <v/>
      </c>
      <c r="CK239" s="44" t="str">
        <f t="shared" si="230"/>
        <v/>
      </c>
      <c r="CL239" s="44" t="str">
        <f t="shared" si="231"/>
        <v/>
      </c>
      <c r="CM239" s="43" t="str">
        <f t="shared" si="232"/>
        <v/>
      </c>
      <c r="CN239" s="43" t="str">
        <f t="shared" si="233"/>
        <v/>
      </c>
      <c r="CO239" s="43" t="str">
        <f t="shared" si="234"/>
        <v/>
      </c>
      <c r="CP239" s="44" t="str">
        <f t="shared" si="203"/>
        <v/>
      </c>
      <c r="CQ239" s="44" t="str">
        <f t="shared" si="235"/>
        <v/>
      </c>
      <c r="CR239" s="43" t="str">
        <f t="shared" si="263"/>
        <v/>
      </c>
      <c r="CS239" s="44">
        <v>0</v>
      </c>
      <c r="CT239" s="44">
        <v>0</v>
      </c>
      <c r="CU239" s="44" t="str">
        <f t="shared" si="236"/>
        <v/>
      </c>
      <c r="CV239" s="44" t="str">
        <f t="shared" si="237"/>
        <v/>
      </c>
      <c r="CW239" s="44" t="str">
        <f t="shared" si="238"/>
        <v/>
      </c>
      <c r="CX239" s="44" t="str">
        <f t="shared" si="239"/>
        <v/>
      </c>
      <c r="CY239" s="44" t="str">
        <f t="shared" si="240"/>
        <v/>
      </c>
      <c r="CZ239" s="44" t="str">
        <f t="shared" si="241"/>
        <v/>
      </c>
      <c r="DA239" s="49" t="str">
        <f t="shared" si="204"/>
        <v/>
      </c>
      <c r="DB239" s="44" t="str">
        <f t="shared" si="242"/>
        <v/>
      </c>
      <c r="DC239" s="44" t="str">
        <f t="shared" si="243"/>
        <v/>
      </c>
      <c r="DD239" s="44" t="str">
        <f t="shared" si="244"/>
        <v/>
      </c>
      <c r="DE239" s="44" t="str">
        <f t="shared" si="245"/>
        <v/>
      </c>
      <c r="DF239" s="44" t="str">
        <f t="shared" si="246"/>
        <v/>
      </c>
      <c r="DG239" s="44" t="str">
        <f t="shared" si="247"/>
        <v/>
      </c>
      <c r="DH239" s="44" t="str">
        <f t="shared" si="248"/>
        <v/>
      </c>
      <c r="DI239" s="50" t="str">
        <f t="shared" si="249"/>
        <v/>
      </c>
      <c r="DJ239" s="50" t="str">
        <f t="shared" si="250"/>
        <v/>
      </c>
      <c r="DK239" s="50" t="str">
        <f t="shared" si="251"/>
        <v/>
      </c>
      <c r="DL239" s="50" t="str">
        <f t="shared" si="252"/>
        <v/>
      </c>
      <c r="DM239" s="51" t="str">
        <f t="shared" si="205"/>
        <v>000000000</v>
      </c>
      <c r="DN239" s="52"/>
      <c r="DO239" s="53"/>
      <c r="DP239" s="52"/>
      <c r="DQ239" s="53" t="str">
        <f t="shared" si="253"/>
        <v/>
      </c>
      <c r="DR239" s="52" t="str">
        <f t="shared" si="206"/>
        <v/>
      </c>
      <c r="DS239" s="53"/>
      <c r="DT239" s="52"/>
      <c r="DU239" s="53"/>
      <c r="DV239" s="52"/>
      <c r="DW239" s="99"/>
      <c r="DX239" s="99"/>
      <c r="EI239" s="83"/>
      <c r="EJ239" s="102"/>
      <c r="EK239" s="102"/>
      <c r="EL239" s="102"/>
      <c r="EM239" s="102"/>
      <c r="EN239" s="102"/>
      <c r="EO239" s="102"/>
      <c r="EP239" s="102"/>
      <c r="EQ239" s="102"/>
      <c r="ER239" s="102"/>
      <c r="ES239" s="102"/>
      <c r="ET239" s="102"/>
      <c r="EU239" s="102"/>
      <c r="EV239" s="102"/>
      <c r="FL239" s="36" t="str">
        <f t="shared" si="200"/>
        <v/>
      </c>
    </row>
    <row r="240" spans="1:168" s="36" customFormat="1" ht="49.5" customHeight="1" x14ac:dyDescent="0.35">
      <c r="A240" s="67"/>
      <c r="B240" s="39"/>
      <c r="C240" s="39"/>
      <c r="D240" s="40" t="s">
        <v>6110</v>
      </c>
      <c r="E240" s="41" t="s">
        <v>4106</v>
      </c>
      <c r="F240" s="41" t="s">
        <v>5383</v>
      </c>
      <c r="G240" s="41"/>
      <c r="H240" s="41"/>
      <c r="I240" s="41" t="s">
        <v>5779</v>
      </c>
      <c r="J240" s="41" t="s">
        <v>5780</v>
      </c>
      <c r="K240" s="41"/>
      <c r="L240" s="41"/>
      <c r="M240" s="41" t="s">
        <v>5723</v>
      </c>
      <c r="N240" s="41" t="s">
        <v>5724</v>
      </c>
      <c r="O240" s="29" t="s">
        <v>4108</v>
      </c>
      <c r="P240" s="30" t="s">
        <v>4109</v>
      </c>
      <c r="Q240" s="31"/>
      <c r="R240" s="31"/>
      <c r="S240" s="32" t="s">
        <v>6110</v>
      </c>
      <c r="T240" s="33"/>
      <c r="U240" s="33" t="s">
        <v>4106</v>
      </c>
      <c r="V240" s="33" t="s">
        <v>6111</v>
      </c>
      <c r="W240" s="33" t="s">
        <v>5691</v>
      </c>
      <c r="X240" s="33" t="s">
        <v>4108</v>
      </c>
      <c r="Y240" s="33" t="s">
        <v>4109</v>
      </c>
      <c r="Z240" s="33">
        <v>1</v>
      </c>
      <c r="AA240" s="34" t="s">
        <v>6310</v>
      </c>
      <c r="AB240" s="34">
        <v>123</v>
      </c>
      <c r="AC240" s="34" t="s">
        <v>4916</v>
      </c>
      <c r="AD240" s="34" t="s">
        <v>4112</v>
      </c>
      <c r="AE240" s="34" t="s">
        <v>4701</v>
      </c>
      <c r="AF240" s="34" t="s">
        <v>6110</v>
      </c>
      <c r="AG240" s="34" t="s">
        <v>6111</v>
      </c>
      <c r="AH240" s="34" t="s">
        <v>5732</v>
      </c>
      <c r="AI240" s="34" t="s">
        <v>5733</v>
      </c>
      <c r="AJ240" s="34" t="s">
        <v>4106</v>
      </c>
      <c r="AK240" s="34" t="s">
        <v>5691</v>
      </c>
      <c r="AL240" s="34" t="s">
        <v>4106</v>
      </c>
      <c r="AM240" s="34" t="s">
        <v>5691</v>
      </c>
      <c r="AN240" s="34">
        <v>1</v>
      </c>
      <c r="AO240" s="34" t="s">
        <v>5693</v>
      </c>
      <c r="AP240" s="34" t="s">
        <v>5693</v>
      </c>
      <c r="AQ240" s="56">
        <v>1</v>
      </c>
      <c r="AR240" s="56">
        <v>2</v>
      </c>
      <c r="AS240" s="56">
        <v>1</v>
      </c>
      <c r="AT240" s="42" t="s">
        <v>4106</v>
      </c>
      <c r="AU240" s="42" t="s">
        <v>4106</v>
      </c>
      <c r="AV240" s="42" t="s">
        <v>4106</v>
      </c>
      <c r="AW240" s="35" t="s">
        <v>1368</v>
      </c>
      <c r="AX240" s="35" t="s">
        <v>1369</v>
      </c>
      <c r="AY240" s="35" t="s">
        <v>1370</v>
      </c>
      <c r="AZ240" s="43" t="str">
        <f t="shared" si="207"/>
        <v/>
      </c>
      <c r="BA240" s="44"/>
      <c r="BB240" s="43" t="str">
        <f t="shared" si="208"/>
        <v/>
      </c>
      <c r="BC240" s="45" t="str">
        <f t="shared" si="209"/>
        <v>X</v>
      </c>
      <c r="BD240" s="45" t="str">
        <f t="shared" si="210"/>
        <v/>
      </c>
      <c r="BE240" s="45" t="s">
        <v>5691</v>
      </c>
      <c r="BF240" s="45" t="str">
        <f t="shared" si="254"/>
        <v/>
      </c>
      <c r="BG240" s="45" t="str">
        <f t="shared" si="211"/>
        <v/>
      </c>
      <c r="BH240" s="12" t="str">
        <f t="shared" si="212"/>
        <v/>
      </c>
      <c r="BI240" s="43" t="str">
        <f t="shared" si="213"/>
        <v/>
      </c>
      <c r="BJ240" s="46" t="str">
        <f t="shared" si="214"/>
        <v/>
      </c>
      <c r="BK240" s="46" t="str">
        <f t="shared" si="215"/>
        <v/>
      </c>
      <c r="BL240" s="46" t="str">
        <f t="shared" si="216"/>
        <v/>
      </c>
      <c r="BM240" s="43" t="str">
        <f t="shared" si="217"/>
        <v/>
      </c>
      <c r="BN240" s="43" t="str">
        <f t="shared" si="218"/>
        <v/>
      </c>
      <c r="BO240" s="44" t="str">
        <f t="shared" si="255"/>
        <v/>
      </c>
      <c r="BP240" s="44" t="str">
        <f t="shared" si="219"/>
        <v>X</v>
      </c>
      <c r="BQ240" s="44" t="str">
        <f t="shared" si="220"/>
        <v/>
      </c>
      <c r="BR240" s="46" t="str">
        <f t="shared" si="256"/>
        <v/>
      </c>
      <c r="BS240" s="47" t="str">
        <f t="shared" si="257"/>
        <v/>
      </c>
      <c r="BT240" s="46" t="str">
        <f t="shared" si="258"/>
        <v/>
      </c>
      <c r="BU240" s="46" t="str">
        <f t="shared" si="259"/>
        <v/>
      </c>
      <c r="BV240" s="73" t="str">
        <f t="shared" si="199"/>
        <v>X</v>
      </c>
      <c r="BW240" s="47" t="str">
        <f t="shared" si="201"/>
        <v/>
      </c>
      <c r="BX240" s="47" t="str">
        <f t="shared" si="221"/>
        <v/>
      </c>
      <c r="BY240" s="13" t="str">
        <f t="shared" si="222"/>
        <v/>
      </c>
      <c r="BZ240" s="14" t="str">
        <f t="shared" si="260"/>
        <v/>
      </c>
      <c r="CA240" s="48" t="str">
        <f t="shared" si="261"/>
        <v>X</v>
      </c>
      <c r="CB240" s="44" t="str">
        <f t="shared" si="262"/>
        <v/>
      </c>
      <c r="CC240" s="44" t="str">
        <f t="shared" si="223"/>
        <v/>
      </c>
      <c r="CD240" s="44" t="str">
        <f t="shared" si="202"/>
        <v/>
      </c>
      <c r="CE240" s="44" t="str">
        <f t="shared" si="224"/>
        <v/>
      </c>
      <c r="CF240" s="44" t="str">
        <f t="shared" si="225"/>
        <v/>
      </c>
      <c r="CG240" s="44" t="str">
        <f t="shared" si="226"/>
        <v/>
      </c>
      <c r="CH240" s="44" t="str">
        <f t="shared" si="227"/>
        <v/>
      </c>
      <c r="CI240" s="44" t="str">
        <f t="shared" si="228"/>
        <v/>
      </c>
      <c r="CJ240" s="44" t="str">
        <f t="shared" si="229"/>
        <v/>
      </c>
      <c r="CK240" s="44" t="str">
        <f t="shared" si="230"/>
        <v/>
      </c>
      <c r="CL240" s="44" t="str">
        <f t="shared" si="231"/>
        <v/>
      </c>
      <c r="CM240" s="43" t="str">
        <f t="shared" si="232"/>
        <v/>
      </c>
      <c r="CN240" s="43" t="str">
        <f t="shared" si="233"/>
        <v/>
      </c>
      <c r="CO240" s="43" t="str">
        <f t="shared" si="234"/>
        <v/>
      </c>
      <c r="CP240" s="44" t="str">
        <f t="shared" si="203"/>
        <v/>
      </c>
      <c r="CQ240" s="44" t="str">
        <f t="shared" si="235"/>
        <v/>
      </c>
      <c r="CR240" s="43" t="str">
        <f t="shared" si="263"/>
        <v/>
      </c>
      <c r="CS240" s="44">
        <v>0</v>
      </c>
      <c r="CT240" s="44">
        <v>0</v>
      </c>
      <c r="CU240" s="44" t="str">
        <f t="shared" si="236"/>
        <v/>
      </c>
      <c r="CV240" s="44" t="str">
        <f t="shared" si="237"/>
        <v/>
      </c>
      <c r="CW240" s="44" t="str">
        <f t="shared" si="238"/>
        <v/>
      </c>
      <c r="CX240" s="44" t="str">
        <f t="shared" si="239"/>
        <v/>
      </c>
      <c r="CY240" s="44" t="str">
        <f t="shared" si="240"/>
        <v/>
      </c>
      <c r="CZ240" s="44" t="str">
        <f t="shared" si="241"/>
        <v/>
      </c>
      <c r="DA240" s="49" t="str">
        <f t="shared" si="204"/>
        <v/>
      </c>
      <c r="DB240" s="44" t="str">
        <f t="shared" si="242"/>
        <v/>
      </c>
      <c r="DC240" s="44" t="str">
        <f t="shared" si="243"/>
        <v/>
      </c>
      <c r="DD240" s="44" t="str">
        <f t="shared" si="244"/>
        <v/>
      </c>
      <c r="DE240" s="44" t="str">
        <f t="shared" si="245"/>
        <v/>
      </c>
      <c r="DF240" s="44" t="str">
        <f t="shared" si="246"/>
        <v/>
      </c>
      <c r="DG240" s="44" t="str">
        <f t="shared" si="247"/>
        <v/>
      </c>
      <c r="DH240" s="44" t="str">
        <f t="shared" si="248"/>
        <v/>
      </c>
      <c r="DI240" s="50" t="str">
        <f t="shared" si="249"/>
        <v/>
      </c>
      <c r="DJ240" s="50" t="str">
        <f t="shared" si="250"/>
        <v/>
      </c>
      <c r="DK240" s="50" t="str">
        <f t="shared" si="251"/>
        <v/>
      </c>
      <c r="DL240" s="50" t="str">
        <f t="shared" si="252"/>
        <v/>
      </c>
      <c r="DM240" s="51" t="str">
        <f t="shared" si="205"/>
        <v>000000000</v>
      </c>
      <c r="DN240" s="52"/>
      <c r="DO240" s="53"/>
      <c r="DP240" s="52"/>
      <c r="DQ240" s="53" t="str">
        <f t="shared" si="253"/>
        <v/>
      </c>
      <c r="DR240" s="52" t="str">
        <f t="shared" si="206"/>
        <v/>
      </c>
      <c r="DS240" s="53"/>
      <c r="DT240" s="52"/>
      <c r="DU240" s="53"/>
      <c r="DV240" s="52"/>
      <c r="DW240" s="99"/>
      <c r="DX240" s="99"/>
      <c r="EI240" s="83"/>
      <c r="EJ240" s="102"/>
      <c r="EK240" s="102"/>
      <c r="EL240" s="102"/>
      <c r="EM240" s="102"/>
      <c r="EN240" s="102"/>
      <c r="EO240" s="102"/>
      <c r="EP240" s="102"/>
      <c r="EQ240" s="102"/>
      <c r="ER240" s="102"/>
      <c r="ES240" s="102"/>
      <c r="ET240" s="102"/>
      <c r="EU240" s="102"/>
      <c r="EV240" s="102"/>
      <c r="FL240" s="36" t="str">
        <f t="shared" si="200"/>
        <v/>
      </c>
    </row>
    <row r="241" spans="1:168" s="36" customFormat="1" ht="49.5" customHeight="1" x14ac:dyDescent="0.35">
      <c r="A241" s="67"/>
      <c r="B241" s="39"/>
      <c r="C241" s="39"/>
      <c r="D241" s="40" t="s">
        <v>6110</v>
      </c>
      <c r="E241" s="41" t="s">
        <v>5707</v>
      </c>
      <c r="F241" s="41" t="s">
        <v>5383</v>
      </c>
      <c r="G241" s="41"/>
      <c r="H241" s="41" t="s">
        <v>2138</v>
      </c>
      <c r="I241" s="41" t="s">
        <v>5779</v>
      </c>
      <c r="J241" s="41" t="s">
        <v>5780</v>
      </c>
      <c r="K241" s="41"/>
      <c r="L241" s="41"/>
      <c r="M241" s="41" t="s">
        <v>5723</v>
      </c>
      <c r="N241" s="41" t="s">
        <v>5724</v>
      </c>
      <c r="O241" s="29" t="s">
        <v>4108</v>
      </c>
      <c r="P241" s="30" t="s">
        <v>4109</v>
      </c>
      <c r="Q241" s="31"/>
      <c r="R241" s="31"/>
      <c r="S241" s="32" t="s">
        <v>6110</v>
      </c>
      <c r="T241" s="33"/>
      <c r="U241" s="33" t="s">
        <v>5707</v>
      </c>
      <c r="V241" s="33" t="s">
        <v>6111</v>
      </c>
      <c r="W241" s="33" t="s">
        <v>2138</v>
      </c>
      <c r="X241" s="33" t="s">
        <v>4108</v>
      </c>
      <c r="Y241" s="33" t="s">
        <v>4109</v>
      </c>
      <c r="Z241" s="33">
        <v>1</v>
      </c>
      <c r="AA241" s="34" t="s">
        <v>6310</v>
      </c>
      <c r="AB241" s="34">
        <v>123</v>
      </c>
      <c r="AC241" s="34" t="s">
        <v>4916</v>
      </c>
      <c r="AD241" s="34" t="s">
        <v>4112</v>
      </c>
      <c r="AE241" s="34" t="s">
        <v>4701</v>
      </c>
      <c r="AF241" s="34" t="s">
        <v>6110</v>
      </c>
      <c r="AG241" s="34" t="s">
        <v>6111</v>
      </c>
      <c r="AH241" s="34" t="s">
        <v>5732</v>
      </c>
      <c r="AI241" s="34" t="s">
        <v>5733</v>
      </c>
      <c r="AJ241" s="34" t="s">
        <v>2964</v>
      </c>
      <c r="AK241" s="34" t="s">
        <v>2138</v>
      </c>
      <c r="AL241" s="34" t="s">
        <v>4106</v>
      </c>
      <c r="AM241" s="34" t="s">
        <v>5691</v>
      </c>
      <c r="AN241" s="34">
        <v>1</v>
      </c>
      <c r="AO241" s="34" t="s">
        <v>5693</v>
      </c>
      <c r="AP241" s="34" t="s">
        <v>5693</v>
      </c>
      <c r="AQ241" s="56">
        <v>1</v>
      </c>
      <c r="AR241" s="56">
        <v>2</v>
      </c>
      <c r="AS241" s="56">
        <v>1</v>
      </c>
      <c r="AT241" s="42" t="s">
        <v>4106</v>
      </c>
      <c r="AU241" s="42" t="s">
        <v>4106</v>
      </c>
      <c r="AV241" s="42" t="s">
        <v>4106</v>
      </c>
      <c r="AW241" s="35" t="s">
        <v>1368</v>
      </c>
      <c r="AX241" s="35" t="s">
        <v>1369</v>
      </c>
      <c r="AY241" s="35" t="s">
        <v>1370</v>
      </c>
      <c r="AZ241" s="43" t="str">
        <f t="shared" si="207"/>
        <v/>
      </c>
      <c r="BA241" s="44"/>
      <c r="BB241" s="43" t="str">
        <f t="shared" si="208"/>
        <v/>
      </c>
      <c r="BC241" s="45" t="str">
        <f t="shared" si="209"/>
        <v>X</v>
      </c>
      <c r="BD241" s="45" t="str">
        <f t="shared" si="210"/>
        <v/>
      </c>
      <c r="BE241" s="45" t="s">
        <v>5691</v>
      </c>
      <c r="BF241" s="45" t="str">
        <f t="shared" si="254"/>
        <v/>
      </c>
      <c r="BG241" s="45" t="str">
        <f t="shared" si="211"/>
        <v/>
      </c>
      <c r="BH241" s="12" t="str">
        <f t="shared" si="212"/>
        <v/>
      </c>
      <c r="BI241" s="43" t="str">
        <f t="shared" si="213"/>
        <v/>
      </c>
      <c r="BJ241" s="46" t="str">
        <f t="shared" si="214"/>
        <v/>
      </c>
      <c r="BK241" s="46" t="str">
        <f t="shared" si="215"/>
        <v/>
      </c>
      <c r="BL241" s="46" t="str">
        <f t="shared" si="216"/>
        <v/>
      </c>
      <c r="BM241" s="43" t="str">
        <f t="shared" si="217"/>
        <v/>
      </c>
      <c r="BN241" s="43" t="str">
        <f t="shared" si="218"/>
        <v/>
      </c>
      <c r="BO241" s="44" t="str">
        <f t="shared" si="255"/>
        <v/>
      </c>
      <c r="BP241" s="44" t="str">
        <f t="shared" si="219"/>
        <v>X</v>
      </c>
      <c r="BQ241" s="44" t="str">
        <f t="shared" si="220"/>
        <v/>
      </c>
      <c r="BR241" s="46" t="str">
        <f t="shared" si="256"/>
        <v/>
      </c>
      <c r="BS241" s="47" t="str">
        <f t="shared" si="257"/>
        <v/>
      </c>
      <c r="BT241" s="46" t="str">
        <f t="shared" si="258"/>
        <v/>
      </c>
      <c r="BU241" s="46" t="str">
        <f t="shared" si="259"/>
        <v/>
      </c>
      <c r="BV241" s="73" t="str">
        <f t="shared" si="199"/>
        <v>X</v>
      </c>
      <c r="BW241" s="47" t="str">
        <f t="shared" si="201"/>
        <v/>
      </c>
      <c r="BX241" s="47" t="str">
        <f t="shared" si="221"/>
        <v/>
      </c>
      <c r="BY241" s="13" t="str">
        <f t="shared" si="222"/>
        <v/>
      </c>
      <c r="BZ241" s="14" t="str">
        <f t="shared" si="260"/>
        <v/>
      </c>
      <c r="CA241" s="48" t="str">
        <f t="shared" si="261"/>
        <v>X</v>
      </c>
      <c r="CB241" s="44" t="str">
        <f t="shared" si="262"/>
        <v/>
      </c>
      <c r="CC241" s="44" t="str">
        <f t="shared" si="223"/>
        <v/>
      </c>
      <c r="CD241" s="44" t="str">
        <f t="shared" si="202"/>
        <v/>
      </c>
      <c r="CE241" s="44" t="str">
        <f t="shared" si="224"/>
        <v/>
      </c>
      <c r="CF241" s="44" t="str">
        <f t="shared" si="225"/>
        <v/>
      </c>
      <c r="CG241" s="44" t="str">
        <f t="shared" si="226"/>
        <v/>
      </c>
      <c r="CH241" s="44" t="str">
        <f t="shared" si="227"/>
        <v/>
      </c>
      <c r="CI241" s="44" t="str">
        <f t="shared" si="228"/>
        <v/>
      </c>
      <c r="CJ241" s="44" t="str">
        <f t="shared" si="229"/>
        <v/>
      </c>
      <c r="CK241" s="44" t="str">
        <f t="shared" si="230"/>
        <v/>
      </c>
      <c r="CL241" s="44" t="str">
        <f t="shared" si="231"/>
        <v/>
      </c>
      <c r="CM241" s="43" t="str">
        <f t="shared" si="232"/>
        <v/>
      </c>
      <c r="CN241" s="43" t="str">
        <f t="shared" si="233"/>
        <v/>
      </c>
      <c r="CO241" s="43" t="str">
        <f t="shared" si="234"/>
        <v/>
      </c>
      <c r="CP241" s="44" t="str">
        <f t="shared" si="203"/>
        <v/>
      </c>
      <c r="CQ241" s="44" t="str">
        <f t="shared" si="235"/>
        <v/>
      </c>
      <c r="CR241" s="43" t="str">
        <f t="shared" si="263"/>
        <v/>
      </c>
      <c r="CS241" s="44">
        <v>0</v>
      </c>
      <c r="CT241" s="44">
        <v>0</v>
      </c>
      <c r="CU241" s="44" t="str">
        <f t="shared" si="236"/>
        <v/>
      </c>
      <c r="CV241" s="44" t="str">
        <f t="shared" si="237"/>
        <v/>
      </c>
      <c r="CW241" s="44" t="str">
        <f t="shared" si="238"/>
        <v/>
      </c>
      <c r="CX241" s="44" t="str">
        <f t="shared" si="239"/>
        <v/>
      </c>
      <c r="CY241" s="44" t="str">
        <f t="shared" si="240"/>
        <v/>
      </c>
      <c r="CZ241" s="44" t="str">
        <f t="shared" si="241"/>
        <v/>
      </c>
      <c r="DA241" s="49" t="str">
        <f t="shared" si="204"/>
        <v/>
      </c>
      <c r="DB241" s="44" t="str">
        <f t="shared" si="242"/>
        <v/>
      </c>
      <c r="DC241" s="44" t="str">
        <f t="shared" si="243"/>
        <v/>
      </c>
      <c r="DD241" s="44" t="str">
        <f t="shared" si="244"/>
        <v/>
      </c>
      <c r="DE241" s="44" t="str">
        <f t="shared" si="245"/>
        <v/>
      </c>
      <c r="DF241" s="44" t="str">
        <f t="shared" si="246"/>
        <v/>
      </c>
      <c r="DG241" s="44" t="str">
        <f t="shared" si="247"/>
        <v/>
      </c>
      <c r="DH241" s="44" t="str">
        <f t="shared" si="248"/>
        <v/>
      </c>
      <c r="DI241" s="50" t="str">
        <f t="shared" si="249"/>
        <v/>
      </c>
      <c r="DJ241" s="50" t="str">
        <f t="shared" si="250"/>
        <v/>
      </c>
      <c r="DK241" s="50" t="str">
        <f t="shared" si="251"/>
        <v/>
      </c>
      <c r="DL241" s="50" t="str">
        <f t="shared" si="252"/>
        <v/>
      </c>
      <c r="DM241" s="51" t="str">
        <f t="shared" si="205"/>
        <v>000000000</v>
      </c>
      <c r="DN241" s="52"/>
      <c r="DO241" s="53"/>
      <c r="DP241" s="52"/>
      <c r="DQ241" s="53" t="str">
        <f t="shared" si="253"/>
        <v/>
      </c>
      <c r="DR241" s="52" t="str">
        <f t="shared" si="206"/>
        <v/>
      </c>
      <c r="DS241" s="53"/>
      <c r="DT241" s="52"/>
      <c r="DU241" s="53"/>
      <c r="DV241" s="52"/>
      <c r="DW241" s="99"/>
      <c r="DX241" s="99"/>
      <c r="EI241" s="83"/>
      <c r="EJ241" s="102"/>
      <c r="EK241" s="102"/>
      <c r="EL241" s="102"/>
      <c r="EM241" s="102"/>
      <c r="EN241" s="102"/>
      <c r="EO241" s="102"/>
      <c r="EP241" s="102"/>
      <c r="EQ241" s="102"/>
      <c r="ER241" s="102"/>
      <c r="ES241" s="102"/>
      <c r="ET241" s="102"/>
      <c r="EU241" s="102"/>
      <c r="EV241" s="102"/>
      <c r="FL241" s="36" t="str">
        <f t="shared" si="200"/>
        <v/>
      </c>
    </row>
    <row r="242" spans="1:168" s="36" customFormat="1" ht="49.5" customHeight="1" x14ac:dyDescent="0.35">
      <c r="A242" s="67"/>
      <c r="B242" s="39"/>
      <c r="C242" s="39"/>
      <c r="D242" s="40" t="s">
        <v>6112</v>
      </c>
      <c r="E242" s="41" t="s">
        <v>4106</v>
      </c>
      <c r="F242" s="41" t="s">
        <v>6113</v>
      </c>
      <c r="G242" s="41"/>
      <c r="H242" s="41"/>
      <c r="I242" s="41" t="s">
        <v>5384</v>
      </c>
      <c r="J242" s="41" t="s">
        <v>5385</v>
      </c>
      <c r="K242" s="41"/>
      <c r="L242" s="41"/>
      <c r="M242" s="41" t="s">
        <v>2974</v>
      </c>
      <c r="N242" s="41" t="s">
        <v>2975</v>
      </c>
      <c r="O242" s="29" t="s">
        <v>287</v>
      </c>
      <c r="P242" s="30" t="s">
        <v>6114</v>
      </c>
      <c r="Q242" s="31"/>
      <c r="R242" s="31"/>
      <c r="S242" s="32" t="s">
        <v>6112</v>
      </c>
      <c r="T242" s="33"/>
      <c r="U242" s="33" t="s">
        <v>4106</v>
      </c>
      <c r="V242" s="33" t="s">
        <v>6113</v>
      </c>
      <c r="W242" s="33" t="s">
        <v>5691</v>
      </c>
      <c r="X242" s="33" t="s">
        <v>287</v>
      </c>
      <c r="Y242" s="33" t="s">
        <v>6114</v>
      </c>
      <c r="Z242" s="33">
        <v>1</v>
      </c>
      <c r="AA242" s="34" t="s">
        <v>2980</v>
      </c>
      <c r="AB242" s="34">
        <v>230</v>
      </c>
      <c r="AC242" s="34" t="s">
        <v>2981</v>
      </c>
      <c r="AD242" s="34" t="s">
        <v>4112</v>
      </c>
      <c r="AE242" s="34" t="s">
        <v>2982</v>
      </c>
      <c r="AF242" s="34" t="s">
        <v>6112</v>
      </c>
      <c r="AG242" s="34" t="s">
        <v>6113</v>
      </c>
      <c r="AH242" s="34" t="s">
        <v>4106</v>
      </c>
      <c r="AI242" s="34"/>
      <c r="AJ242" s="34" t="s">
        <v>4106</v>
      </c>
      <c r="AK242" s="34" t="s">
        <v>5691</v>
      </c>
      <c r="AL242" s="34" t="s">
        <v>4106</v>
      </c>
      <c r="AM242" s="34" t="s">
        <v>5691</v>
      </c>
      <c r="AN242" s="34">
        <v>1</v>
      </c>
      <c r="AO242" s="34" t="s">
        <v>5691</v>
      </c>
      <c r="AP242" s="34" t="s">
        <v>5691</v>
      </c>
      <c r="AQ242" s="56">
        <v>0</v>
      </c>
      <c r="AR242" s="56">
        <v>0</v>
      </c>
      <c r="AS242" s="56">
        <v>0</v>
      </c>
      <c r="AT242" s="42" t="s">
        <v>4106</v>
      </c>
      <c r="AU242" s="42" t="s">
        <v>4106</v>
      </c>
      <c r="AV242" s="42" t="s">
        <v>4106</v>
      </c>
      <c r="AW242" s="35"/>
      <c r="AX242" s="35"/>
      <c r="AY242" s="35"/>
      <c r="AZ242" s="43" t="str">
        <f t="shared" si="207"/>
        <v/>
      </c>
      <c r="BA242" s="44"/>
      <c r="BB242" s="43" t="str">
        <f t="shared" si="208"/>
        <v/>
      </c>
      <c r="BC242" s="45" t="str">
        <f t="shared" si="209"/>
        <v/>
      </c>
      <c r="BD242" s="45" t="str">
        <f t="shared" si="210"/>
        <v/>
      </c>
      <c r="BE242" s="45" t="s">
        <v>5691</v>
      </c>
      <c r="BF242" s="45" t="str">
        <f t="shared" si="254"/>
        <v/>
      </c>
      <c r="BG242" s="45" t="str">
        <f t="shared" si="211"/>
        <v/>
      </c>
      <c r="BH242" s="12" t="str">
        <f t="shared" si="212"/>
        <v/>
      </c>
      <c r="BI242" s="43" t="str">
        <f t="shared" si="213"/>
        <v/>
      </c>
      <c r="BJ242" s="46" t="str">
        <f t="shared" si="214"/>
        <v/>
      </c>
      <c r="BK242" s="46" t="str">
        <f t="shared" si="215"/>
        <v/>
      </c>
      <c r="BL242" s="46" t="str">
        <f t="shared" si="216"/>
        <v/>
      </c>
      <c r="BM242" s="43" t="str">
        <f t="shared" si="217"/>
        <v/>
      </c>
      <c r="BN242" s="43" t="str">
        <f t="shared" si="218"/>
        <v>X</v>
      </c>
      <c r="BO242" s="44" t="str">
        <f t="shared" si="255"/>
        <v/>
      </c>
      <c r="BP242" s="44" t="str">
        <f t="shared" si="219"/>
        <v>X</v>
      </c>
      <c r="BQ242" s="44" t="str">
        <f t="shared" si="220"/>
        <v/>
      </c>
      <c r="BR242" s="46" t="str">
        <f t="shared" si="256"/>
        <v/>
      </c>
      <c r="BS242" s="47" t="str">
        <f t="shared" si="257"/>
        <v/>
      </c>
      <c r="BT242" s="46" t="str">
        <f t="shared" si="258"/>
        <v/>
      </c>
      <c r="BU242" s="46" t="str">
        <f t="shared" si="259"/>
        <v/>
      </c>
      <c r="BV242" s="73" t="str">
        <f t="shared" si="199"/>
        <v/>
      </c>
      <c r="BW242" s="47" t="str">
        <f t="shared" si="201"/>
        <v/>
      </c>
      <c r="BX242" s="47" t="str">
        <f t="shared" si="221"/>
        <v/>
      </c>
      <c r="BY242" s="13" t="str">
        <f t="shared" si="222"/>
        <v>X</v>
      </c>
      <c r="BZ242" s="14" t="str">
        <f t="shared" si="260"/>
        <v/>
      </c>
      <c r="CA242" s="48" t="str">
        <f t="shared" si="261"/>
        <v/>
      </c>
      <c r="CB242" s="44" t="str">
        <f t="shared" si="262"/>
        <v/>
      </c>
      <c r="CC242" s="44" t="str">
        <f t="shared" si="223"/>
        <v/>
      </c>
      <c r="CD242" s="44" t="str">
        <f t="shared" si="202"/>
        <v/>
      </c>
      <c r="CE242" s="44" t="str">
        <f t="shared" si="224"/>
        <v/>
      </c>
      <c r="CF242" s="44" t="str">
        <f t="shared" si="225"/>
        <v/>
      </c>
      <c r="CG242" s="44" t="str">
        <f t="shared" si="226"/>
        <v/>
      </c>
      <c r="CH242" s="44" t="str">
        <f t="shared" si="227"/>
        <v/>
      </c>
      <c r="CI242" s="44" t="str">
        <f t="shared" si="228"/>
        <v/>
      </c>
      <c r="CJ242" s="44" t="str">
        <f t="shared" si="229"/>
        <v/>
      </c>
      <c r="CK242" s="44" t="str">
        <f t="shared" si="230"/>
        <v/>
      </c>
      <c r="CL242" s="44" t="str">
        <f t="shared" si="231"/>
        <v/>
      </c>
      <c r="CM242" s="43" t="str">
        <f t="shared" si="232"/>
        <v/>
      </c>
      <c r="CN242" s="43" t="str">
        <f t="shared" si="233"/>
        <v/>
      </c>
      <c r="CO242" s="43" t="str">
        <f t="shared" si="234"/>
        <v/>
      </c>
      <c r="CP242" s="44" t="str">
        <f t="shared" si="203"/>
        <v/>
      </c>
      <c r="CQ242" s="44" t="str">
        <f t="shared" si="235"/>
        <v/>
      </c>
      <c r="CR242" s="43" t="str">
        <f t="shared" si="263"/>
        <v/>
      </c>
      <c r="CS242" s="44">
        <v>0</v>
      </c>
      <c r="CT242" s="44">
        <v>0</v>
      </c>
      <c r="CU242" s="44" t="str">
        <f t="shared" si="236"/>
        <v/>
      </c>
      <c r="CV242" s="44" t="str">
        <f t="shared" si="237"/>
        <v/>
      </c>
      <c r="CW242" s="44" t="str">
        <f t="shared" si="238"/>
        <v/>
      </c>
      <c r="CX242" s="44" t="str">
        <f t="shared" si="239"/>
        <v/>
      </c>
      <c r="CY242" s="44" t="str">
        <f t="shared" si="240"/>
        <v/>
      </c>
      <c r="CZ242" s="44" t="str">
        <f t="shared" si="241"/>
        <v/>
      </c>
      <c r="DA242" s="49" t="str">
        <f t="shared" si="204"/>
        <v/>
      </c>
      <c r="DB242" s="44" t="str">
        <f t="shared" si="242"/>
        <v/>
      </c>
      <c r="DC242" s="44" t="str">
        <f t="shared" si="243"/>
        <v/>
      </c>
      <c r="DD242" s="44" t="str">
        <f t="shared" si="244"/>
        <v/>
      </c>
      <c r="DE242" s="44" t="str">
        <f t="shared" si="245"/>
        <v/>
      </c>
      <c r="DF242" s="44" t="str">
        <f t="shared" si="246"/>
        <v/>
      </c>
      <c r="DG242" s="44" t="str">
        <f t="shared" si="247"/>
        <v/>
      </c>
      <c r="DH242" s="44" t="str">
        <f t="shared" si="248"/>
        <v/>
      </c>
      <c r="DI242" s="50" t="str">
        <f t="shared" si="249"/>
        <v/>
      </c>
      <c r="DJ242" s="50" t="str">
        <f t="shared" si="250"/>
        <v/>
      </c>
      <c r="DK242" s="50" t="str">
        <f t="shared" si="251"/>
        <v/>
      </c>
      <c r="DL242" s="50" t="str">
        <f t="shared" si="252"/>
        <v/>
      </c>
      <c r="DM242" s="51" t="str">
        <f t="shared" si="205"/>
        <v>000000000</v>
      </c>
      <c r="DN242" s="52"/>
      <c r="DO242" s="53"/>
      <c r="DP242" s="52"/>
      <c r="DQ242" s="53" t="str">
        <f t="shared" si="253"/>
        <v/>
      </c>
      <c r="DR242" s="52" t="str">
        <f t="shared" si="206"/>
        <v/>
      </c>
      <c r="DS242" s="53"/>
      <c r="DT242" s="52"/>
      <c r="DU242" s="53"/>
      <c r="DV242" s="52"/>
      <c r="DW242" s="99"/>
      <c r="DX242" s="99"/>
      <c r="EI242" s="83"/>
      <c r="EJ242" s="102"/>
      <c r="EK242" s="102"/>
      <c r="EL242" s="102"/>
      <c r="EM242" s="102"/>
      <c r="EN242" s="102"/>
      <c r="EO242" s="102"/>
      <c r="EP242" s="102"/>
      <c r="EQ242" s="102"/>
      <c r="ER242" s="102"/>
      <c r="ES242" s="102"/>
      <c r="ET242" s="102"/>
      <c r="EU242" s="102"/>
      <c r="EV242" s="102"/>
      <c r="FL242" s="36" t="str">
        <f t="shared" si="200"/>
        <v/>
      </c>
    </row>
    <row r="243" spans="1:168" s="36" customFormat="1" ht="49.5" customHeight="1" x14ac:dyDescent="0.35">
      <c r="A243" s="67"/>
      <c r="B243" s="39"/>
      <c r="C243" s="39"/>
      <c r="D243" s="40"/>
      <c r="E243" s="41"/>
      <c r="F243" s="41"/>
      <c r="G243" s="41"/>
      <c r="H243" s="41"/>
      <c r="I243" s="41"/>
      <c r="J243" s="41"/>
      <c r="K243" s="41"/>
      <c r="L243" s="41"/>
      <c r="M243" s="41"/>
      <c r="N243" s="41"/>
      <c r="O243" s="29"/>
      <c r="P243" s="30"/>
      <c r="Q243" s="31"/>
      <c r="R243" s="31"/>
      <c r="S243" s="32" t="s">
        <v>6112</v>
      </c>
      <c r="T243" s="33"/>
      <c r="U243" s="33" t="s">
        <v>5700</v>
      </c>
      <c r="V243" s="33" t="s">
        <v>6113</v>
      </c>
      <c r="W243" s="33" t="s">
        <v>1005</v>
      </c>
      <c r="X243" s="33" t="s">
        <v>287</v>
      </c>
      <c r="Y243" s="33" t="s">
        <v>6114</v>
      </c>
      <c r="Z243" s="33">
        <v>1</v>
      </c>
      <c r="AA243" s="34" t="s">
        <v>2980</v>
      </c>
      <c r="AB243" s="34">
        <v>230</v>
      </c>
      <c r="AC243" s="34" t="s">
        <v>2981</v>
      </c>
      <c r="AD243" s="34" t="s">
        <v>4112</v>
      </c>
      <c r="AE243" s="34" t="s">
        <v>2982</v>
      </c>
      <c r="AF243" s="34" t="s">
        <v>6112</v>
      </c>
      <c r="AG243" s="34" t="s">
        <v>6113</v>
      </c>
      <c r="AH243" s="34" t="s">
        <v>4106</v>
      </c>
      <c r="AI243" s="34"/>
      <c r="AJ243" s="34" t="s">
        <v>5700</v>
      </c>
      <c r="AK243" s="34" t="s">
        <v>1005</v>
      </c>
      <c r="AL243" s="34" t="s">
        <v>4106</v>
      </c>
      <c r="AM243" s="34" t="s">
        <v>5691</v>
      </c>
      <c r="AN243" s="34">
        <v>1</v>
      </c>
      <c r="AO243" s="34" t="s">
        <v>5691</v>
      </c>
      <c r="AP243" s="34" t="s">
        <v>5691</v>
      </c>
      <c r="AQ243" s="56">
        <v>0</v>
      </c>
      <c r="AR243" s="56">
        <v>0</v>
      </c>
      <c r="AS243" s="56">
        <v>0</v>
      </c>
      <c r="AT243" s="42" t="s">
        <v>4106</v>
      </c>
      <c r="AU243" s="42" t="s">
        <v>4106</v>
      </c>
      <c r="AV243" s="42" t="s">
        <v>4106</v>
      </c>
      <c r="AW243" s="35"/>
      <c r="AX243" s="35"/>
      <c r="AY243" s="35"/>
      <c r="AZ243" s="43" t="str">
        <f t="shared" si="207"/>
        <v/>
      </c>
      <c r="BA243" s="44"/>
      <c r="BB243" s="43" t="str">
        <f t="shared" si="208"/>
        <v/>
      </c>
      <c r="BC243" s="45" t="str">
        <f t="shared" si="209"/>
        <v/>
      </c>
      <c r="BD243" s="45" t="str">
        <f t="shared" si="210"/>
        <v/>
      </c>
      <c r="BE243" s="45" t="s">
        <v>5691</v>
      </c>
      <c r="BF243" s="45" t="str">
        <f>IF(BE243="",BD243,"")</f>
        <v/>
      </c>
      <c r="BG243" s="45" t="str">
        <f t="shared" si="211"/>
        <v/>
      </c>
      <c r="BH243" s="12" t="str">
        <f t="shared" si="212"/>
        <v/>
      </c>
      <c r="BI243" s="43" t="str">
        <f t="shared" si="213"/>
        <v/>
      </c>
      <c r="BJ243" s="46" t="str">
        <f t="shared" si="214"/>
        <v/>
      </c>
      <c r="BK243" s="46" t="str">
        <f t="shared" si="215"/>
        <v/>
      </c>
      <c r="BL243" s="46" t="str">
        <f t="shared" si="216"/>
        <v/>
      </c>
      <c r="BM243" s="43" t="str">
        <f t="shared" si="217"/>
        <v/>
      </c>
      <c r="BN243" s="43" t="str">
        <f t="shared" si="218"/>
        <v>X</v>
      </c>
      <c r="BO243" s="44" t="str">
        <f t="shared" si="255"/>
        <v/>
      </c>
      <c r="BP243" s="44" t="str">
        <f t="shared" si="219"/>
        <v>X</v>
      </c>
      <c r="BQ243" s="44" t="str">
        <f t="shared" si="220"/>
        <v/>
      </c>
      <c r="BR243" s="46" t="str">
        <f t="shared" si="256"/>
        <v/>
      </c>
      <c r="BS243" s="47" t="str">
        <f t="shared" si="257"/>
        <v/>
      </c>
      <c r="BT243" s="46" t="str">
        <f t="shared" si="258"/>
        <v/>
      </c>
      <c r="BU243" s="46" t="str">
        <f t="shared" si="259"/>
        <v/>
      </c>
      <c r="BV243" s="73" t="str">
        <f t="shared" si="199"/>
        <v/>
      </c>
      <c r="BW243" s="47" t="str">
        <f t="shared" si="201"/>
        <v/>
      </c>
      <c r="BX243" s="47" t="str">
        <f t="shared" si="221"/>
        <v/>
      </c>
      <c r="BY243" s="13" t="str">
        <f t="shared" si="222"/>
        <v>X</v>
      </c>
      <c r="BZ243" s="14" t="str">
        <f t="shared" si="260"/>
        <v/>
      </c>
      <c r="CA243" s="48" t="str">
        <f t="shared" si="261"/>
        <v/>
      </c>
      <c r="CB243" s="44" t="str">
        <f t="shared" si="262"/>
        <v/>
      </c>
      <c r="CC243" s="44" t="str">
        <f t="shared" si="223"/>
        <v/>
      </c>
      <c r="CD243" s="44" t="str">
        <f t="shared" si="202"/>
        <v/>
      </c>
      <c r="CE243" s="44" t="str">
        <f t="shared" si="224"/>
        <v/>
      </c>
      <c r="CF243" s="44" t="str">
        <f t="shared" si="225"/>
        <v/>
      </c>
      <c r="CG243" s="44" t="str">
        <f t="shared" si="226"/>
        <v/>
      </c>
      <c r="CH243" s="44" t="str">
        <f t="shared" si="227"/>
        <v/>
      </c>
      <c r="CI243" s="44" t="str">
        <f t="shared" si="228"/>
        <v/>
      </c>
      <c r="CJ243" s="44" t="str">
        <f t="shared" si="229"/>
        <v/>
      </c>
      <c r="CK243" s="44" t="str">
        <f t="shared" si="230"/>
        <v/>
      </c>
      <c r="CL243" s="44" t="str">
        <f t="shared" si="231"/>
        <v/>
      </c>
      <c r="CM243" s="43" t="str">
        <f t="shared" si="232"/>
        <v/>
      </c>
      <c r="CN243" s="43" t="str">
        <f t="shared" si="233"/>
        <v/>
      </c>
      <c r="CO243" s="43" t="str">
        <f t="shared" si="234"/>
        <v/>
      </c>
      <c r="CP243" s="44" t="str">
        <f t="shared" si="203"/>
        <v/>
      </c>
      <c r="CQ243" s="44" t="str">
        <f t="shared" si="235"/>
        <v/>
      </c>
      <c r="CR243" s="43" t="str">
        <f t="shared" si="263"/>
        <v/>
      </c>
      <c r="CS243" s="44">
        <v>0</v>
      </c>
      <c r="CT243" s="44">
        <v>0</v>
      </c>
      <c r="CU243" s="44" t="str">
        <f t="shared" si="236"/>
        <v/>
      </c>
      <c r="CV243" s="44" t="str">
        <f t="shared" si="237"/>
        <v/>
      </c>
      <c r="CW243" s="44" t="str">
        <f t="shared" si="238"/>
        <v/>
      </c>
      <c r="CX243" s="44" t="str">
        <f t="shared" si="239"/>
        <v/>
      </c>
      <c r="CY243" s="44" t="str">
        <f t="shared" si="240"/>
        <v/>
      </c>
      <c r="CZ243" s="44" t="str">
        <f t="shared" si="241"/>
        <v/>
      </c>
      <c r="DA243" s="49" t="str">
        <f t="shared" si="204"/>
        <v/>
      </c>
      <c r="DB243" s="44" t="str">
        <f t="shared" si="242"/>
        <v/>
      </c>
      <c r="DC243" s="44" t="str">
        <f t="shared" si="243"/>
        <v/>
      </c>
      <c r="DD243" s="44" t="str">
        <f t="shared" si="244"/>
        <v/>
      </c>
      <c r="DE243" s="44" t="str">
        <f t="shared" si="245"/>
        <v/>
      </c>
      <c r="DF243" s="44" t="str">
        <f t="shared" si="246"/>
        <v/>
      </c>
      <c r="DG243" s="44" t="str">
        <f t="shared" si="247"/>
        <v/>
      </c>
      <c r="DH243" s="44" t="str">
        <f t="shared" si="248"/>
        <v/>
      </c>
      <c r="DI243" s="50" t="str">
        <f t="shared" si="249"/>
        <v/>
      </c>
      <c r="DJ243" s="50" t="str">
        <f t="shared" si="250"/>
        <v/>
      </c>
      <c r="DK243" s="50" t="str">
        <f t="shared" si="251"/>
        <v/>
      </c>
      <c r="DL243" s="50" t="str">
        <f t="shared" si="252"/>
        <v/>
      </c>
      <c r="DM243" s="51" t="str">
        <f t="shared" si="205"/>
        <v>000000000</v>
      </c>
      <c r="DN243" s="52"/>
      <c r="DO243" s="53"/>
      <c r="DP243" s="52"/>
      <c r="DQ243" s="53" t="str">
        <f t="shared" si="253"/>
        <v/>
      </c>
      <c r="DR243" s="52" t="str">
        <f t="shared" si="206"/>
        <v/>
      </c>
      <c r="DS243" s="53"/>
      <c r="DT243" s="52"/>
      <c r="DU243" s="53"/>
      <c r="DV243" s="52"/>
      <c r="DW243" s="99"/>
      <c r="DX243" s="99"/>
      <c r="EI243" s="83"/>
      <c r="EJ243" s="102"/>
      <c r="EK243" s="102"/>
      <c r="EL243" s="102"/>
      <c r="EM243" s="102"/>
      <c r="EN243" s="102"/>
      <c r="EO243" s="102"/>
      <c r="EP243" s="102"/>
      <c r="EQ243" s="102"/>
      <c r="ER243" s="102"/>
      <c r="ES243" s="102"/>
      <c r="ET243" s="102"/>
      <c r="EU243" s="102"/>
      <c r="EV243" s="102"/>
      <c r="FL243" s="36" t="str">
        <f t="shared" si="200"/>
        <v/>
      </c>
    </row>
    <row r="244" spans="1:168" s="36" customFormat="1" ht="49.5" customHeight="1" x14ac:dyDescent="0.35">
      <c r="A244" s="67"/>
      <c r="B244" s="39"/>
      <c r="C244" s="39"/>
      <c r="D244" s="40"/>
      <c r="E244" s="41"/>
      <c r="F244" s="41"/>
      <c r="G244" s="41"/>
      <c r="H244" s="41"/>
      <c r="I244" s="41"/>
      <c r="J244" s="41"/>
      <c r="K244" s="41"/>
      <c r="L244" s="41"/>
      <c r="M244" s="41"/>
      <c r="N244" s="41"/>
      <c r="O244" s="29"/>
      <c r="P244" s="30"/>
      <c r="Q244" s="31"/>
      <c r="R244" s="31"/>
      <c r="S244" s="32" t="s">
        <v>6112</v>
      </c>
      <c r="T244" s="33"/>
      <c r="U244" s="33" t="s">
        <v>2998</v>
      </c>
      <c r="V244" s="33" t="s">
        <v>6113</v>
      </c>
      <c r="W244" s="33" t="s">
        <v>1016</v>
      </c>
      <c r="X244" s="33" t="s">
        <v>287</v>
      </c>
      <c r="Y244" s="33" t="s">
        <v>6114</v>
      </c>
      <c r="Z244" s="33">
        <v>1</v>
      </c>
      <c r="AA244" s="34" t="s">
        <v>2980</v>
      </c>
      <c r="AB244" s="34">
        <v>230</v>
      </c>
      <c r="AC244" s="34" t="s">
        <v>2981</v>
      </c>
      <c r="AD244" s="34" t="s">
        <v>4112</v>
      </c>
      <c r="AE244" s="34" t="s">
        <v>2982</v>
      </c>
      <c r="AF244" s="34" t="s">
        <v>6112</v>
      </c>
      <c r="AG244" s="34" t="s">
        <v>6113</v>
      </c>
      <c r="AH244" s="34" t="s">
        <v>4106</v>
      </c>
      <c r="AI244" s="34"/>
      <c r="AJ244" s="34" t="s">
        <v>5316</v>
      </c>
      <c r="AK244" s="34" t="s">
        <v>1016</v>
      </c>
      <c r="AL244" s="34" t="s">
        <v>4106</v>
      </c>
      <c r="AM244" s="34" t="s">
        <v>5691</v>
      </c>
      <c r="AN244" s="34">
        <v>1</v>
      </c>
      <c r="AO244" s="34" t="s">
        <v>5691</v>
      </c>
      <c r="AP244" s="34" t="s">
        <v>5691</v>
      </c>
      <c r="AQ244" s="56">
        <v>0</v>
      </c>
      <c r="AR244" s="56">
        <v>0</v>
      </c>
      <c r="AS244" s="56">
        <v>0</v>
      </c>
      <c r="AT244" s="42" t="s">
        <v>4106</v>
      </c>
      <c r="AU244" s="42" t="s">
        <v>4106</v>
      </c>
      <c r="AV244" s="42" t="s">
        <v>4106</v>
      </c>
      <c r="AW244" s="35"/>
      <c r="AX244" s="35"/>
      <c r="AY244" s="35"/>
      <c r="AZ244" s="43" t="str">
        <f t="shared" si="207"/>
        <v/>
      </c>
      <c r="BA244" s="44"/>
      <c r="BB244" s="43" t="str">
        <f t="shared" si="208"/>
        <v/>
      </c>
      <c r="BC244" s="45" t="str">
        <f t="shared" si="209"/>
        <v/>
      </c>
      <c r="BD244" s="45" t="str">
        <f t="shared" si="210"/>
        <v/>
      </c>
      <c r="BE244" s="45" t="s">
        <v>5691</v>
      </c>
      <c r="BF244" s="45" t="str">
        <f>IF(BE244="",BD244,"")</f>
        <v/>
      </c>
      <c r="BG244" s="45" t="str">
        <f t="shared" si="211"/>
        <v/>
      </c>
      <c r="BH244" s="12" t="str">
        <f t="shared" si="212"/>
        <v/>
      </c>
      <c r="BI244" s="43" t="str">
        <f t="shared" si="213"/>
        <v/>
      </c>
      <c r="BJ244" s="46" t="str">
        <f t="shared" si="214"/>
        <v/>
      </c>
      <c r="BK244" s="46" t="str">
        <f t="shared" si="215"/>
        <v/>
      </c>
      <c r="BL244" s="46" t="str">
        <f t="shared" si="216"/>
        <v/>
      </c>
      <c r="BM244" s="43" t="str">
        <f t="shared" si="217"/>
        <v/>
      </c>
      <c r="BN244" s="43" t="str">
        <f t="shared" si="218"/>
        <v>X</v>
      </c>
      <c r="BO244" s="44" t="str">
        <f t="shared" si="255"/>
        <v/>
      </c>
      <c r="BP244" s="44" t="str">
        <f t="shared" si="219"/>
        <v>X</v>
      </c>
      <c r="BQ244" s="44" t="str">
        <f t="shared" si="220"/>
        <v/>
      </c>
      <c r="BR244" s="46" t="str">
        <f t="shared" si="256"/>
        <v/>
      </c>
      <c r="BS244" s="47" t="str">
        <f t="shared" si="257"/>
        <v/>
      </c>
      <c r="BT244" s="46" t="str">
        <f t="shared" si="258"/>
        <v/>
      </c>
      <c r="BU244" s="46" t="str">
        <f t="shared" si="259"/>
        <v/>
      </c>
      <c r="BV244" s="73" t="str">
        <f t="shared" si="199"/>
        <v/>
      </c>
      <c r="BW244" s="47" t="str">
        <f t="shared" si="201"/>
        <v/>
      </c>
      <c r="BX244" s="47" t="str">
        <f t="shared" si="221"/>
        <v/>
      </c>
      <c r="BY244" s="13" t="str">
        <f t="shared" si="222"/>
        <v>X</v>
      </c>
      <c r="BZ244" s="14" t="str">
        <f t="shared" si="260"/>
        <v/>
      </c>
      <c r="CA244" s="48" t="str">
        <f t="shared" si="261"/>
        <v/>
      </c>
      <c r="CB244" s="44" t="str">
        <f t="shared" si="262"/>
        <v/>
      </c>
      <c r="CC244" s="44" t="str">
        <f t="shared" si="223"/>
        <v/>
      </c>
      <c r="CD244" s="44" t="str">
        <f t="shared" si="202"/>
        <v/>
      </c>
      <c r="CE244" s="44" t="str">
        <f t="shared" si="224"/>
        <v/>
      </c>
      <c r="CF244" s="44" t="str">
        <f t="shared" si="225"/>
        <v/>
      </c>
      <c r="CG244" s="44" t="str">
        <f t="shared" si="226"/>
        <v/>
      </c>
      <c r="CH244" s="44" t="str">
        <f t="shared" si="227"/>
        <v/>
      </c>
      <c r="CI244" s="44" t="str">
        <f t="shared" si="228"/>
        <v/>
      </c>
      <c r="CJ244" s="44" t="str">
        <f t="shared" si="229"/>
        <v/>
      </c>
      <c r="CK244" s="44" t="str">
        <f t="shared" si="230"/>
        <v/>
      </c>
      <c r="CL244" s="44" t="str">
        <f t="shared" si="231"/>
        <v/>
      </c>
      <c r="CM244" s="43" t="str">
        <f t="shared" si="232"/>
        <v/>
      </c>
      <c r="CN244" s="43" t="str">
        <f t="shared" si="233"/>
        <v/>
      </c>
      <c r="CO244" s="43" t="str">
        <f t="shared" si="234"/>
        <v/>
      </c>
      <c r="CP244" s="44" t="str">
        <f t="shared" si="203"/>
        <v/>
      </c>
      <c r="CQ244" s="44" t="str">
        <f t="shared" si="235"/>
        <v/>
      </c>
      <c r="CR244" s="43" t="str">
        <f t="shared" si="263"/>
        <v/>
      </c>
      <c r="CS244" s="44">
        <v>0</v>
      </c>
      <c r="CT244" s="44">
        <v>0</v>
      </c>
      <c r="CU244" s="44" t="str">
        <f t="shared" si="236"/>
        <v/>
      </c>
      <c r="CV244" s="44" t="str">
        <f t="shared" si="237"/>
        <v/>
      </c>
      <c r="CW244" s="44" t="str">
        <f t="shared" si="238"/>
        <v/>
      </c>
      <c r="CX244" s="44" t="str">
        <f t="shared" si="239"/>
        <v/>
      </c>
      <c r="CY244" s="44" t="str">
        <f t="shared" si="240"/>
        <v/>
      </c>
      <c r="CZ244" s="44" t="str">
        <f t="shared" si="241"/>
        <v/>
      </c>
      <c r="DA244" s="49" t="str">
        <f t="shared" si="204"/>
        <v/>
      </c>
      <c r="DB244" s="44" t="str">
        <f t="shared" si="242"/>
        <v/>
      </c>
      <c r="DC244" s="44" t="str">
        <f t="shared" si="243"/>
        <v/>
      </c>
      <c r="DD244" s="44" t="str">
        <f t="shared" si="244"/>
        <v/>
      </c>
      <c r="DE244" s="44" t="str">
        <f t="shared" si="245"/>
        <v/>
      </c>
      <c r="DF244" s="44" t="str">
        <f t="shared" si="246"/>
        <v/>
      </c>
      <c r="DG244" s="44" t="str">
        <f t="shared" si="247"/>
        <v/>
      </c>
      <c r="DH244" s="44" t="str">
        <f t="shared" si="248"/>
        <v/>
      </c>
      <c r="DI244" s="50" t="str">
        <f t="shared" si="249"/>
        <v/>
      </c>
      <c r="DJ244" s="50" t="str">
        <f t="shared" si="250"/>
        <v/>
      </c>
      <c r="DK244" s="50" t="str">
        <f t="shared" si="251"/>
        <v/>
      </c>
      <c r="DL244" s="50" t="str">
        <f t="shared" si="252"/>
        <v/>
      </c>
      <c r="DM244" s="51" t="str">
        <f t="shared" si="205"/>
        <v>000000000</v>
      </c>
      <c r="DN244" s="52"/>
      <c r="DO244" s="53"/>
      <c r="DP244" s="52"/>
      <c r="DQ244" s="53" t="str">
        <f t="shared" si="253"/>
        <v/>
      </c>
      <c r="DR244" s="52" t="str">
        <f t="shared" si="206"/>
        <v/>
      </c>
      <c r="DS244" s="53"/>
      <c r="DT244" s="52"/>
      <c r="DU244" s="53"/>
      <c r="DV244" s="52"/>
      <c r="DW244" s="99"/>
      <c r="DX244" s="99"/>
      <c r="EI244" s="83"/>
      <c r="EJ244" s="102"/>
      <c r="EK244" s="102"/>
      <c r="EL244" s="102"/>
      <c r="EM244" s="102"/>
      <c r="EN244" s="102"/>
      <c r="EO244" s="102"/>
      <c r="EP244" s="102"/>
      <c r="EQ244" s="102"/>
      <c r="ER244" s="102"/>
      <c r="ES244" s="102"/>
      <c r="ET244" s="102"/>
      <c r="EU244" s="102"/>
      <c r="EV244" s="102"/>
      <c r="FL244" s="36" t="str">
        <f t="shared" si="200"/>
        <v/>
      </c>
    </row>
    <row r="245" spans="1:168" s="36" customFormat="1" ht="49.5" customHeight="1" x14ac:dyDescent="0.35">
      <c r="A245" s="67"/>
      <c r="B245" s="39"/>
      <c r="C245" s="39"/>
      <c r="D245" s="40" t="s">
        <v>6112</v>
      </c>
      <c r="E245" s="41" t="s">
        <v>4105</v>
      </c>
      <c r="F245" s="41" t="s">
        <v>6113</v>
      </c>
      <c r="G245" s="41"/>
      <c r="H245" s="41" t="s">
        <v>2123</v>
      </c>
      <c r="I245" s="41" t="s">
        <v>5384</v>
      </c>
      <c r="J245" s="41" t="s">
        <v>5385</v>
      </c>
      <c r="K245" s="41"/>
      <c r="L245" s="41"/>
      <c r="M245" s="41" t="s">
        <v>2974</v>
      </c>
      <c r="N245" s="41" t="s">
        <v>2975</v>
      </c>
      <c r="O245" s="29" t="s">
        <v>287</v>
      </c>
      <c r="P245" s="30" t="s">
        <v>6114</v>
      </c>
      <c r="Q245" s="31"/>
      <c r="R245" s="31"/>
      <c r="S245" s="32" t="s">
        <v>6112</v>
      </c>
      <c r="T245" s="33"/>
      <c r="U245" s="33" t="s">
        <v>4105</v>
      </c>
      <c r="V245" s="33" t="s">
        <v>6113</v>
      </c>
      <c r="W245" s="33" t="s">
        <v>2123</v>
      </c>
      <c r="X245" s="33" t="s">
        <v>287</v>
      </c>
      <c r="Y245" s="33" t="s">
        <v>6114</v>
      </c>
      <c r="Z245" s="33">
        <v>1</v>
      </c>
      <c r="AA245" s="34" t="s">
        <v>2980</v>
      </c>
      <c r="AB245" s="34">
        <v>230</v>
      </c>
      <c r="AC245" s="34" t="s">
        <v>2981</v>
      </c>
      <c r="AD245" s="34" t="s">
        <v>4112</v>
      </c>
      <c r="AE245" s="34" t="s">
        <v>2982</v>
      </c>
      <c r="AF245" s="34" t="s">
        <v>6112</v>
      </c>
      <c r="AG245" s="34" t="s">
        <v>6113</v>
      </c>
      <c r="AH245" s="34" t="s">
        <v>4106</v>
      </c>
      <c r="AI245" s="34"/>
      <c r="AJ245" s="34" t="s">
        <v>6474</v>
      </c>
      <c r="AK245" s="34" t="s">
        <v>2123</v>
      </c>
      <c r="AL245" s="34" t="s">
        <v>4106</v>
      </c>
      <c r="AM245" s="34" t="s">
        <v>5691</v>
      </c>
      <c r="AN245" s="34">
        <v>1</v>
      </c>
      <c r="AO245" s="34" t="s">
        <v>5691</v>
      </c>
      <c r="AP245" s="34" t="s">
        <v>5691</v>
      </c>
      <c r="AQ245" s="56">
        <v>0</v>
      </c>
      <c r="AR245" s="56">
        <v>0</v>
      </c>
      <c r="AS245" s="56">
        <v>0</v>
      </c>
      <c r="AT245" s="42" t="s">
        <v>4106</v>
      </c>
      <c r="AU245" s="42" t="s">
        <v>4106</v>
      </c>
      <c r="AV245" s="42" t="s">
        <v>4106</v>
      </c>
      <c r="AW245" s="35"/>
      <c r="AX245" s="35"/>
      <c r="AY245" s="35"/>
      <c r="AZ245" s="43" t="str">
        <f t="shared" si="207"/>
        <v/>
      </c>
      <c r="BA245" s="44"/>
      <c r="BB245" s="43" t="str">
        <f t="shared" si="208"/>
        <v/>
      </c>
      <c r="BC245" s="45" t="str">
        <f t="shared" si="209"/>
        <v/>
      </c>
      <c r="BD245" s="45" t="str">
        <f t="shared" si="210"/>
        <v/>
      </c>
      <c r="BE245" s="45" t="s">
        <v>5691</v>
      </c>
      <c r="BF245" s="45" t="str">
        <f t="shared" si="254"/>
        <v/>
      </c>
      <c r="BG245" s="45" t="str">
        <f t="shared" si="211"/>
        <v/>
      </c>
      <c r="BH245" s="12" t="str">
        <f t="shared" si="212"/>
        <v/>
      </c>
      <c r="BI245" s="43" t="str">
        <f t="shared" si="213"/>
        <v/>
      </c>
      <c r="BJ245" s="46" t="str">
        <f t="shared" si="214"/>
        <v/>
      </c>
      <c r="BK245" s="46" t="str">
        <f t="shared" si="215"/>
        <v/>
      </c>
      <c r="BL245" s="46" t="str">
        <f t="shared" si="216"/>
        <v/>
      </c>
      <c r="BM245" s="43" t="str">
        <f t="shared" si="217"/>
        <v/>
      </c>
      <c r="BN245" s="43" t="str">
        <f t="shared" si="218"/>
        <v>X</v>
      </c>
      <c r="BO245" s="44" t="str">
        <f t="shared" si="255"/>
        <v/>
      </c>
      <c r="BP245" s="44" t="str">
        <f t="shared" si="219"/>
        <v>X</v>
      </c>
      <c r="BQ245" s="44" t="str">
        <f t="shared" si="220"/>
        <v/>
      </c>
      <c r="BR245" s="46" t="str">
        <f t="shared" si="256"/>
        <v/>
      </c>
      <c r="BS245" s="47" t="str">
        <f t="shared" si="257"/>
        <v/>
      </c>
      <c r="BT245" s="46" t="str">
        <f t="shared" si="258"/>
        <v/>
      </c>
      <c r="BU245" s="46" t="str">
        <f t="shared" si="259"/>
        <v/>
      </c>
      <c r="BV245" s="73" t="str">
        <f t="shared" si="199"/>
        <v/>
      </c>
      <c r="BW245" s="47" t="str">
        <f t="shared" si="201"/>
        <v/>
      </c>
      <c r="BX245" s="47" t="str">
        <f t="shared" si="221"/>
        <v/>
      </c>
      <c r="BY245" s="13" t="str">
        <f t="shared" si="222"/>
        <v>X</v>
      </c>
      <c r="BZ245" s="14" t="str">
        <f t="shared" si="260"/>
        <v/>
      </c>
      <c r="CA245" s="48" t="str">
        <f t="shared" si="261"/>
        <v/>
      </c>
      <c r="CB245" s="44" t="str">
        <f t="shared" si="262"/>
        <v/>
      </c>
      <c r="CC245" s="44" t="str">
        <f t="shared" si="223"/>
        <v/>
      </c>
      <c r="CD245" s="44" t="str">
        <f t="shared" si="202"/>
        <v/>
      </c>
      <c r="CE245" s="44" t="str">
        <f t="shared" si="224"/>
        <v/>
      </c>
      <c r="CF245" s="44" t="str">
        <f t="shared" si="225"/>
        <v/>
      </c>
      <c r="CG245" s="44" t="str">
        <f t="shared" si="226"/>
        <v/>
      </c>
      <c r="CH245" s="44" t="str">
        <f t="shared" si="227"/>
        <v/>
      </c>
      <c r="CI245" s="44" t="str">
        <f t="shared" si="228"/>
        <v/>
      </c>
      <c r="CJ245" s="44" t="str">
        <f t="shared" si="229"/>
        <v/>
      </c>
      <c r="CK245" s="44" t="str">
        <f t="shared" si="230"/>
        <v/>
      </c>
      <c r="CL245" s="44" t="str">
        <f t="shared" si="231"/>
        <v/>
      </c>
      <c r="CM245" s="43" t="str">
        <f t="shared" si="232"/>
        <v/>
      </c>
      <c r="CN245" s="43" t="str">
        <f t="shared" si="233"/>
        <v/>
      </c>
      <c r="CO245" s="43" t="str">
        <f t="shared" si="234"/>
        <v/>
      </c>
      <c r="CP245" s="44" t="str">
        <f t="shared" si="203"/>
        <v/>
      </c>
      <c r="CQ245" s="44" t="str">
        <f t="shared" si="235"/>
        <v/>
      </c>
      <c r="CR245" s="43" t="str">
        <f t="shared" si="263"/>
        <v/>
      </c>
      <c r="CS245" s="44">
        <v>0</v>
      </c>
      <c r="CT245" s="44">
        <v>0</v>
      </c>
      <c r="CU245" s="44" t="str">
        <f t="shared" si="236"/>
        <v/>
      </c>
      <c r="CV245" s="44" t="str">
        <f t="shared" si="237"/>
        <v/>
      </c>
      <c r="CW245" s="44" t="str">
        <f t="shared" si="238"/>
        <v/>
      </c>
      <c r="CX245" s="44" t="str">
        <f t="shared" si="239"/>
        <v/>
      </c>
      <c r="CY245" s="44" t="str">
        <f t="shared" si="240"/>
        <v/>
      </c>
      <c r="CZ245" s="44" t="str">
        <f t="shared" si="241"/>
        <v/>
      </c>
      <c r="DA245" s="49" t="str">
        <f t="shared" si="204"/>
        <v/>
      </c>
      <c r="DB245" s="44" t="str">
        <f t="shared" si="242"/>
        <v/>
      </c>
      <c r="DC245" s="44" t="str">
        <f t="shared" si="243"/>
        <v/>
      </c>
      <c r="DD245" s="44" t="str">
        <f t="shared" si="244"/>
        <v/>
      </c>
      <c r="DE245" s="44" t="str">
        <f t="shared" si="245"/>
        <v/>
      </c>
      <c r="DF245" s="44" t="str">
        <f t="shared" si="246"/>
        <v/>
      </c>
      <c r="DG245" s="44" t="str">
        <f t="shared" si="247"/>
        <v/>
      </c>
      <c r="DH245" s="44" t="str">
        <f t="shared" si="248"/>
        <v/>
      </c>
      <c r="DI245" s="50" t="str">
        <f t="shared" si="249"/>
        <v/>
      </c>
      <c r="DJ245" s="50" t="str">
        <f t="shared" si="250"/>
        <v/>
      </c>
      <c r="DK245" s="50" t="str">
        <f t="shared" si="251"/>
        <v/>
      </c>
      <c r="DL245" s="50" t="str">
        <f t="shared" si="252"/>
        <v/>
      </c>
      <c r="DM245" s="51" t="str">
        <f t="shared" si="205"/>
        <v>000000000</v>
      </c>
      <c r="DN245" s="52"/>
      <c r="DO245" s="53"/>
      <c r="DP245" s="52"/>
      <c r="DQ245" s="53" t="str">
        <f t="shared" si="253"/>
        <v/>
      </c>
      <c r="DR245" s="52" t="str">
        <f t="shared" si="206"/>
        <v/>
      </c>
      <c r="DS245" s="53"/>
      <c r="DT245" s="52"/>
      <c r="DU245" s="53"/>
      <c r="DV245" s="52"/>
      <c r="DW245" s="99"/>
      <c r="DX245" s="99"/>
      <c r="EI245" s="83"/>
      <c r="EJ245" s="102"/>
      <c r="EK245" s="102"/>
      <c r="EL245" s="102"/>
      <c r="EM245" s="102"/>
      <c r="EN245" s="102"/>
      <c r="EO245" s="102"/>
      <c r="EP245" s="102"/>
      <c r="EQ245" s="102"/>
      <c r="ER245" s="102"/>
      <c r="ES245" s="102"/>
      <c r="ET245" s="102"/>
      <c r="EU245" s="102"/>
      <c r="EV245" s="102"/>
      <c r="FL245" s="36" t="str">
        <f t="shared" si="200"/>
        <v/>
      </c>
    </row>
    <row r="246" spans="1:168" s="36" customFormat="1" ht="49.5" customHeight="1" x14ac:dyDescent="0.35">
      <c r="A246" s="67"/>
      <c r="B246" s="39"/>
      <c r="C246" s="39"/>
      <c r="D246" s="40" t="s">
        <v>6115</v>
      </c>
      <c r="E246" s="41" t="s">
        <v>4106</v>
      </c>
      <c r="F246" s="41" t="s">
        <v>6116</v>
      </c>
      <c r="G246" s="41"/>
      <c r="H246" s="41"/>
      <c r="I246" s="41" t="s">
        <v>5384</v>
      </c>
      <c r="J246" s="41" t="s">
        <v>5385</v>
      </c>
      <c r="K246" s="41"/>
      <c r="L246" s="41"/>
      <c r="M246" s="41" t="s">
        <v>2974</v>
      </c>
      <c r="N246" s="41" t="s">
        <v>2975</v>
      </c>
      <c r="O246" s="29" t="s">
        <v>2908</v>
      </c>
      <c r="P246" s="30" t="s">
        <v>2909</v>
      </c>
      <c r="Q246" s="31"/>
      <c r="R246" s="31"/>
      <c r="S246" s="32" t="s">
        <v>6115</v>
      </c>
      <c r="T246" s="33"/>
      <c r="U246" s="33" t="s">
        <v>4106</v>
      </c>
      <c r="V246" s="33" t="s">
        <v>6116</v>
      </c>
      <c r="W246" s="33" t="s">
        <v>5691</v>
      </c>
      <c r="X246" s="33" t="s">
        <v>2908</v>
      </c>
      <c r="Y246" s="33" t="s">
        <v>2909</v>
      </c>
      <c r="Z246" s="33">
        <v>1</v>
      </c>
      <c r="AA246" s="34" t="s">
        <v>2980</v>
      </c>
      <c r="AB246" s="34">
        <v>230</v>
      </c>
      <c r="AC246" s="34" t="s">
        <v>2981</v>
      </c>
      <c r="AD246" s="34" t="s">
        <v>4112</v>
      </c>
      <c r="AE246" s="34" t="s">
        <v>2982</v>
      </c>
      <c r="AF246" s="34" t="s">
        <v>6115</v>
      </c>
      <c r="AG246" s="34" t="s">
        <v>6116</v>
      </c>
      <c r="AH246" s="34" t="s">
        <v>4106</v>
      </c>
      <c r="AI246" s="34"/>
      <c r="AJ246" s="34" t="s">
        <v>4106</v>
      </c>
      <c r="AK246" s="34" t="s">
        <v>5691</v>
      </c>
      <c r="AL246" s="34" t="s">
        <v>4106</v>
      </c>
      <c r="AM246" s="34" t="s">
        <v>5691</v>
      </c>
      <c r="AN246" s="34">
        <v>1</v>
      </c>
      <c r="AO246" s="34" t="s">
        <v>5691</v>
      </c>
      <c r="AP246" s="34" t="s">
        <v>5691</v>
      </c>
      <c r="AQ246" s="56">
        <v>0</v>
      </c>
      <c r="AR246" s="56">
        <v>0</v>
      </c>
      <c r="AS246" s="56">
        <v>0</v>
      </c>
      <c r="AT246" s="42" t="s">
        <v>4106</v>
      </c>
      <c r="AU246" s="42" t="s">
        <v>4106</v>
      </c>
      <c r="AV246" s="42" t="s">
        <v>4106</v>
      </c>
      <c r="AW246" s="35"/>
      <c r="AX246" s="35"/>
      <c r="AY246" s="35"/>
      <c r="AZ246" s="43" t="str">
        <f t="shared" si="207"/>
        <v/>
      </c>
      <c r="BA246" s="44"/>
      <c r="BB246" s="43" t="str">
        <f t="shared" si="208"/>
        <v/>
      </c>
      <c r="BC246" s="45" t="str">
        <f t="shared" si="209"/>
        <v/>
      </c>
      <c r="BD246" s="45" t="str">
        <f t="shared" si="210"/>
        <v/>
      </c>
      <c r="BE246" s="45" t="s">
        <v>5691</v>
      </c>
      <c r="BF246" s="45" t="str">
        <f t="shared" si="254"/>
        <v/>
      </c>
      <c r="BG246" s="45" t="str">
        <f t="shared" si="211"/>
        <v/>
      </c>
      <c r="BH246" s="12" t="str">
        <f t="shared" si="212"/>
        <v/>
      </c>
      <c r="BI246" s="43" t="str">
        <f t="shared" si="213"/>
        <v/>
      </c>
      <c r="BJ246" s="46" t="str">
        <f t="shared" si="214"/>
        <v/>
      </c>
      <c r="BK246" s="46" t="str">
        <f t="shared" si="215"/>
        <v/>
      </c>
      <c r="BL246" s="46" t="str">
        <f t="shared" si="216"/>
        <v/>
      </c>
      <c r="BM246" s="43" t="str">
        <f t="shared" si="217"/>
        <v/>
      </c>
      <c r="BN246" s="43" t="str">
        <f t="shared" si="218"/>
        <v>X</v>
      </c>
      <c r="BO246" s="44" t="str">
        <f t="shared" si="255"/>
        <v/>
      </c>
      <c r="BP246" s="44" t="str">
        <f t="shared" si="219"/>
        <v>X</v>
      </c>
      <c r="BQ246" s="44" t="str">
        <f t="shared" si="220"/>
        <v/>
      </c>
      <c r="BR246" s="46" t="str">
        <f t="shared" si="256"/>
        <v/>
      </c>
      <c r="BS246" s="47" t="str">
        <f t="shared" si="257"/>
        <v/>
      </c>
      <c r="BT246" s="46" t="str">
        <f t="shared" si="258"/>
        <v/>
      </c>
      <c r="BU246" s="46" t="str">
        <f t="shared" si="259"/>
        <v/>
      </c>
      <c r="BV246" s="73" t="str">
        <f t="shared" si="199"/>
        <v/>
      </c>
      <c r="BW246" s="47" t="str">
        <f t="shared" si="201"/>
        <v/>
      </c>
      <c r="BX246" s="47" t="str">
        <f t="shared" si="221"/>
        <v/>
      </c>
      <c r="BY246" s="13" t="str">
        <f t="shared" si="222"/>
        <v>X</v>
      </c>
      <c r="BZ246" s="14" t="str">
        <f t="shared" si="260"/>
        <v/>
      </c>
      <c r="CA246" s="48" t="str">
        <f t="shared" si="261"/>
        <v/>
      </c>
      <c r="CB246" s="44" t="str">
        <f t="shared" si="262"/>
        <v/>
      </c>
      <c r="CC246" s="44" t="str">
        <f t="shared" si="223"/>
        <v/>
      </c>
      <c r="CD246" s="44" t="str">
        <f t="shared" si="202"/>
        <v/>
      </c>
      <c r="CE246" s="44" t="str">
        <f t="shared" si="224"/>
        <v/>
      </c>
      <c r="CF246" s="44" t="str">
        <f t="shared" si="225"/>
        <v/>
      </c>
      <c r="CG246" s="44" t="str">
        <f t="shared" si="226"/>
        <v/>
      </c>
      <c r="CH246" s="44" t="str">
        <f t="shared" si="227"/>
        <v/>
      </c>
      <c r="CI246" s="44" t="str">
        <f t="shared" si="228"/>
        <v/>
      </c>
      <c r="CJ246" s="44" t="str">
        <f t="shared" si="229"/>
        <v/>
      </c>
      <c r="CK246" s="44" t="str">
        <f t="shared" si="230"/>
        <v/>
      </c>
      <c r="CL246" s="44" t="str">
        <f t="shared" si="231"/>
        <v/>
      </c>
      <c r="CM246" s="43" t="str">
        <f t="shared" si="232"/>
        <v/>
      </c>
      <c r="CN246" s="43" t="str">
        <f t="shared" si="233"/>
        <v/>
      </c>
      <c r="CO246" s="43" t="str">
        <f t="shared" si="234"/>
        <v/>
      </c>
      <c r="CP246" s="44" t="str">
        <f t="shared" si="203"/>
        <v/>
      </c>
      <c r="CQ246" s="44" t="str">
        <f t="shared" si="235"/>
        <v/>
      </c>
      <c r="CR246" s="43" t="str">
        <f t="shared" si="263"/>
        <v/>
      </c>
      <c r="CS246" s="44">
        <v>0</v>
      </c>
      <c r="CT246" s="44">
        <v>0</v>
      </c>
      <c r="CU246" s="44" t="str">
        <f t="shared" si="236"/>
        <v/>
      </c>
      <c r="CV246" s="44" t="str">
        <f t="shared" si="237"/>
        <v/>
      </c>
      <c r="CW246" s="44" t="str">
        <f t="shared" si="238"/>
        <v/>
      </c>
      <c r="CX246" s="44" t="str">
        <f t="shared" si="239"/>
        <v/>
      </c>
      <c r="CY246" s="44" t="str">
        <f t="shared" si="240"/>
        <v/>
      </c>
      <c r="CZ246" s="44" t="str">
        <f t="shared" si="241"/>
        <v/>
      </c>
      <c r="DA246" s="49" t="str">
        <f t="shared" si="204"/>
        <v/>
      </c>
      <c r="DB246" s="44" t="str">
        <f t="shared" si="242"/>
        <v/>
      </c>
      <c r="DC246" s="44" t="str">
        <f t="shared" si="243"/>
        <v/>
      </c>
      <c r="DD246" s="44" t="str">
        <f t="shared" si="244"/>
        <v/>
      </c>
      <c r="DE246" s="44" t="str">
        <f t="shared" si="245"/>
        <v/>
      </c>
      <c r="DF246" s="44" t="str">
        <f t="shared" si="246"/>
        <v/>
      </c>
      <c r="DG246" s="44" t="str">
        <f t="shared" si="247"/>
        <v/>
      </c>
      <c r="DH246" s="44" t="str">
        <f t="shared" si="248"/>
        <v/>
      </c>
      <c r="DI246" s="50" t="str">
        <f t="shared" si="249"/>
        <v/>
      </c>
      <c r="DJ246" s="50" t="str">
        <f t="shared" si="250"/>
        <v/>
      </c>
      <c r="DK246" s="50" t="str">
        <f t="shared" si="251"/>
        <v/>
      </c>
      <c r="DL246" s="50" t="str">
        <f t="shared" si="252"/>
        <v/>
      </c>
      <c r="DM246" s="51" t="str">
        <f t="shared" si="205"/>
        <v>000000000</v>
      </c>
      <c r="DN246" s="52"/>
      <c r="DO246" s="53"/>
      <c r="DP246" s="52"/>
      <c r="DQ246" s="53" t="str">
        <f t="shared" si="253"/>
        <v/>
      </c>
      <c r="DR246" s="52" t="str">
        <f t="shared" si="206"/>
        <v/>
      </c>
      <c r="DS246" s="53"/>
      <c r="DT246" s="52"/>
      <c r="DU246" s="53"/>
      <c r="DV246" s="52"/>
      <c r="DW246" s="99"/>
      <c r="DX246" s="99"/>
      <c r="EI246" s="83"/>
      <c r="EJ246" s="102"/>
      <c r="EK246" s="102"/>
      <c r="EL246" s="102"/>
      <c r="EM246" s="102"/>
      <c r="EN246" s="102"/>
      <c r="EO246" s="102"/>
      <c r="EP246" s="102"/>
      <c r="EQ246" s="102"/>
      <c r="ER246" s="102"/>
      <c r="ES246" s="102"/>
      <c r="ET246" s="102"/>
      <c r="EU246" s="102"/>
      <c r="EV246" s="102"/>
      <c r="FL246" s="36" t="str">
        <f t="shared" si="200"/>
        <v/>
      </c>
    </row>
    <row r="247" spans="1:168" s="36" customFormat="1" ht="49.5" customHeight="1" x14ac:dyDescent="0.35">
      <c r="A247" s="67"/>
      <c r="B247" s="39"/>
      <c r="C247" s="39"/>
      <c r="D247" s="40" t="s">
        <v>6115</v>
      </c>
      <c r="E247" s="41" t="s">
        <v>5700</v>
      </c>
      <c r="F247" s="41" t="s">
        <v>6116</v>
      </c>
      <c r="G247" s="41"/>
      <c r="H247" s="41" t="s">
        <v>2124</v>
      </c>
      <c r="I247" s="41" t="s">
        <v>5384</v>
      </c>
      <c r="J247" s="41" t="s">
        <v>5385</v>
      </c>
      <c r="K247" s="41"/>
      <c r="L247" s="41"/>
      <c r="M247" s="41" t="s">
        <v>2974</v>
      </c>
      <c r="N247" s="41" t="s">
        <v>2975</v>
      </c>
      <c r="O247" s="29" t="s">
        <v>2908</v>
      </c>
      <c r="P247" s="30" t="s">
        <v>2909</v>
      </c>
      <c r="Q247" s="31"/>
      <c r="R247" s="31"/>
      <c r="S247" s="32" t="s">
        <v>6115</v>
      </c>
      <c r="T247" s="33"/>
      <c r="U247" s="33" t="s">
        <v>5700</v>
      </c>
      <c r="V247" s="33" t="s">
        <v>6116</v>
      </c>
      <c r="W247" s="33" t="s">
        <v>2124</v>
      </c>
      <c r="X247" s="33" t="s">
        <v>2908</v>
      </c>
      <c r="Y247" s="33" t="s">
        <v>2909</v>
      </c>
      <c r="Z247" s="33">
        <v>1</v>
      </c>
      <c r="AA247" s="34" t="s">
        <v>2980</v>
      </c>
      <c r="AB247" s="34">
        <v>230</v>
      </c>
      <c r="AC247" s="34" t="s">
        <v>2981</v>
      </c>
      <c r="AD247" s="34" t="s">
        <v>4112</v>
      </c>
      <c r="AE247" s="34" t="s">
        <v>2982</v>
      </c>
      <c r="AF247" s="34" t="s">
        <v>6115</v>
      </c>
      <c r="AG247" s="34" t="s">
        <v>6116</v>
      </c>
      <c r="AH247" s="34" t="s">
        <v>4106</v>
      </c>
      <c r="AI247" s="34"/>
      <c r="AJ247" s="34" t="s">
        <v>898</v>
      </c>
      <c r="AK247" s="34" t="s">
        <v>2124</v>
      </c>
      <c r="AL247" s="34" t="s">
        <v>4106</v>
      </c>
      <c r="AM247" s="34" t="s">
        <v>5691</v>
      </c>
      <c r="AN247" s="34">
        <v>1</v>
      </c>
      <c r="AO247" s="34" t="s">
        <v>5691</v>
      </c>
      <c r="AP247" s="34" t="s">
        <v>5691</v>
      </c>
      <c r="AQ247" s="56">
        <v>0</v>
      </c>
      <c r="AR247" s="56">
        <v>0</v>
      </c>
      <c r="AS247" s="56">
        <v>0</v>
      </c>
      <c r="AT247" s="42" t="s">
        <v>4106</v>
      </c>
      <c r="AU247" s="42" t="s">
        <v>4106</v>
      </c>
      <c r="AV247" s="42" t="s">
        <v>4106</v>
      </c>
      <c r="AW247" s="35"/>
      <c r="AX247" s="35"/>
      <c r="AY247" s="35"/>
      <c r="AZ247" s="43" t="str">
        <f t="shared" si="207"/>
        <v/>
      </c>
      <c r="BA247" s="44"/>
      <c r="BB247" s="43" t="str">
        <f t="shared" si="208"/>
        <v/>
      </c>
      <c r="BC247" s="45" t="str">
        <f t="shared" si="209"/>
        <v/>
      </c>
      <c r="BD247" s="45" t="str">
        <f t="shared" si="210"/>
        <v/>
      </c>
      <c r="BE247" s="45" t="s">
        <v>5691</v>
      </c>
      <c r="BF247" s="45" t="str">
        <f t="shared" si="254"/>
        <v/>
      </c>
      <c r="BG247" s="45" t="str">
        <f t="shared" si="211"/>
        <v/>
      </c>
      <c r="BH247" s="12" t="str">
        <f t="shared" si="212"/>
        <v/>
      </c>
      <c r="BI247" s="43" t="str">
        <f t="shared" si="213"/>
        <v/>
      </c>
      <c r="BJ247" s="46" t="str">
        <f t="shared" si="214"/>
        <v/>
      </c>
      <c r="BK247" s="46" t="str">
        <f t="shared" si="215"/>
        <v/>
      </c>
      <c r="BL247" s="46" t="str">
        <f t="shared" si="216"/>
        <v/>
      </c>
      <c r="BM247" s="43" t="str">
        <f t="shared" si="217"/>
        <v/>
      </c>
      <c r="BN247" s="43" t="str">
        <f t="shared" si="218"/>
        <v>X</v>
      </c>
      <c r="BO247" s="44" t="str">
        <f t="shared" si="255"/>
        <v/>
      </c>
      <c r="BP247" s="44" t="str">
        <f t="shared" si="219"/>
        <v>X</v>
      </c>
      <c r="BQ247" s="44" t="str">
        <f t="shared" si="220"/>
        <v/>
      </c>
      <c r="BR247" s="46" t="str">
        <f t="shared" si="256"/>
        <v/>
      </c>
      <c r="BS247" s="47" t="str">
        <f t="shared" si="257"/>
        <v/>
      </c>
      <c r="BT247" s="46" t="str">
        <f t="shared" si="258"/>
        <v/>
      </c>
      <c r="BU247" s="46" t="str">
        <f t="shared" si="259"/>
        <v/>
      </c>
      <c r="BV247" s="73" t="str">
        <f t="shared" si="199"/>
        <v/>
      </c>
      <c r="BW247" s="47" t="str">
        <f t="shared" si="201"/>
        <v/>
      </c>
      <c r="BX247" s="47" t="str">
        <f t="shared" si="221"/>
        <v/>
      </c>
      <c r="BY247" s="13" t="str">
        <f t="shared" si="222"/>
        <v>X</v>
      </c>
      <c r="BZ247" s="14" t="str">
        <f t="shared" si="260"/>
        <v/>
      </c>
      <c r="CA247" s="48" t="str">
        <f t="shared" si="261"/>
        <v/>
      </c>
      <c r="CB247" s="44" t="str">
        <f t="shared" si="262"/>
        <v/>
      </c>
      <c r="CC247" s="44" t="str">
        <f t="shared" si="223"/>
        <v/>
      </c>
      <c r="CD247" s="44" t="str">
        <f t="shared" si="202"/>
        <v/>
      </c>
      <c r="CE247" s="44" t="str">
        <f t="shared" si="224"/>
        <v/>
      </c>
      <c r="CF247" s="44" t="str">
        <f t="shared" si="225"/>
        <v/>
      </c>
      <c r="CG247" s="44" t="str">
        <f t="shared" si="226"/>
        <v/>
      </c>
      <c r="CH247" s="44" t="str">
        <f t="shared" si="227"/>
        <v/>
      </c>
      <c r="CI247" s="44" t="str">
        <f t="shared" si="228"/>
        <v/>
      </c>
      <c r="CJ247" s="44" t="str">
        <f t="shared" si="229"/>
        <v/>
      </c>
      <c r="CK247" s="44" t="str">
        <f t="shared" si="230"/>
        <v/>
      </c>
      <c r="CL247" s="44" t="str">
        <f t="shared" si="231"/>
        <v/>
      </c>
      <c r="CM247" s="43" t="str">
        <f t="shared" si="232"/>
        <v/>
      </c>
      <c r="CN247" s="43" t="str">
        <f t="shared" si="233"/>
        <v/>
      </c>
      <c r="CO247" s="43" t="str">
        <f t="shared" si="234"/>
        <v/>
      </c>
      <c r="CP247" s="44" t="str">
        <f t="shared" si="203"/>
        <v/>
      </c>
      <c r="CQ247" s="44" t="str">
        <f t="shared" si="235"/>
        <v/>
      </c>
      <c r="CR247" s="43" t="str">
        <f t="shared" si="263"/>
        <v/>
      </c>
      <c r="CS247" s="44">
        <v>0</v>
      </c>
      <c r="CT247" s="44">
        <v>0</v>
      </c>
      <c r="CU247" s="44" t="str">
        <f t="shared" si="236"/>
        <v/>
      </c>
      <c r="CV247" s="44" t="str">
        <f t="shared" si="237"/>
        <v/>
      </c>
      <c r="CW247" s="44" t="str">
        <f t="shared" si="238"/>
        <v/>
      </c>
      <c r="CX247" s="44" t="str">
        <f t="shared" si="239"/>
        <v/>
      </c>
      <c r="CY247" s="44" t="str">
        <f t="shared" si="240"/>
        <v/>
      </c>
      <c r="CZ247" s="44" t="str">
        <f t="shared" si="241"/>
        <v/>
      </c>
      <c r="DA247" s="49" t="str">
        <f t="shared" si="204"/>
        <v/>
      </c>
      <c r="DB247" s="44" t="str">
        <f t="shared" si="242"/>
        <v/>
      </c>
      <c r="DC247" s="44" t="str">
        <f t="shared" si="243"/>
        <v/>
      </c>
      <c r="DD247" s="44" t="str">
        <f t="shared" si="244"/>
        <v/>
      </c>
      <c r="DE247" s="44" t="str">
        <f t="shared" si="245"/>
        <v/>
      </c>
      <c r="DF247" s="44" t="str">
        <f t="shared" si="246"/>
        <v/>
      </c>
      <c r="DG247" s="44" t="str">
        <f t="shared" si="247"/>
        <v/>
      </c>
      <c r="DH247" s="44" t="str">
        <f t="shared" si="248"/>
        <v/>
      </c>
      <c r="DI247" s="50" t="str">
        <f t="shared" si="249"/>
        <v/>
      </c>
      <c r="DJ247" s="50" t="str">
        <f t="shared" si="250"/>
        <v/>
      </c>
      <c r="DK247" s="50" t="str">
        <f t="shared" si="251"/>
        <v/>
      </c>
      <c r="DL247" s="50" t="str">
        <f t="shared" si="252"/>
        <v/>
      </c>
      <c r="DM247" s="51" t="str">
        <f t="shared" si="205"/>
        <v>000000000</v>
      </c>
      <c r="DN247" s="52"/>
      <c r="DO247" s="53"/>
      <c r="DP247" s="52"/>
      <c r="DQ247" s="53" t="str">
        <f t="shared" si="253"/>
        <v/>
      </c>
      <c r="DR247" s="52" t="str">
        <f t="shared" si="206"/>
        <v/>
      </c>
      <c r="DS247" s="53"/>
      <c r="DT247" s="52"/>
      <c r="DU247" s="53"/>
      <c r="DV247" s="52"/>
      <c r="DW247" s="99"/>
      <c r="DX247" s="99"/>
      <c r="EI247" s="83"/>
      <c r="EJ247" s="102"/>
      <c r="EK247" s="102"/>
      <c r="EL247" s="102"/>
      <c r="EM247" s="102"/>
      <c r="EN247" s="102"/>
      <c r="EO247" s="102"/>
      <c r="EP247" s="102"/>
      <c r="EQ247" s="102"/>
      <c r="ER247" s="102"/>
      <c r="ES247" s="102"/>
      <c r="ET247" s="102"/>
      <c r="EU247" s="102"/>
      <c r="EV247" s="102"/>
      <c r="FL247" s="36" t="str">
        <f t="shared" si="200"/>
        <v/>
      </c>
    </row>
    <row r="248" spans="1:168" s="36" customFormat="1" ht="49.5" customHeight="1" x14ac:dyDescent="0.35">
      <c r="A248" s="67"/>
      <c r="B248" s="39"/>
      <c r="C248" s="39"/>
      <c r="D248" s="40" t="s">
        <v>918</v>
      </c>
      <c r="E248" s="41" t="s">
        <v>4106</v>
      </c>
      <c r="F248" s="41" t="s">
        <v>6122</v>
      </c>
      <c r="G248" s="41"/>
      <c r="H248" s="41"/>
      <c r="I248" s="41" t="s">
        <v>5779</v>
      </c>
      <c r="J248" s="41" t="s">
        <v>5780</v>
      </c>
      <c r="K248" s="41"/>
      <c r="L248" s="41"/>
      <c r="M248" s="41" t="s">
        <v>5723</v>
      </c>
      <c r="N248" s="41" t="s">
        <v>5724</v>
      </c>
      <c r="O248" s="29" t="s">
        <v>5727</v>
      </c>
      <c r="P248" s="30" t="s">
        <v>5728</v>
      </c>
      <c r="Q248" s="31"/>
      <c r="R248" s="31"/>
      <c r="S248" s="32" t="s">
        <v>918</v>
      </c>
      <c r="T248" s="33"/>
      <c r="U248" s="33" t="s">
        <v>4106</v>
      </c>
      <c r="V248" s="33" t="s">
        <v>6122</v>
      </c>
      <c r="W248" s="33" t="s">
        <v>5691</v>
      </c>
      <c r="X248" s="33" t="s">
        <v>5727</v>
      </c>
      <c r="Y248" s="33" t="s">
        <v>5728</v>
      </c>
      <c r="Z248" s="33">
        <v>1</v>
      </c>
      <c r="AA248" s="34" t="s">
        <v>6310</v>
      </c>
      <c r="AB248" s="34">
        <v>123</v>
      </c>
      <c r="AC248" s="34" t="s">
        <v>4916</v>
      </c>
      <c r="AD248" s="34" t="s">
        <v>4112</v>
      </c>
      <c r="AE248" s="34" t="s">
        <v>4701</v>
      </c>
      <c r="AF248" s="34" t="s">
        <v>918</v>
      </c>
      <c r="AG248" s="34" t="s">
        <v>6122</v>
      </c>
      <c r="AH248" s="34" t="s">
        <v>5732</v>
      </c>
      <c r="AI248" s="34" t="s">
        <v>5733</v>
      </c>
      <c r="AJ248" s="34" t="s">
        <v>4106</v>
      </c>
      <c r="AK248" s="34" t="s">
        <v>5691</v>
      </c>
      <c r="AL248" s="34" t="s">
        <v>4106</v>
      </c>
      <c r="AM248" s="34" t="s">
        <v>5691</v>
      </c>
      <c r="AN248" s="34">
        <v>1</v>
      </c>
      <c r="AO248" s="34" t="s">
        <v>5693</v>
      </c>
      <c r="AP248" s="34" t="s">
        <v>5693</v>
      </c>
      <c r="AQ248" s="56">
        <v>1</v>
      </c>
      <c r="AR248" s="56">
        <v>2</v>
      </c>
      <c r="AS248" s="56">
        <v>2</v>
      </c>
      <c r="AT248" s="42" t="s">
        <v>4106</v>
      </c>
      <c r="AU248" s="42" t="s">
        <v>4106</v>
      </c>
      <c r="AV248" s="42" t="s">
        <v>4106</v>
      </c>
      <c r="AW248" s="35" t="s">
        <v>886</v>
      </c>
      <c r="AX248" s="35" t="s">
        <v>6123</v>
      </c>
      <c r="AY248" s="35" t="s">
        <v>6124</v>
      </c>
      <c r="AZ248" s="43" t="str">
        <f t="shared" si="207"/>
        <v/>
      </c>
      <c r="BA248" s="44"/>
      <c r="BB248" s="43" t="str">
        <f t="shared" si="208"/>
        <v/>
      </c>
      <c r="BC248" s="45" t="str">
        <f t="shared" si="209"/>
        <v>X</v>
      </c>
      <c r="BD248" s="45" t="str">
        <f t="shared" si="210"/>
        <v/>
      </c>
      <c r="BE248" s="45" t="s">
        <v>5691</v>
      </c>
      <c r="BF248" s="45" t="str">
        <f t="shared" si="254"/>
        <v/>
      </c>
      <c r="BG248" s="45" t="str">
        <f t="shared" si="211"/>
        <v/>
      </c>
      <c r="BH248" s="12" t="str">
        <f t="shared" si="212"/>
        <v/>
      </c>
      <c r="BI248" s="43" t="str">
        <f t="shared" si="213"/>
        <v/>
      </c>
      <c r="BJ248" s="46" t="str">
        <f t="shared" si="214"/>
        <v/>
      </c>
      <c r="BK248" s="46" t="str">
        <f t="shared" si="215"/>
        <v/>
      </c>
      <c r="BL248" s="46" t="str">
        <f t="shared" si="216"/>
        <v/>
      </c>
      <c r="BM248" s="43" t="str">
        <f t="shared" si="217"/>
        <v/>
      </c>
      <c r="BN248" s="43" t="str">
        <f t="shared" si="218"/>
        <v/>
      </c>
      <c r="BO248" s="44" t="str">
        <f t="shared" si="255"/>
        <v/>
      </c>
      <c r="BP248" s="44" t="str">
        <f t="shared" si="219"/>
        <v>X</v>
      </c>
      <c r="BQ248" s="44" t="str">
        <f t="shared" si="220"/>
        <v/>
      </c>
      <c r="BR248" s="46" t="str">
        <f t="shared" si="256"/>
        <v/>
      </c>
      <c r="BS248" s="47" t="str">
        <f t="shared" si="257"/>
        <v/>
      </c>
      <c r="BT248" s="46" t="str">
        <f t="shared" si="258"/>
        <v/>
      </c>
      <c r="BU248" s="46" t="str">
        <f t="shared" si="259"/>
        <v/>
      </c>
      <c r="BV248" s="73" t="str">
        <f t="shared" si="199"/>
        <v>X</v>
      </c>
      <c r="BW248" s="47" t="str">
        <f t="shared" si="201"/>
        <v/>
      </c>
      <c r="BX248" s="47" t="str">
        <f t="shared" si="221"/>
        <v/>
      </c>
      <c r="BY248" s="13" t="str">
        <f t="shared" si="222"/>
        <v/>
      </c>
      <c r="BZ248" s="14" t="str">
        <f t="shared" si="260"/>
        <v/>
      </c>
      <c r="CA248" s="48" t="str">
        <f t="shared" si="261"/>
        <v>X</v>
      </c>
      <c r="CB248" s="44" t="str">
        <f t="shared" si="262"/>
        <v/>
      </c>
      <c r="CC248" s="44" t="str">
        <f t="shared" si="223"/>
        <v/>
      </c>
      <c r="CD248" s="44" t="str">
        <f t="shared" si="202"/>
        <v/>
      </c>
      <c r="CE248" s="44" t="str">
        <f t="shared" si="224"/>
        <v/>
      </c>
      <c r="CF248" s="44" t="str">
        <f t="shared" si="225"/>
        <v/>
      </c>
      <c r="CG248" s="44" t="str">
        <f t="shared" si="226"/>
        <v/>
      </c>
      <c r="CH248" s="44" t="str">
        <f t="shared" si="227"/>
        <v/>
      </c>
      <c r="CI248" s="44" t="str">
        <f t="shared" si="228"/>
        <v/>
      </c>
      <c r="CJ248" s="44" t="str">
        <f t="shared" si="229"/>
        <v/>
      </c>
      <c r="CK248" s="44" t="str">
        <f t="shared" si="230"/>
        <v/>
      </c>
      <c r="CL248" s="44" t="str">
        <f t="shared" si="231"/>
        <v/>
      </c>
      <c r="CM248" s="43" t="str">
        <f t="shared" si="232"/>
        <v/>
      </c>
      <c r="CN248" s="43" t="str">
        <f t="shared" si="233"/>
        <v/>
      </c>
      <c r="CO248" s="43" t="str">
        <f t="shared" si="234"/>
        <v/>
      </c>
      <c r="CP248" s="44" t="str">
        <f t="shared" si="203"/>
        <v/>
      </c>
      <c r="CQ248" s="44" t="str">
        <f t="shared" si="235"/>
        <v/>
      </c>
      <c r="CR248" s="43" t="str">
        <f t="shared" si="263"/>
        <v/>
      </c>
      <c r="CS248" s="44">
        <v>0</v>
      </c>
      <c r="CT248" s="44">
        <v>0</v>
      </c>
      <c r="CU248" s="44" t="str">
        <f t="shared" si="236"/>
        <v/>
      </c>
      <c r="CV248" s="44" t="str">
        <f t="shared" si="237"/>
        <v/>
      </c>
      <c r="CW248" s="44" t="str">
        <f t="shared" si="238"/>
        <v/>
      </c>
      <c r="CX248" s="44" t="str">
        <f t="shared" si="239"/>
        <v/>
      </c>
      <c r="CY248" s="44" t="str">
        <f t="shared" si="240"/>
        <v/>
      </c>
      <c r="CZ248" s="44" t="str">
        <f t="shared" si="241"/>
        <v/>
      </c>
      <c r="DA248" s="49" t="str">
        <f t="shared" si="204"/>
        <v/>
      </c>
      <c r="DB248" s="44" t="str">
        <f t="shared" si="242"/>
        <v/>
      </c>
      <c r="DC248" s="44" t="str">
        <f t="shared" si="243"/>
        <v/>
      </c>
      <c r="DD248" s="44" t="str">
        <f t="shared" si="244"/>
        <v/>
      </c>
      <c r="DE248" s="44" t="str">
        <f t="shared" si="245"/>
        <v/>
      </c>
      <c r="DF248" s="44" t="str">
        <f t="shared" si="246"/>
        <v/>
      </c>
      <c r="DG248" s="44" t="str">
        <f t="shared" si="247"/>
        <v/>
      </c>
      <c r="DH248" s="44" t="str">
        <f t="shared" si="248"/>
        <v/>
      </c>
      <c r="DI248" s="50" t="str">
        <f t="shared" si="249"/>
        <v/>
      </c>
      <c r="DJ248" s="50" t="str">
        <f t="shared" si="250"/>
        <v/>
      </c>
      <c r="DK248" s="50" t="str">
        <f t="shared" si="251"/>
        <v/>
      </c>
      <c r="DL248" s="50" t="str">
        <f t="shared" si="252"/>
        <v/>
      </c>
      <c r="DM248" s="51" t="str">
        <f t="shared" si="205"/>
        <v>000000000</v>
      </c>
      <c r="DN248" s="52"/>
      <c r="DO248" s="53"/>
      <c r="DP248" s="52"/>
      <c r="DQ248" s="53" t="str">
        <f t="shared" si="253"/>
        <v/>
      </c>
      <c r="DR248" s="52" t="str">
        <f t="shared" si="206"/>
        <v/>
      </c>
      <c r="DS248" s="53"/>
      <c r="DT248" s="52"/>
      <c r="DU248" s="53"/>
      <c r="DV248" s="52"/>
      <c r="DW248" s="99"/>
      <c r="DX248" s="99"/>
      <c r="EI248" s="83"/>
      <c r="EJ248" s="102"/>
      <c r="EK248" s="102"/>
      <c r="EL248" s="102"/>
      <c r="EM248" s="102"/>
      <c r="EN248" s="102"/>
      <c r="EO248" s="102"/>
      <c r="EP248" s="102"/>
      <c r="EQ248" s="102"/>
      <c r="ER248" s="102"/>
      <c r="ES248" s="102"/>
      <c r="ET248" s="102"/>
      <c r="EU248" s="102"/>
      <c r="EV248" s="102"/>
      <c r="FL248" s="36" t="str">
        <f t="shared" si="200"/>
        <v/>
      </c>
    </row>
    <row r="249" spans="1:168" s="36" customFormat="1" ht="49.5" customHeight="1" x14ac:dyDescent="0.35">
      <c r="A249" s="67"/>
      <c r="B249" s="39"/>
      <c r="C249" s="39"/>
      <c r="D249" s="40" t="s">
        <v>918</v>
      </c>
      <c r="E249" s="41" t="s">
        <v>5707</v>
      </c>
      <c r="F249" s="41" t="s">
        <v>6122</v>
      </c>
      <c r="G249" s="41"/>
      <c r="H249" s="41" t="s">
        <v>2138</v>
      </c>
      <c r="I249" s="41" t="s">
        <v>5779</v>
      </c>
      <c r="J249" s="41" t="s">
        <v>5780</v>
      </c>
      <c r="K249" s="41"/>
      <c r="L249" s="41"/>
      <c r="M249" s="41" t="s">
        <v>5723</v>
      </c>
      <c r="N249" s="41" t="s">
        <v>5724</v>
      </c>
      <c r="O249" s="29" t="s">
        <v>5727</v>
      </c>
      <c r="P249" s="30" t="s">
        <v>5728</v>
      </c>
      <c r="Q249" s="31"/>
      <c r="R249" s="31"/>
      <c r="S249" s="32" t="s">
        <v>918</v>
      </c>
      <c r="T249" s="33"/>
      <c r="U249" s="33" t="s">
        <v>5707</v>
      </c>
      <c r="V249" s="33" t="s">
        <v>6122</v>
      </c>
      <c r="W249" s="33" t="s">
        <v>2138</v>
      </c>
      <c r="X249" s="33" t="s">
        <v>5727</v>
      </c>
      <c r="Y249" s="33" t="s">
        <v>5728</v>
      </c>
      <c r="Z249" s="33">
        <v>1</v>
      </c>
      <c r="AA249" s="34" t="s">
        <v>6310</v>
      </c>
      <c r="AB249" s="34">
        <v>123</v>
      </c>
      <c r="AC249" s="34" t="s">
        <v>4916</v>
      </c>
      <c r="AD249" s="34" t="s">
        <v>4112</v>
      </c>
      <c r="AE249" s="34" t="s">
        <v>4701</v>
      </c>
      <c r="AF249" s="34" t="s">
        <v>918</v>
      </c>
      <c r="AG249" s="34" t="s">
        <v>6122</v>
      </c>
      <c r="AH249" s="34" t="s">
        <v>5732</v>
      </c>
      <c r="AI249" s="34" t="s">
        <v>5733</v>
      </c>
      <c r="AJ249" s="34" t="s">
        <v>2964</v>
      </c>
      <c r="AK249" s="34" t="s">
        <v>2138</v>
      </c>
      <c r="AL249" s="34" t="s">
        <v>4106</v>
      </c>
      <c r="AM249" s="34" t="s">
        <v>5691</v>
      </c>
      <c r="AN249" s="34">
        <v>1</v>
      </c>
      <c r="AO249" s="34" t="s">
        <v>5693</v>
      </c>
      <c r="AP249" s="34" t="s">
        <v>5693</v>
      </c>
      <c r="AQ249" s="56">
        <v>1</v>
      </c>
      <c r="AR249" s="56">
        <v>2</v>
      </c>
      <c r="AS249" s="56">
        <v>2</v>
      </c>
      <c r="AT249" s="42" t="s">
        <v>4106</v>
      </c>
      <c r="AU249" s="42" t="s">
        <v>4106</v>
      </c>
      <c r="AV249" s="42" t="s">
        <v>4106</v>
      </c>
      <c r="AW249" s="35" t="s">
        <v>886</v>
      </c>
      <c r="AX249" s="35" t="s">
        <v>6123</v>
      </c>
      <c r="AY249" s="35" t="s">
        <v>6124</v>
      </c>
      <c r="AZ249" s="43" t="str">
        <f t="shared" si="207"/>
        <v/>
      </c>
      <c r="BA249" s="44"/>
      <c r="BB249" s="43" t="str">
        <f t="shared" si="208"/>
        <v/>
      </c>
      <c r="BC249" s="45" t="str">
        <f t="shared" si="209"/>
        <v>X</v>
      </c>
      <c r="BD249" s="45" t="str">
        <f t="shared" si="210"/>
        <v/>
      </c>
      <c r="BE249" s="45" t="s">
        <v>5691</v>
      </c>
      <c r="BF249" s="45" t="str">
        <f t="shared" si="254"/>
        <v/>
      </c>
      <c r="BG249" s="45" t="str">
        <f t="shared" si="211"/>
        <v/>
      </c>
      <c r="BH249" s="12" t="str">
        <f t="shared" si="212"/>
        <v/>
      </c>
      <c r="BI249" s="43" t="str">
        <f t="shared" si="213"/>
        <v/>
      </c>
      <c r="BJ249" s="46" t="str">
        <f t="shared" si="214"/>
        <v/>
      </c>
      <c r="BK249" s="46" t="str">
        <f t="shared" si="215"/>
        <v/>
      </c>
      <c r="BL249" s="46" t="str">
        <f t="shared" si="216"/>
        <v/>
      </c>
      <c r="BM249" s="43" t="str">
        <f t="shared" si="217"/>
        <v/>
      </c>
      <c r="BN249" s="43" t="str">
        <f t="shared" si="218"/>
        <v/>
      </c>
      <c r="BO249" s="44" t="str">
        <f t="shared" si="255"/>
        <v/>
      </c>
      <c r="BP249" s="44" t="str">
        <f t="shared" si="219"/>
        <v>X</v>
      </c>
      <c r="BQ249" s="44" t="str">
        <f t="shared" si="220"/>
        <v/>
      </c>
      <c r="BR249" s="46" t="str">
        <f t="shared" si="256"/>
        <v/>
      </c>
      <c r="BS249" s="47" t="str">
        <f t="shared" si="257"/>
        <v/>
      </c>
      <c r="BT249" s="46" t="str">
        <f t="shared" si="258"/>
        <v/>
      </c>
      <c r="BU249" s="46" t="str">
        <f t="shared" si="259"/>
        <v/>
      </c>
      <c r="BV249" s="73" t="str">
        <f t="shared" si="199"/>
        <v>X</v>
      </c>
      <c r="BW249" s="47" t="str">
        <f t="shared" si="201"/>
        <v/>
      </c>
      <c r="BX249" s="47" t="str">
        <f t="shared" si="221"/>
        <v/>
      </c>
      <c r="BY249" s="13" t="str">
        <f t="shared" si="222"/>
        <v/>
      </c>
      <c r="BZ249" s="14" t="str">
        <f t="shared" si="260"/>
        <v/>
      </c>
      <c r="CA249" s="48" t="str">
        <f t="shared" si="261"/>
        <v>X</v>
      </c>
      <c r="CB249" s="44" t="str">
        <f t="shared" si="262"/>
        <v/>
      </c>
      <c r="CC249" s="44" t="str">
        <f t="shared" si="223"/>
        <v/>
      </c>
      <c r="CD249" s="44" t="str">
        <f t="shared" si="202"/>
        <v/>
      </c>
      <c r="CE249" s="44" t="str">
        <f t="shared" si="224"/>
        <v/>
      </c>
      <c r="CF249" s="44" t="str">
        <f t="shared" si="225"/>
        <v/>
      </c>
      <c r="CG249" s="44" t="str">
        <f t="shared" si="226"/>
        <v/>
      </c>
      <c r="CH249" s="44" t="str">
        <f t="shared" si="227"/>
        <v/>
      </c>
      <c r="CI249" s="44" t="str">
        <f t="shared" si="228"/>
        <v/>
      </c>
      <c r="CJ249" s="44" t="str">
        <f t="shared" si="229"/>
        <v/>
      </c>
      <c r="CK249" s="44" t="str">
        <f t="shared" si="230"/>
        <v/>
      </c>
      <c r="CL249" s="44" t="str">
        <f t="shared" si="231"/>
        <v/>
      </c>
      <c r="CM249" s="43" t="str">
        <f t="shared" si="232"/>
        <v/>
      </c>
      <c r="CN249" s="43" t="str">
        <f t="shared" si="233"/>
        <v/>
      </c>
      <c r="CO249" s="43" t="str">
        <f t="shared" si="234"/>
        <v/>
      </c>
      <c r="CP249" s="44" t="str">
        <f t="shared" si="203"/>
        <v/>
      </c>
      <c r="CQ249" s="44" t="str">
        <f t="shared" si="235"/>
        <v/>
      </c>
      <c r="CR249" s="43" t="str">
        <f t="shared" si="263"/>
        <v/>
      </c>
      <c r="CS249" s="44">
        <v>0</v>
      </c>
      <c r="CT249" s="44">
        <v>0</v>
      </c>
      <c r="CU249" s="44" t="str">
        <f t="shared" si="236"/>
        <v/>
      </c>
      <c r="CV249" s="44" t="str">
        <f t="shared" si="237"/>
        <v/>
      </c>
      <c r="CW249" s="44" t="str">
        <f t="shared" si="238"/>
        <v/>
      </c>
      <c r="CX249" s="44" t="str">
        <f t="shared" si="239"/>
        <v/>
      </c>
      <c r="CY249" s="44" t="str">
        <f t="shared" si="240"/>
        <v/>
      </c>
      <c r="CZ249" s="44" t="str">
        <f t="shared" si="241"/>
        <v/>
      </c>
      <c r="DA249" s="49" t="str">
        <f t="shared" si="204"/>
        <v/>
      </c>
      <c r="DB249" s="44" t="str">
        <f t="shared" si="242"/>
        <v/>
      </c>
      <c r="DC249" s="44" t="str">
        <f t="shared" si="243"/>
        <v/>
      </c>
      <c r="DD249" s="44" t="str">
        <f t="shared" si="244"/>
        <v/>
      </c>
      <c r="DE249" s="44" t="str">
        <f t="shared" si="245"/>
        <v/>
      </c>
      <c r="DF249" s="44" t="str">
        <f t="shared" si="246"/>
        <v/>
      </c>
      <c r="DG249" s="44" t="str">
        <f t="shared" si="247"/>
        <v/>
      </c>
      <c r="DH249" s="44" t="str">
        <f t="shared" si="248"/>
        <v/>
      </c>
      <c r="DI249" s="50" t="str">
        <f t="shared" si="249"/>
        <v/>
      </c>
      <c r="DJ249" s="50" t="str">
        <f t="shared" si="250"/>
        <v/>
      </c>
      <c r="DK249" s="50" t="str">
        <f t="shared" si="251"/>
        <v/>
      </c>
      <c r="DL249" s="50" t="str">
        <f t="shared" si="252"/>
        <v/>
      </c>
      <c r="DM249" s="51" t="str">
        <f t="shared" si="205"/>
        <v>000000000</v>
      </c>
      <c r="DN249" s="52"/>
      <c r="DO249" s="53"/>
      <c r="DP249" s="52"/>
      <c r="DQ249" s="53" t="str">
        <f t="shared" si="253"/>
        <v/>
      </c>
      <c r="DR249" s="52" t="str">
        <f t="shared" si="206"/>
        <v/>
      </c>
      <c r="DS249" s="53"/>
      <c r="DT249" s="52"/>
      <c r="DU249" s="53"/>
      <c r="DV249" s="52"/>
      <c r="DW249" s="99"/>
      <c r="DX249" s="99"/>
      <c r="EI249" s="83"/>
      <c r="EJ249" s="102"/>
      <c r="EK249" s="102"/>
      <c r="EL249" s="102"/>
      <c r="EM249" s="102"/>
      <c r="EN249" s="102"/>
      <c r="EO249" s="102"/>
      <c r="EP249" s="102"/>
      <c r="EQ249" s="102"/>
      <c r="ER249" s="102"/>
      <c r="ES249" s="102"/>
      <c r="ET249" s="102"/>
      <c r="EU249" s="102"/>
      <c r="EV249" s="102"/>
      <c r="FL249" s="36" t="str">
        <f t="shared" si="200"/>
        <v/>
      </c>
    </row>
    <row r="250" spans="1:168" s="36" customFormat="1" ht="49.5" customHeight="1" x14ac:dyDescent="0.35">
      <c r="A250" s="67"/>
      <c r="B250" s="39"/>
      <c r="C250" s="39"/>
      <c r="D250" s="40" t="s">
        <v>3215</v>
      </c>
      <c r="E250" s="41" t="s">
        <v>4106</v>
      </c>
      <c r="F250" s="41" t="s">
        <v>3216</v>
      </c>
      <c r="G250" s="41"/>
      <c r="H250" s="41"/>
      <c r="I250" s="41" t="s">
        <v>5346</v>
      </c>
      <c r="J250" s="41" t="s">
        <v>5347</v>
      </c>
      <c r="K250" s="41"/>
      <c r="L250" s="41"/>
      <c r="M250" s="41" t="s">
        <v>2990</v>
      </c>
      <c r="N250" s="41" t="s">
        <v>5724</v>
      </c>
      <c r="O250" s="29" t="s">
        <v>4108</v>
      </c>
      <c r="P250" s="30" t="s">
        <v>4109</v>
      </c>
      <c r="Q250" s="31"/>
      <c r="R250" s="31"/>
      <c r="S250" s="32" t="s">
        <v>6130</v>
      </c>
      <c r="T250" s="33"/>
      <c r="U250" s="33" t="s">
        <v>4106</v>
      </c>
      <c r="V250" s="33" t="s">
        <v>1396</v>
      </c>
      <c r="W250" s="33" t="s">
        <v>5691</v>
      </c>
      <c r="X250" s="33" t="s">
        <v>4108</v>
      </c>
      <c r="Y250" s="33" t="s">
        <v>4109</v>
      </c>
      <c r="Z250" s="33">
        <v>1</v>
      </c>
      <c r="AA250" s="34" t="s">
        <v>4110</v>
      </c>
      <c r="AB250" s="34">
        <v>111</v>
      </c>
      <c r="AC250" s="34" t="s">
        <v>4111</v>
      </c>
      <c r="AD250" s="34" t="s">
        <v>4112</v>
      </c>
      <c r="AE250" s="34" t="s">
        <v>5684</v>
      </c>
      <c r="AF250" s="34" t="s">
        <v>6130</v>
      </c>
      <c r="AG250" s="34" t="s">
        <v>1394</v>
      </c>
      <c r="AH250" s="34" t="s">
        <v>5725</v>
      </c>
      <c r="AI250" s="34" t="s">
        <v>3034</v>
      </c>
      <c r="AJ250" s="34" t="s">
        <v>4106</v>
      </c>
      <c r="AK250" s="34" t="s">
        <v>5691</v>
      </c>
      <c r="AL250" s="34" t="s">
        <v>4106</v>
      </c>
      <c r="AM250" s="34" t="s">
        <v>5691</v>
      </c>
      <c r="AN250" s="34">
        <v>1</v>
      </c>
      <c r="AO250" s="34" t="s">
        <v>5693</v>
      </c>
      <c r="AP250" s="34" t="s">
        <v>6133</v>
      </c>
      <c r="AQ250" s="56">
        <v>1</v>
      </c>
      <c r="AR250" s="56">
        <v>2</v>
      </c>
      <c r="AS250" s="56">
        <v>2</v>
      </c>
      <c r="AT250" s="42" t="s">
        <v>909</v>
      </c>
      <c r="AU250" s="42" t="s">
        <v>2964</v>
      </c>
      <c r="AV250" s="42" t="s">
        <v>4106</v>
      </c>
      <c r="AW250" s="35" t="s">
        <v>5718</v>
      </c>
      <c r="AX250" s="35" t="s">
        <v>284</v>
      </c>
      <c r="AY250" s="35" t="s">
        <v>6132</v>
      </c>
      <c r="AZ250" s="43" t="str">
        <f t="shared" si="207"/>
        <v>X</v>
      </c>
      <c r="BA250" s="44"/>
      <c r="BB250" s="43" t="str">
        <f t="shared" si="208"/>
        <v/>
      </c>
      <c r="BC250" s="45" t="str">
        <f t="shared" si="209"/>
        <v/>
      </c>
      <c r="BD250" s="45" t="str">
        <f t="shared" si="210"/>
        <v/>
      </c>
      <c r="BE250" s="45" t="s">
        <v>5691</v>
      </c>
      <c r="BF250" s="45" t="str">
        <f t="shared" si="254"/>
        <v/>
      </c>
      <c r="BG250" s="45" t="str">
        <f t="shared" si="211"/>
        <v/>
      </c>
      <c r="BH250" s="12" t="str">
        <f t="shared" si="212"/>
        <v/>
      </c>
      <c r="BI250" s="43" t="str">
        <f t="shared" si="213"/>
        <v/>
      </c>
      <c r="BJ250" s="46" t="str">
        <f t="shared" si="214"/>
        <v/>
      </c>
      <c r="BK250" s="46" t="str">
        <f t="shared" si="215"/>
        <v/>
      </c>
      <c r="BL250" s="46" t="str">
        <f t="shared" si="216"/>
        <v/>
      </c>
      <c r="BM250" s="43" t="str">
        <f t="shared" si="217"/>
        <v/>
      </c>
      <c r="BN250" s="43" t="str">
        <f t="shared" si="218"/>
        <v/>
      </c>
      <c r="BO250" s="44" t="str">
        <f t="shared" si="255"/>
        <v/>
      </c>
      <c r="BP250" s="44" t="str">
        <f t="shared" si="219"/>
        <v>X</v>
      </c>
      <c r="BQ250" s="44" t="str">
        <f t="shared" si="220"/>
        <v/>
      </c>
      <c r="BR250" s="46" t="str">
        <f t="shared" si="256"/>
        <v/>
      </c>
      <c r="BS250" s="47" t="str">
        <f t="shared" si="257"/>
        <v/>
      </c>
      <c r="BT250" s="46" t="str">
        <f t="shared" si="258"/>
        <v/>
      </c>
      <c r="BU250" s="46" t="str">
        <f t="shared" si="259"/>
        <v/>
      </c>
      <c r="BV250" s="73" t="str">
        <f t="shared" si="199"/>
        <v/>
      </c>
      <c r="BW250" s="47" t="str">
        <f t="shared" si="201"/>
        <v/>
      </c>
      <c r="BX250" s="47" t="str">
        <f t="shared" si="221"/>
        <v/>
      </c>
      <c r="BY250" s="13" t="str">
        <f t="shared" si="222"/>
        <v/>
      </c>
      <c r="BZ250" s="14" t="str">
        <f t="shared" si="260"/>
        <v/>
      </c>
      <c r="CA250" s="48" t="str">
        <f t="shared" si="261"/>
        <v>X</v>
      </c>
      <c r="CB250" s="44" t="str">
        <f t="shared" si="262"/>
        <v/>
      </c>
      <c r="CC250" s="44" t="str">
        <f t="shared" si="223"/>
        <v/>
      </c>
      <c r="CD250" s="44" t="str">
        <f t="shared" si="202"/>
        <v/>
      </c>
      <c r="CE250" s="44" t="str">
        <f t="shared" si="224"/>
        <v/>
      </c>
      <c r="CF250" s="44" t="str">
        <f t="shared" si="225"/>
        <v/>
      </c>
      <c r="CG250" s="44" t="str">
        <f t="shared" si="226"/>
        <v/>
      </c>
      <c r="CH250" s="44" t="str">
        <f t="shared" si="227"/>
        <v/>
      </c>
      <c r="CI250" s="44" t="str">
        <f t="shared" si="228"/>
        <v/>
      </c>
      <c r="CJ250" s="44" t="str">
        <f t="shared" si="229"/>
        <v/>
      </c>
      <c r="CK250" s="44" t="str">
        <f t="shared" si="230"/>
        <v/>
      </c>
      <c r="CL250" s="44" t="str">
        <f t="shared" si="231"/>
        <v/>
      </c>
      <c r="CM250" s="43" t="str">
        <f t="shared" si="232"/>
        <v/>
      </c>
      <c r="CN250" s="43" t="str">
        <f t="shared" si="233"/>
        <v/>
      </c>
      <c r="CO250" s="43" t="str">
        <f t="shared" si="234"/>
        <v/>
      </c>
      <c r="CP250" s="44" t="str">
        <f t="shared" si="203"/>
        <v/>
      </c>
      <c r="CQ250" s="44" t="str">
        <f t="shared" si="235"/>
        <v/>
      </c>
      <c r="CR250" s="43" t="str">
        <f t="shared" si="263"/>
        <v/>
      </c>
      <c r="CS250" s="44">
        <v>0</v>
      </c>
      <c r="CT250" s="44">
        <v>0</v>
      </c>
      <c r="CU250" s="44" t="str">
        <f t="shared" si="236"/>
        <v/>
      </c>
      <c r="CV250" s="44" t="str">
        <f t="shared" si="237"/>
        <v/>
      </c>
      <c r="CW250" s="44" t="str">
        <f t="shared" si="238"/>
        <v/>
      </c>
      <c r="CX250" s="44" t="str">
        <f t="shared" si="239"/>
        <v/>
      </c>
      <c r="CY250" s="44" t="str">
        <f t="shared" si="240"/>
        <v/>
      </c>
      <c r="CZ250" s="44" t="str">
        <f t="shared" si="241"/>
        <v/>
      </c>
      <c r="DA250" s="49" t="str">
        <f t="shared" si="204"/>
        <v/>
      </c>
      <c r="DB250" s="44" t="str">
        <f t="shared" si="242"/>
        <v/>
      </c>
      <c r="DC250" s="44" t="str">
        <f t="shared" si="243"/>
        <v/>
      </c>
      <c r="DD250" s="44" t="str">
        <f t="shared" si="244"/>
        <v/>
      </c>
      <c r="DE250" s="44" t="str">
        <f t="shared" si="245"/>
        <v/>
      </c>
      <c r="DF250" s="44" t="str">
        <f t="shared" si="246"/>
        <v/>
      </c>
      <c r="DG250" s="44" t="str">
        <f t="shared" si="247"/>
        <v/>
      </c>
      <c r="DH250" s="44" t="str">
        <f t="shared" si="248"/>
        <v>X</v>
      </c>
      <c r="DI250" s="50" t="str">
        <f t="shared" si="249"/>
        <v/>
      </c>
      <c r="DJ250" s="50" t="str">
        <f t="shared" si="250"/>
        <v/>
      </c>
      <c r="DK250" s="50" t="str">
        <f t="shared" si="251"/>
        <v/>
      </c>
      <c r="DL250" s="50" t="str">
        <f t="shared" si="252"/>
        <v/>
      </c>
      <c r="DM250" s="51" t="str">
        <f t="shared" si="205"/>
        <v>006023000</v>
      </c>
      <c r="DN250" s="52"/>
      <c r="DO250" s="53"/>
      <c r="DP250" s="52"/>
      <c r="DQ250" s="53" t="str">
        <f t="shared" si="253"/>
        <v/>
      </c>
      <c r="DR250" s="52" t="str">
        <f t="shared" si="206"/>
        <v/>
      </c>
      <c r="DS250" s="53"/>
      <c r="DT250" s="52"/>
      <c r="DU250" s="53"/>
      <c r="DV250" s="52"/>
      <c r="DW250" s="99"/>
      <c r="DX250" s="99"/>
      <c r="EI250" s="83"/>
      <c r="EJ250" s="102"/>
      <c r="EK250" s="102"/>
      <c r="EL250" s="102"/>
      <c r="EM250" s="102"/>
      <c r="EN250" s="102"/>
      <c r="EO250" s="102"/>
      <c r="EP250" s="102"/>
      <c r="EQ250" s="102"/>
      <c r="ER250" s="102"/>
      <c r="ES250" s="102"/>
      <c r="ET250" s="102"/>
      <c r="EU250" s="102"/>
      <c r="EV250" s="102"/>
      <c r="FL250" s="36" t="str">
        <f t="shared" si="200"/>
        <v/>
      </c>
    </row>
    <row r="251" spans="1:168" s="36" customFormat="1" ht="49.5" customHeight="1" x14ac:dyDescent="0.35">
      <c r="A251" s="67"/>
      <c r="B251" s="39"/>
      <c r="C251" s="39"/>
      <c r="D251" s="40" t="s">
        <v>6130</v>
      </c>
      <c r="E251" s="41" t="s">
        <v>4106</v>
      </c>
      <c r="F251" s="41" t="s">
        <v>6131</v>
      </c>
      <c r="G251" s="41"/>
      <c r="H251" s="41"/>
      <c r="I251" s="41" t="s">
        <v>5346</v>
      </c>
      <c r="J251" s="41" t="s">
        <v>5347</v>
      </c>
      <c r="K251" s="41"/>
      <c r="L251" s="41"/>
      <c r="M251" s="41" t="s">
        <v>2990</v>
      </c>
      <c r="N251" s="41" t="s">
        <v>5724</v>
      </c>
      <c r="O251" s="29" t="s">
        <v>4108</v>
      </c>
      <c r="P251" s="30" t="s">
        <v>4109</v>
      </c>
      <c r="Q251" s="31"/>
      <c r="R251" s="31"/>
      <c r="S251" s="32" t="s">
        <v>6130</v>
      </c>
      <c r="T251" s="33"/>
      <c r="U251" s="33" t="s">
        <v>4106</v>
      </c>
      <c r="V251" s="33" t="s">
        <v>1396</v>
      </c>
      <c r="W251" s="33" t="s">
        <v>5691</v>
      </c>
      <c r="X251" s="33" t="s">
        <v>4108</v>
      </c>
      <c r="Y251" s="33" t="s">
        <v>4109</v>
      </c>
      <c r="Z251" s="33">
        <v>1</v>
      </c>
      <c r="AA251" s="34" t="s">
        <v>4110</v>
      </c>
      <c r="AB251" s="34">
        <v>111</v>
      </c>
      <c r="AC251" s="34" t="s">
        <v>4111</v>
      </c>
      <c r="AD251" s="34" t="s">
        <v>4112</v>
      </c>
      <c r="AE251" s="34" t="s">
        <v>5684</v>
      </c>
      <c r="AF251" s="34" t="s">
        <v>6130</v>
      </c>
      <c r="AG251" s="34" t="s">
        <v>1394</v>
      </c>
      <c r="AH251" s="34" t="s">
        <v>5725</v>
      </c>
      <c r="AI251" s="34" t="s">
        <v>3034</v>
      </c>
      <c r="AJ251" s="34" t="s">
        <v>4106</v>
      </c>
      <c r="AK251" s="34" t="s">
        <v>5691</v>
      </c>
      <c r="AL251" s="34" t="s">
        <v>4106</v>
      </c>
      <c r="AM251" s="34" t="s">
        <v>5691</v>
      </c>
      <c r="AN251" s="34">
        <v>1</v>
      </c>
      <c r="AO251" s="34" t="s">
        <v>5693</v>
      </c>
      <c r="AP251" s="34" t="s">
        <v>6133</v>
      </c>
      <c r="AQ251" s="56">
        <v>1</v>
      </c>
      <c r="AR251" s="56">
        <v>2</v>
      </c>
      <c r="AS251" s="56">
        <v>2</v>
      </c>
      <c r="AT251" s="42" t="s">
        <v>909</v>
      </c>
      <c r="AU251" s="42" t="s">
        <v>2964</v>
      </c>
      <c r="AV251" s="42" t="s">
        <v>4106</v>
      </c>
      <c r="AW251" s="35" t="s">
        <v>5718</v>
      </c>
      <c r="AX251" s="35" t="s">
        <v>284</v>
      </c>
      <c r="AY251" s="35" t="s">
        <v>6132</v>
      </c>
      <c r="AZ251" s="43" t="str">
        <f t="shared" si="207"/>
        <v>X</v>
      </c>
      <c r="BA251" s="44"/>
      <c r="BB251" s="43" t="str">
        <f t="shared" si="208"/>
        <v/>
      </c>
      <c r="BC251" s="45" t="str">
        <f t="shared" si="209"/>
        <v/>
      </c>
      <c r="BD251" s="45" t="str">
        <f t="shared" si="210"/>
        <v/>
      </c>
      <c r="BE251" s="45" t="s">
        <v>5691</v>
      </c>
      <c r="BF251" s="45" t="str">
        <f t="shared" si="254"/>
        <v/>
      </c>
      <c r="BG251" s="45" t="str">
        <f t="shared" si="211"/>
        <v/>
      </c>
      <c r="BH251" s="12" t="str">
        <f t="shared" si="212"/>
        <v/>
      </c>
      <c r="BI251" s="43" t="str">
        <f t="shared" si="213"/>
        <v/>
      </c>
      <c r="BJ251" s="46" t="str">
        <f t="shared" si="214"/>
        <v/>
      </c>
      <c r="BK251" s="46" t="str">
        <f t="shared" si="215"/>
        <v/>
      </c>
      <c r="BL251" s="46" t="str">
        <f t="shared" si="216"/>
        <v/>
      </c>
      <c r="BM251" s="43" t="str">
        <f t="shared" si="217"/>
        <v/>
      </c>
      <c r="BN251" s="43" t="str">
        <f t="shared" si="218"/>
        <v/>
      </c>
      <c r="BO251" s="44" t="str">
        <f t="shared" si="255"/>
        <v/>
      </c>
      <c r="BP251" s="44" t="str">
        <f t="shared" si="219"/>
        <v>X</v>
      </c>
      <c r="BQ251" s="44" t="str">
        <f t="shared" si="220"/>
        <v/>
      </c>
      <c r="BR251" s="46" t="str">
        <f t="shared" si="256"/>
        <v/>
      </c>
      <c r="BS251" s="47" t="str">
        <f t="shared" si="257"/>
        <v/>
      </c>
      <c r="BT251" s="46" t="str">
        <f t="shared" si="258"/>
        <v/>
      </c>
      <c r="BU251" s="46" t="str">
        <f t="shared" si="259"/>
        <v/>
      </c>
      <c r="BV251" s="73" t="str">
        <f t="shared" si="199"/>
        <v/>
      </c>
      <c r="BW251" s="47" t="str">
        <f t="shared" si="201"/>
        <v/>
      </c>
      <c r="BX251" s="47" t="str">
        <f t="shared" si="221"/>
        <v/>
      </c>
      <c r="BY251" s="13" t="str">
        <f t="shared" si="222"/>
        <v/>
      </c>
      <c r="BZ251" s="14" t="str">
        <f t="shared" si="260"/>
        <v/>
      </c>
      <c r="CA251" s="48" t="str">
        <f t="shared" si="261"/>
        <v>X</v>
      </c>
      <c r="CB251" s="44" t="str">
        <f t="shared" si="262"/>
        <v/>
      </c>
      <c r="CC251" s="44" t="str">
        <f t="shared" si="223"/>
        <v/>
      </c>
      <c r="CD251" s="44" t="str">
        <f t="shared" si="202"/>
        <v/>
      </c>
      <c r="CE251" s="44" t="str">
        <f t="shared" si="224"/>
        <v/>
      </c>
      <c r="CF251" s="44" t="str">
        <f t="shared" si="225"/>
        <v/>
      </c>
      <c r="CG251" s="44" t="str">
        <f t="shared" si="226"/>
        <v/>
      </c>
      <c r="CH251" s="44" t="str">
        <f t="shared" si="227"/>
        <v/>
      </c>
      <c r="CI251" s="44" t="str">
        <f t="shared" si="228"/>
        <v/>
      </c>
      <c r="CJ251" s="44" t="str">
        <f t="shared" si="229"/>
        <v/>
      </c>
      <c r="CK251" s="44" t="str">
        <f t="shared" si="230"/>
        <v/>
      </c>
      <c r="CL251" s="44" t="str">
        <f t="shared" si="231"/>
        <v/>
      </c>
      <c r="CM251" s="43" t="str">
        <f t="shared" si="232"/>
        <v/>
      </c>
      <c r="CN251" s="43" t="str">
        <f t="shared" si="233"/>
        <v/>
      </c>
      <c r="CO251" s="43" t="str">
        <f t="shared" si="234"/>
        <v/>
      </c>
      <c r="CP251" s="44" t="str">
        <f t="shared" si="203"/>
        <v/>
      </c>
      <c r="CQ251" s="44" t="str">
        <f t="shared" si="235"/>
        <v/>
      </c>
      <c r="CR251" s="43" t="str">
        <f t="shared" si="263"/>
        <v/>
      </c>
      <c r="CS251" s="44">
        <v>0</v>
      </c>
      <c r="CT251" s="44">
        <v>0</v>
      </c>
      <c r="CU251" s="44" t="str">
        <f t="shared" si="236"/>
        <v/>
      </c>
      <c r="CV251" s="44" t="str">
        <f t="shared" si="237"/>
        <v/>
      </c>
      <c r="CW251" s="44" t="str">
        <f t="shared" si="238"/>
        <v/>
      </c>
      <c r="CX251" s="44" t="str">
        <f t="shared" si="239"/>
        <v/>
      </c>
      <c r="CY251" s="44" t="str">
        <f t="shared" si="240"/>
        <v/>
      </c>
      <c r="CZ251" s="44" t="str">
        <f t="shared" si="241"/>
        <v/>
      </c>
      <c r="DA251" s="49" t="str">
        <f t="shared" si="204"/>
        <v/>
      </c>
      <c r="DB251" s="44" t="str">
        <f t="shared" si="242"/>
        <v/>
      </c>
      <c r="DC251" s="44" t="str">
        <f t="shared" si="243"/>
        <v/>
      </c>
      <c r="DD251" s="44" t="str">
        <f t="shared" si="244"/>
        <v/>
      </c>
      <c r="DE251" s="44" t="str">
        <f t="shared" si="245"/>
        <v/>
      </c>
      <c r="DF251" s="44" t="str">
        <f t="shared" si="246"/>
        <v/>
      </c>
      <c r="DG251" s="44" t="str">
        <f t="shared" si="247"/>
        <v/>
      </c>
      <c r="DH251" s="44" t="str">
        <f t="shared" si="248"/>
        <v>X</v>
      </c>
      <c r="DI251" s="50" t="str">
        <f t="shared" si="249"/>
        <v/>
      </c>
      <c r="DJ251" s="50" t="str">
        <f t="shared" si="250"/>
        <v/>
      </c>
      <c r="DK251" s="50" t="str">
        <f t="shared" si="251"/>
        <v/>
      </c>
      <c r="DL251" s="50" t="str">
        <f t="shared" si="252"/>
        <v/>
      </c>
      <c r="DM251" s="51" t="str">
        <f t="shared" si="205"/>
        <v>006023000</v>
      </c>
      <c r="DN251" s="52"/>
      <c r="DO251" s="53"/>
      <c r="DP251" s="52"/>
      <c r="DQ251" s="53" t="str">
        <f t="shared" si="253"/>
        <v/>
      </c>
      <c r="DR251" s="52" t="str">
        <f t="shared" si="206"/>
        <v/>
      </c>
      <c r="DS251" s="53"/>
      <c r="DT251" s="52"/>
      <c r="DU251" s="53"/>
      <c r="DV251" s="52"/>
      <c r="DW251" s="99"/>
      <c r="DX251" s="99"/>
      <c r="EI251" s="83"/>
      <c r="EJ251" s="102"/>
      <c r="EK251" s="102"/>
      <c r="EL251" s="102"/>
      <c r="EM251" s="102"/>
      <c r="EN251" s="102"/>
      <c r="EO251" s="102"/>
      <c r="EP251" s="102"/>
      <c r="EQ251" s="102"/>
      <c r="ER251" s="102"/>
      <c r="ES251" s="102"/>
      <c r="ET251" s="102"/>
      <c r="EU251" s="102"/>
      <c r="EV251" s="102"/>
      <c r="FL251" s="36" t="str">
        <f t="shared" si="200"/>
        <v/>
      </c>
    </row>
    <row r="252" spans="1:168" s="36" customFormat="1" ht="49.5" customHeight="1" x14ac:dyDescent="0.35">
      <c r="A252" s="67"/>
      <c r="B252" s="39"/>
      <c r="C252" s="39"/>
      <c r="D252" s="40" t="s">
        <v>3217</v>
      </c>
      <c r="E252" s="41" t="s">
        <v>4106</v>
      </c>
      <c r="F252" s="41" t="s">
        <v>3218</v>
      </c>
      <c r="G252" s="41"/>
      <c r="H252" s="41"/>
      <c r="I252" s="41" t="s">
        <v>5372</v>
      </c>
      <c r="J252" s="41" t="s">
        <v>1829</v>
      </c>
      <c r="K252" s="41"/>
      <c r="L252" s="41"/>
      <c r="M252" s="41" t="s">
        <v>2984</v>
      </c>
      <c r="N252" s="41" t="s">
        <v>2985</v>
      </c>
      <c r="O252" s="29" t="s">
        <v>4108</v>
      </c>
      <c r="P252" s="30" t="s">
        <v>4109</v>
      </c>
      <c r="Q252" s="31"/>
      <c r="R252" s="31"/>
      <c r="S252" s="32" t="s">
        <v>4461</v>
      </c>
      <c r="T252" s="33"/>
      <c r="U252" s="33" t="s">
        <v>4106</v>
      </c>
      <c r="V252" s="33" t="s">
        <v>1395</v>
      </c>
      <c r="W252" s="33" t="s">
        <v>5691</v>
      </c>
      <c r="X252" s="33" t="s">
        <v>4108</v>
      </c>
      <c r="Y252" s="33" t="s">
        <v>4109</v>
      </c>
      <c r="Z252" s="33">
        <v>1</v>
      </c>
      <c r="AA252" s="34" t="s">
        <v>4110</v>
      </c>
      <c r="AB252" s="34">
        <v>111</v>
      </c>
      <c r="AC252" s="34" t="s">
        <v>4111</v>
      </c>
      <c r="AD252" s="34" t="s">
        <v>4112</v>
      </c>
      <c r="AE252" s="34" t="s">
        <v>5684</v>
      </c>
      <c r="AF252" s="34" t="s">
        <v>6130</v>
      </c>
      <c r="AG252" s="34" t="s">
        <v>1394</v>
      </c>
      <c r="AH252" s="34" t="s">
        <v>5734</v>
      </c>
      <c r="AI252" s="34" t="s">
        <v>2988</v>
      </c>
      <c r="AJ252" s="34" t="s">
        <v>4106</v>
      </c>
      <c r="AK252" s="34" t="s">
        <v>5691</v>
      </c>
      <c r="AL252" s="34" t="s">
        <v>4106</v>
      </c>
      <c r="AM252" s="34" t="s">
        <v>5691</v>
      </c>
      <c r="AN252" s="34">
        <v>1</v>
      </c>
      <c r="AO252" s="34" t="s">
        <v>5693</v>
      </c>
      <c r="AP252" s="34" t="s">
        <v>6133</v>
      </c>
      <c r="AQ252" s="56">
        <v>1</v>
      </c>
      <c r="AR252" s="56">
        <v>2</v>
      </c>
      <c r="AS252" s="56">
        <v>2</v>
      </c>
      <c r="AT252" s="42" t="s">
        <v>909</v>
      </c>
      <c r="AU252" s="42" t="s">
        <v>2964</v>
      </c>
      <c r="AV252" s="42" t="s">
        <v>4106</v>
      </c>
      <c r="AW252" s="35" t="s">
        <v>5718</v>
      </c>
      <c r="AX252" s="35" t="s">
        <v>284</v>
      </c>
      <c r="AY252" s="35" t="s">
        <v>6132</v>
      </c>
      <c r="AZ252" s="43" t="str">
        <f t="shared" si="207"/>
        <v>X</v>
      </c>
      <c r="BA252" s="44"/>
      <c r="BB252" s="43" t="str">
        <f t="shared" si="208"/>
        <v/>
      </c>
      <c r="BC252" s="45" t="str">
        <f t="shared" si="209"/>
        <v/>
      </c>
      <c r="BD252" s="45" t="str">
        <f t="shared" si="210"/>
        <v/>
      </c>
      <c r="BE252" s="45" t="s">
        <v>5691</v>
      </c>
      <c r="BF252" s="45" t="str">
        <f t="shared" si="254"/>
        <v/>
      </c>
      <c r="BG252" s="45" t="str">
        <f t="shared" si="211"/>
        <v/>
      </c>
      <c r="BH252" s="12" t="str">
        <f t="shared" si="212"/>
        <v/>
      </c>
      <c r="BI252" s="43" t="str">
        <f t="shared" si="213"/>
        <v/>
      </c>
      <c r="BJ252" s="46" t="str">
        <f t="shared" si="214"/>
        <v/>
      </c>
      <c r="BK252" s="46" t="str">
        <f t="shared" si="215"/>
        <v/>
      </c>
      <c r="BL252" s="46" t="str">
        <f t="shared" si="216"/>
        <v/>
      </c>
      <c r="BM252" s="43" t="str">
        <f t="shared" si="217"/>
        <v/>
      </c>
      <c r="BN252" s="43" t="str">
        <f t="shared" si="218"/>
        <v/>
      </c>
      <c r="BO252" s="44" t="str">
        <f t="shared" si="255"/>
        <v/>
      </c>
      <c r="BP252" s="44" t="str">
        <f t="shared" si="219"/>
        <v>X</v>
      </c>
      <c r="BQ252" s="44" t="str">
        <f t="shared" si="220"/>
        <v/>
      </c>
      <c r="BR252" s="46" t="str">
        <f t="shared" si="256"/>
        <v/>
      </c>
      <c r="BS252" s="47" t="str">
        <f t="shared" si="257"/>
        <v/>
      </c>
      <c r="BT252" s="46" t="str">
        <f t="shared" si="258"/>
        <v/>
      </c>
      <c r="BU252" s="46" t="str">
        <f t="shared" si="259"/>
        <v/>
      </c>
      <c r="BV252" s="73" t="str">
        <f t="shared" si="199"/>
        <v/>
      </c>
      <c r="BW252" s="47" t="str">
        <f t="shared" si="201"/>
        <v/>
      </c>
      <c r="BX252" s="47" t="str">
        <f t="shared" si="221"/>
        <v/>
      </c>
      <c r="BY252" s="13" t="str">
        <f t="shared" si="222"/>
        <v/>
      </c>
      <c r="BZ252" s="14" t="str">
        <f t="shared" si="260"/>
        <v/>
      </c>
      <c r="CA252" s="48" t="str">
        <f t="shared" si="261"/>
        <v>X</v>
      </c>
      <c r="CB252" s="44" t="str">
        <f t="shared" si="262"/>
        <v/>
      </c>
      <c r="CC252" s="44" t="str">
        <f t="shared" si="223"/>
        <v/>
      </c>
      <c r="CD252" s="44" t="str">
        <f t="shared" si="202"/>
        <v/>
      </c>
      <c r="CE252" s="44" t="str">
        <f t="shared" si="224"/>
        <v/>
      </c>
      <c r="CF252" s="44" t="str">
        <f t="shared" si="225"/>
        <v/>
      </c>
      <c r="CG252" s="44" t="str">
        <f t="shared" si="226"/>
        <v/>
      </c>
      <c r="CH252" s="44" t="str">
        <f t="shared" si="227"/>
        <v/>
      </c>
      <c r="CI252" s="44" t="str">
        <f t="shared" si="228"/>
        <v/>
      </c>
      <c r="CJ252" s="44" t="str">
        <f t="shared" si="229"/>
        <v/>
      </c>
      <c r="CK252" s="44" t="str">
        <f t="shared" si="230"/>
        <v/>
      </c>
      <c r="CL252" s="44" t="str">
        <f t="shared" si="231"/>
        <v/>
      </c>
      <c r="CM252" s="43" t="str">
        <f t="shared" si="232"/>
        <v/>
      </c>
      <c r="CN252" s="43" t="str">
        <f t="shared" si="233"/>
        <v/>
      </c>
      <c r="CO252" s="43" t="str">
        <f t="shared" si="234"/>
        <v/>
      </c>
      <c r="CP252" s="44" t="str">
        <f t="shared" si="203"/>
        <v/>
      </c>
      <c r="CQ252" s="44" t="str">
        <f t="shared" si="235"/>
        <v/>
      </c>
      <c r="CR252" s="43" t="str">
        <f t="shared" si="263"/>
        <v/>
      </c>
      <c r="CS252" s="44">
        <v>0</v>
      </c>
      <c r="CT252" s="44">
        <v>0</v>
      </c>
      <c r="CU252" s="44" t="str">
        <f t="shared" si="236"/>
        <v/>
      </c>
      <c r="CV252" s="44" t="str">
        <f t="shared" si="237"/>
        <v/>
      </c>
      <c r="CW252" s="44" t="str">
        <f t="shared" si="238"/>
        <v/>
      </c>
      <c r="CX252" s="44" t="str">
        <f t="shared" si="239"/>
        <v/>
      </c>
      <c r="CY252" s="44" t="str">
        <f t="shared" si="240"/>
        <v/>
      </c>
      <c r="CZ252" s="44" t="str">
        <f t="shared" si="241"/>
        <v/>
      </c>
      <c r="DA252" s="49" t="str">
        <f t="shared" si="204"/>
        <v/>
      </c>
      <c r="DB252" s="44" t="str">
        <f t="shared" si="242"/>
        <v/>
      </c>
      <c r="DC252" s="44" t="str">
        <f t="shared" si="243"/>
        <v/>
      </c>
      <c r="DD252" s="44" t="str">
        <f t="shared" si="244"/>
        <v/>
      </c>
      <c r="DE252" s="44" t="str">
        <f t="shared" si="245"/>
        <v/>
      </c>
      <c r="DF252" s="44" t="str">
        <f t="shared" si="246"/>
        <v/>
      </c>
      <c r="DG252" s="44" t="str">
        <f t="shared" si="247"/>
        <v/>
      </c>
      <c r="DH252" s="44" t="str">
        <f t="shared" si="248"/>
        <v>X</v>
      </c>
      <c r="DI252" s="50" t="str">
        <f t="shared" si="249"/>
        <v/>
      </c>
      <c r="DJ252" s="50" t="str">
        <f t="shared" si="250"/>
        <v/>
      </c>
      <c r="DK252" s="50" t="str">
        <f t="shared" si="251"/>
        <v/>
      </c>
      <c r="DL252" s="50" t="str">
        <f t="shared" si="252"/>
        <v/>
      </c>
      <c r="DM252" s="51" t="str">
        <f t="shared" si="205"/>
        <v>006023000</v>
      </c>
      <c r="DN252" s="52"/>
      <c r="DO252" s="53"/>
      <c r="DP252" s="52"/>
      <c r="DQ252" s="53" t="str">
        <f t="shared" si="253"/>
        <v/>
      </c>
      <c r="DR252" s="52" t="str">
        <f t="shared" si="206"/>
        <v/>
      </c>
      <c r="DS252" s="53"/>
      <c r="DT252" s="52"/>
      <c r="DU252" s="53"/>
      <c r="DV252" s="52"/>
      <c r="DW252" s="99"/>
      <c r="DX252" s="99"/>
      <c r="EI252" s="83"/>
      <c r="EJ252" s="102"/>
      <c r="EK252" s="102"/>
      <c r="EL252" s="102"/>
      <c r="EM252" s="102"/>
      <c r="EN252" s="102"/>
      <c r="EO252" s="102"/>
      <c r="EP252" s="102"/>
      <c r="EQ252" s="102"/>
      <c r="ER252" s="102"/>
      <c r="ES252" s="102"/>
      <c r="ET252" s="102"/>
      <c r="EU252" s="102"/>
      <c r="EV252" s="102"/>
      <c r="FL252" s="36" t="str">
        <f t="shared" si="200"/>
        <v/>
      </c>
    </row>
    <row r="253" spans="1:168" s="36" customFormat="1" ht="49.5" customHeight="1" x14ac:dyDescent="0.35">
      <c r="A253" s="67"/>
      <c r="B253" s="39"/>
      <c r="C253" s="39"/>
      <c r="D253" s="40" t="s">
        <v>4461</v>
      </c>
      <c r="E253" s="41" t="s">
        <v>4106</v>
      </c>
      <c r="F253" s="41" t="s">
        <v>4462</v>
      </c>
      <c r="G253" s="41"/>
      <c r="H253" s="41"/>
      <c r="I253" s="41" t="s">
        <v>5372</v>
      </c>
      <c r="J253" s="41" t="s">
        <v>1829</v>
      </c>
      <c r="K253" s="41"/>
      <c r="L253" s="41"/>
      <c r="M253" s="41" t="s">
        <v>2984</v>
      </c>
      <c r="N253" s="41" t="s">
        <v>2985</v>
      </c>
      <c r="O253" s="29" t="s">
        <v>4108</v>
      </c>
      <c r="P253" s="30" t="s">
        <v>4109</v>
      </c>
      <c r="Q253" s="31"/>
      <c r="R253" s="31"/>
      <c r="S253" s="32" t="s">
        <v>4461</v>
      </c>
      <c r="T253" s="33"/>
      <c r="U253" s="33" t="s">
        <v>4106</v>
      </c>
      <c r="V253" s="33" t="s">
        <v>1395</v>
      </c>
      <c r="W253" s="33" t="s">
        <v>5691</v>
      </c>
      <c r="X253" s="33" t="s">
        <v>4108</v>
      </c>
      <c r="Y253" s="33" t="s">
        <v>4109</v>
      </c>
      <c r="Z253" s="33">
        <v>1</v>
      </c>
      <c r="AA253" s="34" t="s">
        <v>4110</v>
      </c>
      <c r="AB253" s="34">
        <v>111</v>
      </c>
      <c r="AC253" s="34" t="s">
        <v>4111</v>
      </c>
      <c r="AD253" s="34" t="s">
        <v>4112</v>
      </c>
      <c r="AE253" s="34" t="s">
        <v>5684</v>
      </c>
      <c r="AF253" s="34" t="s">
        <v>6130</v>
      </c>
      <c r="AG253" s="34" t="s">
        <v>1394</v>
      </c>
      <c r="AH253" s="34" t="s">
        <v>5734</v>
      </c>
      <c r="AI253" s="34" t="s">
        <v>2988</v>
      </c>
      <c r="AJ253" s="34" t="s">
        <v>4106</v>
      </c>
      <c r="AK253" s="34" t="s">
        <v>5691</v>
      </c>
      <c r="AL253" s="34" t="s">
        <v>4106</v>
      </c>
      <c r="AM253" s="34" t="s">
        <v>5691</v>
      </c>
      <c r="AN253" s="34">
        <v>1</v>
      </c>
      <c r="AO253" s="34" t="s">
        <v>5693</v>
      </c>
      <c r="AP253" s="34" t="s">
        <v>6133</v>
      </c>
      <c r="AQ253" s="56">
        <v>1</v>
      </c>
      <c r="AR253" s="56">
        <v>2</v>
      </c>
      <c r="AS253" s="56">
        <v>2</v>
      </c>
      <c r="AT253" s="42" t="s">
        <v>909</v>
      </c>
      <c r="AU253" s="42" t="s">
        <v>2964</v>
      </c>
      <c r="AV253" s="42" t="s">
        <v>4106</v>
      </c>
      <c r="AW253" s="35" t="s">
        <v>5718</v>
      </c>
      <c r="AX253" s="35" t="s">
        <v>284</v>
      </c>
      <c r="AY253" s="35" t="s">
        <v>6132</v>
      </c>
      <c r="AZ253" s="43" t="str">
        <f t="shared" si="207"/>
        <v>X</v>
      </c>
      <c r="BA253" s="44"/>
      <c r="BB253" s="43" t="str">
        <f t="shared" si="208"/>
        <v/>
      </c>
      <c r="BC253" s="45" t="str">
        <f t="shared" si="209"/>
        <v/>
      </c>
      <c r="BD253" s="45" t="str">
        <f t="shared" si="210"/>
        <v/>
      </c>
      <c r="BE253" s="45" t="s">
        <v>5691</v>
      </c>
      <c r="BF253" s="45" t="str">
        <f t="shared" si="254"/>
        <v/>
      </c>
      <c r="BG253" s="45" t="str">
        <f t="shared" si="211"/>
        <v/>
      </c>
      <c r="BH253" s="12" t="str">
        <f t="shared" si="212"/>
        <v/>
      </c>
      <c r="BI253" s="43" t="str">
        <f t="shared" si="213"/>
        <v/>
      </c>
      <c r="BJ253" s="46" t="str">
        <f t="shared" si="214"/>
        <v/>
      </c>
      <c r="BK253" s="46" t="str">
        <f t="shared" si="215"/>
        <v/>
      </c>
      <c r="BL253" s="46" t="str">
        <f t="shared" si="216"/>
        <v/>
      </c>
      <c r="BM253" s="43" t="str">
        <f t="shared" si="217"/>
        <v/>
      </c>
      <c r="BN253" s="43" t="str">
        <f t="shared" si="218"/>
        <v/>
      </c>
      <c r="BO253" s="44" t="str">
        <f t="shared" si="255"/>
        <v/>
      </c>
      <c r="BP253" s="44" t="str">
        <f t="shared" si="219"/>
        <v>X</v>
      </c>
      <c r="BQ253" s="44" t="str">
        <f t="shared" si="220"/>
        <v/>
      </c>
      <c r="BR253" s="46" t="str">
        <f t="shared" si="256"/>
        <v/>
      </c>
      <c r="BS253" s="47" t="str">
        <f t="shared" si="257"/>
        <v/>
      </c>
      <c r="BT253" s="46" t="str">
        <f t="shared" si="258"/>
        <v/>
      </c>
      <c r="BU253" s="46" t="str">
        <f t="shared" si="259"/>
        <v/>
      </c>
      <c r="BV253" s="73" t="str">
        <f t="shared" si="199"/>
        <v/>
      </c>
      <c r="BW253" s="47" t="str">
        <f t="shared" si="201"/>
        <v/>
      </c>
      <c r="BX253" s="47" t="str">
        <f t="shared" si="221"/>
        <v/>
      </c>
      <c r="BY253" s="13" t="str">
        <f t="shared" si="222"/>
        <v/>
      </c>
      <c r="BZ253" s="14" t="str">
        <f t="shared" si="260"/>
        <v/>
      </c>
      <c r="CA253" s="48" t="str">
        <f t="shared" si="261"/>
        <v>X</v>
      </c>
      <c r="CB253" s="44" t="str">
        <f t="shared" si="262"/>
        <v/>
      </c>
      <c r="CC253" s="44" t="str">
        <f t="shared" si="223"/>
        <v/>
      </c>
      <c r="CD253" s="44" t="str">
        <f t="shared" si="202"/>
        <v/>
      </c>
      <c r="CE253" s="44" t="str">
        <f t="shared" si="224"/>
        <v/>
      </c>
      <c r="CF253" s="44" t="str">
        <f t="shared" si="225"/>
        <v/>
      </c>
      <c r="CG253" s="44" t="str">
        <f t="shared" si="226"/>
        <v/>
      </c>
      <c r="CH253" s="44" t="str">
        <f t="shared" si="227"/>
        <v/>
      </c>
      <c r="CI253" s="44" t="str">
        <f t="shared" si="228"/>
        <v/>
      </c>
      <c r="CJ253" s="44" t="str">
        <f t="shared" si="229"/>
        <v/>
      </c>
      <c r="CK253" s="44" t="str">
        <f t="shared" si="230"/>
        <v/>
      </c>
      <c r="CL253" s="44" t="str">
        <f t="shared" si="231"/>
        <v/>
      </c>
      <c r="CM253" s="43" t="str">
        <f t="shared" si="232"/>
        <v/>
      </c>
      <c r="CN253" s="43" t="str">
        <f t="shared" si="233"/>
        <v/>
      </c>
      <c r="CO253" s="43" t="str">
        <f t="shared" si="234"/>
        <v/>
      </c>
      <c r="CP253" s="44" t="str">
        <f t="shared" si="203"/>
        <v/>
      </c>
      <c r="CQ253" s="44" t="str">
        <f t="shared" si="235"/>
        <v/>
      </c>
      <c r="CR253" s="43" t="str">
        <f t="shared" si="263"/>
        <v/>
      </c>
      <c r="CS253" s="44">
        <v>0</v>
      </c>
      <c r="CT253" s="44">
        <v>0</v>
      </c>
      <c r="CU253" s="44" t="str">
        <f t="shared" si="236"/>
        <v/>
      </c>
      <c r="CV253" s="44" t="str">
        <f t="shared" si="237"/>
        <v/>
      </c>
      <c r="CW253" s="44" t="str">
        <f t="shared" si="238"/>
        <v/>
      </c>
      <c r="CX253" s="44" t="str">
        <f t="shared" si="239"/>
        <v/>
      </c>
      <c r="CY253" s="44" t="str">
        <f t="shared" si="240"/>
        <v/>
      </c>
      <c r="CZ253" s="44" t="str">
        <f t="shared" si="241"/>
        <v/>
      </c>
      <c r="DA253" s="49" t="str">
        <f t="shared" si="204"/>
        <v/>
      </c>
      <c r="DB253" s="44" t="str">
        <f t="shared" si="242"/>
        <v/>
      </c>
      <c r="DC253" s="44" t="str">
        <f t="shared" si="243"/>
        <v/>
      </c>
      <c r="DD253" s="44" t="str">
        <f t="shared" si="244"/>
        <v/>
      </c>
      <c r="DE253" s="44" t="str">
        <f t="shared" si="245"/>
        <v/>
      </c>
      <c r="DF253" s="44" t="str">
        <f t="shared" si="246"/>
        <v/>
      </c>
      <c r="DG253" s="44" t="str">
        <f t="shared" si="247"/>
        <v/>
      </c>
      <c r="DH253" s="44" t="str">
        <f t="shared" si="248"/>
        <v>X</v>
      </c>
      <c r="DI253" s="50" t="str">
        <f t="shared" si="249"/>
        <v/>
      </c>
      <c r="DJ253" s="50" t="str">
        <f t="shared" si="250"/>
        <v/>
      </c>
      <c r="DK253" s="50" t="str">
        <f t="shared" si="251"/>
        <v/>
      </c>
      <c r="DL253" s="50" t="str">
        <f t="shared" si="252"/>
        <v/>
      </c>
      <c r="DM253" s="51" t="str">
        <f t="shared" si="205"/>
        <v>006023000</v>
      </c>
      <c r="DN253" s="52"/>
      <c r="DO253" s="53"/>
      <c r="DP253" s="52"/>
      <c r="DQ253" s="53" t="str">
        <f t="shared" si="253"/>
        <v/>
      </c>
      <c r="DR253" s="52" t="str">
        <f t="shared" si="206"/>
        <v/>
      </c>
      <c r="DS253" s="53"/>
      <c r="DT253" s="52"/>
      <c r="DU253" s="53"/>
      <c r="DV253" s="52"/>
      <c r="DW253" s="99"/>
      <c r="DX253" s="99"/>
      <c r="EI253" s="83"/>
      <c r="EJ253" s="102"/>
      <c r="EK253" s="102"/>
      <c r="EL253" s="102"/>
      <c r="EM253" s="102"/>
      <c r="EN253" s="102"/>
      <c r="EO253" s="102"/>
      <c r="EP253" s="102"/>
      <c r="EQ253" s="102"/>
      <c r="ER253" s="102"/>
      <c r="ES253" s="102"/>
      <c r="ET253" s="102"/>
      <c r="EU253" s="102"/>
      <c r="EV253" s="102"/>
      <c r="FL253" s="36" t="str">
        <f t="shared" si="200"/>
        <v/>
      </c>
    </row>
    <row r="254" spans="1:168" s="36" customFormat="1" ht="49.5" customHeight="1" x14ac:dyDescent="0.35">
      <c r="A254" s="67"/>
      <c r="B254" s="39"/>
      <c r="C254" s="39"/>
      <c r="D254" s="40" t="s">
        <v>6139</v>
      </c>
      <c r="E254" s="41" t="s">
        <v>4106</v>
      </c>
      <c r="F254" s="41" t="s">
        <v>6140</v>
      </c>
      <c r="G254" s="41"/>
      <c r="H254" s="41"/>
      <c r="I254" s="41" t="s">
        <v>5779</v>
      </c>
      <c r="J254" s="41" t="s">
        <v>5780</v>
      </c>
      <c r="K254" s="41"/>
      <c r="L254" s="41"/>
      <c r="M254" s="41" t="s">
        <v>5723</v>
      </c>
      <c r="N254" s="41" t="s">
        <v>5724</v>
      </c>
      <c r="O254" s="29" t="s">
        <v>5727</v>
      </c>
      <c r="P254" s="30" t="s">
        <v>5728</v>
      </c>
      <c r="Q254" s="31"/>
      <c r="R254" s="31"/>
      <c r="S254" s="32" t="s">
        <v>6139</v>
      </c>
      <c r="T254" s="33"/>
      <c r="U254" s="33" t="s">
        <v>4106</v>
      </c>
      <c r="V254" s="33" t="s">
        <v>6140</v>
      </c>
      <c r="W254" s="33" t="s">
        <v>5691</v>
      </c>
      <c r="X254" s="33" t="s">
        <v>5727</v>
      </c>
      <c r="Y254" s="33" t="s">
        <v>5728</v>
      </c>
      <c r="Z254" s="33">
        <v>1</v>
      </c>
      <c r="AA254" s="34" t="s">
        <v>6310</v>
      </c>
      <c r="AB254" s="34">
        <v>123</v>
      </c>
      <c r="AC254" s="34" t="s">
        <v>4916</v>
      </c>
      <c r="AD254" s="34" t="s">
        <v>4112</v>
      </c>
      <c r="AE254" s="34" t="s">
        <v>4701</v>
      </c>
      <c r="AF254" s="34" t="s">
        <v>6139</v>
      </c>
      <c r="AG254" s="34" t="s">
        <v>6140</v>
      </c>
      <c r="AH254" s="34" t="s">
        <v>5732</v>
      </c>
      <c r="AI254" s="34" t="s">
        <v>5733</v>
      </c>
      <c r="AJ254" s="34" t="s">
        <v>4106</v>
      </c>
      <c r="AK254" s="34" t="s">
        <v>5691</v>
      </c>
      <c r="AL254" s="34" t="s">
        <v>4106</v>
      </c>
      <c r="AM254" s="34" t="s">
        <v>5691</v>
      </c>
      <c r="AN254" s="34">
        <v>1</v>
      </c>
      <c r="AO254" s="34" t="s">
        <v>5693</v>
      </c>
      <c r="AP254" s="34" t="s">
        <v>5693</v>
      </c>
      <c r="AQ254" s="56">
        <v>0</v>
      </c>
      <c r="AR254" s="56">
        <v>0</v>
      </c>
      <c r="AS254" s="56">
        <v>0</v>
      </c>
      <c r="AT254" s="42" t="s">
        <v>4106</v>
      </c>
      <c r="AU254" s="42" t="s">
        <v>4106</v>
      </c>
      <c r="AV254" s="42" t="s">
        <v>4106</v>
      </c>
      <c r="AW254" s="35" t="s">
        <v>6141</v>
      </c>
      <c r="AX254" s="35" t="s">
        <v>6142</v>
      </c>
      <c r="AY254" s="35" t="s">
        <v>6143</v>
      </c>
      <c r="AZ254" s="43" t="str">
        <f t="shared" si="207"/>
        <v/>
      </c>
      <c r="BA254" s="44"/>
      <c r="BB254" s="43" t="str">
        <f t="shared" si="208"/>
        <v/>
      </c>
      <c r="BC254" s="45" t="str">
        <f t="shared" si="209"/>
        <v>X</v>
      </c>
      <c r="BD254" s="45" t="str">
        <f t="shared" si="210"/>
        <v/>
      </c>
      <c r="BE254" s="45" t="s">
        <v>5691</v>
      </c>
      <c r="BF254" s="45" t="str">
        <f t="shared" si="254"/>
        <v/>
      </c>
      <c r="BG254" s="45" t="str">
        <f t="shared" si="211"/>
        <v/>
      </c>
      <c r="BH254" s="12" t="str">
        <f t="shared" si="212"/>
        <v/>
      </c>
      <c r="BI254" s="43" t="str">
        <f t="shared" si="213"/>
        <v/>
      </c>
      <c r="BJ254" s="46" t="str">
        <f t="shared" si="214"/>
        <v/>
      </c>
      <c r="BK254" s="46" t="str">
        <f t="shared" si="215"/>
        <v/>
      </c>
      <c r="BL254" s="46" t="str">
        <f t="shared" si="216"/>
        <v/>
      </c>
      <c r="BM254" s="43" t="str">
        <f t="shared" si="217"/>
        <v/>
      </c>
      <c r="BN254" s="43" t="str">
        <f t="shared" si="218"/>
        <v/>
      </c>
      <c r="BO254" s="44" t="str">
        <f t="shared" si="255"/>
        <v/>
      </c>
      <c r="BP254" s="44" t="str">
        <f t="shared" si="219"/>
        <v>X</v>
      </c>
      <c r="BQ254" s="44" t="str">
        <f t="shared" si="220"/>
        <v/>
      </c>
      <c r="BR254" s="46" t="str">
        <f t="shared" si="256"/>
        <v/>
      </c>
      <c r="BS254" s="47" t="str">
        <f t="shared" si="257"/>
        <v/>
      </c>
      <c r="BT254" s="46" t="str">
        <f t="shared" si="258"/>
        <v/>
      </c>
      <c r="BU254" s="46" t="str">
        <f t="shared" si="259"/>
        <v/>
      </c>
      <c r="BV254" s="73" t="str">
        <f t="shared" si="199"/>
        <v>X</v>
      </c>
      <c r="BW254" s="47" t="str">
        <f t="shared" si="201"/>
        <v/>
      </c>
      <c r="BX254" s="47" t="str">
        <f t="shared" si="221"/>
        <v/>
      </c>
      <c r="BY254" s="13" t="str">
        <f t="shared" si="222"/>
        <v/>
      </c>
      <c r="BZ254" s="14" t="str">
        <f t="shared" si="260"/>
        <v/>
      </c>
      <c r="CA254" s="48" t="str">
        <f t="shared" si="261"/>
        <v>X</v>
      </c>
      <c r="CB254" s="44" t="str">
        <f t="shared" si="262"/>
        <v/>
      </c>
      <c r="CC254" s="44" t="str">
        <f t="shared" si="223"/>
        <v/>
      </c>
      <c r="CD254" s="44" t="str">
        <f t="shared" si="202"/>
        <v/>
      </c>
      <c r="CE254" s="44" t="str">
        <f t="shared" si="224"/>
        <v/>
      </c>
      <c r="CF254" s="44" t="str">
        <f t="shared" si="225"/>
        <v/>
      </c>
      <c r="CG254" s="44" t="str">
        <f t="shared" si="226"/>
        <v/>
      </c>
      <c r="CH254" s="44" t="str">
        <f t="shared" si="227"/>
        <v/>
      </c>
      <c r="CI254" s="44" t="str">
        <f t="shared" si="228"/>
        <v/>
      </c>
      <c r="CJ254" s="44" t="str">
        <f t="shared" si="229"/>
        <v/>
      </c>
      <c r="CK254" s="44" t="str">
        <f t="shared" si="230"/>
        <v/>
      </c>
      <c r="CL254" s="44" t="str">
        <f t="shared" si="231"/>
        <v/>
      </c>
      <c r="CM254" s="43" t="str">
        <f t="shared" si="232"/>
        <v/>
      </c>
      <c r="CN254" s="43" t="str">
        <f t="shared" si="233"/>
        <v/>
      </c>
      <c r="CO254" s="43" t="str">
        <f t="shared" si="234"/>
        <v/>
      </c>
      <c r="CP254" s="44" t="str">
        <f t="shared" si="203"/>
        <v/>
      </c>
      <c r="CQ254" s="44" t="str">
        <f t="shared" si="235"/>
        <v/>
      </c>
      <c r="CR254" s="43" t="str">
        <f t="shared" si="263"/>
        <v/>
      </c>
      <c r="CS254" s="44">
        <v>0</v>
      </c>
      <c r="CT254" s="44">
        <v>0</v>
      </c>
      <c r="CU254" s="44" t="str">
        <f t="shared" si="236"/>
        <v/>
      </c>
      <c r="CV254" s="44" t="str">
        <f t="shared" si="237"/>
        <v/>
      </c>
      <c r="CW254" s="44" t="str">
        <f t="shared" si="238"/>
        <v/>
      </c>
      <c r="CX254" s="44" t="str">
        <f t="shared" si="239"/>
        <v/>
      </c>
      <c r="CY254" s="44" t="str">
        <f t="shared" si="240"/>
        <v/>
      </c>
      <c r="CZ254" s="44" t="str">
        <f t="shared" si="241"/>
        <v/>
      </c>
      <c r="DA254" s="49" t="str">
        <f t="shared" si="204"/>
        <v/>
      </c>
      <c r="DB254" s="44" t="str">
        <f t="shared" si="242"/>
        <v/>
      </c>
      <c r="DC254" s="44" t="str">
        <f t="shared" si="243"/>
        <v/>
      </c>
      <c r="DD254" s="44" t="str">
        <f t="shared" si="244"/>
        <v/>
      </c>
      <c r="DE254" s="44" t="str">
        <f t="shared" si="245"/>
        <v/>
      </c>
      <c r="DF254" s="44" t="str">
        <f t="shared" si="246"/>
        <v/>
      </c>
      <c r="DG254" s="44" t="str">
        <f t="shared" si="247"/>
        <v/>
      </c>
      <c r="DH254" s="44" t="str">
        <f t="shared" si="248"/>
        <v/>
      </c>
      <c r="DI254" s="50" t="str">
        <f t="shared" si="249"/>
        <v/>
      </c>
      <c r="DJ254" s="50" t="str">
        <f t="shared" si="250"/>
        <v/>
      </c>
      <c r="DK254" s="50" t="str">
        <f t="shared" si="251"/>
        <v/>
      </c>
      <c r="DL254" s="50" t="str">
        <f t="shared" si="252"/>
        <v/>
      </c>
      <c r="DM254" s="51" t="str">
        <f t="shared" si="205"/>
        <v>000000000</v>
      </c>
      <c r="DN254" s="52"/>
      <c r="DO254" s="53"/>
      <c r="DP254" s="52"/>
      <c r="DQ254" s="53" t="str">
        <f t="shared" si="253"/>
        <v/>
      </c>
      <c r="DR254" s="52" t="str">
        <f t="shared" si="206"/>
        <v/>
      </c>
      <c r="DS254" s="53"/>
      <c r="DT254" s="52"/>
      <c r="DU254" s="53"/>
      <c r="DV254" s="52"/>
      <c r="DW254" s="99"/>
      <c r="DX254" s="99"/>
      <c r="EI254" s="83"/>
      <c r="EJ254" s="102"/>
      <c r="EK254" s="102"/>
      <c r="EL254" s="102"/>
      <c r="EM254" s="102"/>
      <c r="EN254" s="102"/>
      <c r="EO254" s="102"/>
      <c r="EP254" s="102"/>
      <c r="EQ254" s="102"/>
      <c r="ER254" s="102"/>
      <c r="ES254" s="102"/>
      <c r="ET254" s="102"/>
      <c r="EU254" s="102"/>
      <c r="EV254" s="102"/>
      <c r="FL254" s="36" t="str">
        <f t="shared" si="200"/>
        <v/>
      </c>
    </row>
    <row r="255" spans="1:168" s="36" customFormat="1" ht="49.5" customHeight="1" x14ac:dyDescent="0.35">
      <c r="A255" s="67"/>
      <c r="B255" s="39"/>
      <c r="C255" s="39"/>
      <c r="D255" s="40" t="s">
        <v>6139</v>
      </c>
      <c r="E255" s="41" t="s">
        <v>5707</v>
      </c>
      <c r="F255" s="41" t="s">
        <v>6140</v>
      </c>
      <c r="G255" s="41"/>
      <c r="H255" s="41" t="s">
        <v>2138</v>
      </c>
      <c r="I255" s="41" t="s">
        <v>5779</v>
      </c>
      <c r="J255" s="41" t="s">
        <v>5780</v>
      </c>
      <c r="K255" s="41"/>
      <c r="L255" s="41"/>
      <c r="M255" s="41" t="s">
        <v>5723</v>
      </c>
      <c r="N255" s="41" t="s">
        <v>5724</v>
      </c>
      <c r="O255" s="29" t="s">
        <v>5727</v>
      </c>
      <c r="P255" s="30" t="s">
        <v>5728</v>
      </c>
      <c r="Q255" s="31"/>
      <c r="R255" s="31"/>
      <c r="S255" s="32" t="s">
        <v>6139</v>
      </c>
      <c r="T255" s="33"/>
      <c r="U255" s="33" t="s">
        <v>5707</v>
      </c>
      <c r="V255" s="33" t="s">
        <v>6140</v>
      </c>
      <c r="W255" s="33" t="s">
        <v>2138</v>
      </c>
      <c r="X255" s="33" t="s">
        <v>5727</v>
      </c>
      <c r="Y255" s="33" t="s">
        <v>5728</v>
      </c>
      <c r="Z255" s="33">
        <v>1</v>
      </c>
      <c r="AA255" s="34" t="s">
        <v>6310</v>
      </c>
      <c r="AB255" s="34">
        <v>123</v>
      </c>
      <c r="AC255" s="34" t="s">
        <v>4916</v>
      </c>
      <c r="AD255" s="34" t="s">
        <v>4112</v>
      </c>
      <c r="AE255" s="34" t="s">
        <v>4701</v>
      </c>
      <c r="AF255" s="34" t="s">
        <v>6139</v>
      </c>
      <c r="AG255" s="34" t="s">
        <v>6140</v>
      </c>
      <c r="AH255" s="34" t="s">
        <v>5732</v>
      </c>
      <c r="AI255" s="34" t="s">
        <v>5733</v>
      </c>
      <c r="AJ255" s="34" t="s">
        <v>2964</v>
      </c>
      <c r="AK255" s="34" t="s">
        <v>2138</v>
      </c>
      <c r="AL255" s="34" t="s">
        <v>4106</v>
      </c>
      <c r="AM255" s="34" t="s">
        <v>5691</v>
      </c>
      <c r="AN255" s="34">
        <v>1</v>
      </c>
      <c r="AO255" s="34" t="s">
        <v>5693</v>
      </c>
      <c r="AP255" s="34" t="s">
        <v>5693</v>
      </c>
      <c r="AQ255" s="56">
        <v>0</v>
      </c>
      <c r="AR255" s="56">
        <v>0</v>
      </c>
      <c r="AS255" s="56">
        <v>0</v>
      </c>
      <c r="AT255" s="42" t="s">
        <v>4106</v>
      </c>
      <c r="AU255" s="42" t="s">
        <v>4106</v>
      </c>
      <c r="AV255" s="42" t="s">
        <v>4106</v>
      </c>
      <c r="AW255" s="35" t="s">
        <v>6141</v>
      </c>
      <c r="AX255" s="35" t="s">
        <v>6142</v>
      </c>
      <c r="AY255" s="35" t="s">
        <v>6143</v>
      </c>
      <c r="AZ255" s="43" t="str">
        <f t="shared" si="207"/>
        <v/>
      </c>
      <c r="BA255" s="44"/>
      <c r="BB255" s="43" t="str">
        <f t="shared" si="208"/>
        <v/>
      </c>
      <c r="BC255" s="45" t="str">
        <f t="shared" si="209"/>
        <v>X</v>
      </c>
      <c r="BD255" s="45" t="str">
        <f t="shared" si="210"/>
        <v/>
      </c>
      <c r="BE255" s="45" t="s">
        <v>5691</v>
      </c>
      <c r="BF255" s="45" t="str">
        <f t="shared" si="254"/>
        <v/>
      </c>
      <c r="BG255" s="45" t="str">
        <f t="shared" si="211"/>
        <v/>
      </c>
      <c r="BH255" s="12" t="str">
        <f t="shared" si="212"/>
        <v/>
      </c>
      <c r="BI255" s="43" t="str">
        <f t="shared" si="213"/>
        <v/>
      </c>
      <c r="BJ255" s="46" t="str">
        <f t="shared" si="214"/>
        <v/>
      </c>
      <c r="BK255" s="46" t="str">
        <f t="shared" si="215"/>
        <v/>
      </c>
      <c r="BL255" s="46" t="str">
        <f t="shared" si="216"/>
        <v/>
      </c>
      <c r="BM255" s="43" t="str">
        <f t="shared" si="217"/>
        <v/>
      </c>
      <c r="BN255" s="43" t="str">
        <f t="shared" si="218"/>
        <v/>
      </c>
      <c r="BO255" s="44" t="str">
        <f t="shared" si="255"/>
        <v/>
      </c>
      <c r="BP255" s="44" t="str">
        <f t="shared" si="219"/>
        <v>X</v>
      </c>
      <c r="BQ255" s="44" t="str">
        <f t="shared" si="220"/>
        <v/>
      </c>
      <c r="BR255" s="46" t="str">
        <f t="shared" si="256"/>
        <v/>
      </c>
      <c r="BS255" s="47" t="str">
        <f t="shared" si="257"/>
        <v/>
      </c>
      <c r="BT255" s="46" t="str">
        <f t="shared" si="258"/>
        <v/>
      </c>
      <c r="BU255" s="46" t="str">
        <f t="shared" si="259"/>
        <v/>
      </c>
      <c r="BV255" s="73" t="str">
        <f t="shared" si="199"/>
        <v>X</v>
      </c>
      <c r="BW255" s="47" t="str">
        <f t="shared" si="201"/>
        <v/>
      </c>
      <c r="BX255" s="47" t="str">
        <f t="shared" si="221"/>
        <v/>
      </c>
      <c r="BY255" s="13" t="str">
        <f t="shared" si="222"/>
        <v/>
      </c>
      <c r="BZ255" s="14" t="str">
        <f t="shared" si="260"/>
        <v/>
      </c>
      <c r="CA255" s="48" t="str">
        <f t="shared" si="261"/>
        <v>X</v>
      </c>
      <c r="CB255" s="44" t="str">
        <f t="shared" si="262"/>
        <v/>
      </c>
      <c r="CC255" s="44" t="str">
        <f t="shared" si="223"/>
        <v/>
      </c>
      <c r="CD255" s="44" t="str">
        <f t="shared" si="202"/>
        <v/>
      </c>
      <c r="CE255" s="44" t="str">
        <f t="shared" si="224"/>
        <v/>
      </c>
      <c r="CF255" s="44" t="str">
        <f t="shared" si="225"/>
        <v/>
      </c>
      <c r="CG255" s="44" t="str">
        <f t="shared" si="226"/>
        <v/>
      </c>
      <c r="CH255" s="44" t="str">
        <f t="shared" si="227"/>
        <v/>
      </c>
      <c r="CI255" s="44" t="str">
        <f t="shared" si="228"/>
        <v/>
      </c>
      <c r="CJ255" s="44" t="str">
        <f t="shared" si="229"/>
        <v/>
      </c>
      <c r="CK255" s="44" t="str">
        <f t="shared" si="230"/>
        <v/>
      </c>
      <c r="CL255" s="44" t="str">
        <f t="shared" si="231"/>
        <v/>
      </c>
      <c r="CM255" s="43" t="str">
        <f t="shared" si="232"/>
        <v/>
      </c>
      <c r="CN255" s="43" t="str">
        <f t="shared" si="233"/>
        <v/>
      </c>
      <c r="CO255" s="43" t="str">
        <f t="shared" si="234"/>
        <v/>
      </c>
      <c r="CP255" s="44" t="str">
        <f t="shared" si="203"/>
        <v/>
      </c>
      <c r="CQ255" s="44" t="str">
        <f t="shared" si="235"/>
        <v/>
      </c>
      <c r="CR255" s="43" t="str">
        <f t="shared" si="263"/>
        <v/>
      </c>
      <c r="CS255" s="44">
        <v>0</v>
      </c>
      <c r="CT255" s="44">
        <v>0</v>
      </c>
      <c r="CU255" s="44" t="str">
        <f t="shared" si="236"/>
        <v/>
      </c>
      <c r="CV255" s="44" t="str">
        <f t="shared" si="237"/>
        <v/>
      </c>
      <c r="CW255" s="44" t="str">
        <f t="shared" si="238"/>
        <v/>
      </c>
      <c r="CX255" s="44" t="str">
        <f t="shared" si="239"/>
        <v/>
      </c>
      <c r="CY255" s="44" t="str">
        <f t="shared" si="240"/>
        <v/>
      </c>
      <c r="CZ255" s="44" t="str">
        <f t="shared" si="241"/>
        <v/>
      </c>
      <c r="DA255" s="49" t="str">
        <f t="shared" si="204"/>
        <v/>
      </c>
      <c r="DB255" s="44" t="str">
        <f t="shared" si="242"/>
        <v/>
      </c>
      <c r="DC255" s="44" t="str">
        <f t="shared" si="243"/>
        <v/>
      </c>
      <c r="DD255" s="44" t="str">
        <f t="shared" si="244"/>
        <v/>
      </c>
      <c r="DE255" s="44" t="str">
        <f t="shared" si="245"/>
        <v/>
      </c>
      <c r="DF255" s="44" t="str">
        <f t="shared" si="246"/>
        <v/>
      </c>
      <c r="DG255" s="44" t="str">
        <f t="shared" si="247"/>
        <v/>
      </c>
      <c r="DH255" s="44" t="str">
        <f t="shared" si="248"/>
        <v/>
      </c>
      <c r="DI255" s="50" t="str">
        <f t="shared" si="249"/>
        <v/>
      </c>
      <c r="DJ255" s="50" t="str">
        <f t="shared" si="250"/>
        <v/>
      </c>
      <c r="DK255" s="50" t="str">
        <f t="shared" si="251"/>
        <v/>
      </c>
      <c r="DL255" s="50" t="str">
        <f t="shared" si="252"/>
        <v/>
      </c>
      <c r="DM255" s="51" t="str">
        <f t="shared" si="205"/>
        <v>000000000</v>
      </c>
      <c r="DN255" s="52"/>
      <c r="DO255" s="53"/>
      <c r="DP255" s="52"/>
      <c r="DQ255" s="53" t="str">
        <f t="shared" si="253"/>
        <v/>
      </c>
      <c r="DR255" s="52" t="str">
        <f t="shared" si="206"/>
        <v/>
      </c>
      <c r="DS255" s="53"/>
      <c r="DT255" s="52"/>
      <c r="DU255" s="53"/>
      <c r="DV255" s="52"/>
      <c r="DW255" s="99"/>
      <c r="DX255" s="99"/>
      <c r="EI255" s="83"/>
      <c r="EJ255" s="102"/>
      <c r="EK255" s="102"/>
      <c r="EL255" s="102"/>
      <c r="EM255" s="102"/>
      <c r="EN255" s="102"/>
      <c r="EO255" s="102"/>
      <c r="EP255" s="102"/>
      <c r="EQ255" s="102"/>
      <c r="ER255" s="102"/>
      <c r="ES255" s="102"/>
      <c r="ET255" s="102"/>
      <c r="EU255" s="102"/>
      <c r="EV255" s="102"/>
      <c r="FL255" s="36" t="str">
        <f t="shared" si="200"/>
        <v/>
      </c>
    </row>
    <row r="256" spans="1:168" s="36" customFormat="1" ht="49.5" customHeight="1" x14ac:dyDescent="0.35">
      <c r="A256" s="67"/>
      <c r="B256" s="39"/>
      <c r="C256" s="39"/>
      <c r="D256" s="40" t="s">
        <v>6146</v>
      </c>
      <c r="E256" s="41" t="s">
        <v>4106</v>
      </c>
      <c r="F256" s="41" t="s">
        <v>6147</v>
      </c>
      <c r="G256" s="41"/>
      <c r="H256" s="41"/>
      <c r="I256" s="41" t="s">
        <v>5346</v>
      </c>
      <c r="J256" s="41" t="s">
        <v>5347</v>
      </c>
      <c r="K256" s="41"/>
      <c r="L256" s="41"/>
      <c r="M256" s="41" t="s">
        <v>2990</v>
      </c>
      <c r="N256" s="41" t="s">
        <v>5724</v>
      </c>
      <c r="O256" s="29" t="s">
        <v>4108</v>
      </c>
      <c r="P256" s="30" t="s">
        <v>4109</v>
      </c>
      <c r="Q256" s="31"/>
      <c r="R256" s="31"/>
      <c r="S256" s="32" t="s">
        <v>6146</v>
      </c>
      <c r="T256" s="33"/>
      <c r="U256" s="33" t="s">
        <v>4106</v>
      </c>
      <c r="V256" s="33" t="s">
        <v>6147</v>
      </c>
      <c r="W256" s="33" t="s">
        <v>5691</v>
      </c>
      <c r="X256" s="33" t="s">
        <v>4108</v>
      </c>
      <c r="Y256" s="33" t="s">
        <v>4109</v>
      </c>
      <c r="Z256" s="33">
        <v>1</v>
      </c>
      <c r="AA256" s="34" t="s">
        <v>4110</v>
      </c>
      <c r="AB256" s="34">
        <v>111</v>
      </c>
      <c r="AC256" s="34" t="s">
        <v>4111</v>
      </c>
      <c r="AD256" s="34" t="s">
        <v>4112</v>
      </c>
      <c r="AE256" s="34" t="s">
        <v>5684</v>
      </c>
      <c r="AF256" s="34" t="s">
        <v>6146</v>
      </c>
      <c r="AG256" s="34" t="s">
        <v>6147</v>
      </c>
      <c r="AH256" s="34" t="s">
        <v>5725</v>
      </c>
      <c r="AI256" s="34" t="s">
        <v>3034</v>
      </c>
      <c r="AJ256" s="34" t="s">
        <v>4106</v>
      </c>
      <c r="AK256" s="34" t="s">
        <v>5691</v>
      </c>
      <c r="AL256" s="34" t="s">
        <v>4106</v>
      </c>
      <c r="AM256" s="34" t="s">
        <v>5691</v>
      </c>
      <c r="AN256" s="34">
        <v>1</v>
      </c>
      <c r="AO256" s="34" t="s">
        <v>5693</v>
      </c>
      <c r="AP256" s="34" t="s">
        <v>5693</v>
      </c>
      <c r="AQ256" s="56">
        <v>0</v>
      </c>
      <c r="AR256" s="56">
        <v>2</v>
      </c>
      <c r="AS256" s="56">
        <v>2</v>
      </c>
      <c r="AT256" s="42" t="s">
        <v>5741</v>
      </c>
      <c r="AU256" s="42" t="s">
        <v>153</v>
      </c>
      <c r="AV256" s="42" t="s">
        <v>1073</v>
      </c>
      <c r="AW256" s="35" t="s">
        <v>2062</v>
      </c>
      <c r="AX256" s="35" t="s">
        <v>1371</v>
      </c>
      <c r="AY256" s="35" t="s">
        <v>1372</v>
      </c>
      <c r="AZ256" s="43" t="str">
        <f t="shared" si="207"/>
        <v>X</v>
      </c>
      <c r="BA256" s="44"/>
      <c r="BB256" s="43" t="str">
        <f t="shared" si="208"/>
        <v/>
      </c>
      <c r="BC256" s="45" t="str">
        <f t="shared" si="209"/>
        <v/>
      </c>
      <c r="BD256" s="45" t="str">
        <f t="shared" si="210"/>
        <v/>
      </c>
      <c r="BE256" s="45" t="s">
        <v>5691</v>
      </c>
      <c r="BF256" s="45" t="str">
        <f t="shared" si="254"/>
        <v/>
      </c>
      <c r="BG256" s="45" t="str">
        <f t="shared" si="211"/>
        <v/>
      </c>
      <c r="BH256" s="12" t="str">
        <f t="shared" si="212"/>
        <v/>
      </c>
      <c r="BI256" s="43" t="str">
        <f t="shared" si="213"/>
        <v/>
      </c>
      <c r="BJ256" s="46" t="str">
        <f t="shared" si="214"/>
        <v/>
      </c>
      <c r="BK256" s="46" t="str">
        <f t="shared" si="215"/>
        <v/>
      </c>
      <c r="BL256" s="46" t="str">
        <f t="shared" si="216"/>
        <v/>
      </c>
      <c r="BM256" s="43" t="str">
        <f t="shared" si="217"/>
        <v/>
      </c>
      <c r="BN256" s="43" t="str">
        <f t="shared" si="218"/>
        <v/>
      </c>
      <c r="BO256" s="44" t="str">
        <f t="shared" si="255"/>
        <v/>
      </c>
      <c r="BP256" s="44" t="str">
        <f t="shared" si="219"/>
        <v>X</v>
      </c>
      <c r="BQ256" s="44" t="str">
        <f t="shared" si="220"/>
        <v/>
      </c>
      <c r="BR256" s="46" t="str">
        <f t="shared" si="256"/>
        <v/>
      </c>
      <c r="BS256" s="47" t="str">
        <f t="shared" si="257"/>
        <v/>
      </c>
      <c r="BT256" s="46" t="str">
        <f t="shared" si="258"/>
        <v/>
      </c>
      <c r="BU256" s="46" t="str">
        <f t="shared" si="259"/>
        <v/>
      </c>
      <c r="BV256" s="73" t="str">
        <f t="shared" si="199"/>
        <v/>
      </c>
      <c r="BW256" s="47" t="str">
        <f t="shared" si="201"/>
        <v/>
      </c>
      <c r="BX256" s="47" t="str">
        <f t="shared" si="221"/>
        <v/>
      </c>
      <c r="BY256" s="13" t="str">
        <f t="shared" si="222"/>
        <v/>
      </c>
      <c r="BZ256" s="14" t="str">
        <f t="shared" si="260"/>
        <v/>
      </c>
      <c r="CA256" s="48" t="str">
        <f t="shared" si="261"/>
        <v>X</v>
      </c>
      <c r="CB256" s="44" t="str">
        <f t="shared" si="262"/>
        <v/>
      </c>
      <c r="CC256" s="44" t="str">
        <f t="shared" si="223"/>
        <v/>
      </c>
      <c r="CD256" s="44" t="str">
        <f t="shared" si="202"/>
        <v/>
      </c>
      <c r="CE256" s="44" t="str">
        <f t="shared" si="224"/>
        <v/>
      </c>
      <c r="CF256" s="44" t="str">
        <f t="shared" si="225"/>
        <v/>
      </c>
      <c r="CG256" s="44" t="str">
        <f t="shared" si="226"/>
        <v/>
      </c>
      <c r="CH256" s="44" t="str">
        <f t="shared" si="227"/>
        <v/>
      </c>
      <c r="CI256" s="44" t="str">
        <f t="shared" si="228"/>
        <v/>
      </c>
      <c r="CJ256" s="44" t="str">
        <f t="shared" si="229"/>
        <v/>
      </c>
      <c r="CK256" s="44" t="str">
        <f t="shared" si="230"/>
        <v/>
      </c>
      <c r="CL256" s="44" t="str">
        <f t="shared" si="231"/>
        <v/>
      </c>
      <c r="CM256" s="43" t="str">
        <f t="shared" si="232"/>
        <v/>
      </c>
      <c r="CN256" s="43" t="str">
        <f t="shared" si="233"/>
        <v/>
      </c>
      <c r="CO256" s="43" t="str">
        <f t="shared" si="234"/>
        <v/>
      </c>
      <c r="CP256" s="44" t="str">
        <f t="shared" si="203"/>
        <v/>
      </c>
      <c r="CQ256" s="44" t="str">
        <f t="shared" si="235"/>
        <v/>
      </c>
      <c r="CR256" s="43" t="str">
        <f t="shared" si="263"/>
        <v/>
      </c>
      <c r="CS256" s="44">
        <v>0</v>
      </c>
      <c r="CT256" s="44">
        <v>0</v>
      </c>
      <c r="CU256" s="44" t="str">
        <f t="shared" si="236"/>
        <v/>
      </c>
      <c r="CV256" s="44" t="str">
        <f t="shared" si="237"/>
        <v/>
      </c>
      <c r="CW256" s="44" t="str">
        <f t="shared" si="238"/>
        <v/>
      </c>
      <c r="CX256" s="44" t="str">
        <f t="shared" si="239"/>
        <v/>
      </c>
      <c r="CY256" s="44" t="str">
        <f t="shared" si="240"/>
        <v/>
      </c>
      <c r="CZ256" s="44" t="str">
        <f t="shared" si="241"/>
        <v/>
      </c>
      <c r="DA256" s="49" t="str">
        <f t="shared" si="204"/>
        <v/>
      </c>
      <c r="DB256" s="44" t="str">
        <f t="shared" si="242"/>
        <v/>
      </c>
      <c r="DC256" s="44" t="str">
        <f t="shared" si="243"/>
        <v/>
      </c>
      <c r="DD256" s="44" t="str">
        <f t="shared" si="244"/>
        <v/>
      </c>
      <c r="DE256" s="44" t="str">
        <f t="shared" si="245"/>
        <v/>
      </c>
      <c r="DF256" s="44" t="str">
        <f t="shared" si="246"/>
        <v/>
      </c>
      <c r="DG256" s="44" t="str">
        <f t="shared" si="247"/>
        <v/>
      </c>
      <c r="DH256" s="44" t="str">
        <f t="shared" si="248"/>
        <v>X</v>
      </c>
      <c r="DI256" s="50" t="str">
        <f t="shared" si="249"/>
        <v/>
      </c>
      <c r="DJ256" s="50" t="str">
        <f t="shared" si="250"/>
        <v/>
      </c>
      <c r="DK256" s="50" t="str">
        <f t="shared" si="251"/>
        <v/>
      </c>
      <c r="DL256" s="50" t="str">
        <f t="shared" si="252"/>
        <v/>
      </c>
      <c r="DM256" s="51" t="str">
        <f t="shared" si="205"/>
        <v>009047014</v>
      </c>
      <c r="DN256" s="52"/>
      <c r="DO256" s="53"/>
      <c r="DP256" s="52"/>
      <c r="DQ256" s="53" t="str">
        <f t="shared" si="253"/>
        <v/>
      </c>
      <c r="DR256" s="52" t="str">
        <f t="shared" si="206"/>
        <v/>
      </c>
      <c r="DS256" s="53"/>
      <c r="DT256" s="52"/>
      <c r="DU256" s="53"/>
      <c r="DV256" s="52"/>
      <c r="DW256" s="99"/>
      <c r="DX256" s="99"/>
      <c r="EI256" s="83"/>
      <c r="EJ256" s="102"/>
      <c r="EK256" s="102"/>
      <c r="EL256" s="102"/>
      <c r="EM256" s="102"/>
      <c r="EN256" s="102"/>
      <c r="EO256" s="102"/>
      <c r="EP256" s="102"/>
      <c r="EQ256" s="102"/>
      <c r="ER256" s="102"/>
      <c r="ES256" s="102"/>
      <c r="ET256" s="102"/>
      <c r="EU256" s="102"/>
      <c r="EV256" s="102"/>
      <c r="FL256" s="36" t="str">
        <f t="shared" si="200"/>
        <v/>
      </c>
    </row>
    <row r="257" spans="1:168" s="36" customFormat="1" ht="49.5" customHeight="1" x14ac:dyDescent="0.35">
      <c r="A257" s="67"/>
      <c r="B257" s="39"/>
      <c r="C257" s="39"/>
      <c r="D257" s="40" t="s">
        <v>1537</v>
      </c>
      <c r="E257" s="41" t="s">
        <v>4106</v>
      </c>
      <c r="F257" s="41" t="s">
        <v>1538</v>
      </c>
      <c r="G257" s="41"/>
      <c r="H257" s="41"/>
      <c r="I257" s="41" t="s">
        <v>5372</v>
      </c>
      <c r="J257" s="41" t="s">
        <v>1829</v>
      </c>
      <c r="K257" s="41"/>
      <c r="L257" s="41"/>
      <c r="M257" s="41" t="s">
        <v>2984</v>
      </c>
      <c r="N257" s="41" t="s">
        <v>2985</v>
      </c>
      <c r="O257" s="29" t="s">
        <v>4108</v>
      </c>
      <c r="P257" s="30" t="s">
        <v>4109</v>
      </c>
      <c r="Q257" s="31"/>
      <c r="R257" s="31"/>
      <c r="S257" s="32" t="s">
        <v>1537</v>
      </c>
      <c r="T257" s="33"/>
      <c r="U257" s="33" t="s">
        <v>4106</v>
      </c>
      <c r="V257" s="33" t="s">
        <v>1538</v>
      </c>
      <c r="W257" s="33" t="s">
        <v>5691</v>
      </c>
      <c r="X257" s="33" t="s">
        <v>4108</v>
      </c>
      <c r="Y257" s="33" t="s">
        <v>4109</v>
      </c>
      <c r="Z257" s="33">
        <v>1</v>
      </c>
      <c r="AA257" s="34" t="s">
        <v>4110</v>
      </c>
      <c r="AB257" s="34">
        <v>111</v>
      </c>
      <c r="AC257" s="34" t="s">
        <v>4111</v>
      </c>
      <c r="AD257" s="34" t="s">
        <v>4112</v>
      </c>
      <c r="AE257" s="34" t="s">
        <v>5684</v>
      </c>
      <c r="AF257" s="34" t="s">
        <v>6146</v>
      </c>
      <c r="AG257" s="34" t="s">
        <v>6147</v>
      </c>
      <c r="AH257" s="34" t="s">
        <v>5734</v>
      </c>
      <c r="AI257" s="34" t="s">
        <v>2988</v>
      </c>
      <c r="AJ257" s="34" t="s">
        <v>4106</v>
      </c>
      <c r="AK257" s="34" t="s">
        <v>5691</v>
      </c>
      <c r="AL257" s="34" t="s">
        <v>4106</v>
      </c>
      <c r="AM257" s="34" t="s">
        <v>5691</v>
      </c>
      <c r="AN257" s="34">
        <v>1</v>
      </c>
      <c r="AO257" s="34" t="s">
        <v>5693</v>
      </c>
      <c r="AP257" s="34" t="s">
        <v>5693</v>
      </c>
      <c r="AQ257" s="56">
        <v>0</v>
      </c>
      <c r="AR257" s="56">
        <v>2</v>
      </c>
      <c r="AS257" s="56">
        <v>2</v>
      </c>
      <c r="AT257" s="42" t="s">
        <v>5741</v>
      </c>
      <c r="AU257" s="42" t="s">
        <v>153</v>
      </c>
      <c r="AV257" s="42" t="s">
        <v>1073</v>
      </c>
      <c r="AW257" s="35" t="s">
        <v>2062</v>
      </c>
      <c r="AX257" s="35" t="s">
        <v>1371</v>
      </c>
      <c r="AY257" s="35" t="s">
        <v>1372</v>
      </c>
      <c r="AZ257" s="43" t="str">
        <f t="shared" si="207"/>
        <v>X</v>
      </c>
      <c r="BA257" s="44"/>
      <c r="BB257" s="43" t="str">
        <f t="shared" si="208"/>
        <v/>
      </c>
      <c r="BC257" s="45" t="str">
        <f t="shared" si="209"/>
        <v/>
      </c>
      <c r="BD257" s="45" t="str">
        <f t="shared" si="210"/>
        <v/>
      </c>
      <c r="BE257" s="45" t="s">
        <v>5691</v>
      </c>
      <c r="BF257" s="45" t="str">
        <f t="shared" si="254"/>
        <v/>
      </c>
      <c r="BG257" s="45" t="str">
        <f t="shared" si="211"/>
        <v/>
      </c>
      <c r="BH257" s="12" t="str">
        <f t="shared" si="212"/>
        <v/>
      </c>
      <c r="BI257" s="43" t="str">
        <f t="shared" si="213"/>
        <v/>
      </c>
      <c r="BJ257" s="46" t="str">
        <f t="shared" si="214"/>
        <v/>
      </c>
      <c r="BK257" s="46" t="str">
        <f t="shared" si="215"/>
        <v/>
      </c>
      <c r="BL257" s="46" t="str">
        <f t="shared" si="216"/>
        <v/>
      </c>
      <c r="BM257" s="43" t="str">
        <f t="shared" si="217"/>
        <v/>
      </c>
      <c r="BN257" s="43" t="str">
        <f t="shared" si="218"/>
        <v/>
      </c>
      <c r="BO257" s="44" t="str">
        <f t="shared" si="255"/>
        <v/>
      </c>
      <c r="BP257" s="44" t="str">
        <f t="shared" si="219"/>
        <v>X</v>
      </c>
      <c r="BQ257" s="44" t="str">
        <f t="shared" si="220"/>
        <v/>
      </c>
      <c r="BR257" s="46" t="str">
        <f t="shared" si="256"/>
        <v/>
      </c>
      <c r="BS257" s="47" t="str">
        <f t="shared" si="257"/>
        <v/>
      </c>
      <c r="BT257" s="46" t="str">
        <f t="shared" si="258"/>
        <v/>
      </c>
      <c r="BU257" s="46" t="str">
        <f t="shared" si="259"/>
        <v/>
      </c>
      <c r="BV257" s="73" t="str">
        <f t="shared" si="199"/>
        <v/>
      </c>
      <c r="BW257" s="47" t="str">
        <f t="shared" si="201"/>
        <v/>
      </c>
      <c r="BX257" s="47" t="str">
        <f t="shared" si="221"/>
        <v/>
      </c>
      <c r="BY257" s="13" t="str">
        <f t="shared" si="222"/>
        <v/>
      </c>
      <c r="BZ257" s="14" t="str">
        <f t="shared" si="260"/>
        <v/>
      </c>
      <c r="CA257" s="48" t="str">
        <f t="shared" si="261"/>
        <v>X</v>
      </c>
      <c r="CB257" s="44" t="str">
        <f t="shared" si="262"/>
        <v/>
      </c>
      <c r="CC257" s="44" t="str">
        <f t="shared" si="223"/>
        <v/>
      </c>
      <c r="CD257" s="44" t="str">
        <f t="shared" si="202"/>
        <v/>
      </c>
      <c r="CE257" s="44" t="str">
        <f t="shared" si="224"/>
        <v/>
      </c>
      <c r="CF257" s="44" t="str">
        <f t="shared" si="225"/>
        <v/>
      </c>
      <c r="CG257" s="44" t="str">
        <f t="shared" si="226"/>
        <v/>
      </c>
      <c r="CH257" s="44" t="str">
        <f t="shared" si="227"/>
        <v/>
      </c>
      <c r="CI257" s="44" t="str">
        <f t="shared" si="228"/>
        <v/>
      </c>
      <c r="CJ257" s="44" t="str">
        <f t="shared" si="229"/>
        <v/>
      </c>
      <c r="CK257" s="44" t="str">
        <f t="shared" si="230"/>
        <v/>
      </c>
      <c r="CL257" s="44" t="str">
        <f t="shared" si="231"/>
        <v/>
      </c>
      <c r="CM257" s="43" t="str">
        <f t="shared" si="232"/>
        <v/>
      </c>
      <c r="CN257" s="43" t="str">
        <f t="shared" si="233"/>
        <v/>
      </c>
      <c r="CO257" s="43" t="str">
        <f t="shared" si="234"/>
        <v/>
      </c>
      <c r="CP257" s="44" t="str">
        <f t="shared" si="203"/>
        <v/>
      </c>
      <c r="CQ257" s="44" t="str">
        <f t="shared" si="235"/>
        <v/>
      </c>
      <c r="CR257" s="43" t="str">
        <f t="shared" si="263"/>
        <v/>
      </c>
      <c r="CS257" s="44">
        <v>0</v>
      </c>
      <c r="CT257" s="44">
        <v>0</v>
      </c>
      <c r="CU257" s="44" t="str">
        <f t="shared" si="236"/>
        <v/>
      </c>
      <c r="CV257" s="44" t="str">
        <f t="shared" si="237"/>
        <v/>
      </c>
      <c r="CW257" s="44" t="str">
        <f t="shared" si="238"/>
        <v/>
      </c>
      <c r="CX257" s="44" t="str">
        <f t="shared" si="239"/>
        <v/>
      </c>
      <c r="CY257" s="44" t="str">
        <f t="shared" si="240"/>
        <v/>
      </c>
      <c r="CZ257" s="44" t="str">
        <f t="shared" si="241"/>
        <v/>
      </c>
      <c r="DA257" s="49" t="str">
        <f t="shared" si="204"/>
        <v/>
      </c>
      <c r="DB257" s="44" t="str">
        <f t="shared" si="242"/>
        <v/>
      </c>
      <c r="DC257" s="44" t="str">
        <f t="shared" si="243"/>
        <v/>
      </c>
      <c r="DD257" s="44" t="str">
        <f t="shared" si="244"/>
        <v/>
      </c>
      <c r="DE257" s="44" t="str">
        <f t="shared" si="245"/>
        <v/>
      </c>
      <c r="DF257" s="44" t="str">
        <f t="shared" si="246"/>
        <v/>
      </c>
      <c r="DG257" s="44" t="str">
        <f t="shared" si="247"/>
        <v/>
      </c>
      <c r="DH257" s="44" t="str">
        <f t="shared" si="248"/>
        <v>X</v>
      </c>
      <c r="DI257" s="50" t="str">
        <f t="shared" si="249"/>
        <v/>
      </c>
      <c r="DJ257" s="50" t="str">
        <f t="shared" si="250"/>
        <v/>
      </c>
      <c r="DK257" s="50" t="str">
        <f t="shared" si="251"/>
        <v/>
      </c>
      <c r="DL257" s="50" t="str">
        <f t="shared" si="252"/>
        <v/>
      </c>
      <c r="DM257" s="51" t="str">
        <f t="shared" si="205"/>
        <v>009047014</v>
      </c>
      <c r="DN257" s="52"/>
      <c r="DO257" s="53"/>
      <c r="DP257" s="52"/>
      <c r="DQ257" s="53" t="str">
        <f t="shared" si="253"/>
        <v/>
      </c>
      <c r="DR257" s="52" t="str">
        <f t="shared" si="206"/>
        <v/>
      </c>
      <c r="DS257" s="53"/>
      <c r="DT257" s="52"/>
      <c r="DU257" s="53"/>
      <c r="DV257" s="52"/>
      <c r="DW257" s="99"/>
      <c r="DX257" s="99"/>
      <c r="EI257" s="83"/>
      <c r="EJ257" s="102"/>
      <c r="EK257" s="102"/>
      <c r="EL257" s="102"/>
      <c r="EM257" s="102"/>
      <c r="EN257" s="102"/>
      <c r="EO257" s="102"/>
      <c r="EP257" s="102"/>
      <c r="EQ257" s="102"/>
      <c r="ER257" s="102"/>
      <c r="ES257" s="102"/>
      <c r="ET257" s="102"/>
      <c r="EU257" s="102"/>
      <c r="EV257" s="102"/>
      <c r="FL257" s="36" t="str">
        <f t="shared" si="200"/>
        <v/>
      </c>
    </row>
    <row r="258" spans="1:168" s="36" customFormat="1" ht="49.5" customHeight="1" x14ac:dyDescent="0.35">
      <c r="A258" s="67"/>
      <c r="B258" s="39"/>
      <c r="C258" s="39"/>
      <c r="D258" s="40" t="s">
        <v>3003</v>
      </c>
      <c r="E258" s="41" t="s">
        <v>4106</v>
      </c>
      <c r="F258" s="41" t="s">
        <v>3004</v>
      </c>
      <c r="G258" s="41"/>
      <c r="H258" s="41"/>
      <c r="I258" s="41" t="s">
        <v>5346</v>
      </c>
      <c r="J258" s="41" t="s">
        <v>5347</v>
      </c>
      <c r="K258" s="41"/>
      <c r="L258" s="41"/>
      <c r="M258" s="41" t="s">
        <v>2990</v>
      </c>
      <c r="N258" s="41" t="s">
        <v>5724</v>
      </c>
      <c r="O258" s="29" t="s">
        <v>4108</v>
      </c>
      <c r="P258" s="30" t="s">
        <v>4109</v>
      </c>
      <c r="Q258" s="31"/>
      <c r="R258" s="31"/>
      <c r="S258" s="32" t="s">
        <v>3003</v>
      </c>
      <c r="T258" s="33"/>
      <c r="U258" s="33" t="s">
        <v>4106</v>
      </c>
      <c r="V258" s="33" t="s">
        <v>3004</v>
      </c>
      <c r="W258" s="33" t="s">
        <v>5691</v>
      </c>
      <c r="X258" s="33" t="s">
        <v>4108</v>
      </c>
      <c r="Y258" s="33" t="s">
        <v>4109</v>
      </c>
      <c r="Z258" s="33">
        <v>1</v>
      </c>
      <c r="AA258" s="34" t="s">
        <v>4110</v>
      </c>
      <c r="AB258" s="34">
        <v>111</v>
      </c>
      <c r="AC258" s="34" t="s">
        <v>4111</v>
      </c>
      <c r="AD258" s="34" t="s">
        <v>4112</v>
      </c>
      <c r="AE258" s="34" t="s">
        <v>5684</v>
      </c>
      <c r="AF258" s="34" t="s">
        <v>3003</v>
      </c>
      <c r="AG258" s="34" t="s">
        <v>3004</v>
      </c>
      <c r="AH258" s="34" t="s">
        <v>5725</v>
      </c>
      <c r="AI258" s="34" t="s">
        <v>3034</v>
      </c>
      <c r="AJ258" s="34" t="s">
        <v>4106</v>
      </c>
      <c r="AK258" s="34" t="s">
        <v>5691</v>
      </c>
      <c r="AL258" s="34" t="s">
        <v>4106</v>
      </c>
      <c r="AM258" s="34" t="s">
        <v>5691</v>
      </c>
      <c r="AN258" s="34">
        <v>1</v>
      </c>
      <c r="AO258" s="34" t="s">
        <v>5693</v>
      </c>
      <c r="AP258" s="34" t="s">
        <v>6289</v>
      </c>
      <c r="AQ258" s="56">
        <v>1</v>
      </c>
      <c r="AR258" s="56">
        <v>2</v>
      </c>
      <c r="AS258" s="56">
        <v>2</v>
      </c>
      <c r="AT258" s="42" t="s">
        <v>4745</v>
      </c>
      <c r="AU258" s="42" t="s">
        <v>6315</v>
      </c>
      <c r="AV258" s="42" t="s">
        <v>4106</v>
      </c>
      <c r="AW258" s="35" t="s">
        <v>6150</v>
      </c>
      <c r="AX258" s="35" t="s">
        <v>6151</v>
      </c>
      <c r="AY258" s="35" t="s">
        <v>6152</v>
      </c>
      <c r="AZ258" s="43" t="str">
        <f t="shared" si="207"/>
        <v>X</v>
      </c>
      <c r="BA258" s="44"/>
      <c r="BB258" s="43" t="str">
        <f t="shared" si="208"/>
        <v/>
      </c>
      <c r="BC258" s="45" t="str">
        <f t="shared" si="209"/>
        <v/>
      </c>
      <c r="BD258" s="45" t="str">
        <f t="shared" si="210"/>
        <v/>
      </c>
      <c r="BE258" s="45" t="s">
        <v>5691</v>
      </c>
      <c r="BF258" s="45" t="str">
        <f t="shared" si="254"/>
        <v/>
      </c>
      <c r="BG258" s="45" t="str">
        <f t="shared" si="211"/>
        <v/>
      </c>
      <c r="BH258" s="12" t="str">
        <f t="shared" si="212"/>
        <v/>
      </c>
      <c r="BI258" s="43" t="str">
        <f t="shared" si="213"/>
        <v/>
      </c>
      <c r="BJ258" s="46" t="str">
        <f t="shared" si="214"/>
        <v/>
      </c>
      <c r="BK258" s="46" t="str">
        <f t="shared" si="215"/>
        <v/>
      </c>
      <c r="BL258" s="46" t="str">
        <f t="shared" si="216"/>
        <v/>
      </c>
      <c r="BM258" s="43" t="str">
        <f t="shared" si="217"/>
        <v/>
      </c>
      <c r="BN258" s="43" t="str">
        <f t="shared" si="218"/>
        <v/>
      </c>
      <c r="BO258" s="44" t="str">
        <f t="shared" si="255"/>
        <v/>
      </c>
      <c r="BP258" s="44" t="str">
        <f t="shared" si="219"/>
        <v>X</v>
      </c>
      <c r="BQ258" s="44" t="str">
        <f t="shared" si="220"/>
        <v/>
      </c>
      <c r="BR258" s="46" t="str">
        <f t="shared" si="256"/>
        <v/>
      </c>
      <c r="BS258" s="47" t="str">
        <f t="shared" si="257"/>
        <v/>
      </c>
      <c r="BT258" s="46" t="str">
        <f t="shared" si="258"/>
        <v/>
      </c>
      <c r="BU258" s="46" t="str">
        <f t="shared" si="259"/>
        <v/>
      </c>
      <c r="BV258" s="73" t="str">
        <f t="shared" si="199"/>
        <v/>
      </c>
      <c r="BW258" s="47" t="str">
        <f t="shared" si="201"/>
        <v/>
      </c>
      <c r="BX258" s="47" t="str">
        <f t="shared" si="221"/>
        <v/>
      </c>
      <c r="BY258" s="13" t="str">
        <f t="shared" si="222"/>
        <v/>
      </c>
      <c r="BZ258" s="14" t="str">
        <f t="shared" si="260"/>
        <v/>
      </c>
      <c r="CA258" s="48" t="str">
        <f t="shared" si="261"/>
        <v>X</v>
      </c>
      <c r="CB258" s="44" t="str">
        <f t="shared" si="262"/>
        <v/>
      </c>
      <c r="CC258" s="44" t="str">
        <f t="shared" si="223"/>
        <v/>
      </c>
      <c r="CD258" s="44" t="str">
        <f t="shared" si="202"/>
        <v/>
      </c>
      <c r="CE258" s="44" t="str">
        <f t="shared" si="224"/>
        <v/>
      </c>
      <c r="CF258" s="44" t="str">
        <f t="shared" si="225"/>
        <v/>
      </c>
      <c r="CG258" s="44" t="str">
        <f t="shared" si="226"/>
        <v/>
      </c>
      <c r="CH258" s="44" t="str">
        <f t="shared" si="227"/>
        <v/>
      </c>
      <c r="CI258" s="44" t="str">
        <f t="shared" si="228"/>
        <v/>
      </c>
      <c r="CJ258" s="44" t="str">
        <f t="shared" si="229"/>
        <v/>
      </c>
      <c r="CK258" s="44" t="str">
        <f t="shared" si="230"/>
        <v/>
      </c>
      <c r="CL258" s="44" t="str">
        <f t="shared" si="231"/>
        <v/>
      </c>
      <c r="CM258" s="43" t="str">
        <f t="shared" si="232"/>
        <v/>
      </c>
      <c r="CN258" s="43" t="str">
        <f t="shared" si="233"/>
        <v/>
      </c>
      <c r="CO258" s="43" t="str">
        <f t="shared" si="234"/>
        <v/>
      </c>
      <c r="CP258" s="44" t="str">
        <f t="shared" si="203"/>
        <v/>
      </c>
      <c r="CQ258" s="44" t="str">
        <f t="shared" si="235"/>
        <v/>
      </c>
      <c r="CR258" s="43" t="str">
        <f t="shared" si="263"/>
        <v/>
      </c>
      <c r="CS258" s="44">
        <v>0</v>
      </c>
      <c r="CT258" s="44">
        <v>0</v>
      </c>
      <c r="CU258" s="44" t="str">
        <f t="shared" si="236"/>
        <v/>
      </c>
      <c r="CV258" s="44" t="str">
        <f t="shared" si="237"/>
        <v/>
      </c>
      <c r="CW258" s="44" t="str">
        <f t="shared" si="238"/>
        <v/>
      </c>
      <c r="CX258" s="44" t="str">
        <f t="shared" si="239"/>
        <v/>
      </c>
      <c r="CY258" s="44" t="str">
        <f t="shared" si="240"/>
        <v/>
      </c>
      <c r="CZ258" s="44" t="str">
        <f t="shared" si="241"/>
        <v/>
      </c>
      <c r="DA258" s="49" t="str">
        <f t="shared" si="204"/>
        <v/>
      </c>
      <c r="DB258" s="44" t="str">
        <f t="shared" si="242"/>
        <v/>
      </c>
      <c r="DC258" s="44" t="str">
        <f t="shared" si="243"/>
        <v/>
      </c>
      <c r="DD258" s="44" t="str">
        <f t="shared" si="244"/>
        <v/>
      </c>
      <c r="DE258" s="44" t="str">
        <f t="shared" si="245"/>
        <v/>
      </c>
      <c r="DF258" s="44" t="str">
        <f t="shared" si="246"/>
        <v/>
      </c>
      <c r="DG258" s="44" t="str">
        <f t="shared" si="247"/>
        <v/>
      </c>
      <c r="DH258" s="44" t="str">
        <f t="shared" si="248"/>
        <v>X</v>
      </c>
      <c r="DI258" s="50" t="str">
        <f t="shared" si="249"/>
        <v/>
      </c>
      <c r="DJ258" s="50" t="str">
        <f t="shared" si="250"/>
        <v/>
      </c>
      <c r="DK258" s="50" t="str">
        <f t="shared" si="251"/>
        <v/>
      </c>
      <c r="DL258" s="50" t="str">
        <f t="shared" si="252"/>
        <v/>
      </c>
      <c r="DM258" s="51" t="str">
        <f t="shared" si="205"/>
        <v>059182000</v>
      </c>
      <c r="DN258" s="52"/>
      <c r="DO258" s="53"/>
      <c r="DP258" s="52"/>
      <c r="DQ258" s="53" t="str">
        <f t="shared" si="253"/>
        <v/>
      </c>
      <c r="DR258" s="52" t="str">
        <f t="shared" si="206"/>
        <v/>
      </c>
      <c r="DS258" s="53"/>
      <c r="DT258" s="52"/>
      <c r="DU258" s="53"/>
      <c r="DV258" s="52"/>
      <c r="DW258" s="99"/>
      <c r="DX258" s="99"/>
      <c r="EI258" s="83"/>
      <c r="EJ258" s="102"/>
      <c r="EK258" s="102"/>
      <c r="EL258" s="102"/>
      <c r="EM258" s="102"/>
      <c r="EN258" s="102"/>
      <c r="EO258" s="102"/>
      <c r="EP258" s="102"/>
      <c r="EQ258" s="102"/>
      <c r="ER258" s="102"/>
      <c r="ES258" s="102"/>
      <c r="ET258" s="102"/>
      <c r="EU258" s="102"/>
      <c r="EV258" s="102"/>
      <c r="FL258" s="36" t="str">
        <f t="shared" si="200"/>
        <v/>
      </c>
    </row>
    <row r="259" spans="1:168" s="36" customFormat="1" ht="49.5" customHeight="1" x14ac:dyDescent="0.35">
      <c r="A259" s="67"/>
      <c r="B259" s="39"/>
      <c r="C259" s="39"/>
      <c r="D259" s="40" t="s">
        <v>5691</v>
      </c>
      <c r="E259" s="41" t="s">
        <v>5691</v>
      </c>
      <c r="F259" s="41"/>
      <c r="G259" s="41"/>
      <c r="H259" s="41"/>
      <c r="I259" s="41"/>
      <c r="J259" s="41"/>
      <c r="K259" s="41"/>
      <c r="L259" s="41"/>
      <c r="M259" s="41"/>
      <c r="N259" s="41"/>
      <c r="O259" s="29"/>
      <c r="P259" s="30"/>
      <c r="Q259" s="31"/>
      <c r="R259" s="31"/>
      <c r="S259" s="32" t="s">
        <v>2841</v>
      </c>
      <c r="T259" s="33"/>
      <c r="U259" s="33" t="s">
        <v>4106</v>
      </c>
      <c r="V259" s="33" t="s">
        <v>3002</v>
      </c>
      <c r="W259" s="33" t="s">
        <v>5691</v>
      </c>
      <c r="X259" s="33" t="s">
        <v>4108</v>
      </c>
      <c r="Y259" s="33" t="s">
        <v>4109</v>
      </c>
      <c r="Z259" s="33">
        <v>1</v>
      </c>
      <c r="AA259" s="34" t="s">
        <v>4110</v>
      </c>
      <c r="AB259" s="34">
        <v>111</v>
      </c>
      <c r="AC259" s="34" t="s">
        <v>4111</v>
      </c>
      <c r="AD259" s="34" t="s">
        <v>4112</v>
      </c>
      <c r="AE259" s="34" t="s">
        <v>5684</v>
      </c>
      <c r="AF259" s="34" t="s">
        <v>3003</v>
      </c>
      <c r="AG259" s="34" t="s">
        <v>3004</v>
      </c>
      <c r="AH259" s="34" t="s">
        <v>5734</v>
      </c>
      <c r="AI259" s="34" t="s">
        <v>2988</v>
      </c>
      <c r="AJ259" s="34" t="s">
        <v>4106</v>
      </c>
      <c r="AK259" s="34" t="s">
        <v>5691</v>
      </c>
      <c r="AL259" s="34" t="s">
        <v>4106</v>
      </c>
      <c r="AM259" s="34" t="s">
        <v>5691</v>
      </c>
      <c r="AN259" s="34">
        <v>1</v>
      </c>
      <c r="AO259" s="34" t="s">
        <v>5693</v>
      </c>
      <c r="AP259" s="34" t="s">
        <v>6289</v>
      </c>
      <c r="AQ259" s="56">
        <v>1</v>
      </c>
      <c r="AR259" s="56">
        <v>2</v>
      </c>
      <c r="AS259" s="56">
        <v>2</v>
      </c>
      <c r="AT259" s="42" t="s">
        <v>4745</v>
      </c>
      <c r="AU259" s="42" t="s">
        <v>6315</v>
      </c>
      <c r="AV259" s="42" t="s">
        <v>4106</v>
      </c>
      <c r="AW259" s="35" t="s">
        <v>6150</v>
      </c>
      <c r="AX259" s="35" t="s">
        <v>6151</v>
      </c>
      <c r="AY259" s="35" t="s">
        <v>6152</v>
      </c>
      <c r="AZ259" s="43" t="str">
        <f t="shared" si="207"/>
        <v>X</v>
      </c>
      <c r="BA259" s="44"/>
      <c r="BB259" s="43" t="str">
        <f t="shared" si="208"/>
        <v/>
      </c>
      <c r="BC259" s="45" t="str">
        <f t="shared" si="209"/>
        <v/>
      </c>
      <c r="BD259" s="45" t="str">
        <f t="shared" si="210"/>
        <v/>
      </c>
      <c r="BE259" s="45" t="s">
        <v>5691</v>
      </c>
      <c r="BF259" s="45" t="str">
        <f t="shared" si="254"/>
        <v/>
      </c>
      <c r="BG259" s="45" t="str">
        <f t="shared" si="211"/>
        <v/>
      </c>
      <c r="BH259" s="12" t="str">
        <f t="shared" si="212"/>
        <v/>
      </c>
      <c r="BI259" s="43" t="str">
        <f t="shared" si="213"/>
        <v/>
      </c>
      <c r="BJ259" s="46" t="str">
        <f t="shared" si="214"/>
        <v/>
      </c>
      <c r="BK259" s="46" t="str">
        <f t="shared" si="215"/>
        <v/>
      </c>
      <c r="BL259" s="46" t="str">
        <f t="shared" si="216"/>
        <v/>
      </c>
      <c r="BM259" s="43" t="str">
        <f t="shared" si="217"/>
        <v/>
      </c>
      <c r="BN259" s="43" t="str">
        <f t="shared" si="218"/>
        <v/>
      </c>
      <c r="BO259" s="44" t="str">
        <f t="shared" si="255"/>
        <v/>
      </c>
      <c r="BP259" s="44" t="str">
        <f t="shared" si="219"/>
        <v>X</v>
      </c>
      <c r="BQ259" s="44" t="str">
        <f t="shared" si="220"/>
        <v/>
      </c>
      <c r="BR259" s="46" t="str">
        <f t="shared" si="256"/>
        <v/>
      </c>
      <c r="BS259" s="47" t="str">
        <f t="shared" si="257"/>
        <v/>
      </c>
      <c r="BT259" s="46" t="str">
        <f t="shared" si="258"/>
        <v/>
      </c>
      <c r="BU259" s="46" t="str">
        <f t="shared" si="259"/>
        <v/>
      </c>
      <c r="BV259" s="73" t="str">
        <f t="shared" si="199"/>
        <v/>
      </c>
      <c r="BW259" s="47" t="str">
        <f t="shared" si="201"/>
        <v/>
      </c>
      <c r="BX259" s="47" t="str">
        <f t="shared" si="221"/>
        <v/>
      </c>
      <c r="BY259" s="13" t="str">
        <f t="shared" si="222"/>
        <v/>
      </c>
      <c r="BZ259" s="14" t="str">
        <f t="shared" si="260"/>
        <v/>
      </c>
      <c r="CA259" s="48" t="str">
        <f t="shared" si="261"/>
        <v>X</v>
      </c>
      <c r="CB259" s="44" t="str">
        <f t="shared" si="262"/>
        <v/>
      </c>
      <c r="CC259" s="44" t="str">
        <f t="shared" si="223"/>
        <v/>
      </c>
      <c r="CD259" s="44" t="str">
        <f t="shared" si="202"/>
        <v/>
      </c>
      <c r="CE259" s="44" t="str">
        <f t="shared" si="224"/>
        <v/>
      </c>
      <c r="CF259" s="44" t="str">
        <f t="shared" si="225"/>
        <v/>
      </c>
      <c r="CG259" s="44" t="str">
        <f t="shared" si="226"/>
        <v/>
      </c>
      <c r="CH259" s="44" t="str">
        <f t="shared" si="227"/>
        <v/>
      </c>
      <c r="CI259" s="44" t="str">
        <f t="shared" si="228"/>
        <v/>
      </c>
      <c r="CJ259" s="44" t="str">
        <f t="shared" si="229"/>
        <v/>
      </c>
      <c r="CK259" s="44" t="str">
        <f t="shared" si="230"/>
        <v/>
      </c>
      <c r="CL259" s="44" t="str">
        <f t="shared" si="231"/>
        <v/>
      </c>
      <c r="CM259" s="43" t="str">
        <f t="shared" si="232"/>
        <v/>
      </c>
      <c r="CN259" s="43" t="str">
        <f t="shared" si="233"/>
        <v/>
      </c>
      <c r="CO259" s="43" t="str">
        <f t="shared" si="234"/>
        <v/>
      </c>
      <c r="CP259" s="44" t="str">
        <f t="shared" si="203"/>
        <v/>
      </c>
      <c r="CQ259" s="44" t="str">
        <f t="shared" si="235"/>
        <v/>
      </c>
      <c r="CR259" s="43" t="str">
        <f t="shared" si="263"/>
        <v/>
      </c>
      <c r="CS259" s="44">
        <v>0</v>
      </c>
      <c r="CT259" s="44">
        <v>0</v>
      </c>
      <c r="CU259" s="44" t="str">
        <f t="shared" si="236"/>
        <v/>
      </c>
      <c r="CV259" s="44" t="str">
        <f t="shared" si="237"/>
        <v/>
      </c>
      <c r="CW259" s="44" t="str">
        <f t="shared" si="238"/>
        <v/>
      </c>
      <c r="CX259" s="44" t="str">
        <f t="shared" si="239"/>
        <v/>
      </c>
      <c r="CY259" s="44" t="str">
        <f t="shared" si="240"/>
        <v/>
      </c>
      <c r="CZ259" s="44" t="str">
        <f t="shared" si="241"/>
        <v/>
      </c>
      <c r="DA259" s="49" t="str">
        <f t="shared" si="204"/>
        <v/>
      </c>
      <c r="DB259" s="44" t="str">
        <f t="shared" si="242"/>
        <v/>
      </c>
      <c r="DC259" s="44" t="str">
        <f t="shared" si="243"/>
        <v/>
      </c>
      <c r="DD259" s="44" t="str">
        <f t="shared" si="244"/>
        <v/>
      </c>
      <c r="DE259" s="44" t="str">
        <f t="shared" si="245"/>
        <v/>
      </c>
      <c r="DF259" s="44" t="str">
        <f t="shared" si="246"/>
        <v/>
      </c>
      <c r="DG259" s="44" t="str">
        <f t="shared" si="247"/>
        <v/>
      </c>
      <c r="DH259" s="44" t="str">
        <f t="shared" si="248"/>
        <v>X</v>
      </c>
      <c r="DI259" s="50" t="str">
        <f t="shared" si="249"/>
        <v/>
      </c>
      <c r="DJ259" s="50" t="str">
        <f t="shared" si="250"/>
        <v/>
      </c>
      <c r="DK259" s="50" t="str">
        <f t="shared" si="251"/>
        <v/>
      </c>
      <c r="DL259" s="50" t="str">
        <f t="shared" si="252"/>
        <v/>
      </c>
      <c r="DM259" s="51" t="str">
        <f t="shared" si="205"/>
        <v>059182000</v>
      </c>
      <c r="DN259" s="52"/>
      <c r="DO259" s="53"/>
      <c r="DP259" s="52"/>
      <c r="DQ259" s="53" t="str">
        <f t="shared" si="253"/>
        <v/>
      </c>
      <c r="DR259" s="52" t="str">
        <f t="shared" si="206"/>
        <v/>
      </c>
      <c r="DS259" s="53"/>
      <c r="DT259" s="52"/>
      <c r="DU259" s="53"/>
      <c r="DV259" s="52"/>
      <c r="DW259" s="99"/>
      <c r="DX259" s="99"/>
      <c r="EI259" s="83"/>
      <c r="EJ259" s="102"/>
      <c r="EK259" s="102"/>
      <c r="EL259" s="102"/>
      <c r="EM259" s="102"/>
      <c r="EN259" s="102"/>
      <c r="EO259" s="102"/>
      <c r="EP259" s="102"/>
      <c r="EQ259" s="102"/>
      <c r="ER259" s="102"/>
      <c r="ES259" s="102"/>
      <c r="ET259" s="102"/>
      <c r="EU259" s="102"/>
      <c r="EV259" s="102"/>
      <c r="FL259" s="36" t="str">
        <f t="shared" si="200"/>
        <v/>
      </c>
    </row>
    <row r="260" spans="1:168" s="36" customFormat="1" ht="49.5" customHeight="1" x14ac:dyDescent="0.35">
      <c r="A260" s="67"/>
      <c r="B260" s="39"/>
      <c r="C260" s="39"/>
      <c r="D260" s="40" t="s">
        <v>6294</v>
      </c>
      <c r="E260" s="41" t="s">
        <v>4106</v>
      </c>
      <c r="F260" s="41" t="s">
        <v>6295</v>
      </c>
      <c r="G260" s="41"/>
      <c r="H260" s="41"/>
      <c r="I260" s="41" t="s">
        <v>2013</v>
      </c>
      <c r="J260" s="41" t="s">
        <v>5300</v>
      </c>
      <c r="K260" s="41"/>
      <c r="L260" s="41"/>
      <c r="M260" s="41" t="s">
        <v>816</v>
      </c>
      <c r="N260" s="41" t="s">
        <v>817</v>
      </c>
      <c r="O260" s="29" t="s">
        <v>820</v>
      </c>
      <c r="P260" s="30" t="s">
        <v>821</v>
      </c>
      <c r="Q260" s="31"/>
      <c r="R260" s="31"/>
      <c r="S260" s="32" t="s">
        <v>6294</v>
      </c>
      <c r="T260" s="33"/>
      <c r="U260" s="33" t="s">
        <v>4106</v>
      </c>
      <c r="V260" s="33" t="s">
        <v>6295</v>
      </c>
      <c r="W260" s="33" t="s">
        <v>5691</v>
      </c>
      <c r="X260" s="33" t="s">
        <v>820</v>
      </c>
      <c r="Y260" s="33" t="s">
        <v>821</v>
      </c>
      <c r="Z260" s="33">
        <v>1</v>
      </c>
      <c r="AA260" s="34" t="s">
        <v>5749</v>
      </c>
      <c r="AB260" s="34">
        <v>121</v>
      </c>
      <c r="AC260" s="34" t="s">
        <v>5750</v>
      </c>
      <c r="AD260" s="34" t="s">
        <v>4112</v>
      </c>
      <c r="AE260" s="34" t="s">
        <v>6453</v>
      </c>
      <c r="AF260" s="34" t="s">
        <v>6294</v>
      </c>
      <c r="AG260" s="34" t="s">
        <v>6295</v>
      </c>
      <c r="AH260" s="34" t="s">
        <v>4106</v>
      </c>
      <c r="AI260" s="34"/>
      <c r="AJ260" s="34" t="s">
        <v>4106</v>
      </c>
      <c r="AK260" s="34" t="s">
        <v>5691</v>
      </c>
      <c r="AL260" s="34" t="s">
        <v>4106</v>
      </c>
      <c r="AM260" s="34" t="s">
        <v>5691</v>
      </c>
      <c r="AN260" s="34">
        <v>1</v>
      </c>
      <c r="AO260" s="34" t="s">
        <v>5691</v>
      </c>
      <c r="AP260" s="34" t="s">
        <v>5691</v>
      </c>
      <c r="AQ260" s="56">
        <v>0</v>
      </c>
      <c r="AR260" s="56">
        <v>0</v>
      </c>
      <c r="AS260" s="56">
        <v>0</v>
      </c>
      <c r="AT260" s="42" t="s">
        <v>4106</v>
      </c>
      <c r="AU260" s="42" t="s">
        <v>4106</v>
      </c>
      <c r="AV260" s="42" t="s">
        <v>4106</v>
      </c>
      <c r="AW260" s="35"/>
      <c r="AX260" s="35"/>
      <c r="AY260" s="35"/>
      <c r="AZ260" s="43" t="str">
        <f t="shared" si="207"/>
        <v/>
      </c>
      <c r="BA260" s="44"/>
      <c r="BB260" s="43" t="str">
        <f t="shared" si="208"/>
        <v/>
      </c>
      <c r="BC260" s="45" t="str">
        <f t="shared" si="209"/>
        <v>X</v>
      </c>
      <c r="BD260" s="45" t="str">
        <f t="shared" si="210"/>
        <v/>
      </c>
      <c r="BE260" s="45" t="s">
        <v>5691</v>
      </c>
      <c r="BF260" s="45" t="str">
        <f t="shared" si="254"/>
        <v/>
      </c>
      <c r="BG260" s="45" t="str">
        <f t="shared" si="211"/>
        <v/>
      </c>
      <c r="BH260" s="12" t="str">
        <f t="shared" si="212"/>
        <v/>
      </c>
      <c r="BI260" s="43" t="str">
        <f t="shared" si="213"/>
        <v/>
      </c>
      <c r="BJ260" s="46" t="str">
        <f t="shared" si="214"/>
        <v/>
      </c>
      <c r="BK260" s="46" t="str">
        <f t="shared" si="215"/>
        <v/>
      </c>
      <c r="BL260" s="46" t="str">
        <f t="shared" si="216"/>
        <v/>
      </c>
      <c r="BM260" s="43" t="str">
        <f t="shared" si="217"/>
        <v/>
      </c>
      <c r="BN260" s="43" t="str">
        <f t="shared" si="218"/>
        <v/>
      </c>
      <c r="BO260" s="44" t="str">
        <f t="shared" si="255"/>
        <v/>
      </c>
      <c r="BP260" s="44" t="str">
        <f t="shared" si="219"/>
        <v>X</v>
      </c>
      <c r="BQ260" s="44" t="str">
        <f t="shared" si="220"/>
        <v/>
      </c>
      <c r="BR260" s="46" t="str">
        <f t="shared" si="256"/>
        <v/>
      </c>
      <c r="BS260" s="47" t="str">
        <f t="shared" si="257"/>
        <v/>
      </c>
      <c r="BT260" s="46" t="str">
        <f t="shared" si="258"/>
        <v/>
      </c>
      <c r="BU260" s="46" t="str">
        <f t="shared" si="259"/>
        <v/>
      </c>
      <c r="BV260" s="73" t="str">
        <f t="shared" si="199"/>
        <v>X</v>
      </c>
      <c r="BW260" s="47" t="str">
        <f t="shared" si="201"/>
        <v/>
      </c>
      <c r="BX260" s="47" t="str">
        <f t="shared" si="221"/>
        <v/>
      </c>
      <c r="BY260" s="13" t="str">
        <f t="shared" si="222"/>
        <v/>
      </c>
      <c r="BZ260" s="14" t="str">
        <f t="shared" si="260"/>
        <v/>
      </c>
      <c r="CA260" s="48" t="str">
        <f t="shared" si="261"/>
        <v>X</v>
      </c>
      <c r="CB260" s="44" t="str">
        <f t="shared" si="262"/>
        <v/>
      </c>
      <c r="CC260" s="44" t="str">
        <f t="shared" si="223"/>
        <v/>
      </c>
      <c r="CD260" s="44" t="str">
        <f t="shared" si="202"/>
        <v/>
      </c>
      <c r="CE260" s="44" t="str">
        <f t="shared" si="224"/>
        <v/>
      </c>
      <c r="CF260" s="44" t="str">
        <f t="shared" si="225"/>
        <v/>
      </c>
      <c r="CG260" s="44" t="str">
        <f t="shared" si="226"/>
        <v/>
      </c>
      <c r="CH260" s="44" t="str">
        <f t="shared" si="227"/>
        <v/>
      </c>
      <c r="CI260" s="44" t="str">
        <f t="shared" si="228"/>
        <v/>
      </c>
      <c r="CJ260" s="44" t="str">
        <f t="shared" si="229"/>
        <v/>
      </c>
      <c r="CK260" s="44" t="str">
        <f t="shared" si="230"/>
        <v/>
      </c>
      <c r="CL260" s="44" t="str">
        <f t="shared" si="231"/>
        <v/>
      </c>
      <c r="CM260" s="43" t="str">
        <f t="shared" si="232"/>
        <v/>
      </c>
      <c r="CN260" s="43" t="str">
        <f t="shared" si="233"/>
        <v/>
      </c>
      <c r="CO260" s="43" t="str">
        <f t="shared" si="234"/>
        <v/>
      </c>
      <c r="CP260" s="44" t="str">
        <f t="shared" si="203"/>
        <v/>
      </c>
      <c r="CQ260" s="44" t="str">
        <f t="shared" si="235"/>
        <v/>
      </c>
      <c r="CR260" s="43" t="str">
        <f t="shared" si="263"/>
        <v/>
      </c>
      <c r="CS260" s="44">
        <v>0</v>
      </c>
      <c r="CT260" s="44">
        <v>0</v>
      </c>
      <c r="CU260" s="44" t="str">
        <f t="shared" si="236"/>
        <v/>
      </c>
      <c r="CV260" s="44" t="str">
        <f t="shared" si="237"/>
        <v/>
      </c>
      <c r="CW260" s="44" t="str">
        <f t="shared" si="238"/>
        <v/>
      </c>
      <c r="CX260" s="44" t="str">
        <f t="shared" si="239"/>
        <v/>
      </c>
      <c r="CY260" s="44" t="str">
        <f t="shared" si="240"/>
        <v/>
      </c>
      <c r="CZ260" s="44" t="str">
        <f t="shared" si="241"/>
        <v/>
      </c>
      <c r="DA260" s="49" t="str">
        <f t="shared" si="204"/>
        <v/>
      </c>
      <c r="DB260" s="44" t="str">
        <f t="shared" si="242"/>
        <v/>
      </c>
      <c r="DC260" s="44" t="str">
        <f t="shared" si="243"/>
        <v/>
      </c>
      <c r="DD260" s="44" t="str">
        <f t="shared" si="244"/>
        <v/>
      </c>
      <c r="DE260" s="44" t="str">
        <f t="shared" si="245"/>
        <v/>
      </c>
      <c r="DF260" s="44" t="str">
        <f t="shared" si="246"/>
        <v/>
      </c>
      <c r="DG260" s="44" t="str">
        <f t="shared" si="247"/>
        <v/>
      </c>
      <c r="DH260" s="44" t="str">
        <f t="shared" si="248"/>
        <v/>
      </c>
      <c r="DI260" s="50" t="str">
        <f t="shared" si="249"/>
        <v/>
      </c>
      <c r="DJ260" s="50" t="str">
        <f t="shared" si="250"/>
        <v/>
      </c>
      <c r="DK260" s="50" t="str">
        <f t="shared" si="251"/>
        <v/>
      </c>
      <c r="DL260" s="50" t="str">
        <f t="shared" si="252"/>
        <v/>
      </c>
      <c r="DM260" s="51" t="str">
        <f t="shared" si="205"/>
        <v>000000000</v>
      </c>
      <c r="DN260" s="52"/>
      <c r="DO260" s="53"/>
      <c r="DP260" s="52"/>
      <c r="DQ260" s="53" t="str">
        <f t="shared" si="253"/>
        <v/>
      </c>
      <c r="DR260" s="52" t="str">
        <f t="shared" si="206"/>
        <v/>
      </c>
      <c r="DS260" s="53"/>
      <c r="DT260" s="52"/>
      <c r="DU260" s="53"/>
      <c r="DV260" s="52"/>
      <c r="DW260" s="99"/>
      <c r="DX260" s="99"/>
      <c r="EI260" s="83"/>
      <c r="EJ260" s="102"/>
      <c r="EK260" s="102"/>
      <c r="EL260" s="102"/>
      <c r="EM260" s="102"/>
      <c r="EN260" s="102"/>
      <c r="EO260" s="102"/>
      <c r="EP260" s="102"/>
      <c r="EQ260" s="102"/>
      <c r="ER260" s="102"/>
      <c r="ES260" s="102"/>
      <c r="ET260" s="102"/>
      <c r="EU260" s="102"/>
      <c r="EV260" s="102"/>
      <c r="FL260" s="36" t="str">
        <f t="shared" si="200"/>
        <v/>
      </c>
    </row>
    <row r="261" spans="1:168" s="36" customFormat="1" ht="49.5" customHeight="1" x14ac:dyDescent="0.35">
      <c r="A261" s="67"/>
      <c r="B261" s="39"/>
      <c r="C261" s="39"/>
      <c r="D261" s="40"/>
      <c r="E261" s="41"/>
      <c r="F261" s="41"/>
      <c r="G261" s="41"/>
      <c r="H261" s="41"/>
      <c r="I261" s="41"/>
      <c r="J261" s="41"/>
      <c r="K261" s="41"/>
      <c r="L261" s="41"/>
      <c r="M261" s="41"/>
      <c r="N261" s="41"/>
      <c r="O261" s="29"/>
      <c r="P261" s="30"/>
      <c r="Q261" s="31"/>
      <c r="R261" s="31"/>
      <c r="S261" s="32" t="s">
        <v>6365</v>
      </c>
      <c r="T261" s="33"/>
      <c r="U261" s="33" t="s">
        <v>4106</v>
      </c>
      <c r="V261" s="33" t="s">
        <v>6301</v>
      </c>
      <c r="W261" s="33" t="s">
        <v>5691</v>
      </c>
      <c r="X261" s="33" t="s">
        <v>5050</v>
      </c>
      <c r="Y261" s="33" t="s">
        <v>5051</v>
      </c>
      <c r="Z261" s="33">
        <v>1</v>
      </c>
      <c r="AA261" s="34" t="s">
        <v>5052</v>
      </c>
      <c r="AB261" s="34">
        <v>210</v>
      </c>
      <c r="AC261" s="34" t="s">
        <v>5053</v>
      </c>
      <c r="AD261" s="34" t="s">
        <v>5054</v>
      </c>
      <c r="AE261" s="34" t="s">
        <v>5053</v>
      </c>
      <c r="AF261" s="34" t="s">
        <v>6300</v>
      </c>
      <c r="AG261" s="34" t="s">
        <v>6301</v>
      </c>
      <c r="AH261" s="34" t="s">
        <v>4106</v>
      </c>
      <c r="AI261" s="34"/>
      <c r="AJ261" s="34" t="s">
        <v>4106</v>
      </c>
      <c r="AK261" s="34" t="s">
        <v>5691</v>
      </c>
      <c r="AL261" s="34" t="s">
        <v>4106</v>
      </c>
      <c r="AM261" s="34" t="s">
        <v>5691</v>
      </c>
      <c r="AN261" s="34">
        <v>1</v>
      </c>
      <c r="AO261" s="34" t="s">
        <v>5691</v>
      </c>
      <c r="AP261" s="34" t="s">
        <v>5691</v>
      </c>
      <c r="AQ261" s="56">
        <v>0</v>
      </c>
      <c r="AR261" s="56">
        <v>0</v>
      </c>
      <c r="AS261" s="56">
        <v>0</v>
      </c>
      <c r="AT261" s="42" t="s">
        <v>4106</v>
      </c>
      <c r="AU261" s="42" t="s">
        <v>4106</v>
      </c>
      <c r="AV261" s="42" t="s">
        <v>4106</v>
      </c>
      <c r="AW261" s="35"/>
      <c r="AX261" s="35"/>
      <c r="AY261" s="35"/>
      <c r="AZ261" s="43" t="str">
        <f t="shared" si="207"/>
        <v/>
      </c>
      <c r="BA261" s="44"/>
      <c r="BB261" s="43" t="str">
        <f t="shared" si="208"/>
        <v/>
      </c>
      <c r="BC261" s="45" t="str">
        <f t="shared" si="209"/>
        <v/>
      </c>
      <c r="BD261" s="45" t="str">
        <f t="shared" si="210"/>
        <v/>
      </c>
      <c r="BE261" s="45" t="s">
        <v>5691</v>
      </c>
      <c r="BF261" s="45" t="str">
        <f>IF(BE261="",BD261,"")</f>
        <v/>
      </c>
      <c r="BG261" s="45" t="str">
        <f t="shared" si="211"/>
        <v/>
      </c>
      <c r="BH261" s="12" t="str">
        <f t="shared" si="212"/>
        <v/>
      </c>
      <c r="BI261" s="43" t="str">
        <f t="shared" si="213"/>
        <v/>
      </c>
      <c r="BJ261" s="46" t="str">
        <f t="shared" si="214"/>
        <v/>
      </c>
      <c r="BK261" s="46" t="str">
        <f t="shared" si="215"/>
        <v/>
      </c>
      <c r="BL261" s="46" t="str">
        <f t="shared" si="216"/>
        <v/>
      </c>
      <c r="BM261" s="43" t="str">
        <f t="shared" si="217"/>
        <v/>
      </c>
      <c r="BN261" s="43" t="str">
        <f t="shared" si="218"/>
        <v/>
      </c>
      <c r="BO261" s="44" t="str">
        <f t="shared" si="255"/>
        <v>X</v>
      </c>
      <c r="BP261" s="44" t="str">
        <f t="shared" si="219"/>
        <v>X</v>
      </c>
      <c r="BQ261" s="44" t="str">
        <f t="shared" si="220"/>
        <v/>
      </c>
      <c r="BR261" s="46" t="str">
        <f t="shared" si="256"/>
        <v/>
      </c>
      <c r="BS261" s="47" t="str">
        <f t="shared" si="257"/>
        <v/>
      </c>
      <c r="BT261" s="46" t="str">
        <f t="shared" si="258"/>
        <v/>
      </c>
      <c r="BU261" s="46" t="str">
        <f t="shared" si="259"/>
        <v/>
      </c>
      <c r="BV261" s="73" t="str">
        <f t="shared" si="199"/>
        <v/>
      </c>
      <c r="BW261" s="47" t="str">
        <f t="shared" si="201"/>
        <v/>
      </c>
      <c r="BX261" s="47" t="str">
        <f t="shared" si="221"/>
        <v>X</v>
      </c>
      <c r="BY261" s="13" t="str">
        <f t="shared" si="222"/>
        <v/>
      </c>
      <c r="BZ261" s="14" t="str">
        <f t="shared" si="260"/>
        <v/>
      </c>
      <c r="CA261" s="48" t="str">
        <f t="shared" si="261"/>
        <v/>
      </c>
      <c r="CB261" s="44" t="str">
        <f t="shared" si="262"/>
        <v/>
      </c>
      <c r="CC261" s="44" t="str">
        <f t="shared" si="223"/>
        <v/>
      </c>
      <c r="CD261" s="44" t="str">
        <f t="shared" si="202"/>
        <v/>
      </c>
      <c r="CE261" s="44" t="str">
        <f t="shared" si="224"/>
        <v/>
      </c>
      <c r="CF261" s="44" t="str">
        <f t="shared" si="225"/>
        <v/>
      </c>
      <c r="CG261" s="44" t="str">
        <f t="shared" si="226"/>
        <v/>
      </c>
      <c r="CH261" s="44" t="str">
        <f t="shared" si="227"/>
        <v/>
      </c>
      <c r="CI261" s="44" t="str">
        <f t="shared" si="228"/>
        <v/>
      </c>
      <c r="CJ261" s="44" t="str">
        <f t="shared" si="229"/>
        <v/>
      </c>
      <c r="CK261" s="44" t="str">
        <f t="shared" si="230"/>
        <v/>
      </c>
      <c r="CL261" s="44" t="str">
        <f t="shared" si="231"/>
        <v/>
      </c>
      <c r="CM261" s="43" t="str">
        <f t="shared" si="232"/>
        <v/>
      </c>
      <c r="CN261" s="43" t="str">
        <f t="shared" si="233"/>
        <v/>
      </c>
      <c r="CO261" s="43" t="str">
        <f t="shared" si="234"/>
        <v/>
      </c>
      <c r="CP261" s="44" t="str">
        <f t="shared" si="203"/>
        <v>X</v>
      </c>
      <c r="CQ261" s="44" t="str">
        <f t="shared" si="235"/>
        <v/>
      </c>
      <c r="CR261" s="43" t="str">
        <f t="shared" si="263"/>
        <v/>
      </c>
      <c r="CS261" s="44">
        <v>0</v>
      </c>
      <c r="CT261" s="44">
        <v>0</v>
      </c>
      <c r="CU261" s="44" t="str">
        <f t="shared" si="236"/>
        <v/>
      </c>
      <c r="CV261" s="44" t="str">
        <f t="shared" si="237"/>
        <v/>
      </c>
      <c r="CW261" s="44" t="str">
        <f t="shared" si="238"/>
        <v/>
      </c>
      <c r="CX261" s="44" t="str">
        <f t="shared" si="239"/>
        <v/>
      </c>
      <c r="CY261" s="44" t="str">
        <f t="shared" si="240"/>
        <v/>
      </c>
      <c r="CZ261" s="44" t="str">
        <f t="shared" si="241"/>
        <v/>
      </c>
      <c r="DA261" s="49" t="str">
        <f t="shared" si="204"/>
        <v/>
      </c>
      <c r="DB261" s="44" t="str">
        <f t="shared" si="242"/>
        <v/>
      </c>
      <c r="DC261" s="44" t="str">
        <f t="shared" si="243"/>
        <v/>
      </c>
      <c r="DD261" s="44" t="str">
        <f t="shared" si="244"/>
        <v/>
      </c>
      <c r="DE261" s="44" t="str">
        <f t="shared" si="245"/>
        <v/>
      </c>
      <c r="DF261" s="44" t="str">
        <f t="shared" si="246"/>
        <v/>
      </c>
      <c r="DG261" s="44" t="str">
        <f t="shared" si="247"/>
        <v/>
      </c>
      <c r="DH261" s="44" t="str">
        <f t="shared" si="248"/>
        <v/>
      </c>
      <c r="DI261" s="50" t="str">
        <f t="shared" si="249"/>
        <v/>
      </c>
      <c r="DJ261" s="50" t="str">
        <f t="shared" si="250"/>
        <v/>
      </c>
      <c r="DK261" s="50" t="str">
        <f t="shared" si="251"/>
        <v/>
      </c>
      <c r="DL261" s="50" t="str">
        <f t="shared" si="252"/>
        <v/>
      </c>
      <c r="DM261" s="51" t="str">
        <f t="shared" si="205"/>
        <v>000000000</v>
      </c>
      <c r="DN261" s="52"/>
      <c r="DO261" s="53"/>
      <c r="DP261" s="52"/>
      <c r="DQ261" s="53" t="str">
        <f t="shared" si="253"/>
        <v/>
      </c>
      <c r="DR261" s="52" t="str">
        <f t="shared" si="206"/>
        <v/>
      </c>
      <c r="DS261" s="53"/>
      <c r="DT261" s="52"/>
      <c r="DU261" s="53"/>
      <c r="DV261" s="52"/>
      <c r="DW261" s="99"/>
      <c r="DX261" s="99"/>
      <c r="EI261" s="83"/>
      <c r="EJ261" s="102"/>
      <c r="EK261" s="102"/>
      <c r="EL261" s="102"/>
      <c r="EM261" s="102"/>
      <c r="EN261" s="102"/>
      <c r="EO261" s="102"/>
      <c r="EP261" s="102"/>
      <c r="EQ261" s="102"/>
      <c r="ER261" s="102"/>
      <c r="ES261" s="102"/>
      <c r="ET261" s="102"/>
      <c r="EU261" s="102"/>
      <c r="EV261" s="102"/>
      <c r="FL261" s="36" t="str">
        <f t="shared" si="200"/>
        <v>X</v>
      </c>
    </row>
    <row r="262" spans="1:168" s="36" customFormat="1" ht="49.5" customHeight="1" x14ac:dyDescent="0.35">
      <c r="A262" s="67"/>
      <c r="B262" s="39"/>
      <c r="C262" s="39"/>
      <c r="D262" s="40" t="s">
        <v>6300</v>
      </c>
      <c r="E262" s="41" t="s">
        <v>4106</v>
      </c>
      <c r="F262" s="41" t="s">
        <v>6301</v>
      </c>
      <c r="G262" s="41"/>
      <c r="H262" s="41"/>
      <c r="I262" s="41" t="s">
        <v>2013</v>
      </c>
      <c r="J262" s="41" t="s">
        <v>5300</v>
      </c>
      <c r="K262" s="41"/>
      <c r="L262" s="41"/>
      <c r="M262" s="41" t="s">
        <v>816</v>
      </c>
      <c r="N262" s="41" t="s">
        <v>817</v>
      </c>
      <c r="O262" s="29" t="s">
        <v>820</v>
      </c>
      <c r="P262" s="30" t="s">
        <v>821</v>
      </c>
      <c r="Q262" s="31"/>
      <c r="R262" s="31"/>
      <c r="S262" s="32" t="s">
        <v>6300</v>
      </c>
      <c r="T262" s="33"/>
      <c r="U262" s="33" t="s">
        <v>4106</v>
      </c>
      <c r="V262" s="33" t="s">
        <v>1008</v>
      </c>
      <c r="W262" s="33" t="s">
        <v>5691</v>
      </c>
      <c r="X262" s="33" t="s">
        <v>820</v>
      </c>
      <c r="Y262" s="33" t="s">
        <v>821</v>
      </c>
      <c r="Z262" s="33">
        <v>1</v>
      </c>
      <c r="AA262" s="34" t="s">
        <v>5749</v>
      </c>
      <c r="AB262" s="34">
        <v>121</v>
      </c>
      <c r="AC262" s="34" t="s">
        <v>5750</v>
      </c>
      <c r="AD262" s="34" t="s">
        <v>4112</v>
      </c>
      <c r="AE262" s="34" t="s">
        <v>6453</v>
      </c>
      <c r="AF262" s="34" t="s">
        <v>6300</v>
      </c>
      <c r="AG262" s="34" t="s">
        <v>6301</v>
      </c>
      <c r="AH262" s="34" t="s">
        <v>5716</v>
      </c>
      <c r="AI262" s="34" t="s">
        <v>807</v>
      </c>
      <c r="AJ262" s="34" t="s">
        <v>4106</v>
      </c>
      <c r="AK262" s="34" t="s">
        <v>5691</v>
      </c>
      <c r="AL262" s="34" t="s">
        <v>4106</v>
      </c>
      <c r="AM262" s="34" t="s">
        <v>5691</v>
      </c>
      <c r="AN262" s="34">
        <v>1</v>
      </c>
      <c r="AO262" s="34" t="s">
        <v>5691</v>
      </c>
      <c r="AP262" s="34" t="s">
        <v>5691</v>
      </c>
      <c r="AQ262" s="56">
        <v>0</v>
      </c>
      <c r="AR262" s="56">
        <v>0</v>
      </c>
      <c r="AS262" s="56">
        <v>0</v>
      </c>
      <c r="AT262" s="42" t="s">
        <v>4106</v>
      </c>
      <c r="AU262" s="42" t="s">
        <v>4106</v>
      </c>
      <c r="AV262" s="42" t="s">
        <v>4106</v>
      </c>
      <c r="AW262" s="35"/>
      <c r="AX262" s="35"/>
      <c r="AY262" s="35"/>
      <c r="AZ262" s="43" t="str">
        <f t="shared" si="207"/>
        <v/>
      </c>
      <c r="BA262" s="44"/>
      <c r="BB262" s="43" t="str">
        <f t="shared" si="208"/>
        <v/>
      </c>
      <c r="BC262" s="45" t="str">
        <f t="shared" si="209"/>
        <v>X</v>
      </c>
      <c r="BD262" s="45" t="str">
        <f t="shared" si="210"/>
        <v/>
      </c>
      <c r="BE262" s="45" t="s">
        <v>5691</v>
      </c>
      <c r="BF262" s="45" t="str">
        <f>IF(BE262="",BD262,"")</f>
        <v/>
      </c>
      <c r="BG262" s="45" t="str">
        <f t="shared" si="211"/>
        <v/>
      </c>
      <c r="BH262" s="12" t="str">
        <f t="shared" si="212"/>
        <v/>
      </c>
      <c r="BI262" s="43" t="str">
        <f t="shared" si="213"/>
        <v/>
      </c>
      <c r="BJ262" s="46" t="str">
        <f t="shared" si="214"/>
        <v/>
      </c>
      <c r="BK262" s="46" t="str">
        <f t="shared" si="215"/>
        <v/>
      </c>
      <c r="BL262" s="46" t="str">
        <f t="shared" si="216"/>
        <v/>
      </c>
      <c r="BM262" s="43" t="str">
        <f t="shared" si="217"/>
        <v/>
      </c>
      <c r="BN262" s="43" t="str">
        <f t="shared" si="218"/>
        <v/>
      </c>
      <c r="BO262" s="44" t="str">
        <f t="shared" si="255"/>
        <v/>
      </c>
      <c r="BP262" s="44" t="str">
        <f t="shared" si="219"/>
        <v>X</v>
      </c>
      <c r="BQ262" s="44" t="str">
        <f t="shared" si="220"/>
        <v/>
      </c>
      <c r="BR262" s="46" t="str">
        <f t="shared" si="256"/>
        <v/>
      </c>
      <c r="BS262" s="47" t="str">
        <f t="shared" si="257"/>
        <v/>
      </c>
      <c r="BT262" s="46" t="str">
        <f t="shared" si="258"/>
        <v/>
      </c>
      <c r="BU262" s="46" t="str">
        <f t="shared" si="259"/>
        <v/>
      </c>
      <c r="BV262" s="73" t="str">
        <f t="shared" si="199"/>
        <v>X</v>
      </c>
      <c r="BW262" s="47" t="str">
        <f t="shared" si="201"/>
        <v/>
      </c>
      <c r="BX262" s="47" t="str">
        <f t="shared" si="221"/>
        <v/>
      </c>
      <c r="BY262" s="13" t="str">
        <f t="shared" si="222"/>
        <v/>
      </c>
      <c r="BZ262" s="14" t="str">
        <f t="shared" si="260"/>
        <v/>
      </c>
      <c r="CA262" s="48" t="str">
        <f t="shared" si="261"/>
        <v>X</v>
      </c>
      <c r="CB262" s="44" t="str">
        <f t="shared" si="262"/>
        <v/>
      </c>
      <c r="CC262" s="44" t="str">
        <f t="shared" si="223"/>
        <v/>
      </c>
      <c r="CD262" s="44" t="str">
        <f t="shared" si="202"/>
        <v/>
      </c>
      <c r="CE262" s="44" t="str">
        <f t="shared" si="224"/>
        <v/>
      </c>
      <c r="CF262" s="44" t="str">
        <f t="shared" si="225"/>
        <v/>
      </c>
      <c r="CG262" s="44" t="str">
        <f t="shared" si="226"/>
        <v/>
      </c>
      <c r="CH262" s="44" t="str">
        <f t="shared" si="227"/>
        <v/>
      </c>
      <c r="CI262" s="44" t="str">
        <f t="shared" si="228"/>
        <v/>
      </c>
      <c r="CJ262" s="44" t="str">
        <f t="shared" si="229"/>
        <v/>
      </c>
      <c r="CK262" s="44" t="str">
        <f t="shared" si="230"/>
        <v/>
      </c>
      <c r="CL262" s="44" t="str">
        <f t="shared" si="231"/>
        <v/>
      </c>
      <c r="CM262" s="43" t="str">
        <f t="shared" si="232"/>
        <v/>
      </c>
      <c r="CN262" s="43" t="str">
        <f t="shared" si="233"/>
        <v/>
      </c>
      <c r="CO262" s="43" t="str">
        <f t="shared" si="234"/>
        <v/>
      </c>
      <c r="CP262" s="44" t="str">
        <f t="shared" si="203"/>
        <v/>
      </c>
      <c r="CQ262" s="44" t="str">
        <f t="shared" si="235"/>
        <v/>
      </c>
      <c r="CR262" s="43" t="str">
        <f t="shared" si="263"/>
        <v/>
      </c>
      <c r="CS262" s="44">
        <v>0</v>
      </c>
      <c r="CT262" s="44">
        <v>0</v>
      </c>
      <c r="CU262" s="44" t="str">
        <f t="shared" si="236"/>
        <v/>
      </c>
      <c r="CV262" s="44" t="str">
        <f t="shared" si="237"/>
        <v/>
      </c>
      <c r="CW262" s="44" t="str">
        <f t="shared" si="238"/>
        <v/>
      </c>
      <c r="CX262" s="44" t="str">
        <f t="shared" si="239"/>
        <v/>
      </c>
      <c r="CY262" s="44" t="str">
        <f t="shared" si="240"/>
        <v/>
      </c>
      <c r="CZ262" s="44" t="str">
        <f t="shared" si="241"/>
        <v/>
      </c>
      <c r="DA262" s="49" t="str">
        <f t="shared" si="204"/>
        <v/>
      </c>
      <c r="DB262" s="44" t="str">
        <f t="shared" si="242"/>
        <v/>
      </c>
      <c r="DC262" s="44" t="str">
        <f t="shared" si="243"/>
        <v/>
      </c>
      <c r="DD262" s="44" t="str">
        <f t="shared" si="244"/>
        <v/>
      </c>
      <c r="DE262" s="44" t="str">
        <f t="shared" si="245"/>
        <v/>
      </c>
      <c r="DF262" s="44" t="str">
        <f t="shared" si="246"/>
        <v/>
      </c>
      <c r="DG262" s="44" t="str">
        <f t="shared" si="247"/>
        <v/>
      </c>
      <c r="DH262" s="44" t="str">
        <f t="shared" si="248"/>
        <v/>
      </c>
      <c r="DI262" s="50" t="str">
        <f t="shared" si="249"/>
        <v/>
      </c>
      <c r="DJ262" s="50" t="str">
        <f t="shared" si="250"/>
        <v/>
      </c>
      <c r="DK262" s="50" t="str">
        <f t="shared" si="251"/>
        <v/>
      </c>
      <c r="DL262" s="50" t="str">
        <f t="shared" si="252"/>
        <v/>
      </c>
      <c r="DM262" s="51" t="str">
        <f t="shared" si="205"/>
        <v>000000000</v>
      </c>
      <c r="DN262" s="52"/>
      <c r="DO262" s="53"/>
      <c r="DP262" s="52"/>
      <c r="DQ262" s="53" t="str">
        <f t="shared" si="253"/>
        <v/>
      </c>
      <c r="DR262" s="52" t="str">
        <f t="shared" si="206"/>
        <v/>
      </c>
      <c r="DS262" s="53"/>
      <c r="DT262" s="52"/>
      <c r="DU262" s="53"/>
      <c r="DV262" s="52"/>
      <c r="DW262" s="99"/>
      <c r="DX262" s="99"/>
      <c r="EI262" s="83"/>
      <c r="EJ262" s="102"/>
      <c r="EK262" s="102"/>
      <c r="EL262" s="102"/>
      <c r="EM262" s="102"/>
      <c r="EN262" s="102"/>
      <c r="EO262" s="102"/>
      <c r="EP262" s="102"/>
      <c r="EQ262" s="102"/>
      <c r="ER262" s="102"/>
      <c r="ES262" s="102"/>
      <c r="ET262" s="102"/>
      <c r="EU262" s="102"/>
      <c r="EV262" s="102"/>
      <c r="FL262" s="36" t="str">
        <f t="shared" si="200"/>
        <v/>
      </c>
    </row>
    <row r="263" spans="1:168" s="36" customFormat="1" ht="49.5" customHeight="1" x14ac:dyDescent="0.35">
      <c r="A263" s="67"/>
      <c r="B263" s="39"/>
      <c r="C263" s="39"/>
      <c r="D263" s="40"/>
      <c r="E263" s="41"/>
      <c r="F263" s="41"/>
      <c r="G263" s="41"/>
      <c r="H263" s="41"/>
      <c r="I263" s="41"/>
      <c r="J263" s="41"/>
      <c r="K263" s="41"/>
      <c r="L263" s="41"/>
      <c r="M263" s="41"/>
      <c r="N263" s="41"/>
      <c r="O263" s="29"/>
      <c r="P263" s="30"/>
      <c r="Q263" s="31"/>
      <c r="R263" s="31"/>
      <c r="S263" s="32" t="s">
        <v>6365</v>
      </c>
      <c r="T263" s="33"/>
      <c r="U263" s="33" t="s">
        <v>5700</v>
      </c>
      <c r="V263" s="33" t="s">
        <v>6301</v>
      </c>
      <c r="W263" s="33" t="s">
        <v>4723</v>
      </c>
      <c r="X263" s="33" t="s">
        <v>5050</v>
      </c>
      <c r="Y263" s="33" t="s">
        <v>5051</v>
      </c>
      <c r="Z263" s="33">
        <v>1</v>
      </c>
      <c r="AA263" s="34" t="s">
        <v>5052</v>
      </c>
      <c r="AB263" s="34">
        <v>210</v>
      </c>
      <c r="AC263" s="34" t="s">
        <v>5053</v>
      </c>
      <c r="AD263" s="34" t="s">
        <v>5054</v>
      </c>
      <c r="AE263" s="34" t="s">
        <v>5053</v>
      </c>
      <c r="AF263" s="34" t="s">
        <v>6300</v>
      </c>
      <c r="AG263" s="34" t="s">
        <v>6301</v>
      </c>
      <c r="AH263" s="34" t="s">
        <v>5707</v>
      </c>
      <c r="AI263" s="34" t="s">
        <v>4723</v>
      </c>
      <c r="AJ263" s="34" t="s">
        <v>4106</v>
      </c>
      <c r="AK263" s="34" t="s">
        <v>5691</v>
      </c>
      <c r="AL263" s="34" t="s">
        <v>4106</v>
      </c>
      <c r="AM263" s="34" t="s">
        <v>5691</v>
      </c>
      <c r="AN263" s="34">
        <v>1</v>
      </c>
      <c r="AO263" s="34" t="s">
        <v>5691</v>
      </c>
      <c r="AP263" s="34" t="s">
        <v>5691</v>
      </c>
      <c r="AQ263" s="56">
        <v>0</v>
      </c>
      <c r="AR263" s="56">
        <v>0</v>
      </c>
      <c r="AS263" s="56">
        <v>0</v>
      </c>
      <c r="AT263" s="42" t="s">
        <v>4106</v>
      </c>
      <c r="AU263" s="42" t="s">
        <v>4106</v>
      </c>
      <c r="AV263" s="42" t="s">
        <v>4106</v>
      </c>
      <c r="AW263" s="35"/>
      <c r="AX263" s="35"/>
      <c r="AY263" s="35"/>
      <c r="AZ263" s="43" t="str">
        <f t="shared" si="207"/>
        <v/>
      </c>
      <c r="BA263" s="44"/>
      <c r="BB263" s="43" t="str">
        <f t="shared" si="208"/>
        <v/>
      </c>
      <c r="BC263" s="45" t="str">
        <f t="shared" si="209"/>
        <v/>
      </c>
      <c r="BD263" s="45" t="str">
        <f t="shared" si="210"/>
        <v/>
      </c>
      <c r="BE263" s="45" t="s">
        <v>5691</v>
      </c>
      <c r="BF263" s="45" t="str">
        <f t="shared" si="254"/>
        <v/>
      </c>
      <c r="BG263" s="45" t="str">
        <f t="shared" si="211"/>
        <v/>
      </c>
      <c r="BH263" s="12" t="str">
        <f t="shared" si="212"/>
        <v/>
      </c>
      <c r="BI263" s="43" t="str">
        <f t="shared" si="213"/>
        <v/>
      </c>
      <c r="BJ263" s="46" t="str">
        <f t="shared" si="214"/>
        <v/>
      </c>
      <c r="BK263" s="46" t="str">
        <f t="shared" si="215"/>
        <v/>
      </c>
      <c r="BL263" s="46" t="str">
        <f t="shared" si="216"/>
        <v/>
      </c>
      <c r="BM263" s="43" t="str">
        <f t="shared" si="217"/>
        <v/>
      </c>
      <c r="BN263" s="43" t="str">
        <f t="shared" si="218"/>
        <v/>
      </c>
      <c r="BO263" s="44" t="str">
        <f t="shared" si="255"/>
        <v>X</v>
      </c>
      <c r="BP263" s="44" t="str">
        <f t="shared" si="219"/>
        <v>X</v>
      </c>
      <c r="BQ263" s="44" t="str">
        <f t="shared" si="220"/>
        <v/>
      </c>
      <c r="BR263" s="46" t="str">
        <f t="shared" si="256"/>
        <v/>
      </c>
      <c r="BS263" s="47" t="str">
        <f t="shared" si="257"/>
        <v/>
      </c>
      <c r="BT263" s="46" t="str">
        <f t="shared" si="258"/>
        <v/>
      </c>
      <c r="BU263" s="46" t="str">
        <f t="shared" si="259"/>
        <v/>
      </c>
      <c r="BV263" s="73" t="str">
        <f t="shared" si="199"/>
        <v/>
      </c>
      <c r="BW263" s="47" t="str">
        <f t="shared" si="201"/>
        <v/>
      </c>
      <c r="BX263" s="47" t="str">
        <f t="shared" si="221"/>
        <v>X</v>
      </c>
      <c r="BY263" s="13" t="str">
        <f t="shared" si="222"/>
        <v/>
      </c>
      <c r="BZ263" s="14" t="str">
        <f t="shared" si="260"/>
        <v/>
      </c>
      <c r="CA263" s="48" t="str">
        <f t="shared" si="261"/>
        <v/>
      </c>
      <c r="CB263" s="44" t="str">
        <f t="shared" si="262"/>
        <v/>
      </c>
      <c r="CC263" s="44" t="str">
        <f t="shared" si="223"/>
        <v/>
      </c>
      <c r="CD263" s="44" t="str">
        <f t="shared" si="202"/>
        <v/>
      </c>
      <c r="CE263" s="44" t="str">
        <f t="shared" si="224"/>
        <v/>
      </c>
      <c r="CF263" s="44" t="str">
        <f t="shared" si="225"/>
        <v/>
      </c>
      <c r="CG263" s="44" t="str">
        <f t="shared" si="226"/>
        <v/>
      </c>
      <c r="CH263" s="44" t="str">
        <f t="shared" si="227"/>
        <v/>
      </c>
      <c r="CI263" s="44" t="str">
        <f t="shared" si="228"/>
        <v/>
      </c>
      <c r="CJ263" s="44" t="str">
        <f t="shared" si="229"/>
        <v/>
      </c>
      <c r="CK263" s="44" t="str">
        <f t="shared" si="230"/>
        <v/>
      </c>
      <c r="CL263" s="44" t="str">
        <f t="shared" si="231"/>
        <v/>
      </c>
      <c r="CM263" s="43" t="str">
        <f t="shared" si="232"/>
        <v/>
      </c>
      <c r="CN263" s="43" t="str">
        <f t="shared" si="233"/>
        <v/>
      </c>
      <c r="CO263" s="43" t="str">
        <f t="shared" si="234"/>
        <v/>
      </c>
      <c r="CP263" s="44" t="str">
        <f t="shared" si="203"/>
        <v>X</v>
      </c>
      <c r="CQ263" s="44" t="str">
        <f t="shared" si="235"/>
        <v/>
      </c>
      <c r="CR263" s="43" t="str">
        <f t="shared" si="263"/>
        <v/>
      </c>
      <c r="CS263" s="44">
        <v>0</v>
      </c>
      <c r="CT263" s="44">
        <v>0</v>
      </c>
      <c r="CU263" s="44" t="str">
        <f t="shared" si="236"/>
        <v/>
      </c>
      <c r="CV263" s="44" t="str">
        <f t="shared" si="237"/>
        <v/>
      </c>
      <c r="CW263" s="44" t="str">
        <f t="shared" si="238"/>
        <v/>
      </c>
      <c r="CX263" s="44" t="str">
        <f t="shared" si="239"/>
        <v/>
      </c>
      <c r="CY263" s="44" t="str">
        <f t="shared" si="240"/>
        <v/>
      </c>
      <c r="CZ263" s="44" t="str">
        <f t="shared" si="241"/>
        <v/>
      </c>
      <c r="DA263" s="49" t="str">
        <f t="shared" si="204"/>
        <v/>
      </c>
      <c r="DB263" s="44" t="str">
        <f t="shared" si="242"/>
        <v/>
      </c>
      <c r="DC263" s="44" t="str">
        <f t="shared" si="243"/>
        <v/>
      </c>
      <c r="DD263" s="44" t="str">
        <f t="shared" si="244"/>
        <v/>
      </c>
      <c r="DE263" s="44" t="str">
        <f t="shared" si="245"/>
        <v/>
      </c>
      <c r="DF263" s="44" t="str">
        <f t="shared" si="246"/>
        <v/>
      </c>
      <c r="DG263" s="44" t="str">
        <f t="shared" si="247"/>
        <v/>
      </c>
      <c r="DH263" s="44" t="str">
        <f t="shared" si="248"/>
        <v/>
      </c>
      <c r="DI263" s="50" t="str">
        <f t="shared" si="249"/>
        <v/>
      </c>
      <c r="DJ263" s="50" t="str">
        <f t="shared" si="250"/>
        <v/>
      </c>
      <c r="DK263" s="50" t="str">
        <f t="shared" si="251"/>
        <v/>
      </c>
      <c r="DL263" s="50" t="str">
        <f t="shared" si="252"/>
        <v/>
      </c>
      <c r="DM263" s="51" t="str">
        <f t="shared" si="205"/>
        <v>000000000</v>
      </c>
      <c r="DN263" s="52"/>
      <c r="DO263" s="53"/>
      <c r="DP263" s="52"/>
      <c r="DQ263" s="53" t="str">
        <f t="shared" si="253"/>
        <v/>
      </c>
      <c r="DR263" s="52" t="str">
        <f t="shared" si="206"/>
        <v/>
      </c>
      <c r="DS263" s="53"/>
      <c r="DT263" s="52"/>
      <c r="DU263" s="53"/>
      <c r="DV263" s="52"/>
      <c r="DW263" s="99"/>
      <c r="DX263" s="99"/>
      <c r="EI263" s="83"/>
      <c r="EJ263" s="102"/>
      <c r="EK263" s="102"/>
      <c r="EL263" s="102"/>
      <c r="EM263" s="102"/>
      <c r="EN263" s="102"/>
      <c r="EO263" s="102"/>
      <c r="EP263" s="102"/>
      <c r="EQ263" s="102"/>
      <c r="ER263" s="102"/>
      <c r="ES263" s="102"/>
      <c r="ET263" s="102"/>
      <c r="EU263" s="102"/>
      <c r="EV263" s="102"/>
      <c r="FL263" s="36" t="str">
        <f t="shared" si="200"/>
        <v>X</v>
      </c>
    </row>
    <row r="264" spans="1:168" s="36" customFormat="1" ht="49.5" customHeight="1" x14ac:dyDescent="0.35">
      <c r="A264" s="67"/>
      <c r="B264" s="39"/>
      <c r="C264" s="39"/>
      <c r="D264" s="40" t="s">
        <v>6304</v>
      </c>
      <c r="E264" s="41" t="s">
        <v>4106</v>
      </c>
      <c r="F264" s="41" t="s">
        <v>6305</v>
      </c>
      <c r="G264" s="41"/>
      <c r="H264" s="41"/>
      <c r="I264" s="41" t="s">
        <v>5394</v>
      </c>
      <c r="J264" s="41" t="s">
        <v>5395</v>
      </c>
      <c r="K264" s="41"/>
      <c r="L264" s="41"/>
      <c r="M264" s="41" t="s">
        <v>6302</v>
      </c>
      <c r="N264" s="41" t="s">
        <v>6303</v>
      </c>
      <c r="O264" s="29" t="s">
        <v>5727</v>
      </c>
      <c r="P264" s="30" t="s">
        <v>5728</v>
      </c>
      <c r="Q264" s="31"/>
      <c r="R264" s="31"/>
      <c r="S264" s="32" t="s">
        <v>6304</v>
      </c>
      <c r="T264" s="33"/>
      <c r="U264" s="33" t="s">
        <v>4106</v>
      </c>
      <c r="V264" s="33" t="s">
        <v>6305</v>
      </c>
      <c r="W264" s="33" t="s">
        <v>5691</v>
      </c>
      <c r="X264" s="33" t="s">
        <v>5727</v>
      </c>
      <c r="Y264" s="33" t="s">
        <v>5728</v>
      </c>
      <c r="Z264" s="33">
        <v>1</v>
      </c>
      <c r="AA264" s="34" t="s">
        <v>1874</v>
      </c>
      <c r="AB264" s="34">
        <v>122</v>
      </c>
      <c r="AC264" s="34" t="s">
        <v>5042</v>
      </c>
      <c r="AD264" s="34" t="s">
        <v>4112</v>
      </c>
      <c r="AE264" s="34" t="s">
        <v>6453</v>
      </c>
      <c r="AF264" s="34" t="s">
        <v>6304</v>
      </c>
      <c r="AG264" s="34" t="s">
        <v>6305</v>
      </c>
      <c r="AH264" s="34" t="s">
        <v>4106</v>
      </c>
      <c r="AI264" s="34"/>
      <c r="AJ264" s="34" t="s">
        <v>4106</v>
      </c>
      <c r="AK264" s="34" t="s">
        <v>5691</v>
      </c>
      <c r="AL264" s="34" t="s">
        <v>4106</v>
      </c>
      <c r="AM264" s="34" t="s">
        <v>5691</v>
      </c>
      <c r="AN264" s="34">
        <v>1</v>
      </c>
      <c r="AO264" s="34" t="s">
        <v>5691</v>
      </c>
      <c r="AP264" s="34" t="s">
        <v>5691</v>
      </c>
      <c r="AQ264" s="56">
        <v>0</v>
      </c>
      <c r="AR264" s="56">
        <v>0</v>
      </c>
      <c r="AS264" s="56">
        <v>0</v>
      </c>
      <c r="AT264" s="42" t="s">
        <v>4106</v>
      </c>
      <c r="AU264" s="42" t="s">
        <v>4106</v>
      </c>
      <c r="AV264" s="42" t="s">
        <v>4106</v>
      </c>
      <c r="AW264" s="35"/>
      <c r="AX264" s="35"/>
      <c r="AY264" s="35"/>
      <c r="AZ264" s="43" t="str">
        <f t="shared" si="207"/>
        <v/>
      </c>
      <c r="BA264" s="44"/>
      <c r="BB264" s="43" t="str">
        <f t="shared" si="208"/>
        <v/>
      </c>
      <c r="BC264" s="45" t="str">
        <f t="shared" si="209"/>
        <v>X</v>
      </c>
      <c r="BD264" s="45" t="str">
        <f t="shared" si="210"/>
        <v/>
      </c>
      <c r="BE264" s="45" t="s">
        <v>5691</v>
      </c>
      <c r="BF264" s="45" t="str">
        <f t="shared" si="254"/>
        <v/>
      </c>
      <c r="BG264" s="45" t="str">
        <f t="shared" si="211"/>
        <v/>
      </c>
      <c r="BH264" s="12" t="str">
        <f t="shared" si="212"/>
        <v/>
      </c>
      <c r="BI264" s="43" t="str">
        <f t="shared" si="213"/>
        <v/>
      </c>
      <c r="BJ264" s="46" t="str">
        <f t="shared" si="214"/>
        <v/>
      </c>
      <c r="BK264" s="46" t="str">
        <f t="shared" si="215"/>
        <v/>
      </c>
      <c r="BL264" s="46" t="str">
        <f t="shared" si="216"/>
        <v/>
      </c>
      <c r="BM264" s="43" t="str">
        <f t="shared" si="217"/>
        <v/>
      </c>
      <c r="BN264" s="43" t="str">
        <f t="shared" si="218"/>
        <v/>
      </c>
      <c r="BO264" s="44" t="str">
        <f t="shared" si="255"/>
        <v/>
      </c>
      <c r="BP264" s="44" t="str">
        <f t="shared" si="219"/>
        <v>X</v>
      </c>
      <c r="BQ264" s="44" t="str">
        <f t="shared" si="220"/>
        <v/>
      </c>
      <c r="BR264" s="46" t="str">
        <f t="shared" si="256"/>
        <v/>
      </c>
      <c r="BS264" s="47" t="str">
        <f t="shared" si="257"/>
        <v/>
      </c>
      <c r="BT264" s="46" t="str">
        <f t="shared" si="258"/>
        <v/>
      </c>
      <c r="BU264" s="46" t="str">
        <f t="shared" si="259"/>
        <v/>
      </c>
      <c r="BV264" s="73" t="str">
        <f t="shared" si="199"/>
        <v>X</v>
      </c>
      <c r="BW264" s="47" t="str">
        <f t="shared" si="201"/>
        <v/>
      </c>
      <c r="BX264" s="47" t="str">
        <f t="shared" si="221"/>
        <v/>
      </c>
      <c r="BY264" s="13" t="str">
        <f t="shared" si="222"/>
        <v/>
      </c>
      <c r="BZ264" s="14" t="str">
        <f t="shared" si="260"/>
        <v/>
      </c>
      <c r="CA264" s="48" t="str">
        <f t="shared" si="261"/>
        <v>X</v>
      </c>
      <c r="CB264" s="44" t="str">
        <f t="shared" si="262"/>
        <v/>
      </c>
      <c r="CC264" s="44" t="str">
        <f t="shared" si="223"/>
        <v/>
      </c>
      <c r="CD264" s="44" t="str">
        <f t="shared" si="202"/>
        <v/>
      </c>
      <c r="CE264" s="44" t="str">
        <f t="shared" si="224"/>
        <v/>
      </c>
      <c r="CF264" s="44" t="str">
        <f t="shared" si="225"/>
        <v/>
      </c>
      <c r="CG264" s="44" t="str">
        <f t="shared" si="226"/>
        <v/>
      </c>
      <c r="CH264" s="44" t="str">
        <f t="shared" si="227"/>
        <v/>
      </c>
      <c r="CI264" s="44" t="str">
        <f t="shared" si="228"/>
        <v/>
      </c>
      <c r="CJ264" s="44" t="str">
        <f t="shared" si="229"/>
        <v/>
      </c>
      <c r="CK264" s="44" t="str">
        <f t="shared" si="230"/>
        <v/>
      </c>
      <c r="CL264" s="44" t="str">
        <f t="shared" si="231"/>
        <v/>
      </c>
      <c r="CM264" s="43" t="str">
        <f t="shared" si="232"/>
        <v/>
      </c>
      <c r="CN264" s="43" t="str">
        <f t="shared" si="233"/>
        <v/>
      </c>
      <c r="CO264" s="43" t="str">
        <f t="shared" si="234"/>
        <v/>
      </c>
      <c r="CP264" s="44" t="str">
        <f t="shared" si="203"/>
        <v/>
      </c>
      <c r="CQ264" s="44" t="str">
        <f t="shared" si="235"/>
        <v/>
      </c>
      <c r="CR264" s="43" t="str">
        <f t="shared" si="263"/>
        <v/>
      </c>
      <c r="CS264" s="44">
        <v>0</v>
      </c>
      <c r="CT264" s="44">
        <v>0</v>
      </c>
      <c r="CU264" s="44" t="str">
        <f t="shared" si="236"/>
        <v/>
      </c>
      <c r="CV264" s="44" t="str">
        <f t="shared" si="237"/>
        <v/>
      </c>
      <c r="CW264" s="44" t="str">
        <f t="shared" si="238"/>
        <v/>
      </c>
      <c r="CX264" s="44" t="str">
        <f t="shared" si="239"/>
        <v/>
      </c>
      <c r="CY264" s="44" t="str">
        <f t="shared" si="240"/>
        <v/>
      </c>
      <c r="CZ264" s="44" t="str">
        <f t="shared" si="241"/>
        <v/>
      </c>
      <c r="DA264" s="49" t="str">
        <f t="shared" si="204"/>
        <v/>
      </c>
      <c r="DB264" s="44" t="str">
        <f t="shared" si="242"/>
        <v/>
      </c>
      <c r="DC264" s="44" t="str">
        <f t="shared" si="243"/>
        <v/>
      </c>
      <c r="DD264" s="44" t="str">
        <f t="shared" si="244"/>
        <v/>
      </c>
      <c r="DE264" s="44" t="str">
        <f t="shared" si="245"/>
        <v/>
      </c>
      <c r="DF264" s="44" t="str">
        <f t="shared" si="246"/>
        <v/>
      </c>
      <c r="DG264" s="44" t="str">
        <f t="shared" si="247"/>
        <v/>
      </c>
      <c r="DH264" s="44" t="str">
        <f t="shared" si="248"/>
        <v/>
      </c>
      <c r="DI264" s="50" t="str">
        <f t="shared" si="249"/>
        <v/>
      </c>
      <c r="DJ264" s="50" t="str">
        <f t="shared" si="250"/>
        <v/>
      </c>
      <c r="DK264" s="50" t="str">
        <f t="shared" si="251"/>
        <v/>
      </c>
      <c r="DL264" s="50" t="str">
        <f t="shared" si="252"/>
        <v/>
      </c>
      <c r="DM264" s="51" t="str">
        <f t="shared" si="205"/>
        <v>000000000</v>
      </c>
      <c r="DN264" s="52"/>
      <c r="DO264" s="53"/>
      <c r="DP264" s="52"/>
      <c r="DQ264" s="53" t="str">
        <f t="shared" si="253"/>
        <v/>
      </c>
      <c r="DR264" s="52" t="str">
        <f t="shared" si="206"/>
        <v/>
      </c>
      <c r="DS264" s="53"/>
      <c r="DT264" s="52"/>
      <c r="DU264" s="53"/>
      <c r="DV264" s="52"/>
      <c r="DW264" s="99"/>
      <c r="DX264" s="99"/>
      <c r="EI264" s="83"/>
      <c r="EJ264" s="102"/>
      <c r="EK264" s="102"/>
      <c r="EL264" s="102"/>
      <c r="EM264" s="102"/>
      <c r="EN264" s="102"/>
      <c r="EO264" s="102"/>
      <c r="EP264" s="102"/>
      <c r="EQ264" s="102"/>
      <c r="ER264" s="102"/>
      <c r="ES264" s="102"/>
      <c r="ET264" s="102"/>
      <c r="EU264" s="102"/>
      <c r="EV264" s="102"/>
      <c r="FL264" s="36" t="str">
        <f t="shared" si="200"/>
        <v/>
      </c>
    </row>
    <row r="265" spans="1:168" s="36" customFormat="1" ht="49.5" customHeight="1" x14ac:dyDescent="0.35">
      <c r="A265" s="67"/>
      <c r="B265" s="39"/>
      <c r="C265" s="39"/>
      <c r="D265" s="40" t="s">
        <v>6306</v>
      </c>
      <c r="E265" s="41" t="s">
        <v>4106</v>
      </c>
      <c r="F265" s="41" t="s">
        <v>6307</v>
      </c>
      <c r="G265" s="41"/>
      <c r="H265" s="41"/>
      <c r="I265" s="41" t="s">
        <v>5396</v>
      </c>
      <c r="J265" s="41" t="s">
        <v>5889</v>
      </c>
      <c r="K265" s="41"/>
      <c r="L265" s="41"/>
      <c r="M265" s="41" t="s">
        <v>5046</v>
      </c>
      <c r="N265" s="41" t="s">
        <v>5047</v>
      </c>
      <c r="O265" s="29" t="s">
        <v>5050</v>
      </c>
      <c r="P265" s="30" t="s">
        <v>5051</v>
      </c>
      <c r="Q265" s="31"/>
      <c r="R265" s="31"/>
      <c r="S265" s="32" t="s">
        <v>6306</v>
      </c>
      <c r="T265" s="33"/>
      <c r="U265" s="33" t="s">
        <v>4106</v>
      </c>
      <c r="V265" s="33" t="s">
        <v>6307</v>
      </c>
      <c r="W265" s="33" t="s">
        <v>5691</v>
      </c>
      <c r="X265" s="33" t="s">
        <v>5050</v>
      </c>
      <c r="Y265" s="33" t="s">
        <v>5051</v>
      </c>
      <c r="Z265" s="33">
        <v>1</v>
      </c>
      <c r="AA265" s="34" t="s">
        <v>5052</v>
      </c>
      <c r="AB265" s="34">
        <v>210</v>
      </c>
      <c r="AC265" s="34" t="s">
        <v>5053</v>
      </c>
      <c r="AD265" s="34" t="s">
        <v>5054</v>
      </c>
      <c r="AE265" s="34" t="s">
        <v>5053</v>
      </c>
      <c r="AF265" s="34" t="s">
        <v>6306</v>
      </c>
      <c r="AG265" s="34" t="s">
        <v>6307</v>
      </c>
      <c r="AH265" s="34" t="s">
        <v>4106</v>
      </c>
      <c r="AI265" s="34"/>
      <c r="AJ265" s="34" t="s">
        <v>4106</v>
      </c>
      <c r="AK265" s="34" t="s">
        <v>5691</v>
      </c>
      <c r="AL265" s="34" t="s">
        <v>4106</v>
      </c>
      <c r="AM265" s="34" t="s">
        <v>5691</v>
      </c>
      <c r="AN265" s="34">
        <v>1</v>
      </c>
      <c r="AO265" s="34" t="s">
        <v>5691</v>
      </c>
      <c r="AP265" s="34" t="s">
        <v>5691</v>
      </c>
      <c r="AQ265" s="56">
        <v>0</v>
      </c>
      <c r="AR265" s="56">
        <v>0</v>
      </c>
      <c r="AS265" s="56">
        <v>0</v>
      </c>
      <c r="AT265" s="42" t="s">
        <v>4106</v>
      </c>
      <c r="AU265" s="42" t="s">
        <v>4106</v>
      </c>
      <c r="AV265" s="42" t="s">
        <v>4106</v>
      </c>
      <c r="AW265" s="35"/>
      <c r="AX265" s="35"/>
      <c r="AY265" s="35"/>
      <c r="AZ265" s="43" t="str">
        <f t="shared" si="207"/>
        <v/>
      </c>
      <c r="BA265" s="44"/>
      <c r="BB265" s="43" t="str">
        <f t="shared" si="208"/>
        <v/>
      </c>
      <c r="BC265" s="45" t="str">
        <f t="shared" si="209"/>
        <v/>
      </c>
      <c r="BD265" s="45" t="str">
        <f t="shared" si="210"/>
        <v/>
      </c>
      <c r="BE265" s="45" t="s">
        <v>5691</v>
      </c>
      <c r="BF265" s="45" t="str">
        <f t="shared" si="254"/>
        <v/>
      </c>
      <c r="BG265" s="45" t="str">
        <f t="shared" si="211"/>
        <v/>
      </c>
      <c r="BH265" s="12" t="str">
        <f t="shared" si="212"/>
        <v/>
      </c>
      <c r="BI265" s="43" t="str">
        <f t="shared" si="213"/>
        <v/>
      </c>
      <c r="BJ265" s="46" t="str">
        <f t="shared" si="214"/>
        <v/>
      </c>
      <c r="BK265" s="46" t="str">
        <f t="shared" si="215"/>
        <v/>
      </c>
      <c r="BL265" s="46" t="str">
        <f t="shared" si="216"/>
        <v/>
      </c>
      <c r="BM265" s="43" t="str">
        <f t="shared" si="217"/>
        <v/>
      </c>
      <c r="BN265" s="43" t="str">
        <f t="shared" si="218"/>
        <v/>
      </c>
      <c r="BO265" s="44" t="str">
        <f t="shared" si="255"/>
        <v>X</v>
      </c>
      <c r="BP265" s="44" t="str">
        <f t="shared" si="219"/>
        <v>X</v>
      </c>
      <c r="BQ265" s="44" t="str">
        <f t="shared" si="220"/>
        <v/>
      </c>
      <c r="BR265" s="46" t="str">
        <f t="shared" si="256"/>
        <v/>
      </c>
      <c r="BS265" s="47" t="str">
        <f t="shared" si="257"/>
        <v/>
      </c>
      <c r="BT265" s="46" t="str">
        <f t="shared" si="258"/>
        <v/>
      </c>
      <c r="BU265" s="46" t="str">
        <f t="shared" si="259"/>
        <v/>
      </c>
      <c r="BV265" s="73" t="str">
        <f t="shared" si="199"/>
        <v/>
      </c>
      <c r="BW265" s="47" t="str">
        <f t="shared" si="201"/>
        <v/>
      </c>
      <c r="BX265" s="47" t="str">
        <f t="shared" si="221"/>
        <v>X</v>
      </c>
      <c r="BY265" s="13" t="str">
        <f t="shared" si="222"/>
        <v/>
      </c>
      <c r="BZ265" s="14" t="str">
        <f t="shared" si="260"/>
        <v/>
      </c>
      <c r="CA265" s="48" t="str">
        <f t="shared" si="261"/>
        <v/>
      </c>
      <c r="CB265" s="44" t="str">
        <f t="shared" si="262"/>
        <v/>
      </c>
      <c r="CC265" s="44" t="str">
        <f t="shared" si="223"/>
        <v/>
      </c>
      <c r="CD265" s="44" t="str">
        <f t="shared" si="202"/>
        <v/>
      </c>
      <c r="CE265" s="44" t="str">
        <f t="shared" si="224"/>
        <v/>
      </c>
      <c r="CF265" s="44" t="str">
        <f t="shared" si="225"/>
        <v/>
      </c>
      <c r="CG265" s="44" t="str">
        <f t="shared" si="226"/>
        <v/>
      </c>
      <c r="CH265" s="44" t="str">
        <f t="shared" si="227"/>
        <v/>
      </c>
      <c r="CI265" s="44" t="str">
        <f t="shared" si="228"/>
        <v/>
      </c>
      <c r="CJ265" s="44" t="str">
        <f t="shared" si="229"/>
        <v/>
      </c>
      <c r="CK265" s="44" t="str">
        <f t="shared" si="230"/>
        <v/>
      </c>
      <c r="CL265" s="44" t="str">
        <f t="shared" si="231"/>
        <v/>
      </c>
      <c r="CM265" s="43" t="str">
        <f t="shared" si="232"/>
        <v/>
      </c>
      <c r="CN265" s="43" t="str">
        <f t="shared" si="233"/>
        <v/>
      </c>
      <c r="CO265" s="43" t="str">
        <f t="shared" si="234"/>
        <v/>
      </c>
      <c r="CP265" s="44" t="str">
        <f t="shared" si="203"/>
        <v>X</v>
      </c>
      <c r="CQ265" s="44" t="str">
        <f t="shared" si="235"/>
        <v/>
      </c>
      <c r="CR265" s="43" t="str">
        <f t="shared" si="263"/>
        <v/>
      </c>
      <c r="CS265" s="44" t="s">
        <v>5285</v>
      </c>
      <c r="CT265" s="44">
        <v>0</v>
      </c>
      <c r="CU265" s="44" t="str">
        <f t="shared" si="236"/>
        <v/>
      </c>
      <c r="CV265" s="44" t="str">
        <f t="shared" si="237"/>
        <v/>
      </c>
      <c r="CW265" s="44" t="str">
        <f t="shared" si="238"/>
        <v/>
      </c>
      <c r="CX265" s="44" t="str">
        <f t="shared" si="239"/>
        <v/>
      </c>
      <c r="CY265" s="44" t="str">
        <f t="shared" si="240"/>
        <v/>
      </c>
      <c r="CZ265" s="44" t="str">
        <f t="shared" si="241"/>
        <v/>
      </c>
      <c r="DA265" s="49" t="str">
        <f t="shared" si="204"/>
        <v/>
      </c>
      <c r="DB265" s="44" t="str">
        <f t="shared" si="242"/>
        <v/>
      </c>
      <c r="DC265" s="44" t="str">
        <f t="shared" si="243"/>
        <v/>
      </c>
      <c r="DD265" s="44" t="str">
        <f t="shared" si="244"/>
        <v/>
      </c>
      <c r="DE265" s="44" t="str">
        <f t="shared" si="245"/>
        <v/>
      </c>
      <c r="DF265" s="44" t="str">
        <f t="shared" si="246"/>
        <v/>
      </c>
      <c r="DG265" s="44" t="str">
        <f t="shared" si="247"/>
        <v/>
      </c>
      <c r="DH265" s="44" t="str">
        <f t="shared" si="248"/>
        <v/>
      </c>
      <c r="DI265" s="50" t="str">
        <f t="shared" si="249"/>
        <v/>
      </c>
      <c r="DJ265" s="50" t="str">
        <f t="shared" si="250"/>
        <v/>
      </c>
      <c r="DK265" s="50" t="str">
        <f t="shared" si="251"/>
        <v/>
      </c>
      <c r="DL265" s="50" t="str">
        <f t="shared" si="252"/>
        <v/>
      </c>
      <c r="DM265" s="51" t="str">
        <f t="shared" si="205"/>
        <v>000000000</v>
      </c>
      <c r="DN265" s="52"/>
      <c r="DO265" s="53"/>
      <c r="DP265" s="52"/>
      <c r="DQ265" s="53" t="str">
        <f t="shared" si="253"/>
        <v/>
      </c>
      <c r="DR265" s="52" t="str">
        <f t="shared" si="206"/>
        <v/>
      </c>
      <c r="DS265" s="53"/>
      <c r="DT265" s="52"/>
      <c r="DU265" s="53"/>
      <c r="DV265" s="52"/>
      <c r="DW265" s="99"/>
      <c r="DX265" s="99"/>
      <c r="EI265" s="83"/>
      <c r="EJ265" s="102"/>
      <c r="EK265" s="102"/>
      <c r="EL265" s="102"/>
      <c r="EM265" s="102"/>
      <c r="EN265" s="102"/>
      <c r="EO265" s="102"/>
      <c r="EP265" s="102"/>
      <c r="EQ265" s="102"/>
      <c r="ER265" s="102"/>
      <c r="ES265" s="102"/>
      <c r="ET265" s="102"/>
      <c r="EU265" s="102"/>
      <c r="EV265" s="102"/>
      <c r="FL265" s="36" t="str">
        <f t="shared" si="200"/>
        <v>X</v>
      </c>
    </row>
    <row r="266" spans="1:168" s="36" customFormat="1" ht="49.5" customHeight="1" x14ac:dyDescent="0.35">
      <c r="A266" s="67"/>
      <c r="B266" s="39"/>
      <c r="C266" s="39"/>
      <c r="D266" s="40" t="s">
        <v>6308</v>
      </c>
      <c r="E266" s="41" t="s">
        <v>4106</v>
      </c>
      <c r="F266" s="41" t="s">
        <v>6309</v>
      </c>
      <c r="G266" s="41"/>
      <c r="H266" s="41"/>
      <c r="I266" s="41" t="s">
        <v>5396</v>
      </c>
      <c r="J266" s="41" t="s">
        <v>5889</v>
      </c>
      <c r="K266" s="41"/>
      <c r="L266" s="41"/>
      <c r="M266" s="41" t="s">
        <v>833</v>
      </c>
      <c r="N266" s="41" t="s">
        <v>834</v>
      </c>
      <c r="O266" s="29" t="s">
        <v>837</v>
      </c>
      <c r="P266" s="30" t="s">
        <v>838</v>
      </c>
      <c r="Q266" s="31"/>
      <c r="R266" s="31"/>
      <c r="S266" s="32" t="s">
        <v>6308</v>
      </c>
      <c r="T266" s="33"/>
      <c r="U266" s="33" t="s">
        <v>4106</v>
      </c>
      <c r="V266" s="33" t="s">
        <v>6309</v>
      </c>
      <c r="W266" s="33" t="s">
        <v>5691</v>
      </c>
      <c r="X266" s="33" t="s">
        <v>837</v>
      </c>
      <c r="Y266" s="33" t="s">
        <v>838</v>
      </c>
      <c r="Z266" s="33">
        <v>1</v>
      </c>
      <c r="AA266" s="34" t="s">
        <v>839</v>
      </c>
      <c r="AB266" s="34">
        <v>124</v>
      </c>
      <c r="AC266" s="34" t="s">
        <v>4917</v>
      </c>
      <c r="AD266" s="34" t="s">
        <v>4113</v>
      </c>
      <c r="AE266" s="34" t="s">
        <v>6238</v>
      </c>
      <c r="AF266" s="34" t="s">
        <v>6308</v>
      </c>
      <c r="AG266" s="34" t="s">
        <v>6309</v>
      </c>
      <c r="AH266" s="34" t="s">
        <v>4106</v>
      </c>
      <c r="AI266" s="34"/>
      <c r="AJ266" s="34" t="s">
        <v>4106</v>
      </c>
      <c r="AK266" s="34" t="s">
        <v>5691</v>
      </c>
      <c r="AL266" s="34" t="s">
        <v>4106</v>
      </c>
      <c r="AM266" s="34" t="s">
        <v>5691</v>
      </c>
      <c r="AN266" s="34">
        <v>1</v>
      </c>
      <c r="AO266" s="34" t="s">
        <v>5691</v>
      </c>
      <c r="AP266" s="34" t="s">
        <v>5691</v>
      </c>
      <c r="AQ266" s="56">
        <v>0</v>
      </c>
      <c r="AR266" s="56">
        <v>0</v>
      </c>
      <c r="AS266" s="56">
        <v>0</v>
      </c>
      <c r="AT266" s="42" t="s">
        <v>4106</v>
      </c>
      <c r="AU266" s="42" t="s">
        <v>4106</v>
      </c>
      <c r="AV266" s="42" t="s">
        <v>4106</v>
      </c>
      <c r="AW266" s="35"/>
      <c r="AX266" s="35"/>
      <c r="AY266" s="35"/>
      <c r="AZ266" s="43" t="str">
        <f t="shared" si="207"/>
        <v/>
      </c>
      <c r="BA266" s="44"/>
      <c r="BB266" s="43" t="str">
        <f t="shared" si="208"/>
        <v/>
      </c>
      <c r="BC266" s="45" t="str">
        <f t="shared" si="209"/>
        <v/>
      </c>
      <c r="BD266" s="45" t="str">
        <f t="shared" si="210"/>
        <v>X</v>
      </c>
      <c r="BE266" s="45"/>
      <c r="BF266" s="45" t="str">
        <f t="shared" si="254"/>
        <v>X</v>
      </c>
      <c r="BG266" s="45" t="str">
        <f t="shared" si="211"/>
        <v/>
      </c>
      <c r="BH266" s="12" t="str">
        <f t="shared" si="212"/>
        <v/>
      </c>
      <c r="BI266" s="43" t="str">
        <f t="shared" si="213"/>
        <v/>
      </c>
      <c r="BJ266" s="46" t="str">
        <f t="shared" si="214"/>
        <v/>
      </c>
      <c r="BK266" s="46" t="str">
        <f t="shared" si="215"/>
        <v/>
      </c>
      <c r="BL266" s="46" t="str">
        <f t="shared" si="216"/>
        <v/>
      </c>
      <c r="BM266" s="43" t="str">
        <f t="shared" si="217"/>
        <v/>
      </c>
      <c r="BN266" s="43" t="str">
        <f t="shared" si="218"/>
        <v/>
      </c>
      <c r="BO266" s="44" t="str">
        <f t="shared" si="255"/>
        <v/>
      </c>
      <c r="BP266" s="44" t="str">
        <f t="shared" si="219"/>
        <v>X</v>
      </c>
      <c r="BQ266" s="44" t="str">
        <f t="shared" si="220"/>
        <v/>
      </c>
      <c r="BR266" s="46" t="str">
        <f t="shared" si="256"/>
        <v/>
      </c>
      <c r="BS266" s="47" t="str">
        <f t="shared" si="257"/>
        <v/>
      </c>
      <c r="BT266" s="46" t="str">
        <f t="shared" si="258"/>
        <v/>
      </c>
      <c r="BU266" s="46" t="str">
        <f t="shared" si="259"/>
        <v/>
      </c>
      <c r="BV266" s="73" t="str">
        <f t="shared" si="199"/>
        <v>X</v>
      </c>
      <c r="BW266" s="47" t="str">
        <f t="shared" si="201"/>
        <v/>
      </c>
      <c r="BX266" s="47" t="str">
        <f t="shared" si="221"/>
        <v/>
      </c>
      <c r="BY266" s="13" t="str">
        <f t="shared" si="222"/>
        <v/>
      </c>
      <c r="BZ266" s="14" t="str">
        <f t="shared" si="260"/>
        <v/>
      </c>
      <c r="CA266" s="48" t="str">
        <f t="shared" si="261"/>
        <v>X</v>
      </c>
      <c r="CB266" s="44" t="str">
        <f t="shared" si="262"/>
        <v/>
      </c>
      <c r="CC266" s="44" t="str">
        <f t="shared" si="223"/>
        <v/>
      </c>
      <c r="CD266" s="44" t="str">
        <f t="shared" si="202"/>
        <v/>
      </c>
      <c r="CE266" s="44" t="str">
        <f t="shared" si="224"/>
        <v/>
      </c>
      <c r="CF266" s="44" t="str">
        <f t="shared" si="225"/>
        <v/>
      </c>
      <c r="CG266" s="44" t="str">
        <f t="shared" si="226"/>
        <v/>
      </c>
      <c r="CH266" s="44" t="str">
        <f t="shared" si="227"/>
        <v/>
      </c>
      <c r="CI266" s="44" t="str">
        <f t="shared" si="228"/>
        <v/>
      </c>
      <c r="CJ266" s="44" t="str">
        <f t="shared" si="229"/>
        <v/>
      </c>
      <c r="CK266" s="44" t="str">
        <f t="shared" si="230"/>
        <v/>
      </c>
      <c r="CL266" s="44" t="str">
        <f t="shared" si="231"/>
        <v/>
      </c>
      <c r="CM266" s="43" t="str">
        <f t="shared" si="232"/>
        <v/>
      </c>
      <c r="CN266" s="43">
        <f t="shared" si="233"/>
        <v>0</v>
      </c>
      <c r="CO266" s="43" t="str">
        <f t="shared" si="234"/>
        <v/>
      </c>
      <c r="CP266" s="44" t="str">
        <f t="shared" si="203"/>
        <v/>
      </c>
      <c r="CQ266" s="44" t="str">
        <f t="shared" si="235"/>
        <v/>
      </c>
      <c r="CR266" s="43" t="str">
        <f t="shared" si="263"/>
        <v/>
      </c>
      <c r="CS266" s="44" t="s">
        <v>5285</v>
      </c>
      <c r="CT266" s="44">
        <v>0</v>
      </c>
      <c r="CU266" s="44" t="str">
        <f t="shared" si="236"/>
        <v/>
      </c>
      <c r="CV266" s="44" t="str">
        <f t="shared" si="237"/>
        <v/>
      </c>
      <c r="CW266" s="44" t="str">
        <f t="shared" si="238"/>
        <v/>
      </c>
      <c r="CX266" s="44" t="str">
        <f t="shared" si="239"/>
        <v/>
      </c>
      <c r="CY266" s="44" t="str">
        <f t="shared" si="240"/>
        <v/>
      </c>
      <c r="CZ266" s="44" t="str">
        <f t="shared" si="241"/>
        <v/>
      </c>
      <c r="DA266" s="49" t="str">
        <f t="shared" si="204"/>
        <v/>
      </c>
      <c r="DB266" s="44" t="str">
        <f t="shared" si="242"/>
        <v/>
      </c>
      <c r="DC266" s="44" t="str">
        <f t="shared" si="243"/>
        <v/>
      </c>
      <c r="DD266" s="44" t="str">
        <f t="shared" si="244"/>
        <v/>
      </c>
      <c r="DE266" s="44" t="str">
        <f t="shared" si="245"/>
        <v/>
      </c>
      <c r="DF266" s="44" t="str">
        <f t="shared" si="246"/>
        <v/>
      </c>
      <c r="DG266" s="44" t="str">
        <f t="shared" si="247"/>
        <v/>
      </c>
      <c r="DH266" s="44" t="str">
        <f t="shared" si="248"/>
        <v/>
      </c>
      <c r="DI266" s="50" t="str">
        <f t="shared" si="249"/>
        <v/>
      </c>
      <c r="DJ266" s="50" t="str">
        <f t="shared" si="250"/>
        <v/>
      </c>
      <c r="DK266" s="50" t="str">
        <f t="shared" si="251"/>
        <v/>
      </c>
      <c r="DL266" s="50" t="str">
        <f t="shared" si="252"/>
        <v/>
      </c>
      <c r="DM266" s="51" t="str">
        <f t="shared" si="205"/>
        <v>000000000</v>
      </c>
      <c r="DN266" s="52"/>
      <c r="DO266" s="53"/>
      <c r="DP266" s="52"/>
      <c r="DQ266" s="53" t="str">
        <f t="shared" si="253"/>
        <v/>
      </c>
      <c r="DR266" s="52" t="str">
        <f t="shared" si="206"/>
        <v/>
      </c>
      <c r="DS266" s="53"/>
      <c r="DT266" s="52"/>
      <c r="DU266" s="53"/>
      <c r="DV266" s="52"/>
      <c r="DW266" s="99"/>
      <c r="DX266" s="99"/>
      <c r="EI266" s="83"/>
      <c r="EJ266" s="102"/>
      <c r="EK266" s="102"/>
      <c r="EL266" s="102"/>
      <c r="EM266" s="102"/>
      <c r="EN266" s="102"/>
      <c r="EO266" s="102"/>
      <c r="EP266" s="102"/>
      <c r="EQ266" s="102"/>
      <c r="ER266" s="102"/>
      <c r="ES266" s="102"/>
      <c r="ET266" s="102"/>
      <c r="EU266" s="102"/>
      <c r="EV266" s="102"/>
      <c r="FL266" s="36" t="str">
        <f t="shared" si="200"/>
        <v>0</v>
      </c>
    </row>
    <row r="267" spans="1:168" s="36" customFormat="1" ht="49.5" customHeight="1" x14ac:dyDescent="0.35">
      <c r="A267" s="67"/>
      <c r="B267" s="39"/>
      <c r="C267" s="39"/>
      <c r="D267" s="40"/>
      <c r="E267" s="41"/>
      <c r="F267" s="41"/>
      <c r="G267" s="41"/>
      <c r="H267" s="41"/>
      <c r="I267" s="41"/>
      <c r="J267" s="41"/>
      <c r="K267" s="41"/>
      <c r="L267" s="41"/>
      <c r="M267" s="41"/>
      <c r="N267" s="41"/>
      <c r="O267" s="29"/>
      <c r="P267" s="30"/>
      <c r="Q267" s="31"/>
      <c r="R267" s="31"/>
      <c r="S267" s="32" t="s">
        <v>6308</v>
      </c>
      <c r="T267" s="33"/>
      <c r="U267" s="33" t="s">
        <v>1073</v>
      </c>
      <c r="V267" s="33" t="s">
        <v>6309</v>
      </c>
      <c r="W267" s="33" t="s">
        <v>1799</v>
      </c>
      <c r="X267" s="33" t="s">
        <v>837</v>
      </c>
      <c r="Y267" s="33" t="s">
        <v>838</v>
      </c>
      <c r="Z267" s="33">
        <v>1</v>
      </c>
      <c r="AA267" s="34" t="s">
        <v>7630</v>
      </c>
      <c r="AB267" s="34">
        <v>1241</v>
      </c>
      <c r="AC267" s="34" t="s">
        <v>7610</v>
      </c>
      <c r="AD267" s="34" t="s">
        <v>7608</v>
      </c>
      <c r="AE267" s="34" t="s">
        <v>7609</v>
      </c>
      <c r="AF267" s="34" t="s">
        <v>6308</v>
      </c>
      <c r="AG267" s="34" t="s">
        <v>6309</v>
      </c>
      <c r="AH267" s="34" t="s">
        <v>1073</v>
      </c>
      <c r="AI267" s="34" t="s">
        <v>1799</v>
      </c>
      <c r="AJ267" s="34" t="s">
        <v>4106</v>
      </c>
      <c r="AK267" s="34" t="s">
        <v>5691</v>
      </c>
      <c r="AL267" s="34" t="s">
        <v>4106</v>
      </c>
      <c r="AM267" s="34" t="s">
        <v>5691</v>
      </c>
      <c r="AN267" s="34">
        <v>1</v>
      </c>
      <c r="AO267" s="34" t="s">
        <v>5691</v>
      </c>
      <c r="AP267" s="34" t="s">
        <v>5691</v>
      </c>
      <c r="AQ267" s="56">
        <v>0</v>
      </c>
      <c r="AR267" s="56">
        <v>0</v>
      </c>
      <c r="AS267" s="56">
        <v>0</v>
      </c>
      <c r="AT267" s="42" t="s">
        <v>4106</v>
      </c>
      <c r="AU267" s="42" t="s">
        <v>4106</v>
      </c>
      <c r="AV267" s="42" t="s">
        <v>4106</v>
      </c>
      <c r="AW267" s="35"/>
      <c r="AX267" s="35"/>
      <c r="AY267" s="35"/>
      <c r="AZ267" s="43" t="str">
        <f t="shared" si="207"/>
        <v/>
      </c>
      <c r="BA267" s="44"/>
      <c r="BB267" s="43" t="str">
        <f t="shared" si="208"/>
        <v/>
      </c>
      <c r="BC267" s="45" t="str">
        <f t="shared" si="209"/>
        <v/>
      </c>
      <c r="BD267" s="45" t="str">
        <f t="shared" si="210"/>
        <v>X</v>
      </c>
      <c r="BE267" s="45" t="s">
        <v>5255</v>
      </c>
      <c r="BF267" s="45" t="str">
        <f t="shared" si="254"/>
        <v/>
      </c>
      <c r="BG267" s="45" t="str">
        <f t="shared" si="211"/>
        <v/>
      </c>
      <c r="BH267" s="12" t="str">
        <f t="shared" si="212"/>
        <v/>
      </c>
      <c r="BI267" s="43" t="str">
        <f t="shared" si="213"/>
        <v/>
      </c>
      <c r="BJ267" s="46" t="str">
        <f t="shared" si="214"/>
        <v/>
      </c>
      <c r="BK267" s="46" t="str">
        <f t="shared" si="215"/>
        <v/>
      </c>
      <c r="BL267" s="46" t="str">
        <f t="shared" si="216"/>
        <v/>
      </c>
      <c r="BM267" s="43" t="str">
        <f t="shared" si="217"/>
        <v/>
      </c>
      <c r="BN267" s="43" t="str">
        <f t="shared" si="218"/>
        <v/>
      </c>
      <c r="BO267" s="44" t="str">
        <f t="shared" si="255"/>
        <v/>
      </c>
      <c r="BP267" s="44" t="str">
        <f t="shared" si="219"/>
        <v>X</v>
      </c>
      <c r="BQ267" s="44" t="str">
        <f t="shared" si="220"/>
        <v/>
      </c>
      <c r="BR267" s="46" t="str">
        <f t="shared" si="256"/>
        <v/>
      </c>
      <c r="BS267" s="47" t="str">
        <f t="shared" si="257"/>
        <v/>
      </c>
      <c r="BT267" s="46" t="str">
        <f t="shared" si="258"/>
        <v/>
      </c>
      <c r="BU267" s="46" t="str">
        <f t="shared" si="259"/>
        <v/>
      </c>
      <c r="BV267" s="73" t="str">
        <f t="shared" si="199"/>
        <v>X</v>
      </c>
      <c r="BW267" s="47" t="str">
        <f t="shared" si="201"/>
        <v/>
      </c>
      <c r="BX267" s="47" t="str">
        <f t="shared" si="221"/>
        <v/>
      </c>
      <c r="BY267" s="13" t="str">
        <f t="shared" si="222"/>
        <v/>
      </c>
      <c r="BZ267" s="14" t="str">
        <f t="shared" si="260"/>
        <v/>
      </c>
      <c r="CA267" s="48" t="str">
        <f t="shared" si="261"/>
        <v>X</v>
      </c>
      <c r="CB267" s="44" t="str">
        <f t="shared" si="262"/>
        <v/>
      </c>
      <c r="CC267" s="44" t="str">
        <f t="shared" si="223"/>
        <v/>
      </c>
      <c r="CD267" s="44" t="str">
        <f t="shared" si="202"/>
        <v/>
      </c>
      <c r="CE267" s="44" t="str">
        <f t="shared" si="224"/>
        <v/>
      </c>
      <c r="CF267" s="44" t="str">
        <f t="shared" si="225"/>
        <v/>
      </c>
      <c r="CG267" s="44" t="str">
        <f t="shared" si="226"/>
        <v/>
      </c>
      <c r="CH267" s="44" t="str">
        <f t="shared" si="227"/>
        <v/>
      </c>
      <c r="CI267" s="44" t="str">
        <f t="shared" si="228"/>
        <v/>
      </c>
      <c r="CJ267" s="44" t="str">
        <f t="shared" si="229"/>
        <v/>
      </c>
      <c r="CK267" s="44" t="str">
        <f t="shared" si="230"/>
        <v/>
      </c>
      <c r="CL267" s="44" t="str">
        <f t="shared" si="231"/>
        <v/>
      </c>
      <c r="CM267" s="43" t="str">
        <f t="shared" si="232"/>
        <v/>
      </c>
      <c r="CN267" s="43" t="str">
        <f t="shared" si="233"/>
        <v>X</v>
      </c>
      <c r="CO267" s="43" t="str">
        <f t="shared" si="234"/>
        <v/>
      </c>
      <c r="CP267" s="44" t="str">
        <f t="shared" si="203"/>
        <v/>
      </c>
      <c r="CQ267" s="44" t="str">
        <f t="shared" si="235"/>
        <v/>
      </c>
      <c r="CR267" s="43" t="str">
        <f t="shared" si="263"/>
        <v/>
      </c>
      <c r="CS267" s="44" t="s">
        <v>5285</v>
      </c>
      <c r="CT267" s="234">
        <v>0.5</v>
      </c>
      <c r="CU267" s="44" t="str">
        <f t="shared" si="236"/>
        <v/>
      </c>
      <c r="CV267" s="44" t="str">
        <f t="shared" si="237"/>
        <v/>
      </c>
      <c r="CW267" s="44" t="str">
        <f t="shared" si="238"/>
        <v/>
      </c>
      <c r="CX267" s="44" t="str">
        <f t="shared" si="239"/>
        <v/>
      </c>
      <c r="CY267" s="44" t="str">
        <f t="shared" si="240"/>
        <v/>
      </c>
      <c r="CZ267" s="44" t="str">
        <f t="shared" si="241"/>
        <v/>
      </c>
      <c r="DA267" s="49" t="str">
        <f t="shared" si="204"/>
        <v/>
      </c>
      <c r="DB267" s="44" t="str">
        <f t="shared" si="242"/>
        <v/>
      </c>
      <c r="DC267" s="44" t="str">
        <f t="shared" si="243"/>
        <v/>
      </c>
      <c r="DD267" s="44" t="str">
        <f t="shared" si="244"/>
        <v/>
      </c>
      <c r="DE267" s="44" t="str">
        <f t="shared" si="245"/>
        <v/>
      </c>
      <c r="DF267" s="44" t="str">
        <f t="shared" si="246"/>
        <v/>
      </c>
      <c r="DG267" s="44" t="str">
        <f t="shared" si="247"/>
        <v/>
      </c>
      <c r="DH267" s="44" t="str">
        <f t="shared" si="248"/>
        <v/>
      </c>
      <c r="DI267" s="50" t="str">
        <f t="shared" si="249"/>
        <v/>
      </c>
      <c r="DJ267" s="50" t="str">
        <f t="shared" si="250"/>
        <v/>
      </c>
      <c r="DK267" s="50" t="str">
        <f t="shared" si="251"/>
        <v/>
      </c>
      <c r="DL267" s="50" t="str">
        <f t="shared" si="252"/>
        <v/>
      </c>
      <c r="DM267" s="51" t="str">
        <f t="shared" si="205"/>
        <v>000000000</v>
      </c>
      <c r="DN267" s="52"/>
      <c r="DO267" s="53"/>
      <c r="DP267" s="52"/>
      <c r="DQ267" s="53" t="str">
        <f t="shared" si="253"/>
        <v/>
      </c>
      <c r="DR267" s="52" t="str">
        <f t="shared" si="206"/>
        <v/>
      </c>
      <c r="DS267" s="53"/>
      <c r="DT267" s="52"/>
      <c r="DU267" s="53"/>
      <c r="DV267" s="52"/>
      <c r="DW267" s="99"/>
      <c r="DX267" s="99"/>
      <c r="EI267" s="83"/>
      <c r="EJ267" s="102"/>
      <c r="EK267" s="102"/>
      <c r="EL267" s="102"/>
      <c r="EM267" s="102"/>
      <c r="EN267" s="102"/>
      <c r="EO267" s="102"/>
      <c r="EP267" s="102"/>
      <c r="EQ267" s="102"/>
      <c r="ER267" s="102"/>
      <c r="ES267" s="102"/>
      <c r="ET267" s="102"/>
      <c r="EU267" s="102"/>
      <c r="EV267" s="102"/>
      <c r="FL267" s="36" t="str">
        <f t="shared" si="200"/>
        <v>X</v>
      </c>
    </row>
    <row r="268" spans="1:168" s="36" customFormat="1" ht="49.5" customHeight="1" x14ac:dyDescent="0.35">
      <c r="A268" s="67"/>
      <c r="B268" s="39"/>
      <c r="C268" s="39"/>
      <c r="D268" s="40" t="s">
        <v>6311</v>
      </c>
      <c r="E268" s="41" t="s">
        <v>4106</v>
      </c>
      <c r="F268" s="41" t="s">
        <v>5890</v>
      </c>
      <c r="G268" s="41"/>
      <c r="H268" s="41"/>
      <c r="I268" s="41" t="s">
        <v>5396</v>
      </c>
      <c r="J268" s="41" t="s">
        <v>5889</v>
      </c>
      <c r="K268" s="41"/>
      <c r="L268" s="41"/>
      <c r="M268" s="41" t="s">
        <v>5046</v>
      </c>
      <c r="N268" s="41" t="s">
        <v>5047</v>
      </c>
      <c r="O268" s="29" t="s">
        <v>5050</v>
      </c>
      <c r="P268" s="30" t="s">
        <v>5051</v>
      </c>
      <c r="Q268" s="31"/>
      <c r="R268" s="31"/>
      <c r="S268" s="32" t="s">
        <v>6311</v>
      </c>
      <c r="T268" s="33"/>
      <c r="U268" s="33" t="s">
        <v>4106</v>
      </c>
      <c r="V268" s="33" t="s">
        <v>6312</v>
      </c>
      <c r="W268" s="33" t="s">
        <v>5691</v>
      </c>
      <c r="X268" s="33" t="s">
        <v>5050</v>
      </c>
      <c r="Y268" s="33" t="s">
        <v>5051</v>
      </c>
      <c r="Z268" s="33">
        <v>1</v>
      </c>
      <c r="AA268" s="34" t="s">
        <v>5052</v>
      </c>
      <c r="AB268" s="34">
        <v>210</v>
      </c>
      <c r="AC268" s="34" t="s">
        <v>5053</v>
      </c>
      <c r="AD268" s="34" t="s">
        <v>5054</v>
      </c>
      <c r="AE268" s="34" t="s">
        <v>5053</v>
      </c>
      <c r="AF268" s="34" t="s">
        <v>6311</v>
      </c>
      <c r="AG268" s="34" t="s">
        <v>6312</v>
      </c>
      <c r="AH268" s="34" t="s">
        <v>4106</v>
      </c>
      <c r="AI268" s="34"/>
      <c r="AJ268" s="34" t="s">
        <v>4106</v>
      </c>
      <c r="AK268" s="34" t="s">
        <v>5691</v>
      </c>
      <c r="AL268" s="34" t="s">
        <v>4106</v>
      </c>
      <c r="AM268" s="34" t="s">
        <v>5691</v>
      </c>
      <c r="AN268" s="34">
        <v>1</v>
      </c>
      <c r="AO268" s="34" t="s">
        <v>5691</v>
      </c>
      <c r="AP268" s="34" t="s">
        <v>5691</v>
      </c>
      <c r="AQ268" s="56">
        <v>0</v>
      </c>
      <c r="AR268" s="56">
        <v>0</v>
      </c>
      <c r="AS268" s="56">
        <v>0</v>
      </c>
      <c r="AT268" s="42" t="s">
        <v>4106</v>
      </c>
      <c r="AU268" s="42" t="s">
        <v>4106</v>
      </c>
      <c r="AV268" s="42" t="s">
        <v>4106</v>
      </c>
      <c r="AW268" s="35"/>
      <c r="AX268" s="35"/>
      <c r="AY268" s="35"/>
      <c r="AZ268" s="43" t="str">
        <f t="shared" si="207"/>
        <v/>
      </c>
      <c r="BA268" s="44"/>
      <c r="BB268" s="43" t="str">
        <f t="shared" si="208"/>
        <v/>
      </c>
      <c r="BC268" s="45" t="str">
        <f t="shared" si="209"/>
        <v/>
      </c>
      <c r="BD268" s="45" t="str">
        <f t="shared" si="210"/>
        <v/>
      </c>
      <c r="BE268" s="45" t="s">
        <v>5691</v>
      </c>
      <c r="BF268" s="45" t="str">
        <f t="shared" si="254"/>
        <v/>
      </c>
      <c r="BG268" s="45" t="str">
        <f t="shared" si="211"/>
        <v/>
      </c>
      <c r="BH268" s="12" t="str">
        <f t="shared" si="212"/>
        <v/>
      </c>
      <c r="BI268" s="43" t="str">
        <f t="shared" si="213"/>
        <v/>
      </c>
      <c r="BJ268" s="46" t="str">
        <f t="shared" si="214"/>
        <v/>
      </c>
      <c r="BK268" s="46" t="str">
        <f t="shared" si="215"/>
        <v/>
      </c>
      <c r="BL268" s="46" t="str">
        <f t="shared" si="216"/>
        <v/>
      </c>
      <c r="BM268" s="43" t="str">
        <f t="shared" si="217"/>
        <v/>
      </c>
      <c r="BN268" s="43" t="str">
        <f t="shared" si="218"/>
        <v/>
      </c>
      <c r="BO268" s="44" t="str">
        <f t="shared" si="255"/>
        <v>X</v>
      </c>
      <c r="BP268" s="44" t="str">
        <f t="shared" si="219"/>
        <v>X</v>
      </c>
      <c r="BQ268" s="44" t="str">
        <f t="shared" si="220"/>
        <v/>
      </c>
      <c r="BR268" s="46" t="str">
        <f t="shared" si="256"/>
        <v/>
      </c>
      <c r="BS268" s="47" t="str">
        <f t="shared" si="257"/>
        <v/>
      </c>
      <c r="BT268" s="46" t="str">
        <f t="shared" si="258"/>
        <v/>
      </c>
      <c r="BU268" s="46" t="str">
        <f t="shared" si="259"/>
        <v/>
      </c>
      <c r="BV268" s="73" t="str">
        <f t="shared" ref="BV268:BV331" si="278">IF(S268="","",IF(BR268&amp;BS268&amp;BT268&amp;BU268&amp;BW268&amp;BX268&amp;BY268="",IF(BC268&amp;BD268="",IF(AF268="666","X",""),"X"),""))</f>
        <v/>
      </c>
      <c r="BW268" s="47" t="str">
        <f t="shared" si="201"/>
        <v/>
      </c>
      <c r="BX268" s="47" t="str">
        <f t="shared" si="221"/>
        <v>X</v>
      </c>
      <c r="BY268" s="13" t="str">
        <f t="shared" si="222"/>
        <v/>
      </c>
      <c r="BZ268" s="14" t="str">
        <f t="shared" si="260"/>
        <v/>
      </c>
      <c r="CA268" s="48" t="str">
        <f t="shared" si="261"/>
        <v/>
      </c>
      <c r="CB268" s="44" t="str">
        <f t="shared" si="262"/>
        <v/>
      </c>
      <c r="CC268" s="44" t="str">
        <f t="shared" si="223"/>
        <v/>
      </c>
      <c r="CD268" s="44" t="str">
        <f t="shared" si="202"/>
        <v/>
      </c>
      <c r="CE268" s="44" t="str">
        <f t="shared" si="224"/>
        <v/>
      </c>
      <c r="CF268" s="44" t="str">
        <f t="shared" si="225"/>
        <v/>
      </c>
      <c r="CG268" s="44" t="str">
        <f t="shared" si="226"/>
        <v/>
      </c>
      <c r="CH268" s="44" t="str">
        <f t="shared" si="227"/>
        <v/>
      </c>
      <c r="CI268" s="44" t="str">
        <f t="shared" si="228"/>
        <v/>
      </c>
      <c r="CJ268" s="44" t="str">
        <f t="shared" si="229"/>
        <v/>
      </c>
      <c r="CK268" s="44" t="str">
        <f t="shared" si="230"/>
        <v/>
      </c>
      <c r="CL268" s="44" t="str">
        <f t="shared" si="231"/>
        <v/>
      </c>
      <c r="CM268" s="43" t="str">
        <f t="shared" si="232"/>
        <v/>
      </c>
      <c r="CN268" s="43" t="str">
        <f t="shared" si="233"/>
        <v/>
      </c>
      <c r="CO268" s="43" t="str">
        <f t="shared" si="234"/>
        <v/>
      </c>
      <c r="CP268" s="44" t="str">
        <f t="shared" si="203"/>
        <v>X</v>
      </c>
      <c r="CQ268" s="44" t="str">
        <f t="shared" si="235"/>
        <v/>
      </c>
      <c r="CR268" s="43" t="str">
        <f t="shared" si="263"/>
        <v/>
      </c>
      <c r="CS268" s="44" t="s">
        <v>5285</v>
      </c>
      <c r="CT268" s="44">
        <v>0</v>
      </c>
      <c r="CU268" s="44" t="str">
        <f t="shared" si="236"/>
        <v/>
      </c>
      <c r="CV268" s="44" t="str">
        <f t="shared" si="237"/>
        <v/>
      </c>
      <c r="CW268" s="44" t="str">
        <f t="shared" si="238"/>
        <v/>
      </c>
      <c r="CX268" s="44" t="str">
        <f t="shared" si="239"/>
        <v/>
      </c>
      <c r="CY268" s="44" t="str">
        <f t="shared" si="240"/>
        <v/>
      </c>
      <c r="CZ268" s="44" t="str">
        <f t="shared" si="241"/>
        <v/>
      </c>
      <c r="DA268" s="49" t="str">
        <f t="shared" si="204"/>
        <v/>
      </c>
      <c r="DB268" s="44" t="str">
        <f t="shared" si="242"/>
        <v/>
      </c>
      <c r="DC268" s="44" t="str">
        <f t="shared" si="243"/>
        <v/>
      </c>
      <c r="DD268" s="44" t="str">
        <f t="shared" si="244"/>
        <v/>
      </c>
      <c r="DE268" s="44" t="str">
        <f t="shared" si="245"/>
        <v/>
      </c>
      <c r="DF268" s="44" t="str">
        <f t="shared" si="246"/>
        <v/>
      </c>
      <c r="DG268" s="44" t="str">
        <f t="shared" si="247"/>
        <v/>
      </c>
      <c r="DH268" s="44" t="str">
        <f t="shared" si="248"/>
        <v/>
      </c>
      <c r="DI268" s="50" t="str">
        <f t="shared" si="249"/>
        <v/>
      </c>
      <c r="DJ268" s="50" t="str">
        <f t="shared" si="250"/>
        <v/>
      </c>
      <c r="DK268" s="50" t="str">
        <f t="shared" si="251"/>
        <v/>
      </c>
      <c r="DL268" s="50" t="str">
        <f t="shared" si="252"/>
        <v/>
      </c>
      <c r="DM268" s="51" t="str">
        <f t="shared" si="205"/>
        <v>000000000</v>
      </c>
      <c r="DN268" s="52"/>
      <c r="DO268" s="53"/>
      <c r="DP268" s="52"/>
      <c r="DQ268" s="53" t="str">
        <f t="shared" si="253"/>
        <v/>
      </c>
      <c r="DR268" s="52" t="str">
        <f t="shared" si="206"/>
        <v/>
      </c>
      <c r="DS268" s="53"/>
      <c r="DT268" s="52"/>
      <c r="DU268" s="53"/>
      <c r="DV268" s="52"/>
      <c r="DW268" s="99"/>
      <c r="DX268" s="99"/>
      <c r="EI268" s="83"/>
      <c r="EJ268" s="102"/>
      <c r="EK268" s="102"/>
      <c r="EL268" s="102"/>
      <c r="EM268" s="102"/>
      <c r="EN268" s="102"/>
      <c r="EO268" s="102"/>
      <c r="EP268" s="102"/>
      <c r="EQ268" s="102"/>
      <c r="ER268" s="102"/>
      <c r="ES268" s="102"/>
      <c r="ET268" s="102"/>
      <c r="EU268" s="102"/>
      <c r="EV268" s="102"/>
      <c r="FL268" s="36" t="str">
        <f t="shared" ref="FL268:FL331" si="279">+CM268&amp;CN268&amp;CO268&amp;CP268&amp;CQ268&amp;CR268</f>
        <v>X</v>
      </c>
    </row>
    <row r="269" spans="1:168" s="36" customFormat="1" ht="49.5" customHeight="1" x14ac:dyDescent="0.35">
      <c r="A269" s="67"/>
      <c r="B269" s="39"/>
      <c r="C269" s="39"/>
      <c r="D269" s="40" t="s">
        <v>6313</v>
      </c>
      <c r="E269" s="41" t="s">
        <v>4106</v>
      </c>
      <c r="F269" s="41" t="s">
        <v>6314</v>
      </c>
      <c r="G269" s="41"/>
      <c r="H269" s="41"/>
      <c r="I269" s="41" t="s">
        <v>5396</v>
      </c>
      <c r="J269" s="41" t="s">
        <v>5889</v>
      </c>
      <c r="K269" s="41"/>
      <c r="L269" s="41"/>
      <c r="M269" s="41" t="s">
        <v>5046</v>
      </c>
      <c r="N269" s="41" t="s">
        <v>5047</v>
      </c>
      <c r="O269" s="29" t="s">
        <v>5050</v>
      </c>
      <c r="P269" s="30" t="s">
        <v>5051</v>
      </c>
      <c r="Q269" s="31"/>
      <c r="R269" s="31"/>
      <c r="S269" s="32" t="s">
        <v>6313</v>
      </c>
      <c r="T269" s="33"/>
      <c r="U269" s="33" t="s">
        <v>4106</v>
      </c>
      <c r="V269" s="33" t="s">
        <v>6314</v>
      </c>
      <c r="W269" s="33" t="s">
        <v>5691</v>
      </c>
      <c r="X269" s="33" t="s">
        <v>5050</v>
      </c>
      <c r="Y269" s="33" t="s">
        <v>5051</v>
      </c>
      <c r="Z269" s="33">
        <v>1</v>
      </c>
      <c r="AA269" s="34" t="s">
        <v>5052</v>
      </c>
      <c r="AB269" s="34">
        <v>210</v>
      </c>
      <c r="AC269" s="34" t="s">
        <v>5053</v>
      </c>
      <c r="AD269" s="34" t="s">
        <v>5054</v>
      </c>
      <c r="AE269" s="34" t="s">
        <v>5053</v>
      </c>
      <c r="AF269" s="34" t="s">
        <v>6313</v>
      </c>
      <c r="AG269" s="34" t="s">
        <v>6314</v>
      </c>
      <c r="AH269" s="34" t="s">
        <v>4106</v>
      </c>
      <c r="AI269" s="34"/>
      <c r="AJ269" s="34" t="s">
        <v>4106</v>
      </c>
      <c r="AK269" s="34" t="s">
        <v>5691</v>
      </c>
      <c r="AL269" s="34" t="s">
        <v>4106</v>
      </c>
      <c r="AM269" s="34" t="s">
        <v>5691</v>
      </c>
      <c r="AN269" s="34">
        <v>1</v>
      </c>
      <c r="AO269" s="34" t="s">
        <v>5691</v>
      </c>
      <c r="AP269" s="34" t="s">
        <v>5691</v>
      </c>
      <c r="AQ269" s="56">
        <v>0</v>
      </c>
      <c r="AR269" s="56">
        <v>0</v>
      </c>
      <c r="AS269" s="56">
        <v>0</v>
      </c>
      <c r="AT269" s="42" t="s">
        <v>4106</v>
      </c>
      <c r="AU269" s="42" t="s">
        <v>4106</v>
      </c>
      <c r="AV269" s="42" t="s">
        <v>4106</v>
      </c>
      <c r="AW269" s="35"/>
      <c r="AX269" s="35"/>
      <c r="AY269" s="35"/>
      <c r="AZ269" s="43" t="str">
        <f t="shared" si="207"/>
        <v/>
      </c>
      <c r="BA269" s="44"/>
      <c r="BB269" s="43" t="str">
        <f t="shared" si="208"/>
        <v/>
      </c>
      <c r="BC269" s="45" t="str">
        <f t="shared" si="209"/>
        <v/>
      </c>
      <c r="BD269" s="45" t="str">
        <f t="shared" si="210"/>
        <v/>
      </c>
      <c r="BE269" s="45" t="s">
        <v>5691</v>
      </c>
      <c r="BF269" s="45" t="str">
        <f t="shared" si="254"/>
        <v/>
      </c>
      <c r="BG269" s="45" t="str">
        <f t="shared" si="211"/>
        <v/>
      </c>
      <c r="BH269" s="12" t="str">
        <f t="shared" si="212"/>
        <v/>
      </c>
      <c r="BI269" s="43" t="str">
        <f t="shared" si="213"/>
        <v/>
      </c>
      <c r="BJ269" s="46" t="str">
        <f t="shared" si="214"/>
        <v/>
      </c>
      <c r="BK269" s="46" t="str">
        <f t="shared" si="215"/>
        <v/>
      </c>
      <c r="BL269" s="46" t="str">
        <f t="shared" si="216"/>
        <v/>
      </c>
      <c r="BM269" s="43" t="str">
        <f t="shared" si="217"/>
        <v/>
      </c>
      <c r="BN269" s="43" t="str">
        <f t="shared" si="218"/>
        <v/>
      </c>
      <c r="BO269" s="44" t="str">
        <f t="shared" si="255"/>
        <v>X</v>
      </c>
      <c r="BP269" s="44" t="str">
        <f t="shared" si="219"/>
        <v>X</v>
      </c>
      <c r="BQ269" s="44" t="str">
        <f t="shared" si="220"/>
        <v/>
      </c>
      <c r="BR269" s="46" t="str">
        <f t="shared" si="256"/>
        <v/>
      </c>
      <c r="BS269" s="47" t="str">
        <f t="shared" si="257"/>
        <v/>
      </c>
      <c r="BT269" s="46" t="str">
        <f t="shared" si="258"/>
        <v/>
      </c>
      <c r="BU269" s="46" t="str">
        <f t="shared" si="259"/>
        <v/>
      </c>
      <c r="BV269" s="73" t="str">
        <f t="shared" si="278"/>
        <v/>
      </c>
      <c r="BW269" s="47" t="str">
        <f t="shared" si="201"/>
        <v/>
      </c>
      <c r="BX269" s="47" t="str">
        <f t="shared" si="221"/>
        <v>X</v>
      </c>
      <c r="BY269" s="13" t="str">
        <f t="shared" si="222"/>
        <v/>
      </c>
      <c r="BZ269" s="14" t="str">
        <f t="shared" si="260"/>
        <v/>
      </c>
      <c r="CA269" s="48" t="str">
        <f t="shared" si="261"/>
        <v/>
      </c>
      <c r="CB269" s="44" t="str">
        <f t="shared" si="262"/>
        <v/>
      </c>
      <c r="CC269" s="44" t="str">
        <f t="shared" si="223"/>
        <v/>
      </c>
      <c r="CD269" s="44" t="str">
        <f t="shared" si="202"/>
        <v/>
      </c>
      <c r="CE269" s="44" t="str">
        <f t="shared" si="224"/>
        <v/>
      </c>
      <c r="CF269" s="44" t="str">
        <f t="shared" si="225"/>
        <v/>
      </c>
      <c r="CG269" s="44" t="str">
        <f t="shared" si="226"/>
        <v/>
      </c>
      <c r="CH269" s="44" t="str">
        <f t="shared" si="227"/>
        <v/>
      </c>
      <c r="CI269" s="44" t="str">
        <f t="shared" si="228"/>
        <v/>
      </c>
      <c r="CJ269" s="44" t="str">
        <f t="shared" si="229"/>
        <v/>
      </c>
      <c r="CK269" s="44" t="str">
        <f t="shared" si="230"/>
        <v/>
      </c>
      <c r="CL269" s="44" t="str">
        <f t="shared" si="231"/>
        <v/>
      </c>
      <c r="CM269" s="43" t="str">
        <f t="shared" si="232"/>
        <v/>
      </c>
      <c r="CN269" s="43" t="str">
        <f t="shared" si="233"/>
        <v/>
      </c>
      <c r="CO269" s="43" t="str">
        <f t="shared" si="234"/>
        <v/>
      </c>
      <c r="CP269" s="44" t="str">
        <f t="shared" si="203"/>
        <v>X</v>
      </c>
      <c r="CQ269" s="44" t="str">
        <f t="shared" si="235"/>
        <v/>
      </c>
      <c r="CR269" s="43" t="str">
        <f t="shared" si="263"/>
        <v/>
      </c>
      <c r="CS269" s="44" t="s">
        <v>5285</v>
      </c>
      <c r="CT269" s="44">
        <v>0</v>
      </c>
      <c r="CU269" s="44" t="str">
        <f t="shared" si="236"/>
        <v/>
      </c>
      <c r="CV269" s="44" t="str">
        <f t="shared" si="237"/>
        <v/>
      </c>
      <c r="CW269" s="44" t="str">
        <f t="shared" si="238"/>
        <v/>
      </c>
      <c r="CX269" s="44" t="str">
        <f t="shared" si="239"/>
        <v/>
      </c>
      <c r="CY269" s="44" t="str">
        <f t="shared" si="240"/>
        <v/>
      </c>
      <c r="CZ269" s="44" t="str">
        <f t="shared" si="241"/>
        <v/>
      </c>
      <c r="DA269" s="49" t="str">
        <f t="shared" si="204"/>
        <v/>
      </c>
      <c r="DB269" s="44" t="str">
        <f t="shared" si="242"/>
        <v/>
      </c>
      <c r="DC269" s="44" t="str">
        <f t="shared" si="243"/>
        <v/>
      </c>
      <c r="DD269" s="44" t="str">
        <f t="shared" si="244"/>
        <v/>
      </c>
      <c r="DE269" s="44" t="str">
        <f t="shared" si="245"/>
        <v/>
      </c>
      <c r="DF269" s="44" t="str">
        <f t="shared" si="246"/>
        <v/>
      </c>
      <c r="DG269" s="44" t="str">
        <f t="shared" si="247"/>
        <v/>
      </c>
      <c r="DH269" s="44" t="str">
        <f t="shared" si="248"/>
        <v/>
      </c>
      <c r="DI269" s="50" t="str">
        <f t="shared" si="249"/>
        <v/>
      </c>
      <c r="DJ269" s="50" t="str">
        <f t="shared" si="250"/>
        <v/>
      </c>
      <c r="DK269" s="50" t="str">
        <f t="shared" si="251"/>
        <v/>
      </c>
      <c r="DL269" s="50" t="str">
        <f t="shared" si="252"/>
        <v/>
      </c>
      <c r="DM269" s="51" t="str">
        <f t="shared" si="205"/>
        <v>000000000</v>
      </c>
      <c r="DN269" s="52"/>
      <c r="DO269" s="53"/>
      <c r="DP269" s="52"/>
      <c r="DQ269" s="53" t="str">
        <f t="shared" si="253"/>
        <v/>
      </c>
      <c r="DR269" s="52" t="str">
        <f t="shared" si="206"/>
        <v/>
      </c>
      <c r="DS269" s="53"/>
      <c r="DT269" s="52"/>
      <c r="DU269" s="53"/>
      <c r="DV269" s="52"/>
      <c r="DW269" s="99"/>
      <c r="DX269" s="99"/>
      <c r="EI269" s="83"/>
      <c r="EJ269" s="102"/>
      <c r="EK269" s="102"/>
      <c r="EL269" s="102"/>
      <c r="EM269" s="102"/>
      <c r="EN269" s="102"/>
      <c r="EO269" s="102"/>
      <c r="EP269" s="102"/>
      <c r="EQ269" s="102"/>
      <c r="ER269" s="102"/>
      <c r="ES269" s="102"/>
      <c r="ET269" s="102"/>
      <c r="EU269" s="102"/>
      <c r="EV269" s="102"/>
      <c r="FL269" s="36" t="str">
        <f t="shared" si="279"/>
        <v>X</v>
      </c>
    </row>
    <row r="270" spans="1:168" s="36" customFormat="1" ht="49.5" customHeight="1" x14ac:dyDescent="0.35">
      <c r="A270" s="67"/>
      <c r="B270" s="39"/>
      <c r="C270" s="39"/>
      <c r="D270" s="40" t="s">
        <v>6319</v>
      </c>
      <c r="E270" s="41" t="s">
        <v>4106</v>
      </c>
      <c r="F270" s="41" t="s">
        <v>6320</v>
      </c>
      <c r="G270" s="41"/>
      <c r="H270" s="41"/>
      <c r="I270" s="41" t="s">
        <v>5396</v>
      </c>
      <c r="J270" s="41" t="s">
        <v>5889</v>
      </c>
      <c r="K270" s="41"/>
      <c r="L270" s="41"/>
      <c r="M270" s="41" t="s">
        <v>833</v>
      </c>
      <c r="N270" s="41" t="s">
        <v>834</v>
      </c>
      <c r="O270" s="29" t="s">
        <v>837</v>
      </c>
      <c r="P270" s="30" t="s">
        <v>838</v>
      </c>
      <c r="Q270" s="31"/>
      <c r="R270" s="31"/>
      <c r="S270" s="32" t="s">
        <v>6319</v>
      </c>
      <c r="T270" s="33"/>
      <c r="U270" s="33" t="s">
        <v>4106</v>
      </c>
      <c r="V270" s="33" t="s">
        <v>6320</v>
      </c>
      <c r="W270" s="33" t="s">
        <v>5691</v>
      </c>
      <c r="X270" s="33" t="s">
        <v>837</v>
      </c>
      <c r="Y270" s="33" t="s">
        <v>838</v>
      </c>
      <c r="Z270" s="33">
        <v>1</v>
      </c>
      <c r="AA270" s="34" t="s">
        <v>839</v>
      </c>
      <c r="AB270" s="34">
        <v>124</v>
      </c>
      <c r="AC270" s="34" t="s">
        <v>4917</v>
      </c>
      <c r="AD270" s="34" t="s">
        <v>4113</v>
      </c>
      <c r="AE270" s="34" t="s">
        <v>6238</v>
      </c>
      <c r="AF270" s="34" t="s">
        <v>6319</v>
      </c>
      <c r="AG270" s="34" t="s">
        <v>6320</v>
      </c>
      <c r="AH270" s="34" t="s">
        <v>4106</v>
      </c>
      <c r="AI270" s="34"/>
      <c r="AJ270" s="34" t="s">
        <v>4106</v>
      </c>
      <c r="AK270" s="34" t="s">
        <v>5691</v>
      </c>
      <c r="AL270" s="34" t="s">
        <v>4106</v>
      </c>
      <c r="AM270" s="34" t="s">
        <v>5691</v>
      </c>
      <c r="AN270" s="34">
        <v>1</v>
      </c>
      <c r="AO270" s="34" t="s">
        <v>5691</v>
      </c>
      <c r="AP270" s="34" t="s">
        <v>5691</v>
      </c>
      <c r="AQ270" s="56">
        <v>0</v>
      </c>
      <c r="AR270" s="56">
        <v>0</v>
      </c>
      <c r="AS270" s="56">
        <v>0</v>
      </c>
      <c r="AT270" s="42" t="s">
        <v>4106</v>
      </c>
      <c r="AU270" s="42" t="s">
        <v>4106</v>
      </c>
      <c r="AV270" s="42" t="s">
        <v>4106</v>
      </c>
      <c r="AW270" s="35"/>
      <c r="AX270" s="35"/>
      <c r="AY270" s="35"/>
      <c r="AZ270" s="43" t="str">
        <f t="shared" si="207"/>
        <v/>
      </c>
      <c r="BA270" s="44"/>
      <c r="BB270" s="43" t="str">
        <f t="shared" si="208"/>
        <v/>
      </c>
      <c r="BC270" s="45" t="str">
        <f t="shared" si="209"/>
        <v/>
      </c>
      <c r="BD270" s="45" t="str">
        <f t="shared" si="210"/>
        <v>X</v>
      </c>
      <c r="BE270" s="45"/>
      <c r="BF270" s="45" t="str">
        <f t="shared" si="254"/>
        <v>X</v>
      </c>
      <c r="BG270" s="45" t="str">
        <f t="shared" si="211"/>
        <v/>
      </c>
      <c r="BH270" s="12" t="str">
        <f t="shared" si="212"/>
        <v/>
      </c>
      <c r="BI270" s="43" t="str">
        <f t="shared" si="213"/>
        <v/>
      </c>
      <c r="BJ270" s="46" t="str">
        <f t="shared" si="214"/>
        <v/>
      </c>
      <c r="BK270" s="46" t="str">
        <f t="shared" si="215"/>
        <v/>
      </c>
      <c r="BL270" s="46" t="str">
        <f t="shared" si="216"/>
        <v/>
      </c>
      <c r="BM270" s="43" t="str">
        <f t="shared" si="217"/>
        <v/>
      </c>
      <c r="BN270" s="43" t="str">
        <f t="shared" si="218"/>
        <v/>
      </c>
      <c r="BO270" s="44" t="str">
        <f t="shared" si="255"/>
        <v/>
      </c>
      <c r="BP270" s="44" t="str">
        <f t="shared" si="219"/>
        <v>X</v>
      </c>
      <c r="BQ270" s="44" t="str">
        <f t="shared" si="220"/>
        <v/>
      </c>
      <c r="BR270" s="46" t="str">
        <f t="shared" si="256"/>
        <v/>
      </c>
      <c r="BS270" s="47" t="str">
        <f t="shared" si="257"/>
        <v/>
      </c>
      <c r="BT270" s="46" t="str">
        <f t="shared" si="258"/>
        <v/>
      </c>
      <c r="BU270" s="46" t="str">
        <f t="shared" si="259"/>
        <v/>
      </c>
      <c r="BV270" s="73" t="str">
        <f t="shared" si="278"/>
        <v>X</v>
      </c>
      <c r="BW270" s="47" t="str">
        <f t="shared" si="201"/>
        <v/>
      </c>
      <c r="BX270" s="47" t="str">
        <f t="shared" si="221"/>
        <v/>
      </c>
      <c r="BY270" s="13" t="str">
        <f t="shared" si="222"/>
        <v/>
      </c>
      <c r="BZ270" s="14" t="str">
        <f t="shared" si="260"/>
        <v/>
      </c>
      <c r="CA270" s="48" t="str">
        <f t="shared" si="261"/>
        <v>X</v>
      </c>
      <c r="CB270" s="44" t="str">
        <f t="shared" si="262"/>
        <v/>
      </c>
      <c r="CC270" s="44" t="str">
        <f t="shared" si="223"/>
        <v/>
      </c>
      <c r="CD270" s="44" t="str">
        <f t="shared" si="202"/>
        <v/>
      </c>
      <c r="CE270" s="44" t="str">
        <f t="shared" si="224"/>
        <v/>
      </c>
      <c r="CF270" s="44" t="str">
        <f t="shared" si="225"/>
        <v/>
      </c>
      <c r="CG270" s="44" t="str">
        <f t="shared" si="226"/>
        <v/>
      </c>
      <c r="CH270" s="44" t="str">
        <f t="shared" si="227"/>
        <v/>
      </c>
      <c r="CI270" s="44" t="str">
        <f t="shared" si="228"/>
        <v/>
      </c>
      <c r="CJ270" s="44" t="str">
        <f t="shared" si="229"/>
        <v/>
      </c>
      <c r="CK270" s="44" t="str">
        <f t="shared" si="230"/>
        <v/>
      </c>
      <c r="CL270" s="44" t="str">
        <f t="shared" si="231"/>
        <v/>
      </c>
      <c r="CM270" s="43" t="str">
        <f t="shared" si="232"/>
        <v/>
      </c>
      <c r="CN270" s="43">
        <f t="shared" si="233"/>
        <v>0</v>
      </c>
      <c r="CO270" s="43" t="str">
        <f t="shared" si="234"/>
        <v/>
      </c>
      <c r="CP270" s="44" t="str">
        <f t="shared" si="203"/>
        <v/>
      </c>
      <c r="CQ270" s="44" t="str">
        <f t="shared" si="235"/>
        <v/>
      </c>
      <c r="CR270" s="43" t="str">
        <f t="shared" si="263"/>
        <v/>
      </c>
      <c r="CS270" s="44" t="s">
        <v>5285</v>
      </c>
      <c r="CT270" s="44">
        <v>0</v>
      </c>
      <c r="CU270" s="44" t="str">
        <f t="shared" si="236"/>
        <v/>
      </c>
      <c r="CV270" s="44" t="str">
        <f t="shared" si="237"/>
        <v/>
      </c>
      <c r="CW270" s="44" t="str">
        <f t="shared" si="238"/>
        <v/>
      </c>
      <c r="CX270" s="44" t="str">
        <f t="shared" si="239"/>
        <v/>
      </c>
      <c r="CY270" s="44" t="str">
        <f t="shared" si="240"/>
        <v/>
      </c>
      <c r="CZ270" s="44" t="str">
        <f t="shared" si="241"/>
        <v/>
      </c>
      <c r="DA270" s="49" t="str">
        <f t="shared" si="204"/>
        <v/>
      </c>
      <c r="DB270" s="44" t="str">
        <f t="shared" si="242"/>
        <v/>
      </c>
      <c r="DC270" s="44" t="str">
        <f t="shared" si="243"/>
        <v/>
      </c>
      <c r="DD270" s="44" t="str">
        <f t="shared" si="244"/>
        <v/>
      </c>
      <c r="DE270" s="44" t="str">
        <f t="shared" si="245"/>
        <v/>
      </c>
      <c r="DF270" s="44" t="str">
        <f t="shared" si="246"/>
        <v/>
      </c>
      <c r="DG270" s="44" t="str">
        <f t="shared" si="247"/>
        <v/>
      </c>
      <c r="DH270" s="44" t="str">
        <f t="shared" si="248"/>
        <v/>
      </c>
      <c r="DI270" s="50" t="str">
        <f t="shared" si="249"/>
        <v/>
      </c>
      <c r="DJ270" s="50" t="str">
        <f t="shared" si="250"/>
        <v/>
      </c>
      <c r="DK270" s="50" t="str">
        <f t="shared" si="251"/>
        <v/>
      </c>
      <c r="DL270" s="50" t="str">
        <f t="shared" si="252"/>
        <v/>
      </c>
      <c r="DM270" s="51" t="str">
        <f t="shared" si="205"/>
        <v>000000000</v>
      </c>
      <c r="DN270" s="52"/>
      <c r="DO270" s="53"/>
      <c r="DP270" s="52"/>
      <c r="DQ270" s="53" t="str">
        <f t="shared" si="253"/>
        <v/>
      </c>
      <c r="DR270" s="52" t="str">
        <f t="shared" si="206"/>
        <v/>
      </c>
      <c r="DS270" s="53"/>
      <c r="DT270" s="52"/>
      <c r="DU270" s="53"/>
      <c r="DV270" s="52"/>
      <c r="DW270" s="99"/>
      <c r="DX270" s="99"/>
      <c r="EI270" s="83"/>
      <c r="EJ270" s="102"/>
      <c r="EK270" s="102"/>
      <c r="EL270" s="102"/>
      <c r="EM270" s="102"/>
      <c r="EN270" s="102"/>
      <c r="EO270" s="102"/>
      <c r="EP270" s="102"/>
      <c r="EQ270" s="102"/>
      <c r="ER270" s="102"/>
      <c r="ES270" s="102"/>
      <c r="ET270" s="102"/>
      <c r="EU270" s="102"/>
      <c r="EV270" s="102"/>
      <c r="FL270" s="36" t="str">
        <f t="shared" si="279"/>
        <v>0</v>
      </c>
    </row>
    <row r="271" spans="1:168" s="36" customFormat="1" ht="49.5" customHeight="1" x14ac:dyDescent="0.35">
      <c r="A271" s="67"/>
      <c r="B271" s="39"/>
      <c r="C271" s="39"/>
      <c r="D271" s="40"/>
      <c r="E271" s="41"/>
      <c r="F271" s="41"/>
      <c r="G271" s="41"/>
      <c r="H271" s="41"/>
      <c r="I271" s="41"/>
      <c r="J271" s="41"/>
      <c r="K271" s="41"/>
      <c r="L271" s="41"/>
      <c r="M271" s="41"/>
      <c r="N271" s="41"/>
      <c r="O271" s="29"/>
      <c r="P271" s="30"/>
      <c r="Q271" s="31"/>
      <c r="R271" s="31"/>
      <c r="S271" s="32" t="s">
        <v>6319</v>
      </c>
      <c r="T271" s="33"/>
      <c r="U271" s="33" t="s">
        <v>1073</v>
      </c>
      <c r="V271" s="33" t="s">
        <v>6320</v>
      </c>
      <c r="W271" s="33" t="s">
        <v>1799</v>
      </c>
      <c r="X271" s="33" t="s">
        <v>837</v>
      </c>
      <c r="Y271" s="33" t="s">
        <v>838</v>
      </c>
      <c r="Z271" s="33">
        <v>1</v>
      </c>
      <c r="AA271" s="34" t="s">
        <v>7630</v>
      </c>
      <c r="AB271" s="34">
        <v>1241</v>
      </c>
      <c r="AC271" s="34" t="s">
        <v>7610</v>
      </c>
      <c r="AD271" s="34" t="s">
        <v>7608</v>
      </c>
      <c r="AE271" s="34" t="s">
        <v>7609</v>
      </c>
      <c r="AF271" s="34" t="s">
        <v>6319</v>
      </c>
      <c r="AG271" s="34" t="s">
        <v>6320</v>
      </c>
      <c r="AH271" s="34" t="s">
        <v>1073</v>
      </c>
      <c r="AI271" s="34" t="s">
        <v>1799</v>
      </c>
      <c r="AJ271" s="34" t="s">
        <v>4106</v>
      </c>
      <c r="AK271" s="34" t="s">
        <v>5691</v>
      </c>
      <c r="AL271" s="34" t="s">
        <v>4106</v>
      </c>
      <c r="AM271" s="34" t="s">
        <v>5691</v>
      </c>
      <c r="AN271" s="34">
        <v>1</v>
      </c>
      <c r="AO271" s="34" t="s">
        <v>5691</v>
      </c>
      <c r="AP271" s="34" t="s">
        <v>5691</v>
      </c>
      <c r="AQ271" s="56">
        <v>0</v>
      </c>
      <c r="AR271" s="56">
        <v>0</v>
      </c>
      <c r="AS271" s="56">
        <v>0</v>
      </c>
      <c r="AT271" s="42" t="s">
        <v>4106</v>
      </c>
      <c r="AU271" s="42" t="s">
        <v>4106</v>
      </c>
      <c r="AV271" s="42" t="s">
        <v>4106</v>
      </c>
      <c r="AW271" s="35"/>
      <c r="AX271" s="35"/>
      <c r="AY271" s="35"/>
      <c r="AZ271" s="43" t="str">
        <f t="shared" si="207"/>
        <v/>
      </c>
      <c r="BA271" s="44"/>
      <c r="BB271" s="43" t="str">
        <f t="shared" si="208"/>
        <v/>
      </c>
      <c r="BC271" s="45" t="str">
        <f t="shared" si="209"/>
        <v/>
      </c>
      <c r="BD271" s="45" t="str">
        <f t="shared" si="210"/>
        <v>X</v>
      </c>
      <c r="BE271" s="45" t="s">
        <v>5255</v>
      </c>
      <c r="BF271" s="45" t="str">
        <f t="shared" si="254"/>
        <v/>
      </c>
      <c r="BG271" s="45" t="str">
        <f t="shared" si="211"/>
        <v/>
      </c>
      <c r="BH271" s="12" t="str">
        <f t="shared" si="212"/>
        <v/>
      </c>
      <c r="BI271" s="43" t="str">
        <f t="shared" si="213"/>
        <v/>
      </c>
      <c r="BJ271" s="46" t="str">
        <f t="shared" si="214"/>
        <v/>
      </c>
      <c r="BK271" s="46" t="str">
        <f t="shared" si="215"/>
        <v/>
      </c>
      <c r="BL271" s="46" t="str">
        <f t="shared" si="216"/>
        <v/>
      </c>
      <c r="BM271" s="43" t="str">
        <f t="shared" si="217"/>
        <v/>
      </c>
      <c r="BN271" s="43" t="str">
        <f t="shared" si="218"/>
        <v/>
      </c>
      <c r="BO271" s="44" t="str">
        <f t="shared" si="255"/>
        <v/>
      </c>
      <c r="BP271" s="44" t="str">
        <f t="shared" si="219"/>
        <v>X</v>
      </c>
      <c r="BQ271" s="44" t="str">
        <f t="shared" si="220"/>
        <v/>
      </c>
      <c r="BR271" s="46" t="str">
        <f t="shared" si="256"/>
        <v/>
      </c>
      <c r="BS271" s="47" t="str">
        <f t="shared" si="257"/>
        <v/>
      </c>
      <c r="BT271" s="46" t="str">
        <f t="shared" si="258"/>
        <v/>
      </c>
      <c r="BU271" s="46" t="str">
        <f t="shared" si="259"/>
        <v/>
      </c>
      <c r="BV271" s="73" t="str">
        <f t="shared" si="278"/>
        <v>X</v>
      </c>
      <c r="BW271" s="47" t="str">
        <f t="shared" ref="BW271:BW334" si="280">IF(AF271&amp;AH271&amp;AL271="386014038","",IF($AH271&amp;$AL271="014038","X",""))</f>
        <v/>
      </c>
      <c r="BX271" s="47" t="str">
        <f t="shared" si="221"/>
        <v/>
      </c>
      <c r="BY271" s="13" t="str">
        <f t="shared" si="222"/>
        <v/>
      </c>
      <c r="BZ271" s="14" t="str">
        <f t="shared" si="260"/>
        <v/>
      </c>
      <c r="CA271" s="48" t="str">
        <f t="shared" si="261"/>
        <v>X</v>
      </c>
      <c r="CB271" s="44" t="str">
        <f t="shared" si="262"/>
        <v/>
      </c>
      <c r="CC271" s="44" t="str">
        <f t="shared" si="223"/>
        <v/>
      </c>
      <c r="CD271" s="44" t="str">
        <f t="shared" ref="CD271:CD334" si="281">IF($S271="333","X","")</f>
        <v/>
      </c>
      <c r="CE271" s="44" t="str">
        <f t="shared" si="224"/>
        <v/>
      </c>
      <c r="CF271" s="44" t="str">
        <f t="shared" si="225"/>
        <v/>
      </c>
      <c r="CG271" s="44" t="str">
        <f t="shared" si="226"/>
        <v/>
      </c>
      <c r="CH271" s="44" t="str">
        <f t="shared" si="227"/>
        <v/>
      </c>
      <c r="CI271" s="44" t="str">
        <f t="shared" si="228"/>
        <v/>
      </c>
      <c r="CJ271" s="44" t="str">
        <f t="shared" si="229"/>
        <v/>
      </c>
      <c r="CK271" s="44" t="str">
        <f t="shared" si="230"/>
        <v/>
      </c>
      <c r="CL271" s="44" t="str">
        <f t="shared" si="231"/>
        <v/>
      </c>
      <c r="CM271" s="43" t="str">
        <f t="shared" si="232"/>
        <v/>
      </c>
      <c r="CN271" s="43" t="str">
        <f t="shared" si="233"/>
        <v>X</v>
      </c>
      <c r="CO271" s="43" t="str">
        <f t="shared" si="234"/>
        <v/>
      </c>
      <c r="CP271" s="44" t="str">
        <f t="shared" ref="CP271:CP334" si="282">IF($AF271&amp;$AL271="789039","X",IF($AF271&amp;$AL271="386039","X",(IF($BO271="","",$BO271))))</f>
        <v/>
      </c>
      <c r="CQ271" s="44" t="str">
        <f t="shared" si="235"/>
        <v/>
      </c>
      <c r="CR271" s="43" t="str">
        <f t="shared" si="263"/>
        <v/>
      </c>
      <c r="CS271" s="44" t="s">
        <v>5285</v>
      </c>
      <c r="CT271" s="234">
        <v>0.5</v>
      </c>
      <c r="CU271" s="44" t="str">
        <f t="shared" si="236"/>
        <v/>
      </c>
      <c r="CV271" s="44" t="str">
        <f t="shared" si="237"/>
        <v/>
      </c>
      <c r="CW271" s="44" t="str">
        <f t="shared" si="238"/>
        <v/>
      </c>
      <c r="CX271" s="44" t="str">
        <f t="shared" si="239"/>
        <v/>
      </c>
      <c r="CY271" s="44" t="str">
        <f t="shared" si="240"/>
        <v/>
      </c>
      <c r="CZ271" s="44" t="str">
        <f t="shared" si="241"/>
        <v/>
      </c>
      <c r="DA271" s="49" t="str">
        <f t="shared" ref="DA271:DA334" si="283">+$CF271</f>
        <v/>
      </c>
      <c r="DB271" s="44" t="str">
        <f t="shared" si="242"/>
        <v/>
      </c>
      <c r="DC271" s="44" t="str">
        <f t="shared" si="243"/>
        <v/>
      </c>
      <c r="DD271" s="44" t="str">
        <f t="shared" si="244"/>
        <v/>
      </c>
      <c r="DE271" s="44" t="str">
        <f t="shared" si="245"/>
        <v/>
      </c>
      <c r="DF271" s="44" t="str">
        <f t="shared" si="246"/>
        <v/>
      </c>
      <c r="DG271" s="44" t="str">
        <f t="shared" si="247"/>
        <v/>
      </c>
      <c r="DH271" s="44" t="str">
        <f t="shared" si="248"/>
        <v/>
      </c>
      <c r="DI271" s="50" t="str">
        <f t="shared" si="249"/>
        <v/>
      </c>
      <c r="DJ271" s="50" t="str">
        <f t="shared" si="250"/>
        <v/>
      </c>
      <c r="DK271" s="50" t="str">
        <f t="shared" si="251"/>
        <v/>
      </c>
      <c r="DL271" s="50" t="str">
        <f t="shared" si="252"/>
        <v/>
      </c>
      <c r="DM271" s="51" t="str">
        <f t="shared" ref="DM271:DM334" si="284">+AT271&amp;AU271&amp;AV271</f>
        <v>000000000</v>
      </c>
      <c r="DN271" s="52"/>
      <c r="DO271" s="53"/>
      <c r="DP271" s="52"/>
      <c r="DQ271" s="53" t="str">
        <f t="shared" ref="DQ271:DQ334" si="285">IF($AT271="033","X","")</f>
        <v/>
      </c>
      <c r="DR271" s="52" t="str">
        <f t="shared" ref="DR271:DR334" si="286">IF($AB271=114,"X","")</f>
        <v/>
      </c>
      <c r="DS271" s="53"/>
      <c r="DT271" s="52"/>
      <c r="DU271" s="53"/>
      <c r="DV271" s="52"/>
      <c r="DW271" s="99"/>
      <c r="DX271" s="99"/>
      <c r="EI271" s="83"/>
      <c r="EJ271" s="102"/>
      <c r="EK271" s="102"/>
      <c r="EL271" s="102"/>
      <c r="EM271" s="102"/>
      <c r="EN271" s="102"/>
      <c r="EO271" s="102"/>
      <c r="EP271" s="102"/>
      <c r="EQ271" s="102"/>
      <c r="ER271" s="102"/>
      <c r="ES271" s="102"/>
      <c r="ET271" s="102"/>
      <c r="EU271" s="102"/>
      <c r="EV271" s="102"/>
      <c r="FL271" s="36" t="str">
        <f t="shared" si="279"/>
        <v>X</v>
      </c>
    </row>
    <row r="272" spans="1:168" s="36" customFormat="1" ht="49.5" customHeight="1" x14ac:dyDescent="0.35">
      <c r="A272" s="67"/>
      <c r="B272" s="39"/>
      <c r="C272" s="39"/>
      <c r="D272" s="40" t="s">
        <v>6321</v>
      </c>
      <c r="E272" s="41" t="s">
        <v>4106</v>
      </c>
      <c r="F272" s="41" t="s">
        <v>5892</v>
      </c>
      <c r="G272" s="41"/>
      <c r="H272" s="41"/>
      <c r="I272" s="41" t="s">
        <v>5396</v>
      </c>
      <c r="J272" s="41" t="s">
        <v>5889</v>
      </c>
      <c r="K272" s="41"/>
      <c r="L272" s="41"/>
      <c r="M272" s="41" t="s">
        <v>833</v>
      </c>
      <c r="N272" s="41" t="s">
        <v>834</v>
      </c>
      <c r="O272" s="29" t="s">
        <v>837</v>
      </c>
      <c r="P272" s="30" t="s">
        <v>838</v>
      </c>
      <c r="Q272" s="31"/>
      <c r="R272" s="31"/>
      <c r="S272" s="32" t="s">
        <v>6321</v>
      </c>
      <c r="T272" s="33"/>
      <c r="U272" s="33" t="s">
        <v>4106</v>
      </c>
      <c r="V272" s="33" t="s">
        <v>6322</v>
      </c>
      <c r="W272" s="33" t="s">
        <v>5691</v>
      </c>
      <c r="X272" s="33" t="s">
        <v>837</v>
      </c>
      <c r="Y272" s="33" t="s">
        <v>838</v>
      </c>
      <c r="Z272" s="33">
        <v>1</v>
      </c>
      <c r="AA272" s="34" t="s">
        <v>839</v>
      </c>
      <c r="AB272" s="34">
        <v>124</v>
      </c>
      <c r="AC272" s="34" t="s">
        <v>4917</v>
      </c>
      <c r="AD272" s="34" t="s">
        <v>4113</v>
      </c>
      <c r="AE272" s="34" t="s">
        <v>6238</v>
      </c>
      <c r="AF272" s="34" t="s">
        <v>6321</v>
      </c>
      <c r="AG272" s="34" t="s">
        <v>6322</v>
      </c>
      <c r="AH272" s="34" t="s">
        <v>4106</v>
      </c>
      <c r="AI272" s="34"/>
      <c r="AJ272" s="34" t="s">
        <v>4106</v>
      </c>
      <c r="AK272" s="34" t="s">
        <v>5691</v>
      </c>
      <c r="AL272" s="34" t="s">
        <v>4106</v>
      </c>
      <c r="AM272" s="34" t="s">
        <v>5691</v>
      </c>
      <c r="AN272" s="34">
        <v>1</v>
      </c>
      <c r="AO272" s="34" t="s">
        <v>5691</v>
      </c>
      <c r="AP272" s="34" t="s">
        <v>5691</v>
      </c>
      <c r="AQ272" s="56">
        <v>0</v>
      </c>
      <c r="AR272" s="56">
        <v>0</v>
      </c>
      <c r="AS272" s="56">
        <v>0</v>
      </c>
      <c r="AT272" s="42" t="s">
        <v>4106</v>
      </c>
      <c r="AU272" s="42" t="s">
        <v>4106</v>
      </c>
      <c r="AV272" s="42" t="s">
        <v>4106</v>
      </c>
      <c r="AW272" s="35"/>
      <c r="AX272" s="35"/>
      <c r="AY272" s="35"/>
      <c r="AZ272" s="43" t="str">
        <f t="shared" ref="AZ272:AZ335" si="287">IF(BA272="",IF(MID($AB272,1,2)="11","X",""),"")</f>
        <v/>
      </c>
      <c r="BA272" s="44"/>
      <c r="BB272" s="43" t="str">
        <f t="shared" ref="BB272:BB335" si="288">IF($AH272&amp;$AL272="015038","X","")</f>
        <v/>
      </c>
      <c r="BC272" s="45" t="str">
        <f t="shared" ref="BC272:BC335" si="289">IF(BD272="",IF(MID($AB272,1,2)="12","X",""),"")</f>
        <v/>
      </c>
      <c r="BD272" s="45" t="str">
        <f t="shared" ref="BD272:BD335" si="290">IF(MID($AB272,1,3)="124","X","")</f>
        <v>X</v>
      </c>
      <c r="BE272" s="45"/>
      <c r="BF272" s="45" t="str">
        <f t="shared" si="254"/>
        <v>X</v>
      </c>
      <c r="BG272" s="45" t="str">
        <f t="shared" ref="BG272:BG335" si="291">IF($AH272&amp;$AL272="015041","X","")</f>
        <v/>
      </c>
      <c r="BH272" s="12" t="str">
        <f t="shared" ref="BH272:BH335" si="292">IF(BJ272&amp;BL272&amp;BM272="",IF(MID($AB272,1,2)="13","X",""),"")</f>
        <v/>
      </c>
      <c r="BI272" s="43" t="str">
        <f t="shared" ref="BI272:BI335" si="293">IF($AH272&amp;$AL272="015040","X","")</f>
        <v/>
      </c>
      <c r="BJ272" s="46" t="str">
        <f t="shared" ref="BJ272:BJ335" si="294">IF($AB272=1324,"X","")</f>
        <v/>
      </c>
      <c r="BK272" s="46" t="str">
        <f t="shared" ref="BK272:BK335" si="295">+BH272&amp;BI272&amp;BJ272&amp;BL272&amp;BM272</f>
        <v/>
      </c>
      <c r="BL272" s="46" t="str">
        <f t="shared" ref="BL272:BL335" si="296">IF($AB272=1311,"X",IF($AB272=1321,"X",IF($AB272=1322,"X","")))</f>
        <v/>
      </c>
      <c r="BM272" s="43" t="str">
        <f t="shared" ref="BM272:BM335" si="297">IF($AB272=1323,"X","")</f>
        <v/>
      </c>
      <c r="BN272" s="43" t="str">
        <f t="shared" ref="BN272:BN335" si="298">IF(BI272="",IF(BG272="",IF(BB272="",IF($AB272=230,"X",IF(MID($AB272,1,1)="3","X","")),""),""),"")</f>
        <v/>
      </c>
      <c r="BO272" s="44" t="str">
        <f t="shared" si="255"/>
        <v/>
      </c>
      <c r="BP272" s="44" t="str">
        <f t="shared" ref="BP272:BP335" si="299">IF(+AZ272&amp;BA272&amp;BB272&amp;BC272&amp;BD272&amp;BE272&amp;BF272&amp;BG272&amp;BH272&amp;BI272&amp;BJ272&amp;BK272&amp;BL272&amp;BM272&amp;BN272&amp;BO272="","","X")</f>
        <v>X</v>
      </c>
      <c r="BQ272" s="44" t="str">
        <f t="shared" ref="BQ272:BQ335" si="300">IF(S272="","",IF(BP272="","X",""))</f>
        <v/>
      </c>
      <c r="BR272" s="46" t="str">
        <f t="shared" si="256"/>
        <v/>
      </c>
      <c r="BS272" s="47" t="str">
        <f t="shared" si="257"/>
        <v/>
      </c>
      <c r="BT272" s="46" t="str">
        <f t="shared" si="258"/>
        <v/>
      </c>
      <c r="BU272" s="46" t="str">
        <f t="shared" si="259"/>
        <v/>
      </c>
      <c r="BV272" s="73" t="str">
        <f t="shared" si="278"/>
        <v>X</v>
      </c>
      <c r="BW272" s="47" t="str">
        <f t="shared" si="280"/>
        <v/>
      </c>
      <c r="BX272" s="47" t="str">
        <f t="shared" ref="BX272:BX335" si="301">IF(BO272="X",BO272,"")</f>
        <v/>
      </c>
      <c r="BY272" s="13" t="str">
        <f t="shared" ref="BY272:BY335" si="302">IF(BW272="",IF($AB272=230,"X",IF(MID($AB272,1,1)="3","X","")),"")</f>
        <v/>
      </c>
      <c r="BZ272" s="14" t="str">
        <f t="shared" si="260"/>
        <v/>
      </c>
      <c r="CA272" s="48" t="str">
        <f t="shared" si="261"/>
        <v>X</v>
      </c>
      <c r="CB272" s="44" t="str">
        <f t="shared" si="262"/>
        <v/>
      </c>
      <c r="CC272" s="44" t="str">
        <f t="shared" ref="CC272:CC335" si="303">IF($AB272=1131,"X","")</f>
        <v/>
      </c>
      <c r="CD272" s="44" t="str">
        <f t="shared" si="281"/>
        <v/>
      </c>
      <c r="CE272" s="44" t="str">
        <f t="shared" ref="CE272:CE335" si="304">IF($AT272="033",IF(AJ272="052","",IF(CB272="","X","")),"")</f>
        <v/>
      </c>
      <c r="CF272" s="44" t="str">
        <f t="shared" ref="CF272:CF335" si="305">IF($AB272=114,"X","")</f>
        <v/>
      </c>
      <c r="CG272" s="44" t="str">
        <f t="shared" ref="CG272:CG335" si="306">+$BH272</f>
        <v/>
      </c>
      <c r="CH272" s="44" t="str">
        <f t="shared" ref="CH272:CH335" si="307">+$BI272</f>
        <v/>
      </c>
      <c r="CI272" s="44" t="str">
        <f t="shared" ref="CI272:CI335" si="308">+$BJ272</f>
        <v/>
      </c>
      <c r="CJ272" s="44" t="str">
        <f t="shared" ref="CJ272:CJ335" si="309">+$BK272</f>
        <v/>
      </c>
      <c r="CK272" s="44" t="str">
        <f t="shared" ref="CK272:CK335" si="310">+$BL272</f>
        <v/>
      </c>
      <c r="CL272" s="44" t="str">
        <f t="shared" ref="CL272:CL335" si="311">+$BM272</f>
        <v/>
      </c>
      <c r="CM272" s="43" t="str">
        <f t="shared" ref="CM272:CM335" si="312">+$BB272</f>
        <v/>
      </c>
      <c r="CN272" s="43">
        <f t="shared" ref="CN272:CN335" si="313">+$BE272</f>
        <v>0</v>
      </c>
      <c r="CO272" s="43" t="str">
        <f t="shared" ref="CO272:CO335" si="314">+$BW272</f>
        <v/>
      </c>
      <c r="CP272" s="44" t="str">
        <f t="shared" si="282"/>
        <v/>
      </c>
      <c r="CQ272" s="44" t="str">
        <f t="shared" ref="CQ272:CQ335" si="315">IF($BA272="","",$BA272)</f>
        <v/>
      </c>
      <c r="CR272" s="43" t="str">
        <f t="shared" si="263"/>
        <v/>
      </c>
      <c r="CS272" s="44" t="s">
        <v>5285</v>
      </c>
      <c r="CT272" s="44" t="s">
        <v>5285</v>
      </c>
      <c r="CU272" s="44" t="str">
        <f t="shared" ref="CU272:CU335" si="316">+$BH272</f>
        <v/>
      </c>
      <c r="CV272" s="44" t="str">
        <f t="shared" ref="CV272:CV335" si="317">+$BI272</f>
        <v/>
      </c>
      <c r="CW272" s="44" t="str">
        <f t="shared" ref="CW272:CW335" si="318">+$BJ272</f>
        <v/>
      </c>
      <c r="CX272" s="44" t="str">
        <f t="shared" ref="CX272:CX335" si="319">+$BK272</f>
        <v/>
      </c>
      <c r="CY272" s="44" t="str">
        <f t="shared" ref="CY272:CY335" si="320">+$BL272</f>
        <v/>
      </c>
      <c r="CZ272" s="44" t="str">
        <f t="shared" ref="CZ272:CZ335" si="321">+$BM272</f>
        <v/>
      </c>
      <c r="DA272" s="49" t="str">
        <f t="shared" si="283"/>
        <v/>
      </c>
      <c r="DB272" s="44" t="str">
        <f t="shared" ref="DB272:DB335" si="322">+$BH272</f>
        <v/>
      </c>
      <c r="DC272" s="44" t="str">
        <f t="shared" ref="DC272:DC335" si="323">+$BI272</f>
        <v/>
      </c>
      <c r="DD272" s="44" t="str">
        <f t="shared" ref="DD272:DD335" si="324">+$BJ272</f>
        <v/>
      </c>
      <c r="DE272" s="44" t="str">
        <f t="shared" ref="DE272:DE335" si="325">+$BK272</f>
        <v/>
      </c>
      <c r="DF272" s="44" t="str">
        <f t="shared" ref="DF272:DF335" si="326">+$BL272</f>
        <v/>
      </c>
      <c r="DG272" s="44" t="str">
        <f t="shared" ref="DG272:DG335" si="327">+$BM272</f>
        <v/>
      </c>
      <c r="DH272" s="44" t="str">
        <f t="shared" ref="DH272:DH335" si="328">IF(+DI272&amp;DK272&amp;DL272="",AZ272&amp;BA272&amp;BB272,"")</f>
        <v/>
      </c>
      <c r="DI272" s="50" t="str">
        <f t="shared" ref="DI272:DI335" si="329">+$CB272</f>
        <v/>
      </c>
      <c r="DJ272" s="50" t="str">
        <f t="shared" ref="DJ272:DJ335" si="330">IF($AT272="033",IF(BO272="052","",IF(DG272="","X","")),"")</f>
        <v/>
      </c>
      <c r="DK272" s="50" t="str">
        <f t="shared" ref="DK272:DK335" si="331">+$CD272</f>
        <v/>
      </c>
      <c r="DL272" s="50" t="str">
        <f t="shared" ref="DL272:DL335" si="332">+$CC272</f>
        <v/>
      </c>
      <c r="DM272" s="51" t="str">
        <f t="shared" si="284"/>
        <v>000000000</v>
      </c>
      <c r="DN272" s="52"/>
      <c r="DO272" s="53"/>
      <c r="DP272" s="52"/>
      <c r="DQ272" s="53" t="str">
        <f t="shared" si="285"/>
        <v/>
      </c>
      <c r="DR272" s="52" t="str">
        <f t="shared" si="286"/>
        <v/>
      </c>
      <c r="DS272" s="53"/>
      <c r="DT272" s="52"/>
      <c r="DU272" s="53"/>
      <c r="DV272" s="52"/>
      <c r="DW272" s="99"/>
      <c r="DX272" s="99"/>
      <c r="EI272" s="83"/>
      <c r="EJ272" s="102"/>
      <c r="EK272" s="102"/>
      <c r="EL272" s="102"/>
      <c r="EM272" s="102"/>
      <c r="EN272" s="102"/>
      <c r="EO272" s="102"/>
      <c r="EP272" s="102"/>
      <c r="EQ272" s="102"/>
      <c r="ER272" s="102"/>
      <c r="ES272" s="102"/>
      <c r="ET272" s="102"/>
      <c r="EU272" s="102"/>
      <c r="EV272" s="102"/>
      <c r="FL272" s="36" t="str">
        <f t="shared" si="279"/>
        <v>0</v>
      </c>
    </row>
    <row r="273" spans="1:168" s="36" customFormat="1" ht="49.5" customHeight="1" x14ac:dyDescent="0.35">
      <c r="A273" s="67"/>
      <c r="B273" s="39"/>
      <c r="C273" s="39"/>
      <c r="D273" s="40" t="s">
        <v>1822</v>
      </c>
      <c r="E273" s="41" t="s">
        <v>4106</v>
      </c>
      <c r="F273" s="41" t="s">
        <v>5893</v>
      </c>
      <c r="G273" s="41"/>
      <c r="H273" s="41"/>
      <c r="I273" s="41" t="s">
        <v>5396</v>
      </c>
      <c r="J273" s="41" t="s">
        <v>5889</v>
      </c>
      <c r="K273" s="41"/>
      <c r="L273" s="41"/>
      <c r="M273" s="41" t="s">
        <v>5046</v>
      </c>
      <c r="N273" s="41" t="s">
        <v>5047</v>
      </c>
      <c r="O273" s="29" t="s">
        <v>5050</v>
      </c>
      <c r="P273" s="30" t="s">
        <v>5051</v>
      </c>
      <c r="Q273" s="31"/>
      <c r="R273" s="31"/>
      <c r="S273" s="32" t="s">
        <v>1822</v>
      </c>
      <c r="T273" s="33"/>
      <c r="U273" s="33" t="s">
        <v>4106</v>
      </c>
      <c r="V273" s="33" t="s">
        <v>6323</v>
      </c>
      <c r="W273" s="33" t="s">
        <v>5691</v>
      </c>
      <c r="X273" s="33" t="s">
        <v>5050</v>
      </c>
      <c r="Y273" s="33" t="s">
        <v>5051</v>
      </c>
      <c r="Z273" s="33">
        <v>1</v>
      </c>
      <c r="AA273" s="34" t="s">
        <v>5052</v>
      </c>
      <c r="AB273" s="34">
        <v>210</v>
      </c>
      <c r="AC273" s="34" t="s">
        <v>5053</v>
      </c>
      <c r="AD273" s="34" t="s">
        <v>5054</v>
      </c>
      <c r="AE273" s="34" t="s">
        <v>5053</v>
      </c>
      <c r="AF273" s="34" t="s">
        <v>1822</v>
      </c>
      <c r="AG273" s="34" t="s">
        <v>1819</v>
      </c>
      <c r="AH273" s="34" t="s">
        <v>4106</v>
      </c>
      <c r="AI273" s="34"/>
      <c r="AJ273" s="34" t="s">
        <v>4106</v>
      </c>
      <c r="AK273" s="34" t="s">
        <v>5691</v>
      </c>
      <c r="AL273" s="34" t="s">
        <v>6317</v>
      </c>
      <c r="AM273" s="34" t="s">
        <v>6318</v>
      </c>
      <c r="AN273" s="34">
        <v>1</v>
      </c>
      <c r="AO273" s="34" t="s">
        <v>5691</v>
      </c>
      <c r="AP273" s="34" t="s">
        <v>5691</v>
      </c>
      <c r="AQ273" s="56">
        <v>0</v>
      </c>
      <c r="AR273" s="56">
        <v>0</v>
      </c>
      <c r="AS273" s="56">
        <v>0</v>
      </c>
      <c r="AT273" s="42" t="s">
        <v>4106</v>
      </c>
      <c r="AU273" s="42" t="s">
        <v>4106</v>
      </c>
      <c r="AV273" s="42" t="s">
        <v>4106</v>
      </c>
      <c r="AW273" s="35"/>
      <c r="AX273" s="35"/>
      <c r="AY273" s="35"/>
      <c r="AZ273" s="43" t="str">
        <f t="shared" si="287"/>
        <v/>
      </c>
      <c r="BA273" s="44"/>
      <c r="BB273" s="43" t="str">
        <f t="shared" si="288"/>
        <v/>
      </c>
      <c r="BC273" s="45" t="str">
        <f t="shared" si="289"/>
        <v/>
      </c>
      <c r="BD273" s="45" t="str">
        <f t="shared" si="290"/>
        <v/>
      </c>
      <c r="BE273" s="45" t="s">
        <v>5691</v>
      </c>
      <c r="BF273" s="45" t="str">
        <f t="shared" si="254"/>
        <v/>
      </c>
      <c r="BG273" s="45" t="str">
        <f t="shared" si="291"/>
        <v/>
      </c>
      <c r="BH273" s="12" t="str">
        <f t="shared" si="292"/>
        <v/>
      </c>
      <c r="BI273" s="43" t="str">
        <f t="shared" si="293"/>
        <v/>
      </c>
      <c r="BJ273" s="46" t="str">
        <f t="shared" si="294"/>
        <v/>
      </c>
      <c r="BK273" s="46" t="str">
        <f t="shared" si="295"/>
        <v/>
      </c>
      <c r="BL273" s="46" t="str">
        <f t="shared" si="296"/>
        <v/>
      </c>
      <c r="BM273" s="43" t="str">
        <f t="shared" si="297"/>
        <v/>
      </c>
      <c r="BN273" s="43" t="str">
        <f t="shared" si="298"/>
        <v/>
      </c>
      <c r="BO273" s="44" t="str">
        <f t="shared" si="255"/>
        <v>X</v>
      </c>
      <c r="BP273" s="44" t="str">
        <f t="shared" si="299"/>
        <v>X</v>
      </c>
      <c r="BQ273" s="44" t="str">
        <f t="shared" si="300"/>
        <v/>
      </c>
      <c r="BR273" s="46" t="str">
        <f t="shared" si="256"/>
        <v/>
      </c>
      <c r="BS273" s="47" t="str">
        <f t="shared" si="257"/>
        <v/>
      </c>
      <c r="BT273" s="46" t="str">
        <f t="shared" si="258"/>
        <v/>
      </c>
      <c r="BU273" s="46" t="str">
        <f t="shared" si="259"/>
        <v/>
      </c>
      <c r="BV273" s="73" t="str">
        <f t="shared" si="278"/>
        <v/>
      </c>
      <c r="BW273" s="47" t="str">
        <f t="shared" si="280"/>
        <v/>
      </c>
      <c r="BX273" s="47" t="str">
        <f t="shared" si="301"/>
        <v>X</v>
      </c>
      <c r="BY273" s="13" t="str">
        <f t="shared" si="302"/>
        <v/>
      </c>
      <c r="BZ273" s="14" t="str">
        <f t="shared" si="260"/>
        <v/>
      </c>
      <c r="CA273" s="48" t="str">
        <f t="shared" si="261"/>
        <v/>
      </c>
      <c r="CB273" s="44" t="str">
        <f t="shared" si="262"/>
        <v/>
      </c>
      <c r="CC273" s="44" t="str">
        <f t="shared" si="303"/>
        <v/>
      </c>
      <c r="CD273" s="44" t="str">
        <f t="shared" si="281"/>
        <v/>
      </c>
      <c r="CE273" s="44" t="str">
        <f t="shared" si="304"/>
        <v/>
      </c>
      <c r="CF273" s="44" t="str">
        <f t="shared" si="305"/>
        <v/>
      </c>
      <c r="CG273" s="44" t="str">
        <f t="shared" si="306"/>
        <v/>
      </c>
      <c r="CH273" s="44" t="str">
        <f t="shared" si="307"/>
        <v/>
      </c>
      <c r="CI273" s="44" t="str">
        <f t="shared" si="308"/>
        <v/>
      </c>
      <c r="CJ273" s="44" t="str">
        <f t="shared" si="309"/>
        <v/>
      </c>
      <c r="CK273" s="44" t="str">
        <f t="shared" si="310"/>
        <v/>
      </c>
      <c r="CL273" s="44" t="str">
        <f t="shared" si="311"/>
        <v/>
      </c>
      <c r="CM273" s="43" t="str">
        <f t="shared" si="312"/>
        <v/>
      </c>
      <c r="CN273" s="43" t="str">
        <f t="shared" si="313"/>
        <v/>
      </c>
      <c r="CO273" s="43" t="str">
        <f t="shared" si="314"/>
        <v/>
      </c>
      <c r="CP273" s="44" t="str">
        <f t="shared" si="282"/>
        <v>X</v>
      </c>
      <c r="CQ273" s="44" t="str">
        <f t="shared" si="315"/>
        <v/>
      </c>
      <c r="CR273" s="43" t="str">
        <f t="shared" si="263"/>
        <v/>
      </c>
      <c r="CS273" s="44" t="s">
        <v>5285</v>
      </c>
      <c r="CT273" s="44">
        <v>0</v>
      </c>
      <c r="CU273" s="44" t="str">
        <f t="shared" si="316"/>
        <v/>
      </c>
      <c r="CV273" s="44" t="str">
        <f t="shared" si="317"/>
        <v/>
      </c>
      <c r="CW273" s="44" t="str">
        <f t="shared" si="318"/>
        <v/>
      </c>
      <c r="CX273" s="44" t="str">
        <f t="shared" si="319"/>
        <v/>
      </c>
      <c r="CY273" s="44" t="str">
        <f t="shared" si="320"/>
        <v/>
      </c>
      <c r="CZ273" s="44" t="str">
        <f t="shared" si="321"/>
        <v/>
      </c>
      <c r="DA273" s="49" t="str">
        <f t="shared" si="283"/>
        <v/>
      </c>
      <c r="DB273" s="44" t="str">
        <f t="shared" si="322"/>
        <v/>
      </c>
      <c r="DC273" s="44" t="str">
        <f t="shared" si="323"/>
        <v/>
      </c>
      <c r="DD273" s="44" t="str">
        <f t="shared" si="324"/>
        <v/>
      </c>
      <c r="DE273" s="44" t="str">
        <f t="shared" si="325"/>
        <v/>
      </c>
      <c r="DF273" s="44" t="str">
        <f t="shared" si="326"/>
        <v/>
      </c>
      <c r="DG273" s="44" t="str">
        <f t="shared" si="327"/>
        <v/>
      </c>
      <c r="DH273" s="44" t="str">
        <f t="shared" si="328"/>
        <v/>
      </c>
      <c r="DI273" s="50" t="str">
        <f t="shared" si="329"/>
        <v/>
      </c>
      <c r="DJ273" s="50" t="str">
        <f t="shared" si="330"/>
        <v/>
      </c>
      <c r="DK273" s="50" t="str">
        <f t="shared" si="331"/>
        <v/>
      </c>
      <c r="DL273" s="50" t="str">
        <f t="shared" si="332"/>
        <v/>
      </c>
      <c r="DM273" s="51" t="str">
        <f t="shared" si="284"/>
        <v>000000000</v>
      </c>
      <c r="DN273" s="52"/>
      <c r="DO273" s="53"/>
      <c r="DP273" s="52"/>
      <c r="DQ273" s="53" t="str">
        <f t="shared" si="285"/>
        <v/>
      </c>
      <c r="DR273" s="52" t="str">
        <f t="shared" si="286"/>
        <v/>
      </c>
      <c r="DS273" s="53"/>
      <c r="DT273" s="52"/>
      <c r="DU273" s="53"/>
      <c r="DV273" s="52"/>
      <c r="DW273" s="99"/>
      <c r="DX273" s="99"/>
      <c r="EI273" s="83"/>
      <c r="EJ273" s="102"/>
      <c r="EK273" s="102"/>
      <c r="EL273" s="102"/>
      <c r="EM273" s="102"/>
      <c r="EN273" s="102"/>
      <c r="EO273" s="102"/>
      <c r="EP273" s="102"/>
      <c r="EQ273" s="102"/>
      <c r="ER273" s="102"/>
      <c r="ES273" s="102"/>
      <c r="ET273" s="102"/>
      <c r="EU273" s="102"/>
      <c r="EV273" s="102"/>
      <c r="FL273" s="36" t="str">
        <f t="shared" si="279"/>
        <v>X</v>
      </c>
    </row>
    <row r="274" spans="1:168" s="36" customFormat="1" ht="49.5" customHeight="1" x14ac:dyDescent="0.35">
      <c r="A274" s="67"/>
      <c r="B274" s="39"/>
      <c r="C274" s="39"/>
      <c r="D274" s="40" t="s">
        <v>5428</v>
      </c>
      <c r="E274" s="41" t="s">
        <v>4106</v>
      </c>
      <c r="F274" s="41" t="s">
        <v>5429</v>
      </c>
      <c r="G274" s="41"/>
      <c r="H274" s="41"/>
      <c r="I274" s="41" t="s">
        <v>2013</v>
      </c>
      <c r="J274" s="41" t="s">
        <v>5300</v>
      </c>
      <c r="K274" s="41"/>
      <c r="L274" s="41"/>
      <c r="M274" s="41" t="s">
        <v>816</v>
      </c>
      <c r="N274" s="41" t="s">
        <v>817</v>
      </c>
      <c r="O274" s="29" t="s">
        <v>1820</v>
      </c>
      <c r="P274" s="30" t="s">
        <v>1821</v>
      </c>
      <c r="Q274" s="31"/>
      <c r="R274" s="31"/>
      <c r="S274" s="32" t="s">
        <v>5428</v>
      </c>
      <c r="T274" s="33"/>
      <c r="U274" s="33" t="s">
        <v>4106</v>
      </c>
      <c r="V274" s="33" t="s">
        <v>5429</v>
      </c>
      <c r="W274" s="33" t="s">
        <v>5691</v>
      </c>
      <c r="X274" s="33" t="s">
        <v>1820</v>
      </c>
      <c r="Y274" s="33" t="s">
        <v>1821</v>
      </c>
      <c r="Z274" s="33">
        <v>1</v>
      </c>
      <c r="AA274" s="34" t="s">
        <v>5749</v>
      </c>
      <c r="AB274" s="34">
        <v>121</v>
      </c>
      <c r="AC274" s="34" t="s">
        <v>5750</v>
      </c>
      <c r="AD274" s="34" t="s">
        <v>4112</v>
      </c>
      <c r="AE274" s="34" t="s">
        <v>6453</v>
      </c>
      <c r="AF274" s="34" t="s">
        <v>1822</v>
      </c>
      <c r="AG274" s="34" t="s">
        <v>1819</v>
      </c>
      <c r="AH274" s="34" t="s">
        <v>5716</v>
      </c>
      <c r="AI274" s="34" t="s">
        <v>807</v>
      </c>
      <c r="AJ274" s="34" t="s">
        <v>4106</v>
      </c>
      <c r="AK274" s="34" t="s">
        <v>5691</v>
      </c>
      <c r="AL274" s="34" t="s">
        <v>4106</v>
      </c>
      <c r="AM274" s="34" t="s">
        <v>5691</v>
      </c>
      <c r="AN274" s="34">
        <v>1</v>
      </c>
      <c r="AO274" s="34" t="s">
        <v>5691</v>
      </c>
      <c r="AP274" s="34" t="s">
        <v>5691</v>
      </c>
      <c r="AQ274" s="56">
        <v>0</v>
      </c>
      <c r="AR274" s="56">
        <v>0</v>
      </c>
      <c r="AS274" s="56">
        <v>0</v>
      </c>
      <c r="AT274" s="42" t="s">
        <v>4106</v>
      </c>
      <c r="AU274" s="42" t="s">
        <v>4106</v>
      </c>
      <c r="AV274" s="42" t="s">
        <v>4106</v>
      </c>
      <c r="AW274" s="35"/>
      <c r="AX274" s="35"/>
      <c r="AY274" s="35"/>
      <c r="AZ274" s="43" t="str">
        <f t="shared" si="287"/>
        <v/>
      </c>
      <c r="BA274" s="44"/>
      <c r="BB274" s="43" t="str">
        <f t="shared" si="288"/>
        <v/>
      </c>
      <c r="BC274" s="45" t="str">
        <f t="shared" si="289"/>
        <v>X</v>
      </c>
      <c r="BD274" s="45" t="str">
        <f t="shared" si="290"/>
        <v/>
      </c>
      <c r="BE274" s="45" t="s">
        <v>5691</v>
      </c>
      <c r="BF274" s="45" t="str">
        <f t="shared" si="254"/>
        <v/>
      </c>
      <c r="BG274" s="45" t="str">
        <f t="shared" si="291"/>
        <v/>
      </c>
      <c r="BH274" s="12" t="str">
        <f t="shared" si="292"/>
        <v/>
      </c>
      <c r="BI274" s="43" t="str">
        <f t="shared" si="293"/>
        <v/>
      </c>
      <c r="BJ274" s="46" t="str">
        <f t="shared" si="294"/>
        <v/>
      </c>
      <c r="BK274" s="46" t="str">
        <f t="shared" si="295"/>
        <v/>
      </c>
      <c r="BL274" s="46" t="str">
        <f t="shared" si="296"/>
        <v/>
      </c>
      <c r="BM274" s="43" t="str">
        <f t="shared" si="297"/>
        <v/>
      </c>
      <c r="BN274" s="43" t="str">
        <f t="shared" si="298"/>
        <v/>
      </c>
      <c r="BO274" s="44" t="str">
        <f t="shared" si="255"/>
        <v/>
      </c>
      <c r="BP274" s="44" t="str">
        <f t="shared" si="299"/>
        <v>X</v>
      </c>
      <c r="BQ274" s="44" t="str">
        <f t="shared" si="300"/>
        <v/>
      </c>
      <c r="BR274" s="46" t="str">
        <f t="shared" si="256"/>
        <v/>
      </c>
      <c r="BS274" s="47" t="str">
        <f t="shared" si="257"/>
        <v/>
      </c>
      <c r="BT274" s="46" t="str">
        <f t="shared" si="258"/>
        <v/>
      </c>
      <c r="BU274" s="46" t="str">
        <f t="shared" si="259"/>
        <v/>
      </c>
      <c r="BV274" s="73" t="str">
        <f t="shared" si="278"/>
        <v>X</v>
      </c>
      <c r="BW274" s="47" t="str">
        <f t="shared" si="280"/>
        <v/>
      </c>
      <c r="BX274" s="47" t="str">
        <f t="shared" si="301"/>
        <v/>
      </c>
      <c r="BY274" s="13" t="str">
        <f t="shared" si="302"/>
        <v/>
      </c>
      <c r="BZ274" s="14" t="str">
        <f t="shared" si="260"/>
        <v/>
      </c>
      <c r="CA274" s="48" t="str">
        <f t="shared" si="261"/>
        <v>X</v>
      </c>
      <c r="CB274" s="44" t="str">
        <f t="shared" si="262"/>
        <v/>
      </c>
      <c r="CC274" s="44" t="str">
        <f t="shared" si="303"/>
        <v/>
      </c>
      <c r="CD274" s="44" t="str">
        <f t="shared" si="281"/>
        <v/>
      </c>
      <c r="CE274" s="44" t="str">
        <f t="shared" si="304"/>
        <v/>
      </c>
      <c r="CF274" s="44" t="str">
        <f t="shared" si="305"/>
        <v/>
      </c>
      <c r="CG274" s="44" t="str">
        <f t="shared" si="306"/>
        <v/>
      </c>
      <c r="CH274" s="44" t="str">
        <f t="shared" si="307"/>
        <v/>
      </c>
      <c r="CI274" s="44" t="str">
        <f t="shared" si="308"/>
        <v/>
      </c>
      <c r="CJ274" s="44" t="str">
        <f t="shared" si="309"/>
        <v/>
      </c>
      <c r="CK274" s="44" t="str">
        <f t="shared" si="310"/>
        <v/>
      </c>
      <c r="CL274" s="44" t="str">
        <f t="shared" si="311"/>
        <v/>
      </c>
      <c r="CM274" s="43" t="str">
        <f t="shared" si="312"/>
        <v/>
      </c>
      <c r="CN274" s="43" t="str">
        <f t="shared" si="313"/>
        <v/>
      </c>
      <c r="CO274" s="43" t="str">
        <f t="shared" si="314"/>
        <v/>
      </c>
      <c r="CP274" s="44" t="str">
        <f t="shared" si="282"/>
        <v/>
      </c>
      <c r="CQ274" s="44" t="str">
        <f t="shared" si="315"/>
        <v/>
      </c>
      <c r="CR274" s="43" t="str">
        <f t="shared" si="263"/>
        <v/>
      </c>
      <c r="CS274" s="44" t="s">
        <v>5285</v>
      </c>
      <c r="CT274" s="44" t="s">
        <v>5285</v>
      </c>
      <c r="CU274" s="44" t="str">
        <f t="shared" si="316"/>
        <v/>
      </c>
      <c r="CV274" s="44" t="str">
        <f t="shared" si="317"/>
        <v/>
      </c>
      <c r="CW274" s="44" t="str">
        <f t="shared" si="318"/>
        <v/>
      </c>
      <c r="CX274" s="44" t="str">
        <f t="shared" si="319"/>
        <v/>
      </c>
      <c r="CY274" s="44" t="str">
        <f t="shared" si="320"/>
        <v/>
      </c>
      <c r="CZ274" s="44" t="str">
        <f t="shared" si="321"/>
        <v/>
      </c>
      <c r="DA274" s="49" t="str">
        <f t="shared" si="283"/>
        <v/>
      </c>
      <c r="DB274" s="44" t="str">
        <f t="shared" si="322"/>
        <v/>
      </c>
      <c r="DC274" s="44" t="str">
        <f t="shared" si="323"/>
        <v/>
      </c>
      <c r="DD274" s="44" t="str">
        <f t="shared" si="324"/>
        <v/>
      </c>
      <c r="DE274" s="44" t="str">
        <f t="shared" si="325"/>
        <v/>
      </c>
      <c r="DF274" s="44" t="str">
        <f t="shared" si="326"/>
        <v/>
      </c>
      <c r="DG274" s="44" t="str">
        <f t="shared" si="327"/>
        <v/>
      </c>
      <c r="DH274" s="44" t="str">
        <f t="shared" si="328"/>
        <v/>
      </c>
      <c r="DI274" s="50" t="str">
        <f t="shared" si="329"/>
        <v/>
      </c>
      <c r="DJ274" s="50" t="str">
        <f t="shared" si="330"/>
        <v/>
      </c>
      <c r="DK274" s="50" t="str">
        <f t="shared" si="331"/>
        <v/>
      </c>
      <c r="DL274" s="50" t="str">
        <f t="shared" si="332"/>
        <v/>
      </c>
      <c r="DM274" s="51" t="str">
        <f t="shared" si="284"/>
        <v>000000000</v>
      </c>
      <c r="DN274" s="52"/>
      <c r="DO274" s="53"/>
      <c r="DP274" s="52"/>
      <c r="DQ274" s="53" t="str">
        <f t="shared" si="285"/>
        <v/>
      </c>
      <c r="DR274" s="52" t="str">
        <f t="shared" si="286"/>
        <v/>
      </c>
      <c r="DS274" s="53"/>
      <c r="DT274" s="52"/>
      <c r="DU274" s="53"/>
      <c r="DV274" s="52"/>
      <c r="DW274" s="99"/>
      <c r="DX274" s="99"/>
      <c r="EI274" s="83"/>
      <c r="EJ274" s="102"/>
      <c r="EK274" s="102"/>
      <c r="EL274" s="102"/>
      <c r="EM274" s="102"/>
      <c r="EN274" s="102"/>
      <c r="EO274" s="102"/>
      <c r="EP274" s="102"/>
      <c r="EQ274" s="102"/>
      <c r="ER274" s="102"/>
      <c r="ES274" s="102"/>
      <c r="ET274" s="102"/>
      <c r="EU274" s="102"/>
      <c r="EV274" s="102"/>
      <c r="FL274" s="36" t="str">
        <f t="shared" si="279"/>
        <v/>
      </c>
    </row>
    <row r="275" spans="1:168" s="36" customFormat="1" ht="49.5" customHeight="1" x14ac:dyDescent="0.35">
      <c r="A275" s="67"/>
      <c r="B275" s="39"/>
      <c r="C275" s="39"/>
      <c r="D275" s="40" t="s">
        <v>5430</v>
      </c>
      <c r="E275" s="41" t="s">
        <v>4106</v>
      </c>
      <c r="F275" s="41" t="s">
        <v>5431</v>
      </c>
      <c r="G275" s="41"/>
      <c r="H275" s="41"/>
      <c r="I275" s="41" t="s">
        <v>2013</v>
      </c>
      <c r="J275" s="41" t="s">
        <v>5300</v>
      </c>
      <c r="K275" s="41"/>
      <c r="L275" s="41"/>
      <c r="M275" s="41" t="s">
        <v>816</v>
      </c>
      <c r="N275" s="41" t="s">
        <v>817</v>
      </c>
      <c r="O275" s="29" t="s">
        <v>1820</v>
      </c>
      <c r="P275" s="30" t="s">
        <v>1821</v>
      </c>
      <c r="Q275" s="31"/>
      <c r="R275" s="31"/>
      <c r="S275" s="32" t="s">
        <v>5430</v>
      </c>
      <c r="T275" s="33"/>
      <c r="U275" s="33" t="s">
        <v>4106</v>
      </c>
      <c r="V275" s="33" t="s">
        <v>5431</v>
      </c>
      <c r="W275" s="33" t="s">
        <v>5691</v>
      </c>
      <c r="X275" s="33" t="s">
        <v>1820</v>
      </c>
      <c r="Y275" s="33" t="s">
        <v>1821</v>
      </c>
      <c r="Z275" s="33">
        <v>1</v>
      </c>
      <c r="AA275" s="34" t="s">
        <v>5749</v>
      </c>
      <c r="AB275" s="34">
        <v>121</v>
      </c>
      <c r="AC275" s="34" t="s">
        <v>5750</v>
      </c>
      <c r="AD275" s="34" t="s">
        <v>4112</v>
      </c>
      <c r="AE275" s="34" t="s">
        <v>6453</v>
      </c>
      <c r="AF275" s="34" t="s">
        <v>1822</v>
      </c>
      <c r="AG275" s="34" t="s">
        <v>1819</v>
      </c>
      <c r="AH275" s="34" t="s">
        <v>2998</v>
      </c>
      <c r="AI275" s="34" t="s">
        <v>803</v>
      </c>
      <c r="AJ275" s="34" t="s">
        <v>4106</v>
      </c>
      <c r="AK275" s="34" t="s">
        <v>5691</v>
      </c>
      <c r="AL275" s="34" t="s">
        <v>4106</v>
      </c>
      <c r="AM275" s="34" t="s">
        <v>5691</v>
      </c>
      <c r="AN275" s="34">
        <v>1</v>
      </c>
      <c r="AO275" s="34" t="s">
        <v>5691</v>
      </c>
      <c r="AP275" s="34" t="s">
        <v>5691</v>
      </c>
      <c r="AQ275" s="56">
        <v>0</v>
      </c>
      <c r="AR275" s="56">
        <v>0</v>
      </c>
      <c r="AS275" s="56">
        <v>0</v>
      </c>
      <c r="AT275" s="42" t="s">
        <v>4106</v>
      </c>
      <c r="AU275" s="42" t="s">
        <v>4106</v>
      </c>
      <c r="AV275" s="42" t="s">
        <v>4106</v>
      </c>
      <c r="AW275" s="35"/>
      <c r="AX275" s="35"/>
      <c r="AY275" s="35"/>
      <c r="AZ275" s="43" t="str">
        <f t="shared" si="287"/>
        <v/>
      </c>
      <c r="BA275" s="44"/>
      <c r="BB275" s="43" t="str">
        <f t="shared" si="288"/>
        <v/>
      </c>
      <c r="BC275" s="45" t="str">
        <f t="shared" si="289"/>
        <v>X</v>
      </c>
      <c r="BD275" s="45" t="str">
        <f t="shared" si="290"/>
        <v/>
      </c>
      <c r="BE275" s="45" t="s">
        <v>5691</v>
      </c>
      <c r="BF275" s="45" t="str">
        <f t="shared" si="254"/>
        <v/>
      </c>
      <c r="BG275" s="45" t="str">
        <f t="shared" si="291"/>
        <v/>
      </c>
      <c r="BH275" s="12" t="str">
        <f t="shared" si="292"/>
        <v/>
      </c>
      <c r="BI275" s="43" t="str">
        <f t="shared" si="293"/>
        <v/>
      </c>
      <c r="BJ275" s="46" t="str">
        <f t="shared" si="294"/>
        <v/>
      </c>
      <c r="BK275" s="46" t="str">
        <f t="shared" si="295"/>
        <v/>
      </c>
      <c r="BL275" s="46" t="str">
        <f t="shared" si="296"/>
        <v/>
      </c>
      <c r="BM275" s="43" t="str">
        <f t="shared" si="297"/>
        <v/>
      </c>
      <c r="BN275" s="43" t="str">
        <f t="shared" si="298"/>
        <v/>
      </c>
      <c r="BO275" s="44" t="str">
        <f t="shared" si="255"/>
        <v/>
      </c>
      <c r="BP275" s="44" t="str">
        <f t="shared" si="299"/>
        <v>X</v>
      </c>
      <c r="BQ275" s="44" t="str">
        <f t="shared" si="300"/>
        <v/>
      </c>
      <c r="BR275" s="46" t="str">
        <f t="shared" si="256"/>
        <v/>
      </c>
      <c r="BS275" s="47" t="str">
        <f t="shared" si="257"/>
        <v/>
      </c>
      <c r="BT275" s="46" t="str">
        <f t="shared" si="258"/>
        <v/>
      </c>
      <c r="BU275" s="46" t="str">
        <f t="shared" si="259"/>
        <v/>
      </c>
      <c r="BV275" s="73" t="str">
        <f t="shared" si="278"/>
        <v>X</v>
      </c>
      <c r="BW275" s="47" t="str">
        <f t="shared" si="280"/>
        <v/>
      </c>
      <c r="BX275" s="47" t="str">
        <f t="shared" si="301"/>
        <v/>
      </c>
      <c r="BY275" s="13" t="str">
        <f t="shared" si="302"/>
        <v/>
      </c>
      <c r="BZ275" s="14" t="str">
        <f t="shared" si="260"/>
        <v/>
      </c>
      <c r="CA275" s="48" t="str">
        <f t="shared" si="261"/>
        <v>X</v>
      </c>
      <c r="CB275" s="44" t="str">
        <f t="shared" si="262"/>
        <v/>
      </c>
      <c r="CC275" s="44" t="str">
        <f t="shared" si="303"/>
        <v/>
      </c>
      <c r="CD275" s="44" t="str">
        <f t="shared" si="281"/>
        <v/>
      </c>
      <c r="CE275" s="44" t="str">
        <f t="shared" si="304"/>
        <v/>
      </c>
      <c r="CF275" s="44" t="str">
        <f t="shared" si="305"/>
        <v/>
      </c>
      <c r="CG275" s="44" t="str">
        <f t="shared" si="306"/>
        <v/>
      </c>
      <c r="CH275" s="44" t="str">
        <f t="shared" si="307"/>
        <v/>
      </c>
      <c r="CI275" s="44" t="str">
        <f t="shared" si="308"/>
        <v/>
      </c>
      <c r="CJ275" s="44" t="str">
        <f t="shared" si="309"/>
        <v/>
      </c>
      <c r="CK275" s="44" t="str">
        <f t="shared" si="310"/>
        <v/>
      </c>
      <c r="CL275" s="44" t="str">
        <f t="shared" si="311"/>
        <v/>
      </c>
      <c r="CM275" s="43" t="str">
        <f t="shared" si="312"/>
        <v/>
      </c>
      <c r="CN275" s="43" t="str">
        <f t="shared" si="313"/>
        <v/>
      </c>
      <c r="CO275" s="43" t="str">
        <f t="shared" si="314"/>
        <v/>
      </c>
      <c r="CP275" s="44" t="str">
        <f t="shared" si="282"/>
        <v/>
      </c>
      <c r="CQ275" s="44" t="str">
        <f t="shared" si="315"/>
        <v/>
      </c>
      <c r="CR275" s="43" t="str">
        <f t="shared" si="263"/>
        <v/>
      </c>
      <c r="CS275" s="44" t="s">
        <v>5285</v>
      </c>
      <c r="CT275" s="44" t="s">
        <v>5285</v>
      </c>
      <c r="CU275" s="44" t="str">
        <f t="shared" si="316"/>
        <v/>
      </c>
      <c r="CV275" s="44" t="str">
        <f t="shared" si="317"/>
        <v/>
      </c>
      <c r="CW275" s="44" t="str">
        <f t="shared" si="318"/>
        <v/>
      </c>
      <c r="CX275" s="44" t="str">
        <f t="shared" si="319"/>
        <v/>
      </c>
      <c r="CY275" s="44" t="str">
        <f t="shared" si="320"/>
        <v/>
      </c>
      <c r="CZ275" s="44" t="str">
        <f t="shared" si="321"/>
        <v/>
      </c>
      <c r="DA275" s="49" t="str">
        <f t="shared" si="283"/>
        <v/>
      </c>
      <c r="DB275" s="44" t="str">
        <f t="shared" si="322"/>
        <v/>
      </c>
      <c r="DC275" s="44" t="str">
        <f t="shared" si="323"/>
        <v/>
      </c>
      <c r="DD275" s="44" t="str">
        <f t="shared" si="324"/>
        <v/>
      </c>
      <c r="DE275" s="44" t="str">
        <f t="shared" si="325"/>
        <v/>
      </c>
      <c r="DF275" s="44" t="str">
        <f t="shared" si="326"/>
        <v/>
      </c>
      <c r="DG275" s="44" t="str">
        <f t="shared" si="327"/>
        <v/>
      </c>
      <c r="DH275" s="44" t="str">
        <f t="shared" si="328"/>
        <v/>
      </c>
      <c r="DI275" s="50" t="str">
        <f t="shared" si="329"/>
        <v/>
      </c>
      <c r="DJ275" s="50" t="str">
        <f t="shared" si="330"/>
        <v/>
      </c>
      <c r="DK275" s="50" t="str">
        <f t="shared" si="331"/>
        <v/>
      </c>
      <c r="DL275" s="50" t="str">
        <f t="shared" si="332"/>
        <v/>
      </c>
      <c r="DM275" s="51" t="str">
        <f t="shared" si="284"/>
        <v>000000000</v>
      </c>
      <c r="DN275" s="52"/>
      <c r="DO275" s="53"/>
      <c r="DP275" s="52"/>
      <c r="DQ275" s="53" t="str">
        <f t="shared" si="285"/>
        <v/>
      </c>
      <c r="DR275" s="52" t="str">
        <f t="shared" si="286"/>
        <v/>
      </c>
      <c r="DS275" s="53"/>
      <c r="DT275" s="52"/>
      <c r="DU275" s="53"/>
      <c r="DV275" s="52"/>
      <c r="DW275" s="99"/>
      <c r="DX275" s="99"/>
      <c r="EI275" s="83"/>
      <c r="EJ275" s="102"/>
      <c r="EK275" s="102"/>
      <c r="EL275" s="102"/>
      <c r="EM275" s="102"/>
      <c r="EN275" s="102"/>
      <c r="EO275" s="102"/>
      <c r="EP275" s="102"/>
      <c r="EQ275" s="102"/>
      <c r="ER275" s="102"/>
      <c r="ES275" s="102"/>
      <c r="ET275" s="102"/>
      <c r="EU275" s="102"/>
      <c r="EV275" s="102"/>
      <c r="FL275" s="36" t="str">
        <f t="shared" si="279"/>
        <v/>
      </c>
    </row>
    <row r="276" spans="1:168" s="36" customFormat="1" ht="49.5" customHeight="1" x14ac:dyDescent="0.35">
      <c r="A276" s="67"/>
      <c r="B276" s="39"/>
      <c r="C276" s="39"/>
      <c r="D276" s="40" t="s">
        <v>1818</v>
      </c>
      <c r="E276" s="41" t="s">
        <v>4106</v>
      </c>
      <c r="F276" s="41" t="s">
        <v>1819</v>
      </c>
      <c r="G276" s="41"/>
      <c r="H276" s="41"/>
      <c r="I276" s="41" t="s">
        <v>2013</v>
      </c>
      <c r="J276" s="41" t="s">
        <v>5300</v>
      </c>
      <c r="K276" s="41"/>
      <c r="L276" s="41"/>
      <c r="M276" s="41" t="s">
        <v>816</v>
      </c>
      <c r="N276" s="41" t="s">
        <v>817</v>
      </c>
      <c r="O276" s="29" t="s">
        <v>1820</v>
      </c>
      <c r="P276" s="30" t="s">
        <v>1821</v>
      </c>
      <c r="Q276" s="31"/>
      <c r="R276" s="31"/>
      <c r="S276" s="32" t="s">
        <v>1818</v>
      </c>
      <c r="T276" s="33"/>
      <c r="U276" s="33" t="s">
        <v>4106</v>
      </c>
      <c r="V276" s="33" t="s">
        <v>1819</v>
      </c>
      <c r="W276" s="33" t="s">
        <v>5691</v>
      </c>
      <c r="X276" s="33" t="s">
        <v>1820</v>
      </c>
      <c r="Y276" s="33" t="s">
        <v>1821</v>
      </c>
      <c r="Z276" s="33">
        <v>1</v>
      </c>
      <c r="AA276" s="34" t="s">
        <v>5749</v>
      </c>
      <c r="AB276" s="34">
        <v>121</v>
      </c>
      <c r="AC276" s="34" t="s">
        <v>5750</v>
      </c>
      <c r="AD276" s="34" t="s">
        <v>4112</v>
      </c>
      <c r="AE276" s="34" t="s">
        <v>6453</v>
      </c>
      <c r="AF276" s="34" t="s">
        <v>1822</v>
      </c>
      <c r="AG276" s="34" t="s">
        <v>1819</v>
      </c>
      <c r="AH276" s="34" t="s">
        <v>4106</v>
      </c>
      <c r="AI276" s="34"/>
      <c r="AJ276" s="34" t="s">
        <v>4106</v>
      </c>
      <c r="AK276" s="34" t="s">
        <v>5691</v>
      </c>
      <c r="AL276" s="34" t="s">
        <v>4106</v>
      </c>
      <c r="AM276" s="34" t="s">
        <v>5691</v>
      </c>
      <c r="AN276" s="34">
        <v>1</v>
      </c>
      <c r="AO276" s="34" t="s">
        <v>5691</v>
      </c>
      <c r="AP276" s="34" t="s">
        <v>5691</v>
      </c>
      <c r="AQ276" s="56">
        <v>0</v>
      </c>
      <c r="AR276" s="56">
        <v>0</v>
      </c>
      <c r="AS276" s="56">
        <v>0</v>
      </c>
      <c r="AT276" s="42" t="s">
        <v>4106</v>
      </c>
      <c r="AU276" s="42" t="s">
        <v>4106</v>
      </c>
      <c r="AV276" s="42" t="s">
        <v>4106</v>
      </c>
      <c r="AW276" s="35"/>
      <c r="AX276" s="35"/>
      <c r="AY276" s="35"/>
      <c r="AZ276" s="43" t="str">
        <f t="shared" si="287"/>
        <v/>
      </c>
      <c r="BA276" s="44"/>
      <c r="BB276" s="43" t="str">
        <f t="shared" si="288"/>
        <v/>
      </c>
      <c r="BC276" s="45" t="str">
        <f t="shared" si="289"/>
        <v>X</v>
      </c>
      <c r="BD276" s="45" t="str">
        <f t="shared" si="290"/>
        <v/>
      </c>
      <c r="BE276" s="45" t="s">
        <v>5691</v>
      </c>
      <c r="BF276" s="45" t="str">
        <f t="shared" si="254"/>
        <v/>
      </c>
      <c r="BG276" s="45" t="str">
        <f t="shared" si="291"/>
        <v/>
      </c>
      <c r="BH276" s="12" t="str">
        <f t="shared" si="292"/>
        <v/>
      </c>
      <c r="BI276" s="43" t="str">
        <f t="shared" si="293"/>
        <v/>
      </c>
      <c r="BJ276" s="46" t="str">
        <f t="shared" si="294"/>
        <v/>
      </c>
      <c r="BK276" s="46" t="str">
        <f t="shared" si="295"/>
        <v/>
      </c>
      <c r="BL276" s="46" t="str">
        <f t="shared" si="296"/>
        <v/>
      </c>
      <c r="BM276" s="43" t="str">
        <f t="shared" si="297"/>
        <v/>
      </c>
      <c r="BN276" s="43" t="str">
        <f t="shared" si="298"/>
        <v/>
      </c>
      <c r="BO276" s="44" t="str">
        <f t="shared" si="255"/>
        <v/>
      </c>
      <c r="BP276" s="44" t="str">
        <f t="shared" si="299"/>
        <v>X</v>
      </c>
      <c r="BQ276" s="44" t="str">
        <f t="shared" si="300"/>
        <v/>
      </c>
      <c r="BR276" s="46" t="str">
        <f t="shared" si="256"/>
        <v/>
      </c>
      <c r="BS276" s="47" t="str">
        <f t="shared" si="257"/>
        <v/>
      </c>
      <c r="BT276" s="46" t="str">
        <f t="shared" si="258"/>
        <v/>
      </c>
      <c r="BU276" s="46" t="str">
        <f t="shared" si="259"/>
        <v/>
      </c>
      <c r="BV276" s="73" t="str">
        <f t="shared" si="278"/>
        <v>X</v>
      </c>
      <c r="BW276" s="47" t="str">
        <f t="shared" si="280"/>
        <v/>
      </c>
      <c r="BX276" s="47" t="str">
        <f t="shared" si="301"/>
        <v/>
      </c>
      <c r="BY276" s="13" t="str">
        <f t="shared" si="302"/>
        <v/>
      </c>
      <c r="BZ276" s="14" t="str">
        <f t="shared" si="260"/>
        <v/>
      </c>
      <c r="CA276" s="48" t="str">
        <f t="shared" si="261"/>
        <v>X</v>
      </c>
      <c r="CB276" s="44" t="str">
        <f t="shared" si="262"/>
        <v/>
      </c>
      <c r="CC276" s="44" t="str">
        <f t="shared" si="303"/>
        <v/>
      </c>
      <c r="CD276" s="44" t="str">
        <f t="shared" si="281"/>
        <v/>
      </c>
      <c r="CE276" s="44" t="str">
        <f t="shared" si="304"/>
        <v/>
      </c>
      <c r="CF276" s="44" t="str">
        <f t="shared" si="305"/>
        <v/>
      </c>
      <c r="CG276" s="44" t="str">
        <f t="shared" si="306"/>
        <v/>
      </c>
      <c r="CH276" s="44" t="str">
        <f t="shared" si="307"/>
        <v/>
      </c>
      <c r="CI276" s="44" t="str">
        <f t="shared" si="308"/>
        <v/>
      </c>
      <c r="CJ276" s="44" t="str">
        <f t="shared" si="309"/>
        <v/>
      </c>
      <c r="CK276" s="44" t="str">
        <f t="shared" si="310"/>
        <v/>
      </c>
      <c r="CL276" s="44" t="str">
        <f t="shared" si="311"/>
        <v/>
      </c>
      <c r="CM276" s="43" t="str">
        <f t="shared" si="312"/>
        <v/>
      </c>
      <c r="CN276" s="43" t="str">
        <f t="shared" si="313"/>
        <v/>
      </c>
      <c r="CO276" s="43" t="str">
        <f t="shared" si="314"/>
        <v/>
      </c>
      <c r="CP276" s="44" t="str">
        <f t="shared" si="282"/>
        <v/>
      </c>
      <c r="CQ276" s="44" t="str">
        <f t="shared" si="315"/>
        <v/>
      </c>
      <c r="CR276" s="43" t="str">
        <f t="shared" si="263"/>
        <v/>
      </c>
      <c r="CS276" s="44" t="s">
        <v>5285</v>
      </c>
      <c r="CT276" s="44" t="s">
        <v>5285</v>
      </c>
      <c r="CU276" s="44" t="str">
        <f t="shared" si="316"/>
        <v/>
      </c>
      <c r="CV276" s="44" t="str">
        <f t="shared" si="317"/>
        <v/>
      </c>
      <c r="CW276" s="44" t="str">
        <f t="shared" si="318"/>
        <v/>
      </c>
      <c r="CX276" s="44" t="str">
        <f t="shared" si="319"/>
        <v/>
      </c>
      <c r="CY276" s="44" t="str">
        <f t="shared" si="320"/>
        <v/>
      </c>
      <c r="CZ276" s="44" t="str">
        <f t="shared" si="321"/>
        <v/>
      </c>
      <c r="DA276" s="49" t="str">
        <f t="shared" si="283"/>
        <v/>
      </c>
      <c r="DB276" s="44" t="str">
        <f t="shared" si="322"/>
        <v/>
      </c>
      <c r="DC276" s="44" t="str">
        <f t="shared" si="323"/>
        <v/>
      </c>
      <c r="DD276" s="44" t="str">
        <f t="shared" si="324"/>
        <v/>
      </c>
      <c r="DE276" s="44" t="str">
        <f t="shared" si="325"/>
        <v/>
      </c>
      <c r="DF276" s="44" t="str">
        <f t="shared" si="326"/>
        <v/>
      </c>
      <c r="DG276" s="44" t="str">
        <f t="shared" si="327"/>
        <v/>
      </c>
      <c r="DH276" s="44" t="str">
        <f t="shared" si="328"/>
        <v/>
      </c>
      <c r="DI276" s="50" t="str">
        <f t="shared" si="329"/>
        <v/>
      </c>
      <c r="DJ276" s="50" t="str">
        <f t="shared" si="330"/>
        <v/>
      </c>
      <c r="DK276" s="50" t="str">
        <f t="shared" si="331"/>
        <v/>
      </c>
      <c r="DL276" s="50" t="str">
        <f t="shared" si="332"/>
        <v/>
      </c>
      <c r="DM276" s="51" t="str">
        <f t="shared" si="284"/>
        <v>000000000</v>
      </c>
      <c r="DN276" s="52"/>
      <c r="DO276" s="53"/>
      <c r="DP276" s="52"/>
      <c r="DQ276" s="53" t="str">
        <f t="shared" si="285"/>
        <v/>
      </c>
      <c r="DR276" s="52" t="str">
        <f t="shared" si="286"/>
        <v/>
      </c>
      <c r="DS276" s="53"/>
      <c r="DT276" s="52"/>
      <c r="DU276" s="53"/>
      <c r="DV276" s="52"/>
      <c r="DW276" s="99"/>
      <c r="DX276" s="99"/>
      <c r="EI276" s="83"/>
      <c r="EJ276" s="102"/>
      <c r="EK276" s="102"/>
      <c r="EL276" s="102"/>
      <c r="EM276" s="102"/>
      <c r="EN276" s="102"/>
      <c r="EO276" s="102"/>
      <c r="EP276" s="102"/>
      <c r="EQ276" s="102"/>
      <c r="ER276" s="102"/>
      <c r="ES276" s="102"/>
      <c r="ET276" s="102"/>
      <c r="EU276" s="102"/>
      <c r="EV276" s="102"/>
      <c r="FL276" s="36" t="str">
        <f t="shared" si="279"/>
        <v/>
      </c>
    </row>
    <row r="277" spans="1:168" s="36" customFormat="1" ht="49.5" customHeight="1" x14ac:dyDescent="0.35">
      <c r="A277" s="67"/>
      <c r="B277" s="39"/>
      <c r="C277" s="39"/>
      <c r="D277" s="40" t="s">
        <v>1861</v>
      </c>
      <c r="E277" s="41" t="s">
        <v>4106</v>
      </c>
      <c r="F277" s="41" t="s">
        <v>1862</v>
      </c>
      <c r="G277" s="41"/>
      <c r="H277" s="41"/>
      <c r="I277" s="41" t="s">
        <v>2013</v>
      </c>
      <c r="J277" s="41" t="s">
        <v>5300</v>
      </c>
      <c r="K277" s="41"/>
      <c r="L277" s="41"/>
      <c r="M277" s="41" t="s">
        <v>816</v>
      </c>
      <c r="N277" s="41" t="s">
        <v>817</v>
      </c>
      <c r="O277" s="29" t="s">
        <v>1820</v>
      </c>
      <c r="P277" s="30" t="s">
        <v>1821</v>
      </c>
      <c r="Q277" s="31"/>
      <c r="R277" s="31"/>
      <c r="S277" s="32" t="s">
        <v>1861</v>
      </c>
      <c r="T277" s="33"/>
      <c r="U277" s="33" t="s">
        <v>4106</v>
      </c>
      <c r="V277" s="33" t="s">
        <v>1862</v>
      </c>
      <c r="W277" s="33" t="s">
        <v>5691</v>
      </c>
      <c r="X277" s="33" t="s">
        <v>1820</v>
      </c>
      <c r="Y277" s="33" t="s">
        <v>1821</v>
      </c>
      <c r="Z277" s="33">
        <v>1</v>
      </c>
      <c r="AA277" s="34" t="s">
        <v>5749</v>
      </c>
      <c r="AB277" s="34">
        <v>121</v>
      </c>
      <c r="AC277" s="34" t="s">
        <v>5750</v>
      </c>
      <c r="AD277" s="34" t="s">
        <v>4112</v>
      </c>
      <c r="AE277" s="34" t="s">
        <v>6453</v>
      </c>
      <c r="AF277" s="34" t="s">
        <v>1822</v>
      </c>
      <c r="AG277" s="34" t="s">
        <v>1819</v>
      </c>
      <c r="AH277" s="34" t="s">
        <v>2998</v>
      </c>
      <c r="AI277" s="34" t="s">
        <v>803</v>
      </c>
      <c r="AJ277" s="34" t="s">
        <v>4106</v>
      </c>
      <c r="AK277" s="34" t="s">
        <v>5691</v>
      </c>
      <c r="AL277" s="34" t="s">
        <v>4106</v>
      </c>
      <c r="AM277" s="34" t="s">
        <v>5691</v>
      </c>
      <c r="AN277" s="34">
        <v>1</v>
      </c>
      <c r="AO277" s="34" t="s">
        <v>5691</v>
      </c>
      <c r="AP277" s="34" t="s">
        <v>5691</v>
      </c>
      <c r="AQ277" s="56">
        <v>0</v>
      </c>
      <c r="AR277" s="56">
        <v>0</v>
      </c>
      <c r="AS277" s="56">
        <v>0</v>
      </c>
      <c r="AT277" s="42" t="s">
        <v>4106</v>
      </c>
      <c r="AU277" s="42" t="s">
        <v>4106</v>
      </c>
      <c r="AV277" s="42" t="s">
        <v>4106</v>
      </c>
      <c r="AW277" s="35"/>
      <c r="AX277" s="35"/>
      <c r="AY277" s="35"/>
      <c r="AZ277" s="43" t="str">
        <f t="shared" si="287"/>
        <v/>
      </c>
      <c r="BA277" s="44"/>
      <c r="BB277" s="43" t="str">
        <f t="shared" si="288"/>
        <v/>
      </c>
      <c r="BC277" s="45" t="str">
        <f t="shared" si="289"/>
        <v>X</v>
      </c>
      <c r="BD277" s="45" t="str">
        <f t="shared" si="290"/>
        <v/>
      </c>
      <c r="BE277" s="45" t="s">
        <v>5691</v>
      </c>
      <c r="BF277" s="45" t="str">
        <f t="shared" si="254"/>
        <v/>
      </c>
      <c r="BG277" s="45" t="str">
        <f t="shared" si="291"/>
        <v/>
      </c>
      <c r="BH277" s="12" t="str">
        <f t="shared" si="292"/>
        <v/>
      </c>
      <c r="BI277" s="43" t="str">
        <f t="shared" si="293"/>
        <v/>
      </c>
      <c r="BJ277" s="46" t="str">
        <f t="shared" si="294"/>
        <v/>
      </c>
      <c r="BK277" s="46" t="str">
        <f t="shared" si="295"/>
        <v/>
      </c>
      <c r="BL277" s="46" t="str">
        <f t="shared" si="296"/>
        <v/>
      </c>
      <c r="BM277" s="43" t="str">
        <f t="shared" si="297"/>
        <v/>
      </c>
      <c r="BN277" s="43" t="str">
        <f t="shared" si="298"/>
        <v/>
      </c>
      <c r="BO277" s="44" t="str">
        <f t="shared" si="255"/>
        <v/>
      </c>
      <c r="BP277" s="44" t="str">
        <f t="shared" si="299"/>
        <v>X</v>
      </c>
      <c r="BQ277" s="44" t="str">
        <f t="shared" si="300"/>
        <v/>
      </c>
      <c r="BR277" s="46" t="str">
        <f t="shared" si="256"/>
        <v/>
      </c>
      <c r="BS277" s="47" t="str">
        <f t="shared" si="257"/>
        <v/>
      </c>
      <c r="BT277" s="46" t="str">
        <f t="shared" si="258"/>
        <v/>
      </c>
      <c r="BU277" s="46" t="str">
        <f t="shared" si="259"/>
        <v/>
      </c>
      <c r="BV277" s="73" t="str">
        <f t="shared" si="278"/>
        <v>X</v>
      </c>
      <c r="BW277" s="47" t="str">
        <f t="shared" si="280"/>
        <v/>
      </c>
      <c r="BX277" s="47" t="str">
        <f t="shared" si="301"/>
        <v/>
      </c>
      <c r="BY277" s="13" t="str">
        <f t="shared" si="302"/>
        <v/>
      </c>
      <c r="BZ277" s="14" t="str">
        <f t="shared" si="260"/>
        <v/>
      </c>
      <c r="CA277" s="48" t="str">
        <f t="shared" si="261"/>
        <v>X</v>
      </c>
      <c r="CB277" s="44" t="str">
        <f t="shared" si="262"/>
        <v/>
      </c>
      <c r="CC277" s="44" t="str">
        <f t="shared" si="303"/>
        <v/>
      </c>
      <c r="CD277" s="44" t="str">
        <f t="shared" si="281"/>
        <v/>
      </c>
      <c r="CE277" s="44" t="str">
        <f t="shared" si="304"/>
        <v/>
      </c>
      <c r="CF277" s="44" t="str">
        <f t="shared" si="305"/>
        <v/>
      </c>
      <c r="CG277" s="44" t="str">
        <f t="shared" si="306"/>
        <v/>
      </c>
      <c r="CH277" s="44" t="str">
        <f t="shared" si="307"/>
        <v/>
      </c>
      <c r="CI277" s="44" t="str">
        <f t="shared" si="308"/>
        <v/>
      </c>
      <c r="CJ277" s="44" t="str">
        <f t="shared" si="309"/>
        <v/>
      </c>
      <c r="CK277" s="44" t="str">
        <f t="shared" si="310"/>
        <v/>
      </c>
      <c r="CL277" s="44" t="str">
        <f t="shared" si="311"/>
        <v/>
      </c>
      <c r="CM277" s="43" t="str">
        <f t="shared" si="312"/>
        <v/>
      </c>
      <c r="CN277" s="43" t="str">
        <f t="shared" si="313"/>
        <v/>
      </c>
      <c r="CO277" s="43" t="str">
        <f t="shared" si="314"/>
        <v/>
      </c>
      <c r="CP277" s="44" t="str">
        <f t="shared" si="282"/>
        <v/>
      </c>
      <c r="CQ277" s="44" t="str">
        <f t="shared" si="315"/>
        <v/>
      </c>
      <c r="CR277" s="43" t="str">
        <f t="shared" si="263"/>
        <v/>
      </c>
      <c r="CS277" s="44" t="s">
        <v>5285</v>
      </c>
      <c r="CT277" s="44" t="s">
        <v>5285</v>
      </c>
      <c r="CU277" s="44" t="str">
        <f t="shared" si="316"/>
        <v/>
      </c>
      <c r="CV277" s="44" t="str">
        <f t="shared" si="317"/>
        <v/>
      </c>
      <c r="CW277" s="44" t="str">
        <f t="shared" si="318"/>
        <v/>
      </c>
      <c r="CX277" s="44" t="str">
        <f t="shared" si="319"/>
        <v/>
      </c>
      <c r="CY277" s="44" t="str">
        <f t="shared" si="320"/>
        <v/>
      </c>
      <c r="CZ277" s="44" t="str">
        <f t="shared" si="321"/>
        <v/>
      </c>
      <c r="DA277" s="49" t="str">
        <f t="shared" si="283"/>
        <v/>
      </c>
      <c r="DB277" s="44" t="str">
        <f t="shared" si="322"/>
        <v/>
      </c>
      <c r="DC277" s="44" t="str">
        <f t="shared" si="323"/>
        <v/>
      </c>
      <c r="DD277" s="44" t="str">
        <f t="shared" si="324"/>
        <v/>
      </c>
      <c r="DE277" s="44" t="str">
        <f t="shared" si="325"/>
        <v/>
      </c>
      <c r="DF277" s="44" t="str">
        <f t="shared" si="326"/>
        <v/>
      </c>
      <c r="DG277" s="44" t="str">
        <f t="shared" si="327"/>
        <v/>
      </c>
      <c r="DH277" s="44" t="str">
        <f t="shared" si="328"/>
        <v/>
      </c>
      <c r="DI277" s="50" t="str">
        <f t="shared" si="329"/>
        <v/>
      </c>
      <c r="DJ277" s="50" t="str">
        <f t="shared" si="330"/>
        <v/>
      </c>
      <c r="DK277" s="50" t="str">
        <f t="shared" si="331"/>
        <v/>
      </c>
      <c r="DL277" s="50" t="str">
        <f t="shared" si="332"/>
        <v/>
      </c>
      <c r="DM277" s="51" t="str">
        <f t="shared" si="284"/>
        <v>000000000</v>
      </c>
      <c r="DN277" s="52"/>
      <c r="DO277" s="53"/>
      <c r="DP277" s="52"/>
      <c r="DQ277" s="53" t="str">
        <f t="shared" si="285"/>
        <v/>
      </c>
      <c r="DR277" s="52" t="str">
        <f t="shared" si="286"/>
        <v/>
      </c>
      <c r="DS277" s="53"/>
      <c r="DT277" s="52"/>
      <c r="DU277" s="53"/>
      <c r="DV277" s="52"/>
      <c r="DW277" s="99"/>
      <c r="DX277" s="99"/>
      <c r="EI277" s="83"/>
      <c r="EJ277" s="102"/>
      <c r="EK277" s="102"/>
      <c r="EL277" s="102"/>
      <c r="EM277" s="102"/>
      <c r="EN277" s="102"/>
      <c r="EO277" s="102"/>
      <c r="EP277" s="102"/>
      <c r="EQ277" s="102"/>
      <c r="ER277" s="102"/>
      <c r="ES277" s="102"/>
      <c r="ET277" s="102"/>
      <c r="EU277" s="102"/>
      <c r="EV277" s="102"/>
      <c r="FL277" s="36" t="str">
        <f t="shared" si="279"/>
        <v/>
      </c>
    </row>
    <row r="278" spans="1:168" s="36" customFormat="1" ht="49.5" customHeight="1" x14ac:dyDescent="0.35">
      <c r="A278" s="67"/>
      <c r="B278" s="39"/>
      <c r="C278" s="39"/>
      <c r="D278" s="40" t="s">
        <v>6328</v>
      </c>
      <c r="E278" s="41" t="s">
        <v>4106</v>
      </c>
      <c r="F278" s="41" t="s">
        <v>5896</v>
      </c>
      <c r="G278" s="41"/>
      <c r="H278" s="41"/>
      <c r="I278" s="41" t="s">
        <v>5396</v>
      </c>
      <c r="J278" s="41" t="s">
        <v>5889</v>
      </c>
      <c r="K278" s="41"/>
      <c r="L278" s="41"/>
      <c r="M278" s="41" t="s">
        <v>833</v>
      </c>
      <c r="N278" s="41" t="s">
        <v>834</v>
      </c>
      <c r="O278" s="29" t="s">
        <v>837</v>
      </c>
      <c r="P278" s="30" t="s">
        <v>838</v>
      </c>
      <c r="Q278" s="31"/>
      <c r="R278" s="31"/>
      <c r="S278" s="32" t="s">
        <v>6328</v>
      </c>
      <c r="T278" s="33"/>
      <c r="U278" s="33" t="s">
        <v>4106</v>
      </c>
      <c r="V278" s="33" t="s">
        <v>6329</v>
      </c>
      <c r="W278" s="33" t="s">
        <v>5691</v>
      </c>
      <c r="X278" s="33" t="s">
        <v>837</v>
      </c>
      <c r="Y278" s="33" t="s">
        <v>838</v>
      </c>
      <c r="Z278" s="33">
        <v>1</v>
      </c>
      <c r="AA278" s="34" t="s">
        <v>839</v>
      </c>
      <c r="AB278" s="34">
        <v>124</v>
      </c>
      <c r="AC278" s="34" t="s">
        <v>4917</v>
      </c>
      <c r="AD278" s="34" t="s">
        <v>4113</v>
      </c>
      <c r="AE278" s="34" t="s">
        <v>6238</v>
      </c>
      <c r="AF278" s="34" t="s">
        <v>6328</v>
      </c>
      <c r="AG278" s="34" t="s">
        <v>6329</v>
      </c>
      <c r="AH278" s="34" t="s">
        <v>4106</v>
      </c>
      <c r="AI278" s="34"/>
      <c r="AJ278" s="34" t="s">
        <v>4106</v>
      </c>
      <c r="AK278" s="34" t="s">
        <v>5691</v>
      </c>
      <c r="AL278" s="34" t="s">
        <v>4106</v>
      </c>
      <c r="AM278" s="34" t="s">
        <v>5691</v>
      </c>
      <c r="AN278" s="34">
        <v>1</v>
      </c>
      <c r="AO278" s="34" t="s">
        <v>5691</v>
      </c>
      <c r="AP278" s="34" t="s">
        <v>5691</v>
      </c>
      <c r="AQ278" s="56">
        <v>0</v>
      </c>
      <c r="AR278" s="56">
        <v>0</v>
      </c>
      <c r="AS278" s="56">
        <v>0</v>
      </c>
      <c r="AT278" s="42" t="s">
        <v>4106</v>
      </c>
      <c r="AU278" s="42" t="s">
        <v>4106</v>
      </c>
      <c r="AV278" s="42" t="s">
        <v>4106</v>
      </c>
      <c r="AW278" s="35"/>
      <c r="AX278" s="35"/>
      <c r="AY278" s="35"/>
      <c r="AZ278" s="43" t="str">
        <f t="shared" si="287"/>
        <v/>
      </c>
      <c r="BA278" s="44"/>
      <c r="BB278" s="43" t="str">
        <f t="shared" si="288"/>
        <v/>
      </c>
      <c r="BC278" s="45" t="str">
        <f t="shared" si="289"/>
        <v/>
      </c>
      <c r="BD278" s="45" t="str">
        <f t="shared" si="290"/>
        <v>X</v>
      </c>
      <c r="BE278" s="45"/>
      <c r="BF278" s="45" t="str">
        <f t="shared" si="254"/>
        <v>X</v>
      </c>
      <c r="BG278" s="45" t="str">
        <f t="shared" si="291"/>
        <v/>
      </c>
      <c r="BH278" s="12" t="str">
        <f t="shared" si="292"/>
        <v/>
      </c>
      <c r="BI278" s="43" t="str">
        <f t="shared" si="293"/>
        <v/>
      </c>
      <c r="BJ278" s="46" t="str">
        <f t="shared" si="294"/>
        <v/>
      </c>
      <c r="BK278" s="46" t="str">
        <f t="shared" si="295"/>
        <v/>
      </c>
      <c r="BL278" s="46" t="str">
        <f t="shared" si="296"/>
        <v/>
      </c>
      <c r="BM278" s="43" t="str">
        <f t="shared" si="297"/>
        <v/>
      </c>
      <c r="BN278" s="43" t="str">
        <f t="shared" si="298"/>
        <v/>
      </c>
      <c r="BO278" s="44" t="str">
        <f t="shared" si="255"/>
        <v/>
      </c>
      <c r="BP278" s="44" t="str">
        <f t="shared" si="299"/>
        <v>X</v>
      </c>
      <c r="BQ278" s="44" t="str">
        <f t="shared" si="300"/>
        <v/>
      </c>
      <c r="BR278" s="46" t="str">
        <f t="shared" si="256"/>
        <v/>
      </c>
      <c r="BS278" s="47" t="str">
        <f t="shared" si="257"/>
        <v/>
      </c>
      <c r="BT278" s="46" t="str">
        <f t="shared" si="258"/>
        <v/>
      </c>
      <c r="BU278" s="46" t="str">
        <f t="shared" si="259"/>
        <v/>
      </c>
      <c r="BV278" s="73" t="str">
        <f t="shared" si="278"/>
        <v>X</v>
      </c>
      <c r="BW278" s="47" t="str">
        <f t="shared" si="280"/>
        <v/>
      </c>
      <c r="BX278" s="47" t="str">
        <f t="shared" si="301"/>
        <v/>
      </c>
      <c r="BY278" s="13" t="str">
        <f t="shared" si="302"/>
        <v/>
      </c>
      <c r="BZ278" s="14" t="str">
        <f t="shared" si="260"/>
        <v/>
      </c>
      <c r="CA278" s="48" t="str">
        <f t="shared" si="261"/>
        <v>X</v>
      </c>
      <c r="CB278" s="44" t="str">
        <f t="shared" si="262"/>
        <v/>
      </c>
      <c r="CC278" s="44" t="str">
        <f t="shared" si="303"/>
        <v/>
      </c>
      <c r="CD278" s="44" t="str">
        <f t="shared" si="281"/>
        <v/>
      </c>
      <c r="CE278" s="44" t="str">
        <f t="shared" si="304"/>
        <v/>
      </c>
      <c r="CF278" s="44" t="str">
        <f t="shared" si="305"/>
        <v/>
      </c>
      <c r="CG278" s="44" t="str">
        <f t="shared" si="306"/>
        <v/>
      </c>
      <c r="CH278" s="44" t="str">
        <f t="shared" si="307"/>
        <v/>
      </c>
      <c r="CI278" s="44" t="str">
        <f t="shared" si="308"/>
        <v/>
      </c>
      <c r="CJ278" s="44" t="str">
        <f t="shared" si="309"/>
        <v/>
      </c>
      <c r="CK278" s="44" t="str">
        <f t="shared" si="310"/>
        <v/>
      </c>
      <c r="CL278" s="44" t="str">
        <f t="shared" si="311"/>
        <v/>
      </c>
      <c r="CM278" s="43" t="str">
        <f t="shared" si="312"/>
        <v/>
      </c>
      <c r="CN278" s="43">
        <f t="shared" si="313"/>
        <v>0</v>
      </c>
      <c r="CO278" s="43" t="str">
        <f t="shared" si="314"/>
        <v/>
      </c>
      <c r="CP278" s="44" t="str">
        <f t="shared" si="282"/>
        <v/>
      </c>
      <c r="CQ278" s="44" t="str">
        <f t="shared" si="315"/>
        <v/>
      </c>
      <c r="CR278" s="43" t="str">
        <f t="shared" si="263"/>
        <v/>
      </c>
      <c r="CS278" s="44" t="s">
        <v>5285</v>
      </c>
      <c r="CT278" s="44">
        <v>0</v>
      </c>
      <c r="CU278" s="44" t="str">
        <f t="shared" si="316"/>
        <v/>
      </c>
      <c r="CV278" s="44" t="str">
        <f t="shared" si="317"/>
        <v/>
      </c>
      <c r="CW278" s="44" t="str">
        <f t="shared" si="318"/>
        <v/>
      </c>
      <c r="CX278" s="44" t="str">
        <f t="shared" si="319"/>
        <v/>
      </c>
      <c r="CY278" s="44" t="str">
        <f t="shared" si="320"/>
        <v/>
      </c>
      <c r="CZ278" s="44" t="str">
        <f t="shared" si="321"/>
        <v/>
      </c>
      <c r="DA278" s="49" t="str">
        <f t="shared" si="283"/>
        <v/>
      </c>
      <c r="DB278" s="44" t="str">
        <f t="shared" si="322"/>
        <v/>
      </c>
      <c r="DC278" s="44" t="str">
        <f t="shared" si="323"/>
        <v/>
      </c>
      <c r="DD278" s="44" t="str">
        <f t="shared" si="324"/>
        <v/>
      </c>
      <c r="DE278" s="44" t="str">
        <f t="shared" si="325"/>
        <v/>
      </c>
      <c r="DF278" s="44" t="str">
        <f t="shared" si="326"/>
        <v/>
      </c>
      <c r="DG278" s="44" t="str">
        <f t="shared" si="327"/>
        <v/>
      </c>
      <c r="DH278" s="44" t="str">
        <f t="shared" si="328"/>
        <v/>
      </c>
      <c r="DI278" s="50" t="str">
        <f t="shared" si="329"/>
        <v/>
      </c>
      <c r="DJ278" s="50" t="str">
        <f t="shared" si="330"/>
        <v/>
      </c>
      <c r="DK278" s="50" t="str">
        <f t="shared" si="331"/>
        <v/>
      </c>
      <c r="DL278" s="50" t="str">
        <f t="shared" si="332"/>
        <v/>
      </c>
      <c r="DM278" s="51" t="str">
        <f t="shared" si="284"/>
        <v>000000000</v>
      </c>
      <c r="DN278" s="52"/>
      <c r="DO278" s="53"/>
      <c r="DP278" s="52"/>
      <c r="DQ278" s="53" t="str">
        <f t="shared" si="285"/>
        <v/>
      </c>
      <c r="DR278" s="52" t="str">
        <f t="shared" si="286"/>
        <v/>
      </c>
      <c r="DS278" s="53"/>
      <c r="DT278" s="52"/>
      <c r="DU278" s="53"/>
      <c r="DV278" s="52"/>
      <c r="DW278" s="99"/>
      <c r="DX278" s="99"/>
      <c r="EI278" s="83"/>
      <c r="EJ278" s="102"/>
      <c r="EK278" s="102"/>
      <c r="EL278" s="102"/>
      <c r="EM278" s="102"/>
      <c r="EN278" s="102"/>
      <c r="EO278" s="102"/>
      <c r="EP278" s="102"/>
      <c r="EQ278" s="102"/>
      <c r="ER278" s="102"/>
      <c r="ES278" s="102"/>
      <c r="ET278" s="102"/>
      <c r="EU278" s="102"/>
      <c r="EV278" s="102"/>
      <c r="FL278" s="36" t="str">
        <f t="shared" si="279"/>
        <v>0</v>
      </c>
    </row>
    <row r="279" spans="1:168" s="36" customFormat="1" ht="49.5" customHeight="1" x14ac:dyDescent="0.35">
      <c r="A279" s="67"/>
      <c r="B279" s="39"/>
      <c r="C279" s="39"/>
      <c r="D279" s="40"/>
      <c r="E279" s="41"/>
      <c r="F279" s="41"/>
      <c r="G279" s="41"/>
      <c r="H279" s="41"/>
      <c r="I279" s="41"/>
      <c r="J279" s="41"/>
      <c r="K279" s="41"/>
      <c r="L279" s="41"/>
      <c r="M279" s="41"/>
      <c r="N279" s="41"/>
      <c r="O279" s="29"/>
      <c r="P279" s="30"/>
      <c r="Q279" s="31"/>
      <c r="R279" s="31"/>
      <c r="S279" s="32" t="s">
        <v>6328</v>
      </c>
      <c r="T279" s="33"/>
      <c r="U279" s="33" t="s">
        <v>1073</v>
      </c>
      <c r="V279" s="33" t="s">
        <v>6329</v>
      </c>
      <c r="W279" s="33" t="s">
        <v>1799</v>
      </c>
      <c r="X279" s="33" t="s">
        <v>837</v>
      </c>
      <c r="Y279" s="33" t="s">
        <v>838</v>
      </c>
      <c r="Z279" s="33">
        <v>1</v>
      </c>
      <c r="AA279" s="34" t="s">
        <v>7630</v>
      </c>
      <c r="AB279" s="34">
        <v>1241</v>
      </c>
      <c r="AC279" s="34" t="s">
        <v>7610</v>
      </c>
      <c r="AD279" s="34" t="s">
        <v>7608</v>
      </c>
      <c r="AE279" s="34" t="s">
        <v>7609</v>
      </c>
      <c r="AF279" s="34" t="s">
        <v>6328</v>
      </c>
      <c r="AG279" s="34" t="s">
        <v>6329</v>
      </c>
      <c r="AH279" s="34" t="s">
        <v>1073</v>
      </c>
      <c r="AI279" s="34" t="s">
        <v>1799</v>
      </c>
      <c r="AJ279" s="34" t="s">
        <v>4106</v>
      </c>
      <c r="AK279" s="34" t="s">
        <v>5691</v>
      </c>
      <c r="AL279" s="34" t="s">
        <v>4106</v>
      </c>
      <c r="AM279" s="34" t="s">
        <v>5691</v>
      </c>
      <c r="AN279" s="34">
        <v>1</v>
      </c>
      <c r="AO279" s="34" t="s">
        <v>5691</v>
      </c>
      <c r="AP279" s="34" t="s">
        <v>5691</v>
      </c>
      <c r="AQ279" s="56">
        <v>0</v>
      </c>
      <c r="AR279" s="56">
        <v>0</v>
      </c>
      <c r="AS279" s="56">
        <v>0</v>
      </c>
      <c r="AT279" s="42" t="s">
        <v>4106</v>
      </c>
      <c r="AU279" s="42" t="s">
        <v>4106</v>
      </c>
      <c r="AV279" s="42" t="s">
        <v>4106</v>
      </c>
      <c r="AW279" s="35"/>
      <c r="AX279" s="35"/>
      <c r="AY279" s="35"/>
      <c r="AZ279" s="43" t="str">
        <f t="shared" si="287"/>
        <v/>
      </c>
      <c r="BA279" s="44"/>
      <c r="BB279" s="43" t="str">
        <f t="shared" si="288"/>
        <v/>
      </c>
      <c r="BC279" s="45" t="str">
        <f t="shared" si="289"/>
        <v/>
      </c>
      <c r="BD279" s="45" t="str">
        <f t="shared" si="290"/>
        <v>X</v>
      </c>
      <c r="BE279" s="45" t="s">
        <v>5255</v>
      </c>
      <c r="BF279" s="45" t="str">
        <f t="shared" si="254"/>
        <v/>
      </c>
      <c r="BG279" s="45" t="str">
        <f t="shared" si="291"/>
        <v/>
      </c>
      <c r="BH279" s="12" t="str">
        <f t="shared" si="292"/>
        <v/>
      </c>
      <c r="BI279" s="43" t="str">
        <f t="shared" si="293"/>
        <v/>
      </c>
      <c r="BJ279" s="46" t="str">
        <f t="shared" si="294"/>
        <v/>
      </c>
      <c r="BK279" s="46" t="str">
        <f t="shared" si="295"/>
        <v/>
      </c>
      <c r="BL279" s="46" t="str">
        <f t="shared" si="296"/>
        <v/>
      </c>
      <c r="BM279" s="43" t="str">
        <f t="shared" si="297"/>
        <v/>
      </c>
      <c r="BN279" s="43" t="str">
        <f t="shared" si="298"/>
        <v/>
      </c>
      <c r="BO279" s="44" t="str">
        <f t="shared" si="255"/>
        <v/>
      </c>
      <c r="BP279" s="44" t="str">
        <f t="shared" si="299"/>
        <v>X</v>
      </c>
      <c r="BQ279" s="44" t="str">
        <f t="shared" si="300"/>
        <v/>
      </c>
      <c r="BR279" s="46" t="str">
        <f t="shared" si="256"/>
        <v/>
      </c>
      <c r="BS279" s="47" t="str">
        <f t="shared" si="257"/>
        <v/>
      </c>
      <c r="BT279" s="46" t="str">
        <f t="shared" si="258"/>
        <v/>
      </c>
      <c r="BU279" s="46" t="str">
        <f t="shared" si="259"/>
        <v/>
      </c>
      <c r="BV279" s="73" t="str">
        <f t="shared" si="278"/>
        <v>X</v>
      </c>
      <c r="BW279" s="47" t="str">
        <f t="shared" si="280"/>
        <v/>
      </c>
      <c r="BX279" s="47" t="str">
        <f t="shared" si="301"/>
        <v/>
      </c>
      <c r="BY279" s="13" t="str">
        <f t="shared" si="302"/>
        <v/>
      </c>
      <c r="BZ279" s="14" t="str">
        <f t="shared" si="260"/>
        <v/>
      </c>
      <c r="CA279" s="48" t="str">
        <f t="shared" si="261"/>
        <v>X</v>
      </c>
      <c r="CB279" s="44" t="str">
        <f t="shared" si="262"/>
        <v/>
      </c>
      <c r="CC279" s="44" t="str">
        <f t="shared" si="303"/>
        <v/>
      </c>
      <c r="CD279" s="44" t="str">
        <f t="shared" si="281"/>
        <v/>
      </c>
      <c r="CE279" s="44" t="str">
        <f t="shared" si="304"/>
        <v/>
      </c>
      <c r="CF279" s="44" t="str">
        <f t="shared" si="305"/>
        <v/>
      </c>
      <c r="CG279" s="44" t="str">
        <f t="shared" si="306"/>
        <v/>
      </c>
      <c r="CH279" s="44" t="str">
        <f t="shared" si="307"/>
        <v/>
      </c>
      <c r="CI279" s="44" t="str">
        <f t="shared" si="308"/>
        <v/>
      </c>
      <c r="CJ279" s="44" t="str">
        <f t="shared" si="309"/>
        <v/>
      </c>
      <c r="CK279" s="44" t="str">
        <f t="shared" si="310"/>
        <v/>
      </c>
      <c r="CL279" s="44" t="str">
        <f t="shared" si="311"/>
        <v/>
      </c>
      <c r="CM279" s="43" t="str">
        <f t="shared" si="312"/>
        <v/>
      </c>
      <c r="CN279" s="43" t="str">
        <f t="shared" si="313"/>
        <v>X</v>
      </c>
      <c r="CO279" s="43" t="str">
        <f t="shared" si="314"/>
        <v/>
      </c>
      <c r="CP279" s="44" t="str">
        <f t="shared" si="282"/>
        <v/>
      </c>
      <c r="CQ279" s="44" t="str">
        <f t="shared" si="315"/>
        <v/>
      </c>
      <c r="CR279" s="43" t="str">
        <f t="shared" ref="CR279:CR342" si="333">IF(AH279="112",+$BO279,IF(AH279="113",+$BO279,""))</f>
        <v/>
      </c>
      <c r="CS279" s="44" t="s">
        <v>5285</v>
      </c>
      <c r="CT279" s="234">
        <v>0.5</v>
      </c>
      <c r="CU279" s="44" t="str">
        <f t="shared" si="316"/>
        <v/>
      </c>
      <c r="CV279" s="44" t="str">
        <f t="shared" si="317"/>
        <v/>
      </c>
      <c r="CW279" s="44" t="str">
        <f t="shared" si="318"/>
        <v/>
      </c>
      <c r="CX279" s="44" t="str">
        <f t="shared" si="319"/>
        <v/>
      </c>
      <c r="CY279" s="44" t="str">
        <f t="shared" si="320"/>
        <v/>
      </c>
      <c r="CZ279" s="44" t="str">
        <f t="shared" si="321"/>
        <v/>
      </c>
      <c r="DA279" s="49" t="str">
        <f t="shared" si="283"/>
        <v/>
      </c>
      <c r="DB279" s="44" t="str">
        <f t="shared" si="322"/>
        <v/>
      </c>
      <c r="DC279" s="44" t="str">
        <f t="shared" si="323"/>
        <v/>
      </c>
      <c r="DD279" s="44" t="str">
        <f t="shared" si="324"/>
        <v/>
      </c>
      <c r="DE279" s="44" t="str">
        <f t="shared" si="325"/>
        <v/>
      </c>
      <c r="DF279" s="44" t="str">
        <f t="shared" si="326"/>
        <v/>
      </c>
      <c r="DG279" s="44" t="str">
        <f t="shared" si="327"/>
        <v/>
      </c>
      <c r="DH279" s="44" t="str">
        <f t="shared" si="328"/>
        <v/>
      </c>
      <c r="DI279" s="50" t="str">
        <f t="shared" si="329"/>
        <v/>
      </c>
      <c r="DJ279" s="50" t="str">
        <f t="shared" si="330"/>
        <v/>
      </c>
      <c r="DK279" s="50" t="str">
        <f t="shared" si="331"/>
        <v/>
      </c>
      <c r="DL279" s="50" t="str">
        <f t="shared" si="332"/>
        <v/>
      </c>
      <c r="DM279" s="51" t="str">
        <f t="shared" si="284"/>
        <v>000000000</v>
      </c>
      <c r="DN279" s="52"/>
      <c r="DO279" s="53"/>
      <c r="DP279" s="52"/>
      <c r="DQ279" s="53" t="str">
        <f t="shared" si="285"/>
        <v/>
      </c>
      <c r="DR279" s="52" t="str">
        <f t="shared" si="286"/>
        <v/>
      </c>
      <c r="DS279" s="53"/>
      <c r="DT279" s="52"/>
      <c r="DU279" s="53"/>
      <c r="DV279" s="52"/>
      <c r="DW279" s="99"/>
      <c r="DX279" s="99"/>
      <c r="EI279" s="83"/>
      <c r="EJ279" s="102"/>
      <c r="EK279" s="102"/>
      <c r="EL279" s="102"/>
      <c r="EM279" s="102"/>
      <c r="EN279" s="102"/>
      <c r="EO279" s="102"/>
      <c r="EP279" s="102"/>
      <c r="EQ279" s="102"/>
      <c r="ER279" s="102"/>
      <c r="ES279" s="102"/>
      <c r="ET279" s="102"/>
      <c r="EU279" s="102"/>
      <c r="EV279" s="102"/>
      <c r="FL279" s="36" t="str">
        <f t="shared" si="279"/>
        <v>X</v>
      </c>
    </row>
    <row r="280" spans="1:168" s="36" customFormat="1" ht="49.5" customHeight="1" x14ac:dyDescent="0.35">
      <c r="A280" s="67"/>
      <c r="B280" s="39"/>
      <c r="C280" s="39"/>
      <c r="D280" s="40" t="s">
        <v>6330</v>
      </c>
      <c r="E280" s="41" t="s">
        <v>4106</v>
      </c>
      <c r="F280" s="41" t="s">
        <v>5897</v>
      </c>
      <c r="G280" s="41"/>
      <c r="H280" s="41"/>
      <c r="I280" s="41" t="s">
        <v>5396</v>
      </c>
      <c r="J280" s="41" t="s">
        <v>5889</v>
      </c>
      <c r="K280" s="41"/>
      <c r="L280" s="41"/>
      <c r="M280" s="41" t="s">
        <v>5046</v>
      </c>
      <c r="N280" s="41" t="s">
        <v>5047</v>
      </c>
      <c r="O280" s="29" t="s">
        <v>5050</v>
      </c>
      <c r="P280" s="30" t="s">
        <v>5051</v>
      </c>
      <c r="Q280" s="31"/>
      <c r="R280" s="31"/>
      <c r="S280" s="32" t="s">
        <v>6330</v>
      </c>
      <c r="T280" s="33"/>
      <c r="U280" s="33" t="s">
        <v>4106</v>
      </c>
      <c r="V280" s="33" t="s">
        <v>6331</v>
      </c>
      <c r="W280" s="33" t="s">
        <v>5691</v>
      </c>
      <c r="X280" s="33" t="s">
        <v>5050</v>
      </c>
      <c r="Y280" s="33" t="s">
        <v>5051</v>
      </c>
      <c r="Z280" s="33">
        <v>1</v>
      </c>
      <c r="AA280" s="34" t="s">
        <v>5052</v>
      </c>
      <c r="AB280" s="34">
        <v>210</v>
      </c>
      <c r="AC280" s="34" t="s">
        <v>5053</v>
      </c>
      <c r="AD280" s="34" t="s">
        <v>5054</v>
      </c>
      <c r="AE280" s="34" t="s">
        <v>5053</v>
      </c>
      <c r="AF280" s="34" t="s">
        <v>6330</v>
      </c>
      <c r="AG280" s="34" t="s">
        <v>6331</v>
      </c>
      <c r="AH280" s="34" t="s">
        <v>4106</v>
      </c>
      <c r="AI280" s="34"/>
      <c r="AJ280" s="34" t="s">
        <v>4106</v>
      </c>
      <c r="AK280" s="34" t="s">
        <v>5691</v>
      </c>
      <c r="AL280" s="34" t="s">
        <v>4106</v>
      </c>
      <c r="AM280" s="34" t="s">
        <v>5691</v>
      </c>
      <c r="AN280" s="34">
        <v>1</v>
      </c>
      <c r="AO280" s="34" t="s">
        <v>5691</v>
      </c>
      <c r="AP280" s="34" t="s">
        <v>5691</v>
      </c>
      <c r="AQ280" s="56">
        <v>0</v>
      </c>
      <c r="AR280" s="56">
        <v>0</v>
      </c>
      <c r="AS280" s="56">
        <v>0</v>
      </c>
      <c r="AT280" s="42" t="s">
        <v>4106</v>
      </c>
      <c r="AU280" s="42" t="s">
        <v>4106</v>
      </c>
      <c r="AV280" s="42" t="s">
        <v>4106</v>
      </c>
      <c r="AW280" s="35"/>
      <c r="AX280" s="35"/>
      <c r="AY280" s="35"/>
      <c r="AZ280" s="43" t="str">
        <f t="shared" si="287"/>
        <v/>
      </c>
      <c r="BA280" s="44"/>
      <c r="BB280" s="43" t="str">
        <f t="shared" si="288"/>
        <v/>
      </c>
      <c r="BC280" s="45" t="str">
        <f t="shared" si="289"/>
        <v/>
      </c>
      <c r="BD280" s="45" t="str">
        <f t="shared" si="290"/>
        <v/>
      </c>
      <c r="BE280" s="45" t="s">
        <v>5691</v>
      </c>
      <c r="BF280" s="45" t="str">
        <f t="shared" ref="BF280:BF354" si="334">IF(BE280="",BD280,"")</f>
        <v/>
      </c>
      <c r="BG280" s="45" t="str">
        <f t="shared" si="291"/>
        <v/>
      </c>
      <c r="BH280" s="12" t="str">
        <f t="shared" si="292"/>
        <v/>
      </c>
      <c r="BI280" s="43" t="str">
        <f t="shared" si="293"/>
        <v/>
      </c>
      <c r="BJ280" s="46" t="str">
        <f t="shared" si="294"/>
        <v/>
      </c>
      <c r="BK280" s="46" t="str">
        <f t="shared" si="295"/>
        <v/>
      </c>
      <c r="BL280" s="46" t="str">
        <f t="shared" si="296"/>
        <v/>
      </c>
      <c r="BM280" s="43" t="str">
        <f t="shared" si="297"/>
        <v/>
      </c>
      <c r="BN280" s="43" t="str">
        <f t="shared" si="298"/>
        <v/>
      </c>
      <c r="BO280" s="44" t="str">
        <f t="shared" ref="BO280:BO354" si="335">IF($AB280=210,"X","")</f>
        <v>X</v>
      </c>
      <c r="BP280" s="44" t="str">
        <f t="shared" si="299"/>
        <v>X</v>
      </c>
      <c r="BQ280" s="44" t="str">
        <f t="shared" si="300"/>
        <v/>
      </c>
      <c r="BR280" s="46" t="str">
        <f t="shared" ref="BR280:BR354" si="336">+$BJ280</f>
        <v/>
      </c>
      <c r="BS280" s="47" t="str">
        <f t="shared" ref="BS280:BS354" si="337">+$BM280</f>
        <v/>
      </c>
      <c r="BT280" s="46" t="str">
        <f t="shared" ref="BT280:BT354" si="338">+$BK280</f>
        <v/>
      </c>
      <c r="BU280" s="46" t="str">
        <f t="shared" ref="BU280:BU354" si="339">+$BL280</f>
        <v/>
      </c>
      <c r="BV280" s="73" t="str">
        <f t="shared" si="278"/>
        <v/>
      </c>
      <c r="BW280" s="47" t="str">
        <f t="shared" si="280"/>
        <v/>
      </c>
      <c r="BX280" s="47" t="str">
        <f t="shared" si="301"/>
        <v>X</v>
      </c>
      <c r="BY280" s="13" t="str">
        <f t="shared" si="302"/>
        <v/>
      </c>
      <c r="BZ280" s="14" t="str">
        <f t="shared" ref="BZ280:BZ354" si="340">IF($AF280="056","X","")</f>
        <v/>
      </c>
      <c r="CA280" s="48" t="str">
        <f t="shared" ref="CA280:CA354" si="341">IF(MID($AB280,1,1)="1","X","")</f>
        <v/>
      </c>
      <c r="CB280" s="44" t="str">
        <f t="shared" ref="CB280:CB354" si="342">IF($AB280=112,"X","")</f>
        <v/>
      </c>
      <c r="CC280" s="44" t="str">
        <f t="shared" si="303"/>
        <v/>
      </c>
      <c r="CD280" s="44" t="str">
        <f t="shared" si="281"/>
        <v/>
      </c>
      <c r="CE280" s="44" t="str">
        <f t="shared" si="304"/>
        <v/>
      </c>
      <c r="CF280" s="44" t="str">
        <f t="shared" si="305"/>
        <v/>
      </c>
      <c r="CG280" s="44" t="str">
        <f t="shared" si="306"/>
        <v/>
      </c>
      <c r="CH280" s="44" t="str">
        <f t="shared" si="307"/>
        <v/>
      </c>
      <c r="CI280" s="44" t="str">
        <f t="shared" si="308"/>
        <v/>
      </c>
      <c r="CJ280" s="44" t="str">
        <f t="shared" si="309"/>
        <v/>
      </c>
      <c r="CK280" s="44" t="str">
        <f t="shared" si="310"/>
        <v/>
      </c>
      <c r="CL280" s="44" t="str">
        <f t="shared" si="311"/>
        <v/>
      </c>
      <c r="CM280" s="43" t="str">
        <f t="shared" si="312"/>
        <v/>
      </c>
      <c r="CN280" s="43" t="str">
        <f t="shared" si="313"/>
        <v/>
      </c>
      <c r="CO280" s="43" t="str">
        <f t="shared" si="314"/>
        <v/>
      </c>
      <c r="CP280" s="44" t="str">
        <f t="shared" si="282"/>
        <v>X</v>
      </c>
      <c r="CQ280" s="44" t="str">
        <f t="shared" si="315"/>
        <v/>
      </c>
      <c r="CR280" s="43" t="str">
        <f t="shared" si="333"/>
        <v/>
      </c>
      <c r="CS280" s="44" t="s">
        <v>5285</v>
      </c>
      <c r="CT280" s="44">
        <v>0</v>
      </c>
      <c r="CU280" s="44" t="str">
        <f t="shared" si="316"/>
        <v/>
      </c>
      <c r="CV280" s="44" t="str">
        <f t="shared" si="317"/>
        <v/>
      </c>
      <c r="CW280" s="44" t="str">
        <f t="shared" si="318"/>
        <v/>
      </c>
      <c r="CX280" s="44" t="str">
        <f t="shared" si="319"/>
        <v/>
      </c>
      <c r="CY280" s="44" t="str">
        <f t="shared" si="320"/>
        <v/>
      </c>
      <c r="CZ280" s="44" t="str">
        <f t="shared" si="321"/>
        <v/>
      </c>
      <c r="DA280" s="49" t="str">
        <f t="shared" si="283"/>
        <v/>
      </c>
      <c r="DB280" s="44" t="str">
        <f t="shared" si="322"/>
        <v/>
      </c>
      <c r="DC280" s="44" t="str">
        <f t="shared" si="323"/>
        <v/>
      </c>
      <c r="DD280" s="44" t="str">
        <f t="shared" si="324"/>
        <v/>
      </c>
      <c r="DE280" s="44" t="str">
        <f t="shared" si="325"/>
        <v/>
      </c>
      <c r="DF280" s="44" t="str">
        <f t="shared" si="326"/>
        <v/>
      </c>
      <c r="DG280" s="44" t="str">
        <f t="shared" si="327"/>
        <v/>
      </c>
      <c r="DH280" s="44" t="str">
        <f t="shared" si="328"/>
        <v/>
      </c>
      <c r="DI280" s="50" t="str">
        <f t="shared" si="329"/>
        <v/>
      </c>
      <c r="DJ280" s="50" t="str">
        <f t="shared" si="330"/>
        <v/>
      </c>
      <c r="DK280" s="50" t="str">
        <f t="shared" si="331"/>
        <v/>
      </c>
      <c r="DL280" s="50" t="str">
        <f t="shared" si="332"/>
        <v/>
      </c>
      <c r="DM280" s="51" t="str">
        <f t="shared" si="284"/>
        <v>000000000</v>
      </c>
      <c r="DN280" s="52"/>
      <c r="DO280" s="53"/>
      <c r="DP280" s="52"/>
      <c r="DQ280" s="53" t="str">
        <f t="shared" si="285"/>
        <v/>
      </c>
      <c r="DR280" s="52" t="str">
        <f t="shared" si="286"/>
        <v/>
      </c>
      <c r="DS280" s="53"/>
      <c r="DT280" s="52"/>
      <c r="DU280" s="53"/>
      <c r="DV280" s="52"/>
      <c r="DW280" s="99"/>
      <c r="DX280" s="99"/>
      <c r="EI280" s="83"/>
      <c r="EJ280" s="102"/>
      <c r="EK280" s="102"/>
      <c r="EL280" s="102"/>
      <c r="EM280" s="102"/>
      <c r="EN280" s="102"/>
      <c r="EO280" s="102"/>
      <c r="EP280" s="102"/>
      <c r="EQ280" s="102"/>
      <c r="ER280" s="102"/>
      <c r="ES280" s="102"/>
      <c r="ET280" s="102"/>
      <c r="EU280" s="102"/>
      <c r="EV280" s="102"/>
      <c r="FL280" s="36" t="str">
        <f t="shared" si="279"/>
        <v>X</v>
      </c>
    </row>
    <row r="281" spans="1:168" s="36" customFormat="1" ht="49.5" customHeight="1" x14ac:dyDescent="0.35">
      <c r="A281" s="67"/>
      <c r="B281" s="39"/>
      <c r="C281" s="39"/>
      <c r="D281" s="40" t="s">
        <v>6332</v>
      </c>
      <c r="E281" s="41" t="s">
        <v>4106</v>
      </c>
      <c r="F281" s="41" t="s">
        <v>5898</v>
      </c>
      <c r="G281" s="41"/>
      <c r="H281" s="41"/>
      <c r="I281" s="41" t="s">
        <v>5396</v>
      </c>
      <c r="J281" s="41" t="s">
        <v>5889</v>
      </c>
      <c r="K281" s="41"/>
      <c r="L281" s="41"/>
      <c r="M281" s="41" t="s">
        <v>5046</v>
      </c>
      <c r="N281" s="41" t="s">
        <v>5047</v>
      </c>
      <c r="O281" s="29" t="s">
        <v>5050</v>
      </c>
      <c r="P281" s="30" t="s">
        <v>5051</v>
      </c>
      <c r="Q281" s="31"/>
      <c r="R281" s="31"/>
      <c r="S281" s="32" t="s">
        <v>6332</v>
      </c>
      <c r="T281" s="33"/>
      <c r="U281" s="33" t="s">
        <v>4106</v>
      </c>
      <c r="V281" s="33" t="s">
        <v>6333</v>
      </c>
      <c r="W281" s="33" t="s">
        <v>5691</v>
      </c>
      <c r="X281" s="33" t="s">
        <v>5050</v>
      </c>
      <c r="Y281" s="33" t="s">
        <v>5051</v>
      </c>
      <c r="Z281" s="33">
        <v>1</v>
      </c>
      <c r="AA281" s="34" t="s">
        <v>5052</v>
      </c>
      <c r="AB281" s="34">
        <v>210</v>
      </c>
      <c r="AC281" s="34" t="s">
        <v>5053</v>
      </c>
      <c r="AD281" s="34" t="s">
        <v>5054</v>
      </c>
      <c r="AE281" s="34" t="s">
        <v>5053</v>
      </c>
      <c r="AF281" s="34" t="s">
        <v>6332</v>
      </c>
      <c r="AG281" s="34" t="s">
        <v>6333</v>
      </c>
      <c r="AH281" s="34" t="s">
        <v>4106</v>
      </c>
      <c r="AI281" s="34"/>
      <c r="AJ281" s="34" t="s">
        <v>4106</v>
      </c>
      <c r="AK281" s="34" t="s">
        <v>5691</v>
      </c>
      <c r="AL281" s="34" t="s">
        <v>4106</v>
      </c>
      <c r="AM281" s="34" t="s">
        <v>5691</v>
      </c>
      <c r="AN281" s="34">
        <v>1</v>
      </c>
      <c r="AO281" s="34" t="s">
        <v>5691</v>
      </c>
      <c r="AP281" s="34" t="s">
        <v>5691</v>
      </c>
      <c r="AQ281" s="56">
        <v>0</v>
      </c>
      <c r="AR281" s="56">
        <v>0</v>
      </c>
      <c r="AS281" s="56">
        <v>0</v>
      </c>
      <c r="AT281" s="42" t="s">
        <v>4106</v>
      </c>
      <c r="AU281" s="42" t="s">
        <v>4106</v>
      </c>
      <c r="AV281" s="42" t="s">
        <v>4106</v>
      </c>
      <c r="AW281" s="35" t="s">
        <v>2648</v>
      </c>
      <c r="AX281" s="35" t="s">
        <v>5162</v>
      </c>
      <c r="AY281" s="35" t="s">
        <v>2746</v>
      </c>
      <c r="AZ281" s="43" t="str">
        <f t="shared" si="287"/>
        <v/>
      </c>
      <c r="BA281" s="44"/>
      <c r="BB281" s="43" t="str">
        <f t="shared" si="288"/>
        <v/>
      </c>
      <c r="BC281" s="45" t="str">
        <f t="shared" si="289"/>
        <v/>
      </c>
      <c r="BD281" s="45" t="str">
        <f t="shared" si="290"/>
        <v/>
      </c>
      <c r="BE281" s="45" t="s">
        <v>5691</v>
      </c>
      <c r="BF281" s="45" t="str">
        <f t="shared" si="334"/>
        <v/>
      </c>
      <c r="BG281" s="45" t="str">
        <f t="shared" si="291"/>
        <v/>
      </c>
      <c r="BH281" s="12" t="str">
        <f t="shared" si="292"/>
        <v/>
      </c>
      <c r="BI281" s="43" t="str">
        <f t="shared" si="293"/>
        <v/>
      </c>
      <c r="BJ281" s="46" t="str">
        <f t="shared" si="294"/>
        <v/>
      </c>
      <c r="BK281" s="46" t="str">
        <f t="shared" si="295"/>
        <v/>
      </c>
      <c r="BL281" s="46" t="str">
        <f t="shared" si="296"/>
        <v/>
      </c>
      <c r="BM281" s="43" t="str">
        <f t="shared" si="297"/>
        <v/>
      </c>
      <c r="BN281" s="43" t="str">
        <f t="shared" si="298"/>
        <v/>
      </c>
      <c r="BO281" s="44" t="str">
        <f t="shared" si="335"/>
        <v>X</v>
      </c>
      <c r="BP281" s="44" t="str">
        <f t="shared" si="299"/>
        <v>X</v>
      </c>
      <c r="BQ281" s="44" t="str">
        <f t="shared" si="300"/>
        <v/>
      </c>
      <c r="BR281" s="46" t="str">
        <f t="shared" si="336"/>
        <v/>
      </c>
      <c r="BS281" s="47" t="str">
        <f t="shared" si="337"/>
        <v/>
      </c>
      <c r="BT281" s="46" t="str">
        <f t="shared" si="338"/>
        <v/>
      </c>
      <c r="BU281" s="46" t="str">
        <f t="shared" si="339"/>
        <v/>
      </c>
      <c r="BV281" s="73" t="str">
        <f t="shared" si="278"/>
        <v/>
      </c>
      <c r="BW281" s="47" t="str">
        <f t="shared" si="280"/>
        <v/>
      </c>
      <c r="BX281" s="47" t="str">
        <f t="shared" si="301"/>
        <v>X</v>
      </c>
      <c r="BY281" s="13" t="str">
        <f t="shared" si="302"/>
        <v/>
      </c>
      <c r="BZ281" s="14" t="str">
        <f t="shared" si="340"/>
        <v/>
      </c>
      <c r="CA281" s="48" t="str">
        <f t="shared" si="341"/>
        <v/>
      </c>
      <c r="CB281" s="44" t="str">
        <f t="shared" si="342"/>
        <v/>
      </c>
      <c r="CC281" s="44" t="str">
        <f t="shared" si="303"/>
        <v/>
      </c>
      <c r="CD281" s="44" t="str">
        <f t="shared" si="281"/>
        <v/>
      </c>
      <c r="CE281" s="44" t="str">
        <f t="shared" si="304"/>
        <v/>
      </c>
      <c r="CF281" s="44" t="str">
        <f t="shared" si="305"/>
        <v/>
      </c>
      <c r="CG281" s="44" t="str">
        <f t="shared" si="306"/>
        <v/>
      </c>
      <c r="CH281" s="44" t="str">
        <f t="shared" si="307"/>
        <v/>
      </c>
      <c r="CI281" s="44" t="str">
        <f t="shared" si="308"/>
        <v/>
      </c>
      <c r="CJ281" s="44" t="str">
        <f t="shared" si="309"/>
        <v/>
      </c>
      <c r="CK281" s="44" t="str">
        <f t="shared" si="310"/>
        <v/>
      </c>
      <c r="CL281" s="44" t="str">
        <f t="shared" si="311"/>
        <v/>
      </c>
      <c r="CM281" s="43" t="str">
        <f t="shared" si="312"/>
        <v/>
      </c>
      <c r="CN281" s="43" t="str">
        <f t="shared" si="313"/>
        <v/>
      </c>
      <c r="CO281" s="43" t="str">
        <f t="shared" si="314"/>
        <v/>
      </c>
      <c r="CP281" s="44" t="str">
        <f t="shared" si="282"/>
        <v>X</v>
      </c>
      <c r="CQ281" s="44" t="str">
        <f t="shared" si="315"/>
        <v/>
      </c>
      <c r="CR281" s="43" t="str">
        <f t="shared" si="333"/>
        <v/>
      </c>
      <c r="CS281" s="44" t="s">
        <v>5285</v>
      </c>
      <c r="CT281" s="44">
        <v>0</v>
      </c>
      <c r="CU281" s="44" t="str">
        <f t="shared" si="316"/>
        <v/>
      </c>
      <c r="CV281" s="44" t="str">
        <f t="shared" si="317"/>
        <v/>
      </c>
      <c r="CW281" s="44" t="str">
        <f t="shared" si="318"/>
        <v/>
      </c>
      <c r="CX281" s="44" t="str">
        <f t="shared" si="319"/>
        <v/>
      </c>
      <c r="CY281" s="44" t="str">
        <f t="shared" si="320"/>
        <v/>
      </c>
      <c r="CZ281" s="44" t="str">
        <f t="shared" si="321"/>
        <v/>
      </c>
      <c r="DA281" s="49" t="str">
        <f t="shared" si="283"/>
        <v/>
      </c>
      <c r="DB281" s="44" t="str">
        <f t="shared" si="322"/>
        <v/>
      </c>
      <c r="DC281" s="44" t="str">
        <f t="shared" si="323"/>
        <v/>
      </c>
      <c r="DD281" s="44" t="str">
        <f t="shared" si="324"/>
        <v/>
      </c>
      <c r="DE281" s="44" t="str">
        <f t="shared" si="325"/>
        <v/>
      </c>
      <c r="DF281" s="44" t="str">
        <f t="shared" si="326"/>
        <v/>
      </c>
      <c r="DG281" s="44" t="str">
        <f t="shared" si="327"/>
        <v/>
      </c>
      <c r="DH281" s="44" t="str">
        <f t="shared" si="328"/>
        <v/>
      </c>
      <c r="DI281" s="50" t="str">
        <f t="shared" si="329"/>
        <v/>
      </c>
      <c r="DJ281" s="50" t="str">
        <f t="shared" si="330"/>
        <v/>
      </c>
      <c r="DK281" s="50" t="str">
        <f t="shared" si="331"/>
        <v/>
      </c>
      <c r="DL281" s="50" t="str">
        <f t="shared" si="332"/>
        <v/>
      </c>
      <c r="DM281" s="51" t="str">
        <f t="shared" si="284"/>
        <v>000000000</v>
      </c>
      <c r="DN281" s="52"/>
      <c r="DO281" s="53"/>
      <c r="DP281" s="52"/>
      <c r="DQ281" s="53" t="str">
        <f t="shared" si="285"/>
        <v/>
      </c>
      <c r="DR281" s="52" t="str">
        <f t="shared" si="286"/>
        <v/>
      </c>
      <c r="DS281" s="53"/>
      <c r="DT281" s="52"/>
      <c r="DU281" s="53"/>
      <c r="DV281" s="52"/>
      <c r="DW281" s="99"/>
      <c r="DX281" s="99"/>
      <c r="EI281" s="83"/>
      <c r="EJ281" s="102"/>
      <c r="EK281" s="102"/>
      <c r="EL281" s="102"/>
      <c r="EM281" s="102"/>
      <c r="EN281" s="102"/>
      <c r="EO281" s="102"/>
      <c r="EP281" s="102"/>
      <c r="EQ281" s="102"/>
      <c r="ER281" s="102"/>
      <c r="ES281" s="102"/>
      <c r="ET281" s="102"/>
      <c r="EU281" s="102"/>
      <c r="EV281" s="102"/>
      <c r="FL281" s="36" t="str">
        <f t="shared" si="279"/>
        <v>X</v>
      </c>
    </row>
    <row r="282" spans="1:168" s="36" customFormat="1" ht="49.5" customHeight="1" x14ac:dyDescent="0.35">
      <c r="A282" s="67"/>
      <c r="B282" s="39"/>
      <c r="C282" s="39"/>
      <c r="D282" s="40" t="s">
        <v>6334</v>
      </c>
      <c r="E282" s="41" t="s">
        <v>4106</v>
      </c>
      <c r="F282" s="41" t="s">
        <v>5899</v>
      </c>
      <c r="G282" s="41"/>
      <c r="H282" s="41"/>
      <c r="I282" s="41" t="s">
        <v>5396</v>
      </c>
      <c r="J282" s="41" t="s">
        <v>5889</v>
      </c>
      <c r="K282" s="41"/>
      <c r="L282" s="41"/>
      <c r="M282" s="41" t="s">
        <v>5046</v>
      </c>
      <c r="N282" s="41" t="s">
        <v>5047</v>
      </c>
      <c r="O282" s="29" t="s">
        <v>5050</v>
      </c>
      <c r="P282" s="30" t="s">
        <v>5051</v>
      </c>
      <c r="Q282" s="31"/>
      <c r="R282" s="31"/>
      <c r="S282" s="32" t="s">
        <v>6334</v>
      </c>
      <c r="T282" s="33"/>
      <c r="U282" s="33" t="s">
        <v>4106</v>
      </c>
      <c r="V282" s="33" t="s">
        <v>6335</v>
      </c>
      <c r="W282" s="33" t="s">
        <v>5691</v>
      </c>
      <c r="X282" s="33" t="s">
        <v>5050</v>
      </c>
      <c r="Y282" s="33" t="s">
        <v>5051</v>
      </c>
      <c r="Z282" s="33">
        <v>1</v>
      </c>
      <c r="AA282" s="34" t="s">
        <v>5052</v>
      </c>
      <c r="AB282" s="34">
        <v>210</v>
      </c>
      <c r="AC282" s="34" t="s">
        <v>5053</v>
      </c>
      <c r="AD282" s="34" t="s">
        <v>5054</v>
      </c>
      <c r="AE282" s="34" t="s">
        <v>5053</v>
      </c>
      <c r="AF282" s="34" t="s">
        <v>6334</v>
      </c>
      <c r="AG282" s="34" t="s">
        <v>6335</v>
      </c>
      <c r="AH282" s="34" t="s">
        <v>4106</v>
      </c>
      <c r="AI282" s="34"/>
      <c r="AJ282" s="34" t="s">
        <v>4106</v>
      </c>
      <c r="AK282" s="34" t="s">
        <v>5691</v>
      </c>
      <c r="AL282" s="34" t="s">
        <v>4106</v>
      </c>
      <c r="AM282" s="34" t="s">
        <v>5691</v>
      </c>
      <c r="AN282" s="34">
        <v>1</v>
      </c>
      <c r="AO282" s="34" t="s">
        <v>5691</v>
      </c>
      <c r="AP282" s="34" t="s">
        <v>5691</v>
      </c>
      <c r="AQ282" s="56">
        <v>0</v>
      </c>
      <c r="AR282" s="56">
        <v>0</v>
      </c>
      <c r="AS282" s="56">
        <v>0</v>
      </c>
      <c r="AT282" s="42" t="s">
        <v>4106</v>
      </c>
      <c r="AU282" s="42" t="s">
        <v>4106</v>
      </c>
      <c r="AV282" s="42" t="s">
        <v>4106</v>
      </c>
      <c r="AW282" s="35"/>
      <c r="AX282" s="35"/>
      <c r="AY282" s="35"/>
      <c r="AZ282" s="43" t="str">
        <f t="shared" si="287"/>
        <v/>
      </c>
      <c r="BA282" s="44"/>
      <c r="BB282" s="43" t="str">
        <f t="shared" si="288"/>
        <v/>
      </c>
      <c r="BC282" s="45" t="str">
        <f t="shared" si="289"/>
        <v/>
      </c>
      <c r="BD282" s="45" t="str">
        <f t="shared" si="290"/>
        <v/>
      </c>
      <c r="BE282" s="45" t="s">
        <v>5691</v>
      </c>
      <c r="BF282" s="45" t="str">
        <f t="shared" si="334"/>
        <v/>
      </c>
      <c r="BG282" s="45" t="str">
        <f t="shared" si="291"/>
        <v/>
      </c>
      <c r="BH282" s="12" t="str">
        <f t="shared" si="292"/>
        <v/>
      </c>
      <c r="BI282" s="43" t="str">
        <f t="shared" si="293"/>
        <v/>
      </c>
      <c r="BJ282" s="46" t="str">
        <f t="shared" si="294"/>
        <v/>
      </c>
      <c r="BK282" s="46" t="str">
        <f t="shared" si="295"/>
        <v/>
      </c>
      <c r="BL282" s="46" t="str">
        <f t="shared" si="296"/>
        <v/>
      </c>
      <c r="BM282" s="43" t="str">
        <f t="shared" si="297"/>
        <v/>
      </c>
      <c r="BN282" s="43" t="str">
        <f t="shared" si="298"/>
        <v/>
      </c>
      <c r="BO282" s="44" t="str">
        <f t="shared" si="335"/>
        <v>X</v>
      </c>
      <c r="BP282" s="44" t="str">
        <f t="shared" si="299"/>
        <v>X</v>
      </c>
      <c r="BQ282" s="44" t="str">
        <f t="shared" si="300"/>
        <v/>
      </c>
      <c r="BR282" s="46" t="str">
        <f t="shared" si="336"/>
        <v/>
      </c>
      <c r="BS282" s="47" t="str">
        <f t="shared" si="337"/>
        <v/>
      </c>
      <c r="BT282" s="46" t="str">
        <f t="shared" si="338"/>
        <v/>
      </c>
      <c r="BU282" s="46" t="str">
        <f t="shared" si="339"/>
        <v/>
      </c>
      <c r="BV282" s="73" t="str">
        <f t="shared" si="278"/>
        <v/>
      </c>
      <c r="BW282" s="47" t="str">
        <f t="shared" si="280"/>
        <v/>
      </c>
      <c r="BX282" s="47" t="str">
        <f t="shared" si="301"/>
        <v>X</v>
      </c>
      <c r="BY282" s="13" t="str">
        <f t="shared" si="302"/>
        <v/>
      </c>
      <c r="BZ282" s="14" t="str">
        <f t="shared" si="340"/>
        <v/>
      </c>
      <c r="CA282" s="48" t="str">
        <f t="shared" si="341"/>
        <v/>
      </c>
      <c r="CB282" s="44" t="str">
        <f t="shared" si="342"/>
        <v/>
      </c>
      <c r="CC282" s="44" t="str">
        <f t="shared" si="303"/>
        <v/>
      </c>
      <c r="CD282" s="44" t="str">
        <f t="shared" si="281"/>
        <v/>
      </c>
      <c r="CE282" s="44" t="str">
        <f t="shared" si="304"/>
        <v/>
      </c>
      <c r="CF282" s="44" t="str">
        <f t="shared" si="305"/>
        <v/>
      </c>
      <c r="CG282" s="44" t="str">
        <f t="shared" si="306"/>
        <v/>
      </c>
      <c r="CH282" s="44" t="str">
        <f t="shared" si="307"/>
        <v/>
      </c>
      <c r="CI282" s="44" t="str">
        <f t="shared" si="308"/>
        <v/>
      </c>
      <c r="CJ282" s="44" t="str">
        <f t="shared" si="309"/>
        <v/>
      </c>
      <c r="CK282" s="44" t="str">
        <f t="shared" si="310"/>
        <v/>
      </c>
      <c r="CL282" s="44" t="str">
        <f t="shared" si="311"/>
        <v/>
      </c>
      <c r="CM282" s="43" t="str">
        <f t="shared" si="312"/>
        <v/>
      </c>
      <c r="CN282" s="43" t="str">
        <f t="shared" si="313"/>
        <v/>
      </c>
      <c r="CO282" s="43" t="str">
        <f t="shared" si="314"/>
        <v/>
      </c>
      <c r="CP282" s="44" t="str">
        <f t="shared" si="282"/>
        <v>X</v>
      </c>
      <c r="CQ282" s="44" t="str">
        <f t="shared" si="315"/>
        <v/>
      </c>
      <c r="CR282" s="43" t="str">
        <f t="shared" si="333"/>
        <v/>
      </c>
      <c r="CS282" s="44" t="s">
        <v>5285</v>
      </c>
      <c r="CT282" s="44">
        <v>0</v>
      </c>
      <c r="CU282" s="44" t="str">
        <f t="shared" si="316"/>
        <v/>
      </c>
      <c r="CV282" s="44" t="str">
        <f t="shared" si="317"/>
        <v/>
      </c>
      <c r="CW282" s="44" t="str">
        <f t="shared" si="318"/>
        <v/>
      </c>
      <c r="CX282" s="44" t="str">
        <f t="shared" si="319"/>
        <v/>
      </c>
      <c r="CY282" s="44" t="str">
        <f t="shared" si="320"/>
        <v/>
      </c>
      <c r="CZ282" s="44" t="str">
        <f t="shared" si="321"/>
        <v/>
      </c>
      <c r="DA282" s="49" t="str">
        <f t="shared" si="283"/>
        <v/>
      </c>
      <c r="DB282" s="44" t="str">
        <f t="shared" si="322"/>
        <v/>
      </c>
      <c r="DC282" s="44" t="str">
        <f t="shared" si="323"/>
        <v/>
      </c>
      <c r="DD282" s="44" t="str">
        <f t="shared" si="324"/>
        <v/>
      </c>
      <c r="DE282" s="44" t="str">
        <f t="shared" si="325"/>
        <v/>
      </c>
      <c r="DF282" s="44" t="str">
        <f t="shared" si="326"/>
        <v/>
      </c>
      <c r="DG282" s="44" t="str">
        <f t="shared" si="327"/>
        <v/>
      </c>
      <c r="DH282" s="44" t="str">
        <f t="shared" si="328"/>
        <v/>
      </c>
      <c r="DI282" s="50" t="str">
        <f t="shared" si="329"/>
        <v/>
      </c>
      <c r="DJ282" s="50" t="str">
        <f t="shared" si="330"/>
        <v/>
      </c>
      <c r="DK282" s="50" t="str">
        <f t="shared" si="331"/>
        <v/>
      </c>
      <c r="DL282" s="50" t="str">
        <f t="shared" si="332"/>
        <v/>
      </c>
      <c r="DM282" s="51" t="str">
        <f t="shared" si="284"/>
        <v>000000000</v>
      </c>
      <c r="DN282" s="52"/>
      <c r="DO282" s="53"/>
      <c r="DP282" s="52"/>
      <c r="DQ282" s="53" t="str">
        <f t="shared" si="285"/>
        <v/>
      </c>
      <c r="DR282" s="52" t="str">
        <f t="shared" si="286"/>
        <v/>
      </c>
      <c r="DS282" s="53"/>
      <c r="DT282" s="52"/>
      <c r="DU282" s="53"/>
      <c r="DV282" s="52"/>
      <c r="DW282" s="99"/>
      <c r="DX282" s="99"/>
      <c r="EI282" s="83"/>
      <c r="EJ282" s="102"/>
      <c r="EK282" s="102"/>
      <c r="EL282" s="102"/>
      <c r="EM282" s="102"/>
      <c r="EN282" s="102"/>
      <c r="EO282" s="102"/>
      <c r="EP282" s="102"/>
      <c r="EQ282" s="102"/>
      <c r="ER282" s="102"/>
      <c r="ES282" s="102"/>
      <c r="ET282" s="102"/>
      <c r="EU282" s="102"/>
      <c r="EV282" s="102"/>
      <c r="FL282" s="36" t="str">
        <f t="shared" si="279"/>
        <v>X</v>
      </c>
    </row>
    <row r="283" spans="1:168" s="36" customFormat="1" ht="49.5" customHeight="1" x14ac:dyDescent="0.35">
      <c r="A283" s="67"/>
      <c r="B283" s="39"/>
      <c r="C283" s="39"/>
      <c r="D283" s="40" t="s">
        <v>6336</v>
      </c>
      <c r="E283" s="41" t="s">
        <v>4106</v>
      </c>
      <c r="F283" s="41" t="s">
        <v>5900</v>
      </c>
      <c r="G283" s="41"/>
      <c r="H283" s="41"/>
      <c r="I283" s="41" t="s">
        <v>5396</v>
      </c>
      <c r="J283" s="41" t="s">
        <v>5889</v>
      </c>
      <c r="K283" s="41"/>
      <c r="L283" s="41"/>
      <c r="M283" s="41" t="s">
        <v>5046</v>
      </c>
      <c r="N283" s="41" t="s">
        <v>5047</v>
      </c>
      <c r="O283" s="29" t="s">
        <v>5050</v>
      </c>
      <c r="P283" s="30" t="s">
        <v>5051</v>
      </c>
      <c r="Q283" s="31"/>
      <c r="R283" s="31"/>
      <c r="S283" s="32" t="s">
        <v>6336</v>
      </c>
      <c r="T283" s="33"/>
      <c r="U283" s="33" t="s">
        <v>4106</v>
      </c>
      <c r="V283" s="33" t="s">
        <v>6337</v>
      </c>
      <c r="W283" s="33" t="s">
        <v>5691</v>
      </c>
      <c r="X283" s="33" t="s">
        <v>5050</v>
      </c>
      <c r="Y283" s="33" t="s">
        <v>5051</v>
      </c>
      <c r="Z283" s="33">
        <v>1</v>
      </c>
      <c r="AA283" s="34" t="s">
        <v>5052</v>
      </c>
      <c r="AB283" s="34">
        <v>210</v>
      </c>
      <c r="AC283" s="34" t="s">
        <v>5053</v>
      </c>
      <c r="AD283" s="34" t="s">
        <v>5054</v>
      </c>
      <c r="AE283" s="34" t="s">
        <v>5053</v>
      </c>
      <c r="AF283" s="34" t="s">
        <v>6336</v>
      </c>
      <c r="AG283" s="34" t="s">
        <v>6337</v>
      </c>
      <c r="AH283" s="34" t="s">
        <v>4106</v>
      </c>
      <c r="AI283" s="34"/>
      <c r="AJ283" s="34" t="s">
        <v>4106</v>
      </c>
      <c r="AK283" s="34" t="s">
        <v>5691</v>
      </c>
      <c r="AL283" s="34" t="s">
        <v>4106</v>
      </c>
      <c r="AM283" s="34" t="s">
        <v>5691</v>
      </c>
      <c r="AN283" s="34">
        <v>1</v>
      </c>
      <c r="AO283" s="34" t="s">
        <v>5691</v>
      </c>
      <c r="AP283" s="34" t="s">
        <v>5691</v>
      </c>
      <c r="AQ283" s="56">
        <v>0</v>
      </c>
      <c r="AR283" s="56">
        <v>0</v>
      </c>
      <c r="AS283" s="56">
        <v>0</v>
      </c>
      <c r="AT283" s="42" t="s">
        <v>4106</v>
      </c>
      <c r="AU283" s="42" t="s">
        <v>4106</v>
      </c>
      <c r="AV283" s="42" t="s">
        <v>4106</v>
      </c>
      <c r="AW283" s="35"/>
      <c r="AX283" s="35"/>
      <c r="AY283" s="35"/>
      <c r="AZ283" s="43" t="str">
        <f t="shared" si="287"/>
        <v/>
      </c>
      <c r="BA283" s="44"/>
      <c r="BB283" s="43" t="str">
        <f t="shared" si="288"/>
        <v/>
      </c>
      <c r="BC283" s="45" t="str">
        <f t="shared" si="289"/>
        <v/>
      </c>
      <c r="BD283" s="45" t="str">
        <f t="shared" si="290"/>
        <v/>
      </c>
      <c r="BE283" s="45" t="s">
        <v>5691</v>
      </c>
      <c r="BF283" s="45" t="str">
        <f t="shared" si="334"/>
        <v/>
      </c>
      <c r="BG283" s="45" t="str">
        <f t="shared" si="291"/>
        <v/>
      </c>
      <c r="BH283" s="12" t="str">
        <f t="shared" si="292"/>
        <v/>
      </c>
      <c r="BI283" s="43" t="str">
        <f t="shared" si="293"/>
        <v/>
      </c>
      <c r="BJ283" s="46" t="str">
        <f t="shared" si="294"/>
        <v/>
      </c>
      <c r="BK283" s="46" t="str">
        <f t="shared" si="295"/>
        <v/>
      </c>
      <c r="BL283" s="46" t="str">
        <f t="shared" si="296"/>
        <v/>
      </c>
      <c r="BM283" s="43" t="str">
        <f t="shared" si="297"/>
        <v/>
      </c>
      <c r="BN283" s="43" t="str">
        <f t="shared" si="298"/>
        <v/>
      </c>
      <c r="BO283" s="44" t="str">
        <f t="shared" si="335"/>
        <v>X</v>
      </c>
      <c r="BP283" s="44" t="str">
        <f t="shared" si="299"/>
        <v>X</v>
      </c>
      <c r="BQ283" s="44" t="str">
        <f t="shared" si="300"/>
        <v/>
      </c>
      <c r="BR283" s="46" t="str">
        <f t="shared" si="336"/>
        <v/>
      </c>
      <c r="BS283" s="47" t="str">
        <f t="shared" si="337"/>
        <v/>
      </c>
      <c r="BT283" s="46" t="str">
        <f t="shared" si="338"/>
        <v/>
      </c>
      <c r="BU283" s="46" t="str">
        <f t="shared" si="339"/>
        <v/>
      </c>
      <c r="BV283" s="73" t="str">
        <f t="shared" si="278"/>
        <v/>
      </c>
      <c r="BW283" s="47" t="str">
        <f t="shared" si="280"/>
        <v/>
      </c>
      <c r="BX283" s="47" t="str">
        <f t="shared" si="301"/>
        <v>X</v>
      </c>
      <c r="BY283" s="13" t="str">
        <f t="shared" si="302"/>
        <v/>
      </c>
      <c r="BZ283" s="14" t="str">
        <f t="shared" si="340"/>
        <v/>
      </c>
      <c r="CA283" s="48" t="str">
        <f t="shared" si="341"/>
        <v/>
      </c>
      <c r="CB283" s="44" t="str">
        <f t="shared" si="342"/>
        <v/>
      </c>
      <c r="CC283" s="44" t="str">
        <f t="shared" si="303"/>
        <v/>
      </c>
      <c r="CD283" s="44" t="str">
        <f t="shared" si="281"/>
        <v/>
      </c>
      <c r="CE283" s="44" t="str">
        <f t="shared" si="304"/>
        <v/>
      </c>
      <c r="CF283" s="44" t="str">
        <f t="shared" si="305"/>
        <v/>
      </c>
      <c r="CG283" s="44" t="str">
        <f t="shared" si="306"/>
        <v/>
      </c>
      <c r="CH283" s="44" t="str">
        <f t="shared" si="307"/>
        <v/>
      </c>
      <c r="CI283" s="44" t="str">
        <f t="shared" si="308"/>
        <v/>
      </c>
      <c r="CJ283" s="44" t="str">
        <f t="shared" si="309"/>
        <v/>
      </c>
      <c r="CK283" s="44" t="str">
        <f t="shared" si="310"/>
        <v/>
      </c>
      <c r="CL283" s="44" t="str">
        <f t="shared" si="311"/>
        <v/>
      </c>
      <c r="CM283" s="43" t="str">
        <f t="shared" si="312"/>
        <v/>
      </c>
      <c r="CN283" s="43" t="str">
        <f t="shared" si="313"/>
        <v/>
      </c>
      <c r="CO283" s="43" t="str">
        <f t="shared" si="314"/>
        <v/>
      </c>
      <c r="CP283" s="44" t="str">
        <f t="shared" si="282"/>
        <v>X</v>
      </c>
      <c r="CQ283" s="44" t="str">
        <f t="shared" si="315"/>
        <v/>
      </c>
      <c r="CR283" s="43" t="str">
        <f t="shared" si="333"/>
        <v/>
      </c>
      <c r="CS283" s="44" t="s">
        <v>5285</v>
      </c>
      <c r="CT283" s="44">
        <v>0</v>
      </c>
      <c r="CU283" s="44" t="str">
        <f t="shared" si="316"/>
        <v/>
      </c>
      <c r="CV283" s="44" t="str">
        <f t="shared" si="317"/>
        <v/>
      </c>
      <c r="CW283" s="44" t="str">
        <f t="shared" si="318"/>
        <v/>
      </c>
      <c r="CX283" s="44" t="str">
        <f t="shared" si="319"/>
        <v/>
      </c>
      <c r="CY283" s="44" t="str">
        <f t="shared" si="320"/>
        <v/>
      </c>
      <c r="CZ283" s="44" t="str">
        <f t="shared" si="321"/>
        <v/>
      </c>
      <c r="DA283" s="49" t="str">
        <f t="shared" si="283"/>
        <v/>
      </c>
      <c r="DB283" s="44" t="str">
        <f t="shared" si="322"/>
        <v/>
      </c>
      <c r="DC283" s="44" t="str">
        <f t="shared" si="323"/>
        <v/>
      </c>
      <c r="DD283" s="44" t="str">
        <f t="shared" si="324"/>
        <v/>
      </c>
      <c r="DE283" s="44" t="str">
        <f t="shared" si="325"/>
        <v/>
      </c>
      <c r="DF283" s="44" t="str">
        <f t="shared" si="326"/>
        <v/>
      </c>
      <c r="DG283" s="44" t="str">
        <f t="shared" si="327"/>
        <v/>
      </c>
      <c r="DH283" s="44" t="str">
        <f t="shared" si="328"/>
        <v/>
      </c>
      <c r="DI283" s="50" t="str">
        <f t="shared" si="329"/>
        <v/>
      </c>
      <c r="DJ283" s="50" t="str">
        <f t="shared" si="330"/>
        <v/>
      </c>
      <c r="DK283" s="50" t="str">
        <f t="shared" si="331"/>
        <v/>
      </c>
      <c r="DL283" s="50" t="str">
        <f t="shared" si="332"/>
        <v/>
      </c>
      <c r="DM283" s="51" t="str">
        <f t="shared" si="284"/>
        <v>000000000</v>
      </c>
      <c r="DN283" s="52"/>
      <c r="DO283" s="53"/>
      <c r="DP283" s="52"/>
      <c r="DQ283" s="53" t="str">
        <f t="shared" si="285"/>
        <v/>
      </c>
      <c r="DR283" s="52" t="str">
        <f t="shared" si="286"/>
        <v/>
      </c>
      <c r="DS283" s="53"/>
      <c r="DT283" s="52"/>
      <c r="DU283" s="53"/>
      <c r="DV283" s="52"/>
      <c r="DW283" s="99"/>
      <c r="DX283" s="99"/>
      <c r="EI283" s="83"/>
      <c r="EJ283" s="102"/>
      <c r="EK283" s="102"/>
      <c r="EL283" s="102"/>
      <c r="EM283" s="102"/>
      <c r="EN283" s="102"/>
      <c r="EO283" s="102"/>
      <c r="EP283" s="102"/>
      <c r="EQ283" s="102"/>
      <c r="ER283" s="102"/>
      <c r="ES283" s="102"/>
      <c r="ET283" s="102"/>
      <c r="EU283" s="102"/>
      <c r="EV283" s="102"/>
      <c r="FL283" s="36" t="str">
        <f t="shared" si="279"/>
        <v>X</v>
      </c>
    </row>
    <row r="284" spans="1:168" s="36" customFormat="1" ht="49.5" customHeight="1" x14ac:dyDescent="0.35">
      <c r="A284" s="67"/>
      <c r="B284" s="39"/>
      <c r="C284" s="39"/>
      <c r="D284" s="40" t="s">
        <v>4389</v>
      </c>
      <c r="E284" s="41" t="s">
        <v>4106</v>
      </c>
      <c r="F284" s="41" t="s">
        <v>5903</v>
      </c>
      <c r="G284" s="41"/>
      <c r="H284" s="41"/>
      <c r="I284" s="41" t="s">
        <v>5396</v>
      </c>
      <c r="J284" s="41" t="s">
        <v>5889</v>
      </c>
      <c r="K284" s="41"/>
      <c r="L284" s="41"/>
      <c r="M284" s="41" t="s">
        <v>5046</v>
      </c>
      <c r="N284" s="41" t="s">
        <v>5047</v>
      </c>
      <c r="O284" s="29" t="s">
        <v>5050</v>
      </c>
      <c r="P284" s="30" t="s">
        <v>5051</v>
      </c>
      <c r="Q284" s="31"/>
      <c r="R284" s="31"/>
      <c r="S284" s="32" t="s">
        <v>4389</v>
      </c>
      <c r="T284" s="33"/>
      <c r="U284" s="33" t="s">
        <v>4106</v>
      </c>
      <c r="V284" s="33" t="s">
        <v>4390</v>
      </c>
      <c r="W284" s="33" t="s">
        <v>5691</v>
      </c>
      <c r="X284" s="33" t="s">
        <v>5050</v>
      </c>
      <c r="Y284" s="33" t="s">
        <v>5051</v>
      </c>
      <c r="Z284" s="33">
        <v>1</v>
      </c>
      <c r="AA284" s="34" t="s">
        <v>5052</v>
      </c>
      <c r="AB284" s="34">
        <v>210</v>
      </c>
      <c r="AC284" s="34" t="s">
        <v>5053</v>
      </c>
      <c r="AD284" s="34" t="s">
        <v>5054</v>
      </c>
      <c r="AE284" s="34" t="s">
        <v>5053</v>
      </c>
      <c r="AF284" s="34" t="s">
        <v>4389</v>
      </c>
      <c r="AG284" s="34" t="s">
        <v>4390</v>
      </c>
      <c r="AH284" s="34" t="s">
        <v>4106</v>
      </c>
      <c r="AI284" s="34"/>
      <c r="AJ284" s="34" t="s">
        <v>4106</v>
      </c>
      <c r="AK284" s="34" t="s">
        <v>5691</v>
      </c>
      <c r="AL284" s="34" t="s">
        <v>4106</v>
      </c>
      <c r="AM284" s="34" t="s">
        <v>5691</v>
      </c>
      <c r="AN284" s="34">
        <v>1</v>
      </c>
      <c r="AO284" s="34" t="s">
        <v>5691</v>
      </c>
      <c r="AP284" s="34" t="s">
        <v>5691</v>
      </c>
      <c r="AQ284" s="56">
        <v>0</v>
      </c>
      <c r="AR284" s="56">
        <v>0</v>
      </c>
      <c r="AS284" s="56">
        <v>0</v>
      </c>
      <c r="AT284" s="42" t="s">
        <v>4106</v>
      </c>
      <c r="AU284" s="42" t="s">
        <v>4106</v>
      </c>
      <c r="AV284" s="42" t="s">
        <v>4106</v>
      </c>
      <c r="AW284" s="35"/>
      <c r="AX284" s="35"/>
      <c r="AY284" s="35"/>
      <c r="AZ284" s="43" t="str">
        <f t="shared" si="287"/>
        <v/>
      </c>
      <c r="BA284" s="44"/>
      <c r="BB284" s="43" t="str">
        <f t="shared" si="288"/>
        <v/>
      </c>
      <c r="BC284" s="45" t="str">
        <f t="shared" si="289"/>
        <v/>
      </c>
      <c r="BD284" s="45" t="str">
        <f t="shared" si="290"/>
        <v/>
      </c>
      <c r="BE284" s="45" t="s">
        <v>5691</v>
      </c>
      <c r="BF284" s="45" t="str">
        <f t="shared" si="334"/>
        <v/>
      </c>
      <c r="BG284" s="45" t="str">
        <f t="shared" si="291"/>
        <v/>
      </c>
      <c r="BH284" s="12" t="str">
        <f t="shared" si="292"/>
        <v/>
      </c>
      <c r="BI284" s="43" t="str">
        <f t="shared" si="293"/>
        <v/>
      </c>
      <c r="BJ284" s="46" t="str">
        <f t="shared" si="294"/>
        <v/>
      </c>
      <c r="BK284" s="46" t="str">
        <f t="shared" si="295"/>
        <v/>
      </c>
      <c r="BL284" s="46" t="str">
        <f t="shared" si="296"/>
        <v/>
      </c>
      <c r="BM284" s="43" t="str">
        <f t="shared" si="297"/>
        <v/>
      </c>
      <c r="BN284" s="43" t="str">
        <f t="shared" si="298"/>
        <v/>
      </c>
      <c r="BO284" s="44" t="str">
        <f t="shared" si="335"/>
        <v>X</v>
      </c>
      <c r="BP284" s="44" t="str">
        <f t="shared" si="299"/>
        <v>X</v>
      </c>
      <c r="BQ284" s="44" t="str">
        <f t="shared" si="300"/>
        <v/>
      </c>
      <c r="BR284" s="46" t="str">
        <f t="shared" si="336"/>
        <v/>
      </c>
      <c r="BS284" s="47" t="str">
        <f t="shared" si="337"/>
        <v/>
      </c>
      <c r="BT284" s="46" t="str">
        <f t="shared" si="338"/>
        <v/>
      </c>
      <c r="BU284" s="46" t="str">
        <f t="shared" si="339"/>
        <v/>
      </c>
      <c r="BV284" s="73" t="str">
        <f t="shared" si="278"/>
        <v/>
      </c>
      <c r="BW284" s="47" t="str">
        <f t="shared" si="280"/>
        <v/>
      </c>
      <c r="BX284" s="47" t="str">
        <f t="shared" si="301"/>
        <v>X</v>
      </c>
      <c r="BY284" s="13" t="str">
        <f t="shared" si="302"/>
        <v/>
      </c>
      <c r="BZ284" s="14" t="str">
        <f t="shared" si="340"/>
        <v/>
      </c>
      <c r="CA284" s="48" t="str">
        <f t="shared" si="341"/>
        <v/>
      </c>
      <c r="CB284" s="44" t="str">
        <f t="shared" si="342"/>
        <v/>
      </c>
      <c r="CC284" s="44" t="str">
        <f t="shared" si="303"/>
        <v/>
      </c>
      <c r="CD284" s="44" t="str">
        <f t="shared" si="281"/>
        <v/>
      </c>
      <c r="CE284" s="44" t="str">
        <f t="shared" si="304"/>
        <v/>
      </c>
      <c r="CF284" s="44" t="str">
        <f t="shared" si="305"/>
        <v/>
      </c>
      <c r="CG284" s="44" t="str">
        <f t="shared" si="306"/>
        <v/>
      </c>
      <c r="CH284" s="44" t="str">
        <f t="shared" si="307"/>
        <v/>
      </c>
      <c r="CI284" s="44" t="str">
        <f t="shared" si="308"/>
        <v/>
      </c>
      <c r="CJ284" s="44" t="str">
        <f t="shared" si="309"/>
        <v/>
      </c>
      <c r="CK284" s="44" t="str">
        <f t="shared" si="310"/>
        <v/>
      </c>
      <c r="CL284" s="44" t="str">
        <f t="shared" si="311"/>
        <v/>
      </c>
      <c r="CM284" s="43" t="str">
        <f t="shared" si="312"/>
        <v/>
      </c>
      <c r="CN284" s="43" t="str">
        <f t="shared" si="313"/>
        <v/>
      </c>
      <c r="CO284" s="43" t="str">
        <f t="shared" si="314"/>
        <v/>
      </c>
      <c r="CP284" s="44" t="str">
        <f t="shared" si="282"/>
        <v>X</v>
      </c>
      <c r="CQ284" s="44" t="str">
        <f t="shared" si="315"/>
        <v/>
      </c>
      <c r="CR284" s="43" t="str">
        <f t="shared" si="333"/>
        <v/>
      </c>
      <c r="CS284" s="44" t="s">
        <v>5285</v>
      </c>
      <c r="CT284" s="44">
        <v>0</v>
      </c>
      <c r="CU284" s="44" t="str">
        <f t="shared" si="316"/>
        <v/>
      </c>
      <c r="CV284" s="44" t="str">
        <f t="shared" si="317"/>
        <v/>
      </c>
      <c r="CW284" s="44" t="str">
        <f t="shared" si="318"/>
        <v/>
      </c>
      <c r="CX284" s="44" t="str">
        <f t="shared" si="319"/>
        <v/>
      </c>
      <c r="CY284" s="44" t="str">
        <f t="shared" si="320"/>
        <v/>
      </c>
      <c r="CZ284" s="44" t="str">
        <f t="shared" si="321"/>
        <v/>
      </c>
      <c r="DA284" s="49" t="str">
        <f t="shared" si="283"/>
        <v/>
      </c>
      <c r="DB284" s="44" t="str">
        <f t="shared" si="322"/>
        <v/>
      </c>
      <c r="DC284" s="44" t="str">
        <f t="shared" si="323"/>
        <v/>
      </c>
      <c r="DD284" s="44" t="str">
        <f t="shared" si="324"/>
        <v/>
      </c>
      <c r="DE284" s="44" t="str">
        <f t="shared" si="325"/>
        <v/>
      </c>
      <c r="DF284" s="44" t="str">
        <f t="shared" si="326"/>
        <v/>
      </c>
      <c r="DG284" s="44" t="str">
        <f t="shared" si="327"/>
        <v/>
      </c>
      <c r="DH284" s="44" t="str">
        <f t="shared" si="328"/>
        <v/>
      </c>
      <c r="DI284" s="50" t="str">
        <f t="shared" si="329"/>
        <v/>
      </c>
      <c r="DJ284" s="50" t="str">
        <f t="shared" si="330"/>
        <v/>
      </c>
      <c r="DK284" s="50" t="str">
        <f t="shared" si="331"/>
        <v/>
      </c>
      <c r="DL284" s="50" t="str">
        <f t="shared" si="332"/>
        <v/>
      </c>
      <c r="DM284" s="51" t="str">
        <f t="shared" si="284"/>
        <v>000000000</v>
      </c>
      <c r="DN284" s="52"/>
      <c r="DO284" s="53"/>
      <c r="DP284" s="52"/>
      <c r="DQ284" s="53" t="str">
        <f t="shared" si="285"/>
        <v/>
      </c>
      <c r="DR284" s="52" t="str">
        <f t="shared" si="286"/>
        <v/>
      </c>
      <c r="DS284" s="53"/>
      <c r="DT284" s="52"/>
      <c r="DU284" s="53"/>
      <c r="DV284" s="52"/>
      <c r="DW284" s="99"/>
      <c r="DX284" s="99"/>
      <c r="EI284" s="83"/>
      <c r="EJ284" s="102"/>
      <c r="EK284" s="102"/>
      <c r="EL284" s="102"/>
      <c r="EM284" s="102"/>
      <c r="EN284" s="102"/>
      <c r="EO284" s="102"/>
      <c r="EP284" s="102"/>
      <c r="EQ284" s="102"/>
      <c r="ER284" s="102"/>
      <c r="ES284" s="102"/>
      <c r="ET284" s="102"/>
      <c r="EU284" s="102"/>
      <c r="EV284" s="102"/>
      <c r="FL284" s="36" t="str">
        <f t="shared" si="279"/>
        <v>X</v>
      </c>
    </row>
    <row r="285" spans="1:168" s="36" customFormat="1" ht="49.5" customHeight="1" x14ac:dyDescent="0.35">
      <c r="A285" s="67"/>
      <c r="B285" s="39"/>
      <c r="C285" s="39"/>
      <c r="D285" s="40" t="s">
        <v>4391</v>
      </c>
      <c r="E285" s="41" t="s">
        <v>4106</v>
      </c>
      <c r="F285" s="41" t="s">
        <v>5904</v>
      </c>
      <c r="G285" s="41"/>
      <c r="H285" s="41"/>
      <c r="I285" s="41" t="s">
        <v>5396</v>
      </c>
      <c r="J285" s="41" t="s">
        <v>5889</v>
      </c>
      <c r="K285" s="41"/>
      <c r="L285" s="41"/>
      <c r="M285" s="41" t="s">
        <v>5046</v>
      </c>
      <c r="N285" s="41" t="s">
        <v>5047</v>
      </c>
      <c r="O285" s="29" t="s">
        <v>5050</v>
      </c>
      <c r="P285" s="30" t="s">
        <v>5051</v>
      </c>
      <c r="Q285" s="31"/>
      <c r="R285" s="31"/>
      <c r="S285" s="32" t="s">
        <v>4391</v>
      </c>
      <c r="T285" s="33"/>
      <c r="U285" s="33" t="s">
        <v>4106</v>
      </c>
      <c r="V285" s="33" t="s">
        <v>4392</v>
      </c>
      <c r="W285" s="33" t="s">
        <v>5691</v>
      </c>
      <c r="X285" s="33" t="s">
        <v>5050</v>
      </c>
      <c r="Y285" s="33" t="s">
        <v>5051</v>
      </c>
      <c r="Z285" s="33">
        <v>1</v>
      </c>
      <c r="AA285" s="34" t="s">
        <v>5052</v>
      </c>
      <c r="AB285" s="34">
        <v>210</v>
      </c>
      <c r="AC285" s="34" t="s">
        <v>5053</v>
      </c>
      <c r="AD285" s="34" t="s">
        <v>5054</v>
      </c>
      <c r="AE285" s="34" t="s">
        <v>5053</v>
      </c>
      <c r="AF285" s="34" t="s">
        <v>4391</v>
      </c>
      <c r="AG285" s="34" t="s">
        <v>4392</v>
      </c>
      <c r="AH285" s="34" t="s">
        <v>4106</v>
      </c>
      <c r="AI285" s="34"/>
      <c r="AJ285" s="34" t="s">
        <v>4106</v>
      </c>
      <c r="AK285" s="34" t="s">
        <v>5691</v>
      </c>
      <c r="AL285" s="34" t="s">
        <v>4106</v>
      </c>
      <c r="AM285" s="34" t="s">
        <v>5691</v>
      </c>
      <c r="AN285" s="34">
        <v>1</v>
      </c>
      <c r="AO285" s="34" t="s">
        <v>5691</v>
      </c>
      <c r="AP285" s="34" t="s">
        <v>5691</v>
      </c>
      <c r="AQ285" s="56">
        <v>0</v>
      </c>
      <c r="AR285" s="56">
        <v>0</v>
      </c>
      <c r="AS285" s="56">
        <v>0</v>
      </c>
      <c r="AT285" s="42" t="s">
        <v>4106</v>
      </c>
      <c r="AU285" s="42" t="s">
        <v>4106</v>
      </c>
      <c r="AV285" s="42" t="s">
        <v>4106</v>
      </c>
      <c r="AW285" s="35"/>
      <c r="AX285" s="35"/>
      <c r="AY285" s="35"/>
      <c r="AZ285" s="43" t="str">
        <f t="shared" si="287"/>
        <v/>
      </c>
      <c r="BA285" s="44"/>
      <c r="BB285" s="43" t="str">
        <f t="shared" si="288"/>
        <v/>
      </c>
      <c r="BC285" s="45" t="str">
        <f t="shared" si="289"/>
        <v/>
      </c>
      <c r="BD285" s="45" t="str">
        <f t="shared" si="290"/>
        <v/>
      </c>
      <c r="BE285" s="45" t="s">
        <v>5691</v>
      </c>
      <c r="BF285" s="45" t="str">
        <f t="shared" si="334"/>
        <v/>
      </c>
      <c r="BG285" s="45" t="str">
        <f t="shared" si="291"/>
        <v/>
      </c>
      <c r="BH285" s="12" t="str">
        <f t="shared" si="292"/>
        <v/>
      </c>
      <c r="BI285" s="43" t="str">
        <f t="shared" si="293"/>
        <v/>
      </c>
      <c r="BJ285" s="46" t="str">
        <f t="shared" si="294"/>
        <v/>
      </c>
      <c r="BK285" s="46" t="str">
        <f t="shared" si="295"/>
        <v/>
      </c>
      <c r="BL285" s="46" t="str">
        <f t="shared" si="296"/>
        <v/>
      </c>
      <c r="BM285" s="43" t="str">
        <f t="shared" si="297"/>
        <v/>
      </c>
      <c r="BN285" s="43" t="str">
        <f t="shared" si="298"/>
        <v/>
      </c>
      <c r="BO285" s="44" t="str">
        <f t="shared" si="335"/>
        <v>X</v>
      </c>
      <c r="BP285" s="44" t="str">
        <f t="shared" si="299"/>
        <v>X</v>
      </c>
      <c r="BQ285" s="44" t="str">
        <f t="shared" si="300"/>
        <v/>
      </c>
      <c r="BR285" s="46" t="str">
        <f t="shared" si="336"/>
        <v/>
      </c>
      <c r="BS285" s="47" t="str">
        <f t="shared" si="337"/>
        <v/>
      </c>
      <c r="BT285" s="46" t="str">
        <f t="shared" si="338"/>
        <v/>
      </c>
      <c r="BU285" s="46" t="str">
        <f t="shared" si="339"/>
        <v/>
      </c>
      <c r="BV285" s="73" t="str">
        <f t="shared" si="278"/>
        <v/>
      </c>
      <c r="BW285" s="47" t="str">
        <f t="shared" si="280"/>
        <v/>
      </c>
      <c r="BX285" s="47" t="str">
        <f t="shared" si="301"/>
        <v>X</v>
      </c>
      <c r="BY285" s="13" t="str">
        <f t="shared" si="302"/>
        <v/>
      </c>
      <c r="BZ285" s="14" t="str">
        <f t="shared" si="340"/>
        <v/>
      </c>
      <c r="CA285" s="48" t="str">
        <f t="shared" si="341"/>
        <v/>
      </c>
      <c r="CB285" s="44" t="str">
        <f t="shared" si="342"/>
        <v/>
      </c>
      <c r="CC285" s="44" t="str">
        <f t="shared" si="303"/>
        <v/>
      </c>
      <c r="CD285" s="44" t="str">
        <f t="shared" si="281"/>
        <v/>
      </c>
      <c r="CE285" s="44" t="str">
        <f t="shared" si="304"/>
        <v/>
      </c>
      <c r="CF285" s="44" t="str">
        <f t="shared" si="305"/>
        <v/>
      </c>
      <c r="CG285" s="44" t="str">
        <f t="shared" si="306"/>
        <v/>
      </c>
      <c r="CH285" s="44" t="str">
        <f t="shared" si="307"/>
        <v/>
      </c>
      <c r="CI285" s="44" t="str">
        <f t="shared" si="308"/>
        <v/>
      </c>
      <c r="CJ285" s="44" t="str">
        <f t="shared" si="309"/>
        <v/>
      </c>
      <c r="CK285" s="44" t="str">
        <f t="shared" si="310"/>
        <v/>
      </c>
      <c r="CL285" s="44" t="str">
        <f t="shared" si="311"/>
        <v/>
      </c>
      <c r="CM285" s="43" t="str">
        <f t="shared" si="312"/>
        <v/>
      </c>
      <c r="CN285" s="43" t="str">
        <f t="shared" si="313"/>
        <v/>
      </c>
      <c r="CO285" s="43" t="str">
        <f t="shared" si="314"/>
        <v/>
      </c>
      <c r="CP285" s="44" t="str">
        <f t="shared" si="282"/>
        <v>X</v>
      </c>
      <c r="CQ285" s="44" t="str">
        <f t="shared" si="315"/>
        <v/>
      </c>
      <c r="CR285" s="43" t="str">
        <f t="shared" si="333"/>
        <v/>
      </c>
      <c r="CS285" s="44" t="s">
        <v>5285</v>
      </c>
      <c r="CT285" s="44">
        <v>0</v>
      </c>
      <c r="CU285" s="44" t="str">
        <f t="shared" si="316"/>
        <v/>
      </c>
      <c r="CV285" s="44" t="str">
        <f t="shared" si="317"/>
        <v/>
      </c>
      <c r="CW285" s="44" t="str">
        <f t="shared" si="318"/>
        <v/>
      </c>
      <c r="CX285" s="44" t="str">
        <f t="shared" si="319"/>
        <v/>
      </c>
      <c r="CY285" s="44" t="str">
        <f t="shared" si="320"/>
        <v/>
      </c>
      <c r="CZ285" s="44" t="str">
        <f t="shared" si="321"/>
        <v/>
      </c>
      <c r="DA285" s="49" t="str">
        <f t="shared" si="283"/>
        <v/>
      </c>
      <c r="DB285" s="44" t="str">
        <f t="shared" si="322"/>
        <v/>
      </c>
      <c r="DC285" s="44" t="str">
        <f t="shared" si="323"/>
        <v/>
      </c>
      <c r="DD285" s="44" t="str">
        <f t="shared" si="324"/>
        <v/>
      </c>
      <c r="DE285" s="44" t="str">
        <f t="shared" si="325"/>
        <v/>
      </c>
      <c r="DF285" s="44" t="str">
        <f t="shared" si="326"/>
        <v/>
      </c>
      <c r="DG285" s="44" t="str">
        <f t="shared" si="327"/>
        <v/>
      </c>
      <c r="DH285" s="44" t="str">
        <f t="shared" si="328"/>
        <v/>
      </c>
      <c r="DI285" s="50" t="str">
        <f t="shared" si="329"/>
        <v/>
      </c>
      <c r="DJ285" s="50" t="str">
        <f t="shared" si="330"/>
        <v/>
      </c>
      <c r="DK285" s="50" t="str">
        <f t="shared" si="331"/>
        <v/>
      </c>
      <c r="DL285" s="50" t="str">
        <f t="shared" si="332"/>
        <v/>
      </c>
      <c r="DM285" s="51" t="str">
        <f t="shared" si="284"/>
        <v>000000000</v>
      </c>
      <c r="DN285" s="52"/>
      <c r="DO285" s="53"/>
      <c r="DP285" s="52"/>
      <c r="DQ285" s="53" t="str">
        <f t="shared" si="285"/>
        <v/>
      </c>
      <c r="DR285" s="52" t="str">
        <f t="shared" si="286"/>
        <v/>
      </c>
      <c r="DS285" s="53"/>
      <c r="DT285" s="52"/>
      <c r="DU285" s="53"/>
      <c r="DV285" s="52"/>
      <c r="DW285" s="99"/>
      <c r="DX285" s="99"/>
      <c r="EI285" s="83"/>
      <c r="EJ285" s="102"/>
      <c r="EK285" s="102"/>
      <c r="EL285" s="102"/>
      <c r="EM285" s="102"/>
      <c r="EN285" s="102"/>
      <c r="EO285" s="102"/>
      <c r="EP285" s="102"/>
      <c r="EQ285" s="102"/>
      <c r="ER285" s="102"/>
      <c r="ES285" s="102"/>
      <c r="ET285" s="102"/>
      <c r="EU285" s="102"/>
      <c r="EV285" s="102"/>
      <c r="FL285" s="36" t="str">
        <f t="shared" si="279"/>
        <v>X</v>
      </c>
    </row>
    <row r="286" spans="1:168" s="36" customFormat="1" ht="49.5" customHeight="1" x14ac:dyDescent="0.35">
      <c r="A286" s="67"/>
      <c r="B286" s="39"/>
      <c r="C286" s="39"/>
      <c r="D286" s="40" t="s">
        <v>4393</v>
      </c>
      <c r="E286" s="41" t="s">
        <v>4106</v>
      </c>
      <c r="F286" s="41" t="s">
        <v>5905</v>
      </c>
      <c r="G286" s="41"/>
      <c r="H286" s="41"/>
      <c r="I286" s="41" t="s">
        <v>5396</v>
      </c>
      <c r="J286" s="41" t="s">
        <v>5889</v>
      </c>
      <c r="K286" s="41"/>
      <c r="L286" s="41"/>
      <c r="M286" s="41" t="s">
        <v>5046</v>
      </c>
      <c r="N286" s="41" t="s">
        <v>5047</v>
      </c>
      <c r="O286" s="29" t="s">
        <v>5050</v>
      </c>
      <c r="P286" s="30" t="s">
        <v>5051</v>
      </c>
      <c r="Q286" s="31"/>
      <c r="R286" s="31"/>
      <c r="S286" s="32" t="s">
        <v>4393</v>
      </c>
      <c r="T286" s="33"/>
      <c r="U286" s="33" t="s">
        <v>4106</v>
      </c>
      <c r="V286" s="33" t="s">
        <v>4394</v>
      </c>
      <c r="W286" s="33" t="s">
        <v>5691</v>
      </c>
      <c r="X286" s="33" t="s">
        <v>5050</v>
      </c>
      <c r="Y286" s="33" t="s">
        <v>5051</v>
      </c>
      <c r="Z286" s="33">
        <v>1</v>
      </c>
      <c r="AA286" s="34" t="s">
        <v>5052</v>
      </c>
      <c r="AB286" s="34">
        <v>210</v>
      </c>
      <c r="AC286" s="34" t="s">
        <v>5053</v>
      </c>
      <c r="AD286" s="34" t="s">
        <v>5054</v>
      </c>
      <c r="AE286" s="34" t="s">
        <v>5053</v>
      </c>
      <c r="AF286" s="34" t="s">
        <v>4393</v>
      </c>
      <c r="AG286" s="34" t="s">
        <v>4394</v>
      </c>
      <c r="AH286" s="34" t="s">
        <v>4106</v>
      </c>
      <c r="AI286" s="34"/>
      <c r="AJ286" s="34" t="s">
        <v>4106</v>
      </c>
      <c r="AK286" s="34" t="s">
        <v>5691</v>
      </c>
      <c r="AL286" s="34" t="s">
        <v>4106</v>
      </c>
      <c r="AM286" s="34" t="s">
        <v>5691</v>
      </c>
      <c r="AN286" s="34">
        <v>1</v>
      </c>
      <c r="AO286" s="34" t="s">
        <v>5691</v>
      </c>
      <c r="AP286" s="34" t="s">
        <v>5691</v>
      </c>
      <c r="AQ286" s="56">
        <v>0</v>
      </c>
      <c r="AR286" s="56">
        <v>0</v>
      </c>
      <c r="AS286" s="56">
        <v>0</v>
      </c>
      <c r="AT286" s="42" t="s">
        <v>4106</v>
      </c>
      <c r="AU286" s="42" t="s">
        <v>4106</v>
      </c>
      <c r="AV286" s="42" t="s">
        <v>4106</v>
      </c>
      <c r="AW286" s="35"/>
      <c r="AX286" s="35"/>
      <c r="AY286" s="35"/>
      <c r="AZ286" s="43" t="str">
        <f t="shared" si="287"/>
        <v/>
      </c>
      <c r="BA286" s="44"/>
      <c r="BB286" s="43" t="str">
        <f t="shared" si="288"/>
        <v/>
      </c>
      <c r="BC286" s="45" t="str">
        <f t="shared" si="289"/>
        <v/>
      </c>
      <c r="BD286" s="45" t="str">
        <f t="shared" si="290"/>
        <v/>
      </c>
      <c r="BE286" s="45" t="s">
        <v>5691</v>
      </c>
      <c r="BF286" s="45" t="str">
        <f t="shared" si="334"/>
        <v/>
      </c>
      <c r="BG286" s="45" t="str">
        <f t="shared" si="291"/>
        <v/>
      </c>
      <c r="BH286" s="12" t="str">
        <f t="shared" si="292"/>
        <v/>
      </c>
      <c r="BI286" s="43" t="str">
        <f t="shared" si="293"/>
        <v/>
      </c>
      <c r="BJ286" s="46" t="str">
        <f t="shared" si="294"/>
        <v/>
      </c>
      <c r="BK286" s="46" t="str">
        <f t="shared" si="295"/>
        <v/>
      </c>
      <c r="BL286" s="46" t="str">
        <f t="shared" si="296"/>
        <v/>
      </c>
      <c r="BM286" s="43" t="str">
        <f t="shared" si="297"/>
        <v/>
      </c>
      <c r="BN286" s="43" t="str">
        <f t="shared" si="298"/>
        <v/>
      </c>
      <c r="BO286" s="44" t="str">
        <f t="shared" si="335"/>
        <v>X</v>
      </c>
      <c r="BP286" s="44" t="str">
        <f t="shared" si="299"/>
        <v>X</v>
      </c>
      <c r="BQ286" s="44" t="str">
        <f t="shared" si="300"/>
        <v/>
      </c>
      <c r="BR286" s="46" t="str">
        <f t="shared" si="336"/>
        <v/>
      </c>
      <c r="BS286" s="47" t="str">
        <f t="shared" si="337"/>
        <v/>
      </c>
      <c r="BT286" s="46" t="str">
        <f t="shared" si="338"/>
        <v/>
      </c>
      <c r="BU286" s="46" t="str">
        <f t="shared" si="339"/>
        <v/>
      </c>
      <c r="BV286" s="73" t="str">
        <f t="shared" si="278"/>
        <v/>
      </c>
      <c r="BW286" s="47" t="str">
        <f t="shared" si="280"/>
        <v/>
      </c>
      <c r="BX286" s="47" t="str">
        <f t="shared" si="301"/>
        <v>X</v>
      </c>
      <c r="BY286" s="13" t="str">
        <f t="shared" si="302"/>
        <v/>
      </c>
      <c r="BZ286" s="14" t="str">
        <f t="shared" si="340"/>
        <v/>
      </c>
      <c r="CA286" s="48" t="str">
        <f t="shared" si="341"/>
        <v/>
      </c>
      <c r="CB286" s="44" t="str">
        <f t="shared" si="342"/>
        <v/>
      </c>
      <c r="CC286" s="44" t="str">
        <f t="shared" si="303"/>
        <v/>
      </c>
      <c r="CD286" s="44" t="str">
        <f t="shared" si="281"/>
        <v/>
      </c>
      <c r="CE286" s="44" t="str">
        <f t="shared" si="304"/>
        <v/>
      </c>
      <c r="CF286" s="44" t="str">
        <f t="shared" si="305"/>
        <v/>
      </c>
      <c r="CG286" s="44" t="str">
        <f t="shared" si="306"/>
        <v/>
      </c>
      <c r="CH286" s="44" t="str">
        <f t="shared" si="307"/>
        <v/>
      </c>
      <c r="CI286" s="44" t="str">
        <f t="shared" si="308"/>
        <v/>
      </c>
      <c r="CJ286" s="44" t="str">
        <f t="shared" si="309"/>
        <v/>
      </c>
      <c r="CK286" s="44" t="str">
        <f t="shared" si="310"/>
        <v/>
      </c>
      <c r="CL286" s="44" t="str">
        <f t="shared" si="311"/>
        <v/>
      </c>
      <c r="CM286" s="43" t="str">
        <f t="shared" si="312"/>
        <v/>
      </c>
      <c r="CN286" s="43" t="str">
        <f t="shared" si="313"/>
        <v/>
      </c>
      <c r="CO286" s="43" t="str">
        <f t="shared" si="314"/>
        <v/>
      </c>
      <c r="CP286" s="44" t="str">
        <f t="shared" si="282"/>
        <v>X</v>
      </c>
      <c r="CQ286" s="44" t="str">
        <f t="shared" si="315"/>
        <v/>
      </c>
      <c r="CR286" s="43" t="str">
        <f t="shared" si="333"/>
        <v/>
      </c>
      <c r="CS286" s="44" t="s">
        <v>5285</v>
      </c>
      <c r="CT286" s="44">
        <v>0</v>
      </c>
      <c r="CU286" s="44" t="str">
        <f t="shared" si="316"/>
        <v/>
      </c>
      <c r="CV286" s="44" t="str">
        <f t="shared" si="317"/>
        <v/>
      </c>
      <c r="CW286" s="44" t="str">
        <f t="shared" si="318"/>
        <v/>
      </c>
      <c r="CX286" s="44" t="str">
        <f t="shared" si="319"/>
        <v/>
      </c>
      <c r="CY286" s="44" t="str">
        <f t="shared" si="320"/>
        <v/>
      </c>
      <c r="CZ286" s="44" t="str">
        <f t="shared" si="321"/>
        <v/>
      </c>
      <c r="DA286" s="49" t="str">
        <f t="shared" si="283"/>
        <v/>
      </c>
      <c r="DB286" s="44" t="str">
        <f t="shared" si="322"/>
        <v/>
      </c>
      <c r="DC286" s="44" t="str">
        <f t="shared" si="323"/>
        <v/>
      </c>
      <c r="DD286" s="44" t="str">
        <f t="shared" si="324"/>
        <v/>
      </c>
      <c r="DE286" s="44" t="str">
        <f t="shared" si="325"/>
        <v/>
      </c>
      <c r="DF286" s="44" t="str">
        <f t="shared" si="326"/>
        <v/>
      </c>
      <c r="DG286" s="44" t="str">
        <f t="shared" si="327"/>
        <v/>
      </c>
      <c r="DH286" s="44" t="str">
        <f t="shared" si="328"/>
        <v/>
      </c>
      <c r="DI286" s="50" t="str">
        <f t="shared" si="329"/>
        <v/>
      </c>
      <c r="DJ286" s="50" t="str">
        <f t="shared" si="330"/>
        <v/>
      </c>
      <c r="DK286" s="50" t="str">
        <f t="shared" si="331"/>
        <v/>
      </c>
      <c r="DL286" s="50" t="str">
        <f t="shared" si="332"/>
        <v/>
      </c>
      <c r="DM286" s="51" t="str">
        <f t="shared" si="284"/>
        <v>000000000</v>
      </c>
      <c r="DN286" s="52"/>
      <c r="DO286" s="53"/>
      <c r="DP286" s="52"/>
      <c r="DQ286" s="53" t="str">
        <f t="shared" si="285"/>
        <v/>
      </c>
      <c r="DR286" s="52" t="str">
        <f t="shared" si="286"/>
        <v/>
      </c>
      <c r="DS286" s="53"/>
      <c r="DT286" s="52"/>
      <c r="DU286" s="53"/>
      <c r="DV286" s="52"/>
      <c r="DW286" s="99"/>
      <c r="DX286" s="99"/>
      <c r="EI286" s="83"/>
      <c r="EJ286" s="102"/>
      <c r="EK286" s="102"/>
      <c r="EL286" s="102"/>
      <c r="EM286" s="102"/>
      <c r="EN286" s="102"/>
      <c r="EO286" s="102"/>
      <c r="EP286" s="102"/>
      <c r="EQ286" s="102"/>
      <c r="ER286" s="102"/>
      <c r="ES286" s="102"/>
      <c r="ET286" s="102"/>
      <c r="EU286" s="102"/>
      <c r="EV286" s="102"/>
      <c r="FL286" s="36" t="str">
        <f t="shared" si="279"/>
        <v>X</v>
      </c>
    </row>
    <row r="287" spans="1:168" s="36" customFormat="1" ht="49.5" customHeight="1" x14ac:dyDescent="0.35">
      <c r="A287" s="67"/>
      <c r="B287" s="39"/>
      <c r="C287" s="39"/>
      <c r="D287" s="40" t="s">
        <v>4393</v>
      </c>
      <c r="E287" s="41" t="s">
        <v>4106</v>
      </c>
      <c r="F287" s="41" t="s">
        <v>4394</v>
      </c>
      <c r="G287" s="41"/>
      <c r="H287" s="41"/>
      <c r="I287" s="41" t="s">
        <v>5396</v>
      </c>
      <c r="J287" s="41" t="s">
        <v>5889</v>
      </c>
      <c r="K287" s="41"/>
      <c r="L287" s="41"/>
      <c r="M287" s="41" t="s">
        <v>5046</v>
      </c>
      <c r="N287" s="41" t="s">
        <v>5047</v>
      </c>
      <c r="O287" s="29" t="s">
        <v>5050</v>
      </c>
      <c r="P287" s="30" t="s">
        <v>5051</v>
      </c>
      <c r="Q287" s="31"/>
      <c r="R287" s="31"/>
      <c r="S287" s="32" t="s">
        <v>4393</v>
      </c>
      <c r="T287" s="33"/>
      <c r="U287" s="33" t="s">
        <v>4106</v>
      </c>
      <c r="V287" s="33" t="s">
        <v>4394</v>
      </c>
      <c r="W287" s="33" t="s">
        <v>5691</v>
      </c>
      <c r="X287" s="33" t="s">
        <v>5050</v>
      </c>
      <c r="Y287" s="33" t="s">
        <v>5051</v>
      </c>
      <c r="Z287" s="33">
        <v>1</v>
      </c>
      <c r="AA287" s="34" t="s">
        <v>5052</v>
      </c>
      <c r="AB287" s="34">
        <v>210</v>
      </c>
      <c r="AC287" s="34" t="s">
        <v>5053</v>
      </c>
      <c r="AD287" s="34" t="s">
        <v>5054</v>
      </c>
      <c r="AE287" s="34" t="s">
        <v>5053</v>
      </c>
      <c r="AF287" s="34" t="s">
        <v>4393</v>
      </c>
      <c r="AG287" s="34" t="s">
        <v>4394</v>
      </c>
      <c r="AH287" s="34" t="s">
        <v>4106</v>
      </c>
      <c r="AI287" s="34"/>
      <c r="AJ287" s="34" t="s">
        <v>4106</v>
      </c>
      <c r="AK287" s="34" t="s">
        <v>5691</v>
      </c>
      <c r="AL287" s="34" t="s">
        <v>4106</v>
      </c>
      <c r="AM287" s="34" t="s">
        <v>5691</v>
      </c>
      <c r="AN287" s="34">
        <v>1</v>
      </c>
      <c r="AO287" s="34" t="s">
        <v>5691</v>
      </c>
      <c r="AP287" s="34" t="s">
        <v>5691</v>
      </c>
      <c r="AQ287" s="56">
        <v>0</v>
      </c>
      <c r="AR287" s="56">
        <v>0</v>
      </c>
      <c r="AS287" s="56">
        <v>0</v>
      </c>
      <c r="AT287" s="42" t="s">
        <v>4106</v>
      </c>
      <c r="AU287" s="42" t="s">
        <v>4106</v>
      </c>
      <c r="AV287" s="42" t="s">
        <v>4106</v>
      </c>
      <c r="AW287" s="35"/>
      <c r="AX287" s="35"/>
      <c r="AY287" s="35"/>
      <c r="AZ287" s="43" t="str">
        <f t="shared" si="287"/>
        <v/>
      </c>
      <c r="BA287" s="44"/>
      <c r="BB287" s="43" t="str">
        <f t="shared" si="288"/>
        <v/>
      </c>
      <c r="BC287" s="45" t="str">
        <f t="shared" si="289"/>
        <v/>
      </c>
      <c r="BD287" s="45" t="str">
        <f t="shared" si="290"/>
        <v/>
      </c>
      <c r="BE287" s="45" t="s">
        <v>5691</v>
      </c>
      <c r="BF287" s="45" t="str">
        <f t="shared" si="334"/>
        <v/>
      </c>
      <c r="BG287" s="45" t="str">
        <f t="shared" si="291"/>
        <v/>
      </c>
      <c r="BH287" s="12" t="str">
        <f t="shared" si="292"/>
        <v/>
      </c>
      <c r="BI287" s="43" t="str">
        <f t="shared" si="293"/>
        <v/>
      </c>
      <c r="BJ287" s="46" t="str">
        <f t="shared" si="294"/>
        <v/>
      </c>
      <c r="BK287" s="46" t="str">
        <f t="shared" si="295"/>
        <v/>
      </c>
      <c r="BL287" s="46" t="str">
        <f t="shared" si="296"/>
        <v/>
      </c>
      <c r="BM287" s="43" t="str">
        <f t="shared" si="297"/>
        <v/>
      </c>
      <c r="BN287" s="43" t="str">
        <f t="shared" si="298"/>
        <v/>
      </c>
      <c r="BO287" s="44" t="str">
        <f t="shared" si="335"/>
        <v>X</v>
      </c>
      <c r="BP287" s="44" t="str">
        <f t="shared" si="299"/>
        <v>X</v>
      </c>
      <c r="BQ287" s="44" t="str">
        <f t="shared" si="300"/>
        <v/>
      </c>
      <c r="BR287" s="46" t="str">
        <f t="shared" si="336"/>
        <v/>
      </c>
      <c r="BS287" s="47" t="str">
        <f t="shared" si="337"/>
        <v/>
      </c>
      <c r="BT287" s="46" t="str">
        <f t="shared" si="338"/>
        <v/>
      </c>
      <c r="BU287" s="46" t="str">
        <f t="shared" si="339"/>
        <v/>
      </c>
      <c r="BV287" s="73" t="str">
        <f t="shared" si="278"/>
        <v/>
      </c>
      <c r="BW287" s="47" t="str">
        <f t="shared" si="280"/>
        <v/>
      </c>
      <c r="BX287" s="47" t="str">
        <f t="shared" si="301"/>
        <v>X</v>
      </c>
      <c r="BY287" s="13" t="str">
        <f t="shared" si="302"/>
        <v/>
      </c>
      <c r="BZ287" s="14" t="str">
        <f t="shared" si="340"/>
        <v/>
      </c>
      <c r="CA287" s="48" t="str">
        <f t="shared" si="341"/>
        <v/>
      </c>
      <c r="CB287" s="44" t="str">
        <f t="shared" si="342"/>
        <v/>
      </c>
      <c r="CC287" s="44" t="str">
        <f t="shared" si="303"/>
        <v/>
      </c>
      <c r="CD287" s="44" t="str">
        <f t="shared" si="281"/>
        <v/>
      </c>
      <c r="CE287" s="44" t="str">
        <f t="shared" si="304"/>
        <v/>
      </c>
      <c r="CF287" s="44" t="str">
        <f t="shared" si="305"/>
        <v/>
      </c>
      <c r="CG287" s="44" t="str">
        <f t="shared" si="306"/>
        <v/>
      </c>
      <c r="CH287" s="44" t="str">
        <f t="shared" si="307"/>
        <v/>
      </c>
      <c r="CI287" s="44" t="str">
        <f t="shared" si="308"/>
        <v/>
      </c>
      <c r="CJ287" s="44" t="str">
        <f t="shared" si="309"/>
        <v/>
      </c>
      <c r="CK287" s="44" t="str">
        <f t="shared" si="310"/>
        <v/>
      </c>
      <c r="CL287" s="44" t="str">
        <f t="shared" si="311"/>
        <v/>
      </c>
      <c r="CM287" s="43" t="str">
        <f t="shared" si="312"/>
        <v/>
      </c>
      <c r="CN287" s="43" t="str">
        <f t="shared" si="313"/>
        <v/>
      </c>
      <c r="CO287" s="43" t="str">
        <f t="shared" si="314"/>
        <v/>
      </c>
      <c r="CP287" s="44" t="str">
        <f t="shared" si="282"/>
        <v>X</v>
      </c>
      <c r="CQ287" s="44" t="str">
        <f t="shared" si="315"/>
        <v/>
      </c>
      <c r="CR287" s="43" t="str">
        <f t="shared" si="333"/>
        <v/>
      </c>
      <c r="CS287" s="44" t="s">
        <v>5285</v>
      </c>
      <c r="CT287" s="44">
        <v>0</v>
      </c>
      <c r="CU287" s="44" t="str">
        <f t="shared" si="316"/>
        <v/>
      </c>
      <c r="CV287" s="44" t="str">
        <f t="shared" si="317"/>
        <v/>
      </c>
      <c r="CW287" s="44" t="str">
        <f t="shared" si="318"/>
        <v/>
      </c>
      <c r="CX287" s="44" t="str">
        <f t="shared" si="319"/>
        <v/>
      </c>
      <c r="CY287" s="44" t="str">
        <f t="shared" si="320"/>
        <v/>
      </c>
      <c r="CZ287" s="44" t="str">
        <f t="shared" si="321"/>
        <v/>
      </c>
      <c r="DA287" s="49" t="str">
        <f t="shared" si="283"/>
        <v/>
      </c>
      <c r="DB287" s="44" t="str">
        <f t="shared" si="322"/>
        <v/>
      </c>
      <c r="DC287" s="44" t="str">
        <f t="shared" si="323"/>
        <v/>
      </c>
      <c r="DD287" s="44" t="str">
        <f t="shared" si="324"/>
        <v/>
      </c>
      <c r="DE287" s="44" t="str">
        <f t="shared" si="325"/>
        <v/>
      </c>
      <c r="DF287" s="44" t="str">
        <f t="shared" si="326"/>
        <v/>
      </c>
      <c r="DG287" s="44" t="str">
        <f t="shared" si="327"/>
        <v/>
      </c>
      <c r="DH287" s="44" t="str">
        <f t="shared" si="328"/>
        <v/>
      </c>
      <c r="DI287" s="50" t="str">
        <f t="shared" si="329"/>
        <v/>
      </c>
      <c r="DJ287" s="50" t="str">
        <f t="shared" si="330"/>
        <v/>
      </c>
      <c r="DK287" s="50" t="str">
        <f t="shared" si="331"/>
        <v/>
      </c>
      <c r="DL287" s="50" t="str">
        <f t="shared" si="332"/>
        <v/>
      </c>
      <c r="DM287" s="51" t="str">
        <f t="shared" si="284"/>
        <v>000000000</v>
      </c>
      <c r="DN287" s="52"/>
      <c r="DO287" s="53"/>
      <c r="DP287" s="52"/>
      <c r="DQ287" s="53" t="str">
        <f t="shared" si="285"/>
        <v/>
      </c>
      <c r="DR287" s="52" t="str">
        <f t="shared" si="286"/>
        <v/>
      </c>
      <c r="DS287" s="53"/>
      <c r="DT287" s="52"/>
      <c r="DU287" s="53"/>
      <c r="DV287" s="52"/>
      <c r="DW287" s="99"/>
      <c r="DX287" s="99"/>
      <c r="EI287" s="83"/>
      <c r="EJ287" s="102"/>
      <c r="EK287" s="102"/>
      <c r="EL287" s="102"/>
      <c r="EM287" s="102"/>
      <c r="EN287" s="102"/>
      <c r="EO287" s="102"/>
      <c r="EP287" s="102"/>
      <c r="EQ287" s="102"/>
      <c r="ER287" s="102"/>
      <c r="ES287" s="102"/>
      <c r="ET287" s="102"/>
      <c r="EU287" s="102"/>
      <c r="EV287" s="102"/>
      <c r="FL287" s="36" t="str">
        <f t="shared" si="279"/>
        <v>X</v>
      </c>
    </row>
    <row r="288" spans="1:168" s="36" customFormat="1" ht="49.5" customHeight="1" x14ac:dyDescent="0.35">
      <c r="A288" s="67"/>
      <c r="B288" s="39"/>
      <c r="C288" s="39"/>
      <c r="D288" s="40" t="s">
        <v>4398</v>
      </c>
      <c r="E288" s="41" t="s">
        <v>4106</v>
      </c>
      <c r="F288" s="41" t="s">
        <v>4399</v>
      </c>
      <c r="G288" s="41"/>
      <c r="H288" s="41"/>
      <c r="I288" s="41" t="s">
        <v>5906</v>
      </c>
      <c r="J288" s="41" t="s">
        <v>5907</v>
      </c>
      <c r="K288" s="41"/>
      <c r="L288" s="41"/>
      <c r="M288" s="41" t="s">
        <v>4747</v>
      </c>
      <c r="N288" s="41" t="s">
        <v>4748</v>
      </c>
      <c r="O288" s="29" t="s">
        <v>239</v>
      </c>
      <c r="P288" s="30" t="s">
        <v>4750</v>
      </c>
      <c r="Q288" s="31"/>
      <c r="R288" s="31"/>
      <c r="S288" s="32" t="s">
        <v>4398</v>
      </c>
      <c r="T288" s="33"/>
      <c r="U288" s="33" t="s">
        <v>4106</v>
      </c>
      <c r="V288" s="33" t="s">
        <v>4399</v>
      </c>
      <c r="W288" s="33" t="s">
        <v>5691</v>
      </c>
      <c r="X288" s="33" t="s">
        <v>239</v>
      </c>
      <c r="Y288" s="33" t="s">
        <v>4750</v>
      </c>
      <c r="Z288" s="33">
        <v>1</v>
      </c>
      <c r="AA288" s="34" t="s">
        <v>5749</v>
      </c>
      <c r="AB288" s="34">
        <v>121</v>
      </c>
      <c r="AC288" s="34" t="s">
        <v>5750</v>
      </c>
      <c r="AD288" s="34" t="s">
        <v>4112</v>
      </c>
      <c r="AE288" s="34" t="s">
        <v>6453</v>
      </c>
      <c r="AF288" s="34" t="s">
        <v>4398</v>
      </c>
      <c r="AG288" s="34" t="s">
        <v>4399</v>
      </c>
      <c r="AH288" s="34" t="s">
        <v>4106</v>
      </c>
      <c r="AI288" s="34"/>
      <c r="AJ288" s="34" t="s">
        <v>4106</v>
      </c>
      <c r="AK288" s="34" t="s">
        <v>5691</v>
      </c>
      <c r="AL288" s="34" t="s">
        <v>4106</v>
      </c>
      <c r="AM288" s="34" t="s">
        <v>5691</v>
      </c>
      <c r="AN288" s="34">
        <v>1</v>
      </c>
      <c r="AO288" s="34" t="s">
        <v>5691</v>
      </c>
      <c r="AP288" s="34" t="s">
        <v>5691</v>
      </c>
      <c r="AQ288" s="56">
        <v>0</v>
      </c>
      <c r="AR288" s="56">
        <v>0</v>
      </c>
      <c r="AS288" s="56">
        <v>0</v>
      </c>
      <c r="AT288" s="42" t="s">
        <v>4106</v>
      </c>
      <c r="AU288" s="42" t="s">
        <v>4106</v>
      </c>
      <c r="AV288" s="42" t="s">
        <v>4106</v>
      </c>
      <c r="AW288" s="35"/>
      <c r="AX288" s="35"/>
      <c r="AY288" s="35"/>
      <c r="AZ288" s="43" t="str">
        <f t="shared" si="287"/>
        <v/>
      </c>
      <c r="BA288" s="44"/>
      <c r="BB288" s="43" t="str">
        <f t="shared" si="288"/>
        <v/>
      </c>
      <c r="BC288" s="45" t="str">
        <f t="shared" si="289"/>
        <v>X</v>
      </c>
      <c r="BD288" s="45" t="str">
        <f t="shared" si="290"/>
        <v/>
      </c>
      <c r="BE288" s="45" t="s">
        <v>5691</v>
      </c>
      <c r="BF288" s="45" t="str">
        <f t="shared" si="334"/>
        <v/>
      </c>
      <c r="BG288" s="45" t="str">
        <f t="shared" si="291"/>
        <v/>
      </c>
      <c r="BH288" s="12" t="str">
        <f t="shared" si="292"/>
        <v/>
      </c>
      <c r="BI288" s="43" t="str">
        <f t="shared" si="293"/>
        <v/>
      </c>
      <c r="BJ288" s="46" t="str">
        <f t="shared" si="294"/>
        <v/>
      </c>
      <c r="BK288" s="46" t="str">
        <f t="shared" si="295"/>
        <v/>
      </c>
      <c r="BL288" s="46" t="str">
        <f t="shared" si="296"/>
        <v/>
      </c>
      <c r="BM288" s="43" t="str">
        <f t="shared" si="297"/>
        <v/>
      </c>
      <c r="BN288" s="43" t="str">
        <f t="shared" si="298"/>
        <v/>
      </c>
      <c r="BO288" s="44" t="str">
        <f t="shared" si="335"/>
        <v/>
      </c>
      <c r="BP288" s="44" t="str">
        <f t="shared" si="299"/>
        <v>X</v>
      </c>
      <c r="BQ288" s="44" t="str">
        <f t="shared" si="300"/>
        <v/>
      </c>
      <c r="BR288" s="46" t="str">
        <f t="shared" si="336"/>
        <v/>
      </c>
      <c r="BS288" s="47" t="str">
        <f t="shared" si="337"/>
        <v/>
      </c>
      <c r="BT288" s="46" t="str">
        <f t="shared" si="338"/>
        <v/>
      </c>
      <c r="BU288" s="46" t="str">
        <f t="shared" si="339"/>
        <v/>
      </c>
      <c r="BV288" s="73" t="str">
        <f t="shared" si="278"/>
        <v>X</v>
      </c>
      <c r="BW288" s="47" t="str">
        <f t="shared" si="280"/>
        <v/>
      </c>
      <c r="BX288" s="47" t="str">
        <f t="shared" si="301"/>
        <v/>
      </c>
      <c r="BY288" s="13" t="str">
        <f t="shared" si="302"/>
        <v/>
      </c>
      <c r="BZ288" s="14" t="str">
        <f t="shared" si="340"/>
        <v/>
      </c>
      <c r="CA288" s="48" t="str">
        <f t="shared" si="341"/>
        <v>X</v>
      </c>
      <c r="CB288" s="44" t="str">
        <f t="shared" si="342"/>
        <v/>
      </c>
      <c r="CC288" s="44" t="str">
        <f t="shared" si="303"/>
        <v/>
      </c>
      <c r="CD288" s="44" t="str">
        <f t="shared" si="281"/>
        <v/>
      </c>
      <c r="CE288" s="44" t="str">
        <f t="shared" si="304"/>
        <v/>
      </c>
      <c r="CF288" s="44" t="str">
        <f t="shared" si="305"/>
        <v/>
      </c>
      <c r="CG288" s="44" t="str">
        <f t="shared" si="306"/>
        <v/>
      </c>
      <c r="CH288" s="44" t="str">
        <f t="shared" si="307"/>
        <v/>
      </c>
      <c r="CI288" s="44" t="str">
        <f t="shared" si="308"/>
        <v/>
      </c>
      <c r="CJ288" s="44" t="str">
        <f t="shared" si="309"/>
        <v/>
      </c>
      <c r="CK288" s="44" t="str">
        <f t="shared" si="310"/>
        <v/>
      </c>
      <c r="CL288" s="44" t="str">
        <f t="shared" si="311"/>
        <v/>
      </c>
      <c r="CM288" s="43" t="str">
        <f t="shared" si="312"/>
        <v/>
      </c>
      <c r="CN288" s="43" t="str">
        <f t="shared" si="313"/>
        <v/>
      </c>
      <c r="CO288" s="43" t="str">
        <f t="shared" si="314"/>
        <v/>
      </c>
      <c r="CP288" s="44" t="str">
        <f t="shared" si="282"/>
        <v/>
      </c>
      <c r="CQ288" s="44" t="str">
        <f t="shared" si="315"/>
        <v/>
      </c>
      <c r="CR288" s="43" t="str">
        <f t="shared" si="333"/>
        <v/>
      </c>
      <c r="CS288" s="44">
        <v>0</v>
      </c>
      <c r="CT288" s="44">
        <v>0</v>
      </c>
      <c r="CU288" s="44" t="str">
        <f t="shared" si="316"/>
        <v/>
      </c>
      <c r="CV288" s="44" t="str">
        <f t="shared" si="317"/>
        <v/>
      </c>
      <c r="CW288" s="44" t="str">
        <f t="shared" si="318"/>
        <v/>
      </c>
      <c r="CX288" s="44" t="str">
        <f t="shared" si="319"/>
        <v/>
      </c>
      <c r="CY288" s="44" t="str">
        <f t="shared" si="320"/>
        <v/>
      </c>
      <c r="CZ288" s="44" t="str">
        <f t="shared" si="321"/>
        <v/>
      </c>
      <c r="DA288" s="49" t="str">
        <f t="shared" si="283"/>
        <v/>
      </c>
      <c r="DB288" s="44" t="str">
        <f t="shared" si="322"/>
        <v/>
      </c>
      <c r="DC288" s="44" t="str">
        <f t="shared" si="323"/>
        <v/>
      </c>
      <c r="DD288" s="44" t="str">
        <f t="shared" si="324"/>
        <v/>
      </c>
      <c r="DE288" s="44" t="str">
        <f t="shared" si="325"/>
        <v/>
      </c>
      <c r="DF288" s="44" t="str">
        <f t="shared" si="326"/>
        <v/>
      </c>
      <c r="DG288" s="44" t="str">
        <f t="shared" si="327"/>
        <v/>
      </c>
      <c r="DH288" s="44" t="str">
        <f t="shared" si="328"/>
        <v/>
      </c>
      <c r="DI288" s="50" t="str">
        <f t="shared" si="329"/>
        <v/>
      </c>
      <c r="DJ288" s="50" t="str">
        <f t="shared" si="330"/>
        <v/>
      </c>
      <c r="DK288" s="50" t="str">
        <f t="shared" si="331"/>
        <v/>
      </c>
      <c r="DL288" s="50" t="str">
        <f t="shared" si="332"/>
        <v/>
      </c>
      <c r="DM288" s="51" t="str">
        <f t="shared" si="284"/>
        <v>000000000</v>
      </c>
      <c r="DN288" s="52"/>
      <c r="DO288" s="53"/>
      <c r="DP288" s="52"/>
      <c r="DQ288" s="53" t="str">
        <f t="shared" si="285"/>
        <v/>
      </c>
      <c r="DR288" s="52" t="str">
        <f t="shared" si="286"/>
        <v/>
      </c>
      <c r="DS288" s="53"/>
      <c r="DT288" s="52"/>
      <c r="DU288" s="53"/>
      <c r="DV288" s="52"/>
      <c r="DW288" s="99"/>
      <c r="DX288" s="99"/>
      <c r="EI288" s="83"/>
      <c r="EJ288" s="102"/>
      <c r="EK288" s="102"/>
      <c r="EL288" s="102"/>
      <c r="EM288" s="102"/>
      <c r="EN288" s="102"/>
      <c r="EO288" s="102"/>
      <c r="EP288" s="102"/>
      <c r="EQ288" s="102"/>
      <c r="ER288" s="102"/>
      <c r="ES288" s="102"/>
      <c r="ET288" s="102"/>
      <c r="EU288" s="102"/>
      <c r="EV288" s="102"/>
      <c r="FL288" s="36" t="str">
        <f t="shared" si="279"/>
        <v/>
      </c>
    </row>
    <row r="289" spans="1:168" s="36" customFormat="1" ht="49.5" customHeight="1" x14ac:dyDescent="0.35">
      <c r="A289" s="67"/>
      <c r="B289" s="39"/>
      <c r="C289" s="39"/>
      <c r="D289" s="40" t="s">
        <v>4400</v>
      </c>
      <c r="E289" s="41" t="s">
        <v>4106</v>
      </c>
      <c r="F289" s="41" t="s">
        <v>4401</v>
      </c>
      <c r="G289" s="41"/>
      <c r="H289" s="41"/>
      <c r="I289" s="41" t="s">
        <v>5906</v>
      </c>
      <c r="J289" s="41" t="s">
        <v>5907</v>
      </c>
      <c r="K289" s="41"/>
      <c r="L289" s="41"/>
      <c r="M289" s="41" t="s">
        <v>4747</v>
      </c>
      <c r="N289" s="41" t="s">
        <v>4748</v>
      </c>
      <c r="O289" s="29" t="s">
        <v>239</v>
      </c>
      <c r="P289" s="30" t="s">
        <v>4750</v>
      </c>
      <c r="Q289" s="31"/>
      <c r="R289" s="31"/>
      <c r="S289" s="32" t="s">
        <v>4400</v>
      </c>
      <c r="T289" s="33"/>
      <c r="U289" s="33" t="s">
        <v>4106</v>
      </c>
      <c r="V289" s="33" t="s">
        <v>4401</v>
      </c>
      <c r="W289" s="33" t="s">
        <v>5691</v>
      </c>
      <c r="X289" s="33" t="s">
        <v>239</v>
      </c>
      <c r="Y289" s="33" t="s">
        <v>4750</v>
      </c>
      <c r="Z289" s="33">
        <v>1</v>
      </c>
      <c r="AA289" s="34" t="s">
        <v>5749</v>
      </c>
      <c r="AB289" s="34">
        <v>121</v>
      </c>
      <c r="AC289" s="34" t="s">
        <v>5750</v>
      </c>
      <c r="AD289" s="34" t="s">
        <v>4112</v>
      </c>
      <c r="AE289" s="34" t="s">
        <v>6453</v>
      </c>
      <c r="AF289" s="34" t="s">
        <v>4400</v>
      </c>
      <c r="AG289" s="34" t="s">
        <v>4401</v>
      </c>
      <c r="AH289" s="34" t="s">
        <v>4106</v>
      </c>
      <c r="AI289" s="34"/>
      <c r="AJ289" s="34" t="s">
        <v>4106</v>
      </c>
      <c r="AK289" s="34" t="s">
        <v>5691</v>
      </c>
      <c r="AL289" s="34" t="s">
        <v>4106</v>
      </c>
      <c r="AM289" s="34" t="s">
        <v>5691</v>
      </c>
      <c r="AN289" s="34">
        <v>1</v>
      </c>
      <c r="AO289" s="34" t="s">
        <v>5691</v>
      </c>
      <c r="AP289" s="34" t="s">
        <v>5691</v>
      </c>
      <c r="AQ289" s="56">
        <v>0</v>
      </c>
      <c r="AR289" s="56">
        <v>0</v>
      </c>
      <c r="AS289" s="56">
        <v>0</v>
      </c>
      <c r="AT289" s="42" t="s">
        <v>4106</v>
      </c>
      <c r="AU289" s="42" t="s">
        <v>4106</v>
      </c>
      <c r="AV289" s="42" t="s">
        <v>4106</v>
      </c>
      <c r="AW289" s="35"/>
      <c r="AX289" s="35"/>
      <c r="AY289" s="35"/>
      <c r="AZ289" s="43" t="str">
        <f t="shared" si="287"/>
        <v/>
      </c>
      <c r="BA289" s="44"/>
      <c r="BB289" s="43" t="str">
        <f t="shared" si="288"/>
        <v/>
      </c>
      <c r="BC289" s="45" t="str">
        <f t="shared" si="289"/>
        <v>X</v>
      </c>
      <c r="BD289" s="45" t="str">
        <f t="shared" si="290"/>
        <v/>
      </c>
      <c r="BE289" s="45" t="s">
        <v>5691</v>
      </c>
      <c r="BF289" s="45" t="str">
        <f t="shared" si="334"/>
        <v/>
      </c>
      <c r="BG289" s="45" t="str">
        <f t="shared" si="291"/>
        <v/>
      </c>
      <c r="BH289" s="12" t="str">
        <f t="shared" si="292"/>
        <v/>
      </c>
      <c r="BI289" s="43" t="str">
        <f t="shared" si="293"/>
        <v/>
      </c>
      <c r="BJ289" s="46" t="str">
        <f t="shared" si="294"/>
        <v/>
      </c>
      <c r="BK289" s="46" t="str">
        <f t="shared" si="295"/>
        <v/>
      </c>
      <c r="BL289" s="46" t="str">
        <f t="shared" si="296"/>
        <v/>
      </c>
      <c r="BM289" s="43" t="str">
        <f t="shared" si="297"/>
        <v/>
      </c>
      <c r="BN289" s="43" t="str">
        <f t="shared" si="298"/>
        <v/>
      </c>
      <c r="BO289" s="44" t="str">
        <f t="shared" si="335"/>
        <v/>
      </c>
      <c r="BP289" s="44" t="str">
        <f t="shared" si="299"/>
        <v>X</v>
      </c>
      <c r="BQ289" s="44" t="str">
        <f t="shared" si="300"/>
        <v/>
      </c>
      <c r="BR289" s="46" t="str">
        <f t="shared" si="336"/>
        <v/>
      </c>
      <c r="BS289" s="47" t="str">
        <f t="shared" si="337"/>
        <v/>
      </c>
      <c r="BT289" s="46" t="str">
        <f t="shared" si="338"/>
        <v/>
      </c>
      <c r="BU289" s="46" t="str">
        <f t="shared" si="339"/>
        <v/>
      </c>
      <c r="BV289" s="73" t="str">
        <f t="shared" si="278"/>
        <v>X</v>
      </c>
      <c r="BW289" s="47" t="str">
        <f t="shared" si="280"/>
        <v/>
      </c>
      <c r="BX289" s="47" t="str">
        <f t="shared" si="301"/>
        <v/>
      </c>
      <c r="BY289" s="13" t="str">
        <f t="shared" si="302"/>
        <v/>
      </c>
      <c r="BZ289" s="14" t="str">
        <f t="shared" si="340"/>
        <v/>
      </c>
      <c r="CA289" s="48" t="str">
        <f t="shared" si="341"/>
        <v>X</v>
      </c>
      <c r="CB289" s="44" t="str">
        <f t="shared" si="342"/>
        <v/>
      </c>
      <c r="CC289" s="44" t="str">
        <f t="shared" si="303"/>
        <v/>
      </c>
      <c r="CD289" s="44" t="str">
        <f t="shared" si="281"/>
        <v/>
      </c>
      <c r="CE289" s="44" t="str">
        <f t="shared" si="304"/>
        <v/>
      </c>
      <c r="CF289" s="44" t="str">
        <f t="shared" si="305"/>
        <v/>
      </c>
      <c r="CG289" s="44" t="str">
        <f t="shared" si="306"/>
        <v/>
      </c>
      <c r="CH289" s="44" t="str">
        <f t="shared" si="307"/>
        <v/>
      </c>
      <c r="CI289" s="44" t="str">
        <f t="shared" si="308"/>
        <v/>
      </c>
      <c r="CJ289" s="44" t="str">
        <f t="shared" si="309"/>
        <v/>
      </c>
      <c r="CK289" s="44" t="str">
        <f t="shared" si="310"/>
        <v/>
      </c>
      <c r="CL289" s="44" t="str">
        <f t="shared" si="311"/>
        <v/>
      </c>
      <c r="CM289" s="43" t="str">
        <f t="shared" si="312"/>
        <v/>
      </c>
      <c r="CN289" s="43" t="str">
        <f t="shared" si="313"/>
        <v/>
      </c>
      <c r="CO289" s="43" t="str">
        <f t="shared" si="314"/>
        <v/>
      </c>
      <c r="CP289" s="44" t="str">
        <f t="shared" si="282"/>
        <v/>
      </c>
      <c r="CQ289" s="44" t="str">
        <f t="shared" si="315"/>
        <v/>
      </c>
      <c r="CR289" s="43" t="str">
        <f t="shared" si="333"/>
        <v/>
      </c>
      <c r="CS289" s="44">
        <v>0</v>
      </c>
      <c r="CT289" s="44">
        <v>0</v>
      </c>
      <c r="CU289" s="44" t="str">
        <f t="shared" si="316"/>
        <v/>
      </c>
      <c r="CV289" s="44" t="str">
        <f t="shared" si="317"/>
        <v/>
      </c>
      <c r="CW289" s="44" t="str">
        <f t="shared" si="318"/>
        <v/>
      </c>
      <c r="CX289" s="44" t="str">
        <f t="shared" si="319"/>
        <v/>
      </c>
      <c r="CY289" s="44" t="str">
        <f t="shared" si="320"/>
        <v/>
      </c>
      <c r="CZ289" s="44" t="str">
        <f t="shared" si="321"/>
        <v/>
      </c>
      <c r="DA289" s="49" t="str">
        <f t="shared" si="283"/>
        <v/>
      </c>
      <c r="DB289" s="44" t="str">
        <f t="shared" si="322"/>
        <v/>
      </c>
      <c r="DC289" s="44" t="str">
        <f t="shared" si="323"/>
        <v/>
      </c>
      <c r="DD289" s="44" t="str">
        <f t="shared" si="324"/>
        <v/>
      </c>
      <c r="DE289" s="44" t="str">
        <f t="shared" si="325"/>
        <v/>
      </c>
      <c r="DF289" s="44" t="str">
        <f t="shared" si="326"/>
        <v/>
      </c>
      <c r="DG289" s="44" t="str">
        <f t="shared" si="327"/>
        <v/>
      </c>
      <c r="DH289" s="44" t="str">
        <f t="shared" si="328"/>
        <v/>
      </c>
      <c r="DI289" s="50" t="str">
        <f t="shared" si="329"/>
        <v/>
      </c>
      <c r="DJ289" s="50" t="str">
        <f t="shared" si="330"/>
        <v/>
      </c>
      <c r="DK289" s="50" t="str">
        <f t="shared" si="331"/>
        <v/>
      </c>
      <c r="DL289" s="50" t="str">
        <f t="shared" si="332"/>
        <v/>
      </c>
      <c r="DM289" s="51" t="str">
        <f t="shared" si="284"/>
        <v>000000000</v>
      </c>
      <c r="DN289" s="52"/>
      <c r="DO289" s="53"/>
      <c r="DP289" s="52"/>
      <c r="DQ289" s="53" t="str">
        <f t="shared" si="285"/>
        <v/>
      </c>
      <c r="DR289" s="52" t="str">
        <f t="shared" si="286"/>
        <v/>
      </c>
      <c r="DS289" s="53"/>
      <c r="DT289" s="52"/>
      <c r="DU289" s="53"/>
      <c r="DV289" s="52"/>
      <c r="DW289" s="99"/>
      <c r="DX289" s="99"/>
      <c r="EI289" s="83"/>
      <c r="EJ289" s="102"/>
      <c r="EK289" s="102"/>
      <c r="EL289" s="102"/>
      <c r="EM289" s="102"/>
      <c r="EN289" s="102"/>
      <c r="EO289" s="102"/>
      <c r="EP289" s="102"/>
      <c r="EQ289" s="102"/>
      <c r="ER289" s="102"/>
      <c r="ES289" s="102"/>
      <c r="ET289" s="102"/>
      <c r="EU289" s="102"/>
      <c r="EV289" s="102"/>
      <c r="FL289" s="36" t="str">
        <f t="shared" si="279"/>
        <v/>
      </c>
    </row>
    <row r="290" spans="1:168" s="36" customFormat="1" ht="49.5" customHeight="1" x14ac:dyDescent="0.35">
      <c r="A290" s="67"/>
      <c r="B290" s="39"/>
      <c r="C290" s="39"/>
      <c r="D290" s="40" t="s">
        <v>4402</v>
      </c>
      <c r="E290" s="41" t="s">
        <v>4106</v>
      </c>
      <c r="F290" s="41" t="s">
        <v>4403</v>
      </c>
      <c r="G290" s="41"/>
      <c r="H290" s="41"/>
      <c r="I290" s="41" t="s">
        <v>5906</v>
      </c>
      <c r="J290" s="41" t="s">
        <v>5907</v>
      </c>
      <c r="K290" s="41"/>
      <c r="L290" s="41"/>
      <c r="M290" s="41" t="s">
        <v>4747</v>
      </c>
      <c r="N290" s="41" t="s">
        <v>4748</v>
      </c>
      <c r="O290" s="29" t="s">
        <v>239</v>
      </c>
      <c r="P290" s="30" t="s">
        <v>4750</v>
      </c>
      <c r="Q290" s="31"/>
      <c r="R290" s="31"/>
      <c r="S290" s="32" t="s">
        <v>4402</v>
      </c>
      <c r="T290" s="33"/>
      <c r="U290" s="33" t="s">
        <v>4106</v>
      </c>
      <c r="V290" s="33" t="s">
        <v>7442</v>
      </c>
      <c r="W290" s="33" t="s">
        <v>5691</v>
      </c>
      <c r="X290" s="33" t="s">
        <v>239</v>
      </c>
      <c r="Y290" s="33" t="s">
        <v>4750</v>
      </c>
      <c r="Z290" s="33">
        <v>1</v>
      </c>
      <c r="AA290" s="34" t="s">
        <v>5749</v>
      </c>
      <c r="AB290" s="34">
        <v>121</v>
      </c>
      <c r="AC290" s="34" t="s">
        <v>5750</v>
      </c>
      <c r="AD290" s="34" t="s">
        <v>4112</v>
      </c>
      <c r="AE290" s="34" t="s">
        <v>6453</v>
      </c>
      <c r="AF290" s="34" t="s">
        <v>4402</v>
      </c>
      <c r="AG290" s="34" t="s">
        <v>7526</v>
      </c>
      <c r="AH290" s="34" t="s">
        <v>4106</v>
      </c>
      <c r="AI290" s="34"/>
      <c r="AJ290" s="34" t="s">
        <v>4106</v>
      </c>
      <c r="AK290" s="34" t="s">
        <v>5691</v>
      </c>
      <c r="AL290" s="34" t="s">
        <v>4106</v>
      </c>
      <c r="AM290" s="34" t="s">
        <v>5691</v>
      </c>
      <c r="AN290" s="34">
        <v>1</v>
      </c>
      <c r="AO290" s="34" t="s">
        <v>5691</v>
      </c>
      <c r="AP290" s="34" t="s">
        <v>5691</v>
      </c>
      <c r="AQ290" s="56">
        <v>0</v>
      </c>
      <c r="AR290" s="56">
        <v>0</v>
      </c>
      <c r="AS290" s="56">
        <v>0</v>
      </c>
      <c r="AT290" s="42" t="s">
        <v>4106</v>
      </c>
      <c r="AU290" s="42" t="s">
        <v>4106</v>
      </c>
      <c r="AV290" s="42" t="s">
        <v>4106</v>
      </c>
      <c r="AW290" s="35"/>
      <c r="AX290" s="35"/>
      <c r="AY290" s="35"/>
      <c r="AZ290" s="43" t="str">
        <f t="shared" si="287"/>
        <v/>
      </c>
      <c r="BA290" s="44"/>
      <c r="BB290" s="43" t="str">
        <f t="shared" si="288"/>
        <v/>
      </c>
      <c r="BC290" s="45" t="str">
        <f t="shared" si="289"/>
        <v>X</v>
      </c>
      <c r="BD290" s="45" t="str">
        <f t="shared" si="290"/>
        <v/>
      </c>
      <c r="BE290" s="45" t="s">
        <v>5691</v>
      </c>
      <c r="BF290" s="45" t="str">
        <f t="shared" si="334"/>
        <v/>
      </c>
      <c r="BG290" s="45" t="str">
        <f t="shared" si="291"/>
        <v/>
      </c>
      <c r="BH290" s="12" t="str">
        <f t="shared" si="292"/>
        <v/>
      </c>
      <c r="BI290" s="43" t="str">
        <f t="shared" si="293"/>
        <v/>
      </c>
      <c r="BJ290" s="46" t="str">
        <f t="shared" si="294"/>
        <v/>
      </c>
      <c r="BK290" s="46" t="str">
        <f t="shared" si="295"/>
        <v/>
      </c>
      <c r="BL290" s="46" t="str">
        <f t="shared" si="296"/>
        <v/>
      </c>
      <c r="BM290" s="43" t="str">
        <f t="shared" si="297"/>
        <v/>
      </c>
      <c r="BN290" s="43" t="str">
        <f t="shared" si="298"/>
        <v/>
      </c>
      <c r="BO290" s="44" t="str">
        <f t="shared" si="335"/>
        <v/>
      </c>
      <c r="BP290" s="44" t="str">
        <f t="shared" si="299"/>
        <v>X</v>
      </c>
      <c r="BQ290" s="44" t="str">
        <f t="shared" si="300"/>
        <v/>
      </c>
      <c r="BR290" s="46" t="str">
        <f t="shared" si="336"/>
        <v/>
      </c>
      <c r="BS290" s="47" t="str">
        <f t="shared" si="337"/>
        <v/>
      </c>
      <c r="BT290" s="46" t="str">
        <f t="shared" si="338"/>
        <v/>
      </c>
      <c r="BU290" s="46" t="str">
        <f t="shared" si="339"/>
        <v/>
      </c>
      <c r="BV290" s="73" t="str">
        <f t="shared" si="278"/>
        <v>X</v>
      </c>
      <c r="BW290" s="47" t="str">
        <f t="shared" si="280"/>
        <v/>
      </c>
      <c r="BX290" s="47" t="str">
        <f t="shared" si="301"/>
        <v/>
      </c>
      <c r="BY290" s="13" t="str">
        <f t="shared" si="302"/>
        <v/>
      </c>
      <c r="BZ290" s="14" t="str">
        <f t="shared" si="340"/>
        <v/>
      </c>
      <c r="CA290" s="48" t="str">
        <f t="shared" si="341"/>
        <v>X</v>
      </c>
      <c r="CB290" s="44" t="str">
        <f t="shared" si="342"/>
        <v/>
      </c>
      <c r="CC290" s="44" t="str">
        <f t="shared" si="303"/>
        <v/>
      </c>
      <c r="CD290" s="44" t="str">
        <f t="shared" si="281"/>
        <v/>
      </c>
      <c r="CE290" s="44" t="str">
        <f t="shared" si="304"/>
        <v/>
      </c>
      <c r="CF290" s="44" t="str">
        <f t="shared" si="305"/>
        <v/>
      </c>
      <c r="CG290" s="44" t="str">
        <f t="shared" si="306"/>
        <v/>
      </c>
      <c r="CH290" s="44" t="str">
        <f t="shared" si="307"/>
        <v/>
      </c>
      <c r="CI290" s="44" t="str">
        <f t="shared" si="308"/>
        <v/>
      </c>
      <c r="CJ290" s="44" t="str">
        <f t="shared" si="309"/>
        <v/>
      </c>
      <c r="CK290" s="44" t="str">
        <f t="shared" si="310"/>
        <v/>
      </c>
      <c r="CL290" s="44" t="str">
        <f t="shared" si="311"/>
        <v/>
      </c>
      <c r="CM290" s="43" t="str">
        <f t="shared" si="312"/>
        <v/>
      </c>
      <c r="CN290" s="43" t="str">
        <f t="shared" si="313"/>
        <v/>
      </c>
      <c r="CO290" s="43" t="str">
        <f t="shared" si="314"/>
        <v/>
      </c>
      <c r="CP290" s="44" t="str">
        <f t="shared" si="282"/>
        <v/>
      </c>
      <c r="CQ290" s="44" t="str">
        <f t="shared" si="315"/>
        <v/>
      </c>
      <c r="CR290" s="43" t="str">
        <f t="shared" si="333"/>
        <v/>
      </c>
      <c r="CS290" s="44">
        <v>0</v>
      </c>
      <c r="CT290" s="44">
        <v>0</v>
      </c>
      <c r="CU290" s="44" t="str">
        <f t="shared" si="316"/>
        <v/>
      </c>
      <c r="CV290" s="44" t="str">
        <f t="shared" si="317"/>
        <v/>
      </c>
      <c r="CW290" s="44" t="str">
        <f t="shared" si="318"/>
        <v/>
      </c>
      <c r="CX290" s="44" t="str">
        <f t="shared" si="319"/>
        <v/>
      </c>
      <c r="CY290" s="44" t="str">
        <f t="shared" si="320"/>
        <v/>
      </c>
      <c r="CZ290" s="44" t="str">
        <f t="shared" si="321"/>
        <v/>
      </c>
      <c r="DA290" s="49" t="str">
        <f t="shared" si="283"/>
        <v/>
      </c>
      <c r="DB290" s="44" t="str">
        <f t="shared" si="322"/>
        <v/>
      </c>
      <c r="DC290" s="44" t="str">
        <f t="shared" si="323"/>
        <v/>
      </c>
      <c r="DD290" s="44" t="str">
        <f t="shared" si="324"/>
        <v/>
      </c>
      <c r="DE290" s="44" t="str">
        <f t="shared" si="325"/>
        <v/>
      </c>
      <c r="DF290" s="44" t="str">
        <f t="shared" si="326"/>
        <v/>
      </c>
      <c r="DG290" s="44" t="str">
        <f t="shared" si="327"/>
        <v/>
      </c>
      <c r="DH290" s="44" t="str">
        <f t="shared" si="328"/>
        <v/>
      </c>
      <c r="DI290" s="50" t="str">
        <f t="shared" si="329"/>
        <v/>
      </c>
      <c r="DJ290" s="50" t="str">
        <f t="shared" si="330"/>
        <v/>
      </c>
      <c r="DK290" s="50" t="str">
        <f t="shared" si="331"/>
        <v/>
      </c>
      <c r="DL290" s="50" t="str">
        <f t="shared" si="332"/>
        <v/>
      </c>
      <c r="DM290" s="51" t="str">
        <f t="shared" si="284"/>
        <v>000000000</v>
      </c>
      <c r="DN290" s="52"/>
      <c r="DO290" s="53"/>
      <c r="DP290" s="52"/>
      <c r="DQ290" s="53" t="str">
        <f t="shared" si="285"/>
        <v/>
      </c>
      <c r="DR290" s="52" t="str">
        <f t="shared" si="286"/>
        <v/>
      </c>
      <c r="DS290" s="53"/>
      <c r="DT290" s="52"/>
      <c r="DU290" s="53"/>
      <c r="DV290" s="52"/>
      <c r="DW290" s="99"/>
      <c r="DX290" s="99"/>
      <c r="EI290" s="83"/>
      <c r="EJ290" s="102"/>
      <c r="EK290" s="102"/>
      <c r="EL290" s="102"/>
      <c r="EM290" s="102"/>
      <c r="EN290" s="102"/>
      <c r="EO290" s="102"/>
      <c r="EP290" s="102"/>
      <c r="EQ290" s="102"/>
      <c r="ER290" s="102"/>
      <c r="ES290" s="102"/>
      <c r="ET290" s="102"/>
      <c r="EU290" s="102"/>
      <c r="EV290" s="102"/>
      <c r="FL290" s="36" t="str">
        <f t="shared" si="279"/>
        <v/>
      </c>
    </row>
    <row r="291" spans="1:168" s="36" customFormat="1" ht="49.5" customHeight="1" x14ac:dyDescent="0.35">
      <c r="A291" s="67"/>
      <c r="B291" s="39"/>
      <c r="C291" s="39"/>
      <c r="D291" s="40" t="s">
        <v>4404</v>
      </c>
      <c r="E291" s="41" t="s">
        <v>4106</v>
      </c>
      <c r="F291" s="41" t="s">
        <v>4405</v>
      </c>
      <c r="G291" s="41"/>
      <c r="H291" s="41"/>
      <c r="I291" s="41" t="s">
        <v>5906</v>
      </c>
      <c r="J291" s="41" t="s">
        <v>5907</v>
      </c>
      <c r="K291" s="41"/>
      <c r="L291" s="41"/>
      <c r="M291" s="41" t="s">
        <v>4747</v>
      </c>
      <c r="N291" s="41" t="s">
        <v>4748</v>
      </c>
      <c r="O291" s="29" t="s">
        <v>239</v>
      </c>
      <c r="P291" s="30" t="s">
        <v>4750</v>
      </c>
      <c r="Q291" s="31"/>
      <c r="R291" s="31"/>
      <c r="S291" s="32" t="s">
        <v>4404</v>
      </c>
      <c r="T291" s="33"/>
      <c r="U291" s="33" t="s">
        <v>4106</v>
      </c>
      <c r="V291" s="33" t="s">
        <v>4405</v>
      </c>
      <c r="W291" s="33" t="s">
        <v>5691</v>
      </c>
      <c r="X291" s="33" t="s">
        <v>239</v>
      </c>
      <c r="Y291" s="33" t="s">
        <v>4750</v>
      </c>
      <c r="Z291" s="33">
        <v>1</v>
      </c>
      <c r="AA291" s="34" t="s">
        <v>5749</v>
      </c>
      <c r="AB291" s="34">
        <v>121</v>
      </c>
      <c r="AC291" s="34" t="s">
        <v>5750</v>
      </c>
      <c r="AD291" s="34" t="s">
        <v>4112</v>
      </c>
      <c r="AE291" s="34" t="s">
        <v>6453</v>
      </c>
      <c r="AF291" s="34" t="s">
        <v>4404</v>
      </c>
      <c r="AG291" s="34" t="s">
        <v>4405</v>
      </c>
      <c r="AH291" s="34" t="s">
        <v>4106</v>
      </c>
      <c r="AI291" s="34"/>
      <c r="AJ291" s="34" t="s">
        <v>4106</v>
      </c>
      <c r="AK291" s="34" t="s">
        <v>5691</v>
      </c>
      <c r="AL291" s="34" t="s">
        <v>4106</v>
      </c>
      <c r="AM291" s="34" t="s">
        <v>5691</v>
      </c>
      <c r="AN291" s="34">
        <v>1</v>
      </c>
      <c r="AO291" s="34" t="s">
        <v>5691</v>
      </c>
      <c r="AP291" s="34" t="s">
        <v>5691</v>
      </c>
      <c r="AQ291" s="56">
        <v>0</v>
      </c>
      <c r="AR291" s="56">
        <v>0</v>
      </c>
      <c r="AS291" s="56">
        <v>0</v>
      </c>
      <c r="AT291" s="42" t="s">
        <v>4106</v>
      </c>
      <c r="AU291" s="42" t="s">
        <v>4106</v>
      </c>
      <c r="AV291" s="42" t="s">
        <v>4106</v>
      </c>
      <c r="AW291" s="35"/>
      <c r="AX291" s="35"/>
      <c r="AY291" s="35"/>
      <c r="AZ291" s="43" t="str">
        <f t="shared" si="287"/>
        <v/>
      </c>
      <c r="BA291" s="44"/>
      <c r="BB291" s="43" t="str">
        <f t="shared" si="288"/>
        <v/>
      </c>
      <c r="BC291" s="45" t="str">
        <f t="shared" si="289"/>
        <v>X</v>
      </c>
      <c r="BD291" s="45" t="str">
        <f t="shared" si="290"/>
        <v/>
      </c>
      <c r="BE291" s="45" t="s">
        <v>5691</v>
      </c>
      <c r="BF291" s="45" t="str">
        <f t="shared" si="334"/>
        <v/>
      </c>
      <c r="BG291" s="45" t="str">
        <f t="shared" si="291"/>
        <v/>
      </c>
      <c r="BH291" s="12" t="str">
        <f t="shared" si="292"/>
        <v/>
      </c>
      <c r="BI291" s="43" t="str">
        <f t="shared" si="293"/>
        <v/>
      </c>
      <c r="BJ291" s="46" t="str">
        <f t="shared" si="294"/>
        <v/>
      </c>
      <c r="BK291" s="46" t="str">
        <f t="shared" si="295"/>
        <v/>
      </c>
      <c r="BL291" s="46" t="str">
        <f t="shared" si="296"/>
        <v/>
      </c>
      <c r="BM291" s="43" t="str">
        <f t="shared" si="297"/>
        <v/>
      </c>
      <c r="BN291" s="43" t="str">
        <f t="shared" si="298"/>
        <v/>
      </c>
      <c r="BO291" s="44" t="str">
        <f t="shared" si="335"/>
        <v/>
      </c>
      <c r="BP291" s="44" t="str">
        <f t="shared" si="299"/>
        <v>X</v>
      </c>
      <c r="BQ291" s="44" t="str">
        <f t="shared" si="300"/>
        <v/>
      </c>
      <c r="BR291" s="46" t="str">
        <f t="shared" si="336"/>
        <v/>
      </c>
      <c r="BS291" s="47" t="str">
        <f t="shared" si="337"/>
        <v/>
      </c>
      <c r="BT291" s="46" t="str">
        <f t="shared" si="338"/>
        <v/>
      </c>
      <c r="BU291" s="46" t="str">
        <f t="shared" si="339"/>
        <v/>
      </c>
      <c r="BV291" s="73" t="str">
        <f t="shared" si="278"/>
        <v>X</v>
      </c>
      <c r="BW291" s="47" t="str">
        <f t="shared" si="280"/>
        <v/>
      </c>
      <c r="BX291" s="47" t="str">
        <f t="shared" si="301"/>
        <v/>
      </c>
      <c r="BY291" s="13" t="str">
        <f t="shared" si="302"/>
        <v/>
      </c>
      <c r="BZ291" s="14" t="str">
        <f t="shared" si="340"/>
        <v/>
      </c>
      <c r="CA291" s="48" t="str">
        <f t="shared" si="341"/>
        <v>X</v>
      </c>
      <c r="CB291" s="44" t="str">
        <f t="shared" si="342"/>
        <v/>
      </c>
      <c r="CC291" s="44" t="str">
        <f t="shared" si="303"/>
        <v/>
      </c>
      <c r="CD291" s="44" t="str">
        <f t="shared" si="281"/>
        <v/>
      </c>
      <c r="CE291" s="44" t="str">
        <f t="shared" si="304"/>
        <v/>
      </c>
      <c r="CF291" s="44" t="str">
        <f t="shared" si="305"/>
        <v/>
      </c>
      <c r="CG291" s="44" t="str">
        <f t="shared" si="306"/>
        <v/>
      </c>
      <c r="CH291" s="44" t="str">
        <f t="shared" si="307"/>
        <v/>
      </c>
      <c r="CI291" s="44" t="str">
        <f t="shared" si="308"/>
        <v/>
      </c>
      <c r="CJ291" s="44" t="str">
        <f t="shared" si="309"/>
        <v/>
      </c>
      <c r="CK291" s="44" t="str">
        <f t="shared" si="310"/>
        <v/>
      </c>
      <c r="CL291" s="44" t="str">
        <f t="shared" si="311"/>
        <v/>
      </c>
      <c r="CM291" s="43" t="str">
        <f t="shared" si="312"/>
        <v/>
      </c>
      <c r="CN291" s="43" t="str">
        <f t="shared" si="313"/>
        <v/>
      </c>
      <c r="CO291" s="43" t="str">
        <f t="shared" si="314"/>
        <v/>
      </c>
      <c r="CP291" s="44" t="str">
        <f t="shared" si="282"/>
        <v/>
      </c>
      <c r="CQ291" s="44" t="str">
        <f t="shared" si="315"/>
        <v/>
      </c>
      <c r="CR291" s="43" t="str">
        <f t="shared" si="333"/>
        <v/>
      </c>
      <c r="CS291" s="44">
        <v>0</v>
      </c>
      <c r="CT291" s="44">
        <v>0</v>
      </c>
      <c r="CU291" s="44" t="str">
        <f t="shared" si="316"/>
        <v/>
      </c>
      <c r="CV291" s="44" t="str">
        <f t="shared" si="317"/>
        <v/>
      </c>
      <c r="CW291" s="44" t="str">
        <f t="shared" si="318"/>
        <v/>
      </c>
      <c r="CX291" s="44" t="str">
        <f t="shared" si="319"/>
        <v/>
      </c>
      <c r="CY291" s="44" t="str">
        <f t="shared" si="320"/>
        <v/>
      </c>
      <c r="CZ291" s="44" t="str">
        <f t="shared" si="321"/>
        <v/>
      </c>
      <c r="DA291" s="49" t="str">
        <f t="shared" si="283"/>
        <v/>
      </c>
      <c r="DB291" s="44" t="str">
        <f t="shared" si="322"/>
        <v/>
      </c>
      <c r="DC291" s="44" t="str">
        <f t="shared" si="323"/>
        <v/>
      </c>
      <c r="DD291" s="44" t="str">
        <f t="shared" si="324"/>
        <v/>
      </c>
      <c r="DE291" s="44" t="str">
        <f t="shared" si="325"/>
        <v/>
      </c>
      <c r="DF291" s="44" t="str">
        <f t="shared" si="326"/>
        <v/>
      </c>
      <c r="DG291" s="44" t="str">
        <f t="shared" si="327"/>
        <v/>
      </c>
      <c r="DH291" s="44" t="str">
        <f t="shared" si="328"/>
        <v/>
      </c>
      <c r="DI291" s="50" t="str">
        <f t="shared" si="329"/>
        <v/>
      </c>
      <c r="DJ291" s="50" t="str">
        <f t="shared" si="330"/>
        <v/>
      </c>
      <c r="DK291" s="50" t="str">
        <f t="shared" si="331"/>
        <v/>
      </c>
      <c r="DL291" s="50" t="str">
        <f t="shared" si="332"/>
        <v/>
      </c>
      <c r="DM291" s="51" t="str">
        <f t="shared" si="284"/>
        <v>000000000</v>
      </c>
      <c r="DN291" s="52"/>
      <c r="DO291" s="53"/>
      <c r="DP291" s="52"/>
      <c r="DQ291" s="53" t="str">
        <f t="shared" si="285"/>
        <v/>
      </c>
      <c r="DR291" s="52" t="str">
        <f t="shared" si="286"/>
        <v/>
      </c>
      <c r="DS291" s="53"/>
      <c r="DT291" s="52"/>
      <c r="DU291" s="53"/>
      <c r="DV291" s="52"/>
      <c r="DW291" s="99"/>
      <c r="DX291" s="99"/>
      <c r="EI291" s="83"/>
      <c r="EJ291" s="102"/>
      <c r="EK291" s="102"/>
      <c r="EL291" s="102"/>
      <c r="EM291" s="102"/>
      <c r="EN291" s="102"/>
      <c r="EO291" s="102"/>
      <c r="EP291" s="102"/>
      <c r="EQ291" s="102"/>
      <c r="ER291" s="102"/>
      <c r="ES291" s="102"/>
      <c r="ET291" s="102"/>
      <c r="EU291" s="102"/>
      <c r="EV291" s="102"/>
      <c r="FL291" s="36" t="str">
        <f t="shared" si="279"/>
        <v/>
      </c>
    </row>
    <row r="292" spans="1:168" s="36" customFormat="1" ht="49.5" customHeight="1" x14ac:dyDescent="0.35">
      <c r="A292" s="67"/>
      <c r="B292" s="39"/>
      <c r="C292" s="39"/>
      <c r="D292" s="40" t="s">
        <v>4406</v>
      </c>
      <c r="E292" s="41" t="s">
        <v>4106</v>
      </c>
      <c r="F292" s="41" t="s">
        <v>4407</v>
      </c>
      <c r="G292" s="41"/>
      <c r="H292" s="41"/>
      <c r="I292" s="41" t="s">
        <v>5906</v>
      </c>
      <c r="J292" s="41" t="s">
        <v>5907</v>
      </c>
      <c r="K292" s="41"/>
      <c r="L292" s="41"/>
      <c r="M292" s="41" t="s">
        <v>4747</v>
      </c>
      <c r="N292" s="41" t="s">
        <v>4748</v>
      </c>
      <c r="O292" s="29" t="s">
        <v>239</v>
      </c>
      <c r="P292" s="30" t="s">
        <v>4750</v>
      </c>
      <c r="Q292" s="31"/>
      <c r="R292" s="31"/>
      <c r="S292" s="32" t="s">
        <v>4406</v>
      </c>
      <c r="T292" s="33"/>
      <c r="U292" s="33" t="s">
        <v>4106</v>
      </c>
      <c r="V292" s="33" t="s">
        <v>4407</v>
      </c>
      <c r="W292" s="33" t="s">
        <v>5691</v>
      </c>
      <c r="X292" s="33" t="s">
        <v>239</v>
      </c>
      <c r="Y292" s="33" t="s">
        <v>4750</v>
      </c>
      <c r="Z292" s="33">
        <v>1</v>
      </c>
      <c r="AA292" s="34" t="s">
        <v>5749</v>
      </c>
      <c r="AB292" s="34">
        <v>121</v>
      </c>
      <c r="AC292" s="34" t="s">
        <v>5750</v>
      </c>
      <c r="AD292" s="34" t="s">
        <v>4112</v>
      </c>
      <c r="AE292" s="34" t="s">
        <v>6453</v>
      </c>
      <c r="AF292" s="34" t="s">
        <v>4406</v>
      </c>
      <c r="AG292" s="34" t="s">
        <v>4407</v>
      </c>
      <c r="AH292" s="34" t="s">
        <v>4106</v>
      </c>
      <c r="AI292" s="34"/>
      <c r="AJ292" s="34" t="s">
        <v>4106</v>
      </c>
      <c r="AK292" s="34" t="s">
        <v>5691</v>
      </c>
      <c r="AL292" s="34" t="s">
        <v>4106</v>
      </c>
      <c r="AM292" s="34" t="s">
        <v>5691</v>
      </c>
      <c r="AN292" s="34">
        <v>1</v>
      </c>
      <c r="AO292" s="34" t="s">
        <v>5691</v>
      </c>
      <c r="AP292" s="34" t="s">
        <v>5691</v>
      </c>
      <c r="AQ292" s="56">
        <v>0</v>
      </c>
      <c r="AR292" s="56">
        <v>0</v>
      </c>
      <c r="AS292" s="56">
        <v>0</v>
      </c>
      <c r="AT292" s="42" t="s">
        <v>4106</v>
      </c>
      <c r="AU292" s="42" t="s">
        <v>4106</v>
      </c>
      <c r="AV292" s="42" t="s">
        <v>4106</v>
      </c>
      <c r="AW292" s="35"/>
      <c r="AX292" s="35"/>
      <c r="AY292" s="35"/>
      <c r="AZ292" s="43" t="str">
        <f t="shared" si="287"/>
        <v/>
      </c>
      <c r="BA292" s="44"/>
      <c r="BB292" s="43" t="str">
        <f t="shared" si="288"/>
        <v/>
      </c>
      <c r="BC292" s="45" t="str">
        <f t="shared" si="289"/>
        <v>X</v>
      </c>
      <c r="BD292" s="45" t="str">
        <f t="shared" si="290"/>
        <v/>
      </c>
      <c r="BE292" s="45" t="s">
        <v>5691</v>
      </c>
      <c r="BF292" s="45" t="str">
        <f t="shared" si="334"/>
        <v/>
      </c>
      <c r="BG292" s="45" t="str">
        <f t="shared" si="291"/>
        <v/>
      </c>
      <c r="BH292" s="12" t="str">
        <f t="shared" si="292"/>
        <v/>
      </c>
      <c r="BI292" s="43" t="str">
        <f t="shared" si="293"/>
        <v/>
      </c>
      <c r="BJ292" s="46" t="str">
        <f t="shared" si="294"/>
        <v/>
      </c>
      <c r="BK292" s="46" t="str">
        <f t="shared" si="295"/>
        <v/>
      </c>
      <c r="BL292" s="46" t="str">
        <f t="shared" si="296"/>
        <v/>
      </c>
      <c r="BM292" s="43" t="str">
        <f t="shared" si="297"/>
        <v/>
      </c>
      <c r="BN292" s="43" t="str">
        <f t="shared" si="298"/>
        <v/>
      </c>
      <c r="BO292" s="44" t="str">
        <f t="shared" si="335"/>
        <v/>
      </c>
      <c r="BP292" s="44" t="str">
        <f t="shared" si="299"/>
        <v>X</v>
      </c>
      <c r="BQ292" s="44" t="str">
        <f t="shared" si="300"/>
        <v/>
      </c>
      <c r="BR292" s="46" t="str">
        <f t="shared" si="336"/>
        <v/>
      </c>
      <c r="BS292" s="47" t="str">
        <f t="shared" si="337"/>
        <v/>
      </c>
      <c r="BT292" s="46" t="str">
        <f t="shared" si="338"/>
        <v/>
      </c>
      <c r="BU292" s="46" t="str">
        <f t="shared" si="339"/>
        <v/>
      </c>
      <c r="BV292" s="73" t="str">
        <f t="shared" si="278"/>
        <v>X</v>
      </c>
      <c r="BW292" s="47" t="str">
        <f t="shared" si="280"/>
        <v/>
      </c>
      <c r="BX292" s="47" t="str">
        <f t="shared" si="301"/>
        <v/>
      </c>
      <c r="BY292" s="13" t="str">
        <f t="shared" si="302"/>
        <v/>
      </c>
      <c r="BZ292" s="14" t="str">
        <f t="shared" si="340"/>
        <v/>
      </c>
      <c r="CA292" s="48" t="str">
        <f t="shared" si="341"/>
        <v>X</v>
      </c>
      <c r="CB292" s="44" t="str">
        <f t="shared" si="342"/>
        <v/>
      </c>
      <c r="CC292" s="44" t="str">
        <f t="shared" si="303"/>
        <v/>
      </c>
      <c r="CD292" s="44" t="str">
        <f t="shared" si="281"/>
        <v/>
      </c>
      <c r="CE292" s="44" t="str">
        <f t="shared" si="304"/>
        <v/>
      </c>
      <c r="CF292" s="44" t="str">
        <f t="shared" si="305"/>
        <v/>
      </c>
      <c r="CG292" s="44" t="str">
        <f t="shared" si="306"/>
        <v/>
      </c>
      <c r="CH292" s="44" t="str">
        <f t="shared" si="307"/>
        <v/>
      </c>
      <c r="CI292" s="44" t="str">
        <f t="shared" si="308"/>
        <v/>
      </c>
      <c r="CJ292" s="44" t="str">
        <f t="shared" si="309"/>
        <v/>
      </c>
      <c r="CK292" s="44" t="str">
        <f t="shared" si="310"/>
        <v/>
      </c>
      <c r="CL292" s="44" t="str">
        <f t="shared" si="311"/>
        <v/>
      </c>
      <c r="CM292" s="43" t="str">
        <f t="shared" si="312"/>
        <v/>
      </c>
      <c r="CN292" s="43" t="str">
        <f t="shared" si="313"/>
        <v/>
      </c>
      <c r="CO292" s="43" t="str">
        <f t="shared" si="314"/>
        <v/>
      </c>
      <c r="CP292" s="44" t="str">
        <f t="shared" si="282"/>
        <v/>
      </c>
      <c r="CQ292" s="44" t="str">
        <f t="shared" si="315"/>
        <v/>
      </c>
      <c r="CR292" s="43" t="str">
        <f t="shared" si="333"/>
        <v/>
      </c>
      <c r="CS292" s="44">
        <v>0</v>
      </c>
      <c r="CT292" s="44">
        <v>0</v>
      </c>
      <c r="CU292" s="44" t="str">
        <f t="shared" si="316"/>
        <v/>
      </c>
      <c r="CV292" s="44" t="str">
        <f t="shared" si="317"/>
        <v/>
      </c>
      <c r="CW292" s="44" t="str">
        <f t="shared" si="318"/>
        <v/>
      </c>
      <c r="CX292" s="44" t="str">
        <f t="shared" si="319"/>
        <v/>
      </c>
      <c r="CY292" s="44" t="str">
        <f t="shared" si="320"/>
        <v/>
      </c>
      <c r="CZ292" s="44" t="str">
        <f t="shared" si="321"/>
        <v/>
      </c>
      <c r="DA292" s="49" t="str">
        <f t="shared" si="283"/>
        <v/>
      </c>
      <c r="DB292" s="44" t="str">
        <f t="shared" si="322"/>
        <v/>
      </c>
      <c r="DC292" s="44" t="str">
        <f t="shared" si="323"/>
        <v/>
      </c>
      <c r="DD292" s="44" t="str">
        <f t="shared" si="324"/>
        <v/>
      </c>
      <c r="DE292" s="44" t="str">
        <f t="shared" si="325"/>
        <v/>
      </c>
      <c r="DF292" s="44" t="str">
        <f t="shared" si="326"/>
        <v/>
      </c>
      <c r="DG292" s="44" t="str">
        <f t="shared" si="327"/>
        <v/>
      </c>
      <c r="DH292" s="44" t="str">
        <f t="shared" si="328"/>
        <v/>
      </c>
      <c r="DI292" s="50" t="str">
        <f t="shared" si="329"/>
        <v/>
      </c>
      <c r="DJ292" s="50" t="str">
        <f t="shared" si="330"/>
        <v/>
      </c>
      <c r="DK292" s="50" t="str">
        <f t="shared" si="331"/>
        <v/>
      </c>
      <c r="DL292" s="50" t="str">
        <f t="shared" si="332"/>
        <v/>
      </c>
      <c r="DM292" s="51" t="str">
        <f t="shared" si="284"/>
        <v>000000000</v>
      </c>
      <c r="DN292" s="52"/>
      <c r="DO292" s="53"/>
      <c r="DP292" s="52"/>
      <c r="DQ292" s="53" t="str">
        <f t="shared" si="285"/>
        <v/>
      </c>
      <c r="DR292" s="52" t="str">
        <f t="shared" si="286"/>
        <v/>
      </c>
      <c r="DS292" s="53"/>
      <c r="DT292" s="52"/>
      <c r="DU292" s="53"/>
      <c r="DV292" s="52"/>
      <c r="DW292" s="99"/>
      <c r="DX292" s="99"/>
      <c r="EI292" s="83"/>
      <c r="EJ292" s="102"/>
      <c r="EK292" s="102"/>
      <c r="EL292" s="102"/>
      <c r="EM292" s="102"/>
      <c r="EN292" s="102"/>
      <c r="EO292" s="102"/>
      <c r="EP292" s="102"/>
      <c r="EQ292" s="102"/>
      <c r="ER292" s="102"/>
      <c r="ES292" s="102"/>
      <c r="ET292" s="102"/>
      <c r="EU292" s="102"/>
      <c r="EV292" s="102"/>
      <c r="FL292" s="36" t="str">
        <f t="shared" si="279"/>
        <v/>
      </c>
    </row>
    <row r="293" spans="1:168" s="36" customFormat="1" ht="49.5" customHeight="1" x14ac:dyDescent="0.35">
      <c r="A293" s="67"/>
      <c r="B293" s="39"/>
      <c r="C293" s="39"/>
      <c r="D293" s="40" t="s">
        <v>4408</v>
      </c>
      <c r="E293" s="41" t="s">
        <v>4106</v>
      </c>
      <c r="F293" s="41" t="s">
        <v>4409</v>
      </c>
      <c r="G293" s="41"/>
      <c r="H293" s="41"/>
      <c r="I293" s="41" t="s">
        <v>5906</v>
      </c>
      <c r="J293" s="41" t="s">
        <v>5907</v>
      </c>
      <c r="K293" s="41"/>
      <c r="L293" s="41"/>
      <c r="M293" s="41" t="s">
        <v>4747</v>
      </c>
      <c r="N293" s="41" t="s">
        <v>4748</v>
      </c>
      <c r="O293" s="29" t="s">
        <v>239</v>
      </c>
      <c r="P293" s="30" t="s">
        <v>4750</v>
      </c>
      <c r="Q293" s="31"/>
      <c r="R293" s="31"/>
      <c r="S293" s="32" t="s">
        <v>4408</v>
      </c>
      <c r="T293" s="33"/>
      <c r="U293" s="33" t="s">
        <v>4106</v>
      </c>
      <c r="V293" s="33" t="s">
        <v>4409</v>
      </c>
      <c r="W293" s="33" t="s">
        <v>5691</v>
      </c>
      <c r="X293" s="33" t="s">
        <v>239</v>
      </c>
      <c r="Y293" s="33" t="s">
        <v>4750</v>
      </c>
      <c r="Z293" s="33">
        <v>1</v>
      </c>
      <c r="AA293" s="34" t="s">
        <v>5749</v>
      </c>
      <c r="AB293" s="34">
        <v>121</v>
      </c>
      <c r="AC293" s="34" t="s">
        <v>5750</v>
      </c>
      <c r="AD293" s="34" t="s">
        <v>4112</v>
      </c>
      <c r="AE293" s="34" t="s">
        <v>6453</v>
      </c>
      <c r="AF293" s="34" t="s">
        <v>4408</v>
      </c>
      <c r="AG293" s="34" t="s">
        <v>4409</v>
      </c>
      <c r="AH293" s="34" t="s">
        <v>4106</v>
      </c>
      <c r="AI293" s="34"/>
      <c r="AJ293" s="34" t="s">
        <v>4106</v>
      </c>
      <c r="AK293" s="34" t="s">
        <v>5691</v>
      </c>
      <c r="AL293" s="34" t="s">
        <v>4106</v>
      </c>
      <c r="AM293" s="34" t="s">
        <v>5691</v>
      </c>
      <c r="AN293" s="34">
        <v>1</v>
      </c>
      <c r="AO293" s="34" t="s">
        <v>5691</v>
      </c>
      <c r="AP293" s="34" t="s">
        <v>5691</v>
      </c>
      <c r="AQ293" s="56">
        <v>0</v>
      </c>
      <c r="AR293" s="56">
        <v>0</v>
      </c>
      <c r="AS293" s="56">
        <v>0</v>
      </c>
      <c r="AT293" s="42" t="s">
        <v>4106</v>
      </c>
      <c r="AU293" s="42" t="s">
        <v>4106</v>
      </c>
      <c r="AV293" s="42" t="s">
        <v>4106</v>
      </c>
      <c r="AW293" s="35"/>
      <c r="AX293" s="35"/>
      <c r="AY293" s="35"/>
      <c r="AZ293" s="43" t="str">
        <f t="shared" si="287"/>
        <v/>
      </c>
      <c r="BA293" s="44"/>
      <c r="BB293" s="43" t="str">
        <f t="shared" si="288"/>
        <v/>
      </c>
      <c r="BC293" s="45" t="str">
        <f t="shared" si="289"/>
        <v>X</v>
      </c>
      <c r="BD293" s="45" t="str">
        <f t="shared" si="290"/>
        <v/>
      </c>
      <c r="BE293" s="45" t="s">
        <v>5691</v>
      </c>
      <c r="BF293" s="45" t="str">
        <f t="shared" si="334"/>
        <v/>
      </c>
      <c r="BG293" s="45" t="str">
        <f t="shared" si="291"/>
        <v/>
      </c>
      <c r="BH293" s="12" t="str">
        <f t="shared" si="292"/>
        <v/>
      </c>
      <c r="BI293" s="43" t="str">
        <f t="shared" si="293"/>
        <v/>
      </c>
      <c r="BJ293" s="46" t="str">
        <f t="shared" si="294"/>
        <v/>
      </c>
      <c r="BK293" s="46" t="str">
        <f t="shared" si="295"/>
        <v/>
      </c>
      <c r="BL293" s="46" t="str">
        <f t="shared" si="296"/>
        <v/>
      </c>
      <c r="BM293" s="43" t="str">
        <f t="shared" si="297"/>
        <v/>
      </c>
      <c r="BN293" s="43" t="str">
        <f t="shared" si="298"/>
        <v/>
      </c>
      <c r="BO293" s="44" t="str">
        <f t="shared" si="335"/>
        <v/>
      </c>
      <c r="BP293" s="44" t="str">
        <f t="shared" si="299"/>
        <v>X</v>
      </c>
      <c r="BQ293" s="44" t="str">
        <f t="shared" si="300"/>
        <v/>
      </c>
      <c r="BR293" s="46" t="str">
        <f t="shared" si="336"/>
        <v/>
      </c>
      <c r="BS293" s="47" t="str">
        <f t="shared" si="337"/>
        <v/>
      </c>
      <c r="BT293" s="46" t="str">
        <f t="shared" si="338"/>
        <v/>
      </c>
      <c r="BU293" s="46" t="str">
        <f t="shared" si="339"/>
        <v/>
      </c>
      <c r="BV293" s="73" t="str">
        <f t="shared" si="278"/>
        <v>X</v>
      </c>
      <c r="BW293" s="47" t="str">
        <f t="shared" si="280"/>
        <v/>
      </c>
      <c r="BX293" s="47" t="str">
        <f t="shared" si="301"/>
        <v/>
      </c>
      <c r="BY293" s="13" t="str">
        <f t="shared" si="302"/>
        <v/>
      </c>
      <c r="BZ293" s="14" t="str">
        <f t="shared" si="340"/>
        <v/>
      </c>
      <c r="CA293" s="48" t="str">
        <f t="shared" si="341"/>
        <v>X</v>
      </c>
      <c r="CB293" s="44" t="str">
        <f t="shared" si="342"/>
        <v/>
      </c>
      <c r="CC293" s="44" t="str">
        <f t="shared" si="303"/>
        <v/>
      </c>
      <c r="CD293" s="44" t="str">
        <f t="shared" si="281"/>
        <v/>
      </c>
      <c r="CE293" s="44" t="str">
        <f t="shared" si="304"/>
        <v/>
      </c>
      <c r="CF293" s="44" t="str">
        <f t="shared" si="305"/>
        <v/>
      </c>
      <c r="CG293" s="44" t="str">
        <f t="shared" si="306"/>
        <v/>
      </c>
      <c r="CH293" s="44" t="str">
        <f t="shared" si="307"/>
        <v/>
      </c>
      <c r="CI293" s="44" t="str">
        <f t="shared" si="308"/>
        <v/>
      </c>
      <c r="CJ293" s="44" t="str">
        <f t="shared" si="309"/>
        <v/>
      </c>
      <c r="CK293" s="44" t="str">
        <f t="shared" si="310"/>
        <v/>
      </c>
      <c r="CL293" s="44" t="str">
        <f t="shared" si="311"/>
        <v/>
      </c>
      <c r="CM293" s="43" t="str">
        <f t="shared" si="312"/>
        <v/>
      </c>
      <c r="CN293" s="43" t="str">
        <f t="shared" si="313"/>
        <v/>
      </c>
      <c r="CO293" s="43" t="str">
        <f t="shared" si="314"/>
        <v/>
      </c>
      <c r="CP293" s="44" t="str">
        <f t="shared" si="282"/>
        <v/>
      </c>
      <c r="CQ293" s="44" t="str">
        <f t="shared" si="315"/>
        <v/>
      </c>
      <c r="CR293" s="43" t="str">
        <f t="shared" si="333"/>
        <v/>
      </c>
      <c r="CS293" s="44">
        <v>0</v>
      </c>
      <c r="CT293" s="44">
        <v>0</v>
      </c>
      <c r="CU293" s="44" t="str">
        <f t="shared" si="316"/>
        <v/>
      </c>
      <c r="CV293" s="44" t="str">
        <f t="shared" si="317"/>
        <v/>
      </c>
      <c r="CW293" s="44" t="str">
        <f t="shared" si="318"/>
        <v/>
      </c>
      <c r="CX293" s="44" t="str">
        <f t="shared" si="319"/>
        <v/>
      </c>
      <c r="CY293" s="44" t="str">
        <f t="shared" si="320"/>
        <v/>
      </c>
      <c r="CZ293" s="44" t="str">
        <f t="shared" si="321"/>
        <v/>
      </c>
      <c r="DA293" s="49" t="str">
        <f t="shared" si="283"/>
        <v/>
      </c>
      <c r="DB293" s="44" t="str">
        <f t="shared" si="322"/>
        <v/>
      </c>
      <c r="DC293" s="44" t="str">
        <f t="shared" si="323"/>
        <v/>
      </c>
      <c r="DD293" s="44" t="str">
        <f t="shared" si="324"/>
        <v/>
      </c>
      <c r="DE293" s="44" t="str">
        <f t="shared" si="325"/>
        <v/>
      </c>
      <c r="DF293" s="44" t="str">
        <f t="shared" si="326"/>
        <v/>
      </c>
      <c r="DG293" s="44" t="str">
        <f t="shared" si="327"/>
        <v/>
      </c>
      <c r="DH293" s="44" t="str">
        <f t="shared" si="328"/>
        <v/>
      </c>
      <c r="DI293" s="50" t="str">
        <f t="shared" si="329"/>
        <v/>
      </c>
      <c r="DJ293" s="50" t="str">
        <f t="shared" si="330"/>
        <v/>
      </c>
      <c r="DK293" s="50" t="str">
        <f t="shared" si="331"/>
        <v/>
      </c>
      <c r="DL293" s="50" t="str">
        <f t="shared" si="332"/>
        <v/>
      </c>
      <c r="DM293" s="51" t="str">
        <f t="shared" si="284"/>
        <v>000000000</v>
      </c>
      <c r="DN293" s="52"/>
      <c r="DO293" s="53"/>
      <c r="DP293" s="52"/>
      <c r="DQ293" s="53" t="str">
        <f t="shared" si="285"/>
        <v/>
      </c>
      <c r="DR293" s="52" t="str">
        <f t="shared" si="286"/>
        <v/>
      </c>
      <c r="DS293" s="53"/>
      <c r="DT293" s="52"/>
      <c r="DU293" s="53"/>
      <c r="DV293" s="52"/>
      <c r="DW293" s="99"/>
      <c r="DX293" s="99"/>
      <c r="EI293" s="83"/>
      <c r="EJ293" s="102"/>
      <c r="EK293" s="102"/>
      <c r="EL293" s="102"/>
      <c r="EM293" s="102"/>
      <c r="EN293" s="102"/>
      <c r="EO293" s="102"/>
      <c r="EP293" s="102"/>
      <c r="EQ293" s="102"/>
      <c r="ER293" s="102"/>
      <c r="ES293" s="102"/>
      <c r="ET293" s="102"/>
      <c r="EU293" s="102"/>
      <c r="EV293" s="102"/>
      <c r="FL293" s="36" t="str">
        <f t="shared" si="279"/>
        <v/>
      </c>
    </row>
    <row r="294" spans="1:168" s="36" customFormat="1" ht="49.5" customHeight="1" x14ac:dyDescent="0.35">
      <c r="A294" s="67"/>
      <c r="B294" s="39"/>
      <c r="C294" s="39"/>
      <c r="D294" s="40" t="s">
        <v>4410</v>
      </c>
      <c r="E294" s="41" t="s">
        <v>4105</v>
      </c>
      <c r="F294" s="41" t="s">
        <v>4411</v>
      </c>
      <c r="G294" s="41" t="s">
        <v>4411</v>
      </c>
      <c r="H294" s="41"/>
      <c r="I294" s="41" t="s">
        <v>5906</v>
      </c>
      <c r="J294" s="41" t="s">
        <v>5907</v>
      </c>
      <c r="K294" s="41"/>
      <c r="L294" s="41"/>
      <c r="M294" s="41" t="s">
        <v>4747</v>
      </c>
      <c r="N294" s="41" t="s">
        <v>4748</v>
      </c>
      <c r="O294" s="29" t="s">
        <v>239</v>
      </c>
      <c r="P294" s="30" t="s">
        <v>4750</v>
      </c>
      <c r="Q294" s="31"/>
      <c r="R294" s="31"/>
      <c r="S294" s="32" t="s">
        <v>4410</v>
      </c>
      <c r="T294" s="33"/>
      <c r="U294" s="33" t="s">
        <v>4105</v>
      </c>
      <c r="V294" s="33" t="s">
        <v>4411</v>
      </c>
      <c r="W294" s="33" t="s">
        <v>5691</v>
      </c>
      <c r="X294" s="33" t="s">
        <v>239</v>
      </c>
      <c r="Y294" s="33" t="s">
        <v>4750</v>
      </c>
      <c r="Z294" s="33">
        <v>1</v>
      </c>
      <c r="AA294" s="34" t="s">
        <v>5749</v>
      </c>
      <c r="AB294" s="34">
        <v>121</v>
      </c>
      <c r="AC294" s="34" t="s">
        <v>5750</v>
      </c>
      <c r="AD294" s="34" t="s">
        <v>4112</v>
      </c>
      <c r="AE294" s="34" t="s">
        <v>6453</v>
      </c>
      <c r="AF294" s="34" t="s">
        <v>4410</v>
      </c>
      <c r="AG294" s="34" t="s">
        <v>4411</v>
      </c>
      <c r="AH294" s="34" t="s">
        <v>4106</v>
      </c>
      <c r="AI294" s="34"/>
      <c r="AJ294" s="34" t="s">
        <v>4106</v>
      </c>
      <c r="AK294" s="34" t="s">
        <v>5691</v>
      </c>
      <c r="AL294" s="34" t="s">
        <v>4106</v>
      </c>
      <c r="AM294" s="34" t="s">
        <v>5691</v>
      </c>
      <c r="AN294" s="34">
        <v>1</v>
      </c>
      <c r="AO294" s="34" t="s">
        <v>5691</v>
      </c>
      <c r="AP294" s="34" t="s">
        <v>5691</v>
      </c>
      <c r="AQ294" s="56">
        <v>0</v>
      </c>
      <c r="AR294" s="56">
        <v>0</v>
      </c>
      <c r="AS294" s="56">
        <v>0</v>
      </c>
      <c r="AT294" s="42" t="s">
        <v>4106</v>
      </c>
      <c r="AU294" s="42" t="s">
        <v>4106</v>
      </c>
      <c r="AV294" s="42" t="s">
        <v>4106</v>
      </c>
      <c r="AW294" s="35"/>
      <c r="AX294" s="35"/>
      <c r="AY294" s="35"/>
      <c r="AZ294" s="43" t="str">
        <f t="shared" si="287"/>
        <v/>
      </c>
      <c r="BA294" s="44"/>
      <c r="BB294" s="43" t="str">
        <f t="shared" si="288"/>
        <v/>
      </c>
      <c r="BC294" s="45" t="str">
        <f t="shared" si="289"/>
        <v>X</v>
      </c>
      <c r="BD294" s="45" t="str">
        <f t="shared" si="290"/>
        <v/>
      </c>
      <c r="BE294" s="45" t="s">
        <v>5691</v>
      </c>
      <c r="BF294" s="45" t="str">
        <f t="shared" si="334"/>
        <v/>
      </c>
      <c r="BG294" s="45" t="str">
        <f t="shared" si="291"/>
        <v/>
      </c>
      <c r="BH294" s="12" t="str">
        <f t="shared" si="292"/>
        <v/>
      </c>
      <c r="BI294" s="43" t="str">
        <f t="shared" si="293"/>
        <v/>
      </c>
      <c r="BJ294" s="46" t="str">
        <f t="shared" si="294"/>
        <v/>
      </c>
      <c r="BK294" s="46" t="str">
        <f t="shared" si="295"/>
        <v/>
      </c>
      <c r="BL294" s="46" t="str">
        <f t="shared" si="296"/>
        <v/>
      </c>
      <c r="BM294" s="43" t="str">
        <f t="shared" si="297"/>
        <v/>
      </c>
      <c r="BN294" s="43" t="str">
        <f t="shared" si="298"/>
        <v/>
      </c>
      <c r="BO294" s="44" t="str">
        <f t="shared" si="335"/>
        <v/>
      </c>
      <c r="BP294" s="44" t="str">
        <f t="shared" si="299"/>
        <v>X</v>
      </c>
      <c r="BQ294" s="44" t="str">
        <f t="shared" si="300"/>
        <v/>
      </c>
      <c r="BR294" s="46" t="str">
        <f t="shared" si="336"/>
        <v/>
      </c>
      <c r="BS294" s="47" t="str">
        <f t="shared" si="337"/>
        <v/>
      </c>
      <c r="BT294" s="46" t="str">
        <f t="shared" si="338"/>
        <v/>
      </c>
      <c r="BU294" s="46" t="str">
        <f t="shared" si="339"/>
        <v/>
      </c>
      <c r="BV294" s="73" t="str">
        <f t="shared" si="278"/>
        <v>X</v>
      </c>
      <c r="BW294" s="47" t="str">
        <f t="shared" si="280"/>
        <v/>
      </c>
      <c r="BX294" s="47" t="str">
        <f t="shared" si="301"/>
        <v/>
      </c>
      <c r="BY294" s="13" t="str">
        <f t="shared" si="302"/>
        <v/>
      </c>
      <c r="BZ294" s="14" t="str">
        <f t="shared" si="340"/>
        <v/>
      </c>
      <c r="CA294" s="48" t="str">
        <f t="shared" si="341"/>
        <v>X</v>
      </c>
      <c r="CB294" s="44" t="str">
        <f t="shared" si="342"/>
        <v/>
      </c>
      <c r="CC294" s="44" t="str">
        <f t="shared" si="303"/>
        <v/>
      </c>
      <c r="CD294" s="44" t="str">
        <f t="shared" si="281"/>
        <v/>
      </c>
      <c r="CE294" s="44" t="str">
        <f t="shared" si="304"/>
        <v/>
      </c>
      <c r="CF294" s="44" t="str">
        <f t="shared" si="305"/>
        <v/>
      </c>
      <c r="CG294" s="44" t="str">
        <f t="shared" si="306"/>
        <v/>
      </c>
      <c r="CH294" s="44" t="str">
        <f t="shared" si="307"/>
        <v/>
      </c>
      <c r="CI294" s="44" t="str">
        <f t="shared" si="308"/>
        <v/>
      </c>
      <c r="CJ294" s="44" t="str">
        <f t="shared" si="309"/>
        <v/>
      </c>
      <c r="CK294" s="44" t="str">
        <f t="shared" si="310"/>
        <v/>
      </c>
      <c r="CL294" s="44" t="str">
        <f t="shared" si="311"/>
        <v/>
      </c>
      <c r="CM294" s="43" t="str">
        <f t="shared" si="312"/>
        <v/>
      </c>
      <c r="CN294" s="43" t="str">
        <f t="shared" si="313"/>
        <v/>
      </c>
      <c r="CO294" s="43" t="str">
        <f t="shared" si="314"/>
        <v/>
      </c>
      <c r="CP294" s="44" t="str">
        <f t="shared" si="282"/>
        <v/>
      </c>
      <c r="CQ294" s="44" t="str">
        <f t="shared" si="315"/>
        <v/>
      </c>
      <c r="CR294" s="43" t="str">
        <f t="shared" si="333"/>
        <v/>
      </c>
      <c r="CS294" s="44">
        <v>0</v>
      </c>
      <c r="CT294" s="44">
        <v>0</v>
      </c>
      <c r="CU294" s="44" t="str">
        <f t="shared" si="316"/>
        <v/>
      </c>
      <c r="CV294" s="44" t="str">
        <f t="shared" si="317"/>
        <v/>
      </c>
      <c r="CW294" s="44" t="str">
        <f t="shared" si="318"/>
        <v/>
      </c>
      <c r="CX294" s="44" t="str">
        <f t="shared" si="319"/>
        <v/>
      </c>
      <c r="CY294" s="44" t="str">
        <f t="shared" si="320"/>
        <v/>
      </c>
      <c r="CZ294" s="44" t="str">
        <f t="shared" si="321"/>
        <v/>
      </c>
      <c r="DA294" s="49" t="str">
        <f t="shared" si="283"/>
        <v/>
      </c>
      <c r="DB294" s="44" t="str">
        <f t="shared" si="322"/>
        <v/>
      </c>
      <c r="DC294" s="44" t="str">
        <f t="shared" si="323"/>
        <v/>
      </c>
      <c r="DD294" s="44" t="str">
        <f t="shared" si="324"/>
        <v/>
      </c>
      <c r="DE294" s="44" t="str">
        <f t="shared" si="325"/>
        <v/>
      </c>
      <c r="DF294" s="44" t="str">
        <f t="shared" si="326"/>
        <v/>
      </c>
      <c r="DG294" s="44" t="str">
        <f t="shared" si="327"/>
        <v/>
      </c>
      <c r="DH294" s="44" t="str">
        <f t="shared" si="328"/>
        <v/>
      </c>
      <c r="DI294" s="50" t="str">
        <f t="shared" si="329"/>
        <v/>
      </c>
      <c r="DJ294" s="50" t="str">
        <f t="shared" si="330"/>
        <v/>
      </c>
      <c r="DK294" s="50" t="str">
        <f t="shared" si="331"/>
        <v/>
      </c>
      <c r="DL294" s="50" t="str">
        <f t="shared" si="332"/>
        <v/>
      </c>
      <c r="DM294" s="51" t="str">
        <f t="shared" si="284"/>
        <v>000000000</v>
      </c>
      <c r="DN294" s="52"/>
      <c r="DO294" s="53"/>
      <c r="DP294" s="52"/>
      <c r="DQ294" s="53" t="str">
        <f t="shared" si="285"/>
        <v/>
      </c>
      <c r="DR294" s="52" t="str">
        <f t="shared" si="286"/>
        <v/>
      </c>
      <c r="DS294" s="53"/>
      <c r="DT294" s="52"/>
      <c r="DU294" s="53"/>
      <c r="DV294" s="52"/>
      <c r="DW294" s="99"/>
      <c r="DX294" s="99"/>
      <c r="EI294" s="83"/>
      <c r="EJ294" s="102"/>
      <c r="EK294" s="102"/>
      <c r="EL294" s="102"/>
      <c r="EM294" s="102"/>
      <c r="EN294" s="102"/>
      <c r="EO294" s="102"/>
      <c r="EP294" s="102"/>
      <c r="EQ294" s="102"/>
      <c r="ER294" s="102"/>
      <c r="ES294" s="102"/>
      <c r="ET294" s="102"/>
      <c r="EU294" s="102"/>
      <c r="EV294" s="102"/>
      <c r="FL294" s="36" t="str">
        <f t="shared" si="279"/>
        <v/>
      </c>
    </row>
    <row r="295" spans="1:168" s="36" customFormat="1" ht="49.5" customHeight="1" x14ac:dyDescent="0.35">
      <c r="A295" s="67"/>
      <c r="B295" s="39"/>
      <c r="C295" s="39"/>
      <c r="D295" s="40" t="s">
        <v>4412</v>
      </c>
      <c r="E295" s="41" t="s">
        <v>4106</v>
      </c>
      <c r="F295" s="41" t="s">
        <v>5908</v>
      </c>
      <c r="G295" s="41"/>
      <c r="H295" s="41"/>
      <c r="I295" s="41" t="s">
        <v>5396</v>
      </c>
      <c r="J295" s="41" t="s">
        <v>5889</v>
      </c>
      <c r="K295" s="41"/>
      <c r="L295" s="41"/>
      <c r="M295" s="41" t="s">
        <v>5046</v>
      </c>
      <c r="N295" s="41" t="s">
        <v>5047</v>
      </c>
      <c r="O295" s="29" t="s">
        <v>5050</v>
      </c>
      <c r="P295" s="30" t="s">
        <v>5051</v>
      </c>
      <c r="Q295" s="31"/>
      <c r="R295" s="31"/>
      <c r="S295" s="32" t="s">
        <v>4412</v>
      </c>
      <c r="T295" s="33"/>
      <c r="U295" s="33" t="s">
        <v>4106</v>
      </c>
      <c r="V295" s="33" t="s">
        <v>4413</v>
      </c>
      <c r="W295" s="33" t="s">
        <v>5691</v>
      </c>
      <c r="X295" s="33" t="s">
        <v>5050</v>
      </c>
      <c r="Y295" s="33" t="s">
        <v>5051</v>
      </c>
      <c r="Z295" s="33">
        <v>1</v>
      </c>
      <c r="AA295" s="34" t="s">
        <v>5052</v>
      </c>
      <c r="AB295" s="34">
        <v>210</v>
      </c>
      <c r="AC295" s="34" t="s">
        <v>5053</v>
      </c>
      <c r="AD295" s="34" t="s">
        <v>5054</v>
      </c>
      <c r="AE295" s="34" t="s">
        <v>5053</v>
      </c>
      <c r="AF295" s="34" t="s">
        <v>4412</v>
      </c>
      <c r="AG295" s="34" t="s">
        <v>4414</v>
      </c>
      <c r="AH295" s="34" t="s">
        <v>4106</v>
      </c>
      <c r="AI295" s="34"/>
      <c r="AJ295" s="34" t="s">
        <v>4106</v>
      </c>
      <c r="AK295" s="34" t="s">
        <v>5691</v>
      </c>
      <c r="AL295" s="34" t="s">
        <v>4106</v>
      </c>
      <c r="AM295" s="34" t="s">
        <v>5691</v>
      </c>
      <c r="AN295" s="34">
        <v>1</v>
      </c>
      <c r="AO295" s="34" t="s">
        <v>5691</v>
      </c>
      <c r="AP295" s="34" t="s">
        <v>5691</v>
      </c>
      <c r="AQ295" s="56">
        <v>0</v>
      </c>
      <c r="AR295" s="56">
        <v>0</v>
      </c>
      <c r="AS295" s="56">
        <v>0</v>
      </c>
      <c r="AT295" s="42" t="s">
        <v>4106</v>
      </c>
      <c r="AU295" s="42" t="s">
        <v>4106</v>
      </c>
      <c r="AV295" s="42" t="s">
        <v>4106</v>
      </c>
      <c r="AW295" s="35"/>
      <c r="AX295" s="35"/>
      <c r="AY295" s="35"/>
      <c r="AZ295" s="43" t="str">
        <f t="shared" si="287"/>
        <v/>
      </c>
      <c r="BA295" s="44"/>
      <c r="BB295" s="43" t="str">
        <f t="shared" si="288"/>
        <v/>
      </c>
      <c r="BC295" s="45" t="str">
        <f t="shared" si="289"/>
        <v/>
      </c>
      <c r="BD295" s="45" t="str">
        <f t="shared" si="290"/>
        <v/>
      </c>
      <c r="BE295" s="45" t="s">
        <v>5691</v>
      </c>
      <c r="BF295" s="45" t="str">
        <f t="shared" si="334"/>
        <v/>
      </c>
      <c r="BG295" s="45" t="str">
        <f t="shared" si="291"/>
        <v/>
      </c>
      <c r="BH295" s="12" t="str">
        <f t="shared" si="292"/>
        <v/>
      </c>
      <c r="BI295" s="43" t="str">
        <f t="shared" si="293"/>
        <v/>
      </c>
      <c r="BJ295" s="46" t="str">
        <f t="shared" si="294"/>
        <v/>
      </c>
      <c r="BK295" s="46" t="str">
        <f t="shared" si="295"/>
        <v/>
      </c>
      <c r="BL295" s="46" t="str">
        <f t="shared" si="296"/>
        <v/>
      </c>
      <c r="BM295" s="43" t="str">
        <f t="shared" si="297"/>
        <v/>
      </c>
      <c r="BN295" s="43" t="str">
        <f t="shared" si="298"/>
        <v/>
      </c>
      <c r="BO295" s="44" t="str">
        <f t="shared" si="335"/>
        <v>X</v>
      </c>
      <c r="BP295" s="44" t="str">
        <f t="shared" si="299"/>
        <v>X</v>
      </c>
      <c r="BQ295" s="44" t="str">
        <f t="shared" si="300"/>
        <v/>
      </c>
      <c r="BR295" s="46" t="str">
        <f t="shared" si="336"/>
        <v/>
      </c>
      <c r="BS295" s="47" t="str">
        <f t="shared" si="337"/>
        <v/>
      </c>
      <c r="BT295" s="46" t="str">
        <f t="shared" si="338"/>
        <v/>
      </c>
      <c r="BU295" s="46" t="str">
        <f t="shared" si="339"/>
        <v/>
      </c>
      <c r="BV295" s="73" t="str">
        <f t="shared" si="278"/>
        <v/>
      </c>
      <c r="BW295" s="47" t="str">
        <f t="shared" si="280"/>
        <v/>
      </c>
      <c r="BX295" s="47" t="str">
        <f t="shared" si="301"/>
        <v>X</v>
      </c>
      <c r="BY295" s="13" t="str">
        <f t="shared" si="302"/>
        <v/>
      </c>
      <c r="BZ295" s="14" t="str">
        <f t="shared" si="340"/>
        <v/>
      </c>
      <c r="CA295" s="48" t="str">
        <f t="shared" si="341"/>
        <v/>
      </c>
      <c r="CB295" s="44" t="str">
        <f t="shared" si="342"/>
        <v/>
      </c>
      <c r="CC295" s="44" t="str">
        <f t="shared" si="303"/>
        <v/>
      </c>
      <c r="CD295" s="44" t="str">
        <f t="shared" si="281"/>
        <v/>
      </c>
      <c r="CE295" s="44" t="str">
        <f t="shared" si="304"/>
        <v/>
      </c>
      <c r="CF295" s="44" t="str">
        <f t="shared" si="305"/>
        <v/>
      </c>
      <c r="CG295" s="44" t="str">
        <f t="shared" si="306"/>
        <v/>
      </c>
      <c r="CH295" s="44" t="str">
        <f t="shared" si="307"/>
        <v/>
      </c>
      <c r="CI295" s="44" t="str">
        <f t="shared" si="308"/>
        <v/>
      </c>
      <c r="CJ295" s="44" t="str">
        <f t="shared" si="309"/>
        <v/>
      </c>
      <c r="CK295" s="44" t="str">
        <f t="shared" si="310"/>
        <v/>
      </c>
      <c r="CL295" s="44" t="str">
        <f t="shared" si="311"/>
        <v/>
      </c>
      <c r="CM295" s="43" t="str">
        <f t="shared" si="312"/>
        <v/>
      </c>
      <c r="CN295" s="43" t="str">
        <f t="shared" si="313"/>
        <v/>
      </c>
      <c r="CO295" s="43" t="str">
        <f t="shared" si="314"/>
        <v/>
      </c>
      <c r="CP295" s="44" t="str">
        <f t="shared" si="282"/>
        <v>X</v>
      </c>
      <c r="CQ295" s="44" t="str">
        <f t="shared" si="315"/>
        <v/>
      </c>
      <c r="CR295" s="43" t="str">
        <f t="shared" si="333"/>
        <v/>
      </c>
      <c r="CS295" s="44" t="s">
        <v>5285</v>
      </c>
      <c r="CT295" s="44">
        <v>0</v>
      </c>
      <c r="CU295" s="44" t="str">
        <f t="shared" si="316"/>
        <v/>
      </c>
      <c r="CV295" s="44" t="str">
        <f t="shared" si="317"/>
        <v/>
      </c>
      <c r="CW295" s="44" t="str">
        <f t="shared" si="318"/>
        <v/>
      </c>
      <c r="CX295" s="44" t="str">
        <f t="shared" si="319"/>
        <v/>
      </c>
      <c r="CY295" s="44" t="str">
        <f t="shared" si="320"/>
        <v/>
      </c>
      <c r="CZ295" s="44" t="str">
        <f t="shared" si="321"/>
        <v/>
      </c>
      <c r="DA295" s="49" t="str">
        <f t="shared" si="283"/>
        <v/>
      </c>
      <c r="DB295" s="44" t="str">
        <f t="shared" si="322"/>
        <v/>
      </c>
      <c r="DC295" s="44" t="str">
        <f t="shared" si="323"/>
        <v/>
      </c>
      <c r="DD295" s="44" t="str">
        <f t="shared" si="324"/>
        <v/>
      </c>
      <c r="DE295" s="44" t="str">
        <f t="shared" si="325"/>
        <v/>
      </c>
      <c r="DF295" s="44" t="str">
        <f t="shared" si="326"/>
        <v/>
      </c>
      <c r="DG295" s="44" t="str">
        <f t="shared" si="327"/>
        <v/>
      </c>
      <c r="DH295" s="44" t="str">
        <f t="shared" si="328"/>
        <v/>
      </c>
      <c r="DI295" s="50" t="str">
        <f t="shared" si="329"/>
        <v/>
      </c>
      <c r="DJ295" s="50" t="str">
        <f t="shared" si="330"/>
        <v/>
      </c>
      <c r="DK295" s="50" t="str">
        <f t="shared" si="331"/>
        <v/>
      </c>
      <c r="DL295" s="50" t="str">
        <f t="shared" si="332"/>
        <v/>
      </c>
      <c r="DM295" s="51" t="str">
        <f t="shared" si="284"/>
        <v>000000000</v>
      </c>
      <c r="DN295" s="52"/>
      <c r="DO295" s="53"/>
      <c r="DP295" s="52"/>
      <c r="DQ295" s="53" t="str">
        <f t="shared" si="285"/>
        <v/>
      </c>
      <c r="DR295" s="52" t="str">
        <f t="shared" si="286"/>
        <v/>
      </c>
      <c r="DS295" s="53"/>
      <c r="DT295" s="52"/>
      <c r="DU295" s="53"/>
      <c r="DV295" s="52"/>
      <c r="DW295" s="99"/>
      <c r="DX295" s="99"/>
      <c r="EI295" s="83"/>
      <c r="EJ295" s="102"/>
      <c r="EK295" s="102"/>
      <c r="EL295" s="102"/>
      <c r="EM295" s="102"/>
      <c r="EN295" s="102"/>
      <c r="EO295" s="102"/>
      <c r="EP295" s="102"/>
      <c r="EQ295" s="102"/>
      <c r="ER295" s="102"/>
      <c r="ES295" s="102"/>
      <c r="ET295" s="102"/>
      <c r="EU295" s="102"/>
      <c r="EV295" s="102"/>
      <c r="FL295" s="36" t="str">
        <f t="shared" si="279"/>
        <v>X</v>
      </c>
    </row>
    <row r="296" spans="1:168" s="36" customFormat="1" ht="49.5" customHeight="1" x14ac:dyDescent="0.35">
      <c r="A296" s="67"/>
      <c r="B296" s="39"/>
      <c r="C296" s="39"/>
      <c r="D296" s="40" t="s">
        <v>4415</v>
      </c>
      <c r="E296" s="41" t="s">
        <v>4106</v>
      </c>
      <c r="F296" s="41" t="s">
        <v>4416</v>
      </c>
      <c r="G296" s="41"/>
      <c r="H296" s="41"/>
      <c r="I296" s="41" t="s">
        <v>5779</v>
      </c>
      <c r="J296" s="41" t="s">
        <v>5780</v>
      </c>
      <c r="K296" s="41"/>
      <c r="L296" s="41"/>
      <c r="M296" s="41" t="s">
        <v>5723</v>
      </c>
      <c r="N296" s="41" t="s">
        <v>5724</v>
      </c>
      <c r="O296" s="29" t="s">
        <v>4108</v>
      </c>
      <c r="P296" s="30" t="s">
        <v>4109</v>
      </c>
      <c r="Q296" s="31"/>
      <c r="R296" s="31"/>
      <c r="S296" s="32" t="s">
        <v>4415</v>
      </c>
      <c r="T296" s="33"/>
      <c r="U296" s="33" t="s">
        <v>4106</v>
      </c>
      <c r="V296" s="33" t="s">
        <v>4416</v>
      </c>
      <c r="W296" s="33" t="s">
        <v>5691</v>
      </c>
      <c r="X296" s="33" t="s">
        <v>4108</v>
      </c>
      <c r="Y296" s="33" t="s">
        <v>4109</v>
      </c>
      <c r="Z296" s="33">
        <v>1</v>
      </c>
      <c r="AA296" s="34" t="s">
        <v>6310</v>
      </c>
      <c r="AB296" s="34">
        <v>123</v>
      </c>
      <c r="AC296" s="34" t="s">
        <v>4916</v>
      </c>
      <c r="AD296" s="34" t="s">
        <v>4112</v>
      </c>
      <c r="AE296" s="34" t="s">
        <v>4701</v>
      </c>
      <c r="AF296" s="34" t="s">
        <v>4415</v>
      </c>
      <c r="AG296" s="34" t="s">
        <v>4416</v>
      </c>
      <c r="AH296" s="34" t="s">
        <v>5732</v>
      </c>
      <c r="AI296" s="34" t="s">
        <v>5733</v>
      </c>
      <c r="AJ296" s="34" t="s">
        <v>4106</v>
      </c>
      <c r="AK296" s="34" t="s">
        <v>5691</v>
      </c>
      <c r="AL296" s="34" t="s">
        <v>4106</v>
      </c>
      <c r="AM296" s="34" t="s">
        <v>5691</v>
      </c>
      <c r="AN296" s="34">
        <v>1</v>
      </c>
      <c r="AO296" s="34" t="s">
        <v>5691</v>
      </c>
      <c r="AP296" s="34" t="s">
        <v>5691</v>
      </c>
      <c r="AQ296" s="56">
        <v>0</v>
      </c>
      <c r="AR296" s="56">
        <v>0</v>
      </c>
      <c r="AS296" s="56">
        <v>0</v>
      </c>
      <c r="AT296" s="42" t="s">
        <v>4106</v>
      </c>
      <c r="AU296" s="42" t="s">
        <v>4106</v>
      </c>
      <c r="AV296" s="42" t="s">
        <v>4106</v>
      </c>
      <c r="AW296" s="35"/>
      <c r="AX296" s="35"/>
      <c r="AY296" s="35"/>
      <c r="AZ296" s="43" t="str">
        <f t="shared" si="287"/>
        <v/>
      </c>
      <c r="BA296" s="44"/>
      <c r="BB296" s="43" t="str">
        <f t="shared" si="288"/>
        <v/>
      </c>
      <c r="BC296" s="45" t="str">
        <f t="shared" si="289"/>
        <v>X</v>
      </c>
      <c r="BD296" s="45" t="str">
        <f t="shared" si="290"/>
        <v/>
      </c>
      <c r="BE296" s="45" t="s">
        <v>5691</v>
      </c>
      <c r="BF296" s="45" t="str">
        <f t="shared" si="334"/>
        <v/>
      </c>
      <c r="BG296" s="45" t="str">
        <f t="shared" si="291"/>
        <v/>
      </c>
      <c r="BH296" s="12" t="str">
        <f t="shared" si="292"/>
        <v/>
      </c>
      <c r="BI296" s="43" t="str">
        <f t="shared" si="293"/>
        <v/>
      </c>
      <c r="BJ296" s="46" t="str">
        <f t="shared" si="294"/>
        <v/>
      </c>
      <c r="BK296" s="46" t="str">
        <f t="shared" si="295"/>
        <v/>
      </c>
      <c r="BL296" s="46" t="str">
        <f t="shared" si="296"/>
        <v/>
      </c>
      <c r="BM296" s="43" t="str">
        <f t="shared" si="297"/>
        <v/>
      </c>
      <c r="BN296" s="43" t="str">
        <f t="shared" si="298"/>
        <v/>
      </c>
      <c r="BO296" s="44" t="str">
        <f t="shared" si="335"/>
        <v/>
      </c>
      <c r="BP296" s="44" t="str">
        <f t="shared" si="299"/>
        <v>X</v>
      </c>
      <c r="BQ296" s="44" t="str">
        <f t="shared" si="300"/>
        <v/>
      </c>
      <c r="BR296" s="46" t="str">
        <f t="shared" si="336"/>
        <v/>
      </c>
      <c r="BS296" s="47" t="str">
        <f t="shared" si="337"/>
        <v/>
      </c>
      <c r="BT296" s="46" t="str">
        <f t="shared" si="338"/>
        <v/>
      </c>
      <c r="BU296" s="46" t="str">
        <f t="shared" si="339"/>
        <v/>
      </c>
      <c r="BV296" s="73" t="str">
        <f t="shared" si="278"/>
        <v>X</v>
      </c>
      <c r="BW296" s="47" t="str">
        <f t="shared" si="280"/>
        <v/>
      </c>
      <c r="BX296" s="47" t="str">
        <f t="shared" si="301"/>
        <v/>
      </c>
      <c r="BY296" s="13" t="str">
        <f t="shared" si="302"/>
        <v/>
      </c>
      <c r="BZ296" s="14" t="str">
        <f t="shared" si="340"/>
        <v/>
      </c>
      <c r="CA296" s="48" t="str">
        <f t="shared" si="341"/>
        <v>X</v>
      </c>
      <c r="CB296" s="44" t="str">
        <f t="shared" si="342"/>
        <v/>
      </c>
      <c r="CC296" s="44" t="str">
        <f t="shared" si="303"/>
        <v/>
      </c>
      <c r="CD296" s="44" t="str">
        <f t="shared" si="281"/>
        <v/>
      </c>
      <c r="CE296" s="44" t="str">
        <f t="shared" si="304"/>
        <v/>
      </c>
      <c r="CF296" s="44" t="str">
        <f t="shared" si="305"/>
        <v/>
      </c>
      <c r="CG296" s="44" t="str">
        <f t="shared" si="306"/>
        <v/>
      </c>
      <c r="CH296" s="44" t="str">
        <f t="shared" si="307"/>
        <v/>
      </c>
      <c r="CI296" s="44" t="str">
        <f t="shared" si="308"/>
        <v/>
      </c>
      <c r="CJ296" s="44" t="str">
        <f t="shared" si="309"/>
        <v/>
      </c>
      <c r="CK296" s="44" t="str">
        <f t="shared" si="310"/>
        <v/>
      </c>
      <c r="CL296" s="44" t="str">
        <f t="shared" si="311"/>
        <v/>
      </c>
      <c r="CM296" s="43" t="str">
        <f t="shared" si="312"/>
        <v/>
      </c>
      <c r="CN296" s="43" t="str">
        <f t="shared" si="313"/>
        <v/>
      </c>
      <c r="CO296" s="43" t="str">
        <f t="shared" si="314"/>
        <v/>
      </c>
      <c r="CP296" s="44" t="str">
        <f t="shared" si="282"/>
        <v/>
      </c>
      <c r="CQ296" s="44" t="str">
        <f t="shared" si="315"/>
        <v/>
      </c>
      <c r="CR296" s="43" t="str">
        <f t="shared" si="333"/>
        <v/>
      </c>
      <c r="CS296" s="44">
        <v>0</v>
      </c>
      <c r="CT296" s="44">
        <v>0</v>
      </c>
      <c r="CU296" s="44" t="str">
        <f t="shared" si="316"/>
        <v/>
      </c>
      <c r="CV296" s="44" t="str">
        <f t="shared" si="317"/>
        <v/>
      </c>
      <c r="CW296" s="44" t="str">
        <f t="shared" si="318"/>
        <v/>
      </c>
      <c r="CX296" s="44" t="str">
        <f t="shared" si="319"/>
        <v/>
      </c>
      <c r="CY296" s="44" t="str">
        <f t="shared" si="320"/>
        <v/>
      </c>
      <c r="CZ296" s="44" t="str">
        <f t="shared" si="321"/>
        <v/>
      </c>
      <c r="DA296" s="49" t="str">
        <f t="shared" si="283"/>
        <v/>
      </c>
      <c r="DB296" s="44" t="str">
        <f t="shared" si="322"/>
        <v/>
      </c>
      <c r="DC296" s="44" t="str">
        <f t="shared" si="323"/>
        <v/>
      </c>
      <c r="DD296" s="44" t="str">
        <f t="shared" si="324"/>
        <v/>
      </c>
      <c r="DE296" s="44" t="str">
        <f t="shared" si="325"/>
        <v/>
      </c>
      <c r="DF296" s="44" t="str">
        <f t="shared" si="326"/>
        <v/>
      </c>
      <c r="DG296" s="44" t="str">
        <f t="shared" si="327"/>
        <v/>
      </c>
      <c r="DH296" s="44" t="str">
        <f t="shared" si="328"/>
        <v/>
      </c>
      <c r="DI296" s="50" t="str">
        <f t="shared" si="329"/>
        <v/>
      </c>
      <c r="DJ296" s="50" t="str">
        <f t="shared" si="330"/>
        <v/>
      </c>
      <c r="DK296" s="50" t="str">
        <f t="shared" si="331"/>
        <v/>
      </c>
      <c r="DL296" s="50" t="str">
        <f t="shared" si="332"/>
        <v/>
      </c>
      <c r="DM296" s="51" t="str">
        <f t="shared" si="284"/>
        <v>000000000</v>
      </c>
      <c r="DN296" s="52"/>
      <c r="DO296" s="53"/>
      <c r="DP296" s="52"/>
      <c r="DQ296" s="53" t="str">
        <f t="shared" si="285"/>
        <v/>
      </c>
      <c r="DR296" s="52" t="str">
        <f t="shared" si="286"/>
        <v/>
      </c>
      <c r="DS296" s="53"/>
      <c r="DT296" s="52"/>
      <c r="DU296" s="53"/>
      <c r="DV296" s="52"/>
      <c r="DW296" s="99"/>
      <c r="DX296" s="99"/>
      <c r="EI296" s="83"/>
      <c r="EJ296" s="102"/>
      <c r="EK296" s="102"/>
      <c r="EL296" s="102"/>
      <c r="EM296" s="102"/>
      <c r="EN296" s="102"/>
      <c r="EO296" s="102"/>
      <c r="EP296" s="102"/>
      <c r="EQ296" s="102"/>
      <c r="ER296" s="102"/>
      <c r="ES296" s="102"/>
      <c r="ET296" s="102"/>
      <c r="EU296" s="102"/>
      <c r="EV296" s="102"/>
      <c r="FL296" s="36" t="str">
        <f t="shared" si="279"/>
        <v/>
      </c>
    </row>
    <row r="297" spans="1:168" s="36" customFormat="1" ht="49.5" customHeight="1" x14ac:dyDescent="0.35">
      <c r="A297" s="67"/>
      <c r="B297" s="39"/>
      <c r="C297" s="39"/>
      <c r="D297" s="40" t="s">
        <v>4417</v>
      </c>
      <c r="E297" s="41" t="s">
        <v>4106</v>
      </c>
      <c r="F297" s="41" t="s">
        <v>4418</v>
      </c>
      <c r="G297" s="41"/>
      <c r="H297" s="41"/>
      <c r="I297" s="41" t="s">
        <v>2013</v>
      </c>
      <c r="J297" s="41" t="s">
        <v>5300</v>
      </c>
      <c r="K297" s="41"/>
      <c r="L297" s="41"/>
      <c r="M297" s="41" t="s">
        <v>816</v>
      </c>
      <c r="N297" s="41" t="s">
        <v>817</v>
      </c>
      <c r="O297" s="29" t="s">
        <v>820</v>
      </c>
      <c r="P297" s="30" t="s">
        <v>821</v>
      </c>
      <c r="Q297" s="31"/>
      <c r="R297" s="31"/>
      <c r="S297" s="32" t="s">
        <v>4417</v>
      </c>
      <c r="T297" s="33"/>
      <c r="U297" s="33" t="s">
        <v>4106</v>
      </c>
      <c r="V297" s="33" t="s">
        <v>4418</v>
      </c>
      <c r="W297" s="33" t="s">
        <v>5691</v>
      </c>
      <c r="X297" s="33" t="s">
        <v>820</v>
      </c>
      <c r="Y297" s="33" t="s">
        <v>821</v>
      </c>
      <c r="Z297" s="33">
        <v>1</v>
      </c>
      <c r="AA297" s="34" t="s">
        <v>5749</v>
      </c>
      <c r="AB297" s="34">
        <v>121</v>
      </c>
      <c r="AC297" s="34" t="s">
        <v>5750</v>
      </c>
      <c r="AD297" s="34" t="s">
        <v>4112</v>
      </c>
      <c r="AE297" s="34" t="s">
        <v>6453</v>
      </c>
      <c r="AF297" s="34" t="s">
        <v>4417</v>
      </c>
      <c r="AG297" s="34" t="s">
        <v>4418</v>
      </c>
      <c r="AH297" s="34" t="s">
        <v>4106</v>
      </c>
      <c r="AI297" s="34" t="s">
        <v>5691</v>
      </c>
      <c r="AJ297" s="34" t="s">
        <v>4106</v>
      </c>
      <c r="AK297" s="34" t="s">
        <v>5691</v>
      </c>
      <c r="AL297" s="34" t="s">
        <v>4106</v>
      </c>
      <c r="AM297" s="34" t="s">
        <v>5691</v>
      </c>
      <c r="AN297" s="34">
        <v>1</v>
      </c>
      <c r="AO297" s="34" t="s">
        <v>5691</v>
      </c>
      <c r="AP297" s="34" t="s">
        <v>5691</v>
      </c>
      <c r="AQ297" s="56">
        <v>0</v>
      </c>
      <c r="AR297" s="56">
        <v>0</v>
      </c>
      <c r="AS297" s="56">
        <v>0</v>
      </c>
      <c r="AT297" s="42" t="s">
        <v>4106</v>
      </c>
      <c r="AU297" s="42" t="s">
        <v>4106</v>
      </c>
      <c r="AV297" s="42" t="s">
        <v>4106</v>
      </c>
      <c r="AW297" s="35"/>
      <c r="AX297" s="35"/>
      <c r="AY297" s="35"/>
      <c r="AZ297" s="43" t="str">
        <f t="shared" si="287"/>
        <v/>
      </c>
      <c r="BA297" s="44"/>
      <c r="BB297" s="43" t="str">
        <f t="shared" si="288"/>
        <v/>
      </c>
      <c r="BC297" s="45" t="str">
        <f t="shared" si="289"/>
        <v>X</v>
      </c>
      <c r="BD297" s="45" t="str">
        <f t="shared" si="290"/>
        <v/>
      </c>
      <c r="BE297" s="45" t="s">
        <v>5691</v>
      </c>
      <c r="BF297" s="45" t="str">
        <f t="shared" si="334"/>
        <v/>
      </c>
      <c r="BG297" s="45" t="str">
        <f t="shared" si="291"/>
        <v/>
      </c>
      <c r="BH297" s="12" t="str">
        <f t="shared" si="292"/>
        <v/>
      </c>
      <c r="BI297" s="43" t="str">
        <f t="shared" si="293"/>
        <v/>
      </c>
      <c r="BJ297" s="46" t="str">
        <f t="shared" si="294"/>
        <v/>
      </c>
      <c r="BK297" s="46" t="str">
        <f t="shared" si="295"/>
        <v/>
      </c>
      <c r="BL297" s="46" t="str">
        <f t="shared" si="296"/>
        <v/>
      </c>
      <c r="BM297" s="43" t="str">
        <f t="shared" si="297"/>
        <v/>
      </c>
      <c r="BN297" s="43" t="str">
        <f t="shared" si="298"/>
        <v/>
      </c>
      <c r="BO297" s="44" t="str">
        <f t="shared" si="335"/>
        <v/>
      </c>
      <c r="BP297" s="44" t="str">
        <f t="shared" si="299"/>
        <v>X</v>
      </c>
      <c r="BQ297" s="44" t="str">
        <f t="shared" si="300"/>
        <v/>
      </c>
      <c r="BR297" s="46" t="str">
        <f t="shared" si="336"/>
        <v/>
      </c>
      <c r="BS297" s="47" t="str">
        <f t="shared" si="337"/>
        <v/>
      </c>
      <c r="BT297" s="46" t="str">
        <f t="shared" si="338"/>
        <v/>
      </c>
      <c r="BU297" s="46" t="str">
        <f t="shared" si="339"/>
        <v/>
      </c>
      <c r="BV297" s="73" t="str">
        <f t="shared" si="278"/>
        <v>X</v>
      </c>
      <c r="BW297" s="47" t="str">
        <f t="shared" si="280"/>
        <v/>
      </c>
      <c r="BX297" s="47" t="str">
        <f t="shared" si="301"/>
        <v/>
      </c>
      <c r="BY297" s="13" t="str">
        <f t="shared" si="302"/>
        <v/>
      </c>
      <c r="BZ297" s="14" t="str">
        <f t="shared" si="340"/>
        <v/>
      </c>
      <c r="CA297" s="48" t="str">
        <f t="shared" si="341"/>
        <v>X</v>
      </c>
      <c r="CB297" s="44" t="str">
        <f t="shared" si="342"/>
        <v/>
      </c>
      <c r="CC297" s="44" t="str">
        <f t="shared" si="303"/>
        <v/>
      </c>
      <c r="CD297" s="44" t="str">
        <f t="shared" si="281"/>
        <v/>
      </c>
      <c r="CE297" s="44" t="str">
        <f t="shared" si="304"/>
        <v/>
      </c>
      <c r="CF297" s="44" t="str">
        <f t="shared" si="305"/>
        <v/>
      </c>
      <c r="CG297" s="44" t="str">
        <f t="shared" si="306"/>
        <v/>
      </c>
      <c r="CH297" s="44" t="str">
        <f t="shared" si="307"/>
        <v/>
      </c>
      <c r="CI297" s="44" t="str">
        <f t="shared" si="308"/>
        <v/>
      </c>
      <c r="CJ297" s="44" t="str">
        <f t="shared" si="309"/>
        <v/>
      </c>
      <c r="CK297" s="44" t="str">
        <f t="shared" si="310"/>
        <v/>
      </c>
      <c r="CL297" s="44" t="str">
        <f t="shared" si="311"/>
        <v/>
      </c>
      <c r="CM297" s="43" t="str">
        <f t="shared" si="312"/>
        <v/>
      </c>
      <c r="CN297" s="43" t="str">
        <f t="shared" si="313"/>
        <v/>
      </c>
      <c r="CO297" s="43" t="str">
        <f t="shared" si="314"/>
        <v/>
      </c>
      <c r="CP297" s="44" t="str">
        <f t="shared" si="282"/>
        <v/>
      </c>
      <c r="CQ297" s="44" t="str">
        <f t="shared" si="315"/>
        <v/>
      </c>
      <c r="CR297" s="43" t="str">
        <f t="shared" si="333"/>
        <v/>
      </c>
      <c r="CS297" s="44">
        <v>0</v>
      </c>
      <c r="CT297" s="44">
        <v>0</v>
      </c>
      <c r="CU297" s="44" t="str">
        <f t="shared" si="316"/>
        <v/>
      </c>
      <c r="CV297" s="44" t="str">
        <f t="shared" si="317"/>
        <v/>
      </c>
      <c r="CW297" s="44" t="str">
        <f t="shared" si="318"/>
        <v/>
      </c>
      <c r="CX297" s="44" t="str">
        <f t="shared" si="319"/>
        <v/>
      </c>
      <c r="CY297" s="44" t="str">
        <f t="shared" si="320"/>
        <v/>
      </c>
      <c r="CZ297" s="44" t="str">
        <f t="shared" si="321"/>
        <v/>
      </c>
      <c r="DA297" s="49" t="str">
        <f t="shared" si="283"/>
        <v/>
      </c>
      <c r="DB297" s="44" t="str">
        <f t="shared" si="322"/>
        <v/>
      </c>
      <c r="DC297" s="44" t="str">
        <f t="shared" si="323"/>
        <v/>
      </c>
      <c r="DD297" s="44" t="str">
        <f t="shared" si="324"/>
        <v/>
      </c>
      <c r="DE297" s="44" t="str">
        <f t="shared" si="325"/>
        <v/>
      </c>
      <c r="DF297" s="44" t="str">
        <f t="shared" si="326"/>
        <v/>
      </c>
      <c r="DG297" s="44" t="str">
        <f t="shared" si="327"/>
        <v/>
      </c>
      <c r="DH297" s="44" t="str">
        <f t="shared" si="328"/>
        <v/>
      </c>
      <c r="DI297" s="50" t="str">
        <f t="shared" si="329"/>
        <v/>
      </c>
      <c r="DJ297" s="50" t="str">
        <f t="shared" si="330"/>
        <v/>
      </c>
      <c r="DK297" s="50" t="str">
        <f t="shared" si="331"/>
        <v/>
      </c>
      <c r="DL297" s="50" t="str">
        <f t="shared" si="332"/>
        <v/>
      </c>
      <c r="DM297" s="51" t="str">
        <f t="shared" si="284"/>
        <v>000000000</v>
      </c>
      <c r="DN297" s="52"/>
      <c r="DO297" s="53"/>
      <c r="DP297" s="52"/>
      <c r="DQ297" s="53" t="str">
        <f t="shared" si="285"/>
        <v/>
      </c>
      <c r="DR297" s="52" t="str">
        <f t="shared" si="286"/>
        <v/>
      </c>
      <c r="DS297" s="53"/>
      <c r="DT297" s="52"/>
      <c r="DU297" s="53"/>
      <c r="DV297" s="52"/>
      <c r="DW297" s="99"/>
      <c r="DX297" s="99"/>
      <c r="EI297" s="83"/>
      <c r="EJ297" s="102"/>
      <c r="EK297" s="102"/>
      <c r="EL297" s="102"/>
      <c r="EM297" s="102"/>
      <c r="EN297" s="102"/>
      <c r="EO297" s="102"/>
      <c r="EP297" s="102"/>
      <c r="EQ297" s="102"/>
      <c r="ER297" s="102"/>
      <c r="ES297" s="102"/>
      <c r="ET297" s="102"/>
      <c r="EU297" s="102"/>
      <c r="EV297" s="102"/>
      <c r="FL297" s="36" t="str">
        <f t="shared" si="279"/>
        <v/>
      </c>
    </row>
    <row r="298" spans="1:168" s="36" customFormat="1" ht="49.5" customHeight="1" x14ac:dyDescent="0.35">
      <c r="A298" s="67"/>
      <c r="B298" s="39"/>
      <c r="C298" s="39"/>
      <c r="D298" s="40" t="s">
        <v>5691</v>
      </c>
      <c r="E298" s="41" t="s">
        <v>5691</v>
      </c>
      <c r="F298" s="41"/>
      <c r="G298" s="41"/>
      <c r="H298" s="41"/>
      <c r="I298" s="41"/>
      <c r="J298" s="41"/>
      <c r="K298" s="41"/>
      <c r="L298" s="41"/>
      <c r="M298" s="41"/>
      <c r="N298" s="41"/>
      <c r="O298" s="29"/>
      <c r="P298" s="30"/>
      <c r="Q298" s="31"/>
      <c r="R298" s="31"/>
      <c r="S298" s="32" t="s">
        <v>2176</v>
      </c>
      <c r="T298" s="33"/>
      <c r="U298" s="33" t="s">
        <v>5725</v>
      </c>
      <c r="V298" s="33" t="s">
        <v>2177</v>
      </c>
      <c r="W298" s="33" t="s">
        <v>5213</v>
      </c>
      <c r="X298" s="33" t="s">
        <v>4108</v>
      </c>
      <c r="Y298" s="33" t="s">
        <v>4109</v>
      </c>
      <c r="Z298" s="33">
        <v>1</v>
      </c>
      <c r="AA298" s="34" t="s">
        <v>7565</v>
      </c>
      <c r="AB298" s="34">
        <v>1131</v>
      </c>
      <c r="AC298" s="34" t="s">
        <v>7568</v>
      </c>
      <c r="AD298" s="34" t="s">
        <v>7566</v>
      </c>
      <c r="AE298" s="34" t="s">
        <v>7567</v>
      </c>
      <c r="AF298" s="34" t="s">
        <v>2176</v>
      </c>
      <c r="AG298" s="34" t="s">
        <v>2181</v>
      </c>
      <c r="AH298" s="34" t="s">
        <v>1073</v>
      </c>
      <c r="AI298" s="34" t="s">
        <v>1799</v>
      </c>
      <c r="AJ298" s="34" t="s">
        <v>4720</v>
      </c>
      <c r="AK298" s="34" t="s">
        <v>5214</v>
      </c>
      <c r="AL298" s="34" t="s">
        <v>2918</v>
      </c>
      <c r="AM298" s="34" t="s">
        <v>5215</v>
      </c>
      <c r="AN298" s="34">
        <v>1</v>
      </c>
      <c r="AO298" s="34"/>
      <c r="AP298" s="34"/>
      <c r="AQ298" s="56">
        <v>0</v>
      </c>
      <c r="AR298" s="56">
        <v>0</v>
      </c>
      <c r="AS298" s="56">
        <v>0</v>
      </c>
      <c r="AT298" s="42">
        <v>333</v>
      </c>
      <c r="AU298" s="42" t="s">
        <v>18</v>
      </c>
      <c r="AV298" s="42" t="s">
        <v>18</v>
      </c>
      <c r="AW298" s="35"/>
      <c r="AX298" s="35"/>
      <c r="AY298" s="35"/>
      <c r="AZ298" s="43" t="str">
        <f t="shared" si="287"/>
        <v/>
      </c>
      <c r="BA298" s="44" t="s">
        <v>5255</v>
      </c>
      <c r="BB298" s="43" t="str">
        <f t="shared" si="288"/>
        <v/>
      </c>
      <c r="BC298" s="45" t="str">
        <f t="shared" si="289"/>
        <v/>
      </c>
      <c r="BD298" s="45" t="str">
        <f t="shared" si="290"/>
        <v/>
      </c>
      <c r="BE298" s="45" t="s">
        <v>5691</v>
      </c>
      <c r="BF298" s="45" t="str">
        <f t="shared" si="334"/>
        <v/>
      </c>
      <c r="BG298" s="45" t="str">
        <f t="shared" si="291"/>
        <v/>
      </c>
      <c r="BH298" s="12" t="str">
        <f t="shared" si="292"/>
        <v/>
      </c>
      <c r="BI298" s="43" t="str">
        <f t="shared" si="293"/>
        <v/>
      </c>
      <c r="BJ298" s="46" t="str">
        <f t="shared" si="294"/>
        <v/>
      </c>
      <c r="BK298" s="46" t="str">
        <f t="shared" si="295"/>
        <v/>
      </c>
      <c r="BL298" s="46" t="str">
        <f t="shared" si="296"/>
        <v/>
      </c>
      <c r="BM298" s="43" t="str">
        <f t="shared" si="297"/>
        <v/>
      </c>
      <c r="BN298" s="43" t="str">
        <f t="shared" si="298"/>
        <v/>
      </c>
      <c r="BO298" s="44" t="str">
        <f t="shared" si="335"/>
        <v/>
      </c>
      <c r="BP298" s="44" t="str">
        <f t="shared" si="299"/>
        <v>X</v>
      </c>
      <c r="BQ298" s="44" t="str">
        <f t="shared" si="300"/>
        <v/>
      </c>
      <c r="BR298" s="46" t="str">
        <f t="shared" si="336"/>
        <v/>
      </c>
      <c r="BS298" s="47" t="str">
        <f t="shared" si="337"/>
        <v/>
      </c>
      <c r="BT298" s="46" t="str">
        <f t="shared" si="338"/>
        <v/>
      </c>
      <c r="BU298" s="46" t="str">
        <f t="shared" si="339"/>
        <v/>
      </c>
      <c r="BV298" s="73" t="str">
        <f t="shared" si="278"/>
        <v/>
      </c>
      <c r="BW298" s="47" t="str">
        <f t="shared" si="280"/>
        <v/>
      </c>
      <c r="BX298" s="47" t="str">
        <f t="shared" si="301"/>
        <v/>
      </c>
      <c r="BY298" s="13" t="str">
        <f t="shared" si="302"/>
        <v/>
      </c>
      <c r="BZ298" s="14" t="str">
        <f t="shared" si="340"/>
        <v/>
      </c>
      <c r="CA298" s="48" t="str">
        <f t="shared" si="341"/>
        <v>X</v>
      </c>
      <c r="CB298" s="44" t="str">
        <f t="shared" si="342"/>
        <v/>
      </c>
      <c r="CC298" s="44" t="str">
        <f t="shared" si="303"/>
        <v>X</v>
      </c>
      <c r="CD298" s="44" t="str">
        <f t="shared" si="281"/>
        <v/>
      </c>
      <c r="CE298" s="44" t="str">
        <f t="shared" si="304"/>
        <v/>
      </c>
      <c r="CF298" s="44" t="str">
        <f t="shared" si="305"/>
        <v/>
      </c>
      <c r="CG298" s="44" t="str">
        <f t="shared" si="306"/>
        <v/>
      </c>
      <c r="CH298" s="44" t="str">
        <f t="shared" si="307"/>
        <v/>
      </c>
      <c r="CI298" s="44" t="str">
        <f t="shared" si="308"/>
        <v/>
      </c>
      <c r="CJ298" s="44" t="str">
        <f t="shared" si="309"/>
        <v/>
      </c>
      <c r="CK298" s="44" t="str">
        <f t="shared" si="310"/>
        <v/>
      </c>
      <c r="CL298" s="44" t="str">
        <f t="shared" si="311"/>
        <v/>
      </c>
      <c r="CM298" s="43" t="str">
        <f t="shared" si="312"/>
        <v/>
      </c>
      <c r="CN298" s="43" t="str">
        <f t="shared" si="313"/>
        <v/>
      </c>
      <c r="CO298" s="43" t="str">
        <f t="shared" si="314"/>
        <v/>
      </c>
      <c r="CP298" s="44" t="str">
        <f t="shared" si="282"/>
        <v/>
      </c>
      <c r="CQ298" s="44" t="str">
        <f t="shared" si="315"/>
        <v>X</v>
      </c>
      <c r="CR298" s="43" t="str">
        <f t="shared" si="333"/>
        <v/>
      </c>
      <c r="CS298" s="44" t="s">
        <v>5285</v>
      </c>
      <c r="CT298" s="44">
        <v>1</v>
      </c>
      <c r="CU298" s="44" t="str">
        <f t="shared" si="316"/>
        <v/>
      </c>
      <c r="CV298" s="44" t="str">
        <f t="shared" si="317"/>
        <v/>
      </c>
      <c r="CW298" s="44" t="str">
        <f t="shared" si="318"/>
        <v/>
      </c>
      <c r="CX298" s="44" t="str">
        <f t="shared" si="319"/>
        <v/>
      </c>
      <c r="CY298" s="44" t="str">
        <f t="shared" si="320"/>
        <v/>
      </c>
      <c r="CZ298" s="44" t="str">
        <f t="shared" si="321"/>
        <v/>
      </c>
      <c r="DA298" s="49" t="str">
        <f t="shared" si="283"/>
        <v/>
      </c>
      <c r="DB298" s="44" t="str">
        <f t="shared" si="322"/>
        <v/>
      </c>
      <c r="DC298" s="44" t="str">
        <f t="shared" si="323"/>
        <v/>
      </c>
      <c r="DD298" s="44" t="str">
        <f t="shared" si="324"/>
        <v/>
      </c>
      <c r="DE298" s="44" t="str">
        <f t="shared" si="325"/>
        <v/>
      </c>
      <c r="DF298" s="44" t="str">
        <f t="shared" si="326"/>
        <v/>
      </c>
      <c r="DG298" s="44" t="str">
        <f t="shared" si="327"/>
        <v/>
      </c>
      <c r="DH298" s="44" t="str">
        <f t="shared" si="328"/>
        <v/>
      </c>
      <c r="DI298" s="50" t="str">
        <f t="shared" si="329"/>
        <v/>
      </c>
      <c r="DJ298" s="50" t="str">
        <f t="shared" si="330"/>
        <v/>
      </c>
      <c r="DK298" s="50" t="str">
        <f t="shared" si="331"/>
        <v/>
      </c>
      <c r="DL298" s="50" t="str">
        <f t="shared" si="332"/>
        <v>X</v>
      </c>
      <c r="DM298" s="51" t="str">
        <f t="shared" si="284"/>
        <v>333333333</v>
      </c>
      <c r="DN298" s="52"/>
      <c r="DO298" s="53"/>
      <c r="DP298" s="52"/>
      <c r="DQ298" s="53" t="str">
        <f t="shared" si="285"/>
        <v/>
      </c>
      <c r="DR298" s="52" t="str">
        <f t="shared" si="286"/>
        <v/>
      </c>
      <c r="DS298" s="53"/>
      <c r="DT298" s="52"/>
      <c r="DU298" s="53"/>
      <c r="DV298" s="52"/>
      <c r="DW298" s="99"/>
      <c r="DX298" s="99"/>
      <c r="EI298" s="83"/>
      <c r="EJ298" s="102"/>
      <c r="EK298" s="102"/>
      <c r="EL298" s="102"/>
      <c r="EM298" s="102"/>
      <c r="EN298" s="102"/>
      <c r="EO298" s="102"/>
      <c r="EP298" s="102"/>
      <c r="EQ298" s="102"/>
      <c r="ER298" s="102"/>
      <c r="ES298" s="102"/>
      <c r="ET298" s="102"/>
      <c r="EU298" s="102"/>
      <c r="EV298" s="102"/>
      <c r="FL298" s="36" t="str">
        <f t="shared" si="279"/>
        <v>X</v>
      </c>
    </row>
    <row r="299" spans="1:168" s="36" customFormat="1" ht="49.5" customHeight="1" x14ac:dyDescent="0.35">
      <c r="A299" s="67"/>
      <c r="B299" s="39"/>
      <c r="C299" s="39"/>
      <c r="D299" s="40" t="s">
        <v>5691</v>
      </c>
      <c r="E299" s="41" t="s">
        <v>5691</v>
      </c>
      <c r="F299" s="41"/>
      <c r="G299" s="41"/>
      <c r="H299" s="41"/>
      <c r="I299" s="41"/>
      <c r="J299" s="41"/>
      <c r="K299" s="41"/>
      <c r="L299" s="41"/>
      <c r="M299" s="41"/>
      <c r="N299" s="41"/>
      <c r="O299" s="29"/>
      <c r="P299" s="30"/>
      <c r="Q299" s="31"/>
      <c r="R299" s="31"/>
      <c r="S299" s="32" t="s">
        <v>2176</v>
      </c>
      <c r="T299" s="33"/>
      <c r="U299" s="33" t="s">
        <v>4105</v>
      </c>
      <c r="V299" s="33" t="s">
        <v>2177</v>
      </c>
      <c r="W299" s="33" t="s">
        <v>2178</v>
      </c>
      <c r="X299" s="33" t="s">
        <v>4108</v>
      </c>
      <c r="Y299" s="33" t="s">
        <v>4109</v>
      </c>
      <c r="Z299" s="33">
        <v>1</v>
      </c>
      <c r="AA299" s="34" t="s">
        <v>7565</v>
      </c>
      <c r="AB299" s="34">
        <v>1131</v>
      </c>
      <c r="AC299" s="34" t="s">
        <v>7568</v>
      </c>
      <c r="AD299" s="34" t="s">
        <v>7566</v>
      </c>
      <c r="AE299" s="34" t="s">
        <v>7567</v>
      </c>
      <c r="AF299" s="34" t="s">
        <v>2176</v>
      </c>
      <c r="AG299" s="34" t="s">
        <v>2181</v>
      </c>
      <c r="AH299" s="34" t="s">
        <v>1073</v>
      </c>
      <c r="AI299" s="34" t="s">
        <v>1799</v>
      </c>
      <c r="AJ299" s="34" t="s">
        <v>153</v>
      </c>
      <c r="AK299" s="34" t="s">
        <v>2182</v>
      </c>
      <c r="AL299" s="34" t="s">
        <v>2317</v>
      </c>
      <c r="AM299" s="34" t="s">
        <v>2778</v>
      </c>
      <c r="AN299" s="34">
        <v>1</v>
      </c>
      <c r="AO299" s="34"/>
      <c r="AP299" s="34"/>
      <c r="AQ299" s="56">
        <v>0</v>
      </c>
      <c r="AR299" s="56">
        <v>0</v>
      </c>
      <c r="AS299" s="56">
        <v>0</v>
      </c>
      <c r="AT299" s="42">
        <v>333</v>
      </c>
      <c r="AU299" s="42" t="s">
        <v>18</v>
      </c>
      <c r="AV299" s="42" t="s">
        <v>18</v>
      </c>
      <c r="AW299" s="35"/>
      <c r="AX299" s="35"/>
      <c r="AY299" s="35"/>
      <c r="AZ299" s="43" t="str">
        <f t="shared" si="287"/>
        <v/>
      </c>
      <c r="BA299" s="44" t="s">
        <v>5255</v>
      </c>
      <c r="BB299" s="43" t="str">
        <f t="shared" si="288"/>
        <v/>
      </c>
      <c r="BC299" s="45" t="str">
        <f t="shared" si="289"/>
        <v/>
      </c>
      <c r="BD299" s="45" t="str">
        <f t="shared" si="290"/>
        <v/>
      </c>
      <c r="BE299" s="45" t="s">
        <v>5691</v>
      </c>
      <c r="BF299" s="45" t="str">
        <f t="shared" si="334"/>
        <v/>
      </c>
      <c r="BG299" s="45" t="str">
        <f t="shared" si="291"/>
        <v/>
      </c>
      <c r="BH299" s="12" t="str">
        <f t="shared" si="292"/>
        <v/>
      </c>
      <c r="BI299" s="43" t="str">
        <f t="shared" si="293"/>
        <v/>
      </c>
      <c r="BJ299" s="46" t="str">
        <f t="shared" si="294"/>
        <v/>
      </c>
      <c r="BK299" s="46" t="str">
        <f t="shared" si="295"/>
        <v/>
      </c>
      <c r="BL299" s="46" t="str">
        <f t="shared" si="296"/>
        <v/>
      </c>
      <c r="BM299" s="43" t="str">
        <f t="shared" si="297"/>
        <v/>
      </c>
      <c r="BN299" s="43" t="str">
        <f t="shared" si="298"/>
        <v/>
      </c>
      <c r="BO299" s="44" t="str">
        <f t="shared" si="335"/>
        <v/>
      </c>
      <c r="BP299" s="44" t="str">
        <f t="shared" si="299"/>
        <v>X</v>
      </c>
      <c r="BQ299" s="44" t="str">
        <f t="shared" si="300"/>
        <v/>
      </c>
      <c r="BR299" s="46" t="str">
        <f t="shared" si="336"/>
        <v/>
      </c>
      <c r="BS299" s="47" t="str">
        <f t="shared" si="337"/>
        <v/>
      </c>
      <c r="BT299" s="46" t="str">
        <f t="shared" si="338"/>
        <v/>
      </c>
      <c r="BU299" s="46" t="str">
        <f t="shared" si="339"/>
        <v/>
      </c>
      <c r="BV299" s="73" t="str">
        <f t="shared" si="278"/>
        <v/>
      </c>
      <c r="BW299" s="47" t="str">
        <f t="shared" si="280"/>
        <v/>
      </c>
      <c r="BX299" s="47" t="str">
        <f t="shared" si="301"/>
        <v/>
      </c>
      <c r="BY299" s="13" t="str">
        <f t="shared" si="302"/>
        <v/>
      </c>
      <c r="BZ299" s="14" t="str">
        <f t="shared" si="340"/>
        <v/>
      </c>
      <c r="CA299" s="48" t="str">
        <f t="shared" si="341"/>
        <v>X</v>
      </c>
      <c r="CB299" s="44" t="str">
        <f t="shared" si="342"/>
        <v/>
      </c>
      <c r="CC299" s="44" t="str">
        <f t="shared" si="303"/>
        <v>X</v>
      </c>
      <c r="CD299" s="44" t="str">
        <f t="shared" si="281"/>
        <v/>
      </c>
      <c r="CE299" s="44" t="str">
        <f t="shared" si="304"/>
        <v/>
      </c>
      <c r="CF299" s="44" t="str">
        <f t="shared" si="305"/>
        <v/>
      </c>
      <c r="CG299" s="44" t="str">
        <f t="shared" si="306"/>
        <v/>
      </c>
      <c r="CH299" s="44" t="str">
        <f t="shared" si="307"/>
        <v/>
      </c>
      <c r="CI299" s="44" t="str">
        <f t="shared" si="308"/>
        <v/>
      </c>
      <c r="CJ299" s="44" t="str">
        <f t="shared" si="309"/>
        <v/>
      </c>
      <c r="CK299" s="44" t="str">
        <f t="shared" si="310"/>
        <v/>
      </c>
      <c r="CL299" s="44" t="str">
        <f t="shared" si="311"/>
        <v/>
      </c>
      <c r="CM299" s="43" t="str">
        <f t="shared" si="312"/>
        <v/>
      </c>
      <c r="CN299" s="43" t="str">
        <f t="shared" si="313"/>
        <v/>
      </c>
      <c r="CO299" s="43" t="str">
        <f t="shared" si="314"/>
        <v/>
      </c>
      <c r="CP299" s="44" t="str">
        <f t="shared" si="282"/>
        <v/>
      </c>
      <c r="CQ299" s="44" t="str">
        <f t="shared" si="315"/>
        <v>X</v>
      </c>
      <c r="CR299" s="43" t="str">
        <f t="shared" si="333"/>
        <v/>
      </c>
      <c r="CS299" s="44" t="s">
        <v>5285</v>
      </c>
      <c r="CT299" s="44">
        <v>1</v>
      </c>
      <c r="CU299" s="44" t="str">
        <f t="shared" si="316"/>
        <v/>
      </c>
      <c r="CV299" s="44" t="str">
        <f t="shared" si="317"/>
        <v/>
      </c>
      <c r="CW299" s="44" t="str">
        <f t="shared" si="318"/>
        <v/>
      </c>
      <c r="CX299" s="44" t="str">
        <f t="shared" si="319"/>
        <v/>
      </c>
      <c r="CY299" s="44" t="str">
        <f t="shared" si="320"/>
        <v/>
      </c>
      <c r="CZ299" s="44" t="str">
        <f t="shared" si="321"/>
        <v/>
      </c>
      <c r="DA299" s="49" t="str">
        <f t="shared" si="283"/>
        <v/>
      </c>
      <c r="DB299" s="44" t="str">
        <f t="shared" si="322"/>
        <v/>
      </c>
      <c r="DC299" s="44" t="str">
        <f t="shared" si="323"/>
        <v/>
      </c>
      <c r="DD299" s="44" t="str">
        <f t="shared" si="324"/>
        <v/>
      </c>
      <c r="DE299" s="44" t="str">
        <f t="shared" si="325"/>
        <v/>
      </c>
      <c r="DF299" s="44" t="str">
        <f t="shared" si="326"/>
        <v/>
      </c>
      <c r="DG299" s="44" t="str">
        <f t="shared" si="327"/>
        <v/>
      </c>
      <c r="DH299" s="44" t="str">
        <f t="shared" si="328"/>
        <v/>
      </c>
      <c r="DI299" s="50" t="str">
        <f t="shared" si="329"/>
        <v/>
      </c>
      <c r="DJ299" s="50" t="str">
        <f t="shared" si="330"/>
        <v/>
      </c>
      <c r="DK299" s="50" t="str">
        <f t="shared" si="331"/>
        <v/>
      </c>
      <c r="DL299" s="50" t="str">
        <f t="shared" si="332"/>
        <v>X</v>
      </c>
      <c r="DM299" s="51" t="str">
        <f t="shared" si="284"/>
        <v>333333333</v>
      </c>
      <c r="DN299" s="52"/>
      <c r="DO299" s="53"/>
      <c r="DP299" s="52"/>
      <c r="DQ299" s="53" t="str">
        <f t="shared" si="285"/>
        <v/>
      </c>
      <c r="DR299" s="52" t="str">
        <f t="shared" si="286"/>
        <v/>
      </c>
      <c r="DS299" s="53"/>
      <c r="DT299" s="52"/>
      <c r="DU299" s="53"/>
      <c r="DV299" s="52"/>
      <c r="DW299" s="99"/>
      <c r="DX299" s="99"/>
      <c r="EI299" s="83"/>
      <c r="EJ299" s="102"/>
      <c r="EK299" s="102"/>
      <c r="EL299" s="102"/>
      <c r="EM299" s="102"/>
      <c r="EN299" s="102"/>
      <c r="EO299" s="102"/>
      <c r="EP299" s="102"/>
      <c r="EQ299" s="102"/>
      <c r="ER299" s="102"/>
      <c r="ES299" s="102"/>
      <c r="ET299" s="102"/>
      <c r="EU299" s="102"/>
      <c r="EV299" s="102"/>
      <c r="FL299" s="36" t="str">
        <f t="shared" si="279"/>
        <v>X</v>
      </c>
    </row>
    <row r="300" spans="1:168" s="36" customFormat="1" ht="49.5" customHeight="1" x14ac:dyDescent="0.35">
      <c r="A300" s="67"/>
      <c r="B300" s="39"/>
      <c r="C300" s="39"/>
      <c r="D300" s="40" t="s">
        <v>5691</v>
      </c>
      <c r="E300" s="41" t="s">
        <v>5691</v>
      </c>
      <c r="F300" s="41"/>
      <c r="G300" s="41"/>
      <c r="H300" s="41"/>
      <c r="I300" s="41"/>
      <c r="J300" s="41"/>
      <c r="K300" s="41"/>
      <c r="L300" s="41"/>
      <c r="M300" s="41"/>
      <c r="N300" s="41"/>
      <c r="O300" s="29"/>
      <c r="P300" s="30"/>
      <c r="Q300" s="31"/>
      <c r="R300" s="31"/>
      <c r="S300" s="32" t="s">
        <v>2176</v>
      </c>
      <c r="T300" s="33"/>
      <c r="U300" s="33" t="s">
        <v>5716</v>
      </c>
      <c r="V300" s="33" t="s">
        <v>2177</v>
      </c>
      <c r="W300" s="33" t="s">
        <v>2785</v>
      </c>
      <c r="X300" s="33" t="s">
        <v>4108</v>
      </c>
      <c r="Y300" s="33" t="s">
        <v>4109</v>
      </c>
      <c r="Z300" s="33">
        <v>1</v>
      </c>
      <c r="AA300" s="34" t="s">
        <v>7565</v>
      </c>
      <c r="AB300" s="34">
        <v>1131</v>
      </c>
      <c r="AC300" s="34" t="s">
        <v>7568</v>
      </c>
      <c r="AD300" s="34" t="s">
        <v>7566</v>
      </c>
      <c r="AE300" s="34" t="s">
        <v>7567</v>
      </c>
      <c r="AF300" s="34" t="s">
        <v>2176</v>
      </c>
      <c r="AG300" s="34" t="s">
        <v>2181</v>
      </c>
      <c r="AH300" s="34" t="s">
        <v>1073</v>
      </c>
      <c r="AI300" s="34" t="s">
        <v>1799</v>
      </c>
      <c r="AJ300" s="34" t="s">
        <v>4716</v>
      </c>
      <c r="AK300" s="34" t="s">
        <v>378</v>
      </c>
      <c r="AL300" s="34" t="s">
        <v>2317</v>
      </c>
      <c r="AM300" s="34" t="s">
        <v>2778</v>
      </c>
      <c r="AN300" s="34">
        <v>1</v>
      </c>
      <c r="AO300" s="34"/>
      <c r="AP300" s="34"/>
      <c r="AQ300" s="56">
        <v>0</v>
      </c>
      <c r="AR300" s="56">
        <v>0</v>
      </c>
      <c r="AS300" s="56">
        <v>0</v>
      </c>
      <c r="AT300" s="42">
        <v>333</v>
      </c>
      <c r="AU300" s="42" t="s">
        <v>18</v>
      </c>
      <c r="AV300" s="42" t="s">
        <v>18</v>
      </c>
      <c r="AW300" s="35"/>
      <c r="AX300" s="35"/>
      <c r="AY300" s="35"/>
      <c r="AZ300" s="43" t="str">
        <f t="shared" si="287"/>
        <v/>
      </c>
      <c r="BA300" s="44" t="s">
        <v>5255</v>
      </c>
      <c r="BB300" s="43" t="str">
        <f t="shared" si="288"/>
        <v/>
      </c>
      <c r="BC300" s="45" t="str">
        <f t="shared" si="289"/>
        <v/>
      </c>
      <c r="BD300" s="45" t="str">
        <f t="shared" si="290"/>
        <v/>
      </c>
      <c r="BE300" s="45" t="s">
        <v>5691</v>
      </c>
      <c r="BF300" s="45" t="str">
        <f t="shared" si="334"/>
        <v/>
      </c>
      <c r="BG300" s="45" t="str">
        <f t="shared" si="291"/>
        <v/>
      </c>
      <c r="BH300" s="12" t="str">
        <f t="shared" si="292"/>
        <v/>
      </c>
      <c r="BI300" s="43" t="str">
        <f t="shared" si="293"/>
        <v/>
      </c>
      <c r="BJ300" s="46" t="str">
        <f t="shared" si="294"/>
        <v/>
      </c>
      <c r="BK300" s="46" t="str">
        <f t="shared" si="295"/>
        <v/>
      </c>
      <c r="BL300" s="46" t="str">
        <f t="shared" si="296"/>
        <v/>
      </c>
      <c r="BM300" s="43" t="str">
        <f t="shared" si="297"/>
        <v/>
      </c>
      <c r="BN300" s="43" t="str">
        <f t="shared" si="298"/>
        <v/>
      </c>
      <c r="BO300" s="44" t="str">
        <f t="shared" si="335"/>
        <v/>
      </c>
      <c r="BP300" s="44" t="str">
        <f t="shared" si="299"/>
        <v>X</v>
      </c>
      <c r="BQ300" s="44" t="str">
        <f t="shared" si="300"/>
        <v/>
      </c>
      <c r="BR300" s="46" t="str">
        <f t="shared" si="336"/>
        <v/>
      </c>
      <c r="BS300" s="47" t="str">
        <f t="shared" si="337"/>
        <v/>
      </c>
      <c r="BT300" s="46" t="str">
        <f t="shared" si="338"/>
        <v/>
      </c>
      <c r="BU300" s="46" t="str">
        <f t="shared" si="339"/>
        <v/>
      </c>
      <c r="BV300" s="73" t="str">
        <f t="shared" si="278"/>
        <v/>
      </c>
      <c r="BW300" s="47" t="str">
        <f t="shared" si="280"/>
        <v/>
      </c>
      <c r="BX300" s="47" t="str">
        <f t="shared" si="301"/>
        <v/>
      </c>
      <c r="BY300" s="13" t="str">
        <f t="shared" si="302"/>
        <v/>
      </c>
      <c r="BZ300" s="14" t="str">
        <f t="shared" si="340"/>
        <v/>
      </c>
      <c r="CA300" s="48" t="str">
        <f t="shared" si="341"/>
        <v>X</v>
      </c>
      <c r="CB300" s="44" t="str">
        <f t="shared" si="342"/>
        <v/>
      </c>
      <c r="CC300" s="44" t="str">
        <f t="shared" si="303"/>
        <v>X</v>
      </c>
      <c r="CD300" s="44" t="str">
        <f t="shared" si="281"/>
        <v/>
      </c>
      <c r="CE300" s="44" t="str">
        <f t="shared" si="304"/>
        <v/>
      </c>
      <c r="CF300" s="44" t="str">
        <f t="shared" si="305"/>
        <v/>
      </c>
      <c r="CG300" s="44" t="str">
        <f t="shared" si="306"/>
        <v/>
      </c>
      <c r="CH300" s="44" t="str">
        <f t="shared" si="307"/>
        <v/>
      </c>
      <c r="CI300" s="44" t="str">
        <f t="shared" si="308"/>
        <v/>
      </c>
      <c r="CJ300" s="44" t="str">
        <f t="shared" si="309"/>
        <v/>
      </c>
      <c r="CK300" s="44" t="str">
        <f t="shared" si="310"/>
        <v/>
      </c>
      <c r="CL300" s="44" t="str">
        <f t="shared" si="311"/>
        <v/>
      </c>
      <c r="CM300" s="43" t="str">
        <f t="shared" si="312"/>
        <v/>
      </c>
      <c r="CN300" s="43" t="str">
        <f t="shared" si="313"/>
        <v/>
      </c>
      <c r="CO300" s="43" t="str">
        <f t="shared" si="314"/>
        <v/>
      </c>
      <c r="CP300" s="44" t="str">
        <f t="shared" si="282"/>
        <v/>
      </c>
      <c r="CQ300" s="44" t="str">
        <f t="shared" si="315"/>
        <v>X</v>
      </c>
      <c r="CR300" s="43" t="str">
        <f t="shared" si="333"/>
        <v/>
      </c>
      <c r="CS300" s="44" t="s">
        <v>5285</v>
      </c>
      <c r="CT300" s="44">
        <v>1</v>
      </c>
      <c r="CU300" s="44" t="str">
        <f t="shared" si="316"/>
        <v/>
      </c>
      <c r="CV300" s="44" t="str">
        <f t="shared" si="317"/>
        <v/>
      </c>
      <c r="CW300" s="44" t="str">
        <f t="shared" si="318"/>
        <v/>
      </c>
      <c r="CX300" s="44" t="str">
        <f t="shared" si="319"/>
        <v/>
      </c>
      <c r="CY300" s="44" t="str">
        <f t="shared" si="320"/>
        <v/>
      </c>
      <c r="CZ300" s="44" t="str">
        <f t="shared" si="321"/>
        <v/>
      </c>
      <c r="DA300" s="49" t="str">
        <f t="shared" si="283"/>
        <v/>
      </c>
      <c r="DB300" s="44" t="str">
        <f t="shared" si="322"/>
        <v/>
      </c>
      <c r="DC300" s="44" t="str">
        <f t="shared" si="323"/>
        <v/>
      </c>
      <c r="DD300" s="44" t="str">
        <f t="shared" si="324"/>
        <v/>
      </c>
      <c r="DE300" s="44" t="str">
        <f t="shared" si="325"/>
        <v/>
      </c>
      <c r="DF300" s="44" t="str">
        <f t="shared" si="326"/>
        <v/>
      </c>
      <c r="DG300" s="44" t="str">
        <f t="shared" si="327"/>
        <v/>
      </c>
      <c r="DH300" s="44" t="str">
        <f t="shared" si="328"/>
        <v/>
      </c>
      <c r="DI300" s="50" t="str">
        <f t="shared" si="329"/>
        <v/>
      </c>
      <c r="DJ300" s="50" t="str">
        <f t="shared" si="330"/>
        <v/>
      </c>
      <c r="DK300" s="50" t="str">
        <f t="shared" si="331"/>
        <v/>
      </c>
      <c r="DL300" s="50" t="str">
        <f t="shared" si="332"/>
        <v>X</v>
      </c>
      <c r="DM300" s="51" t="str">
        <f t="shared" si="284"/>
        <v>333333333</v>
      </c>
      <c r="DN300" s="52"/>
      <c r="DO300" s="53"/>
      <c r="DP300" s="52"/>
      <c r="DQ300" s="53" t="str">
        <f t="shared" si="285"/>
        <v/>
      </c>
      <c r="DR300" s="52" t="str">
        <f t="shared" si="286"/>
        <v/>
      </c>
      <c r="DS300" s="53"/>
      <c r="DT300" s="52"/>
      <c r="DU300" s="53"/>
      <c r="DV300" s="52"/>
      <c r="DW300" s="99"/>
      <c r="DX300" s="99"/>
      <c r="EI300" s="83"/>
      <c r="EJ300" s="102"/>
      <c r="EK300" s="102"/>
      <c r="EL300" s="102"/>
      <c r="EM300" s="102"/>
      <c r="EN300" s="102"/>
      <c r="EO300" s="102"/>
      <c r="EP300" s="102"/>
      <c r="EQ300" s="102"/>
      <c r="ER300" s="102"/>
      <c r="ES300" s="102"/>
      <c r="ET300" s="102"/>
      <c r="EU300" s="102"/>
      <c r="EV300" s="102"/>
      <c r="FL300" s="36" t="str">
        <f t="shared" si="279"/>
        <v>X</v>
      </c>
    </row>
    <row r="301" spans="1:168" s="36" customFormat="1" ht="49.5" customHeight="1" x14ac:dyDescent="0.35">
      <c r="A301" s="67"/>
      <c r="B301" s="39"/>
      <c r="C301" s="39"/>
      <c r="D301" s="40" t="s">
        <v>5691</v>
      </c>
      <c r="E301" s="41" t="s">
        <v>5691</v>
      </c>
      <c r="F301" s="41"/>
      <c r="G301" s="41"/>
      <c r="H301" s="41"/>
      <c r="I301" s="41"/>
      <c r="J301" s="41"/>
      <c r="K301" s="41"/>
      <c r="L301" s="41"/>
      <c r="M301" s="41"/>
      <c r="N301" s="41"/>
      <c r="O301" s="29"/>
      <c r="P301" s="30"/>
      <c r="Q301" s="31"/>
      <c r="R301" s="31"/>
      <c r="S301" s="32" t="s">
        <v>2176</v>
      </c>
      <c r="T301" s="33"/>
      <c r="U301" s="33" t="s">
        <v>5734</v>
      </c>
      <c r="V301" s="33" t="s">
        <v>2177</v>
      </c>
      <c r="W301" s="33" t="s">
        <v>5216</v>
      </c>
      <c r="X301" s="33" t="s">
        <v>4108</v>
      </c>
      <c r="Y301" s="33" t="s">
        <v>4109</v>
      </c>
      <c r="Z301" s="33">
        <v>1</v>
      </c>
      <c r="AA301" s="34" t="s">
        <v>7565</v>
      </c>
      <c r="AB301" s="34">
        <v>1131</v>
      </c>
      <c r="AC301" s="34" t="s">
        <v>7568</v>
      </c>
      <c r="AD301" s="34" t="s">
        <v>7566</v>
      </c>
      <c r="AE301" s="34" t="s">
        <v>7567</v>
      </c>
      <c r="AF301" s="34" t="s">
        <v>2176</v>
      </c>
      <c r="AG301" s="34" t="s">
        <v>2181</v>
      </c>
      <c r="AH301" s="34" t="s">
        <v>1073</v>
      </c>
      <c r="AI301" s="34" t="s">
        <v>1799</v>
      </c>
      <c r="AJ301" s="34" t="s">
        <v>4720</v>
      </c>
      <c r="AK301" s="34" t="s">
        <v>5214</v>
      </c>
      <c r="AL301" s="34" t="s">
        <v>2317</v>
      </c>
      <c r="AM301" s="34" t="s">
        <v>2778</v>
      </c>
      <c r="AN301" s="34">
        <v>1</v>
      </c>
      <c r="AO301" s="34"/>
      <c r="AP301" s="34"/>
      <c r="AQ301" s="56">
        <v>0</v>
      </c>
      <c r="AR301" s="56">
        <v>0</v>
      </c>
      <c r="AS301" s="56">
        <v>0</v>
      </c>
      <c r="AT301" s="42">
        <v>333</v>
      </c>
      <c r="AU301" s="42" t="s">
        <v>18</v>
      </c>
      <c r="AV301" s="42" t="s">
        <v>18</v>
      </c>
      <c r="AW301" s="35"/>
      <c r="AX301" s="35"/>
      <c r="AY301" s="35"/>
      <c r="AZ301" s="43" t="str">
        <f t="shared" si="287"/>
        <v/>
      </c>
      <c r="BA301" s="44" t="s">
        <v>5255</v>
      </c>
      <c r="BB301" s="43" t="str">
        <f t="shared" si="288"/>
        <v/>
      </c>
      <c r="BC301" s="45" t="str">
        <f t="shared" si="289"/>
        <v/>
      </c>
      <c r="BD301" s="45" t="str">
        <f t="shared" si="290"/>
        <v/>
      </c>
      <c r="BE301" s="45" t="s">
        <v>5691</v>
      </c>
      <c r="BF301" s="45" t="str">
        <f t="shared" si="334"/>
        <v/>
      </c>
      <c r="BG301" s="45" t="str">
        <f t="shared" si="291"/>
        <v/>
      </c>
      <c r="BH301" s="12" t="str">
        <f t="shared" si="292"/>
        <v/>
      </c>
      <c r="BI301" s="43" t="str">
        <f t="shared" si="293"/>
        <v/>
      </c>
      <c r="BJ301" s="46" t="str">
        <f t="shared" si="294"/>
        <v/>
      </c>
      <c r="BK301" s="46" t="str">
        <f t="shared" si="295"/>
        <v/>
      </c>
      <c r="BL301" s="46" t="str">
        <f t="shared" si="296"/>
        <v/>
      </c>
      <c r="BM301" s="43" t="str">
        <f t="shared" si="297"/>
        <v/>
      </c>
      <c r="BN301" s="43" t="str">
        <f t="shared" si="298"/>
        <v/>
      </c>
      <c r="BO301" s="44" t="str">
        <f t="shared" si="335"/>
        <v/>
      </c>
      <c r="BP301" s="44" t="str">
        <f t="shared" si="299"/>
        <v>X</v>
      </c>
      <c r="BQ301" s="44" t="str">
        <f t="shared" si="300"/>
        <v/>
      </c>
      <c r="BR301" s="46" t="str">
        <f t="shared" si="336"/>
        <v/>
      </c>
      <c r="BS301" s="47" t="str">
        <f t="shared" si="337"/>
        <v/>
      </c>
      <c r="BT301" s="46" t="str">
        <f t="shared" si="338"/>
        <v/>
      </c>
      <c r="BU301" s="46" t="str">
        <f t="shared" si="339"/>
        <v/>
      </c>
      <c r="BV301" s="73" t="str">
        <f t="shared" si="278"/>
        <v/>
      </c>
      <c r="BW301" s="47" t="str">
        <f t="shared" si="280"/>
        <v/>
      </c>
      <c r="BX301" s="47" t="str">
        <f t="shared" si="301"/>
        <v/>
      </c>
      <c r="BY301" s="13" t="str">
        <f t="shared" si="302"/>
        <v/>
      </c>
      <c r="BZ301" s="14" t="str">
        <f t="shared" si="340"/>
        <v/>
      </c>
      <c r="CA301" s="48" t="str">
        <f t="shared" si="341"/>
        <v>X</v>
      </c>
      <c r="CB301" s="44" t="str">
        <f t="shared" si="342"/>
        <v/>
      </c>
      <c r="CC301" s="44" t="str">
        <f t="shared" si="303"/>
        <v>X</v>
      </c>
      <c r="CD301" s="44" t="str">
        <f t="shared" si="281"/>
        <v/>
      </c>
      <c r="CE301" s="44" t="str">
        <f t="shared" si="304"/>
        <v/>
      </c>
      <c r="CF301" s="44" t="str">
        <f t="shared" si="305"/>
        <v/>
      </c>
      <c r="CG301" s="44" t="str">
        <f t="shared" si="306"/>
        <v/>
      </c>
      <c r="CH301" s="44" t="str">
        <f t="shared" si="307"/>
        <v/>
      </c>
      <c r="CI301" s="44" t="str">
        <f t="shared" si="308"/>
        <v/>
      </c>
      <c r="CJ301" s="44" t="str">
        <f t="shared" si="309"/>
        <v/>
      </c>
      <c r="CK301" s="44" t="str">
        <f t="shared" si="310"/>
        <v/>
      </c>
      <c r="CL301" s="44" t="str">
        <f t="shared" si="311"/>
        <v/>
      </c>
      <c r="CM301" s="43" t="str">
        <f t="shared" si="312"/>
        <v/>
      </c>
      <c r="CN301" s="43" t="str">
        <f t="shared" si="313"/>
        <v/>
      </c>
      <c r="CO301" s="43" t="str">
        <f t="shared" si="314"/>
        <v/>
      </c>
      <c r="CP301" s="44" t="str">
        <f t="shared" si="282"/>
        <v/>
      </c>
      <c r="CQ301" s="44" t="str">
        <f t="shared" si="315"/>
        <v>X</v>
      </c>
      <c r="CR301" s="43" t="str">
        <f t="shared" si="333"/>
        <v/>
      </c>
      <c r="CS301" s="44" t="s">
        <v>5285</v>
      </c>
      <c r="CT301" s="44">
        <v>1</v>
      </c>
      <c r="CU301" s="44" t="str">
        <f t="shared" si="316"/>
        <v/>
      </c>
      <c r="CV301" s="44" t="str">
        <f t="shared" si="317"/>
        <v/>
      </c>
      <c r="CW301" s="44" t="str">
        <f t="shared" si="318"/>
        <v/>
      </c>
      <c r="CX301" s="44" t="str">
        <f t="shared" si="319"/>
        <v/>
      </c>
      <c r="CY301" s="44" t="str">
        <f t="shared" si="320"/>
        <v/>
      </c>
      <c r="CZ301" s="44" t="str">
        <f t="shared" si="321"/>
        <v/>
      </c>
      <c r="DA301" s="49" t="str">
        <f t="shared" si="283"/>
        <v/>
      </c>
      <c r="DB301" s="44" t="str">
        <f t="shared" si="322"/>
        <v/>
      </c>
      <c r="DC301" s="44" t="str">
        <f t="shared" si="323"/>
        <v/>
      </c>
      <c r="DD301" s="44" t="str">
        <f t="shared" si="324"/>
        <v/>
      </c>
      <c r="DE301" s="44" t="str">
        <f t="shared" si="325"/>
        <v/>
      </c>
      <c r="DF301" s="44" t="str">
        <f t="shared" si="326"/>
        <v/>
      </c>
      <c r="DG301" s="44" t="str">
        <f t="shared" si="327"/>
        <v/>
      </c>
      <c r="DH301" s="44" t="str">
        <f t="shared" si="328"/>
        <v/>
      </c>
      <c r="DI301" s="50" t="str">
        <f t="shared" si="329"/>
        <v/>
      </c>
      <c r="DJ301" s="50" t="str">
        <f t="shared" si="330"/>
        <v/>
      </c>
      <c r="DK301" s="50" t="str">
        <f t="shared" si="331"/>
        <v/>
      </c>
      <c r="DL301" s="50" t="str">
        <f t="shared" si="332"/>
        <v>X</v>
      </c>
      <c r="DM301" s="51" t="str">
        <f t="shared" si="284"/>
        <v>333333333</v>
      </c>
      <c r="DN301" s="52"/>
      <c r="DO301" s="53"/>
      <c r="DP301" s="52"/>
      <c r="DQ301" s="53" t="str">
        <f t="shared" si="285"/>
        <v/>
      </c>
      <c r="DR301" s="52" t="str">
        <f t="shared" si="286"/>
        <v/>
      </c>
      <c r="DS301" s="53"/>
      <c r="DT301" s="52"/>
      <c r="DU301" s="53"/>
      <c r="DV301" s="52"/>
      <c r="DW301" s="99"/>
      <c r="DX301" s="99"/>
      <c r="EI301" s="83"/>
      <c r="EJ301" s="102"/>
      <c r="EK301" s="102"/>
      <c r="EL301" s="102"/>
      <c r="EM301" s="102"/>
      <c r="EN301" s="102"/>
      <c r="EO301" s="102"/>
      <c r="EP301" s="102"/>
      <c r="EQ301" s="102"/>
      <c r="ER301" s="102"/>
      <c r="ES301" s="102"/>
      <c r="ET301" s="102"/>
      <c r="EU301" s="102"/>
      <c r="EV301" s="102"/>
      <c r="FL301" s="36" t="str">
        <f t="shared" si="279"/>
        <v>X</v>
      </c>
    </row>
    <row r="302" spans="1:168" s="36" customFormat="1" ht="49.5" customHeight="1" x14ac:dyDescent="0.35">
      <c r="A302" s="67"/>
      <c r="B302" s="39"/>
      <c r="C302" s="39"/>
      <c r="D302" s="40" t="s">
        <v>5691</v>
      </c>
      <c r="E302" s="41" t="s">
        <v>5691</v>
      </c>
      <c r="F302" s="41"/>
      <c r="G302" s="41"/>
      <c r="H302" s="41"/>
      <c r="I302" s="41"/>
      <c r="J302" s="41"/>
      <c r="K302" s="41"/>
      <c r="L302" s="41"/>
      <c r="M302" s="41"/>
      <c r="N302" s="41"/>
      <c r="O302" s="29"/>
      <c r="P302" s="30"/>
      <c r="Q302" s="31"/>
      <c r="R302" s="31"/>
      <c r="S302" s="32" t="s">
        <v>2176</v>
      </c>
      <c r="T302" s="33"/>
      <c r="U302" s="33" t="s">
        <v>5741</v>
      </c>
      <c r="V302" s="33" t="s">
        <v>2177</v>
      </c>
      <c r="W302" s="33" t="s">
        <v>5217</v>
      </c>
      <c r="X302" s="33" t="s">
        <v>4108</v>
      </c>
      <c r="Y302" s="33" t="s">
        <v>4109</v>
      </c>
      <c r="Z302" s="33">
        <v>1</v>
      </c>
      <c r="AA302" s="34" t="s">
        <v>7565</v>
      </c>
      <c r="AB302" s="34">
        <v>1131</v>
      </c>
      <c r="AC302" s="34" t="s">
        <v>7568</v>
      </c>
      <c r="AD302" s="34" t="s">
        <v>7566</v>
      </c>
      <c r="AE302" s="34" t="s">
        <v>7567</v>
      </c>
      <c r="AF302" s="34" t="s">
        <v>2176</v>
      </c>
      <c r="AG302" s="34" t="s">
        <v>2181</v>
      </c>
      <c r="AH302" s="34" t="s">
        <v>1073</v>
      </c>
      <c r="AI302" s="34" t="s">
        <v>1799</v>
      </c>
      <c r="AJ302" s="34" t="s">
        <v>4720</v>
      </c>
      <c r="AK302" s="34" t="s">
        <v>5214</v>
      </c>
      <c r="AL302" s="34" t="s">
        <v>2920</v>
      </c>
      <c r="AM302" s="34" t="s">
        <v>5218</v>
      </c>
      <c r="AN302" s="34">
        <v>1</v>
      </c>
      <c r="AO302" s="34"/>
      <c r="AP302" s="34"/>
      <c r="AQ302" s="56">
        <v>0</v>
      </c>
      <c r="AR302" s="56">
        <v>0</v>
      </c>
      <c r="AS302" s="56">
        <v>0</v>
      </c>
      <c r="AT302" s="42">
        <v>333</v>
      </c>
      <c r="AU302" s="42" t="s">
        <v>18</v>
      </c>
      <c r="AV302" s="42" t="s">
        <v>18</v>
      </c>
      <c r="AW302" s="35"/>
      <c r="AX302" s="35"/>
      <c r="AY302" s="35"/>
      <c r="AZ302" s="43" t="str">
        <f t="shared" si="287"/>
        <v/>
      </c>
      <c r="BA302" s="44" t="s">
        <v>5255</v>
      </c>
      <c r="BB302" s="43" t="str">
        <f t="shared" si="288"/>
        <v/>
      </c>
      <c r="BC302" s="45" t="str">
        <f t="shared" si="289"/>
        <v/>
      </c>
      <c r="BD302" s="45" t="str">
        <f t="shared" si="290"/>
        <v/>
      </c>
      <c r="BE302" s="45" t="s">
        <v>5691</v>
      </c>
      <c r="BF302" s="45" t="str">
        <f t="shared" si="334"/>
        <v/>
      </c>
      <c r="BG302" s="45" t="str">
        <f t="shared" si="291"/>
        <v/>
      </c>
      <c r="BH302" s="12" t="str">
        <f t="shared" si="292"/>
        <v/>
      </c>
      <c r="BI302" s="43" t="str">
        <f t="shared" si="293"/>
        <v/>
      </c>
      <c r="BJ302" s="46" t="str">
        <f t="shared" si="294"/>
        <v/>
      </c>
      <c r="BK302" s="46" t="str">
        <f t="shared" si="295"/>
        <v/>
      </c>
      <c r="BL302" s="46" t="str">
        <f t="shared" si="296"/>
        <v/>
      </c>
      <c r="BM302" s="43" t="str">
        <f t="shared" si="297"/>
        <v/>
      </c>
      <c r="BN302" s="43" t="str">
        <f t="shared" si="298"/>
        <v/>
      </c>
      <c r="BO302" s="44" t="str">
        <f t="shared" si="335"/>
        <v/>
      </c>
      <c r="BP302" s="44" t="str">
        <f t="shared" si="299"/>
        <v>X</v>
      </c>
      <c r="BQ302" s="44" t="str">
        <f t="shared" si="300"/>
        <v/>
      </c>
      <c r="BR302" s="46" t="str">
        <f t="shared" si="336"/>
        <v/>
      </c>
      <c r="BS302" s="47" t="str">
        <f t="shared" si="337"/>
        <v/>
      </c>
      <c r="BT302" s="46" t="str">
        <f t="shared" si="338"/>
        <v/>
      </c>
      <c r="BU302" s="46" t="str">
        <f t="shared" si="339"/>
        <v/>
      </c>
      <c r="BV302" s="73" t="str">
        <f t="shared" si="278"/>
        <v/>
      </c>
      <c r="BW302" s="47" t="str">
        <f t="shared" si="280"/>
        <v/>
      </c>
      <c r="BX302" s="47" t="str">
        <f t="shared" si="301"/>
        <v/>
      </c>
      <c r="BY302" s="13" t="str">
        <f t="shared" si="302"/>
        <v/>
      </c>
      <c r="BZ302" s="14" t="str">
        <f t="shared" si="340"/>
        <v/>
      </c>
      <c r="CA302" s="48" t="str">
        <f t="shared" si="341"/>
        <v>X</v>
      </c>
      <c r="CB302" s="44" t="str">
        <f t="shared" si="342"/>
        <v/>
      </c>
      <c r="CC302" s="44" t="str">
        <f t="shared" si="303"/>
        <v>X</v>
      </c>
      <c r="CD302" s="44" t="str">
        <f t="shared" si="281"/>
        <v/>
      </c>
      <c r="CE302" s="44" t="str">
        <f t="shared" si="304"/>
        <v/>
      </c>
      <c r="CF302" s="44" t="str">
        <f t="shared" si="305"/>
        <v/>
      </c>
      <c r="CG302" s="44" t="str">
        <f t="shared" si="306"/>
        <v/>
      </c>
      <c r="CH302" s="44" t="str">
        <f t="shared" si="307"/>
        <v/>
      </c>
      <c r="CI302" s="44" t="str">
        <f t="shared" si="308"/>
        <v/>
      </c>
      <c r="CJ302" s="44" t="str">
        <f t="shared" si="309"/>
        <v/>
      </c>
      <c r="CK302" s="44" t="str">
        <f t="shared" si="310"/>
        <v/>
      </c>
      <c r="CL302" s="44" t="str">
        <f t="shared" si="311"/>
        <v/>
      </c>
      <c r="CM302" s="43" t="str">
        <f t="shared" si="312"/>
        <v/>
      </c>
      <c r="CN302" s="43" t="str">
        <f t="shared" si="313"/>
        <v/>
      </c>
      <c r="CO302" s="43" t="str">
        <f t="shared" si="314"/>
        <v/>
      </c>
      <c r="CP302" s="44" t="str">
        <f t="shared" si="282"/>
        <v/>
      </c>
      <c r="CQ302" s="44" t="str">
        <f t="shared" si="315"/>
        <v>X</v>
      </c>
      <c r="CR302" s="43" t="str">
        <f t="shared" si="333"/>
        <v/>
      </c>
      <c r="CS302" s="44" t="s">
        <v>5285</v>
      </c>
      <c r="CT302" s="44">
        <v>1</v>
      </c>
      <c r="CU302" s="44" t="str">
        <f t="shared" si="316"/>
        <v/>
      </c>
      <c r="CV302" s="44" t="str">
        <f t="shared" si="317"/>
        <v/>
      </c>
      <c r="CW302" s="44" t="str">
        <f t="shared" si="318"/>
        <v/>
      </c>
      <c r="CX302" s="44" t="str">
        <f t="shared" si="319"/>
        <v/>
      </c>
      <c r="CY302" s="44" t="str">
        <f t="shared" si="320"/>
        <v/>
      </c>
      <c r="CZ302" s="44" t="str">
        <f t="shared" si="321"/>
        <v/>
      </c>
      <c r="DA302" s="49" t="str">
        <f t="shared" si="283"/>
        <v/>
      </c>
      <c r="DB302" s="44" t="str">
        <f t="shared" si="322"/>
        <v/>
      </c>
      <c r="DC302" s="44" t="str">
        <f t="shared" si="323"/>
        <v/>
      </c>
      <c r="DD302" s="44" t="str">
        <f t="shared" si="324"/>
        <v/>
      </c>
      <c r="DE302" s="44" t="str">
        <f t="shared" si="325"/>
        <v/>
      </c>
      <c r="DF302" s="44" t="str">
        <f t="shared" si="326"/>
        <v/>
      </c>
      <c r="DG302" s="44" t="str">
        <f t="shared" si="327"/>
        <v/>
      </c>
      <c r="DH302" s="44" t="str">
        <f t="shared" si="328"/>
        <v/>
      </c>
      <c r="DI302" s="50" t="str">
        <f t="shared" si="329"/>
        <v/>
      </c>
      <c r="DJ302" s="50" t="str">
        <f t="shared" si="330"/>
        <v/>
      </c>
      <c r="DK302" s="50" t="str">
        <f t="shared" si="331"/>
        <v/>
      </c>
      <c r="DL302" s="50" t="str">
        <f t="shared" si="332"/>
        <v>X</v>
      </c>
      <c r="DM302" s="51" t="str">
        <f t="shared" si="284"/>
        <v>333333333</v>
      </c>
      <c r="DN302" s="52"/>
      <c r="DO302" s="53"/>
      <c r="DP302" s="52"/>
      <c r="DQ302" s="53" t="str">
        <f t="shared" si="285"/>
        <v/>
      </c>
      <c r="DR302" s="52" t="str">
        <f t="shared" si="286"/>
        <v/>
      </c>
      <c r="DS302" s="53"/>
      <c r="DT302" s="52"/>
      <c r="DU302" s="53"/>
      <c r="DV302" s="52"/>
      <c r="DW302" s="99"/>
      <c r="DX302" s="99"/>
      <c r="EI302" s="83"/>
      <c r="EJ302" s="102"/>
      <c r="EK302" s="102"/>
      <c r="EL302" s="102"/>
      <c r="EM302" s="102"/>
      <c r="EN302" s="102"/>
      <c r="EO302" s="102"/>
      <c r="EP302" s="102"/>
      <c r="EQ302" s="102"/>
      <c r="ER302" s="102"/>
      <c r="ES302" s="102"/>
      <c r="ET302" s="102"/>
      <c r="EU302" s="102"/>
      <c r="EV302" s="102"/>
      <c r="FL302" s="36" t="str">
        <f t="shared" si="279"/>
        <v>X</v>
      </c>
    </row>
    <row r="303" spans="1:168" s="36" customFormat="1" ht="49.5" customHeight="1" x14ac:dyDescent="0.35">
      <c r="A303" s="67"/>
      <c r="B303" s="39"/>
      <c r="C303" s="39"/>
      <c r="D303" s="40" t="s">
        <v>5691</v>
      </c>
      <c r="E303" s="41" t="s">
        <v>5691</v>
      </c>
      <c r="F303" s="41"/>
      <c r="G303" s="41"/>
      <c r="H303" s="41"/>
      <c r="I303" s="41"/>
      <c r="J303" s="41"/>
      <c r="K303" s="41"/>
      <c r="L303" s="41"/>
      <c r="M303" s="41"/>
      <c r="N303" s="41"/>
      <c r="O303" s="29"/>
      <c r="P303" s="30"/>
      <c r="Q303" s="31"/>
      <c r="R303" s="31"/>
      <c r="S303" s="32" t="s">
        <v>2176</v>
      </c>
      <c r="T303" s="33"/>
      <c r="U303" s="33" t="s">
        <v>5700</v>
      </c>
      <c r="V303" s="33" t="s">
        <v>2177</v>
      </c>
      <c r="W303" s="33" t="s">
        <v>2779</v>
      </c>
      <c r="X303" s="33" t="s">
        <v>4108</v>
      </c>
      <c r="Y303" s="33" t="s">
        <v>4109</v>
      </c>
      <c r="Z303" s="33">
        <v>1</v>
      </c>
      <c r="AA303" s="34" t="s">
        <v>7565</v>
      </c>
      <c r="AB303" s="34">
        <v>1131</v>
      </c>
      <c r="AC303" s="34" t="s">
        <v>7568</v>
      </c>
      <c r="AD303" s="34" t="s">
        <v>7566</v>
      </c>
      <c r="AE303" s="34" t="s">
        <v>7567</v>
      </c>
      <c r="AF303" s="34" t="s">
        <v>2176</v>
      </c>
      <c r="AG303" s="34" t="s">
        <v>2181</v>
      </c>
      <c r="AH303" s="34" t="s">
        <v>1073</v>
      </c>
      <c r="AI303" s="34" t="s">
        <v>1799</v>
      </c>
      <c r="AJ303" s="34" t="s">
        <v>153</v>
      </c>
      <c r="AK303" s="34" t="s">
        <v>2182</v>
      </c>
      <c r="AL303" s="34" t="s">
        <v>2924</v>
      </c>
      <c r="AM303" s="34" t="s">
        <v>2780</v>
      </c>
      <c r="AN303" s="34">
        <v>1</v>
      </c>
      <c r="AO303" s="34"/>
      <c r="AP303" s="34"/>
      <c r="AQ303" s="56">
        <v>0</v>
      </c>
      <c r="AR303" s="56">
        <v>0</v>
      </c>
      <c r="AS303" s="56">
        <v>0</v>
      </c>
      <c r="AT303" s="42">
        <v>333</v>
      </c>
      <c r="AU303" s="42" t="s">
        <v>18</v>
      </c>
      <c r="AV303" s="42" t="s">
        <v>18</v>
      </c>
      <c r="AW303" s="35"/>
      <c r="AX303" s="35"/>
      <c r="AY303" s="35"/>
      <c r="AZ303" s="43" t="str">
        <f t="shared" si="287"/>
        <v/>
      </c>
      <c r="BA303" s="44" t="s">
        <v>5255</v>
      </c>
      <c r="BB303" s="43" t="str">
        <f t="shared" si="288"/>
        <v/>
      </c>
      <c r="BC303" s="45" t="str">
        <f t="shared" si="289"/>
        <v/>
      </c>
      <c r="BD303" s="45" t="str">
        <f t="shared" si="290"/>
        <v/>
      </c>
      <c r="BE303" s="45" t="s">
        <v>5691</v>
      </c>
      <c r="BF303" s="45" t="str">
        <f t="shared" si="334"/>
        <v/>
      </c>
      <c r="BG303" s="45" t="str">
        <f t="shared" si="291"/>
        <v/>
      </c>
      <c r="BH303" s="12" t="str">
        <f t="shared" si="292"/>
        <v/>
      </c>
      <c r="BI303" s="43" t="str">
        <f t="shared" si="293"/>
        <v/>
      </c>
      <c r="BJ303" s="46" t="str">
        <f t="shared" si="294"/>
        <v/>
      </c>
      <c r="BK303" s="46" t="str">
        <f t="shared" si="295"/>
        <v/>
      </c>
      <c r="BL303" s="46" t="str">
        <f t="shared" si="296"/>
        <v/>
      </c>
      <c r="BM303" s="43" t="str">
        <f t="shared" si="297"/>
        <v/>
      </c>
      <c r="BN303" s="43" t="str">
        <f t="shared" si="298"/>
        <v/>
      </c>
      <c r="BO303" s="44" t="str">
        <f t="shared" si="335"/>
        <v/>
      </c>
      <c r="BP303" s="44" t="str">
        <f t="shared" si="299"/>
        <v>X</v>
      </c>
      <c r="BQ303" s="44" t="str">
        <f t="shared" si="300"/>
        <v/>
      </c>
      <c r="BR303" s="46" t="str">
        <f t="shared" si="336"/>
        <v/>
      </c>
      <c r="BS303" s="47" t="str">
        <f t="shared" si="337"/>
        <v/>
      </c>
      <c r="BT303" s="46" t="str">
        <f t="shared" si="338"/>
        <v/>
      </c>
      <c r="BU303" s="46" t="str">
        <f t="shared" si="339"/>
        <v/>
      </c>
      <c r="BV303" s="73" t="str">
        <f t="shared" si="278"/>
        <v/>
      </c>
      <c r="BW303" s="47" t="str">
        <f t="shared" si="280"/>
        <v/>
      </c>
      <c r="BX303" s="47" t="str">
        <f t="shared" si="301"/>
        <v/>
      </c>
      <c r="BY303" s="13" t="str">
        <f t="shared" si="302"/>
        <v/>
      </c>
      <c r="BZ303" s="14" t="str">
        <f t="shared" si="340"/>
        <v/>
      </c>
      <c r="CA303" s="48" t="str">
        <f t="shared" si="341"/>
        <v>X</v>
      </c>
      <c r="CB303" s="44" t="str">
        <f t="shared" si="342"/>
        <v/>
      </c>
      <c r="CC303" s="44" t="str">
        <f t="shared" si="303"/>
        <v>X</v>
      </c>
      <c r="CD303" s="44" t="str">
        <f t="shared" si="281"/>
        <v/>
      </c>
      <c r="CE303" s="44" t="str">
        <f t="shared" si="304"/>
        <v/>
      </c>
      <c r="CF303" s="44" t="str">
        <f t="shared" si="305"/>
        <v/>
      </c>
      <c r="CG303" s="44" t="str">
        <f t="shared" si="306"/>
        <v/>
      </c>
      <c r="CH303" s="44" t="str">
        <f t="shared" si="307"/>
        <v/>
      </c>
      <c r="CI303" s="44" t="str">
        <f t="shared" si="308"/>
        <v/>
      </c>
      <c r="CJ303" s="44" t="str">
        <f t="shared" si="309"/>
        <v/>
      </c>
      <c r="CK303" s="44" t="str">
        <f t="shared" si="310"/>
        <v/>
      </c>
      <c r="CL303" s="44" t="str">
        <f t="shared" si="311"/>
        <v/>
      </c>
      <c r="CM303" s="43" t="str">
        <f t="shared" si="312"/>
        <v/>
      </c>
      <c r="CN303" s="43" t="str">
        <f t="shared" si="313"/>
        <v/>
      </c>
      <c r="CO303" s="43" t="str">
        <f t="shared" si="314"/>
        <v/>
      </c>
      <c r="CP303" s="44" t="str">
        <f t="shared" si="282"/>
        <v/>
      </c>
      <c r="CQ303" s="44" t="str">
        <f t="shared" si="315"/>
        <v>X</v>
      </c>
      <c r="CR303" s="43" t="str">
        <f t="shared" si="333"/>
        <v/>
      </c>
      <c r="CS303" s="44" t="s">
        <v>5285</v>
      </c>
      <c r="CT303" s="44">
        <v>1</v>
      </c>
      <c r="CU303" s="44" t="str">
        <f t="shared" si="316"/>
        <v/>
      </c>
      <c r="CV303" s="44" t="str">
        <f t="shared" si="317"/>
        <v/>
      </c>
      <c r="CW303" s="44" t="str">
        <f t="shared" si="318"/>
        <v/>
      </c>
      <c r="CX303" s="44" t="str">
        <f t="shared" si="319"/>
        <v/>
      </c>
      <c r="CY303" s="44" t="str">
        <f t="shared" si="320"/>
        <v/>
      </c>
      <c r="CZ303" s="44" t="str">
        <f t="shared" si="321"/>
        <v/>
      </c>
      <c r="DA303" s="49" t="str">
        <f t="shared" si="283"/>
        <v/>
      </c>
      <c r="DB303" s="44" t="str">
        <f t="shared" si="322"/>
        <v/>
      </c>
      <c r="DC303" s="44" t="str">
        <f t="shared" si="323"/>
        <v/>
      </c>
      <c r="DD303" s="44" t="str">
        <f t="shared" si="324"/>
        <v/>
      </c>
      <c r="DE303" s="44" t="str">
        <f t="shared" si="325"/>
        <v/>
      </c>
      <c r="DF303" s="44" t="str">
        <f t="shared" si="326"/>
        <v/>
      </c>
      <c r="DG303" s="44" t="str">
        <f t="shared" si="327"/>
        <v/>
      </c>
      <c r="DH303" s="44" t="str">
        <f t="shared" si="328"/>
        <v/>
      </c>
      <c r="DI303" s="50" t="str">
        <f t="shared" si="329"/>
        <v/>
      </c>
      <c r="DJ303" s="50" t="str">
        <f t="shared" si="330"/>
        <v/>
      </c>
      <c r="DK303" s="50" t="str">
        <f t="shared" si="331"/>
        <v/>
      </c>
      <c r="DL303" s="50" t="str">
        <f t="shared" si="332"/>
        <v>X</v>
      </c>
      <c r="DM303" s="51" t="str">
        <f t="shared" si="284"/>
        <v>333333333</v>
      </c>
      <c r="DN303" s="52"/>
      <c r="DO303" s="53"/>
      <c r="DP303" s="52"/>
      <c r="DQ303" s="53" t="str">
        <f t="shared" si="285"/>
        <v/>
      </c>
      <c r="DR303" s="52" t="str">
        <f t="shared" si="286"/>
        <v/>
      </c>
      <c r="DS303" s="53"/>
      <c r="DT303" s="52"/>
      <c r="DU303" s="53"/>
      <c r="DV303" s="52"/>
      <c r="DW303" s="99"/>
      <c r="DX303" s="99"/>
      <c r="EI303" s="83"/>
      <c r="EJ303" s="102"/>
      <c r="EK303" s="102"/>
      <c r="EL303" s="102"/>
      <c r="EM303" s="102"/>
      <c r="EN303" s="102"/>
      <c r="EO303" s="102"/>
      <c r="EP303" s="102"/>
      <c r="EQ303" s="102"/>
      <c r="ER303" s="102"/>
      <c r="ES303" s="102"/>
      <c r="ET303" s="102"/>
      <c r="EU303" s="102"/>
      <c r="EV303" s="102"/>
      <c r="FL303" s="36" t="str">
        <f t="shared" si="279"/>
        <v>X</v>
      </c>
    </row>
    <row r="304" spans="1:168" s="36" customFormat="1" ht="49.5" customHeight="1" x14ac:dyDescent="0.35">
      <c r="A304" s="67"/>
      <c r="B304" s="39"/>
      <c r="C304" s="39"/>
      <c r="D304" s="40" t="s">
        <v>5691</v>
      </c>
      <c r="E304" s="41" t="s">
        <v>5691</v>
      </c>
      <c r="F304" s="41"/>
      <c r="G304" s="41"/>
      <c r="H304" s="41"/>
      <c r="I304" s="41"/>
      <c r="J304" s="41"/>
      <c r="K304" s="41"/>
      <c r="L304" s="41"/>
      <c r="M304" s="41"/>
      <c r="N304" s="41"/>
      <c r="O304" s="29"/>
      <c r="P304" s="30"/>
      <c r="Q304" s="31"/>
      <c r="R304" s="31"/>
      <c r="S304" s="32" t="s">
        <v>2176</v>
      </c>
      <c r="T304" s="33"/>
      <c r="U304" s="33" t="s">
        <v>2998</v>
      </c>
      <c r="V304" s="33" t="s">
        <v>2177</v>
      </c>
      <c r="W304" s="33" t="s">
        <v>2781</v>
      </c>
      <c r="X304" s="33" t="s">
        <v>4108</v>
      </c>
      <c r="Y304" s="33" t="s">
        <v>4109</v>
      </c>
      <c r="Z304" s="33">
        <v>1</v>
      </c>
      <c r="AA304" s="34" t="s">
        <v>7565</v>
      </c>
      <c r="AB304" s="34">
        <v>1131</v>
      </c>
      <c r="AC304" s="34" t="s">
        <v>7568</v>
      </c>
      <c r="AD304" s="34" t="s">
        <v>7566</v>
      </c>
      <c r="AE304" s="34" t="s">
        <v>7567</v>
      </c>
      <c r="AF304" s="34" t="s">
        <v>2176</v>
      </c>
      <c r="AG304" s="34" t="s">
        <v>2181</v>
      </c>
      <c r="AH304" s="34" t="s">
        <v>1073</v>
      </c>
      <c r="AI304" s="34" t="s">
        <v>1799</v>
      </c>
      <c r="AJ304" s="34" t="s">
        <v>153</v>
      </c>
      <c r="AK304" s="34" t="s">
        <v>2182</v>
      </c>
      <c r="AL304" s="34" t="s">
        <v>2926</v>
      </c>
      <c r="AM304" s="34" t="s">
        <v>2782</v>
      </c>
      <c r="AN304" s="34">
        <v>1</v>
      </c>
      <c r="AO304" s="34"/>
      <c r="AP304" s="34"/>
      <c r="AQ304" s="56">
        <v>0</v>
      </c>
      <c r="AR304" s="56">
        <v>0</v>
      </c>
      <c r="AS304" s="56">
        <v>0</v>
      </c>
      <c r="AT304" s="42">
        <v>333</v>
      </c>
      <c r="AU304" s="42" t="s">
        <v>18</v>
      </c>
      <c r="AV304" s="42" t="s">
        <v>18</v>
      </c>
      <c r="AW304" s="35"/>
      <c r="AX304" s="35"/>
      <c r="AY304" s="35"/>
      <c r="AZ304" s="43" t="str">
        <f t="shared" si="287"/>
        <v/>
      </c>
      <c r="BA304" s="44" t="s">
        <v>5255</v>
      </c>
      <c r="BB304" s="43" t="str">
        <f t="shared" si="288"/>
        <v/>
      </c>
      <c r="BC304" s="45" t="str">
        <f t="shared" si="289"/>
        <v/>
      </c>
      <c r="BD304" s="45" t="str">
        <f t="shared" si="290"/>
        <v/>
      </c>
      <c r="BE304" s="45" t="s">
        <v>5691</v>
      </c>
      <c r="BF304" s="45" t="str">
        <f t="shared" si="334"/>
        <v/>
      </c>
      <c r="BG304" s="45" t="str">
        <f t="shared" si="291"/>
        <v/>
      </c>
      <c r="BH304" s="12" t="str">
        <f t="shared" si="292"/>
        <v/>
      </c>
      <c r="BI304" s="43" t="str">
        <f t="shared" si="293"/>
        <v/>
      </c>
      <c r="BJ304" s="46" t="str">
        <f t="shared" si="294"/>
        <v/>
      </c>
      <c r="BK304" s="46" t="str">
        <f t="shared" si="295"/>
        <v/>
      </c>
      <c r="BL304" s="46" t="str">
        <f t="shared" si="296"/>
        <v/>
      </c>
      <c r="BM304" s="43" t="str">
        <f t="shared" si="297"/>
        <v/>
      </c>
      <c r="BN304" s="43" t="str">
        <f t="shared" si="298"/>
        <v/>
      </c>
      <c r="BO304" s="44" t="str">
        <f t="shared" si="335"/>
        <v/>
      </c>
      <c r="BP304" s="44" t="str">
        <f t="shared" si="299"/>
        <v>X</v>
      </c>
      <c r="BQ304" s="44" t="str">
        <f t="shared" si="300"/>
        <v/>
      </c>
      <c r="BR304" s="46" t="str">
        <f t="shared" si="336"/>
        <v/>
      </c>
      <c r="BS304" s="47" t="str">
        <f t="shared" si="337"/>
        <v/>
      </c>
      <c r="BT304" s="46" t="str">
        <f t="shared" si="338"/>
        <v/>
      </c>
      <c r="BU304" s="46" t="str">
        <f t="shared" si="339"/>
        <v/>
      </c>
      <c r="BV304" s="73" t="str">
        <f t="shared" si="278"/>
        <v/>
      </c>
      <c r="BW304" s="47" t="str">
        <f t="shared" si="280"/>
        <v/>
      </c>
      <c r="BX304" s="47" t="str">
        <f t="shared" si="301"/>
        <v/>
      </c>
      <c r="BY304" s="13" t="str">
        <f t="shared" si="302"/>
        <v/>
      </c>
      <c r="BZ304" s="14" t="str">
        <f t="shared" si="340"/>
        <v/>
      </c>
      <c r="CA304" s="48" t="str">
        <f t="shared" si="341"/>
        <v>X</v>
      </c>
      <c r="CB304" s="44" t="str">
        <f t="shared" si="342"/>
        <v/>
      </c>
      <c r="CC304" s="44" t="str">
        <f t="shared" si="303"/>
        <v>X</v>
      </c>
      <c r="CD304" s="44" t="str">
        <f t="shared" si="281"/>
        <v/>
      </c>
      <c r="CE304" s="44" t="str">
        <f t="shared" si="304"/>
        <v/>
      </c>
      <c r="CF304" s="44" t="str">
        <f t="shared" si="305"/>
        <v/>
      </c>
      <c r="CG304" s="44" t="str">
        <f t="shared" si="306"/>
        <v/>
      </c>
      <c r="CH304" s="44" t="str">
        <f t="shared" si="307"/>
        <v/>
      </c>
      <c r="CI304" s="44" t="str">
        <f t="shared" si="308"/>
        <v/>
      </c>
      <c r="CJ304" s="44" t="str">
        <f t="shared" si="309"/>
        <v/>
      </c>
      <c r="CK304" s="44" t="str">
        <f t="shared" si="310"/>
        <v/>
      </c>
      <c r="CL304" s="44" t="str">
        <f t="shared" si="311"/>
        <v/>
      </c>
      <c r="CM304" s="43" t="str">
        <f t="shared" si="312"/>
        <v/>
      </c>
      <c r="CN304" s="43" t="str">
        <f t="shared" si="313"/>
        <v/>
      </c>
      <c r="CO304" s="43" t="str">
        <f t="shared" si="314"/>
        <v/>
      </c>
      <c r="CP304" s="44" t="str">
        <f t="shared" si="282"/>
        <v/>
      </c>
      <c r="CQ304" s="44" t="str">
        <f t="shared" si="315"/>
        <v>X</v>
      </c>
      <c r="CR304" s="43" t="str">
        <f t="shared" si="333"/>
        <v/>
      </c>
      <c r="CS304" s="44" t="s">
        <v>5285</v>
      </c>
      <c r="CT304" s="44">
        <v>1</v>
      </c>
      <c r="CU304" s="44" t="str">
        <f t="shared" si="316"/>
        <v/>
      </c>
      <c r="CV304" s="44" t="str">
        <f t="shared" si="317"/>
        <v/>
      </c>
      <c r="CW304" s="44" t="str">
        <f t="shared" si="318"/>
        <v/>
      </c>
      <c r="CX304" s="44" t="str">
        <f t="shared" si="319"/>
        <v/>
      </c>
      <c r="CY304" s="44" t="str">
        <f t="shared" si="320"/>
        <v/>
      </c>
      <c r="CZ304" s="44" t="str">
        <f t="shared" si="321"/>
        <v/>
      </c>
      <c r="DA304" s="49" t="str">
        <f t="shared" si="283"/>
        <v/>
      </c>
      <c r="DB304" s="44" t="str">
        <f t="shared" si="322"/>
        <v/>
      </c>
      <c r="DC304" s="44" t="str">
        <f t="shared" si="323"/>
        <v/>
      </c>
      <c r="DD304" s="44" t="str">
        <f t="shared" si="324"/>
        <v/>
      </c>
      <c r="DE304" s="44" t="str">
        <f t="shared" si="325"/>
        <v/>
      </c>
      <c r="DF304" s="44" t="str">
        <f t="shared" si="326"/>
        <v/>
      </c>
      <c r="DG304" s="44" t="str">
        <f t="shared" si="327"/>
        <v/>
      </c>
      <c r="DH304" s="44" t="str">
        <f t="shared" si="328"/>
        <v/>
      </c>
      <c r="DI304" s="50" t="str">
        <f t="shared" si="329"/>
        <v/>
      </c>
      <c r="DJ304" s="50" t="str">
        <f t="shared" si="330"/>
        <v/>
      </c>
      <c r="DK304" s="50" t="str">
        <f t="shared" si="331"/>
        <v/>
      </c>
      <c r="DL304" s="50" t="str">
        <f t="shared" si="332"/>
        <v>X</v>
      </c>
      <c r="DM304" s="51" t="str">
        <f t="shared" si="284"/>
        <v>333333333</v>
      </c>
      <c r="DN304" s="52"/>
      <c r="DO304" s="53"/>
      <c r="DP304" s="52"/>
      <c r="DQ304" s="53" t="str">
        <f t="shared" si="285"/>
        <v/>
      </c>
      <c r="DR304" s="52" t="str">
        <f t="shared" si="286"/>
        <v/>
      </c>
      <c r="DS304" s="53"/>
      <c r="DT304" s="52"/>
      <c r="DU304" s="53"/>
      <c r="DV304" s="52"/>
      <c r="DW304" s="99"/>
      <c r="DX304" s="99"/>
      <c r="EI304" s="83"/>
      <c r="EJ304" s="102"/>
      <c r="EK304" s="102"/>
      <c r="EL304" s="102"/>
      <c r="EM304" s="102"/>
      <c r="EN304" s="102"/>
      <c r="EO304" s="102"/>
      <c r="EP304" s="102"/>
      <c r="EQ304" s="102"/>
      <c r="ER304" s="102"/>
      <c r="ES304" s="102"/>
      <c r="ET304" s="102"/>
      <c r="EU304" s="102"/>
      <c r="EV304" s="102"/>
      <c r="FL304" s="36" t="str">
        <f t="shared" si="279"/>
        <v>X</v>
      </c>
    </row>
    <row r="305" spans="1:168" s="36" customFormat="1" ht="49.5" customHeight="1" x14ac:dyDescent="0.35">
      <c r="A305" s="67"/>
      <c r="B305" s="39"/>
      <c r="C305" s="39"/>
      <c r="D305" s="40" t="s">
        <v>5691</v>
      </c>
      <c r="E305" s="41" t="s">
        <v>5691</v>
      </c>
      <c r="F305" s="41"/>
      <c r="G305" s="41"/>
      <c r="H305" s="41"/>
      <c r="I305" s="41"/>
      <c r="J305" s="41"/>
      <c r="K305" s="41"/>
      <c r="L305" s="41"/>
      <c r="M305" s="41"/>
      <c r="N305" s="41"/>
      <c r="O305" s="29"/>
      <c r="P305" s="30"/>
      <c r="Q305" s="31"/>
      <c r="R305" s="31"/>
      <c r="S305" s="32" t="s">
        <v>2176</v>
      </c>
      <c r="T305" s="33"/>
      <c r="U305" s="33" t="s">
        <v>5707</v>
      </c>
      <c r="V305" s="33" t="s">
        <v>2177</v>
      </c>
      <c r="W305" s="33" t="s">
        <v>2783</v>
      </c>
      <c r="X305" s="33" t="s">
        <v>4108</v>
      </c>
      <c r="Y305" s="33" t="s">
        <v>4109</v>
      </c>
      <c r="Z305" s="33">
        <v>1</v>
      </c>
      <c r="AA305" s="34" t="s">
        <v>7565</v>
      </c>
      <c r="AB305" s="34">
        <v>1131</v>
      </c>
      <c r="AC305" s="34" t="s">
        <v>7568</v>
      </c>
      <c r="AD305" s="34" t="s">
        <v>7566</v>
      </c>
      <c r="AE305" s="34" t="s">
        <v>7567</v>
      </c>
      <c r="AF305" s="34" t="s">
        <v>2176</v>
      </c>
      <c r="AG305" s="34" t="s">
        <v>2181</v>
      </c>
      <c r="AH305" s="34" t="s">
        <v>1073</v>
      </c>
      <c r="AI305" s="34" t="s">
        <v>1799</v>
      </c>
      <c r="AJ305" s="34" t="s">
        <v>153</v>
      </c>
      <c r="AK305" s="34" t="s">
        <v>2182</v>
      </c>
      <c r="AL305" s="34" t="s">
        <v>4702</v>
      </c>
      <c r="AM305" s="34" t="s">
        <v>2784</v>
      </c>
      <c r="AN305" s="34">
        <v>1</v>
      </c>
      <c r="AO305" s="34"/>
      <c r="AP305" s="34"/>
      <c r="AQ305" s="56">
        <v>0</v>
      </c>
      <c r="AR305" s="56">
        <v>0</v>
      </c>
      <c r="AS305" s="56">
        <v>0</v>
      </c>
      <c r="AT305" s="42">
        <v>333</v>
      </c>
      <c r="AU305" s="42" t="s">
        <v>18</v>
      </c>
      <c r="AV305" s="42" t="s">
        <v>18</v>
      </c>
      <c r="AW305" s="35"/>
      <c r="AX305" s="35"/>
      <c r="AY305" s="35"/>
      <c r="AZ305" s="43" t="str">
        <f t="shared" si="287"/>
        <v/>
      </c>
      <c r="BA305" s="44" t="s">
        <v>5255</v>
      </c>
      <c r="BB305" s="43" t="str">
        <f t="shared" si="288"/>
        <v/>
      </c>
      <c r="BC305" s="45" t="str">
        <f t="shared" si="289"/>
        <v/>
      </c>
      <c r="BD305" s="45" t="str">
        <f t="shared" si="290"/>
        <v/>
      </c>
      <c r="BE305" s="45" t="s">
        <v>5691</v>
      </c>
      <c r="BF305" s="45" t="str">
        <f t="shared" si="334"/>
        <v/>
      </c>
      <c r="BG305" s="45" t="str">
        <f t="shared" si="291"/>
        <v/>
      </c>
      <c r="BH305" s="12" t="str">
        <f t="shared" si="292"/>
        <v/>
      </c>
      <c r="BI305" s="43" t="str">
        <f t="shared" si="293"/>
        <v/>
      </c>
      <c r="BJ305" s="46" t="str">
        <f t="shared" si="294"/>
        <v/>
      </c>
      <c r="BK305" s="46" t="str">
        <f t="shared" si="295"/>
        <v/>
      </c>
      <c r="BL305" s="46" t="str">
        <f t="shared" si="296"/>
        <v/>
      </c>
      <c r="BM305" s="43" t="str">
        <f t="shared" si="297"/>
        <v/>
      </c>
      <c r="BN305" s="43" t="str">
        <f t="shared" si="298"/>
        <v/>
      </c>
      <c r="BO305" s="44" t="str">
        <f t="shared" si="335"/>
        <v/>
      </c>
      <c r="BP305" s="44" t="str">
        <f t="shared" si="299"/>
        <v>X</v>
      </c>
      <c r="BQ305" s="44" t="str">
        <f t="shared" si="300"/>
        <v/>
      </c>
      <c r="BR305" s="46" t="str">
        <f t="shared" si="336"/>
        <v/>
      </c>
      <c r="BS305" s="47" t="str">
        <f t="shared" si="337"/>
        <v/>
      </c>
      <c r="BT305" s="46" t="str">
        <f t="shared" si="338"/>
        <v/>
      </c>
      <c r="BU305" s="46" t="str">
        <f t="shared" si="339"/>
        <v/>
      </c>
      <c r="BV305" s="73" t="str">
        <f t="shared" si="278"/>
        <v/>
      </c>
      <c r="BW305" s="47" t="str">
        <f t="shared" si="280"/>
        <v/>
      </c>
      <c r="BX305" s="47" t="str">
        <f t="shared" si="301"/>
        <v/>
      </c>
      <c r="BY305" s="13" t="str">
        <f t="shared" si="302"/>
        <v/>
      </c>
      <c r="BZ305" s="14" t="str">
        <f t="shared" si="340"/>
        <v/>
      </c>
      <c r="CA305" s="48" t="str">
        <f t="shared" si="341"/>
        <v>X</v>
      </c>
      <c r="CB305" s="44" t="str">
        <f t="shared" si="342"/>
        <v/>
      </c>
      <c r="CC305" s="44" t="str">
        <f t="shared" si="303"/>
        <v>X</v>
      </c>
      <c r="CD305" s="44" t="str">
        <f t="shared" si="281"/>
        <v/>
      </c>
      <c r="CE305" s="44" t="str">
        <f t="shared" si="304"/>
        <v/>
      </c>
      <c r="CF305" s="44" t="str">
        <f t="shared" si="305"/>
        <v/>
      </c>
      <c r="CG305" s="44" t="str">
        <f t="shared" si="306"/>
        <v/>
      </c>
      <c r="CH305" s="44" t="str">
        <f t="shared" si="307"/>
        <v/>
      </c>
      <c r="CI305" s="44" t="str">
        <f t="shared" si="308"/>
        <v/>
      </c>
      <c r="CJ305" s="44" t="str">
        <f t="shared" si="309"/>
        <v/>
      </c>
      <c r="CK305" s="44" t="str">
        <f t="shared" si="310"/>
        <v/>
      </c>
      <c r="CL305" s="44" t="str">
        <f t="shared" si="311"/>
        <v/>
      </c>
      <c r="CM305" s="43" t="str">
        <f t="shared" si="312"/>
        <v/>
      </c>
      <c r="CN305" s="43" t="str">
        <f t="shared" si="313"/>
        <v/>
      </c>
      <c r="CO305" s="43" t="str">
        <f t="shared" si="314"/>
        <v/>
      </c>
      <c r="CP305" s="44" t="str">
        <f t="shared" si="282"/>
        <v/>
      </c>
      <c r="CQ305" s="44" t="str">
        <f t="shared" si="315"/>
        <v>X</v>
      </c>
      <c r="CR305" s="43" t="str">
        <f t="shared" si="333"/>
        <v/>
      </c>
      <c r="CS305" s="44" t="s">
        <v>5285</v>
      </c>
      <c r="CT305" s="44">
        <v>1</v>
      </c>
      <c r="CU305" s="44" t="str">
        <f t="shared" si="316"/>
        <v/>
      </c>
      <c r="CV305" s="44" t="str">
        <f t="shared" si="317"/>
        <v/>
      </c>
      <c r="CW305" s="44" t="str">
        <f t="shared" si="318"/>
        <v/>
      </c>
      <c r="CX305" s="44" t="str">
        <f t="shared" si="319"/>
        <v/>
      </c>
      <c r="CY305" s="44" t="str">
        <f t="shared" si="320"/>
        <v/>
      </c>
      <c r="CZ305" s="44" t="str">
        <f t="shared" si="321"/>
        <v/>
      </c>
      <c r="DA305" s="49" t="str">
        <f t="shared" si="283"/>
        <v/>
      </c>
      <c r="DB305" s="44" t="str">
        <f t="shared" si="322"/>
        <v/>
      </c>
      <c r="DC305" s="44" t="str">
        <f t="shared" si="323"/>
        <v/>
      </c>
      <c r="DD305" s="44" t="str">
        <f t="shared" si="324"/>
        <v/>
      </c>
      <c r="DE305" s="44" t="str">
        <f t="shared" si="325"/>
        <v/>
      </c>
      <c r="DF305" s="44" t="str">
        <f t="shared" si="326"/>
        <v/>
      </c>
      <c r="DG305" s="44" t="str">
        <f t="shared" si="327"/>
        <v/>
      </c>
      <c r="DH305" s="44" t="str">
        <f t="shared" si="328"/>
        <v/>
      </c>
      <c r="DI305" s="50" t="str">
        <f t="shared" si="329"/>
        <v/>
      </c>
      <c r="DJ305" s="50" t="str">
        <f t="shared" si="330"/>
        <v/>
      </c>
      <c r="DK305" s="50" t="str">
        <f t="shared" si="331"/>
        <v/>
      </c>
      <c r="DL305" s="50" t="str">
        <f t="shared" si="332"/>
        <v>X</v>
      </c>
      <c r="DM305" s="51" t="str">
        <f t="shared" si="284"/>
        <v>333333333</v>
      </c>
      <c r="DN305" s="52"/>
      <c r="DO305" s="53"/>
      <c r="DP305" s="52"/>
      <c r="DQ305" s="53" t="str">
        <f t="shared" si="285"/>
        <v/>
      </c>
      <c r="DR305" s="52" t="str">
        <f t="shared" si="286"/>
        <v/>
      </c>
      <c r="DS305" s="53"/>
      <c r="DT305" s="52"/>
      <c r="DU305" s="53"/>
      <c r="DV305" s="52"/>
      <c r="DW305" s="99"/>
      <c r="DX305" s="99"/>
      <c r="EI305" s="83"/>
      <c r="EJ305" s="102"/>
      <c r="EK305" s="102"/>
      <c r="EL305" s="102"/>
      <c r="EM305" s="102"/>
      <c r="EN305" s="102"/>
      <c r="EO305" s="102"/>
      <c r="EP305" s="102"/>
      <c r="EQ305" s="102"/>
      <c r="ER305" s="102"/>
      <c r="ES305" s="102"/>
      <c r="ET305" s="102"/>
      <c r="EU305" s="102"/>
      <c r="EV305" s="102"/>
      <c r="FL305" s="36" t="str">
        <f t="shared" si="279"/>
        <v>X</v>
      </c>
    </row>
    <row r="306" spans="1:168" s="36" customFormat="1" ht="49.5" customHeight="1" x14ac:dyDescent="0.35">
      <c r="A306" s="67"/>
      <c r="B306" s="39"/>
      <c r="C306" s="39"/>
      <c r="D306" s="40" t="s">
        <v>5691</v>
      </c>
      <c r="E306" s="41" t="s">
        <v>5691</v>
      </c>
      <c r="F306" s="41"/>
      <c r="G306" s="41"/>
      <c r="H306" s="41"/>
      <c r="I306" s="41"/>
      <c r="J306" s="41"/>
      <c r="K306" s="41"/>
      <c r="L306" s="41"/>
      <c r="M306" s="41"/>
      <c r="N306" s="41"/>
      <c r="O306" s="29"/>
      <c r="P306" s="30"/>
      <c r="Q306" s="31"/>
      <c r="R306" s="31"/>
      <c r="S306" s="32" t="s">
        <v>2176</v>
      </c>
      <c r="T306" s="33"/>
      <c r="U306" s="33" t="s">
        <v>909</v>
      </c>
      <c r="V306" s="33" t="s">
        <v>2177</v>
      </c>
      <c r="W306" s="33" t="s">
        <v>5211</v>
      </c>
      <c r="X306" s="33" t="s">
        <v>4108</v>
      </c>
      <c r="Y306" s="33" t="s">
        <v>4109</v>
      </c>
      <c r="Z306" s="33">
        <v>1</v>
      </c>
      <c r="AA306" s="34" t="s">
        <v>7565</v>
      </c>
      <c r="AB306" s="34">
        <v>1131</v>
      </c>
      <c r="AC306" s="34" t="s">
        <v>7568</v>
      </c>
      <c r="AD306" s="34" t="s">
        <v>7566</v>
      </c>
      <c r="AE306" s="34" t="s">
        <v>7567</v>
      </c>
      <c r="AF306" s="34" t="s">
        <v>2176</v>
      </c>
      <c r="AG306" s="34" t="s">
        <v>2181</v>
      </c>
      <c r="AH306" s="34" t="s">
        <v>1073</v>
      </c>
      <c r="AI306" s="34" t="s">
        <v>1799</v>
      </c>
      <c r="AJ306" s="34" t="s">
        <v>4716</v>
      </c>
      <c r="AK306" s="34" t="s">
        <v>378</v>
      </c>
      <c r="AL306" s="34" t="s">
        <v>4704</v>
      </c>
      <c r="AM306" s="34" t="s">
        <v>5212</v>
      </c>
      <c r="AN306" s="34">
        <v>1</v>
      </c>
      <c r="AO306" s="34"/>
      <c r="AP306" s="34"/>
      <c r="AQ306" s="56">
        <v>0</v>
      </c>
      <c r="AR306" s="56">
        <v>0</v>
      </c>
      <c r="AS306" s="56">
        <v>0</v>
      </c>
      <c r="AT306" s="42">
        <v>333</v>
      </c>
      <c r="AU306" s="42" t="s">
        <v>18</v>
      </c>
      <c r="AV306" s="42" t="s">
        <v>18</v>
      </c>
      <c r="AW306" s="35"/>
      <c r="AX306" s="35"/>
      <c r="AY306" s="35"/>
      <c r="AZ306" s="43" t="str">
        <f t="shared" si="287"/>
        <v/>
      </c>
      <c r="BA306" s="44" t="s">
        <v>5255</v>
      </c>
      <c r="BB306" s="43" t="str">
        <f t="shared" si="288"/>
        <v/>
      </c>
      <c r="BC306" s="45" t="str">
        <f t="shared" si="289"/>
        <v/>
      </c>
      <c r="BD306" s="45" t="str">
        <f t="shared" si="290"/>
        <v/>
      </c>
      <c r="BE306" s="45" t="s">
        <v>5691</v>
      </c>
      <c r="BF306" s="45" t="str">
        <f>IF(BE306="",BD306,"")</f>
        <v/>
      </c>
      <c r="BG306" s="45" t="str">
        <f t="shared" si="291"/>
        <v/>
      </c>
      <c r="BH306" s="12" t="str">
        <f t="shared" si="292"/>
        <v/>
      </c>
      <c r="BI306" s="43" t="str">
        <f t="shared" si="293"/>
        <v/>
      </c>
      <c r="BJ306" s="46" t="str">
        <f t="shared" si="294"/>
        <v/>
      </c>
      <c r="BK306" s="46" t="str">
        <f t="shared" si="295"/>
        <v/>
      </c>
      <c r="BL306" s="46" t="str">
        <f t="shared" si="296"/>
        <v/>
      </c>
      <c r="BM306" s="43" t="str">
        <f t="shared" si="297"/>
        <v/>
      </c>
      <c r="BN306" s="43" t="str">
        <f t="shared" si="298"/>
        <v/>
      </c>
      <c r="BO306" s="44" t="str">
        <f t="shared" si="335"/>
        <v/>
      </c>
      <c r="BP306" s="44" t="str">
        <f>IF(+AZ306&amp;BA306&amp;BB306&amp;BC306&amp;BD306&amp;BE306&amp;BF306&amp;BG306&amp;BH306&amp;BI306&amp;BJ306&amp;BK306&amp;BL306&amp;BM306&amp;BN306&amp;BO306="","","X")</f>
        <v>X</v>
      </c>
      <c r="BQ306" s="44" t="str">
        <f t="shared" si="300"/>
        <v/>
      </c>
      <c r="BR306" s="46" t="str">
        <f t="shared" si="336"/>
        <v/>
      </c>
      <c r="BS306" s="47" t="str">
        <f t="shared" si="337"/>
        <v/>
      </c>
      <c r="BT306" s="46" t="str">
        <f t="shared" si="338"/>
        <v/>
      </c>
      <c r="BU306" s="46" t="str">
        <f t="shared" si="339"/>
        <v/>
      </c>
      <c r="BV306" s="73" t="str">
        <f t="shared" si="278"/>
        <v/>
      </c>
      <c r="BW306" s="47" t="str">
        <f>IF(AF306&amp;AH306&amp;AL306="386014038","",IF($AH306&amp;$AL306="014038","X",""))</f>
        <v/>
      </c>
      <c r="BX306" s="47" t="str">
        <f>IF(BO306="X",BO306,"")</f>
        <v/>
      </c>
      <c r="BY306" s="13" t="str">
        <f t="shared" si="302"/>
        <v/>
      </c>
      <c r="BZ306" s="14" t="str">
        <f t="shared" si="340"/>
        <v/>
      </c>
      <c r="CA306" s="48" t="str">
        <f t="shared" si="341"/>
        <v>X</v>
      </c>
      <c r="CB306" s="44" t="str">
        <f t="shared" si="342"/>
        <v/>
      </c>
      <c r="CC306" s="44" t="str">
        <f t="shared" si="303"/>
        <v>X</v>
      </c>
      <c r="CD306" s="44" t="str">
        <f t="shared" si="281"/>
        <v/>
      </c>
      <c r="CE306" s="44" t="str">
        <f t="shared" si="304"/>
        <v/>
      </c>
      <c r="CF306" s="44" t="str">
        <f t="shared" si="305"/>
        <v/>
      </c>
      <c r="CG306" s="44" t="str">
        <f t="shared" si="306"/>
        <v/>
      </c>
      <c r="CH306" s="44" t="str">
        <f t="shared" si="307"/>
        <v/>
      </c>
      <c r="CI306" s="44" t="str">
        <f t="shared" si="308"/>
        <v/>
      </c>
      <c r="CJ306" s="44" t="str">
        <f t="shared" si="309"/>
        <v/>
      </c>
      <c r="CK306" s="44" t="str">
        <f t="shared" si="310"/>
        <v/>
      </c>
      <c r="CL306" s="44" t="str">
        <f t="shared" si="311"/>
        <v/>
      </c>
      <c r="CM306" s="43" t="str">
        <f t="shared" si="312"/>
        <v/>
      </c>
      <c r="CN306" s="43" t="str">
        <f t="shared" si="313"/>
        <v/>
      </c>
      <c r="CO306" s="43" t="str">
        <f t="shared" si="314"/>
        <v/>
      </c>
      <c r="CP306" s="44" t="str">
        <f t="shared" si="282"/>
        <v/>
      </c>
      <c r="CQ306" s="44" t="str">
        <f t="shared" si="315"/>
        <v>X</v>
      </c>
      <c r="CR306" s="43" t="str">
        <f t="shared" si="333"/>
        <v/>
      </c>
      <c r="CS306" s="44" t="s">
        <v>5285</v>
      </c>
      <c r="CT306" s="44">
        <v>1</v>
      </c>
      <c r="CU306" s="44" t="str">
        <f t="shared" si="316"/>
        <v/>
      </c>
      <c r="CV306" s="44" t="str">
        <f t="shared" si="317"/>
        <v/>
      </c>
      <c r="CW306" s="44" t="str">
        <f t="shared" si="318"/>
        <v/>
      </c>
      <c r="CX306" s="44" t="str">
        <f t="shared" si="319"/>
        <v/>
      </c>
      <c r="CY306" s="44" t="str">
        <f t="shared" si="320"/>
        <v/>
      </c>
      <c r="CZ306" s="44" t="str">
        <f t="shared" si="321"/>
        <v/>
      </c>
      <c r="DA306" s="49" t="str">
        <f t="shared" si="283"/>
        <v/>
      </c>
      <c r="DB306" s="44" t="str">
        <f t="shared" si="322"/>
        <v/>
      </c>
      <c r="DC306" s="44" t="str">
        <f t="shared" si="323"/>
        <v/>
      </c>
      <c r="DD306" s="44" t="str">
        <f t="shared" si="324"/>
        <v/>
      </c>
      <c r="DE306" s="44" t="str">
        <f t="shared" si="325"/>
        <v/>
      </c>
      <c r="DF306" s="44" t="str">
        <f t="shared" si="326"/>
        <v/>
      </c>
      <c r="DG306" s="44" t="str">
        <f t="shared" si="327"/>
        <v/>
      </c>
      <c r="DH306" s="44" t="str">
        <f t="shared" si="328"/>
        <v/>
      </c>
      <c r="DI306" s="50" t="str">
        <f t="shared" si="329"/>
        <v/>
      </c>
      <c r="DJ306" s="50" t="str">
        <f t="shared" si="330"/>
        <v/>
      </c>
      <c r="DK306" s="50" t="str">
        <f t="shared" si="331"/>
        <v/>
      </c>
      <c r="DL306" s="50" t="str">
        <f t="shared" si="332"/>
        <v>X</v>
      </c>
      <c r="DM306" s="51" t="str">
        <f>+AT306&amp;AU306&amp;AV306</f>
        <v>333333333</v>
      </c>
      <c r="DN306" s="52"/>
      <c r="DO306" s="53"/>
      <c r="DP306" s="52"/>
      <c r="DQ306" s="53" t="str">
        <f t="shared" si="285"/>
        <v/>
      </c>
      <c r="DR306" s="52" t="str">
        <f t="shared" si="286"/>
        <v/>
      </c>
      <c r="DS306" s="53"/>
      <c r="DT306" s="52"/>
      <c r="DU306" s="53"/>
      <c r="DV306" s="52"/>
      <c r="DW306" s="99"/>
      <c r="DX306" s="99"/>
      <c r="EI306" s="83"/>
      <c r="EJ306" s="102"/>
      <c r="EK306" s="102"/>
      <c r="EL306" s="102"/>
      <c r="EM306" s="102"/>
      <c r="EN306" s="102"/>
      <c r="EO306" s="102"/>
      <c r="EP306" s="102"/>
      <c r="EQ306" s="102"/>
      <c r="ER306" s="102"/>
      <c r="ES306" s="102"/>
      <c r="ET306" s="102"/>
      <c r="EU306" s="102"/>
      <c r="EV306" s="102"/>
      <c r="FL306" s="36" t="str">
        <f t="shared" si="279"/>
        <v>X</v>
      </c>
    </row>
    <row r="307" spans="1:168" s="36" customFormat="1" ht="49.5" customHeight="1" x14ac:dyDescent="0.35">
      <c r="A307" s="67"/>
      <c r="B307" s="39"/>
      <c r="C307" s="39"/>
      <c r="D307" s="40" t="s">
        <v>5691</v>
      </c>
      <c r="E307" s="41" t="s">
        <v>5691</v>
      </c>
      <c r="F307" s="41"/>
      <c r="G307" s="41"/>
      <c r="H307" s="41"/>
      <c r="I307" s="41"/>
      <c r="J307" s="41"/>
      <c r="K307" s="41"/>
      <c r="L307" s="41"/>
      <c r="M307" s="41"/>
      <c r="N307" s="41"/>
      <c r="O307" s="29"/>
      <c r="P307" s="30"/>
      <c r="Q307" s="31"/>
      <c r="R307" s="31"/>
      <c r="S307" s="32" t="s">
        <v>18</v>
      </c>
      <c r="T307" s="33"/>
      <c r="U307" s="33" t="s">
        <v>5725</v>
      </c>
      <c r="V307" s="33" t="s">
        <v>2181</v>
      </c>
      <c r="W307" s="33" t="s">
        <v>5213</v>
      </c>
      <c r="X307" s="33" t="s">
        <v>4108</v>
      </c>
      <c r="Y307" s="33" t="s">
        <v>4109</v>
      </c>
      <c r="Z307" s="33">
        <v>1</v>
      </c>
      <c r="AA307" s="34" t="s">
        <v>2179</v>
      </c>
      <c r="AB307" s="34">
        <v>113</v>
      </c>
      <c r="AC307" s="34" t="s">
        <v>2180</v>
      </c>
      <c r="AD307" s="34" t="s">
        <v>4112</v>
      </c>
      <c r="AE307" s="34" t="s">
        <v>5684</v>
      </c>
      <c r="AF307" s="34" t="s">
        <v>2176</v>
      </c>
      <c r="AG307" s="34" t="s">
        <v>2181</v>
      </c>
      <c r="AH307" s="34" t="s">
        <v>4106</v>
      </c>
      <c r="AI307" s="34"/>
      <c r="AJ307" s="34" t="s">
        <v>4720</v>
      </c>
      <c r="AK307" s="34" t="s">
        <v>5214</v>
      </c>
      <c r="AL307" s="34" t="s">
        <v>2918</v>
      </c>
      <c r="AM307" s="34" t="s">
        <v>5215</v>
      </c>
      <c r="AN307" s="34">
        <v>1</v>
      </c>
      <c r="AO307" s="34"/>
      <c r="AP307" s="34"/>
      <c r="AQ307" s="56">
        <v>0</v>
      </c>
      <c r="AR307" s="56">
        <v>0</v>
      </c>
      <c r="AS307" s="56">
        <v>0</v>
      </c>
      <c r="AT307" s="42">
        <v>333</v>
      </c>
      <c r="AU307" s="42" t="s">
        <v>18</v>
      </c>
      <c r="AV307" s="42" t="s">
        <v>18</v>
      </c>
      <c r="AW307" s="35"/>
      <c r="AX307" s="35"/>
      <c r="AY307" s="35"/>
      <c r="AZ307" s="43" t="str">
        <f t="shared" si="287"/>
        <v>X</v>
      </c>
      <c r="BA307" s="44"/>
      <c r="BB307" s="43" t="str">
        <f t="shared" si="288"/>
        <v/>
      </c>
      <c r="BC307" s="45" t="str">
        <f t="shared" si="289"/>
        <v/>
      </c>
      <c r="BD307" s="45" t="str">
        <f t="shared" si="290"/>
        <v/>
      </c>
      <c r="BE307" s="45" t="s">
        <v>5691</v>
      </c>
      <c r="BF307" s="45" t="str">
        <f t="shared" ref="BF307:BF315" si="343">IF(BE307="",BD307,"")</f>
        <v/>
      </c>
      <c r="BG307" s="45" t="str">
        <f t="shared" si="291"/>
        <v/>
      </c>
      <c r="BH307" s="12" t="str">
        <f t="shared" si="292"/>
        <v/>
      </c>
      <c r="BI307" s="43" t="str">
        <f t="shared" si="293"/>
        <v/>
      </c>
      <c r="BJ307" s="46" t="str">
        <f t="shared" si="294"/>
        <v/>
      </c>
      <c r="BK307" s="46" t="str">
        <f t="shared" si="295"/>
        <v/>
      </c>
      <c r="BL307" s="46" t="str">
        <f t="shared" si="296"/>
        <v/>
      </c>
      <c r="BM307" s="43" t="str">
        <f t="shared" si="297"/>
        <v/>
      </c>
      <c r="BN307" s="43" t="str">
        <f t="shared" si="298"/>
        <v/>
      </c>
      <c r="BO307" s="44" t="str">
        <f t="shared" si="335"/>
        <v/>
      </c>
      <c r="BP307" s="44" t="str">
        <f t="shared" si="299"/>
        <v>X</v>
      </c>
      <c r="BQ307" s="44" t="str">
        <f t="shared" si="300"/>
        <v/>
      </c>
      <c r="BR307" s="46" t="str">
        <f t="shared" si="336"/>
        <v/>
      </c>
      <c r="BS307" s="47" t="str">
        <f t="shared" si="337"/>
        <v/>
      </c>
      <c r="BT307" s="46" t="str">
        <f t="shared" si="338"/>
        <v/>
      </c>
      <c r="BU307" s="46" t="str">
        <f t="shared" si="339"/>
        <v/>
      </c>
      <c r="BV307" s="73" t="str">
        <f t="shared" si="278"/>
        <v/>
      </c>
      <c r="BW307" s="47" t="str">
        <f t="shared" si="280"/>
        <v/>
      </c>
      <c r="BX307" s="47" t="str">
        <f t="shared" si="301"/>
        <v/>
      </c>
      <c r="BY307" s="13" t="str">
        <f t="shared" si="302"/>
        <v/>
      </c>
      <c r="BZ307" s="14" t="str">
        <f t="shared" si="340"/>
        <v/>
      </c>
      <c r="CA307" s="48" t="str">
        <f t="shared" si="341"/>
        <v>X</v>
      </c>
      <c r="CB307" s="44" t="str">
        <f t="shared" si="342"/>
        <v/>
      </c>
      <c r="CC307" s="44" t="str">
        <f t="shared" si="303"/>
        <v/>
      </c>
      <c r="CD307" s="44" t="str">
        <f t="shared" si="281"/>
        <v>X</v>
      </c>
      <c r="CE307" s="44" t="str">
        <f t="shared" si="304"/>
        <v/>
      </c>
      <c r="CF307" s="44" t="str">
        <f t="shared" si="305"/>
        <v/>
      </c>
      <c r="CG307" s="44" t="str">
        <f t="shared" si="306"/>
        <v/>
      </c>
      <c r="CH307" s="44" t="str">
        <f t="shared" si="307"/>
        <v/>
      </c>
      <c r="CI307" s="44" t="str">
        <f t="shared" si="308"/>
        <v/>
      </c>
      <c r="CJ307" s="44" t="str">
        <f t="shared" si="309"/>
        <v/>
      </c>
      <c r="CK307" s="44" t="str">
        <f t="shared" si="310"/>
        <v/>
      </c>
      <c r="CL307" s="44" t="str">
        <f t="shared" si="311"/>
        <v/>
      </c>
      <c r="CM307" s="43" t="str">
        <f t="shared" si="312"/>
        <v/>
      </c>
      <c r="CN307" s="43" t="str">
        <f t="shared" si="313"/>
        <v/>
      </c>
      <c r="CO307" s="43" t="str">
        <f t="shared" si="314"/>
        <v/>
      </c>
      <c r="CP307" s="44" t="str">
        <f t="shared" si="282"/>
        <v/>
      </c>
      <c r="CQ307" s="44" t="str">
        <f t="shared" si="315"/>
        <v/>
      </c>
      <c r="CR307" s="43" t="str">
        <f t="shared" si="333"/>
        <v/>
      </c>
      <c r="CS307" s="44" t="s">
        <v>5285</v>
      </c>
      <c r="CT307" s="44">
        <v>1</v>
      </c>
      <c r="CU307" s="44" t="str">
        <f t="shared" si="316"/>
        <v/>
      </c>
      <c r="CV307" s="44" t="str">
        <f t="shared" si="317"/>
        <v/>
      </c>
      <c r="CW307" s="44" t="str">
        <f t="shared" si="318"/>
        <v/>
      </c>
      <c r="CX307" s="44" t="str">
        <f t="shared" si="319"/>
        <v/>
      </c>
      <c r="CY307" s="44" t="str">
        <f t="shared" si="320"/>
        <v/>
      </c>
      <c r="CZ307" s="44" t="str">
        <f t="shared" si="321"/>
        <v/>
      </c>
      <c r="DA307" s="49" t="str">
        <f t="shared" si="283"/>
        <v/>
      </c>
      <c r="DB307" s="44" t="str">
        <f t="shared" si="322"/>
        <v/>
      </c>
      <c r="DC307" s="44" t="str">
        <f t="shared" si="323"/>
        <v/>
      </c>
      <c r="DD307" s="44" t="str">
        <f t="shared" si="324"/>
        <v/>
      </c>
      <c r="DE307" s="44" t="str">
        <f t="shared" si="325"/>
        <v/>
      </c>
      <c r="DF307" s="44" t="str">
        <f t="shared" si="326"/>
        <v/>
      </c>
      <c r="DG307" s="44" t="str">
        <f t="shared" si="327"/>
        <v/>
      </c>
      <c r="DH307" s="44" t="str">
        <f t="shared" si="328"/>
        <v/>
      </c>
      <c r="DI307" s="50" t="str">
        <f t="shared" si="329"/>
        <v/>
      </c>
      <c r="DJ307" s="50" t="str">
        <f t="shared" si="330"/>
        <v/>
      </c>
      <c r="DK307" s="50" t="str">
        <f t="shared" si="331"/>
        <v>X</v>
      </c>
      <c r="DL307" s="50" t="str">
        <f t="shared" si="332"/>
        <v/>
      </c>
      <c r="DM307" s="51" t="str">
        <f t="shared" si="284"/>
        <v>333333333</v>
      </c>
      <c r="DN307" s="52"/>
      <c r="DO307" s="53"/>
      <c r="DP307" s="52"/>
      <c r="DQ307" s="53" t="str">
        <f t="shared" si="285"/>
        <v/>
      </c>
      <c r="DR307" s="52" t="str">
        <f t="shared" si="286"/>
        <v/>
      </c>
      <c r="DS307" s="53"/>
      <c r="DT307" s="52"/>
      <c r="DU307" s="53"/>
      <c r="DV307" s="52"/>
      <c r="DW307" s="99"/>
      <c r="DX307" s="99"/>
      <c r="EI307" s="83"/>
      <c r="EJ307" s="102"/>
      <c r="EK307" s="102"/>
      <c r="EL307" s="102"/>
      <c r="EM307" s="102"/>
      <c r="EN307" s="102"/>
      <c r="EO307" s="102"/>
      <c r="EP307" s="102"/>
      <c r="EQ307" s="102"/>
      <c r="ER307" s="102"/>
      <c r="ES307" s="102"/>
      <c r="ET307" s="102"/>
      <c r="EU307" s="102"/>
      <c r="EV307" s="102"/>
      <c r="FL307" s="36" t="str">
        <f t="shared" si="279"/>
        <v/>
      </c>
    </row>
    <row r="308" spans="1:168" s="36" customFormat="1" ht="49.5" customHeight="1" x14ac:dyDescent="0.35">
      <c r="A308" s="67"/>
      <c r="B308" s="39"/>
      <c r="C308" s="39"/>
      <c r="D308" s="40" t="s">
        <v>5691</v>
      </c>
      <c r="E308" s="41" t="s">
        <v>5691</v>
      </c>
      <c r="F308" s="41"/>
      <c r="G308" s="41"/>
      <c r="H308" s="41"/>
      <c r="I308" s="41"/>
      <c r="J308" s="41"/>
      <c r="K308" s="41"/>
      <c r="L308" s="41"/>
      <c r="M308" s="41"/>
      <c r="N308" s="41"/>
      <c r="O308" s="29"/>
      <c r="P308" s="30"/>
      <c r="Q308" s="31"/>
      <c r="R308" s="31"/>
      <c r="S308" s="32" t="s">
        <v>18</v>
      </c>
      <c r="T308" s="33"/>
      <c r="U308" s="33" t="s">
        <v>4105</v>
      </c>
      <c r="V308" s="33" t="s">
        <v>2181</v>
      </c>
      <c r="W308" s="33" t="s">
        <v>2178</v>
      </c>
      <c r="X308" s="33" t="s">
        <v>4108</v>
      </c>
      <c r="Y308" s="33" t="s">
        <v>4109</v>
      </c>
      <c r="Z308" s="33">
        <v>1</v>
      </c>
      <c r="AA308" s="34" t="s">
        <v>2179</v>
      </c>
      <c r="AB308" s="34">
        <v>113</v>
      </c>
      <c r="AC308" s="34" t="s">
        <v>2180</v>
      </c>
      <c r="AD308" s="34" t="s">
        <v>4112</v>
      </c>
      <c r="AE308" s="34" t="s">
        <v>5684</v>
      </c>
      <c r="AF308" s="34" t="s">
        <v>2176</v>
      </c>
      <c r="AG308" s="34" t="s">
        <v>2181</v>
      </c>
      <c r="AH308" s="34" t="s">
        <v>4106</v>
      </c>
      <c r="AI308" s="34"/>
      <c r="AJ308" s="34" t="s">
        <v>153</v>
      </c>
      <c r="AK308" s="34" t="s">
        <v>2182</v>
      </c>
      <c r="AL308" s="34" t="s">
        <v>2317</v>
      </c>
      <c r="AM308" s="34" t="s">
        <v>2778</v>
      </c>
      <c r="AN308" s="34">
        <v>1</v>
      </c>
      <c r="AO308" s="34"/>
      <c r="AP308" s="34"/>
      <c r="AQ308" s="56">
        <v>0</v>
      </c>
      <c r="AR308" s="56">
        <v>0</v>
      </c>
      <c r="AS308" s="56">
        <v>0</v>
      </c>
      <c r="AT308" s="42">
        <v>333</v>
      </c>
      <c r="AU308" s="42" t="s">
        <v>18</v>
      </c>
      <c r="AV308" s="42" t="s">
        <v>18</v>
      </c>
      <c r="AW308" s="35"/>
      <c r="AX308" s="35"/>
      <c r="AY308" s="35"/>
      <c r="AZ308" s="43" t="str">
        <f t="shared" si="287"/>
        <v>X</v>
      </c>
      <c r="BA308" s="44"/>
      <c r="BB308" s="43" t="str">
        <f t="shared" si="288"/>
        <v/>
      </c>
      <c r="BC308" s="45" t="str">
        <f t="shared" si="289"/>
        <v/>
      </c>
      <c r="BD308" s="45" t="str">
        <f t="shared" si="290"/>
        <v/>
      </c>
      <c r="BE308" s="45" t="s">
        <v>5691</v>
      </c>
      <c r="BF308" s="45" t="str">
        <f t="shared" si="343"/>
        <v/>
      </c>
      <c r="BG308" s="45" t="str">
        <f t="shared" si="291"/>
        <v/>
      </c>
      <c r="BH308" s="12" t="str">
        <f t="shared" si="292"/>
        <v/>
      </c>
      <c r="BI308" s="43" t="str">
        <f t="shared" si="293"/>
        <v/>
      </c>
      <c r="BJ308" s="46" t="str">
        <f t="shared" si="294"/>
        <v/>
      </c>
      <c r="BK308" s="46" t="str">
        <f t="shared" si="295"/>
        <v/>
      </c>
      <c r="BL308" s="46" t="str">
        <f t="shared" si="296"/>
        <v/>
      </c>
      <c r="BM308" s="43" t="str">
        <f t="shared" si="297"/>
        <v/>
      </c>
      <c r="BN308" s="43" t="str">
        <f t="shared" si="298"/>
        <v/>
      </c>
      <c r="BO308" s="44" t="str">
        <f t="shared" si="335"/>
        <v/>
      </c>
      <c r="BP308" s="44" t="str">
        <f t="shared" si="299"/>
        <v>X</v>
      </c>
      <c r="BQ308" s="44" t="str">
        <f t="shared" si="300"/>
        <v/>
      </c>
      <c r="BR308" s="46" t="str">
        <f t="shared" si="336"/>
        <v/>
      </c>
      <c r="BS308" s="47" t="str">
        <f t="shared" si="337"/>
        <v/>
      </c>
      <c r="BT308" s="46" t="str">
        <f t="shared" si="338"/>
        <v/>
      </c>
      <c r="BU308" s="46" t="str">
        <f t="shared" si="339"/>
        <v/>
      </c>
      <c r="BV308" s="73" t="str">
        <f t="shared" si="278"/>
        <v/>
      </c>
      <c r="BW308" s="47" t="str">
        <f t="shared" si="280"/>
        <v/>
      </c>
      <c r="BX308" s="47" t="str">
        <f t="shared" si="301"/>
        <v/>
      </c>
      <c r="BY308" s="13" t="str">
        <f t="shared" si="302"/>
        <v/>
      </c>
      <c r="BZ308" s="14" t="str">
        <f t="shared" si="340"/>
        <v/>
      </c>
      <c r="CA308" s="48" t="str">
        <f t="shared" si="341"/>
        <v>X</v>
      </c>
      <c r="CB308" s="44" t="str">
        <f t="shared" si="342"/>
        <v/>
      </c>
      <c r="CC308" s="44" t="str">
        <f t="shared" si="303"/>
        <v/>
      </c>
      <c r="CD308" s="44" t="str">
        <f t="shared" si="281"/>
        <v>X</v>
      </c>
      <c r="CE308" s="44" t="str">
        <f t="shared" si="304"/>
        <v/>
      </c>
      <c r="CF308" s="44" t="str">
        <f t="shared" si="305"/>
        <v/>
      </c>
      <c r="CG308" s="44" t="str">
        <f t="shared" si="306"/>
        <v/>
      </c>
      <c r="CH308" s="44" t="str">
        <f t="shared" si="307"/>
        <v/>
      </c>
      <c r="CI308" s="44" t="str">
        <f t="shared" si="308"/>
        <v/>
      </c>
      <c r="CJ308" s="44" t="str">
        <f t="shared" si="309"/>
        <v/>
      </c>
      <c r="CK308" s="44" t="str">
        <f t="shared" si="310"/>
        <v/>
      </c>
      <c r="CL308" s="44" t="str">
        <f t="shared" si="311"/>
        <v/>
      </c>
      <c r="CM308" s="43" t="str">
        <f t="shared" si="312"/>
        <v/>
      </c>
      <c r="CN308" s="43" t="str">
        <f t="shared" si="313"/>
        <v/>
      </c>
      <c r="CO308" s="43" t="str">
        <f t="shared" si="314"/>
        <v/>
      </c>
      <c r="CP308" s="44" t="str">
        <f t="shared" si="282"/>
        <v/>
      </c>
      <c r="CQ308" s="44" t="str">
        <f t="shared" si="315"/>
        <v/>
      </c>
      <c r="CR308" s="43" t="str">
        <f t="shared" si="333"/>
        <v/>
      </c>
      <c r="CS308" s="44" t="s">
        <v>5285</v>
      </c>
      <c r="CT308" s="44">
        <v>1</v>
      </c>
      <c r="CU308" s="44" t="str">
        <f t="shared" si="316"/>
        <v/>
      </c>
      <c r="CV308" s="44" t="str">
        <f t="shared" si="317"/>
        <v/>
      </c>
      <c r="CW308" s="44" t="str">
        <f t="shared" si="318"/>
        <v/>
      </c>
      <c r="CX308" s="44" t="str">
        <f t="shared" si="319"/>
        <v/>
      </c>
      <c r="CY308" s="44" t="str">
        <f t="shared" si="320"/>
        <v/>
      </c>
      <c r="CZ308" s="44" t="str">
        <f t="shared" si="321"/>
        <v/>
      </c>
      <c r="DA308" s="49" t="str">
        <f t="shared" si="283"/>
        <v/>
      </c>
      <c r="DB308" s="44" t="str">
        <f t="shared" si="322"/>
        <v/>
      </c>
      <c r="DC308" s="44" t="str">
        <f t="shared" si="323"/>
        <v/>
      </c>
      <c r="DD308" s="44" t="str">
        <f t="shared" si="324"/>
        <v/>
      </c>
      <c r="DE308" s="44" t="str">
        <f t="shared" si="325"/>
        <v/>
      </c>
      <c r="DF308" s="44" t="str">
        <f t="shared" si="326"/>
        <v/>
      </c>
      <c r="DG308" s="44" t="str">
        <f t="shared" si="327"/>
        <v/>
      </c>
      <c r="DH308" s="44" t="str">
        <f t="shared" si="328"/>
        <v/>
      </c>
      <c r="DI308" s="50" t="str">
        <f t="shared" si="329"/>
        <v/>
      </c>
      <c r="DJ308" s="50" t="str">
        <f t="shared" si="330"/>
        <v/>
      </c>
      <c r="DK308" s="50" t="str">
        <f t="shared" si="331"/>
        <v>X</v>
      </c>
      <c r="DL308" s="50" t="str">
        <f t="shared" si="332"/>
        <v/>
      </c>
      <c r="DM308" s="51" t="str">
        <f t="shared" si="284"/>
        <v>333333333</v>
      </c>
      <c r="DN308" s="52"/>
      <c r="DO308" s="53"/>
      <c r="DP308" s="52"/>
      <c r="DQ308" s="53" t="str">
        <f t="shared" si="285"/>
        <v/>
      </c>
      <c r="DR308" s="52" t="str">
        <f t="shared" si="286"/>
        <v/>
      </c>
      <c r="DS308" s="53"/>
      <c r="DT308" s="52"/>
      <c r="DU308" s="53"/>
      <c r="DV308" s="52"/>
      <c r="DW308" s="99"/>
      <c r="DX308" s="99"/>
      <c r="EI308" s="83"/>
      <c r="EJ308" s="102"/>
      <c r="EK308" s="102"/>
      <c r="EL308" s="102"/>
      <c r="EM308" s="102"/>
      <c r="EN308" s="102"/>
      <c r="EO308" s="102"/>
      <c r="EP308" s="102"/>
      <c r="EQ308" s="102"/>
      <c r="ER308" s="102"/>
      <c r="ES308" s="102"/>
      <c r="ET308" s="102"/>
      <c r="EU308" s="102"/>
      <c r="EV308" s="102"/>
      <c r="FL308" s="36" t="str">
        <f t="shared" si="279"/>
        <v/>
      </c>
    </row>
    <row r="309" spans="1:168" s="36" customFormat="1" ht="49.5" customHeight="1" x14ac:dyDescent="0.35">
      <c r="A309" s="67"/>
      <c r="B309" s="39"/>
      <c r="C309" s="39"/>
      <c r="D309" s="40" t="s">
        <v>5691</v>
      </c>
      <c r="E309" s="41" t="s">
        <v>5691</v>
      </c>
      <c r="F309" s="41"/>
      <c r="G309" s="41"/>
      <c r="H309" s="41"/>
      <c r="I309" s="41"/>
      <c r="J309" s="41"/>
      <c r="K309" s="41"/>
      <c r="L309" s="41"/>
      <c r="M309" s="41"/>
      <c r="N309" s="41"/>
      <c r="O309" s="29"/>
      <c r="P309" s="30"/>
      <c r="Q309" s="31"/>
      <c r="R309" s="31"/>
      <c r="S309" s="32" t="s">
        <v>18</v>
      </c>
      <c r="T309" s="33"/>
      <c r="U309" s="33" t="s">
        <v>5716</v>
      </c>
      <c r="V309" s="33" t="s">
        <v>2181</v>
      </c>
      <c r="W309" s="33" t="s">
        <v>2785</v>
      </c>
      <c r="X309" s="33" t="s">
        <v>4108</v>
      </c>
      <c r="Y309" s="33" t="s">
        <v>4109</v>
      </c>
      <c r="Z309" s="33">
        <v>1</v>
      </c>
      <c r="AA309" s="34" t="s">
        <v>2179</v>
      </c>
      <c r="AB309" s="34">
        <v>113</v>
      </c>
      <c r="AC309" s="34" t="s">
        <v>2180</v>
      </c>
      <c r="AD309" s="34" t="s">
        <v>4112</v>
      </c>
      <c r="AE309" s="34" t="s">
        <v>5684</v>
      </c>
      <c r="AF309" s="34" t="s">
        <v>2176</v>
      </c>
      <c r="AG309" s="34" t="s">
        <v>2181</v>
      </c>
      <c r="AH309" s="34" t="s">
        <v>4106</v>
      </c>
      <c r="AI309" s="34"/>
      <c r="AJ309" s="34" t="s">
        <v>4716</v>
      </c>
      <c r="AK309" s="34" t="s">
        <v>378</v>
      </c>
      <c r="AL309" s="34" t="s">
        <v>2317</v>
      </c>
      <c r="AM309" s="34" t="s">
        <v>2778</v>
      </c>
      <c r="AN309" s="34">
        <v>1</v>
      </c>
      <c r="AO309" s="34"/>
      <c r="AP309" s="34"/>
      <c r="AQ309" s="56">
        <v>0</v>
      </c>
      <c r="AR309" s="56">
        <v>0</v>
      </c>
      <c r="AS309" s="56">
        <v>0</v>
      </c>
      <c r="AT309" s="42">
        <v>333</v>
      </c>
      <c r="AU309" s="42" t="s">
        <v>18</v>
      </c>
      <c r="AV309" s="42" t="s">
        <v>18</v>
      </c>
      <c r="AW309" s="35"/>
      <c r="AX309" s="35"/>
      <c r="AY309" s="35"/>
      <c r="AZ309" s="43" t="str">
        <f t="shared" si="287"/>
        <v>X</v>
      </c>
      <c r="BA309" s="44"/>
      <c r="BB309" s="43" t="str">
        <f t="shared" si="288"/>
        <v/>
      </c>
      <c r="BC309" s="45" t="str">
        <f t="shared" si="289"/>
        <v/>
      </c>
      <c r="BD309" s="45" t="str">
        <f t="shared" si="290"/>
        <v/>
      </c>
      <c r="BE309" s="45" t="s">
        <v>5691</v>
      </c>
      <c r="BF309" s="45" t="str">
        <f t="shared" si="343"/>
        <v/>
      </c>
      <c r="BG309" s="45" t="str">
        <f t="shared" si="291"/>
        <v/>
      </c>
      <c r="BH309" s="12" t="str">
        <f t="shared" si="292"/>
        <v/>
      </c>
      <c r="BI309" s="43" t="str">
        <f t="shared" si="293"/>
        <v/>
      </c>
      <c r="BJ309" s="46" t="str">
        <f t="shared" si="294"/>
        <v/>
      </c>
      <c r="BK309" s="46" t="str">
        <f t="shared" si="295"/>
        <v/>
      </c>
      <c r="BL309" s="46" t="str">
        <f t="shared" si="296"/>
        <v/>
      </c>
      <c r="BM309" s="43" t="str">
        <f t="shared" si="297"/>
        <v/>
      </c>
      <c r="BN309" s="43" t="str">
        <f t="shared" si="298"/>
        <v/>
      </c>
      <c r="BO309" s="44" t="str">
        <f t="shared" si="335"/>
        <v/>
      </c>
      <c r="BP309" s="44" t="str">
        <f t="shared" si="299"/>
        <v>X</v>
      </c>
      <c r="BQ309" s="44" t="str">
        <f t="shared" si="300"/>
        <v/>
      </c>
      <c r="BR309" s="46" t="str">
        <f t="shared" si="336"/>
        <v/>
      </c>
      <c r="BS309" s="47" t="str">
        <f t="shared" si="337"/>
        <v/>
      </c>
      <c r="BT309" s="46" t="str">
        <f t="shared" si="338"/>
        <v/>
      </c>
      <c r="BU309" s="46" t="str">
        <f t="shared" si="339"/>
        <v/>
      </c>
      <c r="BV309" s="73" t="str">
        <f t="shared" si="278"/>
        <v/>
      </c>
      <c r="BW309" s="47" t="str">
        <f t="shared" si="280"/>
        <v/>
      </c>
      <c r="BX309" s="47" t="str">
        <f t="shared" si="301"/>
        <v/>
      </c>
      <c r="BY309" s="13" t="str">
        <f t="shared" si="302"/>
        <v/>
      </c>
      <c r="BZ309" s="14" t="str">
        <f t="shared" si="340"/>
        <v/>
      </c>
      <c r="CA309" s="48" t="str">
        <f t="shared" si="341"/>
        <v>X</v>
      </c>
      <c r="CB309" s="44" t="str">
        <f t="shared" si="342"/>
        <v/>
      </c>
      <c r="CC309" s="44" t="str">
        <f t="shared" si="303"/>
        <v/>
      </c>
      <c r="CD309" s="44" t="str">
        <f t="shared" si="281"/>
        <v>X</v>
      </c>
      <c r="CE309" s="44" t="str">
        <f t="shared" si="304"/>
        <v/>
      </c>
      <c r="CF309" s="44" t="str">
        <f t="shared" si="305"/>
        <v/>
      </c>
      <c r="CG309" s="44" t="str">
        <f t="shared" si="306"/>
        <v/>
      </c>
      <c r="CH309" s="44" t="str">
        <f t="shared" si="307"/>
        <v/>
      </c>
      <c r="CI309" s="44" t="str">
        <f t="shared" si="308"/>
        <v/>
      </c>
      <c r="CJ309" s="44" t="str">
        <f t="shared" si="309"/>
        <v/>
      </c>
      <c r="CK309" s="44" t="str">
        <f t="shared" si="310"/>
        <v/>
      </c>
      <c r="CL309" s="44" t="str">
        <f t="shared" si="311"/>
        <v/>
      </c>
      <c r="CM309" s="43" t="str">
        <f t="shared" si="312"/>
        <v/>
      </c>
      <c r="CN309" s="43" t="str">
        <f t="shared" si="313"/>
        <v/>
      </c>
      <c r="CO309" s="43" t="str">
        <f t="shared" si="314"/>
        <v/>
      </c>
      <c r="CP309" s="44" t="str">
        <f t="shared" si="282"/>
        <v/>
      </c>
      <c r="CQ309" s="44" t="str">
        <f t="shared" si="315"/>
        <v/>
      </c>
      <c r="CR309" s="43" t="str">
        <f t="shared" si="333"/>
        <v/>
      </c>
      <c r="CS309" s="44" t="s">
        <v>5285</v>
      </c>
      <c r="CT309" s="44">
        <v>1</v>
      </c>
      <c r="CU309" s="44" t="str">
        <f t="shared" si="316"/>
        <v/>
      </c>
      <c r="CV309" s="44" t="str">
        <f t="shared" si="317"/>
        <v/>
      </c>
      <c r="CW309" s="44" t="str">
        <f t="shared" si="318"/>
        <v/>
      </c>
      <c r="CX309" s="44" t="str">
        <f t="shared" si="319"/>
        <v/>
      </c>
      <c r="CY309" s="44" t="str">
        <f t="shared" si="320"/>
        <v/>
      </c>
      <c r="CZ309" s="44" t="str">
        <f t="shared" si="321"/>
        <v/>
      </c>
      <c r="DA309" s="49" t="str">
        <f t="shared" si="283"/>
        <v/>
      </c>
      <c r="DB309" s="44" t="str">
        <f t="shared" si="322"/>
        <v/>
      </c>
      <c r="DC309" s="44" t="str">
        <f t="shared" si="323"/>
        <v/>
      </c>
      <c r="DD309" s="44" t="str">
        <f t="shared" si="324"/>
        <v/>
      </c>
      <c r="DE309" s="44" t="str">
        <f t="shared" si="325"/>
        <v/>
      </c>
      <c r="DF309" s="44" t="str">
        <f t="shared" si="326"/>
        <v/>
      </c>
      <c r="DG309" s="44" t="str">
        <f t="shared" si="327"/>
        <v/>
      </c>
      <c r="DH309" s="44" t="str">
        <f t="shared" si="328"/>
        <v/>
      </c>
      <c r="DI309" s="50" t="str">
        <f t="shared" si="329"/>
        <v/>
      </c>
      <c r="DJ309" s="50" t="str">
        <f t="shared" si="330"/>
        <v/>
      </c>
      <c r="DK309" s="50" t="str">
        <f t="shared" si="331"/>
        <v>X</v>
      </c>
      <c r="DL309" s="50" t="str">
        <f t="shared" si="332"/>
        <v/>
      </c>
      <c r="DM309" s="51" t="str">
        <f t="shared" si="284"/>
        <v>333333333</v>
      </c>
      <c r="DN309" s="52"/>
      <c r="DO309" s="53"/>
      <c r="DP309" s="52"/>
      <c r="DQ309" s="53" t="str">
        <f t="shared" si="285"/>
        <v/>
      </c>
      <c r="DR309" s="52" t="str">
        <f t="shared" si="286"/>
        <v/>
      </c>
      <c r="DS309" s="53"/>
      <c r="DT309" s="52"/>
      <c r="DU309" s="53"/>
      <c r="DV309" s="52"/>
      <c r="DW309" s="99"/>
      <c r="DX309" s="99"/>
      <c r="EI309" s="83"/>
      <c r="EJ309" s="102"/>
      <c r="EK309" s="102"/>
      <c r="EL309" s="102"/>
      <c r="EM309" s="102"/>
      <c r="EN309" s="102"/>
      <c r="EO309" s="102"/>
      <c r="EP309" s="102"/>
      <c r="EQ309" s="102"/>
      <c r="ER309" s="102"/>
      <c r="ES309" s="102"/>
      <c r="ET309" s="102"/>
      <c r="EU309" s="102"/>
      <c r="EV309" s="102"/>
      <c r="FL309" s="36" t="str">
        <f t="shared" si="279"/>
        <v/>
      </c>
    </row>
    <row r="310" spans="1:168" s="36" customFormat="1" ht="49.5" customHeight="1" x14ac:dyDescent="0.35">
      <c r="A310" s="67"/>
      <c r="B310" s="39"/>
      <c r="C310" s="39"/>
      <c r="D310" s="40" t="s">
        <v>5691</v>
      </c>
      <c r="E310" s="41" t="s">
        <v>5691</v>
      </c>
      <c r="F310" s="41"/>
      <c r="G310" s="41"/>
      <c r="H310" s="41"/>
      <c r="I310" s="41"/>
      <c r="J310" s="41"/>
      <c r="K310" s="41"/>
      <c r="L310" s="41"/>
      <c r="M310" s="41"/>
      <c r="N310" s="41"/>
      <c r="O310" s="29"/>
      <c r="P310" s="30"/>
      <c r="Q310" s="31"/>
      <c r="R310" s="31"/>
      <c r="S310" s="32" t="s">
        <v>18</v>
      </c>
      <c r="T310" s="33"/>
      <c r="U310" s="33" t="s">
        <v>5734</v>
      </c>
      <c r="V310" s="33" t="s">
        <v>2181</v>
      </c>
      <c r="W310" s="33" t="s">
        <v>5216</v>
      </c>
      <c r="X310" s="33" t="s">
        <v>4108</v>
      </c>
      <c r="Y310" s="33" t="s">
        <v>4109</v>
      </c>
      <c r="Z310" s="33">
        <v>1</v>
      </c>
      <c r="AA310" s="34" t="s">
        <v>2179</v>
      </c>
      <c r="AB310" s="34">
        <v>113</v>
      </c>
      <c r="AC310" s="34" t="s">
        <v>2180</v>
      </c>
      <c r="AD310" s="34" t="s">
        <v>4112</v>
      </c>
      <c r="AE310" s="34" t="s">
        <v>5684</v>
      </c>
      <c r="AF310" s="34" t="s">
        <v>2176</v>
      </c>
      <c r="AG310" s="34" t="s">
        <v>2181</v>
      </c>
      <c r="AH310" s="34" t="s">
        <v>4106</v>
      </c>
      <c r="AI310" s="34"/>
      <c r="AJ310" s="34" t="s">
        <v>4720</v>
      </c>
      <c r="AK310" s="34" t="s">
        <v>5214</v>
      </c>
      <c r="AL310" s="34" t="s">
        <v>2317</v>
      </c>
      <c r="AM310" s="34" t="s">
        <v>2778</v>
      </c>
      <c r="AN310" s="34">
        <v>1</v>
      </c>
      <c r="AO310" s="34"/>
      <c r="AP310" s="34"/>
      <c r="AQ310" s="56">
        <v>0</v>
      </c>
      <c r="AR310" s="56">
        <v>0</v>
      </c>
      <c r="AS310" s="56">
        <v>0</v>
      </c>
      <c r="AT310" s="42">
        <v>333</v>
      </c>
      <c r="AU310" s="42" t="s">
        <v>18</v>
      </c>
      <c r="AV310" s="42" t="s">
        <v>18</v>
      </c>
      <c r="AW310" s="35"/>
      <c r="AX310" s="35"/>
      <c r="AY310" s="35"/>
      <c r="AZ310" s="43" t="str">
        <f t="shared" si="287"/>
        <v>X</v>
      </c>
      <c r="BA310" s="44"/>
      <c r="BB310" s="43" t="str">
        <f t="shared" si="288"/>
        <v/>
      </c>
      <c r="BC310" s="45" t="str">
        <f t="shared" si="289"/>
        <v/>
      </c>
      <c r="BD310" s="45" t="str">
        <f t="shared" si="290"/>
        <v/>
      </c>
      <c r="BE310" s="45" t="s">
        <v>5691</v>
      </c>
      <c r="BF310" s="45" t="str">
        <f t="shared" si="343"/>
        <v/>
      </c>
      <c r="BG310" s="45" t="str">
        <f t="shared" si="291"/>
        <v/>
      </c>
      <c r="BH310" s="12" t="str">
        <f t="shared" si="292"/>
        <v/>
      </c>
      <c r="BI310" s="43" t="str">
        <f t="shared" si="293"/>
        <v/>
      </c>
      <c r="BJ310" s="46" t="str">
        <f t="shared" si="294"/>
        <v/>
      </c>
      <c r="BK310" s="46" t="str">
        <f t="shared" si="295"/>
        <v/>
      </c>
      <c r="BL310" s="46" t="str">
        <f t="shared" si="296"/>
        <v/>
      </c>
      <c r="BM310" s="43" t="str">
        <f t="shared" si="297"/>
        <v/>
      </c>
      <c r="BN310" s="43" t="str">
        <f t="shared" si="298"/>
        <v/>
      </c>
      <c r="BO310" s="44" t="str">
        <f t="shared" si="335"/>
        <v/>
      </c>
      <c r="BP310" s="44" t="str">
        <f t="shared" si="299"/>
        <v>X</v>
      </c>
      <c r="BQ310" s="44" t="str">
        <f t="shared" si="300"/>
        <v/>
      </c>
      <c r="BR310" s="46" t="str">
        <f t="shared" si="336"/>
        <v/>
      </c>
      <c r="BS310" s="47" t="str">
        <f t="shared" si="337"/>
        <v/>
      </c>
      <c r="BT310" s="46" t="str">
        <f t="shared" si="338"/>
        <v/>
      </c>
      <c r="BU310" s="46" t="str">
        <f t="shared" si="339"/>
        <v/>
      </c>
      <c r="BV310" s="73" t="str">
        <f t="shared" si="278"/>
        <v/>
      </c>
      <c r="BW310" s="47" t="str">
        <f t="shared" si="280"/>
        <v/>
      </c>
      <c r="BX310" s="47" t="str">
        <f t="shared" si="301"/>
        <v/>
      </c>
      <c r="BY310" s="13" t="str">
        <f t="shared" si="302"/>
        <v/>
      </c>
      <c r="BZ310" s="14" t="str">
        <f t="shared" si="340"/>
        <v/>
      </c>
      <c r="CA310" s="48" t="str">
        <f t="shared" si="341"/>
        <v>X</v>
      </c>
      <c r="CB310" s="44" t="str">
        <f t="shared" si="342"/>
        <v/>
      </c>
      <c r="CC310" s="44" t="str">
        <f t="shared" si="303"/>
        <v/>
      </c>
      <c r="CD310" s="44" t="str">
        <f t="shared" si="281"/>
        <v>X</v>
      </c>
      <c r="CE310" s="44" t="str">
        <f t="shared" si="304"/>
        <v/>
      </c>
      <c r="CF310" s="44" t="str">
        <f t="shared" si="305"/>
        <v/>
      </c>
      <c r="CG310" s="44" t="str">
        <f t="shared" si="306"/>
        <v/>
      </c>
      <c r="CH310" s="44" t="str">
        <f t="shared" si="307"/>
        <v/>
      </c>
      <c r="CI310" s="44" t="str">
        <f t="shared" si="308"/>
        <v/>
      </c>
      <c r="CJ310" s="44" t="str">
        <f t="shared" si="309"/>
        <v/>
      </c>
      <c r="CK310" s="44" t="str">
        <f t="shared" si="310"/>
        <v/>
      </c>
      <c r="CL310" s="44" t="str">
        <f t="shared" si="311"/>
        <v/>
      </c>
      <c r="CM310" s="43" t="str">
        <f t="shared" si="312"/>
        <v/>
      </c>
      <c r="CN310" s="43" t="str">
        <f t="shared" si="313"/>
        <v/>
      </c>
      <c r="CO310" s="43" t="str">
        <f t="shared" si="314"/>
        <v/>
      </c>
      <c r="CP310" s="44" t="str">
        <f t="shared" si="282"/>
        <v/>
      </c>
      <c r="CQ310" s="44" t="str">
        <f t="shared" si="315"/>
        <v/>
      </c>
      <c r="CR310" s="43" t="str">
        <f t="shared" si="333"/>
        <v/>
      </c>
      <c r="CS310" s="44" t="s">
        <v>5285</v>
      </c>
      <c r="CT310" s="44">
        <v>1</v>
      </c>
      <c r="CU310" s="44" t="str">
        <f t="shared" si="316"/>
        <v/>
      </c>
      <c r="CV310" s="44" t="str">
        <f t="shared" si="317"/>
        <v/>
      </c>
      <c r="CW310" s="44" t="str">
        <f t="shared" si="318"/>
        <v/>
      </c>
      <c r="CX310" s="44" t="str">
        <f t="shared" si="319"/>
        <v/>
      </c>
      <c r="CY310" s="44" t="str">
        <f t="shared" si="320"/>
        <v/>
      </c>
      <c r="CZ310" s="44" t="str">
        <f t="shared" si="321"/>
        <v/>
      </c>
      <c r="DA310" s="49" t="str">
        <f t="shared" si="283"/>
        <v/>
      </c>
      <c r="DB310" s="44" t="str">
        <f t="shared" si="322"/>
        <v/>
      </c>
      <c r="DC310" s="44" t="str">
        <f t="shared" si="323"/>
        <v/>
      </c>
      <c r="DD310" s="44" t="str">
        <f t="shared" si="324"/>
        <v/>
      </c>
      <c r="DE310" s="44" t="str">
        <f t="shared" si="325"/>
        <v/>
      </c>
      <c r="DF310" s="44" t="str">
        <f t="shared" si="326"/>
        <v/>
      </c>
      <c r="DG310" s="44" t="str">
        <f t="shared" si="327"/>
        <v/>
      </c>
      <c r="DH310" s="44" t="str">
        <f t="shared" si="328"/>
        <v/>
      </c>
      <c r="DI310" s="50" t="str">
        <f t="shared" si="329"/>
        <v/>
      </c>
      <c r="DJ310" s="50" t="str">
        <f t="shared" si="330"/>
        <v/>
      </c>
      <c r="DK310" s="50" t="str">
        <f t="shared" si="331"/>
        <v>X</v>
      </c>
      <c r="DL310" s="50" t="str">
        <f t="shared" si="332"/>
        <v/>
      </c>
      <c r="DM310" s="51" t="str">
        <f t="shared" si="284"/>
        <v>333333333</v>
      </c>
      <c r="DN310" s="52"/>
      <c r="DO310" s="53"/>
      <c r="DP310" s="52"/>
      <c r="DQ310" s="53" t="str">
        <f t="shared" si="285"/>
        <v/>
      </c>
      <c r="DR310" s="52" t="str">
        <f t="shared" si="286"/>
        <v/>
      </c>
      <c r="DS310" s="53"/>
      <c r="DT310" s="52"/>
      <c r="DU310" s="53"/>
      <c r="DV310" s="52"/>
      <c r="DW310" s="99"/>
      <c r="DX310" s="99"/>
      <c r="EI310" s="83"/>
      <c r="EJ310" s="102"/>
      <c r="EK310" s="102"/>
      <c r="EL310" s="102"/>
      <c r="EM310" s="102"/>
      <c r="EN310" s="102"/>
      <c r="EO310" s="102"/>
      <c r="EP310" s="102"/>
      <c r="EQ310" s="102"/>
      <c r="ER310" s="102"/>
      <c r="ES310" s="102"/>
      <c r="ET310" s="102"/>
      <c r="EU310" s="102"/>
      <c r="EV310" s="102"/>
      <c r="FL310" s="36" t="str">
        <f t="shared" si="279"/>
        <v/>
      </c>
    </row>
    <row r="311" spans="1:168" s="36" customFormat="1" ht="49.5" customHeight="1" x14ac:dyDescent="0.35">
      <c r="A311" s="67"/>
      <c r="B311" s="39"/>
      <c r="C311" s="39"/>
      <c r="D311" s="40" t="s">
        <v>5691</v>
      </c>
      <c r="E311" s="41" t="s">
        <v>5691</v>
      </c>
      <c r="F311" s="41"/>
      <c r="G311" s="41"/>
      <c r="H311" s="41"/>
      <c r="I311" s="41"/>
      <c r="J311" s="41"/>
      <c r="K311" s="41"/>
      <c r="L311" s="41"/>
      <c r="M311" s="41"/>
      <c r="N311" s="41"/>
      <c r="O311" s="29"/>
      <c r="P311" s="30"/>
      <c r="Q311" s="31"/>
      <c r="R311" s="31"/>
      <c r="S311" s="32" t="s">
        <v>18</v>
      </c>
      <c r="T311" s="33"/>
      <c r="U311" s="33" t="s">
        <v>5741</v>
      </c>
      <c r="V311" s="33" t="s">
        <v>2181</v>
      </c>
      <c r="W311" s="33" t="s">
        <v>5217</v>
      </c>
      <c r="X311" s="33" t="s">
        <v>4108</v>
      </c>
      <c r="Y311" s="33" t="s">
        <v>4109</v>
      </c>
      <c r="Z311" s="33">
        <v>1</v>
      </c>
      <c r="AA311" s="34" t="s">
        <v>2179</v>
      </c>
      <c r="AB311" s="34">
        <v>113</v>
      </c>
      <c r="AC311" s="34" t="s">
        <v>2180</v>
      </c>
      <c r="AD311" s="34" t="s">
        <v>4112</v>
      </c>
      <c r="AE311" s="34" t="s">
        <v>5684</v>
      </c>
      <c r="AF311" s="34" t="s">
        <v>2176</v>
      </c>
      <c r="AG311" s="34" t="s">
        <v>2181</v>
      </c>
      <c r="AH311" s="34" t="s">
        <v>4106</v>
      </c>
      <c r="AI311" s="34"/>
      <c r="AJ311" s="34" t="s">
        <v>4720</v>
      </c>
      <c r="AK311" s="34" t="s">
        <v>5214</v>
      </c>
      <c r="AL311" s="34" t="s">
        <v>2920</v>
      </c>
      <c r="AM311" s="34" t="s">
        <v>5218</v>
      </c>
      <c r="AN311" s="34">
        <v>1</v>
      </c>
      <c r="AO311" s="34"/>
      <c r="AP311" s="34"/>
      <c r="AQ311" s="56">
        <v>0</v>
      </c>
      <c r="AR311" s="56">
        <v>0</v>
      </c>
      <c r="AS311" s="56">
        <v>0</v>
      </c>
      <c r="AT311" s="42">
        <v>333</v>
      </c>
      <c r="AU311" s="42" t="s">
        <v>18</v>
      </c>
      <c r="AV311" s="42" t="s">
        <v>18</v>
      </c>
      <c r="AW311" s="35"/>
      <c r="AX311" s="35"/>
      <c r="AY311" s="35"/>
      <c r="AZ311" s="43" t="str">
        <f t="shared" si="287"/>
        <v>X</v>
      </c>
      <c r="BA311" s="44"/>
      <c r="BB311" s="43" t="str">
        <f t="shared" si="288"/>
        <v/>
      </c>
      <c r="BC311" s="45" t="str">
        <f t="shared" si="289"/>
        <v/>
      </c>
      <c r="BD311" s="45" t="str">
        <f t="shared" si="290"/>
        <v/>
      </c>
      <c r="BE311" s="45" t="s">
        <v>5691</v>
      </c>
      <c r="BF311" s="45" t="str">
        <f t="shared" si="343"/>
        <v/>
      </c>
      <c r="BG311" s="45" t="str">
        <f t="shared" si="291"/>
        <v/>
      </c>
      <c r="BH311" s="12" t="str">
        <f t="shared" si="292"/>
        <v/>
      </c>
      <c r="BI311" s="43" t="str">
        <f t="shared" si="293"/>
        <v/>
      </c>
      <c r="BJ311" s="46" t="str">
        <f t="shared" si="294"/>
        <v/>
      </c>
      <c r="BK311" s="46" t="str">
        <f t="shared" si="295"/>
        <v/>
      </c>
      <c r="BL311" s="46" t="str">
        <f t="shared" si="296"/>
        <v/>
      </c>
      <c r="BM311" s="43" t="str">
        <f t="shared" si="297"/>
        <v/>
      </c>
      <c r="BN311" s="43" t="str">
        <f t="shared" si="298"/>
        <v/>
      </c>
      <c r="BO311" s="44" t="str">
        <f t="shared" si="335"/>
        <v/>
      </c>
      <c r="BP311" s="44" t="str">
        <f t="shared" si="299"/>
        <v>X</v>
      </c>
      <c r="BQ311" s="44" t="str">
        <f t="shared" si="300"/>
        <v/>
      </c>
      <c r="BR311" s="46" t="str">
        <f t="shared" si="336"/>
        <v/>
      </c>
      <c r="BS311" s="47" t="str">
        <f t="shared" si="337"/>
        <v/>
      </c>
      <c r="BT311" s="46" t="str">
        <f t="shared" si="338"/>
        <v/>
      </c>
      <c r="BU311" s="46" t="str">
        <f t="shared" si="339"/>
        <v/>
      </c>
      <c r="BV311" s="73" t="str">
        <f t="shared" si="278"/>
        <v/>
      </c>
      <c r="BW311" s="47" t="str">
        <f t="shared" si="280"/>
        <v/>
      </c>
      <c r="BX311" s="47" t="str">
        <f t="shared" si="301"/>
        <v/>
      </c>
      <c r="BY311" s="13" t="str">
        <f t="shared" si="302"/>
        <v/>
      </c>
      <c r="BZ311" s="14" t="str">
        <f t="shared" si="340"/>
        <v/>
      </c>
      <c r="CA311" s="48" t="str">
        <f t="shared" si="341"/>
        <v>X</v>
      </c>
      <c r="CB311" s="44" t="str">
        <f t="shared" si="342"/>
        <v/>
      </c>
      <c r="CC311" s="44" t="str">
        <f t="shared" si="303"/>
        <v/>
      </c>
      <c r="CD311" s="44" t="str">
        <f t="shared" si="281"/>
        <v>X</v>
      </c>
      <c r="CE311" s="44" t="str">
        <f t="shared" si="304"/>
        <v/>
      </c>
      <c r="CF311" s="44" t="str">
        <f t="shared" si="305"/>
        <v/>
      </c>
      <c r="CG311" s="44" t="str">
        <f t="shared" si="306"/>
        <v/>
      </c>
      <c r="CH311" s="44" t="str">
        <f t="shared" si="307"/>
        <v/>
      </c>
      <c r="CI311" s="44" t="str">
        <f t="shared" si="308"/>
        <v/>
      </c>
      <c r="CJ311" s="44" t="str">
        <f t="shared" si="309"/>
        <v/>
      </c>
      <c r="CK311" s="44" t="str">
        <f t="shared" si="310"/>
        <v/>
      </c>
      <c r="CL311" s="44" t="str">
        <f t="shared" si="311"/>
        <v/>
      </c>
      <c r="CM311" s="43" t="str">
        <f t="shared" si="312"/>
        <v/>
      </c>
      <c r="CN311" s="43" t="str">
        <f t="shared" si="313"/>
        <v/>
      </c>
      <c r="CO311" s="43" t="str">
        <f t="shared" si="314"/>
        <v/>
      </c>
      <c r="CP311" s="44" t="str">
        <f t="shared" si="282"/>
        <v/>
      </c>
      <c r="CQ311" s="44" t="str">
        <f t="shared" si="315"/>
        <v/>
      </c>
      <c r="CR311" s="43" t="str">
        <f t="shared" si="333"/>
        <v/>
      </c>
      <c r="CS311" s="44" t="s">
        <v>5285</v>
      </c>
      <c r="CT311" s="44">
        <v>1</v>
      </c>
      <c r="CU311" s="44" t="str">
        <f t="shared" si="316"/>
        <v/>
      </c>
      <c r="CV311" s="44" t="str">
        <f t="shared" si="317"/>
        <v/>
      </c>
      <c r="CW311" s="44" t="str">
        <f t="shared" si="318"/>
        <v/>
      </c>
      <c r="CX311" s="44" t="str">
        <f t="shared" si="319"/>
        <v/>
      </c>
      <c r="CY311" s="44" t="str">
        <f t="shared" si="320"/>
        <v/>
      </c>
      <c r="CZ311" s="44" t="str">
        <f t="shared" si="321"/>
        <v/>
      </c>
      <c r="DA311" s="49" t="str">
        <f t="shared" si="283"/>
        <v/>
      </c>
      <c r="DB311" s="44" t="str">
        <f t="shared" si="322"/>
        <v/>
      </c>
      <c r="DC311" s="44" t="str">
        <f t="shared" si="323"/>
        <v/>
      </c>
      <c r="DD311" s="44" t="str">
        <f t="shared" si="324"/>
        <v/>
      </c>
      <c r="DE311" s="44" t="str">
        <f t="shared" si="325"/>
        <v/>
      </c>
      <c r="DF311" s="44" t="str">
        <f t="shared" si="326"/>
        <v/>
      </c>
      <c r="DG311" s="44" t="str">
        <f t="shared" si="327"/>
        <v/>
      </c>
      <c r="DH311" s="44" t="str">
        <f t="shared" si="328"/>
        <v/>
      </c>
      <c r="DI311" s="50" t="str">
        <f t="shared" si="329"/>
        <v/>
      </c>
      <c r="DJ311" s="50" t="str">
        <f t="shared" si="330"/>
        <v/>
      </c>
      <c r="DK311" s="50" t="str">
        <f t="shared" si="331"/>
        <v>X</v>
      </c>
      <c r="DL311" s="50" t="str">
        <f t="shared" si="332"/>
        <v/>
      </c>
      <c r="DM311" s="51" t="str">
        <f t="shared" si="284"/>
        <v>333333333</v>
      </c>
      <c r="DN311" s="52"/>
      <c r="DO311" s="53"/>
      <c r="DP311" s="52"/>
      <c r="DQ311" s="53" t="str">
        <f t="shared" si="285"/>
        <v/>
      </c>
      <c r="DR311" s="52" t="str">
        <f t="shared" si="286"/>
        <v/>
      </c>
      <c r="DS311" s="53"/>
      <c r="DT311" s="52"/>
      <c r="DU311" s="53"/>
      <c r="DV311" s="52"/>
      <c r="DW311" s="99"/>
      <c r="DX311" s="99"/>
      <c r="EI311" s="83"/>
      <c r="EJ311" s="102"/>
      <c r="EK311" s="102"/>
      <c r="EL311" s="102"/>
      <c r="EM311" s="102"/>
      <c r="EN311" s="102"/>
      <c r="EO311" s="102"/>
      <c r="EP311" s="102"/>
      <c r="EQ311" s="102"/>
      <c r="ER311" s="102"/>
      <c r="ES311" s="102"/>
      <c r="ET311" s="102"/>
      <c r="EU311" s="102"/>
      <c r="EV311" s="102"/>
      <c r="FL311" s="36" t="str">
        <f t="shared" si="279"/>
        <v/>
      </c>
    </row>
    <row r="312" spans="1:168" s="36" customFormat="1" ht="49.5" customHeight="1" x14ac:dyDescent="0.35">
      <c r="A312" s="67"/>
      <c r="B312" s="39"/>
      <c r="C312" s="39"/>
      <c r="D312" s="40" t="s">
        <v>5691</v>
      </c>
      <c r="E312" s="41" t="s">
        <v>5691</v>
      </c>
      <c r="F312" s="41"/>
      <c r="G312" s="41"/>
      <c r="H312" s="41"/>
      <c r="I312" s="41"/>
      <c r="J312" s="41"/>
      <c r="K312" s="41"/>
      <c r="L312" s="41"/>
      <c r="M312" s="41"/>
      <c r="N312" s="41"/>
      <c r="O312" s="29"/>
      <c r="P312" s="30"/>
      <c r="Q312" s="31"/>
      <c r="R312" s="31"/>
      <c r="S312" s="32" t="s">
        <v>18</v>
      </c>
      <c r="T312" s="33"/>
      <c r="U312" s="33" t="s">
        <v>5700</v>
      </c>
      <c r="V312" s="33" t="s">
        <v>2181</v>
      </c>
      <c r="W312" s="33" t="s">
        <v>2779</v>
      </c>
      <c r="X312" s="33" t="s">
        <v>4108</v>
      </c>
      <c r="Y312" s="33" t="s">
        <v>4109</v>
      </c>
      <c r="Z312" s="33">
        <v>1</v>
      </c>
      <c r="AA312" s="34" t="s">
        <v>2179</v>
      </c>
      <c r="AB312" s="34">
        <v>113</v>
      </c>
      <c r="AC312" s="34" t="s">
        <v>2180</v>
      </c>
      <c r="AD312" s="34" t="s">
        <v>4112</v>
      </c>
      <c r="AE312" s="34" t="s">
        <v>5684</v>
      </c>
      <c r="AF312" s="34" t="s">
        <v>2176</v>
      </c>
      <c r="AG312" s="34" t="s">
        <v>2181</v>
      </c>
      <c r="AH312" s="34" t="s">
        <v>4106</v>
      </c>
      <c r="AI312" s="34"/>
      <c r="AJ312" s="34" t="s">
        <v>153</v>
      </c>
      <c r="AK312" s="34" t="s">
        <v>2182</v>
      </c>
      <c r="AL312" s="34" t="s">
        <v>2924</v>
      </c>
      <c r="AM312" s="34" t="s">
        <v>2780</v>
      </c>
      <c r="AN312" s="34">
        <v>1</v>
      </c>
      <c r="AO312" s="34"/>
      <c r="AP312" s="34"/>
      <c r="AQ312" s="56">
        <v>0</v>
      </c>
      <c r="AR312" s="56">
        <v>0</v>
      </c>
      <c r="AS312" s="56">
        <v>0</v>
      </c>
      <c r="AT312" s="42">
        <v>333</v>
      </c>
      <c r="AU312" s="42" t="s">
        <v>18</v>
      </c>
      <c r="AV312" s="42" t="s">
        <v>18</v>
      </c>
      <c r="AW312" s="35"/>
      <c r="AX312" s="35"/>
      <c r="AY312" s="35"/>
      <c r="AZ312" s="43" t="str">
        <f t="shared" si="287"/>
        <v>X</v>
      </c>
      <c r="BA312" s="44"/>
      <c r="BB312" s="43" t="str">
        <f t="shared" si="288"/>
        <v/>
      </c>
      <c r="BC312" s="45" t="str">
        <f t="shared" si="289"/>
        <v/>
      </c>
      <c r="BD312" s="45" t="str">
        <f t="shared" si="290"/>
        <v/>
      </c>
      <c r="BE312" s="45" t="s">
        <v>5691</v>
      </c>
      <c r="BF312" s="45" t="str">
        <f t="shared" si="343"/>
        <v/>
      </c>
      <c r="BG312" s="45" t="str">
        <f t="shared" si="291"/>
        <v/>
      </c>
      <c r="BH312" s="12" t="str">
        <f t="shared" si="292"/>
        <v/>
      </c>
      <c r="BI312" s="43" t="str">
        <f t="shared" si="293"/>
        <v/>
      </c>
      <c r="BJ312" s="46" t="str">
        <f t="shared" si="294"/>
        <v/>
      </c>
      <c r="BK312" s="46" t="str">
        <f t="shared" si="295"/>
        <v/>
      </c>
      <c r="BL312" s="46" t="str">
        <f t="shared" si="296"/>
        <v/>
      </c>
      <c r="BM312" s="43" t="str">
        <f t="shared" si="297"/>
        <v/>
      </c>
      <c r="BN312" s="43" t="str">
        <f t="shared" si="298"/>
        <v/>
      </c>
      <c r="BO312" s="44" t="str">
        <f t="shared" si="335"/>
        <v/>
      </c>
      <c r="BP312" s="44" t="str">
        <f t="shared" si="299"/>
        <v>X</v>
      </c>
      <c r="BQ312" s="44" t="str">
        <f t="shared" si="300"/>
        <v/>
      </c>
      <c r="BR312" s="46" t="str">
        <f t="shared" si="336"/>
        <v/>
      </c>
      <c r="BS312" s="47" t="str">
        <f t="shared" si="337"/>
        <v/>
      </c>
      <c r="BT312" s="46" t="str">
        <f t="shared" si="338"/>
        <v/>
      </c>
      <c r="BU312" s="46" t="str">
        <f t="shared" si="339"/>
        <v/>
      </c>
      <c r="BV312" s="73" t="str">
        <f t="shared" si="278"/>
        <v/>
      </c>
      <c r="BW312" s="47" t="str">
        <f t="shared" si="280"/>
        <v/>
      </c>
      <c r="BX312" s="47" t="str">
        <f t="shared" si="301"/>
        <v/>
      </c>
      <c r="BY312" s="13" t="str">
        <f t="shared" si="302"/>
        <v/>
      </c>
      <c r="BZ312" s="14" t="str">
        <f t="shared" si="340"/>
        <v/>
      </c>
      <c r="CA312" s="48" t="str">
        <f t="shared" si="341"/>
        <v>X</v>
      </c>
      <c r="CB312" s="44" t="str">
        <f t="shared" si="342"/>
        <v/>
      </c>
      <c r="CC312" s="44" t="str">
        <f t="shared" si="303"/>
        <v/>
      </c>
      <c r="CD312" s="44" t="str">
        <f t="shared" si="281"/>
        <v>X</v>
      </c>
      <c r="CE312" s="44" t="str">
        <f t="shared" si="304"/>
        <v/>
      </c>
      <c r="CF312" s="44" t="str">
        <f t="shared" si="305"/>
        <v/>
      </c>
      <c r="CG312" s="44" t="str">
        <f t="shared" si="306"/>
        <v/>
      </c>
      <c r="CH312" s="44" t="str">
        <f t="shared" si="307"/>
        <v/>
      </c>
      <c r="CI312" s="44" t="str">
        <f t="shared" si="308"/>
        <v/>
      </c>
      <c r="CJ312" s="44" t="str">
        <f t="shared" si="309"/>
        <v/>
      </c>
      <c r="CK312" s="44" t="str">
        <f t="shared" si="310"/>
        <v/>
      </c>
      <c r="CL312" s="44" t="str">
        <f t="shared" si="311"/>
        <v/>
      </c>
      <c r="CM312" s="43" t="str">
        <f t="shared" si="312"/>
        <v/>
      </c>
      <c r="CN312" s="43" t="str">
        <f t="shared" si="313"/>
        <v/>
      </c>
      <c r="CO312" s="43" t="str">
        <f t="shared" si="314"/>
        <v/>
      </c>
      <c r="CP312" s="44" t="str">
        <f t="shared" si="282"/>
        <v/>
      </c>
      <c r="CQ312" s="44" t="str">
        <f t="shared" si="315"/>
        <v/>
      </c>
      <c r="CR312" s="43" t="str">
        <f t="shared" si="333"/>
        <v/>
      </c>
      <c r="CS312" s="44" t="s">
        <v>5285</v>
      </c>
      <c r="CT312" s="44">
        <v>1</v>
      </c>
      <c r="CU312" s="44" t="str">
        <f t="shared" si="316"/>
        <v/>
      </c>
      <c r="CV312" s="44" t="str">
        <f t="shared" si="317"/>
        <v/>
      </c>
      <c r="CW312" s="44" t="str">
        <f t="shared" si="318"/>
        <v/>
      </c>
      <c r="CX312" s="44" t="str">
        <f t="shared" si="319"/>
        <v/>
      </c>
      <c r="CY312" s="44" t="str">
        <f t="shared" si="320"/>
        <v/>
      </c>
      <c r="CZ312" s="44" t="str">
        <f t="shared" si="321"/>
        <v/>
      </c>
      <c r="DA312" s="49" t="str">
        <f t="shared" si="283"/>
        <v/>
      </c>
      <c r="DB312" s="44" t="str">
        <f t="shared" si="322"/>
        <v/>
      </c>
      <c r="DC312" s="44" t="str">
        <f t="shared" si="323"/>
        <v/>
      </c>
      <c r="DD312" s="44" t="str">
        <f t="shared" si="324"/>
        <v/>
      </c>
      <c r="DE312" s="44" t="str">
        <f t="shared" si="325"/>
        <v/>
      </c>
      <c r="DF312" s="44" t="str">
        <f t="shared" si="326"/>
        <v/>
      </c>
      <c r="DG312" s="44" t="str">
        <f t="shared" si="327"/>
        <v/>
      </c>
      <c r="DH312" s="44" t="str">
        <f t="shared" si="328"/>
        <v/>
      </c>
      <c r="DI312" s="50" t="str">
        <f t="shared" si="329"/>
        <v/>
      </c>
      <c r="DJ312" s="50" t="str">
        <f t="shared" si="330"/>
        <v/>
      </c>
      <c r="DK312" s="50" t="str">
        <f t="shared" si="331"/>
        <v>X</v>
      </c>
      <c r="DL312" s="50" t="str">
        <f t="shared" si="332"/>
        <v/>
      </c>
      <c r="DM312" s="51" t="str">
        <f t="shared" si="284"/>
        <v>333333333</v>
      </c>
      <c r="DN312" s="52"/>
      <c r="DO312" s="53"/>
      <c r="DP312" s="52"/>
      <c r="DQ312" s="53" t="str">
        <f t="shared" si="285"/>
        <v/>
      </c>
      <c r="DR312" s="52" t="str">
        <f t="shared" si="286"/>
        <v/>
      </c>
      <c r="DS312" s="53"/>
      <c r="DT312" s="52"/>
      <c r="DU312" s="53"/>
      <c r="DV312" s="52"/>
      <c r="DW312" s="99"/>
      <c r="DX312" s="99"/>
      <c r="EI312" s="83"/>
      <c r="EJ312" s="102"/>
      <c r="EK312" s="102"/>
      <c r="EL312" s="102"/>
      <c r="EM312" s="102"/>
      <c r="EN312" s="102"/>
      <c r="EO312" s="102"/>
      <c r="EP312" s="102"/>
      <c r="EQ312" s="102"/>
      <c r="ER312" s="102"/>
      <c r="ES312" s="102"/>
      <c r="ET312" s="102"/>
      <c r="EU312" s="102"/>
      <c r="EV312" s="102"/>
      <c r="FL312" s="36" t="str">
        <f t="shared" si="279"/>
        <v/>
      </c>
    </row>
    <row r="313" spans="1:168" s="36" customFormat="1" ht="49.5" customHeight="1" x14ac:dyDescent="0.35">
      <c r="A313" s="67"/>
      <c r="B313" s="39"/>
      <c r="C313" s="39"/>
      <c r="D313" s="40" t="s">
        <v>5691</v>
      </c>
      <c r="E313" s="41" t="s">
        <v>5691</v>
      </c>
      <c r="F313" s="41"/>
      <c r="G313" s="41"/>
      <c r="H313" s="41"/>
      <c r="I313" s="41"/>
      <c r="J313" s="41"/>
      <c r="K313" s="41"/>
      <c r="L313" s="41"/>
      <c r="M313" s="41"/>
      <c r="N313" s="41"/>
      <c r="O313" s="29"/>
      <c r="P313" s="30"/>
      <c r="Q313" s="31"/>
      <c r="R313" s="31"/>
      <c r="S313" s="32" t="s">
        <v>18</v>
      </c>
      <c r="T313" s="33"/>
      <c r="U313" s="33" t="s">
        <v>2998</v>
      </c>
      <c r="V313" s="33" t="s">
        <v>2181</v>
      </c>
      <c r="W313" s="33" t="s">
        <v>2781</v>
      </c>
      <c r="X313" s="33" t="s">
        <v>4108</v>
      </c>
      <c r="Y313" s="33" t="s">
        <v>4109</v>
      </c>
      <c r="Z313" s="33">
        <v>1</v>
      </c>
      <c r="AA313" s="34" t="s">
        <v>2179</v>
      </c>
      <c r="AB313" s="34">
        <v>113</v>
      </c>
      <c r="AC313" s="34" t="s">
        <v>2180</v>
      </c>
      <c r="AD313" s="34" t="s">
        <v>4112</v>
      </c>
      <c r="AE313" s="34" t="s">
        <v>5684</v>
      </c>
      <c r="AF313" s="34" t="s">
        <v>2176</v>
      </c>
      <c r="AG313" s="34" t="s">
        <v>2181</v>
      </c>
      <c r="AH313" s="34" t="s">
        <v>4106</v>
      </c>
      <c r="AI313" s="34"/>
      <c r="AJ313" s="34" t="s">
        <v>153</v>
      </c>
      <c r="AK313" s="34" t="s">
        <v>2182</v>
      </c>
      <c r="AL313" s="34" t="s">
        <v>2926</v>
      </c>
      <c r="AM313" s="34" t="s">
        <v>2782</v>
      </c>
      <c r="AN313" s="34">
        <v>1</v>
      </c>
      <c r="AO313" s="34"/>
      <c r="AP313" s="34"/>
      <c r="AQ313" s="56">
        <v>0</v>
      </c>
      <c r="AR313" s="56">
        <v>0</v>
      </c>
      <c r="AS313" s="56">
        <v>0</v>
      </c>
      <c r="AT313" s="42">
        <v>333</v>
      </c>
      <c r="AU313" s="42" t="s">
        <v>18</v>
      </c>
      <c r="AV313" s="42" t="s">
        <v>18</v>
      </c>
      <c r="AW313" s="35"/>
      <c r="AX313" s="35"/>
      <c r="AY313" s="35"/>
      <c r="AZ313" s="43" t="str">
        <f t="shared" si="287"/>
        <v>X</v>
      </c>
      <c r="BA313" s="44"/>
      <c r="BB313" s="43" t="str">
        <f t="shared" si="288"/>
        <v/>
      </c>
      <c r="BC313" s="45" t="str">
        <f t="shared" si="289"/>
        <v/>
      </c>
      <c r="BD313" s="45" t="str">
        <f t="shared" si="290"/>
        <v/>
      </c>
      <c r="BE313" s="45" t="s">
        <v>5691</v>
      </c>
      <c r="BF313" s="45" t="str">
        <f t="shared" si="343"/>
        <v/>
      </c>
      <c r="BG313" s="45" t="str">
        <f t="shared" si="291"/>
        <v/>
      </c>
      <c r="BH313" s="12" t="str">
        <f t="shared" si="292"/>
        <v/>
      </c>
      <c r="BI313" s="43" t="str">
        <f t="shared" si="293"/>
        <v/>
      </c>
      <c r="BJ313" s="46" t="str">
        <f t="shared" si="294"/>
        <v/>
      </c>
      <c r="BK313" s="46" t="str">
        <f t="shared" si="295"/>
        <v/>
      </c>
      <c r="BL313" s="46" t="str">
        <f t="shared" si="296"/>
        <v/>
      </c>
      <c r="BM313" s="43" t="str">
        <f t="shared" si="297"/>
        <v/>
      </c>
      <c r="BN313" s="43" t="str">
        <f t="shared" si="298"/>
        <v/>
      </c>
      <c r="BO313" s="44" t="str">
        <f t="shared" si="335"/>
        <v/>
      </c>
      <c r="BP313" s="44" t="str">
        <f t="shared" si="299"/>
        <v>X</v>
      </c>
      <c r="BQ313" s="44" t="str">
        <f t="shared" si="300"/>
        <v/>
      </c>
      <c r="BR313" s="46" t="str">
        <f t="shared" si="336"/>
        <v/>
      </c>
      <c r="BS313" s="47" t="str">
        <f t="shared" si="337"/>
        <v/>
      </c>
      <c r="BT313" s="46" t="str">
        <f t="shared" si="338"/>
        <v/>
      </c>
      <c r="BU313" s="46" t="str">
        <f t="shared" si="339"/>
        <v/>
      </c>
      <c r="BV313" s="73" t="str">
        <f t="shared" si="278"/>
        <v/>
      </c>
      <c r="BW313" s="47" t="str">
        <f t="shared" si="280"/>
        <v/>
      </c>
      <c r="BX313" s="47" t="str">
        <f t="shared" si="301"/>
        <v/>
      </c>
      <c r="BY313" s="13" t="str">
        <f t="shared" si="302"/>
        <v/>
      </c>
      <c r="BZ313" s="14" t="str">
        <f t="shared" si="340"/>
        <v/>
      </c>
      <c r="CA313" s="48" t="str">
        <f t="shared" si="341"/>
        <v>X</v>
      </c>
      <c r="CB313" s="44" t="str">
        <f t="shared" si="342"/>
        <v/>
      </c>
      <c r="CC313" s="44" t="str">
        <f t="shared" si="303"/>
        <v/>
      </c>
      <c r="CD313" s="44" t="str">
        <f t="shared" si="281"/>
        <v>X</v>
      </c>
      <c r="CE313" s="44" t="str">
        <f t="shared" si="304"/>
        <v/>
      </c>
      <c r="CF313" s="44" t="str">
        <f t="shared" si="305"/>
        <v/>
      </c>
      <c r="CG313" s="44" t="str">
        <f t="shared" si="306"/>
        <v/>
      </c>
      <c r="CH313" s="44" t="str">
        <f t="shared" si="307"/>
        <v/>
      </c>
      <c r="CI313" s="44" t="str">
        <f t="shared" si="308"/>
        <v/>
      </c>
      <c r="CJ313" s="44" t="str">
        <f t="shared" si="309"/>
        <v/>
      </c>
      <c r="CK313" s="44" t="str">
        <f t="shared" si="310"/>
        <v/>
      </c>
      <c r="CL313" s="44" t="str">
        <f t="shared" si="311"/>
        <v/>
      </c>
      <c r="CM313" s="43" t="str">
        <f t="shared" si="312"/>
        <v/>
      </c>
      <c r="CN313" s="43" t="str">
        <f t="shared" si="313"/>
        <v/>
      </c>
      <c r="CO313" s="43" t="str">
        <f t="shared" si="314"/>
        <v/>
      </c>
      <c r="CP313" s="44" t="str">
        <f t="shared" si="282"/>
        <v/>
      </c>
      <c r="CQ313" s="44" t="str">
        <f t="shared" si="315"/>
        <v/>
      </c>
      <c r="CR313" s="43" t="str">
        <f t="shared" si="333"/>
        <v/>
      </c>
      <c r="CS313" s="44" t="s">
        <v>5285</v>
      </c>
      <c r="CT313" s="44">
        <v>1</v>
      </c>
      <c r="CU313" s="44" t="str">
        <f t="shared" si="316"/>
        <v/>
      </c>
      <c r="CV313" s="44" t="str">
        <f t="shared" si="317"/>
        <v/>
      </c>
      <c r="CW313" s="44" t="str">
        <f t="shared" si="318"/>
        <v/>
      </c>
      <c r="CX313" s="44" t="str">
        <f t="shared" si="319"/>
        <v/>
      </c>
      <c r="CY313" s="44" t="str">
        <f t="shared" si="320"/>
        <v/>
      </c>
      <c r="CZ313" s="44" t="str">
        <f t="shared" si="321"/>
        <v/>
      </c>
      <c r="DA313" s="49" t="str">
        <f t="shared" si="283"/>
        <v/>
      </c>
      <c r="DB313" s="44" t="str">
        <f t="shared" si="322"/>
        <v/>
      </c>
      <c r="DC313" s="44" t="str">
        <f t="shared" si="323"/>
        <v/>
      </c>
      <c r="DD313" s="44" t="str">
        <f t="shared" si="324"/>
        <v/>
      </c>
      <c r="DE313" s="44" t="str">
        <f t="shared" si="325"/>
        <v/>
      </c>
      <c r="DF313" s="44" t="str">
        <f t="shared" si="326"/>
        <v/>
      </c>
      <c r="DG313" s="44" t="str">
        <f t="shared" si="327"/>
        <v/>
      </c>
      <c r="DH313" s="44" t="str">
        <f t="shared" si="328"/>
        <v/>
      </c>
      <c r="DI313" s="50" t="str">
        <f t="shared" si="329"/>
        <v/>
      </c>
      <c r="DJ313" s="50" t="str">
        <f t="shared" si="330"/>
        <v/>
      </c>
      <c r="DK313" s="50" t="str">
        <f t="shared" si="331"/>
        <v>X</v>
      </c>
      <c r="DL313" s="50" t="str">
        <f t="shared" si="332"/>
        <v/>
      </c>
      <c r="DM313" s="51" t="str">
        <f t="shared" si="284"/>
        <v>333333333</v>
      </c>
      <c r="DN313" s="52"/>
      <c r="DO313" s="53"/>
      <c r="DP313" s="52"/>
      <c r="DQ313" s="53" t="str">
        <f t="shared" si="285"/>
        <v/>
      </c>
      <c r="DR313" s="52" t="str">
        <f t="shared" si="286"/>
        <v/>
      </c>
      <c r="DS313" s="53"/>
      <c r="DT313" s="52"/>
      <c r="DU313" s="53"/>
      <c r="DV313" s="52"/>
      <c r="DW313" s="99"/>
      <c r="DX313" s="99"/>
      <c r="EI313" s="83"/>
      <c r="EJ313" s="102"/>
      <c r="EK313" s="102"/>
      <c r="EL313" s="102"/>
      <c r="EM313" s="102"/>
      <c r="EN313" s="102"/>
      <c r="EO313" s="102"/>
      <c r="EP313" s="102"/>
      <c r="EQ313" s="102"/>
      <c r="ER313" s="102"/>
      <c r="ES313" s="102"/>
      <c r="ET313" s="102"/>
      <c r="EU313" s="102"/>
      <c r="EV313" s="102"/>
      <c r="FL313" s="36" t="str">
        <f t="shared" si="279"/>
        <v/>
      </c>
    </row>
    <row r="314" spans="1:168" s="36" customFormat="1" ht="49.5" customHeight="1" x14ac:dyDescent="0.35">
      <c r="A314" s="67"/>
      <c r="B314" s="39"/>
      <c r="C314" s="39"/>
      <c r="D314" s="40" t="s">
        <v>5691</v>
      </c>
      <c r="E314" s="41" t="s">
        <v>5691</v>
      </c>
      <c r="F314" s="41"/>
      <c r="G314" s="41"/>
      <c r="H314" s="41"/>
      <c r="I314" s="41"/>
      <c r="J314" s="41"/>
      <c r="K314" s="41"/>
      <c r="L314" s="41"/>
      <c r="M314" s="41"/>
      <c r="N314" s="41"/>
      <c r="O314" s="29"/>
      <c r="P314" s="30"/>
      <c r="Q314" s="31"/>
      <c r="R314" s="31"/>
      <c r="S314" s="32" t="s">
        <v>18</v>
      </c>
      <c r="T314" s="33"/>
      <c r="U314" s="33" t="s">
        <v>5707</v>
      </c>
      <c r="V314" s="33" t="s">
        <v>2181</v>
      </c>
      <c r="W314" s="33" t="s">
        <v>2783</v>
      </c>
      <c r="X314" s="33" t="s">
        <v>4108</v>
      </c>
      <c r="Y314" s="33" t="s">
        <v>4109</v>
      </c>
      <c r="Z314" s="33">
        <v>1</v>
      </c>
      <c r="AA314" s="34" t="s">
        <v>2179</v>
      </c>
      <c r="AB314" s="34">
        <v>113</v>
      </c>
      <c r="AC314" s="34" t="s">
        <v>2180</v>
      </c>
      <c r="AD314" s="34" t="s">
        <v>4112</v>
      </c>
      <c r="AE314" s="34" t="s">
        <v>5684</v>
      </c>
      <c r="AF314" s="34" t="s">
        <v>2176</v>
      </c>
      <c r="AG314" s="34" t="s">
        <v>2181</v>
      </c>
      <c r="AH314" s="34" t="s">
        <v>4106</v>
      </c>
      <c r="AI314" s="34"/>
      <c r="AJ314" s="34" t="s">
        <v>153</v>
      </c>
      <c r="AK314" s="34" t="s">
        <v>2182</v>
      </c>
      <c r="AL314" s="34" t="s">
        <v>4702</v>
      </c>
      <c r="AM314" s="34" t="s">
        <v>2784</v>
      </c>
      <c r="AN314" s="34">
        <v>1</v>
      </c>
      <c r="AO314" s="34"/>
      <c r="AP314" s="34"/>
      <c r="AQ314" s="56">
        <v>0</v>
      </c>
      <c r="AR314" s="56">
        <v>0</v>
      </c>
      <c r="AS314" s="56">
        <v>0</v>
      </c>
      <c r="AT314" s="42">
        <v>333</v>
      </c>
      <c r="AU314" s="42" t="s">
        <v>18</v>
      </c>
      <c r="AV314" s="42" t="s">
        <v>18</v>
      </c>
      <c r="AW314" s="35"/>
      <c r="AX314" s="35"/>
      <c r="AY314" s="35"/>
      <c r="AZ314" s="43" t="str">
        <f t="shared" si="287"/>
        <v>X</v>
      </c>
      <c r="BA314" s="44"/>
      <c r="BB314" s="43" t="str">
        <f t="shared" si="288"/>
        <v/>
      </c>
      <c r="BC314" s="45" t="str">
        <f t="shared" si="289"/>
        <v/>
      </c>
      <c r="BD314" s="45" t="str">
        <f t="shared" si="290"/>
        <v/>
      </c>
      <c r="BE314" s="45" t="s">
        <v>5691</v>
      </c>
      <c r="BF314" s="45" t="str">
        <f t="shared" si="343"/>
        <v/>
      </c>
      <c r="BG314" s="45" t="str">
        <f t="shared" si="291"/>
        <v/>
      </c>
      <c r="BH314" s="12" t="str">
        <f t="shared" si="292"/>
        <v/>
      </c>
      <c r="BI314" s="43" t="str">
        <f t="shared" si="293"/>
        <v/>
      </c>
      <c r="BJ314" s="46" t="str">
        <f t="shared" si="294"/>
        <v/>
      </c>
      <c r="BK314" s="46" t="str">
        <f t="shared" si="295"/>
        <v/>
      </c>
      <c r="BL314" s="46" t="str">
        <f t="shared" si="296"/>
        <v/>
      </c>
      <c r="BM314" s="43" t="str">
        <f t="shared" si="297"/>
        <v/>
      </c>
      <c r="BN314" s="43" t="str">
        <f t="shared" si="298"/>
        <v/>
      </c>
      <c r="BO314" s="44" t="str">
        <f t="shared" si="335"/>
        <v/>
      </c>
      <c r="BP314" s="44" t="str">
        <f t="shared" si="299"/>
        <v>X</v>
      </c>
      <c r="BQ314" s="44" t="str">
        <f t="shared" si="300"/>
        <v/>
      </c>
      <c r="BR314" s="46" t="str">
        <f t="shared" si="336"/>
        <v/>
      </c>
      <c r="BS314" s="47" t="str">
        <f t="shared" si="337"/>
        <v/>
      </c>
      <c r="BT314" s="46" t="str">
        <f t="shared" si="338"/>
        <v/>
      </c>
      <c r="BU314" s="46" t="str">
        <f t="shared" si="339"/>
        <v/>
      </c>
      <c r="BV314" s="73" t="str">
        <f t="shared" si="278"/>
        <v/>
      </c>
      <c r="BW314" s="47" t="str">
        <f t="shared" si="280"/>
        <v/>
      </c>
      <c r="BX314" s="47" t="str">
        <f t="shared" si="301"/>
        <v/>
      </c>
      <c r="BY314" s="13" t="str">
        <f t="shared" si="302"/>
        <v/>
      </c>
      <c r="BZ314" s="14" t="str">
        <f t="shared" si="340"/>
        <v/>
      </c>
      <c r="CA314" s="48" t="str">
        <f t="shared" si="341"/>
        <v>X</v>
      </c>
      <c r="CB314" s="44" t="str">
        <f t="shared" si="342"/>
        <v/>
      </c>
      <c r="CC314" s="44" t="str">
        <f t="shared" si="303"/>
        <v/>
      </c>
      <c r="CD314" s="44" t="str">
        <f t="shared" si="281"/>
        <v>X</v>
      </c>
      <c r="CE314" s="44" t="str">
        <f t="shared" si="304"/>
        <v/>
      </c>
      <c r="CF314" s="44" t="str">
        <f t="shared" si="305"/>
        <v/>
      </c>
      <c r="CG314" s="44" t="str">
        <f t="shared" si="306"/>
        <v/>
      </c>
      <c r="CH314" s="44" t="str">
        <f t="shared" si="307"/>
        <v/>
      </c>
      <c r="CI314" s="44" t="str">
        <f t="shared" si="308"/>
        <v/>
      </c>
      <c r="CJ314" s="44" t="str">
        <f t="shared" si="309"/>
        <v/>
      </c>
      <c r="CK314" s="44" t="str">
        <f t="shared" si="310"/>
        <v/>
      </c>
      <c r="CL314" s="44" t="str">
        <f t="shared" si="311"/>
        <v/>
      </c>
      <c r="CM314" s="43" t="str">
        <f t="shared" si="312"/>
        <v/>
      </c>
      <c r="CN314" s="43" t="str">
        <f t="shared" si="313"/>
        <v/>
      </c>
      <c r="CO314" s="43" t="str">
        <f t="shared" si="314"/>
        <v/>
      </c>
      <c r="CP314" s="44" t="str">
        <f t="shared" si="282"/>
        <v/>
      </c>
      <c r="CQ314" s="44" t="str">
        <f t="shared" si="315"/>
        <v/>
      </c>
      <c r="CR314" s="43" t="str">
        <f t="shared" si="333"/>
        <v/>
      </c>
      <c r="CS314" s="44" t="s">
        <v>5285</v>
      </c>
      <c r="CT314" s="44">
        <v>1</v>
      </c>
      <c r="CU314" s="44" t="str">
        <f t="shared" si="316"/>
        <v/>
      </c>
      <c r="CV314" s="44" t="str">
        <f t="shared" si="317"/>
        <v/>
      </c>
      <c r="CW314" s="44" t="str">
        <f t="shared" si="318"/>
        <v/>
      </c>
      <c r="CX314" s="44" t="str">
        <f t="shared" si="319"/>
        <v/>
      </c>
      <c r="CY314" s="44" t="str">
        <f t="shared" si="320"/>
        <v/>
      </c>
      <c r="CZ314" s="44" t="str">
        <f t="shared" si="321"/>
        <v/>
      </c>
      <c r="DA314" s="49" t="str">
        <f t="shared" si="283"/>
        <v/>
      </c>
      <c r="DB314" s="44" t="str">
        <f t="shared" si="322"/>
        <v/>
      </c>
      <c r="DC314" s="44" t="str">
        <f t="shared" si="323"/>
        <v/>
      </c>
      <c r="DD314" s="44" t="str">
        <f t="shared" si="324"/>
        <v/>
      </c>
      <c r="DE314" s="44" t="str">
        <f t="shared" si="325"/>
        <v/>
      </c>
      <c r="DF314" s="44" t="str">
        <f t="shared" si="326"/>
        <v/>
      </c>
      <c r="DG314" s="44" t="str">
        <f t="shared" si="327"/>
        <v/>
      </c>
      <c r="DH314" s="44" t="str">
        <f t="shared" si="328"/>
        <v/>
      </c>
      <c r="DI314" s="50" t="str">
        <f t="shared" si="329"/>
        <v/>
      </c>
      <c r="DJ314" s="50" t="str">
        <f t="shared" si="330"/>
        <v/>
      </c>
      <c r="DK314" s="50" t="str">
        <f t="shared" si="331"/>
        <v>X</v>
      </c>
      <c r="DL314" s="50" t="str">
        <f t="shared" si="332"/>
        <v/>
      </c>
      <c r="DM314" s="51" t="str">
        <f t="shared" si="284"/>
        <v>333333333</v>
      </c>
      <c r="DN314" s="52"/>
      <c r="DO314" s="53"/>
      <c r="DP314" s="52"/>
      <c r="DQ314" s="53" t="str">
        <f t="shared" si="285"/>
        <v/>
      </c>
      <c r="DR314" s="52" t="str">
        <f t="shared" si="286"/>
        <v/>
      </c>
      <c r="DS314" s="53"/>
      <c r="DT314" s="52"/>
      <c r="DU314" s="53"/>
      <c r="DV314" s="52"/>
      <c r="DW314" s="99"/>
      <c r="DX314" s="99"/>
      <c r="EI314" s="83"/>
      <c r="EJ314" s="102"/>
      <c r="EK314" s="102"/>
      <c r="EL314" s="102"/>
      <c r="EM314" s="102"/>
      <c r="EN314" s="102"/>
      <c r="EO314" s="102"/>
      <c r="EP314" s="102"/>
      <c r="EQ314" s="102"/>
      <c r="ER314" s="102"/>
      <c r="ES314" s="102"/>
      <c r="ET314" s="102"/>
      <c r="EU314" s="102"/>
      <c r="EV314" s="102"/>
      <c r="FL314" s="36" t="str">
        <f t="shared" si="279"/>
        <v/>
      </c>
    </row>
    <row r="315" spans="1:168" s="36" customFormat="1" ht="49.5" customHeight="1" x14ac:dyDescent="0.35">
      <c r="A315" s="67"/>
      <c r="B315" s="39"/>
      <c r="C315" s="39"/>
      <c r="D315" s="40" t="s">
        <v>5691</v>
      </c>
      <c r="E315" s="41" t="s">
        <v>5691</v>
      </c>
      <c r="F315" s="41"/>
      <c r="G315" s="41"/>
      <c r="H315" s="41"/>
      <c r="I315" s="41"/>
      <c r="J315" s="41"/>
      <c r="K315" s="41"/>
      <c r="L315" s="41"/>
      <c r="M315" s="41"/>
      <c r="N315" s="41"/>
      <c r="O315" s="29"/>
      <c r="P315" s="30"/>
      <c r="Q315" s="31"/>
      <c r="R315" s="31"/>
      <c r="S315" s="32" t="s">
        <v>18</v>
      </c>
      <c r="T315" s="33"/>
      <c r="U315" s="33" t="s">
        <v>909</v>
      </c>
      <c r="V315" s="33" t="s">
        <v>2181</v>
      </c>
      <c r="W315" s="33" t="s">
        <v>5211</v>
      </c>
      <c r="X315" s="33" t="s">
        <v>4108</v>
      </c>
      <c r="Y315" s="33" t="s">
        <v>4109</v>
      </c>
      <c r="Z315" s="33">
        <v>1</v>
      </c>
      <c r="AA315" s="34" t="s">
        <v>2179</v>
      </c>
      <c r="AB315" s="34">
        <v>113</v>
      </c>
      <c r="AC315" s="34" t="s">
        <v>2180</v>
      </c>
      <c r="AD315" s="34" t="s">
        <v>4112</v>
      </c>
      <c r="AE315" s="34" t="s">
        <v>5684</v>
      </c>
      <c r="AF315" s="34" t="s">
        <v>2176</v>
      </c>
      <c r="AG315" s="34" t="s">
        <v>2181</v>
      </c>
      <c r="AH315" s="34" t="s">
        <v>4106</v>
      </c>
      <c r="AI315" s="34"/>
      <c r="AJ315" s="34" t="s">
        <v>4716</v>
      </c>
      <c r="AK315" s="34" t="s">
        <v>378</v>
      </c>
      <c r="AL315" s="34" t="s">
        <v>4704</v>
      </c>
      <c r="AM315" s="34" t="s">
        <v>5212</v>
      </c>
      <c r="AN315" s="34">
        <v>1</v>
      </c>
      <c r="AO315" s="34"/>
      <c r="AP315" s="34"/>
      <c r="AQ315" s="56">
        <v>0</v>
      </c>
      <c r="AR315" s="56">
        <v>0</v>
      </c>
      <c r="AS315" s="56">
        <v>0</v>
      </c>
      <c r="AT315" s="42">
        <v>333</v>
      </c>
      <c r="AU315" s="42" t="s">
        <v>18</v>
      </c>
      <c r="AV315" s="42" t="s">
        <v>18</v>
      </c>
      <c r="AW315" s="35"/>
      <c r="AX315" s="35"/>
      <c r="AY315" s="35"/>
      <c r="AZ315" s="43" t="str">
        <f t="shared" si="287"/>
        <v>X</v>
      </c>
      <c r="BA315" s="44"/>
      <c r="BB315" s="43" t="str">
        <f t="shared" si="288"/>
        <v/>
      </c>
      <c r="BC315" s="45" t="str">
        <f t="shared" si="289"/>
        <v/>
      </c>
      <c r="BD315" s="45" t="str">
        <f t="shared" si="290"/>
        <v/>
      </c>
      <c r="BE315" s="45" t="s">
        <v>5691</v>
      </c>
      <c r="BF315" s="45" t="str">
        <f t="shared" si="343"/>
        <v/>
      </c>
      <c r="BG315" s="45" t="str">
        <f t="shared" si="291"/>
        <v/>
      </c>
      <c r="BH315" s="12" t="str">
        <f t="shared" si="292"/>
        <v/>
      </c>
      <c r="BI315" s="43" t="str">
        <f t="shared" si="293"/>
        <v/>
      </c>
      <c r="BJ315" s="46" t="str">
        <f t="shared" si="294"/>
        <v/>
      </c>
      <c r="BK315" s="46" t="str">
        <f t="shared" si="295"/>
        <v/>
      </c>
      <c r="BL315" s="46" t="str">
        <f t="shared" si="296"/>
        <v/>
      </c>
      <c r="BM315" s="43" t="str">
        <f t="shared" si="297"/>
        <v/>
      </c>
      <c r="BN315" s="43" t="str">
        <f t="shared" si="298"/>
        <v/>
      </c>
      <c r="BO315" s="44" t="str">
        <f t="shared" si="335"/>
        <v/>
      </c>
      <c r="BP315" s="44" t="str">
        <f t="shared" si="299"/>
        <v>X</v>
      </c>
      <c r="BQ315" s="44" t="str">
        <f t="shared" si="300"/>
        <v/>
      </c>
      <c r="BR315" s="46" t="str">
        <f t="shared" si="336"/>
        <v/>
      </c>
      <c r="BS315" s="47" t="str">
        <f t="shared" si="337"/>
        <v/>
      </c>
      <c r="BT315" s="46" t="str">
        <f t="shared" si="338"/>
        <v/>
      </c>
      <c r="BU315" s="46" t="str">
        <f t="shared" si="339"/>
        <v/>
      </c>
      <c r="BV315" s="73" t="str">
        <f t="shared" si="278"/>
        <v/>
      </c>
      <c r="BW315" s="47" t="str">
        <f t="shared" si="280"/>
        <v/>
      </c>
      <c r="BX315" s="47" t="str">
        <f t="shared" si="301"/>
        <v/>
      </c>
      <c r="BY315" s="13" t="str">
        <f t="shared" si="302"/>
        <v/>
      </c>
      <c r="BZ315" s="14" t="str">
        <f t="shared" si="340"/>
        <v/>
      </c>
      <c r="CA315" s="48" t="str">
        <f t="shared" si="341"/>
        <v>X</v>
      </c>
      <c r="CB315" s="44" t="str">
        <f t="shared" si="342"/>
        <v/>
      </c>
      <c r="CC315" s="44" t="str">
        <f t="shared" si="303"/>
        <v/>
      </c>
      <c r="CD315" s="44" t="str">
        <f t="shared" si="281"/>
        <v>X</v>
      </c>
      <c r="CE315" s="44" t="str">
        <f t="shared" si="304"/>
        <v/>
      </c>
      <c r="CF315" s="44" t="str">
        <f t="shared" si="305"/>
        <v/>
      </c>
      <c r="CG315" s="44" t="str">
        <f t="shared" si="306"/>
        <v/>
      </c>
      <c r="CH315" s="44" t="str">
        <f t="shared" si="307"/>
        <v/>
      </c>
      <c r="CI315" s="44" t="str">
        <f t="shared" si="308"/>
        <v/>
      </c>
      <c r="CJ315" s="44" t="str">
        <f t="shared" si="309"/>
        <v/>
      </c>
      <c r="CK315" s="44" t="str">
        <f t="shared" si="310"/>
        <v/>
      </c>
      <c r="CL315" s="44" t="str">
        <f t="shared" si="311"/>
        <v/>
      </c>
      <c r="CM315" s="43" t="str">
        <f t="shared" si="312"/>
        <v/>
      </c>
      <c r="CN315" s="43" t="str">
        <f t="shared" si="313"/>
        <v/>
      </c>
      <c r="CO315" s="43" t="str">
        <f t="shared" si="314"/>
        <v/>
      </c>
      <c r="CP315" s="44" t="str">
        <f t="shared" si="282"/>
        <v/>
      </c>
      <c r="CQ315" s="44" t="str">
        <f t="shared" si="315"/>
        <v/>
      </c>
      <c r="CR315" s="43" t="str">
        <f t="shared" si="333"/>
        <v/>
      </c>
      <c r="CS315" s="44" t="s">
        <v>5285</v>
      </c>
      <c r="CT315" s="44">
        <v>1</v>
      </c>
      <c r="CU315" s="44" t="str">
        <f t="shared" si="316"/>
        <v/>
      </c>
      <c r="CV315" s="44" t="str">
        <f t="shared" si="317"/>
        <v/>
      </c>
      <c r="CW315" s="44" t="str">
        <f t="shared" si="318"/>
        <v/>
      </c>
      <c r="CX315" s="44" t="str">
        <f t="shared" si="319"/>
        <v/>
      </c>
      <c r="CY315" s="44" t="str">
        <f t="shared" si="320"/>
        <v/>
      </c>
      <c r="CZ315" s="44" t="str">
        <f t="shared" si="321"/>
        <v/>
      </c>
      <c r="DA315" s="49" t="str">
        <f t="shared" si="283"/>
        <v/>
      </c>
      <c r="DB315" s="44" t="str">
        <f t="shared" si="322"/>
        <v/>
      </c>
      <c r="DC315" s="44" t="str">
        <f t="shared" si="323"/>
        <v/>
      </c>
      <c r="DD315" s="44" t="str">
        <f t="shared" si="324"/>
        <v/>
      </c>
      <c r="DE315" s="44" t="str">
        <f t="shared" si="325"/>
        <v/>
      </c>
      <c r="DF315" s="44" t="str">
        <f t="shared" si="326"/>
        <v/>
      </c>
      <c r="DG315" s="44" t="str">
        <f t="shared" si="327"/>
        <v/>
      </c>
      <c r="DH315" s="44" t="str">
        <f t="shared" si="328"/>
        <v/>
      </c>
      <c r="DI315" s="50" t="str">
        <f t="shared" si="329"/>
        <v/>
      </c>
      <c r="DJ315" s="50" t="str">
        <f t="shared" si="330"/>
        <v/>
      </c>
      <c r="DK315" s="50" t="str">
        <f t="shared" si="331"/>
        <v>X</v>
      </c>
      <c r="DL315" s="50" t="str">
        <f t="shared" si="332"/>
        <v/>
      </c>
      <c r="DM315" s="51" t="str">
        <f t="shared" si="284"/>
        <v>333333333</v>
      </c>
      <c r="DN315" s="52"/>
      <c r="DO315" s="53"/>
      <c r="DP315" s="52"/>
      <c r="DQ315" s="53" t="str">
        <f t="shared" si="285"/>
        <v/>
      </c>
      <c r="DR315" s="52" t="str">
        <f t="shared" si="286"/>
        <v/>
      </c>
      <c r="DS315" s="53"/>
      <c r="DT315" s="52"/>
      <c r="DU315" s="53"/>
      <c r="DV315" s="52"/>
      <c r="DW315" s="99"/>
      <c r="DX315" s="99"/>
      <c r="EI315" s="83"/>
      <c r="EJ315" s="102"/>
      <c r="EK315" s="102"/>
      <c r="EL315" s="102"/>
      <c r="EM315" s="102"/>
      <c r="EN315" s="102"/>
      <c r="EO315" s="102"/>
      <c r="EP315" s="102"/>
      <c r="EQ315" s="102"/>
      <c r="ER315" s="102"/>
      <c r="ES315" s="102"/>
      <c r="ET315" s="102"/>
      <c r="EU315" s="102"/>
      <c r="EV315" s="102"/>
      <c r="FL315" s="36" t="str">
        <f t="shared" si="279"/>
        <v/>
      </c>
    </row>
    <row r="316" spans="1:168" s="36" customFormat="1" ht="49.5" customHeight="1" x14ac:dyDescent="0.35">
      <c r="A316" s="67"/>
      <c r="B316" s="39"/>
      <c r="C316" s="39"/>
      <c r="D316" s="40" t="s">
        <v>5691</v>
      </c>
      <c r="E316" s="41" t="s">
        <v>5691</v>
      </c>
      <c r="F316" s="41"/>
      <c r="G316" s="41"/>
      <c r="H316" s="41"/>
      <c r="I316" s="41"/>
      <c r="J316" s="41"/>
      <c r="K316" s="41"/>
      <c r="L316" s="41"/>
      <c r="M316" s="41"/>
      <c r="N316" s="41"/>
      <c r="O316" s="29"/>
      <c r="P316" s="30"/>
      <c r="Q316" s="31"/>
      <c r="R316" s="31"/>
      <c r="S316" s="32" t="s">
        <v>4419</v>
      </c>
      <c r="T316" s="33"/>
      <c r="U316" s="33" t="s">
        <v>4106</v>
      </c>
      <c r="V316" s="33" t="s">
        <v>4420</v>
      </c>
      <c r="W316" s="33" t="s">
        <v>5691</v>
      </c>
      <c r="X316" s="33" t="s">
        <v>4108</v>
      </c>
      <c r="Y316" s="33" t="s">
        <v>4109</v>
      </c>
      <c r="Z316" s="33">
        <v>1</v>
      </c>
      <c r="AA316" s="34" t="s">
        <v>4110</v>
      </c>
      <c r="AB316" s="34">
        <v>111</v>
      </c>
      <c r="AC316" s="34" t="s">
        <v>4111</v>
      </c>
      <c r="AD316" s="34" t="s">
        <v>4112</v>
      </c>
      <c r="AE316" s="34" t="s">
        <v>5684</v>
      </c>
      <c r="AF316" s="34" t="s">
        <v>4419</v>
      </c>
      <c r="AG316" s="34" t="s">
        <v>4420</v>
      </c>
      <c r="AH316" s="34" t="s">
        <v>4106</v>
      </c>
      <c r="AI316" s="34" t="s">
        <v>5691</v>
      </c>
      <c r="AJ316" s="34" t="s">
        <v>4106</v>
      </c>
      <c r="AK316" s="34" t="s">
        <v>5691</v>
      </c>
      <c r="AL316" s="34" t="s">
        <v>4106</v>
      </c>
      <c r="AM316" s="34" t="s">
        <v>5691</v>
      </c>
      <c r="AN316" s="34">
        <v>1</v>
      </c>
      <c r="AO316" s="34"/>
      <c r="AP316" s="34"/>
      <c r="AQ316" s="56">
        <v>0</v>
      </c>
      <c r="AR316" s="56">
        <v>2</v>
      </c>
      <c r="AS316" s="56">
        <v>2</v>
      </c>
      <c r="AT316" s="42" t="s">
        <v>2920</v>
      </c>
      <c r="AU316" s="42" t="s">
        <v>3181</v>
      </c>
      <c r="AV316" s="42" t="s">
        <v>4106</v>
      </c>
      <c r="AW316" s="35" t="s">
        <v>5709</v>
      </c>
      <c r="AX316" s="35" t="s">
        <v>2972</v>
      </c>
      <c r="AY316" s="35" t="s">
        <v>4421</v>
      </c>
      <c r="AZ316" s="43" t="str">
        <f t="shared" si="287"/>
        <v>X</v>
      </c>
      <c r="BA316" s="44"/>
      <c r="BB316" s="43" t="str">
        <f t="shared" si="288"/>
        <v/>
      </c>
      <c r="BC316" s="45" t="str">
        <f t="shared" si="289"/>
        <v/>
      </c>
      <c r="BD316" s="45" t="str">
        <f t="shared" si="290"/>
        <v/>
      </c>
      <c r="BE316" s="45" t="s">
        <v>5691</v>
      </c>
      <c r="BF316" s="45" t="str">
        <f t="shared" si="334"/>
        <v/>
      </c>
      <c r="BG316" s="45" t="str">
        <f t="shared" si="291"/>
        <v/>
      </c>
      <c r="BH316" s="12" t="str">
        <f t="shared" si="292"/>
        <v/>
      </c>
      <c r="BI316" s="43" t="str">
        <f t="shared" si="293"/>
        <v/>
      </c>
      <c r="BJ316" s="46" t="str">
        <f t="shared" si="294"/>
        <v/>
      </c>
      <c r="BK316" s="46" t="str">
        <f t="shared" si="295"/>
        <v/>
      </c>
      <c r="BL316" s="46" t="str">
        <f t="shared" si="296"/>
        <v/>
      </c>
      <c r="BM316" s="43" t="str">
        <f t="shared" si="297"/>
        <v/>
      </c>
      <c r="BN316" s="43" t="str">
        <f t="shared" si="298"/>
        <v/>
      </c>
      <c r="BO316" s="44" t="str">
        <f t="shared" si="335"/>
        <v/>
      </c>
      <c r="BP316" s="44" t="str">
        <f t="shared" si="299"/>
        <v>X</v>
      </c>
      <c r="BQ316" s="44" t="str">
        <f t="shared" si="300"/>
        <v/>
      </c>
      <c r="BR316" s="46" t="str">
        <f t="shared" si="336"/>
        <v/>
      </c>
      <c r="BS316" s="47" t="str">
        <f t="shared" si="337"/>
        <v/>
      </c>
      <c r="BT316" s="46" t="str">
        <f t="shared" si="338"/>
        <v/>
      </c>
      <c r="BU316" s="46" t="str">
        <f t="shared" si="339"/>
        <v/>
      </c>
      <c r="BV316" s="73" t="str">
        <f t="shared" si="278"/>
        <v/>
      </c>
      <c r="BW316" s="47" t="str">
        <f t="shared" si="280"/>
        <v/>
      </c>
      <c r="BX316" s="47" t="str">
        <f t="shared" si="301"/>
        <v/>
      </c>
      <c r="BY316" s="13" t="str">
        <f t="shared" si="302"/>
        <v/>
      </c>
      <c r="BZ316" s="14" t="str">
        <f t="shared" si="340"/>
        <v/>
      </c>
      <c r="CA316" s="48" t="str">
        <f t="shared" si="341"/>
        <v>X</v>
      </c>
      <c r="CB316" s="44" t="str">
        <f t="shared" si="342"/>
        <v/>
      </c>
      <c r="CC316" s="44" t="str">
        <f t="shared" si="303"/>
        <v/>
      </c>
      <c r="CD316" s="44" t="str">
        <f t="shared" si="281"/>
        <v/>
      </c>
      <c r="CE316" s="44" t="str">
        <f t="shared" si="304"/>
        <v>X</v>
      </c>
      <c r="CF316" s="44" t="str">
        <f t="shared" si="305"/>
        <v/>
      </c>
      <c r="CG316" s="44" t="str">
        <f t="shared" si="306"/>
        <v/>
      </c>
      <c r="CH316" s="44" t="str">
        <f t="shared" si="307"/>
        <v/>
      </c>
      <c r="CI316" s="44" t="str">
        <f t="shared" si="308"/>
        <v/>
      </c>
      <c r="CJ316" s="44" t="str">
        <f t="shared" si="309"/>
        <v/>
      </c>
      <c r="CK316" s="44" t="str">
        <f t="shared" si="310"/>
        <v/>
      </c>
      <c r="CL316" s="44" t="str">
        <f t="shared" si="311"/>
        <v/>
      </c>
      <c r="CM316" s="43" t="str">
        <f t="shared" si="312"/>
        <v/>
      </c>
      <c r="CN316" s="43" t="str">
        <f t="shared" si="313"/>
        <v/>
      </c>
      <c r="CO316" s="43" t="str">
        <f t="shared" si="314"/>
        <v/>
      </c>
      <c r="CP316" s="44" t="str">
        <f t="shared" si="282"/>
        <v/>
      </c>
      <c r="CQ316" s="44" t="str">
        <f t="shared" si="315"/>
        <v/>
      </c>
      <c r="CR316" s="43" t="str">
        <f t="shared" si="333"/>
        <v/>
      </c>
      <c r="CS316" s="44" t="s">
        <v>5285</v>
      </c>
      <c r="CT316" s="44" t="s">
        <v>5285</v>
      </c>
      <c r="CU316" s="44" t="str">
        <f t="shared" si="316"/>
        <v/>
      </c>
      <c r="CV316" s="44" t="str">
        <f t="shared" si="317"/>
        <v/>
      </c>
      <c r="CW316" s="44" t="str">
        <f t="shared" si="318"/>
        <v/>
      </c>
      <c r="CX316" s="44" t="str">
        <f t="shared" si="319"/>
        <v/>
      </c>
      <c r="CY316" s="44" t="str">
        <f t="shared" si="320"/>
        <v/>
      </c>
      <c r="CZ316" s="44" t="str">
        <f t="shared" si="321"/>
        <v/>
      </c>
      <c r="DA316" s="49" t="str">
        <f t="shared" si="283"/>
        <v/>
      </c>
      <c r="DB316" s="44" t="str">
        <f t="shared" si="322"/>
        <v/>
      </c>
      <c r="DC316" s="44" t="str">
        <f t="shared" si="323"/>
        <v/>
      </c>
      <c r="DD316" s="44" t="str">
        <f t="shared" si="324"/>
        <v/>
      </c>
      <c r="DE316" s="44" t="str">
        <f t="shared" si="325"/>
        <v/>
      </c>
      <c r="DF316" s="44" t="str">
        <f t="shared" si="326"/>
        <v/>
      </c>
      <c r="DG316" s="44" t="str">
        <f t="shared" si="327"/>
        <v/>
      </c>
      <c r="DH316" s="44" t="str">
        <f t="shared" si="328"/>
        <v>X</v>
      </c>
      <c r="DI316" s="50" t="str">
        <f t="shared" si="329"/>
        <v/>
      </c>
      <c r="DJ316" s="50" t="str">
        <f t="shared" si="330"/>
        <v>X</v>
      </c>
      <c r="DK316" s="50" t="str">
        <f t="shared" si="331"/>
        <v/>
      </c>
      <c r="DL316" s="50" t="str">
        <f t="shared" si="332"/>
        <v/>
      </c>
      <c r="DM316" s="51" t="str">
        <f t="shared" si="284"/>
        <v>033126000</v>
      </c>
      <c r="DN316" s="52"/>
      <c r="DO316" s="53" t="s">
        <v>5255</v>
      </c>
      <c r="DP316" s="52"/>
      <c r="DQ316" s="53"/>
      <c r="DR316" s="52" t="str">
        <f t="shared" si="286"/>
        <v/>
      </c>
      <c r="DS316" s="53"/>
      <c r="DT316" s="52"/>
      <c r="DU316" s="53"/>
      <c r="DV316" s="52"/>
      <c r="DW316" s="227"/>
      <c r="DX316" s="227"/>
      <c r="EI316" s="83"/>
      <c r="EJ316" s="102"/>
      <c r="EK316" s="102"/>
      <c r="EL316" s="102"/>
      <c r="EM316" s="102"/>
      <c r="EN316" s="102"/>
      <c r="EO316" s="102"/>
      <c r="EP316" s="102"/>
      <c r="EQ316" s="102"/>
      <c r="ER316" s="102"/>
      <c r="ES316" s="102"/>
      <c r="ET316" s="102"/>
      <c r="EU316" s="102"/>
      <c r="EV316" s="102"/>
      <c r="FB316" s="36" t="s">
        <v>8780</v>
      </c>
      <c r="FL316" s="36" t="str">
        <f t="shared" si="279"/>
        <v/>
      </c>
    </row>
    <row r="317" spans="1:168" s="36" customFormat="1" ht="49.5" customHeight="1" x14ac:dyDescent="0.35">
      <c r="A317" s="67"/>
      <c r="B317" s="39"/>
      <c r="C317" s="39"/>
      <c r="D317" s="40" t="s">
        <v>5691</v>
      </c>
      <c r="E317" s="41" t="s">
        <v>5691</v>
      </c>
      <c r="F317" s="41"/>
      <c r="G317" s="41"/>
      <c r="H317" s="41"/>
      <c r="I317" s="41"/>
      <c r="J317" s="41"/>
      <c r="K317" s="41"/>
      <c r="L317" s="41"/>
      <c r="M317" s="41"/>
      <c r="N317" s="41"/>
      <c r="O317" s="29"/>
      <c r="P317" s="30"/>
      <c r="Q317" s="31"/>
      <c r="R317" s="31"/>
      <c r="S317" s="32" t="s">
        <v>4419</v>
      </c>
      <c r="T317" s="33"/>
      <c r="U317" s="33" t="s">
        <v>6459</v>
      </c>
      <c r="V317" s="33" t="s">
        <v>4420</v>
      </c>
      <c r="W317" s="33" t="s">
        <v>5603</v>
      </c>
      <c r="X317" s="33" t="s">
        <v>4108</v>
      </c>
      <c r="Y317" s="33" t="s">
        <v>4109</v>
      </c>
      <c r="Z317" s="33">
        <v>1</v>
      </c>
      <c r="AA317" s="34" t="s">
        <v>7632</v>
      </c>
      <c r="AB317" s="34">
        <v>1111</v>
      </c>
      <c r="AC317" s="34" t="s">
        <v>7631</v>
      </c>
      <c r="AD317" s="34" t="s">
        <v>7613</v>
      </c>
      <c r="AE317" s="34" t="s">
        <v>7615</v>
      </c>
      <c r="AF317" s="34" t="s">
        <v>4419</v>
      </c>
      <c r="AG317" s="34" t="s">
        <v>4420</v>
      </c>
      <c r="AH317" s="34" t="s">
        <v>6459</v>
      </c>
      <c r="AI317" s="34" t="s">
        <v>5603</v>
      </c>
      <c r="AJ317" s="34" t="s">
        <v>4106</v>
      </c>
      <c r="AK317" s="34" t="s">
        <v>5691</v>
      </c>
      <c r="AL317" s="34" t="s">
        <v>4106</v>
      </c>
      <c r="AM317" s="34" t="s">
        <v>5691</v>
      </c>
      <c r="AN317" s="34">
        <v>1</v>
      </c>
      <c r="AO317" s="34"/>
      <c r="AP317" s="34"/>
      <c r="AQ317" s="56">
        <v>0</v>
      </c>
      <c r="AR317" s="56">
        <v>2</v>
      </c>
      <c r="AS317" s="56">
        <v>2</v>
      </c>
      <c r="AT317" s="42" t="s">
        <v>2920</v>
      </c>
      <c r="AU317" s="42" t="s">
        <v>3181</v>
      </c>
      <c r="AV317" s="42" t="s">
        <v>4106</v>
      </c>
      <c r="AW317" s="35" t="s">
        <v>5709</v>
      </c>
      <c r="AX317" s="35" t="s">
        <v>2972</v>
      </c>
      <c r="AY317" s="35" t="s">
        <v>4421</v>
      </c>
      <c r="AZ317" s="43" t="str">
        <f t="shared" si="287"/>
        <v/>
      </c>
      <c r="BA317" s="44" t="s">
        <v>5255</v>
      </c>
      <c r="BB317" s="43" t="str">
        <f t="shared" si="288"/>
        <v/>
      </c>
      <c r="BC317" s="45" t="str">
        <f t="shared" si="289"/>
        <v/>
      </c>
      <c r="BD317" s="45" t="str">
        <f t="shared" si="290"/>
        <v/>
      </c>
      <c r="BE317" s="45" t="s">
        <v>5691</v>
      </c>
      <c r="BF317" s="45" t="str">
        <f t="shared" si="334"/>
        <v/>
      </c>
      <c r="BG317" s="45" t="str">
        <f t="shared" si="291"/>
        <v/>
      </c>
      <c r="BH317" s="12" t="str">
        <f t="shared" si="292"/>
        <v/>
      </c>
      <c r="BI317" s="43" t="str">
        <f t="shared" si="293"/>
        <v/>
      </c>
      <c r="BJ317" s="46" t="str">
        <f t="shared" si="294"/>
        <v/>
      </c>
      <c r="BK317" s="46" t="str">
        <f t="shared" si="295"/>
        <v/>
      </c>
      <c r="BL317" s="46" t="str">
        <f t="shared" si="296"/>
        <v/>
      </c>
      <c r="BM317" s="43" t="str">
        <f t="shared" si="297"/>
        <v/>
      </c>
      <c r="BN317" s="43" t="str">
        <f t="shared" si="298"/>
        <v/>
      </c>
      <c r="BO317" s="44" t="str">
        <f t="shared" si="335"/>
        <v/>
      </c>
      <c r="BP317" s="44" t="str">
        <f t="shared" si="299"/>
        <v>X</v>
      </c>
      <c r="BQ317" s="44" t="str">
        <f t="shared" si="300"/>
        <v/>
      </c>
      <c r="BR317" s="46" t="str">
        <f t="shared" si="336"/>
        <v/>
      </c>
      <c r="BS317" s="47" t="str">
        <f t="shared" si="337"/>
        <v/>
      </c>
      <c r="BT317" s="46" t="str">
        <f t="shared" si="338"/>
        <v/>
      </c>
      <c r="BU317" s="46" t="str">
        <f t="shared" si="339"/>
        <v/>
      </c>
      <c r="BV317" s="73" t="str">
        <f t="shared" si="278"/>
        <v/>
      </c>
      <c r="BW317" s="47" t="str">
        <f t="shared" si="280"/>
        <v/>
      </c>
      <c r="BX317" s="47" t="str">
        <f t="shared" si="301"/>
        <v/>
      </c>
      <c r="BY317" s="13" t="str">
        <f t="shared" si="302"/>
        <v/>
      </c>
      <c r="BZ317" s="14" t="str">
        <f t="shared" si="340"/>
        <v/>
      </c>
      <c r="CA317" s="48" t="str">
        <f t="shared" si="341"/>
        <v>X</v>
      </c>
      <c r="CB317" s="44" t="str">
        <f t="shared" si="342"/>
        <v/>
      </c>
      <c r="CC317" s="44" t="str">
        <f t="shared" si="303"/>
        <v/>
      </c>
      <c r="CD317" s="44" t="str">
        <f t="shared" si="281"/>
        <v/>
      </c>
      <c r="CE317" s="44" t="str">
        <f t="shared" si="304"/>
        <v>X</v>
      </c>
      <c r="CF317" s="44" t="str">
        <f t="shared" si="305"/>
        <v/>
      </c>
      <c r="CG317" s="44" t="str">
        <f t="shared" si="306"/>
        <v/>
      </c>
      <c r="CH317" s="44" t="str">
        <f t="shared" si="307"/>
        <v/>
      </c>
      <c r="CI317" s="44" t="str">
        <f t="shared" si="308"/>
        <v/>
      </c>
      <c r="CJ317" s="44" t="str">
        <f t="shared" si="309"/>
        <v/>
      </c>
      <c r="CK317" s="44" t="str">
        <f t="shared" si="310"/>
        <v/>
      </c>
      <c r="CL317" s="44" t="str">
        <f t="shared" si="311"/>
        <v/>
      </c>
      <c r="CM317" s="43" t="str">
        <f t="shared" si="312"/>
        <v/>
      </c>
      <c r="CN317" s="43" t="str">
        <f t="shared" si="313"/>
        <v/>
      </c>
      <c r="CO317" s="43" t="str">
        <f t="shared" si="314"/>
        <v/>
      </c>
      <c r="CP317" s="44" t="str">
        <f t="shared" si="282"/>
        <v/>
      </c>
      <c r="CQ317" s="44" t="str">
        <f t="shared" si="315"/>
        <v>X</v>
      </c>
      <c r="CR317" s="43" t="str">
        <f t="shared" si="333"/>
        <v/>
      </c>
      <c r="CS317" s="44" t="s">
        <v>8783</v>
      </c>
      <c r="CT317" s="44">
        <v>1</v>
      </c>
      <c r="CU317" s="44" t="str">
        <f t="shared" si="316"/>
        <v/>
      </c>
      <c r="CV317" s="44" t="str">
        <f t="shared" si="317"/>
        <v/>
      </c>
      <c r="CW317" s="44" t="str">
        <f t="shared" si="318"/>
        <v/>
      </c>
      <c r="CX317" s="44" t="str">
        <f t="shared" si="319"/>
        <v/>
      </c>
      <c r="CY317" s="44" t="str">
        <f t="shared" si="320"/>
        <v/>
      </c>
      <c r="CZ317" s="44" t="str">
        <f t="shared" si="321"/>
        <v/>
      </c>
      <c r="DA317" s="49" t="str">
        <f t="shared" si="283"/>
        <v/>
      </c>
      <c r="DB317" s="44" t="str">
        <f t="shared" si="322"/>
        <v/>
      </c>
      <c r="DC317" s="44" t="str">
        <f t="shared" si="323"/>
        <v/>
      </c>
      <c r="DD317" s="44" t="str">
        <f t="shared" si="324"/>
        <v/>
      </c>
      <c r="DE317" s="44" t="str">
        <f t="shared" si="325"/>
        <v/>
      </c>
      <c r="DF317" s="44" t="str">
        <f t="shared" si="326"/>
        <v/>
      </c>
      <c r="DG317" s="44" t="str">
        <f t="shared" si="327"/>
        <v/>
      </c>
      <c r="DH317" s="44" t="str">
        <f t="shared" si="328"/>
        <v>X</v>
      </c>
      <c r="DI317" s="50" t="str">
        <f t="shared" si="329"/>
        <v/>
      </c>
      <c r="DJ317" s="50" t="str">
        <f t="shared" si="330"/>
        <v>X</v>
      </c>
      <c r="DK317" s="50" t="str">
        <f t="shared" si="331"/>
        <v/>
      </c>
      <c r="DL317" s="50" t="str">
        <f t="shared" si="332"/>
        <v/>
      </c>
      <c r="DM317" s="51" t="str">
        <f t="shared" si="284"/>
        <v>033126000</v>
      </c>
      <c r="DN317" s="52"/>
      <c r="DO317" s="53" t="s">
        <v>5255</v>
      </c>
      <c r="DP317" s="52"/>
      <c r="DQ317" s="53"/>
      <c r="DR317" s="52" t="str">
        <f t="shared" si="286"/>
        <v/>
      </c>
      <c r="DS317" s="53"/>
      <c r="DT317" s="52"/>
      <c r="DU317" s="53"/>
      <c r="DV317" s="52"/>
      <c r="DW317" s="227"/>
      <c r="DX317" s="227"/>
      <c r="EI317" s="83"/>
      <c r="EJ317" s="102"/>
      <c r="EK317" s="102"/>
      <c r="EL317" s="102"/>
      <c r="EM317" s="102"/>
      <c r="EN317" s="102"/>
      <c r="EO317" s="102"/>
      <c r="EP317" s="102"/>
      <c r="EQ317" s="102"/>
      <c r="ER317" s="102"/>
      <c r="ES317" s="102"/>
      <c r="ET317" s="102"/>
      <c r="EU317" s="102"/>
      <c r="EV317" s="102"/>
      <c r="FB317" s="36" t="s">
        <v>8780</v>
      </c>
      <c r="FL317" s="36" t="str">
        <f t="shared" si="279"/>
        <v>X</v>
      </c>
    </row>
    <row r="318" spans="1:168" s="36" customFormat="1" ht="49.5" customHeight="1" x14ac:dyDescent="0.35">
      <c r="A318" s="67"/>
      <c r="B318" s="39"/>
      <c r="C318" s="39"/>
      <c r="D318" s="40" t="s">
        <v>5691</v>
      </c>
      <c r="E318" s="41" t="s">
        <v>5691</v>
      </c>
      <c r="F318" s="41"/>
      <c r="G318" s="41"/>
      <c r="H318" s="41"/>
      <c r="I318" s="41"/>
      <c r="J318" s="41"/>
      <c r="K318" s="41"/>
      <c r="L318" s="41"/>
      <c r="M318" s="41"/>
      <c r="N318" s="41"/>
      <c r="O318" s="29"/>
      <c r="P318" s="30"/>
      <c r="Q318" s="31"/>
      <c r="R318" s="31"/>
      <c r="S318" s="32" t="s">
        <v>4422</v>
      </c>
      <c r="T318" s="33"/>
      <c r="U318" s="33" t="s">
        <v>4106</v>
      </c>
      <c r="V318" s="33" t="s">
        <v>4423</v>
      </c>
      <c r="W318" s="33" t="s">
        <v>5691</v>
      </c>
      <c r="X318" s="33" t="s">
        <v>4108</v>
      </c>
      <c r="Y318" s="33" t="s">
        <v>4109</v>
      </c>
      <c r="Z318" s="33">
        <v>1</v>
      </c>
      <c r="AA318" s="34" t="s">
        <v>4110</v>
      </c>
      <c r="AB318" s="34">
        <v>111</v>
      </c>
      <c r="AC318" s="34" t="s">
        <v>4111</v>
      </c>
      <c r="AD318" s="34" t="s">
        <v>4112</v>
      </c>
      <c r="AE318" s="34" t="s">
        <v>5684</v>
      </c>
      <c r="AF318" s="34" t="s">
        <v>4422</v>
      </c>
      <c r="AG318" s="34" t="s">
        <v>4423</v>
      </c>
      <c r="AH318" s="34" t="s">
        <v>4106</v>
      </c>
      <c r="AI318" s="34" t="s">
        <v>5691</v>
      </c>
      <c r="AJ318" s="34" t="s">
        <v>4106</v>
      </c>
      <c r="AK318" s="34" t="s">
        <v>5691</v>
      </c>
      <c r="AL318" s="34" t="s">
        <v>4106</v>
      </c>
      <c r="AM318" s="34" t="s">
        <v>5691</v>
      </c>
      <c r="AN318" s="34">
        <v>1</v>
      </c>
      <c r="AO318" s="34"/>
      <c r="AP318" s="34"/>
      <c r="AQ318" s="56">
        <v>1</v>
      </c>
      <c r="AR318" s="56">
        <v>2</v>
      </c>
      <c r="AS318" s="56">
        <v>1</v>
      </c>
      <c r="AT318" s="42" t="s">
        <v>2920</v>
      </c>
      <c r="AU318" s="42" t="s">
        <v>3171</v>
      </c>
      <c r="AV318" s="42" t="s">
        <v>4106</v>
      </c>
      <c r="AW318" s="35" t="s">
        <v>5709</v>
      </c>
      <c r="AX318" s="35" t="s">
        <v>4424</v>
      </c>
      <c r="AY318" s="35" t="s">
        <v>4425</v>
      </c>
      <c r="AZ318" s="43" t="str">
        <f t="shared" si="287"/>
        <v>X</v>
      </c>
      <c r="BA318" s="44"/>
      <c r="BB318" s="43" t="str">
        <f t="shared" si="288"/>
        <v/>
      </c>
      <c r="BC318" s="45" t="str">
        <f t="shared" si="289"/>
        <v/>
      </c>
      <c r="BD318" s="45" t="str">
        <f t="shared" si="290"/>
        <v/>
      </c>
      <c r="BE318" s="45" t="s">
        <v>5691</v>
      </c>
      <c r="BF318" s="45" t="str">
        <f t="shared" si="334"/>
        <v/>
      </c>
      <c r="BG318" s="45" t="str">
        <f t="shared" si="291"/>
        <v/>
      </c>
      <c r="BH318" s="12" t="str">
        <f t="shared" si="292"/>
        <v/>
      </c>
      <c r="BI318" s="43" t="str">
        <f t="shared" si="293"/>
        <v/>
      </c>
      <c r="BJ318" s="46" t="str">
        <f t="shared" si="294"/>
        <v/>
      </c>
      <c r="BK318" s="46" t="str">
        <f t="shared" si="295"/>
        <v/>
      </c>
      <c r="BL318" s="46" t="str">
        <f t="shared" si="296"/>
        <v/>
      </c>
      <c r="BM318" s="43" t="str">
        <f t="shared" si="297"/>
        <v/>
      </c>
      <c r="BN318" s="43" t="str">
        <f t="shared" si="298"/>
        <v/>
      </c>
      <c r="BO318" s="44" t="str">
        <f t="shared" si="335"/>
        <v/>
      </c>
      <c r="BP318" s="44" t="str">
        <f t="shared" si="299"/>
        <v>X</v>
      </c>
      <c r="BQ318" s="44" t="str">
        <f t="shared" si="300"/>
        <v/>
      </c>
      <c r="BR318" s="46" t="str">
        <f t="shared" si="336"/>
        <v/>
      </c>
      <c r="BS318" s="47" t="str">
        <f t="shared" si="337"/>
        <v/>
      </c>
      <c r="BT318" s="46" t="str">
        <f t="shared" si="338"/>
        <v/>
      </c>
      <c r="BU318" s="46" t="str">
        <f t="shared" si="339"/>
        <v/>
      </c>
      <c r="BV318" s="73" t="str">
        <f t="shared" si="278"/>
        <v/>
      </c>
      <c r="BW318" s="47" t="str">
        <f t="shared" si="280"/>
        <v/>
      </c>
      <c r="BX318" s="47" t="str">
        <f t="shared" si="301"/>
        <v/>
      </c>
      <c r="BY318" s="13" t="str">
        <f t="shared" si="302"/>
        <v/>
      </c>
      <c r="BZ318" s="14" t="str">
        <f t="shared" si="340"/>
        <v/>
      </c>
      <c r="CA318" s="48" t="str">
        <f t="shared" si="341"/>
        <v>X</v>
      </c>
      <c r="CB318" s="44" t="str">
        <f t="shared" si="342"/>
        <v/>
      </c>
      <c r="CC318" s="44" t="str">
        <f t="shared" si="303"/>
        <v/>
      </c>
      <c r="CD318" s="44" t="str">
        <f t="shared" si="281"/>
        <v/>
      </c>
      <c r="CE318" s="44" t="str">
        <f t="shared" si="304"/>
        <v>X</v>
      </c>
      <c r="CF318" s="44" t="str">
        <f t="shared" si="305"/>
        <v/>
      </c>
      <c r="CG318" s="44" t="str">
        <f t="shared" si="306"/>
        <v/>
      </c>
      <c r="CH318" s="44" t="str">
        <f t="shared" si="307"/>
        <v/>
      </c>
      <c r="CI318" s="44" t="str">
        <f t="shared" si="308"/>
        <v/>
      </c>
      <c r="CJ318" s="44" t="str">
        <f t="shared" si="309"/>
        <v/>
      </c>
      <c r="CK318" s="44" t="str">
        <f t="shared" si="310"/>
        <v/>
      </c>
      <c r="CL318" s="44" t="str">
        <f t="shared" si="311"/>
        <v/>
      </c>
      <c r="CM318" s="43" t="str">
        <f t="shared" si="312"/>
        <v/>
      </c>
      <c r="CN318" s="43" t="str">
        <f t="shared" si="313"/>
        <v/>
      </c>
      <c r="CO318" s="43" t="str">
        <f t="shared" si="314"/>
        <v/>
      </c>
      <c r="CP318" s="44" t="str">
        <f t="shared" si="282"/>
        <v/>
      </c>
      <c r="CQ318" s="44" t="str">
        <f t="shared" si="315"/>
        <v/>
      </c>
      <c r="CR318" s="43" t="str">
        <f t="shared" si="333"/>
        <v/>
      </c>
      <c r="CS318" s="44" t="s">
        <v>5285</v>
      </c>
      <c r="CT318" s="44" t="s">
        <v>5285</v>
      </c>
      <c r="CU318" s="44" t="str">
        <f t="shared" si="316"/>
        <v/>
      </c>
      <c r="CV318" s="44" t="str">
        <f t="shared" si="317"/>
        <v/>
      </c>
      <c r="CW318" s="44" t="str">
        <f t="shared" si="318"/>
        <v/>
      </c>
      <c r="CX318" s="44" t="str">
        <f t="shared" si="319"/>
        <v/>
      </c>
      <c r="CY318" s="44" t="str">
        <f t="shared" si="320"/>
        <v/>
      </c>
      <c r="CZ318" s="44" t="str">
        <f t="shared" si="321"/>
        <v/>
      </c>
      <c r="DA318" s="49" t="str">
        <f t="shared" si="283"/>
        <v/>
      </c>
      <c r="DB318" s="44" t="str">
        <f t="shared" si="322"/>
        <v/>
      </c>
      <c r="DC318" s="44" t="str">
        <f t="shared" si="323"/>
        <v/>
      </c>
      <c r="DD318" s="44" t="str">
        <f t="shared" si="324"/>
        <v/>
      </c>
      <c r="DE318" s="44" t="str">
        <f t="shared" si="325"/>
        <v/>
      </c>
      <c r="DF318" s="44" t="str">
        <f t="shared" si="326"/>
        <v/>
      </c>
      <c r="DG318" s="44" t="str">
        <f t="shared" si="327"/>
        <v/>
      </c>
      <c r="DH318" s="44" t="str">
        <f t="shared" si="328"/>
        <v>X</v>
      </c>
      <c r="DI318" s="50" t="str">
        <f t="shared" si="329"/>
        <v/>
      </c>
      <c r="DJ318" s="50" t="str">
        <f t="shared" si="330"/>
        <v>X</v>
      </c>
      <c r="DK318" s="50" t="str">
        <f t="shared" si="331"/>
        <v/>
      </c>
      <c r="DL318" s="50" t="str">
        <f t="shared" si="332"/>
        <v/>
      </c>
      <c r="DM318" s="51" t="str">
        <f t="shared" si="284"/>
        <v>033123000</v>
      </c>
      <c r="DN318" s="52"/>
      <c r="DO318" s="53" t="s">
        <v>5255</v>
      </c>
      <c r="DP318" s="52"/>
      <c r="DQ318" s="53"/>
      <c r="DR318" s="52" t="str">
        <f t="shared" si="286"/>
        <v/>
      </c>
      <c r="DS318" s="53"/>
      <c r="DT318" s="52"/>
      <c r="DU318" s="53"/>
      <c r="DV318" s="52"/>
      <c r="DW318" s="227"/>
      <c r="DX318" s="227"/>
      <c r="EI318" s="83"/>
      <c r="EJ318" s="102"/>
      <c r="EK318" s="102"/>
      <c r="EL318" s="102"/>
      <c r="EM318" s="102"/>
      <c r="EN318" s="102"/>
      <c r="EO318" s="102"/>
      <c r="EP318" s="102"/>
      <c r="EQ318" s="102"/>
      <c r="ER318" s="102"/>
      <c r="ES318" s="102"/>
      <c r="ET318" s="102"/>
      <c r="EU318" s="102"/>
      <c r="EV318" s="102"/>
      <c r="FB318" s="36" t="s">
        <v>8780</v>
      </c>
      <c r="FL318" s="36" t="str">
        <f t="shared" si="279"/>
        <v/>
      </c>
    </row>
    <row r="319" spans="1:168" s="36" customFormat="1" ht="49.5" customHeight="1" x14ac:dyDescent="0.35">
      <c r="A319" s="67"/>
      <c r="B319" s="39"/>
      <c r="C319" s="39"/>
      <c r="D319" s="40" t="s">
        <v>5691</v>
      </c>
      <c r="E319" s="41" t="s">
        <v>5691</v>
      </c>
      <c r="F319" s="41"/>
      <c r="G319" s="41"/>
      <c r="H319" s="41"/>
      <c r="I319" s="41"/>
      <c r="J319" s="41"/>
      <c r="K319" s="41"/>
      <c r="L319" s="41"/>
      <c r="M319" s="41"/>
      <c r="N319" s="41"/>
      <c r="O319" s="29"/>
      <c r="P319" s="30"/>
      <c r="Q319" s="31"/>
      <c r="R319" s="31"/>
      <c r="S319" s="32" t="s">
        <v>4422</v>
      </c>
      <c r="T319" s="33"/>
      <c r="U319" s="33" t="s">
        <v>6459</v>
      </c>
      <c r="V319" s="33" t="s">
        <v>4423</v>
      </c>
      <c r="W319" s="33" t="s">
        <v>5603</v>
      </c>
      <c r="X319" s="33" t="s">
        <v>4108</v>
      </c>
      <c r="Y319" s="33" t="s">
        <v>4109</v>
      </c>
      <c r="Z319" s="33">
        <v>1</v>
      </c>
      <c r="AA319" s="34" t="s">
        <v>7632</v>
      </c>
      <c r="AB319" s="34">
        <v>1111</v>
      </c>
      <c r="AC319" s="34" t="s">
        <v>7631</v>
      </c>
      <c r="AD319" s="34" t="s">
        <v>7613</v>
      </c>
      <c r="AE319" s="34" t="s">
        <v>7615</v>
      </c>
      <c r="AF319" s="34" t="s">
        <v>4422</v>
      </c>
      <c r="AG319" s="34" t="s">
        <v>4423</v>
      </c>
      <c r="AH319" s="34" t="s">
        <v>6459</v>
      </c>
      <c r="AI319" s="34" t="s">
        <v>5603</v>
      </c>
      <c r="AJ319" s="34" t="s">
        <v>4106</v>
      </c>
      <c r="AK319" s="34" t="s">
        <v>5691</v>
      </c>
      <c r="AL319" s="34" t="s">
        <v>4106</v>
      </c>
      <c r="AM319" s="34" t="s">
        <v>5691</v>
      </c>
      <c r="AN319" s="34">
        <v>1</v>
      </c>
      <c r="AO319" s="34"/>
      <c r="AP319" s="34"/>
      <c r="AQ319" s="56">
        <v>1</v>
      </c>
      <c r="AR319" s="56">
        <v>2</v>
      </c>
      <c r="AS319" s="56">
        <v>1</v>
      </c>
      <c r="AT319" s="42" t="s">
        <v>2920</v>
      </c>
      <c r="AU319" s="42" t="s">
        <v>3171</v>
      </c>
      <c r="AV319" s="42" t="s">
        <v>4106</v>
      </c>
      <c r="AW319" s="35" t="s">
        <v>5709</v>
      </c>
      <c r="AX319" s="35" t="s">
        <v>4424</v>
      </c>
      <c r="AY319" s="35" t="s">
        <v>4425</v>
      </c>
      <c r="AZ319" s="43" t="str">
        <f t="shared" si="287"/>
        <v/>
      </c>
      <c r="BA319" s="44" t="s">
        <v>5255</v>
      </c>
      <c r="BB319" s="43" t="str">
        <f t="shared" si="288"/>
        <v/>
      </c>
      <c r="BC319" s="45" t="str">
        <f t="shared" si="289"/>
        <v/>
      </c>
      <c r="BD319" s="45" t="str">
        <f t="shared" si="290"/>
        <v/>
      </c>
      <c r="BE319" s="45" t="s">
        <v>5691</v>
      </c>
      <c r="BF319" s="45" t="str">
        <f t="shared" si="334"/>
        <v/>
      </c>
      <c r="BG319" s="45" t="str">
        <f t="shared" si="291"/>
        <v/>
      </c>
      <c r="BH319" s="12" t="str">
        <f t="shared" si="292"/>
        <v/>
      </c>
      <c r="BI319" s="43" t="str">
        <f t="shared" si="293"/>
        <v/>
      </c>
      <c r="BJ319" s="46" t="str">
        <f t="shared" si="294"/>
        <v/>
      </c>
      <c r="BK319" s="46" t="str">
        <f t="shared" si="295"/>
        <v/>
      </c>
      <c r="BL319" s="46" t="str">
        <f t="shared" si="296"/>
        <v/>
      </c>
      <c r="BM319" s="43" t="str">
        <f t="shared" si="297"/>
        <v/>
      </c>
      <c r="BN319" s="43" t="str">
        <f t="shared" si="298"/>
        <v/>
      </c>
      <c r="BO319" s="44" t="str">
        <f t="shared" si="335"/>
        <v/>
      </c>
      <c r="BP319" s="44" t="str">
        <f t="shared" si="299"/>
        <v>X</v>
      </c>
      <c r="BQ319" s="44" t="str">
        <f t="shared" si="300"/>
        <v/>
      </c>
      <c r="BR319" s="46" t="str">
        <f t="shared" si="336"/>
        <v/>
      </c>
      <c r="BS319" s="47" t="str">
        <f t="shared" si="337"/>
        <v/>
      </c>
      <c r="BT319" s="46" t="str">
        <f t="shared" si="338"/>
        <v/>
      </c>
      <c r="BU319" s="46" t="str">
        <f t="shared" si="339"/>
        <v/>
      </c>
      <c r="BV319" s="73" t="str">
        <f t="shared" si="278"/>
        <v/>
      </c>
      <c r="BW319" s="47" t="str">
        <f t="shared" si="280"/>
        <v/>
      </c>
      <c r="BX319" s="47" t="str">
        <f t="shared" si="301"/>
        <v/>
      </c>
      <c r="BY319" s="13" t="str">
        <f t="shared" si="302"/>
        <v/>
      </c>
      <c r="BZ319" s="14" t="str">
        <f t="shared" si="340"/>
        <v/>
      </c>
      <c r="CA319" s="48" t="str">
        <f t="shared" si="341"/>
        <v>X</v>
      </c>
      <c r="CB319" s="44" t="str">
        <f t="shared" si="342"/>
        <v/>
      </c>
      <c r="CC319" s="44" t="str">
        <f t="shared" si="303"/>
        <v/>
      </c>
      <c r="CD319" s="44" t="str">
        <f t="shared" si="281"/>
        <v/>
      </c>
      <c r="CE319" s="44" t="str">
        <f t="shared" si="304"/>
        <v>X</v>
      </c>
      <c r="CF319" s="44" t="str">
        <f t="shared" si="305"/>
        <v/>
      </c>
      <c r="CG319" s="44" t="str">
        <f t="shared" si="306"/>
        <v/>
      </c>
      <c r="CH319" s="44" t="str">
        <f t="shared" si="307"/>
        <v/>
      </c>
      <c r="CI319" s="44" t="str">
        <f t="shared" si="308"/>
        <v/>
      </c>
      <c r="CJ319" s="44" t="str">
        <f t="shared" si="309"/>
        <v/>
      </c>
      <c r="CK319" s="44" t="str">
        <f t="shared" si="310"/>
        <v/>
      </c>
      <c r="CL319" s="44" t="str">
        <f t="shared" si="311"/>
        <v/>
      </c>
      <c r="CM319" s="43" t="str">
        <f t="shared" si="312"/>
        <v/>
      </c>
      <c r="CN319" s="43" t="str">
        <f t="shared" si="313"/>
        <v/>
      </c>
      <c r="CO319" s="43" t="str">
        <f t="shared" si="314"/>
        <v/>
      </c>
      <c r="CP319" s="44" t="str">
        <f t="shared" si="282"/>
        <v/>
      </c>
      <c r="CQ319" s="44" t="str">
        <f t="shared" si="315"/>
        <v>X</v>
      </c>
      <c r="CR319" s="43" t="str">
        <f t="shared" si="333"/>
        <v/>
      </c>
      <c r="CS319" s="44" t="s">
        <v>8783</v>
      </c>
      <c r="CT319" s="44">
        <v>1</v>
      </c>
      <c r="CU319" s="44" t="str">
        <f t="shared" si="316"/>
        <v/>
      </c>
      <c r="CV319" s="44" t="str">
        <f t="shared" si="317"/>
        <v/>
      </c>
      <c r="CW319" s="44" t="str">
        <f t="shared" si="318"/>
        <v/>
      </c>
      <c r="CX319" s="44" t="str">
        <f t="shared" si="319"/>
        <v/>
      </c>
      <c r="CY319" s="44" t="str">
        <f t="shared" si="320"/>
        <v/>
      </c>
      <c r="CZ319" s="44" t="str">
        <f t="shared" si="321"/>
        <v/>
      </c>
      <c r="DA319" s="49" t="str">
        <f t="shared" si="283"/>
        <v/>
      </c>
      <c r="DB319" s="44" t="str">
        <f t="shared" si="322"/>
        <v/>
      </c>
      <c r="DC319" s="44" t="str">
        <f t="shared" si="323"/>
        <v/>
      </c>
      <c r="DD319" s="44" t="str">
        <f t="shared" si="324"/>
        <v/>
      </c>
      <c r="DE319" s="44" t="str">
        <f t="shared" si="325"/>
        <v/>
      </c>
      <c r="DF319" s="44" t="str">
        <f t="shared" si="326"/>
        <v/>
      </c>
      <c r="DG319" s="44" t="str">
        <f t="shared" si="327"/>
        <v/>
      </c>
      <c r="DH319" s="44" t="str">
        <f t="shared" si="328"/>
        <v>X</v>
      </c>
      <c r="DI319" s="50" t="str">
        <f t="shared" si="329"/>
        <v/>
      </c>
      <c r="DJ319" s="50" t="str">
        <f t="shared" si="330"/>
        <v>X</v>
      </c>
      <c r="DK319" s="50" t="str">
        <f t="shared" si="331"/>
        <v/>
      </c>
      <c r="DL319" s="50" t="str">
        <f t="shared" si="332"/>
        <v/>
      </c>
      <c r="DM319" s="51" t="str">
        <f t="shared" si="284"/>
        <v>033123000</v>
      </c>
      <c r="DN319" s="52"/>
      <c r="DO319" s="53" t="s">
        <v>5255</v>
      </c>
      <c r="DP319" s="52"/>
      <c r="DQ319" s="53"/>
      <c r="DR319" s="52" t="str">
        <f t="shared" si="286"/>
        <v/>
      </c>
      <c r="DS319" s="53"/>
      <c r="DT319" s="52"/>
      <c r="DU319" s="53"/>
      <c r="DV319" s="52"/>
      <c r="DW319" s="227"/>
      <c r="DX319" s="227"/>
      <c r="EI319" s="83"/>
      <c r="EJ319" s="102"/>
      <c r="EK319" s="102"/>
      <c r="EL319" s="102"/>
      <c r="EM319" s="102"/>
      <c r="EN319" s="102"/>
      <c r="EO319" s="102"/>
      <c r="EP319" s="102"/>
      <c r="EQ319" s="102"/>
      <c r="ER319" s="102"/>
      <c r="ES319" s="102"/>
      <c r="ET319" s="102"/>
      <c r="EU319" s="102"/>
      <c r="EV319" s="102"/>
      <c r="FB319" s="36" t="s">
        <v>8780</v>
      </c>
      <c r="FL319" s="36" t="str">
        <f t="shared" si="279"/>
        <v>X</v>
      </c>
    </row>
    <row r="320" spans="1:168" s="36" customFormat="1" ht="49.5" customHeight="1" x14ac:dyDescent="0.35">
      <c r="A320" s="67"/>
      <c r="B320" s="39"/>
      <c r="C320" s="39"/>
      <c r="D320" s="40" t="s">
        <v>5691</v>
      </c>
      <c r="E320" s="41" t="s">
        <v>5691</v>
      </c>
      <c r="F320" s="41"/>
      <c r="G320" s="41"/>
      <c r="H320" s="41"/>
      <c r="I320" s="41"/>
      <c r="J320" s="41"/>
      <c r="K320" s="41"/>
      <c r="L320" s="41"/>
      <c r="M320" s="41"/>
      <c r="N320" s="41"/>
      <c r="O320" s="29"/>
      <c r="P320" s="30"/>
      <c r="Q320" s="31"/>
      <c r="R320" s="31"/>
      <c r="S320" s="32" t="s">
        <v>3008</v>
      </c>
      <c r="T320" s="33"/>
      <c r="U320" s="33" t="s">
        <v>4106</v>
      </c>
      <c r="V320" s="33" t="s">
        <v>4426</v>
      </c>
      <c r="W320" s="33" t="s">
        <v>5691</v>
      </c>
      <c r="X320" s="33" t="s">
        <v>4108</v>
      </c>
      <c r="Y320" s="33" t="s">
        <v>4109</v>
      </c>
      <c r="Z320" s="33">
        <v>1</v>
      </c>
      <c r="AA320" s="34" t="s">
        <v>4110</v>
      </c>
      <c r="AB320" s="34">
        <v>111</v>
      </c>
      <c r="AC320" s="34" t="s">
        <v>4111</v>
      </c>
      <c r="AD320" s="34" t="s">
        <v>4112</v>
      </c>
      <c r="AE320" s="34" t="s">
        <v>5684</v>
      </c>
      <c r="AF320" s="34" t="s">
        <v>3008</v>
      </c>
      <c r="AG320" s="34" t="s">
        <v>3009</v>
      </c>
      <c r="AH320" s="34" t="s">
        <v>4106</v>
      </c>
      <c r="AI320" s="34" t="s">
        <v>5691</v>
      </c>
      <c r="AJ320" s="34" t="s">
        <v>4106</v>
      </c>
      <c r="AK320" s="34" t="s">
        <v>5691</v>
      </c>
      <c r="AL320" s="34" t="s">
        <v>4106</v>
      </c>
      <c r="AM320" s="34" t="s">
        <v>5691</v>
      </c>
      <c r="AN320" s="34">
        <v>1</v>
      </c>
      <c r="AO320" s="34"/>
      <c r="AP320" s="34"/>
      <c r="AQ320" s="56">
        <v>0</v>
      </c>
      <c r="AR320" s="56">
        <v>2</v>
      </c>
      <c r="AS320" s="56">
        <v>2</v>
      </c>
      <c r="AT320" s="42" t="s">
        <v>2920</v>
      </c>
      <c r="AU320" s="42" t="s">
        <v>847</v>
      </c>
      <c r="AV320" s="42" t="s">
        <v>4106</v>
      </c>
      <c r="AW320" s="35" t="s">
        <v>5709</v>
      </c>
      <c r="AX320" s="35" t="s">
        <v>4427</v>
      </c>
      <c r="AY320" s="35" t="s">
        <v>4428</v>
      </c>
      <c r="AZ320" s="43" t="str">
        <f t="shared" si="287"/>
        <v>X</v>
      </c>
      <c r="BA320" s="44"/>
      <c r="BB320" s="43" t="str">
        <f t="shared" si="288"/>
        <v/>
      </c>
      <c r="BC320" s="45" t="str">
        <f t="shared" si="289"/>
        <v/>
      </c>
      <c r="BD320" s="45" t="str">
        <f t="shared" si="290"/>
        <v/>
      </c>
      <c r="BE320" s="45" t="s">
        <v>5691</v>
      </c>
      <c r="BF320" s="45" t="str">
        <f t="shared" si="334"/>
        <v/>
      </c>
      <c r="BG320" s="45" t="str">
        <f t="shared" si="291"/>
        <v/>
      </c>
      <c r="BH320" s="12" t="str">
        <f t="shared" si="292"/>
        <v/>
      </c>
      <c r="BI320" s="43" t="str">
        <f t="shared" si="293"/>
        <v/>
      </c>
      <c r="BJ320" s="46" t="str">
        <f t="shared" si="294"/>
        <v/>
      </c>
      <c r="BK320" s="46" t="str">
        <f t="shared" si="295"/>
        <v/>
      </c>
      <c r="BL320" s="46" t="str">
        <f t="shared" si="296"/>
        <v/>
      </c>
      <c r="BM320" s="43" t="str">
        <f t="shared" si="297"/>
        <v/>
      </c>
      <c r="BN320" s="43" t="str">
        <f t="shared" si="298"/>
        <v/>
      </c>
      <c r="BO320" s="44" t="str">
        <f t="shared" si="335"/>
        <v/>
      </c>
      <c r="BP320" s="44" t="str">
        <f t="shared" si="299"/>
        <v>X</v>
      </c>
      <c r="BQ320" s="44" t="str">
        <f t="shared" si="300"/>
        <v/>
      </c>
      <c r="BR320" s="46" t="str">
        <f t="shared" si="336"/>
        <v/>
      </c>
      <c r="BS320" s="47" t="str">
        <f t="shared" si="337"/>
        <v/>
      </c>
      <c r="BT320" s="46" t="str">
        <f t="shared" si="338"/>
        <v/>
      </c>
      <c r="BU320" s="46" t="str">
        <f t="shared" si="339"/>
        <v/>
      </c>
      <c r="BV320" s="73" t="str">
        <f t="shared" si="278"/>
        <v/>
      </c>
      <c r="BW320" s="47" t="str">
        <f t="shared" si="280"/>
        <v/>
      </c>
      <c r="BX320" s="47" t="str">
        <f t="shared" si="301"/>
        <v/>
      </c>
      <c r="BY320" s="13" t="str">
        <f t="shared" si="302"/>
        <v/>
      </c>
      <c r="BZ320" s="14" t="str">
        <f t="shared" si="340"/>
        <v/>
      </c>
      <c r="CA320" s="48" t="str">
        <f t="shared" si="341"/>
        <v>X</v>
      </c>
      <c r="CB320" s="44" t="str">
        <f t="shared" si="342"/>
        <v/>
      </c>
      <c r="CC320" s="44" t="str">
        <f t="shared" si="303"/>
        <v/>
      </c>
      <c r="CD320" s="44" t="str">
        <f t="shared" si="281"/>
        <v/>
      </c>
      <c r="CE320" s="44" t="str">
        <f t="shared" si="304"/>
        <v>X</v>
      </c>
      <c r="CF320" s="44" t="str">
        <f t="shared" si="305"/>
        <v/>
      </c>
      <c r="CG320" s="44" t="str">
        <f t="shared" si="306"/>
        <v/>
      </c>
      <c r="CH320" s="44" t="str">
        <f t="shared" si="307"/>
        <v/>
      </c>
      <c r="CI320" s="44" t="str">
        <f t="shared" si="308"/>
        <v/>
      </c>
      <c r="CJ320" s="44" t="str">
        <f t="shared" si="309"/>
        <v/>
      </c>
      <c r="CK320" s="44" t="str">
        <f t="shared" si="310"/>
        <v/>
      </c>
      <c r="CL320" s="44" t="str">
        <f t="shared" si="311"/>
        <v/>
      </c>
      <c r="CM320" s="43" t="str">
        <f t="shared" si="312"/>
        <v/>
      </c>
      <c r="CN320" s="43" t="str">
        <f t="shared" si="313"/>
        <v/>
      </c>
      <c r="CO320" s="43" t="str">
        <f t="shared" si="314"/>
        <v/>
      </c>
      <c r="CP320" s="44" t="str">
        <f t="shared" si="282"/>
        <v/>
      </c>
      <c r="CQ320" s="44" t="str">
        <f t="shared" si="315"/>
        <v/>
      </c>
      <c r="CR320" s="43" t="str">
        <f t="shared" si="333"/>
        <v/>
      </c>
      <c r="CS320" s="44" t="s">
        <v>5285</v>
      </c>
      <c r="CT320" s="44" t="s">
        <v>5285</v>
      </c>
      <c r="CU320" s="44" t="str">
        <f t="shared" si="316"/>
        <v/>
      </c>
      <c r="CV320" s="44" t="str">
        <f t="shared" si="317"/>
        <v/>
      </c>
      <c r="CW320" s="44" t="str">
        <f t="shared" si="318"/>
        <v/>
      </c>
      <c r="CX320" s="44" t="str">
        <f t="shared" si="319"/>
        <v/>
      </c>
      <c r="CY320" s="44" t="str">
        <f t="shared" si="320"/>
        <v/>
      </c>
      <c r="CZ320" s="44" t="str">
        <f t="shared" si="321"/>
        <v/>
      </c>
      <c r="DA320" s="49" t="str">
        <f t="shared" si="283"/>
        <v/>
      </c>
      <c r="DB320" s="44" t="str">
        <f t="shared" si="322"/>
        <v/>
      </c>
      <c r="DC320" s="44" t="str">
        <f t="shared" si="323"/>
        <v/>
      </c>
      <c r="DD320" s="44" t="str">
        <f t="shared" si="324"/>
        <v/>
      </c>
      <c r="DE320" s="44" t="str">
        <f t="shared" si="325"/>
        <v/>
      </c>
      <c r="DF320" s="44" t="str">
        <f t="shared" si="326"/>
        <v/>
      </c>
      <c r="DG320" s="44" t="str">
        <f t="shared" si="327"/>
        <v/>
      </c>
      <c r="DH320" s="44" t="str">
        <f t="shared" si="328"/>
        <v>X</v>
      </c>
      <c r="DI320" s="50" t="str">
        <f t="shared" si="329"/>
        <v/>
      </c>
      <c r="DJ320" s="50" t="str">
        <f t="shared" si="330"/>
        <v>X</v>
      </c>
      <c r="DK320" s="50" t="str">
        <f t="shared" si="331"/>
        <v/>
      </c>
      <c r="DL320" s="50" t="str">
        <f t="shared" si="332"/>
        <v/>
      </c>
      <c r="DM320" s="51" t="str">
        <f t="shared" si="284"/>
        <v>033120000</v>
      </c>
      <c r="DN320" s="52"/>
      <c r="DO320" s="53" t="s">
        <v>5255</v>
      </c>
      <c r="DP320" s="52"/>
      <c r="DQ320" s="53" t="str">
        <f t="shared" si="285"/>
        <v>X</v>
      </c>
      <c r="DR320" s="52" t="str">
        <f t="shared" si="286"/>
        <v/>
      </c>
      <c r="DS320" s="53"/>
      <c r="DT320" s="52"/>
      <c r="DU320" s="53"/>
      <c r="DV320" s="52"/>
      <c r="DW320" s="99"/>
      <c r="DX320" s="99"/>
      <c r="EI320" s="83"/>
      <c r="EJ320" s="102"/>
      <c r="EK320" s="102"/>
      <c r="EL320" s="102"/>
      <c r="EM320" s="102"/>
      <c r="EN320" s="102"/>
      <c r="EO320" s="102"/>
      <c r="EP320" s="102"/>
      <c r="EQ320" s="102"/>
      <c r="ER320" s="102"/>
      <c r="ES320" s="102"/>
      <c r="ET320" s="102"/>
      <c r="EU320" s="102"/>
      <c r="EV320" s="102"/>
      <c r="FL320" s="36" t="str">
        <f t="shared" si="279"/>
        <v/>
      </c>
    </row>
    <row r="321" spans="1:168" s="36" customFormat="1" ht="49.5" customHeight="1" x14ac:dyDescent="0.35">
      <c r="A321" s="67"/>
      <c r="B321" s="39"/>
      <c r="C321" s="39"/>
      <c r="D321" s="40" t="s">
        <v>5691</v>
      </c>
      <c r="E321" s="41" t="s">
        <v>5691</v>
      </c>
      <c r="F321" s="41"/>
      <c r="G321" s="41"/>
      <c r="H321" s="41"/>
      <c r="I321" s="41"/>
      <c r="J321" s="41"/>
      <c r="K321" s="41"/>
      <c r="L321" s="41"/>
      <c r="M321" s="41"/>
      <c r="N321" s="41"/>
      <c r="O321" s="29"/>
      <c r="P321" s="30"/>
      <c r="Q321" s="31"/>
      <c r="R321" s="31"/>
      <c r="S321" s="32" t="s">
        <v>3008</v>
      </c>
      <c r="T321" s="33"/>
      <c r="U321" s="33" t="s">
        <v>6459</v>
      </c>
      <c r="V321" s="33" t="s">
        <v>4426</v>
      </c>
      <c r="W321" s="33" t="s">
        <v>5603</v>
      </c>
      <c r="X321" s="33" t="s">
        <v>4108</v>
      </c>
      <c r="Y321" s="33" t="s">
        <v>4109</v>
      </c>
      <c r="Z321" s="33">
        <v>1</v>
      </c>
      <c r="AA321" s="34" t="s">
        <v>7632</v>
      </c>
      <c r="AB321" s="34">
        <v>1111</v>
      </c>
      <c r="AC321" s="34" t="s">
        <v>7631</v>
      </c>
      <c r="AD321" s="34" t="s">
        <v>7613</v>
      </c>
      <c r="AE321" s="34" t="s">
        <v>7615</v>
      </c>
      <c r="AF321" s="34" t="s">
        <v>3008</v>
      </c>
      <c r="AG321" s="34" t="s">
        <v>3009</v>
      </c>
      <c r="AH321" s="34" t="s">
        <v>946</v>
      </c>
      <c r="AI321" s="34" t="s">
        <v>2532</v>
      </c>
      <c r="AJ321" s="34" t="s">
        <v>4106</v>
      </c>
      <c r="AK321" s="34" t="s">
        <v>5691</v>
      </c>
      <c r="AL321" s="34" t="s">
        <v>4106</v>
      </c>
      <c r="AM321" s="34" t="s">
        <v>5691</v>
      </c>
      <c r="AN321" s="34">
        <v>1</v>
      </c>
      <c r="AO321" s="34"/>
      <c r="AP321" s="34"/>
      <c r="AQ321" s="56">
        <v>0</v>
      </c>
      <c r="AR321" s="56">
        <v>2</v>
      </c>
      <c r="AS321" s="56">
        <v>2</v>
      </c>
      <c r="AT321" s="42" t="s">
        <v>2920</v>
      </c>
      <c r="AU321" s="42" t="s">
        <v>847</v>
      </c>
      <c r="AV321" s="42" t="s">
        <v>4106</v>
      </c>
      <c r="AW321" s="35" t="s">
        <v>5709</v>
      </c>
      <c r="AX321" s="35" t="s">
        <v>4427</v>
      </c>
      <c r="AY321" s="35" t="s">
        <v>4428</v>
      </c>
      <c r="AZ321" s="43" t="str">
        <f t="shared" si="287"/>
        <v/>
      </c>
      <c r="BA321" s="44" t="s">
        <v>5255</v>
      </c>
      <c r="BB321" s="43" t="str">
        <f t="shared" si="288"/>
        <v/>
      </c>
      <c r="BC321" s="45" t="str">
        <f t="shared" si="289"/>
        <v/>
      </c>
      <c r="BD321" s="45" t="str">
        <f t="shared" si="290"/>
        <v/>
      </c>
      <c r="BE321" s="45" t="s">
        <v>5691</v>
      </c>
      <c r="BF321" s="45" t="str">
        <f t="shared" si="334"/>
        <v/>
      </c>
      <c r="BG321" s="45" t="str">
        <f t="shared" si="291"/>
        <v/>
      </c>
      <c r="BH321" s="12" t="str">
        <f t="shared" si="292"/>
        <v/>
      </c>
      <c r="BI321" s="43" t="str">
        <f t="shared" si="293"/>
        <v/>
      </c>
      <c r="BJ321" s="46" t="str">
        <f t="shared" si="294"/>
        <v/>
      </c>
      <c r="BK321" s="46" t="str">
        <f t="shared" si="295"/>
        <v/>
      </c>
      <c r="BL321" s="46" t="str">
        <f t="shared" si="296"/>
        <v/>
      </c>
      <c r="BM321" s="43" t="str">
        <f t="shared" si="297"/>
        <v/>
      </c>
      <c r="BN321" s="43" t="str">
        <f t="shared" si="298"/>
        <v/>
      </c>
      <c r="BO321" s="44" t="str">
        <f t="shared" si="335"/>
        <v/>
      </c>
      <c r="BP321" s="44" t="str">
        <f t="shared" si="299"/>
        <v>X</v>
      </c>
      <c r="BQ321" s="44" t="str">
        <f t="shared" si="300"/>
        <v/>
      </c>
      <c r="BR321" s="46" t="str">
        <f t="shared" si="336"/>
        <v/>
      </c>
      <c r="BS321" s="47" t="str">
        <f t="shared" si="337"/>
        <v/>
      </c>
      <c r="BT321" s="46" t="str">
        <f t="shared" si="338"/>
        <v/>
      </c>
      <c r="BU321" s="46" t="str">
        <f t="shared" si="339"/>
        <v/>
      </c>
      <c r="BV321" s="73" t="str">
        <f t="shared" si="278"/>
        <v/>
      </c>
      <c r="BW321" s="47" t="str">
        <f t="shared" si="280"/>
        <v/>
      </c>
      <c r="BX321" s="47" t="str">
        <f t="shared" si="301"/>
        <v/>
      </c>
      <c r="BY321" s="13" t="str">
        <f t="shared" si="302"/>
        <v/>
      </c>
      <c r="BZ321" s="14" t="str">
        <f t="shared" si="340"/>
        <v/>
      </c>
      <c r="CA321" s="48" t="str">
        <f t="shared" si="341"/>
        <v>X</v>
      </c>
      <c r="CB321" s="44" t="str">
        <f t="shared" si="342"/>
        <v/>
      </c>
      <c r="CC321" s="44" t="str">
        <f t="shared" si="303"/>
        <v/>
      </c>
      <c r="CD321" s="44" t="str">
        <f t="shared" si="281"/>
        <v/>
      </c>
      <c r="CE321" s="44" t="str">
        <f t="shared" si="304"/>
        <v>X</v>
      </c>
      <c r="CF321" s="44" t="str">
        <f t="shared" si="305"/>
        <v/>
      </c>
      <c r="CG321" s="44" t="str">
        <f t="shared" si="306"/>
        <v/>
      </c>
      <c r="CH321" s="44" t="str">
        <f t="shared" si="307"/>
        <v/>
      </c>
      <c r="CI321" s="44" t="str">
        <f t="shared" si="308"/>
        <v/>
      </c>
      <c r="CJ321" s="44" t="str">
        <f t="shared" si="309"/>
        <v/>
      </c>
      <c r="CK321" s="44" t="str">
        <f t="shared" si="310"/>
        <v/>
      </c>
      <c r="CL321" s="44" t="str">
        <f t="shared" si="311"/>
        <v/>
      </c>
      <c r="CM321" s="43" t="str">
        <f t="shared" si="312"/>
        <v/>
      </c>
      <c r="CN321" s="43" t="str">
        <f t="shared" si="313"/>
        <v/>
      </c>
      <c r="CO321" s="43" t="str">
        <f t="shared" si="314"/>
        <v/>
      </c>
      <c r="CP321" s="44" t="str">
        <f t="shared" si="282"/>
        <v/>
      </c>
      <c r="CQ321" s="44" t="str">
        <f t="shared" si="315"/>
        <v>X</v>
      </c>
      <c r="CR321" s="43" t="str">
        <f t="shared" si="333"/>
        <v/>
      </c>
      <c r="CS321" s="44" t="s">
        <v>8783</v>
      </c>
      <c r="CT321" s="44">
        <v>1</v>
      </c>
      <c r="CU321" s="44" t="str">
        <f t="shared" si="316"/>
        <v/>
      </c>
      <c r="CV321" s="44" t="str">
        <f t="shared" si="317"/>
        <v/>
      </c>
      <c r="CW321" s="44" t="str">
        <f t="shared" si="318"/>
        <v/>
      </c>
      <c r="CX321" s="44" t="str">
        <f t="shared" si="319"/>
        <v/>
      </c>
      <c r="CY321" s="44" t="str">
        <f t="shared" si="320"/>
        <v/>
      </c>
      <c r="CZ321" s="44" t="str">
        <f t="shared" si="321"/>
        <v/>
      </c>
      <c r="DA321" s="49" t="str">
        <f t="shared" si="283"/>
        <v/>
      </c>
      <c r="DB321" s="44" t="str">
        <f t="shared" si="322"/>
        <v/>
      </c>
      <c r="DC321" s="44" t="str">
        <f t="shared" si="323"/>
        <v/>
      </c>
      <c r="DD321" s="44" t="str">
        <f t="shared" si="324"/>
        <v/>
      </c>
      <c r="DE321" s="44" t="str">
        <f t="shared" si="325"/>
        <v/>
      </c>
      <c r="DF321" s="44" t="str">
        <f t="shared" si="326"/>
        <v/>
      </c>
      <c r="DG321" s="44" t="str">
        <f t="shared" si="327"/>
        <v/>
      </c>
      <c r="DH321" s="44" t="str">
        <f t="shared" si="328"/>
        <v>X</v>
      </c>
      <c r="DI321" s="50" t="str">
        <f t="shared" si="329"/>
        <v/>
      </c>
      <c r="DJ321" s="50" t="str">
        <f t="shared" si="330"/>
        <v>X</v>
      </c>
      <c r="DK321" s="50" t="str">
        <f t="shared" si="331"/>
        <v/>
      </c>
      <c r="DL321" s="50" t="str">
        <f t="shared" si="332"/>
        <v/>
      </c>
      <c r="DM321" s="51" t="str">
        <f t="shared" si="284"/>
        <v>033120000</v>
      </c>
      <c r="DN321" s="52"/>
      <c r="DO321" s="53" t="s">
        <v>5255</v>
      </c>
      <c r="DP321" s="52"/>
      <c r="DQ321" s="53" t="str">
        <f t="shared" si="285"/>
        <v>X</v>
      </c>
      <c r="DR321" s="52" t="str">
        <f t="shared" si="286"/>
        <v/>
      </c>
      <c r="DS321" s="53"/>
      <c r="DT321" s="52"/>
      <c r="DU321" s="53"/>
      <c r="DV321" s="52"/>
      <c r="DW321" s="99"/>
      <c r="DX321" s="99"/>
      <c r="EI321" s="83"/>
      <c r="EJ321" s="102"/>
      <c r="EK321" s="102"/>
      <c r="EL321" s="102"/>
      <c r="EM321" s="102"/>
      <c r="EN321" s="102"/>
      <c r="EO321" s="102"/>
      <c r="EP321" s="102"/>
      <c r="EQ321" s="102"/>
      <c r="ER321" s="102"/>
      <c r="ES321" s="102"/>
      <c r="ET321" s="102"/>
      <c r="EU321" s="102"/>
      <c r="EV321" s="102"/>
      <c r="FL321" s="36" t="str">
        <f t="shared" si="279"/>
        <v>X</v>
      </c>
    </row>
    <row r="322" spans="1:168" s="36" customFormat="1" ht="49.5" customHeight="1" x14ac:dyDescent="0.35">
      <c r="A322" s="67"/>
      <c r="B322" s="39"/>
      <c r="C322" s="39"/>
      <c r="D322" s="40" t="s">
        <v>5691</v>
      </c>
      <c r="E322" s="41" t="s">
        <v>5691</v>
      </c>
      <c r="F322" s="41"/>
      <c r="G322" s="41"/>
      <c r="H322" s="41"/>
      <c r="I322" s="41"/>
      <c r="J322" s="41"/>
      <c r="K322" s="41"/>
      <c r="L322" s="41"/>
      <c r="M322" s="41"/>
      <c r="N322" s="41"/>
      <c r="O322" s="29"/>
      <c r="P322" s="30"/>
      <c r="Q322" s="31"/>
      <c r="R322" s="31"/>
      <c r="S322" s="32" t="s">
        <v>1601</v>
      </c>
      <c r="T322" s="33"/>
      <c r="U322" s="33" t="s">
        <v>4106</v>
      </c>
      <c r="V322" s="33" t="s">
        <v>3007</v>
      </c>
      <c r="W322" s="33" t="s">
        <v>5691</v>
      </c>
      <c r="X322" s="33" t="s">
        <v>4108</v>
      </c>
      <c r="Y322" s="33" t="s">
        <v>4109</v>
      </c>
      <c r="Z322" s="33">
        <v>1</v>
      </c>
      <c r="AA322" s="34" t="s">
        <v>4110</v>
      </c>
      <c r="AB322" s="34">
        <v>111</v>
      </c>
      <c r="AC322" s="34" t="s">
        <v>4111</v>
      </c>
      <c r="AD322" s="34" t="s">
        <v>4112</v>
      </c>
      <c r="AE322" s="34" t="s">
        <v>5684</v>
      </c>
      <c r="AF322" s="34" t="s">
        <v>3008</v>
      </c>
      <c r="AG322" s="34" t="s">
        <v>3009</v>
      </c>
      <c r="AH322" s="34" t="s">
        <v>5734</v>
      </c>
      <c r="AI322" s="34" t="s">
        <v>2988</v>
      </c>
      <c r="AJ322" s="34" t="s">
        <v>4106</v>
      </c>
      <c r="AK322" s="34" t="s">
        <v>5691</v>
      </c>
      <c r="AL322" s="34" t="s">
        <v>4106</v>
      </c>
      <c r="AM322" s="34" t="s">
        <v>5691</v>
      </c>
      <c r="AN322" s="34">
        <v>1</v>
      </c>
      <c r="AO322" s="34"/>
      <c r="AP322" s="34"/>
      <c r="AQ322" s="56">
        <v>0</v>
      </c>
      <c r="AR322" s="56">
        <v>2</v>
      </c>
      <c r="AS322" s="56">
        <v>2</v>
      </c>
      <c r="AT322" s="42" t="s">
        <v>2920</v>
      </c>
      <c r="AU322" s="42" t="s">
        <v>847</v>
      </c>
      <c r="AV322" s="42" t="s">
        <v>4106</v>
      </c>
      <c r="AW322" s="35" t="s">
        <v>5709</v>
      </c>
      <c r="AX322" s="35" t="s">
        <v>4427</v>
      </c>
      <c r="AY322" s="35" t="s">
        <v>4428</v>
      </c>
      <c r="AZ322" s="43" t="str">
        <f t="shared" si="287"/>
        <v>X</v>
      </c>
      <c r="BA322" s="44"/>
      <c r="BB322" s="43" t="str">
        <f t="shared" si="288"/>
        <v/>
      </c>
      <c r="BC322" s="45" t="str">
        <f t="shared" si="289"/>
        <v/>
      </c>
      <c r="BD322" s="45" t="str">
        <f t="shared" si="290"/>
        <v/>
      </c>
      <c r="BE322" s="45" t="s">
        <v>5691</v>
      </c>
      <c r="BF322" s="45" t="str">
        <f t="shared" si="334"/>
        <v/>
      </c>
      <c r="BG322" s="45" t="str">
        <f t="shared" si="291"/>
        <v/>
      </c>
      <c r="BH322" s="12" t="str">
        <f t="shared" si="292"/>
        <v/>
      </c>
      <c r="BI322" s="43" t="str">
        <f t="shared" si="293"/>
        <v/>
      </c>
      <c r="BJ322" s="46" t="str">
        <f t="shared" si="294"/>
        <v/>
      </c>
      <c r="BK322" s="46" t="str">
        <f t="shared" si="295"/>
        <v/>
      </c>
      <c r="BL322" s="46" t="str">
        <f t="shared" si="296"/>
        <v/>
      </c>
      <c r="BM322" s="43" t="str">
        <f t="shared" si="297"/>
        <v/>
      </c>
      <c r="BN322" s="43" t="str">
        <f t="shared" si="298"/>
        <v/>
      </c>
      <c r="BO322" s="44" t="str">
        <f t="shared" si="335"/>
        <v/>
      </c>
      <c r="BP322" s="44" t="str">
        <f t="shared" si="299"/>
        <v>X</v>
      </c>
      <c r="BQ322" s="44" t="str">
        <f t="shared" si="300"/>
        <v/>
      </c>
      <c r="BR322" s="46" t="str">
        <f t="shared" si="336"/>
        <v/>
      </c>
      <c r="BS322" s="47" t="str">
        <f t="shared" si="337"/>
        <v/>
      </c>
      <c r="BT322" s="46" t="str">
        <f t="shared" si="338"/>
        <v/>
      </c>
      <c r="BU322" s="46" t="str">
        <f t="shared" si="339"/>
        <v/>
      </c>
      <c r="BV322" s="73" t="str">
        <f t="shared" si="278"/>
        <v/>
      </c>
      <c r="BW322" s="47" t="str">
        <f t="shared" si="280"/>
        <v/>
      </c>
      <c r="BX322" s="47" t="str">
        <f t="shared" si="301"/>
        <v/>
      </c>
      <c r="BY322" s="13" t="str">
        <f t="shared" si="302"/>
        <v/>
      </c>
      <c r="BZ322" s="14" t="str">
        <f t="shared" si="340"/>
        <v/>
      </c>
      <c r="CA322" s="48" t="str">
        <f t="shared" si="341"/>
        <v>X</v>
      </c>
      <c r="CB322" s="44" t="str">
        <f t="shared" si="342"/>
        <v/>
      </c>
      <c r="CC322" s="44" t="str">
        <f t="shared" si="303"/>
        <v/>
      </c>
      <c r="CD322" s="44" t="str">
        <f t="shared" si="281"/>
        <v/>
      </c>
      <c r="CE322" s="44" t="str">
        <f t="shared" si="304"/>
        <v>X</v>
      </c>
      <c r="CF322" s="44" t="str">
        <f t="shared" si="305"/>
        <v/>
      </c>
      <c r="CG322" s="44" t="str">
        <f t="shared" si="306"/>
        <v/>
      </c>
      <c r="CH322" s="44" t="str">
        <f t="shared" si="307"/>
        <v/>
      </c>
      <c r="CI322" s="44" t="str">
        <f t="shared" si="308"/>
        <v/>
      </c>
      <c r="CJ322" s="44" t="str">
        <f t="shared" si="309"/>
        <v/>
      </c>
      <c r="CK322" s="44" t="str">
        <f t="shared" si="310"/>
        <v/>
      </c>
      <c r="CL322" s="44" t="str">
        <f t="shared" si="311"/>
        <v/>
      </c>
      <c r="CM322" s="43" t="str">
        <f t="shared" si="312"/>
        <v/>
      </c>
      <c r="CN322" s="43" t="str">
        <f t="shared" si="313"/>
        <v/>
      </c>
      <c r="CO322" s="43" t="str">
        <f t="shared" si="314"/>
        <v/>
      </c>
      <c r="CP322" s="44" t="str">
        <f t="shared" si="282"/>
        <v/>
      </c>
      <c r="CQ322" s="44" t="str">
        <f t="shared" si="315"/>
        <v/>
      </c>
      <c r="CR322" s="43" t="str">
        <f t="shared" si="333"/>
        <v/>
      </c>
      <c r="CS322" s="44" t="s">
        <v>5285</v>
      </c>
      <c r="CT322" s="44" t="s">
        <v>5285</v>
      </c>
      <c r="CU322" s="44" t="str">
        <f t="shared" si="316"/>
        <v/>
      </c>
      <c r="CV322" s="44" t="str">
        <f t="shared" si="317"/>
        <v/>
      </c>
      <c r="CW322" s="44" t="str">
        <f t="shared" si="318"/>
        <v/>
      </c>
      <c r="CX322" s="44" t="str">
        <f t="shared" si="319"/>
        <v/>
      </c>
      <c r="CY322" s="44" t="str">
        <f t="shared" si="320"/>
        <v/>
      </c>
      <c r="CZ322" s="44" t="str">
        <f t="shared" si="321"/>
        <v/>
      </c>
      <c r="DA322" s="49" t="str">
        <f t="shared" si="283"/>
        <v/>
      </c>
      <c r="DB322" s="44" t="str">
        <f t="shared" si="322"/>
        <v/>
      </c>
      <c r="DC322" s="44" t="str">
        <f t="shared" si="323"/>
        <v/>
      </c>
      <c r="DD322" s="44" t="str">
        <f t="shared" si="324"/>
        <v/>
      </c>
      <c r="DE322" s="44" t="str">
        <f t="shared" si="325"/>
        <v/>
      </c>
      <c r="DF322" s="44" t="str">
        <f t="shared" si="326"/>
        <v/>
      </c>
      <c r="DG322" s="44" t="str">
        <f t="shared" si="327"/>
        <v/>
      </c>
      <c r="DH322" s="44" t="str">
        <f t="shared" si="328"/>
        <v>X</v>
      </c>
      <c r="DI322" s="50" t="str">
        <f t="shared" si="329"/>
        <v/>
      </c>
      <c r="DJ322" s="50" t="str">
        <f t="shared" si="330"/>
        <v>X</v>
      </c>
      <c r="DK322" s="50" t="str">
        <f t="shared" si="331"/>
        <v/>
      </c>
      <c r="DL322" s="50" t="str">
        <f t="shared" si="332"/>
        <v/>
      </c>
      <c r="DM322" s="51" t="str">
        <f t="shared" si="284"/>
        <v>033120000</v>
      </c>
      <c r="DN322" s="52"/>
      <c r="DO322" s="53" t="s">
        <v>5255</v>
      </c>
      <c r="DP322" s="52"/>
      <c r="DQ322" s="53"/>
      <c r="DR322" s="52" t="str">
        <f t="shared" si="286"/>
        <v/>
      </c>
      <c r="DS322" s="53"/>
      <c r="DT322" s="52"/>
      <c r="DU322" s="53"/>
      <c r="DV322" s="52"/>
      <c r="DW322" s="226"/>
      <c r="DX322" s="226"/>
      <c r="EI322" s="83"/>
      <c r="EJ322" s="102"/>
      <c r="EK322" s="102"/>
      <c r="EL322" s="102"/>
      <c r="EM322" s="102"/>
      <c r="EN322" s="102"/>
      <c r="EO322" s="102"/>
      <c r="EP322" s="102"/>
      <c r="EQ322" s="102"/>
      <c r="ER322" s="102"/>
      <c r="ES322" s="102"/>
      <c r="ET322" s="102"/>
      <c r="EU322" s="102"/>
      <c r="EV322" s="102"/>
      <c r="FL322" s="36" t="str">
        <f t="shared" si="279"/>
        <v/>
      </c>
    </row>
    <row r="323" spans="1:168" s="36" customFormat="1" ht="49.5" customHeight="1" x14ac:dyDescent="0.35">
      <c r="A323" s="67"/>
      <c r="B323" s="39"/>
      <c r="C323" s="39"/>
      <c r="D323" s="40" t="s">
        <v>5691</v>
      </c>
      <c r="E323" s="41" t="s">
        <v>5691</v>
      </c>
      <c r="F323" s="41"/>
      <c r="G323" s="41"/>
      <c r="H323" s="41"/>
      <c r="I323" s="41"/>
      <c r="J323" s="41"/>
      <c r="K323" s="41"/>
      <c r="L323" s="41"/>
      <c r="M323" s="41"/>
      <c r="N323" s="41"/>
      <c r="O323" s="29"/>
      <c r="P323" s="30"/>
      <c r="Q323" s="31"/>
      <c r="R323" s="31"/>
      <c r="S323" s="32" t="s">
        <v>1601</v>
      </c>
      <c r="T323" s="33"/>
      <c r="U323" s="33" t="s">
        <v>6459</v>
      </c>
      <c r="V323" s="33" t="s">
        <v>3007</v>
      </c>
      <c r="W323" s="33" t="s">
        <v>5603</v>
      </c>
      <c r="X323" s="33" t="s">
        <v>4108</v>
      </c>
      <c r="Y323" s="33" t="s">
        <v>4109</v>
      </c>
      <c r="Z323" s="33">
        <v>1</v>
      </c>
      <c r="AA323" s="34" t="s">
        <v>7632</v>
      </c>
      <c r="AB323" s="34">
        <v>1111</v>
      </c>
      <c r="AC323" s="34" t="s">
        <v>7631</v>
      </c>
      <c r="AD323" s="34" t="s">
        <v>7613</v>
      </c>
      <c r="AE323" s="34" t="s">
        <v>7615</v>
      </c>
      <c r="AF323" s="34" t="s">
        <v>3008</v>
      </c>
      <c r="AG323" s="34" t="s">
        <v>3009</v>
      </c>
      <c r="AH323" s="34" t="s">
        <v>934</v>
      </c>
      <c r="AI323" s="34" t="s">
        <v>2531</v>
      </c>
      <c r="AJ323" s="34" t="s">
        <v>4106</v>
      </c>
      <c r="AK323" s="34" t="s">
        <v>5691</v>
      </c>
      <c r="AL323" s="34" t="s">
        <v>4106</v>
      </c>
      <c r="AM323" s="34" t="s">
        <v>5691</v>
      </c>
      <c r="AN323" s="34">
        <v>1</v>
      </c>
      <c r="AO323" s="34"/>
      <c r="AP323" s="34"/>
      <c r="AQ323" s="56">
        <v>0</v>
      </c>
      <c r="AR323" s="56">
        <v>2</v>
      </c>
      <c r="AS323" s="56">
        <v>2</v>
      </c>
      <c r="AT323" s="42" t="s">
        <v>2920</v>
      </c>
      <c r="AU323" s="42" t="s">
        <v>847</v>
      </c>
      <c r="AV323" s="42" t="s">
        <v>4106</v>
      </c>
      <c r="AW323" s="35" t="s">
        <v>5709</v>
      </c>
      <c r="AX323" s="35" t="s">
        <v>4427</v>
      </c>
      <c r="AY323" s="35" t="s">
        <v>4428</v>
      </c>
      <c r="AZ323" s="43" t="str">
        <f t="shared" si="287"/>
        <v/>
      </c>
      <c r="BA323" s="44" t="s">
        <v>5255</v>
      </c>
      <c r="BB323" s="43" t="str">
        <f t="shared" si="288"/>
        <v/>
      </c>
      <c r="BC323" s="45" t="str">
        <f t="shared" si="289"/>
        <v/>
      </c>
      <c r="BD323" s="45" t="str">
        <f t="shared" si="290"/>
        <v/>
      </c>
      <c r="BE323" s="45" t="s">
        <v>5691</v>
      </c>
      <c r="BF323" s="45" t="str">
        <f t="shared" si="334"/>
        <v/>
      </c>
      <c r="BG323" s="45" t="str">
        <f t="shared" si="291"/>
        <v/>
      </c>
      <c r="BH323" s="12" t="str">
        <f t="shared" si="292"/>
        <v/>
      </c>
      <c r="BI323" s="43" t="str">
        <f t="shared" si="293"/>
        <v/>
      </c>
      <c r="BJ323" s="46" t="str">
        <f t="shared" si="294"/>
        <v/>
      </c>
      <c r="BK323" s="46" t="str">
        <f t="shared" si="295"/>
        <v/>
      </c>
      <c r="BL323" s="46" t="str">
        <f t="shared" si="296"/>
        <v/>
      </c>
      <c r="BM323" s="43" t="str">
        <f t="shared" si="297"/>
        <v/>
      </c>
      <c r="BN323" s="43" t="str">
        <f t="shared" si="298"/>
        <v/>
      </c>
      <c r="BO323" s="44" t="str">
        <f t="shared" si="335"/>
        <v/>
      </c>
      <c r="BP323" s="44" t="str">
        <f t="shared" si="299"/>
        <v>X</v>
      </c>
      <c r="BQ323" s="44" t="str">
        <f t="shared" si="300"/>
        <v/>
      </c>
      <c r="BR323" s="46" t="str">
        <f t="shared" si="336"/>
        <v/>
      </c>
      <c r="BS323" s="47" t="str">
        <f t="shared" si="337"/>
        <v/>
      </c>
      <c r="BT323" s="46" t="str">
        <f t="shared" si="338"/>
        <v/>
      </c>
      <c r="BU323" s="46" t="str">
        <f t="shared" si="339"/>
        <v/>
      </c>
      <c r="BV323" s="73" t="str">
        <f t="shared" si="278"/>
        <v/>
      </c>
      <c r="BW323" s="47" t="str">
        <f t="shared" si="280"/>
        <v/>
      </c>
      <c r="BX323" s="47" t="str">
        <f t="shared" si="301"/>
        <v/>
      </c>
      <c r="BY323" s="13" t="str">
        <f t="shared" si="302"/>
        <v/>
      </c>
      <c r="BZ323" s="14" t="str">
        <f t="shared" si="340"/>
        <v/>
      </c>
      <c r="CA323" s="48" t="str">
        <f t="shared" si="341"/>
        <v>X</v>
      </c>
      <c r="CB323" s="44" t="str">
        <f t="shared" si="342"/>
        <v/>
      </c>
      <c r="CC323" s="44" t="str">
        <f t="shared" si="303"/>
        <v/>
      </c>
      <c r="CD323" s="44" t="str">
        <f t="shared" si="281"/>
        <v/>
      </c>
      <c r="CE323" s="44" t="str">
        <f t="shared" si="304"/>
        <v>X</v>
      </c>
      <c r="CF323" s="44" t="str">
        <f t="shared" si="305"/>
        <v/>
      </c>
      <c r="CG323" s="44" t="str">
        <f t="shared" si="306"/>
        <v/>
      </c>
      <c r="CH323" s="44" t="str">
        <f t="shared" si="307"/>
        <v/>
      </c>
      <c r="CI323" s="44" t="str">
        <f t="shared" si="308"/>
        <v/>
      </c>
      <c r="CJ323" s="44" t="str">
        <f t="shared" si="309"/>
        <v/>
      </c>
      <c r="CK323" s="44" t="str">
        <f t="shared" si="310"/>
        <v/>
      </c>
      <c r="CL323" s="44" t="str">
        <f t="shared" si="311"/>
        <v/>
      </c>
      <c r="CM323" s="43" t="str">
        <f t="shared" si="312"/>
        <v/>
      </c>
      <c r="CN323" s="43" t="str">
        <f t="shared" si="313"/>
        <v/>
      </c>
      <c r="CO323" s="43" t="str">
        <f t="shared" si="314"/>
        <v/>
      </c>
      <c r="CP323" s="44" t="str">
        <f t="shared" si="282"/>
        <v/>
      </c>
      <c r="CQ323" s="44" t="str">
        <f t="shared" si="315"/>
        <v>X</v>
      </c>
      <c r="CR323" s="43" t="str">
        <f t="shared" si="333"/>
        <v/>
      </c>
      <c r="CS323" s="44" t="s">
        <v>8783</v>
      </c>
      <c r="CT323" s="44">
        <v>1</v>
      </c>
      <c r="CU323" s="44" t="str">
        <f t="shared" si="316"/>
        <v/>
      </c>
      <c r="CV323" s="44" t="str">
        <f t="shared" si="317"/>
        <v/>
      </c>
      <c r="CW323" s="44" t="str">
        <f t="shared" si="318"/>
        <v/>
      </c>
      <c r="CX323" s="44" t="str">
        <f t="shared" si="319"/>
        <v/>
      </c>
      <c r="CY323" s="44" t="str">
        <f t="shared" si="320"/>
        <v/>
      </c>
      <c r="CZ323" s="44" t="str">
        <f t="shared" si="321"/>
        <v/>
      </c>
      <c r="DA323" s="49" t="str">
        <f t="shared" si="283"/>
        <v/>
      </c>
      <c r="DB323" s="44" t="str">
        <f t="shared" si="322"/>
        <v/>
      </c>
      <c r="DC323" s="44" t="str">
        <f t="shared" si="323"/>
        <v/>
      </c>
      <c r="DD323" s="44" t="str">
        <f t="shared" si="324"/>
        <v/>
      </c>
      <c r="DE323" s="44" t="str">
        <f t="shared" si="325"/>
        <v/>
      </c>
      <c r="DF323" s="44" t="str">
        <f t="shared" si="326"/>
        <v/>
      </c>
      <c r="DG323" s="44" t="str">
        <f t="shared" si="327"/>
        <v/>
      </c>
      <c r="DH323" s="44" t="str">
        <f t="shared" si="328"/>
        <v>X</v>
      </c>
      <c r="DI323" s="50" t="str">
        <f t="shared" si="329"/>
        <v/>
      </c>
      <c r="DJ323" s="50" t="str">
        <f t="shared" si="330"/>
        <v>X</v>
      </c>
      <c r="DK323" s="50" t="str">
        <f t="shared" si="331"/>
        <v/>
      </c>
      <c r="DL323" s="50" t="str">
        <f t="shared" si="332"/>
        <v/>
      </c>
      <c r="DM323" s="51" t="str">
        <f t="shared" si="284"/>
        <v>033120000</v>
      </c>
      <c r="DN323" s="52"/>
      <c r="DO323" s="53" t="s">
        <v>5255</v>
      </c>
      <c r="DP323" s="52"/>
      <c r="DQ323" s="53"/>
      <c r="DR323" s="52" t="str">
        <f t="shared" si="286"/>
        <v/>
      </c>
      <c r="DS323" s="53"/>
      <c r="DT323" s="52"/>
      <c r="DU323" s="53"/>
      <c r="DV323" s="52"/>
      <c r="DW323" s="226"/>
      <c r="DX323" s="226"/>
      <c r="EI323" s="83"/>
      <c r="EJ323" s="102"/>
      <c r="EK323" s="102"/>
      <c r="EL323" s="102"/>
      <c r="EM323" s="102"/>
      <c r="EN323" s="102"/>
      <c r="EO323" s="102"/>
      <c r="EP323" s="102"/>
      <c r="EQ323" s="102"/>
      <c r="ER323" s="102"/>
      <c r="ES323" s="102"/>
      <c r="ET323" s="102"/>
      <c r="EU323" s="102"/>
      <c r="EV323" s="102"/>
      <c r="FL323" s="36" t="str">
        <f t="shared" si="279"/>
        <v>X</v>
      </c>
    </row>
    <row r="324" spans="1:168" s="36" customFormat="1" ht="49.5" customHeight="1" x14ac:dyDescent="0.35">
      <c r="A324" s="67"/>
      <c r="B324" s="39"/>
      <c r="C324" s="39"/>
      <c r="D324" s="40" t="s">
        <v>5691</v>
      </c>
      <c r="E324" s="41" t="s">
        <v>5691</v>
      </c>
      <c r="F324" s="41"/>
      <c r="G324" s="41"/>
      <c r="H324" s="41"/>
      <c r="I324" s="41"/>
      <c r="J324" s="41"/>
      <c r="K324" s="41"/>
      <c r="L324" s="41"/>
      <c r="M324" s="41"/>
      <c r="N324" s="41"/>
      <c r="O324" s="29"/>
      <c r="P324" s="30"/>
      <c r="Q324" s="31"/>
      <c r="R324" s="31"/>
      <c r="S324" s="32" t="s">
        <v>2114</v>
      </c>
      <c r="T324" s="33"/>
      <c r="U324" s="33" t="s">
        <v>898</v>
      </c>
      <c r="V324" s="33" t="s">
        <v>4780</v>
      </c>
      <c r="W324" s="33" t="s">
        <v>6805</v>
      </c>
      <c r="X324" s="33">
        <v>721</v>
      </c>
      <c r="Y324" s="33" t="s">
        <v>6486</v>
      </c>
      <c r="Z324" s="33">
        <v>0.3</v>
      </c>
      <c r="AA324" s="34" t="s">
        <v>2115</v>
      </c>
      <c r="AB324" s="34">
        <v>1323</v>
      </c>
      <c r="AC324" s="34" t="s">
        <v>5534</v>
      </c>
      <c r="AD324" s="34" t="s">
        <v>5205</v>
      </c>
      <c r="AE324" s="34" t="s">
        <v>5292</v>
      </c>
      <c r="AF324" s="34" t="s">
        <v>2114</v>
      </c>
      <c r="AG324" s="34" t="s">
        <v>4780</v>
      </c>
      <c r="AH324" s="34" t="s">
        <v>5700</v>
      </c>
      <c r="AI324" s="34" t="s">
        <v>3089</v>
      </c>
      <c r="AJ324" s="34" t="s">
        <v>5741</v>
      </c>
      <c r="AK324" s="34" t="s">
        <v>4820</v>
      </c>
      <c r="AL324" s="34" t="s">
        <v>6290</v>
      </c>
      <c r="AM324" s="34" t="s">
        <v>6807</v>
      </c>
      <c r="AN324" s="34">
        <v>0.3</v>
      </c>
      <c r="AO324" s="34"/>
      <c r="AP324" s="34"/>
      <c r="AQ324" s="56">
        <v>0</v>
      </c>
      <c r="AR324" s="56">
        <v>0</v>
      </c>
      <c r="AS324" s="56">
        <v>0</v>
      </c>
      <c r="AT324" s="42" t="s">
        <v>4106</v>
      </c>
      <c r="AU324" s="42" t="s">
        <v>4106</v>
      </c>
      <c r="AV324" s="42" t="s">
        <v>4106</v>
      </c>
      <c r="AW324" s="35"/>
      <c r="AX324" s="35"/>
      <c r="AY324" s="35"/>
      <c r="AZ324" s="43" t="str">
        <f t="shared" si="287"/>
        <v/>
      </c>
      <c r="BA324" s="44"/>
      <c r="BB324" s="43" t="str">
        <f t="shared" si="288"/>
        <v/>
      </c>
      <c r="BC324" s="45" t="str">
        <f t="shared" si="289"/>
        <v/>
      </c>
      <c r="BD324" s="45" t="str">
        <f t="shared" si="290"/>
        <v/>
      </c>
      <c r="BE324" s="45" t="s">
        <v>5691</v>
      </c>
      <c r="BF324" s="45" t="str">
        <f>IF(BE324="",BD324,"")</f>
        <v/>
      </c>
      <c r="BG324" s="45" t="str">
        <f t="shared" si="291"/>
        <v/>
      </c>
      <c r="BH324" s="12" t="str">
        <f t="shared" si="292"/>
        <v/>
      </c>
      <c r="BI324" s="43" t="str">
        <f t="shared" si="293"/>
        <v/>
      </c>
      <c r="BJ324" s="46" t="str">
        <f t="shared" si="294"/>
        <v/>
      </c>
      <c r="BK324" s="46" t="str">
        <f t="shared" si="295"/>
        <v>X</v>
      </c>
      <c r="BL324" s="46" t="str">
        <f t="shared" si="296"/>
        <v/>
      </c>
      <c r="BM324" s="43" t="str">
        <f t="shared" si="297"/>
        <v>X</v>
      </c>
      <c r="BN324" s="43" t="str">
        <f t="shared" si="298"/>
        <v/>
      </c>
      <c r="BO324" s="44" t="str">
        <f t="shared" si="335"/>
        <v/>
      </c>
      <c r="BP324" s="44" t="str">
        <f t="shared" si="299"/>
        <v>X</v>
      </c>
      <c r="BQ324" s="44" t="str">
        <f t="shared" si="300"/>
        <v/>
      </c>
      <c r="BR324" s="46" t="str">
        <f t="shared" si="336"/>
        <v/>
      </c>
      <c r="BS324" s="47" t="str">
        <f t="shared" si="337"/>
        <v>X</v>
      </c>
      <c r="BT324" s="46" t="str">
        <f t="shared" si="338"/>
        <v>X</v>
      </c>
      <c r="BU324" s="46" t="str">
        <f t="shared" si="339"/>
        <v/>
      </c>
      <c r="BV324" s="73" t="str">
        <f t="shared" si="278"/>
        <v/>
      </c>
      <c r="BW324" s="47" t="str">
        <f t="shared" si="280"/>
        <v/>
      </c>
      <c r="BX324" s="47" t="str">
        <f t="shared" si="301"/>
        <v/>
      </c>
      <c r="BY324" s="13" t="str">
        <f t="shared" si="302"/>
        <v/>
      </c>
      <c r="BZ324" s="14" t="str">
        <f t="shared" si="340"/>
        <v/>
      </c>
      <c r="CA324" s="48" t="str">
        <f t="shared" si="341"/>
        <v>X</v>
      </c>
      <c r="CB324" s="44" t="str">
        <f t="shared" si="342"/>
        <v/>
      </c>
      <c r="CC324" s="44" t="str">
        <f t="shared" si="303"/>
        <v/>
      </c>
      <c r="CD324" s="44" t="str">
        <f t="shared" si="281"/>
        <v/>
      </c>
      <c r="CE324" s="44" t="str">
        <f t="shared" si="304"/>
        <v/>
      </c>
      <c r="CF324" s="44" t="str">
        <f t="shared" si="305"/>
        <v/>
      </c>
      <c r="CG324" s="44" t="str">
        <f t="shared" si="306"/>
        <v/>
      </c>
      <c r="CH324" s="44" t="str">
        <f t="shared" si="307"/>
        <v/>
      </c>
      <c r="CI324" s="44" t="str">
        <f t="shared" si="308"/>
        <v/>
      </c>
      <c r="CJ324" s="44" t="str">
        <f t="shared" si="309"/>
        <v>X</v>
      </c>
      <c r="CK324" s="44" t="str">
        <f t="shared" si="310"/>
        <v/>
      </c>
      <c r="CL324" s="44" t="str">
        <f t="shared" si="311"/>
        <v>X</v>
      </c>
      <c r="CM324" s="43" t="str">
        <f t="shared" si="312"/>
        <v/>
      </c>
      <c r="CN324" s="43" t="str">
        <f t="shared" si="313"/>
        <v/>
      </c>
      <c r="CO324" s="43" t="str">
        <f t="shared" si="314"/>
        <v/>
      </c>
      <c r="CP324" s="44" t="str">
        <f t="shared" si="282"/>
        <v/>
      </c>
      <c r="CQ324" s="44" t="str">
        <f t="shared" si="315"/>
        <v/>
      </c>
      <c r="CR324" s="43" t="str">
        <f t="shared" si="333"/>
        <v/>
      </c>
      <c r="CS324" s="44">
        <v>0</v>
      </c>
      <c r="CT324" s="44">
        <v>0</v>
      </c>
      <c r="CU324" s="44" t="str">
        <f t="shared" si="316"/>
        <v/>
      </c>
      <c r="CV324" s="44" t="str">
        <f t="shared" si="317"/>
        <v/>
      </c>
      <c r="CW324" s="44" t="str">
        <f t="shared" si="318"/>
        <v/>
      </c>
      <c r="CX324" s="44" t="str">
        <f t="shared" si="319"/>
        <v>X</v>
      </c>
      <c r="CY324" s="44" t="str">
        <f t="shared" si="320"/>
        <v/>
      </c>
      <c r="CZ324" s="44" t="str">
        <f t="shared" si="321"/>
        <v>X</v>
      </c>
      <c r="DA324" s="49" t="str">
        <f t="shared" si="283"/>
        <v/>
      </c>
      <c r="DB324" s="44" t="str">
        <f t="shared" si="322"/>
        <v/>
      </c>
      <c r="DC324" s="44" t="str">
        <f t="shared" si="323"/>
        <v/>
      </c>
      <c r="DD324" s="44" t="str">
        <f t="shared" si="324"/>
        <v/>
      </c>
      <c r="DE324" s="44" t="str">
        <f t="shared" si="325"/>
        <v>X</v>
      </c>
      <c r="DF324" s="44" t="str">
        <f t="shared" si="326"/>
        <v/>
      </c>
      <c r="DG324" s="44" t="str">
        <f t="shared" si="327"/>
        <v>X</v>
      </c>
      <c r="DH324" s="44" t="str">
        <f t="shared" si="328"/>
        <v/>
      </c>
      <c r="DI324" s="50" t="str">
        <f t="shared" si="329"/>
        <v/>
      </c>
      <c r="DJ324" s="50" t="str">
        <f t="shared" si="330"/>
        <v/>
      </c>
      <c r="DK324" s="50" t="str">
        <f t="shared" si="331"/>
        <v/>
      </c>
      <c r="DL324" s="50" t="str">
        <f t="shared" si="332"/>
        <v/>
      </c>
      <c r="DM324" s="51" t="str">
        <f t="shared" si="284"/>
        <v>000000000</v>
      </c>
      <c r="DN324" s="52"/>
      <c r="DO324" s="53"/>
      <c r="DP324" s="52"/>
      <c r="DQ324" s="53" t="str">
        <f t="shared" si="285"/>
        <v/>
      </c>
      <c r="DR324" s="52" t="str">
        <f t="shared" si="286"/>
        <v/>
      </c>
      <c r="DS324" s="53"/>
      <c r="DT324" s="52"/>
      <c r="DU324" s="53"/>
      <c r="DV324" s="52"/>
      <c r="DW324" s="99"/>
      <c r="DX324" s="99"/>
      <c r="EI324" s="83"/>
      <c r="EJ324" s="102"/>
      <c r="EK324" s="102"/>
      <c r="EL324" s="102"/>
      <c r="EM324" s="102"/>
      <c r="EN324" s="102"/>
      <c r="EO324" s="102"/>
      <c r="EP324" s="102"/>
      <c r="EQ324" s="102"/>
      <c r="ER324" s="102"/>
      <c r="ES324" s="102"/>
      <c r="ET324" s="102"/>
      <c r="EU324" s="102"/>
      <c r="EV324" s="102"/>
      <c r="FL324" s="36" t="str">
        <f t="shared" si="279"/>
        <v/>
      </c>
    </row>
    <row r="325" spans="1:168" s="36" customFormat="1" ht="49.5" customHeight="1" x14ac:dyDescent="0.35">
      <c r="A325" s="67"/>
      <c r="B325" s="39"/>
      <c r="C325" s="39"/>
      <c r="D325" s="40" t="s">
        <v>5691</v>
      </c>
      <c r="E325" s="41" t="s">
        <v>5691</v>
      </c>
      <c r="F325" s="41"/>
      <c r="G325" s="41"/>
      <c r="H325" s="41"/>
      <c r="I325" s="41"/>
      <c r="J325" s="41"/>
      <c r="K325" s="41"/>
      <c r="L325" s="41"/>
      <c r="M325" s="41"/>
      <c r="N325" s="41"/>
      <c r="O325" s="29"/>
      <c r="P325" s="30"/>
      <c r="Q325" s="31"/>
      <c r="R325" s="31"/>
      <c r="S325" s="32" t="s">
        <v>2114</v>
      </c>
      <c r="T325" s="33"/>
      <c r="U325" s="33" t="s">
        <v>5741</v>
      </c>
      <c r="V325" s="33" t="s">
        <v>4780</v>
      </c>
      <c r="W325" s="33" t="s">
        <v>6806</v>
      </c>
      <c r="X325" s="33">
        <v>721</v>
      </c>
      <c r="Y325" s="33" t="s">
        <v>6486</v>
      </c>
      <c r="Z325" s="33">
        <v>0.5</v>
      </c>
      <c r="AA325" s="34" t="s">
        <v>2115</v>
      </c>
      <c r="AB325" s="34">
        <v>1323</v>
      </c>
      <c r="AC325" s="34" t="s">
        <v>5534</v>
      </c>
      <c r="AD325" s="34" t="s">
        <v>5205</v>
      </c>
      <c r="AE325" s="34" t="s">
        <v>5292</v>
      </c>
      <c r="AF325" s="34" t="s">
        <v>2114</v>
      </c>
      <c r="AG325" s="34" t="s">
        <v>4780</v>
      </c>
      <c r="AH325" s="34" t="s">
        <v>5700</v>
      </c>
      <c r="AI325" s="34" t="s">
        <v>3089</v>
      </c>
      <c r="AJ325" s="34" t="s">
        <v>5741</v>
      </c>
      <c r="AK325" s="34" t="s">
        <v>4820</v>
      </c>
      <c r="AL325" s="34" t="s">
        <v>6103</v>
      </c>
      <c r="AM325" s="34" t="s">
        <v>6808</v>
      </c>
      <c r="AN325" s="34">
        <v>0.5</v>
      </c>
      <c r="AO325" s="34"/>
      <c r="AP325" s="34"/>
      <c r="AQ325" s="56">
        <v>0</v>
      </c>
      <c r="AR325" s="56">
        <v>0</v>
      </c>
      <c r="AS325" s="56">
        <v>0</v>
      </c>
      <c r="AT325" s="42" t="s">
        <v>4106</v>
      </c>
      <c r="AU325" s="42" t="s">
        <v>4106</v>
      </c>
      <c r="AV325" s="42" t="s">
        <v>4106</v>
      </c>
      <c r="AW325" s="35"/>
      <c r="AX325" s="35"/>
      <c r="AY325" s="35"/>
      <c r="AZ325" s="43" t="str">
        <f t="shared" si="287"/>
        <v/>
      </c>
      <c r="BA325" s="44"/>
      <c r="BB325" s="43" t="str">
        <f t="shared" si="288"/>
        <v/>
      </c>
      <c r="BC325" s="45" t="str">
        <f t="shared" si="289"/>
        <v/>
      </c>
      <c r="BD325" s="45" t="str">
        <f t="shared" si="290"/>
        <v/>
      </c>
      <c r="BE325" s="45" t="s">
        <v>5691</v>
      </c>
      <c r="BF325" s="45" t="str">
        <f t="shared" si="334"/>
        <v/>
      </c>
      <c r="BG325" s="45" t="str">
        <f t="shared" si="291"/>
        <v/>
      </c>
      <c r="BH325" s="12" t="str">
        <f t="shared" si="292"/>
        <v/>
      </c>
      <c r="BI325" s="43" t="str">
        <f t="shared" si="293"/>
        <v/>
      </c>
      <c r="BJ325" s="46" t="str">
        <f t="shared" si="294"/>
        <v/>
      </c>
      <c r="BK325" s="46" t="str">
        <f t="shared" si="295"/>
        <v>X</v>
      </c>
      <c r="BL325" s="46" t="str">
        <f t="shared" si="296"/>
        <v/>
      </c>
      <c r="BM325" s="43" t="str">
        <f t="shared" si="297"/>
        <v>X</v>
      </c>
      <c r="BN325" s="43" t="str">
        <f t="shared" si="298"/>
        <v/>
      </c>
      <c r="BO325" s="44" t="str">
        <f t="shared" si="335"/>
        <v/>
      </c>
      <c r="BP325" s="44" t="str">
        <f t="shared" si="299"/>
        <v>X</v>
      </c>
      <c r="BQ325" s="44" t="str">
        <f t="shared" si="300"/>
        <v/>
      </c>
      <c r="BR325" s="46" t="str">
        <f t="shared" si="336"/>
        <v/>
      </c>
      <c r="BS325" s="47" t="str">
        <f t="shared" si="337"/>
        <v>X</v>
      </c>
      <c r="BT325" s="46" t="str">
        <f t="shared" si="338"/>
        <v>X</v>
      </c>
      <c r="BU325" s="46" t="str">
        <f t="shared" si="339"/>
        <v/>
      </c>
      <c r="BV325" s="73" t="str">
        <f t="shared" si="278"/>
        <v/>
      </c>
      <c r="BW325" s="47" t="str">
        <f t="shared" si="280"/>
        <v/>
      </c>
      <c r="BX325" s="47" t="str">
        <f t="shared" si="301"/>
        <v/>
      </c>
      <c r="BY325" s="13" t="str">
        <f t="shared" si="302"/>
        <v/>
      </c>
      <c r="BZ325" s="14" t="str">
        <f t="shared" si="340"/>
        <v/>
      </c>
      <c r="CA325" s="48" t="str">
        <f t="shared" si="341"/>
        <v>X</v>
      </c>
      <c r="CB325" s="44" t="str">
        <f t="shared" si="342"/>
        <v/>
      </c>
      <c r="CC325" s="44" t="str">
        <f t="shared" si="303"/>
        <v/>
      </c>
      <c r="CD325" s="44" t="str">
        <f t="shared" si="281"/>
        <v/>
      </c>
      <c r="CE325" s="44" t="str">
        <f t="shared" si="304"/>
        <v/>
      </c>
      <c r="CF325" s="44" t="str">
        <f t="shared" si="305"/>
        <v/>
      </c>
      <c r="CG325" s="44" t="str">
        <f t="shared" si="306"/>
        <v/>
      </c>
      <c r="CH325" s="44" t="str">
        <f t="shared" si="307"/>
        <v/>
      </c>
      <c r="CI325" s="44" t="str">
        <f t="shared" si="308"/>
        <v/>
      </c>
      <c r="CJ325" s="44" t="str">
        <f t="shared" si="309"/>
        <v>X</v>
      </c>
      <c r="CK325" s="44" t="str">
        <f t="shared" si="310"/>
        <v/>
      </c>
      <c r="CL325" s="44" t="str">
        <f t="shared" si="311"/>
        <v>X</v>
      </c>
      <c r="CM325" s="43" t="str">
        <f t="shared" si="312"/>
        <v/>
      </c>
      <c r="CN325" s="43" t="str">
        <f t="shared" si="313"/>
        <v/>
      </c>
      <c r="CO325" s="43" t="str">
        <f t="shared" si="314"/>
        <v/>
      </c>
      <c r="CP325" s="44" t="str">
        <f t="shared" si="282"/>
        <v/>
      </c>
      <c r="CQ325" s="44" t="str">
        <f t="shared" si="315"/>
        <v/>
      </c>
      <c r="CR325" s="43" t="str">
        <f t="shared" si="333"/>
        <v/>
      </c>
      <c r="CS325" s="44">
        <v>0</v>
      </c>
      <c r="CT325" s="44">
        <v>0</v>
      </c>
      <c r="CU325" s="44" t="str">
        <f t="shared" si="316"/>
        <v/>
      </c>
      <c r="CV325" s="44" t="str">
        <f t="shared" si="317"/>
        <v/>
      </c>
      <c r="CW325" s="44" t="str">
        <f t="shared" si="318"/>
        <v/>
      </c>
      <c r="CX325" s="44" t="str">
        <f t="shared" si="319"/>
        <v>X</v>
      </c>
      <c r="CY325" s="44" t="str">
        <f t="shared" si="320"/>
        <v/>
      </c>
      <c r="CZ325" s="44" t="str">
        <f t="shared" si="321"/>
        <v>X</v>
      </c>
      <c r="DA325" s="49" t="str">
        <f t="shared" si="283"/>
        <v/>
      </c>
      <c r="DB325" s="44" t="str">
        <f t="shared" si="322"/>
        <v/>
      </c>
      <c r="DC325" s="44" t="str">
        <f t="shared" si="323"/>
        <v/>
      </c>
      <c r="DD325" s="44" t="str">
        <f t="shared" si="324"/>
        <v/>
      </c>
      <c r="DE325" s="44" t="str">
        <f t="shared" si="325"/>
        <v>X</v>
      </c>
      <c r="DF325" s="44" t="str">
        <f t="shared" si="326"/>
        <v/>
      </c>
      <c r="DG325" s="44" t="str">
        <f t="shared" si="327"/>
        <v>X</v>
      </c>
      <c r="DH325" s="44" t="str">
        <f t="shared" si="328"/>
        <v/>
      </c>
      <c r="DI325" s="50" t="str">
        <f t="shared" si="329"/>
        <v/>
      </c>
      <c r="DJ325" s="50" t="str">
        <f t="shared" si="330"/>
        <v/>
      </c>
      <c r="DK325" s="50" t="str">
        <f t="shared" si="331"/>
        <v/>
      </c>
      <c r="DL325" s="50" t="str">
        <f t="shared" si="332"/>
        <v/>
      </c>
      <c r="DM325" s="51" t="str">
        <f t="shared" si="284"/>
        <v>000000000</v>
      </c>
      <c r="DN325" s="52"/>
      <c r="DO325" s="53"/>
      <c r="DP325" s="52"/>
      <c r="DQ325" s="53" t="str">
        <f t="shared" si="285"/>
        <v/>
      </c>
      <c r="DR325" s="52" t="str">
        <f t="shared" si="286"/>
        <v/>
      </c>
      <c r="DS325" s="53"/>
      <c r="DT325" s="52"/>
      <c r="DU325" s="53"/>
      <c r="DV325" s="52"/>
      <c r="DW325" s="99"/>
      <c r="DX325" s="99"/>
      <c r="EI325" s="83"/>
      <c r="EJ325" s="102"/>
      <c r="EK325" s="102"/>
      <c r="EL325" s="102"/>
      <c r="EM325" s="102"/>
      <c r="EN325" s="102"/>
      <c r="EO325" s="102"/>
      <c r="EP325" s="102"/>
      <c r="EQ325" s="102"/>
      <c r="ER325" s="102"/>
      <c r="ES325" s="102"/>
      <c r="ET325" s="102"/>
      <c r="EU325" s="102"/>
      <c r="EV325" s="102"/>
      <c r="FL325" s="36" t="str">
        <f t="shared" si="279"/>
        <v/>
      </c>
    </row>
    <row r="326" spans="1:168" s="36" customFormat="1" ht="49.5" customHeight="1" x14ac:dyDescent="0.35">
      <c r="A326" s="67"/>
      <c r="B326" s="39"/>
      <c r="C326" s="39"/>
      <c r="D326" s="40" t="s">
        <v>5691</v>
      </c>
      <c r="E326" s="41" t="s">
        <v>5691</v>
      </c>
      <c r="F326" s="41"/>
      <c r="G326" s="41"/>
      <c r="H326" s="41"/>
      <c r="I326" s="41"/>
      <c r="J326" s="41"/>
      <c r="K326" s="41"/>
      <c r="L326" s="41"/>
      <c r="M326" s="41"/>
      <c r="N326" s="41"/>
      <c r="O326" s="29"/>
      <c r="P326" s="30"/>
      <c r="Q326" s="31"/>
      <c r="R326" s="31"/>
      <c r="S326" s="32" t="s">
        <v>3336</v>
      </c>
      <c r="T326" s="33"/>
      <c r="U326" s="33" t="s">
        <v>4106</v>
      </c>
      <c r="V326" s="33" t="s">
        <v>7642</v>
      </c>
      <c r="W326" s="33" t="s">
        <v>5691</v>
      </c>
      <c r="X326" s="33" t="s">
        <v>4108</v>
      </c>
      <c r="Y326" s="33" t="s">
        <v>4109</v>
      </c>
      <c r="Z326" s="33">
        <v>1</v>
      </c>
      <c r="AA326" s="34" t="s">
        <v>4110</v>
      </c>
      <c r="AB326" s="34">
        <v>111</v>
      </c>
      <c r="AC326" s="34" t="s">
        <v>4111</v>
      </c>
      <c r="AD326" s="34" t="s">
        <v>4112</v>
      </c>
      <c r="AE326" s="34" t="s">
        <v>5684</v>
      </c>
      <c r="AF326" s="34" t="s">
        <v>3336</v>
      </c>
      <c r="AG326" s="34" t="s">
        <v>7641</v>
      </c>
      <c r="AH326" s="34" t="s">
        <v>5725</v>
      </c>
      <c r="AI326" s="34" t="s">
        <v>3034</v>
      </c>
      <c r="AJ326" s="34" t="s">
        <v>4106</v>
      </c>
      <c r="AK326" s="34" t="s">
        <v>5691</v>
      </c>
      <c r="AL326" s="34" t="s">
        <v>4106</v>
      </c>
      <c r="AM326" s="34" t="s">
        <v>5691</v>
      </c>
      <c r="AN326" s="34">
        <v>1</v>
      </c>
      <c r="AO326" s="34" t="s">
        <v>5691</v>
      </c>
      <c r="AP326" s="34" t="s">
        <v>3337</v>
      </c>
      <c r="AQ326" s="56">
        <v>1</v>
      </c>
      <c r="AR326" s="56">
        <v>2</v>
      </c>
      <c r="AS326" s="56">
        <v>1</v>
      </c>
      <c r="AT326" s="42" t="s">
        <v>5700</v>
      </c>
      <c r="AU326" s="42" t="s">
        <v>5700</v>
      </c>
      <c r="AV326" s="42" t="s">
        <v>4106</v>
      </c>
      <c r="AW326" s="35" t="s">
        <v>6255</v>
      </c>
      <c r="AX326" s="35" t="s">
        <v>6256</v>
      </c>
      <c r="AY326" s="35" t="s">
        <v>3335</v>
      </c>
      <c r="AZ326" s="43" t="str">
        <f t="shared" si="287"/>
        <v>X</v>
      </c>
      <c r="BA326" s="44"/>
      <c r="BB326" s="43" t="str">
        <f t="shared" si="288"/>
        <v/>
      </c>
      <c r="BC326" s="45" t="str">
        <f t="shared" si="289"/>
        <v/>
      </c>
      <c r="BD326" s="45" t="str">
        <f t="shared" si="290"/>
        <v/>
      </c>
      <c r="BE326" s="45" t="s">
        <v>5691</v>
      </c>
      <c r="BF326" s="45" t="str">
        <f t="shared" si="334"/>
        <v/>
      </c>
      <c r="BG326" s="45" t="str">
        <f t="shared" si="291"/>
        <v/>
      </c>
      <c r="BH326" s="12" t="str">
        <f t="shared" si="292"/>
        <v/>
      </c>
      <c r="BI326" s="43" t="str">
        <f t="shared" si="293"/>
        <v/>
      </c>
      <c r="BJ326" s="46" t="str">
        <f t="shared" si="294"/>
        <v/>
      </c>
      <c r="BK326" s="46" t="str">
        <f t="shared" si="295"/>
        <v/>
      </c>
      <c r="BL326" s="46" t="str">
        <f t="shared" si="296"/>
        <v/>
      </c>
      <c r="BM326" s="43" t="str">
        <f t="shared" si="297"/>
        <v/>
      </c>
      <c r="BN326" s="43" t="str">
        <f t="shared" si="298"/>
        <v/>
      </c>
      <c r="BO326" s="44" t="str">
        <f t="shared" si="335"/>
        <v/>
      </c>
      <c r="BP326" s="44" t="str">
        <f t="shared" si="299"/>
        <v>X</v>
      </c>
      <c r="BQ326" s="44" t="str">
        <f t="shared" si="300"/>
        <v/>
      </c>
      <c r="BR326" s="46" t="str">
        <f t="shared" si="336"/>
        <v/>
      </c>
      <c r="BS326" s="47" t="str">
        <f t="shared" si="337"/>
        <v/>
      </c>
      <c r="BT326" s="46" t="str">
        <f t="shared" si="338"/>
        <v/>
      </c>
      <c r="BU326" s="46" t="str">
        <f t="shared" si="339"/>
        <v/>
      </c>
      <c r="BV326" s="73" t="str">
        <f t="shared" si="278"/>
        <v/>
      </c>
      <c r="BW326" s="47" t="str">
        <f t="shared" si="280"/>
        <v/>
      </c>
      <c r="BX326" s="47" t="str">
        <f t="shared" si="301"/>
        <v/>
      </c>
      <c r="BY326" s="13" t="str">
        <f t="shared" si="302"/>
        <v/>
      </c>
      <c r="BZ326" s="14" t="str">
        <f t="shared" si="340"/>
        <v/>
      </c>
      <c r="CA326" s="48" t="str">
        <f t="shared" si="341"/>
        <v>X</v>
      </c>
      <c r="CB326" s="44" t="str">
        <f t="shared" si="342"/>
        <v/>
      </c>
      <c r="CC326" s="44" t="str">
        <f t="shared" si="303"/>
        <v/>
      </c>
      <c r="CD326" s="44" t="str">
        <f t="shared" si="281"/>
        <v/>
      </c>
      <c r="CE326" s="44" t="str">
        <f t="shared" si="304"/>
        <v/>
      </c>
      <c r="CF326" s="44" t="str">
        <f t="shared" si="305"/>
        <v/>
      </c>
      <c r="CG326" s="44" t="str">
        <f t="shared" si="306"/>
        <v/>
      </c>
      <c r="CH326" s="44" t="str">
        <f t="shared" si="307"/>
        <v/>
      </c>
      <c r="CI326" s="44" t="str">
        <f t="shared" si="308"/>
        <v/>
      </c>
      <c r="CJ326" s="44" t="str">
        <f t="shared" si="309"/>
        <v/>
      </c>
      <c r="CK326" s="44" t="str">
        <f t="shared" si="310"/>
        <v/>
      </c>
      <c r="CL326" s="44" t="str">
        <f t="shared" si="311"/>
        <v/>
      </c>
      <c r="CM326" s="43" t="str">
        <f t="shared" si="312"/>
        <v/>
      </c>
      <c r="CN326" s="43" t="str">
        <f t="shared" si="313"/>
        <v/>
      </c>
      <c r="CO326" s="43" t="str">
        <f t="shared" si="314"/>
        <v/>
      </c>
      <c r="CP326" s="44" t="str">
        <f t="shared" si="282"/>
        <v/>
      </c>
      <c r="CQ326" s="44" t="str">
        <f t="shared" si="315"/>
        <v/>
      </c>
      <c r="CR326" s="43" t="str">
        <f t="shared" si="333"/>
        <v/>
      </c>
      <c r="CS326" s="44">
        <v>0</v>
      </c>
      <c r="CT326" s="44">
        <v>0</v>
      </c>
      <c r="CU326" s="44" t="str">
        <f t="shared" si="316"/>
        <v/>
      </c>
      <c r="CV326" s="44" t="str">
        <f t="shared" si="317"/>
        <v/>
      </c>
      <c r="CW326" s="44" t="str">
        <f t="shared" si="318"/>
        <v/>
      </c>
      <c r="CX326" s="44" t="str">
        <f t="shared" si="319"/>
        <v/>
      </c>
      <c r="CY326" s="44" t="str">
        <f t="shared" si="320"/>
        <v/>
      </c>
      <c r="CZ326" s="44" t="str">
        <f t="shared" si="321"/>
        <v/>
      </c>
      <c r="DA326" s="49" t="str">
        <f t="shared" si="283"/>
        <v/>
      </c>
      <c r="DB326" s="44" t="str">
        <f t="shared" si="322"/>
        <v/>
      </c>
      <c r="DC326" s="44" t="str">
        <f t="shared" si="323"/>
        <v/>
      </c>
      <c r="DD326" s="44" t="str">
        <f t="shared" si="324"/>
        <v/>
      </c>
      <c r="DE326" s="44" t="str">
        <f t="shared" si="325"/>
        <v/>
      </c>
      <c r="DF326" s="44" t="str">
        <f t="shared" si="326"/>
        <v/>
      </c>
      <c r="DG326" s="44" t="str">
        <f t="shared" si="327"/>
        <v/>
      </c>
      <c r="DH326" s="44" t="str">
        <f t="shared" si="328"/>
        <v>X</v>
      </c>
      <c r="DI326" s="50" t="str">
        <f t="shared" si="329"/>
        <v/>
      </c>
      <c r="DJ326" s="50" t="str">
        <f t="shared" si="330"/>
        <v/>
      </c>
      <c r="DK326" s="50" t="str">
        <f t="shared" si="331"/>
        <v/>
      </c>
      <c r="DL326" s="50" t="str">
        <f t="shared" si="332"/>
        <v/>
      </c>
      <c r="DM326" s="51" t="str">
        <f t="shared" si="284"/>
        <v>002002000</v>
      </c>
      <c r="DN326" s="52"/>
      <c r="DO326" s="53"/>
      <c r="DP326" s="52"/>
      <c r="DQ326" s="53" t="str">
        <f t="shared" si="285"/>
        <v/>
      </c>
      <c r="DR326" s="52" t="str">
        <f t="shared" si="286"/>
        <v/>
      </c>
      <c r="DS326" s="53"/>
      <c r="DT326" s="52"/>
      <c r="DU326" s="53"/>
      <c r="DV326" s="52"/>
      <c r="DW326" s="99"/>
      <c r="DX326" s="99"/>
      <c r="EI326" s="83"/>
      <c r="EJ326" s="102"/>
      <c r="EK326" s="102"/>
      <c r="EL326" s="102"/>
      <c r="EM326" s="102"/>
      <c r="EN326" s="102"/>
      <c r="EO326" s="102"/>
      <c r="EP326" s="102"/>
      <c r="EQ326" s="102"/>
      <c r="ER326" s="102"/>
      <c r="ES326" s="102"/>
      <c r="ET326" s="102"/>
      <c r="EU326" s="102"/>
      <c r="EV326" s="102"/>
      <c r="FL326" s="36" t="str">
        <f t="shared" si="279"/>
        <v/>
      </c>
    </row>
    <row r="327" spans="1:168" s="36" customFormat="1" ht="49.5" customHeight="1" x14ac:dyDescent="0.35">
      <c r="A327" s="67"/>
      <c r="B327" s="39"/>
      <c r="C327" s="39"/>
      <c r="D327" s="40"/>
      <c r="E327" s="41"/>
      <c r="F327" s="41"/>
      <c r="G327" s="41"/>
      <c r="H327" s="41"/>
      <c r="I327" s="41"/>
      <c r="J327" s="41"/>
      <c r="K327" s="41"/>
      <c r="L327" s="41"/>
      <c r="M327" s="41" t="s">
        <v>2990</v>
      </c>
      <c r="N327" s="41" t="s">
        <v>5724</v>
      </c>
      <c r="O327" s="29" t="s">
        <v>4108</v>
      </c>
      <c r="P327" s="30" t="s">
        <v>4109</v>
      </c>
      <c r="Q327" s="31"/>
      <c r="R327" s="31"/>
      <c r="S327" s="32" t="s">
        <v>625</v>
      </c>
      <c r="T327" s="33"/>
      <c r="U327" s="33" t="s">
        <v>4106</v>
      </c>
      <c r="V327" s="33" t="s">
        <v>7643</v>
      </c>
      <c r="W327" s="33" t="s">
        <v>5691</v>
      </c>
      <c r="X327" s="33" t="s">
        <v>4108</v>
      </c>
      <c r="Y327" s="33" t="s">
        <v>4109</v>
      </c>
      <c r="Z327" s="33">
        <v>1</v>
      </c>
      <c r="AA327" s="34" t="s">
        <v>4110</v>
      </c>
      <c r="AB327" s="34">
        <v>111</v>
      </c>
      <c r="AC327" s="34" t="s">
        <v>4111</v>
      </c>
      <c r="AD327" s="34" t="s">
        <v>4112</v>
      </c>
      <c r="AE327" s="34" t="s">
        <v>5684</v>
      </c>
      <c r="AF327" s="34" t="s">
        <v>3336</v>
      </c>
      <c r="AG327" s="34" t="s">
        <v>7641</v>
      </c>
      <c r="AH327" s="34" t="s">
        <v>5734</v>
      </c>
      <c r="AI327" s="34" t="s">
        <v>2988</v>
      </c>
      <c r="AJ327" s="34" t="s">
        <v>4106</v>
      </c>
      <c r="AK327" s="34" t="s">
        <v>5691</v>
      </c>
      <c r="AL327" s="34" t="s">
        <v>4106</v>
      </c>
      <c r="AM327" s="34" t="s">
        <v>5691</v>
      </c>
      <c r="AN327" s="34">
        <v>1</v>
      </c>
      <c r="AO327" s="34" t="s">
        <v>5691</v>
      </c>
      <c r="AP327" s="34" t="s">
        <v>3337</v>
      </c>
      <c r="AQ327" s="56">
        <v>1</v>
      </c>
      <c r="AR327" s="56">
        <v>2</v>
      </c>
      <c r="AS327" s="56">
        <v>1</v>
      </c>
      <c r="AT327" s="42" t="s">
        <v>5700</v>
      </c>
      <c r="AU327" s="42" t="s">
        <v>5700</v>
      </c>
      <c r="AV327" s="42" t="s">
        <v>4106</v>
      </c>
      <c r="AW327" s="35" t="s">
        <v>6255</v>
      </c>
      <c r="AX327" s="35" t="s">
        <v>6256</v>
      </c>
      <c r="AY327" s="35" t="s">
        <v>3335</v>
      </c>
      <c r="AZ327" s="43" t="str">
        <f t="shared" si="287"/>
        <v>X</v>
      </c>
      <c r="BA327" s="44"/>
      <c r="BB327" s="43" t="str">
        <f t="shared" si="288"/>
        <v/>
      </c>
      <c r="BC327" s="45" t="str">
        <f t="shared" si="289"/>
        <v/>
      </c>
      <c r="BD327" s="45" t="str">
        <f t="shared" si="290"/>
        <v/>
      </c>
      <c r="BE327" s="45" t="s">
        <v>5691</v>
      </c>
      <c r="BF327" s="45" t="str">
        <f t="shared" si="334"/>
        <v/>
      </c>
      <c r="BG327" s="45" t="str">
        <f t="shared" si="291"/>
        <v/>
      </c>
      <c r="BH327" s="12" t="str">
        <f t="shared" si="292"/>
        <v/>
      </c>
      <c r="BI327" s="43" t="str">
        <f t="shared" si="293"/>
        <v/>
      </c>
      <c r="BJ327" s="46" t="str">
        <f t="shared" si="294"/>
        <v/>
      </c>
      <c r="BK327" s="46" t="str">
        <f t="shared" si="295"/>
        <v/>
      </c>
      <c r="BL327" s="46" t="str">
        <f t="shared" si="296"/>
        <v/>
      </c>
      <c r="BM327" s="43" t="str">
        <f t="shared" si="297"/>
        <v/>
      </c>
      <c r="BN327" s="43" t="str">
        <f t="shared" si="298"/>
        <v/>
      </c>
      <c r="BO327" s="44" t="str">
        <f t="shared" si="335"/>
        <v/>
      </c>
      <c r="BP327" s="44" t="str">
        <f t="shared" si="299"/>
        <v>X</v>
      </c>
      <c r="BQ327" s="44" t="str">
        <f t="shared" si="300"/>
        <v/>
      </c>
      <c r="BR327" s="46" t="str">
        <f t="shared" si="336"/>
        <v/>
      </c>
      <c r="BS327" s="47" t="str">
        <f t="shared" si="337"/>
        <v/>
      </c>
      <c r="BT327" s="46" t="str">
        <f t="shared" si="338"/>
        <v/>
      </c>
      <c r="BU327" s="46" t="str">
        <f t="shared" si="339"/>
        <v/>
      </c>
      <c r="BV327" s="73" t="str">
        <f t="shared" si="278"/>
        <v/>
      </c>
      <c r="BW327" s="47" t="str">
        <f t="shared" si="280"/>
        <v/>
      </c>
      <c r="BX327" s="47" t="str">
        <f t="shared" si="301"/>
        <v/>
      </c>
      <c r="BY327" s="13" t="str">
        <f t="shared" si="302"/>
        <v/>
      </c>
      <c r="BZ327" s="14" t="str">
        <f t="shared" si="340"/>
        <v/>
      </c>
      <c r="CA327" s="48" t="str">
        <f t="shared" si="341"/>
        <v>X</v>
      </c>
      <c r="CB327" s="44" t="str">
        <f t="shared" si="342"/>
        <v/>
      </c>
      <c r="CC327" s="44" t="str">
        <f t="shared" si="303"/>
        <v/>
      </c>
      <c r="CD327" s="44" t="str">
        <f t="shared" si="281"/>
        <v/>
      </c>
      <c r="CE327" s="44" t="str">
        <f t="shared" si="304"/>
        <v/>
      </c>
      <c r="CF327" s="44" t="str">
        <f t="shared" si="305"/>
        <v/>
      </c>
      <c r="CG327" s="44" t="str">
        <f t="shared" si="306"/>
        <v/>
      </c>
      <c r="CH327" s="44" t="str">
        <f t="shared" si="307"/>
        <v/>
      </c>
      <c r="CI327" s="44" t="str">
        <f t="shared" si="308"/>
        <v/>
      </c>
      <c r="CJ327" s="44" t="str">
        <f t="shared" si="309"/>
        <v/>
      </c>
      <c r="CK327" s="44" t="str">
        <f t="shared" si="310"/>
        <v/>
      </c>
      <c r="CL327" s="44" t="str">
        <f t="shared" si="311"/>
        <v/>
      </c>
      <c r="CM327" s="43" t="str">
        <f t="shared" si="312"/>
        <v/>
      </c>
      <c r="CN327" s="43" t="str">
        <f t="shared" si="313"/>
        <v/>
      </c>
      <c r="CO327" s="43" t="str">
        <f t="shared" si="314"/>
        <v/>
      </c>
      <c r="CP327" s="44" t="str">
        <f t="shared" si="282"/>
        <v/>
      </c>
      <c r="CQ327" s="44" t="str">
        <f t="shared" si="315"/>
        <v/>
      </c>
      <c r="CR327" s="43" t="str">
        <f t="shared" si="333"/>
        <v/>
      </c>
      <c r="CS327" s="44">
        <v>0</v>
      </c>
      <c r="CT327" s="44">
        <v>0</v>
      </c>
      <c r="CU327" s="44" t="str">
        <f t="shared" si="316"/>
        <v/>
      </c>
      <c r="CV327" s="44" t="str">
        <f t="shared" si="317"/>
        <v/>
      </c>
      <c r="CW327" s="44" t="str">
        <f t="shared" si="318"/>
        <v/>
      </c>
      <c r="CX327" s="44" t="str">
        <f t="shared" si="319"/>
        <v/>
      </c>
      <c r="CY327" s="44" t="str">
        <f t="shared" si="320"/>
        <v/>
      </c>
      <c r="CZ327" s="44" t="str">
        <f t="shared" si="321"/>
        <v/>
      </c>
      <c r="DA327" s="49" t="str">
        <f t="shared" si="283"/>
        <v/>
      </c>
      <c r="DB327" s="44" t="str">
        <f t="shared" si="322"/>
        <v/>
      </c>
      <c r="DC327" s="44" t="str">
        <f t="shared" si="323"/>
        <v/>
      </c>
      <c r="DD327" s="44" t="str">
        <f t="shared" si="324"/>
        <v/>
      </c>
      <c r="DE327" s="44" t="str">
        <f t="shared" si="325"/>
        <v/>
      </c>
      <c r="DF327" s="44" t="str">
        <f t="shared" si="326"/>
        <v/>
      </c>
      <c r="DG327" s="44" t="str">
        <f t="shared" si="327"/>
        <v/>
      </c>
      <c r="DH327" s="44" t="str">
        <f t="shared" si="328"/>
        <v>X</v>
      </c>
      <c r="DI327" s="50" t="str">
        <f t="shared" si="329"/>
        <v/>
      </c>
      <c r="DJ327" s="50" t="str">
        <f t="shared" si="330"/>
        <v/>
      </c>
      <c r="DK327" s="50" t="str">
        <f t="shared" si="331"/>
        <v/>
      </c>
      <c r="DL327" s="50" t="str">
        <f t="shared" si="332"/>
        <v/>
      </c>
      <c r="DM327" s="51" t="str">
        <f t="shared" si="284"/>
        <v>002002000</v>
      </c>
      <c r="DN327" s="52"/>
      <c r="DO327" s="53"/>
      <c r="DP327" s="52"/>
      <c r="DQ327" s="53" t="str">
        <f t="shared" si="285"/>
        <v/>
      </c>
      <c r="DR327" s="52" t="str">
        <f t="shared" si="286"/>
        <v/>
      </c>
      <c r="DS327" s="53"/>
      <c r="DT327" s="52"/>
      <c r="DU327" s="53"/>
      <c r="DV327" s="52"/>
      <c r="DW327" s="99"/>
      <c r="DX327" s="99"/>
      <c r="EI327" s="83"/>
      <c r="EJ327" s="102"/>
      <c r="EK327" s="102"/>
      <c r="EL327" s="102"/>
      <c r="EM327" s="102"/>
      <c r="EN327" s="102"/>
      <c r="EO327" s="102"/>
      <c r="EP327" s="102"/>
      <c r="EQ327" s="102"/>
      <c r="ER327" s="102"/>
      <c r="ES327" s="102"/>
      <c r="ET327" s="102"/>
      <c r="EU327" s="102"/>
      <c r="EV327" s="102"/>
      <c r="FL327" s="36" t="str">
        <f t="shared" si="279"/>
        <v/>
      </c>
    </row>
    <row r="328" spans="1:168" s="36" customFormat="1" ht="49.5" customHeight="1" x14ac:dyDescent="0.35">
      <c r="A328" s="67"/>
      <c r="B328" s="39"/>
      <c r="C328" s="39"/>
      <c r="D328" s="40" t="s">
        <v>1848</v>
      </c>
      <c r="E328" s="41" t="s">
        <v>4106</v>
      </c>
      <c r="F328" s="41" t="s">
        <v>4429</v>
      </c>
      <c r="G328" s="41"/>
      <c r="H328" s="41"/>
      <c r="I328" s="41" t="s">
        <v>5906</v>
      </c>
      <c r="J328" s="41" t="s">
        <v>5907</v>
      </c>
      <c r="K328" s="41"/>
      <c r="L328" s="41"/>
      <c r="M328" s="41" t="s">
        <v>4747</v>
      </c>
      <c r="N328" s="41" t="s">
        <v>4748</v>
      </c>
      <c r="O328" s="29" t="s">
        <v>239</v>
      </c>
      <c r="P328" s="30" t="s">
        <v>4750</v>
      </c>
      <c r="Q328" s="31"/>
      <c r="R328" s="31"/>
      <c r="S328" s="32" t="s">
        <v>1848</v>
      </c>
      <c r="T328" s="33"/>
      <c r="U328" s="33" t="s">
        <v>4106</v>
      </c>
      <c r="V328" s="33" t="s">
        <v>4429</v>
      </c>
      <c r="W328" s="33" t="s">
        <v>5691</v>
      </c>
      <c r="X328" s="33" t="s">
        <v>239</v>
      </c>
      <c r="Y328" s="33" t="s">
        <v>4750</v>
      </c>
      <c r="Z328" s="33">
        <v>1</v>
      </c>
      <c r="AA328" s="34" t="s">
        <v>5749</v>
      </c>
      <c r="AB328" s="34">
        <v>121</v>
      </c>
      <c r="AC328" s="34" t="s">
        <v>5750</v>
      </c>
      <c r="AD328" s="34" t="s">
        <v>4112</v>
      </c>
      <c r="AE328" s="34" t="s">
        <v>6453</v>
      </c>
      <c r="AF328" s="34" t="s">
        <v>1848</v>
      </c>
      <c r="AG328" s="34" t="s">
        <v>4429</v>
      </c>
      <c r="AH328" s="34" t="s">
        <v>4106</v>
      </c>
      <c r="AI328" s="34" t="s">
        <v>5691</v>
      </c>
      <c r="AJ328" s="34" t="s">
        <v>4106</v>
      </c>
      <c r="AK328" s="34" t="s">
        <v>5691</v>
      </c>
      <c r="AL328" s="34" t="s">
        <v>4106</v>
      </c>
      <c r="AM328" s="34" t="s">
        <v>5691</v>
      </c>
      <c r="AN328" s="34">
        <v>1</v>
      </c>
      <c r="AO328" s="34" t="s">
        <v>5691</v>
      </c>
      <c r="AP328" s="34" t="s">
        <v>3337</v>
      </c>
      <c r="AQ328" s="56">
        <v>0</v>
      </c>
      <c r="AR328" s="56">
        <v>0</v>
      </c>
      <c r="AS328" s="56">
        <v>0</v>
      </c>
      <c r="AT328" s="42" t="s">
        <v>4106</v>
      </c>
      <c r="AU328" s="42" t="s">
        <v>4106</v>
      </c>
      <c r="AV328" s="42" t="s">
        <v>4106</v>
      </c>
      <c r="AW328" s="35"/>
      <c r="AX328" s="35"/>
      <c r="AY328" s="35"/>
      <c r="AZ328" s="43" t="str">
        <f t="shared" si="287"/>
        <v/>
      </c>
      <c r="BA328" s="44"/>
      <c r="BB328" s="43" t="str">
        <f t="shared" si="288"/>
        <v/>
      </c>
      <c r="BC328" s="45" t="str">
        <f t="shared" si="289"/>
        <v>X</v>
      </c>
      <c r="BD328" s="45" t="str">
        <f t="shared" si="290"/>
        <v/>
      </c>
      <c r="BE328" s="45" t="s">
        <v>5691</v>
      </c>
      <c r="BF328" s="45" t="str">
        <f t="shared" si="334"/>
        <v/>
      </c>
      <c r="BG328" s="45" t="str">
        <f t="shared" si="291"/>
        <v/>
      </c>
      <c r="BH328" s="12" t="str">
        <f t="shared" si="292"/>
        <v/>
      </c>
      <c r="BI328" s="43" t="str">
        <f t="shared" si="293"/>
        <v/>
      </c>
      <c r="BJ328" s="46" t="str">
        <f t="shared" si="294"/>
        <v/>
      </c>
      <c r="BK328" s="46" t="str">
        <f t="shared" si="295"/>
        <v/>
      </c>
      <c r="BL328" s="46" t="str">
        <f t="shared" si="296"/>
        <v/>
      </c>
      <c r="BM328" s="43" t="str">
        <f t="shared" si="297"/>
        <v/>
      </c>
      <c r="BN328" s="43" t="str">
        <f t="shared" si="298"/>
        <v/>
      </c>
      <c r="BO328" s="44" t="str">
        <f t="shared" si="335"/>
        <v/>
      </c>
      <c r="BP328" s="44" t="str">
        <f t="shared" si="299"/>
        <v>X</v>
      </c>
      <c r="BQ328" s="44" t="str">
        <f t="shared" si="300"/>
        <v/>
      </c>
      <c r="BR328" s="46" t="str">
        <f t="shared" si="336"/>
        <v/>
      </c>
      <c r="BS328" s="47" t="str">
        <f t="shared" si="337"/>
        <v/>
      </c>
      <c r="BT328" s="46" t="str">
        <f t="shared" si="338"/>
        <v/>
      </c>
      <c r="BU328" s="46" t="str">
        <f t="shared" si="339"/>
        <v/>
      </c>
      <c r="BV328" s="73" t="str">
        <f t="shared" si="278"/>
        <v>X</v>
      </c>
      <c r="BW328" s="47" t="str">
        <f t="shared" si="280"/>
        <v/>
      </c>
      <c r="BX328" s="47" t="str">
        <f t="shared" si="301"/>
        <v/>
      </c>
      <c r="BY328" s="13" t="str">
        <f t="shared" si="302"/>
        <v/>
      </c>
      <c r="BZ328" s="14" t="str">
        <f t="shared" si="340"/>
        <v/>
      </c>
      <c r="CA328" s="48" t="str">
        <f t="shared" si="341"/>
        <v>X</v>
      </c>
      <c r="CB328" s="44" t="str">
        <f t="shared" si="342"/>
        <v/>
      </c>
      <c r="CC328" s="44" t="str">
        <f t="shared" si="303"/>
        <v/>
      </c>
      <c r="CD328" s="44" t="str">
        <f t="shared" si="281"/>
        <v/>
      </c>
      <c r="CE328" s="44" t="str">
        <f t="shared" si="304"/>
        <v/>
      </c>
      <c r="CF328" s="44" t="str">
        <f t="shared" si="305"/>
        <v/>
      </c>
      <c r="CG328" s="44" t="str">
        <f t="shared" si="306"/>
        <v/>
      </c>
      <c r="CH328" s="44" t="str">
        <f t="shared" si="307"/>
        <v/>
      </c>
      <c r="CI328" s="44" t="str">
        <f t="shared" si="308"/>
        <v/>
      </c>
      <c r="CJ328" s="44" t="str">
        <f t="shared" si="309"/>
        <v/>
      </c>
      <c r="CK328" s="44" t="str">
        <f t="shared" si="310"/>
        <v/>
      </c>
      <c r="CL328" s="44" t="str">
        <f t="shared" si="311"/>
        <v/>
      </c>
      <c r="CM328" s="43" t="str">
        <f t="shared" si="312"/>
        <v/>
      </c>
      <c r="CN328" s="43" t="str">
        <f t="shared" si="313"/>
        <v/>
      </c>
      <c r="CO328" s="43" t="str">
        <f t="shared" si="314"/>
        <v/>
      </c>
      <c r="CP328" s="44" t="str">
        <f t="shared" si="282"/>
        <v/>
      </c>
      <c r="CQ328" s="44" t="str">
        <f t="shared" si="315"/>
        <v/>
      </c>
      <c r="CR328" s="43" t="str">
        <f t="shared" si="333"/>
        <v/>
      </c>
      <c r="CS328" s="44">
        <v>0</v>
      </c>
      <c r="CT328" s="44">
        <v>0</v>
      </c>
      <c r="CU328" s="44" t="str">
        <f t="shared" si="316"/>
        <v/>
      </c>
      <c r="CV328" s="44" t="str">
        <f t="shared" si="317"/>
        <v/>
      </c>
      <c r="CW328" s="44" t="str">
        <f t="shared" si="318"/>
        <v/>
      </c>
      <c r="CX328" s="44" t="str">
        <f t="shared" si="319"/>
        <v/>
      </c>
      <c r="CY328" s="44" t="str">
        <f t="shared" si="320"/>
        <v/>
      </c>
      <c r="CZ328" s="44" t="str">
        <f t="shared" si="321"/>
        <v/>
      </c>
      <c r="DA328" s="49" t="str">
        <f t="shared" si="283"/>
        <v/>
      </c>
      <c r="DB328" s="44" t="str">
        <f t="shared" si="322"/>
        <v/>
      </c>
      <c r="DC328" s="44" t="str">
        <f t="shared" si="323"/>
        <v/>
      </c>
      <c r="DD328" s="44" t="str">
        <f t="shared" si="324"/>
        <v/>
      </c>
      <c r="DE328" s="44" t="str">
        <f t="shared" si="325"/>
        <v/>
      </c>
      <c r="DF328" s="44" t="str">
        <f t="shared" si="326"/>
        <v/>
      </c>
      <c r="DG328" s="44" t="str">
        <f t="shared" si="327"/>
        <v/>
      </c>
      <c r="DH328" s="44" t="str">
        <f t="shared" si="328"/>
        <v/>
      </c>
      <c r="DI328" s="50" t="str">
        <f t="shared" si="329"/>
        <v/>
      </c>
      <c r="DJ328" s="50" t="str">
        <f t="shared" si="330"/>
        <v/>
      </c>
      <c r="DK328" s="50" t="str">
        <f t="shared" si="331"/>
        <v/>
      </c>
      <c r="DL328" s="50" t="str">
        <f t="shared" si="332"/>
        <v/>
      </c>
      <c r="DM328" s="51" t="str">
        <f t="shared" si="284"/>
        <v>000000000</v>
      </c>
      <c r="DN328" s="52"/>
      <c r="DO328" s="53"/>
      <c r="DP328" s="52"/>
      <c r="DQ328" s="53" t="str">
        <f t="shared" si="285"/>
        <v/>
      </c>
      <c r="DR328" s="52" t="str">
        <f t="shared" si="286"/>
        <v/>
      </c>
      <c r="DS328" s="53"/>
      <c r="DT328" s="52"/>
      <c r="DU328" s="53"/>
      <c r="DV328" s="52"/>
      <c r="DW328" s="99"/>
      <c r="DX328" s="99"/>
      <c r="EI328" s="83"/>
      <c r="EJ328" s="102"/>
      <c r="EK328" s="102"/>
      <c r="EL328" s="102"/>
      <c r="EM328" s="102"/>
      <c r="EN328" s="102"/>
      <c r="EO328" s="102"/>
      <c r="EP328" s="102"/>
      <c r="EQ328" s="102"/>
      <c r="ER328" s="102"/>
      <c r="ES328" s="102"/>
      <c r="ET328" s="102"/>
      <c r="EU328" s="102"/>
      <c r="EV328" s="102"/>
      <c r="FL328" s="36" t="str">
        <f t="shared" si="279"/>
        <v/>
      </c>
    </row>
    <row r="329" spans="1:168" s="36" customFormat="1" ht="49.5" customHeight="1" x14ac:dyDescent="0.35">
      <c r="A329" s="67"/>
      <c r="B329" s="39"/>
      <c r="C329" s="39"/>
      <c r="D329" s="40" t="s">
        <v>4430</v>
      </c>
      <c r="E329" s="41" t="s">
        <v>4106</v>
      </c>
      <c r="F329" s="41" t="s">
        <v>4431</v>
      </c>
      <c r="G329" s="41"/>
      <c r="H329" s="41"/>
      <c r="I329" s="41" t="s">
        <v>3135</v>
      </c>
      <c r="J329" s="41" t="s">
        <v>3136</v>
      </c>
      <c r="K329" s="41"/>
      <c r="L329" s="41"/>
      <c r="M329" s="41" t="s">
        <v>3065</v>
      </c>
      <c r="N329" s="41" t="s">
        <v>3066</v>
      </c>
      <c r="O329" s="29" t="s">
        <v>4108</v>
      </c>
      <c r="P329" s="30" t="s">
        <v>4109</v>
      </c>
      <c r="Q329" s="31"/>
      <c r="R329" s="31"/>
      <c r="S329" s="32" t="s">
        <v>4430</v>
      </c>
      <c r="T329" s="33"/>
      <c r="U329" s="33" t="s">
        <v>4106</v>
      </c>
      <c r="V329" s="33" t="s">
        <v>4431</v>
      </c>
      <c r="W329" s="33" t="s">
        <v>5691</v>
      </c>
      <c r="X329" s="33" t="s">
        <v>4108</v>
      </c>
      <c r="Y329" s="33" t="s">
        <v>4109</v>
      </c>
      <c r="Z329" s="33">
        <v>1</v>
      </c>
      <c r="AA329" s="34" t="s">
        <v>4110</v>
      </c>
      <c r="AB329" s="34">
        <v>111</v>
      </c>
      <c r="AC329" s="34" t="s">
        <v>4111</v>
      </c>
      <c r="AD329" s="34" t="s">
        <v>4112</v>
      </c>
      <c r="AE329" s="34" t="s">
        <v>5684</v>
      </c>
      <c r="AF329" s="34" t="s">
        <v>4430</v>
      </c>
      <c r="AG329" s="34" t="s">
        <v>4431</v>
      </c>
      <c r="AH329" s="34" t="s">
        <v>4106</v>
      </c>
      <c r="AI329" s="34" t="s">
        <v>5691</v>
      </c>
      <c r="AJ329" s="34" t="s">
        <v>4106</v>
      </c>
      <c r="AK329" s="34" t="s">
        <v>5691</v>
      </c>
      <c r="AL329" s="34" t="s">
        <v>4106</v>
      </c>
      <c r="AM329" s="34" t="s">
        <v>5691</v>
      </c>
      <c r="AN329" s="34">
        <v>1</v>
      </c>
      <c r="AO329" s="34" t="s">
        <v>5693</v>
      </c>
      <c r="AP329" s="34" t="s">
        <v>5693</v>
      </c>
      <c r="AQ329" s="56">
        <v>0</v>
      </c>
      <c r="AR329" s="56">
        <v>2</v>
      </c>
      <c r="AS329" s="56">
        <v>2</v>
      </c>
      <c r="AT329" s="42" t="s">
        <v>2998</v>
      </c>
      <c r="AU329" s="42" t="s">
        <v>2998</v>
      </c>
      <c r="AV329" s="42" t="s">
        <v>4106</v>
      </c>
      <c r="AW329" s="35" t="s">
        <v>255</v>
      </c>
      <c r="AX329" s="35" t="s">
        <v>4432</v>
      </c>
      <c r="AY329" s="35" t="s">
        <v>4433</v>
      </c>
      <c r="AZ329" s="43" t="str">
        <f t="shared" si="287"/>
        <v>X</v>
      </c>
      <c r="BA329" s="44"/>
      <c r="BB329" s="43" t="str">
        <f t="shared" si="288"/>
        <v/>
      </c>
      <c r="BC329" s="45" t="str">
        <f t="shared" si="289"/>
        <v/>
      </c>
      <c r="BD329" s="45" t="str">
        <f t="shared" si="290"/>
        <v/>
      </c>
      <c r="BE329" s="45" t="s">
        <v>5691</v>
      </c>
      <c r="BF329" s="45" t="str">
        <f t="shared" si="334"/>
        <v/>
      </c>
      <c r="BG329" s="45" t="str">
        <f t="shared" si="291"/>
        <v/>
      </c>
      <c r="BH329" s="12" t="str">
        <f t="shared" si="292"/>
        <v/>
      </c>
      <c r="BI329" s="43" t="str">
        <f t="shared" si="293"/>
        <v/>
      </c>
      <c r="BJ329" s="46" t="str">
        <f t="shared" si="294"/>
        <v/>
      </c>
      <c r="BK329" s="46" t="str">
        <f t="shared" si="295"/>
        <v/>
      </c>
      <c r="BL329" s="46" t="str">
        <f t="shared" si="296"/>
        <v/>
      </c>
      <c r="BM329" s="43" t="str">
        <f t="shared" si="297"/>
        <v/>
      </c>
      <c r="BN329" s="43" t="str">
        <f t="shared" si="298"/>
        <v/>
      </c>
      <c r="BO329" s="44" t="str">
        <f t="shared" si="335"/>
        <v/>
      </c>
      <c r="BP329" s="44" t="str">
        <f t="shared" si="299"/>
        <v>X</v>
      </c>
      <c r="BQ329" s="44" t="str">
        <f t="shared" si="300"/>
        <v/>
      </c>
      <c r="BR329" s="46" t="str">
        <f t="shared" si="336"/>
        <v/>
      </c>
      <c r="BS329" s="47" t="str">
        <f t="shared" si="337"/>
        <v/>
      </c>
      <c r="BT329" s="46" t="str">
        <f t="shared" si="338"/>
        <v/>
      </c>
      <c r="BU329" s="46" t="str">
        <f t="shared" si="339"/>
        <v/>
      </c>
      <c r="BV329" s="73" t="str">
        <f t="shared" si="278"/>
        <v/>
      </c>
      <c r="BW329" s="47" t="str">
        <f t="shared" si="280"/>
        <v/>
      </c>
      <c r="BX329" s="47" t="str">
        <f t="shared" si="301"/>
        <v/>
      </c>
      <c r="BY329" s="13" t="str">
        <f t="shared" si="302"/>
        <v/>
      </c>
      <c r="BZ329" s="14" t="str">
        <f t="shared" si="340"/>
        <v/>
      </c>
      <c r="CA329" s="48" t="str">
        <f t="shared" si="341"/>
        <v>X</v>
      </c>
      <c r="CB329" s="44" t="str">
        <f t="shared" si="342"/>
        <v/>
      </c>
      <c r="CC329" s="44" t="str">
        <f t="shared" si="303"/>
        <v/>
      </c>
      <c r="CD329" s="44" t="str">
        <f t="shared" si="281"/>
        <v/>
      </c>
      <c r="CE329" s="44" t="str">
        <f t="shared" si="304"/>
        <v/>
      </c>
      <c r="CF329" s="44" t="str">
        <f t="shared" si="305"/>
        <v/>
      </c>
      <c r="CG329" s="44" t="str">
        <f t="shared" si="306"/>
        <v/>
      </c>
      <c r="CH329" s="44" t="str">
        <f t="shared" si="307"/>
        <v/>
      </c>
      <c r="CI329" s="44" t="str">
        <f t="shared" si="308"/>
        <v/>
      </c>
      <c r="CJ329" s="44" t="str">
        <f t="shared" si="309"/>
        <v/>
      </c>
      <c r="CK329" s="44" t="str">
        <f t="shared" si="310"/>
        <v/>
      </c>
      <c r="CL329" s="44" t="str">
        <f t="shared" si="311"/>
        <v/>
      </c>
      <c r="CM329" s="43" t="str">
        <f t="shared" si="312"/>
        <v/>
      </c>
      <c r="CN329" s="43" t="str">
        <f t="shared" si="313"/>
        <v/>
      </c>
      <c r="CO329" s="43" t="str">
        <f t="shared" si="314"/>
        <v/>
      </c>
      <c r="CP329" s="44" t="str">
        <f t="shared" si="282"/>
        <v/>
      </c>
      <c r="CQ329" s="44" t="str">
        <f t="shared" si="315"/>
        <v/>
      </c>
      <c r="CR329" s="43" t="str">
        <f t="shared" si="333"/>
        <v/>
      </c>
      <c r="CS329" s="44">
        <v>0</v>
      </c>
      <c r="CT329" s="44">
        <v>0</v>
      </c>
      <c r="CU329" s="44" t="str">
        <f t="shared" si="316"/>
        <v/>
      </c>
      <c r="CV329" s="44" t="str">
        <f t="shared" si="317"/>
        <v/>
      </c>
      <c r="CW329" s="44" t="str">
        <f t="shared" si="318"/>
        <v/>
      </c>
      <c r="CX329" s="44" t="str">
        <f t="shared" si="319"/>
        <v/>
      </c>
      <c r="CY329" s="44" t="str">
        <f t="shared" si="320"/>
        <v/>
      </c>
      <c r="CZ329" s="44" t="str">
        <f t="shared" si="321"/>
        <v/>
      </c>
      <c r="DA329" s="49" t="str">
        <f t="shared" si="283"/>
        <v/>
      </c>
      <c r="DB329" s="44" t="str">
        <f t="shared" si="322"/>
        <v/>
      </c>
      <c r="DC329" s="44" t="str">
        <f t="shared" si="323"/>
        <v/>
      </c>
      <c r="DD329" s="44" t="str">
        <f t="shared" si="324"/>
        <v/>
      </c>
      <c r="DE329" s="44" t="str">
        <f t="shared" si="325"/>
        <v/>
      </c>
      <c r="DF329" s="44" t="str">
        <f t="shared" si="326"/>
        <v/>
      </c>
      <c r="DG329" s="44" t="str">
        <f t="shared" si="327"/>
        <v/>
      </c>
      <c r="DH329" s="44" t="str">
        <f t="shared" si="328"/>
        <v>X</v>
      </c>
      <c r="DI329" s="50" t="str">
        <f t="shared" si="329"/>
        <v/>
      </c>
      <c r="DJ329" s="50" t="str">
        <f t="shared" si="330"/>
        <v/>
      </c>
      <c r="DK329" s="50" t="str">
        <f t="shared" si="331"/>
        <v/>
      </c>
      <c r="DL329" s="50" t="str">
        <f t="shared" si="332"/>
        <v/>
      </c>
      <c r="DM329" s="51" t="str">
        <f t="shared" si="284"/>
        <v>003003000</v>
      </c>
      <c r="DN329" s="52"/>
      <c r="DO329" s="53"/>
      <c r="DP329" s="52"/>
      <c r="DQ329" s="53" t="str">
        <f t="shared" si="285"/>
        <v/>
      </c>
      <c r="DR329" s="52" t="str">
        <f t="shared" si="286"/>
        <v/>
      </c>
      <c r="DS329" s="53"/>
      <c r="DT329" s="52"/>
      <c r="DU329" s="53"/>
      <c r="DV329" s="52"/>
      <c r="DW329" s="99"/>
      <c r="DX329" s="99"/>
      <c r="EI329" s="83"/>
      <c r="EJ329" s="102"/>
      <c r="EK329" s="102"/>
      <c r="EL329" s="102"/>
      <c r="EM329" s="102"/>
      <c r="EN329" s="102"/>
      <c r="EO329" s="102"/>
      <c r="EP329" s="102"/>
      <c r="EQ329" s="102"/>
      <c r="ER329" s="102"/>
      <c r="ES329" s="102"/>
      <c r="ET329" s="102"/>
      <c r="EU329" s="102"/>
      <c r="EV329" s="102"/>
      <c r="FL329" s="36" t="str">
        <f t="shared" si="279"/>
        <v/>
      </c>
    </row>
    <row r="330" spans="1:168" s="36" customFormat="1" ht="49.5" customHeight="1" x14ac:dyDescent="0.35">
      <c r="A330" s="67"/>
      <c r="B330" s="39"/>
      <c r="C330" s="39"/>
      <c r="D330" s="40" t="s">
        <v>4434</v>
      </c>
      <c r="E330" s="41" t="s">
        <v>4106</v>
      </c>
      <c r="F330" s="41" t="s">
        <v>4435</v>
      </c>
      <c r="G330" s="41"/>
      <c r="H330" s="41"/>
      <c r="I330" s="41" t="s">
        <v>5372</v>
      </c>
      <c r="J330" s="41" t="s">
        <v>1829</v>
      </c>
      <c r="K330" s="41"/>
      <c r="L330" s="41"/>
      <c r="M330" s="41" t="s">
        <v>2984</v>
      </c>
      <c r="N330" s="41" t="s">
        <v>2985</v>
      </c>
      <c r="O330" s="29" t="s">
        <v>4108</v>
      </c>
      <c r="P330" s="30" t="s">
        <v>4109</v>
      </c>
      <c r="Q330" s="31"/>
      <c r="R330" s="31"/>
      <c r="S330" s="32" t="s">
        <v>4434</v>
      </c>
      <c r="T330" s="33"/>
      <c r="U330" s="33" t="s">
        <v>4106</v>
      </c>
      <c r="V330" s="33" t="s">
        <v>4435</v>
      </c>
      <c r="W330" s="33" t="s">
        <v>5691</v>
      </c>
      <c r="X330" s="33" t="s">
        <v>4108</v>
      </c>
      <c r="Y330" s="33" t="s">
        <v>4109</v>
      </c>
      <c r="Z330" s="33">
        <v>1</v>
      </c>
      <c r="AA330" s="34" t="s">
        <v>4110</v>
      </c>
      <c r="AB330" s="34">
        <v>111</v>
      </c>
      <c r="AC330" s="34" t="s">
        <v>4111</v>
      </c>
      <c r="AD330" s="34" t="s">
        <v>4112</v>
      </c>
      <c r="AE330" s="34" t="s">
        <v>5684</v>
      </c>
      <c r="AF330" s="34" t="s">
        <v>4430</v>
      </c>
      <c r="AG330" s="34" t="s">
        <v>4431</v>
      </c>
      <c r="AH330" s="34" t="s">
        <v>5734</v>
      </c>
      <c r="AI330" s="34" t="s">
        <v>2988</v>
      </c>
      <c r="AJ330" s="34" t="s">
        <v>4106</v>
      </c>
      <c r="AK330" s="34" t="s">
        <v>5691</v>
      </c>
      <c r="AL330" s="34" t="s">
        <v>4106</v>
      </c>
      <c r="AM330" s="34" t="s">
        <v>5691</v>
      </c>
      <c r="AN330" s="34">
        <v>1</v>
      </c>
      <c r="AO330" s="34" t="s">
        <v>5693</v>
      </c>
      <c r="AP330" s="34" t="s">
        <v>5693</v>
      </c>
      <c r="AQ330" s="56">
        <v>0</v>
      </c>
      <c r="AR330" s="56">
        <v>2</v>
      </c>
      <c r="AS330" s="56">
        <v>2</v>
      </c>
      <c r="AT330" s="42" t="s">
        <v>2998</v>
      </c>
      <c r="AU330" s="42" t="s">
        <v>2998</v>
      </c>
      <c r="AV330" s="42" t="s">
        <v>4106</v>
      </c>
      <c r="AW330" s="35" t="s">
        <v>255</v>
      </c>
      <c r="AX330" s="35" t="s">
        <v>4432</v>
      </c>
      <c r="AY330" s="35" t="s">
        <v>4433</v>
      </c>
      <c r="AZ330" s="43" t="str">
        <f t="shared" si="287"/>
        <v>X</v>
      </c>
      <c r="BA330" s="44"/>
      <c r="BB330" s="43" t="str">
        <f t="shared" si="288"/>
        <v/>
      </c>
      <c r="BC330" s="45" t="str">
        <f t="shared" si="289"/>
        <v/>
      </c>
      <c r="BD330" s="45" t="str">
        <f t="shared" si="290"/>
        <v/>
      </c>
      <c r="BE330" s="45" t="s">
        <v>5691</v>
      </c>
      <c r="BF330" s="45" t="str">
        <f t="shared" si="334"/>
        <v/>
      </c>
      <c r="BG330" s="45" t="str">
        <f t="shared" si="291"/>
        <v/>
      </c>
      <c r="BH330" s="12" t="str">
        <f t="shared" si="292"/>
        <v/>
      </c>
      <c r="BI330" s="43" t="str">
        <f t="shared" si="293"/>
        <v/>
      </c>
      <c r="BJ330" s="46" t="str">
        <f t="shared" si="294"/>
        <v/>
      </c>
      <c r="BK330" s="46" t="str">
        <f t="shared" si="295"/>
        <v/>
      </c>
      <c r="BL330" s="46" t="str">
        <f t="shared" si="296"/>
        <v/>
      </c>
      <c r="BM330" s="43" t="str">
        <f t="shared" si="297"/>
        <v/>
      </c>
      <c r="BN330" s="43" t="str">
        <f t="shared" si="298"/>
        <v/>
      </c>
      <c r="BO330" s="44" t="str">
        <f t="shared" si="335"/>
        <v/>
      </c>
      <c r="BP330" s="44" t="str">
        <f t="shared" si="299"/>
        <v>X</v>
      </c>
      <c r="BQ330" s="44" t="str">
        <f t="shared" si="300"/>
        <v/>
      </c>
      <c r="BR330" s="46" t="str">
        <f t="shared" si="336"/>
        <v/>
      </c>
      <c r="BS330" s="47" t="str">
        <f t="shared" si="337"/>
        <v/>
      </c>
      <c r="BT330" s="46" t="str">
        <f t="shared" si="338"/>
        <v/>
      </c>
      <c r="BU330" s="46" t="str">
        <f t="shared" si="339"/>
        <v/>
      </c>
      <c r="BV330" s="73" t="str">
        <f t="shared" si="278"/>
        <v/>
      </c>
      <c r="BW330" s="47" t="str">
        <f t="shared" si="280"/>
        <v/>
      </c>
      <c r="BX330" s="47" t="str">
        <f t="shared" si="301"/>
        <v/>
      </c>
      <c r="BY330" s="13" t="str">
        <f t="shared" si="302"/>
        <v/>
      </c>
      <c r="BZ330" s="14" t="str">
        <f t="shared" si="340"/>
        <v/>
      </c>
      <c r="CA330" s="48" t="str">
        <f t="shared" si="341"/>
        <v>X</v>
      </c>
      <c r="CB330" s="44" t="str">
        <f t="shared" si="342"/>
        <v/>
      </c>
      <c r="CC330" s="44" t="str">
        <f t="shared" si="303"/>
        <v/>
      </c>
      <c r="CD330" s="44" t="str">
        <f t="shared" si="281"/>
        <v/>
      </c>
      <c r="CE330" s="44" t="str">
        <f t="shared" si="304"/>
        <v/>
      </c>
      <c r="CF330" s="44" t="str">
        <f t="shared" si="305"/>
        <v/>
      </c>
      <c r="CG330" s="44" t="str">
        <f t="shared" si="306"/>
        <v/>
      </c>
      <c r="CH330" s="44" t="str">
        <f t="shared" si="307"/>
        <v/>
      </c>
      <c r="CI330" s="44" t="str">
        <f t="shared" si="308"/>
        <v/>
      </c>
      <c r="CJ330" s="44" t="str">
        <f t="shared" si="309"/>
        <v/>
      </c>
      <c r="CK330" s="44" t="str">
        <f t="shared" si="310"/>
        <v/>
      </c>
      <c r="CL330" s="44" t="str">
        <f t="shared" si="311"/>
        <v/>
      </c>
      <c r="CM330" s="43" t="str">
        <f t="shared" si="312"/>
        <v/>
      </c>
      <c r="CN330" s="43" t="str">
        <f t="shared" si="313"/>
        <v/>
      </c>
      <c r="CO330" s="43" t="str">
        <f t="shared" si="314"/>
        <v/>
      </c>
      <c r="CP330" s="44" t="str">
        <f t="shared" si="282"/>
        <v/>
      </c>
      <c r="CQ330" s="44" t="str">
        <f t="shared" si="315"/>
        <v/>
      </c>
      <c r="CR330" s="43" t="str">
        <f t="shared" si="333"/>
        <v/>
      </c>
      <c r="CS330" s="44">
        <v>0</v>
      </c>
      <c r="CT330" s="44">
        <v>0</v>
      </c>
      <c r="CU330" s="44" t="str">
        <f t="shared" si="316"/>
        <v/>
      </c>
      <c r="CV330" s="44" t="str">
        <f t="shared" si="317"/>
        <v/>
      </c>
      <c r="CW330" s="44" t="str">
        <f t="shared" si="318"/>
        <v/>
      </c>
      <c r="CX330" s="44" t="str">
        <f t="shared" si="319"/>
        <v/>
      </c>
      <c r="CY330" s="44" t="str">
        <f t="shared" si="320"/>
        <v/>
      </c>
      <c r="CZ330" s="44" t="str">
        <f t="shared" si="321"/>
        <v/>
      </c>
      <c r="DA330" s="49" t="str">
        <f t="shared" si="283"/>
        <v/>
      </c>
      <c r="DB330" s="44" t="str">
        <f t="shared" si="322"/>
        <v/>
      </c>
      <c r="DC330" s="44" t="str">
        <f t="shared" si="323"/>
        <v/>
      </c>
      <c r="DD330" s="44" t="str">
        <f t="shared" si="324"/>
        <v/>
      </c>
      <c r="DE330" s="44" t="str">
        <f t="shared" si="325"/>
        <v/>
      </c>
      <c r="DF330" s="44" t="str">
        <f t="shared" si="326"/>
        <v/>
      </c>
      <c r="DG330" s="44" t="str">
        <f t="shared" si="327"/>
        <v/>
      </c>
      <c r="DH330" s="44" t="str">
        <f t="shared" si="328"/>
        <v>X</v>
      </c>
      <c r="DI330" s="50" t="str">
        <f t="shared" si="329"/>
        <v/>
      </c>
      <c r="DJ330" s="50" t="str">
        <f t="shared" si="330"/>
        <v/>
      </c>
      <c r="DK330" s="50" t="str">
        <f t="shared" si="331"/>
        <v/>
      </c>
      <c r="DL330" s="50" t="str">
        <f t="shared" si="332"/>
        <v/>
      </c>
      <c r="DM330" s="51" t="str">
        <f t="shared" si="284"/>
        <v>003003000</v>
      </c>
      <c r="DN330" s="52"/>
      <c r="DO330" s="53"/>
      <c r="DP330" s="52"/>
      <c r="DQ330" s="53" t="str">
        <f t="shared" si="285"/>
        <v/>
      </c>
      <c r="DR330" s="52" t="str">
        <f t="shared" si="286"/>
        <v/>
      </c>
      <c r="DS330" s="53"/>
      <c r="DT330" s="52"/>
      <c r="DU330" s="53"/>
      <c r="DV330" s="52"/>
      <c r="DW330" s="99"/>
      <c r="DX330" s="99"/>
      <c r="EI330" s="83"/>
      <c r="EJ330" s="102"/>
      <c r="EK330" s="102"/>
      <c r="EL330" s="102"/>
      <c r="EM330" s="102"/>
      <c r="EN330" s="102"/>
      <c r="EO330" s="102"/>
      <c r="EP330" s="102"/>
      <c r="EQ330" s="102"/>
      <c r="ER330" s="102"/>
      <c r="ES330" s="102"/>
      <c r="ET330" s="102"/>
      <c r="EU330" s="102"/>
      <c r="EV330" s="102"/>
      <c r="FL330" s="36" t="str">
        <f t="shared" si="279"/>
        <v/>
      </c>
    </row>
    <row r="331" spans="1:168" s="36" customFormat="1" ht="49.5" customHeight="1" x14ac:dyDescent="0.35">
      <c r="A331" s="67"/>
      <c r="B331" s="39"/>
      <c r="C331" s="39"/>
      <c r="D331" s="40" t="s">
        <v>3011</v>
      </c>
      <c r="E331" s="41" t="s">
        <v>4106</v>
      </c>
      <c r="F331" s="41" t="s">
        <v>4446</v>
      </c>
      <c r="G331" s="41"/>
      <c r="H331" s="41"/>
      <c r="I331" s="41" t="s">
        <v>5372</v>
      </c>
      <c r="J331" s="41" t="s">
        <v>1829</v>
      </c>
      <c r="K331" s="41"/>
      <c r="L331" s="41"/>
      <c r="M331" s="41" t="s">
        <v>2984</v>
      </c>
      <c r="N331" s="41" t="s">
        <v>2985</v>
      </c>
      <c r="O331" s="29" t="s">
        <v>4108</v>
      </c>
      <c r="P331" s="30" t="s">
        <v>4109</v>
      </c>
      <c r="Q331" s="31"/>
      <c r="R331" s="31"/>
      <c r="S331" s="32" t="s">
        <v>3011</v>
      </c>
      <c r="T331" s="33"/>
      <c r="U331" s="33" t="s">
        <v>4106</v>
      </c>
      <c r="V331" s="33" t="s">
        <v>4446</v>
      </c>
      <c r="W331" s="33" t="s">
        <v>5691</v>
      </c>
      <c r="X331" s="33" t="s">
        <v>4108</v>
      </c>
      <c r="Y331" s="33" t="s">
        <v>4109</v>
      </c>
      <c r="Z331" s="33">
        <v>1</v>
      </c>
      <c r="AA331" s="34" t="s">
        <v>4110</v>
      </c>
      <c r="AB331" s="34">
        <v>111</v>
      </c>
      <c r="AC331" s="34" t="s">
        <v>4111</v>
      </c>
      <c r="AD331" s="34" t="s">
        <v>4112</v>
      </c>
      <c r="AE331" s="34" t="s">
        <v>5684</v>
      </c>
      <c r="AF331" s="34" t="s">
        <v>3011</v>
      </c>
      <c r="AG331" s="34" t="s">
        <v>3012</v>
      </c>
      <c r="AH331" s="34" t="s">
        <v>5734</v>
      </c>
      <c r="AI331" s="34" t="s">
        <v>2988</v>
      </c>
      <c r="AJ331" s="34" t="s">
        <v>4106</v>
      </c>
      <c r="AK331" s="34" t="s">
        <v>5691</v>
      </c>
      <c r="AL331" s="34" t="s">
        <v>4106</v>
      </c>
      <c r="AM331" s="34" t="s">
        <v>5691</v>
      </c>
      <c r="AN331" s="34">
        <v>1</v>
      </c>
      <c r="AO331" s="34" t="s">
        <v>5693</v>
      </c>
      <c r="AP331" s="34" t="s">
        <v>5693</v>
      </c>
      <c r="AQ331" s="56">
        <v>0</v>
      </c>
      <c r="AR331" s="56">
        <v>2</v>
      </c>
      <c r="AS331" s="56">
        <v>2</v>
      </c>
      <c r="AT331" s="42" t="s">
        <v>2998</v>
      </c>
      <c r="AU331" s="42" t="s">
        <v>5725</v>
      </c>
      <c r="AV331" s="42" t="s">
        <v>4106</v>
      </c>
      <c r="AW331" s="35" t="s">
        <v>255</v>
      </c>
      <c r="AX331" s="35" t="s">
        <v>4447</v>
      </c>
      <c r="AY331" s="35" t="s">
        <v>4448</v>
      </c>
      <c r="AZ331" s="43" t="str">
        <f t="shared" si="287"/>
        <v>X</v>
      </c>
      <c r="BA331" s="44"/>
      <c r="BB331" s="43" t="str">
        <f t="shared" si="288"/>
        <v/>
      </c>
      <c r="BC331" s="45" t="str">
        <f t="shared" si="289"/>
        <v/>
      </c>
      <c r="BD331" s="45" t="str">
        <f t="shared" si="290"/>
        <v/>
      </c>
      <c r="BE331" s="45" t="s">
        <v>5691</v>
      </c>
      <c r="BF331" s="45" t="str">
        <f t="shared" si="334"/>
        <v/>
      </c>
      <c r="BG331" s="45" t="str">
        <f t="shared" si="291"/>
        <v/>
      </c>
      <c r="BH331" s="12" t="str">
        <f t="shared" si="292"/>
        <v/>
      </c>
      <c r="BI331" s="43" t="str">
        <f t="shared" si="293"/>
        <v/>
      </c>
      <c r="BJ331" s="46" t="str">
        <f t="shared" si="294"/>
        <v/>
      </c>
      <c r="BK331" s="46" t="str">
        <f t="shared" si="295"/>
        <v/>
      </c>
      <c r="BL331" s="46" t="str">
        <f t="shared" si="296"/>
        <v/>
      </c>
      <c r="BM331" s="43" t="str">
        <f t="shared" si="297"/>
        <v/>
      </c>
      <c r="BN331" s="43" t="str">
        <f t="shared" si="298"/>
        <v/>
      </c>
      <c r="BO331" s="44" t="str">
        <f t="shared" si="335"/>
        <v/>
      </c>
      <c r="BP331" s="44" t="str">
        <f t="shared" si="299"/>
        <v>X</v>
      </c>
      <c r="BQ331" s="44" t="str">
        <f t="shared" si="300"/>
        <v/>
      </c>
      <c r="BR331" s="46" t="str">
        <f t="shared" si="336"/>
        <v/>
      </c>
      <c r="BS331" s="47" t="str">
        <f t="shared" si="337"/>
        <v/>
      </c>
      <c r="BT331" s="46" t="str">
        <f t="shared" si="338"/>
        <v/>
      </c>
      <c r="BU331" s="46" t="str">
        <f t="shared" si="339"/>
        <v/>
      </c>
      <c r="BV331" s="73" t="str">
        <f t="shared" si="278"/>
        <v/>
      </c>
      <c r="BW331" s="47" t="str">
        <f t="shared" si="280"/>
        <v/>
      </c>
      <c r="BX331" s="47" t="str">
        <f t="shared" si="301"/>
        <v/>
      </c>
      <c r="BY331" s="13" t="str">
        <f t="shared" si="302"/>
        <v/>
      </c>
      <c r="BZ331" s="14" t="str">
        <f t="shared" si="340"/>
        <v/>
      </c>
      <c r="CA331" s="48" t="str">
        <f t="shared" si="341"/>
        <v>X</v>
      </c>
      <c r="CB331" s="44" t="str">
        <f t="shared" si="342"/>
        <v/>
      </c>
      <c r="CC331" s="44" t="str">
        <f t="shared" si="303"/>
        <v/>
      </c>
      <c r="CD331" s="44" t="str">
        <f t="shared" si="281"/>
        <v/>
      </c>
      <c r="CE331" s="44" t="str">
        <f t="shared" si="304"/>
        <v/>
      </c>
      <c r="CF331" s="44" t="str">
        <f t="shared" si="305"/>
        <v/>
      </c>
      <c r="CG331" s="44" t="str">
        <f t="shared" si="306"/>
        <v/>
      </c>
      <c r="CH331" s="44" t="str">
        <f t="shared" si="307"/>
        <v/>
      </c>
      <c r="CI331" s="44" t="str">
        <f t="shared" si="308"/>
        <v/>
      </c>
      <c r="CJ331" s="44" t="str">
        <f t="shared" si="309"/>
        <v/>
      </c>
      <c r="CK331" s="44" t="str">
        <f t="shared" si="310"/>
        <v/>
      </c>
      <c r="CL331" s="44" t="str">
        <f t="shared" si="311"/>
        <v/>
      </c>
      <c r="CM331" s="43" t="str">
        <f t="shared" si="312"/>
        <v/>
      </c>
      <c r="CN331" s="43" t="str">
        <f t="shared" si="313"/>
        <v/>
      </c>
      <c r="CO331" s="43" t="str">
        <f t="shared" si="314"/>
        <v/>
      </c>
      <c r="CP331" s="44" t="str">
        <f t="shared" si="282"/>
        <v/>
      </c>
      <c r="CQ331" s="44" t="str">
        <f t="shared" si="315"/>
        <v/>
      </c>
      <c r="CR331" s="43" t="str">
        <f t="shared" si="333"/>
        <v/>
      </c>
      <c r="CS331" s="44">
        <v>0</v>
      </c>
      <c r="CT331" s="44">
        <v>0</v>
      </c>
      <c r="CU331" s="44" t="str">
        <f t="shared" si="316"/>
        <v/>
      </c>
      <c r="CV331" s="44" t="str">
        <f t="shared" si="317"/>
        <v/>
      </c>
      <c r="CW331" s="44" t="str">
        <f t="shared" si="318"/>
        <v/>
      </c>
      <c r="CX331" s="44" t="str">
        <f t="shared" si="319"/>
        <v/>
      </c>
      <c r="CY331" s="44" t="str">
        <f t="shared" si="320"/>
        <v/>
      </c>
      <c r="CZ331" s="44" t="str">
        <f t="shared" si="321"/>
        <v/>
      </c>
      <c r="DA331" s="49" t="str">
        <f t="shared" si="283"/>
        <v/>
      </c>
      <c r="DB331" s="44" t="str">
        <f t="shared" si="322"/>
        <v/>
      </c>
      <c r="DC331" s="44" t="str">
        <f t="shared" si="323"/>
        <v/>
      </c>
      <c r="DD331" s="44" t="str">
        <f t="shared" si="324"/>
        <v/>
      </c>
      <c r="DE331" s="44" t="str">
        <f t="shared" si="325"/>
        <v/>
      </c>
      <c r="DF331" s="44" t="str">
        <f t="shared" si="326"/>
        <v/>
      </c>
      <c r="DG331" s="44" t="str">
        <f t="shared" si="327"/>
        <v/>
      </c>
      <c r="DH331" s="44" t="str">
        <f t="shared" si="328"/>
        <v>X</v>
      </c>
      <c r="DI331" s="50" t="str">
        <f t="shared" si="329"/>
        <v/>
      </c>
      <c r="DJ331" s="50" t="str">
        <f t="shared" si="330"/>
        <v/>
      </c>
      <c r="DK331" s="50" t="str">
        <f t="shared" si="331"/>
        <v/>
      </c>
      <c r="DL331" s="50" t="str">
        <f t="shared" si="332"/>
        <v/>
      </c>
      <c r="DM331" s="51" t="str">
        <f t="shared" si="284"/>
        <v>003007000</v>
      </c>
      <c r="DN331" s="52"/>
      <c r="DO331" s="53"/>
      <c r="DP331" s="52"/>
      <c r="DQ331" s="53" t="str">
        <f t="shared" si="285"/>
        <v/>
      </c>
      <c r="DR331" s="52" t="str">
        <f t="shared" si="286"/>
        <v/>
      </c>
      <c r="DS331" s="53"/>
      <c r="DT331" s="52"/>
      <c r="DU331" s="53"/>
      <c r="DV331" s="52"/>
      <c r="DW331" s="99"/>
      <c r="DX331" s="99"/>
      <c r="EI331" s="83"/>
      <c r="EJ331" s="102"/>
      <c r="EK331" s="102"/>
      <c r="EL331" s="102"/>
      <c r="EM331" s="102"/>
      <c r="EN331" s="102"/>
      <c r="EO331" s="102"/>
      <c r="EP331" s="102"/>
      <c r="EQ331" s="102"/>
      <c r="ER331" s="102"/>
      <c r="ES331" s="102"/>
      <c r="ET331" s="102"/>
      <c r="EU331" s="102"/>
      <c r="EV331" s="102"/>
      <c r="FL331" s="36" t="str">
        <f t="shared" si="279"/>
        <v/>
      </c>
    </row>
    <row r="332" spans="1:168" s="36" customFormat="1" ht="49.5" customHeight="1" x14ac:dyDescent="0.35">
      <c r="A332" s="67"/>
      <c r="B332" s="39"/>
      <c r="C332" s="39"/>
      <c r="D332" s="40" t="s">
        <v>5691</v>
      </c>
      <c r="E332" s="41" t="s">
        <v>5691</v>
      </c>
      <c r="F332" s="41"/>
      <c r="G332" s="41"/>
      <c r="H332" s="41"/>
      <c r="I332" s="41"/>
      <c r="J332" s="41"/>
      <c r="K332" s="41"/>
      <c r="L332" s="41"/>
      <c r="M332" s="41"/>
      <c r="N332" s="41"/>
      <c r="O332" s="29"/>
      <c r="P332" s="30"/>
      <c r="Q332" s="31"/>
      <c r="R332" s="31"/>
      <c r="S332" s="32" t="s">
        <v>3391</v>
      </c>
      <c r="T332" s="33"/>
      <c r="U332" s="33" t="s">
        <v>4106</v>
      </c>
      <c r="V332" s="33" t="s">
        <v>3010</v>
      </c>
      <c r="W332" s="33" t="s">
        <v>5691</v>
      </c>
      <c r="X332" s="33" t="s">
        <v>4108</v>
      </c>
      <c r="Y332" s="33" t="s">
        <v>4109</v>
      </c>
      <c r="Z332" s="33">
        <v>1</v>
      </c>
      <c r="AA332" s="34" t="s">
        <v>4110</v>
      </c>
      <c r="AB332" s="34">
        <v>111</v>
      </c>
      <c r="AC332" s="34" t="s">
        <v>4111</v>
      </c>
      <c r="AD332" s="34" t="s">
        <v>4112</v>
      </c>
      <c r="AE332" s="34" t="s">
        <v>5684</v>
      </c>
      <c r="AF332" s="34" t="s">
        <v>3011</v>
      </c>
      <c r="AG332" s="34" t="s">
        <v>3012</v>
      </c>
      <c r="AH332" s="34" t="s">
        <v>4106</v>
      </c>
      <c r="AI332" s="34"/>
      <c r="AJ332" s="34" t="s">
        <v>4106</v>
      </c>
      <c r="AK332" s="34" t="s">
        <v>5691</v>
      </c>
      <c r="AL332" s="34" t="s">
        <v>4106</v>
      </c>
      <c r="AM332" s="34" t="s">
        <v>5691</v>
      </c>
      <c r="AN332" s="34">
        <v>1</v>
      </c>
      <c r="AO332" s="34" t="s">
        <v>5693</v>
      </c>
      <c r="AP332" s="34" t="s">
        <v>5693</v>
      </c>
      <c r="AQ332" s="56">
        <v>0</v>
      </c>
      <c r="AR332" s="56">
        <v>2</v>
      </c>
      <c r="AS332" s="56">
        <v>2</v>
      </c>
      <c r="AT332" s="42" t="s">
        <v>2998</v>
      </c>
      <c r="AU332" s="42" t="s">
        <v>5725</v>
      </c>
      <c r="AV332" s="42" t="s">
        <v>4106</v>
      </c>
      <c r="AW332" s="35" t="s">
        <v>255</v>
      </c>
      <c r="AX332" s="35" t="s">
        <v>4447</v>
      </c>
      <c r="AY332" s="35" t="s">
        <v>4448</v>
      </c>
      <c r="AZ332" s="43" t="str">
        <f t="shared" si="287"/>
        <v>X</v>
      </c>
      <c r="BA332" s="44"/>
      <c r="BB332" s="43" t="str">
        <f t="shared" si="288"/>
        <v/>
      </c>
      <c r="BC332" s="45" t="str">
        <f t="shared" si="289"/>
        <v/>
      </c>
      <c r="BD332" s="45" t="str">
        <f t="shared" si="290"/>
        <v/>
      </c>
      <c r="BE332" s="45" t="s">
        <v>5691</v>
      </c>
      <c r="BF332" s="45" t="str">
        <f t="shared" si="334"/>
        <v/>
      </c>
      <c r="BG332" s="45" t="str">
        <f t="shared" si="291"/>
        <v/>
      </c>
      <c r="BH332" s="12" t="str">
        <f t="shared" si="292"/>
        <v/>
      </c>
      <c r="BI332" s="43" t="str">
        <f t="shared" si="293"/>
        <v/>
      </c>
      <c r="BJ332" s="46" t="str">
        <f t="shared" si="294"/>
        <v/>
      </c>
      <c r="BK332" s="46" t="str">
        <f t="shared" si="295"/>
        <v/>
      </c>
      <c r="BL332" s="46" t="str">
        <f t="shared" si="296"/>
        <v/>
      </c>
      <c r="BM332" s="43" t="str">
        <f t="shared" si="297"/>
        <v/>
      </c>
      <c r="BN332" s="43" t="str">
        <f t="shared" si="298"/>
        <v/>
      </c>
      <c r="BO332" s="44" t="str">
        <f t="shared" si="335"/>
        <v/>
      </c>
      <c r="BP332" s="44" t="str">
        <f t="shared" si="299"/>
        <v>X</v>
      </c>
      <c r="BQ332" s="44" t="str">
        <f t="shared" si="300"/>
        <v/>
      </c>
      <c r="BR332" s="46" t="str">
        <f t="shared" si="336"/>
        <v/>
      </c>
      <c r="BS332" s="47" t="str">
        <f t="shared" si="337"/>
        <v/>
      </c>
      <c r="BT332" s="46" t="str">
        <f t="shared" si="338"/>
        <v/>
      </c>
      <c r="BU332" s="46" t="str">
        <f t="shared" si="339"/>
        <v/>
      </c>
      <c r="BV332" s="73" t="str">
        <f t="shared" ref="BV332:BV395" si="344">IF(S332="","",IF(BR332&amp;BS332&amp;BT332&amp;BU332&amp;BW332&amp;BX332&amp;BY332="",IF(BC332&amp;BD332="",IF(AF332="666","X",""),"X"),""))</f>
        <v/>
      </c>
      <c r="BW332" s="47" t="str">
        <f t="shared" si="280"/>
        <v/>
      </c>
      <c r="BX332" s="47" t="str">
        <f t="shared" si="301"/>
        <v/>
      </c>
      <c r="BY332" s="13" t="str">
        <f t="shared" si="302"/>
        <v/>
      </c>
      <c r="BZ332" s="14" t="str">
        <f t="shared" si="340"/>
        <v/>
      </c>
      <c r="CA332" s="48" t="str">
        <f t="shared" si="341"/>
        <v>X</v>
      </c>
      <c r="CB332" s="44" t="str">
        <f t="shared" si="342"/>
        <v/>
      </c>
      <c r="CC332" s="44" t="str">
        <f t="shared" si="303"/>
        <v/>
      </c>
      <c r="CD332" s="44" t="str">
        <f t="shared" si="281"/>
        <v/>
      </c>
      <c r="CE332" s="44" t="str">
        <f t="shared" si="304"/>
        <v/>
      </c>
      <c r="CF332" s="44" t="str">
        <f t="shared" si="305"/>
        <v/>
      </c>
      <c r="CG332" s="44" t="str">
        <f t="shared" si="306"/>
        <v/>
      </c>
      <c r="CH332" s="44" t="str">
        <f t="shared" si="307"/>
        <v/>
      </c>
      <c r="CI332" s="44" t="str">
        <f t="shared" si="308"/>
        <v/>
      </c>
      <c r="CJ332" s="44" t="str">
        <f t="shared" si="309"/>
        <v/>
      </c>
      <c r="CK332" s="44" t="str">
        <f t="shared" si="310"/>
        <v/>
      </c>
      <c r="CL332" s="44" t="str">
        <f t="shared" si="311"/>
        <v/>
      </c>
      <c r="CM332" s="43" t="str">
        <f t="shared" si="312"/>
        <v/>
      </c>
      <c r="CN332" s="43" t="str">
        <f t="shared" si="313"/>
        <v/>
      </c>
      <c r="CO332" s="43" t="str">
        <f t="shared" si="314"/>
        <v/>
      </c>
      <c r="CP332" s="44" t="str">
        <f t="shared" si="282"/>
        <v/>
      </c>
      <c r="CQ332" s="44" t="str">
        <f t="shared" si="315"/>
        <v/>
      </c>
      <c r="CR332" s="43" t="str">
        <f t="shared" si="333"/>
        <v/>
      </c>
      <c r="CS332" s="44">
        <v>0</v>
      </c>
      <c r="CT332" s="44">
        <v>0</v>
      </c>
      <c r="CU332" s="44" t="str">
        <f t="shared" si="316"/>
        <v/>
      </c>
      <c r="CV332" s="44" t="str">
        <f t="shared" si="317"/>
        <v/>
      </c>
      <c r="CW332" s="44" t="str">
        <f t="shared" si="318"/>
        <v/>
      </c>
      <c r="CX332" s="44" t="str">
        <f t="shared" si="319"/>
        <v/>
      </c>
      <c r="CY332" s="44" t="str">
        <f t="shared" si="320"/>
        <v/>
      </c>
      <c r="CZ332" s="44" t="str">
        <f t="shared" si="321"/>
        <v/>
      </c>
      <c r="DA332" s="49" t="str">
        <f t="shared" si="283"/>
        <v/>
      </c>
      <c r="DB332" s="44" t="str">
        <f t="shared" si="322"/>
        <v/>
      </c>
      <c r="DC332" s="44" t="str">
        <f t="shared" si="323"/>
        <v/>
      </c>
      <c r="DD332" s="44" t="str">
        <f t="shared" si="324"/>
        <v/>
      </c>
      <c r="DE332" s="44" t="str">
        <f t="shared" si="325"/>
        <v/>
      </c>
      <c r="DF332" s="44" t="str">
        <f t="shared" si="326"/>
        <v/>
      </c>
      <c r="DG332" s="44" t="str">
        <f t="shared" si="327"/>
        <v/>
      </c>
      <c r="DH332" s="44" t="str">
        <f t="shared" si="328"/>
        <v>X</v>
      </c>
      <c r="DI332" s="50" t="str">
        <f t="shared" si="329"/>
        <v/>
      </c>
      <c r="DJ332" s="50" t="str">
        <f t="shared" si="330"/>
        <v/>
      </c>
      <c r="DK332" s="50" t="str">
        <f t="shared" si="331"/>
        <v/>
      </c>
      <c r="DL332" s="50" t="str">
        <f t="shared" si="332"/>
        <v/>
      </c>
      <c r="DM332" s="51" t="str">
        <f t="shared" si="284"/>
        <v>003007000</v>
      </c>
      <c r="DN332" s="52"/>
      <c r="DO332" s="53"/>
      <c r="DP332" s="52"/>
      <c r="DQ332" s="53" t="str">
        <f t="shared" si="285"/>
        <v/>
      </c>
      <c r="DR332" s="52" t="str">
        <f t="shared" si="286"/>
        <v/>
      </c>
      <c r="DS332" s="53"/>
      <c r="DT332" s="52"/>
      <c r="DU332" s="53"/>
      <c r="DV332" s="52"/>
      <c r="DW332" s="99"/>
      <c r="DX332" s="99"/>
      <c r="EI332" s="83"/>
      <c r="EJ332" s="102"/>
      <c r="EK332" s="102"/>
      <c r="EL332" s="102"/>
      <c r="EM332" s="102"/>
      <c r="EN332" s="102"/>
      <c r="EO332" s="102"/>
      <c r="EP332" s="102"/>
      <c r="EQ332" s="102"/>
      <c r="ER332" s="102"/>
      <c r="ES332" s="102"/>
      <c r="ET332" s="102"/>
      <c r="EU332" s="102"/>
      <c r="EV332" s="102"/>
      <c r="FL332" s="36" t="str">
        <f t="shared" ref="FL332:FL395" si="345">+CM332&amp;CN332&amp;CO332&amp;CP332&amp;CQ332&amp;CR332</f>
        <v/>
      </c>
    </row>
    <row r="333" spans="1:168" s="36" customFormat="1" ht="49.5" customHeight="1" x14ac:dyDescent="0.35">
      <c r="A333" s="67"/>
      <c r="B333" s="39"/>
      <c r="C333" s="39"/>
      <c r="D333" s="40" t="s">
        <v>4451</v>
      </c>
      <c r="E333" s="41" t="s">
        <v>4106</v>
      </c>
      <c r="F333" s="41" t="s">
        <v>4452</v>
      </c>
      <c r="G333" s="41"/>
      <c r="H333" s="41"/>
      <c r="I333" s="41" t="s">
        <v>2013</v>
      </c>
      <c r="J333" s="41" t="s">
        <v>5300</v>
      </c>
      <c r="K333" s="41"/>
      <c r="L333" s="41"/>
      <c r="M333" s="41" t="s">
        <v>816</v>
      </c>
      <c r="N333" s="41" t="s">
        <v>817</v>
      </c>
      <c r="O333" s="29" t="s">
        <v>820</v>
      </c>
      <c r="P333" s="30" t="s">
        <v>821</v>
      </c>
      <c r="Q333" s="31"/>
      <c r="R333" s="31"/>
      <c r="S333" s="32" t="s">
        <v>4451</v>
      </c>
      <c r="T333" s="33"/>
      <c r="U333" s="33" t="s">
        <v>4106</v>
      </c>
      <c r="V333" s="33" t="s">
        <v>4452</v>
      </c>
      <c r="W333" s="33" t="s">
        <v>5691</v>
      </c>
      <c r="X333" s="33" t="s">
        <v>820</v>
      </c>
      <c r="Y333" s="33" t="s">
        <v>821</v>
      </c>
      <c r="Z333" s="33">
        <v>1</v>
      </c>
      <c r="AA333" s="34" t="s">
        <v>5749</v>
      </c>
      <c r="AB333" s="34">
        <v>121</v>
      </c>
      <c r="AC333" s="34" t="s">
        <v>5750</v>
      </c>
      <c r="AD333" s="34" t="s">
        <v>4112</v>
      </c>
      <c r="AE333" s="34" t="s">
        <v>6453</v>
      </c>
      <c r="AF333" s="34" t="s">
        <v>4451</v>
      </c>
      <c r="AG333" s="34" t="s">
        <v>4452</v>
      </c>
      <c r="AH333" s="34" t="s">
        <v>4106</v>
      </c>
      <c r="AI333" s="34" t="s">
        <v>5691</v>
      </c>
      <c r="AJ333" s="34" t="s">
        <v>4106</v>
      </c>
      <c r="AK333" s="34" t="s">
        <v>5691</v>
      </c>
      <c r="AL333" s="34" t="s">
        <v>4106</v>
      </c>
      <c r="AM333" s="34" t="s">
        <v>5691</v>
      </c>
      <c r="AN333" s="34">
        <v>1</v>
      </c>
      <c r="AO333" s="34" t="s">
        <v>5691</v>
      </c>
      <c r="AP333" s="34" t="s">
        <v>5691</v>
      </c>
      <c r="AQ333" s="56">
        <v>0</v>
      </c>
      <c r="AR333" s="56">
        <v>0</v>
      </c>
      <c r="AS333" s="56">
        <v>0</v>
      </c>
      <c r="AT333" s="42" t="s">
        <v>4106</v>
      </c>
      <c r="AU333" s="42" t="s">
        <v>4106</v>
      </c>
      <c r="AV333" s="42" t="s">
        <v>4106</v>
      </c>
      <c r="AW333" s="35"/>
      <c r="AX333" s="35"/>
      <c r="AY333" s="35"/>
      <c r="AZ333" s="43" t="str">
        <f t="shared" si="287"/>
        <v/>
      </c>
      <c r="BA333" s="44"/>
      <c r="BB333" s="43" t="str">
        <f t="shared" si="288"/>
        <v/>
      </c>
      <c r="BC333" s="45" t="str">
        <f t="shared" si="289"/>
        <v>X</v>
      </c>
      <c r="BD333" s="45" t="str">
        <f t="shared" si="290"/>
        <v/>
      </c>
      <c r="BE333" s="45" t="s">
        <v>5691</v>
      </c>
      <c r="BF333" s="45" t="str">
        <f t="shared" si="334"/>
        <v/>
      </c>
      <c r="BG333" s="45" t="str">
        <f t="shared" si="291"/>
        <v/>
      </c>
      <c r="BH333" s="12" t="str">
        <f t="shared" si="292"/>
        <v/>
      </c>
      <c r="BI333" s="43" t="str">
        <f t="shared" si="293"/>
        <v/>
      </c>
      <c r="BJ333" s="46" t="str">
        <f t="shared" si="294"/>
        <v/>
      </c>
      <c r="BK333" s="46" t="str">
        <f t="shared" si="295"/>
        <v/>
      </c>
      <c r="BL333" s="46" t="str">
        <f t="shared" si="296"/>
        <v/>
      </c>
      <c r="BM333" s="43" t="str">
        <f t="shared" si="297"/>
        <v/>
      </c>
      <c r="BN333" s="43" t="str">
        <f t="shared" si="298"/>
        <v/>
      </c>
      <c r="BO333" s="44" t="str">
        <f t="shared" si="335"/>
        <v/>
      </c>
      <c r="BP333" s="44" t="str">
        <f t="shared" si="299"/>
        <v>X</v>
      </c>
      <c r="BQ333" s="44" t="str">
        <f t="shared" si="300"/>
        <v/>
      </c>
      <c r="BR333" s="46" t="str">
        <f t="shared" si="336"/>
        <v/>
      </c>
      <c r="BS333" s="47" t="str">
        <f t="shared" si="337"/>
        <v/>
      </c>
      <c r="BT333" s="46" t="str">
        <f t="shared" si="338"/>
        <v/>
      </c>
      <c r="BU333" s="46" t="str">
        <f t="shared" si="339"/>
        <v/>
      </c>
      <c r="BV333" s="73" t="str">
        <f t="shared" si="344"/>
        <v>X</v>
      </c>
      <c r="BW333" s="47" t="str">
        <f t="shared" si="280"/>
        <v/>
      </c>
      <c r="BX333" s="47" t="str">
        <f t="shared" si="301"/>
        <v/>
      </c>
      <c r="BY333" s="13" t="str">
        <f t="shared" si="302"/>
        <v/>
      </c>
      <c r="BZ333" s="14" t="str">
        <f t="shared" si="340"/>
        <v/>
      </c>
      <c r="CA333" s="48" t="str">
        <f t="shared" si="341"/>
        <v>X</v>
      </c>
      <c r="CB333" s="44" t="str">
        <f t="shared" si="342"/>
        <v/>
      </c>
      <c r="CC333" s="44" t="str">
        <f t="shared" si="303"/>
        <v/>
      </c>
      <c r="CD333" s="44" t="str">
        <f t="shared" si="281"/>
        <v/>
      </c>
      <c r="CE333" s="44" t="str">
        <f t="shared" si="304"/>
        <v/>
      </c>
      <c r="CF333" s="44" t="str">
        <f t="shared" si="305"/>
        <v/>
      </c>
      <c r="CG333" s="44" t="str">
        <f t="shared" si="306"/>
        <v/>
      </c>
      <c r="CH333" s="44" t="str">
        <f t="shared" si="307"/>
        <v/>
      </c>
      <c r="CI333" s="44" t="str">
        <f t="shared" si="308"/>
        <v/>
      </c>
      <c r="CJ333" s="44" t="str">
        <f t="shared" si="309"/>
        <v/>
      </c>
      <c r="CK333" s="44" t="str">
        <f t="shared" si="310"/>
        <v/>
      </c>
      <c r="CL333" s="44" t="str">
        <f t="shared" si="311"/>
        <v/>
      </c>
      <c r="CM333" s="43" t="str">
        <f t="shared" si="312"/>
        <v/>
      </c>
      <c r="CN333" s="43" t="str">
        <f t="shared" si="313"/>
        <v/>
      </c>
      <c r="CO333" s="43" t="str">
        <f t="shared" si="314"/>
        <v/>
      </c>
      <c r="CP333" s="44" t="str">
        <f t="shared" si="282"/>
        <v/>
      </c>
      <c r="CQ333" s="44" t="str">
        <f t="shared" si="315"/>
        <v/>
      </c>
      <c r="CR333" s="43" t="str">
        <f t="shared" si="333"/>
        <v/>
      </c>
      <c r="CS333" s="44">
        <v>0</v>
      </c>
      <c r="CT333" s="44">
        <v>0</v>
      </c>
      <c r="CU333" s="44" t="str">
        <f t="shared" si="316"/>
        <v/>
      </c>
      <c r="CV333" s="44" t="str">
        <f t="shared" si="317"/>
        <v/>
      </c>
      <c r="CW333" s="44" t="str">
        <f t="shared" si="318"/>
        <v/>
      </c>
      <c r="CX333" s="44" t="str">
        <f t="shared" si="319"/>
        <v/>
      </c>
      <c r="CY333" s="44" t="str">
        <f t="shared" si="320"/>
        <v/>
      </c>
      <c r="CZ333" s="44" t="str">
        <f t="shared" si="321"/>
        <v/>
      </c>
      <c r="DA333" s="49" t="str">
        <f t="shared" si="283"/>
        <v/>
      </c>
      <c r="DB333" s="44" t="str">
        <f t="shared" si="322"/>
        <v/>
      </c>
      <c r="DC333" s="44" t="str">
        <f t="shared" si="323"/>
        <v/>
      </c>
      <c r="DD333" s="44" t="str">
        <f t="shared" si="324"/>
        <v/>
      </c>
      <c r="DE333" s="44" t="str">
        <f t="shared" si="325"/>
        <v/>
      </c>
      <c r="DF333" s="44" t="str">
        <f t="shared" si="326"/>
        <v/>
      </c>
      <c r="DG333" s="44" t="str">
        <f t="shared" si="327"/>
        <v/>
      </c>
      <c r="DH333" s="44" t="str">
        <f t="shared" si="328"/>
        <v/>
      </c>
      <c r="DI333" s="50" t="str">
        <f t="shared" si="329"/>
        <v/>
      </c>
      <c r="DJ333" s="50" t="str">
        <f t="shared" si="330"/>
        <v/>
      </c>
      <c r="DK333" s="50" t="str">
        <f t="shared" si="331"/>
        <v/>
      </c>
      <c r="DL333" s="50" t="str">
        <f t="shared" si="332"/>
        <v/>
      </c>
      <c r="DM333" s="51" t="str">
        <f t="shared" si="284"/>
        <v>000000000</v>
      </c>
      <c r="DN333" s="52"/>
      <c r="DO333" s="53"/>
      <c r="DP333" s="52"/>
      <c r="DQ333" s="53" t="str">
        <f t="shared" si="285"/>
        <v/>
      </c>
      <c r="DR333" s="52" t="str">
        <f t="shared" si="286"/>
        <v/>
      </c>
      <c r="DS333" s="53"/>
      <c r="DT333" s="52"/>
      <c r="DU333" s="53"/>
      <c r="DV333" s="52"/>
      <c r="DW333" s="99"/>
      <c r="DX333" s="99"/>
      <c r="EI333" s="83"/>
      <c r="EJ333" s="102"/>
      <c r="EK333" s="102"/>
      <c r="EL333" s="102"/>
      <c r="EM333" s="102"/>
      <c r="EN333" s="102"/>
      <c r="EO333" s="102"/>
      <c r="EP333" s="102"/>
      <c r="EQ333" s="102"/>
      <c r="ER333" s="102"/>
      <c r="ES333" s="102"/>
      <c r="ET333" s="102"/>
      <c r="EU333" s="102"/>
      <c r="EV333" s="102"/>
      <c r="FL333" s="36" t="str">
        <f t="shared" si="345"/>
        <v/>
      </c>
    </row>
    <row r="334" spans="1:168" s="36" customFormat="1" ht="49.5" customHeight="1" x14ac:dyDescent="0.35">
      <c r="A334" s="67"/>
      <c r="B334" s="39"/>
      <c r="C334" s="39"/>
      <c r="D334" s="40" t="s">
        <v>3156</v>
      </c>
      <c r="E334" s="41" t="s">
        <v>4106</v>
      </c>
      <c r="F334" s="41" t="s">
        <v>3157</v>
      </c>
      <c r="G334" s="41"/>
      <c r="H334" s="41"/>
      <c r="I334" s="41" t="s">
        <v>5346</v>
      </c>
      <c r="J334" s="41" t="s">
        <v>5347</v>
      </c>
      <c r="K334" s="41"/>
      <c r="L334" s="41"/>
      <c r="M334" s="41" t="s">
        <v>2990</v>
      </c>
      <c r="N334" s="41" t="s">
        <v>5724</v>
      </c>
      <c r="O334" s="29" t="s">
        <v>4108</v>
      </c>
      <c r="P334" s="30" t="s">
        <v>4109</v>
      </c>
      <c r="Q334" s="31"/>
      <c r="R334" s="31"/>
      <c r="S334" s="32" t="s">
        <v>3156</v>
      </c>
      <c r="T334" s="33"/>
      <c r="U334" s="33" t="s">
        <v>4106</v>
      </c>
      <c r="V334" s="33" t="s">
        <v>3157</v>
      </c>
      <c r="W334" s="33" t="s">
        <v>5691</v>
      </c>
      <c r="X334" s="33" t="s">
        <v>4108</v>
      </c>
      <c r="Y334" s="33" t="s">
        <v>4109</v>
      </c>
      <c r="Z334" s="33">
        <v>1</v>
      </c>
      <c r="AA334" s="34" t="s">
        <v>4110</v>
      </c>
      <c r="AB334" s="34">
        <v>111</v>
      </c>
      <c r="AC334" s="34" t="s">
        <v>4111</v>
      </c>
      <c r="AD334" s="34" t="s">
        <v>4112</v>
      </c>
      <c r="AE334" s="34" t="s">
        <v>5684</v>
      </c>
      <c r="AF334" s="34" t="s">
        <v>239</v>
      </c>
      <c r="AG334" s="34" t="s">
        <v>4826</v>
      </c>
      <c r="AH334" s="34" t="s">
        <v>5725</v>
      </c>
      <c r="AI334" s="34" t="s">
        <v>3034</v>
      </c>
      <c r="AJ334" s="34" t="s">
        <v>4106</v>
      </c>
      <c r="AK334" s="34" t="s">
        <v>5691</v>
      </c>
      <c r="AL334" s="34" t="s">
        <v>4106</v>
      </c>
      <c r="AM334" s="34" t="s">
        <v>5691</v>
      </c>
      <c r="AN334" s="34">
        <v>1</v>
      </c>
      <c r="AO334" s="34" t="s">
        <v>246</v>
      </c>
      <c r="AP334" s="34" t="s">
        <v>5691</v>
      </c>
      <c r="AQ334" s="56">
        <v>1</v>
      </c>
      <c r="AR334" s="56">
        <v>2</v>
      </c>
      <c r="AS334" s="56">
        <v>2</v>
      </c>
      <c r="AT334" s="42" t="s">
        <v>6459</v>
      </c>
      <c r="AU334" s="42" t="s">
        <v>4735</v>
      </c>
      <c r="AV334" s="42" t="s">
        <v>4106</v>
      </c>
      <c r="AW334" s="35" t="s">
        <v>234</v>
      </c>
      <c r="AX334" s="35" t="s">
        <v>235</v>
      </c>
      <c r="AY334" s="35" t="s">
        <v>236</v>
      </c>
      <c r="AZ334" s="43" t="str">
        <f t="shared" si="287"/>
        <v>X</v>
      </c>
      <c r="BA334" s="44"/>
      <c r="BB334" s="43" t="str">
        <f t="shared" si="288"/>
        <v/>
      </c>
      <c r="BC334" s="45" t="str">
        <f t="shared" si="289"/>
        <v/>
      </c>
      <c r="BD334" s="45" t="str">
        <f t="shared" si="290"/>
        <v/>
      </c>
      <c r="BE334" s="45" t="s">
        <v>5691</v>
      </c>
      <c r="BF334" s="45" t="str">
        <f t="shared" si="334"/>
        <v/>
      </c>
      <c r="BG334" s="45" t="str">
        <f t="shared" si="291"/>
        <v/>
      </c>
      <c r="BH334" s="12" t="str">
        <f t="shared" si="292"/>
        <v/>
      </c>
      <c r="BI334" s="43" t="str">
        <f t="shared" si="293"/>
        <v/>
      </c>
      <c r="BJ334" s="46" t="str">
        <f t="shared" si="294"/>
        <v/>
      </c>
      <c r="BK334" s="46" t="str">
        <f t="shared" si="295"/>
        <v/>
      </c>
      <c r="BL334" s="46" t="str">
        <f t="shared" si="296"/>
        <v/>
      </c>
      <c r="BM334" s="43" t="str">
        <f t="shared" si="297"/>
        <v/>
      </c>
      <c r="BN334" s="43" t="str">
        <f t="shared" si="298"/>
        <v/>
      </c>
      <c r="BO334" s="44" t="str">
        <f t="shared" si="335"/>
        <v/>
      </c>
      <c r="BP334" s="44" t="str">
        <f t="shared" si="299"/>
        <v>X</v>
      </c>
      <c r="BQ334" s="44" t="str">
        <f t="shared" si="300"/>
        <v/>
      </c>
      <c r="BR334" s="46" t="str">
        <f t="shared" si="336"/>
        <v/>
      </c>
      <c r="BS334" s="47" t="str">
        <f t="shared" si="337"/>
        <v/>
      </c>
      <c r="BT334" s="46" t="str">
        <f t="shared" si="338"/>
        <v/>
      </c>
      <c r="BU334" s="46" t="str">
        <f t="shared" si="339"/>
        <v/>
      </c>
      <c r="BV334" s="73" t="str">
        <f t="shared" si="344"/>
        <v/>
      </c>
      <c r="BW334" s="47" t="str">
        <f t="shared" si="280"/>
        <v/>
      </c>
      <c r="BX334" s="47" t="str">
        <f t="shared" si="301"/>
        <v/>
      </c>
      <c r="BY334" s="13" t="str">
        <f t="shared" si="302"/>
        <v/>
      </c>
      <c r="BZ334" s="14" t="str">
        <f t="shared" si="340"/>
        <v/>
      </c>
      <c r="CA334" s="48" t="str">
        <f t="shared" si="341"/>
        <v>X</v>
      </c>
      <c r="CB334" s="44" t="str">
        <f t="shared" si="342"/>
        <v/>
      </c>
      <c r="CC334" s="44" t="str">
        <f t="shared" si="303"/>
        <v/>
      </c>
      <c r="CD334" s="44" t="str">
        <f t="shared" si="281"/>
        <v/>
      </c>
      <c r="CE334" s="44" t="str">
        <f t="shared" si="304"/>
        <v/>
      </c>
      <c r="CF334" s="44" t="str">
        <f t="shared" si="305"/>
        <v/>
      </c>
      <c r="CG334" s="44" t="str">
        <f t="shared" si="306"/>
        <v/>
      </c>
      <c r="CH334" s="44" t="str">
        <f t="shared" si="307"/>
        <v/>
      </c>
      <c r="CI334" s="44" t="str">
        <f t="shared" si="308"/>
        <v/>
      </c>
      <c r="CJ334" s="44" t="str">
        <f t="shared" si="309"/>
        <v/>
      </c>
      <c r="CK334" s="44" t="str">
        <f t="shared" si="310"/>
        <v/>
      </c>
      <c r="CL334" s="44" t="str">
        <f t="shared" si="311"/>
        <v/>
      </c>
      <c r="CM334" s="43" t="str">
        <f t="shared" si="312"/>
        <v/>
      </c>
      <c r="CN334" s="43" t="str">
        <f t="shared" si="313"/>
        <v/>
      </c>
      <c r="CO334" s="43" t="str">
        <f t="shared" si="314"/>
        <v/>
      </c>
      <c r="CP334" s="44" t="str">
        <f t="shared" si="282"/>
        <v/>
      </c>
      <c r="CQ334" s="44" t="str">
        <f t="shared" si="315"/>
        <v/>
      </c>
      <c r="CR334" s="43" t="str">
        <f t="shared" si="333"/>
        <v/>
      </c>
      <c r="CS334" s="44">
        <v>0</v>
      </c>
      <c r="CT334" s="44">
        <v>0</v>
      </c>
      <c r="CU334" s="44" t="str">
        <f t="shared" si="316"/>
        <v/>
      </c>
      <c r="CV334" s="44" t="str">
        <f t="shared" si="317"/>
        <v/>
      </c>
      <c r="CW334" s="44" t="str">
        <f t="shared" si="318"/>
        <v/>
      </c>
      <c r="CX334" s="44" t="str">
        <f t="shared" si="319"/>
        <v/>
      </c>
      <c r="CY334" s="44" t="str">
        <f t="shared" si="320"/>
        <v/>
      </c>
      <c r="CZ334" s="44" t="str">
        <f t="shared" si="321"/>
        <v/>
      </c>
      <c r="DA334" s="49" t="str">
        <f t="shared" si="283"/>
        <v/>
      </c>
      <c r="DB334" s="44" t="str">
        <f t="shared" si="322"/>
        <v/>
      </c>
      <c r="DC334" s="44" t="str">
        <f t="shared" si="323"/>
        <v/>
      </c>
      <c r="DD334" s="44" t="str">
        <f t="shared" si="324"/>
        <v/>
      </c>
      <c r="DE334" s="44" t="str">
        <f t="shared" si="325"/>
        <v/>
      </c>
      <c r="DF334" s="44" t="str">
        <f t="shared" si="326"/>
        <v/>
      </c>
      <c r="DG334" s="44" t="str">
        <f t="shared" si="327"/>
        <v/>
      </c>
      <c r="DH334" s="44" t="str">
        <f t="shared" si="328"/>
        <v>X</v>
      </c>
      <c r="DI334" s="50" t="str">
        <f t="shared" si="329"/>
        <v/>
      </c>
      <c r="DJ334" s="50" t="str">
        <f t="shared" si="330"/>
        <v/>
      </c>
      <c r="DK334" s="50" t="str">
        <f t="shared" si="331"/>
        <v/>
      </c>
      <c r="DL334" s="50" t="str">
        <f t="shared" si="332"/>
        <v/>
      </c>
      <c r="DM334" s="51" t="str">
        <f t="shared" si="284"/>
        <v>013055000</v>
      </c>
      <c r="DN334" s="52"/>
      <c r="DO334" s="53"/>
      <c r="DP334" s="52"/>
      <c r="DQ334" s="53" t="str">
        <f t="shared" si="285"/>
        <v/>
      </c>
      <c r="DR334" s="52" t="str">
        <f t="shared" si="286"/>
        <v/>
      </c>
      <c r="DS334" s="53"/>
      <c r="DT334" s="52"/>
      <c r="DU334" s="53"/>
      <c r="DV334" s="52"/>
      <c r="DW334" s="99"/>
      <c r="DX334" s="99"/>
      <c r="EI334" s="83"/>
      <c r="EJ334" s="102"/>
      <c r="EK334" s="102"/>
      <c r="EL334" s="102"/>
      <c r="EM334" s="102"/>
      <c r="EN334" s="102"/>
      <c r="EO334" s="102"/>
      <c r="EP334" s="102"/>
      <c r="EQ334" s="102"/>
      <c r="ER334" s="102"/>
      <c r="ES334" s="102"/>
      <c r="ET334" s="102"/>
      <c r="EU334" s="102"/>
      <c r="EV334" s="102"/>
      <c r="FL334" s="36" t="str">
        <f t="shared" si="345"/>
        <v/>
      </c>
    </row>
    <row r="335" spans="1:168" s="36" customFormat="1" ht="49.5" customHeight="1" x14ac:dyDescent="0.35">
      <c r="A335" s="67"/>
      <c r="B335" s="39"/>
      <c r="C335" s="39"/>
      <c r="D335" s="40" t="s">
        <v>3207</v>
      </c>
      <c r="E335" s="41" t="s">
        <v>4106</v>
      </c>
      <c r="F335" s="41" t="s">
        <v>3208</v>
      </c>
      <c r="G335" s="41"/>
      <c r="H335" s="41"/>
      <c r="I335" s="41" t="s">
        <v>5346</v>
      </c>
      <c r="J335" s="41" t="s">
        <v>5347</v>
      </c>
      <c r="K335" s="41"/>
      <c r="L335" s="41"/>
      <c r="M335" s="41" t="s">
        <v>2990</v>
      </c>
      <c r="N335" s="41" t="s">
        <v>5724</v>
      </c>
      <c r="O335" s="29" t="s">
        <v>4108</v>
      </c>
      <c r="P335" s="30" t="s">
        <v>4109</v>
      </c>
      <c r="Q335" s="31"/>
      <c r="R335" s="31"/>
      <c r="S335" s="32" t="s">
        <v>3156</v>
      </c>
      <c r="T335" s="33"/>
      <c r="U335" s="33" t="s">
        <v>4106</v>
      </c>
      <c r="V335" s="33" t="s">
        <v>3157</v>
      </c>
      <c r="W335" s="33" t="s">
        <v>5691</v>
      </c>
      <c r="X335" s="33" t="s">
        <v>4108</v>
      </c>
      <c r="Y335" s="33" t="s">
        <v>4109</v>
      </c>
      <c r="Z335" s="33">
        <v>1</v>
      </c>
      <c r="AA335" s="34" t="s">
        <v>4110</v>
      </c>
      <c r="AB335" s="34">
        <v>111</v>
      </c>
      <c r="AC335" s="34" t="s">
        <v>4111</v>
      </c>
      <c r="AD335" s="34" t="s">
        <v>4112</v>
      </c>
      <c r="AE335" s="34" t="s">
        <v>5684</v>
      </c>
      <c r="AF335" s="34" t="s">
        <v>239</v>
      </c>
      <c r="AG335" s="34" t="s">
        <v>4826</v>
      </c>
      <c r="AH335" s="34" t="s">
        <v>5725</v>
      </c>
      <c r="AI335" s="34" t="s">
        <v>3034</v>
      </c>
      <c r="AJ335" s="34" t="s">
        <v>4106</v>
      </c>
      <c r="AK335" s="34" t="s">
        <v>5691</v>
      </c>
      <c r="AL335" s="34" t="s">
        <v>4106</v>
      </c>
      <c r="AM335" s="34" t="s">
        <v>5691</v>
      </c>
      <c r="AN335" s="34">
        <v>1</v>
      </c>
      <c r="AO335" s="34" t="s">
        <v>246</v>
      </c>
      <c r="AP335" s="34" t="s">
        <v>5691</v>
      </c>
      <c r="AQ335" s="56">
        <v>1</v>
      </c>
      <c r="AR335" s="56">
        <v>2</v>
      </c>
      <c r="AS335" s="56">
        <v>2</v>
      </c>
      <c r="AT335" s="42" t="s">
        <v>6459</v>
      </c>
      <c r="AU335" s="42" t="s">
        <v>4735</v>
      </c>
      <c r="AV335" s="42" t="s">
        <v>4106</v>
      </c>
      <c r="AW335" s="35" t="s">
        <v>234</v>
      </c>
      <c r="AX335" s="35" t="s">
        <v>235</v>
      </c>
      <c r="AY335" s="35" t="s">
        <v>236</v>
      </c>
      <c r="AZ335" s="43" t="str">
        <f t="shared" si="287"/>
        <v>X</v>
      </c>
      <c r="BA335" s="44"/>
      <c r="BB335" s="43" t="str">
        <f t="shared" si="288"/>
        <v/>
      </c>
      <c r="BC335" s="45" t="str">
        <f t="shared" si="289"/>
        <v/>
      </c>
      <c r="BD335" s="45" t="str">
        <f t="shared" si="290"/>
        <v/>
      </c>
      <c r="BE335" s="45" t="s">
        <v>5691</v>
      </c>
      <c r="BF335" s="45" t="str">
        <f t="shared" si="334"/>
        <v/>
      </c>
      <c r="BG335" s="45" t="str">
        <f t="shared" si="291"/>
        <v/>
      </c>
      <c r="BH335" s="12" t="str">
        <f t="shared" si="292"/>
        <v/>
      </c>
      <c r="BI335" s="43" t="str">
        <f t="shared" si="293"/>
        <v/>
      </c>
      <c r="BJ335" s="46" t="str">
        <f t="shared" si="294"/>
        <v/>
      </c>
      <c r="BK335" s="46" t="str">
        <f t="shared" si="295"/>
        <v/>
      </c>
      <c r="BL335" s="46" t="str">
        <f t="shared" si="296"/>
        <v/>
      </c>
      <c r="BM335" s="43" t="str">
        <f t="shared" si="297"/>
        <v/>
      </c>
      <c r="BN335" s="43" t="str">
        <f t="shared" si="298"/>
        <v/>
      </c>
      <c r="BO335" s="44" t="str">
        <f t="shared" si="335"/>
        <v/>
      </c>
      <c r="BP335" s="44" t="str">
        <f t="shared" si="299"/>
        <v>X</v>
      </c>
      <c r="BQ335" s="44" t="str">
        <f t="shared" si="300"/>
        <v/>
      </c>
      <c r="BR335" s="46" t="str">
        <f t="shared" si="336"/>
        <v/>
      </c>
      <c r="BS335" s="47" t="str">
        <f t="shared" si="337"/>
        <v/>
      </c>
      <c r="BT335" s="46" t="str">
        <f t="shared" si="338"/>
        <v/>
      </c>
      <c r="BU335" s="46" t="str">
        <f t="shared" si="339"/>
        <v/>
      </c>
      <c r="BV335" s="73" t="str">
        <f t="shared" si="344"/>
        <v/>
      </c>
      <c r="BW335" s="47" t="str">
        <f t="shared" ref="BW335:BW398" si="346">IF(AF335&amp;AH335&amp;AL335="386014038","",IF($AH335&amp;$AL335="014038","X",""))</f>
        <v/>
      </c>
      <c r="BX335" s="47" t="str">
        <f t="shared" si="301"/>
        <v/>
      </c>
      <c r="BY335" s="13" t="str">
        <f t="shared" si="302"/>
        <v/>
      </c>
      <c r="BZ335" s="14" t="str">
        <f t="shared" si="340"/>
        <v/>
      </c>
      <c r="CA335" s="48" t="str">
        <f t="shared" si="341"/>
        <v>X</v>
      </c>
      <c r="CB335" s="44" t="str">
        <f t="shared" si="342"/>
        <v/>
      </c>
      <c r="CC335" s="44" t="str">
        <f t="shared" si="303"/>
        <v/>
      </c>
      <c r="CD335" s="44" t="str">
        <f t="shared" ref="CD335:CD398" si="347">IF($S335="333","X","")</f>
        <v/>
      </c>
      <c r="CE335" s="44" t="str">
        <f t="shared" si="304"/>
        <v/>
      </c>
      <c r="CF335" s="44" t="str">
        <f t="shared" si="305"/>
        <v/>
      </c>
      <c r="CG335" s="44" t="str">
        <f t="shared" si="306"/>
        <v/>
      </c>
      <c r="CH335" s="44" t="str">
        <f t="shared" si="307"/>
        <v/>
      </c>
      <c r="CI335" s="44" t="str">
        <f t="shared" si="308"/>
        <v/>
      </c>
      <c r="CJ335" s="44" t="str">
        <f t="shared" si="309"/>
        <v/>
      </c>
      <c r="CK335" s="44" t="str">
        <f t="shared" si="310"/>
        <v/>
      </c>
      <c r="CL335" s="44" t="str">
        <f t="shared" si="311"/>
        <v/>
      </c>
      <c r="CM335" s="43" t="str">
        <f t="shared" si="312"/>
        <v/>
      </c>
      <c r="CN335" s="43" t="str">
        <f t="shared" si="313"/>
        <v/>
      </c>
      <c r="CO335" s="43" t="str">
        <f t="shared" si="314"/>
        <v/>
      </c>
      <c r="CP335" s="44" t="str">
        <f t="shared" ref="CP335:CP398" si="348">IF($AF335&amp;$AL335="789039","X",IF($AF335&amp;$AL335="386039","X",(IF($BO335="","",$BO335))))</f>
        <v/>
      </c>
      <c r="CQ335" s="44" t="str">
        <f t="shared" si="315"/>
        <v/>
      </c>
      <c r="CR335" s="43" t="str">
        <f t="shared" si="333"/>
        <v/>
      </c>
      <c r="CS335" s="44">
        <v>0</v>
      </c>
      <c r="CT335" s="44">
        <v>0</v>
      </c>
      <c r="CU335" s="44" t="str">
        <f t="shared" si="316"/>
        <v/>
      </c>
      <c r="CV335" s="44" t="str">
        <f t="shared" si="317"/>
        <v/>
      </c>
      <c r="CW335" s="44" t="str">
        <f t="shared" si="318"/>
        <v/>
      </c>
      <c r="CX335" s="44" t="str">
        <f t="shared" si="319"/>
        <v/>
      </c>
      <c r="CY335" s="44" t="str">
        <f t="shared" si="320"/>
        <v/>
      </c>
      <c r="CZ335" s="44" t="str">
        <f t="shared" si="321"/>
        <v/>
      </c>
      <c r="DA335" s="49" t="str">
        <f t="shared" ref="DA335:DA398" si="349">+$CF335</f>
        <v/>
      </c>
      <c r="DB335" s="44" t="str">
        <f t="shared" si="322"/>
        <v/>
      </c>
      <c r="DC335" s="44" t="str">
        <f t="shared" si="323"/>
        <v/>
      </c>
      <c r="DD335" s="44" t="str">
        <f t="shared" si="324"/>
        <v/>
      </c>
      <c r="DE335" s="44" t="str">
        <f t="shared" si="325"/>
        <v/>
      </c>
      <c r="DF335" s="44" t="str">
        <f t="shared" si="326"/>
        <v/>
      </c>
      <c r="DG335" s="44" t="str">
        <f t="shared" si="327"/>
        <v/>
      </c>
      <c r="DH335" s="44" t="str">
        <f t="shared" si="328"/>
        <v>X</v>
      </c>
      <c r="DI335" s="50" t="str">
        <f t="shared" si="329"/>
        <v/>
      </c>
      <c r="DJ335" s="50" t="str">
        <f t="shared" si="330"/>
        <v/>
      </c>
      <c r="DK335" s="50" t="str">
        <f t="shared" si="331"/>
        <v/>
      </c>
      <c r="DL335" s="50" t="str">
        <f t="shared" si="332"/>
        <v/>
      </c>
      <c r="DM335" s="51" t="str">
        <f t="shared" ref="DM335:DM398" si="350">+AT335&amp;AU335&amp;AV335</f>
        <v>013055000</v>
      </c>
      <c r="DN335" s="52"/>
      <c r="DO335" s="53"/>
      <c r="DP335" s="52"/>
      <c r="DQ335" s="53" t="str">
        <f t="shared" ref="DQ335:DQ398" si="351">IF($AT335="033","X","")</f>
        <v/>
      </c>
      <c r="DR335" s="52" t="str">
        <f t="shared" ref="DR335:DR398" si="352">IF($AB335=114,"X","")</f>
        <v/>
      </c>
      <c r="DS335" s="53"/>
      <c r="DT335" s="52"/>
      <c r="DU335" s="53"/>
      <c r="DV335" s="52"/>
      <c r="DW335" s="99"/>
      <c r="DX335" s="99"/>
      <c r="EI335" s="83"/>
      <c r="EJ335" s="102"/>
      <c r="EK335" s="102"/>
      <c r="EL335" s="102"/>
      <c r="EM335" s="102"/>
      <c r="EN335" s="102"/>
      <c r="EO335" s="102"/>
      <c r="EP335" s="102"/>
      <c r="EQ335" s="102"/>
      <c r="ER335" s="102"/>
      <c r="ES335" s="102"/>
      <c r="ET335" s="102"/>
      <c r="EU335" s="102"/>
      <c r="EV335" s="102"/>
      <c r="FL335" s="36" t="str">
        <f t="shared" si="345"/>
        <v/>
      </c>
    </row>
    <row r="336" spans="1:168" s="36" customFormat="1" ht="49.5" customHeight="1" x14ac:dyDescent="0.35">
      <c r="A336" s="67"/>
      <c r="B336" s="39"/>
      <c r="C336" s="39"/>
      <c r="D336" s="40" t="s">
        <v>239</v>
      </c>
      <c r="E336" s="41" t="s">
        <v>4106</v>
      </c>
      <c r="F336" s="41" t="s">
        <v>1547</v>
      </c>
      <c r="G336" s="41"/>
      <c r="H336" s="41"/>
      <c r="I336" s="41" t="s">
        <v>5909</v>
      </c>
      <c r="J336" s="41" t="s">
        <v>5910</v>
      </c>
      <c r="K336" s="41"/>
      <c r="L336" s="41"/>
      <c r="M336" s="41" t="s">
        <v>1545</v>
      </c>
      <c r="N336" s="41" t="s">
        <v>1546</v>
      </c>
      <c r="O336" s="29" t="s">
        <v>4108</v>
      </c>
      <c r="P336" s="30" t="s">
        <v>4109</v>
      </c>
      <c r="Q336" s="31"/>
      <c r="R336" s="31"/>
      <c r="S336" s="32" t="s">
        <v>239</v>
      </c>
      <c r="T336" s="33"/>
      <c r="U336" s="33" t="s">
        <v>4106</v>
      </c>
      <c r="V336" s="33" t="s">
        <v>1547</v>
      </c>
      <c r="W336" s="33" t="s">
        <v>5691</v>
      </c>
      <c r="X336" s="33" t="s">
        <v>4108</v>
      </c>
      <c r="Y336" s="33" t="s">
        <v>4109</v>
      </c>
      <c r="Z336" s="33">
        <v>1</v>
      </c>
      <c r="AA336" s="34" t="s">
        <v>4110</v>
      </c>
      <c r="AB336" s="34">
        <v>111</v>
      </c>
      <c r="AC336" s="34" t="s">
        <v>4111</v>
      </c>
      <c r="AD336" s="34" t="s">
        <v>4112</v>
      </c>
      <c r="AE336" s="34" t="s">
        <v>5684</v>
      </c>
      <c r="AF336" s="34" t="s">
        <v>239</v>
      </c>
      <c r="AG336" s="34" t="s">
        <v>4826</v>
      </c>
      <c r="AH336" s="34" t="s">
        <v>2998</v>
      </c>
      <c r="AI336" s="34" t="s">
        <v>803</v>
      </c>
      <c r="AJ336" s="34" t="s">
        <v>4106</v>
      </c>
      <c r="AK336" s="34" t="s">
        <v>5691</v>
      </c>
      <c r="AL336" s="34" t="s">
        <v>2968</v>
      </c>
      <c r="AM336" s="34" t="s">
        <v>240</v>
      </c>
      <c r="AN336" s="34">
        <v>1</v>
      </c>
      <c r="AO336" s="34" t="s">
        <v>241</v>
      </c>
      <c r="AP336" s="34" t="s">
        <v>5691</v>
      </c>
      <c r="AQ336" s="56">
        <v>1</v>
      </c>
      <c r="AR336" s="56">
        <v>2</v>
      </c>
      <c r="AS336" s="56">
        <v>2</v>
      </c>
      <c r="AT336" s="42" t="s">
        <v>6459</v>
      </c>
      <c r="AU336" s="42" t="s">
        <v>4735</v>
      </c>
      <c r="AV336" s="42" t="s">
        <v>4106</v>
      </c>
      <c r="AW336" s="35" t="s">
        <v>234</v>
      </c>
      <c r="AX336" s="35" t="s">
        <v>235</v>
      </c>
      <c r="AY336" s="35" t="s">
        <v>236</v>
      </c>
      <c r="AZ336" s="43" t="str">
        <f t="shared" ref="AZ336:AZ399" si="353">IF(BA336="",IF(MID($AB336,1,2)="11","X",""),"")</f>
        <v>X</v>
      </c>
      <c r="BA336" s="44"/>
      <c r="BB336" s="43" t="str">
        <f t="shared" ref="BB336:BB399" si="354">IF($AH336&amp;$AL336="015038","X","")</f>
        <v/>
      </c>
      <c r="BC336" s="45" t="str">
        <f t="shared" ref="BC336:BC399" si="355">IF(BD336="",IF(MID($AB336,1,2)="12","X",""),"")</f>
        <v/>
      </c>
      <c r="BD336" s="45" t="str">
        <f t="shared" ref="BD336:BD399" si="356">IF(MID($AB336,1,3)="124","X","")</f>
        <v/>
      </c>
      <c r="BE336" s="45" t="s">
        <v>5691</v>
      </c>
      <c r="BF336" s="45" t="str">
        <f t="shared" si="334"/>
        <v/>
      </c>
      <c r="BG336" s="45" t="str">
        <f t="shared" ref="BG336:BG399" si="357">IF($AH336&amp;$AL336="015041","X","")</f>
        <v/>
      </c>
      <c r="BH336" s="12" t="str">
        <f t="shared" ref="BH336:BH399" si="358">IF(BJ336&amp;BL336&amp;BM336="",IF(MID($AB336,1,2)="13","X",""),"")</f>
        <v/>
      </c>
      <c r="BI336" s="43" t="str">
        <f t="shared" ref="BI336:BI399" si="359">IF($AH336&amp;$AL336="015040","X","")</f>
        <v/>
      </c>
      <c r="BJ336" s="46" t="str">
        <f t="shared" ref="BJ336:BJ399" si="360">IF($AB336=1324,"X","")</f>
        <v/>
      </c>
      <c r="BK336" s="46" t="str">
        <f t="shared" ref="BK336:BK399" si="361">+BH336&amp;BI336&amp;BJ336&amp;BL336&amp;BM336</f>
        <v/>
      </c>
      <c r="BL336" s="46" t="str">
        <f t="shared" ref="BL336:BL399" si="362">IF($AB336=1311,"X",IF($AB336=1321,"X",IF($AB336=1322,"X","")))</f>
        <v/>
      </c>
      <c r="BM336" s="43" t="str">
        <f t="shared" ref="BM336:BM399" si="363">IF($AB336=1323,"X","")</f>
        <v/>
      </c>
      <c r="BN336" s="43" t="str">
        <f t="shared" ref="BN336:BN399" si="364">IF(BI336="",IF(BG336="",IF(BB336="",IF($AB336=230,"X",IF(MID($AB336,1,1)="3","X","")),""),""),"")</f>
        <v/>
      </c>
      <c r="BO336" s="44" t="str">
        <f t="shared" si="335"/>
        <v/>
      </c>
      <c r="BP336" s="44" t="str">
        <f t="shared" ref="BP336:BP399" si="365">IF(+AZ336&amp;BA336&amp;BB336&amp;BC336&amp;BD336&amp;BE336&amp;BF336&amp;BG336&amp;BH336&amp;BI336&amp;BJ336&amp;BK336&amp;BL336&amp;BM336&amp;BN336&amp;BO336="","","X")</f>
        <v>X</v>
      </c>
      <c r="BQ336" s="44" t="str">
        <f t="shared" ref="BQ336:BQ399" si="366">IF(S336="","",IF(BP336="","X",""))</f>
        <v/>
      </c>
      <c r="BR336" s="46" t="str">
        <f t="shared" si="336"/>
        <v/>
      </c>
      <c r="BS336" s="47" t="str">
        <f t="shared" si="337"/>
        <v/>
      </c>
      <c r="BT336" s="46" t="str">
        <f t="shared" si="338"/>
        <v/>
      </c>
      <c r="BU336" s="46" t="str">
        <f t="shared" si="339"/>
        <v/>
      </c>
      <c r="BV336" s="73" t="str">
        <f t="shared" si="344"/>
        <v/>
      </c>
      <c r="BW336" s="47" t="str">
        <f t="shared" si="346"/>
        <v/>
      </c>
      <c r="BX336" s="47" t="str">
        <f t="shared" ref="BX336:BX399" si="367">IF(BO336="X",BO336,"")</f>
        <v/>
      </c>
      <c r="BY336" s="13" t="str">
        <f t="shared" ref="BY336:BY399" si="368">IF(BW336="",IF($AB336=230,"X",IF(MID($AB336,1,1)="3","X","")),"")</f>
        <v/>
      </c>
      <c r="BZ336" s="14" t="str">
        <f t="shared" si="340"/>
        <v/>
      </c>
      <c r="CA336" s="48" t="str">
        <f t="shared" si="341"/>
        <v>X</v>
      </c>
      <c r="CB336" s="44" t="str">
        <f t="shared" si="342"/>
        <v/>
      </c>
      <c r="CC336" s="44" t="str">
        <f t="shared" ref="CC336:CC399" si="369">IF($AB336=1131,"X","")</f>
        <v/>
      </c>
      <c r="CD336" s="44" t="str">
        <f t="shared" si="347"/>
        <v/>
      </c>
      <c r="CE336" s="44" t="str">
        <f t="shared" ref="CE336:CE399" si="370">IF($AT336="033",IF(AJ336="052","",IF(CB336="","X","")),"")</f>
        <v/>
      </c>
      <c r="CF336" s="44" t="str">
        <f t="shared" ref="CF336:CF399" si="371">IF($AB336=114,"X","")</f>
        <v/>
      </c>
      <c r="CG336" s="44" t="str">
        <f t="shared" ref="CG336:CG399" si="372">+$BH336</f>
        <v/>
      </c>
      <c r="CH336" s="44" t="str">
        <f t="shared" ref="CH336:CH399" si="373">+$BI336</f>
        <v/>
      </c>
      <c r="CI336" s="44" t="str">
        <f t="shared" ref="CI336:CI399" si="374">+$BJ336</f>
        <v/>
      </c>
      <c r="CJ336" s="44" t="str">
        <f t="shared" ref="CJ336:CJ399" si="375">+$BK336</f>
        <v/>
      </c>
      <c r="CK336" s="44" t="str">
        <f t="shared" ref="CK336:CK399" si="376">+$BL336</f>
        <v/>
      </c>
      <c r="CL336" s="44" t="str">
        <f t="shared" ref="CL336:CL399" si="377">+$BM336</f>
        <v/>
      </c>
      <c r="CM336" s="43" t="str">
        <f t="shared" ref="CM336:CM399" si="378">+$BB336</f>
        <v/>
      </c>
      <c r="CN336" s="43" t="str">
        <f t="shared" ref="CN336:CN399" si="379">+$BE336</f>
        <v/>
      </c>
      <c r="CO336" s="43" t="str">
        <f t="shared" ref="CO336:CO399" si="380">+$BW336</f>
        <v/>
      </c>
      <c r="CP336" s="44" t="str">
        <f t="shared" si="348"/>
        <v/>
      </c>
      <c r="CQ336" s="44" t="str">
        <f t="shared" ref="CQ336:CQ399" si="381">IF($BA336="","",$BA336)</f>
        <v/>
      </c>
      <c r="CR336" s="43" t="str">
        <f t="shared" si="333"/>
        <v/>
      </c>
      <c r="CS336" s="44">
        <v>0</v>
      </c>
      <c r="CT336" s="44">
        <v>0</v>
      </c>
      <c r="CU336" s="44" t="str">
        <f t="shared" ref="CU336:CU399" si="382">+$BH336</f>
        <v/>
      </c>
      <c r="CV336" s="44" t="str">
        <f t="shared" ref="CV336:CV399" si="383">+$BI336</f>
        <v/>
      </c>
      <c r="CW336" s="44" t="str">
        <f t="shared" ref="CW336:CW399" si="384">+$BJ336</f>
        <v/>
      </c>
      <c r="CX336" s="44" t="str">
        <f t="shared" ref="CX336:CX399" si="385">+$BK336</f>
        <v/>
      </c>
      <c r="CY336" s="44" t="str">
        <f t="shared" ref="CY336:CY399" si="386">+$BL336</f>
        <v/>
      </c>
      <c r="CZ336" s="44" t="str">
        <f t="shared" ref="CZ336:CZ399" si="387">+$BM336</f>
        <v/>
      </c>
      <c r="DA336" s="49" t="str">
        <f t="shared" si="349"/>
        <v/>
      </c>
      <c r="DB336" s="44" t="str">
        <f t="shared" ref="DB336:DB399" si="388">+$BH336</f>
        <v/>
      </c>
      <c r="DC336" s="44" t="str">
        <f t="shared" ref="DC336:DC399" si="389">+$BI336</f>
        <v/>
      </c>
      <c r="DD336" s="44" t="str">
        <f t="shared" ref="DD336:DD399" si="390">+$BJ336</f>
        <v/>
      </c>
      <c r="DE336" s="44" t="str">
        <f t="shared" ref="DE336:DE399" si="391">+$BK336</f>
        <v/>
      </c>
      <c r="DF336" s="44" t="str">
        <f t="shared" ref="DF336:DF399" si="392">+$BL336</f>
        <v/>
      </c>
      <c r="DG336" s="44" t="str">
        <f t="shared" ref="DG336:DG399" si="393">+$BM336</f>
        <v/>
      </c>
      <c r="DH336" s="44" t="str">
        <f t="shared" ref="DH336:DH399" si="394">IF(+DI336&amp;DK336&amp;DL336="",AZ336&amp;BA336&amp;BB336,"")</f>
        <v>X</v>
      </c>
      <c r="DI336" s="50" t="str">
        <f t="shared" ref="DI336:DI399" si="395">+$CB336</f>
        <v/>
      </c>
      <c r="DJ336" s="50" t="str">
        <f t="shared" ref="DJ336:DJ399" si="396">IF($AT336="033",IF(BO336="052","",IF(DG336="","X","")),"")</f>
        <v/>
      </c>
      <c r="DK336" s="50" t="str">
        <f t="shared" ref="DK336:DK399" si="397">+$CD336</f>
        <v/>
      </c>
      <c r="DL336" s="50" t="str">
        <f t="shared" ref="DL336:DL399" si="398">+$CC336</f>
        <v/>
      </c>
      <c r="DM336" s="51" t="str">
        <f t="shared" si="350"/>
        <v>013055000</v>
      </c>
      <c r="DN336" s="52"/>
      <c r="DO336" s="53"/>
      <c r="DP336" s="52"/>
      <c r="DQ336" s="53" t="str">
        <f t="shared" si="351"/>
        <v/>
      </c>
      <c r="DR336" s="52" t="str">
        <f t="shared" si="352"/>
        <v/>
      </c>
      <c r="DS336" s="53" t="s">
        <v>5255</v>
      </c>
      <c r="DT336" s="52"/>
      <c r="DU336" s="53"/>
      <c r="DV336" s="52"/>
      <c r="DW336" s="99"/>
      <c r="DX336" s="99"/>
      <c r="EI336" s="83"/>
      <c r="EJ336" s="102"/>
      <c r="EK336" s="102"/>
      <c r="EL336" s="102"/>
      <c r="EM336" s="102"/>
      <c r="EN336" s="102"/>
      <c r="EO336" s="102"/>
      <c r="EP336" s="102"/>
      <c r="EQ336" s="102"/>
      <c r="ER336" s="102"/>
      <c r="ES336" s="102"/>
      <c r="ET336" s="102"/>
      <c r="EU336" s="102"/>
      <c r="EV336" s="102"/>
      <c r="FL336" s="36" t="str">
        <f t="shared" si="345"/>
        <v/>
      </c>
    </row>
    <row r="337" spans="1:168" s="36" customFormat="1" ht="49.5" customHeight="1" x14ac:dyDescent="0.35">
      <c r="A337" s="67"/>
      <c r="B337" s="39"/>
      <c r="C337" s="39"/>
      <c r="D337" s="40" t="s">
        <v>239</v>
      </c>
      <c r="E337" s="41" t="s">
        <v>5694</v>
      </c>
      <c r="F337" s="41" t="s">
        <v>1547</v>
      </c>
      <c r="G337" s="41"/>
      <c r="H337" s="41" t="s">
        <v>5258</v>
      </c>
      <c r="I337" s="41" t="s">
        <v>5909</v>
      </c>
      <c r="J337" s="41" t="s">
        <v>5910</v>
      </c>
      <c r="K337" s="41"/>
      <c r="L337" s="41"/>
      <c r="M337" s="41" t="s">
        <v>1545</v>
      </c>
      <c r="N337" s="41" t="s">
        <v>1546</v>
      </c>
      <c r="O337" s="29" t="s">
        <v>4108</v>
      </c>
      <c r="P337" s="30" t="s">
        <v>4109</v>
      </c>
      <c r="Q337" s="31"/>
      <c r="R337" s="31"/>
      <c r="S337" s="32" t="s">
        <v>239</v>
      </c>
      <c r="T337" s="33"/>
      <c r="U337" s="33" t="s">
        <v>5694</v>
      </c>
      <c r="V337" s="33" t="s">
        <v>1547</v>
      </c>
      <c r="W337" s="33" t="s">
        <v>5695</v>
      </c>
      <c r="X337" s="33" t="s">
        <v>4108</v>
      </c>
      <c r="Y337" s="33" t="s">
        <v>4109</v>
      </c>
      <c r="Z337" s="33">
        <v>1</v>
      </c>
      <c r="AA337" s="34" t="s">
        <v>4110</v>
      </c>
      <c r="AB337" s="34">
        <v>111</v>
      </c>
      <c r="AC337" s="34" t="s">
        <v>4111</v>
      </c>
      <c r="AD337" s="34" t="s">
        <v>4112</v>
      </c>
      <c r="AE337" s="34" t="s">
        <v>5684</v>
      </c>
      <c r="AF337" s="34" t="s">
        <v>239</v>
      </c>
      <c r="AG337" s="34" t="s">
        <v>4826</v>
      </c>
      <c r="AH337" s="34" t="s">
        <v>4106</v>
      </c>
      <c r="AI337" s="34"/>
      <c r="AJ337" s="34" t="s">
        <v>4106</v>
      </c>
      <c r="AK337" s="34" t="s">
        <v>5691</v>
      </c>
      <c r="AL337" s="34" t="s">
        <v>5696</v>
      </c>
      <c r="AM337" s="34" t="s">
        <v>5697</v>
      </c>
      <c r="AN337" s="34">
        <v>1</v>
      </c>
      <c r="AO337" s="34" t="s">
        <v>241</v>
      </c>
      <c r="AP337" s="34" t="s">
        <v>5691</v>
      </c>
      <c r="AQ337" s="56">
        <v>1</v>
      </c>
      <c r="AR337" s="56">
        <v>2</v>
      </c>
      <c r="AS337" s="56">
        <v>2</v>
      </c>
      <c r="AT337" s="42" t="s">
        <v>6459</v>
      </c>
      <c r="AU337" s="42" t="s">
        <v>4735</v>
      </c>
      <c r="AV337" s="42" t="s">
        <v>4106</v>
      </c>
      <c r="AW337" s="35" t="s">
        <v>234</v>
      </c>
      <c r="AX337" s="35" t="s">
        <v>235</v>
      </c>
      <c r="AY337" s="35" t="s">
        <v>236</v>
      </c>
      <c r="AZ337" s="43" t="str">
        <f t="shared" si="353"/>
        <v>X</v>
      </c>
      <c r="BA337" s="44"/>
      <c r="BB337" s="43" t="str">
        <f t="shared" si="354"/>
        <v/>
      </c>
      <c r="BC337" s="45" t="str">
        <f t="shared" si="355"/>
        <v/>
      </c>
      <c r="BD337" s="45" t="str">
        <f t="shared" si="356"/>
        <v/>
      </c>
      <c r="BE337" s="45" t="s">
        <v>5691</v>
      </c>
      <c r="BF337" s="45" t="str">
        <f t="shared" si="334"/>
        <v/>
      </c>
      <c r="BG337" s="45" t="str">
        <f t="shared" si="357"/>
        <v/>
      </c>
      <c r="BH337" s="12" t="str">
        <f t="shared" si="358"/>
        <v/>
      </c>
      <c r="BI337" s="43" t="str">
        <f t="shared" si="359"/>
        <v/>
      </c>
      <c r="BJ337" s="46" t="str">
        <f t="shared" si="360"/>
        <v/>
      </c>
      <c r="BK337" s="46" t="str">
        <f t="shared" si="361"/>
        <v/>
      </c>
      <c r="BL337" s="46" t="str">
        <f t="shared" si="362"/>
        <v/>
      </c>
      <c r="BM337" s="43" t="str">
        <f t="shared" si="363"/>
        <v/>
      </c>
      <c r="BN337" s="43" t="str">
        <f t="shared" si="364"/>
        <v/>
      </c>
      <c r="BO337" s="44" t="str">
        <f t="shared" si="335"/>
        <v/>
      </c>
      <c r="BP337" s="44" t="str">
        <f t="shared" si="365"/>
        <v>X</v>
      </c>
      <c r="BQ337" s="44" t="str">
        <f t="shared" si="366"/>
        <v/>
      </c>
      <c r="BR337" s="46" t="str">
        <f t="shared" si="336"/>
        <v/>
      </c>
      <c r="BS337" s="47" t="str">
        <f t="shared" si="337"/>
        <v/>
      </c>
      <c r="BT337" s="46" t="str">
        <f t="shared" si="338"/>
        <v/>
      </c>
      <c r="BU337" s="46" t="str">
        <f t="shared" si="339"/>
        <v/>
      </c>
      <c r="BV337" s="73" t="str">
        <f t="shared" si="344"/>
        <v/>
      </c>
      <c r="BW337" s="47" t="str">
        <f t="shared" si="346"/>
        <v/>
      </c>
      <c r="BX337" s="47" t="str">
        <f t="shared" si="367"/>
        <v/>
      </c>
      <c r="BY337" s="13" t="str">
        <f t="shared" si="368"/>
        <v/>
      </c>
      <c r="BZ337" s="14" t="str">
        <f t="shared" si="340"/>
        <v/>
      </c>
      <c r="CA337" s="48" t="str">
        <f t="shared" si="341"/>
        <v>X</v>
      </c>
      <c r="CB337" s="44" t="str">
        <f t="shared" si="342"/>
        <v/>
      </c>
      <c r="CC337" s="44" t="str">
        <f t="shared" si="369"/>
        <v/>
      </c>
      <c r="CD337" s="44" t="str">
        <f t="shared" si="347"/>
        <v/>
      </c>
      <c r="CE337" s="44" t="str">
        <f t="shared" si="370"/>
        <v/>
      </c>
      <c r="CF337" s="44" t="str">
        <f t="shared" si="371"/>
        <v/>
      </c>
      <c r="CG337" s="44" t="str">
        <f t="shared" si="372"/>
        <v/>
      </c>
      <c r="CH337" s="44" t="str">
        <f t="shared" si="373"/>
        <v/>
      </c>
      <c r="CI337" s="44" t="str">
        <f t="shared" si="374"/>
        <v/>
      </c>
      <c r="CJ337" s="44" t="str">
        <f t="shared" si="375"/>
        <v/>
      </c>
      <c r="CK337" s="44" t="str">
        <f t="shared" si="376"/>
        <v/>
      </c>
      <c r="CL337" s="44" t="str">
        <f t="shared" si="377"/>
        <v/>
      </c>
      <c r="CM337" s="43" t="str">
        <f t="shared" si="378"/>
        <v/>
      </c>
      <c r="CN337" s="43" t="str">
        <f t="shared" si="379"/>
        <v/>
      </c>
      <c r="CO337" s="43" t="str">
        <f t="shared" si="380"/>
        <v/>
      </c>
      <c r="CP337" s="44" t="str">
        <f t="shared" si="348"/>
        <v/>
      </c>
      <c r="CQ337" s="44" t="str">
        <f t="shared" si="381"/>
        <v/>
      </c>
      <c r="CR337" s="43" t="str">
        <f t="shared" si="333"/>
        <v/>
      </c>
      <c r="CS337" s="44">
        <v>0</v>
      </c>
      <c r="CT337" s="44">
        <v>0</v>
      </c>
      <c r="CU337" s="44" t="str">
        <f t="shared" si="382"/>
        <v/>
      </c>
      <c r="CV337" s="44" t="str">
        <f t="shared" si="383"/>
        <v/>
      </c>
      <c r="CW337" s="44" t="str">
        <f t="shared" si="384"/>
        <v/>
      </c>
      <c r="CX337" s="44" t="str">
        <f t="shared" si="385"/>
        <v/>
      </c>
      <c r="CY337" s="44" t="str">
        <f t="shared" si="386"/>
        <v/>
      </c>
      <c r="CZ337" s="44" t="str">
        <f t="shared" si="387"/>
        <v/>
      </c>
      <c r="DA337" s="49" t="str">
        <f t="shared" si="349"/>
        <v/>
      </c>
      <c r="DB337" s="44" t="str">
        <f t="shared" si="388"/>
        <v/>
      </c>
      <c r="DC337" s="44" t="str">
        <f t="shared" si="389"/>
        <v/>
      </c>
      <c r="DD337" s="44" t="str">
        <f t="shared" si="390"/>
        <v/>
      </c>
      <c r="DE337" s="44" t="str">
        <f t="shared" si="391"/>
        <v/>
      </c>
      <c r="DF337" s="44" t="str">
        <f t="shared" si="392"/>
        <v/>
      </c>
      <c r="DG337" s="44" t="str">
        <f t="shared" si="393"/>
        <v/>
      </c>
      <c r="DH337" s="44" t="str">
        <f t="shared" si="394"/>
        <v>X</v>
      </c>
      <c r="DI337" s="50" t="str">
        <f t="shared" si="395"/>
        <v/>
      </c>
      <c r="DJ337" s="50" t="str">
        <f t="shared" si="396"/>
        <v/>
      </c>
      <c r="DK337" s="50" t="str">
        <f t="shared" si="397"/>
        <v/>
      </c>
      <c r="DL337" s="50" t="str">
        <f t="shared" si="398"/>
        <v/>
      </c>
      <c r="DM337" s="51" t="str">
        <f t="shared" si="350"/>
        <v>013055000</v>
      </c>
      <c r="DN337" s="52"/>
      <c r="DO337" s="53"/>
      <c r="DP337" s="52"/>
      <c r="DQ337" s="53" t="str">
        <f t="shared" si="351"/>
        <v/>
      </c>
      <c r="DR337" s="52" t="str">
        <f t="shared" si="352"/>
        <v/>
      </c>
      <c r="DS337" s="53"/>
      <c r="DT337" s="52"/>
      <c r="DU337" s="53"/>
      <c r="DV337" s="52"/>
      <c r="DW337" s="99"/>
      <c r="DX337" s="99"/>
      <c r="EI337" s="83"/>
      <c r="EJ337" s="102"/>
      <c r="EK337" s="102"/>
      <c r="EL337" s="102"/>
      <c r="EM337" s="102"/>
      <c r="EN337" s="102"/>
      <c r="EO337" s="102"/>
      <c r="EP337" s="102"/>
      <c r="EQ337" s="102"/>
      <c r="ER337" s="102"/>
      <c r="ES337" s="102"/>
      <c r="ET337" s="102"/>
      <c r="EU337" s="102"/>
      <c r="EV337" s="102"/>
      <c r="FL337" s="36" t="str">
        <f t="shared" si="345"/>
        <v/>
      </c>
    </row>
    <row r="338" spans="1:168" s="36" customFormat="1" ht="49.5" customHeight="1" x14ac:dyDescent="0.35">
      <c r="A338" s="67"/>
      <c r="B338" s="39"/>
      <c r="C338" s="39"/>
      <c r="D338" s="40" t="s">
        <v>237</v>
      </c>
      <c r="E338" s="41" t="s">
        <v>4106</v>
      </c>
      <c r="F338" s="41" t="s">
        <v>238</v>
      </c>
      <c r="G338" s="41"/>
      <c r="H338" s="41"/>
      <c r="I338" s="41" t="s">
        <v>5372</v>
      </c>
      <c r="J338" s="41" t="s">
        <v>1829</v>
      </c>
      <c r="K338" s="41"/>
      <c r="L338" s="41"/>
      <c r="M338" s="41" t="s">
        <v>2984</v>
      </c>
      <c r="N338" s="41" t="s">
        <v>2985</v>
      </c>
      <c r="O338" s="29" t="s">
        <v>4108</v>
      </c>
      <c r="P338" s="30" t="s">
        <v>4109</v>
      </c>
      <c r="Q338" s="31"/>
      <c r="R338" s="31"/>
      <c r="S338" s="32" t="s">
        <v>237</v>
      </c>
      <c r="T338" s="33"/>
      <c r="U338" s="33" t="s">
        <v>4106</v>
      </c>
      <c r="V338" s="33" t="s">
        <v>238</v>
      </c>
      <c r="W338" s="33" t="s">
        <v>5691</v>
      </c>
      <c r="X338" s="33" t="s">
        <v>4108</v>
      </c>
      <c r="Y338" s="33" t="s">
        <v>4109</v>
      </c>
      <c r="Z338" s="33">
        <v>1</v>
      </c>
      <c r="AA338" s="34" t="s">
        <v>4110</v>
      </c>
      <c r="AB338" s="34">
        <v>111</v>
      </c>
      <c r="AC338" s="34" t="s">
        <v>4111</v>
      </c>
      <c r="AD338" s="34" t="s">
        <v>4112</v>
      </c>
      <c r="AE338" s="34" t="s">
        <v>5684</v>
      </c>
      <c r="AF338" s="34" t="s">
        <v>239</v>
      </c>
      <c r="AG338" s="34" t="s">
        <v>4826</v>
      </c>
      <c r="AH338" s="34" t="s">
        <v>5734</v>
      </c>
      <c r="AI338" s="34" t="s">
        <v>2988</v>
      </c>
      <c r="AJ338" s="34" t="s">
        <v>4106</v>
      </c>
      <c r="AK338" s="34" t="s">
        <v>5691</v>
      </c>
      <c r="AL338" s="34" t="s">
        <v>2968</v>
      </c>
      <c r="AM338" s="34" t="s">
        <v>240</v>
      </c>
      <c r="AN338" s="34">
        <v>1</v>
      </c>
      <c r="AO338" s="34" t="s">
        <v>241</v>
      </c>
      <c r="AP338" s="34" t="s">
        <v>5691</v>
      </c>
      <c r="AQ338" s="56">
        <v>1</v>
      </c>
      <c r="AR338" s="56">
        <v>2</v>
      </c>
      <c r="AS338" s="56">
        <v>2</v>
      </c>
      <c r="AT338" s="42" t="s">
        <v>6459</v>
      </c>
      <c r="AU338" s="42" t="s">
        <v>4735</v>
      </c>
      <c r="AV338" s="42" t="s">
        <v>4106</v>
      </c>
      <c r="AW338" s="35" t="s">
        <v>234</v>
      </c>
      <c r="AX338" s="35" t="s">
        <v>235</v>
      </c>
      <c r="AY338" s="35" t="s">
        <v>236</v>
      </c>
      <c r="AZ338" s="43" t="str">
        <f t="shared" si="353"/>
        <v>X</v>
      </c>
      <c r="BA338" s="44"/>
      <c r="BB338" s="43" t="str">
        <f t="shared" si="354"/>
        <v/>
      </c>
      <c r="BC338" s="45" t="str">
        <f t="shared" si="355"/>
        <v/>
      </c>
      <c r="BD338" s="45" t="str">
        <f t="shared" si="356"/>
        <v/>
      </c>
      <c r="BE338" s="45" t="s">
        <v>5691</v>
      </c>
      <c r="BF338" s="45" t="str">
        <f t="shared" si="334"/>
        <v/>
      </c>
      <c r="BG338" s="45" t="str">
        <f t="shared" si="357"/>
        <v/>
      </c>
      <c r="BH338" s="12" t="str">
        <f t="shared" si="358"/>
        <v/>
      </c>
      <c r="BI338" s="43" t="str">
        <f t="shared" si="359"/>
        <v/>
      </c>
      <c r="BJ338" s="46" t="str">
        <f t="shared" si="360"/>
        <v/>
      </c>
      <c r="BK338" s="46" t="str">
        <f t="shared" si="361"/>
        <v/>
      </c>
      <c r="BL338" s="46" t="str">
        <f t="shared" si="362"/>
        <v/>
      </c>
      <c r="BM338" s="43" t="str">
        <f t="shared" si="363"/>
        <v/>
      </c>
      <c r="BN338" s="43" t="str">
        <f t="shared" si="364"/>
        <v/>
      </c>
      <c r="BO338" s="44" t="str">
        <f t="shared" si="335"/>
        <v/>
      </c>
      <c r="BP338" s="44" t="str">
        <f t="shared" si="365"/>
        <v>X</v>
      </c>
      <c r="BQ338" s="44" t="str">
        <f t="shared" si="366"/>
        <v/>
      </c>
      <c r="BR338" s="46" t="str">
        <f t="shared" si="336"/>
        <v/>
      </c>
      <c r="BS338" s="47" t="str">
        <f t="shared" si="337"/>
        <v/>
      </c>
      <c r="BT338" s="46" t="str">
        <f t="shared" si="338"/>
        <v/>
      </c>
      <c r="BU338" s="46" t="str">
        <f t="shared" si="339"/>
        <v/>
      </c>
      <c r="BV338" s="73" t="str">
        <f t="shared" si="344"/>
        <v/>
      </c>
      <c r="BW338" s="47" t="str">
        <f t="shared" si="346"/>
        <v/>
      </c>
      <c r="BX338" s="47" t="str">
        <f t="shared" si="367"/>
        <v/>
      </c>
      <c r="BY338" s="13" t="str">
        <f t="shared" si="368"/>
        <v/>
      </c>
      <c r="BZ338" s="14" t="str">
        <f t="shared" si="340"/>
        <v/>
      </c>
      <c r="CA338" s="48" t="str">
        <f t="shared" si="341"/>
        <v>X</v>
      </c>
      <c r="CB338" s="44" t="str">
        <f t="shared" si="342"/>
        <v/>
      </c>
      <c r="CC338" s="44" t="str">
        <f t="shared" si="369"/>
        <v/>
      </c>
      <c r="CD338" s="44" t="str">
        <f t="shared" si="347"/>
        <v/>
      </c>
      <c r="CE338" s="44" t="str">
        <f t="shared" si="370"/>
        <v/>
      </c>
      <c r="CF338" s="44" t="str">
        <f t="shared" si="371"/>
        <v/>
      </c>
      <c r="CG338" s="44" t="str">
        <f t="shared" si="372"/>
        <v/>
      </c>
      <c r="CH338" s="44" t="str">
        <f t="shared" si="373"/>
        <v/>
      </c>
      <c r="CI338" s="44" t="str">
        <f t="shared" si="374"/>
        <v/>
      </c>
      <c r="CJ338" s="44" t="str">
        <f t="shared" si="375"/>
        <v/>
      </c>
      <c r="CK338" s="44" t="str">
        <f t="shared" si="376"/>
        <v/>
      </c>
      <c r="CL338" s="44" t="str">
        <f t="shared" si="377"/>
        <v/>
      </c>
      <c r="CM338" s="43" t="str">
        <f t="shared" si="378"/>
        <v/>
      </c>
      <c r="CN338" s="43" t="str">
        <f t="shared" si="379"/>
        <v/>
      </c>
      <c r="CO338" s="43" t="str">
        <f t="shared" si="380"/>
        <v/>
      </c>
      <c r="CP338" s="44" t="str">
        <f t="shared" si="348"/>
        <v/>
      </c>
      <c r="CQ338" s="44" t="str">
        <f t="shared" si="381"/>
        <v/>
      </c>
      <c r="CR338" s="43" t="str">
        <f t="shared" si="333"/>
        <v/>
      </c>
      <c r="CS338" s="44">
        <v>0</v>
      </c>
      <c r="CT338" s="44">
        <v>0</v>
      </c>
      <c r="CU338" s="44" t="str">
        <f t="shared" si="382"/>
        <v/>
      </c>
      <c r="CV338" s="44" t="str">
        <f t="shared" si="383"/>
        <v/>
      </c>
      <c r="CW338" s="44" t="str">
        <f t="shared" si="384"/>
        <v/>
      </c>
      <c r="CX338" s="44" t="str">
        <f t="shared" si="385"/>
        <v/>
      </c>
      <c r="CY338" s="44" t="str">
        <f t="shared" si="386"/>
        <v/>
      </c>
      <c r="CZ338" s="44" t="str">
        <f t="shared" si="387"/>
        <v/>
      </c>
      <c r="DA338" s="49" t="str">
        <f t="shared" si="349"/>
        <v/>
      </c>
      <c r="DB338" s="44" t="str">
        <f t="shared" si="388"/>
        <v/>
      </c>
      <c r="DC338" s="44" t="str">
        <f t="shared" si="389"/>
        <v/>
      </c>
      <c r="DD338" s="44" t="str">
        <f t="shared" si="390"/>
        <v/>
      </c>
      <c r="DE338" s="44" t="str">
        <f t="shared" si="391"/>
        <v/>
      </c>
      <c r="DF338" s="44" t="str">
        <f t="shared" si="392"/>
        <v/>
      </c>
      <c r="DG338" s="44" t="str">
        <f t="shared" si="393"/>
        <v/>
      </c>
      <c r="DH338" s="44" t="str">
        <f t="shared" si="394"/>
        <v>X</v>
      </c>
      <c r="DI338" s="50" t="str">
        <f t="shared" si="395"/>
        <v/>
      </c>
      <c r="DJ338" s="50" t="str">
        <f t="shared" si="396"/>
        <v/>
      </c>
      <c r="DK338" s="50" t="str">
        <f t="shared" si="397"/>
        <v/>
      </c>
      <c r="DL338" s="50" t="str">
        <f t="shared" si="398"/>
        <v/>
      </c>
      <c r="DM338" s="51" t="str">
        <f t="shared" si="350"/>
        <v>013055000</v>
      </c>
      <c r="DN338" s="52"/>
      <c r="DO338" s="53"/>
      <c r="DP338" s="52"/>
      <c r="DQ338" s="53" t="str">
        <f t="shared" si="351"/>
        <v/>
      </c>
      <c r="DR338" s="52" t="str">
        <f t="shared" si="352"/>
        <v/>
      </c>
      <c r="DS338" s="53"/>
      <c r="DT338" s="52"/>
      <c r="DU338" s="53"/>
      <c r="DV338" s="52"/>
      <c r="DW338" s="99"/>
      <c r="DX338" s="99"/>
      <c r="EI338" s="83"/>
      <c r="EJ338" s="102"/>
      <c r="EK338" s="102"/>
      <c r="EL338" s="102"/>
      <c r="EM338" s="102"/>
      <c r="EN338" s="102"/>
      <c r="EO338" s="102"/>
      <c r="EP338" s="102"/>
      <c r="EQ338" s="102"/>
      <c r="ER338" s="102"/>
      <c r="ES338" s="102"/>
      <c r="ET338" s="102"/>
      <c r="EU338" s="102"/>
      <c r="EV338" s="102"/>
      <c r="FL338" s="36" t="str">
        <f t="shared" si="345"/>
        <v/>
      </c>
    </row>
    <row r="339" spans="1:168" s="36" customFormat="1" ht="49.5" customHeight="1" x14ac:dyDescent="0.35">
      <c r="A339" s="67"/>
      <c r="B339" s="39"/>
      <c r="C339" s="39"/>
      <c r="D339" s="40" t="s">
        <v>3209</v>
      </c>
      <c r="E339" s="41" t="s">
        <v>4106</v>
      </c>
      <c r="F339" s="41" t="s">
        <v>3210</v>
      </c>
      <c r="G339" s="41"/>
      <c r="H339" s="41"/>
      <c r="I339" s="41" t="s">
        <v>5372</v>
      </c>
      <c r="J339" s="41" t="s">
        <v>1829</v>
      </c>
      <c r="K339" s="41"/>
      <c r="L339" s="41"/>
      <c r="M339" s="41" t="s">
        <v>2984</v>
      </c>
      <c r="N339" s="41" t="s">
        <v>2985</v>
      </c>
      <c r="O339" s="29" t="s">
        <v>4108</v>
      </c>
      <c r="P339" s="30" t="s">
        <v>4109</v>
      </c>
      <c r="Q339" s="31"/>
      <c r="R339" s="31"/>
      <c r="S339" s="32" t="s">
        <v>242</v>
      </c>
      <c r="T339" s="33"/>
      <c r="U339" s="33" t="s">
        <v>4106</v>
      </c>
      <c r="V339" s="33" t="s">
        <v>243</v>
      </c>
      <c r="W339" s="33" t="s">
        <v>5691</v>
      </c>
      <c r="X339" s="33" t="s">
        <v>4108</v>
      </c>
      <c r="Y339" s="33" t="s">
        <v>4109</v>
      </c>
      <c r="Z339" s="33">
        <v>1</v>
      </c>
      <c r="AA339" s="34" t="s">
        <v>4110</v>
      </c>
      <c r="AB339" s="34">
        <v>111</v>
      </c>
      <c r="AC339" s="34" t="s">
        <v>4111</v>
      </c>
      <c r="AD339" s="34" t="s">
        <v>4112</v>
      </c>
      <c r="AE339" s="34" t="s">
        <v>5684</v>
      </c>
      <c r="AF339" s="34" t="s">
        <v>239</v>
      </c>
      <c r="AG339" s="34" t="s">
        <v>4826</v>
      </c>
      <c r="AH339" s="34" t="s">
        <v>5734</v>
      </c>
      <c r="AI339" s="34" t="s">
        <v>2988</v>
      </c>
      <c r="AJ339" s="34" t="s">
        <v>4106</v>
      </c>
      <c r="AK339" s="34" t="s">
        <v>5691</v>
      </c>
      <c r="AL339" s="34" t="s">
        <v>2638</v>
      </c>
      <c r="AM339" s="34" t="s">
        <v>3034</v>
      </c>
      <c r="AN339" s="34">
        <v>1</v>
      </c>
      <c r="AO339" s="34" t="s">
        <v>246</v>
      </c>
      <c r="AP339" s="34" t="s">
        <v>5691</v>
      </c>
      <c r="AQ339" s="56">
        <v>1</v>
      </c>
      <c r="AR339" s="56">
        <v>2</v>
      </c>
      <c r="AS339" s="56">
        <v>2</v>
      </c>
      <c r="AT339" s="42" t="s">
        <v>6459</v>
      </c>
      <c r="AU339" s="42" t="s">
        <v>4735</v>
      </c>
      <c r="AV339" s="42" t="s">
        <v>4106</v>
      </c>
      <c r="AW339" s="35" t="s">
        <v>234</v>
      </c>
      <c r="AX339" s="35" t="s">
        <v>235</v>
      </c>
      <c r="AY339" s="35" t="s">
        <v>236</v>
      </c>
      <c r="AZ339" s="43" t="str">
        <f t="shared" si="353"/>
        <v>X</v>
      </c>
      <c r="BA339" s="44"/>
      <c r="BB339" s="43" t="str">
        <f t="shared" si="354"/>
        <v/>
      </c>
      <c r="BC339" s="45" t="str">
        <f t="shared" si="355"/>
        <v/>
      </c>
      <c r="BD339" s="45" t="str">
        <f t="shared" si="356"/>
        <v/>
      </c>
      <c r="BE339" s="45" t="s">
        <v>5691</v>
      </c>
      <c r="BF339" s="45" t="str">
        <f t="shared" si="334"/>
        <v/>
      </c>
      <c r="BG339" s="45" t="str">
        <f t="shared" si="357"/>
        <v/>
      </c>
      <c r="BH339" s="12" t="str">
        <f t="shared" si="358"/>
        <v/>
      </c>
      <c r="BI339" s="43" t="str">
        <f t="shared" si="359"/>
        <v/>
      </c>
      <c r="BJ339" s="46" t="str">
        <f t="shared" si="360"/>
        <v/>
      </c>
      <c r="BK339" s="46" t="str">
        <f t="shared" si="361"/>
        <v/>
      </c>
      <c r="BL339" s="46" t="str">
        <f t="shared" si="362"/>
        <v/>
      </c>
      <c r="BM339" s="43" t="str">
        <f t="shared" si="363"/>
        <v/>
      </c>
      <c r="BN339" s="43" t="str">
        <f t="shared" si="364"/>
        <v/>
      </c>
      <c r="BO339" s="44" t="str">
        <f t="shared" si="335"/>
        <v/>
      </c>
      <c r="BP339" s="44" t="str">
        <f t="shared" si="365"/>
        <v>X</v>
      </c>
      <c r="BQ339" s="44" t="str">
        <f t="shared" si="366"/>
        <v/>
      </c>
      <c r="BR339" s="46" t="str">
        <f t="shared" si="336"/>
        <v/>
      </c>
      <c r="BS339" s="47" t="str">
        <f t="shared" si="337"/>
        <v/>
      </c>
      <c r="BT339" s="46" t="str">
        <f t="shared" si="338"/>
        <v/>
      </c>
      <c r="BU339" s="46" t="str">
        <f t="shared" si="339"/>
        <v/>
      </c>
      <c r="BV339" s="73" t="str">
        <f t="shared" si="344"/>
        <v/>
      </c>
      <c r="BW339" s="47" t="str">
        <f t="shared" si="346"/>
        <v/>
      </c>
      <c r="BX339" s="47" t="str">
        <f t="shared" si="367"/>
        <v/>
      </c>
      <c r="BY339" s="13" t="str">
        <f t="shared" si="368"/>
        <v/>
      </c>
      <c r="BZ339" s="14" t="str">
        <f t="shared" si="340"/>
        <v/>
      </c>
      <c r="CA339" s="48" t="str">
        <f t="shared" si="341"/>
        <v>X</v>
      </c>
      <c r="CB339" s="44" t="str">
        <f t="shared" si="342"/>
        <v/>
      </c>
      <c r="CC339" s="44" t="str">
        <f t="shared" si="369"/>
        <v/>
      </c>
      <c r="CD339" s="44" t="str">
        <f t="shared" si="347"/>
        <v/>
      </c>
      <c r="CE339" s="44" t="str">
        <f t="shared" si="370"/>
        <v/>
      </c>
      <c r="CF339" s="44" t="str">
        <f t="shared" si="371"/>
        <v/>
      </c>
      <c r="CG339" s="44" t="str">
        <f t="shared" si="372"/>
        <v/>
      </c>
      <c r="CH339" s="44" t="str">
        <f t="shared" si="373"/>
        <v/>
      </c>
      <c r="CI339" s="44" t="str">
        <f t="shared" si="374"/>
        <v/>
      </c>
      <c r="CJ339" s="44" t="str">
        <f t="shared" si="375"/>
        <v/>
      </c>
      <c r="CK339" s="44" t="str">
        <f t="shared" si="376"/>
        <v/>
      </c>
      <c r="CL339" s="44" t="str">
        <f t="shared" si="377"/>
        <v/>
      </c>
      <c r="CM339" s="43" t="str">
        <f t="shared" si="378"/>
        <v/>
      </c>
      <c r="CN339" s="43" t="str">
        <f t="shared" si="379"/>
        <v/>
      </c>
      <c r="CO339" s="43" t="str">
        <f t="shared" si="380"/>
        <v/>
      </c>
      <c r="CP339" s="44" t="str">
        <f t="shared" si="348"/>
        <v/>
      </c>
      <c r="CQ339" s="44" t="str">
        <f t="shared" si="381"/>
        <v/>
      </c>
      <c r="CR339" s="43" t="str">
        <f t="shared" si="333"/>
        <v/>
      </c>
      <c r="CS339" s="44">
        <v>0</v>
      </c>
      <c r="CT339" s="44">
        <v>0</v>
      </c>
      <c r="CU339" s="44" t="str">
        <f t="shared" si="382"/>
        <v/>
      </c>
      <c r="CV339" s="44" t="str">
        <f t="shared" si="383"/>
        <v/>
      </c>
      <c r="CW339" s="44" t="str">
        <f t="shared" si="384"/>
        <v/>
      </c>
      <c r="CX339" s="44" t="str">
        <f t="shared" si="385"/>
        <v/>
      </c>
      <c r="CY339" s="44" t="str">
        <f t="shared" si="386"/>
        <v/>
      </c>
      <c r="CZ339" s="44" t="str">
        <f t="shared" si="387"/>
        <v/>
      </c>
      <c r="DA339" s="49" t="str">
        <f t="shared" si="349"/>
        <v/>
      </c>
      <c r="DB339" s="44" t="str">
        <f t="shared" si="388"/>
        <v/>
      </c>
      <c r="DC339" s="44" t="str">
        <f t="shared" si="389"/>
        <v/>
      </c>
      <c r="DD339" s="44" t="str">
        <f t="shared" si="390"/>
        <v/>
      </c>
      <c r="DE339" s="44" t="str">
        <f t="shared" si="391"/>
        <v/>
      </c>
      <c r="DF339" s="44" t="str">
        <f t="shared" si="392"/>
        <v/>
      </c>
      <c r="DG339" s="44" t="str">
        <f t="shared" si="393"/>
        <v/>
      </c>
      <c r="DH339" s="44" t="str">
        <f t="shared" si="394"/>
        <v>X</v>
      </c>
      <c r="DI339" s="50" t="str">
        <f t="shared" si="395"/>
        <v/>
      </c>
      <c r="DJ339" s="50" t="str">
        <f t="shared" si="396"/>
        <v/>
      </c>
      <c r="DK339" s="50" t="str">
        <f t="shared" si="397"/>
        <v/>
      </c>
      <c r="DL339" s="50" t="str">
        <f t="shared" si="398"/>
        <v/>
      </c>
      <c r="DM339" s="51" t="str">
        <f t="shared" si="350"/>
        <v>013055000</v>
      </c>
      <c r="DN339" s="52"/>
      <c r="DO339" s="53"/>
      <c r="DP339" s="52"/>
      <c r="DQ339" s="53" t="str">
        <f t="shared" si="351"/>
        <v/>
      </c>
      <c r="DR339" s="52" t="str">
        <f t="shared" si="352"/>
        <v/>
      </c>
      <c r="DS339" s="53"/>
      <c r="DT339" s="52"/>
      <c r="DU339" s="53"/>
      <c r="DV339" s="52"/>
      <c r="DW339" s="99"/>
      <c r="DX339" s="99"/>
      <c r="EI339" s="83"/>
      <c r="EJ339" s="102"/>
      <c r="EK339" s="102"/>
      <c r="EL339" s="102"/>
      <c r="EM339" s="102"/>
      <c r="EN339" s="102"/>
      <c r="EO339" s="102"/>
      <c r="EP339" s="102"/>
      <c r="EQ339" s="102"/>
      <c r="ER339" s="102"/>
      <c r="ES339" s="102"/>
      <c r="ET339" s="102"/>
      <c r="EU339" s="102"/>
      <c r="EV339" s="102"/>
      <c r="FL339" s="36" t="str">
        <f t="shared" si="345"/>
        <v/>
      </c>
    </row>
    <row r="340" spans="1:168" s="36" customFormat="1" ht="49.5" customHeight="1" x14ac:dyDescent="0.35">
      <c r="A340" s="67"/>
      <c r="B340" s="39"/>
      <c r="C340" s="39"/>
      <c r="D340" s="40" t="s">
        <v>242</v>
      </c>
      <c r="E340" s="41" t="s">
        <v>4106</v>
      </c>
      <c r="F340" s="41" t="s">
        <v>243</v>
      </c>
      <c r="G340" s="41"/>
      <c r="H340" s="41"/>
      <c r="I340" s="41" t="s">
        <v>5372</v>
      </c>
      <c r="J340" s="41" t="s">
        <v>1829</v>
      </c>
      <c r="K340" s="41"/>
      <c r="L340" s="41"/>
      <c r="M340" s="41" t="s">
        <v>2984</v>
      </c>
      <c r="N340" s="41" t="s">
        <v>2985</v>
      </c>
      <c r="O340" s="29" t="s">
        <v>4108</v>
      </c>
      <c r="P340" s="30" t="s">
        <v>4109</v>
      </c>
      <c r="Q340" s="31"/>
      <c r="R340" s="31"/>
      <c r="S340" s="32" t="s">
        <v>242</v>
      </c>
      <c r="T340" s="33"/>
      <c r="U340" s="33" t="s">
        <v>4106</v>
      </c>
      <c r="V340" s="33" t="s">
        <v>243</v>
      </c>
      <c r="W340" s="33" t="s">
        <v>5691</v>
      </c>
      <c r="X340" s="33" t="s">
        <v>4108</v>
      </c>
      <c r="Y340" s="33" t="s">
        <v>4109</v>
      </c>
      <c r="Z340" s="33">
        <v>1</v>
      </c>
      <c r="AA340" s="34" t="s">
        <v>4110</v>
      </c>
      <c r="AB340" s="34">
        <v>111</v>
      </c>
      <c r="AC340" s="34" t="s">
        <v>4111</v>
      </c>
      <c r="AD340" s="34" t="s">
        <v>4112</v>
      </c>
      <c r="AE340" s="34" t="s">
        <v>5684</v>
      </c>
      <c r="AF340" s="34" t="s">
        <v>239</v>
      </c>
      <c r="AG340" s="34" t="s">
        <v>4826</v>
      </c>
      <c r="AH340" s="34" t="s">
        <v>5734</v>
      </c>
      <c r="AI340" s="34" t="s">
        <v>2988</v>
      </c>
      <c r="AJ340" s="34" t="s">
        <v>4106</v>
      </c>
      <c r="AK340" s="34" t="s">
        <v>5691</v>
      </c>
      <c r="AL340" s="34" t="s">
        <v>2638</v>
      </c>
      <c r="AM340" s="34" t="s">
        <v>3034</v>
      </c>
      <c r="AN340" s="34">
        <v>1</v>
      </c>
      <c r="AO340" s="34" t="s">
        <v>246</v>
      </c>
      <c r="AP340" s="34" t="s">
        <v>5691</v>
      </c>
      <c r="AQ340" s="56">
        <v>1</v>
      </c>
      <c r="AR340" s="56">
        <v>2</v>
      </c>
      <c r="AS340" s="56">
        <v>2</v>
      </c>
      <c r="AT340" s="42" t="s">
        <v>6459</v>
      </c>
      <c r="AU340" s="42" t="s">
        <v>4735</v>
      </c>
      <c r="AV340" s="42" t="s">
        <v>4106</v>
      </c>
      <c r="AW340" s="35" t="s">
        <v>234</v>
      </c>
      <c r="AX340" s="35" t="s">
        <v>235</v>
      </c>
      <c r="AY340" s="35" t="s">
        <v>236</v>
      </c>
      <c r="AZ340" s="43" t="str">
        <f t="shared" si="353"/>
        <v>X</v>
      </c>
      <c r="BA340" s="44"/>
      <c r="BB340" s="43" t="str">
        <f t="shared" si="354"/>
        <v/>
      </c>
      <c r="BC340" s="45" t="str">
        <f t="shared" si="355"/>
        <v/>
      </c>
      <c r="BD340" s="45" t="str">
        <f t="shared" si="356"/>
        <v/>
      </c>
      <c r="BE340" s="45" t="s">
        <v>5691</v>
      </c>
      <c r="BF340" s="45" t="str">
        <f t="shared" si="334"/>
        <v/>
      </c>
      <c r="BG340" s="45" t="str">
        <f t="shared" si="357"/>
        <v/>
      </c>
      <c r="BH340" s="12" t="str">
        <f t="shared" si="358"/>
        <v/>
      </c>
      <c r="BI340" s="43" t="str">
        <f t="shared" si="359"/>
        <v/>
      </c>
      <c r="BJ340" s="46" t="str">
        <f t="shared" si="360"/>
        <v/>
      </c>
      <c r="BK340" s="46" t="str">
        <f t="shared" si="361"/>
        <v/>
      </c>
      <c r="BL340" s="46" t="str">
        <f t="shared" si="362"/>
        <v/>
      </c>
      <c r="BM340" s="43" t="str">
        <f t="shared" si="363"/>
        <v/>
      </c>
      <c r="BN340" s="43" t="str">
        <f t="shared" si="364"/>
        <v/>
      </c>
      <c r="BO340" s="44" t="str">
        <f t="shared" si="335"/>
        <v/>
      </c>
      <c r="BP340" s="44" t="str">
        <f t="shared" si="365"/>
        <v>X</v>
      </c>
      <c r="BQ340" s="44" t="str">
        <f t="shared" si="366"/>
        <v/>
      </c>
      <c r="BR340" s="46" t="str">
        <f t="shared" si="336"/>
        <v/>
      </c>
      <c r="BS340" s="47" t="str">
        <f t="shared" si="337"/>
        <v/>
      </c>
      <c r="BT340" s="46" t="str">
        <f t="shared" si="338"/>
        <v/>
      </c>
      <c r="BU340" s="46" t="str">
        <f t="shared" si="339"/>
        <v/>
      </c>
      <c r="BV340" s="73" t="str">
        <f t="shared" si="344"/>
        <v/>
      </c>
      <c r="BW340" s="47" t="str">
        <f t="shared" si="346"/>
        <v/>
      </c>
      <c r="BX340" s="47" t="str">
        <f t="shared" si="367"/>
        <v/>
      </c>
      <c r="BY340" s="13" t="str">
        <f t="shared" si="368"/>
        <v/>
      </c>
      <c r="BZ340" s="14" t="str">
        <f t="shared" si="340"/>
        <v/>
      </c>
      <c r="CA340" s="48" t="str">
        <f t="shared" si="341"/>
        <v>X</v>
      </c>
      <c r="CB340" s="44" t="str">
        <f t="shared" si="342"/>
        <v/>
      </c>
      <c r="CC340" s="44" t="str">
        <f t="shared" si="369"/>
        <v/>
      </c>
      <c r="CD340" s="44" t="str">
        <f t="shared" si="347"/>
        <v/>
      </c>
      <c r="CE340" s="44" t="str">
        <f t="shared" si="370"/>
        <v/>
      </c>
      <c r="CF340" s="44" t="str">
        <f t="shared" si="371"/>
        <v/>
      </c>
      <c r="CG340" s="44" t="str">
        <f t="shared" si="372"/>
        <v/>
      </c>
      <c r="CH340" s="44" t="str">
        <f t="shared" si="373"/>
        <v/>
      </c>
      <c r="CI340" s="44" t="str">
        <f t="shared" si="374"/>
        <v/>
      </c>
      <c r="CJ340" s="44" t="str">
        <f t="shared" si="375"/>
        <v/>
      </c>
      <c r="CK340" s="44" t="str">
        <f t="shared" si="376"/>
        <v/>
      </c>
      <c r="CL340" s="44" t="str">
        <f t="shared" si="377"/>
        <v/>
      </c>
      <c r="CM340" s="43" t="str">
        <f t="shared" si="378"/>
        <v/>
      </c>
      <c r="CN340" s="43" t="str">
        <f t="shared" si="379"/>
        <v/>
      </c>
      <c r="CO340" s="43" t="str">
        <f t="shared" si="380"/>
        <v/>
      </c>
      <c r="CP340" s="44" t="str">
        <f t="shared" si="348"/>
        <v/>
      </c>
      <c r="CQ340" s="44" t="str">
        <f t="shared" si="381"/>
        <v/>
      </c>
      <c r="CR340" s="43" t="str">
        <f t="shared" si="333"/>
        <v/>
      </c>
      <c r="CS340" s="44">
        <v>0</v>
      </c>
      <c r="CT340" s="44">
        <v>0</v>
      </c>
      <c r="CU340" s="44" t="str">
        <f t="shared" si="382"/>
        <v/>
      </c>
      <c r="CV340" s="44" t="str">
        <f t="shared" si="383"/>
        <v/>
      </c>
      <c r="CW340" s="44" t="str">
        <f t="shared" si="384"/>
        <v/>
      </c>
      <c r="CX340" s="44" t="str">
        <f t="shared" si="385"/>
        <v/>
      </c>
      <c r="CY340" s="44" t="str">
        <f t="shared" si="386"/>
        <v/>
      </c>
      <c r="CZ340" s="44" t="str">
        <f t="shared" si="387"/>
        <v/>
      </c>
      <c r="DA340" s="49" t="str">
        <f t="shared" si="349"/>
        <v/>
      </c>
      <c r="DB340" s="44" t="str">
        <f t="shared" si="388"/>
        <v/>
      </c>
      <c r="DC340" s="44" t="str">
        <f t="shared" si="389"/>
        <v/>
      </c>
      <c r="DD340" s="44" t="str">
        <f t="shared" si="390"/>
        <v/>
      </c>
      <c r="DE340" s="44" t="str">
        <f t="shared" si="391"/>
        <v/>
      </c>
      <c r="DF340" s="44" t="str">
        <f t="shared" si="392"/>
        <v/>
      </c>
      <c r="DG340" s="44" t="str">
        <f t="shared" si="393"/>
        <v/>
      </c>
      <c r="DH340" s="44" t="str">
        <f t="shared" si="394"/>
        <v>X</v>
      </c>
      <c r="DI340" s="50" t="str">
        <f t="shared" si="395"/>
        <v/>
      </c>
      <c r="DJ340" s="50" t="str">
        <f t="shared" si="396"/>
        <v/>
      </c>
      <c r="DK340" s="50" t="str">
        <f t="shared" si="397"/>
        <v/>
      </c>
      <c r="DL340" s="50" t="str">
        <f t="shared" si="398"/>
        <v/>
      </c>
      <c r="DM340" s="51" t="str">
        <f t="shared" si="350"/>
        <v>013055000</v>
      </c>
      <c r="DN340" s="52"/>
      <c r="DO340" s="53"/>
      <c r="DP340" s="52"/>
      <c r="DQ340" s="53" t="str">
        <f t="shared" si="351"/>
        <v/>
      </c>
      <c r="DR340" s="52" t="str">
        <f t="shared" si="352"/>
        <v/>
      </c>
      <c r="DS340" s="53"/>
      <c r="DT340" s="52"/>
      <c r="DU340" s="53"/>
      <c r="DV340" s="52"/>
      <c r="DW340" s="99"/>
      <c r="DX340" s="99"/>
      <c r="EI340" s="83"/>
      <c r="EJ340" s="102"/>
      <c r="EK340" s="102"/>
      <c r="EL340" s="102"/>
      <c r="EM340" s="102"/>
      <c r="EN340" s="102"/>
      <c r="EO340" s="102"/>
      <c r="EP340" s="102"/>
      <c r="EQ340" s="102"/>
      <c r="ER340" s="102"/>
      <c r="ES340" s="102"/>
      <c r="ET340" s="102"/>
      <c r="EU340" s="102"/>
      <c r="EV340" s="102"/>
      <c r="FL340" s="36" t="str">
        <f t="shared" si="345"/>
        <v/>
      </c>
    </row>
    <row r="341" spans="1:168" s="36" customFormat="1" ht="49.5" customHeight="1" x14ac:dyDescent="0.35">
      <c r="A341" s="67"/>
      <c r="B341" s="39"/>
      <c r="C341" s="39"/>
      <c r="D341" s="40" t="s">
        <v>244</v>
      </c>
      <c r="E341" s="41" t="s">
        <v>4106</v>
      </c>
      <c r="F341" s="41" t="s">
        <v>245</v>
      </c>
      <c r="G341" s="41"/>
      <c r="H341" s="41"/>
      <c r="I341" s="41" t="s">
        <v>5372</v>
      </c>
      <c r="J341" s="41" t="s">
        <v>1829</v>
      </c>
      <c r="K341" s="41"/>
      <c r="L341" s="41"/>
      <c r="M341" s="41" t="s">
        <v>2984</v>
      </c>
      <c r="N341" s="41" t="s">
        <v>2985</v>
      </c>
      <c r="O341" s="29" t="s">
        <v>4108</v>
      </c>
      <c r="P341" s="30" t="s">
        <v>4109</v>
      </c>
      <c r="Q341" s="31"/>
      <c r="R341" s="31"/>
      <c r="S341" s="32" t="s">
        <v>244</v>
      </c>
      <c r="T341" s="33"/>
      <c r="U341" s="33" t="s">
        <v>4106</v>
      </c>
      <c r="V341" s="33" t="s">
        <v>245</v>
      </c>
      <c r="W341" s="33" t="s">
        <v>5691</v>
      </c>
      <c r="X341" s="33" t="s">
        <v>4108</v>
      </c>
      <c r="Y341" s="33" t="s">
        <v>4109</v>
      </c>
      <c r="Z341" s="33">
        <v>1</v>
      </c>
      <c r="AA341" s="34" t="s">
        <v>4110</v>
      </c>
      <c r="AB341" s="34">
        <v>111</v>
      </c>
      <c r="AC341" s="34" t="s">
        <v>4111</v>
      </c>
      <c r="AD341" s="34" t="s">
        <v>4112</v>
      </c>
      <c r="AE341" s="34" t="s">
        <v>5684</v>
      </c>
      <c r="AF341" s="34" t="s">
        <v>239</v>
      </c>
      <c r="AG341" s="34" t="s">
        <v>4826</v>
      </c>
      <c r="AH341" s="34" t="s">
        <v>5734</v>
      </c>
      <c r="AI341" s="34" t="s">
        <v>2988</v>
      </c>
      <c r="AJ341" s="34" t="s">
        <v>4106</v>
      </c>
      <c r="AK341" s="34" t="s">
        <v>5691</v>
      </c>
      <c r="AL341" s="34" t="s">
        <v>2964</v>
      </c>
      <c r="AM341" s="34" t="s">
        <v>3089</v>
      </c>
      <c r="AN341" s="34">
        <v>1</v>
      </c>
      <c r="AO341" s="34" t="s">
        <v>241</v>
      </c>
      <c r="AP341" s="34" t="s">
        <v>5691</v>
      </c>
      <c r="AQ341" s="56">
        <v>1</v>
      </c>
      <c r="AR341" s="56">
        <v>2</v>
      </c>
      <c r="AS341" s="56">
        <v>2</v>
      </c>
      <c r="AT341" s="42" t="s">
        <v>6459</v>
      </c>
      <c r="AU341" s="42" t="s">
        <v>4735</v>
      </c>
      <c r="AV341" s="42" t="s">
        <v>4106</v>
      </c>
      <c r="AW341" s="35" t="s">
        <v>234</v>
      </c>
      <c r="AX341" s="35" t="s">
        <v>235</v>
      </c>
      <c r="AY341" s="35" t="s">
        <v>236</v>
      </c>
      <c r="AZ341" s="43" t="str">
        <f t="shared" si="353"/>
        <v>X</v>
      </c>
      <c r="BA341" s="44"/>
      <c r="BB341" s="43" t="str">
        <f t="shared" si="354"/>
        <v/>
      </c>
      <c r="BC341" s="45" t="str">
        <f t="shared" si="355"/>
        <v/>
      </c>
      <c r="BD341" s="45" t="str">
        <f t="shared" si="356"/>
        <v/>
      </c>
      <c r="BE341" s="45" t="s">
        <v>5691</v>
      </c>
      <c r="BF341" s="45" t="str">
        <f>IF(BE341="",BD341,"")</f>
        <v/>
      </c>
      <c r="BG341" s="45" t="str">
        <f t="shared" si="357"/>
        <v/>
      </c>
      <c r="BH341" s="12" t="str">
        <f t="shared" si="358"/>
        <v/>
      </c>
      <c r="BI341" s="43" t="str">
        <f t="shared" si="359"/>
        <v/>
      </c>
      <c r="BJ341" s="46" t="str">
        <f t="shared" si="360"/>
        <v/>
      </c>
      <c r="BK341" s="46" t="str">
        <f t="shared" si="361"/>
        <v/>
      </c>
      <c r="BL341" s="46" t="str">
        <f t="shared" si="362"/>
        <v/>
      </c>
      <c r="BM341" s="43" t="str">
        <f t="shared" si="363"/>
        <v/>
      </c>
      <c r="BN341" s="43" t="str">
        <f t="shared" si="364"/>
        <v/>
      </c>
      <c r="BO341" s="44" t="str">
        <f>IF($AB341=210,"X","")</f>
        <v/>
      </c>
      <c r="BP341" s="44" t="str">
        <f t="shared" si="365"/>
        <v>X</v>
      </c>
      <c r="BQ341" s="44" t="str">
        <f t="shared" si="366"/>
        <v/>
      </c>
      <c r="BR341" s="46" t="str">
        <f>+$BJ341</f>
        <v/>
      </c>
      <c r="BS341" s="47" t="str">
        <f>+$BM341</f>
        <v/>
      </c>
      <c r="BT341" s="46" t="str">
        <f>+$BK341</f>
        <v/>
      </c>
      <c r="BU341" s="46" t="str">
        <f>+$BL341</f>
        <v/>
      </c>
      <c r="BV341" s="73" t="str">
        <f t="shared" si="344"/>
        <v/>
      </c>
      <c r="BW341" s="47" t="str">
        <f t="shared" si="346"/>
        <v/>
      </c>
      <c r="BX341" s="47" t="str">
        <f t="shared" si="367"/>
        <v/>
      </c>
      <c r="BY341" s="13" t="str">
        <f t="shared" si="368"/>
        <v/>
      </c>
      <c r="BZ341" s="14" t="str">
        <f>IF($AF341="056","X","")</f>
        <v/>
      </c>
      <c r="CA341" s="48" t="str">
        <f>IF(MID($AB341,1,1)="1","X","")</f>
        <v>X</v>
      </c>
      <c r="CB341" s="44" t="str">
        <f>IF($AB341=112,"X","")</f>
        <v/>
      </c>
      <c r="CC341" s="44" t="str">
        <f t="shared" si="369"/>
        <v/>
      </c>
      <c r="CD341" s="44" t="str">
        <f t="shared" si="347"/>
        <v/>
      </c>
      <c r="CE341" s="44" t="str">
        <f t="shared" si="370"/>
        <v/>
      </c>
      <c r="CF341" s="44" t="str">
        <f t="shared" si="371"/>
        <v/>
      </c>
      <c r="CG341" s="44" t="str">
        <f t="shared" si="372"/>
        <v/>
      </c>
      <c r="CH341" s="44" t="str">
        <f t="shared" si="373"/>
        <v/>
      </c>
      <c r="CI341" s="44" t="str">
        <f t="shared" si="374"/>
        <v/>
      </c>
      <c r="CJ341" s="44" t="str">
        <f t="shared" si="375"/>
        <v/>
      </c>
      <c r="CK341" s="44" t="str">
        <f t="shared" si="376"/>
        <v/>
      </c>
      <c r="CL341" s="44" t="str">
        <f t="shared" si="377"/>
        <v/>
      </c>
      <c r="CM341" s="43" t="str">
        <f t="shared" si="378"/>
        <v/>
      </c>
      <c r="CN341" s="43" t="str">
        <f t="shared" si="379"/>
        <v/>
      </c>
      <c r="CO341" s="43" t="str">
        <f t="shared" si="380"/>
        <v/>
      </c>
      <c r="CP341" s="44" t="str">
        <f t="shared" si="348"/>
        <v/>
      </c>
      <c r="CQ341" s="44" t="str">
        <f t="shared" si="381"/>
        <v/>
      </c>
      <c r="CR341" s="43" t="str">
        <f t="shared" si="333"/>
        <v/>
      </c>
      <c r="CS341" s="44">
        <v>0</v>
      </c>
      <c r="CT341" s="44">
        <v>0</v>
      </c>
      <c r="CU341" s="44" t="str">
        <f t="shared" si="382"/>
        <v/>
      </c>
      <c r="CV341" s="44" t="str">
        <f t="shared" si="383"/>
        <v/>
      </c>
      <c r="CW341" s="44" t="str">
        <f t="shared" si="384"/>
        <v/>
      </c>
      <c r="CX341" s="44" t="str">
        <f t="shared" si="385"/>
        <v/>
      </c>
      <c r="CY341" s="44" t="str">
        <f t="shared" si="386"/>
        <v/>
      </c>
      <c r="CZ341" s="44" t="str">
        <f t="shared" si="387"/>
        <v/>
      </c>
      <c r="DA341" s="49" t="str">
        <f t="shared" si="349"/>
        <v/>
      </c>
      <c r="DB341" s="44" t="str">
        <f t="shared" si="388"/>
        <v/>
      </c>
      <c r="DC341" s="44" t="str">
        <f t="shared" si="389"/>
        <v/>
      </c>
      <c r="DD341" s="44" t="str">
        <f t="shared" si="390"/>
        <v/>
      </c>
      <c r="DE341" s="44" t="str">
        <f t="shared" si="391"/>
        <v/>
      </c>
      <c r="DF341" s="44" t="str">
        <f t="shared" si="392"/>
        <v/>
      </c>
      <c r="DG341" s="44" t="str">
        <f t="shared" si="393"/>
        <v/>
      </c>
      <c r="DH341" s="44" t="str">
        <f t="shared" si="394"/>
        <v>X</v>
      </c>
      <c r="DI341" s="50" t="str">
        <f t="shared" si="395"/>
        <v/>
      </c>
      <c r="DJ341" s="50" t="str">
        <f t="shared" si="396"/>
        <v/>
      </c>
      <c r="DK341" s="50" t="str">
        <f t="shared" si="397"/>
        <v/>
      </c>
      <c r="DL341" s="50" t="str">
        <f t="shared" si="398"/>
        <v/>
      </c>
      <c r="DM341" s="51" t="str">
        <f t="shared" si="350"/>
        <v>013055000</v>
      </c>
      <c r="DN341" s="52"/>
      <c r="DO341" s="53"/>
      <c r="DP341" s="52"/>
      <c r="DQ341" s="53" t="str">
        <f t="shared" si="351"/>
        <v/>
      </c>
      <c r="DR341" s="52" t="str">
        <f t="shared" si="352"/>
        <v/>
      </c>
      <c r="DS341" s="53"/>
      <c r="DT341" s="52"/>
      <c r="DU341" s="53"/>
      <c r="DV341" s="52"/>
      <c r="DW341" s="99"/>
      <c r="DX341" s="99"/>
      <c r="EI341" s="83"/>
      <c r="EJ341" s="102"/>
      <c r="EK341" s="102"/>
      <c r="EL341" s="102"/>
      <c r="EM341" s="102"/>
      <c r="EN341" s="102"/>
      <c r="EO341" s="102"/>
      <c r="EP341" s="102"/>
      <c r="EQ341" s="102"/>
      <c r="ER341" s="102"/>
      <c r="ES341" s="102"/>
      <c r="ET341" s="102"/>
      <c r="EU341" s="102"/>
      <c r="EV341" s="102"/>
      <c r="FL341" s="36" t="str">
        <f t="shared" si="345"/>
        <v/>
      </c>
    </row>
    <row r="342" spans="1:168" s="36" customFormat="1" ht="49.5" customHeight="1" x14ac:dyDescent="0.35">
      <c r="A342" s="67"/>
      <c r="B342" s="39"/>
      <c r="C342" s="39"/>
      <c r="D342" s="40"/>
      <c r="E342" s="41"/>
      <c r="F342" s="41"/>
      <c r="G342" s="41"/>
      <c r="H342" s="41"/>
      <c r="I342" s="41"/>
      <c r="J342" s="41"/>
      <c r="K342" s="41"/>
      <c r="L342" s="41"/>
      <c r="M342" s="41"/>
      <c r="N342" s="41"/>
      <c r="O342" s="29" t="s">
        <v>4108</v>
      </c>
      <c r="P342" s="30" t="s">
        <v>4109</v>
      </c>
      <c r="Q342" s="31"/>
      <c r="R342" s="31"/>
      <c r="S342" s="32" t="s">
        <v>4778</v>
      </c>
      <c r="T342" s="33"/>
      <c r="U342" s="33" t="s">
        <v>4106</v>
      </c>
      <c r="V342" s="33" t="s">
        <v>6389</v>
      </c>
      <c r="W342" s="33" t="s">
        <v>5691</v>
      </c>
      <c r="X342" s="33" t="s">
        <v>4108</v>
      </c>
      <c r="Y342" s="33" t="s">
        <v>4109</v>
      </c>
      <c r="Z342" s="33">
        <v>1</v>
      </c>
      <c r="AA342" s="34" t="s">
        <v>4110</v>
      </c>
      <c r="AB342" s="34">
        <v>111</v>
      </c>
      <c r="AC342" s="34" t="s">
        <v>4111</v>
      </c>
      <c r="AD342" s="34" t="s">
        <v>4112</v>
      </c>
      <c r="AE342" s="34" t="s">
        <v>5684</v>
      </c>
      <c r="AF342" s="34" t="s">
        <v>4778</v>
      </c>
      <c r="AG342" s="34" t="s">
        <v>6389</v>
      </c>
      <c r="AH342" s="34" t="s">
        <v>2998</v>
      </c>
      <c r="AI342" s="34" t="s">
        <v>803</v>
      </c>
      <c r="AJ342" s="34" t="s">
        <v>4106</v>
      </c>
      <c r="AK342" s="34" t="s">
        <v>5691</v>
      </c>
      <c r="AL342" s="34" t="s">
        <v>2968</v>
      </c>
      <c r="AM342" s="34" t="s">
        <v>240</v>
      </c>
      <c r="AN342" s="34">
        <v>1</v>
      </c>
      <c r="AO342" s="34"/>
      <c r="AP342" s="34" t="s">
        <v>5691</v>
      </c>
      <c r="AQ342" s="56">
        <v>1</v>
      </c>
      <c r="AR342" s="56">
        <v>2</v>
      </c>
      <c r="AS342" s="56">
        <v>2</v>
      </c>
      <c r="AT342" s="42" t="s">
        <v>258</v>
      </c>
      <c r="AU342" s="42" t="s">
        <v>4735</v>
      </c>
      <c r="AV342" s="42" t="s">
        <v>4106</v>
      </c>
      <c r="AW342" s="35" t="s">
        <v>5685</v>
      </c>
      <c r="AX342" s="35" t="s">
        <v>6390</v>
      </c>
      <c r="AY342" s="35" t="s">
        <v>6391</v>
      </c>
      <c r="AZ342" s="43" t="str">
        <f t="shared" si="353"/>
        <v>X</v>
      </c>
      <c r="BA342" s="44"/>
      <c r="BB342" s="43" t="str">
        <f t="shared" si="354"/>
        <v/>
      </c>
      <c r="BC342" s="45" t="str">
        <f t="shared" si="355"/>
        <v/>
      </c>
      <c r="BD342" s="45" t="str">
        <f t="shared" si="356"/>
        <v/>
      </c>
      <c r="BE342" s="45" t="s">
        <v>5691</v>
      </c>
      <c r="BF342" s="45" t="str">
        <f>IF(BE342="",BD342,"")</f>
        <v/>
      </c>
      <c r="BG342" s="45" t="str">
        <f t="shared" si="357"/>
        <v/>
      </c>
      <c r="BH342" s="12" t="str">
        <f t="shared" si="358"/>
        <v/>
      </c>
      <c r="BI342" s="43" t="str">
        <f t="shared" si="359"/>
        <v/>
      </c>
      <c r="BJ342" s="46" t="str">
        <f t="shared" si="360"/>
        <v/>
      </c>
      <c r="BK342" s="46" t="str">
        <f t="shared" si="361"/>
        <v/>
      </c>
      <c r="BL342" s="46" t="str">
        <f t="shared" si="362"/>
        <v/>
      </c>
      <c r="BM342" s="43" t="str">
        <f t="shared" si="363"/>
        <v/>
      </c>
      <c r="BN342" s="43" t="str">
        <f t="shared" si="364"/>
        <v/>
      </c>
      <c r="BO342" s="44" t="str">
        <f t="shared" si="335"/>
        <v/>
      </c>
      <c r="BP342" s="44" t="str">
        <f t="shared" si="365"/>
        <v>X</v>
      </c>
      <c r="BQ342" s="44" t="str">
        <f t="shared" si="366"/>
        <v/>
      </c>
      <c r="BR342" s="46" t="str">
        <f t="shared" si="336"/>
        <v/>
      </c>
      <c r="BS342" s="47" t="str">
        <f t="shared" si="337"/>
        <v/>
      </c>
      <c r="BT342" s="46" t="str">
        <f t="shared" si="338"/>
        <v/>
      </c>
      <c r="BU342" s="46" t="str">
        <f t="shared" si="339"/>
        <v/>
      </c>
      <c r="BV342" s="73" t="str">
        <f t="shared" si="344"/>
        <v/>
      </c>
      <c r="BW342" s="47" t="str">
        <f t="shared" si="346"/>
        <v/>
      </c>
      <c r="BX342" s="47" t="str">
        <f t="shared" si="367"/>
        <v/>
      </c>
      <c r="BY342" s="13" t="str">
        <f t="shared" si="368"/>
        <v/>
      </c>
      <c r="BZ342" s="14" t="str">
        <f t="shared" si="340"/>
        <v/>
      </c>
      <c r="CA342" s="48" t="str">
        <f t="shared" si="341"/>
        <v>X</v>
      </c>
      <c r="CB342" s="44" t="str">
        <f t="shared" si="342"/>
        <v/>
      </c>
      <c r="CC342" s="44" t="str">
        <f t="shared" si="369"/>
        <v/>
      </c>
      <c r="CD342" s="44" t="str">
        <f t="shared" si="347"/>
        <v/>
      </c>
      <c r="CE342" s="44" t="str">
        <f t="shared" si="370"/>
        <v/>
      </c>
      <c r="CF342" s="44" t="str">
        <f t="shared" si="371"/>
        <v/>
      </c>
      <c r="CG342" s="44" t="str">
        <f t="shared" si="372"/>
        <v/>
      </c>
      <c r="CH342" s="44" t="str">
        <f t="shared" si="373"/>
        <v/>
      </c>
      <c r="CI342" s="44" t="str">
        <f t="shared" si="374"/>
        <v/>
      </c>
      <c r="CJ342" s="44" t="str">
        <f t="shared" si="375"/>
        <v/>
      </c>
      <c r="CK342" s="44" t="str">
        <f t="shared" si="376"/>
        <v/>
      </c>
      <c r="CL342" s="44" t="str">
        <f t="shared" si="377"/>
        <v/>
      </c>
      <c r="CM342" s="43" t="str">
        <f t="shared" si="378"/>
        <v/>
      </c>
      <c r="CN342" s="43" t="str">
        <f t="shared" si="379"/>
        <v/>
      </c>
      <c r="CO342" s="43" t="str">
        <f t="shared" si="380"/>
        <v/>
      </c>
      <c r="CP342" s="44" t="str">
        <f t="shared" si="348"/>
        <v/>
      </c>
      <c r="CQ342" s="44" t="str">
        <f t="shared" si="381"/>
        <v/>
      </c>
      <c r="CR342" s="43" t="str">
        <f t="shared" si="333"/>
        <v/>
      </c>
      <c r="CS342" s="44">
        <v>0</v>
      </c>
      <c r="CT342" s="44">
        <v>0</v>
      </c>
      <c r="CU342" s="44" t="str">
        <f t="shared" si="382"/>
        <v/>
      </c>
      <c r="CV342" s="44" t="str">
        <f t="shared" si="383"/>
        <v/>
      </c>
      <c r="CW342" s="44" t="str">
        <f t="shared" si="384"/>
        <v/>
      </c>
      <c r="CX342" s="44" t="str">
        <f t="shared" si="385"/>
        <v/>
      </c>
      <c r="CY342" s="44" t="str">
        <f t="shared" si="386"/>
        <v/>
      </c>
      <c r="CZ342" s="44" t="str">
        <f t="shared" si="387"/>
        <v/>
      </c>
      <c r="DA342" s="49" t="str">
        <f t="shared" si="349"/>
        <v/>
      </c>
      <c r="DB342" s="44" t="str">
        <f t="shared" si="388"/>
        <v/>
      </c>
      <c r="DC342" s="44" t="str">
        <f t="shared" si="389"/>
        <v/>
      </c>
      <c r="DD342" s="44" t="str">
        <f t="shared" si="390"/>
        <v/>
      </c>
      <c r="DE342" s="44" t="str">
        <f t="shared" si="391"/>
        <v/>
      </c>
      <c r="DF342" s="44" t="str">
        <f t="shared" si="392"/>
        <v/>
      </c>
      <c r="DG342" s="44" t="str">
        <f t="shared" si="393"/>
        <v/>
      </c>
      <c r="DH342" s="44" t="str">
        <f t="shared" si="394"/>
        <v>X</v>
      </c>
      <c r="DI342" s="50" t="str">
        <f t="shared" si="395"/>
        <v/>
      </c>
      <c r="DJ342" s="50" t="str">
        <f t="shared" si="396"/>
        <v/>
      </c>
      <c r="DK342" s="50" t="str">
        <f t="shared" si="397"/>
        <v/>
      </c>
      <c r="DL342" s="50" t="str">
        <f t="shared" si="398"/>
        <v/>
      </c>
      <c r="DM342" s="51" t="str">
        <f t="shared" si="350"/>
        <v>027055000</v>
      </c>
      <c r="DN342" s="52"/>
      <c r="DO342" s="53"/>
      <c r="DP342" s="52"/>
      <c r="DQ342" s="53" t="str">
        <f t="shared" si="351"/>
        <v/>
      </c>
      <c r="DR342" s="52" t="str">
        <f t="shared" si="352"/>
        <v/>
      </c>
      <c r="DS342" s="53"/>
      <c r="DT342" s="52"/>
      <c r="DU342" s="53"/>
      <c r="DV342" s="52"/>
      <c r="DW342" s="99"/>
      <c r="DX342" s="99"/>
      <c r="EI342" s="83"/>
      <c r="EJ342" s="102"/>
      <c r="EK342" s="102"/>
      <c r="EL342" s="102"/>
      <c r="EM342" s="102"/>
      <c r="EN342" s="102"/>
      <c r="EO342" s="102"/>
      <c r="EP342" s="102"/>
      <c r="EQ342" s="102"/>
      <c r="ER342" s="102"/>
      <c r="ES342" s="102"/>
      <c r="ET342" s="102"/>
      <c r="EU342" s="102"/>
      <c r="EV342" s="102"/>
      <c r="FL342" s="36" t="str">
        <f t="shared" si="345"/>
        <v/>
      </c>
    </row>
    <row r="343" spans="1:168" s="36" customFormat="1" ht="49.5" customHeight="1" x14ac:dyDescent="0.35">
      <c r="A343" s="67"/>
      <c r="B343" s="39"/>
      <c r="C343" s="39"/>
      <c r="D343" s="40" t="s">
        <v>5691</v>
      </c>
      <c r="E343" s="41" t="s">
        <v>5691</v>
      </c>
      <c r="F343" s="41"/>
      <c r="G343" s="41"/>
      <c r="H343" s="41"/>
      <c r="I343" s="41"/>
      <c r="J343" s="41"/>
      <c r="K343" s="41"/>
      <c r="L343" s="41"/>
      <c r="M343" s="41"/>
      <c r="N343" s="41"/>
      <c r="O343" s="29"/>
      <c r="P343" s="30"/>
      <c r="Q343" s="31"/>
      <c r="R343" s="31"/>
      <c r="S343" s="32" t="s">
        <v>1615</v>
      </c>
      <c r="T343" s="33"/>
      <c r="U343" s="33" t="s">
        <v>4106</v>
      </c>
      <c r="V343" s="33" t="s">
        <v>3022</v>
      </c>
      <c r="W343" s="33" t="s">
        <v>5691</v>
      </c>
      <c r="X343" s="33" t="s">
        <v>4108</v>
      </c>
      <c r="Y343" s="33" t="s">
        <v>4109</v>
      </c>
      <c r="Z343" s="33">
        <v>1</v>
      </c>
      <c r="AA343" s="34" t="s">
        <v>3015</v>
      </c>
      <c r="AB343" s="34">
        <v>112</v>
      </c>
      <c r="AC343" s="34" t="s">
        <v>3023</v>
      </c>
      <c r="AD343" s="34" t="s">
        <v>4112</v>
      </c>
      <c r="AE343" s="34" t="s">
        <v>3016</v>
      </c>
      <c r="AF343" s="34" t="s">
        <v>617</v>
      </c>
      <c r="AG343" s="34" t="s">
        <v>3025</v>
      </c>
      <c r="AH343" s="34" t="s">
        <v>5734</v>
      </c>
      <c r="AI343" s="34" t="s">
        <v>2988</v>
      </c>
      <c r="AJ343" s="34" t="s">
        <v>4106</v>
      </c>
      <c r="AK343" s="34" t="s">
        <v>5691</v>
      </c>
      <c r="AL343" s="34" t="s">
        <v>4106</v>
      </c>
      <c r="AM343" s="34" t="s">
        <v>5691</v>
      </c>
      <c r="AN343" s="34">
        <v>1</v>
      </c>
      <c r="AO343" s="34" t="s">
        <v>804</v>
      </c>
      <c r="AP343" s="34" t="s">
        <v>5693</v>
      </c>
      <c r="AQ343" s="56">
        <v>1</v>
      </c>
      <c r="AR343" s="56">
        <v>2</v>
      </c>
      <c r="AS343" s="56">
        <v>2</v>
      </c>
      <c r="AT343" s="42" t="s">
        <v>258</v>
      </c>
      <c r="AU343" s="42" t="s">
        <v>882</v>
      </c>
      <c r="AV343" s="42" t="s">
        <v>4106</v>
      </c>
      <c r="AW343" s="35" t="s">
        <v>5685</v>
      </c>
      <c r="AX343" s="35" t="s">
        <v>2510</v>
      </c>
      <c r="AY343" s="35" t="s">
        <v>1513</v>
      </c>
      <c r="AZ343" s="43" t="str">
        <f t="shared" si="353"/>
        <v>X</v>
      </c>
      <c r="BA343" s="44"/>
      <c r="BB343" s="43" t="str">
        <f t="shared" si="354"/>
        <v/>
      </c>
      <c r="BC343" s="45" t="str">
        <f t="shared" si="355"/>
        <v/>
      </c>
      <c r="BD343" s="45" t="str">
        <f t="shared" si="356"/>
        <v/>
      </c>
      <c r="BE343" s="45" t="s">
        <v>5691</v>
      </c>
      <c r="BF343" s="45" t="str">
        <f t="shared" si="334"/>
        <v/>
      </c>
      <c r="BG343" s="45" t="str">
        <f t="shared" si="357"/>
        <v/>
      </c>
      <c r="BH343" s="12" t="str">
        <f t="shared" si="358"/>
        <v/>
      </c>
      <c r="BI343" s="43" t="str">
        <f t="shared" si="359"/>
        <v/>
      </c>
      <c r="BJ343" s="46" t="str">
        <f t="shared" si="360"/>
        <v/>
      </c>
      <c r="BK343" s="46" t="str">
        <f t="shared" si="361"/>
        <v/>
      </c>
      <c r="BL343" s="46" t="str">
        <f t="shared" si="362"/>
        <v/>
      </c>
      <c r="BM343" s="43" t="str">
        <f t="shared" si="363"/>
        <v/>
      </c>
      <c r="BN343" s="43" t="str">
        <f t="shared" si="364"/>
        <v/>
      </c>
      <c r="BO343" s="44" t="str">
        <f t="shared" si="335"/>
        <v/>
      </c>
      <c r="BP343" s="44" t="str">
        <f t="shared" si="365"/>
        <v>X</v>
      </c>
      <c r="BQ343" s="44" t="str">
        <f t="shared" si="366"/>
        <v/>
      </c>
      <c r="BR343" s="46" t="str">
        <f t="shared" si="336"/>
        <v/>
      </c>
      <c r="BS343" s="47" t="str">
        <f t="shared" si="337"/>
        <v/>
      </c>
      <c r="BT343" s="46" t="str">
        <f t="shared" si="338"/>
        <v/>
      </c>
      <c r="BU343" s="46" t="str">
        <f t="shared" si="339"/>
        <v/>
      </c>
      <c r="BV343" s="73" t="str">
        <f t="shared" si="344"/>
        <v/>
      </c>
      <c r="BW343" s="47" t="str">
        <f t="shared" si="346"/>
        <v/>
      </c>
      <c r="BX343" s="47" t="str">
        <f t="shared" si="367"/>
        <v/>
      </c>
      <c r="BY343" s="13" t="str">
        <f t="shared" si="368"/>
        <v/>
      </c>
      <c r="BZ343" s="14" t="str">
        <f t="shared" si="340"/>
        <v/>
      </c>
      <c r="CA343" s="48" t="str">
        <f t="shared" si="341"/>
        <v>X</v>
      </c>
      <c r="CB343" s="44" t="str">
        <f t="shared" si="342"/>
        <v>X</v>
      </c>
      <c r="CC343" s="44" t="str">
        <f t="shared" si="369"/>
        <v/>
      </c>
      <c r="CD343" s="44" t="str">
        <f t="shared" si="347"/>
        <v/>
      </c>
      <c r="CE343" s="44" t="str">
        <f t="shared" si="370"/>
        <v/>
      </c>
      <c r="CF343" s="44" t="str">
        <f t="shared" si="371"/>
        <v/>
      </c>
      <c r="CG343" s="44" t="str">
        <f t="shared" si="372"/>
        <v/>
      </c>
      <c r="CH343" s="44" t="str">
        <f t="shared" si="373"/>
        <v/>
      </c>
      <c r="CI343" s="44" t="str">
        <f t="shared" si="374"/>
        <v/>
      </c>
      <c r="CJ343" s="44" t="str">
        <f t="shared" si="375"/>
        <v/>
      </c>
      <c r="CK343" s="44" t="str">
        <f t="shared" si="376"/>
        <v/>
      </c>
      <c r="CL343" s="44" t="str">
        <f t="shared" si="377"/>
        <v/>
      </c>
      <c r="CM343" s="43" t="str">
        <f t="shared" si="378"/>
        <v/>
      </c>
      <c r="CN343" s="43" t="str">
        <f t="shared" si="379"/>
        <v/>
      </c>
      <c r="CO343" s="43" t="str">
        <f t="shared" si="380"/>
        <v/>
      </c>
      <c r="CP343" s="44" t="str">
        <f t="shared" si="348"/>
        <v/>
      </c>
      <c r="CQ343" s="44" t="str">
        <f t="shared" si="381"/>
        <v/>
      </c>
      <c r="CR343" s="43" t="str">
        <f t="shared" ref="CR343:CR406" si="399">IF(AH343="112",+$BO343,IF(AH343="113",+$BO343,""))</f>
        <v/>
      </c>
      <c r="CS343" s="44">
        <v>0</v>
      </c>
      <c r="CT343" s="44">
        <v>0</v>
      </c>
      <c r="CU343" s="44" t="str">
        <f t="shared" si="382"/>
        <v/>
      </c>
      <c r="CV343" s="44" t="str">
        <f t="shared" si="383"/>
        <v/>
      </c>
      <c r="CW343" s="44" t="str">
        <f t="shared" si="384"/>
        <v/>
      </c>
      <c r="CX343" s="44" t="str">
        <f t="shared" si="385"/>
        <v/>
      </c>
      <c r="CY343" s="44" t="str">
        <f t="shared" si="386"/>
        <v/>
      </c>
      <c r="CZ343" s="44" t="str">
        <f t="shared" si="387"/>
        <v/>
      </c>
      <c r="DA343" s="49" t="str">
        <f t="shared" si="349"/>
        <v/>
      </c>
      <c r="DB343" s="44" t="str">
        <f t="shared" si="388"/>
        <v/>
      </c>
      <c r="DC343" s="44" t="str">
        <f t="shared" si="389"/>
        <v/>
      </c>
      <c r="DD343" s="44" t="str">
        <f t="shared" si="390"/>
        <v/>
      </c>
      <c r="DE343" s="44" t="str">
        <f t="shared" si="391"/>
        <v/>
      </c>
      <c r="DF343" s="44" t="str">
        <f t="shared" si="392"/>
        <v/>
      </c>
      <c r="DG343" s="44" t="str">
        <f t="shared" si="393"/>
        <v/>
      </c>
      <c r="DH343" s="44" t="str">
        <f t="shared" si="394"/>
        <v/>
      </c>
      <c r="DI343" s="50" t="str">
        <f t="shared" si="395"/>
        <v>X</v>
      </c>
      <c r="DJ343" s="50" t="str">
        <f t="shared" si="396"/>
        <v/>
      </c>
      <c r="DK343" s="50" t="str">
        <f t="shared" si="397"/>
        <v/>
      </c>
      <c r="DL343" s="50" t="str">
        <f t="shared" si="398"/>
        <v/>
      </c>
      <c r="DM343" s="51" t="str">
        <f t="shared" si="350"/>
        <v>027089000</v>
      </c>
      <c r="DN343" s="52"/>
      <c r="DO343" s="53"/>
      <c r="DP343" s="52"/>
      <c r="DQ343" s="53" t="str">
        <f t="shared" si="351"/>
        <v/>
      </c>
      <c r="DR343" s="52" t="str">
        <f t="shared" si="352"/>
        <v/>
      </c>
      <c r="DS343" s="53"/>
      <c r="DT343" s="52"/>
      <c r="DU343" s="53"/>
      <c r="DV343" s="52"/>
      <c r="DW343" s="99"/>
      <c r="DX343" s="99"/>
      <c r="EI343" s="83"/>
      <c r="EJ343" s="102"/>
      <c r="EK343" s="102"/>
      <c r="EL343" s="102"/>
      <c r="EM343" s="102"/>
      <c r="EN343" s="102"/>
      <c r="EO343" s="102"/>
      <c r="EP343" s="102"/>
      <c r="EQ343" s="102"/>
      <c r="ER343" s="102"/>
      <c r="ES343" s="102"/>
      <c r="ET343" s="102"/>
      <c r="EU343" s="102"/>
      <c r="EV343" s="102"/>
      <c r="FL343" s="36" t="str">
        <f t="shared" si="345"/>
        <v/>
      </c>
    </row>
    <row r="344" spans="1:168" s="36" customFormat="1" ht="49.5" customHeight="1" x14ac:dyDescent="0.35">
      <c r="A344" s="67"/>
      <c r="B344" s="39"/>
      <c r="C344" s="39"/>
      <c r="D344" s="40" t="s">
        <v>5691</v>
      </c>
      <c r="E344" s="41" t="s">
        <v>5691</v>
      </c>
      <c r="F344" s="41"/>
      <c r="G344" s="41"/>
      <c r="H344" s="41"/>
      <c r="I344" s="41"/>
      <c r="J344" s="41"/>
      <c r="K344" s="41"/>
      <c r="L344" s="41"/>
      <c r="M344" s="41"/>
      <c r="N344" s="41"/>
      <c r="O344" s="29"/>
      <c r="P344" s="30"/>
      <c r="Q344" s="31"/>
      <c r="R344" s="31"/>
      <c r="S344" s="32" t="s">
        <v>2375</v>
      </c>
      <c r="T344" s="33"/>
      <c r="U344" s="33" t="s">
        <v>4106</v>
      </c>
      <c r="V344" s="33" t="s">
        <v>3067</v>
      </c>
      <c r="W344" s="33" t="s">
        <v>5691</v>
      </c>
      <c r="X344" s="33" t="s">
        <v>4108</v>
      </c>
      <c r="Y344" s="33" t="s">
        <v>4109</v>
      </c>
      <c r="Z344" s="33">
        <v>1</v>
      </c>
      <c r="AA344" s="34" t="s">
        <v>4110</v>
      </c>
      <c r="AB344" s="34">
        <v>111</v>
      </c>
      <c r="AC344" s="34" t="s">
        <v>4111</v>
      </c>
      <c r="AD344" s="34" t="s">
        <v>4112</v>
      </c>
      <c r="AE344" s="34" t="s">
        <v>5684</v>
      </c>
      <c r="AF344" s="34" t="s">
        <v>2375</v>
      </c>
      <c r="AG344" s="34" t="s">
        <v>3067</v>
      </c>
      <c r="AH344" s="34" t="s">
        <v>4106</v>
      </c>
      <c r="AI344" s="34" t="s">
        <v>5691</v>
      </c>
      <c r="AJ344" s="34" t="s">
        <v>4106</v>
      </c>
      <c r="AK344" s="34" t="s">
        <v>5691</v>
      </c>
      <c r="AL344" s="34" t="s">
        <v>4106</v>
      </c>
      <c r="AM344" s="34" t="s">
        <v>5691</v>
      </c>
      <c r="AN344" s="34">
        <v>1</v>
      </c>
      <c r="AO344" s="34"/>
      <c r="AP344" s="34"/>
      <c r="AQ344" s="56">
        <v>1</v>
      </c>
      <c r="AR344" s="56">
        <v>2</v>
      </c>
      <c r="AS344" s="56">
        <v>1</v>
      </c>
      <c r="AT344" s="42" t="s">
        <v>2317</v>
      </c>
      <c r="AU344" s="42" t="s">
        <v>946</v>
      </c>
      <c r="AV344" s="42" t="s">
        <v>4106</v>
      </c>
      <c r="AW344" s="35" t="s">
        <v>3115</v>
      </c>
      <c r="AX344" s="35" t="s">
        <v>5032</v>
      </c>
      <c r="AY344" s="35" t="s">
        <v>1397</v>
      </c>
      <c r="AZ344" s="43" t="str">
        <f t="shared" si="353"/>
        <v>X</v>
      </c>
      <c r="BA344" s="44"/>
      <c r="BB344" s="43" t="str">
        <f t="shared" si="354"/>
        <v/>
      </c>
      <c r="BC344" s="45" t="str">
        <f t="shared" si="355"/>
        <v/>
      </c>
      <c r="BD344" s="45" t="str">
        <f t="shared" si="356"/>
        <v/>
      </c>
      <c r="BE344" s="45" t="s">
        <v>5691</v>
      </c>
      <c r="BF344" s="45" t="str">
        <f t="shared" si="334"/>
        <v/>
      </c>
      <c r="BG344" s="45" t="str">
        <f t="shared" si="357"/>
        <v/>
      </c>
      <c r="BH344" s="12" t="str">
        <f t="shared" si="358"/>
        <v/>
      </c>
      <c r="BI344" s="43" t="str">
        <f t="shared" si="359"/>
        <v/>
      </c>
      <c r="BJ344" s="46" t="str">
        <f t="shared" si="360"/>
        <v/>
      </c>
      <c r="BK344" s="46" t="str">
        <f t="shared" si="361"/>
        <v/>
      </c>
      <c r="BL344" s="46" t="str">
        <f t="shared" si="362"/>
        <v/>
      </c>
      <c r="BM344" s="43" t="str">
        <f t="shared" si="363"/>
        <v/>
      </c>
      <c r="BN344" s="43" t="str">
        <f t="shared" si="364"/>
        <v/>
      </c>
      <c r="BO344" s="44" t="str">
        <f t="shared" si="335"/>
        <v/>
      </c>
      <c r="BP344" s="44" t="str">
        <f t="shared" si="365"/>
        <v>X</v>
      </c>
      <c r="BQ344" s="44" t="str">
        <f t="shared" si="366"/>
        <v/>
      </c>
      <c r="BR344" s="46" t="str">
        <f t="shared" si="336"/>
        <v/>
      </c>
      <c r="BS344" s="47" t="str">
        <f t="shared" si="337"/>
        <v/>
      </c>
      <c r="BT344" s="46" t="str">
        <f t="shared" si="338"/>
        <v/>
      </c>
      <c r="BU344" s="46" t="str">
        <f t="shared" si="339"/>
        <v/>
      </c>
      <c r="BV344" s="73" t="str">
        <f t="shared" si="344"/>
        <v/>
      </c>
      <c r="BW344" s="47" t="str">
        <f t="shared" si="346"/>
        <v/>
      </c>
      <c r="BX344" s="47" t="str">
        <f t="shared" si="367"/>
        <v/>
      </c>
      <c r="BY344" s="13" t="str">
        <f t="shared" si="368"/>
        <v/>
      </c>
      <c r="BZ344" s="14" t="str">
        <f t="shared" si="340"/>
        <v/>
      </c>
      <c r="CA344" s="48" t="str">
        <f t="shared" si="341"/>
        <v>X</v>
      </c>
      <c r="CB344" s="44" t="str">
        <f t="shared" si="342"/>
        <v/>
      </c>
      <c r="CC344" s="44" t="str">
        <f t="shared" si="369"/>
        <v/>
      </c>
      <c r="CD344" s="44" t="str">
        <f t="shared" si="347"/>
        <v/>
      </c>
      <c r="CE344" s="44" t="str">
        <f t="shared" si="370"/>
        <v/>
      </c>
      <c r="CF344" s="44" t="str">
        <f t="shared" si="371"/>
        <v/>
      </c>
      <c r="CG344" s="44" t="str">
        <f t="shared" si="372"/>
        <v/>
      </c>
      <c r="CH344" s="44" t="str">
        <f t="shared" si="373"/>
        <v/>
      </c>
      <c r="CI344" s="44" t="str">
        <f t="shared" si="374"/>
        <v/>
      </c>
      <c r="CJ344" s="44" t="str">
        <f t="shared" si="375"/>
        <v/>
      </c>
      <c r="CK344" s="44" t="str">
        <f t="shared" si="376"/>
        <v/>
      </c>
      <c r="CL344" s="44" t="str">
        <f t="shared" si="377"/>
        <v/>
      </c>
      <c r="CM344" s="43" t="str">
        <f t="shared" si="378"/>
        <v/>
      </c>
      <c r="CN344" s="43" t="str">
        <f t="shared" si="379"/>
        <v/>
      </c>
      <c r="CO344" s="43" t="str">
        <f t="shared" si="380"/>
        <v/>
      </c>
      <c r="CP344" s="44" t="str">
        <f t="shared" si="348"/>
        <v/>
      </c>
      <c r="CQ344" s="44" t="str">
        <f t="shared" si="381"/>
        <v/>
      </c>
      <c r="CR344" s="43" t="str">
        <f t="shared" si="399"/>
        <v/>
      </c>
      <c r="CS344" s="44">
        <v>0</v>
      </c>
      <c r="CT344" s="44">
        <v>0</v>
      </c>
      <c r="CU344" s="44" t="str">
        <f t="shared" si="382"/>
        <v/>
      </c>
      <c r="CV344" s="44" t="str">
        <f t="shared" si="383"/>
        <v/>
      </c>
      <c r="CW344" s="44" t="str">
        <f t="shared" si="384"/>
        <v/>
      </c>
      <c r="CX344" s="44" t="str">
        <f t="shared" si="385"/>
        <v/>
      </c>
      <c r="CY344" s="44" t="str">
        <f t="shared" si="386"/>
        <v/>
      </c>
      <c r="CZ344" s="44" t="str">
        <f t="shared" si="387"/>
        <v/>
      </c>
      <c r="DA344" s="49" t="str">
        <f t="shared" si="349"/>
        <v/>
      </c>
      <c r="DB344" s="44" t="str">
        <f t="shared" si="388"/>
        <v/>
      </c>
      <c r="DC344" s="44" t="str">
        <f t="shared" si="389"/>
        <v/>
      </c>
      <c r="DD344" s="44" t="str">
        <f t="shared" si="390"/>
        <v/>
      </c>
      <c r="DE344" s="44" t="str">
        <f t="shared" si="391"/>
        <v/>
      </c>
      <c r="DF344" s="44" t="str">
        <f t="shared" si="392"/>
        <v/>
      </c>
      <c r="DG344" s="44" t="str">
        <f t="shared" si="393"/>
        <v/>
      </c>
      <c r="DH344" s="44" t="str">
        <f t="shared" si="394"/>
        <v>X</v>
      </c>
      <c r="DI344" s="50" t="str">
        <f t="shared" si="395"/>
        <v/>
      </c>
      <c r="DJ344" s="50" t="str">
        <f t="shared" si="396"/>
        <v/>
      </c>
      <c r="DK344" s="50" t="str">
        <f t="shared" si="397"/>
        <v/>
      </c>
      <c r="DL344" s="50" t="str">
        <f t="shared" si="398"/>
        <v/>
      </c>
      <c r="DM344" s="51" t="str">
        <f t="shared" si="350"/>
        <v>032111000</v>
      </c>
      <c r="DN344" s="52"/>
      <c r="DO344" s="53"/>
      <c r="DP344" s="52"/>
      <c r="DQ344" s="53" t="str">
        <f t="shared" si="351"/>
        <v/>
      </c>
      <c r="DR344" s="52" t="str">
        <f t="shared" si="352"/>
        <v/>
      </c>
      <c r="DS344" s="53"/>
      <c r="DT344" s="52"/>
      <c r="DU344" s="53"/>
      <c r="DV344" s="52"/>
      <c r="DW344" s="99"/>
      <c r="DX344" s="99"/>
      <c r="EI344" s="83"/>
      <c r="EJ344" s="102"/>
      <c r="EK344" s="102"/>
      <c r="EL344" s="102"/>
      <c r="EM344" s="102"/>
      <c r="EN344" s="102"/>
      <c r="EO344" s="102"/>
      <c r="EP344" s="102"/>
      <c r="EQ344" s="102"/>
      <c r="ER344" s="102"/>
      <c r="ES344" s="102"/>
      <c r="ET344" s="102"/>
      <c r="EU344" s="102"/>
      <c r="EV344" s="102"/>
      <c r="FL344" s="36" t="str">
        <f t="shared" si="345"/>
        <v/>
      </c>
    </row>
    <row r="345" spans="1:168" s="36" customFormat="1" ht="49.5" customHeight="1" x14ac:dyDescent="0.35">
      <c r="A345" s="67"/>
      <c r="B345" s="39"/>
      <c r="C345" s="39"/>
      <c r="D345" s="40" t="s">
        <v>5691</v>
      </c>
      <c r="E345" s="41" t="s">
        <v>5691</v>
      </c>
      <c r="F345" s="41"/>
      <c r="G345" s="41"/>
      <c r="H345" s="41"/>
      <c r="I345" s="41"/>
      <c r="J345" s="41"/>
      <c r="K345" s="41"/>
      <c r="L345" s="41"/>
      <c r="M345" s="41"/>
      <c r="N345" s="41"/>
      <c r="O345" s="29"/>
      <c r="P345" s="30"/>
      <c r="Q345" s="31"/>
      <c r="R345" s="31"/>
      <c r="S345" s="32" t="s">
        <v>1820</v>
      </c>
      <c r="T345" s="33"/>
      <c r="U345" s="33" t="s">
        <v>4106</v>
      </c>
      <c r="V345" s="33" t="s">
        <v>3069</v>
      </c>
      <c r="W345" s="33" t="s">
        <v>5691</v>
      </c>
      <c r="X345" s="33" t="s">
        <v>4108</v>
      </c>
      <c r="Y345" s="33" t="s">
        <v>4109</v>
      </c>
      <c r="Z345" s="33">
        <v>1</v>
      </c>
      <c r="AA345" s="34" t="s">
        <v>4110</v>
      </c>
      <c r="AB345" s="34">
        <v>111</v>
      </c>
      <c r="AC345" s="34" t="s">
        <v>4111</v>
      </c>
      <c r="AD345" s="34" t="s">
        <v>4112</v>
      </c>
      <c r="AE345" s="34" t="s">
        <v>5684</v>
      </c>
      <c r="AF345" s="34" t="s">
        <v>1820</v>
      </c>
      <c r="AG345" s="34" t="s">
        <v>3071</v>
      </c>
      <c r="AH345" s="34" t="s">
        <v>4106</v>
      </c>
      <c r="AI345" s="34" t="s">
        <v>5691</v>
      </c>
      <c r="AJ345" s="34" t="s">
        <v>4106</v>
      </c>
      <c r="AK345" s="34" t="s">
        <v>5691</v>
      </c>
      <c r="AL345" s="34" t="s">
        <v>4106</v>
      </c>
      <c r="AM345" s="34" t="s">
        <v>5691</v>
      </c>
      <c r="AN345" s="34">
        <v>1</v>
      </c>
      <c r="AO345" s="34"/>
      <c r="AP345" s="34"/>
      <c r="AQ345" s="56">
        <v>1</v>
      </c>
      <c r="AR345" s="56">
        <v>2</v>
      </c>
      <c r="AS345" s="56">
        <v>1</v>
      </c>
      <c r="AT345" s="42" t="s">
        <v>2317</v>
      </c>
      <c r="AU345" s="42" t="s">
        <v>946</v>
      </c>
      <c r="AV345" s="42" t="s">
        <v>4106</v>
      </c>
      <c r="AW345" s="35" t="s">
        <v>3115</v>
      </c>
      <c r="AX345" s="35" t="s">
        <v>5032</v>
      </c>
      <c r="AY345" s="35" t="s">
        <v>1398</v>
      </c>
      <c r="AZ345" s="43" t="str">
        <f t="shared" si="353"/>
        <v>X</v>
      </c>
      <c r="BA345" s="44"/>
      <c r="BB345" s="43" t="str">
        <f t="shared" si="354"/>
        <v/>
      </c>
      <c r="BC345" s="45" t="str">
        <f t="shared" si="355"/>
        <v/>
      </c>
      <c r="BD345" s="45" t="str">
        <f t="shared" si="356"/>
        <v/>
      </c>
      <c r="BE345" s="45" t="s">
        <v>5691</v>
      </c>
      <c r="BF345" s="45" t="str">
        <f t="shared" si="334"/>
        <v/>
      </c>
      <c r="BG345" s="45" t="str">
        <f t="shared" si="357"/>
        <v/>
      </c>
      <c r="BH345" s="12" t="str">
        <f t="shared" si="358"/>
        <v/>
      </c>
      <c r="BI345" s="43" t="str">
        <f t="shared" si="359"/>
        <v/>
      </c>
      <c r="BJ345" s="46" t="str">
        <f t="shared" si="360"/>
        <v/>
      </c>
      <c r="BK345" s="46" t="str">
        <f t="shared" si="361"/>
        <v/>
      </c>
      <c r="BL345" s="46" t="str">
        <f t="shared" si="362"/>
        <v/>
      </c>
      <c r="BM345" s="43" t="str">
        <f t="shared" si="363"/>
        <v/>
      </c>
      <c r="BN345" s="43" t="str">
        <f t="shared" si="364"/>
        <v/>
      </c>
      <c r="BO345" s="44" t="str">
        <f t="shared" si="335"/>
        <v/>
      </c>
      <c r="BP345" s="44" t="str">
        <f t="shared" si="365"/>
        <v>X</v>
      </c>
      <c r="BQ345" s="44" t="str">
        <f t="shared" si="366"/>
        <v/>
      </c>
      <c r="BR345" s="46" t="str">
        <f t="shared" si="336"/>
        <v/>
      </c>
      <c r="BS345" s="47" t="str">
        <f t="shared" si="337"/>
        <v/>
      </c>
      <c r="BT345" s="46" t="str">
        <f t="shared" si="338"/>
        <v/>
      </c>
      <c r="BU345" s="46" t="str">
        <f t="shared" si="339"/>
        <v/>
      </c>
      <c r="BV345" s="73" t="str">
        <f t="shared" si="344"/>
        <v/>
      </c>
      <c r="BW345" s="47" t="str">
        <f t="shared" si="346"/>
        <v/>
      </c>
      <c r="BX345" s="47" t="str">
        <f t="shared" si="367"/>
        <v/>
      </c>
      <c r="BY345" s="13" t="str">
        <f t="shared" si="368"/>
        <v/>
      </c>
      <c r="BZ345" s="14" t="str">
        <f t="shared" si="340"/>
        <v/>
      </c>
      <c r="CA345" s="48" t="str">
        <f t="shared" si="341"/>
        <v>X</v>
      </c>
      <c r="CB345" s="44" t="str">
        <f t="shared" si="342"/>
        <v/>
      </c>
      <c r="CC345" s="44" t="str">
        <f t="shared" si="369"/>
        <v/>
      </c>
      <c r="CD345" s="44" t="str">
        <f t="shared" si="347"/>
        <v/>
      </c>
      <c r="CE345" s="44" t="str">
        <f t="shared" si="370"/>
        <v/>
      </c>
      <c r="CF345" s="44" t="str">
        <f t="shared" si="371"/>
        <v/>
      </c>
      <c r="CG345" s="44" t="str">
        <f t="shared" si="372"/>
        <v/>
      </c>
      <c r="CH345" s="44" t="str">
        <f t="shared" si="373"/>
        <v/>
      </c>
      <c r="CI345" s="44" t="str">
        <f t="shared" si="374"/>
        <v/>
      </c>
      <c r="CJ345" s="44" t="str">
        <f t="shared" si="375"/>
        <v/>
      </c>
      <c r="CK345" s="44" t="str">
        <f t="shared" si="376"/>
        <v/>
      </c>
      <c r="CL345" s="44" t="str">
        <f t="shared" si="377"/>
        <v/>
      </c>
      <c r="CM345" s="43" t="str">
        <f t="shared" si="378"/>
        <v/>
      </c>
      <c r="CN345" s="43" t="str">
        <f t="shared" si="379"/>
        <v/>
      </c>
      <c r="CO345" s="43" t="str">
        <f t="shared" si="380"/>
        <v/>
      </c>
      <c r="CP345" s="44" t="str">
        <f t="shared" si="348"/>
        <v/>
      </c>
      <c r="CQ345" s="44" t="str">
        <f t="shared" si="381"/>
        <v/>
      </c>
      <c r="CR345" s="43" t="str">
        <f t="shared" si="399"/>
        <v/>
      </c>
      <c r="CS345" s="44">
        <v>0</v>
      </c>
      <c r="CT345" s="44">
        <v>0</v>
      </c>
      <c r="CU345" s="44" t="str">
        <f t="shared" si="382"/>
        <v/>
      </c>
      <c r="CV345" s="44" t="str">
        <f t="shared" si="383"/>
        <v/>
      </c>
      <c r="CW345" s="44" t="str">
        <f t="shared" si="384"/>
        <v/>
      </c>
      <c r="CX345" s="44" t="str">
        <f t="shared" si="385"/>
        <v/>
      </c>
      <c r="CY345" s="44" t="str">
        <f t="shared" si="386"/>
        <v/>
      </c>
      <c r="CZ345" s="44" t="str">
        <f t="shared" si="387"/>
        <v/>
      </c>
      <c r="DA345" s="49" t="str">
        <f t="shared" si="349"/>
        <v/>
      </c>
      <c r="DB345" s="44" t="str">
        <f t="shared" si="388"/>
        <v/>
      </c>
      <c r="DC345" s="44" t="str">
        <f t="shared" si="389"/>
        <v/>
      </c>
      <c r="DD345" s="44" t="str">
        <f t="shared" si="390"/>
        <v/>
      </c>
      <c r="DE345" s="44" t="str">
        <f t="shared" si="391"/>
        <v/>
      </c>
      <c r="DF345" s="44" t="str">
        <f t="shared" si="392"/>
        <v/>
      </c>
      <c r="DG345" s="44" t="str">
        <f t="shared" si="393"/>
        <v/>
      </c>
      <c r="DH345" s="44" t="str">
        <f t="shared" si="394"/>
        <v>X</v>
      </c>
      <c r="DI345" s="50" t="str">
        <f t="shared" si="395"/>
        <v/>
      </c>
      <c r="DJ345" s="50" t="str">
        <f t="shared" si="396"/>
        <v/>
      </c>
      <c r="DK345" s="50" t="str">
        <f t="shared" si="397"/>
        <v/>
      </c>
      <c r="DL345" s="50" t="str">
        <f t="shared" si="398"/>
        <v/>
      </c>
      <c r="DM345" s="51" t="str">
        <f t="shared" si="350"/>
        <v>032111000</v>
      </c>
      <c r="DN345" s="52"/>
      <c r="DO345" s="53"/>
      <c r="DP345" s="52"/>
      <c r="DQ345" s="53" t="str">
        <f t="shared" si="351"/>
        <v/>
      </c>
      <c r="DR345" s="52" t="str">
        <f t="shared" si="352"/>
        <v/>
      </c>
      <c r="DS345" s="53"/>
      <c r="DT345" s="52"/>
      <c r="DU345" s="53"/>
      <c r="DV345" s="52"/>
      <c r="DW345" s="99"/>
      <c r="DX345" s="99"/>
      <c r="EI345" s="83"/>
      <c r="EJ345" s="102"/>
      <c r="EK345" s="102"/>
      <c r="EL345" s="102"/>
      <c r="EM345" s="102"/>
      <c r="EN345" s="102"/>
      <c r="EO345" s="102"/>
      <c r="EP345" s="102"/>
      <c r="EQ345" s="102"/>
      <c r="ER345" s="102"/>
      <c r="ES345" s="102"/>
      <c r="ET345" s="102"/>
      <c r="EU345" s="102"/>
      <c r="EV345" s="102"/>
      <c r="FL345" s="36" t="str">
        <f t="shared" si="345"/>
        <v/>
      </c>
    </row>
    <row r="346" spans="1:168" s="36" customFormat="1" ht="49.5" customHeight="1" x14ac:dyDescent="0.35">
      <c r="A346" s="67"/>
      <c r="B346" s="39"/>
      <c r="C346" s="39"/>
      <c r="D346" s="40" t="s">
        <v>5691</v>
      </c>
      <c r="E346" s="41" t="s">
        <v>5691</v>
      </c>
      <c r="F346" s="41"/>
      <c r="G346" s="41"/>
      <c r="H346" s="41"/>
      <c r="I346" s="41"/>
      <c r="J346" s="41"/>
      <c r="K346" s="41"/>
      <c r="L346" s="41"/>
      <c r="M346" s="41"/>
      <c r="N346" s="41"/>
      <c r="O346" s="29"/>
      <c r="P346" s="30"/>
      <c r="Q346" s="31"/>
      <c r="R346" s="31"/>
      <c r="S346" s="32" t="s">
        <v>2378</v>
      </c>
      <c r="T346" s="33"/>
      <c r="U346" s="33" t="s">
        <v>4106</v>
      </c>
      <c r="V346" s="33" t="s">
        <v>3072</v>
      </c>
      <c r="W346" s="33" t="s">
        <v>5691</v>
      </c>
      <c r="X346" s="33" t="s">
        <v>4108</v>
      </c>
      <c r="Y346" s="33" t="s">
        <v>4109</v>
      </c>
      <c r="Z346" s="33">
        <v>1</v>
      </c>
      <c r="AA346" s="34" t="s">
        <v>4110</v>
      </c>
      <c r="AB346" s="34">
        <v>111</v>
      </c>
      <c r="AC346" s="34" t="s">
        <v>4111</v>
      </c>
      <c r="AD346" s="34" t="s">
        <v>4112</v>
      </c>
      <c r="AE346" s="34" t="s">
        <v>5684</v>
      </c>
      <c r="AF346" s="34" t="s">
        <v>3073</v>
      </c>
      <c r="AG346" s="34" t="s">
        <v>3072</v>
      </c>
      <c r="AH346" s="34" t="s">
        <v>4106</v>
      </c>
      <c r="AI346" s="34" t="s">
        <v>5691</v>
      </c>
      <c r="AJ346" s="34" t="s">
        <v>4106</v>
      </c>
      <c r="AK346" s="34" t="s">
        <v>5691</v>
      </c>
      <c r="AL346" s="34" t="s">
        <v>4106</v>
      </c>
      <c r="AM346" s="34" t="s">
        <v>5691</v>
      </c>
      <c r="AN346" s="34">
        <v>1</v>
      </c>
      <c r="AO346" s="34"/>
      <c r="AP346" s="34"/>
      <c r="AQ346" s="56">
        <v>1</v>
      </c>
      <c r="AR346" s="56">
        <v>2</v>
      </c>
      <c r="AS346" s="56">
        <v>1</v>
      </c>
      <c r="AT346" s="42" t="s">
        <v>2317</v>
      </c>
      <c r="AU346" s="42" t="s">
        <v>5368</v>
      </c>
      <c r="AV346" s="42" t="s">
        <v>4106</v>
      </c>
      <c r="AW346" s="35" t="s">
        <v>3115</v>
      </c>
      <c r="AX346" s="35" t="s">
        <v>1399</v>
      </c>
      <c r="AY346" s="35" t="s">
        <v>1400</v>
      </c>
      <c r="AZ346" s="43" t="str">
        <f t="shared" si="353"/>
        <v>X</v>
      </c>
      <c r="BA346" s="44"/>
      <c r="BB346" s="43" t="str">
        <f t="shared" si="354"/>
        <v/>
      </c>
      <c r="BC346" s="45" t="str">
        <f t="shared" si="355"/>
        <v/>
      </c>
      <c r="BD346" s="45" t="str">
        <f t="shared" si="356"/>
        <v/>
      </c>
      <c r="BE346" s="45" t="s">
        <v>5691</v>
      </c>
      <c r="BF346" s="45" t="str">
        <f t="shared" si="334"/>
        <v/>
      </c>
      <c r="BG346" s="45" t="str">
        <f t="shared" si="357"/>
        <v/>
      </c>
      <c r="BH346" s="12" t="str">
        <f t="shared" si="358"/>
        <v/>
      </c>
      <c r="BI346" s="43" t="str">
        <f t="shared" si="359"/>
        <v/>
      </c>
      <c r="BJ346" s="46" t="str">
        <f t="shared" si="360"/>
        <v/>
      </c>
      <c r="BK346" s="46" t="str">
        <f t="shared" si="361"/>
        <v/>
      </c>
      <c r="BL346" s="46" t="str">
        <f t="shared" si="362"/>
        <v/>
      </c>
      <c r="BM346" s="43" t="str">
        <f t="shared" si="363"/>
        <v/>
      </c>
      <c r="BN346" s="43" t="str">
        <f t="shared" si="364"/>
        <v/>
      </c>
      <c r="BO346" s="44" t="str">
        <f t="shared" si="335"/>
        <v/>
      </c>
      <c r="BP346" s="44" t="str">
        <f t="shared" si="365"/>
        <v>X</v>
      </c>
      <c r="BQ346" s="44" t="str">
        <f t="shared" si="366"/>
        <v/>
      </c>
      <c r="BR346" s="46" t="str">
        <f t="shared" si="336"/>
        <v/>
      </c>
      <c r="BS346" s="47" t="str">
        <f t="shared" si="337"/>
        <v/>
      </c>
      <c r="BT346" s="46" t="str">
        <f t="shared" si="338"/>
        <v/>
      </c>
      <c r="BU346" s="46" t="str">
        <f t="shared" si="339"/>
        <v/>
      </c>
      <c r="BV346" s="73" t="str">
        <f t="shared" si="344"/>
        <v/>
      </c>
      <c r="BW346" s="47" t="str">
        <f t="shared" si="346"/>
        <v/>
      </c>
      <c r="BX346" s="47" t="str">
        <f t="shared" si="367"/>
        <v/>
      </c>
      <c r="BY346" s="13" t="str">
        <f t="shared" si="368"/>
        <v/>
      </c>
      <c r="BZ346" s="14" t="str">
        <f t="shared" si="340"/>
        <v/>
      </c>
      <c r="CA346" s="48" t="str">
        <f t="shared" si="341"/>
        <v>X</v>
      </c>
      <c r="CB346" s="44" t="str">
        <f t="shared" si="342"/>
        <v/>
      </c>
      <c r="CC346" s="44" t="str">
        <f t="shared" si="369"/>
        <v/>
      </c>
      <c r="CD346" s="44" t="str">
        <f t="shared" si="347"/>
        <v/>
      </c>
      <c r="CE346" s="44" t="str">
        <f t="shared" si="370"/>
        <v/>
      </c>
      <c r="CF346" s="44" t="str">
        <f t="shared" si="371"/>
        <v/>
      </c>
      <c r="CG346" s="44" t="str">
        <f t="shared" si="372"/>
        <v/>
      </c>
      <c r="CH346" s="44" t="str">
        <f t="shared" si="373"/>
        <v/>
      </c>
      <c r="CI346" s="44" t="str">
        <f t="shared" si="374"/>
        <v/>
      </c>
      <c r="CJ346" s="44" t="str">
        <f t="shared" si="375"/>
        <v/>
      </c>
      <c r="CK346" s="44" t="str">
        <f t="shared" si="376"/>
        <v/>
      </c>
      <c r="CL346" s="44" t="str">
        <f t="shared" si="377"/>
        <v/>
      </c>
      <c r="CM346" s="43" t="str">
        <f t="shared" si="378"/>
        <v/>
      </c>
      <c r="CN346" s="43" t="str">
        <f t="shared" si="379"/>
        <v/>
      </c>
      <c r="CO346" s="43" t="str">
        <f t="shared" si="380"/>
        <v/>
      </c>
      <c r="CP346" s="44" t="str">
        <f t="shared" si="348"/>
        <v/>
      </c>
      <c r="CQ346" s="44" t="str">
        <f t="shared" si="381"/>
        <v/>
      </c>
      <c r="CR346" s="43" t="str">
        <f t="shared" si="399"/>
        <v/>
      </c>
      <c r="CS346" s="44">
        <v>0</v>
      </c>
      <c r="CT346" s="44">
        <v>0</v>
      </c>
      <c r="CU346" s="44" t="str">
        <f t="shared" si="382"/>
        <v/>
      </c>
      <c r="CV346" s="44" t="str">
        <f t="shared" si="383"/>
        <v/>
      </c>
      <c r="CW346" s="44" t="str">
        <f t="shared" si="384"/>
        <v/>
      </c>
      <c r="CX346" s="44" t="str">
        <f t="shared" si="385"/>
        <v/>
      </c>
      <c r="CY346" s="44" t="str">
        <f t="shared" si="386"/>
        <v/>
      </c>
      <c r="CZ346" s="44" t="str">
        <f t="shared" si="387"/>
        <v/>
      </c>
      <c r="DA346" s="49" t="str">
        <f t="shared" si="349"/>
        <v/>
      </c>
      <c r="DB346" s="44" t="str">
        <f t="shared" si="388"/>
        <v/>
      </c>
      <c r="DC346" s="44" t="str">
        <f t="shared" si="389"/>
        <v/>
      </c>
      <c r="DD346" s="44" t="str">
        <f t="shared" si="390"/>
        <v/>
      </c>
      <c r="DE346" s="44" t="str">
        <f t="shared" si="391"/>
        <v/>
      </c>
      <c r="DF346" s="44" t="str">
        <f t="shared" si="392"/>
        <v/>
      </c>
      <c r="DG346" s="44" t="str">
        <f t="shared" si="393"/>
        <v/>
      </c>
      <c r="DH346" s="44" t="str">
        <f t="shared" si="394"/>
        <v>X</v>
      </c>
      <c r="DI346" s="50" t="str">
        <f t="shared" si="395"/>
        <v/>
      </c>
      <c r="DJ346" s="50" t="str">
        <f t="shared" si="396"/>
        <v/>
      </c>
      <c r="DK346" s="50" t="str">
        <f t="shared" si="397"/>
        <v/>
      </c>
      <c r="DL346" s="50" t="str">
        <f t="shared" si="398"/>
        <v/>
      </c>
      <c r="DM346" s="51" t="str">
        <f t="shared" si="350"/>
        <v>032106000</v>
      </c>
      <c r="DN346" s="52"/>
      <c r="DO346" s="53"/>
      <c r="DP346" s="52"/>
      <c r="DQ346" s="53" t="str">
        <f t="shared" si="351"/>
        <v/>
      </c>
      <c r="DR346" s="52" t="str">
        <f t="shared" si="352"/>
        <v/>
      </c>
      <c r="DS346" s="53"/>
      <c r="DT346" s="52"/>
      <c r="DU346" s="53"/>
      <c r="DV346" s="52"/>
      <c r="DW346" s="99"/>
      <c r="DX346" s="99"/>
      <c r="EI346" s="83"/>
      <c r="EJ346" s="102"/>
      <c r="EK346" s="102"/>
      <c r="EL346" s="102"/>
      <c r="EM346" s="102"/>
      <c r="EN346" s="102"/>
      <c r="EO346" s="102"/>
      <c r="EP346" s="102"/>
      <c r="EQ346" s="102"/>
      <c r="ER346" s="102"/>
      <c r="ES346" s="102"/>
      <c r="ET346" s="102"/>
      <c r="EU346" s="102"/>
      <c r="EV346" s="102"/>
      <c r="FL346" s="36" t="str">
        <f t="shared" si="345"/>
        <v/>
      </c>
    </row>
    <row r="347" spans="1:168" s="36" customFormat="1" ht="49.5" customHeight="1" x14ac:dyDescent="0.35">
      <c r="A347" s="67"/>
      <c r="B347" s="39"/>
      <c r="C347" s="39"/>
      <c r="D347" s="40" t="s">
        <v>5691</v>
      </c>
      <c r="E347" s="41" t="s">
        <v>5691</v>
      </c>
      <c r="F347" s="41"/>
      <c r="G347" s="41"/>
      <c r="H347" s="41"/>
      <c r="I347" s="41"/>
      <c r="J347" s="41"/>
      <c r="K347" s="41"/>
      <c r="L347" s="41"/>
      <c r="M347" s="41"/>
      <c r="N347" s="41"/>
      <c r="O347" s="29"/>
      <c r="P347" s="30"/>
      <c r="Q347" s="31"/>
      <c r="R347" s="31"/>
      <c r="S347" s="32" t="s">
        <v>1621</v>
      </c>
      <c r="T347" s="33"/>
      <c r="U347" s="33" t="s">
        <v>4106</v>
      </c>
      <c r="V347" s="33" t="s">
        <v>3038</v>
      </c>
      <c r="W347" s="33"/>
      <c r="X347" s="33" t="s">
        <v>4108</v>
      </c>
      <c r="Y347" s="33" t="s">
        <v>4109</v>
      </c>
      <c r="Z347" s="33">
        <v>1</v>
      </c>
      <c r="AA347" s="34" t="s">
        <v>3015</v>
      </c>
      <c r="AB347" s="34">
        <v>112</v>
      </c>
      <c r="AC347" s="34" t="s">
        <v>3023</v>
      </c>
      <c r="AD347" s="34" t="s">
        <v>4112</v>
      </c>
      <c r="AE347" s="34" t="s">
        <v>3016</v>
      </c>
      <c r="AF347" s="34" t="s">
        <v>1621</v>
      </c>
      <c r="AG347" s="34" t="s">
        <v>3040</v>
      </c>
      <c r="AH347" s="34" t="s">
        <v>5734</v>
      </c>
      <c r="AI347" s="34" t="s">
        <v>2988</v>
      </c>
      <c r="AJ347" s="34" t="s">
        <v>4106</v>
      </c>
      <c r="AK347" s="34"/>
      <c r="AL347" s="34" t="s">
        <v>4106</v>
      </c>
      <c r="AM347" s="34"/>
      <c r="AN347" s="34">
        <v>1</v>
      </c>
      <c r="AO347" s="34"/>
      <c r="AP347" s="34"/>
      <c r="AQ347" s="56">
        <v>1</v>
      </c>
      <c r="AR347" s="56">
        <v>2</v>
      </c>
      <c r="AS347" s="56">
        <v>1</v>
      </c>
      <c r="AT347" s="42" t="s">
        <v>258</v>
      </c>
      <c r="AU347" s="42" t="s">
        <v>867</v>
      </c>
      <c r="AV347" s="42" t="s">
        <v>4106</v>
      </c>
      <c r="AW347" s="35" t="s">
        <v>5685</v>
      </c>
      <c r="AX347" s="35" t="s">
        <v>1514</v>
      </c>
      <c r="AY347" s="35" t="s">
        <v>1515</v>
      </c>
      <c r="AZ347" s="43" t="str">
        <f t="shared" si="353"/>
        <v>X</v>
      </c>
      <c r="BA347" s="44"/>
      <c r="BB347" s="43" t="str">
        <f t="shared" si="354"/>
        <v/>
      </c>
      <c r="BC347" s="45" t="str">
        <f t="shared" si="355"/>
        <v/>
      </c>
      <c r="BD347" s="45" t="str">
        <f t="shared" si="356"/>
        <v/>
      </c>
      <c r="BE347" s="45" t="s">
        <v>5691</v>
      </c>
      <c r="BF347" s="45" t="str">
        <f t="shared" si="334"/>
        <v/>
      </c>
      <c r="BG347" s="45" t="str">
        <f t="shared" si="357"/>
        <v/>
      </c>
      <c r="BH347" s="12" t="str">
        <f t="shared" si="358"/>
        <v/>
      </c>
      <c r="BI347" s="43" t="str">
        <f t="shared" si="359"/>
        <v/>
      </c>
      <c r="BJ347" s="46" t="str">
        <f t="shared" si="360"/>
        <v/>
      </c>
      <c r="BK347" s="46" t="str">
        <f t="shared" si="361"/>
        <v/>
      </c>
      <c r="BL347" s="46" t="str">
        <f t="shared" si="362"/>
        <v/>
      </c>
      <c r="BM347" s="43" t="str">
        <f t="shared" si="363"/>
        <v/>
      </c>
      <c r="BN347" s="43" t="str">
        <f t="shared" si="364"/>
        <v/>
      </c>
      <c r="BO347" s="44" t="str">
        <f t="shared" si="335"/>
        <v/>
      </c>
      <c r="BP347" s="44" t="str">
        <f t="shared" si="365"/>
        <v>X</v>
      </c>
      <c r="BQ347" s="44" t="str">
        <f t="shared" si="366"/>
        <v/>
      </c>
      <c r="BR347" s="46" t="str">
        <f t="shared" si="336"/>
        <v/>
      </c>
      <c r="BS347" s="47" t="str">
        <f t="shared" si="337"/>
        <v/>
      </c>
      <c r="BT347" s="46" t="str">
        <f t="shared" si="338"/>
        <v/>
      </c>
      <c r="BU347" s="46" t="str">
        <f t="shared" si="339"/>
        <v/>
      </c>
      <c r="BV347" s="73" t="str">
        <f t="shared" si="344"/>
        <v/>
      </c>
      <c r="BW347" s="47" t="str">
        <f t="shared" si="346"/>
        <v/>
      </c>
      <c r="BX347" s="47" t="str">
        <f t="shared" si="367"/>
        <v/>
      </c>
      <c r="BY347" s="13" t="str">
        <f t="shared" si="368"/>
        <v/>
      </c>
      <c r="BZ347" s="14" t="str">
        <f t="shared" si="340"/>
        <v/>
      </c>
      <c r="CA347" s="48" t="str">
        <f t="shared" si="341"/>
        <v>X</v>
      </c>
      <c r="CB347" s="44" t="str">
        <f t="shared" si="342"/>
        <v>X</v>
      </c>
      <c r="CC347" s="44" t="str">
        <f t="shared" si="369"/>
        <v/>
      </c>
      <c r="CD347" s="44" t="str">
        <f t="shared" si="347"/>
        <v/>
      </c>
      <c r="CE347" s="44" t="str">
        <f t="shared" si="370"/>
        <v/>
      </c>
      <c r="CF347" s="44" t="str">
        <f t="shared" si="371"/>
        <v/>
      </c>
      <c r="CG347" s="44" t="str">
        <f t="shared" si="372"/>
        <v/>
      </c>
      <c r="CH347" s="44" t="str">
        <f t="shared" si="373"/>
        <v/>
      </c>
      <c r="CI347" s="44" t="str">
        <f t="shared" si="374"/>
        <v/>
      </c>
      <c r="CJ347" s="44" t="str">
        <f t="shared" si="375"/>
        <v/>
      </c>
      <c r="CK347" s="44" t="str">
        <f t="shared" si="376"/>
        <v/>
      </c>
      <c r="CL347" s="44" t="str">
        <f t="shared" si="377"/>
        <v/>
      </c>
      <c r="CM347" s="43" t="str">
        <f t="shared" si="378"/>
        <v/>
      </c>
      <c r="CN347" s="43" t="str">
        <f t="shared" si="379"/>
        <v/>
      </c>
      <c r="CO347" s="43" t="str">
        <f t="shared" si="380"/>
        <v/>
      </c>
      <c r="CP347" s="44" t="str">
        <f t="shared" si="348"/>
        <v/>
      </c>
      <c r="CQ347" s="44" t="str">
        <f t="shared" si="381"/>
        <v/>
      </c>
      <c r="CR347" s="43" t="str">
        <f t="shared" si="399"/>
        <v/>
      </c>
      <c r="CS347" s="44">
        <v>0</v>
      </c>
      <c r="CT347" s="44">
        <v>0</v>
      </c>
      <c r="CU347" s="44" t="str">
        <f t="shared" si="382"/>
        <v/>
      </c>
      <c r="CV347" s="44" t="str">
        <f t="shared" si="383"/>
        <v/>
      </c>
      <c r="CW347" s="44" t="str">
        <f t="shared" si="384"/>
        <v/>
      </c>
      <c r="CX347" s="44" t="str">
        <f t="shared" si="385"/>
        <v/>
      </c>
      <c r="CY347" s="44" t="str">
        <f t="shared" si="386"/>
        <v/>
      </c>
      <c r="CZ347" s="44" t="str">
        <f t="shared" si="387"/>
        <v/>
      </c>
      <c r="DA347" s="49" t="str">
        <f t="shared" si="349"/>
        <v/>
      </c>
      <c r="DB347" s="44" t="str">
        <f t="shared" si="388"/>
        <v/>
      </c>
      <c r="DC347" s="44" t="str">
        <f t="shared" si="389"/>
        <v/>
      </c>
      <c r="DD347" s="44" t="str">
        <f t="shared" si="390"/>
        <v/>
      </c>
      <c r="DE347" s="44" t="str">
        <f t="shared" si="391"/>
        <v/>
      </c>
      <c r="DF347" s="44" t="str">
        <f t="shared" si="392"/>
        <v/>
      </c>
      <c r="DG347" s="44" t="str">
        <f t="shared" si="393"/>
        <v/>
      </c>
      <c r="DH347" s="44" t="str">
        <f t="shared" si="394"/>
        <v/>
      </c>
      <c r="DI347" s="50" t="str">
        <f t="shared" si="395"/>
        <v>X</v>
      </c>
      <c r="DJ347" s="50" t="str">
        <f t="shared" si="396"/>
        <v/>
      </c>
      <c r="DK347" s="50" t="str">
        <f t="shared" si="397"/>
        <v/>
      </c>
      <c r="DL347" s="50" t="str">
        <f t="shared" si="398"/>
        <v/>
      </c>
      <c r="DM347" s="51" t="str">
        <f t="shared" si="350"/>
        <v>027076000</v>
      </c>
      <c r="DN347" s="52"/>
      <c r="DO347" s="53"/>
      <c r="DP347" s="52"/>
      <c r="DQ347" s="53" t="str">
        <f t="shared" si="351"/>
        <v/>
      </c>
      <c r="DR347" s="52" t="str">
        <f t="shared" si="352"/>
        <v/>
      </c>
      <c r="DS347" s="53"/>
      <c r="DT347" s="52"/>
      <c r="DU347" s="53"/>
      <c r="DV347" s="52"/>
      <c r="DW347" s="99"/>
      <c r="DX347" s="99"/>
      <c r="EI347" s="83"/>
      <c r="EJ347" s="102"/>
      <c r="EK347" s="102"/>
      <c r="EL347" s="102"/>
      <c r="EM347" s="102"/>
      <c r="EN347" s="102"/>
      <c r="EO347" s="102"/>
      <c r="EP347" s="102"/>
      <c r="EQ347" s="102"/>
      <c r="ER347" s="102"/>
      <c r="ES347" s="102"/>
      <c r="ET347" s="102"/>
      <c r="EU347" s="102"/>
      <c r="EV347" s="102"/>
      <c r="FL347" s="36" t="str">
        <f t="shared" si="345"/>
        <v/>
      </c>
    </row>
    <row r="348" spans="1:168" s="36" customFormat="1" ht="49.5" customHeight="1" x14ac:dyDescent="0.35">
      <c r="A348" s="67"/>
      <c r="B348" s="39"/>
      <c r="C348" s="39"/>
      <c r="D348" s="40" t="s">
        <v>5691</v>
      </c>
      <c r="E348" s="41" t="s">
        <v>5691</v>
      </c>
      <c r="F348" s="41"/>
      <c r="G348" s="41"/>
      <c r="H348" s="41"/>
      <c r="I348" s="41"/>
      <c r="J348" s="41"/>
      <c r="K348" s="41"/>
      <c r="L348" s="41"/>
      <c r="M348" s="41"/>
      <c r="N348" s="41"/>
      <c r="O348" s="29"/>
      <c r="P348" s="30"/>
      <c r="Q348" s="31"/>
      <c r="R348" s="31"/>
      <c r="S348" s="32" t="s">
        <v>1603</v>
      </c>
      <c r="T348" s="33"/>
      <c r="U348" s="33" t="s">
        <v>4106</v>
      </c>
      <c r="V348" s="33" t="s">
        <v>1497</v>
      </c>
      <c r="W348" s="33"/>
      <c r="X348" s="33" t="s">
        <v>4108</v>
      </c>
      <c r="Y348" s="33" t="s">
        <v>4109</v>
      </c>
      <c r="Z348" s="33">
        <v>1</v>
      </c>
      <c r="AA348" s="34" t="s">
        <v>4110</v>
      </c>
      <c r="AB348" s="34">
        <v>111</v>
      </c>
      <c r="AC348" s="34" t="s">
        <v>4111</v>
      </c>
      <c r="AD348" s="34" t="s">
        <v>4112</v>
      </c>
      <c r="AE348" s="34" t="s">
        <v>5684</v>
      </c>
      <c r="AF348" s="34" t="s">
        <v>3013</v>
      </c>
      <c r="AG348" s="34" t="s">
        <v>1497</v>
      </c>
      <c r="AH348" s="34" t="s">
        <v>4106</v>
      </c>
      <c r="AI348" s="34"/>
      <c r="AJ348" s="34" t="s">
        <v>4106</v>
      </c>
      <c r="AK348" s="34"/>
      <c r="AL348" s="34" t="s">
        <v>4106</v>
      </c>
      <c r="AM348" s="34"/>
      <c r="AN348" s="34">
        <v>1</v>
      </c>
      <c r="AO348" s="34"/>
      <c r="AP348" s="34"/>
      <c r="AQ348" s="56">
        <v>1</v>
      </c>
      <c r="AR348" s="56">
        <v>2</v>
      </c>
      <c r="AS348" s="56">
        <v>2</v>
      </c>
      <c r="AT348" s="42" t="s">
        <v>2998</v>
      </c>
      <c r="AU348" s="42" t="s">
        <v>909</v>
      </c>
      <c r="AV348" s="42" t="s">
        <v>4106</v>
      </c>
      <c r="AW348" s="35" t="s">
        <v>255</v>
      </c>
      <c r="AX348" s="35" t="s">
        <v>1526</v>
      </c>
      <c r="AY348" s="35" t="s">
        <v>1527</v>
      </c>
      <c r="AZ348" s="43" t="str">
        <f t="shared" si="353"/>
        <v>X</v>
      </c>
      <c r="BA348" s="44"/>
      <c r="BB348" s="43" t="str">
        <f t="shared" si="354"/>
        <v/>
      </c>
      <c r="BC348" s="45" t="str">
        <f t="shared" si="355"/>
        <v/>
      </c>
      <c r="BD348" s="45" t="str">
        <f t="shared" si="356"/>
        <v/>
      </c>
      <c r="BE348" s="45" t="s">
        <v>5691</v>
      </c>
      <c r="BF348" s="45" t="str">
        <f t="shared" si="334"/>
        <v/>
      </c>
      <c r="BG348" s="45" t="str">
        <f t="shared" si="357"/>
        <v/>
      </c>
      <c r="BH348" s="12" t="str">
        <f t="shared" si="358"/>
        <v/>
      </c>
      <c r="BI348" s="43" t="str">
        <f t="shared" si="359"/>
        <v/>
      </c>
      <c r="BJ348" s="46" t="str">
        <f t="shared" si="360"/>
        <v/>
      </c>
      <c r="BK348" s="46" t="str">
        <f t="shared" si="361"/>
        <v/>
      </c>
      <c r="BL348" s="46" t="str">
        <f t="shared" si="362"/>
        <v/>
      </c>
      <c r="BM348" s="43" t="str">
        <f t="shared" si="363"/>
        <v/>
      </c>
      <c r="BN348" s="43" t="str">
        <f t="shared" si="364"/>
        <v/>
      </c>
      <c r="BO348" s="44" t="str">
        <f t="shared" si="335"/>
        <v/>
      </c>
      <c r="BP348" s="44" t="str">
        <f t="shared" si="365"/>
        <v>X</v>
      </c>
      <c r="BQ348" s="44" t="str">
        <f t="shared" si="366"/>
        <v/>
      </c>
      <c r="BR348" s="46" t="str">
        <f t="shared" si="336"/>
        <v/>
      </c>
      <c r="BS348" s="47" t="str">
        <f t="shared" si="337"/>
        <v/>
      </c>
      <c r="BT348" s="46" t="str">
        <f t="shared" si="338"/>
        <v/>
      </c>
      <c r="BU348" s="46" t="str">
        <f t="shared" si="339"/>
        <v/>
      </c>
      <c r="BV348" s="73" t="str">
        <f t="shared" si="344"/>
        <v/>
      </c>
      <c r="BW348" s="47" t="str">
        <f t="shared" si="346"/>
        <v/>
      </c>
      <c r="BX348" s="47" t="str">
        <f t="shared" si="367"/>
        <v/>
      </c>
      <c r="BY348" s="13" t="str">
        <f t="shared" si="368"/>
        <v/>
      </c>
      <c r="BZ348" s="14" t="str">
        <f t="shared" si="340"/>
        <v/>
      </c>
      <c r="CA348" s="48" t="str">
        <f t="shared" si="341"/>
        <v>X</v>
      </c>
      <c r="CB348" s="44" t="str">
        <f t="shared" si="342"/>
        <v/>
      </c>
      <c r="CC348" s="44" t="str">
        <f t="shared" si="369"/>
        <v/>
      </c>
      <c r="CD348" s="44" t="str">
        <f t="shared" si="347"/>
        <v/>
      </c>
      <c r="CE348" s="44" t="str">
        <f t="shared" si="370"/>
        <v/>
      </c>
      <c r="CF348" s="44" t="str">
        <f t="shared" si="371"/>
        <v/>
      </c>
      <c r="CG348" s="44" t="str">
        <f t="shared" si="372"/>
        <v/>
      </c>
      <c r="CH348" s="44" t="str">
        <f t="shared" si="373"/>
        <v/>
      </c>
      <c r="CI348" s="44" t="str">
        <f t="shared" si="374"/>
        <v/>
      </c>
      <c r="CJ348" s="44" t="str">
        <f t="shared" si="375"/>
        <v/>
      </c>
      <c r="CK348" s="44" t="str">
        <f t="shared" si="376"/>
        <v/>
      </c>
      <c r="CL348" s="44" t="str">
        <f t="shared" si="377"/>
        <v/>
      </c>
      <c r="CM348" s="43" t="str">
        <f t="shared" si="378"/>
        <v/>
      </c>
      <c r="CN348" s="43" t="str">
        <f t="shared" si="379"/>
        <v/>
      </c>
      <c r="CO348" s="43" t="str">
        <f t="shared" si="380"/>
        <v/>
      </c>
      <c r="CP348" s="44" t="str">
        <f t="shared" si="348"/>
        <v/>
      </c>
      <c r="CQ348" s="44" t="str">
        <f t="shared" si="381"/>
        <v/>
      </c>
      <c r="CR348" s="43" t="str">
        <f t="shared" si="399"/>
        <v/>
      </c>
      <c r="CS348" s="44">
        <v>0</v>
      </c>
      <c r="CT348" s="44">
        <v>0</v>
      </c>
      <c r="CU348" s="44" t="str">
        <f t="shared" si="382"/>
        <v/>
      </c>
      <c r="CV348" s="44" t="str">
        <f t="shared" si="383"/>
        <v/>
      </c>
      <c r="CW348" s="44" t="str">
        <f t="shared" si="384"/>
        <v/>
      </c>
      <c r="CX348" s="44" t="str">
        <f t="shared" si="385"/>
        <v/>
      </c>
      <c r="CY348" s="44" t="str">
        <f t="shared" si="386"/>
        <v/>
      </c>
      <c r="CZ348" s="44" t="str">
        <f t="shared" si="387"/>
        <v/>
      </c>
      <c r="DA348" s="49" t="str">
        <f t="shared" si="349"/>
        <v/>
      </c>
      <c r="DB348" s="44" t="str">
        <f t="shared" si="388"/>
        <v/>
      </c>
      <c r="DC348" s="44" t="str">
        <f t="shared" si="389"/>
        <v/>
      </c>
      <c r="DD348" s="44" t="str">
        <f t="shared" si="390"/>
        <v/>
      </c>
      <c r="DE348" s="44" t="str">
        <f t="shared" si="391"/>
        <v/>
      </c>
      <c r="DF348" s="44" t="str">
        <f t="shared" si="392"/>
        <v/>
      </c>
      <c r="DG348" s="44" t="str">
        <f t="shared" si="393"/>
        <v/>
      </c>
      <c r="DH348" s="44" t="str">
        <f t="shared" si="394"/>
        <v>X</v>
      </c>
      <c r="DI348" s="50" t="str">
        <f t="shared" si="395"/>
        <v/>
      </c>
      <c r="DJ348" s="50" t="str">
        <f t="shared" si="396"/>
        <v/>
      </c>
      <c r="DK348" s="50" t="str">
        <f t="shared" si="397"/>
        <v/>
      </c>
      <c r="DL348" s="50" t="str">
        <f t="shared" si="398"/>
        <v/>
      </c>
      <c r="DM348" s="51" t="str">
        <f t="shared" si="350"/>
        <v>003006000</v>
      </c>
      <c r="DN348" s="52"/>
      <c r="DO348" s="53"/>
      <c r="DP348" s="52"/>
      <c r="DQ348" s="53" t="str">
        <f t="shared" si="351"/>
        <v/>
      </c>
      <c r="DR348" s="52" t="str">
        <f t="shared" si="352"/>
        <v/>
      </c>
      <c r="DS348" s="53"/>
      <c r="DT348" s="52"/>
      <c r="DU348" s="53"/>
      <c r="DV348" s="52"/>
      <c r="DW348" s="99"/>
      <c r="DX348" s="99"/>
      <c r="EI348" s="83"/>
      <c r="EJ348" s="102"/>
      <c r="EK348" s="102"/>
      <c r="EL348" s="102"/>
      <c r="EM348" s="102"/>
      <c r="EN348" s="102"/>
      <c r="EO348" s="102"/>
      <c r="EP348" s="102"/>
      <c r="EQ348" s="102"/>
      <c r="ER348" s="102"/>
      <c r="ES348" s="102"/>
      <c r="ET348" s="102"/>
      <c r="EU348" s="102"/>
      <c r="EV348" s="102"/>
      <c r="FL348" s="36" t="str">
        <f t="shared" si="345"/>
        <v/>
      </c>
    </row>
    <row r="349" spans="1:168" s="36" customFormat="1" ht="49.5" customHeight="1" x14ac:dyDescent="0.35">
      <c r="A349" s="67"/>
      <c r="B349" s="39"/>
      <c r="C349" s="39"/>
      <c r="D349" s="40" t="s">
        <v>5691</v>
      </c>
      <c r="E349" s="41" t="s">
        <v>5691</v>
      </c>
      <c r="F349" s="41"/>
      <c r="G349" s="41"/>
      <c r="H349" s="41"/>
      <c r="I349" s="41"/>
      <c r="J349" s="41"/>
      <c r="K349" s="41"/>
      <c r="L349" s="41"/>
      <c r="M349" s="41"/>
      <c r="N349" s="41"/>
      <c r="O349" s="29"/>
      <c r="P349" s="30"/>
      <c r="Q349" s="31"/>
      <c r="R349" s="31"/>
      <c r="S349" s="32" t="s">
        <v>1605</v>
      </c>
      <c r="T349" s="33"/>
      <c r="U349" s="33" t="s">
        <v>4106</v>
      </c>
      <c r="V349" s="33" t="s">
        <v>1412</v>
      </c>
      <c r="W349" s="33"/>
      <c r="X349" s="33" t="s">
        <v>4108</v>
      </c>
      <c r="Y349" s="33" t="s">
        <v>4109</v>
      </c>
      <c r="Z349" s="33">
        <v>1</v>
      </c>
      <c r="AA349" s="34" t="s">
        <v>4110</v>
      </c>
      <c r="AB349" s="34">
        <v>111</v>
      </c>
      <c r="AC349" s="34" t="s">
        <v>4111</v>
      </c>
      <c r="AD349" s="34" t="s">
        <v>4112</v>
      </c>
      <c r="AE349" s="34" t="s">
        <v>5684</v>
      </c>
      <c r="AF349" s="34" t="s">
        <v>3013</v>
      </c>
      <c r="AG349" s="34" t="s">
        <v>1497</v>
      </c>
      <c r="AH349" s="34" t="s">
        <v>5734</v>
      </c>
      <c r="AI349" s="34" t="s">
        <v>2988</v>
      </c>
      <c r="AJ349" s="34" t="s">
        <v>4106</v>
      </c>
      <c r="AK349" s="34"/>
      <c r="AL349" s="34" t="s">
        <v>4106</v>
      </c>
      <c r="AM349" s="34"/>
      <c r="AN349" s="34">
        <v>1</v>
      </c>
      <c r="AO349" s="34"/>
      <c r="AP349" s="34"/>
      <c r="AQ349" s="56">
        <v>1</v>
      </c>
      <c r="AR349" s="56">
        <v>2</v>
      </c>
      <c r="AS349" s="56">
        <v>2</v>
      </c>
      <c r="AT349" s="42" t="s">
        <v>2998</v>
      </c>
      <c r="AU349" s="42" t="s">
        <v>909</v>
      </c>
      <c r="AV349" s="42" t="s">
        <v>4106</v>
      </c>
      <c r="AW349" s="35" t="s">
        <v>255</v>
      </c>
      <c r="AX349" s="35" t="s">
        <v>1526</v>
      </c>
      <c r="AY349" s="35" t="s">
        <v>1527</v>
      </c>
      <c r="AZ349" s="43" t="str">
        <f t="shared" si="353"/>
        <v>X</v>
      </c>
      <c r="BA349" s="44"/>
      <c r="BB349" s="43" t="str">
        <f t="shared" si="354"/>
        <v/>
      </c>
      <c r="BC349" s="45" t="str">
        <f t="shared" si="355"/>
        <v/>
      </c>
      <c r="BD349" s="45" t="str">
        <f t="shared" si="356"/>
        <v/>
      </c>
      <c r="BE349" s="45" t="s">
        <v>5691</v>
      </c>
      <c r="BF349" s="45" t="str">
        <f t="shared" si="334"/>
        <v/>
      </c>
      <c r="BG349" s="45" t="str">
        <f t="shared" si="357"/>
        <v/>
      </c>
      <c r="BH349" s="12" t="str">
        <f t="shared" si="358"/>
        <v/>
      </c>
      <c r="BI349" s="43" t="str">
        <f t="shared" si="359"/>
        <v/>
      </c>
      <c r="BJ349" s="46" t="str">
        <f t="shared" si="360"/>
        <v/>
      </c>
      <c r="BK349" s="46" t="str">
        <f t="shared" si="361"/>
        <v/>
      </c>
      <c r="BL349" s="46" t="str">
        <f t="shared" si="362"/>
        <v/>
      </c>
      <c r="BM349" s="43" t="str">
        <f t="shared" si="363"/>
        <v/>
      </c>
      <c r="BN349" s="43" t="str">
        <f t="shared" si="364"/>
        <v/>
      </c>
      <c r="BO349" s="44" t="str">
        <f t="shared" si="335"/>
        <v/>
      </c>
      <c r="BP349" s="44" t="str">
        <f t="shared" si="365"/>
        <v>X</v>
      </c>
      <c r="BQ349" s="44" t="str">
        <f t="shared" si="366"/>
        <v/>
      </c>
      <c r="BR349" s="46" t="str">
        <f t="shared" si="336"/>
        <v/>
      </c>
      <c r="BS349" s="47" t="str">
        <f t="shared" si="337"/>
        <v/>
      </c>
      <c r="BT349" s="46" t="str">
        <f t="shared" si="338"/>
        <v/>
      </c>
      <c r="BU349" s="46" t="str">
        <f t="shared" si="339"/>
        <v/>
      </c>
      <c r="BV349" s="73" t="str">
        <f t="shared" si="344"/>
        <v/>
      </c>
      <c r="BW349" s="47" t="str">
        <f t="shared" si="346"/>
        <v/>
      </c>
      <c r="BX349" s="47" t="str">
        <f t="shared" si="367"/>
        <v/>
      </c>
      <c r="BY349" s="13" t="str">
        <f t="shared" si="368"/>
        <v/>
      </c>
      <c r="BZ349" s="14" t="str">
        <f t="shared" si="340"/>
        <v/>
      </c>
      <c r="CA349" s="48" t="str">
        <f t="shared" si="341"/>
        <v>X</v>
      </c>
      <c r="CB349" s="44" t="str">
        <f t="shared" si="342"/>
        <v/>
      </c>
      <c r="CC349" s="44" t="str">
        <f t="shared" si="369"/>
        <v/>
      </c>
      <c r="CD349" s="44" t="str">
        <f t="shared" si="347"/>
        <v/>
      </c>
      <c r="CE349" s="44" t="str">
        <f t="shared" si="370"/>
        <v/>
      </c>
      <c r="CF349" s="44" t="str">
        <f t="shared" si="371"/>
        <v/>
      </c>
      <c r="CG349" s="44" t="str">
        <f t="shared" si="372"/>
        <v/>
      </c>
      <c r="CH349" s="44" t="str">
        <f t="shared" si="373"/>
        <v/>
      </c>
      <c r="CI349" s="44" t="str">
        <f t="shared" si="374"/>
        <v/>
      </c>
      <c r="CJ349" s="44" t="str">
        <f t="shared" si="375"/>
        <v/>
      </c>
      <c r="CK349" s="44" t="str">
        <f t="shared" si="376"/>
        <v/>
      </c>
      <c r="CL349" s="44" t="str">
        <f t="shared" si="377"/>
        <v/>
      </c>
      <c r="CM349" s="43" t="str">
        <f t="shared" si="378"/>
        <v/>
      </c>
      <c r="CN349" s="43" t="str">
        <f t="shared" si="379"/>
        <v/>
      </c>
      <c r="CO349" s="43" t="str">
        <f t="shared" si="380"/>
        <v/>
      </c>
      <c r="CP349" s="44" t="str">
        <f t="shared" si="348"/>
        <v/>
      </c>
      <c r="CQ349" s="44" t="str">
        <f t="shared" si="381"/>
        <v/>
      </c>
      <c r="CR349" s="43" t="str">
        <f t="shared" si="399"/>
        <v/>
      </c>
      <c r="CS349" s="44">
        <v>0</v>
      </c>
      <c r="CT349" s="44">
        <v>0</v>
      </c>
      <c r="CU349" s="44" t="str">
        <f t="shared" si="382"/>
        <v/>
      </c>
      <c r="CV349" s="44" t="str">
        <f t="shared" si="383"/>
        <v/>
      </c>
      <c r="CW349" s="44" t="str">
        <f t="shared" si="384"/>
        <v/>
      </c>
      <c r="CX349" s="44" t="str">
        <f t="shared" si="385"/>
        <v/>
      </c>
      <c r="CY349" s="44" t="str">
        <f t="shared" si="386"/>
        <v/>
      </c>
      <c r="CZ349" s="44" t="str">
        <f t="shared" si="387"/>
        <v/>
      </c>
      <c r="DA349" s="49" t="str">
        <f t="shared" si="349"/>
        <v/>
      </c>
      <c r="DB349" s="44" t="str">
        <f t="shared" si="388"/>
        <v/>
      </c>
      <c r="DC349" s="44" t="str">
        <f t="shared" si="389"/>
        <v/>
      </c>
      <c r="DD349" s="44" t="str">
        <f t="shared" si="390"/>
        <v/>
      </c>
      <c r="DE349" s="44" t="str">
        <f t="shared" si="391"/>
        <v/>
      </c>
      <c r="DF349" s="44" t="str">
        <f t="shared" si="392"/>
        <v/>
      </c>
      <c r="DG349" s="44" t="str">
        <f t="shared" si="393"/>
        <v/>
      </c>
      <c r="DH349" s="44" t="str">
        <f t="shared" si="394"/>
        <v>X</v>
      </c>
      <c r="DI349" s="50" t="str">
        <f t="shared" si="395"/>
        <v/>
      </c>
      <c r="DJ349" s="50" t="str">
        <f t="shared" si="396"/>
        <v/>
      </c>
      <c r="DK349" s="50" t="str">
        <f t="shared" si="397"/>
        <v/>
      </c>
      <c r="DL349" s="50" t="str">
        <f t="shared" si="398"/>
        <v/>
      </c>
      <c r="DM349" s="51" t="str">
        <f t="shared" si="350"/>
        <v>003006000</v>
      </c>
      <c r="DN349" s="52"/>
      <c r="DO349" s="53"/>
      <c r="DP349" s="52"/>
      <c r="DQ349" s="53" t="str">
        <f t="shared" si="351"/>
        <v/>
      </c>
      <c r="DR349" s="52" t="str">
        <f t="shared" si="352"/>
        <v/>
      </c>
      <c r="DS349" s="53"/>
      <c r="DT349" s="52"/>
      <c r="DU349" s="53"/>
      <c r="DV349" s="52"/>
      <c r="DW349" s="99"/>
      <c r="DX349" s="99"/>
      <c r="EI349" s="83"/>
      <c r="EJ349" s="102"/>
      <c r="EK349" s="102"/>
      <c r="EL349" s="102"/>
      <c r="EM349" s="102"/>
      <c r="EN349" s="102"/>
      <c r="EO349" s="102"/>
      <c r="EP349" s="102"/>
      <c r="EQ349" s="102"/>
      <c r="ER349" s="102"/>
      <c r="ES349" s="102"/>
      <c r="ET349" s="102"/>
      <c r="EU349" s="102"/>
      <c r="EV349" s="102"/>
      <c r="FL349" s="36" t="str">
        <f t="shared" si="345"/>
        <v/>
      </c>
    </row>
    <row r="350" spans="1:168" s="36" customFormat="1" ht="49.5" customHeight="1" x14ac:dyDescent="0.35">
      <c r="A350" s="67"/>
      <c r="B350" s="39"/>
      <c r="C350" s="39"/>
      <c r="D350" s="40" t="s">
        <v>5691</v>
      </c>
      <c r="E350" s="41" t="s">
        <v>5691</v>
      </c>
      <c r="F350" s="41"/>
      <c r="G350" s="41"/>
      <c r="H350" s="41"/>
      <c r="I350" s="41"/>
      <c r="J350" s="41"/>
      <c r="K350" s="41"/>
      <c r="L350" s="41"/>
      <c r="M350" s="41"/>
      <c r="N350" s="41"/>
      <c r="O350" s="29"/>
      <c r="P350" s="30"/>
      <c r="Q350" s="31"/>
      <c r="R350" s="31"/>
      <c r="S350" s="32" t="s">
        <v>1611</v>
      </c>
      <c r="T350" s="33"/>
      <c r="U350" s="33" t="s">
        <v>4106</v>
      </c>
      <c r="V350" s="33" t="s">
        <v>3014</v>
      </c>
      <c r="W350" s="33"/>
      <c r="X350" s="33" t="s">
        <v>4108</v>
      </c>
      <c r="Y350" s="33" t="s">
        <v>4109</v>
      </c>
      <c r="Z350" s="33">
        <v>1</v>
      </c>
      <c r="AA350" s="34" t="s">
        <v>3015</v>
      </c>
      <c r="AB350" s="34">
        <v>112</v>
      </c>
      <c r="AC350" s="34" t="s">
        <v>3023</v>
      </c>
      <c r="AD350" s="34" t="s">
        <v>4112</v>
      </c>
      <c r="AE350" s="34" t="s">
        <v>3016</v>
      </c>
      <c r="AF350" s="34" t="s">
        <v>3017</v>
      </c>
      <c r="AG350" s="34" t="s">
        <v>3018</v>
      </c>
      <c r="AH350" s="34" t="s">
        <v>5734</v>
      </c>
      <c r="AI350" s="34" t="s">
        <v>2988</v>
      </c>
      <c r="AJ350" s="34" t="s">
        <v>4106</v>
      </c>
      <c r="AK350" s="34"/>
      <c r="AL350" s="34" t="s">
        <v>4106</v>
      </c>
      <c r="AM350" s="34"/>
      <c r="AN350" s="34">
        <v>1</v>
      </c>
      <c r="AO350" s="34" t="s">
        <v>1902</v>
      </c>
      <c r="AP350" s="34" t="s">
        <v>5693</v>
      </c>
      <c r="AQ350" s="56">
        <v>1</v>
      </c>
      <c r="AR350" s="56">
        <v>2</v>
      </c>
      <c r="AS350" s="56">
        <v>1</v>
      </c>
      <c r="AT350" s="42" t="s">
        <v>258</v>
      </c>
      <c r="AU350" s="42" t="s">
        <v>873</v>
      </c>
      <c r="AV350" s="42" t="s">
        <v>4106</v>
      </c>
      <c r="AW350" s="35" t="s">
        <v>5685</v>
      </c>
      <c r="AX350" s="35" t="s">
        <v>2332</v>
      </c>
      <c r="AY350" s="35" t="s">
        <v>1516</v>
      </c>
      <c r="AZ350" s="43" t="str">
        <f t="shared" si="353"/>
        <v>X</v>
      </c>
      <c r="BA350" s="44"/>
      <c r="BB350" s="43" t="str">
        <f t="shared" si="354"/>
        <v/>
      </c>
      <c r="BC350" s="45" t="str">
        <f t="shared" si="355"/>
        <v/>
      </c>
      <c r="BD350" s="45" t="str">
        <f t="shared" si="356"/>
        <v/>
      </c>
      <c r="BE350" s="45" t="s">
        <v>5691</v>
      </c>
      <c r="BF350" s="45" t="str">
        <f t="shared" si="334"/>
        <v/>
      </c>
      <c r="BG350" s="45" t="str">
        <f t="shared" si="357"/>
        <v/>
      </c>
      <c r="BH350" s="12" t="str">
        <f t="shared" si="358"/>
        <v/>
      </c>
      <c r="BI350" s="43" t="str">
        <f t="shared" si="359"/>
        <v/>
      </c>
      <c r="BJ350" s="46" t="str">
        <f t="shared" si="360"/>
        <v/>
      </c>
      <c r="BK350" s="46" t="str">
        <f t="shared" si="361"/>
        <v/>
      </c>
      <c r="BL350" s="46" t="str">
        <f t="shared" si="362"/>
        <v/>
      </c>
      <c r="BM350" s="43" t="str">
        <f t="shared" si="363"/>
        <v/>
      </c>
      <c r="BN350" s="43" t="str">
        <f t="shared" si="364"/>
        <v/>
      </c>
      <c r="BO350" s="44" t="str">
        <f t="shared" si="335"/>
        <v/>
      </c>
      <c r="BP350" s="44" t="str">
        <f t="shared" si="365"/>
        <v>X</v>
      </c>
      <c r="BQ350" s="44" t="str">
        <f t="shared" si="366"/>
        <v/>
      </c>
      <c r="BR350" s="46" t="str">
        <f t="shared" si="336"/>
        <v/>
      </c>
      <c r="BS350" s="47" t="str">
        <f t="shared" si="337"/>
        <v/>
      </c>
      <c r="BT350" s="46" t="str">
        <f t="shared" si="338"/>
        <v/>
      </c>
      <c r="BU350" s="46" t="str">
        <f t="shared" si="339"/>
        <v/>
      </c>
      <c r="BV350" s="73" t="str">
        <f t="shared" si="344"/>
        <v/>
      </c>
      <c r="BW350" s="47" t="str">
        <f t="shared" si="346"/>
        <v/>
      </c>
      <c r="BX350" s="47" t="str">
        <f t="shared" si="367"/>
        <v/>
      </c>
      <c r="BY350" s="13" t="str">
        <f t="shared" si="368"/>
        <v/>
      </c>
      <c r="BZ350" s="14" t="str">
        <f t="shared" si="340"/>
        <v/>
      </c>
      <c r="CA350" s="48" t="str">
        <f t="shared" si="341"/>
        <v>X</v>
      </c>
      <c r="CB350" s="44" t="str">
        <f t="shared" si="342"/>
        <v>X</v>
      </c>
      <c r="CC350" s="44" t="str">
        <f t="shared" si="369"/>
        <v/>
      </c>
      <c r="CD350" s="44" t="str">
        <f t="shared" si="347"/>
        <v/>
      </c>
      <c r="CE350" s="44" t="str">
        <f t="shared" si="370"/>
        <v/>
      </c>
      <c r="CF350" s="44" t="str">
        <f t="shared" si="371"/>
        <v/>
      </c>
      <c r="CG350" s="44" t="str">
        <f t="shared" si="372"/>
        <v/>
      </c>
      <c r="CH350" s="44" t="str">
        <f t="shared" si="373"/>
        <v/>
      </c>
      <c r="CI350" s="44" t="str">
        <f t="shared" si="374"/>
        <v/>
      </c>
      <c r="CJ350" s="44" t="str">
        <f t="shared" si="375"/>
        <v/>
      </c>
      <c r="CK350" s="44" t="str">
        <f t="shared" si="376"/>
        <v/>
      </c>
      <c r="CL350" s="44" t="str">
        <f t="shared" si="377"/>
        <v/>
      </c>
      <c r="CM350" s="43" t="str">
        <f t="shared" si="378"/>
        <v/>
      </c>
      <c r="CN350" s="43" t="str">
        <f t="shared" si="379"/>
        <v/>
      </c>
      <c r="CO350" s="43" t="str">
        <f t="shared" si="380"/>
        <v/>
      </c>
      <c r="CP350" s="44" t="str">
        <f t="shared" si="348"/>
        <v/>
      </c>
      <c r="CQ350" s="44" t="str">
        <f t="shared" si="381"/>
        <v/>
      </c>
      <c r="CR350" s="43" t="str">
        <f t="shared" si="399"/>
        <v/>
      </c>
      <c r="CS350" s="44">
        <v>0</v>
      </c>
      <c r="CT350" s="44">
        <v>0</v>
      </c>
      <c r="CU350" s="44" t="str">
        <f t="shared" si="382"/>
        <v/>
      </c>
      <c r="CV350" s="44" t="str">
        <f t="shared" si="383"/>
        <v/>
      </c>
      <c r="CW350" s="44" t="str">
        <f t="shared" si="384"/>
        <v/>
      </c>
      <c r="CX350" s="44" t="str">
        <f t="shared" si="385"/>
        <v/>
      </c>
      <c r="CY350" s="44" t="str">
        <f t="shared" si="386"/>
        <v/>
      </c>
      <c r="CZ350" s="44" t="str">
        <f t="shared" si="387"/>
        <v/>
      </c>
      <c r="DA350" s="49" t="str">
        <f t="shared" si="349"/>
        <v/>
      </c>
      <c r="DB350" s="44" t="str">
        <f t="shared" si="388"/>
        <v/>
      </c>
      <c r="DC350" s="44" t="str">
        <f t="shared" si="389"/>
        <v/>
      </c>
      <c r="DD350" s="44" t="str">
        <f t="shared" si="390"/>
        <v/>
      </c>
      <c r="DE350" s="44" t="str">
        <f t="shared" si="391"/>
        <v/>
      </c>
      <c r="DF350" s="44" t="str">
        <f t="shared" si="392"/>
        <v/>
      </c>
      <c r="DG350" s="44" t="str">
        <f t="shared" si="393"/>
        <v/>
      </c>
      <c r="DH350" s="44" t="str">
        <f t="shared" si="394"/>
        <v/>
      </c>
      <c r="DI350" s="50" t="str">
        <f t="shared" si="395"/>
        <v>X</v>
      </c>
      <c r="DJ350" s="50" t="str">
        <f t="shared" si="396"/>
        <v/>
      </c>
      <c r="DK350" s="50" t="str">
        <f t="shared" si="397"/>
        <v/>
      </c>
      <c r="DL350" s="50" t="str">
        <f t="shared" si="398"/>
        <v/>
      </c>
      <c r="DM350" s="51" t="str">
        <f t="shared" si="350"/>
        <v>027081000</v>
      </c>
      <c r="DN350" s="52"/>
      <c r="DO350" s="53"/>
      <c r="DP350" s="52"/>
      <c r="DQ350" s="53" t="str">
        <f t="shared" si="351"/>
        <v/>
      </c>
      <c r="DR350" s="52" t="str">
        <f t="shared" si="352"/>
        <v/>
      </c>
      <c r="DS350" s="53"/>
      <c r="DT350" s="52"/>
      <c r="DU350" s="53"/>
      <c r="DV350" s="52"/>
      <c r="DW350" s="99"/>
      <c r="DX350" s="99"/>
      <c r="EI350" s="83"/>
      <c r="EJ350" s="102"/>
      <c r="EK350" s="102"/>
      <c r="EL350" s="102"/>
      <c r="EM350" s="102"/>
      <c r="EN350" s="102"/>
      <c r="EO350" s="102"/>
      <c r="EP350" s="102"/>
      <c r="EQ350" s="102"/>
      <c r="ER350" s="102"/>
      <c r="ES350" s="102"/>
      <c r="ET350" s="102"/>
      <c r="EU350" s="102"/>
      <c r="EV350" s="102"/>
      <c r="FL350" s="36" t="str">
        <f t="shared" si="345"/>
        <v/>
      </c>
    </row>
    <row r="351" spans="1:168" s="36" customFormat="1" ht="49.5" customHeight="1" x14ac:dyDescent="0.35">
      <c r="A351" s="67"/>
      <c r="B351" s="39"/>
      <c r="C351" s="39"/>
      <c r="D351" s="40" t="s">
        <v>5691</v>
      </c>
      <c r="E351" s="41" t="s">
        <v>5691</v>
      </c>
      <c r="F351" s="41"/>
      <c r="G351" s="41"/>
      <c r="H351" s="41"/>
      <c r="I351" s="41"/>
      <c r="J351" s="41"/>
      <c r="K351" s="41"/>
      <c r="L351" s="41"/>
      <c r="M351" s="41"/>
      <c r="N351" s="41"/>
      <c r="O351" s="29"/>
      <c r="P351" s="30"/>
      <c r="Q351" s="31"/>
      <c r="R351" s="31"/>
      <c r="S351" s="32" t="s">
        <v>1613</v>
      </c>
      <c r="T351" s="33"/>
      <c r="U351" s="33" t="s">
        <v>4106</v>
      </c>
      <c r="V351" s="33" t="s">
        <v>3019</v>
      </c>
      <c r="W351" s="33"/>
      <c r="X351" s="33" t="s">
        <v>4108</v>
      </c>
      <c r="Y351" s="33" t="s">
        <v>4109</v>
      </c>
      <c r="Z351" s="33">
        <v>1</v>
      </c>
      <c r="AA351" s="34" t="s">
        <v>3015</v>
      </c>
      <c r="AB351" s="34">
        <v>112</v>
      </c>
      <c r="AC351" s="34" t="s">
        <v>3023</v>
      </c>
      <c r="AD351" s="34" t="s">
        <v>4112</v>
      </c>
      <c r="AE351" s="34" t="s">
        <v>3016</v>
      </c>
      <c r="AF351" s="34" t="s">
        <v>3020</v>
      </c>
      <c r="AG351" s="34" t="s">
        <v>3021</v>
      </c>
      <c r="AH351" s="34" t="s">
        <v>5734</v>
      </c>
      <c r="AI351" s="34" t="s">
        <v>2988</v>
      </c>
      <c r="AJ351" s="34" t="s">
        <v>4106</v>
      </c>
      <c r="AK351" s="34"/>
      <c r="AL351" s="34" t="s">
        <v>4106</v>
      </c>
      <c r="AM351" s="34"/>
      <c r="AN351" s="34">
        <v>1</v>
      </c>
      <c r="AO351" s="34" t="s">
        <v>2756</v>
      </c>
      <c r="AP351" s="34" t="s">
        <v>5693</v>
      </c>
      <c r="AQ351" s="56">
        <v>1</v>
      </c>
      <c r="AR351" s="56">
        <v>2</v>
      </c>
      <c r="AS351" s="56">
        <v>1</v>
      </c>
      <c r="AT351" s="42" t="s">
        <v>258</v>
      </c>
      <c r="AU351" s="42" t="s">
        <v>873</v>
      </c>
      <c r="AV351" s="42" t="s">
        <v>4106</v>
      </c>
      <c r="AW351" s="35" t="s">
        <v>5685</v>
      </c>
      <c r="AX351" s="35" t="s">
        <v>2332</v>
      </c>
      <c r="AY351" s="35" t="s">
        <v>1517</v>
      </c>
      <c r="AZ351" s="43" t="str">
        <f t="shared" si="353"/>
        <v>X</v>
      </c>
      <c r="BA351" s="44"/>
      <c r="BB351" s="43" t="str">
        <f t="shared" si="354"/>
        <v/>
      </c>
      <c r="BC351" s="45" t="str">
        <f t="shared" si="355"/>
        <v/>
      </c>
      <c r="BD351" s="45" t="str">
        <f t="shared" si="356"/>
        <v/>
      </c>
      <c r="BE351" s="45" t="s">
        <v>5691</v>
      </c>
      <c r="BF351" s="45" t="str">
        <f t="shared" si="334"/>
        <v/>
      </c>
      <c r="BG351" s="45" t="str">
        <f t="shared" si="357"/>
        <v/>
      </c>
      <c r="BH351" s="12" t="str">
        <f t="shared" si="358"/>
        <v/>
      </c>
      <c r="BI351" s="43" t="str">
        <f t="shared" si="359"/>
        <v/>
      </c>
      <c r="BJ351" s="46" t="str">
        <f t="shared" si="360"/>
        <v/>
      </c>
      <c r="BK351" s="46" t="str">
        <f t="shared" si="361"/>
        <v/>
      </c>
      <c r="BL351" s="46" t="str">
        <f t="shared" si="362"/>
        <v/>
      </c>
      <c r="BM351" s="43" t="str">
        <f t="shared" si="363"/>
        <v/>
      </c>
      <c r="BN351" s="43" t="str">
        <f t="shared" si="364"/>
        <v/>
      </c>
      <c r="BO351" s="44" t="str">
        <f t="shared" si="335"/>
        <v/>
      </c>
      <c r="BP351" s="44" t="str">
        <f t="shared" si="365"/>
        <v>X</v>
      </c>
      <c r="BQ351" s="44" t="str">
        <f t="shared" si="366"/>
        <v/>
      </c>
      <c r="BR351" s="46" t="str">
        <f t="shared" si="336"/>
        <v/>
      </c>
      <c r="BS351" s="47" t="str">
        <f t="shared" si="337"/>
        <v/>
      </c>
      <c r="BT351" s="46" t="str">
        <f t="shared" si="338"/>
        <v/>
      </c>
      <c r="BU351" s="46" t="str">
        <f t="shared" si="339"/>
        <v/>
      </c>
      <c r="BV351" s="73" t="str">
        <f t="shared" si="344"/>
        <v/>
      </c>
      <c r="BW351" s="47" t="str">
        <f t="shared" si="346"/>
        <v/>
      </c>
      <c r="BX351" s="47" t="str">
        <f t="shared" si="367"/>
        <v/>
      </c>
      <c r="BY351" s="13" t="str">
        <f t="shared" si="368"/>
        <v/>
      </c>
      <c r="BZ351" s="14" t="str">
        <f t="shared" si="340"/>
        <v/>
      </c>
      <c r="CA351" s="48" t="str">
        <f t="shared" si="341"/>
        <v>X</v>
      </c>
      <c r="CB351" s="44" t="str">
        <f t="shared" si="342"/>
        <v>X</v>
      </c>
      <c r="CC351" s="44" t="str">
        <f t="shared" si="369"/>
        <v/>
      </c>
      <c r="CD351" s="44" t="str">
        <f t="shared" si="347"/>
        <v/>
      </c>
      <c r="CE351" s="44" t="str">
        <f t="shared" si="370"/>
        <v/>
      </c>
      <c r="CF351" s="44" t="str">
        <f t="shared" si="371"/>
        <v/>
      </c>
      <c r="CG351" s="44" t="str">
        <f t="shared" si="372"/>
        <v/>
      </c>
      <c r="CH351" s="44" t="str">
        <f t="shared" si="373"/>
        <v/>
      </c>
      <c r="CI351" s="44" t="str">
        <f t="shared" si="374"/>
        <v/>
      </c>
      <c r="CJ351" s="44" t="str">
        <f t="shared" si="375"/>
        <v/>
      </c>
      <c r="CK351" s="44" t="str">
        <f t="shared" si="376"/>
        <v/>
      </c>
      <c r="CL351" s="44" t="str">
        <f t="shared" si="377"/>
        <v/>
      </c>
      <c r="CM351" s="43" t="str">
        <f t="shared" si="378"/>
        <v/>
      </c>
      <c r="CN351" s="43" t="str">
        <f t="shared" si="379"/>
        <v/>
      </c>
      <c r="CO351" s="43" t="str">
        <f t="shared" si="380"/>
        <v/>
      </c>
      <c r="CP351" s="44" t="str">
        <f t="shared" si="348"/>
        <v/>
      </c>
      <c r="CQ351" s="44" t="str">
        <f t="shared" si="381"/>
        <v/>
      </c>
      <c r="CR351" s="43" t="str">
        <f t="shared" si="399"/>
        <v/>
      </c>
      <c r="CS351" s="44">
        <v>0</v>
      </c>
      <c r="CT351" s="44">
        <v>0</v>
      </c>
      <c r="CU351" s="44" t="str">
        <f t="shared" si="382"/>
        <v/>
      </c>
      <c r="CV351" s="44" t="str">
        <f t="shared" si="383"/>
        <v/>
      </c>
      <c r="CW351" s="44" t="str">
        <f t="shared" si="384"/>
        <v/>
      </c>
      <c r="CX351" s="44" t="str">
        <f t="shared" si="385"/>
        <v/>
      </c>
      <c r="CY351" s="44" t="str">
        <f t="shared" si="386"/>
        <v/>
      </c>
      <c r="CZ351" s="44" t="str">
        <f t="shared" si="387"/>
        <v/>
      </c>
      <c r="DA351" s="49" t="str">
        <f t="shared" si="349"/>
        <v/>
      </c>
      <c r="DB351" s="44" t="str">
        <f t="shared" si="388"/>
        <v/>
      </c>
      <c r="DC351" s="44" t="str">
        <f t="shared" si="389"/>
        <v/>
      </c>
      <c r="DD351" s="44" t="str">
        <f t="shared" si="390"/>
        <v/>
      </c>
      <c r="DE351" s="44" t="str">
        <f t="shared" si="391"/>
        <v/>
      </c>
      <c r="DF351" s="44" t="str">
        <f t="shared" si="392"/>
        <v/>
      </c>
      <c r="DG351" s="44" t="str">
        <f t="shared" si="393"/>
        <v/>
      </c>
      <c r="DH351" s="44" t="str">
        <f t="shared" si="394"/>
        <v/>
      </c>
      <c r="DI351" s="50" t="str">
        <f t="shared" si="395"/>
        <v>X</v>
      </c>
      <c r="DJ351" s="50" t="str">
        <f t="shared" si="396"/>
        <v/>
      </c>
      <c r="DK351" s="50" t="str">
        <f t="shared" si="397"/>
        <v/>
      </c>
      <c r="DL351" s="50" t="str">
        <f t="shared" si="398"/>
        <v/>
      </c>
      <c r="DM351" s="51" t="str">
        <f t="shared" si="350"/>
        <v>027081000</v>
      </c>
      <c r="DN351" s="52"/>
      <c r="DO351" s="53"/>
      <c r="DP351" s="52"/>
      <c r="DQ351" s="53" t="str">
        <f t="shared" si="351"/>
        <v/>
      </c>
      <c r="DR351" s="52" t="str">
        <f t="shared" si="352"/>
        <v/>
      </c>
      <c r="DS351" s="53"/>
      <c r="DT351" s="52"/>
      <c r="DU351" s="53"/>
      <c r="DV351" s="52"/>
      <c r="DW351" s="99"/>
      <c r="DX351" s="99"/>
      <c r="EI351" s="83"/>
      <c r="EJ351" s="102"/>
      <c r="EK351" s="102"/>
      <c r="EL351" s="102"/>
      <c r="EM351" s="102"/>
      <c r="EN351" s="102"/>
      <c r="EO351" s="102"/>
      <c r="EP351" s="102"/>
      <c r="EQ351" s="102"/>
      <c r="ER351" s="102"/>
      <c r="ES351" s="102"/>
      <c r="ET351" s="102"/>
      <c r="EU351" s="102"/>
      <c r="EV351" s="102"/>
      <c r="FL351" s="36" t="str">
        <f t="shared" si="345"/>
        <v/>
      </c>
    </row>
    <row r="352" spans="1:168" s="36" customFormat="1" ht="49.5" customHeight="1" x14ac:dyDescent="0.35">
      <c r="A352" s="67"/>
      <c r="B352" s="39"/>
      <c r="C352" s="39"/>
      <c r="D352" s="40" t="s">
        <v>5691</v>
      </c>
      <c r="E352" s="41" t="s">
        <v>5691</v>
      </c>
      <c r="F352" s="41"/>
      <c r="G352" s="41"/>
      <c r="H352" s="41"/>
      <c r="I352" s="41"/>
      <c r="J352" s="41"/>
      <c r="K352" s="41"/>
      <c r="L352" s="41"/>
      <c r="M352" s="41"/>
      <c r="N352" s="41"/>
      <c r="O352" s="29"/>
      <c r="P352" s="30"/>
      <c r="Q352" s="31"/>
      <c r="R352" s="31"/>
      <c r="S352" s="32" t="s">
        <v>3402</v>
      </c>
      <c r="T352" s="33"/>
      <c r="U352" s="33" t="s">
        <v>4106</v>
      </c>
      <c r="V352" s="33" t="s">
        <v>3032</v>
      </c>
      <c r="W352" s="33"/>
      <c r="X352" s="33" t="s">
        <v>4108</v>
      </c>
      <c r="Y352" s="33" t="s">
        <v>4109</v>
      </c>
      <c r="Z352" s="33">
        <v>1</v>
      </c>
      <c r="AA352" s="34" t="s">
        <v>4110</v>
      </c>
      <c r="AB352" s="34">
        <v>111</v>
      </c>
      <c r="AC352" s="34" t="s">
        <v>4111</v>
      </c>
      <c r="AD352" s="34" t="s">
        <v>4112</v>
      </c>
      <c r="AE352" s="34" t="s">
        <v>5684</v>
      </c>
      <c r="AF352" s="34" t="s">
        <v>3033</v>
      </c>
      <c r="AG352" s="34" t="s">
        <v>3032</v>
      </c>
      <c r="AH352" s="34" t="s">
        <v>5725</v>
      </c>
      <c r="AI352" s="34" t="s">
        <v>3034</v>
      </c>
      <c r="AJ352" s="34" t="s">
        <v>4106</v>
      </c>
      <c r="AK352" s="34"/>
      <c r="AL352" s="34" t="s">
        <v>4106</v>
      </c>
      <c r="AM352" s="34"/>
      <c r="AN352" s="34">
        <v>1</v>
      </c>
      <c r="AO352" s="34"/>
      <c r="AP352" s="34"/>
      <c r="AQ352" s="56">
        <v>0</v>
      </c>
      <c r="AR352" s="56">
        <v>2</v>
      </c>
      <c r="AS352" s="56">
        <v>2</v>
      </c>
      <c r="AT352" s="42" t="s">
        <v>2920</v>
      </c>
      <c r="AU352" s="42" t="s">
        <v>3195</v>
      </c>
      <c r="AV352" s="42" t="s">
        <v>4106</v>
      </c>
      <c r="AW352" s="35" t="s">
        <v>5709</v>
      </c>
      <c r="AX352" s="35" t="s">
        <v>303</v>
      </c>
      <c r="AY352" s="35" t="s">
        <v>1518</v>
      </c>
      <c r="AZ352" s="43" t="str">
        <f t="shared" si="353"/>
        <v>X</v>
      </c>
      <c r="BA352" s="44"/>
      <c r="BB352" s="43" t="str">
        <f t="shared" si="354"/>
        <v/>
      </c>
      <c r="BC352" s="45" t="str">
        <f t="shared" si="355"/>
        <v/>
      </c>
      <c r="BD352" s="45" t="str">
        <f t="shared" si="356"/>
        <v/>
      </c>
      <c r="BE352" s="45" t="s">
        <v>5691</v>
      </c>
      <c r="BF352" s="45" t="str">
        <f t="shared" si="334"/>
        <v/>
      </c>
      <c r="BG352" s="45" t="str">
        <f t="shared" si="357"/>
        <v/>
      </c>
      <c r="BH352" s="12" t="str">
        <f t="shared" si="358"/>
        <v/>
      </c>
      <c r="BI352" s="43" t="str">
        <f t="shared" si="359"/>
        <v/>
      </c>
      <c r="BJ352" s="46" t="str">
        <f t="shared" si="360"/>
        <v/>
      </c>
      <c r="BK352" s="46" t="str">
        <f t="shared" si="361"/>
        <v/>
      </c>
      <c r="BL352" s="46" t="str">
        <f t="shared" si="362"/>
        <v/>
      </c>
      <c r="BM352" s="43" t="str">
        <f t="shared" si="363"/>
        <v/>
      </c>
      <c r="BN352" s="43" t="str">
        <f t="shared" si="364"/>
        <v/>
      </c>
      <c r="BO352" s="44" t="str">
        <f t="shared" si="335"/>
        <v/>
      </c>
      <c r="BP352" s="44" t="str">
        <f t="shared" si="365"/>
        <v>X</v>
      </c>
      <c r="BQ352" s="44" t="str">
        <f t="shared" si="366"/>
        <v/>
      </c>
      <c r="BR352" s="46" t="str">
        <f t="shared" si="336"/>
        <v/>
      </c>
      <c r="BS352" s="47" t="str">
        <f t="shared" si="337"/>
        <v/>
      </c>
      <c r="BT352" s="46" t="str">
        <f t="shared" si="338"/>
        <v/>
      </c>
      <c r="BU352" s="46" t="str">
        <f t="shared" si="339"/>
        <v/>
      </c>
      <c r="BV352" s="73" t="str">
        <f t="shared" si="344"/>
        <v/>
      </c>
      <c r="BW352" s="47" t="str">
        <f t="shared" si="346"/>
        <v/>
      </c>
      <c r="BX352" s="47" t="str">
        <f t="shared" si="367"/>
        <v/>
      </c>
      <c r="BY352" s="13" t="str">
        <f t="shared" si="368"/>
        <v/>
      </c>
      <c r="BZ352" s="14" t="str">
        <f t="shared" si="340"/>
        <v/>
      </c>
      <c r="CA352" s="48" t="str">
        <f t="shared" si="341"/>
        <v>X</v>
      </c>
      <c r="CB352" s="44" t="str">
        <f t="shared" si="342"/>
        <v/>
      </c>
      <c r="CC352" s="44" t="str">
        <f t="shared" si="369"/>
        <v/>
      </c>
      <c r="CD352" s="44" t="str">
        <f t="shared" si="347"/>
        <v/>
      </c>
      <c r="CE352" s="44" t="str">
        <f t="shared" si="370"/>
        <v>X</v>
      </c>
      <c r="CF352" s="44" t="str">
        <f t="shared" si="371"/>
        <v/>
      </c>
      <c r="CG352" s="44" t="str">
        <f t="shared" si="372"/>
        <v/>
      </c>
      <c r="CH352" s="44" t="str">
        <f t="shared" si="373"/>
        <v/>
      </c>
      <c r="CI352" s="44" t="str">
        <f t="shared" si="374"/>
        <v/>
      </c>
      <c r="CJ352" s="44" t="str">
        <f t="shared" si="375"/>
        <v/>
      </c>
      <c r="CK352" s="44" t="str">
        <f t="shared" si="376"/>
        <v/>
      </c>
      <c r="CL352" s="44" t="str">
        <f t="shared" si="377"/>
        <v/>
      </c>
      <c r="CM352" s="43" t="str">
        <f t="shared" si="378"/>
        <v/>
      </c>
      <c r="CN352" s="43" t="str">
        <f t="shared" si="379"/>
        <v/>
      </c>
      <c r="CO352" s="43" t="str">
        <f t="shared" si="380"/>
        <v/>
      </c>
      <c r="CP352" s="44" t="str">
        <f t="shared" si="348"/>
        <v/>
      </c>
      <c r="CQ352" s="44" t="str">
        <f t="shared" si="381"/>
        <v/>
      </c>
      <c r="CR352" s="43" t="str">
        <f t="shared" si="399"/>
        <v/>
      </c>
      <c r="CS352" s="44">
        <v>0</v>
      </c>
      <c r="CT352" s="44">
        <v>0</v>
      </c>
      <c r="CU352" s="44" t="str">
        <f t="shared" si="382"/>
        <v/>
      </c>
      <c r="CV352" s="44" t="str">
        <f t="shared" si="383"/>
        <v/>
      </c>
      <c r="CW352" s="44" t="str">
        <f t="shared" si="384"/>
        <v/>
      </c>
      <c r="CX352" s="44" t="str">
        <f t="shared" si="385"/>
        <v/>
      </c>
      <c r="CY352" s="44" t="str">
        <f t="shared" si="386"/>
        <v/>
      </c>
      <c r="CZ352" s="44" t="str">
        <f t="shared" si="387"/>
        <v/>
      </c>
      <c r="DA352" s="49" t="str">
        <f t="shared" si="349"/>
        <v/>
      </c>
      <c r="DB352" s="44" t="str">
        <f t="shared" si="388"/>
        <v/>
      </c>
      <c r="DC352" s="44" t="str">
        <f t="shared" si="389"/>
        <v/>
      </c>
      <c r="DD352" s="44" t="str">
        <f t="shared" si="390"/>
        <v/>
      </c>
      <c r="DE352" s="44" t="str">
        <f t="shared" si="391"/>
        <v/>
      </c>
      <c r="DF352" s="44" t="str">
        <f t="shared" si="392"/>
        <v/>
      </c>
      <c r="DG352" s="44" t="str">
        <f t="shared" si="393"/>
        <v/>
      </c>
      <c r="DH352" s="44" t="str">
        <f t="shared" si="394"/>
        <v>X</v>
      </c>
      <c r="DI352" s="50" t="str">
        <f t="shared" si="395"/>
        <v/>
      </c>
      <c r="DJ352" s="50" t="str">
        <f t="shared" si="396"/>
        <v>X</v>
      </c>
      <c r="DK352" s="50" t="str">
        <f t="shared" si="397"/>
        <v/>
      </c>
      <c r="DL352" s="50" t="str">
        <f t="shared" si="398"/>
        <v/>
      </c>
      <c r="DM352" s="51" t="str">
        <f t="shared" si="350"/>
        <v>033133000</v>
      </c>
      <c r="DN352" s="52"/>
      <c r="DO352" s="53" t="s">
        <v>5255</v>
      </c>
      <c r="DP352" s="52"/>
      <c r="DQ352" s="53" t="str">
        <f t="shared" si="351"/>
        <v>X</v>
      </c>
      <c r="DR352" s="52" t="str">
        <f t="shared" si="352"/>
        <v/>
      </c>
      <c r="DS352" s="53"/>
      <c r="DT352" s="52"/>
      <c r="DU352" s="53"/>
      <c r="DV352" s="52"/>
      <c r="DW352" s="99"/>
      <c r="DX352" s="99"/>
      <c r="EI352" s="83"/>
      <c r="EJ352" s="102"/>
      <c r="EK352" s="102"/>
      <c r="EL352" s="102"/>
      <c r="EM352" s="102"/>
      <c r="EN352" s="102"/>
      <c r="EO352" s="102"/>
      <c r="EP352" s="102"/>
      <c r="EQ352" s="102"/>
      <c r="ER352" s="102"/>
      <c r="ES352" s="102"/>
      <c r="ET352" s="102"/>
      <c r="EU352" s="102"/>
      <c r="EV352" s="102"/>
      <c r="FL352" s="36" t="str">
        <f t="shared" si="345"/>
        <v/>
      </c>
    </row>
    <row r="353" spans="1:168" s="36" customFormat="1" ht="49.5" customHeight="1" x14ac:dyDescent="0.35">
      <c r="A353" s="67"/>
      <c r="B353" s="39"/>
      <c r="C353" s="39"/>
      <c r="D353" s="40" t="s">
        <v>5691</v>
      </c>
      <c r="E353" s="41" t="s">
        <v>5691</v>
      </c>
      <c r="F353" s="41"/>
      <c r="G353" s="41"/>
      <c r="H353" s="41"/>
      <c r="I353" s="41"/>
      <c r="J353" s="41"/>
      <c r="K353" s="41"/>
      <c r="L353" s="41"/>
      <c r="M353" s="41"/>
      <c r="N353" s="41"/>
      <c r="O353" s="29"/>
      <c r="P353" s="30"/>
      <c r="Q353" s="31"/>
      <c r="R353" s="31"/>
      <c r="S353" s="32" t="s">
        <v>3404</v>
      </c>
      <c r="T353" s="33"/>
      <c r="U353" s="33" t="s">
        <v>4106</v>
      </c>
      <c r="V353" s="33" t="s">
        <v>3035</v>
      </c>
      <c r="W353" s="33"/>
      <c r="X353" s="33" t="s">
        <v>4108</v>
      </c>
      <c r="Y353" s="33" t="s">
        <v>4109</v>
      </c>
      <c r="Z353" s="33">
        <v>1</v>
      </c>
      <c r="AA353" s="34" t="s">
        <v>4110</v>
      </c>
      <c r="AB353" s="34">
        <v>111</v>
      </c>
      <c r="AC353" s="34" t="s">
        <v>4111</v>
      </c>
      <c r="AD353" s="34" t="s">
        <v>4112</v>
      </c>
      <c r="AE353" s="34" t="s">
        <v>1004</v>
      </c>
      <c r="AF353" s="34" t="s">
        <v>3033</v>
      </c>
      <c r="AG353" s="34" t="s">
        <v>3032</v>
      </c>
      <c r="AH353" s="34" t="s">
        <v>5734</v>
      </c>
      <c r="AI353" s="34" t="s">
        <v>2988</v>
      </c>
      <c r="AJ353" s="34" t="s">
        <v>4106</v>
      </c>
      <c r="AK353" s="34"/>
      <c r="AL353" s="34" t="s">
        <v>4106</v>
      </c>
      <c r="AM353" s="34"/>
      <c r="AN353" s="34">
        <v>1</v>
      </c>
      <c r="AO353" s="34"/>
      <c r="AP353" s="34"/>
      <c r="AQ353" s="56">
        <v>0</v>
      </c>
      <c r="AR353" s="56">
        <v>2</v>
      </c>
      <c r="AS353" s="56">
        <v>2</v>
      </c>
      <c r="AT353" s="42" t="s">
        <v>2920</v>
      </c>
      <c r="AU353" s="42" t="s">
        <v>3195</v>
      </c>
      <c r="AV353" s="42" t="s">
        <v>4106</v>
      </c>
      <c r="AW353" s="35" t="s">
        <v>5709</v>
      </c>
      <c r="AX353" s="35" t="s">
        <v>303</v>
      </c>
      <c r="AY353" s="35" t="s">
        <v>1518</v>
      </c>
      <c r="AZ353" s="43" t="str">
        <f t="shared" si="353"/>
        <v>X</v>
      </c>
      <c r="BA353" s="44"/>
      <c r="BB353" s="43" t="str">
        <f t="shared" si="354"/>
        <v/>
      </c>
      <c r="BC353" s="45" t="str">
        <f t="shared" si="355"/>
        <v/>
      </c>
      <c r="BD353" s="45" t="str">
        <f t="shared" si="356"/>
        <v/>
      </c>
      <c r="BE353" s="45" t="s">
        <v>5691</v>
      </c>
      <c r="BF353" s="45" t="str">
        <f t="shared" si="334"/>
        <v/>
      </c>
      <c r="BG353" s="45" t="str">
        <f t="shared" si="357"/>
        <v/>
      </c>
      <c r="BH353" s="12" t="str">
        <f t="shared" si="358"/>
        <v/>
      </c>
      <c r="BI353" s="43" t="str">
        <f t="shared" si="359"/>
        <v/>
      </c>
      <c r="BJ353" s="46" t="str">
        <f t="shared" si="360"/>
        <v/>
      </c>
      <c r="BK353" s="46" t="str">
        <f t="shared" si="361"/>
        <v/>
      </c>
      <c r="BL353" s="46" t="str">
        <f t="shared" si="362"/>
        <v/>
      </c>
      <c r="BM353" s="43" t="str">
        <f t="shared" si="363"/>
        <v/>
      </c>
      <c r="BN353" s="43" t="str">
        <f t="shared" si="364"/>
        <v/>
      </c>
      <c r="BO353" s="44" t="str">
        <f t="shared" si="335"/>
        <v/>
      </c>
      <c r="BP353" s="44" t="str">
        <f t="shared" si="365"/>
        <v>X</v>
      </c>
      <c r="BQ353" s="44" t="str">
        <f t="shared" si="366"/>
        <v/>
      </c>
      <c r="BR353" s="46" t="str">
        <f t="shared" si="336"/>
        <v/>
      </c>
      <c r="BS353" s="47" t="str">
        <f t="shared" si="337"/>
        <v/>
      </c>
      <c r="BT353" s="46" t="str">
        <f t="shared" si="338"/>
        <v/>
      </c>
      <c r="BU353" s="46" t="str">
        <f t="shared" si="339"/>
        <v/>
      </c>
      <c r="BV353" s="73" t="str">
        <f t="shared" si="344"/>
        <v/>
      </c>
      <c r="BW353" s="47" t="str">
        <f t="shared" si="346"/>
        <v/>
      </c>
      <c r="BX353" s="47" t="str">
        <f t="shared" si="367"/>
        <v/>
      </c>
      <c r="BY353" s="13" t="str">
        <f t="shared" si="368"/>
        <v/>
      </c>
      <c r="BZ353" s="14" t="str">
        <f t="shared" si="340"/>
        <v/>
      </c>
      <c r="CA353" s="48" t="str">
        <f t="shared" si="341"/>
        <v>X</v>
      </c>
      <c r="CB353" s="44" t="str">
        <f t="shared" si="342"/>
        <v/>
      </c>
      <c r="CC353" s="44" t="str">
        <f t="shared" si="369"/>
        <v/>
      </c>
      <c r="CD353" s="44" t="str">
        <f t="shared" si="347"/>
        <v/>
      </c>
      <c r="CE353" s="44" t="str">
        <f t="shared" si="370"/>
        <v>X</v>
      </c>
      <c r="CF353" s="44" t="str">
        <f t="shared" si="371"/>
        <v/>
      </c>
      <c r="CG353" s="44" t="str">
        <f t="shared" si="372"/>
        <v/>
      </c>
      <c r="CH353" s="44" t="str">
        <f t="shared" si="373"/>
        <v/>
      </c>
      <c r="CI353" s="44" t="str">
        <f t="shared" si="374"/>
        <v/>
      </c>
      <c r="CJ353" s="44" t="str">
        <f t="shared" si="375"/>
        <v/>
      </c>
      <c r="CK353" s="44" t="str">
        <f t="shared" si="376"/>
        <v/>
      </c>
      <c r="CL353" s="44" t="str">
        <f t="shared" si="377"/>
        <v/>
      </c>
      <c r="CM353" s="43" t="str">
        <f t="shared" si="378"/>
        <v/>
      </c>
      <c r="CN353" s="43" t="str">
        <f t="shared" si="379"/>
        <v/>
      </c>
      <c r="CO353" s="43" t="str">
        <f t="shared" si="380"/>
        <v/>
      </c>
      <c r="CP353" s="44" t="str">
        <f t="shared" si="348"/>
        <v/>
      </c>
      <c r="CQ353" s="44" t="str">
        <f t="shared" si="381"/>
        <v/>
      </c>
      <c r="CR353" s="43" t="str">
        <f t="shared" si="399"/>
        <v/>
      </c>
      <c r="CS353" s="44">
        <v>0</v>
      </c>
      <c r="CT353" s="44">
        <v>0</v>
      </c>
      <c r="CU353" s="44" t="str">
        <f t="shared" si="382"/>
        <v/>
      </c>
      <c r="CV353" s="44" t="str">
        <f t="shared" si="383"/>
        <v/>
      </c>
      <c r="CW353" s="44" t="str">
        <f t="shared" si="384"/>
        <v/>
      </c>
      <c r="CX353" s="44" t="str">
        <f t="shared" si="385"/>
        <v/>
      </c>
      <c r="CY353" s="44" t="str">
        <f t="shared" si="386"/>
        <v/>
      </c>
      <c r="CZ353" s="44" t="str">
        <f t="shared" si="387"/>
        <v/>
      </c>
      <c r="DA353" s="49" t="str">
        <f t="shared" si="349"/>
        <v/>
      </c>
      <c r="DB353" s="44" t="str">
        <f t="shared" si="388"/>
        <v/>
      </c>
      <c r="DC353" s="44" t="str">
        <f t="shared" si="389"/>
        <v/>
      </c>
      <c r="DD353" s="44" t="str">
        <f t="shared" si="390"/>
        <v/>
      </c>
      <c r="DE353" s="44" t="str">
        <f t="shared" si="391"/>
        <v/>
      </c>
      <c r="DF353" s="44" t="str">
        <f t="shared" si="392"/>
        <v/>
      </c>
      <c r="DG353" s="44" t="str">
        <f t="shared" si="393"/>
        <v/>
      </c>
      <c r="DH353" s="44" t="str">
        <f t="shared" si="394"/>
        <v>X</v>
      </c>
      <c r="DI353" s="50" t="str">
        <f t="shared" si="395"/>
        <v/>
      </c>
      <c r="DJ353" s="50" t="str">
        <f t="shared" si="396"/>
        <v>X</v>
      </c>
      <c r="DK353" s="50" t="str">
        <f t="shared" si="397"/>
        <v/>
      </c>
      <c r="DL353" s="50" t="str">
        <f t="shared" si="398"/>
        <v/>
      </c>
      <c r="DM353" s="51" t="str">
        <f t="shared" si="350"/>
        <v>033133000</v>
      </c>
      <c r="DN353" s="52"/>
      <c r="DO353" s="53" t="s">
        <v>5255</v>
      </c>
      <c r="DP353" s="52"/>
      <c r="DQ353" s="53"/>
      <c r="DR353" s="52" t="str">
        <f t="shared" si="352"/>
        <v/>
      </c>
      <c r="DS353" s="53"/>
      <c r="DT353" s="52"/>
      <c r="DU353" s="53"/>
      <c r="DV353" s="52"/>
      <c r="DW353" s="226"/>
      <c r="DX353" s="226"/>
      <c r="EI353" s="83"/>
      <c r="EJ353" s="102"/>
      <c r="EK353" s="102"/>
      <c r="EL353" s="102"/>
      <c r="EM353" s="102"/>
      <c r="EN353" s="102"/>
      <c r="EO353" s="102"/>
      <c r="EP353" s="102"/>
      <c r="EQ353" s="102"/>
      <c r="ER353" s="102"/>
      <c r="ES353" s="102"/>
      <c r="ET353" s="102"/>
      <c r="EU353" s="102"/>
      <c r="EV353" s="102"/>
      <c r="FL353" s="36" t="str">
        <f t="shared" si="345"/>
        <v/>
      </c>
    </row>
    <row r="354" spans="1:168" s="36" customFormat="1" ht="49.5" customHeight="1" x14ac:dyDescent="0.35">
      <c r="A354" s="67"/>
      <c r="B354" s="39"/>
      <c r="C354" s="39"/>
      <c r="D354" s="40" t="s">
        <v>5691</v>
      </c>
      <c r="E354" s="41" t="s">
        <v>5691</v>
      </c>
      <c r="F354" s="41"/>
      <c r="G354" s="41"/>
      <c r="H354" s="41"/>
      <c r="I354" s="41"/>
      <c r="J354" s="41"/>
      <c r="K354" s="41"/>
      <c r="L354" s="41"/>
      <c r="M354" s="41"/>
      <c r="N354" s="41"/>
      <c r="O354" s="29"/>
      <c r="P354" s="30"/>
      <c r="Q354" s="31"/>
      <c r="R354" s="31"/>
      <c r="S354" s="32" t="s">
        <v>2367</v>
      </c>
      <c r="T354" s="33"/>
      <c r="U354" s="33" t="s">
        <v>4106</v>
      </c>
      <c r="V354" s="33" t="s">
        <v>3056</v>
      </c>
      <c r="W354" s="33"/>
      <c r="X354" s="33" t="s">
        <v>4108</v>
      </c>
      <c r="Y354" s="33" t="s">
        <v>4109</v>
      </c>
      <c r="Z354" s="33">
        <v>1</v>
      </c>
      <c r="AA354" s="34" t="s">
        <v>4110</v>
      </c>
      <c r="AB354" s="34">
        <v>111</v>
      </c>
      <c r="AC354" s="34" t="s">
        <v>4111</v>
      </c>
      <c r="AD354" s="34" t="s">
        <v>4112</v>
      </c>
      <c r="AE354" s="34" t="s">
        <v>5684</v>
      </c>
      <c r="AF354" s="34" t="s">
        <v>3059</v>
      </c>
      <c r="AG354" s="34" t="s">
        <v>3056</v>
      </c>
      <c r="AH354" s="34" t="s">
        <v>4106</v>
      </c>
      <c r="AI354" s="34"/>
      <c r="AJ354" s="34" t="s">
        <v>4106</v>
      </c>
      <c r="AK354" s="34"/>
      <c r="AL354" s="34" t="s">
        <v>4106</v>
      </c>
      <c r="AM354" s="34"/>
      <c r="AN354" s="34">
        <v>1</v>
      </c>
      <c r="AO354" s="34"/>
      <c r="AP354" s="34"/>
      <c r="AQ354" s="56">
        <v>1</v>
      </c>
      <c r="AR354" s="56">
        <v>2</v>
      </c>
      <c r="AS354" s="56">
        <v>2</v>
      </c>
      <c r="AT354" s="42" t="s">
        <v>5741</v>
      </c>
      <c r="AU354" s="42" t="s">
        <v>6286</v>
      </c>
      <c r="AV354" s="42" t="s">
        <v>2998</v>
      </c>
      <c r="AW354" s="35" t="s">
        <v>2062</v>
      </c>
      <c r="AX354" s="35" t="s">
        <v>266</v>
      </c>
      <c r="AY354" s="35" t="s">
        <v>1918</v>
      </c>
      <c r="AZ354" s="43" t="str">
        <f t="shared" si="353"/>
        <v>X</v>
      </c>
      <c r="BA354" s="44"/>
      <c r="BB354" s="43" t="str">
        <f t="shared" si="354"/>
        <v/>
      </c>
      <c r="BC354" s="45" t="str">
        <f t="shared" si="355"/>
        <v/>
      </c>
      <c r="BD354" s="45" t="str">
        <f t="shared" si="356"/>
        <v/>
      </c>
      <c r="BE354" s="45" t="s">
        <v>5691</v>
      </c>
      <c r="BF354" s="45" t="str">
        <f t="shared" si="334"/>
        <v/>
      </c>
      <c r="BG354" s="45" t="str">
        <f t="shared" si="357"/>
        <v/>
      </c>
      <c r="BH354" s="12" t="str">
        <f t="shared" si="358"/>
        <v/>
      </c>
      <c r="BI354" s="43" t="str">
        <f t="shared" si="359"/>
        <v/>
      </c>
      <c r="BJ354" s="46" t="str">
        <f t="shared" si="360"/>
        <v/>
      </c>
      <c r="BK354" s="46" t="str">
        <f t="shared" si="361"/>
        <v/>
      </c>
      <c r="BL354" s="46" t="str">
        <f t="shared" si="362"/>
        <v/>
      </c>
      <c r="BM354" s="43" t="str">
        <f t="shared" si="363"/>
        <v/>
      </c>
      <c r="BN354" s="43" t="str">
        <f t="shared" si="364"/>
        <v/>
      </c>
      <c r="BO354" s="44" t="str">
        <f t="shared" si="335"/>
        <v/>
      </c>
      <c r="BP354" s="44" t="str">
        <f t="shared" si="365"/>
        <v>X</v>
      </c>
      <c r="BQ354" s="44" t="str">
        <f t="shared" si="366"/>
        <v/>
      </c>
      <c r="BR354" s="46" t="str">
        <f t="shared" si="336"/>
        <v/>
      </c>
      <c r="BS354" s="47" t="str">
        <f t="shared" si="337"/>
        <v/>
      </c>
      <c r="BT354" s="46" t="str">
        <f t="shared" si="338"/>
        <v/>
      </c>
      <c r="BU354" s="46" t="str">
        <f t="shared" si="339"/>
        <v/>
      </c>
      <c r="BV354" s="73" t="str">
        <f t="shared" si="344"/>
        <v/>
      </c>
      <c r="BW354" s="47" t="str">
        <f t="shared" si="346"/>
        <v/>
      </c>
      <c r="BX354" s="47" t="str">
        <f t="shared" si="367"/>
        <v/>
      </c>
      <c r="BY354" s="13" t="str">
        <f t="shared" si="368"/>
        <v/>
      </c>
      <c r="BZ354" s="14" t="str">
        <f t="shared" si="340"/>
        <v/>
      </c>
      <c r="CA354" s="48" t="str">
        <f t="shared" si="341"/>
        <v>X</v>
      </c>
      <c r="CB354" s="44" t="str">
        <f t="shared" si="342"/>
        <v/>
      </c>
      <c r="CC354" s="44" t="str">
        <f t="shared" si="369"/>
        <v/>
      </c>
      <c r="CD354" s="44" t="str">
        <f t="shared" si="347"/>
        <v/>
      </c>
      <c r="CE354" s="44" t="str">
        <f t="shared" si="370"/>
        <v/>
      </c>
      <c r="CF354" s="44" t="str">
        <f t="shared" si="371"/>
        <v/>
      </c>
      <c r="CG354" s="44" t="str">
        <f t="shared" si="372"/>
        <v/>
      </c>
      <c r="CH354" s="44" t="str">
        <f t="shared" si="373"/>
        <v/>
      </c>
      <c r="CI354" s="44" t="str">
        <f t="shared" si="374"/>
        <v/>
      </c>
      <c r="CJ354" s="44" t="str">
        <f t="shared" si="375"/>
        <v/>
      </c>
      <c r="CK354" s="44" t="str">
        <f t="shared" si="376"/>
        <v/>
      </c>
      <c r="CL354" s="44" t="str">
        <f t="shared" si="377"/>
        <v/>
      </c>
      <c r="CM354" s="43" t="str">
        <f t="shared" si="378"/>
        <v/>
      </c>
      <c r="CN354" s="43" t="str">
        <f t="shared" si="379"/>
        <v/>
      </c>
      <c r="CO354" s="43" t="str">
        <f t="shared" si="380"/>
        <v/>
      </c>
      <c r="CP354" s="44" t="str">
        <f t="shared" si="348"/>
        <v/>
      </c>
      <c r="CQ354" s="44" t="str">
        <f t="shared" si="381"/>
        <v/>
      </c>
      <c r="CR354" s="43" t="str">
        <f t="shared" si="399"/>
        <v/>
      </c>
      <c r="CS354" s="44">
        <v>0</v>
      </c>
      <c r="CT354" s="44">
        <v>0</v>
      </c>
      <c r="CU354" s="44" t="str">
        <f t="shared" si="382"/>
        <v/>
      </c>
      <c r="CV354" s="44" t="str">
        <f t="shared" si="383"/>
        <v/>
      </c>
      <c r="CW354" s="44" t="str">
        <f t="shared" si="384"/>
        <v/>
      </c>
      <c r="CX354" s="44" t="str">
        <f t="shared" si="385"/>
        <v/>
      </c>
      <c r="CY354" s="44" t="str">
        <f t="shared" si="386"/>
        <v/>
      </c>
      <c r="CZ354" s="44" t="str">
        <f t="shared" si="387"/>
        <v/>
      </c>
      <c r="DA354" s="49" t="str">
        <f t="shared" si="349"/>
        <v/>
      </c>
      <c r="DB354" s="44" t="str">
        <f t="shared" si="388"/>
        <v/>
      </c>
      <c r="DC354" s="44" t="str">
        <f t="shared" si="389"/>
        <v/>
      </c>
      <c r="DD354" s="44" t="str">
        <f t="shared" si="390"/>
        <v/>
      </c>
      <c r="DE354" s="44" t="str">
        <f t="shared" si="391"/>
        <v/>
      </c>
      <c r="DF354" s="44" t="str">
        <f t="shared" si="392"/>
        <v/>
      </c>
      <c r="DG354" s="44" t="str">
        <f t="shared" si="393"/>
        <v/>
      </c>
      <c r="DH354" s="44" t="str">
        <f t="shared" si="394"/>
        <v>X</v>
      </c>
      <c r="DI354" s="50" t="str">
        <f t="shared" si="395"/>
        <v/>
      </c>
      <c r="DJ354" s="50" t="str">
        <f t="shared" si="396"/>
        <v/>
      </c>
      <c r="DK354" s="50" t="str">
        <f t="shared" si="397"/>
        <v/>
      </c>
      <c r="DL354" s="50" t="str">
        <f t="shared" si="398"/>
        <v/>
      </c>
      <c r="DM354" s="51" t="str">
        <f t="shared" si="350"/>
        <v>009045003</v>
      </c>
      <c r="DN354" s="52"/>
      <c r="DO354" s="53"/>
      <c r="DP354" s="52"/>
      <c r="DQ354" s="53" t="str">
        <f t="shared" si="351"/>
        <v/>
      </c>
      <c r="DR354" s="52" t="str">
        <f t="shared" si="352"/>
        <v/>
      </c>
      <c r="DS354" s="53"/>
      <c r="DT354" s="52"/>
      <c r="DU354" s="53"/>
      <c r="DV354" s="52"/>
      <c r="DW354" s="99"/>
      <c r="DX354" s="99"/>
      <c r="EI354" s="83"/>
      <c r="EJ354" s="102"/>
      <c r="EK354" s="102"/>
      <c r="EL354" s="102"/>
      <c r="EM354" s="102"/>
      <c r="EN354" s="102"/>
      <c r="EO354" s="102"/>
      <c r="EP354" s="102"/>
      <c r="EQ354" s="102"/>
      <c r="ER354" s="102"/>
      <c r="ES354" s="102"/>
      <c r="ET354" s="102"/>
      <c r="EU354" s="102"/>
      <c r="EV354" s="102"/>
      <c r="FL354" s="36" t="str">
        <f t="shared" si="345"/>
        <v/>
      </c>
    </row>
    <row r="355" spans="1:168" s="36" customFormat="1" ht="49.5" customHeight="1" x14ac:dyDescent="0.35">
      <c r="A355" s="67"/>
      <c r="B355" s="39"/>
      <c r="C355" s="39"/>
      <c r="D355" s="40" t="s">
        <v>5691</v>
      </c>
      <c r="E355" s="41" t="s">
        <v>5691</v>
      </c>
      <c r="F355" s="41"/>
      <c r="G355" s="41"/>
      <c r="H355" s="41"/>
      <c r="I355" s="41"/>
      <c r="J355" s="41"/>
      <c r="K355" s="41"/>
      <c r="L355" s="41"/>
      <c r="M355" s="41"/>
      <c r="N355" s="41"/>
      <c r="O355" s="29"/>
      <c r="P355" s="30"/>
      <c r="Q355" s="31"/>
      <c r="R355" s="31"/>
      <c r="S355" s="32" t="s">
        <v>2369</v>
      </c>
      <c r="T355" s="33"/>
      <c r="U355" s="33" t="s">
        <v>4106</v>
      </c>
      <c r="V355" s="33" t="s">
        <v>3058</v>
      </c>
      <c r="W355" s="33"/>
      <c r="X355" s="33" t="s">
        <v>4108</v>
      </c>
      <c r="Y355" s="33" t="s">
        <v>4109</v>
      </c>
      <c r="Z355" s="33">
        <v>1</v>
      </c>
      <c r="AA355" s="34" t="s">
        <v>4110</v>
      </c>
      <c r="AB355" s="34">
        <v>111</v>
      </c>
      <c r="AC355" s="34" t="s">
        <v>4111</v>
      </c>
      <c r="AD355" s="34" t="s">
        <v>4112</v>
      </c>
      <c r="AE355" s="34" t="s">
        <v>5684</v>
      </c>
      <c r="AF355" s="34" t="s">
        <v>3059</v>
      </c>
      <c r="AG355" s="34" t="s">
        <v>3056</v>
      </c>
      <c r="AH355" s="34" t="s">
        <v>5734</v>
      </c>
      <c r="AI355" s="34" t="s">
        <v>2988</v>
      </c>
      <c r="AJ355" s="34" t="s">
        <v>4106</v>
      </c>
      <c r="AK355" s="34"/>
      <c r="AL355" s="34" t="s">
        <v>4106</v>
      </c>
      <c r="AM355" s="34"/>
      <c r="AN355" s="34">
        <v>1</v>
      </c>
      <c r="AO355" s="34"/>
      <c r="AP355" s="34"/>
      <c r="AQ355" s="56">
        <v>1</v>
      </c>
      <c r="AR355" s="56">
        <v>2</v>
      </c>
      <c r="AS355" s="56">
        <v>2</v>
      </c>
      <c r="AT355" s="42" t="s">
        <v>5741</v>
      </c>
      <c r="AU355" s="42" t="s">
        <v>6286</v>
      </c>
      <c r="AV355" s="42" t="s">
        <v>2998</v>
      </c>
      <c r="AW355" s="35" t="s">
        <v>2062</v>
      </c>
      <c r="AX355" s="35" t="s">
        <v>266</v>
      </c>
      <c r="AY355" s="35" t="s">
        <v>1918</v>
      </c>
      <c r="AZ355" s="43" t="str">
        <f t="shared" si="353"/>
        <v>X</v>
      </c>
      <c r="BA355" s="44"/>
      <c r="BB355" s="43" t="str">
        <f t="shared" si="354"/>
        <v/>
      </c>
      <c r="BC355" s="45" t="str">
        <f t="shared" si="355"/>
        <v/>
      </c>
      <c r="BD355" s="45" t="str">
        <f t="shared" si="356"/>
        <v/>
      </c>
      <c r="BE355" s="45" t="s">
        <v>5691</v>
      </c>
      <c r="BF355" s="45" t="str">
        <f t="shared" ref="BF355:BF426" si="400">IF(BE355="",BD355,"")</f>
        <v/>
      </c>
      <c r="BG355" s="45" t="str">
        <f t="shared" si="357"/>
        <v/>
      </c>
      <c r="BH355" s="12" t="str">
        <f t="shared" si="358"/>
        <v/>
      </c>
      <c r="BI355" s="43" t="str">
        <f t="shared" si="359"/>
        <v/>
      </c>
      <c r="BJ355" s="46" t="str">
        <f t="shared" si="360"/>
        <v/>
      </c>
      <c r="BK355" s="46" t="str">
        <f t="shared" si="361"/>
        <v/>
      </c>
      <c r="BL355" s="46" t="str">
        <f t="shared" si="362"/>
        <v/>
      </c>
      <c r="BM355" s="43" t="str">
        <f t="shared" si="363"/>
        <v/>
      </c>
      <c r="BN355" s="43" t="str">
        <f t="shared" si="364"/>
        <v/>
      </c>
      <c r="BO355" s="44" t="str">
        <f t="shared" ref="BO355:BO426" si="401">IF($AB355=210,"X","")</f>
        <v/>
      </c>
      <c r="BP355" s="44" t="str">
        <f t="shared" si="365"/>
        <v>X</v>
      </c>
      <c r="BQ355" s="44" t="str">
        <f t="shared" si="366"/>
        <v/>
      </c>
      <c r="BR355" s="46" t="str">
        <f t="shared" ref="BR355:BR426" si="402">+$BJ355</f>
        <v/>
      </c>
      <c r="BS355" s="47" t="str">
        <f t="shared" ref="BS355:BS426" si="403">+$BM355</f>
        <v/>
      </c>
      <c r="BT355" s="46" t="str">
        <f t="shared" ref="BT355:BT426" si="404">+$BK355</f>
        <v/>
      </c>
      <c r="BU355" s="46" t="str">
        <f t="shared" ref="BU355:BU426" si="405">+$BL355</f>
        <v/>
      </c>
      <c r="BV355" s="73" t="str">
        <f t="shared" si="344"/>
        <v/>
      </c>
      <c r="BW355" s="47" t="str">
        <f t="shared" si="346"/>
        <v/>
      </c>
      <c r="BX355" s="47" t="str">
        <f t="shared" si="367"/>
        <v/>
      </c>
      <c r="BY355" s="13" t="str">
        <f t="shared" si="368"/>
        <v/>
      </c>
      <c r="BZ355" s="14" t="str">
        <f t="shared" ref="BZ355:BZ426" si="406">IF($AF355="056","X","")</f>
        <v/>
      </c>
      <c r="CA355" s="48" t="str">
        <f t="shared" ref="CA355:CA426" si="407">IF(MID($AB355,1,1)="1","X","")</f>
        <v>X</v>
      </c>
      <c r="CB355" s="44" t="str">
        <f t="shared" ref="CB355:CB426" si="408">IF($AB355=112,"X","")</f>
        <v/>
      </c>
      <c r="CC355" s="44" t="str">
        <f t="shared" si="369"/>
        <v/>
      </c>
      <c r="CD355" s="44" t="str">
        <f t="shared" si="347"/>
        <v/>
      </c>
      <c r="CE355" s="44" t="str">
        <f t="shared" si="370"/>
        <v/>
      </c>
      <c r="CF355" s="44" t="str">
        <f t="shared" si="371"/>
        <v/>
      </c>
      <c r="CG355" s="44" t="str">
        <f t="shared" si="372"/>
        <v/>
      </c>
      <c r="CH355" s="44" t="str">
        <f t="shared" si="373"/>
        <v/>
      </c>
      <c r="CI355" s="44" t="str">
        <f t="shared" si="374"/>
        <v/>
      </c>
      <c r="CJ355" s="44" t="str">
        <f t="shared" si="375"/>
        <v/>
      </c>
      <c r="CK355" s="44" t="str">
        <f t="shared" si="376"/>
        <v/>
      </c>
      <c r="CL355" s="44" t="str">
        <f t="shared" si="377"/>
        <v/>
      </c>
      <c r="CM355" s="43" t="str">
        <f t="shared" si="378"/>
        <v/>
      </c>
      <c r="CN355" s="43" t="str">
        <f t="shared" si="379"/>
        <v/>
      </c>
      <c r="CO355" s="43" t="str">
        <f t="shared" si="380"/>
        <v/>
      </c>
      <c r="CP355" s="44" t="str">
        <f t="shared" si="348"/>
        <v/>
      </c>
      <c r="CQ355" s="44" t="str">
        <f t="shared" si="381"/>
        <v/>
      </c>
      <c r="CR355" s="43" t="str">
        <f t="shared" si="399"/>
        <v/>
      </c>
      <c r="CS355" s="44">
        <v>0</v>
      </c>
      <c r="CT355" s="44">
        <v>0</v>
      </c>
      <c r="CU355" s="44" t="str">
        <f t="shared" si="382"/>
        <v/>
      </c>
      <c r="CV355" s="44" t="str">
        <f t="shared" si="383"/>
        <v/>
      </c>
      <c r="CW355" s="44" t="str">
        <f t="shared" si="384"/>
        <v/>
      </c>
      <c r="CX355" s="44" t="str">
        <f t="shared" si="385"/>
        <v/>
      </c>
      <c r="CY355" s="44" t="str">
        <f t="shared" si="386"/>
        <v/>
      </c>
      <c r="CZ355" s="44" t="str">
        <f t="shared" si="387"/>
        <v/>
      </c>
      <c r="DA355" s="49" t="str">
        <f t="shared" si="349"/>
        <v/>
      </c>
      <c r="DB355" s="44" t="str">
        <f t="shared" si="388"/>
        <v/>
      </c>
      <c r="DC355" s="44" t="str">
        <f t="shared" si="389"/>
        <v/>
      </c>
      <c r="DD355" s="44" t="str">
        <f t="shared" si="390"/>
        <v/>
      </c>
      <c r="DE355" s="44" t="str">
        <f t="shared" si="391"/>
        <v/>
      </c>
      <c r="DF355" s="44" t="str">
        <f t="shared" si="392"/>
        <v/>
      </c>
      <c r="DG355" s="44" t="str">
        <f t="shared" si="393"/>
        <v/>
      </c>
      <c r="DH355" s="44" t="str">
        <f t="shared" si="394"/>
        <v>X</v>
      </c>
      <c r="DI355" s="50" t="str">
        <f t="shared" si="395"/>
        <v/>
      </c>
      <c r="DJ355" s="50" t="str">
        <f t="shared" si="396"/>
        <v/>
      </c>
      <c r="DK355" s="50" t="str">
        <f t="shared" si="397"/>
        <v/>
      </c>
      <c r="DL355" s="50" t="str">
        <f t="shared" si="398"/>
        <v/>
      </c>
      <c r="DM355" s="51" t="str">
        <f t="shared" si="350"/>
        <v>009045003</v>
      </c>
      <c r="DN355" s="52"/>
      <c r="DO355" s="53"/>
      <c r="DP355" s="52"/>
      <c r="DQ355" s="53" t="str">
        <f t="shared" si="351"/>
        <v/>
      </c>
      <c r="DR355" s="52" t="str">
        <f t="shared" si="352"/>
        <v/>
      </c>
      <c r="DS355" s="53"/>
      <c r="DT355" s="52"/>
      <c r="DU355" s="53"/>
      <c r="DV355" s="52"/>
      <c r="DW355" s="99"/>
      <c r="DX355" s="99"/>
      <c r="EI355" s="83"/>
      <c r="EJ355" s="102"/>
      <c r="EK355" s="102"/>
      <c r="EL355" s="102"/>
      <c r="EM355" s="102"/>
      <c r="EN355" s="102"/>
      <c r="EO355" s="102"/>
      <c r="EP355" s="102"/>
      <c r="EQ355" s="102"/>
      <c r="ER355" s="102"/>
      <c r="ES355" s="102"/>
      <c r="ET355" s="102"/>
      <c r="EU355" s="102"/>
      <c r="EV355" s="102"/>
      <c r="FL355" s="36" t="str">
        <f t="shared" si="345"/>
        <v/>
      </c>
    </row>
    <row r="356" spans="1:168" s="36" customFormat="1" ht="49.5" customHeight="1" x14ac:dyDescent="0.35">
      <c r="A356" s="67"/>
      <c r="B356" s="39"/>
      <c r="C356" s="39"/>
      <c r="D356" s="40" t="s">
        <v>5691</v>
      </c>
      <c r="E356" s="41" t="s">
        <v>5691</v>
      </c>
      <c r="F356" s="41"/>
      <c r="G356" s="41"/>
      <c r="H356" s="41"/>
      <c r="I356" s="41"/>
      <c r="J356" s="41"/>
      <c r="K356" s="41"/>
      <c r="L356" s="41"/>
      <c r="M356" s="41" t="s">
        <v>3065</v>
      </c>
      <c r="N356" s="41" t="s">
        <v>3066</v>
      </c>
      <c r="O356" s="29"/>
      <c r="P356" s="30"/>
      <c r="Q356" s="31"/>
      <c r="R356" s="31"/>
      <c r="S356" s="32" t="s">
        <v>2388</v>
      </c>
      <c r="T356" s="33"/>
      <c r="U356" s="33" t="s">
        <v>4106</v>
      </c>
      <c r="V356" s="33" t="s">
        <v>1645</v>
      </c>
      <c r="W356" s="33" t="s">
        <v>5691</v>
      </c>
      <c r="X356" s="33" t="s">
        <v>4108</v>
      </c>
      <c r="Y356" s="33" t="s">
        <v>4109</v>
      </c>
      <c r="Z356" s="33">
        <v>1</v>
      </c>
      <c r="AA356" s="34" t="s">
        <v>4110</v>
      </c>
      <c r="AB356" s="34">
        <v>111</v>
      </c>
      <c r="AC356" s="34" t="s">
        <v>4111</v>
      </c>
      <c r="AD356" s="34" t="s">
        <v>4112</v>
      </c>
      <c r="AE356" s="34" t="s">
        <v>5684</v>
      </c>
      <c r="AF356" s="34" t="s">
        <v>2388</v>
      </c>
      <c r="AG356" s="34" t="s">
        <v>1648</v>
      </c>
      <c r="AH356" s="34" t="s">
        <v>4106</v>
      </c>
      <c r="AI356" s="34" t="s">
        <v>5691</v>
      </c>
      <c r="AJ356" s="34" t="s">
        <v>4106</v>
      </c>
      <c r="AK356" s="34" t="s">
        <v>5691</v>
      </c>
      <c r="AL356" s="34" t="s">
        <v>4106</v>
      </c>
      <c r="AM356" s="34" t="s">
        <v>5691</v>
      </c>
      <c r="AN356" s="34">
        <v>1</v>
      </c>
      <c r="AO356" s="34" t="s">
        <v>5693</v>
      </c>
      <c r="AP356" s="34" t="s">
        <v>5693</v>
      </c>
      <c r="AQ356" s="56">
        <v>1</v>
      </c>
      <c r="AR356" s="56">
        <v>2</v>
      </c>
      <c r="AS356" s="56">
        <v>2</v>
      </c>
      <c r="AT356" s="42" t="s">
        <v>4704</v>
      </c>
      <c r="AU356" s="42" t="s">
        <v>1895</v>
      </c>
      <c r="AV356" s="42" t="s">
        <v>4106</v>
      </c>
      <c r="AW356" s="35" t="s">
        <v>792</v>
      </c>
      <c r="AX356" s="35" t="s">
        <v>1646</v>
      </c>
      <c r="AY356" s="35" t="s">
        <v>1647</v>
      </c>
      <c r="AZ356" s="43" t="str">
        <f t="shared" si="353"/>
        <v>X</v>
      </c>
      <c r="BA356" s="44"/>
      <c r="BB356" s="43" t="str">
        <f t="shared" si="354"/>
        <v/>
      </c>
      <c r="BC356" s="45" t="str">
        <f t="shared" si="355"/>
        <v/>
      </c>
      <c r="BD356" s="45" t="str">
        <f t="shared" si="356"/>
        <v/>
      </c>
      <c r="BE356" s="45" t="s">
        <v>5691</v>
      </c>
      <c r="BF356" s="45" t="str">
        <f t="shared" si="400"/>
        <v/>
      </c>
      <c r="BG356" s="45" t="str">
        <f t="shared" si="357"/>
        <v/>
      </c>
      <c r="BH356" s="12" t="str">
        <f t="shared" si="358"/>
        <v/>
      </c>
      <c r="BI356" s="43" t="str">
        <f t="shared" si="359"/>
        <v/>
      </c>
      <c r="BJ356" s="46" t="str">
        <f t="shared" si="360"/>
        <v/>
      </c>
      <c r="BK356" s="46" t="str">
        <f t="shared" si="361"/>
        <v/>
      </c>
      <c r="BL356" s="46" t="str">
        <f t="shared" si="362"/>
        <v/>
      </c>
      <c r="BM356" s="43" t="str">
        <f t="shared" si="363"/>
        <v/>
      </c>
      <c r="BN356" s="43" t="str">
        <f t="shared" si="364"/>
        <v/>
      </c>
      <c r="BO356" s="44" t="str">
        <f t="shared" si="401"/>
        <v/>
      </c>
      <c r="BP356" s="44" t="str">
        <f t="shared" si="365"/>
        <v>X</v>
      </c>
      <c r="BQ356" s="44" t="str">
        <f t="shared" si="366"/>
        <v/>
      </c>
      <c r="BR356" s="46" t="str">
        <f t="shared" si="402"/>
        <v/>
      </c>
      <c r="BS356" s="47" t="str">
        <f t="shared" si="403"/>
        <v/>
      </c>
      <c r="BT356" s="46" t="str">
        <f t="shared" si="404"/>
        <v/>
      </c>
      <c r="BU356" s="46" t="str">
        <f t="shared" si="405"/>
        <v/>
      </c>
      <c r="BV356" s="73" t="str">
        <f t="shared" si="344"/>
        <v/>
      </c>
      <c r="BW356" s="47" t="str">
        <f t="shared" si="346"/>
        <v/>
      </c>
      <c r="BX356" s="47" t="str">
        <f t="shared" si="367"/>
        <v/>
      </c>
      <c r="BY356" s="13" t="str">
        <f t="shared" si="368"/>
        <v/>
      </c>
      <c r="BZ356" s="14" t="str">
        <f t="shared" si="406"/>
        <v/>
      </c>
      <c r="CA356" s="48" t="str">
        <f t="shared" si="407"/>
        <v>X</v>
      </c>
      <c r="CB356" s="44" t="str">
        <f t="shared" si="408"/>
        <v/>
      </c>
      <c r="CC356" s="44" t="str">
        <f t="shared" si="369"/>
        <v/>
      </c>
      <c r="CD356" s="44" t="str">
        <f t="shared" si="347"/>
        <v/>
      </c>
      <c r="CE356" s="44" t="str">
        <f t="shared" si="370"/>
        <v/>
      </c>
      <c r="CF356" s="44" t="str">
        <f t="shared" si="371"/>
        <v/>
      </c>
      <c r="CG356" s="44" t="str">
        <f t="shared" si="372"/>
        <v/>
      </c>
      <c r="CH356" s="44" t="str">
        <f t="shared" si="373"/>
        <v/>
      </c>
      <c r="CI356" s="44" t="str">
        <f t="shared" si="374"/>
        <v/>
      </c>
      <c r="CJ356" s="44" t="str">
        <f t="shared" si="375"/>
        <v/>
      </c>
      <c r="CK356" s="44" t="str">
        <f t="shared" si="376"/>
        <v/>
      </c>
      <c r="CL356" s="44" t="str">
        <f t="shared" si="377"/>
        <v/>
      </c>
      <c r="CM356" s="43" t="str">
        <f t="shared" si="378"/>
        <v/>
      </c>
      <c r="CN356" s="43" t="str">
        <f t="shared" si="379"/>
        <v/>
      </c>
      <c r="CO356" s="43" t="str">
        <f t="shared" si="380"/>
        <v/>
      </c>
      <c r="CP356" s="44" t="str">
        <f t="shared" si="348"/>
        <v/>
      </c>
      <c r="CQ356" s="44" t="str">
        <f t="shared" si="381"/>
        <v/>
      </c>
      <c r="CR356" s="43" t="str">
        <f t="shared" si="399"/>
        <v/>
      </c>
      <c r="CS356" s="44">
        <v>0</v>
      </c>
      <c r="CT356" s="44">
        <v>0</v>
      </c>
      <c r="CU356" s="44" t="str">
        <f t="shared" si="382"/>
        <v/>
      </c>
      <c r="CV356" s="44" t="str">
        <f t="shared" si="383"/>
        <v/>
      </c>
      <c r="CW356" s="44" t="str">
        <f t="shared" si="384"/>
        <v/>
      </c>
      <c r="CX356" s="44" t="str">
        <f t="shared" si="385"/>
        <v/>
      </c>
      <c r="CY356" s="44" t="str">
        <f t="shared" si="386"/>
        <v/>
      </c>
      <c r="CZ356" s="44" t="str">
        <f t="shared" si="387"/>
        <v/>
      </c>
      <c r="DA356" s="49" t="str">
        <f t="shared" si="349"/>
        <v/>
      </c>
      <c r="DB356" s="44" t="str">
        <f t="shared" si="388"/>
        <v/>
      </c>
      <c r="DC356" s="44" t="str">
        <f t="shared" si="389"/>
        <v/>
      </c>
      <c r="DD356" s="44" t="str">
        <f t="shared" si="390"/>
        <v/>
      </c>
      <c r="DE356" s="44" t="str">
        <f t="shared" si="391"/>
        <v/>
      </c>
      <c r="DF356" s="44" t="str">
        <f t="shared" si="392"/>
        <v/>
      </c>
      <c r="DG356" s="44" t="str">
        <f t="shared" si="393"/>
        <v/>
      </c>
      <c r="DH356" s="44" t="str">
        <f t="shared" si="394"/>
        <v>X</v>
      </c>
      <c r="DI356" s="50" t="str">
        <f t="shared" si="395"/>
        <v/>
      </c>
      <c r="DJ356" s="50" t="str">
        <f t="shared" si="396"/>
        <v/>
      </c>
      <c r="DK356" s="50" t="str">
        <f t="shared" si="397"/>
        <v/>
      </c>
      <c r="DL356" s="50" t="str">
        <f t="shared" si="398"/>
        <v/>
      </c>
      <c r="DM356" s="51" t="str">
        <f t="shared" si="350"/>
        <v>037145000</v>
      </c>
      <c r="DN356" s="52"/>
      <c r="DO356" s="53"/>
      <c r="DP356" s="52"/>
      <c r="DQ356" s="53" t="str">
        <f t="shared" si="351"/>
        <v/>
      </c>
      <c r="DR356" s="52" t="str">
        <f t="shared" si="352"/>
        <v/>
      </c>
      <c r="DS356" s="53"/>
      <c r="DT356" s="52"/>
      <c r="DU356" s="53"/>
      <c r="DV356" s="52"/>
      <c r="DW356" s="99"/>
      <c r="DX356" s="99"/>
      <c r="EI356" s="83"/>
      <c r="EJ356" s="102"/>
      <c r="EK356" s="102"/>
      <c r="EL356" s="102"/>
      <c r="EM356" s="102"/>
      <c r="EN356" s="102"/>
      <c r="EO356" s="102"/>
      <c r="EP356" s="102"/>
      <c r="EQ356" s="102"/>
      <c r="ER356" s="102"/>
      <c r="ES356" s="102"/>
      <c r="ET356" s="102"/>
      <c r="EU356" s="102"/>
      <c r="EV356" s="102"/>
      <c r="FL356" s="36" t="str">
        <f t="shared" si="345"/>
        <v/>
      </c>
    </row>
    <row r="357" spans="1:168" s="36" customFormat="1" ht="49.5" customHeight="1" x14ac:dyDescent="0.35">
      <c r="A357" s="67"/>
      <c r="B357" s="39"/>
      <c r="C357" s="39"/>
      <c r="D357" s="40" t="s">
        <v>5691</v>
      </c>
      <c r="E357" s="41" t="s">
        <v>5691</v>
      </c>
      <c r="F357" s="41"/>
      <c r="G357" s="41"/>
      <c r="H357" s="41"/>
      <c r="I357" s="41"/>
      <c r="J357" s="41"/>
      <c r="K357" s="41"/>
      <c r="L357" s="41"/>
      <c r="M357" s="41" t="s">
        <v>5744</v>
      </c>
      <c r="N357" s="41" t="s">
        <v>5745</v>
      </c>
      <c r="O357" s="29"/>
      <c r="P357" s="30"/>
      <c r="Q357" s="31"/>
      <c r="R357" s="31"/>
      <c r="S357" s="32" t="s">
        <v>2390</v>
      </c>
      <c r="T357" s="33"/>
      <c r="U357" s="33" t="s">
        <v>4106</v>
      </c>
      <c r="V357" s="33" t="s">
        <v>1649</v>
      </c>
      <c r="W357" s="33" t="s">
        <v>5691</v>
      </c>
      <c r="X357" s="33" t="s">
        <v>5747</v>
      </c>
      <c r="Y357" s="33" t="s">
        <v>5748</v>
      </c>
      <c r="Z357" s="33">
        <v>1</v>
      </c>
      <c r="AA357" s="34" t="s">
        <v>6310</v>
      </c>
      <c r="AB357" s="34">
        <v>123</v>
      </c>
      <c r="AC357" s="34" t="s">
        <v>2654</v>
      </c>
      <c r="AD357" s="34" t="s">
        <v>4112</v>
      </c>
      <c r="AE357" s="34" t="s">
        <v>4701</v>
      </c>
      <c r="AF357" s="34" t="s">
        <v>2390</v>
      </c>
      <c r="AG357" s="34" t="s">
        <v>1649</v>
      </c>
      <c r="AH357" s="34" t="s">
        <v>5732</v>
      </c>
      <c r="AI357" s="34" t="s">
        <v>5733</v>
      </c>
      <c r="AJ357" s="34" t="s">
        <v>4106</v>
      </c>
      <c r="AK357" s="34" t="s">
        <v>5691</v>
      </c>
      <c r="AL357" s="34" t="s">
        <v>4106</v>
      </c>
      <c r="AM357" s="34" t="s">
        <v>5691</v>
      </c>
      <c r="AN357" s="34">
        <v>1</v>
      </c>
      <c r="AO357" s="34" t="s">
        <v>5693</v>
      </c>
      <c r="AP357" s="34" t="s">
        <v>5693</v>
      </c>
      <c r="AQ357" s="56">
        <v>0</v>
      </c>
      <c r="AR357" s="56">
        <v>0</v>
      </c>
      <c r="AS357" s="56">
        <v>0</v>
      </c>
      <c r="AT357" s="42" t="s">
        <v>4106</v>
      </c>
      <c r="AU357" s="42" t="s">
        <v>4106</v>
      </c>
      <c r="AV357" s="42" t="s">
        <v>4106</v>
      </c>
      <c r="AW357" s="35" t="s">
        <v>1650</v>
      </c>
      <c r="AX357" s="35" t="s">
        <v>1651</v>
      </c>
      <c r="AY357" s="35" t="s">
        <v>1652</v>
      </c>
      <c r="AZ357" s="43" t="str">
        <f t="shared" si="353"/>
        <v/>
      </c>
      <c r="BA357" s="44"/>
      <c r="BB357" s="43" t="str">
        <f t="shared" si="354"/>
        <v/>
      </c>
      <c r="BC357" s="45" t="str">
        <f t="shared" si="355"/>
        <v>X</v>
      </c>
      <c r="BD357" s="45" t="str">
        <f t="shared" si="356"/>
        <v/>
      </c>
      <c r="BE357" s="45" t="s">
        <v>5691</v>
      </c>
      <c r="BF357" s="45" t="str">
        <f t="shared" si="400"/>
        <v/>
      </c>
      <c r="BG357" s="45" t="str">
        <f t="shared" si="357"/>
        <v/>
      </c>
      <c r="BH357" s="12" t="str">
        <f t="shared" si="358"/>
        <v/>
      </c>
      <c r="BI357" s="43" t="str">
        <f t="shared" si="359"/>
        <v/>
      </c>
      <c r="BJ357" s="46" t="str">
        <f t="shared" si="360"/>
        <v/>
      </c>
      <c r="BK357" s="46" t="str">
        <f t="shared" si="361"/>
        <v/>
      </c>
      <c r="BL357" s="46" t="str">
        <f t="shared" si="362"/>
        <v/>
      </c>
      <c r="BM357" s="43" t="str">
        <f t="shared" si="363"/>
        <v/>
      </c>
      <c r="BN357" s="43" t="str">
        <f t="shared" si="364"/>
        <v/>
      </c>
      <c r="BO357" s="44" t="str">
        <f t="shared" si="401"/>
        <v/>
      </c>
      <c r="BP357" s="44" t="str">
        <f t="shared" si="365"/>
        <v>X</v>
      </c>
      <c r="BQ357" s="44" t="str">
        <f t="shared" si="366"/>
        <v/>
      </c>
      <c r="BR357" s="46" t="str">
        <f t="shared" si="402"/>
        <v/>
      </c>
      <c r="BS357" s="47" t="str">
        <f t="shared" si="403"/>
        <v/>
      </c>
      <c r="BT357" s="46" t="str">
        <f t="shared" si="404"/>
        <v/>
      </c>
      <c r="BU357" s="46" t="str">
        <f t="shared" si="405"/>
        <v/>
      </c>
      <c r="BV357" s="73" t="str">
        <f t="shared" si="344"/>
        <v>X</v>
      </c>
      <c r="BW357" s="47" t="str">
        <f t="shared" si="346"/>
        <v/>
      </c>
      <c r="BX357" s="47" t="str">
        <f t="shared" si="367"/>
        <v/>
      </c>
      <c r="BY357" s="13" t="str">
        <f t="shared" si="368"/>
        <v/>
      </c>
      <c r="BZ357" s="14" t="str">
        <f t="shared" si="406"/>
        <v/>
      </c>
      <c r="CA357" s="48" t="str">
        <f t="shared" si="407"/>
        <v>X</v>
      </c>
      <c r="CB357" s="44" t="str">
        <f t="shared" si="408"/>
        <v/>
      </c>
      <c r="CC357" s="44" t="str">
        <f t="shared" si="369"/>
        <v/>
      </c>
      <c r="CD357" s="44" t="str">
        <f t="shared" si="347"/>
        <v/>
      </c>
      <c r="CE357" s="44" t="str">
        <f t="shared" si="370"/>
        <v/>
      </c>
      <c r="CF357" s="44" t="str">
        <f t="shared" si="371"/>
        <v/>
      </c>
      <c r="CG357" s="44" t="str">
        <f t="shared" si="372"/>
        <v/>
      </c>
      <c r="CH357" s="44" t="str">
        <f t="shared" si="373"/>
        <v/>
      </c>
      <c r="CI357" s="44" t="str">
        <f t="shared" si="374"/>
        <v/>
      </c>
      <c r="CJ357" s="44" t="str">
        <f t="shared" si="375"/>
        <v/>
      </c>
      <c r="CK357" s="44" t="str">
        <f t="shared" si="376"/>
        <v/>
      </c>
      <c r="CL357" s="44" t="str">
        <f t="shared" si="377"/>
        <v/>
      </c>
      <c r="CM357" s="43" t="str">
        <f t="shared" si="378"/>
        <v/>
      </c>
      <c r="CN357" s="43" t="str">
        <f t="shared" si="379"/>
        <v/>
      </c>
      <c r="CO357" s="43" t="str">
        <f t="shared" si="380"/>
        <v/>
      </c>
      <c r="CP357" s="44" t="str">
        <f t="shared" si="348"/>
        <v/>
      </c>
      <c r="CQ357" s="44" t="str">
        <f t="shared" si="381"/>
        <v/>
      </c>
      <c r="CR357" s="43" t="str">
        <f t="shared" si="399"/>
        <v/>
      </c>
      <c r="CS357" s="44">
        <v>0</v>
      </c>
      <c r="CT357" s="44">
        <v>0</v>
      </c>
      <c r="CU357" s="44" t="str">
        <f t="shared" si="382"/>
        <v/>
      </c>
      <c r="CV357" s="44" t="str">
        <f t="shared" si="383"/>
        <v/>
      </c>
      <c r="CW357" s="44" t="str">
        <f t="shared" si="384"/>
        <v/>
      </c>
      <c r="CX357" s="44" t="str">
        <f t="shared" si="385"/>
        <v/>
      </c>
      <c r="CY357" s="44" t="str">
        <f t="shared" si="386"/>
        <v/>
      </c>
      <c r="CZ357" s="44" t="str">
        <f t="shared" si="387"/>
        <v/>
      </c>
      <c r="DA357" s="49" t="str">
        <f t="shared" si="349"/>
        <v/>
      </c>
      <c r="DB357" s="44" t="str">
        <f t="shared" si="388"/>
        <v/>
      </c>
      <c r="DC357" s="44" t="str">
        <f t="shared" si="389"/>
        <v/>
      </c>
      <c r="DD357" s="44" t="str">
        <f t="shared" si="390"/>
        <v/>
      </c>
      <c r="DE357" s="44" t="str">
        <f t="shared" si="391"/>
        <v/>
      </c>
      <c r="DF357" s="44" t="str">
        <f t="shared" si="392"/>
        <v/>
      </c>
      <c r="DG357" s="44" t="str">
        <f t="shared" si="393"/>
        <v/>
      </c>
      <c r="DH357" s="44" t="str">
        <f t="shared" si="394"/>
        <v/>
      </c>
      <c r="DI357" s="50" t="str">
        <f t="shared" si="395"/>
        <v/>
      </c>
      <c r="DJ357" s="50" t="str">
        <f t="shared" si="396"/>
        <v/>
      </c>
      <c r="DK357" s="50" t="str">
        <f t="shared" si="397"/>
        <v/>
      </c>
      <c r="DL357" s="50" t="str">
        <f t="shared" si="398"/>
        <v/>
      </c>
      <c r="DM357" s="51" t="str">
        <f t="shared" si="350"/>
        <v>000000000</v>
      </c>
      <c r="DN357" s="52"/>
      <c r="DO357" s="53"/>
      <c r="DP357" s="52"/>
      <c r="DQ357" s="53" t="str">
        <f t="shared" si="351"/>
        <v/>
      </c>
      <c r="DR357" s="52" t="str">
        <f t="shared" si="352"/>
        <v/>
      </c>
      <c r="DS357" s="53"/>
      <c r="DT357" s="52"/>
      <c r="DU357" s="53"/>
      <c r="DV357" s="52"/>
      <c r="DW357" s="99"/>
      <c r="DX357" s="99"/>
      <c r="EI357" s="83"/>
      <c r="EJ357" s="102"/>
      <c r="EK357" s="102"/>
      <c r="EL357" s="102"/>
      <c r="EM357" s="102"/>
      <c r="EN357" s="102"/>
      <c r="EO357" s="102"/>
      <c r="EP357" s="102"/>
      <c r="EQ357" s="102"/>
      <c r="ER357" s="102"/>
      <c r="ES357" s="102"/>
      <c r="ET357" s="102"/>
      <c r="EU357" s="102"/>
      <c r="EV357" s="102"/>
      <c r="FL357" s="36" t="str">
        <f t="shared" si="345"/>
        <v/>
      </c>
    </row>
    <row r="358" spans="1:168" s="36" customFormat="1" ht="49.5" customHeight="1" x14ac:dyDescent="0.35">
      <c r="A358" s="67"/>
      <c r="B358" s="39"/>
      <c r="C358" s="39"/>
      <c r="D358" s="40" t="s">
        <v>5691</v>
      </c>
      <c r="E358" s="41" t="s">
        <v>5691</v>
      </c>
      <c r="F358" s="41"/>
      <c r="G358" s="41"/>
      <c r="H358" s="41"/>
      <c r="I358" s="41"/>
      <c r="J358" s="41"/>
      <c r="K358" s="41"/>
      <c r="L358" s="41"/>
      <c r="M358" s="41" t="s">
        <v>3065</v>
      </c>
      <c r="N358" s="41" t="s">
        <v>3066</v>
      </c>
      <c r="O358" s="29"/>
      <c r="P358" s="30"/>
      <c r="Q358" s="31"/>
      <c r="R358" s="31"/>
      <c r="S358" s="32" t="s">
        <v>2392</v>
      </c>
      <c r="T358" s="33"/>
      <c r="U358" s="33" t="s">
        <v>4106</v>
      </c>
      <c r="V358" s="33" t="s">
        <v>1653</v>
      </c>
      <c r="W358" s="33" t="s">
        <v>5691</v>
      </c>
      <c r="X358" s="33" t="s">
        <v>4108</v>
      </c>
      <c r="Y358" s="33" t="s">
        <v>4109</v>
      </c>
      <c r="Z358" s="33">
        <v>1</v>
      </c>
      <c r="AA358" s="34" t="s">
        <v>4110</v>
      </c>
      <c r="AB358" s="34">
        <v>111</v>
      </c>
      <c r="AC358" s="34" t="s">
        <v>4111</v>
      </c>
      <c r="AD358" s="34" t="s">
        <v>4112</v>
      </c>
      <c r="AE358" s="34" t="s">
        <v>5684</v>
      </c>
      <c r="AF358" s="34" t="s">
        <v>2392</v>
      </c>
      <c r="AG358" s="34" t="s">
        <v>5120</v>
      </c>
      <c r="AH358" s="34" t="s">
        <v>4106</v>
      </c>
      <c r="AI358" s="34" t="s">
        <v>5691</v>
      </c>
      <c r="AJ358" s="34" t="s">
        <v>4106</v>
      </c>
      <c r="AK358" s="34" t="s">
        <v>5691</v>
      </c>
      <c r="AL358" s="34" t="s">
        <v>4106</v>
      </c>
      <c r="AM358" s="34" t="s">
        <v>5691</v>
      </c>
      <c r="AN358" s="34">
        <v>1</v>
      </c>
      <c r="AO358" s="34" t="s">
        <v>5693</v>
      </c>
      <c r="AP358" s="34" t="s">
        <v>5693</v>
      </c>
      <c r="AQ358" s="56">
        <v>1</v>
      </c>
      <c r="AR358" s="56">
        <v>2</v>
      </c>
      <c r="AS358" s="56">
        <v>2</v>
      </c>
      <c r="AT358" s="42" t="s">
        <v>2998</v>
      </c>
      <c r="AU358" s="42" t="s">
        <v>5707</v>
      </c>
      <c r="AV358" s="42" t="s">
        <v>4106</v>
      </c>
      <c r="AW358" s="35" t="s">
        <v>255</v>
      </c>
      <c r="AX358" s="35" t="s">
        <v>1654</v>
      </c>
      <c r="AY358" s="35" t="s">
        <v>1655</v>
      </c>
      <c r="AZ358" s="43" t="str">
        <f t="shared" si="353"/>
        <v>X</v>
      </c>
      <c r="BA358" s="44"/>
      <c r="BB358" s="43" t="str">
        <f t="shared" si="354"/>
        <v/>
      </c>
      <c r="BC358" s="45" t="str">
        <f t="shared" si="355"/>
        <v/>
      </c>
      <c r="BD358" s="45" t="str">
        <f t="shared" si="356"/>
        <v/>
      </c>
      <c r="BE358" s="45" t="s">
        <v>5691</v>
      </c>
      <c r="BF358" s="45" t="str">
        <f t="shared" si="400"/>
        <v/>
      </c>
      <c r="BG358" s="45" t="str">
        <f t="shared" si="357"/>
        <v/>
      </c>
      <c r="BH358" s="12" t="str">
        <f t="shared" si="358"/>
        <v/>
      </c>
      <c r="BI358" s="43" t="str">
        <f t="shared" si="359"/>
        <v/>
      </c>
      <c r="BJ358" s="46" t="str">
        <f t="shared" si="360"/>
        <v/>
      </c>
      <c r="BK358" s="46" t="str">
        <f t="shared" si="361"/>
        <v/>
      </c>
      <c r="BL358" s="46" t="str">
        <f t="shared" si="362"/>
        <v/>
      </c>
      <c r="BM358" s="43" t="str">
        <f t="shared" si="363"/>
        <v/>
      </c>
      <c r="BN358" s="43" t="str">
        <f t="shared" si="364"/>
        <v/>
      </c>
      <c r="BO358" s="44" t="str">
        <f t="shared" si="401"/>
        <v/>
      </c>
      <c r="BP358" s="44" t="str">
        <f t="shared" si="365"/>
        <v>X</v>
      </c>
      <c r="BQ358" s="44" t="str">
        <f t="shared" si="366"/>
        <v/>
      </c>
      <c r="BR358" s="46" t="str">
        <f t="shared" si="402"/>
        <v/>
      </c>
      <c r="BS358" s="47" t="str">
        <f t="shared" si="403"/>
        <v/>
      </c>
      <c r="BT358" s="46" t="str">
        <f t="shared" si="404"/>
        <v/>
      </c>
      <c r="BU358" s="46" t="str">
        <f t="shared" si="405"/>
        <v/>
      </c>
      <c r="BV358" s="73" t="str">
        <f t="shared" si="344"/>
        <v/>
      </c>
      <c r="BW358" s="47" t="str">
        <f t="shared" si="346"/>
        <v/>
      </c>
      <c r="BX358" s="47" t="str">
        <f t="shared" si="367"/>
        <v/>
      </c>
      <c r="BY358" s="13" t="str">
        <f t="shared" si="368"/>
        <v/>
      </c>
      <c r="BZ358" s="14" t="str">
        <f t="shared" si="406"/>
        <v/>
      </c>
      <c r="CA358" s="48" t="str">
        <f t="shared" si="407"/>
        <v>X</v>
      </c>
      <c r="CB358" s="44" t="str">
        <f t="shared" si="408"/>
        <v/>
      </c>
      <c r="CC358" s="44" t="str">
        <f t="shared" si="369"/>
        <v/>
      </c>
      <c r="CD358" s="44" t="str">
        <f t="shared" si="347"/>
        <v/>
      </c>
      <c r="CE358" s="44" t="str">
        <f t="shared" si="370"/>
        <v/>
      </c>
      <c r="CF358" s="44" t="str">
        <f t="shared" si="371"/>
        <v/>
      </c>
      <c r="CG358" s="44" t="str">
        <f t="shared" si="372"/>
        <v/>
      </c>
      <c r="CH358" s="44" t="str">
        <f t="shared" si="373"/>
        <v/>
      </c>
      <c r="CI358" s="44" t="str">
        <f t="shared" si="374"/>
        <v/>
      </c>
      <c r="CJ358" s="44" t="str">
        <f t="shared" si="375"/>
        <v/>
      </c>
      <c r="CK358" s="44" t="str">
        <f t="shared" si="376"/>
        <v/>
      </c>
      <c r="CL358" s="44" t="str">
        <f t="shared" si="377"/>
        <v/>
      </c>
      <c r="CM358" s="43" t="str">
        <f t="shared" si="378"/>
        <v/>
      </c>
      <c r="CN358" s="43" t="str">
        <f t="shared" si="379"/>
        <v/>
      </c>
      <c r="CO358" s="43" t="str">
        <f t="shared" si="380"/>
        <v/>
      </c>
      <c r="CP358" s="44" t="str">
        <f t="shared" si="348"/>
        <v/>
      </c>
      <c r="CQ358" s="44" t="str">
        <f t="shared" si="381"/>
        <v/>
      </c>
      <c r="CR358" s="43" t="str">
        <f t="shared" si="399"/>
        <v/>
      </c>
      <c r="CS358" s="44">
        <v>0</v>
      </c>
      <c r="CT358" s="44">
        <v>0</v>
      </c>
      <c r="CU358" s="44" t="str">
        <f t="shared" si="382"/>
        <v/>
      </c>
      <c r="CV358" s="44" t="str">
        <f t="shared" si="383"/>
        <v/>
      </c>
      <c r="CW358" s="44" t="str">
        <f t="shared" si="384"/>
        <v/>
      </c>
      <c r="CX358" s="44" t="str">
        <f t="shared" si="385"/>
        <v/>
      </c>
      <c r="CY358" s="44" t="str">
        <f t="shared" si="386"/>
        <v/>
      </c>
      <c r="CZ358" s="44" t="str">
        <f t="shared" si="387"/>
        <v/>
      </c>
      <c r="DA358" s="49" t="str">
        <f t="shared" si="349"/>
        <v/>
      </c>
      <c r="DB358" s="44" t="str">
        <f t="shared" si="388"/>
        <v/>
      </c>
      <c r="DC358" s="44" t="str">
        <f t="shared" si="389"/>
        <v/>
      </c>
      <c r="DD358" s="44" t="str">
        <f t="shared" si="390"/>
        <v/>
      </c>
      <c r="DE358" s="44" t="str">
        <f t="shared" si="391"/>
        <v/>
      </c>
      <c r="DF358" s="44" t="str">
        <f t="shared" si="392"/>
        <v/>
      </c>
      <c r="DG358" s="44" t="str">
        <f t="shared" si="393"/>
        <v/>
      </c>
      <c r="DH358" s="44" t="str">
        <f t="shared" si="394"/>
        <v>X</v>
      </c>
      <c r="DI358" s="50" t="str">
        <f t="shared" si="395"/>
        <v/>
      </c>
      <c r="DJ358" s="50" t="str">
        <f t="shared" si="396"/>
        <v/>
      </c>
      <c r="DK358" s="50" t="str">
        <f t="shared" si="397"/>
        <v/>
      </c>
      <c r="DL358" s="50" t="str">
        <f t="shared" si="398"/>
        <v/>
      </c>
      <c r="DM358" s="51" t="str">
        <f t="shared" si="350"/>
        <v>003004000</v>
      </c>
      <c r="DN358" s="52"/>
      <c r="DO358" s="53"/>
      <c r="DP358" s="52"/>
      <c r="DQ358" s="53" t="str">
        <f t="shared" si="351"/>
        <v/>
      </c>
      <c r="DR358" s="52" t="str">
        <f t="shared" si="352"/>
        <v/>
      </c>
      <c r="DS358" s="53"/>
      <c r="DT358" s="52"/>
      <c r="DU358" s="53"/>
      <c r="DV358" s="52"/>
      <c r="DW358" s="99"/>
      <c r="DX358" s="99"/>
      <c r="EI358" s="83"/>
      <c r="EJ358" s="102"/>
      <c r="EK358" s="102"/>
      <c r="EL358" s="102"/>
      <c r="EM358" s="102"/>
      <c r="EN358" s="102"/>
      <c r="EO358" s="102"/>
      <c r="EP358" s="102"/>
      <c r="EQ358" s="102"/>
      <c r="ER358" s="102"/>
      <c r="ES358" s="102"/>
      <c r="ET358" s="102"/>
      <c r="EU358" s="102"/>
      <c r="EV358" s="102"/>
      <c r="FL358" s="36" t="str">
        <f t="shared" si="345"/>
        <v/>
      </c>
    </row>
    <row r="359" spans="1:168" s="36" customFormat="1" ht="49.5" customHeight="1" x14ac:dyDescent="0.35">
      <c r="A359" s="67"/>
      <c r="B359" s="39"/>
      <c r="C359" s="39"/>
      <c r="D359" s="40" t="s">
        <v>5691</v>
      </c>
      <c r="E359" s="41" t="s">
        <v>5691</v>
      </c>
      <c r="F359" s="41"/>
      <c r="G359" s="41"/>
      <c r="H359" s="41"/>
      <c r="I359" s="41"/>
      <c r="J359" s="41"/>
      <c r="K359" s="41"/>
      <c r="L359" s="41"/>
      <c r="M359" s="41" t="s">
        <v>3065</v>
      </c>
      <c r="N359" s="41" t="s">
        <v>3066</v>
      </c>
      <c r="O359" s="29"/>
      <c r="P359" s="30"/>
      <c r="Q359" s="31"/>
      <c r="R359" s="31"/>
      <c r="S359" s="32" t="s">
        <v>3435</v>
      </c>
      <c r="T359" s="33"/>
      <c r="U359" s="33" t="s">
        <v>4106</v>
      </c>
      <c r="V359" s="33" t="s">
        <v>1656</v>
      </c>
      <c r="W359" s="33" t="s">
        <v>5691</v>
      </c>
      <c r="X359" s="33" t="s">
        <v>4108</v>
      </c>
      <c r="Y359" s="33" t="s">
        <v>4109</v>
      </c>
      <c r="Z359" s="33">
        <v>1</v>
      </c>
      <c r="AA359" s="34" t="s">
        <v>4110</v>
      </c>
      <c r="AB359" s="34">
        <v>111</v>
      </c>
      <c r="AC359" s="34" t="s">
        <v>4111</v>
      </c>
      <c r="AD359" s="34" t="s">
        <v>4112</v>
      </c>
      <c r="AE359" s="34" t="s">
        <v>5684</v>
      </c>
      <c r="AF359" s="34" t="s">
        <v>3435</v>
      </c>
      <c r="AG359" s="34" t="s">
        <v>1656</v>
      </c>
      <c r="AH359" s="34" t="s">
        <v>4106</v>
      </c>
      <c r="AI359" s="34" t="s">
        <v>5691</v>
      </c>
      <c r="AJ359" s="34" t="s">
        <v>4106</v>
      </c>
      <c r="AK359" s="34" t="s">
        <v>5691</v>
      </c>
      <c r="AL359" s="34" t="s">
        <v>4106</v>
      </c>
      <c r="AM359" s="34" t="s">
        <v>5691</v>
      </c>
      <c r="AN359" s="34">
        <v>1</v>
      </c>
      <c r="AO359" s="34" t="s">
        <v>5693</v>
      </c>
      <c r="AP359" s="34" t="s">
        <v>5693</v>
      </c>
      <c r="AQ359" s="56">
        <v>1</v>
      </c>
      <c r="AR359" s="56">
        <v>2</v>
      </c>
      <c r="AS359" s="56">
        <v>2</v>
      </c>
      <c r="AT359" s="42" t="s">
        <v>2998</v>
      </c>
      <c r="AU359" s="42" t="s">
        <v>6459</v>
      </c>
      <c r="AV359" s="42" t="s">
        <v>4106</v>
      </c>
      <c r="AW359" s="35" t="s">
        <v>255</v>
      </c>
      <c r="AX359" s="35" t="s">
        <v>1657</v>
      </c>
      <c r="AY359" s="35" t="s">
        <v>1658</v>
      </c>
      <c r="AZ359" s="43" t="str">
        <f t="shared" si="353"/>
        <v>X</v>
      </c>
      <c r="BA359" s="44"/>
      <c r="BB359" s="43" t="str">
        <f t="shared" si="354"/>
        <v/>
      </c>
      <c r="BC359" s="45" t="str">
        <f t="shared" si="355"/>
        <v/>
      </c>
      <c r="BD359" s="45" t="str">
        <f t="shared" si="356"/>
        <v/>
      </c>
      <c r="BE359" s="45" t="s">
        <v>5691</v>
      </c>
      <c r="BF359" s="45" t="str">
        <f t="shared" si="400"/>
        <v/>
      </c>
      <c r="BG359" s="45" t="str">
        <f t="shared" si="357"/>
        <v/>
      </c>
      <c r="BH359" s="12" t="str">
        <f t="shared" si="358"/>
        <v/>
      </c>
      <c r="BI359" s="43" t="str">
        <f t="shared" si="359"/>
        <v/>
      </c>
      <c r="BJ359" s="46" t="str">
        <f t="shared" si="360"/>
        <v/>
      </c>
      <c r="BK359" s="46" t="str">
        <f t="shared" si="361"/>
        <v/>
      </c>
      <c r="BL359" s="46" t="str">
        <f t="shared" si="362"/>
        <v/>
      </c>
      <c r="BM359" s="43" t="str">
        <f t="shared" si="363"/>
        <v/>
      </c>
      <c r="BN359" s="43" t="str">
        <f t="shared" si="364"/>
        <v/>
      </c>
      <c r="BO359" s="44" t="str">
        <f t="shared" si="401"/>
        <v/>
      </c>
      <c r="BP359" s="44" t="str">
        <f t="shared" si="365"/>
        <v>X</v>
      </c>
      <c r="BQ359" s="44" t="str">
        <f t="shared" si="366"/>
        <v/>
      </c>
      <c r="BR359" s="46" t="str">
        <f t="shared" si="402"/>
        <v/>
      </c>
      <c r="BS359" s="47" t="str">
        <f t="shared" si="403"/>
        <v/>
      </c>
      <c r="BT359" s="46" t="str">
        <f t="shared" si="404"/>
        <v/>
      </c>
      <c r="BU359" s="46" t="str">
        <f t="shared" si="405"/>
        <v/>
      </c>
      <c r="BV359" s="73" t="str">
        <f t="shared" si="344"/>
        <v/>
      </c>
      <c r="BW359" s="47" t="str">
        <f t="shared" si="346"/>
        <v/>
      </c>
      <c r="BX359" s="47" t="str">
        <f t="shared" si="367"/>
        <v/>
      </c>
      <c r="BY359" s="13" t="str">
        <f t="shared" si="368"/>
        <v/>
      </c>
      <c r="BZ359" s="14" t="str">
        <f t="shared" si="406"/>
        <v/>
      </c>
      <c r="CA359" s="48" t="str">
        <f t="shared" si="407"/>
        <v>X</v>
      </c>
      <c r="CB359" s="44" t="str">
        <f t="shared" si="408"/>
        <v/>
      </c>
      <c r="CC359" s="44" t="str">
        <f t="shared" si="369"/>
        <v/>
      </c>
      <c r="CD359" s="44" t="str">
        <f t="shared" si="347"/>
        <v/>
      </c>
      <c r="CE359" s="44" t="str">
        <f t="shared" si="370"/>
        <v/>
      </c>
      <c r="CF359" s="44" t="str">
        <f t="shared" si="371"/>
        <v/>
      </c>
      <c r="CG359" s="44" t="str">
        <f t="shared" si="372"/>
        <v/>
      </c>
      <c r="CH359" s="44" t="str">
        <f t="shared" si="373"/>
        <v/>
      </c>
      <c r="CI359" s="44" t="str">
        <f t="shared" si="374"/>
        <v/>
      </c>
      <c r="CJ359" s="44" t="str">
        <f t="shared" si="375"/>
        <v/>
      </c>
      <c r="CK359" s="44" t="str">
        <f t="shared" si="376"/>
        <v/>
      </c>
      <c r="CL359" s="44" t="str">
        <f t="shared" si="377"/>
        <v/>
      </c>
      <c r="CM359" s="43" t="str">
        <f t="shared" si="378"/>
        <v/>
      </c>
      <c r="CN359" s="43" t="str">
        <f t="shared" si="379"/>
        <v/>
      </c>
      <c r="CO359" s="43" t="str">
        <f t="shared" si="380"/>
        <v/>
      </c>
      <c r="CP359" s="44" t="str">
        <f t="shared" si="348"/>
        <v/>
      </c>
      <c r="CQ359" s="44" t="str">
        <f t="shared" si="381"/>
        <v/>
      </c>
      <c r="CR359" s="43" t="str">
        <f t="shared" si="399"/>
        <v/>
      </c>
      <c r="CS359" s="44">
        <v>0</v>
      </c>
      <c r="CT359" s="44">
        <v>0</v>
      </c>
      <c r="CU359" s="44" t="str">
        <f t="shared" si="382"/>
        <v/>
      </c>
      <c r="CV359" s="44" t="str">
        <f t="shared" si="383"/>
        <v/>
      </c>
      <c r="CW359" s="44" t="str">
        <f t="shared" si="384"/>
        <v/>
      </c>
      <c r="CX359" s="44" t="str">
        <f t="shared" si="385"/>
        <v/>
      </c>
      <c r="CY359" s="44" t="str">
        <f t="shared" si="386"/>
        <v/>
      </c>
      <c r="CZ359" s="44" t="str">
        <f t="shared" si="387"/>
        <v/>
      </c>
      <c r="DA359" s="49" t="str">
        <f t="shared" si="349"/>
        <v/>
      </c>
      <c r="DB359" s="44" t="str">
        <f t="shared" si="388"/>
        <v/>
      </c>
      <c r="DC359" s="44" t="str">
        <f t="shared" si="389"/>
        <v/>
      </c>
      <c r="DD359" s="44" t="str">
        <f t="shared" si="390"/>
        <v/>
      </c>
      <c r="DE359" s="44" t="str">
        <f t="shared" si="391"/>
        <v/>
      </c>
      <c r="DF359" s="44" t="str">
        <f t="shared" si="392"/>
        <v/>
      </c>
      <c r="DG359" s="44" t="str">
        <f t="shared" si="393"/>
        <v/>
      </c>
      <c r="DH359" s="44" t="str">
        <f t="shared" si="394"/>
        <v>X</v>
      </c>
      <c r="DI359" s="50" t="str">
        <f t="shared" si="395"/>
        <v/>
      </c>
      <c r="DJ359" s="50" t="str">
        <f t="shared" si="396"/>
        <v/>
      </c>
      <c r="DK359" s="50" t="str">
        <f t="shared" si="397"/>
        <v/>
      </c>
      <c r="DL359" s="50" t="str">
        <f t="shared" si="398"/>
        <v/>
      </c>
      <c r="DM359" s="51" t="str">
        <f t="shared" si="350"/>
        <v>003013000</v>
      </c>
      <c r="DN359" s="52"/>
      <c r="DO359" s="53"/>
      <c r="DP359" s="52"/>
      <c r="DQ359" s="53" t="str">
        <f t="shared" si="351"/>
        <v/>
      </c>
      <c r="DR359" s="52" t="str">
        <f t="shared" si="352"/>
        <v/>
      </c>
      <c r="DS359" s="53"/>
      <c r="DT359" s="52"/>
      <c r="DU359" s="53"/>
      <c r="DV359" s="52"/>
      <c r="DW359" s="99"/>
      <c r="DX359" s="99"/>
      <c r="EI359" s="83"/>
      <c r="EJ359" s="102"/>
      <c r="EK359" s="102"/>
      <c r="EL359" s="102"/>
      <c r="EM359" s="102"/>
      <c r="EN359" s="102"/>
      <c r="EO359" s="102"/>
      <c r="EP359" s="102"/>
      <c r="EQ359" s="102"/>
      <c r="ER359" s="102"/>
      <c r="ES359" s="102"/>
      <c r="ET359" s="102"/>
      <c r="EU359" s="102"/>
      <c r="EV359" s="102"/>
      <c r="FL359" s="36" t="str">
        <f t="shared" si="345"/>
        <v/>
      </c>
    </row>
    <row r="360" spans="1:168" s="36" customFormat="1" ht="49.5" customHeight="1" x14ac:dyDescent="0.35">
      <c r="A360" s="67"/>
      <c r="B360" s="39"/>
      <c r="C360" s="39"/>
      <c r="D360" s="40"/>
      <c r="E360" s="41"/>
      <c r="F360" s="41"/>
      <c r="G360" s="41"/>
      <c r="H360" s="41"/>
      <c r="I360" s="41"/>
      <c r="J360" s="41"/>
      <c r="K360" s="41"/>
      <c r="L360" s="41"/>
      <c r="M360" s="41" t="s">
        <v>3065</v>
      </c>
      <c r="N360" s="41" t="s">
        <v>3066</v>
      </c>
      <c r="O360" s="29"/>
      <c r="P360" s="30"/>
      <c r="Q360" s="31"/>
      <c r="R360" s="31"/>
      <c r="S360" s="32" t="s">
        <v>703</v>
      </c>
      <c r="T360" s="33"/>
      <c r="U360" s="33" t="s">
        <v>4106</v>
      </c>
      <c r="V360" s="33" t="s">
        <v>4245</v>
      </c>
      <c r="W360" s="33"/>
      <c r="X360" s="33" t="s">
        <v>4108</v>
      </c>
      <c r="Y360" s="33" t="s">
        <v>4109</v>
      </c>
      <c r="Z360" s="33">
        <v>1</v>
      </c>
      <c r="AA360" s="34" t="s">
        <v>4110</v>
      </c>
      <c r="AB360" s="34">
        <v>111</v>
      </c>
      <c r="AC360" s="34" t="s">
        <v>4111</v>
      </c>
      <c r="AD360" s="34" t="s">
        <v>4112</v>
      </c>
      <c r="AE360" s="34" t="s">
        <v>5684</v>
      </c>
      <c r="AF360" s="34" t="s">
        <v>703</v>
      </c>
      <c r="AG360" s="34" t="s">
        <v>4245</v>
      </c>
      <c r="AH360" s="34" t="s">
        <v>4106</v>
      </c>
      <c r="AI360" s="34"/>
      <c r="AJ360" s="34" t="s">
        <v>4106</v>
      </c>
      <c r="AK360" s="34" t="s">
        <v>5691</v>
      </c>
      <c r="AL360" s="34" t="s">
        <v>4106</v>
      </c>
      <c r="AM360" s="34" t="s">
        <v>5691</v>
      </c>
      <c r="AN360" s="34">
        <v>1</v>
      </c>
      <c r="AO360" s="34" t="s">
        <v>5693</v>
      </c>
      <c r="AP360" s="34" t="s">
        <v>5693</v>
      </c>
      <c r="AQ360" s="56">
        <v>1</v>
      </c>
      <c r="AR360" s="56">
        <v>2</v>
      </c>
      <c r="AS360" s="56">
        <v>2</v>
      </c>
      <c r="AT360" s="42" t="s">
        <v>6734</v>
      </c>
      <c r="AU360" s="42" t="s">
        <v>2163</v>
      </c>
      <c r="AV360" s="42" t="s">
        <v>4106</v>
      </c>
      <c r="AW360" s="35" t="s">
        <v>4246</v>
      </c>
      <c r="AX360" s="35" t="s">
        <v>4247</v>
      </c>
      <c r="AY360" s="35" t="s">
        <v>4248</v>
      </c>
      <c r="AZ360" s="43" t="str">
        <f t="shared" si="353"/>
        <v>X</v>
      </c>
      <c r="BA360" s="44"/>
      <c r="BB360" s="43" t="str">
        <f t="shared" si="354"/>
        <v/>
      </c>
      <c r="BC360" s="45" t="str">
        <f t="shared" si="355"/>
        <v/>
      </c>
      <c r="BD360" s="45" t="str">
        <f t="shared" si="356"/>
        <v/>
      </c>
      <c r="BE360" s="45" t="s">
        <v>5691</v>
      </c>
      <c r="BF360" s="45" t="str">
        <f>IF(BE360="",BD360,"")</f>
        <v/>
      </c>
      <c r="BG360" s="45" t="str">
        <f t="shared" si="357"/>
        <v/>
      </c>
      <c r="BH360" s="12" t="str">
        <f t="shared" si="358"/>
        <v/>
      </c>
      <c r="BI360" s="43" t="str">
        <f t="shared" si="359"/>
        <v/>
      </c>
      <c r="BJ360" s="46" t="str">
        <f t="shared" si="360"/>
        <v/>
      </c>
      <c r="BK360" s="46" t="str">
        <f t="shared" si="361"/>
        <v/>
      </c>
      <c r="BL360" s="46" t="str">
        <f t="shared" si="362"/>
        <v/>
      </c>
      <c r="BM360" s="43" t="str">
        <f t="shared" si="363"/>
        <v/>
      </c>
      <c r="BN360" s="43" t="str">
        <f t="shared" si="364"/>
        <v/>
      </c>
      <c r="BO360" s="44" t="str">
        <f t="shared" si="401"/>
        <v/>
      </c>
      <c r="BP360" s="44" t="str">
        <f t="shared" si="365"/>
        <v>X</v>
      </c>
      <c r="BQ360" s="44" t="str">
        <f t="shared" si="366"/>
        <v/>
      </c>
      <c r="BR360" s="46" t="str">
        <f t="shared" si="402"/>
        <v/>
      </c>
      <c r="BS360" s="47" t="str">
        <f t="shared" si="403"/>
        <v/>
      </c>
      <c r="BT360" s="46" t="str">
        <f t="shared" si="404"/>
        <v/>
      </c>
      <c r="BU360" s="46" t="str">
        <f t="shared" si="405"/>
        <v/>
      </c>
      <c r="BV360" s="73" t="str">
        <f t="shared" si="344"/>
        <v/>
      </c>
      <c r="BW360" s="47" t="str">
        <f t="shared" si="346"/>
        <v/>
      </c>
      <c r="BX360" s="47" t="str">
        <f t="shared" si="367"/>
        <v/>
      </c>
      <c r="BY360" s="13" t="str">
        <f t="shared" si="368"/>
        <v/>
      </c>
      <c r="BZ360" s="14" t="str">
        <f t="shared" si="406"/>
        <v/>
      </c>
      <c r="CA360" s="48" t="str">
        <f t="shared" si="407"/>
        <v>X</v>
      </c>
      <c r="CB360" s="44" t="str">
        <f t="shared" si="408"/>
        <v/>
      </c>
      <c r="CC360" s="44" t="str">
        <f t="shared" si="369"/>
        <v/>
      </c>
      <c r="CD360" s="44" t="str">
        <f t="shared" si="347"/>
        <v/>
      </c>
      <c r="CE360" s="44" t="str">
        <f t="shared" si="370"/>
        <v/>
      </c>
      <c r="CF360" s="44" t="str">
        <f t="shared" si="371"/>
        <v/>
      </c>
      <c r="CG360" s="44" t="str">
        <f t="shared" si="372"/>
        <v/>
      </c>
      <c r="CH360" s="44" t="str">
        <f t="shared" si="373"/>
        <v/>
      </c>
      <c r="CI360" s="44" t="str">
        <f t="shared" si="374"/>
        <v/>
      </c>
      <c r="CJ360" s="44" t="str">
        <f t="shared" si="375"/>
        <v/>
      </c>
      <c r="CK360" s="44" t="str">
        <f t="shared" si="376"/>
        <v/>
      </c>
      <c r="CL360" s="44" t="str">
        <f t="shared" si="377"/>
        <v/>
      </c>
      <c r="CM360" s="43" t="str">
        <f t="shared" si="378"/>
        <v/>
      </c>
      <c r="CN360" s="43" t="str">
        <f t="shared" si="379"/>
        <v/>
      </c>
      <c r="CO360" s="43" t="str">
        <f t="shared" si="380"/>
        <v/>
      </c>
      <c r="CP360" s="44" t="str">
        <f t="shared" si="348"/>
        <v/>
      </c>
      <c r="CQ360" s="44" t="str">
        <f t="shared" si="381"/>
        <v/>
      </c>
      <c r="CR360" s="43" t="str">
        <f t="shared" si="399"/>
        <v/>
      </c>
      <c r="CS360" s="44">
        <v>0</v>
      </c>
      <c r="CT360" s="44">
        <v>0</v>
      </c>
      <c r="CU360" s="44" t="str">
        <f t="shared" si="382"/>
        <v/>
      </c>
      <c r="CV360" s="44" t="str">
        <f t="shared" si="383"/>
        <v/>
      </c>
      <c r="CW360" s="44" t="str">
        <f t="shared" si="384"/>
        <v/>
      </c>
      <c r="CX360" s="44" t="str">
        <f t="shared" si="385"/>
        <v/>
      </c>
      <c r="CY360" s="44" t="str">
        <f t="shared" si="386"/>
        <v/>
      </c>
      <c r="CZ360" s="44" t="str">
        <f t="shared" si="387"/>
        <v/>
      </c>
      <c r="DA360" s="49" t="str">
        <f t="shared" si="349"/>
        <v/>
      </c>
      <c r="DB360" s="44" t="str">
        <f t="shared" si="388"/>
        <v/>
      </c>
      <c r="DC360" s="44" t="str">
        <f t="shared" si="389"/>
        <v/>
      </c>
      <c r="DD360" s="44" t="str">
        <f t="shared" si="390"/>
        <v/>
      </c>
      <c r="DE360" s="44" t="str">
        <f t="shared" si="391"/>
        <v/>
      </c>
      <c r="DF360" s="44" t="str">
        <f t="shared" si="392"/>
        <v/>
      </c>
      <c r="DG360" s="44" t="str">
        <f t="shared" si="393"/>
        <v/>
      </c>
      <c r="DH360" s="44" t="str">
        <f t="shared" si="394"/>
        <v>X</v>
      </c>
      <c r="DI360" s="50" t="str">
        <f t="shared" si="395"/>
        <v/>
      </c>
      <c r="DJ360" s="50" t="str">
        <f t="shared" si="396"/>
        <v/>
      </c>
      <c r="DK360" s="50" t="str">
        <f t="shared" si="397"/>
        <v/>
      </c>
      <c r="DL360" s="50" t="str">
        <f t="shared" si="398"/>
        <v/>
      </c>
      <c r="DM360" s="51" t="str">
        <f t="shared" si="350"/>
        <v>063187000</v>
      </c>
      <c r="DN360" s="52"/>
      <c r="DO360" s="53"/>
      <c r="DP360" s="52"/>
      <c r="DQ360" s="53" t="str">
        <f t="shared" si="351"/>
        <v/>
      </c>
      <c r="DR360" s="52" t="str">
        <f t="shared" si="352"/>
        <v/>
      </c>
      <c r="DS360" s="53"/>
      <c r="DT360" s="52"/>
      <c r="DU360" s="53"/>
      <c r="DV360" s="52"/>
      <c r="DW360" s="99"/>
      <c r="DX360" s="99"/>
      <c r="EI360" s="83"/>
      <c r="EJ360" s="102"/>
      <c r="EK360" s="102"/>
      <c r="EL360" s="102"/>
      <c r="EM360" s="102"/>
      <c r="EN360" s="102"/>
      <c r="EO360" s="102"/>
      <c r="EP360" s="102"/>
      <c r="EQ360" s="102"/>
      <c r="ER360" s="102"/>
      <c r="ES360" s="102"/>
      <c r="ET360" s="102"/>
      <c r="EU360" s="102"/>
      <c r="EV360" s="102"/>
      <c r="FL360" s="36" t="str">
        <f t="shared" si="345"/>
        <v/>
      </c>
    </row>
    <row r="361" spans="1:168" s="36" customFormat="1" ht="49.5" customHeight="1" x14ac:dyDescent="0.35">
      <c r="A361" s="67"/>
      <c r="B361" s="39"/>
      <c r="C361" s="39"/>
      <c r="D361" s="40" t="s">
        <v>5691</v>
      </c>
      <c r="E361" s="41" t="s">
        <v>5691</v>
      </c>
      <c r="F361" s="41"/>
      <c r="G361" s="41"/>
      <c r="H361" s="41"/>
      <c r="I361" s="41"/>
      <c r="J361" s="41"/>
      <c r="K361" s="41"/>
      <c r="L361" s="41"/>
      <c r="M361" s="41" t="s">
        <v>3065</v>
      </c>
      <c r="N361" s="41" t="s">
        <v>3066</v>
      </c>
      <c r="O361" s="29"/>
      <c r="P361" s="30"/>
      <c r="Q361" s="31"/>
      <c r="R361" s="31"/>
      <c r="S361" s="32" t="s">
        <v>2395</v>
      </c>
      <c r="T361" s="33"/>
      <c r="U361" s="33" t="s">
        <v>4106</v>
      </c>
      <c r="V361" s="33" t="s">
        <v>1659</v>
      </c>
      <c r="W361" s="33" t="s">
        <v>5691</v>
      </c>
      <c r="X361" s="33" t="s">
        <v>4108</v>
      </c>
      <c r="Y361" s="33" t="s">
        <v>4109</v>
      </c>
      <c r="Z361" s="33">
        <v>1</v>
      </c>
      <c r="AA361" s="34" t="s">
        <v>4110</v>
      </c>
      <c r="AB361" s="34">
        <v>111</v>
      </c>
      <c r="AC361" s="34" t="s">
        <v>4111</v>
      </c>
      <c r="AD361" s="34" t="s">
        <v>4112</v>
      </c>
      <c r="AE361" s="34" t="s">
        <v>5684</v>
      </c>
      <c r="AF361" s="34" t="s">
        <v>2395</v>
      </c>
      <c r="AG361" s="34" t="s">
        <v>1662</v>
      </c>
      <c r="AH361" s="34" t="s">
        <v>4106</v>
      </c>
      <c r="AI361" s="34" t="s">
        <v>5691</v>
      </c>
      <c r="AJ361" s="34" t="s">
        <v>4106</v>
      </c>
      <c r="AK361" s="34" t="s">
        <v>5691</v>
      </c>
      <c r="AL361" s="34" t="s">
        <v>4106</v>
      </c>
      <c r="AM361" s="34" t="s">
        <v>5691</v>
      </c>
      <c r="AN361" s="34">
        <v>1</v>
      </c>
      <c r="AO361" s="34" t="s">
        <v>5693</v>
      </c>
      <c r="AP361" s="34" t="s">
        <v>5693</v>
      </c>
      <c r="AQ361" s="56">
        <v>1</v>
      </c>
      <c r="AR361" s="56">
        <v>2</v>
      </c>
      <c r="AS361" s="56">
        <v>2</v>
      </c>
      <c r="AT361" s="42" t="s">
        <v>909</v>
      </c>
      <c r="AU361" s="42" t="s">
        <v>6474</v>
      </c>
      <c r="AV361" s="42" t="s">
        <v>4106</v>
      </c>
      <c r="AW361" s="35" t="s">
        <v>5718</v>
      </c>
      <c r="AX361" s="35" t="s">
        <v>1660</v>
      </c>
      <c r="AY361" s="35" t="s">
        <v>1661</v>
      </c>
      <c r="AZ361" s="43" t="str">
        <f t="shared" si="353"/>
        <v>X</v>
      </c>
      <c r="BA361" s="44"/>
      <c r="BB361" s="43" t="str">
        <f t="shared" si="354"/>
        <v/>
      </c>
      <c r="BC361" s="45" t="str">
        <f t="shared" si="355"/>
        <v/>
      </c>
      <c r="BD361" s="45" t="str">
        <f t="shared" si="356"/>
        <v/>
      </c>
      <c r="BE361" s="45" t="s">
        <v>5691</v>
      </c>
      <c r="BF361" s="45" t="str">
        <f t="shared" si="400"/>
        <v/>
      </c>
      <c r="BG361" s="45" t="str">
        <f t="shared" si="357"/>
        <v/>
      </c>
      <c r="BH361" s="12" t="str">
        <f t="shared" si="358"/>
        <v/>
      </c>
      <c r="BI361" s="43" t="str">
        <f t="shared" si="359"/>
        <v/>
      </c>
      <c r="BJ361" s="46" t="str">
        <f t="shared" si="360"/>
        <v/>
      </c>
      <c r="BK361" s="46" t="str">
        <f t="shared" si="361"/>
        <v/>
      </c>
      <c r="BL361" s="46" t="str">
        <f t="shared" si="362"/>
        <v/>
      </c>
      <c r="BM361" s="43" t="str">
        <f t="shared" si="363"/>
        <v/>
      </c>
      <c r="BN361" s="43" t="str">
        <f t="shared" si="364"/>
        <v/>
      </c>
      <c r="BO361" s="44" t="str">
        <f t="shared" si="401"/>
        <v/>
      </c>
      <c r="BP361" s="44" t="str">
        <f t="shared" si="365"/>
        <v>X</v>
      </c>
      <c r="BQ361" s="44" t="str">
        <f t="shared" si="366"/>
        <v/>
      </c>
      <c r="BR361" s="46" t="str">
        <f t="shared" si="402"/>
        <v/>
      </c>
      <c r="BS361" s="47" t="str">
        <f t="shared" si="403"/>
        <v/>
      </c>
      <c r="BT361" s="46" t="str">
        <f t="shared" si="404"/>
        <v/>
      </c>
      <c r="BU361" s="46" t="str">
        <f t="shared" si="405"/>
        <v/>
      </c>
      <c r="BV361" s="73" t="str">
        <f t="shared" si="344"/>
        <v/>
      </c>
      <c r="BW361" s="47" t="str">
        <f t="shared" si="346"/>
        <v/>
      </c>
      <c r="BX361" s="47" t="str">
        <f t="shared" si="367"/>
        <v/>
      </c>
      <c r="BY361" s="13" t="str">
        <f t="shared" si="368"/>
        <v/>
      </c>
      <c r="BZ361" s="14" t="str">
        <f t="shared" si="406"/>
        <v/>
      </c>
      <c r="CA361" s="48" t="str">
        <f t="shared" si="407"/>
        <v>X</v>
      </c>
      <c r="CB361" s="44" t="str">
        <f t="shared" si="408"/>
        <v/>
      </c>
      <c r="CC361" s="44" t="str">
        <f t="shared" si="369"/>
        <v/>
      </c>
      <c r="CD361" s="44" t="str">
        <f t="shared" si="347"/>
        <v/>
      </c>
      <c r="CE361" s="44" t="str">
        <f t="shared" si="370"/>
        <v/>
      </c>
      <c r="CF361" s="44" t="str">
        <f t="shared" si="371"/>
        <v/>
      </c>
      <c r="CG361" s="44" t="str">
        <f t="shared" si="372"/>
        <v/>
      </c>
      <c r="CH361" s="44" t="str">
        <f t="shared" si="373"/>
        <v/>
      </c>
      <c r="CI361" s="44" t="str">
        <f t="shared" si="374"/>
        <v/>
      </c>
      <c r="CJ361" s="44" t="str">
        <f t="shared" si="375"/>
        <v/>
      </c>
      <c r="CK361" s="44" t="str">
        <f t="shared" si="376"/>
        <v/>
      </c>
      <c r="CL361" s="44" t="str">
        <f t="shared" si="377"/>
        <v/>
      </c>
      <c r="CM361" s="43" t="str">
        <f t="shared" si="378"/>
        <v/>
      </c>
      <c r="CN361" s="43" t="str">
        <f t="shared" si="379"/>
        <v/>
      </c>
      <c r="CO361" s="43" t="str">
        <f t="shared" si="380"/>
        <v/>
      </c>
      <c r="CP361" s="44" t="str">
        <f t="shared" si="348"/>
        <v/>
      </c>
      <c r="CQ361" s="44" t="str">
        <f t="shared" si="381"/>
        <v/>
      </c>
      <c r="CR361" s="43" t="str">
        <f t="shared" si="399"/>
        <v/>
      </c>
      <c r="CS361" s="44">
        <v>0</v>
      </c>
      <c r="CT361" s="44">
        <v>0</v>
      </c>
      <c r="CU361" s="44" t="str">
        <f t="shared" si="382"/>
        <v/>
      </c>
      <c r="CV361" s="44" t="str">
        <f t="shared" si="383"/>
        <v/>
      </c>
      <c r="CW361" s="44" t="str">
        <f t="shared" si="384"/>
        <v/>
      </c>
      <c r="CX361" s="44" t="str">
        <f t="shared" si="385"/>
        <v/>
      </c>
      <c r="CY361" s="44" t="str">
        <f t="shared" si="386"/>
        <v/>
      </c>
      <c r="CZ361" s="44" t="str">
        <f t="shared" si="387"/>
        <v/>
      </c>
      <c r="DA361" s="49" t="str">
        <f t="shared" si="349"/>
        <v/>
      </c>
      <c r="DB361" s="44" t="str">
        <f t="shared" si="388"/>
        <v/>
      </c>
      <c r="DC361" s="44" t="str">
        <f t="shared" si="389"/>
        <v/>
      </c>
      <c r="DD361" s="44" t="str">
        <f t="shared" si="390"/>
        <v/>
      </c>
      <c r="DE361" s="44" t="str">
        <f t="shared" si="391"/>
        <v/>
      </c>
      <c r="DF361" s="44" t="str">
        <f t="shared" si="392"/>
        <v/>
      </c>
      <c r="DG361" s="44" t="str">
        <f t="shared" si="393"/>
        <v/>
      </c>
      <c r="DH361" s="44" t="str">
        <f t="shared" si="394"/>
        <v>X</v>
      </c>
      <c r="DI361" s="50" t="str">
        <f t="shared" si="395"/>
        <v/>
      </c>
      <c r="DJ361" s="50" t="str">
        <f t="shared" si="396"/>
        <v/>
      </c>
      <c r="DK361" s="50" t="str">
        <f t="shared" si="397"/>
        <v/>
      </c>
      <c r="DL361" s="50" t="str">
        <f t="shared" si="398"/>
        <v/>
      </c>
      <c r="DM361" s="51" t="str">
        <f t="shared" si="350"/>
        <v>006018000</v>
      </c>
      <c r="DN361" s="52"/>
      <c r="DO361" s="53"/>
      <c r="DP361" s="52"/>
      <c r="DQ361" s="53" t="str">
        <f t="shared" si="351"/>
        <v/>
      </c>
      <c r="DR361" s="52" t="str">
        <f t="shared" si="352"/>
        <v/>
      </c>
      <c r="DS361" s="53"/>
      <c r="DT361" s="52"/>
      <c r="DU361" s="53"/>
      <c r="DV361" s="52"/>
      <c r="DW361" s="99"/>
      <c r="DX361" s="99"/>
      <c r="EI361" s="83"/>
      <c r="EJ361" s="102"/>
      <c r="EK361" s="102"/>
      <c r="EL361" s="102"/>
      <c r="EM361" s="102"/>
      <c r="EN361" s="102"/>
      <c r="EO361" s="102"/>
      <c r="EP361" s="102"/>
      <c r="EQ361" s="102"/>
      <c r="ER361" s="102"/>
      <c r="ES361" s="102"/>
      <c r="ET361" s="102"/>
      <c r="EU361" s="102"/>
      <c r="EV361" s="102"/>
      <c r="FL361" s="36" t="str">
        <f t="shared" si="345"/>
        <v/>
      </c>
    </row>
    <row r="362" spans="1:168" s="36" customFormat="1" ht="49.5" customHeight="1" x14ac:dyDescent="0.35">
      <c r="A362" s="67"/>
      <c r="B362" s="39"/>
      <c r="C362" s="39"/>
      <c r="D362" s="40" t="s">
        <v>5691</v>
      </c>
      <c r="E362" s="41" t="s">
        <v>5691</v>
      </c>
      <c r="F362" s="41"/>
      <c r="G362" s="41"/>
      <c r="H362" s="41"/>
      <c r="I362" s="41"/>
      <c r="J362" s="41"/>
      <c r="K362" s="41"/>
      <c r="L362" s="41"/>
      <c r="M362" s="41" t="s">
        <v>5744</v>
      </c>
      <c r="N362" s="41" t="s">
        <v>5745</v>
      </c>
      <c r="O362" s="29"/>
      <c r="P362" s="30"/>
      <c r="Q362" s="31"/>
      <c r="R362" s="31"/>
      <c r="S362" s="32" t="s">
        <v>3439</v>
      </c>
      <c r="T362" s="33"/>
      <c r="U362" s="33" t="s">
        <v>4106</v>
      </c>
      <c r="V362" s="33" t="s">
        <v>1663</v>
      </c>
      <c r="W362" s="33" t="s">
        <v>5691</v>
      </c>
      <c r="X362" s="33" t="s">
        <v>5747</v>
      </c>
      <c r="Y362" s="33" t="s">
        <v>5748</v>
      </c>
      <c r="Z362" s="33">
        <v>1</v>
      </c>
      <c r="AA362" s="34" t="s">
        <v>6310</v>
      </c>
      <c r="AB362" s="34">
        <v>123</v>
      </c>
      <c r="AC362" s="34" t="s">
        <v>2654</v>
      </c>
      <c r="AD362" s="34" t="s">
        <v>4112</v>
      </c>
      <c r="AE362" s="34" t="s">
        <v>4701</v>
      </c>
      <c r="AF362" s="34" t="s">
        <v>3439</v>
      </c>
      <c r="AG362" s="34" t="s">
        <v>1663</v>
      </c>
      <c r="AH362" s="34" t="s">
        <v>5732</v>
      </c>
      <c r="AI362" s="34" t="s">
        <v>5733</v>
      </c>
      <c r="AJ362" s="34" t="s">
        <v>4106</v>
      </c>
      <c r="AK362" s="34" t="s">
        <v>5691</v>
      </c>
      <c r="AL362" s="34" t="s">
        <v>4106</v>
      </c>
      <c r="AM362" s="34" t="s">
        <v>5691</v>
      </c>
      <c r="AN362" s="34">
        <v>1</v>
      </c>
      <c r="AO362" s="34" t="s">
        <v>5693</v>
      </c>
      <c r="AP362" s="34" t="s">
        <v>5693</v>
      </c>
      <c r="AQ362" s="56">
        <v>0</v>
      </c>
      <c r="AR362" s="56">
        <v>0</v>
      </c>
      <c r="AS362" s="56">
        <v>0</v>
      </c>
      <c r="AT362" s="42" t="s">
        <v>4106</v>
      </c>
      <c r="AU362" s="42" t="s">
        <v>4106</v>
      </c>
      <c r="AV362" s="42" t="s">
        <v>4106</v>
      </c>
      <c r="AW362" s="35" t="s">
        <v>314</v>
      </c>
      <c r="AX362" s="35" t="s">
        <v>1664</v>
      </c>
      <c r="AY362" s="35" t="s">
        <v>1665</v>
      </c>
      <c r="AZ362" s="43" t="str">
        <f t="shared" si="353"/>
        <v/>
      </c>
      <c r="BA362" s="44"/>
      <c r="BB362" s="43" t="str">
        <f t="shared" si="354"/>
        <v/>
      </c>
      <c r="BC362" s="45" t="str">
        <f t="shared" si="355"/>
        <v>X</v>
      </c>
      <c r="BD362" s="45" t="str">
        <f t="shared" si="356"/>
        <v/>
      </c>
      <c r="BE362" s="45" t="s">
        <v>5691</v>
      </c>
      <c r="BF362" s="45" t="str">
        <f t="shared" si="400"/>
        <v/>
      </c>
      <c r="BG362" s="45" t="str">
        <f t="shared" si="357"/>
        <v/>
      </c>
      <c r="BH362" s="12" t="str">
        <f t="shared" si="358"/>
        <v/>
      </c>
      <c r="BI362" s="43" t="str">
        <f t="shared" si="359"/>
        <v/>
      </c>
      <c r="BJ362" s="46" t="str">
        <f t="shared" si="360"/>
        <v/>
      </c>
      <c r="BK362" s="46" t="str">
        <f t="shared" si="361"/>
        <v/>
      </c>
      <c r="BL362" s="46" t="str">
        <f t="shared" si="362"/>
        <v/>
      </c>
      <c r="BM362" s="43" t="str">
        <f t="shared" si="363"/>
        <v/>
      </c>
      <c r="BN362" s="43" t="str">
        <f t="shared" si="364"/>
        <v/>
      </c>
      <c r="BO362" s="44" t="str">
        <f t="shared" si="401"/>
        <v/>
      </c>
      <c r="BP362" s="44" t="str">
        <f t="shared" si="365"/>
        <v>X</v>
      </c>
      <c r="BQ362" s="44" t="str">
        <f t="shared" si="366"/>
        <v/>
      </c>
      <c r="BR362" s="46" t="str">
        <f t="shared" si="402"/>
        <v/>
      </c>
      <c r="BS362" s="47" t="str">
        <f t="shared" si="403"/>
        <v/>
      </c>
      <c r="BT362" s="46" t="str">
        <f t="shared" si="404"/>
        <v/>
      </c>
      <c r="BU362" s="46" t="str">
        <f t="shared" si="405"/>
        <v/>
      </c>
      <c r="BV362" s="73" t="str">
        <f t="shared" si="344"/>
        <v>X</v>
      </c>
      <c r="BW362" s="47" t="str">
        <f t="shared" si="346"/>
        <v/>
      </c>
      <c r="BX362" s="47" t="str">
        <f t="shared" si="367"/>
        <v/>
      </c>
      <c r="BY362" s="13" t="str">
        <f t="shared" si="368"/>
        <v/>
      </c>
      <c r="BZ362" s="14" t="str">
        <f t="shared" si="406"/>
        <v/>
      </c>
      <c r="CA362" s="48" t="str">
        <f t="shared" si="407"/>
        <v>X</v>
      </c>
      <c r="CB362" s="44" t="str">
        <f t="shared" si="408"/>
        <v/>
      </c>
      <c r="CC362" s="44" t="str">
        <f t="shared" si="369"/>
        <v/>
      </c>
      <c r="CD362" s="44" t="str">
        <f t="shared" si="347"/>
        <v/>
      </c>
      <c r="CE362" s="44" t="str">
        <f t="shared" si="370"/>
        <v/>
      </c>
      <c r="CF362" s="44" t="str">
        <f t="shared" si="371"/>
        <v/>
      </c>
      <c r="CG362" s="44" t="str">
        <f t="shared" si="372"/>
        <v/>
      </c>
      <c r="CH362" s="44" t="str">
        <f t="shared" si="373"/>
        <v/>
      </c>
      <c r="CI362" s="44" t="str">
        <f t="shared" si="374"/>
        <v/>
      </c>
      <c r="CJ362" s="44" t="str">
        <f t="shared" si="375"/>
        <v/>
      </c>
      <c r="CK362" s="44" t="str">
        <f t="shared" si="376"/>
        <v/>
      </c>
      <c r="CL362" s="44" t="str">
        <f t="shared" si="377"/>
        <v/>
      </c>
      <c r="CM362" s="43" t="str">
        <f t="shared" si="378"/>
        <v/>
      </c>
      <c r="CN362" s="43" t="str">
        <f t="shared" si="379"/>
        <v/>
      </c>
      <c r="CO362" s="43" t="str">
        <f t="shared" si="380"/>
        <v/>
      </c>
      <c r="CP362" s="44" t="str">
        <f t="shared" si="348"/>
        <v/>
      </c>
      <c r="CQ362" s="44" t="str">
        <f t="shared" si="381"/>
        <v/>
      </c>
      <c r="CR362" s="43" t="str">
        <f t="shared" si="399"/>
        <v/>
      </c>
      <c r="CS362" s="44">
        <v>0</v>
      </c>
      <c r="CT362" s="44">
        <v>0</v>
      </c>
      <c r="CU362" s="44" t="str">
        <f t="shared" si="382"/>
        <v/>
      </c>
      <c r="CV362" s="44" t="str">
        <f t="shared" si="383"/>
        <v/>
      </c>
      <c r="CW362" s="44" t="str">
        <f t="shared" si="384"/>
        <v/>
      </c>
      <c r="CX362" s="44" t="str">
        <f t="shared" si="385"/>
        <v/>
      </c>
      <c r="CY362" s="44" t="str">
        <f t="shared" si="386"/>
        <v/>
      </c>
      <c r="CZ362" s="44" t="str">
        <f t="shared" si="387"/>
        <v/>
      </c>
      <c r="DA362" s="49" t="str">
        <f t="shared" si="349"/>
        <v/>
      </c>
      <c r="DB362" s="44" t="str">
        <f t="shared" si="388"/>
        <v/>
      </c>
      <c r="DC362" s="44" t="str">
        <f t="shared" si="389"/>
        <v/>
      </c>
      <c r="DD362" s="44" t="str">
        <f t="shared" si="390"/>
        <v/>
      </c>
      <c r="DE362" s="44" t="str">
        <f t="shared" si="391"/>
        <v/>
      </c>
      <c r="DF362" s="44" t="str">
        <f t="shared" si="392"/>
        <v/>
      </c>
      <c r="DG362" s="44" t="str">
        <f t="shared" si="393"/>
        <v/>
      </c>
      <c r="DH362" s="44" t="str">
        <f t="shared" si="394"/>
        <v/>
      </c>
      <c r="DI362" s="50" t="str">
        <f t="shared" si="395"/>
        <v/>
      </c>
      <c r="DJ362" s="50" t="str">
        <f t="shared" si="396"/>
        <v/>
      </c>
      <c r="DK362" s="50" t="str">
        <f t="shared" si="397"/>
        <v/>
      </c>
      <c r="DL362" s="50" t="str">
        <f t="shared" si="398"/>
        <v/>
      </c>
      <c r="DM362" s="51" t="str">
        <f t="shared" si="350"/>
        <v>000000000</v>
      </c>
      <c r="DN362" s="52"/>
      <c r="DO362" s="53"/>
      <c r="DP362" s="52"/>
      <c r="DQ362" s="53" t="str">
        <f t="shared" si="351"/>
        <v/>
      </c>
      <c r="DR362" s="52" t="str">
        <f t="shared" si="352"/>
        <v/>
      </c>
      <c r="DS362" s="53"/>
      <c r="DT362" s="52"/>
      <c r="DU362" s="53"/>
      <c r="DV362" s="52"/>
      <c r="DW362" s="99"/>
      <c r="DX362" s="99"/>
      <c r="EI362" s="83"/>
      <c r="EJ362" s="102"/>
      <c r="EK362" s="102"/>
      <c r="EL362" s="102"/>
      <c r="EM362" s="102"/>
      <c r="EN362" s="102"/>
      <c r="EO362" s="102"/>
      <c r="EP362" s="102"/>
      <c r="EQ362" s="102"/>
      <c r="ER362" s="102"/>
      <c r="ES362" s="102"/>
      <c r="ET362" s="102"/>
      <c r="EU362" s="102"/>
      <c r="EV362" s="102"/>
      <c r="FL362" s="36" t="str">
        <f t="shared" si="345"/>
        <v/>
      </c>
    </row>
    <row r="363" spans="1:168" s="36" customFormat="1" ht="49.5" customHeight="1" x14ac:dyDescent="0.35">
      <c r="A363" s="67"/>
      <c r="B363" s="39"/>
      <c r="C363" s="39"/>
      <c r="D363" s="40" t="s">
        <v>5691</v>
      </c>
      <c r="E363" s="41" t="s">
        <v>5691</v>
      </c>
      <c r="F363" s="41"/>
      <c r="G363" s="41"/>
      <c r="H363" s="41"/>
      <c r="I363" s="41"/>
      <c r="J363" s="41"/>
      <c r="K363" s="41"/>
      <c r="L363" s="41"/>
      <c r="M363" s="41"/>
      <c r="N363" s="41"/>
      <c r="O363" s="29"/>
      <c r="P363" s="30"/>
      <c r="Q363" s="31"/>
      <c r="R363" s="31"/>
      <c r="S363" s="32" t="s">
        <v>1607</v>
      </c>
      <c r="T363" s="33"/>
      <c r="U363" s="33" t="s">
        <v>4106</v>
      </c>
      <c r="V363" s="33" t="s">
        <v>1498</v>
      </c>
      <c r="W363" s="33"/>
      <c r="X363" s="33" t="s">
        <v>4108</v>
      </c>
      <c r="Y363" s="33" t="s">
        <v>4109</v>
      </c>
      <c r="Z363" s="33">
        <v>1</v>
      </c>
      <c r="AA363" s="34" t="s">
        <v>4110</v>
      </c>
      <c r="AB363" s="34">
        <v>111</v>
      </c>
      <c r="AC363" s="34" t="s">
        <v>4111</v>
      </c>
      <c r="AD363" s="34" t="s">
        <v>4112</v>
      </c>
      <c r="AE363" s="34" t="s">
        <v>5684</v>
      </c>
      <c r="AF363" s="34" t="s">
        <v>2397</v>
      </c>
      <c r="AG363" s="34" t="s">
        <v>1498</v>
      </c>
      <c r="AH363" s="34" t="s">
        <v>4106</v>
      </c>
      <c r="AI363" s="34"/>
      <c r="AJ363" s="34" t="s">
        <v>4106</v>
      </c>
      <c r="AK363" s="34"/>
      <c r="AL363" s="34" t="s">
        <v>4106</v>
      </c>
      <c r="AM363" s="34"/>
      <c r="AN363" s="34">
        <v>1</v>
      </c>
      <c r="AO363" s="34"/>
      <c r="AP363" s="34"/>
      <c r="AQ363" s="56">
        <v>1</v>
      </c>
      <c r="AR363" s="56">
        <v>2</v>
      </c>
      <c r="AS363" s="56">
        <v>2</v>
      </c>
      <c r="AT363" s="42" t="s">
        <v>2998</v>
      </c>
      <c r="AU363" s="42" t="s">
        <v>5734</v>
      </c>
      <c r="AV363" s="42" t="s">
        <v>4106</v>
      </c>
      <c r="AW363" s="35" t="s">
        <v>255</v>
      </c>
      <c r="AX363" s="35" t="s">
        <v>1528</v>
      </c>
      <c r="AY363" s="35" t="s">
        <v>1529</v>
      </c>
      <c r="AZ363" s="43" t="str">
        <f t="shared" si="353"/>
        <v>X</v>
      </c>
      <c r="BA363" s="44"/>
      <c r="BB363" s="43" t="str">
        <f t="shared" si="354"/>
        <v/>
      </c>
      <c r="BC363" s="45" t="str">
        <f t="shared" si="355"/>
        <v/>
      </c>
      <c r="BD363" s="45" t="str">
        <f t="shared" si="356"/>
        <v/>
      </c>
      <c r="BE363" s="45" t="s">
        <v>5691</v>
      </c>
      <c r="BF363" s="45" t="str">
        <f t="shared" si="400"/>
        <v/>
      </c>
      <c r="BG363" s="45" t="str">
        <f t="shared" si="357"/>
        <v/>
      </c>
      <c r="BH363" s="12" t="str">
        <f t="shared" si="358"/>
        <v/>
      </c>
      <c r="BI363" s="43" t="str">
        <f t="shared" si="359"/>
        <v/>
      </c>
      <c r="BJ363" s="46" t="str">
        <f t="shared" si="360"/>
        <v/>
      </c>
      <c r="BK363" s="46" t="str">
        <f t="shared" si="361"/>
        <v/>
      </c>
      <c r="BL363" s="46" t="str">
        <f t="shared" si="362"/>
        <v/>
      </c>
      <c r="BM363" s="43" t="str">
        <f t="shared" si="363"/>
        <v/>
      </c>
      <c r="BN363" s="43" t="str">
        <f t="shared" si="364"/>
        <v/>
      </c>
      <c r="BO363" s="44" t="str">
        <f t="shared" si="401"/>
        <v/>
      </c>
      <c r="BP363" s="44" t="str">
        <f t="shared" si="365"/>
        <v>X</v>
      </c>
      <c r="BQ363" s="44" t="str">
        <f t="shared" si="366"/>
        <v/>
      </c>
      <c r="BR363" s="46" t="str">
        <f t="shared" si="402"/>
        <v/>
      </c>
      <c r="BS363" s="47" t="str">
        <f t="shared" si="403"/>
        <v/>
      </c>
      <c r="BT363" s="46" t="str">
        <f t="shared" si="404"/>
        <v/>
      </c>
      <c r="BU363" s="46" t="str">
        <f t="shared" si="405"/>
        <v/>
      </c>
      <c r="BV363" s="73" t="str">
        <f t="shared" si="344"/>
        <v/>
      </c>
      <c r="BW363" s="47" t="str">
        <f t="shared" si="346"/>
        <v/>
      </c>
      <c r="BX363" s="47" t="str">
        <f t="shared" si="367"/>
        <v/>
      </c>
      <c r="BY363" s="13" t="str">
        <f t="shared" si="368"/>
        <v/>
      </c>
      <c r="BZ363" s="14" t="str">
        <f t="shared" si="406"/>
        <v/>
      </c>
      <c r="CA363" s="48" t="str">
        <f t="shared" si="407"/>
        <v>X</v>
      </c>
      <c r="CB363" s="44" t="str">
        <f t="shared" si="408"/>
        <v/>
      </c>
      <c r="CC363" s="44" t="str">
        <f t="shared" si="369"/>
        <v/>
      </c>
      <c r="CD363" s="44" t="str">
        <f t="shared" si="347"/>
        <v/>
      </c>
      <c r="CE363" s="44" t="str">
        <f t="shared" si="370"/>
        <v/>
      </c>
      <c r="CF363" s="44" t="str">
        <f t="shared" si="371"/>
        <v/>
      </c>
      <c r="CG363" s="44" t="str">
        <f t="shared" si="372"/>
        <v/>
      </c>
      <c r="CH363" s="44" t="str">
        <f t="shared" si="373"/>
        <v/>
      </c>
      <c r="CI363" s="44" t="str">
        <f t="shared" si="374"/>
        <v/>
      </c>
      <c r="CJ363" s="44" t="str">
        <f t="shared" si="375"/>
        <v/>
      </c>
      <c r="CK363" s="44" t="str">
        <f t="shared" si="376"/>
        <v/>
      </c>
      <c r="CL363" s="44" t="str">
        <f t="shared" si="377"/>
        <v/>
      </c>
      <c r="CM363" s="43" t="str">
        <f t="shared" si="378"/>
        <v/>
      </c>
      <c r="CN363" s="43" t="str">
        <f t="shared" si="379"/>
        <v/>
      </c>
      <c r="CO363" s="43" t="str">
        <f t="shared" si="380"/>
        <v/>
      </c>
      <c r="CP363" s="44" t="str">
        <f t="shared" si="348"/>
        <v/>
      </c>
      <c r="CQ363" s="44" t="str">
        <f t="shared" si="381"/>
        <v/>
      </c>
      <c r="CR363" s="43" t="str">
        <f t="shared" si="399"/>
        <v/>
      </c>
      <c r="CS363" s="44">
        <v>0</v>
      </c>
      <c r="CT363" s="44">
        <v>0</v>
      </c>
      <c r="CU363" s="44" t="str">
        <f t="shared" si="382"/>
        <v/>
      </c>
      <c r="CV363" s="44" t="str">
        <f t="shared" si="383"/>
        <v/>
      </c>
      <c r="CW363" s="44" t="str">
        <f t="shared" si="384"/>
        <v/>
      </c>
      <c r="CX363" s="44" t="str">
        <f t="shared" si="385"/>
        <v/>
      </c>
      <c r="CY363" s="44" t="str">
        <f t="shared" si="386"/>
        <v/>
      </c>
      <c r="CZ363" s="44" t="str">
        <f t="shared" si="387"/>
        <v/>
      </c>
      <c r="DA363" s="49" t="str">
        <f t="shared" si="349"/>
        <v/>
      </c>
      <c r="DB363" s="44" t="str">
        <f t="shared" si="388"/>
        <v/>
      </c>
      <c r="DC363" s="44" t="str">
        <f t="shared" si="389"/>
        <v/>
      </c>
      <c r="DD363" s="44" t="str">
        <f t="shared" si="390"/>
        <v/>
      </c>
      <c r="DE363" s="44" t="str">
        <f t="shared" si="391"/>
        <v/>
      </c>
      <c r="DF363" s="44" t="str">
        <f t="shared" si="392"/>
        <v/>
      </c>
      <c r="DG363" s="44" t="str">
        <f t="shared" si="393"/>
        <v/>
      </c>
      <c r="DH363" s="44" t="str">
        <f t="shared" si="394"/>
        <v>X</v>
      </c>
      <c r="DI363" s="50" t="str">
        <f t="shared" si="395"/>
        <v/>
      </c>
      <c r="DJ363" s="50" t="str">
        <f t="shared" si="396"/>
        <v/>
      </c>
      <c r="DK363" s="50" t="str">
        <f t="shared" si="397"/>
        <v/>
      </c>
      <c r="DL363" s="50" t="str">
        <f t="shared" si="398"/>
        <v/>
      </c>
      <c r="DM363" s="51" t="str">
        <f t="shared" si="350"/>
        <v>003008000</v>
      </c>
      <c r="DN363" s="52"/>
      <c r="DO363" s="53"/>
      <c r="DP363" s="52"/>
      <c r="DQ363" s="53" t="str">
        <f t="shared" si="351"/>
        <v/>
      </c>
      <c r="DR363" s="52" t="str">
        <f t="shared" si="352"/>
        <v/>
      </c>
      <c r="DS363" s="53"/>
      <c r="DT363" s="52"/>
      <c r="DU363" s="53"/>
      <c r="DV363" s="52"/>
      <c r="DW363" s="99"/>
      <c r="DX363" s="99"/>
      <c r="EI363" s="83"/>
      <c r="EJ363" s="102"/>
      <c r="EK363" s="102"/>
      <c r="EL363" s="102"/>
      <c r="EM363" s="102"/>
      <c r="EN363" s="102"/>
      <c r="EO363" s="102"/>
      <c r="EP363" s="102"/>
      <c r="EQ363" s="102"/>
      <c r="ER363" s="102"/>
      <c r="ES363" s="102"/>
      <c r="ET363" s="102"/>
      <c r="EU363" s="102"/>
      <c r="EV363" s="102"/>
      <c r="FL363" s="36" t="str">
        <f t="shared" si="345"/>
        <v/>
      </c>
    </row>
    <row r="364" spans="1:168" s="36" customFormat="1" ht="49.5" customHeight="1" x14ac:dyDescent="0.35">
      <c r="A364" s="67"/>
      <c r="B364" s="39"/>
      <c r="C364" s="39"/>
      <c r="D364" s="40" t="s">
        <v>5691</v>
      </c>
      <c r="E364" s="41" t="s">
        <v>5691</v>
      </c>
      <c r="F364" s="41"/>
      <c r="G364" s="41"/>
      <c r="H364" s="41"/>
      <c r="I364" s="41"/>
      <c r="J364" s="41"/>
      <c r="K364" s="41"/>
      <c r="L364" s="41"/>
      <c r="M364" s="41"/>
      <c r="N364" s="41"/>
      <c r="O364" s="29"/>
      <c r="P364" s="30"/>
      <c r="Q364" s="31"/>
      <c r="R364" s="31"/>
      <c r="S364" s="32" t="s">
        <v>1609</v>
      </c>
      <c r="T364" s="33"/>
      <c r="U364" s="33" t="s">
        <v>4106</v>
      </c>
      <c r="V364" s="33" t="s">
        <v>1499</v>
      </c>
      <c r="W364" s="33"/>
      <c r="X364" s="33" t="s">
        <v>4108</v>
      </c>
      <c r="Y364" s="33" t="s">
        <v>4109</v>
      </c>
      <c r="Z364" s="33">
        <v>1</v>
      </c>
      <c r="AA364" s="34" t="s">
        <v>4110</v>
      </c>
      <c r="AB364" s="34">
        <v>111</v>
      </c>
      <c r="AC364" s="34" t="s">
        <v>4111</v>
      </c>
      <c r="AD364" s="34" t="s">
        <v>4112</v>
      </c>
      <c r="AE364" s="34" t="s">
        <v>5684</v>
      </c>
      <c r="AF364" s="34" t="s">
        <v>2397</v>
      </c>
      <c r="AG364" s="34" t="s">
        <v>1498</v>
      </c>
      <c r="AH364" s="34" t="s">
        <v>5734</v>
      </c>
      <c r="AI364" s="34" t="s">
        <v>2988</v>
      </c>
      <c r="AJ364" s="34" t="s">
        <v>4106</v>
      </c>
      <c r="AK364" s="34"/>
      <c r="AL364" s="34" t="s">
        <v>4106</v>
      </c>
      <c r="AM364" s="34"/>
      <c r="AN364" s="34">
        <v>1</v>
      </c>
      <c r="AO364" s="34"/>
      <c r="AP364" s="34"/>
      <c r="AQ364" s="56">
        <v>1</v>
      </c>
      <c r="AR364" s="56">
        <v>2</v>
      </c>
      <c r="AS364" s="56">
        <v>2</v>
      </c>
      <c r="AT364" s="42" t="s">
        <v>2998</v>
      </c>
      <c r="AU364" s="42" t="s">
        <v>5734</v>
      </c>
      <c r="AV364" s="42" t="s">
        <v>4106</v>
      </c>
      <c r="AW364" s="35" t="s">
        <v>255</v>
      </c>
      <c r="AX364" s="35" t="s">
        <v>1528</v>
      </c>
      <c r="AY364" s="35" t="s">
        <v>1529</v>
      </c>
      <c r="AZ364" s="43" t="str">
        <f t="shared" si="353"/>
        <v>X</v>
      </c>
      <c r="BA364" s="44"/>
      <c r="BB364" s="43" t="str">
        <f t="shared" si="354"/>
        <v/>
      </c>
      <c r="BC364" s="45" t="str">
        <f t="shared" si="355"/>
        <v/>
      </c>
      <c r="BD364" s="45" t="str">
        <f t="shared" si="356"/>
        <v/>
      </c>
      <c r="BE364" s="45" t="s">
        <v>5691</v>
      </c>
      <c r="BF364" s="45" t="str">
        <f t="shared" si="400"/>
        <v/>
      </c>
      <c r="BG364" s="45" t="str">
        <f t="shared" si="357"/>
        <v/>
      </c>
      <c r="BH364" s="12" t="str">
        <f t="shared" si="358"/>
        <v/>
      </c>
      <c r="BI364" s="43" t="str">
        <f t="shared" si="359"/>
        <v/>
      </c>
      <c r="BJ364" s="46" t="str">
        <f t="shared" si="360"/>
        <v/>
      </c>
      <c r="BK364" s="46" t="str">
        <f t="shared" si="361"/>
        <v/>
      </c>
      <c r="BL364" s="46" t="str">
        <f t="shared" si="362"/>
        <v/>
      </c>
      <c r="BM364" s="43" t="str">
        <f t="shared" si="363"/>
        <v/>
      </c>
      <c r="BN364" s="43" t="str">
        <f t="shared" si="364"/>
        <v/>
      </c>
      <c r="BO364" s="44" t="str">
        <f t="shared" si="401"/>
        <v/>
      </c>
      <c r="BP364" s="44" t="str">
        <f t="shared" si="365"/>
        <v>X</v>
      </c>
      <c r="BQ364" s="44" t="str">
        <f t="shared" si="366"/>
        <v/>
      </c>
      <c r="BR364" s="46" t="str">
        <f t="shared" si="402"/>
        <v/>
      </c>
      <c r="BS364" s="47" t="str">
        <f t="shared" si="403"/>
        <v/>
      </c>
      <c r="BT364" s="46" t="str">
        <f t="shared" si="404"/>
        <v/>
      </c>
      <c r="BU364" s="46" t="str">
        <f t="shared" si="405"/>
        <v/>
      </c>
      <c r="BV364" s="73" t="str">
        <f t="shared" si="344"/>
        <v/>
      </c>
      <c r="BW364" s="47" t="str">
        <f t="shared" si="346"/>
        <v/>
      </c>
      <c r="BX364" s="47" t="str">
        <f t="shared" si="367"/>
        <v/>
      </c>
      <c r="BY364" s="13" t="str">
        <f t="shared" si="368"/>
        <v/>
      </c>
      <c r="BZ364" s="14" t="str">
        <f t="shared" si="406"/>
        <v/>
      </c>
      <c r="CA364" s="48" t="str">
        <f t="shared" si="407"/>
        <v>X</v>
      </c>
      <c r="CB364" s="44" t="str">
        <f t="shared" si="408"/>
        <v/>
      </c>
      <c r="CC364" s="44" t="str">
        <f t="shared" si="369"/>
        <v/>
      </c>
      <c r="CD364" s="44" t="str">
        <f t="shared" si="347"/>
        <v/>
      </c>
      <c r="CE364" s="44" t="str">
        <f t="shared" si="370"/>
        <v/>
      </c>
      <c r="CF364" s="44" t="str">
        <f t="shared" si="371"/>
        <v/>
      </c>
      <c r="CG364" s="44" t="str">
        <f t="shared" si="372"/>
        <v/>
      </c>
      <c r="CH364" s="44" t="str">
        <f t="shared" si="373"/>
        <v/>
      </c>
      <c r="CI364" s="44" t="str">
        <f t="shared" si="374"/>
        <v/>
      </c>
      <c r="CJ364" s="44" t="str">
        <f t="shared" si="375"/>
        <v/>
      </c>
      <c r="CK364" s="44" t="str">
        <f t="shared" si="376"/>
        <v/>
      </c>
      <c r="CL364" s="44" t="str">
        <f t="shared" si="377"/>
        <v/>
      </c>
      <c r="CM364" s="43" t="str">
        <f t="shared" si="378"/>
        <v/>
      </c>
      <c r="CN364" s="43" t="str">
        <f t="shared" si="379"/>
        <v/>
      </c>
      <c r="CO364" s="43" t="str">
        <f t="shared" si="380"/>
        <v/>
      </c>
      <c r="CP364" s="44" t="str">
        <f t="shared" si="348"/>
        <v/>
      </c>
      <c r="CQ364" s="44" t="str">
        <f t="shared" si="381"/>
        <v/>
      </c>
      <c r="CR364" s="43" t="str">
        <f t="shared" si="399"/>
        <v/>
      </c>
      <c r="CS364" s="44">
        <v>0</v>
      </c>
      <c r="CT364" s="44">
        <v>0</v>
      </c>
      <c r="CU364" s="44" t="str">
        <f t="shared" si="382"/>
        <v/>
      </c>
      <c r="CV364" s="44" t="str">
        <f t="shared" si="383"/>
        <v/>
      </c>
      <c r="CW364" s="44" t="str">
        <f t="shared" si="384"/>
        <v/>
      </c>
      <c r="CX364" s="44" t="str">
        <f t="shared" si="385"/>
        <v/>
      </c>
      <c r="CY364" s="44" t="str">
        <f t="shared" si="386"/>
        <v/>
      </c>
      <c r="CZ364" s="44" t="str">
        <f t="shared" si="387"/>
        <v/>
      </c>
      <c r="DA364" s="49" t="str">
        <f t="shared" si="349"/>
        <v/>
      </c>
      <c r="DB364" s="44" t="str">
        <f t="shared" si="388"/>
        <v/>
      </c>
      <c r="DC364" s="44" t="str">
        <f t="shared" si="389"/>
        <v/>
      </c>
      <c r="DD364" s="44" t="str">
        <f t="shared" si="390"/>
        <v/>
      </c>
      <c r="DE364" s="44" t="str">
        <f t="shared" si="391"/>
        <v/>
      </c>
      <c r="DF364" s="44" t="str">
        <f t="shared" si="392"/>
        <v/>
      </c>
      <c r="DG364" s="44" t="str">
        <f t="shared" si="393"/>
        <v/>
      </c>
      <c r="DH364" s="44" t="str">
        <f t="shared" si="394"/>
        <v>X</v>
      </c>
      <c r="DI364" s="50" t="str">
        <f t="shared" si="395"/>
        <v/>
      </c>
      <c r="DJ364" s="50" t="str">
        <f t="shared" si="396"/>
        <v/>
      </c>
      <c r="DK364" s="50" t="str">
        <f t="shared" si="397"/>
        <v/>
      </c>
      <c r="DL364" s="50" t="str">
        <f t="shared" si="398"/>
        <v/>
      </c>
      <c r="DM364" s="51" t="str">
        <f t="shared" si="350"/>
        <v>003008000</v>
      </c>
      <c r="DN364" s="52"/>
      <c r="DO364" s="53"/>
      <c r="DP364" s="52"/>
      <c r="DQ364" s="53" t="str">
        <f t="shared" si="351"/>
        <v/>
      </c>
      <c r="DR364" s="52" t="str">
        <f t="shared" si="352"/>
        <v/>
      </c>
      <c r="DS364" s="53"/>
      <c r="DT364" s="52"/>
      <c r="DU364" s="53"/>
      <c r="DV364" s="52"/>
      <c r="DW364" s="99"/>
      <c r="DX364" s="99"/>
      <c r="EI364" s="83"/>
      <c r="EJ364" s="102"/>
      <c r="EK364" s="102"/>
      <c r="EL364" s="102"/>
      <c r="EM364" s="102"/>
      <c r="EN364" s="102"/>
      <c r="EO364" s="102"/>
      <c r="EP364" s="102"/>
      <c r="EQ364" s="102"/>
      <c r="ER364" s="102"/>
      <c r="ES364" s="102"/>
      <c r="ET364" s="102"/>
      <c r="EU364" s="102"/>
      <c r="EV364" s="102"/>
      <c r="FL364" s="36" t="str">
        <f t="shared" si="345"/>
        <v/>
      </c>
    </row>
    <row r="365" spans="1:168" s="36" customFormat="1" ht="49.5" customHeight="1" x14ac:dyDescent="0.35">
      <c r="A365" s="67"/>
      <c r="B365" s="39"/>
      <c r="C365" s="39"/>
      <c r="D365" s="40"/>
      <c r="E365" s="41"/>
      <c r="F365" s="41"/>
      <c r="G365" s="41"/>
      <c r="H365" s="41"/>
      <c r="I365" s="41"/>
      <c r="J365" s="41"/>
      <c r="K365" s="41"/>
      <c r="L365" s="41"/>
      <c r="M365" s="41" t="s">
        <v>2990</v>
      </c>
      <c r="N365" s="41" t="s">
        <v>5724</v>
      </c>
      <c r="O365" s="29"/>
      <c r="P365" s="30"/>
      <c r="Q365" s="31"/>
      <c r="R365" s="31"/>
      <c r="S365" s="32" t="s">
        <v>2399</v>
      </c>
      <c r="T365" s="33"/>
      <c r="U365" s="33" t="s">
        <v>4106</v>
      </c>
      <c r="V365" s="33" t="s">
        <v>1530</v>
      </c>
      <c r="W365" s="33"/>
      <c r="X365" s="33" t="s">
        <v>4108</v>
      </c>
      <c r="Y365" s="33" t="s">
        <v>4109</v>
      </c>
      <c r="Z365" s="33">
        <v>1</v>
      </c>
      <c r="AA365" s="34" t="s">
        <v>4110</v>
      </c>
      <c r="AB365" s="34">
        <v>111</v>
      </c>
      <c r="AC365" s="34" t="s">
        <v>4111</v>
      </c>
      <c r="AD365" s="34" t="s">
        <v>4112</v>
      </c>
      <c r="AE365" s="34" t="s">
        <v>5684</v>
      </c>
      <c r="AF365" s="34" t="s">
        <v>2399</v>
      </c>
      <c r="AG365" s="34" t="s">
        <v>1532</v>
      </c>
      <c r="AH365" s="34" t="s">
        <v>4106</v>
      </c>
      <c r="AI365" s="34" t="s">
        <v>5691</v>
      </c>
      <c r="AJ365" s="34" t="s">
        <v>4106</v>
      </c>
      <c r="AK365" s="34" t="s">
        <v>5691</v>
      </c>
      <c r="AL365" s="34" t="s">
        <v>4106</v>
      </c>
      <c r="AM365" s="34" t="s">
        <v>5691</v>
      </c>
      <c r="AN365" s="34">
        <v>1</v>
      </c>
      <c r="AO365" s="34" t="s">
        <v>5693</v>
      </c>
      <c r="AP365" s="34" t="s">
        <v>5693</v>
      </c>
      <c r="AQ365" s="56">
        <v>1</v>
      </c>
      <c r="AR365" s="56">
        <v>2</v>
      </c>
      <c r="AS365" s="56">
        <v>2</v>
      </c>
      <c r="AT365" s="42" t="s">
        <v>2317</v>
      </c>
      <c r="AU365" s="42" t="s">
        <v>3147</v>
      </c>
      <c r="AV365" s="42" t="s">
        <v>4106</v>
      </c>
      <c r="AW365" s="35" t="s">
        <v>3115</v>
      </c>
      <c r="AX365" s="35" t="s">
        <v>2634</v>
      </c>
      <c r="AY365" s="35" t="s">
        <v>1531</v>
      </c>
      <c r="AZ365" s="43" t="str">
        <f t="shared" si="353"/>
        <v>X</v>
      </c>
      <c r="BA365" s="44"/>
      <c r="BB365" s="43" t="str">
        <f t="shared" si="354"/>
        <v/>
      </c>
      <c r="BC365" s="45" t="str">
        <f t="shared" si="355"/>
        <v/>
      </c>
      <c r="BD365" s="45" t="str">
        <f t="shared" si="356"/>
        <v/>
      </c>
      <c r="BE365" s="45" t="s">
        <v>5691</v>
      </c>
      <c r="BF365" s="45" t="str">
        <f t="shared" si="400"/>
        <v/>
      </c>
      <c r="BG365" s="45" t="str">
        <f t="shared" si="357"/>
        <v/>
      </c>
      <c r="BH365" s="12" t="str">
        <f t="shared" si="358"/>
        <v/>
      </c>
      <c r="BI365" s="43" t="str">
        <f t="shared" si="359"/>
        <v/>
      </c>
      <c r="BJ365" s="46" t="str">
        <f t="shared" si="360"/>
        <v/>
      </c>
      <c r="BK365" s="46" t="str">
        <f t="shared" si="361"/>
        <v/>
      </c>
      <c r="BL365" s="46" t="str">
        <f t="shared" si="362"/>
        <v/>
      </c>
      <c r="BM365" s="43" t="str">
        <f t="shared" si="363"/>
        <v/>
      </c>
      <c r="BN365" s="43" t="str">
        <f t="shared" si="364"/>
        <v/>
      </c>
      <c r="BO365" s="44" t="str">
        <f t="shared" si="401"/>
        <v/>
      </c>
      <c r="BP365" s="44" t="str">
        <f t="shared" si="365"/>
        <v>X</v>
      </c>
      <c r="BQ365" s="44" t="str">
        <f t="shared" si="366"/>
        <v/>
      </c>
      <c r="BR365" s="46" t="str">
        <f t="shared" si="402"/>
        <v/>
      </c>
      <c r="BS365" s="47" t="str">
        <f t="shared" si="403"/>
        <v/>
      </c>
      <c r="BT365" s="46" t="str">
        <f t="shared" si="404"/>
        <v/>
      </c>
      <c r="BU365" s="46" t="str">
        <f t="shared" si="405"/>
        <v/>
      </c>
      <c r="BV365" s="73" t="str">
        <f t="shared" si="344"/>
        <v/>
      </c>
      <c r="BW365" s="47" t="str">
        <f t="shared" si="346"/>
        <v/>
      </c>
      <c r="BX365" s="47" t="str">
        <f t="shared" si="367"/>
        <v/>
      </c>
      <c r="BY365" s="13" t="str">
        <f t="shared" si="368"/>
        <v/>
      </c>
      <c r="BZ365" s="14" t="str">
        <f t="shared" si="406"/>
        <v/>
      </c>
      <c r="CA365" s="48" t="str">
        <f t="shared" si="407"/>
        <v>X</v>
      </c>
      <c r="CB365" s="44" t="str">
        <f t="shared" si="408"/>
        <v/>
      </c>
      <c r="CC365" s="44" t="str">
        <f t="shared" si="369"/>
        <v/>
      </c>
      <c r="CD365" s="44" t="str">
        <f t="shared" si="347"/>
        <v/>
      </c>
      <c r="CE365" s="44" t="str">
        <f t="shared" si="370"/>
        <v/>
      </c>
      <c r="CF365" s="44" t="str">
        <f t="shared" si="371"/>
        <v/>
      </c>
      <c r="CG365" s="44" t="str">
        <f t="shared" si="372"/>
        <v/>
      </c>
      <c r="CH365" s="44" t="str">
        <f t="shared" si="373"/>
        <v/>
      </c>
      <c r="CI365" s="44" t="str">
        <f t="shared" si="374"/>
        <v/>
      </c>
      <c r="CJ365" s="44" t="str">
        <f t="shared" si="375"/>
        <v/>
      </c>
      <c r="CK365" s="44" t="str">
        <f t="shared" si="376"/>
        <v/>
      </c>
      <c r="CL365" s="44" t="str">
        <f t="shared" si="377"/>
        <v/>
      </c>
      <c r="CM365" s="43" t="str">
        <f t="shared" si="378"/>
        <v/>
      </c>
      <c r="CN365" s="43" t="str">
        <f t="shared" si="379"/>
        <v/>
      </c>
      <c r="CO365" s="43" t="str">
        <f t="shared" si="380"/>
        <v/>
      </c>
      <c r="CP365" s="44" t="str">
        <f t="shared" si="348"/>
        <v/>
      </c>
      <c r="CQ365" s="44" t="str">
        <f t="shared" si="381"/>
        <v/>
      </c>
      <c r="CR365" s="43" t="str">
        <f t="shared" si="399"/>
        <v/>
      </c>
      <c r="CS365" s="44">
        <v>0</v>
      </c>
      <c r="CT365" s="44">
        <v>0</v>
      </c>
      <c r="CU365" s="44" t="str">
        <f t="shared" si="382"/>
        <v/>
      </c>
      <c r="CV365" s="44" t="str">
        <f t="shared" si="383"/>
        <v/>
      </c>
      <c r="CW365" s="44" t="str">
        <f t="shared" si="384"/>
        <v/>
      </c>
      <c r="CX365" s="44" t="str">
        <f t="shared" si="385"/>
        <v/>
      </c>
      <c r="CY365" s="44" t="str">
        <f t="shared" si="386"/>
        <v/>
      </c>
      <c r="CZ365" s="44" t="str">
        <f t="shared" si="387"/>
        <v/>
      </c>
      <c r="DA365" s="49" t="str">
        <f t="shared" si="349"/>
        <v/>
      </c>
      <c r="DB365" s="44" t="str">
        <f t="shared" si="388"/>
        <v/>
      </c>
      <c r="DC365" s="44" t="str">
        <f t="shared" si="389"/>
        <v/>
      </c>
      <c r="DD365" s="44" t="str">
        <f t="shared" si="390"/>
        <v/>
      </c>
      <c r="DE365" s="44" t="str">
        <f t="shared" si="391"/>
        <v/>
      </c>
      <c r="DF365" s="44" t="str">
        <f t="shared" si="392"/>
        <v/>
      </c>
      <c r="DG365" s="44" t="str">
        <f t="shared" si="393"/>
        <v/>
      </c>
      <c r="DH365" s="44" t="str">
        <f t="shared" si="394"/>
        <v>X</v>
      </c>
      <c r="DI365" s="50" t="str">
        <f t="shared" si="395"/>
        <v/>
      </c>
      <c r="DJ365" s="50" t="str">
        <f t="shared" si="396"/>
        <v/>
      </c>
      <c r="DK365" s="50" t="str">
        <f t="shared" si="397"/>
        <v/>
      </c>
      <c r="DL365" s="50" t="str">
        <f t="shared" si="398"/>
        <v/>
      </c>
      <c r="DM365" s="51" t="str">
        <f t="shared" si="350"/>
        <v>032112000</v>
      </c>
      <c r="DN365" s="52"/>
      <c r="DO365" s="53"/>
      <c r="DP365" s="52"/>
      <c r="DQ365" s="53" t="str">
        <f t="shared" si="351"/>
        <v/>
      </c>
      <c r="DR365" s="52" t="str">
        <f t="shared" si="352"/>
        <v/>
      </c>
      <c r="DS365" s="53"/>
      <c r="DT365" s="52"/>
      <c r="DU365" s="53"/>
      <c r="DV365" s="52"/>
      <c r="DW365" s="99"/>
      <c r="DX365" s="99"/>
      <c r="EI365" s="83"/>
      <c r="EJ365" s="102"/>
      <c r="EK365" s="102"/>
      <c r="EL365" s="102"/>
      <c r="EM365" s="102"/>
      <c r="EN365" s="102"/>
      <c r="EO365" s="102"/>
      <c r="EP365" s="102"/>
      <c r="EQ365" s="102"/>
      <c r="ER365" s="102"/>
      <c r="ES365" s="102"/>
      <c r="ET365" s="102"/>
      <c r="EU365" s="102"/>
      <c r="EV365" s="102"/>
      <c r="FL365" s="36" t="str">
        <f t="shared" si="345"/>
        <v/>
      </c>
    </row>
    <row r="366" spans="1:168" s="36" customFormat="1" ht="49.5" customHeight="1" x14ac:dyDescent="0.35">
      <c r="A366" s="67"/>
      <c r="B366" s="39"/>
      <c r="C366" s="39"/>
      <c r="D366" s="40"/>
      <c r="E366" s="41"/>
      <c r="F366" s="41"/>
      <c r="G366" s="41"/>
      <c r="H366" s="41"/>
      <c r="I366" s="41"/>
      <c r="J366" s="41"/>
      <c r="K366" s="41"/>
      <c r="L366" s="41"/>
      <c r="M366" s="41" t="s">
        <v>3065</v>
      </c>
      <c r="N366" s="41" t="s">
        <v>3066</v>
      </c>
      <c r="O366" s="29"/>
      <c r="P366" s="30"/>
      <c r="Q366" s="31"/>
      <c r="R366" s="31"/>
      <c r="S366" s="32" t="s">
        <v>2401</v>
      </c>
      <c r="T366" s="33"/>
      <c r="U366" s="33" t="s">
        <v>4106</v>
      </c>
      <c r="V366" s="33" t="s">
        <v>1533</v>
      </c>
      <c r="W366" s="33" t="s">
        <v>5691</v>
      </c>
      <c r="X366" s="33" t="s">
        <v>4108</v>
      </c>
      <c r="Y366" s="33" t="s">
        <v>4109</v>
      </c>
      <c r="Z366" s="33">
        <v>1</v>
      </c>
      <c r="AA366" s="34" t="s">
        <v>4110</v>
      </c>
      <c r="AB366" s="34">
        <v>111</v>
      </c>
      <c r="AC366" s="34" t="s">
        <v>4111</v>
      </c>
      <c r="AD366" s="34" t="s">
        <v>4112</v>
      </c>
      <c r="AE366" s="34" t="s">
        <v>5684</v>
      </c>
      <c r="AF366" s="34" t="s">
        <v>2401</v>
      </c>
      <c r="AG366" s="34" t="s">
        <v>5806</v>
      </c>
      <c r="AH366" s="34" t="s">
        <v>4106</v>
      </c>
      <c r="AI366" s="34" t="s">
        <v>5691</v>
      </c>
      <c r="AJ366" s="34" t="s">
        <v>4106</v>
      </c>
      <c r="AK366" s="34" t="s">
        <v>5691</v>
      </c>
      <c r="AL366" s="34" t="s">
        <v>4106</v>
      </c>
      <c r="AM366" s="34" t="s">
        <v>5691</v>
      </c>
      <c r="AN366" s="34">
        <v>1</v>
      </c>
      <c r="AO366" s="34" t="s">
        <v>5693</v>
      </c>
      <c r="AP366" s="34" t="s">
        <v>5693</v>
      </c>
      <c r="AQ366" s="56">
        <v>1</v>
      </c>
      <c r="AR366" s="56">
        <v>2</v>
      </c>
      <c r="AS366" s="56">
        <v>2</v>
      </c>
      <c r="AT366" s="42" t="s">
        <v>909</v>
      </c>
      <c r="AU366" s="42" t="s">
        <v>898</v>
      </c>
      <c r="AV366" s="42" t="s">
        <v>4106</v>
      </c>
      <c r="AW366" s="35" t="s">
        <v>5718</v>
      </c>
      <c r="AX366" s="35" t="s">
        <v>1534</v>
      </c>
      <c r="AY366" s="35" t="s">
        <v>5805</v>
      </c>
      <c r="AZ366" s="43" t="str">
        <f t="shared" si="353"/>
        <v>X</v>
      </c>
      <c r="BA366" s="44"/>
      <c r="BB366" s="43" t="str">
        <f t="shared" si="354"/>
        <v/>
      </c>
      <c r="BC366" s="45" t="str">
        <f t="shared" si="355"/>
        <v/>
      </c>
      <c r="BD366" s="45" t="str">
        <f t="shared" si="356"/>
        <v/>
      </c>
      <c r="BE366" s="45" t="s">
        <v>5691</v>
      </c>
      <c r="BF366" s="45" t="str">
        <f t="shared" si="400"/>
        <v/>
      </c>
      <c r="BG366" s="45" t="str">
        <f t="shared" si="357"/>
        <v/>
      </c>
      <c r="BH366" s="12" t="str">
        <f t="shared" si="358"/>
        <v/>
      </c>
      <c r="BI366" s="43" t="str">
        <f t="shared" si="359"/>
        <v/>
      </c>
      <c r="BJ366" s="46" t="str">
        <f t="shared" si="360"/>
        <v/>
      </c>
      <c r="BK366" s="46" t="str">
        <f t="shared" si="361"/>
        <v/>
      </c>
      <c r="BL366" s="46" t="str">
        <f t="shared" si="362"/>
        <v/>
      </c>
      <c r="BM366" s="43" t="str">
        <f t="shared" si="363"/>
        <v/>
      </c>
      <c r="BN366" s="43" t="str">
        <f t="shared" si="364"/>
        <v/>
      </c>
      <c r="BO366" s="44" t="str">
        <f t="shared" si="401"/>
        <v/>
      </c>
      <c r="BP366" s="44" t="str">
        <f t="shared" si="365"/>
        <v>X</v>
      </c>
      <c r="BQ366" s="44" t="str">
        <f t="shared" si="366"/>
        <v/>
      </c>
      <c r="BR366" s="46" t="str">
        <f t="shared" si="402"/>
        <v/>
      </c>
      <c r="BS366" s="47" t="str">
        <f t="shared" si="403"/>
        <v/>
      </c>
      <c r="BT366" s="46" t="str">
        <f t="shared" si="404"/>
        <v/>
      </c>
      <c r="BU366" s="46" t="str">
        <f t="shared" si="405"/>
        <v/>
      </c>
      <c r="BV366" s="73" t="str">
        <f t="shared" si="344"/>
        <v/>
      </c>
      <c r="BW366" s="47" t="str">
        <f t="shared" si="346"/>
        <v/>
      </c>
      <c r="BX366" s="47" t="str">
        <f t="shared" si="367"/>
        <v/>
      </c>
      <c r="BY366" s="13" t="str">
        <f t="shared" si="368"/>
        <v/>
      </c>
      <c r="BZ366" s="14" t="str">
        <f t="shared" si="406"/>
        <v/>
      </c>
      <c r="CA366" s="48" t="str">
        <f t="shared" si="407"/>
        <v>X</v>
      </c>
      <c r="CB366" s="44" t="str">
        <f t="shared" si="408"/>
        <v/>
      </c>
      <c r="CC366" s="44" t="str">
        <f t="shared" si="369"/>
        <v/>
      </c>
      <c r="CD366" s="44" t="str">
        <f t="shared" si="347"/>
        <v/>
      </c>
      <c r="CE366" s="44" t="str">
        <f t="shared" si="370"/>
        <v/>
      </c>
      <c r="CF366" s="44" t="str">
        <f t="shared" si="371"/>
        <v/>
      </c>
      <c r="CG366" s="44" t="str">
        <f t="shared" si="372"/>
        <v/>
      </c>
      <c r="CH366" s="44" t="str">
        <f t="shared" si="373"/>
        <v/>
      </c>
      <c r="CI366" s="44" t="str">
        <f t="shared" si="374"/>
        <v/>
      </c>
      <c r="CJ366" s="44" t="str">
        <f t="shared" si="375"/>
        <v/>
      </c>
      <c r="CK366" s="44" t="str">
        <f t="shared" si="376"/>
        <v/>
      </c>
      <c r="CL366" s="44" t="str">
        <f t="shared" si="377"/>
        <v/>
      </c>
      <c r="CM366" s="43" t="str">
        <f t="shared" si="378"/>
        <v/>
      </c>
      <c r="CN366" s="43" t="str">
        <f t="shared" si="379"/>
        <v/>
      </c>
      <c r="CO366" s="43" t="str">
        <f t="shared" si="380"/>
        <v/>
      </c>
      <c r="CP366" s="44" t="str">
        <f t="shared" si="348"/>
        <v/>
      </c>
      <c r="CQ366" s="44" t="str">
        <f t="shared" si="381"/>
        <v/>
      </c>
      <c r="CR366" s="43" t="str">
        <f t="shared" si="399"/>
        <v/>
      </c>
      <c r="CS366" s="44">
        <v>0</v>
      </c>
      <c r="CT366" s="44">
        <v>0</v>
      </c>
      <c r="CU366" s="44" t="str">
        <f t="shared" si="382"/>
        <v/>
      </c>
      <c r="CV366" s="44" t="str">
        <f t="shared" si="383"/>
        <v/>
      </c>
      <c r="CW366" s="44" t="str">
        <f t="shared" si="384"/>
        <v/>
      </c>
      <c r="CX366" s="44" t="str">
        <f t="shared" si="385"/>
        <v/>
      </c>
      <c r="CY366" s="44" t="str">
        <f t="shared" si="386"/>
        <v/>
      </c>
      <c r="CZ366" s="44" t="str">
        <f t="shared" si="387"/>
        <v/>
      </c>
      <c r="DA366" s="49" t="str">
        <f t="shared" si="349"/>
        <v/>
      </c>
      <c r="DB366" s="44" t="str">
        <f t="shared" si="388"/>
        <v/>
      </c>
      <c r="DC366" s="44" t="str">
        <f t="shared" si="389"/>
        <v/>
      </c>
      <c r="DD366" s="44" t="str">
        <f t="shared" si="390"/>
        <v/>
      </c>
      <c r="DE366" s="44" t="str">
        <f t="shared" si="391"/>
        <v/>
      </c>
      <c r="DF366" s="44" t="str">
        <f t="shared" si="392"/>
        <v/>
      </c>
      <c r="DG366" s="44" t="str">
        <f t="shared" si="393"/>
        <v/>
      </c>
      <c r="DH366" s="44" t="str">
        <f t="shared" si="394"/>
        <v>X</v>
      </c>
      <c r="DI366" s="50" t="str">
        <f t="shared" si="395"/>
        <v/>
      </c>
      <c r="DJ366" s="50" t="str">
        <f t="shared" si="396"/>
        <v/>
      </c>
      <c r="DK366" s="50" t="str">
        <f t="shared" si="397"/>
        <v/>
      </c>
      <c r="DL366" s="50" t="str">
        <f t="shared" si="398"/>
        <v/>
      </c>
      <c r="DM366" s="51" t="str">
        <f t="shared" si="350"/>
        <v>006019000</v>
      </c>
      <c r="DN366" s="52"/>
      <c r="DO366" s="53"/>
      <c r="DP366" s="52"/>
      <c r="DQ366" s="53" t="str">
        <f t="shared" si="351"/>
        <v/>
      </c>
      <c r="DR366" s="52" t="str">
        <f t="shared" si="352"/>
        <v/>
      </c>
      <c r="DS366" s="53"/>
      <c r="DT366" s="52"/>
      <c r="DU366" s="53"/>
      <c r="DV366" s="52"/>
      <c r="DW366" s="99"/>
      <c r="DX366" s="99"/>
      <c r="EI366" s="83"/>
      <c r="EJ366" s="102"/>
      <c r="EK366" s="102"/>
      <c r="EL366" s="102"/>
      <c r="EM366" s="102"/>
      <c r="EN366" s="102"/>
      <c r="EO366" s="102"/>
      <c r="EP366" s="102"/>
      <c r="EQ366" s="102"/>
      <c r="ER366" s="102"/>
      <c r="ES366" s="102"/>
      <c r="ET366" s="102"/>
      <c r="EU366" s="102"/>
      <c r="EV366" s="102"/>
      <c r="FL366" s="36" t="str">
        <f t="shared" si="345"/>
        <v/>
      </c>
    </row>
    <row r="367" spans="1:168" s="36" customFormat="1" ht="49.5" customHeight="1" x14ac:dyDescent="0.35">
      <c r="A367" s="67"/>
      <c r="B367" s="39"/>
      <c r="C367" s="39"/>
      <c r="D367" s="40"/>
      <c r="E367" s="41"/>
      <c r="F367" s="41"/>
      <c r="G367" s="41"/>
      <c r="H367" s="41"/>
      <c r="I367" s="41"/>
      <c r="J367" s="41"/>
      <c r="K367" s="41"/>
      <c r="L367" s="41"/>
      <c r="M367" s="41" t="s">
        <v>3065</v>
      </c>
      <c r="N367" s="41" t="s">
        <v>3066</v>
      </c>
      <c r="O367" s="29"/>
      <c r="P367" s="30"/>
      <c r="Q367" s="31"/>
      <c r="R367" s="31"/>
      <c r="S367" s="32" t="s">
        <v>2403</v>
      </c>
      <c r="T367" s="33"/>
      <c r="U367" s="33" t="s">
        <v>4106</v>
      </c>
      <c r="V367" s="33" t="s">
        <v>5807</v>
      </c>
      <c r="W367" s="33" t="s">
        <v>5691</v>
      </c>
      <c r="X367" s="33" t="s">
        <v>4108</v>
      </c>
      <c r="Y367" s="33" t="s">
        <v>4109</v>
      </c>
      <c r="Z367" s="33">
        <v>1</v>
      </c>
      <c r="AA367" s="34" t="s">
        <v>4110</v>
      </c>
      <c r="AB367" s="34">
        <v>111</v>
      </c>
      <c r="AC367" s="34" t="s">
        <v>4111</v>
      </c>
      <c r="AD367" s="34" t="s">
        <v>4112</v>
      </c>
      <c r="AE367" s="34" t="s">
        <v>5684</v>
      </c>
      <c r="AF367" s="34" t="s">
        <v>2403</v>
      </c>
      <c r="AG367" s="34" t="s">
        <v>5807</v>
      </c>
      <c r="AH367" s="34" t="s">
        <v>4106</v>
      </c>
      <c r="AI367" s="34" t="s">
        <v>5691</v>
      </c>
      <c r="AJ367" s="34" t="s">
        <v>4106</v>
      </c>
      <c r="AK367" s="34" t="s">
        <v>5691</v>
      </c>
      <c r="AL367" s="34" t="s">
        <v>4106</v>
      </c>
      <c r="AM367" s="34" t="s">
        <v>5691</v>
      </c>
      <c r="AN367" s="34">
        <v>1</v>
      </c>
      <c r="AO367" s="34" t="s">
        <v>5693</v>
      </c>
      <c r="AP367" s="34" t="s">
        <v>5693</v>
      </c>
      <c r="AQ367" s="56">
        <v>1</v>
      </c>
      <c r="AR367" s="56">
        <v>2</v>
      </c>
      <c r="AS367" s="56">
        <v>2</v>
      </c>
      <c r="AT367" s="42" t="s">
        <v>909</v>
      </c>
      <c r="AU367" s="42" t="s">
        <v>898</v>
      </c>
      <c r="AV367" s="42" t="s">
        <v>4106</v>
      </c>
      <c r="AW367" s="35" t="s">
        <v>5718</v>
      </c>
      <c r="AX367" s="35" t="s">
        <v>1534</v>
      </c>
      <c r="AY367" s="35" t="s">
        <v>5808</v>
      </c>
      <c r="AZ367" s="43" t="str">
        <f t="shared" si="353"/>
        <v>X</v>
      </c>
      <c r="BA367" s="44"/>
      <c r="BB367" s="43" t="str">
        <f t="shared" si="354"/>
        <v/>
      </c>
      <c r="BC367" s="45" t="str">
        <f t="shared" si="355"/>
        <v/>
      </c>
      <c r="BD367" s="45" t="str">
        <f t="shared" si="356"/>
        <v/>
      </c>
      <c r="BE367" s="45" t="s">
        <v>5691</v>
      </c>
      <c r="BF367" s="45" t="str">
        <f t="shared" si="400"/>
        <v/>
      </c>
      <c r="BG367" s="45" t="str">
        <f t="shared" si="357"/>
        <v/>
      </c>
      <c r="BH367" s="12" t="str">
        <f t="shared" si="358"/>
        <v/>
      </c>
      <c r="BI367" s="43" t="str">
        <f t="shared" si="359"/>
        <v/>
      </c>
      <c r="BJ367" s="46" t="str">
        <f t="shared" si="360"/>
        <v/>
      </c>
      <c r="BK367" s="46" t="str">
        <f t="shared" si="361"/>
        <v/>
      </c>
      <c r="BL367" s="46" t="str">
        <f t="shared" si="362"/>
        <v/>
      </c>
      <c r="BM367" s="43" t="str">
        <f t="shared" si="363"/>
        <v/>
      </c>
      <c r="BN367" s="43" t="str">
        <f t="shared" si="364"/>
        <v/>
      </c>
      <c r="BO367" s="44" t="str">
        <f t="shared" si="401"/>
        <v/>
      </c>
      <c r="BP367" s="44" t="str">
        <f t="shared" si="365"/>
        <v>X</v>
      </c>
      <c r="BQ367" s="44" t="str">
        <f t="shared" si="366"/>
        <v/>
      </c>
      <c r="BR367" s="46" t="str">
        <f t="shared" si="402"/>
        <v/>
      </c>
      <c r="BS367" s="47" t="str">
        <f t="shared" si="403"/>
        <v/>
      </c>
      <c r="BT367" s="46" t="str">
        <f t="shared" si="404"/>
        <v/>
      </c>
      <c r="BU367" s="46" t="str">
        <f t="shared" si="405"/>
        <v/>
      </c>
      <c r="BV367" s="73" t="str">
        <f t="shared" si="344"/>
        <v/>
      </c>
      <c r="BW367" s="47" t="str">
        <f t="shared" si="346"/>
        <v/>
      </c>
      <c r="BX367" s="47" t="str">
        <f t="shared" si="367"/>
        <v/>
      </c>
      <c r="BY367" s="13" t="str">
        <f t="shared" si="368"/>
        <v/>
      </c>
      <c r="BZ367" s="14" t="str">
        <f t="shared" si="406"/>
        <v/>
      </c>
      <c r="CA367" s="48" t="str">
        <f t="shared" si="407"/>
        <v>X</v>
      </c>
      <c r="CB367" s="44" t="str">
        <f t="shared" si="408"/>
        <v/>
      </c>
      <c r="CC367" s="44" t="str">
        <f t="shared" si="369"/>
        <v/>
      </c>
      <c r="CD367" s="44" t="str">
        <f t="shared" si="347"/>
        <v/>
      </c>
      <c r="CE367" s="44" t="str">
        <f t="shared" si="370"/>
        <v/>
      </c>
      <c r="CF367" s="44" t="str">
        <f t="shared" si="371"/>
        <v/>
      </c>
      <c r="CG367" s="44" t="str">
        <f t="shared" si="372"/>
        <v/>
      </c>
      <c r="CH367" s="44" t="str">
        <f t="shared" si="373"/>
        <v/>
      </c>
      <c r="CI367" s="44" t="str">
        <f t="shared" si="374"/>
        <v/>
      </c>
      <c r="CJ367" s="44" t="str">
        <f t="shared" si="375"/>
        <v/>
      </c>
      <c r="CK367" s="44" t="str">
        <f t="shared" si="376"/>
        <v/>
      </c>
      <c r="CL367" s="44" t="str">
        <f t="shared" si="377"/>
        <v/>
      </c>
      <c r="CM367" s="43" t="str">
        <f t="shared" si="378"/>
        <v/>
      </c>
      <c r="CN367" s="43" t="str">
        <f t="shared" si="379"/>
        <v/>
      </c>
      <c r="CO367" s="43" t="str">
        <f t="shared" si="380"/>
        <v/>
      </c>
      <c r="CP367" s="44" t="str">
        <f t="shared" si="348"/>
        <v/>
      </c>
      <c r="CQ367" s="44" t="str">
        <f t="shared" si="381"/>
        <v/>
      </c>
      <c r="CR367" s="43" t="str">
        <f t="shared" si="399"/>
        <v/>
      </c>
      <c r="CS367" s="44">
        <v>0</v>
      </c>
      <c r="CT367" s="44">
        <v>0</v>
      </c>
      <c r="CU367" s="44" t="str">
        <f t="shared" si="382"/>
        <v/>
      </c>
      <c r="CV367" s="44" t="str">
        <f t="shared" si="383"/>
        <v/>
      </c>
      <c r="CW367" s="44" t="str">
        <f t="shared" si="384"/>
        <v/>
      </c>
      <c r="CX367" s="44" t="str">
        <f t="shared" si="385"/>
        <v/>
      </c>
      <c r="CY367" s="44" t="str">
        <f t="shared" si="386"/>
        <v/>
      </c>
      <c r="CZ367" s="44" t="str">
        <f t="shared" si="387"/>
        <v/>
      </c>
      <c r="DA367" s="49" t="str">
        <f t="shared" si="349"/>
        <v/>
      </c>
      <c r="DB367" s="44" t="str">
        <f t="shared" si="388"/>
        <v/>
      </c>
      <c r="DC367" s="44" t="str">
        <f t="shared" si="389"/>
        <v/>
      </c>
      <c r="DD367" s="44" t="str">
        <f t="shared" si="390"/>
        <v/>
      </c>
      <c r="DE367" s="44" t="str">
        <f t="shared" si="391"/>
        <v/>
      </c>
      <c r="DF367" s="44" t="str">
        <f t="shared" si="392"/>
        <v/>
      </c>
      <c r="DG367" s="44" t="str">
        <f t="shared" si="393"/>
        <v/>
      </c>
      <c r="DH367" s="44" t="str">
        <f t="shared" si="394"/>
        <v>X</v>
      </c>
      <c r="DI367" s="50" t="str">
        <f t="shared" si="395"/>
        <v/>
      </c>
      <c r="DJ367" s="50" t="str">
        <f t="shared" si="396"/>
        <v/>
      </c>
      <c r="DK367" s="50" t="str">
        <f t="shared" si="397"/>
        <v/>
      </c>
      <c r="DL367" s="50" t="str">
        <f t="shared" si="398"/>
        <v/>
      </c>
      <c r="DM367" s="51" t="str">
        <f t="shared" si="350"/>
        <v>006019000</v>
      </c>
      <c r="DN367" s="52"/>
      <c r="DO367" s="53"/>
      <c r="DP367" s="52"/>
      <c r="DQ367" s="53" t="str">
        <f t="shared" si="351"/>
        <v/>
      </c>
      <c r="DR367" s="52" t="str">
        <f t="shared" si="352"/>
        <v/>
      </c>
      <c r="DS367" s="53"/>
      <c r="DT367" s="52"/>
      <c r="DU367" s="53"/>
      <c r="DV367" s="52"/>
      <c r="DW367" s="99"/>
      <c r="DX367" s="99"/>
      <c r="EI367" s="83"/>
      <c r="EJ367" s="102"/>
      <c r="EK367" s="102"/>
      <c r="EL367" s="102"/>
      <c r="EM367" s="102"/>
      <c r="EN367" s="102"/>
      <c r="EO367" s="102"/>
      <c r="EP367" s="102"/>
      <c r="EQ367" s="102"/>
      <c r="ER367" s="102"/>
      <c r="ES367" s="102"/>
      <c r="ET367" s="102"/>
      <c r="EU367" s="102"/>
      <c r="EV367" s="102"/>
      <c r="FL367" s="36" t="str">
        <f t="shared" si="345"/>
        <v/>
      </c>
    </row>
    <row r="368" spans="1:168" s="36" customFormat="1" ht="49.5" customHeight="1" x14ac:dyDescent="0.35">
      <c r="A368" s="67"/>
      <c r="B368" s="39"/>
      <c r="C368" s="39"/>
      <c r="D368" s="40"/>
      <c r="E368" s="41"/>
      <c r="F368" s="41"/>
      <c r="G368" s="41"/>
      <c r="H368" s="41"/>
      <c r="I368" s="41"/>
      <c r="J368" s="41"/>
      <c r="K368" s="41"/>
      <c r="L368" s="41"/>
      <c r="M368" s="41" t="s">
        <v>3065</v>
      </c>
      <c r="N368" s="41" t="s">
        <v>3066</v>
      </c>
      <c r="O368" s="29"/>
      <c r="P368" s="30"/>
      <c r="Q368" s="31"/>
      <c r="R368" s="31"/>
      <c r="S368" s="32" t="s">
        <v>2405</v>
      </c>
      <c r="T368" s="33"/>
      <c r="U368" s="33" t="s">
        <v>4106</v>
      </c>
      <c r="V368" s="33" t="s">
        <v>5809</v>
      </c>
      <c r="W368" s="33" t="s">
        <v>5691</v>
      </c>
      <c r="X368" s="33" t="s">
        <v>4108</v>
      </c>
      <c r="Y368" s="33" t="s">
        <v>4109</v>
      </c>
      <c r="Z368" s="33">
        <v>1</v>
      </c>
      <c r="AA368" s="34" t="s">
        <v>4110</v>
      </c>
      <c r="AB368" s="34">
        <v>111</v>
      </c>
      <c r="AC368" s="34" t="s">
        <v>4111</v>
      </c>
      <c r="AD368" s="34" t="s">
        <v>4112</v>
      </c>
      <c r="AE368" s="34" t="s">
        <v>5684</v>
      </c>
      <c r="AF368" s="34" t="s">
        <v>2405</v>
      </c>
      <c r="AG368" s="34" t="s">
        <v>5809</v>
      </c>
      <c r="AH368" s="34" t="s">
        <v>4106</v>
      </c>
      <c r="AI368" s="34" t="s">
        <v>5691</v>
      </c>
      <c r="AJ368" s="34" t="s">
        <v>4106</v>
      </c>
      <c r="AK368" s="34" t="s">
        <v>5691</v>
      </c>
      <c r="AL368" s="34" t="s">
        <v>4106</v>
      </c>
      <c r="AM368" s="34" t="s">
        <v>5691</v>
      </c>
      <c r="AN368" s="34">
        <v>1</v>
      </c>
      <c r="AO368" s="34" t="s">
        <v>5693</v>
      </c>
      <c r="AP368" s="34" t="s">
        <v>5693</v>
      </c>
      <c r="AQ368" s="56">
        <v>1</v>
      </c>
      <c r="AR368" s="56">
        <v>2</v>
      </c>
      <c r="AS368" s="56">
        <v>2</v>
      </c>
      <c r="AT368" s="42" t="s">
        <v>909</v>
      </c>
      <c r="AU368" s="42" t="s">
        <v>2920</v>
      </c>
      <c r="AV368" s="42" t="s">
        <v>4106</v>
      </c>
      <c r="AW368" s="35" t="s">
        <v>5718</v>
      </c>
      <c r="AX368" s="35" t="s">
        <v>5810</v>
      </c>
      <c r="AY368" s="35" t="s">
        <v>5811</v>
      </c>
      <c r="AZ368" s="43" t="str">
        <f t="shared" si="353"/>
        <v>X</v>
      </c>
      <c r="BA368" s="44"/>
      <c r="BB368" s="43" t="str">
        <f t="shared" si="354"/>
        <v/>
      </c>
      <c r="BC368" s="45" t="str">
        <f t="shared" si="355"/>
        <v/>
      </c>
      <c r="BD368" s="45" t="str">
        <f t="shared" si="356"/>
        <v/>
      </c>
      <c r="BE368" s="45" t="s">
        <v>5691</v>
      </c>
      <c r="BF368" s="45" t="str">
        <f t="shared" si="400"/>
        <v/>
      </c>
      <c r="BG368" s="45" t="str">
        <f t="shared" si="357"/>
        <v/>
      </c>
      <c r="BH368" s="12" t="str">
        <f t="shared" si="358"/>
        <v/>
      </c>
      <c r="BI368" s="43" t="str">
        <f t="shared" si="359"/>
        <v/>
      </c>
      <c r="BJ368" s="46" t="str">
        <f t="shared" si="360"/>
        <v/>
      </c>
      <c r="BK368" s="46" t="str">
        <f t="shared" si="361"/>
        <v/>
      </c>
      <c r="BL368" s="46" t="str">
        <f t="shared" si="362"/>
        <v/>
      </c>
      <c r="BM368" s="43" t="str">
        <f t="shared" si="363"/>
        <v/>
      </c>
      <c r="BN368" s="43" t="str">
        <f t="shared" si="364"/>
        <v/>
      </c>
      <c r="BO368" s="44" t="str">
        <f t="shared" si="401"/>
        <v/>
      </c>
      <c r="BP368" s="44" t="str">
        <f t="shared" si="365"/>
        <v>X</v>
      </c>
      <c r="BQ368" s="44" t="str">
        <f t="shared" si="366"/>
        <v/>
      </c>
      <c r="BR368" s="46" t="str">
        <f t="shared" si="402"/>
        <v/>
      </c>
      <c r="BS368" s="47" t="str">
        <f t="shared" si="403"/>
        <v/>
      </c>
      <c r="BT368" s="46" t="str">
        <f t="shared" si="404"/>
        <v/>
      </c>
      <c r="BU368" s="46" t="str">
        <f t="shared" si="405"/>
        <v/>
      </c>
      <c r="BV368" s="73" t="str">
        <f t="shared" si="344"/>
        <v/>
      </c>
      <c r="BW368" s="47" t="str">
        <f t="shared" si="346"/>
        <v/>
      </c>
      <c r="BX368" s="47" t="str">
        <f t="shared" si="367"/>
        <v/>
      </c>
      <c r="BY368" s="13" t="str">
        <f t="shared" si="368"/>
        <v/>
      </c>
      <c r="BZ368" s="14" t="str">
        <f t="shared" si="406"/>
        <v/>
      </c>
      <c r="CA368" s="48" t="str">
        <f t="shared" si="407"/>
        <v>X</v>
      </c>
      <c r="CB368" s="44" t="str">
        <f t="shared" si="408"/>
        <v/>
      </c>
      <c r="CC368" s="44" t="str">
        <f t="shared" si="369"/>
        <v/>
      </c>
      <c r="CD368" s="44" t="str">
        <f t="shared" si="347"/>
        <v/>
      </c>
      <c r="CE368" s="44" t="str">
        <f t="shared" si="370"/>
        <v/>
      </c>
      <c r="CF368" s="44" t="str">
        <f t="shared" si="371"/>
        <v/>
      </c>
      <c r="CG368" s="44" t="str">
        <f t="shared" si="372"/>
        <v/>
      </c>
      <c r="CH368" s="44" t="str">
        <f t="shared" si="373"/>
        <v/>
      </c>
      <c r="CI368" s="44" t="str">
        <f t="shared" si="374"/>
        <v/>
      </c>
      <c r="CJ368" s="44" t="str">
        <f t="shared" si="375"/>
        <v/>
      </c>
      <c r="CK368" s="44" t="str">
        <f t="shared" si="376"/>
        <v/>
      </c>
      <c r="CL368" s="44" t="str">
        <f t="shared" si="377"/>
        <v/>
      </c>
      <c r="CM368" s="43" t="str">
        <f t="shared" si="378"/>
        <v/>
      </c>
      <c r="CN368" s="43" t="str">
        <f t="shared" si="379"/>
        <v/>
      </c>
      <c r="CO368" s="43" t="str">
        <f t="shared" si="380"/>
        <v/>
      </c>
      <c r="CP368" s="44" t="str">
        <f t="shared" si="348"/>
        <v/>
      </c>
      <c r="CQ368" s="44" t="str">
        <f t="shared" si="381"/>
        <v/>
      </c>
      <c r="CR368" s="43" t="str">
        <f t="shared" si="399"/>
        <v/>
      </c>
      <c r="CS368" s="44">
        <v>0</v>
      </c>
      <c r="CT368" s="44">
        <v>0</v>
      </c>
      <c r="CU368" s="44" t="str">
        <f t="shared" si="382"/>
        <v/>
      </c>
      <c r="CV368" s="44" t="str">
        <f t="shared" si="383"/>
        <v/>
      </c>
      <c r="CW368" s="44" t="str">
        <f t="shared" si="384"/>
        <v/>
      </c>
      <c r="CX368" s="44" t="str">
        <f t="shared" si="385"/>
        <v/>
      </c>
      <c r="CY368" s="44" t="str">
        <f t="shared" si="386"/>
        <v/>
      </c>
      <c r="CZ368" s="44" t="str">
        <f t="shared" si="387"/>
        <v/>
      </c>
      <c r="DA368" s="49" t="str">
        <f t="shared" si="349"/>
        <v/>
      </c>
      <c r="DB368" s="44" t="str">
        <f t="shared" si="388"/>
        <v/>
      </c>
      <c r="DC368" s="44" t="str">
        <f t="shared" si="389"/>
        <v/>
      </c>
      <c r="DD368" s="44" t="str">
        <f t="shared" si="390"/>
        <v/>
      </c>
      <c r="DE368" s="44" t="str">
        <f t="shared" si="391"/>
        <v/>
      </c>
      <c r="DF368" s="44" t="str">
        <f t="shared" si="392"/>
        <v/>
      </c>
      <c r="DG368" s="44" t="str">
        <f t="shared" si="393"/>
        <v/>
      </c>
      <c r="DH368" s="44" t="str">
        <f t="shared" si="394"/>
        <v>X</v>
      </c>
      <c r="DI368" s="50" t="str">
        <f t="shared" si="395"/>
        <v/>
      </c>
      <c r="DJ368" s="50" t="str">
        <f t="shared" si="396"/>
        <v/>
      </c>
      <c r="DK368" s="50" t="str">
        <f t="shared" si="397"/>
        <v/>
      </c>
      <c r="DL368" s="50" t="str">
        <f t="shared" si="398"/>
        <v/>
      </c>
      <c r="DM368" s="51" t="str">
        <f t="shared" si="350"/>
        <v>006033000</v>
      </c>
      <c r="DN368" s="52"/>
      <c r="DO368" s="53"/>
      <c r="DP368" s="52"/>
      <c r="DQ368" s="53" t="str">
        <f t="shared" si="351"/>
        <v/>
      </c>
      <c r="DR368" s="52" t="str">
        <f t="shared" si="352"/>
        <v/>
      </c>
      <c r="DS368" s="53"/>
      <c r="DT368" s="52"/>
      <c r="DU368" s="53"/>
      <c r="DV368" s="52"/>
      <c r="DW368" s="99"/>
      <c r="DX368" s="99"/>
      <c r="EI368" s="83"/>
      <c r="EJ368" s="102"/>
      <c r="EK368" s="102"/>
      <c r="EL368" s="102"/>
      <c r="EM368" s="102"/>
      <c r="EN368" s="102"/>
      <c r="EO368" s="102"/>
      <c r="EP368" s="102"/>
      <c r="EQ368" s="102"/>
      <c r="ER368" s="102"/>
      <c r="ES368" s="102"/>
      <c r="ET368" s="102"/>
      <c r="EU368" s="102"/>
      <c r="EV368" s="102"/>
      <c r="FL368" s="36" t="str">
        <f t="shared" si="345"/>
        <v/>
      </c>
    </row>
    <row r="369" spans="1:168" s="36" customFormat="1" ht="49.5" customHeight="1" x14ac:dyDescent="0.35">
      <c r="A369" s="67"/>
      <c r="B369" s="39"/>
      <c r="C369" s="39"/>
      <c r="D369" s="40"/>
      <c r="E369" s="41"/>
      <c r="F369" s="41"/>
      <c r="G369" s="41"/>
      <c r="H369" s="41"/>
      <c r="I369" s="41"/>
      <c r="J369" s="41"/>
      <c r="K369" s="41"/>
      <c r="L369" s="41"/>
      <c r="M369" s="41" t="s">
        <v>4718</v>
      </c>
      <c r="N369" s="41" t="s">
        <v>4719</v>
      </c>
      <c r="O369" s="29"/>
      <c r="P369" s="30"/>
      <c r="Q369" s="31"/>
      <c r="R369" s="31"/>
      <c r="S369" s="32" t="s">
        <v>2407</v>
      </c>
      <c r="T369" s="33"/>
      <c r="U369" s="33" t="s">
        <v>4106</v>
      </c>
      <c r="V369" s="33" t="s">
        <v>5812</v>
      </c>
      <c r="W369" s="33" t="s">
        <v>5691</v>
      </c>
      <c r="X369" s="33" t="s">
        <v>5050</v>
      </c>
      <c r="Y369" s="33" t="s">
        <v>5051</v>
      </c>
      <c r="Z369" s="33">
        <v>1</v>
      </c>
      <c r="AA369" s="34" t="s">
        <v>5052</v>
      </c>
      <c r="AB369" s="34">
        <v>210</v>
      </c>
      <c r="AC369" s="34" t="s">
        <v>5053</v>
      </c>
      <c r="AD369" s="34" t="s">
        <v>5054</v>
      </c>
      <c r="AE369" s="34" t="s">
        <v>5053</v>
      </c>
      <c r="AF369" s="34" t="s">
        <v>2407</v>
      </c>
      <c r="AG369" s="34" t="s">
        <v>5812</v>
      </c>
      <c r="AH369" s="34" t="s">
        <v>4106</v>
      </c>
      <c r="AI369" s="34" t="s">
        <v>5691</v>
      </c>
      <c r="AJ369" s="34" t="s">
        <v>4106</v>
      </c>
      <c r="AK369" s="34" t="s">
        <v>5691</v>
      </c>
      <c r="AL369" s="34" t="s">
        <v>4106</v>
      </c>
      <c r="AM369" s="34" t="s">
        <v>5691</v>
      </c>
      <c r="AN369" s="34">
        <v>1</v>
      </c>
      <c r="AO369" s="34" t="s">
        <v>5693</v>
      </c>
      <c r="AP369" s="34" t="s">
        <v>5693</v>
      </c>
      <c r="AQ369" s="56">
        <v>0</v>
      </c>
      <c r="AR369" s="56">
        <v>0</v>
      </c>
      <c r="AS369" s="56">
        <v>0</v>
      </c>
      <c r="AT369" s="42" t="s">
        <v>4106</v>
      </c>
      <c r="AU369" s="42" t="s">
        <v>4106</v>
      </c>
      <c r="AV369" s="42" t="s">
        <v>4106</v>
      </c>
      <c r="AW369" s="35" t="s">
        <v>5691</v>
      </c>
      <c r="AX369" s="35" t="s">
        <v>5691</v>
      </c>
      <c r="AY369" s="35" t="s">
        <v>5691</v>
      </c>
      <c r="AZ369" s="43" t="str">
        <f t="shared" si="353"/>
        <v/>
      </c>
      <c r="BA369" s="44"/>
      <c r="BB369" s="43" t="str">
        <f t="shared" si="354"/>
        <v/>
      </c>
      <c r="BC369" s="45" t="str">
        <f t="shared" si="355"/>
        <v/>
      </c>
      <c r="BD369" s="45" t="str">
        <f t="shared" si="356"/>
        <v/>
      </c>
      <c r="BE369" s="45" t="s">
        <v>5691</v>
      </c>
      <c r="BF369" s="45" t="str">
        <f t="shared" si="400"/>
        <v/>
      </c>
      <c r="BG369" s="45" t="str">
        <f t="shared" si="357"/>
        <v/>
      </c>
      <c r="BH369" s="12" t="str">
        <f t="shared" si="358"/>
        <v/>
      </c>
      <c r="BI369" s="43" t="str">
        <f t="shared" si="359"/>
        <v/>
      </c>
      <c r="BJ369" s="46" t="str">
        <f t="shared" si="360"/>
        <v/>
      </c>
      <c r="BK369" s="46" t="str">
        <f t="shared" si="361"/>
        <v/>
      </c>
      <c r="BL369" s="46" t="str">
        <f t="shared" si="362"/>
        <v/>
      </c>
      <c r="BM369" s="43" t="str">
        <f t="shared" si="363"/>
        <v/>
      </c>
      <c r="BN369" s="43" t="str">
        <f t="shared" si="364"/>
        <v/>
      </c>
      <c r="BO369" s="44" t="str">
        <f t="shared" si="401"/>
        <v>X</v>
      </c>
      <c r="BP369" s="44" t="str">
        <f t="shared" si="365"/>
        <v>X</v>
      </c>
      <c r="BQ369" s="44" t="str">
        <f t="shared" si="366"/>
        <v/>
      </c>
      <c r="BR369" s="46" t="str">
        <f t="shared" si="402"/>
        <v/>
      </c>
      <c r="BS369" s="47" t="str">
        <f t="shared" si="403"/>
        <v/>
      </c>
      <c r="BT369" s="46" t="str">
        <f t="shared" si="404"/>
        <v/>
      </c>
      <c r="BU369" s="46" t="str">
        <f t="shared" si="405"/>
        <v/>
      </c>
      <c r="BV369" s="73" t="str">
        <f t="shared" si="344"/>
        <v/>
      </c>
      <c r="BW369" s="47" t="str">
        <f t="shared" si="346"/>
        <v/>
      </c>
      <c r="BX369" s="47" t="str">
        <f t="shared" si="367"/>
        <v>X</v>
      </c>
      <c r="BY369" s="13" t="str">
        <f t="shared" si="368"/>
        <v/>
      </c>
      <c r="BZ369" s="14" t="str">
        <f t="shared" si="406"/>
        <v/>
      </c>
      <c r="CA369" s="48" t="str">
        <f t="shared" si="407"/>
        <v/>
      </c>
      <c r="CB369" s="44" t="str">
        <f t="shared" si="408"/>
        <v/>
      </c>
      <c r="CC369" s="44" t="str">
        <f t="shared" si="369"/>
        <v/>
      </c>
      <c r="CD369" s="44" t="str">
        <f t="shared" si="347"/>
        <v/>
      </c>
      <c r="CE369" s="44" t="str">
        <f t="shared" si="370"/>
        <v/>
      </c>
      <c r="CF369" s="44" t="str">
        <f t="shared" si="371"/>
        <v/>
      </c>
      <c r="CG369" s="44" t="str">
        <f t="shared" si="372"/>
        <v/>
      </c>
      <c r="CH369" s="44" t="str">
        <f t="shared" si="373"/>
        <v/>
      </c>
      <c r="CI369" s="44" t="str">
        <f t="shared" si="374"/>
        <v/>
      </c>
      <c r="CJ369" s="44" t="str">
        <f t="shared" si="375"/>
        <v/>
      </c>
      <c r="CK369" s="44" t="str">
        <f t="shared" si="376"/>
        <v/>
      </c>
      <c r="CL369" s="44" t="str">
        <f t="shared" si="377"/>
        <v/>
      </c>
      <c r="CM369" s="43" t="str">
        <f t="shared" si="378"/>
        <v/>
      </c>
      <c r="CN369" s="43" t="str">
        <f t="shared" si="379"/>
        <v/>
      </c>
      <c r="CO369" s="43" t="str">
        <f t="shared" si="380"/>
        <v/>
      </c>
      <c r="CP369" s="44" t="str">
        <f t="shared" si="348"/>
        <v>X</v>
      </c>
      <c r="CQ369" s="44" t="str">
        <f t="shared" si="381"/>
        <v/>
      </c>
      <c r="CR369" s="43" t="str">
        <f t="shared" si="399"/>
        <v/>
      </c>
      <c r="CS369" s="44" t="s">
        <v>5285</v>
      </c>
      <c r="CT369" s="44">
        <v>0</v>
      </c>
      <c r="CU369" s="44" t="str">
        <f t="shared" si="382"/>
        <v/>
      </c>
      <c r="CV369" s="44" t="str">
        <f t="shared" si="383"/>
        <v/>
      </c>
      <c r="CW369" s="44" t="str">
        <f t="shared" si="384"/>
        <v/>
      </c>
      <c r="CX369" s="44" t="str">
        <f t="shared" si="385"/>
        <v/>
      </c>
      <c r="CY369" s="44" t="str">
        <f t="shared" si="386"/>
        <v/>
      </c>
      <c r="CZ369" s="44" t="str">
        <f t="shared" si="387"/>
        <v/>
      </c>
      <c r="DA369" s="49" t="str">
        <f t="shared" si="349"/>
        <v/>
      </c>
      <c r="DB369" s="44" t="str">
        <f t="shared" si="388"/>
        <v/>
      </c>
      <c r="DC369" s="44" t="str">
        <f t="shared" si="389"/>
        <v/>
      </c>
      <c r="DD369" s="44" t="str">
        <f t="shared" si="390"/>
        <v/>
      </c>
      <c r="DE369" s="44" t="str">
        <f t="shared" si="391"/>
        <v/>
      </c>
      <c r="DF369" s="44" t="str">
        <f t="shared" si="392"/>
        <v/>
      </c>
      <c r="DG369" s="44" t="str">
        <f t="shared" si="393"/>
        <v/>
      </c>
      <c r="DH369" s="44" t="str">
        <f t="shared" si="394"/>
        <v/>
      </c>
      <c r="DI369" s="50" t="str">
        <f t="shared" si="395"/>
        <v/>
      </c>
      <c r="DJ369" s="50" t="str">
        <f t="shared" si="396"/>
        <v/>
      </c>
      <c r="DK369" s="50" t="str">
        <f t="shared" si="397"/>
        <v/>
      </c>
      <c r="DL369" s="50" t="str">
        <f t="shared" si="398"/>
        <v/>
      </c>
      <c r="DM369" s="51" t="str">
        <f t="shared" si="350"/>
        <v>000000000</v>
      </c>
      <c r="DN369" s="52"/>
      <c r="DO369" s="53"/>
      <c r="DP369" s="52"/>
      <c r="DQ369" s="53" t="str">
        <f t="shared" si="351"/>
        <v/>
      </c>
      <c r="DR369" s="52" t="str">
        <f t="shared" si="352"/>
        <v/>
      </c>
      <c r="DS369" s="53"/>
      <c r="DT369" s="52"/>
      <c r="DU369" s="53"/>
      <c r="DV369" s="52"/>
      <c r="DW369" s="99"/>
      <c r="DX369" s="99"/>
      <c r="EI369" s="83"/>
      <c r="EJ369" s="102"/>
      <c r="EK369" s="102"/>
      <c r="EL369" s="102"/>
      <c r="EM369" s="102"/>
      <c r="EN369" s="102"/>
      <c r="EO369" s="102"/>
      <c r="EP369" s="102"/>
      <c r="EQ369" s="102"/>
      <c r="ER369" s="102"/>
      <c r="ES369" s="102"/>
      <c r="ET369" s="102"/>
      <c r="EU369" s="102"/>
      <c r="EV369" s="102"/>
      <c r="FL369" s="36" t="str">
        <f t="shared" si="345"/>
        <v>X</v>
      </c>
    </row>
    <row r="370" spans="1:168" s="36" customFormat="1" ht="49.5" customHeight="1" x14ac:dyDescent="0.35">
      <c r="A370" s="67"/>
      <c r="B370" s="39"/>
      <c r="C370" s="39"/>
      <c r="D370" s="40"/>
      <c r="E370" s="41"/>
      <c r="F370" s="41"/>
      <c r="G370" s="41"/>
      <c r="H370" s="41"/>
      <c r="I370" s="41"/>
      <c r="J370" s="41"/>
      <c r="K370" s="41"/>
      <c r="L370" s="41"/>
      <c r="M370" s="41" t="s">
        <v>833</v>
      </c>
      <c r="N370" s="41" t="s">
        <v>834</v>
      </c>
      <c r="O370" s="29"/>
      <c r="P370" s="30"/>
      <c r="Q370" s="31"/>
      <c r="R370" s="31"/>
      <c r="S370" s="32" t="s">
        <v>2411</v>
      </c>
      <c r="T370" s="33"/>
      <c r="U370" s="33" t="s">
        <v>4106</v>
      </c>
      <c r="V370" s="33" t="s">
        <v>5813</v>
      </c>
      <c r="W370" s="33"/>
      <c r="X370" s="33" t="s">
        <v>837</v>
      </c>
      <c r="Y370" s="33" t="s">
        <v>838</v>
      </c>
      <c r="Z370" s="33">
        <v>1</v>
      </c>
      <c r="AA370" s="34" t="s">
        <v>839</v>
      </c>
      <c r="AB370" s="34">
        <v>124</v>
      </c>
      <c r="AC370" s="34" t="s">
        <v>4917</v>
      </c>
      <c r="AD370" s="34" t="s">
        <v>4113</v>
      </c>
      <c r="AE370" s="34" t="s">
        <v>6238</v>
      </c>
      <c r="AF370" s="34" t="s">
        <v>2411</v>
      </c>
      <c r="AG370" s="34" t="s">
        <v>5813</v>
      </c>
      <c r="AH370" s="34" t="s">
        <v>4106</v>
      </c>
      <c r="AI370" s="34" t="s">
        <v>5691</v>
      </c>
      <c r="AJ370" s="34" t="s">
        <v>4106</v>
      </c>
      <c r="AK370" s="34" t="s">
        <v>5691</v>
      </c>
      <c r="AL370" s="34" t="s">
        <v>4106</v>
      </c>
      <c r="AM370" s="34" t="s">
        <v>5691</v>
      </c>
      <c r="AN370" s="34">
        <v>1</v>
      </c>
      <c r="AO370" s="34" t="s">
        <v>5693</v>
      </c>
      <c r="AP370" s="34" t="s">
        <v>5693</v>
      </c>
      <c r="AQ370" s="56">
        <v>0</v>
      </c>
      <c r="AR370" s="56">
        <v>0</v>
      </c>
      <c r="AS370" s="56">
        <v>0</v>
      </c>
      <c r="AT370" s="42" t="s">
        <v>4106</v>
      </c>
      <c r="AU370" s="42" t="s">
        <v>4106</v>
      </c>
      <c r="AV370" s="42" t="s">
        <v>4106</v>
      </c>
      <c r="AW370" s="35"/>
      <c r="AX370" s="35"/>
      <c r="AY370" s="35"/>
      <c r="AZ370" s="43" t="str">
        <f t="shared" si="353"/>
        <v/>
      </c>
      <c r="BA370" s="44"/>
      <c r="BB370" s="43" t="str">
        <f t="shared" si="354"/>
        <v/>
      </c>
      <c r="BC370" s="45" t="str">
        <f t="shared" si="355"/>
        <v/>
      </c>
      <c r="BD370" s="45" t="str">
        <f t="shared" si="356"/>
        <v>X</v>
      </c>
      <c r="BE370" s="45"/>
      <c r="BF370" s="45" t="str">
        <f t="shared" si="400"/>
        <v>X</v>
      </c>
      <c r="BG370" s="45" t="str">
        <f t="shared" si="357"/>
        <v/>
      </c>
      <c r="BH370" s="12" t="str">
        <f t="shared" si="358"/>
        <v/>
      </c>
      <c r="BI370" s="43" t="str">
        <f t="shared" si="359"/>
        <v/>
      </c>
      <c r="BJ370" s="46" t="str">
        <f t="shared" si="360"/>
        <v/>
      </c>
      <c r="BK370" s="46" t="str">
        <f t="shared" si="361"/>
        <v/>
      </c>
      <c r="BL370" s="46" t="str">
        <f t="shared" si="362"/>
        <v/>
      </c>
      <c r="BM370" s="43" t="str">
        <f t="shared" si="363"/>
        <v/>
      </c>
      <c r="BN370" s="43" t="str">
        <f t="shared" si="364"/>
        <v/>
      </c>
      <c r="BO370" s="44" t="str">
        <f t="shared" si="401"/>
        <v/>
      </c>
      <c r="BP370" s="44" t="str">
        <f t="shared" si="365"/>
        <v>X</v>
      </c>
      <c r="BQ370" s="44" t="str">
        <f t="shared" si="366"/>
        <v/>
      </c>
      <c r="BR370" s="46" t="str">
        <f t="shared" si="402"/>
        <v/>
      </c>
      <c r="BS370" s="47" t="str">
        <f t="shared" si="403"/>
        <v/>
      </c>
      <c r="BT370" s="46" t="str">
        <f t="shared" si="404"/>
        <v/>
      </c>
      <c r="BU370" s="46" t="str">
        <f t="shared" si="405"/>
        <v/>
      </c>
      <c r="BV370" s="73" t="str">
        <f t="shared" si="344"/>
        <v>X</v>
      </c>
      <c r="BW370" s="47" t="str">
        <f t="shared" si="346"/>
        <v/>
      </c>
      <c r="BX370" s="47" t="str">
        <f t="shared" si="367"/>
        <v/>
      </c>
      <c r="BY370" s="13" t="str">
        <f t="shared" si="368"/>
        <v/>
      </c>
      <c r="BZ370" s="14" t="str">
        <f t="shared" si="406"/>
        <v/>
      </c>
      <c r="CA370" s="48" t="str">
        <f t="shared" si="407"/>
        <v>X</v>
      </c>
      <c r="CB370" s="44" t="str">
        <f t="shared" si="408"/>
        <v/>
      </c>
      <c r="CC370" s="44" t="str">
        <f t="shared" si="369"/>
        <v/>
      </c>
      <c r="CD370" s="44" t="str">
        <f t="shared" si="347"/>
        <v/>
      </c>
      <c r="CE370" s="44" t="str">
        <f t="shared" si="370"/>
        <v/>
      </c>
      <c r="CF370" s="44" t="str">
        <f t="shared" si="371"/>
        <v/>
      </c>
      <c r="CG370" s="44" t="str">
        <f t="shared" si="372"/>
        <v/>
      </c>
      <c r="CH370" s="44" t="str">
        <f t="shared" si="373"/>
        <v/>
      </c>
      <c r="CI370" s="44" t="str">
        <f t="shared" si="374"/>
        <v/>
      </c>
      <c r="CJ370" s="44" t="str">
        <f t="shared" si="375"/>
        <v/>
      </c>
      <c r="CK370" s="44" t="str">
        <f t="shared" si="376"/>
        <v/>
      </c>
      <c r="CL370" s="44" t="str">
        <f t="shared" si="377"/>
        <v/>
      </c>
      <c r="CM370" s="43" t="str">
        <f t="shared" si="378"/>
        <v/>
      </c>
      <c r="CN370" s="43">
        <f t="shared" si="379"/>
        <v>0</v>
      </c>
      <c r="CO370" s="43" t="str">
        <f t="shared" si="380"/>
        <v/>
      </c>
      <c r="CP370" s="44" t="str">
        <f t="shared" si="348"/>
        <v/>
      </c>
      <c r="CQ370" s="44" t="str">
        <f t="shared" si="381"/>
        <v/>
      </c>
      <c r="CR370" s="43" t="str">
        <f t="shared" si="399"/>
        <v/>
      </c>
      <c r="CS370" s="44" t="s">
        <v>5285</v>
      </c>
      <c r="CT370" s="44">
        <v>0</v>
      </c>
      <c r="CU370" s="44" t="str">
        <f t="shared" si="382"/>
        <v/>
      </c>
      <c r="CV370" s="44" t="str">
        <f t="shared" si="383"/>
        <v/>
      </c>
      <c r="CW370" s="44" t="str">
        <f t="shared" si="384"/>
        <v/>
      </c>
      <c r="CX370" s="44" t="str">
        <f t="shared" si="385"/>
        <v/>
      </c>
      <c r="CY370" s="44" t="str">
        <f t="shared" si="386"/>
        <v/>
      </c>
      <c r="CZ370" s="44" t="str">
        <f t="shared" si="387"/>
        <v/>
      </c>
      <c r="DA370" s="49" t="str">
        <f t="shared" si="349"/>
        <v/>
      </c>
      <c r="DB370" s="44" t="str">
        <f t="shared" si="388"/>
        <v/>
      </c>
      <c r="DC370" s="44" t="str">
        <f t="shared" si="389"/>
        <v/>
      </c>
      <c r="DD370" s="44" t="str">
        <f t="shared" si="390"/>
        <v/>
      </c>
      <c r="DE370" s="44" t="str">
        <f t="shared" si="391"/>
        <v/>
      </c>
      <c r="DF370" s="44" t="str">
        <f t="shared" si="392"/>
        <v/>
      </c>
      <c r="DG370" s="44" t="str">
        <f t="shared" si="393"/>
        <v/>
      </c>
      <c r="DH370" s="44" t="str">
        <f t="shared" si="394"/>
        <v/>
      </c>
      <c r="DI370" s="50" t="str">
        <f t="shared" si="395"/>
        <v/>
      </c>
      <c r="DJ370" s="50" t="str">
        <f t="shared" si="396"/>
        <v/>
      </c>
      <c r="DK370" s="50" t="str">
        <f t="shared" si="397"/>
        <v/>
      </c>
      <c r="DL370" s="50" t="str">
        <f t="shared" si="398"/>
        <v/>
      </c>
      <c r="DM370" s="51" t="str">
        <f t="shared" si="350"/>
        <v>000000000</v>
      </c>
      <c r="DN370" s="52"/>
      <c r="DO370" s="53"/>
      <c r="DP370" s="52"/>
      <c r="DQ370" s="53" t="str">
        <f t="shared" si="351"/>
        <v/>
      </c>
      <c r="DR370" s="52" t="str">
        <f t="shared" si="352"/>
        <v/>
      </c>
      <c r="DS370" s="53"/>
      <c r="DT370" s="52"/>
      <c r="DU370" s="53"/>
      <c r="DV370" s="52"/>
      <c r="DW370" s="99"/>
      <c r="DX370" s="99"/>
      <c r="EI370" s="83"/>
      <c r="EJ370" s="102"/>
      <c r="EK370" s="102"/>
      <c r="EL370" s="102"/>
      <c r="EM370" s="102"/>
      <c r="EN370" s="102"/>
      <c r="EO370" s="102"/>
      <c r="EP370" s="102"/>
      <c r="EQ370" s="102"/>
      <c r="ER370" s="102"/>
      <c r="ES370" s="102"/>
      <c r="ET370" s="102"/>
      <c r="EU370" s="102"/>
      <c r="EV370" s="102"/>
      <c r="FL370" s="36" t="str">
        <f t="shared" si="345"/>
        <v>0</v>
      </c>
    </row>
    <row r="371" spans="1:168" s="36" customFormat="1" ht="49.5" customHeight="1" x14ac:dyDescent="0.35">
      <c r="A371" s="67"/>
      <c r="B371" s="39"/>
      <c r="C371" s="39"/>
      <c r="D371" s="40"/>
      <c r="E371" s="41"/>
      <c r="F371" s="41"/>
      <c r="G371" s="41"/>
      <c r="H371" s="41"/>
      <c r="I371" s="41"/>
      <c r="J371" s="41"/>
      <c r="K371" s="41"/>
      <c r="L371" s="41"/>
      <c r="M371" s="41"/>
      <c r="N371" s="41"/>
      <c r="O371" s="29"/>
      <c r="P371" s="30"/>
      <c r="Q371" s="31"/>
      <c r="R371" s="31"/>
      <c r="S371" s="32" t="s">
        <v>2411</v>
      </c>
      <c r="T371" s="33"/>
      <c r="U371" s="33" t="s">
        <v>1073</v>
      </c>
      <c r="V371" s="33" t="s">
        <v>5813</v>
      </c>
      <c r="W371" s="33" t="s">
        <v>1799</v>
      </c>
      <c r="X371" s="33" t="s">
        <v>837</v>
      </c>
      <c r="Y371" s="33" t="s">
        <v>838</v>
      </c>
      <c r="Z371" s="33">
        <v>1</v>
      </c>
      <c r="AA371" s="34" t="s">
        <v>7630</v>
      </c>
      <c r="AB371" s="34">
        <v>1241</v>
      </c>
      <c r="AC371" s="34" t="s">
        <v>7610</v>
      </c>
      <c r="AD371" s="34" t="s">
        <v>7608</v>
      </c>
      <c r="AE371" s="34" t="s">
        <v>7609</v>
      </c>
      <c r="AF371" s="34" t="s">
        <v>2411</v>
      </c>
      <c r="AG371" s="34" t="s">
        <v>5813</v>
      </c>
      <c r="AH371" s="34" t="s">
        <v>1073</v>
      </c>
      <c r="AI371" s="34" t="s">
        <v>1799</v>
      </c>
      <c r="AJ371" s="34" t="s">
        <v>4106</v>
      </c>
      <c r="AK371" s="34" t="s">
        <v>5691</v>
      </c>
      <c r="AL371" s="34" t="s">
        <v>4106</v>
      </c>
      <c r="AM371" s="34" t="s">
        <v>5691</v>
      </c>
      <c r="AN371" s="34">
        <v>1</v>
      </c>
      <c r="AO371" s="34" t="s">
        <v>5693</v>
      </c>
      <c r="AP371" s="34" t="s">
        <v>5693</v>
      </c>
      <c r="AQ371" s="56">
        <v>0</v>
      </c>
      <c r="AR371" s="56">
        <v>0</v>
      </c>
      <c r="AS371" s="56">
        <v>0</v>
      </c>
      <c r="AT371" s="42" t="s">
        <v>4106</v>
      </c>
      <c r="AU371" s="42" t="s">
        <v>4106</v>
      </c>
      <c r="AV371" s="42" t="s">
        <v>4106</v>
      </c>
      <c r="AW371" s="35"/>
      <c r="AX371" s="35"/>
      <c r="AY371" s="35"/>
      <c r="AZ371" s="43" t="str">
        <f t="shared" si="353"/>
        <v/>
      </c>
      <c r="BA371" s="44"/>
      <c r="BB371" s="43" t="str">
        <f t="shared" si="354"/>
        <v/>
      </c>
      <c r="BC371" s="45" t="str">
        <f t="shared" si="355"/>
        <v/>
      </c>
      <c r="BD371" s="45" t="str">
        <f t="shared" si="356"/>
        <v>X</v>
      </c>
      <c r="BE371" s="45" t="s">
        <v>5255</v>
      </c>
      <c r="BF371" s="45" t="str">
        <f t="shared" si="400"/>
        <v/>
      </c>
      <c r="BG371" s="45" t="str">
        <f t="shared" si="357"/>
        <v/>
      </c>
      <c r="BH371" s="12" t="str">
        <f t="shared" si="358"/>
        <v/>
      </c>
      <c r="BI371" s="43" t="str">
        <f t="shared" si="359"/>
        <v/>
      </c>
      <c r="BJ371" s="46" t="str">
        <f t="shared" si="360"/>
        <v/>
      </c>
      <c r="BK371" s="46" t="str">
        <f t="shared" si="361"/>
        <v/>
      </c>
      <c r="BL371" s="46" t="str">
        <f t="shared" si="362"/>
        <v/>
      </c>
      <c r="BM371" s="43" t="str">
        <f t="shared" si="363"/>
        <v/>
      </c>
      <c r="BN371" s="43" t="str">
        <f t="shared" si="364"/>
        <v/>
      </c>
      <c r="BO371" s="44" t="str">
        <f t="shared" si="401"/>
        <v/>
      </c>
      <c r="BP371" s="44" t="str">
        <f t="shared" si="365"/>
        <v>X</v>
      </c>
      <c r="BQ371" s="44" t="str">
        <f t="shared" si="366"/>
        <v/>
      </c>
      <c r="BR371" s="46" t="str">
        <f t="shared" si="402"/>
        <v/>
      </c>
      <c r="BS371" s="47" t="str">
        <f t="shared" si="403"/>
        <v/>
      </c>
      <c r="BT371" s="46" t="str">
        <f t="shared" si="404"/>
        <v/>
      </c>
      <c r="BU371" s="46" t="str">
        <f t="shared" si="405"/>
        <v/>
      </c>
      <c r="BV371" s="73" t="str">
        <f t="shared" si="344"/>
        <v>X</v>
      </c>
      <c r="BW371" s="47" t="str">
        <f t="shared" si="346"/>
        <v/>
      </c>
      <c r="BX371" s="47" t="str">
        <f t="shared" si="367"/>
        <v/>
      </c>
      <c r="BY371" s="13" t="str">
        <f t="shared" si="368"/>
        <v/>
      </c>
      <c r="BZ371" s="14" t="str">
        <f t="shared" si="406"/>
        <v/>
      </c>
      <c r="CA371" s="48" t="str">
        <f t="shared" si="407"/>
        <v>X</v>
      </c>
      <c r="CB371" s="44" t="str">
        <f t="shared" si="408"/>
        <v/>
      </c>
      <c r="CC371" s="44" t="str">
        <f t="shared" si="369"/>
        <v/>
      </c>
      <c r="CD371" s="44" t="str">
        <f t="shared" si="347"/>
        <v/>
      </c>
      <c r="CE371" s="44" t="str">
        <f t="shared" si="370"/>
        <v/>
      </c>
      <c r="CF371" s="44" t="str">
        <f t="shared" si="371"/>
        <v/>
      </c>
      <c r="CG371" s="44" t="str">
        <f t="shared" si="372"/>
        <v/>
      </c>
      <c r="CH371" s="44" t="str">
        <f t="shared" si="373"/>
        <v/>
      </c>
      <c r="CI371" s="44" t="str">
        <f t="shared" si="374"/>
        <v/>
      </c>
      <c r="CJ371" s="44" t="str">
        <f t="shared" si="375"/>
        <v/>
      </c>
      <c r="CK371" s="44" t="str">
        <f t="shared" si="376"/>
        <v/>
      </c>
      <c r="CL371" s="44" t="str">
        <f t="shared" si="377"/>
        <v/>
      </c>
      <c r="CM371" s="43" t="str">
        <f t="shared" si="378"/>
        <v/>
      </c>
      <c r="CN371" s="43" t="str">
        <f t="shared" si="379"/>
        <v>X</v>
      </c>
      <c r="CO371" s="43" t="str">
        <f t="shared" si="380"/>
        <v/>
      </c>
      <c r="CP371" s="44" t="str">
        <f t="shared" si="348"/>
        <v/>
      </c>
      <c r="CQ371" s="44" t="str">
        <f t="shared" si="381"/>
        <v/>
      </c>
      <c r="CR371" s="43" t="str">
        <f t="shared" si="399"/>
        <v/>
      </c>
      <c r="CS371" s="44" t="s">
        <v>5285</v>
      </c>
      <c r="CT371" s="234">
        <v>0.5</v>
      </c>
      <c r="CU371" s="44" t="str">
        <f t="shared" si="382"/>
        <v/>
      </c>
      <c r="CV371" s="44" t="str">
        <f t="shared" si="383"/>
        <v/>
      </c>
      <c r="CW371" s="44" t="str">
        <f t="shared" si="384"/>
        <v/>
      </c>
      <c r="CX371" s="44" t="str">
        <f t="shared" si="385"/>
        <v/>
      </c>
      <c r="CY371" s="44" t="str">
        <f t="shared" si="386"/>
        <v/>
      </c>
      <c r="CZ371" s="44" t="str">
        <f t="shared" si="387"/>
        <v/>
      </c>
      <c r="DA371" s="49" t="str">
        <f t="shared" si="349"/>
        <v/>
      </c>
      <c r="DB371" s="44" t="str">
        <f t="shared" si="388"/>
        <v/>
      </c>
      <c r="DC371" s="44" t="str">
        <f t="shared" si="389"/>
        <v/>
      </c>
      <c r="DD371" s="44" t="str">
        <f t="shared" si="390"/>
        <v/>
      </c>
      <c r="DE371" s="44" t="str">
        <f t="shared" si="391"/>
        <v/>
      </c>
      <c r="DF371" s="44" t="str">
        <f t="shared" si="392"/>
        <v/>
      </c>
      <c r="DG371" s="44" t="str">
        <f t="shared" si="393"/>
        <v/>
      </c>
      <c r="DH371" s="44" t="str">
        <f t="shared" si="394"/>
        <v/>
      </c>
      <c r="DI371" s="50" t="str">
        <f t="shared" si="395"/>
        <v/>
      </c>
      <c r="DJ371" s="50" t="str">
        <f t="shared" si="396"/>
        <v/>
      </c>
      <c r="DK371" s="50" t="str">
        <f t="shared" si="397"/>
        <v/>
      </c>
      <c r="DL371" s="50" t="str">
        <f t="shared" si="398"/>
        <v/>
      </c>
      <c r="DM371" s="51" t="str">
        <f t="shared" si="350"/>
        <v>000000000</v>
      </c>
      <c r="DN371" s="52"/>
      <c r="DO371" s="53"/>
      <c r="DP371" s="52"/>
      <c r="DQ371" s="53" t="str">
        <f t="shared" si="351"/>
        <v/>
      </c>
      <c r="DR371" s="52" t="str">
        <f t="shared" si="352"/>
        <v/>
      </c>
      <c r="DS371" s="53"/>
      <c r="DT371" s="52"/>
      <c r="DU371" s="53"/>
      <c r="DV371" s="52"/>
      <c r="DW371" s="99"/>
      <c r="DX371" s="99"/>
      <c r="EI371" s="83"/>
      <c r="EJ371" s="102"/>
      <c r="EK371" s="102"/>
      <c r="EL371" s="102"/>
      <c r="EM371" s="102"/>
      <c r="EN371" s="102"/>
      <c r="EO371" s="102"/>
      <c r="EP371" s="102"/>
      <c r="EQ371" s="102"/>
      <c r="ER371" s="102"/>
      <c r="ES371" s="102"/>
      <c r="ET371" s="102"/>
      <c r="EU371" s="102"/>
      <c r="EV371" s="102"/>
      <c r="FL371" s="36" t="str">
        <f t="shared" si="345"/>
        <v>X</v>
      </c>
    </row>
    <row r="372" spans="1:168" s="36" customFormat="1" ht="49.5" customHeight="1" x14ac:dyDescent="0.35">
      <c r="A372" s="67"/>
      <c r="B372" s="39"/>
      <c r="C372" s="39"/>
      <c r="D372" s="40"/>
      <c r="E372" s="41"/>
      <c r="F372" s="41"/>
      <c r="G372" s="41"/>
      <c r="H372" s="41"/>
      <c r="I372" s="41"/>
      <c r="J372" s="41"/>
      <c r="K372" s="41"/>
      <c r="L372" s="41"/>
      <c r="M372" s="41" t="s">
        <v>833</v>
      </c>
      <c r="N372" s="41" t="s">
        <v>834</v>
      </c>
      <c r="O372" s="29"/>
      <c r="P372" s="30"/>
      <c r="Q372" s="31"/>
      <c r="R372" s="31"/>
      <c r="S372" s="32" t="s">
        <v>2413</v>
      </c>
      <c r="T372" s="33"/>
      <c r="U372" s="33" t="s">
        <v>4106</v>
      </c>
      <c r="V372" s="33" t="s">
        <v>5814</v>
      </c>
      <c r="W372" s="33"/>
      <c r="X372" s="33" t="s">
        <v>837</v>
      </c>
      <c r="Y372" s="33" t="s">
        <v>838</v>
      </c>
      <c r="Z372" s="33">
        <v>1</v>
      </c>
      <c r="AA372" s="34" t="s">
        <v>839</v>
      </c>
      <c r="AB372" s="34">
        <v>124</v>
      </c>
      <c r="AC372" s="34" t="s">
        <v>4917</v>
      </c>
      <c r="AD372" s="34" t="s">
        <v>4113</v>
      </c>
      <c r="AE372" s="34" t="s">
        <v>6238</v>
      </c>
      <c r="AF372" s="34" t="s">
        <v>2413</v>
      </c>
      <c r="AG372" s="34" t="s">
        <v>5814</v>
      </c>
      <c r="AH372" s="34" t="s">
        <v>4106</v>
      </c>
      <c r="AI372" s="34" t="s">
        <v>5691</v>
      </c>
      <c r="AJ372" s="34" t="s">
        <v>4106</v>
      </c>
      <c r="AK372" s="34" t="s">
        <v>5691</v>
      </c>
      <c r="AL372" s="34" t="s">
        <v>4106</v>
      </c>
      <c r="AM372" s="34" t="s">
        <v>5691</v>
      </c>
      <c r="AN372" s="34">
        <v>1</v>
      </c>
      <c r="AO372" s="34" t="s">
        <v>5693</v>
      </c>
      <c r="AP372" s="34" t="s">
        <v>5693</v>
      </c>
      <c r="AQ372" s="56">
        <v>0</v>
      </c>
      <c r="AR372" s="56">
        <v>0</v>
      </c>
      <c r="AS372" s="56">
        <v>0</v>
      </c>
      <c r="AT372" s="42" t="s">
        <v>4106</v>
      </c>
      <c r="AU372" s="42" t="s">
        <v>4106</v>
      </c>
      <c r="AV372" s="42" t="s">
        <v>4106</v>
      </c>
      <c r="AW372" s="35"/>
      <c r="AX372" s="35"/>
      <c r="AY372" s="35"/>
      <c r="AZ372" s="43" t="str">
        <f t="shared" si="353"/>
        <v/>
      </c>
      <c r="BA372" s="44"/>
      <c r="BB372" s="43" t="str">
        <f t="shared" si="354"/>
        <v/>
      </c>
      <c r="BC372" s="45" t="str">
        <f t="shared" si="355"/>
        <v/>
      </c>
      <c r="BD372" s="45" t="str">
        <f t="shared" si="356"/>
        <v>X</v>
      </c>
      <c r="BE372" s="45"/>
      <c r="BF372" s="45" t="str">
        <f t="shared" si="400"/>
        <v>X</v>
      </c>
      <c r="BG372" s="45" t="str">
        <f t="shared" si="357"/>
        <v/>
      </c>
      <c r="BH372" s="12" t="str">
        <f t="shared" si="358"/>
        <v/>
      </c>
      <c r="BI372" s="43" t="str">
        <f t="shared" si="359"/>
        <v/>
      </c>
      <c r="BJ372" s="46" t="str">
        <f t="shared" si="360"/>
        <v/>
      </c>
      <c r="BK372" s="46" t="str">
        <f t="shared" si="361"/>
        <v/>
      </c>
      <c r="BL372" s="46" t="str">
        <f t="shared" si="362"/>
        <v/>
      </c>
      <c r="BM372" s="43" t="str">
        <f t="shared" si="363"/>
        <v/>
      </c>
      <c r="BN372" s="43" t="str">
        <f t="shared" si="364"/>
        <v/>
      </c>
      <c r="BO372" s="44" t="str">
        <f t="shared" si="401"/>
        <v/>
      </c>
      <c r="BP372" s="44" t="str">
        <f t="shared" si="365"/>
        <v>X</v>
      </c>
      <c r="BQ372" s="44" t="str">
        <f t="shared" si="366"/>
        <v/>
      </c>
      <c r="BR372" s="46" t="str">
        <f t="shared" si="402"/>
        <v/>
      </c>
      <c r="BS372" s="47" t="str">
        <f t="shared" si="403"/>
        <v/>
      </c>
      <c r="BT372" s="46" t="str">
        <f t="shared" si="404"/>
        <v/>
      </c>
      <c r="BU372" s="46" t="str">
        <f t="shared" si="405"/>
        <v/>
      </c>
      <c r="BV372" s="73" t="str">
        <f t="shared" si="344"/>
        <v>X</v>
      </c>
      <c r="BW372" s="47" t="str">
        <f t="shared" si="346"/>
        <v/>
      </c>
      <c r="BX372" s="47" t="str">
        <f t="shared" si="367"/>
        <v/>
      </c>
      <c r="BY372" s="13" t="str">
        <f t="shared" si="368"/>
        <v/>
      </c>
      <c r="BZ372" s="14" t="str">
        <f t="shared" si="406"/>
        <v/>
      </c>
      <c r="CA372" s="48" t="str">
        <f t="shared" si="407"/>
        <v>X</v>
      </c>
      <c r="CB372" s="44" t="str">
        <f t="shared" si="408"/>
        <v/>
      </c>
      <c r="CC372" s="44" t="str">
        <f t="shared" si="369"/>
        <v/>
      </c>
      <c r="CD372" s="44" t="str">
        <f t="shared" si="347"/>
        <v/>
      </c>
      <c r="CE372" s="44" t="str">
        <f t="shared" si="370"/>
        <v/>
      </c>
      <c r="CF372" s="44" t="str">
        <f t="shared" si="371"/>
        <v/>
      </c>
      <c r="CG372" s="44" t="str">
        <f t="shared" si="372"/>
        <v/>
      </c>
      <c r="CH372" s="44" t="str">
        <f t="shared" si="373"/>
        <v/>
      </c>
      <c r="CI372" s="44" t="str">
        <f t="shared" si="374"/>
        <v/>
      </c>
      <c r="CJ372" s="44" t="str">
        <f t="shared" si="375"/>
        <v/>
      </c>
      <c r="CK372" s="44" t="str">
        <f t="shared" si="376"/>
        <v/>
      </c>
      <c r="CL372" s="44" t="str">
        <f t="shared" si="377"/>
        <v/>
      </c>
      <c r="CM372" s="43" t="str">
        <f t="shared" si="378"/>
        <v/>
      </c>
      <c r="CN372" s="43">
        <f t="shared" si="379"/>
        <v>0</v>
      </c>
      <c r="CO372" s="43" t="str">
        <f t="shared" si="380"/>
        <v/>
      </c>
      <c r="CP372" s="44" t="str">
        <f t="shared" si="348"/>
        <v/>
      </c>
      <c r="CQ372" s="44" t="str">
        <f t="shared" si="381"/>
        <v/>
      </c>
      <c r="CR372" s="43" t="str">
        <f t="shared" si="399"/>
        <v/>
      </c>
      <c r="CS372" s="44" t="s">
        <v>5285</v>
      </c>
      <c r="CT372" s="44">
        <v>0</v>
      </c>
      <c r="CU372" s="44" t="str">
        <f t="shared" si="382"/>
        <v/>
      </c>
      <c r="CV372" s="44" t="str">
        <f t="shared" si="383"/>
        <v/>
      </c>
      <c r="CW372" s="44" t="str">
        <f t="shared" si="384"/>
        <v/>
      </c>
      <c r="CX372" s="44" t="str">
        <f t="shared" si="385"/>
        <v/>
      </c>
      <c r="CY372" s="44" t="str">
        <f t="shared" si="386"/>
        <v/>
      </c>
      <c r="CZ372" s="44" t="str">
        <f t="shared" si="387"/>
        <v/>
      </c>
      <c r="DA372" s="49" t="str">
        <f t="shared" si="349"/>
        <v/>
      </c>
      <c r="DB372" s="44" t="str">
        <f t="shared" si="388"/>
        <v/>
      </c>
      <c r="DC372" s="44" t="str">
        <f t="shared" si="389"/>
        <v/>
      </c>
      <c r="DD372" s="44" t="str">
        <f t="shared" si="390"/>
        <v/>
      </c>
      <c r="DE372" s="44" t="str">
        <f t="shared" si="391"/>
        <v/>
      </c>
      <c r="DF372" s="44" t="str">
        <f t="shared" si="392"/>
        <v/>
      </c>
      <c r="DG372" s="44" t="str">
        <f t="shared" si="393"/>
        <v/>
      </c>
      <c r="DH372" s="44" t="str">
        <f t="shared" si="394"/>
        <v/>
      </c>
      <c r="DI372" s="50" t="str">
        <f t="shared" si="395"/>
        <v/>
      </c>
      <c r="DJ372" s="50" t="str">
        <f t="shared" si="396"/>
        <v/>
      </c>
      <c r="DK372" s="50" t="str">
        <f t="shared" si="397"/>
        <v/>
      </c>
      <c r="DL372" s="50" t="str">
        <f t="shared" si="398"/>
        <v/>
      </c>
      <c r="DM372" s="51" t="str">
        <f t="shared" si="350"/>
        <v>000000000</v>
      </c>
      <c r="DN372" s="52"/>
      <c r="DO372" s="53"/>
      <c r="DP372" s="52"/>
      <c r="DQ372" s="53" t="str">
        <f t="shared" si="351"/>
        <v/>
      </c>
      <c r="DR372" s="52" t="str">
        <f t="shared" si="352"/>
        <v/>
      </c>
      <c r="DS372" s="53"/>
      <c r="DT372" s="52"/>
      <c r="DU372" s="53"/>
      <c r="DV372" s="52"/>
      <c r="DW372" s="99"/>
      <c r="DX372" s="99"/>
      <c r="EI372" s="83"/>
      <c r="EJ372" s="102"/>
      <c r="EK372" s="102"/>
      <c r="EL372" s="102"/>
      <c r="EM372" s="102"/>
      <c r="EN372" s="102"/>
      <c r="EO372" s="102"/>
      <c r="EP372" s="102"/>
      <c r="EQ372" s="102"/>
      <c r="ER372" s="102"/>
      <c r="ES372" s="102"/>
      <c r="ET372" s="102"/>
      <c r="EU372" s="102"/>
      <c r="EV372" s="102"/>
      <c r="FL372" s="36" t="str">
        <f t="shared" si="345"/>
        <v>0</v>
      </c>
    </row>
    <row r="373" spans="1:168" s="36" customFormat="1" ht="49.5" customHeight="1" x14ac:dyDescent="0.35">
      <c r="A373" s="67"/>
      <c r="B373" s="39"/>
      <c r="C373" s="39"/>
      <c r="D373" s="40"/>
      <c r="E373" s="41"/>
      <c r="F373" s="41"/>
      <c r="G373" s="41"/>
      <c r="H373" s="41"/>
      <c r="I373" s="41"/>
      <c r="J373" s="41"/>
      <c r="K373" s="41"/>
      <c r="L373" s="41"/>
      <c r="M373" s="41"/>
      <c r="N373" s="41"/>
      <c r="O373" s="29"/>
      <c r="P373" s="30"/>
      <c r="Q373" s="31"/>
      <c r="R373" s="31"/>
      <c r="S373" s="32" t="s">
        <v>2413</v>
      </c>
      <c r="T373" s="33"/>
      <c r="U373" s="33" t="s">
        <v>1073</v>
      </c>
      <c r="V373" s="33" t="s">
        <v>5814</v>
      </c>
      <c r="W373" s="33" t="s">
        <v>1799</v>
      </c>
      <c r="X373" s="33" t="s">
        <v>837</v>
      </c>
      <c r="Y373" s="33" t="s">
        <v>838</v>
      </c>
      <c r="Z373" s="33">
        <v>1</v>
      </c>
      <c r="AA373" s="34" t="s">
        <v>7630</v>
      </c>
      <c r="AB373" s="34">
        <v>1241</v>
      </c>
      <c r="AC373" s="34" t="s">
        <v>7610</v>
      </c>
      <c r="AD373" s="34" t="s">
        <v>7608</v>
      </c>
      <c r="AE373" s="34" t="s">
        <v>7609</v>
      </c>
      <c r="AF373" s="34" t="s">
        <v>2413</v>
      </c>
      <c r="AG373" s="34" t="s">
        <v>5814</v>
      </c>
      <c r="AH373" s="34" t="s">
        <v>1073</v>
      </c>
      <c r="AI373" s="34" t="s">
        <v>1799</v>
      </c>
      <c r="AJ373" s="34" t="s">
        <v>4106</v>
      </c>
      <c r="AK373" s="34" t="s">
        <v>5691</v>
      </c>
      <c r="AL373" s="34" t="s">
        <v>4106</v>
      </c>
      <c r="AM373" s="34" t="s">
        <v>5691</v>
      </c>
      <c r="AN373" s="34">
        <v>1</v>
      </c>
      <c r="AO373" s="34" t="s">
        <v>5693</v>
      </c>
      <c r="AP373" s="34" t="s">
        <v>5693</v>
      </c>
      <c r="AQ373" s="56">
        <v>0</v>
      </c>
      <c r="AR373" s="56">
        <v>0</v>
      </c>
      <c r="AS373" s="56">
        <v>0</v>
      </c>
      <c r="AT373" s="42" t="s">
        <v>4106</v>
      </c>
      <c r="AU373" s="42" t="s">
        <v>4106</v>
      </c>
      <c r="AV373" s="42" t="s">
        <v>4106</v>
      </c>
      <c r="AW373" s="35"/>
      <c r="AX373" s="35"/>
      <c r="AY373" s="35"/>
      <c r="AZ373" s="43" t="str">
        <f t="shared" si="353"/>
        <v/>
      </c>
      <c r="BA373" s="44"/>
      <c r="BB373" s="43" t="str">
        <f t="shared" si="354"/>
        <v/>
      </c>
      <c r="BC373" s="45" t="str">
        <f t="shared" si="355"/>
        <v/>
      </c>
      <c r="BD373" s="45" t="str">
        <f t="shared" si="356"/>
        <v>X</v>
      </c>
      <c r="BE373" s="45" t="s">
        <v>5255</v>
      </c>
      <c r="BF373" s="45" t="str">
        <f t="shared" si="400"/>
        <v/>
      </c>
      <c r="BG373" s="45" t="str">
        <f t="shared" si="357"/>
        <v/>
      </c>
      <c r="BH373" s="12" t="str">
        <f t="shared" si="358"/>
        <v/>
      </c>
      <c r="BI373" s="43" t="str">
        <f t="shared" si="359"/>
        <v/>
      </c>
      <c r="BJ373" s="46" t="str">
        <f t="shared" si="360"/>
        <v/>
      </c>
      <c r="BK373" s="46" t="str">
        <f t="shared" si="361"/>
        <v/>
      </c>
      <c r="BL373" s="46" t="str">
        <f t="shared" si="362"/>
        <v/>
      </c>
      <c r="BM373" s="43" t="str">
        <f t="shared" si="363"/>
        <v/>
      </c>
      <c r="BN373" s="43" t="str">
        <f t="shared" si="364"/>
        <v/>
      </c>
      <c r="BO373" s="44" t="str">
        <f t="shared" si="401"/>
        <v/>
      </c>
      <c r="BP373" s="44" t="str">
        <f t="shared" si="365"/>
        <v>X</v>
      </c>
      <c r="BQ373" s="44" t="str">
        <f t="shared" si="366"/>
        <v/>
      </c>
      <c r="BR373" s="46" t="str">
        <f t="shared" si="402"/>
        <v/>
      </c>
      <c r="BS373" s="47" t="str">
        <f t="shared" si="403"/>
        <v/>
      </c>
      <c r="BT373" s="46" t="str">
        <f t="shared" si="404"/>
        <v/>
      </c>
      <c r="BU373" s="46" t="str">
        <f t="shared" si="405"/>
        <v/>
      </c>
      <c r="BV373" s="73" t="str">
        <f t="shared" si="344"/>
        <v>X</v>
      </c>
      <c r="BW373" s="47" t="str">
        <f t="shared" si="346"/>
        <v/>
      </c>
      <c r="BX373" s="47" t="str">
        <f t="shared" si="367"/>
        <v/>
      </c>
      <c r="BY373" s="13" t="str">
        <f t="shared" si="368"/>
        <v/>
      </c>
      <c r="BZ373" s="14" t="str">
        <f t="shared" si="406"/>
        <v/>
      </c>
      <c r="CA373" s="48" t="str">
        <f t="shared" si="407"/>
        <v>X</v>
      </c>
      <c r="CB373" s="44" t="str">
        <f t="shared" si="408"/>
        <v/>
      </c>
      <c r="CC373" s="44" t="str">
        <f t="shared" si="369"/>
        <v/>
      </c>
      <c r="CD373" s="44" t="str">
        <f t="shared" si="347"/>
        <v/>
      </c>
      <c r="CE373" s="44" t="str">
        <f t="shared" si="370"/>
        <v/>
      </c>
      <c r="CF373" s="44" t="str">
        <f t="shared" si="371"/>
        <v/>
      </c>
      <c r="CG373" s="44" t="str">
        <f t="shared" si="372"/>
        <v/>
      </c>
      <c r="CH373" s="44" t="str">
        <f t="shared" si="373"/>
        <v/>
      </c>
      <c r="CI373" s="44" t="str">
        <f t="shared" si="374"/>
        <v/>
      </c>
      <c r="CJ373" s="44" t="str">
        <f t="shared" si="375"/>
        <v/>
      </c>
      <c r="CK373" s="44" t="str">
        <f t="shared" si="376"/>
        <v/>
      </c>
      <c r="CL373" s="44" t="str">
        <f t="shared" si="377"/>
        <v/>
      </c>
      <c r="CM373" s="43" t="str">
        <f t="shared" si="378"/>
        <v/>
      </c>
      <c r="CN373" s="43" t="str">
        <f t="shared" si="379"/>
        <v>X</v>
      </c>
      <c r="CO373" s="43" t="str">
        <f t="shared" si="380"/>
        <v/>
      </c>
      <c r="CP373" s="44" t="str">
        <f t="shared" si="348"/>
        <v/>
      </c>
      <c r="CQ373" s="44" t="str">
        <f t="shared" si="381"/>
        <v/>
      </c>
      <c r="CR373" s="43" t="str">
        <f t="shared" si="399"/>
        <v/>
      </c>
      <c r="CS373" s="44" t="s">
        <v>5285</v>
      </c>
      <c r="CT373" s="234">
        <v>0.5</v>
      </c>
      <c r="CU373" s="44" t="str">
        <f t="shared" si="382"/>
        <v/>
      </c>
      <c r="CV373" s="44" t="str">
        <f t="shared" si="383"/>
        <v/>
      </c>
      <c r="CW373" s="44" t="str">
        <f t="shared" si="384"/>
        <v/>
      </c>
      <c r="CX373" s="44" t="str">
        <f t="shared" si="385"/>
        <v/>
      </c>
      <c r="CY373" s="44" t="str">
        <f t="shared" si="386"/>
        <v/>
      </c>
      <c r="CZ373" s="44" t="str">
        <f t="shared" si="387"/>
        <v/>
      </c>
      <c r="DA373" s="49" t="str">
        <f t="shared" si="349"/>
        <v/>
      </c>
      <c r="DB373" s="44" t="str">
        <f t="shared" si="388"/>
        <v/>
      </c>
      <c r="DC373" s="44" t="str">
        <f t="shared" si="389"/>
        <v/>
      </c>
      <c r="DD373" s="44" t="str">
        <f t="shared" si="390"/>
        <v/>
      </c>
      <c r="DE373" s="44" t="str">
        <f t="shared" si="391"/>
        <v/>
      </c>
      <c r="DF373" s="44" t="str">
        <f t="shared" si="392"/>
        <v/>
      </c>
      <c r="DG373" s="44" t="str">
        <f t="shared" si="393"/>
        <v/>
      </c>
      <c r="DH373" s="44" t="str">
        <f t="shared" si="394"/>
        <v/>
      </c>
      <c r="DI373" s="50" t="str">
        <f t="shared" si="395"/>
        <v/>
      </c>
      <c r="DJ373" s="50" t="str">
        <f t="shared" si="396"/>
        <v/>
      </c>
      <c r="DK373" s="50" t="str">
        <f t="shared" si="397"/>
        <v/>
      </c>
      <c r="DL373" s="50" t="str">
        <f t="shared" si="398"/>
        <v/>
      </c>
      <c r="DM373" s="51" t="str">
        <f t="shared" si="350"/>
        <v>000000000</v>
      </c>
      <c r="DN373" s="52"/>
      <c r="DO373" s="53"/>
      <c r="DP373" s="52"/>
      <c r="DQ373" s="53" t="str">
        <f t="shared" si="351"/>
        <v/>
      </c>
      <c r="DR373" s="52" t="str">
        <f t="shared" si="352"/>
        <v/>
      </c>
      <c r="DS373" s="53"/>
      <c r="DT373" s="52"/>
      <c r="DU373" s="53"/>
      <c r="DV373" s="52"/>
      <c r="DW373" s="99"/>
      <c r="DX373" s="99"/>
      <c r="EI373" s="83"/>
      <c r="EJ373" s="102"/>
      <c r="EK373" s="102"/>
      <c r="EL373" s="102"/>
      <c r="EM373" s="102"/>
      <c r="EN373" s="102"/>
      <c r="EO373" s="102"/>
      <c r="EP373" s="102"/>
      <c r="EQ373" s="102"/>
      <c r="ER373" s="102"/>
      <c r="ES373" s="102"/>
      <c r="ET373" s="102"/>
      <c r="EU373" s="102"/>
      <c r="EV373" s="102"/>
      <c r="FL373" s="36" t="str">
        <f t="shared" si="345"/>
        <v>X</v>
      </c>
    </row>
    <row r="374" spans="1:168" s="36" customFormat="1" ht="49.5" customHeight="1" x14ac:dyDescent="0.35">
      <c r="A374" s="67"/>
      <c r="B374" s="39"/>
      <c r="C374" s="39"/>
      <c r="D374" s="40"/>
      <c r="E374" s="41"/>
      <c r="F374" s="41"/>
      <c r="G374" s="41"/>
      <c r="H374" s="41"/>
      <c r="I374" s="41"/>
      <c r="J374" s="41"/>
      <c r="K374" s="41"/>
      <c r="L374" s="41"/>
      <c r="M374" s="41" t="s">
        <v>833</v>
      </c>
      <c r="N374" s="41" t="s">
        <v>834</v>
      </c>
      <c r="O374" s="29"/>
      <c r="P374" s="30"/>
      <c r="Q374" s="31"/>
      <c r="R374" s="31"/>
      <c r="S374" s="32" t="s">
        <v>2415</v>
      </c>
      <c r="T374" s="33"/>
      <c r="U374" s="33" t="s">
        <v>4106</v>
      </c>
      <c r="V374" s="33" t="s">
        <v>5815</v>
      </c>
      <c r="W374" s="33" t="s">
        <v>5691</v>
      </c>
      <c r="X374" s="33" t="s">
        <v>837</v>
      </c>
      <c r="Y374" s="33" t="s">
        <v>838</v>
      </c>
      <c r="Z374" s="33">
        <v>1</v>
      </c>
      <c r="AA374" s="34" t="s">
        <v>839</v>
      </c>
      <c r="AB374" s="34">
        <v>124</v>
      </c>
      <c r="AC374" s="34" t="s">
        <v>4917</v>
      </c>
      <c r="AD374" s="34" t="s">
        <v>4113</v>
      </c>
      <c r="AE374" s="34" t="s">
        <v>6238</v>
      </c>
      <c r="AF374" s="34" t="s">
        <v>2415</v>
      </c>
      <c r="AG374" s="34" t="s">
        <v>5815</v>
      </c>
      <c r="AH374" s="34" t="s">
        <v>4106</v>
      </c>
      <c r="AI374" s="34" t="s">
        <v>5691</v>
      </c>
      <c r="AJ374" s="34" t="s">
        <v>4106</v>
      </c>
      <c r="AK374" s="34" t="s">
        <v>5691</v>
      </c>
      <c r="AL374" s="34" t="s">
        <v>4106</v>
      </c>
      <c r="AM374" s="34" t="s">
        <v>5691</v>
      </c>
      <c r="AN374" s="34">
        <v>1</v>
      </c>
      <c r="AO374" s="34" t="s">
        <v>5693</v>
      </c>
      <c r="AP374" s="34" t="s">
        <v>5693</v>
      </c>
      <c r="AQ374" s="56">
        <v>0</v>
      </c>
      <c r="AR374" s="56">
        <v>0</v>
      </c>
      <c r="AS374" s="56">
        <v>0</v>
      </c>
      <c r="AT374" s="42" t="s">
        <v>4106</v>
      </c>
      <c r="AU374" s="42" t="s">
        <v>4106</v>
      </c>
      <c r="AV374" s="42" t="s">
        <v>4106</v>
      </c>
      <c r="AW374" s="35"/>
      <c r="AX374" s="35"/>
      <c r="AY374" s="35"/>
      <c r="AZ374" s="43" t="str">
        <f t="shared" si="353"/>
        <v/>
      </c>
      <c r="BA374" s="44"/>
      <c r="BB374" s="43" t="str">
        <f t="shared" si="354"/>
        <v/>
      </c>
      <c r="BC374" s="45" t="str">
        <f t="shared" si="355"/>
        <v/>
      </c>
      <c r="BD374" s="45" t="str">
        <f t="shared" si="356"/>
        <v>X</v>
      </c>
      <c r="BE374" s="45"/>
      <c r="BF374" s="45" t="str">
        <f t="shared" si="400"/>
        <v>X</v>
      </c>
      <c r="BG374" s="45" t="str">
        <f t="shared" si="357"/>
        <v/>
      </c>
      <c r="BH374" s="12" t="str">
        <f t="shared" si="358"/>
        <v/>
      </c>
      <c r="BI374" s="43" t="str">
        <f t="shared" si="359"/>
        <v/>
      </c>
      <c r="BJ374" s="46" t="str">
        <f t="shared" si="360"/>
        <v/>
      </c>
      <c r="BK374" s="46" t="str">
        <f t="shared" si="361"/>
        <v/>
      </c>
      <c r="BL374" s="46" t="str">
        <f t="shared" si="362"/>
        <v/>
      </c>
      <c r="BM374" s="43" t="str">
        <f t="shared" si="363"/>
        <v/>
      </c>
      <c r="BN374" s="43" t="str">
        <f t="shared" si="364"/>
        <v/>
      </c>
      <c r="BO374" s="44" t="str">
        <f t="shared" si="401"/>
        <v/>
      </c>
      <c r="BP374" s="44" t="str">
        <f t="shared" si="365"/>
        <v>X</v>
      </c>
      <c r="BQ374" s="44" t="str">
        <f t="shared" si="366"/>
        <v/>
      </c>
      <c r="BR374" s="46" t="str">
        <f t="shared" si="402"/>
        <v/>
      </c>
      <c r="BS374" s="47" t="str">
        <f t="shared" si="403"/>
        <v/>
      </c>
      <c r="BT374" s="46" t="str">
        <f t="shared" si="404"/>
        <v/>
      </c>
      <c r="BU374" s="46" t="str">
        <f t="shared" si="405"/>
        <v/>
      </c>
      <c r="BV374" s="73" t="str">
        <f t="shared" si="344"/>
        <v>X</v>
      </c>
      <c r="BW374" s="47" t="str">
        <f t="shared" si="346"/>
        <v/>
      </c>
      <c r="BX374" s="47" t="str">
        <f t="shared" si="367"/>
        <v/>
      </c>
      <c r="BY374" s="13" t="str">
        <f t="shared" si="368"/>
        <v/>
      </c>
      <c r="BZ374" s="14" t="str">
        <f t="shared" si="406"/>
        <v/>
      </c>
      <c r="CA374" s="48" t="str">
        <f t="shared" si="407"/>
        <v>X</v>
      </c>
      <c r="CB374" s="44" t="str">
        <f t="shared" si="408"/>
        <v/>
      </c>
      <c r="CC374" s="44" t="str">
        <f t="shared" si="369"/>
        <v/>
      </c>
      <c r="CD374" s="44" t="str">
        <f t="shared" si="347"/>
        <v/>
      </c>
      <c r="CE374" s="44" t="str">
        <f t="shared" si="370"/>
        <v/>
      </c>
      <c r="CF374" s="44" t="str">
        <f t="shared" si="371"/>
        <v/>
      </c>
      <c r="CG374" s="44" t="str">
        <f t="shared" si="372"/>
        <v/>
      </c>
      <c r="CH374" s="44" t="str">
        <f t="shared" si="373"/>
        <v/>
      </c>
      <c r="CI374" s="44" t="str">
        <f t="shared" si="374"/>
        <v/>
      </c>
      <c r="CJ374" s="44" t="str">
        <f t="shared" si="375"/>
        <v/>
      </c>
      <c r="CK374" s="44" t="str">
        <f t="shared" si="376"/>
        <v/>
      </c>
      <c r="CL374" s="44" t="str">
        <f t="shared" si="377"/>
        <v/>
      </c>
      <c r="CM374" s="43" t="str">
        <f t="shared" si="378"/>
        <v/>
      </c>
      <c r="CN374" s="43">
        <f t="shared" si="379"/>
        <v>0</v>
      </c>
      <c r="CO374" s="43" t="str">
        <f t="shared" si="380"/>
        <v/>
      </c>
      <c r="CP374" s="44" t="str">
        <f t="shared" si="348"/>
        <v/>
      </c>
      <c r="CQ374" s="44" t="str">
        <f t="shared" si="381"/>
        <v/>
      </c>
      <c r="CR374" s="43" t="str">
        <f t="shared" si="399"/>
        <v/>
      </c>
      <c r="CS374" s="44" t="s">
        <v>5285</v>
      </c>
      <c r="CT374" s="44">
        <v>0</v>
      </c>
      <c r="CU374" s="44" t="str">
        <f t="shared" si="382"/>
        <v/>
      </c>
      <c r="CV374" s="44" t="str">
        <f t="shared" si="383"/>
        <v/>
      </c>
      <c r="CW374" s="44" t="str">
        <f t="shared" si="384"/>
        <v/>
      </c>
      <c r="CX374" s="44" t="str">
        <f t="shared" si="385"/>
        <v/>
      </c>
      <c r="CY374" s="44" t="str">
        <f t="shared" si="386"/>
        <v/>
      </c>
      <c r="CZ374" s="44" t="str">
        <f t="shared" si="387"/>
        <v/>
      </c>
      <c r="DA374" s="49" t="str">
        <f t="shared" si="349"/>
        <v/>
      </c>
      <c r="DB374" s="44" t="str">
        <f t="shared" si="388"/>
        <v/>
      </c>
      <c r="DC374" s="44" t="str">
        <f t="shared" si="389"/>
        <v/>
      </c>
      <c r="DD374" s="44" t="str">
        <f t="shared" si="390"/>
        <v/>
      </c>
      <c r="DE374" s="44" t="str">
        <f t="shared" si="391"/>
        <v/>
      </c>
      <c r="DF374" s="44" t="str">
        <f t="shared" si="392"/>
        <v/>
      </c>
      <c r="DG374" s="44" t="str">
        <f t="shared" si="393"/>
        <v/>
      </c>
      <c r="DH374" s="44" t="str">
        <f t="shared" si="394"/>
        <v/>
      </c>
      <c r="DI374" s="50" t="str">
        <f t="shared" si="395"/>
        <v/>
      </c>
      <c r="DJ374" s="50" t="str">
        <f t="shared" si="396"/>
        <v/>
      </c>
      <c r="DK374" s="50" t="str">
        <f t="shared" si="397"/>
        <v/>
      </c>
      <c r="DL374" s="50" t="str">
        <f t="shared" si="398"/>
        <v/>
      </c>
      <c r="DM374" s="51" t="str">
        <f t="shared" si="350"/>
        <v>000000000</v>
      </c>
      <c r="DN374" s="52"/>
      <c r="DO374" s="53"/>
      <c r="DP374" s="52"/>
      <c r="DQ374" s="53" t="str">
        <f t="shared" si="351"/>
        <v/>
      </c>
      <c r="DR374" s="52" t="str">
        <f t="shared" si="352"/>
        <v/>
      </c>
      <c r="DS374" s="53"/>
      <c r="DT374" s="52"/>
      <c r="DU374" s="53"/>
      <c r="DV374" s="52"/>
      <c r="DW374" s="99"/>
      <c r="DX374" s="99"/>
      <c r="EI374" s="83"/>
      <c r="EJ374" s="102"/>
      <c r="EK374" s="102"/>
      <c r="EL374" s="102"/>
      <c r="EM374" s="102"/>
      <c r="EN374" s="102"/>
      <c r="EO374" s="102"/>
      <c r="EP374" s="102"/>
      <c r="EQ374" s="102"/>
      <c r="ER374" s="102"/>
      <c r="ES374" s="102"/>
      <c r="ET374" s="102"/>
      <c r="EU374" s="102"/>
      <c r="EV374" s="102"/>
      <c r="FL374" s="36" t="str">
        <f t="shared" si="345"/>
        <v>0</v>
      </c>
    </row>
    <row r="375" spans="1:168" s="36" customFormat="1" ht="49.5" customHeight="1" x14ac:dyDescent="0.35">
      <c r="A375" s="67"/>
      <c r="B375" s="39"/>
      <c r="C375" s="39"/>
      <c r="D375" s="40"/>
      <c r="E375" s="41"/>
      <c r="F375" s="41"/>
      <c r="G375" s="41"/>
      <c r="H375" s="41"/>
      <c r="I375" s="41"/>
      <c r="J375" s="41"/>
      <c r="K375" s="41"/>
      <c r="L375" s="41"/>
      <c r="M375" s="41"/>
      <c r="N375" s="41"/>
      <c r="O375" s="29"/>
      <c r="P375" s="30"/>
      <c r="Q375" s="31"/>
      <c r="R375" s="31"/>
      <c r="S375" s="32" t="s">
        <v>2415</v>
      </c>
      <c r="T375" s="33"/>
      <c r="U375" s="33" t="s">
        <v>1073</v>
      </c>
      <c r="V375" s="33" t="s">
        <v>5815</v>
      </c>
      <c r="W375" s="33" t="s">
        <v>1799</v>
      </c>
      <c r="X375" s="33" t="s">
        <v>837</v>
      </c>
      <c r="Y375" s="33" t="s">
        <v>838</v>
      </c>
      <c r="Z375" s="33">
        <v>1</v>
      </c>
      <c r="AA375" s="34" t="s">
        <v>7630</v>
      </c>
      <c r="AB375" s="34">
        <v>1241</v>
      </c>
      <c r="AC375" s="34" t="s">
        <v>7610</v>
      </c>
      <c r="AD375" s="34" t="s">
        <v>7608</v>
      </c>
      <c r="AE375" s="34" t="s">
        <v>7609</v>
      </c>
      <c r="AF375" s="34" t="s">
        <v>2415</v>
      </c>
      <c r="AG375" s="34" t="s">
        <v>5815</v>
      </c>
      <c r="AH375" s="34" t="s">
        <v>1073</v>
      </c>
      <c r="AI375" s="34" t="s">
        <v>1799</v>
      </c>
      <c r="AJ375" s="34" t="s">
        <v>4106</v>
      </c>
      <c r="AK375" s="34" t="s">
        <v>5691</v>
      </c>
      <c r="AL375" s="34" t="s">
        <v>4106</v>
      </c>
      <c r="AM375" s="34" t="s">
        <v>5691</v>
      </c>
      <c r="AN375" s="34">
        <v>1</v>
      </c>
      <c r="AO375" s="34" t="s">
        <v>5693</v>
      </c>
      <c r="AP375" s="34" t="s">
        <v>5693</v>
      </c>
      <c r="AQ375" s="56">
        <v>0</v>
      </c>
      <c r="AR375" s="56">
        <v>0</v>
      </c>
      <c r="AS375" s="56">
        <v>0</v>
      </c>
      <c r="AT375" s="42" t="s">
        <v>4106</v>
      </c>
      <c r="AU375" s="42" t="s">
        <v>4106</v>
      </c>
      <c r="AV375" s="42" t="s">
        <v>4106</v>
      </c>
      <c r="AW375" s="35"/>
      <c r="AX375" s="35"/>
      <c r="AY375" s="35"/>
      <c r="AZ375" s="43" t="str">
        <f t="shared" si="353"/>
        <v/>
      </c>
      <c r="BA375" s="44"/>
      <c r="BB375" s="43" t="str">
        <f t="shared" si="354"/>
        <v/>
      </c>
      <c r="BC375" s="45" t="str">
        <f t="shared" si="355"/>
        <v/>
      </c>
      <c r="BD375" s="45" t="str">
        <f t="shared" si="356"/>
        <v>X</v>
      </c>
      <c r="BE375" s="45" t="s">
        <v>5255</v>
      </c>
      <c r="BF375" s="45" t="str">
        <f t="shared" si="400"/>
        <v/>
      </c>
      <c r="BG375" s="45" t="str">
        <f t="shared" si="357"/>
        <v/>
      </c>
      <c r="BH375" s="12" t="str">
        <f t="shared" si="358"/>
        <v/>
      </c>
      <c r="BI375" s="43" t="str">
        <f t="shared" si="359"/>
        <v/>
      </c>
      <c r="BJ375" s="46" t="str">
        <f t="shared" si="360"/>
        <v/>
      </c>
      <c r="BK375" s="46" t="str">
        <f t="shared" si="361"/>
        <v/>
      </c>
      <c r="BL375" s="46" t="str">
        <f t="shared" si="362"/>
        <v/>
      </c>
      <c r="BM375" s="43" t="str">
        <f t="shared" si="363"/>
        <v/>
      </c>
      <c r="BN375" s="43" t="str">
        <f t="shared" si="364"/>
        <v/>
      </c>
      <c r="BO375" s="44" t="str">
        <f t="shared" si="401"/>
        <v/>
      </c>
      <c r="BP375" s="44" t="str">
        <f t="shared" si="365"/>
        <v>X</v>
      </c>
      <c r="BQ375" s="44" t="str">
        <f t="shared" si="366"/>
        <v/>
      </c>
      <c r="BR375" s="46" t="str">
        <f t="shared" si="402"/>
        <v/>
      </c>
      <c r="BS375" s="47" t="str">
        <f t="shared" si="403"/>
        <v/>
      </c>
      <c r="BT375" s="46" t="str">
        <f t="shared" si="404"/>
        <v/>
      </c>
      <c r="BU375" s="46" t="str">
        <f t="shared" si="405"/>
        <v/>
      </c>
      <c r="BV375" s="73" t="str">
        <f t="shared" si="344"/>
        <v>X</v>
      </c>
      <c r="BW375" s="47" t="str">
        <f t="shared" si="346"/>
        <v/>
      </c>
      <c r="BX375" s="47" t="str">
        <f t="shared" si="367"/>
        <v/>
      </c>
      <c r="BY375" s="13" t="str">
        <f t="shared" si="368"/>
        <v/>
      </c>
      <c r="BZ375" s="14" t="str">
        <f t="shared" si="406"/>
        <v/>
      </c>
      <c r="CA375" s="48" t="str">
        <f t="shared" si="407"/>
        <v>X</v>
      </c>
      <c r="CB375" s="44" t="str">
        <f t="shared" si="408"/>
        <v/>
      </c>
      <c r="CC375" s="44" t="str">
        <f t="shared" si="369"/>
        <v/>
      </c>
      <c r="CD375" s="44" t="str">
        <f t="shared" si="347"/>
        <v/>
      </c>
      <c r="CE375" s="44" t="str">
        <f t="shared" si="370"/>
        <v/>
      </c>
      <c r="CF375" s="44" t="str">
        <f t="shared" si="371"/>
        <v/>
      </c>
      <c r="CG375" s="44" t="str">
        <f t="shared" si="372"/>
        <v/>
      </c>
      <c r="CH375" s="44" t="str">
        <f t="shared" si="373"/>
        <v/>
      </c>
      <c r="CI375" s="44" t="str">
        <f t="shared" si="374"/>
        <v/>
      </c>
      <c r="CJ375" s="44" t="str">
        <f t="shared" si="375"/>
        <v/>
      </c>
      <c r="CK375" s="44" t="str">
        <f t="shared" si="376"/>
        <v/>
      </c>
      <c r="CL375" s="44" t="str">
        <f t="shared" si="377"/>
        <v/>
      </c>
      <c r="CM375" s="43" t="str">
        <f t="shared" si="378"/>
        <v/>
      </c>
      <c r="CN375" s="43" t="str">
        <f t="shared" si="379"/>
        <v>X</v>
      </c>
      <c r="CO375" s="43" t="str">
        <f t="shared" si="380"/>
        <v/>
      </c>
      <c r="CP375" s="44" t="str">
        <f t="shared" si="348"/>
        <v/>
      </c>
      <c r="CQ375" s="44" t="str">
        <f t="shared" si="381"/>
        <v/>
      </c>
      <c r="CR375" s="43" t="str">
        <f t="shared" si="399"/>
        <v/>
      </c>
      <c r="CS375" s="44" t="s">
        <v>5285</v>
      </c>
      <c r="CT375" s="234">
        <v>0.5</v>
      </c>
      <c r="CU375" s="44" t="str">
        <f t="shared" si="382"/>
        <v/>
      </c>
      <c r="CV375" s="44" t="str">
        <f t="shared" si="383"/>
        <v/>
      </c>
      <c r="CW375" s="44" t="str">
        <f t="shared" si="384"/>
        <v/>
      </c>
      <c r="CX375" s="44" t="str">
        <f t="shared" si="385"/>
        <v/>
      </c>
      <c r="CY375" s="44" t="str">
        <f t="shared" si="386"/>
        <v/>
      </c>
      <c r="CZ375" s="44" t="str">
        <f t="shared" si="387"/>
        <v/>
      </c>
      <c r="DA375" s="49" t="str">
        <f t="shared" si="349"/>
        <v/>
      </c>
      <c r="DB375" s="44" t="str">
        <f t="shared" si="388"/>
        <v/>
      </c>
      <c r="DC375" s="44" t="str">
        <f t="shared" si="389"/>
        <v/>
      </c>
      <c r="DD375" s="44" t="str">
        <f t="shared" si="390"/>
        <v/>
      </c>
      <c r="DE375" s="44" t="str">
        <f t="shared" si="391"/>
        <v/>
      </c>
      <c r="DF375" s="44" t="str">
        <f t="shared" si="392"/>
        <v/>
      </c>
      <c r="DG375" s="44" t="str">
        <f t="shared" si="393"/>
        <v/>
      </c>
      <c r="DH375" s="44" t="str">
        <f t="shared" si="394"/>
        <v/>
      </c>
      <c r="DI375" s="50" t="str">
        <f t="shared" si="395"/>
        <v/>
      </c>
      <c r="DJ375" s="50" t="str">
        <f t="shared" si="396"/>
        <v/>
      </c>
      <c r="DK375" s="50" t="str">
        <f t="shared" si="397"/>
        <v/>
      </c>
      <c r="DL375" s="50" t="str">
        <f t="shared" si="398"/>
        <v/>
      </c>
      <c r="DM375" s="51" t="str">
        <f t="shared" si="350"/>
        <v>000000000</v>
      </c>
      <c r="DN375" s="52"/>
      <c r="DO375" s="53"/>
      <c r="DP375" s="52"/>
      <c r="DQ375" s="53" t="str">
        <f t="shared" si="351"/>
        <v/>
      </c>
      <c r="DR375" s="52" t="str">
        <f t="shared" si="352"/>
        <v/>
      </c>
      <c r="DS375" s="53"/>
      <c r="DT375" s="52"/>
      <c r="DU375" s="53"/>
      <c r="DV375" s="52"/>
      <c r="DW375" s="99"/>
      <c r="DX375" s="99"/>
      <c r="EI375" s="83"/>
      <c r="EJ375" s="102"/>
      <c r="EK375" s="102"/>
      <c r="EL375" s="102"/>
      <c r="EM375" s="102"/>
      <c r="EN375" s="102"/>
      <c r="EO375" s="102"/>
      <c r="EP375" s="102"/>
      <c r="EQ375" s="102"/>
      <c r="ER375" s="102"/>
      <c r="ES375" s="102"/>
      <c r="ET375" s="102"/>
      <c r="EU375" s="102"/>
      <c r="EV375" s="102"/>
      <c r="FL375" s="36" t="str">
        <f t="shared" si="345"/>
        <v>X</v>
      </c>
    </row>
    <row r="376" spans="1:168" s="36" customFormat="1" ht="49.5" customHeight="1" x14ac:dyDescent="0.35">
      <c r="A376" s="67"/>
      <c r="B376" s="39"/>
      <c r="C376" s="39"/>
      <c r="D376" s="40"/>
      <c r="E376" s="41"/>
      <c r="F376" s="41"/>
      <c r="G376" s="41"/>
      <c r="H376" s="41"/>
      <c r="I376" s="41"/>
      <c r="J376" s="41"/>
      <c r="K376" s="41"/>
      <c r="L376" s="41"/>
      <c r="M376" s="41" t="s">
        <v>4718</v>
      </c>
      <c r="N376" s="41" t="s">
        <v>4719</v>
      </c>
      <c r="O376" s="29"/>
      <c r="P376" s="30"/>
      <c r="Q376" s="31"/>
      <c r="R376" s="31"/>
      <c r="S376" s="32" t="s">
        <v>2417</v>
      </c>
      <c r="T376" s="33"/>
      <c r="U376" s="33" t="s">
        <v>4106</v>
      </c>
      <c r="V376" s="33" t="s">
        <v>5816</v>
      </c>
      <c r="W376" s="33" t="s">
        <v>5691</v>
      </c>
      <c r="X376" s="33" t="s">
        <v>5050</v>
      </c>
      <c r="Y376" s="33" t="s">
        <v>5051</v>
      </c>
      <c r="Z376" s="33">
        <v>1</v>
      </c>
      <c r="AA376" s="34" t="s">
        <v>5052</v>
      </c>
      <c r="AB376" s="34">
        <v>210</v>
      </c>
      <c r="AC376" s="34" t="s">
        <v>5053</v>
      </c>
      <c r="AD376" s="34" t="s">
        <v>5054</v>
      </c>
      <c r="AE376" s="34" t="s">
        <v>5053</v>
      </c>
      <c r="AF376" s="34" t="s">
        <v>2417</v>
      </c>
      <c r="AG376" s="34" t="s">
        <v>5816</v>
      </c>
      <c r="AH376" s="34" t="s">
        <v>4106</v>
      </c>
      <c r="AI376" s="34" t="s">
        <v>5691</v>
      </c>
      <c r="AJ376" s="34" t="s">
        <v>4106</v>
      </c>
      <c r="AK376" s="34" t="s">
        <v>5691</v>
      </c>
      <c r="AL376" s="34" t="s">
        <v>4106</v>
      </c>
      <c r="AM376" s="34" t="s">
        <v>5691</v>
      </c>
      <c r="AN376" s="34">
        <v>1</v>
      </c>
      <c r="AO376" s="34" t="s">
        <v>5693</v>
      </c>
      <c r="AP376" s="34" t="s">
        <v>5693</v>
      </c>
      <c r="AQ376" s="56">
        <v>0</v>
      </c>
      <c r="AR376" s="56">
        <v>0</v>
      </c>
      <c r="AS376" s="56">
        <v>0</v>
      </c>
      <c r="AT376" s="42" t="s">
        <v>4106</v>
      </c>
      <c r="AU376" s="42" t="s">
        <v>4106</v>
      </c>
      <c r="AV376" s="42" t="s">
        <v>4106</v>
      </c>
      <c r="AW376" s="35"/>
      <c r="AX376" s="35"/>
      <c r="AY376" s="35"/>
      <c r="AZ376" s="43" t="str">
        <f t="shared" si="353"/>
        <v/>
      </c>
      <c r="BA376" s="44"/>
      <c r="BB376" s="43" t="str">
        <f t="shared" si="354"/>
        <v/>
      </c>
      <c r="BC376" s="45" t="str">
        <f t="shared" si="355"/>
        <v/>
      </c>
      <c r="BD376" s="45" t="str">
        <f t="shared" si="356"/>
        <v/>
      </c>
      <c r="BE376" s="45" t="s">
        <v>5691</v>
      </c>
      <c r="BF376" s="45" t="str">
        <f t="shared" si="400"/>
        <v/>
      </c>
      <c r="BG376" s="45" t="str">
        <f t="shared" si="357"/>
        <v/>
      </c>
      <c r="BH376" s="12" t="str">
        <f t="shared" si="358"/>
        <v/>
      </c>
      <c r="BI376" s="43" t="str">
        <f t="shared" si="359"/>
        <v/>
      </c>
      <c r="BJ376" s="46" t="str">
        <f t="shared" si="360"/>
        <v/>
      </c>
      <c r="BK376" s="46" t="str">
        <f t="shared" si="361"/>
        <v/>
      </c>
      <c r="BL376" s="46" t="str">
        <f t="shared" si="362"/>
        <v/>
      </c>
      <c r="BM376" s="43" t="str">
        <f t="shared" si="363"/>
        <v/>
      </c>
      <c r="BN376" s="43" t="str">
        <f t="shared" si="364"/>
        <v/>
      </c>
      <c r="BO376" s="44" t="str">
        <f t="shared" si="401"/>
        <v>X</v>
      </c>
      <c r="BP376" s="44" t="str">
        <f t="shared" si="365"/>
        <v>X</v>
      </c>
      <c r="BQ376" s="44" t="str">
        <f t="shared" si="366"/>
        <v/>
      </c>
      <c r="BR376" s="46" t="str">
        <f t="shared" si="402"/>
        <v/>
      </c>
      <c r="BS376" s="47" t="str">
        <f t="shared" si="403"/>
        <v/>
      </c>
      <c r="BT376" s="46" t="str">
        <f t="shared" si="404"/>
        <v/>
      </c>
      <c r="BU376" s="46" t="str">
        <f t="shared" si="405"/>
        <v/>
      </c>
      <c r="BV376" s="73" t="str">
        <f t="shared" si="344"/>
        <v/>
      </c>
      <c r="BW376" s="47" t="str">
        <f t="shared" si="346"/>
        <v/>
      </c>
      <c r="BX376" s="47" t="str">
        <f t="shared" si="367"/>
        <v>X</v>
      </c>
      <c r="BY376" s="13" t="str">
        <f t="shared" si="368"/>
        <v/>
      </c>
      <c r="BZ376" s="14" t="str">
        <f t="shared" si="406"/>
        <v/>
      </c>
      <c r="CA376" s="48" t="str">
        <f t="shared" si="407"/>
        <v/>
      </c>
      <c r="CB376" s="44" t="str">
        <f t="shared" si="408"/>
        <v/>
      </c>
      <c r="CC376" s="44" t="str">
        <f t="shared" si="369"/>
        <v/>
      </c>
      <c r="CD376" s="44" t="str">
        <f t="shared" si="347"/>
        <v/>
      </c>
      <c r="CE376" s="44" t="str">
        <f t="shared" si="370"/>
        <v/>
      </c>
      <c r="CF376" s="44" t="str">
        <f t="shared" si="371"/>
        <v/>
      </c>
      <c r="CG376" s="44" t="str">
        <f t="shared" si="372"/>
        <v/>
      </c>
      <c r="CH376" s="44" t="str">
        <f t="shared" si="373"/>
        <v/>
      </c>
      <c r="CI376" s="44" t="str">
        <f t="shared" si="374"/>
        <v/>
      </c>
      <c r="CJ376" s="44" t="str">
        <f t="shared" si="375"/>
        <v/>
      </c>
      <c r="CK376" s="44" t="str">
        <f t="shared" si="376"/>
        <v/>
      </c>
      <c r="CL376" s="44" t="str">
        <f t="shared" si="377"/>
        <v/>
      </c>
      <c r="CM376" s="43" t="str">
        <f t="shared" si="378"/>
        <v/>
      </c>
      <c r="CN376" s="43" t="str">
        <f t="shared" si="379"/>
        <v/>
      </c>
      <c r="CO376" s="43" t="str">
        <f t="shared" si="380"/>
        <v/>
      </c>
      <c r="CP376" s="44" t="str">
        <f t="shared" si="348"/>
        <v>X</v>
      </c>
      <c r="CQ376" s="44" t="str">
        <f t="shared" si="381"/>
        <v/>
      </c>
      <c r="CR376" s="43" t="str">
        <f t="shared" si="399"/>
        <v/>
      </c>
      <c r="CS376" s="44" t="s">
        <v>5285</v>
      </c>
      <c r="CT376" s="44">
        <v>0</v>
      </c>
      <c r="CU376" s="44" t="str">
        <f t="shared" si="382"/>
        <v/>
      </c>
      <c r="CV376" s="44" t="str">
        <f t="shared" si="383"/>
        <v/>
      </c>
      <c r="CW376" s="44" t="str">
        <f t="shared" si="384"/>
        <v/>
      </c>
      <c r="CX376" s="44" t="str">
        <f t="shared" si="385"/>
        <v/>
      </c>
      <c r="CY376" s="44" t="str">
        <f t="shared" si="386"/>
        <v/>
      </c>
      <c r="CZ376" s="44" t="str">
        <f t="shared" si="387"/>
        <v/>
      </c>
      <c r="DA376" s="49" t="str">
        <f t="shared" si="349"/>
        <v/>
      </c>
      <c r="DB376" s="44" t="str">
        <f t="shared" si="388"/>
        <v/>
      </c>
      <c r="DC376" s="44" t="str">
        <f t="shared" si="389"/>
        <v/>
      </c>
      <c r="DD376" s="44" t="str">
        <f t="shared" si="390"/>
        <v/>
      </c>
      <c r="DE376" s="44" t="str">
        <f t="shared" si="391"/>
        <v/>
      </c>
      <c r="DF376" s="44" t="str">
        <f t="shared" si="392"/>
        <v/>
      </c>
      <c r="DG376" s="44" t="str">
        <f t="shared" si="393"/>
        <v/>
      </c>
      <c r="DH376" s="44" t="str">
        <f t="shared" si="394"/>
        <v/>
      </c>
      <c r="DI376" s="50" t="str">
        <f t="shared" si="395"/>
        <v/>
      </c>
      <c r="DJ376" s="50" t="str">
        <f t="shared" si="396"/>
        <v/>
      </c>
      <c r="DK376" s="50" t="str">
        <f t="shared" si="397"/>
        <v/>
      </c>
      <c r="DL376" s="50" t="str">
        <f t="shared" si="398"/>
        <v/>
      </c>
      <c r="DM376" s="51" t="str">
        <f t="shared" si="350"/>
        <v>000000000</v>
      </c>
      <c r="DN376" s="52"/>
      <c r="DO376" s="53"/>
      <c r="DP376" s="52"/>
      <c r="DQ376" s="53" t="str">
        <f t="shared" si="351"/>
        <v/>
      </c>
      <c r="DR376" s="52" t="str">
        <f t="shared" si="352"/>
        <v/>
      </c>
      <c r="DS376" s="53"/>
      <c r="DT376" s="52"/>
      <c r="DU376" s="53"/>
      <c r="DV376" s="52"/>
      <c r="DW376" s="99"/>
      <c r="DX376" s="99"/>
      <c r="EI376" s="83"/>
      <c r="EJ376" s="102"/>
      <c r="EK376" s="102"/>
      <c r="EL376" s="102"/>
      <c r="EM376" s="102"/>
      <c r="EN376" s="102"/>
      <c r="EO376" s="102"/>
      <c r="EP376" s="102"/>
      <c r="EQ376" s="102"/>
      <c r="ER376" s="102"/>
      <c r="ES376" s="102"/>
      <c r="ET376" s="102"/>
      <c r="EU376" s="102"/>
      <c r="EV376" s="102"/>
      <c r="FL376" s="36" t="str">
        <f t="shared" si="345"/>
        <v>X</v>
      </c>
    </row>
    <row r="377" spans="1:168" s="36" customFormat="1" ht="49.5" customHeight="1" x14ac:dyDescent="0.35">
      <c r="A377" s="67"/>
      <c r="B377" s="39"/>
      <c r="C377" s="39"/>
      <c r="D377" s="40"/>
      <c r="E377" s="41"/>
      <c r="F377" s="41"/>
      <c r="G377" s="41"/>
      <c r="H377" s="41"/>
      <c r="I377" s="41"/>
      <c r="J377" s="41"/>
      <c r="K377" s="41"/>
      <c r="L377" s="41"/>
      <c r="M377" s="41" t="s">
        <v>6302</v>
      </c>
      <c r="N377" s="41" t="s">
        <v>6303</v>
      </c>
      <c r="O377" s="29"/>
      <c r="P377" s="30"/>
      <c r="Q377" s="31"/>
      <c r="R377" s="31"/>
      <c r="S377" s="32" t="s">
        <v>2419</v>
      </c>
      <c r="T377" s="33"/>
      <c r="U377" s="33" t="s">
        <v>4106</v>
      </c>
      <c r="V377" s="33" t="s">
        <v>5817</v>
      </c>
      <c r="W377" s="33" t="s">
        <v>5691</v>
      </c>
      <c r="X377" s="33" t="s">
        <v>5727</v>
      </c>
      <c r="Y377" s="33" t="s">
        <v>5728</v>
      </c>
      <c r="Z377" s="33">
        <v>1</v>
      </c>
      <c r="AA377" s="34" t="s">
        <v>1874</v>
      </c>
      <c r="AB377" s="34">
        <v>122</v>
      </c>
      <c r="AC377" s="34" t="s">
        <v>5042</v>
      </c>
      <c r="AD377" s="34" t="s">
        <v>4112</v>
      </c>
      <c r="AE377" s="34" t="s">
        <v>6453</v>
      </c>
      <c r="AF377" s="34" t="s">
        <v>2419</v>
      </c>
      <c r="AG377" s="34" t="s">
        <v>5817</v>
      </c>
      <c r="AH377" s="34" t="s">
        <v>4106</v>
      </c>
      <c r="AI377" s="34" t="s">
        <v>5691</v>
      </c>
      <c r="AJ377" s="34" t="s">
        <v>4106</v>
      </c>
      <c r="AK377" s="34" t="s">
        <v>5691</v>
      </c>
      <c r="AL377" s="34" t="s">
        <v>4106</v>
      </c>
      <c r="AM377" s="34" t="s">
        <v>5691</v>
      </c>
      <c r="AN377" s="34">
        <v>1</v>
      </c>
      <c r="AO377" s="34" t="s">
        <v>5693</v>
      </c>
      <c r="AP377" s="34" t="s">
        <v>5693</v>
      </c>
      <c r="AQ377" s="56">
        <v>0</v>
      </c>
      <c r="AR377" s="56">
        <v>0</v>
      </c>
      <c r="AS377" s="56">
        <v>0</v>
      </c>
      <c r="AT377" s="42" t="s">
        <v>4106</v>
      </c>
      <c r="AU377" s="42" t="s">
        <v>4106</v>
      </c>
      <c r="AV377" s="42" t="s">
        <v>4106</v>
      </c>
      <c r="AW377" s="35" t="s">
        <v>314</v>
      </c>
      <c r="AX377" s="35" t="s">
        <v>5818</v>
      </c>
      <c r="AY377" s="35" t="s">
        <v>5819</v>
      </c>
      <c r="AZ377" s="43" t="str">
        <f t="shared" si="353"/>
        <v/>
      </c>
      <c r="BA377" s="44"/>
      <c r="BB377" s="43" t="str">
        <f t="shared" si="354"/>
        <v/>
      </c>
      <c r="BC377" s="45" t="str">
        <f t="shared" si="355"/>
        <v>X</v>
      </c>
      <c r="BD377" s="45" t="str">
        <f t="shared" si="356"/>
        <v/>
      </c>
      <c r="BE377" s="45" t="s">
        <v>5691</v>
      </c>
      <c r="BF377" s="45" t="str">
        <f t="shared" si="400"/>
        <v/>
      </c>
      <c r="BG377" s="45" t="str">
        <f t="shared" si="357"/>
        <v/>
      </c>
      <c r="BH377" s="12" t="str">
        <f t="shared" si="358"/>
        <v/>
      </c>
      <c r="BI377" s="43" t="str">
        <f t="shared" si="359"/>
        <v/>
      </c>
      <c r="BJ377" s="46" t="str">
        <f t="shared" si="360"/>
        <v/>
      </c>
      <c r="BK377" s="46" t="str">
        <f t="shared" si="361"/>
        <v/>
      </c>
      <c r="BL377" s="46" t="str">
        <f t="shared" si="362"/>
        <v/>
      </c>
      <c r="BM377" s="43" t="str">
        <f t="shared" si="363"/>
        <v/>
      </c>
      <c r="BN377" s="43" t="str">
        <f t="shared" si="364"/>
        <v/>
      </c>
      <c r="BO377" s="44" t="str">
        <f t="shared" si="401"/>
        <v/>
      </c>
      <c r="BP377" s="44" t="str">
        <f t="shared" si="365"/>
        <v>X</v>
      </c>
      <c r="BQ377" s="44" t="str">
        <f t="shared" si="366"/>
        <v/>
      </c>
      <c r="BR377" s="46" t="str">
        <f t="shared" si="402"/>
        <v/>
      </c>
      <c r="BS377" s="47" t="str">
        <f t="shared" si="403"/>
        <v/>
      </c>
      <c r="BT377" s="46" t="str">
        <f t="shared" si="404"/>
        <v/>
      </c>
      <c r="BU377" s="46" t="str">
        <f t="shared" si="405"/>
        <v/>
      </c>
      <c r="BV377" s="73" t="str">
        <f t="shared" si="344"/>
        <v>X</v>
      </c>
      <c r="BW377" s="47" t="str">
        <f t="shared" si="346"/>
        <v/>
      </c>
      <c r="BX377" s="47" t="str">
        <f t="shared" si="367"/>
        <v/>
      </c>
      <c r="BY377" s="13" t="str">
        <f t="shared" si="368"/>
        <v/>
      </c>
      <c r="BZ377" s="14" t="str">
        <f t="shared" si="406"/>
        <v/>
      </c>
      <c r="CA377" s="48" t="str">
        <f t="shared" si="407"/>
        <v>X</v>
      </c>
      <c r="CB377" s="44" t="str">
        <f t="shared" si="408"/>
        <v/>
      </c>
      <c r="CC377" s="44" t="str">
        <f t="shared" si="369"/>
        <v/>
      </c>
      <c r="CD377" s="44" t="str">
        <f t="shared" si="347"/>
        <v/>
      </c>
      <c r="CE377" s="44" t="str">
        <f t="shared" si="370"/>
        <v/>
      </c>
      <c r="CF377" s="44" t="str">
        <f t="shared" si="371"/>
        <v/>
      </c>
      <c r="CG377" s="44" t="str">
        <f t="shared" si="372"/>
        <v/>
      </c>
      <c r="CH377" s="44" t="str">
        <f t="shared" si="373"/>
        <v/>
      </c>
      <c r="CI377" s="44" t="str">
        <f t="shared" si="374"/>
        <v/>
      </c>
      <c r="CJ377" s="44" t="str">
        <f t="shared" si="375"/>
        <v/>
      </c>
      <c r="CK377" s="44" t="str">
        <f t="shared" si="376"/>
        <v/>
      </c>
      <c r="CL377" s="44" t="str">
        <f t="shared" si="377"/>
        <v/>
      </c>
      <c r="CM377" s="43" t="str">
        <f t="shared" si="378"/>
        <v/>
      </c>
      <c r="CN377" s="43" t="str">
        <f t="shared" si="379"/>
        <v/>
      </c>
      <c r="CO377" s="43" t="str">
        <f t="shared" si="380"/>
        <v/>
      </c>
      <c r="CP377" s="44" t="str">
        <f t="shared" si="348"/>
        <v/>
      </c>
      <c r="CQ377" s="44" t="str">
        <f t="shared" si="381"/>
        <v/>
      </c>
      <c r="CR377" s="43" t="str">
        <f t="shared" si="399"/>
        <v/>
      </c>
      <c r="CS377" s="44">
        <v>0</v>
      </c>
      <c r="CT377" s="44">
        <v>0</v>
      </c>
      <c r="CU377" s="44" t="str">
        <f t="shared" si="382"/>
        <v/>
      </c>
      <c r="CV377" s="44" t="str">
        <f t="shared" si="383"/>
        <v/>
      </c>
      <c r="CW377" s="44" t="str">
        <f t="shared" si="384"/>
        <v/>
      </c>
      <c r="CX377" s="44" t="str">
        <f t="shared" si="385"/>
        <v/>
      </c>
      <c r="CY377" s="44" t="str">
        <f t="shared" si="386"/>
        <v/>
      </c>
      <c r="CZ377" s="44" t="str">
        <f t="shared" si="387"/>
        <v/>
      </c>
      <c r="DA377" s="49" t="str">
        <f t="shared" si="349"/>
        <v/>
      </c>
      <c r="DB377" s="44" t="str">
        <f t="shared" si="388"/>
        <v/>
      </c>
      <c r="DC377" s="44" t="str">
        <f t="shared" si="389"/>
        <v/>
      </c>
      <c r="DD377" s="44" t="str">
        <f t="shared" si="390"/>
        <v/>
      </c>
      <c r="DE377" s="44" t="str">
        <f t="shared" si="391"/>
        <v/>
      </c>
      <c r="DF377" s="44" t="str">
        <f t="shared" si="392"/>
        <v/>
      </c>
      <c r="DG377" s="44" t="str">
        <f t="shared" si="393"/>
        <v/>
      </c>
      <c r="DH377" s="44" t="str">
        <f t="shared" si="394"/>
        <v/>
      </c>
      <c r="DI377" s="50" t="str">
        <f t="shared" si="395"/>
        <v/>
      </c>
      <c r="DJ377" s="50" t="str">
        <f t="shared" si="396"/>
        <v/>
      </c>
      <c r="DK377" s="50" t="str">
        <f t="shared" si="397"/>
        <v/>
      </c>
      <c r="DL377" s="50" t="str">
        <f t="shared" si="398"/>
        <v/>
      </c>
      <c r="DM377" s="51" t="str">
        <f t="shared" si="350"/>
        <v>000000000</v>
      </c>
      <c r="DN377" s="52"/>
      <c r="DO377" s="53"/>
      <c r="DP377" s="52"/>
      <c r="DQ377" s="53" t="str">
        <f t="shared" si="351"/>
        <v/>
      </c>
      <c r="DR377" s="52" t="str">
        <f t="shared" si="352"/>
        <v/>
      </c>
      <c r="DS377" s="53"/>
      <c r="DT377" s="52"/>
      <c r="DU377" s="53"/>
      <c r="DV377" s="52"/>
      <c r="DW377" s="99"/>
      <c r="DX377" s="99"/>
      <c r="EI377" s="83"/>
      <c r="EJ377" s="102"/>
      <c r="EK377" s="102"/>
      <c r="EL377" s="102"/>
      <c r="EM377" s="102"/>
      <c r="EN377" s="102"/>
      <c r="EO377" s="102"/>
      <c r="EP377" s="102"/>
      <c r="EQ377" s="102"/>
      <c r="ER377" s="102"/>
      <c r="ES377" s="102"/>
      <c r="ET377" s="102"/>
      <c r="EU377" s="102"/>
      <c r="EV377" s="102"/>
      <c r="FL377" s="36" t="str">
        <f t="shared" si="345"/>
        <v/>
      </c>
    </row>
    <row r="378" spans="1:168" s="36" customFormat="1" ht="49.5" customHeight="1" x14ac:dyDescent="0.35">
      <c r="A378" s="67"/>
      <c r="B378" s="39"/>
      <c r="C378" s="39"/>
      <c r="D378" s="40"/>
      <c r="E378" s="41"/>
      <c r="F378" s="41"/>
      <c r="G378" s="41"/>
      <c r="H378" s="41"/>
      <c r="I378" s="41"/>
      <c r="J378" s="41"/>
      <c r="K378" s="41"/>
      <c r="L378" s="41"/>
      <c r="M378" s="41" t="s">
        <v>816</v>
      </c>
      <c r="N378" s="41" t="s">
        <v>817</v>
      </c>
      <c r="O378" s="29"/>
      <c r="P378" s="30"/>
      <c r="Q378" s="31"/>
      <c r="R378" s="31"/>
      <c r="S378" s="32" t="s">
        <v>2421</v>
      </c>
      <c r="T378" s="33"/>
      <c r="U378" s="33" t="s">
        <v>4106</v>
      </c>
      <c r="V378" s="33" t="s">
        <v>5820</v>
      </c>
      <c r="W378" s="33" t="s">
        <v>5691</v>
      </c>
      <c r="X378" s="33" t="s">
        <v>820</v>
      </c>
      <c r="Y378" s="33" t="s">
        <v>821</v>
      </c>
      <c r="Z378" s="33">
        <v>1</v>
      </c>
      <c r="AA378" s="34" t="s">
        <v>5749</v>
      </c>
      <c r="AB378" s="34">
        <v>121</v>
      </c>
      <c r="AC378" s="34" t="s">
        <v>5750</v>
      </c>
      <c r="AD378" s="34" t="s">
        <v>4112</v>
      </c>
      <c r="AE378" s="34" t="s">
        <v>6453</v>
      </c>
      <c r="AF378" s="34" t="s">
        <v>2421</v>
      </c>
      <c r="AG378" s="34" t="s">
        <v>5820</v>
      </c>
      <c r="AH378" s="34" t="s">
        <v>4106</v>
      </c>
      <c r="AI378" s="34" t="s">
        <v>5691</v>
      </c>
      <c r="AJ378" s="34" t="s">
        <v>4106</v>
      </c>
      <c r="AK378" s="34" t="s">
        <v>5691</v>
      </c>
      <c r="AL378" s="34" t="s">
        <v>4106</v>
      </c>
      <c r="AM378" s="34" t="s">
        <v>5691</v>
      </c>
      <c r="AN378" s="34">
        <v>1</v>
      </c>
      <c r="AO378" s="34" t="s">
        <v>5693</v>
      </c>
      <c r="AP378" s="34" t="s">
        <v>5693</v>
      </c>
      <c r="AQ378" s="56">
        <v>0</v>
      </c>
      <c r="AR378" s="56">
        <v>0</v>
      </c>
      <c r="AS378" s="56">
        <v>0</v>
      </c>
      <c r="AT378" s="42" t="s">
        <v>4106</v>
      </c>
      <c r="AU378" s="42" t="s">
        <v>4106</v>
      </c>
      <c r="AV378" s="42" t="s">
        <v>4106</v>
      </c>
      <c r="AW378" s="35" t="s">
        <v>5691</v>
      </c>
      <c r="AX378" s="35" t="s">
        <v>5691</v>
      </c>
      <c r="AY378" s="35" t="s">
        <v>5691</v>
      </c>
      <c r="AZ378" s="43" t="str">
        <f t="shared" si="353"/>
        <v/>
      </c>
      <c r="BA378" s="44"/>
      <c r="BB378" s="43" t="str">
        <f t="shared" si="354"/>
        <v/>
      </c>
      <c r="BC378" s="45" t="str">
        <f t="shared" si="355"/>
        <v>X</v>
      </c>
      <c r="BD378" s="45" t="str">
        <f t="shared" si="356"/>
        <v/>
      </c>
      <c r="BE378" s="45" t="s">
        <v>5691</v>
      </c>
      <c r="BF378" s="45" t="str">
        <f t="shared" si="400"/>
        <v/>
      </c>
      <c r="BG378" s="45" t="str">
        <f t="shared" si="357"/>
        <v/>
      </c>
      <c r="BH378" s="12" t="str">
        <f t="shared" si="358"/>
        <v/>
      </c>
      <c r="BI378" s="43" t="str">
        <f t="shared" si="359"/>
        <v/>
      </c>
      <c r="BJ378" s="46" t="str">
        <f t="shared" si="360"/>
        <v/>
      </c>
      <c r="BK378" s="46" t="str">
        <f t="shared" si="361"/>
        <v/>
      </c>
      <c r="BL378" s="46" t="str">
        <f t="shared" si="362"/>
        <v/>
      </c>
      <c r="BM378" s="43" t="str">
        <f t="shared" si="363"/>
        <v/>
      </c>
      <c r="BN378" s="43" t="str">
        <f t="shared" si="364"/>
        <v/>
      </c>
      <c r="BO378" s="44" t="str">
        <f t="shared" si="401"/>
        <v/>
      </c>
      <c r="BP378" s="44" t="str">
        <f t="shared" si="365"/>
        <v>X</v>
      </c>
      <c r="BQ378" s="44" t="str">
        <f t="shared" si="366"/>
        <v/>
      </c>
      <c r="BR378" s="46" t="str">
        <f t="shared" si="402"/>
        <v/>
      </c>
      <c r="BS378" s="47" t="str">
        <f t="shared" si="403"/>
        <v/>
      </c>
      <c r="BT378" s="46" t="str">
        <f t="shared" si="404"/>
        <v/>
      </c>
      <c r="BU378" s="46" t="str">
        <f t="shared" si="405"/>
        <v/>
      </c>
      <c r="BV378" s="73" t="str">
        <f t="shared" si="344"/>
        <v>X</v>
      </c>
      <c r="BW378" s="47" t="str">
        <f t="shared" si="346"/>
        <v/>
      </c>
      <c r="BX378" s="47" t="str">
        <f t="shared" si="367"/>
        <v/>
      </c>
      <c r="BY378" s="13" t="str">
        <f t="shared" si="368"/>
        <v/>
      </c>
      <c r="BZ378" s="14" t="str">
        <f t="shared" si="406"/>
        <v/>
      </c>
      <c r="CA378" s="48" t="str">
        <f t="shared" si="407"/>
        <v>X</v>
      </c>
      <c r="CB378" s="44" t="str">
        <f t="shared" si="408"/>
        <v/>
      </c>
      <c r="CC378" s="44" t="str">
        <f t="shared" si="369"/>
        <v/>
      </c>
      <c r="CD378" s="44" t="str">
        <f t="shared" si="347"/>
        <v/>
      </c>
      <c r="CE378" s="44" t="str">
        <f t="shared" si="370"/>
        <v/>
      </c>
      <c r="CF378" s="44" t="str">
        <f t="shared" si="371"/>
        <v/>
      </c>
      <c r="CG378" s="44" t="str">
        <f t="shared" si="372"/>
        <v/>
      </c>
      <c r="CH378" s="44" t="str">
        <f t="shared" si="373"/>
        <v/>
      </c>
      <c r="CI378" s="44" t="str">
        <f t="shared" si="374"/>
        <v/>
      </c>
      <c r="CJ378" s="44" t="str">
        <f t="shared" si="375"/>
        <v/>
      </c>
      <c r="CK378" s="44" t="str">
        <f t="shared" si="376"/>
        <v/>
      </c>
      <c r="CL378" s="44" t="str">
        <f t="shared" si="377"/>
        <v/>
      </c>
      <c r="CM378" s="43" t="str">
        <f t="shared" si="378"/>
        <v/>
      </c>
      <c r="CN378" s="43" t="str">
        <f t="shared" si="379"/>
        <v/>
      </c>
      <c r="CO378" s="43" t="str">
        <f t="shared" si="380"/>
        <v/>
      </c>
      <c r="CP378" s="44" t="str">
        <f t="shared" si="348"/>
        <v/>
      </c>
      <c r="CQ378" s="44" t="str">
        <f t="shared" si="381"/>
        <v/>
      </c>
      <c r="CR378" s="43" t="str">
        <f t="shared" si="399"/>
        <v/>
      </c>
      <c r="CS378" s="44">
        <v>0</v>
      </c>
      <c r="CT378" s="44">
        <v>0</v>
      </c>
      <c r="CU378" s="44" t="str">
        <f t="shared" si="382"/>
        <v/>
      </c>
      <c r="CV378" s="44" t="str">
        <f t="shared" si="383"/>
        <v/>
      </c>
      <c r="CW378" s="44" t="str">
        <f t="shared" si="384"/>
        <v/>
      </c>
      <c r="CX378" s="44" t="str">
        <f t="shared" si="385"/>
        <v/>
      </c>
      <c r="CY378" s="44" t="str">
        <f t="shared" si="386"/>
        <v/>
      </c>
      <c r="CZ378" s="44" t="str">
        <f t="shared" si="387"/>
        <v/>
      </c>
      <c r="DA378" s="49" t="str">
        <f t="shared" si="349"/>
        <v/>
      </c>
      <c r="DB378" s="44" t="str">
        <f t="shared" si="388"/>
        <v/>
      </c>
      <c r="DC378" s="44" t="str">
        <f t="shared" si="389"/>
        <v/>
      </c>
      <c r="DD378" s="44" t="str">
        <f t="shared" si="390"/>
        <v/>
      </c>
      <c r="DE378" s="44" t="str">
        <f t="shared" si="391"/>
        <v/>
      </c>
      <c r="DF378" s="44" t="str">
        <f t="shared" si="392"/>
        <v/>
      </c>
      <c r="DG378" s="44" t="str">
        <f t="shared" si="393"/>
        <v/>
      </c>
      <c r="DH378" s="44" t="str">
        <f t="shared" si="394"/>
        <v/>
      </c>
      <c r="DI378" s="50" t="str">
        <f t="shared" si="395"/>
        <v/>
      </c>
      <c r="DJ378" s="50" t="str">
        <f t="shared" si="396"/>
        <v/>
      </c>
      <c r="DK378" s="50" t="str">
        <f t="shared" si="397"/>
        <v/>
      </c>
      <c r="DL378" s="50" t="str">
        <f t="shared" si="398"/>
        <v/>
      </c>
      <c r="DM378" s="51" t="str">
        <f t="shared" si="350"/>
        <v>000000000</v>
      </c>
      <c r="DN378" s="52"/>
      <c r="DO378" s="53"/>
      <c r="DP378" s="52"/>
      <c r="DQ378" s="53" t="str">
        <f t="shared" si="351"/>
        <v/>
      </c>
      <c r="DR378" s="52" t="str">
        <f t="shared" si="352"/>
        <v/>
      </c>
      <c r="DS378" s="53"/>
      <c r="DT378" s="52"/>
      <c r="DU378" s="53"/>
      <c r="DV378" s="52"/>
      <c r="DW378" s="99"/>
      <c r="DX378" s="99"/>
      <c r="EI378" s="83"/>
      <c r="EJ378" s="102"/>
      <c r="EK378" s="102"/>
      <c r="EL378" s="102"/>
      <c r="EM378" s="102"/>
      <c r="EN378" s="102"/>
      <c r="EO378" s="102"/>
      <c r="EP378" s="102"/>
      <c r="EQ378" s="102"/>
      <c r="ER378" s="102"/>
      <c r="ES378" s="102"/>
      <c r="ET378" s="102"/>
      <c r="EU378" s="102"/>
      <c r="EV378" s="102"/>
      <c r="FL378" s="36" t="str">
        <f t="shared" si="345"/>
        <v/>
      </c>
    </row>
    <row r="379" spans="1:168" s="36" customFormat="1" ht="49.5" customHeight="1" x14ac:dyDescent="0.35">
      <c r="A379" s="67"/>
      <c r="B379" s="39"/>
      <c r="C379" s="39"/>
      <c r="D379" s="40"/>
      <c r="E379" s="41"/>
      <c r="F379" s="41"/>
      <c r="G379" s="41"/>
      <c r="H379" s="41"/>
      <c r="I379" s="41"/>
      <c r="J379" s="41"/>
      <c r="K379" s="41"/>
      <c r="L379" s="41"/>
      <c r="M379" s="41" t="s">
        <v>3065</v>
      </c>
      <c r="N379" s="41" t="s">
        <v>3066</v>
      </c>
      <c r="O379" s="29"/>
      <c r="P379" s="30"/>
      <c r="Q379" s="31"/>
      <c r="R379" s="31"/>
      <c r="S379" s="32" t="s">
        <v>3454</v>
      </c>
      <c r="T379" s="33"/>
      <c r="U379" s="33" t="s">
        <v>4106</v>
      </c>
      <c r="V379" s="33" t="s">
        <v>5821</v>
      </c>
      <c r="W379" s="33" t="s">
        <v>5691</v>
      </c>
      <c r="X379" s="33" t="s">
        <v>4108</v>
      </c>
      <c r="Y379" s="33" t="s">
        <v>4109</v>
      </c>
      <c r="Z379" s="33">
        <v>1</v>
      </c>
      <c r="AA379" s="34" t="s">
        <v>4110</v>
      </c>
      <c r="AB379" s="34">
        <v>111</v>
      </c>
      <c r="AC379" s="34" t="s">
        <v>4111</v>
      </c>
      <c r="AD379" s="34" t="s">
        <v>4112</v>
      </c>
      <c r="AE379" s="34" t="s">
        <v>5684</v>
      </c>
      <c r="AF379" s="34" t="s">
        <v>3454</v>
      </c>
      <c r="AG379" s="34" t="s">
        <v>5821</v>
      </c>
      <c r="AH379" s="34" t="s">
        <v>4106</v>
      </c>
      <c r="AI379" s="34" t="s">
        <v>5691</v>
      </c>
      <c r="AJ379" s="34" t="s">
        <v>4106</v>
      </c>
      <c r="AK379" s="34" t="s">
        <v>5691</v>
      </c>
      <c r="AL379" s="34" t="s">
        <v>4106</v>
      </c>
      <c r="AM379" s="34" t="s">
        <v>5691</v>
      </c>
      <c r="AN379" s="34">
        <v>1</v>
      </c>
      <c r="AO379" s="34" t="s">
        <v>5693</v>
      </c>
      <c r="AP379" s="34" t="s">
        <v>5693</v>
      </c>
      <c r="AQ379" s="56">
        <v>1</v>
      </c>
      <c r="AR379" s="56">
        <v>2</v>
      </c>
      <c r="AS379" s="56">
        <v>2</v>
      </c>
      <c r="AT379" s="42" t="s">
        <v>5734</v>
      </c>
      <c r="AU379" s="42" t="s">
        <v>4714</v>
      </c>
      <c r="AV379" s="42" t="s">
        <v>4106</v>
      </c>
      <c r="AW379" s="35" t="s">
        <v>5822</v>
      </c>
      <c r="AX379" s="35" t="s">
        <v>5823</v>
      </c>
      <c r="AY379" s="35" t="s">
        <v>5148</v>
      </c>
      <c r="AZ379" s="43" t="str">
        <f t="shared" si="353"/>
        <v>X</v>
      </c>
      <c r="BA379" s="44"/>
      <c r="BB379" s="43" t="str">
        <f t="shared" si="354"/>
        <v/>
      </c>
      <c r="BC379" s="45" t="str">
        <f t="shared" si="355"/>
        <v/>
      </c>
      <c r="BD379" s="45" t="str">
        <f t="shared" si="356"/>
        <v/>
      </c>
      <c r="BE379" s="45" t="s">
        <v>5691</v>
      </c>
      <c r="BF379" s="45" t="str">
        <f t="shared" si="400"/>
        <v/>
      </c>
      <c r="BG379" s="45" t="str">
        <f t="shared" si="357"/>
        <v/>
      </c>
      <c r="BH379" s="12" t="str">
        <f t="shared" si="358"/>
        <v/>
      </c>
      <c r="BI379" s="43" t="str">
        <f t="shared" si="359"/>
        <v/>
      </c>
      <c r="BJ379" s="46" t="str">
        <f t="shared" si="360"/>
        <v/>
      </c>
      <c r="BK379" s="46" t="str">
        <f t="shared" si="361"/>
        <v/>
      </c>
      <c r="BL379" s="46" t="str">
        <f t="shared" si="362"/>
        <v/>
      </c>
      <c r="BM379" s="43" t="str">
        <f t="shared" si="363"/>
        <v/>
      </c>
      <c r="BN379" s="43" t="str">
        <f t="shared" si="364"/>
        <v/>
      </c>
      <c r="BO379" s="44" t="str">
        <f t="shared" si="401"/>
        <v/>
      </c>
      <c r="BP379" s="44" t="str">
        <f t="shared" si="365"/>
        <v>X</v>
      </c>
      <c r="BQ379" s="44" t="str">
        <f t="shared" si="366"/>
        <v/>
      </c>
      <c r="BR379" s="46" t="str">
        <f t="shared" si="402"/>
        <v/>
      </c>
      <c r="BS379" s="47" t="str">
        <f t="shared" si="403"/>
        <v/>
      </c>
      <c r="BT379" s="46" t="str">
        <f t="shared" si="404"/>
        <v/>
      </c>
      <c r="BU379" s="46" t="str">
        <f t="shared" si="405"/>
        <v/>
      </c>
      <c r="BV379" s="73" t="str">
        <f t="shared" si="344"/>
        <v/>
      </c>
      <c r="BW379" s="47" t="str">
        <f t="shared" si="346"/>
        <v/>
      </c>
      <c r="BX379" s="47" t="str">
        <f t="shared" si="367"/>
        <v/>
      </c>
      <c r="BY379" s="13" t="str">
        <f t="shared" si="368"/>
        <v/>
      </c>
      <c r="BZ379" s="14" t="str">
        <f t="shared" si="406"/>
        <v/>
      </c>
      <c r="CA379" s="48" t="str">
        <f t="shared" si="407"/>
        <v>X</v>
      </c>
      <c r="CB379" s="44" t="str">
        <f t="shared" si="408"/>
        <v/>
      </c>
      <c r="CC379" s="44" t="str">
        <f t="shared" si="369"/>
        <v/>
      </c>
      <c r="CD379" s="44" t="str">
        <f t="shared" si="347"/>
        <v/>
      </c>
      <c r="CE379" s="44" t="str">
        <f t="shared" si="370"/>
        <v/>
      </c>
      <c r="CF379" s="44" t="str">
        <f t="shared" si="371"/>
        <v/>
      </c>
      <c r="CG379" s="44" t="str">
        <f t="shared" si="372"/>
        <v/>
      </c>
      <c r="CH379" s="44" t="str">
        <f t="shared" si="373"/>
        <v/>
      </c>
      <c r="CI379" s="44" t="str">
        <f t="shared" si="374"/>
        <v/>
      </c>
      <c r="CJ379" s="44" t="str">
        <f t="shared" si="375"/>
        <v/>
      </c>
      <c r="CK379" s="44" t="str">
        <f t="shared" si="376"/>
        <v/>
      </c>
      <c r="CL379" s="44" t="str">
        <f t="shared" si="377"/>
        <v/>
      </c>
      <c r="CM379" s="43" t="str">
        <f t="shared" si="378"/>
        <v/>
      </c>
      <c r="CN379" s="43" t="str">
        <f t="shared" si="379"/>
        <v/>
      </c>
      <c r="CO379" s="43" t="str">
        <f t="shared" si="380"/>
        <v/>
      </c>
      <c r="CP379" s="44" t="str">
        <f t="shared" si="348"/>
        <v/>
      </c>
      <c r="CQ379" s="44" t="str">
        <f t="shared" si="381"/>
        <v/>
      </c>
      <c r="CR379" s="43" t="str">
        <f t="shared" si="399"/>
        <v/>
      </c>
      <c r="CS379" s="44">
        <v>0</v>
      </c>
      <c r="CT379" s="44">
        <v>0</v>
      </c>
      <c r="CU379" s="44" t="str">
        <f t="shared" si="382"/>
        <v/>
      </c>
      <c r="CV379" s="44" t="str">
        <f t="shared" si="383"/>
        <v/>
      </c>
      <c r="CW379" s="44" t="str">
        <f t="shared" si="384"/>
        <v/>
      </c>
      <c r="CX379" s="44" t="str">
        <f t="shared" si="385"/>
        <v/>
      </c>
      <c r="CY379" s="44" t="str">
        <f t="shared" si="386"/>
        <v/>
      </c>
      <c r="CZ379" s="44" t="str">
        <f t="shared" si="387"/>
        <v/>
      </c>
      <c r="DA379" s="49" t="str">
        <f t="shared" si="349"/>
        <v/>
      </c>
      <c r="DB379" s="44" t="str">
        <f t="shared" si="388"/>
        <v/>
      </c>
      <c r="DC379" s="44" t="str">
        <f t="shared" si="389"/>
        <v/>
      </c>
      <c r="DD379" s="44" t="str">
        <f t="shared" si="390"/>
        <v/>
      </c>
      <c r="DE379" s="44" t="str">
        <f t="shared" si="391"/>
        <v/>
      </c>
      <c r="DF379" s="44" t="str">
        <f t="shared" si="392"/>
        <v/>
      </c>
      <c r="DG379" s="44" t="str">
        <f t="shared" si="393"/>
        <v/>
      </c>
      <c r="DH379" s="44" t="str">
        <f t="shared" si="394"/>
        <v>X</v>
      </c>
      <c r="DI379" s="50" t="str">
        <f t="shared" si="395"/>
        <v/>
      </c>
      <c r="DJ379" s="50" t="str">
        <f t="shared" si="396"/>
        <v/>
      </c>
      <c r="DK379" s="50" t="str">
        <f t="shared" si="397"/>
        <v/>
      </c>
      <c r="DL379" s="50" t="str">
        <f t="shared" si="398"/>
        <v/>
      </c>
      <c r="DM379" s="51" t="str">
        <f t="shared" si="350"/>
        <v>008043000</v>
      </c>
      <c r="DN379" s="52"/>
      <c r="DO379" s="53"/>
      <c r="DP379" s="52"/>
      <c r="DQ379" s="53" t="str">
        <f t="shared" si="351"/>
        <v/>
      </c>
      <c r="DR379" s="52" t="str">
        <f t="shared" si="352"/>
        <v/>
      </c>
      <c r="DS379" s="53"/>
      <c r="DT379" s="52"/>
      <c r="DU379" s="53"/>
      <c r="DV379" s="52"/>
      <c r="DW379" s="99"/>
      <c r="DX379" s="99"/>
      <c r="EI379" s="83"/>
      <c r="EJ379" s="102"/>
      <c r="EK379" s="102"/>
      <c r="EL379" s="102"/>
      <c r="EM379" s="102"/>
      <c r="EN379" s="102"/>
      <c r="EO379" s="102"/>
      <c r="EP379" s="102"/>
      <c r="EQ379" s="102"/>
      <c r="ER379" s="102"/>
      <c r="ES379" s="102"/>
      <c r="ET379" s="102"/>
      <c r="EU379" s="102"/>
      <c r="EV379" s="102"/>
      <c r="FL379" s="36" t="str">
        <f t="shared" si="345"/>
        <v/>
      </c>
    </row>
    <row r="380" spans="1:168" s="36" customFormat="1" ht="49.5" customHeight="1" x14ac:dyDescent="0.35">
      <c r="A380" s="67"/>
      <c r="B380" s="39"/>
      <c r="C380" s="39"/>
      <c r="D380" s="40"/>
      <c r="E380" s="41"/>
      <c r="F380" s="41"/>
      <c r="G380" s="41"/>
      <c r="H380" s="41"/>
      <c r="I380" s="41"/>
      <c r="J380" s="41"/>
      <c r="K380" s="41"/>
      <c r="L380" s="41"/>
      <c r="M380" s="41" t="s">
        <v>5046</v>
      </c>
      <c r="N380" s="41" t="s">
        <v>5047</v>
      </c>
      <c r="O380" s="29"/>
      <c r="P380" s="30"/>
      <c r="Q380" s="31"/>
      <c r="R380" s="31"/>
      <c r="S380" s="32" t="s">
        <v>2424</v>
      </c>
      <c r="T380" s="33"/>
      <c r="U380" s="33" t="s">
        <v>4106</v>
      </c>
      <c r="V380" s="33" t="s">
        <v>5149</v>
      </c>
      <c r="W380" s="33" t="s">
        <v>5691</v>
      </c>
      <c r="X380" s="33" t="s">
        <v>5050</v>
      </c>
      <c r="Y380" s="33" t="s">
        <v>5051</v>
      </c>
      <c r="Z380" s="33">
        <v>1</v>
      </c>
      <c r="AA380" s="34" t="s">
        <v>5052</v>
      </c>
      <c r="AB380" s="34">
        <v>210</v>
      </c>
      <c r="AC380" s="34" t="s">
        <v>5053</v>
      </c>
      <c r="AD380" s="34" t="s">
        <v>5054</v>
      </c>
      <c r="AE380" s="34" t="s">
        <v>5053</v>
      </c>
      <c r="AF380" s="34" t="s">
        <v>2424</v>
      </c>
      <c r="AG380" s="34" t="s">
        <v>5149</v>
      </c>
      <c r="AH380" s="34" t="s">
        <v>4106</v>
      </c>
      <c r="AI380" s="34" t="s">
        <v>5691</v>
      </c>
      <c r="AJ380" s="34" t="s">
        <v>4106</v>
      </c>
      <c r="AK380" s="34" t="s">
        <v>5691</v>
      </c>
      <c r="AL380" s="34" t="s">
        <v>4106</v>
      </c>
      <c r="AM380" s="34" t="s">
        <v>5691</v>
      </c>
      <c r="AN380" s="34">
        <v>1</v>
      </c>
      <c r="AO380" s="34" t="s">
        <v>5693</v>
      </c>
      <c r="AP380" s="34" t="s">
        <v>5693</v>
      </c>
      <c r="AQ380" s="56">
        <v>0</v>
      </c>
      <c r="AR380" s="56">
        <v>0</v>
      </c>
      <c r="AS380" s="56">
        <v>0</v>
      </c>
      <c r="AT380" s="42" t="s">
        <v>4106</v>
      </c>
      <c r="AU380" s="42" t="s">
        <v>4106</v>
      </c>
      <c r="AV380" s="42" t="s">
        <v>4106</v>
      </c>
      <c r="AW380" s="35" t="s">
        <v>5150</v>
      </c>
      <c r="AX380" s="35" t="s">
        <v>5151</v>
      </c>
      <c r="AY380" s="35" t="s">
        <v>5152</v>
      </c>
      <c r="AZ380" s="43" t="str">
        <f t="shared" si="353"/>
        <v/>
      </c>
      <c r="BA380" s="44"/>
      <c r="BB380" s="43" t="str">
        <f t="shared" si="354"/>
        <v/>
      </c>
      <c r="BC380" s="45" t="str">
        <f t="shared" si="355"/>
        <v/>
      </c>
      <c r="BD380" s="45" t="str">
        <f t="shared" si="356"/>
        <v/>
      </c>
      <c r="BE380" s="45" t="s">
        <v>5691</v>
      </c>
      <c r="BF380" s="45" t="str">
        <f t="shared" si="400"/>
        <v/>
      </c>
      <c r="BG380" s="45" t="str">
        <f t="shared" si="357"/>
        <v/>
      </c>
      <c r="BH380" s="12" t="str">
        <f t="shared" si="358"/>
        <v/>
      </c>
      <c r="BI380" s="43" t="str">
        <f t="shared" si="359"/>
        <v/>
      </c>
      <c r="BJ380" s="46" t="str">
        <f t="shared" si="360"/>
        <v/>
      </c>
      <c r="BK380" s="46" t="str">
        <f t="shared" si="361"/>
        <v/>
      </c>
      <c r="BL380" s="46" t="str">
        <f t="shared" si="362"/>
        <v/>
      </c>
      <c r="BM380" s="43" t="str">
        <f t="shared" si="363"/>
        <v/>
      </c>
      <c r="BN380" s="43" t="str">
        <f t="shared" si="364"/>
        <v/>
      </c>
      <c r="BO380" s="44" t="str">
        <f t="shared" si="401"/>
        <v>X</v>
      </c>
      <c r="BP380" s="44" t="str">
        <f t="shared" si="365"/>
        <v>X</v>
      </c>
      <c r="BQ380" s="44" t="str">
        <f t="shared" si="366"/>
        <v/>
      </c>
      <c r="BR380" s="46" t="str">
        <f t="shared" si="402"/>
        <v/>
      </c>
      <c r="BS380" s="47" t="str">
        <f t="shared" si="403"/>
        <v/>
      </c>
      <c r="BT380" s="46" t="str">
        <f t="shared" si="404"/>
        <v/>
      </c>
      <c r="BU380" s="46" t="str">
        <f t="shared" si="405"/>
        <v/>
      </c>
      <c r="BV380" s="73" t="str">
        <f t="shared" si="344"/>
        <v/>
      </c>
      <c r="BW380" s="47" t="str">
        <f t="shared" si="346"/>
        <v/>
      </c>
      <c r="BX380" s="47" t="str">
        <f t="shared" si="367"/>
        <v>X</v>
      </c>
      <c r="BY380" s="13" t="str">
        <f t="shared" si="368"/>
        <v/>
      </c>
      <c r="BZ380" s="14" t="str">
        <f t="shared" si="406"/>
        <v/>
      </c>
      <c r="CA380" s="48" t="str">
        <f t="shared" si="407"/>
        <v/>
      </c>
      <c r="CB380" s="44" t="str">
        <f t="shared" si="408"/>
        <v/>
      </c>
      <c r="CC380" s="44" t="str">
        <f t="shared" si="369"/>
        <v/>
      </c>
      <c r="CD380" s="44" t="str">
        <f t="shared" si="347"/>
        <v/>
      </c>
      <c r="CE380" s="44" t="str">
        <f t="shared" si="370"/>
        <v/>
      </c>
      <c r="CF380" s="44" t="str">
        <f t="shared" si="371"/>
        <v/>
      </c>
      <c r="CG380" s="44" t="str">
        <f t="shared" si="372"/>
        <v/>
      </c>
      <c r="CH380" s="44" t="str">
        <f t="shared" si="373"/>
        <v/>
      </c>
      <c r="CI380" s="44" t="str">
        <f t="shared" si="374"/>
        <v/>
      </c>
      <c r="CJ380" s="44" t="str">
        <f t="shared" si="375"/>
        <v/>
      </c>
      <c r="CK380" s="44" t="str">
        <f t="shared" si="376"/>
        <v/>
      </c>
      <c r="CL380" s="44" t="str">
        <f t="shared" si="377"/>
        <v/>
      </c>
      <c r="CM380" s="43" t="str">
        <f t="shared" si="378"/>
        <v/>
      </c>
      <c r="CN380" s="43" t="str">
        <f t="shared" si="379"/>
        <v/>
      </c>
      <c r="CO380" s="43" t="str">
        <f t="shared" si="380"/>
        <v/>
      </c>
      <c r="CP380" s="44" t="str">
        <f t="shared" si="348"/>
        <v>X</v>
      </c>
      <c r="CQ380" s="44" t="str">
        <f t="shared" si="381"/>
        <v/>
      </c>
      <c r="CR380" s="43" t="str">
        <f t="shared" si="399"/>
        <v/>
      </c>
      <c r="CS380" s="44" t="s">
        <v>5285</v>
      </c>
      <c r="CT380" s="44">
        <v>0</v>
      </c>
      <c r="CU380" s="44" t="str">
        <f t="shared" si="382"/>
        <v/>
      </c>
      <c r="CV380" s="44" t="str">
        <f t="shared" si="383"/>
        <v/>
      </c>
      <c r="CW380" s="44" t="str">
        <f t="shared" si="384"/>
        <v/>
      </c>
      <c r="CX380" s="44" t="str">
        <f t="shared" si="385"/>
        <v/>
      </c>
      <c r="CY380" s="44" t="str">
        <f t="shared" si="386"/>
        <v/>
      </c>
      <c r="CZ380" s="44" t="str">
        <f t="shared" si="387"/>
        <v/>
      </c>
      <c r="DA380" s="49" t="str">
        <f t="shared" si="349"/>
        <v/>
      </c>
      <c r="DB380" s="44" t="str">
        <f t="shared" si="388"/>
        <v/>
      </c>
      <c r="DC380" s="44" t="str">
        <f t="shared" si="389"/>
        <v/>
      </c>
      <c r="DD380" s="44" t="str">
        <f t="shared" si="390"/>
        <v/>
      </c>
      <c r="DE380" s="44" t="str">
        <f t="shared" si="391"/>
        <v/>
      </c>
      <c r="DF380" s="44" t="str">
        <f t="shared" si="392"/>
        <v/>
      </c>
      <c r="DG380" s="44" t="str">
        <f t="shared" si="393"/>
        <v/>
      </c>
      <c r="DH380" s="44" t="str">
        <f t="shared" si="394"/>
        <v/>
      </c>
      <c r="DI380" s="50" t="str">
        <f t="shared" si="395"/>
        <v/>
      </c>
      <c r="DJ380" s="50" t="str">
        <f t="shared" si="396"/>
        <v/>
      </c>
      <c r="DK380" s="50" t="str">
        <f t="shared" si="397"/>
        <v/>
      </c>
      <c r="DL380" s="50" t="str">
        <f t="shared" si="398"/>
        <v/>
      </c>
      <c r="DM380" s="51" t="str">
        <f t="shared" si="350"/>
        <v>000000000</v>
      </c>
      <c r="DN380" s="52"/>
      <c r="DO380" s="53"/>
      <c r="DP380" s="52"/>
      <c r="DQ380" s="53" t="str">
        <f t="shared" si="351"/>
        <v/>
      </c>
      <c r="DR380" s="52" t="str">
        <f t="shared" si="352"/>
        <v/>
      </c>
      <c r="DS380" s="53"/>
      <c r="DT380" s="52"/>
      <c r="DU380" s="53"/>
      <c r="DV380" s="52"/>
      <c r="DW380" s="99"/>
      <c r="DX380" s="99"/>
      <c r="EI380" s="83"/>
      <c r="EJ380" s="102"/>
      <c r="EK380" s="102"/>
      <c r="EL380" s="102"/>
      <c r="EM380" s="102"/>
      <c r="EN380" s="102"/>
      <c r="EO380" s="102"/>
      <c r="EP380" s="102"/>
      <c r="EQ380" s="102"/>
      <c r="ER380" s="102"/>
      <c r="ES380" s="102"/>
      <c r="ET380" s="102"/>
      <c r="EU380" s="102"/>
      <c r="EV380" s="102"/>
      <c r="FL380" s="36" t="str">
        <f t="shared" si="345"/>
        <v>X</v>
      </c>
    </row>
    <row r="381" spans="1:168" s="36" customFormat="1" ht="49.5" customHeight="1" x14ac:dyDescent="0.35">
      <c r="A381" s="67"/>
      <c r="B381" s="39"/>
      <c r="C381" s="39"/>
      <c r="D381" s="40"/>
      <c r="E381" s="41"/>
      <c r="F381" s="41"/>
      <c r="G381" s="41"/>
      <c r="H381" s="41"/>
      <c r="I381" s="41"/>
      <c r="J381" s="41"/>
      <c r="K381" s="41"/>
      <c r="L381" s="41"/>
      <c r="M381" s="41" t="s">
        <v>5046</v>
      </c>
      <c r="N381" s="41" t="s">
        <v>5047</v>
      </c>
      <c r="O381" s="29"/>
      <c r="P381" s="30"/>
      <c r="Q381" s="31"/>
      <c r="R381" s="31"/>
      <c r="S381" s="32" t="s">
        <v>2426</v>
      </c>
      <c r="T381" s="33"/>
      <c r="U381" s="33" t="s">
        <v>4106</v>
      </c>
      <c r="V381" s="33" t="s">
        <v>5153</v>
      </c>
      <c r="W381" s="33" t="s">
        <v>5691</v>
      </c>
      <c r="X381" s="33" t="s">
        <v>5050</v>
      </c>
      <c r="Y381" s="33" t="s">
        <v>5051</v>
      </c>
      <c r="Z381" s="33">
        <v>1</v>
      </c>
      <c r="AA381" s="34" t="s">
        <v>5052</v>
      </c>
      <c r="AB381" s="34">
        <v>210</v>
      </c>
      <c r="AC381" s="34" t="s">
        <v>5053</v>
      </c>
      <c r="AD381" s="34" t="s">
        <v>5054</v>
      </c>
      <c r="AE381" s="34" t="s">
        <v>5053</v>
      </c>
      <c r="AF381" s="34" t="s">
        <v>2426</v>
      </c>
      <c r="AG381" s="34" t="s">
        <v>5153</v>
      </c>
      <c r="AH381" s="34" t="s">
        <v>4106</v>
      </c>
      <c r="AI381" s="34" t="s">
        <v>5691</v>
      </c>
      <c r="AJ381" s="34" t="s">
        <v>4106</v>
      </c>
      <c r="AK381" s="34" t="s">
        <v>5691</v>
      </c>
      <c r="AL381" s="34" t="s">
        <v>4106</v>
      </c>
      <c r="AM381" s="34" t="s">
        <v>5691</v>
      </c>
      <c r="AN381" s="34">
        <v>1</v>
      </c>
      <c r="AO381" s="34" t="s">
        <v>5693</v>
      </c>
      <c r="AP381" s="34" t="s">
        <v>5693</v>
      </c>
      <c r="AQ381" s="56">
        <v>0</v>
      </c>
      <c r="AR381" s="56">
        <v>0</v>
      </c>
      <c r="AS381" s="56">
        <v>0</v>
      </c>
      <c r="AT381" s="42" t="s">
        <v>4106</v>
      </c>
      <c r="AU381" s="42" t="s">
        <v>4106</v>
      </c>
      <c r="AV381" s="42" t="s">
        <v>4106</v>
      </c>
      <c r="AW381" s="35" t="s">
        <v>5150</v>
      </c>
      <c r="AX381" s="35" t="s">
        <v>5151</v>
      </c>
      <c r="AY381" s="35" t="s">
        <v>5154</v>
      </c>
      <c r="AZ381" s="43" t="str">
        <f t="shared" si="353"/>
        <v/>
      </c>
      <c r="BA381" s="44"/>
      <c r="BB381" s="43" t="str">
        <f t="shared" si="354"/>
        <v/>
      </c>
      <c r="BC381" s="45" t="str">
        <f t="shared" si="355"/>
        <v/>
      </c>
      <c r="BD381" s="45" t="str">
        <f t="shared" si="356"/>
        <v/>
      </c>
      <c r="BE381" s="45" t="s">
        <v>5691</v>
      </c>
      <c r="BF381" s="45" t="str">
        <f t="shared" si="400"/>
        <v/>
      </c>
      <c r="BG381" s="45" t="str">
        <f t="shared" si="357"/>
        <v/>
      </c>
      <c r="BH381" s="12" t="str">
        <f t="shared" si="358"/>
        <v/>
      </c>
      <c r="BI381" s="43" t="str">
        <f t="shared" si="359"/>
        <v/>
      </c>
      <c r="BJ381" s="46" t="str">
        <f t="shared" si="360"/>
        <v/>
      </c>
      <c r="BK381" s="46" t="str">
        <f t="shared" si="361"/>
        <v/>
      </c>
      <c r="BL381" s="46" t="str">
        <f t="shared" si="362"/>
        <v/>
      </c>
      <c r="BM381" s="43" t="str">
        <f t="shared" si="363"/>
        <v/>
      </c>
      <c r="BN381" s="43" t="str">
        <f t="shared" si="364"/>
        <v/>
      </c>
      <c r="BO381" s="44" t="str">
        <f t="shared" si="401"/>
        <v>X</v>
      </c>
      <c r="BP381" s="44" t="str">
        <f t="shared" si="365"/>
        <v>X</v>
      </c>
      <c r="BQ381" s="44" t="str">
        <f t="shared" si="366"/>
        <v/>
      </c>
      <c r="BR381" s="46" t="str">
        <f t="shared" si="402"/>
        <v/>
      </c>
      <c r="BS381" s="47" t="str">
        <f t="shared" si="403"/>
        <v/>
      </c>
      <c r="BT381" s="46" t="str">
        <f t="shared" si="404"/>
        <v/>
      </c>
      <c r="BU381" s="46" t="str">
        <f t="shared" si="405"/>
        <v/>
      </c>
      <c r="BV381" s="73" t="str">
        <f t="shared" si="344"/>
        <v/>
      </c>
      <c r="BW381" s="47" t="str">
        <f t="shared" si="346"/>
        <v/>
      </c>
      <c r="BX381" s="47" t="str">
        <f t="shared" si="367"/>
        <v>X</v>
      </c>
      <c r="BY381" s="13" t="str">
        <f t="shared" si="368"/>
        <v/>
      </c>
      <c r="BZ381" s="14" t="str">
        <f t="shared" si="406"/>
        <v/>
      </c>
      <c r="CA381" s="48" t="str">
        <f t="shared" si="407"/>
        <v/>
      </c>
      <c r="CB381" s="44" t="str">
        <f t="shared" si="408"/>
        <v/>
      </c>
      <c r="CC381" s="44" t="str">
        <f t="shared" si="369"/>
        <v/>
      </c>
      <c r="CD381" s="44" t="str">
        <f t="shared" si="347"/>
        <v/>
      </c>
      <c r="CE381" s="44" t="str">
        <f t="shared" si="370"/>
        <v/>
      </c>
      <c r="CF381" s="44" t="str">
        <f t="shared" si="371"/>
        <v/>
      </c>
      <c r="CG381" s="44" t="str">
        <f t="shared" si="372"/>
        <v/>
      </c>
      <c r="CH381" s="44" t="str">
        <f t="shared" si="373"/>
        <v/>
      </c>
      <c r="CI381" s="44" t="str">
        <f t="shared" si="374"/>
        <v/>
      </c>
      <c r="CJ381" s="44" t="str">
        <f t="shared" si="375"/>
        <v/>
      </c>
      <c r="CK381" s="44" t="str">
        <f t="shared" si="376"/>
        <v/>
      </c>
      <c r="CL381" s="44" t="str">
        <f t="shared" si="377"/>
        <v/>
      </c>
      <c r="CM381" s="43" t="str">
        <f t="shared" si="378"/>
        <v/>
      </c>
      <c r="CN381" s="43" t="str">
        <f t="shared" si="379"/>
        <v/>
      </c>
      <c r="CO381" s="43" t="str">
        <f t="shared" si="380"/>
        <v/>
      </c>
      <c r="CP381" s="44" t="str">
        <f t="shared" si="348"/>
        <v>X</v>
      </c>
      <c r="CQ381" s="44" t="str">
        <f t="shared" si="381"/>
        <v/>
      </c>
      <c r="CR381" s="43" t="str">
        <f t="shared" si="399"/>
        <v/>
      </c>
      <c r="CS381" s="44" t="s">
        <v>5285</v>
      </c>
      <c r="CT381" s="44">
        <v>0</v>
      </c>
      <c r="CU381" s="44" t="str">
        <f t="shared" si="382"/>
        <v/>
      </c>
      <c r="CV381" s="44" t="str">
        <f t="shared" si="383"/>
        <v/>
      </c>
      <c r="CW381" s="44" t="str">
        <f t="shared" si="384"/>
        <v/>
      </c>
      <c r="CX381" s="44" t="str">
        <f t="shared" si="385"/>
        <v/>
      </c>
      <c r="CY381" s="44" t="str">
        <f t="shared" si="386"/>
        <v/>
      </c>
      <c r="CZ381" s="44" t="str">
        <f t="shared" si="387"/>
        <v/>
      </c>
      <c r="DA381" s="49" t="str">
        <f t="shared" si="349"/>
        <v/>
      </c>
      <c r="DB381" s="44" t="str">
        <f t="shared" si="388"/>
        <v/>
      </c>
      <c r="DC381" s="44" t="str">
        <f t="shared" si="389"/>
        <v/>
      </c>
      <c r="DD381" s="44" t="str">
        <f t="shared" si="390"/>
        <v/>
      </c>
      <c r="DE381" s="44" t="str">
        <f t="shared" si="391"/>
        <v/>
      </c>
      <c r="DF381" s="44" t="str">
        <f t="shared" si="392"/>
        <v/>
      </c>
      <c r="DG381" s="44" t="str">
        <f t="shared" si="393"/>
        <v/>
      </c>
      <c r="DH381" s="44" t="str">
        <f t="shared" si="394"/>
        <v/>
      </c>
      <c r="DI381" s="50" t="str">
        <f t="shared" si="395"/>
        <v/>
      </c>
      <c r="DJ381" s="50" t="str">
        <f t="shared" si="396"/>
        <v/>
      </c>
      <c r="DK381" s="50" t="str">
        <f t="shared" si="397"/>
        <v/>
      </c>
      <c r="DL381" s="50" t="str">
        <f t="shared" si="398"/>
        <v/>
      </c>
      <c r="DM381" s="51" t="str">
        <f t="shared" si="350"/>
        <v>000000000</v>
      </c>
      <c r="DN381" s="52"/>
      <c r="DO381" s="53"/>
      <c r="DP381" s="52"/>
      <c r="DQ381" s="53" t="str">
        <f t="shared" si="351"/>
        <v/>
      </c>
      <c r="DR381" s="52" t="str">
        <f t="shared" si="352"/>
        <v/>
      </c>
      <c r="DS381" s="53"/>
      <c r="DT381" s="52"/>
      <c r="DU381" s="53"/>
      <c r="DV381" s="52"/>
      <c r="DW381" s="99"/>
      <c r="DX381" s="99"/>
      <c r="EI381" s="83"/>
      <c r="EJ381" s="102"/>
      <c r="EK381" s="102"/>
      <c r="EL381" s="102"/>
      <c r="EM381" s="102"/>
      <c r="EN381" s="102"/>
      <c r="EO381" s="102"/>
      <c r="EP381" s="102"/>
      <c r="EQ381" s="102"/>
      <c r="ER381" s="102"/>
      <c r="ES381" s="102"/>
      <c r="ET381" s="102"/>
      <c r="EU381" s="102"/>
      <c r="EV381" s="102"/>
      <c r="FL381" s="36" t="str">
        <f t="shared" si="345"/>
        <v>X</v>
      </c>
    </row>
    <row r="382" spans="1:168" s="36" customFormat="1" ht="49.5" customHeight="1" x14ac:dyDescent="0.35">
      <c r="A382" s="67"/>
      <c r="B382" s="39"/>
      <c r="C382" s="39"/>
      <c r="D382" s="40"/>
      <c r="E382" s="41"/>
      <c r="F382" s="41"/>
      <c r="G382" s="41"/>
      <c r="H382" s="41"/>
      <c r="I382" s="41"/>
      <c r="J382" s="41"/>
      <c r="K382" s="41"/>
      <c r="L382" s="41"/>
      <c r="M382" s="41" t="s">
        <v>5046</v>
      </c>
      <c r="N382" s="41" t="s">
        <v>5047</v>
      </c>
      <c r="O382" s="29"/>
      <c r="P382" s="30"/>
      <c r="Q382" s="31"/>
      <c r="R382" s="31"/>
      <c r="S382" s="32" t="s">
        <v>2428</v>
      </c>
      <c r="T382" s="33"/>
      <c r="U382" s="33" t="s">
        <v>4106</v>
      </c>
      <c r="V382" s="33" t="s">
        <v>5155</v>
      </c>
      <c r="W382" s="33" t="s">
        <v>5691</v>
      </c>
      <c r="X382" s="33" t="s">
        <v>5050</v>
      </c>
      <c r="Y382" s="33" t="s">
        <v>5051</v>
      </c>
      <c r="Z382" s="33">
        <v>1</v>
      </c>
      <c r="AA382" s="34" t="s">
        <v>5052</v>
      </c>
      <c r="AB382" s="34">
        <v>210</v>
      </c>
      <c r="AC382" s="34" t="s">
        <v>5053</v>
      </c>
      <c r="AD382" s="34" t="s">
        <v>5054</v>
      </c>
      <c r="AE382" s="34" t="s">
        <v>5053</v>
      </c>
      <c r="AF382" s="34" t="s">
        <v>2428</v>
      </c>
      <c r="AG382" s="34" t="s">
        <v>5155</v>
      </c>
      <c r="AH382" s="34" t="s">
        <v>4106</v>
      </c>
      <c r="AI382" s="34" t="s">
        <v>5691</v>
      </c>
      <c r="AJ382" s="34" t="s">
        <v>4106</v>
      </c>
      <c r="AK382" s="34" t="s">
        <v>5691</v>
      </c>
      <c r="AL382" s="34" t="s">
        <v>4106</v>
      </c>
      <c r="AM382" s="34" t="s">
        <v>5691</v>
      </c>
      <c r="AN382" s="34">
        <v>1</v>
      </c>
      <c r="AO382" s="34" t="s">
        <v>5693</v>
      </c>
      <c r="AP382" s="34" t="s">
        <v>5693</v>
      </c>
      <c r="AQ382" s="56">
        <v>0</v>
      </c>
      <c r="AR382" s="56">
        <v>0</v>
      </c>
      <c r="AS382" s="56">
        <v>0</v>
      </c>
      <c r="AT382" s="42" t="s">
        <v>4106</v>
      </c>
      <c r="AU382" s="42" t="s">
        <v>4106</v>
      </c>
      <c r="AV382" s="42" t="s">
        <v>4106</v>
      </c>
      <c r="AW382" s="35" t="s">
        <v>5150</v>
      </c>
      <c r="AX382" s="35" t="s">
        <v>5151</v>
      </c>
      <c r="AY382" s="35" t="s">
        <v>5156</v>
      </c>
      <c r="AZ382" s="43" t="str">
        <f t="shared" si="353"/>
        <v/>
      </c>
      <c r="BA382" s="44"/>
      <c r="BB382" s="43" t="str">
        <f t="shared" si="354"/>
        <v/>
      </c>
      <c r="BC382" s="45" t="str">
        <f t="shared" si="355"/>
        <v/>
      </c>
      <c r="BD382" s="45" t="str">
        <f t="shared" si="356"/>
        <v/>
      </c>
      <c r="BE382" s="45" t="s">
        <v>5691</v>
      </c>
      <c r="BF382" s="45" t="str">
        <f t="shared" si="400"/>
        <v/>
      </c>
      <c r="BG382" s="45" t="str">
        <f t="shared" si="357"/>
        <v/>
      </c>
      <c r="BH382" s="12" t="str">
        <f t="shared" si="358"/>
        <v/>
      </c>
      <c r="BI382" s="43" t="str">
        <f t="shared" si="359"/>
        <v/>
      </c>
      <c r="BJ382" s="46" t="str">
        <f t="shared" si="360"/>
        <v/>
      </c>
      <c r="BK382" s="46" t="str">
        <f t="shared" si="361"/>
        <v/>
      </c>
      <c r="BL382" s="46" t="str">
        <f t="shared" si="362"/>
        <v/>
      </c>
      <c r="BM382" s="43" t="str">
        <f t="shared" si="363"/>
        <v/>
      </c>
      <c r="BN382" s="43" t="str">
        <f t="shared" si="364"/>
        <v/>
      </c>
      <c r="BO382" s="44" t="str">
        <f t="shared" si="401"/>
        <v>X</v>
      </c>
      <c r="BP382" s="44" t="str">
        <f t="shared" si="365"/>
        <v>X</v>
      </c>
      <c r="BQ382" s="44" t="str">
        <f t="shared" si="366"/>
        <v/>
      </c>
      <c r="BR382" s="46" t="str">
        <f t="shared" si="402"/>
        <v/>
      </c>
      <c r="BS382" s="47" t="str">
        <f t="shared" si="403"/>
        <v/>
      </c>
      <c r="BT382" s="46" t="str">
        <f t="shared" si="404"/>
        <v/>
      </c>
      <c r="BU382" s="46" t="str">
        <f t="shared" si="405"/>
        <v/>
      </c>
      <c r="BV382" s="73" t="str">
        <f t="shared" si="344"/>
        <v/>
      </c>
      <c r="BW382" s="47" t="str">
        <f t="shared" si="346"/>
        <v/>
      </c>
      <c r="BX382" s="47" t="str">
        <f t="shared" si="367"/>
        <v>X</v>
      </c>
      <c r="BY382" s="13" t="str">
        <f t="shared" si="368"/>
        <v/>
      </c>
      <c r="BZ382" s="14" t="str">
        <f t="shared" si="406"/>
        <v/>
      </c>
      <c r="CA382" s="48" t="str">
        <f t="shared" si="407"/>
        <v/>
      </c>
      <c r="CB382" s="44" t="str">
        <f t="shared" si="408"/>
        <v/>
      </c>
      <c r="CC382" s="44" t="str">
        <f t="shared" si="369"/>
        <v/>
      </c>
      <c r="CD382" s="44" t="str">
        <f t="shared" si="347"/>
        <v/>
      </c>
      <c r="CE382" s="44" t="str">
        <f t="shared" si="370"/>
        <v/>
      </c>
      <c r="CF382" s="44" t="str">
        <f t="shared" si="371"/>
        <v/>
      </c>
      <c r="CG382" s="44" t="str">
        <f t="shared" si="372"/>
        <v/>
      </c>
      <c r="CH382" s="44" t="str">
        <f t="shared" si="373"/>
        <v/>
      </c>
      <c r="CI382" s="44" t="str">
        <f t="shared" si="374"/>
        <v/>
      </c>
      <c r="CJ382" s="44" t="str">
        <f t="shared" si="375"/>
        <v/>
      </c>
      <c r="CK382" s="44" t="str">
        <f t="shared" si="376"/>
        <v/>
      </c>
      <c r="CL382" s="44" t="str">
        <f t="shared" si="377"/>
        <v/>
      </c>
      <c r="CM382" s="43" t="str">
        <f t="shared" si="378"/>
        <v/>
      </c>
      <c r="CN382" s="43" t="str">
        <f t="shared" si="379"/>
        <v/>
      </c>
      <c r="CO382" s="43" t="str">
        <f t="shared" si="380"/>
        <v/>
      </c>
      <c r="CP382" s="44" t="str">
        <f t="shared" si="348"/>
        <v>X</v>
      </c>
      <c r="CQ382" s="44" t="str">
        <f t="shared" si="381"/>
        <v/>
      </c>
      <c r="CR382" s="43" t="str">
        <f t="shared" si="399"/>
        <v/>
      </c>
      <c r="CS382" s="44" t="s">
        <v>5285</v>
      </c>
      <c r="CT382" s="44">
        <v>0</v>
      </c>
      <c r="CU382" s="44" t="str">
        <f t="shared" si="382"/>
        <v/>
      </c>
      <c r="CV382" s="44" t="str">
        <f t="shared" si="383"/>
        <v/>
      </c>
      <c r="CW382" s="44" t="str">
        <f t="shared" si="384"/>
        <v/>
      </c>
      <c r="CX382" s="44" t="str">
        <f t="shared" si="385"/>
        <v/>
      </c>
      <c r="CY382" s="44" t="str">
        <f t="shared" si="386"/>
        <v/>
      </c>
      <c r="CZ382" s="44" t="str">
        <f t="shared" si="387"/>
        <v/>
      </c>
      <c r="DA382" s="49" t="str">
        <f t="shared" si="349"/>
        <v/>
      </c>
      <c r="DB382" s="44" t="str">
        <f t="shared" si="388"/>
        <v/>
      </c>
      <c r="DC382" s="44" t="str">
        <f t="shared" si="389"/>
        <v/>
      </c>
      <c r="DD382" s="44" t="str">
        <f t="shared" si="390"/>
        <v/>
      </c>
      <c r="DE382" s="44" t="str">
        <f t="shared" si="391"/>
        <v/>
      </c>
      <c r="DF382" s="44" t="str">
        <f t="shared" si="392"/>
        <v/>
      </c>
      <c r="DG382" s="44" t="str">
        <f t="shared" si="393"/>
        <v/>
      </c>
      <c r="DH382" s="44" t="str">
        <f t="shared" si="394"/>
        <v/>
      </c>
      <c r="DI382" s="50" t="str">
        <f t="shared" si="395"/>
        <v/>
      </c>
      <c r="DJ382" s="50" t="str">
        <f t="shared" si="396"/>
        <v/>
      </c>
      <c r="DK382" s="50" t="str">
        <f t="shared" si="397"/>
        <v/>
      </c>
      <c r="DL382" s="50" t="str">
        <f t="shared" si="398"/>
        <v/>
      </c>
      <c r="DM382" s="51" t="str">
        <f t="shared" si="350"/>
        <v>000000000</v>
      </c>
      <c r="DN382" s="52"/>
      <c r="DO382" s="53"/>
      <c r="DP382" s="52"/>
      <c r="DQ382" s="53" t="str">
        <f t="shared" si="351"/>
        <v/>
      </c>
      <c r="DR382" s="52" t="str">
        <f t="shared" si="352"/>
        <v/>
      </c>
      <c r="DS382" s="53"/>
      <c r="DT382" s="52"/>
      <c r="DU382" s="53"/>
      <c r="DV382" s="52"/>
      <c r="DW382" s="99"/>
      <c r="DX382" s="99"/>
      <c r="EI382" s="83"/>
      <c r="EJ382" s="102"/>
      <c r="EK382" s="102"/>
      <c r="EL382" s="102"/>
      <c r="EM382" s="102"/>
      <c r="EN382" s="102"/>
      <c r="EO382" s="102"/>
      <c r="EP382" s="102"/>
      <c r="EQ382" s="102"/>
      <c r="ER382" s="102"/>
      <c r="ES382" s="102"/>
      <c r="ET382" s="102"/>
      <c r="EU382" s="102"/>
      <c r="EV382" s="102"/>
      <c r="FL382" s="36" t="str">
        <f t="shared" si="345"/>
        <v>X</v>
      </c>
    </row>
    <row r="383" spans="1:168" s="36" customFormat="1" ht="49.5" customHeight="1" x14ac:dyDescent="0.35">
      <c r="A383" s="67"/>
      <c r="B383" s="39"/>
      <c r="C383" s="39"/>
      <c r="D383" s="40"/>
      <c r="E383" s="41"/>
      <c r="F383" s="41"/>
      <c r="G383" s="41"/>
      <c r="H383" s="41"/>
      <c r="I383" s="41"/>
      <c r="J383" s="41"/>
      <c r="K383" s="41"/>
      <c r="L383" s="41"/>
      <c r="M383" s="41" t="s">
        <v>5046</v>
      </c>
      <c r="N383" s="41" t="s">
        <v>5047</v>
      </c>
      <c r="O383" s="29"/>
      <c r="P383" s="30"/>
      <c r="Q383" s="31"/>
      <c r="R383" s="31"/>
      <c r="S383" s="32" t="s">
        <v>2430</v>
      </c>
      <c r="T383" s="33"/>
      <c r="U383" s="33" t="s">
        <v>4106</v>
      </c>
      <c r="V383" s="33" t="s">
        <v>5157</v>
      </c>
      <c r="W383" s="33" t="s">
        <v>5691</v>
      </c>
      <c r="X383" s="33" t="s">
        <v>5050</v>
      </c>
      <c r="Y383" s="33" t="s">
        <v>5051</v>
      </c>
      <c r="Z383" s="33">
        <v>1</v>
      </c>
      <c r="AA383" s="34" t="s">
        <v>5052</v>
      </c>
      <c r="AB383" s="34">
        <v>210</v>
      </c>
      <c r="AC383" s="34" t="s">
        <v>5053</v>
      </c>
      <c r="AD383" s="34" t="s">
        <v>5054</v>
      </c>
      <c r="AE383" s="34" t="s">
        <v>5053</v>
      </c>
      <c r="AF383" s="34" t="s">
        <v>2430</v>
      </c>
      <c r="AG383" s="34" t="s">
        <v>5157</v>
      </c>
      <c r="AH383" s="34" t="s">
        <v>4106</v>
      </c>
      <c r="AI383" s="34" t="s">
        <v>5691</v>
      </c>
      <c r="AJ383" s="34" t="s">
        <v>4106</v>
      </c>
      <c r="AK383" s="34" t="s">
        <v>5691</v>
      </c>
      <c r="AL383" s="34" t="s">
        <v>4106</v>
      </c>
      <c r="AM383" s="34" t="s">
        <v>5691</v>
      </c>
      <c r="AN383" s="34">
        <v>1</v>
      </c>
      <c r="AO383" s="34" t="s">
        <v>5693</v>
      </c>
      <c r="AP383" s="34" t="s">
        <v>5693</v>
      </c>
      <c r="AQ383" s="56">
        <v>0</v>
      </c>
      <c r="AR383" s="56">
        <v>0</v>
      </c>
      <c r="AS383" s="56">
        <v>0</v>
      </c>
      <c r="AT383" s="42" t="s">
        <v>4106</v>
      </c>
      <c r="AU383" s="42" t="s">
        <v>4106</v>
      </c>
      <c r="AV383" s="42" t="s">
        <v>4106</v>
      </c>
      <c r="AW383" s="35" t="s">
        <v>5158</v>
      </c>
      <c r="AX383" s="35" t="s">
        <v>5159</v>
      </c>
      <c r="AY383" s="35" t="s">
        <v>5160</v>
      </c>
      <c r="AZ383" s="43" t="str">
        <f t="shared" si="353"/>
        <v/>
      </c>
      <c r="BA383" s="44"/>
      <c r="BB383" s="43" t="str">
        <f t="shared" si="354"/>
        <v/>
      </c>
      <c r="BC383" s="45" t="str">
        <f t="shared" si="355"/>
        <v/>
      </c>
      <c r="BD383" s="45" t="str">
        <f t="shared" si="356"/>
        <v/>
      </c>
      <c r="BE383" s="45" t="s">
        <v>5691</v>
      </c>
      <c r="BF383" s="45" t="str">
        <f t="shared" si="400"/>
        <v/>
      </c>
      <c r="BG383" s="45" t="str">
        <f t="shared" si="357"/>
        <v/>
      </c>
      <c r="BH383" s="12" t="str">
        <f t="shared" si="358"/>
        <v/>
      </c>
      <c r="BI383" s="43" t="str">
        <f t="shared" si="359"/>
        <v/>
      </c>
      <c r="BJ383" s="46" t="str">
        <f t="shared" si="360"/>
        <v/>
      </c>
      <c r="BK383" s="46" t="str">
        <f t="shared" si="361"/>
        <v/>
      </c>
      <c r="BL383" s="46" t="str">
        <f t="shared" si="362"/>
        <v/>
      </c>
      <c r="BM383" s="43" t="str">
        <f t="shared" si="363"/>
        <v/>
      </c>
      <c r="BN383" s="43" t="str">
        <f t="shared" si="364"/>
        <v/>
      </c>
      <c r="BO383" s="44" t="str">
        <f t="shared" si="401"/>
        <v>X</v>
      </c>
      <c r="BP383" s="44" t="str">
        <f t="shared" si="365"/>
        <v>X</v>
      </c>
      <c r="BQ383" s="44" t="str">
        <f t="shared" si="366"/>
        <v/>
      </c>
      <c r="BR383" s="46" t="str">
        <f t="shared" si="402"/>
        <v/>
      </c>
      <c r="BS383" s="47" t="str">
        <f t="shared" si="403"/>
        <v/>
      </c>
      <c r="BT383" s="46" t="str">
        <f t="shared" si="404"/>
        <v/>
      </c>
      <c r="BU383" s="46" t="str">
        <f t="shared" si="405"/>
        <v/>
      </c>
      <c r="BV383" s="73" t="str">
        <f t="shared" si="344"/>
        <v/>
      </c>
      <c r="BW383" s="47" t="str">
        <f t="shared" si="346"/>
        <v/>
      </c>
      <c r="BX383" s="47" t="str">
        <f t="shared" si="367"/>
        <v>X</v>
      </c>
      <c r="BY383" s="13" t="str">
        <f t="shared" si="368"/>
        <v/>
      </c>
      <c r="BZ383" s="14" t="str">
        <f t="shared" si="406"/>
        <v/>
      </c>
      <c r="CA383" s="48" t="str">
        <f t="shared" si="407"/>
        <v/>
      </c>
      <c r="CB383" s="44" t="str">
        <f t="shared" si="408"/>
        <v/>
      </c>
      <c r="CC383" s="44" t="str">
        <f t="shared" si="369"/>
        <v/>
      </c>
      <c r="CD383" s="44" t="str">
        <f t="shared" si="347"/>
        <v/>
      </c>
      <c r="CE383" s="44" t="str">
        <f t="shared" si="370"/>
        <v/>
      </c>
      <c r="CF383" s="44" t="str">
        <f t="shared" si="371"/>
        <v/>
      </c>
      <c r="CG383" s="44" t="str">
        <f t="shared" si="372"/>
        <v/>
      </c>
      <c r="CH383" s="44" t="str">
        <f t="shared" si="373"/>
        <v/>
      </c>
      <c r="CI383" s="44" t="str">
        <f t="shared" si="374"/>
        <v/>
      </c>
      <c r="CJ383" s="44" t="str">
        <f t="shared" si="375"/>
        <v/>
      </c>
      <c r="CK383" s="44" t="str">
        <f t="shared" si="376"/>
        <v/>
      </c>
      <c r="CL383" s="44" t="str">
        <f t="shared" si="377"/>
        <v/>
      </c>
      <c r="CM383" s="43" t="str">
        <f t="shared" si="378"/>
        <v/>
      </c>
      <c r="CN383" s="43" t="str">
        <f t="shared" si="379"/>
        <v/>
      </c>
      <c r="CO383" s="43" t="str">
        <f t="shared" si="380"/>
        <v/>
      </c>
      <c r="CP383" s="44" t="str">
        <f t="shared" si="348"/>
        <v>X</v>
      </c>
      <c r="CQ383" s="44" t="str">
        <f t="shared" si="381"/>
        <v/>
      </c>
      <c r="CR383" s="43" t="str">
        <f t="shared" si="399"/>
        <v/>
      </c>
      <c r="CS383" s="44" t="s">
        <v>5285</v>
      </c>
      <c r="CT383" s="44">
        <v>0</v>
      </c>
      <c r="CU383" s="44" t="str">
        <f t="shared" si="382"/>
        <v/>
      </c>
      <c r="CV383" s="44" t="str">
        <f t="shared" si="383"/>
        <v/>
      </c>
      <c r="CW383" s="44" t="str">
        <f t="shared" si="384"/>
        <v/>
      </c>
      <c r="CX383" s="44" t="str">
        <f t="shared" si="385"/>
        <v/>
      </c>
      <c r="CY383" s="44" t="str">
        <f t="shared" si="386"/>
        <v/>
      </c>
      <c r="CZ383" s="44" t="str">
        <f t="shared" si="387"/>
        <v/>
      </c>
      <c r="DA383" s="49" t="str">
        <f t="shared" si="349"/>
        <v/>
      </c>
      <c r="DB383" s="44" t="str">
        <f t="shared" si="388"/>
        <v/>
      </c>
      <c r="DC383" s="44" t="str">
        <f t="shared" si="389"/>
        <v/>
      </c>
      <c r="DD383" s="44" t="str">
        <f t="shared" si="390"/>
        <v/>
      </c>
      <c r="DE383" s="44" t="str">
        <f t="shared" si="391"/>
        <v/>
      </c>
      <c r="DF383" s="44" t="str">
        <f t="shared" si="392"/>
        <v/>
      </c>
      <c r="DG383" s="44" t="str">
        <f t="shared" si="393"/>
        <v/>
      </c>
      <c r="DH383" s="44" t="str">
        <f t="shared" si="394"/>
        <v/>
      </c>
      <c r="DI383" s="50" t="str">
        <f t="shared" si="395"/>
        <v/>
      </c>
      <c r="DJ383" s="50" t="str">
        <f t="shared" si="396"/>
        <v/>
      </c>
      <c r="DK383" s="50" t="str">
        <f t="shared" si="397"/>
        <v/>
      </c>
      <c r="DL383" s="50" t="str">
        <f t="shared" si="398"/>
        <v/>
      </c>
      <c r="DM383" s="51" t="str">
        <f t="shared" si="350"/>
        <v>000000000</v>
      </c>
      <c r="DN383" s="52"/>
      <c r="DO383" s="53"/>
      <c r="DP383" s="52"/>
      <c r="DQ383" s="53" t="str">
        <f t="shared" si="351"/>
        <v/>
      </c>
      <c r="DR383" s="52" t="str">
        <f t="shared" si="352"/>
        <v/>
      </c>
      <c r="DS383" s="53"/>
      <c r="DT383" s="52"/>
      <c r="DU383" s="53"/>
      <c r="DV383" s="52"/>
      <c r="DW383" s="99"/>
      <c r="DX383" s="99"/>
      <c r="EI383" s="83"/>
      <c r="EJ383" s="102"/>
      <c r="EK383" s="102"/>
      <c r="EL383" s="102"/>
      <c r="EM383" s="102"/>
      <c r="EN383" s="102"/>
      <c r="EO383" s="102"/>
      <c r="EP383" s="102"/>
      <c r="EQ383" s="102"/>
      <c r="ER383" s="102"/>
      <c r="ES383" s="102"/>
      <c r="ET383" s="102"/>
      <c r="EU383" s="102"/>
      <c r="EV383" s="102"/>
      <c r="FL383" s="36" t="str">
        <f t="shared" si="345"/>
        <v>X</v>
      </c>
    </row>
    <row r="384" spans="1:168" s="36" customFormat="1" ht="49.5" customHeight="1" x14ac:dyDescent="0.35">
      <c r="A384" s="67"/>
      <c r="B384" s="39"/>
      <c r="C384" s="39"/>
      <c r="D384" s="40"/>
      <c r="E384" s="41"/>
      <c r="F384" s="41"/>
      <c r="G384" s="41"/>
      <c r="H384" s="41"/>
      <c r="I384" s="41"/>
      <c r="J384" s="41"/>
      <c r="K384" s="41"/>
      <c r="L384" s="41"/>
      <c r="M384" s="41" t="s">
        <v>5046</v>
      </c>
      <c r="N384" s="41" t="s">
        <v>5047</v>
      </c>
      <c r="O384" s="29"/>
      <c r="P384" s="30"/>
      <c r="Q384" s="31"/>
      <c r="R384" s="31"/>
      <c r="S384" s="32" t="s">
        <v>2432</v>
      </c>
      <c r="T384" s="33"/>
      <c r="U384" s="33" t="s">
        <v>4106</v>
      </c>
      <c r="V384" s="33" t="s">
        <v>5161</v>
      </c>
      <c r="W384" s="33" t="s">
        <v>5691</v>
      </c>
      <c r="X384" s="33" t="s">
        <v>5050</v>
      </c>
      <c r="Y384" s="33" t="s">
        <v>5051</v>
      </c>
      <c r="Z384" s="33">
        <v>1</v>
      </c>
      <c r="AA384" s="34" t="s">
        <v>5052</v>
      </c>
      <c r="AB384" s="34">
        <v>210</v>
      </c>
      <c r="AC384" s="34" t="s">
        <v>5053</v>
      </c>
      <c r="AD384" s="34" t="s">
        <v>5054</v>
      </c>
      <c r="AE384" s="34" t="s">
        <v>5053</v>
      </c>
      <c r="AF384" s="34" t="s">
        <v>2432</v>
      </c>
      <c r="AG384" s="34" t="s">
        <v>5161</v>
      </c>
      <c r="AH384" s="34" t="s">
        <v>4106</v>
      </c>
      <c r="AI384" s="34" t="s">
        <v>5691</v>
      </c>
      <c r="AJ384" s="34" t="s">
        <v>4106</v>
      </c>
      <c r="AK384" s="34" t="s">
        <v>5691</v>
      </c>
      <c r="AL384" s="34" t="s">
        <v>4106</v>
      </c>
      <c r="AM384" s="34" t="s">
        <v>5691</v>
      </c>
      <c r="AN384" s="34">
        <v>1</v>
      </c>
      <c r="AO384" s="34" t="s">
        <v>5693</v>
      </c>
      <c r="AP384" s="34" t="s">
        <v>5693</v>
      </c>
      <c r="AQ384" s="56">
        <v>0</v>
      </c>
      <c r="AR384" s="56">
        <v>0</v>
      </c>
      <c r="AS384" s="56">
        <v>0</v>
      </c>
      <c r="AT384" s="42" t="s">
        <v>4106</v>
      </c>
      <c r="AU384" s="42" t="s">
        <v>4106</v>
      </c>
      <c r="AV384" s="42" t="s">
        <v>4106</v>
      </c>
      <c r="AW384" s="35" t="s">
        <v>2648</v>
      </c>
      <c r="AX384" s="35" t="s">
        <v>5162</v>
      </c>
      <c r="AY384" s="35" t="s">
        <v>5163</v>
      </c>
      <c r="AZ384" s="43" t="str">
        <f t="shared" si="353"/>
        <v/>
      </c>
      <c r="BA384" s="44"/>
      <c r="BB384" s="43" t="str">
        <f t="shared" si="354"/>
        <v/>
      </c>
      <c r="BC384" s="45" t="str">
        <f t="shared" si="355"/>
        <v/>
      </c>
      <c r="BD384" s="45" t="str">
        <f t="shared" si="356"/>
        <v/>
      </c>
      <c r="BE384" s="45" t="s">
        <v>5691</v>
      </c>
      <c r="BF384" s="45" t="str">
        <f t="shared" si="400"/>
        <v/>
      </c>
      <c r="BG384" s="45" t="str">
        <f t="shared" si="357"/>
        <v/>
      </c>
      <c r="BH384" s="12" t="str">
        <f t="shared" si="358"/>
        <v/>
      </c>
      <c r="BI384" s="43" t="str">
        <f t="shared" si="359"/>
        <v/>
      </c>
      <c r="BJ384" s="46" t="str">
        <f t="shared" si="360"/>
        <v/>
      </c>
      <c r="BK384" s="46" t="str">
        <f t="shared" si="361"/>
        <v/>
      </c>
      <c r="BL384" s="46" t="str">
        <f t="shared" si="362"/>
        <v/>
      </c>
      <c r="BM384" s="43" t="str">
        <f t="shared" si="363"/>
        <v/>
      </c>
      <c r="BN384" s="43" t="str">
        <f t="shared" si="364"/>
        <v/>
      </c>
      <c r="BO384" s="44" t="str">
        <f t="shared" si="401"/>
        <v>X</v>
      </c>
      <c r="BP384" s="44" t="str">
        <f t="shared" si="365"/>
        <v>X</v>
      </c>
      <c r="BQ384" s="44" t="str">
        <f t="shared" si="366"/>
        <v/>
      </c>
      <c r="BR384" s="46" t="str">
        <f t="shared" si="402"/>
        <v/>
      </c>
      <c r="BS384" s="47" t="str">
        <f t="shared" si="403"/>
        <v/>
      </c>
      <c r="BT384" s="46" t="str">
        <f t="shared" si="404"/>
        <v/>
      </c>
      <c r="BU384" s="46" t="str">
        <f t="shared" si="405"/>
        <v/>
      </c>
      <c r="BV384" s="73" t="str">
        <f t="shared" si="344"/>
        <v/>
      </c>
      <c r="BW384" s="47" t="str">
        <f t="shared" si="346"/>
        <v/>
      </c>
      <c r="BX384" s="47" t="str">
        <f t="shared" si="367"/>
        <v>X</v>
      </c>
      <c r="BY384" s="13" t="str">
        <f t="shared" si="368"/>
        <v/>
      </c>
      <c r="BZ384" s="14" t="str">
        <f t="shared" si="406"/>
        <v/>
      </c>
      <c r="CA384" s="48" t="str">
        <f t="shared" si="407"/>
        <v/>
      </c>
      <c r="CB384" s="44" t="str">
        <f t="shared" si="408"/>
        <v/>
      </c>
      <c r="CC384" s="44" t="str">
        <f t="shared" si="369"/>
        <v/>
      </c>
      <c r="CD384" s="44" t="str">
        <f t="shared" si="347"/>
        <v/>
      </c>
      <c r="CE384" s="44" t="str">
        <f t="shared" si="370"/>
        <v/>
      </c>
      <c r="CF384" s="44" t="str">
        <f t="shared" si="371"/>
        <v/>
      </c>
      <c r="CG384" s="44" t="str">
        <f t="shared" si="372"/>
        <v/>
      </c>
      <c r="CH384" s="44" t="str">
        <f t="shared" si="373"/>
        <v/>
      </c>
      <c r="CI384" s="44" t="str">
        <f t="shared" si="374"/>
        <v/>
      </c>
      <c r="CJ384" s="44" t="str">
        <f t="shared" si="375"/>
        <v/>
      </c>
      <c r="CK384" s="44" t="str">
        <f t="shared" si="376"/>
        <v/>
      </c>
      <c r="CL384" s="44" t="str">
        <f t="shared" si="377"/>
        <v/>
      </c>
      <c r="CM384" s="43" t="str">
        <f t="shared" si="378"/>
        <v/>
      </c>
      <c r="CN384" s="43" t="str">
        <f t="shared" si="379"/>
        <v/>
      </c>
      <c r="CO384" s="43" t="str">
        <f t="shared" si="380"/>
        <v/>
      </c>
      <c r="CP384" s="44" t="str">
        <f t="shared" si="348"/>
        <v>X</v>
      </c>
      <c r="CQ384" s="44" t="str">
        <f t="shared" si="381"/>
        <v/>
      </c>
      <c r="CR384" s="43" t="str">
        <f t="shared" si="399"/>
        <v/>
      </c>
      <c r="CS384" s="44" t="s">
        <v>5285</v>
      </c>
      <c r="CT384" s="44">
        <v>0</v>
      </c>
      <c r="CU384" s="44" t="str">
        <f t="shared" si="382"/>
        <v/>
      </c>
      <c r="CV384" s="44" t="str">
        <f t="shared" si="383"/>
        <v/>
      </c>
      <c r="CW384" s="44" t="str">
        <f t="shared" si="384"/>
        <v/>
      </c>
      <c r="CX384" s="44" t="str">
        <f t="shared" si="385"/>
        <v/>
      </c>
      <c r="CY384" s="44" t="str">
        <f t="shared" si="386"/>
        <v/>
      </c>
      <c r="CZ384" s="44" t="str">
        <f t="shared" si="387"/>
        <v/>
      </c>
      <c r="DA384" s="49" t="str">
        <f t="shared" si="349"/>
        <v/>
      </c>
      <c r="DB384" s="44" t="str">
        <f t="shared" si="388"/>
        <v/>
      </c>
      <c r="DC384" s="44" t="str">
        <f t="shared" si="389"/>
        <v/>
      </c>
      <c r="DD384" s="44" t="str">
        <f t="shared" si="390"/>
        <v/>
      </c>
      <c r="DE384" s="44" t="str">
        <f t="shared" si="391"/>
        <v/>
      </c>
      <c r="DF384" s="44" t="str">
        <f t="shared" si="392"/>
        <v/>
      </c>
      <c r="DG384" s="44" t="str">
        <f t="shared" si="393"/>
        <v/>
      </c>
      <c r="DH384" s="44" t="str">
        <f t="shared" si="394"/>
        <v/>
      </c>
      <c r="DI384" s="50" t="str">
        <f t="shared" si="395"/>
        <v/>
      </c>
      <c r="DJ384" s="50" t="str">
        <f t="shared" si="396"/>
        <v/>
      </c>
      <c r="DK384" s="50" t="str">
        <f t="shared" si="397"/>
        <v/>
      </c>
      <c r="DL384" s="50" t="str">
        <f t="shared" si="398"/>
        <v/>
      </c>
      <c r="DM384" s="51" t="str">
        <f t="shared" si="350"/>
        <v>000000000</v>
      </c>
      <c r="DN384" s="52"/>
      <c r="DO384" s="53"/>
      <c r="DP384" s="52"/>
      <c r="DQ384" s="53" t="str">
        <f t="shared" si="351"/>
        <v/>
      </c>
      <c r="DR384" s="52" t="str">
        <f t="shared" si="352"/>
        <v/>
      </c>
      <c r="DS384" s="53"/>
      <c r="DT384" s="52"/>
      <c r="DU384" s="53"/>
      <c r="DV384" s="52"/>
      <c r="DW384" s="99"/>
      <c r="DX384" s="99"/>
      <c r="EI384" s="83"/>
      <c r="EJ384" s="102"/>
      <c r="EK384" s="102"/>
      <c r="EL384" s="102"/>
      <c r="EM384" s="102"/>
      <c r="EN384" s="102"/>
      <c r="EO384" s="102"/>
      <c r="EP384" s="102"/>
      <c r="EQ384" s="102"/>
      <c r="ER384" s="102"/>
      <c r="ES384" s="102"/>
      <c r="ET384" s="102"/>
      <c r="EU384" s="102"/>
      <c r="EV384" s="102"/>
      <c r="FL384" s="36" t="str">
        <f t="shared" si="345"/>
        <v>X</v>
      </c>
    </row>
    <row r="385" spans="1:168" s="36" customFormat="1" ht="49.5" customHeight="1" x14ac:dyDescent="0.35">
      <c r="A385" s="67"/>
      <c r="B385" s="39"/>
      <c r="C385" s="39"/>
      <c r="D385" s="40"/>
      <c r="E385" s="41"/>
      <c r="F385" s="41"/>
      <c r="G385" s="41"/>
      <c r="H385" s="41"/>
      <c r="I385" s="41"/>
      <c r="J385" s="41"/>
      <c r="K385" s="41"/>
      <c r="L385" s="41"/>
      <c r="M385" s="41" t="s">
        <v>5046</v>
      </c>
      <c r="N385" s="41" t="s">
        <v>5047</v>
      </c>
      <c r="O385" s="29"/>
      <c r="P385" s="30"/>
      <c r="Q385" s="31"/>
      <c r="R385" s="31"/>
      <c r="S385" s="32" t="s">
        <v>2434</v>
      </c>
      <c r="T385" s="33"/>
      <c r="U385" s="33" t="s">
        <v>4106</v>
      </c>
      <c r="V385" s="33" t="s">
        <v>2643</v>
      </c>
      <c r="W385" s="33" t="s">
        <v>5691</v>
      </c>
      <c r="X385" s="33" t="s">
        <v>5050</v>
      </c>
      <c r="Y385" s="33" t="s">
        <v>5051</v>
      </c>
      <c r="Z385" s="33">
        <v>1</v>
      </c>
      <c r="AA385" s="34" t="s">
        <v>5052</v>
      </c>
      <c r="AB385" s="34">
        <v>210</v>
      </c>
      <c r="AC385" s="34" t="s">
        <v>5053</v>
      </c>
      <c r="AD385" s="34" t="s">
        <v>5054</v>
      </c>
      <c r="AE385" s="34" t="s">
        <v>5053</v>
      </c>
      <c r="AF385" s="34" t="s">
        <v>2434</v>
      </c>
      <c r="AG385" s="34" t="s">
        <v>2643</v>
      </c>
      <c r="AH385" s="34" t="s">
        <v>4106</v>
      </c>
      <c r="AI385" s="34" t="s">
        <v>5691</v>
      </c>
      <c r="AJ385" s="34" t="s">
        <v>4106</v>
      </c>
      <c r="AK385" s="34" t="s">
        <v>5691</v>
      </c>
      <c r="AL385" s="34" t="s">
        <v>4106</v>
      </c>
      <c r="AM385" s="34" t="s">
        <v>5691</v>
      </c>
      <c r="AN385" s="34">
        <v>1</v>
      </c>
      <c r="AO385" s="34" t="s">
        <v>5693</v>
      </c>
      <c r="AP385" s="34" t="s">
        <v>5693</v>
      </c>
      <c r="AQ385" s="56">
        <v>0</v>
      </c>
      <c r="AR385" s="56">
        <v>0</v>
      </c>
      <c r="AS385" s="56">
        <v>0</v>
      </c>
      <c r="AT385" s="42" t="s">
        <v>4106</v>
      </c>
      <c r="AU385" s="42" t="s">
        <v>4106</v>
      </c>
      <c r="AV385" s="42" t="s">
        <v>4106</v>
      </c>
      <c r="AW385" s="35" t="s">
        <v>2644</v>
      </c>
      <c r="AX385" s="35" t="s">
        <v>2645</v>
      </c>
      <c r="AY385" s="35" t="s">
        <v>2646</v>
      </c>
      <c r="AZ385" s="43" t="str">
        <f t="shared" si="353"/>
        <v/>
      </c>
      <c r="BA385" s="44"/>
      <c r="BB385" s="43" t="str">
        <f t="shared" si="354"/>
        <v/>
      </c>
      <c r="BC385" s="45" t="str">
        <f t="shared" si="355"/>
        <v/>
      </c>
      <c r="BD385" s="45" t="str">
        <f t="shared" si="356"/>
        <v/>
      </c>
      <c r="BE385" s="45" t="s">
        <v>5691</v>
      </c>
      <c r="BF385" s="45" t="str">
        <f t="shared" si="400"/>
        <v/>
      </c>
      <c r="BG385" s="45" t="str">
        <f t="shared" si="357"/>
        <v/>
      </c>
      <c r="BH385" s="12" t="str">
        <f t="shared" si="358"/>
        <v/>
      </c>
      <c r="BI385" s="43" t="str">
        <f t="shared" si="359"/>
        <v/>
      </c>
      <c r="BJ385" s="46" t="str">
        <f t="shared" si="360"/>
        <v/>
      </c>
      <c r="BK385" s="46" t="str">
        <f t="shared" si="361"/>
        <v/>
      </c>
      <c r="BL385" s="46" t="str">
        <f t="shared" si="362"/>
        <v/>
      </c>
      <c r="BM385" s="43" t="str">
        <f t="shared" si="363"/>
        <v/>
      </c>
      <c r="BN385" s="43" t="str">
        <f t="shared" si="364"/>
        <v/>
      </c>
      <c r="BO385" s="44" t="str">
        <f t="shared" si="401"/>
        <v>X</v>
      </c>
      <c r="BP385" s="44" t="str">
        <f t="shared" si="365"/>
        <v>X</v>
      </c>
      <c r="BQ385" s="44" t="str">
        <f t="shared" si="366"/>
        <v/>
      </c>
      <c r="BR385" s="46" t="str">
        <f t="shared" si="402"/>
        <v/>
      </c>
      <c r="BS385" s="47" t="str">
        <f t="shared" si="403"/>
        <v/>
      </c>
      <c r="BT385" s="46" t="str">
        <f t="shared" si="404"/>
        <v/>
      </c>
      <c r="BU385" s="46" t="str">
        <f t="shared" si="405"/>
        <v/>
      </c>
      <c r="BV385" s="73" t="str">
        <f t="shared" si="344"/>
        <v/>
      </c>
      <c r="BW385" s="47" t="str">
        <f t="shared" si="346"/>
        <v/>
      </c>
      <c r="BX385" s="47" t="str">
        <f t="shared" si="367"/>
        <v>X</v>
      </c>
      <c r="BY385" s="13" t="str">
        <f t="shared" si="368"/>
        <v/>
      </c>
      <c r="BZ385" s="14" t="str">
        <f t="shared" si="406"/>
        <v/>
      </c>
      <c r="CA385" s="48" t="str">
        <f t="shared" si="407"/>
        <v/>
      </c>
      <c r="CB385" s="44" t="str">
        <f t="shared" si="408"/>
        <v/>
      </c>
      <c r="CC385" s="44" t="str">
        <f t="shared" si="369"/>
        <v/>
      </c>
      <c r="CD385" s="44" t="str">
        <f t="shared" si="347"/>
        <v/>
      </c>
      <c r="CE385" s="44" t="str">
        <f t="shared" si="370"/>
        <v/>
      </c>
      <c r="CF385" s="44" t="str">
        <f t="shared" si="371"/>
        <v/>
      </c>
      <c r="CG385" s="44" t="str">
        <f t="shared" si="372"/>
        <v/>
      </c>
      <c r="CH385" s="44" t="str">
        <f t="shared" si="373"/>
        <v/>
      </c>
      <c r="CI385" s="44" t="str">
        <f t="shared" si="374"/>
        <v/>
      </c>
      <c r="CJ385" s="44" t="str">
        <f t="shared" si="375"/>
        <v/>
      </c>
      <c r="CK385" s="44" t="str">
        <f t="shared" si="376"/>
        <v/>
      </c>
      <c r="CL385" s="44" t="str">
        <f t="shared" si="377"/>
        <v/>
      </c>
      <c r="CM385" s="43" t="str">
        <f t="shared" si="378"/>
        <v/>
      </c>
      <c r="CN385" s="43" t="str">
        <f t="shared" si="379"/>
        <v/>
      </c>
      <c r="CO385" s="43" t="str">
        <f t="shared" si="380"/>
        <v/>
      </c>
      <c r="CP385" s="44" t="str">
        <f t="shared" si="348"/>
        <v>X</v>
      </c>
      <c r="CQ385" s="44" t="str">
        <f t="shared" si="381"/>
        <v/>
      </c>
      <c r="CR385" s="43" t="str">
        <f t="shared" si="399"/>
        <v/>
      </c>
      <c r="CS385" s="44" t="s">
        <v>5285</v>
      </c>
      <c r="CT385" s="44">
        <v>0</v>
      </c>
      <c r="CU385" s="44" t="str">
        <f t="shared" si="382"/>
        <v/>
      </c>
      <c r="CV385" s="44" t="str">
        <f t="shared" si="383"/>
        <v/>
      </c>
      <c r="CW385" s="44" t="str">
        <f t="shared" si="384"/>
        <v/>
      </c>
      <c r="CX385" s="44" t="str">
        <f t="shared" si="385"/>
        <v/>
      </c>
      <c r="CY385" s="44" t="str">
        <f t="shared" si="386"/>
        <v/>
      </c>
      <c r="CZ385" s="44" t="str">
        <f t="shared" si="387"/>
        <v/>
      </c>
      <c r="DA385" s="49" t="str">
        <f t="shared" si="349"/>
        <v/>
      </c>
      <c r="DB385" s="44" t="str">
        <f t="shared" si="388"/>
        <v/>
      </c>
      <c r="DC385" s="44" t="str">
        <f t="shared" si="389"/>
        <v/>
      </c>
      <c r="DD385" s="44" t="str">
        <f t="shared" si="390"/>
        <v/>
      </c>
      <c r="DE385" s="44" t="str">
        <f t="shared" si="391"/>
        <v/>
      </c>
      <c r="DF385" s="44" t="str">
        <f t="shared" si="392"/>
        <v/>
      </c>
      <c r="DG385" s="44" t="str">
        <f t="shared" si="393"/>
        <v/>
      </c>
      <c r="DH385" s="44" t="str">
        <f t="shared" si="394"/>
        <v/>
      </c>
      <c r="DI385" s="50" t="str">
        <f t="shared" si="395"/>
        <v/>
      </c>
      <c r="DJ385" s="50" t="str">
        <f t="shared" si="396"/>
        <v/>
      </c>
      <c r="DK385" s="50" t="str">
        <f t="shared" si="397"/>
        <v/>
      </c>
      <c r="DL385" s="50" t="str">
        <f t="shared" si="398"/>
        <v/>
      </c>
      <c r="DM385" s="51" t="str">
        <f t="shared" si="350"/>
        <v>000000000</v>
      </c>
      <c r="DN385" s="52"/>
      <c r="DO385" s="53"/>
      <c r="DP385" s="52"/>
      <c r="DQ385" s="53" t="str">
        <f t="shared" si="351"/>
        <v/>
      </c>
      <c r="DR385" s="52" t="str">
        <f t="shared" si="352"/>
        <v/>
      </c>
      <c r="DS385" s="53"/>
      <c r="DT385" s="52"/>
      <c r="DU385" s="53"/>
      <c r="DV385" s="52"/>
      <c r="DW385" s="99"/>
      <c r="DX385" s="99"/>
      <c r="EI385" s="83"/>
      <c r="EJ385" s="102"/>
      <c r="EK385" s="102"/>
      <c r="EL385" s="102"/>
      <c r="EM385" s="102"/>
      <c r="EN385" s="102"/>
      <c r="EO385" s="102"/>
      <c r="EP385" s="102"/>
      <c r="EQ385" s="102"/>
      <c r="ER385" s="102"/>
      <c r="ES385" s="102"/>
      <c r="ET385" s="102"/>
      <c r="EU385" s="102"/>
      <c r="EV385" s="102"/>
      <c r="FL385" s="36" t="str">
        <f t="shared" si="345"/>
        <v>X</v>
      </c>
    </row>
    <row r="386" spans="1:168" s="36" customFormat="1" ht="49.5" customHeight="1" x14ac:dyDescent="0.35">
      <c r="A386" s="67"/>
      <c r="B386" s="39"/>
      <c r="C386" s="39"/>
      <c r="D386" s="40"/>
      <c r="E386" s="41"/>
      <c r="F386" s="41"/>
      <c r="G386" s="41"/>
      <c r="H386" s="41"/>
      <c r="I386" s="41"/>
      <c r="J386" s="41"/>
      <c r="K386" s="41"/>
      <c r="L386" s="41"/>
      <c r="M386" s="41" t="s">
        <v>5046</v>
      </c>
      <c r="N386" s="41" t="s">
        <v>5047</v>
      </c>
      <c r="O386" s="29"/>
      <c r="P386" s="30"/>
      <c r="Q386" s="31"/>
      <c r="R386" s="31"/>
      <c r="S386" s="32" t="s">
        <v>2436</v>
      </c>
      <c r="T386" s="33"/>
      <c r="U386" s="33" t="s">
        <v>4106</v>
      </c>
      <c r="V386" s="33" t="s">
        <v>2647</v>
      </c>
      <c r="W386" s="33" t="s">
        <v>5691</v>
      </c>
      <c r="X386" s="33" t="s">
        <v>5050</v>
      </c>
      <c r="Y386" s="33" t="s">
        <v>5051</v>
      </c>
      <c r="Z386" s="33">
        <v>1</v>
      </c>
      <c r="AA386" s="34" t="s">
        <v>5052</v>
      </c>
      <c r="AB386" s="34">
        <v>210</v>
      </c>
      <c r="AC386" s="34" t="s">
        <v>5053</v>
      </c>
      <c r="AD386" s="34" t="s">
        <v>5054</v>
      </c>
      <c r="AE386" s="34" t="s">
        <v>5053</v>
      </c>
      <c r="AF386" s="34" t="s">
        <v>2436</v>
      </c>
      <c r="AG386" s="34" t="s">
        <v>2650</v>
      </c>
      <c r="AH386" s="34" t="s">
        <v>4106</v>
      </c>
      <c r="AI386" s="34" t="s">
        <v>5691</v>
      </c>
      <c r="AJ386" s="34" t="s">
        <v>4106</v>
      </c>
      <c r="AK386" s="34" t="s">
        <v>5691</v>
      </c>
      <c r="AL386" s="34" t="s">
        <v>4106</v>
      </c>
      <c r="AM386" s="34" t="s">
        <v>5691</v>
      </c>
      <c r="AN386" s="34">
        <v>1</v>
      </c>
      <c r="AO386" s="34" t="s">
        <v>5693</v>
      </c>
      <c r="AP386" s="34" t="s">
        <v>5693</v>
      </c>
      <c r="AQ386" s="56">
        <v>0</v>
      </c>
      <c r="AR386" s="56">
        <v>0</v>
      </c>
      <c r="AS386" s="56">
        <v>0</v>
      </c>
      <c r="AT386" s="42" t="s">
        <v>4106</v>
      </c>
      <c r="AU386" s="42" t="s">
        <v>4106</v>
      </c>
      <c r="AV386" s="42" t="s">
        <v>4106</v>
      </c>
      <c r="AW386" s="35" t="s">
        <v>2648</v>
      </c>
      <c r="AX386" s="35" t="s">
        <v>5162</v>
      </c>
      <c r="AY386" s="35" t="s">
        <v>2649</v>
      </c>
      <c r="AZ386" s="43" t="str">
        <f t="shared" si="353"/>
        <v/>
      </c>
      <c r="BA386" s="44"/>
      <c r="BB386" s="43" t="str">
        <f t="shared" si="354"/>
        <v/>
      </c>
      <c r="BC386" s="45" t="str">
        <f t="shared" si="355"/>
        <v/>
      </c>
      <c r="BD386" s="45" t="str">
        <f t="shared" si="356"/>
        <v/>
      </c>
      <c r="BE386" s="45" t="s">
        <v>5691</v>
      </c>
      <c r="BF386" s="45" t="str">
        <f t="shared" si="400"/>
        <v/>
      </c>
      <c r="BG386" s="45" t="str">
        <f t="shared" si="357"/>
        <v/>
      </c>
      <c r="BH386" s="12" t="str">
        <f t="shared" si="358"/>
        <v/>
      </c>
      <c r="BI386" s="43" t="str">
        <f t="shared" si="359"/>
        <v/>
      </c>
      <c r="BJ386" s="46" t="str">
        <f t="shared" si="360"/>
        <v/>
      </c>
      <c r="BK386" s="46" t="str">
        <f t="shared" si="361"/>
        <v/>
      </c>
      <c r="BL386" s="46" t="str">
        <f t="shared" si="362"/>
        <v/>
      </c>
      <c r="BM386" s="43" t="str">
        <f t="shared" si="363"/>
        <v/>
      </c>
      <c r="BN386" s="43" t="str">
        <f t="shared" si="364"/>
        <v/>
      </c>
      <c r="BO386" s="44" t="str">
        <f t="shared" si="401"/>
        <v>X</v>
      </c>
      <c r="BP386" s="44" t="str">
        <f t="shared" si="365"/>
        <v>X</v>
      </c>
      <c r="BQ386" s="44" t="str">
        <f t="shared" si="366"/>
        <v/>
      </c>
      <c r="BR386" s="46" t="str">
        <f t="shared" si="402"/>
        <v/>
      </c>
      <c r="BS386" s="47" t="str">
        <f t="shared" si="403"/>
        <v/>
      </c>
      <c r="BT386" s="46" t="str">
        <f t="shared" si="404"/>
        <v/>
      </c>
      <c r="BU386" s="46" t="str">
        <f t="shared" si="405"/>
        <v/>
      </c>
      <c r="BV386" s="73" t="str">
        <f t="shared" si="344"/>
        <v/>
      </c>
      <c r="BW386" s="47" t="str">
        <f t="shared" si="346"/>
        <v/>
      </c>
      <c r="BX386" s="47" t="str">
        <f t="shared" si="367"/>
        <v>X</v>
      </c>
      <c r="BY386" s="13" t="str">
        <f t="shared" si="368"/>
        <v/>
      </c>
      <c r="BZ386" s="14" t="str">
        <f t="shared" si="406"/>
        <v/>
      </c>
      <c r="CA386" s="48" t="str">
        <f t="shared" si="407"/>
        <v/>
      </c>
      <c r="CB386" s="44" t="str">
        <f t="shared" si="408"/>
        <v/>
      </c>
      <c r="CC386" s="44" t="str">
        <f t="shared" si="369"/>
        <v/>
      </c>
      <c r="CD386" s="44" t="str">
        <f t="shared" si="347"/>
        <v/>
      </c>
      <c r="CE386" s="44" t="str">
        <f t="shared" si="370"/>
        <v/>
      </c>
      <c r="CF386" s="44" t="str">
        <f t="shared" si="371"/>
        <v/>
      </c>
      <c r="CG386" s="44" t="str">
        <f t="shared" si="372"/>
        <v/>
      </c>
      <c r="CH386" s="44" t="str">
        <f t="shared" si="373"/>
        <v/>
      </c>
      <c r="CI386" s="44" t="str">
        <f t="shared" si="374"/>
        <v/>
      </c>
      <c r="CJ386" s="44" t="str">
        <f t="shared" si="375"/>
        <v/>
      </c>
      <c r="CK386" s="44" t="str">
        <f t="shared" si="376"/>
        <v/>
      </c>
      <c r="CL386" s="44" t="str">
        <f t="shared" si="377"/>
        <v/>
      </c>
      <c r="CM386" s="43" t="str">
        <f t="shared" si="378"/>
        <v/>
      </c>
      <c r="CN386" s="43" t="str">
        <f t="shared" si="379"/>
        <v/>
      </c>
      <c r="CO386" s="43" t="str">
        <f t="shared" si="380"/>
        <v/>
      </c>
      <c r="CP386" s="44" t="str">
        <f t="shared" si="348"/>
        <v>X</v>
      </c>
      <c r="CQ386" s="44" t="str">
        <f t="shared" si="381"/>
        <v/>
      </c>
      <c r="CR386" s="43" t="str">
        <f t="shared" si="399"/>
        <v/>
      </c>
      <c r="CS386" s="44" t="s">
        <v>5285</v>
      </c>
      <c r="CT386" s="44">
        <v>0</v>
      </c>
      <c r="CU386" s="44" t="str">
        <f t="shared" si="382"/>
        <v/>
      </c>
      <c r="CV386" s="44" t="str">
        <f t="shared" si="383"/>
        <v/>
      </c>
      <c r="CW386" s="44" t="str">
        <f t="shared" si="384"/>
        <v/>
      </c>
      <c r="CX386" s="44" t="str">
        <f t="shared" si="385"/>
        <v/>
      </c>
      <c r="CY386" s="44" t="str">
        <f t="shared" si="386"/>
        <v/>
      </c>
      <c r="CZ386" s="44" t="str">
        <f t="shared" si="387"/>
        <v/>
      </c>
      <c r="DA386" s="49" t="str">
        <f t="shared" si="349"/>
        <v/>
      </c>
      <c r="DB386" s="44" t="str">
        <f t="shared" si="388"/>
        <v/>
      </c>
      <c r="DC386" s="44" t="str">
        <f t="shared" si="389"/>
        <v/>
      </c>
      <c r="DD386" s="44" t="str">
        <f t="shared" si="390"/>
        <v/>
      </c>
      <c r="DE386" s="44" t="str">
        <f t="shared" si="391"/>
        <v/>
      </c>
      <c r="DF386" s="44" t="str">
        <f t="shared" si="392"/>
        <v/>
      </c>
      <c r="DG386" s="44" t="str">
        <f t="shared" si="393"/>
        <v/>
      </c>
      <c r="DH386" s="44" t="str">
        <f t="shared" si="394"/>
        <v/>
      </c>
      <c r="DI386" s="50" t="str">
        <f t="shared" si="395"/>
        <v/>
      </c>
      <c r="DJ386" s="50" t="str">
        <f t="shared" si="396"/>
        <v/>
      </c>
      <c r="DK386" s="50" t="str">
        <f t="shared" si="397"/>
        <v/>
      </c>
      <c r="DL386" s="50" t="str">
        <f t="shared" si="398"/>
        <v/>
      </c>
      <c r="DM386" s="51" t="str">
        <f t="shared" si="350"/>
        <v>000000000</v>
      </c>
      <c r="DN386" s="52"/>
      <c r="DO386" s="53"/>
      <c r="DP386" s="52"/>
      <c r="DQ386" s="53" t="str">
        <f t="shared" si="351"/>
        <v/>
      </c>
      <c r="DR386" s="52" t="str">
        <f t="shared" si="352"/>
        <v/>
      </c>
      <c r="DS386" s="53"/>
      <c r="DT386" s="52"/>
      <c r="DU386" s="53"/>
      <c r="DV386" s="52"/>
      <c r="DW386" s="99"/>
      <c r="DX386" s="99"/>
      <c r="EI386" s="83"/>
      <c r="EJ386" s="102"/>
      <c r="EK386" s="102"/>
      <c r="EL386" s="102"/>
      <c r="EM386" s="102"/>
      <c r="EN386" s="102"/>
      <c r="EO386" s="102"/>
      <c r="EP386" s="102"/>
      <c r="EQ386" s="102"/>
      <c r="ER386" s="102"/>
      <c r="ES386" s="102"/>
      <c r="ET386" s="102"/>
      <c r="EU386" s="102"/>
      <c r="EV386" s="102"/>
      <c r="FL386" s="36" t="str">
        <f t="shared" si="345"/>
        <v>X</v>
      </c>
    </row>
    <row r="387" spans="1:168" s="36" customFormat="1" ht="49.5" customHeight="1" x14ac:dyDescent="0.35">
      <c r="A387" s="67"/>
      <c r="B387" s="39"/>
      <c r="C387" s="39"/>
      <c r="D387" s="40"/>
      <c r="E387" s="41"/>
      <c r="F387" s="41"/>
      <c r="G387" s="41"/>
      <c r="H387" s="41"/>
      <c r="I387" s="41"/>
      <c r="J387" s="41"/>
      <c r="K387" s="41"/>
      <c r="L387" s="41"/>
      <c r="M387" s="41" t="s">
        <v>5046</v>
      </c>
      <c r="N387" s="41" t="s">
        <v>5047</v>
      </c>
      <c r="O387" s="29"/>
      <c r="P387" s="30"/>
      <c r="Q387" s="31"/>
      <c r="R387" s="31"/>
      <c r="S387" s="32" t="s">
        <v>2438</v>
      </c>
      <c r="T387" s="33"/>
      <c r="U387" s="33" t="s">
        <v>4106</v>
      </c>
      <c r="V387" s="33" t="s">
        <v>2651</v>
      </c>
      <c r="W387" s="33" t="s">
        <v>5691</v>
      </c>
      <c r="X387" s="33" t="s">
        <v>5050</v>
      </c>
      <c r="Y387" s="33" t="s">
        <v>5051</v>
      </c>
      <c r="Z387" s="33">
        <v>1</v>
      </c>
      <c r="AA387" s="34" t="s">
        <v>5052</v>
      </c>
      <c r="AB387" s="34">
        <v>210</v>
      </c>
      <c r="AC387" s="34" t="s">
        <v>5053</v>
      </c>
      <c r="AD387" s="34" t="s">
        <v>5054</v>
      </c>
      <c r="AE387" s="34" t="s">
        <v>5053</v>
      </c>
      <c r="AF387" s="34" t="s">
        <v>2438</v>
      </c>
      <c r="AG387" s="34" t="s">
        <v>2651</v>
      </c>
      <c r="AH387" s="34" t="s">
        <v>4106</v>
      </c>
      <c r="AI387" s="34" t="s">
        <v>5691</v>
      </c>
      <c r="AJ387" s="34" t="s">
        <v>4106</v>
      </c>
      <c r="AK387" s="34" t="s">
        <v>5691</v>
      </c>
      <c r="AL387" s="34" t="s">
        <v>4106</v>
      </c>
      <c r="AM387" s="34" t="s">
        <v>5691</v>
      </c>
      <c r="AN387" s="34">
        <v>1</v>
      </c>
      <c r="AO387" s="34" t="s">
        <v>5693</v>
      </c>
      <c r="AP387" s="34" t="s">
        <v>5693</v>
      </c>
      <c r="AQ387" s="56">
        <v>0</v>
      </c>
      <c r="AR387" s="56">
        <v>0</v>
      </c>
      <c r="AS387" s="56">
        <v>0</v>
      </c>
      <c r="AT387" s="42" t="s">
        <v>4106</v>
      </c>
      <c r="AU387" s="42" t="s">
        <v>4106</v>
      </c>
      <c r="AV387" s="42" t="s">
        <v>4106</v>
      </c>
      <c r="AW387" s="35" t="s">
        <v>2648</v>
      </c>
      <c r="AX387" s="35" t="s">
        <v>5162</v>
      </c>
      <c r="AY387" s="35" t="s">
        <v>2652</v>
      </c>
      <c r="AZ387" s="43" t="str">
        <f t="shared" si="353"/>
        <v/>
      </c>
      <c r="BA387" s="44"/>
      <c r="BB387" s="43" t="str">
        <f t="shared" si="354"/>
        <v/>
      </c>
      <c r="BC387" s="45" t="str">
        <f t="shared" si="355"/>
        <v/>
      </c>
      <c r="BD387" s="45" t="str">
        <f t="shared" si="356"/>
        <v/>
      </c>
      <c r="BE387" s="45" t="s">
        <v>5691</v>
      </c>
      <c r="BF387" s="45" t="str">
        <f t="shared" si="400"/>
        <v/>
      </c>
      <c r="BG387" s="45" t="str">
        <f t="shared" si="357"/>
        <v/>
      </c>
      <c r="BH387" s="12" t="str">
        <f t="shared" si="358"/>
        <v/>
      </c>
      <c r="BI387" s="43" t="str">
        <f t="shared" si="359"/>
        <v/>
      </c>
      <c r="BJ387" s="46" t="str">
        <f t="shared" si="360"/>
        <v/>
      </c>
      <c r="BK387" s="46" t="str">
        <f t="shared" si="361"/>
        <v/>
      </c>
      <c r="BL387" s="46" t="str">
        <f t="shared" si="362"/>
        <v/>
      </c>
      <c r="BM387" s="43" t="str">
        <f t="shared" si="363"/>
        <v/>
      </c>
      <c r="BN387" s="43" t="str">
        <f t="shared" si="364"/>
        <v/>
      </c>
      <c r="BO387" s="44" t="str">
        <f t="shared" si="401"/>
        <v>X</v>
      </c>
      <c r="BP387" s="44" t="str">
        <f t="shared" si="365"/>
        <v>X</v>
      </c>
      <c r="BQ387" s="44" t="str">
        <f t="shared" si="366"/>
        <v/>
      </c>
      <c r="BR387" s="46" t="str">
        <f t="shared" si="402"/>
        <v/>
      </c>
      <c r="BS387" s="47" t="str">
        <f t="shared" si="403"/>
        <v/>
      </c>
      <c r="BT387" s="46" t="str">
        <f t="shared" si="404"/>
        <v/>
      </c>
      <c r="BU387" s="46" t="str">
        <f t="shared" si="405"/>
        <v/>
      </c>
      <c r="BV387" s="73" t="str">
        <f t="shared" si="344"/>
        <v/>
      </c>
      <c r="BW387" s="47" t="str">
        <f t="shared" si="346"/>
        <v/>
      </c>
      <c r="BX387" s="47" t="str">
        <f t="shared" si="367"/>
        <v>X</v>
      </c>
      <c r="BY387" s="13" t="str">
        <f t="shared" si="368"/>
        <v/>
      </c>
      <c r="BZ387" s="14" t="str">
        <f t="shared" si="406"/>
        <v/>
      </c>
      <c r="CA387" s="48" t="str">
        <f t="shared" si="407"/>
        <v/>
      </c>
      <c r="CB387" s="44" t="str">
        <f t="shared" si="408"/>
        <v/>
      </c>
      <c r="CC387" s="44" t="str">
        <f t="shared" si="369"/>
        <v/>
      </c>
      <c r="CD387" s="44" t="str">
        <f t="shared" si="347"/>
        <v/>
      </c>
      <c r="CE387" s="44" t="str">
        <f t="shared" si="370"/>
        <v/>
      </c>
      <c r="CF387" s="44" t="str">
        <f t="shared" si="371"/>
        <v/>
      </c>
      <c r="CG387" s="44" t="str">
        <f t="shared" si="372"/>
        <v/>
      </c>
      <c r="CH387" s="44" t="str">
        <f t="shared" si="373"/>
        <v/>
      </c>
      <c r="CI387" s="44" t="str">
        <f t="shared" si="374"/>
        <v/>
      </c>
      <c r="CJ387" s="44" t="str">
        <f t="shared" si="375"/>
        <v/>
      </c>
      <c r="CK387" s="44" t="str">
        <f t="shared" si="376"/>
        <v/>
      </c>
      <c r="CL387" s="44" t="str">
        <f t="shared" si="377"/>
        <v/>
      </c>
      <c r="CM387" s="43" t="str">
        <f t="shared" si="378"/>
        <v/>
      </c>
      <c r="CN387" s="43" t="str">
        <f t="shared" si="379"/>
        <v/>
      </c>
      <c r="CO387" s="43" t="str">
        <f t="shared" si="380"/>
        <v/>
      </c>
      <c r="CP387" s="44" t="str">
        <f t="shared" si="348"/>
        <v>X</v>
      </c>
      <c r="CQ387" s="44" t="str">
        <f t="shared" si="381"/>
        <v/>
      </c>
      <c r="CR387" s="43" t="str">
        <f t="shared" si="399"/>
        <v/>
      </c>
      <c r="CS387" s="44" t="s">
        <v>5285</v>
      </c>
      <c r="CT387" s="44">
        <v>0</v>
      </c>
      <c r="CU387" s="44" t="str">
        <f t="shared" si="382"/>
        <v/>
      </c>
      <c r="CV387" s="44" t="str">
        <f t="shared" si="383"/>
        <v/>
      </c>
      <c r="CW387" s="44" t="str">
        <f t="shared" si="384"/>
        <v/>
      </c>
      <c r="CX387" s="44" t="str">
        <f t="shared" si="385"/>
        <v/>
      </c>
      <c r="CY387" s="44" t="str">
        <f t="shared" si="386"/>
        <v/>
      </c>
      <c r="CZ387" s="44" t="str">
        <f t="shared" si="387"/>
        <v/>
      </c>
      <c r="DA387" s="49" t="str">
        <f t="shared" si="349"/>
        <v/>
      </c>
      <c r="DB387" s="44" t="str">
        <f t="shared" si="388"/>
        <v/>
      </c>
      <c r="DC387" s="44" t="str">
        <f t="shared" si="389"/>
        <v/>
      </c>
      <c r="DD387" s="44" t="str">
        <f t="shared" si="390"/>
        <v/>
      </c>
      <c r="DE387" s="44" t="str">
        <f t="shared" si="391"/>
        <v/>
      </c>
      <c r="DF387" s="44" t="str">
        <f t="shared" si="392"/>
        <v/>
      </c>
      <c r="DG387" s="44" t="str">
        <f t="shared" si="393"/>
        <v/>
      </c>
      <c r="DH387" s="44" t="str">
        <f t="shared" si="394"/>
        <v/>
      </c>
      <c r="DI387" s="50" t="str">
        <f t="shared" si="395"/>
        <v/>
      </c>
      <c r="DJ387" s="50" t="str">
        <f t="shared" si="396"/>
        <v/>
      </c>
      <c r="DK387" s="50" t="str">
        <f t="shared" si="397"/>
        <v/>
      </c>
      <c r="DL387" s="50" t="str">
        <f t="shared" si="398"/>
        <v/>
      </c>
      <c r="DM387" s="51" t="str">
        <f t="shared" si="350"/>
        <v>000000000</v>
      </c>
      <c r="DN387" s="52"/>
      <c r="DO387" s="53"/>
      <c r="DP387" s="52"/>
      <c r="DQ387" s="53" t="str">
        <f t="shared" si="351"/>
        <v/>
      </c>
      <c r="DR387" s="52" t="str">
        <f t="shared" si="352"/>
        <v/>
      </c>
      <c r="DS387" s="53"/>
      <c r="DT387" s="52"/>
      <c r="DU387" s="53"/>
      <c r="DV387" s="52"/>
      <c r="DW387" s="99"/>
      <c r="DX387" s="99"/>
      <c r="EI387" s="83"/>
      <c r="EJ387" s="102"/>
      <c r="EK387" s="102"/>
      <c r="EL387" s="102"/>
      <c r="EM387" s="102"/>
      <c r="EN387" s="102"/>
      <c r="EO387" s="102"/>
      <c r="EP387" s="102"/>
      <c r="EQ387" s="102"/>
      <c r="ER387" s="102"/>
      <c r="ES387" s="102"/>
      <c r="ET387" s="102"/>
      <c r="EU387" s="102"/>
      <c r="EV387" s="102"/>
      <c r="FL387" s="36" t="str">
        <f t="shared" si="345"/>
        <v>X</v>
      </c>
    </row>
    <row r="388" spans="1:168" s="36" customFormat="1" ht="49.5" customHeight="1" x14ac:dyDescent="0.35">
      <c r="A388" s="67"/>
      <c r="B388" s="39"/>
      <c r="C388" s="39"/>
      <c r="D388" s="40"/>
      <c r="E388" s="41"/>
      <c r="F388" s="41"/>
      <c r="G388" s="41"/>
      <c r="H388" s="41"/>
      <c r="I388" s="41"/>
      <c r="J388" s="41"/>
      <c r="K388" s="41"/>
      <c r="L388" s="41"/>
      <c r="M388" s="41" t="s">
        <v>5744</v>
      </c>
      <c r="N388" s="41" t="s">
        <v>5745</v>
      </c>
      <c r="O388" s="29"/>
      <c r="P388" s="30"/>
      <c r="Q388" s="31"/>
      <c r="R388" s="31"/>
      <c r="S388" s="32" t="s">
        <v>2440</v>
      </c>
      <c r="T388" s="33"/>
      <c r="U388" s="33" t="s">
        <v>4106</v>
      </c>
      <c r="V388" s="33" t="s">
        <v>2653</v>
      </c>
      <c r="W388" s="33" t="s">
        <v>5691</v>
      </c>
      <c r="X388" s="33" t="s">
        <v>5747</v>
      </c>
      <c r="Y388" s="33" t="s">
        <v>5748</v>
      </c>
      <c r="Z388" s="33">
        <v>1</v>
      </c>
      <c r="AA388" s="34" t="s">
        <v>6310</v>
      </c>
      <c r="AB388" s="34">
        <v>123</v>
      </c>
      <c r="AC388" s="34" t="s">
        <v>2654</v>
      </c>
      <c r="AD388" s="34" t="s">
        <v>4112</v>
      </c>
      <c r="AE388" s="34" t="s">
        <v>4701</v>
      </c>
      <c r="AF388" s="34" t="s">
        <v>2440</v>
      </c>
      <c r="AG388" s="34" t="s">
        <v>2653</v>
      </c>
      <c r="AH388" s="34" t="s">
        <v>4106</v>
      </c>
      <c r="AI388" s="34" t="s">
        <v>5691</v>
      </c>
      <c r="AJ388" s="34" t="s">
        <v>4106</v>
      </c>
      <c r="AK388" s="34" t="s">
        <v>5691</v>
      </c>
      <c r="AL388" s="34" t="s">
        <v>4106</v>
      </c>
      <c r="AM388" s="34" t="s">
        <v>5691</v>
      </c>
      <c r="AN388" s="34">
        <v>1</v>
      </c>
      <c r="AO388" s="34" t="s">
        <v>5693</v>
      </c>
      <c r="AP388" s="34" t="s">
        <v>5693</v>
      </c>
      <c r="AQ388" s="56">
        <v>0</v>
      </c>
      <c r="AR388" s="56">
        <v>0</v>
      </c>
      <c r="AS388" s="56">
        <v>0</v>
      </c>
      <c r="AT388" s="42" t="s">
        <v>4106</v>
      </c>
      <c r="AU388" s="42" t="s">
        <v>4106</v>
      </c>
      <c r="AV388" s="42" t="s">
        <v>4106</v>
      </c>
      <c r="AW388" s="35" t="s">
        <v>2655</v>
      </c>
      <c r="AX388" s="35" t="s">
        <v>2656</v>
      </c>
      <c r="AY388" s="35" t="s">
        <v>2657</v>
      </c>
      <c r="AZ388" s="43" t="str">
        <f t="shared" si="353"/>
        <v/>
      </c>
      <c r="BA388" s="44"/>
      <c r="BB388" s="43" t="str">
        <f t="shared" si="354"/>
        <v/>
      </c>
      <c r="BC388" s="45" t="str">
        <f t="shared" si="355"/>
        <v>X</v>
      </c>
      <c r="BD388" s="45" t="str">
        <f t="shared" si="356"/>
        <v/>
      </c>
      <c r="BE388" s="45" t="s">
        <v>5691</v>
      </c>
      <c r="BF388" s="45" t="str">
        <f t="shared" si="400"/>
        <v/>
      </c>
      <c r="BG388" s="45" t="str">
        <f t="shared" si="357"/>
        <v/>
      </c>
      <c r="BH388" s="12" t="str">
        <f t="shared" si="358"/>
        <v/>
      </c>
      <c r="BI388" s="43" t="str">
        <f t="shared" si="359"/>
        <v/>
      </c>
      <c r="BJ388" s="46" t="str">
        <f t="shared" si="360"/>
        <v/>
      </c>
      <c r="BK388" s="46" t="str">
        <f t="shared" si="361"/>
        <v/>
      </c>
      <c r="BL388" s="46" t="str">
        <f t="shared" si="362"/>
        <v/>
      </c>
      <c r="BM388" s="43" t="str">
        <f t="shared" si="363"/>
        <v/>
      </c>
      <c r="BN388" s="43" t="str">
        <f t="shared" si="364"/>
        <v/>
      </c>
      <c r="BO388" s="44" t="str">
        <f t="shared" si="401"/>
        <v/>
      </c>
      <c r="BP388" s="44" t="str">
        <f t="shared" si="365"/>
        <v>X</v>
      </c>
      <c r="BQ388" s="44" t="str">
        <f t="shared" si="366"/>
        <v/>
      </c>
      <c r="BR388" s="46" t="str">
        <f t="shared" si="402"/>
        <v/>
      </c>
      <c r="BS388" s="47" t="str">
        <f t="shared" si="403"/>
        <v/>
      </c>
      <c r="BT388" s="46" t="str">
        <f t="shared" si="404"/>
        <v/>
      </c>
      <c r="BU388" s="46" t="str">
        <f t="shared" si="405"/>
        <v/>
      </c>
      <c r="BV388" s="73" t="str">
        <f t="shared" si="344"/>
        <v>X</v>
      </c>
      <c r="BW388" s="47" t="str">
        <f t="shared" si="346"/>
        <v/>
      </c>
      <c r="BX388" s="47" t="str">
        <f t="shared" si="367"/>
        <v/>
      </c>
      <c r="BY388" s="13" t="str">
        <f t="shared" si="368"/>
        <v/>
      </c>
      <c r="BZ388" s="14" t="str">
        <f t="shared" si="406"/>
        <v/>
      </c>
      <c r="CA388" s="48" t="str">
        <f t="shared" si="407"/>
        <v>X</v>
      </c>
      <c r="CB388" s="44" t="str">
        <f t="shared" si="408"/>
        <v/>
      </c>
      <c r="CC388" s="44" t="str">
        <f t="shared" si="369"/>
        <v/>
      </c>
      <c r="CD388" s="44" t="str">
        <f t="shared" si="347"/>
        <v/>
      </c>
      <c r="CE388" s="44" t="str">
        <f t="shared" si="370"/>
        <v/>
      </c>
      <c r="CF388" s="44" t="str">
        <f t="shared" si="371"/>
        <v/>
      </c>
      <c r="CG388" s="44" t="str">
        <f t="shared" si="372"/>
        <v/>
      </c>
      <c r="CH388" s="44" t="str">
        <f t="shared" si="373"/>
        <v/>
      </c>
      <c r="CI388" s="44" t="str">
        <f t="shared" si="374"/>
        <v/>
      </c>
      <c r="CJ388" s="44" t="str">
        <f t="shared" si="375"/>
        <v/>
      </c>
      <c r="CK388" s="44" t="str">
        <f t="shared" si="376"/>
        <v/>
      </c>
      <c r="CL388" s="44" t="str">
        <f t="shared" si="377"/>
        <v/>
      </c>
      <c r="CM388" s="43" t="str">
        <f t="shared" si="378"/>
        <v/>
      </c>
      <c r="CN388" s="43" t="str">
        <f t="shared" si="379"/>
        <v/>
      </c>
      <c r="CO388" s="43" t="str">
        <f t="shared" si="380"/>
        <v/>
      </c>
      <c r="CP388" s="44" t="str">
        <f t="shared" si="348"/>
        <v/>
      </c>
      <c r="CQ388" s="44" t="str">
        <f t="shared" si="381"/>
        <v/>
      </c>
      <c r="CR388" s="43" t="str">
        <f t="shared" si="399"/>
        <v/>
      </c>
      <c r="CS388" s="44">
        <v>0</v>
      </c>
      <c r="CT388" s="44">
        <v>0</v>
      </c>
      <c r="CU388" s="44" t="str">
        <f t="shared" si="382"/>
        <v/>
      </c>
      <c r="CV388" s="44" t="str">
        <f t="shared" si="383"/>
        <v/>
      </c>
      <c r="CW388" s="44" t="str">
        <f t="shared" si="384"/>
        <v/>
      </c>
      <c r="CX388" s="44" t="str">
        <f t="shared" si="385"/>
        <v/>
      </c>
      <c r="CY388" s="44" t="str">
        <f t="shared" si="386"/>
        <v/>
      </c>
      <c r="CZ388" s="44" t="str">
        <f t="shared" si="387"/>
        <v/>
      </c>
      <c r="DA388" s="49" t="str">
        <f t="shared" si="349"/>
        <v/>
      </c>
      <c r="DB388" s="44" t="str">
        <f t="shared" si="388"/>
        <v/>
      </c>
      <c r="DC388" s="44" t="str">
        <f t="shared" si="389"/>
        <v/>
      </c>
      <c r="DD388" s="44" t="str">
        <f t="shared" si="390"/>
        <v/>
      </c>
      <c r="DE388" s="44" t="str">
        <f t="shared" si="391"/>
        <v/>
      </c>
      <c r="DF388" s="44" t="str">
        <f t="shared" si="392"/>
        <v/>
      </c>
      <c r="DG388" s="44" t="str">
        <f t="shared" si="393"/>
        <v/>
      </c>
      <c r="DH388" s="44" t="str">
        <f t="shared" si="394"/>
        <v/>
      </c>
      <c r="DI388" s="50" t="str">
        <f t="shared" si="395"/>
        <v/>
      </c>
      <c r="DJ388" s="50" t="str">
        <f t="shared" si="396"/>
        <v/>
      </c>
      <c r="DK388" s="50" t="str">
        <f t="shared" si="397"/>
        <v/>
      </c>
      <c r="DL388" s="50" t="str">
        <f t="shared" si="398"/>
        <v/>
      </c>
      <c r="DM388" s="51" t="str">
        <f t="shared" si="350"/>
        <v>000000000</v>
      </c>
      <c r="DN388" s="52"/>
      <c r="DO388" s="53"/>
      <c r="DP388" s="52"/>
      <c r="DQ388" s="53" t="str">
        <f t="shared" si="351"/>
        <v/>
      </c>
      <c r="DR388" s="52" t="str">
        <f t="shared" si="352"/>
        <v/>
      </c>
      <c r="DS388" s="53"/>
      <c r="DT388" s="52"/>
      <c r="DU388" s="53"/>
      <c r="DV388" s="52"/>
      <c r="DW388" s="99"/>
      <c r="DX388" s="99"/>
      <c r="EI388" s="83"/>
      <c r="EJ388" s="102"/>
      <c r="EK388" s="102"/>
      <c r="EL388" s="102"/>
      <c r="EM388" s="102"/>
      <c r="EN388" s="102"/>
      <c r="EO388" s="102"/>
      <c r="EP388" s="102"/>
      <c r="EQ388" s="102"/>
      <c r="ER388" s="102"/>
      <c r="ES388" s="102"/>
      <c r="ET388" s="102"/>
      <c r="EU388" s="102"/>
      <c r="EV388" s="102"/>
      <c r="FL388" s="36" t="str">
        <f t="shared" si="345"/>
        <v/>
      </c>
    </row>
    <row r="389" spans="1:168" s="36" customFormat="1" ht="49.5" customHeight="1" x14ac:dyDescent="0.35">
      <c r="A389" s="67"/>
      <c r="B389" s="39"/>
      <c r="C389" s="39"/>
      <c r="D389" s="40"/>
      <c r="E389" s="41"/>
      <c r="F389" s="41"/>
      <c r="G389" s="41"/>
      <c r="H389" s="41"/>
      <c r="I389" s="41"/>
      <c r="J389" s="41"/>
      <c r="K389" s="41"/>
      <c r="L389" s="41"/>
      <c r="M389" s="41" t="s">
        <v>5744</v>
      </c>
      <c r="N389" s="41" t="s">
        <v>5745</v>
      </c>
      <c r="O389" s="29"/>
      <c r="P389" s="30"/>
      <c r="Q389" s="31"/>
      <c r="R389" s="31"/>
      <c r="S389" s="32" t="s">
        <v>2442</v>
      </c>
      <c r="T389" s="33"/>
      <c r="U389" s="33" t="s">
        <v>4106</v>
      </c>
      <c r="V389" s="33" t="s">
        <v>2658</v>
      </c>
      <c r="W389" s="33" t="s">
        <v>5691</v>
      </c>
      <c r="X389" s="33" t="s">
        <v>5747</v>
      </c>
      <c r="Y389" s="33" t="s">
        <v>5748</v>
      </c>
      <c r="Z389" s="33">
        <v>1</v>
      </c>
      <c r="AA389" s="34" t="s">
        <v>6310</v>
      </c>
      <c r="AB389" s="34">
        <v>123</v>
      </c>
      <c r="AC389" s="34" t="s">
        <v>2654</v>
      </c>
      <c r="AD389" s="34" t="s">
        <v>4112</v>
      </c>
      <c r="AE389" s="34" t="s">
        <v>4701</v>
      </c>
      <c r="AF389" s="34" t="s">
        <v>2442</v>
      </c>
      <c r="AG389" s="34" t="s">
        <v>2658</v>
      </c>
      <c r="AH389" s="34" t="s">
        <v>4106</v>
      </c>
      <c r="AI389" s="34" t="s">
        <v>5691</v>
      </c>
      <c r="AJ389" s="34" t="s">
        <v>4106</v>
      </c>
      <c r="AK389" s="34" t="s">
        <v>5691</v>
      </c>
      <c r="AL389" s="34" t="s">
        <v>4106</v>
      </c>
      <c r="AM389" s="34" t="s">
        <v>5691</v>
      </c>
      <c r="AN389" s="34">
        <v>1</v>
      </c>
      <c r="AO389" s="34" t="s">
        <v>5693</v>
      </c>
      <c r="AP389" s="34" t="s">
        <v>5693</v>
      </c>
      <c r="AQ389" s="56">
        <v>0</v>
      </c>
      <c r="AR389" s="56">
        <v>0</v>
      </c>
      <c r="AS389" s="56">
        <v>0</v>
      </c>
      <c r="AT389" s="42" t="s">
        <v>4106</v>
      </c>
      <c r="AU389" s="42" t="s">
        <v>4106</v>
      </c>
      <c r="AV389" s="42" t="s">
        <v>4106</v>
      </c>
      <c r="AW389" s="35" t="s">
        <v>2659</v>
      </c>
      <c r="AX389" s="35" t="s">
        <v>2660</v>
      </c>
      <c r="AY389" s="35" t="s">
        <v>2661</v>
      </c>
      <c r="AZ389" s="43" t="str">
        <f t="shared" si="353"/>
        <v/>
      </c>
      <c r="BA389" s="44"/>
      <c r="BB389" s="43" t="str">
        <f t="shared" si="354"/>
        <v/>
      </c>
      <c r="BC389" s="45" t="str">
        <f t="shared" si="355"/>
        <v>X</v>
      </c>
      <c r="BD389" s="45" t="str">
        <f t="shared" si="356"/>
        <v/>
      </c>
      <c r="BE389" s="45" t="s">
        <v>5691</v>
      </c>
      <c r="BF389" s="45" t="str">
        <f t="shared" si="400"/>
        <v/>
      </c>
      <c r="BG389" s="45" t="str">
        <f t="shared" si="357"/>
        <v/>
      </c>
      <c r="BH389" s="12" t="str">
        <f t="shared" si="358"/>
        <v/>
      </c>
      <c r="BI389" s="43" t="str">
        <f t="shared" si="359"/>
        <v/>
      </c>
      <c r="BJ389" s="46" t="str">
        <f t="shared" si="360"/>
        <v/>
      </c>
      <c r="BK389" s="46" t="str">
        <f t="shared" si="361"/>
        <v/>
      </c>
      <c r="BL389" s="46" t="str">
        <f t="shared" si="362"/>
        <v/>
      </c>
      <c r="BM389" s="43" t="str">
        <f t="shared" si="363"/>
        <v/>
      </c>
      <c r="BN389" s="43" t="str">
        <f t="shared" si="364"/>
        <v/>
      </c>
      <c r="BO389" s="44" t="str">
        <f t="shared" si="401"/>
        <v/>
      </c>
      <c r="BP389" s="44" t="str">
        <f t="shared" si="365"/>
        <v>X</v>
      </c>
      <c r="BQ389" s="44" t="str">
        <f t="shared" si="366"/>
        <v/>
      </c>
      <c r="BR389" s="46" t="str">
        <f t="shared" si="402"/>
        <v/>
      </c>
      <c r="BS389" s="47" t="str">
        <f t="shared" si="403"/>
        <v/>
      </c>
      <c r="BT389" s="46" t="str">
        <f t="shared" si="404"/>
        <v/>
      </c>
      <c r="BU389" s="46" t="str">
        <f t="shared" si="405"/>
        <v/>
      </c>
      <c r="BV389" s="73" t="str">
        <f t="shared" si="344"/>
        <v>X</v>
      </c>
      <c r="BW389" s="47" t="str">
        <f t="shared" si="346"/>
        <v/>
      </c>
      <c r="BX389" s="47" t="str">
        <f t="shared" si="367"/>
        <v/>
      </c>
      <c r="BY389" s="13" t="str">
        <f t="shared" si="368"/>
        <v/>
      </c>
      <c r="BZ389" s="14" t="str">
        <f t="shared" si="406"/>
        <v/>
      </c>
      <c r="CA389" s="48" t="str">
        <f t="shared" si="407"/>
        <v>X</v>
      </c>
      <c r="CB389" s="44" t="str">
        <f t="shared" si="408"/>
        <v/>
      </c>
      <c r="CC389" s="44" t="str">
        <f t="shared" si="369"/>
        <v/>
      </c>
      <c r="CD389" s="44" t="str">
        <f t="shared" si="347"/>
        <v/>
      </c>
      <c r="CE389" s="44" t="str">
        <f t="shared" si="370"/>
        <v/>
      </c>
      <c r="CF389" s="44" t="str">
        <f t="shared" si="371"/>
        <v/>
      </c>
      <c r="CG389" s="44" t="str">
        <f t="shared" si="372"/>
        <v/>
      </c>
      <c r="CH389" s="44" t="str">
        <f t="shared" si="373"/>
        <v/>
      </c>
      <c r="CI389" s="44" t="str">
        <f t="shared" si="374"/>
        <v/>
      </c>
      <c r="CJ389" s="44" t="str">
        <f t="shared" si="375"/>
        <v/>
      </c>
      <c r="CK389" s="44" t="str">
        <f t="shared" si="376"/>
        <v/>
      </c>
      <c r="CL389" s="44" t="str">
        <f t="shared" si="377"/>
        <v/>
      </c>
      <c r="CM389" s="43" t="str">
        <f t="shared" si="378"/>
        <v/>
      </c>
      <c r="CN389" s="43" t="str">
        <f t="shared" si="379"/>
        <v/>
      </c>
      <c r="CO389" s="43" t="str">
        <f t="shared" si="380"/>
        <v/>
      </c>
      <c r="CP389" s="44" t="str">
        <f t="shared" si="348"/>
        <v/>
      </c>
      <c r="CQ389" s="44" t="str">
        <f t="shared" si="381"/>
        <v/>
      </c>
      <c r="CR389" s="43" t="str">
        <f t="shared" si="399"/>
        <v/>
      </c>
      <c r="CS389" s="44">
        <v>0</v>
      </c>
      <c r="CT389" s="44">
        <v>0</v>
      </c>
      <c r="CU389" s="44" t="str">
        <f t="shared" si="382"/>
        <v/>
      </c>
      <c r="CV389" s="44" t="str">
        <f t="shared" si="383"/>
        <v/>
      </c>
      <c r="CW389" s="44" t="str">
        <f t="shared" si="384"/>
        <v/>
      </c>
      <c r="CX389" s="44" t="str">
        <f t="shared" si="385"/>
        <v/>
      </c>
      <c r="CY389" s="44" t="str">
        <f t="shared" si="386"/>
        <v/>
      </c>
      <c r="CZ389" s="44" t="str">
        <f t="shared" si="387"/>
        <v/>
      </c>
      <c r="DA389" s="49" t="str">
        <f t="shared" si="349"/>
        <v/>
      </c>
      <c r="DB389" s="44" t="str">
        <f t="shared" si="388"/>
        <v/>
      </c>
      <c r="DC389" s="44" t="str">
        <f t="shared" si="389"/>
        <v/>
      </c>
      <c r="DD389" s="44" t="str">
        <f t="shared" si="390"/>
        <v/>
      </c>
      <c r="DE389" s="44" t="str">
        <f t="shared" si="391"/>
        <v/>
      </c>
      <c r="DF389" s="44" t="str">
        <f t="shared" si="392"/>
        <v/>
      </c>
      <c r="DG389" s="44" t="str">
        <f t="shared" si="393"/>
        <v/>
      </c>
      <c r="DH389" s="44" t="str">
        <f t="shared" si="394"/>
        <v/>
      </c>
      <c r="DI389" s="50" t="str">
        <f t="shared" si="395"/>
        <v/>
      </c>
      <c r="DJ389" s="50" t="str">
        <f t="shared" si="396"/>
        <v/>
      </c>
      <c r="DK389" s="50" t="str">
        <f t="shared" si="397"/>
        <v/>
      </c>
      <c r="DL389" s="50" t="str">
        <f t="shared" si="398"/>
        <v/>
      </c>
      <c r="DM389" s="51" t="str">
        <f t="shared" si="350"/>
        <v>000000000</v>
      </c>
      <c r="DN389" s="52"/>
      <c r="DO389" s="53"/>
      <c r="DP389" s="52"/>
      <c r="DQ389" s="53" t="str">
        <f t="shared" si="351"/>
        <v/>
      </c>
      <c r="DR389" s="52" t="str">
        <f t="shared" si="352"/>
        <v/>
      </c>
      <c r="DS389" s="53"/>
      <c r="DT389" s="52"/>
      <c r="DU389" s="53"/>
      <c r="DV389" s="52"/>
      <c r="DW389" s="99"/>
      <c r="DX389" s="99"/>
      <c r="EI389" s="83"/>
      <c r="EJ389" s="102"/>
      <c r="EK389" s="102"/>
      <c r="EL389" s="102"/>
      <c r="EM389" s="102"/>
      <c r="EN389" s="102"/>
      <c r="EO389" s="102"/>
      <c r="EP389" s="102"/>
      <c r="EQ389" s="102"/>
      <c r="ER389" s="102"/>
      <c r="ES389" s="102"/>
      <c r="ET389" s="102"/>
      <c r="EU389" s="102"/>
      <c r="EV389" s="102"/>
      <c r="FL389" s="36" t="str">
        <f t="shared" si="345"/>
        <v/>
      </c>
    </row>
    <row r="390" spans="1:168" s="36" customFormat="1" ht="49.5" customHeight="1" x14ac:dyDescent="0.35">
      <c r="A390" s="67"/>
      <c r="B390" s="39"/>
      <c r="C390" s="39"/>
      <c r="D390" s="40"/>
      <c r="E390" s="41"/>
      <c r="F390" s="41"/>
      <c r="G390" s="41"/>
      <c r="H390" s="41"/>
      <c r="I390" s="41"/>
      <c r="J390" s="41"/>
      <c r="K390" s="41"/>
      <c r="L390" s="41"/>
      <c r="M390" s="41" t="s">
        <v>5744</v>
      </c>
      <c r="N390" s="41" t="s">
        <v>5745</v>
      </c>
      <c r="O390" s="29"/>
      <c r="P390" s="30"/>
      <c r="Q390" s="31"/>
      <c r="R390" s="31"/>
      <c r="S390" s="32" t="s">
        <v>2444</v>
      </c>
      <c r="T390" s="33"/>
      <c r="U390" s="33" t="s">
        <v>4106</v>
      </c>
      <c r="V390" s="33" t="s">
        <v>2662</v>
      </c>
      <c r="W390" s="33" t="s">
        <v>5691</v>
      </c>
      <c r="X390" s="33" t="s">
        <v>5747</v>
      </c>
      <c r="Y390" s="33" t="s">
        <v>5748</v>
      </c>
      <c r="Z390" s="33">
        <v>1</v>
      </c>
      <c r="AA390" s="34" t="s">
        <v>6310</v>
      </c>
      <c r="AB390" s="34">
        <v>123</v>
      </c>
      <c r="AC390" s="34" t="s">
        <v>2654</v>
      </c>
      <c r="AD390" s="34" t="s">
        <v>4112</v>
      </c>
      <c r="AE390" s="34" t="s">
        <v>4701</v>
      </c>
      <c r="AF390" s="34" t="s">
        <v>2444</v>
      </c>
      <c r="AG390" s="34" t="s">
        <v>2662</v>
      </c>
      <c r="AH390" s="34" t="s">
        <v>4106</v>
      </c>
      <c r="AI390" s="34" t="s">
        <v>5691</v>
      </c>
      <c r="AJ390" s="34" t="s">
        <v>4106</v>
      </c>
      <c r="AK390" s="34" t="s">
        <v>5691</v>
      </c>
      <c r="AL390" s="34" t="s">
        <v>4106</v>
      </c>
      <c r="AM390" s="34" t="s">
        <v>5691</v>
      </c>
      <c r="AN390" s="34">
        <v>1</v>
      </c>
      <c r="AO390" s="34" t="s">
        <v>5693</v>
      </c>
      <c r="AP390" s="34" t="s">
        <v>5693</v>
      </c>
      <c r="AQ390" s="56">
        <v>0</v>
      </c>
      <c r="AR390" s="56">
        <v>0</v>
      </c>
      <c r="AS390" s="56">
        <v>0</v>
      </c>
      <c r="AT390" s="42" t="s">
        <v>4106</v>
      </c>
      <c r="AU390" s="42" t="s">
        <v>4106</v>
      </c>
      <c r="AV390" s="42" t="s">
        <v>4106</v>
      </c>
      <c r="AW390" s="35" t="s">
        <v>2663</v>
      </c>
      <c r="AX390" s="35" t="s">
        <v>2664</v>
      </c>
      <c r="AY390" s="35" t="s">
        <v>2665</v>
      </c>
      <c r="AZ390" s="43" t="str">
        <f t="shared" si="353"/>
        <v/>
      </c>
      <c r="BA390" s="44"/>
      <c r="BB390" s="43" t="str">
        <f t="shared" si="354"/>
        <v/>
      </c>
      <c r="BC390" s="45" t="str">
        <f t="shared" si="355"/>
        <v>X</v>
      </c>
      <c r="BD390" s="45" t="str">
        <f t="shared" si="356"/>
        <v/>
      </c>
      <c r="BE390" s="45" t="s">
        <v>5691</v>
      </c>
      <c r="BF390" s="45" t="str">
        <f t="shared" si="400"/>
        <v/>
      </c>
      <c r="BG390" s="45" t="str">
        <f t="shared" si="357"/>
        <v/>
      </c>
      <c r="BH390" s="12" t="str">
        <f t="shared" si="358"/>
        <v/>
      </c>
      <c r="BI390" s="43" t="str">
        <f t="shared" si="359"/>
        <v/>
      </c>
      <c r="BJ390" s="46" t="str">
        <f t="shared" si="360"/>
        <v/>
      </c>
      <c r="BK390" s="46" t="str">
        <f t="shared" si="361"/>
        <v/>
      </c>
      <c r="BL390" s="46" t="str">
        <f t="shared" si="362"/>
        <v/>
      </c>
      <c r="BM390" s="43" t="str">
        <f t="shared" si="363"/>
        <v/>
      </c>
      <c r="BN390" s="43" t="str">
        <f t="shared" si="364"/>
        <v/>
      </c>
      <c r="BO390" s="44" t="str">
        <f t="shared" si="401"/>
        <v/>
      </c>
      <c r="BP390" s="44" t="str">
        <f t="shared" si="365"/>
        <v>X</v>
      </c>
      <c r="BQ390" s="44" t="str">
        <f t="shared" si="366"/>
        <v/>
      </c>
      <c r="BR390" s="46" t="str">
        <f t="shared" si="402"/>
        <v/>
      </c>
      <c r="BS390" s="47" t="str">
        <f t="shared" si="403"/>
        <v/>
      </c>
      <c r="BT390" s="46" t="str">
        <f t="shared" si="404"/>
        <v/>
      </c>
      <c r="BU390" s="46" t="str">
        <f t="shared" si="405"/>
        <v/>
      </c>
      <c r="BV390" s="73" t="str">
        <f t="shared" si="344"/>
        <v>X</v>
      </c>
      <c r="BW390" s="47" t="str">
        <f t="shared" si="346"/>
        <v/>
      </c>
      <c r="BX390" s="47" t="str">
        <f t="shared" si="367"/>
        <v/>
      </c>
      <c r="BY390" s="13" t="str">
        <f t="shared" si="368"/>
        <v/>
      </c>
      <c r="BZ390" s="14" t="str">
        <f t="shared" si="406"/>
        <v/>
      </c>
      <c r="CA390" s="48" t="str">
        <f t="shared" si="407"/>
        <v>X</v>
      </c>
      <c r="CB390" s="44" t="str">
        <f t="shared" si="408"/>
        <v/>
      </c>
      <c r="CC390" s="44" t="str">
        <f t="shared" si="369"/>
        <v/>
      </c>
      <c r="CD390" s="44" t="str">
        <f t="shared" si="347"/>
        <v/>
      </c>
      <c r="CE390" s="44" t="str">
        <f t="shared" si="370"/>
        <v/>
      </c>
      <c r="CF390" s="44" t="str">
        <f t="shared" si="371"/>
        <v/>
      </c>
      <c r="CG390" s="44" t="str">
        <f t="shared" si="372"/>
        <v/>
      </c>
      <c r="CH390" s="44" t="str">
        <f t="shared" si="373"/>
        <v/>
      </c>
      <c r="CI390" s="44" t="str">
        <f t="shared" si="374"/>
        <v/>
      </c>
      <c r="CJ390" s="44" t="str">
        <f t="shared" si="375"/>
        <v/>
      </c>
      <c r="CK390" s="44" t="str">
        <f t="shared" si="376"/>
        <v/>
      </c>
      <c r="CL390" s="44" t="str">
        <f t="shared" si="377"/>
        <v/>
      </c>
      <c r="CM390" s="43" t="str">
        <f t="shared" si="378"/>
        <v/>
      </c>
      <c r="CN390" s="43" t="str">
        <f t="shared" si="379"/>
        <v/>
      </c>
      <c r="CO390" s="43" t="str">
        <f t="shared" si="380"/>
        <v/>
      </c>
      <c r="CP390" s="44" t="str">
        <f t="shared" si="348"/>
        <v/>
      </c>
      <c r="CQ390" s="44" t="str">
        <f t="shared" si="381"/>
        <v/>
      </c>
      <c r="CR390" s="43" t="str">
        <f t="shared" si="399"/>
        <v/>
      </c>
      <c r="CS390" s="44">
        <v>0</v>
      </c>
      <c r="CT390" s="44">
        <v>0</v>
      </c>
      <c r="CU390" s="44" t="str">
        <f t="shared" si="382"/>
        <v/>
      </c>
      <c r="CV390" s="44" t="str">
        <f t="shared" si="383"/>
        <v/>
      </c>
      <c r="CW390" s="44" t="str">
        <f t="shared" si="384"/>
        <v/>
      </c>
      <c r="CX390" s="44" t="str">
        <f t="shared" si="385"/>
        <v/>
      </c>
      <c r="CY390" s="44" t="str">
        <f t="shared" si="386"/>
        <v/>
      </c>
      <c r="CZ390" s="44" t="str">
        <f t="shared" si="387"/>
        <v/>
      </c>
      <c r="DA390" s="49" t="str">
        <f t="shared" si="349"/>
        <v/>
      </c>
      <c r="DB390" s="44" t="str">
        <f t="shared" si="388"/>
        <v/>
      </c>
      <c r="DC390" s="44" t="str">
        <f t="shared" si="389"/>
        <v/>
      </c>
      <c r="DD390" s="44" t="str">
        <f t="shared" si="390"/>
        <v/>
      </c>
      <c r="DE390" s="44" t="str">
        <f t="shared" si="391"/>
        <v/>
      </c>
      <c r="DF390" s="44" t="str">
        <f t="shared" si="392"/>
        <v/>
      </c>
      <c r="DG390" s="44" t="str">
        <f t="shared" si="393"/>
        <v/>
      </c>
      <c r="DH390" s="44" t="str">
        <f t="shared" si="394"/>
        <v/>
      </c>
      <c r="DI390" s="50" t="str">
        <f t="shared" si="395"/>
        <v/>
      </c>
      <c r="DJ390" s="50" t="str">
        <f t="shared" si="396"/>
        <v/>
      </c>
      <c r="DK390" s="50" t="str">
        <f t="shared" si="397"/>
        <v/>
      </c>
      <c r="DL390" s="50" t="str">
        <f t="shared" si="398"/>
        <v/>
      </c>
      <c r="DM390" s="51" t="str">
        <f t="shared" si="350"/>
        <v>000000000</v>
      </c>
      <c r="DN390" s="52"/>
      <c r="DO390" s="53"/>
      <c r="DP390" s="52"/>
      <c r="DQ390" s="53" t="str">
        <f t="shared" si="351"/>
        <v/>
      </c>
      <c r="DR390" s="52" t="str">
        <f t="shared" si="352"/>
        <v/>
      </c>
      <c r="DS390" s="53"/>
      <c r="DT390" s="52"/>
      <c r="DU390" s="53"/>
      <c r="DV390" s="52"/>
      <c r="DW390" s="99"/>
      <c r="DX390" s="99"/>
      <c r="EI390" s="83"/>
      <c r="EJ390" s="102"/>
      <c r="EK390" s="102"/>
      <c r="EL390" s="102"/>
      <c r="EM390" s="102"/>
      <c r="EN390" s="102"/>
      <c r="EO390" s="102"/>
      <c r="EP390" s="102"/>
      <c r="EQ390" s="102"/>
      <c r="ER390" s="102"/>
      <c r="ES390" s="102"/>
      <c r="ET390" s="102"/>
      <c r="EU390" s="102"/>
      <c r="EV390" s="102"/>
      <c r="FL390" s="36" t="str">
        <f t="shared" si="345"/>
        <v/>
      </c>
    </row>
    <row r="391" spans="1:168" s="36" customFormat="1" ht="49.5" customHeight="1" x14ac:dyDescent="0.35">
      <c r="A391" s="67"/>
      <c r="B391" s="39"/>
      <c r="C391" s="39"/>
      <c r="D391" s="40"/>
      <c r="E391" s="41"/>
      <c r="F391" s="41"/>
      <c r="G391" s="41"/>
      <c r="H391" s="41"/>
      <c r="I391" s="41"/>
      <c r="J391" s="41"/>
      <c r="K391" s="41"/>
      <c r="L391" s="41"/>
      <c r="M391" s="41" t="s">
        <v>5744</v>
      </c>
      <c r="N391" s="41" t="s">
        <v>5745</v>
      </c>
      <c r="O391" s="29"/>
      <c r="P391" s="30"/>
      <c r="Q391" s="31"/>
      <c r="R391" s="31"/>
      <c r="S391" s="32" t="s">
        <v>2446</v>
      </c>
      <c r="T391" s="33"/>
      <c r="U391" s="33" t="s">
        <v>4106</v>
      </c>
      <c r="V391" s="33" t="s">
        <v>2666</v>
      </c>
      <c r="W391" s="33" t="s">
        <v>5691</v>
      </c>
      <c r="X391" s="33" t="s">
        <v>5747</v>
      </c>
      <c r="Y391" s="33" t="s">
        <v>5748</v>
      </c>
      <c r="Z391" s="33">
        <v>1</v>
      </c>
      <c r="AA391" s="34" t="s">
        <v>6310</v>
      </c>
      <c r="AB391" s="34">
        <v>123</v>
      </c>
      <c r="AC391" s="34" t="s">
        <v>2654</v>
      </c>
      <c r="AD391" s="34" t="s">
        <v>4112</v>
      </c>
      <c r="AE391" s="34" t="s">
        <v>4701</v>
      </c>
      <c r="AF391" s="34" t="s">
        <v>2446</v>
      </c>
      <c r="AG391" s="34" t="s">
        <v>2666</v>
      </c>
      <c r="AH391" s="34" t="s">
        <v>4106</v>
      </c>
      <c r="AI391" s="34" t="s">
        <v>5691</v>
      </c>
      <c r="AJ391" s="34" t="s">
        <v>4106</v>
      </c>
      <c r="AK391" s="34" t="s">
        <v>5691</v>
      </c>
      <c r="AL391" s="34" t="s">
        <v>4106</v>
      </c>
      <c r="AM391" s="34" t="s">
        <v>5691</v>
      </c>
      <c r="AN391" s="34">
        <v>1</v>
      </c>
      <c r="AO391" s="34" t="s">
        <v>5693</v>
      </c>
      <c r="AP391" s="34" t="s">
        <v>5693</v>
      </c>
      <c r="AQ391" s="56">
        <v>0</v>
      </c>
      <c r="AR391" s="56">
        <v>0</v>
      </c>
      <c r="AS391" s="56">
        <v>0</v>
      </c>
      <c r="AT391" s="42" t="s">
        <v>4106</v>
      </c>
      <c r="AU391" s="42" t="s">
        <v>4106</v>
      </c>
      <c r="AV391" s="42" t="s">
        <v>4106</v>
      </c>
      <c r="AW391" s="35" t="s">
        <v>2667</v>
      </c>
      <c r="AX391" s="35" t="s">
        <v>2668</v>
      </c>
      <c r="AY391" s="35" t="s">
        <v>2669</v>
      </c>
      <c r="AZ391" s="43" t="str">
        <f t="shared" si="353"/>
        <v/>
      </c>
      <c r="BA391" s="44"/>
      <c r="BB391" s="43" t="str">
        <f t="shared" si="354"/>
        <v/>
      </c>
      <c r="BC391" s="45" t="str">
        <f t="shared" si="355"/>
        <v>X</v>
      </c>
      <c r="BD391" s="45" t="str">
        <f t="shared" si="356"/>
        <v/>
      </c>
      <c r="BE391" s="45" t="s">
        <v>5691</v>
      </c>
      <c r="BF391" s="45" t="str">
        <f t="shared" si="400"/>
        <v/>
      </c>
      <c r="BG391" s="45" t="str">
        <f t="shared" si="357"/>
        <v/>
      </c>
      <c r="BH391" s="12" t="str">
        <f t="shared" si="358"/>
        <v/>
      </c>
      <c r="BI391" s="43" t="str">
        <f t="shared" si="359"/>
        <v/>
      </c>
      <c r="BJ391" s="46" t="str">
        <f t="shared" si="360"/>
        <v/>
      </c>
      <c r="BK391" s="46" t="str">
        <f t="shared" si="361"/>
        <v/>
      </c>
      <c r="BL391" s="46" t="str">
        <f t="shared" si="362"/>
        <v/>
      </c>
      <c r="BM391" s="43" t="str">
        <f t="shared" si="363"/>
        <v/>
      </c>
      <c r="BN391" s="43" t="str">
        <f t="shared" si="364"/>
        <v/>
      </c>
      <c r="BO391" s="44" t="str">
        <f t="shared" si="401"/>
        <v/>
      </c>
      <c r="BP391" s="44" t="str">
        <f t="shared" si="365"/>
        <v>X</v>
      </c>
      <c r="BQ391" s="44" t="str">
        <f t="shared" si="366"/>
        <v/>
      </c>
      <c r="BR391" s="46" t="str">
        <f t="shared" si="402"/>
        <v/>
      </c>
      <c r="BS391" s="47" t="str">
        <f t="shared" si="403"/>
        <v/>
      </c>
      <c r="BT391" s="46" t="str">
        <f t="shared" si="404"/>
        <v/>
      </c>
      <c r="BU391" s="46" t="str">
        <f t="shared" si="405"/>
        <v/>
      </c>
      <c r="BV391" s="73" t="str">
        <f t="shared" si="344"/>
        <v>X</v>
      </c>
      <c r="BW391" s="47" t="str">
        <f t="shared" si="346"/>
        <v/>
      </c>
      <c r="BX391" s="47" t="str">
        <f t="shared" si="367"/>
        <v/>
      </c>
      <c r="BY391" s="13" t="str">
        <f t="shared" si="368"/>
        <v/>
      </c>
      <c r="BZ391" s="14" t="str">
        <f t="shared" si="406"/>
        <v/>
      </c>
      <c r="CA391" s="48" t="str">
        <f t="shared" si="407"/>
        <v>X</v>
      </c>
      <c r="CB391" s="44" t="str">
        <f t="shared" si="408"/>
        <v/>
      </c>
      <c r="CC391" s="44" t="str">
        <f t="shared" si="369"/>
        <v/>
      </c>
      <c r="CD391" s="44" t="str">
        <f t="shared" si="347"/>
        <v/>
      </c>
      <c r="CE391" s="44" t="str">
        <f t="shared" si="370"/>
        <v/>
      </c>
      <c r="CF391" s="44" t="str">
        <f t="shared" si="371"/>
        <v/>
      </c>
      <c r="CG391" s="44" t="str">
        <f t="shared" si="372"/>
        <v/>
      </c>
      <c r="CH391" s="44" t="str">
        <f t="shared" si="373"/>
        <v/>
      </c>
      <c r="CI391" s="44" t="str">
        <f t="shared" si="374"/>
        <v/>
      </c>
      <c r="CJ391" s="44" t="str">
        <f t="shared" si="375"/>
        <v/>
      </c>
      <c r="CK391" s="44" t="str">
        <f t="shared" si="376"/>
        <v/>
      </c>
      <c r="CL391" s="44" t="str">
        <f t="shared" si="377"/>
        <v/>
      </c>
      <c r="CM391" s="43" t="str">
        <f t="shared" si="378"/>
        <v/>
      </c>
      <c r="CN391" s="43" t="str">
        <f t="shared" si="379"/>
        <v/>
      </c>
      <c r="CO391" s="43" t="str">
        <f t="shared" si="380"/>
        <v/>
      </c>
      <c r="CP391" s="44" t="str">
        <f t="shared" si="348"/>
        <v/>
      </c>
      <c r="CQ391" s="44" t="str">
        <f t="shared" si="381"/>
        <v/>
      </c>
      <c r="CR391" s="43" t="str">
        <f t="shared" si="399"/>
        <v/>
      </c>
      <c r="CS391" s="44">
        <v>0</v>
      </c>
      <c r="CT391" s="44">
        <v>0</v>
      </c>
      <c r="CU391" s="44" t="str">
        <f t="shared" si="382"/>
        <v/>
      </c>
      <c r="CV391" s="44" t="str">
        <f t="shared" si="383"/>
        <v/>
      </c>
      <c r="CW391" s="44" t="str">
        <f t="shared" si="384"/>
        <v/>
      </c>
      <c r="CX391" s="44" t="str">
        <f t="shared" si="385"/>
        <v/>
      </c>
      <c r="CY391" s="44" t="str">
        <f t="shared" si="386"/>
        <v/>
      </c>
      <c r="CZ391" s="44" t="str">
        <f t="shared" si="387"/>
        <v/>
      </c>
      <c r="DA391" s="49" t="str">
        <f t="shared" si="349"/>
        <v/>
      </c>
      <c r="DB391" s="44" t="str">
        <f t="shared" si="388"/>
        <v/>
      </c>
      <c r="DC391" s="44" t="str">
        <f t="shared" si="389"/>
        <v/>
      </c>
      <c r="DD391" s="44" t="str">
        <f t="shared" si="390"/>
        <v/>
      </c>
      <c r="DE391" s="44" t="str">
        <f t="shared" si="391"/>
        <v/>
      </c>
      <c r="DF391" s="44" t="str">
        <f t="shared" si="392"/>
        <v/>
      </c>
      <c r="DG391" s="44" t="str">
        <f t="shared" si="393"/>
        <v/>
      </c>
      <c r="DH391" s="44" t="str">
        <f t="shared" si="394"/>
        <v/>
      </c>
      <c r="DI391" s="50" t="str">
        <f t="shared" si="395"/>
        <v/>
      </c>
      <c r="DJ391" s="50" t="str">
        <f t="shared" si="396"/>
        <v/>
      </c>
      <c r="DK391" s="50" t="str">
        <f t="shared" si="397"/>
        <v/>
      </c>
      <c r="DL391" s="50" t="str">
        <f t="shared" si="398"/>
        <v/>
      </c>
      <c r="DM391" s="51" t="str">
        <f t="shared" si="350"/>
        <v>000000000</v>
      </c>
      <c r="DN391" s="52"/>
      <c r="DO391" s="53"/>
      <c r="DP391" s="52"/>
      <c r="DQ391" s="53" t="str">
        <f t="shared" si="351"/>
        <v/>
      </c>
      <c r="DR391" s="52" t="str">
        <f t="shared" si="352"/>
        <v/>
      </c>
      <c r="DS391" s="53"/>
      <c r="DT391" s="52"/>
      <c r="DU391" s="53"/>
      <c r="DV391" s="52"/>
      <c r="DW391" s="99"/>
      <c r="DX391" s="99"/>
      <c r="EI391" s="83"/>
      <c r="EJ391" s="102"/>
      <c r="EK391" s="102"/>
      <c r="EL391" s="102"/>
      <c r="EM391" s="102"/>
      <c r="EN391" s="102"/>
      <c r="EO391" s="102"/>
      <c r="EP391" s="102"/>
      <c r="EQ391" s="102"/>
      <c r="ER391" s="102"/>
      <c r="ES391" s="102"/>
      <c r="ET391" s="102"/>
      <c r="EU391" s="102"/>
      <c r="EV391" s="102"/>
      <c r="FL391" s="36" t="str">
        <f t="shared" si="345"/>
        <v/>
      </c>
    </row>
    <row r="392" spans="1:168" s="36" customFormat="1" ht="49.5" customHeight="1" x14ac:dyDescent="0.35">
      <c r="A392" s="67"/>
      <c r="B392" s="39"/>
      <c r="C392" s="39"/>
      <c r="D392" s="40"/>
      <c r="E392" s="41"/>
      <c r="F392" s="41"/>
      <c r="G392" s="41"/>
      <c r="H392" s="41"/>
      <c r="I392" s="41"/>
      <c r="J392" s="41"/>
      <c r="K392" s="41"/>
      <c r="L392" s="41"/>
      <c r="M392" s="41" t="s">
        <v>5744</v>
      </c>
      <c r="N392" s="41" t="s">
        <v>5745</v>
      </c>
      <c r="O392" s="29"/>
      <c r="P392" s="30"/>
      <c r="Q392" s="31"/>
      <c r="R392" s="31"/>
      <c r="S392" s="32" t="s">
        <v>2448</v>
      </c>
      <c r="T392" s="33"/>
      <c r="U392" s="33" t="s">
        <v>4106</v>
      </c>
      <c r="V392" s="33" t="s">
        <v>2670</v>
      </c>
      <c r="W392" s="33" t="s">
        <v>5691</v>
      </c>
      <c r="X392" s="33" t="s">
        <v>5747</v>
      </c>
      <c r="Y392" s="33" t="s">
        <v>5748</v>
      </c>
      <c r="Z392" s="33">
        <v>1</v>
      </c>
      <c r="AA392" s="34" t="s">
        <v>6310</v>
      </c>
      <c r="AB392" s="34">
        <v>123</v>
      </c>
      <c r="AC392" s="34" t="s">
        <v>2654</v>
      </c>
      <c r="AD392" s="34" t="s">
        <v>4112</v>
      </c>
      <c r="AE392" s="34" t="s">
        <v>4701</v>
      </c>
      <c r="AF392" s="34" t="s">
        <v>2448</v>
      </c>
      <c r="AG392" s="34" t="s">
        <v>2670</v>
      </c>
      <c r="AH392" s="34" t="s">
        <v>4106</v>
      </c>
      <c r="AI392" s="34" t="s">
        <v>5691</v>
      </c>
      <c r="AJ392" s="34" t="s">
        <v>4106</v>
      </c>
      <c r="AK392" s="34" t="s">
        <v>5691</v>
      </c>
      <c r="AL392" s="34" t="s">
        <v>4106</v>
      </c>
      <c r="AM392" s="34" t="s">
        <v>5691</v>
      </c>
      <c r="AN392" s="34">
        <v>1</v>
      </c>
      <c r="AO392" s="34" t="s">
        <v>5693</v>
      </c>
      <c r="AP392" s="34" t="s">
        <v>5693</v>
      </c>
      <c r="AQ392" s="56">
        <v>0</v>
      </c>
      <c r="AR392" s="56">
        <v>0</v>
      </c>
      <c r="AS392" s="56">
        <v>0</v>
      </c>
      <c r="AT392" s="42" t="s">
        <v>4106</v>
      </c>
      <c r="AU392" s="42" t="s">
        <v>4106</v>
      </c>
      <c r="AV392" s="42" t="s">
        <v>4106</v>
      </c>
      <c r="AW392" s="35" t="s">
        <v>2671</v>
      </c>
      <c r="AX392" s="35" t="s">
        <v>2672</v>
      </c>
      <c r="AY392" s="35" t="s">
        <v>2673</v>
      </c>
      <c r="AZ392" s="43" t="str">
        <f t="shared" si="353"/>
        <v/>
      </c>
      <c r="BA392" s="44"/>
      <c r="BB392" s="43" t="str">
        <f t="shared" si="354"/>
        <v/>
      </c>
      <c r="BC392" s="45" t="str">
        <f t="shared" si="355"/>
        <v>X</v>
      </c>
      <c r="BD392" s="45" t="str">
        <f t="shared" si="356"/>
        <v/>
      </c>
      <c r="BE392" s="45" t="s">
        <v>5691</v>
      </c>
      <c r="BF392" s="45" t="str">
        <f t="shared" si="400"/>
        <v/>
      </c>
      <c r="BG392" s="45" t="str">
        <f t="shared" si="357"/>
        <v/>
      </c>
      <c r="BH392" s="12" t="str">
        <f t="shared" si="358"/>
        <v/>
      </c>
      <c r="BI392" s="43" t="str">
        <f t="shared" si="359"/>
        <v/>
      </c>
      <c r="BJ392" s="46" t="str">
        <f t="shared" si="360"/>
        <v/>
      </c>
      <c r="BK392" s="46" t="str">
        <f t="shared" si="361"/>
        <v/>
      </c>
      <c r="BL392" s="46" t="str">
        <f t="shared" si="362"/>
        <v/>
      </c>
      <c r="BM392" s="43" t="str">
        <f t="shared" si="363"/>
        <v/>
      </c>
      <c r="BN392" s="43" t="str">
        <f t="shared" si="364"/>
        <v/>
      </c>
      <c r="BO392" s="44" t="str">
        <f t="shared" si="401"/>
        <v/>
      </c>
      <c r="BP392" s="44" t="str">
        <f t="shared" si="365"/>
        <v>X</v>
      </c>
      <c r="BQ392" s="44" t="str">
        <f t="shared" si="366"/>
        <v/>
      </c>
      <c r="BR392" s="46" t="str">
        <f t="shared" si="402"/>
        <v/>
      </c>
      <c r="BS392" s="47" t="str">
        <f t="shared" si="403"/>
        <v/>
      </c>
      <c r="BT392" s="46" t="str">
        <f t="shared" si="404"/>
        <v/>
      </c>
      <c r="BU392" s="46" t="str">
        <f t="shared" si="405"/>
        <v/>
      </c>
      <c r="BV392" s="73" t="str">
        <f t="shared" si="344"/>
        <v>X</v>
      </c>
      <c r="BW392" s="47" t="str">
        <f t="shared" si="346"/>
        <v/>
      </c>
      <c r="BX392" s="47" t="str">
        <f t="shared" si="367"/>
        <v/>
      </c>
      <c r="BY392" s="13" t="str">
        <f t="shared" si="368"/>
        <v/>
      </c>
      <c r="BZ392" s="14" t="str">
        <f t="shared" si="406"/>
        <v/>
      </c>
      <c r="CA392" s="48" t="str">
        <f t="shared" si="407"/>
        <v>X</v>
      </c>
      <c r="CB392" s="44" t="str">
        <f t="shared" si="408"/>
        <v/>
      </c>
      <c r="CC392" s="44" t="str">
        <f t="shared" si="369"/>
        <v/>
      </c>
      <c r="CD392" s="44" t="str">
        <f t="shared" si="347"/>
        <v/>
      </c>
      <c r="CE392" s="44" t="str">
        <f t="shared" si="370"/>
        <v/>
      </c>
      <c r="CF392" s="44" t="str">
        <f t="shared" si="371"/>
        <v/>
      </c>
      <c r="CG392" s="44" t="str">
        <f t="shared" si="372"/>
        <v/>
      </c>
      <c r="CH392" s="44" t="str">
        <f t="shared" si="373"/>
        <v/>
      </c>
      <c r="CI392" s="44" t="str">
        <f t="shared" si="374"/>
        <v/>
      </c>
      <c r="CJ392" s="44" t="str">
        <f t="shared" si="375"/>
        <v/>
      </c>
      <c r="CK392" s="44" t="str">
        <f t="shared" si="376"/>
        <v/>
      </c>
      <c r="CL392" s="44" t="str">
        <f t="shared" si="377"/>
        <v/>
      </c>
      <c r="CM392" s="43" t="str">
        <f t="shared" si="378"/>
        <v/>
      </c>
      <c r="CN392" s="43" t="str">
        <f t="shared" si="379"/>
        <v/>
      </c>
      <c r="CO392" s="43" t="str">
        <f t="shared" si="380"/>
        <v/>
      </c>
      <c r="CP392" s="44" t="str">
        <f t="shared" si="348"/>
        <v/>
      </c>
      <c r="CQ392" s="44" t="str">
        <f t="shared" si="381"/>
        <v/>
      </c>
      <c r="CR392" s="43" t="str">
        <f t="shared" si="399"/>
        <v/>
      </c>
      <c r="CS392" s="44">
        <v>0</v>
      </c>
      <c r="CT392" s="44">
        <v>0</v>
      </c>
      <c r="CU392" s="44" t="str">
        <f t="shared" si="382"/>
        <v/>
      </c>
      <c r="CV392" s="44" t="str">
        <f t="shared" si="383"/>
        <v/>
      </c>
      <c r="CW392" s="44" t="str">
        <f t="shared" si="384"/>
        <v/>
      </c>
      <c r="CX392" s="44" t="str">
        <f t="shared" si="385"/>
        <v/>
      </c>
      <c r="CY392" s="44" t="str">
        <f t="shared" si="386"/>
        <v/>
      </c>
      <c r="CZ392" s="44" t="str">
        <f t="shared" si="387"/>
        <v/>
      </c>
      <c r="DA392" s="49" t="str">
        <f t="shared" si="349"/>
        <v/>
      </c>
      <c r="DB392" s="44" t="str">
        <f t="shared" si="388"/>
        <v/>
      </c>
      <c r="DC392" s="44" t="str">
        <f t="shared" si="389"/>
        <v/>
      </c>
      <c r="DD392" s="44" t="str">
        <f t="shared" si="390"/>
        <v/>
      </c>
      <c r="DE392" s="44" t="str">
        <f t="shared" si="391"/>
        <v/>
      </c>
      <c r="DF392" s="44" t="str">
        <f t="shared" si="392"/>
        <v/>
      </c>
      <c r="DG392" s="44" t="str">
        <f t="shared" si="393"/>
        <v/>
      </c>
      <c r="DH392" s="44" t="str">
        <f t="shared" si="394"/>
        <v/>
      </c>
      <c r="DI392" s="50" t="str">
        <f t="shared" si="395"/>
        <v/>
      </c>
      <c r="DJ392" s="50" t="str">
        <f t="shared" si="396"/>
        <v/>
      </c>
      <c r="DK392" s="50" t="str">
        <f t="shared" si="397"/>
        <v/>
      </c>
      <c r="DL392" s="50" t="str">
        <f t="shared" si="398"/>
        <v/>
      </c>
      <c r="DM392" s="51" t="str">
        <f t="shared" si="350"/>
        <v>000000000</v>
      </c>
      <c r="DN392" s="52"/>
      <c r="DO392" s="53"/>
      <c r="DP392" s="52"/>
      <c r="DQ392" s="53" t="str">
        <f t="shared" si="351"/>
        <v/>
      </c>
      <c r="DR392" s="52" t="str">
        <f t="shared" si="352"/>
        <v/>
      </c>
      <c r="DS392" s="53"/>
      <c r="DT392" s="52"/>
      <c r="DU392" s="53"/>
      <c r="DV392" s="52"/>
      <c r="DW392" s="99"/>
      <c r="DX392" s="99"/>
      <c r="EI392" s="83"/>
      <c r="EJ392" s="102"/>
      <c r="EK392" s="102"/>
      <c r="EL392" s="102"/>
      <c r="EM392" s="102"/>
      <c r="EN392" s="102"/>
      <c r="EO392" s="102"/>
      <c r="EP392" s="102"/>
      <c r="EQ392" s="102"/>
      <c r="ER392" s="102"/>
      <c r="ES392" s="102"/>
      <c r="ET392" s="102"/>
      <c r="EU392" s="102"/>
      <c r="EV392" s="102"/>
      <c r="FL392" s="36" t="str">
        <f t="shared" si="345"/>
        <v/>
      </c>
    </row>
    <row r="393" spans="1:168" s="36" customFormat="1" ht="49.5" customHeight="1" x14ac:dyDescent="0.35">
      <c r="A393" s="67"/>
      <c r="B393" s="39"/>
      <c r="C393" s="39"/>
      <c r="D393" s="40"/>
      <c r="E393" s="41"/>
      <c r="F393" s="41"/>
      <c r="G393" s="41"/>
      <c r="H393" s="41"/>
      <c r="I393" s="41"/>
      <c r="J393" s="41"/>
      <c r="K393" s="41"/>
      <c r="L393" s="41"/>
      <c r="M393" s="41" t="s">
        <v>5744</v>
      </c>
      <c r="N393" s="41" t="s">
        <v>5745</v>
      </c>
      <c r="O393" s="29"/>
      <c r="P393" s="30"/>
      <c r="Q393" s="31"/>
      <c r="R393" s="31"/>
      <c r="S393" s="32" t="s">
        <v>1815</v>
      </c>
      <c r="T393" s="33"/>
      <c r="U393" s="33" t="s">
        <v>4106</v>
      </c>
      <c r="V393" s="33" t="s">
        <v>2674</v>
      </c>
      <c r="W393" s="33" t="s">
        <v>5691</v>
      </c>
      <c r="X393" s="33" t="s">
        <v>5747</v>
      </c>
      <c r="Y393" s="33" t="s">
        <v>5748</v>
      </c>
      <c r="Z393" s="33">
        <v>1</v>
      </c>
      <c r="AA393" s="34" t="s">
        <v>6310</v>
      </c>
      <c r="AB393" s="34">
        <v>123</v>
      </c>
      <c r="AC393" s="34" t="s">
        <v>2654</v>
      </c>
      <c r="AD393" s="34" t="s">
        <v>4112</v>
      </c>
      <c r="AE393" s="34" t="s">
        <v>4701</v>
      </c>
      <c r="AF393" s="34" t="s">
        <v>1815</v>
      </c>
      <c r="AG393" s="34" t="s">
        <v>2674</v>
      </c>
      <c r="AH393" s="34" t="s">
        <v>4106</v>
      </c>
      <c r="AI393" s="34" t="s">
        <v>5691</v>
      </c>
      <c r="AJ393" s="34" t="s">
        <v>4106</v>
      </c>
      <c r="AK393" s="34" t="s">
        <v>5691</v>
      </c>
      <c r="AL393" s="34" t="s">
        <v>4106</v>
      </c>
      <c r="AM393" s="34" t="s">
        <v>5691</v>
      </c>
      <c r="AN393" s="34">
        <v>1</v>
      </c>
      <c r="AO393" s="34" t="s">
        <v>5693</v>
      </c>
      <c r="AP393" s="34" t="s">
        <v>5693</v>
      </c>
      <c r="AQ393" s="56">
        <v>0</v>
      </c>
      <c r="AR393" s="56">
        <v>0</v>
      </c>
      <c r="AS393" s="56">
        <v>0</v>
      </c>
      <c r="AT393" s="42" t="s">
        <v>4106</v>
      </c>
      <c r="AU393" s="42" t="s">
        <v>4106</v>
      </c>
      <c r="AV393" s="42" t="s">
        <v>4106</v>
      </c>
      <c r="AW393" s="35" t="s">
        <v>2675</v>
      </c>
      <c r="AX393" s="35" t="s">
        <v>2676</v>
      </c>
      <c r="AY393" s="35" t="s">
        <v>2677</v>
      </c>
      <c r="AZ393" s="43" t="str">
        <f t="shared" si="353"/>
        <v/>
      </c>
      <c r="BA393" s="44"/>
      <c r="BB393" s="43" t="str">
        <f t="shared" si="354"/>
        <v/>
      </c>
      <c r="BC393" s="45" t="str">
        <f t="shared" si="355"/>
        <v>X</v>
      </c>
      <c r="BD393" s="45" t="str">
        <f t="shared" si="356"/>
        <v/>
      </c>
      <c r="BE393" s="45" t="s">
        <v>5691</v>
      </c>
      <c r="BF393" s="45" t="str">
        <f t="shared" si="400"/>
        <v/>
      </c>
      <c r="BG393" s="45" t="str">
        <f t="shared" si="357"/>
        <v/>
      </c>
      <c r="BH393" s="12" t="str">
        <f t="shared" si="358"/>
        <v/>
      </c>
      <c r="BI393" s="43" t="str">
        <f t="shared" si="359"/>
        <v/>
      </c>
      <c r="BJ393" s="46" t="str">
        <f t="shared" si="360"/>
        <v/>
      </c>
      <c r="BK393" s="46" t="str">
        <f t="shared" si="361"/>
        <v/>
      </c>
      <c r="BL393" s="46" t="str">
        <f t="shared" si="362"/>
        <v/>
      </c>
      <c r="BM393" s="43" t="str">
        <f t="shared" si="363"/>
        <v/>
      </c>
      <c r="BN393" s="43" t="str">
        <f t="shared" si="364"/>
        <v/>
      </c>
      <c r="BO393" s="44" t="str">
        <f t="shared" si="401"/>
        <v/>
      </c>
      <c r="BP393" s="44" t="str">
        <f t="shared" si="365"/>
        <v>X</v>
      </c>
      <c r="BQ393" s="44" t="str">
        <f t="shared" si="366"/>
        <v/>
      </c>
      <c r="BR393" s="46" t="str">
        <f t="shared" si="402"/>
        <v/>
      </c>
      <c r="BS393" s="47" t="str">
        <f t="shared" si="403"/>
        <v/>
      </c>
      <c r="BT393" s="46" t="str">
        <f t="shared" si="404"/>
        <v/>
      </c>
      <c r="BU393" s="46" t="str">
        <f t="shared" si="405"/>
        <v/>
      </c>
      <c r="BV393" s="73" t="str">
        <f t="shared" si="344"/>
        <v>X</v>
      </c>
      <c r="BW393" s="47" t="str">
        <f t="shared" si="346"/>
        <v/>
      </c>
      <c r="BX393" s="47" t="str">
        <f t="shared" si="367"/>
        <v/>
      </c>
      <c r="BY393" s="13" t="str">
        <f t="shared" si="368"/>
        <v/>
      </c>
      <c r="BZ393" s="14" t="str">
        <f t="shared" si="406"/>
        <v/>
      </c>
      <c r="CA393" s="48" t="str">
        <f t="shared" si="407"/>
        <v>X</v>
      </c>
      <c r="CB393" s="44" t="str">
        <f t="shared" si="408"/>
        <v/>
      </c>
      <c r="CC393" s="44" t="str">
        <f t="shared" si="369"/>
        <v/>
      </c>
      <c r="CD393" s="44" t="str">
        <f t="shared" si="347"/>
        <v/>
      </c>
      <c r="CE393" s="44" t="str">
        <f t="shared" si="370"/>
        <v/>
      </c>
      <c r="CF393" s="44" t="str">
        <f t="shared" si="371"/>
        <v/>
      </c>
      <c r="CG393" s="44" t="str">
        <f t="shared" si="372"/>
        <v/>
      </c>
      <c r="CH393" s="44" t="str">
        <f t="shared" si="373"/>
        <v/>
      </c>
      <c r="CI393" s="44" t="str">
        <f t="shared" si="374"/>
        <v/>
      </c>
      <c r="CJ393" s="44" t="str">
        <f t="shared" si="375"/>
        <v/>
      </c>
      <c r="CK393" s="44" t="str">
        <f t="shared" si="376"/>
        <v/>
      </c>
      <c r="CL393" s="44" t="str">
        <f t="shared" si="377"/>
        <v/>
      </c>
      <c r="CM393" s="43" t="str">
        <f t="shared" si="378"/>
        <v/>
      </c>
      <c r="CN393" s="43" t="str">
        <f t="shared" si="379"/>
        <v/>
      </c>
      <c r="CO393" s="43" t="str">
        <f t="shared" si="380"/>
        <v/>
      </c>
      <c r="CP393" s="44" t="str">
        <f t="shared" si="348"/>
        <v/>
      </c>
      <c r="CQ393" s="44" t="str">
        <f t="shared" si="381"/>
        <v/>
      </c>
      <c r="CR393" s="43" t="str">
        <f t="shared" si="399"/>
        <v/>
      </c>
      <c r="CS393" s="44">
        <v>0</v>
      </c>
      <c r="CT393" s="44">
        <v>0</v>
      </c>
      <c r="CU393" s="44" t="str">
        <f t="shared" si="382"/>
        <v/>
      </c>
      <c r="CV393" s="44" t="str">
        <f t="shared" si="383"/>
        <v/>
      </c>
      <c r="CW393" s="44" t="str">
        <f t="shared" si="384"/>
        <v/>
      </c>
      <c r="CX393" s="44" t="str">
        <f t="shared" si="385"/>
        <v/>
      </c>
      <c r="CY393" s="44" t="str">
        <f t="shared" si="386"/>
        <v/>
      </c>
      <c r="CZ393" s="44" t="str">
        <f t="shared" si="387"/>
        <v/>
      </c>
      <c r="DA393" s="49" t="str">
        <f t="shared" si="349"/>
        <v/>
      </c>
      <c r="DB393" s="44" t="str">
        <f t="shared" si="388"/>
        <v/>
      </c>
      <c r="DC393" s="44" t="str">
        <f t="shared" si="389"/>
        <v/>
      </c>
      <c r="DD393" s="44" t="str">
        <f t="shared" si="390"/>
        <v/>
      </c>
      <c r="DE393" s="44" t="str">
        <f t="shared" si="391"/>
        <v/>
      </c>
      <c r="DF393" s="44" t="str">
        <f t="shared" si="392"/>
        <v/>
      </c>
      <c r="DG393" s="44" t="str">
        <f t="shared" si="393"/>
        <v/>
      </c>
      <c r="DH393" s="44" t="str">
        <f t="shared" si="394"/>
        <v/>
      </c>
      <c r="DI393" s="50" t="str">
        <f t="shared" si="395"/>
        <v/>
      </c>
      <c r="DJ393" s="50" t="str">
        <f t="shared" si="396"/>
        <v/>
      </c>
      <c r="DK393" s="50" t="str">
        <f t="shared" si="397"/>
        <v/>
      </c>
      <c r="DL393" s="50" t="str">
        <f t="shared" si="398"/>
        <v/>
      </c>
      <c r="DM393" s="51" t="str">
        <f t="shared" si="350"/>
        <v>000000000</v>
      </c>
      <c r="DN393" s="52"/>
      <c r="DO393" s="53"/>
      <c r="DP393" s="52"/>
      <c r="DQ393" s="53" t="str">
        <f t="shared" si="351"/>
        <v/>
      </c>
      <c r="DR393" s="52" t="str">
        <f t="shared" si="352"/>
        <v/>
      </c>
      <c r="DS393" s="53"/>
      <c r="DT393" s="52"/>
      <c r="DU393" s="53"/>
      <c r="DV393" s="52"/>
      <c r="DW393" s="99"/>
      <c r="DX393" s="99"/>
      <c r="EI393" s="83"/>
      <c r="EJ393" s="102"/>
      <c r="EK393" s="102"/>
      <c r="EL393" s="102"/>
      <c r="EM393" s="102"/>
      <c r="EN393" s="102"/>
      <c r="EO393" s="102"/>
      <c r="EP393" s="102"/>
      <c r="EQ393" s="102"/>
      <c r="ER393" s="102"/>
      <c r="ES393" s="102"/>
      <c r="ET393" s="102"/>
      <c r="EU393" s="102"/>
      <c r="EV393" s="102"/>
      <c r="FL393" s="36" t="str">
        <f t="shared" si="345"/>
        <v/>
      </c>
    </row>
    <row r="394" spans="1:168" s="36" customFormat="1" ht="49.5" customHeight="1" x14ac:dyDescent="0.35">
      <c r="A394" s="67"/>
      <c r="B394" s="39"/>
      <c r="C394" s="39"/>
      <c r="D394" s="40"/>
      <c r="E394" s="41"/>
      <c r="F394" s="41"/>
      <c r="G394" s="41"/>
      <c r="H394" s="41"/>
      <c r="I394" s="41"/>
      <c r="J394" s="41"/>
      <c r="K394" s="41"/>
      <c r="L394" s="41"/>
      <c r="M394" s="41" t="s">
        <v>5744</v>
      </c>
      <c r="N394" s="41" t="s">
        <v>5745</v>
      </c>
      <c r="O394" s="29"/>
      <c r="P394" s="30"/>
      <c r="Q394" s="31"/>
      <c r="R394" s="31"/>
      <c r="S394" s="32" t="s">
        <v>2451</v>
      </c>
      <c r="T394" s="33"/>
      <c r="U394" s="33" t="s">
        <v>4106</v>
      </c>
      <c r="V394" s="33" t="s">
        <v>2678</v>
      </c>
      <c r="W394" s="33" t="s">
        <v>5691</v>
      </c>
      <c r="X394" s="33" t="s">
        <v>5747</v>
      </c>
      <c r="Y394" s="33" t="s">
        <v>5748</v>
      </c>
      <c r="Z394" s="33">
        <v>1</v>
      </c>
      <c r="AA394" s="34" t="s">
        <v>6310</v>
      </c>
      <c r="AB394" s="34">
        <v>123</v>
      </c>
      <c r="AC394" s="34" t="s">
        <v>2654</v>
      </c>
      <c r="AD394" s="34" t="s">
        <v>4112</v>
      </c>
      <c r="AE394" s="34" t="s">
        <v>4701</v>
      </c>
      <c r="AF394" s="34" t="s">
        <v>2451</v>
      </c>
      <c r="AG394" s="34" t="s">
        <v>2678</v>
      </c>
      <c r="AH394" s="34" t="s">
        <v>4106</v>
      </c>
      <c r="AI394" s="34" t="s">
        <v>5691</v>
      </c>
      <c r="AJ394" s="34" t="s">
        <v>4106</v>
      </c>
      <c r="AK394" s="34" t="s">
        <v>5691</v>
      </c>
      <c r="AL394" s="34" t="s">
        <v>4106</v>
      </c>
      <c r="AM394" s="34" t="s">
        <v>5691</v>
      </c>
      <c r="AN394" s="34">
        <v>1</v>
      </c>
      <c r="AO394" s="34" t="s">
        <v>5693</v>
      </c>
      <c r="AP394" s="34" t="s">
        <v>5693</v>
      </c>
      <c r="AQ394" s="56">
        <v>0</v>
      </c>
      <c r="AR394" s="56">
        <v>0</v>
      </c>
      <c r="AS394" s="56">
        <v>0</v>
      </c>
      <c r="AT394" s="42" t="s">
        <v>4106</v>
      </c>
      <c r="AU394" s="42" t="s">
        <v>4106</v>
      </c>
      <c r="AV394" s="42" t="s">
        <v>4106</v>
      </c>
      <c r="AW394" s="35" t="s">
        <v>2667</v>
      </c>
      <c r="AX394" s="35" t="s">
        <v>2679</v>
      </c>
      <c r="AY394" s="35" t="s">
        <v>2680</v>
      </c>
      <c r="AZ394" s="43" t="str">
        <f t="shared" si="353"/>
        <v/>
      </c>
      <c r="BA394" s="44"/>
      <c r="BB394" s="43" t="str">
        <f t="shared" si="354"/>
        <v/>
      </c>
      <c r="BC394" s="45" t="str">
        <f t="shared" si="355"/>
        <v>X</v>
      </c>
      <c r="BD394" s="45" t="str">
        <f t="shared" si="356"/>
        <v/>
      </c>
      <c r="BE394" s="45" t="s">
        <v>5691</v>
      </c>
      <c r="BF394" s="45" t="str">
        <f t="shared" si="400"/>
        <v/>
      </c>
      <c r="BG394" s="45" t="str">
        <f t="shared" si="357"/>
        <v/>
      </c>
      <c r="BH394" s="12" t="str">
        <f t="shared" si="358"/>
        <v/>
      </c>
      <c r="BI394" s="43" t="str">
        <f t="shared" si="359"/>
        <v/>
      </c>
      <c r="BJ394" s="46" t="str">
        <f t="shared" si="360"/>
        <v/>
      </c>
      <c r="BK394" s="46" t="str">
        <f t="shared" si="361"/>
        <v/>
      </c>
      <c r="BL394" s="46" t="str">
        <f t="shared" si="362"/>
        <v/>
      </c>
      <c r="BM394" s="43" t="str">
        <f t="shared" si="363"/>
        <v/>
      </c>
      <c r="BN394" s="43" t="str">
        <f t="shared" si="364"/>
        <v/>
      </c>
      <c r="BO394" s="44" t="str">
        <f t="shared" si="401"/>
        <v/>
      </c>
      <c r="BP394" s="44" t="str">
        <f t="shared" si="365"/>
        <v>X</v>
      </c>
      <c r="BQ394" s="44" t="str">
        <f t="shared" si="366"/>
        <v/>
      </c>
      <c r="BR394" s="46" t="str">
        <f t="shared" si="402"/>
        <v/>
      </c>
      <c r="BS394" s="47" t="str">
        <f t="shared" si="403"/>
        <v/>
      </c>
      <c r="BT394" s="46" t="str">
        <f t="shared" si="404"/>
        <v/>
      </c>
      <c r="BU394" s="46" t="str">
        <f t="shared" si="405"/>
        <v/>
      </c>
      <c r="BV394" s="73" t="str">
        <f t="shared" si="344"/>
        <v>X</v>
      </c>
      <c r="BW394" s="47" t="str">
        <f t="shared" si="346"/>
        <v/>
      </c>
      <c r="BX394" s="47" t="str">
        <f t="shared" si="367"/>
        <v/>
      </c>
      <c r="BY394" s="13" t="str">
        <f t="shared" si="368"/>
        <v/>
      </c>
      <c r="BZ394" s="14" t="str">
        <f t="shared" si="406"/>
        <v/>
      </c>
      <c r="CA394" s="48" t="str">
        <f t="shared" si="407"/>
        <v>X</v>
      </c>
      <c r="CB394" s="44" t="str">
        <f t="shared" si="408"/>
        <v/>
      </c>
      <c r="CC394" s="44" t="str">
        <f t="shared" si="369"/>
        <v/>
      </c>
      <c r="CD394" s="44" t="str">
        <f t="shared" si="347"/>
        <v/>
      </c>
      <c r="CE394" s="44" t="str">
        <f t="shared" si="370"/>
        <v/>
      </c>
      <c r="CF394" s="44" t="str">
        <f t="shared" si="371"/>
        <v/>
      </c>
      <c r="CG394" s="44" t="str">
        <f t="shared" si="372"/>
        <v/>
      </c>
      <c r="CH394" s="44" t="str">
        <f t="shared" si="373"/>
        <v/>
      </c>
      <c r="CI394" s="44" t="str">
        <f t="shared" si="374"/>
        <v/>
      </c>
      <c r="CJ394" s="44" t="str">
        <f t="shared" si="375"/>
        <v/>
      </c>
      <c r="CK394" s="44" t="str">
        <f t="shared" si="376"/>
        <v/>
      </c>
      <c r="CL394" s="44" t="str">
        <f t="shared" si="377"/>
        <v/>
      </c>
      <c r="CM394" s="43" t="str">
        <f t="shared" si="378"/>
        <v/>
      </c>
      <c r="CN394" s="43" t="str">
        <f t="shared" si="379"/>
        <v/>
      </c>
      <c r="CO394" s="43" t="str">
        <f t="shared" si="380"/>
        <v/>
      </c>
      <c r="CP394" s="44" t="str">
        <f t="shared" si="348"/>
        <v/>
      </c>
      <c r="CQ394" s="44" t="str">
        <f t="shared" si="381"/>
        <v/>
      </c>
      <c r="CR394" s="43" t="str">
        <f t="shared" si="399"/>
        <v/>
      </c>
      <c r="CS394" s="44">
        <v>0</v>
      </c>
      <c r="CT394" s="44">
        <v>0</v>
      </c>
      <c r="CU394" s="44" t="str">
        <f t="shared" si="382"/>
        <v/>
      </c>
      <c r="CV394" s="44" t="str">
        <f t="shared" si="383"/>
        <v/>
      </c>
      <c r="CW394" s="44" t="str">
        <f t="shared" si="384"/>
        <v/>
      </c>
      <c r="CX394" s="44" t="str">
        <f t="shared" si="385"/>
        <v/>
      </c>
      <c r="CY394" s="44" t="str">
        <f t="shared" si="386"/>
        <v/>
      </c>
      <c r="CZ394" s="44" t="str">
        <f t="shared" si="387"/>
        <v/>
      </c>
      <c r="DA394" s="49" t="str">
        <f t="shared" si="349"/>
        <v/>
      </c>
      <c r="DB394" s="44" t="str">
        <f t="shared" si="388"/>
        <v/>
      </c>
      <c r="DC394" s="44" t="str">
        <f t="shared" si="389"/>
        <v/>
      </c>
      <c r="DD394" s="44" t="str">
        <f t="shared" si="390"/>
        <v/>
      </c>
      <c r="DE394" s="44" t="str">
        <f t="shared" si="391"/>
        <v/>
      </c>
      <c r="DF394" s="44" t="str">
        <f t="shared" si="392"/>
        <v/>
      </c>
      <c r="DG394" s="44" t="str">
        <f t="shared" si="393"/>
        <v/>
      </c>
      <c r="DH394" s="44" t="str">
        <f t="shared" si="394"/>
        <v/>
      </c>
      <c r="DI394" s="50" t="str">
        <f t="shared" si="395"/>
        <v/>
      </c>
      <c r="DJ394" s="50" t="str">
        <f t="shared" si="396"/>
        <v/>
      </c>
      <c r="DK394" s="50" t="str">
        <f t="shared" si="397"/>
        <v/>
      </c>
      <c r="DL394" s="50" t="str">
        <f t="shared" si="398"/>
        <v/>
      </c>
      <c r="DM394" s="51" t="str">
        <f t="shared" si="350"/>
        <v>000000000</v>
      </c>
      <c r="DN394" s="52"/>
      <c r="DO394" s="53"/>
      <c r="DP394" s="52"/>
      <c r="DQ394" s="53" t="str">
        <f t="shared" si="351"/>
        <v/>
      </c>
      <c r="DR394" s="52" t="str">
        <f t="shared" si="352"/>
        <v/>
      </c>
      <c r="DS394" s="53"/>
      <c r="DT394" s="52"/>
      <c r="DU394" s="53"/>
      <c r="DV394" s="52"/>
      <c r="DW394" s="99"/>
      <c r="DX394" s="99"/>
      <c r="EI394" s="83"/>
      <c r="EJ394" s="102"/>
      <c r="EK394" s="102"/>
      <c r="EL394" s="102"/>
      <c r="EM394" s="102"/>
      <c r="EN394" s="102"/>
      <c r="EO394" s="102"/>
      <c r="EP394" s="102"/>
      <c r="EQ394" s="102"/>
      <c r="ER394" s="102"/>
      <c r="ES394" s="102"/>
      <c r="ET394" s="102"/>
      <c r="EU394" s="102"/>
      <c r="EV394" s="102"/>
      <c r="FL394" s="36" t="str">
        <f t="shared" si="345"/>
        <v/>
      </c>
    </row>
    <row r="395" spans="1:168" s="36" customFormat="1" ht="49.5" customHeight="1" x14ac:dyDescent="0.35">
      <c r="A395" s="67"/>
      <c r="B395" s="39"/>
      <c r="C395" s="39"/>
      <c r="D395" s="40"/>
      <c r="E395" s="41"/>
      <c r="F395" s="41"/>
      <c r="G395" s="41"/>
      <c r="H395" s="41"/>
      <c r="I395" s="41"/>
      <c r="J395" s="41"/>
      <c r="K395" s="41"/>
      <c r="L395" s="41"/>
      <c r="M395" s="41" t="s">
        <v>5744</v>
      </c>
      <c r="N395" s="41" t="s">
        <v>5745</v>
      </c>
      <c r="O395" s="29"/>
      <c r="P395" s="30"/>
      <c r="Q395" s="31"/>
      <c r="R395" s="31"/>
      <c r="S395" s="32" t="s">
        <v>2453</v>
      </c>
      <c r="T395" s="33"/>
      <c r="U395" s="33" t="s">
        <v>4106</v>
      </c>
      <c r="V395" s="33" t="s">
        <v>2681</v>
      </c>
      <c r="W395" s="33" t="s">
        <v>5691</v>
      </c>
      <c r="X395" s="33" t="s">
        <v>5747</v>
      </c>
      <c r="Y395" s="33" t="s">
        <v>5748</v>
      </c>
      <c r="Z395" s="33">
        <v>1</v>
      </c>
      <c r="AA395" s="34" t="s">
        <v>6310</v>
      </c>
      <c r="AB395" s="34">
        <v>123</v>
      </c>
      <c r="AC395" s="34" t="s">
        <v>2654</v>
      </c>
      <c r="AD395" s="34" t="s">
        <v>4112</v>
      </c>
      <c r="AE395" s="34" t="s">
        <v>4701</v>
      </c>
      <c r="AF395" s="34" t="s">
        <v>2453</v>
      </c>
      <c r="AG395" s="34" t="s">
        <v>2681</v>
      </c>
      <c r="AH395" s="34" t="s">
        <v>4106</v>
      </c>
      <c r="AI395" s="34" t="s">
        <v>5691</v>
      </c>
      <c r="AJ395" s="34" t="s">
        <v>4106</v>
      </c>
      <c r="AK395" s="34" t="s">
        <v>5691</v>
      </c>
      <c r="AL395" s="34" t="s">
        <v>4106</v>
      </c>
      <c r="AM395" s="34" t="s">
        <v>5691</v>
      </c>
      <c r="AN395" s="34">
        <v>1</v>
      </c>
      <c r="AO395" s="34" t="s">
        <v>5693</v>
      </c>
      <c r="AP395" s="34" t="s">
        <v>5693</v>
      </c>
      <c r="AQ395" s="56">
        <v>0</v>
      </c>
      <c r="AR395" s="56">
        <v>0</v>
      </c>
      <c r="AS395" s="56">
        <v>0</v>
      </c>
      <c r="AT395" s="42" t="s">
        <v>4106</v>
      </c>
      <c r="AU395" s="42" t="s">
        <v>4106</v>
      </c>
      <c r="AV395" s="42" t="s">
        <v>4106</v>
      </c>
      <c r="AW395" s="35" t="s">
        <v>2682</v>
      </c>
      <c r="AX395" s="35" t="s">
        <v>2683</v>
      </c>
      <c r="AY395" s="35" t="s">
        <v>2684</v>
      </c>
      <c r="AZ395" s="43" t="str">
        <f t="shared" si="353"/>
        <v/>
      </c>
      <c r="BA395" s="44"/>
      <c r="BB395" s="43" t="str">
        <f t="shared" si="354"/>
        <v/>
      </c>
      <c r="BC395" s="45" t="str">
        <f t="shared" si="355"/>
        <v>X</v>
      </c>
      <c r="BD395" s="45" t="str">
        <f t="shared" si="356"/>
        <v/>
      </c>
      <c r="BE395" s="45" t="s">
        <v>5691</v>
      </c>
      <c r="BF395" s="45" t="str">
        <f t="shared" si="400"/>
        <v/>
      </c>
      <c r="BG395" s="45" t="str">
        <f t="shared" si="357"/>
        <v/>
      </c>
      <c r="BH395" s="12" t="str">
        <f t="shared" si="358"/>
        <v/>
      </c>
      <c r="BI395" s="43" t="str">
        <f t="shared" si="359"/>
        <v/>
      </c>
      <c r="BJ395" s="46" t="str">
        <f t="shared" si="360"/>
        <v/>
      </c>
      <c r="BK395" s="46" t="str">
        <f t="shared" si="361"/>
        <v/>
      </c>
      <c r="BL395" s="46" t="str">
        <f t="shared" si="362"/>
        <v/>
      </c>
      <c r="BM395" s="43" t="str">
        <f t="shared" si="363"/>
        <v/>
      </c>
      <c r="BN395" s="43" t="str">
        <f t="shared" si="364"/>
        <v/>
      </c>
      <c r="BO395" s="44" t="str">
        <f t="shared" si="401"/>
        <v/>
      </c>
      <c r="BP395" s="44" t="str">
        <f t="shared" si="365"/>
        <v>X</v>
      </c>
      <c r="BQ395" s="44" t="str">
        <f t="shared" si="366"/>
        <v/>
      </c>
      <c r="BR395" s="46" t="str">
        <f t="shared" si="402"/>
        <v/>
      </c>
      <c r="BS395" s="47" t="str">
        <f t="shared" si="403"/>
        <v/>
      </c>
      <c r="BT395" s="46" t="str">
        <f t="shared" si="404"/>
        <v/>
      </c>
      <c r="BU395" s="46" t="str">
        <f t="shared" si="405"/>
        <v/>
      </c>
      <c r="BV395" s="73" t="str">
        <f t="shared" si="344"/>
        <v>X</v>
      </c>
      <c r="BW395" s="47" t="str">
        <f t="shared" si="346"/>
        <v/>
      </c>
      <c r="BX395" s="47" t="str">
        <f t="shared" si="367"/>
        <v/>
      </c>
      <c r="BY395" s="13" t="str">
        <f t="shared" si="368"/>
        <v/>
      </c>
      <c r="BZ395" s="14" t="str">
        <f t="shared" si="406"/>
        <v/>
      </c>
      <c r="CA395" s="48" t="str">
        <f t="shared" si="407"/>
        <v>X</v>
      </c>
      <c r="CB395" s="44" t="str">
        <f t="shared" si="408"/>
        <v/>
      </c>
      <c r="CC395" s="44" t="str">
        <f t="shared" si="369"/>
        <v/>
      </c>
      <c r="CD395" s="44" t="str">
        <f t="shared" si="347"/>
        <v/>
      </c>
      <c r="CE395" s="44" t="str">
        <f t="shared" si="370"/>
        <v/>
      </c>
      <c r="CF395" s="44" t="str">
        <f t="shared" si="371"/>
        <v/>
      </c>
      <c r="CG395" s="44" t="str">
        <f t="shared" si="372"/>
        <v/>
      </c>
      <c r="CH395" s="44" t="str">
        <f t="shared" si="373"/>
        <v/>
      </c>
      <c r="CI395" s="44" t="str">
        <f t="shared" si="374"/>
        <v/>
      </c>
      <c r="CJ395" s="44" t="str">
        <f t="shared" si="375"/>
        <v/>
      </c>
      <c r="CK395" s="44" t="str">
        <f t="shared" si="376"/>
        <v/>
      </c>
      <c r="CL395" s="44" t="str">
        <f t="shared" si="377"/>
        <v/>
      </c>
      <c r="CM395" s="43" t="str">
        <f t="shared" si="378"/>
        <v/>
      </c>
      <c r="CN395" s="43" t="str">
        <f t="shared" si="379"/>
        <v/>
      </c>
      <c r="CO395" s="43" t="str">
        <f t="shared" si="380"/>
        <v/>
      </c>
      <c r="CP395" s="44" t="str">
        <f t="shared" si="348"/>
        <v/>
      </c>
      <c r="CQ395" s="44" t="str">
        <f t="shared" si="381"/>
        <v/>
      </c>
      <c r="CR395" s="43" t="str">
        <f t="shared" si="399"/>
        <v/>
      </c>
      <c r="CS395" s="44">
        <v>0</v>
      </c>
      <c r="CT395" s="44">
        <v>0</v>
      </c>
      <c r="CU395" s="44" t="str">
        <f t="shared" si="382"/>
        <v/>
      </c>
      <c r="CV395" s="44" t="str">
        <f t="shared" si="383"/>
        <v/>
      </c>
      <c r="CW395" s="44" t="str">
        <f t="shared" si="384"/>
        <v/>
      </c>
      <c r="CX395" s="44" t="str">
        <f t="shared" si="385"/>
        <v/>
      </c>
      <c r="CY395" s="44" t="str">
        <f t="shared" si="386"/>
        <v/>
      </c>
      <c r="CZ395" s="44" t="str">
        <f t="shared" si="387"/>
        <v/>
      </c>
      <c r="DA395" s="49" t="str">
        <f t="shared" si="349"/>
        <v/>
      </c>
      <c r="DB395" s="44" t="str">
        <f t="shared" si="388"/>
        <v/>
      </c>
      <c r="DC395" s="44" t="str">
        <f t="shared" si="389"/>
        <v/>
      </c>
      <c r="DD395" s="44" t="str">
        <f t="shared" si="390"/>
        <v/>
      </c>
      <c r="DE395" s="44" t="str">
        <f t="shared" si="391"/>
        <v/>
      </c>
      <c r="DF395" s="44" t="str">
        <f t="shared" si="392"/>
        <v/>
      </c>
      <c r="DG395" s="44" t="str">
        <f t="shared" si="393"/>
        <v/>
      </c>
      <c r="DH395" s="44" t="str">
        <f t="shared" si="394"/>
        <v/>
      </c>
      <c r="DI395" s="50" t="str">
        <f t="shared" si="395"/>
        <v/>
      </c>
      <c r="DJ395" s="50" t="str">
        <f t="shared" si="396"/>
        <v/>
      </c>
      <c r="DK395" s="50" t="str">
        <f t="shared" si="397"/>
        <v/>
      </c>
      <c r="DL395" s="50" t="str">
        <f t="shared" si="398"/>
        <v/>
      </c>
      <c r="DM395" s="51" t="str">
        <f t="shared" si="350"/>
        <v>000000000</v>
      </c>
      <c r="DN395" s="52"/>
      <c r="DO395" s="53"/>
      <c r="DP395" s="52"/>
      <c r="DQ395" s="53" t="str">
        <f t="shared" si="351"/>
        <v/>
      </c>
      <c r="DR395" s="52" t="str">
        <f t="shared" si="352"/>
        <v/>
      </c>
      <c r="DS395" s="53"/>
      <c r="DT395" s="52"/>
      <c r="DU395" s="53"/>
      <c r="DV395" s="52"/>
      <c r="DW395" s="99"/>
      <c r="DX395" s="99"/>
      <c r="EI395" s="83"/>
      <c r="EJ395" s="102"/>
      <c r="EK395" s="102"/>
      <c r="EL395" s="102"/>
      <c r="EM395" s="102"/>
      <c r="EN395" s="102"/>
      <c r="EO395" s="102"/>
      <c r="EP395" s="102"/>
      <c r="EQ395" s="102"/>
      <c r="ER395" s="102"/>
      <c r="ES395" s="102"/>
      <c r="ET395" s="102"/>
      <c r="EU395" s="102"/>
      <c r="EV395" s="102"/>
      <c r="FL395" s="36" t="str">
        <f t="shared" si="345"/>
        <v/>
      </c>
    </row>
    <row r="396" spans="1:168" s="36" customFormat="1" ht="49.5" customHeight="1" x14ac:dyDescent="0.35">
      <c r="A396" s="67"/>
      <c r="B396" s="39"/>
      <c r="C396" s="39"/>
      <c r="D396" s="40"/>
      <c r="E396" s="41"/>
      <c r="F396" s="41"/>
      <c r="G396" s="41"/>
      <c r="H396" s="41"/>
      <c r="I396" s="41"/>
      <c r="J396" s="41"/>
      <c r="K396" s="41"/>
      <c r="L396" s="41"/>
      <c r="M396" s="41" t="s">
        <v>833</v>
      </c>
      <c r="N396" s="41" t="s">
        <v>834</v>
      </c>
      <c r="O396" s="29"/>
      <c r="P396" s="30"/>
      <c r="Q396" s="31"/>
      <c r="R396" s="31"/>
      <c r="S396" s="32" t="s">
        <v>2455</v>
      </c>
      <c r="T396" s="33"/>
      <c r="U396" s="33" t="s">
        <v>4106</v>
      </c>
      <c r="V396" s="33" t="s">
        <v>2685</v>
      </c>
      <c r="W396" s="33" t="s">
        <v>5691</v>
      </c>
      <c r="X396" s="33" t="s">
        <v>837</v>
      </c>
      <c r="Y396" s="33" t="s">
        <v>838</v>
      </c>
      <c r="Z396" s="33">
        <v>1</v>
      </c>
      <c r="AA396" s="34" t="s">
        <v>839</v>
      </c>
      <c r="AB396" s="34">
        <v>124</v>
      </c>
      <c r="AC396" s="34" t="s">
        <v>4917</v>
      </c>
      <c r="AD396" s="34" t="s">
        <v>4113</v>
      </c>
      <c r="AE396" s="34" t="s">
        <v>6238</v>
      </c>
      <c r="AF396" s="34" t="s">
        <v>2455</v>
      </c>
      <c r="AG396" s="34" t="s">
        <v>2685</v>
      </c>
      <c r="AH396" s="34" t="s">
        <v>4106</v>
      </c>
      <c r="AI396" s="34" t="s">
        <v>5691</v>
      </c>
      <c r="AJ396" s="34" t="s">
        <v>4106</v>
      </c>
      <c r="AK396" s="34" t="s">
        <v>5691</v>
      </c>
      <c r="AL396" s="34" t="s">
        <v>4106</v>
      </c>
      <c r="AM396" s="34" t="s">
        <v>5691</v>
      </c>
      <c r="AN396" s="34">
        <v>1</v>
      </c>
      <c r="AO396" s="34" t="s">
        <v>5693</v>
      </c>
      <c r="AP396" s="34" t="s">
        <v>5693</v>
      </c>
      <c r="AQ396" s="56">
        <v>0</v>
      </c>
      <c r="AR396" s="56">
        <v>0</v>
      </c>
      <c r="AS396" s="56">
        <v>0</v>
      </c>
      <c r="AT396" s="42" t="s">
        <v>4106</v>
      </c>
      <c r="AU396" s="42" t="s">
        <v>4106</v>
      </c>
      <c r="AV396" s="42" t="s">
        <v>4106</v>
      </c>
      <c r="AW396" s="35" t="s">
        <v>2796</v>
      </c>
      <c r="AX396" s="35" t="s">
        <v>2686</v>
      </c>
      <c r="AY396" s="35" t="s">
        <v>2687</v>
      </c>
      <c r="AZ396" s="43" t="str">
        <f t="shared" si="353"/>
        <v/>
      </c>
      <c r="BA396" s="44"/>
      <c r="BB396" s="43" t="str">
        <f t="shared" si="354"/>
        <v/>
      </c>
      <c r="BC396" s="45" t="str">
        <f t="shared" si="355"/>
        <v/>
      </c>
      <c r="BD396" s="45" t="str">
        <f t="shared" si="356"/>
        <v>X</v>
      </c>
      <c r="BE396" s="45"/>
      <c r="BF396" s="45" t="str">
        <f t="shared" si="400"/>
        <v>X</v>
      </c>
      <c r="BG396" s="45" t="str">
        <f t="shared" si="357"/>
        <v/>
      </c>
      <c r="BH396" s="12" t="str">
        <f t="shared" si="358"/>
        <v/>
      </c>
      <c r="BI396" s="43" t="str">
        <f t="shared" si="359"/>
        <v/>
      </c>
      <c r="BJ396" s="46" t="str">
        <f t="shared" si="360"/>
        <v/>
      </c>
      <c r="BK396" s="46" t="str">
        <f t="shared" si="361"/>
        <v/>
      </c>
      <c r="BL396" s="46" t="str">
        <f t="shared" si="362"/>
        <v/>
      </c>
      <c r="BM396" s="43" t="str">
        <f t="shared" si="363"/>
        <v/>
      </c>
      <c r="BN396" s="43" t="str">
        <f t="shared" si="364"/>
        <v/>
      </c>
      <c r="BO396" s="44" t="str">
        <f t="shared" si="401"/>
        <v/>
      </c>
      <c r="BP396" s="44" t="str">
        <f t="shared" si="365"/>
        <v>X</v>
      </c>
      <c r="BQ396" s="44" t="str">
        <f t="shared" si="366"/>
        <v/>
      </c>
      <c r="BR396" s="46" t="str">
        <f t="shared" si="402"/>
        <v/>
      </c>
      <c r="BS396" s="47" t="str">
        <f t="shared" si="403"/>
        <v/>
      </c>
      <c r="BT396" s="46" t="str">
        <f t="shared" si="404"/>
        <v/>
      </c>
      <c r="BU396" s="46" t="str">
        <f t="shared" si="405"/>
        <v/>
      </c>
      <c r="BV396" s="73" t="str">
        <f t="shared" ref="BV396:BV459" si="409">IF(S396="","",IF(BR396&amp;BS396&amp;BT396&amp;BU396&amp;BW396&amp;BX396&amp;BY396="",IF(BC396&amp;BD396="",IF(AF396="666","X",""),"X"),""))</f>
        <v>X</v>
      </c>
      <c r="BW396" s="47" t="str">
        <f t="shared" si="346"/>
        <v/>
      </c>
      <c r="BX396" s="47" t="str">
        <f t="shared" si="367"/>
        <v/>
      </c>
      <c r="BY396" s="13" t="str">
        <f t="shared" si="368"/>
        <v/>
      </c>
      <c r="BZ396" s="14" t="str">
        <f t="shared" si="406"/>
        <v/>
      </c>
      <c r="CA396" s="48" t="str">
        <f t="shared" si="407"/>
        <v>X</v>
      </c>
      <c r="CB396" s="44" t="str">
        <f t="shared" si="408"/>
        <v/>
      </c>
      <c r="CC396" s="44" t="str">
        <f t="shared" si="369"/>
        <v/>
      </c>
      <c r="CD396" s="44" t="str">
        <f t="shared" si="347"/>
        <v/>
      </c>
      <c r="CE396" s="44" t="str">
        <f t="shared" si="370"/>
        <v/>
      </c>
      <c r="CF396" s="44" t="str">
        <f t="shared" si="371"/>
        <v/>
      </c>
      <c r="CG396" s="44" t="str">
        <f t="shared" si="372"/>
        <v/>
      </c>
      <c r="CH396" s="44" t="str">
        <f t="shared" si="373"/>
        <v/>
      </c>
      <c r="CI396" s="44" t="str">
        <f t="shared" si="374"/>
        <v/>
      </c>
      <c r="CJ396" s="44" t="str">
        <f t="shared" si="375"/>
        <v/>
      </c>
      <c r="CK396" s="44" t="str">
        <f t="shared" si="376"/>
        <v/>
      </c>
      <c r="CL396" s="44" t="str">
        <f t="shared" si="377"/>
        <v/>
      </c>
      <c r="CM396" s="43" t="str">
        <f t="shared" si="378"/>
        <v/>
      </c>
      <c r="CN396" s="43">
        <f t="shared" si="379"/>
        <v>0</v>
      </c>
      <c r="CO396" s="43" t="str">
        <f t="shared" si="380"/>
        <v/>
      </c>
      <c r="CP396" s="44" t="str">
        <f t="shared" si="348"/>
        <v/>
      </c>
      <c r="CQ396" s="44" t="str">
        <f t="shared" si="381"/>
        <v/>
      </c>
      <c r="CR396" s="43" t="str">
        <f t="shared" si="399"/>
        <v/>
      </c>
      <c r="CS396" s="44" t="s">
        <v>5285</v>
      </c>
      <c r="CT396" s="44">
        <v>0</v>
      </c>
      <c r="CU396" s="44" t="str">
        <f t="shared" si="382"/>
        <v/>
      </c>
      <c r="CV396" s="44" t="str">
        <f t="shared" si="383"/>
        <v/>
      </c>
      <c r="CW396" s="44" t="str">
        <f t="shared" si="384"/>
        <v/>
      </c>
      <c r="CX396" s="44" t="str">
        <f t="shared" si="385"/>
        <v/>
      </c>
      <c r="CY396" s="44" t="str">
        <f t="shared" si="386"/>
        <v/>
      </c>
      <c r="CZ396" s="44" t="str">
        <f t="shared" si="387"/>
        <v/>
      </c>
      <c r="DA396" s="49" t="str">
        <f t="shared" si="349"/>
        <v/>
      </c>
      <c r="DB396" s="44" t="str">
        <f t="shared" si="388"/>
        <v/>
      </c>
      <c r="DC396" s="44" t="str">
        <f t="shared" si="389"/>
        <v/>
      </c>
      <c r="DD396" s="44" t="str">
        <f t="shared" si="390"/>
        <v/>
      </c>
      <c r="DE396" s="44" t="str">
        <f t="shared" si="391"/>
        <v/>
      </c>
      <c r="DF396" s="44" t="str">
        <f t="shared" si="392"/>
        <v/>
      </c>
      <c r="DG396" s="44" t="str">
        <f t="shared" si="393"/>
        <v/>
      </c>
      <c r="DH396" s="44" t="str">
        <f t="shared" si="394"/>
        <v/>
      </c>
      <c r="DI396" s="50" t="str">
        <f t="shared" si="395"/>
        <v/>
      </c>
      <c r="DJ396" s="50" t="str">
        <f t="shared" si="396"/>
        <v/>
      </c>
      <c r="DK396" s="50" t="str">
        <f t="shared" si="397"/>
        <v/>
      </c>
      <c r="DL396" s="50" t="str">
        <f t="shared" si="398"/>
        <v/>
      </c>
      <c r="DM396" s="51" t="str">
        <f t="shared" si="350"/>
        <v>000000000</v>
      </c>
      <c r="DN396" s="52"/>
      <c r="DO396" s="53"/>
      <c r="DP396" s="52"/>
      <c r="DQ396" s="53" t="str">
        <f t="shared" si="351"/>
        <v/>
      </c>
      <c r="DR396" s="52" t="str">
        <f t="shared" si="352"/>
        <v/>
      </c>
      <c r="DS396" s="53"/>
      <c r="DT396" s="52"/>
      <c r="DU396" s="53"/>
      <c r="DV396" s="52"/>
      <c r="DW396" s="99"/>
      <c r="DX396" s="99"/>
      <c r="EI396" s="83"/>
      <c r="EJ396" s="102"/>
      <c r="EK396" s="102"/>
      <c r="EL396" s="102"/>
      <c r="EM396" s="102"/>
      <c r="EN396" s="102"/>
      <c r="EO396" s="102"/>
      <c r="EP396" s="102"/>
      <c r="EQ396" s="102"/>
      <c r="ER396" s="102"/>
      <c r="ES396" s="102"/>
      <c r="ET396" s="102"/>
      <c r="EU396" s="102"/>
      <c r="EV396" s="102"/>
      <c r="FL396" s="36" t="str">
        <f t="shared" ref="FL396:FL459" si="410">+CM396&amp;CN396&amp;CO396&amp;CP396&amp;CQ396&amp;CR396</f>
        <v>0</v>
      </c>
    </row>
    <row r="397" spans="1:168" s="36" customFormat="1" ht="49.5" customHeight="1" x14ac:dyDescent="0.35">
      <c r="A397" s="67"/>
      <c r="B397" s="39"/>
      <c r="C397" s="39"/>
      <c r="D397" s="40"/>
      <c r="E397" s="41"/>
      <c r="F397" s="41"/>
      <c r="G397" s="41"/>
      <c r="H397" s="41"/>
      <c r="I397" s="41"/>
      <c r="J397" s="41"/>
      <c r="K397" s="41"/>
      <c r="L397" s="41"/>
      <c r="M397" s="41"/>
      <c r="N397" s="41"/>
      <c r="O397" s="29"/>
      <c r="P397" s="30"/>
      <c r="Q397" s="31"/>
      <c r="R397" s="31"/>
      <c r="S397" s="32" t="s">
        <v>2455</v>
      </c>
      <c r="T397" s="33"/>
      <c r="U397" s="33" t="s">
        <v>1073</v>
      </c>
      <c r="V397" s="33" t="s">
        <v>2685</v>
      </c>
      <c r="W397" s="33" t="s">
        <v>1799</v>
      </c>
      <c r="X397" s="33" t="s">
        <v>837</v>
      </c>
      <c r="Y397" s="33" t="s">
        <v>838</v>
      </c>
      <c r="Z397" s="33">
        <v>1</v>
      </c>
      <c r="AA397" s="34" t="s">
        <v>7630</v>
      </c>
      <c r="AB397" s="34">
        <v>1241</v>
      </c>
      <c r="AC397" s="34" t="s">
        <v>7610</v>
      </c>
      <c r="AD397" s="34" t="s">
        <v>7608</v>
      </c>
      <c r="AE397" s="34" t="s">
        <v>7609</v>
      </c>
      <c r="AF397" s="34" t="s">
        <v>2455</v>
      </c>
      <c r="AG397" s="34" t="s">
        <v>2685</v>
      </c>
      <c r="AH397" s="34" t="s">
        <v>1073</v>
      </c>
      <c r="AI397" s="34" t="s">
        <v>1799</v>
      </c>
      <c r="AJ397" s="34" t="s">
        <v>4106</v>
      </c>
      <c r="AK397" s="34" t="s">
        <v>5691</v>
      </c>
      <c r="AL397" s="34" t="s">
        <v>4106</v>
      </c>
      <c r="AM397" s="34" t="s">
        <v>5691</v>
      </c>
      <c r="AN397" s="34">
        <v>1</v>
      </c>
      <c r="AO397" s="34" t="s">
        <v>5693</v>
      </c>
      <c r="AP397" s="34" t="s">
        <v>5693</v>
      </c>
      <c r="AQ397" s="56">
        <v>0</v>
      </c>
      <c r="AR397" s="56">
        <v>0</v>
      </c>
      <c r="AS397" s="56">
        <v>0</v>
      </c>
      <c r="AT397" s="42" t="s">
        <v>4106</v>
      </c>
      <c r="AU397" s="42" t="s">
        <v>4106</v>
      </c>
      <c r="AV397" s="42" t="s">
        <v>4106</v>
      </c>
      <c r="AW397" s="35" t="s">
        <v>2796</v>
      </c>
      <c r="AX397" s="35" t="s">
        <v>2686</v>
      </c>
      <c r="AY397" s="35" t="s">
        <v>2687</v>
      </c>
      <c r="AZ397" s="43" t="str">
        <f t="shared" si="353"/>
        <v/>
      </c>
      <c r="BA397" s="44"/>
      <c r="BB397" s="43" t="str">
        <f t="shared" si="354"/>
        <v/>
      </c>
      <c r="BC397" s="45" t="str">
        <f t="shared" si="355"/>
        <v/>
      </c>
      <c r="BD397" s="45" t="str">
        <f t="shared" si="356"/>
        <v>X</v>
      </c>
      <c r="BE397" s="45" t="s">
        <v>5255</v>
      </c>
      <c r="BF397" s="45" t="str">
        <f t="shared" si="400"/>
        <v/>
      </c>
      <c r="BG397" s="45" t="str">
        <f t="shared" si="357"/>
        <v/>
      </c>
      <c r="BH397" s="12" t="str">
        <f t="shared" si="358"/>
        <v/>
      </c>
      <c r="BI397" s="43" t="str">
        <f t="shared" si="359"/>
        <v/>
      </c>
      <c r="BJ397" s="46" t="str">
        <f t="shared" si="360"/>
        <v/>
      </c>
      <c r="BK397" s="46" t="str">
        <f t="shared" si="361"/>
        <v/>
      </c>
      <c r="BL397" s="46" t="str">
        <f t="shared" si="362"/>
        <v/>
      </c>
      <c r="BM397" s="43" t="str">
        <f t="shared" si="363"/>
        <v/>
      </c>
      <c r="BN397" s="43" t="str">
        <f t="shared" si="364"/>
        <v/>
      </c>
      <c r="BO397" s="44" t="str">
        <f t="shared" si="401"/>
        <v/>
      </c>
      <c r="BP397" s="44" t="str">
        <f t="shared" si="365"/>
        <v>X</v>
      </c>
      <c r="BQ397" s="44" t="str">
        <f t="shared" si="366"/>
        <v/>
      </c>
      <c r="BR397" s="46" t="str">
        <f t="shared" si="402"/>
        <v/>
      </c>
      <c r="BS397" s="47" t="str">
        <f t="shared" si="403"/>
        <v/>
      </c>
      <c r="BT397" s="46" t="str">
        <f t="shared" si="404"/>
        <v/>
      </c>
      <c r="BU397" s="46" t="str">
        <f t="shared" si="405"/>
        <v/>
      </c>
      <c r="BV397" s="73" t="str">
        <f t="shared" si="409"/>
        <v>X</v>
      </c>
      <c r="BW397" s="47" t="str">
        <f t="shared" si="346"/>
        <v/>
      </c>
      <c r="BX397" s="47" t="str">
        <f t="shared" si="367"/>
        <v/>
      </c>
      <c r="BY397" s="13" t="str">
        <f t="shared" si="368"/>
        <v/>
      </c>
      <c r="BZ397" s="14" t="str">
        <f t="shared" si="406"/>
        <v/>
      </c>
      <c r="CA397" s="48" t="str">
        <f t="shared" si="407"/>
        <v>X</v>
      </c>
      <c r="CB397" s="44" t="str">
        <f t="shared" si="408"/>
        <v/>
      </c>
      <c r="CC397" s="44" t="str">
        <f t="shared" si="369"/>
        <v/>
      </c>
      <c r="CD397" s="44" t="str">
        <f t="shared" si="347"/>
        <v/>
      </c>
      <c r="CE397" s="44" t="str">
        <f t="shared" si="370"/>
        <v/>
      </c>
      <c r="CF397" s="44" t="str">
        <f t="shared" si="371"/>
        <v/>
      </c>
      <c r="CG397" s="44" t="str">
        <f t="shared" si="372"/>
        <v/>
      </c>
      <c r="CH397" s="44" t="str">
        <f t="shared" si="373"/>
        <v/>
      </c>
      <c r="CI397" s="44" t="str">
        <f t="shared" si="374"/>
        <v/>
      </c>
      <c r="CJ397" s="44" t="str">
        <f t="shared" si="375"/>
        <v/>
      </c>
      <c r="CK397" s="44" t="str">
        <f t="shared" si="376"/>
        <v/>
      </c>
      <c r="CL397" s="44" t="str">
        <f t="shared" si="377"/>
        <v/>
      </c>
      <c r="CM397" s="43" t="str">
        <f t="shared" si="378"/>
        <v/>
      </c>
      <c r="CN397" s="43" t="str">
        <f t="shared" si="379"/>
        <v>X</v>
      </c>
      <c r="CO397" s="43" t="str">
        <f t="shared" si="380"/>
        <v/>
      </c>
      <c r="CP397" s="44" t="str">
        <f t="shared" si="348"/>
        <v/>
      </c>
      <c r="CQ397" s="44" t="str">
        <f t="shared" si="381"/>
        <v/>
      </c>
      <c r="CR397" s="43" t="str">
        <f t="shared" si="399"/>
        <v/>
      </c>
      <c r="CS397" s="44" t="s">
        <v>5285</v>
      </c>
      <c r="CT397" s="234">
        <v>0.5</v>
      </c>
      <c r="CU397" s="44" t="str">
        <f t="shared" si="382"/>
        <v/>
      </c>
      <c r="CV397" s="44" t="str">
        <f t="shared" si="383"/>
        <v/>
      </c>
      <c r="CW397" s="44" t="str">
        <f t="shared" si="384"/>
        <v/>
      </c>
      <c r="CX397" s="44" t="str">
        <f t="shared" si="385"/>
        <v/>
      </c>
      <c r="CY397" s="44" t="str">
        <f t="shared" si="386"/>
        <v/>
      </c>
      <c r="CZ397" s="44" t="str">
        <f t="shared" si="387"/>
        <v/>
      </c>
      <c r="DA397" s="49" t="str">
        <f t="shared" si="349"/>
        <v/>
      </c>
      <c r="DB397" s="44" t="str">
        <f t="shared" si="388"/>
        <v/>
      </c>
      <c r="DC397" s="44" t="str">
        <f t="shared" si="389"/>
        <v/>
      </c>
      <c r="DD397" s="44" t="str">
        <f t="shared" si="390"/>
        <v/>
      </c>
      <c r="DE397" s="44" t="str">
        <f t="shared" si="391"/>
        <v/>
      </c>
      <c r="DF397" s="44" t="str">
        <f t="shared" si="392"/>
        <v/>
      </c>
      <c r="DG397" s="44" t="str">
        <f t="shared" si="393"/>
        <v/>
      </c>
      <c r="DH397" s="44" t="str">
        <f t="shared" si="394"/>
        <v/>
      </c>
      <c r="DI397" s="50" t="str">
        <f t="shared" si="395"/>
        <v/>
      </c>
      <c r="DJ397" s="50" t="str">
        <f t="shared" si="396"/>
        <v/>
      </c>
      <c r="DK397" s="50" t="str">
        <f t="shared" si="397"/>
        <v/>
      </c>
      <c r="DL397" s="50" t="str">
        <f t="shared" si="398"/>
        <v/>
      </c>
      <c r="DM397" s="51" t="str">
        <f t="shared" si="350"/>
        <v>000000000</v>
      </c>
      <c r="DN397" s="52"/>
      <c r="DO397" s="53"/>
      <c r="DP397" s="52"/>
      <c r="DQ397" s="53" t="str">
        <f t="shared" si="351"/>
        <v/>
      </c>
      <c r="DR397" s="52" t="str">
        <f t="shared" si="352"/>
        <v/>
      </c>
      <c r="DS397" s="53"/>
      <c r="DT397" s="52"/>
      <c r="DU397" s="53"/>
      <c r="DV397" s="52"/>
      <c r="DW397" s="99"/>
      <c r="DX397" s="99"/>
      <c r="EI397" s="83"/>
      <c r="EJ397" s="102"/>
      <c r="EK397" s="102"/>
      <c r="EL397" s="102"/>
      <c r="EM397" s="102"/>
      <c r="EN397" s="102"/>
      <c r="EO397" s="102"/>
      <c r="EP397" s="102"/>
      <c r="EQ397" s="102"/>
      <c r="ER397" s="102"/>
      <c r="ES397" s="102"/>
      <c r="ET397" s="102"/>
      <c r="EU397" s="102"/>
      <c r="EV397" s="102"/>
      <c r="FL397" s="36" t="str">
        <f t="shared" si="410"/>
        <v>X</v>
      </c>
    </row>
    <row r="398" spans="1:168" s="36" customFormat="1" ht="49.5" customHeight="1" x14ac:dyDescent="0.35">
      <c r="A398" s="67"/>
      <c r="B398" s="39"/>
      <c r="C398" s="39"/>
      <c r="D398" s="40"/>
      <c r="E398" s="41"/>
      <c r="F398" s="41"/>
      <c r="G398" s="41"/>
      <c r="H398" s="41"/>
      <c r="I398" s="41"/>
      <c r="J398" s="41"/>
      <c r="K398" s="41"/>
      <c r="L398" s="41"/>
      <c r="M398" s="41" t="s">
        <v>3065</v>
      </c>
      <c r="N398" s="41" t="s">
        <v>3066</v>
      </c>
      <c r="O398" s="29"/>
      <c r="P398" s="30"/>
      <c r="Q398" s="31"/>
      <c r="R398" s="31"/>
      <c r="S398" s="32" t="s">
        <v>0</v>
      </c>
      <c r="T398" s="33"/>
      <c r="U398" s="33" t="s">
        <v>4106</v>
      </c>
      <c r="V398" s="33" t="s">
        <v>2688</v>
      </c>
      <c r="W398" s="33" t="s">
        <v>5691</v>
      </c>
      <c r="X398" s="33" t="s">
        <v>4108</v>
      </c>
      <c r="Y398" s="33" t="s">
        <v>4109</v>
      </c>
      <c r="Z398" s="33">
        <v>1</v>
      </c>
      <c r="AA398" s="34" t="s">
        <v>4110</v>
      </c>
      <c r="AB398" s="34">
        <v>111</v>
      </c>
      <c r="AC398" s="34" t="s">
        <v>4111</v>
      </c>
      <c r="AD398" s="34" t="s">
        <v>4112</v>
      </c>
      <c r="AE398" s="34" t="s">
        <v>5684</v>
      </c>
      <c r="AF398" s="34" t="s">
        <v>0</v>
      </c>
      <c r="AG398" s="34" t="s">
        <v>2688</v>
      </c>
      <c r="AH398" s="34" t="s">
        <v>4106</v>
      </c>
      <c r="AI398" s="34" t="s">
        <v>5691</v>
      </c>
      <c r="AJ398" s="34" t="s">
        <v>4106</v>
      </c>
      <c r="AK398" s="34" t="s">
        <v>5691</v>
      </c>
      <c r="AL398" s="34" t="s">
        <v>4106</v>
      </c>
      <c r="AM398" s="34" t="s">
        <v>5691</v>
      </c>
      <c r="AN398" s="34">
        <v>1</v>
      </c>
      <c r="AO398" s="34" t="s">
        <v>5693</v>
      </c>
      <c r="AP398" s="34" t="s">
        <v>5693</v>
      </c>
      <c r="AQ398" s="56">
        <v>1</v>
      </c>
      <c r="AR398" s="56">
        <v>2</v>
      </c>
      <c r="AS398" s="56">
        <v>2</v>
      </c>
      <c r="AT398" s="42" t="s">
        <v>909</v>
      </c>
      <c r="AU398" s="42" t="s">
        <v>2926</v>
      </c>
      <c r="AV398" s="42" t="s">
        <v>4106</v>
      </c>
      <c r="AW398" s="35" t="s">
        <v>2689</v>
      </c>
      <c r="AX398" s="35" t="s">
        <v>2690</v>
      </c>
      <c r="AY398" s="35" t="s">
        <v>2691</v>
      </c>
      <c r="AZ398" s="43" t="str">
        <f t="shared" si="353"/>
        <v>X</v>
      </c>
      <c r="BA398" s="44"/>
      <c r="BB398" s="43" t="str">
        <f t="shared" si="354"/>
        <v/>
      </c>
      <c r="BC398" s="45" t="str">
        <f t="shared" si="355"/>
        <v/>
      </c>
      <c r="BD398" s="45" t="str">
        <f t="shared" si="356"/>
        <v/>
      </c>
      <c r="BE398" s="45" t="s">
        <v>5691</v>
      </c>
      <c r="BF398" s="45" t="str">
        <f t="shared" si="400"/>
        <v/>
      </c>
      <c r="BG398" s="45" t="str">
        <f t="shared" si="357"/>
        <v/>
      </c>
      <c r="BH398" s="12" t="str">
        <f t="shared" si="358"/>
        <v/>
      </c>
      <c r="BI398" s="43" t="str">
        <f t="shared" si="359"/>
        <v/>
      </c>
      <c r="BJ398" s="46" t="str">
        <f t="shared" si="360"/>
        <v/>
      </c>
      <c r="BK398" s="46" t="str">
        <f t="shared" si="361"/>
        <v/>
      </c>
      <c r="BL398" s="46" t="str">
        <f t="shared" si="362"/>
        <v/>
      </c>
      <c r="BM398" s="43" t="str">
        <f t="shared" si="363"/>
        <v/>
      </c>
      <c r="BN398" s="43" t="str">
        <f t="shared" si="364"/>
        <v/>
      </c>
      <c r="BO398" s="44" t="str">
        <f t="shared" si="401"/>
        <v/>
      </c>
      <c r="BP398" s="44" t="str">
        <f t="shared" si="365"/>
        <v>X</v>
      </c>
      <c r="BQ398" s="44" t="str">
        <f t="shared" si="366"/>
        <v/>
      </c>
      <c r="BR398" s="46" t="str">
        <f t="shared" si="402"/>
        <v/>
      </c>
      <c r="BS398" s="47" t="str">
        <f t="shared" si="403"/>
        <v/>
      </c>
      <c r="BT398" s="46" t="str">
        <f t="shared" si="404"/>
        <v/>
      </c>
      <c r="BU398" s="46" t="str">
        <f t="shared" si="405"/>
        <v/>
      </c>
      <c r="BV398" s="73" t="str">
        <f t="shared" si="409"/>
        <v/>
      </c>
      <c r="BW398" s="47" t="str">
        <f t="shared" si="346"/>
        <v/>
      </c>
      <c r="BX398" s="47" t="str">
        <f t="shared" si="367"/>
        <v/>
      </c>
      <c r="BY398" s="13" t="str">
        <f t="shared" si="368"/>
        <v/>
      </c>
      <c r="BZ398" s="14" t="str">
        <f t="shared" si="406"/>
        <v/>
      </c>
      <c r="CA398" s="48" t="str">
        <f t="shared" si="407"/>
        <v>X</v>
      </c>
      <c r="CB398" s="44" t="str">
        <f t="shared" si="408"/>
        <v/>
      </c>
      <c r="CC398" s="44" t="str">
        <f t="shared" si="369"/>
        <v/>
      </c>
      <c r="CD398" s="44" t="str">
        <f t="shared" si="347"/>
        <v/>
      </c>
      <c r="CE398" s="44" t="str">
        <f t="shared" si="370"/>
        <v/>
      </c>
      <c r="CF398" s="44" t="str">
        <f t="shared" si="371"/>
        <v/>
      </c>
      <c r="CG398" s="44" t="str">
        <f t="shared" si="372"/>
        <v/>
      </c>
      <c r="CH398" s="44" t="str">
        <f t="shared" si="373"/>
        <v/>
      </c>
      <c r="CI398" s="44" t="str">
        <f t="shared" si="374"/>
        <v/>
      </c>
      <c r="CJ398" s="44" t="str">
        <f t="shared" si="375"/>
        <v/>
      </c>
      <c r="CK398" s="44" t="str">
        <f t="shared" si="376"/>
        <v/>
      </c>
      <c r="CL398" s="44" t="str">
        <f t="shared" si="377"/>
        <v/>
      </c>
      <c r="CM398" s="43" t="str">
        <f t="shared" si="378"/>
        <v/>
      </c>
      <c r="CN398" s="43" t="str">
        <f t="shared" si="379"/>
        <v/>
      </c>
      <c r="CO398" s="43" t="str">
        <f t="shared" si="380"/>
        <v/>
      </c>
      <c r="CP398" s="44" t="str">
        <f t="shared" si="348"/>
        <v/>
      </c>
      <c r="CQ398" s="44" t="str">
        <f t="shared" si="381"/>
        <v/>
      </c>
      <c r="CR398" s="43" t="str">
        <f t="shared" si="399"/>
        <v/>
      </c>
      <c r="CS398" s="44">
        <v>0</v>
      </c>
      <c r="CT398" s="44">
        <v>0</v>
      </c>
      <c r="CU398" s="44" t="str">
        <f t="shared" si="382"/>
        <v/>
      </c>
      <c r="CV398" s="44" t="str">
        <f t="shared" si="383"/>
        <v/>
      </c>
      <c r="CW398" s="44" t="str">
        <f t="shared" si="384"/>
        <v/>
      </c>
      <c r="CX398" s="44" t="str">
        <f t="shared" si="385"/>
        <v/>
      </c>
      <c r="CY398" s="44" t="str">
        <f t="shared" si="386"/>
        <v/>
      </c>
      <c r="CZ398" s="44" t="str">
        <f t="shared" si="387"/>
        <v/>
      </c>
      <c r="DA398" s="49" t="str">
        <f t="shared" si="349"/>
        <v/>
      </c>
      <c r="DB398" s="44" t="str">
        <f t="shared" si="388"/>
        <v/>
      </c>
      <c r="DC398" s="44" t="str">
        <f t="shared" si="389"/>
        <v/>
      </c>
      <c r="DD398" s="44" t="str">
        <f t="shared" si="390"/>
        <v/>
      </c>
      <c r="DE398" s="44" t="str">
        <f t="shared" si="391"/>
        <v/>
      </c>
      <c r="DF398" s="44" t="str">
        <f t="shared" si="392"/>
        <v/>
      </c>
      <c r="DG398" s="44" t="str">
        <f t="shared" si="393"/>
        <v/>
      </c>
      <c r="DH398" s="44" t="str">
        <f t="shared" si="394"/>
        <v>X</v>
      </c>
      <c r="DI398" s="50" t="str">
        <f t="shared" si="395"/>
        <v/>
      </c>
      <c r="DJ398" s="50" t="str">
        <f t="shared" si="396"/>
        <v/>
      </c>
      <c r="DK398" s="50" t="str">
        <f t="shared" si="397"/>
        <v/>
      </c>
      <c r="DL398" s="50" t="str">
        <f t="shared" si="398"/>
        <v/>
      </c>
      <c r="DM398" s="51" t="str">
        <f t="shared" si="350"/>
        <v>006035000</v>
      </c>
      <c r="DN398" s="52"/>
      <c r="DO398" s="53"/>
      <c r="DP398" s="52"/>
      <c r="DQ398" s="53" t="str">
        <f t="shared" si="351"/>
        <v/>
      </c>
      <c r="DR398" s="52" t="str">
        <f t="shared" si="352"/>
        <v/>
      </c>
      <c r="DS398" s="53"/>
      <c r="DT398" s="52"/>
      <c r="DU398" s="53"/>
      <c r="DV398" s="52"/>
      <c r="DW398" s="99"/>
      <c r="DX398" s="99"/>
      <c r="EI398" s="83"/>
      <c r="EJ398" s="102"/>
      <c r="EK398" s="102"/>
      <c r="EL398" s="102"/>
      <c r="EM398" s="102"/>
      <c r="EN398" s="102"/>
      <c r="EO398" s="102"/>
      <c r="EP398" s="102"/>
      <c r="EQ398" s="102"/>
      <c r="ER398" s="102"/>
      <c r="ES398" s="102"/>
      <c r="ET398" s="102"/>
      <c r="EU398" s="102"/>
      <c r="EV398" s="102"/>
      <c r="FL398" s="36" t="str">
        <f t="shared" si="410"/>
        <v/>
      </c>
    </row>
    <row r="399" spans="1:168" s="36" customFormat="1" ht="49.5" customHeight="1" x14ac:dyDescent="0.35">
      <c r="A399" s="67"/>
      <c r="B399" s="39"/>
      <c r="C399" s="39"/>
      <c r="D399" s="40"/>
      <c r="E399" s="41"/>
      <c r="F399" s="41"/>
      <c r="G399" s="41"/>
      <c r="H399" s="41"/>
      <c r="I399" s="41"/>
      <c r="J399" s="41"/>
      <c r="K399" s="41"/>
      <c r="L399" s="41"/>
      <c r="M399" s="41" t="s">
        <v>3065</v>
      </c>
      <c r="N399" s="41" t="s">
        <v>3066</v>
      </c>
      <c r="O399" s="29"/>
      <c r="P399" s="30"/>
      <c r="Q399" s="31"/>
      <c r="R399" s="31"/>
      <c r="S399" s="32" t="s">
        <v>2</v>
      </c>
      <c r="T399" s="33"/>
      <c r="U399" s="33" t="s">
        <v>4106</v>
      </c>
      <c r="V399" s="33" t="s">
        <v>2692</v>
      </c>
      <c r="W399" s="33" t="s">
        <v>5691</v>
      </c>
      <c r="X399" s="33" t="s">
        <v>4108</v>
      </c>
      <c r="Y399" s="33" t="s">
        <v>4109</v>
      </c>
      <c r="Z399" s="33">
        <v>1</v>
      </c>
      <c r="AA399" s="34" t="s">
        <v>4110</v>
      </c>
      <c r="AB399" s="34">
        <v>111</v>
      </c>
      <c r="AC399" s="34" t="s">
        <v>4111</v>
      </c>
      <c r="AD399" s="34" t="s">
        <v>4112</v>
      </c>
      <c r="AE399" s="34" t="s">
        <v>5684</v>
      </c>
      <c r="AF399" s="34" t="s">
        <v>2</v>
      </c>
      <c r="AG399" s="34" t="s">
        <v>2692</v>
      </c>
      <c r="AH399" s="34" t="s">
        <v>4106</v>
      </c>
      <c r="AI399" s="34" t="s">
        <v>5691</v>
      </c>
      <c r="AJ399" s="34" t="s">
        <v>4106</v>
      </c>
      <c r="AK399" s="34" t="s">
        <v>5691</v>
      </c>
      <c r="AL399" s="34" t="s">
        <v>4106</v>
      </c>
      <c r="AM399" s="34" t="s">
        <v>5691</v>
      </c>
      <c r="AN399" s="34">
        <v>1</v>
      </c>
      <c r="AO399" s="34" t="s">
        <v>5693</v>
      </c>
      <c r="AP399" s="34" t="s">
        <v>5693</v>
      </c>
      <c r="AQ399" s="56">
        <v>1</v>
      </c>
      <c r="AR399" s="56">
        <v>2</v>
      </c>
      <c r="AS399" s="56">
        <v>2</v>
      </c>
      <c r="AT399" s="42" t="s">
        <v>909</v>
      </c>
      <c r="AU399" s="42" t="s">
        <v>6470</v>
      </c>
      <c r="AV399" s="42" t="s">
        <v>4106</v>
      </c>
      <c r="AW399" s="35" t="s">
        <v>2689</v>
      </c>
      <c r="AX399" s="35" t="s">
        <v>2693</v>
      </c>
      <c r="AY399" s="35" t="s">
        <v>2694</v>
      </c>
      <c r="AZ399" s="43" t="str">
        <f t="shared" si="353"/>
        <v>X</v>
      </c>
      <c r="BA399" s="44"/>
      <c r="BB399" s="43" t="str">
        <f t="shared" si="354"/>
        <v/>
      </c>
      <c r="BC399" s="45" t="str">
        <f t="shared" si="355"/>
        <v/>
      </c>
      <c r="BD399" s="45" t="str">
        <f t="shared" si="356"/>
        <v/>
      </c>
      <c r="BE399" s="45" t="s">
        <v>5691</v>
      </c>
      <c r="BF399" s="45" t="str">
        <f t="shared" si="400"/>
        <v/>
      </c>
      <c r="BG399" s="45" t="str">
        <f t="shared" si="357"/>
        <v/>
      </c>
      <c r="BH399" s="12" t="str">
        <f t="shared" si="358"/>
        <v/>
      </c>
      <c r="BI399" s="43" t="str">
        <f t="shared" si="359"/>
        <v/>
      </c>
      <c r="BJ399" s="46" t="str">
        <f t="shared" si="360"/>
        <v/>
      </c>
      <c r="BK399" s="46" t="str">
        <f t="shared" si="361"/>
        <v/>
      </c>
      <c r="BL399" s="46" t="str">
        <f t="shared" si="362"/>
        <v/>
      </c>
      <c r="BM399" s="43" t="str">
        <f t="shared" si="363"/>
        <v/>
      </c>
      <c r="BN399" s="43" t="str">
        <f t="shared" si="364"/>
        <v/>
      </c>
      <c r="BO399" s="44" t="str">
        <f t="shared" si="401"/>
        <v/>
      </c>
      <c r="BP399" s="44" t="str">
        <f t="shared" si="365"/>
        <v>X</v>
      </c>
      <c r="BQ399" s="44" t="str">
        <f t="shared" si="366"/>
        <v/>
      </c>
      <c r="BR399" s="46" t="str">
        <f t="shared" si="402"/>
        <v/>
      </c>
      <c r="BS399" s="47" t="str">
        <f t="shared" si="403"/>
        <v/>
      </c>
      <c r="BT399" s="46" t="str">
        <f t="shared" si="404"/>
        <v/>
      </c>
      <c r="BU399" s="46" t="str">
        <f t="shared" si="405"/>
        <v/>
      </c>
      <c r="BV399" s="73" t="str">
        <f t="shared" si="409"/>
        <v/>
      </c>
      <c r="BW399" s="47" t="str">
        <f t="shared" ref="BW399:BW434" si="411">IF(AF399&amp;AH399&amp;AL399="386014038","",IF($AH399&amp;$AL399="014038","X",""))</f>
        <v/>
      </c>
      <c r="BX399" s="47" t="str">
        <f t="shared" si="367"/>
        <v/>
      </c>
      <c r="BY399" s="13" t="str">
        <f t="shared" si="368"/>
        <v/>
      </c>
      <c r="BZ399" s="14" t="str">
        <f t="shared" si="406"/>
        <v/>
      </c>
      <c r="CA399" s="48" t="str">
        <f t="shared" si="407"/>
        <v>X</v>
      </c>
      <c r="CB399" s="44" t="str">
        <f t="shared" si="408"/>
        <v/>
      </c>
      <c r="CC399" s="44" t="str">
        <f t="shared" si="369"/>
        <v/>
      </c>
      <c r="CD399" s="44" t="str">
        <f t="shared" ref="CD399:CD462" si="412">IF($S399="333","X","")</f>
        <v/>
      </c>
      <c r="CE399" s="44" t="str">
        <f t="shared" si="370"/>
        <v/>
      </c>
      <c r="CF399" s="44" t="str">
        <f t="shared" si="371"/>
        <v/>
      </c>
      <c r="CG399" s="44" t="str">
        <f t="shared" si="372"/>
        <v/>
      </c>
      <c r="CH399" s="44" t="str">
        <f t="shared" si="373"/>
        <v/>
      </c>
      <c r="CI399" s="44" t="str">
        <f t="shared" si="374"/>
        <v/>
      </c>
      <c r="CJ399" s="44" t="str">
        <f t="shared" si="375"/>
        <v/>
      </c>
      <c r="CK399" s="44" t="str">
        <f t="shared" si="376"/>
        <v/>
      </c>
      <c r="CL399" s="44" t="str">
        <f t="shared" si="377"/>
        <v/>
      </c>
      <c r="CM399" s="43" t="str">
        <f t="shared" si="378"/>
        <v/>
      </c>
      <c r="CN399" s="43" t="str">
        <f t="shared" si="379"/>
        <v/>
      </c>
      <c r="CO399" s="43" t="str">
        <f t="shared" si="380"/>
        <v/>
      </c>
      <c r="CP399" s="44" t="str">
        <f t="shared" ref="CP399:CP462" si="413">IF($AF399&amp;$AL399="789039","X",IF($AF399&amp;$AL399="386039","X",(IF($BO399="","",$BO399))))</f>
        <v/>
      </c>
      <c r="CQ399" s="44" t="str">
        <f t="shared" si="381"/>
        <v/>
      </c>
      <c r="CR399" s="43" t="str">
        <f t="shared" si="399"/>
        <v/>
      </c>
      <c r="CS399" s="44">
        <v>0</v>
      </c>
      <c r="CT399" s="44">
        <v>0</v>
      </c>
      <c r="CU399" s="44" t="str">
        <f t="shared" si="382"/>
        <v/>
      </c>
      <c r="CV399" s="44" t="str">
        <f t="shared" si="383"/>
        <v/>
      </c>
      <c r="CW399" s="44" t="str">
        <f t="shared" si="384"/>
        <v/>
      </c>
      <c r="CX399" s="44" t="str">
        <f t="shared" si="385"/>
        <v/>
      </c>
      <c r="CY399" s="44" t="str">
        <f t="shared" si="386"/>
        <v/>
      </c>
      <c r="CZ399" s="44" t="str">
        <f t="shared" si="387"/>
        <v/>
      </c>
      <c r="DA399" s="49" t="str">
        <f t="shared" ref="DA399:DA463" si="414">+$CF399</f>
        <v/>
      </c>
      <c r="DB399" s="44" t="str">
        <f t="shared" si="388"/>
        <v/>
      </c>
      <c r="DC399" s="44" t="str">
        <f t="shared" si="389"/>
        <v/>
      </c>
      <c r="DD399" s="44" t="str">
        <f t="shared" si="390"/>
        <v/>
      </c>
      <c r="DE399" s="44" t="str">
        <f t="shared" si="391"/>
        <v/>
      </c>
      <c r="DF399" s="44" t="str">
        <f t="shared" si="392"/>
        <v/>
      </c>
      <c r="DG399" s="44" t="str">
        <f t="shared" si="393"/>
        <v/>
      </c>
      <c r="DH399" s="44" t="str">
        <f t="shared" si="394"/>
        <v>X</v>
      </c>
      <c r="DI399" s="50" t="str">
        <f t="shared" si="395"/>
        <v/>
      </c>
      <c r="DJ399" s="50" t="str">
        <f t="shared" si="396"/>
        <v/>
      </c>
      <c r="DK399" s="50" t="str">
        <f t="shared" si="397"/>
        <v/>
      </c>
      <c r="DL399" s="50" t="str">
        <f t="shared" si="398"/>
        <v/>
      </c>
      <c r="DM399" s="51" t="str">
        <f t="shared" ref="DM399:DM462" si="415">+AT399&amp;AU399&amp;AV399</f>
        <v>006017000</v>
      </c>
      <c r="DN399" s="52"/>
      <c r="DO399" s="53"/>
      <c r="DP399" s="52"/>
      <c r="DQ399" s="53" t="str">
        <f t="shared" ref="DQ399:DQ463" si="416">IF($AT399="033","X","")</f>
        <v/>
      </c>
      <c r="DR399" s="52" t="str">
        <f t="shared" ref="DR399:DR463" si="417">IF($AB399=114,"X","")</f>
        <v/>
      </c>
      <c r="DS399" s="53"/>
      <c r="DT399" s="52"/>
      <c r="DU399" s="53"/>
      <c r="DV399" s="52"/>
      <c r="DW399" s="99"/>
      <c r="DX399" s="99"/>
      <c r="EI399" s="83"/>
      <c r="EJ399" s="102"/>
      <c r="EK399" s="102"/>
      <c r="EL399" s="102"/>
      <c r="EM399" s="102"/>
      <c r="EN399" s="102"/>
      <c r="EO399" s="102"/>
      <c r="EP399" s="102"/>
      <c r="EQ399" s="102"/>
      <c r="ER399" s="102"/>
      <c r="ES399" s="102"/>
      <c r="ET399" s="102"/>
      <c r="EU399" s="102"/>
      <c r="EV399" s="102"/>
      <c r="FL399" s="36" t="str">
        <f t="shared" si="410"/>
        <v/>
      </c>
    </row>
    <row r="400" spans="1:168" s="36" customFormat="1" ht="49.5" customHeight="1" x14ac:dyDescent="0.35">
      <c r="A400" s="67"/>
      <c r="B400" s="39"/>
      <c r="C400" s="39"/>
      <c r="D400" s="40"/>
      <c r="E400" s="41"/>
      <c r="F400" s="41"/>
      <c r="G400" s="41"/>
      <c r="H400" s="41"/>
      <c r="I400" s="41"/>
      <c r="J400" s="41"/>
      <c r="K400" s="41"/>
      <c r="L400" s="41"/>
      <c r="M400" s="41" t="s">
        <v>3065</v>
      </c>
      <c r="N400" s="41" t="s">
        <v>3066</v>
      </c>
      <c r="O400" s="29"/>
      <c r="P400" s="30"/>
      <c r="Q400" s="31"/>
      <c r="R400" s="31"/>
      <c r="S400" s="32" t="s">
        <v>4</v>
      </c>
      <c r="T400" s="33"/>
      <c r="U400" s="33" t="s">
        <v>4106</v>
      </c>
      <c r="V400" s="33" t="s">
        <v>2017</v>
      </c>
      <c r="W400" s="33" t="s">
        <v>5691</v>
      </c>
      <c r="X400" s="33" t="s">
        <v>4108</v>
      </c>
      <c r="Y400" s="33" t="s">
        <v>4109</v>
      </c>
      <c r="Z400" s="33">
        <v>1</v>
      </c>
      <c r="AA400" s="34" t="s">
        <v>4110</v>
      </c>
      <c r="AB400" s="34">
        <v>111</v>
      </c>
      <c r="AC400" s="34" t="s">
        <v>4111</v>
      </c>
      <c r="AD400" s="34" t="s">
        <v>4112</v>
      </c>
      <c r="AE400" s="34" t="s">
        <v>5684</v>
      </c>
      <c r="AF400" s="34" t="s">
        <v>4</v>
      </c>
      <c r="AG400" s="34" t="s">
        <v>1475</v>
      </c>
      <c r="AH400" s="34" t="s">
        <v>4106</v>
      </c>
      <c r="AI400" s="34" t="s">
        <v>5691</v>
      </c>
      <c r="AJ400" s="34" t="s">
        <v>4106</v>
      </c>
      <c r="AK400" s="34" t="s">
        <v>5691</v>
      </c>
      <c r="AL400" s="34" t="s">
        <v>4106</v>
      </c>
      <c r="AM400" s="34" t="s">
        <v>5691</v>
      </c>
      <c r="AN400" s="34">
        <v>1</v>
      </c>
      <c r="AO400" s="34" t="s">
        <v>5693</v>
      </c>
      <c r="AP400" s="34" t="s">
        <v>5693</v>
      </c>
      <c r="AQ400" s="56">
        <v>1</v>
      </c>
      <c r="AR400" s="56">
        <v>2</v>
      </c>
      <c r="AS400" s="56">
        <v>2</v>
      </c>
      <c r="AT400" s="42" t="s">
        <v>909</v>
      </c>
      <c r="AU400" s="42" t="s">
        <v>4704</v>
      </c>
      <c r="AV400" s="42" t="s">
        <v>4106</v>
      </c>
      <c r="AW400" s="35" t="s">
        <v>2689</v>
      </c>
      <c r="AX400" s="35" t="s">
        <v>2018</v>
      </c>
      <c r="AY400" s="35" t="s">
        <v>2019</v>
      </c>
      <c r="AZ400" s="43" t="str">
        <f t="shared" ref="AZ400:AZ464" si="418">IF(BA400="",IF(MID($AB400,1,2)="11","X",""),"")</f>
        <v>X</v>
      </c>
      <c r="BA400" s="44"/>
      <c r="BB400" s="43" t="str">
        <f t="shared" ref="BB400:BB463" si="419">IF($AH400&amp;$AL400="015038","X","")</f>
        <v/>
      </c>
      <c r="BC400" s="45" t="str">
        <f t="shared" ref="BC400:BC464" si="420">IF(BD400="",IF(MID($AB400,1,2)="12","X",""),"")</f>
        <v/>
      </c>
      <c r="BD400" s="45" t="str">
        <f t="shared" ref="BD400:BD463" si="421">IF(MID($AB400,1,3)="124","X","")</f>
        <v/>
      </c>
      <c r="BE400" s="45" t="s">
        <v>5691</v>
      </c>
      <c r="BF400" s="45" t="str">
        <f t="shared" si="400"/>
        <v/>
      </c>
      <c r="BG400" s="45" t="str">
        <f t="shared" ref="BG400:BG463" si="422">IF($AH400&amp;$AL400="015041","X","")</f>
        <v/>
      </c>
      <c r="BH400" s="12" t="str">
        <f t="shared" ref="BH400:BH464" si="423">IF(BJ400&amp;BL400&amp;BM400="",IF(MID($AB400,1,2)="13","X",""),"")</f>
        <v/>
      </c>
      <c r="BI400" s="43" t="str">
        <f t="shared" ref="BI400:BI463" si="424">IF($AH400&amp;$AL400="015040","X","")</f>
        <v/>
      </c>
      <c r="BJ400" s="46" t="str">
        <f t="shared" ref="BJ400:BJ463" si="425">IF($AB400=1324,"X","")</f>
        <v/>
      </c>
      <c r="BK400" s="46" t="str">
        <f t="shared" ref="BK400:BK464" si="426">+BH400&amp;BI400&amp;BJ400&amp;BL400&amp;BM400</f>
        <v/>
      </c>
      <c r="BL400" s="46" t="str">
        <f t="shared" ref="BL400:BL463" si="427">IF($AB400=1311,"X",IF($AB400=1321,"X",IF($AB400=1322,"X","")))</f>
        <v/>
      </c>
      <c r="BM400" s="43" t="str">
        <f t="shared" ref="BM400:BM463" si="428">IF($AB400=1323,"X","")</f>
        <v/>
      </c>
      <c r="BN400" s="43" t="str">
        <f t="shared" ref="BN400:BN464" si="429">IF(BI400="",IF(BG400="",IF(BB400="",IF($AB400=230,"X",IF(MID($AB400,1,1)="3","X","")),""),""),"")</f>
        <v/>
      </c>
      <c r="BO400" s="44" t="str">
        <f t="shared" si="401"/>
        <v/>
      </c>
      <c r="BP400" s="44" t="str">
        <f t="shared" ref="BP400:BP464" si="430">IF(+AZ400&amp;BA400&amp;BB400&amp;BC400&amp;BD400&amp;BE400&amp;BF400&amp;BG400&amp;BH400&amp;BI400&amp;BJ400&amp;BK400&amp;BL400&amp;BM400&amp;BN400&amp;BO400="","","X")</f>
        <v>X</v>
      </c>
      <c r="BQ400" s="44" t="str">
        <f t="shared" ref="BQ400:BQ464" si="431">IF(S400="","",IF(BP400="","X",""))</f>
        <v/>
      </c>
      <c r="BR400" s="46" t="str">
        <f t="shared" si="402"/>
        <v/>
      </c>
      <c r="BS400" s="47" t="str">
        <f t="shared" si="403"/>
        <v/>
      </c>
      <c r="BT400" s="46" t="str">
        <f t="shared" si="404"/>
        <v/>
      </c>
      <c r="BU400" s="46" t="str">
        <f t="shared" si="405"/>
        <v/>
      </c>
      <c r="BV400" s="73" t="str">
        <f t="shared" si="409"/>
        <v/>
      </c>
      <c r="BW400" s="47" t="str">
        <f t="shared" si="411"/>
        <v/>
      </c>
      <c r="BX400" s="47" t="str">
        <f t="shared" ref="BX400:BX464" si="432">IF(BO400="X",BO400,"")</f>
        <v/>
      </c>
      <c r="BY400" s="13" t="str">
        <f t="shared" ref="BY400:BY464" si="433">IF(BW400="",IF($AB400=230,"X",IF(MID($AB400,1,1)="3","X","")),"")</f>
        <v/>
      </c>
      <c r="BZ400" s="14" t="str">
        <f t="shared" si="406"/>
        <v/>
      </c>
      <c r="CA400" s="48" t="str">
        <f t="shared" si="407"/>
        <v>X</v>
      </c>
      <c r="CB400" s="44" t="str">
        <f t="shared" si="408"/>
        <v/>
      </c>
      <c r="CC400" s="44" t="str">
        <f t="shared" ref="CC400:CC463" si="434">IF($AB400=1131,"X","")</f>
        <v/>
      </c>
      <c r="CD400" s="44" t="str">
        <f t="shared" si="412"/>
        <v/>
      </c>
      <c r="CE400" s="44" t="str">
        <f t="shared" ref="CE400:CE466" si="435">IF($AT400="033",IF(AJ400="052","",IF(CB400="","X","")),"")</f>
        <v/>
      </c>
      <c r="CF400" s="44" t="str">
        <f t="shared" ref="CF400:CF463" si="436">IF($AB400=114,"X","")</f>
        <v/>
      </c>
      <c r="CG400" s="44" t="str">
        <f t="shared" ref="CG400:CG463" si="437">+$BH400</f>
        <v/>
      </c>
      <c r="CH400" s="44" t="str">
        <f t="shared" ref="CH400:CH463" si="438">+$BI400</f>
        <v/>
      </c>
      <c r="CI400" s="44" t="str">
        <f t="shared" ref="CI400:CI463" si="439">+$BJ400</f>
        <v/>
      </c>
      <c r="CJ400" s="44" t="str">
        <f t="shared" ref="CJ400:CJ463" si="440">+$BK400</f>
        <v/>
      </c>
      <c r="CK400" s="44" t="str">
        <f t="shared" ref="CK400:CK463" si="441">+$BL400</f>
        <v/>
      </c>
      <c r="CL400" s="44" t="str">
        <f t="shared" ref="CL400:CL463" si="442">+$BM400</f>
        <v/>
      </c>
      <c r="CM400" s="43" t="str">
        <f t="shared" ref="CM400:CM463" si="443">+$BB400</f>
        <v/>
      </c>
      <c r="CN400" s="43" t="str">
        <f t="shared" ref="CN400:CN463" si="444">+$BE400</f>
        <v/>
      </c>
      <c r="CO400" s="43" t="str">
        <f t="shared" ref="CO400:CO463" si="445">+$BW400</f>
        <v/>
      </c>
      <c r="CP400" s="44" t="str">
        <f t="shared" si="413"/>
        <v/>
      </c>
      <c r="CQ400" s="44" t="str">
        <f t="shared" ref="CQ400:CQ463" si="446">IF($BA400="","",$BA400)</f>
        <v/>
      </c>
      <c r="CR400" s="43" t="str">
        <f t="shared" si="399"/>
        <v/>
      </c>
      <c r="CS400" s="44">
        <v>0</v>
      </c>
      <c r="CT400" s="44">
        <v>0</v>
      </c>
      <c r="CU400" s="44" t="str">
        <f t="shared" ref="CU400:CU466" si="447">+$BH400</f>
        <v/>
      </c>
      <c r="CV400" s="44" t="str">
        <f t="shared" ref="CV400:CV466" si="448">+$BI400</f>
        <v/>
      </c>
      <c r="CW400" s="44" t="str">
        <f t="shared" ref="CW400:CW466" si="449">+$BJ400</f>
        <v/>
      </c>
      <c r="CX400" s="44" t="str">
        <f t="shared" ref="CX400:CX466" si="450">+$BK400</f>
        <v/>
      </c>
      <c r="CY400" s="44" t="str">
        <f t="shared" ref="CY400:CY466" si="451">+$BL400</f>
        <v/>
      </c>
      <c r="CZ400" s="44" t="str">
        <f t="shared" ref="CZ400:CZ466" si="452">+$BM400</f>
        <v/>
      </c>
      <c r="DA400" s="49" t="str">
        <f t="shared" si="414"/>
        <v/>
      </c>
      <c r="DB400" s="44" t="str">
        <f t="shared" ref="DB400:DB466" si="453">+$BH400</f>
        <v/>
      </c>
      <c r="DC400" s="44" t="str">
        <f t="shared" ref="DC400:DC466" si="454">+$BI400</f>
        <v/>
      </c>
      <c r="DD400" s="44" t="str">
        <f t="shared" ref="DD400:DD466" si="455">+$BJ400</f>
        <v/>
      </c>
      <c r="DE400" s="44" t="str">
        <f t="shared" ref="DE400:DE466" si="456">+$BK400</f>
        <v/>
      </c>
      <c r="DF400" s="44" t="str">
        <f t="shared" ref="DF400:DF466" si="457">+$BL400</f>
        <v/>
      </c>
      <c r="DG400" s="44" t="str">
        <f t="shared" ref="DG400:DG466" si="458">+$BM400</f>
        <v/>
      </c>
      <c r="DH400" s="44" t="str">
        <f t="shared" ref="DH400:DH464" si="459">IF(+DI400&amp;DK400&amp;DL400="",AZ400&amp;BA400&amp;BB400,"")</f>
        <v>X</v>
      </c>
      <c r="DI400" s="50" t="str">
        <f t="shared" ref="DI400:DI466" si="460">+$CB400</f>
        <v/>
      </c>
      <c r="DJ400" s="50" t="str">
        <f t="shared" ref="DJ400:DJ466" si="461">IF($AT400="033",IF(BO400="052","",IF(DG400="","X","")),"")</f>
        <v/>
      </c>
      <c r="DK400" s="50" t="str">
        <f t="shared" ref="DK400:DK466" si="462">+$CD400</f>
        <v/>
      </c>
      <c r="DL400" s="50" t="str">
        <f t="shared" ref="DL400:DL466" si="463">+$CC400</f>
        <v/>
      </c>
      <c r="DM400" s="51" t="str">
        <f t="shared" si="415"/>
        <v>006037000</v>
      </c>
      <c r="DN400" s="52"/>
      <c r="DO400" s="53"/>
      <c r="DP400" s="52"/>
      <c r="DQ400" s="53" t="str">
        <f t="shared" si="416"/>
        <v/>
      </c>
      <c r="DR400" s="52" t="str">
        <f t="shared" si="417"/>
        <v/>
      </c>
      <c r="DS400" s="53"/>
      <c r="DT400" s="52"/>
      <c r="DU400" s="53"/>
      <c r="DV400" s="52"/>
      <c r="DW400" s="99"/>
      <c r="DX400" s="99"/>
      <c r="EI400" s="83"/>
      <c r="EJ400" s="102"/>
      <c r="EK400" s="102"/>
      <c r="EL400" s="102"/>
      <c r="EM400" s="102"/>
      <c r="EN400" s="102"/>
      <c r="EO400" s="102"/>
      <c r="EP400" s="102"/>
      <c r="EQ400" s="102"/>
      <c r="ER400" s="102"/>
      <c r="ES400" s="102"/>
      <c r="ET400" s="102"/>
      <c r="EU400" s="102"/>
      <c r="EV400" s="102"/>
      <c r="FL400" s="36" t="str">
        <f t="shared" si="410"/>
        <v/>
      </c>
    </row>
    <row r="401" spans="1:168" s="36" customFormat="1" ht="49.5" customHeight="1" x14ac:dyDescent="0.35">
      <c r="A401" s="67"/>
      <c r="B401" s="39"/>
      <c r="C401" s="39"/>
      <c r="D401" s="40"/>
      <c r="E401" s="41"/>
      <c r="F401" s="41"/>
      <c r="G401" s="41"/>
      <c r="H401" s="41"/>
      <c r="I401" s="41"/>
      <c r="J401" s="41"/>
      <c r="K401" s="41"/>
      <c r="L401" s="41"/>
      <c r="M401" s="41" t="s">
        <v>3065</v>
      </c>
      <c r="N401" s="41" t="s">
        <v>3066</v>
      </c>
      <c r="O401" s="29"/>
      <c r="P401" s="30"/>
      <c r="Q401" s="31"/>
      <c r="R401" s="31"/>
      <c r="S401" s="32" t="s">
        <v>6</v>
      </c>
      <c r="T401" s="33"/>
      <c r="U401" s="33" t="s">
        <v>4106</v>
      </c>
      <c r="V401" s="33" t="s">
        <v>2020</v>
      </c>
      <c r="W401" s="33" t="s">
        <v>5691</v>
      </c>
      <c r="X401" s="33" t="s">
        <v>4108</v>
      </c>
      <c r="Y401" s="33" t="s">
        <v>4109</v>
      </c>
      <c r="Z401" s="33">
        <v>1</v>
      </c>
      <c r="AA401" s="34" t="s">
        <v>4110</v>
      </c>
      <c r="AB401" s="34">
        <v>111</v>
      </c>
      <c r="AC401" s="34" t="s">
        <v>4111</v>
      </c>
      <c r="AD401" s="34" t="s">
        <v>4112</v>
      </c>
      <c r="AE401" s="34" t="s">
        <v>5684</v>
      </c>
      <c r="AF401" s="34" t="s">
        <v>6</v>
      </c>
      <c r="AG401" s="34" t="s">
        <v>2020</v>
      </c>
      <c r="AH401" s="34" t="s">
        <v>4106</v>
      </c>
      <c r="AI401" s="34" t="s">
        <v>5691</v>
      </c>
      <c r="AJ401" s="34" t="s">
        <v>4106</v>
      </c>
      <c r="AK401" s="34" t="s">
        <v>5691</v>
      </c>
      <c r="AL401" s="34" t="s">
        <v>4106</v>
      </c>
      <c r="AM401" s="34" t="s">
        <v>5691</v>
      </c>
      <c r="AN401" s="34">
        <v>1</v>
      </c>
      <c r="AO401" s="34" t="s">
        <v>5693</v>
      </c>
      <c r="AP401" s="34" t="s">
        <v>5693</v>
      </c>
      <c r="AQ401" s="56">
        <v>1</v>
      </c>
      <c r="AR401" s="56">
        <v>2</v>
      </c>
      <c r="AS401" s="56">
        <v>2</v>
      </c>
      <c r="AT401" s="42" t="s">
        <v>2968</v>
      </c>
      <c r="AU401" s="42" t="s">
        <v>851</v>
      </c>
      <c r="AV401" s="42" t="s">
        <v>4106</v>
      </c>
      <c r="AW401" s="35" t="s">
        <v>2021</v>
      </c>
      <c r="AX401" s="35" t="s">
        <v>2022</v>
      </c>
      <c r="AY401" s="35" t="s">
        <v>2023</v>
      </c>
      <c r="AZ401" s="43" t="str">
        <f t="shared" si="418"/>
        <v>X</v>
      </c>
      <c r="BA401" s="44"/>
      <c r="BB401" s="43" t="str">
        <f t="shared" si="419"/>
        <v/>
      </c>
      <c r="BC401" s="45" t="str">
        <f t="shared" si="420"/>
        <v/>
      </c>
      <c r="BD401" s="45" t="str">
        <f t="shared" si="421"/>
        <v/>
      </c>
      <c r="BE401" s="45" t="s">
        <v>5691</v>
      </c>
      <c r="BF401" s="45" t="str">
        <f t="shared" si="400"/>
        <v/>
      </c>
      <c r="BG401" s="45" t="str">
        <f t="shared" si="422"/>
        <v/>
      </c>
      <c r="BH401" s="12" t="str">
        <f t="shared" si="423"/>
        <v/>
      </c>
      <c r="BI401" s="43" t="str">
        <f t="shared" si="424"/>
        <v/>
      </c>
      <c r="BJ401" s="46" t="str">
        <f t="shared" si="425"/>
        <v/>
      </c>
      <c r="BK401" s="46" t="str">
        <f t="shared" si="426"/>
        <v/>
      </c>
      <c r="BL401" s="46" t="str">
        <f t="shared" si="427"/>
        <v/>
      </c>
      <c r="BM401" s="43" t="str">
        <f t="shared" si="428"/>
        <v/>
      </c>
      <c r="BN401" s="43" t="str">
        <f t="shared" si="429"/>
        <v/>
      </c>
      <c r="BO401" s="44" t="str">
        <f t="shared" si="401"/>
        <v/>
      </c>
      <c r="BP401" s="44" t="str">
        <f t="shared" si="430"/>
        <v>X</v>
      </c>
      <c r="BQ401" s="44" t="str">
        <f t="shared" si="431"/>
        <v/>
      </c>
      <c r="BR401" s="46" t="str">
        <f t="shared" si="402"/>
        <v/>
      </c>
      <c r="BS401" s="47" t="str">
        <f t="shared" si="403"/>
        <v/>
      </c>
      <c r="BT401" s="46" t="str">
        <f t="shared" si="404"/>
        <v/>
      </c>
      <c r="BU401" s="46" t="str">
        <f t="shared" si="405"/>
        <v/>
      </c>
      <c r="BV401" s="73" t="str">
        <f t="shared" si="409"/>
        <v/>
      </c>
      <c r="BW401" s="47" t="str">
        <f t="shared" si="411"/>
        <v/>
      </c>
      <c r="BX401" s="47" t="str">
        <f t="shared" si="432"/>
        <v/>
      </c>
      <c r="BY401" s="13" t="str">
        <f t="shared" si="433"/>
        <v/>
      </c>
      <c r="BZ401" s="14" t="str">
        <f t="shared" si="406"/>
        <v/>
      </c>
      <c r="CA401" s="48" t="str">
        <f t="shared" si="407"/>
        <v>X</v>
      </c>
      <c r="CB401" s="44" t="str">
        <f t="shared" si="408"/>
        <v/>
      </c>
      <c r="CC401" s="44" t="str">
        <f t="shared" si="434"/>
        <v/>
      </c>
      <c r="CD401" s="44" t="str">
        <f t="shared" si="412"/>
        <v/>
      </c>
      <c r="CE401" s="44" t="str">
        <f t="shared" si="435"/>
        <v/>
      </c>
      <c r="CF401" s="44" t="str">
        <f t="shared" si="436"/>
        <v/>
      </c>
      <c r="CG401" s="44" t="str">
        <f t="shared" si="437"/>
        <v/>
      </c>
      <c r="CH401" s="44" t="str">
        <f t="shared" si="438"/>
        <v/>
      </c>
      <c r="CI401" s="44" t="str">
        <f t="shared" si="439"/>
        <v/>
      </c>
      <c r="CJ401" s="44" t="str">
        <f t="shared" si="440"/>
        <v/>
      </c>
      <c r="CK401" s="44" t="str">
        <f t="shared" si="441"/>
        <v/>
      </c>
      <c r="CL401" s="44" t="str">
        <f t="shared" si="442"/>
        <v/>
      </c>
      <c r="CM401" s="43" t="str">
        <f t="shared" si="443"/>
        <v/>
      </c>
      <c r="CN401" s="43" t="str">
        <f t="shared" si="444"/>
        <v/>
      </c>
      <c r="CO401" s="43" t="str">
        <f t="shared" si="445"/>
        <v/>
      </c>
      <c r="CP401" s="44" t="str">
        <f t="shared" si="413"/>
        <v/>
      </c>
      <c r="CQ401" s="44" t="str">
        <f t="shared" si="446"/>
        <v/>
      </c>
      <c r="CR401" s="43" t="str">
        <f t="shared" si="399"/>
        <v/>
      </c>
      <c r="CS401" s="44">
        <v>0</v>
      </c>
      <c r="CT401" s="44">
        <v>0</v>
      </c>
      <c r="CU401" s="44" t="str">
        <f t="shared" si="447"/>
        <v/>
      </c>
      <c r="CV401" s="44" t="str">
        <f t="shared" si="448"/>
        <v/>
      </c>
      <c r="CW401" s="44" t="str">
        <f t="shared" si="449"/>
        <v/>
      </c>
      <c r="CX401" s="44" t="str">
        <f t="shared" si="450"/>
        <v/>
      </c>
      <c r="CY401" s="44" t="str">
        <f t="shared" si="451"/>
        <v/>
      </c>
      <c r="CZ401" s="44" t="str">
        <f t="shared" si="452"/>
        <v/>
      </c>
      <c r="DA401" s="49" t="str">
        <f t="shared" si="414"/>
        <v/>
      </c>
      <c r="DB401" s="44" t="str">
        <f t="shared" si="453"/>
        <v/>
      </c>
      <c r="DC401" s="44" t="str">
        <f t="shared" si="454"/>
        <v/>
      </c>
      <c r="DD401" s="44" t="str">
        <f t="shared" si="455"/>
        <v/>
      </c>
      <c r="DE401" s="44" t="str">
        <f t="shared" si="456"/>
        <v/>
      </c>
      <c r="DF401" s="44" t="str">
        <f t="shared" si="457"/>
        <v/>
      </c>
      <c r="DG401" s="44" t="str">
        <f t="shared" si="458"/>
        <v/>
      </c>
      <c r="DH401" s="44" t="str">
        <f t="shared" si="459"/>
        <v>X</v>
      </c>
      <c r="DI401" s="50" t="str">
        <f t="shared" si="460"/>
        <v/>
      </c>
      <c r="DJ401" s="50" t="str">
        <f t="shared" si="461"/>
        <v/>
      </c>
      <c r="DK401" s="50" t="str">
        <f t="shared" si="462"/>
        <v/>
      </c>
      <c r="DL401" s="50" t="str">
        <f t="shared" si="463"/>
        <v/>
      </c>
      <c r="DM401" s="51" t="str">
        <f t="shared" si="415"/>
        <v>025072000</v>
      </c>
      <c r="DN401" s="52"/>
      <c r="DO401" s="53"/>
      <c r="DP401" s="52"/>
      <c r="DQ401" s="53" t="str">
        <f t="shared" si="416"/>
        <v/>
      </c>
      <c r="DR401" s="52" t="str">
        <f t="shared" si="417"/>
        <v/>
      </c>
      <c r="DS401" s="53"/>
      <c r="DT401" s="52"/>
      <c r="DU401" s="53"/>
      <c r="DV401" s="52"/>
      <c r="DW401" s="99"/>
      <c r="DX401" s="99"/>
      <c r="EI401" s="83"/>
      <c r="EJ401" s="102"/>
      <c r="EK401" s="102"/>
      <c r="EL401" s="102"/>
      <c r="EM401" s="102"/>
      <c r="EN401" s="102"/>
      <c r="EO401" s="102"/>
      <c r="EP401" s="102"/>
      <c r="EQ401" s="102"/>
      <c r="ER401" s="102"/>
      <c r="ES401" s="102"/>
      <c r="ET401" s="102"/>
      <c r="EU401" s="102"/>
      <c r="EV401" s="102"/>
      <c r="FL401" s="36" t="str">
        <f t="shared" si="410"/>
        <v/>
      </c>
    </row>
    <row r="402" spans="1:168" s="36" customFormat="1" ht="49.5" customHeight="1" x14ac:dyDescent="0.35">
      <c r="A402" s="67"/>
      <c r="B402" s="39"/>
      <c r="C402" s="39"/>
      <c r="D402" s="40"/>
      <c r="E402" s="41"/>
      <c r="F402" s="41"/>
      <c r="G402" s="41"/>
      <c r="H402" s="41"/>
      <c r="I402" s="41"/>
      <c r="J402" s="41"/>
      <c r="K402" s="41"/>
      <c r="L402" s="41"/>
      <c r="M402" s="41" t="s">
        <v>3065</v>
      </c>
      <c r="N402" s="41" t="s">
        <v>3066</v>
      </c>
      <c r="O402" s="29"/>
      <c r="P402" s="30"/>
      <c r="Q402" s="31"/>
      <c r="R402" s="31"/>
      <c r="S402" s="32" t="s">
        <v>8</v>
      </c>
      <c r="T402" s="33"/>
      <c r="U402" s="33" t="s">
        <v>4106</v>
      </c>
      <c r="V402" s="33" t="s">
        <v>2024</v>
      </c>
      <c r="W402" s="33" t="s">
        <v>5691</v>
      </c>
      <c r="X402" s="33" t="s">
        <v>4108</v>
      </c>
      <c r="Y402" s="33" t="s">
        <v>4109</v>
      </c>
      <c r="Z402" s="33">
        <v>1</v>
      </c>
      <c r="AA402" s="34" t="s">
        <v>4110</v>
      </c>
      <c r="AB402" s="34">
        <v>111</v>
      </c>
      <c r="AC402" s="34" t="s">
        <v>4111</v>
      </c>
      <c r="AD402" s="34" t="s">
        <v>4112</v>
      </c>
      <c r="AE402" s="34" t="s">
        <v>5684</v>
      </c>
      <c r="AF402" s="34" t="s">
        <v>8</v>
      </c>
      <c r="AG402" s="34" t="s">
        <v>2027</v>
      </c>
      <c r="AH402" s="34" t="s">
        <v>4106</v>
      </c>
      <c r="AI402" s="34" t="s">
        <v>5691</v>
      </c>
      <c r="AJ402" s="34" t="s">
        <v>4106</v>
      </c>
      <c r="AK402" s="34" t="s">
        <v>5691</v>
      </c>
      <c r="AL402" s="34" t="s">
        <v>4106</v>
      </c>
      <c r="AM402" s="34" t="s">
        <v>5691</v>
      </c>
      <c r="AN402" s="34">
        <v>1</v>
      </c>
      <c r="AO402" s="34" t="s">
        <v>5693</v>
      </c>
      <c r="AP402" s="34" t="s">
        <v>5693</v>
      </c>
      <c r="AQ402" s="56">
        <v>1</v>
      </c>
      <c r="AR402" s="56">
        <v>2</v>
      </c>
      <c r="AS402" s="56">
        <v>2</v>
      </c>
      <c r="AT402" s="42" t="s">
        <v>909</v>
      </c>
      <c r="AU402" s="42" t="s">
        <v>2970</v>
      </c>
      <c r="AV402" s="42" t="s">
        <v>4106</v>
      </c>
      <c r="AW402" s="35" t="s">
        <v>2689</v>
      </c>
      <c r="AX402" s="35" t="s">
        <v>2025</v>
      </c>
      <c r="AY402" s="35" t="s">
        <v>2026</v>
      </c>
      <c r="AZ402" s="43" t="str">
        <f t="shared" si="418"/>
        <v>X</v>
      </c>
      <c r="BA402" s="44"/>
      <c r="BB402" s="43" t="str">
        <f t="shared" si="419"/>
        <v/>
      </c>
      <c r="BC402" s="45" t="str">
        <f t="shared" si="420"/>
        <v/>
      </c>
      <c r="BD402" s="45" t="str">
        <f t="shared" si="421"/>
        <v/>
      </c>
      <c r="BE402" s="45" t="s">
        <v>5691</v>
      </c>
      <c r="BF402" s="45" t="str">
        <f t="shared" si="400"/>
        <v/>
      </c>
      <c r="BG402" s="45" t="str">
        <f t="shared" si="422"/>
        <v/>
      </c>
      <c r="BH402" s="12" t="str">
        <f t="shared" si="423"/>
        <v/>
      </c>
      <c r="BI402" s="43" t="str">
        <f t="shared" si="424"/>
        <v/>
      </c>
      <c r="BJ402" s="46" t="str">
        <f t="shared" si="425"/>
        <v/>
      </c>
      <c r="BK402" s="46" t="str">
        <f t="shared" si="426"/>
        <v/>
      </c>
      <c r="BL402" s="46" t="str">
        <f t="shared" si="427"/>
        <v/>
      </c>
      <c r="BM402" s="43" t="str">
        <f t="shared" si="428"/>
        <v/>
      </c>
      <c r="BN402" s="43" t="str">
        <f t="shared" si="429"/>
        <v/>
      </c>
      <c r="BO402" s="44" t="str">
        <f t="shared" si="401"/>
        <v/>
      </c>
      <c r="BP402" s="44" t="str">
        <f t="shared" si="430"/>
        <v>X</v>
      </c>
      <c r="BQ402" s="44" t="str">
        <f t="shared" si="431"/>
        <v/>
      </c>
      <c r="BR402" s="46" t="str">
        <f t="shared" si="402"/>
        <v/>
      </c>
      <c r="BS402" s="47" t="str">
        <f t="shared" si="403"/>
        <v/>
      </c>
      <c r="BT402" s="46" t="str">
        <f t="shared" si="404"/>
        <v/>
      </c>
      <c r="BU402" s="46" t="str">
        <f t="shared" si="405"/>
        <v/>
      </c>
      <c r="BV402" s="73" t="str">
        <f t="shared" si="409"/>
        <v/>
      </c>
      <c r="BW402" s="47" t="str">
        <f t="shared" si="411"/>
        <v/>
      </c>
      <c r="BX402" s="47" t="str">
        <f t="shared" si="432"/>
        <v/>
      </c>
      <c r="BY402" s="13" t="str">
        <f t="shared" si="433"/>
        <v/>
      </c>
      <c r="BZ402" s="14" t="str">
        <f t="shared" si="406"/>
        <v/>
      </c>
      <c r="CA402" s="48" t="str">
        <f t="shared" si="407"/>
        <v>X</v>
      </c>
      <c r="CB402" s="44" t="str">
        <f t="shared" si="408"/>
        <v/>
      </c>
      <c r="CC402" s="44" t="str">
        <f t="shared" si="434"/>
        <v/>
      </c>
      <c r="CD402" s="44" t="str">
        <f t="shared" si="412"/>
        <v/>
      </c>
      <c r="CE402" s="44" t="str">
        <f t="shared" si="435"/>
        <v/>
      </c>
      <c r="CF402" s="44" t="str">
        <f t="shared" si="436"/>
        <v/>
      </c>
      <c r="CG402" s="44" t="str">
        <f t="shared" si="437"/>
        <v/>
      </c>
      <c r="CH402" s="44" t="str">
        <f t="shared" si="438"/>
        <v/>
      </c>
      <c r="CI402" s="44" t="str">
        <f t="shared" si="439"/>
        <v/>
      </c>
      <c r="CJ402" s="44" t="str">
        <f t="shared" si="440"/>
        <v/>
      </c>
      <c r="CK402" s="44" t="str">
        <f t="shared" si="441"/>
        <v/>
      </c>
      <c r="CL402" s="44" t="str">
        <f t="shared" si="442"/>
        <v/>
      </c>
      <c r="CM402" s="43" t="str">
        <f t="shared" si="443"/>
        <v/>
      </c>
      <c r="CN402" s="43" t="str">
        <f t="shared" si="444"/>
        <v/>
      </c>
      <c r="CO402" s="43" t="str">
        <f t="shared" si="445"/>
        <v/>
      </c>
      <c r="CP402" s="44" t="str">
        <f t="shared" si="413"/>
        <v/>
      </c>
      <c r="CQ402" s="44" t="str">
        <f t="shared" si="446"/>
        <v/>
      </c>
      <c r="CR402" s="43" t="str">
        <f t="shared" si="399"/>
        <v/>
      </c>
      <c r="CS402" s="44">
        <v>0</v>
      </c>
      <c r="CT402" s="44">
        <v>0</v>
      </c>
      <c r="CU402" s="44" t="str">
        <f t="shared" si="447"/>
        <v/>
      </c>
      <c r="CV402" s="44" t="str">
        <f t="shared" si="448"/>
        <v/>
      </c>
      <c r="CW402" s="44" t="str">
        <f t="shared" si="449"/>
        <v/>
      </c>
      <c r="CX402" s="44" t="str">
        <f t="shared" si="450"/>
        <v/>
      </c>
      <c r="CY402" s="44" t="str">
        <f t="shared" si="451"/>
        <v/>
      </c>
      <c r="CZ402" s="44" t="str">
        <f t="shared" si="452"/>
        <v/>
      </c>
      <c r="DA402" s="49" t="str">
        <f t="shared" si="414"/>
        <v/>
      </c>
      <c r="DB402" s="44" t="str">
        <f t="shared" si="453"/>
        <v/>
      </c>
      <c r="DC402" s="44" t="str">
        <f t="shared" si="454"/>
        <v/>
      </c>
      <c r="DD402" s="44" t="str">
        <f t="shared" si="455"/>
        <v/>
      </c>
      <c r="DE402" s="44" t="str">
        <f t="shared" si="456"/>
        <v/>
      </c>
      <c r="DF402" s="44" t="str">
        <f t="shared" si="457"/>
        <v/>
      </c>
      <c r="DG402" s="44" t="str">
        <f t="shared" si="458"/>
        <v/>
      </c>
      <c r="DH402" s="44" t="str">
        <f t="shared" si="459"/>
        <v>X</v>
      </c>
      <c r="DI402" s="50" t="str">
        <f t="shared" si="460"/>
        <v/>
      </c>
      <c r="DJ402" s="50" t="str">
        <f t="shared" si="461"/>
        <v/>
      </c>
      <c r="DK402" s="50" t="str">
        <f t="shared" si="462"/>
        <v/>
      </c>
      <c r="DL402" s="50" t="str">
        <f t="shared" si="463"/>
        <v/>
      </c>
      <c r="DM402" s="51" t="str">
        <f t="shared" si="415"/>
        <v>006029000</v>
      </c>
      <c r="DN402" s="52"/>
      <c r="DO402" s="53"/>
      <c r="DP402" s="52"/>
      <c r="DQ402" s="53" t="str">
        <f t="shared" si="416"/>
        <v/>
      </c>
      <c r="DR402" s="52" t="str">
        <f t="shared" si="417"/>
        <v/>
      </c>
      <c r="DS402" s="53"/>
      <c r="DT402" s="52"/>
      <c r="DU402" s="53"/>
      <c r="DV402" s="52"/>
      <c r="DW402" s="99"/>
      <c r="DX402" s="99"/>
      <c r="EI402" s="83"/>
      <c r="EJ402" s="102"/>
      <c r="EK402" s="102"/>
      <c r="EL402" s="102"/>
      <c r="EM402" s="102"/>
      <c r="EN402" s="102"/>
      <c r="EO402" s="102"/>
      <c r="EP402" s="102"/>
      <c r="EQ402" s="102"/>
      <c r="ER402" s="102"/>
      <c r="ES402" s="102"/>
      <c r="ET402" s="102"/>
      <c r="EU402" s="102"/>
      <c r="EV402" s="102"/>
      <c r="FL402" s="36" t="str">
        <f t="shared" si="410"/>
        <v/>
      </c>
    </row>
    <row r="403" spans="1:168" s="36" customFormat="1" ht="49.5" customHeight="1" x14ac:dyDescent="0.35">
      <c r="A403" s="67"/>
      <c r="B403" s="39"/>
      <c r="C403" s="39"/>
      <c r="D403" s="40"/>
      <c r="E403" s="41"/>
      <c r="F403" s="41"/>
      <c r="G403" s="41"/>
      <c r="H403" s="41"/>
      <c r="I403" s="41"/>
      <c r="J403" s="41"/>
      <c r="K403" s="41"/>
      <c r="L403" s="41"/>
      <c r="M403" s="41"/>
      <c r="N403" s="41"/>
      <c r="O403" s="29"/>
      <c r="P403" s="30"/>
      <c r="Q403" s="31"/>
      <c r="R403" s="31"/>
      <c r="S403" s="32" t="s">
        <v>705</v>
      </c>
      <c r="T403" s="33"/>
      <c r="U403" s="33" t="s">
        <v>4106</v>
      </c>
      <c r="V403" s="33" t="s">
        <v>4239</v>
      </c>
      <c r="W403" s="33"/>
      <c r="X403" s="33" t="s">
        <v>4108</v>
      </c>
      <c r="Y403" s="33" t="s">
        <v>4109</v>
      </c>
      <c r="Z403" s="33">
        <v>1</v>
      </c>
      <c r="AA403" s="34" t="s">
        <v>4110</v>
      </c>
      <c r="AB403" s="34">
        <v>111</v>
      </c>
      <c r="AC403" s="34" t="s">
        <v>4111</v>
      </c>
      <c r="AD403" s="34" t="s">
        <v>4112</v>
      </c>
      <c r="AE403" s="34" t="s">
        <v>5684</v>
      </c>
      <c r="AF403" s="34" t="s">
        <v>705</v>
      </c>
      <c r="AG403" s="34" t="s">
        <v>4239</v>
      </c>
      <c r="AH403" s="34" t="s">
        <v>4106</v>
      </c>
      <c r="AI403" s="34"/>
      <c r="AJ403" s="34" t="s">
        <v>4106</v>
      </c>
      <c r="AK403" s="34" t="s">
        <v>5691</v>
      </c>
      <c r="AL403" s="34" t="s">
        <v>4106</v>
      </c>
      <c r="AM403" s="34" t="s">
        <v>5691</v>
      </c>
      <c r="AN403" s="34">
        <v>1</v>
      </c>
      <c r="AO403" s="34" t="s">
        <v>5693</v>
      </c>
      <c r="AP403" s="34" t="s">
        <v>5693</v>
      </c>
      <c r="AQ403" s="56">
        <v>0</v>
      </c>
      <c r="AR403" s="56">
        <v>0</v>
      </c>
      <c r="AS403" s="56">
        <v>0</v>
      </c>
      <c r="AT403" s="42" t="s">
        <v>909</v>
      </c>
      <c r="AU403" s="42" t="s">
        <v>6321</v>
      </c>
      <c r="AV403" s="42" t="s">
        <v>4106</v>
      </c>
      <c r="AW403" s="35" t="s">
        <v>2689</v>
      </c>
      <c r="AX403" s="35" t="s">
        <v>4237</v>
      </c>
      <c r="AY403" s="35" t="s">
        <v>4240</v>
      </c>
      <c r="AZ403" s="43" t="str">
        <f t="shared" si="418"/>
        <v>X</v>
      </c>
      <c r="BA403" s="44"/>
      <c r="BB403" s="43" t="str">
        <f t="shared" si="419"/>
        <v/>
      </c>
      <c r="BC403" s="45" t="str">
        <f t="shared" si="420"/>
        <v/>
      </c>
      <c r="BD403" s="45" t="str">
        <f t="shared" si="421"/>
        <v/>
      </c>
      <c r="BE403" s="45" t="s">
        <v>5691</v>
      </c>
      <c r="BF403" s="45" t="str">
        <f t="shared" si="400"/>
        <v/>
      </c>
      <c r="BG403" s="45" t="str">
        <f t="shared" si="422"/>
        <v/>
      </c>
      <c r="BH403" s="12" t="str">
        <f t="shared" si="423"/>
        <v/>
      </c>
      <c r="BI403" s="43" t="str">
        <f t="shared" si="424"/>
        <v/>
      </c>
      <c r="BJ403" s="46" t="str">
        <f t="shared" si="425"/>
        <v/>
      </c>
      <c r="BK403" s="46" t="str">
        <f t="shared" si="426"/>
        <v/>
      </c>
      <c r="BL403" s="46" t="str">
        <f t="shared" si="427"/>
        <v/>
      </c>
      <c r="BM403" s="43" t="str">
        <f t="shared" si="428"/>
        <v/>
      </c>
      <c r="BN403" s="43" t="str">
        <f t="shared" si="429"/>
        <v/>
      </c>
      <c r="BO403" s="44" t="str">
        <f t="shared" si="401"/>
        <v/>
      </c>
      <c r="BP403" s="44" t="str">
        <f t="shared" si="430"/>
        <v>X</v>
      </c>
      <c r="BQ403" s="44" t="str">
        <f t="shared" si="431"/>
        <v/>
      </c>
      <c r="BR403" s="46" t="str">
        <f t="shared" si="402"/>
        <v/>
      </c>
      <c r="BS403" s="47" t="str">
        <f t="shared" si="403"/>
        <v/>
      </c>
      <c r="BT403" s="46" t="str">
        <f t="shared" si="404"/>
        <v/>
      </c>
      <c r="BU403" s="46" t="str">
        <f t="shared" si="405"/>
        <v/>
      </c>
      <c r="BV403" s="73" t="str">
        <f t="shared" si="409"/>
        <v/>
      </c>
      <c r="BW403" s="47" t="str">
        <f t="shared" si="411"/>
        <v/>
      </c>
      <c r="BX403" s="47" t="str">
        <f t="shared" si="432"/>
        <v/>
      </c>
      <c r="BY403" s="13" t="str">
        <f t="shared" si="433"/>
        <v/>
      </c>
      <c r="BZ403" s="14" t="str">
        <f t="shared" si="406"/>
        <v/>
      </c>
      <c r="CA403" s="48" t="str">
        <f t="shared" si="407"/>
        <v>X</v>
      </c>
      <c r="CB403" s="44" t="str">
        <f t="shared" si="408"/>
        <v/>
      </c>
      <c r="CC403" s="44" t="str">
        <f t="shared" si="434"/>
        <v/>
      </c>
      <c r="CD403" s="44" t="str">
        <f t="shared" si="412"/>
        <v/>
      </c>
      <c r="CE403" s="44" t="str">
        <f t="shared" si="435"/>
        <v/>
      </c>
      <c r="CF403" s="44" t="str">
        <f t="shared" si="436"/>
        <v/>
      </c>
      <c r="CG403" s="44" t="str">
        <f t="shared" si="437"/>
        <v/>
      </c>
      <c r="CH403" s="44" t="str">
        <f t="shared" si="438"/>
        <v/>
      </c>
      <c r="CI403" s="44" t="str">
        <f t="shared" si="439"/>
        <v/>
      </c>
      <c r="CJ403" s="44" t="str">
        <f t="shared" si="440"/>
        <v/>
      </c>
      <c r="CK403" s="44" t="str">
        <f t="shared" si="441"/>
        <v/>
      </c>
      <c r="CL403" s="44" t="str">
        <f t="shared" si="442"/>
        <v/>
      </c>
      <c r="CM403" s="43" t="str">
        <f t="shared" si="443"/>
        <v/>
      </c>
      <c r="CN403" s="43" t="str">
        <f t="shared" si="444"/>
        <v/>
      </c>
      <c r="CO403" s="43" t="str">
        <f t="shared" si="445"/>
        <v/>
      </c>
      <c r="CP403" s="44" t="str">
        <f t="shared" si="413"/>
        <v/>
      </c>
      <c r="CQ403" s="44" t="str">
        <f t="shared" si="446"/>
        <v/>
      </c>
      <c r="CR403" s="43" t="str">
        <f t="shared" si="399"/>
        <v/>
      </c>
      <c r="CS403" s="44">
        <v>0</v>
      </c>
      <c r="CT403" s="44">
        <v>0</v>
      </c>
      <c r="CU403" s="44" t="str">
        <f t="shared" si="447"/>
        <v/>
      </c>
      <c r="CV403" s="44" t="str">
        <f t="shared" si="448"/>
        <v/>
      </c>
      <c r="CW403" s="44" t="str">
        <f t="shared" si="449"/>
        <v/>
      </c>
      <c r="CX403" s="44" t="str">
        <f t="shared" si="450"/>
        <v/>
      </c>
      <c r="CY403" s="44" t="str">
        <f t="shared" si="451"/>
        <v/>
      </c>
      <c r="CZ403" s="44" t="str">
        <f t="shared" si="452"/>
        <v/>
      </c>
      <c r="DA403" s="49" t="str">
        <f t="shared" si="414"/>
        <v/>
      </c>
      <c r="DB403" s="44" t="str">
        <f t="shared" si="453"/>
        <v/>
      </c>
      <c r="DC403" s="44" t="str">
        <f t="shared" si="454"/>
        <v/>
      </c>
      <c r="DD403" s="44" t="str">
        <f t="shared" si="455"/>
        <v/>
      </c>
      <c r="DE403" s="44" t="str">
        <f t="shared" si="456"/>
        <v/>
      </c>
      <c r="DF403" s="44" t="str">
        <f t="shared" si="457"/>
        <v/>
      </c>
      <c r="DG403" s="44" t="str">
        <f t="shared" si="458"/>
        <v/>
      </c>
      <c r="DH403" s="44" t="str">
        <f t="shared" si="459"/>
        <v>X</v>
      </c>
      <c r="DI403" s="50" t="str">
        <f t="shared" si="460"/>
        <v/>
      </c>
      <c r="DJ403" s="50" t="str">
        <f t="shared" si="461"/>
        <v/>
      </c>
      <c r="DK403" s="50" t="str">
        <f t="shared" si="462"/>
        <v/>
      </c>
      <c r="DL403" s="50" t="str">
        <f t="shared" si="463"/>
        <v/>
      </c>
      <c r="DM403" s="51" t="str">
        <f t="shared" si="415"/>
        <v>006188000</v>
      </c>
      <c r="DN403" s="52"/>
      <c r="DO403" s="53"/>
      <c r="DP403" s="52"/>
      <c r="DQ403" s="53" t="str">
        <f t="shared" si="416"/>
        <v/>
      </c>
      <c r="DR403" s="52" t="str">
        <f t="shared" si="417"/>
        <v/>
      </c>
      <c r="DS403" s="53"/>
      <c r="DT403" s="52"/>
      <c r="DU403" s="53"/>
      <c r="DV403" s="52"/>
      <c r="DW403" s="99"/>
      <c r="DX403" s="99"/>
      <c r="EI403" s="83"/>
      <c r="EJ403" s="102"/>
      <c r="EK403" s="102"/>
      <c r="EL403" s="102"/>
      <c r="EM403" s="102"/>
      <c r="EN403" s="102"/>
      <c r="EO403" s="102"/>
      <c r="EP403" s="102"/>
      <c r="EQ403" s="102"/>
      <c r="ER403" s="102"/>
      <c r="ES403" s="102"/>
      <c r="ET403" s="102"/>
      <c r="EU403" s="102"/>
      <c r="EV403" s="102"/>
      <c r="FL403" s="36" t="str">
        <f t="shared" si="410"/>
        <v/>
      </c>
    </row>
    <row r="404" spans="1:168" s="36" customFormat="1" ht="49.5" customHeight="1" x14ac:dyDescent="0.35">
      <c r="A404" s="67"/>
      <c r="B404" s="39"/>
      <c r="C404" s="39"/>
      <c r="D404" s="40"/>
      <c r="E404" s="41"/>
      <c r="F404" s="41"/>
      <c r="G404" s="41"/>
      <c r="H404" s="41"/>
      <c r="I404" s="41"/>
      <c r="J404" s="41"/>
      <c r="K404" s="41"/>
      <c r="L404" s="41"/>
      <c r="M404" s="41"/>
      <c r="N404" s="41"/>
      <c r="O404" s="29"/>
      <c r="P404" s="30"/>
      <c r="Q404" s="31"/>
      <c r="R404" s="31"/>
      <c r="S404" s="32" t="s">
        <v>707</v>
      </c>
      <c r="T404" s="33"/>
      <c r="U404" s="33" t="s">
        <v>4106</v>
      </c>
      <c r="V404" s="33" t="s">
        <v>4236</v>
      </c>
      <c r="W404" s="33"/>
      <c r="X404" s="33" t="s">
        <v>4108</v>
      </c>
      <c r="Y404" s="33" t="s">
        <v>4109</v>
      </c>
      <c r="Z404" s="33">
        <v>1</v>
      </c>
      <c r="AA404" s="34" t="s">
        <v>4110</v>
      </c>
      <c r="AB404" s="34">
        <v>111</v>
      </c>
      <c r="AC404" s="34" t="s">
        <v>4111</v>
      </c>
      <c r="AD404" s="34" t="s">
        <v>4112</v>
      </c>
      <c r="AE404" s="34" t="s">
        <v>5684</v>
      </c>
      <c r="AF404" s="34" t="s">
        <v>707</v>
      </c>
      <c r="AG404" s="34" t="s">
        <v>4236</v>
      </c>
      <c r="AH404" s="34" t="s">
        <v>4106</v>
      </c>
      <c r="AI404" s="34"/>
      <c r="AJ404" s="34" t="s">
        <v>4106</v>
      </c>
      <c r="AK404" s="34" t="s">
        <v>5691</v>
      </c>
      <c r="AL404" s="34" t="s">
        <v>4106</v>
      </c>
      <c r="AM404" s="34" t="s">
        <v>5691</v>
      </c>
      <c r="AN404" s="34">
        <v>1</v>
      </c>
      <c r="AO404" s="34" t="s">
        <v>5693</v>
      </c>
      <c r="AP404" s="34" t="s">
        <v>5693</v>
      </c>
      <c r="AQ404" s="56">
        <v>0</v>
      </c>
      <c r="AR404" s="56">
        <v>0</v>
      </c>
      <c r="AS404" s="56">
        <v>0</v>
      </c>
      <c r="AT404" s="42" t="s">
        <v>909</v>
      </c>
      <c r="AU404" s="42" t="s">
        <v>6321</v>
      </c>
      <c r="AV404" s="42" t="s">
        <v>4106</v>
      </c>
      <c r="AW404" s="35" t="s">
        <v>2689</v>
      </c>
      <c r="AX404" s="35" t="s">
        <v>4237</v>
      </c>
      <c r="AY404" s="35" t="s">
        <v>4238</v>
      </c>
      <c r="AZ404" s="43" t="str">
        <f t="shared" si="418"/>
        <v>X</v>
      </c>
      <c r="BA404" s="44"/>
      <c r="BB404" s="43" t="str">
        <f t="shared" si="419"/>
        <v/>
      </c>
      <c r="BC404" s="45" t="str">
        <f t="shared" si="420"/>
        <v/>
      </c>
      <c r="BD404" s="45" t="str">
        <f t="shared" si="421"/>
        <v/>
      </c>
      <c r="BE404" s="45" t="s">
        <v>5691</v>
      </c>
      <c r="BF404" s="45" t="str">
        <f>IF(BE404="",BD404,"")</f>
        <v/>
      </c>
      <c r="BG404" s="45" t="str">
        <f t="shared" si="422"/>
        <v/>
      </c>
      <c r="BH404" s="12" t="str">
        <f t="shared" si="423"/>
        <v/>
      </c>
      <c r="BI404" s="43" t="str">
        <f t="shared" si="424"/>
        <v/>
      </c>
      <c r="BJ404" s="46" t="str">
        <f t="shared" si="425"/>
        <v/>
      </c>
      <c r="BK404" s="46" t="str">
        <f t="shared" si="426"/>
        <v/>
      </c>
      <c r="BL404" s="46" t="str">
        <f t="shared" si="427"/>
        <v/>
      </c>
      <c r="BM404" s="43" t="str">
        <f t="shared" si="428"/>
        <v/>
      </c>
      <c r="BN404" s="43" t="str">
        <f t="shared" si="429"/>
        <v/>
      </c>
      <c r="BO404" s="44" t="str">
        <f>IF($AB404=210,"X","")</f>
        <v/>
      </c>
      <c r="BP404" s="44" t="str">
        <f t="shared" si="430"/>
        <v>X</v>
      </c>
      <c r="BQ404" s="44" t="str">
        <f t="shared" si="431"/>
        <v/>
      </c>
      <c r="BR404" s="46" t="str">
        <f>+$BJ404</f>
        <v/>
      </c>
      <c r="BS404" s="47" t="str">
        <f>+$BM404</f>
        <v/>
      </c>
      <c r="BT404" s="46" t="str">
        <f>+$BK404</f>
        <v/>
      </c>
      <c r="BU404" s="46" t="str">
        <f>+$BL404</f>
        <v/>
      </c>
      <c r="BV404" s="73" t="str">
        <f t="shared" si="409"/>
        <v/>
      </c>
      <c r="BW404" s="47" t="str">
        <f t="shared" si="411"/>
        <v/>
      </c>
      <c r="BX404" s="47" t="str">
        <f t="shared" si="432"/>
        <v/>
      </c>
      <c r="BY404" s="13" t="str">
        <f t="shared" si="433"/>
        <v/>
      </c>
      <c r="BZ404" s="14" t="str">
        <f>IF($AF404="056","X","")</f>
        <v/>
      </c>
      <c r="CA404" s="48" t="str">
        <f>IF(MID($AB404,1,1)="1","X","")</f>
        <v>X</v>
      </c>
      <c r="CB404" s="44" t="str">
        <f>IF($AB404=112,"X","")</f>
        <v/>
      </c>
      <c r="CC404" s="44" t="str">
        <f t="shared" si="434"/>
        <v/>
      </c>
      <c r="CD404" s="44" t="str">
        <f t="shared" si="412"/>
        <v/>
      </c>
      <c r="CE404" s="44" t="str">
        <f t="shared" si="435"/>
        <v/>
      </c>
      <c r="CF404" s="44" t="str">
        <f t="shared" si="436"/>
        <v/>
      </c>
      <c r="CG404" s="44" t="str">
        <f t="shared" si="437"/>
        <v/>
      </c>
      <c r="CH404" s="44" t="str">
        <f t="shared" si="438"/>
        <v/>
      </c>
      <c r="CI404" s="44" t="str">
        <f t="shared" si="439"/>
        <v/>
      </c>
      <c r="CJ404" s="44" t="str">
        <f t="shared" si="440"/>
        <v/>
      </c>
      <c r="CK404" s="44" t="str">
        <f t="shared" si="441"/>
        <v/>
      </c>
      <c r="CL404" s="44" t="str">
        <f t="shared" si="442"/>
        <v/>
      </c>
      <c r="CM404" s="43" t="str">
        <f t="shared" si="443"/>
        <v/>
      </c>
      <c r="CN404" s="43" t="str">
        <f t="shared" si="444"/>
        <v/>
      </c>
      <c r="CO404" s="43" t="str">
        <f t="shared" si="445"/>
        <v/>
      </c>
      <c r="CP404" s="44" t="str">
        <f t="shared" si="413"/>
        <v/>
      </c>
      <c r="CQ404" s="44" t="str">
        <f t="shared" si="446"/>
        <v/>
      </c>
      <c r="CR404" s="43" t="str">
        <f t="shared" si="399"/>
        <v/>
      </c>
      <c r="CS404" s="44">
        <v>0</v>
      </c>
      <c r="CT404" s="44">
        <v>0</v>
      </c>
      <c r="CU404" s="44" t="str">
        <f t="shared" si="447"/>
        <v/>
      </c>
      <c r="CV404" s="44" t="str">
        <f t="shared" si="448"/>
        <v/>
      </c>
      <c r="CW404" s="44" t="str">
        <f t="shared" si="449"/>
        <v/>
      </c>
      <c r="CX404" s="44" t="str">
        <f t="shared" si="450"/>
        <v/>
      </c>
      <c r="CY404" s="44" t="str">
        <f t="shared" si="451"/>
        <v/>
      </c>
      <c r="CZ404" s="44" t="str">
        <f t="shared" si="452"/>
        <v/>
      </c>
      <c r="DA404" s="49" t="str">
        <f t="shared" si="414"/>
        <v/>
      </c>
      <c r="DB404" s="44" t="str">
        <f t="shared" si="453"/>
        <v/>
      </c>
      <c r="DC404" s="44" t="str">
        <f t="shared" si="454"/>
        <v/>
      </c>
      <c r="DD404" s="44" t="str">
        <f t="shared" si="455"/>
        <v/>
      </c>
      <c r="DE404" s="44" t="str">
        <f t="shared" si="456"/>
        <v/>
      </c>
      <c r="DF404" s="44" t="str">
        <f t="shared" si="457"/>
        <v/>
      </c>
      <c r="DG404" s="44" t="str">
        <f t="shared" si="458"/>
        <v/>
      </c>
      <c r="DH404" s="44" t="str">
        <f t="shared" si="459"/>
        <v>X</v>
      </c>
      <c r="DI404" s="50" t="str">
        <f t="shared" si="460"/>
        <v/>
      </c>
      <c r="DJ404" s="50" t="str">
        <f t="shared" si="461"/>
        <v/>
      </c>
      <c r="DK404" s="50" t="str">
        <f t="shared" si="462"/>
        <v/>
      </c>
      <c r="DL404" s="50" t="str">
        <f t="shared" si="463"/>
        <v/>
      </c>
      <c r="DM404" s="51" t="str">
        <f t="shared" si="415"/>
        <v>006188000</v>
      </c>
      <c r="DN404" s="52"/>
      <c r="DO404" s="53"/>
      <c r="DP404" s="52"/>
      <c r="DQ404" s="53" t="str">
        <f t="shared" si="416"/>
        <v/>
      </c>
      <c r="DR404" s="52" t="str">
        <f t="shared" si="417"/>
        <v/>
      </c>
      <c r="DS404" s="53"/>
      <c r="DT404" s="52"/>
      <c r="DU404" s="53"/>
      <c r="DV404" s="52"/>
      <c r="DW404" s="99"/>
      <c r="DX404" s="99"/>
      <c r="EI404" s="83"/>
      <c r="EJ404" s="102"/>
      <c r="EK404" s="102"/>
      <c r="EL404" s="102"/>
      <c r="EM404" s="102"/>
      <c r="EN404" s="102"/>
      <c r="EO404" s="102"/>
      <c r="EP404" s="102"/>
      <c r="EQ404" s="102"/>
      <c r="ER404" s="102"/>
      <c r="ES404" s="102"/>
      <c r="ET404" s="102"/>
      <c r="EU404" s="102"/>
      <c r="EV404" s="102"/>
      <c r="FL404" s="36" t="str">
        <f t="shared" si="410"/>
        <v/>
      </c>
    </row>
    <row r="405" spans="1:168" s="36" customFormat="1" ht="49.5" customHeight="1" x14ac:dyDescent="0.35">
      <c r="A405" s="67"/>
      <c r="B405" s="39"/>
      <c r="C405" s="39"/>
      <c r="D405" s="40"/>
      <c r="E405" s="41"/>
      <c r="F405" s="41"/>
      <c r="G405" s="41"/>
      <c r="H405" s="41"/>
      <c r="I405" s="41"/>
      <c r="J405" s="41"/>
      <c r="K405" s="41"/>
      <c r="L405" s="41"/>
      <c r="M405" s="41"/>
      <c r="N405" s="41"/>
      <c r="O405" s="29"/>
      <c r="P405" s="30"/>
      <c r="Q405" s="31"/>
      <c r="R405" s="31"/>
      <c r="S405" s="32" t="s">
        <v>2590</v>
      </c>
      <c r="T405" s="33"/>
      <c r="U405" s="33" t="s">
        <v>4106</v>
      </c>
      <c r="V405" s="33" t="s">
        <v>1162</v>
      </c>
      <c r="W405" s="33"/>
      <c r="X405" s="33" t="s">
        <v>4108</v>
      </c>
      <c r="Y405" s="33" t="s">
        <v>4109</v>
      </c>
      <c r="Z405" s="33">
        <v>1</v>
      </c>
      <c r="AA405" s="34" t="s">
        <v>4110</v>
      </c>
      <c r="AB405" s="34">
        <v>111</v>
      </c>
      <c r="AC405" s="34" t="s">
        <v>4111</v>
      </c>
      <c r="AD405" s="34" t="s">
        <v>4112</v>
      </c>
      <c r="AE405" s="34" t="s">
        <v>5684</v>
      </c>
      <c r="AF405" s="34" t="s">
        <v>2590</v>
      </c>
      <c r="AG405" s="34" t="s">
        <v>1162</v>
      </c>
      <c r="AH405" s="34" t="s">
        <v>4106</v>
      </c>
      <c r="AI405" s="34"/>
      <c r="AJ405" s="34" t="s">
        <v>4106</v>
      </c>
      <c r="AK405" s="34" t="s">
        <v>5691</v>
      </c>
      <c r="AL405" s="34" t="s">
        <v>4106</v>
      </c>
      <c r="AM405" s="34" t="s">
        <v>5691</v>
      </c>
      <c r="AN405" s="34">
        <v>1</v>
      </c>
      <c r="AO405" s="34" t="s">
        <v>5693</v>
      </c>
      <c r="AP405" s="34" t="s">
        <v>5693</v>
      </c>
      <c r="AQ405" s="56">
        <v>0</v>
      </c>
      <c r="AR405" s="56">
        <v>0</v>
      </c>
      <c r="AS405" s="56">
        <v>0</v>
      </c>
      <c r="AT405" s="42" t="s">
        <v>909</v>
      </c>
      <c r="AU405" s="42" t="s">
        <v>6321</v>
      </c>
      <c r="AV405" s="42" t="s">
        <v>4106</v>
      </c>
      <c r="AW405" s="35" t="s">
        <v>2689</v>
      </c>
      <c r="AX405" s="35" t="s">
        <v>4237</v>
      </c>
      <c r="AY405" s="35" t="s">
        <v>1163</v>
      </c>
      <c r="AZ405" s="43" t="str">
        <f t="shared" si="418"/>
        <v>X</v>
      </c>
      <c r="BA405" s="44"/>
      <c r="BB405" s="43" t="str">
        <f t="shared" si="419"/>
        <v/>
      </c>
      <c r="BC405" s="45" t="str">
        <f t="shared" si="420"/>
        <v/>
      </c>
      <c r="BD405" s="45" t="str">
        <f t="shared" si="421"/>
        <v/>
      </c>
      <c r="BE405" s="45" t="s">
        <v>5691</v>
      </c>
      <c r="BF405" s="45" t="str">
        <f>IF(BE405="",BD405,"")</f>
        <v/>
      </c>
      <c r="BG405" s="45" t="str">
        <f t="shared" si="422"/>
        <v/>
      </c>
      <c r="BH405" s="12" t="str">
        <f t="shared" si="423"/>
        <v/>
      </c>
      <c r="BI405" s="43" t="str">
        <f t="shared" si="424"/>
        <v/>
      </c>
      <c r="BJ405" s="46" t="str">
        <f t="shared" si="425"/>
        <v/>
      </c>
      <c r="BK405" s="46" t="str">
        <f t="shared" si="426"/>
        <v/>
      </c>
      <c r="BL405" s="46" t="str">
        <f t="shared" si="427"/>
        <v/>
      </c>
      <c r="BM405" s="43" t="str">
        <f t="shared" si="428"/>
        <v/>
      </c>
      <c r="BN405" s="43" t="str">
        <f t="shared" si="429"/>
        <v/>
      </c>
      <c r="BO405" s="44" t="str">
        <f>IF($AB405=210,"X","")</f>
        <v/>
      </c>
      <c r="BP405" s="44" t="str">
        <f t="shared" si="430"/>
        <v>X</v>
      </c>
      <c r="BQ405" s="44" t="str">
        <f t="shared" si="431"/>
        <v/>
      </c>
      <c r="BR405" s="46" t="str">
        <f>+$BJ405</f>
        <v/>
      </c>
      <c r="BS405" s="47" t="str">
        <f>+$BM405</f>
        <v/>
      </c>
      <c r="BT405" s="46" t="str">
        <f>+$BK405</f>
        <v/>
      </c>
      <c r="BU405" s="46" t="str">
        <f>+$BL405</f>
        <v/>
      </c>
      <c r="BV405" s="73" t="str">
        <f t="shared" si="409"/>
        <v/>
      </c>
      <c r="BW405" s="47" t="str">
        <f t="shared" si="411"/>
        <v/>
      </c>
      <c r="BX405" s="47" t="str">
        <f t="shared" si="432"/>
        <v/>
      </c>
      <c r="BY405" s="13" t="str">
        <f t="shared" si="433"/>
        <v/>
      </c>
      <c r="BZ405" s="14" t="str">
        <f>IF($AF405="056","X","")</f>
        <v/>
      </c>
      <c r="CA405" s="48" t="str">
        <f>IF(MID($AB405,1,1)="1","X","")</f>
        <v>X</v>
      </c>
      <c r="CB405" s="44" t="str">
        <f>IF($AB405=112,"X","")</f>
        <v/>
      </c>
      <c r="CC405" s="44" t="str">
        <f t="shared" si="434"/>
        <v/>
      </c>
      <c r="CD405" s="44" t="str">
        <f t="shared" si="412"/>
        <v/>
      </c>
      <c r="CE405" s="44" t="str">
        <f t="shared" si="435"/>
        <v/>
      </c>
      <c r="CF405" s="44" t="str">
        <f t="shared" si="436"/>
        <v/>
      </c>
      <c r="CG405" s="44" t="str">
        <f t="shared" si="437"/>
        <v/>
      </c>
      <c r="CH405" s="44" t="str">
        <f t="shared" si="438"/>
        <v/>
      </c>
      <c r="CI405" s="44" t="str">
        <f t="shared" si="439"/>
        <v/>
      </c>
      <c r="CJ405" s="44" t="str">
        <f t="shared" si="440"/>
        <v/>
      </c>
      <c r="CK405" s="44" t="str">
        <f t="shared" si="441"/>
        <v/>
      </c>
      <c r="CL405" s="44" t="str">
        <f t="shared" si="442"/>
        <v/>
      </c>
      <c r="CM405" s="43" t="str">
        <f t="shared" si="443"/>
        <v/>
      </c>
      <c r="CN405" s="43" t="str">
        <f t="shared" si="444"/>
        <v/>
      </c>
      <c r="CO405" s="43" t="str">
        <f t="shared" si="445"/>
        <v/>
      </c>
      <c r="CP405" s="44" t="str">
        <f t="shared" si="413"/>
        <v/>
      </c>
      <c r="CQ405" s="44" t="str">
        <f t="shared" si="446"/>
        <v/>
      </c>
      <c r="CR405" s="43" t="str">
        <f t="shared" si="399"/>
        <v/>
      </c>
      <c r="CS405" s="44">
        <v>0</v>
      </c>
      <c r="CT405" s="44">
        <v>0</v>
      </c>
      <c r="CU405" s="44" t="str">
        <f t="shared" si="447"/>
        <v/>
      </c>
      <c r="CV405" s="44" t="str">
        <f t="shared" si="448"/>
        <v/>
      </c>
      <c r="CW405" s="44" t="str">
        <f t="shared" si="449"/>
        <v/>
      </c>
      <c r="CX405" s="44" t="str">
        <f t="shared" si="450"/>
        <v/>
      </c>
      <c r="CY405" s="44" t="str">
        <f t="shared" si="451"/>
        <v/>
      </c>
      <c r="CZ405" s="44" t="str">
        <f t="shared" si="452"/>
        <v/>
      </c>
      <c r="DA405" s="49" t="str">
        <f t="shared" si="414"/>
        <v/>
      </c>
      <c r="DB405" s="44" t="str">
        <f t="shared" si="453"/>
        <v/>
      </c>
      <c r="DC405" s="44" t="str">
        <f t="shared" si="454"/>
        <v/>
      </c>
      <c r="DD405" s="44" t="str">
        <f t="shared" si="455"/>
        <v/>
      </c>
      <c r="DE405" s="44" t="str">
        <f t="shared" si="456"/>
        <v/>
      </c>
      <c r="DF405" s="44" t="str">
        <f t="shared" si="457"/>
        <v/>
      </c>
      <c r="DG405" s="44" t="str">
        <f t="shared" si="458"/>
        <v/>
      </c>
      <c r="DH405" s="44" t="str">
        <f t="shared" si="459"/>
        <v>X</v>
      </c>
      <c r="DI405" s="50" t="str">
        <f t="shared" si="460"/>
        <v/>
      </c>
      <c r="DJ405" s="50" t="str">
        <f t="shared" si="461"/>
        <v/>
      </c>
      <c r="DK405" s="50" t="str">
        <f t="shared" si="462"/>
        <v/>
      </c>
      <c r="DL405" s="50" t="str">
        <f t="shared" si="463"/>
        <v/>
      </c>
      <c r="DM405" s="51" t="str">
        <f t="shared" si="415"/>
        <v>006188000</v>
      </c>
      <c r="DN405" s="52"/>
      <c r="DO405" s="53"/>
      <c r="DP405" s="52"/>
      <c r="DQ405" s="53" t="str">
        <f t="shared" si="416"/>
        <v/>
      </c>
      <c r="DR405" s="52" t="str">
        <f t="shared" si="417"/>
        <v/>
      </c>
      <c r="DS405" s="53"/>
      <c r="DT405" s="52"/>
      <c r="DU405" s="53"/>
      <c r="DV405" s="52"/>
      <c r="DW405" s="99"/>
      <c r="DX405" s="99"/>
      <c r="EI405" s="83"/>
      <c r="EJ405" s="102"/>
      <c r="EK405" s="102"/>
      <c r="EL405" s="102"/>
      <c r="EM405" s="102"/>
      <c r="EN405" s="102"/>
      <c r="EO405" s="102"/>
      <c r="EP405" s="102"/>
      <c r="EQ405" s="102"/>
      <c r="ER405" s="102"/>
      <c r="ES405" s="102"/>
      <c r="ET405" s="102"/>
      <c r="EU405" s="102"/>
      <c r="EV405" s="102"/>
      <c r="FL405" s="36" t="str">
        <f t="shared" si="410"/>
        <v/>
      </c>
    </row>
    <row r="406" spans="1:168" s="36" customFormat="1" ht="49.5" customHeight="1" x14ac:dyDescent="0.35">
      <c r="A406" s="67"/>
      <c r="B406" s="39"/>
      <c r="C406" s="39"/>
      <c r="D406" s="40"/>
      <c r="E406" s="41"/>
      <c r="F406" s="41"/>
      <c r="G406" s="41"/>
      <c r="H406" s="41"/>
      <c r="I406" s="41"/>
      <c r="J406" s="41"/>
      <c r="K406" s="41"/>
      <c r="L406" s="41"/>
      <c r="M406" s="41"/>
      <c r="N406" s="41"/>
      <c r="O406" s="29"/>
      <c r="P406" s="30"/>
      <c r="Q406" s="31"/>
      <c r="R406" s="31"/>
      <c r="S406" s="32" t="s">
        <v>4779</v>
      </c>
      <c r="T406" s="33"/>
      <c r="U406" s="33" t="s">
        <v>4106</v>
      </c>
      <c r="V406" s="33" t="s">
        <v>1164</v>
      </c>
      <c r="W406" s="33"/>
      <c r="X406" s="33" t="s">
        <v>4108</v>
      </c>
      <c r="Y406" s="33" t="s">
        <v>4109</v>
      </c>
      <c r="Z406" s="33">
        <v>1</v>
      </c>
      <c r="AA406" s="34" t="s">
        <v>4110</v>
      </c>
      <c r="AB406" s="34">
        <v>111</v>
      </c>
      <c r="AC406" s="34" t="s">
        <v>4111</v>
      </c>
      <c r="AD406" s="34" t="s">
        <v>4112</v>
      </c>
      <c r="AE406" s="34" t="s">
        <v>5684</v>
      </c>
      <c r="AF406" s="34" t="s">
        <v>4779</v>
      </c>
      <c r="AG406" s="34" t="s">
        <v>1164</v>
      </c>
      <c r="AH406" s="34" t="s">
        <v>4106</v>
      </c>
      <c r="AI406" s="34"/>
      <c r="AJ406" s="34" t="s">
        <v>4106</v>
      </c>
      <c r="AK406" s="34" t="s">
        <v>5691</v>
      </c>
      <c r="AL406" s="34" t="s">
        <v>4106</v>
      </c>
      <c r="AM406" s="34" t="s">
        <v>5691</v>
      </c>
      <c r="AN406" s="34">
        <v>1</v>
      </c>
      <c r="AO406" s="34" t="s">
        <v>5693</v>
      </c>
      <c r="AP406" s="34" t="s">
        <v>5693</v>
      </c>
      <c r="AQ406" s="56">
        <v>0</v>
      </c>
      <c r="AR406" s="56">
        <v>0</v>
      </c>
      <c r="AS406" s="56">
        <v>0</v>
      </c>
      <c r="AT406" s="42" t="s">
        <v>165</v>
      </c>
      <c r="AU406" s="42" t="s">
        <v>4412</v>
      </c>
      <c r="AV406" s="42" t="s">
        <v>4106</v>
      </c>
      <c r="AW406" s="35" t="s">
        <v>4726</v>
      </c>
      <c r="AX406" s="35" t="s">
        <v>1165</v>
      </c>
      <c r="AY406" s="35" t="s">
        <v>1166</v>
      </c>
      <c r="AZ406" s="43" t="str">
        <f t="shared" si="418"/>
        <v>X</v>
      </c>
      <c r="BA406" s="44"/>
      <c r="BB406" s="43" t="str">
        <f t="shared" si="419"/>
        <v/>
      </c>
      <c r="BC406" s="45" t="str">
        <f t="shared" si="420"/>
        <v/>
      </c>
      <c r="BD406" s="45" t="str">
        <f t="shared" si="421"/>
        <v/>
      </c>
      <c r="BE406" s="45" t="s">
        <v>5691</v>
      </c>
      <c r="BF406" s="45" t="str">
        <f>IF(BE406="",BD406,"")</f>
        <v/>
      </c>
      <c r="BG406" s="45" t="str">
        <f t="shared" si="422"/>
        <v/>
      </c>
      <c r="BH406" s="12" t="str">
        <f t="shared" si="423"/>
        <v/>
      </c>
      <c r="BI406" s="43" t="str">
        <f t="shared" si="424"/>
        <v/>
      </c>
      <c r="BJ406" s="46" t="str">
        <f t="shared" si="425"/>
        <v/>
      </c>
      <c r="BK406" s="46" t="str">
        <f t="shared" si="426"/>
        <v/>
      </c>
      <c r="BL406" s="46" t="str">
        <f t="shared" si="427"/>
        <v/>
      </c>
      <c r="BM406" s="43" t="str">
        <f t="shared" si="428"/>
        <v/>
      </c>
      <c r="BN406" s="43" t="str">
        <f t="shared" si="429"/>
        <v/>
      </c>
      <c r="BO406" s="44" t="str">
        <f>IF($AB406=210,"X","")</f>
        <v/>
      </c>
      <c r="BP406" s="44" t="str">
        <f t="shared" si="430"/>
        <v>X</v>
      </c>
      <c r="BQ406" s="44" t="str">
        <f t="shared" si="431"/>
        <v/>
      </c>
      <c r="BR406" s="46" t="str">
        <f>+$BJ406</f>
        <v/>
      </c>
      <c r="BS406" s="47" t="str">
        <f>+$BM406</f>
        <v/>
      </c>
      <c r="BT406" s="46" t="str">
        <f>+$BK406</f>
        <v/>
      </c>
      <c r="BU406" s="46" t="str">
        <f>+$BL406</f>
        <v/>
      </c>
      <c r="BV406" s="73" t="str">
        <f t="shared" si="409"/>
        <v/>
      </c>
      <c r="BW406" s="47" t="str">
        <f t="shared" si="411"/>
        <v/>
      </c>
      <c r="BX406" s="47" t="str">
        <f t="shared" si="432"/>
        <v/>
      </c>
      <c r="BY406" s="13" t="str">
        <f t="shared" si="433"/>
        <v/>
      </c>
      <c r="BZ406" s="14" t="str">
        <f>IF($AF406="056","X","")</f>
        <v/>
      </c>
      <c r="CA406" s="48" t="str">
        <f>IF(MID($AB406,1,1)="1","X","")</f>
        <v>X</v>
      </c>
      <c r="CB406" s="44" t="str">
        <f>IF($AB406=112,"X","")</f>
        <v/>
      </c>
      <c r="CC406" s="44" t="str">
        <f t="shared" si="434"/>
        <v/>
      </c>
      <c r="CD406" s="44" t="str">
        <f t="shared" si="412"/>
        <v/>
      </c>
      <c r="CE406" s="44" t="str">
        <f t="shared" si="435"/>
        <v/>
      </c>
      <c r="CF406" s="44" t="str">
        <f t="shared" si="436"/>
        <v/>
      </c>
      <c r="CG406" s="44" t="str">
        <f t="shared" si="437"/>
        <v/>
      </c>
      <c r="CH406" s="44" t="str">
        <f t="shared" si="438"/>
        <v/>
      </c>
      <c r="CI406" s="44" t="str">
        <f t="shared" si="439"/>
        <v/>
      </c>
      <c r="CJ406" s="44" t="str">
        <f t="shared" si="440"/>
        <v/>
      </c>
      <c r="CK406" s="44" t="str">
        <f t="shared" si="441"/>
        <v/>
      </c>
      <c r="CL406" s="44" t="str">
        <f t="shared" si="442"/>
        <v/>
      </c>
      <c r="CM406" s="43" t="str">
        <f t="shared" si="443"/>
        <v/>
      </c>
      <c r="CN406" s="43" t="str">
        <f t="shared" si="444"/>
        <v/>
      </c>
      <c r="CO406" s="43" t="str">
        <f t="shared" si="445"/>
        <v/>
      </c>
      <c r="CP406" s="44" t="str">
        <f t="shared" si="413"/>
        <v/>
      </c>
      <c r="CQ406" s="44" t="str">
        <f t="shared" si="446"/>
        <v/>
      </c>
      <c r="CR406" s="43" t="str">
        <f t="shared" si="399"/>
        <v/>
      </c>
      <c r="CS406" s="44">
        <v>0</v>
      </c>
      <c r="CT406" s="44">
        <v>0</v>
      </c>
      <c r="CU406" s="44" t="str">
        <f t="shared" si="447"/>
        <v/>
      </c>
      <c r="CV406" s="44" t="str">
        <f t="shared" si="448"/>
        <v/>
      </c>
      <c r="CW406" s="44" t="str">
        <f t="shared" si="449"/>
        <v/>
      </c>
      <c r="CX406" s="44" t="str">
        <f t="shared" si="450"/>
        <v/>
      </c>
      <c r="CY406" s="44" t="str">
        <f t="shared" si="451"/>
        <v/>
      </c>
      <c r="CZ406" s="44" t="str">
        <f t="shared" si="452"/>
        <v/>
      </c>
      <c r="DA406" s="49" t="str">
        <f t="shared" si="414"/>
        <v/>
      </c>
      <c r="DB406" s="44" t="str">
        <f t="shared" si="453"/>
        <v/>
      </c>
      <c r="DC406" s="44" t="str">
        <f t="shared" si="454"/>
        <v/>
      </c>
      <c r="DD406" s="44" t="str">
        <f t="shared" si="455"/>
        <v/>
      </c>
      <c r="DE406" s="44" t="str">
        <f t="shared" si="456"/>
        <v/>
      </c>
      <c r="DF406" s="44" t="str">
        <f t="shared" si="457"/>
        <v/>
      </c>
      <c r="DG406" s="44" t="str">
        <f t="shared" si="458"/>
        <v/>
      </c>
      <c r="DH406" s="44" t="str">
        <f t="shared" si="459"/>
        <v>X</v>
      </c>
      <c r="DI406" s="50" t="str">
        <f t="shared" si="460"/>
        <v/>
      </c>
      <c r="DJ406" s="50" t="str">
        <f t="shared" si="461"/>
        <v/>
      </c>
      <c r="DK406" s="50" t="str">
        <f t="shared" si="462"/>
        <v/>
      </c>
      <c r="DL406" s="50" t="str">
        <f t="shared" si="463"/>
        <v/>
      </c>
      <c r="DM406" s="51" t="str">
        <f t="shared" si="415"/>
        <v>051208000</v>
      </c>
      <c r="DN406" s="52"/>
      <c r="DO406" s="53"/>
      <c r="DP406" s="52"/>
      <c r="DQ406" s="53" t="str">
        <f t="shared" si="416"/>
        <v/>
      </c>
      <c r="DR406" s="52" t="str">
        <f t="shared" si="417"/>
        <v/>
      </c>
      <c r="DS406" s="53"/>
      <c r="DT406" s="52"/>
      <c r="DU406" s="53"/>
      <c r="DV406" s="52"/>
      <c r="DW406" s="99"/>
      <c r="DX406" s="99"/>
      <c r="EI406" s="83"/>
      <c r="EJ406" s="102"/>
      <c r="EK406" s="102"/>
      <c r="EL406" s="102"/>
      <c r="EM406" s="102"/>
      <c r="EN406" s="102"/>
      <c r="EO406" s="102"/>
      <c r="EP406" s="102"/>
      <c r="EQ406" s="102"/>
      <c r="ER406" s="102"/>
      <c r="ES406" s="102"/>
      <c r="ET406" s="102"/>
      <c r="EU406" s="102"/>
      <c r="EV406" s="102"/>
      <c r="FL406" s="36" t="str">
        <f t="shared" si="410"/>
        <v/>
      </c>
    </row>
    <row r="407" spans="1:168" s="36" customFormat="1" ht="49.5" customHeight="1" x14ac:dyDescent="0.35">
      <c r="A407" s="67"/>
      <c r="B407" s="39"/>
      <c r="C407" s="39"/>
      <c r="D407" s="40"/>
      <c r="E407" s="41"/>
      <c r="F407" s="41"/>
      <c r="G407" s="41"/>
      <c r="H407" s="41"/>
      <c r="I407" s="41"/>
      <c r="J407" s="41"/>
      <c r="K407" s="41"/>
      <c r="L407" s="41"/>
      <c r="M407" s="41"/>
      <c r="N407" s="41"/>
      <c r="O407" s="29"/>
      <c r="P407" s="30"/>
      <c r="Q407" s="31"/>
      <c r="R407" s="31"/>
      <c r="S407" s="32" t="s">
        <v>2598</v>
      </c>
      <c r="T407" s="33"/>
      <c r="U407" s="33" t="s">
        <v>4106</v>
      </c>
      <c r="V407" s="33" t="s">
        <v>3283</v>
      </c>
      <c r="W407" s="33"/>
      <c r="X407" s="33" t="s">
        <v>4108</v>
      </c>
      <c r="Y407" s="33" t="s">
        <v>4109</v>
      </c>
      <c r="Z407" s="33">
        <v>1</v>
      </c>
      <c r="AA407" s="34" t="s">
        <v>4110</v>
      </c>
      <c r="AB407" s="34">
        <v>111</v>
      </c>
      <c r="AC407" s="34" t="s">
        <v>4111</v>
      </c>
      <c r="AD407" s="34" t="s">
        <v>4112</v>
      </c>
      <c r="AE407" s="34" t="s">
        <v>5684</v>
      </c>
      <c r="AF407" s="34" t="s">
        <v>2598</v>
      </c>
      <c r="AG407" s="34" t="s">
        <v>3283</v>
      </c>
      <c r="AH407" s="34" t="s">
        <v>4106</v>
      </c>
      <c r="AI407" s="34"/>
      <c r="AJ407" s="34" t="s">
        <v>4106</v>
      </c>
      <c r="AK407" s="34" t="s">
        <v>5691</v>
      </c>
      <c r="AL407" s="34" t="s">
        <v>4106</v>
      </c>
      <c r="AM407" s="34" t="s">
        <v>5691</v>
      </c>
      <c r="AN407" s="34">
        <v>1</v>
      </c>
      <c r="AO407" s="34" t="s">
        <v>5693</v>
      </c>
      <c r="AP407" s="34" t="s">
        <v>5693</v>
      </c>
      <c r="AQ407" s="56">
        <v>0</v>
      </c>
      <c r="AR407" s="56">
        <v>0</v>
      </c>
      <c r="AS407" s="56">
        <v>0</v>
      </c>
      <c r="AT407" s="42" t="s">
        <v>5333</v>
      </c>
      <c r="AU407" s="42" t="s">
        <v>4415</v>
      </c>
      <c r="AV407" s="42" t="s">
        <v>4106</v>
      </c>
      <c r="AW407" s="35" t="s">
        <v>3284</v>
      </c>
      <c r="AX407" s="35" t="s">
        <v>3285</v>
      </c>
      <c r="AY407" s="35" t="s">
        <v>3286</v>
      </c>
      <c r="AZ407" s="43" t="str">
        <f t="shared" si="418"/>
        <v>X</v>
      </c>
      <c r="BA407" s="44"/>
      <c r="BB407" s="43" t="str">
        <f t="shared" si="419"/>
        <v/>
      </c>
      <c r="BC407" s="45" t="str">
        <f t="shared" si="420"/>
        <v/>
      </c>
      <c r="BD407" s="45" t="str">
        <f t="shared" si="421"/>
        <v/>
      </c>
      <c r="BE407" s="45" t="s">
        <v>5691</v>
      </c>
      <c r="BF407" s="45" t="str">
        <f>IF(BE407="",BD407,"")</f>
        <v/>
      </c>
      <c r="BG407" s="45" t="str">
        <f t="shared" si="422"/>
        <v/>
      </c>
      <c r="BH407" s="12" t="str">
        <f t="shared" si="423"/>
        <v/>
      </c>
      <c r="BI407" s="43" t="str">
        <f t="shared" si="424"/>
        <v/>
      </c>
      <c r="BJ407" s="46" t="str">
        <f t="shared" si="425"/>
        <v/>
      </c>
      <c r="BK407" s="46" t="str">
        <f t="shared" si="426"/>
        <v/>
      </c>
      <c r="BL407" s="46" t="str">
        <f t="shared" si="427"/>
        <v/>
      </c>
      <c r="BM407" s="43" t="str">
        <f t="shared" si="428"/>
        <v/>
      </c>
      <c r="BN407" s="43" t="str">
        <f t="shared" si="429"/>
        <v/>
      </c>
      <c r="BO407" s="44" t="str">
        <f>IF($AB407=210,"X","")</f>
        <v/>
      </c>
      <c r="BP407" s="44" t="str">
        <f t="shared" si="430"/>
        <v>X</v>
      </c>
      <c r="BQ407" s="44" t="str">
        <f t="shared" si="431"/>
        <v/>
      </c>
      <c r="BR407" s="46" t="str">
        <f>+$BJ407</f>
        <v/>
      </c>
      <c r="BS407" s="47" t="str">
        <f>+$BM407</f>
        <v/>
      </c>
      <c r="BT407" s="46" t="str">
        <f>+$BK407</f>
        <v/>
      </c>
      <c r="BU407" s="46" t="str">
        <f>+$BL407</f>
        <v/>
      </c>
      <c r="BV407" s="73" t="str">
        <f t="shared" si="409"/>
        <v/>
      </c>
      <c r="BW407" s="47" t="str">
        <f t="shared" si="411"/>
        <v/>
      </c>
      <c r="BX407" s="47" t="str">
        <f t="shared" si="432"/>
        <v/>
      </c>
      <c r="BY407" s="13" t="str">
        <f t="shared" si="433"/>
        <v/>
      </c>
      <c r="BZ407" s="14" t="str">
        <f>IF($AF407="056","X","")</f>
        <v/>
      </c>
      <c r="CA407" s="48" t="str">
        <f>IF(MID($AB407,1,1)="1","X","")</f>
        <v>X</v>
      </c>
      <c r="CB407" s="44" t="str">
        <f>IF($AB407=112,"X","")</f>
        <v/>
      </c>
      <c r="CC407" s="44" t="str">
        <f t="shared" si="434"/>
        <v/>
      </c>
      <c r="CD407" s="44" t="str">
        <f t="shared" si="412"/>
        <v/>
      </c>
      <c r="CE407" s="44" t="str">
        <f t="shared" si="435"/>
        <v/>
      </c>
      <c r="CF407" s="44" t="str">
        <f t="shared" si="436"/>
        <v/>
      </c>
      <c r="CG407" s="44" t="str">
        <f t="shared" si="437"/>
        <v/>
      </c>
      <c r="CH407" s="44" t="str">
        <f t="shared" si="438"/>
        <v/>
      </c>
      <c r="CI407" s="44" t="str">
        <f t="shared" si="439"/>
        <v/>
      </c>
      <c r="CJ407" s="44" t="str">
        <f t="shared" si="440"/>
        <v/>
      </c>
      <c r="CK407" s="44" t="str">
        <f t="shared" si="441"/>
        <v/>
      </c>
      <c r="CL407" s="44" t="str">
        <f t="shared" si="442"/>
        <v/>
      </c>
      <c r="CM407" s="43" t="str">
        <f t="shared" si="443"/>
        <v/>
      </c>
      <c r="CN407" s="43" t="str">
        <f t="shared" si="444"/>
        <v/>
      </c>
      <c r="CO407" s="43" t="str">
        <f t="shared" si="445"/>
        <v/>
      </c>
      <c r="CP407" s="44" t="str">
        <f t="shared" si="413"/>
        <v/>
      </c>
      <c r="CQ407" s="44" t="str">
        <f t="shared" si="446"/>
        <v/>
      </c>
      <c r="CR407" s="43" t="str">
        <f t="shared" ref="CR407:CR470" si="464">IF(AH407="112",+$BO407,IF(AH407="113",+$BO407,""))</f>
        <v/>
      </c>
      <c r="CS407" s="44">
        <v>0</v>
      </c>
      <c r="CT407" s="44">
        <v>0</v>
      </c>
      <c r="CU407" s="44" t="str">
        <f t="shared" si="447"/>
        <v/>
      </c>
      <c r="CV407" s="44" t="str">
        <f t="shared" si="448"/>
        <v/>
      </c>
      <c r="CW407" s="44" t="str">
        <f t="shared" si="449"/>
        <v/>
      </c>
      <c r="CX407" s="44" t="str">
        <f t="shared" si="450"/>
        <v/>
      </c>
      <c r="CY407" s="44" t="str">
        <f t="shared" si="451"/>
        <v/>
      </c>
      <c r="CZ407" s="44" t="str">
        <f t="shared" si="452"/>
        <v/>
      </c>
      <c r="DA407" s="49" t="str">
        <f t="shared" si="414"/>
        <v/>
      </c>
      <c r="DB407" s="44" t="str">
        <f t="shared" si="453"/>
        <v/>
      </c>
      <c r="DC407" s="44" t="str">
        <f t="shared" si="454"/>
        <v/>
      </c>
      <c r="DD407" s="44" t="str">
        <f t="shared" si="455"/>
        <v/>
      </c>
      <c r="DE407" s="44" t="str">
        <f t="shared" si="456"/>
        <v/>
      </c>
      <c r="DF407" s="44" t="str">
        <f t="shared" si="457"/>
        <v/>
      </c>
      <c r="DG407" s="44" t="str">
        <f t="shared" si="458"/>
        <v/>
      </c>
      <c r="DH407" s="44" t="str">
        <f t="shared" si="459"/>
        <v>X</v>
      </c>
      <c r="DI407" s="50" t="str">
        <f t="shared" si="460"/>
        <v/>
      </c>
      <c r="DJ407" s="50" t="str">
        <f t="shared" si="461"/>
        <v/>
      </c>
      <c r="DK407" s="50" t="str">
        <f t="shared" si="462"/>
        <v/>
      </c>
      <c r="DL407" s="50" t="str">
        <f t="shared" si="463"/>
        <v/>
      </c>
      <c r="DM407" s="51" t="str">
        <f t="shared" si="415"/>
        <v>068209000</v>
      </c>
      <c r="DN407" s="52"/>
      <c r="DO407" s="53"/>
      <c r="DP407" s="52"/>
      <c r="DQ407" s="53" t="str">
        <f t="shared" si="416"/>
        <v/>
      </c>
      <c r="DR407" s="52" t="str">
        <f t="shared" si="417"/>
        <v/>
      </c>
      <c r="DS407" s="53"/>
      <c r="DT407" s="52"/>
      <c r="DU407" s="53"/>
      <c r="DV407" s="52"/>
      <c r="DW407" s="99"/>
      <c r="DX407" s="99"/>
      <c r="EI407" s="83"/>
      <c r="EJ407" s="102"/>
      <c r="EK407" s="102"/>
      <c r="EL407" s="102"/>
      <c r="EM407" s="102"/>
      <c r="EN407" s="102"/>
      <c r="EO407" s="102"/>
      <c r="EP407" s="102"/>
      <c r="EQ407" s="102"/>
      <c r="ER407" s="102"/>
      <c r="ES407" s="102"/>
      <c r="ET407" s="102"/>
      <c r="EU407" s="102"/>
      <c r="EV407" s="102"/>
      <c r="FL407" s="36" t="str">
        <f t="shared" si="410"/>
        <v/>
      </c>
    </row>
    <row r="408" spans="1:168" s="36" customFormat="1" ht="49.5" customHeight="1" x14ac:dyDescent="0.35">
      <c r="A408" s="67"/>
      <c r="B408" s="39"/>
      <c r="C408" s="39"/>
      <c r="D408" s="40"/>
      <c r="E408" s="41"/>
      <c r="F408" s="41"/>
      <c r="G408" s="41"/>
      <c r="H408" s="41"/>
      <c r="I408" s="41"/>
      <c r="J408" s="41"/>
      <c r="K408" s="41"/>
      <c r="L408" s="41"/>
      <c r="M408" s="41"/>
      <c r="N408" s="41"/>
      <c r="O408" s="29"/>
      <c r="P408" s="30"/>
      <c r="Q408" s="31"/>
      <c r="R408" s="31"/>
      <c r="S408" s="32" t="s">
        <v>1470</v>
      </c>
      <c r="T408" s="33"/>
      <c r="U408" s="33" t="s">
        <v>4106</v>
      </c>
      <c r="V408" s="33" t="s">
        <v>3287</v>
      </c>
      <c r="W408" s="33"/>
      <c r="X408" s="33" t="s">
        <v>4108</v>
      </c>
      <c r="Y408" s="33" t="s">
        <v>4109</v>
      </c>
      <c r="Z408" s="33">
        <v>1</v>
      </c>
      <c r="AA408" s="34" t="s">
        <v>4110</v>
      </c>
      <c r="AB408" s="34">
        <v>111</v>
      </c>
      <c r="AC408" s="34" t="s">
        <v>4111</v>
      </c>
      <c r="AD408" s="34" t="s">
        <v>4112</v>
      </c>
      <c r="AE408" s="34" t="s">
        <v>5684</v>
      </c>
      <c r="AF408" s="34" t="s">
        <v>1470</v>
      </c>
      <c r="AG408" s="34" t="s">
        <v>3287</v>
      </c>
      <c r="AH408" s="34" t="s">
        <v>4106</v>
      </c>
      <c r="AI408" s="34"/>
      <c r="AJ408" s="34" t="s">
        <v>4106</v>
      </c>
      <c r="AK408" s="34" t="s">
        <v>5691</v>
      </c>
      <c r="AL408" s="34" t="s">
        <v>4106</v>
      </c>
      <c r="AM408" s="34" t="s">
        <v>5691</v>
      </c>
      <c r="AN408" s="34">
        <v>1</v>
      </c>
      <c r="AO408" s="34" t="s">
        <v>5693</v>
      </c>
      <c r="AP408" s="34" t="s">
        <v>5693</v>
      </c>
      <c r="AQ408" s="56">
        <v>0</v>
      </c>
      <c r="AR408" s="56">
        <v>0</v>
      </c>
      <c r="AS408" s="56">
        <v>0</v>
      </c>
      <c r="AT408" s="42" t="s">
        <v>5458</v>
      </c>
      <c r="AU408" s="42" t="s">
        <v>6136</v>
      </c>
      <c r="AV408" s="42" t="s">
        <v>4106</v>
      </c>
      <c r="AW408" s="35" t="s">
        <v>3288</v>
      </c>
      <c r="AX408" s="35" t="s">
        <v>3289</v>
      </c>
      <c r="AY408" s="35" t="s">
        <v>3290</v>
      </c>
      <c r="AZ408" s="43" t="str">
        <f t="shared" si="418"/>
        <v>X</v>
      </c>
      <c r="BA408" s="44"/>
      <c r="BB408" s="43" t="str">
        <f t="shared" si="419"/>
        <v/>
      </c>
      <c r="BC408" s="45" t="str">
        <f t="shared" si="420"/>
        <v/>
      </c>
      <c r="BD408" s="45" t="str">
        <f t="shared" si="421"/>
        <v/>
      </c>
      <c r="BE408" s="45" t="s">
        <v>5691</v>
      </c>
      <c r="BF408" s="45" t="str">
        <f>IF(BE408="",BD408,"")</f>
        <v/>
      </c>
      <c r="BG408" s="45" t="str">
        <f t="shared" si="422"/>
        <v/>
      </c>
      <c r="BH408" s="12" t="str">
        <f t="shared" si="423"/>
        <v/>
      </c>
      <c r="BI408" s="43" t="str">
        <f t="shared" si="424"/>
        <v/>
      </c>
      <c r="BJ408" s="46" t="str">
        <f t="shared" si="425"/>
        <v/>
      </c>
      <c r="BK408" s="46" t="str">
        <f t="shared" si="426"/>
        <v/>
      </c>
      <c r="BL408" s="46" t="str">
        <f t="shared" si="427"/>
        <v/>
      </c>
      <c r="BM408" s="43" t="str">
        <f t="shared" si="428"/>
        <v/>
      </c>
      <c r="BN408" s="43" t="str">
        <f t="shared" si="429"/>
        <v/>
      </c>
      <c r="BO408" s="44" t="str">
        <f>IF($AB408=210,"X","")</f>
        <v/>
      </c>
      <c r="BP408" s="44" t="str">
        <f t="shared" si="430"/>
        <v>X</v>
      </c>
      <c r="BQ408" s="44" t="str">
        <f t="shared" si="431"/>
        <v/>
      </c>
      <c r="BR408" s="46" t="str">
        <f>+$BJ408</f>
        <v/>
      </c>
      <c r="BS408" s="47" t="str">
        <f>+$BM408</f>
        <v/>
      </c>
      <c r="BT408" s="46" t="str">
        <f>+$BK408</f>
        <v/>
      </c>
      <c r="BU408" s="46" t="str">
        <f>+$BL408</f>
        <v/>
      </c>
      <c r="BV408" s="73" t="str">
        <f t="shared" si="409"/>
        <v/>
      </c>
      <c r="BW408" s="47" t="str">
        <f t="shared" si="411"/>
        <v/>
      </c>
      <c r="BX408" s="47" t="str">
        <f t="shared" si="432"/>
        <v/>
      </c>
      <c r="BY408" s="13" t="str">
        <f t="shared" si="433"/>
        <v/>
      </c>
      <c r="BZ408" s="14" t="str">
        <f>IF($AF408="056","X","")</f>
        <v/>
      </c>
      <c r="CA408" s="48" t="str">
        <f>IF(MID($AB408,1,1)="1","X","")</f>
        <v>X</v>
      </c>
      <c r="CB408" s="44" t="str">
        <f>IF($AB408=112,"X","")</f>
        <v/>
      </c>
      <c r="CC408" s="44" t="str">
        <f t="shared" si="434"/>
        <v/>
      </c>
      <c r="CD408" s="44" t="str">
        <f t="shared" si="412"/>
        <v/>
      </c>
      <c r="CE408" s="44" t="str">
        <f t="shared" si="435"/>
        <v/>
      </c>
      <c r="CF408" s="44" t="str">
        <f t="shared" si="436"/>
        <v/>
      </c>
      <c r="CG408" s="44" t="str">
        <f t="shared" si="437"/>
        <v/>
      </c>
      <c r="CH408" s="44" t="str">
        <f t="shared" si="438"/>
        <v/>
      </c>
      <c r="CI408" s="44" t="str">
        <f t="shared" si="439"/>
        <v/>
      </c>
      <c r="CJ408" s="44" t="str">
        <f t="shared" si="440"/>
        <v/>
      </c>
      <c r="CK408" s="44" t="str">
        <f t="shared" si="441"/>
        <v/>
      </c>
      <c r="CL408" s="44" t="str">
        <f t="shared" si="442"/>
        <v/>
      </c>
      <c r="CM408" s="43" t="str">
        <f t="shared" si="443"/>
        <v/>
      </c>
      <c r="CN408" s="43" t="str">
        <f t="shared" si="444"/>
        <v/>
      </c>
      <c r="CO408" s="43" t="str">
        <f t="shared" si="445"/>
        <v/>
      </c>
      <c r="CP408" s="44" t="str">
        <f t="shared" si="413"/>
        <v/>
      </c>
      <c r="CQ408" s="44" t="str">
        <f t="shared" si="446"/>
        <v/>
      </c>
      <c r="CR408" s="43" t="str">
        <f t="shared" si="464"/>
        <v/>
      </c>
      <c r="CS408" s="44">
        <v>0</v>
      </c>
      <c r="CT408" s="44">
        <v>0</v>
      </c>
      <c r="CU408" s="44" t="str">
        <f t="shared" si="447"/>
        <v/>
      </c>
      <c r="CV408" s="44" t="str">
        <f t="shared" si="448"/>
        <v/>
      </c>
      <c r="CW408" s="44" t="str">
        <f t="shared" si="449"/>
        <v/>
      </c>
      <c r="CX408" s="44" t="str">
        <f t="shared" si="450"/>
        <v/>
      </c>
      <c r="CY408" s="44" t="str">
        <f t="shared" si="451"/>
        <v/>
      </c>
      <c r="CZ408" s="44" t="str">
        <f t="shared" si="452"/>
        <v/>
      </c>
      <c r="DA408" s="49" t="str">
        <f t="shared" si="414"/>
        <v/>
      </c>
      <c r="DB408" s="44" t="str">
        <f t="shared" si="453"/>
        <v/>
      </c>
      <c r="DC408" s="44" t="str">
        <f t="shared" si="454"/>
        <v/>
      </c>
      <c r="DD408" s="44" t="str">
        <f t="shared" si="455"/>
        <v/>
      </c>
      <c r="DE408" s="44" t="str">
        <f t="shared" si="456"/>
        <v/>
      </c>
      <c r="DF408" s="44" t="str">
        <f t="shared" si="457"/>
        <v/>
      </c>
      <c r="DG408" s="44" t="str">
        <f t="shared" si="458"/>
        <v/>
      </c>
      <c r="DH408" s="44" t="str">
        <f t="shared" si="459"/>
        <v>X</v>
      </c>
      <c r="DI408" s="50" t="str">
        <f t="shared" si="460"/>
        <v/>
      </c>
      <c r="DJ408" s="50" t="str">
        <f t="shared" si="461"/>
        <v/>
      </c>
      <c r="DK408" s="50" t="str">
        <f t="shared" si="462"/>
        <v/>
      </c>
      <c r="DL408" s="50" t="str">
        <f t="shared" si="463"/>
        <v/>
      </c>
      <c r="DM408" s="51" t="str">
        <f t="shared" si="415"/>
        <v>069210000</v>
      </c>
      <c r="DN408" s="52"/>
      <c r="DO408" s="53"/>
      <c r="DP408" s="52"/>
      <c r="DQ408" s="53" t="str">
        <f t="shared" si="416"/>
        <v/>
      </c>
      <c r="DR408" s="52" t="str">
        <f t="shared" si="417"/>
        <v/>
      </c>
      <c r="DS408" s="53"/>
      <c r="DT408" s="52"/>
      <c r="DU408" s="53"/>
      <c r="DV408" s="52"/>
      <c r="DW408" s="99"/>
      <c r="DX408" s="99"/>
      <c r="EI408" s="83"/>
      <c r="EJ408" s="102"/>
      <c r="EK408" s="102"/>
      <c r="EL408" s="102"/>
      <c r="EM408" s="102"/>
      <c r="EN408" s="102"/>
      <c r="EO408" s="102"/>
      <c r="EP408" s="102"/>
      <c r="EQ408" s="102"/>
      <c r="ER408" s="102"/>
      <c r="ES408" s="102"/>
      <c r="ET408" s="102"/>
      <c r="EU408" s="102"/>
      <c r="EV408" s="102"/>
      <c r="FL408" s="36" t="str">
        <f t="shared" si="410"/>
        <v/>
      </c>
    </row>
    <row r="409" spans="1:168" s="36" customFormat="1" ht="49.5" customHeight="1" x14ac:dyDescent="0.35">
      <c r="A409" s="67"/>
      <c r="B409" s="39"/>
      <c r="C409" s="39"/>
      <c r="D409" s="40"/>
      <c r="E409" s="41"/>
      <c r="F409" s="41"/>
      <c r="G409" s="41"/>
      <c r="H409" s="41"/>
      <c r="I409" s="41"/>
      <c r="J409" s="41"/>
      <c r="K409" s="41"/>
      <c r="L409" s="41"/>
      <c r="M409" s="41" t="s">
        <v>3065</v>
      </c>
      <c r="N409" s="41" t="s">
        <v>3066</v>
      </c>
      <c r="O409" s="29"/>
      <c r="P409" s="30"/>
      <c r="Q409" s="31"/>
      <c r="R409" s="31"/>
      <c r="S409" s="32" t="s">
        <v>10</v>
      </c>
      <c r="T409" s="33"/>
      <c r="U409" s="33" t="s">
        <v>4106</v>
      </c>
      <c r="V409" s="33" t="s">
        <v>2028</v>
      </c>
      <c r="W409" s="33" t="s">
        <v>5691</v>
      </c>
      <c r="X409" s="33" t="s">
        <v>4108</v>
      </c>
      <c r="Y409" s="33" t="s">
        <v>4109</v>
      </c>
      <c r="Z409" s="33">
        <v>1</v>
      </c>
      <c r="AA409" s="34" t="s">
        <v>4110</v>
      </c>
      <c r="AB409" s="34">
        <v>111</v>
      </c>
      <c r="AC409" s="34" t="s">
        <v>4111</v>
      </c>
      <c r="AD409" s="34" t="s">
        <v>4112</v>
      </c>
      <c r="AE409" s="34" t="s">
        <v>5684</v>
      </c>
      <c r="AF409" s="34" t="s">
        <v>10</v>
      </c>
      <c r="AG409" s="34" t="s">
        <v>2031</v>
      </c>
      <c r="AH409" s="34" t="s">
        <v>4106</v>
      </c>
      <c r="AI409" s="34" t="s">
        <v>5691</v>
      </c>
      <c r="AJ409" s="34" t="s">
        <v>4106</v>
      </c>
      <c r="AK409" s="34" t="s">
        <v>5691</v>
      </c>
      <c r="AL409" s="34" t="s">
        <v>4106</v>
      </c>
      <c r="AM409" s="34" t="s">
        <v>5691</v>
      </c>
      <c r="AN409" s="34">
        <v>1</v>
      </c>
      <c r="AO409" s="34" t="s">
        <v>5693</v>
      </c>
      <c r="AP409" s="34" t="s">
        <v>5693</v>
      </c>
      <c r="AQ409" s="56">
        <v>1</v>
      </c>
      <c r="AR409" s="56">
        <v>2</v>
      </c>
      <c r="AS409" s="56">
        <v>2</v>
      </c>
      <c r="AT409" s="42" t="s">
        <v>909</v>
      </c>
      <c r="AU409" s="42" t="s">
        <v>2918</v>
      </c>
      <c r="AV409" s="42" t="s">
        <v>4106</v>
      </c>
      <c r="AW409" s="35" t="s">
        <v>2689</v>
      </c>
      <c r="AX409" s="35" t="s">
        <v>2029</v>
      </c>
      <c r="AY409" s="35" t="s">
        <v>2030</v>
      </c>
      <c r="AZ409" s="43" t="str">
        <f t="shared" si="418"/>
        <v>X</v>
      </c>
      <c r="BA409" s="44"/>
      <c r="BB409" s="43" t="str">
        <f t="shared" si="419"/>
        <v/>
      </c>
      <c r="BC409" s="45" t="str">
        <f t="shared" si="420"/>
        <v/>
      </c>
      <c r="BD409" s="45" t="str">
        <f t="shared" si="421"/>
        <v/>
      </c>
      <c r="BE409" s="45" t="s">
        <v>5691</v>
      </c>
      <c r="BF409" s="45" t="str">
        <f t="shared" si="400"/>
        <v/>
      </c>
      <c r="BG409" s="45" t="str">
        <f t="shared" si="422"/>
        <v/>
      </c>
      <c r="BH409" s="12" t="str">
        <f t="shared" si="423"/>
        <v/>
      </c>
      <c r="BI409" s="43" t="str">
        <f t="shared" si="424"/>
        <v/>
      </c>
      <c r="BJ409" s="46" t="str">
        <f t="shared" si="425"/>
        <v/>
      </c>
      <c r="BK409" s="46" t="str">
        <f t="shared" si="426"/>
        <v/>
      </c>
      <c r="BL409" s="46" t="str">
        <f t="shared" si="427"/>
        <v/>
      </c>
      <c r="BM409" s="43" t="str">
        <f t="shared" si="428"/>
        <v/>
      </c>
      <c r="BN409" s="43" t="str">
        <f t="shared" si="429"/>
        <v/>
      </c>
      <c r="BO409" s="44" t="str">
        <f t="shared" si="401"/>
        <v/>
      </c>
      <c r="BP409" s="44" t="str">
        <f t="shared" si="430"/>
        <v>X</v>
      </c>
      <c r="BQ409" s="44" t="str">
        <f t="shared" si="431"/>
        <v/>
      </c>
      <c r="BR409" s="46" t="str">
        <f t="shared" si="402"/>
        <v/>
      </c>
      <c r="BS409" s="47" t="str">
        <f t="shared" si="403"/>
        <v/>
      </c>
      <c r="BT409" s="46" t="str">
        <f t="shared" si="404"/>
        <v/>
      </c>
      <c r="BU409" s="46" t="str">
        <f t="shared" si="405"/>
        <v/>
      </c>
      <c r="BV409" s="73" t="str">
        <f t="shared" si="409"/>
        <v/>
      </c>
      <c r="BW409" s="47" t="str">
        <f t="shared" si="411"/>
        <v/>
      </c>
      <c r="BX409" s="47" t="str">
        <f t="shared" si="432"/>
        <v/>
      </c>
      <c r="BY409" s="13" t="str">
        <f t="shared" si="433"/>
        <v/>
      </c>
      <c r="BZ409" s="14" t="str">
        <f t="shared" si="406"/>
        <v/>
      </c>
      <c r="CA409" s="48" t="str">
        <f t="shared" si="407"/>
        <v>X</v>
      </c>
      <c r="CB409" s="44" t="str">
        <f t="shared" si="408"/>
        <v/>
      </c>
      <c r="CC409" s="44" t="str">
        <f t="shared" si="434"/>
        <v/>
      </c>
      <c r="CD409" s="44" t="str">
        <f t="shared" si="412"/>
        <v/>
      </c>
      <c r="CE409" s="44" t="str">
        <f t="shared" si="435"/>
        <v/>
      </c>
      <c r="CF409" s="44" t="str">
        <f t="shared" si="436"/>
        <v/>
      </c>
      <c r="CG409" s="44" t="str">
        <f t="shared" si="437"/>
        <v/>
      </c>
      <c r="CH409" s="44" t="str">
        <f t="shared" si="438"/>
        <v/>
      </c>
      <c r="CI409" s="44" t="str">
        <f t="shared" si="439"/>
        <v/>
      </c>
      <c r="CJ409" s="44" t="str">
        <f t="shared" si="440"/>
        <v/>
      </c>
      <c r="CK409" s="44" t="str">
        <f t="shared" si="441"/>
        <v/>
      </c>
      <c r="CL409" s="44" t="str">
        <f t="shared" si="442"/>
        <v/>
      </c>
      <c r="CM409" s="43" t="str">
        <f t="shared" si="443"/>
        <v/>
      </c>
      <c r="CN409" s="43" t="str">
        <f t="shared" si="444"/>
        <v/>
      </c>
      <c r="CO409" s="43" t="str">
        <f t="shared" si="445"/>
        <v/>
      </c>
      <c r="CP409" s="44" t="str">
        <f t="shared" si="413"/>
        <v/>
      </c>
      <c r="CQ409" s="44" t="str">
        <f t="shared" si="446"/>
        <v/>
      </c>
      <c r="CR409" s="43" t="str">
        <f t="shared" si="464"/>
        <v/>
      </c>
      <c r="CS409" s="44">
        <v>0</v>
      </c>
      <c r="CT409" s="44">
        <v>0</v>
      </c>
      <c r="CU409" s="44" t="str">
        <f t="shared" si="447"/>
        <v/>
      </c>
      <c r="CV409" s="44" t="str">
        <f t="shared" si="448"/>
        <v/>
      </c>
      <c r="CW409" s="44" t="str">
        <f t="shared" si="449"/>
        <v/>
      </c>
      <c r="CX409" s="44" t="str">
        <f t="shared" si="450"/>
        <v/>
      </c>
      <c r="CY409" s="44" t="str">
        <f t="shared" si="451"/>
        <v/>
      </c>
      <c r="CZ409" s="44" t="str">
        <f t="shared" si="452"/>
        <v/>
      </c>
      <c r="DA409" s="49" t="str">
        <f t="shared" si="414"/>
        <v/>
      </c>
      <c r="DB409" s="44" t="str">
        <f t="shared" si="453"/>
        <v/>
      </c>
      <c r="DC409" s="44" t="str">
        <f t="shared" si="454"/>
        <v/>
      </c>
      <c r="DD409" s="44" t="str">
        <f t="shared" si="455"/>
        <v/>
      </c>
      <c r="DE409" s="44" t="str">
        <f t="shared" si="456"/>
        <v/>
      </c>
      <c r="DF409" s="44" t="str">
        <f t="shared" si="457"/>
        <v/>
      </c>
      <c r="DG409" s="44" t="str">
        <f t="shared" si="458"/>
        <v/>
      </c>
      <c r="DH409" s="44" t="str">
        <f t="shared" si="459"/>
        <v>X</v>
      </c>
      <c r="DI409" s="50" t="str">
        <f t="shared" si="460"/>
        <v/>
      </c>
      <c r="DJ409" s="50" t="str">
        <f t="shared" si="461"/>
        <v/>
      </c>
      <c r="DK409" s="50" t="str">
        <f t="shared" si="462"/>
        <v/>
      </c>
      <c r="DL409" s="50" t="str">
        <f t="shared" si="463"/>
        <v/>
      </c>
      <c r="DM409" s="51" t="str">
        <f t="shared" si="415"/>
        <v>006031000</v>
      </c>
      <c r="DN409" s="52"/>
      <c r="DO409" s="53"/>
      <c r="DP409" s="52"/>
      <c r="DQ409" s="53" t="str">
        <f t="shared" si="416"/>
        <v/>
      </c>
      <c r="DR409" s="52" t="str">
        <f t="shared" si="417"/>
        <v/>
      </c>
      <c r="DS409" s="53"/>
      <c r="DT409" s="52"/>
      <c r="DU409" s="53"/>
      <c r="DV409" s="52"/>
      <c r="DW409" s="99"/>
      <c r="DX409" s="99"/>
      <c r="EI409" s="83"/>
      <c r="EJ409" s="102"/>
      <c r="EK409" s="102"/>
      <c r="EL409" s="102"/>
      <c r="EM409" s="102"/>
      <c r="EN409" s="102"/>
      <c r="EO409" s="102"/>
      <c r="EP409" s="102"/>
      <c r="EQ409" s="102"/>
      <c r="ER409" s="102"/>
      <c r="ES409" s="102"/>
      <c r="ET409" s="102"/>
      <c r="EU409" s="102"/>
      <c r="EV409" s="102"/>
      <c r="FL409" s="36" t="str">
        <f t="shared" si="410"/>
        <v/>
      </c>
    </row>
    <row r="410" spans="1:168" s="36" customFormat="1" ht="49.5" customHeight="1" x14ac:dyDescent="0.35">
      <c r="A410" s="67"/>
      <c r="B410" s="39"/>
      <c r="C410" s="39"/>
      <c r="D410" s="40"/>
      <c r="E410" s="41"/>
      <c r="F410" s="41"/>
      <c r="G410" s="41"/>
      <c r="H410" s="41"/>
      <c r="I410" s="41"/>
      <c r="J410" s="41"/>
      <c r="K410" s="41"/>
      <c r="L410" s="41"/>
      <c r="M410" s="41" t="s">
        <v>3065</v>
      </c>
      <c r="N410" s="41" t="s">
        <v>3066</v>
      </c>
      <c r="O410" s="29"/>
      <c r="P410" s="30"/>
      <c r="Q410" s="31"/>
      <c r="R410" s="31"/>
      <c r="S410" s="32" t="s">
        <v>12</v>
      </c>
      <c r="T410" s="33"/>
      <c r="U410" s="33" t="s">
        <v>4106</v>
      </c>
      <c r="V410" s="33" t="s">
        <v>2032</v>
      </c>
      <c r="W410" s="33" t="s">
        <v>5691</v>
      </c>
      <c r="X410" s="33" t="s">
        <v>4108</v>
      </c>
      <c r="Y410" s="33" t="s">
        <v>4109</v>
      </c>
      <c r="Z410" s="33">
        <v>1</v>
      </c>
      <c r="AA410" s="34" t="s">
        <v>4110</v>
      </c>
      <c r="AB410" s="34">
        <v>111</v>
      </c>
      <c r="AC410" s="34" t="s">
        <v>4111</v>
      </c>
      <c r="AD410" s="34" t="s">
        <v>4112</v>
      </c>
      <c r="AE410" s="34" t="s">
        <v>5684</v>
      </c>
      <c r="AF410" s="34" t="s">
        <v>12</v>
      </c>
      <c r="AG410" s="34" t="s">
        <v>2036</v>
      </c>
      <c r="AH410" s="34" t="s">
        <v>4106</v>
      </c>
      <c r="AI410" s="34" t="s">
        <v>5691</v>
      </c>
      <c r="AJ410" s="34" t="s">
        <v>4106</v>
      </c>
      <c r="AK410" s="34" t="s">
        <v>5691</v>
      </c>
      <c r="AL410" s="34" t="s">
        <v>4106</v>
      </c>
      <c r="AM410" s="34" t="s">
        <v>5691</v>
      </c>
      <c r="AN410" s="34">
        <v>1</v>
      </c>
      <c r="AO410" s="34" t="s">
        <v>5693</v>
      </c>
      <c r="AP410" s="34" t="s">
        <v>5693</v>
      </c>
      <c r="AQ410" s="56">
        <v>1</v>
      </c>
      <c r="AR410" s="56">
        <v>2</v>
      </c>
      <c r="AS410" s="56">
        <v>2</v>
      </c>
      <c r="AT410" s="42" t="s">
        <v>2958</v>
      </c>
      <c r="AU410" s="42" t="s">
        <v>5331</v>
      </c>
      <c r="AV410" s="42" t="s">
        <v>4106</v>
      </c>
      <c r="AW410" s="35" t="s">
        <v>2033</v>
      </c>
      <c r="AX410" s="35" t="s">
        <v>2034</v>
      </c>
      <c r="AY410" s="35" t="s">
        <v>2035</v>
      </c>
      <c r="AZ410" s="43" t="str">
        <f t="shared" si="418"/>
        <v>X</v>
      </c>
      <c r="BA410" s="44"/>
      <c r="BB410" s="43" t="str">
        <f t="shared" si="419"/>
        <v/>
      </c>
      <c r="BC410" s="45" t="str">
        <f t="shared" si="420"/>
        <v/>
      </c>
      <c r="BD410" s="45" t="str">
        <f t="shared" si="421"/>
        <v/>
      </c>
      <c r="BE410" s="45" t="s">
        <v>5691</v>
      </c>
      <c r="BF410" s="45" t="str">
        <f t="shared" si="400"/>
        <v/>
      </c>
      <c r="BG410" s="45" t="str">
        <f t="shared" si="422"/>
        <v/>
      </c>
      <c r="BH410" s="12" t="str">
        <f t="shared" si="423"/>
        <v/>
      </c>
      <c r="BI410" s="43" t="str">
        <f t="shared" si="424"/>
        <v/>
      </c>
      <c r="BJ410" s="46" t="str">
        <f t="shared" si="425"/>
        <v/>
      </c>
      <c r="BK410" s="46" t="str">
        <f t="shared" si="426"/>
        <v/>
      </c>
      <c r="BL410" s="46" t="str">
        <f t="shared" si="427"/>
        <v/>
      </c>
      <c r="BM410" s="43" t="str">
        <f t="shared" si="428"/>
        <v/>
      </c>
      <c r="BN410" s="43" t="str">
        <f t="shared" si="429"/>
        <v/>
      </c>
      <c r="BO410" s="44" t="str">
        <f t="shared" si="401"/>
        <v/>
      </c>
      <c r="BP410" s="44" t="str">
        <f t="shared" si="430"/>
        <v>X</v>
      </c>
      <c r="BQ410" s="44" t="str">
        <f t="shared" si="431"/>
        <v/>
      </c>
      <c r="BR410" s="46" t="str">
        <f t="shared" si="402"/>
        <v/>
      </c>
      <c r="BS410" s="47" t="str">
        <f t="shared" si="403"/>
        <v/>
      </c>
      <c r="BT410" s="46" t="str">
        <f t="shared" si="404"/>
        <v/>
      </c>
      <c r="BU410" s="46" t="str">
        <f t="shared" si="405"/>
        <v/>
      </c>
      <c r="BV410" s="73" t="str">
        <f t="shared" si="409"/>
        <v/>
      </c>
      <c r="BW410" s="47" t="str">
        <f t="shared" si="411"/>
        <v/>
      </c>
      <c r="BX410" s="47" t="str">
        <f t="shared" si="432"/>
        <v/>
      </c>
      <c r="BY410" s="13" t="str">
        <f t="shared" si="433"/>
        <v/>
      </c>
      <c r="BZ410" s="14" t="str">
        <f t="shared" si="406"/>
        <v/>
      </c>
      <c r="CA410" s="48" t="str">
        <f t="shared" si="407"/>
        <v>X</v>
      </c>
      <c r="CB410" s="44" t="str">
        <f t="shared" si="408"/>
        <v/>
      </c>
      <c r="CC410" s="44" t="str">
        <f t="shared" si="434"/>
        <v/>
      </c>
      <c r="CD410" s="44" t="str">
        <f t="shared" si="412"/>
        <v/>
      </c>
      <c r="CE410" s="44" t="str">
        <f t="shared" si="435"/>
        <v/>
      </c>
      <c r="CF410" s="44" t="str">
        <f t="shared" si="436"/>
        <v/>
      </c>
      <c r="CG410" s="44" t="str">
        <f t="shared" si="437"/>
        <v/>
      </c>
      <c r="CH410" s="44" t="str">
        <f t="shared" si="438"/>
        <v/>
      </c>
      <c r="CI410" s="44" t="str">
        <f t="shared" si="439"/>
        <v/>
      </c>
      <c r="CJ410" s="44" t="str">
        <f t="shared" si="440"/>
        <v/>
      </c>
      <c r="CK410" s="44" t="str">
        <f t="shared" si="441"/>
        <v/>
      </c>
      <c r="CL410" s="44" t="str">
        <f t="shared" si="442"/>
        <v/>
      </c>
      <c r="CM410" s="43" t="str">
        <f t="shared" si="443"/>
        <v/>
      </c>
      <c r="CN410" s="43" t="str">
        <f t="shared" si="444"/>
        <v/>
      </c>
      <c r="CO410" s="43" t="str">
        <f t="shared" si="445"/>
        <v/>
      </c>
      <c r="CP410" s="44" t="str">
        <f t="shared" si="413"/>
        <v/>
      </c>
      <c r="CQ410" s="44" t="str">
        <f t="shared" si="446"/>
        <v/>
      </c>
      <c r="CR410" s="43" t="str">
        <f t="shared" si="464"/>
        <v/>
      </c>
      <c r="CS410" s="44">
        <v>0</v>
      </c>
      <c r="CT410" s="44">
        <v>0</v>
      </c>
      <c r="CU410" s="44" t="str">
        <f t="shared" si="447"/>
        <v/>
      </c>
      <c r="CV410" s="44" t="str">
        <f t="shared" si="448"/>
        <v/>
      </c>
      <c r="CW410" s="44" t="str">
        <f t="shared" si="449"/>
        <v/>
      </c>
      <c r="CX410" s="44" t="str">
        <f t="shared" si="450"/>
        <v/>
      </c>
      <c r="CY410" s="44" t="str">
        <f t="shared" si="451"/>
        <v/>
      </c>
      <c r="CZ410" s="44" t="str">
        <f t="shared" si="452"/>
        <v/>
      </c>
      <c r="DA410" s="49" t="str">
        <f t="shared" si="414"/>
        <v/>
      </c>
      <c r="DB410" s="44" t="str">
        <f t="shared" si="453"/>
        <v/>
      </c>
      <c r="DC410" s="44" t="str">
        <f t="shared" si="454"/>
        <v/>
      </c>
      <c r="DD410" s="44" t="str">
        <f t="shared" si="455"/>
        <v/>
      </c>
      <c r="DE410" s="44" t="str">
        <f t="shared" si="456"/>
        <v/>
      </c>
      <c r="DF410" s="44" t="str">
        <f t="shared" si="457"/>
        <v/>
      </c>
      <c r="DG410" s="44" t="str">
        <f t="shared" si="458"/>
        <v/>
      </c>
      <c r="DH410" s="44" t="str">
        <f t="shared" si="459"/>
        <v>X</v>
      </c>
      <c r="DI410" s="50" t="str">
        <f t="shared" si="460"/>
        <v/>
      </c>
      <c r="DJ410" s="50" t="str">
        <f t="shared" si="461"/>
        <v/>
      </c>
      <c r="DK410" s="50" t="str">
        <f t="shared" si="462"/>
        <v/>
      </c>
      <c r="DL410" s="50" t="str">
        <f t="shared" si="463"/>
        <v/>
      </c>
      <c r="DM410" s="51" t="str">
        <f t="shared" si="415"/>
        <v>020067000</v>
      </c>
      <c r="DN410" s="52"/>
      <c r="DO410" s="53"/>
      <c r="DP410" s="52"/>
      <c r="DQ410" s="53" t="str">
        <f t="shared" si="416"/>
        <v/>
      </c>
      <c r="DR410" s="52" t="str">
        <f t="shared" si="417"/>
        <v/>
      </c>
      <c r="DS410" s="53"/>
      <c r="DT410" s="52"/>
      <c r="DU410" s="53"/>
      <c r="DV410" s="52"/>
      <c r="DW410" s="99"/>
      <c r="DX410" s="99"/>
      <c r="EI410" s="83"/>
      <c r="EJ410" s="102"/>
      <c r="EK410" s="102"/>
      <c r="EL410" s="102"/>
      <c r="EM410" s="102"/>
      <c r="EN410" s="102"/>
      <c r="EO410" s="102"/>
      <c r="EP410" s="102"/>
      <c r="EQ410" s="102"/>
      <c r="ER410" s="102"/>
      <c r="ES410" s="102"/>
      <c r="ET410" s="102"/>
      <c r="EU410" s="102"/>
      <c r="EV410" s="102"/>
      <c r="FL410" s="36" t="str">
        <f t="shared" si="410"/>
        <v/>
      </c>
    </row>
    <row r="411" spans="1:168" s="36" customFormat="1" ht="49.5" customHeight="1" x14ac:dyDescent="0.35">
      <c r="A411" s="67"/>
      <c r="B411" s="39"/>
      <c r="C411" s="39"/>
      <c r="D411" s="40"/>
      <c r="E411" s="41"/>
      <c r="F411" s="41"/>
      <c r="G411" s="41"/>
      <c r="H411" s="41"/>
      <c r="I411" s="41"/>
      <c r="J411" s="41"/>
      <c r="K411" s="41"/>
      <c r="L411" s="41"/>
      <c r="M411" s="41" t="s">
        <v>3065</v>
      </c>
      <c r="N411" s="41" t="s">
        <v>3066</v>
      </c>
      <c r="O411" s="29"/>
      <c r="P411" s="30"/>
      <c r="Q411" s="31"/>
      <c r="R411" s="31"/>
      <c r="S411" s="32" t="s">
        <v>14</v>
      </c>
      <c r="T411" s="33"/>
      <c r="U411" s="33" t="s">
        <v>4106</v>
      </c>
      <c r="V411" s="33" t="s">
        <v>2037</v>
      </c>
      <c r="W411" s="33" t="s">
        <v>5691</v>
      </c>
      <c r="X411" s="33" t="s">
        <v>4108</v>
      </c>
      <c r="Y411" s="33" t="s">
        <v>4109</v>
      </c>
      <c r="Z411" s="33">
        <v>1</v>
      </c>
      <c r="AA411" s="34" t="s">
        <v>4110</v>
      </c>
      <c r="AB411" s="34">
        <v>111</v>
      </c>
      <c r="AC411" s="34" t="s">
        <v>4111</v>
      </c>
      <c r="AD411" s="34" t="s">
        <v>4112</v>
      </c>
      <c r="AE411" s="34" t="s">
        <v>5684</v>
      </c>
      <c r="AF411" s="34" t="s">
        <v>14</v>
      </c>
      <c r="AG411" s="34" t="s">
        <v>2037</v>
      </c>
      <c r="AH411" s="34" t="s">
        <v>4106</v>
      </c>
      <c r="AI411" s="34" t="s">
        <v>5691</v>
      </c>
      <c r="AJ411" s="34" t="s">
        <v>4106</v>
      </c>
      <c r="AK411" s="34" t="s">
        <v>5691</v>
      </c>
      <c r="AL411" s="34" t="s">
        <v>4106</v>
      </c>
      <c r="AM411" s="34" t="s">
        <v>5691</v>
      </c>
      <c r="AN411" s="34">
        <v>1</v>
      </c>
      <c r="AO411" s="34" t="s">
        <v>5693</v>
      </c>
      <c r="AP411" s="34" t="s">
        <v>5693</v>
      </c>
      <c r="AQ411" s="56">
        <v>1</v>
      </c>
      <c r="AR411" s="56">
        <v>2</v>
      </c>
      <c r="AS411" s="56">
        <v>2</v>
      </c>
      <c r="AT411" s="42" t="s">
        <v>1066</v>
      </c>
      <c r="AU411" s="42" t="s">
        <v>6107</v>
      </c>
      <c r="AV411" s="42" t="s">
        <v>4106</v>
      </c>
      <c r="AW411" s="35" t="s">
        <v>1504</v>
      </c>
      <c r="AX411" s="35" t="s">
        <v>2038</v>
      </c>
      <c r="AY411" s="35" t="s">
        <v>2039</v>
      </c>
      <c r="AZ411" s="43" t="str">
        <f t="shared" si="418"/>
        <v>X</v>
      </c>
      <c r="BA411" s="44"/>
      <c r="BB411" s="43" t="str">
        <f t="shared" si="419"/>
        <v/>
      </c>
      <c r="BC411" s="45" t="str">
        <f t="shared" si="420"/>
        <v/>
      </c>
      <c r="BD411" s="45" t="str">
        <f t="shared" si="421"/>
        <v/>
      </c>
      <c r="BE411" s="45" t="s">
        <v>5691</v>
      </c>
      <c r="BF411" s="45" t="str">
        <f t="shared" si="400"/>
        <v/>
      </c>
      <c r="BG411" s="45" t="str">
        <f t="shared" si="422"/>
        <v/>
      </c>
      <c r="BH411" s="12" t="str">
        <f t="shared" si="423"/>
        <v/>
      </c>
      <c r="BI411" s="43" t="str">
        <f t="shared" si="424"/>
        <v/>
      </c>
      <c r="BJ411" s="46" t="str">
        <f t="shared" si="425"/>
        <v/>
      </c>
      <c r="BK411" s="46" t="str">
        <f t="shared" si="426"/>
        <v/>
      </c>
      <c r="BL411" s="46" t="str">
        <f t="shared" si="427"/>
        <v/>
      </c>
      <c r="BM411" s="43" t="str">
        <f t="shared" si="428"/>
        <v/>
      </c>
      <c r="BN411" s="43" t="str">
        <f t="shared" si="429"/>
        <v/>
      </c>
      <c r="BO411" s="44" t="str">
        <f t="shared" si="401"/>
        <v/>
      </c>
      <c r="BP411" s="44" t="str">
        <f t="shared" si="430"/>
        <v>X</v>
      </c>
      <c r="BQ411" s="44" t="str">
        <f t="shared" si="431"/>
        <v/>
      </c>
      <c r="BR411" s="46" t="str">
        <f t="shared" si="402"/>
        <v/>
      </c>
      <c r="BS411" s="47" t="str">
        <f t="shared" si="403"/>
        <v/>
      </c>
      <c r="BT411" s="46" t="str">
        <f t="shared" si="404"/>
        <v/>
      </c>
      <c r="BU411" s="46" t="str">
        <f t="shared" si="405"/>
        <v/>
      </c>
      <c r="BV411" s="73" t="str">
        <f t="shared" si="409"/>
        <v/>
      </c>
      <c r="BW411" s="47" t="str">
        <f t="shared" si="411"/>
        <v/>
      </c>
      <c r="BX411" s="47" t="str">
        <f t="shared" si="432"/>
        <v/>
      </c>
      <c r="BY411" s="13" t="str">
        <f t="shared" si="433"/>
        <v/>
      </c>
      <c r="BZ411" s="14" t="str">
        <f t="shared" si="406"/>
        <v/>
      </c>
      <c r="CA411" s="48" t="str">
        <f t="shared" si="407"/>
        <v>X</v>
      </c>
      <c r="CB411" s="44" t="str">
        <f t="shared" si="408"/>
        <v/>
      </c>
      <c r="CC411" s="44" t="str">
        <f t="shared" si="434"/>
        <v/>
      </c>
      <c r="CD411" s="44" t="str">
        <f t="shared" si="412"/>
        <v/>
      </c>
      <c r="CE411" s="44" t="str">
        <f t="shared" si="435"/>
        <v/>
      </c>
      <c r="CF411" s="44" t="str">
        <f t="shared" si="436"/>
        <v/>
      </c>
      <c r="CG411" s="44" t="str">
        <f t="shared" si="437"/>
        <v/>
      </c>
      <c r="CH411" s="44" t="str">
        <f t="shared" si="438"/>
        <v/>
      </c>
      <c r="CI411" s="44" t="str">
        <f t="shared" si="439"/>
        <v/>
      </c>
      <c r="CJ411" s="44" t="str">
        <f t="shared" si="440"/>
        <v/>
      </c>
      <c r="CK411" s="44" t="str">
        <f t="shared" si="441"/>
        <v/>
      </c>
      <c r="CL411" s="44" t="str">
        <f t="shared" si="442"/>
        <v/>
      </c>
      <c r="CM411" s="43" t="str">
        <f t="shared" si="443"/>
        <v/>
      </c>
      <c r="CN411" s="43" t="str">
        <f t="shared" si="444"/>
        <v/>
      </c>
      <c r="CO411" s="43" t="str">
        <f t="shared" si="445"/>
        <v/>
      </c>
      <c r="CP411" s="44" t="str">
        <f t="shared" si="413"/>
        <v/>
      </c>
      <c r="CQ411" s="44" t="str">
        <f t="shared" si="446"/>
        <v/>
      </c>
      <c r="CR411" s="43" t="str">
        <f t="shared" si="464"/>
        <v/>
      </c>
      <c r="CS411" s="44">
        <v>0</v>
      </c>
      <c r="CT411" s="44">
        <v>0</v>
      </c>
      <c r="CU411" s="44" t="str">
        <f t="shared" si="447"/>
        <v/>
      </c>
      <c r="CV411" s="44" t="str">
        <f t="shared" si="448"/>
        <v/>
      </c>
      <c r="CW411" s="44" t="str">
        <f t="shared" si="449"/>
        <v/>
      </c>
      <c r="CX411" s="44" t="str">
        <f t="shared" si="450"/>
        <v/>
      </c>
      <c r="CY411" s="44" t="str">
        <f t="shared" si="451"/>
        <v/>
      </c>
      <c r="CZ411" s="44" t="str">
        <f t="shared" si="452"/>
        <v/>
      </c>
      <c r="DA411" s="49" t="str">
        <f t="shared" si="414"/>
        <v/>
      </c>
      <c r="DB411" s="44" t="str">
        <f t="shared" si="453"/>
        <v/>
      </c>
      <c r="DC411" s="44" t="str">
        <f t="shared" si="454"/>
        <v/>
      </c>
      <c r="DD411" s="44" t="str">
        <f t="shared" si="455"/>
        <v/>
      </c>
      <c r="DE411" s="44" t="str">
        <f t="shared" si="456"/>
        <v/>
      </c>
      <c r="DF411" s="44" t="str">
        <f t="shared" si="457"/>
        <v/>
      </c>
      <c r="DG411" s="44" t="str">
        <f t="shared" si="458"/>
        <v/>
      </c>
      <c r="DH411" s="44" t="str">
        <f t="shared" si="459"/>
        <v>X</v>
      </c>
      <c r="DI411" s="50" t="str">
        <f t="shared" si="460"/>
        <v/>
      </c>
      <c r="DJ411" s="50" t="str">
        <f t="shared" si="461"/>
        <v/>
      </c>
      <c r="DK411" s="50" t="str">
        <f t="shared" si="462"/>
        <v/>
      </c>
      <c r="DL411" s="50" t="str">
        <f t="shared" si="463"/>
        <v/>
      </c>
      <c r="DM411" s="51" t="str">
        <f t="shared" si="415"/>
        <v>041153000</v>
      </c>
      <c r="DN411" s="52"/>
      <c r="DO411" s="53"/>
      <c r="DP411" s="52"/>
      <c r="DQ411" s="53" t="str">
        <f t="shared" si="416"/>
        <v/>
      </c>
      <c r="DR411" s="52" t="str">
        <f t="shared" si="417"/>
        <v/>
      </c>
      <c r="DS411" s="53"/>
      <c r="DT411" s="52"/>
      <c r="DU411" s="53"/>
      <c r="DV411" s="52"/>
      <c r="DW411" s="99"/>
      <c r="DX411" s="99"/>
      <c r="EI411" s="83"/>
      <c r="EJ411" s="102"/>
      <c r="EK411" s="102"/>
      <c r="EL411" s="102"/>
      <c r="EM411" s="102"/>
      <c r="EN411" s="102"/>
      <c r="EO411" s="102"/>
      <c r="EP411" s="102"/>
      <c r="EQ411" s="102"/>
      <c r="ER411" s="102"/>
      <c r="ES411" s="102"/>
      <c r="ET411" s="102"/>
      <c r="EU411" s="102"/>
      <c r="EV411" s="102"/>
      <c r="FL411" s="36" t="str">
        <f t="shared" si="410"/>
        <v/>
      </c>
    </row>
    <row r="412" spans="1:168" s="36" customFormat="1" ht="49.5" customHeight="1" x14ac:dyDescent="0.35">
      <c r="A412" s="67"/>
      <c r="B412" s="39"/>
      <c r="C412" s="39"/>
      <c r="D412" s="40"/>
      <c r="E412" s="41"/>
      <c r="F412" s="41"/>
      <c r="G412" s="41"/>
      <c r="H412" s="41"/>
      <c r="I412" s="41"/>
      <c r="J412" s="41"/>
      <c r="K412" s="41"/>
      <c r="L412" s="41"/>
      <c r="M412" s="41" t="s">
        <v>3065</v>
      </c>
      <c r="N412" s="41" t="s">
        <v>3066</v>
      </c>
      <c r="O412" s="29"/>
      <c r="P412" s="30"/>
      <c r="Q412" s="31"/>
      <c r="R412" s="31"/>
      <c r="S412" s="32" t="s">
        <v>16</v>
      </c>
      <c r="T412" s="33"/>
      <c r="U412" s="33" t="s">
        <v>4106</v>
      </c>
      <c r="V412" s="33" t="s">
        <v>2040</v>
      </c>
      <c r="W412" s="33" t="s">
        <v>5691</v>
      </c>
      <c r="X412" s="33" t="s">
        <v>4108</v>
      </c>
      <c r="Y412" s="33" t="s">
        <v>4109</v>
      </c>
      <c r="Z412" s="33">
        <v>1</v>
      </c>
      <c r="AA412" s="34" t="s">
        <v>4110</v>
      </c>
      <c r="AB412" s="34">
        <v>111</v>
      </c>
      <c r="AC412" s="34" t="s">
        <v>4111</v>
      </c>
      <c r="AD412" s="34" t="s">
        <v>4112</v>
      </c>
      <c r="AE412" s="34" t="s">
        <v>5684</v>
      </c>
      <c r="AF412" s="34" t="s">
        <v>16</v>
      </c>
      <c r="AG412" s="34" t="s">
        <v>2040</v>
      </c>
      <c r="AH412" s="34" t="s">
        <v>4106</v>
      </c>
      <c r="AI412" s="34" t="s">
        <v>5691</v>
      </c>
      <c r="AJ412" s="34" t="s">
        <v>4106</v>
      </c>
      <c r="AK412" s="34" t="s">
        <v>5691</v>
      </c>
      <c r="AL412" s="34" t="s">
        <v>4106</v>
      </c>
      <c r="AM412" s="34" t="s">
        <v>5691</v>
      </c>
      <c r="AN412" s="34">
        <v>1</v>
      </c>
      <c r="AO412" s="34" t="s">
        <v>5693</v>
      </c>
      <c r="AP412" s="34" t="s">
        <v>5693</v>
      </c>
      <c r="AQ412" s="56">
        <v>1</v>
      </c>
      <c r="AR412" s="56">
        <v>2</v>
      </c>
      <c r="AS412" s="56">
        <v>2</v>
      </c>
      <c r="AT412" s="42" t="s">
        <v>5734</v>
      </c>
      <c r="AU412" s="42" t="s">
        <v>1865</v>
      </c>
      <c r="AV412" s="42" t="s">
        <v>4106</v>
      </c>
      <c r="AW412" s="35" t="s">
        <v>5822</v>
      </c>
      <c r="AX412" s="35" t="s">
        <v>2041</v>
      </c>
      <c r="AY412" s="35" t="s">
        <v>2042</v>
      </c>
      <c r="AZ412" s="43" t="str">
        <f t="shared" si="418"/>
        <v>X</v>
      </c>
      <c r="BA412" s="44"/>
      <c r="BB412" s="43" t="str">
        <f t="shared" si="419"/>
        <v/>
      </c>
      <c r="BC412" s="45" t="str">
        <f t="shared" si="420"/>
        <v/>
      </c>
      <c r="BD412" s="45" t="str">
        <f t="shared" si="421"/>
        <v/>
      </c>
      <c r="BE412" s="45" t="s">
        <v>5691</v>
      </c>
      <c r="BF412" s="45" t="str">
        <f t="shared" si="400"/>
        <v/>
      </c>
      <c r="BG412" s="45" t="str">
        <f t="shared" si="422"/>
        <v/>
      </c>
      <c r="BH412" s="12" t="str">
        <f t="shared" si="423"/>
        <v/>
      </c>
      <c r="BI412" s="43" t="str">
        <f t="shared" si="424"/>
        <v/>
      </c>
      <c r="BJ412" s="46" t="str">
        <f t="shared" si="425"/>
        <v/>
      </c>
      <c r="BK412" s="46" t="str">
        <f t="shared" si="426"/>
        <v/>
      </c>
      <c r="BL412" s="46" t="str">
        <f t="shared" si="427"/>
        <v/>
      </c>
      <c r="BM412" s="43" t="str">
        <f t="shared" si="428"/>
        <v/>
      </c>
      <c r="BN412" s="43" t="str">
        <f t="shared" si="429"/>
        <v/>
      </c>
      <c r="BO412" s="44" t="str">
        <f t="shared" si="401"/>
        <v/>
      </c>
      <c r="BP412" s="44" t="str">
        <f t="shared" si="430"/>
        <v>X</v>
      </c>
      <c r="BQ412" s="44" t="str">
        <f t="shared" si="431"/>
        <v/>
      </c>
      <c r="BR412" s="46" t="str">
        <f t="shared" si="402"/>
        <v/>
      </c>
      <c r="BS412" s="47" t="str">
        <f t="shared" si="403"/>
        <v/>
      </c>
      <c r="BT412" s="46" t="str">
        <f t="shared" si="404"/>
        <v/>
      </c>
      <c r="BU412" s="46" t="str">
        <f t="shared" si="405"/>
        <v/>
      </c>
      <c r="BV412" s="73" t="str">
        <f t="shared" si="409"/>
        <v/>
      </c>
      <c r="BW412" s="47" t="str">
        <f t="shared" si="411"/>
        <v/>
      </c>
      <c r="BX412" s="47" t="str">
        <f t="shared" si="432"/>
        <v/>
      </c>
      <c r="BY412" s="13" t="str">
        <f t="shared" si="433"/>
        <v/>
      </c>
      <c r="BZ412" s="14" t="str">
        <f t="shared" si="406"/>
        <v/>
      </c>
      <c r="CA412" s="48" t="str">
        <f t="shared" si="407"/>
        <v>X</v>
      </c>
      <c r="CB412" s="44" t="str">
        <f t="shared" si="408"/>
        <v/>
      </c>
      <c r="CC412" s="44" t="str">
        <f t="shared" si="434"/>
        <v/>
      </c>
      <c r="CD412" s="44" t="str">
        <f t="shared" si="412"/>
        <v/>
      </c>
      <c r="CE412" s="44" t="str">
        <f t="shared" si="435"/>
        <v/>
      </c>
      <c r="CF412" s="44" t="str">
        <f t="shared" si="436"/>
        <v/>
      </c>
      <c r="CG412" s="44" t="str">
        <f t="shared" si="437"/>
        <v/>
      </c>
      <c r="CH412" s="44" t="str">
        <f t="shared" si="438"/>
        <v/>
      </c>
      <c r="CI412" s="44" t="str">
        <f t="shared" si="439"/>
        <v/>
      </c>
      <c r="CJ412" s="44" t="str">
        <f t="shared" si="440"/>
        <v/>
      </c>
      <c r="CK412" s="44" t="str">
        <f t="shared" si="441"/>
        <v/>
      </c>
      <c r="CL412" s="44" t="str">
        <f t="shared" si="442"/>
        <v/>
      </c>
      <c r="CM412" s="43" t="str">
        <f t="shared" si="443"/>
        <v/>
      </c>
      <c r="CN412" s="43" t="str">
        <f t="shared" si="444"/>
        <v/>
      </c>
      <c r="CO412" s="43" t="str">
        <f t="shared" si="445"/>
        <v/>
      </c>
      <c r="CP412" s="44" t="str">
        <f t="shared" si="413"/>
        <v/>
      </c>
      <c r="CQ412" s="44" t="str">
        <f t="shared" si="446"/>
        <v/>
      </c>
      <c r="CR412" s="43" t="str">
        <f t="shared" si="464"/>
        <v/>
      </c>
      <c r="CS412" s="44">
        <v>0</v>
      </c>
      <c r="CT412" s="44">
        <v>0</v>
      </c>
      <c r="CU412" s="44" t="str">
        <f t="shared" si="447"/>
        <v/>
      </c>
      <c r="CV412" s="44" t="str">
        <f t="shared" si="448"/>
        <v/>
      </c>
      <c r="CW412" s="44" t="str">
        <f t="shared" si="449"/>
        <v/>
      </c>
      <c r="CX412" s="44" t="str">
        <f t="shared" si="450"/>
        <v/>
      </c>
      <c r="CY412" s="44" t="str">
        <f t="shared" si="451"/>
        <v/>
      </c>
      <c r="CZ412" s="44" t="str">
        <f t="shared" si="452"/>
        <v/>
      </c>
      <c r="DA412" s="49" t="str">
        <f t="shared" si="414"/>
        <v/>
      </c>
      <c r="DB412" s="44" t="str">
        <f t="shared" si="453"/>
        <v/>
      </c>
      <c r="DC412" s="44" t="str">
        <f t="shared" si="454"/>
        <v/>
      </c>
      <c r="DD412" s="44" t="str">
        <f t="shared" si="455"/>
        <v/>
      </c>
      <c r="DE412" s="44" t="str">
        <f t="shared" si="456"/>
        <v/>
      </c>
      <c r="DF412" s="44" t="str">
        <f t="shared" si="457"/>
        <v/>
      </c>
      <c r="DG412" s="44" t="str">
        <f t="shared" si="458"/>
        <v/>
      </c>
      <c r="DH412" s="44" t="str">
        <f t="shared" si="459"/>
        <v>X</v>
      </c>
      <c r="DI412" s="50" t="str">
        <f t="shared" si="460"/>
        <v/>
      </c>
      <c r="DJ412" s="50" t="str">
        <f t="shared" si="461"/>
        <v/>
      </c>
      <c r="DK412" s="50" t="str">
        <f t="shared" si="462"/>
        <v/>
      </c>
      <c r="DL412" s="50" t="str">
        <f t="shared" si="463"/>
        <v/>
      </c>
      <c r="DM412" s="51" t="str">
        <f t="shared" si="415"/>
        <v>008044000</v>
      </c>
      <c r="DN412" s="52"/>
      <c r="DO412" s="53"/>
      <c r="DP412" s="52"/>
      <c r="DQ412" s="53" t="str">
        <f t="shared" si="416"/>
        <v/>
      </c>
      <c r="DR412" s="52" t="str">
        <f t="shared" si="417"/>
        <v/>
      </c>
      <c r="DS412" s="53"/>
      <c r="DT412" s="52"/>
      <c r="DU412" s="53"/>
      <c r="DV412" s="52"/>
      <c r="DW412" s="99"/>
      <c r="DX412" s="99"/>
      <c r="EI412" s="83"/>
      <c r="EJ412" s="102"/>
      <c r="EK412" s="102"/>
      <c r="EL412" s="102"/>
      <c r="EM412" s="102"/>
      <c r="EN412" s="102"/>
      <c r="EO412" s="102"/>
      <c r="EP412" s="102"/>
      <c r="EQ412" s="102"/>
      <c r="ER412" s="102"/>
      <c r="ES412" s="102"/>
      <c r="ET412" s="102"/>
      <c r="EU412" s="102"/>
      <c r="EV412" s="102"/>
      <c r="FL412" s="36" t="str">
        <f t="shared" si="410"/>
        <v/>
      </c>
    </row>
    <row r="413" spans="1:168" s="36" customFormat="1" ht="49.5" customHeight="1" x14ac:dyDescent="0.35">
      <c r="A413" s="67"/>
      <c r="B413" s="39"/>
      <c r="C413" s="39"/>
      <c r="D413" s="40"/>
      <c r="E413" s="41"/>
      <c r="F413" s="41"/>
      <c r="G413" s="41"/>
      <c r="H413" s="41"/>
      <c r="I413" s="41"/>
      <c r="J413" s="41"/>
      <c r="K413" s="41"/>
      <c r="L413" s="41"/>
      <c r="M413" s="41" t="s">
        <v>3065</v>
      </c>
      <c r="N413" s="41" t="s">
        <v>3066</v>
      </c>
      <c r="O413" s="29"/>
      <c r="P413" s="30"/>
      <c r="Q413" s="31"/>
      <c r="R413" s="31"/>
      <c r="S413" s="32" t="s">
        <v>16</v>
      </c>
      <c r="T413" s="33"/>
      <c r="U413" s="33" t="s">
        <v>5707</v>
      </c>
      <c r="V413" s="33" t="s">
        <v>2040</v>
      </c>
      <c r="W413" s="33" t="s">
        <v>2138</v>
      </c>
      <c r="X413" s="33" t="s">
        <v>4108</v>
      </c>
      <c r="Y413" s="33" t="s">
        <v>4109</v>
      </c>
      <c r="Z413" s="33">
        <v>1</v>
      </c>
      <c r="AA413" s="34" t="s">
        <v>6310</v>
      </c>
      <c r="AB413" s="34">
        <v>123</v>
      </c>
      <c r="AC413" s="34" t="s">
        <v>4916</v>
      </c>
      <c r="AD413" s="34" t="s">
        <v>4112</v>
      </c>
      <c r="AE413" s="34" t="s">
        <v>4701</v>
      </c>
      <c r="AF413" s="34" t="s">
        <v>16</v>
      </c>
      <c r="AG413" s="34" t="s">
        <v>2040</v>
      </c>
      <c r="AH413" s="34" t="s">
        <v>5732</v>
      </c>
      <c r="AI413" s="34" t="s">
        <v>5733</v>
      </c>
      <c r="AJ413" s="34" t="s">
        <v>2964</v>
      </c>
      <c r="AK413" s="34" t="s">
        <v>2138</v>
      </c>
      <c r="AL413" s="34" t="s">
        <v>4106</v>
      </c>
      <c r="AM413" s="34" t="s">
        <v>5691</v>
      </c>
      <c r="AN413" s="34">
        <v>1</v>
      </c>
      <c r="AO413" s="34" t="s">
        <v>5693</v>
      </c>
      <c r="AP413" s="34" t="s">
        <v>5693</v>
      </c>
      <c r="AQ413" s="56">
        <v>1</v>
      </c>
      <c r="AR413" s="56">
        <v>2</v>
      </c>
      <c r="AS413" s="56">
        <v>2</v>
      </c>
      <c r="AT413" s="42" t="s">
        <v>4106</v>
      </c>
      <c r="AU413" s="42" t="s">
        <v>4106</v>
      </c>
      <c r="AV413" s="42" t="s">
        <v>4106</v>
      </c>
      <c r="AW413" s="35" t="s">
        <v>5822</v>
      </c>
      <c r="AX413" s="35" t="s">
        <v>2041</v>
      </c>
      <c r="AY413" s="35" t="s">
        <v>2042</v>
      </c>
      <c r="AZ413" s="43" t="str">
        <f t="shared" si="418"/>
        <v/>
      </c>
      <c r="BA413" s="44"/>
      <c r="BB413" s="43" t="str">
        <f t="shared" si="419"/>
        <v/>
      </c>
      <c r="BC413" s="45" t="str">
        <f t="shared" si="420"/>
        <v>X</v>
      </c>
      <c r="BD413" s="45" t="str">
        <f t="shared" si="421"/>
        <v/>
      </c>
      <c r="BE413" s="45" t="s">
        <v>5691</v>
      </c>
      <c r="BF413" s="45" t="str">
        <f t="shared" si="400"/>
        <v/>
      </c>
      <c r="BG413" s="45" t="str">
        <f t="shared" si="422"/>
        <v/>
      </c>
      <c r="BH413" s="12" t="str">
        <f t="shared" si="423"/>
        <v/>
      </c>
      <c r="BI413" s="43" t="str">
        <f t="shared" si="424"/>
        <v/>
      </c>
      <c r="BJ413" s="46" t="str">
        <f t="shared" si="425"/>
        <v/>
      </c>
      <c r="BK413" s="46" t="str">
        <f t="shared" si="426"/>
        <v/>
      </c>
      <c r="BL413" s="46" t="str">
        <f t="shared" si="427"/>
        <v/>
      </c>
      <c r="BM413" s="43" t="str">
        <f t="shared" si="428"/>
        <v/>
      </c>
      <c r="BN413" s="43" t="str">
        <f t="shared" si="429"/>
        <v/>
      </c>
      <c r="BO413" s="44" t="str">
        <f t="shared" si="401"/>
        <v/>
      </c>
      <c r="BP413" s="44" t="str">
        <f t="shared" si="430"/>
        <v>X</v>
      </c>
      <c r="BQ413" s="44" t="str">
        <f t="shared" si="431"/>
        <v/>
      </c>
      <c r="BR413" s="46" t="str">
        <f t="shared" si="402"/>
        <v/>
      </c>
      <c r="BS413" s="47" t="str">
        <f t="shared" si="403"/>
        <v/>
      </c>
      <c r="BT413" s="46" t="str">
        <f t="shared" si="404"/>
        <v/>
      </c>
      <c r="BU413" s="46" t="str">
        <f t="shared" si="405"/>
        <v/>
      </c>
      <c r="BV413" s="73" t="str">
        <f t="shared" si="409"/>
        <v>X</v>
      </c>
      <c r="BW413" s="47" t="str">
        <f t="shared" si="411"/>
        <v/>
      </c>
      <c r="BX413" s="47" t="str">
        <f t="shared" si="432"/>
        <v/>
      </c>
      <c r="BY413" s="13" t="str">
        <f t="shared" si="433"/>
        <v/>
      </c>
      <c r="BZ413" s="14" t="str">
        <f t="shared" si="406"/>
        <v/>
      </c>
      <c r="CA413" s="48" t="str">
        <f t="shared" si="407"/>
        <v>X</v>
      </c>
      <c r="CB413" s="44" t="str">
        <f t="shared" si="408"/>
        <v/>
      </c>
      <c r="CC413" s="44" t="str">
        <f t="shared" si="434"/>
        <v/>
      </c>
      <c r="CD413" s="44" t="str">
        <f t="shared" si="412"/>
        <v/>
      </c>
      <c r="CE413" s="44" t="str">
        <f t="shared" si="435"/>
        <v/>
      </c>
      <c r="CF413" s="44" t="str">
        <f t="shared" si="436"/>
        <v/>
      </c>
      <c r="CG413" s="44" t="str">
        <f t="shared" si="437"/>
        <v/>
      </c>
      <c r="CH413" s="44" t="str">
        <f t="shared" si="438"/>
        <v/>
      </c>
      <c r="CI413" s="44" t="str">
        <f t="shared" si="439"/>
        <v/>
      </c>
      <c r="CJ413" s="44" t="str">
        <f t="shared" si="440"/>
        <v/>
      </c>
      <c r="CK413" s="44" t="str">
        <f t="shared" si="441"/>
        <v/>
      </c>
      <c r="CL413" s="44" t="str">
        <f t="shared" si="442"/>
        <v/>
      </c>
      <c r="CM413" s="43" t="str">
        <f t="shared" si="443"/>
        <v/>
      </c>
      <c r="CN413" s="43" t="str">
        <f t="shared" si="444"/>
        <v/>
      </c>
      <c r="CO413" s="43" t="str">
        <f t="shared" si="445"/>
        <v/>
      </c>
      <c r="CP413" s="44" t="str">
        <f t="shared" si="413"/>
        <v/>
      </c>
      <c r="CQ413" s="44" t="str">
        <f t="shared" si="446"/>
        <v/>
      </c>
      <c r="CR413" s="43" t="str">
        <f t="shared" si="464"/>
        <v/>
      </c>
      <c r="CS413" s="44">
        <v>0</v>
      </c>
      <c r="CT413" s="44">
        <v>0</v>
      </c>
      <c r="CU413" s="44" t="str">
        <f t="shared" si="447"/>
        <v/>
      </c>
      <c r="CV413" s="44" t="str">
        <f t="shared" si="448"/>
        <v/>
      </c>
      <c r="CW413" s="44" t="str">
        <f t="shared" si="449"/>
        <v/>
      </c>
      <c r="CX413" s="44" t="str">
        <f t="shared" si="450"/>
        <v/>
      </c>
      <c r="CY413" s="44" t="str">
        <f t="shared" si="451"/>
        <v/>
      </c>
      <c r="CZ413" s="44" t="str">
        <f t="shared" si="452"/>
        <v/>
      </c>
      <c r="DA413" s="49" t="str">
        <f t="shared" si="414"/>
        <v/>
      </c>
      <c r="DB413" s="44" t="str">
        <f t="shared" si="453"/>
        <v/>
      </c>
      <c r="DC413" s="44" t="str">
        <f t="shared" si="454"/>
        <v/>
      </c>
      <c r="DD413" s="44" t="str">
        <f t="shared" si="455"/>
        <v/>
      </c>
      <c r="DE413" s="44" t="str">
        <f t="shared" si="456"/>
        <v/>
      </c>
      <c r="DF413" s="44" t="str">
        <f t="shared" si="457"/>
        <v/>
      </c>
      <c r="DG413" s="44" t="str">
        <f t="shared" si="458"/>
        <v/>
      </c>
      <c r="DH413" s="44" t="str">
        <f t="shared" si="459"/>
        <v/>
      </c>
      <c r="DI413" s="50" t="str">
        <f t="shared" si="460"/>
        <v/>
      </c>
      <c r="DJ413" s="50" t="str">
        <f t="shared" si="461"/>
        <v/>
      </c>
      <c r="DK413" s="50" t="str">
        <f t="shared" si="462"/>
        <v/>
      </c>
      <c r="DL413" s="50" t="str">
        <f t="shared" si="463"/>
        <v/>
      </c>
      <c r="DM413" s="51" t="str">
        <f t="shared" si="415"/>
        <v>000000000</v>
      </c>
      <c r="DN413" s="52"/>
      <c r="DO413" s="53"/>
      <c r="DP413" s="52"/>
      <c r="DQ413" s="53" t="str">
        <f t="shared" si="416"/>
        <v/>
      </c>
      <c r="DR413" s="52" t="str">
        <f t="shared" si="417"/>
        <v/>
      </c>
      <c r="DS413" s="53"/>
      <c r="DT413" s="52"/>
      <c r="DU413" s="53"/>
      <c r="DV413" s="52"/>
      <c r="DW413" s="99"/>
      <c r="DX413" s="99"/>
      <c r="EI413" s="83"/>
      <c r="EJ413" s="102"/>
      <c r="EK413" s="102"/>
      <c r="EL413" s="102"/>
      <c r="EM413" s="102"/>
      <c r="EN413" s="102"/>
      <c r="EO413" s="102"/>
      <c r="EP413" s="102"/>
      <c r="EQ413" s="102"/>
      <c r="ER413" s="102"/>
      <c r="ES413" s="102"/>
      <c r="ET413" s="102"/>
      <c r="EU413" s="102"/>
      <c r="EV413" s="102"/>
      <c r="FL413" s="36" t="str">
        <f t="shared" si="410"/>
        <v/>
      </c>
    </row>
    <row r="414" spans="1:168" s="36" customFormat="1" ht="49.5" customHeight="1" x14ac:dyDescent="0.35">
      <c r="A414" s="67"/>
      <c r="B414" s="39"/>
      <c r="C414" s="39"/>
      <c r="D414" s="40"/>
      <c r="E414" s="41"/>
      <c r="F414" s="41"/>
      <c r="G414" s="41"/>
      <c r="H414" s="41"/>
      <c r="I414" s="41"/>
      <c r="J414" s="41"/>
      <c r="K414" s="41"/>
      <c r="L414" s="41"/>
      <c r="M414" s="41" t="s">
        <v>3065</v>
      </c>
      <c r="N414" s="41" t="s">
        <v>3066</v>
      </c>
      <c r="O414" s="29"/>
      <c r="P414" s="30"/>
      <c r="Q414" s="31"/>
      <c r="R414" s="31"/>
      <c r="S414" s="32" t="s">
        <v>20</v>
      </c>
      <c r="T414" s="33"/>
      <c r="U414" s="33" t="s">
        <v>4106</v>
      </c>
      <c r="V414" s="33" t="s">
        <v>2043</v>
      </c>
      <c r="W414" s="33"/>
      <c r="X414" s="33" t="s">
        <v>4108</v>
      </c>
      <c r="Y414" s="33" t="s">
        <v>4109</v>
      </c>
      <c r="Z414" s="33">
        <v>1</v>
      </c>
      <c r="AA414" s="34" t="s">
        <v>4110</v>
      </c>
      <c r="AB414" s="34">
        <v>111</v>
      </c>
      <c r="AC414" s="34" t="s">
        <v>4111</v>
      </c>
      <c r="AD414" s="34" t="s">
        <v>4112</v>
      </c>
      <c r="AE414" s="34" t="s">
        <v>5684</v>
      </c>
      <c r="AF414" s="34" t="s">
        <v>20</v>
      </c>
      <c r="AG414" s="34" t="s">
        <v>2046</v>
      </c>
      <c r="AH414" s="34" t="s">
        <v>4106</v>
      </c>
      <c r="AI414" s="34" t="s">
        <v>5691</v>
      </c>
      <c r="AJ414" s="34" t="s">
        <v>4106</v>
      </c>
      <c r="AK414" s="34" t="s">
        <v>5691</v>
      </c>
      <c r="AL414" s="34" t="s">
        <v>4106</v>
      </c>
      <c r="AM414" s="34" t="s">
        <v>5691</v>
      </c>
      <c r="AN414" s="34">
        <v>1</v>
      </c>
      <c r="AO414" s="34" t="s">
        <v>5693</v>
      </c>
      <c r="AP414" s="34" t="s">
        <v>5693</v>
      </c>
      <c r="AQ414" s="56">
        <v>1</v>
      </c>
      <c r="AR414" s="56">
        <v>2</v>
      </c>
      <c r="AS414" s="56">
        <v>2</v>
      </c>
      <c r="AT414" s="42" t="s">
        <v>4728</v>
      </c>
      <c r="AU414" s="42" t="s">
        <v>6146</v>
      </c>
      <c r="AV414" s="42" t="s">
        <v>4106</v>
      </c>
      <c r="AW414" s="35" t="s">
        <v>314</v>
      </c>
      <c r="AX414" s="35" t="s">
        <v>2044</v>
      </c>
      <c r="AY414" s="35" t="s">
        <v>2045</v>
      </c>
      <c r="AZ414" s="43" t="str">
        <f t="shared" si="418"/>
        <v>X</v>
      </c>
      <c r="BA414" s="44"/>
      <c r="BB414" s="43" t="str">
        <f t="shared" si="419"/>
        <v/>
      </c>
      <c r="BC414" s="45" t="str">
        <f t="shared" si="420"/>
        <v/>
      </c>
      <c r="BD414" s="45" t="str">
        <f t="shared" si="421"/>
        <v/>
      </c>
      <c r="BE414" s="45" t="s">
        <v>5691</v>
      </c>
      <c r="BF414" s="45" t="str">
        <f t="shared" si="400"/>
        <v/>
      </c>
      <c r="BG414" s="45" t="str">
        <f t="shared" si="422"/>
        <v/>
      </c>
      <c r="BH414" s="12" t="str">
        <f t="shared" si="423"/>
        <v/>
      </c>
      <c r="BI414" s="43" t="str">
        <f t="shared" si="424"/>
        <v/>
      </c>
      <c r="BJ414" s="46" t="str">
        <f t="shared" si="425"/>
        <v/>
      </c>
      <c r="BK414" s="46" t="str">
        <f t="shared" si="426"/>
        <v/>
      </c>
      <c r="BL414" s="46" t="str">
        <f t="shared" si="427"/>
        <v/>
      </c>
      <c r="BM414" s="43" t="str">
        <f t="shared" si="428"/>
        <v/>
      </c>
      <c r="BN414" s="43" t="str">
        <f t="shared" si="429"/>
        <v/>
      </c>
      <c r="BO414" s="44" t="str">
        <f t="shared" si="401"/>
        <v/>
      </c>
      <c r="BP414" s="44" t="str">
        <f t="shared" si="430"/>
        <v>X</v>
      </c>
      <c r="BQ414" s="44" t="str">
        <f t="shared" si="431"/>
        <v/>
      </c>
      <c r="BR414" s="46" t="str">
        <f t="shared" si="402"/>
        <v/>
      </c>
      <c r="BS414" s="47" t="str">
        <f t="shared" si="403"/>
        <v/>
      </c>
      <c r="BT414" s="46" t="str">
        <f t="shared" si="404"/>
        <v/>
      </c>
      <c r="BU414" s="46" t="str">
        <f t="shared" si="405"/>
        <v/>
      </c>
      <c r="BV414" s="73" t="str">
        <f t="shared" si="409"/>
        <v/>
      </c>
      <c r="BW414" s="47" t="str">
        <f t="shared" si="411"/>
        <v/>
      </c>
      <c r="BX414" s="47" t="str">
        <f t="shared" si="432"/>
        <v/>
      </c>
      <c r="BY414" s="13" t="str">
        <f t="shared" si="433"/>
        <v/>
      </c>
      <c r="BZ414" s="14" t="str">
        <f t="shared" si="406"/>
        <v/>
      </c>
      <c r="CA414" s="48" t="str">
        <f t="shared" si="407"/>
        <v>X</v>
      </c>
      <c r="CB414" s="44" t="str">
        <f t="shared" si="408"/>
        <v/>
      </c>
      <c r="CC414" s="44" t="str">
        <f t="shared" si="434"/>
        <v/>
      </c>
      <c r="CD414" s="44" t="str">
        <f t="shared" si="412"/>
        <v/>
      </c>
      <c r="CE414" s="44" t="str">
        <f t="shared" si="435"/>
        <v/>
      </c>
      <c r="CF414" s="44" t="str">
        <f t="shared" si="436"/>
        <v/>
      </c>
      <c r="CG414" s="44" t="str">
        <f t="shared" si="437"/>
        <v/>
      </c>
      <c r="CH414" s="44" t="str">
        <f t="shared" si="438"/>
        <v/>
      </c>
      <c r="CI414" s="44" t="str">
        <f t="shared" si="439"/>
        <v/>
      </c>
      <c r="CJ414" s="44" t="str">
        <f t="shared" si="440"/>
        <v/>
      </c>
      <c r="CK414" s="44" t="str">
        <f t="shared" si="441"/>
        <v/>
      </c>
      <c r="CL414" s="44" t="str">
        <f t="shared" si="442"/>
        <v/>
      </c>
      <c r="CM414" s="43" t="str">
        <f t="shared" si="443"/>
        <v/>
      </c>
      <c r="CN414" s="43" t="str">
        <f t="shared" si="444"/>
        <v/>
      </c>
      <c r="CO414" s="43" t="str">
        <f t="shared" si="445"/>
        <v/>
      </c>
      <c r="CP414" s="44" t="str">
        <f t="shared" si="413"/>
        <v/>
      </c>
      <c r="CQ414" s="44" t="str">
        <f t="shared" si="446"/>
        <v/>
      </c>
      <c r="CR414" s="43" t="str">
        <f t="shared" si="464"/>
        <v/>
      </c>
      <c r="CS414" s="44">
        <v>0</v>
      </c>
      <c r="CT414" s="44">
        <v>0</v>
      </c>
      <c r="CU414" s="44" t="str">
        <f t="shared" si="447"/>
        <v/>
      </c>
      <c r="CV414" s="44" t="str">
        <f t="shared" si="448"/>
        <v/>
      </c>
      <c r="CW414" s="44" t="str">
        <f t="shared" si="449"/>
        <v/>
      </c>
      <c r="CX414" s="44" t="str">
        <f t="shared" si="450"/>
        <v/>
      </c>
      <c r="CY414" s="44" t="str">
        <f t="shared" si="451"/>
        <v/>
      </c>
      <c r="CZ414" s="44" t="str">
        <f t="shared" si="452"/>
        <v/>
      </c>
      <c r="DA414" s="49" t="str">
        <f t="shared" si="414"/>
        <v/>
      </c>
      <c r="DB414" s="44" t="str">
        <f t="shared" si="453"/>
        <v/>
      </c>
      <c r="DC414" s="44" t="str">
        <f t="shared" si="454"/>
        <v/>
      </c>
      <c r="DD414" s="44" t="str">
        <f t="shared" si="455"/>
        <v/>
      </c>
      <c r="DE414" s="44" t="str">
        <f t="shared" si="456"/>
        <v/>
      </c>
      <c r="DF414" s="44" t="str">
        <f t="shared" si="457"/>
        <v/>
      </c>
      <c r="DG414" s="44" t="str">
        <f t="shared" si="458"/>
        <v/>
      </c>
      <c r="DH414" s="44" t="str">
        <f t="shared" si="459"/>
        <v>X</v>
      </c>
      <c r="DI414" s="50" t="str">
        <f t="shared" si="460"/>
        <v/>
      </c>
      <c r="DJ414" s="50" t="str">
        <f t="shared" si="461"/>
        <v/>
      </c>
      <c r="DK414" s="50" t="str">
        <f t="shared" si="462"/>
        <v/>
      </c>
      <c r="DL414" s="50" t="str">
        <f t="shared" si="463"/>
        <v/>
      </c>
      <c r="DM414" s="51" t="str">
        <f t="shared" si="415"/>
        <v>052167000</v>
      </c>
      <c r="DN414" s="52"/>
      <c r="DO414" s="53"/>
      <c r="DP414" s="52"/>
      <c r="DQ414" s="53" t="str">
        <f t="shared" si="416"/>
        <v/>
      </c>
      <c r="DR414" s="52" t="str">
        <f t="shared" si="417"/>
        <v/>
      </c>
      <c r="DS414" s="53"/>
      <c r="DT414" s="52"/>
      <c r="DU414" s="53"/>
      <c r="DV414" s="52"/>
      <c r="DW414" s="99"/>
      <c r="DX414" s="99"/>
      <c r="EI414" s="83"/>
      <c r="EJ414" s="102"/>
      <c r="EK414" s="102"/>
      <c r="EL414" s="102"/>
      <c r="EM414" s="102"/>
      <c r="EN414" s="102"/>
      <c r="EO414" s="102"/>
      <c r="EP414" s="102"/>
      <c r="EQ414" s="102"/>
      <c r="ER414" s="102"/>
      <c r="ES414" s="102"/>
      <c r="ET414" s="102"/>
      <c r="EU414" s="102"/>
      <c r="EV414" s="102"/>
      <c r="FL414" s="36" t="str">
        <f t="shared" si="410"/>
        <v/>
      </c>
    </row>
    <row r="415" spans="1:168" s="36" customFormat="1" ht="49.5" customHeight="1" x14ac:dyDescent="0.35">
      <c r="A415" s="67"/>
      <c r="B415" s="39"/>
      <c r="C415" s="39"/>
      <c r="D415" s="40"/>
      <c r="E415" s="41"/>
      <c r="F415" s="41"/>
      <c r="G415" s="41"/>
      <c r="H415" s="41"/>
      <c r="I415" s="41"/>
      <c r="J415" s="41"/>
      <c r="K415" s="41"/>
      <c r="L415" s="41"/>
      <c r="M415" s="41" t="s">
        <v>5723</v>
      </c>
      <c r="N415" s="41" t="s">
        <v>5724</v>
      </c>
      <c r="O415" s="29"/>
      <c r="P415" s="30"/>
      <c r="Q415" s="31"/>
      <c r="R415" s="31"/>
      <c r="S415" s="32" t="s">
        <v>22</v>
      </c>
      <c r="T415" s="33"/>
      <c r="U415" s="33" t="s">
        <v>4106</v>
      </c>
      <c r="V415" s="33" t="s">
        <v>2047</v>
      </c>
      <c r="W415" s="33"/>
      <c r="X415" s="33" t="s">
        <v>4108</v>
      </c>
      <c r="Y415" s="33" t="s">
        <v>4109</v>
      </c>
      <c r="Z415" s="33">
        <v>1</v>
      </c>
      <c r="AA415" s="34" t="s">
        <v>4110</v>
      </c>
      <c r="AB415" s="34">
        <v>111</v>
      </c>
      <c r="AC415" s="34" t="s">
        <v>4111</v>
      </c>
      <c r="AD415" s="34" t="s">
        <v>4112</v>
      </c>
      <c r="AE415" s="34" t="s">
        <v>5684</v>
      </c>
      <c r="AF415" s="34" t="s">
        <v>22</v>
      </c>
      <c r="AG415" s="34" t="s">
        <v>2047</v>
      </c>
      <c r="AH415" s="34" t="s">
        <v>4106</v>
      </c>
      <c r="AI415" s="34" t="s">
        <v>5691</v>
      </c>
      <c r="AJ415" s="34" t="s">
        <v>4106</v>
      </c>
      <c r="AK415" s="34" t="s">
        <v>5691</v>
      </c>
      <c r="AL415" s="34" t="s">
        <v>4106</v>
      </c>
      <c r="AM415" s="34" t="s">
        <v>5691</v>
      </c>
      <c r="AN415" s="34">
        <v>1</v>
      </c>
      <c r="AO415" s="34" t="s">
        <v>5693</v>
      </c>
      <c r="AP415" s="34" t="s">
        <v>5693</v>
      </c>
      <c r="AQ415" s="56">
        <v>1</v>
      </c>
      <c r="AR415" s="56">
        <v>2</v>
      </c>
      <c r="AS415" s="56">
        <v>2</v>
      </c>
      <c r="AT415" s="42" t="s">
        <v>909</v>
      </c>
      <c r="AU415" s="42" t="s">
        <v>2638</v>
      </c>
      <c r="AV415" s="42" t="s">
        <v>4106</v>
      </c>
      <c r="AW415" s="35" t="s">
        <v>5718</v>
      </c>
      <c r="AX415" s="35" t="s">
        <v>2048</v>
      </c>
      <c r="AY415" s="35" t="s">
        <v>2049</v>
      </c>
      <c r="AZ415" s="43" t="str">
        <f t="shared" si="418"/>
        <v>X</v>
      </c>
      <c r="BA415" s="44"/>
      <c r="BB415" s="43" t="str">
        <f t="shared" si="419"/>
        <v/>
      </c>
      <c r="BC415" s="45" t="str">
        <f t="shared" si="420"/>
        <v/>
      </c>
      <c r="BD415" s="45" t="str">
        <f t="shared" si="421"/>
        <v/>
      </c>
      <c r="BE415" s="45" t="s">
        <v>5691</v>
      </c>
      <c r="BF415" s="45" t="str">
        <f t="shared" si="400"/>
        <v/>
      </c>
      <c r="BG415" s="45" t="str">
        <f t="shared" si="422"/>
        <v/>
      </c>
      <c r="BH415" s="12" t="str">
        <f t="shared" si="423"/>
        <v/>
      </c>
      <c r="BI415" s="43" t="str">
        <f t="shared" si="424"/>
        <v/>
      </c>
      <c r="BJ415" s="46" t="str">
        <f t="shared" si="425"/>
        <v/>
      </c>
      <c r="BK415" s="46" t="str">
        <f t="shared" si="426"/>
        <v/>
      </c>
      <c r="BL415" s="46" t="str">
        <f t="shared" si="427"/>
        <v/>
      </c>
      <c r="BM415" s="43" t="str">
        <f t="shared" si="428"/>
        <v/>
      </c>
      <c r="BN415" s="43" t="str">
        <f t="shared" si="429"/>
        <v/>
      </c>
      <c r="BO415" s="44" t="str">
        <f t="shared" si="401"/>
        <v/>
      </c>
      <c r="BP415" s="44" t="str">
        <f t="shared" si="430"/>
        <v>X</v>
      </c>
      <c r="BQ415" s="44" t="str">
        <f t="shared" si="431"/>
        <v/>
      </c>
      <c r="BR415" s="46" t="str">
        <f t="shared" si="402"/>
        <v/>
      </c>
      <c r="BS415" s="47" t="str">
        <f t="shared" si="403"/>
        <v/>
      </c>
      <c r="BT415" s="46" t="str">
        <f t="shared" si="404"/>
        <v/>
      </c>
      <c r="BU415" s="46" t="str">
        <f t="shared" si="405"/>
        <v/>
      </c>
      <c r="BV415" s="73" t="str">
        <f t="shared" si="409"/>
        <v/>
      </c>
      <c r="BW415" s="47" t="str">
        <f t="shared" si="411"/>
        <v/>
      </c>
      <c r="BX415" s="47" t="str">
        <f t="shared" si="432"/>
        <v/>
      </c>
      <c r="BY415" s="13" t="str">
        <f t="shared" si="433"/>
        <v/>
      </c>
      <c r="BZ415" s="14" t="str">
        <f t="shared" si="406"/>
        <v/>
      </c>
      <c r="CA415" s="48" t="str">
        <f t="shared" si="407"/>
        <v>X</v>
      </c>
      <c r="CB415" s="44" t="str">
        <f t="shared" si="408"/>
        <v/>
      </c>
      <c r="CC415" s="44" t="str">
        <f t="shared" si="434"/>
        <v/>
      </c>
      <c r="CD415" s="44" t="str">
        <f t="shared" si="412"/>
        <v/>
      </c>
      <c r="CE415" s="44" t="str">
        <f t="shared" si="435"/>
        <v/>
      </c>
      <c r="CF415" s="44" t="str">
        <f t="shared" si="436"/>
        <v/>
      </c>
      <c r="CG415" s="44" t="str">
        <f t="shared" si="437"/>
        <v/>
      </c>
      <c r="CH415" s="44" t="str">
        <f t="shared" si="438"/>
        <v/>
      </c>
      <c r="CI415" s="44" t="str">
        <f t="shared" si="439"/>
        <v/>
      </c>
      <c r="CJ415" s="44" t="str">
        <f t="shared" si="440"/>
        <v/>
      </c>
      <c r="CK415" s="44" t="str">
        <f t="shared" si="441"/>
        <v/>
      </c>
      <c r="CL415" s="44" t="str">
        <f t="shared" si="442"/>
        <v/>
      </c>
      <c r="CM415" s="43" t="str">
        <f t="shared" si="443"/>
        <v/>
      </c>
      <c r="CN415" s="43" t="str">
        <f t="shared" si="444"/>
        <v/>
      </c>
      <c r="CO415" s="43" t="str">
        <f t="shared" si="445"/>
        <v/>
      </c>
      <c r="CP415" s="44" t="str">
        <f t="shared" si="413"/>
        <v/>
      </c>
      <c r="CQ415" s="44" t="str">
        <f t="shared" si="446"/>
        <v/>
      </c>
      <c r="CR415" s="43" t="str">
        <f t="shared" si="464"/>
        <v/>
      </c>
      <c r="CS415" s="44">
        <v>0</v>
      </c>
      <c r="CT415" s="44">
        <v>0</v>
      </c>
      <c r="CU415" s="44" t="str">
        <f t="shared" si="447"/>
        <v/>
      </c>
      <c r="CV415" s="44" t="str">
        <f t="shared" si="448"/>
        <v/>
      </c>
      <c r="CW415" s="44" t="str">
        <f t="shared" si="449"/>
        <v/>
      </c>
      <c r="CX415" s="44" t="str">
        <f t="shared" si="450"/>
        <v/>
      </c>
      <c r="CY415" s="44" t="str">
        <f t="shared" si="451"/>
        <v/>
      </c>
      <c r="CZ415" s="44" t="str">
        <f t="shared" si="452"/>
        <v/>
      </c>
      <c r="DA415" s="49" t="str">
        <f t="shared" si="414"/>
        <v/>
      </c>
      <c r="DB415" s="44" t="str">
        <f t="shared" si="453"/>
        <v/>
      </c>
      <c r="DC415" s="44" t="str">
        <f t="shared" si="454"/>
        <v/>
      </c>
      <c r="DD415" s="44" t="str">
        <f t="shared" si="455"/>
        <v/>
      </c>
      <c r="DE415" s="44" t="str">
        <f t="shared" si="456"/>
        <v/>
      </c>
      <c r="DF415" s="44" t="str">
        <f t="shared" si="457"/>
        <v/>
      </c>
      <c r="DG415" s="44" t="str">
        <f t="shared" si="458"/>
        <v/>
      </c>
      <c r="DH415" s="44" t="str">
        <f t="shared" si="459"/>
        <v>X</v>
      </c>
      <c r="DI415" s="50" t="str">
        <f t="shared" si="460"/>
        <v/>
      </c>
      <c r="DJ415" s="50" t="str">
        <f t="shared" si="461"/>
        <v/>
      </c>
      <c r="DK415" s="50" t="str">
        <f t="shared" si="462"/>
        <v/>
      </c>
      <c r="DL415" s="50" t="str">
        <f t="shared" si="463"/>
        <v/>
      </c>
      <c r="DM415" s="51" t="str">
        <f t="shared" si="415"/>
        <v>006024000</v>
      </c>
      <c r="DN415" s="52"/>
      <c r="DO415" s="53"/>
      <c r="DP415" s="52"/>
      <c r="DQ415" s="53" t="str">
        <f t="shared" si="416"/>
        <v/>
      </c>
      <c r="DR415" s="52" t="str">
        <f t="shared" si="417"/>
        <v/>
      </c>
      <c r="DS415" s="53"/>
      <c r="DT415" s="52"/>
      <c r="DU415" s="53"/>
      <c r="DV415" s="52"/>
      <c r="DW415" s="99"/>
      <c r="DX415" s="99"/>
      <c r="EI415" s="83"/>
      <c r="EJ415" s="102"/>
      <c r="EK415" s="102"/>
      <c r="EL415" s="102"/>
      <c r="EM415" s="102"/>
      <c r="EN415" s="102"/>
      <c r="EO415" s="102"/>
      <c r="EP415" s="102"/>
      <c r="EQ415" s="102"/>
      <c r="ER415" s="102"/>
      <c r="ES415" s="102"/>
      <c r="ET415" s="102"/>
      <c r="EU415" s="102"/>
      <c r="EV415" s="102"/>
      <c r="FL415" s="36" t="str">
        <f t="shared" si="410"/>
        <v/>
      </c>
    </row>
    <row r="416" spans="1:168" s="36" customFormat="1" ht="49.5" customHeight="1" x14ac:dyDescent="0.35">
      <c r="A416" s="67"/>
      <c r="B416" s="39"/>
      <c r="C416" s="39"/>
      <c r="D416" s="40"/>
      <c r="E416" s="41"/>
      <c r="F416" s="41"/>
      <c r="G416" s="41"/>
      <c r="H416" s="41"/>
      <c r="I416" s="41"/>
      <c r="J416" s="41"/>
      <c r="K416" s="41"/>
      <c r="L416" s="41"/>
      <c r="M416" s="41" t="s">
        <v>5723</v>
      </c>
      <c r="N416" s="41" t="s">
        <v>5724</v>
      </c>
      <c r="O416" s="29"/>
      <c r="P416" s="30"/>
      <c r="Q416" s="31"/>
      <c r="R416" s="31"/>
      <c r="S416" s="32" t="s">
        <v>22</v>
      </c>
      <c r="T416" s="33"/>
      <c r="U416" s="33" t="s">
        <v>5707</v>
      </c>
      <c r="V416" s="33" t="s">
        <v>2047</v>
      </c>
      <c r="W416" s="33" t="s">
        <v>2138</v>
      </c>
      <c r="X416" s="33" t="s">
        <v>4108</v>
      </c>
      <c r="Y416" s="33" t="s">
        <v>4109</v>
      </c>
      <c r="Z416" s="33">
        <v>1</v>
      </c>
      <c r="AA416" s="34" t="s">
        <v>6310</v>
      </c>
      <c r="AB416" s="34">
        <v>123</v>
      </c>
      <c r="AC416" s="34" t="s">
        <v>4916</v>
      </c>
      <c r="AD416" s="34" t="s">
        <v>4112</v>
      </c>
      <c r="AE416" s="34" t="s">
        <v>4701</v>
      </c>
      <c r="AF416" s="34" t="s">
        <v>22</v>
      </c>
      <c r="AG416" s="34" t="s">
        <v>2047</v>
      </c>
      <c r="AH416" s="34" t="s">
        <v>5732</v>
      </c>
      <c r="AI416" s="34" t="s">
        <v>5733</v>
      </c>
      <c r="AJ416" s="34" t="s">
        <v>2964</v>
      </c>
      <c r="AK416" s="34" t="s">
        <v>2138</v>
      </c>
      <c r="AL416" s="34" t="s">
        <v>4106</v>
      </c>
      <c r="AM416" s="34" t="s">
        <v>5691</v>
      </c>
      <c r="AN416" s="34">
        <v>1</v>
      </c>
      <c r="AO416" s="34" t="s">
        <v>5693</v>
      </c>
      <c r="AP416" s="34" t="s">
        <v>5693</v>
      </c>
      <c r="AQ416" s="56">
        <v>1</v>
      </c>
      <c r="AR416" s="56">
        <v>2</v>
      </c>
      <c r="AS416" s="56">
        <v>2</v>
      </c>
      <c r="AT416" s="42" t="s">
        <v>4106</v>
      </c>
      <c r="AU416" s="42" t="s">
        <v>4106</v>
      </c>
      <c r="AV416" s="42" t="s">
        <v>4106</v>
      </c>
      <c r="AW416" s="35" t="s">
        <v>5718</v>
      </c>
      <c r="AX416" s="35" t="s">
        <v>2048</v>
      </c>
      <c r="AY416" s="35" t="s">
        <v>2049</v>
      </c>
      <c r="AZ416" s="43" t="str">
        <f t="shared" si="418"/>
        <v/>
      </c>
      <c r="BA416" s="44"/>
      <c r="BB416" s="43" t="str">
        <f t="shared" si="419"/>
        <v/>
      </c>
      <c r="BC416" s="45" t="str">
        <f t="shared" si="420"/>
        <v>X</v>
      </c>
      <c r="BD416" s="45" t="str">
        <f t="shared" si="421"/>
        <v/>
      </c>
      <c r="BE416" s="45" t="s">
        <v>5691</v>
      </c>
      <c r="BF416" s="45" t="str">
        <f t="shared" si="400"/>
        <v/>
      </c>
      <c r="BG416" s="45" t="str">
        <f t="shared" si="422"/>
        <v/>
      </c>
      <c r="BH416" s="12" t="str">
        <f t="shared" si="423"/>
        <v/>
      </c>
      <c r="BI416" s="43" t="str">
        <f t="shared" si="424"/>
        <v/>
      </c>
      <c r="BJ416" s="46" t="str">
        <f t="shared" si="425"/>
        <v/>
      </c>
      <c r="BK416" s="46" t="str">
        <f t="shared" si="426"/>
        <v/>
      </c>
      <c r="BL416" s="46" t="str">
        <f t="shared" si="427"/>
        <v/>
      </c>
      <c r="BM416" s="43" t="str">
        <f t="shared" si="428"/>
        <v/>
      </c>
      <c r="BN416" s="43" t="str">
        <f t="shared" si="429"/>
        <v/>
      </c>
      <c r="BO416" s="44" t="str">
        <f t="shared" si="401"/>
        <v/>
      </c>
      <c r="BP416" s="44" t="str">
        <f t="shared" si="430"/>
        <v>X</v>
      </c>
      <c r="BQ416" s="44" t="str">
        <f t="shared" si="431"/>
        <v/>
      </c>
      <c r="BR416" s="46" t="str">
        <f t="shared" si="402"/>
        <v/>
      </c>
      <c r="BS416" s="47" t="str">
        <f t="shared" si="403"/>
        <v/>
      </c>
      <c r="BT416" s="46" t="str">
        <f t="shared" si="404"/>
        <v/>
      </c>
      <c r="BU416" s="46" t="str">
        <f t="shared" si="405"/>
        <v/>
      </c>
      <c r="BV416" s="73" t="str">
        <f t="shared" si="409"/>
        <v>X</v>
      </c>
      <c r="BW416" s="47" t="str">
        <f t="shared" si="411"/>
        <v/>
      </c>
      <c r="BX416" s="47" t="str">
        <f t="shared" si="432"/>
        <v/>
      </c>
      <c r="BY416" s="13" t="str">
        <f t="shared" si="433"/>
        <v/>
      </c>
      <c r="BZ416" s="14" t="str">
        <f t="shared" si="406"/>
        <v/>
      </c>
      <c r="CA416" s="48" t="str">
        <f t="shared" si="407"/>
        <v>X</v>
      </c>
      <c r="CB416" s="44" t="str">
        <f t="shared" si="408"/>
        <v/>
      </c>
      <c r="CC416" s="44" t="str">
        <f t="shared" si="434"/>
        <v/>
      </c>
      <c r="CD416" s="44" t="str">
        <f t="shared" si="412"/>
        <v/>
      </c>
      <c r="CE416" s="44" t="str">
        <f t="shared" si="435"/>
        <v/>
      </c>
      <c r="CF416" s="44" t="str">
        <f t="shared" si="436"/>
        <v/>
      </c>
      <c r="CG416" s="44" t="str">
        <f t="shared" si="437"/>
        <v/>
      </c>
      <c r="CH416" s="44" t="str">
        <f t="shared" si="438"/>
        <v/>
      </c>
      <c r="CI416" s="44" t="str">
        <f t="shared" si="439"/>
        <v/>
      </c>
      <c r="CJ416" s="44" t="str">
        <f t="shared" si="440"/>
        <v/>
      </c>
      <c r="CK416" s="44" t="str">
        <f t="shared" si="441"/>
        <v/>
      </c>
      <c r="CL416" s="44" t="str">
        <f t="shared" si="442"/>
        <v/>
      </c>
      <c r="CM416" s="43" t="str">
        <f t="shared" si="443"/>
        <v/>
      </c>
      <c r="CN416" s="43" t="str">
        <f t="shared" si="444"/>
        <v/>
      </c>
      <c r="CO416" s="43" t="str">
        <f t="shared" si="445"/>
        <v/>
      </c>
      <c r="CP416" s="44" t="str">
        <f t="shared" si="413"/>
        <v/>
      </c>
      <c r="CQ416" s="44" t="str">
        <f t="shared" si="446"/>
        <v/>
      </c>
      <c r="CR416" s="43" t="str">
        <f t="shared" si="464"/>
        <v/>
      </c>
      <c r="CS416" s="44">
        <v>0</v>
      </c>
      <c r="CT416" s="44">
        <v>0</v>
      </c>
      <c r="CU416" s="44" t="str">
        <f t="shared" si="447"/>
        <v/>
      </c>
      <c r="CV416" s="44" t="str">
        <f t="shared" si="448"/>
        <v/>
      </c>
      <c r="CW416" s="44" t="str">
        <f t="shared" si="449"/>
        <v/>
      </c>
      <c r="CX416" s="44" t="str">
        <f t="shared" si="450"/>
        <v/>
      </c>
      <c r="CY416" s="44" t="str">
        <f t="shared" si="451"/>
        <v/>
      </c>
      <c r="CZ416" s="44" t="str">
        <f t="shared" si="452"/>
        <v/>
      </c>
      <c r="DA416" s="49" t="str">
        <f t="shared" si="414"/>
        <v/>
      </c>
      <c r="DB416" s="44" t="str">
        <f t="shared" si="453"/>
        <v/>
      </c>
      <c r="DC416" s="44" t="str">
        <f t="shared" si="454"/>
        <v/>
      </c>
      <c r="DD416" s="44" t="str">
        <f t="shared" si="455"/>
        <v/>
      </c>
      <c r="DE416" s="44" t="str">
        <f t="shared" si="456"/>
        <v/>
      </c>
      <c r="DF416" s="44" t="str">
        <f t="shared" si="457"/>
        <v/>
      </c>
      <c r="DG416" s="44" t="str">
        <f t="shared" si="458"/>
        <v/>
      </c>
      <c r="DH416" s="44" t="str">
        <f t="shared" si="459"/>
        <v/>
      </c>
      <c r="DI416" s="50" t="str">
        <f t="shared" si="460"/>
        <v/>
      </c>
      <c r="DJ416" s="50" t="str">
        <f t="shared" si="461"/>
        <v/>
      </c>
      <c r="DK416" s="50" t="str">
        <f t="shared" si="462"/>
        <v/>
      </c>
      <c r="DL416" s="50" t="str">
        <f t="shared" si="463"/>
        <v/>
      </c>
      <c r="DM416" s="51" t="str">
        <f t="shared" si="415"/>
        <v>000000000</v>
      </c>
      <c r="DN416" s="52"/>
      <c r="DO416" s="53"/>
      <c r="DP416" s="52"/>
      <c r="DQ416" s="53" t="str">
        <f t="shared" si="416"/>
        <v/>
      </c>
      <c r="DR416" s="52" t="str">
        <f t="shared" si="417"/>
        <v/>
      </c>
      <c r="DS416" s="53"/>
      <c r="DT416" s="52"/>
      <c r="DU416" s="53"/>
      <c r="DV416" s="52"/>
      <c r="DW416" s="99"/>
      <c r="DX416" s="99"/>
      <c r="EI416" s="83"/>
      <c r="EJ416" s="102"/>
      <c r="EK416" s="102"/>
      <c r="EL416" s="102"/>
      <c r="EM416" s="102"/>
      <c r="EN416" s="102"/>
      <c r="EO416" s="102"/>
      <c r="EP416" s="102"/>
      <c r="EQ416" s="102"/>
      <c r="ER416" s="102"/>
      <c r="ES416" s="102"/>
      <c r="ET416" s="102"/>
      <c r="EU416" s="102"/>
      <c r="EV416" s="102"/>
      <c r="FL416" s="36" t="str">
        <f t="shared" si="410"/>
        <v/>
      </c>
    </row>
    <row r="417" spans="1:168" s="36" customFormat="1" ht="49.5" customHeight="1" x14ac:dyDescent="0.35">
      <c r="A417" s="67"/>
      <c r="B417" s="39"/>
      <c r="C417" s="39"/>
      <c r="D417" s="40"/>
      <c r="E417" s="41"/>
      <c r="F417" s="41"/>
      <c r="G417" s="41"/>
      <c r="H417" s="41"/>
      <c r="I417" s="41"/>
      <c r="J417" s="41"/>
      <c r="K417" s="41"/>
      <c r="L417" s="41"/>
      <c r="M417" s="41" t="s">
        <v>5723</v>
      </c>
      <c r="N417" s="41" t="s">
        <v>5724</v>
      </c>
      <c r="O417" s="29"/>
      <c r="P417" s="30"/>
      <c r="Q417" s="31"/>
      <c r="R417" s="31"/>
      <c r="S417" s="32" t="s">
        <v>6357</v>
      </c>
      <c r="T417" s="33"/>
      <c r="U417" s="33" t="s">
        <v>4106</v>
      </c>
      <c r="V417" s="33" t="s">
        <v>2050</v>
      </c>
      <c r="W417" s="33"/>
      <c r="X417" s="33" t="s">
        <v>4108</v>
      </c>
      <c r="Y417" s="33" t="s">
        <v>4109</v>
      </c>
      <c r="Z417" s="33">
        <v>1</v>
      </c>
      <c r="AA417" s="34" t="s">
        <v>4110</v>
      </c>
      <c r="AB417" s="34">
        <v>111</v>
      </c>
      <c r="AC417" s="34" t="s">
        <v>4111</v>
      </c>
      <c r="AD417" s="34" t="s">
        <v>4112</v>
      </c>
      <c r="AE417" s="34" t="s">
        <v>5684</v>
      </c>
      <c r="AF417" s="34" t="s">
        <v>6357</v>
      </c>
      <c r="AG417" s="34" t="s">
        <v>2050</v>
      </c>
      <c r="AH417" s="34" t="s">
        <v>4106</v>
      </c>
      <c r="AI417" s="34" t="s">
        <v>5691</v>
      </c>
      <c r="AJ417" s="34" t="s">
        <v>4106</v>
      </c>
      <c r="AK417" s="34" t="s">
        <v>5691</v>
      </c>
      <c r="AL417" s="34" t="s">
        <v>4106</v>
      </c>
      <c r="AM417" s="34" t="s">
        <v>5691</v>
      </c>
      <c r="AN417" s="34">
        <v>1</v>
      </c>
      <c r="AO417" s="34" t="s">
        <v>5693</v>
      </c>
      <c r="AP417" s="34" t="s">
        <v>5693</v>
      </c>
      <c r="AQ417" s="56">
        <v>1</v>
      </c>
      <c r="AR417" s="56">
        <v>2</v>
      </c>
      <c r="AS417" s="56">
        <v>2</v>
      </c>
      <c r="AT417" s="42" t="s">
        <v>2920</v>
      </c>
      <c r="AU417" s="42" t="s">
        <v>305</v>
      </c>
      <c r="AV417" s="42" t="s">
        <v>4106</v>
      </c>
      <c r="AW417" s="35" t="s">
        <v>5709</v>
      </c>
      <c r="AX417" s="35" t="s">
        <v>2051</v>
      </c>
      <c r="AY417" s="35" t="s">
        <v>2052</v>
      </c>
      <c r="AZ417" s="43" t="str">
        <f t="shared" ref="AZ417" si="465">IF(BA417="",IF(MID($AB417,1,2)="11","X",""),"")</f>
        <v>X</v>
      </c>
      <c r="BA417" s="44"/>
      <c r="BB417" s="43" t="str">
        <f t="shared" si="419"/>
        <v/>
      </c>
      <c r="BC417" s="45" t="str">
        <f t="shared" ref="BC417" si="466">IF(BD417="",IF(MID($AB417,1,2)="12","X",""),"")</f>
        <v/>
      </c>
      <c r="BD417" s="45" t="str">
        <f t="shared" si="421"/>
        <v/>
      </c>
      <c r="BE417" s="45" t="s">
        <v>5691</v>
      </c>
      <c r="BF417" s="45" t="str">
        <f t="shared" ref="BF417" si="467">IF(BE417="",BD417,"")</f>
        <v/>
      </c>
      <c r="BG417" s="45" t="str">
        <f t="shared" si="422"/>
        <v/>
      </c>
      <c r="BH417" s="12" t="str">
        <f t="shared" ref="BH417" si="468">IF(BJ417&amp;BL417&amp;BM417="",IF(MID($AB417,1,2)="13","X",""),"")</f>
        <v/>
      </c>
      <c r="BI417" s="43" t="str">
        <f t="shared" si="424"/>
        <v/>
      </c>
      <c r="BJ417" s="46" t="str">
        <f t="shared" si="425"/>
        <v/>
      </c>
      <c r="BK417" s="46" t="str">
        <f t="shared" ref="BK417" si="469">+BH417&amp;BI417&amp;BJ417&amp;BL417&amp;BM417</f>
        <v/>
      </c>
      <c r="BL417" s="46" t="str">
        <f t="shared" si="427"/>
        <v/>
      </c>
      <c r="BM417" s="43" t="str">
        <f t="shared" si="428"/>
        <v/>
      </c>
      <c r="BN417" s="43" t="str">
        <f t="shared" ref="BN417" si="470">IF(BI417="",IF(BG417="",IF(BB417="",IF($AB417=230,"X",IF(MID($AB417,1,1)="3","X","")),""),""),"")</f>
        <v/>
      </c>
      <c r="BO417" s="44" t="str">
        <f t="shared" si="401"/>
        <v/>
      </c>
      <c r="BP417" s="44" t="str">
        <f t="shared" ref="BP417" si="471">IF(+AZ417&amp;BA417&amp;BB417&amp;BC417&amp;BD417&amp;BE417&amp;BF417&amp;BG417&amp;BH417&amp;BI417&amp;BJ417&amp;BK417&amp;BL417&amp;BM417&amp;BN417&amp;BO417="","","X")</f>
        <v>X</v>
      </c>
      <c r="BQ417" s="44" t="str">
        <f t="shared" ref="BQ417" si="472">IF(S417="","",IF(BP417="","X",""))</f>
        <v/>
      </c>
      <c r="BR417" s="46" t="str">
        <f t="shared" si="402"/>
        <v/>
      </c>
      <c r="BS417" s="47" t="str">
        <f t="shared" si="403"/>
        <v/>
      </c>
      <c r="BT417" s="46" t="str">
        <f t="shared" si="404"/>
        <v/>
      </c>
      <c r="BU417" s="46" t="str">
        <f t="shared" si="405"/>
        <v/>
      </c>
      <c r="BV417" s="73" t="str">
        <f t="shared" si="409"/>
        <v/>
      </c>
      <c r="BW417" s="47" t="str">
        <f t="shared" ref="BW417" si="473">IF(AF417&amp;AH417&amp;AL417="386014038","",IF($AH417&amp;$AL417="014038","X",""))</f>
        <v/>
      </c>
      <c r="BX417" s="47" t="str">
        <f t="shared" ref="BX417" si="474">IF(BO417="X",BO417,"")</f>
        <v/>
      </c>
      <c r="BY417" s="13" t="str">
        <f t="shared" ref="BY417" si="475">IF(BW417="",IF($AB417=230,"X",IF(MID($AB417,1,1)="3","X","")),"")</f>
        <v/>
      </c>
      <c r="BZ417" s="14" t="str">
        <f t="shared" si="406"/>
        <v/>
      </c>
      <c r="CA417" s="48" t="str">
        <f t="shared" si="407"/>
        <v>X</v>
      </c>
      <c r="CB417" s="44" t="str">
        <f t="shared" si="408"/>
        <v/>
      </c>
      <c r="CC417" s="44" t="str">
        <f t="shared" si="434"/>
        <v/>
      </c>
      <c r="CD417" s="44" t="str">
        <f t="shared" si="412"/>
        <v/>
      </c>
      <c r="CE417" s="44" t="str">
        <f t="shared" ref="CE417" si="476">IF($AT417="033",IF(AJ417="052","",IF(CB417="","X","")),"")</f>
        <v>X</v>
      </c>
      <c r="CF417" s="44" t="str">
        <f t="shared" si="436"/>
        <v/>
      </c>
      <c r="CG417" s="44" t="str">
        <f t="shared" si="437"/>
        <v/>
      </c>
      <c r="CH417" s="44" t="str">
        <f t="shared" si="438"/>
        <v/>
      </c>
      <c r="CI417" s="44" t="str">
        <f t="shared" si="439"/>
        <v/>
      </c>
      <c r="CJ417" s="44" t="str">
        <f t="shared" si="440"/>
        <v/>
      </c>
      <c r="CK417" s="44" t="str">
        <f t="shared" si="441"/>
        <v/>
      </c>
      <c r="CL417" s="44" t="str">
        <f t="shared" si="442"/>
        <v/>
      </c>
      <c r="CM417" s="43" t="str">
        <f t="shared" si="443"/>
        <v/>
      </c>
      <c r="CN417" s="43" t="str">
        <f t="shared" si="444"/>
        <v/>
      </c>
      <c r="CO417" s="43" t="str">
        <f t="shared" si="445"/>
        <v/>
      </c>
      <c r="CP417" s="44" t="str">
        <f t="shared" si="413"/>
        <v/>
      </c>
      <c r="CQ417" s="44" t="str">
        <f t="shared" si="446"/>
        <v/>
      </c>
      <c r="CR417" s="43" t="str">
        <f t="shared" si="464"/>
        <v/>
      </c>
      <c r="CS417" s="44">
        <v>0</v>
      </c>
      <c r="CT417" s="44">
        <v>0</v>
      </c>
      <c r="CU417" s="44" t="str">
        <f t="shared" si="447"/>
        <v/>
      </c>
      <c r="CV417" s="44" t="str">
        <f t="shared" si="448"/>
        <v/>
      </c>
      <c r="CW417" s="44" t="str">
        <f t="shared" si="449"/>
        <v/>
      </c>
      <c r="CX417" s="44" t="str">
        <f t="shared" si="450"/>
        <v/>
      </c>
      <c r="CY417" s="44" t="str">
        <f t="shared" si="451"/>
        <v/>
      </c>
      <c r="CZ417" s="44" t="str">
        <f t="shared" si="452"/>
        <v/>
      </c>
      <c r="DA417" s="49" t="str">
        <f t="shared" si="414"/>
        <v/>
      </c>
      <c r="DB417" s="44" t="str">
        <f t="shared" si="453"/>
        <v/>
      </c>
      <c r="DC417" s="44" t="str">
        <f t="shared" si="454"/>
        <v/>
      </c>
      <c r="DD417" s="44" t="str">
        <f t="shared" si="455"/>
        <v/>
      </c>
      <c r="DE417" s="44" t="str">
        <f t="shared" si="456"/>
        <v/>
      </c>
      <c r="DF417" s="44" t="str">
        <f t="shared" si="457"/>
        <v/>
      </c>
      <c r="DG417" s="44" t="str">
        <f t="shared" si="458"/>
        <v/>
      </c>
      <c r="DH417" s="44" t="str">
        <f t="shared" ref="DH417" si="477">IF(+DI417&amp;DK417&amp;DL417="",AZ417&amp;BA417&amp;BB417,"")</f>
        <v>X</v>
      </c>
      <c r="DI417" s="50" t="str">
        <f t="shared" si="460"/>
        <v/>
      </c>
      <c r="DJ417" s="50" t="str">
        <f t="shared" si="461"/>
        <v>X</v>
      </c>
      <c r="DK417" s="50" t="str">
        <f t="shared" si="462"/>
        <v/>
      </c>
      <c r="DL417" s="50" t="str">
        <f t="shared" si="463"/>
        <v/>
      </c>
      <c r="DM417" s="51" t="str">
        <f t="shared" ref="DM417" si="478">+AT417&amp;AU417&amp;AV417</f>
        <v>033121000</v>
      </c>
      <c r="DN417" s="52"/>
      <c r="DO417" s="53" t="s">
        <v>5255</v>
      </c>
      <c r="DP417" s="52"/>
      <c r="DQ417" s="53"/>
      <c r="DR417" s="52" t="str">
        <f t="shared" si="417"/>
        <v/>
      </c>
      <c r="DS417" s="53"/>
      <c r="DT417" s="52"/>
      <c r="DU417" s="53"/>
      <c r="DV417" s="52"/>
      <c r="DW417" s="230"/>
      <c r="DX417" s="230"/>
      <c r="EI417" s="83"/>
      <c r="EJ417" s="102"/>
      <c r="EK417" s="102"/>
      <c r="EL417" s="102"/>
      <c r="EM417" s="102"/>
      <c r="EN417" s="102"/>
      <c r="EO417" s="102"/>
      <c r="EP417" s="102"/>
      <c r="EQ417" s="102"/>
      <c r="ER417" s="102"/>
      <c r="ES417" s="102"/>
      <c r="ET417" s="102"/>
      <c r="EU417" s="102"/>
      <c r="EV417" s="102"/>
      <c r="FL417" s="36" t="str">
        <f t="shared" si="410"/>
        <v/>
      </c>
    </row>
    <row r="418" spans="1:168" s="36" customFormat="1" ht="49.5" customHeight="1" x14ac:dyDescent="0.35">
      <c r="A418" s="67"/>
      <c r="B418" s="39"/>
      <c r="C418" s="39"/>
      <c r="D418" s="40"/>
      <c r="E418" s="41"/>
      <c r="F418" s="41"/>
      <c r="G418" s="41"/>
      <c r="H418" s="41"/>
      <c r="I418" s="41"/>
      <c r="J418" s="41"/>
      <c r="K418" s="41"/>
      <c r="L418" s="41"/>
      <c r="M418" s="41" t="s">
        <v>5723</v>
      </c>
      <c r="N418" s="41" t="s">
        <v>5724</v>
      </c>
      <c r="O418" s="29"/>
      <c r="P418" s="30"/>
      <c r="Q418" s="31"/>
      <c r="R418" s="31"/>
      <c r="S418" s="32" t="s">
        <v>6357</v>
      </c>
      <c r="T418" s="33"/>
      <c r="U418" s="33" t="s">
        <v>938</v>
      </c>
      <c r="V418" s="33" t="s">
        <v>2050</v>
      </c>
      <c r="W418" s="33" t="s">
        <v>5220</v>
      </c>
      <c r="X418" s="33" t="s">
        <v>4108</v>
      </c>
      <c r="Y418" s="33" t="s">
        <v>4109</v>
      </c>
      <c r="Z418" s="33">
        <v>1</v>
      </c>
      <c r="AA418" s="34" t="s">
        <v>4110</v>
      </c>
      <c r="AB418" s="34">
        <v>111</v>
      </c>
      <c r="AC418" s="34" t="s">
        <v>4111</v>
      </c>
      <c r="AD418" s="34" t="s">
        <v>4112</v>
      </c>
      <c r="AE418" s="34" t="s">
        <v>5684</v>
      </c>
      <c r="AF418" s="34" t="s">
        <v>6357</v>
      </c>
      <c r="AG418" s="34" t="s">
        <v>2050</v>
      </c>
      <c r="AH418" s="34" t="s">
        <v>5700</v>
      </c>
      <c r="AI418" s="34" t="s">
        <v>3089</v>
      </c>
      <c r="AJ418" s="34" t="s">
        <v>938</v>
      </c>
      <c r="AK418" s="34" t="s">
        <v>5220</v>
      </c>
      <c r="AL418" s="34" t="s">
        <v>4106</v>
      </c>
      <c r="AM418" s="34" t="s">
        <v>5691</v>
      </c>
      <c r="AN418" s="34">
        <v>1</v>
      </c>
      <c r="AO418" s="34" t="s">
        <v>5693</v>
      </c>
      <c r="AP418" s="34" t="s">
        <v>5693</v>
      </c>
      <c r="AQ418" s="56">
        <v>1</v>
      </c>
      <c r="AR418" s="56">
        <v>2</v>
      </c>
      <c r="AS418" s="56">
        <v>2</v>
      </c>
      <c r="AT418" s="42" t="s">
        <v>2920</v>
      </c>
      <c r="AU418" s="42" t="s">
        <v>305</v>
      </c>
      <c r="AV418" s="42" t="s">
        <v>4106</v>
      </c>
      <c r="AW418" s="35" t="s">
        <v>5709</v>
      </c>
      <c r="AX418" s="35" t="s">
        <v>2051</v>
      </c>
      <c r="AY418" s="35" t="s">
        <v>2052</v>
      </c>
      <c r="AZ418" s="43" t="str">
        <f t="shared" si="418"/>
        <v>X</v>
      </c>
      <c r="BA418" s="44"/>
      <c r="BB418" s="43" t="str">
        <f t="shared" si="419"/>
        <v/>
      </c>
      <c r="BC418" s="45" t="str">
        <f t="shared" si="420"/>
        <v/>
      </c>
      <c r="BD418" s="45" t="str">
        <f t="shared" si="421"/>
        <v/>
      </c>
      <c r="BE418" s="45" t="s">
        <v>5691</v>
      </c>
      <c r="BF418" s="45" t="str">
        <f t="shared" si="400"/>
        <v/>
      </c>
      <c r="BG418" s="45" t="str">
        <f t="shared" si="422"/>
        <v/>
      </c>
      <c r="BH418" s="12" t="str">
        <f t="shared" si="423"/>
        <v/>
      </c>
      <c r="BI418" s="43" t="str">
        <f t="shared" si="424"/>
        <v/>
      </c>
      <c r="BJ418" s="46" t="str">
        <f t="shared" si="425"/>
        <v/>
      </c>
      <c r="BK418" s="46" t="str">
        <f t="shared" si="426"/>
        <v/>
      </c>
      <c r="BL418" s="46" t="str">
        <f t="shared" si="427"/>
        <v/>
      </c>
      <c r="BM418" s="43" t="str">
        <f t="shared" si="428"/>
        <v/>
      </c>
      <c r="BN418" s="43" t="str">
        <f t="shared" si="429"/>
        <v/>
      </c>
      <c r="BO418" s="44" t="str">
        <f t="shared" si="401"/>
        <v/>
      </c>
      <c r="BP418" s="44" t="str">
        <f t="shared" si="430"/>
        <v>X</v>
      </c>
      <c r="BQ418" s="44" t="str">
        <f t="shared" si="431"/>
        <v/>
      </c>
      <c r="BR418" s="46" t="str">
        <f t="shared" si="402"/>
        <v/>
      </c>
      <c r="BS418" s="47" t="str">
        <f t="shared" si="403"/>
        <v/>
      </c>
      <c r="BT418" s="46" t="str">
        <f t="shared" si="404"/>
        <v/>
      </c>
      <c r="BU418" s="46" t="str">
        <f t="shared" si="405"/>
        <v/>
      </c>
      <c r="BV418" s="73" t="str">
        <f t="shared" si="409"/>
        <v/>
      </c>
      <c r="BW418" s="47" t="str">
        <f t="shared" si="411"/>
        <v/>
      </c>
      <c r="BX418" s="47" t="str">
        <f t="shared" si="432"/>
        <v/>
      </c>
      <c r="BY418" s="13" t="str">
        <f t="shared" si="433"/>
        <v/>
      </c>
      <c r="BZ418" s="14" t="str">
        <f t="shared" si="406"/>
        <v/>
      </c>
      <c r="CA418" s="48" t="str">
        <f t="shared" si="407"/>
        <v>X</v>
      </c>
      <c r="CB418" s="44" t="str">
        <f t="shared" si="408"/>
        <v/>
      </c>
      <c r="CC418" s="44" t="str">
        <f t="shared" si="434"/>
        <v/>
      </c>
      <c r="CD418" s="44" t="str">
        <f t="shared" si="412"/>
        <v/>
      </c>
      <c r="CE418" s="44" t="str">
        <f t="shared" si="435"/>
        <v>X</v>
      </c>
      <c r="CF418" s="44" t="str">
        <f t="shared" si="436"/>
        <v/>
      </c>
      <c r="CG418" s="44" t="str">
        <f t="shared" si="437"/>
        <v/>
      </c>
      <c r="CH418" s="44" t="str">
        <f t="shared" si="438"/>
        <v/>
      </c>
      <c r="CI418" s="44" t="str">
        <f t="shared" si="439"/>
        <v/>
      </c>
      <c r="CJ418" s="44" t="str">
        <f t="shared" si="440"/>
        <v/>
      </c>
      <c r="CK418" s="44" t="str">
        <f t="shared" si="441"/>
        <v/>
      </c>
      <c r="CL418" s="44" t="str">
        <f t="shared" si="442"/>
        <v/>
      </c>
      <c r="CM418" s="43" t="str">
        <f t="shared" si="443"/>
        <v/>
      </c>
      <c r="CN418" s="43" t="str">
        <f t="shared" si="444"/>
        <v/>
      </c>
      <c r="CO418" s="43" t="str">
        <f t="shared" si="445"/>
        <v/>
      </c>
      <c r="CP418" s="44" t="str">
        <f t="shared" si="413"/>
        <v/>
      </c>
      <c r="CQ418" s="44" t="str">
        <f t="shared" si="446"/>
        <v/>
      </c>
      <c r="CR418" s="43" t="str">
        <f t="shared" si="464"/>
        <v/>
      </c>
      <c r="CS418" s="44">
        <v>0</v>
      </c>
      <c r="CT418" s="44">
        <v>0</v>
      </c>
      <c r="CU418" s="44" t="str">
        <f t="shared" si="447"/>
        <v/>
      </c>
      <c r="CV418" s="44" t="str">
        <f t="shared" si="448"/>
        <v/>
      </c>
      <c r="CW418" s="44" t="str">
        <f t="shared" si="449"/>
        <v/>
      </c>
      <c r="CX418" s="44" t="str">
        <f t="shared" si="450"/>
        <v/>
      </c>
      <c r="CY418" s="44" t="str">
        <f t="shared" si="451"/>
        <v/>
      </c>
      <c r="CZ418" s="44" t="str">
        <f t="shared" si="452"/>
        <v/>
      </c>
      <c r="DA418" s="49" t="str">
        <f t="shared" si="414"/>
        <v/>
      </c>
      <c r="DB418" s="44" t="str">
        <f t="shared" si="453"/>
        <v/>
      </c>
      <c r="DC418" s="44" t="str">
        <f t="shared" si="454"/>
        <v/>
      </c>
      <c r="DD418" s="44" t="str">
        <f t="shared" si="455"/>
        <v/>
      </c>
      <c r="DE418" s="44" t="str">
        <f t="shared" si="456"/>
        <v/>
      </c>
      <c r="DF418" s="44" t="str">
        <f t="shared" si="457"/>
        <v/>
      </c>
      <c r="DG418" s="44" t="str">
        <f t="shared" si="458"/>
        <v/>
      </c>
      <c r="DH418" s="44" t="str">
        <f t="shared" si="459"/>
        <v>X</v>
      </c>
      <c r="DI418" s="50" t="str">
        <f t="shared" si="460"/>
        <v/>
      </c>
      <c r="DJ418" s="50" t="str">
        <f t="shared" si="461"/>
        <v>X</v>
      </c>
      <c r="DK418" s="50" t="str">
        <f t="shared" si="462"/>
        <v/>
      </c>
      <c r="DL418" s="50" t="str">
        <f t="shared" si="463"/>
        <v/>
      </c>
      <c r="DM418" s="51" t="str">
        <f t="shared" si="415"/>
        <v>033121000</v>
      </c>
      <c r="DN418" s="52"/>
      <c r="DO418" s="53" t="s">
        <v>5255</v>
      </c>
      <c r="DP418" s="52"/>
      <c r="DQ418" s="53" t="str">
        <f t="shared" si="416"/>
        <v>X</v>
      </c>
      <c r="DR418" s="52" t="str">
        <f t="shared" si="417"/>
        <v/>
      </c>
      <c r="DS418" s="53"/>
      <c r="DT418" s="52"/>
      <c r="DU418" s="53"/>
      <c r="DV418" s="52"/>
      <c r="DW418" s="99"/>
      <c r="DX418" s="99"/>
      <c r="EI418" s="83"/>
      <c r="EJ418" s="102"/>
      <c r="EK418" s="102"/>
      <c r="EL418" s="102"/>
      <c r="EM418" s="102"/>
      <c r="EN418" s="102"/>
      <c r="EO418" s="102"/>
      <c r="EP418" s="102"/>
      <c r="EQ418" s="102"/>
      <c r="ER418" s="102"/>
      <c r="ES418" s="102"/>
      <c r="ET418" s="102"/>
      <c r="EU418" s="102"/>
      <c r="EV418" s="102"/>
      <c r="FL418" s="36" t="str">
        <f t="shared" si="410"/>
        <v/>
      </c>
    </row>
    <row r="419" spans="1:168" s="36" customFormat="1" ht="49.5" customHeight="1" x14ac:dyDescent="0.35">
      <c r="A419" s="67"/>
      <c r="B419" s="39"/>
      <c r="C419" s="39"/>
      <c r="D419" s="40"/>
      <c r="E419" s="41"/>
      <c r="F419" s="41"/>
      <c r="G419" s="41"/>
      <c r="H419" s="41"/>
      <c r="I419" s="41"/>
      <c r="J419" s="41"/>
      <c r="K419" s="41"/>
      <c r="L419" s="41"/>
      <c r="M419" s="41" t="s">
        <v>5723</v>
      </c>
      <c r="N419" s="41" t="s">
        <v>5724</v>
      </c>
      <c r="O419" s="29"/>
      <c r="P419" s="30"/>
      <c r="Q419" s="31"/>
      <c r="R419" s="31"/>
      <c r="S419" s="32" t="s">
        <v>6359</v>
      </c>
      <c r="T419" s="33"/>
      <c r="U419" s="33" t="s">
        <v>4106</v>
      </c>
      <c r="V419" s="33" t="s">
        <v>2053</v>
      </c>
      <c r="W419" s="33" t="s">
        <v>5691</v>
      </c>
      <c r="X419" s="33" t="s">
        <v>5727</v>
      </c>
      <c r="Y419" s="33" t="s">
        <v>5728</v>
      </c>
      <c r="Z419" s="33">
        <v>1</v>
      </c>
      <c r="AA419" s="34" t="s">
        <v>4110</v>
      </c>
      <c r="AB419" s="34">
        <v>111</v>
      </c>
      <c r="AC419" s="34" t="s">
        <v>4111</v>
      </c>
      <c r="AD419" s="34" t="s">
        <v>4112</v>
      </c>
      <c r="AE419" s="34" t="s">
        <v>5684</v>
      </c>
      <c r="AF419" s="34" t="s">
        <v>6359</v>
      </c>
      <c r="AG419" s="34" t="s">
        <v>2053</v>
      </c>
      <c r="AH419" s="34" t="s">
        <v>4106</v>
      </c>
      <c r="AI419" s="34"/>
      <c r="AJ419" s="34" t="s">
        <v>4106</v>
      </c>
      <c r="AK419" s="34" t="s">
        <v>5691</v>
      </c>
      <c r="AL419" s="34" t="s">
        <v>4106</v>
      </c>
      <c r="AM419" s="34" t="s">
        <v>5691</v>
      </c>
      <c r="AN419" s="34">
        <v>1</v>
      </c>
      <c r="AO419" s="34" t="s">
        <v>5693</v>
      </c>
      <c r="AP419" s="34" t="s">
        <v>5693</v>
      </c>
      <c r="AQ419" s="56">
        <v>1</v>
      </c>
      <c r="AR419" s="56">
        <v>2</v>
      </c>
      <c r="AS419" s="56">
        <v>2</v>
      </c>
      <c r="AT419" s="42" t="s">
        <v>2918</v>
      </c>
      <c r="AU419" s="42" t="s">
        <v>930</v>
      </c>
      <c r="AV419" s="42" t="s">
        <v>4106</v>
      </c>
      <c r="AW419" s="35" t="s">
        <v>4706</v>
      </c>
      <c r="AX419" s="35" t="s">
        <v>2054</v>
      </c>
      <c r="AY419" s="35" t="s">
        <v>2055</v>
      </c>
      <c r="AZ419" s="43" t="str">
        <f t="shared" si="418"/>
        <v>X</v>
      </c>
      <c r="BA419" s="44"/>
      <c r="BB419" s="43" t="str">
        <f t="shared" si="419"/>
        <v/>
      </c>
      <c r="BC419" s="45" t="str">
        <f t="shared" si="420"/>
        <v/>
      </c>
      <c r="BD419" s="45" t="str">
        <f t="shared" si="421"/>
        <v/>
      </c>
      <c r="BE419" s="45" t="s">
        <v>5691</v>
      </c>
      <c r="BF419" s="45" t="str">
        <f t="shared" si="400"/>
        <v/>
      </c>
      <c r="BG419" s="45" t="str">
        <f t="shared" si="422"/>
        <v/>
      </c>
      <c r="BH419" s="12" t="str">
        <f t="shared" si="423"/>
        <v/>
      </c>
      <c r="BI419" s="43" t="str">
        <f t="shared" si="424"/>
        <v/>
      </c>
      <c r="BJ419" s="46" t="str">
        <f t="shared" si="425"/>
        <v/>
      </c>
      <c r="BK419" s="46" t="str">
        <f t="shared" si="426"/>
        <v/>
      </c>
      <c r="BL419" s="46" t="str">
        <f t="shared" si="427"/>
        <v/>
      </c>
      <c r="BM419" s="43" t="str">
        <f t="shared" si="428"/>
        <v/>
      </c>
      <c r="BN419" s="43" t="str">
        <f t="shared" si="429"/>
        <v/>
      </c>
      <c r="BO419" s="44" t="str">
        <f t="shared" si="401"/>
        <v/>
      </c>
      <c r="BP419" s="44" t="str">
        <f t="shared" si="430"/>
        <v>X</v>
      </c>
      <c r="BQ419" s="44" t="str">
        <f t="shared" si="431"/>
        <v/>
      </c>
      <c r="BR419" s="46" t="str">
        <f t="shared" si="402"/>
        <v/>
      </c>
      <c r="BS419" s="47" t="str">
        <f t="shared" si="403"/>
        <v/>
      </c>
      <c r="BT419" s="46" t="str">
        <f t="shared" si="404"/>
        <v/>
      </c>
      <c r="BU419" s="46" t="str">
        <f t="shared" si="405"/>
        <v/>
      </c>
      <c r="BV419" s="73" t="str">
        <f t="shared" si="409"/>
        <v/>
      </c>
      <c r="BW419" s="47" t="str">
        <f t="shared" si="411"/>
        <v/>
      </c>
      <c r="BX419" s="47" t="str">
        <f t="shared" si="432"/>
        <v/>
      </c>
      <c r="BY419" s="13" t="str">
        <f t="shared" si="433"/>
        <v/>
      </c>
      <c r="BZ419" s="14" t="str">
        <f t="shared" si="406"/>
        <v/>
      </c>
      <c r="CA419" s="48" t="str">
        <f t="shared" si="407"/>
        <v>X</v>
      </c>
      <c r="CB419" s="44" t="str">
        <f t="shared" si="408"/>
        <v/>
      </c>
      <c r="CC419" s="44" t="str">
        <f t="shared" si="434"/>
        <v/>
      </c>
      <c r="CD419" s="44" t="str">
        <f t="shared" si="412"/>
        <v/>
      </c>
      <c r="CE419" s="44" t="str">
        <f t="shared" si="435"/>
        <v/>
      </c>
      <c r="CF419" s="44" t="str">
        <f t="shared" si="436"/>
        <v/>
      </c>
      <c r="CG419" s="44" t="str">
        <f t="shared" si="437"/>
        <v/>
      </c>
      <c r="CH419" s="44" t="str">
        <f t="shared" si="438"/>
        <v/>
      </c>
      <c r="CI419" s="44" t="str">
        <f t="shared" si="439"/>
        <v/>
      </c>
      <c r="CJ419" s="44" t="str">
        <f t="shared" si="440"/>
        <v/>
      </c>
      <c r="CK419" s="44" t="str">
        <f t="shared" si="441"/>
        <v/>
      </c>
      <c r="CL419" s="44" t="str">
        <f t="shared" si="442"/>
        <v/>
      </c>
      <c r="CM419" s="43" t="str">
        <f t="shared" si="443"/>
        <v/>
      </c>
      <c r="CN419" s="43" t="str">
        <f t="shared" si="444"/>
        <v/>
      </c>
      <c r="CO419" s="43" t="str">
        <f t="shared" si="445"/>
        <v/>
      </c>
      <c r="CP419" s="44" t="str">
        <f t="shared" si="413"/>
        <v/>
      </c>
      <c r="CQ419" s="44" t="str">
        <f t="shared" si="446"/>
        <v/>
      </c>
      <c r="CR419" s="43" t="str">
        <f t="shared" si="464"/>
        <v/>
      </c>
      <c r="CS419" s="44">
        <v>0</v>
      </c>
      <c r="CT419" s="44">
        <v>0</v>
      </c>
      <c r="CU419" s="44" t="str">
        <f t="shared" si="447"/>
        <v/>
      </c>
      <c r="CV419" s="44" t="str">
        <f t="shared" si="448"/>
        <v/>
      </c>
      <c r="CW419" s="44" t="str">
        <f t="shared" si="449"/>
        <v/>
      </c>
      <c r="CX419" s="44" t="str">
        <f t="shared" si="450"/>
        <v/>
      </c>
      <c r="CY419" s="44" t="str">
        <f t="shared" si="451"/>
        <v/>
      </c>
      <c r="CZ419" s="44" t="str">
        <f t="shared" si="452"/>
        <v/>
      </c>
      <c r="DA419" s="49" t="str">
        <f t="shared" si="414"/>
        <v/>
      </c>
      <c r="DB419" s="44" t="str">
        <f t="shared" si="453"/>
        <v/>
      </c>
      <c r="DC419" s="44" t="str">
        <f t="shared" si="454"/>
        <v/>
      </c>
      <c r="DD419" s="44" t="str">
        <f t="shared" si="455"/>
        <v/>
      </c>
      <c r="DE419" s="44" t="str">
        <f t="shared" si="456"/>
        <v/>
      </c>
      <c r="DF419" s="44" t="str">
        <f t="shared" si="457"/>
        <v/>
      </c>
      <c r="DG419" s="44" t="str">
        <f t="shared" si="458"/>
        <v/>
      </c>
      <c r="DH419" s="44" t="str">
        <f t="shared" si="459"/>
        <v>X</v>
      </c>
      <c r="DI419" s="50" t="str">
        <f t="shared" si="460"/>
        <v/>
      </c>
      <c r="DJ419" s="50" t="str">
        <f t="shared" si="461"/>
        <v/>
      </c>
      <c r="DK419" s="50" t="str">
        <f t="shared" si="462"/>
        <v/>
      </c>
      <c r="DL419" s="50" t="str">
        <f t="shared" si="463"/>
        <v/>
      </c>
      <c r="DM419" s="51" t="str">
        <f t="shared" si="415"/>
        <v>031105000</v>
      </c>
      <c r="DN419" s="52"/>
      <c r="DO419" s="53"/>
      <c r="DP419" s="52"/>
      <c r="DQ419" s="53" t="str">
        <f t="shared" si="416"/>
        <v/>
      </c>
      <c r="DR419" s="52" t="str">
        <f t="shared" si="417"/>
        <v/>
      </c>
      <c r="DS419" s="53"/>
      <c r="DT419" s="52"/>
      <c r="DU419" s="53"/>
      <c r="DV419" s="52"/>
      <c r="DW419" s="99"/>
      <c r="DX419" s="99"/>
      <c r="EI419" s="83"/>
      <c r="EJ419" s="102"/>
      <c r="EK419" s="102"/>
      <c r="EL419" s="102"/>
      <c r="EM419" s="102"/>
      <c r="EN419" s="102"/>
      <c r="EO419" s="102"/>
      <c r="EP419" s="102"/>
      <c r="EQ419" s="102"/>
      <c r="ER419" s="102"/>
      <c r="ES419" s="102"/>
      <c r="ET419" s="102"/>
      <c r="EU419" s="102"/>
      <c r="EV419" s="102"/>
      <c r="FL419" s="36" t="str">
        <f t="shared" si="410"/>
        <v/>
      </c>
    </row>
    <row r="420" spans="1:168" s="36" customFormat="1" ht="49.5" customHeight="1" x14ac:dyDescent="0.35">
      <c r="A420" s="67"/>
      <c r="B420" s="39"/>
      <c r="C420" s="39"/>
      <c r="D420" s="40"/>
      <c r="E420" s="41"/>
      <c r="F420" s="41"/>
      <c r="G420" s="41"/>
      <c r="H420" s="41"/>
      <c r="I420" s="41"/>
      <c r="J420" s="41"/>
      <c r="K420" s="41"/>
      <c r="L420" s="41"/>
      <c r="M420" s="41" t="s">
        <v>5723</v>
      </c>
      <c r="N420" s="41" t="s">
        <v>5724</v>
      </c>
      <c r="O420" s="29"/>
      <c r="P420" s="30"/>
      <c r="Q420" s="31"/>
      <c r="R420" s="31"/>
      <c r="S420" s="32" t="s">
        <v>6359</v>
      </c>
      <c r="T420" s="33"/>
      <c r="U420" s="33" t="s">
        <v>5707</v>
      </c>
      <c r="V420" s="33" t="s">
        <v>2053</v>
      </c>
      <c r="W420" s="33" t="s">
        <v>2138</v>
      </c>
      <c r="X420" s="33" t="s">
        <v>5727</v>
      </c>
      <c r="Y420" s="33" t="s">
        <v>5728</v>
      </c>
      <c r="Z420" s="33">
        <v>1</v>
      </c>
      <c r="AA420" s="34" t="s">
        <v>6310</v>
      </c>
      <c r="AB420" s="34">
        <v>123</v>
      </c>
      <c r="AC420" s="34" t="s">
        <v>4916</v>
      </c>
      <c r="AD420" s="34" t="s">
        <v>4112</v>
      </c>
      <c r="AE420" s="34" t="s">
        <v>4701</v>
      </c>
      <c r="AF420" s="34" t="s">
        <v>6359</v>
      </c>
      <c r="AG420" s="34" t="s">
        <v>2053</v>
      </c>
      <c r="AH420" s="34" t="s">
        <v>5732</v>
      </c>
      <c r="AI420" s="34" t="s">
        <v>5733</v>
      </c>
      <c r="AJ420" s="34" t="s">
        <v>2964</v>
      </c>
      <c r="AK420" s="34" t="s">
        <v>2138</v>
      </c>
      <c r="AL420" s="34" t="s">
        <v>4106</v>
      </c>
      <c r="AM420" s="34" t="s">
        <v>5691</v>
      </c>
      <c r="AN420" s="34">
        <v>1</v>
      </c>
      <c r="AO420" s="34" t="s">
        <v>5693</v>
      </c>
      <c r="AP420" s="34" t="s">
        <v>5693</v>
      </c>
      <c r="AQ420" s="56">
        <v>1</v>
      </c>
      <c r="AR420" s="56">
        <v>2</v>
      </c>
      <c r="AS420" s="56">
        <v>2</v>
      </c>
      <c r="AT420" s="42" t="s">
        <v>4106</v>
      </c>
      <c r="AU420" s="42" t="s">
        <v>4106</v>
      </c>
      <c r="AV420" s="42" t="s">
        <v>4106</v>
      </c>
      <c r="AW420" s="35" t="s">
        <v>4706</v>
      </c>
      <c r="AX420" s="35" t="s">
        <v>2054</v>
      </c>
      <c r="AY420" s="35" t="s">
        <v>2055</v>
      </c>
      <c r="AZ420" s="43" t="str">
        <f t="shared" si="418"/>
        <v/>
      </c>
      <c r="BA420" s="44"/>
      <c r="BB420" s="43" t="str">
        <f t="shared" si="419"/>
        <v/>
      </c>
      <c r="BC420" s="45" t="str">
        <f t="shared" si="420"/>
        <v>X</v>
      </c>
      <c r="BD420" s="45" t="str">
        <f t="shared" si="421"/>
        <v/>
      </c>
      <c r="BE420" s="45" t="s">
        <v>5691</v>
      </c>
      <c r="BF420" s="45" t="str">
        <f t="shared" si="400"/>
        <v/>
      </c>
      <c r="BG420" s="45" t="str">
        <f t="shared" si="422"/>
        <v/>
      </c>
      <c r="BH420" s="12" t="str">
        <f t="shared" si="423"/>
        <v/>
      </c>
      <c r="BI420" s="43" t="str">
        <f t="shared" si="424"/>
        <v/>
      </c>
      <c r="BJ420" s="46" t="str">
        <f t="shared" si="425"/>
        <v/>
      </c>
      <c r="BK420" s="46" t="str">
        <f t="shared" si="426"/>
        <v/>
      </c>
      <c r="BL420" s="46" t="str">
        <f t="shared" si="427"/>
        <v/>
      </c>
      <c r="BM420" s="43" t="str">
        <f t="shared" si="428"/>
        <v/>
      </c>
      <c r="BN420" s="43" t="str">
        <f t="shared" si="429"/>
        <v/>
      </c>
      <c r="BO420" s="44" t="str">
        <f t="shared" si="401"/>
        <v/>
      </c>
      <c r="BP420" s="44" t="str">
        <f t="shared" si="430"/>
        <v>X</v>
      </c>
      <c r="BQ420" s="44" t="str">
        <f t="shared" si="431"/>
        <v/>
      </c>
      <c r="BR420" s="46" t="str">
        <f t="shared" si="402"/>
        <v/>
      </c>
      <c r="BS420" s="47" t="str">
        <f t="shared" si="403"/>
        <v/>
      </c>
      <c r="BT420" s="46" t="str">
        <f t="shared" si="404"/>
        <v/>
      </c>
      <c r="BU420" s="46" t="str">
        <f t="shared" si="405"/>
        <v/>
      </c>
      <c r="BV420" s="73" t="str">
        <f t="shared" si="409"/>
        <v>X</v>
      </c>
      <c r="BW420" s="47" t="str">
        <f t="shared" si="411"/>
        <v/>
      </c>
      <c r="BX420" s="47" t="str">
        <f t="shared" si="432"/>
        <v/>
      </c>
      <c r="BY420" s="13" t="str">
        <f t="shared" si="433"/>
        <v/>
      </c>
      <c r="BZ420" s="14" t="str">
        <f t="shared" si="406"/>
        <v/>
      </c>
      <c r="CA420" s="48" t="str">
        <f t="shared" si="407"/>
        <v>X</v>
      </c>
      <c r="CB420" s="44" t="str">
        <f t="shared" si="408"/>
        <v/>
      </c>
      <c r="CC420" s="44" t="str">
        <f t="shared" si="434"/>
        <v/>
      </c>
      <c r="CD420" s="44" t="str">
        <f t="shared" si="412"/>
        <v/>
      </c>
      <c r="CE420" s="44" t="str">
        <f t="shared" si="435"/>
        <v/>
      </c>
      <c r="CF420" s="44" t="str">
        <f t="shared" si="436"/>
        <v/>
      </c>
      <c r="CG420" s="44" t="str">
        <f t="shared" si="437"/>
        <v/>
      </c>
      <c r="CH420" s="44" t="str">
        <f t="shared" si="438"/>
        <v/>
      </c>
      <c r="CI420" s="44" t="str">
        <f t="shared" si="439"/>
        <v/>
      </c>
      <c r="CJ420" s="44" t="str">
        <f t="shared" si="440"/>
        <v/>
      </c>
      <c r="CK420" s="44" t="str">
        <f t="shared" si="441"/>
        <v/>
      </c>
      <c r="CL420" s="44" t="str">
        <f t="shared" si="442"/>
        <v/>
      </c>
      <c r="CM420" s="43" t="str">
        <f t="shared" si="443"/>
        <v/>
      </c>
      <c r="CN420" s="43" t="str">
        <f t="shared" si="444"/>
        <v/>
      </c>
      <c r="CO420" s="43" t="str">
        <f t="shared" si="445"/>
        <v/>
      </c>
      <c r="CP420" s="44" t="str">
        <f t="shared" si="413"/>
        <v/>
      </c>
      <c r="CQ420" s="44" t="str">
        <f t="shared" si="446"/>
        <v/>
      </c>
      <c r="CR420" s="43" t="str">
        <f t="shared" si="464"/>
        <v/>
      </c>
      <c r="CS420" s="44">
        <v>0</v>
      </c>
      <c r="CT420" s="44">
        <v>0</v>
      </c>
      <c r="CU420" s="44" t="str">
        <f t="shared" si="447"/>
        <v/>
      </c>
      <c r="CV420" s="44" t="str">
        <f t="shared" si="448"/>
        <v/>
      </c>
      <c r="CW420" s="44" t="str">
        <f t="shared" si="449"/>
        <v/>
      </c>
      <c r="CX420" s="44" t="str">
        <f t="shared" si="450"/>
        <v/>
      </c>
      <c r="CY420" s="44" t="str">
        <f t="shared" si="451"/>
        <v/>
      </c>
      <c r="CZ420" s="44" t="str">
        <f t="shared" si="452"/>
        <v/>
      </c>
      <c r="DA420" s="49" t="str">
        <f t="shared" si="414"/>
        <v/>
      </c>
      <c r="DB420" s="44" t="str">
        <f t="shared" si="453"/>
        <v/>
      </c>
      <c r="DC420" s="44" t="str">
        <f t="shared" si="454"/>
        <v/>
      </c>
      <c r="DD420" s="44" t="str">
        <f t="shared" si="455"/>
        <v/>
      </c>
      <c r="DE420" s="44" t="str">
        <f t="shared" si="456"/>
        <v/>
      </c>
      <c r="DF420" s="44" t="str">
        <f t="shared" si="457"/>
        <v/>
      </c>
      <c r="DG420" s="44" t="str">
        <f t="shared" si="458"/>
        <v/>
      </c>
      <c r="DH420" s="44" t="str">
        <f t="shared" si="459"/>
        <v/>
      </c>
      <c r="DI420" s="50" t="str">
        <f t="shared" si="460"/>
        <v/>
      </c>
      <c r="DJ420" s="50" t="str">
        <f t="shared" si="461"/>
        <v/>
      </c>
      <c r="DK420" s="50" t="str">
        <f t="shared" si="462"/>
        <v/>
      </c>
      <c r="DL420" s="50" t="str">
        <f t="shared" si="463"/>
        <v/>
      </c>
      <c r="DM420" s="51" t="str">
        <f t="shared" si="415"/>
        <v>000000000</v>
      </c>
      <c r="DN420" s="52"/>
      <c r="DO420" s="53"/>
      <c r="DP420" s="52"/>
      <c r="DQ420" s="53" t="str">
        <f t="shared" si="416"/>
        <v/>
      </c>
      <c r="DR420" s="52" t="str">
        <f t="shared" si="417"/>
        <v/>
      </c>
      <c r="DS420" s="53"/>
      <c r="DT420" s="52"/>
      <c r="DU420" s="53"/>
      <c r="DV420" s="52"/>
      <c r="DW420" s="99"/>
      <c r="DX420" s="99"/>
      <c r="EI420" s="83"/>
      <c r="EJ420" s="102"/>
      <c r="EK420" s="102"/>
      <c r="EL420" s="102"/>
      <c r="EM420" s="102"/>
      <c r="EN420" s="102"/>
      <c r="EO420" s="102"/>
      <c r="EP420" s="102"/>
      <c r="EQ420" s="102"/>
      <c r="ER420" s="102"/>
      <c r="ES420" s="102"/>
      <c r="ET420" s="102"/>
      <c r="EU420" s="102"/>
      <c r="EV420" s="102"/>
      <c r="FL420" s="36" t="str">
        <f t="shared" si="410"/>
        <v/>
      </c>
    </row>
    <row r="421" spans="1:168" s="36" customFormat="1" ht="49.5" customHeight="1" x14ac:dyDescent="0.35">
      <c r="A421" s="67"/>
      <c r="B421" s="39"/>
      <c r="C421" s="39"/>
      <c r="D421" s="40"/>
      <c r="E421" s="41"/>
      <c r="F421" s="41"/>
      <c r="G421" s="41"/>
      <c r="H421" s="41"/>
      <c r="I421" s="41"/>
      <c r="J421" s="41"/>
      <c r="K421" s="41"/>
      <c r="L421" s="41"/>
      <c r="M421" s="41" t="s">
        <v>5723</v>
      </c>
      <c r="N421" s="41" t="s">
        <v>5724</v>
      </c>
      <c r="O421" s="29"/>
      <c r="P421" s="30"/>
      <c r="Q421" s="31"/>
      <c r="R421" s="31"/>
      <c r="S421" s="32" t="s">
        <v>6363</v>
      </c>
      <c r="T421" s="33"/>
      <c r="U421" s="33" t="s">
        <v>4106</v>
      </c>
      <c r="V421" s="33" t="s">
        <v>2056</v>
      </c>
      <c r="W421" s="33" t="s">
        <v>5691</v>
      </c>
      <c r="X421" s="33" t="s">
        <v>5727</v>
      </c>
      <c r="Y421" s="33" t="s">
        <v>5728</v>
      </c>
      <c r="Z421" s="33">
        <v>1</v>
      </c>
      <c r="AA421" s="34" t="s">
        <v>4110</v>
      </c>
      <c r="AB421" s="34">
        <v>111</v>
      </c>
      <c r="AC421" s="34" t="s">
        <v>4111</v>
      </c>
      <c r="AD421" s="34" t="s">
        <v>4112</v>
      </c>
      <c r="AE421" s="34" t="s">
        <v>5684</v>
      </c>
      <c r="AF421" s="34" t="s">
        <v>6363</v>
      </c>
      <c r="AG421" s="34" t="s">
        <v>2056</v>
      </c>
      <c r="AH421" s="34" t="s">
        <v>4106</v>
      </c>
      <c r="AI421" s="34" t="s">
        <v>5691</v>
      </c>
      <c r="AJ421" s="34" t="s">
        <v>4106</v>
      </c>
      <c r="AK421" s="34" t="s">
        <v>5691</v>
      </c>
      <c r="AL421" s="34" t="s">
        <v>4106</v>
      </c>
      <c r="AM421" s="34" t="s">
        <v>5691</v>
      </c>
      <c r="AN421" s="34">
        <v>1</v>
      </c>
      <c r="AO421" s="34" t="s">
        <v>5693</v>
      </c>
      <c r="AP421" s="34" t="s">
        <v>5693</v>
      </c>
      <c r="AQ421" s="56">
        <v>1</v>
      </c>
      <c r="AR421" s="56">
        <v>2</v>
      </c>
      <c r="AS421" s="56">
        <v>2</v>
      </c>
      <c r="AT421" s="42" t="s">
        <v>2918</v>
      </c>
      <c r="AU421" s="42" t="s">
        <v>930</v>
      </c>
      <c r="AV421" s="42" t="s">
        <v>4106</v>
      </c>
      <c r="AW421" s="35" t="s">
        <v>4706</v>
      </c>
      <c r="AX421" s="35" t="s">
        <v>2054</v>
      </c>
      <c r="AY421" s="35" t="s">
        <v>2057</v>
      </c>
      <c r="AZ421" s="43" t="str">
        <f t="shared" si="418"/>
        <v>X</v>
      </c>
      <c r="BA421" s="44"/>
      <c r="BB421" s="43" t="str">
        <f t="shared" si="419"/>
        <v/>
      </c>
      <c r="BC421" s="45" t="str">
        <f t="shared" si="420"/>
        <v/>
      </c>
      <c r="BD421" s="45" t="str">
        <f t="shared" si="421"/>
        <v/>
      </c>
      <c r="BE421" s="45" t="s">
        <v>5691</v>
      </c>
      <c r="BF421" s="45" t="str">
        <f t="shared" si="400"/>
        <v/>
      </c>
      <c r="BG421" s="45" t="str">
        <f t="shared" si="422"/>
        <v/>
      </c>
      <c r="BH421" s="12" t="str">
        <f t="shared" si="423"/>
        <v/>
      </c>
      <c r="BI421" s="43" t="str">
        <f t="shared" si="424"/>
        <v/>
      </c>
      <c r="BJ421" s="46" t="str">
        <f t="shared" si="425"/>
        <v/>
      </c>
      <c r="BK421" s="46" t="str">
        <f t="shared" si="426"/>
        <v/>
      </c>
      <c r="BL421" s="46" t="str">
        <f t="shared" si="427"/>
        <v/>
      </c>
      <c r="BM421" s="43" t="str">
        <f t="shared" si="428"/>
        <v/>
      </c>
      <c r="BN421" s="43" t="str">
        <f t="shared" si="429"/>
        <v/>
      </c>
      <c r="BO421" s="44" t="str">
        <f t="shared" si="401"/>
        <v/>
      </c>
      <c r="BP421" s="44" t="str">
        <f t="shared" si="430"/>
        <v>X</v>
      </c>
      <c r="BQ421" s="44" t="str">
        <f t="shared" si="431"/>
        <v/>
      </c>
      <c r="BR421" s="46" t="str">
        <f t="shared" si="402"/>
        <v/>
      </c>
      <c r="BS421" s="47" t="str">
        <f t="shared" si="403"/>
        <v/>
      </c>
      <c r="BT421" s="46" t="str">
        <f t="shared" si="404"/>
        <v/>
      </c>
      <c r="BU421" s="46" t="str">
        <f t="shared" si="405"/>
        <v/>
      </c>
      <c r="BV421" s="73" t="str">
        <f t="shared" si="409"/>
        <v/>
      </c>
      <c r="BW421" s="47" t="str">
        <f t="shared" si="411"/>
        <v/>
      </c>
      <c r="BX421" s="47" t="str">
        <f t="shared" si="432"/>
        <v/>
      </c>
      <c r="BY421" s="13" t="str">
        <f t="shared" si="433"/>
        <v/>
      </c>
      <c r="BZ421" s="14" t="str">
        <f t="shared" si="406"/>
        <v/>
      </c>
      <c r="CA421" s="48" t="str">
        <f t="shared" si="407"/>
        <v>X</v>
      </c>
      <c r="CB421" s="44" t="str">
        <f t="shared" si="408"/>
        <v/>
      </c>
      <c r="CC421" s="44" t="str">
        <f t="shared" si="434"/>
        <v/>
      </c>
      <c r="CD421" s="44" t="str">
        <f t="shared" si="412"/>
        <v/>
      </c>
      <c r="CE421" s="44" t="str">
        <f t="shared" si="435"/>
        <v/>
      </c>
      <c r="CF421" s="44" t="str">
        <f t="shared" si="436"/>
        <v/>
      </c>
      <c r="CG421" s="44" t="str">
        <f t="shared" si="437"/>
        <v/>
      </c>
      <c r="CH421" s="44" t="str">
        <f t="shared" si="438"/>
        <v/>
      </c>
      <c r="CI421" s="44" t="str">
        <f t="shared" si="439"/>
        <v/>
      </c>
      <c r="CJ421" s="44" t="str">
        <f t="shared" si="440"/>
        <v/>
      </c>
      <c r="CK421" s="44" t="str">
        <f t="shared" si="441"/>
        <v/>
      </c>
      <c r="CL421" s="44" t="str">
        <f t="shared" si="442"/>
        <v/>
      </c>
      <c r="CM421" s="43" t="str">
        <f t="shared" si="443"/>
        <v/>
      </c>
      <c r="CN421" s="43" t="str">
        <f t="shared" si="444"/>
        <v/>
      </c>
      <c r="CO421" s="43" t="str">
        <f t="shared" si="445"/>
        <v/>
      </c>
      <c r="CP421" s="44" t="str">
        <f t="shared" si="413"/>
        <v/>
      </c>
      <c r="CQ421" s="44" t="str">
        <f t="shared" si="446"/>
        <v/>
      </c>
      <c r="CR421" s="43" t="str">
        <f t="shared" si="464"/>
        <v/>
      </c>
      <c r="CS421" s="44">
        <v>0</v>
      </c>
      <c r="CT421" s="44">
        <v>0</v>
      </c>
      <c r="CU421" s="44" t="str">
        <f t="shared" si="447"/>
        <v/>
      </c>
      <c r="CV421" s="44" t="str">
        <f t="shared" si="448"/>
        <v/>
      </c>
      <c r="CW421" s="44" t="str">
        <f t="shared" si="449"/>
        <v/>
      </c>
      <c r="CX421" s="44" t="str">
        <f t="shared" si="450"/>
        <v/>
      </c>
      <c r="CY421" s="44" t="str">
        <f t="shared" si="451"/>
        <v/>
      </c>
      <c r="CZ421" s="44" t="str">
        <f t="shared" si="452"/>
        <v/>
      </c>
      <c r="DA421" s="49" t="str">
        <f t="shared" si="414"/>
        <v/>
      </c>
      <c r="DB421" s="44" t="str">
        <f t="shared" si="453"/>
        <v/>
      </c>
      <c r="DC421" s="44" t="str">
        <f t="shared" si="454"/>
        <v/>
      </c>
      <c r="DD421" s="44" t="str">
        <f t="shared" si="455"/>
        <v/>
      </c>
      <c r="DE421" s="44" t="str">
        <f t="shared" si="456"/>
        <v/>
      </c>
      <c r="DF421" s="44" t="str">
        <f t="shared" si="457"/>
        <v/>
      </c>
      <c r="DG421" s="44" t="str">
        <f t="shared" si="458"/>
        <v/>
      </c>
      <c r="DH421" s="44" t="str">
        <f t="shared" si="459"/>
        <v>X</v>
      </c>
      <c r="DI421" s="50" t="str">
        <f t="shared" si="460"/>
        <v/>
      </c>
      <c r="DJ421" s="50" t="str">
        <f t="shared" si="461"/>
        <v/>
      </c>
      <c r="DK421" s="50" t="str">
        <f t="shared" si="462"/>
        <v/>
      </c>
      <c r="DL421" s="50" t="str">
        <f t="shared" si="463"/>
        <v/>
      </c>
      <c r="DM421" s="51" t="str">
        <f t="shared" si="415"/>
        <v>031105000</v>
      </c>
      <c r="DN421" s="52"/>
      <c r="DO421" s="53"/>
      <c r="DP421" s="52"/>
      <c r="DQ421" s="53" t="str">
        <f t="shared" si="416"/>
        <v/>
      </c>
      <c r="DR421" s="52" t="str">
        <f t="shared" si="417"/>
        <v/>
      </c>
      <c r="DS421" s="53"/>
      <c r="DT421" s="52"/>
      <c r="DU421" s="53"/>
      <c r="DV421" s="52"/>
      <c r="DW421" s="99"/>
      <c r="DX421" s="99"/>
      <c r="EI421" s="83"/>
      <c r="EJ421" s="102"/>
      <c r="EK421" s="102"/>
      <c r="EL421" s="102"/>
      <c r="EM421" s="102"/>
      <c r="EN421" s="102"/>
      <c r="EO421" s="102"/>
      <c r="EP421" s="102"/>
      <c r="EQ421" s="102"/>
      <c r="ER421" s="102"/>
      <c r="ES421" s="102"/>
      <c r="ET421" s="102"/>
      <c r="EU421" s="102"/>
      <c r="EV421" s="102"/>
      <c r="FL421" s="36" t="str">
        <f t="shared" si="410"/>
        <v/>
      </c>
    </row>
    <row r="422" spans="1:168" s="36" customFormat="1" ht="49.5" customHeight="1" x14ac:dyDescent="0.35">
      <c r="A422" s="67"/>
      <c r="B422" s="39"/>
      <c r="C422" s="39"/>
      <c r="D422" s="40"/>
      <c r="E422" s="41"/>
      <c r="F422" s="41"/>
      <c r="G422" s="41"/>
      <c r="H422" s="41"/>
      <c r="I422" s="41"/>
      <c r="J422" s="41"/>
      <c r="K422" s="41"/>
      <c r="L422" s="41"/>
      <c r="M422" s="41" t="s">
        <v>5723</v>
      </c>
      <c r="N422" s="41" t="s">
        <v>5724</v>
      </c>
      <c r="O422" s="29"/>
      <c r="P422" s="30"/>
      <c r="Q422" s="31"/>
      <c r="R422" s="31"/>
      <c r="S422" s="32" t="s">
        <v>6363</v>
      </c>
      <c r="T422" s="33"/>
      <c r="U422" s="33" t="s">
        <v>5707</v>
      </c>
      <c r="V422" s="33" t="s">
        <v>2056</v>
      </c>
      <c r="W422" s="33" t="s">
        <v>2138</v>
      </c>
      <c r="X422" s="33" t="s">
        <v>5727</v>
      </c>
      <c r="Y422" s="33" t="s">
        <v>5728</v>
      </c>
      <c r="Z422" s="33">
        <v>1</v>
      </c>
      <c r="AA422" s="34" t="s">
        <v>6310</v>
      </c>
      <c r="AB422" s="34">
        <v>123</v>
      </c>
      <c r="AC422" s="34" t="s">
        <v>4916</v>
      </c>
      <c r="AD422" s="34" t="s">
        <v>4112</v>
      </c>
      <c r="AE422" s="34" t="s">
        <v>4701</v>
      </c>
      <c r="AF422" s="34" t="s">
        <v>6363</v>
      </c>
      <c r="AG422" s="34" t="s">
        <v>2056</v>
      </c>
      <c r="AH422" s="34" t="s">
        <v>5732</v>
      </c>
      <c r="AI422" s="34" t="s">
        <v>5733</v>
      </c>
      <c r="AJ422" s="34" t="s">
        <v>2964</v>
      </c>
      <c r="AK422" s="34" t="s">
        <v>2138</v>
      </c>
      <c r="AL422" s="34" t="s">
        <v>4106</v>
      </c>
      <c r="AM422" s="34" t="s">
        <v>5691</v>
      </c>
      <c r="AN422" s="34">
        <v>1</v>
      </c>
      <c r="AO422" s="34" t="s">
        <v>5693</v>
      </c>
      <c r="AP422" s="34" t="s">
        <v>5693</v>
      </c>
      <c r="AQ422" s="56">
        <v>1</v>
      </c>
      <c r="AR422" s="56">
        <v>2</v>
      </c>
      <c r="AS422" s="56">
        <v>2</v>
      </c>
      <c r="AT422" s="42" t="s">
        <v>4106</v>
      </c>
      <c r="AU422" s="42" t="s">
        <v>4106</v>
      </c>
      <c r="AV422" s="42" t="s">
        <v>4106</v>
      </c>
      <c r="AW422" s="35" t="s">
        <v>4706</v>
      </c>
      <c r="AX422" s="35" t="s">
        <v>2054</v>
      </c>
      <c r="AY422" s="35" t="s">
        <v>2057</v>
      </c>
      <c r="AZ422" s="43" t="str">
        <f t="shared" si="418"/>
        <v/>
      </c>
      <c r="BA422" s="44"/>
      <c r="BB422" s="43" t="str">
        <f t="shared" si="419"/>
        <v/>
      </c>
      <c r="BC422" s="45" t="str">
        <f t="shared" si="420"/>
        <v>X</v>
      </c>
      <c r="BD422" s="45" t="str">
        <f t="shared" si="421"/>
        <v/>
      </c>
      <c r="BE422" s="45" t="s">
        <v>5691</v>
      </c>
      <c r="BF422" s="45" t="str">
        <f t="shared" si="400"/>
        <v/>
      </c>
      <c r="BG422" s="45" t="str">
        <f t="shared" si="422"/>
        <v/>
      </c>
      <c r="BH422" s="12" t="str">
        <f t="shared" si="423"/>
        <v/>
      </c>
      <c r="BI422" s="43" t="str">
        <f t="shared" si="424"/>
        <v/>
      </c>
      <c r="BJ422" s="46" t="str">
        <f t="shared" si="425"/>
        <v/>
      </c>
      <c r="BK422" s="46" t="str">
        <f t="shared" si="426"/>
        <v/>
      </c>
      <c r="BL422" s="46" t="str">
        <f t="shared" si="427"/>
        <v/>
      </c>
      <c r="BM422" s="43" t="str">
        <f t="shared" si="428"/>
        <v/>
      </c>
      <c r="BN422" s="43" t="str">
        <f t="shared" si="429"/>
        <v/>
      </c>
      <c r="BO422" s="44" t="str">
        <f t="shared" si="401"/>
        <v/>
      </c>
      <c r="BP422" s="44" t="str">
        <f t="shared" si="430"/>
        <v>X</v>
      </c>
      <c r="BQ422" s="44" t="str">
        <f t="shared" si="431"/>
        <v/>
      </c>
      <c r="BR422" s="46" t="str">
        <f t="shared" si="402"/>
        <v/>
      </c>
      <c r="BS422" s="47" t="str">
        <f t="shared" si="403"/>
        <v/>
      </c>
      <c r="BT422" s="46" t="str">
        <f t="shared" si="404"/>
        <v/>
      </c>
      <c r="BU422" s="46" t="str">
        <f t="shared" si="405"/>
        <v/>
      </c>
      <c r="BV422" s="73" t="str">
        <f t="shared" si="409"/>
        <v>X</v>
      </c>
      <c r="BW422" s="47" t="str">
        <f t="shared" si="411"/>
        <v/>
      </c>
      <c r="BX422" s="47" t="str">
        <f t="shared" si="432"/>
        <v/>
      </c>
      <c r="BY422" s="13" t="str">
        <f t="shared" si="433"/>
        <v/>
      </c>
      <c r="BZ422" s="14" t="str">
        <f t="shared" si="406"/>
        <v/>
      </c>
      <c r="CA422" s="48" t="str">
        <f t="shared" si="407"/>
        <v>X</v>
      </c>
      <c r="CB422" s="44" t="str">
        <f t="shared" si="408"/>
        <v/>
      </c>
      <c r="CC422" s="44" t="str">
        <f t="shared" si="434"/>
        <v/>
      </c>
      <c r="CD422" s="44" t="str">
        <f t="shared" si="412"/>
        <v/>
      </c>
      <c r="CE422" s="44" t="str">
        <f t="shared" si="435"/>
        <v/>
      </c>
      <c r="CF422" s="44" t="str">
        <f t="shared" si="436"/>
        <v/>
      </c>
      <c r="CG422" s="44" t="str">
        <f t="shared" si="437"/>
        <v/>
      </c>
      <c r="CH422" s="44" t="str">
        <f t="shared" si="438"/>
        <v/>
      </c>
      <c r="CI422" s="44" t="str">
        <f t="shared" si="439"/>
        <v/>
      </c>
      <c r="CJ422" s="44" t="str">
        <f t="shared" si="440"/>
        <v/>
      </c>
      <c r="CK422" s="44" t="str">
        <f t="shared" si="441"/>
        <v/>
      </c>
      <c r="CL422" s="44" t="str">
        <f t="shared" si="442"/>
        <v/>
      </c>
      <c r="CM422" s="43" t="str">
        <f t="shared" si="443"/>
        <v/>
      </c>
      <c r="CN422" s="43" t="str">
        <f t="shared" si="444"/>
        <v/>
      </c>
      <c r="CO422" s="43" t="str">
        <f t="shared" si="445"/>
        <v/>
      </c>
      <c r="CP422" s="44" t="str">
        <f t="shared" si="413"/>
        <v/>
      </c>
      <c r="CQ422" s="44" t="str">
        <f t="shared" si="446"/>
        <v/>
      </c>
      <c r="CR422" s="43" t="str">
        <f t="shared" si="464"/>
        <v/>
      </c>
      <c r="CS422" s="44">
        <v>0</v>
      </c>
      <c r="CT422" s="44">
        <v>0</v>
      </c>
      <c r="CU422" s="44" t="str">
        <f t="shared" si="447"/>
        <v/>
      </c>
      <c r="CV422" s="44" t="str">
        <f t="shared" si="448"/>
        <v/>
      </c>
      <c r="CW422" s="44" t="str">
        <f t="shared" si="449"/>
        <v/>
      </c>
      <c r="CX422" s="44" t="str">
        <f t="shared" si="450"/>
        <v/>
      </c>
      <c r="CY422" s="44" t="str">
        <f t="shared" si="451"/>
        <v/>
      </c>
      <c r="CZ422" s="44" t="str">
        <f t="shared" si="452"/>
        <v/>
      </c>
      <c r="DA422" s="49" t="str">
        <f t="shared" si="414"/>
        <v/>
      </c>
      <c r="DB422" s="44" t="str">
        <f t="shared" si="453"/>
        <v/>
      </c>
      <c r="DC422" s="44" t="str">
        <f t="shared" si="454"/>
        <v/>
      </c>
      <c r="DD422" s="44" t="str">
        <f t="shared" si="455"/>
        <v/>
      </c>
      <c r="DE422" s="44" t="str">
        <f t="shared" si="456"/>
        <v/>
      </c>
      <c r="DF422" s="44" t="str">
        <f t="shared" si="457"/>
        <v/>
      </c>
      <c r="DG422" s="44" t="str">
        <f t="shared" si="458"/>
        <v/>
      </c>
      <c r="DH422" s="44" t="str">
        <f t="shared" si="459"/>
        <v/>
      </c>
      <c r="DI422" s="50" t="str">
        <f t="shared" si="460"/>
        <v/>
      </c>
      <c r="DJ422" s="50" t="str">
        <f t="shared" si="461"/>
        <v/>
      </c>
      <c r="DK422" s="50" t="str">
        <f t="shared" si="462"/>
        <v/>
      </c>
      <c r="DL422" s="50" t="str">
        <f t="shared" si="463"/>
        <v/>
      </c>
      <c r="DM422" s="51" t="str">
        <f t="shared" si="415"/>
        <v>000000000</v>
      </c>
      <c r="DN422" s="52"/>
      <c r="DO422" s="53"/>
      <c r="DP422" s="52"/>
      <c r="DQ422" s="53" t="str">
        <f t="shared" si="416"/>
        <v/>
      </c>
      <c r="DR422" s="52" t="str">
        <f t="shared" si="417"/>
        <v/>
      </c>
      <c r="DS422" s="53"/>
      <c r="DT422" s="52"/>
      <c r="DU422" s="53"/>
      <c r="DV422" s="52"/>
      <c r="DW422" s="99"/>
      <c r="DX422" s="99"/>
      <c r="EI422" s="83"/>
      <c r="EJ422" s="102"/>
      <c r="EK422" s="102"/>
      <c r="EL422" s="102"/>
      <c r="EM422" s="102"/>
      <c r="EN422" s="102"/>
      <c r="EO422" s="102"/>
      <c r="EP422" s="102"/>
      <c r="EQ422" s="102"/>
      <c r="ER422" s="102"/>
      <c r="ES422" s="102"/>
      <c r="ET422" s="102"/>
      <c r="EU422" s="102"/>
      <c r="EV422" s="102"/>
      <c r="FL422" s="36" t="str">
        <f t="shared" si="410"/>
        <v/>
      </c>
    </row>
    <row r="423" spans="1:168" s="36" customFormat="1" ht="49.5" customHeight="1" x14ac:dyDescent="0.35">
      <c r="A423" s="67"/>
      <c r="B423" s="39"/>
      <c r="C423" s="39"/>
      <c r="D423" s="40"/>
      <c r="E423" s="41"/>
      <c r="F423" s="41"/>
      <c r="G423" s="41"/>
      <c r="H423" s="41"/>
      <c r="I423" s="41"/>
      <c r="J423" s="41"/>
      <c r="K423" s="41"/>
      <c r="L423" s="41"/>
      <c r="M423" s="41" t="s">
        <v>3065</v>
      </c>
      <c r="N423" s="41" t="s">
        <v>3066</v>
      </c>
      <c r="O423" s="29"/>
      <c r="P423" s="30"/>
      <c r="Q423" s="31"/>
      <c r="R423" s="31"/>
      <c r="S423" s="32" t="s">
        <v>6367</v>
      </c>
      <c r="T423" s="33"/>
      <c r="U423" s="33" t="s">
        <v>4106</v>
      </c>
      <c r="V423" s="33" t="s">
        <v>2058</v>
      </c>
      <c r="W423" s="33"/>
      <c r="X423" s="33" t="s">
        <v>4108</v>
      </c>
      <c r="Y423" s="33" t="s">
        <v>4109</v>
      </c>
      <c r="Z423" s="33">
        <v>1</v>
      </c>
      <c r="AA423" s="34" t="s">
        <v>4110</v>
      </c>
      <c r="AB423" s="34">
        <v>111</v>
      </c>
      <c r="AC423" s="34" t="s">
        <v>4111</v>
      </c>
      <c r="AD423" s="34" t="s">
        <v>4112</v>
      </c>
      <c r="AE423" s="34" t="s">
        <v>5684</v>
      </c>
      <c r="AF423" s="34" t="s">
        <v>6367</v>
      </c>
      <c r="AG423" s="34" t="s">
        <v>2058</v>
      </c>
      <c r="AH423" s="34" t="s">
        <v>4106</v>
      </c>
      <c r="AI423" s="34" t="s">
        <v>5691</v>
      </c>
      <c r="AJ423" s="34" t="s">
        <v>4106</v>
      </c>
      <c r="AK423" s="34" t="s">
        <v>5691</v>
      </c>
      <c r="AL423" s="34" t="s">
        <v>4106</v>
      </c>
      <c r="AM423" s="34" t="s">
        <v>5691</v>
      </c>
      <c r="AN423" s="34">
        <v>1</v>
      </c>
      <c r="AO423" s="34" t="s">
        <v>5693</v>
      </c>
      <c r="AP423" s="34" t="s">
        <v>5693</v>
      </c>
      <c r="AQ423" s="56">
        <v>1</v>
      </c>
      <c r="AR423" s="56">
        <v>2</v>
      </c>
      <c r="AS423" s="56">
        <v>2</v>
      </c>
      <c r="AT423" s="42" t="s">
        <v>909</v>
      </c>
      <c r="AU423" s="42" t="s">
        <v>258</v>
      </c>
      <c r="AV423" s="42" t="s">
        <v>4106</v>
      </c>
      <c r="AW423" s="35" t="s">
        <v>2689</v>
      </c>
      <c r="AX423" s="35" t="s">
        <v>2059</v>
      </c>
      <c r="AY423" s="35" t="s">
        <v>2060</v>
      </c>
      <c r="AZ423" s="43" t="str">
        <f t="shared" si="418"/>
        <v>X</v>
      </c>
      <c r="BA423" s="44"/>
      <c r="BB423" s="43" t="str">
        <f t="shared" si="419"/>
        <v/>
      </c>
      <c r="BC423" s="45" t="str">
        <f t="shared" si="420"/>
        <v/>
      </c>
      <c r="BD423" s="45" t="str">
        <f t="shared" si="421"/>
        <v/>
      </c>
      <c r="BE423" s="45" t="s">
        <v>5691</v>
      </c>
      <c r="BF423" s="45" t="str">
        <f t="shared" si="400"/>
        <v/>
      </c>
      <c r="BG423" s="45" t="str">
        <f t="shared" si="422"/>
        <v/>
      </c>
      <c r="BH423" s="12" t="str">
        <f t="shared" si="423"/>
        <v/>
      </c>
      <c r="BI423" s="43" t="str">
        <f t="shared" si="424"/>
        <v/>
      </c>
      <c r="BJ423" s="46" t="str">
        <f t="shared" si="425"/>
        <v/>
      </c>
      <c r="BK423" s="46" t="str">
        <f t="shared" si="426"/>
        <v/>
      </c>
      <c r="BL423" s="46" t="str">
        <f t="shared" si="427"/>
        <v/>
      </c>
      <c r="BM423" s="43" t="str">
        <f t="shared" si="428"/>
        <v/>
      </c>
      <c r="BN423" s="43" t="str">
        <f t="shared" si="429"/>
        <v/>
      </c>
      <c r="BO423" s="44" t="str">
        <f t="shared" si="401"/>
        <v/>
      </c>
      <c r="BP423" s="44" t="str">
        <f t="shared" si="430"/>
        <v>X</v>
      </c>
      <c r="BQ423" s="44" t="str">
        <f t="shared" si="431"/>
        <v/>
      </c>
      <c r="BR423" s="46" t="str">
        <f t="shared" si="402"/>
        <v/>
      </c>
      <c r="BS423" s="47" t="str">
        <f t="shared" si="403"/>
        <v/>
      </c>
      <c r="BT423" s="46" t="str">
        <f t="shared" si="404"/>
        <v/>
      </c>
      <c r="BU423" s="46" t="str">
        <f t="shared" si="405"/>
        <v/>
      </c>
      <c r="BV423" s="73" t="str">
        <f t="shared" si="409"/>
        <v/>
      </c>
      <c r="BW423" s="47" t="str">
        <f t="shared" si="411"/>
        <v/>
      </c>
      <c r="BX423" s="47" t="str">
        <f t="shared" si="432"/>
        <v/>
      </c>
      <c r="BY423" s="13" t="str">
        <f t="shared" si="433"/>
        <v/>
      </c>
      <c r="BZ423" s="14" t="str">
        <f t="shared" si="406"/>
        <v/>
      </c>
      <c r="CA423" s="48" t="str">
        <f t="shared" si="407"/>
        <v>X</v>
      </c>
      <c r="CB423" s="44" t="str">
        <f t="shared" si="408"/>
        <v/>
      </c>
      <c r="CC423" s="44" t="str">
        <f t="shared" si="434"/>
        <v/>
      </c>
      <c r="CD423" s="44" t="str">
        <f t="shared" si="412"/>
        <v/>
      </c>
      <c r="CE423" s="44" t="str">
        <f t="shared" si="435"/>
        <v/>
      </c>
      <c r="CF423" s="44" t="str">
        <f t="shared" si="436"/>
        <v/>
      </c>
      <c r="CG423" s="44" t="str">
        <f t="shared" si="437"/>
        <v/>
      </c>
      <c r="CH423" s="44" t="str">
        <f t="shared" si="438"/>
        <v/>
      </c>
      <c r="CI423" s="44" t="str">
        <f t="shared" si="439"/>
        <v/>
      </c>
      <c r="CJ423" s="44" t="str">
        <f t="shared" si="440"/>
        <v/>
      </c>
      <c r="CK423" s="44" t="str">
        <f t="shared" si="441"/>
        <v/>
      </c>
      <c r="CL423" s="44" t="str">
        <f t="shared" si="442"/>
        <v/>
      </c>
      <c r="CM423" s="43" t="str">
        <f t="shared" si="443"/>
        <v/>
      </c>
      <c r="CN423" s="43" t="str">
        <f t="shared" si="444"/>
        <v/>
      </c>
      <c r="CO423" s="43" t="str">
        <f t="shared" si="445"/>
        <v/>
      </c>
      <c r="CP423" s="44" t="str">
        <f t="shared" si="413"/>
        <v/>
      </c>
      <c r="CQ423" s="44" t="str">
        <f t="shared" si="446"/>
        <v/>
      </c>
      <c r="CR423" s="43" t="str">
        <f t="shared" si="464"/>
        <v/>
      </c>
      <c r="CS423" s="44">
        <v>0</v>
      </c>
      <c r="CT423" s="44">
        <v>0</v>
      </c>
      <c r="CU423" s="44" t="str">
        <f t="shared" si="447"/>
        <v/>
      </c>
      <c r="CV423" s="44" t="str">
        <f t="shared" si="448"/>
        <v/>
      </c>
      <c r="CW423" s="44" t="str">
        <f t="shared" si="449"/>
        <v/>
      </c>
      <c r="CX423" s="44" t="str">
        <f t="shared" si="450"/>
        <v/>
      </c>
      <c r="CY423" s="44" t="str">
        <f t="shared" si="451"/>
        <v/>
      </c>
      <c r="CZ423" s="44" t="str">
        <f t="shared" si="452"/>
        <v/>
      </c>
      <c r="DA423" s="49" t="str">
        <f t="shared" si="414"/>
        <v/>
      </c>
      <c r="DB423" s="44" t="str">
        <f t="shared" si="453"/>
        <v/>
      </c>
      <c r="DC423" s="44" t="str">
        <f t="shared" si="454"/>
        <v/>
      </c>
      <c r="DD423" s="44" t="str">
        <f t="shared" si="455"/>
        <v/>
      </c>
      <c r="DE423" s="44" t="str">
        <f t="shared" si="456"/>
        <v/>
      </c>
      <c r="DF423" s="44" t="str">
        <f t="shared" si="457"/>
        <v/>
      </c>
      <c r="DG423" s="44" t="str">
        <f t="shared" si="458"/>
        <v/>
      </c>
      <c r="DH423" s="44" t="str">
        <f t="shared" si="459"/>
        <v>X</v>
      </c>
      <c r="DI423" s="50" t="str">
        <f t="shared" si="460"/>
        <v/>
      </c>
      <c r="DJ423" s="50" t="str">
        <f t="shared" si="461"/>
        <v/>
      </c>
      <c r="DK423" s="50" t="str">
        <f t="shared" si="462"/>
        <v/>
      </c>
      <c r="DL423" s="50" t="str">
        <f t="shared" si="463"/>
        <v/>
      </c>
      <c r="DM423" s="51" t="str">
        <f t="shared" si="415"/>
        <v>006027000</v>
      </c>
      <c r="DN423" s="52"/>
      <c r="DO423" s="53"/>
      <c r="DP423" s="52"/>
      <c r="DQ423" s="53" t="str">
        <f t="shared" si="416"/>
        <v/>
      </c>
      <c r="DR423" s="52" t="str">
        <f t="shared" si="417"/>
        <v/>
      </c>
      <c r="DS423" s="53"/>
      <c r="DT423" s="52"/>
      <c r="DU423" s="53"/>
      <c r="DV423" s="52"/>
      <c r="DW423" s="99"/>
      <c r="DX423" s="99"/>
      <c r="EI423" s="83"/>
      <c r="EJ423" s="102"/>
      <c r="EK423" s="102"/>
      <c r="EL423" s="102"/>
      <c r="EM423" s="102"/>
      <c r="EN423" s="102"/>
      <c r="EO423" s="102"/>
      <c r="EP423" s="102"/>
      <c r="EQ423" s="102"/>
      <c r="ER423" s="102"/>
      <c r="ES423" s="102"/>
      <c r="ET423" s="102"/>
      <c r="EU423" s="102"/>
      <c r="EV423" s="102"/>
      <c r="FL423" s="36" t="str">
        <f t="shared" si="410"/>
        <v/>
      </c>
    </row>
    <row r="424" spans="1:168" s="36" customFormat="1" ht="49.5" customHeight="1" x14ac:dyDescent="0.35">
      <c r="A424" s="67"/>
      <c r="B424" s="39"/>
      <c r="C424" s="39"/>
      <c r="D424" s="40"/>
      <c r="E424" s="41"/>
      <c r="F424" s="41"/>
      <c r="G424" s="41"/>
      <c r="H424" s="41"/>
      <c r="I424" s="41"/>
      <c r="J424" s="41"/>
      <c r="K424" s="41"/>
      <c r="L424" s="41"/>
      <c r="M424" s="41" t="s">
        <v>5723</v>
      </c>
      <c r="N424" s="41" t="s">
        <v>5724</v>
      </c>
      <c r="O424" s="29"/>
      <c r="P424" s="30"/>
      <c r="Q424" s="31"/>
      <c r="R424" s="31"/>
      <c r="S424" s="32" t="s">
        <v>6369</v>
      </c>
      <c r="T424" s="33"/>
      <c r="U424" s="33" t="s">
        <v>4106</v>
      </c>
      <c r="V424" s="33" t="s">
        <v>2061</v>
      </c>
      <c r="W424" s="33" t="s">
        <v>5691</v>
      </c>
      <c r="X424" s="33" t="s">
        <v>4108</v>
      </c>
      <c r="Y424" s="33" t="s">
        <v>4109</v>
      </c>
      <c r="Z424" s="33">
        <v>1</v>
      </c>
      <c r="AA424" s="34" t="s">
        <v>4110</v>
      </c>
      <c r="AB424" s="34">
        <v>111</v>
      </c>
      <c r="AC424" s="34" t="s">
        <v>4111</v>
      </c>
      <c r="AD424" s="34" t="s">
        <v>4112</v>
      </c>
      <c r="AE424" s="34" t="s">
        <v>5684</v>
      </c>
      <c r="AF424" s="34" t="s">
        <v>6369</v>
      </c>
      <c r="AG424" s="34" t="s">
        <v>2061</v>
      </c>
      <c r="AH424" s="34" t="s">
        <v>4106</v>
      </c>
      <c r="AI424" s="34" t="s">
        <v>5691</v>
      </c>
      <c r="AJ424" s="34" t="s">
        <v>4106</v>
      </c>
      <c r="AK424" s="34" t="s">
        <v>5691</v>
      </c>
      <c r="AL424" s="34" t="s">
        <v>4106</v>
      </c>
      <c r="AM424" s="34" t="s">
        <v>5691</v>
      </c>
      <c r="AN424" s="34">
        <v>1</v>
      </c>
      <c r="AO424" s="34" t="s">
        <v>5693</v>
      </c>
      <c r="AP424" s="34" t="s">
        <v>5693</v>
      </c>
      <c r="AQ424" s="56">
        <v>1</v>
      </c>
      <c r="AR424" s="56">
        <v>2</v>
      </c>
      <c r="AS424" s="56">
        <v>2</v>
      </c>
      <c r="AT424" s="42" t="s">
        <v>5741</v>
      </c>
      <c r="AU424" s="42" t="s">
        <v>4716</v>
      </c>
      <c r="AV424" s="42" t="s">
        <v>1063</v>
      </c>
      <c r="AW424" s="35" t="s">
        <v>2062</v>
      </c>
      <c r="AX424" s="35" t="s">
        <v>2063</v>
      </c>
      <c r="AY424" s="35" t="s">
        <v>2064</v>
      </c>
      <c r="AZ424" s="43" t="str">
        <f t="shared" si="418"/>
        <v>X</v>
      </c>
      <c r="BA424" s="44"/>
      <c r="BB424" s="43" t="str">
        <f t="shared" si="419"/>
        <v/>
      </c>
      <c r="BC424" s="45" t="str">
        <f t="shared" si="420"/>
        <v/>
      </c>
      <c r="BD424" s="45" t="str">
        <f t="shared" si="421"/>
        <v/>
      </c>
      <c r="BE424" s="45" t="s">
        <v>5691</v>
      </c>
      <c r="BF424" s="45" t="str">
        <f t="shared" si="400"/>
        <v/>
      </c>
      <c r="BG424" s="45" t="str">
        <f t="shared" si="422"/>
        <v/>
      </c>
      <c r="BH424" s="12" t="str">
        <f t="shared" si="423"/>
        <v/>
      </c>
      <c r="BI424" s="43" t="str">
        <f t="shared" si="424"/>
        <v/>
      </c>
      <c r="BJ424" s="46" t="str">
        <f t="shared" si="425"/>
        <v/>
      </c>
      <c r="BK424" s="46" t="str">
        <f t="shared" si="426"/>
        <v/>
      </c>
      <c r="BL424" s="46" t="str">
        <f t="shared" si="427"/>
        <v/>
      </c>
      <c r="BM424" s="43" t="str">
        <f t="shared" si="428"/>
        <v/>
      </c>
      <c r="BN424" s="43" t="str">
        <f t="shared" si="429"/>
        <v/>
      </c>
      <c r="BO424" s="44" t="str">
        <f t="shared" si="401"/>
        <v/>
      </c>
      <c r="BP424" s="44" t="str">
        <f t="shared" si="430"/>
        <v>X</v>
      </c>
      <c r="BQ424" s="44" t="str">
        <f t="shared" si="431"/>
        <v/>
      </c>
      <c r="BR424" s="46" t="str">
        <f t="shared" si="402"/>
        <v/>
      </c>
      <c r="BS424" s="47" t="str">
        <f t="shared" si="403"/>
        <v/>
      </c>
      <c r="BT424" s="46" t="str">
        <f t="shared" si="404"/>
        <v/>
      </c>
      <c r="BU424" s="46" t="str">
        <f t="shared" si="405"/>
        <v/>
      </c>
      <c r="BV424" s="73" t="str">
        <f t="shared" si="409"/>
        <v/>
      </c>
      <c r="BW424" s="47" t="str">
        <f t="shared" si="411"/>
        <v/>
      </c>
      <c r="BX424" s="47" t="str">
        <f t="shared" si="432"/>
        <v/>
      </c>
      <c r="BY424" s="13" t="str">
        <f t="shared" si="433"/>
        <v/>
      </c>
      <c r="BZ424" s="14" t="str">
        <f t="shared" si="406"/>
        <v/>
      </c>
      <c r="CA424" s="48" t="str">
        <f t="shared" si="407"/>
        <v>X</v>
      </c>
      <c r="CB424" s="44" t="str">
        <f t="shared" si="408"/>
        <v/>
      </c>
      <c r="CC424" s="44" t="str">
        <f t="shared" si="434"/>
        <v/>
      </c>
      <c r="CD424" s="44" t="str">
        <f t="shared" si="412"/>
        <v/>
      </c>
      <c r="CE424" s="44" t="str">
        <f t="shared" si="435"/>
        <v/>
      </c>
      <c r="CF424" s="44" t="str">
        <f t="shared" si="436"/>
        <v/>
      </c>
      <c r="CG424" s="44" t="str">
        <f t="shared" si="437"/>
        <v/>
      </c>
      <c r="CH424" s="44" t="str">
        <f t="shared" si="438"/>
        <v/>
      </c>
      <c r="CI424" s="44" t="str">
        <f t="shared" si="439"/>
        <v/>
      </c>
      <c r="CJ424" s="44" t="str">
        <f t="shared" si="440"/>
        <v/>
      </c>
      <c r="CK424" s="44" t="str">
        <f t="shared" si="441"/>
        <v/>
      </c>
      <c r="CL424" s="44" t="str">
        <f t="shared" si="442"/>
        <v/>
      </c>
      <c r="CM424" s="43" t="str">
        <f t="shared" si="443"/>
        <v/>
      </c>
      <c r="CN424" s="43" t="str">
        <f t="shared" si="444"/>
        <v/>
      </c>
      <c r="CO424" s="43" t="str">
        <f t="shared" si="445"/>
        <v/>
      </c>
      <c r="CP424" s="44" t="str">
        <f t="shared" si="413"/>
        <v/>
      </c>
      <c r="CQ424" s="44" t="str">
        <f t="shared" si="446"/>
        <v/>
      </c>
      <c r="CR424" s="43" t="str">
        <f t="shared" si="464"/>
        <v/>
      </c>
      <c r="CS424" s="44">
        <v>0</v>
      </c>
      <c r="CT424" s="44">
        <v>0</v>
      </c>
      <c r="CU424" s="44" t="str">
        <f t="shared" si="447"/>
        <v/>
      </c>
      <c r="CV424" s="44" t="str">
        <f t="shared" si="448"/>
        <v/>
      </c>
      <c r="CW424" s="44" t="str">
        <f t="shared" si="449"/>
        <v/>
      </c>
      <c r="CX424" s="44" t="str">
        <f t="shared" si="450"/>
        <v/>
      </c>
      <c r="CY424" s="44" t="str">
        <f t="shared" si="451"/>
        <v/>
      </c>
      <c r="CZ424" s="44" t="str">
        <f t="shared" si="452"/>
        <v/>
      </c>
      <c r="DA424" s="49" t="str">
        <f t="shared" si="414"/>
        <v/>
      </c>
      <c r="DB424" s="44" t="str">
        <f t="shared" si="453"/>
        <v/>
      </c>
      <c r="DC424" s="44" t="str">
        <f t="shared" si="454"/>
        <v/>
      </c>
      <c r="DD424" s="44" t="str">
        <f t="shared" si="455"/>
        <v/>
      </c>
      <c r="DE424" s="44" t="str">
        <f t="shared" si="456"/>
        <v/>
      </c>
      <c r="DF424" s="44" t="str">
        <f t="shared" si="457"/>
        <v/>
      </c>
      <c r="DG424" s="44" t="str">
        <f t="shared" si="458"/>
        <v/>
      </c>
      <c r="DH424" s="44" t="str">
        <f t="shared" si="459"/>
        <v>X</v>
      </c>
      <c r="DI424" s="50" t="str">
        <f t="shared" si="460"/>
        <v/>
      </c>
      <c r="DJ424" s="50" t="str">
        <f t="shared" si="461"/>
        <v/>
      </c>
      <c r="DK424" s="50" t="str">
        <f t="shared" si="462"/>
        <v/>
      </c>
      <c r="DL424" s="50" t="str">
        <f t="shared" si="463"/>
        <v/>
      </c>
      <c r="DM424" s="51" t="str">
        <f t="shared" si="415"/>
        <v>009048015</v>
      </c>
      <c r="DN424" s="52"/>
      <c r="DO424" s="53"/>
      <c r="DP424" s="52"/>
      <c r="DQ424" s="53" t="str">
        <f t="shared" si="416"/>
        <v/>
      </c>
      <c r="DR424" s="52" t="str">
        <f t="shared" si="417"/>
        <v/>
      </c>
      <c r="DS424" s="53"/>
      <c r="DT424" s="52"/>
      <c r="DU424" s="53"/>
      <c r="DV424" s="52"/>
      <c r="DW424" s="99"/>
      <c r="DX424" s="99"/>
      <c r="EI424" s="83"/>
      <c r="EJ424" s="102"/>
      <c r="EK424" s="102"/>
      <c r="EL424" s="102"/>
      <c r="EM424" s="102"/>
      <c r="EN424" s="102"/>
      <c r="EO424" s="102"/>
      <c r="EP424" s="102"/>
      <c r="EQ424" s="102"/>
      <c r="ER424" s="102"/>
      <c r="ES424" s="102"/>
      <c r="ET424" s="102"/>
      <c r="EU424" s="102"/>
      <c r="EV424" s="102"/>
      <c r="FL424" s="36" t="str">
        <f t="shared" si="410"/>
        <v/>
      </c>
    </row>
    <row r="425" spans="1:168" s="36" customFormat="1" ht="49.5" customHeight="1" x14ac:dyDescent="0.35">
      <c r="A425" s="67"/>
      <c r="B425" s="39"/>
      <c r="C425" s="39"/>
      <c r="D425" s="40"/>
      <c r="E425" s="41"/>
      <c r="F425" s="41"/>
      <c r="G425" s="41"/>
      <c r="H425" s="41"/>
      <c r="I425" s="41"/>
      <c r="J425" s="41"/>
      <c r="K425" s="41"/>
      <c r="L425" s="41"/>
      <c r="M425" s="41" t="s">
        <v>3065</v>
      </c>
      <c r="N425" s="41" t="s">
        <v>3066</v>
      </c>
      <c r="O425" s="29"/>
      <c r="P425" s="30"/>
      <c r="Q425" s="31"/>
      <c r="R425" s="31"/>
      <c r="S425" s="32" t="s">
        <v>6371</v>
      </c>
      <c r="T425" s="33"/>
      <c r="U425" s="33" t="s">
        <v>4106</v>
      </c>
      <c r="V425" s="33" t="s">
        <v>2065</v>
      </c>
      <c r="W425" s="33" t="s">
        <v>5691</v>
      </c>
      <c r="X425" s="33" t="s">
        <v>4108</v>
      </c>
      <c r="Y425" s="33" t="s">
        <v>4109</v>
      </c>
      <c r="Z425" s="33">
        <v>1</v>
      </c>
      <c r="AA425" s="34" t="s">
        <v>4110</v>
      </c>
      <c r="AB425" s="34">
        <v>111</v>
      </c>
      <c r="AC425" s="34" t="s">
        <v>4111</v>
      </c>
      <c r="AD425" s="34" t="s">
        <v>4112</v>
      </c>
      <c r="AE425" s="34" t="s">
        <v>5684</v>
      </c>
      <c r="AF425" s="34" t="s">
        <v>6371</v>
      </c>
      <c r="AG425" s="34" t="s">
        <v>2065</v>
      </c>
      <c r="AH425" s="34" t="s">
        <v>4106</v>
      </c>
      <c r="AI425" s="34" t="s">
        <v>5691</v>
      </c>
      <c r="AJ425" s="34" t="s">
        <v>4106</v>
      </c>
      <c r="AK425" s="34" t="s">
        <v>5691</v>
      </c>
      <c r="AL425" s="34" t="s">
        <v>4106</v>
      </c>
      <c r="AM425" s="34" t="s">
        <v>5691</v>
      </c>
      <c r="AN425" s="34">
        <v>1</v>
      </c>
      <c r="AO425" s="34" t="s">
        <v>5693</v>
      </c>
      <c r="AP425" s="34" t="s">
        <v>5693</v>
      </c>
      <c r="AQ425" s="56">
        <v>1</v>
      </c>
      <c r="AR425" s="56">
        <v>2</v>
      </c>
      <c r="AS425" s="56">
        <v>2</v>
      </c>
      <c r="AT425" s="42" t="s">
        <v>1063</v>
      </c>
      <c r="AU425" s="42" t="s">
        <v>5727</v>
      </c>
      <c r="AV425" s="42" t="s">
        <v>4106</v>
      </c>
      <c r="AW425" s="35" t="s">
        <v>2066</v>
      </c>
      <c r="AX425" s="35" t="s">
        <v>2067</v>
      </c>
      <c r="AY425" s="35" t="s">
        <v>2068</v>
      </c>
      <c r="AZ425" s="43" t="str">
        <f t="shared" si="418"/>
        <v>X</v>
      </c>
      <c r="BA425" s="44"/>
      <c r="BB425" s="43" t="str">
        <f t="shared" si="419"/>
        <v/>
      </c>
      <c r="BC425" s="45" t="str">
        <f t="shared" si="420"/>
        <v/>
      </c>
      <c r="BD425" s="45" t="str">
        <f t="shared" si="421"/>
        <v/>
      </c>
      <c r="BE425" s="45" t="s">
        <v>5691</v>
      </c>
      <c r="BF425" s="45" t="str">
        <f t="shared" si="400"/>
        <v/>
      </c>
      <c r="BG425" s="45" t="str">
        <f t="shared" si="422"/>
        <v/>
      </c>
      <c r="BH425" s="12" t="str">
        <f t="shared" si="423"/>
        <v/>
      </c>
      <c r="BI425" s="43" t="str">
        <f t="shared" si="424"/>
        <v/>
      </c>
      <c r="BJ425" s="46" t="str">
        <f t="shared" si="425"/>
        <v/>
      </c>
      <c r="BK425" s="46" t="str">
        <f t="shared" si="426"/>
        <v/>
      </c>
      <c r="BL425" s="46" t="str">
        <f t="shared" si="427"/>
        <v/>
      </c>
      <c r="BM425" s="43" t="str">
        <f t="shared" si="428"/>
        <v/>
      </c>
      <c r="BN425" s="43" t="str">
        <f t="shared" si="429"/>
        <v/>
      </c>
      <c r="BO425" s="44" t="str">
        <f t="shared" si="401"/>
        <v/>
      </c>
      <c r="BP425" s="44" t="str">
        <f t="shared" si="430"/>
        <v>X</v>
      </c>
      <c r="BQ425" s="44" t="str">
        <f t="shared" si="431"/>
        <v/>
      </c>
      <c r="BR425" s="46" t="str">
        <f t="shared" si="402"/>
        <v/>
      </c>
      <c r="BS425" s="47" t="str">
        <f t="shared" si="403"/>
        <v/>
      </c>
      <c r="BT425" s="46" t="str">
        <f t="shared" si="404"/>
        <v/>
      </c>
      <c r="BU425" s="46" t="str">
        <f t="shared" si="405"/>
        <v/>
      </c>
      <c r="BV425" s="73" t="str">
        <f t="shared" si="409"/>
        <v/>
      </c>
      <c r="BW425" s="47" t="str">
        <f t="shared" si="411"/>
        <v/>
      </c>
      <c r="BX425" s="47" t="str">
        <f t="shared" si="432"/>
        <v/>
      </c>
      <c r="BY425" s="13" t="str">
        <f t="shared" si="433"/>
        <v/>
      </c>
      <c r="BZ425" s="14" t="str">
        <f t="shared" si="406"/>
        <v/>
      </c>
      <c r="CA425" s="48" t="str">
        <f t="shared" si="407"/>
        <v>X</v>
      </c>
      <c r="CB425" s="44" t="str">
        <f t="shared" si="408"/>
        <v/>
      </c>
      <c r="CC425" s="44" t="str">
        <f t="shared" si="434"/>
        <v/>
      </c>
      <c r="CD425" s="44" t="str">
        <f t="shared" si="412"/>
        <v/>
      </c>
      <c r="CE425" s="44" t="str">
        <f t="shared" si="435"/>
        <v/>
      </c>
      <c r="CF425" s="44" t="str">
        <f t="shared" si="436"/>
        <v/>
      </c>
      <c r="CG425" s="44" t="str">
        <f t="shared" si="437"/>
        <v/>
      </c>
      <c r="CH425" s="44" t="str">
        <f t="shared" si="438"/>
        <v/>
      </c>
      <c r="CI425" s="44" t="str">
        <f t="shared" si="439"/>
        <v/>
      </c>
      <c r="CJ425" s="44" t="str">
        <f t="shared" si="440"/>
        <v/>
      </c>
      <c r="CK425" s="44" t="str">
        <f t="shared" si="441"/>
        <v/>
      </c>
      <c r="CL425" s="44" t="str">
        <f t="shared" si="442"/>
        <v/>
      </c>
      <c r="CM425" s="43" t="str">
        <f t="shared" si="443"/>
        <v/>
      </c>
      <c r="CN425" s="43" t="str">
        <f t="shared" si="444"/>
        <v/>
      </c>
      <c r="CO425" s="43" t="str">
        <f t="shared" si="445"/>
        <v/>
      </c>
      <c r="CP425" s="44" t="str">
        <f t="shared" si="413"/>
        <v/>
      </c>
      <c r="CQ425" s="44" t="str">
        <f t="shared" si="446"/>
        <v/>
      </c>
      <c r="CR425" s="43" t="str">
        <f t="shared" si="464"/>
        <v/>
      </c>
      <c r="CS425" s="44">
        <v>0</v>
      </c>
      <c r="CT425" s="44">
        <v>0</v>
      </c>
      <c r="CU425" s="44" t="str">
        <f t="shared" si="447"/>
        <v/>
      </c>
      <c r="CV425" s="44" t="str">
        <f t="shared" si="448"/>
        <v/>
      </c>
      <c r="CW425" s="44" t="str">
        <f t="shared" si="449"/>
        <v/>
      </c>
      <c r="CX425" s="44" t="str">
        <f t="shared" si="450"/>
        <v/>
      </c>
      <c r="CY425" s="44" t="str">
        <f t="shared" si="451"/>
        <v/>
      </c>
      <c r="CZ425" s="44" t="str">
        <f t="shared" si="452"/>
        <v/>
      </c>
      <c r="DA425" s="49" t="str">
        <f t="shared" si="414"/>
        <v/>
      </c>
      <c r="DB425" s="44" t="str">
        <f t="shared" si="453"/>
        <v/>
      </c>
      <c r="DC425" s="44" t="str">
        <f t="shared" si="454"/>
        <v/>
      </c>
      <c r="DD425" s="44" t="str">
        <f t="shared" si="455"/>
        <v/>
      </c>
      <c r="DE425" s="44" t="str">
        <f t="shared" si="456"/>
        <v/>
      </c>
      <c r="DF425" s="44" t="str">
        <f t="shared" si="457"/>
        <v/>
      </c>
      <c r="DG425" s="44" t="str">
        <f t="shared" si="458"/>
        <v/>
      </c>
      <c r="DH425" s="44" t="str">
        <f t="shared" si="459"/>
        <v>X</v>
      </c>
      <c r="DI425" s="50" t="str">
        <f t="shared" si="460"/>
        <v/>
      </c>
      <c r="DJ425" s="50" t="str">
        <f t="shared" si="461"/>
        <v/>
      </c>
      <c r="DK425" s="50" t="str">
        <f t="shared" si="462"/>
        <v/>
      </c>
      <c r="DL425" s="50" t="str">
        <f t="shared" si="463"/>
        <v/>
      </c>
      <c r="DM425" s="51" t="str">
        <f t="shared" si="415"/>
        <v>015060000</v>
      </c>
      <c r="DN425" s="52"/>
      <c r="DO425" s="53"/>
      <c r="DP425" s="52"/>
      <c r="DQ425" s="53" t="str">
        <f t="shared" si="416"/>
        <v/>
      </c>
      <c r="DR425" s="52" t="str">
        <f t="shared" si="417"/>
        <v/>
      </c>
      <c r="DS425" s="53"/>
      <c r="DT425" s="52"/>
      <c r="DU425" s="53"/>
      <c r="DV425" s="52"/>
      <c r="DW425" s="99"/>
      <c r="DX425" s="99"/>
      <c r="EI425" s="83"/>
      <c r="EJ425" s="102"/>
      <c r="EK425" s="102"/>
      <c r="EL425" s="102"/>
      <c r="EM425" s="102"/>
      <c r="EN425" s="102"/>
      <c r="EO425" s="102"/>
      <c r="EP425" s="102"/>
      <c r="EQ425" s="102"/>
      <c r="ER425" s="102"/>
      <c r="ES425" s="102"/>
      <c r="ET425" s="102"/>
      <c r="EU425" s="102"/>
      <c r="EV425" s="102"/>
      <c r="FL425" s="36" t="str">
        <f t="shared" si="410"/>
        <v/>
      </c>
    </row>
    <row r="426" spans="1:168" s="36" customFormat="1" ht="49.5" customHeight="1" x14ac:dyDescent="0.35">
      <c r="A426" s="67"/>
      <c r="B426" s="39"/>
      <c r="C426" s="39"/>
      <c r="D426" s="40"/>
      <c r="E426" s="41"/>
      <c r="F426" s="41"/>
      <c r="G426" s="41"/>
      <c r="H426" s="41"/>
      <c r="I426" s="41"/>
      <c r="J426" s="41"/>
      <c r="K426" s="41"/>
      <c r="L426" s="41"/>
      <c r="M426" s="41" t="s">
        <v>3065</v>
      </c>
      <c r="N426" s="41" t="s">
        <v>3066</v>
      </c>
      <c r="O426" s="29"/>
      <c r="P426" s="30"/>
      <c r="Q426" s="31"/>
      <c r="R426" s="31"/>
      <c r="S426" s="32" t="s">
        <v>6373</v>
      </c>
      <c r="T426" s="33"/>
      <c r="U426" s="33" t="s">
        <v>4106</v>
      </c>
      <c r="V426" s="33" t="s">
        <v>2069</v>
      </c>
      <c r="W426" s="33" t="s">
        <v>5691</v>
      </c>
      <c r="X426" s="33" t="s">
        <v>4108</v>
      </c>
      <c r="Y426" s="33" t="s">
        <v>4109</v>
      </c>
      <c r="Z426" s="33">
        <v>1</v>
      </c>
      <c r="AA426" s="34" t="s">
        <v>4110</v>
      </c>
      <c r="AB426" s="34">
        <v>111</v>
      </c>
      <c r="AC426" s="34" t="s">
        <v>4111</v>
      </c>
      <c r="AD426" s="34" t="s">
        <v>4112</v>
      </c>
      <c r="AE426" s="34" t="s">
        <v>5684</v>
      </c>
      <c r="AF426" s="34" t="s">
        <v>6373</v>
      </c>
      <c r="AG426" s="34" t="s">
        <v>2069</v>
      </c>
      <c r="AH426" s="34" t="s">
        <v>4106</v>
      </c>
      <c r="AI426" s="34" t="s">
        <v>5691</v>
      </c>
      <c r="AJ426" s="34" t="s">
        <v>4106</v>
      </c>
      <c r="AK426" s="34" t="s">
        <v>5691</v>
      </c>
      <c r="AL426" s="34" t="s">
        <v>4106</v>
      </c>
      <c r="AM426" s="34" t="s">
        <v>5691</v>
      </c>
      <c r="AN426" s="34">
        <v>1</v>
      </c>
      <c r="AO426" s="34" t="s">
        <v>5693</v>
      </c>
      <c r="AP426" s="34" t="s">
        <v>5693</v>
      </c>
      <c r="AQ426" s="56">
        <v>1</v>
      </c>
      <c r="AR426" s="56">
        <v>2</v>
      </c>
      <c r="AS426" s="56">
        <v>2</v>
      </c>
      <c r="AT426" s="42" t="s">
        <v>2317</v>
      </c>
      <c r="AU426" s="42" t="s">
        <v>5370</v>
      </c>
      <c r="AV426" s="42" t="s">
        <v>4106</v>
      </c>
      <c r="AW426" s="35" t="s">
        <v>3115</v>
      </c>
      <c r="AX426" s="35" t="s">
        <v>2070</v>
      </c>
      <c r="AY426" s="35" t="s">
        <v>2071</v>
      </c>
      <c r="AZ426" s="43" t="str">
        <f t="shared" si="418"/>
        <v>X</v>
      </c>
      <c r="BA426" s="44"/>
      <c r="BB426" s="43" t="str">
        <f t="shared" si="419"/>
        <v/>
      </c>
      <c r="BC426" s="45" t="str">
        <f t="shared" si="420"/>
        <v/>
      </c>
      <c r="BD426" s="45" t="str">
        <f t="shared" si="421"/>
        <v/>
      </c>
      <c r="BE426" s="45" t="s">
        <v>5691</v>
      </c>
      <c r="BF426" s="45" t="str">
        <f t="shared" si="400"/>
        <v/>
      </c>
      <c r="BG426" s="45" t="str">
        <f t="shared" si="422"/>
        <v/>
      </c>
      <c r="BH426" s="12" t="str">
        <f t="shared" si="423"/>
        <v/>
      </c>
      <c r="BI426" s="43" t="str">
        <f t="shared" si="424"/>
        <v/>
      </c>
      <c r="BJ426" s="46" t="str">
        <f t="shared" si="425"/>
        <v/>
      </c>
      <c r="BK426" s="46" t="str">
        <f t="shared" si="426"/>
        <v/>
      </c>
      <c r="BL426" s="46" t="str">
        <f t="shared" si="427"/>
        <v/>
      </c>
      <c r="BM426" s="43" t="str">
        <f t="shared" si="428"/>
        <v/>
      </c>
      <c r="BN426" s="43" t="str">
        <f t="shared" si="429"/>
        <v/>
      </c>
      <c r="BO426" s="44" t="str">
        <f t="shared" si="401"/>
        <v/>
      </c>
      <c r="BP426" s="44" t="str">
        <f t="shared" si="430"/>
        <v>X</v>
      </c>
      <c r="BQ426" s="44" t="str">
        <f t="shared" si="431"/>
        <v/>
      </c>
      <c r="BR426" s="46" t="str">
        <f t="shared" si="402"/>
        <v/>
      </c>
      <c r="BS426" s="47" t="str">
        <f t="shared" si="403"/>
        <v/>
      </c>
      <c r="BT426" s="46" t="str">
        <f t="shared" si="404"/>
        <v/>
      </c>
      <c r="BU426" s="46" t="str">
        <f t="shared" si="405"/>
        <v/>
      </c>
      <c r="BV426" s="73" t="str">
        <f t="shared" si="409"/>
        <v/>
      </c>
      <c r="BW426" s="47" t="str">
        <f t="shared" si="411"/>
        <v/>
      </c>
      <c r="BX426" s="47" t="str">
        <f t="shared" si="432"/>
        <v/>
      </c>
      <c r="BY426" s="13" t="str">
        <f t="shared" si="433"/>
        <v/>
      </c>
      <c r="BZ426" s="14" t="str">
        <f t="shared" si="406"/>
        <v/>
      </c>
      <c r="CA426" s="48" t="str">
        <f t="shared" si="407"/>
        <v>X</v>
      </c>
      <c r="CB426" s="44" t="str">
        <f t="shared" si="408"/>
        <v/>
      </c>
      <c r="CC426" s="44" t="str">
        <f t="shared" si="434"/>
        <v/>
      </c>
      <c r="CD426" s="44" t="str">
        <f t="shared" si="412"/>
        <v/>
      </c>
      <c r="CE426" s="44" t="str">
        <f t="shared" si="435"/>
        <v/>
      </c>
      <c r="CF426" s="44" t="str">
        <f t="shared" si="436"/>
        <v/>
      </c>
      <c r="CG426" s="44" t="str">
        <f t="shared" si="437"/>
        <v/>
      </c>
      <c r="CH426" s="44" t="str">
        <f t="shared" si="438"/>
        <v/>
      </c>
      <c r="CI426" s="44" t="str">
        <f t="shared" si="439"/>
        <v/>
      </c>
      <c r="CJ426" s="44" t="str">
        <f t="shared" si="440"/>
        <v/>
      </c>
      <c r="CK426" s="44" t="str">
        <f t="shared" si="441"/>
        <v/>
      </c>
      <c r="CL426" s="44" t="str">
        <f t="shared" si="442"/>
        <v/>
      </c>
      <c r="CM426" s="43" t="str">
        <f t="shared" si="443"/>
        <v/>
      </c>
      <c r="CN426" s="43" t="str">
        <f t="shared" si="444"/>
        <v/>
      </c>
      <c r="CO426" s="43" t="str">
        <f t="shared" si="445"/>
        <v/>
      </c>
      <c r="CP426" s="44" t="str">
        <f t="shared" si="413"/>
        <v/>
      </c>
      <c r="CQ426" s="44" t="str">
        <f t="shared" si="446"/>
        <v/>
      </c>
      <c r="CR426" s="43" t="str">
        <f t="shared" si="464"/>
        <v/>
      </c>
      <c r="CS426" s="44">
        <v>0</v>
      </c>
      <c r="CT426" s="44">
        <v>0</v>
      </c>
      <c r="CU426" s="44" t="str">
        <f t="shared" si="447"/>
        <v/>
      </c>
      <c r="CV426" s="44" t="str">
        <f t="shared" si="448"/>
        <v/>
      </c>
      <c r="CW426" s="44" t="str">
        <f t="shared" si="449"/>
        <v/>
      </c>
      <c r="CX426" s="44" t="str">
        <f t="shared" si="450"/>
        <v/>
      </c>
      <c r="CY426" s="44" t="str">
        <f t="shared" si="451"/>
        <v/>
      </c>
      <c r="CZ426" s="44" t="str">
        <f t="shared" si="452"/>
        <v/>
      </c>
      <c r="DA426" s="49" t="str">
        <f t="shared" si="414"/>
        <v/>
      </c>
      <c r="DB426" s="44" t="str">
        <f t="shared" si="453"/>
        <v/>
      </c>
      <c r="DC426" s="44" t="str">
        <f t="shared" si="454"/>
        <v/>
      </c>
      <c r="DD426" s="44" t="str">
        <f t="shared" si="455"/>
        <v/>
      </c>
      <c r="DE426" s="44" t="str">
        <f t="shared" si="456"/>
        <v/>
      </c>
      <c r="DF426" s="44" t="str">
        <f t="shared" si="457"/>
        <v/>
      </c>
      <c r="DG426" s="44" t="str">
        <f t="shared" si="458"/>
        <v/>
      </c>
      <c r="DH426" s="44" t="str">
        <f t="shared" si="459"/>
        <v>X</v>
      </c>
      <c r="DI426" s="50" t="str">
        <f t="shared" si="460"/>
        <v/>
      </c>
      <c r="DJ426" s="50" t="str">
        <f t="shared" si="461"/>
        <v/>
      </c>
      <c r="DK426" s="50" t="str">
        <f t="shared" si="462"/>
        <v/>
      </c>
      <c r="DL426" s="50" t="str">
        <f t="shared" si="463"/>
        <v/>
      </c>
      <c r="DM426" s="51" t="str">
        <f t="shared" si="415"/>
        <v>032107000</v>
      </c>
      <c r="DN426" s="52"/>
      <c r="DO426" s="53"/>
      <c r="DP426" s="52"/>
      <c r="DQ426" s="53" t="str">
        <f t="shared" si="416"/>
        <v/>
      </c>
      <c r="DR426" s="52" t="str">
        <f t="shared" si="417"/>
        <v/>
      </c>
      <c r="DS426" s="53"/>
      <c r="DT426" s="52"/>
      <c r="DU426" s="53"/>
      <c r="DV426" s="52"/>
      <c r="DW426" s="99"/>
      <c r="DX426" s="99"/>
      <c r="EI426" s="83"/>
      <c r="EJ426" s="102"/>
      <c r="EK426" s="102"/>
      <c r="EL426" s="102"/>
      <c r="EM426" s="102"/>
      <c r="EN426" s="102"/>
      <c r="EO426" s="102"/>
      <c r="EP426" s="102"/>
      <c r="EQ426" s="102"/>
      <c r="ER426" s="102"/>
      <c r="ES426" s="102"/>
      <c r="ET426" s="102"/>
      <c r="EU426" s="102"/>
      <c r="EV426" s="102"/>
      <c r="FL426" s="36" t="str">
        <f t="shared" si="410"/>
        <v/>
      </c>
    </row>
    <row r="427" spans="1:168" s="36" customFormat="1" ht="49.5" customHeight="1" x14ac:dyDescent="0.35">
      <c r="A427" s="67"/>
      <c r="B427" s="39"/>
      <c r="C427" s="39"/>
      <c r="D427" s="40"/>
      <c r="E427" s="41"/>
      <c r="F427" s="41"/>
      <c r="G427" s="41"/>
      <c r="H427" s="41"/>
      <c r="I427" s="41"/>
      <c r="J427" s="41"/>
      <c r="K427" s="41"/>
      <c r="L427" s="41"/>
      <c r="M427" s="41" t="s">
        <v>6282</v>
      </c>
      <c r="N427" s="41" t="s">
        <v>6283</v>
      </c>
      <c r="O427" s="29"/>
      <c r="P427" s="30"/>
      <c r="Q427" s="31"/>
      <c r="R427" s="31"/>
      <c r="S427" s="32" t="s">
        <v>6375</v>
      </c>
      <c r="T427" s="33"/>
      <c r="U427" s="33" t="s">
        <v>4106</v>
      </c>
      <c r="V427" s="33" t="s">
        <v>1411</v>
      </c>
      <c r="W427" s="33"/>
      <c r="X427" s="33" t="s">
        <v>4108</v>
      </c>
      <c r="Y427" s="33" t="s">
        <v>4109</v>
      </c>
      <c r="Z427" s="33">
        <v>1</v>
      </c>
      <c r="AA427" s="34" t="s">
        <v>4110</v>
      </c>
      <c r="AB427" s="34">
        <v>111</v>
      </c>
      <c r="AC427" s="34" t="s">
        <v>4111</v>
      </c>
      <c r="AD427" s="34" t="s">
        <v>4112</v>
      </c>
      <c r="AE427" s="34" t="s">
        <v>1004</v>
      </c>
      <c r="AF427" s="34" t="s">
        <v>6375</v>
      </c>
      <c r="AG427" s="34" t="s">
        <v>2072</v>
      </c>
      <c r="AH427" s="34" t="s">
        <v>5734</v>
      </c>
      <c r="AI427" s="34" t="s">
        <v>2988</v>
      </c>
      <c r="AJ427" s="34" t="s">
        <v>4106</v>
      </c>
      <c r="AK427" s="34" t="s">
        <v>5691</v>
      </c>
      <c r="AL427" s="34" t="s">
        <v>4106</v>
      </c>
      <c r="AM427" s="34" t="s">
        <v>5691</v>
      </c>
      <c r="AN427" s="34">
        <v>1</v>
      </c>
      <c r="AO427" s="34">
        <v>0</v>
      </c>
      <c r="AP427" s="34">
        <v>0</v>
      </c>
      <c r="AQ427" s="56">
        <v>1</v>
      </c>
      <c r="AR427" s="56">
        <v>2</v>
      </c>
      <c r="AS427" s="56">
        <v>1</v>
      </c>
      <c r="AT427" s="42" t="s">
        <v>258</v>
      </c>
      <c r="AU427" s="42" t="s">
        <v>5358</v>
      </c>
      <c r="AV427" s="42" t="s">
        <v>4106</v>
      </c>
      <c r="AW427" s="35" t="s">
        <v>5685</v>
      </c>
      <c r="AX427" s="35" t="s">
        <v>5702</v>
      </c>
      <c r="AY427" s="35" t="s">
        <v>2073</v>
      </c>
      <c r="AZ427" s="43" t="str">
        <f t="shared" si="418"/>
        <v>X</v>
      </c>
      <c r="BA427" s="44"/>
      <c r="BB427" s="43" t="str">
        <f t="shared" si="419"/>
        <v/>
      </c>
      <c r="BC427" s="45" t="str">
        <f t="shared" si="420"/>
        <v/>
      </c>
      <c r="BD427" s="45" t="str">
        <f t="shared" si="421"/>
        <v/>
      </c>
      <c r="BE427" s="45" t="s">
        <v>5691</v>
      </c>
      <c r="BF427" s="45" t="str">
        <f t="shared" ref="BF427:BF484" si="479">IF(BE427="",BD427,"")</f>
        <v/>
      </c>
      <c r="BG427" s="45" t="str">
        <f t="shared" si="422"/>
        <v/>
      </c>
      <c r="BH427" s="12" t="str">
        <f t="shared" si="423"/>
        <v/>
      </c>
      <c r="BI427" s="43" t="str">
        <f t="shared" si="424"/>
        <v/>
      </c>
      <c r="BJ427" s="46" t="str">
        <f t="shared" si="425"/>
        <v/>
      </c>
      <c r="BK427" s="46" t="str">
        <f t="shared" si="426"/>
        <v/>
      </c>
      <c r="BL427" s="46" t="str">
        <f t="shared" si="427"/>
        <v/>
      </c>
      <c r="BM427" s="43" t="str">
        <f t="shared" si="428"/>
        <v/>
      </c>
      <c r="BN427" s="43" t="str">
        <f t="shared" si="429"/>
        <v/>
      </c>
      <c r="BO427" s="44" t="str">
        <f t="shared" ref="BO427:BO484" si="480">IF($AB427=210,"X","")</f>
        <v/>
      </c>
      <c r="BP427" s="44" t="str">
        <f t="shared" si="430"/>
        <v>X</v>
      </c>
      <c r="BQ427" s="44" t="str">
        <f t="shared" si="431"/>
        <v/>
      </c>
      <c r="BR427" s="46" t="str">
        <f t="shared" ref="BR427:BR484" si="481">+$BJ427</f>
        <v/>
      </c>
      <c r="BS427" s="47" t="str">
        <f t="shared" ref="BS427:BS484" si="482">+$BM427</f>
        <v/>
      </c>
      <c r="BT427" s="46" t="str">
        <f t="shared" ref="BT427:BT484" si="483">+$BK427</f>
        <v/>
      </c>
      <c r="BU427" s="46" t="str">
        <f t="shared" ref="BU427:BU484" si="484">+$BL427</f>
        <v/>
      </c>
      <c r="BV427" s="73" t="str">
        <f t="shared" si="409"/>
        <v/>
      </c>
      <c r="BW427" s="47" t="str">
        <f t="shared" si="411"/>
        <v/>
      </c>
      <c r="BX427" s="47" t="str">
        <f t="shared" si="432"/>
        <v/>
      </c>
      <c r="BY427" s="13" t="str">
        <f t="shared" si="433"/>
        <v/>
      </c>
      <c r="BZ427" s="14" t="str">
        <f t="shared" ref="BZ427:BZ484" si="485">IF($AF427="056","X","")</f>
        <v/>
      </c>
      <c r="CA427" s="48" t="str">
        <f t="shared" ref="CA427:CA484" si="486">IF(MID($AB427,1,1)="1","X","")</f>
        <v>X</v>
      </c>
      <c r="CB427" s="44" t="str">
        <f t="shared" ref="CB427:CB484" si="487">IF($AB427=112,"X","")</f>
        <v/>
      </c>
      <c r="CC427" s="44" t="str">
        <f t="shared" si="434"/>
        <v/>
      </c>
      <c r="CD427" s="44" t="str">
        <f t="shared" si="412"/>
        <v/>
      </c>
      <c r="CE427" s="44" t="str">
        <f t="shared" si="435"/>
        <v/>
      </c>
      <c r="CF427" s="44" t="str">
        <f t="shared" si="436"/>
        <v/>
      </c>
      <c r="CG427" s="44" t="str">
        <f t="shared" si="437"/>
        <v/>
      </c>
      <c r="CH427" s="44" t="str">
        <f t="shared" si="438"/>
        <v/>
      </c>
      <c r="CI427" s="44" t="str">
        <f t="shared" si="439"/>
        <v/>
      </c>
      <c r="CJ427" s="44" t="str">
        <f t="shared" si="440"/>
        <v/>
      </c>
      <c r="CK427" s="44" t="str">
        <f t="shared" si="441"/>
        <v/>
      </c>
      <c r="CL427" s="44" t="str">
        <f t="shared" si="442"/>
        <v/>
      </c>
      <c r="CM427" s="43" t="str">
        <f t="shared" si="443"/>
        <v/>
      </c>
      <c r="CN427" s="43" t="str">
        <f t="shared" si="444"/>
        <v/>
      </c>
      <c r="CO427" s="43" t="str">
        <f t="shared" si="445"/>
        <v/>
      </c>
      <c r="CP427" s="44" t="str">
        <f t="shared" si="413"/>
        <v/>
      </c>
      <c r="CQ427" s="44" t="str">
        <f t="shared" si="446"/>
        <v/>
      </c>
      <c r="CR427" s="43" t="str">
        <f t="shared" si="464"/>
        <v/>
      </c>
      <c r="CS427" s="44">
        <v>0</v>
      </c>
      <c r="CT427" s="44">
        <v>0</v>
      </c>
      <c r="CU427" s="44" t="str">
        <f t="shared" si="447"/>
        <v/>
      </c>
      <c r="CV427" s="44" t="str">
        <f t="shared" si="448"/>
        <v/>
      </c>
      <c r="CW427" s="44" t="str">
        <f t="shared" si="449"/>
        <v/>
      </c>
      <c r="CX427" s="44" t="str">
        <f t="shared" si="450"/>
        <v/>
      </c>
      <c r="CY427" s="44" t="str">
        <f t="shared" si="451"/>
        <v/>
      </c>
      <c r="CZ427" s="44" t="str">
        <f t="shared" si="452"/>
        <v/>
      </c>
      <c r="DA427" s="49" t="str">
        <f t="shared" si="414"/>
        <v/>
      </c>
      <c r="DB427" s="44" t="str">
        <f t="shared" si="453"/>
        <v/>
      </c>
      <c r="DC427" s="44" t="str">
        <f t="shared" si="454"/>
        <v/>
      </c>
      <c r="DD427" s="44" t="str">
        <f t="shared" si="455"/>
        <v/>
      </c>
      <c r="DE427" s="44" t="str">
        <f t="shared" si="456"/>
        <v/>
      </c>
      <c r="DF427" s="44" t="str">
        <f t="shared" si="457"/>
        <v/>
      </c>
      <c r="DG427" s="44" t="str">
        <f t="shared" si="458"/>
        <v/>
      </c>
      <c r="DH427" s="44" t="str">
        <f t="shared" si="459"/>
        <v>X</v>
      </c>
      <c r="DI427" s="50" t="str">
        <f t="shared" si="460"/>
        <v/>
      </c>
      <c r="DJ427" s="50" t="str">
        <f t="shared" si="461"/>
        <v/>
      </c>
      <c r="DK427" s="50" t="str">
        <f t="shared" si="462"/>
        <v/>
      </c>
      <c r="DL427" s="50" t="str">
        <f t="shared" si="463"/>
        <v/>
      </c>
      <c r="DM427" s="51" t="str">
        <f t="shared" si="415"/>
        <v>027096000</v>
      </c>
      <c r="DN427" s="52"/>
      <c r="DO427" s="53"/>
      <c r="DP427" s="52"/>
      <c r="DQ427" s="53" t="str">
        <f t="shared" si="416"/>
        <v/>
      </c>
      <c r="DR427" s="52" t="str">
        <f t="shared" si="417"/>
        <v/>
      </c>
      <c r="DS427" s="53"/>
      <c r="DT427" s="52"/>
      <c r="DU427" s="53"/>
      <c r="DV427" s="52"/>
      <c r="DW427" s="99"/>
      <c r="DX427" s="99"/>
      <c r="EI427" s="83"/>
      <c r="EJ427" s="102"/>
      <c r="EK427" s="102"/>
      <c r="EL427" s="102"/>
      <c r="EM427" s="102"/>
      <c r="EN427" s="102"/>
      <c r="EO427" s="102"/>
      <c r="EP427" s="102"/>
      <c r="EQ427" s="102"/>
      <c r="ER427" s="102"/>
      <c r="ES427" s="102"/>
      <c r="ET427" s="102"/>
      <c r="EU427" s="102"/>
      <c r="EV427" s="102"/>
      <c r="FL427" s="36" t="str">
        <f t="shared" si="410"/>
        <v/>
      </c>
    </row>
    <row r="428" spans="1:168" s="36" customFormat="1" ht="49.5" customHeight="1" x14ac:dyDescent="0.35">
      <c r="A428" s="67"/>
      <c r="B428" s="39"/>
      <c r="C428" s="39"/>
      <c r="D428" s="40"/>
      <c r="E428" s="41"/>
      <c r="F428" s="41"/>
      <c r="G428" s="41"/>
      <c r="H428" s="41"/>
      <c r="I428" s="41"/>
      <c r="J428" s="41"/>
      <c r="K428" s="41"/>
      <c r="L428" s="41"/>
      <c r="M428" s="41" t="s">
        <v>6282</v>
      </c>
      <c r="N428" s="41" t="s">
        <v>6283</v>
      </c>
      <c r="O428" s="29"/>
      <c r="P428" s="30"/>
      <c r="Q428" s="31"/>
      <c r="R428" s="31"/>
      <c r="S428" s="32" t="s">
        <v>6377</v>
      </c>
      <c r="T428" s="33"/>
      <c r="U428" s="33" t="s">
        <v>4106</v>
      </c>
      <c r="V428" s="33" t="s">
        <v>2072</v>
      </c>
      <c r="W428" s="33" t="s">
        <v>5691</v>
      </c>
      <c r="X428" s="33" t="s">
        <v>4108</v>
      </c>
      <c r="Y428" s="33" t="s">
        <v>4109</v>
      </c>
      <c r="Z428" s="33">
        <v>1</v>
      </c>
      <c r="AA428" s="34" t="s">
        <v>4110</v>
      </c>
      <c r="AB428" s="34">
        <v>111</v>
      </c>
      <c r="AC428" s="34" t="s">
        <v>4111</v>
      </c>
      <c r="AD428" s="34" t="s">
        <v>4112</v>
      </c>
      <c r="AE428" s="34" t="s">
        <v>5684</v>
      </c>
      <c r="AF428" s="34" t="s">
        <v>6375</v>
      </c>
      <c r="AG428" s="34" t="s">
        <v>2072</v>
      </c>
      <c r="AH428" s="34" t="s">
        <v>5689</v>
      </c>
      <c r="AI428" s="34" t="s">
        <v>5690</v>
      </c>
      <c r="AJ428" s="34" t="s">
        <v>4106</v>
      </c>
      <c r="AK428" s="34" t="s">
        <v>5691</v>
      </c>
      <c r="AL428" s="34" t="s">
        <v>4106</v>
      </c>
      <c r="AM428" s="34" t="s">
        <v>5691</v>
      </c>
      <c r="AN428" s="34">
        <v>1</v>
      </c>
      <c r="AO428" s="34">
        <v>0</v>
      </c>
      <c r="AP428" s="34" t="s">
        <v>5693</v>
      </c>
      <c r="AQ428" s="56">
        <v>1</v>
      </c>
      <c r="AR428" s="56">
        <v>2</v>
      </c>
      <c r="AS428" s="56">
        <v>1</v>
      </c>
      <c r="AT428" s="42" t="s">
        <v>258</v>
      </c>
      <c r="AU428" s="42" t="s">
        <v>5358</v>
      </c>
      <c r="AV428" s="42" t="s">
        <v>4106</v>
      </c>
      <c r="AW428" s="35" t="s">
        <v>5685</v>
      </c>
      <c r="AX428" s="35" t="s">
        <v>5702</v>
      </c>
      <c r="AY428" s="35" t="s">
        <v>2073</v>
      </c>
      <c r="AZ428" s="43" t="str">
        <f t="shared" si="418"/>
        <v>X</v>
      </c>
      <c r="BA428" s="44"/>
      <c r="BB428" s="43" t="str">
        <f t="shared" si="419"/>
        <v/>
      </c>
      <c r="BC428" s="45" t="str">
        <f t="shared" si="420"/>
        <v/>
      </c>
      <c r="BD428" s="45" t="str">
        <f t="shared" si="421"/>
        <v/>
      </c>
      <c r="BE428" s="45" t="s">
        <v>5691</v>
      </c>
      <c r="BF428" s="45" t="str">
        <f t="shared" si="479"/>
        <v/>
      </c>
      <c r="BG428" s="45" t="str">
        <f t="shared" si="422"/>
        <v/>
      </c>
      <c r="BH428" s="12" t="str">
        <f t="shared" si="423"/>
        <v/>
      </c>
      <c r="BI428" s="43" t="str">
        <f t="shared" si="424"/>
        <v/>
      </c>
      <c r="BJ428" s="46" t="str">
        <f t="shared" si="425"/>
        <v/>
      </c>
      <c r="BK428" s="46" t="str">
        <f t="shared" si="426"/>
        <v/>
      </c>
      <c r="BL428" s="46" t="str">
        <f t="shared" si="427"/>
        <v/>
      </c>
      <c r="BM428" s="43" t="str">
        <f t="shared" si="428"/>
        <v/>
      </c>
      <c r="BN428" s="43" t="str">
        <f t="shared" si="429"/>
        <v/>
      </c>
      <c r="BO428" s="44" t="str">
        <f t="shared" si="480"/>
        <v/>
      </c>
      <c r="BP428" s="44" t="str">
        <f t="shared" si="430"/>
        <v>X</v>
      </c>
      <c r="BQ428" s="44" t="str">
        <f t="shared" si="431"/>
        <v/>
      </c>
      <c r="BR428" s="46" t="str">
        <f t="shared" si="481"/>
        <v/>
      </c>
      <c r="BS428" s="47" t="str">
        <f t="shared" si="482"/>
        <v/>
      </c>
      <c r="BT428" s="46" t="str">
        <f t="shared" si="483"/>
        <v/>
      </c>
      <c r="BU428" s="46" t="str">
        <f t="shared" si="484"/>
        <v/>
      </c>
      <c r="BV428" s="73" t="str">
        <f t="shared" si="409"/>
        <v/>
      </c>
      <c r="BW428" s="47" t="str">
        <f t="shared" si="411"/>
        <v/>
      </c>
      <c r="BX428" s="47" t="str">
        <f t="shared" si="432"/>
        <v/>
      </c>
      <c r="BY428" s="13" t="str">
        <f t="shared" si="433"/>
        <v/>
      </c>
      <c r="BZ428" s="14" t="str">
        <f t="shared" si="485"/>
        <v/>
      </c>
      <c r="CA428" s="48" t="str">
        <f t="shared" si="486"/>
        <v>X</v>
      </c>
      <c r="CB428" s="44" t="str">
        <f t="shared" si="487"/>
        <v/>
      </c>
      <c r="CC428" s="44" t="str">
        <f t="shared" si="434"/>
        <v/>
      </c>
      <c r="CD428" s="44" t="str">
        <f t="shared" si="412"/>
        <v/>
      </c>
      <c r="CE428" s="44" t="str">
        <f t="shared" si="435"/>
        <v/>
      </c>
      <c r="CF428" s="44" t="str">
        <f t="shared" si="436"/>
        <v/>
      </c>
      <c r="CG428" s="44" t="str">
        <f t="shared" si="437"/>
        <v/>
      </c>
      <c r="CH428" s="44" t="str">
        <f t="shared" si="438"/>
        <v/>
      </c>
      <c r="CI428" s="44" t="str">
        <f t="shared" si="439"/>
        <v/>
      </c>
      <c r="CJ428" s="44" t="str">
        <f t="shared" si="440"/>
        <v/>
      </c>
      <c r="CK428" s="44" t="str">
        <f t="shared" si="441"/>
        <v/>
      </c>
      <c r="CL428" s="44" t="str">
        <f t="shared" si="442"/>
        <v/>
      </c>
      <c r="CM428" s="43" t="str">
        <f t="shared" si="443"/>
        <v/>
      </c>
      <c r="CN428" s="43" t="str">
        <f t="shared" si="444"/>
        <v/>
      </c>
      <c r="CO428" s="43" t="str">
        <f t="shared" si="445"/>
        <v/>
      </c>
      <c r="CP428" s="44" t="str">
        <f t="shared" si="413"/>
        <v/>
      </c>
      <c r="CQ428" s="44" t="str">
        <f t="shared" si="446"/>
        <v/>
      </c>
      <c r="CR428" s="43" t="str">
        <f t="shared" si="464"/>
        <v/>
      </c>
      <c r="CS428" s="44">
        <v>0</v>
      </c>
      <c r="CT428" s="44">
        <v>0</v>
      </c>
      <c r="CU428" s="44" t="str">
        <f t="shared" si="447"/>
        <v/>
      </c>
      <c r="CV428" s="44" t="str">
        <f t="shared" si="448"/>
        <v/>
      </c>
      <c r="CW428" s="44" t="str">
        <f t="shared" si="449"/>
        <v/>
      </c>
      <c r="CX428" s="44" t="str">
        <f t="shared" si="450"/>
        <v/>
      </c>
      <c r="CY428" s="44" t="str">
        <f t="shared" si="451"/>
        <v/>
      </c>
      <c r="CZ428" s="44" t="str">
        <f t="shared" si="452"/>
        <v/>
      </c>
      <c r="DA428" s="49" t="str">
        <f t="shared" si="414"/>
        <v/>
      </c>
      <c r="DB428" s="44" t="str">
        <f t="shared" si="453"/>
        <v/>
      </c>
      <c r="DC428" s="44" t="str">
        <f t="shared" si="454"/>
        <v/>
      </c>
      <c r="DD428" s="44" t="str">
        <f t="shared" si="455"/>
        <v/>
      </c>
      <c r="DE428" s="44" t="str">
        <f t="shared" si="456"/>
        <v/>
      </c>
      <c r="DF428" s="44" t="str">
        <f t="shared" si="457"/>
        <v/>
      </c>
      <c r="DG428" s="44" t="str">
        <f t="shared" si="458"/>
        <v/>
      </c>
      <c r="DH428" s="44" t="str">
        <f t="shared" si="459"/>
        <v>X</v>
      </c>
      <c r="DI428" s="50" t="str">
        <f t="shared" si="460"/>
        <v/>
      </c>
      <c r="DJ428" s="50" t="str">
        <f t="shared" si="461"/>
        <v/>
      </c>
      <c r="DK428" s="50" t="str">
        <f t="shared" si="462"/>
        <v/>
      </c>
      <c r="DL428" s="50" t="str">
        <f t="shared" si="463"/>
        <v/>
      </c>
      <c r="DM428" s="51" t="str">
        <f t="shared" si="415"/>
        <v>027096000</v>
      </c>
      <c r="DN428" s="52"/>
      <c r="DO428" s="53"/>
      <c r="DP428" s="52"/>
      <c r="DQ428" s="53" t="str">
        <f t="shared" si="416"/>
        <v/>
      </c>
      <c r="DR428" s="52" t="str">
        <f t="shared" si="417"/>
        <v/>
      </c>
      <c r="DS428" s="53"/>
      <c r="DT428" s="52"/>
      <c r="DU428" s="53"/>
      <c r="DV428" s="52"/>
      <c r="DW428" s="99"/>
      <c r="DX428" s="99"/>
      <c r="EI428" s="83"/>
      <c r="EJ428" s="102"/>
      <c r="EK428" s="102"/>
      <c r="EL428" s="102"/>
      <c r="EM428" s="102"/>
      <c r="EN428" s="102"/>
      <c r="EO428" s="102"/>
      <c r="EP428" s="102"/>
      <c r="EQ428" s="102"/>
      <c r="ER428" s="102"/>
      <c r="ES428" s="102"/>
      <c r="ET428" s="102"/>
      <c r="EU428" s="102"/>
      <c r="EV428" s="102"/>
      <c r="FL428" s="36" t="str">
        <f t="shared" si="410"/>
        <v/>
      </c>
    </row>
    <row r="429" spans="1:168" s="36" customFormat="1" ht="49.5" customHeight="1" x14ac:dyDescent="0.35">
      <c r="A429" s="67"/>
      <c r="B429" s="39"/>
      <c r="C429" s="39"/>
      <c r="D429" s="40"/>
      <c r="E429" s="41"/>
      <c r="F429" s="41"/>
      <c r="G429" s="41"/>
      <c r="H429" s="41"/>
      <c r="I429" s="41"/>
      <c r="J429" s="41"/>
      <c r="K429" s="41"/>
      <c r="L429" s="41"/>
      <c r="M429" s="41" t="s">
        <v>3065</v>
      </c>
      <c r="N429" s="41" t="s">
        <v>3066</v>
      </c>
      <c r="O429" s="29"/>
      <c r="P429" s="30"/>
      <c r="Q429" s="31"/>
      <c r="R429" s="31"/>
      <c r="S429" s="32" t="s">
        <v>6379</v>
      </c>
      <c r="T429" s="33"/>
      <c r="U429" s="33" t="s">
        <v>4106</v>
      </c>
      <c r="V429" s="33" t="s">
        <v>2074</v>
      </c>
      <c r="W429" s="33" t="s">
        <v>5691</v>
      </c>
      <c r="X429" s="33" t="s">
        <v>4108</v>
      </c>
      <c r="Y429" s="33" t="s">
        <v>4109</v>
      </c>
      <c r="Z429" s="33">
        <v>1</v>
      </c>
      <c r="AA429" s="34" t="s">
        <v>4110</v>
      </c>
      <c r="AB429" s="34">
        <v>111</v>
      </c>
      <c r="AC429" s="34" t="s">
        <v>4111</v>
      </c>
      <c r="AD429" s="34" t="s">
        <v>4112</v>
      </c>
      <c r="AE429" s="34" t="s">
        <v>5684</v>
      </c>
      <c r="AF429" s="34" t="s">
        <v>6379</v>
      </c>
      <c r="AG429" s="34" t="s">
        <v>2074</v>
      </c>
      <c r="AH429" s="34" t="s">
        <v>4106</v>
      </c>
      <c r="AI429" s="34" t="s">
        <v>5691</v>
      </c>
      <c r="AJ429" s="34" t="s">
        <v>4106</v>
      </c>
      <c r="AK429" s="34" t="s">
        <v>5691</v>
      </c>
      <c r="AL429" s="34" t="s">
        <v>4106</v>
      </c>
      <c r="AM429" s="34" t="s">
        <v>5691</v>
      </c>
      <c r="AN429" s="34">
        <v>1</v>
      </c>
      <c r="AO429" s="34" t="s">
        <v>5693</v>
      </c>
      <c r="AP429" s="34" t="s">
        <v>5693</v>
      </c>
      <c r="AQ429" s="56">
        <v>1</v>
      </c>
      <c r="AR429" s="56">
        <v>2</v>
      </c>
      <c r="AS429" s="56">
        <v>2</v>
      </c>
      <c r="AT429" s="42" t="s">
        <v>4704</v>
      </c>
      <c r="AU429" s="42" t="s">
        <v>6098</v>
      </c>
      <c r="AV429" s="42" t="s">
        <v>4106</v>
      </c>
      <c r="AW429" s="35" t="s">
        <v>792</v>
      </c>
      <c r="AX429" s="35" t="s">
        <v>2075</v>
      </c>
      <c r="AY429" s="35" t="s">
        <v>2076</v>
      </c>
      <c r="AZ429" s="43" t="str">
        <f t="shared" si="418"/>
        <v>X</v>
      </c>
      <c r="BA429" s="44"/>
      <c r="BB429" s="43" t="str">
        <f t="shared" si="419"/>
        <v/>
      </c>
      <c r="BC429" s="45" t="str">
        <f t="shared" si="420"/>
        <v/>
      </c>
      <c r="BD429" s="45" t="str">
        <f t="shared" si="421"/>
        <v/>
      </c>
      <c r="BE429" s="45" t="s">
        <v>5691</v>
      </c>
      <c r="BF429" s="45" t="str">
        <f t="shared" si="479"/>
        <v/>
      </c>
      <c r="BG429" s="45" t="str">
        <f t="shared" si="422"/>
        <v/>
      </c>
      <c r="BH429" s="12" t="str">
        <f t="shared" si="423"/>
        <v/>
      </c>
      <c r="BI429" s="43" t="str">
        <f t="shared" si="424"/>
        <v/>
      </c>
      <c r="BJ429" s="46" t="str">
        <f t="shared" si="425"/>
        <v/>
      </c>
      <c r="BK429" s="46" t="str">
        <f t="shared" si="426"/>
        <v/>
      </c>
      <c r="BL429" s="46" t="str">
        <f t="shared" si="427"/>
        <v/>
      </c>
      <c r="BM429" s="43" t="str">
        <f t="shared" si="428"/>
        <v/>
      </c>
      <c r="BN429" s="43" t="str">
        <f t="shared" si="429"/>
        <v/>
      </c>
      <c r="BO429" s="44" t="str">
        <f t="shared" si="480"/>
        <v/>
      </c>
      <c r="BP429" s="44" t="str">
        <f t="shared" si="430"/>
        <v>X</v>
      </c>
      <c r="BQ429" s="44" t="str">
        <f t="shared" si="431"/>
        <v/>
      </c>
      <c r="BR429" s="46" t="str">
        <f t="shared" si="481"/>
        <v/>
      </c>
      <c r="BS429" s="47" t="str">
        <f t="shared" si="482"/>
        <v/>
      </c>
      <c r="BT429" s="46" t="str">
        <f t="shared" si="483"/>
        <v/>
      </c>
      <c r="BU429" s="46" t="str">
        <f t="shared" si="484"/>
        <v/>
      </c>
      <c r="BV429" s="73" t="str">
        <f t="shared" si="409"/>
        <v/>
      </c>
      <c r="BW429" s="47" t="str">
        <f t="shared" si="411"/>
        <v/>
      </c>
      <c r="BX429" s="47" t="str">
        <f t="shared" si="432"/>
        <v/>
      </c>
      <c r="BY429" s="13" t="str">
        <f t="shared" si="433"/>
        <v/>
      </c>
      <c r="BZ429" s="14" t="str">
        <f t="shared" si="485"/>
        <v/>
      </c>
      <c r="CA429" s="48" t="str">
        <f t="shared" si="486"/>
        <v>X</v>
      </c>
      <c r="CB429" s="44" t="str">
        <f t="shared" si="487"/>
        <v/>
      </c>
      <c r="CC429" s="44" t="str">
        <f t="shared" si="434"/>
        <v/>
      </c>
      <c r="CD429" s="44" t="str">
        <f t="shared" si="412"/>
        <v/>
      </c>
      <c r="CE429" s="44" t="str">
        <f t="shared" si="435"/>
        <v/>
      </c>
      <c r="CF429" s="44" t="str">
        <f t="shared" si="436"/>
        <v/>
      </c>
      <c r="CG429" s="44" t="str">
        <f t="shared" si="437"/>
        <v/>
      </c>
      <c r="CH429" s="44" t="str">
        <f t="shared" si="438"/>
        <v/>
      </c>
      <c r="CI429" s="44" t="str">
        <f t="shared" si="439"/>
        <v/>
      </c>
      <c r="CJ429" s="44" t="str">
        <f t="shared" si="440"/>
        <v/>
      </c>
      <c r="CK429" s="44" t="str">
        <f t="shared" si="441"/>
        <v/>
      </c>
      <c r="CL429" s="44" t="str">
        <f t="shared" si="442"/>
        <v/>
      </c>
      <c r="CM429" s="43" t="str">
        <f t="shared" si="443"/>
        <v/>
      </c>
      <c r="CN429" s="43" t="str">
        <f t="shared" si="444"/>
        <v/>
      </c>
      <c r="CO429" s="43" t="str">
        <f t="shared" si="445"/>
        <v/>
      </c>
      <c r="CP429" s="44" t="str">
        <f t="shared" si="413"/>
        <v/>
      </c>
      <c r="CQ429" s="44" t="str">
        <f t="shared" si="446"/>
        <v/>
      </c>
      <c r="CR429" s="43" t="str">
        <f t="shared" si="464"/>
        <v/>
      </c>
      <c r="CS429" s="44">
        <v>0</v>
      </c>
      <c r="CT429" s="44">
        <v>0</v>
      </c>
      <c r="CU429" s="44" t="str">
        <f t="shared" si="447"/>
        <v/>
      </c>
      <c r="CV429" s="44" t="str">
        <f t="shared" si="448"/>
        <v/>
      </c>
      <c r="CW429" s="44" t="str">
        <f t="shared" si="449"/>
        <v/>
      </c>
      <c r="CX429" s="44" t="str">
        <f t="shared" si="450"/>
        <v/>
      </c>
      <c r="CY429" s="44" t="str">
        <f t="shared" si="451"/>
        <v/>
      </c>
      <c r="CZ429" s="44" t="str">
        <f t="shared" si="452"/>
        <v/>
      </c>
      <c r="DA429" s="49" t="str">
        <f t="shared" si="414"/>
        <v/>
      </c>
      <c r="DB429" s="44" t="str">
        <f t="shared" si="453"/>
        <v/>
      </c>
      <c r="DC429" s="44" t="str">
        <f t="shared" si="454"/>
        <v/>
      </c>
      <c r="DD429" s="44" t="str">
        <f t="shared" si="455"/>
        <v/>
      </c>
      <c r="DE429" s="44" t="str">
        <f t="shared" si="456"/>
        <v/>
      </c>
      <c r="DF429" s="44" t="str">
        <f t="shared" si="457"/>
        <v/>
      </c>
      <c r="DG429" s="44" t="str">
        <f t="shared" si="458"/>
        <v/>
      </c>
      <c r="DH429" s="44" t="str">
        <f t="shared" si="459"/>
        <v>X</v>
      </c>
      <c r="DI429" s="50" t="str">
        <f t="shared" si="460"/>
        <v/>
      </c>
      <c r="DJ429" s="50" t="str">
        <f t="shared" si="461"/>
        <v/>
      </c>
      <c r="DK429" s="50" t="str">
        <f t="shared" si="462"/>
        <v/>
      </c>
      <c r="DL429" s="50" t="str">
        <f t="shared" si="463"/>
        <v/>
      </c>
      <c r="DM429" s="51" t="str">
        <f t="shared" si="415"/>
        <v>037148000</v>
      </c>
      <c r="DN429" s="52"/>
      <c r="DO429" s="53"/>
      <c r="DP429" s="52"/>
      <c r="DQ429" s="53" t="str">
        <f t="shared" si="416"/>
        <v/>
      </c>
      <c r="DR429" s="52" t="str">
        <f t="shared" si="417"/>
        <v/>
      </c>
      <c r="DS429" s="53"/>
      <c r="DT429" s="52"/>
      <c r="DU429" s="53"/>
      <c r="DV429" s="52"/>
      <c r="DW429" s="99"/>
      <c r="DX429" s="99"/>
      <c r="EI429" s="83"/>
      <c r="EJ429" s="102"/>
      <c r="EK429" s="102"/>
      <c r="EL429" s="102"/>
      <c r="EM429" s="102"/>
      <c r="EN429" s="102"/>
      <c r="EO429" s="102"/>
      <c r="EP429" s="102"/>
      <c r="EQ429" s="102"/>
      <c r="ER429" s="102"/>
      <c r="ES429" s="102"/>
      <c r="ET429" s="102"/>
      <c r="EU429" s="102"/>
      <c r="EV429" s="102"/>
      <c r="FL429" s="36" t="str">
        <f t="shared" si="410"/>
        <v/>
      </c>
    </row>
    <row r="430" spans="1:168" s="36" customFormat="1" ht="49.5" customHeight="1" x14ac:dyDescent="0.35">
      <c r="A430" s="67"/>
      <c r="B430" s="39"/>
      <c r="C430" s="39"/>
      <c r="D430" s="40"/>
      <c r="E430" s="41"/>
      <c r="F430" s="41"/>
      <c r="G430" s="41"/>
      <c r="H430" s="41"/>
      <c r="I430" s="41"/>
      <c r="J430" s="41"/>
      <c r="K430" s="41"/>
      <c r="L430" s="41"/>
      <c r="M430" s="41" t="s">
        <v>3065</v>
      </c>
      <c r="N430" s="41" t="s">
        <v>3066</v>
      </c>
      <c r="O430" s="29"/>
      <c r="P430" s="30"/>
      <c r="Q430" s="31"/>
      <c r="R430" s="31"/>
      <c r="S430" s="32" t="s">
        <v>6381</v>
      </c>
      <c r="T430" s="33"/>
      <c r="U430" s="33" t="s">
        <v>4106</v>
      </c>
      <c r="V430" s="33" t="s">
        <v>2077</v>
      </c>
      <c r="W430" s="33" t="s">
        <v>5691</v>
      </c>
      <c r="X430" s="33" t="s">
        <v>4108</v>
      </c>
      <c r="Y430" s="33" t="s">
        <v>4109</v>
      </c>
      <c r="Z430" s="33">
        <v>1</v>
      </c>
      <c r="AA430" s="34" t="s">
        <v>4110</v>
      </c>
      <c r="AB430" s="34">
        <v>111</v>
      </c>
      <c r="AC430" s="34" t="s">
        <v>4111</v>
      </c>
      <c r="AD430" s="34" t="s">
        <v>4112</v>
      </c>
      <c r="AE430" s="34" t="s">
        <v>5684</v>
      </c>
      <c r="AF430" s="34" t="s">
        <v>6381</v>
      </c>
      <c r="AG430" s="34" t="s">
        <v>2077</v>
      </c>
      <c r="AH430" s="34" t="s">
        <v>4106</v>
      </c>
      <c r="AI430" s="34" t="s">
        <v>5691</v>
      </c>
      <c r="AJ430" s="34" t="s">
        <v>4106</v>
      </c>
      <c r="AK430" s="34" t="s">
        <v>5691</v>
      </c>
      <c r="AL430" s="34" t="s">
        <v>4106</v>
      </c>
      <c r="AM430" s="34" t="s">
        <v>5691</v>
      </c>
      <c r="AN430" s="34">
        <v>1</v>
      </c>
      <c r="AO430" s="34" t="s">
        <v>5693</v>
      </c>
      <c r="AP430" s="34" t="s">
        <v>5693</v>
      </c>
      <c r="AQ430" s="56">
        <v>1</v>
      </c>
      <c r="AR430" s="56">
        <v>2</v>
      </c>
      <c r="AS430" s="56">
        <v>2</v>
      </c>
      <c r="AT430" s="42" t="s">
        <v>2317</v>
      </c>
      <c r="AU430" s="42" t="s">
        <v>936</v>
      </c>
      <c r="AV430" s="42" t="s">
        <v>4106</v>
      </c>
      <c r="AW430" s="35" t="s">
        <v>3115</v>
      </c>
      <c r="AX430" s="35" t="s">
        <v>2078</v>
      </c>
      <c r="AY430" s="35" t="s">
        <v>2079</v>
      </c>
      <c r="AZ430" s="43" t="str">
        <f t="shared" si="418"/>
        <v>X</v>
      </c>
      <c r="BA430" s="44"/>
      <c r="BB430" s="43" t="str">
        <f t="shared" si="419"/>
        <v/>
      </c>
      <c r="BC430" s="45" t="str">
        <f t="shared" si="420"/>
        <v/>
      </c>
      <c r="BD430" s="45" t="str">
        <f t="shared" si="421"/>
        <v/>
      </c>
      <c r="BE430" s="45" t="s">
        <v>5691</v>
      </c>
      <c r="BF430" s="45" t="str">
        <f t="shared" si="479"/>
        <v/>
      </c>
      <c r="BG430" s="45" t="str">
        <f t="shared" si="422"/>
        <v/>
      </c>
      <c r="BH430" s="12" t="str">
        <f t="shared" si="423"/>
        <v/>
      </c>
      <c r="BI430" s="43" t="str">
        <f t="shared" si="424"/>
        <v/>
      </c>
      <c r="BJ430" s="46" t="str">
        <f t="shared" si="425"/>
        <v/>
      </c>
      <c r="BK430" s="46" t="str">
        <f t="shared" si="426"/>
        <v/>
      </c>
      <c r="BL430" s="46" t="str">
        <f t="shared" si="427"/>
        <v/>
      </c>
      <c r="BM430" s="43" t="str">
        <f t="shared" si="428"/>
        <v/>
      </c>
      <c r="BN430" s="43" t="str">
        <f t="shared" si="429"/>
        <v/>
      </c>
      <c r="BO430" s="44" t="str">
        <f t="shared" si="480"/>
        <v/>
      </c>
      <c r="BP430" s="44" t="str">
        <f t="shared" si="430"/>
        <v>X</v>
      </c>
      <c r="BQ430" s="44" t="str">
        <f t="shared" si="431"/>
        <v/>
      </c>
      <c r="BR430" s="46" t="str">
        <f t="shared" si="481"/>
        <v/>
      </c>
      <c r="BS430" s="47" t="str">
        <f t="shared" si="482"/>
        <v/>
      </c>
      <c r="BT430" s="46" t="str">
        <f t="shared" si="483"/>
        <v/>
      </c>
      <c r="BU430" s="46" t="str">
        <f t="shared" si="484"/>
        <v/>
      </c>
      <c r="BV430" s="73" t="str">
        <f t="shared" si="409"/>
        <v/>
      </c>
      <c r="BW430" s="47" t="str">
        <f t="shared" si="411"/>
        <v/>
      </c>
      <c r="BX430" s="47" t="str">
        <f t="shared" si="432"/>
        <v/>
      </c>
      <c r="BY430" s="13" t="str">
        <f t="shared" si="433"/>
        <v/>
      </c>
      <c r="BZ430" s="14" t="str">
        <f t="shared" si="485"/>
        <v/>
      </c>
      <c r="CA430" s="48" t="str">
        <f t="shared" si="486"/>
        <v>X</v>
      </c>
      <c r="CB430" s="44" t="str">
        <f t="shared" si="487"/>
        <v/>
      </c>
      <c r="CC430" s="44" t="str">
        <f t="shared" si="434"/>
        <v/>
      </c>
      <c r="CD430" s="44" t="str">
        <f t="shared" si="412"/>
        <v/>
      </c>
      <c r="CE430" s="44" t="str">
        <f t="shared" si="435"/>
        <v/>
      </c>
      <c r="CF430" s="44" t="str">
        <f t="shared" si="436"/>
        <v/>
      </c>
      <c r="CG430" s="44" t="str">
        <f t="shared" si="437"/>
        <v/>
      </c>
      <c r="CH430" s="44" t="str">
        <f t="shared" si="438"/>
        <v/>
      </c>
      <c r="CI430" s="44" t="str">
        <f t="shared" si="439"/>
        <v/>
      </c>
      <c r="CJ430" s="44" t="str">
        <f t="shared" si="440"/>
        <v/>
      </c>
      <c r="CK430" s="44" t="str">
        <f t="shared" si="441"/>
        <v/>
      </c>
      <c r="CL430" s="44" t="str">
        <f t="shared" si="442"/>
        <v/>
      </c>
      <c r="CM430" s="43" t="str">
        <f t="shared" si="443"/>
        <v/>
      </c>
      <c r="CN430" s="43" t="str">
        <f t="shared" si="444"/>
        <v/>
      </c>
      <c r="CO430" s="43" t="str">
        <f t="shared" si="445"/>
        <v/>
      </c>
      <c r="CP430" s="44" t="str">
        <f t="shared" si="413"/>
        <v/>
      </c>
      <c r="CQ430" s="44" t="str">
        <f t="shared" si="446"/>
        <v/>
      </c>
      <c r="CR430" s="43" t="str">
        <f t="shared" si="464"/>
        <v/>
      </c>
      <c r="CS430" s="44">
        <v>0</v>
      </c>
      <c r="CT430" s="44">
        <v>0</v>
      </c>
      <c r="CU430" s="44" t="str">
        <f t="shared" si="447"/>
        <v/>
      </c>
      <c r="CV430" s="44" t="str">
        <f t="shared" si="448"/>
        <v/>
      </c>
      <c r="CW430" s="44" t="str">
        <f t="shared" si="449"/>
        <v/>
      </c>
      <c r="CX430" s="44" t="str">
        <f t="shared" si="450"/>
        <v/>
      </c>
      <c r="CY430" s="44" t="str">
        <f t="shared" si="451"/>
        <v/>
      </c>
      <c r="CZ430" s="44" t="str">
        <f t="shared" si="452"/>
        <v/>
      </c>
      <c r="DA430" s="49" t="str">
        <f t="shared" si="414"/>
        <v/>
      </c>
      <c r="DB430" s="44" t="str">
        <f t="shared" si="453"/>
        <v/>
      </c>
      <c r="DC430" s="44" t="str">
        <f t="shared" si="454"/>
        <v/>
      </c>
      <c r="DD430" s="44" t="str">
        <f t="shared" si="455"/>
        <v/>
      </c>
      <c r="DE430" s="44" t="str">
        <f t="shared" si="456"/>
        <v/>
      </c>
      <c r="DF430" s="44" t="str">
        <f t="shared" si="457"/>
        <v/>
      </c>
      <c r="DG430" s="44" t="str">
        <f t="shared" si="458"/>
        <v/>
      </c>
      <c r="DH430" s="44" t="str">
        <f t="shared" si="459"/>
        <v>X</v>
      </c>
      <c r="DI430" s="50" t="str">
        <f t="shared" si="460"/>
        <v/>
      </c>
      <c r="DJ430" s="50" t="str">
        <f t="shared" si="461"/>
        <v/>
      </c>
      <c r="DK430" s="50" t="str">
        <f t="shared" si="462"/>
        <v/>
      </c>
      <c r="DL430" s="50" t="str">
        <f t="shared" si="463"/>
        <v/>
      </c>
      <c r="DM430" s="51" t="str">
        <f t="shared" si="415"/>
        <v>032109000</v>
      </c>
      <c r="DN430" s="52"/>
      <c r="DO430" s="53"/>
      <c r="DP430" s="52"/>
      <c r="DQ430" s="53" t="str">
        <f t="shared" si="416"/>
        <v/>
      </c>
      <c r="DR430" s="52" t="str">
        <f t="shared" si="417"/>
        <v/>
      </c>
      <c r="DS430" s="53"/>
      <c r="DT430" s="52"/>
      <c r="DU430" s="53"/>
      <c r="DV430" s="52"/>
      <c r="DW430" s="99"/>
      <c r="DX430" s="99"/>
      <c r="EI430" s="83"/>
      <c r="EJ430" s="102"/>
      <c r="EK430" s="102"/>
      <c r="EL430" s="102"/>
      <c r="EM430" s="102"/>
      <c r="EN430" s="102"/>
      <c r="EO430" s="102"/>
      <c r="EP430" s="102"/>
      <c r="EQ430" s="102"/>
      <c r="ER430" s="102"/>
      <c r="ES430" s="102"/>
      <c r="ET430" s="102"/>
      <c r="EU430" s="102"/>
      <c r="EV430" s="102"/>
      <c r="FL430" s="36" t="str">
        <f t="shared" si="410"/>
        <v/>
      </c>
    </row>
    <row r="431" spans="1:168" s="36" customFormat="1" ht="49.5" customHeight="1" x14ac:dyDescent="0.35">
      <c r="A431" s="67"/>
      <c r="B431" s="39"/>
      <c r="C431" s="39"/>
      <c r="D431" s="40" t="s">
        <v>1550</v>
      </c>
      <c r="E431" s="41" t="s">
        <v>4106</v>
      </c>
      <c r="F431" s="41" t="s">
        <v>1551</v>
      </c>
      <c r="G431" s="41"/>
      <c r="H431" s="41"/>
      <c r="I431" s="41" t="s">
        <v>5372</v>
      </c>
      <c r="J431" s="41" t="s">
        <v>1829</v>
      </c>
      <c r="K431" s="41"/>
      <c r="L431" s="41"/>
      <c r="M431" s="41" t="s">
        <v>2984</v>
      </c>
      <c r="N431" s="41" t="s">
        <v>2985</v>
      </c>
      <c r="O431" s="29" t="s">
        <v>4108</v>
      </c>
      <c r="P431" s="30" t="s">
        <v>4109</v>
      </c>
      <c r="Q431" s="31"/>
      <c r="R431" s="31"/>
      <c r="S431" s="32" t="s">
        <v>1550</v>
      </c>
      <c r="T431" s="33"/>
      <c r="U431" s="33" t="s">
        <v>4106</v>
      </c>
      <c r="V431" s="33" t="s">
        <v>1551</v>
      </c>
      <c r="W431" s="33" t="s">
        <v>5691</v>
      </c>
      <c r="X431" s="33" t="s">
        <v>4108</v>
      </c>
      <c r="Y431" s="33" t="s">
        <v>4109</v>
      </c>
      <c r="Z431" s="33">
        <v>1</v>
      </c>
      <c r="AA431" s="34" t="s">
        <v>3015</v>
      </c>
      <c r="AB431" s="34">
        <v>112</v>
      </c>
      <c r="AC431" s="34" t="s">
        <v>3023</v>
      </c>
      <c r="AD431" s="34" t="s">
        <v>4112</v>
      </c>
      <c r="AE431" s="34" t="s">
        <v>3016</v>
      </c>
      <c r="AF431" s="34" t="s">
        <v>1550</v>
      </c>
      <c r="AG431" s="34" t="s">
        <v>1554</v>
      </c>
      <c r="AH431" s="34" t="s">
        <v>5734</v>
      </c>
      <c r="AI431" s="34" t="s">
        <v>2988</v>
      </c>
      <c r="AJ431" s="34" t="s">
        <v>4106</v>
      </c>
      <c r="AK431" s="34" t="s">
        <v>5691</v>
      </c>
      <c r="AL431" s="34" t="s">
        <v>4106</v>
      </c>
      <c r="AM431" s="34" t="s">
        <v>5691</v>
      </c>
      <c r="AN431" s="34">
        <v>1</v>
      </c>
      <c r="AO431" s="34" t="s">
        <v>1555</v>
      </c>
      <c r="AP431" s="34" t="s">
        <v>5691</v>
      </c>
      <c r="AQ431" s="56">
        <v>1</v>
      </c>
      <c r="AR431" s="56">
        <v>2</v>
      </c>
      <c r="AS431" s="56">
        <v>1</v>
      </c>
      <c r="AT431" s="42" t="s">
        <v>258</v>
      </c>
      <c r="AU431" s="42" t="s">
        <v>859</v>
      </c>
      <c r="AV431" s="42" t="s">
        <v>4106</v>
      </c>
      <c r="AW431" s="35" t="s">
        <v>5685</v>
      </c>
      <c r="AX431" s="35" t="s">
        <v>1552</v>
      </c>
      <c r="AY431" s="35" t="s">
        <v>1553</v>
      </c>
      <c r="AZ431" s="43" t="str">
        <f t="shared" si="418"/>
        <v>X</v>
      </c>
      <c r="BA431" s="44"/>
      <c r="BB431" s="43" t="str">
        <f t="shared" si="419"/>
        <v/>
      </c>
      <c r="BC431" s="45" t="str">
        <f t="shared" si="420"/>
        <v/>
      </c>
      <c r="BD431" s="45" t="str">
        <f t="shared" si="421"/>
        <v/>
      </c>
      <c r="BE431" s="45" t="s">
        <v>5691</v>
      </c>
      <c r="BF431" s="45" t="str">
        <f t="shared" si="479"/>
        <v/>
      </c>
      <c r="BG431" s="45" t="str">
        <f t="shared" si="422"/>
        <v/>
      </c>
      <c r="BH431" s="12" t="str">
        <f t="shared" si="423"/>
        <v/>
      </c>
      <c r="BI431" s="43" t="str">
        <f t="shared" si="424"/>
        <v/>
      </c>
      <c r="BJ431" s="46" t="str">
        <f t="shared" si="425"/>
        <v/>
      </c>
      <c r="BK431" s="46" t="str">
        <f t="shared" si="426"/>
        <v/>
      </c>
      <c r="BL431" s="46" t="str">
        <f t="shared" si="427"/>
        <v/>
      </c>
      <c r="BM431" s="43" t="str">
        <f t="shared" si="428"/>
        <v/>
      </c>
      <c r="BN431" s="43" t="str">
        <f t="shared" si="429"/>
        <v/>
      </c>
      <c r="BO431" s="44" t="str">
        <f t="shared" si="480"/>
        <v/>
      </c>
      <c r="BP431" s="44" t="str">
        <f t="shared" si="430"/>
        <v>X</v>
      </c>
      <c r="BQ431" s="44" t="str">
        <f t="shared" si="431"/>
        <v/>
      </c>
      <c r="BR431" s="46" t="str">
        <f t="shared" si="481"/>
        <v/>
      </c>
      <c r="BS431" s="47" t="str">
        <f t="shared" si="482"/>
        <v/>
      </c>
      <c r="BT431" s="46" t="str">
        <f t="shared" si="483"/>
        <v/>
      </c>
      <c r="BU431" s="46" t="str">
        <f t="shared" si="484"/>
        <v/>
      </c>
      <c r="BV431" s="73" t="str">
        <f t="shared" si="409"/>
        <v/>
      </c>
      <c r="BW431" s="47" t="str">
        <f t="shared" si="411"/>
        <v/>
      </c>
      <c r="BX431" s="47" t="str">
        <f t="shared" si="432"/>
        <v/>
      </c>
      <c r="BY431" s="13" t="str">
        <f t="shared" si="433"/>
        <v/>
      </c>
      <c r="BZ431" s="14" t="str">
        <f t="shared" si="485"/>
        <v/>
      </c>
      <c r="CA431" s="48" t="str">
        <f t="shared" si="486"/>
        <v>X</v>
      </c>
      <c r="CB431" s="44" t="str">
        <f t="shared" si="487"/>
        <v>X</v>
      </c>
      <c r="CC431" s="44" t="str">
        <f t="shared" si="434"/>
        <v/>
      </c>
      <c r="CD431" s="44" t="str">
        <f t="shared" si="412"/>
        <v/>
      </c>
      <c r="CE431" s="44" t="str">
        <f t="shared" si="435"/>
        <v/>
      </c>
      <c r="CF431" s="44" t="str">
        <f t="shared" si="436"/>
        <v/>
      </c>
      <c r="CG431" s="44" t="str">
        <f t="shared" si="437"/>
        <v/>
      </c>
      <c r="CH431" s="44" t="str">
        <f t="shared" si="438"/>
        <v/>
      </c>
      <c r="CI431" s="44" t="str">
        <f t="shared" si="439"/>
        <v/>
      </c>
      <c r="CJ431" s="44" t="str">
        <f t="shared" si="440"/>
        <v/>
      </c>
      <c r="CK431" s="44" t="str">
        <f t="shared" si="441"/>
        <v/>
      </c>
      <c r="CL431" s="44" t="str">
        <f t="shared" si="442"/>
        <v/>
      </c>
      <c r="CM431" s="43" t="str">
        <f t="shared" si="443"/>
        <v/>
      </c>
      <c r="CN431" s="43" t="str">
        <f t="shared" si="444"/>
        <v/>
      </c>
      <c r="CO431" s="43" t="str">
        <f t="shared" si="445"/>
        <v/>
      </c>
      <c r="CP431" s="44" t="str">
        <f t="shared" si="413"/>
        <v/>
      </c>
      <c r="CQ431" s="44" t="str">
        <f t="shared" si="446"/>
        <v/>
      </c>
      <c r="CR431" s="43" t="str">
        <f t="shared" si="464"/>
        <v/>
      </c>
      <c r="CS431" s="44">
        <v>0</v>
      </c>
      <c r="CT431" s="44">
        <v>0</v>
      </c>
      <c r="CU431" s="44" t="str">
        <f t="shared" si="447"/>
        <v/>
      </c>
      <c r="CV431" s="44" t="str">
        <f t="shared" si="448"/>
        <v/>
      </c>
      <c r="CW431" s="44" t="str">
        <f t="shared" si="449"/>
        <v/>
      </c>
      <c r="CX431" s="44" t="str">
        <f t="shared" si="450"/>
        <v/>
      </c>
      <c r="CY431" s="44" t="str">
        <f t="shared" si="451"/>
        <v/>
      </c>
      <c r="CZ431" s="44" t="str">
        <f t="shared" si="452"/>
        <v/>
      </c>
      <c r="DA431" s="49" t="str">
        <f t="shared" si="414"/>
        <v/>
      </c>
      <c r="DB431" s="44" t="str">
        <f t="shared" si="453"/>
        <v/>
      </c>
      <c r="DC431" s="44" t="str">
        <f t="shared" si="454"/>
        <v/>
      </c>
      <c r="DD431" s="44" t="str">
        <f t="shared" si="455"/>
        <v/>
      </c>
      <c r="DE431" s="44" t="str">
        <f t="shared" si="456"/>
        <v/>
      </c>
      <c r="DF431" s="44" t="str">
        <f t="shared" si="457"/>
        <v/>
      </c>
      <c r="DG431" s="44" t="str">
        <f t="shared" si="458"/>
        <v/>
      </c>
      <c r="DH431" s="44" t="str">
        <f t="shared" si="459"/>
        <v/>
      </c>
      <c r="DI431" s="50" t="str">
        <f t="shared" si="460"/>
        <v>X</v>
      </c>
      <c r="DJ431" s="50" t="str">
        <f t="shared" si="461"/>
        <v/>
      </c>
      <c r="DK431" s="50" t="str">
        <f t="shared" si="462"/>
        <v/>
      </c>
      <c r="DL431" s="50" t="str">
        <f t="shared" si="463"/>
        <v/>
      </c>
      <c r="DM431" s="51" t="str">
        <f t="shared" si="415"/>
        <v>027074000</v>
      </c>
      <c r="DN431" s="52"/>
      <c r="DO431" s="53"/>
      <c r="DP431" s="52"/>
      <c r="DQ431" s="53" t="str">
        <f t="shared" si="416"/>
        <v/>
      </c>
      <c r="DR431" s="52" t="str">
        <f t="shared" si="417"/>
        <v/>
      </c>
      <c r="DS431" s="53"/>
      <c r="DT431" s="52"/>
      <c r="DU431" s="53"/>
      <c r="DV431" s="52"/>
      <c r="DW431" s="99"/>
      <c r="DX431" s="99"/>
      <c r="EI431" s="83"/>
      <c r="EJ431" s="102"/>
      <c r="EK431" s="102"/>
      <c r="EL431" s="102"/>
      <c r="EM431" s="102"/>
      <c r="EN431" s="102"/>
      <c r="EO431" s="102"/>
      <c r="EP431" s="102"/>
      <c r="EQ431" s="102"/>
      <c r="ER431" s="102"/>
      <c r="ES431" s="102"/>
      <c r="ET431" s="102"/>
      <c r="EU431" s="102"/>
      <c r="EV431" s="102"/>
      <c r="FL431" s="36" t="str">
        <f t="shared" si="410"/>
        <v/>
      </c>
    </row>
    <row r="432" spans="1:168" s="36" customFormat="1" ht="49.5" customHeight="1" x14ac:dyDescent="0.35">
      <c r="A432" s="67"/>
      <c r="B432" s="39"/>
      <c r="C432" s="39"/>
      <c r="D432" s="40" t="s">
        <v>1556</v>
      </c>
      <c r="E432" s="41" t="s">
        <v>4106</v>
      </c>
      <c r="F432" s="41" t="s">
        <v>1557</v>
      </c>
      <c r="G432" s="41"/>
      <c r="H432" s="41"/>
      <c r="I432" s="41" t="s">
        <v>5372</v>
      </c>
      <c r="J432" s="41" t="s">
        <v>1829</v>
      </c>
      <c r="K432" s="41"/>
      <c r="L432" s="41"/>
      <c r="M432" s="41" t="s">
        <v>2984</v>
      </c>
      <c r="N432" s="41" t="s">
        <v>2985</v>
      </c>
      <c r="O432" s="29" t="s">
        <v>4108</v>
      </c>
      <c r="P432" s="30" t="s">
        <v>4109</v>
      </c>
      <c r="Q432" s="31"/>
      <c r="R432" s="31"/>
      <c r="S432" s="32" t="s">
        <v>1556</v>
      </c>
      <c r="T432" s="33"/>
      <c r="U432" s="33" t="s">
        <v>4106</v>
      </c>
      <c r="V432" s="33" t="s">
        <v>1557</v>
      </c>
      <c r="W432" s="33" t="s">
        <v>5691</v>
      </c>
      <c r="X432" s="33" t="s">
        <v>4108</v>
      </c>
      <c r="Y432" s="33" t="s">
        <v>4109</v>
      </c>
      <c r="Z432" s="33">
        <v>1</v>
      </c>
      <c r="AA432" s="34" t="s">
        <v>3015</v>
      </c>
      <c r="AB432" s="34">
        <v>112</v>
      </c>
      <c r="AC432" s="34" t="s">
        <v>3023</v>
      </c>
      <c r="AD432" s="34" t="s">
        <v>4112</v>
      </c>
      <c r="AE432" s="34" t="s">
        <v>3016</v>
      </c>
      <c r="AF432" s="34" t="s">
        <v>1556</v>
      </c>
      <c r="AG432" s="34" t="s">
        <v>1559</v>
      </c>
      <c r="AH432" s="34" t="s">
        <v>5734</v>
      </c>
      <c r="AI432" s="34" t="s">
        <v>2988</v>
      </c>
      <c r="AJ432" s="34" t="s">
        <v>4106</v>
      </c>
      <c r="AK432" s="34" t="s">
        <v>5691</v>
      </c>
      <c r="AL432" s="34" t="s">
        <v>4106</v>
      </c>
      <c r="AM432" s="34" t="s">
        <v>5691</v>
      </c>
      <c r="AN432" s="34">
        <v>1</v>
      </c>
      <c r="AO432" s="34" t="s">
        <v>1560</v>
      </c>
      <c r="AP432" s="34" t="s">
        <v>5691</v>
      </c>
      <c r="AQ432" s="56">
        <v>1</v>
      </c>
      <c r="AR432" s="56">
        <v>2</v>
      </c>
      <c r="AS432" s="56">
        <v>1</v>
      </c>
      <c r="AT432" s="42" t="s">
        <v>258</v>
      </c>
      <c r="AU432" s="42" t="s">
        <v>859</v>
      </c>
      <c r="AV432" s="42" t="s">
        <v>4106</v>
      </c>
      <c r="AW432" s="35" t="s">
        <v>5685</v>
      </c>
      <c r="AX432" s="35" t="s">
        <v>1552</v>
      </c>
      <c r="AY432" s="35" t="s">
        <v>1558</v>
      </c>
      <c r="AZ432" s="43" t="str">
        <f t="shared" si="418"/>
        <v>X</v>
      </c>
      <c r="BA432" s="44"/>
      <c r="BB432" s="43" t="str">
        <f t="shared" si="419"/>
        <v/>
      </c>
      <c r="BC432" s="45" t="str">
        <f t="shared" si="420"/>
        <v/>
      </c>
      <c r="BD432" s="45" t="str">
        <f t="shared" si="421"/>
        <v/>
      </c>
      <c r="BE432" s="45" t="s">
        <v>5691</v>
      </c>
      <c r="BF432" s="45" t="str">
        <f t="shared" si="479"/>
        <v/>
      </c>
      <c r="BG432" s="45" t="str">
        <f t="shared" si="422"/>
        <v/>
      </c>
      <c r="BH432" s="12" t="str">
        <f t="shared" si="423"/>
        <v/>
      </c>
      <c r="BI432" s="43" t="str">
        <f t="shared" si="424"/>
        <v/>
      </c>
      <c r="BJ432" s="46" t="str">
        <f t="shared" si="425"/>
        <v/>
      </c>
      <c r="BK432" s="46" t="str">
        <f t="shared" si="426"/>
        <v/>
      </c>
      <c r="BL432" s="46" t="str">
        <f t="shared" si="427"/>
        <v/>
      </c>
      <c r="BM432" s="43" t="str">
        <f t="shared" si="428"/>
        <v/>
      </c>
      <c r="BN432" s="43" t="str">
        <f t="shared" si="429"/>
        <v/>
      </c>
      <c r="BO432" s="44" t="str">
        <f t="shared" si="480"/>
        <v/>
      </c>
      <c r="BP432" s="44" t="str">
        <f t="shared" si="430"/>
        <v>X</v>
      </c>
      <c r="BQ432" s="44" t="str">
        <f t="shared" si="431"/>
        <v/>
      </c>
      <c r="BR432" s="46" t="str">
        <f t="shared" si="481"/>
        <v/>
      </c>
      <c r="BS432" s="47" t="str">
        <f t="shared" si="482"/>
        <v/>
      </c>
      <c r="BT432" s="46" t="str">
        <f t="shared" si="483"/>
        <v/>
      </c>
      <c r="BU432" s="46" t="str">
        <f t="shared" si="484"/>
        <v/>
      </c>
      <c r="BV432" s="73" t="str">
        <f t="shared" si="409"/>
        <v/>
      </c>
      <c r="BW432" s="47" t="str">
        <f t="shared" si="411"/>
        <v/>
      </c>
      <c r="BX432" s="47" t="str">
        <f t="shared" si="432"/>
        <v/>
      </c>
      <c r="BY432" s="13" t="str">
        <f t="shared" si="433"/>
        <v/>
      </c>
      <c r="BZ432" s="14" t="str">
        <f t="shared" si="485"/>
        <v/>
      </c>
      <c r="CA432" s="48" t="str">
        <f t="shared" si="486"/>
        <v>X</v>
      </c>
      <c r="CB432" s="44" t="str">
        <f t="shared" si="487"/>
        <v>X</v>
      </c>
      <c r="CC432" s="44" t="str">
        <f t="shared" si="434"/>
        <v/>
      </c>
      <c r="CD432" s="44" t="str">
        <f t="shared" si="412"/>
        <v/>
      </c>
      <c r="CE432" s="44" t="str">
        <f t="shared" si="435"/>
        <v/>
      </c>
      <c r="CF432" s="44" t="str">
        <f t="shared" si="436"/>
        <v/>
      </c>
      <c r="CG432" s="44" t="str">
        <f t="shared" si="437"/>
        <v/>
      </c>
      <c r="CH432" s="44" t="str">
        <f t="shared" si="438"/>
        <v/>
      </c>
      <c r="CI432" s="44" t="str">
        <f t="shared" si="439"/>
        <v/>
      </c>
      <c r="CJ432" s="44" t="str">
        <f t="shared" si="440"/>
        <v/>
      </c>
      <c r="CK432" s="44" t="str">
        <f t="shared" si="441"/>
        <v/>
      </c>
      <c r="CL432" s="44" t="str">
        <f t="shared" si="442"/>
        <v/>
      </c>
      <c r="CM432" s="43" t="str">
        <f t="shared" si="443"/>
        <v/>
      </c>
      <c r="CN432" s="43" t="str">
        <f t="shared" si="444"/>
        <v/>
      </c>
      <c r="CO432" s="43" t="str">
        <f t="shared" si="445"/>
        <v/>
      </c>
      <c r="CP432" s="44" t="str">
        <f t="shared" si="413"/>
        <v/>
      </c>
      <c r="CQ432" s="44" t="str">
        <f t="shared" si="446"/>
        <v/>
      </c>
      <c r="CR432" s="43" t="str">
        <f t="shared" si="464"/>
        <v/>
      </c>
      <c r="CS432" s="44">
        <v>0</v>
      </c>
      <c r="CT432" s="44">
        <v>0</v>
      </c>
      <c r="CU432" s="44" t="str">
        <f t="shared" si="447"/>
        <v/>
      </c>
      <c r="CV432" s="44" t="str">
        <f t="shared" si="448"/>
        <v/>
      </c>
      <c r="CW432" s="44" t="str">
        <f t="shared" si="449"/>
        <v/>
      </c>
      <c r="CX432" s="44" t="str">
        <f t="shared" si="450"/>
        <v/>
      </c>
      <c r="CY432" s="44" t="str">
        <f t="shared" si="451"/>
        <v/>
      </c>
      <c r="CZ432" s="44" t="str">
        <f t="shared" si="452"/>
        <v/>
      </c>
      <c r="DA432" s="49" t="str">
        <f t="shared" si="414"/>
        <v/>
      </c>
      <c r="DB432" s="44" t="str">
        <f t="shared" si="453"/>
        <v/>
      </c>
      <c r="DC432" s="44" t="str">
        <f t="shared" si="454"/>
        <v/>
      </c>
      <c r="DD432" s="44" t="str">
        <f t="shared" si="455"/>
        <v/>
      </c>
      <c r="DE432" s="44" t="str">
        <f t="shared" si="456"/>
        <v/>
      </c>
      <c r="DF432" s="44" t="str">
        <f t="shared" si="457"/>
        <v/>
      </c>
      <c r="DG432" s="44" t="str">
        <f t="shared" si="458"/>
        <v/>
      </c>
      <c r="DH432" s="44" t="str">
        <f t="shared" si="459"/>
        <v/>
      </c>
      <c r="DI432" s="50" t="str">
        <f t="shared" si="460"/>
        <v>X</v>
      </c>
      <c r="DJ432" s="50" t="str">
        <f t="shared" si="461"/>
        <v/>
      </c>
      <c r="DK432" s="50" t="str">
        <f t="shared" si="462"/>
        <v/>
      </c>
      <c r="DL432" s="50" t="str">
        <f t="shared" si="463"/>
        <v/>
      </c>
      <c r="DM432" s="51" t="str">
        <f t="shared" si="415"/>
        <v>027074000</v>
      </c>
      <c r="DN432" s="52"/>
      <c r="DO432" s="53"/>
      <c r="DP432" s="52"/>
      <c r="DQ432" s="53" t="str">
        <f t="shared" si="416"/>
        <v/>
      </c>
      <c r="DR432" s="52" t="str">
        <f t="shared" si="417"/>
        <v/>
      </c>
      <c r="DS432" s="53"/>
      <c r="DT432" s="52"/>
      <c r="DU432" s="53"/>
      <c r="DV432" s="52"/>
      <c r="DW432" s="99"/>
      <c r="DX432" s="99"/>
      <c r="EI432" s="83"/>
      <c r="EJ432" s="102"/>
      <c r="EK432" s="102"/>
      <c r="EL432" s="102"/>
      <c r="EM432" s="102"/>
      <c r="EN432" s="102"/>
      <c r="EO432" s="102"/>
      <c r="EP432" s="102"/>
      <c r="EQ432" s="102"/>
      <c r="ER432" s="102"/>
      <c r="ES432" s="102"/>
      <c r="ET432" s="102"/>
      <c r="EU432" s="102"/>
      <c r="EV432" s="102"/>
      <c r="FL432" s="36" t="str">
        <f t="shared" si="410"/>
        <v/>
      </c>
    </row>
    <row r="433" spans="1:168" s="36" customFormat="1" ht="49.5" customHeight="1" x14ac:dyDescent="0.35">
      <c r="A433" s="67"/>
      <c r="B433" s="39"/>
      <c r="C433" s="39"/>
      <c r="D433" s="40" t="s">
        <v>1561</v>
      </c>
      <c r="E433" s="41" t="s">
        <v>4106</v>
      </c>
      <c r="F433" s="41" t="s">
        <v>1562</v>
      </c>
      <c r="G433" s="41"/>
      <c r="H433" s="41"/>
      <c r="I433" s="41" t="s">
        <v>5372</v>
      </c>
      <c r="J433" s="41" t="s">
        <v>1829</v>
      </c>
      <c r="K433" s="41"/>
      <c r="L433" s="41"/>
      <c r="M433" s="41" t="s">
        <v>2984</v>
      </c>
      <c r="N433" s="41" t="s">
        <v>2985</v>
      </c>
      <c r="O433" s="29" t="s">
        <v>4108</v>
      </c>
      <c r="P433" s="30" t="s">
        <v>4109</v>
      </c>
      <c r="Q433" s="31"/>
      <c r="R433" s="31"/>
      <c r="S433" s="32" t="s">
        <v>1561</v>
      </c>
      <c r="T433" s="33"/>
      <c r="U433" s="33" t="s">
        <v>4106</v>
      </c>
      <c r="V433" s="33" t="s">
        <v>1562</v>
      </c>
      <c r="W433" s="33" t="s">
        <v>5691</v>
      </c>
      <c r="X433" s="33" t="s">
        <v>4108</v>
      </c>
      <c r="Y433" s="33" t="s">
        <v>4109</v>
      </c>
      <c r="Z433" s="33">
        <v>1</v>
      </c>
      <c r="AA433" s="34" t="s">
        <v>3015</v>
      </c>
      <c r="AB433" s="34">
        <v>112</v>
      </c>
      <c r="AC433" s="34" t="s">
        <v>3023</v>
      </c>
      <c r="AD433" s="34" t="s">
        <v>4112</v>
      </c>
      <c r="AE433" s="34" t="s">
        <v>3016</v>
      </c>
      <c r="AF433" s="34" t="s">
        <v>1561</v>
      </c>
      <c r="AG433" s="34" t="s">
        <v>1564</v>
      </c>
      <c r="AH433" s="34" t="s">
        <v>5734</v>
      </c>
      <c r="AI433" s="34" t="s">
        <v>2988</v>
      </c>
      <c r="AJ433" s="34" t="s">
        <v>4106</v>
      </c>
      <c r="AK433" s="34" t="s">
        <v>5691</v>
      </c>
      <c r="AL433" s="34" t="s">
        <v>4106</v>
      </c>
      <c r="AM433" s="34" t="s">
        <v>5691</v>
      </c>
      <c r="AN433" s="34">
        <v>1</v>
      </c>
      <c r="AO433" s="34" t="s">
        <v>1565</v>
      </c>
      <c r="AP433" s="34" t="s">
        <v>5691</v>
      </c>
      <c r="AQ433" s="56">
        <v>1</v>
      </c>
      <c r="AR433" s="56">
        <v>2</v>
      </c>
      <c r="AS433" s="56">
        <v>1</v>
      </c>
      <c r="AT433" s="42" t="s">
        <v>258</v>
      </c>
      <c r="AU433" s="42" t="s">
        <v>859</v>
      </c>
      <c r="AV433" s="42" t="s">
        <v>4106</v>
      </c>
      <c r="AW433" s="35" t="s">
        <v>5685</v>
      </c>
      <c r="AX433" s="35" t="s">
        <v>1552</v>
      </c>
      <c r="AY433" s="35" t="s">
        <v>1563</v>
      </c>
      <c r="AZ433" s="43" t="str">
        <f t="shared" si="418"/>
        <v>X</v>
      </c>
      <c r="BA433" s="44"/>
      <c r="BB433" s="43" t="str">
        <f t="shared" si="419"/>
        <v/>
      </c>
      <c r="BC433" s="45" t="str">
        <f t="shared" si="420"/>
        <v/>
      </c>
      <c r="BD433" s="45" t="str">
        <f t="shared" si="421"/>
        <v/>
      </c>
      <c r="BE433" s="45" t="s">
        <v>5691</v>
      </c>
      <c r="BF433" s="45" t="str">
        <f t="shared" si="479"/>
        <v/>
      </c>
      <c r="BG433" s="45" t="str">
        <f t="shared" si="422"/>
        <v/>
      </c>
      <c r="BH433" s="12" t="str">
        <f t="shared" si="423"/>
        <v/>
      </c>
      <c r="BI433" s="43" t="str">
        <f t="shared" si="424"/>
        <v/>
      </c>
      <c r="BJ433" s="46" t="str">
        <f t="shared" si="425"/>
        <v/>
      </c>
      <c r="BK433" s="46" t="str">
        <f t="shared" si="426"/>
        <v/>
      </c>
      <c r="BL433" s="46" t="str">
        <f t="shared" si="427"/>
        <v/>
      </c>
      <c r="BM433" s="43" t="str">
        <f t="shared" si="428"/>
        <v/>
      </c>
      <c r="BN433" s="43" t="str">
        <f t="shared" si="429"/>
        <v/>
      </c>
      <c r="BO433" s="44" t="str">
        <f t="shared" si="480"/>
        <v/>
      </c>
      <c r="BP433" s="44" t="str">
        <f t="shared" si="430"/>
        <v>X</v>
      </c>
      <c r="BQ433" s="44" t="str">
        <f t="shared" si="431"/>
        <v/>
      </c>
      <c r="BR433" s="46" t="str">
        <f t="shared" si="481"/>
        <v/>
      </c>
      <c r="BS433" s="47" t="str">
        <f t="shared" si="482"/>
        <v/>
      </c>
      <c r="BT433" s="46" t="str">
        <f t="shared" si="483"/>
        <v/>
      </c>
      <c r="BU433" s="46" t="str">
        <f t="shared" si="484"/>
        <v/>
      </c>
      <c r="BV433" s="73" t="str">
        <f t="shared" si="409"/>
        <v/>
      </c>
      <c r="BW433" s="47" t="str">
        <f t="shared" si="411"/>
        <v/>
      </c>
      <c r="BX433" s="47" t="str">
        <f t="shared" si="432"/>
        <v/>
      </c>
      <c r="BY433" s="13" t="str">
        <f t="shared" si="433"/>
        <v/>
      </c>
      <c r="BZ433" s="14" t="str">
        <f t="shared" si="485"/>
        <v/>
      </c>
      <c r="CA433" s="48" t="str">
        <f t="shared" si="486"/>
        <v>X</v>
      </c>
      <c r="CB433" s="44" t="str">
        <f t="shared" si="487"/>
        <v>X</v>
      </c>
      <c r="CC433" s="44" t="str">
        <f t="shared" si="434"/>
        <v/>
      </c>
      <c r="CD433" s="44" t="str">
        <f t="shared" si="412"/>
        <v/>
      </c>
      <c r="CE433" s="44" t="str">
        <f t="shared" si="435"/>
        <v/>
      </c>
      <c r="CF433" s="44" t="str">
        <f t="shared" si="436"/>
        <v/>
      </c>
      <c r="CG433" s="44" t="str">
        <f t="shared" si="437"/>
        <v/>
      </c>
      <c r="CH433" s="44" t="str">
        <f t="shared" si="438"/>
        <v/>
      </c>
      <c r="CI433" s="44" t="str">
        <f t="shared" si="439"/>
        <v/>
      </c>
      <c r="CJ433" s="44" t="str">
        <f t="shared" si="440"/>
        <v/>
      </c>
      <c r="CK433" s="44" t="str">
        <f t="shared" si="441"/>
        <v/>
      </c>
      <c r="CL433" s="44" t="str">
        <f t="shared" si="442"/>
        <v/>
      </c>
      <c r="CM433" s="43" t="str">
        <f t="shared" si="443"/>
        <v/>
      </c>
      <c r="CN433" s="43" t="str">
        <f t="shared" si="444"/>
        <v/>
      </c>
      <c r="CO433" s="43" t="str">
        <f t="shared" si="445"/>
        <v/>
      </c>
      <c r="CP433" s="44" t="str">
        <f t="shared" si="413"/>
        <v/>
      </c>
      <c r="CQ433" s="44" t="str">
        <f t="shared" si="446"/>
        <v/>
      </c>
      <c r="CR433" s="43" t="str">
        <f t="shared" si="464"/>
        <v/>
      </c>
      <c r="CS433" s="44">
        <v>0</v>
      </c>
      <c r="CT433" s="44">
        <v>0</v>
      </c>
      <c r="CU433" s="44" t="str">
        <f t="shared" si="447"/>
        <v/>
      </c>
      <c r="CV433" s="44" t="str">
        <f t="shared" si="448"/>
        <v/>
      </c>
      <c r="CW433" s="44" t="str">
        <f t="shared" si="449"/>
        <v/>
      </c>
      <c r="CX433" s="44" t="str">
        <f t="shared" si="450"/>
        <v/>
      </c>
      <c r="CY433" s="44" t="str">
        <f t="shared" si="451"/>
        <v/>
      </c>
      <c r="CZ433" s="44" t="str">
        <f t="shared" si="452"/>
        <v/>
      </c>
      <c r="DA433" s="49" t="str">
        <f t="shared" si="414"/>
        <v/>
      </c>
      <c r="DB433" s="44" t="str">
        <f t="shared" si="453"/>
        <v/>
      </c>
      <c r="DC433" s="44" t="str">
        <f t="shared" si="454"/>
        <v/>
      </c>
      <c r="DD433" s="44" t="str">
        <f t="shared" si="455"/>
        <v/>
      </c>
      <c r="DE433" s="44" t="str">
        <f t="shared" si="456"/>
        <v/>
      </c>
      <c r="DF433" s="44" t="str">
        <f t="shared" si="457"/>
        <v/>
      </c>
      <c r="DG433" s="44" t="str">
        <f t="shared" si="458"/>
        <v/>
      </c>
      <c r="DH433" s="44" t="str">
        <f t="shared" si="459"/>
        <v/>
      </c>
      <c r="DI433" s="50" t="str">
        <f t="shared" si="460"/>
        <v>X</v>
      </c>
      <c r="DJ433" s="50" t="str">
        <f t="shared" si="461"/>
        <v/>
      </c>
      <c r="DK433" s="50" t="str">
        <f t="shared" si="462"/>
        <v/>
      </c>
      <c r="DL433" s="50" t="str">
        <f t="shared" si="463"/>
        <v/>
      </c>
      <c r="DM433" s="51" t="str">
        <f t="shared" si="415"/>
        <v>027074000</v>
      </c>
      <c r="DN433" s="52"/>
      <c r="DO433" s="53"/>
      <c r="DP433" s="52"/>
      <c r="DQ433" s="53" t="str">
        <f t="shared" si="416"/>
        <v/>
      </c>
      <c r="DR433" s="52" t="str">
        <f t="shared" si="417"/>
        <v/>
      </c>
      <c r="DS433" s="53"/>
      <c r="DT433" s="52"/>
      <c r="DU433" s="53"/>
      <c r="DV433" s="52"/>
      <c r="DW433" s="99"/>
      <c r="DX433" s="99"/>
      <c r="EI433" s="83"/>
      <c r="EJ433" s="102"/>
      <c r="EK433" s="102"/>
      <c r="EL433" s="102"/>
      <c r="EM433" s="102"/>
      <c r="EN433" s="102"/>
      <c r="EO433" s="102"/>
      <c r="EP433" s="102"/>
      <c r="EQ433" s="102"/>
      <c r="ER433" s="102"/>
      <c r="ES433" s="102"/>
      <c r="ET433" s="102"/>
      <c r="EU433" s="102"/>
      <c r="EV433" s="102"/>
      <c r="FL433" s="36" t="str">
        <f t="shared" si="410"/>
        <v/>
      </c>
    </row>
    <row r="434" spans="1:168" s="36" customFormat="1" ht="49.5" customHeight="1" x14ac:dyDescent="0.35">
      <c r="A434" s="67"/>
      <c r="B434" s="39"/>
      <c r="C434" s="39"/>
      <c r="D434" s="40" t="s">
        <v>1566</v>
      </c>
      <c r="E434" s="41" t="s">
        <v>4106</v>
      </c>
      <c r="F434" s="41" t="s">
        <v>1567</v>
      </c>
      <c r="G434" s="41"/>
      <c r="H434" s="41"/>
      <c r="I434" s="41" t="s">
        <v>5372</v>
      </c>
      <c r="J434" s="41" t="s">
        <v>1829</v>
      </c>
      <c r="K434" s="41"/>
      <c r="L434" s="41"/>
      <c r="M434" s="41" t="s">
        <v>2984</v>
      </c>
      <c r="N434" s="41" t="s">
        <v>2985</v>
      </c>
      <c r="O434" s="29" t="s">
        <v>4108</v>
      </c>
      <c r="P434" s="30" t="s">
        <v>4109</v>
      </c>
      <c r="Q434" s="31"/>
      <c r="R434" s="31"/>
      <c r="S434" s="32" t="s">
        <v>1566</v>
      </c>
      <c r="T434" s="33"/>
      <c r="U434" s="33" t="s">
        <v>4106</v>
      </c>
      <c r="V434" s="33" t="s">
        <v>1567</v>
      </c>
      <c r="W434" s="33" t="s">
        <v>5691</v>
      </c>
      <c r="X434" s="33" t="s">
        <v>4108</v>
      </c>
      <c r="Y434" s="33" t="s">
        <v>4109</v>
      </c>
      <c r="Z434" s="33">
        <v>1</v>
      </c>
      <c r="AA434" s="34" t="s">
        <v>3015</v>
      </c>
      <c r="AB434" s="34">
        <v>112</v>
      </c>
      <c r="AC434" s="34" t="s">
        <v>3023</v>
      </c>
      <c r="AD434" s="34" t="s">
        <v>4112</v>
      </c>
      <c r="AE434" s="34" t="s">
        <v>3016</v>
      </c>
      <c r="AF434" s="34" t="s">
        <v>1566</v>
      </c>
      <c r="AG434" s="34" t="s">
        <v>1569</v>
      </c>
      <c r="AH434" s="34" t="s">
        <v>5734</v>
      </c>
      <c r="AI434" s="34" t="s">
        <v>2988</v>
      </c>
      <c r="AJ434" s="34" t="s">
        <v>4106</v>
      </c>
      <c r="AK434" s="34" t="s">
        <v>5691</v>
      </c>
      <c r="AL434" s="34" t="s">
        <v>4106</v>
      </c>
      <c r="AM434" s="34" t="s">
        <v>5691</v>
      </c>
      <c r="AN434" s="34">
        <v>1</v>
      </c>
      <c r="AO434" s="34" t="s">
        <v>1570</v>
      </c>
      <c r="AP434" s="34" t="s">
        <v>5691</v>
      </c>
      <c r="AQ434" s="56">
        <v>1</v>
      </c>
      <c r="AR434" s="56">
        <v>2</v>
      </c>
      <c r="AS434" s="56">
        <v>1</v>
      </c>
      <c r="AT434" s="42" t="s">
        <v>258</v>
      </c>
      <c r="AU434" s="42" t="s">
        <v>859</v>
      </c>
      <c r="AV434" s="42" t="s">
        <v>4106</v>
      </c>
      <c r="AW434" s="35" t="s">
        <v>5685</v>
      </c>
      <c r="AX434" s="35" t="s">
        <v>1552</v>
      </c>
      <c r="AY434" s="35" t="s">
        <v>1568</v>
      </c>
      <c r="AZ434" s="43" t="str">
        <f t="shared" si="418"/>
        <v>X</v>
      </c>
      <c r="BA434" s="44"/>
      <c r="BB434" s="43" t="str">
        <f t="shared" si="419"/>
        <v/>
      </c>
      <c r="BC434" s="45" t="str">
        <f t="shared" si="420"/>
        <v/>
      </c>
      <c r="BD434" s="45" t="str">
        <f t="shared" si="421"/>
        <v/>
      </c>
      <c r="BE434" s="45" t="s">
        <v>5691</v>
      </c>
      <c r="BF434" s="45" t="str">
        <f t="shared" si="479"/>
        <v/>
      </c>
      <c r="BG434" s="45" t="str">
        <f t="shared" si="422"/>
        <v/>
      </c>
      <c r="BH434" s="12" t="str">
        <f t="shared" si="423"/>
        <v/>
      </c>
      <c r="BI434" s="43" t="str">
        <f t="shared" si="424"/>
        <v/>
      </c>
      <c r="BJ434" s="46" t="str">
        <f t="shared" si="425"/>
        <v/>
      </c>
      <c r="BK434" s="46" t="str">
        <f t="shared" si="426"/>
        <v/>
      </c>
      <c r="BL434" s="46" t="str">
        <f t="shared" si="427"/>
        <v/>
      </c>
      <c r="BM434" s="43" t="str">
        <f t="shared" si="428"/>
        <v/>
      </c>
      <c r="BN434" s="43" t="str">
        <f t="shared" si="429"/>
        <v/>
      </c>
      <c r="BO434" s="44" t="str">
        <f t="shared" si="480"/>
        <v/>
      </c>
      <c r="BP434" s="44" t="str">
        <f t="shared" si="430"/>
        <v>X</v>
      </c>
      <c r="BQ434" s="44" t="str">
        <f t="shared" si="431"/>
        <v/>
      </c>
      <c r="BR434" s="46" t="str">
        <f t="shared" si="481"/>
        <v/>
      </c>
      <c r="BS434" s="47" t="str">
        <f t="shared" si="482"/>
        <v/>
      </c>
      <c r="BT434" s="46" t="str">
        <f t="shared" si="483"/>
        <v/>
      </c>
      <c r="BU434" s="46" t="str">
        <f t="shared" si="484"/>
        <v/>
      </c>
      <c r="BV434" s="73" t="str">
        <f t="shared" si="409"/>
        <v/>
      </c>
      <c r="BW434" s="47" t="str">
        <f t="shared" si="411"/>
        <v/>
      </c>
      <c r="BX434" s="47" t="str">
        <f t="shared" si="432"/>
        <v/>
      </c>
      <c r="BY434" s="13" t="str">
        <f t="shared" si="433"/>
        <v/>
      </c>
      <c r="BZ434" s="14" t="str">
        <f t="shared" si="485"/>
        <v/>
      </c>
      <c r="CA434" s="48" t="str">
        <f t="shared" si="486"/>
        <v>X</v>
      </c>
      <c r="CB434" s="44" t="str">
        <f t="shared" si="487"/>
        <v>X</v>
      </c>
      <c r="CC434" s="44" t="str">
        <f t="shared" si="434"/>
        <v/>
      </c>
      <c r="CD434" s="44" t="str">
        <f t="shared" si="412"/>
        <v/>
      </c>
      <c r="CE434" s="44" t="str">
        <f t="shared" si="435"/>
        <v/>
      </c>
      <c r="CF434" s="44" t="str">
        <f t="shared" si="436"/>
        <v/>
      </c>
      <c r="CG434" s="44" t="str">
        <f t="shared" si="437"/>
        <v/>
      </c>
      <c r="CH434" s="44" t="str">
        <f t="shared" si="438"/>
        <v/>
      </c>
      <c r="CI434" s="44" t="str">
        <f t="shared" si="439"/>
        <v/>
      </c>
      <c r="CJ434" s="44" t="str">
        <f t="shared" si="440"/>
        <v/>
      </c>
      <c r="CK434" s="44" t="str">
        <f t="shared" si="441"/>
        <v/>
      </c>
      <c r="CL434" s="44" t="str">
        <f t="shared" si="442"/>
        <v/>
      </c>
      <c r="CM434" s="43" t="str">
        <f t="shared" si="443"/>
        <v/>
      </c>
      <c r="CN434" s="43" t="str">
        <f t="shared" si="444"/>
        <v/>
      </c>
      <c r="CO434" s="43" t="str">
        <f t="shared" si="445"/>
        <v/>
      </c>
      <c r="CP434" s="44" t="str">
        <f t="shared" si="413"/>
        <v/>
      </c>
      <c r="CQ434" s="44" t="str">
        <f t="shared" si="446"/>
        <v/>
      </c>
      <c r="CR434" s="43" t="str">
        <f t="shared" si="464"/>
        <v/>
      </c>
      <c r="CS434" s="44">
        <v>0</v>
      </c>
      <c r="CT434" s="44">
        <v>0</v>
      </c>
      <c r="CU434" s="44" t="str">
        <f t="shared" si="447"/>
        <v/>
      </c>
      <c r="CV434" s="44" t="str">
        <f t="shared" si="448"/>
        <v/>
      </c>
      <c r="CW434" s="44" t="str">
        <f t="shared" si="449"/>
        <v/>
      </c>
      <c r="CX434" s="44" t="str">
        <f t="shared" si="450"/>
        <v/>
      </c>
      <c r="CY434" s="44" t="str">
        <f t="shared" si="451"/>
        <v/>
      </c>
      <c r="CZ434" s="44" t="str">
        <f t="shared" si="452"/>
        <v/>
      </c>
      <c r="DA434" s="49" t="str">
        <f t="shared" si="414"/>
        <v/>
      </c>
      <c r="DB434" s="44" t="str">
        <f t="shared" si="453"/>
        <v/>
      </c>
      <c r="DC434" s="44" t="str">
        <f t="shared" si="454"/>
        <v/>
      </c>
      <c r="DD434" s="44" t="str">
        <f t="shared" si="455"/>
        <v/>
      </c>
      <c r="DE434" s="44" t="str">
        <f t="shared" si="456"/>
        <v/>
      </c>
      <c r="DF434" s="44" t="str">
        <f t="shared" si="457"/>
        <v/>
      </c>
      <c r="DG434" s="44" t="str">
        <f t="shared" si="458"/>
        <v/>
      </c>
      <c r="DH434" s="44" t="str">
        <f t="shared" si="459"/>
        <v/>
      </c>
      <c r="DI434" s="50" t="str">
        <f t="shared" si="460"/>
        <v>X</v>
      </c>
      <c r="DJ434" s="50" t="str">
        <f t="shared" si="461"/>
        <v/>
      </c>
      <c r="DK434" s="50" t="str">
        <f t="shared" si="462"/>
        <v/>
      </c>
      <c r="DL434" s="50" t="str">
        <f t="shared" si="463"/>
        <v/>
      </c>
      <c r="DM434" s="51" t="str">
        <f t="shared" si="415"/>
        <v>027074000</v>
      </c>
      <c r="DN434" s="52"/>
      <c r="DO434" s="53"/>
      <c r="DP434" s="52"/>
      <c r="DQ434" s="53" t="str">
        <f t="shared" si="416"/>
        <v/>
      </c>
      <c r="DR434" s="52" t="str">
        <f t="shared" si="417"/>
        <v/>
      </c>
      <c r="DS434" s="53"/>
      <c r="DT434" s="52"/>
      <c r="DU434" s="53"/>
      <c r="DV434" s="52"/>
      <c r="DW434" s="99"/>
      <c r="DX434" s="99"/>
      <c r="EI434" s="83"/>
      <c r="EJ434" s="102"/>
      <c r="EK434" s="102"/>
      <c r="EL434" s="102"/>
      <c r="EM434" s="102"/>
      <c r="EN434" s="102"/>
      <c r="EO434" s="102"/>
      <c r="EP434" s="102"/>
      <c r="EQ434" s="102"/>
      <c r="ER434" s="102"/>
      <c r="ES434" s="102"/>
      <c r="ET434" s="102"/>
      <c r="EU434" s="102"/>
      <c r="EV434" s="102"/>
      <c r="FL434" s="36" t="str">
        <f t="shared" si="410"/>
        <v/>
      </c>
    </row>
    <row r="435" spans="1:168" s="36" customFormat="1" ht="49.5" customHeight="1" x14ac:dyDescent="0.35">
      <c r="A435" s="67"/>
      <c r="B435" s="39"/>
      <c r="C435" s="39"/>
      <c r="D435" s="40" t="s">
        <v>2320</v>
      </c>
      <c r="E435" s="41" t="s">
        <v>4106</v>
      </c>
      <c r="F435" s="41" t="s">
        <v>2321</v>
      </c>
      <c r="G435" s="41"/>
      <c r="H435" s="41"/>
      <c r="I435" s="41" t="s">
        <v>5372</v>
      </c>
      <c r="J435" s="41" t="s">
        <v>1829</v>
      </c>
      <c r="K435" s="41"/>
      <c r="L435" s="41"/>
      <c r="M435" s="41" t="s">
        <v>2984</v>
      </c>
      <c r="N435" s="41" t="s">
        <v>2985</v>
      </c>
      <c r="O435" s="29" t="s">
        <v>4108</v>
      </c>
      <c r="P435" s="30" t="s">
        <v>4109</v>
      </c>
      <c r="Q435" s="31"/>
      <c r="R435" s="31"/>
      <c r="S435" s="32"/>
      <c r="T435" s="33"/>
      <c r="U435" s="33"/>
      <c r="V435" s="33"/>
      <c r="W435" s="33"/>
      <c r="X435" s="33"/>
      <c r="Y435" s="33"/>
      <c r="Z435" s="33"/>
      <c r="AA435" s="34"/>
      <c r="AB435" s="34"/>
      <c r="AC435" s="34"/>
      <c r="AD435" s="34"/>
      <c r="AE435" s="34"/>
      <c r="AF435" s="34"/>
      <c r="AG435" s="34"/>
      <c r="AH435" s="34"/>
      <c r="AI435" s="34"/>
      <c r="AJ435" s="34"/>
      <c r="AK435" s="34"/>
      <c r="AL435" s="34"/>
      <c r="AM435" s="34"/>
      <c r="AN435" s="34"/>
      <c r="AO435" s="34"/>
      <c r="AP435" s="34"/>
      <c r="AQ435" s="56"/>
      <c r="AR435" s="56"/>
      <c r="AS435" s="56"/>
      <c r="AT435" s="42"/>
      <c r="AU435" s="42"/>
      <c r="AV435" s="42"/>
      <c r="AW435" s="35"/>
      <c r="AX435" s="35"/>
      <c r="AY435" s="35"/>
      <c r="AZ435" s="43" t="str">
        <f t="shared" si="418"/>
        <v/>
      </c>
      <c r="BA435" s="44"/>
      <c r="BB435" s="43" t="str">
        <f t="shared" si="419"/>
        <v/>
      </c>
      <c r="BC435" s="45" t="str">
        <f t="shared" si="420"/>
        <v/>
      </c>
      <c r="BD435" s="45" t="str">
        <f t="shared" si="421"/>
        <v/>
      </c>
      <c r="BE435" s="45"/>
      <c r="BF435" s="45"/>
      <c r="BG435" s="45" t="str">
        <f t="shared" si="422"/>
        <v/>
      </c>
      <c r="BH435" s="12" t="str">
        <f t="shared" si="423"/>
        <v/>
      </c>
      <c r="BI435" s="43" t="str">
        <f t="shared" si="424"/>
        <v/>
      </c>
      <c r="BJ435" s="46" t="str">
        <f t="shared" si="425"/>
        <v/>
      </c>
      <c r="BK435" s="46" t="str">
        <f t="shared" si="426"/>
        <v/>
      </c>
      <c r="BL435" s="46" t="str">
        <f t="shared" si="427"/>
        <v/>
      </c>
      <c r="BM435" s="43" t="str">
        <f t="shared" si="428"/>
        <v/>
      </c>
      <c r="BN435" s="43" t="str">
        <f t="shared" si="429"/>
        <v/>
      </c>
      <c r="BO435" s="44"/>
      <c r="BP435" s="44" t="str">
        <f t="shared" si="430"/>
        <v/>
      </c>
      <c r="BQ435" s="44" t="str">
        <f t="shared" si="431"/>
        <v/>
      </c>
      <c r="BR435" s="46"/>
      <c r="BS435" s="47"/>
      <c r="BT435" s="46"/>
      <c r="BU435" s="46"/>
      <c r="BV435" s="73" t="str">
        <f t="shared" si="409"/>
        <v/>
      </c>
      <c r="BW435" s="47"/>
      <c r="BX435" s="47" t="str">
        <f t="shared" si="432"/>
        <v/>
      </c>
      <c r="BY435" s="13" t="str">
        <f t="shared" si="433"/>
        <v/>
      </c>
      <c r="BZ435" s="14"/>
      <c r="CA435" s="48"/>
      <c r="CB435" s="44"/>
      <c r="CC435" s="44" t="str">
        <f t="shared" si="434"/>
        <v/>
      </c>
      <c r="CD435" s="44" t="str">
        <f t="shared" si="412"/>
        <v/>
      </c>
      <c r="CE435" s="44" t="str">
        <f t="shared" si="435"/>
        <v/>
      </c>
      <c r="CF435" s="44" t="str">
        <f t="shared" si="436"/>
        <v/>
      </c>
      <c r="CG435" s="44" t="str">
        <f t="shared" si="437"/>
        <v/>
      </c>
      <c r="CH435" s="44" t="str">
        <f t="shared" si="438"/>
        <v/>
      </c>
      <c r="CI435" s="44" t="str">
        <f t="shared" si="439"/>
        <v/>
      </c>
      <c r="CJ435" s="44" t="str">
        <f t="shared" si="440"/>
        <v/>
      </c>
      <c r="CK435" s="44" t="str">
        <f t="shared" si="441"/>
        <v/>
      </c>
      <c r="CL435" s="44" t="str">
        <f t="shared" si="442"/>
        <v/>
      </c>
      <c r="CM435" s="43" t="str">
        <f t="shared" si="443"/>
        <v/>
      </c>
      <c r="CN435" s="43">
        <f t="shared" si="444"/>
        <v>0</v>
      </c>
      <c r="CO435" s="43">
        <f t="shared" si="445"/>
        <v>0</v>
      </c>
      <c r="CP435" s="44" t="str">
        <f t="shared" si="413"/>
        <v/>
      </c>
      <c r="CQ435" s="44" t="str">
        <f t="shared" si="446"/>
        <v/>
      </c>
      <c r="CR435" s="43" t="str">
        <f t="shared" si="464"/>
        <v/>
      </c>
      <c r="CS435" s="44"/>
      <c r="CT435" s="44"/>
      <c r="CU435" s="44" t="str">
        <f t="shared" si="447"/>
        <v/>
      </c>
      <c r="CV435" s="44" t="str">
        <f t="shared" si="448"/>
        <v/>
      </c>
      <c r="CW435" s="44" t="str">
        <f t="shared" si="449"/>
        <v/>
      </c>
      <c r="CX435" s="44" t="str">
        <f t="shared" si="450"/>
        <v/>
      </c>
      <c r="CY435" s="44" t="str">
        <f t="shared" si="451"/>
        <v/>
      </c>
      <c r="CZ435" s="44" t="str">
        <f t="shared" si="452"/>
        <v/>
      </c>
      <c r="DA435" s="49" t="str">
        <f t="shared" si="414"/>
        <v/>
      </c>
      <c r="DB435" s="44" t="str">
        <f t="shared" si="453"/>
        <v/>
      </c>
      <c r="DC435" s="44" t="str">
        <f t="shared" si="454"/>
        <v/>
      </c>
      <c r="DD435" s="44" t="str">
        <f t="shared" si="455"/>
        <v/>
      </c>
      <c r="DE435" s="44" t="str">
        <f t="shared" si="456"/>
        <v/>
      </c>
      <c r="DF435" s="44" t="str">
        <f t="shared" si="457"/>
        <v/>
      </c>
      <c r="DG435" s="44" t="str">
        <f t="shared" si="458"/>
        <v/>
      </c>
      <c r="DH435" s="44" t="str">
        <f t="shared" si="459"/>
        <v/>
      </c>
      <c r="DI435" s="50">
        <f t="shared" si="460"/>
        <v>0</v>
      </c>
      <c r="DJ435" s="50" t="str">
        <f t="shared" si="461"/>
        <v/>
      </c>
      <c r="DK435" s="50" t="str">
        <f t="shared" si="462"/>
        <v/>
      </c>
      <c r="DL435" s="50" t="str">
        <f t="shared" si="463"/>
        <v/>
      </c>
      <c r="DM435" s="51" t="str">
        <f t="shared" si="415"/>
        <v/>
      </c>
      <c r="DN435" s="52"/>
      <c r="DO435" s="53"/>
      <c r="DP435" s="52"/>
      <c r="DQ435" s="53" t="str">
        <f t="shared" si="416"/>
        <v/>
      </c>
      <c r="DR435" s="52" t="str">
        <f t="shared" si="417"/>
        <v/>
      </c>
      <c r="DS435" s="53"/>
      <c r="DT435" s="52"/>
      <c r="DU435" s="53"/>
      <c r="DV435" s="52"/>
      <c r="DW435" s="99"/>
      <c r="DX435" s="99"/>
      <c r="EI435" s="83"/>
      <c r="EJ435" s="102"/>
      <c r="EK435" s="102"/>
      <c r="EL435" s="102"/>
      <c r="EM435" s="102"/>
      <c r="EN435" s="102"/>
      <c r="EO435" s="102"/>
      <c r="EP435" s="102"/>
      <c r="EQ435" s="102"/>
      <c r="ER435" s="102"/>
      <c r="ES435" s="102"/>
      <c r="ET435" s="102"/>
      <c r="EU435" s="102"/>
      <c r="EV435" s="102"/>
      <c r="FL435" s="36" t="str">
        <f t="shared" si="410"/>
        <v>00</v>
      </c>
    </row>
    <row r="436" spans="1:168" s="36" customFormat="1" ht="49.5" customHeight="1" x14ac:dyDescent="0.35">
      <c r="A436" s="67"/>
      <c r="B436" s="39"/>
      <c r="C436" s="39"/>
      <c r="D436" s="40" t="s">
        <v>2325</v>
      </c>
      <c r="E436" s="41" t="s">
        <v>4106</v>
      </c>
      <c r="F436" s="41" t="s">
        <v>2326</v>
      </c>
      <c r="G436" s="41"/>
      <c r="H436" s="41"/>
      <c r="I436" s="41" t="s">
        <v>5372</v>
      </c>
      <c r="J436" s="41" t="s">
        <v>1829</v>
      </c>
      <c r="K436" s="41"/>
      <c r="L436" s="41"/>
      <c r="M436" s="41" t="s">
        <v>2984</v>
      </c>
      <c r="N436" s="41" t="s">
        <v>2985</v>
      </c>
      <c r="O436" s="29" t="s">
        <v>4108</v>
      </c>
      <c r="P436" s="30" t="s">
        <v>4109</v>
      </c>
      <c r="Q436" s="31"/>
      <c r="R436" s="31"/>
      <c r="S436" s="32" t="s">
        <v>2325</v>
      </c>
      <c r="T436" s="33"/>
      <c r="U436" s="33" t="s">
        <v>4106</v>
      </c>
      <c r="V436" s="33" t="s">
        <v>2326</v>
      </c>
      <c r="W436" s="33" t="s">
        <v>5691</v>
      </c>
      <c r="X436" s="33" t="s">
        <v>4108</v>
      </c>
      <c r="Y436" s="33" t="s">
        <v>4109</v>
      </c>
      <c r="Z436" s="33">
        <v>1</v>
      </c>
      <c r="AA436" s="34" t="s">
        <v>4110</v>
      </c>
      <c r="AB436" s="34">
        <v>111</v>
      </c>
      <c r="AC436" s="34" t="s">
        <v>4111</v>
      </c>
      <c r="AD436" s="34" t="s">
        <v>4112</v>
      </c>
      <c r="AE436" s="34" t="s">
        <v>5684</v>
      </c>
      <c r="AF436" s="34" t="s">
        <v>2325</v>
      </c>
      <c r="AG436" s="34" t="s">
        <v>2327</v>
      </c>
      <c r="AH436" s="34" t="s">
        <v>5734</v>
      </c>
      <c r="AI436" s="34" t="s">
        <v>2988</v>
      </c>
      <c r="AJ436" s="34" t="s">
        <v>4106</v>
      </c>
      <c r="AK436" s="34" t="s">
        <v>5691</v>
      </c>
      <c r="AL436" s="34" t="s">
        <v>4106</v>
      </c>
      <c r="AM436" s="34" t="s">
        <v>5691</v>
      </c>
      <c r="AN436" s="34">
        <v>1</v>
      </c>
      <c r="AO436" s="34" t="s">
        <v>2324</v>
      </c>
      <c r="AP436" s="34" t="s">
        <v>5691</v>
      </c>
      <c r="AQ436" s="56">
        <v>1</v>
      </c>
      <c r="AR436" s="56">
        <v>2</v>
      </c>
      <c r="AS436" s="56">
        <v>2</v>
      </c>
      <c r="AT436" s="42" t="s">
        <v>2920</v>
      </c>
      <c r="AU436" s="42" t="s">
        <v>1878</v>
      </c>
      <c r="AV436" s="42" t="s">
        <v>4106</v>
      </c>
      <c r="AW436" s="35" t="s">
        <v>5709</v>
      </c>
      <c r="AX436" s="35" t="s">
        <v>2322</v>
      </c>
      <c r="AY436" s="35" t="s">
        <v>2323</v>
      </c>
      <c r="AZ436" s="43" t="str">
        <f t="shared" si="418"/>
        <v>X</v>
      </c>
      <c r="BA436" s="44"/>
      <c r="BB436" s="43" t="str">
        <f t="shared" si="419"/>
        <v/>
      </c>
      <c r="BC436" s="45" t="str">
        <f t="shared" si="420"/>
        <v/>
      </c>
      <c r="BD436" s="45" t="str">
        <f t="shared" si="421"/>
        <v/>
      </c>
      <c r="BE436" s="45" t="s">
        <v>5691</v>
      </c>
      <c r="BF436" s="45" t="str">
        <f t="shared" si="479"/>
        <v/>
      </c>
      <c r="BG436" s="45" t="str">
        <f t="shared" si="422"/>
        <v/>
      </c>
      <c r="BH436" s="12" t="str">
        <f t="shared" si="423"/>
        <v/>
      </c>
      <c r="BI436" s="43" t="str">
        <f t="shared" si="424"/>
        <v/>
      </c>
      <c r="BJ436" s="46" t="str">
        <f t="shared" si="425"/>
        <v/>
      </c>
      <c r="BK436" s="46" t="str">
        <f t="shared" si="426"/>
        <v/>
      </c>
      <c r="BL436" s="46" t="str">
        <f t="shared" si="427"/>
        <v/>
      </c>
      <c r="BM436" s="43" t="str">
        <f t="shared" si="428"/>
        <v/>
      </c>
      <c r="BN436" s="43" t="str">
        <f t="shared" si="429"/>
        <v/>
      </c>
      <c r="BO436" s="44" t="str">
        <f t="shared" si="480"/>
        <v/>
      </c>
      <c r="BP436" s="44" t="str">
        <f t="shared" si="430"/>
        <v>X</v>
      </c>
      <c r="BQ436" s="44" t="str">
        <f t="shared" si="431"/>
        <v/>
      </c>
      <c r="BR436" s="46" t="str">
        <f t="shared" si="481"/>
        <v/>
      </c>
      <c r="BS436" s="47" t="str">
        <f t="shared" si="482"/>
        <v/>
      </c>
      <c r="BT436" s="46" t="str">
        <f t="shared" si="483"/>
        <v/>
      </c>
      <c r="BU436" s="46" t="str">
        <f t="shared" si="484"/>
        <v/>
      </c>
      <c r="BV436" s="73" t="str">
        <f t="shared" si="409"/>
        <v/>
      </c>
      <c r="BW436" s="47" t="str">
        <f t="shared" ref="BW436:BW501" si="488">IF(AF436&amp;AH436&amp;AL436="386014038","",IF($AH436&amp;$AL436="014038","X",""))</f>
        <v/>
      </c>
      <c r="BX436" s="47" t="str">
        <f t="shared" si="432"/>
        <v/>
      </c>
      <c r="BY436" s="13" t="str">
        <f t="shared" si="433"/>
        <v/>
      </c>
      <c r="BZ436" s="14" t="str">
        <f t="shared" si="485"/>
        <v/>
      </c>
      <c r="CA436" s="48" t="str">
        <f t="shared" si="486"/>
        <v>X</v>
      </c>
      <c r="CB436" s="44" t="str">
        <f t="shared" si="487"/>
        <v/>
      </c>
      <c r="CC436" s="44" t="str">
        <f t="shared" si="434"/>
        <v/>
      </c>
      <c r="CD436" s="44" t="str">
        <f t="shared" si="412"/>
        <v/>
      </c>
      <c r="CE436" s="44" t="str">
        <f t="shared" si="435"/>
        <v>X</v>
      </c>
      <c r="CF436" s="44" t="str">
        <f t="shared" si="436"/>
        <v/>
      </c>
      <c r="CG436" s="44" t="str">
        <f t="shared" si="437"/>
        <v/>
      </c>
      <c r="CH436" s="44" t="str">
        <f t="shared" si="438"/>
        <v/>
      </c>
      <c r="CI436" s="44" t="str">
        <f t="shared" si="439"/>
        <v/>
      </c>
      <c r="CJ436" s="44" t="str">
        <f t="shared" si="440"/>
        <v/>
      </c>
      <c r="CK436" s="44" t="str">
        <f t="shared" si="441"/>
        <v/>
      </c>
      <c r="CL436" s="44" t="str">
        <f t="shared" si="442"/>
        <v/>
      </c>
      <c r="CM436" s="43" t="str">
        <f t="shared" si="443"/>
        <v/>
      </c>
      <c r="CN436" s="43" t="str">
        <f t="shared" si="444"/>
        <v/>
      </c>
      <c r="CO436" s="43" t="str">
        <f t="shared" si="445"/>
        <v/>
      </c>
      <c r="CP436" s="44" t="str">
        <f t="shared" si="413"/>
        <v/>
      </c>
      <c r="CQ436" s="44" t="str">
        <f t="shared" si="446"/>
        <v/>
      </c>
      <c r="CR436" s="43" t="str">
        <f t="shared" si="464"/>
        <v/>
      </c>
      <c r="CS436" s="44" t="s">
        <v>5285</v>
      </c>
      <c r="CT436" s="44" t="s">
        <v>5285</v>
      </c>
      <c r="CU436" s="44" t="str">
        <f t="shared" si="447"/>
        <v/>
      </c>
      <c r="CV436" s="44" t="str">
        <f t="shared" si="448"/>
        <v/>
      </c>
      <c r="CW436" s="44" t="str">
        <f t="shared" si="449"/>
        <v/>
      </c>
      <c r="CX436" s="44" t="str">
        <f t="shared" si="450"/>
        <v/>
      </c>
      <c r="CY436" s="44" t="str">
        <f t="shared" si="451"/>
        <v/>
      </c>
      <c r="CZ436" s="44" t="str">
        <f t="shared" si="452"/>
        <v/>
      </c>
      <c r="DA436" s="49" t="str">
        <f t="shared" si="414"/>
        <v/>
      </c>
      <c r="DB436" s="44" t="str">
        <f t="shared" si="453"/>
        <v/>
      </c>
      <c r="DC436" s="44" t="str">
        <f t="shared" si="454"/>
        <v/>
      </c>
      <c r="DD436" s="44" t="str">
        <f t="shared" si="455"/>
        <v/>
      </c>
      <c r="DE436" s="44" t="str">
        <f t="shared" si="456"/>
        <v/>
      </c>
      <c r="DF436" s="44" t="str">
        <f t="shared" si="457"/>
        <v/>
      </c>
      <c r="DG436" s="44" t="str">
        <f t="shared" si="458"/>
        <v/>
      </c>
      <c r="DH436" s="44" t="str">
        <f t="shared" si="459"/>
        <v>X</v>
      </c>
      <c r="DI436" s="50" t="str">
        <f t="shared" si="460"/>
        <v/>
      </c>
      <c r="DJ436" s="50" t="str">
        <f t="shared" si="461"/>
        <v>X</v>
      </c>
      <c r="DK436" s="50" t="str">
        <f t="shared" si="462"/>
        <v/>
      </c>
      <c r="DL436" s="50" t="str">
        <f t="shared" si="463"/>
        <v/>
      </c>
      <c r="DM436" s="51" t="str">
        <f t="shared" si="415"/>
        <v>033130000</v>
      </c>
      <c r="DN436" s="52"/>
      <c r="DO436" s="53" t="s">
        <v>5255</v>
      </c>
      <c r="DP436" s="52"/>
      <c r="DQ436" s="53"/>
      <c r="DR436" s="52" t="str">
        <f t="shared" si="417"/>
        <v/>
      </c>
      <c r="DS436" s="53"/>
      <c r="DT436" s="52"/>
      <c r="DU436" s="53"/>
      <c r="DV436" s="52"/>
      <c r="DW436" s="226"/>
      <c r="DX436" s="226"/>
      <c r="EI436" s="83"/>
      <c r="EJ436" s="102"/>
      <c r="EK436" s="102"/>
      <c r="EL436" s="102"/>
      <c r="EM436" s="102"/>
      <c r="EN436" s="102"/>
      <c r="EO436" s="102"/>
      <c r="EP436" s="102"/>
      <c r="EQ436" s="102"/>
      <c r="ER436" s="102"/>
      <c r="ES436" s="102"/>
      <c r="ET436" s="102"/>
      <c r="EU436" s="102"/>
      <c r="EV436" s="102"/>
      <c r="FL436" s="36" t="str">
        <f t="shared" si="410"/>
        <v/>
      </c>
    </row>
    <row r="437" spans="1:168" s="36" customFormat="1" ht="49.5" customHeight="1" x14ac:dyDescent="0.35">
      <c r="A437" s="67"/>
      <c r="B437" s="39"/>
      <c r="C437" s="39"/>
      <c r="D437" s="40"/>
      <c r="E437" s="41"/>
      <c r="F437" s="41"/>
      <c r="G437" s="41"/>
      <c r="H437" s="41"/>
      <c r="I437" s="41"/>
      <c r="J437" s="41"/>
      <c r="K437" s="41"/>
      <c r="L437" s="41"/>
      <c r="M437" s="41"/>
      <c r="N437" s="41"/>
      <c r="O437" s="29"/>
      <c r="P437" s="30"/>
      <c r="Q437" s="31"/>
      <c r="R437" s="31"/>
      <c r="S437" s="32" t="s">
        <v>2325</v>
      </c>
      <c r="T437" s="33"/>
      <c r="U437" s="33" t="s">
        <v>6459</v>
      </c>
      <c r="V437" s="33" t="s">
        <v>2326</v>
      </c>
      <c r="W437" s="33" t="s">
        <v>5603</v>
      </c>
      <c r="X437" s="33" t="s">
        <v>4108</v>
      </c>
      <c r="Y437" s="33" t="s">
        <v>4109</v>
      </c>
      <c r="Z437" s="33">
        <v>1</v>
      </c>
      <c r="AA437" s="34" t="s">
        <v>7632</v>
      </c>
      <c r="AB437" s="34">
        <v>1111</v>
      </c>
      <c r="AC437" s="34" t="s">
        <v>7631</v>
      </c>
      <c r="AD437" s="34" t="s">
        <v>7613</v>
      </c>
      <c r="AE437" s="34" t="s">
        <v>7615</v>
      </c>
      <c r="AF437" s="34" t="s">
        <v>2325</v>
      </c>
      <c r="AG437" s="34" t="s">
        <v>2327</v>
      </c>
      <c r="AH437" s="34" t="s">
        <v>934</v>
      </c>
      <c r="AI437" s="34" t="s">
        <v>2531</v>
      </c>
      <c r="AJ437" s="34" t="s">
        <v>4106</v>
      </c>
      <c r="AK437" s="34" t="s">
        <v>5691</v>
      </c>
      <c r="AL437" s="34" t="s">
        <v>4106</v>
      </c>
      <c r="AM437" s="34" t="s">
        <v>5691</v>
      </c>
      <c r="AN437" s="34">
        <v>1</v>
      </c>
      <c r="AO437" s="34" t="s">
        <v>2324</v>
      </c>
      <c r="AP437" s="34" t="s">
        <v>5691</v>
      </c>
      <c r="AQ437" s="56">
        <v>1</v>
      </c>
      <c r="AR437" s="56">
        <v>2</v>
      </c>
      <c r="AS437" s="56">
        <v>2</v>
      </c>
      <c r="AT437" s="42" t="s">
        <v>2920</v>
      </c>
      <c r="AU437" s="42" t="s">
        <v>1878</v>
      </c>
      <c r="AV437" s="42" t="s">
        <v>4106</v>
      </c>
      <c r="AW437" s="35" t="s">
        <v>5709</v>
      </c>
      <c r="AX437" s="35" t="s">
        <v>2322</v>
      </c>
      <c r="AY437" s="35" t="s">
        <v>2323</v>
      </c>
      <c r="AZ437" s="43" t="str">
        <f t="shared" si="418"/>
        <v/>
      </c>
      <c r="BA437" s="44" t="s">
        <v>5255</v>
      </c>
      <c r="BB437" s="43" t="str">
        <f t="shared" si="419"/>
        <v/>
      </c>
      <c r="BC437" s="45" t="str">
        <f t="shared" si="420"/>
        <v/>
      </c>
      <c r="BD437" s="45" t="str">
        <f t="shared" si="421"/>
        <v/>
      </c>
      <c r="BE437" s="45" t="s">
        <v>5691</v>
      </c>
      <c r="BF437" s="45" t="str">
        <f t="shared" si="479"/>
        <v/>
      </c>
      <c r="BG437" s="45" t="str">
        <f t="shared" si="422"/>
        <v/>
      </c>
      <c r="BH437" s="12" t="str">
        <f t="shared" si="423"/>
        <v/>
      </c>
      <c r="BI437" s="43" t="str">
        <f t="shared" si="424"/>
        <v/>
      </c>
      <c r="BJ437" s="46" t="str">
        <f t="shared" si="425"/>
        <v/>
      </c>
      <c r="BK437" s="46" t="str">
        <f t="shared" si="426"/>
        <v/>
      </c>
      <c r="BL437" s="46" t="str">
        <f t="shared" si="427"/>
        <v/>
      </c>
      <c r="BM437" s="43" t="str">
        <f t="shared" si="428"/>
        <v/>
      </c>
      <c r="BN437" s="43" t="str">
        <f t="shared" si="429"/>
        <v/>
      </c>
      <c r="BO437" s="44" t="str">
        <f t="shared" si="480"/>
        <v/>
      </c>
      <c r="BP437" s="44" t="str">
        <f t="shared" si="430"/>
        <v>X</v>
      </c>
      <c r="BQ437" s="44" t="str">
        <f t="shared" si="431"/>
        <v/>
      </c>
      <c r="BR437" s="46" t="str">
        <f t="shared" si="481"/>
        <v/>
      </c>
      <c r="BS437" s="47" t="str">
        <f t="shared" si="482"/>
        <v/>
      </c>
      <c r="BT437" s="46" t="str">
        <f t="shared" si="483"/>
        <v/>
      </c>
      <c r="BU437" s="46" t="str">
        <f t="shared" si="484"/>
        <v/>
      </c>
      <c r="BV437" s="73" t="str">
        <f t="shared" si="409"/>
        <v/>
      </c>
      <c r="BW437" s="47" t="str">
        <f t="shared" si="488"/>
        <v/>
      </c>
      <c r="BX437" s="47" t="str">
        <f t="shared" si="432"/>
        <v/>
      </c>
      <c r="BY437" s="13" t="str">
        <f t="shared" si="433"/>
        <v/>
      </c>
      <c r="BZ437" s="14" t="str">
        <f t="shared" si="485"/>
        <v/>
      </c>
      <c r="CA437" s="48" t="str">
        <f t="shared" si="486"/>
        <v>X</v>
      </c>
      <c r="CB437" s="44" t="str">
        <f t="shared" si="487"/>
        <v/>
      </c>
      <c r="CC437" s="44" t="str">
        <f t="shared" si="434"/>
        <v/>
      </c>
      <c r="CD437" s="44" t="str">
        <f t="shared" si="412"/>
        <v/>
      </c>
      <c r="CE437" s="44" t="str">
        <f t="shared" si="435"/>
        <v>X</v>
      </c>
      <c r="CF437" s="44" t="str">
        <f t="shared" si="436"/>
        <v/>
      </c>
      <c r="CG437" s="44" t="str">
        <f t="shared" si="437"/>
        <v/>
      </c>
      <c r="CH437" s="44" t="str">
        <f t="shared" si="438"/>
        <v/>
      </c>
      <c r="CI437" s="44" t="str">
        <f t="shared" si="439"/>
        <v/>
      </c>
      <c r="CJ437" s="44" t="str">
        <f t="shared" si="440"/>
        <v/>
      </c>
      <c r="CK437" s="44" t="str">
        <f t="shared" si="441"/>
        <v/>
      </c>
      <c r="CL437" s="44" t="str">
        <f t="shared" si="442"/>
        <v/>
      </c>
      <c r="CM437" s="43" t="str">
        <f t="shared" si="443"/>
        <v/>
      </c>
      <c r="CN437" s="43" t="str">
        <f t="shared" si="444"/>
        <v/>
      </c>
      <c r="CO437" s="43" t="str">
        <f t="shared" si="445"/>
        <v/>
      </c>
      <c r="CP437" s="44" t="str">
        <f t="shared" si="413"/>
        <v/>
      </c>
      <c r="CQ437" s="44" t="str">
        <f t="shared" si="446"/>
        <v>X</v>
      </c>
      <c r="CR437" s="43" t="str">
        <f t="shared" si="464"/>
        <v/>
      </c>
      <c r="CS437" s="44" t="s">
        <v>8783</v>
      </c>
      <c r="CT437" s="44">
        <v>1</v>
      </c>
      <c r="CU437" s="44" t="str">
        <f t="shared" si="447"/>
        <v/>
      </c>
      <c r="CV437" s="44" t="str">
        <f t="shared" si="448"/>
        <v/>
      </c>
      <c r="CW437" s="44" t="str">
        <f t="shared" si="449"/>
        <v/>
      </c>
      <c r="CX437" s="44" t="str">
        <f t="shared" si="450"/>
        <v/>
      </c>
      <c r="CY437" s="44" t="str">
        <f t="shared" si="451"/>
        <v/>
      </c>
      <c r="CZ437" s="44" t="str">
        <f t="shared" si="452"/>
        <v/>
      </c>
      <c r="DA437" s="49" t="str">
        <f t="shared" si="414"/>
        <v/>
      </c>
      <c r="DB437" s="44" t="str">
        <f t="shared" si="453"/>
        <v/>
      </c>
      <c r="DC437" s="44" t="str">
        <f t="shared" si="454"/>
        <v/>
      </c>
      <c r="DD437" s="44" t="str">
        <f t="shared" si="455"/>
        <v/>
      </c>
      <c r="DE437" s="44" t="str">
        <f t="shared" si="456"/>
        <v/>
      </c>
      <c r="DF437" s="44" t="str">
        <f t="shared" si="457"/>
        <v/>
      </c>
      <c r="DG437" s="44" t="str">
        <f t="shared" si="458"/>
        <v/>
      </c>
      <c r="DH437" s="44" t="str">
        <f t="shared" si="459"/>
        <v>X</v>
      </c>
      <c r="DI437" s="50" t="str">
        <f t="shared" si="460"/>
        <v/>
      </c>
      <c r="DJ437" s="50" t="str">
        <f t="shared" si="461"/>
        <v>X</v>
      </c>
      <c r="DK437" s="50" t="str">
        <f t="shared" si="462"/>
        <v/>
      </c>
      <c r="DL437" s="50" t="str">
        <f t="shared" si="463"/>
        <v/>
      </c>
      <c r="DM437" s="51" t="str">
        <f t="shared" si="415"/>
        <v>033130000</v>
      </c>
      <c r="DN437" s="52"/>
      <c r="DO437" s="53" t="s">
        <v>5255</v>
      </c>
      <c r="DP437" s="52"/>
      <c r="DQ437" s="53"/>
      <c r="DR437" s="52" t="str">
        <f t="shared" si="417"/>
        <v/>
      </c>
      <c r="DS437" s="53"/>
      <c r="DT437" s="52"/>
      <c r="DU437" s="53"/>
      <c r="DV437" s="52"/>
      <c r="DW437" s="226"/>
      <c r="DX437" s="226"/>
      <c r="EI437" s="83"/>
      <c r="EJ437" s="102"/>
      <c r="EK437" s="102"/>
      <c r="EL437" s="102"/>
      <c r="EM437" s="102"/>
      <c r="EN437" s="102"/>
      <c r="EO437" s="102"/>
      <c r="EP437" s="102"/>
      <c r="EQ437" s="102"/>
      <c r="ER437" s="102"/>
      <c r="ES437" s="102"/>
      <c r="ET437" s="102"/>
      <c r="EU437" s="102"/>
      <c r="EV437" s="102"/>
      <c r="FL437" s="36" t="str">
        <f t="shared" si="410"/>
        <v>X</v>
      </c>
    </row>
    <row r="438" spans="1:168" s="36" customFormat="1" ht="49.5" customHeight="1" x14ac:dyDescent="0.35">
      <c r="A438" s="67"/>
      <c r="B438" s="39"/>
      <c r="C438" s="39"/>
      <c r="D438" s="40" t="s">
        <v>2330</v>
      </c>
      <c r="E438" s="41" t="s">
        <v>4106</v>
      </c>
      <c r="F438" s="41" t="s">
        <v>2331</v>
      </c>
      <c r="G438" s="41"/>
      <c r="H438" s="41"/>
      <c r="I438" s="41" t="s">
        <v>5372</v>
      </c>
      <c r="J438" s="41" t="s">
        <v>1829</v>
      </c>
      <c r="K438" s="41"/>
      <c r="L438" s="41"/>
      <c r="M438" s="41" t="s">
        <v>2984</v>
      </c>
      <c r="N438" s="41" t="s">
        <v>2985</v>
      </c>
      <c r="O438" s="29" t="s">
        <v>4108</v>
      </c>
      <c r="P438" s="30" t="s">
        <v>4109</v>
      </c>
      <c r="Q438" s="31"/>
      <c r="R438" s="31"/>
      <c r="S438" s="32" t="s">
        <v>2330</v>
      </c>
      <c r="T438" s="33"/>
      <c r="U438" s="33" t="s">
        <v>4106</v>
      </c>
      <c r="V438" s="33" t="s">
        <v>2331</v>
      </c>
      <c r="W438" s="33" t="s">
        <v>5691</v>
      </c>
      <c r="X438" s="33" t="s">
        <v>4108</v>
      </c>
      <c r="Y438" s="33" t="s">
        <v>4109</v>
      </c>
      <c r="Z438" s="33">
        <v>1</v>
      </c>
      <c r="AA438" s="34" t="s">
        <v>3015</v>
      </c>
      <c r="AB438" s="34">
        <v>112</v>
      </c>
      <c r="AC438" s="34" t="s">
        <v>3023</v>
      </c>
      <c r="AD438" s="34" t="s">
        <v>4112</v>
      </c>
      <c r="AE438" s="34" t="s">
        <v>3016</v>
      </c>
      <c r="AF438" s="34" t="s">
        <v>2330</v>
      </c>
      <c r="AG438" s="34" t="s">
        <v>2334</v>
      </c>
      <c r="AH438" s="34" t="s">
        <v>5734</v>
      </c>
      <c r="AI438" s="34" t="s">
        <v>2988</v>
      </c>
      <c r="AJ438" s="34" t="s">
        <v>4106</v>
      </c>
      <c r="AK438" s="34" t="s">
        <v>5691</v>
      </c>
      <c r="AL438" s="34" t="s">
        <v>4106</v>
      </c>
      <c r="AM438" s="34" t="s">
        <v>5691</v>
      </c>
      <c r="AN438" s="34">
        <v>1</v>
      </c>
      <c r="AO438" s="34" t="s">
        <v>2335</v>
      </c>
      <c r="AP438" s="34" t="s">
        <v>5693</v>
      </c>
      <c r="AQ438" s="56">
        <v>1</v>
      </c>
      <c r="AR438" s="56">
        <v>2</v>
      </c>
      <c r="AS438" s="56">
        <v>1</v>
      </c>
      <c r="AT438" s="42" t="s">
        <v>258</v>
      </c>
      <c r="AU438" s="42" t="s">
        <v>873</v>
      </c>
      <c r="AV438" s="42" t="s">
        <v>4106</v>
      </c>
      <c r="AW438" s="35" t="s">
        <v>5685</v>
      </c>
      <c r="AX438" s="35" t="s">
        <v>2332</v>
      </c>
      <c r="AY438" s="35" t="s">
        <v>2333</v>
      </c>
      <c r="AZ438" s="43" t="str">
        <f t="shared" si="418"/>
        <v>X</v>
      </c>
      <c r="BA438" s="44"/>
      <c r="BB438" s="43" t="str">
        <f t="shared" si="419"/>
        <v/>
      </c>
      <c r="BC438" s="45" t="str">
        <f t="shared" si="420"/>
        <v/>
      </c>
      <c r="BD438" s="45" t="str">
        <f t="shared" si="421"/>
        <v/>
      </c>
      <c r="BE438" s="45" t="s">
        <v>5691</v>
      </c>
      <c r="BF438" s="45" t="str">
        <f t="shared" si="479"/>
        <v/>
      </c>
      <c r="BG438" s="45" t="str">
        <f t="shared" si="422"/>
        <v/>
      </c>
      <c r="BH438" s="12" t="str">
        <f t="shared" si="423"/>
        <v/>
      </c>
      <c r="BI438" s="43" t="str">
        <f t="shared" si="424"/>
        <v/>
      </c>
      <c r="BJ438" s="46" t="str">
        <f t="shared" si="425"/>
        <v/>
      </c>
      <c r="BK438" s="46" t="str">
        <f t="shared" si="426"/>
        <v/>
      </c>
      <c r="BL438" s="46" t="str">
        <f t="shared" si="427"/>
        <v/>
      </c>
      <c r="BM438" s="43" t="str">
        <f t="shared" si="428"/>
        <v/>
      </c>
      <c r="BN438" s="43" t="str">
        <f t="shared" si="429"/>
        <v/>
      </c>
      <c r="BO438" s="44" t="str">
        <f t="shared" si="480"/>
        <v/>
      </c>
      <c r="BP438" s="44" t="str">
        <f t="shared" si="430"/>
        <v>X</v>
      </c>
      <c r="BQ438" s="44" t="str">
        <f t="shared" si="431"/>
        <v/>
      </c>
      <c r="BR438" s="46" t="str">
        <f t="shared" si="481"/>
        <v/>
      </c>
      <c r="BS438" s="47" t="str">
        <f t="shared" si="482"/>
        <v/>
      </c>
      <c r="BT438" s="46" t="str">
        <f t="shared" si="483"/>
        <v/>
      </c>
      <c r="BU438" s="46" t="str">
        <f t="shared" si="484"/>
        <v/>
      </c>
      <c r="BV438" s="73" t="str">
        <f t="shared" si="409"/>
        <v/>
      </c>
      <c r="BW438" s="47" t="str">
        <f t="shared" si="488"/>
        <v/>
      </c>
      <c r="BX438" s="47" t="str">
        <f t="shared" si="432"/>
        <v/>
      </c>
      <c r="BY438" s="13" t="str">
        <f t="shared" si="433"/>
        <v/>
      </c>
      <c r="BZ438" s="14" t="str">
        <f t="shared" si="485"/>
        <v/>
      </c>
      <c r="CA438" s="48" t="str">
        <f t="shared" si="486"/>
        <v>X</v>
      </c>
      <c r="CB438" s="44" t="str">
        <f t="shared" si="487"/>
        <v>X</v>
      </c>
      <c r="CC438" s="44" t="str">
        <f t="shared" si="434"/>
        <v/>
      </c>
      <c r="CD438" s="44" t="str">
        <f t="shared" si="412"/>
        <v/>
      </c>
      <c r="CE438" s="44" t="str">
        <f t="shared" si="435"/>
        <v/>
      </c>
      <c r="CF438" s="44" t="str">
        <f t="shared" si="436"/>
        <v/>
      </c>
      <c r="CG438" s="44" t="str">
        <f t="shared" si="437"/>
        <v/>
      </c>
      <c r="CH438" s="44" t="str">
        <f t="shared" si="438"/>
        <v/>
      </c>
      <c r="CI438" s="44" t="str">
        <f t="shared" si="439"/>
        <v/>
      </c>
      <c r="CJ438" s="44" t="str">
        <f t="shared" si="440"/>
        <v/>
      </c>
      <c r="CK438" s="44" t="str">
        <f t="shared" si="441"/>
        <v/>
      </c>
      <c r="CL438" s="44" t="str">
        <f t="shared" si="442"/>
        <v/>
      </c>
      <c r="CM438" s="43" t="str">
        <f t="shared" si="443"/>
        <v/>
      </c>
      <c r="CN438" s="43" t="str">
        <f t="shared" si="444"/>
        <v/>
      </c>
      <c r="CO438" s="43" t="str">
        <f t="shared" si="445"/>
        <v/>
      </c>
      <c r="CP438" s="44" t="str">
        <f t="shared" si="413"/>
        <v/>
      </c>
      <c r="CQ438" s="44" t="str">
        <f t="shared" si="446"/>
        <v/>
      </c>
      <c r="CR438" s="43" t="str">
        <f t="shared" si="464"/>
        <v/>
      </c>
      <c r="CS438" s="44">
        <v>0</v>
      </c>
      <c r="CT438" s="44">
        <v>0</v>
      </c>
      <c r="CU438" s="44" t="str">
        <f t="shared" si="447"/>
        <v/>
      </c>
      <c r="CV438" s="44" t="str">
        <f t="shared" si="448"/>
        <v/>
      </c>
      <c r="CW438" s="44" t="str">
        <f t="shared" si="449"/>
        <v/>
      </c>
      <c r="CX438" s="44" t="str">
        <f t="shared" si="450"/>
        <v/>
      </c>
      <c r="CY438" s="44" t="str">
        <f t="shared" si="451"/>
        <v/>
      </c>
      <c r="CZ438" s="44" t="str">
        <f t="shared" si="452"/>
        <v/>
      </c>
      <c r="DA438" s="49" t="str">
        <f t="shared" si="414"/>
        <v/>
      </c>
      <c r="DB438" s="44" t="str">
        <f t="shared" si="453"/>
        <v/>
      </c>
      <c r="DC438" s="44" t="str">
        <f t="shared" si="454"/>
        <v/>
      </c>
      <c r="DD438" s="44" t="str">
        <f t="shared" si="455"/>
        <v/>
      </c>
      <c r="DE438" s="44" t="str">
        <f t="shared" si="456"/>
        <v/>
      </c>
      <c r="DF438" s="44" t="str">
        <f t="shared" si="457"/>
        <v/>
      </c>
      <c r="DG438" s="44" t="str">
        <f t="shared" si="458"/>
        <v/>
      </c>
      <c r="DH438" s="44" t="str">
        <f t="shared" si="459"/>
        <v/>
      </c>
      <c r="DI438" s="50" t="str">
        <f t="shared" si="460"/>
        <v>X</v>
      </c>
      <c r="DJ438" s="50" t="str">
        <f t="shared" si="461"/>
        <v/>
      </c>
      <c r="DK438" s="50" t="str">
        <f t="shared" si="462"/>
        <v/>
      </c>
      <c r="DL438" s="50" t="str">
        <f t="shared" si="463"/>
        <v/>
      </c>
      <c r="DM438" s="51" t="str">
        <f t="shared" si="415"/>
        <v>027081000</v>
      </c>
      <c r="DN438" s="52"/>
      <c r="DO438" s="53"/>
      <c r="DP438" s="52"/>
      <c r="DQ438" s="53" t="str">
        <f t="shared" si="416"/>
        <v/>
      </c>
      <c r="DR438" s="52" t="str">
        <f t="shared" si="417"/>
        <v/>
      </c>
      <c r="DS438" s="53"/>
      <c r="DT438" s="52"/>
      <c r="DU438" s="53"/>
      <c r="DV438" s="52"/>
      <c r="DW438" s="99"/>
      <c r="DX438" s="99"/>
      <c r="EI438" s="83"/>
      <c r="EJ438" s="102"/>
      <c r="EK438" s="102"/>
      <c r="EL438" s="102"/>
      <c r="EM438" s="102"/>
      <c r="EN438" s="102"/>
      <c r="EO438" s="102"/>
      <c r="EP438" s="102"/>
      <c r="EQ438" s="102"/>
      <c r="ER438" s="102"/>
      <c r="ES438" s="102"/>
      <c r="ET438" s="102"/>
      <c r="EU438" s="102"/>
      <c r="EV438" s="102"/>
      <c r="FL438" s="36" t="str">
        <f t="shared" si="410"/>
        <v/>
      </c>
    </row>
    <row r="439" spans="1:168" s="36" customFormat="1" ht="49.5" customHeight="1" x14ac:dyDescent="0.35">
      <c r="A439" s="67"/>
      <c r="B439" s="39"/>
      <c r="C439" s="39"/>
      <c r="D439" s="40" t="s">
        <v>820</v>
      </c>
      <c r="E439" s="41" t="s">
        <v>4106</v>
      </c>
      <c r="F439" s="41" t="s">
        <v>2336</v>
      </c>
      <c r="G439" s="41"/>
      <c r="H439" s="41"/>
      <c r="I439" s="41" t="s">
        <v>5372</v>
      </c>
      <c r="J439" s="41" t="s">
        <v>1829</v>
      </c>
      <c r="K439" s="41"/>
      <c r="L439" s="41"/>
      <c r="M439" s="41" t="s">
        <v>2984</v>
      </c>
      <c r="N439" s="41" t="s">
        <v>2985</v>
      </c>
      <c r="O439" s="29" t="s">
        <v>4108</v>
      </c>
      <c r="P439" s="30" t="s">
        <v>4109</v>
      </c>
      <c r="Q439" s="31"/>
      <c r="R439" s="31"/>
      <c r="S439" s="32" t="s">
        <v>820</v>
      </c>
      <c r="T439" s="33"/>
      <c r="U439" s="33" t="s">
        <v>4106</v>
      </c>
      <c r="V439" s="33" t="s">
        <v>2336</v>
      </c>
      <c r="W439" s="33" t="s">
        <v>5691</v>
      </c>
      <c r="X439" s="33" t="s">
        <v>4108</v>
      </c>
      <c r="Y439" s="33" t="s">
        <v>4109</v>
      </c>
      <c r="Z439" s="33">
        <v>1</v>
      </c>
      <c r="AA439" s="34" t="s">
        <v>3015</v>
      </c>
      <c r="AB439" s="34">
        <v>112</v>
      </c>
      <c r="AC439" s="34" t="s">
        <v>3023</v>
      </c>
      <c r="AD439" s="34" t="s">
        <v>4112</v>
      </c>
      <c r="AE439" s="34" t="s">
        <v>3016</v>
      </c>
      <c r="AF439" s="34" t="s">
        <v>820</v>
      </c>
      <c r="AG439" s="34" t="s">
        <v>2338</v>
      </c>
      <c r="AH439" s="34" t="s">
        <v>5734</v>
      </c>
      <c r="AI439" s="34" t="s">
        <v>2988</v>
      </c>
      <c r="AJ439" s="34" t="s">
        <v>4106</v>
      </c>
      <c r="AK439" s="34" t="s">
        <v>5691</v>
      </c>
      <c r="AL439" s="34" t="s">
        <v>4106</v>
      </c>
      <c r="AM439" s="34" t="s">
        <v>5691</v>
      </c>
      <c r="AN439" s="34">
        <v>1</v>
      </c>
      <c r="AO439" s="34" t="s">
        <v>300</v>
      </c>
      <c r="AP439" s="34" t="s">
        <v>5693</v>
      </c>
      <c r="AQ439" s="56">
        <v>1</v>
      </c>
      <c r="AR439" s="56">
        <v>2</v>
      </c>
      <c r="AS439" s="56">
        <v>1</v>
      </c>
      <c r="AT439" s="42" t="s">
        <v>258</v>
      </c>
      <c r="AU439" s="42" t="s">
        <v>873</v>
      </c>
      <c r="AV439" s="42" t="s">
        <v>4106</v>
      </c>
      <c r="AW439" s="35" t="s">
        <v>5685</v>
      </c>
      <c r="AX439" s="35" t="s">
        <v>2332</v>
      </c>
      <c r="AY439" s="35" t="s">
        <v>2337</v>
      </c>
      <c r="AZ439" s="43" t="str">
        <f t="shared" si="418"/>
        <v>X</v>
      </c>
      <c r="BA439" s="44"/>
      <c r="BB439" s="43" t="str">
        <f t="shared" si="419"/>
        <v/>
      </c>
      <c r="BC439" s="45" t="str">
        <f t="shared" si="420"/>
        <v/>
      </c>
      <c r="BD439" s="45" t="str">
        <f t="shared" si="421"/>
        <v/>
      </c>
      <c r="BE439" s="45" t="s">
        <v>5691</v>
      </c>
      <c r="BF439" s="45" t="str">
        <f t="shared" si="479"/>
        <v/>
      </c>
      <c r="BG439" s="45" t="str">
        <f t="shared" si="422"/>
        <v/>
      </c>
      <c r="BH439" s="12" t="str">
        <f t="shared" si="423"/>
        <v/>
      </c>
      <c r="BI439" s="43" t="str">
        <f t="shared" si="424"/>
        <v/>
      </c>
      <c r="BJ439" s="46" t="str">
        <f t="shared" si="425"/>
        <v/>
      </c>
      <c r="BK439" s="46" t="str">
        <f t="shared" si="426"/>
        <v/>
      </c>
      <c r="BL439" s="46" t="str">
        <f t="shared" si="427"/>
        <v/>
      </c>
      <c r="BM439" s="43" t="str">
        <f t="shared" si="428"/>
        <v/>
      </c>
      <c r="BN439" s="43" t="str">
        <f t="shared" si="429"/>
        <v/>
      </c>
      <c r="BO439" s="44" t="str">
        <f t="shared" si="480"/>
        <v/>
      </c>
      <c r="BP439" s="44" t="str">
        <f t="shared" si="430"/>
        <v>X</v>
      </c>
      <c r="BQ439" s="44" t="str">
        <f t="shared" si="431"/>
        <v/>
      </c>
      <c r="BR439" s="46" t="str">
        <f t="shared" si="481"/>
        <v/>
      </c>
      <c r="BS439" s="47" t="str">
        <f t="shared" si="482"/>
        <v/>
      </c>
      <c r="BT439" s="46" t="str">
        <f t="shared" si="483"/>
        <v/>
      </c>
      <c r="BU439" s="46" t="str">
        <f t="shared" si="484"/>
        <v/>
      </c>
      <c r="BV439" s="73" t="str">
        <f t="shared" si="409"/>
        <v/>
      </c>
      <c r="BW439" s="47" t="str">
        <f t="shared" si="488"/>
        <v/>
      </c>
      <c r="BX439" s="47" t="str">
        <f t="shared" si="432"/>
        <v/>
      </c>
      <c r="BY439" s="13" t="str">
        <f t="shared" si="433"/>
        <v/>
      </c>
      <c r="BZ439" s="14" t="str">
        <f t="shared" si="485"/>
        <v/>
      </c>
      <c r="CA439" s="48" t="str">
        <f t="shared" si="486"/>
        <v>X</v>
      </c>
      <c r="CB439" s="44" t="str">
        <f t="shared" si="487"/>
        <v>X</v>
      </c>
      <c r="CC439" s="44" t="str">
        <f t="shared" si="434"/>
        <v/>
      </c>
      <c r="CD439" s="44" t="str">
        <f t="shared" si="412"/>
        <v/>
      </c>
      <c r="CE439" s="44" t="str">
        <f t="shared" si="435"/>
        <v/>
      </c>
      <c r="CF439" s="44" t="str">
        <f t="shared" si="436"/>
        <v/>
      </c>
      <c r="CG439" s="44" t="str">
        <f t="shared" si="437"/>
        <v/>
      </c>
      <c r="CH439" s="44" t="str">
        <f t="shared" si="438"/>
        <v/>
      </c>
      <c r="CI439" s="44" t="str">
        <f t="shared" si="439"/>
        <v/>
      </c>
      <c r="CJ439" s="44" t="str">
        <f t="shared" si="440"/>
        <v/>
      </c>
      <c r="CK439" s="44" t="str">
        <f t="shared" si="441"/>
        <v/>
      </c>
      <c r="CL439" s="44" t="str">
        <f t="shared" si="442"/>
        <v/>
      </c>
      <c r="CM439" s="43" t="str">
        <f t="shared" si="443"/>
        <v/>
      </c>
      <c r="CN439" s="43" t="str">
        <f t="shared" si="444"/>
        <v/>
      </c>
      <c r="CO439" s="43" t="str">
        <f t="shared" si="445"/>
        <v/>
      </c>
      <c r="CP439" s="44" t="str">
        <f t="shared" si="413"/>
        <v/>
      </c>
      <c r="CQ439" s="44" t="str">
        <f t="shared" si="446"/>
        <v/>
      </c>
      <c r="CR439" s="43" t="str">
        <f t="shared" si="464"/>
        <v/>
      </c>
      <c r="CS439" s="44">
        <v>0</v>
      </c>
      <c r="CT439" s="44">
        <v>0</v>
      </c>
      <c r="CU439" s="44" t="str">
        <f t="shared" si="447"/>
        <v/>
      </c>
      <c r="CV439" s="44" t="str">
        <f t="shared" si="448"/>
        <v/>
      </c>
      <c r="CW439" s="44" t="str">
        <f t="shared" si="449"/>
        <v/>
      </c>
      <c r="CX439" s="44" t="str">
        <f t="shared" si="450"/>
        <v/>
      </c>
      <c r="CY439" s="44" t="str">
        <f t="shared" si="451"/>
        <v/>
      </c>
      <c r="CZ439" s="44" t="str">
        <f t="shared" si="452"/>
        <v/>
      </c>
      <c r="DA439" s="49" t="str">
        <f t="shared" si="414"/>
        <v/>
      </c>
      <c r="DB439" s="44" t="str">
        <f t="shared" si="453"/>
        <v/>
      </c>
      <c r="DC439" s="44" t="str">
        <f t="shared" si="454"/>
        <v/>
      </c>
      <c r="DD439" s="44" t="str">
        <f t="shared" si="455"/>
        <v/>
      </c>
      <c r="DE439" s="44" t="str">
        <f t="shared" si="456"/>
        <v/>
      </c>
      <c r="DF439" s="44" t="str">
        <f t="shared" si="457"/>
        <v/>
      </c>
      <c r="DG439" s="44" t="str">
        <f t="shared" si="458"/>
        <v/>
      </c>
      <c r="DH439" s="44" t="str">
        <f t="shared" si="459"/>
        <v/>
      </c>
      <c r="DI439" s="50" t="str">
        <f t="shared" si="460"/>
        <v>X</v>
      </c>
      <c r="DJ439" s="50" t="str">
        <f t="shared" si="461"/>
        <v/>
      </c>
      <c r="DK439" s="50" t="str">
        <f t="shared" si="462"/>
        <v/>
      </c>
      <c r="DL439" s="50" t="str">
        <f t="shared" si="463"/>
        <v/>
      </c>
      <c r="DM439" s="51" t="str">
        <f t="shared" si="415"/>
        <v>027081000</v>
      </c>
      <c r="DN439" s="52"/>
      <c r="DO439" s="53"/>
      <c r="DP439" s="52"/>
      <c r="DQ439" s="53" t="str">
        <f t="shared" si="416"/>
        <v/>
      </c>
      <c r="DR439" s="52" t="str">
        <f t="shared" si="417"/>
        <v/>
      </c>
      <c r="DS439" s="53"/>
      <c r="DT439" s="52"/>
      <c r="DU439" s="53"/>
      <c r="DV439" s="52"/>
      <c r="DW439" s="99"/>
      <c r="DX439" s="99"/>
      <c r="EI439" s="83"/>
      <c r="EJ439" s="102"/>
      <c r="EK439" s="102"/>
      <c r="EL439" s="102"/>
      <c r="EM439" s="102"/>
      <c r="EN439" s="102"/>
      <c r="EO439" s="102"/>
      <c r="EP439" s="102"/>
      <c r="EQ439" s="102"/>
      <c r="ER439" s="102"/>
      <c r="ES439" s="102"/>
      <c r="ET439" s="102"/>
      <c r="EU439" s="102"/>
      <c r="EV439" s="102"/>
      <c r="FL439" s="36" t="str">
        <f t="shared" si="410"/>
        <v/>
      </c>
    </row>
    <row r="440" spans="1:168" s="36" customFormat="1" ht="49.5" customHeight="1" x14ac:dyDescent="0.35">
      <c r="A440" s="67"/>
      <c r="B440" s="39"/>
      <c r="C440" s="39"/>
      <c r="D440" s="40" t="s">
        <v>2339</v>
      </c>
      <c r="E440" s="41" t="s">
        <v>4106</v>
      </c>
      <c r="F440" s="41" t="s">
        <v>2340</v>
      </c>
      <c r="G440" s="41"/>
      <c r="H440" s="41"/>
      <c r="I440" s="41" t="s">
        <v>5372</v>
      </c>
      <c r="J440" s="41" t="s">
        <v>1829</v>
      </c>
      <c r="K440" s="41"/>
      <c r="L440" s="41"/>
      <c r="M440" s="41" t="s">
        <v>2984</v>
      </c>
      <c r="N440" s="41" t="s">
        <v>2985</v>
      </c>
      <c r="O440" s="29" t="s">
        <v>4108</v>
      </c>
      <c r="P440" s="30" t="s">
        <v>4109</v>
      </c>
      <c r="Q440" s="31"/>
      <c r="R440" s="31"/>
      <c r="S440" s="32" t="s">
        <v>2339</v>
      </c>
      <c r="T440" s="33"/>
      <c r="U440" s="33" t="s">
        <v>4106</v>
      </c>
      <c r="V440" s="33" t="s">
        <v>2340</v>
      </c>
      <c r="W440" s="33" t="s">
        <v>5691</v>
      </c>
      <c r="X440" s="33" t="s">
        <v>4108</v>
      </c>
      <c r="Y440" s="33" t="s">
        <v>4109</v>
      </c>
      <c r="Z440" s="33">
        <v>1</v>
      </c>
      <c r="AA440" s="34" t="s">
        <v>3015</v>
      </c>
      <c r="AB440" s="34">
        <v>112</v>
      </c>
      <c r="AC440" s="34" t="s">
        <v>3023</v>
      </c>
      <c r="AD440" s="34" t="s">
        <v>4112</v>
      </c>
      <c r="AE440" s="34" t="s">
        <v>3016</v>
      </c>
      <c r="AF440" s="34" t="s">
        <v>2339</v>
      </c>
      <c r="AG440" s="34" t="s">
        <v>2342</v>
      </c>
      <c r="AH440" s="34" t="s">
        <v>5734</v>
      </c>
      <c r="AI440" s="34" t="s">
        <v>2988</v>
      </c>
      <c r="AJ440" s="34" t="s">
        <v>4106</v>
      </c>
      <c r="AK440" s="34" t="s">
        <v>5691</v>
      </c>
      <c r="AL440" s="34" t="s">
        <v>4106</v>
      </c>
      <c r="AM440" s="34" t="s">
        <v>5691</v>
      </c>
      <c r="AN440" s="34">
        <v>1</v>
      </c>
      <c r="AO440" s="34" t="s">
        <v>1879</v>
      </c>
      <c r="AP440" s="34" t="s">
        <v>5693</v>
      </c>
      <c r="AQ440" s="56">
        <v>1</v>
      </c>
      <c r="AR440" s="56">
        <v>2</v>
      </c>
      <c r="AS440" s="56">
        <v>1</v>
      </c>
      <c r="AT440" s="42" t="s">
        <v>258</v>
      </c>
      <c r="AU440" s="42" t="s">
        <v>873</v>
      </c>
      <c r="AV440" s="42" t="s">
        <v>4106</v>
      </c>
      <c r="AW440" s="35" t="s">
        <v>5685</v>
      </c>
      <c r="AX440" s="35" t="s">
        <v>2332</v>
      </c>
      <c r="AY440" s="35" t="s">
        <v>2341</v>
      </c>
      <c r="AZ440" s="43" t="str">
        <f t="shared" si="418"/>
        <v>X</v>
      </c>
      <c r="BA440" s="44"/>
      <c r="BB440" s="43" t="str">
        <f t="shared" si="419"/>
        <v/>
      </c>
      <c r="BC440" s="45" t="str">
        <f t="shared" si="420"/>
        <v/>
      </c>
      <c r="BD440" s="45" t="str">
        <f t="shared" si="421"/>
        <v/>
      </c>
      <c r="BE440" s="45" t="s">
        <v>5691</v>
      </c>
      <c r="BF440" s="45" t="str">
        <f t="shared" si="479"/>
        <v/>
      </c>
      <c r="BG440" s="45" t="str">
        <f t="shared" si="422"/>
        <v/>
      </c>
      <c r="BH440" s="12" t="str">
        <f t="shared" si="423"/>
        <v/>
      </c>
      <c r="BI440" s="43" t="str">
        <f t="shared" si="424"/>
        <v/>
      </c>
      <c r="BJ440" s="46" t="str">
        <f t="shared" si="425"/>
        <v/>
      </c>
      <c r="BK440" s="46" t="str">
        <f t="shared" si="426"/>
        <v/>
      </c>
      <c r="BL440" s="46" t="str">
        <f t="shared" si="427"/>
        <v/>
      </c>
      <c r="BM440" s="43" t="str">
        <f t="shared" si="428"/>
        <v/>
      </c>
      <c r="BN440" s="43" t="str">
        <f t="shared" si="429"/>
        <v/>
      </c>
      <c r="BO440" s="44" t="str">
        <f t="shared" si="480"/>
        <v/>
      </c>
      <c r="BP440" s="44" t="str">
        <f t="shared" si="430"/>
        <v>X</v>
      </c>
      <c r="BQ440" s="44" t="str">
        <f t="shared" si="431"/>
        <v/>
      </c>
      <c r="BR440" s="46" t="str">
        <f t="shared" si="481"/>
        <v/>
      </c>
      <c r="BS440" s="47" t="str">
        <f t="shared" si="482"/>
        <v/>
      </c>
      <c r="BT440" s="46" t="str">
        <f t="shared" si="483"/>
        <v/>
      </c>
      <c r="BU440" s="46" t="str">
        <f t="shared" si="484"/>
        <v/>
      </c>
      <c r="BV440" s="73" t="str">
        <f t="shared" si="409"/>
        <v/>
      </c>
      <c r="BW440" s="47" t="str">
        <f t="shared" si="488"/>
        <v/>
      </c>
      <c r="BX440" s="47" t="str">
        <f t="shared" si="432"/>
        <v/>
      </c>
      <c r="BY440" s="13" t="str">
        <f t="shared" si="433"/>
        <v/>
      </c>
      <c r="BZ440" s="14" t="str">
        <f t="shared" si="485"/>
        <v/>
      </c>
      <c r="CA440" s="48" t="str">
        <f t="shared" si="486"/>
        <v>X</v>
      </c>
      <c r="CB440" s="44" t="str">
        <f t="shared" si="487"/>
        <v>X</v>
      </c>
      <c r="CC440" s="44" t="str">
        <f t="shared" si="434"/>
        <v/>
      </c>
      <c r="CD440" s="44" t="str">
        <f t="shared" si="412"/>
        <v/>
      </c>
      <c r="CE440" s="44" t="str">
        <f t="shared" si="435"/>
        <v/>
      </c>
      <c r="CF440" s="44" t="str">
        <f t="shared" si="436"/>
        <v/>
      </c>
      <c r="CG440" s="44" t="str">
        <f t="shared" si="437"/>
        <v/>
      </c>
      <c r="CH440" s="44" t="str">
        <f t="shared" si="438"/>
        <v/>
      </c>
      <c r="CI440" s="44" t="str">
        <f t="shared" si="439"/>
        <v/>
      </c>
      <c r="CJ440" s="44" t="str">
        <f t="shared" si="440"/>
        <v/>
      </c>
      <c r="CK440" s="44" t="str">
        <f t="shared" si="441"/>
        <v/>
      </c>
      <c r="CL440" s="44" t="str">
        <f t="shared" si="442"/>
        <v/>
      </c>
      <c r="CM440" s="43" t="str">
        <f t="shared" si="443"/>
        <v/>
      </c>
      <c r="CN440" s="43" t="str">
        <f t="shared" si="444"/>
        <v/>
      </c>
      <c r="CO440" s="43" t="str">
        <f t="shared" si="445"/>
        <v/>
      </c>
      <c r="CP440" s="44" t="str">
        <f t="shared" si="413"/>
        <v/>
      </c>
      <c r="CQ440" s="44" t="str">
        <f t="shared" si="446"/>
        <v/>
      </c>
      <c r="CR440" s="43" t="str">
        <f t="shared" si="464"/>
        <v/>
      </c>
      <c r="CS440" s="44">
        <v>0</v>
      </c>
      <c r="CT440" s="44">
        <v>0</v>
      </c>
      <c r="CU440" s="44" t="str">
        <f t="shared" si="447"/>
        <v/>
      </c>
      <c r="CV440" s="44" t="str">
        <f t="shared" si="448"/>
        <v/>
      </c>
      <c r="CW440" s="44" t="str">
        <f t="shared" si="449"/>
        <v/>
      </c>
      <c r="CX440" s="44" t="str">
        <f t="shared" si="450"/>
        <v/>
      </c>
      <c r="CY440" s="44" t="str">
        <f t="shared" si="451"/>
        <v/>
      </c>
      <c r="CZ440" s="44" t="str">
        <f t="shared" si="452"/>
        <v/>
      </c>
      <c r="DA440" s="49" t="str">
        <f t="shared" si="414"/>
        <v/>
      </c>
      <c r="DB440" s="44" t="str">
        <f t="shared" si="453"/>
        <v/>
      </c>
      <c r="DC440" s="44" t="str">
        <f t="shared" si="454"/>
        <v/>
      </c>
      <c r="DD440" s="44" t="str">
        <f t="shared" si="455"/>
        <v/>
      </c>
      <c r="DE440" s="44" t="str">
        <f t="shared" si="456"/>
        <v/>
      </c>
      <c r="DF440" s="44" t="str">
        <f t="shared" si="457"/>
        <v/>
      </c>
      <c r="DG440" s="44" t="str">
        <f t="shared" si="458"/>
        <v/>
      </c>
      <c r="DH440" s="44" t="str">
        <f t="shared" si="459"/>
        <v/>
      </c>
      <c r="DI440" s="50" t="str">
        <f t="shared" si="460"/>
        <v>X</v>
      </c>
      <c r="DJ440" s="50" t="str">
        <f t="shared" si="461"/>
        <v/>
      </c>
      <c r="DK440" s="50" t="str">
        <f t="shared" si="462"/>
        <v/>
      </c>
      <c r="DL440" s="50" t="str">
        <f t="shared" si="463"/>
        <v/>
      </c>
      <c r="DM440" s="51" t="str">
        <f t="shared" si="415"/>
        <v>027081000</v>
      </c>
      <c r="DN440" s="52"/>
      <c r="DO440" s="53"/>
      <c r="DP440" s="52"/>
      <c r="DQ440" s="53" t="str">
        <f t="shared" si="416"/>
        <v/>
      </c>
      <c r="DR440" s="52" t="str">
        <f t="shared" si="417"/>
        <v/>
      </c>
      <c r="DS440" s="53"/>
      <c r="DT440" s="52"/>
      <c r="DU440" s="53"/>
      <c r="DV440" s="52"/>
      <c r="DW440" s="99"/>
      <c r="DX440" s="99"/>
      <c r="EI440" s="83"/>
      <c r="EJ440" s="102"/>
      <c r="EK440" s="102"/>
      <c r="EL440" s="102"/>
      <c r="EM440" s="102"/>
      <c r="EN440" s="102"/>
      <c r="EO440" s="102"/>
      <c r="EP440" s="102"/>
      <c r="EQ440" s="102"/>
      <c r="ER440" s="102"/>
      <c r="ES440" s="102"/>
      <c r="ET440" s="102"/>
      <c r="EU440" s="102"/>
      <c r="EV440" s="102"/>
      <c r="FL440" s="36" t="str">
        <f t="shared" si="410"/>
        <v/>
      </c>
    </row>
    <row r="441" spans="1:168" s="36" customFormat="1" ht="49.5" customHeight="1" x14ac:dyDescent="0.35">
      <c r="A441" s="67"/>
      <c r="B441" s="39"/>
      <c r="C441" s="39"/>
      <c r="D441" s="40" t="s">
        <v>2343</v>
      </c>
      <c r="E441" s="41" t="s">
        <v>4106</v>
      </c>
      <c r="F441" s="41" t="s">
        <v>2344</v>
      </c>
      <c r="G441" s="41"/>
      <c r="H441" s="41"/>
      <c r="I441" s="41" t="s">
        <v>5372</v>
      </c>
      <c r="J441" s="41" t="s">
        <v>1829</v>
      </c>
      <c r="K441" s="41"/>
      <c r="L441" s="41"/>
      <c r="M441" s="41" t="s">
        <v>2984</v>
      </c>
      <c r="N441" s="41" t="s">
        <v>2985</v>
      </c>
      <c r="O441" s="29" t="s">
        <v>4108</v>
      </c>
      <c r="P441" s="30" t="s">
        <v>4109</v>
      </c>
      <c r="Q441" s="31"/>
      <c r="R441" s="31"/>
      <c r="S441" s="32" t="s">
        <v>2343</v>
      </c>
      <c r="T441" s="33"/>
      <c r="U441" s="33" t="s">
        <v>4106</v>
      </c>
      <c r="V441" s="33" t="s">
        <v>2344</v>
      </c>
      <c r="W441" s="33" t="s">
        <v>5691</v>
      </c>
      <c r="X441" s="33" t="s">
        <v>4108</v>
      </c>
      <c r="Y441" s="33" t="s">
        <v>4109</v>
      </c>
      <c r="Z441" s="33">
        <v>1</v>
      </c>
      <c r="AA441" s="34" t="s">
        <v>3015</v>
      </c>
      <c r="AB441" s="34">
        <v>112</v>
      </c>
      <c r="AC441" s="34" t="s">
        <v>3023</v>
      </c>
      <c r="AD441" s="34" t="s">
        <v>4112</v>
      </c>
      <c r="AE441" s="34" t="s">
        <v>3016</v>
      </c>
      <c r="AF441" s="34" t="s">
        <v>2343</v>
      </c>
      <c r="AG441" s="34" t="s">
        <v>2346</v>
      </c>
      <c r="AH441" s="34" t="s">
        <v>5734</v>
      </c>
      <c r="AI441" s="34" t="s">
        <v>2988</v>
      </c>
      <c r="AJ441" s="34" t="s">
        <v>4106</v>
      </c>
      <c r="AK441" s="34" t="s">
        <v>5691</v>
      </c>
      <c r="AL441" s="34" t="s">
        <v>4106</v>
      </c>
      <c r="AM441" s="34" t="s">
        <v>5691</v>
      </c>
      <c r="AN441" s="34">
        <v>1</v>
      </c>
      <c r="AO441" s="34" t="s">
        <v>2347</v>
      </c>
      <c r="AP441" s="34" t="s">
        <v>5693</v>
      </c>
      <c r="AQ441" s="56">
        <v>1</v>
      </c>
      <c r="AR441" s="56">
        <v>2</v>
      </c>
      <c r="AS441" s="56">
        <v>1</v>
      </c>
      <c r="AT441" s="42" t="s">
        <v>258</v>
      </c>
      <c r="AU441" s="42" t="s">
        <v>873</v>
      </c>
      <c r="AV441" s="42" t="s">
        <v>4106</v>
      </c>
      <c r="AW441" s="35" t="s">
        <v>5685</v>
      </c>
      <c r="AX441" s="35" t="s">
        <v>2332</v>
      </c>
      <c r="AY441" s="35" t="s">
        <v>2345</v>
      </c>
      <c r="AZ441" s="43" t="str">
        <f t="shared" si="418"/>
        <v>X</v>
      </c>
      <c r="BA441" s="44"/>
      <c r="BB441" s="43" t="str">
        <f t="shared" si="419"/>
        <v/>
      </c>
      <c r="BC441" s="45" t="str">
        <f t="shared" si="420"/>
        <v/>
      </c>
      <c r="BD441" s="45" t="str">
        <f t="shared" si="421"/>
        <v/>
      </c>
      <c r="BE441" s="45" t="s">
        <v>5691</v>
      </c>
      <c r="BF441" s="45" t="str">
        <f t="shared" si="479"/>
        <v/>
      </c>
      <c r="BG441" s="45" t="str">
        <f t="shared" si="422"/>
        <v/>
      </c>
      <c r="BH441" s="12" t="str">
        <f t="shared" si="423"/>
        <v/>
      </c>
      <c r="BI441" s="43" t="str">
        <f t="shared" si="424"/>
        <v/>
      </c>
      <c r="BJ441" s="46" t="str">
        <f t="shared" si="425"/>
        <v/>
      </c>
      <c r="BK441" s="46" t="str">
        <f t="shared" si="426"/>
        <v/>
      </c>
      <c r="BL441" s="46" t="str">
        <f t="shared" si="427"/>
        <v/>
      </c>
      <c r="BM441" s="43" t="str">
        <f t="shared" si="428"/>
        <v/>
      </c>
      <c r="BN441" s="43" t="str">
        <f t="shared" si="429"/>
        <v/>
      </c>
      <c r="BO441" s="44" t="str">
        <f t="shared" si="480"/>
        <v/>
      </c>
      <c r="BP441" s="44" t="str">
        <f t="shared" si="430"/>
        <v>X</v>
      </c>
      <c r="BQ441" s="44" t="str">
        <f t="shared" si="431"/>
        <v/>
      </c>
      <c r="BR441" s="46" t="str">
        <f t="shared" si="481"/>
        <v/>
      </c>
      <c r="BS441" s="47" t="str">
        <f t="shared" si="482"/>
        <v/>
      </c>
      <c r="BT441" s="46" t="str">
        <f t="shared" si="483"/>
        <v/>
      </c>
      <c r="BU441" s="46" t="str">
        <f t="shared" si="484"/>
        <v/>
      </c>
      <c r="BV441" s="73" t="str">
        <f t="shared" si="409"/>
        <v/>
      </c>
      <c r="BW441" s="47" t="str">
        <f t="shared" si="488"/>
        <v/>
      </c>
      <c r="BX441" s="47" t="str">
        <f t="shared" si="432"/>
        <v/>
      </c>
      <c r="BY441" s="13" t="str">
        <f t="shared" si="433"/>
        <v/>
      </c>
      <c r="BZ441" s="14" t="str">
        <f t="shared" si="485"/>
        <v/>
      </c>
      <c r="CA441" s="48" t="str">
        <f t="shared" si="486"/>
        <v>X</v>
      </c>
      <c r="CB441" s="44" t="str">
        <f t="shared" si="487"/>
        <v>X</v>
      </c>
      <c r="CC441" s="44" t="str">
        <f t="shared" si="434"/>
        <v/>
      </c>
      <c r="CD441" s="44" t="str">
        <f t="shared" si="412"/>
        <v/>
      </c>
      <c r="CE441" s="44" t="str">
        <f t="shared" si="435"/>
        <v/>
      </c>
      <c r="CF441" s="44" t="str">
        <f t="shared" si="436"/>
        <v/>
      </c>
      <c r="CG441" s="44" t="str">
        <f t="shared" si="437"/>
        <v/>
      </c>
      <c r="CH441" s="44" t="str">
        <f t="shared" si="438"/>
        <v/>
      </c>
      <c r="CI441" s="44" t="str">
        <f t="shared" si="439"/>
        <v/>
      </c>
      <c r="CJ441" s="44" t="str">
        <f t="shared" si="440"/>
        <v/>
      </c>
      <c r="CK441" s="44" t="str">
        <f t="shared" si="441"/>
        <v/>
      </c>
      <c r="CL441" s="44" t="str">
        <f t="shared" si="442"/>
        <v/>
      </c>
      <c r="CM441" s="43" t="str">
        <f t="shared" si="443"/>
        <v/>
      </c>
      <c r="CN441" s="43" t="str">
        <f t="shared" si="444"/>
        <v/>
      </c>
      <c r="CO441" s="43" t="str">
        <f t="shared" si="445"/>
        <v/>
      </c>
      <c r="CP441" s="44" t="str">
        <f t="shared" si="413"/>
        <v/>
      </c>
      <c r="CQ441" s="44" t="str">
        <f t="shared" si="446"/>
        <v/>
      </c>
      <c r="CR441" s="43" t="str">
        <f t="shared" si="464"/>
        <v/>
      </c>
      <c r="CS441" s="44">
        <v>0</v>
      </c>
      <c r="CT441" s="44">
        <v>0</v>
      </c>
      <c r="CU441" s="44" t="str">
        <f t="shared" si="447"/>
        <v/>
      </c>
      <c r="CV441" s="44" t="str">
        <f t="shared" si="448"/>
        <v/>
      </c>
      <c r="CW441" s="44" t="str">
        <f t="shared" si="449"/>
        <v/>
      </c>
      <c r="CX441" s="44" t="str">
        <f t="shared" si="450"/>
        <v/>
      </c>
      <c r="CY441" s="44" t="str">
        <f t="shared" si="451"/>
        <v/>
      </c>
      <c r="CZ441" s="44" t="str">
        <f t="shared" si="452"/>
        <v/>
      </c>
      <c r="DA441" s="49" t="str">
        <f t="shared" si="414"/>
        <v/>
      </c>
      <c r="DB441" s="44" t="str">
        <f t="shared" si="453"/>
        <v/>
      </c>
      <c r="DC441" s="44" t="str">
        <f t="shared" si="454"/>
        <v/>
      </c>
      <c r="DD441" s="44" t="str">
        <f t="shared" si="455"/>
        <v/>
      </c>
      <c r="DE441" s="44" t="str">
        <f t="shared" si="456"/>
        <v/>
      </c>
      <c r="DF441" s="44" t="str">
        <f t="shared" si="457"/>
        <v/>
      </c>
      <c r="DG441" s="44" t="str">
        <f t="shared" si="458"/>
        <v/>
      </c>
      <c r="DH441" s="44" t="str">
        <f t="shared" si="459"/>
        <v/>
      </c>
      <c r="DI441" s="50" t="str">
        <f t="shared" si="460"/>
        <v>X</v>
      </c>
      <c r="DJ441" s="50" t="str">
        <f t="shared" si="461"/>
        <v/>
      </c>
      <c r="DK441" s="50" t="str">
        <f t="shared" si="462"/>
        <v/>
      </c>
      <c r="DL441" s="50" t="str">
        <f t="shared" si="463"/>
        <v/>
      </c>
      <c r="DM441" s="51" t="str">
        <f t="shared" si="415"/>
        <v>027081000</v>
      </c>
      <c r="DN441" s="52"/>
      <c r="DO441" s="53"/>
      <c r="DP441" s="52"/>
      <c r="DQ441" s="53" t="str">
        <f t="shared" si="416"/>
        <v/>
      </c>
      <c r="DR441" s="52" t="str">
        <f t="shared" si="417"/>
        <v/>
      </c>
      <c r="DS441" s="53"/>
      <c r="DT441" s="52"/>
      <c r="DU441" s="53"/>
      <c r="DV441" s="52"/>
      <c r="DW441" s="99"/>
      <c r="DX441" s="99"/>
      <c r="EI441" s="83"/>
      <c r="EJ441" s="102"/>
      <c r="EK441" s="102"/>
      <c r="EL441" s="102"/>
      <c r="EM441" s="102"/>
      <c r="EN441" s="102"/>
      <c r="EO441" s="102"/>
      <c r="EP441" s="102"/>
      <c r="EQ441" s="102"/>
      <c r="ER441" s="102"/>
      <c r="ES441" s="102"/>
      <c r="ET441" s="102"/>
      <c r="EU441" s="102"/>
      <c r="EV441" s="102"/>
      <c r="FL441" s="36" t="str">
        <f t="shared" si="410"/>
        <v/>
      </c>
    </row>
    <row r="442" spans="1:168" s="36" customFormat="1" ht="49.5" customHeight="1" x14ac:dyDescent="0.35">
      <c r="A442" s="67"/>
      <c r="B442" s="39"/>
      <c r="C442" s="39"/>
      <c r="D442" s="40" t="s">
        <v>2348</v>
      </c>
      <c r="E442" s="41" t="s">
        <v>4106</v>
      </c>
      <c r="F442" s="41" t="s">
        <v>2504</v>
      </c>
      <c r="G442" s="41"/>
      <c r="H442" s="41"/>
      <c r="I442" s="41" t="s">
        <v>5372</v>
      </c>
      <c r="J442" s="41" t="s">
        <v>1829</v>
      </c>
      <c r="K442" s="41"/>
      <c r="L442" s="41"/>
      <c r="M442" s="41" t="s">
        <v>2984</v>
      </c>
      <c r="N442" s="41" t="s">
        <v>2985</v>
      </c>
      <c r="O442" s="29" t="s">
        <v>4108</v>
      </c>
      <c r="P442" s="30" t="s">
        <v>4109</v>
      </c>
      <c r="Q442" s="31"/>
      <c r="R442" s="31"/>
      <c r="S442" s="32" t="s">
        <v>2348</v>
      </c>
      <c r="T442" s="33"/>
      <c r="U442" s="33" t="s">
        <v>4106</v>
      </c>
      <c r="V442" s="33" t="s">
        <v>2504</v>
      </c>
      <c r="W442" s="33" t="s">
        <v>5691</v>
      </c>
      <c r="X442" s="33" t="s">
        <v>4108</v>
      </c>
      <c r="Y442" s="33" t="s">
        <v>4109</v>
      </c>
      <c r="Z442" s="33">
        <v>1</v>
      </c>
      <c r="AA442" s="34" t="s">
        <v>3015</v>
      </c>
      <c r="AB442" s="34">
        <v>112</v>
      </c>
      <c r="AC442" s="34" t="s">
        <v>3023</v>
      </c>
      <c r="AD442" s="34" t="s">
        <v>4112</v>
      </c>
      <c r="AE442" s="34" t="s">
        <v>3016</v>
      </c>
      <c r="AF442" s="34" t="s">
        <v>2348</v>
      </c>
      <c r="AG442" s="34" t="s">
        <v>2507</v>
      </c>
      <c r="AH442" s="34" t="s">
        <v>5734</v>
      </c>
      <c r="AI442" s="34" t="s">
        <v>2988</v>
      </c>
      <c r="AJ442" s="34" t="s">
        <v>4106</v>
      </c>
      <c r="AK442" s="34" t="s">
        <v>5691</v>
      </c>
      <c r="AL442" s="34" t="s">
        <v>4106</v>
      </c>
      <c r="AM442" s="34" t="s">
        <v>5691</v>
      </c>
      <c r="AN442" s="34">
        <v>1</v>
      </c>
      <c r="AO442" s="34" t="s">
        <v>5691</v>
      </c>
      <c r="AP442" s="34" t="s">
        <v>5691</v>
      </c>
      <c r="AQ442" s="56">
        <v>1</v>
      </c>
      <c r="AR442" s="56">
        <v>2</v>
      </c>
      <c r="AS442" s="56">
        <v>1</v>
      </c>
      <c r="AT442" s="42" t="s">
        <v>258</v>
      </c>
      <c r="AU442" s="42" t="s">
        <v>878</v>
      </c>
      <c r="AV442" s="42" t="s">
        <v>4106</v>
      </c>
      <c r="AW442" s="35" t="s">
        <v>5685</v>
      </c>
      <c r="AX442" s="35" t="s">
        <v>2505</v>
      </c>
      <c r="AY442" s="35" t="s">
        <v>2506</v>
      </c>
      <c r="AZ442" s="43" t="str">
        <f t="shared" si="418"/>
        <v>X</v>
      </c>
      <c r="BA442" s="44"/>
      <c r="BB442" s="43" t="str">
        <f t="shared" si="419"/>
        <v/>
      </c>
      <c r="BC442" s="45" t="str">
        <f t="shared" si="420"/>
        <v/>
      </c>
      <c r="BD442" s="45" t="str">
        <f t="shared" si="421"/>
        <v/>
      </c>
      <c r="BE442" s="45" t="s">
        <v>5691</v>
      </c>
      <c r="BF442" s="45" t="str">
        <f t="shared" si="479"/>
        <v/>
      </c>
      <c r="BG442" s="45" t="str">
        <f t="shared" si="422"/>
        <v/>
      </c>
      <c r="BH442" s="12" t="str">
        <f t="shared" si="423"/>
        <v/>
      </c>
      <c r="BI442" s="43" t="str">
        <f t="shared" si="424"/>
        <v/>
      </c>
      <c r="BJ442" s="46" t="str">
        <f t="shared" si="425"/>
        <v/>
      </c>
      <c r="BK442" s="46" t="str">
        <f t="shared" si="426"/>
        <v/>
      </c>
      <c r="BL442" s="46" t="str">
        <f t="shared" si="427"/>
        <v/>
      </c>
      <c r="BM442" s="43" t="str">
        <f t="shared" si="428"/>
        <v/>
      </c>
      <c r="BN442" s="43" t="str">
        <f t="shared" si="429"/>
        <v/>
      </c>
      <c r="BO442" s="44" t="str">
        <f t="shared" si="480"/>
        <v/>
      </c>
      <c r="BP442" s="44" t="str">
        <f t="shared" si="430"/>
        <v>X</v>
      </c>
      <c r="BQ442" s="44" t="str">
        <f t="shared" si="431"/>
        <v/>
      </c>
      <c r="BR442" s="46" t="str">
        <f t="shared" si="481"/>
        <v/>
      </c>
      <c r="BS442" s="47" t="str">
        <f t="shared" si="482"/>
        <v/>
      </c>
      <c r="BT442" s="46" t="str">
        <f t="shared" si="483"/>
        <v/>
      </c>
      <c r="BU442" s="46" t="str">
        <f t="shared" si="484"/>
        <v/>
      </c>
      <c r="BV442" s="73" t="str">
        <f t="shared" si="409"/>
        <v/>
      </c>
      <c r="BW442" s="47" t="str">
        <f t="shared" si="488"/>
        <v/>
      </c>
      <c r="BX442" s="47" t="str">
        <f t="shared" si="432"/>
        <v/>
      </c>
      <c r="BY442" s="13" t="str">
        <f t="shared" si="433"/>
        <v/>
      </c>
      <c r="BZ442" s="14" t="str">
        <f t="shared" si="485"/>
        <v/>
      </c>
      <c r="CA442" s="48" t="str">
        <f t="shared" si="486"/>
        <v>X</v>
      </c>
      <c r="CB442" s="44" t="str">
        <f t="shared" si="487"/>
        <v>X</v>
      </c>
      <c r="CC442" s="44" t="str">
        <f t="shared" si="434"/>
        <v/>
      </c>
      <c r="CD442" s="44" t="str">
        <f t="shared" si="412"/>
        <v/>
      </c>
      <c r="CE442" s="44" t="str">
        <f t="shared" si="435"/>
        <v/>
      </c>
      <c r="CF442" s="44" t="str">
        <f t="shared" si="436"/>
        <v/>
      </c>
      <c r="CG442" s="44" t="str">
        <f t="shared" si="437"/>
        <v/>
      </c>
      <c r="CH442" s="44" t="str">
        <f t="shared" si="438"/>
        <v/>
      </c>
      <c r="CI442" s="44" t="str">
        <f t="shared" si="439"/>
        <v/>
      </c>
      <c r="CJ442" s="44" t="str">
        <f t="shared" si="440"/>
        <v/>
      </c>
      <c r="CK442" s="44" t="str">
        <f t="shared" si="441"/>
        <v/>
      </c>
      <c r="CL442" s="44" t="str">
        <f t="shared" si="442"/>
        <v/>
      </c>
      <c r="CM442" s="43" t="str">
        <f t="shared" si="443"/>
        <v/>
      </c>
      <c r="CN442" s="43" t="str">
        <f t="shared" si="444"/>
        <v/>
      </c>
      <c r="CO442" s="43" t="str">
        <f t="shared" si="445"/>
        <v/>
      </c>
      <c r="CP442" s="44" t="str">
        <f t="shared" si="413"/>
        <v/>
      </c>
      <c r="CQ442" s="44" t="str">
        <f t="shared" si="446"/>
        <v/>
      </c>
      <c r="CR442" s="43" t="str">
        <f t="shared" si="464"/>
        <v/>
      </c>
      <c r="CS442" s="44">
        <v>0</v>
      </c>
      <c r="CT442" s="44">
        <v>0</v>
      </c>
      <c r="CU442" s="44" t="str">
        <f t="shared" si="447"/>
        <v/>
      </c>
      <c r="CV442" s="44" t="str">
        <f t="shared" si="448"/>
        <v/>
      </c>
      <c r="CW442" s="44" t="str">
        <f t="shared" si="449"/>
        <v/>
      </c>
      <c r="CX442" s="44" t="str">
        <f t="shared" si="450"/>
        <v/>
      </c>
      <c r="CY442" s="44" t="str">
        <f t="shared" si="451"/>
        <v/>
      </c>
      <c r="CZ442" s="44" t="str">
        <f t="shared" si="452"/>
        <v/>
      </c>
      <c r="DA442" s="49" t="str">
        <f t="shared" si="414"/>
        <v/>
      </c>
      <c r="DB442" s="44" t="str">
        <f t="shared" si="453"/>
        <v/>
      </c>
      <c r="DC442" s="44" t="str">
        <f t="shared" si="454"/>
        <v/>
      </c>
      <c r="DD442" s="44" t="str">
        <f t="shared" si="455"/>
        <v/>
      </c>
      <c r="DE442" s="44" t="str">
        <f t="shared" si="456"/>
        <v/>
      </c>
      <c r="DF442" s="44" t="str">
        <f t="shared" si="457"/>
        <v/>
      </c>
      <c r="DG442" s="44" t="str">
        <f t="shared" si="458"/>
        <v/>
      </c>
      <c r="DH442" s="44" t="str">
        <f t="shared" si="459"/>
        <v/>
      </c>
      <c r="DI442" s="50" t="str">
        <f t="shared" si="460"/>
        <v>X</v>
      </c>
      <c r="DJ442" s="50" t="str">
        <f t="shared" si="461"/>
        <v/>
      </c>
      <c r="DK442" s="50" t="str">
        <f t="shared" si="462"/>
        <v/>
      </c>
      <c r="DL442" s="50" t="str">
        <f t="shared" si="463"/>
        <v/>
      </c>
      <c r="DM442" s="51" t="str">
        <f t="shared" si="415"/>
        <v>027082000</v>
      </c>
      <c r="DN442" s="52"/>
      <c r="DO442" s="53"/>
      <c r="DP442" s="52"/>
      <c r="DQ442" s="53" t="str">
        <f t="shared" si="416"/>
        <v/>
      </c>
      <c r="DR442" s="52" t="str">
        <f t="shared" si="417"/>
        <v/>
      </c>
      <c r="DS442" s="53"/>
      <c r="DT442" s="52"/>
      <c r="DU442" s="53"/>
      <c r="DV442" s="52"/>
      <c r="DW442" s="99"/>
      <c r="DX442" s="99"/>
      <c r="EI442" s="83"/>
      <c r="EJ442" s="102"/>
      <c r="EK442" s="102"/>
      <c r="EL442" s="102"/>
      <c r="EM442" s="102"/>
      <c r="EN442" s="102"/>
      <c r="EO442" s="102"/>
      <c r="EP442" s="102"/>
      <c r="EQ442" s="102"/>
      <c r="ER442" s="102"/>
      <c r="ES442" s="102"/>
      <c r="ET442" s="102"/>
      <c r="EU442" s="102"/>
      <c r="EV442" s="102"/>
      <c r="FL442" s="36" t="str">
        <f t="shared" si="410"/>
        <v/>
      </c>
    </row>
    <row r="443" spans="1:168" s="36" customFormat="1" ht="49.5" customHeight="1" x14ac:dyDescent="0.35">
      <c r="A443" s="67"/>
      <c r="B443" s="39"/>
      <c r="C443" s="39"/>
      <c r="D443" s="40" t="s">
        <v>2508</v>
      </c>
      <c r="E443" s="41" t="s">
        <v>4106</v>
      </c>
      <c r="F443" s="41" t="s">
        <v>2509</v>
      </c>
      <c r="G443" s="41"/>
      <c r="H443" s="41"/>
      <c r="I443" s="41" t="s">
        <v>5372</v>
      </c>
      <c r="J443" s="41" t="s">
        <v>1829</v>
      </c>
      <c r="K443" s="41"/>
      <c r="L443" s="41"/>
      <c r="M443" s="41" t="s">
        <v>2984</v>
      </c>
      <c r="N443" s="41" t="s">
        <v>2985</v>
      </c>
      <c r="O443" s="29" t="s">
        <v>4108</v>
      </c>
      <c r="P443" s="30" t="s">
        <v>4109</v>
      </c>
      <c r="Q443" s="31"/>
      <c r="R443" s="31"/>
      <c r="S443" s="32" t="s">
        <v>2508</v>
      </c>
      <c r="T443" s="33"/>
      <c r="U443" s="33" t="s">
        <v>4106</v>
      </c>
      <c r="V443" s="33" t="s">
        <v>2509</v>
      </c>
      <c r="W443" s="33" t="s">
        <v>5691</v>
      </c>
      <c r="X443" s="33" t="s">
        <v>4108</v>
      </c>
      <c r="Y443" s="33" t="s">
        <v>4109</v>
      </c>
      <c r="Z443" s="33">
        <v>1</v>
      </c>
      <c r="AA443" s="34" t="s">
        <v>3015</v>
      </c>
      <c r="AB443" s="34">
        <v>112</v>
      </c>
      <c r="AC443" s="34" t="s">
        <v>3023</v>
      </c>
      <c r="AD443" s="34" t="s">
        <v>4112</v>
      </c>
      <c r="AE443" s="34" t="s">
        <v>3016</v>
      </c>
      <c r="AF443" s="34" t="s">
        <v>2508</v>
      </c>
      <c r="AG443" s="34" t="s">
        <v>2512</v>
      </c>
      <c r="AH443" s="34" t="s">
        <v>5734</v>
      </c>
      <c r="AI443" s="34" t="s">
        <v>2988</v>
      </c>
      <c r="AJ443" s="34" t="s">
        <v>4106</v>
      </c>
      <c r="AK443" s="34" t="s">
        <v>5691</v>
      </c>
      <c r="AL443" s="34" t="s">
        <v>4106</v>
      </c>
      <c r="AM443" s="34" t="s">
        <v>5691</v>
      </c>
      <c r="AN443" s="34">
        <v>1</v>
      </c>
      <c r="AO443" s="34" t="s">
        <v>2513</v>
      </c>
      <c r="AP443" s="34" t="s">
        <v>5691</v>
      </c>
      <c r="AQ443" s="56">
        <v>1</v>
      </c>
      <c r="AR443" s="56">
        <v>2</v>
      </c>
      <c r="AS443" s="56">
        <v>1</v>
      </c>
      <c r="AT443" s="42" t="s">
        <v>258</v>
      </c>
      <c r="AU443" s="42" t="s">
        <v>882</v>
      </c>
      <c r="AV443" s="42" t="s">
        <v>4106</v>
      </c>
      <c r="AW443" s="35" t="s">
        <v>5685</v>
      </c>
      <c r="AX443" s="35" t="s">
        <v>2510</v>
      </c>
      <c r="AY443" s="35" t="s">
        <v>2511</v>
      </c>
      <c r="AZ443" s="43" t="str">
        <f t="shared" si="418"/>
        <v>X</v>
      </c>
      <c r="BA443" s="44"/>
      <c r="BB443" s="43" t="str">
        <f t="shared" si="419"/>
        <v/>
      </c>
      <c r="BC443" s="45" t="str">
        <f t="shared" si="420"/>
        <v/>
      </c>
      <c r="BD443" s="45" t="str">
        <f t="shared" si="421"/>
        <v/>
      </c>
      <c r="BE443" s="45" t="s">
        <v>5691</v>
      </c>
      <c r="BF443" s="45" t="str">
        <f t="shared" si="479"/>
        <v/>
      </c>
      <c r="BG443" s="45" t="str">
        <f t="shared" si="422"/>
        <v/>
      </c>
      <c r="BH443" s="12" t="str">
        <f t="shared" si="423"/>
        <v/>
      </c>
      <c r="BI443" s="43" t="str">
        <f t="shared" si="424"/>
        <v/>
      </c>
      <c r="BJ443" s="46" t="str">
        <f t="shared" si="425"/>
        <v/>
      </c>
      <c r="BK443" s="46" t="str">
        <f t="shared" si="426"/>
        <v/>
      </c>
      <c r="BL443" s="46" t="str">
        <f t="shared" si="427"/>
        <v/>
      </c>
      <c r="BM443" s="43" t="str">
        <f t="shared" si="428"/>
        <v/>
      </c>
      <c r="BN443" s="43" t="str">
        <f t="shared" si="429"/>
        <v/>
      </c>
      <c r="BO443" s="44" t="str">
        <f t="shared" si="480"/>
        <v/>
      </c>
      <c r="BP443" s="44" t="str">
        <f t="shared" si="430"/>
        <v>X</v>
      </c>
      <c r="BQ443" s="44" t="str">
        <f t="shared" si="431"/>
        <v/>
      </c>
      <c r="BR443" s="46" t="str">
        <f t="shared" si="481"/>
        <v/>
      </c>
      <c r="BS443" s="47" t="str">
        <f t="shared" si="482"/>
        <v/>
      </c>
      <c r="BT443" s="46" t="str">
        <f t="shared" si="483"/>
        <v/>
      </c>
      <c r="BU443" s="46" t="str">
        <f t="shared" si="484"/>
        <v/>
      </c>
      <c r="BV443" s="73" t="str">
        <f t="shared" si="409"/>
        <v/>
      </c>
      <c r="BW443" s="47" t="str">
        <f t="shared" si="488"/>
        <v/>
      </c>
      <c r="BX443" s="47" t="str">
        <f t="shared" si="432"/>
        <v/>
      </c>
      <c r="BY443" s="13" t="str">
        <f t="shared" si="433"/>
        <v/>
      </c>
      <c r="BZ443" s="14" t="str">
        <f t="shared" si="485"/>
        <v/>
      </c>
      <c r="CA443" s="48" t="str">
        <f t="shared" si="486"/>
        <v>X</v>
      </c>
      <c r="CB443" s="44" t="str">
        <f t="shared" si="487"/>
        <v>X</v>
      </c>
      <c r="CC443" s="44" t="str">
        <f t="shared" si="434"/>
        <v/>
      </c>
      <c r="CD443" s="44" t="str">
        <f t="shared" si="412"/>
        <v/>
      </c>
      <c r="CE443" s="44" t="str">
        <f t="shared" si="435"/>
        <v/>
      </c>
      <c r="CF443" s="44" t="str">
        <f t="shared" si="436"/>
        <v/>
      </c>
      <c r="CG443" s="44" t="str">
        <f t="shared" si="437"/>
        <v/>
      </c>
      <c r="CH443" s="44" t="str">
        <f t="shared" si="438"/>
        <v/>
      </c>
      <c r="CI443" s="44" t="str">
        <f t="shared" si="439"/>
        <v/>
      </c>
      <c r="CJ443" s="44" t="str">
        <f t="shared" si="440"/>
        <v/>
      </c>
      <c r="CK443" s="44" t="str">
        <f t="shared" si="441"/>
        <v/>
      </c>
      <c r="CL443" s="44" t="str">
        <f t="shared" si="442"/>
        <v/>
      </c>
      <c r="CM443" s="43" t="str">
        <f t="shared" si="443"/>
        <v/>
      </c>
      <c r="CN443" s="43" t="str">
        <f t="shared" si="444"/>
        <v/>
      </c>
      <c r="CO443" s="43" t="str">
        <f t="shared" si="445"/>
        <v/>
      </c>
      <c r="CP443" s="44" t="str">
        <f t="shared" si="413"/>
        <v/>
      </c>
      <c r="CQ443" s="44" t="str">
        <f t="shared" si="446"/>
        <v/>
      </c>
      <c r="CR443" s="43" t="str">
        <f t="shared" si="464"/>
        <v/>
      </c>
      <c r="CS443" s="44">
        <v>0</v>
      </c>
      <c r="CT443" s="44">
        <v>0</v>
      </c>
      <c r="CU443" s="44" t="str">
        <f t="shared" si="447"/>
        <v/>
      </c>
      <c r="CV443" s="44" t="str">
        <f t="shared" si="448"/>
        <v/>
      </c>
      <c r="CW443" s="44" t="str">
        <f t="shared" si="449"/>
        <v/>
      </c>
      <c r="CX443" s="44" t="str">
        <f t="shared" si="450"/>
        <v/>
      </c>
      <c r="CY443" s="44" t="str">
        <f t="shared" si="451"/>
        <v/>
      </c>
      <c r="CZ443" s="44" t="str">
        <f t="shared" si="452"/>
        <v/>
      </c>
      <c r="DA443" s="49" t="str">
        <f t="shared" si="414"/>
        <v/>
      </c>
      <c r="DB443" s="44" t="str">
        <f t="shared" si="453"/>
        <v/>
      </c>
      <c r="DC443" s="44" t="str">
        <f t="shared" si="454"/>
        <v/>
      </c>
      <c r="DD443" s="44" t="str">
        <f t="shared" si="455"/>
        <v/>
      </c>
      <c r="DE443" s="44" t="str">
        <f t="shared" si="456"/>
        <v/>
      </c>
      <c r="DF443" s="44" t="str">
        <f t="shared" si="457"/>
        <v/>
      </c>
      <c r="DG443" s="44" t="str">
        <f t="shared" si="458"/>
        <v/>
      </c>
      <c r="DH443" s="44" t="str">
        <f t="shared" si="459"/>
        <v/>
      </c>
      <c r="DI443" s="50" t="str">
        <f t="shared" si="460"/>
        <v>X</v>
      </c>
      <c r="DJ443" s="50" t="str">
        <f t="shared" si="461"/>
        <v/>
      </c>
      <c r="DK443" s="50" t="str">
        <f t="shared" si="462"/>
        <v/>
      </c>
      <c r="DL443" s="50" t="str">
        <f t="shared" si="463"/>
        <v/>
      </c>
      <c r="DM443" s="51" t="str">
        <f t="shared" si="415"/>
        <v>027089000</v>
      </c>
      <c r="DN443" s="52"/>
      <c r="DO443" s="53"/>
      <c r="DP443" s="52"/>
      <c r="DQ443" s="53" t="str">
        <f t="shared" si="416"/>
        <v/>
      </c>
      <c r="DR443" s="52" t="str">
        <f t="shared" si="417"/>
        <v/>
      </c>
      <c r="DS443" s="53"/>
      <c r="DT443" s="52"/>
      <c r="DU443" s="53"/>
      <c r="DV443" s="52"/>
      <c r="DW443" s="99"/>
      <c r="DX443" s="99"/>
      <c r="EI443" s="83"/>
      <c r="EJ443" s="102"/>
      <c r="EK443" s="102"/>
      <c r="EL443" s="102"/>
      <c r="EM443" s="102"/>
      <c r="EN443" s="102"/>
      <c r="EO443" s="102"/>
      <c r="EP443" s="102"/>
      <c r="EQ443" s="102"/>
      <c r="ER443" s="102"/>
      <c r="ES443" s="102"/>
      <c r="ET443" s="102"/>
      <c r="EU443" s="102"/>
      <c r="EV443" s="102"/>
      <c r="FL443" s="36" t="str">
        <f t="shared" si="410"/>
        <v/>
      </c>
    </row>
    <row r="444" spans="1:168" s="36" customFormat="1" ht="49.5" customHeight="1" x14ac:dyDescent="0.35">
      <c r="A444" s="67"/>
      <c r="B444" s="39"/>
      <c r="C444" s="39"/>
      <c r="D444" s="40" t="s">
        <v>2514</v>
      </c>
      <c r="E444" s="41" t="s">
        <v>4106</v>
      </c>
      <c r="F444" s="41" t="s">
        <v>2515</v>
      </c>
      <c r="G444" s="41"/>
      <c r="H444" s="41"/>
      <c r="I444" s="41" t="s">
        <v>5372</v>
      </c>
      <c r="J444" s="41" t="s">
        <v>1829</v>
      </c>
      <c r="K444" s="41"/>
      <c r="L444" s="41"/>
      <c r="M444" s="41" t="s">
        <v>2984</v>
      </c>
      <c r="N444" s="41" t="s">
        <v>2985</v>
      </c>
      <c r="O444" s="29" t="s">
        <v>4108</v>
      </c>
      <c r="P444" s="30" t="s">
        <v>4109</v>
      </c>
      <c r="Q444" s="31"/>
      <c r="R444" s="31"/>
      <c r="S444" s="32" t="s">
        <v>2514</v>
      </c>
      <c r="T444" s="33"/>
      <c r="U444" s="33" t="s">
        <v>4106</v>
      </c>
      <c r="V444" s="33" t="s">
        <v>2515</v>
      </c>
      <c r="W444" s="33" t="s">
        <v>5691</v>
      </c>
      <c r="X444" s="33" t="s">
        <v>4108</v>
      </c>
      <c r="Y444" s="33" t="s">
        <v>4109</v>
      </c>
      <c r="Z444" s="33">
        <v>1</v>
      </c>
      <c r="AA444" s="34" t="s">
        <v>3015</v>
      </c>
      <c r="AB444" s="34">
        <v>112</v>
      </c>
      <c r="AC444" s="34" t="s">
        <v>3023</v>
      </c>
      <c r="AD444" s="34" t="s">
        <v>4112</v>
      </c>
      <c r="AE444" s="34" t="s">
        <v>3016</v>
      </c>
      <c r="AF444" s="34" t="s">
        <v>2514</v>
      </c>
      <c r="AG444" s="34" t="s">
        <v>2517</v>
      </c>
      <c r="AH444" s="34" t="s">
        <v>5734</v>
      </c>
      <c r="AI444" s="34" t="s">
        <v>2988</v>
      </c>
      <c r="AJ444" s="34" t="s">
        <v>4106</v>
      </c>
      <c r="AK444" s="34" t="s">
        <v>5691</v>
      </c>
      <c r="AL444" s="34" t="s">
        <v>4106</v>
      </c>
      <c r="AM444" s="34" t="s">
        <v>5691</v>
      </c>
      <c r="AN444" s="34">
        <v>1</v>
      </c>
      <c r="AO444" s="34" t="s">
        <v>2513</v>
      </c>
      <c r="AP444" s="34" t="s">
        <v>5691</v>
      </c>
      <c r="AQ444" s="56">
        <v>1</v>
      </c>
      <c r="AR444" s="56">
        <v>2</v>
      </c>
      <c r="AS444" s="56">
        <v>1</v>
      </c>
      <c r="AT444" s="42" t="s">
        <v>258</v>
      </c>
      <c r="AU444" s="42" t="s">
        <v>882</v>
      </c>
      <c r="AV444" s="42" t="s">
        <v>4106</v>
      </c>
      <c r="AW444" s="35" t="s">
        <v>5685</v>
      </c>
      <c r="AX444" s="35" t="s">
        <v>2510</v>
      </c>
      <c r="AY444" s="35" t="s">
        <v>2516</v>
      </c>
      <c r="AZ444" s="43" t="str">
        <f t="shared" si="418"/>
        <v>X</v>
      </c>
      <c r="BA444" s="44"/>
      <c r="BB444" s="43" t="str">
        <f t="shared" si="419"/>
        <v/>
      </c>
      <c r="BC444" s="45" t="str">
        <f t="shared" si="420"/>
        <v/>
      </c>
      <c r="BD444" s="45" t="str">
        <f t="shared" si="421"/>
        <v/>
      </c>
      <c r="BE444" s="45" t="s">
        <v>5691</v>
      </c>
      <c r="BF444" s="45" t="str">
        <f t="shared" si="479"/>
        <v/>
      </c>
      <c r="BG444" s="45" t="str">
        <f t="shared" si="422"/>
        <v/>
      </c>
      <c r="BH444" s="12" t="str">
        <f t="shared" si="423"/>
        <v/>
      </c>
      <c r="BI444" s="43" t="str">
        <f t="shared" si="424"/>
        <v/>
      </c>
      <c r="BJ444" s="46" t="str">
        <f t="shared" si="425"/>
        <v/>
      </c>
      <c r="BK444" s="46" t="str">
        <f t="shared" si="426"/>
        <v/>
      </c>
      <c r="BL444" s="46" t="str">
        <f t="shared" si="427"/>
        <v/>
      </c>
      <c r="BM444" s="43" t="str">
        <f t="shared" si="428"/>
        <v/>
      </c>
      <c r="BN444" s="43" t="str">
        <f t="shared" si="429"/>
        <v/>
      </c>
      <c r="BO444" s="44" t="str">
        <f t="shared" si="480"/>
        <v/>
      </c>
      <c r="BP444" s="44" t="str">
        <f t="shared" si="430"/>
        <v>X</v>
      </c>
      <c r="BQ444" s="44" t="str">
        <f t="shared" si="431"/>
        <v/>
      </c>
      <c r="BR444" s="46" t="str">
        <f t="shared" si="481"/>
        <v/>
      </c>
      <c r="BS444" s="47" t="str">
        <f t="shared" si="482"/>
        <v/>
      </c>
      <c r="BT444" s="46" t="str">
        <f t="shared" si="483"/>
        <v/>
      </c>
      <c r="BU444" s="46" t="str">
        <f t="shared" si="484"/>
        <v/>
      </c>
      <c r="BV444" s="73" t="str">
        <f t="shared" si="409"/>
        <v/>
      </c>
      <c r="BW444" s="47" t="str">
        <f t="shared" si="488"/>
        <v/>
      </c>
      <c r="BX444" s="47" t="str">
        <f t="shared" si="432"/>
        <v/>
      </c>
      <c r="BY444" s="13" t="str">
        <f t="shared" si="433"/>
        <v/>
      </c>
      <c r="BZ444" s="14" t="str">
        <f t="shared" si="485"/>
        <v/>
      </c>
      <c r="CA444" s="48" t="str">
        <f t="shared" si="486"/>
        <v>X</v>
      </c>
      <c r="CB444" s="44" t="str">
        <f t="shared" si="487"/>
        <v>X</v>
      </c>
      <c r="CC444" s="44" t="str">
        <f t="shared" si="434"/>
        <v/>
      </c>
      <c r="CD444" s="44" t="str">
        <f t="shared" si="412"/>
        <v/>
      </c>
      <c r="CE444" s="44" t="str">
        <f t="shared" si="435"/>
        <v/>
      </c>
      <c r="CF444" s="44" t="str">
        <f t="shared" si="436"/>
        <v/>
      </c>
      <c r="CG444" s="44" t="str">
        <f t="shared" si="437"/>
        <v/>
      </c>
      <c r="CH444" s="44" t="str">
        <f t="shared" si="438"/>
        <v/>
      </c>
      <c r="CI444" s="44" t="str">
        <f t="shared" si="439"/>
        <v/>
      </c>
      <c r="CJ444" s="44" t="str">
        <f t="shared" si="440"/>
        <v/>
      </c>
      <c r="CK444" s="44" t="str">
        <f t="shared" si="441"/>
        <v/>
      </c>
      <c r="CL444" s="44" t="str">
        <f t="shared" si="442"/>
        <v/>
      </c>
      <c r="CM444" s="43" t="str">
        <f t="shared" si="443"/>
        <v/>
      </c>
      <c r="CN444" s="43" t="str">
        <f t="shared" si="444"/>
        <v/>
      </c>
      <c r="CO444" s="43" t="str">
        <f t="shared" si="445"/>
        <v/>
      </c>
      <c r="CP444" s="44" t="str">
        <f t="shared" si="413"/>
        <v/>
      </c>
      <c r="CQ444" s="44" t="str">
        <f t="shared" si="446"/>
        <v/>
      </c>
      <c r="CR444" s="43" t="str">
        <f t="shared" si="464"/>
        <v/>
      </c>
      <c r="CS444" s="44">
        <v>0</v>
      </c>
      <c r="CT444" s="44">
        <v>0</v>
      </c>
      <c r="CU444" s="44" t="str">
        <f t="shared" si="447"/>
        <v/>
      </c>
      <c r="CV444" s="44" t="str">
        <f t="shared" si="448"/>
        <v/>
      </c>
      <c r="CW444" s="44" t="str">
        <f t="shared" si="449"/>
        <v/>
      </c>
      <c r="CX444" s="44" t="str">
        <f t="shared" si="450"/>
        <v/>
      </c>
      <c r="CY444" s="44" t="str">
        <f t="shared" si="451"/>
        <v/>
      </c>
      <c r="CZ444" s="44" t="str">
        <f t="shared" si="452"/>
        <v/>
      </c>
      <c r="DA444" s="49" t="str">
        <f t="shared" si="414"/>
        <v/>
      </c>
      <c r="DB444" s="44" t="str">
        <f t="shared" si="453"/>
        <v/>
      </c>
      <c r="DC444" s="44" t="str">
        <f t="shared" si="454"/>
        <v/>
      </c>
      <c r="DD444" s="44" t="str">
        <f t="shared" si="455"/>
        <v/>
      </c>
      <c r="DE444" s="44" t="str">
        <f t="shared" si="456"/>
        <v/>
      </c>
      <c r="DF444" s="44" t="str">
        <f t="shared" si="457"/>
        <v/>
      </c>
      <c r="DG444" s="44" t="str">
        <f t="shared" si="458"/>
        <v/>
      </c>
      <c r="DH444" s="44" t="str">
        <f t="shared" si="459"/>
        <v/>
      </c>
      <c r="DI444" s="50" t="str">
        <f t="shared" si="460"/>
        <v>X</v>
      </c>
      <c r="DJ444" s="50" t="str">
        <f t="shared" si="461"/>
        <v/>
      </c>
      <c r="DK444" s="50" t="str">
        <f t="shared" si="462"/>
        <v/>
      </c>
      <c r="DL444" s="50" t="str">
        <f t="shared" si="463"/>
        <v/>
      </c>
      <c r="DM444" s="51" t="str">
        <f t="shared" si="415"/>
        <v>027089000</v>
      </c>
      <c r="DN444" s="52"/>
      <c r="DO444" s="53"/>
      <c r="DP444" s="52"/>
      <c r="DQ444" s="53" t="str">
        <f t="shared" si="416"/>
        <v/>
      </c>
      <c r="DR444" s="52" t="str">
        <f t="shared" si="417"/>
        <v/>
      </c>
      <c r="DS444" s="53"/>
      <c r="DT444" s="52"/>
      <c r="DU444" s="53"/>
      <c r="DV444" s="52"/>
      <c r="DW444" s="99"/>
      <c r="DX444" s="99"/>
      <c r="EI444" s="83"/>
      <c r="EJ444" s="102"/>
      <c r="EK444" s="102"/>
      <c r="EL444" s="102"/>
      <c r="EM444" s="102"/>
      <c r="EN444" s="102"/>
      <c r="EO444" s="102"/>
      <c r="EP444" s="102"/>
      <c r="EQ444" s="102"/>
      <c r="ER444" s="102"/>
      <c r="ES444" s="102"/>
      <c r="ET444" s="102"/>
      <c r="EU444" s="102"/>
      <c r="EV444" s="102"/>
      <c r="FL444" s="36" t="str">
        <f t="shared" si="410"/>
        <v/>
      </c>
    </row>
    <row r="445" spans="1:168" s="36" customFormat="1" ht="49.5" customHeight="1" x14ac:dyDescent="0.35">
      <c r="A445" s="67"/>
      <c r="B445" s="39"/>
      <c r="C445" s="39"/>
      <c r="D445" s="40" t="s">
        <v>2529</v>
      </c>
      <c r="E445" s="41" t="s">
        <v>4106</v>
      </c>
      <c r="F445" s="41" t="s">
        <v>148</v>
      </c>
      <c r="G445" s="41"/>
      <c r="H445" s="41"/>
      <c r="I445" s="41" t="s">
        <v>5372</v>
      </c>
      <c r="J445" s="41" t="s">
        <v>1829</v>
      </c>
      <c r="K445" s="41"/>
      <c r="L445" s="41"/>
      <c r="M445" s="41" t="s">
        <v>2984</v>
      </c>
      <c r="N445" s="41" t="s">
        <v>2985</v>
      </c>
      <c r="O445" s="29" t="s">
        <v>4108</v>
      </c>
      <c r="P445" s="30" t="s">
        <v>4109</v>
      </c>
      <c r="Q445" s="31"/>
      <c r="R445" s="31"/>
      <c r="S445" s="32" t="s">
        <v>2529</v>
      </c>
      <c r="T445" s="33"/>
      <c r="U445" s="33" t="s">
        <v>4106</v>
      </c>
      <c r="V445" s="33" t="s">
        <v>148</v>
      </c>
      <c r="W445" s="33" t="s">
        <v>5691</v>
      </c>
      <c r="X445" s="33" t="s">
        <v>4108</v>
      </c>
      <c r="Y445" s="33" t="s">
        <v>4109</v>
      </c>
      <c r="Z445" s="33">
        <v>1</v>
      </c>
      <c r="AA445" s="34" t="s">
        <v>3015</v>
      </c>
      <c r="AB445" s="34">
        <v>112</v>
      </c>
      <c r="AC445" s="34" t="s">
        <v>3023</v>
      </c>
      <c r="AD445" s="34" t="s">
        <v>4112</v>
      </c>
      <c r="AE445" s="34" t="s">
        <v>3016</v>
      </c>
      <c r="AF445" s="34" t="s">
        <v>2529</v>
      </c>
      <c r="AG445" s="34" t="s">
        <v>149</v>
      </c>
      <c r="AH445" s="34" t="s">
        <v>5734</v>
      </c>
      <c r="AI445" s="34" t="s">
        <v>2988</v>
      </c>
      <c r="AJ445" s="34" t="s">
        <v>4106</v>
      </c>
      <c r="AK445" s="34" t="s">
        <v>5691</v>
      </c>
      <c r="AL445" s="34" t="s">
        <v>4106</v>
      </c>
      <c r="AM445" s="34" t="s">
        <v>5691</v>
      </c>
      <c r="AN445" s="34">
        <v>1</v>
      </c>
      <c r="AO445" s="34" t="s">
        <v>150</v>
      </c>
      <c r="AP445" s="34" t="s">
        <v>5691</v>
      </c>
      <c r="AQ445" s="56">
        <v>1</v>
      </c>
      <c r="AR445" s="56">
        <v>2</v>
      </c>
      <c r="AS445" s="56">
        <v>1</v>
      </c>
      <c r="AT445" s="42" t="s">
        <v>258</v>
      </c>
      <c r="AU445" s="42" t="s">
        <v>2146</v>
      </c>
      <c r="AV445" s="42" t="s">
        <v>4106</v>
      </c>
      <c r="AW445" s="35" t="s">
        <v>5685</v>
      </c>
      <c r="AX445" s="35" t="s">
        <v>2524</v>
      </c>
      <c r="AY445" s="35" t="s">
        <v>4837</v>
      </c>
      <c r="AZ445" s="43" t="str">
        <f t="shared" si="418"/>
        <v>X</v>
      </c>
      <c r="BA445" s="44"/>
      <c r="BB445" s="43" t="str">
        <f t="shared" si="419"/>
        <v/>
      </c>
      <c r="BC445" s="45" t="str">
        <f t="shared" si="420"/>
        <v/>
      </c>
      <c r="BD445" s="45" t="str">
        <f t="shared" si="421"/>
        <v/>
      </c>
      <c r="BE445" s="45" t="s">
        <v>5691</v>
      </c>
      <c r="BF445" s="45" t="str">
        <f t="shared" si="479"/>
        <v/>
      </c>
      <c r="BG445" s="45" t="str">
        <f t="shared" si="422"/>
        <v/>
      </c>
      <c r="BH445" s="12" t="str">
        <f t="shared" si="423"/>
        <v/>
      </c>
      <c r="BI445" s="43" t="str">
        <f t="shared" si="424"/>
        <v/>
      </c>
      <c r="BJ445" s="46" t="str">
        <f t="shared" si="425"/>
        <v/>
      </c>
      <c r="BK445" s="46" t="str">
        <f t="shared" si="426"/>
        <v/>
      </c>
      <c r="BL445" s="46" t="str">
        <f t="shared" si="427"/>
        <v/>
      </c>
      <c r="BM445" s="43" t="str">
        <f t="shared" si="428"/>
        <v/>
      </c>
      <c r="BN445" s="43" t="str">
        <f t="shared" si="429"/>
        <v/>
      </c>
      <c r="BO445" s="44" t="str">
        <f t="shared" si="480"/>
        <v/>
      </c>
      <c r="BP445" s="44" t="str">
        <f t="shared" si="430"/>
        <v>X</v>
      </c>
      <c r="BQ445" s="44" t="str">
        <f t="shared" si="431"/>
        <v/>
      </c>
      <c r="BR445" s="46" t="str">
        <f t="shared" si="481"/>
        <v/>
      </c>
      <c r="BS445" s="47" t="str">
        <f t="shared" si="482"/>
        <v/>
      </c>
      <c r="BT445" s="46" t="str">
        <f t="shared" si="483"/>
        <v/>
      </c>
      <c r="BU445" s="46" t="str">
        <f t="shared" si="484"/>
        <v/>
      </c>
      <c r="BV445" s="73" t="str">
        <f t="shared" si="409"/>
        <v/>
      </c>
      <c r="BW445" s="47" t="str">
        <f t="shared" si="488"/>
        <v/>
      </c>
      <c r="BX445" s="47" t="str">
        <f t="shared" si="432"/>
        <v/>
      </c>
      <c r="BY445" s="13" t="str">
        <f t="shared" si="433"/>
        <v/>
      </c>
      <c r="BZ445" s="14" t="str">
        <f t="shared" si="485"/>
        <v/>
      </c>
      <c r="CA445" s="48" t="str">
        <f t="shared" si="486"/>
        <v>X</v>
      </c>
      <c r="CB445" s="44" t="str">
        <f t="shared" si="487"/>
        <v>X</v>
      </c>
      <c r="CC445" s="44" t="str">
        <f t="shared" si="434"/>
        <v/>
      </c>
      <c r="CD445" s="44" t="str">
        <f t="shared" si="412"/>
        <v/>
      </c>
      <c r="CE445" s="44" t="str">
        <f t="shared" si="435"/>
        <v/>
      </c>
      <c r="CF445" s="44" t="str">
        <f t="shared" si="436"/>
        <v/>
      </c>
      <c r="CG445" s="44" t="str">
        <f t="shared" si="437"/>
        <v/>
      </c>
      <c r="CH445" s="44" t="str">
        <f t="shared" si="438"/>
        <v/>
      </c>
      <c r="CI445" s="44" t="str">
        <f t="shared" si="439"/>
        <v/>
      </c>
      <c r="CJ445" s="44" t="str">
        <f t="shared" si="440"/>
        <v/>
      </c>
      <c r="CK445" s="44" t="str">
        <f t="shared" si="441"/>
        <v/>
      </c>
      <c r="CL445" s="44" t="str">
        <f t="shared" si="442"/>
        <v/>
      </c>
      <c r="CM445" s="43" t="str">
        <f t="shared" si="443"/>
        <v/>
      </c>
      <c r="CN445" s="43" t="str">
        <f t="shared" si="444"/>
        <v/>
      </c>
      <c r="CO445" s="43" t="str">
        <f t="shared" si="445"/>
        <v/>
      </c>
      <c r="CP445" s="44" t="str">
        <f t="shared" si="413"/>
        <v/>
      </c>
      <c r="CQ445" s="44" t="str">
        <f t="shared" si="446"/>
        <v/>
      </c>
      <c r="CR445" s="43" t="str">
        <f t="shared" si="464"/>
        <v/>
      </c>
      <c r="CS445" s="44">
        <v>0</v>
      </c>
      <c r="CT445" s="44">
        <v>0</v>
      </c>
      <c r="CU445" s="44" t="str">
        <f t="shared" si="447"/>
        <v/>
      </c>
      <c r="CV445" s="44" t="str">
        <f t="shared" si="448"/>
        <v/>
      </c>
      <c r="CW445" s="44" t="str">
        <f t="shared" si="449"/>
        <v/>
      </c>
      <c r="CX445" s="44" t="str">
        <f t="shared" si="450"/>
        <v/>
      </c>
      <c r="CY445" s="44" t="str">
        <f t="shared" si="451"/>
        <v/>
      </c>
      <c r="CZ445" s="44" t="str">
        <f t="shared" si="452"/>
        <v/>
      </c>
      <c r="DA445" s="49" t="str">
        <f t="shared" si="414"/>
        <v/>
      </c>
      <c r="DB445" s="44" t="str">
        <f t="shared" si="453"/>
        <v/>
      </c>
      <c r="DC445" s="44" t="str">
        <f t="shared" si="454"/>
        <v/>
      </c>
      <c r="DD445" s="44" t="str">
        <f t="shared" si="455"/>
        <v/>
      </c>
      <c r="DE445" s="44" t="str">
        <f t="shared" si="456"/>
        <v/>
      </c>
      <c r="DF445" s="44" t="str">
        <f t="shared" si="457"/>
        <v/>
      </c>
      <c r="DG445" s="44" t="str">
        <f t="shared" si="458"/>
        <v/>
      </c>
      <c r="DH445" s="44" t="str">
        <f t="shared" si="459"/>
        <v/>
      </c>
      <c r="DI445" s="50" t="str">
        <f t="shared" si="460"/>
        <v>X</v>
      </c>
      <c r="DJ445" s="50" t="str">
        <f t="shared" si="461"/>
        <v/>
      </c>
      <c r="DK445" s="50" t="str">
        <f t="shared" si="462"/>
        <v/>
      </c>
      <c r="DL445" s="50" t="str">
        <f t="shared" si="463"/>
        <v/>
      </c>
      <c r="DM445" s="51" t="str">
        <f t="shared" si="415"/>
        <v>027084000</v>
      </c>
      <c r="DN445" s="52"/>
      <c r="DO445" s="53"/>
      <c r="DP445" s="52"/>
      <c r="DQ445" s="53" t="str">
        <f t="shared" si="416"/>
        <v/>
      </c>
      <c r="DR445" s="52" t="str">
        <f t="shared" si="417"/>
        <v/>
      </c>
      <c r="DS445" s="53"/>
      <c r="DT445" s="52"/>
      <c r="DU445" s="53"/>
      <c r="DV445" s="52"/>
      <c r="DW445" s="99"/>
      <c r="DX445" s="99"/>
      <c r="EI445" s="83"/>
      <c r="EJ445" s="102"/>
      <c r="EK445" s="102"/>
      <c r="EL445" s="102"/>
      <c r="EM445" s="102"/>
      <c r="EN445" s="102"/>
      <c r="EO445" s="102"/>
      <c r="EP445" s="102"/>
      <c r="EQ445" s="102"/>
      <c r="ER445" s="102"/>
      <c r="ES445" s="102"/>
      <c r="ET445" s="102"/>
      <c r="EU445" s="102"/>
      <c r="EV445" s="102"/>
      <c r="FL445" s="36" t="str">
        <f t="shared" si="410"/>
        <v/>
      </c>
    </row>
    <row r="446" spans="1:168" s="36" customFormat="1" ht="49.5" customHeight="1" x14ac:dyDescent="0.35">
      <c r="A446" s="67"/>
      <c r="B446" s="39"/>
      <c r="C446" s="39"/>
      <c r="D446" s="40" t="s">
        <v>170</v>
      </c>
      <c r="E446" s="41" t="s">
        <v>4106</v>
      </c>
      <c r="F446" s="41" t="s">
        <v>171</v>
      </c>
      <c r="G446" s="41"/>
      <c r="H446" s="41"/>
      <c r="I446" s="41" t="s">
        <v>5372</v>
      </c>
      <c r="J446" s="41" t="s">
        <v>1829</v>
      </c>
      <c r="K446" s="41"/>
      <c r="L446" s="41"/>
      <c r="M446" s="41" t="s">
        <v>2984</v>
      </c>
      <c r="N446" s="41" t="s">
        <v>2985</v>
      </c>
      <c r="O446" s="29" t="s">
        <v>4108</v>
      </c>
      <c r="P446" s="30" t="s">
        <v>4109</v>
      </c>
      <c r="Q446" s="31"/>
      <c r="R446" s="31"/>
      <c r="S446" s="32" t="s">
        <v>170</v>
      </c>
      <c r="T446" s="33"/>
      <c r="U446" s="33" t="s">
        <v>4106</v>
      </c>
      <c r="V446" s="33" t="s">
        <v>171</v>
      </c>
      <c r="W446" s="33" t="s">
        <v>5691</v>
      </c>
      <c r="X446" s="33" t="s">
        <v>4108</v>
      </c>
      <c r="Y446" s="33" t="s">
        <v>4109</v>
      </c>
      <c r="Z446" s="33">
        <v>1</v>
      </c>
      <c r="AA446" s="34" t="s">
        <v>3015</v>
      </c>
      <c r="AB446" s="34">
        <v>112</v>
      </c>
      <c r="AC446" s="34" t="s">
        <v>3023</v>
      </c>
      <c r="AD446" s="34" t="s">
        <v>4112</v>
      </c>
      <c r="AE446" s="34" t="s">
        <v>3016</v>
      </c>
      <c r="AF446" s="34" t="s">
        <v>170</v>
      </c>
      <c r="AG446" s="34" t="s">
        <v>172</v>
      </c>
      <c r="AH446" s="34" t="s">
        <v>5734</v>
      </c>
      <c r="AI446" s="34" t="s">
        <v>2988</v>
      </c>
      <c r="AJ446" s="34" t="s">
        <v>4106</v>
      </c>
      <c r="AK446" s="34" t="s">
        <v>5691</v>
      </c>
      <c r="AL446" s="34" t="s">
        <v>4106</v>
      </c>
      <c r="AM446" s="34" t="s">
        <v>5691</v>
      </c>
      <c r="AN446" s="34">
        <v>1</v>
      </c>
      <c r="AO446" s="34" t="s">
        <v>173</v>
      </c>
      <c r="AP446" s="34" t="s">
        <v>5691</v>
      </c>
      <c r="AQ446" s="56">
        <v>1</v>
      </c>
      <c r="AR446" s="56">
        <v>2</v>
      </c>
      <c r="AS446" s="56">
        <v>1</v>
      </c>
      <c r="AT446" s="42" t="s">
        <v>258</v>
      </c>
      <c r="AU446" s="42" t="s">
        <v>5015</v>
      </c>
      <c r="AV446" s="42" t="s">
        <v>4106</v>
      </c>
      <c r="AW446" s="35" t="s">
        <v>5685</v>
      </c>
      <c r="AX446" s="35" t="s">
        <v>1018</v>
      </c>
      <c r="AY446" s="35" t="s">
        <v>1373</v>
      </c>
      <c r="AZ446" s="43" t="str">
        <f t="shared" si="418"/>
        <v>X</v>
      </c>
      <c r="BA446" s="44"/>
      <c r="BB446" s="43" t="str">
        <f t="shared" si="419"/>
        <v/>
      </c>
      <c r="BC446" s="45" t="str">
        <f t="shared" si="420"/>
        <v/>
      </c>
      <c r="BD446" s="45" t="str">
        <f t="shared" si="421"/>
        <v/>
      </c>
      <c r="BE446" s="45" t="s">
        <v>5691</v>
      </c>
      <c r="BF446" s="45" t="str">
        <f t="shared" si="479"/>
        <v/>
      </c>
      <c r="BG446" s="45" t="str">
        <f t="shared" si="422"/>
        <v/>
      </c>
      <c r="BH446" s="12" t="str">
        <f t="shared" si="423"/>
        <v/>
      </c>
      <c r="BI446" s="43" t="str">
        <f t="shared" si="424"/>
        <v/>
      </c>
      <c r="BJ446" s="46" t="str">
        <f t="shared" si="425"/>
        <v/>
      </c>
      <c r="BK446" s="46" t="str">
        <f t="shared" si="426"/>
        <v/>
      </c>
      <c r="BL446" s="46" t="str">
        <f t="shared" si="427"/>
        <v/>
      </c>
      <c r="BM446" s="43" t="str">
        <f t="shared" si="428"/>
        <v/>
      </c>
      <c r="BN446" s="43" t="str">
        <f t="shared" si="429"/>
        <v/>
      </c>
      <c r="BO446" s="44" t="str">
        <f t="shared" si="480"/>
        <v/>
      </c>
      <c r="BP446" s="44" t="str">
        <f t="shared" si="430"/>
        <v>X</v>
      </c>
      <c r="BQ446" s="44" t="str">
        <f t="shared" si="431"/>
        <v/>
      </c>
      <c r="BR446" s="46" t="str">
        <f t="shared" si="481"/>
        <v/>
      </c>
      <c r="BS446" s="47" t="str">
        <f t="shared" si="482"/>
        <v/>
      </c>
      <c r="BT446" s="46" t="str">
        <f t="shared" si="483"/>
        <v/>
      </c>
      <c r="BU446" s="46" t="str">
        <f t="shared" si="484"/>
        <v/>
      </c>
      <c r="BV446" s="73" t="str">
        <f t="shared" si="409"/>
        <v/>
      </c>
      <c r="BW446" s="47" t="str">
        <f t="shared" si="488"/>
        <v/>
      </c>
      <c r="BX446" s="47" t="str">
        <f t="shared" si="432"/>
        <v/>
      </c>
      <c r="BY446" s="13" t="str">
        <f t="shared" si="433"/>
        <v/>
      </c>
      <c r="BZ446" s="14" t="str">
        <f t="shared" si="485"/>
        <v/>
      </c>
      <c r="CA446" s="48" t="str">
        <f t="shared" si="486"/>
        <v>X</v>
      </c>
      <c r="CB446" s="44" t="str">
        <f t="shared" si="487"/>
        <v>X</v>
      </c>
      <c r="CC446" s="44" t="str">
        <f t="shared" si="434"/>
        <v/>
      </c>
      <c r="CD446" s="44" t="str">
        <f t="shared" si="412"/>
        <v/>
      </c>
      <c r="CE446" s="44" t="str">
        <f t="shared" si="435"/>
        <v/>
      </c>
      <c r="CF446" s="44" t="str">
        <f t="shared" si="436"/>
        <v/>
      </c>
      <c r="CG446" s="44" t="str">
        <f t="shared" si="437"/>
        <v/>
      </c>
      <c r="CH446" s="44" t="str">
        <f t="shared" si="438"/>
        <v/>
      </c>
      <c r="CI446" s="44" t="str">
        <f t="shared" si="439"/>
        <v/>
      </c>
      <c r="CJ446" s="44" t="str">
        <f t="shared" si="440"/>
        <v/>
      </c>
      <c r="CK446" s="44" t="str">
        <f t="shared" si="441"/>
        <v/>
      </c>
      <c r="CL446" s="44" t="str">
        <f t="shared" si="442"/>
        <v/>
      </c>
      <c r="CM446" s="43" t="str">
        <f t="shared" si="443"/>
        <v/>
      </c>
      <c r="CN446" s="43" t="str">
        <f t="shared" si="444"/>
        <v/>
      </c>
      <c r="CO446" s="43" t="str">
        <f t="shared" si="445"/>
        <v/>
      </c>
      <c r="CP446" s="44" t="str">
        <f t="shared" si="413"/>
        <v/>
      </c>
      <c r="CQ446" s="44" t="str">
        <f t="shared" si="446"/>
        <v/>
      </c>
      <c r="CR446" s="43" t="str">
        <f t="shared" si="464"/>
        <v/>
      </c>
      <c r="CS446" s="44">
        <v>0</v>
      </c>
      <c r="CT446" s="44">
        <v>0</v>
      </c>
      <c r="CU446" s="44" t="str">
        <f t="shared" si="447"/>
        <v/>
      </c>
      <c r="CV446" s="44" t="str">
        <f t="shared" si="448"/>
        <v/>
      </c>
      <c r="CW446" s="44" t="str">
        <f t="shared" si="449"/>
        <v/>
      </c>
      <c r="CX446" s="44" t="str">
        <f t="shared" si="450"/>
        <v/>
      </c>
      <c r="CY446" s="44" t="str">
        <f t="shared" si="451"/>
        <v/>
      </c>
      <c r="CZ446" s="44" t="str">
        <f t="shared" si="452"/>
        <v/>
      </c>
      <c r="DA446" s="49" t="str">
        <f t="shared" si="414"/>
        <v/>
      </c>
      <c r="DB446" s="44" t="str">
        <f t="shared" si="453"/>
        <v/>
      </c>
      <c r="DC446" s="44" t="str">
        <f t="shared" si="454"/>
        <v/>
      </c>
      <c r="DD446" s="44" t="str">
        <f t="shared" si="455"/>
        <v/>
      </c>
      <c r="DE446" s="44" t="str">
        <f t="shared" si="456"/>
        <v/>
      </c>
      <c r="DF446" s="44" t="str">
        <f t="shared" si="457"/>
        <v/>
      </c>
      <c r="DG446" s="44" t="str">
        <f t="shared" si="458"/>
        <v/>
      </c>
      <c r="DH446" s="44" t="str">
        <f t="shared" si="459"/>
        <v/>
      </c>
      <c r="DI446" s="50" t="str">
        <f t="shared" si="460"/>
        <v>X</v>
      </c>
      <c r="DJ446" s="50" t="str">
        <f t="shared" si="461"/>
        <v/>
      </c>
      <c r="DK446" s="50" t="str">
        <f t="shared" si="462"/>
        <v/>
      </c>
      <c r="DL446" s="50" t="str">
        <f t="shared" si="463"/>
        <v/>
      </c>
      <c r="DM446" s="51" t="str">
        <f t="shared" si="415"/>
        <v>027091000</v>
      </c>
      <c r="DN446" s="52"/>
      <c r="DO446" s="53"/>
      <c r="DP446" s="52"/>
      <c r="DQ446" s="53" t="str">
        <f t="shared" si="416"/>
        <v/>
      </c>
      <c r="DR446" s="52" t="str">
        <f t="shared" si="417"/>
        <v/>
      </c>
      <c r="DS446" s="53"/>
      <c r="DT446" s="52"/>
      <c r="DU446" s="53"/>
      <c r="DV446" s="52"/>
      <c r="DW446" s="99"/>
      <c r="DX446" s="99"/>
      <c r="EI446" s="83"/>
      <c r="EJ446" s="102"/>
      <c r="EK446" s="102"/>
      <c r="EL446" s="102"/>
      <c r="EM446" s="102"/>
      <c r="EN446" s="102"/>
      <c r="EO446" s="102"/>
      <c r="EP446" s="102"/>
      <c r="EQ446" s="102"/>
      <c r="ER446" s="102"/>
      <c r="ES446" s="102"/>
      <c r="ET446" s="102"/>
      <c r="EU446" s="102"/>
      <c r="EV446" s="102"/>
      <c r="FL446" s="36" t="str">
        <f t="shared" si="410"/>
        <v/>
      </c>
    </row>
    <row r="447" spans="1:168" s="36" customFormat="1" ht="49.5" customHeight="1" x14ac:dyDescent="0.35">
      <c r="A447" s="67"/>
      <c r="B447" s="39"/>
      <c r="C447" s="39"/>
      <c r="D447" s="40" t="s">
        <v>174</v>
      </c>
      <c r="E447" s="41" t="s">
        <v>4106</v>
      </c>
      <c r="F447" s="41" t="s">
        <v>175</v>
      </c>
      <c r="G447" s="41"/>
      <c r="H447" s="41"/>
      <c r="I447" s="41" t="s">
        <v>5372</v>
      </c>
      <c r="J447" s="41" t="s">
        <v>1829</v>
      </c>
      <c r="K447" s="41"/>
      <c r="L447" s="41"/>
      <c r="M447" s="41" t="s">
        <v>2984</v>
      </c>
      <c r="N447" s="41" t="s">
        <v>2985</v>
      </c>
      <c r="O447" s="29" t="s">
        <v>4108</v>
      </c>
      <c r="P447" s="30" t="s">
        <v>4109</v>
      </c>
      <c r="Q447" s="31"/>
      <c r="R447" s="31"/>
      <c r="S447" s="32" t="s">
        <v>174</v>
      </c>
      <c r="T447" s="33"/>
      <c r="U447" s="33" t="s">
        <v>4106</v>
      </c>
      <c r="V447" s="33" t="s">
        <v>175</v>
      </c>
      <c r="W447" s="33" t="s">
        <v>5691</v>
      </c>
      <c r="X447" s="33" t="s">
        <v>4108</v>
      </c>
      <c r="Y447" s="33" t="s">
        <v>4109</v>
      </c>
      <c r="Z447" s="33">
        <v>1</v>
      </c>
      <c r="AA447" s="34" t="s">
        <v>3015</v>
      </c>
      <c r="AB447" s="34">
        <v>112</v>
      </c>
      <c r="AC447" s="34" t="s">
        <v>3023</v>
      </c>
      <c r="AD447" s="34" t="s">
        <v>4112</v>
      </c>
      <c r="AE447" s="34" t="s">
        <v>3016</v>
      </c>
      <c r="AF447" s="34" t="s">
        <v>174</v>
      </c>
      <c r="AG447" s="34" t="s">
        <v>176</v>
      </c>
      <c r="AH447" s="34" t="s">
        <v>5734</v>
      </c>
      <c r="AI447" s="34" t="s">
        <v>2988</v>
      </c>
      <c r="AJ447" s="34" t="s">
        <v>4106</v>
      </c>
      <c r="AK447" s="34" t="s">
        <v>5691</v>
      </c>
      <c r="AL447" s="34" t="s">
        <v>4106</v>
      </c>
      <c r="AM447" s="34" t="s">
        <v>5691</v>
      </c>
      <c r="AN447" s="34">
        <v>1</v>
      </c>
      <c r="AO447" s="34" t="s">
        <v>177</v>
      </c>
      <c r="AP447" s="34" t="s">
        <v>5691</v>
      </c>
      <c r="AQ447" s="56">
        <v>1</v>
      </c>
      <c r="AR447" s="56">
        <v>2</v>
      </c>
      <c r="AS447" s="56">
        <v>1</v>
      </c>
      <c r="AT447" s="42" t="s">
        <v>258</v>
      </c>
      <c r="AU447" s="42" t="s">
        <v>5015</v>
      </c>
      <c r="AV447" s="42" t="s">
        <v>4106</v>
      </c>
      <c r="AW447" s="35" t="s">
        <v>5685</v>
      </c>
      <c r="AX447" s="35" t="s">
        <v>1018</v>
      </c>
      <c r="AY447" s="35" t="s">
        <v>1017</v>
      </c>
      <c r="AZ447" s="43" t="str">
        <f t="shared" si="418"/>
        <v>X</v>
      </c>
      <c r="BA447" s="44"/>
      <c r="BB447" s="43" t="str">
        <f t="shared" si="419"/>
        <v/>
      </c>
      <c r="BC447" s="45" t="str">
        <f t="shared" si="420"/>
        <v/>
      </c>
      <c r="BD447" s="45" t="str">
        <f t="shared" si="421"/>
        <v/>
      </c>
      <c r="BE447" s="45" t="s">
        <v>5691</v>
      </c>
      <c r="BF447" s="45" t="str">
        <f t="shared" si="479"/>
        <v/>
      </c>
      <c r="BG447" s="45" t="str">
        <f t="shared" si="422"/>
        <v/>
      </c>
      <c r="BH447" s="12" t="str">
        <f t="shared" si="423"/>
        <v/>
      </c>
      <c r="BI447" s="43" t="str">
        <f t="shared" si="424"/>
        <v/>
      </c>
      <c r="BJ447" s="46" t="str">
        <f t="shared" si="425"/>
        <v/>
      </c>
      <c r="BK447" s="46" t="str">
        <f t="shared" si="426"/>
        <v/>
      </c>
      <c r="BL447" s="46" t="str">
        <f t="shared" si="427"/>
        <v/>
      </c>
      <c r="BM447" s="43" t="str">
        <f t="shared" si="428"/>
        <v/>
      </c>
      <c r="BN447" s="43" t="str">
        <f t="shared" si="429"/>
        <v/>
      </c>
      <c r="BO447" s="44" t="str">
        <f t="shared" si="480"/>
        <v/>
      </c>
      <c r="BP447" s="44" t="str">
        <f t="shared" si="430"/>
        <v>X</v>
      </c>
      <c r="BQ447" s="44" t="str">
        <f t="shared" si="431"/>
        <v/>
      </c>
      <c r="BR447" s="46" t="str">
        <f t="shared" si="481"/>
        <v/>
      </c>
      <c r="BS447" s="47" t="str">
        <f t="shared" si="482"/>
        <v/>
      </c>
      <c r="BT447" s="46" t="str">
        <f t="shared" si="483"/>
        <v/>
      </c>
      <c r="BU447" s="46" t="str">
        <f t="shared" si="484"/>
        <v/>
      </c>
      <c r="BV447" s="73" t="str">
        <f t="shared" si="409"/>
        <v/>
      </c>
      <c r="BW447" s="47" t="str">
        <f t="shared" si="488"/>
        <v/>
      </c>
      <c r="BX447" s="47" t="str">
        <f t="shared" si="432"/>
        <v/>
      </c>
      <c r="BY447" s="13" t="str">
        <f t="shared" si="433"/>
        <v/>
      </c>
      <c r="BZ447" s="14" t="str">
        <f t="shared" si="485"/>
        <v/>
      </c>
      <c r="CA447" s="48" t="str">
        <f t="shared" si="486"/>
        <v>X</v>
      </c>
      <c r="CB447" s="44" t="str">
        <f t="shared" si="487"/>
        <v>X</v>
      </c>
      <c r="CC447" s="44" t="str">
        <f t="shared" si="434"/>
        <v/>
      </c>
      <c r="CD447" s="44" t="str">
        <f t="shared" si="412"/>
        <v/>
      </c>
      <c r="CE447" s="44" t="str">
        <f t="shared" si="435"/>
        <v/>
      </c>
      <c r="CF447" s="44" t="str">
        <f t="shared" si="436"/>
        <v/>
      </c>
      <c r="CG447" s="44" t="str">
        <f t="shared" si="437"/>
        <v/>
      </c>
      <c r="CH447" s="44" t="str">
        <f t="shared" si="438"/>
        <v/>
      </c>
      <c r="CI447" s="44" t="str">
        <f t="shared" si="439"/>
        <v/>
      </c>
      <c r="CJ447" s="44" t="str">
        <f t="shared" si="440"/>
        <v/>
      </c>
      <c r="CK447" s="44" t="str">
        <f t="shared" si="441"/>
        <v/>
      </c>
      <c r="CL447" s="44" t="str">
        <f t="shared" si="442"/>
        <v/>
      </c>
      <c r="CM447" s="43" t="str">
        <f t="shared" si="443"/>
        <v/>
      </c>
      <c r="CN447" s="43" t="str">
        <f t="shared" si="444"/>
        <v/>
      </c>
      <c r="CO447" s="43" t="str">
        <f t="shared" si="445"/>
        <v/>
      </c>
      <c r="CP447" s="44" t="str">
        <f t="shared" si="413"/>
        <v/>
      </c>
      <c r="CQ447" s="44" t="str">
        <f t="shared" si="446"/>
        <v/>
      </c>
      <c r="CR447" s="43" t="str">
        <f t="shared" si="464"/>
        <v/>
      </c>
      <c r="CS447" s="44">
        <v>0</v>
      </c>
      <c r="CT447" s="44">
        <v>0</v>
      </c>
      <c r="CU447" s="44" t="str">
        <f t="shared" si="447"/>
        <v/>
      </c>
      <c r="CV447" s="44" t="str">
        <f t="shared" si="448"/>
        <v/>
      </c>
      <c r="CW447" s="44" t="str">
        <f t="shared" si="449"/>
        <v/>
      </c>
      <c r="CX447" s="44" t="str">
        <f t="shared" si="450"/>
        <v/>
      </c>
      <c r="CY447" s="44" t="str">
        <f t="shared" si="451"/>
        <v/>
      </c>
      <c r="CZ447" s="44" t="str">
        <f t="shared" si="452"/>
        <v/>
      </c>
      <c r="DA447" s="49" t="str">
        <f t="shared" si="414"/>
        <v/>
      </c>
      <c r="DB447" s="44" t="str">
        <f t="shared" si="453"/>
        <v/>
      </c>
      <c r="DC447" s="44" t="str">
        <f t="shared" si="454"/>
        <v/>
      </c>
      <c r="DD447" s="44" t="str">
        <f t="shared" si="455"/>
        <v/>
      </c>
      <c r="DE447" s="44" t="str">
        <f t="shared" si="456"/>
        <v/>
      </c>
      <c r="DF447" s="44" t="str">
        <f t="shared" si="457"/>
        <v/>
      </c>
      <c r="DG447" s="44" t="str">
        <f t="shared" si="458"/>
        <v/>
      </c>
      <c r="DH447" s="44" t="str">
        <f t="shared" si="459"/>
        <v/>
      </c>
      <c r="DI447" s="50" t="str">
        <f t="shared" si="460"/>
        <v>X</v>
      </c>
      <c r="DJ447" s="50" t="str">
        <f t="shared" si="461"/>
        <v/>
      </c>
      <c r="DK447" s="50" t="str">
        <f t="shared" si="462"/>
        <v/>
      </c>
      <c r="DL447" s="50" t="str">
        <f t="shared" si="463"/>
        <v/>
      </c>
      <c r="DM447" s="51" t="str">
        <f t="shared" si="415"/>
        <v>027091000</v>
      </c>
      <c r="DN447" s="52"/>
      <c r="DO447" s="53"/>
      <c r="DP447" s="52"/>
      <c r="DQ447" s="53" t="str">
        <f t="shared" si="416"/>
        <v/>
      </c>
      <c r="DR447" s="52" t="str">
        <f t="shared" si="417"/>
        <v/>
      </c>
      <c r="DS447" s="53"/>
      <c r="DT447" s="52"/>
      <c r="DU447" s="53"/>
      <c r="DV447" s="52"/>
      <c r="DW447" s="99"/>
      <c r="DX447" s="99"/>
      <c r="EI447" s="83"/>
      <c r="EJ447" s="102"/>
      <c r="EK447" s="102"/>
      <c r="EL447" s="102"/>
      <c r="EM447" s="102"/>
      <c r="EN447" s="102"/>
      <c r="EO447" s="102"/>
      <c r="EP447" s="102"/>
      <c r="EQ447" s="102"/>
      <c r="ER447" s="102"/>
      <c r="ES447" s="102"/>
      <c r="ET447" s="102"/>
      <c r="EU447" s="102"/>
      <c r="EV447" s="102"/>
      <c r="FL447" s="36" t="str">
        <f t="shared" si="410"/>
        <v/>
      </c>
    </row>
    <row r="448" spans="1:168" s="36" customFormat="1" ht="49.5" customHeight="1" x14ac:dyDescent="0.35">
      <c r="A448" s="67"/>
      <c r="B448" s="39"/>
      <c r="C448" s="39"/>
      <c r="D448" s="40" t="s">
        <v>178</v>
      </c>
      <c r="E448" s="41" t="s">
        <v>4106</v>
      </c>
      <c r="F448" s="41" t="s">
        <v>179</v>
      </c>
      <c r="G448" s="41"/>
      <c r="H448" s="41"/>
      <c r="I448" s="41" t="s">
        <v>5372</v>
      </c>
      <c r="J448" s="41" t="s">
        <v>1829</v>
      </c>
      <c r="K448" s="41"/>
      <c r="L448" s="41"/>
      <c r="M448" s="41" t="s">
        <v>2984</v>
      </c>
      <c r="N448" s="41" t="s">
        <v>2985</v>
      </c>
      <c r="O448" s="29" t="s">
        <v>4108</v>
      </c>
      <c r="P448" s="30" t="s">
        <v>4109</v>
      </c>
      <c r="Q448" s="31"/>
      <c r="R448" s="31"/>
      <c r="S448" s="32" t="s">
        <v>178</v>
      </c>
      <c r="T448" s="33"/>
      <c r="U448" s="33" t="s">
        <v>4106</v>
      </c>
      <c r="V448" s="33" t="s">
        <v>179</v>
      </c>
      <c r="W448" s="33" t="s">
        <v>5691</v>
      </c>
      <c r="X448" s="33" t="s">
        <v>4108</v>
      </c>
      <c r="Y448" s="33" t="s">
        <v>4109</v>
      </c>
      <c r="Z448" s="33">
        <v>1</v>
      </c>
      <c r="AA448" s="34" t="s">
        <v>3015</v>
      </c>
      <c r="AB448" s="34">
        <v>112</v>
      </c>
      <c r="AC448" s="34" t="s">
        <v>3023</v>
      </c>
      <c r="AD448" s="34" t="s">
        <v>4112</v>
      </c>
      <c r="AE448" s="34" t="s">
        <v>3016</v>
      </c>
      <c r="AF448" s="34" t="s">
        <v>178</v>
      </c>
      <c r="AG448" s="34" t="s">
        <v>180</v>
      </c>
      <c r="AH448" s="34" t="s">
        <v>5734</v>
      </c>
      <c r="AI448" s="34" t="s">
        <v>2988</v>
      </c>
      <c r="AJ448" s="34" t="s">
        <v>4106</v>
      </c>
      <c r="AK448" s="34" t="s">
        <v>5691</v>
      </c>
      <c r="AL448" s="34" t="s">
        <v>4106</v>
      </c>
      <c r="AM448" s="34" t="s">
        <v>5691</v>
      </c>
      <c r="AN448" s="34">
        <v>1</v>
      </c>
      <c r="AO448" s="34" t="s">
        <v>2963</v>
      </c>
      <c r="AP448" s="34" t="s">
        <v>5691</v>
      </c>
      <c r="AQ448" s="56">
        <v>1</v>
      </c>
      <c r="AR448" s="56">
        <v>2</v>
      </c>
      <c r="AS448" s="56">
        <v>1</v>
      </c>
      <c r="AT448" s="42" t="s">
        <v>258</v>
      </c>
      <c r="AU448" s="42" t="s">
        <v>5015</v>
      </c>
      <c r="AV448" s="42" t="s">
        <v>4106</v>
      </c>
      <c r="AW448" s="35" t="s">
        <v>5685</v>
      </c>
      <c r="AX448" s="35" t="s">
        <v>1018</v>
      </c>
      <c r="AY448" s="35" t="s">
        <v>1019</v>
      </c>
      <c r="AZ448" s="43" t="str">
        <f t="shared" si="418"/>
        <v>X</v>
      </c>
      <c r="BA448" s="44"/>
      <c r="BB448" s="43" t="str">
        <f t="shared" si="419"/>
        <v/>
      </c>
      <c r="BC448" s="45" t="str">
        <f t="shared" si="420"/>
        <v/>
      </c>
      <c r="BD448" s="45" t="str">
        <f t="shared" si="421"/>
        <v/>
      </c>
      <c r="BE448" s="45" t="s">
        <v>5691</v>
      </c>
      <c r="BF448" s="45" t="str">
        <f t="shared" si="479"/>
        <v/>
      </c>
      <c r="BG448" s="45" t="str">
        <f t="shared" si="422"/>
        <v/>
      </c>
      <c r="BH448" s="12" t="str">
        <f t="shared" si="423"/>
        <v/>
      </c>
      <c r="BI448" s="43" t="str">
        <f t="shared" si="424"/>
        <v/>
      </c>
      <c r="BJ448" s="46" t="str">
        <f t="shared" si="425"/>
        <v/>
      </c>
      <c r="BK448" s="46" t="str">
        <f t="shared" si="426"/>
        <v/>
      </c>
      <c r="BL448" s="46" t="str">
        <f t="shared" si="427"/>
        <v/>
      </c>
      <c r="BM448" s="43" t="str">
        <f t="shared" si="428"/>
        <v/>
      </c>
      <c r="BN448" s="43" t="str">
        <f t="shared" si="429"/>
        <v/>
      </c>
      <c r="BO448" s="44" t="str">
        <f t="shared" si="480"/>
        <v/>
      </c>
      <c r="BP448" s="44" t="str">
        <f t="shared" si="430"/>
        <v>X</v>
      </c>
      <c r="BQ448" s="44" t="str">
        <f t="shared" si="431"/>
        <v/>
      </c>
      <c r="BR448" s="46" t="str">
        <f t="shared" si="481"/>
        <v/>
      </c>
      <c r="BS448" s="47" t="str">
        <f t="shared" si="482"/>
        <v/>
      </c>
      <c r="BT448" s="46" t="str">
        <f t="shared" si="483"/>
        <v/>
      </c>
      <c r="BU448" s="46" t="str">
        <f t="shared" si="484"/>
        <v/>
      </c>
      <c r="BV448" s="73" t="str">
        <f t="shared" si="409"/>
        <v/>
      </c>
      <c r="BW448" s="47" t="str">
        <f t="shared" si="488"/>
        <v/>
      </c>
      <c r="BX448" s="47" t="str">
        <f t="shared" si="432"/>
        <v/>
      </c>
      <c r="BY448" s="13" t="str">
        <f t="shared" si="433"/>
        <v/>
      </c>
      <c r="BZ448" s="14" t="str">
        <f t="shared" si="485"/>
        <v/>
      </c>
      <c r="CA448" s="48" t="str">
        <f t="shared" si="486"/>
        <v>X</v>
      </c>
      <c r="CB448" s="44" t="str">
        <f t="shared" si="487"/>
        <v>X</v>
      </c>
      <c r="CC448" s="44" t="str">
        <f t="shared" si="434"/>
        <v/>
      </c>
      <c r="CD448" s="44" t="str">
        <f t="shared" si="412"/>
        <v/>
      </c>
      <c r="CE448" s="44" t="str">
        <f t="shared" si="435"/>
        <v/>
      </c>
      <c r="CF448" s="44" t="str">
        <f t="shared" si="436"/>
        <v/>
      </c>
      <c r="CG448" s="44" t="str">
        <f t="shared" si="437"/>
        <v/>
      </c>
      <c r="CH448" s="44" t="str">
        <f t="shared" si="438"/>
        <v/>
      </c>
      <c r="CI448" s="44" t="str">
        <f t="shared" si="439"/>
        <v/>
      </c>
      <c r="CJ448" s="44" t="str">
        <f t="shared" si="440"/>
        <v/>
      </c>
      <c r="CK448" s="44" t="str">
        <f t="shared" si="441"/>
        <v/>
      </c>
      <c r="CL448" s="44" t="str">
        <f t="shared" si="442"/>
        <v/>
      </c>
      <c r="CM448" s="43" t="str">
        <f t="shared" si="443"/>
        <v/>
      </c>
      <c r="CN448" s="43" t="str">
        <f t="shared" si="444"/>
        <v/>
      </c>
      <c r="CO448" s="43" t="str">
        <f t="shared" si="445"/>
        <v/>
      </c>
      <c r="CP448" s="44" t="str">
        <f t="shared" si="413"/>
        <v/>
      </c>
      <c r="CQ448" s="44" t="str">
        <f t="shared" si="446"/>
        <v/>
      </c>
      <c r="CR448" s="43" t="str">
        <f t="shared" si="464"/>
        <v/>
      </c>
      <c r="CS448" s="44">
        <v>0</v>
      </c>
      <c r="CT448" s="44">
        <v>0</v>
      </c>
      <c r="CU448" s="44" t="str">
        <f t="shared" si="447"/>
        <v/>
      </c>
      <c r="CV448" s="44" t="str">
        <f t="shared" si="448"/>
        <v/>
      </c>
      <c r="CW448" s="44" t="str">
        <f t="shared" si="449"/>
        <v/>
      </c>
      <c r="CX448" s="44" t="str">
        <f t="shared" si="450"/>
        <v/>
      </c>
      <c r="CY448" s="44" t="str">
        <f t="shared" si="451"/>
        <v/>
      </c>
      <c r="CZ448" s="44" t="str">
        <f t="shared" si="452"/>
        <v/>
      </c>
      <c r="DA448" s="49" t="str">
        <f t="shared" si="414"/>
        <v/>
      </c>
      <c r="DB448" s="44" t="str">
        <f t="shared" si="453"/>
        <v/>
      </c>
      <c r="DC448" s="44" t="str">
        <f t="shared" si="454"/>
        <v/>
      </c>
      <c r="DD448" s="44" t="str">
        <f t="shared" si="455"/>
        <v/>
      </c>
      <c r="DE448" s="44" t="str">
        <f t="shared" si="456"/>
        <v/>
      </c>
      <c r="DF448" s="44" t="str">
        <f t="shared" si="457"/>
        <v/>
      </c>
      <c r="DG448" s="44" t="str">
        <f t="shared" si="458"/>
        <v/>
      </c>
      <c r="DH448" s="44" t="str">
        <f t="shared" si="459"/>
        <v/>
      </c>
      <c r="DI448" s="50" t="str">
        <f t="shared" si="460"/>
        <v>X</v>
      </c>
      <c r="DJ448" s="50" t="str">
        <f t="shared" si="461"/>
        <v/>
      </c>
      <c r="DK448" s="50" t="str">
        <f t="shared" si="462"/>
        <v/>
      </c>
      <c r="DL448" s="50" t="str">
        <f t="shared" si="463"/>
        <v/>
      </c>
      <c r="DM448" s="51" t="str">
        <f t="shared" si="415"/>
        <v>027091000</v>
      </c>
      <c r="DN448" s="52"/>
      <c r="DO448" s="53"/>
      <c r="DP448" s="52"/>
      <c r="DQ448" s="53" t="str">
        <f t="shared" si="416"/>
        <v/>
      </c>
      <c r="DR448" s="52" t="str">
        <f t="shared" si="417"/>
        <v/>
      </c>
      <c r="DS448" s="53"/>
      <c r="DT448" s="52"/>
      <c r="DU448" s="53"/>
      <c r="DV448" s="52"/>
      <c r="DW448" s="99"/>
      <c r="DX448" s="99"/>
      <c r="EI448" s="83"/>
      <c r="EJ448" s="102"/>
      <c r="EK448" s="102"/>
      <c r="EL448" s="102"/>
      <c r="EM448" s="102"/>
      <c r="EN448" s="102"/>
      <c r="EO448" s="102"/>
      <c r="EP448" s="102"/>
      <c r="EQ448" s="102"/>
      <c r="ER448" s="102"/>
      <c r="ES448" s="102"/>
      <c r="ET448" s="102"/>
      <c r="EU448" s="102"/>
      <c r="EV448" s="102"/>
      <c r="FL448" s="36" t="str">
        <f t="shared" si="410"/>
        <v/>
      </c>
    </row>
    <row r="449" spans="1:168" s="36" customFormat="1" ht="49.5" customHeight="1" x14ac:dyDescent="0.35">
      <c r="A449" s="67"/>
      <c r="B449" s="39"/>
      <c r="C449" s="39"/>
      <c r="D449" s="40" t="s">
        <v>1026</v>
      </c>
      <c r="E449" s="41" t="s">
        <v>4106</v>
      </c>
      <c r="F449" s="41" t="s">
        <v>1027</v>
      </c>
      <c r="G449" s="41"/>
      <c r="H449" s="41"/>
      <c r="I449" s="41" t="s">
        <v>5372</v>
      </c>
      <c r="J449" s="41" t="s">
        <v>1829</v>
      </c>
      <c r="K449" s="41"/>
      <c r="L449" s="41"/>
      <c r="M449" s="41" t="s">
        <v>2984</v>
      </c>
      <c r="N449" s="41" t="s">
        <v>2985</v>
      </c>
      <c r="O449" s="29" t="s">
        <v>4108</v>
      </c>
      <c r="P449" s="30" t="s">
        <v>4109</v>
      </c>
      <c r="Q449" s="31"/>
      <c r="R449" s="31"/>
      <c r="S449" s="32" t="s">
        <v>1026</v>
      </c>
      <c r="T449" s="33"/>
      <c r="U449" s="33" t="s">
        <v>4106</v>
      </c>
      <c r="V449" s="33" t="s">
        <v>1027</v>
      </c>
      <c r="W449" s="33" t="s">
        <v>5691</v>
      </c>
      <c r="X449" s="33" t="s">
        <v>4108</v>
      </c>
      <c r="Y449" s="33" t="s">
        <v>4109</v>
      </c>
      <c r="Z449" s="33">
        <v>1</v>
      </c>
      <c r="AA449" s="34" t="s">
        <v>4110</v>
      </c>
      <c r="AB449" s="34">
        <v>111</v>
      </c>
      <c r="AC449" s="34" t="s">
        <v>4111</v>
      </c>
      <c r="AD449" s="34" t="s">
        <v>4112</v>
      </c>
      <c r="AE449" s="34" t="s">
        <v>5684</v>
      </c>
      <c r="AF449" s="34" t="s">
        <v>1026</v>
      </c>
      <c r="AG449" s="34" t="s">
        <v>1030</v>
      </c>
      <c r="AH449" s="34" t="s">
        <v>5734</v>
      </c>
      <c r="AI449" s="34" t="s">
        <v>2988</v>
      </c>
      <c r="AJ449" s="34" t="s">
        <v>4106</v>
      </c>
      <c r="AK449" s="34" t="s">
        <v>5691</v>
      </c>
      <c r="AL449" s="34" t="s">
        <v>4106</v>
      </c>
      <c r="AM449" s="34" t="s">
        <v>5691</v>
      </c>
      <c r="AN449" s="34">
        <v>1</v>
      </c>
      <c r="AO449" s="34" t="s">
        <v>1031</v>
      </c>
      <c r="AP449" s="34" t="s">
        <v>5693</v>
      </c>
      <c r="AQ449" s="56">
        <v>1</v>
      </c>
      <c r="AR449" s="56">
        <v>2</v>
      </c>
      <c r="AS449" s="56">
        <v>2</v>
      </c>
      <c r="AT449" s="42" t="s">
        <v>2920</v>
      </c>
      <c r="AU449" s="42" t="s">
        <v>3200</v>
      </c>
      <c r="AV449" s="42" t="s">
        <v>4106</v>
      </c>
      <c r="AW449" s="35" t="s">
        <v>5709</v>
      </c>
      <c r="AX449" s="35" t="s">
        <v>1028</v>
      </c>
      <c r="AY449" s="35" t="s">
        <v>1029</v>
      </c>
      <c r="AZ449" s="43" t="str">
        <f t="shared" si="418"/>
        <v>X</v>
      </c>
      <c r="BA449" s="44"/>
      <c r="BB449" s="43" t="str">
        <f t="shared" si="419"/>
        <v/>
      </c>
      <c r="BC449" s="45" t="str">
        <f t="shared" si="420"/>
        <v/>
      </c>
      <c r="BD449" s="45" t="str">
        <f t="shared" si="421"/>
        <v/>
      </c>
      <c r="BE449" s="45" t="s">
        <v>5691</v>
      </c>
      <c r="BF449" s="45" t="str">
        <f t="shared" si="479"/>
        <v/>
      </c>
      <c r="BG449" s="45" t="str">
        <f t="shared" si="422"/>
        <v/>
      </c>
      <c r="BH449" s="12" t="str">
        <f t="shared" si="423"/>
        <v/>
      </c>
      <c r="BI449" s="43" t="str">
        <f t="shared" si="424"/>
        <v/>
      </c>
      <c r="BJ449" s="46" t="str">
        <f t="shared" si="425"/>
        <v/>
      </c>
      <c r="BK449" s="46" t="str">
        <f t="shared" si="426"/>
        <v/>
      </c>
      <c r="BL449" s="46" t="str">
        <f t="shared" si="427"/>
        <v/>
      </c>
      <c r="BM449" s="43" t="str">
        <f t="shared" si="428"/>
        <v/>
      </c>
      <c r="BN449" s="43" t="str">
        <f t="shared" si="429"/>
        <v/>
      </c>
      <c r="BO449" s="44" t="str">
        <f t="shared" si="480"/>
        <v/>
      </c>
      <c r="BP449" s="44" t="str">
        <f t="shared" si="430"/>
        <v>X</v>
      </c>
      <c r="BQ449" s="44" t="str">
        <f t="shared" si="431"/>
        <v/>
      </c>
      <c r="BR449" s="46" t="str">
        <f t="shared" si="481"/>
        <v/>
      </c>
      <c r="BS449" s="47" t="str">
        <f t="shared" si="482"/>
        <v/>
      </c>
      <c r="BT449" s="46" t="str">
        <f t="shared" si="483"/>
        <v/>
      </c>
      <c r="BU449" s="46" t="str">
        <f t="shared" si="484"/>
        <v/>
      </c>
      <c r="BV449" s="73" t="str">
        <f t="shared" si="409"/>
        <v/>
      </c>
      <c r="BW449" s="47" t="str">
        <f t="shared" si="488"/>
        <v/>
      </c>
      <c r="BX449" s="47" t="str">
        <f t="shared" si="432"/>
        <v/>
      </c>
      <c r="BY449" s="13" t="str">
        <f t="shared" si="433"/>
        <v/>
      </c>
      <c r="BZ449" s="14" t="str">
        <f t="shared" si="485"/>
        <v/>
      </c>
      <c r="CA449" s="48" t="str">
        <f t="shared" si="486"/>
        <v>X</v>
      </c>
      <c r="CB449" s="44" t="str">
        <f t="shared" si="487"/>
        <v/>
      </c>
      <c r="CC449" s="44" t="str">
        <f t="shared" si="434"/>
        <v/>
      </c>
      <c r="CD449" s="44" t="str">
        <f t="shared" si="412"/>
        <v/>
      </c>
      <c r="CE449" s="44" t="str">
        <f t="shared" si="435"/>
        <v>X</v>
      </c>
      <c r="CF449" s="44" t="str">
        <f t="shared" si="436"/>
        <v/>
      </c>
      <c r="CG449" s="44" t="str">
        <f t="shared" si="437"/>
        <v/>
      </c>
      <c r="CH449" s="44" t="str">
        <f t="shared" si="438"/>
        <v/>
      </c>
      <c r="CI449" s="44" t="str">
        <f t="shared" si="439"/>
        <v/>
      </c>
      <c r="CJ449" s="44" t="str">
        <f t="shared" si="440"/>
        <v/>
      </c>
      <c r="CK449" s="44" t="str">
        <f t="shared" si="441"/>
        <v/>
      </c>
      <c r="CL449" s="44" t="str">
        <f t="shared" si="442"/>
        <v/>
      </c>
      <c r="CM449" s="43" t="str">
        <f t="shared" si="443"/>
        <v/>
      </c>
      <c r="CN449" s="43" t="str">
        <f t="shared" si="444"/>
        <v/>
      </c>
      <c r="CO449" s="43" t="str">
        <f t="shared" si="445"/>
        <v/>
      </c>
      <c r="CP449" s="44" t="str">
        <f t="shared" si="413"/>
        <v/>
      </c>
      <c r="CQ449" s="44" t="str">
        <f t="shared" si="446"/>
        <v/>
      </c>
      <c r="CR449" s="43" t="str">
        <f t="shared" si="464"/>
        <v/>
      </c>
      <c r="CS449" s="44" t="s">
        <v>5285</v>
      </c>
      <c r="CT449" s="44" t="s">
        <v>5285</v>
      </c>
      <c r="CU449" s="44" t="str">
        <f t="shared" si="447"/>
        <v/>
      </c>
      <c r="CV449" s="44" t="str">
        <f t="shared" si="448"/>
        <v/>
      </c>
      <c r="CW449" s="44" t="str">
        <f t="shared" si="449"/>
        <v/>
      </c>
      <c r="CX449" s="44" t="str">
        <f t="shared" si="450"/>
        <v/>
      </c>
      <c r="CY449" s="44" t="str">
        <f t="shared" si="451"/>
        <v/>
      </c>
      <c r="CZ449" s="44" t="str">
        <f t="shared" si="452"/>
        <v/>
      </c>
      <c r="DA449" s="49" t="str">
        <f t="shared" si="414"/>
        <v/>
      </c>
      <c r="DB449" s="44" t="str">
        <f t="shared" si="453"/>
        <v/>
      </c>
      <c r="DC449" s="44" t="str">
        <f t="shared" si="454"/>
        <v/>
      </c>
      <c r="DD449" s="44" t="str">
        <f t="shared" si="455"/>
        <v/>
      </c>
      <c r="DE449" s="44" t="str">
        <f t="shared" si="456"/>
        <v/>
      </c>
      <c r="DF449" s="44" t="str">
        <f t="shared" si="457"/>
        <v/>
      </c>
      <c r="DG449" s="44" t="str">
        <f t="shared" si="458"/>
        <v/>
      </c>
      <c r="DH449" s="44" t="str">
        <f t="shared" si="459"/>
        <v>X</v>
      </c>
      <c r="DI449" s="50" t="str">
        <f t="shared" si="460"/>
        <v/>
      </c>
      <c r="DJ449" s="50" t="str">
        <f t="shared" si="461"/>
        <v>X</v>
      </c>
      <c r="DK449" s="50" t="str">
        <f t="shared" si="462"/>
        <v/>
      </c>
      <c r="DL449" s="50" t="str">
        <f t="shared" si="463"/>
        <v/>
      </c>
      <c r="DM449" s="51" t="str">
        <f t="shared" si="415"/>
        <v>033135000</v>
      </c>
      <c r="DN449" s="52"/>
      <c r="DO449" s="53" t="s">
        <v>5255</v>
      </c>
      <c r="DP449" s="52"/>
      <c r="DQ449" s="53"/>
      <c r="DR449" s="52" t="str">
        <f t="shared" si="417"/>
        <v/>
      </c>
      <c r="DS449" s="53"/>
      <c r="DT449" s="52"/>
      <c r="DU449" s="53"/>
      <c r="DV449" s="52"/>
      <c r="DW449" s="226"/>
      <c r="DX449" s="226"/>
      <c r="EI449" s="83"/>
      <c r="EJ449" s="102"/>
      <c r="EK449" s="102"/>
      <c r="EL449" s="102"/>
      <c r="EM449" s="102"/>
      <c r="EN449" s="102"/>
      <c r="EO449" s="102"/>
      <c r="EP449" s="102"/>
      <c r="EQ449" s="102"/>
      <c r="ER449" s="102"/>
      <c r="ES449" s="102"/>
      <c r="ET449" s="102"/>
      <c r="EU449" s="102"/>
      <c r="EV449" s="102"/>
      <c r="FL449" s="36" t="str">
        <f t="shared" si="410"/>
        <v/>
      </c>
    </row>
    <row r="450" spans="1:168" s="36" customFormat="1" ht="49.5" customHeight="1" x14ac:dyDescent="0.35">
      <c r="A450" s="67"/>
      <c r="B450" s="39"/>
      <c r="C450" s="39"/>
      <c r="D450" s="40"/>
      <c r="E450" s="41"/>
      <c r="F450" s="41"/>
      <c r="G450" s="41"/>
      <c r="H450" s="41"/>
      <c r="I450" s="41"/>
      <c r="J450" s="41"/>
      <c r="K450" s="41"/>
      <c r="L450" s="41"/>
      <c r="M450" s="41"/>
      <c r="N450" s="41"/>
      <c r="O450" s="29"/>
      <c r="P450" s="30"/>
      <c r="Q450" s="31"/>
      <c r="R450" s="31"/>
      <c r="S450" s="32" t="s">
        <v>1026</v>
      </c>
      <c r="T450" s="33"/>
      <c r="U450" s="33" t="s">
        <v>6459</v>
      </c>
      <c r="V450" s="33" t="s">
        <v>1027</v>
      </c>
      <c r="W450" s="33" t="s">
        <v>5603</v>
      </c>
      <c r="X450" s="33" t="s">
        <v>4108</v>
      </c>
      <c r="Y450" s="33" t="s">
        <v>4109</v>
      </c>
      <c r="Z450" s="33">
        <v>1</v>
      </c>
      <c r="AA450" s="34" t="s">
        <v>7632</v>
      </c>
      <c r="AB450" s="34">
        <v>1111</v>
      </c>
      <c r="AC450" s="34" t="s">
        <v>7631</v>
      </c>
      <c r="AD450" s="34" t="s">
        <v>7613</v>
      </c>
      <c r="AE450" s="34" t="s">
        <v>7615</v>
      </c>
      <c r="AF450" s="34" t="s">
        <v>1026</v>
      </c>
      <c r="AG450" s="34" t="s">
        <v>1030</v>
      </c>
      <c r="AH450" s="34" t="s">
        <v>934</v>
      </c>
      <c r="AI450" s="34" t="s">
        <v>2531</v>
      </c>
      <c r="AJ450" s="34" t="s">
        <v>4106</v>
      </c>
      <c r="AK450" s="34" t="s">
        <v>5691</v>
      </c>
      <c r="AL450" s="34" t="s">
        <v>4106</v>
      </c>
      <c r="AM450" s="34" t="s">
        <v>5691</v>
      </c>
      <c r="AN450" s="34">
        <v>1</v>
      </c>
      <c r="AO450" s="34" t="s">
        <v>1031</v>
      </c>
      <c r="AP450" s="34" t="s">
        <v>5693</v>
      </c>
      <c r="AQ450" s="56">
        <v>1</v>
      </c>
      <c r="AR450" s="56">
        <v>2</v>
      </c>
      <c r="AS450" s="56">
        <v>2</v>
      </c>
      <c r="AT450" s="42" t="s">
        <v>2920</v>
      </c>
      <c r="AU450" s="42" t="s">
        <v>3200</v>
      </c>
      <c r="AV450" s="42" t="s">
        <v>4106</v>
      </c>
      <c r="AW450" s="35" t="s">
        <v>5709</v>
      </c>
      <c r="AX450" s="35" t="s">
        <v>1028</v>
      </c>
      <c r="AY450" s="35" t="s">
        <v>1029</v>
      </c>
      <c r="AZ450" s="43" t="str">
        <f t="shared" si="418"/>
        <v/>
      </c>
      <c r="BA450" s="44" t="s">
        <v>5255</v>
      </c>
      <c r="BB450" s="43" t="str">
        <f t="shared" si="419"/>
        <v/>
      </c>
      <c r="BC450" s="45" t="str">
        <f t="shared" si="420"/>
        <v/>
      </c>
      <c r="BD450" s="45" t="str">
        <f t="shared" si="421"/>
        <v/>
      </c>
      <c r="BE450" s="45" t="s">
        <v>5691</v>
      </c>
      <c r="BF450" s="45" t="str">
        <f t="shared" si="479"/>
        <v/>
      </c>
      <c r="BG450" s="45" t="str">
        <f t="shared" si="422"/>
        <v/>
      </c>
      <c r="BH450" s="12" t="str">
        <f t="shared" si="423"/>
        <v/>
      </c>
      <c r="BI450" s="43" t="str">
        <f t="shared" si="424"/>
        <v/>
      </c>
      <c r="BJ450" s="46" t="str">
        <f t="shared" si="425"/>
        <v/>
      </c>
      <c r="BK450" s="46" t="str">
        <f t="shared" si="426"/>
        <v/>
      </c>
      <c r="BL450" s="46" t="str">
        <f t="shared" si="427"/>
        <v/>
      </c>
      <c r="BM450" s="43" t="str">
        <f t="shared" si="428"/>
        <v/>
      </c>
      <c r="BN450" s="43" t="str">
        <f t="shared" si="429"/>
        <v/>
      </c>
      <c r="BO450" s="44" t="str">
        <f t="shared" si="480"/>
        <v/>
      </c>
      <c r="BP450" s="44" t="str">
        <f t="shared" si="430"/>
        <v>X</v>
      </c>
      <c r="BQ450" s="44" t="str">
        <f t="shared" si="431"/>
        <v/>
      </c>
      <c r="BR450" s="46" t="str">
        <f t="shared" si="481"/>
        <v/>
      </c>
      <c r="BS450" s="47" t="str">
        <f t="shared" si="482"/>
        <v/>
      </c>
      <c r="BT450" s="46" t="str">
        <f t="shared" si="483"/>
        <v/>
      </c>
      <c r="BU450" s="46" t="str">
        <f t="shared" si="484"/>
        <v/>
      </c>
      <c r="BV450" s="73" t="str">
        <f t="shared" si="409"/>
        <v/>
      </c>
      <c r="BW450" s="47" t="str">
        <f t="shared" si="488"/>
        <v/>
      </c>
      <c r="BX450" s="47" t="str">
        <f t="shared" si="432"/>
        <v/>
      </c>
      <c r="BY450" s="13" t="str">
        <f t="shared" si="433"/>
        <v/>
      </c>
      <c r="BZ450" s="14" t="str">
        <f t="shared" si="485"/>
        <v/>
      </c>
      <c r="CA450" s="48" t="str">
        <f t="shared" si="486"/>
        <v>X</v>
      </c>
      <c r="CB450" s="44" t="str">
        <f t="shared" si="487"/>
        <v/>
      </c>
      <c r="CC450" s="44" t="str">
        <f t="shared" si="434"/>
        <v/>
      </c>
      <c r="CD450" s="44" t="str">
        <f t="shared" si="412"/>
        <v/>
      </c>
      <c r="CE450" s="44" t="str">
        <f t="shared" si="435"/>
        <v>X</v>
      </c>
      <c r="CF450" s="44" t="str">
        <f t="shared" si="436"/>
        <v/>
      </c>
      <c r="CG450" s="44" t="str">
        <f t="shared" si="437"/>
        <v/>
      </c>
      <c r="CH450" s="44" t="str">
        <f t="shared" si="438"/>
        <v/>
      </c>
      <c r="CI450" s="44" t="str">
        <f t="shared" si="439"/>
        <v/>
      </c>
      <c r="CJ450" s="44" t="str">
        <f t="shared" si="440"/>
        <v/>
      </c>
      <c r="CK450" s="44" t="str">
        <f t="shared" si="441"/>
        <v/>
      </c>
      <c r="CL450" s="44" t="str">
        <f t="shared" si="442"/>
        <v/>
      </c>
      <c r="CM450" s="43" t="str">
        <f t="shared" si="443"/>
        <v/>
      </c>
      <c r="CN450" s="43" t="str">
        <f t="shared" si="444"/>
        <v/>
      </c>
      <c r="CO450" s="43" t="str">
        <f t="shared" si="445"/>
        <v/>
      </c>
      <c r="CP450" s="44" t="str">
        <f t="shared" si="413"/>
        <v/>
      </c>
      <c r="CQ450" s="44" t="str">
        <f t="shared" si="446"/>
        <v>X</v>
      </c>
      <c r="CR450" s="43" t="str">
        <f t="shared" si="464"/>
        <v/>
      </c>
      <c r="CS450" s="44" t="s">
        <v>8783</v>
      </c>
      <c r="CT450" s="44">
        <v>1</v>
      </c>
      <c r="CU450" s="44" t="str">
        <f t="shared" si="447"/>
        <v/>
      </c>
      <c r="CV450" s="44" t="str">
        <f t="shared" si="448"/>
        <v/>
      </c>
      <c r="CW450" s="44" t="str">
        <f t="shared" si="449"/>
        <v/>
      </c>
      <c r="CX450" s="44" t="str">
        <f t="shared" si="450"/>
        <v/>
      </c>
      <c r="CY450" s="44" t="str">
        <f t="shared" si="451"/>
        <v/>
      </c>
      <c r="CZ450" s="44" t="str">
        <f t="shared" si="452"/>
        <v/>
      </c>
      <c r="DA450" s="49" t="str">
        <f t="shared" si="414"/>
        <v/>
      </c>
      <c r="DB450" s="44" t="str">
        <f t="shared" si="453"/>
        <v/>
      </c>
      <c r="DC450" s="44" t="str">
        <f t="shared" si="454"/>
        <v/>
      </c>
      <c r="DD450" s="44" t="str">
        <f t="shared" si="455"/>
        <v/>
      </c>
      <c r="DE450" s="44" t="str">
        <f t="shared" si="456"/>
        <v/>
      </c>
      <c r="DF450" s="44" t="str">
        <f t="shared" si="457"/>
        <v/>
      </c>
      <c r="DG450" s="44" t="str">
        <f t="shared" si="458"/>
        <v/>
      </c>
      <c r="DH450" s="44" t="str">
        <f t="shared" si="459"/>
        <v>X</v>
      </c>
      <c r="DI450" s="50" t="str">
        <f t="shared" si="460"/>
        <v/>
      </c>
      <c r="DJ450" s="50" t="str">
        <f t="shared" si="461"/>
        <v>X</v>
      </c>
      <c r="DK450" s="50" t="str">
        <f t="shared" si="462"/>
        <v/>
      </c>
      <c r="DL450" s="50" t="str">
        <f t="shared" si="463"/>
        <v/>
      </c>
      <c r="DM450" s="51" t="str">
        <f t="shared" si="415"/>
        <v>033135000</v>
      </c>
      <c r="DN450" s="52"/>
      <c r="DO450" s="53" t="s">
        <v>5255</v>
      </c>
      <c r="DP450" s="52"/>
      <c r="DQ450" s="53"/>
      <c r="DR450" s="52" t="str">
        <f t="shared" si="417"/>
        <v/>
      </c>
      <c r="DS450" s="53"/>
      <c r="DT450" s="52"/>
      <c r="DU450" s="53"/>
      <c r="DV450" s="52"/>
      <c r="DW450" s="226"/>
      <c r="DX450" s="226"/>
      <c r="EI450" s="83"/>
      <c r="EJ450" s="102"/>
      <c r="EK450" s="102"/>
      <c r="EL450" s="102"/>
      <c r="EM450" s="102"/>
      <c r="EN450" s="102"/>
      <c r="EO450" s="102"/>
      <c r="EP450" s="102"/>
      <c r="EQ450" s="102"/>
      <c r="ER450" s="102"/>
      <c r="ES450" s="102"/>
      <c r="ET450" s="102"/>
      <c r="EU450" s="102"/>
      <c r="EV450" s="102"/>
      <c r="FL450" s="36" t="str">
        <f t="shared" si="410"/>
        <v>X</v>
      </c>
    </row>
    <row r="451" spans="1:168" s="36" customFormat="1" ht="49.5" customHeight="1" x14ac:dyDescent="0.35">
      <c r="A451" s="67"/>
      <c r="B451" s="39"/>
      <c r="C451" s="39"/>
      <c r="D451" s="40" t="s">
        <v>5691</v>
      </c>
      <c r="E451" s="41" t="s">
        <v>5691</v>
      </c>
      <c r="F451" s="41"/>
      <c r="G451" s="41"/>
      <c r="H451" s="41"/>
      <c r="I451" s="41"/>
      <c r="J451" s="41"/>
      <c r="K451" s="41"/>
      <c r="L451" s="41"/>
      <c r="M451" s="41"/>
      <c r="N451" s="41"/>
      <c r="O451" s="29"/>
      <c r="P451" s="30"/>
      <c r="Q451" s="31"/>
      <c r="R451" s="31"/>
      <c r="S451" s="32" t="s">
        <v>580</v>
      </c>
      <c r="T451" s="33"/>
      <c r="U451" s="33" t="s">
        <v>5741</v>
      </c>
      <c r="V451" s="33" t="s">
        <v>2792</v>
      </c>
      <c r="W451" s="33" t="s">
        <v>4820</v>
      </c>
      <c r="X451" s="33">
        <v>722</v>
      </c>
      <c r="Y451" s="33" t="s">
        <v>2117</v>
      </c>
      <c r="Z451" s="33">
        <v>0.8</v>
      </c>
      <c r="AA451" s="34" t="s">
        <v>2118</v>
      </c>
      <c r="AB451" s="34">
        <v>1324</v>
      </c>
      <c r="AC451" s="34" t="s">
        <v>2117</v>
      </c>
      <c r="AD451" s="34" t="s">
        <v>1006</v>
      </c>
      <c r="AE451" s="34" t="s">
        <v>5121</v>
      </c>
      <c r="AF451" s="34" t="s">
        <v>580</v>
      </c>
      <c r="AG451" s="34" t="s">
        <v>2792</v>
      </c>
      <c r="AH451" s="34" t="s">
        <v>4106</v>
      </c>
      <c r="AI451" s="34"/>
      <c r="AJ451" s="34" t="s">
        <v>5741</v>
      </c>
      <c r="AK451" s="34" t="s">
        <v>4820</v>
      </c>
      <c r="AL451" s="34" t="s">
        <v>4106</v>
      </c>
      <c r="AM451" s="34" t="s">
        <v>5691</v>
      </c>
      <c r="AN451" s="34">
        <v>0.8</v>
      </c>
      <c r="AO451" s="34"/>
      <c r="AP451" s="34"/>
      <c r="AQ451" s="56">
        <v>0</v>
      </c>
      <c r="AR451" s="56">
        <v>0</v>
      </c>
      <c r="AS451" s="56">
        <v>0</v>
      </c>
      <c r="AT451" s="42" t="s">
        <v>4106</v>
      </c>
      <c r="AU451" s="42" t="s">
        <v>4106</v>
      </c>
      <c r="AV451" s="42" t="s">
        <v>4106</v>
      </c>
      <c r="AW451" s="35"/>
      <c r="AX451" s="35"/>
      <c r="AY451" s="35"/>
      <c r="AZ451" s="43" t="str">
        <f t="shared" si="418"/>
        <v/>
      </c>
      <c r="BA451" s="44"/>
      <c r="BB451" s="43" t="str">
        <f t="shared" si="419"/>
        <v/>
      </c>
      <c r="BC451" s="45" t="str">
        <f t="shared" si="420"/>
        <v/>
      </c>
      <c r="BD451" s="45" t="str">
        <f t="shared" si="421"/>
        <v/>
      </c>
      <c r="BE451" s="45" t="s">
        <v>5691</v>
      </c>
      <c r="BF451" s="45" t="str">
        <f t="shared" si="479"/>
        <v/>
      </c>
      <c r="BG451" s="45" t="str">
        <f t="shared" si="422"/>
        <v/>
      </c>
      <c r="BH451" s="12" t="str">
        <f t="shared" si="423"/>
        <v/>
      </c>
      <c r="BI451" s="43" t="str">
        <f t="shared" si="424"/>
        <v/>
      </c>
      <c r="BJ451" s="46" t="str">
        <f t="shared" si="425"/>
        <v>X</v>
      </c>
      <c r="BK451" s="46" t="str">
        <f t="shared" si="426"/>
        <v>X</v>
      </c>
      <c r="BL451" s="46" t="str">
        <f t="shared" si="427"/>
        <v/>
      </c>
      <c r="BM451" s="43" t="str">
        <f t="shared" si="428"/>
        <v/>
      </c>
      <c r="BN451" s="43" t="str">
        <f t="shared" si="429"/>
        <v/>
      </c>
      <c r="BO451" s="44" t="str">
        <f t="shared" si="480"/>
        <v/>
      </c>
      <c r="BP451" s="44" t="str">
        <f t="shared" si="430"/>
        <v>X</v>
      </c>
      <c r="BQ451" s="44" t="str">
        <f t="shared" si="431"/>
        <v/>
      </c>
      <c r="BR451" s="46" t="str">
        <f t="shared" si="481"/>
        <v>X</v>
      </c>
      <c r="BS451" s="47" t="str">
        <f t="shared" si="482"/>
        <v/>
      </c>
      <c r="BT451" s="46" t="str">
        <f t="shared" si="483"/>
        <v>X</v>
      </c>
      <c r="BU451" s="46" t="str">
        <f t="shared" si="484"/>
        <v/>
      </c>
      <c r="BV451" s="73" t="str">
        <f t="shared" si="409"/>
        <v/>
      </c>
      <c r="BW451" s="47" t="str">
        <f t="shared" si="488"/>
        <v/>
      </c>
      <c r="BX451" s="47" t="str">
        <f t="shared" si="432"/>
        <v/>
      </c>
      <c r="BY451" s="13" t="str">
        <f t="shared" si="433"/>
        <v/>
      </c>
      <c r="BZ451" s="14" t="str">
        <f t="shared" si="485"/>
        <v/>
      </c>
      <c r="CA451" s="48" t="str">
        <f t="shared" si="486"/>
        <v>X</v>
      </c>
      <c r="CB451" s="44" t="str">
        <f t="shared" si="487"/>
        <v/>
      </c>
      <c r="CC451" s="44" t="str">
        <f t="shared" si="434"/>
        <v/>
      </c>
      <c r="CD451" s="44" t="str">
        <f t="shared" si="412"/>
        <v/>
      </c>
      <c r="CE451" s="44" t="str">
        <f t="shared" si="435"/>
        <v/>
      </c>
      <c r="CF451" s="44" t="str">
        <f t="shared" si="436"/>
        <v/>
      </c>
      <c r="CG451" s="44" t="str">
        <f t="shared" si="437"/>
        <v/>
      </c>
      <c r="CH451" s="44" t="str">
        <f t="shared" si="438"/>
        <v/>
      </c>
      <c r="CI451" s="44" t="str">
        <f t="shared" si="439"/>
        <v>X</v>
      </c>
      <c r="CJ451" s="44" t="str">
        <f t="shared" si="440"/>
        <v>X</v>
      </c>
      <c r="CK451" s="44" t="str">
        <f t="shared" si="441"/>
        <v/>
      </c>
      <c r="CL451" s="44" t="str">
        <f t="shared" si="442"/>
        <v/>
      </c>
      <c r="CM451" s="43" t="str">
        <f t="shared" si="443"/>
        <v/>
      </c>
      <c r="CN451" s="43" t="str">
        <f t="shared" si="444"/>
        <v/>
      </c>
      <c r="CO451" s="43" t="str">
        <f t="shared" si="445"/>
        <v/>
      </c>
      <c r="CP451" s="44" t="str">
        <f t="shared" si="413"/>
        <v/>
      </c>
      <c r="CQ451" s="44" t="str">
        <f t="shared" si="446"/>
        <v/>
      </c>
      <c r="CR451" s="43" t="str">
        <f t="shared" si="464"/>
        <v/>
      </c>
      <c r="CS451" s="44">
        <v>0</v>
      </c>
      <c r="CT451" s="44">
        <v>0</v>
      </c>
      <c r="CU451" s="44" t="str">
        <f t="shared" si="447"/>
        <v/>
      </c>
      <c r="CV451" s="44" t="str">
        <f t="shared" si="448"/>
        <v/>
      </c>
      <c r="CW451" s="44" t="str">
        <f t="shared" si="449"/>
        <v>X</v>
      </c>
      <c r="CX451" s="44" t="str">
        <f t="shared" si="450"/>
        <v>X</v>
      </c>
      <c r="CY451" s="44" t="str">
        <f t="shared" si="451"/>
        <v/>
      </c>
      <c r="CZ451" s="44" t="str">
        <f t="shared" si="452"/>
        <v/>
      </c>
      <c r="DA451" s="49" t="str">
        <f t="shared" si="414"/>
        <v/>
      </c>
      <c r="DB451" s="44" t="str">
        <f t="shared" si="453"/>
        <v/>
      </c>
      <c r="DC451" s="44" t="str">
        <f t="shared" si="454"/>
        <v/>
      </c>
      <c r="DD451" s="44" t="str">
        <f t="shared" si="455"/>
        <v>X</v>
      </c>
      <c r="DE451" s="44" t="str">
        <f t="shared" si="456"/>
        <v>X</v>
      </c>
      <c r="DF451" s="44" t="str">
        <f t="shared" si="457"/>
        <v/>
      </c>
      <c r="DG451" s="44" t="str">
        <f t="shared" si="458"/>
        <v/>
      </c>
      <c r="DH451" s="44" t="str">
        <f t="shared" si="459"/>
        <v/>
      </c>
      <c r="DI451" s="50" t="str">
        <f t="shared" si="460"/>
        <v/>
      </c>
      <c r="DJ451" s="50" t="str">
        <f t="shared" si="461"/>
        <v/>
      </c>
      <c r="DK451" s="50" t="str">
        <f t="shared" si="462"/>
        <v/>
      </c>
      <c r="DL451" s="50" t="str">
        <f t="shared" si="463"/>
        <v/>
      </c>
      <c r="DM451" s="51" t="str">
        <f t="shared" si="415"/>
        <v>000000000</v>
      </c>
      <c r="DN451" s="52"/>
      <c r="DO451" s="53"/>
      <c r="DP451" s="52"/>
      <c r="DQ451" s="53" t="str">
        <f t="shared" si="416"/>
        <v/>
      </c>
      <c r="DR451" s="52" t="str">
        <f t="shared" si="417"/>
        <v/>
      </c>
      <c r="DS451" s="53"/>
      <c r="DT451" s="52"/>
      <c r="DU451" s="53"/>
      <c r="DV451" s="52"/>
      <c r="DW451" s="99"/>
      <c r="DX451" s="99"/>
      <c r="EI451" s="83"/>
      <c r="EJ451" s="102"/>
      <c r="EK451" s="102"/>
      <c r="EL451" s="102"/>
      <c r="EM451" s="102"/>
      <c r="EN451" s="102"/>
      <c r="EO451" s="102"/>
      <c r="EP451" s="102"/>
      <c r="EQ451" s="102"/>
      <c r="ER451" s="102"/>
      <c r="ES451" s="102"/>
      <c r="ET451" s="102"/>
      <c r="EU451" s="102"/>
      <c r="EV451" s="102"/>
      <c r="FL451" s="36" t="str">
        <f t="shared" si="410"/>
        <v/>
      </c>
    </row>
    <row r="452" spans="1:168" s="36" customFormat="1" ht="49.5" customHeight="1" x14ac:dyDescent="0.35">
      <c r="A452" s="67"/>
      <c r="B452" s="39"/>
      <c r="C452" s="39"/>
      <c r="D452" s="40" t="s">
        <v>1032</v>
      </c>
      <c r="E452" s="41" t="s">
        <v>4106</v>
      </c>
      <c r="F452" s="41" t="s">
        <v>1033</v>
      </c>
      <c r="G452" s="41"/>
      <c r="H452" s="41"/>
      <c r="I452" s="41" t="s">
        <v>5372</v>
      </c>
      <c r="J452" s="41" t="s">
        <v>1829</v>
      </c>
      <c r="K452" s="41"/>
      <c r="L452" s="41"/>
      <c r="M452" s="41" t="s">
        <v>2984</v>
      </c>
      <c r="N452" s="41" t="s">
        <v>2985</v>
      </c>
      <c r="O452" s="29" t="s">
        <v>4108</v>
      </c>
      <c r="P452" s="30" t="s">
        <v>4109</v>
      </c>
      <c r="Q452" s="31"/>
      <c r="R452" s="31"/>
      <c r="S452" s="32" t="s">
        <v>1032</v>
      </c>
      <c r="T452" s="33"/>
      <c r="U452" s="33" t="s">
        <v>4106</v>
      </c>
      <c r="V452" s="33" t="s">
        <v>1033</v>
      </c>
      <c r="W452" s="33" t="s">
        <v>5691</v>
      </c>
      <c r="X452" s="33" t="s">
        <v>4108</v>
      </c>
      <c r="Y452" s="33" t="s">
        <v>4109</v>
      </c>
      <c r="Z452" s="33">
        <v>1</v>
      </c>
      <c r="AA452" s="34" t="s">
        <v>4110</v>
      </c>
      <c r="AB452" s="34">
        <v>111</v>
      </c>
      <c r="AC452" s="34" t="s">
        <v>4111</v>
      </c>
      <c r="AD452" s="34" t="s">
        <v>4112</v>
      </c>
      <c r="AE452" s="34" t="s">
        <v>5684</v>
      </c>
      <c r="AF452" s="34" t="s">
        <v>1032</v>
      </c>
      <c r="AG452" s="34" t="s">
        <v>1035</v>
      </c>
      <c r="AH452" s="34" t="s">
        <v>5734</v>
      </c>
      <c r="AI452" s="34" t="s">
        <v>2988</v>
      </c>
      <c r="AJ452" s="34" t="s">
        <v>4106</v>
      </c>
      <c r="AK452" s="34" t="s">
        <v>5691</v>
      </c>
      <c r="AL452" s="34" t="s">
        <v>4106</v>
      </c>
      <c r="AM452" s="34" t="s">
        <v>5691</v>
      </c>
      <c r="AN452" s="34">
        <v>1</v>
      </c>
      <c r="AO452" s="34" t="s">
        <v>5691</v>
      </c>
      <c r="AP452" s="34" t="s">
        <v>5691</v>
      </c>
      <c r="AQ452" s="56">
        <v>1</v>
      </c>
      <c r="AR452" s="56">
        <v>2</v>
      </c>
      <c r="AS452" s="56">
        <v>2</v>
      </c>
      <c r="AT452" s="42" t="s">
        <v>2920</v>
      </c>
      <c r="AU452" s="42" t="s">
        <v>3200</v>
      </c>
      <c r="AV452" s="42" t="s">
        <v>4106</v>
      </c>
      <c r="AW452" s="35" t="s">
        <v>5709</v>
      </c>
      <c r="AX452" s="35" t="s">
        <v>1028</v>
      </c>
      <c r="AY452" s="35" t="s">
        <v>1034</v>
      </c>
      <c r="AZ452" s="43" t="str">
        <f t="shared" si="418"/>
        <v>X</v>
      </c>
      <c r="BA452" s="44"/>
      <c r="BB452" s="43" t="str">
        <f t="shared" si="419"/>
        <v/>
      </c>
      <c r="BC452" s="45" t="str">
        <f t="shared" si="420"/>
        <v/>
      </c>
      <c r="BD452" s="45" t="str">
        <f t="shared" si="421"/>
        <v/>
      </c>
      <c r="BE452" s="45" t="s">
        <v>5691</v>
      </c>
      <c r="BF452" s="45" t="str">
        <f t="shared" si="479"/>
        <v/>
      </c>
      <c r="BG452" s="45" t="str">
        <f t="shared" si="422"/>
        <v/>
      </c>
      <c r="BH452" s="12" t="str">
        <f t="shared" si="423"/>
        <v/>
      </c>
      <c r="BI452" s="43" t="str">
        <f t="shared" si="424"/>
        <v/>
      </c>
      <c r="BJ452" s="46" t="str">
        <f t="shared" si="425"/>
        <v/>
      </c>
      <c r="BK452" s="46" t="str">
        <f t="shared" si="426"/>
        <v/>
      </c>
      <c r="BL452" s="46" t="str">
        <f t="shared" si="427"/>
        <v/>
      </c>
      <c r="BM452" s="43" t="str">
        <f t="shared" si="428"/>
        <v/>
      </c>
      <c r="BN452" s="43" t="str">
        <f t="shared" si="429"/>
        <v/>
      </c>
      <c r="BO452" s="44" t="str">
        <f t="shared" si="480"/>
        <v/>
      </c>
      <c r="BP452" s="44" t="str">
        <f t="shared" si="430"/>
        <v>X</v>
      </c>
      <c r="BQ452" s="44" t="str">
        <f t="shared" si="431"/>
        <v/>
      </c>
      <c r="BR452" s="46" t="str">
        <f t="shared" si="481"/>
        <v/>
      </c>
      <c r="BS452" s="47" t="str">
        <f t="shared" si="482"/>
        <v/>
      </c>
      <c r="BT452" s="46" t="str">
        <f t="shared" si="483"/>
        <v/>
      </c>
      <c r="BU452" s="46" t="str">
        <f t="shared" si="484"/>
        <v/>
      </c>
      <c r="BV452" s="73" t="str">
        <f t="shared" si="409"/>
        <v/>
      </c>
      <c r="BW452" s="47" t="str">
        <f t="shared" si="488"/>
        <v/>
      </c>
      <c r="BX452" s="47" t="str">
        <f t="shared" si="432"/>
        <v/>
      </c>
      <c r="BY452" s="13" t="str">
        <f t="shared" si="433"/>
        <v/>
      </c>
      <c r="BZ452" s="14" t="str">
        <f t="shared" si="485"/>
        <v/>
      </c>
      <c r="CA452" s="48" t="str">
        <f t="shared" si="486"/>
        <v>X</v>
      </c>
      <c r="CB452" s="44" t="str">
        <f t="shared" si="487"/>
        <v/>
      </c>
      <c r="CC452" s="44" t="str">
        <f t="shared" si="434"/>
        <v/>
      </c>
      <c r="CD452" s="44" t="str">
        <f t="shared" si="412"/>
        <v/>
      </c>
      <c r="CE452" s="44" t="str">
        <f t="shared" si="435"/>
        <v>X</v>
      </c>
      <c r="CF452" s="44" t="str">
        <f t="shared" si="436"/>
        <v/>
      </c>
      <c r="CG452" s="44" t="str">
        <f t="shared" si="437"/>
        <v/>
      </c>
      <c r="CH452" s="44" t="str">
        <f t="shared" si="438"/>
        <v/>
      </c>
      <c r="CI452" s="44" t="str">
        <f t="shared" si="439"/>
        <v/>
      </c>
      <c r="CJ452" s="44" t="str">
        <f t="shared" si="440"/>
        <v/>
      </c>
      <c r="CK452" s="44" t="str">
        <f t="shared" si="441"/>
        <v/>
      </c>
      <c r="CL452" s="44" t="str">
        <f t="shared" si="442"/>
        <v/>
      </c>
      <c r="CM452" s="43" t="str">
        <f t="shared" si="443"/>
        <v/>
      </c>
      <c r="CN452" s="43" t="str">
        <f t="shared" si="444"/>
        <v/>
      </c>
      <c r="CO452" s="43" t="str">
        <f t="shared" si="445"/>
        <v/>
      </c>
      <c r="CP452" s="44" t="str">
        <f t="shared" si="413"/>
        <v/>
      </c>
      <c r="CQ452" s="44" t="str">
        <f t="shared" si="446"/>
        <v/>
      </c>
      <c r="CR452" s="43" t="str">
        <f t="shared" si="464"/>
        <v/>
      </c>
      <c r="CS452" s="44" t="s">
        <v>5285</v>
      </c>
      <c r="CT452" s="44" t="s">
        <v>5285</v>
      </c>
      <c r="CU452" s="44" t="str">
        <f t="shared" si="447"/>
        <v/>
      </c>
      <c r="CV452" s="44" t="str">
        <f t="shared" si="448"/>
        <v/>
      </c>
      <c r="CW452" s="44" t="str">
        <f t="shared" si="449"/>
        <v/>
      </c>
      <c r="CX452" s="44" t="str">
        <f t="shared" si="450"/>
        <v/>
      </c>
      <c r="CY452" s="44" t="str">
        <f t="shared" si="451"/>
        <v/>
      </c>
      <c r="CZ452" s="44" t="str">
        <f t="shared" si="452"/>
        <v/>
      </c>
      <c r="DA452" s="49" t="str">
        <f t="shared" si="414"/>
        <v/>
      </c>
      <c r="DB452" s="44" t="str">
        <f t="shared" si="453"/>
        <v/>
      </c>
      <c r="DC452" s="44" t="str">
        <f t="shared" si="454"/>
        <v/>
      </c>
      <c r="DD452" s="44" t="str">
        <f t="shared" si="455"/>
        <v/>
      </c>
      <c r="DE452" s="44" t="str">
        <f t="shared" si="456"/>
        <v/>
      </c>
      <c r="DF452" s="44" t="str">
        <f t="shared" si="457"/>
        <v/>
      </c>
      <c r="DG452" s="44" t="str">
        <f t="shared" si="458"/>
        <v/>
      </c>
      <c r="DH452" s="44" t="str">
        <f t="shared" si="459"/>
        <v>X</v>
      </c>
      <c r="DI452" s="50" t="str">
        <f t="shared" si="460"/>
        <v/>
      </c>
      <c r="DJ452" s="50" t="str">
        <f t="shared" si="461"/>
        <v>X</v>
      </c>
      <c r="DK452" s="50" t="str">
        <f t="shared" si="462"/>
        <v/>
      </c>
      <c r="DL452" s="50" t="str">
        <f t="shared" si="463"/>
        <v/>
      </c>
      <c r="DM452" s="51" t="str">
        <f t="shared" si="415"/>
        <v>033135000</v>
      </c>
      <c r="DN452" s="52"/>
      <c r="DO452" s="53" t="s">
        <v>5255</v>
      </c>
      <c r="DP452" s="52"/>
      <c r="DQ452" s="53"/>
      <c r="DR452" s="52" t="str">
        <f t="shared" si="417"/>
        <v/>
      </c>
      <c r="DS452" s="53"/>
      <c r="DT452" s="52"/>
      <c r="DU452" s="53"/>
      <c r="DV452" s="52"/>
      <c r="DW452" s="226"/>
      <c r="DX452" s="226"/>
      <c r="EI452" s="83"/>
      <c r="EJ452" s="102"/>
      <c r="EK452" s="102"/>
      <c r="EL452" s="102"/>
      <c r="EM452" s="102"/>
      <c r="EN452" s="102"/>
      <c r="EO452" s="102"/>
      <c r="EP452" s="102"/>
      <c r="EQ452" s="102"/>
      <c r="ER452" s="102"/>
      <c r="ES452" s="102"/>
      <c r="ET452" s="102"/>
      <c r="EU452" s="102"/>
      <c r="EV452" s="102"/>
      <c r="FL452" s="36" t="str">
        <f t="shared" si="410"/>
        <v/>
      </c>
    </row>
    <row r="453" spans="1:168" s="36" customFormat="1" ht="49.5" customHeight="1" x14ac:dyDescent="0.35">
      <c r="A453" s="67"/>
      <c r="B453" s="39"/>
      <c r="C453" s="39"/>
      <c r="D453" s="40"/>
      <c r="E453" s="41"/>
      <c r="F453" s="41"/>
      <c r="G453" s="41"/>
      <c r="H453" s="41"/>
      <c r="I453" s="41"/>
      <c r="J453" s="41"/>
      <c r="K453" s="41"/>
      <c r="L453" s="41"/>
      <c r="M453" s="41"/>
      <c r="N453" s="41"/>
      <c r="O453" s="29"/>
      <c r="P453" s="30"/>
      <c r="Q453" s="31"/>
      <c r="R453" s="31"/>
      <c r="S453" s="32" t="s">
        <v>1032</v>
      </c>
      <c r="T453" s="33"/>
      <c r="U453" s="33" t="s">
        <v>6459</v>
      </c>
      <c r="V453" s="33" t="s">
        <v>1033</v>
      </c>
      <c r="W453" s="33" t="s">
        <v>5603</v>
      </c>
      <c r="X453" s="33" t="s">
        <v>4108</v>
      </c>
      <c r="Y453" s="33" t="s">
        <v>4109</v>
      </c>
      <c r="Z453" s="33">
        <v>1</v>
      </c>
      <c r="AA453" s="34" t="s">
        <v>7632</v>
      </c>
      <c r="AB453" s="34">
        <v>1111</v>
      </c>
      <c r="AC453" s="34" t="s">
        <v>7631</v>
      </c>
      <c r="AD453" s="34" t="s">
        <v>7613</v>
      </c>
      <c r="AE453" s="34" t="s">
        <v>7615</v>
      </c>
      <c r="AF453" s="34" t="s">
        <v>1032</v>
      </c>
      <c r="AG453" s="34" t="s">
        <v>1035</v>
      </c>
      <c r="AH453" s="34" t="s">
        <v>934</v>
      </c>
      <c r="AI453" s="34" t="s">
        <v>2531</v>
      </c>
      <c r="AJ453" s="34" t="s">
        <v>4106</v>
      </c>
      <c r="AK453" s="34"/>
      <c r="AL453" s="34" t="s">
        <v>4106</v>
      </c>
      <c r="AM453" s="34" t="s">
        <v>5691</v>
      </c>
      <c r="AN453" s="34">
        <v>1</v>
      </c>
      <c r="AO453" s="34" t="s">
        <v>5691</v>
      </c>
      <c r="AP453" s="34" t="s">
        <v>5691</v>
      </c>
      <c r="AQ453" s="56">
        <v>1</v>
      </c>
      <c r="AR453" s="56">
        <v>2</v>
      </c>
      <c r="AS453" s="56">
        <v>2</v>
      </c>
      <c r="AT453" s="42" t="s">
        <v>2920</v>
      </c>
      <c r="AU453" s="42" t="s">
        <v>3200</v>
      </c>
      <c r="AV453" s="42" t="s">
        <v>4106</v>
      </c>
      <c r="AW453" s="35" t="s">
        <v>5709</v>
      </c>
      <c r="AX453" s="35" t="s">
        <v>1028</v>
      </c>
      <c r="AY453" s="35" t="s">
        <v>1034</v>
      </c>
      <c r="AZ453" s="43" t="str">
        <f t="shared" si="418"/>
        <v/>
      </c>
      <c r="BA453" s="44" t="s">
        <v>5255</v>
      </c>
      <c r="BB453" s="43" t="str">
        <f t="shared" si="419"/>
        <v/>
      </c>
      <c r="BC453" s="45" t="str">
        <f t="shared" si="420"/>
        <v/>
      </c>
      <c r="BD453" s="45" t="str">
        <f t="shared" si="421"/>
        <v/>
      </c>
      <c r="BE453" s="45" t="s">
        <v>5691</v>
      </c>
      <c r="BF453" s="45" t="str">
        <f t="shared" si="479"/>
        <v/>
      </c>
      <c r="BG453" s="45" t="str">
        <f t="shared" si="422"/>
        <v/>
      </c>
      <c r="BH453" s="12" t="str">
        <f t="shared" si="423"/>
        <v/>
      </c>
      <c r="BI453" s="43" t="str">
        <f t="shared" si="424"/>
        <v/>
      </c>
      <c r="BJ453" s="46" t="str">
        <f t="shared" si="425"/>
        <v/>
      </c>
      <c r="BK453" s="46" t="str">
        <f t="shared" si="426"/>
        <v/>
      </c>
      <c r="BL453" s="46" t="str">
        <f t="shared" si="427"/>
        <v/>
      </c>
      <c r="BM453" s="43" t="str">
        <f t="shared" si="428"/>
        <v/>
      </c>
      <c r="BN453" s="43" t="str">
        <f t="shared" si="429"/>
        <v/>
      </c>
      <c r="BO453" s="44" t="str">
        <f t="shared" si="480"/>
        <v/>
      </c>
      <c r="BP453" s="44" t="str">
        <f t="shared" si="430"/>
        <v>X</v>
      </c>
      <c r="BQ453" s="44" t="str">
        <f t="shared" si="431"/>
        <v/>
      </c>
      <c r="BR453" s="46" t="str">
        <f t="shared" si="481"/>
        <v/>
      </c>
      <c r="BS453" s="47" t="str">
        <f t="shared" si="482"/>
        <v/>
      </c>
      <c r="BT453" s="46" t="str">
        <f t="shared" si="483"/>
        <v/>
      </c>
      <c r="BU453" s="46" t="str">
        <f t="shared" si="484"/>
        <v/>
      </c>
      <c r="BV453" s="73" t="str">
        <f t="shared" si="409"/>
        <v/>
      </c>
      <c r="BW453" s="47" t="str">
        <f t="shared" si="488"/>
        <v/>
      </c>
      <c r="BX453" s="47" t="str">
        <f t="shared" si="432"/>
        <v/>
      </c>
      <c r="BY453" s="13" t="str">
        <f t="shared" si="433"/>
        <v/>
      </c>
      <c r="BZ453" s="14" t="str">
        <f t="shared" si="485"/>
        <v/>
      </c>
      <c r="CA453" s="48" t="str">
        <f t="shared" si="486"/>
        <v>X</v>
      </c>
      <c r="CB453" s="44" t="str">
        <f t="shared" si="487"/>
        <v/>
      </c>
      <c r="CC453" s="44" t="str">
        <f t="shared" si="434"/>
        <v/>
      </c>
      <c r="CD453" s="44" t="str">
        <f t="shared" si="412"/>
        <v/>
      </c>
      <c r="CE453" s="44" t="str">
        <f t="shared" si="435"/>
        <v>X</v>
      </c>
      <c r="CF453" s="44" t="str">
        <f t="shared" si="436"/>
        <v/>
      </c>
      <c r="CG453" s="44" t="str">
        <f t="shared" si="437"/>
        <v/>
      </c>
      <c r="CH453" s="44" t="str">
        <f t="shared" si="438"/>
        <v/>
      </c>
      <c r="CI453" s="44" t="str">
        <f t="shared" si="439"/>
        <v/>
      </c>
      <c r="CJ453" s="44" t="str">
        <f t="shared" si="440"/>
        <v/>
      </c>
      <c r="CK453" s="44" t="str">
        <f t="shared" si="441"/>
        <v/>
      </c>
      <c r="CL453" s="44" t="str">
        <f t="shared" si="442"/>
        <v/>
      </c>
      <c r="CM453" s="43" t="str">
        <f t="shared" si="443"/>
        <v/>
      </c>
      <c r="CN453" s="43" t="str">
        <f t="shared" si="444"/>
        <v/>
      </c>
      <c r="CO453" s="43" t="str">
        <f t="shared" si="445"/>
        <v/>
      </c>
      <c r="CP453" s="44" t="str">
        <f t="shared" si="413"/>
        <v/>
      </c>
      <c r="CQ453" s="44" t="str">
        <f t="shared" si="446"/>
        <v>X</v>
      </c>
      <c r="CR453" s="43" t="str">
        <f t="shared" si="464"/>
        <v/>
      </c>
      <c r="CS453" s="44" t="s">
        <v>8783</v>
      </c>
      <c r="CT453" s="44">
        <v>1</v>
      </c>
      <c r="CU453" s="44" t="str">
        <f t="shared" si="447"/>
        <v/>
      </c>
      <c r="CV453" s="44" t="str">
        <f t="shared" si="448"/>
        <v/>
      </c>
      <c r="CW453" s="44" t="str">
        <f t="shared" si="449"/>
        <v/>
      </c>
      <c r="CX453" s="44" t="str">
        <f t="shared" si="450"/>
        <v/>
      </c>
      <c r="CY453" s="44" t="str">
        <f t="shared" si="451"/>
        <v/>
      </c>
      <c r="CZ453" s="44" t="str">
        <f t="shared" si="452"/>
        <v/>
      </c>
      <c r="DA453" s="49" t="str">
        <f t="shared" si="414"/>
        <v/>
      </c>
      <c r="DB453" s="44" t="str">
        <f t="shared" si="453"/>
        <v/>
      </c>
      <c r="DC453" s="44" t="str">
        <f t="shared" si="454"/>
        <v/>
      </c>
      <c r="DD453" s="44" t="str">
        <f t="shared" si="455"/>
        <v/>
      </c>
      <c r="DE453" s="44" t="str">
        <f t="shared" si="456"/>
        <v/>
      </c>
      <c r="DF453" s="44" t="str">
        <f t="shared" si="457"/>
        <v/>
      </c>
      <c r="DG453" s="44" t="str">
        <f t="shared" si="458"/>
        <v/>
      </c>
      <c r="DH453" s="44" t="str">
        <f t="shared" si="459"/>
        <v>X</v>
      </c>
      <c r="DI453" s="50" t="str">
        <f t="shared" si="460"/>
        <v/>
      </c>
      <c r="DJ453" s="50" t="str">
        <f t="shared" si="461"/>
        <v>X</v>
      </c>
      <c r="DK453" s="50" t="str">
        <f t="shared" si="462"/>
        <v/>
      </c>
      <c r="DL453" s="50" t="str">
        <f t="shared" si="463"/>
        <v/>
      </c>
      <c r="DM453" s="51" t="str">
        <f t="shared" si="415"/>
        <v>033135000</v>
      </c>
      <c r="DN453" s="52"/>
      <c r="DO453" s="53" t="s">
        <v>5255</v>
      </c>
      <c r="DP453" s="52"/>
      <c r="DQ453" s="53"/>
      <c r="DR453" s="52" t="str">
        <f t="shared" si="417"/>
        <v/>
      </c>
      <c r="DS453" s="53"/>
      <c r="DT453" s="52"/>
      <c r="DU453" s="53"/>
      <c r="DV453" s="52"/>
      <c r="DW453" s="226"/>
      <c r="DX453" s="226"/>
      <c r="EI453" s="83"/>
      <c r="EJ453" s="102"/>
      <c r="EK453" s="102"/>
      <c r="EL453" s="102"/>
      <c r="EM453" s="102"/>
      <c r="EN453" s="102"/>
      <c r="EO453" s="102"/>
      <c r="EP453" s="102"/>
      <c r="EQ453" s="102"/>
      <c r="ER453" s="102"/>
      <c r="ES453" s="102"/>
      <c r="ET453" s="102"/>
      <c r="EU453" s="102"/>
      <c r="EV453" s="102"/>
      <c r="FL453" s="36" t="str">
        <f t="shared" si="410"/>
        <v>X</v>
      </c>
    </row>
    <row r="454" spans="1:168" s="36" customFormat="1" ht="49.5" customHeight="1" x14ac:dyDescent="0.35">
      <c r="A454" s="67"/>
      <c r="B454" s="39"/>
      <c r="C454" s="39"/>
      <c r="D454" s="40" t="s">
        <v>5691</v>
      </c>
      <c r="E454" s="41" t="s">
        <v>5691</v>
      </c>
      <c r="F454" s="41"/>
      <c r="G454" s="41"/>
      <c r="H454" s="41"/>
      <c r="I454" s="41"/>
      <c r="J454" s="41"/>
      <c r="K454" s="41"/>
      <c r="L454" s="41"/>
      <c r="M454" s="41"/>
      <c r="N454" s="41"/>
      <c r="O454" s="29"/>
      <c r="P454" s="30"/>
      <c r="Q454" s="31"/>
      <c r="R454" s="31"/>
      <c r="S454" s="32" t="s">
        <v>583</v>
      </c>
      <c r="T454" s="33"/>
      <c r="U454" s="33" t="s">
        <v>5741</v>
      </c>
      <c r="V454" s="33" t="s">
        <v>2791</v>
      </c>
      <c r="W454" s="33" t="s">
        <v>4820</v>
      </c>
      <c r="X454" s="33">
        <v>722</v>
      </c>
      <c r="Y454" s="33" t="s">
        <v>2117</v>
      </c>
      <c r="Z454" s="33">
        <v>0.5</v>
      </c>
      <c r="AA454" s="34" t="s">
        <v>2118</v>
      </c>
      <c r="AB454" s="34">
        <v>1324</v>
      </c>
      <c r="AC454" s="34" t="s">
        <v>2117</v>
      </c>
      <c r="AD454" s="34" t="s">
        <v>1006</v>
      </c>
      <c r="AE454" s="34" t="s">
        <v>5121</v>
      </c>
      <c r="AF454" s="34" t="s">
        <v>583</v>
      </c>
      <c r="AG454" s="34" t="s">
        <v>2791</v>
      </c>
      <c r="AH454" s="34" t="s">
        <v>4106</v>
      </c>
      <c r="AI454" s="34"/>
      <c r="AJ454" s="34" t="s">
        <v>5741</v>
      </c>
      <c r="AK454" s="34" t="s">
        <v>4820</v>
      </c>
      <c r="AL454" s="34" t="s">
        <v>4106</v>
      </c>
      <c r="AM454" s="34" t="s">
        <v>5691</v>
      </c>
      <c r="AN454" s="34">
        <v>0.5</v>
      </c>
      <c r="AO454" s="34"/>
      <c r="AP454" s="34"/>
      <c r="AQ454" s="56">
        <v>0</v>
      </c>
      <c r="AR454" s="56">
        <v>0</v>
      </c>
      <c r="AS454" s="56">
        <v>0</v>
      </c>
      <c r="AT454" s="42" t="s">
        <v>4106</v>
      </c>
      <c r="AU454" s="42" t="s">
        <v>4106</v>
      </c>
      <c r="AV454" s="42" t="s">
        <v>4106</v>
      </c>
      <c r="AW454" s="35"/>
      <c r="AX454" s="35"/>
      <c r="AY454" s="35"/>
      <c r="AZ454" s="43" t="str">
        <f t="shared" si="418"/>
        <v/>
      </c>
      <c r="BA454" s="44"/>
      <c r="BB454" s="43" t="str">
        <f t="shared" si="419"/>
        <v/>
      </c>
      <c r="BC454" s="45" t="str">
        <f t="shared" si="420"/>
        <v/>
      </c>
      <c r="BD454" s="45" t="str">
        <f t="shared" si="421"/>
        <v/>
      </c>
      <c r="BE454" s="45" t="s">
        <v>5691</v>
      </c>
      <c r="BF454" s="45" t="str">
        <f t="shared" si="479"/>
        <v/>
      </c>
      <c r="BG454" s="45" t="str">
        <f t="shared" si="422"/>
        <v/>
      </c>
      <c r="BH454" s="12" t="str">
        <f t="shared" si="423"/>
        <v/>
      </c>
      <c r="BI454" s="43" t="str">
        <f t="shared" si="424"/>
        <v/>
      </c>
      <c r="BJ454" s="46" t="str">
        <f t="shared" si="425"/>
        <v>X</v>
      </c>
      <c r="BK454" s="46" t="str">
        <f t="shared" si="426"/>
        <v>X</v>
      </c>
      <c r="BL454" s="46" t="str">
        <f t="shared" si="427"/>
        <v/>
      </c>
      <c r="BM454" s="43" t="str">
        <f t="shared" si="428"/>
        <v/>
      </c>
      <c r="BN454" s="43" t="str">
        <f t="shared" si="429"/>
        <v/>
      </c>
      <c r="BO454" s="44" t="str">
        <f t="shared" si="480"/>
        <v/>
      </c>
      <c r="BP454" s="44" t="str">
        <f t="shared" si="430"/>
        <v>X</v>
      </c>
      <c r="BQ454" s="44" t="str">
        <f t="shared" si="431"/>
        <v/>
      </c>
      <c r="BR454" s="46" t="str">
        <f t="shared" si="481"/>
        <v>X</v>
      </c>
      <c r="BS454" s="47" t="str">
        <f t="shared" si="482"/>
        <v/>
      </c>
      <c r="BT454" s="46" t="str">
        <f t="shared" si="483"/>
        <v>X</v>
      </c>
      <c r="BU454" s="46" t="str">
        <f t="shared" si="484"/>
        <v/>
      </c>
      <c r="BV454" s="73" t="str">
        <f t="shared" si="409"/>
        <v/>
      </c>
      <c r="BW454" s="47" t="str">
        <f t="shared" si="488"/>
        <v/>
      </c>
      <c r="BX454" s="47" t="str">
        <f t="shared" si="432"/>
        <v/>
      </c>
      <c r="BY454" s="13" t="str">
        <f t="shared" si="433"/>
        <v/>
      </c>
      <c r="BZ454" s="14" t="str">
        <f t="shared" si="485"/>
        <v/>
      </c>
      <c r="CA454" s="48" t="str">
        <f t="shared" si="486"/>
        <v>X</v>
      </c>
      <c r="CB454" s="44" t="str">
        <f t="shared" si="487"/>
        <v/>
      </c>
      <c r="CC454" s="44" t="str">
        <f t="shared" si="434"/>
        <v/>
      </c>
      <c r="CD454" s="44" t="str">
        <f t="shared" si="412"/>
        <v/>
      </c>
      <c r="CE454" s="44" t="str">
        <f t="shared" si="435"/>
        <v/>
      </c>
      <c r="CF454" s="44" t="str">
        <f t="shared" si="436"/>
        <v/>
      </c>
      <c r="CG454" s="44" t="str">
        <f t="shared" si="437"/>
        <v/>
      </c>
      <c r="CH454" s="44" t="str">
        <f t="shared" si="438"/>
        <v/>
      </c>
      <c r="CI454" s="44" t="str">
        <f t="shared" si="439"/>
        <v>X</v>
      </c>
      <c r="CJ454" s="44" t="str">
        <f t="shared" si="440"/>
        <v>X</v>
      </c>
      <c r="CK454" s="44" t="str">
        <f t="shared" si="441"/>
        <v/>
      </c>
      <c r="CL454" s="44" t="str">
        <f t="shared" si="442"/>
        <v/>
      </c>
      <c r="CM454" s="43" t="str">
        <f t="shared" si="443"/>
        <v/>
      </c>
      <c r="CN454" s="43" t="str">
        <f t="shared" si="444"/>
        <v/>
      </c>
      <c r="CO454" s="43" t="str">
        <f t="shared" si="445"/>
        <v/>
      </c>
      <c r="CP454" s="44" t="str">
        <f t="shared" si="413"/>
        <v/>
      </c>
      <c r="CQ454" s="44" t="str">
        <f t="shared" si="446"/>
        <v/>
      </c>
      <c r="CR454" s="43" t="str">
        <f t="shared" si="464"/>
        <v/>
      </c>
      <c r="CS454" s="44">
        <v>0</v>
      </c>
      <c r="CT454" s="44">
        <v>0</v>
      </c>
      <c r="CU454" s="44" t="str">
        <f t="shared" si="447"/>
        <v/>
      </c>
      <c r="CV454" s="44" t="str">
        <f t="shared" si="448"/>
        <v/>
      </c>
      <c r="CW454" s="44" t="str">
        <f t="shared" si="449"/>
        <v>X</v>
      </c>
      <c r="CX454" s="44" t="str">
        <f t="shared" si="450"/>
        <v>X</v>
      </c>
      <c r="CY454" s="44" t="str">
        <f t="shared" si="451"/>
        <v/>
      </c>
      <c r="CZ454" s="44" t="str">
        <f t="shared" si="452"/>
        <v/>
      </c>
      <c r="DA454" s="49" t="str">
        <f t="shared" si="414"/>
        <v/>
      </c>
      <c r="DB454" s="44" t="str">
        <f t="shared" si="453"/>
        <v/>
      </c>
      <c r="DC454" s="44" t="str">
        <f t="shared" si="454"/>
        <v/>
      </c>
      <c r="DD454" s="44" t="str">
        <f t="shared" si="455"/>
        <v>X</v>
      </c>
      <c r="DE454" s="44" t="str">
        <f t="shared" si="456"/>
        <v>X</v>
      </c>
      <c r="DF454" s="44" t="str">
        <f t="shared" si="457"/>
        <v/>
      </c>
      <c r="DG454" s="44" t="str">
        <f t="shared" si="458"/>
        <v/>
      </c>
      <c r="DH454" s="44" t="str">
        <f t="shared" si="459"/>
        <v/>
      </c>
      <c r="DI454" s="50" t="str">
        <f t="shared" si="460"/>
        <v/>
      </c>
      <c r="DJ454" s="50" t="str">
        <f t="shared" si="461"/>
        <v/>
      </c>
      <c r="DK454" s="50" t="str">
        <f t="shared" si="462"/>
        <v/>
      </c>
      <c r="DL454" s="50" t="str">
        <f t="shared" si="463"/>
        <v/>
      </c>
      <c r="DM454" s="51" t="str">
        <f t="shared" si="415"/>
        <v>000000000</v>
      </c>
      <c r="DN454" s="52"/>
      <c r="DO454" s="53"/>
      <c r="DP454" s="52"/>
      <c r="DQ454" s="53" t="str">
        <f t="shared" si="416"/>
        <v/>
      </c>
      <c r="DR454" s="52" t="str">
        <f t="shared" si="417"/>
        <v/>
      </c>
      <c r="DS454" s="53"/>
      <c r="DT454" s="52"/>
      <c r="DU454" s="53"/>
      <c r="DV454" s="52"/>
      <c r="DW454" s="99"/>
      <c r="DX454" s="99"/>
      <c r="EI454" s="83"/>
      <c r="EJ454" s="102"/>
      <c r="EK454" s="102"/>
      <c r="EL454" s="102"/>
      <c r="EM454" s="102"/>
      <c r="EN454" s="102"/>
      <c r="EO454" s="102"/>
      <c r="EP454" s="102"/>
      <c r="EQ454" s="102"/>
      <c r="ER454" s="102"/>
      <c r="ES454" s="102"/>
      <c r="ET454" s="102"/>
      <c r="EU454" s="102"/>
      <c r="EV454" s="102"/>
      <c r="FL454" s="36" t="str">
        <f t="shared" si="410"/>
        <v/>
      </c>
    </row>
    <row r="455" spans="1:168" s="36" customFormat="1" ht="49.5" customHeight="1" x14ac:dyDescent="0.35">
      <c r="A455" s="67"/>
      <c r="B455" s="39"/>
      <c r="C455" s="39"/>
      <c r="D455" s="40" t="s">
        <v>1036</v>
      </c>
      <c r="E455" s="41" t="s">
        <v>4106</v>
      </c>
      <c r="F455" s="41" t="s">
        <v>1037</v>
      </c>
      <c r="G455" s="41"/>
      <c r="H455" s="41"/>
      <c r="I455" s="41" t="s">
        <v>5372</v>
      </c>
      <c r="J455" s="41" t="s">
        <v>1829</v>
      </c>
      <c r="K455" s="41"/>
      <c r="L455" s="41"/>
      <c r="M455" s="41" t="s">
        <v>2984</v>
      </c>
      <c r="N455" s="41" t="s">
        <v>2985</v>
      </c>
      <c r="O455" s="29" t="s">
        <v>4108</v>
      </c>
      <c r="P455" s="30" t="s">
        <v>4109</v>
      </c>
      <c r="Q455" s="31"/>
      <c r="R455" s="31"/>
      <c r="S455" s="32" t="s">
        <v>1036</v>
      </c>
      <c r="T455" s="33"/>
      <c r="U455" s="33" t="s">
        <v>4106</v>
      </c>
      <c r="V455" s="33" t="s">
        <v>1037</v>
      </c>
      <c r="W455" s="33" t="s">
        <v>5691</v>
      </c>
      <c r="X455" s="33" t="s">
        <v>4108</v>
      </c>
      <c r="Y455" s="33" t="s">
        <v>4109</v>
      </c>
      <c r="Z455" s="33">
        <v>1</v>
      </c>
      <c r="AA455" s="34" t="s">
        <v>4110</v>
      </c>
      <c r="AB455" s="34">
        <v>111</v>
      </c>
      <c r="AC455" s="34" t="s">
        <v>4111</v>
      </c>
      <c r="AD455" s="34" t="s">
        <v>4112</v>
      </c>
      <c r="AE455" s="34" t="s">
        <v>5684</v>
      </c>
      <c r="AF455" s="34" t="s">
        <v>1036</v>
      </c>
      <c r="AG455" s="34" t="s">
        <v>1039</v>
      </c>
      <c r="AH455" s="34" t="s">
        <v>5734</v>
      </c>
      <c r="AI455" s="34" t="s">
        <v>2988</v>
      </c>
      <c r="AJ455" s="34" t="s">
        <v>4106</v>
      </c>
      <c r="AK455" s="34" t="s">
        <v>5691</v>
      </c>
      <c r="AL455" s="34" t="s">
        <v>4106</v>
      </c>
      <c r="AM455" s="34" t="s">
        <v>5691</v>
      </c>
      <c r="AN455" s="34">
        <v>1</v>
      </c>
      <c r="AO455" s="34" t="s">
        <v>1040</v>
      </c>
      <c r="AP455" s="34" t="s">
        <v>5693</v>
      </c>
      <c r="AQ455" s="56">
        <v>1</v>
      </c>
      <c r="AR455" s="56">
        <v>2</v>
      </c>
      <c r="AS455" s="56">
        <v>2</v>
      </c>
      <c r="AT455" s="42" t="s">
        <v>2920</v>
      </c>
      <c r="AU455" s="42" t="s">
        <v>3200</v>
      </c>
      <c r="AV455" s="42" t="s">
        <v>4106</v>
      </c>
      <c r="AW455" s="35" t="s">
        <v>5709</v>
      </c>
      <c r="AX455" s="35" t="s">
        <v>1028</v>
      </c>
      <c r="AY455" s="35" t="s">
        <v>1038</v>
      </c>
      <c r="AZ455" s="43" t="str">
        <f t="shared" si="418"/>
        <v>X</v>
      </c>
      <c r="BA455" s="44"/>
      <c r="BB455" s="43" t="str">
        <f t="shared" si="419"/>
        <v/>
      </c>
      <c r="BC455" s="45" t="str">
        <f t="shared" si="420"/>
        <v/>
      </c>
      <c r="BD455" s="45" t="str">
        <f t="shared" si="421"/>
        <v/>
      </c>
      <c r="BE455" s="45" t="s">
        <v>5691</v>
      </c>
      <c r="BF455" s="45" t="str">
        <f t="shared" si="479"/>
        <v/>
      </c>
      <c r="BG455" s="45" t="str">
        <f t="shared" si="422"/>
        <v/>
      </c>
      <c r="BH455" s="12" t="str">
        <f t="shared" si="423"/>
        <v/>
      </c>
      <c r="BI455" s="43" t="str">
        <f t="shared" si="424"/>
        <v/>
      </c>
      <c r="BJ455" s="46" t="str">
        <f t="shared" si="425"/>
        <v/>
      </c>
      <c r="BK455" s="46" t="str">
        <f t="shared" si="426"/>
        <v/>
      </c>
      <c r="BL455" s="46" t="str">
        <f t="shared" si="427"/>
        <v/>
      </c>
      <c r="BM455" s="43" t="str">
        <f t="shared" si="428"/>
        <v/>
      </c>
      <c r="BN455" s="43" t="str">
        <f t="shared" si="429"/>
        <v/>
      </c>
      <c r="BO455" s="44" t="str">
        <f t="shared" si="480"/>
        <v/>
      </c>
      <c r="BP455" s="44" t="str">
        <f t="shared" si="430"/>
        <v>X</v>
      </c>
      <c r="BQ455" s="44" t="str">
        <f t="shared" si="431"/>
        <v/>
      </c>
      <c r="BR455" s="46" t="str">
        <f t="shared" si="481"/>
        <v/>
      </c>
      <c r="BS455" s="47" t="str">
        <f t="shared" si="482"/>
        <v/>
      </c>
      <c r="BT455" s="46" t="str">
        <f t="shared" si="483"/>
        <v/>
      </c>
      <c r="BU455" s="46" t="str">
        <f t="shared" si="484"/>
        <v/>
      </c>
      <c r="BV455" s="73" t="str">
        <f t="shared" si="409"/>
        <v/>
      </c>
      <c r="BW455" s="47" t="str">
        <f t="shared" si="488"/>
        <v/>
      </c>
      <c r="BX455" s="47" t="str">
        <f t="shared" si="432"/>
        <v/>
      </c>
      <c r="BY455" s="13" t="str">
        <f t="shared" si="433"/>
        <v/>
      </c>
      <c r="BZ455" s="14" t="str">
        <f t="shared" si="485"/>
        <v/>
      </c>
      <c r="CA455" s="48" t="str">
        <f t="shared" si="486"/>
        <v>X</v>
      </c>
      <c r="CB455" s="44" t="str">
        <f t="shared" si="487"/>
        <v/>
      </c>
      <c r="CC455" s="44" t="str">
        <f t="shared" si="434"/>
        <v/>
      </c>
      <c r="CD455" s="44" t="str">
        <f t="shared" si="412"/>
        <v/>
      </c>
      <c r="CE455" s="44" t="str">
        <f t="shared" si="435"/>
        <v>X</v>
      </c>
      <c r="CF455" s="44" t="str">
        <f t="shared" si="436"/>
        <v/>
      </c>
      <c r="CG455" s="44" t="str">
        <f t="shared" si="437"/>
        <v/>
      </c>
      <c r="CH455" s="44" t="str">
        <f t="shared" si="438"/>
        <v/>
      </c>
      <c r="CI455" s="44" t="str">
        <f t="shared" si="439"/>
        <v/>
      </c>
      <c r="CJ455" s="44" t="str">
        <f t="shared" si="440"/>
        <v/>
      </c>
      <c r="CK455" s="44" t="str">
        <f t="shared" si="441"/>
        <v/>
      </c>
      <c r="CL455" s="44" t="str">
        <f t="shared" si="442"/>
        <v/>
      </c>
      <c r="CM455" s="43" t="str">
        <f t="shared" si="443"/>
        <v/>
      </c>
      <c r="CN455" s="43" t="str">
        <f t="shared" si="444"/>
        <v/>
      </c>
      <c r="CO455" s="43" t="str">
        <f t="shared" si="445"/>
        <v/>
      </c>
      <c r="CP455" s="44" t="str">
        <f t="shared" si="413"/>
        <v/>
      </c>
      <c r="CQ455" s="44" t="str">
        <f t="shared" si="446"/>
        <v/>
      </c>
      <c r="CR455" s="43" t="str">
        <f t="shared" si="464"/>
        <v/>
      </c>
      <c r="CS455" s="44" t="s">
        <v>5285</v>
      </c>
      <c r="CT455" s="44" t="s">
        <v>5285</v>
      </c>
      <c r="CU455" s="44" t="str">
        <f t="shared" si="447"/>
        <v/>
      </c>
      <c r="CV455" s="44" t="str">
        <f t="shared" si="448"/>
        <v/>
      </c>
      <c r="CW455" s="44" t="str">
        <f t="shared" si="449"/>
        <v/>
      </c>
      <c r="CX455" s="44" t="str">
        <f t="shared" si="450"/>
        <v/>
      </c>
      <c r="CY455" s="44" t="str">
        <f t="shared" si="451"/>
        <v/>
      </c>
      <c r="CZ455" s="44" t="str">
        <f t="shared" si="452"/>
        <v/>
      </c>
      <c r="DA455" s="49" t="str">
        <f t="shared" si="414"/>
        <v/>
      </c>
      <c r="DB455" s="44" t="str">
        <f t="shared" si="453"/>
        <v/>
      </c>
      <c r="DC455" s="44" t="str">
        <f t="shared" si="454"/>
        <v/>
      </c>
      <c r="DD455" s="44" t="str">
        <f t="shared" si="455"/>
        <v/>
      </c>
      <c r="DE455" s="44" t="str">
        <f t="shared" si="456"/>
        <v/>
      </c>
      <c r="DF455" s="44" t="str">
        <f t="shared" si="457"/>
        <v/>
      </c>
      <c r="DG455" s="44" t="str">
        <f t="shared" si="458"/>
        <v/>
      </c>
      <c r="DH455" s="44" t="str">
        <f t="shared" si="459"/>
        <v>X</v>
      </c>
      <c r="DI455" s="50" t="str">
        <f t="shared" si="460"/>
        <v/>
      </c>
      <c r="DJ455" s="50" t="str">
        <f t="shared" si="461"/>
        <v>X</v>
      </c>
      <c r="DK455" s="50" t="str">
        <f t="shared" si="462"/>
        <v/>
      </c>
      <c r="DL455" s="50" t="str">
        <f t="shared" si="463"/>
        <v/>
      </c>
      <c r="DM455" s="51" t="str">
        <f t="shared" si="415"/>
        <v>033135000</v>
      </c>
      <c r="DN455" s="52"/>
      <c r="DO455" s="53" t="s">
        <v>5255</v>
      </c>
      <c r="DP455" s="52"/>
      <c r="DQ455" s="53"/>
      <c r="DR455" s="52" t="str">
        <f t="shared" si="417"/>
        <v/>
      </c>
      <c r="DS455" s="53"/>
      <c r="DT455" s="52"/>
      <c r="DU455" s="53"/>
      <c r="DV455" s="52"/>
      <c r="DW455" s="226"/>
      <c r="DX455" s="226"/>
      <c r="EI455" s="83"/>
      <c r="EJ455" s="102"/>
      <c r="EK455" s="102"/>
      <c r="EL455" s="102"/>
      <c r="EM455" s="102"/>
      <c r="EN455" s="102"/>
      <c r="EO455" s="102"/>
      <c r="EP455" s="102"/>
      <c r="EQ455" s="102"/>
      <c r="ER455" s="102"/>
      <c r="ES455" s="102"/>
      <c r="ET455" s="102"/>
      <c r="EU455" s="102"/>
      <c r="EV455" s="102"/>
      <c r="FL455" s="36" t="str">
        <f t="shared" si="410"/>
        <v/>
      </c>
    </row>
    <row r="456" spans="1:168" s="36" customFormat="1" ht="49.5" customHeight="1" x14ac:dyDescent="0.35">
      <c r="A456" s="67"/>
      <c r="B456" s="39"/>
      <c r="C456" s="39"/>
      <c r="D456" s="40"/>
      <c r="E456" s="41"/>
      <c r="F456" s="41"/>
      <c r="G456" s="41"/>
      <c r="H456" s="41"/>
      <c r="I456" s="41"/>
      <c r="J456" s="41"/>
      <c r="K456" s="41"/>
      <c r="L456" s="41"/>
      <c r="M456" s="41"/>
      <c r="N456" s="41"/>
      <c r="O456" s="29"/>
      <c r="P456" s="30"/>
      <c r="Q456" s="31"/>
      <c r="R456" s="31"/>
      <c r="S456" s="32" t="s">
        <v>1036</v>
      </c>
      <c r="T456" s="33"/>
      <c r="U456" s="33" t="s">
        <v>6459</v>
      </c>
      <c r="V456" s="33" t="s">
        <v>1037</v>
      </c>
      <c r="W456" s="33" t="s">
        <v>5603</v>
      </c>
      <c r="X456" s="33" t="s">
        <v>4108</v>
      </c>
      <c r="Y456" s="33" t="s">
        <v>4109</v>
      </c>
      <c r="Z456" s="33">
        <v>1</v>
      </c>
      <c r="AA456" s="34" t="s">
        <v>7632</v>
      </c>
      <c r="AB456" s="34">
        <v>1111</v>
      </c>
      <c r="AC456" s="34" t="s">
        <v>7631</v>
      </c>
      <c r="AD456" s="34" t="s">
        <v>7613</v>
      </c>
      <c r="AE456" s="34" t="s">
        <v>7615</v>
      </c>
      <c r="AF456" s="34" t="s">
        <v>1036</v>
      </c>
      <c r="AG456" s="34" t="s">
        <v>1039</v>
      </c>
      <c r="AH456" s="34" t="s">
        <v>934</v>
      </c>
      <c r="AI456" s="34" t="s">
        <v>2531</v>
      </c>
      <c r="AJ456" s="34" t="s">
        <v>4106</v>
      </c>
      <c r="AK456" s="34" t="s">
        <v>5691</v>
      </c>
      <c r="AL456" s="34" t="s">
        <v>4106</v>
      </c>
      <c r="AM456" s="34" t="s">
        <v>5691</v>
      </c>
      <c r="AN456" s="34">
        <v>1</v>
      </c>
      <c r="AO456" s="34" t="s">
        <v>1040</v>
      </c>
      <c r="AP456" s="34" t="s">
        <v>5693</v>
      </c>
      <c r="AQ456" s="56">
        <v>1</v>
      </c>
      <c r="AR456" s="56">
        <v>2</v>
      </c>
      <c r="AS456" s="56">
        <v>2</v>
      </c>
      <c r="AT456" s="42" t="s">
        <v>2920</v>
      </c>
      <c r="AU456" s="42" t="s">
        <v>3200</v>
      </c>
      <c r="AV456" s="42" t="s">
        <v>4106</v>
      </c>
      <c r="AW456" s="35" t="s">
        <v>5709</v>
      </c>
      <c r="AX456" s="35" t="s">
        <v>1028</v>
      </c>
      <c r="AY456" s="35" t="s">
        <v>1038</v>
      </c>
      <c r="AZ456" s="43" t="str">
        <f t="shared" si="418"/>
        <v/>
      </c>
      <c r="BA456" s="44" t="s">
        <v>5255</v>
      </c>
      <c r="BB456" s="43" t="str">
        <f t="shared" si="419"/>
        <v/>
      </c>
      <c r="BC456" s="45" t="str">
        <f t="shared" si="420"/>
        <v/>
      </c>
      <c r="BD456" s="45" t="str">
        <f t="shared" si="421"/>
        <v/>
      </c>
      <c r="BE456" s="45" t="s">
        <v>5691</v>
      </c>
      <c r="BF456" s="45" t="str">
        <f t="shared" si="479"/>
        <v/>
      </c>
      <c r="BG456" s="45" t="str">
        <f t="shared" si="422"/>
        <v/>
      </c>
      <c r="BH456" s="12" t="str">
        <f t="shared" si="423"/>
        <v/>
      </c>
      <c r="BI456" s="43" t="str">
        <f t="shared" si="424"/>
        <v/>
      </c>
      <c r="BJ456" s="46" t="str">
        <f t="shared" si="425"/>
        <v/>
      </c>
      <c r="BK456" s="46" t="str">
        <f t="shared" si="426"/>
        <v/>
      </c>
      <c r="BL456" s="46" t="str">
        <f t="shared" si="427"/>
        <v/>
      </c>
      <c r="BM456" s="43" t="str">
        <f t="shared" si="428"/>
        <v/>
      </c>
      <c r="BN456" s="43" t="str">
        <f t="shared" si="429"/>
        <v/>
      </c>
      <c r="BO456" s="44" t="str">
        <f t="shared" si="480"/>
        <v/>
      </c>
      <c r="BP456" s="44" t="str">
        <f t="shared" si="430"/>
        <v>X</v>
      </c>
      <c r="BQ456" s="44" t="str">
        <f t="shared" si="431"/>
        <v/>
      </c>
      <c r="BR456" s="46" t="str">
        <f t="shared" si="481"/>
        <v/>
      </c>
      <c r="BS456" s="47" t="str">
        <f t="shared" si="482"/>
        <v/>
      </c>
      <c r="BT456" s="46" t="str">
        <f t="shared" si="483"/>
        <v/>
      </c>
      <c r="BU456" s="46" t="str">
        <f t="shared" si="484"/>
        <v/>
      </c>
      <c r="BV456" s="73" t="str">
        <f t="shared" si="409"/>
        <v/>
      </c>
      <c r="BW456" s="47" t="str">
        <f t="shared" si="488"/>
        <v/>
      </c>
      <c r="BX456" s="47" t="str">
        <f t="shared" si="432"/>
        <v/>
      </c>
      <c r="BY456" s="13" t="str">
        <f t="shared" si="433"/>
        <v/>
      </c>
      <c r="BZ456" s="14" t="str">
        <f t="shared" si="485"/>
        <v/>
      </c>
      <c r="CA456" s="48" t="str">
        <f t="shared" si="486"/>
        <v>X</v>
      </c>
      <c r="CB456" s="44" t="str">
        <f t="shared" si="487"/>
        <v/>
      </c>
      <c r="CC456" s="44" t="str">
        <f t="shared" si="434"/>
        <v/>
      </c>
      <c r="CD456" s="44" t="str">
        <f t="shared" si="412"/>
        <v/>
      </c>
      <c r="CE456" s="44" t="str">
        <f t="shared" si="435"/>
        <v>X</v>
      </c>
      <c r="CF456" s="44" t="str">
        <f t="shared" si="436"/>
        <v/>
      </c>
      <c r="CG456" s="44" t="str">
        <f t="shared" si="437"/>
        <v/>
      </c>
      <c r="CH456" s="44" t="str">
        <f t="shared" si="438"/>
        <v/>
      </c>
      <c r="CI456" s="44" t="str">
        <f t="shared" si="439"/>
        <v/>
      </c>
      <c r="CJ456" s="44" t="str">
        <f t="shared" si="440"/>
        <v/>
      </c>
      <c r="CK456" s="44" t="str">
        <f t="shared" si="441"/>
        <v/>
      </c>
      <c r="CL456" s="44" t="str">
        <f t="shared" si="442"/>
        <v/>
      </c>
      <c r="CM456" s="43" t="str">
        <f t="shared" si="443"/>
        <v/>
      </c>
      <c r="CN456" s="43" t="str">
        <f t="shared" si="444"/>
        <v/>
      </c>
      <c r="CO456" s="43" t="str">
        <f t="shared" si="445"/>
        <v/>
      </c>
      <c r="CP456" s="44" t="str">
        <f t="shared" si="413"/>
        <v/>
      </c>
      <c r="CQ456" s="44" t="str">
        <f t="shared" si="446"/>
        <v>X</v>
      </c>
      <c r="CR456" s="43" t="str">
        <f t="shared" si="464"/>
        <v/>
      </c>
      <c r="CS456" s="44" t="s">
        <v>8783</v>
      </c>
      <c r="CT456" s="44">
        <v>1</v>
      </c>
      <c r="CU456" s="44" t="str">
        <f t="shared" si="447"/>
        <v/>
      </c>
      <c r="CV456" s="44" t="str">
        <f t="shared" si="448"/>
        <v/>
      </c>
      <c r="CW456" s="44" t="str">
        <f t="shared" si="449"/>
        <v/>
      </c>
      <c r="CX456" s="44" t="str">
        <f t="shared" si="450"/>
        <v/>
      </c>
      <c r="CY456" s="44" t="str">
        <f t="shared" si="451"/>
        <v/>
      </c>
      <c r="CZ456" s="44" t="str">
        <f t="shared" si="452"/>
        <v/>
      </c>
      <c r="DA456" s="49" t="str">
        <f t="shared" si="414"/>
        <v/>
      </c>
      <c r="DB456" s="44" t="str">
        <f t="shared" si="453"/>
        <v/>
      </c>
      <c r="DC456" s="44" t="str">
        <f t="shared" si="454"/>
        <v/>
      </c>
      <c r="DD456" s="44" t="str">
        <f t="shared" si="455"/>
        <v/>
      </c>
      <c r="DE456" s="44" t="str">
        <f t="shared" si="456"/>
        <v/>
      </c>
      <c r="DF456" s="44" t="str">
        <f t="shared" si="457"/>
        <v/>
      </c>
      <c r="DG456" s="44" t="str">
        <f t="shared" si="458"/>
        <v/>
      </c>
      <c r="DH456" s="44" t="str">
        <f t="shared" si="459"/>
        <v>X</v>
      </c>
      <c r="DI456" s="50" t="str">
        <f t="shared" si="460"/>
        <v/>
      </c>
      <c r="DJ456" s="50" t="str">
        <f t="shared" si="461"/>
        <v>X</v>
      </c>
      <c r="DK456" s="50" t="str">
        <f t="shared" si="462"/>
        <v/>
      </c>
      <c r="DL456" s="50" t="str">
        <f t="shared" si="463"/>
        <v/>
      </c>
      <c r="DM456" s="51" t="str">
        <f t="shared" si="415"/>
        <v>033135000</v>
      </c>
      <c r="DN456" s="52"/>
      <c r="DO456" s="53" t="s">
        <v>5255</v>
      </c>
      <c r="DP456" s="52"/>
      <c r="DQ456" s="53"/>
      <c r="DR456" s="52" t="str">
        <f t="shared" si="417"/>
        <v/>
      </c>
      <c r="DS456" s="53"/>
      <c r="DT456" s="52"/>
      <c r="DU456" s="53"/>
      <c r="DV456" s="52"/>
      <c r="DW456" s="226"/>
      <c r="DX456" s="226"/>
      <c r="EI456" s="83"/>
      <c r="EJ456" s="102"/>
      <c r="EK456" s="102"/>
      <c r="EL456" s="102"/>
      <c r="EM456" s="102"/>
      <c r="EN456" s="102"/>
      <c r="EO456" s="102"/>
      <c r="EP456" s="102"/>
      <c r="EQ456" s="102"/>
      <c r="ER456" s="102"/>
      <c r="ES456" s="102"/>
      <c r="ET456" s="102"/>
      <c r="EU456" s="102"/>
      <c r="EV456" s="102"/>
      <c r="FL456" s="36" t="str">
        <f t="shared" si="410"/>
        <v>X</v>
      </c>
    </row>
    <row r="457" spans="1:168" s="36" customFormat="1" ht="49.5" customHeight="1" x14ac:dyDescent="0.35">
      <c r="A457" s="67"/>
      <c r="B457" s="39"/>
      <c r="C457" s="39"/>
      <c r="D457" s="40" t="s">
        <v>1041</v>
      </c>
      <c r="E457" s="41" t="s">
        <v>4106</v>
      </c>
      <c r="F457" s="41" t="s">
        <v>1042</v>
      </c>
      <c r="G457" s="41"/>
      <c r="H457" s="41"/>
      <c r="I457" s="41" t="s">
        <v>5372</v>
      </c>
      <c r="J457" s="41" t="s">
        <v>1829</v>
      </c>
      <c r="K457" s="41"/>
      <c r="L457" s="41"/>
      <c r="M457" s="41" t="s">
        <v>2984</v>
      </c>
      <c r="N457" s="41" t="s">
        <v>2985</v>
      </c>
      <c r="O457" s="29" t="s">
        <v>4108</v>
      </c>
      <c r="P457" s="30" t="s">
        <v>4109</v>
      </c>
      <c r="Q457" s="31"/>
      <c r="R457" s="31"/>
      <c r="S457" s="32" t="s">
        <v>1041</v>
      </c>
      <c r="T457" s="33"/>
      <c r="U457" s="33" t="s">
        <v>4106</v>
      </c>
      <c r="V457" s="33" t="s">
        <v>1042</v>
      </c>
      <c r="W457" s="33" t="s">
        <v>5691</v>
      </c>
      <c r="X457" s="33" t="s">
        <v>4108</v>
      </c>
      <c r="Y457" s="33" t="s">
        <v>4109</v>
      </c>
      <c r="Z457" s="33">
        <v>1</v>
      </c>
      <c r="AA457" s="34" t="s">
        <v>4110</v>
      </c>
      <c r="AB457" s="34">
        <v>111</v>
      </c>
      <c r="AC457" s="34" t="s">
        <v>4111</v>
      </c>
      <c r="AD457" s="34" t="s">
        <v>4112</v>
      </c>
      <c r="AE457" s="34" t="s">
        <v>5684</v>
      </c>
      <c r="AF457" s="34" t="s">
        <v>1041</v>
      </c>
      <c r="AG457" s="34" t="s">
        <v>1044</v>
      </c>
      <c r="AH457" s="34" t="s">
        <v>5734</v>
      </c>
      <c r="AI457" s="34" t="s">
        <v>2988</v>
      </c>
      <c r="AJ457" s="34" t="s">
        <v>4106</v>
      </c>
      <c r="AK457" s="34" t="s">
        <v>5691</v>
      </c>
      <c r="AL457" s="34" t="s">
        <v>4106</v>
      </c>
      <c r="AM457" s="34" t="s">
        <v>5691</v>
      </c>
      <c r="AN457" s="34">
        <v>1</v>
      </c>
      <c r="AO457" s="34" t="s">
        <v>1045</v>
      </c>
      <c r="AP457" s="34" t="s">
        <v>5693</v>
      </c>
      <c r="AQ457" s="56">
        <v>1</v>
      </c>
      <c r="AR457" s="56">
        <v>2</v>
      </c>
      <c r="AS457" s="56">
        <v>2</v>
      </c>
      <c r="AT457" s="42" t="s">
        <v>2920</v>
      </c>
      <c r="AU457" s="42" t="s">
        <v>3200</v>
      </c>
      <c r="AV457" s="42" t="s">
        <v>4106</v>
      </c>
      <c r="AW457" s="35" t="s">
        <v>5709</v>
      </c>
      <c r="AX457" s="35" t="s">
        <v>1028</v>
      </c>
      <c r="AY457" s="35" t="s">
        <v>1043</v>
      </c>
      <c r="AZ457" s="43" t="str">
        <f t="shared" si="418"/>
        <v>X</v>
      </c>
      <c r="BA457" s="44"/>
      <c r="BB457" s="43" t="str">
        <f t="shared" si="419"/>
        <v/>
      </c>
      <c r="BC457" s="45" t="str">
        <f t="shared" si="420"/>
        <v/>
      </c>
      <c r="BD457" s="45" t="str">
        <f t="shared" si="421"/>
        <v/>
      </c>
      <c r="BE457" s="45" t="s">
        <v>5691</v>
      </c>
      <c r="BF457" s="45" t="str">
        <f t="shared" si="479"/>
        <v/>
      </c>
      <c r="BG457" s="45" t="str">
        <f t="shared" si="422"/>
        <v/>
      </c>
      <c r="BH457" s="12" t="str">
        <f t="shared" si="423"/>
        <v/>
      </c>
      <c r="BI457" s="43" t="str">
        <f t="shared" si="424"/>
        <v/>
      </c>
      <c r="BJ457" s="46" t="str">
        <f t="shared" si="425"/>
        <v/>
      </c>
      <c r="BK457" s="46" t="str">
        <f t="shared" si="426"/>
        <v/>
      </c>
      <c r="BL457" s="46" t="str">
        <f t="shared" si="427"/>
        <v/>
      </c>
      <c r="BM457" s="43" t="str">
        <f t="shared" si="428"/>
        <v/>
      </c>
      <c r="BN457" s="43" t="str">
        <f t="shared" si="429"/>
        <v/>
      </c>
      <c r="BO457" s="44" t="str">
        <f t="shared" si="480"/>
        <v/>
      </c>
      <c r="BP457" s="44" t="str">
        <f t="shared" si="430"/>
        <v>X</v>
      </c>
      <c r="BQ457" s="44" t="str">
        <f t="shared" si="431"/>
        <v/>
      </c>
      <c r="BR457" s="46" t="str">
        <f t="shared" si="481"/>
        <v/>
      </c>
      <c r="BS457" s="47" t="str">
        <f t="shared" si="482"/>
        <v/>
      </c>
      <c r="BT457" s="46" t="str">
        <f t="shared" si="483"/>
        <v/>
      </c>
      <c r="BU457" s="46" t="str">
        <f t="shared" si="484"/>
        <v/>
      </c>
      <c r="BV457" s="73" t="str">
        <f t="shared" si="409"/>
        <v/>
      </c>
      <c r="BW457" s="47" t="str">
        <f t="shared" si="488"/>
        <v/>
      </c>
      <c r="BX457" s="47" t="str">
        <f t="shared" si="432"/>
        <v/>
      </c>
      <c r="BY457" s="13" t="str">
        <f t="shared" si="433"/>
        <v/>
      </c>
      <c r="BZ457" s="14" t="str">
        <f t="shared" si="485"/>
        <v/>
      </c>
      <c r="CA457" s="48" t="str">
        <f t="shared" si="486"/>
        <v>X</v>
      </c>
      <c r="CB457" s="44" t="str">
        <f t="shared" si="487"/>
        <v/>
      </c>
      <c r="CC457" s="44" t="str">
        <f t="shared" si="434"/>
        <v/>
      </c>
      <c r="CD457" s="44" t="str">
        <f t="shared" si="412"/>
        <v/>
      </c>
      <c r="CE457" s="44" t="str">
        <f t="shared" si="435"/>
        <v>X</v>
      </c>
      <c r="CF457" s="44" t="str">
        <f t="shared" si="436"/>
        <v/>
      </c>
      <c r="CG457" s="44" t="str">
        <f t="shared" si="437"/>
        <v/>
      </c>
      <c r="CH457" s="44" t="str">
        <f t="shared" si="438"/>
        <v/>
      </c>
      <c r="CI457" s="44" t="str">
        <f t="shared" si="439"/>
        <v/>
      </c>
      <c r="CJ457" s="44" t="str">
        <f t="shared" si="440"/>
        <v/>
      </c>
      <c r="CK457" s="44" t="str">
        <f t="shared" si="441"/>
        <v/>
      </c>
      <c r="CL457" s="44" t="str">
        <f t="shared" si="442"/>
        <v/>
      </c>
      <c r="CM457" s="43" t="str">
        <f t="shared" si="443"/>
        <v/>
      </c>
      <c r="CN457" s="43" t="str">
        <f t="shared" si="444"/>
        <v/>
      </c>
      <c r="CO457" s="43" t="str">
        <f t="shared" si="445"/>
        <v/>
      </c>
      <c r="CP457" s="44" t="str">
        <f t="shared" si="413"/>
        <v/>
      </c>
      <c r="CQ457" s="44" t="str">
        <f t="shared" si="446"/>
        <v/>
      </c>
      <c r="CR457" s="43" t="str">
        <f t="shared" si="464"/>
        <v/>
      </c>
      <c r="CS457" s="44" t="s">
        <v>5285</v>
      </c>
      <c r="CT457" s="44" t="s">
        <v>5285</v>
      </c>
      <c r="CU457" s="44" t="str">
        <f t="shared" si="447"/>
        <v/>
      </c>
      <c r="CV457" s="44" t="str">
        <f t="shared" si="448"/>
        <v/>
      </c>
      <c r="CW457" s="44" t="str">
        <f t="shared" si="449"/>
        <v/>
      </c>
      <c r="CX457" s="44" t="str">
        <f t="shared" si="450"/>
        <v/>
      </c>
      <c r="CY457" s="44" t="str">
        <f t="shared" si="451"/>
        <v/>
      </c>
      <c r="CZ457" s="44" t="str">
        <f t="shared" si="452"/>
        <v/>
      </c>
      <c r="DA457" s="49" t="str">
        <f t="shared" si="414"/>
        <v/>
      </c>
      <c r="DB457" s="44" t="str">
        <f t="shared" si="453"/>
        <v/>
      </c>
      <c r="DC457" s="44" t="str">
        <f t="shared" si="454"/>
        <v/>
      </c>
      <c r="DD457" s="44" t="str">
        <f t="shared" si="455"/>
        <v/>
      </c>
      <c r="DE457" s="44" t="str">
        <f t="shared" si="456"/>
        <v/>
      </c>
      <c r="DF457" s="44" t="str">
        <f t="shared" si="457"/>
        <v/>
      </c>
      <c r="DG457" s="44" t="str">
        <f t="shared" si="458"/>
        <v/>
      </c>
      <c r="DH457" s="44" t="str">
        <f t="shared" si="459"/>
        <v>X</v>
      </c>
      <c r="DI457" s="50" t="str">
        <f t="shared" si="460"/>
        <v/>
      </c>
      <c r="DJ457" s="50" t="str">
        <f t="shared" si="461"/>
        <v>X</v>
      </c>
      <c r="DK457" s="50" t="str">
        <f t="shared" si="462"/>
        <v/>
      </c>
      <c r="DL457" s="50" t="str">
        <f t="shared" si="463"/>
        <v/>
      </c>
      <c r="DM457" s="51" t="str">
        <f t="shared" si="415"/>
        <v>033135000</v>
      </c>
      <c r="DN457" s="52"/>
      <c r="DO457" s="53" t="s">
        <v>5255</v>
      </c>
      <c r="DP457" s="52"/>
      <c r="DQ457" s="53"/>
      <c r="DR457" s="52" t="str">
        <f t="shared" si="417"/>
        <v/>
      </c>
      <c r="DS457" s="53"/>
      <c r="DT457" s="52"/>
      <c r="DU457" s="53"/>
      <c r="DV457" s="52"/>
      <c r="DW457" s="226"/>
      <c r="DX457" s="226"/>
      <c r="EI457" s="83"/>
      <c r="EJ457" s="102"/>
      <c r="EK457" s="102"/>
      <c r="EL457" s="102"/>
      <c r="EM457" s="102"/>
      <c r="EN457" s="102"/>
      <c r="EO457" s="102"/>
      <c r="EP457" s="102"/>
      <c r="EQ457" s="102"/>
      <c r="ER457" s="102"/>
      <c r="ES457" s="102"/>
      <c r="ET457" s="102"/>
      <c r="EU457" s="102"/>
      <c r="EV457" s="102"/>
      <c r="FL457" s="36" t="str">
        <f t="shared" si="410"/>
        <v/>
      </c>
    </row>
    <row r="458" spans="1:168" s="36" customFormat="1" ht="49.5" customHeight="1" x14ac:dyDescent="0.35">
      <c r="A458" s="67"/>
      <c r="B458" s="39"/>
      <c r="C458" s="39"/>
      <c r="D458" s="40"/>
      <c r="E458" s="41"/>
      <c r="F458" s="41"/>
      <c r="G458" s="41"/>
      <c r="H458" s="41"/>
      <c r="I458" s="41"/>
      <c r="J458" s="41"/>
      <c r="K458" s="41"/>
      <c r="L458" s="41"/>
      <c r="M458" s="41"/>
      <c r="N458" s="41"/>
      <c r="O458" s="29"/>
      <c r="P458" s="30"/>
      <c r="Q458" s="31"/>
      <c r="R458" s="31"/>
      <c r="S458" s="32" t="s">
        <v>1041</v>
      </c>
      <c r="T458" s="33"/>
      <c r="U458" s="33" t="s">
        <v>6459</v>
      </c>
      <c r="V458" s="33" t="s">
        <v>1042</v>
      </c>
      <c r="W458" s="33" t="s">
        <v>5603</v>
      </c>
      <c r="X458" s="33" t="s">
        <v>4108</v>
      </c>
      <c r="Y458" s="33" t="s">
        <v>4109</v>
      </c>
      <c r="Z458" s="33">
        <v>1</v>
      </c>
      <c r="AA458" s="34" t="s">
        <v>7632</v>
      </c>
      <c r="AB458" s="34">
        <v>1111</v>
      </c>
      <c r="AC458" s="34" t="s">
        <v>7631</v>
      </c>
      <c r="AD458" s="34" t="s">
        <v>7613</v>
      </c>
      <c r="AE458" s="34" t="s">
        <v>7615</v>
      </c>
      <c r="AF458" s="34" t="s">
        <v>1041</v>
      </c>
      <c r="AG458" s="34" t="s">
        <v>1044</v>
      </c>
      <c r="AH458" s="34" t="s">
        <v>934</v>
      </c>
      <c r="AI458" s="34" t="s">
        <v>2531</v>
      </c>
      <c r="AJ458" s="34" t="s">
        <v>4106</v>
      </c>
      <c r="AK458" s="34" t="s">
        <v>5691</v>
      </c>
      <c r="AL458" s="34" t="s">
        <v>4106</v>
      </c>
      <c r="AM458" s="34" t="s">
        <v>5691</v>
      </c>
      <c r="AN458" s="34">
        <v>1</v>
      </c>
      <c r="AO458" s="34" t="s">
        <v>1045</v>
      </c>
      <c r="AP458" s="34" t="s">
        <v>5693</v>
      </c>
      <c r="AQ458" s="56">
        <v>1</v>
      </c>
      <c r="AR458" s="56">
        <v>2</v>
      </c>
      <c r="AS458" s="56">
        <v>2</v>
      </c>
      <c r="AT458" s="42" t="s">
        <v>2920</v>
      </c>
      <c r="AU458" s="42" t="s">
        <v>3200</v>
      </c>
      <c r="AV458" s="42" t="s">
        <v>4106</v>
      </c>
      <c r="AW458" s="35" t="s">
        <v>5709</v>
      </c>
      <c r="AX458" s="35" t="s">
        <v>1028</v>
      </c>
      <c r="AY458" s="35" t="s">
        <v>1043</v>
      </c>
      <c r="AZ458" s="43" t="str">
        <f t="shared" si="418"/>
        <v/>
      </c>
      <c r="BA458" s="44" t="s">
        <v>5255</v>
      </c>
      <c r="BB458" s="43" t="str">
        <f t="shared" si="419"/>
        <v/>
      </c>
      <c r="BC458" s="45" t="str">
        <f t="shared" si="420"/>
        <v/>
      </c>
      <c r="BD458" s="45" t="str">
        <f t="shared" si="421"/>
        <v/>
      </c>
      <c r="BE458" s="45" t="s">
        <v>5691</v>
      </c>
      <c r="BF458" s="45" t="str">
        <f t="shared" si="479"/>
        <v/>
      </c>
      <c r="BG458" s="45" t="str">
        <f t="shared" si="422"/>
        <v/>
      </c>
      <c r="BH458" s="12" t="str">
        <f t="shared" si="423"/>
        <v/>
      </c>
      <c r="BI458" s="43" t="str">
        <f t="shared" si="424"/>
        <v/>
      </c>
      <c r="BJ458" s="46" t="str">
        <f t="shared" si="425"/>
        <v/>
      </c>
      <c r="BK458" s="46" t="str">
        <f t="shared" si="426"/>
        <v/>
      </c>
      <c r="BL458" s="46" t="str">
        <f t="shared" si="427"/>
        <v/>
      </c>
      <c r="BM458" s="43" t="str">
        <f t="shared" si="428"/>
        <v/>
      </c>
      <c r="BN458" s="43" t="str">
        <f t="shared" si="429"/>
        <v/>
      </c>
      <c r="BO458" s="44" t="str">
        <f t="shared" si="480"/>
        <v/>
      </c>
      <c r="BP458" s="44" t="str">
        <f t="shared" si="430"/>
        <v>X</v>
      </c>
      <c r="BQ458" s="44" t="str">
        <f t="shared" si="431"/>
        <v/>
      </c>
      <c r="BR458" s="46" t="str">
        <f t="shared" si="481"/>
        <v/>
      </c>
      <c r="BS458" s="47" t="str">
        <f t="shared" si="482"/>
        <v/>
      </c>
      <c r="BT458" s="46" t="str">
        <f t="shared" si="483"/>
        <v/>
      </c>
      <c r="BU458" s="46" t="str">
        <f t="shared" si="484"/>
        <v/>
      </c>
      <c r="BV458" s="73" t="str">
        <f t="shared" si="409"/>
        <v/>
      </c>
      <c r="BW458" s="47" t="str">
        <f t="shared" si="488"/>
        <v/>
      </c>
      <c r="BX458" s="47" t="str">
        <f t="shared" si="432"/>
        <v/>
      </c>
      <c r="BY458" s="13" t="str">
        <f t="shared" si="433"/>
        <v/>
      </c>
      <c r="BZ458" s="14" t="str">
        <f t="shared" si="485"/>
        <v/>
      </c>
      <c r="CA458" s="48" t="str">
        <f t="shared" si="486"/>
        <v>X</v>
      </c>
      <c r="CB458" s="44" t="str">
        <f t="shared" si="487"/>
        <v/>
      </c>
      <c r="CC458" s="44" t="str">
        <f t="shared" si="434"/>
        <v/>
      </c>
      <c r="CD458" s="44" t="str">
        <f t="shared" si="412"/>
        <v/>
      </c>
      <c r="CE458" s="44" t="str">
        <f t="shared" si="435"/>
        <v>X</v>
      </c>
      <c r="CF458" s="44" t="str">
        <f t="shared" si="436"/>
        <v/>
      </c>
      <c r="CG458" s="44" t="str">
        <f t="shared" si="437"/>
        <v/>
      </c>
      <c r="CH458" s="44" t="str">
        <f t="shared" si="438"/>
        <v/>
      </c>
      <c r="CI458" s="44" t="str">
        <f t="shared" si="439"/>
        <v/>
      </c>
      <c r="CJ458" s="44" t="str">
        <f t="shared" si="440"/>
        <v/>
      </c>
      <c r="CK458" s="44" t="str">
        <f t="shared" si="441"/>
        <v/>
      </c>
      <c r="CL458" s="44" t="str">
        <f t="shared" si="442"/>
        <v/>
      </c>
      <c r="CM458" s="43" t="str">
        <f t="shared" si="443"/>
        <v/>
      </c>
      <c r="CN458" s="43" t="str">
        <f t="shared" si="444"/>
        <v/>
      </c>
      <c r="CO458" s="43" t="str">
        <f t="shared" si="445"/>
        <v/>
      </c>
      <c r="CP458" s="44" t="str">
        <f t="shared" si="413"/>
        <v/>
      </c>
      <c r="CQ458" s="44" t="str">
        <f t="shared" si="446"/>
        <v>X</v>
      </c>
      <c r="CR458" s="43" t="str">
        <f t="shared" si="464"/>
        <v/>
      </c>
      <c r="CS458" s="44" t="s">
        <v>8783</v>
      </c>
      <c r="CT458" s="44">
        <v>1</v>
      </c>
      <c r="CU458" s="44" t="str">
        <f t="shared" si="447"/>
        <v/>
      </c>
      <c r="CV458" s="44" t="str">
        <f t="shared" si="448"/>
        <v/>
      </c>
      <c r="CW458" s="44" t="str">
        <f t="shared" si="449"/>
        <v/>
      </c>
      <c r="CX458" s="44" t="str">
        <f t="shared" si="450"/>
        <v/>
      </c>
      <c r="CY458" s="44" t="str">
        <f t="shared" si="451"/>
        <v/>
      </c>
      <c r="CZ458" s="44" t="str">
        <f t="shared" si="452"/>
        <v/>
      </c>
      <c r="DA458" s="49" t="str">
        <f t="shared" si="414"/>
        <v/>
      </c>
      <c r="DB458" s="44" t="str">
        <f t="shared" si="453"/>
        <v/>
      </c>
      <c r="DC458" s="44" t="str">
        <f t="shared" si="454"/>
        <v/>
      </c>
      <c r="DD458" s="44" t="str">
        <f t="shared" si="455"/>
        <v/>
      </c>
      <c r="DE458" s="44" t="str">
        <f t="shared" si="456"/>
        <v/>
      </c>
      <c r="DF458" s="44" t="str">
        <f t="shared" si="457"/>
        <v/>
      </c>
      <c r="DG458" s="44" t="str">
        <f t="shared" si="458"/>
        <v/>
      </c>
      <c r="DH458" s="44" t="str">
        <f t="shared" si="459"/>
        <v>X</v>
      </c>
      <c r="DI458" s="50" t="str">
        <f t="shared" si="460"/>
        <v/>
      </c>
      <c r="DJ458" s="50" t="str">
        <f t="shared" si="461"/>
        <v>X</v>
      </c>
      <c r="DK458" s="50" t="str">
        <f t="shared" si="462"/>
        <v/>
      </c>
      <c r="DL458" s="50" t="str">
        <f t="shared" si="463"/>
        <v/>
      </c>
      <c r="DM458" s="51" t="str">
        <f t="shared" si="415"/>
        <v>033135000</v>
      </c>
      <c r="DN458" s="52"/>
      <c r="DO458" s="53" t="s">
        <v>5255</v>
      </c>
      <c r="DP458" s="52"/>
      <c r="DQ458" s="53"/>
      <c r="DR458" s="52" t="str">
        <f t="shared" si="417"/>
        <v/>
      </c>
      <c r="DS458" s="53"/>
      <c r="DT458" s="52"/>
      <c r="DU458" s="53"/>
      <c r="DV458" s="52"/>
      <c r="DW458" s="226"/>
      <c r="DX458" s="226"/>
      <c r="EI458" s="83"/>
      <c r="EJ458" s="102"/>
      <c r="EK458" s="102"/>
      <c r="EL458" s="102"/>
      <c r="EM458" s="102"/>
      <c r="EN458" s="102"/>
      <c r="EO458" s="102"/>
      <c r="EP458" s="102"/>
      <c r="EQ458" s="102"/>
      <c r="ER458" s="102"/>
      <c r="ES458" s="102"/>
      <c r="ET458" s="102"/>
      <c r="EU458" s="102"/>
      <c r="EV458" s="102"/>
      <c r="FL458" s="36" t="str">
        <f t="shared" si="410"/>
        <v>X</v>
      </c>
    </row>
    <row r="459" spans="1:168" s="36" customFormat="1" ht="49.5" customHeight="1" x14ac:dyDescent="0.35">
      <c r="A459" s="67"/>
      <c r="B459" s="39"/>
      <c r="C459" s="39"/>
      <c r="D459" s="40" t="s">
        <v>1046</v>
      </c>
      <c r="E459" s="41" t="s">
        <v>4106</v>
      </c>
      <c r="F459" s="41" t="s">
        <v>1047</v>
      </c>
      <c r="G459" s="41"/>
      <c r="H459" s="41"/>
      <c r="I459" s="41" t="s">
        <v>5372</v>
      </c>
      <c r="J459" s="41" t="s">
        <v>1829</v>
      </c>
      <c r="K459" s="41"/>
      <c r="L459" s="41"/>
      <c r="M459" s="41" t="s">
        <v>2984</v>
      </c>
      <c r="N459" s="41" t="s">
        <v>2985</v>
      </c>
      <c r="O459" s="29" t="s">
        <v>4108</v>
      </c>
      <c r="P459" s="30" t="s">
        <v>4109</v>
      </c>
      <c r="Q459" s="31"/>
      <c r="R459" s="31"/>
      <c r="S459" s="32" t="s">
        <v>1046</v>
      </c>
      <c r="T459" s="33"/>
      <c r="U459" s="33" t="s">
        <v>4106</v>
      </c>
      <c r="V459" s="33" t="s">
        <v>1047</v>
      </c>
      <c r="W459" s="33" t="s">
        <v>5691</v>
      </c>
      <c r="X459" s="33" t="s">
        <v>4108</v>
      </c>
      <c r="Y459" s="33" t="s">
        <v>4109</v>
      </c>
      <c r="Z459" s="33">
        <v>1</v>
      </c>
      <c r="AA459" s="34" t="s">
        <v>4110</v>
      </c>
      <c r="AB459" s="34">
        <v>111</v>
      </c>
      <c r="AC459" s="34" t="s">
        <v>4111</v>
      </c>
      <c r="AD459" s="34" t="s">
        <v>4112</v>
      </c>
      <c r="AE459" s="34" t="s">
        <v>5684</v>
      </c>
      <c r="AF459" s="34" t="s">
        <v>1046</v>
      </c>
      <c r="AG459" s="34" t="s">
        <v>4882</v>
      </c>
      <c r="AH459" s="34" t="s">
        <v>5734</v>
      </c>
      <c r="AI459" s="34" t="s">
        <v>2988</v>
      </c>
      <c r="AJ459" s="34" t="s">
        <v>4106</v>
      </c>
      <c r="AK459" s="34" t="s">
        <v>5691</v>
      </c>
      <c r="AL459" s="34" t="s">
        <v>4106</v>
      </c>
      <c r="AM459" s="34" t="s">
        <v>5691</v>
      </c>
      <c r="AN459" s="34">
        <v>1</v>
      </c>
      <c r="AO459" s="34" t="s">
        <v>4883</v>
      </c>
      <c r="AP459" s="34" t="s">
        <v>5693</v>
      </c>
      <c r="AQ459" s="56">
        <v>1</v>
      </c>
      <c r="AR459" s="56">
        <v>2</v>
      </c>
      <c r="AS459" s="56">
        <v>2</v>
      </c>
      <c r="AT459" s="42" t="s">
        <v>2920</v>
      </c>
      <c r="AU459" s="42" t="s">
        <v>3200</v>
      </c>
      <c r="AV459" s="42" t="s">
        <v>4106</v>
      </c>
      <c r="AW459" s="35" t="s">
        <v>5709</v>
      </c>
      <c r="AX459" s="35" t="s">
        <v>1028</v>
      </c>
      <c r="AY459" s="35" t="s">
        <v>4881</v>
      </c>
      <c r="AZ459" s="43" t="str">
        <f t="shared" si="418"/>
        <v>X</v>
      </c>
      <c r="BA459" s="44"/>
      <c r="BB459" s="43" t="str">
        <f t="shared" si="419"/>
        <v/>
      </c>
      <c r="BC459" s="45" t="str">
        <f t="shared" si="420"/>
        <v/>
      </c>
      <c r="BD459" s="45" t="str">
        <f t="shared" si="421"/>
        <v/>
      </c>
      <c r="BE459" s="45" t="s">
        <v>5691</v>
      </c>
      <c r="BF459" s="45" t="str">
        <f t="shared" si="479"/>
        <v/>
      </c>
      <c r="BG459" s="45" t="str">
        <f t="shared" si="422"/>
        <v/>
      </c>
      <c r="BH459" s="12" t="str">
        <f t="shared" si="423"/>
        <v/>
      </c>
      <c r="BI459" s="43" t="str">
        <f t="shared" si="424"/>
        <v/>
      </c>
      <c r="BJ459" s="46" t="str">
        <f t="shared" si="425"/>
        <v/>
      </c>
      <c r="BK459" s="46" t="str">
        <f t="shared" si="426"/>
        <v/>
      </c>
      <c r="BL459" s="46" t="str">
        <f t="shared" si="427"/>
        <v/>
      </c>
      <c r="BM459" s="43" t="str">
        <f t="shared" si="428"/>
        <v/>
      </c>
      <c r="BN459" s="43" t="str">
        <f t="shared" si="429"/>
        <v/>
      </c>
      <c r="BO459" s="44" t="str">
        <f t="shared" si="480"/>
        <v/>
      </c>
      <c r="BP459" s="44" t="str">
        <f t="shared" si="430"/>
        <v>X</v>
      </c>
      <c r="BQ459" s="44" t="str">
        <f t="shared" si="431"/>
        <v/>
      </c>
      <c r="BR459" s="46" t="str">
        <f t="shared" si="481"/>
        <v/>
      </c>
      <c r="BS459" s="47" t="str">
        <f t="shared" si="482"/>
        <v/>
      </c>
      <c r="BT459" s="46" t="str">
        <f t="shared" si="483"/>
        <v/>
      </c>
      <c r="BU459" s="46" t="str">
        <f t="shared" si="484"/>
        <v/>
      </c>
      <c r="BV459" s="73" t="str">
        <f t="shared" si="409"/>
        <v/>
      </c>
      <c r="BW459" s="47" t="str">
        <f t="shared" si="488"/>
        <v/>
      </c>
      <c r="BX459" s="47" t="str">
        <f t="shared" si="432"/>
        <v/>
      </c>
      <c r="BY459" s="13" t="str">
        <f t="shared" si="433"/>
        <v/>
      </c>
      <c r="BZ459" s="14" t="str">
        <f t="shared" si="485"/>
        <v/>
      </c>
      <c r="CA459" s="48" t="str">
        <f t="shared" si="486"/>
        <v>X</v>
      </c>
      <c r="CB459" s="44" t="str">
        <f t="shared" si="487"/>
        <v/>
      </c>
      <c r="CC459" s="44" t="str">
        <f t="shared" si="434"/>
        <v/>
      </c>
      <c r="CD459" s="44" t="str">
        <f t="shared" si="412"/>
        <v/>
      </c>
      <c r="CE459" s="44" t="str">
        <f t="shared" si="435"/>
        <v>X</v>
      </c>
      <c r="CF459" s="44" t="str">
        <f t="shared" si="436"/>
        <v/>
      </c>
      <c r="CG459" s="44" t="str">
        <f t="shared" si="437"/>
        <v/>
      </c>
      <c r="CH459" s="44" t="str">
        <f t="shared" si="438"/>
        <v/>
      </c>
      <c r="CI459" s="44" t="str">
        <f t="shared" si="439"/>
        <v/>
      </c>
      <c r="CJ459" s="44" t="str">
        <f t="shared" si="440"/>
        <v/>
      </c>
      <c r="CK459" s="44" t="str">
        <f t="shared" si="441"/>
        <v/>
      </c>
      <c r="CL459" s="44" t="str">
        <f t="shared" si="442"/>
        <v/>
      </c>
      <c r="CM459" s="43" t="str">
        <f t="shared" si="443"/>
        <v/>
      </c>
      <c r="CN459" s="43" t="str">
        <f t="shared" si="444"/>
        <v/>
      </c>
      <c r="CO459" s="43" t="str">
        <f t="shared" si="445"/>
        <v/>
      </c>
      <c r="CP459" s="44" t="str">
        <f t="shared" si="413"/>
        <v/>
      </c>
      <c r="CQ459" s="44" t="str">
        <f t="shared" si="446"/>
        <v/>
      </c>
      <c r="CR459" s="43" t="str">
        <f t="shared" si="464"/>
        <v/>
      </c>
      <c r="CS459" s="44" t="s">
        <v>5285</v>
      </c>
      <c r="CT459" s="44" t="s">
        <v>5285</v>
      </c>
      <c r="CU459" s="44" t="str">
        <f t="shared" si="447"/>
        <v/>
      </c>
      <c r="CV459" s="44" t="str">
        <f t="shared" si="448"/>
        <v/>
      </c>
      <c r="CW459" s="44" t="str">
        <f t="shared" si="449"/>
        <v/>
      </c>
      <c r="CX459" s="44" t="str">
        <f t="shared" si="450"/>
        <v/>
      </c>
      <c r="CY459" s="44" t="str">
        <f t="shared" si="451"/>
        <v/>
      </c>
      <c r="CZ459" s="44" t="str">
        <f t="shared" si="452"/>
        <v/>
      </c>
      <c r="DA459" s="49" t="str">
        <f t="shared" si="414"/>
        <v/>
      </c>
      <c r="DB459" s="44" t="str">
        <f t="shared" si="453"/>
        <v/>
      </c>
      <c r="DC459" s="44" t="str">
        <f t="shared" si="454"/>
        <v/>
      </c>
      <c r="DD459" s="44" t="str">
        <f t="shared" si="455"/>
        <v/>
      </c>
      <c r="DE459" s="44" t="str">
        <f t="shared" si="456"/>
        <v/>
      </c>
      <c r="DF459" s="44" t="str">
        <f t="shared" si="457"/>
        <v/>
      </c>
      <c r="DG459" s="44" t="str">
        <f t="shared" si="458"/>
        <v/>
      </c>
      <c r="DH459" s="44" t="str">
        <f t="shared" si="459"/>
        <v>X</v>
      </c>
      <c r="DI459" s="50" t="str">
        <f t="shared" si="460"/>
        <v/>
      </c>
      <c r="DJ459" s="50" t="str">
        <f t="shared" si="461"/>
        <v>X</v>
      </c>
      <c r="DK459" s="50" t="str">
        <f t="shared" si="462"/>
        <v/>
      </c>
      <c r="DL459" s="50" t="str">
        <f t="shared" si="463"/>
        <v/>
      </c>
      <c r="DM459" s="51" t="str">
        <f t="shared" si="415"/>
        <v>033135000</v>
      </c>
      <c r="DN459" s="52"/>
      <c r="DO459" s="53" t="s">
        <v>5255</v>
      </c>
      <c r="DP459" s="52"/>
      <c r="DQ459" s="53"/>
      <c r="DR459" s="52" t="str">
        <f t="shared" si="417"/>
        <v/>
      </c>
      <c r="DS459" s="53"/>
      <c r="DT459" s="52"/>
      <c r="DU459" s="53"/>
      <c r="DV459" s="52"/>
      <c r="DW459" s="226"/>
      <c r="DX459" s="226"/>
      <c r="EI459" s="83"/>
      <c r="EJ459" s="102"/>
      <c r="EK459" s="102"/>
      <c r="EL459" s="102"/>
      <c r="EM459" s="102"/>
      <c r="EN459" s="102"/>
      <c r="EO459" s="102"/>
      <c r="EP459" s="102"/>
      <c r="EQ459" s="102"/>
      <c r="ER459" s="102"/>
      <c r="ES459" s="102"/>
      <c r="ET459" s="102"/>
      <c r="EU459" s="102"/>
      <c r="EV459" s="102"/>
      <c r="FL459" s="36" t="str">
        <f t="shared" si="410"/>
        <v/>
      </c>
    </row>
    <row r="460" spans="1:168" s="36" customFormat="1" ht="49.5" customHeight="1" x14ac:dyDescent="0.35">
      <c r="A460" s="67"/>
      <c r="B460" s="39"/>
      <c r="C460" s="39"/>
      <c r="D460" s="40"/>
      <c r="E460" s="41"/>
      <c r="F460" s="41"/>
      <c r="G460" s="41"/>
      <c r="H460" s="41"/>
      <c r="I460" s="41"/>
      <c r="J460" s="41"/>
      <c r="K460" s="41"/>
      <c r="L460" s="41"/>
      <c r="M460" s="41"/>
      <c r="N460" s="41"/>
      <c r="O460" s="29"/>
      <c r="P460" s="30"/>
      <c r="Q460" s="31"/>
      <c r="R460" s="31"/>
      <c r="S460" s="32" t="s">
        <v>1046</v>
      </c>
      <c r="T460" s="33"/>
      <c r="U460" s="33" t="s">
        <v>6459</v>
      </c>
      <c r="V460" s="33" t="s">
        <v>1047</v>
      </c>
      <c r="W460" s="33" t="s">
        <v>5603</v>
      </c>
      <c r="X460" s="33" t="s">
        <v>4108</v>
      </c>
      <c r="Y460" s="33" t="s">
        <v>4109</v>
      </c>
      <c r="Z460" s="33">
        <v>1</v>
      </c>
      <c r="AA460" s="34" t="s">
        <v>7632</v>
      </c>
      <c r="AB460" s="34">
        <v>1111</v>
      </c>
      <c r="AC460" s="34" t="s">
        <v>7631</v>
      </c>
      <c r="AD460" s="34" t="s">
        <v>7613</v>
      </c>
      <c r="AE460" s="34" t="s">
        <v>7615</v>
      </c>
      <c r="AF460" s="34" t="s">
        <v>1046</v>
      </c>
      <c r="AG460" s="34" t="s">
        <v>4882</v>
      </c>
      <c r="AH460" s="34" t="s">
        <v>934</v>
      </c>
      <c r="AI460" s="34" t="s">
        <v>2531</v>
      </c>
      <c r="AJ460" s="34" t="s">
        <v>4106</v>
      </c>
      <c r="AK460" s="34" t="s">
        <v>5691</v>
      </c>
      <c r="AL460" s="34" t="s">
        <v>4106</v>
      </c>
      <c r="AM460" s="34" t="s">
        <v>5691</v>
      </c>
      <c r="AN460" s="34">
        <v>1</v>
      </c>
      <c r="AO460" s="34" t="s">
        <v>4883</v>
      </c>
      <c r="AP460" s="34" t="s">
        <v>5693</v>
      </c>
      <c r="AQ460" s="56">
        <v>1</v>
      </c>
      <c r="AR460" s="56">
        <v>2</v>
      </c>
      <c r="AS460" s="56">
        <v>2</v>
      </c>
      <c r="AT460" s="42" t="s">
        <v>2920</v>
      </c>
      <c r="AU460" s="42" t="s">
        <v>3200</v>
      </c>
      <c r="AV460" s="42" t="s">
        <v>4106</v>
      </c>
      <c r="AW460" s="35" t="s">
        <v>5709</v>
      </c>
      <c r="AX460" s="35" t="s">
        <v>1028</v>
      </c>
      <c r="AY460" s="35" t="s">
        <v>4881</v>
      </c>
      <c r="AZ460" s="43" t="str">
        <f t="shared" si="418"/>
        <v/>
      </c>
      <c r="BA460" s="44" t="s">
        <v>5255</v>
      </c>
      <c r="BB460" s="43" t="str">
        <f t="shared" si="419"/>
        <v/>
      </c>
      <c r="BC460" s="45" t="str">
        <f t="shared" si="420"/>
        <v/>
      </c>
      <c r="BD460" s="45" t="str">
        <f t="shared" si="421"/>
        <v/>
      </c>
      <c r="BE460" s="45" t="s">
        <v>5691</v>
      </c>
      <c r="BF460" s="45" t="str">
        <f t="shared" si="479"/>
        <v/>
      </c>
      <c r="BG460" s="45" t="str">
        <f t="shared" si="422"/>
        <v/>
      </c>
      <c r="BH460" s="12" t="str">
        <f t="shared" si="423"/>
        <v/>
      </c>
      <c r="BI460" s="43" t="str">
        <f t="shared" si="424"/>
        <v/>
      </c>
      <c r="BJ460" s="46" t="str">
        <f t="shared" si="425"/>
        <v/>
      </c>
      <c r="BK460" s="46" t="str">
        <f t="shared" si="426"/>
        <v/>
      </c>
      <c r="BL460" s="46" t="str">
        <f t="shared" si="427"/>
        <v/>
      </c>
      <c r="BM460" s="43" t="str">
        <f t="shared" si="428"/>
        <v/>
      </c>
      <c r="BN460" s="43" t="str">
        <f t="shared" si="429"/>
        <v/>
      </c>
      <c r="BO460" s="44" t="str">
        <f t="shared" si="480"/>
        <v/>
      </c>
      <c r="BP460" s="44" t="str">
        <f t="shared" si="430"/>
        <v>X</v>
      </c>
      <c r="BQ460" s="44" t="str">
        <f t="shared" si="431"/>
        <v/>
      </c>
      <c r="BR460" s="46" t="str">
        <f t="shared" si="481"/>
        <v/>
      </c>
      <c r="BS460" s="47" t="str">
        <f t="shared" si="482"/>
        <v/>
      </c>
      <c r="BT460" s="46" t="str">
        <f t="shared" si="483"/>
        <v/>
      </c>
      <c r="BU460" s="46" t="str">
        <f t="shared" si="484"/>
        <v/>
      </c>
      <c r="BV460" s="73" t="str">
        <f t="shared" ref="BV460:BV523" si="489">IF(S460="","",IF(BR460&amp;BS460&amp;BT460&amp;BU460&amp;BW460&amp;BX460&amp;BY460="",IF(BC460&amp;BD460="",IF(AF460="666","X",""),"X"),""))</f>
        <v/>
      </c>
      <c r="BW460" s="47" t="str">
        <f t="shared" si="488"/>
        <v/>
      </c>
      <c r="BX460" s="47" t="str">
        <f t="shared" si="432"/>
        <v/>
      </c>
      <c r="BY460" s="13" t="str">
        <f t="shared" si="433"/>
        <v/>
      </c>
      <c r="BZ460" s="14" t="str">
        <f t="shared" si="485"/>
        <v/>
      </c>
      <c r="CA460" s="48" t="str">
        <f t="shared" si="486"/>
        <v>X</v>
      </c>
      <c r="CB460" s="44" t="str">
        <f t="shared" si="487"/>
        <v/>
      </c>
      <c r="CC460" s="44" t="str">
        <f t="shared" si="434"/>
        <v/>
      </c>
      <c r="CD460" s="44" t="str">
        <f t="shared" si="412"/>
        <v/>
      </c>
      <c r="CE460" s="44" t="str">
        <f t="shared" si="435"/>
        <v>X</v>
      </c>
      <c r="CF460" s="44" t="str">
        <f t="shared" si="436"/>
        <v/>
      </c>
      <c r="CG460" s="44" t="str">
        <f t="shared" si="437"/>
        <v/>
      </c>
      <c r="CH460" s="44" t="str">
        <f t="shared" si="438"/>
        <v/>
      </c>
      <c r="CI460" s="44" t="str">
        <f t="shared" si="439"/>
        <v/>
      </c>
      <c r="CJ460" s="44" t="str">
        <f t="shared" si="440"/>
        <v/>
      </c>
      <c r="CK460" s="44" t="str">
        <f t="shared" si="441"/>
        <v/>
      </c>
      <c r="CL460" s="44" t="str">
        <f t="shared" si="442"/>
        <v/>
      </c>
      <c r="CM460" s="43" t="str">
        <f t="shared" si="443"/>
        <v/>
      </c>
      <c r="CN460" s="43" t="str">
        <f t="shared" si="444"/>
        <v/>
      </c>
      <c r="CO460" s="43" t="str">
        <f t="shared" si="445"/>
        <v/>
      </c>
      <c r="CP460" s="44" t="str">
        <f t="shared" si="413"/>
        <v/>
      </c>
      <c r="CQ460" s="44" t="str">
        <f t="shared" si="446"/>
        <v>X</v>
      </c>
      <c r="CR460" s="43" t="str">
        <f t="shared" si="464"/>
        <v/>
      </c>
      <c r="CS460" s="44" t="s">
        <v>8783</v>
      </c>
      <c r="CT460" s="44">
        <v>1</v>
      </c>
      <c r="CU460" s="44" t="str">
        <f t="shared" si="447"/>
        <v/>
      </c>
      <c r="CV460" s="44" t="str">
        <f t="shared" si="448"/>
        <v/>
      </c>
      <c r="CW460" s="44" t="str">
        <f t="shared" si="449"/>
        <v/>
      </c>
      <c r="CX460" s="44" t="str">
        <f t="shared" si="450"/>
        <v/>
      </c>
      <c r="CY460" s="44" t="str">
        <f t="shared" si="451"/>
        <v/>
      </c>
      <c r="CZ460" s="44" t="str">
        <f t="shared" si="452"/>
        <v/>
      </c>
      <c r="DA460" s="49" t="str">
        <f t="shared" si="414"/>
        <v/>
      </c>
      <c r="DB460" s="44" t="str">
        <f t="shared" si="453"/>
        <v/>
      </c>
      <c r="DC460" s="44" t="str">
        <f t="shared" si="454"/>
        <v/>
      </c>
      <c r="DD460" s="44" t="str">
        <f t="shared" si="455"/>
        <v/>
      </c>
      <c r="DE460" s="44" t="str">
        <f t="shared" si="456"/>
        <v/>
      </c>
      <c r="DF460" s="44" t="str">
        <f t="shared" si="457"/>
        <v/>
      </c>
      <c r="DG460" s="44" t="str">
        <f t="shared" si="458"/>
        <v/>
      </c>
      <c r="DH460" s="44" t="str">
        <f t="shared" si="459"/>
        <v>X</v>
      </c>
      <c r="DI460" s="50" t="str">
        <f t="shared" si="460"/>
        <v/>
      </c>
      <c r="DJ460" s="50" t="str">
        <f t="shared" si="461"/>
        <v>X</v>
      </c>
      <c r="DK460" s="50" t="str">
        <f t="shared" si="462"/>
        <v/>
      </c>
      <c r="DL460" s="50" t="str">
        <f t="shared" si="463"/>
        <v/>
      </c>
      <c r="DM460" s="51" t="str">
        <f t="shared" si="415"/>
        <v>033135000</v>
      </c>
      <c r="DN460" s="52"/>
      <c r="DO460" s="53" t="s">
        <v>5255</v>
      </c>
      <c r="DP460" s="52"/>
      <c r="DQ460" s="53"/>
      <c r="DR460" s="52" t="str">
        <f t="shared" si="417"/>
        <v/>
      </c>
      <c r="DS460" s="53"/>
      <c r="DT460" s="52"/>
      <c r="DU460" s="53"/>
      <c r="DV460" s="52"/>
      <c r="DW460" s="226"/>
      <c r="DX460" s="226"/>
      <c r="EI460" s="83"/>
      <c r="EJ460" s="102"/>
      <c r="EK460" s="102"/>
      <c r="EL460" s="102"/>
      <c r="EM460" s="102"/>
      <c r="EN460" s="102"/>
      <c r="EO460" s="102"/>
      <c r="EP460" s="102"/>
      <c r="EQ460" s="102"/>
      <c r="ER460" s="102"/>
      <c r="ES460" s="102"/>
      <c r="ET460" s="102"/>
      <c r="EU460" s="102"/>
      <c r="EV460" s="102"/>
      <c r="FL460" s="36" t="str">
        <f t="shared" ref="FL460:FL523" si="490">+CM460&amp;CN460&amp;CO460&amp;CP460&amp;CQ460&amp;CR460</f>
        <v>X</v>
      </c>
    </row>
    <row r="461" spans="1:168" s="36" customFormat="1" ht="49.5" customHeight="1" x14ac:dyDescent="0.35">
      <c r="A461" s="67"/>
      <c r="B461" s="39"/>
      <c r="C461" s="39"/>
      <c r="D461" s="40" t="s">
        <v>5691</v>
      </c>
      <c r="E461" s="41" t="s">
        <v>5691</v>
      </c>
      <c r="F461" s="41"/>
      <c r="G461" s="41"/>
      <c r="H461" s="41"/>
      <c r="I461" s="41"/>
      <c r="J461" s="41"/>
      <c r="K461" s="41"/>
      <c r="L461" s="41"/>
      <c r="M461" s="41"/>
      <c r="N461" s="41"/>
      <c r="O461" s="29"/>
      <c r="P461" s="30"/>
      <c r="Q461" s="31"/>
      <c r="R461" s="31"/>
      <c r="S461" s="32" t="s">
        <v>588</v>
      </c>
      <c r="T461" s="33"/>
      <c r="U461" s="33" t="s">
        <v>4106</v>
      </c>
      <c r="V461" s="33" t="s">
        <v>5604</v>
      </c>
      <c r="W461" s="33"/>
      <c r="X461" s="33" t="s">
        <v>2983</v>
      </c>
      <c r="Y461" s="33" t="s">
        <v>1059</v>
      </c>
      <c r="Z461" s="33">
        <v>1</v>
      </c>
      <c r="AA461" s="34" t="s">
        <v>1060</v>
      </c>
      <c r="AB461" s="34">
        <v>300</v>
      </c>
      <c r="AC461" s="34" t="s">
        <v>1061</v>
      </c>
      <c r="AD461" s="34" t="s">
        <v>1062</v>
      </c>
      <c r="AE461" s="34" t="s">
        <v>2982</v>
      </c>
      <c r="AF461" s="34" t="s">
        <v>588</v>
      </c>
      <c r="AG461" s="34" t="s">
        <v>5604</v>
      </c>
      <c r="AH461" s="34" t="s">
        <v>4106</v>
      </c>
      <c r="AI461" s="34"/>
      <c r="AJ461" s="34" t="s">
        <v>4106</v>
      </c>
      <c r="AK461" s="34"/>
      <c r="AL461" s="34" t="s">
        <v>4106</v>
      </c>
      <c r="AM461" s="34"/>
      <c r="AN461" s="34">
        <v>1</v>
      </c>
      <c r="AO461" s="34"/>
      <c r="AP461" s="34"/>
      <c r="AQ461" s="56">
        <v>0</v>
      </c>
      <c r="AR461" s="56">
        <v>0</v>
      </c>
      <c r="AS461" s="56">
        <v>0</v>
      </c>
      <c r="AT461" s="42" t="s">
        <v>4106</v>
      </c>
      <c r="AU461" s="42" t="s">
        <v>4106</v>
      </c>
      <c r="AV461" s="42" t="s">
        <v>4106</v>
      </c>
      <c r="AW461" s="35"/>
      <c r="AX461" s="35"/>
      <c r="AY461" s="35"/>
      <c r="AZ461" s="43" t="str">
        <f t="shared" si="418"/>
        <v/>
      </c>
      <c r="BA461" s="44"/>
      <c r="BB461" s="43" t="str">
        <f t="shared" si="419"/>
        <v/>
      </c>
      <c r="BC461" s="45" t="str">
        <f t="shared" si="420"/>
        <v/>
      </c>
      <c r="BD461" s="45" t="str">
        <f t="shared" si="421"/>
        <v/>
      </c>
      <c r="BE461" s="45" t="s">
        <v>5691</v>
      </c>
      <c r="BF461" s="45" t="str">
        <f t="shared" si="479"/>
        <v/>
      </c>
      <c r="BG461" s="45" t="str">
        <f t="shared" si="422"/>
        <v/>
      </c>
      <c r="BH461" s="12" t="str">
        <f t="shared" si="423"/>
        <v/>
      </c>
      <c r="BI461" s="43" t="str">
        <f t="shared" si="424"/>
        <v/>
      </c>
      <c r="BJ461" s="46" t="str">
        <f t="shared" si="425"/>
        <v/>
      </c>
      <c r="BK461" s="46" t="str">
        <f t="shared" si="426"/>
        <v/>
      </c>
      <c r="BL461" s="46" t="str">
        <f t="shared" si="427"/>
        <v/>
      </c>
      <c r="BM461" s="43" t="str">
        <f t="shared" si="428"/>
        <v/>
      </c>
      <c r="BN461" s="43" t="str">
        <f t="shared" si="429"/>
        <v>X</v>
      </c>
      <c r="BO461" s="44" t="str">
        <f t="shared" si="480"/>
        <v/>
      </c>
      <c r="BP461" s="44" t="str">
        <f t="shared" si="430"/>
        <v>X</v>
      </c>
      <c r="BQ461" s="44" t="str">
        <f t="shared" si="431"/>
        <v/>
      </c>
      <c r="BR461" s="46" t="str">
        <f t="shared" si="481"/>
        <v/>
      </c>
      <c r="BS461" s="47" t="str">
        <f t="shared" si="482"/>
        <v/>
      </c>
      <c r="BT461" s="46" t="str">
        <f t="shared" si="483"/>
        <v/>
      </c>
      <c r="BU461" s="46" t="str">
        <f t="shared" si="484"/>
        <v/>
      </c>
      <c r="BV461" s="73" t="str">
        <f t="shared" si="489"/>
        <v/>
      </c>
      <c r="BW461" s="47" t="str">
        <f t="shared" si="488"/>
        <v/>
      </c>
      <c r="BX461" s="47" t="str">
        <f t="shared" si="432"/>
        <v/>
      </c>
      <c r="BY461" s="13" t="str">
        <f t="shared" si="433"/>
        <v>X</v>
      </c>
      <c r="BZ461" s="14" t="str">
        <f t="shared" si="485"/>
        <v/>
      </c>
      <c r="CA461" s="48" t="str">
        <f t="shared" si="486"/>
        <v/>
      </c>
      <c r="CB461" s="44" t="str">
        <f t="shared" si="487"/>
        <v/>
      </c>
      <c r="CC461" s="44" t="str">
        <f t="shared" si="434"/>
        <v/>
      </c>
      <c r="CD461" s="44" t="str">
        <f t="shared" si="412"/>
        <v/>
      </c>
      <c r="CE461" s="44" t="str">
        <f t="shared" si="435"/>
        <v/>
      </c>
      <c r="CF461" s="44" t="str">
        <f t="shared" si="436"/>
        <v/>
      </c>
      <c r="CG461" s="44" t="str">
        <f t="shared" si="437"/>
        <v/>
      </c>
      <c r="CH461" s="44" t="str">
        <f t="shared" si="438"/>
        <v/>
      </c>
      <c r="CI461" s="44" t="str">
        <f t="shared" si="439"/>
        <v/>
      </c>
      <c r="CJ461" s="44" t="str">
        <f t="shared" si="440"/>
        <v/>
      </c>
      <c r="CK461" s="44" t="str">
        <f t="shared" si="441"/>
        <v/>
      </c>
      <c r="CL461" s="44" t="str">
        <f t="shared" si="442"/>
        <v/>
      </c>
      <c r="CM461" s="43" t="str">
        <f t="shared" si="443"/>
        <v/>
      </c>
      <c r="CN461" s="43" t="str">
        <f t="shared" si="444"/>
        <v/>
      </c>
      <c r="CO461" s="43" t="str">
        <f t="shared" si="445"/>
        <v/>
      </c>
      <c r="CP461" s="44" t="str">
        <f t="shared" si="413"/>
        <v/>
      </c>
      <c r="CQ461" s="44" t="str">
        <f t="shared" si="446"/>
        <v/>
      </c>
      <c r="CR461" s="43" t="str">
        <f t="shared" si="464"/>
        <v/>
      </c>
      <c r="CS461" s="44" t="s">
        <v>8783</v>
      </c>
      <c r="CT461" s="44" t="s">
        <v>8783</v>
      </c>
      <c r="CU461" s="44" t="str">
        <f t="shared" si="447"/>
        <v/>
      </c>
      <c r="CV461" s="44" t="str">
        <f t="shared" si="448"/>
        <v/>
      </c>
      <c r="CW461" s="44" t="str">
        <f t="shared" si="449"/>
        <v/>
      </c>
      <c r="CX461" s="44" t="str">
        <f t="shared" si="450"/>
        <v/>
      </c>
      <c r="CY461" s="44" t="str">
        <f t="shared" si="451"/>
        <v/>
      </c>
      <c r="CZ461" s="44" t="str">
        <f t="shared" si="452"/>
        <v/>
      </c>
      <c r="DA461" s="49" t="str">
        <f t="shared" si="414"/>
        <v/>
      </c>
      <c r="DB461" s="44" t="str">
        <f t="shared" si="453"/>
        <v/>
      </c>
      <c r="DC461" s="44" t="str">
        <f t="shared" si="454"/>
        <v/>
      </c>
      <c r="DD461" s="44" t="str">
        <f t="shared" si="455"/>
        <v/>
      </c>
      <c r="DE461" s="44" t="str">
        <f t="shared" si="456"/>
        <v/>
      </c>
      <c r="DF461" s="44" t="str">
        <f t="shared" si="457"/>
        <v/>
      </c>
      <c r="DG461" s="44" t="str">
        <f t="shared" si="458"/>
        <v/>
      </c>
      <c r="DH461" s="44" t="str">
        <f t="shared" si="459"/>
        <v/>
      </c>
      <c r="DI461" s="50" t="str">
        <f t="shared" si="460"/>
        <v/>
      </c>
      <c r="DJ461" s="50" t="str">
        <f t="shared" si="461"/>
        <v/>
      </c>
      <c r="DK461" s="50" t="str">
        <f t="shared" si="462"/>
        <v/>
      </c>
      <c r="DL461" s="50" t="str">
        <f t="shared" si="463"/>
        <v/>
      </c>
      <c r="DM461" s="51" t="str">
        <f t="shared" si="415"/>
        <v>000000000</v>
      </c>
      <c r="DN461" s="52"/>
      <c r="DO461" s="53"/>
      <c r="DP461" s="52"/>
      <c r="DQ461" s="53" t="str">
        <f t="shared" si="416"/>
        <v/>
      </c>
      <c r="DR461" s="52" t="str">
        <f t="shared" si="417"/>
        <v/>
      </c>
      <c r="DS461" s="53"/>
      <c r="DT461" s="52"/>
      <c r="DU461" s="53"/>
      <c r="DV461" s="52"/>
      <c r="DW461" s="99"/>
      <c r="DX461" s="99"/>
      <c r="EI461" s="83"/>
      <c r="EJ461" s="102"/>
      <c r="EK461" s="102"/>
      <c r="EL461" s="102"/>
      <c r="EM461" s="102"/>
      <c r="EN461" s="102"/>
      <c r="EO461" s="102"/>
      <c r="EP461" s="102"/>
      <c r="EQ461" s="102"/>
      <c r="ER461" s="102"/>
      <c r="ES461" s="102"/>
      <c r="ET461" s="102"/>
      <c r="EU461" s="102"/>
      <c r="EV461" s="102"/>
      <c r="FL461" s="36" t="str">
        <f t="shared" si="490"/>
        <v/>
      </c>
    </row>
    <row r="462" spans="1:168" s="36" customFormat="1" ht="49.5" customHeight="1" x14ac:dyDescent="0.35">
      <c r="A462" s="67"/>
      <c r="B462" s="39"/>
      <c r="C462" s="39"/>
      <c r="D462" s="40" t="s">
        <v>5691</v>
      </c>
      <c r="E462" s="41" t="s">
        <v>5691</v>
      </c>
      <c r="F462" s="41"/>
      <c r="G462" s="41"/>
      <c r="H462" s="41"/>
      <c r="I462" s="41"/>
      <c r="J462" s="41"/>
      <c r="K462" s="41"/>
      <c r="L462" s="41"/>
      <c r="M462" s="41"/>
      <c r="N462" s="41"/>
      <c r="O462" s="29"/>
      <c r="P462" s="30"/>
      <c r="Q462" s="31"/>
      <c r="R462" s="31"/>
      <c r="S462" s="32" t="s">
        <v>588</v>
      </c>
      <c r="T462" s="33"/>
      <c r="U462" s="33" t="s">
        <v>4105</v>
      </c>
      <c r="V462" s="33" t="s">
        <v>5604</v>
      </c>
      <c r="W462" s="33" t="s">
        <v>5606</v>
      </c>
      <c r="X462" s="33" t="s">
        <v>2983</v>
      </c>
      <c r="Y462" s="33" t="s">
        <v>1059</v>
      </c>
      <c r="Z462" s="33">
        <v>1</v>
      </c>
      <c r="AA462" s="34" t="s">
        <v>1060</v>
      </c>
      <c r="AB462" s="34">
        <v>300</v>
      </c>
      <c r="AC462" s="34" t="s">
        <v>1061</v>
      </c>
      <c r="AD462" s="34" t="s">
        <v>1062</v>
      </c>
      <c r="AE462" s="34" t="s">
        <v>2982</v>
      </c>
      <c r="AF462" s="34" t="s">
        <v>588</v>
      </c>
      <c r="AG462" s="34" t="s">
        <v>5604</v>
      </c>
      <c r="AH462" s="34" t="s">
        <v>1073</v>
      </c>
      <c r="AI462" s="34" t="s">
        <v>1799</v>
      </c>
      <c r="AJ462" s="34" t="s">
        <v>4106</v>
      </c>
      <c r="AK462" s="34" t="s">
        <v>5691</v>
      </c>
      <c r="AL462" s="34" t="s">
        <v>1065</v>
      </c>
      <c r="AM462" s="34" t="s">
        <v>2787</v>
      </c>
      <c r="AN462" s="34">
        <v>1</v>
      </c>
      <c r="AO462" s="34"/>
      <c r="AP462" s="34"/>
      <c r="AQ462" s="56">
        <v>0</v>
      </c>
      <c r="AR462" s="56">
        <v>0</v>
      </c>
      <c r="AS462" s="56">
        <v>0</v>
      </c>
      <c r="AT462" s="42" t="s">
        <v>4106</v>
      </c>
      <c r="AU462" s="42" t="s">
        <v>4106</v>
      </c>
      <c r="AV462" s="42" t="s">
        <v>4106</v>
      </c>
      <c r="AW462" s="35"/>
      <c r="AX462" s="35"/>
      <c r="AY462" s="35"/>
      <c r="AZ462" s="43" t="str">
        <f t="shared" si="418"/>
        <v/>
      </c>
      <c r="BA462" s="44" t="s">
        <v>5255</v>
      </c>
      <c r="BB462" s="43" t="str">
        <f t="shared" si="419"/>
        <v/>
      </c>
      <c r="BC462" s="45" t="str">
        <f t="shared" si="420"/>
        <v/>
      </c>
      <c r="BD462" s="45" t="str">
        <f t="shared" si="421"/>
        <v/>
      </c>
      <c r="BE462" s="45" t="s">
        <v>5691</v>
      </c>
      <c r="BF462" s="45" t="str">
        <f t="shared" si="479"/>
        <v/>
      </c>
      <c r="BG462" s="45" t="str">
        <f t="shared" si="422"/>
        <v/>
      </c>
      <c r="BH462" s="12" t="str">
        <f t="shared" si="423"/>
        <v/>
      </c>
      <c r="BI462" s="43" t="str">
        <f t="shared" si="424"/>
        <v/>
      </c>
      <c r="BJ462" s="46" t="str">
        <f t="shared" si="425"/>
        <v/>
      </c>
      <c r="BK462" s="46" t="str">
        <f t="shared" si="426"/>
        <v/>
      </c>
      <c r="BL462" s="46" t="str">
        <f t="shared" si="427"/>
        <v/>
      </c>
      <c r="BM462" s="43" t="str">
        <f t="shared" si="428"/>
        <v/>
      </c>
      <c r="BN462" s="43" t="s">
        <v>7629</v>
      </c>
      <c r="BO462" s="44" t="str">
        <f t="shared" si="480"/>
        <v/>
      </c>
      <c r="BP462" s="44" t="str">
        <f t="shared" si="430"/>
        <v>X</v>
      </c>
      <c r="BQ462" s="44" t="str">
        <f t="shared" si="431"/>
        <v/>
      </c>
      <c r="BR462" s="46" t="str">
        <f t="shared" si="481"/>
        <v/>
      </c>
      <c r="BS462" s="47" t="str">
        <f t="shared" si="482"/>
        <v/>
      </c>
      <c r="BT462" s="46" t="str">
        <f t="shared" si="483"/>
        <v/>
      </c>
      <c r="BU462" s="46" t="str">
        <f t="shared" si="484"/>
        <v/>
      </c>
      <c r="BV462" s="73" t="str">
        <f t="shared" si="489"/>
        <v/>
      </c>
      <c r="BW462" s="47" t="str">
        <f t="shared" si="488"/>
        <v/>
      </c>
      <c r="BX462" s="47" t="str">
        <f t="shared" si="432"/>
        <v/>
      </c>
      <c r="BY462" s="13" t="s">
        <v>7629</v>
      </c>
      <c r="BZ462" s="14" t="str">
        <f t="shared" si="485"/>
        <v/>
      </c>
      <c r="CA462" s="48" t="str">
        <f t="shared" si="486"/>
        <v/>
      </c>
      <c r="CB462" s="44" t="str">
        <f t="shared" si="487"/>
        <v/>
      </c>
      <c r="CC462" s="44" t="str">
        <f t="shared" si="434"/>
        <v/>
      </c>
      <c r="CD462" s="44" t="str">
        <f t="shared" si="412"/>
        <v/>
      </c>
      <c r="CE462" s="44" t="str">
        <f t="shared" si="435"/>
        <v/>
      </c>
      <c r="CF462" s="44" t="str">
        <f t="shared" si="436"/>
        <v/>
      </c>
      <c r="CG462" s="44" t="str">
        <f t="shared" si="437"/>
        <v/>
      </c>
      <c r="CH462" s="44" t="str">
        <f t="shared" si="438"/>
        <v/>
      </c>
      <c r="CI462" s="44" t="str">
        <f t="shared" si="439"/>
        <v/>
      </c>
      <c r="CJ462" s="44" t="str">
        <f t="shared" si="440"/>
        <v/>
      </c>
      <c r="CK462" s="44" t="str">
        <f t="shared" si="441"/>
        <v/>
      </c>
      <c r="CL462" s="44" t="str">
        <f t="shared" si="442"/>
        <v/>
      </c>
      <c r="CM462" s="43" t="str">
        <f t="shared" si="443"/>
        <v/>
      </c>
      <c r="CN462" s="43" t="str">
        <f t="shared" si="444"/>
        <v/>
      </c>
      <c r="CO462" s="43" t="str">
        <f t="shared" si="445"/>
        <v/>
      </c>
      <c r="CP462" s="44" t="str">
        <f t="shared" si="413"/>
        <v/>
      </c>
      <c r="CQ462" s="44" t="str">
        <f t="shared" si="446"/>
        <v>X</v>
      </c>
      <c r="CR462" s="43" t="str">
        <f t="shared" si="464"/>
        <v/>
      </c>
      <c r="CS462" s="232" t="s">
        <v>8783</v>
      </c>
      <c r="CT462" s="44">
        <v>1.5</v>
      </c>
      <c r="CU462" s="44" t="str">
        <f t="shared" si="447"/>
        <v/>
      </c>
      <c r="CV462" s="44" t="str">
        <f t="shared" si="448"/>
        <v/>
      </c>
      <c r="CW462" s="44" t="str">
        <f t="shared" si="449"/>
        <v/>
      </c>
      <c r="CX462" s="44" t="str">
        <f t="shared" si="450"/>
        <v/>
      </c>
      <c r="CY462" s="44" t="str">
        <f t="shared" si="451"/>
        <v/>
      </c>
      <c r="CZ462" s="44" t="str">
        <f t="shared" si="452"/>
        <v/>
      </c>
      <c r="DA462" s="49" t="str">
        <f t="shared" si="414"/>
        <v/>
      </c>
      <c r="DB462" s="44" t="str">
        <f t="shared" si="453"/>
        <v/>
      </c>
      <c r="DC462" s="44" t="str">
        <f t="shared" si="454"/>
        <v/>
      </c>
      <c r="DD462" s="44" t="str">
        <f t="shared" si="455"/>
        <v/>
      </c>
      <c r="DE462" s="44" t="str">
        <f t="shared" si="456"/>
        <v/>
      </c>
      <c r="DF462" s="44" t="str">
        <f t="shared" si="457"/>
        <v/>
      </c>
      <c r="DG462" s="44" t="str">
        <f t="shared" si="458"/>
        <v/>
      </c>
      <c r="DH462" s="44" t="str">
        <f t="shared" si="459"/>
        <v>X</v>
      </c>
      <c r="DI462" s="50" t="str">
        <f t="shared" si="460"/>
        <v/>
      </c>
      <c r="DJ462" s="50" t="str">
        <f t="shared" si="461"/>
        <v/>
      </c>
      <c r="DK462" s="50" t="str">
        <f t="shared" si="462"/>
        <v/>
      </c>
      <c r="DL462" s="50" t="str">
        <f t="shared" si="463"/>
        <v/>
      </c>
      <c r="DM462" s="51" t="str">
        <f t="shared" si="415"/>
        <v>000000000</v>
      </c>
      <c r="DN462" s="52"/>
      <c r="DO462" s="53"/>
      <c r="DP462" s="52"/>
      <c r="DQ462" s="53" t="str">
        <f t="shared" si="416"/>
        <v/>
      </c>
      <c r="DR462" s="52" t="str">
        <f t="shared" si="417"/>
        <v/>
      </c>
      <c r="DS462" s="53"/>
      <c r="DT462" s="52"/>
      <c r="DU462" s="53"/>
      <c r="DV462" s="52"/>
      <c r="DW462" s="99"/>
      <c r="DX462" s="99"/>
      <c r="EI462" s="83"/>
      <c r="EJ462" s="102"/>
      <c r="EK462" s="102"/>
      <c r="EL462" s="102"/>
      <c r="EM462" s="102"/>
      <c r="EN462" s="102"/>
      <c r="EO462" s="102"/>
      <c r="EP462" s="102"/>
      <c r="EQ462" s="102"/>
      <c r="ER462" s="102"/>
      <c r="ES462" s="102"/>
      <c r="ET462" s="102"/>
      <c r="EU462" s="102"/>
      <c r="EV462" s="102"/>
      <c r="FL462" s="36" t="str">
        <f t="shared" si="490"/>
        <v>X</v>
      </c>
    </row>
    <row r="463" spans="1:168" s="36" customFormat="1" ht="49.5" customHeight="1" x14ac:dyDescent="0.35">
      <c r="A463" s="67"/>
      <c r="B463" s="39"/>
      <c r="C463" s="39"/>
      <c r="D463" s="40" t="s">
        <v>5691</v>
      </c>
      <c r="E463" s="41" t="s">
        <v>5691</v>
      </c>
      <c r="F463" s="41"/>
      <c r="G463" s="41"/>
      <c r="H463" s="41"/>
      <c r="I463" s="41"/>
      <c r="J463" s="41"/>
      <c r="K463" s="41"/>
      <c r="L463" s="41"/>
      <c r="M463" s="41"/>
      <c r="N463" s="41"/>
      <c r="O463" s="29"/>
      <c r="P463" s="30"/>
      <c r="Q463" s="31"/>
      <c r="R463" s="31"/>
      <c r="S463" s="32" t="s">
        <v>588</v>
      </c>
      <c r="T463" s="33"/>
      <c r="U463" s="33" t="s">
        <v>5700</v>
      </c>
      <c r="V463" s="33" t="s">
        <v>5604</v>
      </c>
      <c r="W463" s="33" t="s">
        <v>5615</v>
      </c>
      <c r="X463" s="33" t="s">
        <v>2983</v>
      </c>
      <c r="Y463" s="33" t="s">
        <v>1059</v>
      </c>
      <c r="Z463" s="33">
        <v>1</v>
      </c>
      <c r="AA463" s="34" t="s">
        <v>1060</v>
      </c>
      <c r="AB463" s="34">
        <v>300</v>
      </c>
      <c r="AC463" s="34" t="s">
        <v>1061</v>
      </c>
      <c r="AD463" s="34" t="s">
        <v>1062</v>
      </c>
      <c r="AE463" s="34" t="s">
        <v>2982</v>
      </c>
      <c r="AF463" s="34" t="s">
        <v>588</v>
      </c>
      <c r="AG463" s="34" t="s">
        <v>5604</v>
      </c>
      <c r="AH463" s="34" t="s">
        <v>1073</v>
      </c>
      <c r="AI463" s="34" t="s">
        <v>1799</v>
      </c>
      <c r="AJ463" s="34" t="s">
        <v>4106</v>
      </c>
      <c r="AK463" s="34" t="s">
        <v>5691</v>
      </c>
      <c r="AL463" s="34" t="s">
        <v>1800</v>
      </c>
      <c r="AM463" s="34" t="s">
        <v>2788</v>
      </c>
      <c r="AN463" s="34">
        <v>1</v>
      </c>
      <c r="AO463" s="34"/>
      <c r="AP463" s="34"/>
      <c r="AQ463" s="56">
        <v>0</v>
      </c>
      <c r="AR463" s="56">
        <v>0</v>
      </c>
      <c r="AS463" s="56">
        <v>0</v>
      </c>
      <c r="AT463" s="42" t="s">
        <v>4106</v>
      </c>
      <c r="AU463" s="42" t="s">
        <v>4106</v>
      </c>
      <c r="AV463" s="42" t="s">
        <v>4106</v>
      </c>
      <c r="AW463" s="35"/>
      <c r="AX463" s="35"/>
      <c r="AY463" s="35"/>
      <c r="AZ463" s="43" t="str">
        <f t="shared" si="418"/>
        <v/>
      </c>
      <c r="BA463" s="44"/>
      <c r="BB463" s="43" t="str">
        <f t="shared" si="419"/>
        <v/>
      </c>
      <c r="BC463" s="45" t="str">
        <f t="shared" si="420"/>
        <v/>
      </c>
      <c r="BD463" s="45" t="str">
        <f t="shared" si="421"/>
        <v/>
      </c>
      <c r="BE463" s="45" t="s">
        <v>5691</v>
      </c>
      <c r="BF463" s="45" t="str">
        <f t="shared" si="479"/>
        <v/>
      </c>
      <c r="BG463" s="45" t="str">
        <f t="shared" si="422"/>
        <v/>
      </c>
      <c r="BH463" s="12" t="str">
        <f t="shared" si="423"/>
        <v/>
      </c>
      <c r="BI463" s="43" t="str">
        <f t="shared" si="424"/>
        <v/>
      </c>
      <c r="BJ463" s="46" t="str">
        <f t="shared" si="425"/>
        <v/>
      </c>
      <c r="BK463" s="46" t="str">
        <f t="shared" si="426"/>
        <v/>
      </c>
      <c r="BL463" s="46" t="str">
        <f t="shared" si="427"/>
        <v/>
      </c>
      <c r="BM463" s="43" t="str">
        <f t="shared" si="428"/>
        <v/>
      </c>
      <c r="BN463" s="43" t="str">
        <f t="shared" si="429"/>
        <v>X</v>
      </c>
      <c r="BO463" s="44" t="str">
        <f t="shared" si="480"/>
        <v/>
      </c>
      <c r="BP463" s="44" t="str">
        <f t="shared" si="430"/>
        <v>X</v>
      </c>
      <c r="BQ463" s="44" t="str">
        <f t="shared" si="431"/>
        <v/>
      </c>
      <c r="BR463" s="46" t="str">
        <f t="shared" si="481"/>
        <v/>
      </c>
      <c r="BS463" s="47" t="str">
        <f t="shared" si="482"/>
        <v/>
      </c>
      <c r="BT463" s="46" t="str">
        <f t="shared" si="483"/>
        <v/>
      </c>
      <c r="BU463" s="46" t="str">
        <f t="shared" si="484"/>
        <v/>
      </c>
      <c r="BV463" s="73" t="str">
        <f t="shared" si="489"/>
        <v/>
      </c>
      <c r="BW463" s="47" t="str">
        <f t="shared" si="488"/>
        <v/>
      </c>
      <c r="BX463" s="47" t="str">
        <f t="shared" si="432"/>
        <v/>
      </c>
      <c r="BY463" s="13" t="str">
        <f t="shared" si="433"/>
        <v>X</v>
      </c>
      <c r="BZ463" s="14" t="str">
        <f t="shared" si="485"/>
        <v/>
      </c>
      <c r="CA463" s="48" t="str">
        <f t="shared" si="486"/>
        <v/>
      </c>
      <c r="CB463" s="44" t="str">
        <f t="shared" si="487"/>
        <v/>
      </c>
      <c r="CC463" s="44" t="str">
        <f t="shared" si="434"/>
        <v/>
      </c>
      <c r="CD463" s="44" t="str">
        <f t="shared" ref="CD463:CD529" si="491">IF($S463="333","X","")</f>
        <v/>
      </c>
      <c r="CE463" s="44" t="str">
        <f t="shared" si="435"/>
        <v/>
      </c>
      <c r="CF463" s="44" t="str">
        <f t="shared" si="436"/>
        <v/>
      </c>
      <c r="CG463" s="44" t="str">
        <f t="shared" si="437"/>
        <v/>
      </c>
      <c r="CH463" s="44" t="str">
        <f t="shared" si="438"/>
        <v/>
      </c>
      <c r="CI463" s="44" t="str">
        <f t="shared" si="439"/>
        <v/>
      </c>
      <c r="CJ463" s="44" t="str">
        <f t="shared" si="440"/>
        <v/>
      </c>
      <c r="CK463" s="44" t="str">
        <f t="shared" si="441"/>
        <v/>
      </c>
      <c r="CL463" s="44" t="str">
        <f t="shared" si="442"/>
        <v/>
      </c>
      <c r="CM463" s="43" t="str">
        <f t="shared" si="443"/>
        <v/>
      </c>
      <c r="CN463" s="43" t="str">
        <f t="shared" si="444"/>
        <v/>
      </c>
      <c r="CO463" s="43" t="str">
        <f t="shared" si="445"/>
        <v/>
      </c>
      <c r="CP463" s="44" t="str">
        <f t="shared" ref="CP463:CP529" si="492">IF($AF463&amp;$AL463="789039","X",IF($AF463&amp;$AL463="386039","X",(IF($BO463="","",$BO463))))</f>
        <v>X</v>
      </c>
      <c r="CQ463" s="44" t="str">
        <f t="shared" si="446"/>
        <v/>
      </c>
      <c r="CR463" s="43" t="str">
        <f t="shared" si="464"/>
        <v/>
      </c>
      <c r="CS463" s="232" t="s">
        <v>8783</v>
      </c>
      <c r="CT463" s="232">
        <v>0</v>
      </c>
      <c r="CU463" s="44" t="str">
        <f t="shared" si="447"/>
        <v/>
      </c>
      <c r="CV463" s="44" t="str">
        <f t="shared" si="448"/>
        <v/>
      </c>
      <c r="CW463" s="44" t="str">
        <f t="shared" si="449"/>
        <v/>
      </c>
      <c r="CX463" s="44" t="str">
        <f t="shared" si="450"/>
        <v/>
      </c>
      <c r="CY463" s="44" t="str">
        <f t="shared" si="451"/>
        <v/>
      </c>
      <c r="CZ463" s="44" t="str">
        <f t="shared" si="452"/>
        <v/>
      </c>
      <c r="DA463" s="49" t="str">
        <f t="shared" si="414"/>
        <v/>
      </c>
      <c r="DB463" s="44" t="str">
        <f t="shared" si="453"/>
        <v/>
      </c>
      <c r="DC463" s="44" t="str">
        <f t="shared" si="454"/>
        <v/>
      </c>
      <c r="DD463" s="44" t="str">
        <f t="shared" si="455"/>
        <v/>
      </c>
      <c r="DE463" s="44" t="str">
        <f t="shared" si="456"/>
        <v/>
      </c>
      <c r="DF463" s="44" t="str">
        <f t="shared" si="457"/>
        <v/>
      </c>
      <c r="DG463" s="44" t="str">
        <f t="shared" si="458"/>
        <v/>
      </c>
      <c r="DH463" s="44" t="str">
        <f t="shared" si="459"/>
        <v/>
      </c>
      <c r="DI463" s="50" t="str">
        <f t="shared" si="460"/>
        <v/>
      </c>
      <c r="DJ463" s="50" t="str">
        <f t="shared" si="461"/>
        <v/>
      </c>
      <c r="DK463" s="50" t="str">
        <f t="shared" si="462"/>
        <v/>
      </c>
      <c r="DL463" s="50" t="str">
        <f t="shared" si="463"/>
        <v/>
      </c>
      <c r="DM463" s="51" t="str">
        <f t="shared" ref="DM463:DM528" si="493">+AT463&amp;AU463&amp;AV463</f>
        <v>000000000</v>
      </c>
      <c r="DN463" s="52"/>
      <c r="DO463" s="53"/>
      <c r="DP463" s="52"/>
      <c r="DQ463" s="53" t="str">
        <f t="shared" si="416"/>
        <v/>
      </c>
      <c r="DR463" s="52" t="str">
        <f t="shared" si="417"/>
        <v/>
      </c>
      <c r="DS463" s="53"/>
      <c r="DT463" s="52"/>
      <c r="DU463" s="53"/>
      <c r="DV463" s="52"/>
      <c r="DW463" s="99"/>
      <c r="DX463" s="99"/>
      <c r="EI463" s="83"/>
      <c r="EJ463" s="102"/>
      <c r="EK463" s="102"/>
      <c r="EL463" s="102"/>
      <c r="EM463" s="102"/>
      <c r="EN463" s="102"/>
      <c r="EO463" s="102"/>
      <c r="EP463" s="102"/>
      <c r="EQ463" s="102"/>
      <c r="ER463" s="102"/>
      <c r="ES463" s="102"/>
      <c r="ET463" s="102"/>
      <c r="EU463" s="102"/>
      <c r="EV463" s="102"/>
      <c r="FL463" s="36" t="str">
        <f t="shared" si="490"/>
        <v>X</v>
      </c>
    </row>
    <row r="464" spans="1:168" s="210" customFormat="1" ht="49.5" customHeight="1" x14ac:dyDescent="0.35">
      <c r="A464" s="186"/>
      <c r="B464" s="187"/>
      <c r="C464" s="187"/>
      <c r="D464" s="188"/>
      <c r="E464" s="189"/>
      <c r="F464" s="189"/>
      <c r="G464" s="189"/>
      <c r="H464" s="189"/>
      <c r="I464" s="189"/>
      <c r="J464" s="189"/>
      <c r="K464" s="189"/>
      <c r="L464" s="189"/>
      <c r="M464" s="189"/>
      <c r="N464" s="189"/>
      <c r="O464" s="189"/>
      <c r="P464" s="190"/>
      <c r="Q464" s="191"/>
      <c r="R464" s="191"/>
      <c r="S464" s="213" t="s">
        <v>6517</v>
      </c>
      <c r="T464" s="192"/>
      <c r="U464" s="192" t="s">
        <v>4106</v>
      </c>
      <c r="V464" s="192" t="s">
        <v>8144</v>
      </c>
      <c r="W464" s="192" t="s">
        <v>5691</v>
      </c>
      <c r="X464" s="192" t="s">
        <v>4108</v>
      </c>
      <c r="Y464" s="192" t="s">
        <v>4109</v>
      </c>
      <c r="Z464" s="192">
        <v>1</v>
      </c>
      <c r="AA464" s="193" t="s">
        <v>4110</v>
      </c>
      <c r="AB464" s="193">
        <v>111</v>
      </c>
      <c r="AC464" s="193" t="s">
        <v>4111</v>
      </c>
      <c r="AD464" s="193" t="s">
        <v>4112</v>
      </c>
      <c r="AE464" s="193" t="s">
        <v>5684</v>
      </c>
      <c r="AF464" s="213" t="s">
        <v>6517</v>
      </c>
      <c r="AG464" s="192" t="s">
        <v>8146</v>
      </c>
      <c r="AH464" s="193" t="s">
        <v>5734</v>
      </c>
      <c r="AI464" s="193" t="s">
        <v>2988</v>
      </c>
      <c r="AJ464" s="193" t="s">
        <v>4106</v>
      </c>
      <c r="AK464" s="193" t="s">
        <v>5691</v>
      </c>
      <c r="AL464" s="193" t="s">
        <v>4106</v>
      </c>
      <c r="AM464" s="193" t="s">
        <v>5691</v>
      </c>
      <c r="AN464" s="193">
        <v>1</v>
      </c>
      <c r="AO464" s="193" t="s">
        <v>4888</v>
      </c>
      <c r="AP464" s="193" t="s">
        <v>5693</v>
      </c>
      <c r="AQ464" s="194">
        <v>1</v>
      </c>
      <c r="AR464" s="194">
        <v>2</v>
      </c>
      <c r="AS464" s="194">
        <v>2</v>
      </c>
      <c r="AT464" s="195" t="s">
        <v>2920</v>
      </c>
      <c r="AU464" s="195" t="s">
        <v>3200</v>
      </c>
      <c r="AV464" s="195" t="s">
        <v>4106</v>
      </c>
      <c r="AW464" s="196" t="s">
        <v>5709</v>
      </c>
      <c r="AX464" s="196" t="s">
        <v>1028</v>
      </c>
      <c r="AY464" s="196" t="s">
        <v>8145</v>
      </c>
      <c r="AZ464" s="197" t="str">
        <f t="shared" si="418"/>
        <v>X</v>
      </c>
      <c r="BA464" s="198"/>
      <c r="BB464" s="197" t="str">
        <f t="shared" ref="BB464:BB530" si="494">IF($AH464&amp;$AL464="015038","X","")</f>
        <v/>
      </c>
      <c r="BC464" s="199" t="str">
        <f t="shared" si="420"/>
        <v/>
      </c>
      <c r="BD464" s="199" t="str">
        <f t="shared" ref="BD464:BD530" si="495">IF(MID($AB464,1,3)="124","X","")</f>
        <v/>
      </c>
      <c r="BE464" s="199" t="s">
        <v>5691</v>
      </c>
      <c r="BF464" s="199" t="str">
        <f>IF(BE464="",BD464,"")</f>
        <v/>
      </c>
      <c r="BG464" s="199" t="str">
        <f t="shared" ref="BG464:BG530" si="496">IF($AH464&amp;$AL464="015041","X","")</f>
        <v/>
      </c>
      <c r="BH464" s="197" t="str">
        <f t="shared" si="423"/>
        <v/>
      </c>
      <c r="BI464" s="197" t="str">
        <f t="shared" ref="BI464:BI530" si="497">IF($AH464&amp;$AL464="015040","X","")</f>
        <v/>
      </c>
      <c r="BJ464" s="200" t="str">
        <f t="shared" ref="BJ464:BJ530" si="498">IF($AB464=1324,"X","")</f>
        <v/>
      </c>
      <c r="BK464" s="200" t="str">
        <f t="shared" si="426"/>
        <v/>
      </c>
      <c r="BL464" s="200" t="str">
        <f t="shared" ref="BL464:BL530" si="499">IF($AB464=1311,"X",IF($AB464=1321,"X",IF($AB464=1322,"X","")))</f>
        <v/>
      </c>
      <c r="BM464" s="197" t="str">
        <f t="shared" ref="BM464:BM530" si="500">IF($AB464=1323,"X","")</f>
        <v/>
      </c>
      <c r="BN464" s="197" t="str">
        <f t="shared" si="429"/>
        <v/>
      </c>
      <c r="BO464" s="198" t="str">
        <f t="shared" si="480"/>
        <v/>
      </c>
      <c r="BP464" s="198" t="str">
        <f t="shared" si="430"/>
        <v>X</v>
      </c>
      <c r="BQ464" s="198" t="str">
        <f t="shared" si="431"/>
        <v/>
      </c>
      <c r="BR464" s="200" t="str">
        <f t="shared" si="481"/>
        <v/>
      </c>
      <c r="BS464" s="201" t="str">
        <f t="shared" si="482"/>
        <v/>
      </c>
      <c r="BT464" s="200" t="str">
        <f t="shared" si="483"/>
        <v/>
      </c>
      <c r="BU464" s="200" t="str">
        <f t="shared" si="484"/>
        <v/>
      </c>
      <c r="BV464" s="73" t="str">
        <f t="shared" si="489"/>
        <v/>
      </c>
      <c r="BW464" s="201" t="str">
        <f>IF(AF464&amp;AH464&amp;AL464="386014038","",IF($AH464&amp;$AL464="014038","X",""))</f>
        <v/>
      </c>
      <c r="BX464" s="201" t="str">
        <f t="shared" si="432"/>
        <v/>
      </c>
      <c r="BY464" s="202" t="str">
        <f t="shared" si="433"/>
        <v/>
      </c>
      <c r="BZ464" s="203" t="str">
        <f t="shared" si="485"/>
        <v/>
      </c>
      <c r="CA464" s="204" t="str">
        <f t="shared" si="486"/>
        <v>X</v>
      </c>
      <c r="CB464" s="198" t="str">
        <f t="shared" si="487"/>
        <v/>
      </c>
      <c r="CC464" s="198" t="str">
        <f t="shared" ref="CC464:CC530" si="501">IF($AB464=1131,"X","")</f>
        <v/>
      </c>
      <c r="CD464" s="198" t="str">
        <f t="shared" si="491"/>
        <v/>
      </c>
      <c r="CE464" s="198" t="str">
        <f>IF($AT464="033",IF(AJ464="052","",IF(CB464="","X","")),"")</f>
        <v>X</v>
      </c>
      <c r="CF464" s="198" t="str">
        <f t="shared" ref="CF464:CF530" si="502">IF($AB464=114,"X","")</f>
        <v/>
      </c>
      <c r="CG464" s="198" t="str">
        <f t="shared" ref="CG464:CG530" si="503">+$BH464</f>
        <v/>
      </c>
      <c r="CH464" s="198" t="str">
        <f t="shared" ref="CH464:CH530" si="504">+$BI464</f>
        <v/>
      </c>
      <c r="CI464" s="198" t="str">
        <f t="shared" ref="CI464:CI530" si="505">+$BJ464</f>
        <v/>
      </c>
      <c r="CJ464" s="198" t="str">
        <f t="shared" ref="CJ464:CJ530" si="506">+$BK464</f>
        <v/>
      </c>
      <c r="CK464" s="198" t="str">
        <f t="shared" ref="CK464:CK530" si="507">+$BL464</f>
        <v/>
      </c>
      <c r="CL464" s="198" t="str">
        <f t="shared" ref="CL464:CL530" si="508">+$BM464</f>
        <v/>
      </c>
      <c r="CM464" s="197" t="str">
        <f t="shared" ref="CM464:CM530" si="509">+$BB464</f>
        <v/>
      </c>
      <c r="CN464" s="197" t="str">
        <f t="shared" ref="CN464:CN530" si="510">+$BE464</f>
        <v/>
      </c>
      <c r="CO464" s="197" t="str">
        <f t="shared" ref="CO464:CO530" si="511">+$BW464</f>
        <v/>
      </c>
      <c r="CP464" s="198" t="str">
        <f t="shared" si="492"/>
        <v/>
      </c>
      <c r="CQ464" s="198" t="str">
        <f t="shared" ref="CQ464:CQ530" si="512">IF($BA464="","",$BA464)</f>
        <v/>
      </c>
      <c r="CR464" s="43" t="str">
        <f t="shared" si="464"/>
        <v/>
      </c>
      <c r="CS464" s="198" t="s">
        <v>5285</v>
      </c>
      <c r="CT464" s="198" t="s">
        <v>5285</v>
      </c>
      <c r="CU464" s="198" t="str">
        <f t="shared" si="447"/>
        <v/>
      </c>
      <c r="CV464" s="198" t="str">
        <f t="shared" si="448"/>
        <v/>
      </c>
      <c r="CW464" s="198" t="str">
        <f t="shared" si="449"/>
        <v/>
      </c>
      <c r="CX464" s="198" t="str">
        <f t="shared" si="450"/>
        <v/>
      </c>
      <c r="CY464" s="198" t="str">
        <f t="shared" si="451"/>
        <v/>
      </c>
      <c r="CZ464" s="198" t="str">
        <f t="shared" si="452"/>
        <v/>
      </c>
      <c r="DA464" s="205" t="str">
        <f t="shared" ref="DA464:DA530" si="513">+$CF464</f>
        <v/>
      </c>
      <c r="DB464" s="198" t="str">
        <f t="shared" si="453"/>
        <v/>
      </c>
      <c r="DC464" s="198" t="str">
        <f t="shared" si="454"/>
        <v/>
      </c>
      <c r="DD464" s="198" t="str">
        <f t="shared" si="455"/>
        <v/>
      </c>
      <c r="DE464" s="198" t="str">
        <f t="shared" si="456"/>
        <v/>
      </c>
      <c r="DF464" s="198" t="str">
        <f t="shared" si="457"/>
        <v/>
      </c>
      <c r="DG464" s="198" t="str">
        <f t="shared" si="458"/>
        <v/>
      </c>
      <c r="DH464" s="198" t="str">
        <f t="shared" si="459"/>
        <v>X</v>
      </c>
      <c r="DI464" s="206" t="str">
        <f t="shared" si="460"/>
        <v/>
      </c>
      <c r="DJ464" s="206" t="str">
        <f>IF($AT464="033",IF(BO464="052","",IF(DG464="","X","")),"")</f>
        <v>X</v>
      </c>
      <c r="DK464" s="206" t="str">
        <f t="shared" si="462"/>
        <v/>
      </c>
      <c r="DL464" s="206" t="str">
        <f t="shared" si="463"/>
        <v/>
      </c>
      <c r="DM464" s="207" t="str">
        <f>+AT464&amp;AU464&amp;AV464</f>
        <v>033135000</v>
      </c>
      <c r="DN464" s="208"/>
      <c r="DO464" s="209" t="s">
        <v>5255</v>
      </c>
      <c r="DP464" s="208"/>
      <c r="DQ464" s="209"/>
      <c r="DR464" s="208" t="str">
        <f t="shared" ref="DR464:DR530" si="514">IF($AB464=114,"X","")</f>
        <v/>
      </c>
      <c r="DS464" s="209"/>
      <c r="DT464" s="208"/>
      <c r="DU464" s="209"/>
      <c r="DV464" s="208"/>
      <c r="DW464" s="226"/>
      <c r="DX464" s="226"/>
      <c r="EI464" s="211"/>
      <c r="EJ464" s="212"/>
      <c r="EK464" s="212"/>
      <c r="EL464" s="212"/>
      <c r="EM464" s="212"/>
      <c r="EN464" s="212"/>
      <c r="EO464" s="212"/>
      <c r="EP464" s="212"/>
      <c r="EQ464" s="212"/>
      <c r="ER464" s="212"/>
      <c r="ES464" s="212"/>
      <c r="ET464" s="212"/>
      <c r="EU464" s="212"/>
      <c r="EV464" s="212"/>
      <c r="FA464" s="36"/>
      <c r="FB464" s="36"/>
      <c r="FE464" s="36"/>
      <c r="FL464" s="36" t="str">
        <f t="shared" si="490"/>
        <v/>
      </c>
    </row>
    <row r="465" spans="1:168" s="210" customFormat="1" ht="49.5" customHeight="1" x14ac:dyDescent="0.35">
      <c r="A465" s="186"/>
      <c r="B465" s="187"/>
      <c r="C465" s="187"/>
      <c r="D465" s="188"/>
      <c r="E465" s="189"/>
      <c r="F465" s="189"/>
      <c r="G465" s="189"/>
      <c r="H465" s="189"/>
      <c r="I465" s="189"/>
      <c r="J465" s="189"/>
      <c r="K465" s="189"/>
      <c r="L465" s="189"/>
      <c r="M465" s="189"/>
      <c r="N465" s="189"/>
      <c r="O465" s="189"/>
      <c r="P465" s="190"/>
      <c r="Q465" s="191"/>
      <c r="R465" s="191"/>
      <c r="S465" s="213" t="s">
        <v>6517</v>
      </c>
      <c r="T465" s="192"/>
      <c r="U465" s="192" t="s">
        <v>6459</v>
      </c>
      <c r="V465" s="192" t="s">
        <v>8147</v>
      </c>
      <c r="W465" s="192" t="s">
        <v>5603</v>
      </c>
      <c r="X465" s="192" t="s">
        <v>4108</v>
      </c>
      <c r="Y465" s="192" t="s">
        <v>4109</v>
      </c>
      <c r="Z465" s="192">
        <v>1</v>
      </c>
      <c r="AA465" s="193" t="s">
        <v>7632</v>
      </c>
      <c r="AB465" s="193">
        <v>1111</v>
      </c>
      <c r="AC465" s="193" t="s">
        <v>7631</v>
      </c>
      <c r="AD465" s="193" t="s">
        <v>7613</v>
      </c>
      <c r="AE465" s="193" t="s">
        <v>7615</v>
      </c>
      <c r="AF465" s="213" t="s">
        <v>6517</v>
      </c>
      <c r="AG465" s="192" t="s">
        <v>8146</v>
      </c>
      <c r="AH465" s="193" t="s">
        <v>934</v>
      </c>
      <c r="AI465" s="193" t="s">
        <v>2531</v>
      </c>
      <c r="AJ465" s="193" t="s">
        <v>4106</v>
      </c>
      <c r="AK465" s="193"/>
      <c r="AL465" s="193" t="s">
        <v>4106</v>
      </c>
      <c r="AM465" s="193" t="s">
        <v>5691</v>
      </c>
      <c r="AN465" s="193">
        <v>1</v>
      </c>
      <c r="AO465" s="193" t="s">
        <v>4888</v>
      </c>
      <c r="AP465" s="193" t="s">
        <v>5693</v>
      </c>
      <c r="AQ465" s="194">
        <v>1</v>
      </c>
      <c r="AR465" s="194">
        <v>2</v>
      </c>
      <c r="AS465" s="194">
        <v>2</v>
      </c>
      <c r="AT465" s="195" t="s">
        <v>2920</v>
      </c>
      <c r="AU465" s="195" t="s">
        <v>3200</v>
      </c>
      <c r="AV465" s="195" t="s">
        <v>4106</v>
      </c>
      <c r="AW465" s="196" t="s">
        <v>5709</v>
      </c>
      <c r="AX465" s="196" t="s">
        <v>1028</v>
      </c>
      <c r="AY465" s="196" t="s">
        <v>8145</v>
      </c>
      <c r="AZ465" s="197" t="str">
        <f>IF(BA465="",IF(MID($AB465,1,2)="11","X",""),"")</f>
        <v/>
      </c>
      <c r="BA465" s="198" t="s">
        <v>5255</v>
      </c>
      <c r="BB465" s="197" t="str">
        <f t="shared" si="494"/>
        <v/>
      </c>
      <c r="BC465" s="199" t="str">
        <f>IF(BD465="",IF(MID($AB465,1,2)="12","X",""),"")</f>
        <v/>
      </c>
      <c r="BD465" s="199" t="str">
        <f t="shared" si="495"/>
        <v/>
      </c>
      <c r="BE465" s="199" t="s">
        <v>5691</v>
      </c>
      <c r="BF465" s="199" t="str">
        <f>IF(BE465="",BD465,"")</f>
        <v/>
      </c>
      <c r="BG465" s="199" t="str">
        <f t="shared" si="496"/>
        <v/>
      </c>
      <c r="BH465" s="197" t="str">
        <f>IF(BJ465&amp;BL465&amp;BM465="",IF(MID($AB465,1,2)="13","X",""),"")</f>
        <v/>
      </c>
      <c r="BI465" s="197" t="str">
        <f t="shared" si="497"/>
        <v/>
      </c>
      <c r="BJ465" s="200" t="str">
        <f t="shared" si="498"/>
        <v/>
      </c>
      <c r="BK465" s="200" t="str">
        <f>+BH465&amp;BI465&amp;BJ465&amp;BL465&amp;BM465</f>
        <v/>
      </c>
      <c r="BL465" s="200" t="str">
        <f t="shared" si="499"/>
        <v/>
      </c>
      <c r="BM465" s="197" t="str">
        <f t="shared" si="500"/>
        <v/>
      </c>
      <c r="BN465" s="197" t="str">
        <f>IF(BI465="",IF(BG465="",IF(BB465="",IF($AB465=230,"X",IF(MID($AB465,1,1)="3","X","")),""),""),"")</f>
        <v/>
      </c>
      <c r="BO465" s="198" t="str">
        <f t="shared" si="480"/>
        <v/>
      </c>
      <c r="BP465" s="198" t="str">
        <f>IF(+AZ465&amp;BA465&amp;BB465&amp;BC465&amp;BD465&amp;BE465&amp;BF465&amp;BG465&amp;BH465&amp;BI465&amp;BJ465&amp;BK465&amp;BL465&amp;BM465&amp;BN465&amp;BO465="","","X")</f>
        <v>X</v>
      </c>
      <c r="BQ465" s="198" t="str">
        <f>IF(S465="","",IF(BP465="","X",""))</f>
        <v/>
      </c>
      <c r="BR465" s="200" t="str">
        <f t="shared" si="481"/>
        <v/>
      </c>
      <c r="BS465" s="201" t="str">
        <f t="shared" si="482"/>
        <v/>
      </c>
      <c r="BT465" s="200" t="str">
        <f t="shared" si="483"/>
        <v/>
      </c>
      <c r="BU465" s="200" t="str">
        <f t="shared" si="484"/>
        <v/>
      </c>
      <c r="BV465" s="73" t="str">
        <f t="shared" si="489"/>
        <v/>
      </c>
      <c r="BW465" s="201" t="str">
        <f>IF(AF465&amp;AH465&amp;AL465="386014038","",IF($AH465&amp;$AL465="014038","X",""))</f>
        <v/>
      </c>
      <c r="BX465" s="201" t="str">
        <f>IF(BO465="X",BO465,"")</f>
        <v/>
      </c>
      <c r="BY465" s="202" t="str">
        <f>IF(BW465="",IF($AB465=230,"X",IF(MID($AB465,1,1)="3","X","")),"")</f>
        <v/>
      </c>
      <c r="BZ465" s="203" t="str">
        <f t="shared" si="485"/>
        <v/>
      </c>
      <c r="CA465" s="204" t="str">
        <f t="shared" si="486"/>
        <v>X</v>
      </c>
      <c r="CB465" s="198" t="str">
        <f t="shared" si="487"/>
        <v/>
      </c>
      <c r="CC465" s="198" t="str">
        <f t="shared" si="501"/>
        <v/>
      </c>
      <c r="CD465" s="198" t="str">
        <f t="shared" si="491"/>
        <v/>
      </c>
      <c r="CE465" s="198" t="str">
        <f>IF($AT465="033",IF(AJ465="052","",IF(CB465="","X","")),"")</f>
        <v>X</v>
      </c>
      <c r="CF465" s="198" t="str">
        <f t="shared" si="502"/>
        <v/>
      </c>
      <c r="CG465" s="198" t="str">
        <f t="shared" si="503"/>
        <v/>
      </c>
      <c r="CH465" s="198" t="str">
        <f t="shared" si="504"/>
        <v/>
      </c>
      <c r="CI465" s="198" t="str">
        <f t="shared" si="505"/>
        <v/>
      </c>
      <c r="CJ465" s="198" t="str">
        <f t="shared" si="506"/>
        <v/>
      </c>
      <c r="CK465" s="198" t="str">
        <f t="shared" si="507"/>
        <v/>
      </c>
      <c r="CL465" s="198" t="str">
        <f t="shared" si="508"/>
        <v/>
      </c>
      <c r="CM465" s="197" t="str">
        <f t="shared" si="509"/>
        <v/>
      </c>
      <c r="CN465" s="197" t="str">
        <f t="shared" si="510"/>
        <v/>
      </c>
      <c r="CO465" s="197" t="str">
        <f t="shared" si="511"/>
        <v/>
      </c>
      <c r="CP465" s="198" t="str">
        <f t="shared" si="492"/>
        <v/>
      </c>
      <c r="CQ465" s="198" t="str">
        <f t="shared" si="512"/>
        <v>X</v>
      </c>
      <c r="CR465" s="43" t="str">
        <f t="shared" si="464"/>
        <v/>
      </c>
      <c r="CS465" s="44" t="s">
        <v>8783</v>
      </c>
      <c r="CT465" s="198">
        <v>1</v>
      </c>
      <c r="CU465" s="198" t="str">
        <f t="shared" ref="CU465:CU531" si="515">+$BH465</f>
        <v/>
      </c>
      <c r="CV465" s="198" t="str">
        <f t="shared" ref="CV465:CV531" si="516">+$BI465</f>
        <v/>
      </c>
      <c r="CW465" s="198" t="str">
        <f t="shared" ref="CW465:CW531" si="517">+$BJ465</f>
        <v/>
      </c>
      <c r="CX465" s="198" t="str">
        <f t="shared" ref="CX465:CX531" si="518">+$BK465</f>
        <v/>
      </c>
      <c r="CY465" s="198" t="str">
        <f t="shared" ref="CY465:CY531" si="519">+$BL465</f>
        <v/>
      </c>
      <c r="CZ465" s="198" t="str">
        <f t="shared" ref="CZ465:CZ531" si="520">+$BM465</f>
        <v/>
      </c>
      <c r="DA465" s="205" t="str">
        <f t="shared" si="513"/>
        <v/>
      </c>
      <c r="DB465" s="198" t="str">
        <f t="shared" ref="DB465:DB531" si="521">+$BH465</f>
        <v/>
      </c>
      <c r="DC465" s="198" t="str">
        <f t="shared" ref="DC465:DC531" si="522">+$BI465</f>
        <v/>
      </c>
      <c r="DD465" s="198" t="str">
        <f t="shared" ref="DD465:DD531" si="523">+$BJ465</f>
        <v/>
      </c>
      <c r="DE465" s="198" t="str">
        <f t="shared" ref="DE465:DE531" si="524">+$BK465</f>
        <v/>
      </c>
      <c r="DF465" s="198" t="str">
        <f t="shared" ref="DF465:DF531" si="525">+$BL465</f>
        <v/>
      </c>
      <c r="DG465" s="198" t="str">
        <f t="shared" ref="DG465:DG531" si="526">+$BM465</f>
        <v/>
      </c>
      <c r="DH465" s="198" t="str">
        <f>IF(+DI465&amp;DK465&amp;DL465="",AZ465&amp;BA465&amp;BB465,"")</f>
        <v>X</v>
      </c>
      <c r="DI465" s="206" t="str">
        <f t="shared" ref="DI465:DI531" si="527">+$CB465</f>
        <v/>
      </c>
      <c r="DJ465" s="206" t="str">
        <f>IF($AT465="033",IF(BO465="052","",IF(DG465="","X","")),"")</f>
        <v>X</v>
      </c>
      <c r="DK465" s="206" t="str">
        <f t="shared" ref="DK465:DK531" si="528">+$CD465</f>
        <v/>
      </c>
      <c r="DL465" s="206" t="str">
        <f t="shared" ref="DL465:DL531" si="529">+$CC465</f>
        <v/>
      </c>
      <c r="DM465" s="207" t="str">
        <f>+AT465&amp;AU465&amp;AV465</f>
        <v>033135000</v>
      </c>
      <c r="DN465" s="208"/>
      <c r="DO465" s="209" t="s">
        <v>5255</v>
      </c>
      <c r="DP465" s="208"/>
      <c r="DQ465" s="209"/>
      <c r="DR465" s="208" t="str">
        <f t="shared" si="514"/>
        <v/>
      </c>
      <c r="DS465" s="209"/>
      <c r="DT465" s="208"/>
      <c r="DU465" s="209"/>
      <c r="DV465" s="208"/>
      <c r="DW465" s="226"/>
      <c r="DX465" s="226"/>
      <c r="EI465" s="211"/>
      <c r="EJ465" s="212"/>
      <c r="EK465" s="212"/>
      <c r="EL465" s="212"/>
      <c r="EM465" s="212"/>
      <c r="EN465" s="212"/>
      <c r="EO465" s="212"/>
      <c r="EP465" s="212"/>
      <c r="EQ465" s="212"/>
      <c r="ER465" s="212"/>
      <c r="ES465" s="212"/>
      <c r="ET465" s="212"/>
      <c r="EU465" s="212"/>
      <c r="EV465" s="212"/>
      <c r="FA465" s="36"/>
      <c r="FB465" s="36"/>
      <c r="FE465" s="36"/>
      <c r="FL465" s="36" t="str">
        <f t="shared" si="490"/>
        <v>X</v>
      </c>
    </row>
    <row r="466" spans="1:168" s="36" customFormat="1" ht="49.5" customHeight="1" x14ac:dyDescent="0.35">
      <c r="A466" s="67"/>
      <c r="B466" s="39"/>
      <c r="C466" s="39"/>
      <c r="D466" s="40" t="s">
        <v>4884</v>
      </c>
      <c r="E466" s="41" t="s">
        <v>4106</v>
      </c>
      <c r="F466" s="41" t="s">
        <v>4885</v>
      </c>
      <c r="G466" s="41"/>
      <c r="H466" s="41"/>
      <c r="I466" s="41" t="s">
        <v>5372</v>
      </c>
      <c r="J466" s="41" t="s">
        <v>1829</v>
      </c>
      <c r="K466" s="41"/>
      <c r="L466" s="41"/>
      <c r="M466" s="41" t="s">
        <v>2984</v>
      </c>
      <c r="N466" s="41" t="s">
        <v>2985</v>
      </c>
      <c r="O466" s="29" t="s">
        <v>4108</v>
      </c>
      <c r="P466" s="30" t="s">
        <v>4109</v>
      </c>
      <c r="Q466" s="31"/>
      <c r="R466" s="31"/>
      <c r="S466" s="32" t="s">
        <v>4884</v>
      </c>
      <c r="T466" s="33"/>
      <c r="U466" s="33" t="s">
        <v>4106</v>
      </c>
      <c r="V466" s="33" t="s">
        <v>4885</v>
      </c>
      <c r="W466" s="33" t="s">
        <v>5691</v>
      </c>
      <c r="X466" s="33" t="s">
        <v>4108</v>
      </c>
      <c r="Y466" s="33" t="s">
        <v>4109</v>
      </c>
      <c r="Z466" s="33">
        <v>1</v>
      </c>
      <c r="AA466" s="34" t="s">
        <v>4110</v>
      </c>
      <c r="AB466" s="34">
        <v>111</v>
      </c>
      <c r="AC466" s="34" t="s">
        <v>4111</v>
      </c>
      <c r="AD466" s="34" t="s">
        <v>4112</v>
      </c>
      <c r="AE466" s="34" t="s">
        <v>5684</v>
      </c>
      <c r="AF466" s="34" t="s">
        <v>4884</v>
      </c>
      <c r="AG466" s="34" t="s">
        <v>4887</v>
      </c>
      <c r="AH466" s="34" t="s">
        <v>5734</v>
      </c>
      <c r="AI466" s="34" t="s">
        <v>2988</v>
      </c>
      <c r="AJ466" s="34" t="s">
        <v>4106</v>
      </c>
      <c r="AK466" s="34" t="s">
        <v>5691</v>
      </c>
      <c r="AL466" s="34" t="s">
        <v>4106</v>
      </c>
      <c r="AM466" s="34" t="s">
        <v>5691</v>
      </c>
      <c r="AN466" s="34">
        <v>1</v>
      </c>
      <c r="AO466" s="34" t="s">
        <v>4888</v>
      </c>
      <c r="AP466" s="34" t="s">
        <v>5693</v>
      </c>
      <c r="AQ466" s="56">
        <v>1</v>
      </c>
      <c r="AR466" s="56">
        <v>2</v>
      </c>
      <c r="AS466" s="56">
        <v>2</v>
      </c>
      <c r="AT466" s="42" t="s">
        <v>2920</v>
      </c>
      <c r="AU466" s="42" t="s">
        <v>3200</v>
      </c>
      <c r="AV466" s="42" t="s">
        <v>4106</v>
      </c>
      <c r="AW466" s="35" t="s">
        <v>5709</v>
      </c>
      <c r="AX466" s="35" t="s">
        <v>1028</v>
      </c>
      <c r="AY466" s="35" t="s">
        <v>4886</v>
      </c>
      <c r="AZ466" s="43" t="str">
        <f t="shared" ref="AZ466:AZ530" si="530">IF(BA466="",IF(MID($AB466,1,2)="11","X",""),"")</f>
        <v>X</v>
      </c>
      <c r="BA466" s="44"/>
      <c r="BB466" s="43" t="str">
        <f t="shared" si="494"/>
        <v/>
      </c>
      <c r="BC466" s="45" t="str">
        <f t="shared" ref="BC466:BC530" si="531">IF(BD466="",IF(MID($AB466,1,2)="12","X",""),"")</f>
        <v/>
      </c>
      <c r="BD466" s="45" t="str">
        <f t="shared" si="495"/>
        <v/>
      </c>
      <c r="BE466" s="45" t="s">
        <v>5691</v>
      </c>
      <c r="BF466" s="45" t="str">
        <f t="shared" si="479"/>
        <v/>
      </c>
      <c r="BG466" s="45" t="str">
        <f t="shared" si="496"/>
        <v/>
      </c>
      <c r="BH466" s="12" t="str">
        <f t="shared" ref="BH466:BH530" si="532">IF(BJ466&amp;BL466&amp;BM466="",IF(MID($AB466,1,2)="13","X",""),"")</f>
        <v/>
      </c>
      <c r="BI466" s="43" t="str">
        <f t="shared" si="497"/>
        <v/>
      </c>
      <c r="BJ466" s="46" t="str">
        <f t="shared" si="498"/>
        <v/>
      </c>
      <c r="BK466" s="46" t="str">
        <f t="shared" ref="BK466:BK530" si="533">+BH466&amp;BI466&amp;BJ466&amp;BL466&amp;BM466</f>
        <v/>
      </c>
      <c r="BL466" s="46" t="str">
        <f t="shared" si="499"/>
        <v/>
      </c>
      <c r="BM466" s="43" t="str">
        <f t="shared" si="500"/>
        <v/>
      </c>
      <c r="BN466" s="43" t="str">
        <f t="shared" ref="BN466:BN530" si="534">IF(BI466="",IF(BG466="",IF(BB466="",IF($AB466=230,"X",IF(MID($AB466,1,1)="3","X","")),""),""),"")</f>
        <v/>
      </c>
      <c r="BO466" s="44" t="str">
        <f t="shared" si="480"/>
        <v/>
      </c>
      <c r="BP466" s="44" t="str">
        <f t="shared" ref="BP466:BP529" si="535">IF(+AZ466&amp;BA466&amp;BB466&amp;BC466&amp;BD466&amp;BE466&amp;BF466&amp;BG466&amp;BH466&amp;BI466&amp;BJ466&amp;BK466&amp;BL466&amp;BM466&amp;BN466&amp;BO466="","","X")</f>
        <v>X</v>
      </c>
      <c r="BQ466" s="44" t="str">
        <f t="shared" ref="BQ466:BQ529" si="536">IF(S466="","",IF(BP466="","X",""))</f>
        <v/>
      </c>
      <c r="BR466" s="46" t="str">
        <f t="shared" si="481"/>
        <v/>
      </c>
      <c r="BS466" s="47" t="str">
        <f t="shared" si="482"/>
        <v/>
      </c>
      <c r="BT466" s="46" t="str">
        <f t="shared" si="483"/>
        <v/>
      </c>
      <c r="BU466" s="46" t="str">
        <f t="shared" si="484"/>
        <v/>
      </c>
      <c r="BV466" s="73" t="str">
        <f t="shared" si="489"/>
        <v/>
      </c>
      <c r="BW466" s="47" t="str">
        <f t="shared" si="488"/>
        <v/>
      </c>
      <c r="BX466" s="47" t="str">
        <f t="shared" ref="BX466:BX529" si="537">IF(BO466="X",BO466,"")</f>
        <v/>
      </c>
      <c r="BY466" s="13" t="str">
        <f t="shared" ref="BY466:BY529" si="538">IF(BW466="",IF($AB466=230,"X",IF(MID($AB466,1,1)="3","X","")),"")</f>
        <v/>
      </c>
      <c r="BZ466" s="14" t="str">
        <f t="shared" si="485"/>
        <v/>
      </c>
      <c r="CA466" s="48" t="str">
        <f t="shared" si="486"/>
        <v>X</v>
      </c>
      <c r="CB466" s="44" t="str">
        <f t="shared" si="487"/>
        <v/>
      </c>
      <c r="CC466" s="44" t="str">
        <f t="shared" si="501"/>
        <v/>
      </c>
      <c r="CD466" s="44" t="str">
        <f t="shared" si="491"/>
        <v/>
      </c>
      <c r="CE466" s="44" t="str">
        <f t="shared" si="435"/>
        <v>X</v>
      </c>
      <c r="CF466" s="44" t="str">
        <f t="shared" si="502"/>
        <v/>
      </c>
      <c r="CG466" s="44" t="str">
        <f t="shared" si="503"/>
        <v/>
      </c>
      <c r="CH466" s="44" t="str">
        <f t="shared" si="504"/>
        <v/>
      </c>
      <c r="CI466" s="44" t="str">
        <f t="shared" si="505"/>
        <v/>
      </c>
      <c r="CJ466" s="44" t="str">
        <f t="shared" si="506"/>
        <v/>
      </c>
      <c r="CK466" s="44" t="str">
        <f t="shared" si="507"/>
        <v/>
      </c>
      <c r="CL466" s="44" t="str">
        <f t="shared" si="508"/>
        <v/>
      </c>
      <c r="CM466" s="43" t="str">
        <f t="shared" si="509"/>
        <v/>
      </c>
      <c r="CN466" s="43" t="str">
        <f t="shared" si="510"/>
        <v/>
      </c>
      <c r="CO466" s="43" t="str">
        <f t="shared" si="511"/>
        <v/>
      </c>
      <c r="CP466" s="44" t="str">
        <f t="shared" si="492"/>
        <v/>
      </c>
      <c r="CQ466" s="44" t="str">
        <f t="shared" si="512"/>
        <v/>
      </c>
      <c r="CR466" s="43" t="str">
        <f t="shared" si="464"/>
        <v/>
      </c>
      <c r="CS466" s="44" t="s">
        <v>5285</v>
      </c>
      <c r="CT466" s="44" t="s">
        <v>5285</v>
      </c>
      <c r="CU466" s="44" t="str">
        <f t="shared" si="447"/>
        <v/>
      </c>
      <c r="CV466" s="44" t="str">
        <f t="shared" si="448"/>
        <v/>
      </c>
      <c r="CW466" s="44" t="str">
        <f t="shared" si="449"/>
        <v/>
      </c>
      <c r="CX466" s="44" t="str">
        <f t="shared" si="450"/>
        <v/>
      </c>
      <c r="CY466" s="44" t="str">
        <f t="shared" si="451"/>
        <v/>
      </c>
      <c r="CZ466" s="44" t="str">
        <f t="shared" si="452"/>
        <v/>
      </c>
      <c r="DA466" s="49" t="str">
        <f t="shared" si="513"/>
        <v/>
      </c>
      <c r="DB466" s="44" t="str">
        <f t="shared" si="453"/>
        <v/>
      </c>
      <c r="DC466" s="44" t="str">
        <f t="shared" si="454"/>
        <v/>
      </c>
      <c r="DD466" s="44" t="str">
        <f t="shared" si="455"/>
        <v/>
      </c>
      <c r="DE466" s="44" t="str">
        <f t="shared" si="456"/>
        <v/>
      </c>
      <c r="DF466" s="44" t="str">
        <f t="shared" si="457"/>
        <v/>
      </c>
      <c r="DG466" s="44" t="str">
        <f t="shared" si="458"/>
        <v/>
      </c>
      <c r="DH466" s="44" t="str">
        <f t="shared" ref="DH466:DH529" si="539">IF(+DI466&amp;DK466&amp;DL466="",AZ466&amp;BA466&amp;BB466,"")</f>
        <v>X</v>
      </c>
      <c r="DI466" s="50" t="str">
        <f t="shared" si="460"/>
        <v/>
      </c>
      <c r="DJ466" s="50" t="str">
        <f t="shared" si="461"/>
        <v>X</v>
      </c>
      <c r="DK466" s="50" t="str">
        <f t="shared" si="462"/>
        <v/>
      </c>
      <c r="DL466" s="50" t="str">
        <f t="shared" si="463"/>
        <v/>
      </c>
      <c r="DM466" s="51" t="str">
        <f t="shared" si="493"/>
        <v>033135000</v>
      </c>
      <c r="DN466" s="52"/>
      <c r="DO466" s="53" t="s">
        <v>5255</v>
      </c>
      <c r="DP466" s="52"/>
      <c r="DQ466" s="53"/>
      <c r="DR466" s="52" t="str">
        <f t="shared" si="514"/>
        <v/>
      </c>
      <c r="DS466" s="53"/>
      <c r="DT466" s="52"/>
      <c r="DU466" s="53"/>
      <c r="DV466" s="52"/>
      <c r="DW466" s="226"/>
      <c r="DX466" s="226"/>
      <c r="EI466" s="83"/>
      <c r="EJ466" s="102"/>
      <c r="EK466" s="102"/>
      <c r="EL466" s="102"/>
      <c r="EM466" s="102"/>
      <c r="EN466" s="102"/>
      <c r="EO466" s="102"/>
      <c r="EP466" s="102"/>
      <c r="EQ466" s="102"/>
      <c r="ER466" s="102"/>
      <c r="ES466" s="102"/>
      <c r="ET466" s="102"/>
      <c r="EU466" s="102"/>
      <c r="EV466" s="102"/>
      <c r="FL466" s="36" t="str">
        <f t="shared" si="490"/>
        <v/>
      </c>
    </row>
    <row r="467" spans="1:168" s="36" customFormat="1" ht="49.5" customHeight="1" x14ac:dyDescent="0.35">
      <c r="A467" s="67"/>
      <c r="B467" s="39"/>
      <c r="C467" s="39"/>
      <c r="D467" s="40"/>
      <c r="E467" s="41"/>
      <c r="F467" s="41"/>
      <c r="G467" s="41"/>
      <c r="H467" s="41"/>
      <c r="I467" s="41"/>
      <c r="J467" s="41"/>
      <c r="K467" s="41"/>
      <c r="L467" s="41"/>
      <c r="M467" s="41"/>
      <c r="N467" s="41"/>
      <c r="O467" s="29"/>
      <c r="P467" s="30"/>
      <c r="Q467" s="31"/>
      <c r="R467" s="31"/>
      <c r="S467" s="32" t="s">
        <v>4884</v>
      </c>
      <c r="T467" s="33"/>
      <c r="U467" s="33" t="s">
        <v>6459</v>
      </c>
      <c r="V467" s="33" t="s">
        <v>4885</v>
      </c>
      <c r="W467" s="33" t="s">
        <v>5603</v>
      </c>
      <c r="X467" s="33" t="s">
        <v>4108</v>
      </c>
      <c r="Y467" s="33" t="s">
        <v>4109</v>
      </c>
      <c r="Z467" s="33">
        <v>1</v>
      </c>
      <c r="AA467" s="34" t="s">
        <v>7632</v>
      </c>
      <c r="AB467" s="34">
        <v>1111</v>
      </c>
      <c r="AC467" s="34" t="s">
        <v>7631</v>
      </c>
      <c r="AD467" s="34" t="s">
        <v>7613</v>
      </c>
      <c r="AE467" s="34" t="s">
        <v>7615</v>
      </c>
      <c r="AF467" s="34" t="s">
        <v>4884</v>
      </c>
      <c r="AG467" s="34" t="s">
        <v>4887</v>
      </c>
      <c r="AH467" s="34" t="s">
        <v>934</v>
      </c>
      <c r="AI467" s="34" t="s">
        <v>2531</v>
      </c>
      <c r="AJ467" s="34" t="s">
        <v>4106</v>
      </c>
      <c r="AK467" s="34"/>
      <c r="AL467" s="34" t="s">
        <v>4106</v>
      </c>
      <c r="AM467" s="34" t="s">
        <v>5691</v>
      </c>
      <c r="AN467" s="34">
        <v>1</v>
      </c>
      <c r="AO467" s="34" t="s">
        <v>4888</v>
      </c>
      <c r="AP467" s="34" t="s">
        <v>5693</v>
      </c>
      <c r="AQ467" s="56">
        <v>1</v>
      </c>
      <c r="AR467" s="56">
        <v>2</v>
      </c>
      <c r="AS467" s="56">
        <v>2</v>
      </c>
      <c r="AT467" s="42" t="s">
        <v>2920</v>
      </c>
      <c r="AU467" s="42" t="s">
        <v>3200</v>
      </c>
      <c r="AV467" s="42" t="s">
        <v>4106</v>
      </c>
      <c r="AW467" s="35" t="s">
        <v>5709</v>
      </c>
      <c r="AX467" s="35" t="s">
        <v>1028</v>
      </c>
      <c r="AY467" s="35" t="s">
        <v>4886</v>
      </c>
      <c r="AZ467" s="43" t="str">
        <f t="shared" si="530"/>
        <v/>
      </c>
      <c r="BA467" s="44" t="s">
        <v>5255</v>
      </c>
      <c r="BB467" s="43" t="str">
        <f t="shared" si="494"/>
        <v/>
      </c>
      <c r="BC467" s="45" t="str">
        <f t="shared" si="531"/>
        <v/>
      </c>
      <c r="BD467" s="45" t="str">
        <f t="shared" si="495"/>
        <v/>
      </c>
      <c r="BE467" s="45" t="s">
        <v>5691</v>
      </c>
      <c r="BF467" s="45" t="str">
        <f t="shared" si="479"/>
        <v/>
      </c>
      <c r="BG467" s="45" t="str">
        <f t="shared" si="496"/>
        <v/>
      </c>
      <c r="BH467" s="12" t="str">
        <f t="shared" si="532"/>
        <v/>
      </c>
      <c r="BI467" s="43" t="str">
        <f t="shared" si="497"/>
        <v/>
      </c>
      <c r="BJ467" s="46" t="str">
        <f t="shared" si="498"/>
        <v/>
      </c>
      <c r="BK467" s="46" t="str">
        <f t="shared" si="533"/>
        <v/>
      </c>
      <c r="BL467" s="46" t="str">
        <f t="shared" si="499"/>
        <v/>
      </c>
      <c r="BM467" s="43" t="str">
        <f t="shared" si="500"/>
        <v/>
      </c>
      <c r="BN467" s="43" t="str">
        <f t="shared" si="534"/>
        <v/>
      </c>
      <c r="BO467" s="44" t="str">
        <f t="shared" si="480"/>
        <v/>
      </c>
      <c r="BP467" s="44" t="str">
        <f t="shared" si="535"/>
        <v>X</v>
      </c>
      <c r="BQ467" s="44" t="str">
        <f t="shared" si="536"/>
        <v/>
      </c>
      <c r="BR467" s="46" t="str">
        <f t="shared" si="481"/>
        <v/>
      </c>
      <c r="BS467" s="47" t="str">
        <f t="shared" si="482"/>
        <v/>
      </c>
      <c r="BT467" s="46" t="str">
        <f t="shared" si="483"/>
        <v/>
      </c>
      <c r="BU467" s="46" t="str">
        <f t="shared" si="484"/>
        <v/>
      </c>
      <c r="BV467" s="73" t="str">
        <f t="shared" si="489"/>
        <v/>
      </c>
      <c r="BW467" s="47" t="str">
        <f t="shared" si="488"/>
        <v/>
      </c>
      <c r="BX467" s="47" t="str">
        <f t="shared" si="537"/>
        <v/>
      </c>
      <c r="BY467" s="13" t="str">
        <f t="shared" si="538"/>
        <v/>
      </c>
      <c r="BZ467" s="14" t="str">
        <f t="shared" si="485"/>
        <v/>
      </c>
      <c r="CA467" s="48" t="str">
        <f t="shared" si="486"/>
        <v>X</v>
      </c>
      <c r="CB467" s="44" t="str">
        <f t="shared" si="487"/>
        <v/>
      </c>
      <c r="CC467" s="44" t="str">
        <f t="shared" si="501"/>
        <v/>
      </c>
      <c r="CD467" s="44" t="str">
        <f t="shared" si="491"/>
        <v/>
      </c>
      <c r="CE467" s="44" t="str">
        <f t="shared" ref="CE467:CE531" si="540">IF($AT467="033",IF(AJ467="052","",IF(CB467="","X","")),"")</f>
        <v>X</v>
      </c>
      <c r="CF467" s="44" t="str">
        <f t="shared" si="502"/>
        <v/>
      </c>
      <c r="CG467" s="44" t="str">
        <f t="shared" si="503"/>
        <v/>
      </c>
      <c r="CH467" s="44" t="str">
        <f t="shared" si="504"/>
        <v/>
      </c>
      <c r="CI467" s="44" t="str">
        <f t="shared" si="505"/>
        <v/>
      </c>
      <c r="CJ467" s="44" t="str">
        <f t="shared" si="506"/>
        <v/>
      </c>
      <c r="CK467" s="44" t="str">
        <f t="shared" si="507"/>
        <v/>
      </c>
      <c r="CL467" s="44" t="str">
        <f t="shared" si="508"/>
        <v/>
      </c>
      <c r="CM467" s="43" t="str">
        <f t="shared" si="509"/>
        <v/>
      </c>
      <c r="CN467" s="43" t="str">
        <f t="shared" si="510"/>
        <v/>
      </c>
      <c r="CO467" s="43" t="str">
        <f t="shared" si="511"/>
        <v/>
      </c>
      <c r="CP467" s="44" t="str">
        <f t="shared" si="492"/>
        <v/>
      </c>
      <c r="CQ467" s="44" t="str">
        <f t="shared" si="512"/>
        <v>X</v>
      </c>
      <c r="CR467" s="43" t="str">
        <f t="shared" si="464"/>
        <v/>
      </c>
      <c r="CS467" s="44" t="s">
        <v>8783</v>
      </c>
      <c r="CT467" s="44">
        <v>1</v>
      </c>
      <c r="CU467" s="44" t="str">
        <f t="shared" si="515"/>
        <v/>
      </c>
      <c r="CV467" s="44" t="str">
        <f t="shared" si="516"/>
        <v/>
      </c>
      <c r="CW467" s="44" t="str">
        <f t="shared" si="517"/>
        <v/>
      </c>
      <c r="CX467" s="44" t="str">
        <f t="shared" si="518"/>
        <v/>
      </c>
      <c r="CY467" s="44" t="str">
        <f t="shared" si="519"/>
        <v/>
      </c>
      <c r="CZ467" s="44" t="str">
        <f t="shared" si="520"/>
        <v/>
      </c>
      <c r="DA467" s="49" t="str">
        <f t="shared" si="513"/>
        <v/>
      </c>
      <c r="DB467" s="44" t="str">
        <f t="shared" si="521"/>
        <v/>
      </c>
      <c r="DC467" s="44" t="str">
        <f t="shared" si="522"/>
        <v/>
      </c>
      <c r="DD467" s="44" t="str">
        <f t="shared" si="523"/>
        <v/>
      </c>
      <c r="DE467" s="44" t="str">
        <f t="shared" si="524"/>
        <v/>
      </c>
      <c r="DF467" s="44" t="str">
        <f t="shared" si="525"/>
        <v/>
      </c>
      <c r="DG467" s="44" t="str">
        <f t="shared" si="526"/>
        <v/>
      </c>
      <c r="DH467" s="44" t="str">
        <f t="shared" si="539"/>
        <v>X</v>
      </c>
      <c r="DI467" s="50" t="str">
        <f t="shared" si="527"/>
        <v/>
      </c>
      <c r="DJ467" s="50" t="str">
        <f t="shared" ref="DJ467:DJ531" si="541">IF($AT467="033",IF(BO467="052","",IF(DG467="","X","")),"")</f>
        <v>X</v>
      </c>
      <c r="DK467" s="50" t="str">
        <f t="shared" si="528"/>
        <v/>
      </c>
      <c r="DL467" s="50" t="str">
        <f t="shared" si="529"/>
        <v/>
      </c>
      <c r="DM467" s="51" t="str">
        <f t="shared" si="493"/>
        <v>033135000</v>
      </c>
      <c r="DN467" s="52"/>
      <c r="DO467" s="53" t="s">
        <v>5255</v>
      </c>
      <c r="DP467" s="52"/>
      <c r="DQ467" s="53"/>
      <c r="DR467" s="52" t="str">
        <f t="shared" si="514"/>
        <v/>
      </c>
      <c r="DS467" s="53"/>
      <c r="DT467" s="52"/>
      <c r="DU467" s="53"/>
      <c r="DV467" s="52"/>
      <c r="DW467" s="226"/>
      <c r="DX467" s="226"/>
      <c r="EI467" s="83"/>
      <c r="EJ467" s="102"/>
      <c r="EK467" s="102"/>
      <c r="EL467" s="102"/>
      <c r="EM467" s="102"/>
      <c r="EN467" s="102"/>
      <c r="EO467" s="102"/>
      <c r="EP467" s="102"/>
      <c r="EQ467" s="102"/>
      <c r="ER467" s="102"/>
      <c r="ES467" s="102"/>
      <c r="ET467" s="102"/>
      <c r="EU467" s="102"/>
      <c r="EV467" s="102"/>
      <c r="FL467" s="36" t="str">
        <f t="shared" si="490"/>
        <v>X</v>
      </c>
    </row>
    <row r="468" spans="1:168" s="36" customFormat="1" ht="49.5" customHeight="1" x14ac:dyDescent="0.35">
      <c r="A468" s="67"/>
      <c r="B468" s="39"/>
      <c r="C468" s="39"/>
      <c r="D468" s="40" t="s">
        <v>5691</v>
      </c>
      <c r="E468" s="41" t="s">
        <v>5691</v>
      </c>
      <c r="F468" s="41"/>
      <c r="G468" s="41"/>
      <c r="H468" s="41"/>
      <c r="I468" s="41"/>
      <c r="J468" s="41"/>
      <c r="K468" s="41"/>
      <c r="L468" s="41"/>
      <c r="M468" s="41"/>
      <c r="N468" s="41"/>
      <c r="O468" s="29"/>
      <c r="P468" s="30"/>
      <c r="Q468" s="31"/>
      <c r="R468" s="31"/>
      <c r="S468" s="32" t="s">
        <v>2359</v>
      </c>
      <c r="T468" s="33"/>
      <c r="U468" s="33" t="s">
        <v>6459</v>
      </c>
      <c r="V468" s="33" t="s">
        <v>4892</v>
      </c>
      <c r="W468" s="33" t="s">
        <v>5603</v>
      </c>
      <c r="X468" s="33" t="s">
        <v>4108</v>
      </c>
      <c r="Y468" s="33" t="s">
        <v>4109</v>
      </c>
      <c r="Z468" s="33">
        <v>1</v>
      </c>
      <c r="AA468" s="34" t="s">
        <v>7632</v>
      </c>
      <c r="AB468" s="34">
        <v>1111</v>
      </c>
      <c r="AC468" s="34" t="s">
        <v>7631</v>
      </c>
      <c r="AD468" s="34" t="s">
        <v>7613</v>
      </c>
      <c r="AE468" s="34" t="s">
        <v>7615</v>
      </c>
      <c r="AF468" s="34" t="s">
        <v>4889</v>
      </c>
      <c r="AG468" s="34" t="s">
        <v>4892</v>
      </c>
      <c r="AH468" s="34" t="s">
        <v>6459</v>
      </c>
      <c r="AI468" s="34" t="s">
        <v>5603</v>
      </c>
      <c r="AJ468" s="34" t="s">
        <v>4106</v>
      </c>
      <c r="AK468" s="34" t="s">
        <v>5691</v>
      </c>
      <c r="AL468" s="34" t="s">
        <v>4106</v>
      </c>
      <c r="AM468" s="34"/>
      <c r="AN468" s="34">
        <v>1</v>
      </c>
      <c r="AO468" s="34" t="s">
        <v>4893</v>
      </c>
      <c r="AP468" s="34" t="s">
        <v>5693</v>
      </c>
      <c r="AQ468" s="56">
        <v>1</v>
      </c>
      <c r="AR468" s="56">
        <v>2</v>
      </c>
      <c r="AS468" s="56">
        <v>2</v>
      </c>
      <c r="AT468" s="42" t="s">
        <v>2920</v>
      </c>
      <c r="AU468" s="42" t="s">
        <v>3205</v>
      </c>
      <c r="AV468" s="42" t="s">
        <v>4106</v>
      </c>
      <c r="AW468" s="35" t="s">
        <v>5709</v>
      </c>
      <c r="AX468" s="35" t="s">
        <v>3177</v>
      </c>
      <c r="AY468" s="35" t="s">
        <v>4891</v>
      </c>
      <c r="AZ468" s="43" t="str">
        <f t="shared" si="530"/>
        <v/>
      </c>
      <c r="BA468" s="44" t="s">
        <v>5255</v>
      </c>
      <c r="BB468" s="43" t="str">
        <f t="shared" si="494"/>
        <v/>
      </c>
      <c r="BC468" s="45" t="str">
        <f t="shared" si="531"/>
        <v/>
      </c>
      <c r="BD468" s="45" t="str">
        <f t="shared" si="495"/>
        <v/>
      </c>
      <c r="BE468" s="45" t="s">
        <v>5691</v>
      </c>
      <c r="BF468" s="45" t="str">
        <f t="shared" si="479"/>
        <v/>
      </c>
      <c r="BG468" s="45" t="str">
        <f t="shared" si="496"/>
        <v/>
      </c>
      <c r="BH468" s="12" t="str">
        <f t="shared" si="532"/>
        <v/>
      </c>
      <c r="BI468" s="43" t="str">
        <f t="shared" si="497"/>
        <v/>
      </c>
      <c r="BJ468" s="46" t="str">
        <f t="shared" si="498"/>
        <v/>
      </c>
      <c r="BK468" s="46" t="str">
        <f t="shared" si="533"/>
        <v/>
      </c>
      <c r="BL468" s="46" t="str">
        <f t="shared" si="499"/>
        <v/>
      </c>
      <c r="BM468" s="43" t="str">
        <f t="shared" si="500"/>
        <v/>
      </c>
      <c r="BN468" s="43" t="str">
        <f t="shared" si="534"/>
        <v/>
      </c>
      <c r="BO468" s="44" t="str">
        <f t="shared" si="480"/>
        <v/>
      </c>
      <c r="BP468" s="44" t="str">
        <f t="shared" si="535"/>
        <v>X</v>
      </c>
      <c r="BQ468" s="44" t="str">
        <f t="shared" si="536"/>
        <v/>
      </c>
      <c r="BR468" s="46" t="str">
        <f t="shared" si="481"/>
        <v/>
      </c>
      <c r="BS468" s="47" t="str">
        <f t="shared" si="482"/>
        <v/>
      </c>
      <c r="BT468" s="46" t="str">
        <f t="shared" si="483"/>
        <v/>
      </c>
      <c r="BU468" s="46" t="str">
        <f t="shared" si="484"/>
        <v/>
      </c>
      <c r="BV468" s="73" t="str">
        <f t="shared" si="489"/>
        <v/>
      </c>
      <c r="BW468" s="47" t="str">
        <f t="shared" si="488"/>
        <v/>
      </c>
      <c r="BX468" s="47" t="str">
        <f t="shared" si="537"/>
        <v/>
      </c>
      <c r="BY468" s="13" t="str">
        <f t="shared" si="538"/>
        <v/>
      </c>
      <c r="BZ468" s="14" t="str">
        <f t="shared" si="485"/>
        <v/>
      </c>
      <c r="CA468" s="48" t="str">
        <f t="shared" si="486"/>
        <v>X</v>
      </c>
      <c r="CB468" s="44" t="str">
        <f t="shared" si="487"/>
        <v/>
      </c>
      <c r="CC468" s="44" t="str">
        <f t="shared" si="501"/>
        <v/>
      </c>
      <c r="CD468" s="44" t="str">
        <f t="shared" si="491"/>
        <v/>
      </c>
      <c r="CE468" s="44" t="str">
        <f t="shared" si="540"/>
        <v>X</v>
      </c>
      <c r="CF468" s="44" t="str">
        <f t="shared" si="502"/>
        <v/>
      </c>
      <c r="CG468" s="44" t="str">
        <f t="shared" si="503"/>
        <v/>
      </c>
      <c r="CH468" s="44" t="str">
        <f t="shared" si="504"/>
        <v/>
      </c>
      <c r="CI468" s="44" t="str">
        <f t="shared" si="505"/>
        <v/>
      </c>
      <c r="CJ468" s="44" t="str">
        <f t="shared" si="506"/>
        <v/>
      </c>
      <c r="CK468" s="44" t="str">
        <f t="shared" si="507"/>
        <v/>
      </c>
      <c r="CL468" s="44" t="str">
        <f t="shared" si="508"/>
        <v/>
      </c>
      <c r="CM468" s="43" t="str">
        <f t="shared" si="509"/>
        <v/>
      </c>
      <c r="CN468" s="43" t="str">
        <f t="shared" si="510"/>
        <v/>
      </c>
      <c r="CO468" s="43" t="str">
        <f t="shared" si="511"/>
        <v/>
      </c>
      <c r="CP468" s="44" t="str">
        <f t="shared" si="492"/>
        <v/>
      </c>
      <c r="CQ468" s="44" t="str">
        <f t="shared" si="512"/>
        <v>X</v>
      </c>
      <c r="CR468" s="43" t="str">
        <f t="shared" si="464"/>
        <v/>
      </c>
      <c r="CS468" s="44" t="s">
        <v>8783</v>
      </c>
      <c r="CT468" s="44">
        <v>1</v>
      </c>
      <c r="CU468" s="44" t="str">
        <f t="shared" si="515"/>
        <v/>
      </c>
      <c r="CV468" s="44" t="str">
        <f t="shared" si="516"/>
        <v/>
      </c>
      <c r="CW468" s="44" t="str">
        <f t="shared" si="517"/>
        <v/>
      </c>
      <c r="CX468" s="44" t="str">
        <f t="shared" si="518"/>
        <v/>
      </c>
      <c r="CY468" s="44" t="str">
        <f t="shared" si="519"/>
        <v/>
      </c>
      <c r="CZ468" s="44" t="str">
        <f t="shared" si="520"/>
        <v/>
      </c>
      <c r="DA468" s="49" t="str">
        <f t="shared" si="513"/>
        <v/>
      </c>
      <c r="DB468" s="44" t="str">
        <f t="shared" si="521"/>
        <v/>
      </c>
      <c r="DC468" s="44" t="str">
        <f t="shared" si="522"/>
        <v/>
      </c>
      <c r="DD468" s="44" t="str">
        <f t="shared" si="523"/>
        <v/>
      </c>
      <c r="DE468" s="44" t="str">
        <f t="shared" si="524"/>
        <v/>
      </c>
      <c r="DF468" s="44" t="str">
        <f t="shared" si="525"/>
        <v/>
      </c>
      <c r="DG468" s="44" t="str">
        <f t="shared" si="526"/>
        <v/>
      </c>
      <c r="DH468" s="44" t="str">
        <f t="shared" si="539"/>
        <v>X</v>
      </c>
      <c r="DI468" s="50" t="str">
        <f t="shared" si="527"/>
        <v/>
      </c>
      <c r="DJ468" s="50" t="str">
        <f t="shared" si="541"/>
        <v>X</v>
      </c>
      <c r="DK468" s="50" t="str">
        <f t="shared" si="528"/>
        <v/>
      </c>
      <c r="DL468" s="50" t="str">
        <f t="shared" si="529"/>
        <v/>
      </c>
      <c r="DM468" s="51" t="str">
        <f t="shared" si="493"/>
        <v>033137000</v>
      </c>
      <c r="DN468" s="52"/>
      <c r="DO468" s="53" t="s">
        <v>5255</v>
      </c>
      <c r="DP468" s="52"/>
      <c r="DQ468" s="53"/>
      <c r="DR468" s="52" t="str">
        <f t="shared" si="514"/>
        <v/>
      </c>
      <c r="DS468" s="53"/>
      <c r="DT468" s="52"/>
      <c r="DU468" s="53"/>
      <c r="DV468" s="52"/>
      <c r="DW468" s="227"/>
      <c r="DX468" s="227"/>
      <c r="EI468" s="83"/>
      <c r="EJ468" s="102"/>
      <c r="EK468" s="102"/>
      <c r="EL468" s="102"/>
      <c r="EM468" s="102"/>
      <c r="EN468" s="102"/>
      <c r="EO468" s="102"/>
      <c r="EP468" s="102"/>
      <c r="EQ468" s="102"/>
      <c r="ER468" s="102"/>
      <c r="ES468" s="102"/>
      <c r="ET468" s="102"/>
      <c r="EU468" s="102"/>
      <c r="EV468" s="102"/>
      <c r="FB468" s="36" t="s">
        <v>8780</v>
      </c>
      <c r="FL468" s="36" t="str">
        <f t="shared" si="490"/>
        <v>X</v>
      </c>
    </row>
    <row r="469" spans="1:168" s="36" customFormat="1" ht="49.5" customHeight="1" x14ac:dyDescent="0.35">
      <c r="A469" s="67"/>
      <c r="B469" s="39"/>
      <c r="C469" s="39"/>
      <c r="D469" s="40" t="s">
        <v>5691</v>
      </c>
      <c r="E469" s="41" t="s">
        <v>5691</v>
      </c>
      <c r="F469" s="41"/>
      <c r="G469" s="41"/>
      <c r="H469" s="41"/>
      <c r="I469" s="41"/>
      <c r="J469" s="41"/>
      <c r="K469" s="41"/>
      <c r="L469" s="41"/>
      <c r="M469" s="41"/>
      <c r="N469" s="41"/>
      <c r="O469" s="29"/>
      <c r="P469" s="30"/>
      <c r="Q469" s="31"/>
      <c r="R469" s="31"/>
      <c r="S469" s="32" t="s">
        <v>2359</v>
      </c>
      <c r="T469" s="33"/>
      <c r="U469" s="33" t="s">
        <v>938</v>
      </c>
      <c r="V469" s="33" t="s">
        <v>4892</v>
      </c>
      <c r="W469" s="33" t="s">
        <v>5220</v>
      </c>
      <c r="X469" s="33" t="s">
        <v>4108</v>
      </c>
      <c r="Y469" s="33" t="s">
        <v>4109</v>
      </c>
      <c r="Z469" s="33">
        <v>1</v>
      </c>
      <c r="AA469" s="34" t="s">
        <v>4110</v>
      </c>
      <c r="AB469" s="34">
        <v>111</v>
      </c>
      <c r="AC469" s="34" t="s">
        <v>4111</v>
      </c>
      <c r="AD469" s="34" t="s">
        <v>4112</v>
      </c>
      <c r="AE469" s="34" t="s">
        <v>5684</v>
      </c>
      <c r="AF469" s="34" t="s">
        <v>4889</v>
      </c>
      <c r="AG469" s="34" t="s">
        <v>4892</v>
      </c>
      <c r="AH469" s="34" t="s">
        <v>5700</v>
      </c>
      <c r="AI469" s="34" t="s">
        <v>3089</v>
      </c>
      <c r="AJ469" s="34" t="s">
        <v>938</v>
      </c>
      <c r="AK469" s="34" t="s">
        <v>5220</v>
      </c>
      <c r="AL469" s="34" t="s">
        <v>4714</v>
      </c>
      <c r="AM469" s="34" t="s">
        <v>1633</v>
      </c>
      <c r="AN469" s="34">
        <v>1</v>
      </c>
      <c r="AO469" s="34" t="s">
        <v>4893</v>
      </c>
      <c r="AP469" s="34" t="s">
        <v>5693</v>
      </c>
      <c r="AQ469" s="56">
        <v>1</v>
      </c>
      <c r="AR469" s="56">
        <v>2</v>
      </c>
      <c r="AS469" s="56">
        <v>2</v>
      </c>
      <c r="AT469" s="42" t="s">
        <v>2920</v>
      </c>
      <c r="AU469" s="42" t="s">
        <v>3205</v>
      </c>
      <c r="AV469" s="42" t="s">
        <v>4106</v>
      </c>
      <c r="AW469" s="35" t="s">
        <v>5709</v>
      </c>
      <c r="AX469" s="35" t="s">
        <v>3177</v>
      </c>
      <c r="AY469" s="35" t="s">
        <v>4891</v>
      </c>
      <c r="AZ469" s="43" t="str">
        <f t="shared" si="530"/>
        <v>X</v>
      </c>
      <c r="BA469" s="44"/>
      <c r="BB469" s="43" t="str">
        <f t="shared" si="494"/>
        <v/>
      </c>
      <c r="BC469" s="45" t="str">
        <f t="shared" si="531"/>
        <v/>
      </c>
      <c r="BD469" s="45" t="str">
        <f t="shared" si="495"/>
        <v/>
      </c>
      <c r="BE469" s="45" t="s">
        <v>5691</v>
      </c>
      <c r="BF469" s="45" t="str">
        <f t="shared" si="479"/>
        <v/>
      </c>
      <c r="BG469" s="45" t="str">
        <f t="shared" si="496"/>
        <v/>
      </c>
      <c r="BH469" s="12" t="str">
        <f t="shared" si="532"/>
        <v/>
      </c>
      <c r="BI469" s="43" t="str">
        <f t="shared" si="497"/>
        <v/>
      </c>
      <c r="BJ469" s="46" t="str">
        <f t="shared" si="498"/>
        <v/>
      </c>
      <c r="BK469" s="46" t="str">
        <f t="shared" si="533"/>
        <v/>
      </c>
      <c r="BL469" s="46" t="str">
        <f t="shared" si="499"/>
        <v/>
      </c>
      <c r="BM469" s="43" t="str">
        <f t="shared" si="500"/>
        <v/>
      </c>
      <c r="BN469" s="43" t="str">
        <f t="shared" si="534"/>
        <v/>
      </c>
      <c r="BO469" s="44" t="str">
        <f t="shared" si="480"/>
        <v/>
      </c>
      <c r="BP469" s="44" t="str">
        <f t="shared" si="535"/>
        <v>X</v>
      </c>
      <c r="BQ469" s="44" t="str">
        <f t="shared" si="536"/>
        <v/>
      </c>
      <c r="BR469" s="46" t="str">
        <f t="shared" si="481"/>
        <v/>
      </c>
      <c r="BS469" s="47" t="str">
        <f t="shared" si="482"/>
        <v/>
      </c>
      <c r="BT469" s="46" t="str">
        <f t="shared" si="483"/>
        <v/>
      </c>
      <c r="BU469" s="46" t="str">
        <f t="shared" si="484"/>
        <v/>
      </c>
      <c r="BV469" s="73" t="str">
        <f t="shared" si="489"/>
        <v/>
      </c>
      <c r="BW469" s="47" t="str">
        <f t="shared" si="488"/>
        <v/>
      </c>
      <c r="BX469" s="47" t="str">
        <f t="shared" si="537"/>
        <v/>
      </c>
      <c r="BY469" s="13" t="str">
        <f t="shared" si="538"/>
        <v/>
      </c>
      <c r="BZ469" s="14" t="str">
        <f t="shared" si="485"/>
        <v/>
      </c>
      <c r="CA469" s="48" t="str">
        <f t="shared" si="486"/>
        <v>X</v>
      </c>
      <c r="CB469" s="44" t="str">
        <f t="shared" si="487"/>
        <v/>
      </c>
      <c r="CC469" s="44" t="str">
        <f t="shared" si="501"/>
        <v/>
      </c>
      <c r="CD469" s="44" t="str">
        <f t="shared" si="491"/>
        <v/>
      </c>
      <c r="CE469" s="44" t="str">
        <f t="shared" si="540"/>
        <v>X</v>
      </c>
      <c r="CF469" s="44" t="str">
        <f t="shared" si="502"/>
        <v/>
      </c>
      <c r="CG469" s="44" t="str">
        <f t="shared" si="503"/>
        <v/>
      </c>
      <c r="CH469" s="44" t="str">
        <f t="shared" si="504"/>
        <v/>
      </c>
      <c r="CI469" s="44" t="str">
        <f t="shared" si="505"/>
        <v/>
      </c>
      <c r="CJ469" s="44" t="str">
        <f t="shared" si="506"/>
        <v/>
      </c>
      <c r="CK469" s="44" t="str">
        <f t="shared" si="507"/>
        <v/>
      </c>
      <c r="CL469" s="44" t="str">
        <f t="shared" si="508"/>
        <v/>
      </c>
      <c r="CM469" s="43" t="str">
        <f t="shared" si="509"/>
        <v/>
      </c>
      <c r="CN469" s="43" t="str">
        <f t="shared" si="510"/>
        <v/>
      </c>
      <c r="CO469" s="43" t="str">
        <f t="shared" si="511"/>
        <v/>
      </c>
      <c r="CP469" s="44" t="str">
        <f t="shared" si="492"/>
        <v/>
      </c>
      <c r="CQ469" s="44" t="str">
        <f t="shared" si="512"/>
        <v/>
      </c>
      <c r="CR469" s="43" t="str">
        <f t="shared" si="464"/>
        <v/>
      </c>
      <c r="CS469" s="44" t="s">
        <v>5285</v>
      </c>
      <c r="CT469" s="44" t="s">
        <v>5285</v>
      </c>
      <c r="CU469" s="44" t="str">
        <f t="shared" si="515"/>
        <v/>
      </c>
      <c r="CV469" s="44" t="str">
        <f t="shared" si="516"/>
        <v/>
      </c>
      <c r="CW469" s="44" t="str">
        <f t="shared" si="517"/>
        <v/>
      </c>
      <c r="CX469" s="44" t="str">
        <f t="shared" si="518"/>
        <v/>
      </c>
      <c r="CY469" s="44" t="str">
        <f t="shared" si="519"/>
        <v/>
      </c>
      <c r="CZ469" s="44" t="str">
        <f t="shared" si="520"/>
        <v/>
      </c>
      <c r="DA469" s="49" t="str">
        <f t="shared" si="513"/>
        <v/>
      </c>
      <c r="DB469" s="44" t="str">
        <f t="shared" si="521"/>
        <v/>
      </c>
      <c r="DC469" s="44" t="str">
        <f t="shared" si="522"/>
        <v/>
      </c>
      <c r="DD469" s="44" t="str">
        <f t="shared" si="523"/>
        <v/>
      </c>
      <c r="DE469" s="44" t="str">
        <f t="shared" si="524"/>
        <v/>
      </c>
      <c r="DF469" s="44" t="str">
        <f t="shared" si="525"/>
        <v/>
      </c>
      <c r="DG469" s="44" t="str">
        <f t="shared" si="526"/>
        <v/>
      </c>
      <c r="DH469" s="44" t="str">
        <f t="shared" si="539"/>
        <v>X</v>
      </c>
      <c r="DI469" s="50" t="str">
        <f t="shared" si="527"/>
        <v/>
      </c>
      <c r="DJ469" s="50" t="str">
        <f t="shared" si="541"/>
        <v>X</v>
      </c>
      <c r="DK469" s="50" t="str">
        <f t="shared" si="528"/>
        <v/>
      </c>
      <c r="DL469" s="50" t="str">
        <f t="shared" si="529"/>
        <v/>
      </c>
      <c r="DM469" s="51" t="str">
        <f t="shared" si="493"/>
        <v>033137000</v>
      </c>
      <c r="DN469" s="52"/>
      <c r="DO469" s="53" t="s">
        <v>5255</v>
      </c>
      <c r="DP469" s="52"/>
      <c r="DQ469" s="53"/>
      <c r="DR469" s="52" t="str">
        <f t="shared" si="514"/>
        <v/>
      </c>
      <c r="DS469" s="53"/>
      <c r="DT469" s="52"/>
      <c r="DU469" s="53"/>
      <c r="DV469" s="52"/>
      <c r="DW469" s="227"/>
      <c r="DX469" s="227"/>
      <c r="EI469" s="83"/>
      <c r="EJ469" s="102"/>
      <c r="EK469" s="102"/>
      <c r="EL469" s="102"/>
      <c r="EM469" s="102"/>
      <c r="EN469" s="102"/>
      <c r="EO469" s="102"/>
      <c r="EP469" s="102"/>
      <c r="EQ469" s="102"/>
      <c r="ER469" s="102"/>
      <c r="ES469" s="102"/>
      <c r="ET469" s="102"/>
      <c r="EU469" s="102"/>
      <c r="EV469" s="102"/>
      <c r="FB469" s="36" t="s">
        <v>8780</v>
      </c>
      <c r="FL469" s="36" t="str">
        <f t="shared" si="490"/>
        <v/>
      </c>
    </row>
    <row r="470" spans="1:168" s="36" customFormat="1" ht="49.5" customHeight="1" x14ac:dyDescent="0.35">
      <c r="A470" s="67"/>
      <c r="B470" s="39"/>
      <c r="C470" s="39"/>
      <c r="D470" s="40" t="s">
        <v>5691</v>
      </c>
      <c r="E470" s="41" t="s">
        <v>5691</v>
      </c>
      <c r="F470" s="41"/>
      <c r="G470" s="41"/>
      <c r="H470" s="41"/>
      <c r="I470" s="41"/>
      <c r="J470" s="41"/>
      <c r="K470" s="41"/>
      <c r="L470" s="41"/>
      <c r="M470" s="41"/>
      <c r="N470" s="41"/>
      <c r="O470" s="29"/>
      <c r="P470" s="30"/>
      <c r="Q470" s="31"/>
      <c r="R470" s="31"/>
      <c r="S470" s="32" t="s">
        <v>2359</v>
      </c>
      <c r="T470" s="33"/>
      <c r="U470" s="33" t="s">
        <v>4818</v>
      </c>
      <c r="V470" s="33" t="s">
        <v>4892</v>
      </c>
      <c r="W470" s="33" t="s">
        <v>1628</v>
      </c>
      <c r="X470" s="33" t="s">
        <v>4108</v>
      </c>
      <c r="Y470" s="33" t="s">
        <v>4109</v>
      </c>
      <c r="Z470" s="33">
        <v>1</v>
      </c>
      <c r="AA470" s="34" t="s">
        <v>4110</v>
      </c>
      <c r="AB470" s="34">
        <v>111</v>
      </c>
      <c r="AC470" s="34" t="s">
        <v>4111</v>
      </c>
      <c r="AD470" s="34" t="s">
        <v>4112</v>
      </c>
      <c r="AE470" s="34" t="s">
        <v>5684</v>
      </c>
      <c r="AF470" s="34" t="s">
        <v>4889</v>
      </c>
      <c r="AG470" s="34" t="s">
        <v>4892</v>
      </c>
      <c r="AH470" s="34" t="s">
        <v>5700</v>
      </c>
      <c r="AI470" s="34" t="s">
        <v>3089</v>
      </c>
      <c r="AJ470" s="34" t="s">
        <v>4818</v>
      </c>
      <c r="AK470" s="34" t="s">
        <v>1628</v>
      </c>
      <c r="AL470" s="34" t="s">
        <v>4714</v>
      </c>
      <c r="AM470" s="34" t="s">
        <v>1633</v>
      </c>
      <c r="AN470" s="34">
        <v>1</v>
      </c>
      <c r="AO470" s="34" t="s">
        <v>4893</v>
      </c>
      <c r="AP470" s="34" t="s">
        <v>5693</v>
      </c>
      <c r="AQ470" s="56">
        <v>1</v>
      </c>
      <c r="AR470" s="56">
        <v>2</v>
      </c>
      <c r="AS470" s="56">
        <v>2</v>
      </c>
      <c r="AT470" s="42" t="s">
        <v>2920</v>
      </c>
      <c r="AU470" s="42" t="s">
        <v>3205</v>
      </c>
      <c r="AV470" s="42" t="s">
        <v>4106</v>
      </c>
      <c r="AW470" s="35" t="s">
        <v>5709</v>
      </c>
      <c r="AX470" s="35" t="s">
        <v>3177</v>
      </c>
      <c r="AY470" s="35" t="s">
        <v>4891</v>
      </c>
      <c r="AZ470" s="43" t="str">
        <f t="shared" si="530"/>
        <v>X</v>
      </c>
      <c r="BA470" s="44"/>
      <c r="BB470" s="43" t="str">
        <f t="shared" si="494"/>
        <v/>
      </c>
      <c r="BC470" s="45" t="str">
        <f t="shared" si="531"/>
        <v/>
      </c>
      <c r="BD470" s="45" t="str">
        <f t="shared" si="495"/>
        <v/>
      </c>
      <c r="BE470" s="45" t="s">
        <v>5691</v>
      </c>
      <c r="BF470" s="45" t="str">
        <f t="shared" si="479"/>
        <v/>
      </c>
      <c r="BG470" s="45" t="str">
        <f t="shared" si="496"/>
        <v/>
      </c>
      <c r="BH470" s="12" t="str">
        <f t="shared" si="532"/>
        <v/>
      </c>
      <c r="BI470" s="43" t="str">
        <f t="shared" si="497"/>
        <v/>
      </c>
      <c r="BJ470" s="46" t="str">
        <f t="shared" si="498"/>
        <v/>
      </c>
      <c r="BK470" s="46" t="str">
        <f t="shared" si="533"/>
        <v/>
      </c>
      <c r="BL470" s="46" t="str">
        <f t="shared" si="499"/>
        <v/>
      </c>
      <c r="BM470" s="43" t="str">
        <f t="shared" si="500"/>
        <v/>
      </c>
      <c r="BN470" s="43" t="str">
        <f t="shared" si="534"/>
        <v/>
      </c>
      <c r="BO470" s="44" t="str">
        <f t="shared" si="480"/>
        <v/>
      </c>
      <c r="BP470" s="44" t="str">
        <f t="shared" si="535"/>
        <v>X</v>
      </c>
      <c r="BQ470" s="44" t="str">
        <f t="shared" si="536"/>
        <v/>
      </c>
      <c r="BR470" s="46" t="str">
        <f t="shared" si="481"/>
        <v/>
      </c>
      <c r="BS470" s="47" t="str">
        <f t="shared" si="482"/>
        <v/>
      </c>
      <c r="BT470" s="46" t="str">
        <f t="shared" si="483"/>
        <v/>
      </c>
      <c r="BU470" s="46" t="str">
        <f t="shared" si="484"/>
        <v/>
      </c>
      <c r="BV470" s="73" t="str">
        <f t="shared" si="489"/>
        <v/>
      </c>
      <c r="BW470" s="47" t="str">
        <f t="shared" si="488"/>
        <v/>
      </c>
      <c r="BX470" s="47" t="str">
        <f t="shared" si="537"/>
        <v/>
      </c>
      <c r="BY470" s="13" t="str">
        <f t="shared" si="538"/>
        <v/>
      </c>
      <c r="BZ470" s="14" t="str">
        <f t="shared" si="485"/>
        <v/>
      </c>
      <c r="CA470" s="48" t="str">
        <f t="shared" si="486"/>
        <v>X</v>
      </c>
      <c r="CB470" s="44" t="str">
        <f t="shared" si="487"/>
        <v/>
      </c>
      <c r="CC470" s="44" t="str">
        <f t="shared" si="501"/>
        <v/>
      </c>
      <c r="CD470" s="44" t="str">
        <f t="shared" si="491"/>
        <v/>
      </c>
      <c r="CE470" s="44" t="str">
        <f t="shared" si="540"/>
        <v>X</v>
      </c>
      <c r="CF470" s="44" t="str">
        <f t="shared" si="502"/>
        <v/>
      </c>
      <c r="CG470" s="44" t="str">
        <f t="shared" si="503"/>
        <v/>
      </c>
      <c r="CH470" s="44" t="str">
        <f t="shared" si="504"/>
        <v/>
      </c>
      <c r="CI470" s="44" t="str">
        <f t="shared" si="505"/>
        <v/>
      </c>
      <c r="CJ470" s="44" t="str">
        <f t="shared" si="506"/>
        <v/>
      </c>
      <c r="CK470" s="44" t="str">
        <f t="shared" si="507"/>
        <v/>
      </c>
      <c r="CL470" s="44" t="str">
        <f t="shared" si="508"/>
        <v/>
      </c>
      <c r="CM470" s="43" t="str">
        <f t="shared" si="509"/>
        <v/>
      </c>
      <c r="CN470" s="43" t="str">
        <f t="shared" si="510"/>
        <v/>
      </c>
      <c r="CO470" s="43" t="str">
        <f t="shared" si="511"/>
        <v/>
      </c>
      <c r="CP470" s="44" t="str">
        <f t="shared" si="492"/>
        <v/>
      </c>
      <c r="CQ470" s="44" t="str">
        <f t="shared" si="512"/>
        <v/>
      </c>
      <c r="CR470" s="43" t="str">
        <f t="shared" si="464"/>
        <v/>
      </c>
      <c r="CS470" s="44" t="s">
        <v>5285</v>
      </c>
      <c r="CT470" s="44" t="s">
        <v>5285</v>
      </c>
      <c r="CU470" s="44" t="str">
        <f t="shared" si="515"/>
        <v/>
      </c>
      <c r="CV470" s="44" t="str">
        <f t="shared" si="516"/>
        <v/>
      </c>
      <c r="CW470" s="44" t="str">
        <f t="shared" si="517"/>
        <v/>
      </c>
      <c r="CX470" s="44" t="str">
        <f t="shared" si="518"/>
        <v/>
      </c>
      <c r="CY470" s="44" t="str">
        <f t="shared" si="519"/>
        <v/>
      </c>
      <c r="CZ470" s="44" t="str">
        <f t="shared" si="520"/>
        <v/>
      </c>
      <c r="DA470" s="49" t="str">
        <f t="shared" si="513"/>
        <v/>
      </c>
      <c r="DB470" s="44" t="str">
        <f t="shared" si="521"/>
        <v/>
      </c>
      <c r="DC470" s="44" t="str">
        <f t="shared" si="522"/>
        <v/>
      </c>
      <c r="DD470" s="44" t="str">
        <f t="shared" si="523"/>
        <v/>
      </c>
      <c r="DE470" s="44" t="str">
        <f t="shared" si="524"/>
        <v/>
      </c>
      <c r="DF470" s="44" t="str">
        <f t="shared" si="525"/>
        <v/>
      </c>
      <c r="DG470" s="44" t="str">
        <f t="shared" si="526"/>
        <v/>
      </c>
      <c r="DH470" s="44" t="str">
        <f t="shared" si="539"/>
        <v>X</v>
      </c>
      <c r="DI470" s="50" t="str">
        <f t="shared" si="527"/>
        <v/>
      </c>
      <c r="DJ470" s="50" t="str">
        <f t="shared" si="541"/>
        <v>X</v>
      </c>
      <c r="DK470" s="50" t="str">
        <f t="shared" si="528"/>
        <v/>
      </c>
      <c r="DL470" s="50" t="str">
        <f t="shared" si="529"/>
        <v/>
      </c>
      <c r="DM470" s="51" t="str">
        <f t="shared" si="493"/>
        <v>033137000</v>
      </c>
      <c r="DN470" s="52"/>
      <c r="DO470" s="53" t="s">
        <v>5255</v>
      </c>
      <c r="DP470" s="52"/>
      <c r="DQ470" s="53"/>
      <c r="DR470" s="52" t="str">
        <f t="shared" si="514"/>
        <v/>
      </c>
      <c r="DS470" s="53"/>
      <c r="DT470" s="52"/>
      <c r="DU470" s="53"/>
      <c r="DV470" s="52"/>
      <c r="DW470" s="227"/>
      <c r="DX470" s="227"/>
      <c r="EI470" s="83"/>
      <c r="EJ470" s="102"/>
      <c r="EK470" s="102"/>
      <c r="EL470" s="102"/>
      <c r="EM470" s="102"/>
      <c r="EN470" s="102"/>
      <c r="EO470" s="102"/>
      <c r="EP470" s="102"/>
      <c r="EQ470" s="102"/>
      <c r="ER470" s="102"/>
      <c r="ES470" s="102"/>
      <c r="ET470" s="102"/>
      <c r="EU470" s="102"/>
      <c r="EV470" s="102"/>
      <c r="FB470" s="36" t="s">
        <v>8780</v>
      </c>
      <c r="FL470" s="36" t="str">
        <f t="shared" si="490"/>
        <v/>
      </c>
    </row>
    <row r="471" spans="1:168" s="36" customFormat="1" ht="49.5" customHeight="1" x14ac:dyDescent="0.35">
      <c r="A471" s="67"/>
      <c r="B471" s="39"/>
      <c r="C471" s="39"/>
      <c r="D471" s="40" t="s">
        <v>5691</v>
      </c>
      <c r="E471" s="41" t="s">
        <v>5691</v>
      </c>
      <c r="F471" s="41"/>
      <c r="G471" s="41"/>
      <c r="H471" s="41"/>
      <c r="I471" s="41"/>
      <c r="J471" s="41"/>
      <c r="K471" s="41"/>
      <c r="L471" s="41"/>
      <c r="M471" s="41"/>
      <c r="N471" s="41"/>
      <c r="O471" s="29"/>
      <c r="P471" s="30"/>
      <c r="Q471" s="31"/>
      <c r="R471" s="31"/>
      <c r="S471" s="32" t="s">
        <v>2359</v>
      </c>
      <c r="T471" s="33"/>
      <c r="U471" s="33" t="s">
        <v>4735</v>
      </c>
      <c r="V471" s="33" t="s">
        <v>4892</v>
      </c>
      <c r="W471" s="33" t="s">
        <v>1643</v>
      </c>
      <c r="X471" s="33" t="s">
        <v>869</v>
      </c>
      <c r="Y471" s="33" t="s">
        <v>5239</v>
      </c>
      <c r="Z471" s="33">
        <v>1</v>
      </c>
      <c r="AA471" s="34" t="s">
        <v>4110</v>
      </c>
      <c r="AB471" s="34">
        <v>111</v>
      </c>
      <c r="AC471" s="34" t="s">
        <v>4111</v>
      </c>
      <c r="AD471" s="34" t="s">
        <v>4112</v>
      </c>
      <c r="AE471" s="34" t="s">
        <v>5684</v>
      </c>
      <c r="AF471" s="34" t="s">
        <v>4889</v>
      </c>
      <c r="AG471" s="34" t="s">
        <v>4892</v>
      </c>
      <c r="AH471" s="34" t="s">
        <v>5700</v>
      </c>
      <c r="AI471" s="34" t="s">
        <v>3089</v>
      </c>
      <c r="AJ471" s="34" t="s">
        <v>4735</v>
      </c>
      <c r="AK471" s="34" t="s">
        <v>1643</v>
      </c>
      <c r="AL471" s="34" t="s">
        <v>4714</v>
      </c>
      <c r="AM471" s="34" t="s">
        <v>1633</v>
      </c>
      <c r="AN471" s="34">
        <v>1</v>
      </c>
      <c r="AO471" s="34" t="s">
        <v>4893</v>
      </c>
      <c r="AP471" s="34" t="s">
        <v>5693</v>
      </c>
      <c r="AQ471" s="56">
        <v>1</v>
      </c>
      <c r="AR471" s="56">
        <v>2</v>
      </c>
      <c r="AS471" s="56">
        <v>2</v>
      </c>
      <c r="AT471" s="42" t="s">
        <v>2920</v>
      </c>
      <c r="AU471" s="42" t="s">
        <v>3205</v>
      </c>
      <c r="AV471" s="42" t="s">
        <v>4106</v>
      </c>
      <c r="AW471" s="35" t="s">
        <v>5709</v>
      </c>
      <c r="AX471" s="35" t="s">
        <v>3177</v>
      </c>
      <c r="AY471" s="35" t="s">
        <v>4891</v>
      </c>
      <c r="AZ471" s="43" t="str">
        <f t="shared" si="530"/>
        <v>X</v>
      </c>
      <c r="BA471" s="44"/>
      <c r="BB471" s="43" t="str">
        <f t="shared" si="494"/>
        <v/>
      </c>
      <c r="BC471" s="45" t="str">
        <f t="shared" si="531"/>
        <v/>
      </c>
      <c r="BD471" s="45" t="str">
        <f t="shared" si="495"/>
        <v/>
      </c>
      <c r="BE471" s="45" t="s">
        <v>5691</v>
      </c>
      <c r="BF471" s="45" t="str">
        <f t="shared" si="479"/>
        <v/>
      </c>
      <c r="BG471" s="45" t="str">
        <f t="shared" si="496"/>
        <v/>
      </c>
      <c r="BH471" s="12" t="str">
        <f t="shared" si="532"/>
        <v/>
      </c>
      <c r="BI471" s="43" t="str">
        <f t="shared" si="497"/>
        <v/>
      </c>
      <c r="BJ471" s="46" t="str">
        <f t="shared" si="498"/>
        <v/>
      </c>
      <c r="BK471" s="46" t="str">
        <f t="shared" si="533"/>
        <v/>
      </c>
      <c r="BL471" s="46" t="str">
        <f t="shared" si="499"/>
        <v/>
      </c>
      <c r="BM471" s="43" t="str">
        <f t="shared" si="500"/>
        <v/>
      </c>
      <c r="BN471" s="43" t="str">
        <f t="shared" si="534"/>
        <v/>
      </c>
      <c r="BO471" s="44" t="str">
        <f t="shared" si="480"/>
        <v/>
      </c>
      <c r="BP471" s="44" t="str">
        <f t="shared" si="535"/>
        <v>X</v>
      </c>
      <c r="BQ471" s="44" t="str">
        <f t="shared" si="536"/>
        <v/>
      </c>
      <c r="BR471" s="46" t="str">
        <f t="shared" si="481"/>
        <v/>
      </c>
      <c r="BS471" s="47" t="str">
        <f t="shared" si="482"/>
        <v/>
      </c>
      <c r="BT471" s="46" t="str">
        <f t="shared" si="483"/>
        <v/>
      </c>
      <c r="BU471" s="46" t="str">
        <f t="shared" si="484"/>
        <v/>
      </c>
      <c r="BV471" s="73" t="str">
        <f t="shared" si="489"/>
        <v/>
      </c>
      <c r="BW471" s="47" t="str">
        <f t="shared" si="488"/>
        <v/>
      </c>
      <c r="BX471" s="47" t="str">
        <f t="shared" si="537"/>
        <v/>
      </c>
      <c r="BY471" s="13" t="str">
        <f t="shared" si="538"/>
        <v/>
      </c>
      <c r="BZ471" s="14" t="str">
        <f t="shared" si="485"/>
        <v/>
      </c>
      <c r="CA471" s="48" t="str">
        <f t="shared" si="486"/>
        <v>X</v>
      </c>
      <c r="CB471" s="44" t="str">
        <f t="shared" si="487"/>
        <v/>
      </c>
      <c r="CC471" s="44" t="str">
        <f t="shared" si="501"/>
        <v/>
      </c>
      <c r="CD471" s="44" t="str">
        <f t="shared" si="491"/>
        <v/>
      </c>
      <c r="CE471" s="44" t="str">
        <f t="shared" si="540"/>
        <v>X</v>
      </c>
      <c r="CF471" s="44" t="str">
        <f t="shared" si="502"/>
        <v/>
      </c>
      <c r="CG471" s="44" t="str">
        <f t="shared" si="503"/>
        <v/>
      </c>
      <c r="CH471" s="44" t="str">
        <f t="shared" si="504"/>
        <v/>
      </c>
      <c r="CI471" s="44" t="str">
        <f t="shared" si="505"/>
        <v/>
      </c>
      <c r="CJ471" s="44" t="str">
        <f t="shared" si="506"/>
        <v/>
      </c>
      <c r="CK471" s="44" t="str">
        <f t="shared" si="507"/>
        <v/>
      </c>
      <c r="CL471" s="44" t="str">
        <f t="shared" si="508"/>
        <v/>
      </c>
      <c r="CM471" s="43" t="str">
        <f t="shared" si="509"/>
        <v/>
      </c>
      <c r="CN471" s="43" t="str">
        <f t="shared" si="510"/>
        <v/>
      </c>
      <c r="CO471" s="43" t="str">
        <f t="shared" si="511"/>
        <v/>
      </c>
      <c r="CP471" s="44" t="str">
        <f t="shared" si="492"/>
        <v/>
      </c>
      <c r="CQ471" s="44" t="str">
        <f t="shared" si="512"/>
        <v/>
      </c>
      <c r="CR471" s="43" t="str">
        <f t="shared" ref="CR471:CR534" si="542">IF(AH471="112",+$BO471,IF(AH471="113",+$BO471,""))</f>
        <v/>
      </c>
      <c r="CS471" s="44" t="s">
        <v>5285</v>
      </c>
      <c r="CT471" s="44" t="s">
        <v>5285</v>
      </c>
      <c r="CU471" s="44" t="str">
        <f t="shared" si="515"/>
        <v/>
      </c>
      <c r="CV471" s="44" t="str">
        <f t="shared" si="516"/>
        <v/>
      </c>
      <c r="CW471" s="44" t="str">
        <f t="shared" si="517"/>
        <v/>
      </c>
      <c r="CX471" s="44" t="str">
        <f t="shared" si="518"/>
        <v/>
      </c>
      <c r="CY471" s="44" t="str">
        <f t="shared" si="519"/>
        <v/>
      </c>
      <c r="CZ471" s="44" t="str">
        <f t="shared" si="520"/>
        <v/>
      </c>
      <c r="DA471" s="49" t="str">
        <f t="shared" si="513"/>
        <v/>
      </c>
      <c r="DB471" s="44" t="str">
        <f t="shared" si="521"/>
        <v/>
      </c>
      <c r="DC471" s="44" t="str">
        <f t="shared" si="522"/>
        <v/>
      </c>
      <c r="DD471" s="44" t="str">
        <f t="shared" si="523"/>
        <v/>
      </c>
      <c r="DE471" s="44" t="str">
        <f t="shared" si="524"/>
        <v/>
      </c>
      <c r="DF471" s="44" t="str">
        <f t="shared" si="525"/>
        <v/>
      </c>
      <c r="DG471" s="44" t="str">
        <f t="shared" si="526"/>
        <v/>
      </c>
      <c r="DH471" s="44" t="str">
        <f t="shared" si="539"/>
        <v>X</v>
      </c>
      <c r="DI471" s="50" t="str">
        <f t="shared" si="527"/>
        <v/>
      </c>
      <c r="DJ471" s="50" t="str">
        <f t="shared" si="541"/>
        <v>X</v>
      </c>
      <c r="DK471" s="50" t="str">
        <f t="shared" si="528"/>
        <v/>
      </c>
      <c r="DL471" s="50" t="str">
        <f t="shared" si="529"/>
        <v/>
      </c>
      <c r="DM471" s="51" t="str">
        <f t="shared" si="493"/>
        <v>033137000</v>
      </c>
      <c r="DN471" s="52"/>
      <c r="DO471" s="53"/>
      <c r="DP471" s="52"/>
      <c r="DQ471" s="53"/>
      <c r="DR471" s="52" t="str">
        <f t="shared" si="514"/>
        <v/>
      </c>
      <c r="DS471" s="53"/>
      <c r="DT471" s="52"/>
      <c r="DU471" s="53"/>
      <c r="DV471" s="52"/>
      <c r="DW471" s="227"/>
      <c r="DX471" s="227"/>
      <c r="EI471" s="83"/>
      <c r="EJ471" s="102"/>
      <c r="EK471" s="102"/>
      <c r="EL471" s="102"/>
      <c r="EM471" s="102"/>
      <c r="EN471" s="102"/>
      <c r="EO471" s="102"/>
      <c r="EP471" s="102"/>
      <c r="EQ471" s="102"/>
      <c r="ER471" s="102"/>
      <c r="ES471" s="102"/>
      <c r="ET471" s="102"/>
      <c r="EU471" s="102"/>
      <c r="EV471" s="102"/>
      <c r="FB471" s="36" t="s">
        <v>8780</v>
      </c>
      <c r="FL471" s="36" t="str">
        <f t="shared" si="490"/>
        <v/>
      </c>
    </row>
    <row r="472" spans="1:168" s="36" customFormat="1" ht="49.5" customHeight="1" x14ac:dyDescent="0.35">
      <c r="A472" s="67"/>
      <c r="B472" s="39"/>
      <c r="C472" s="39"/>
      <c r="D472" s="40" t="s">
        <v>4889</v>
      </c>
      <c r="E472" s="41" t="s">
        <v>4106</v>
      </c>
      <c r="F472" s="41" t="s">
        <v>4890</v>
      </c>
      <c r="G472" s="41"/>
      <c r="H472" s="41"/>
      <c r="I472" s="41" t="s">
        <v>4852</v>
      </c>
      <c r="J472" s="41" t="s">
        <v>4853</v>
      </c>
      <c r="K472" s="41"/>
      <c r="L472" s="41"/>
      <c r="M472" s="41" t="s">
        <v>6464</v>
      </c>
      <c r="N472" s="41" t="s">
        <v>6465</v>
      </c>
      <c r="O472" s="29" t="s">
        <v>4108</v>
      </c>
      <c r="P472" s="30" t="s">
        <v>4109</v>
      </c>
      <c r="Q472" s="31"/>
      <c r="R472" s="31"/>
      <c r="S472" s="32" t="s">
        <v>4889</v>
      </c>
      <c r="T472" s="33"/>
      <c r="U472" s="33" t="s">
        <v>4106</v>
      </c>
      <c r="V472" s="33" t="s">
        <v>4890</v>
      </c>
      <c r="W472" s="33" t="s">
        <v>5691</v>
      </c>
      <c r="X472" s="33" t="s">
        <v>4108</v>
      </c>
      <c r="Y472" s="33" t="s">
        <v>4109</v>
      </c>
      <c r="Z472" s="33">
        <v>1</v>
      </c>
      <c r="AA472" s="34" t="s">
        <v>4110</v>
      </c>
      <c r="AB472" s="34">
        <v>111</v>
      </c>
      <c r="AC472" s="34" t="s">
        <v>4111</v>
      </c>
      <c r="AD472" s="34" t="s">
        <v>4112</v>
      </c>
      <c r="AE472" s="34" t="s">
        <v>5684</v>
      </c>
      <c r="AF472" s="34" t="s">
        <v>4889</v>
      </c>
      <c r="AG472" s="34" t="s">
        <v>4892</v>
      </c>
      <c r="AH472" s="34" t="s">
        <v>5734</v>
      </c>
      <c r="AI472" s="34" t="s">
        <v>2988</v>
      </c>
      <c r="AJ472" s="34" t="s">
        <v>4106</v>
      </c>
      <c r="AK472" s="34" t="s">
        <v>5691</v>
      </c>
      <c r="AL472" s="34" t="s">
        <v>4106</v>
      </c>
      <c r="AM472" s="34" t="s">
        <v>5691</v>
      </c>
      <c r="AN472" s="34">
        <v>1</v>
      </c>
      <c r="AO472" s="34" t="s">
        <v>4893</v>
      </c>
      <c r="AP472" s="34" t="s">
        <v>5693</v>
      </c>
      <c r="AQ472" s="56">
        <v>1</v>
      </c>
      <c r="AR472" s="56">
        <v>2</v>
      </c>
      <c r="AS472" s="56">
        <v>2</v>
      </c>
      <c r="AT472" s="42" t="s">
        <v>2920</v>
      </c>
      <c r="AU472" s="42" t="s">
        <v>3205</v>
      </c>
      <c r="AV472" s="42" t="s">
        <v>4106</v>
      </c>
      <c r="AW472" s="35" t="s">
        <v>5709</v>
      </c>
      <c r="AX472" s="35" t="s">
        <v>3177</v>
      </c>
      <c r="AY472" s="35" t="s">
        <v>4891</v>
      </c>
      <c r="AZ472" s="43" t="str">
        <f t="shared" si="530"/>
        <v>X</v>
      </c>
      <c r="BA472" s="44"/>
      <c r="BB472" s="43" t="str">
        <f t="shared" si="494"/>
        <v/>
      </c>
      <c r="BC472" s="45" t="str">
        <f t="shared" si="531"/>
        <v/>
      </c>
      <c r="BD472" s="45" t="str">
        <f t="shared" si="495"/>
        <v/>
      </c>
      <c r="BE472" s="45" t="s">
        <v>5691</v>
      </c>
      <c r="BF472" s="45" t="str">
        <f t="shared" si="479"/>
        <v/>
      </c>
      <c r="BG472" s="45" t="str">
        <f t="shared" si="496"/>
        <v/>
      </c>
      <c r="BH472" s="12" t="str">
        <f t="shared" si="532"/>
        <v/>
      </c>
      <c r="BI472" s="43" t="str">
        <f t="shared" si="497"/>
        <v/>
      </c>
      <c r="BJ472" s="46" t="str">
        <f t="shared" si="498"/>
        <v/>
      </c>
      <c r="BK472" s="46" t="str">
        <f t="shared" si="533"/>
        <v/>
      </c>
      <c r="BL472" s="46" t="str">
        <f t="shared" si="499"/>
        <v/>
      </c>
      <c r="BM472" s="43" t="str">
        <f t="shared" si="500"/>
        <v/>
      </c>
      <c r="BN472" s="43" t="str">
        <f t="shared" si="534"/>
        <v/>
      </c>
      <c r="BO472" s="44" t="str">
        <f t="shared" si="480"/>
        <v/>
      </c>
      <c r="BP472" s="44" t="str">
        <f t="shared" si="535"/>
        <v>X</v>
      </c>
      <c r="BQ472" s="44" t="str">
        <f t="shared" si="536"/>
        <v/>
      </c>
      <c r="BR472" s="46" t="str">
        <f t="shared" si="481"/>
        <v/>
      </c>
      <c r="BS472" s="47" t="str">
        <f t="shared" si="482"/>
        <v/>
      </c>
      <c r="BT472" s="46" t="str">
        <f t="shared" si="483"/>
        <v/>
      </c>
      <c r="BU472" s="46" t="str">
        <f t="shared" si="484"/>
        <v/>
      </c>
      <c r="BV472" s="73" t="str">
        <f t="shared" si="489"/>
        <v/>
      </c>
      <c r="BW472" s="47" t="str">
        <f t="shared" si="488"/>
        <v/>
      </c>
      <c r="BX472" s="47" t="str">
        <f t="shared" si="537"/>
        <v/>
      </c>
      <c r="BY472" s="13" t="str">
        <f t="shared" si="538"/>
        <v/>
      </c>
      <c r="BZ472" s="14" t="str">
        <f t="shared" si="485"/>
        <v/>
      </c>
      <c r="CA472" s="48" t="str">
        <f t="shared" si="486"/>
        <v>X</v>
      </c>
      <c r="CB472" s="44" t="str">
        <f t="shared" si="487"/>
        <v/>
      </c>
      <c r="CC472" s="44" t="str">
        <f t="shared" si="501"/>
        <v/>
      </c>
      <c r="CD472" s="44" t="str">
        <f t="shared" si="491"/>
        <v/>
      </c>
      <c r="CE472" s="44" t="str">
        <f t="shared" si="540"/>
        <v>X</v>
      </c>
      <c r="CF472" s="44" t="str">
        <f t="shared" si="502"/>
        <v/>
      </c>
      <c r="CG472" s="44" t="str">
        <f t="shared" si="503"/>
        <v/>
      </c>
      <c r="CH472" s="44" t="str">
        <f t="shared" si="504"/>
        <v/>
      </c>
      <c r="CI472" s="44" t="str">
        <f t="shared" si="505"/>
        <v/>
      </c>
      <c r="CJ472" s="44" t="str">
        <f t="shared" si="506"/>
        <v/>
      </c>
      <c r="CK472" s="44" t="str">
        <f t="shared" si="507"/>
        <v/>
      </c>
      <c r="CL472" s="44" t="str">
        <f t="shared" si="508"/>
        <v/>
      </c>
      <c r="CM472" s="43" t="str">
        <f t="shared" si="509"/>
        <v/>
      </c>
      <c r="CN472" s="43" t="str">
        <f t="shared" si="510"/>
        <v/>
      </c>
      <c r="CO472" s="43" t="str">
        <f t="shared" si="511"/>
        <v/>
      </c>
      <c r="CP472" s="44" t="str">
        <f t="shared" si="492"/>
        <v/>
      </c>
      <c r="CQ472" s="44" t="str">
        <f t="shared" si="512"/>
        <v/>
      </c>
      <c r="CR472" s="43" t="str">
        <f t="shared" si="542"/>
        <v/>
      </c>
      <c r="CS472" s="44" t="s">
        <v>5285</v>
      </c>
      <c r="CT472" s="44" t="s">
        <v>5285</v>
      </c>
      <c r="CU472" s="44" t="str">
        <f t="shared" si="515"/>
        <v/>
      </c>
      <c r="CV472" s="44" t="str">
        <f t="shared" si="516"/>
        <v/>
      </c>
      <c r="CW472" s="44" t="str">
        <f t="shared" si="517"/>
        <v/>
      </c>
      <c r="CX472" s="44" t="str">
        <f t="shared" si="518"/>
        <v/>
      </c>
      <c r="CY472" s="44" t="str">
        <f t="shared" si="519"/>
        <v/>
      </c>
      <c r="CZ472" s="44" t="str">
        <f t="shared" si="520"/>
        <v/>
      </c>
      <c r="DA472" s="49" t="str">
        <f t="shared" si="513"/>
        <v/>
      </c>
      <c r="DB472" s="44" t="str">
        <f t="shared" si="521"/>
        <v/>
      </c>
      <c r="DC472" s="44" t="str">
        <f t="shared" si="522"/>
        <v/>
      </c>
      <c r="DD472" s="44" t="str">
        <f t="shared" si="523"/>
        <v/>
      </c>
      <c r="DE472" s="44" t="str">
        <f t="shared" si="524"/>
        <v/>
      </c>
      <c r="DF472" s="44" t="str">
        <f t="shared" si="525"/>
        <v/>
      </c>
      <c r="DG472" s="44" t="str">
        <f t="shared" si="526"/>
        <v/>
      </c>
      <c r="DH472" s="44" t="str">
        <f t="shared" si="539"/>
        <v>X</v>
      </c>
      <c r="DI472" s="50" t="str">
        <f t="shared" si="527"/>
        <v/>
      </c>
      <c r="DJ472" s="50" t="str">
        <f t="shared" si="541"/>
        <v>X</v>
      </c>
      <c r="DK472" s="50" t="str">
        <f t="shared" si="528"/>
        <v/>
      </c>
      <c r="DL472" s="50" t="str">
        <f t="shared" si="529"/>
        <v/>
      </c>
      <c r="DM472" s="51" t="str">
        <f t="shared" si="493"/>
        <v>033137000</v>
      </c>
      <c r="DN472" s="52"/>
      <c r="DO472" s="53" t="s">
        <v>5255</v>
      </c>
      <c r="DP472" s="52"/>
      <c r="DQ472" s="53"/>
      <c r="DR472" s="52" t="str">
        <f t="shared" si="514"/>
        <v/>
      </c>
      <c r="DS472" s="53"/>
      <c r="DT472" s="52"/>
      <c r="DU472" s="53"/>
      <c r="DV472" s="52"/>
      <c r="DW472" s="226"/>
      <c r="DX472" s="226"/>
      <c r="EI472" s="83"/>
      <c r="EJ472" s="102"/>
      <c r="EK472" s="102"/>
      <c r="EL472" s="102"/>
      <c r="EM472" s="102"/>
      <c r="EN472" s="102"/>
      <c r="EO472" s="102"/>
      <c r="EP472" s="102"/>
      <c r="EQ472" s="102"/>
      <c r="ER472" s="102"/>
      <c r="ES472" s="102"/>
      <c r="ET472" s="102"/>
      <c r="EU472" s="102"/>
      <c r="EV472" s="102"/>
      <c r="FB472" s="36" t="s">
        <v>8780</v>
      </c>
      <c r="FL472" s="36" t="str">
        <f t="shared" si="490"/>
        <v/>
      </c>
    </row>
    <row r="473" spans="1:168" s="36" customFormat="1" ht="49.5" customHeight="1" x14ac:dyDescent="0.35">
      <c r="A473" s="67"/>
      <c r="B473" s="39"/>
      <c r="C473" s="39"/>
      <c r="D473" s="40" t="s">
        <v>5691</v>
      </c>
      <c r="E473" s="41" t="s">
        <v>5691</v>
      </c>
      <c r="F473" s="41"/>
      <c r="G473" s="41"/>
      <c r="H473" s="41"/>
      <c r="I473" s="41"/>
      <c r="J473" s="41"/>
      <c r="K473" s="41"/>
      <c r="L473" s="41"/>
      <c r="M473" s="41"/>
      <c r="N473" s="41"/>
      <c r="O473" s="29"/>
      <c r="P473" s="30"/>
      <c r="Q473" s="31"/>
      <c r="R473" s="31"/>
      <c r="S473" s="32" t="s">
        <v>2361</v>
      </c>
      <c r="T473" s="33"/>
      <c r="U473" s="33" t="s">
        <v>6459</v>
      </c>
      <c r="V473" s="33" t="s">
        <v>4897</v>
      </c>
      <c r="W473" s="33" t="s">
        <v>5603</v>
      </c>
      <c r="X473" s="33" t="s">
        <v>4108</v>
      </c>
      <c r="Y473" s="33" t="s">
        <v>4109</v>
      </c>
      <c r="Z473" s="33">
        <v>1</v>
      </c>
      <c r="AA473" s="34" t="s">
        <v>7632</v>
      </c>
      <c r="AB473" s="34">
        <v>1111</v>
      </c>
      <c r="AC473" s="34" t="s">
        <v>7631</v>
      </c>
      <c r="AD473" s="34" t="s">
        <v>7613</v>
      </c>
      <c r="AE473" s="34" t="s">
        <v>7615</v>
      </c>
      <c r="AF473" s="34" t="s">
        <v>4894</v>
      </c>
      <c r="AG473" s="34" t="s">
        <v>4897</v>
      </c>
      <c r="AH473" s="34" t="s">
        <v>6459</v>
      </c>
      <c r="AI473" s="34" t="s">
        <v>5603</v>
      </c>
      <c r="AJ473" s="34" t="s">
        <v>4106</v>
      </c>
      <c r="AK473" s="34" t="s">
        <v>5691</v>
      </c>
      <c r="AL473" s="34" t="s">
        <v>4106</v>
      </c>
      <c r="AM473" s="34"/>
      <c r="AN473" s="34">
        <v>1</v>
      </c>
      <c r="AO473" s="34" t="s">
        <v>4898</v>
      </c>
      <c r="AP473" s="34" t="s">
        <v>5693</v>
      </c>
      <c r="AQ473" s="56">
        <v>1</v>
      </c>
      <c r="AR473" s="56">
        <v>2</v>
      </c>
      <c r="AS473" s="56">
        <v>2</v>
      </c>
      <c r="AT473" s="42" t="s">
        <v>2920</v>
      </c>
      <c r="AU473" s="42" t="s">
        <v>3205</v>
      </c>
      <c r="AV473" s="42" t="s">
        <v>4106</v>
      </c>
      <c r="AW473" s="35" t="s">
        <v>5709</v>
      </c>
      <c r="AX473" s="35" t="s">
        <v>3177</v>
      </c>
      <c r="AY473" s="35" t="s">
        <v>4896</v>
      </c>
      <c r="AZ473" s="43" t="str">
        <f t="shared" si="530"/>
        <v/>
      </c>
      <c r="BA473" s="44" t="s">
        <v>5255</v>
      </c>
      <c r="BB473" s="43" t="str">
        <f t="shared" si="494"/>
        <v/>
      </c>
      <c r="BC473" s="45" t="str">
        <f t="shared" si="531"/>
        <v/>
      </c>
      <c r="BD473" s="45" t="str">
        <f t="shared" si="495"/>
        <v/>
      </c>
      <c r="BE473" s="45" t="s">
        <v>5691</v>
      </c>
      <c r="BF473" s="45" t="str">
        <f t="shared" si="479"/>
        <v/>
      </c>
      <c r="BG473" s="45" t="str">
        <f t="shared" si="496"/>
        <v/>
      </c>
      <c r="BH473" s="12" t="str">
        <f t="shared" si="532"/>
        <v/>
      </c>
      <c r="BI473" s="43" t="str">
        <f t="shared" si="497"/>
        <v/>
      </c>
      <c r="BJ473" s="46" t="str">
        <f t="shared" si="498"/>
        <v/>
      </c>
      <c r="BK473" s="46" t="str">
        <f t="shared" si="533"/>
        <v/>
      </c>
      <c r="BL473" s="46" t="str">
        <f t="shared" si="499"/>
        <v/>
      </c>
      <c r="BM473" s="43" t="str">
        <f t="shared" si="500"/>
        <v/>
      </c>
      <c r="BN473" s="43" t="str">
        <f t="shared" si="534"/>
        <v/>
      </c>
      <c r="BO473" s="44" t="str">
        <f t="shared" si="480"/>
        <v/>
      </c>
      <c r="BP473" s="44" t="str">
        <f t="shared" si="535"/>
        <v>X</v>
      </c>
      <c r="BQ473" s="44" t="str">
        <f t="shared" si="536"/>
        <v/>
      </c>
      <c r="BR473" s="46" t="str">
        <f t="shared" si="481"/>
        <v/>
      </c>
      <c r="BS473" s="47" t="str">
        <f t="shared" si="482"/>
        <v/>
      </c>
      <c r="BT473" s="46" t="str">
        <f t="shared" si="483"/>
        <v/>
      </c>
      <c r="BU473" s="46" t="str">
        <f t="shared" si="484"/>
        <v/>
      </c>
      <c r="BV473" s="73" t="str">
        <f t="shared" si="489"/>
        <v/>
      </c>
      <c r="BW473" s="47" t="str">
        <f t="shared" si="488"/>
        <v/>
      </c>
      <c r="BX473" s="47" t="str">
        <f t="shared" si="537"/>
        <v/>
      </c>
      <c r="BY473" s="13" t="str">
        <f t="shared" si="538"/>
        <v/>
      </c>
      <c r="BZ473" s="14" t="str">
        <f t="shared" si="485"/>
        <v/>
      </c>
      <c r="CA473" s="48" t="str">
        <f t="shared" si="486"/>
        <v>X</v>
      </c>
      <c r="CB473" s="44" t="str">
        <f t="shared" si="487"/>
        <v/>
      </c>
      <c r="CC473" s="44" t="str">
        <f t="shared" si="501"/>
        <v/>
      </c>
      <c r="CD473" s="44" t="str">
        <f t="shared" si="491"/>
        <v/>
      </c>
      <c r="CE473" s="44" t="str">
        <f t="shared" si="540"/>
        <v>X</v>
      </c>
      <c r="CF473" s="44" t="str">
        <f t="shared" si="502"/>
        <v/>
      </c>
      <c r="CG473" s="44" t="str">
        <f t="shared" si="503"/>
        <v/>
      </c>
      <c r="CH473" s="44" t="str">
        <f t="shared" si="504"/>
        <v/>
      </c>
      <c r="CI473" s="44" t="str">
        <f t="shared" si="505"/>
        <v/>
      </c>
      <c r="CJ473" s="44" t="str">
        <f t="shared" si="506"/>
        <v/>
      </c>
      <c r="CK473" s="44" t="str">
        <f t="shared" si="507"/>
        <v/>
      </c>
      <c r="CL473" s="44" t="str">
        <f t="shared" si="508"/>
        <v/>
      </c>
      <c r="CM473" s="43" t="str">
        <f t="shared" si="509"/>
        <v/>
      </c>
      <c r="CN473" s="43" t="str">
        <f t="shared" si="510"/>
        <v/>
      </c>
      <c r="CO473" s="43" t="str">
        <f t="shared" si="511"/>
        <v/>
      </c>
      <c r="CP473" s="44" t="str">
        <f t="shared" si="492"/>
        <v/>
      </c>
      <c r="CQ473" s="44" t="str">
        <f t="shared" si="512"/>
        <v>X</v>
      </c>
      <c r="CR473" s="43" t="str">
        <f t="shared" si="542"/>
        <v/>
      </c>
      <c r="CS473" s="44" t="s">
        <v>8783</v>
      </c>
      <c r="CT473" s="44">
        <v>1</v>
      </c>
      <c r="CU473" s="44" t="str">
        <f t="shared" si="515"/>
        <v/>
      </c>
      <c r="CV473" s="44" t="str">
        <f t="shared" si="516"/>
        <v/>
      </c>
      <c r="CW473" s="44" t="str">
        <f t="shared" si="517"/>
        <v/>
      </c>
      <c r="CX473" s="44" t="str">
        <f t="shared" si="518"/>
        <v/>
      </c>
      <c r="CY473" s="44" t="str">
        <f t="shared" si="519"/>
        <v/>
      </c>
      <c r="CZ473" s="44" t="str">
        <f t="shared" si="520"/>
        <v/>
      </c>
      <c r="DA473" s="49" t="str">
        <f t="shared" si="513"/>
        <v/>
      </c>
      <c r="DB473" s="44" t="str">
        <f t="shared" si="521"/>
        <v/>
      </c>
      <c r="DC473" s="44" t="str">
        <f t="shared" si="522"/>
        <v/>
      </c>
      <c r="DD473" s="44" t="str">
        <f t="shared" si="523"/>
        <v/>
      </c>
      <c r="DE473" s="44" t="str">
        <f t="shared" si="524"/>
        <v/>
      </c>
      <c r="DF473" s="44" t="str">
        <f t="shared" si="525"/>
        <v/>
      </c>
      <c r="DG473" s="44" t="str">
        <f t="shared" si="526"/>
        <v/>
      </c>
      <c r="DH473" s="44" t="str">
        <f t="shared" si="539"/>
        <v>X</v>
      </c>
      <c r="DI473" s="50" t="str">
        <f t="shared" si="527"/>
        <v/>
      </c>
      <c r="DJ473" s="50" t="str">
        <f t="shared" si="541"/>
        <v>X</v>
      </c>
      <c r="DK473" s="50" t="str">
        <f t="shared" si="528"/>
        <v/>
      </c>
      <c r="DL473" s="50" t="str">
        <f t="shared" si="529"/>
        <v/>
      </c>
      <c r="DM473" s="51" t="str">
        <f t="shared" si="493"/>
        <v>033137000</v>
      </c>
      <c r="DN473" s="52"/>
      <c r="DO473" s="53" t="s">
        <v>5255</v>
      </c>
      <c r="DP473" s="52"/>
      <c r="DQ473" s="53"/>
      <c r="DR473" s="52" t="str">
        <f t="shared" si="514"/>
        <v/>
      </c>
      <c r="DS473" s="53"/>
      <c r="DT473" s="52"/>
      <c r="DU473" s="53"/>
      <c r="DV473" s="52"/>
      <c r="DW473" s="227"/>
      <c r="DX473" s="227"/>
      <c r="EI473" s="83"/>
      <c r="EJ473" s="102"/>
      <c r="EK473" s="102"/>
      <c r="EL473" s="102"/>
      <c r="EM473" s="102"/>
      <c r="EN473" s="102"/>
      <c r="EO473" s="102"/>
      <c r="EP473" s="102"/>
      <c r="EQ473" s="102"/>
      <c r="ER473" s="102"/>
      <c r="ES473" s="102"/>
      <c r="ET473" s="102"/>
      <c r="EU473" s="102"/>
      <c r="EV473" s="102"/>
      <c r="FB473" s="36" t="s">
        <v>8780</v>
      </c>
      <c r="FL473" s="36" t="str">
        <f t="shared" si="490"/>
        <v>X</v>
      </c>
    </row>
    <row r="474" spans="1:168" s="36" customFormat="1" ht="49.5" customHeight="1" x14ac:dyDescent="0.35">
      <c r="A474" s="67"/>
      <c r="B474" s="39"/>
      <c r="C474" s="39"/>
      <c r="D474" s="40" t="s">
        <v>5691</v>
      </c>
      <c r="E474" s="41" t="s">
        <v>5691</v>
      </c>
      <c r="F474" s="41"/>
      <c r="G474" s="41"/>
      <c r="H474" s="41"/>
      <c r="I474" s="41"/>
      <c r="J474" s="41"/>
      <c r="K474" s="41"/>
      <c r="L474" s="41"/>
      <c r="M474" s="41"/>
      <c r="N474" s="41"/>
      <c r="O474" s="29"/>
      <c r="P474" s="30"/>
      <c r="Q474" s="31"/>
      <c r="R474" s="31"/>
      <c r="S474" s="32" t="s">
        <v>2361</v>
      </c>
      <c r="T474" s="33"/>
      <c r="U474" s="33" t="s">
        <v>938</v>
      </c>
      <c r="V474" s="33" t="s">
        <v>4897</v>
      </c>
      <c r="W474" s="33" t="s">
        <v>5220</v>
      </c>
      <c r="X474" s="33" t="s">
        <v>4108</v>
      </c>
      <c r="Y474" s="33" t="s">
        <v>4109</v>
      </c>
      <c r="Z474" s="33">
        <v>1</v>
      </c>
      <c r="AA474" s="34" t="s">
        <v>4110</v>
      </c>
      <c r="AB474" s="34">
        <v>111</v>
      </c>
      <c r="AC474" s="34" t="s">
        <v>4111</v>
      </c>
      <c r="AD474" s="34" t="s">
        <v>4112</v>
      </c>
      <c r="AE474" s="34" t="s">
        <v>5684</v>
      </c>
      <c r="AF474" s="34" t="s">
        <v>4894</v>
      </c>
      <c r="AG474" s="34" t="s">
        <v>4897</v>
      </c>
      <c r="AH474" s="34" t="s">
        <v>5700</v>
      </c>
      <c r="AI474" s="34" t="s">
        <v>3089</v>
      </c>
      <c r="AJ474" s="34" t="s">
        <v>938</v>
      </c>
      <c r="AK474" s="34" t="s">
        <v>5220</v>
      </c>
      <c r="AL474" s="34" t="s">
        <v>4714</v>
      </c>
      <c r="AM474" s="34" t="s">
        <v>1633</v>
      </c>
      <c r="AN474" s="34">
        <v>1</v>
      </c>
      <c r="AO474" s="34" t="s">
        <v>4898</v>
      </c>
      <c r="AP474" s="34" t="s">
        <v>5693</v>
      </c>
      <c r="AQ474" s="56">
        <v>1</v>
      </c>
      <c r="AR474" s="56">
        <v>2</v>
      </c>
      <c r="AS474" s="56">
        <v>2</v>
      </c>
      <c r="AT474" s="42" t="s">
        <v>2920</v>
      </c>
      <c r="AU474" s="42" t="s">
        <v>3205</v>
      </c>
      <c r="AV474" s="42" t="s">
        <v>4106</v>
      </c>
      <c r="AW474" s="35" t="s">
        <v>5709</v>
      </c>
      <c r="AX474" s="35" t="s">
        <v>3177</v>
      </c>
      <c r="AY474" s="35" t="s">
        <v>4896</v>
      </c>
      <c r="AZ474" s="43" t="str">
        <f t="shared" si="530"/>
        <v>X</v>
      </c>
      <c r="BA474" s="44"/>
      <c r="BB474" s="43" t="str">
        <f t="shared" si="494"/>
        <v/>
      </c>
      <c r="BC474" s="45" t="str">
        <f t="shared" si="531"/>
        <v/>
      </c>
      <c r="BD474" s="45" t="str">
        <f t="shared" si="495"/>
        <v/>
      </c>
      <c r="BE474" s="45" t="s">
        <v>5691</v>
      </c>
      <c r="BF474" s="45" t="str">
        <f t="shared" si="479"/>
        <v/>
      </c>
      <c r="BG474" s="45" t="str">
        <f t="shared" si="496"/>
        <v/>
      </c>
      <c r="BH474" s="12" t="str">
        <f t="shared" si="532"/>
        <v/>
      </c>
      <c r="BI474" s="43" t="str">
        <f t="shared" si="497"/>
        <v/>
      </c>
      <c r="BJ474" s="46" t="str">
        <f t="shared" si="498"/>
        <v/>
      </c>
      <c r="BK474" s="46" t="str">
        <f t="shared" si="533"/>
        <v/>
      </c>
      <c r="BL474" s="46" t="str">
        <f t="shared" si="499"/>
        <v/>
      </c>
      <c r="BM474" s="43" t="str">
        <f t="shared" si="500"/>
        <v/>
      </c>
      <c r="BN474" s="43" t="str">
        <f t="shared" si="534"/>
        <v/>
      </c>
      <c r="BO474" s="44" t="str">
        <f t="shared" si="480"/>
        <v/>
      </c>
      <c r="BP474" s="44" t="str">
        <f t="shared" si="535"/>
        <v>X</v>
      </c>
      <c r="BQ474" s="44" t="str">
        <f t="shared" si="536"/>
        <v/>
      </c>
      <c r="BR474" s="46" t="str">
        <f t="shared" si="481"/>
        <v/>
      </c>
      <c r="BS474" s="47" t="str">
        <f t="shared" si="482"/>
        <v/>
      </c>
      <c r="BT474" s="46" t="str">
        <f t="shared" si="483"/>
        <v/>
      </c>
      <c r="BU474" s="46" t="str">
        <f t="shared" si="484"/>
        <v/>
      </c>
      <c r="BV474" s="73" t="str">
        <f t="shared" si="489"/>
        <v/>
      </c>
      <c r="BW474" s="47" t="str">
        <f t="shared" si="488"/>
        <v/>
      </c>
      <c r="BX474" s="47" t="str">
        <f t="shared" si="537"/>
        <v/>
      </c>
      <c r="BY474" s="13" t="str">
        <f t="shared" si="538"/>
        <v/>
      </c>
      <c r="BZ474" s="14" t="str">
        <f t="shared" si="485"/>
        <v/>
      </c>
      <c r="CA474" s="48" t="str">
        <f t="shared" si="486"/>
        <v>X</v>
      </c>
      <c r="CB474" s="44" t="str">
        <f t="shared" si="487"/>
        <v/>
      </c>
      <c r="CC474" s="44" t="str">
        <f t="shared" si="501"/>
        <v/>
      </c>
      <c r="CD474" s="44" t="str">
        <f t="shared" si="491"/>
        <v/>
      </c>
      <c r="CE474" s="44" t="str">
        <f t="shared" si="540"/>
        <v>X</v>
      </c>
      <c r="CF474" s="44" t="str">
        <f t="shared" si="502"/>
        <v/>
      </c>
      <c r="CG474" s="44" t="str">
        <f t="shared" si="503"/>
        <v/>
      </c>
      <c r="CH474" s="44" t="str">
        <f t="shared" si="504"/>
        <v/>
      </c>
      <c r="CI474" s="44" t="str">
        <f t="shared" si="505"/>
        <v/>
      </c>
      <c r="CJ474" s="44" t="str">
        <f t="shared" si="506"/>
        <v/>
      </c>
      <c r="CK474" s="44" t="str">
        <f t="shared" si="507"/>
        <v/>
      </c>
      <c r="CL474" s="44" t="str">
        <f t="shared" si="508"/>
        <v/>
      </c>
      <c r="CM474" s="43" t="str">
        <f t="shared" si="509"/>
        <v/>
      </c>
      <c r="CN474" s="43" t="str">
        <f t="shared" si="510"/>
        <v/>
      </c>
      <c r="CO474" s="43" t="str">
        <f t="shared" si="511"/>
        <v/>
      </c>
      <c r="CP474" s="44" t="str">
        <f t="shared" si="492"/>
        <v/>
      </c>
      <c r="CQ474" s="44" t="str">
        <f t="shared" si="512"/>
        <v/>
      </c>
      <c r="CR474" s="43" t="str">
        <f t="shared" si="542"/>
        <v/>
      </c>
      <c r="CS474" s="44" t="s">
        <v>5285</v>
      </c>
      <c r="CT474" s="44" t="s">
        <v>5285</v>
      </c>
      <c r="CU474" s="44" t="str">
        <f t="shared" si="515"/>
        <v/>
      </c>
      <c r="CV474" s="44" t="str">
        <f t="shared" si="516"/>
        <v/>
      </c>
      <c r="CW474" s="44" t="str">
        <f t="shared" si="517"/>
        <v/>
      </c>
      <c r="CX474" s="44" t="str">
        <f t="shared" si="518"/>
        <v/>
      </c>
      <c r="CY474" s="44" t="str">
        <f t="shared" si="519"/>
        <v/>
      </c>
      <c r="CZ474" s="44" t="str">
        <f t="shared" si="520"/>
        <v/>
      </c>
      <c r="DA474" s="49" t="str">
        <f t="shared" si="513"/>
        <v/>
      </c>
      <c r="DB474" s="44" t="str">
        <f t="shared" si="521"/>
        <v/>
      </c>
      <c r="DC474" s="44" t="str">
        <f t="shared" si="522"/>
        <v/>
      </c>
      <c r="DD474" s="44" t="str">
        <f t="shared" si="523"/>
        <v/>
      </c>
      <c r="DE474" s="44" t="str">
        <f t="shared" si="524"/>
        <v/>
      </c>
      <c r="DF474" s="44" t="str">
        <f t="shared" si="525"/>
        <v/>
      </c>
      <c r="DG474" s="44" t="str">
        <f t="shared" si="526"/>
        <v/>
      </c>
      <c r="DH474" s="44" t="str">
        <f t="shared" si="539"/>
        <v>X</v>
      </c>
      <c r="DI474" s="50" t="str">
        <f t="shared" si="527"/>
        <v/>
      </c>
      <c r="DJ474" s="50" t="str">
        <f t="shared" si="541"/>
        <v>X</v>
      </c>
      <c r="DK474" s="50" t="str">
        <f t="shared" si="528"/>
        <v/>
      </c>
      <c r="DL474" s="50" t="str">
        <f t="shared" si="529"/>
        <v/>
      </c>
      <c r="DM474" s="51" t="str">
        <f t="shared" si="493"/>
        <v>033137000</v>
      </c>
      <c r="DN474" s="52"/>
      <c r="DO474" s="53" t="s">
        <v>5255</v>
      </c>
      <c r="DP474" s="52"/>
      <c r="DQ474" s="53"/>
      <c r="DR474" s="52" t="str">
        <f t="shared" si="514"/>
        <v/>
      </c>
      <c r="DS474" s="53"/>
      <c r="DT474" s="52"/>
      <c r="DU474" s="53"/>
      <c r="DV474" s="52"/>
      <c r="DW474" s="227"/>
      <c r="DX474" s="227"/>
      <c r="EI474" s="83"/>
      <c r="EJ474" s="102"/>
      <c r="EK474" s="102"/>
      <c r="EL474" s="102"/>
      <c r="EM474" s="102"/>
      <c r="EN474" s="102"/>
      <c r="EO474" s="102"/>
      <c r="EP474" s="102"/>
      <c r="EQ474" s="102"/>
      <c r="ER474" s="102"/>
      <c r="ES474" s="102"/>
      <c r="ET474" s="102"/>
      <c r="EU474" s="102"/>
      <c r="EV474" s="102"/>
      <c r="FB474" s="36" t="s">
        <v>8780</v>
      </c>
      <c r="FL474" s="36" t="str">
        <f t="shared" si="490"/>
        <v/>
      </c>
    </row>
    <row r="475" spans="1:168" s="36" customFormat="1" ht="49.5" customHeight="1" x14ac:dyDescent="0.35">
      <c r="A475" s="67"/>
      <c r="B475" s="39"/>
      <c r="C475" s="39"/>
      <c r="D475" s="40" t="s">
        <v>5691</v>
      </c>
      <c r="E475" s="41" t="s">
        <v>5691</v>
      </c>
      <c r="F475" s="41"/>
      <c r="G475" s="41"/>
      <c r="H475" s="41"/>
      <c r="I475" s="41"/>
      <c r="J475" s="41"/>
      <c r="K475" s="41"/>
      <c r="L475" s="41"/>
      <c r="M475" s="41"/>
      <c r="N475" s="41"/>
      <c r="O475" s="29"/>
      <c r="P475" s="30"/>
      <c r="Q475" s="31"/>
      <c r="R475" s="31"/>
      <c r="S475" s="32" t="s">
        <v>2361</v>
      </c>
      <c r="T475" s="33"/>
      <c r="U475" s="33" t="s">
        <v>4818</v>
      </c>
      <c r="V475" s="33" t="s">
        <v>4897</v>
      </c>
      <c r="W475" s="33" t="s">
        <v>1628</v>
      </c>
      <c r="X475" s="33" t="s">
        <v>4108</v>
      </c>
      <c r="Y475" s="33" t="s">
        <v>4109</v>
      </c>
      <c r="Z475" s="33">
        <v>1</v>
      </c>
      <c r="AA475" s="34" t="s">
        <v>4110</v>
      </c>
      <c r="AB475" s="34">
        <v>111</v>
      </c>
      <c r="AC475" s="34" t="s">
        <v>4111</v>
      </c>
      <c r="AD475" s="34" t="s">
        <v>4112</v>
      </c>
      <c r="AE475" s="34" t="s">
        <v>5684</v>
      </c>
      <c r="AF475" s="34" t="s">
        <v>4894</v>
      </c>
      <c r="AG475" s="34" t="s">
        <v>4897</v>
      </c>
      <c r="AH475" s="34" t="s">
        <v>5700</v>
      </c>
      <c r="AI475" s="34" t="s">
        <v>3089</v>
      </c>
      <c r="AJ475" s="34" t="s">
        <v>4818</v>
      </c>
      <c r="AK475" s="34" t="s">
        <v>1628</v>
      </c>
      <c r="AL475" s="34" t="s">
        <v>4714</v>
      </c>
      <c r="AM475" s="34" t="s">
        <v>1633</v>
      </c>
      <c r="AN475" s="34">
        <v>1</v>
      </c>
      <c r="AO475" s="34" t="s">
        <v>4898</v>
      </c>
      <c r="AP475" s="34" t="s">
        <v>5693</v>
      </c>
      <c r="AQ475" s="56">
        <v>1</v>
      </c>
      <c r="AR475" s="56">
        <v>2</v>
      </c>
      <c r="AS475" s="56">
        <v>2</v>
      </c>
      <c r="AT475" s="42" t="s">
        <v>2920</v>
      </c>
      <c r="AU475" s="42" t="s">
        <v>3205</v>
      </c>
      <c r="AV475" s="42" t="s">
        <v>4106</v>
      </c>
      <c r="AW475" s="35" t="s">
        <v>5709</v>
      </c>
      <c r="AX475" s="35" t="s">
        <v>3177</v>
      </c>
      <c r="AY475" s="35" t="s">
        <v>4896</v>
      </c>
      <c r="AZ475" s="43" t="str">
        <f t="shared" si="530"/>
        <v>X</v>
      </c>
      <c r="BA475" s="44"/>
      <c r="BB475" s="43" t="str">
        <f t="shared" si="494"/>
        <v/>
      </c>
      <c r="BC475" s="45" t="str">
        <f t="shared" si="531"/>
        <v/>
      </c>
      <c r="BD475" s="45" t="str">
        <f t="shared" si="495"/>
        <v/>
      </c>
      <c r="BE475" s="45" t="s">
        <v>5691</v>
      </c>
      <c r="BF475" s="45" t="str">
        <f t="shared" si="479"/>
        <v/>
      </c>
      <c r="BG475" s="45" t="str">
        <f t="shared" si="496"/>
        <v/>
      </c>
      <c r="BH475" s="12" t="str">
        <f t="shared" si="532"/>
        <v/>
      </c>
      <c r="BI475" s="43" t="str">
        <f t="shared" si="497"/>
        <v/>
      </c>
      <c r="BJ475" s="46" t="str">
        <f t="shared" si="498"/>
        <v/>
      </c>
      <c r="BK475" s="46" t="str">
        <f t="shared" si="533"/>
        <v/>
      </c>
      <c r="BL475" s="46" t="str">
        <f t="shared" si="499"/>
        <v/>
      </c>
      <c r="BM475" s="43" t="str">
        <f t="shared" si="500"/>
        <v/>
      </c>
      <c r="BN475" s="43" t="str">
        <f t="shared" si="534"/>
        <v/>
      </c>
      <c r="BO475" s="44" t="str">
        <f t="shared" si="480"/>
        <v/>
      </c>
      <c r="BP475" s="44" t="str">
        <f t="shared" si="535"/>
        <v>X</v>
      </c>
      <c r="BQ475" s="44" t="str">
        <f t="shared" si="536"/>
        <v/>
      </c>
      <c r="BR475" s="46" t="str">
        <f t="shared" si="481"/>
        <v/>
      </c>
      <c r="BS475" s="47" t="str">
        <f t="shared" si="482"/>
        <v/>
      </c>
      <c r="BT475" s="46" t="str">
        <f t="shared" si="483"/>
        <v/>
      </c>
      <c r="BU475" s="46" t="str">
        <f t="shared" si="484"/>
        <v/>
      </c>
      <c r="BV475" s="73" t="str">
        <f t="shared" si="489"/>
        <v/>
      </c>
      <c r="BW475" s="47" t="str">
        <f t="shared" si="488"/>
        <v/>
      </c>
      <c r="BX475" s="47" t="str">
        <f t="shared" si="537"/>
        <v/>
      </c>
      <c r="BY475" s="13" t="str">
        <f t="shared" si="538"/>
        <v/>
      </c>
      <c r="BZ475" s="14" t="str">
        <f t="shared" si="485"/>
        <v/>
      </c>
      <c r="CA475" s="48" t="str">
        <f t="shared" si="486"/>
        <v>X</v>
      </c>
      <c r="CB475" s="44" t="str">
        <f t="shared" si="487"/>
        <v/>
      </c>
      <c r="CC475" s="44" t="str">
        <f t="shared" si="501"/>
        <v/>
      </c>
      <c r="CD475" s="44" t="str">
        <f t="shared" si="491"/>
        <v/>
      </c>
      <c r="CE475" s="44" t="str">
        <f t="shared" si="540"/>
        <v>X</v>
      </c>
      <c r="CF475" s="44" t="str">
        <f t="shared" si="502"/>
        <v/>
      </c>
      <c r="CG475" s="44" t="str">
        <f t="shared" si="503"/>
        <v/>
      </c>
      <c r="CH475" s="44" t="str">
        <f t="shared" si="504"/>
        <v/>
      </c>
      <c r="CI475" s="44" t="str">
        <f t="shared" si="505"/>
        <v/>
      </c>
      <c r="CJ475" s="44" t="str">
        <f t="shared" si="506"/>
        <v/>
      </c>
      <c r="CK475" s="44" t="str">
        <f t="shared" si="507"/>
        <v/>
      </c>
      <c r="CL475" s="44" t="str">
        <f t="shared" si="508"/>
        <v/>
      </c>
      <c r="CM475" s="43" t="str">
        <f t="shared" si="509"/>
        <v/>
      </c>
      <c r="CN475" s="43" t="str">
        <f t="shared" si="510"/>
        <v/>
      </c>
      <c r="CO475" s="43" t="str">
        <f t="shared" si="511"/>
        <v/>
      </c>
      <c r="CP475" s="44" t="str">
        <f t="shared" si="492"/>
        <v/>
      </c>
      <c r="CQ475" s="44" t="str">
        <f t="shared" si="512"/>
        <v/>
      </c>
      <c r="CR475" s="43" t="str">
        <f t="shared" si="542"/>
        <v/>
      </c>
      <c r="CS475" s="44" t="s">
        <v>5285</v>
      </c>
      <c r="CT475" s="44" t="s">
        <v>5285</v>
      </c>
      <c r="CU475" s="44" t="str">
        <f t="shared" si="515"/>
        <v/>
      </c>
      <c r="CV475" s="44" t="str">
        <f t="shared" si="516"/>
        <v/>
      </c>
      <c r="CW475" s="44" t="str">
        <f t="shared" si="517"/>
        <v/>
      </c>
      <c r="CX475" s="44" t="str">
        <f t="shared" si="518"/>
        <v/>
      </c>
      <c r="CY475" s="44" t="str">
        <f t="shared" si="519"/>
        <v/>
      </c>
      <c r="CZ475" s="44" t="str">
        <f t="shared" si="520"/>
        <v/>
      </c>
      <c r="DA475" s="49" t="str">
        <f t="shared" si="513"/>
        <v/>
      </c>
      <c r="DB475" s="44" t="str">
        <f t="shared" si="521"/>
        <v/>
      </c>
      <c r="DC475" s="44" t="str">
        <f t="shared" si="522"/>
        <v/>
      </c>
      <c r="DD475" s="44" t="str">
        <f t="shared" si="523"/>
        <v/>
      </c>
      <c r="DE475" s="44" t="str">
        <f t="shared" si="524"/>
        <v/>
      </c>
      <c r="DF475" s="44" t="str">
        <f t="shared" si="525"/>
        <v/>
      </c>
      <c r="DG475" s="44" t="str">
        <f t="shared" si="526"/>
        <v/>
      </c>
      <c r="DH475" s="44" t="str">
        <f t="shared" si="539"/>
        <v>X</v>
      </c>
      <c r="DI475" s="50" t="str">
        <f t="shared" si="527"/>
        <v/>
      </c>
      <c r="DJ475" s="50" t="str">
        <f t="shared" si="541"/>
        <v>X</v>
      </c>
      <c r="DK475" s="50" t="str">
        <f t="shared" si="528"/>
        <v/>
      </c>
      <c r="DL475" s="50" t="str">
        <f t="shared" si="529"/>
        <v/>
      </c>
      <c r="DM475" s="51" t="str">
        <f t="shared" si="493"/>
        <v>033137000</v>
      </c>
      <c r="DN475" s="52"/>
      <c r="DO475" s="53" t="s">
        <v>5255</v>
      </c>
      <c r="DP475" s="52"/>
      <c r="DQ475" s="53"/>
      <c r="DR475" s="52" t="str">
        <f t="shared" si="514"/>
        <v/>
      </c>
      <c r="DS475" s="53"/>
      <c r="DT475" s="52"/>
      <c r="DU475" s="53"/>
      <c r="DV475" s="52"/>
      <c r="DW475" s="227"/>
      <c r="DX475" s="227"/>
      <c r="EI475" s="83"/>
      <c r="EJ475" s="102"/>
      <c r="EK475" s="102"/>
      <c r="EL475" s="102"/>
      <c r="EM475" s="102"/>
      <c r="EN475" s="102"/>
      <c r="EO475" s="102"/>
      <c r="EP475" s="102"/>
      <c r="EQ475" s="102"/>
      <c r="ER475" s="102"/>
      <c r="ES475" s="102"/>
      <c r="ET475" s="102"/>
      <c r="EU475" s="102"/>
      <c r="EV475" s="102"/>
      <c r="FB475" s="36" t="s">
        <v>8780</v>
      </c>
      <c r="FL475" s="36" t="str">
        <f t="shared" si="490"/>
        <v/>
      </c>
    </row>
    <row r="476" spans="1:168" s="36" customFormat="1" ht="49.5" customHeight="1" x14ac:dyDescent="0.35">
      <c r="A476" s="67"/>
      <c r="B476" s="39"/>
      <c r="C476" s="39"/>
      <c r="D476" s="40" t="s">
        <v>5691</v>
      </c>
      <c r="E476" s="41" t="s">
        <v>5691</v>
      </c>
      <c r="F476" s="41"/>
      <c r="G476" s="41"/>
      <c r="H476" s="41"/>
      <c r="I476" s="41"/>
      <c r="J476" s="41"/>
      <c r="K476" s="41"/>
      <c r="L476" s="41"/>
      <c r="M476" s="41"/>
      <c r="N476" s="41"/>
      <c r="O476" s="29"/>
      <c r="P476" s="30"/>
      <c r="Q476" s="31"/>
      <c r="R476" s="31"/>
      <c r="S476" s="32" t="s">
        <v>2361</v>
      </c>
      <c r="T476" s="33"/>
      <c r="U476" s="33" t="s">
        <v>4735</v>
      </c>
      <c r="V476" s="33" t="s">
        <v>4897</v>
      </c>
      <c r="W476" s="33" t="s">
        <v>1643</v>
      </c>
      <c r="X476" s="33" t="s">
        <v>869</v>
      </c>
      <c r="Y476" s="33" t="s">
        <v>5239</v>
      </c>
      <c r="Z476" s="33">
        <v>1</v>
      </c>
      <c r="AA476" s="34" t="s">
        <v>4110</v>
      </c>
      <c r="AB476" s="34">
        <v>111</v>
      </c>
      <c r="AC476" s="34" t="s">
        <v>4111</v>
      </c>
      <c r="AD476" s="34" t="s">
        <v>4112</v>
      </c>
      <c r="AE476" s="34" t="s">
        <v>5684</v>
      </c>
      <c r="AF476" s="34" t="s">
        <v>4894</v>
      </c>
      <c r="AG476" s="34" t="s">
        <v>4897</v>
      </c>
      <c r="AH476" s="34" t="s">
        <v>5700</v>
      </c>
      <c r="AI476" s="34" t="s">
        <v>3089</v>
      </c>
      <c r="AJ476" s="34" t="s">
        <v>4735</v>
      </c>
      <c r="AK476" s="34" t="s">
        <v>1643</v>
      </c>
      <c r="AL476" s="34" t="s">
        <v>4714</v>
      </c>
      <c r="AM476" s="34" t="s">
        <v>1633</v>
      </c>
      <c r="AN476" s="34">
        <v>1</v>
      </c>
      <c r="AO476" s="34" t="s">
        <v>4898</v>
      </c>
      <c r="AP476" s="34" t="s">
        <v>5693</v>
      </c>
      <c r="AQ476" s="56">
        <v>1</v>
      </c>
      <c r="AR476" s="56">
        <v>2</v>
      </c>
      <c r="AS476" s="56">
        <v>2</v>
      </c>
      <c r="AT476" s="42" t="s">
        <v>2920</v>
      </c>
      <c r="AU476" s="42" t="s">
        <v>3205</v>
      </c>
      <c r="AV476" s="42" t="s">
        <v>4106</v>
      </c>
      <c r="AW476" s="35" t="s">
        <v>5709</v>
      </c>
      <c r="AX476" s="35" t="s">
        <v>3177</v>
      </c>
      <c r="AY476" s="35" t="s">
        <v>4896</v>
      </c>
      <c r="AZ476" s="43" t="str">
        <f t="shared" si="530"/>
        <v>X</v>
      </c>
      <c r="BA476" s="44"/>
      <c r="BB476" s="43" t="str">
        <f t="shared" si="494"/>
        <v/>
      </c>
      <c r="BC476" s="45" t="str">
        <f t="shared" si="531"/>
        <v/>
      </c>
      <c r="BD476" s="45" t="str">
        <f t="shared" si="495"/>
        <v/>
      </c>
      <c r="BE476" s="45" t="s">
        <v>5691</v>
      </c>
      <c r="BF476" s="45" t="str">
        <f t="shared" si="479"/>
        <v/>
      </c>
      <c r="BG476" s="45" t="str">
        <f t="shared" si="496"/>
        <v/>
      </c>
      <c r="BH476" s="12" t="str">
        <f t="shared" si="532"/>
        <v/>
      </c>
      <c r="BI476" s="43" t="str">
        <f t="shared" si="497"/>
        <v/>
      </c>
      <c r="BJ476" s="46" t="str">
        <f t="shared" si="498"/>
        <v/>
      </c>
      <c r="BK476" s="46" t="str">
        <f t="shared" si="533"/>
        <v/>
      </c>
      <c r="BL476" s="46" t="str">
        <f t="shared" si="499"/>
        <v/>
      </c>
      <c r="BM476" s="43" t="str">
        <f t="shared" si="500"/>
        <v/>
      </c>
      <c r="BN476" s="43" t="str">
        <f t="shared" si="534"/>
        <v/>
      </c>
      <c r="BO476" s="44" t="str">
        <f t="shared" si="480"/>
        <v/>
      </c>
      <c r="BP476" s="44" t="str">
        <f t="shared" si="535"/>
        <v>X</v>
      </c>
      <c r="BQ476" s="44" t="str">
        <f t="shared" si="536"/>
        <v/>
      </c>
      <c r="BR476" s="46" t="str">
        <f t="shared" si="481"/>
        <v/>
      </c>
      <c r="BS476" s="47" t="str">
        <f t="shared" si="482"/>
        <v/>
      </c>
      <c r="BT476" s="46" t="str">
        <f t="shared" si="483"/>
        <v/>
      </c>
      <c r="BU476" s="46" t="str">
        <f t="shared" si="484"/>
        <v/>
      </c>
      <c r="BV476" s="73" t="str">
        <f t="shared" si="489"/>
        <v/>
      </c>
      <c r="BW476" s="47" t="str">
        <f t="shared" si="488"/>
        <v/>
      </c>
      <c r="BX476" s="47" t="str">
        <f t="shared" si="537"/>
        <v/>
      </c>
      <c r="BY476" s="13" t="str">
        <f t="shared" si="538"/>
        <v/>
      </c>
      <c r="BZ476" s="14" t="str">
        <f t="shared" si="485"/>
        <v/>
      </c>
      <c r="CA476" s="48" t="str">
        <f t="shared" si="486"/>
        <v>X</v>
      </c>
      <c r="CB476" s="44" t="str">
        <f t="shared" si="487"/>
        <v/>
      </c>
      <c r="CC476" s="44" t="str">
        <f t="shared" si="501"/>
        <v/>
      </c>
      <c r="CD476" s="44" t="str">
        <f t="shared" si="491"/>
        <v/>
      </c>
      <c r="CE476" s="44" t="str">
        <f t="shared" si="540"/>
        <v>X</v>
      </c>
      <c r="CF476" s="44" t="str">
        <f t="shared" si="502"/>
        <v/>
      </c>
      <c r="CG476" s="44" t="str">
        <f t="shared" si="503"/>
        <v/>
      </c>
      <c r="CH476" s="44" t="str">
        <f t="shared" si="504"/>
        <v/>
      </c>
      <c r="CI476" s="44" t="str">
        <f t="shared" si="505"/>
        <v/>
      </c>
      <c r="CJ476" s="44" t="str">
        <f t="shared" si="506"/>
        <v/>
      </c>
      <c r="CK476" s="44" t="str">
        <f t="shared" si="507"/>
        <v/>
      </c>
      <c r="CL476" s="44" t="str">
        <f t="shared" si="508"/>
        <v/>
      </c>
      <c r="CM476" s="43" t="str">
        <f t="shared" si="509"/>
        <v/>
      </c>
      <c r="CN476" s="43" t="str">
        <f t="shared" si="510"/>
        <v/>
      </c>
      <c r="CO476" s="43" t="str">
        <f t="shared" si="511"/>
        <v/>
      </c>
      <c r="CP476" s="44" t="str">
        <f t="shared" si="492"/>
        <v/>
      </c>
      <c r="CQ476" s="44" t="str">
        <f t="shared" si="512"/>
        <v/>
      </c>
      <c r="CR476" s="43" t="str">
        <f t="shared" si="542"/>
        <v/>
      </c>
      <c r="CS476" s="44" t="s">
        <v>5285</v>
      </c>
      <c r="CT476" s="44" t="s">
        <v>5285</v>
      </c>
      <c r="CU476" s="44" t="str">
        <f t="shared" si="515"/>
        <v/>
      </c>
      <c r="CV476" s="44" t="str">
        <f t="shared" si="516"/>
        <v/>
      </c>
      <c r="CW476" s="44" t="str">
        <f t="shared" si="517"/>
        <v/>
      </c>
      <c r="CX476" s="44" t="str">
        <f t="shared" si="518"/>
        <v/>
      </c>
      <c r="CY476" s="44" t="str">
        <f t="shared" si="519"/>
        <v/>
      </c>
      <c r="CZ476" s="44" t="str">
        <f t="shared" si="520"/>
        <v/>
      </c>
      <c r="DA476" s="49" t="str">
        <f t="shared" si="513"/>
        <v/>
      </c>
      <c r="DB476" s="44" t="str">
        <f t="shared" si="521"/>
        <v/>
      </c>
      <c r="DC476" s="44" t="str">
        <f t="shared" si="522"/>
        <v/>
      </c>
      <c r="DD476" s="44" t="str">
        <f t="shared" si="523"/>
        <v/>
      </c>
      <c r="DE476" s="44" t="str">
        <f t="shared" si="524"/>
        <v/>
      </c>
      <c r="DF476" s="44" t="str">
        <f t="shared" si="525"/>
        <v/>
      </c>
      <c r="DG476" s="44" t="str">
        <f t="shared" si="526"/>
        <v/>
      </c>
      <c r="DH476" s="44" t="str">
        <f t="shared" si="539"/>
        <v>X</v>
      </c>
      <c r="DI476" s="50" t="str">
        <f t="shared" si="527"/>
        <v/>
      </c>
      <c r="DJ476" s="50" t="str">
        <f t="shared" si="541"/>
        <v>X</v>
      </c>
      <c r="DK476" s="50" t="str">
        <f t="shared" si="528"/>
        <v/>
      </c>
      <c r="DL476" s="50" t="str">
        <f t="shared" si="529"/>
        <v/>
      </c>
      <c r="DM476" s="51" t="str">
        <f t="shared" si="493"/>
        <v>033137000</v>
      </c>
      <c r="DN476" s="52"/>
      <c r="DO476" s="53"/>
      <c r="DP476" s="52"/>
      <c r="DQ476" s="53"/>
      <c r="DR476" s="52" t="str">
        <f t="shared" si="514"/>
        <v/>
      </c>
      <c r="DS476" s="53"/>
      <c r="DT476" s="52"/>
      <c r="DU476" s="53"/>
      <c r="DV476" s="52"/>
      <c r="DW476" s="227"/>
      <c r="DX476" s="227"/>
      <c r="EI476" s="83"/>
      <c r="EJ476" s="102"/>
      <c r="EK476" s="102"/>
      <c r="EL476" s="102"/>
      <c r="EM476" s="102"/>
      <c r="EN476" s="102"/>
      <c r="EO476" s="102"/>
      <c r="EP476" s="102"/>
      <c r="EQ476" s="102"/>
      <c r="ER476" s="102"/>
      <c r="ES476" s="102"/>
      <c r="ET476" s="102"/>
      <c r="EU476" s="102"/>
      <c r="EV476" s="102"/>
      <c r="FB476" s="36" t="s">
        <v>8780</v>
      </c>
      <c r="FL476" s="36" t="str">
        <f t="shared" si="490"/>
        <v/>
      </c>
    </row>
    <row r="477" spans="1:168" s="36" customFormat="1" ht="49.5" customHeight="1" x14ac:dyDescent="0.35">
      <c r="A477" s="67"/>
      <c r="B477" s="39"/>
      <c r="C477" s="39"/>
      <c r="D477" s="40" t="s">
        <v>4894</v>
      </c>
      <c r="E477" s="41" t="s">
        <v>4106</v>
      </c>
      <c r="F477" s="41" t="s">
        <v>4895</v>
      </c>
      <c r="G477" s="41"/>
      <c r="H477" s="41"/>
      <c r="I477" s="41" t="s">
        <v>4852</v>
      </c>
      <c r="J477" s="41" t="s">
        <v>4853</v>
      </c>
      <c r="K477" s="41"/>
      <c r="L477" s="41"/>
      <c r="M477" s="41" t="s">
        <v>6464</v>
      </c>
      <c r="N477" s="41" t="s">
        <v>6465</v>
      </c>
      <c r="O477" s="29" t="s">
        <v>4108</v>
      </c>
      <c r="P477" s="30" t="s">
        <v>4109</v>
      </c>
      <c r="Q477" s="31"/>
      <c r="R477" s="31"/>
      <c r="S477" s="32" t="s">
        <v>4894</v>
      </c>
      <c r="T477" s="33"/>
      <c r="U477" s="33" t="s">
        <v>4106</v>
      </c>
      <c r="V477" s="33" t="s">
        <v>4895</v>
      </c>
      <c r="W477" s="33" t="s">
        <v>5691</v>
      </c>
      <c r="X477" s="33" t="s">
        <v>4108</v>
      </c>
      <c r="Y477" s="33" t="s">
        <v>4109</v>
      </c>
      <c r="Z477" s="33">
        <v>1</v>
      </c>
      <c r="AA477" s="34" t="s">
        <v>4110</v>
      </c>
      <c r="AB477" s="34">
        <v>111</v>
      </c>
      <c r="AC477" s="34" t="s">
        <v>4111</v>
      </c>
      <c r="AD477" s="34" t="s">
        <v>4112</v>
      </c>
      <c r="AE477" s="34" t="s">
        <v>5684</v>
      </c>
      <c r="AF477" s="34" t="s">
        <v>4894</v>
      </c>
      <c r="AG477" s="34" t="s">
        <v>4897</v>
      </c>
      <c r="AH477" s="34" t="s">
        <v>5734</v>
      </c>
      <c r="AI477" s="34" t="s">
        <v>2988</v>
      </c>
      <c r="AJ477" s="34" t="s">
        <v>4106</v>
      </c>
      <c r="AK477" s="34" t="s">
        <v>5691</v>
      </c>
      <c r="AL477" s="34" t="s">
        <v>4106</v>
      </c>
      <c r="AM477" s="34" t="s">
        <v>5691</v>
      </c>
      <c r="AN477" s="34">
        <v>1</v>
      </c>
      <c r="AO477" s="34" t="s">
        <v>4898</v>
      </c>
      <c r="AP477" s="34" t="s">
        <v>5693</v>
      </c>
      <c r="AQ477" s="56">
        <v>1</v>
      </c>
      <c r="AR477" s="56">
        <v>2</v>
      </c>
      <c r="AS477" s="56">
        <v>2</v>
      </c>
      <c r="AT477" s="42" t="s">
        <v>2920</v>
      </c>
      <c r="AU477" s="42" t="s">
        <v>3205</v>
      </c>
      <c r="AV477" s="42" t="s">
        <v>4106</v>
      </c>
      <c r="AW477" s="35" t="s">
        <v>5709</v>
      </c>
      <c r="AX477" s="35" t="s">
        <v>3177</v>
      </c>
      <c r="AY477" s="35" t="s">
        <v>4896</v>
      </c>
      <c r="AZ477" s="43" t="str">
        <f t="shared" si="530"/>
        <v>X</v>
      </c>
      <c r="BA477" s="44"/>
      <c r="BB477" s="43" t="str">
        <f t="shared" si="494"/>
        <v/>
      </c>
      <c r="BC477" s="45" t="str">
        <f t="shared" si="531"/>
        <v/>
      </c>
      <c r="BD477" s="45" t="str">
        <f t="shared" si="495"/>
        <v/>
      </c>
      <c r="BE477" s="45" t="s">
        <v>5691</v>
      </c>
      <c r="BF477" s="45" t="str">
        <f t="shared" si="479"/>
        <v/>
      </c>
      <c r="BG477" s="45" t="str">
        <f t="shared" si="496"/>
        <v/>
      </c>
      <c r="BH477" s="12" t="str">
        <f t="shared" si="532"/>
        <v/>
      </c>
      <c r="BI477" s="43" t="str">
        <f t="shared" si="497"/>
        <v/>
      </c>
      <c r="BJ477" s="46" t="str">
        <f t="shared" si="498"/>
        <v/>
      </c>
      <c r="BK477" s="46" t="str">
        <f t="shared" si="533"/>
        <v/>
      </c>
      <c r="BL477" s="46" t="str">
        <f t="shared" si="499"/>
        <v/>
      </c>
      <c r="BM477" s="43" t="str">
        <f t="shared" si="500"/>
        <v/>
      </c>
      <c r="BN477" s="43" t="str">
        <f t="shared" si="534"/>
        <v/>
      </c>
      <c r="BO477" s="44" t="str">
        <f t="shared" si="480"/>
        <v/>
      </c>
      <c r="BP477" s="44" t="str">
        <f t="shared" si="535"/>
        <v>X</v>
      </c>
      <c r="BQ477" s="44" t="str">
        <f t="shared" si="536"/>
        <v/>
      </c>
      <c r="BR477" s="46" t="str">
        <f t="shared" si="481"/>
        <v/>
      </c>
      <c r="BS477" s="47" t="str">
        <f t="shared" si="482"/>
        <v/>
      </c>
      <c r="BT477" s="46" t="str">
        <f t="shared" si="483"/>
        <v/>
      </c>
      <c r="BU477" s="46" t="str">
        <f t="shared" si="484"/>
        <v/>
      </c>
      <c r="BV477" s="73" t="str">
        <f t="shared" si="489"/>
        <v/>
      </c>
      <c r="BW477" s="47" t="str">
        <f t="shared" si="488"/>
        <v/>
      </c>
      <c r="BX477" s="47" t="str">
        <f t="shared" si="537"/>
        <v/>
      </c>
      <c r="BY477" s="13" t="str">
        <f t="shared" si="538"/>
        <v/>
      </c>
      <c r="BZ477" s="14" t="str">
        <f t="shared" si="485"/>
        <v/>
      </c>
      <c r="CA477" s="48" t="str">
        <f t="shared" si="486"/>
        <v>X</v>
      </c>
      <c r="CB477" s="44" t="str">
        <f t="shared" si="487"/>
        <v/>
      </c>
      <c r="CC477" s="44" t="str">
        <f t="shared" si="501"/>
        <v/>
      </c>
      <c r="CD477" s="44" t="str">
        <f t="shared" si="491"/>
        <v/>
      </c>
      <c r="CE477" s="44" t="str">
        <f t="shared" si="540"/>
        <v>X</v>
      </c>
      <c r="CF477" s="44" t="str">
        <f t="shared" si="502"/>
        <v/>
      </c>
      <c r="CG477" s="44" t="str">
        <f t="shared" si="503"/>
        <v/>
      </c>
      <c r="CH477" s="44" t="str">
        <f t="shared" si="504"/>
        <v/>
      </c>
      <c r="CI477" s="44" t="str">
        <f t="shared" si="505"/>
        <v/>
      </c>
      <c r="CJ477" s="44" t="str">
        <f t="shared" si="506"/>
        <v/>
      </c>
      <c r="CK477" s="44" t="str">
        <f t="shared" si="507"/>
        <v/>
      </c>
      <c r="CL477" s="44" t="str">
        <f t="shared" si="508"/>
        <v/>
      </c>
      <c r="CM477" s="43" t="str">
        <f t="shared" si="509"/>
        <v/>
      </c>
      <c r="CN477" s="43" t="str">
        <f t="shared" si="510"/>
        <v/>
      </c>
      <c r="CO477" s="43" t="str">
        <f t="shared" si="511"/>
        <v/>
      </c>
      <c r="CP477" s="44" t="str">
        <f t="shared" si="492"/>
        <v/>
      </c>
      <c r="CQ477" s="44" t="str">
        <f t="shared" si="512"/>
        <v/>
      </c>
      <c r="CR477" s="43" t="str">
        <f t="shared" si="542"/>
        <v/>
      </c>
      <c r="CS477" s="44" t="s">
        <v>5285</v>
      </c>
      <c r="CT477" s="44" t="s">
        <v>5285</v>
      </c>
      <c r="CU477" s="44" t="str">
        <f t="shared" si="515"/>
        <v/>
      </c>
      <c r="CV477" s="44" t="str">
        <f t="shared" si="516"/>
        <v/>
      </c>
      <c r="CW477" s="44" t="str">
        <f t="shared" si="517"/>
        <v/>
      </c>
      <c r="CX477" s="44" t="str">
        <f t="shared" si="518"/>
        <v/>
      </c>
      <c r="CY477" s="44" t="str">
        <f t="shared" si="519"/>
        <v/>
      </c>
      <c r="CZ477" s="44" t="str">
        <f t="shared" si="520"/>
        <v/>
      </c>
      <c r="DA477" s="49" t="str">
        <f t="shared" si="513"/>
        <v/>
      </c>
      <c r="DB477" s="44" t="str">
        <f t="shared" si="521"/>
        <v/>
      </c>
      <c r="DC477" s="44" t="str">
        <f t="shared" si="522"/>
        <v/>
      </c>
      <c r="DD477" s="44" t="str">
        <f t="shared" si="523"/>
        <v/>
      </c>
      <c r="DE477" s="44" t="str">
        <f t="shared" si="524"/>
        <v/>
      </c>
      <c r="DF477" s="44" t="str">
        <f t="shared" si="525"/>
        <v/>
      </c>
      <c r="DG477" s="44" t="str">
        <f t="shared" si="526"/>
        <v/>
      </c>
      <c r="DH477" s="44" t="str">
        <f t="shared" si="539"/>
        <v>X</v>
      </c>
      <c r="DI477" s="50" t="str">
        <f t="shared" si="527"/>
        <v/>
      </c>
      <c r="DJ477" s="50" t="str">
        <f t="shared" si="541"/>
        <v>X</v>
      </c>
      <c r="DK477" s="50" t="str">
        <f t="shared" si="528"/>
        <v/>
      </c>
      <c r="DL477" s="50" t="str">
        <f t="shared" si="529"/>
        <v/>
      </c>
      <c r="DM477" s="51" t="str">
        <f t="shared" si="493"/>
        <v>033137000</v>
      </c>
      <c r="DN477" s="52"/>
      <c r="DO477" s="53" t="s">
        <v>5255</v>
      </c>
      <c r="DP477" s="52"/>
      <c r="DQ477" s="53"/>
      <c r="DR477" s="52" t="str">
        <f t="shared" si="514"/>
        <v/>
      </c>
      <c r="DS477" s="53"/>
      <c r="DT477" s="52"/>
      <c r="DU477" s="53"/>
      <c r="DV477" s="52"/>
      <c r="DW477" s="226"/>
      <c r="DX477" s="226"/>
      <c r="EI477" s="83"/>
      <c r="EJ477" s="102"/>
      <c r="EK477" s="102"/>
      <c r="EL477" s="102"/>
      <c r="EM477" s="102"/>
      <c r="EN477" s="102"/>
      <c r="EO477" s="102"/>
      <c r="EP477" s="102"/>
      <c r="EQ477" s="102"/>
      <c r="ER477" s="102"/>
      <c r="ES477" s="102"/>
      <c r="ET477" s="102"/>
      <c r="EU477" s="102"/>
      <c r="EV477" s="102"/>
      <c r="FB477" s="36" t="s">
        <v>8780</v>
      </c>
      <c r="FL477" s="36" t="str">
        <f t="shared" si="490"/>
        <v/>
      </c>
    </row>
    <row r="478" spans="1:168" s="36" customFormat="1" ht="49.5" customHeight="1" x14ac:dyDescent="0.35">
      <c r="A478" s="67"/>
      <c r="B478" s="39"/>
      <c r="C478" s="39"/>
      <c r="D478" s="40" t="s">
        <v>5691</v>
      </c>
      <c r="E478" s="41" t="s">
        <v>5691</v>
      </c>
      <c r="F478" s="41"/>
      <c r="G478" s="41"/>
      <c r="H478" s="41"/>
      <c r="I478" s="41"/>
      <c r="J478" s="41"/>
      <c r="K478" s="41"/>
      <c r="L478" s="41"/>
      <c r="M478" s="41"/>
      <c r="N478" s="41"/>
      <c r="O478" s="29"/>
      <c r="P478" s="30"/>
      <c r="Q478" s="31"/>
      <c r="R478" s="31"/>
      <c r="S478" s="32" t="s">
        <v>2116</v>
      </c>
      <c r="T478" s="33"/>
      <c r="U478" s="33" t="s">
        <v>5741</v>
      </c>
      <c r="V478" s="33" t="s">
        <v>5605</v>
      </c>
      <c r="W478" s="33" t="s">
        <v>4820</v>
      </c>
      <c r="X478" s="33">
        <v>722</v>
      </c>
      <c r="Y478" s="33" t="s">
        <v>2117</v>
      </c>
      <c r="Z478" s="33">
        <v>1</v>
      </c>
      <c r="AA478" s="34" t="s">
        <v>2118</v>
      </c>
      <c r="AB478" s="34">
        <v>1324</v>
      </c>
      <c r="AC478" s="34" t="s">
        <v>2117</v>
      </c>
      <c r="AD478" s="34" t="s">
        <v>1006</v>
      </c>
      <c r="AE478" s="34" t="s">
        <v>5121</v>
      </c>
      <c r="AF478" s="34" t="s">
        <v>2116</v>
      </c>
      <c r="AG478" s="34" t="s">
        <v>5605</v>
      </c>
      <c r="AH478" s="34" t="s">
        <v>4106</v>
      </c>
      <c r="AI478" s="34"/>
      <c r="AJ478" s="34" t="s">
        <v>5741</v>
      </c>
      <c r="AK478" s="34" t="s">
        <v>4820</v>
      </c>
      <c r="AL478" s="34" t="s">
        <v>4106</v>
      </c>
      <c r="AM478" s="34" t="s">
        <v>5691</v>
      </c>
      <c r="AN478" s="34">
        <v>1</v>
      </c>
      <c r="AO478" s="34"/>
      <c r="AP478" s="34"/>
      <c r="AQ478" s="56">
        <v>0</v>
      </c>
      <c r="AR478" s="56">
        <v>0</v>
      </c>
      <c r="AS478" s="56">
        <v>0</v>
      </c>
      <c r="AT478" s="42" t="s">
        <v>4106</v>
      </c>
      <c r="AU478" s="42" t="s">
        <v>4106</v>
      </c>
      <c r="AV478" s="42" t="s">
        <v>4106</v>
      </c>
      <c r="AW478" s="35"/>
      <c r="AX478" s="35"/>
      <c r="AY478" s="35"/>
      <c r="AZ478" s="43" t="str">
        <f t="shared" si="530"/>
        <v/>
      </c>
      <c r="BA478" s="44"/>
      <c r="BB478" s="43" t="str">
        <f t="shared" si="494"/>
        <v/>
      </c>
      <c r="BC478" s="45" t="str">
        <f t="shared" si="531"/>
        <v/>
      </c>
      <c r="BD478" s="45" t="str">
        <f t="shared" si="495"/>
        <v/>
      </c>
      <c r="BE478" s="45" t="s">
        <v>5691</v>
      </c>
      <c r="BF478" s="45" t="str">
        <f t="shared" si="479"/>
        <v/>
      </c>
      <c r="BG478" s="45" t="str">
        <f t="shared" si="496"/>
        <v/>
      </c>
      <c r="BH478" s="12" t="str">
        <f t="shared" si="532"/>
        <v/>
      </c>
      <c r="BI478" s="43" t="str">
        <f t="shared" si="497"/>
        <v/>
      </c>
      <c r="BJ478" s="46" t="str">
        <f t="shared" si="498"/>
        <v>X</v>
      </c>
      <c r="BK478" s="46" t="str">
        <f t="shared" si="533"/>
        <v>X</v>
      </c>
      <c r="BL478" s="46" t="str">
        <f t="shared" si="499"/>
        <v/>
      </c>
      <c r="BM478" s="43" t="str">
        <f t="shared" si="500"/>
        <v/>
      </c>
      <c r="BN478" s="43" t="str">
        <f t="shared" si="534"/>
        <v/>
      </c>
      <c r="BO478" s="44" t="str">
        <f t="shared" si="480"/>
        <v/>
      </c>
      <c r="BP478" s="44" t="str">
        <f t="shared" si="535"/>
        <v>X</v>
      </c>
      <c r="BQ478" s="44" t="str">
        <f t="shared" si="536"/>
        <v/>
      </c>
      <c r="BR478" s="46" t="str">
        <f t="shared" si="481"/>
        <v>X</v>
      </c>
      <c r="BS478" s="47" t="str">
        <f t="shared" si="482"/>
        <v/>
      </c>
      <c r="BT478" s="46" t="str">
        <f t="shared" si="483"/>
        <v>X</v>
      </c>
      <c r="BU478" s="46" t="str">
        <f t="shared" si="484"/>
        <v/>
      </c>
      <c r="BV478" s="73" t="str">
        <f t="shared" si="489"/>
        <v/>
      </c>
      <c r="BW478" s="47" t="str">
        <f t="shared" si="488"/>
        <v/>
      </c>
      <c r="BX478" s="47" t="str">
        <f t="shared" si="537"/>
        <v/>
      </c>
      <c r="BY478" s="13" t="str">
        <f t="shared" si="538"/>
        <v/>
      </c>
      <c r="BZ478" s="14" t="str">
        <f t="shared" si="485"/>
        <v/>
      </c>
      <c r="CA478" s="48" t="str">
        <f t="shared" si="486"/>
        <v>X</v>
      </c>
      <c r="CB478" s="44" t="str">
        <f t="shared" si="487"/>
        <v/>
      </c>
      <c r="CC478" s="44" t="str">
        <f t="shared" si="501"/>
        <v/>
      </c>
      <c r="CD478" s="44" t="str">
        <f t="shared" si="491"/>
        <v/>
      </c>
      <c r="CE478" s="44" t="str">
        <f t="shared" si="540"/>
        <v/>
      </c>
      <c r="CF478" s="44" t="str">
        <f t="shared" si="502"/>
        <v/>
      </c>
      <c r="CG478" s="44" t="str">
        <f t="shared" si="503"/>
        <v/>
      </c>
      <c r="CH478" s="44" t="str">
        <f t="shared" si="504"/>
        <v/>
      </c>
      <c r="CI478" s="44" t="str">
        <f t="shared" si="505"/>
        <v>X</v>
      </c>
      <c r="CJ478" s="44" t="str">
        <f t="shared" si="506"/>
        <v>X</v>
      </c>
      <c r="CK478" s="44" t="str">
        <f t="shared" si="507"/>
        <v/>
      </c>
      <c r="CL478" s="44" t="str">
        <f t="shared" si="508"/>
        <v/>
      </c>
      <c r="CM478" s="43" t="str">
        <f t="shared" si="509"/>
        <v/>
      </c>
      <c r="CN478" s="43" t="str">
        <f t="shared" si="510"/>
        <v/>
      </c>
      <c r="CO478" s="43" t="str">
        <f t="shared" si="511"/>
        <v/>
      </c>
      <c r="CP478" s="44" t="str">
        <f t="shared" si="492"/>
        <v/>
      </c>
      <c r="CQ478" s="44" t="str">
        <f t="shared" si="512"/>
        <v/>
      </c>
      <c r="CR478" s="43" t="str">
        <f t="shared" si="542"/>
        <v/>
      </c>
      <c r="CS478" s="44">
        <v>0</v>
      </c>
      <c r="CT478" s="44">
        <v>0</v>
      </c>
      <c r="CU478" s="44" t="str">
        <f t="shared" si="515"/>
        <v/>
      </c>
      <c r="CV478" s="44" t="str">
        <f t="shared" si="516"/>
        <v/>
      </c>
      <c r="CW478" s="44" t="str">
        <f t="shared" si="517"/>
        <v>X</v>
      </c>
      <c r="CX478" s="44" t="str">
        <f t="shared" si="518"/>
        <v>X</v>
      </c>
      <c r="CY478" s="44" t="str">
        <f t="shared" si="519"/>
        <v/>
      </c>
      <c r="CZ478" s="44" t="str">
        <f t="shared" si="520"/>
        <v/>
      </c>
      <c r="DA478" s="49" t="str">
        <f t="shared" si="513"/>
        <v/>
      </c>
      <c r="DB478" s="44" t="str">
        <f t="shared" si="521"/>
        <v/>
      </c>
      <c r="DC478" s="44" t="str">
        <f t="shared" si="522"/>
        <v/>
      </c>
      <c r="DD478" s="44" t="str">
        <f t="shared" si="523"/>
        <v>X</v>
      </c>
      <c r="DE478" s="44" t="str">
        <f t="shared" si="524"/>
        <v>X</v>
      </c>
      <c r="DF478" s="44" t="str">
        <f t="shared" si="525"/>
        <v/>
      </c>
      <c r="DG478" s="44" t="str">
        <f t="shared" si="526"/>
        <v/>
      </c>
      <c r="DH478" s="44" t="str">
        <f t="shared" si="539"/>
        <v/>
      </c>
      <c r="DI478" s="50" t="str">
        <f t="shared" si="527"/>
        <v/>
      </c>
      <c r="DJ478" s="50" t="str">
        <f t="shared" si="541"/>
        <v/>
      </c>
      <c r="DK478" s="50" t="str">
        <f t="shared" si="528"/>
        <v/>
      </c>
      <c r="DL478" s="50" t="str">
        <f t="shared" si="529"/>
        <v/>
      </c>
      <c r="DM478" s="51" t="str">
        <f t="shared" si="493"/>
        <v>000000000</v>
      </c>
      <c r="DN478" s="52"/>
      <c r="DO478" s="53"/>
      <c r="DP478" s="52"/>
      <c r="DQ478" s="53" t="str">
        <f t="shared" ref="DQ478:DQ530" si="543">IF($AT478="033","X","")</f>
        <v/>
      </c>
      <c r="DR478" s="52" t="str">
        <f t="shared" si="514"/>
        <v/>
      </c>
      <c r="DS478" s="53"/>
      <c r="DT478" s="52"/>
      <c r="DU478" s="53"/>
      <c r="DV478" s="52"/>
      <c r="DW478" s="99"/>
      <c r="DX478" s="99"/>
      <c r="EI478" s="83"/>
      <c r="EJ478" s="102"/>
      <c r="EK478" s="102"/>
      <c r="EL478" s="102"/>
      <c r="EM478" s="102"/>
      <c r="EN478" s="102"/>
      <c r="EO478" s="102"/>
      <c r="EP478" s="102"/>
      <c r="EQ478" s="102"/>
      <c r="ER478" s="102"/>
      <c r="ES478" s="102"/>
      <c r="ET478" s="102"/>
      <c r="EU478" s="102"/>
      <c r="EV478" s="102"/>
      <c r="FL478" s="36" t="str">
        <f t="shared" si="490"/>
        <v/>
      </c>
    </row>
    <row r="479" spans="1:168" s="36" customFormat="1" ht="49.5" customHeight="1" x14ac:dyDescent="0.35">
      <c r="A479" s="67"/>
      <c r="B479" s="39"/>
      <c r="C479" s="39"/>
      <c r="D479" s="40"/>
      <c r="E479" s="41"/>
      <c r="F479" s="41"/>
      <c r="G479" s="41"/>
      <c r="H479" s="41"/>
      <c r="I479" s="41"/>
      <c r="J479" s="41"/>
      <c r="K479" s="41"/>
      <c r="L479" s="41"/>
      <c r="M479" s="41" t="s">
        <v>3065</v>
      </c>
      <c r="N479" s="41" t="s">
        <v>3066</v>
      </c>
      <c r="O479" s="29"/>
      <c r="P479" s="30"/>
      <c r="Q479" s="31"/>
      <c r="R479" s="31"/>
      <c r="S479" s="32" t="s">
        <v>596</v>
      </c>
      <c r="T479" s="33"/>
      <c r="U479" s="33" t="s">
        <v>4106</v>
      </c>
      <c r="V479" s="33" t="s">
        <v>2080</v>
      </c>
      <c r="W479" s="33" t="s">
        <v>5691</v>
      </c>
      <c r="X479" s="33" t="s">
        <v>4108</v>
      </c>
      <c r="Y479" s="33" t="s">
        <v>4109</v>
      </c>
      <c r="Z479" s="33">
        <v>1</v>
      </c>
      <c r="AA479" s="34" t="s">
        <v>4110</v>
      </c>
      <c r="AB479" s="34">
        <v>111</v>
      </c>
      <c r="AC479" s="34" t="s">
        <v>4111</v>
      </c>
      <c r="AD479" s="34" t="s">
        <v>4112</v>
      </c>
      <c r="AE479" s="34" t="s">
        <v>5684</v>
      </c>
      <c r="AF479" s="34" t="s">
        <v>596</v>
      </c>
      <c r="AG479" s="34" t="s">
        <v>2080</v>
      </c>
      <c r="AH479" s="34" t="s">
        <v>4106</v>
      </c>
      <c r="AI479" s="34" t="s">
        <v>5691</v>
      </c>
      <c r="AJ479" s="34" t="s">
        <v>4106</v>
      </c>
      <c r="AK479" s="34" t="s">
        <v>5691</v>
      </c>
      <c r="AL479" s="34" t="s">
        <v>4106</v>
      </c>
      <c r="AM479" s="34" t="s">
        <v>5691</v>
      </c>
      <c r="AN479" s="34">
        <v>1</v>
      </c>
      <c r="AO479" s="34" t="s">
        <v>5693</v>
      </c>
      <c r="AP479" s="34" t="s">
        <v>5693</v>
      </c>
      <c r="AQ479" s="56">
        <v>1</v>
      </c>
      <c r="AR479" s="56">
        <v>2</v>
      </c>
      <c r="AS479" s="56">
        <v>2</v>
      </c>
      <c r="AT479" s="42" t="s">
        <v>5318</v>
      </c>
      <c r="AU479" s="42" t="s">
        <v>6311</v>
      </c>
      <c r="AV479" s="42" t="s">
        <v>4106</v>
      </c>
      <c r="AW479" s="35" t="s">
        <v>2081</v>
      </c>
      <c r="AX479" s="35" t="s">
        <v>2082</v>
      </c>
      <c r="AY479" s="35" t="s">
        <v>2083</v>
      </c>
      <c r="AZ479" s="43" t="str">
        <f t="shared" si="530"/>
        <v>X</v>
      </c>
      <c r="BA479" s="44"/>
      <c r="BB479" s="43" t="str">
        <f t="shared" si="494"/>
        <v/>
      </c>
      <c r="BC479" s="45" t="str">
        <f t="shared" si="531"/>
        <v/>
      </c>
      <c r="BD479" s="45" t="str">
        <f t="shared" si="495"/>
        <v/>
      </c>
      <c r="BE479" s="45" t="s">
        <v>5691</v>
      </c>
      <c r="BF479" s="45" t="str">
        <f t="shared" si="479"/>
        <v/>
      </c>
      <c r="BG479" s="45" t="str">
        <f t="shared" si="496"/>
        <v/>
      </c>
      <c r="BH479" s="12" t="str">
        <f t="shared" si="532"/>
        <v/>
      </c>
      <c r="BI479" s="43" t="str">
        <f t="shared" si="497"/>
        <v/>
      </c>
      <c r="BJ479" s="46" t="str">
        <f t="shared" si="498"/>
        <v/>
      </c>
      <c r="BK479" s="46" t="str">
        <f t="shared" si="533"/>
        <v/>
      </c>
      <c r="BL479" s="46" t="str">
        <f t="shared" si="499"/>
        <v/>
      </c>
      <c r="BM479" s="43" t="str">
        <f t="shared" si="500"/>
        <v/>
      </c>
      <c r="BN479" s="43" t="str">
        <f t="shared" si="534"/>
        <v/>
      </c>
      <c r="BO479" s="44" t="str">
        <f t="shared" si="480"/>
        <v/>
      </c>
      <c r="BP479" s="44" t="str">
        <f t="shared" si="535"/>
        <v>X</v>
      </c>
      <c r="BQ479" s="44" t="str">
        <f t="shared" si="536"/>
        <v/>
      </c>
      <c r="BR479" s="46" t="str">
        <f t="shared" si="481"/>
        <v/>
      </c>
      <c r="BS479" s="47" t="str">
        <f t="shared" si="482"/>
        <v/>
      </c>
      <c r="BT479" s="46" t="str">
        <f t="shared" si="483"/>
        <v/>
      </c>
      <c r="BU479" s="46" t="str">
        <f t="shared" si="484"/>
        <v/>
      </c>
      <c r="BV479" s="73" t="str">
        <f t="shared" si="489"/>
        <v/>
      </c>
      <c r="BW479" s="47" t="str">
        <f t="shared" si="488"/>
        <v/>
      </c>
      <c r="BX479" s="47" t="str">
        <f t="shared" si="537"/>
        <v/>
      </c>
      <c r="BY479" s="13" t="str">
        <f t="shared" si="538"/>
        <v/>
      </c>
      <c r="BZ479" s="14" t="str">
        <f t="shared" si="485"/>
        <v/>
      </c>
      <c r="CA479" s="48" t="str">
        <f t="shared" si="486"/>
        <v>X</v>
      </c>
      <c r="CB479" s="44" t="str">
        <f t="shared" si="487"/>
        <v/>
      </c>
      <c r="CC479" s="44" t="str">
        <f t="shared" si="501"/>
        <v/>
      </c>
      <c r="CD479" s="44" t="str">
        <f t="shared" si="491"/>
        <v/>
      </c>
      <c r="CE479" s="44" t="str">
        <f t="shared" si="540"/>
        <v/>
      </c>
      <c r="CF479" s="44" t="str">
        <f t="shared" si="502"/>
        <v/>
      </c>
      <c r="CG479" s="44" t="str">
        <f t="shared" si="503"/>
        <v/>
      </c>
      <c r="CH479" s="44" t="str">
        <f t="shared" si="504"/>
        <v/>
      </c>
      <c r="CI479" s="44" t="str">
        <f t="shared" si="505"/>
        <v/>
      </c>
      <c r="CJ479" s="44" t="str">
        <f t="shared" si="506"/>
        <v/>
      </c>
      <c r="CK479" s="44" t="str">
        <f t="shared" si="507"/>
        <v/>
      </c>
      <c r="CL479" s="44" t="str">
        <f t="shared" si="508"/>
        <v/>
      </c>
      <c r="CM479" s="43" t="str">
        <f t="shared" si="509"/>
        <v/>
      </c>
      <c r="CN479" s="43" t="str">
        <f t="shared" si="510"/>
        <v/>
      </c>
      <c r="CO479" s="43" t="str">
        <f t="shared" si="511"/>
        <v/>
      </c>
      <c r="CP479" s="44" t="str">
        <f t="shared" si="492"/>
        <v/>
      </c>
      <c r="CQ479" s="44" t="str">
        <f t="shared" si="512"/>
        <v/>
      </c>
      <c r="CR479" s="43" t="str">
        <f t="shared" si="542"/>
        <v/>
      </c>
      <c r="CS479" s="44">
        <v>0</v>
      </c>
      <c r="CT479" s="44">
        <v>0</v>
      </c>
      <c r="CU479" s="44" t="str">
        <f t="shared" si="515"/>
        <v/>
      </c>
      <c r="CV479" s="44" t="str">
        <f t="shared" si="516"/>
        <v/>
      </c>
      <c r="CW479" s="44" t="str">
        <f t="shared" si="517"/>
        <v/>
      </c>
      <c r="CX479" s="44" t="str">
        <f t="shared" si="518"/>
        <v/>
      </c>
      <c r="CY479" s="44" t="str">
        <f t="shared" si="519"/>
        <v/>
      </c>
      <c r="CZ479" s="44" t="str">
        <f t="shared" si="520"/>
        <v/>
      </c>
      <c r="DA479" s="49" t="str">
        <f t="shared" si="513"/>
        <v/>
      </c>
      <c r="DB479" s="44" t="str">
        <f t="shared" si="521"/>
        <v/>
      </c>
      <c r="DC479" s="44" t="str">
        <f t="shared" si="522"/>
        <v/>
      </c>
      <c r="DD479" s="44" t="str">
        <f t="shared" si="523"/>
        <v/>
      </c>
      <c r="DE479" s="44" t="str">
        <f t="shared" si="524"/>
        <v/>
      </c>
      <c r="DF479" s="44" t="str">
        <f t="shared" si="525"/>
        <v/>
      </c>
      <c r="DG479" s="44" t="str">
        <f t="shared" si="526"/>
        <v/>
      </c>
      <c r="DH479" s="44" t="str">
        <f t="shared" si="539"/>
        <v>X</v>
      </c>
      <c r="DI479" s="50" t="str">
        <f t="shared" si="527"/>
        <v/>
      </c>
      <c r="DJ479" s="50" t="str">
        <f t="shared" si="541"/>
        <v/>
      </c>
      <c r="DK479" s="50" t="str">
        <f t="shared" si="528"/>
        <v/>
      </c>
      <c r="DL479" s="50" t="str">
        <f t="shared" si="529"/>
        <v/>
      </c>
      <c r="DM479" s="51" t="str">
        <f t="shared" si="493"/>
        <v>058180000</v>
      </c>
      <c r="DN479" s="52"/>
      <c r="DO479" s="53"/>
      <c r="DP479" s="52"/>
      <c r="DQ479" s="53" t="str">
        <f t="shared" si="543"/>
        <v/>
      </c>
      <c r="DR479" s="52" t="str">
        <f t="shared" si="514"/>
        <v/>
      </c>
      <c r="DS479" s="53"/>
      <c r="DT479" s="52"/>
      <c r="DU479" s="53"/>
      <c r="DV479" s="52"/>
      <c r="DW479" s="99"/>
      <c r="DX479" s="99"/>
      <c r="EI479" s="83"/>
      <c r="EJ479" s="102"/>
      <c r="EK479" s="102"/>
      <c r="EL479" s="102"/>
      <c r="EM479" s="102"/>
      <c r="EN479" s="102"/>
      <c r="EO479" s="102"/>
      <c r="EP479" s="102"/>
      <c r="EQ479" s="102"/>
      <c r="ER479" s="102"/>
      <c r="ES479" s="102"/>
      <c r="ET479" s="102"/>
      <c r="EU479" s="102"/>
      <c r="EV479" s="102"/>
      <c r="FL479" s="36" t="str">
        <f t="shared" si="490"/>
        <v/>
      </c>
    </row>
    <row r="480" spans="1:168" s="36" customFormat="1" ht="49.5" customHeight="1" x14ac:dyDescent="0.35">
      <c r="A480" s="67"/>
      <c r="B480" s="39"/>
      <c r="C480" s="39"/>
      <c r="D480" s="40"/>
      <c r="E480" s="41"/>
      <c r="F480" s="41"/>
      <c r="G480" s="41"/>
      <c r="H480" s="41"/>
      <c r="I480" s="41"/>
      <c r="J480" s="41"/>
      <c r="K480" s="41"/>
      <c r="L480" s="41"/>
      <c r="M480" s="41" t="s">
        <v>3065</v>
      </c>
      <c r="N480" s="41" t="s">
        <v>3066</v>
      </c>
      <c r="O480" s="29"/>
      <c r="P480" s="30"/>
      <c r="Q480" s="31"/>
      <c r="R480" s="31"/>
      <c r="S480" s="32" t="s">
        <v>598</v>
      </c>
      <c r="T480" s="33"/>
      <c r="U480" s="33" t="s">
        <v>4106</v>
      </c>
      <c r="V480" s="33" t="s">
        <v>2084</v>
      </c>
      <c r="W480" s="33" t="s">
        <v>5691</v>
      </c>
      <c r="X480" s="33" t="s">
        <v>4108</v>
      </c>
      <c r="Y480" s="33" t="s">
        <v>4109</v>
      </c>
      <c r="Z480" s="33">
        <v>1</v>
      </c>
      <c r="AA480" s="34" t="s">
        <v>4110</v>
      </c>
      <c r="AB480" s="34">
        <v>111</v>
      </c>
      <c r="AC480" s="34" t="s">
        <v>4111</v>
      </c>
      <c r="AD480" s="34" t="s">
        <v>4112</v>
      </c>
      <c r="AE480" s="34" t="s">
        <v>5684</v>
      </c>
      <c r="AF480" s="34" t="s">
        <v>598</v>
      </c>
      <c r="AG480" s="34" t="s">
        <v>2084</v>
      </c>
      <c r="AH480" s="34" t="s">
        <v>4106</v>
      </c>
      <c r="AI480" s="34" t="s">
        <v>5691</v>
      </c>
      <c r="AJ480" s="34" t="s">
        <v>4106</v>
      </c>
      <c r="AK480" s="34" t="s">
        <v>5691</v>
      </c>
      <c r="AL480" s="34" t="s">
        <v>4106</v>
      </c>
      <c r="AM480" s="34" t="s">
        <v>5691</v>
      </c>
      <c r="AN480" s="34">
        <v>1</v>
      </c>
      <c r="AO480" s="34" t="s">
        <v>5693</v>
      </c>
      <c r="AP480" s="34" t="s">
        <v>5693</v>
      </c>
      <c r="AQ480" s="56">
        <v>1</v>
      </c>
      <c r="AR480" s="56">
        <v>2</v>
      </c>
      <c r="AS480" s="56">
        <v>2</v>
      </c>
      <c r="AT480" s="42" t="s">
        <v>909</v>
      </c>
      <c r="AU480" s="42" t="s">
        <v>4108</v>
      </c>
      <c r="AV480" s="42" t="s">
        <v>4106</v>
      </c>
      <c r="AW480" s="35" t="s">
        <v>2689</v>
      </c>
      <c r="AX480" s="35" t="s">
        <v>2085</v>
      </c>
      <c r="AY480" s="35" t="s">
        <v>2086</v>
      </c>
      <c r="AZ480" s="43" t="str">
        <f t="shared" si="530"/>
        <v>X</v>
      </c>
      <c r="BA480" s="44"/>
      <c r="BB480" s="43" t="str">
        <f t="shared" si="494"/>
        <v/>
      </c>
      <c r="BC480" s="45" t="str">
        <f t="shared" si="531"/>
        <v/>
      </c>
      <c r="BD480" s="45" t="str">
        <f t="shared" si="495"/>
        <v/>
      </c>
      <c r="BE480" s="45" t="s">
        <v>5691</v>
      </c>
      <c r="BF480" s="45" t="str">
        <f t="shared" si="479"/>
        <v/>
      </c>
      <c r="BG480" s="45" t="str">
        <f t="shared" si="496"/>
        <v/>
      </c>
      <c r="BH480" s="12" t="str">
        <f t="shared" si="532"/>
        <v/>
      </c>
      <c r="BI480" s="43" t="str">
        <f t="shared" si="497"/>
        <v/>
      </c>
      <c r="BJ480" s="46" t="str">
        <f t="shared" si="498"/>
        <v/>
      </c>
      <c r="BK480" s="46" t="str">
        <f t="shared" si="533"/>
        <v/>
      </c>
      <c r="BL480" s="46" t="str">
        <f t="shared" si="499"/>
        <v/>
      </c>
      <c r="BM480" s="43" t="str">
        <f t="shared" si="500"/>
        <v/>
      </c>
      <c r="BN480" s="43" t="str">
        <f t="shared" si="534"/>
        <v/>
      </c>
      <c r="BO480" s="44" t="str">
        <f t="shared" si="480"/>
        <v/>
      </c>
      <c r="BP480" s="44" t="str">
        <f t="shared" si="535"/>
        <v>X</v>
      </c>
      <c r="BQ480" s="44" t="str">
        <f t="shared" si="536"/>
        <v/>
      </c>
      <c r="BR480" s="46" t="str">
        <f t="shared" si="481"/>
        <v/>
      </c>
      <c r="BS480" s="47" t="str">
        <f t="shared" si="482"/>
        <v/>
      </c>
      <c r="BT480" s="46" t="str">
        <f t="shared" si="483"/>
        <v/>
      </c>
      <c r="BU480" s="46" t="str">
        <f t="shared" si="484"/>
        <v/>
      </c>
      <c r="BV480" s="73" t="str">
        <f t="shared" si="489"/>
        <v/>
      </c>
      <c r="BW480" s="47" t="str">
        <f t="shared" si="488"/>
        <v/>
      </c>
      <c r="BX480" s="47" t="str">
        <f t="shared" si="537"/>
        <v/>
      </c>
      <c r="BY480" s="13" t="str">
        <f t="shared" si="538"/>
        <v/>
      </c>
      <c r="BZ480" s="14" t="str">
        <f t="shared" si="485"/>
        <v/>
      </c>
      <c r="CA480" s="48" t="str">
        <f t="shared" si="486"/>
        <v>X</v>
      </c>
      <c r="CB480" s="44" t="str">
        <f t="shared" si="487"/>
        <v/>
      </c>
      <c r="CC480" s="44" t="str">
        <f t="shared" si="501"/>
        <v/>
      </c>
      <c r="CD480" s="44" t="str">
        <f t="shared" si="491"/>
        <v/>
      </c>
      <c r="CE480" s="44" t="str">
        <f t="shared" si="540"/>
        <v/>
      </c>
      <c r="CF480" s="44" t="str">
        <f t="shared" si="502"/>
        <v/>
      </c>
      <c r="CG480" s="44" t="str">
        <f t="shared" si="503"/>
        <v/>
      </c>
      <c r="CH480" s="44" t="str">
        <f t="shared" si="504"/>
        <v/>
      </c>
      <c r="CI480" s="44" t="str">
        <f t="shared" si="505"/>
        <v/>
      </c>
      <c r="CJ480" s="44" t="str">
        <f t="shared" si="506"/>
        <v/>
      </c>
      <c r="CK480" s="44" t="str">
        <f t="shared" si="507"/>
        <v/>
      </c>
      <c r="CL480" s="44" t="str">
        <f t="shared" si="508"/>
        <v/>
      </c>
      <c r="CM480" s="43" t="str">
        <f t="shared" si="509"/>
        <v/>
      </c>
      <c r="CN480" s="43" t="str">
        <f t="shared" si="510"/>
        <v/>
      </c>
      <c r="CO480" s="43" t="str">
        <f t="shared" si="511"/>
        <v/>
      </c>
      <c r="CP480" s="44" t="str">
        <f t="shared" si="492"/>
        <v/>
      </c>
      <c r="CQ480" s="44" t="str">
        <f t="shared" si="512"/>
        <v/>
      </c>
      <c r="CR480" s="43" t="str">
        <f t="shared" si="542"/>
        <v/>
      </c>
      <c r="CS480" s="44">
        <v>0</v>
      </c>
      <c r="CT480" s="44">
        <v>0</v>
      </c>
      <c r="CU480" s="44" t="str">
        <f t="shared" si="515"/>
        <v/>
      </c>
      <c r="CV480" s="44" t="str">
        <f t="shared" si="516"/>
        <v/>
      </c>
      <c r="CW480" s="44" t="str">
        <f t="shared" si="517"/>
        <v/>
      </c>
      <c r="CX480" s="44" t="str">
        <f t="shared" si="518"/>
        <v/>
      </c>
      <c r="CY480" s="44" t="str">
        <f t="shared" si="519"/>
        <v/>
      </c>
      <c r="CZ480" s="44" t="str">
        <f t="shared" si="520"/>
        <v/>
      </c>
      <c r="DA480" s="49" t="str">
        <f t="shared" si="513"/>
        <v/>
      </c>
      <c r="DB480" s="44" t="str">
        <f t="shared" si="521"/>
        <v/>
      </c>
      <c r="DC480" s="44" t="str">
        <f t="shared" si="522"/>
        <v/>
      </c>
      <c r="DD480" s="44" t="str">
        <f t="shared" si="523"/>
        <v/>
      </c>
      <c r="DE480" s="44" t="str">
        <f t="shared" si="524"/>
        <v/>
      </c>
      <c r="DF480" s="44" t="str">
        <f t="shared" si="525"/>
        <v/>
      </c>
      <c r="DG480" s="44" t="str">
        <f t="shared" si="526"/>
        <v/>
      </c>
      <c r="DH480" s="44" t="str">
        <f t="shared" si="539"/>
        <v>X</v>
      </c>
      <c r="DI480" s="50" t="str">
        <f t="shared" si="527"/>
        <v/>
      </c>
      <c r="DJ480" s="50" t="str">
        <f t="shared" si="541"/>
        <v/>
      </c>
      <c r="DK480" s="50" t="str">
        <f t="shared" si="528"/>
        <v/>
      </c>
      <c r="DL480" s="50" t="str">
        <f t="shared" si="529"/>
        <v/>
      </c>
      <c r="DM480" s="51" t="str">
        <f t="shared" si="493"/>
        <v>006040000</v>
      </c>
      <c r="DN480" s="52"/>
      <c r="DO480" s="53"/>
      <c r="DP480" s="52"/>
      <c r="DQ480" s="53" t="str">
        <f t="shared" si="543"/>
        <v/>
      </c>
      <c r="DR480" s="52" t="str">
        <f t="shared" si="514"/>
        <v/>
      </c>
      <c r="DS480" s="53"/>
      <c r="DT480" s="52"/>
      <c r="DU480" s="53"/>
      <c r="DV480" s="52"/>
      <c r="DW480" s="99"/>
      <c r="DX480" s="99"/>
      <c r="EI480" s="83"/>
      <c r="EJ480" s="102"/>
      <c r="EK480" s="102"/>
      <c r="EL480" s="102"/>
      <c r="EM480" s="102"/>
      <c r="EN480" s="102"/>
      <c r="EO480" s="102"/>
      <c r="EP480" s="102"/>
      <c r="EQ480" s="102"/>
      <c r="ER480" s="102"/>
      <c r="ES480" s="102"/>
      <c r="ET480" s="102"/>
      <c r="EU480" s="102"/>
      <c r="EV480" s="102"/>
      <c r="FL480" s="36" t="str">
        <f t="shared" si="490"/>
        <v/>
      </c>
    </row>
    <row r="481" spans="1:168" s="36" customFormat="1" ht="49.5" customHeight="1" x14ac:dyDescent="0.35">
      <c r="A481" s="67"/>
      <c r="B481" s="39"/>
      <c r="C481" s="39"/>
      <c r="D481" s="40"/>
      <c r="E481" s="41"/>
      <c r="F481" s="41"/>
      <c r="G481" s="41"/>
      <c r="H481" s="41"/>
      <c r="I481" s="41"/>
      <c r="J481" s="41"/>
      <c r="K481" s="41"/>
      <c r="L481" s="41"/>
      <c r="M481" s="41" t="s">
        <v>3065</v>
      </c>
      <c r="N481" s="41" t="s">
        <v>3066</v>
      </c>
      <c r="O481" s="29"/>
      <c r="P481" s="30"/>
      <c r="Q481" s="31"/>
      <c r="R481" s="31"/>
      <c r="S481" s="32" t="s">
        <v>600</v>
      </c>
      <c r="T481" s="33"/>
      <c r="U481" s="33" t="s">
        <v>4106</v>
      </c>
      <c r="V481" s="33" t="s">
        <v>2763</v>
      </c>
      <c r="W481" s="33" t="s">
        <v>5691</v>
      </c>
      <c r="X481" s="33" t="s">
        <v>4108</v>
      </c>
      <c r="Y481" s="33" t="s">
        <v>4109</v>
      </c>
      <c r="Z481" s="33">
        <v>1</v>
      </c>
      <c r="AA481" s="34" t="s">
        <v>4110</v>
      </c>
      <c r="AB481" s="34">
        <v>111</v>
      </c>
      <c r="AC481" s="34" t="s">
        <v>4111</v>
      </c>
      <c r="AD481" s="34" t="s">
        <v>4112</v>
      </c>
      <c r="AE481" s="34" t="s">
        <v>5684</v>
      </c>
      <c r="AF481" s="34" t="s">
        <v>600</v>
      </c>
      <c r="AG481" s="34" t="s">
        <v>2087</v>
      </c>
      <c r="AH481" s="34" t="s">
        <v>4106</v>
      </c>
      <c r="AI481" s="34" t="s">
        <v>5691</v>
      </c>
      <c r="AJ481" s="34" t="s">
        <v>4724</v>
      </c>
      <c r="AK481" s="34" t="s">
        <v>1632</v>
      </c>
      <c r="AL481" s="34" t="s">
        <v>4106</v>
      </c>
      <c r="AM481" s="34" t="s">
        <v>5691</v>
      </c>
      <c r="AN481" s="34">
        <v>1</v>
      </c>
      <c r="AO481" s="34" t="s">
        <v>5693</v>
      </c>
      <c r="AP481" s="34" t="s">
        <v>5693</v>
      </c>
      <c r="AQ481" s="56">
        <v>1</v>
      </c>
      <c r="AR481" s="56">
        <v>2</v>
      </c>
      <c r="AS481" s="56">
        <v>2</v>
      </c>
      <c r="AT481" s="42" t="s">
        <v>3047</v>
      </c>
      <c r="AU481" s="42" t="s">
        <v>6110</v>
      </c>
      <c r="AV481" s="42" t="s">
        <v>4106</v>
      </c>
      <c r="AW481" s="35" t="s">
        <v>2088</v>
      </c>
      <c r="AX481" s="35" t="s">
        <v>2089</v>
      </c>
      <c r="AY481" s="35" t="s">
        <v>2090</v>
      </c>
      <c r="AZ481" s="43" t="str">
        <f t="shared" si="530"/>
        <v>X</v>
      </c>
      <c r="BA481" s="44"/>
      <c r="BB481" s="43" t="str">
        <f t="shared" si="494"/>
        <v/>
      </c>
      <c r="BC481" s="45" t="str">
        <f t="shared" si="531"/>
        <v/>
      </c>
      <c r="BD481" s="45" t="str">
        <f t="shared" si="495"/>
        <v/>
      </c>
      <c r="BE481" s="45" t="s">
        <v>5691</v>
      </c>
      <c r="BF481" s="45" t="str">
        <f t="shared" si="479"/>
        <v/>
      </c>
      <c r="BG481" s="45" t="str">
        <f t="shared" si="496"/>
        <v/>
      </c>
      <c r="BH481" s="12" t="str">
        <f t="shared" si="532"/>
        <v/>
      </c>
      <c r="BI481" s="43" t="str">
        <f t="shared" si="497"/>
        <v/>
      </c>
      <c r="BJ481" s="46" t="str">
        <f t="shared" si="498"/>
        <v/>
      </c>
      <c r="BK481" s="46" t="str">
        <f t="shared" si="533"/>
        <v/>
      </c>
      <c r="BL481" s="46" t="str">
        <f t="shared" si="499"/>
        <v/>
      </c>
      <c r="BM481" s="43" t="str">
        <f t="shared" si="500"/>
        <v/>
      </c>
      <c r="BN481" s="43" t="str">
        <f t="shared" si="534"/>
        <v/>
      </c>
      <c r="BO481" s="44" t="str">
        <f t="shared" si="480"/>
        <v/>
      </c>
      <c r="BP481" s="44" t="str">
        <f t="shared" si="535"/>
        <v>X</v>
      </c>
      <c r="BQ481" s="44" t="str">
        <f t="shared" si="536"/>
        <v/>
      </c>
      <c r="BR481" s="46" t="str">
        <f t="shared" si="481"/>
        <v/>
      </c>
      <c r="BS481" s="47" t="str">
        <f t="shared" si="482"/>
        <v/>
      </c>
      <c r="BT481" s="46" t="str">
        <f t="shared" si="483"/>
        <v/>
      </c>
      <c r="BU481" s="46" t="str">
        <f t="shared" si="484"/>
        <v/>
      </c>
      <c r="BV481" s="73" t="str">
        <f t="shared" si="489"/>
        <v/>
      </c>
      <c r="BW481" s="47" t="str">
        <f t="shared" si="488"/>
        <v/>
      </c>
      <c r="BX481" s="47" t="str">
        <f t="shared" si="537"/>
        <v/>
      </c>
      <c r="BY481" s="13" t="str">
        <f t="shared" si="538"/>
        <v/>
      </c>
      <c r="BZ481" s="14" t="str">
        <f t="shared" si="485"/>
        <v/>
      </c>
      <c r="CA481" s="48" t="str">
        <f t="shared" si="486"/>
        <v>X</v>
      </c>
      <c r="CB481" s="44" t="str">
        <f t="shared" si="487"/>
        <v/>
      </c>
      <c r="CC481" s="44" t="str">
        <f t="shared" si="501"/>
        <v/>
      </c>
      <c r="CD481" s="44" t="str">
        <f t="shared" si="491"/>
        <v/>
      </c>
      <c r="CE481" s="44" t="str">
        <f t="shared" si="540"/>
        <v/>
      </c>
      <c r="CF481" s="44" t="str">
        <f t="shared" si="502"/>
        <v/>
      </c>
      <c r="CG481" s="44" t="str">
        <f t="shared" si="503"/>
        <v/>
      </c>
      <c r="CH481" s="44" t="str">
        <f t="shared" si="504"/>
        <v/>
      </c>
      <c r="CI481" s="44" t="str">
        <f t="shared" si="505"/>
        <v/>
      </c>
      <c r="CJ481" s="44" t="str">
        <f t="shared" si="506"/>
        <v/>
      </c>
      <c r="CK481" s="44" t="str">
        <f t="shared" si="507"/>
        <v/>
      </c>
      <c r="CL481" s="44" t="str">
        <f t="shared" si="508"/>
        <v/>
      </c>
      <c r="CM481" s="43" t="str">
        <f t="shared" si="509"/>
        <v/>
      </c>
      <c r="CN481" s="43" t="str">
        <f t="shared" si="510"/>
        <v/>
      </c>
      <c r="CO481" s="43" t="str">
        <f t="shared" si="511"/>
        <v/>
      </c>
      <c r="CP481" s="44" t="str">
        <f t="shared" si="492"/>
        <v/>
      </c>
      <c r="CQ481" s="44" t="str">
        <f t="shared" si="512"/>
        <v/>
      </c>
      <c r="CR481" s="43" t="str">
        <f t="shared" si="542"/>
        <v/>
      </c>
      <c r="CS481" s="44">
        <v>0</v>
      </c>
      <c r="CT481" s="44">
        <v>0</v>
      </c>
      <c r="CU481" s="44" t="str">
        <f t="shared" si="515"/>
        <v/>
      </c>
      <c r="CV481" s="44" t="str">
        <f t="shared" si="516"/>
        <v/>
      </c>
      <c r="CW481" s="44" t="str">
        <f t="shared" si="517"/>
        <v/>
      </c>
      <c r="CX481" s="44" t="str">
        <f t="shared" si="518"/>
        <v/>
      </c>
      <c r="CY481" s="44" t="str">
        <f t="shared" si="519"/>
        <v/>
      </c>
      <c r="CZ481" s="44" t="str">
        <f t="shared" si="520"/>
        <v/>
      </c>
      <c r="DA481" s="49" t="str">
        <f t="shared" si="513"/>
        <v/>
      </c>
      <c r="DB481" s="44" t="str">
        <f t="shared" si="521"/>
        <v/>
      </c>
      <c r="DC481" s="44" t="str">
        <f t="shared" si="522"/>
        <v/>
      </c>
      <c r="DD481" s="44" t="str">
        <f t="shared" si="523"/>
        <v/>
      </c>
      <c r="DE481" s="44" t="str">
        <f t="shared" si="524"/>
        <v/>
      </c>
      <c r="DF481" s="44" t="str">
        <f t="shared" si="525"/>
        <v/>
      </c>
      <c r="DG481" s="44" t="str">
        <f t="shared" si="526"/>
        <v/>
      </c>
      <c r="DH481" s="44" t="str">
        <f t="shared" si="539"/>
        <v>X</v>
      </c>
      <c r="DI481" s="50" t="str">
        <f t="shared" si="527"/>
        <v/>
      </c>
      <c r="DJ481" s="50" t="str">
        <f t="shared" si="541"/>
        <v/>
      </c>
      <c r="DK481" s="50" t="str">
        <f t="shared" si="528"/>
        <v/>
      </c>
      <c r="DL481" s="50" t="str">
        <f t="shared" si="529"/>
        <v/>
      </c>
      <c r="DM481" s="51" t="str">
        <f t="shared" si="493"/>
        <v>042155000</v>
      </c>
      <c r="DN481" s="52"/>
      <c r="DO481" s="53"/>
      <c r="DP481" s="52"/>
      <c r="DQ481" s="53" t="str">
        <f t="shared" si="543"/>
        <v/>
      </c>
      <c r="DR481" s="52" t="str">
        <f t="shared" si="514"/>
        <v/>
      </c>
      <c r="DS481" s="53"/>
      <c r="DT481" s="52"/>
      <c r="DU481" s="53"/>
      <c r="DV481" s="52"/>
      <c r="DW481" s="99"/>
      <c r="DX481" s="99"/>
      <c r="EI481" s="83"/>
      <c r="EJ481" s="102"/>
      <c r="EK481" s="102"/>
      <c r="EL481" s="102"/>
      <c r="EM481" s="102"/>
      <c r="EN481" s="102"/>
      <c r="EO481" s="102"/>
      <c r="EP481" s="102"/>
      <c r="EQ481" s="102"/>
      <c r="ER481" s="102"/>
      <c r="ES481" s="102"/>
      <c r="ET481" s="102"/>
      <c r="EU481" s="102"/>
      <c r="EV481" s="102"/>
      <c r="FL481" s="36" t="str">
        <f t="shared" si="490"/>
        <v/>
      </c>
    </row>
    <row r="482" spans="1:168" s="36" customFormat="1" ht="49.5" customHeight="1" x14ac:dyDescent="0.35">
      <c r="A482" s="67"/>
      <c r="B482" s="39"/>
      <c r="C482" s="39"/>
      <c r="D482" s="40"/>
      <c r="E482" s="41"/>
      <c r="F482" s="41"/>
      <c r="G482" s="41"/>
      <c r="H482" s="41"/>
      <c r="I482" s="41"/>
      <c r="J482" s="41"/>
      <c r="K482" s="41"/>
      <c r="L482" s="41"/>
      <c r="M482" s="41" t="s">
        <v>3065</v>
      </c>
      <c r="N482" s="41" t="s">
        <v>3066</v>
      </c>
      <c r="O482" s="29"/>
      <c r="P482" s="30"/>
      <c r="Q482" s="31"/>
      <c r="R482" s="31"/>
      <c r="S482" s="32" t="s">
        <v>658</v>
      </c>
      <c r="T482" s="33"/>
      <c r="U482" s="33" t="s">
        <v>4106</v>
      </c>
      <c r="V482" s="33" t="s">
        <v>4634</v>
      </c>
      <c r="W482" s="33" t="s">
        <v>5691</v>
      </c>
      <c r="X482" s="33" t="s">
        <v>5727</v>
      </c>
      <c r="Y482" s="33" t="s">
        <v>5728</v>
      </c>
      <c r="Z482" s="33">
        <v>1</v>
      </c>
      <c r="AA482" s="34" t="s">
        <v>1874</v>
      </c>
      <c r="AB482" s="34">
        <v>122</v>
      </c>
      <c r="AC482" s="34" t="s">
        <v>5042</v>
      </c>
      <c r="AD482" s="34" t="s">
        <v>4112</v>
      </c>
      <c r="AE482" s="34" t="s">
        <v>6453</v>
      </c>
      <c r="AF482" s="34" t="s">
        <v>600</v>
      </c>
      <c r="AG482" s="34" t="s">
        <v>2087</v>
      </c>
      <c r="AH482" s="34" t="s">
        <v>4106</v>
      </c>
      <c r="AI482" s="34" t="s">
        <v>5691</v>
      </c>
      <c r="AJ482" s="34" t="s">
        <v>1841</v>
      </c>
      <c r="AK482" s="34" t="s">
        <v>4635</v>
      </c>
      <c r="AL482" s="34" t="s">
        <v>4106</v>
      </c>
      <c r="AM482" s="34" t="s">
        <v>5691</v>
      </c>
      <c r="AN482" s="34">
        <v>1</v>
      </c>
      <c r="AO482" s="34" t="s">
        <v>5693</v>
      </c>
      <c r="AP482" s="34" t="s">
        <v>5693</v>
      </c>
      <c r="AQ482" s="56">
        <v>0</v>
      </c>
      <c r="AR482" s="56">
        <v>0</v>
      </c>
      <c r="AS482" s="56">
        <v>0</v>
      </c>
      <c r="AT482" s="42" t="s">
        <v>4106</v>
      </c>
      <c r="AU482" s="42" t="s">
        <v>4106</v>
      </c>
      <c r="AV482" s="42" t="s">
        <v>4106</v>
      </c>
      <c r="AW482" s="35" t="s">
        <v>2088</v>
      </c>
      <c r="AX482" s="35" t="s">
        <v>2089</v>
      </c>
      <c r="AY482" s="35" t="s">
        <v>2090</v>
      </c>
      <c r="AZ482" s="43" t="str">
        <f t="shared" si="530"/>
        <v/>
      </c>
      <c r="BA482" s="44"/>
      <c r="BB482" s="43" t="str">
        <f t="shared" si="494"/>
        <v/>
      </c>
      <c r="BC482" s="45" t="str">
        <f t="shared" si="531"/>
        <v>X</v>
      </c>
      <c r="BD482" s="45" t="str">
        <f t="shared" si="495"/>
        <v/>
      </c>
      <c r="BE482" s="45" t="s">
        <v>5691</v>
      </c>
      <c r="BF482" s="45" t="str">
        <f t="shared" si="479"/>
        <v/>
      </c>
      <c r="BG482" s="45" t="str">
        <f t="shared" si="496"/>
        <v/>
      </c>
      <c r="BH482" s="12" t="str">
        <f t="shared" si="532"/>
        <v/>
      </c>
      <c r="BI482" s="43" t="str">
        <f t="shared" si="497"/>
        <v/>
      </c>
      <c r="BJ482" s="46" t="str">
        <f t="shared" si="498"/>
        <v/>
      </c>
      <c r="BK482" s="46" t="str">
        <f t="shared" si="533"/>
        <v/>
      </c>
      <c r="BL482" s="46" t="str">
        <f t="shared" si="499"/>
        <v/>
      </c>
      <c r="BM482" s="43" t="str">
        <f t="shared" si="500"/>
        <v/>
      </c>
      <c r="BN482" s="43" t="str">
        <f t="shared" si="534"/>
        <v/>
      </c>
      <c r="BO482" s="44" t="str">
        <f t="shared" si="480"/>
        <v/>
      </c>
      <c r="BP482" s="44" t="str">
        <f t="shared" si="535"/>
        <v>X</v>
      </c>
      <c r="BQ482" s="44" t="str">
        <f t="shared" si="536"/>
        <v/>
      </c>
      <c r="BR482" s="46" t="str">
        <f t="shared" si="481"/>
        <v/>
      </c>
      <c r="BS482" s="47" t="str">
        <f t="shared" si="482"/>
        <v/>
      </c>
      <c r="BT482" s="46" t="str">
        <f t="shared" si="483"/>
        <v/>
      </c>
      <c r="BU482" s="46" t="str">
        <f t="shared" si="484"/>
        <v/>
      </c>
      <c r="BV482" s="73" t="str">
        <f t="shared" si="489"/>
        <v>X</v>
      </c>
      <c r="BW482" s="47" t="str">
        <f t="shared" si="488"/>
        <v/>
      </c>
      <c r="BX482" s="47" t="str">
        <f t="shared" si="537"/>
        <v/>
      </c>
      <c r="BY482" s="13" t="str">
        <f t="shared" si="538"/>
        <v/>
      </c>
      <c r="BZ482" s="14" t="str">
        <f t="shared" si="485"/>
        <v/>
      </c>
      <c r="CA482" s="48" t="str">
        <f t="shared" si="486"/>
        <v>X</v>
      </c>
      <c r="CB482" s="44" t="str">
        <f t="shared" si="487"/>
        <v/>
      </c>
      <c r="CC482" s="44" t="str">
        <f t="shared" si="501"/>
        <v/>
      </c>
      <c r="CD482" s="44" t="str">
        <f t="shared" si="491"/>
        <v/>
      </c>
      <c r="CE482" s="44" t="str">
        <f t="shared" si="540"/>
        <v/>
      </c>
      <c r="CF482" s="44" t="str">
        <f t="shared" si="502"/>
        <v/>
      </c>
      <c r="CG482" s="44" t="str">
        <f t="shared" si="503"/>
        <v/>
      </c>
      <c r="CH482" s="44" t="str">
        <f t="shared" si="504"/>
        <v/>
      </c>
      <c r="CI482" s="44" t="str">
        <f t="shared" si="505"/>
        <v/>
      </c>
      <c r="CJ482" s="44" t="str">
        <f t="shared" si="506"/>
        <v/>
      </c>
      <c r="CK482" s="44" t="str">
        <f t="shared" si="507"/>
        <v/>
      </c>
      <c r="CL482" s="44" t="str">
        <f t="shared" si="508"/>
        <v/>
      </c>
      <c r="CM482" s="43" t="str">
        <f t="shared" si="509"/>
        <v/>
      </c>
      <c r="CN482" s="43" t="str">
        <f t="shared" si="510"/>
        <v/>
      </c>
      <c r="CO482" s="43" t="str">
        <f t="shared" si="511"/>
        <v/>
      </c>
      <c r="CP482" s="44" t="str">
        <f t="shared" si="492"/>
        <v/>
      </c>
      <c r="CQ482" s="44" t="str">
        <f t="shared" si="512"/>
        <v/>
      </c>
      <c r="CR482" s="43" t="str">
        <f t="shared" si="542"/>
        <v/>
      </c>
      <c r="CS482" s="44">
        <v>0</v>
      </c>
      <c r="CT482" s="44">
        <v>0</v>
      </c>
      <c r="CU482" s="44" t="str">
        <f t="shared" si="515"/>
        <v/>
      </c>
      <c r="CV482" s="44" t="str">
        <f t="shared" si="516"/>
        <v/>
      </c>
      <c r="CW482" s="44" t="str">
        <f t="shared" si="517"/>
        <v/>
      </c>
      <c r="CX482" s="44" t="str">
        <f t="shared" si="518"/>
        <v/>
      </c>
      <c r="CY482" s="44" t="str">
        <f t="shared" si="519"/>
        <v/>
      </c>
      <c r="CZ482" s="44" t="str">
        <f t="shared" si="520"/>
        <v/>
      </c>
      <c r="DA482" s="49" t="str">
        <f t="shared" si="513"/>
        <v/>
      </c>
      <c r="DB482" s="44" t="str">
        <f t="shared" si="521"/>
        <v/>
      </c>
      <c r="DC482" s="44" t="str">
        <f t="shared" si="522"/>
        <v/>
      </c>
      <c r="DD482" s="44" t="str">
        <f t="shared" si="523"/>
        <v/>
      </c>
      <c r="DE482" s="44" t="str">
        <f t="shared" si="524"/>
        <v/>
      </c>
      <c r="DF482" s="44" t="str">
        <f t="shared" si="525"/>
        <v/>
      </c>
      <c r="DG482" s="44" t="str">
        <f t="shared" si="526"/>
        <v/>
      </c>
      <c r="DH482" s="44" t="str">
        <f t="shared" si="539"/>
        <v/>
      </c>
      <c r="DI482" s="50" t="str">
        <f t="shared" si="527"/>
        <v/>
      </c>
      <c r="DJ482" s="50" t="str">
        <f t="shared" si="541"/>
        <v/>
      </c>
      <c r="DK482" s="50" t="str">
        <f t="shared" si="528"/>
        <v/>
      </c>
      <c r="DL482" s="50" t="str">
        <f t="shared" si="529"/>
        <v/>
      </c>
      <c r="DM482" s="51" t="str">
        <f t="shared" si="493"/>
        <v>000000000</v>
      </c>
      <c r="DN482" s="52"/>
      <c r="DO482" s="53"/>
      <c r="DP482" s="52"/>
      <c r="DQ482" s="53" t="str">
        <f t="shared" si="543"/>
        <v/>
      </c>
      <c r="DR482" s="52" t="str">
        <f t="shared" si="514"/>
        <v/>
      </c>
      <c r="DS482" s="53"/>
      <c r="DT482" s="52"/>
      <c r="DU482" s="53"/>
      <c r="DV482" s="52"/>
      <c r="DW482" s="99"/>
      <c r="DX482" s="99"/>
      <c r="EI482" s="83"/>
      <c r="EJ482" s="102"/>
      <c r="EK482" s="102"/>
      <c r="EL482" s="102"/>
      <c r="EM482" s="102"/>
      <c r="EN482" s="102"/>
      <c r="EO482" s="102"/>
      <c r="EP482" s="102"/>
      <c r="EQ482" s="102"/>
      <c r="ER482" s="102"/>
      <c r="ES482" s="102"/>
      <c r="ET482" s="102"/>
      <c r="EU482" s="102"/>
      <c r="EV482" s="102"/>
      <c r="FL482" s="36" t="str">
        <f t="shared" si="490"/>
        <v/>
      </c>
    </row>
    <row r="483" spans="1:168" s="36" customFormat="1" ht="49.5" customHeight="1" x14ac:dyDescent="0.35">
      <c r="A483" s="67"/>
      <c r="B483" s="39"/>
      <c r="C483" s="39"/>
      <c r="D483" s="40"/>
      <c r="E483" s="41"/>
      <c r="F483" s="41"/>
      <c r="G483" s="41"/>
      <c r="H483" s="41"/>
      <c r="I483" s="41"/>
      <c r="J483" s="41"/>
      <c r="K483" s="41"/>
      <c r="L483" s="41"/>
      <c r="M483" s="41" t="s">
        <v>2990</v>
      </c>
      <c r="N483" s="41" t="s">
        <v>5724</v>
      </c>
      <c r="O483" s="29"/>
      <c r="P483" s="30"/>
      <c r="Q483" s="31"/>
      <c r="R483" s="31"/>
      <c r="S483" s="32" t="s">
        <v>602</v>
      </c>
      <c r="T483" s="33"/>
      <c r="U483" s="33" t="s">
        <v>4106</v>
      </c>
      <c r="V483" s="33" t="s">
        <v>2091</v>
      </c>
      <c r="W483" s="33" t="s">
        <v>5691</v>
      </c>
      <c r="X483" s="33" t="s">
        <v>4108</v>
      </c>
      <c r="Y483" s="33" t="s">
        <v>4109</v>
      </c>
      <c r="Z483" s="33">
        <v>1</v>
      </c>
      <c r="AA483" s="34" t="s">
        <v>4110</v>
      </c>
      <c r="AB483" s="34">
        <v>111</v>
      </c>
      <c r="AC483" s="34" t="s">
        <v>4111</v>
      </c>
      <c r="AD483" s="34" t="s">
        <v>4112</v>
      </c>
      <c r="AE483" s="34" t="s">
        <v>5684</v>
      </c>
      <c r="AF483" s="34" t="s">
        <v>602</v>
      </c>
      <c r="AG483" s="34" t="s">
        <v>2091</v>
      </c>
      <c r="AH483" s="34" t="s">
        <v>4106</v>
      </c>
      <c r="AI483" s="34" t="s">
        <v>5691</v>
      </c>
      <c r="AJ483" s="34" t="s">
        <v>4106</v>
      </c>
      <c r="AK483" s="34" t="s">
        <v>5691</v>
      </c>
      <c r="AL483" s="34" t="s">
        <v>4106</v>
      </c>
      <c r="AM483" s="34" t="s">
        <v>5691</v>
      </c>
      <c r="AN483" s="34">
        <v>1</v>
      </c>
      <c r="AO483" s="34" t="s">
        <v>5693</v>
      </c>
      <c r="AP483" s="34" t="s">
        <v>5693</v>
      </c>
      <c r="AQ483" s="56">
        <v>1</v>
      </c>
      <c r="AR483" s="56">
        <v>2</v>
      </c>
      <c r="AS483" s="56">
        <v>2</v>
      </c>
      <c r="AT483" s="42" t="s">
        <v>2998</v>
      </c>
      <c r="AU483" s="42" t="s">
        <v>5689</v>
      </c>
      <c r="AV483" s="42" t="s">
        <v>4106</v>
      </c>
      <c r="AW483" s="35" t="s">
        <v>255</v>
      </c>
      <c r="AX483" s="35" t="s">
        <v>2092</v>
      </c>
      <c r="AY483" s="35" t="s">
        <v>2093</v>
      </c>
      <c r="AZ483" s="43" t="str">
        <f t="shared" si="530"/>
        <v>X</v>
      </c>
      <c r="BA483" s="44"/>
      <c r="BB483" s="43" t="str">
        <f t="shared" si="494"/>
        <v/>
      </c>
      <c r="BC483" s="45" t="str">
        <f t="shared" si="531"/>
        <v/>
      </c>
      <c r="BD483" s="45" t="str">
        <f t="shared" si="495"/>
        <v/>
      </c>
      <c r="BE483" s="45" t="s">
        <v>5691</v>
      </c>
      <c r="BF483" s="45" t="str">
        <f t="shared" si="479"/>
        <v/>
      </c>
      <c r="BG483" s="45" t="str">
        <f t="shared" si="496"/>
        <v/>
      </c>
      <c r="BH483" s="12" t="str">
        <f t="shared" si="532"/>
        <v/>
      </c>
      <c r="BI483" s="43" t="str">
        <f t="shared" si="497"/>
        <v/>
      </c>
      <c r="BJ483" s="46" t="str">
        <f t="shared" si="498"/>
        <v/>
      </c>
      <c r="BK483" s="46" t="str">
        <f t="shared" si="533"/>
        <v/>
      </c>
      <c r="BL483" s="46" t="str">
        <f t="shared" si="499"/>
        <v/>
      </c>
      <c r="BM483" s="43" t="str">
        <f t="shared" si="500"/>
        <v/>
      </c>
      <c r="BN483" s="43" t="str">
        <f t="shared" si="534"/>
        <v/>
      </c>
      <c r="BO483" s="44" t="str">
        <f t="shared" si="480"/>
        <v/>
      </c>
      <c r="BP483" s="44" t="str">
        <f t="shared" si="535"/>
        <v>X</v>
      </c>
      <c r="BQ483" s="44" t="str">
        <f t="shared" si="536"/>
        <v/>
      </c>
      <c r="BR483" s="46" t="str">
        <f t="shared" si="481"/>
        <v/>
      </c>
      <c r="BS483" s="47" t="str">
        <f t="shared" si="482"/>
        <v/>
      </c>
      <c r="BT483" s="46" t="str">
        <f t="shared" si="483"/>
        <v/>
      </c>
      <c r="BU483" s="46" t="str">
        <f t="shared" si="484"/>
        <v/>
      </c>
      <c r="BV483" s="73" t="str">
        <f t="shared" si="489"/>
        <v/>
      </c>
      <c r="BW483" s="47" t="str">
        <f t="shared" si="488"/>
        <v/>
      </c>
      <c r="BX483" s="47" t="str">
        <f t="shared" si="537"/>
        <v/>
      </c>
      <c r="BY483" s="13" t="str">
        <f t="shared" si="538"/>
        <v/>
      </c>
      <c r="BZ483" s="14" t="str">
        <f t="shared" si="485"/>
        <v/>
      </c>
      <c r="CA483" s="48" t="str">
        <f t="shared" si="486"/>
        <v>X</v>
      </c>
      <c r="CB483" s="44" t="str">
        <f t="shared" si="487"/>
        <v/>
      </c>
      <c r="CC483" s="44" t="str">
        <f t="shared" si="501"/>
        <v/>
      </c>
      <c r="CD483" s="44" t="str">
        <f t="shared" si="491"/>
        <v/>
      </c>
      <c r="CE483" s="44" t="str">
        <f t="shared" si="540"/>
        <v/>
      </c>
      <c r="CF483" s="44" t="str">
        <f t="shared" si="502"/>
        <v/>
      </c>
      <c r="CG483" s="44" t="str">
        <f t="shared" si="503"/>
        <v/>
      </c>
      <c r="CH483" s="44" t="str">
        <f t="shared" si="504"/>
        <v/>
      </c>
      <c r="CI483" s="44" t="str">
        <f t="shared" si="505"/>
        <v/>
      </c>
      <c r="CJ483" s="44" t="str">
        <f t="shared" si="506"/>
        <v/>
      </c>
      <c r="CK483" s="44" t="str">
        <f t="shared" si="507"/>
        <v/>
      </c>
      <c r="CL483" s="44" t="str">
        <f t="shared" si="508"/>
        <v/>
      </c>
      <c r="CM483" s="43" t="str">
        <f t="shared" si="509"/>
        <v/>
      </c>
      <c r="CN483" s="43" t="str">
        <f t="shared" si="510"/>
        <v/>
      </c>
      <c r="CO483" s="43" t="str">
        <f t="shared" si="511"/>
        <v/>
      </c>
      <c r="CP483" s="44" t="str">
        <f t="shared" si="492"/>
        <v/>
      </c>
      <c r="CQ483" s="44" t="str">
        <f t="shared" si="512"/>
        <v/>
      </c>
      <c r="CR483" s="43" t="str">
        <f t="shared" si="542"/>
        <v/>
      </c>
      <c r="CS483" s="44">
        <v>0</v>
      </c>
      <c r="CT483" s="44">
        <v>0</v>
      </c>
      <c r="CU483" s="44" t="str">
        <f t="shared" si="515"/>
        <v/>
      </c>
      <c r="CV483" s="44" t="str">
        <f t="shared" si="516"/>
        <v/>
      </c>
      <c r="CW483" s="44" t="str">
        <f t="shared" si="517"/>
        <v/>
      </c>
      <c r="CX483" s="44" t="str">
        <f t="shared" si="518"/>
        <v/>
      </c>
      <c r="CY483" s="44" t="str">
        <f t="shared" si="519"/>
        <v/>
      </c>
      <c r="CZ483" s="44" t="str">
        <f t="shared" si="520"/>
        <v/>
      </c>
      <c r="DA483" s="49" t="str">
        <f t="shared" si="513"/>
        <v/>
      </c>
      <c r="DB483" s="44" t="str">
        <f t="shared" si="521"/>
        <v/>
      </c>
      <c r="DC483" s="44" t="str">
        <f t="shared" si="522"/>
        <v/>
      </c>
      <c r="DD483" s="44" t="str">
        <f t="shared" si="523"/>
        <v/>
      </c>
      <c r="DE483" s="44" t="str">
        <f t="shared" si="524"/>
        <v/>
      </c>
      <c r="DF483" s="44" t="str">
        <f t="shared" si="525"/>
        <v/>
      </c>
      <c r="DG483" s="44" t="str">
        <f t="shared" si="526"/>
        <v/>
      </c>
      <c r="DH483" s="44" t="str">
        <f t="shared" si="539"/>
        <v>X</v>
      </c>
      <c r="DI483" s="50" t="str">
        <f t="shared" si="527"/>
        <v/>
      </c>
      <c r="DJ483" s="50" t="str">
        <f t="shared" si="541"/>
        <v/>
      </c>
      <c r="DK483" s="50" t="str">
        <f t="shared" si="528"/>
        <v/>
      </c>
      <c r="DL483" s="50" t="str">
        <f t="shared" si="529"/>
        <v/>
      </c>
      <c r="DM483" s="51" t="str">
        <f t="shared" si="493"/>
        <v>003011000</v>
      </c>
      <c r="DN483" s="52"/>
      <c r="DO483" s="53"/>
      <c r="DP483" s="52"/>
      <c r="DQ483" s="53" t="str">
        <f t="shared" si="543"/>
        <v/>
      </c>
      <c r="DR483" s="52" t="str">
        <f t="shared" si="514"/>
        <v/>
      </c>
      <c r="DS483" s="53"/>
      <c r="DT483" s="52"/>
      <c r="DU483" s="53"/>
      <c r="DV483" s="52"/>
      <c r="DW483" s="99"/>
      <c r="DX483" s="99"/>
      <c r="EI483" s="83"/>
      <c r="EJ483" s="102"/>
      <c r="EK483" s="102"/>
      <c r="EL483" s="102"/>
      <c r="EM483" s="102"/>
      <c r="EN483" s="102"/>
      <c r="EO483" s="102"/>
      <c r="EP483" s="102"/>
      <c r="EQ483" s="102"/>
      <c r="ER483" s="102"/>
      <c r="ES483" s="102"/>
      <c r="ET483" s="102"/>
      <c r="EU483" s="102"/>
      <c r="EV483" s="102"/>
      <c r="FL483" s="36" t="str">
        <f t="shared" si="490"/>
        <v/>
      </c>
    </row>
    <row r="484" spans="1:168" s="36" customFormat="1" ht="49.5" customHeight="1" x14ac:dyDescent="0.35">
      <c r="A484" s="67"/>
      <c r="B484" s="39"/>
      <c r="C484" s="39"/>
      <c r="D484" s="40"/>
      <c r="E484" s="41"/>
      <c r="F484" s="41"/>
      <c r="G484" s="41"/>
      <c r="H484" s="41"/>
      <c r="I484" s="41"/>
      <c r="J484" s="41"/>
      <c r="K484" s="41"/>
      <c r="L484" s="41"/>
      <c r="M484" s="41" t="s">
        <v>3065</v>
      </c>
      <c r="N484" s="41" t="s">
        <v>3066</v>
      </c>
      <c r="O484" s="29"/>
      <c r="P484" s="30"/>
      <c r="Q484" s="31"/>
      <c r="R484" s="31"/>
      <c r="S484" s="32" t="s">
        <v>604</v>
      </c>
      <c r="T484" s="33"/>
      <c r="U484" s="33" t="s">
        <v>4106</v>
      </c>
      <c r="V484" s="33" t="s">
        <v>2094</v>
      </c>
      <c r="W484" s="33" t="s">
        <v>5691</v>
      </c>
      <c r="X484" s="33" t="s">
        <v>4108</v>
      </c>
      <c r="Y484" s="33" t="s">
        <v>4109</v>
      </c>
      <c r="Z484" s="33">
        <v>1</v>
      </c>
      <c r="AA484" s="34" t="s">
        <v>4110</v>
      </c>
      <c r="AB484" s="34">
        <v>111</v>
      </c>
      <c r="AC484" s="34" t="s">
        <v>4111</v>
      </c>
      <c r="AD484" s="34" t="s">
        <v>4112</v>
      </c>
      <c r="AE484" s="34" t="s">
        <v>5684</v>
      </c>
      <c r="AF484" s="34" t="s">
        <v>604</v>
      </c>
      <c r="AG484" s="34" t="s">
        <v>2094</v>
      </c>
      <c r="AH484" s="34" t="s">
        <v>4106</v>
      </c>
      <c r="AI484" s="34" t="s">
        <v>5691</v>
      </c>
      <c r="AJ484" s="34" t="s">
        <v>4106</v>
      </c>
      <c r="AK484" s="34" t="s">
        <v>5691</v>
      </c>
      <c r="AL484" s="34" t="s">
        <v>4106</v>
      </c>
      <c r="AM484" s="34" t="s">
        <v>5691</v>
      </c>
      <c r="AN484" s="34">
        <v>1</v>
      </c>
      <c r="AO484" s="34" t="s">
        <v>5693</v>
      </c>
      <c r="AP484" s="34" t="s">
        <v>5693</v>
      </c>
      <c r="AQ484" s="56">
        <v>1</v>
      </c>
      <c r="AR484" s="56">
        <v>2</v>
      </c>
      <c r="AS484" s="56">
        <v>2</v>
      </c>
      <c r="AT484" s="42" t="s">
        <v>153</v>
      </c>
      <c r="AU484" s="42" t="s">
        <v>918</v>
      </c>
      <c r="AV484" s="42" t="s">
        <v>4106</v>
      </c>
      <c r="AW484" s="35" t="s">
        <v>2095</v>
      </c>
      <c r="AX484" s="35" t="s">
        <v>2096</v>
      </c>
      <c r="AY484" s="35" t="s">
        <v>2097</v>
      </c>
      <c r="AZ484" s="43" t="str">
        <f t="shared" si="530"/>
        <v>X</v>
      </c>
      <c r="BA484" s="44"/>
      <c r="BB484" s="43" t="str">
        <f t="shared" si="494"/>
        <v/>
      </c>
      <c r="BC484" s="45" t="str">
        <f t="shared" si="531"/>
        <v/>
      </c>
      <c r="BD484" s="45" t="str">
        <f t="shared" si="495"/>
        <v/>
      </c>
      <c r="BE484" s="45" t="s">
        <v>5691</v>
      </c>
      <c r="BF484" s="45" t="str">
        <f t="shared" si="479"/>
        <v/>
      </c>
      <c r="BG484" s="45" t="str">
        <f t="shared" si="496"/>
        <v/>
      </c>
      <c r="BH484" s="12" t="str">
        <f t="shared" si="532"/>
        <v/>
      </c>
      <c r="BI484" s="43" t="str">
        <f t="shared" si="497"/>
        <v/>
      </c>
      <c r="BJ484" s="46" t="str">
        <f t="shared" si="498"/>
        <v/>
      </c>
      <c r="BK484" s="46" t="str">
        <f t="shared" si="533"/>
        <v/>
      </c>
      <c r="BL484" s="46" t="str">
        <f t="shared" si="499"/>
        <v/>
      </c>
      <c r="BM484" s="43" t="str">
        <f t="shared" si="500"/>
        <v/>
      </c>
      <c r="BN484" s="43" t="str">
        <f t="shared" si="534"/>
        <v/>
      </c>
      <c r="BO484" s="44" t="str">
        <f t="shared" si="480"/>
        <v/>
      </c>
      <c r="BP484" s="44" t="str">
        <f t="shared" si="535"/>
        <v>X</v>
      </c>
      <c r="BQ484" s="44" t="str">
        <f t="shared" si="536"/>
        <v/>
      </c>
      <c r="BR484" s="46" t="str">
        <f t="shared" si="481"/>
        <v/>
      </c>
      <c r="BS484" s="47" t="str">
        <f t="shared" si="482"/>
        <v/>
      </c>
      <c r="BT484" s="46" t="str">
        <f t="shared" si="483"/>
        <v/>
      </c>
      <c r="BU484" s="46" t="str">
        <f t="shared" si="484"/>
        <v/>
      </c>
      <c r="BV484" s="73" t="str">
        <f t="shared" si="489"/>
        <v/>
      </c>
      <c r="BW484" s="47" t="str">
        <f t="shared" si="488"/>
        <v/>
      </c>
      <c r="BX484" s="47" t="str">
        <f t="shared" si="537"/>
        <v/>
      </c>
      <c r="BY484" s="13" t="str">
        <f t="shared" si="538"/>
        <v/>
      </c>
      <c r="BZ484" s="14" t="str">
        <f t="shared" si="485"/>
        <v/>
      </c>
      <c r="CA484" s="48" t="str">
        <f t="shared" si="486"/>
        <v>X</v>
      </c>
      <c r="CB484" s="44" t="str">
        <f t="shared" si="487"/>
        <v/>
      </c>
      <c r="CC484" s="44" t="str">
        <f t="shared" si="501"/>
        <v/>
      </c>
      <c r="CD484" s="44" t="str">
        <f t="shared" si="491"/>
        <v/>
      </c>
      <c r="CE484" s="44" t="str">
        <f t="shared" si="540"/>
        <v/>
      </c>
      <c r="CF484" s="44" t="str">
        <f t="shared" si="502"/>
        <v/>
      </c>
      <c r="CG484" s="44" t="str">
        <f t="shared" si="503"/>
        <v/>
      </c>
      <c r="CH484" s="44" t="str">
        <f t="shared" si="504"/>
        <v/>
      </c>
      <c r="CI484" s="44" t="str">
        <f t="shared" si="505"/>
        <v/>
      </c>
      <c r="CJ484" s="44" t="str">
        <f t="shared" si="506"/>
        <v/>
      </c>
      <c r="CK484" s="44" t="str">
        <f t="shared" si="507"/>
        <v/>
      </c>
      <c r="CL484" s="44" t="str">
        <f t="shared" si="508"/>
        <v/>
      </c>
      <c r="CM484" s="43" t="str">
        <f t="shared" si="509"/>
        <v/>
      </c>
      <c r="CN484" s="43" t="str">
        <f t="shared" si="510"/>
        <v/>
      </c>
      <c r="CO484" s="43" t="str">
        <f t="shared" si="511"/>
        <v/>
      </c>
      <c r="CP484" s="44" t="str">
        <f t="shared" si="492"/>
        <v/>
      </c>
      <c r="CQ484" s="44" t="str">
        <f t="shared" si="512"/>
        <v/>
      </c>
      <c r="CR484" s="43" t="str">
        <f t="shared" si="542"/>
        <v/>
      </c>
      <c r="CS484" s="44">
        <v>0</v>
      </c>
      <c r="CT484" s="44">
        <v>0</v>
      </c>
      <c r="CU484" s="44" t="str">
        <f t="shared" si="515"/>
        <v/>
      </c>
      <c r="CV484" s="44" t="str">
        <f t="shared" si="516"/>
        <v/>
      </c>
      <c r="CW484" s="44" t="str">
        <f t="shared" si="517"/>
        <v/>
      </c>
      <c r="CX484" s="44" t="str">
        <f t="shared" si="518"/>
        <v/>
      </c>
      <c r="CY484" s="44" t="str">
        <f t="shared" si="519"/>
        <v/>
      </c>
      <c r="CZ484" s="44" t="str">
        <f t="shared" si="520"/>
        <v/>
      </c>
      <c r="DA484" s="49" t="str">
        <f t="shared" si="513"/>
        <v/>
      </c>
      <c r="DB484" s="44" t="str">
        <f t="shared" si="521"/>
        <v/>
      </c>
      <c r="DC484" s="44" t="str">
        <f t="shared" si="522"/>
        <v/>
      </c>
      <c r="DD484" s="44" t="str">
        <f t="shared" si="523"/>
        <v/>
      </c>
      <c r="DE484" s="44" t="str">
        <f t="shared" si="524"/>
        <v/>
      </c>
      <c r="DF484" s="44" t="str">
        <f t="shared" si="525"/>
        <v/>
      </c>
      <c r="DG484" s="44" t="str">
        <f t="shared" si="526"/>
        <v/>
      </c>
      <c r="DH484" s="44" t="str">
        <f t="shared" si="539"/>
        <v>X</v>
      </c>
      <c r="DI484" s="50" t="str">
        <f t="shared" si="527"/>
        <v/>
      </c>
      <c r="DJ484" s="50" t="str">
        <f t="shared" si="541"/>
        <v/>
      </c>
      <c r="DK484" s="50" t="str">
        <f t="shared" si="528"/>
        <v/>
      </c>
      <c r="DL484" s="50" t="str">
        <f t="shared" si="529"/>
        <v/>
      </c>
      <c r="DM484" s="51" t="str">
        <f t="shared" si="493"/>
        <v>047160000</v>
      </c>
      <c r="DN484" s="52"/>
      <c r="DO484" s="53"/>
      <c r="DP484" s="52"/>
      <c r="DQ484" s="53" t="str">
        <f t="shared" si="543"/>
        <v/>
      </c>
      <c r="DR484" s="52" t="str">
        <f t="shared" si="514"/>
        <v/>
      </c>
      <c r="DS484" s="53"/>
      <c r="DT484" s="52"/>
      <c r="DU484" s="53"/>
      <c r="DV484" s="52"/>
      <c r="DW484" s="99"/>
      <c r="DX484" s="99"/>
      <c r="EI484" s="83"/>
      <c r="EJ484" s="102"/>
      <c r="EK484" s="102"/>
      <c r="EL484" s="102"/>
      <c r="EM484" s="102"/>
      <c r="EN484" s="102"/>
      <c r="EO484" s="102"/>
      <c r="EP484" s="102"/>
      <c r="EQ484" s="102"/>
      <c r="ER484" s="102"/>
      <c r="ES484" s="102"/>
      <c r="ET484" s="102"/>
      <c r="EU484" s="102"/>
      <c r="EV484" s="102"/>
      <c r="FL484" s="36" t="str">
        <f t="shared" si="490"/>
        <v/>
      </c>
    </row>
    <row r="485" spans="1:168" s="36" customFormat="1" ht="49.5" customHeight="1" x14ac:dyDescent="0.35">
      <c r="A485" s="67"/>
      <c r="B485" s="39"/>
      <c r="C485" s="39"/>
      <c r="D485" s="40"/>
      <c r="E485" s="41"/>
      <c r="F485" s="41"/>
      <c r="G485" s="41"/>
      <c r="H485" s="41"/>
      <c r="I485" s="41"/>
      <c r="J485" s="41"/>
      <c r="K485" s="41"/>
      <c r="L485" s="41"/>
      <c r="M485" s="41" t="s">
        <v>3065</v>
      </c>
      <c r="N485" s="41" t="s">
        <v>3066</v>
      </c>
      <c r="O485" s="29"/>
      <c r="P485" s="30"/>
      <c r="Q485" s="31"/>
      <c r="R485" s="31"/>
      <c r="S485" s="32" t="s">
        <v>606</v>
      </c>
      <c r="T485" s="33"/>
      <c r="U485" s="33" t="s">
        <v>4106</v>
      </c>
      <c r="V485" s="33" t="s">
        <v>2098</v>
      </c>
      <c r="W485" s="33" t="s">
        <v>5691</v>
      </c>
      <c r="X485" s="33" t="s">
        <v>4108</v>
      </c>
      <c r="Y485" s="33" t="s">
        <v>4109</v>
      </c>
      <c r="Z485" s="33">
        <v>1</v>
      </c>
      <c r="AA485" s="34" t="s">
        <v>4110</v>
      </c>
      <c r="AB485" s="34">
        <v>111</v>
      </c>
      <c r="AC485" s="34" t="s">
        <v>4111</v>
      </c>
      <c r="AD485" s="34" t="s">
        <v>4112</v>
      </c>
      <c r="AE485" s="34" t="s">
        <v>5684</v>
      </c>
      <c r="AF485" s="34" t="s">
        <v>606</v>
      </c>
      <c r="AG485" s="34" t="s">
        <v>2098</v>
      </c>
      <c r="AH485" s="34" t="s">
        <v>4106</v>
      </c>
      <c r="AI485" s="34" t="s">
        <v>5691</v>
      </c>
      <c r="AJ485" s="34" t="s">
        <v>4106</v>
      </c>
      <c r="AK485" s="34" t="s">
        <v>5691</v>
      </c>
      <c r="AL485" s="34" t="s">
        <v>4106</v>
      </c>
      <c r="AM485" s="34" t="s">
        <v>5691</v>
      </c>
      <c r="AN485" s="34">
        <v>1</v>
      </c>
      <c r="AO485" s="34" t="s">
        <v>5693</v>
      </c>
      <c r="AP485" s="34" t="s">
        <v>5693</v>
      </c>
      <c r="AQ485" s="56">
        <v>1</v>
      </c>
      <c r="AR485" s="56">
        <v>2</v>
      </c>
      <c r="AS485" s="56">
        <v>2</v>
      </c>
      <c r="AT485" s="42" t="s">
        <v>153</v>
      </c>
      <c r="AU485" s="42" t="s">
        <v>918</v>
      </c>
      <c r="AV485" s="42" t="s">
        <v>4106</v>
      </c>
      <c r="AW485" s="35" t="s">
        <v>2095</v>
      </c>
      <c r="AX485" s="35" t="s">
        <v>2096</v>
      </c>
      <c r="AY485" s="35" t="s">
        <v>2099</v>
      </c>
      <c r="AZ485" s="43" t="str">
        <f t="shared" si="530"/>
        <v>X</v>
      </c>
      <c r="BA485" s="44"/>
      <c r="BB485" s="43" t="str">
        <f t="shared" si="494"/>
        <v/>
      </c>
      <c r="BC485" s="45" t="str">
        <f t="shared" si="531"/>
        <v/>
      </c>
      <c r="BD485" s="45" t="str">
        <f t="shared" si="495"/>
        <v/>
      </c>
      <c r="BE485" s="45" t="s">
        <v>5691</v>
      </c>
      <c r="BF485" s="45" t="str">
        <f t="shared" ref="BF485:BF545" si="544">IF(BE485="",BD485,"")</f>
        <v/>
      </c>
      <c r="BG485" s="45" t="str">
        <f t="shared" si="496"/>
        <v/>
      </c>
      <c r="BH485" s="12" t="str">
        <f t="shared" si="532"/>
        <v/>
      </c>
      <c r="BI485" s="43" t="str">
        <f t="shared" si="497"/>
        <v/>
      </c>
      <c r="BJ485" s="46" t="str">
        <f t="shared" si="498"/>
        <v/>
      </c>
      <c r="BK485" s="46" t="str">
        <f t="shared" si="533"/>
        <v/>
      </c>
      <c r="BL485" s="46" t="str">
        <f t="shared" si="499"/>
        <v/>
      </c>
      <c r="BM485" s="43" t="str">
        <f t="shared" si="500"/>
        <v/>
      </c>
      <c r="BN485" s="43" t="str">
        <f t="shared" si="534"/>
        <v/>
      </c>
      <c r="BO485" s="44" t="str">
        <f t="shared" ref="BO485:BO545" si="545">IF($AB485=210,"X","")</f>
        <v/>
      </c>
      <c r="BP485" s="44" t="str">
        <f t="shared" si="535"/>
        <v>X</v>
      </c>
      <c r="BQ485" s="44" t="str">
        <f t="shared" si="536"/>
        <v/>
      </c>
      <c r="BR485" s="46" t="str">
        <f t="shared" ref="BR485:BR517" si="546">+$BJ485</f>
        <v/>
      </c>
      <c r="BS485" s="47" t="str">
        <f t="shared" ref="BS485:BS517" si="547">+$BM485</f>
        <v/>
      </c>
      <c r="BT485" s="46" t="str">
        <f t="shared" ref="BT485:BT517" si="548">+$BK485</f>
        <v/>
      </c>
      <c r="BU485" s="46" t="str">
        <f t="shared" ref="BU485:BU517" si="549">+$BL485</f>
        <v/>
      </c>
      <c r="BV485" s="73" t="str">
        <f t="shared" si="489"/>
        <v/>
      </c>
      <c r="BW485" s="47" t="str">
        <f t="shared" si="488"/>
        <v/>
      </c>
      <c r="BX485" s="47" t="str">
        <f t="shared" si="537"/>
        <v/>
      </c>
      <c r="BY485" s="13" t="str">
        <f t="shared" si="538"/>
        <v/>
      </c>
      <c r="BZ485" s="14" t="str">
        <f t="shared" ref="BZ485:BZ545" si="550">IF($AF485="056","X","")</f>
        <v/>
      </c>
      <c r="CA485" s="48" t="str">
        <f t="shared" ref="CA485:CA545" si="551">IF(MID($AB485,1,1)="1","X","")</f>
        <v>X</v>
      </c>
      <c r="CB485" s="44" t="str">
        <f t="shared" ref="CB485:CB545" si="552">IF($AB485=112,"X","")</f>
        <v/>
      </c>
      <c r="CC485" s="44" t="str">
        <f t="shared" si="501"/>
        <v/>
      </c>
      <c r="CD485" s="44" t="str">
        <f t="shared" si="491"/>
        <v/>
      </c>
      <c r="CE485" s="44" t="str">
        <f t="shared" si="540"/>
        <v/>
      </c>
      <c r="CF485" s="44" t="str">
        <f t="shared" si="502"/>
        <v/>
      </c>
      <c r="CG485" s="44" t="str">
        <f t="shared" si="503"/>
        <v/>
      </c>
      <c r="CH485" s="44" t="str">
        <f t="shared" si="504"/>
        <v/>
      </c>
      <c r="CI485" s="44" t="str">
        <f t="shared" si="505"/>
        <v/>
      </c>
      <c r="CJ485" s="44" t="str">
        <f t="shared" si="506"/>
        <v/>
      </c>
      <c r="CK485" s="44" t="str">
        <f t="shared" si="507"/>
        <v/>
      </c>
      <c r="CL485" s="44" t="str">
        <f t="shared" si="508"/>
        <v/>
      </c>
      <c r="CM485" s="43" t="str">
        <f t="shared" si="509"/>
        <v/>
      </c>
      <c r="CN485" s="43" t="str">
        <f t="shared" si="510"/>
        <v/>
      </c>
      <c r="CO485" s="43" t="str">
        <f t="shared" si="511"/>
        <v/>
      </c>
      <c r="CP485" s="44" t="str">
        <f t="shared" si="492"/>
        <v/>
      </c>
      <c r="CQ485" s="44" t="str">
        <f t="shared" si="512"/>
        <v/>
      </c>
      <c r="CR485" s="43" t="str">
        <f t="shared" si="542"/>
        <v/>
      </c>
      <c r="CS485" s="44">
        <v>0</v>
      </c>
      <c r="CT485" s="44">
        <v>0</v>
      </c>
      <c r="CU485" s="44" t="str">
        <f t="shared" si="515"/>
        <v/>
      </c>
      <c r="CV485" s="44" t="str">
        <f t="shared" si="516"/>
        <v/>
      </c>
      <c r="CW485" s="44" t="str">
        <f t="shared" si="517"/>
        <v/>
      </c>
      <c r="CX485" s="44" t="str">
        <f t="shared" si="518"/>
        <v/>
      </c>
      <c r="CY485" s="44" t="str">
        <f t="shared" si="519"/>
        <v/>
      </c>
      <c r="CZ485" s="44" t="str">
        <f t="shared" si="520"/>
        <v/>
      </c>
      <c r="DA485" s="49" t="str">
        <f t="shared" si="513"/>
        <v/>
      </c>
      <c r="DB485" s="44" t="str">
        <f t="shared" si="521"/>
        <v/>
      </c>
      <c r="DC485" s="44" t="str">
        <f t="shared" si="522"/>
        <v/>
      </c>
      <c r="DD485" s="44" t="str">
        <f t="shared" si="523"/>
        <v/>
      </c>
      <c r="DE485" s="44" t="str">
        <f t="shared" si="524"/>
        <v/>
      </c>
      <c r="DF485" s="44" t="str">
        <f t="shared" si="525"/>
        <v/>
      </c>
      <c r="DG485" s="44" t="str">
        <f t="shared" si="526"/>
        <v/>
      </c>
      <c r="DH485" s="44" t="str">
        <f t="shared" si="539"/>
        <v>X</v>
      </c>
      <c r="DI485" s="50" t="str">
        <f t="shared" si="527"/>
        <v/>
      </c>
      <c r="DJ485" s="50" t="str">
        <f t="shared" si="541"/>
        <v/>
      </c>
      <c r="DK485" s="50" t="str">
        <f t="shared" si="528"/>
        <v/>
      </c>
      <c r="DL485" s="50" t="str">
        <f t="shared" si="529"/>
        <v/>
      </c>
      <c r="DM485" s="51" t="str">
        <f t="shared" si="493"/>
        <v>047160000</v>
      </c>
      <c r="DN485" s="52"/>
      <c r="DO485" s="53"/>
      <c r="DP485" s="52"/>
      <c r="DQ485" s="53" t="str">
        <f t="shared" si="543"/>
        <v/>
      </c>
      <c r="DR485" s="52" t="str">
        <f t="shared" si="514"/>
        <v/>
      </c>
      <c r="DS485" s="53"/>
      <c r="DT485" s="52"/>
      <c r="DU485" s="53"/>
      <c r="DV485" s="52"/>
      <c r="DW485" s="99"/>
      <c r="DX485" s="99"/>
      <c r="EI485" s="83"/>
      <c r="EJ485" s="102"/>
      <c r="EK485" s="102"/>
      <c r="EL485" s="102"/>
      <c r="EM485" s="102"/>
      <c r="EN485" s="102"/>
      <c r="EO485" s="102"/>
      <c r="EP485" s="102"/>
      <c r="EQ485" s="102"/>
      <c r="ER485" s="102"/>
      <c r="ES485" s="102"/>
      <c r="ET485" s="102"/>
      <c r="EU485" s="102"/>
      <c r="EV485" s="102"/>
      <c r="FL485" s="36" t="str">
        <f t="shared" si="490"/>
        <v/>
      </c>
    </row>
    <row r="486" spans="1:168" s="36" customFormat="1" ht="49.5" customHeight="1" x14ac:dyDescent="0.35">
      <c r="A486" s="67"/>
      <c r="B486" s="39"/>
      <c r="C486" s="39"/>
      <c r="D486" s="40"/>
      <c r="E486" s="41"/>
      <c r="F486" s="41"/>
      <c r="G486" s="41"/>
      <c r="H486" s="41"/>
      <c r="I486" s="41"/>
      <c r="J486" s="41"/>
      <c r="K486" s="41"/>
      <c r="L486" s="41"/>
      <c r="M486" s="41" t="s">
        <v>3065</v>
      </c>
      <c r="N486" s="41" t="s">
        <v>3066</v>
      </c>
      <c r="O486" s="29"/>
      <c r="P486" s="30"/>
      <c r="Q486" s="31"/>
      <c r="R486" s="31"/>
      <c r="S486" s="32" t="s">
        <v>608</v>
      </c>
      <c r="T486" s="33"/>
      <c r="U486" s="33" t="s">
        <v>4106</v>
      </c>
      <c r="V486" s="33" t="s">
        <v>2100</v>
      </c>
      <c r="W486" s="33" t="s">
        <v>5691</v>
      </c>
      <c r="X486" s="33" t="s">
        <v>4108</v>
      </c>
      <c r="Y486" s="33" t="s">
        <v>4109</v>
      </c>
      <c r="Z486" s="33">
        <v>1</v>
      </c>
      <c r="AA486" s="34" t="s">
        <v>4110</v>
      </c>
      <c r="AB486" s="34">
        <v>111</v>
      </c>
      <c r="AC486" s="34" t="s">
        <v>4111</v>
      </c>
      <c r="AD486" s="34" t="s">
        <v>4112</v>
      </c>
      <c r="AE486" s="34" t="s">
        <v>5684</v>
      </c>
      <c r="AF486" s="34" t="s">
        <v>608</v>
      </c>
      <c r="AG486" s="34" t="s">
        <v>2100</v>
      </c>
      <c r="AH486" s="34" t="s">
        <v>4106</v>
      </c>
      <c r="AI486" s="34" t="s">
        <v>5691</v>
      </c>
      <c r="AJ486" s="34" t="s">
        <v>4106</v>
      </c>
      <c r="AK486" s="34" t="s">
        <v>5691</v>
      </c>
      <c r="AL486" s="34" t="s">
        <v>4106</v>
      </c>
      <c r="AM486" s="34" t="s">
        <v>5691</v>
      </c>
      <c r="AN486" s="34">
        <v>1</v>
      </c>
      <c r="AO486" s="34" t="s">
        <v>5693</v>
      </c>
      <c r="AP486" s="34" t="s">
        <v>5693</v>
      </c>
      <c r="AQ486" s="56">
        <v>1</v>
      </c>
      <c r="AR486" s="56">
        <v>2</v>
      </c>
      <c r="AS486" s="56">
        <v>2</v>
      </c>
      <c r="AT486" s="42" t="s">
        <v>153</v>
      </c>
      <c r="AU486" s="42" t="s">
        <v>918</v>
      </c>
      <c r="AV486" s="42" t="s">
        <v>4106</v>
      </c>
      <c r="AW486" s="35" t="s">
        <v>2095</v>
      </c>
      <c r="AX486" s="35" t="s">
        <v>2096</v>
      </c>
      <c r="AY486" s="35" t="s">
        <v>2101</v>
      </c>
      <c r="AZ486" s="43" t="str">
        <f t="shared" si="530"/>
        <v>X</v>
      </c>
      <c r="BA486" s="44"/>
      <c r="BB486" s="43" t="str">
        <f t="shared" si="494"/>
        <v/>
      </c>
      <c r="BC486" s="45" t="str">
        <f t="shared" si="531"/>
        <v/>
      </c>
      <c r="BD486" s="45" t="str">
        <f t="shared" si="495"/>
        <v/>
      </c>
      <c r="BE486" s="45" t="s">
        <v>5691</v>
      </c>
      <c r="BF486" s="45" t="str">
        <f t="shared" si="544"/>
        <v/>
      </c>
      <c r="BG486" s="45" t="str">
        <f t="shared" si="496"/>
        <v/>
      </c>
      <c r="BH486" s="12" t="str">
        <f t="shared" si="532"/>
        <v/>
      </c>
      <c r="BI486" s="43" t="str">
        <f t="shared" si="497"/>
        <v/>
      </c>
      <c r="BJ486" s="46" t="str">
        <f t="shared" si="498"/>
        <v/>
      </c>
      <c r="BK486" s="46" t="str">
        <f t="shared" si="533"/>
        <v/>
      </c>
      <c r="BL486" s="46" t="str">
        <f t="shared" si="499"/>
        <v/>
      </c>
      <c r="BM486" s="43" t="str">
        <f t="shared" si="500"/>
        <v/>
      </c>
      <c r="BN486" s="43" t="str">
        <f t="shared" si="534"/>
        <v/>
      </c>
      <c r="BO486" s="44" t="str">
        <f t="shared" si="545"/>
        <v/>
      </c>
      <c r="BP486" s="44" t="str">
        <f t="shared" si="535"/>
        <v>X</v>
      </c>
      <c r="BQ486" s="44" t="str">
        <f t="shared" si="536"/>
        <v/>
      </c>
      <c r="BR486" s="46" t="str">
        <f t="shared" si="546"/>
        <v/>
      </c>
      <c r="BS486" s="47" t="str">
        <f t="shared" si="547"/>
        <v/>
      </c>
      <c r="BT486" s="46" t="str">
        <f t="shared" si="548"/>
        <v/>
      </c>
      <c r="BU486" s="46" t="str">
        <f t="shared" si="549"/>
        <v/>
      </c>
      <c r="BV486" s="73" t="str">
        <f t="shared" si="489"/>
        <v/>
      </c>
      <c r="BW486" s="47" t="str">
        <f t="shared" si="488"/>
        <v/>
      </c>
      <c r="BX486" s="47" t="str">
        <f t="shared" si="537"/>
        <v/>
      </c>
      <c r="BY486" s="13" t="str">
        <f t="shared" si="538"/>
        <v/>
      </c>
      <c r="BZ486" s="14" t="str">
        <f t="shared" si="550"/>
        <v/>
      </c>
      <c r="CA486" s="48" t="str">
        <f t="shared" si="551"/>
        <v>X</v>
      </c>
      <c r="CB486" s="44" t="str">
        <f t="shared" si="552"/>
        <v/>
      </c>
      <c r="CC486" s="44" t="str">
        <f t="shared" si="501"/>
        <v/>
      </c>
      <c r="CD486" s="44" t="str">
        <f t="shared" si="491"/>
        <v/>
      </c>
      <c r="CE486" s="44" t="str">
        <f t="shared" si="540"/>
        <v/>
      </c>
      <c r="CF486" s="44" t="str">
        <f t="shared" si="502"/>
        <v/>
      </c>
      <c r="CG486" s="44" t="str">
        <f t="shared" si="503"/>
        <v/>
      </c>
      <c r="CH486" s="44" t="str">
        <f t="shared" si="504"/>
        <v/>
      </c>
      <c r="CI486" s="44" t="str">
        <f t="shared" si="505"/>
        <v/>
      </c>
      <c r="CJ486" s="44" t="str">
        <f t="shared" si="506"/>
        <v/>
      </c>
      <c r="CK486" s="44" t="str">
        <f t="shared" si="507"/>
        <v/>
      </c>
      <c r="CL486" s="44" t="str">
        <f t="shared" si="508"/>
        <v/>
      </c>
      <c r="CM486" s="43" t="str">
        <f t="shared" si="509"/>
        <v/>
      </c>
      <c r="CN486" s="43" t="str">
        <f t="shared" si="510"/>
        <v/>
      </c>
      <c r="CO486" s="43" t="str">
        <f t="shared" si="511"/>
        <v/>
      </c>
      <c r="CP486" s="44" t="str">
        <f t="shared" si="492"/>
        <v/>
      </c>
      <c r="CQ486" s="44" t="str">
        <f t="shared" si="512"/>
        <v/>
      </c>
      <c r="CR486" s="43" t="str">
        <f t="shared" si="542"/>
        <v/>
      </c>
      <c r="CS486" s="44">
        <v>0</v>
      </c>
      <c r="CT486" s="44">
        <v>0</v>
      </c>
      <c r="CU486" s="44" t="str">
        <f t="shared" si="515"/>
        <v/>
      </c>
      <c r="CV486" s="44" t="str">
        <f t="shared" si="516"/>
        <v/>
      </c>
      <c r="CW486" s="44" t="str">
        <f t="shared" si="517"/>
        <v/>
      </c>
      <c r="CX486" s="44" t="str">
        <f t="shared" si="518"/>
        <v/>
      </c>
      <c r="CY486" s="44" t="str">
        <f t="shared" si="519"/>
        <v/>
      </c>
      <c r="CZ486" s="44" t="str">
        <f t="shared" si="520"/>
        <v/>
      </c>
      <c r="DA486" s="49" t="str">
        <f t="shared" si="513"/>
        <v/>
      </c>
      <c r="DB486" s="44" t="str">
        <f t="shared" si="521"/>
        <v/>
      </c>
      <c r="DC486" s="44" t="str">
        <f t="shared" si="522"/>
        <v/>
      </c>
      <c r="DD486" s="44" t="str">
        <f t="shared" si="523"/>
        <v/>
      </c>
      <c r="DE486" s="44" t="str">
        <f t="shared" si="524"/>
        <v/>
      </c>
      <c r="DF486" s="44" t="str">
        <f t="shared" si="525"/>
        <v/>
      </c>
      <c r="DG486" s="44" t="str">
        <f t="shared" si="526"/>
        <v/>
      </c>
      <c r="DH486" s="44" t="str">
        <f t="shared" si="539"/>
        <v>X</v>
      </c>
      <c r="DI486" s="50" t="str">
        <f t="shared" si="527"/>
        <v/>
      </c>
      <c r="DJ486" s="50" t="str">
        <f t="shared" si="541"/>
        <v/>
      </c>
      <c r="DK486" s="50" t="str">
        <f t="shared" si="528"/>
        <v/>
      </c>
      <c r="DL486" s="50" t="str">
        <f t="shared" si="529"/>
        <v/>
      </c>
      <c r="DM486" s="51" t="str">
        <f t="shared" si="493"/>
        <v>047160000</v>
      </c>
      <c r="DN486" s="52"/>
      <c r="DO486" s="53"/>
      <c r="DP486" s="52"/>
      <c r="DQ486" s="53" t="str">
        <f t="shared" si="543"/>
        <v/>
      </c>
      <c r="DR486" s="52" t="str">
        <f t="shared" si="514"/>
        <v/>
      </c>
      <c r="DS486" s="53"/>
      <c r="DT486" s="52"/>
      <c r="DU486" s="53"/>
      <c r="DV486" s="52"/>
      <c r="DW486" s="99"/>
      <c r="DX486" s="99"/>
      <c r="EI486" s="83"/>
      <c r="EJ486" s="102"/>
      <c r="EK486" s="102"/>
      <c r="EL486" s="102"/>
      <c r="EM486" s="102"/>
      <c r="EN486" s="102"/>
      <c r="EO486" s="102"/>
      <c r="EP486" s="102"/>
      <c r="EQ486" s="102"/>
      <c r="ER486" s="102"/>
      <c r="ES486" s="102"/>
      <c r="ET486" s="102"/>
      <c r="EU486" s="102"/>
      <c r="EV486" s="102"/>
      <c r="FL486" s="36" t="str">
        <f t="shared" si="490"/>
        <v/>
      </c>
    </row>
    <row r="487" spans="1:168" s="36" customFormat="1" ht="49.5" customHeight="1" x14ac:dyDescent="0.35">
      <c r="A487" s="67"/>
      <c r="B487" s="39"/>
      <c r="C487" s="39"/>
      <c r="D487" s="40"/>
      <c r="E487" s="41"/>
      <c r="F487" s="41"/>
      <c r="G487" s="41"/>
      <c r="H487" s="41"/>
      <c r="I487" s="41"/>
      <c r="J487" s="41"/>
      <c r="K487" s="41"/>
      <c r="L487" s="41"/>
      <c r="M487" s="41" t="s">
        <v>3065</v>
      </c>
      <c r="N487" s="41" t="s">
        <v>3066</v>
      </c>
      <c r="O487" s="29"/>
      <c r="P487" s="30"/>
      <c r="Q487" s="31"/>
      <c r="R487" s="31"/>
      <c r="S487" s="32" t="s">
        <v>610</v>
      </c>
      <c r="T487" s="33"/>
      <c r="U487" s="33" t="s">
        <v>4106</v>
      </c>
      <c r="V487" s="33" t="s">
        <v>2102</v>
      </c>
      <c r="W487" s="33"/>
      <c r="X487" s="33" t="s">
        <v>4108</v>
      </c>
      <c r="Y487" s="33" t="s">
        <v>4109</v>
      </c>
      <c r="Z487" s="33">
        <v>1</v>
      </c>
      <c r="AA487" s="34" t="s">
        <v>4110</v>
      </c>
      <c r="AB487" s="34">
        <v>111</v>
      </c>
      <c r="AC487" s="34" t="s">
        <v>4111</v>
      </c>
      <c r="AD487" s="34" t="s">
        <v>4112</v>
      </c>
      <c r="AE487" s="34" t="s">
        <v>5684</v>
      </c>
      <c r="AF487" s="34" t="s">
        <v>610</v>
      </c>
      <c r="AG487" s="34" t="s">
        <v>2102</v>
      </c>
      <c r="AH487" s="34" t="s">
        <v>4106</v>
      </c>
      <c r="AI487" s="34" t="s">
        <v>5691</v>
      </c>
      <c r="AJ487" s="34" t="s">
        <v>4106</v>
      </c>
      <c r="AK487" s="34" t="s">
        <v>5691</v>
      </c>
      <c r="AL487" s="34" t="s">
        <v>4106</v>
      </c>
      <c r="AM487" s="34" t="s">
        <v>5691</v>
      </c>
      <c r="AN487" s="34">
        <v>1</v>
      </c>
      <c r="AO487" s="34" t="s">
        <v>5693</v>
      </c>
      <c r="AP487" s="34" t="s">
        <v>5693</v>
      </c>
      <c r="AQ487" s="56">
        <v>1</v>
      </c>
      <c r="AR487" s="56">
        <v>2</v>
      </c>
      <c r="AS487" s="56">
        <v>2</v>
      </c>
      <c r="AT487" s="42" t="s">
        <v>909</v>
      </c>
      <c r="AU487" s="42" t="s">
        <v>6317</v>
      </c>
      <c r="AV487" s="42" t="s">
        <v>4106</v>
      </c>
      <c r="AW487" s="35" t="s">
        <v>2689</v>
      </c>
      <c r="AX487" s="35" t="s">
        <v>2103</v>
      </c>
      <c r="AY487" s="35" t="s">
        <v>2104</v>
      </c>
      <c r="AZ487" s="43" t="str">
        <f t="shared" si="530"/>
        <v>X</v>
      </c>
      <c r="BA487" s="44"/>
      <c r="BB487" s="43" t="str">
        <f t="shared" si="494"/>
        <v/>
      </c>
      <c r="BC487" s="45" t="str">
        <f t="shared" si="531"/>
        <v/>
      </c>
      <c r="BD487" s="45" t="str">
        <f t="shared" si="495"/>
        <v/>
      </c>
      <c r="BE487" s="45" t="s">
        <v>5691</v>
      </c>
      <c r="BF487" s="45" t="str">
        <f t="shared" si="544"/>
        <v/>
      </c>
      <c r="BG487" s="45" t="str">
        <f t="shared" si="496"/>
        <v/>
      </c>
      <c r="BH487" s="12" t="str">
        <f t="shared" si="532"/>
        <v/>
      </c>
      <c r="BI487" s="43" t="str">
        <f t="shared" si="497"/>
        <v/>
      </c>
      <c r="BJ487" s="46" t="str">
        <f t="shared" si="498"/>
        <v/>
      </c>
      <c r="BK487" s="46" t="str">
        <f t="shared" si="533"/>
        <v/>
      </c>
      <c r="BL487" s="46" t="str">
        <f t="shared" si="499"/>
        <v/>
      </c>
      <c r="BM487" s="43" t="str">
        <f t="shared" si="500"/>
        <v/>
      </c>
      <c r="BN487" s="43" t="str">
        <f t="shared" si="534"/>
        <v/>
      </c>
      <c r="BO487" s="44" t="str">
        <f t="shared" si="545"/>
        <v/>
      </c>
      <c r="BP487" s="44" t="str">
        <f t="shared" si="535"/>
        <v>X</v>
      </c>
      <c r="BQ487" s="44" t="str">
        <f t="shared" si="536"/>
        <v/>
      </c>
      <c r="BR487" s="46" t="str">
        <f t="shared" si="546"/>
        <v/>
      </c>
      <c r="BS487" s="47" t="str">
        <f t="shared" si="547"/>
        <v/>
      </c>
      <c r="BT487" s="46" t="str">
        <f t="shared" si="548"/>
        <v/>
      </c>
      <c r="BU487" s="46" t="str">
        <f t="shared" si="549"/>
        <v/>
      </c>
      <c r="BV487" s="73" t="str">
        <f t="shared" si="489"/>
        <v/>
      </c>
      <c r="BW487" s="47" t="str">
        <f t="shared" si="488"/>
        <v/>
      </c>
      <c r="BX487" s="47" t="str">
        <f t="shared" si="537"/>
        <v/>
      </c>
      <c r="BY487" s="13" t="str">
        <f t="shared" si="538"/>
        <v/>
      </c>
      <c r="BZ487" s="14" t="str">
        <f t="shared" si="550"/>
        <v/>
      </c>
      <c r="CA487" s="48" t="str">
        <f t="shared" si="551"/>
        <v>X</v>
      </c>
      <c r="CB487" s="44" t="str">
        <f t="shared" si="552"/>
        <v/>
      </c>
      <c r="CC487" s="44" t="str">
        <f t="shared" si="501"/>
        <v/>
      </c>
      <c r="CD487" s="44" t="str">
        <f t="shared" si="491"/>
        <v/>
      </c>
      <c r="CE487" s="44" t="str">
        <f t="shared" si="540"/>
        <v/>
      </c>
      <c r="CF487" s="44" t="str">
        <f t="shared" si="502"/>
        <v/>
      </c>
      <c r="CG487" s="44" t="str">
        <f t="shared" si="503"/>
        <v/>
      </c>
      <c r="CH487" s="44" t="str">
        <f t="shared" si="504"/>
        <v/>
      </c>
      <c r="CI487" s="44" t="str">
        <f t="shared" si="505"/>
        <v/>
      </c>
      <c r="CJ487" s="44" t="str">
        <f t="shared" si="506"/>
        <v/>
      </c>
      <c r="CK487" s="44" t="str">
        <f t="shared" si="507"/>
        <v/>
      </c>
      <c r="CL487" s="44" t="str">
        <f t="shared" si="508"/>
        <v/>
      </c>
      <c r="CM487" s="43" t="str">
        <f t="shared" si="509"/>
        <v/>
      </c>
      <c r="CN487" s="43" t="str">
        <f t="shared" si="510"/>
        <v/>
      </c>
      <c r="CO487" s="43" t="str">
        <f t="shared" si="511"/>
        <v/>
      </c>
      <c r="CP487" s="44" t="str">
        <f t="shared" si="492"/>
        <v/>
      </c>
      <c r="CQ487" s="44" t="str">
        <f t="shared" si="512"/>
        <v/>
      </c>
      <c r="CR487" s="43" t="str">
        <f t="shared" si="542"/>
        <v/>
      </c>
      <c r="CS487" s="44">
        <v>0</v>
      </c>
      <c r="CT487" s="44">
        <v>0</v>
      </c>
      <c r="CU487" s="44" t="str">
        <f t="shared" si="515"/>
        <v/>
      </c>
      <c r="CV487" s="44" t="str">
        <f t="shared" si="516"/>
        <v/>
      </c>
      <c r="CW487" s="44" t="str">
        <f t="shared" si="517"/>
        <v/>
      </c>
      <c r="CX487" s="44" t="str">
        <f t="shared" si="518"/>
        <v/>
      </c>
      <c r="CY487" s="44" t="str">
        <f t="shared" si="519"/>
        <v/>
      </c>
      <c r="CZ487" s="44" t="str">
        <f t="shared" si="520"/>
        <v/>
      </c>
      <c r="DA487" s="49" t="str">
        <f t="shared" si="513"/>
        <v/>
      </c>
      <c r="DB487" s="44" t="str">
        <f t="shared" si="521"/>
        <v/>
      </c>
      <c r="DC487" s="44" t="str">
        <f t="shared" si="522"/>
        <v/>
      </c>
      <c r="DD487" s="44" t="str">
        <f t="shared" si="523"/>
        <v/>
      </c>
      <c r="DE487" s="44" t="str">
        <f t="shared" si="524"/>
        <v/>
      </c>
      <c r="DF487" s="44" t="str">
        <f t="shared" si="525"/>
        <v/>
      </c>
      <c r="DG487" s="44" t="str">
        <f t="shared" si="526"/>
        <v/>
      </c>
      <c r="DH487" s="44" t="str">
        <f t="shared" si="539"/>
        <v>X</v>
      </c>
      <c r="DI487" s="50" t="str">
        <f t="shared" si="527"/>
        <v/>
      </c>
      <c r="DJ487" s="50" t="str">
        <f t="shared" si="541"/>
        <v/>
      </c>
      <c r="DK487" s="50" t="str">
        <f t="shared" si="528"/>
        <v/>
      </c>
      <c r="DL487" s="50" t="str">
        <f t="shared" si="529"/>
        <v/>
      </c>
      <c r="DM487" s="51" t="str">
        <f t="shared" si="493"/>
        <v>006030000</v>
      </c>
      <c r="DN487" s="52"/>
      <c r="DO487" s="53"/>
      <c r="DP487" s="52"/>
      <c r="DQ487" s="53" t="str">
        <f t="shared" si="543"/>
        <v/>
      </c>
      <c r="DR487" s="52" t="str">
        <f t="shared" si="514"/>
        <v/>
      </c>
      <c r="DS487" s="53"/>
      <c r="DT487" s="52"/>
      <c r="DU487" s="53"/>
      <c r="DV487" s="52"/>
      <c r="DW487" s="99"/>
      <c r="DX487" s="99"/>
      <c r="EI487" s="83"/>
      <c r="EJ487" s="102"/>
      <c r="EK487" s="102"/>
      <c r="EL487" s="102"/>
      <c r="EM487" s="102"/>
      <c r="EN487" s="102"/>
      <c r="EO487" s="102"/>
      <c r="EP487" s="102"/>
      <c r="EQ487" s="102"/>
      <c r="ER487" s="102"/>
      <c r="ES487" s="102"/>
      <c r="ET487" s="102"/>
      <c r="EU487" s="102"/>
      <c r="EV487" s="102"/>
      <c r="FL487" s="36" t="str">
        <f t="shared" si="490"/>
        <v/>
      </c>
    </row>
    <row r="488" spans="1:168" s="36" customFormat="1" ht="49.5" customHeight="1" x14ac:dyDescent="0.35">
      <c r="A488" s="67"/>
      <c r="B488" s="39"/>
      <c r="C488" s="39"/>
      <c r="D488" s="40" t="s">
        <v>4902</v>
      </c>
      <c r="E488" s="41" t="s">
        <v>4106</v>
      </c>
      <c r="F488" s="41" t="s">
        <v>4903</v>
      </c>
      <c r="G488" s="41"/>
      <c r="H488" s="41"/>
      <c r="I488" s="41" t="s">
        <v>5391</v>
      </c>
      <c r="J488" s="41" t="s">
        <v>5392</v>
      </c>
      <c r="K488" s="41"/>
      <c r="L488" s="41"/>
      <c r="M488" s="41" t="s">
        <v>5020</v>
      </c>
      <c r="N488" s="41" t="s">
        <v>5021</v>
      </c>
      <c r="O488" s="29" t="s">
        <v>820</v>
      </c>
      <c r="P488" s="30" t="s">
        <v>821</v>
      </c>
      <c r="Q488" s="31"/>
      <c r="R488" s="31"/>
      <c r="S488" s="32" t="s">
        <v>4902</v>
      </c>
      <c r="T488" s="33"/>
      <c r="U488" s="33" t="s">
        <v>4106</v>
      </c>
      <c r="V488" s="33" t="s">
        <v>4903</v>
      </c>
      <c r="W488" s="33" t="s">
        <v>5691</v>
      </c>
      <c r="X488" s="33" t="s">
        <v>820</v>
      </c>
      <c r="Y488" s="33" t="s">
        <v>821</v>
      </c>
      <c r="Z488" s="33">
        <v>1</v>
      </c>
      <c r="AA488" s="34" t="s">
        <v>5749</v>
      </c>
      <c r="AB488" s="34">
        <v>121</v>
      </c>
      <c r="AC488" s="34" t="s">
        <v>5750</v>
      </c>
      <c r="AD488" s="34" t="s">
        <v>4112</v>
      </c>
      <c r="AE488" s="34" t="s">
        <v>6453</v>
      </c>
      <c r="AF488" s="34" t="s">
        <v>4902</v>
      </c>
      <c r="AG488" s="34" t="s">
        <v>4903</v>
      </c>
      <c r="AH488" s="34" t="s">
        <v>4106</v>
      </c>
      <c r="AI488" s="34" t="s">
        <v>5691</v>
      </c>
      <c r="AJ488" s="34" t="s">
        <v>4106</v>
      </c>
      <c r="AK488" s="34" t="s">
        <v>5691</v>
      </c>
      <c r="AL488" s="34" t="s">
        <v>4106</v>
      </c>
      <c r="AM488" s="34" t="s">
        <v>5691</v>
      </c>
      <c r="AN488" s="34">
        <v>1</v>
      </c>
      <c r="AO488" s="34" t="s">
        <v>5691</v>
      </c>
      <c r="AP488" s="34" t="s">
        <v>5691</v>
      </c>
      <c r="AQ488" s="56">
        <v>0</v>
      </c>
      <c r="AR488" s="56">
        <v>0</v>
      </c>
      <c r="AS488" s="56">
        <v>0</v>
      </c>
      <c r="AT488" s="42" t="s">
        <v>4106</v>
      </c>
      <c r="AU488" s="42" t="s">
        <v>4106</v>
      </c>
      <c r="AV488" s="42" t="s">
        <v>4106</v>
      </c>
      <c r="AW488" s="35"/>
      <c r="AX488" s="35"/>
      <c r="AY488" s="35"/>
      <c r="AZ488" s="43" t="str">
        <f t="shared" si="530"/>
        <v/>
      </c>
      <c r="BA488" s="44"/>
      <c r="BB488" s="43" t="str">
        <f t="shared" si="494"/>
        <v/>
      </c>
      <c r="BC488" s="45" t="str">
        <f t="shared" si="531"/>
        <v>X</v>
      </c>
      <c r="BD488" s="45" t="str">
        <f t="shared" si="495"/>
        <v/>
      </c>
      <c r="BE488" s="45" t="s">
        <v>5691</v>
      </c>
      <c r="BF488" s="45" t="str">
        <f t="shared" si="544"/>
        <v/>
      </c>
      <c r="BG488" s="45" t="str">
        <f t="shared" si="496"/>
        <v/>
      </c>
      <c r="BH488" s="12" t="str">
        <f t="shared" si="532"/>
        <v/>
      </c>
      <c r="BI488" s="43" t="str">
        <f t="shared" si="497"/>
        <v/>
      </c>
      <c r="BJ488" s="46" t="str">
        <f t="shared" si="498"/>
        <v/>
      </c>
      <c r="BK488" s="46" t="str">
        <f t="shared" si="533"/>
        <v/>
      </c>
      <c r="BL488" s="46" t="str">
        <f t="shared" si="499"/>
        <v/>
      </c>
      <c r="BM488" s="43" t="str">
        <f t="shared" si="500"/>
        <v/>
      </c>
      <c r="BN488" s="43" t="str">
        <f t="shared" si="534"/>
        <v/>
      </c>
      <c r="BO488" s="44" t="str">
        <f t="shared" si="545"/>
        <v/>
      </c>
      <c r="BP488" s="44" t="str">
        <f t="shared" si="535"/>
        <v>X</v>
      </c>
      <c r="BQ488" s="44" t="str">
        <f t="shared" si="536"/>
        <v/>
      </c>
      <c r="BR488" s="46" t="str">
        <f t="shared" si="546"/>
        <v/>
      </c>
      <c r="BS488" s="47" t="str">
        <f t="shared" si="547"/>
        <v/>
      </c>
      <c r="BT488" s="46" t="str">
        <f t="shared" si="548"/>
        <v/>
      </c>
      <c r="BU488" s="46" t="str">
        <f t="shared" si="549"/>
        <v/>
      </c>
      <c r="BV488" s="73" t="str">
        <f t="shared" si="489"/>
        <v>X</v>
      </c>
      <c r="BW488" s="47" t="str">
        <f t="shared" si="488"/>
        <v/>
      </c>
      <c r="BX488" s="47" t="str">
        <f t="shared" si="537"/>
        <v/>
      </c>
      <c r="BY488" s="13" t="str">
        <f t="shared" si="538"/>
        <v/>
      </c>
      <c r="BZ488" s="14" t="str">
        <f t="shared" si="550"/>
        <v/>
      </c>
      <c r="CA488" s="48" t="str">
        <f t="shared" si="551"/>
        <v>X</v>
      </c>
      <c r="CB488" s="44" t="str">
        <f t="shared" si="552"/>
        <v/>
      </c>
      <c r="CC488" s="44" t="str">
        <f t="shared" si="501"/>
        <v/>
      </c>
      <c r="CD488" s="44" t="str">
        <f t="shared" si="491"/>
        <v/>
      </c>
      <c r="CE488" s="44" t="str">
        <f t="shared" si="540"/>
        <v/>
      </c>
      <c r="CF488" s="44" t="str">
        <f t="shared" si="502"/>
        <v/>
      </c>
      <c r="CG488" s="44" t="str">
        <f t="shared" si="503"/>
        <v/>
      </c>
      <c r="CH488" s="44" t="str">
        <f t="shared" si="504"/>
        <v/>
      </c>
      <c r="CI488" s="44" t="str">
        <f t="shared" si="505"/>
        <v/>
      </c>
      <c r="CJ488" s="44" t="str">
        <f t="shared" si="506"/>
        <v/>
      </c>
      <c r="CK488" s="44" t="str">
        <f t="shared" si="507"/>
        <v/>
      </c>
      <c r="CL488" s="44" t="str">
        <f t="shared" si="508"/>
        <v/>
      </c>
      <c r="CM488" s="43" t="str">
        <f t="shared" si="509"/>
        <v/>
      </c>
      <c r="CN488" s="43" t="str">
        <f t="shared" si="510"/>
        <v/>
      </c>
      <c r="CO488" s="43" t="str">
        <f t="shared" si="511"/>
        <v/>
      </c>
      <c r="CP488" s="44" t="str">
        <f t="shared" si="492"/>
        <v/>
      </c>
      <c r="CQ488" s="44" t="str">
        <f t="shared" si="512"/>
        <v/>
      </c>
      <c r="CR488" s="43" t="str">
        <f t="shared" si="542"/>
        <v/>
      </c>
      <c r="CS488" s="44">
        <v>0</v>
      </c>
      <c r="CT488" s="44">
        <v>0</v>
      </c>
      <c r="CU488" s="44" t="str">
        <f t="shared" si="515"/>
        <v/>
      </c>
      <c r="CV488" s="44" t="str">
        <f t="shared" si="516"/>
        <v/>
      </c>
      <c r="CW488" s="44" t="str">
        <f t="shared" si="517"/>
        <v/>
      </c>
      <c r="CX488" s="44" t="str">
        <f t="shared" si="518"/>
        <v/>
      </c>
      <c r="CY488" s="44" t="str">
        <f t="shared" si="519"/>
        <v/>
      </c>
      <c r="CZ488" s="44" t="str">
        <f t="shared" si="520"/>
        <v/>
      </c>
      <c r="DA488" s="49" t="str">
        <f t="shared" si="513"/>
        <v/>
      </c>
      <c r="DB488" s="44" t="str">
        <f t="shared" si="521"/>
        <v/>
      </c>
      <c r="DC488" s="44" t="str">
        <f t="shared" si="522"/>
        <v/>
      </c>
      <c r="DD488" s="44" t="str">
        <f t="shared" si="523"/>
        <v/>
      </c>
      <c r="DE488" s="44" t="str">
        <f t="shared" si="524"/>
        <v/>
      </c>
      <c r="DF488" s="44" t="str">
        <f t="shared" si="525"/>
        <v/>
      </c>
      <c r="DG488" s="44" t="str">
        <f t="shared" si="526"/>
        <v/>
      </c>
      <c r="DH488" s="44" t="str">
        <f t="shared" si="539"/>
        <v/>
      </c>
      <c r="DI488" s="50" t="str">
        <f t="shared" si="527"/>
        <v/>
      </c>
      <c r="DJ488" s="50" t="str">
        <f t="shared" si="541"/>
        <v/>
      </c>
      <c r="DK488" s="50" t="str">
        <f t="shared" si="528"/>
        <v/>
      </c>
      <c r="DL488" s="50" t="str">
        <f t="shared" si="529"/>
        <v/>
      </c>
      <c r="DM488" s="51" t="str">
        <f t="shared" si="493"/>
        <v>000000000</v>
      </c>
      <c r="DN488" s="52"/>
      <c r="DO488" s="53"/>
      <c r="DP488" s="52"/>
      <c r="DQ488" s="53" t="str">
        <f t="shared" si="543"/>
        <v/>
      </c>
      <c r="DR488" s="52" t="str">
        <f t="shared" si="514"/>
        <v/>
      </c>
      <c r="DS488" s="53"/>
      <c r="DT488" s="52"/>
      <c r="DU488" s="53"/>
      <c r="DV488" s="52"/>
      <c r="DW488" s="99"/>
      <c r="DX488" s="99"/>
      <c r="EI488" s="83"/>
      <c r="EJ488" s="102"/>
      <c r="EK488" s="102"/>
      <c r="EL488" s="102"/>
      <c r="EM488" s="102"/>
      <c r="EN488" s="102"/>
      <c r="EO488" s="102"/>
      <c r="EP488" s="102"/>
      <c r="EQ488" s="102"/>
      <c r="ER488" s="102"/>
      <c r="ES488" s="102"/>
      <c r="ET488" s="102"/>
      <c r="EU488" s="102"/>
      <c r="EV488" s="102"/>
      <c r="FL488" s="36" t="str">
        <f t="shared" si="490"/>
        <v/>
      </c>
    </row>
    <row r="489" spans="1:168" s="36" customFormat="1" ht="49.5" customHeight="1" x14ac:dyDescent="0.35">
      <c r="A489" s="67"/>
      <c r="B489" s="39"/>
      <c r="C489" s="39"/>
      <c r="D489" s="40" t="s">
        <v>4904</v>
      </c>
      <c r="E489" s="41" t="s">
        <v>4106</v>
      </c>
      <c r="F489" s="41" t="s">
        <v>4905</v>
      </c>
      <c r="G489" s="41"/>
      <c r="H489" s="41"/>
      <c r="I489" s="41" t="s">
        <v>5391</v>
      </c>
      <c r="J489" s="41" t="s">
        <v>5392</v>
      </c>
      <c r="K489" s="41"/>
      <c r="L489" s="41"/>
      <c r="M489" s="41" t="s">
        <v>5020</v>
      </c>
      <c r="N489" s="41" t="s">
        <v>5021</v>
      </c>
      <c r="O489" s="29" t="s">
        <v>820</v>
      </c>
      <c r="P489" s="30" t="s">
        <v>821</v>
      </c>
      <c r="Q489" s="31"/>
      <c r="R489" s="31"/>
      <c r="S489" s="32" t="s">
        <v>4904</v>
      </c>
      <c r="T489" s="33"/>
      <c r="U489" s="33" t="s">
        <v>4106</v>
      </c>
      <c r="V489" s="33" t="s">
        <v>4905</v>
      </c>
      <c r="W489" s="33" t="s">
        <v>5691</v>
      </c>
      <c r="X489" s="33" t="s">
        <v>820</v>
      </c>
      <c r="Y489" s="33" t="s">
        <v>821</v>
      </c>
      <c r="Z489" s="33">
        <v>1</v>
      </c>
      <c r="AA489" s="34" t="s">
        <v>5749</v>
      </c>
      <c r="AB489" s="34">
        <v>121</v>
      </c>
      <c r="AC489" s="34" t="s">
        <v>5750</v>
      </c>
      <c r="AD489" s="34" t="s">
        <v>4112</v>
      </c>
      <c r="AE489" s="34" t="s">
        <v>6453</v>
      </c>
      <c r="AF489" s="34" t="s">
        <v>4904</v>
      </c>
      <c r="AG489" s="34" t="s">
        <v>4905</v>
      </c>
      <c r="AH489" s="34" t="s">
        <v>4106</v>
      </c>
      <c r="AI489" s="34" t="s">
        <v>5691</v>
      </c>
      <c r="AJ489" s="34" t="s">
        <v>4106</v>
      </c>
      <c r="AK489" s="34" t="s">
        <v>5691</v>
      </c>
      <c r="AL489" s="34" t="s">
        <v>4106</v>
      </c>
      <c r="AM489" s="34" t="s">
        <v>5691</v>
      </c>
      <c r="AN489" s="34">
        <v>1</v>
      </c>
      <c r="AO489" s="34" t="s">
        <v>5691</v>
      </c>
      <c r="AP489" s="34" t="s">
        <v>5691</v>
      </c>
      <c r="AQ489" s="56">
        <v>0</v>
      </c>
      <c r="AR489" s="56">
        <v>0</v>
      </c>
      <c r="AS489" s="56">
        <v>0</v>
      </c>
      <c r="AT489" s="42" t="s">
        <v>4106</v>
      </c>
      <c r="AU489" s="42" t="s">
        <v>4106</v>
      </c>
      <c r="AV489" s="42" t="s">
        <v>4106</v>
      </c>
      <c r="AW489" s="35"/>
      <c r="AX489" s="35"/>
      <c r="AY489" s="35"/>
      <c r="AZ489" s="43" t="str">
        <f t="shared" si="530"/>
        <v/>
      </c>
      <c r="BA489" s="44"/>
      <c r="BB489" s="43" t="str">
        <f t="shared" si="494"/>
        <v/>
      </c>
      <c r="BC489" s="45" t="str">
        <f t="shared" si="531"/>
        <v>X</v>
      </c>
      <c r="BD489" s="45" t="str">
        <f t="shared" si="495"/>
        <v/>
      </c>
      <c r="BE489" s="45" t="s">
        <v>5691</v>
      </c>
      <c r="BF489" s="45" t="str">
        <f t="shared" si="544"/>
        <v/>
      </c>
      <c r="BG489" s="45" t="str">
        <f t="shared" si="496"/>
        <v/>
      </c>
      <c r="BH489" s="12" t="str">
        <f t="shared" si="532"/>
        <v/>
      </c>
      <c r="BI489" s="43" t="str">
        <f t="shared" si="497"/>
        <v/>
      </c>
      <c r="BJ489" s="46" t="str">
        <f t="shared" si="498"/>
        <v/>
      </c>
      <c r="BK489" s="46" t="str">
        <f t="shared" si="533"/>
        <v/>
      </c>
      <c r="BL489" s="46" t="str">
        <f t="shared" si="499"/>
        <v/>
      </c>
      <c r="BM489" s="43" t="str">
        <f t="shared" si="500"/>
        <v/>
      </c>
      <c r="BN489" s="43" t="str">
        <f t="shared" si="534"/>
        <v/>
      </c>
      <c r="BO489" s="44" t="str">
        <f t="shared" si="545"/>
        <v/>
      </c>
      <c r="BP489" s="44" t="str">
        <f t="shared" si="535"/>
        <v>X</v>
      </c>
      <c r="BQ489" s="44" t="str">
        <f t="shared" si="536"/>
        <v/>
      </c>
      <c r="BR489" s="46" t="str">
        <f t="shared" si="546"/>
        <v/>
      </c>
      <c r="BS489" s="47" t="str">
        <f t="shared" si="547"/>
        <v/>
      </c>
      <c r="BT489" s="46" t="str">
        <f t="shared" si="548"/>
        <v/>
      </c>
      <c r="BU489" s="46" t="str">
        <f t="shared" si="549"/>
        <v/>
      </c>
      <c r="BV489" s="73" t="str">
        <f t="shared" si="489"/>
        <v>X</v>
      </c>
      <c r="BW489" s="47" t="str">
        <f t="shared" si="488"/>
        <v/>
      </c>
      <c r="BX489" s="47" t="str">
        <f t="shared" si="537"/>
        <v/>
      </c>
      <c r="BY489" s="13" t="str">
        <f t="shared" si="538"/>
        <v/>
      </c>
      <c r="BZ489" s="14" t="str">
        <f t="shared" si="550"/>
        <v/>
      </c>
      <c r="CA489" s="48" t="str">
        <f t="shared" si="551"/>
        <v>X</v>
      </c>
      <c r="CB489" s="44" t="str">
        <f t="shared" si="552"/>
        <v/>
      </c>
      <c r="CC489" s="44" t="str">
        <f t="shared" si="501"/>
        <v/>
      </c>
      <c r="CD489" s="44" t="str">
        <f t="shared" si="491"/>
        <v/>
      </c>
      <c r="CE489" s="44" t="str">
        <f t="shared" si="540"/>
        <v/>
      </c>
      <c r="CF489" s="44" t="str">
        <f t="shared" si="502"/>
        <v/>
      </c>
      <c r="CG489" s="44" t="str">
        <f t="shared" si="503"/>
        <v/>
      </c>
      <c r="CH489" s="44" t="str">
        <f t="shared" si="504"/>
        <v/>
      </c>
      <c r="CI489" s="44" t="str">
        <f t="shared" si="505"/>
        <v/>
      </c>
      <c r="CJ489" s="44" t="str">
        <f t="shared" si="506"/>
        <v/>
      </c>
      <c r="CK489" s="44" t="str">
        <f t="shared" si="507"/>
        <v/>
      </c>
      <c r="CL489" s="44" t="str">
        <f t="shared" si="508"/>
        <v/>
      </c>
      <c r="CM489" s="43" t="str">
        <f t="shared" si="509"/>
        <v/>
      </c>
      <c r="CN489" s="43" t="str">
        <f t="shared" si="510"/>
        <v/>
      </c>
      <c r="CO489" s="43" t="str">
        <f t="shared" si="511"/>
        <v/>
      </c>
      <c r="CP489" s="44" t="str">
        <f t="shared" si="492"/>
        <v/>
      </c>
      <c r="CQ489" s="44" t="str">
        <f t="shared" si="512"/>
        <v/>
      </c>
      <c r="CR489" s="43" t="str">
        <f t="shared" si="542"/>
        <v/>
      </c>
      <c r="CS489" s="44">
        <v>0</v>
      </c>
      <c r="CT489" s="44">
        <v>0</v>
      </c>
      <c r="CU489" s="44" t="str">
        <f t="shared" si="515"/>
        <v/>
      </c>
      <c r="CV489" s="44" t="str">
        <f t="shared" si="516"/>
        <v/>
      </c>
      <c r="CW489" s="44" t="str">
        <f t="shared" si="517"/>
        <v/>
      </c>
      <c r="CX489" s="44" t="str">
        <f t="shared" si="518"/>
        <v/>
      </c>
      <c r="CY489" s="44" t="str">
        <f t="shared" si="519"/>
        <v/>
      </c>
      <c r="CZ489" s="44" t="str">
        <f t="shared" si="520"/>
        <v/>
      </c>
      <c r="DA489" s="49" t="str">
        <f t="shared" si="513"/>
        <v/>
      </c>
      <c r="DB489" s="44" t="str">
        <f t="shared" si="521"/>
        <v/>
      </c>
      <c r="DC489" s="44" t="str">
        <f t="shared" si="522"/>
        <v/>
      </c>
      <c r="DD489" s="44" t="str">
        <f t="shared" si="523"/>
        <v/>
      </c>
      <c r="DE489" s="44" t="str">
        <f t="shared" si="524"/>
        <v/>
      </c>
      <c r="DF489" s="44" t="str">
        <f t="shared" si="525"/>
        <v/>
      </c>
      <c r="DG489" s="44" t="str">
        <f t="shared" si="526"/>
        <v/>
      </c>
      <c r="DH489" s="44" t="str">
        <f t="shared" si="539"/>
        <v/>
      </c>
      <c r="DI489" s="50" t="str">
        <f t="shared" si="527"/>
        <v/>
      </c>
      <c r="DJ489" s="50" t="str">
        <f t="shared" si="541"/>
        <v/>
      </c>
      <c r="DK489" s="50" t="str">
        <f t="shared" si="528"/>
        <v/>
      </c>
      <c r="DL489" s="50" t="str">
        <f t="shared" si="529"/>
        <v/>
      </c>
      <c r="DM489" s="51" t="str">
        <f t="shared" si="493"/>
        <v>000000000</v>
      </c>
      <c r="DN489" s="52"/>
      <c r="DO489" s="53"/>
      <c r="DP489" s="52"/>
      <c r="DQ489" s="53" t="str">
        <f t="shared" si="543"/>
        <v/>
      </c>
      <c r="DR489" s="52" t="str">
        <f t="shared" si="514"/>
        <v/>
      </c>
      <c r="DS489" s="53"/>
      <c r="DT489" s="52"/>
      <c r="DU489" s="53"/>
      <c r="DV489" s="52"/>
      <c r="DW489" s="99"/>
      <c r="DX489" s="99"/>
      <c r="EI489" s="83"/>
      <c r="EJ489" s="102"/>
      <c r="EK489" s="102"/>
      <c r="EL489" s="102"/>
      <c r="EM489" s="102"/>
      <c r="EN489" s="102"/>
      <c r="EO489" s="102"/>
      <c r="EP489" s="102"/>
      <c r="EQ489" s="102"/>
      <c r="ER489" s="102"/>
      <c r="ES489" s="102"/>
      <c r="ET489" s="102"/>
      <c r="EU489" s="102"/>
      <c r="EV489" s="102"/>
      <c r="FL489" s="36" t="str">
        <f t="shared" si="490"/>
        <v/>
      </c>
    </row>
    <row r="490" spans="1:168" s="36" customFormat="1" ht="49.5" customHeight="1" x14ac:dyDescent="0.35">
      <c r="A490" s="67"/>
      <c r="B490" s="39"/>
      <c r="C490" s="39"/>
      <c r="D490" s="40" t="s">
        <v>4906</v>
      </c>
      <c r="E490" s="41" t="s">
        <v>4106</v>
      </c>
      <c r="F490" s="41" t="s">
        <v>5417</v>
      </c>
      <c r="G490" s="41"/>
      <c r="H490" s="41"/>
      <c r="I490" s="41" t="s">
        <v>5391</v>
      </c>
      <c r="J490" s="41" t="s">
        <v>5392</v>
      </c>
      <c r="K490" s="41"/>
      <c r="L490" s="41"/>
      <c r="M490" s="41" t="s">
        <v>5020</v>
      </c>
      <c r="N490" s="41" t="s">
        <v>5021</v>
      </c>
      <c r="O490" s="29" t="s">
        <v>820</v>
      </c>
      <c r="P490" s="30" t="s">
        <v>821</v>
      </c>
      <c r="Q490" s="31"/>
      <c r="R490" s="31"/>
      <c r="S490" s="32" t="s">
        <v>4906</v>
      </c>
      <c r="T490" s="33"/>
      <c r="U490" s="33" t="s">
        <v>4106</v>
      </c>
      <c r="V490" s="33" t="s">
        <v>7527</v>
      </c>
      <c r="W490" s="33" t="s">
        <v>5691</v>
      </c>
      <c r="X490" s="33" t="s">
        <v>820</v>
      </c>
      <c r="Y490" s="33" t="s">
        <v>821</v>
      </c>
      <c r="Z490" s="33">
        <v>1</v>
      </c>
      <c r="AA490" s="34" t="s">
        <v>5749</v>
      </c>
      <c r="AB490" s="34">
        <v>121</v>
      </c>
      <c r="AC490" s="34" t="s">
        <v>5750</v>
      </c>
      <c r="AD490" s="34" t="s">
        <v>4112</v>
      </c>
      <c r="AE490" s="34" t="s">
        <v>6453</v>
      </c>
      <c r="AF490" s="34" t="s">
        <v>4906</v>
      </c>
      <c r="AG490" s="34" t="s">
        <v>7527</v>
      </c>
      <c r="AH490" s="34" t="s">
        <v>4106</v>
      </c>
      <c r="AI490" s="34" t="s">
        <v>5691</v>
      </c>
      <c r="AJ490" s="34" t="s">
        <v>4106</v>
      </c>
      <c r="AK490" s="34" t="s">
        <v>5691</v>
      </c>
      <c r="AL490" s="34" t="s">
        <v>4106</v>
      </c>
      <c r="AM490" s="34" t="s">
        <v>5691</v>
      </c>
      <c r="AN490" s="34">
        <v>1</v>
      </c>
      <c r="AO490" s="34" t="s">
        <v>5691</v>
      </c>
      <c r="AP490" s="34" t="s">
        <v>5691</v>
      </c>
      <c r="AQ490" s="56">
        <v>0</v>
      </c>
      <c r="AR490" s="56">
        <v>0</v>
      </c>
      <c r="AS490" s="56">
        <v>0</v>
      </c>
      <c r="AT490" s="42" t="s">
        <v>4106</v>
      </c>
      <c r="AU490" s="42" t="s">
        <v>4106</v>
      </c>
      <c r="AV490" s="42" t="s">
        <v>4106</v>
      </c>
      <c r="AW490" s="35"/>
      <c r="AX490" s="35"/>
      <c r="AY490" s="35"/>
      <c r="AZ490" s="43" t="str">
        <f t="shared" si="530"/>
        <v/>
      </c>
      <c r="BA490" s="44"/>
      <c r="BB490" s="43" t="str">
        <f t="shared" si="494"/>
        <v/>
      </c>
      <c r="BC490" s="45" t="str">
        <f t="shared" si="531"/>
        <v>X</v>
      </c>
      <c r="BD490" s="45" t="str">
        <f t="shared" si="495"/>
        <v/>
      </c>
      <c r="BE490" s="45" t="s">
        <v>5691</v>
      </c>
      <c r="BF490" s="45" t="str">
        <f t="shared" si="544"/>
        <v/>
      </c>
      <c r="BG490" s="45" t="str">
        <f t="shared" si="496"/>
        <v/>
      </c>
      <c r="BH490" s="12" t="str">
        <f t="shared" si="532"/>
        <v/>
      </c>
      <c r="BI490" s="43" t="str">
        <f t="shared" si="497"/>
        <v/>
      </c>
      <c r="BJ490" s="46" t="str">
        <f t="shared" si="498"/>
        <v/>
      </c>
      <c r="BK490" s="46" t="str">
        <f t="shared" si="533"/>
        <v/>
      </c>
      <c r="BL490" s="46" t="str">
        <f t="shared" si="499"/>
        <v/>
      </c>
      <c r="BM490" s="43" t="str">
        <f t="shared" si="500"/>
        <v/>
      </c>
      <c r="BN490" s="43" t="str">
        <f t="shared" si="534"/>
        <v/>
      </c>
      <c r="BO490" s="44" t="str">
        <f t="shared" si="545"/>
        <v/>
      </c>
      <c r="BP490" s="44" t="str">
        <f t="shared" si="535"/>
        <v>X</v>
      </c>
      <c r="BQ490" s="44" t="str">
        <f t="shared" si="536"/>
        <v/>
      </c>
      <c r="BR490" s="46" t="str">
        <f t="shared" si="546"/>
        <v/>
      </c>
      <c r="BS490" s="47" t="str">
        <f t="shared" si="547"/>
        <v/>
      </c>
      <c r="BT490" s="46" t="str">
        <f t="shared" si="548"/>
        <v/>
      </c>
      <c r="BU490" s="46" t="str">
        <f t="shared" si="549"/>
        <v/>
      </c>
      <c r="BV490" s="73" t="str">
        <f t="shared" si="489"/>
        <v>X</v>
      </c>
      <c r="BW490" s="47" t="str">
        <f t="shared" si="488"/>
        <v/>
      </c>
      <c r="BX490" s="47" t="str">
        <f t="shared" si="537"/>
        <v/>
      </c>
      <c r="BY490" s="13" t="str">
        <f t="shared" si="538"/>
        <v/>
      </c>
      <c r="BZ490" s="14" t="str">
        <f t="shared" si="550"/>
        <v/>
      </c>
      <c r="CA490" s="48" t="str">
        <f t="shared" si="551"/>
        <v>X</v>
      </c>
      <c r="CB490" s="44" t="str">
        <f t="shared" si="552"/>
        <v/>
      </c>
      <c r="CC490" s="44" t="str">
        <f t="shared" si="501"/>
        <v/>
      </c>
      <c r="CD490" s="44" t="str">
        <f t="shared" si="491"/>
        <v/>
      </c>
      <c r="CE490" s="44" t="str">
        <f t="shared" si="540"/>
        <v/>
      </c>
      <c r="CF490" s="44" t="str">
        <f t="shared" si="502"/>
        <v/>
      </c>
      <c r="CG490" s="44" t="str">
        <f t="shared" si="503"/>
        <v/>
      </c>
      <c r="CH490" s="44" t="str">
        <f t="shared" si="504"/>
        <v/>
      </c>
      <c r="CI490" s="44" t="str">
        <f t="shared" si="505"/>
        <v/>
      </c>
      <c r="CJ490" s="44" t="str">
        <f t="shared" si="506"/>
        <v/>
      </c>
      <c r="CK490" s="44" t="str">
        <f t="shared" si="507"/>
        <v/>
      </c>
      <c r="CL490" s="44" t="str">
        <f t="shared" si="508"/>
        <v/>
      </c>
      <c r="CM490" s="43" t="str">
        <f t="shared" si="509"/>
        <v/>
      </c>
      <c r="CN490" s="43" t="str">
        <f t="shared" si="510"/>
        <v/>
      </c>
      <c r="CO490" s="43" t="str">
        <f t="shared" si="511"/>
        <v/>
      </c>
      <c r="CP490" s="44" t="str">
        <f t="shared" si="492"/>
        <v/>
      </c>
      <c r="CQ490" s="44" t="str">
        <f t="shared" si="512"/>
        <v/>
      </c>
      <c r="CR490" s="43" t="str">
        <f t="shared" si="542"/>
        <v/>
      </c>
      <c r="CS490" s="44">
        <v>0</v>
      </c>
      <c r="CT490" s="44">
        <v>0</v>
      </c>
      <c r="CU490" s="44" t="str">
        <f t="shared" si="515"/>
        <v/>
      </c>
      <c r="CV490" s="44" t="str">
        <f t="shared" si="516"/>
        <v/>
      </c>
      <c r="CW490" s="44" t="str">
        <f t="shared" si="517"/>
        <v/>
      </c>
      <c r="CX490" s="44" t="str">
        <f t="shared" si="518"/>
        <v/>
      </c>
      <c r="CY490" s="44" t="str">
        <f t="shared" si="519"/>
        <v/>
      </c>
      <c r="CZ490" s="44" t="str">
        <f t="shared" si="520"/>
        <v/>
      </c>
      <c r="DA490" s="49" t="str">
        <f t="shared" si="513"/>
        <v/>
      </c>
      <c r="DB490" s="44" t="str">
        <f t="shared" si="521"/>
        <v/>
      </c>
      <c r="DC490" s="44" t="str">
        <f t="shared" si="522"/>
        <v/>
      </c>
      <c r="DD490" s="44" t="str">
        <f t="shared" si="523"/>
        <v/>
      </c>
      <c r="DE490" s="44" t="str">
        <f t="shared" si="524"/>
        <v/>
      </c>
      <c r="DF490" s="44" t="str">
        <f t="shared" si="525"/>
        <v/>
      </c>
      <c r="DG490" s="44" t="str">
        <f t="shared" si="526"/>
        <v/>
      </c>
      <c r="DH490" s="44" t="str">
        <f t="shared" si="539"/>
        <v/>
      </c>
      <c r="DI490" s="50" t="str">
        <f t="shared" si="527"/>
        <v/>
      </c>
      <c r="DJ490" s="50" t="str">
        <f t="shared" si="541"/>
        <v/>
      </c>
      <c r="DK490" s="50" t="str">
        <f t="shared" si="528"/>
        <v/>
      </c>
      <c r="DL490" s="50" t="str">
        <f t="shared" si="529"/>
        <v/>
      </c>
      <c r="DM490" s="51" t="str">
        <f t="shared" si="493"/>
        <v>000000000</v>
      </c>
      <c r="DN490" s="52"/>
      <c r="DO490" s="53"/>
      <c r="DP490" s="52"/>
      <c r="DQ490" s="53" t="str">
        <f t="shared" si="543"/>
        <v/>
      </c>
      <c r="DR490" s="52" t="str">
        <f t="shared" si="514"/>
        <v/>
      </c>
      <c r="DS490" s="53"/>
      <c r="DT490" s="52"/>
      <c r="DU490" s="53"/>
      <c r="DV490" s="52"/>
      <c r="DW490" s="99"/>
      <c r="DX490" s="99"/>
      <c r="EI490" s="83"/>
      <c r="EJ490" s="102"/>
      <c r="EK490" s="102"/>
      <c r="EL490" s="102"/>
      <c r="EM490" s="102"/>
      <c r="EN490" s="102"/>
      <c r="EO490" s="102"/>
      <c r="EP490" s="102"/>
      <c r="EQ490" s="102"/>
      <c r="ER490" s="102"/>
      <c r="ES490" s="102"/>
      <c r="ET490" s="102"/>
      <c r="EU490" s="102"/>
      <c r="EV490" s="102"/>
      <c r="FL490" s="36" t="str">
        <f t="shared" si="490"/>
        <v/>
      </c>
    </row>
    <row r="491" spans="1:168" s="36" customFormat="1" ht="49.5" customHeight="1" x14ac:dyDescent="0.35">
      <c r="A491" s="67"/>
      <c r="B491" s="39"/>
      <c r="C491" s="39"/>
      <c r="D491" s="40" t="s">
        <v>5418</v>
      </c>
      <c r="E491" s="41" t="s">
        <v>4106</v>
      </c>
      <c r="F491" s="41" t="s">
        <v>5419</v>
      </c>
      <c r="G491" s="41"/>
      <c r="H491" s="41"/>
      <c r="I491" s="41" t="s">
        <v>2013</v>
      </c>
      <c r="J491" s="41" t="s">
        <v>5300</v>
      </c>
      <c r="K491" s="41"/>
      <c r="L491" s="41"/>
      <c r="M491" s="41" t="s">
        <v>816</v>
      </c>
      <c r="N491" s="41" t="s">
        <v>817</v>
      </c>
      <c r="O491" s="29" t="s">
        <v>820</v>
      </c>
      <c r="P491" s="30" t="s">
        <v>821</v>
      </c>
      <c r="Q491" s="31"/>
      <c r="R491" s="31"/>
      <c r="S491" s="32" t="s">
        <v>5418</v>
      </c>
      <c r="T491" s="33"/>
      <c r="U491" s="33" t="s">
        <v>4106</v>
      </c>
      <c r="V491" s="33" t="s">
        <v>5419</v>
      </c>
      <c r="W491" s="33" t="s">
        <v>5691</v>
      </c>
      <c r="X491" s="33" t="s">
        <v>820</v>
      </c>
      <c r="Y491" s="33" t="s">
        <v>821</v>
      </c>
      <c r="Z491" s="33">
        <v>1</v>
      </c>
      <c r="AA491" s="34" t="s">
        <v>5749</v>
      </c>
      <c r="AB491" s="34">
        <v>121</v>
      </c>
      <c r="AC491" s="34" t="s">
        <v>5750</v>
      </c>
      <c r="AD491" s="34" t="s">
        <v>4112</v>
      </c>
      <c r="AE491" s="34" t="s">
        <v>6453</v>
      </c>
      <c r="AF491" s="34" t="s">
        <v>5418</v>
      </c>
      <c r="AG491" s="34" t="s">
        <v>5419</v>
      </c>
      <c r="AH491" s="34" t="s">
        <v>4106</v>
      </c>
      <c r="AI491" s="34" t="s">
        <v>5691</v>
      </c>
      <c r="AJ491" s="34" t="s">
        <v>4106</v>
      </c>
      <c r="AK491" s="34" t="s">
        <v>5691</v>
      </c>
      <c r="AL491" s="34" t="s">
        <v>4106</v>
      </c>
      <c r="AM491" s="34" t="s">
        <v>5691</v>
      </c>
      <c r="AN491" s="34">
        <v>1</v>
      </c>
      <c r="AO491" s="34" t="s">
        <v>5691</v>
      </c>
      <c r="AP491" s="34" t="s">
        <v>5691</v>
      </c>
      <c r="AQ491" s="56">
        <v>0</v>
      </c>
      <c r="AR491" s="56">
        <v>0</v>
      </c>
      <c r="AS491" s="56">
        <v>0</v>
      </c>
      <c r="AT491" s="42" t="s">
        <v>4106</v>
      </c>
      <c r="AU491" s="42" t="s">
        <v>4106</v>
      </c>
      <c r="AV491" s="42" t="s">
        <v>4106</v>
      </c>
      <c r="AW491" s="35"/>
      <c r="AX491" s="35"/>
      <c r="AY491" s="35"/>
      <c r="AZ491" s="43" t="str">
        <f t="shared" si="530"/>
        <v/>
      </c>
      <c r="BA491" s="44"/>
      <c r="BB491" s="43" t="str">
        <f t="shared" si="494"/>
        <v/>
      </c>
      <c r="BC491" s="45" t="str">
        <f t="shared" si="531"/>
        <v>X</v>
      </c>
      <c r="BD491" s="45" t="str">
        <f t="shared" si="495"/>
        <v/>
      </c>
      <c r="BE491" s="45" t="s">
        <v>5691</v>
      </c>
      <c r="BF491" s="45" t="str">
        <f t="shared" si="544"/>
        <v/>
      </c>
      <c r="BG491" s="45" t="str">
        <f t="shared" si="496"/>
        <v/>
      </c>
      <c r="BH491" s="12" t="str">
        <f t="shared" si="532"/>
        <v/>
      </c>
      <c r="BI491" s="43" t="str">
        <f t="shared" si="497"/>
        <v/>
      </c>
      <c r="BJ491" s="46" t="str">
        <f t="shared" si="498"/>
        <v/>
      </c>
      <c r="BK491" s="46" t="str">
        <f t="shared" si="533"/>
        <v/>
      </c>
      <c r="BL491" s="46" t="str">
        <f t="shared" si="499"/>
        <v/>
      </c>
      <c r="BM491" s="43" t="str">
        <f t="shared" si="500"/>
        <v/>
      </c>
      <c r="BN491" s="43" t="str">
        <f t="shared" si="534"/>
        <v/>
      </c>
      <c r="BO491" s="44" t="str">
        <f t="shared" si="545"/>
        <v/>
      </c>
      <c r="BP491" s="44" t="str">
        <f t="shared" si="535"/>
        <v>X</v>
      </c>
      <c r="BQ491" s="44" t="str">
        <f t="shared" si="536"/>
        <v/>
      </c>
      <c r="BR491" s="46" t="str">
        <f t="shared" si="546"/>
        <v/>
      </c>
      <c r="BS491" s="47" t="str">
        <f t="shared" si="547"/>
        <v/>
      </c>
      <c r="BT491" s="46" t="str">
        <f t="shared" si="548"/>
        <v/>
      </c>
      <c r="BU491" s="46" t="str">
        <f t="shared" si="549"/>
        <v/>
      </c>
      <c r="BV491" s="73" t="str">
        <f t="shared" si="489"/>
        <v>X</v>
      </c>
      <c r="BW491" s="47" t="str">
        <f t="shared" si="488"/>
        <v/>
      </c>
      <c r="BX491" s="47" t="str">
        <f t="shared" si="537"/>
        <v/>
      </c>
      <c r="BY491" s="13" t="str">
        <f t="shared" si="538"/>
        <v/>
      </c>
      <c r="BZ491" s="14" t="str">
        <f t="shared" si="550"/>
        <v/>
      </c>
      <c r="CA491" s="48" t="str">
        <f t="shared" si="551"/>
        <v>X</v>
      </c>
      <c r="CB491" s="44" t="str">
        <f t="shared" si="552"/>
        <v/>
      </c>
      <c r="CC491" s="44" t="str">
        <f t="shared" si="501"/>
        <v/>
      </c>
      <c r="CD491" s="44" t="str">
        <f t="shared" si="491"/>
        <v/>
      </c>
      <c r="CE491" s="44" t="str">
        <f t="shared" si="540"/>
        <v/>
      </c>
      <c r="CF491" s="44" t="str">
        <f t="shared" si="502"/>
        <v/>
      </c>
      <c r="CG491" s="44" t="str">
        <f t="shared" si="503"/>
        <v/>
      </c>
      <c r="CH491" s="44" t="str">
        <f t="shared" si="504"/>
        <v/>
      </c>
      <c r="CI491" s="44" t="str">
        <f t="shared" si="505"/>
        <v/>
      </c>
      <c r="CJ491" s="44" t="str">
        <f t="shared" si="506"/>
        <v/>
      </c>
      <c r="CK491" s="44" t="str">
        <f t="shared" si="507"/>
        <v/>
      </c>
      <c r="CL491" s="44" t="str">
        <f t="shared" si="508"/>
        <v/>
      </c>
      <c r="CM491" s="43" t="str">
        <f t="shared" si="509"/>
        <v/>
      </c>
      <c r="CN491" s="43" t="str">
        <f t="shared" si="510"/>
        <v/>
      </c>
      <c r="CO491" s="43" t="str">
        <f t="shared" si="511"/>
        <v/>
      </c>
      <c r="CP491" s="44" t="str">
        <f t="shared" si="492"/>
        <v/>
      </c>
      <c r="CQ491" s="44" t="str">
        <f t="shared" si="512"/>
        <v/>
      </c>
      <c r="CR491" s="43" t="str">
        <f t="shared" si="542"/>
        <v/>
      </c>
      <c r="CS491" s="44">
        <v>0</v>
      </c>
      <c r="CT491" s="44">
        <v>0</v>
      </c>
      <c r="CU491" s="44" t="str">
        <f t="shared" si="515"/>
        <v/>
      </c>
      <c r="CV491" s="44" t="str">
        <f t="shared" si="516"/>
        <v/>
      </c>
      <c r="CW491" s="44" t="str">
        <f t="shared" si="517"/>
        <v/>
      </c>
      <c r="CX491" s="44" t="str">
        <f t="shared" si="518"/>
        <v/>
      </c>
      <c r="CY491" s="44" t="str">
        <f t="shared" si="519"/>
        <v/>
      </c>
      <c r="CZ491" s="44" t="str">
        <f t="shared" si="520"/>
        <v/>
      </c>
      <c r="DA491" s="49" t="str">
        <f t="shared" si="513"/>
        <v/>
      </c>
      <c r="DB491" s="44" t="str">
        <f t="shared" si="521"/>
        <v/>
      </c>
      <c r="DC491" s="44" t="str">
        <f t="shared" si="522"/>
        <v/>
      </c>
      <c r="DD491" s="44" t="str">
        <f t="shared" si="523"/>
        <v/>
      </c>
      <c r="DE491" s="44" t="str">
        <f t="shared" si="524"/>
        <v/>
      </c>
      <c r="DF491" s="44" t="str">
        <f t="shared" si="525"/>
        <v/>
      </c>
      <c r="DG491" s="44" t="str">
        <f t="shared" si="526"/>
        <v/>
      </c>
      <c r="DH491" s="44" t="str">
        <f t="shared" si="539"/>
        <v/>
      </c>
      <c r="DI491" s="50" t="str">
        <f t="shared" si="527"/>
        <v/>
      </c>
      <c r="DJ491" s="50" t="str">
        <f t="shared" si="541"/>
        <v/>
      </c>
      <c r="DK491" s="50" t="str">
        <f t="shared" si="528"/>
        <v/>
      </c>
      <c r="DL491" s="50" t="str">
        <f t="shared" si="529"/>
        <v/>
      </c>
      <c r="DM491" s="51" t="str">
        <f t="shared" si="493"/>
        <v>000000000</v>
      </c>
      <c r="DN491" s="52"/>
      <c r="DO491" s="53"/>
      <c r="DP491" s="52"/>
      <c r="DQ491" s="53" t="str">
        <f t="shared" si="543"/>
        <v/>
      </c>
      <c r="DR491" s="52" t="str">
        <f t="shared" si="514"/>
        <v/>
      </c>
      <c r="DS491" s="53"/>
      <c r="DT491" s="52"/>
      <c r="DU491" s="53"/>
      <c r="DV491" s="52"/>
      <c r="DW491" s="99"/>
      <c r="DX491" s="99"/>
      <c r="EI491" s="83"/>
      <c r="EJ491" s="102"/>
      <c r="EK491" s="102"/>
      <c r="EL491" s="102"/>
      <c r="EM491" s="102"/>
      <c r="EN491" s="102"/>
      <c r="EO491" s="102"/>
      <c r="EP491" s="102"/>
      <c r="EQ491" s="102"/>
      <c r="ER491" s="102"/>
      <c r="ES491" s="102"/>
      <c r="ET491" s="102"/>
      <c r="EU491" s="102"/>
      <c r="EV491" s="102"/>
      <c r="FL491" s="36" t="str">
        <f t="shared" si="490"/>
        <v/>
      </c>
    </row>
    <row r="492" spans="1:168" s="36" customFormat="1" ht="49.5" customHeight="1" x14ac:dyDescent="0.35">
      <c r="A492" s="67"/>
      <c r="B492" s="39"/>
      <c r="C492" s="39"/>
      <c r="D492" s="40" t="s">
        <v>2146</v>
      </c>
      <c r="E492" s="41" t="s">
        <v>4106</v>
      </c>
      <c r="F492" s="41" t="s">
        <v>2147</v>
      </c>
      <c r="G492" s="41"/>
      <c r="H492" s="41"/>
      <c r="I492" s="41" t="s">
        <v>5348</v>
      </c>
      <c r="J492" s="41" t="s">
        <v>5349</v>
      </c>
      <c r="K492" s="41"/>
      <c r="L492" s="41"/>
      <c r="M492" s="41" t="s">
        <v>4123</v>
      </c>
      <c r="N492" s="41" t="s">
        <v>4124</v>
      </c>
      <c r="O492" s="29" t="s">
        <v>4127</v>
      </c>
      <c r="P492" s="30" t="s">
        <v>4128</v>
      </c>
      <c r="Q492" s="31"/>
      <c r="R492" s="31"/>
      <c r="S492" s="32" t="s">
        <v>2146</v>
      </c>
      <c r="T492" s="33"/>
      <c r="U492" s="33" t="s">
        <v>4106</v>
      </c>
      <c r="V492" s="33" t="s">
        <v>2147</v>
      </c>
      <c r="W492" s="33" t="s">
        <v>5691</v>
      </c>
      <c r="X492" s="33" t="s">
        <v>4127</v>
      </c>
      <c r="Y492" s="33" t="s">
        <v>4128</v>
      </c>
      <c r="Z492" s="33">
        <v>1</v>
      </c>
      <c r="AA492" s="34" t="s">
        <v>6310</v>
      </c>
      <c r="AB492" s="34">
        <v>123</v>
      </c>
      <c r="AC492" s="34" t="s">
        <v>4916</v>
      </c>
      <c r="AD492" s="34" t="s">
        <v>4112</v>
      </c>
      <c r="AE492" s="34" t="s">
        <v>4701</v>
      </c>
      <c r="AF492" s="34" t="s">
        <v>1850</v>
      </c>
      <c r="AG492" s="34" t="s">
        <v>1851</v>
      </c>
      <c r="AH492" s="34" t="s">
        <v>5732</v>
      </c>
      <c r="AI492" s="34" t="s">
        <v>5733</v>
      </c>
      <c r="AJ492" s="34" t="s">
        <v>2317</v>
      </c>
      <c r="AK492" s="34" t="s">
        <v>2147</v>
      </c>
      <c r="AL492" s="34" t="s">
        <v>4106</v>
      </c>
      <c r="AM492" s="34" t="s">
        <v>5691</v>
      </c>
      <c r="AN492" s="34">
        <v>1</v>
      </c>
      <c r="AO492" s="34" t="s">
        <v>5691</v>
      </c>
      <c r="AP492" s="34" t="s">
        <v>5691</v>
      </c>
      <c r="AQ492" s="56">
        <v>0</v>
      </c>
      <c r="AR492" s="56">
        <v>0</v>
      </c>
      <c r="AS492" s="56">
        <v>0</v>
      </c>
      <c r="AT492" s="42" t="s">
        <v>4106</v>
      </c>
      <c r="AU492" s="42" t="s">
        <v>4106</v>
      </c>
      <c r="AV492" s="42" t="s">
        <v>4106</v>
      </c>
      <c r="AW492" s="35"/>
      <c r="AX492" s="35"/>
      <c r="AY492" s="35"/>
      <c r="AZ492" s="43" t="str">
        <f t="shared" si="530"/>
        <v/>
      </c>
      <c r="BA492" s="44"/>
      <c r="BB492" s="43" t="str">
        <f t="shared" si="494"/>
        <v/>
      </c>
      <c r="BC492" s="45" t="str">
        <f t="shared" si="531"/>
        <v>X</v>
      </c>
      <c r="BD492" s="45" t="str">
        <f t="shared" si="495"/>
        <v/>
      </c>
      <c r="BE492" s="45" t="s">
        <v>5691</v>
      </c>
      <c r="BF492" s="45" t="str">
        <f t="shared" si="544"/>
        <v/>
      </c>
      <c r="BG492" s="45" t="str">
        <f t="shared" si="496"/>
        <v/>
      </c>
      <c r="BH492" s="12" t="str">
        <f t="shared" si="532"/>
        <v/>
      </c>
      <c r="BI492" s="43" t="str">
        <f t="shared" si="497"/>
        <v/>
      </c>
      <c r="BJ492" s="46" t="str">
        <f t="shared" si="498"/>
        <v/>
      </c>
      <c r="BK492" s="46" t="str">
        <f t="shared" si="533"/>
        <v/>
      </c>
      <c r="BL492" s="46" t="str">
        <f t="shared" si="499"/>
        <v/>
      </c>
      <c r="BM492" s="43" t="str">
        <f t="shared" si="500"/>
        <v/>
      </c>
      <c r="BN492" s="43" t="str">
        <f t="shared" si="534"/>
        <v/>
      </c>
      <c r="BO492" s="44" t="str">
        <f t="shared" si="545"/>
        <v/>
      </c>
      <c r="BP492" s="44" t="str">
        <f t="shared" si="535"/>
        <v>X</v>
      </c>
      <c r="BQ492" s="44" t="str">
        <f t="shared" si="536"/>
        <v/>
      </c>
      <c r="BR492" s="46" t="str">
        <f t="shared" si="546"/>
        <v/>
      </c>
      <c r="BS492" s="47" t="str">
        <f t="shared" si="547"/>
        <v/>
      </c>
      <c r="BT492" s="46" t="str">
        <f t="shared" si="548"/>
        <v/>
      </c>
      <c r="BU492" s="46" t="str">
        <f t="shared" si="549"/>
        <v/>
      </c>
      <c r="BV492" s="73" t="str">
        <f t="shared" si="489"/>
        <v>X</v>
      </c>
      <c r="BW492" s="47" t="str">
        <f t="shared" si="488"/>
        <v/>
      </c>
      <c r="BX492" s="47" t="str">
        <f t="shared" si="537"/>
        <v/>
      </c>
      <c r="BY492" s="13" t="str">
        <f t="shared" si="538"/>
        <v/>
      </c>
      <c r="BZ492" s="14" t="str">
        <f t="shared" si="550"/>
        <v/>
      </c>
      <c r="CA492" s="48" t="str">
        <f t="shared" si="551"/>
        <v>X</v>
      </c>
      <c r="CB492" s="44" t="str">
        <f t="shared" si="552"/>
        <v/>
      </c>
      <c r="CC492" s="44" t="str">
        <f t="shared" si="501"/>
        <v/>
      </c>
      <c r="CD492" s="44" t="str">
        <f t="shared" si="491"/>
        <v/>
      </c>
      <c r="CE492" s="44" t="str">
        <f t="shared" si="540"/>
        <v/>
      </c>
      <c r="CF492" s="44" t="str">
        <f t="shared" si="502"/>
        <v/>
      </c>
      <c r="CG492" s="44" t="str">
        <f t="shared" si="503"/>
        <v/>
      </c>
      <c r="CH492" s="44" t="str">
        <f t="shared" si="504"/>
        <v/>
      </c>
      <c r="CI492" s="44" t="str">
        <f t="shared" si="505"/>
        <v/>
      </c>
      <c r="CJ492" s="44" t="str">
        <f t="shared" si="506"/>
        <v/>
      </c>
      <c r="CK492" s="44" t="str">
        <f t="shared" si="507"/>
        <v/>
      </c>
      <c r="CL492" s="44" t="str">
        <f t="shared" si="508"/>
        <v/>
      </c>
      <c r="CM492" s="43" t="str">
        <f t="shared" si="509"/>
        <v/>
      </c>
      <c r="CN492" s="43" t="str">
        <f t="shared" si="510"/>
        <v/>
      </c>
      <c r="CO492" s="43" t="str">
        <f t="shared" si="511"/>
        <v/>
      </c>
      <c r="CP492" s="44" t="str">
        <f t="shared" si="492"/>
        <v/>
      </c>
      <c r="CQ492" s="44" t="str">
        <f t="shared" si="512"/>
        <v/>
      </c>
      <c r="CR492" s="43" t="str">
        <f t="shared" si="542"/>
        <v/>
      </c>
      <c r="CS492" s="44">
        <v>0</v>
      </c>
      <c r="CT492" s="44">
        <v>0</v>
      </c>
      <c r="CU492" s="44" t="str">
        <f t="shared" si="515"/>
        <v/>
      </c>
      <c r="CV492" s="44" t="str">
        <f t="shared" si="516"/>
        <v/>
      </c>
      <c r="CW492" s="44" t="str">
        <f t="shared" si="517"/>
        <v/>
      </c>
      <c r="CX492" s="44" t="str">
        <f t="shared" si="518"/>
        <v/>
      </c>
      <c r="CY492" s="44" t="str">
        <f t="shared" si="519"/>
        <v/>
      </c>
      <c r="CZ492" s="44" t="str">
        <f t="shared" si="520"/>
        <v/>
      </c>
      <c r="DA492" s="49" t="str">
        <f t="shared" si="513"/>
        <v/>
      </c>
      <c r="DB492" s="44" t="str">
        <f t="shared" si="521"/>
        <v/>
      </c>
      <c r="DC492" s="44" t="str">
        <f t="shared" si="522"/>
        <v/>
      </c>
      <c r="DD492" s="44" t="str">
        <f t="shared" si="523"/>
        <v/>
      </c>
      <c r="DE492" s="44" t="str">
        <f t="shared" si="524"/>
        <v/>
      </c>
      <c r="DF492" s="44" t="str">
        <f t="shared" si="525"/>
        <v/>
      </c>
      <c r="DG492" s="44" t="str">
        <f t="shared" si="526"/>
        <v/>
      </c>
      <c r="DH492" s="44" t="str">
        <f t="shared" si="539"/>
        <v/>
      </c>
      <c r="DI492" s="50" t="str">
        <f t="shared" si="527"/>
        <v/>
      </c>
      <c r="DJ492" s="50" t="str">
        <f t="shared" si="541"/>
        <v/>
      </c>
      <c r="DK492" s="50" t="str">
        <f t="shared" si="528"/>
        <v/>
      </c>
      <c r="DL492" s="50" t="str">
        <f t="shared" si="529"/>
        <v/>
      </c>
      <c r="DM492" s="51" t="str">
        <f t="shared" si="493"/>
        <v>000000000</v>
      </c>
      <c r="DN492" s="52"/>
      <c r="DO492" s="53"/>
      <c r="DP492" s="52"/>
      <c r="DQ492" s="53" t="str">
        <f t="shared" si="543"/>
        <v/>
      </c>
      <c r="DR492" s="52" t="str">
        <f t="shared" si="514"/>
        <v/>
      </c>
      <c r="DS492" s="53"/>
      <c r="DT492" s="52"/>
      <c r="DU492" s="53"/>
      <c r="DV492" s="52"/>
      <c r="DW492" s="99"/>
      <c r="DX492" s="99"/>
      <c r="EI492" s="83"/>
      <c r="EJ492" s="102"/>
      <c r="EK492" s="102"/>
      <c r="EL492" s="102"/>
      <c r="EM492" s="102"/>
      <c r="EN492" s="102"/>
      <c r="EO492" s="102"/>
      <c r="EP492" s="102"/>
      <c r="EQ492" s="102"/>
      <c r="ER492" s="102"/>
      <c r="ES492" s="102"/>
      <c r="ET492" s="102"/>
      <c r="EU492" s="102"/>
      <c r="EV492" s="102"/>
      <c r="FL492" s="36" t="str">
        <f t="shared" si="490"/>
        <v/>
      </c>
    </row>
    <row r="493" spans="1:168" s="36" customFormat="1" ht="49.5" customHeight="1" x14ac:dyDescent="0.35">
      <c r="A493" s="67"/>
      <c r="B493" s="39"/>
      <c r="C493" s="39"/>
      <c r="D493" s="40" t="s">
        <v>2152</v>
      </c>
      <c r="E493" s="41" t="s">
        <v>4106</v>
      </c>
      <c r="F493" s="41" t="s">
        <v>2153</v>
      </c>
      <c r="G493" s="41"/>
      <c r="H493" s="41"/>
      <c r="I493" s="41" t="s">
        <v>5348</v>
      </c>
      <c r="J493" s="41" t="s">
        <v>5349</v>
      </c>
      <c r="K493" s="41"/>
      <c r="L493" s="41"/>
      <c r="M493" s="41" t="s">
        <v>4123</v>
      </c>
      <c r="N493" s="41" t="s">
        <v>4124</v>
      </c>
      <c r="O493" s="29" t="s">
        <v>4127</v>
      </c>
      <c r="P493" s="30" t="s">
        <v>4128</v>
      </c>
      <c r="Q493" s="31"/>
      <c r="R493" s="31"/>
      <c r="S493" s="32" t="s">
        <v>2152</v>
      </c>
      <c r="T493" s="33"/>
      <c r="U493" s="33" t="s">
        <v>4106</v>
      </c>
      <c r="V493" s="33" t="s">
        <v>2153</v>
      </c>
      <c r="W493" s="33" t="s">
        <v>5691</v>
      </c>
      <c r="X493" s="33" t="s">
        <v>4127</v>
      </c>
      <c r="Y493" s="33" t="s">
        <v>4128</v>
      </c>
      <c r="Z493" s="33">
        <v>1</v>
      </c>
      <c r="AA493" s="34" t="s">
        <v>6310</v>
      </c>
      <c r="AB493" s="34">
        <v>123</v>
      </c>
      <c r="AC493" s="34" t="s">
        <v>4916</v>
      </c>
      <c r="AD493" s="34" t="s">
        <v>4112</v>
      </c>
      <c r="AE493" s="34" t="s">
        <v>4701</v>
      </c>
      <c r="AF493" s="34" t="s">
        <v>1850</v>
      </c>
      <c r="AG493" s="34" t="s">
        <v>1851</v>
      </c>
      <c r="AH493" s="34" t="s">
        <v>5732</v>
      </c>
      <c r="AI493" s="34" t="s">
        <v>5733</v>
      </c>
      <c r="AJ493" s="34" t="s">
        <v>2926</v>
      </c>
      <c r="AK493" s="34" t="s">
        <v>2153</v>
      </c>
      <c r="AL493" s="34" t="s">
        <v>4106</v>
      </c>
      <c r="AM493" s="34" t="s">
        <v>5691</v>
      </c>
      <c r="AN493" s="34">
        <v>1</v>
      </c>
      <c r="AO493" s="34" t="s">
        <v>5691</v>
      </c>
      <c r="AP493" s="34" t="s">
        <v>5691</v>
      </c>
      <c r="AQ493" s="56">
        <v>0</v>
      </c>
      <c r="AR493" s="56">
        <v>0</v>
      </c>
      <c r="AS493" s="56">
        <v>0</v>
      </c>
      <c r="AT493" s="42" t="s">
        <v>4106</v>
      </c>
      <c r="AU493" s="42" t="s">
        <v>4106</v>
      </c>
      <c r="AV493" s="42" t="s">
        <v>4106</v>
      </c>
      <c r="AW493" s="35"/>
      <c r="AX493" s="35"/>
      <c r="AY493" s="35"/>
      <c r="AZ493" s="43" t="str">
        <f t="shared" si="530"/>
        <v/>
      </c>
      <c r="BA493" s="44"/>
      <c r="BB493" s="43" t="str">
        <f t="shared" si="494"/>
        <v/>
      </c>
      <c r="BC493" s="45" t="str">
        <f t="shared" si="531"/>
        <v>X</v>
      </c>
      <c r="BD493" s="45" t="str">
        <f t="shared" si="495"/>
        <v/>
      </c>
      <c r="BE493" s="45" t="s">
        <v>5691</v>
      </c>
      <c r="BF493" s="45" t="str">
        <f t="shared" si="544"/>
        <v/>
      </c>
      <c r="BG493" s="45" t="str">
        <f t="shared" si="496"/>
        <v/>
      </c>
      <c r="BH493" s="12" t="str">
        <f t="shared" si="532"/>
        <v/>
      </c>
      <c r="BI493" s="43" t="str">
        <f t="shared" si="497"/>
        <v/>
      </c>
      <c r="BJ493" s="46" t="str">
        <f t="shared" si="498"/>
        <v/>
      </c>
      <c r="BK493" s="46" t="str">
        <f t="shared" si="533"/>
        <v/>
      </c>
      <c r="BL493" s="46" t="str">
        <f t="shared" si="499"/>
        <v/>
      </c>
      <c r="BM493" s="43" t="str">
        <f t="shared" si="500"/>
        <v/>
      </c>
      <c r="BN493" s="43" t="str">
        <f t="shared" si="534"/>
        <v/>
      </c>
      <c r="BO493" s="44" t="str">
        <f t="shared" si="545"/>
        <v/>
      </c>
      <c r="BP493" s="44" t="str">
        <f t="shared" si="535"/>
        <v>X</v>
      </c>
      <c r="BQ493" s="44" t="str">
        <f t="shared" si="536"/>
        <v/>
      </c>
      <c r="BR493" s="46" t="str">
        <f t="shared" si="546"/>
        <v/>
      </c>
      <c r="BS493" s="47" t="str">
        <f t="shared" si="547"/>
        <v/>
      </c>
      <c r="BT493" s="46" t="str">
        <f t="shared" si="548"/>
        <v/>
      </c>
      <c r="BU493" s="46" t="str">
        <f t="shared" si="549"/>
        <v/>
      </c>
      <c r="BV493" s="73" t="str">
        <f t="shared" si="489"/>
        <v>X</v>
      </c>
      <c r="BW493" s="47" t="str">
        <f t="shared" si="488"/>
        <v/>
      </c>
      <c r="BX493" s="47" t="str">
        <f t="shared" si="537"/>
        <v/>
      </c>
      <c r="BY493" s="13" t="str">
        <f t="shared" si="538"/>
        <v/>
      </c>
      <c r="BZ493" s="14" t="str">
        <f t="shared" si="550"/>
        <v/>
      </c>
      <c r="CA493" s="48" t="str">
        <f t="shared" si="551"/>
        <v>X</v>
      </c>
      <c r="CB493" s="44" t="str">
        <f t="shared" si="552"/>
        <v/>
      </c>
      <c r="CC493" s="44" t="str">
        <f t="shared" si="501"/>
        <v/>
      </c>
      <c r="CD493" s="44" t="str">
        <f t="shared" si="491"/>
        <v/>
      </c>
      <c r="CE493" s="44" t="str">
        <f t="shared" si="540"/>
        <v/>
      </c>
      <c r="CF493" s="44" t="str">
        <f t="shared" si="502"/>
        <v/>
      </c>
      <c r="CG493" s="44" t="str">
        <f t="shared" si="503"/>
        <v/>
      </c>
      <c r="CH493" s="44" t="str">
        <f t="shared" si="504"/>
        <v/>
      </c>
      <c r="CI493" s="44" t="str">
        <f t="shared" si="505"/>
        <v/>
      </c>
      <c r="CJ493" s="44" t="str">
        <f t="shared" si="506"/>
        <v/>
      </c>
      <c r="CK493" s="44" t="str">
        <f t="shared" si="507"/>
        <v/>
      </c>
      <c r="CL493" s="44" t="str">
        <f t="shared" si="508"/>
        <v/>
      </c>
      <c r="CM493" s="43" t="str">
        <f t="shared" si="509"/>
        <v/>
      </c>
      <c r="CN493" s="43" t="str">
        <f t="shared" si="510"/>
        <v/>
      </c>
      <c r="CO493" s="43" t="str">
        <f t="shared" si="511"/>
        <v/>
      </c>
      <c r="CP493" s="44" t="str">
        <f t="shared" si="492"/>
        <v/>
      </c>
      <c r="CQ493" s="44" t="str">
        <f t="shared" si="512"/>
        <v/>
      </c>
      <c r="CR493" s="43" t="str">
        <f t="shared" si="542"/>
        <v/>
      </c>
      <c r="CS493" s="44">
        <v>0</v>
      </c>
      <c r="CT493" s="44">
        <v>0</v>
      </c>
      <c r="CU493" s="44" t="str">
        <f t="shared" si="515"/>
        <v/>
      </c>
      <c r="CV493" s="44" t="str">
        <f t="shared" si="516"/>
        <v/>
      </c>
      <c r="CW493" s="44" t="str">
        <f t="shared" si="517"/>
        <v/>
      </c>
      <c r="CX493" s="44" t="str">
        <f t="shared" si="518"/>
        <v/>
      </c>
      <c r="CY493" s="44" t="str">
        <f t="shared" si="519"/>
        <v/>
      </c>
      <c r="CZ493" s="44" t="str">
        <f t="shared" si="520"/>
        <v/>
      </c>
      <c r="DA493" s="49" t="str">
        <f t="shared" si="513"/>
        <v/>
      </c>
      <c r="DB493" s="44" t="str">
        <f t="shared" si="521"/>
        <v/>
      </c>
      <c r="DC493" s="44" t="str">
        <f t="shared" si="522"/>
        <v/>
      </c>
      <c r="DD493" s="44" t="str">
        <f t="shared" si="523"/>
        <v/>
      </c>
      <c r="DE493" s="44" t="str">
        <f t="shared" si="524"/>
        <v/>
      </c>
      <c r="DF493" s="44" t="str">
        <f t="shared" si="525"/>
        <v/>
      </c>
      <c r="DG493" s="44" t="str">
        <f t="shared" si="526"/>
        <v/>
      </c>
      <c r="DH493" s="44" t="str">
        <f t="shared" si="539"/>
        <v/>
      </c>
      <c r="DI493" s="50" t="str">
        <f t="shared" si="527"/>
        <v/>
      </c>
      <c r="DJ493" s="50" t="str">
        <f t="shared" si="541"/>
        <v/>
      </c>
      <c r="DK493" s="50" t="str">
        <f t="shared" si="528"/>
        <v/>
      </c>
      <c r="DL493" s="50" t="str">
        <f t="shared" si="529"/>
        <v/>
      </c>
      <c r="DM493" s="51" t="str">
        <f t="shared" si="493"/>
        <v>000000000</v>
      </c>
      <c r="DN493" s="52"/>
      <c r="DO493" s="53"/>
      <c r="DP493" s="52"/>
      <c r="DQ493" s="53" t="str">
        <f t="shared" si="543"/>
        <v/>
      </c>
      <c r="DR493" s="52" t="str">
        <f t="shared" si="514"/>
        <v/>
      </c>
      <c r="DS493" s="53"/>
      <c r="DT493" s="52"/>
      <c r="DU493" s="53"/>
      <c r="DV493" s="52"/>
      <c r="DW493" s="99"/>
      <c r="DX493" s="99"/>
      <c r="EI493" s="83"/>
      <c r="EJ493" s="102"/>
      <c r="EK493" s="102"/>
      <c r="EL493" s="102"/>
      <c r="EM493" s="102"/>
      <c r="EN493" s="102"/>
      <c r="EO493" s="102"/>
      <c r="EP493" s="102"/>
      <c r="EQ493" s="102"/>
      <c r="ER493" s="102"/>
      <c r="ES493" s="102"/>
      <c r="ET493" s="102"/>
      <c r="EU493" s="102"/>
      <c r="EV493" s="102"/>
      <c r="FL493" s="36" t="str">
        <f t="shared" si="490"/>
        <v/>
      </c>
    </row>
    <row r="494" spans="1:168" s="36" customFormat="1" ht="49.5" customHeight="1" x14ac:dyDescent="0.35">
      <c r="A494" s="67"/>
      <c r="B494" s="39"/>
      <c r="C494" s="39"/>
      <c r="D494" s="40" t="s">
        <v>2154</v>
      </c>
      <c r="E494" s="41" t="s">
        <v>4106</v>
      </c>
      <c r="F494" s="41" t="s">
        <v>2155</v>
      </c>
      <c r="G494" s="41"/>
      <c r="H494" s="41"/>
      <c r="I494" s="41" t="s">
        <v>5350</v>
      </c>
      <c r="J494" s="41" t="s">
        <v>5351</v>
      </c>
      <c r="K494" s="41"/>
      <c r="L494" s="41"/>
      <c r="M494" s="41" t="s">
        <v>6125</v>
      </c>
      <c r="N494" s="41" t="s">
        <v>6126</v>
      </c>
      <c r="O494" s="29" t="s">
        <v>6136</v>
      </c>
      <c r="P494" s="30" t="s">
        <v>6137</v>
      </c>
      <c r="Q494" s="31"/>
      <c r="R494" s="31"/>
      <c r="S494" s="32" t="s">
        <v>2154</v>
      </c>
      <c r="T494" s="33"/>
      <c r="U494" s="33" t="s">
        <v>4106</v>
      </c>
      <c r="V494" s="33" t="s">
        <v>2155</v>
      </c>
      <c r="W494" s="33" t="s">
        <v>5691</v>
      </c>
      <c r="X494" s="33" t="s">
        <v>6136</v>
      </c>
      <c r="Y494" s="33" t="s">
        <v>6137</v>
      </c>
      <c r="Z494" s="33">
        <v>1</v>
      </c>
      <c r="AA494" s="34" t="s">
        <v>6310</v>
      </c>
      <c r="AB494" s="34">
        <v>123</v>
      </c>
      <c r="AC494" s="34" t="s">
        <v>4916</v>
      </c>
      <c r="AD494" s="34" t="s">
        <v>4112</v>
      </c>
      <c r="AE494" s="34" t="s">
        <v>4701</v>
      </c>
      <c r="AF494" s="34" t="s">
        <v>1850</v>
      </c>
      <c r="AG494" s="34" t="s">
        <v>1851</v>
      </c>
      <c r="AH494" s="34" t="s">
        <v>5732</v>
      </c>
      <c r="AI494" s="34" t="s">
        <v>5733</v>
      </c>
      <c r="AJ494" s="34" t="s">
        <v>4702</v>
      </c>
      <c r="AK494" s="34" t="s">
        <v>2155</v>
      </c>
      <c r="AL494" s="34" t="s">
        <v>4106</v>
      </c>
      <c r="AM494" s="34" t="s">
        <v>5691</v>
      </c>
      <c r="AN494" s="34">
        <v>1</v>
      </c>
      <c r="AO494" s="34" t="s">
        <v>5691</v>
      </c>
      <c r="AP494" s="34" t="s">
        <v>5691</v>
      </c>
      <c r="AQ494" s="56">
        <v>0</v>
      </c>
      <c r="AR494" s="56">
        <v>0</v>
      </c>
      <c r="AS494" s="56">
        <v>0</v>
      </c>
      <c r="AT494" s="42" t="s">
        <v>4106</v>
      </c>
      <c r="AU494" s="42" t="s">
        <v>4106</v>
      </c>
      <c r="AV494" s="42" t="s">
        <v>4106</v>
      </c>
      <c r="AW494" s="35"/>
      <c r="AX494" s="35"/>
      <c r="AY494" s="35"/>
      <c r="AZ494" s="43" t="str">
        <f t="shared" si="530"/>
        <v/>
      </c>
      <c r="BA494" s="44"/>
      <c r="BB494" s="43" t="str">
        <f t="shared" si="494"/>
        <v/>
      </c>
      <c r="BC494" s="45" t="str">
        <f t="shared" si="531"/>
        <v>X</v>
      </c>
      <c r="BD494" s="45" t="str">
        <f t="shared" si="495"/>
        <v/>
      </c>
      <c r="BE494" s="45" t="s">
        <v>5691</v>
      </c>
      <c r="BF494" s="45" t="str">
        <f t="shared" si="544"/>
        <v/>
      </c>
      <c r="BG494" s="45" t="str">
        <f t="shared" si="496"/>
        <v/>
      </c>
      <c r="BH494" s="12" t="str">
        <f t="shared" si="532"/>
        <v/>
      </c>
      <c r="BI494" s="43" t="str">
        <f t="shared" si="497"/>
        <v/>
      </c>
      <c r="BJ494" s="46" t="str">
        <f t="shared" si="498"/>
        <v/>
      </c>
      <c r="BK494" s="46" t="str">
        <f t="shared" si="533"/>
        <v/>
      </c>
      <c r="BL494" s="46" t="str">
        <f t="shared" si="499"/>
        <v/>
      </c>
      <c r="BM494" s="43" t="str">
        <f t="shared" si="500"/>
        <v/>
      </c>
      <c r="BN494" s="43" t="str">
        <f t="shared" si="534"/>
        <v/>
      </c>
      <c r="BO494" s="44" t="str">
        <f t="shared" si="545"/>
        <v/>
      </c>
      <c r="BP494" s="44" t="str">
        <f t="shared" si="535"/>
        <v>X</v>
      </c>
      <c r="BQ494" s="44" t="str">
        <f t="shared" si="536"/>
        <v/>
      </c>
      <c r="BR494" s="46" t="str">
        <f t="shared" si="546"/>
        <v/>
      </c>
      <c r="BS494" s="47" t="str">
        <f t="shared" si="547"/>
        <v/>
      </c>
      <c r="BT494" s="46" t="str">
        <f t="shared" si="548"/>
        <v/>
      </c>
      <c r="BU494" s="46" t="str">
        <f t="shared" si="549"/>
        <v/>
      </c>
      <c r="BV494" s="73" t="str">
        <f t="shared" si="489"/>
        <v>X</v>
      </c>
      <c r="BW494" s="47" t="str">
        <f t="shared" si="488"/>
        <v/>
      </c>
      <c r="BX494" s="47" t="str">
        <f t="shared" si="537"/>
        <v/>
      </c>
      <c r="BY494" s="13" t="str">
        <f t="shared" si="538"/>
        <v/>
      </c>
      <c r="BZ494" s="14" t="str">
        <f t="shared" si="550"/>
        <v/>
      </c>
      <c r="CA494" s="48" t="str">
        <f t="shared" si="551"/>
        <v>X</v>
      </c>
      <c r="CB494" s="44" t="str">
        <f t="shared" si="552"/>
        <v/>
      </c>
      <c r="CC494" s="44" t="str">
        <f t="shared" si="501"/>
        <v/>
      </c>
      <c r="CD494" s="44" t="str">
        <f t="shared" si="491"/>
        <v/>
      </c>
      <c r="CE494" s="44" t="str">
        <f t="shared" si="540"/>
        <v/>
      </c>
      <c r="CF494" s="44" t="str">
        <f t="shared" si="502"/>
        <v/>
      </c>
      <c r="CG494" s="44" t="str">
        <f t="shared" si="503"/>
        <v/>
      </c>
      <c r="CH494" s="44" t="str">
        <f t="shared" si="504"/>
        <v/>
      </c>
      <c r="CI494" s="44" t="str">
        <f t="shared" si="505"/>
        <v/>
      </c>
      <c r="CJ494" s="44" t="str">
        <f t="shared" si="506"/>
        <v/>
      </c>
      <c r="CK494" s="44" t="str">
        <f t="shared" si="507"/>
        <v/>
      </c>
      <c r="CL494" s="44" t="str">
        <f t="shared" si="508"/>
        <v/>
      </c>
      <c r="CM494" s="43" t="str">
        <f t="shared" si="509"/>
        <v/>
      </c>
      <c r="CN494" s="43" t="str">
        <f t="shared" si="510"/>
        <v/>
      </c>
      <c r="CO494" s="43" t="str">
        <f t="shared" si="511"/>
        <v/>
      </c>
      <c r="CP494" s="44" t="str">
        <f t="shared" si="492"/>
        <v/>
      </c>
      <c r="CQ494" s="44" t="str">
        <f t="shared" si="512"/>
        <v/>
      </c>
      <c r="CR494" s="43" t="str">
        <f t="shared" si="542"/>
        <v/>
      </c>
      <c r="CS494" s="44">
        <v>0</v>
      </c>
      <c r="CT494" s="44">
        <v>0</v>
      </c>
      <c r="CU494" s="44" t="str">
        <f t="shared" si="515"/>
        <v/>
      </c>
      <c r="CV494" s="44" t="str">
        <f t="shared" si="516"/>
        <v/>
      </c>
      <c r="CW494" s="44" t="str">
        <f t="shared" si="517"/>
        <v/>
      </c>
      <c r="CX494" s="44" t="str">
        <f t="shared" si="518"/>
        <v/>
      </c>
      <c r="CY494" s="44" t="str">
        <f t="shared" si="519"/>
        <v/>
      </c>
      <c r="CZ494" s="44" t="str">
        <f t="shared" si="520"/>
        <v/>
      </c>
      <c r="DA494" s="49" t="str">
        <f t="shared" si="513"/>
        <v/>
      </c>
      <c r="DB494" s="44" t="str">
        <f t="shared" si="521"/>
        <v/>
      </c>
      <c r="DC494" s="44" t="str">
        <f t="shared" si="522"/>
        <v/>
      </c>
      <c r="DD494" s="44" t="str">
        <f t="shared" si="523"/>
        <v/>
      </c>
      <c r="DE494" s="44" t="str">
        <f t="shared" si="524"/>
        <v/>
      </c>
      <c r="DF494" s="44" t="str">
        <f t="shared" si="525"/>
        <v/>
      </c>
      <c r="DG494" s="44" t="str">
        <f t="shared" si="526"/>
        <v/>
      </c>
      <c r="DH494" s="44" t="str">
        <f t="shared" si="539"/>
        <v/>
      </c>
      <c r="DI494" s="50" t="str">
        <f t="shared" si="527"/>
        <v/>
      </c>
      <c r="DJ494" s="50" t="str">
        <f t="shared" si="541"/>
        <v/>
      </c>
      <c r="DK494" s="50" t="str">
        <f t="shared" si="528"/>
        <v/>
      </c>
      <c r="DL494" s="50" t="str">
        <f t="shared" si="529"/>
        <v/>
      </c>
      <c r="DM494" s="51" t="str">
        <f t="shared" si="493"/>
        <v>000000000</v>
      </c>
      <c r="DN494" s="52"/>
      <c r="DO494" s="53"/>
      <c r="DP494" s="52"/>
      <c r="DQ494" s="53" t="str">
        <f t="shared" si="543"/>
        <v/>
      </c>
      <c r="DR494" s="52" t="str">
        <f t="shared" si="514"/>
        <v/>
      </c>
      <c r="DS494" s="53"/>
      <c r="DT494" s="52"/>
      <c r="DU494" s="53"/>
      <c r="DV494" s="52"/>
      <c r="DW494" s="99"/>
      <c r="DX494" s="99"/>
      <c r="EI494" s="83"/>
      <c r="EJ494" s="102"/>
      <c r="EK494" s="102"/>
      <c r="EL494" s="102"/>
      <c r="EM494" s="102"/>
      <c r="EN494" s="102"/>
      <c r="EO494" s="102"/>
      <c r="EP494" s="102"/>
      <c r="EQ494" s="102"/>
      <c r="ER494" s="102"/>
      <c r="ES494" s="102"/>
      <c r="ET494" s="102"/>
      <c r="EU494" s="102"/>
      <c r="EV494" s="102"/>
      <c r="FL494" s="36" t="str">
        <f t="shared" si="490"/>
        <v/>
      </c>
    </row>
    <row r="495" spans="1:168" s="36" customFormat="1" ht="49.5" customHeight="1" x14ac:dyDescent="0.35">
      <c r="A495" s="67"/>
      <c r="B495" s="39"/>
      <c r="C495" s="39"/>
      <c r="D495" s="40" t="s">
        <v>2156</v>
      </c>
      <c r="E495" s="41" t="s">
        <v>4106</v>
      </c>
      <c r="F495" s="41" t="s">
        <v>2157</v>
      </c>
      <c r="G495" s="41"/>
      <c r="H495" s="41"/>
      <c r="I495" s="41" t="s">
        <v>5350</v>
      </c>
      <c r="J495" s="41" t="s">
        <v>5351</v>
      </c>
      <c r="K495" s="41"/>
      <c r="L495" s="41"/>
      <c r="M495" s="41" t="s">
        <v>6125</v>
      </c>
      <c r="N495" s="41" t="s">
        <v>6126</v>
      </c>
      <c r="O495" s="29" t="s">
        <v>6136</v>
      </c>
      <c r="P495" s="30" t="s">
        <v>6137</v>
      </c>
      <c r="Q495" s="31"/>
      <c r="R495" s="31"/>
      <c r="S495" s="32" t="s">
        <v>2156</v>
      </c>
      <c r="T495" s="33"/>
      <c r="U495" s="33" t="s">
        <v>4106</v>
      </c>
      <c r="V495" s="33" t="s">
        <v>2157</v>
      </c>
      <c r="W495" s="33" t="s">
        <v>5691</v>
      </c>
      <c r="X495" s="33" t="s">
        <v>6136</v>
      </c>
      <c r="Y495" s="33" t="s">
        <v>6137</v>
      </c>
      <c r="Z495" s="33">
        <v>1</v>
      </c>
      <c r="AA495" s="34" t="s">
        <v>5749</v>
      </c>
      <c r="AB495" s="34">
        <v>121</v>
      </c>
      <c r="AC495" s="34" t="s">
        <v>5750</v>
      </c>
      <c r="AD495" s="34" t="s">
        <v>4112</v>
      </c>
      <c r="AE495" s="34" t="s">
        <v>6453</v>
      </c>
      <c r="AF495" s="34" t="s">
        <v>1850</v>
      </c>
      <c r="AG495" s="34" t="s">
        <v>1851</v>
      </c>
      <c r="AH495" s="34" t="s">
        <v>5741</v>
      </c>
      <c r="AI495" s="34" t="s">
        <v>6138</v>
      </c>
      <c r="AJ495" s="34" t="s">
        <v>4704</v>
      </c>
      <c r="AK495" s="34" t="s">
        <v>2158</v>
      </c>
      <c r="AL495" s="34" t="s">
        <v>4106</v>
      </c>
      <c r="AM495" s="34" t="s">
        <v>5691</v>
      </c>
      <c r="AN495" s="34">
        <v>1</v>
      </c>
      <c r="AO495" s="34" t="s">
        <v>5691</v>
      </c>
      <c r="AP495" s="34" t="s">
        <v>5691</v>
      </c>
      <c r="AQ495" s="56">
        <v>0</v>
      </c>
      <c r="AR495" s="56">
        <v>0</v>
      </c>
      <c r="AS495" s="56">
        <v>0</v>
      </c>
      <c r="AT495" s="42" t="s">
        <v>4106</v>
      </c>
      <c r="AU495" s="42" t="s">
        <v>4106</v>
      </c>
      <c r="AV495" s="42" t="s">
        <v>4106</v>
      </c>
      <c r="AW495" s="35"/>
      <c r="AX495" s="35"/>
      <c r="AY495" s="35"/>
      <c r="AZ495" s="43" t="str">
        <f t="shared" si="530"/>
        <v/>
      </c>
      <c r="BA495" s="44"/>
      <c r="BB495" s="43" t="str">
        <f t="shared" si="494"/>
        <v/>
      </c>
      <c r="BC495" s="45" t="str">
        <f t="shared" si="531"/>
        <v>X</v>
      </c>
      <c r="BD495" s="45" t="str">
        <f t="shared" si="495"/>
        <v/>
      </c>
      <c r="BE495" s="45" t="s">
        <v>5691</v>
      </c>
      <c r="BF495" s="45" t="str">
        <f t="shared" si="544"/>
        <v/>
      </c>
      <c r="BG495" s="45" t="str">
        <f t="shared" si="496"/>
        <v/>
      </c>
      <c r="BH495" s="12" t="str">
        <f t="shared" si="532"/>
        <v/>
      </c>
      <c r="BI495" s="43" t="str">
        <f t="shared" si="497"/>
        <v/>
      </c>
      <c r="BJ495" s="46" t="str">
        <f t="shared" si="498"/>
        <v/>
      </c>
      <c r="BK495" s="46" t="str">
        <f t="shared" si="533"/>
        <v/>
      </c>
      <c r="BL495" s="46" t="str">
        <f t="shared" si="499"/>
        <v/>
      </c>
      <c r="BM495" s="43" t="str">
        <f t="shared" si="500"/>
        <v/>
      </c>
      <c r="BN495" s="43" t="str">
        <f t="shared" si="534"/>
        <v/>
      </c>
      <c r="BO495" s="44" t="str">
        <f t="shared" si="545"/>
        <v/>
      </c>
      <c r="BP495" s="44" t="str">
        <f t="shared" si="535"/>
        <v>X</v>
      </c>
      <c r="BQ495" s="44" t="str">
        <f t="shared" si="536"/>
        <v/>
      </c>
      <c r="BR495" s="46" t="str">
        <f t="shared" si="546"/>
        <v/>
      </c>
      <c r="BS495" s="47" t="str">
        <f t="shared" si="547"/>
        <v/>
      </c>
      <c r="BT495" s="46" t="str">
        <f t="shared" si="548"/>
        <v/>
      </c>
      <c r="BU495" s="46" t="str">
        <f t="shared" si="549"/>
        <v/>
      </c>
      <c r="BV495" s="73" t="str">
        <f t="shared" si="489"/>
        <v>X</v>
      </c>
      <c r="BW495" s="47" t="str">
        <f t="shared" si="488"/>
        <v/>
      </c>
      <c r="BX495" s="47" t="str">
        <f t="shared" si="537"/>
        <v/>
      </c>
      <c r="BY495" s="13" t="str">
        <f t="shared" si="538"/>
        <v/>
      </c>
      <c r="BZ495" s="14" t="str">
        <f t="shared" si="550"/>
        <v/>
      </c>
      <c r="CA495" s="48" t="str">
        <f t="shared" si="551"/>
        <v>X</v>
      </c>
      <c r="CB495" s="44" t="str">
        <f t="shared" si="552"/>
        <v/>
      </c>
      <c r="CC495" s="44" t="str">
        <f t="shared" si="501"/>
        <v/>
      </c>
      <c r="CD495" s="44" t="str">
        <f t="shared" si="491"/>
        <v/>
      </c>
      <c r="CE495" s="44" t="str">
        <f t="shared" si="540"/>
        <v/>
      </c>
      <c r="CF495" s="44" t="str">
        <f t="shared" si="502"/>
        <v/>
      </c>
      <c r="CG495" s="44" t="str">
        <f t="shared" si="503"/>
        <v/>
      </c>
      <c r="CH495" s="44" t="str">
        <f t="shared" si="504"/>
        <v/>
      </c>
      <c r="CI495" s="44" t="str">
        <f t="shared" si="505"/>
        <v/>
      </c>
      <c r="CJ495" s="44" t="str">
        <f t="shared" si="506"/>
        <v/>
      </c>
      <c r="CK495" s="44" t="str">
        <f t="shared" si="507"/>
        <v/>
      </c>
      <c r="CL495" s="44" t="str">
        <f t="shared" si="508"/>
        <v/>
      </c>
      <c r="CM495" s="43" t="str">
        <f t="shared" si="509"/>
        <v/>
      </c>
      <c r="CN495" s="43" t="str">
        <f t="shared" si="510"/>
        <v/>
      </c>
      <c r="CO495" s="43" t="str">
        <f t="shared" si="511"/>
        <v/>
      </c>
      <c r="CP495" s="44" t="str">
        <f t="shared" si="492"/>
        <v/>
      </c>
      <c r="CQ495" s="44" t="str">
        <f t="shared" si="512"/>
        <v/>
      </c>
      <c r="CR495" s="43" t="str">
        <f t="shared" si="542"/>
        <v/>
      </c>
      <c r="CS495" s="44">
        <v>0</v>
      </c>
      <c r="CT495" s="44">
        <v>0</v>
      </c>
      <c r="CU495" s="44" t="str">
        <f t="shared" si="515"/>
        <v/>
      </c>
      <c r="CV495" s="44" t="str">
        <f t="shared" si="516"/>
        <v/>
      </c>
      <c r="CW495" s="44" t="str">
        <f t="shared" si="517"/>
        <v/>
      </c>
      <c r="CX495" s="44" t="str">
        <f t="shared" si="518"/>
        <v/>
      </c>
      <c r="CY495" s="44" t="str">
        <f t="shared" si="519"/>
        <v/>
      </c>
      <c r="CZ495" s="44" t="str">
        <f t="shared" si="520"/>
        <v/>
      </c>
      <c r="DA495" s="49" t="str">
        <f t="shared" si="513"/>
        <v/>
      </c>
      <c r="DB495" s="44" t="str">
        <f t="shared" si="521"/>
        <v/>
      </c>
      <c r="DC495" s="44" t="str">
        <f t="shared" si="522"/>
        <v/>
      </c>
      <c r="DD495" s="44" t="str">
        <f t="shared" si="523"/>
        <v/>
      </c>
      <c r="DE495" s="44" t="str">
        <f t="shared" si="524"/>
        <v/>
      </c>
      <c r="DF495" s="44" t="str">
        <f t="shared" si="525"/>
        <v/>
      </c>
      <c r="DG495" s="44" t="str">
        <f t="shared" si="526"/>
        <v/>
      </c>
      <c r="DH495" s="44" t="str">
        <f t="shared" si="539"/>
        <v/>
      </c>
      <c r="DI495" s="50" t="str">
        <f t="shared" si="527"/>
        <v/>
      </c>
      <c r="DJ495" s="50" t="str">
        <f t="shared" si="541"/>
        <v/>
      </c>
      <c r="DK495" s="50" t="str">
        <f t="shared" si="528"/>
        <v/>
      </c>
      <c r="DL495" s="50" t="str">
        <f t="shared" si="529"/>
        <v/>
      </c>
      <c r="DM495" s="51" t="str">
        <f t="shared" si="493"/>
        <v>000000000</v>
      </c>
      <c r="DN495" s="52"/>
      <c r="DO495" s="53"/>
      <c r="DP495" s="52"/>
      <c r="DQ495" s="53" t="str">
        <f t="shared" si="543"/>
        <v/>
      </c>
      <c r="DR495" s="52" t="str">
        <f t="shared" si="514"/>
        <v/>
      </c>
      <c r="DS495" s="53"/>
      <c r="DT495" s="52"/>
      <c r="DU495" s="53"/>
      <c r="DV495" s="52"/>
      <c r="DW495" s="99"/>
      <c r="DX495" s="99"/>
      <c r="EI495" s="83"/>
      <c r="EJ495" s="102"/>
      <c r="EK495" s="102"/>
      <c r="EL495" s="102"/>
      <c r="EM495" s="102"/>
      <c r="EN495" s="102"/>
      <c r="EO495" s="102"/>
      <c r="EP495" s="102"/>
      <c r="EQ495" s="102"/>
      <c r="ER495" s="102"/>
      <c r="ES495" s="102"/>
      <c r="ET495" s="102"/>
      <c r="EU495" s="102"/>
      <c r="EV495" s="102"/>
      <c r="FL495" s="36" t="str">
        <f t="shared" si="490"/>
        <v/>
      </c>
    </row>
    <row r="496" spans="1:168" s="36" customFormat="1" ht="49.5" customHeight="1" x14ac:dyDescent="0.35">
      <c r="A496" s="67"/>
      <c r="B496" s="39"/>
      <c r="C496" s="39"/>
      <c r="D496" s="40" t="s">
        <v>6127</v>
      </c>
      <c r="E496" s="41" t="s">
        <v>4106</v>
      </c>
      <c r="F496" s="41" t="s">
        <v>1851</v>
      </c>
      <c r="G496" s="41"/>
      <c r="H496" s="41"/>
      <c r="I496" s="41" t="s">
        <v>5350</v>
      </c>
      <c r="J496" s="41" t="s">
        <v>5351</v>
      </c>
      <c r="K496" s="41"/>
      <c r="L496" s="41"/>
      <c r="M496" s="41" t="s">
        <v>6125</v>
      </c>
      <c r="N496" s="41" t="s">
        <v>6126</v>
      </c>
      <c r="O496" s="29" t="s">
        <v>6128</v>
      </c>
      <c r="P496" s="30" t="s">
        <v>6129</v>
      </c>
      <c r="Q496" s="31" t="s">
        <v>1850</v>
      </c>
      <c r="R496" s="31" t="s">
        <v>1851</v>
      </c>
      <c r="S496" s="32" t="s">
        <v>6127</v>
      </c>
      <c r="T496" s="33"/>
      <c r="U496" s="33" t="s">
        <v>4106</v>
      </c>
      <c r="V496" s="33" t="s">
        <v>1851</v>
      </c>
      <c r="W496" s="33" t="s">
        <v>5691</v>
      </c>
      <c r="X496" s="33" t="s">
        <v>6128</v>
      </c>
      <c r="Y496" s="33" t="s">
        <v>6129</v>
      </c>
      <c r="Z496" s="33">
        <v>1</v>
      </c>
      <c r="AA496" s="34" t="s">
        <v>5749</v>
      </c>
      <c r="AB496" s="34">
        <v>121</v>
      </c>
      <c r="AC496" s="34" t="s">
        <v>5750</v>
      </c>
      <c r="AD496" s="34" t="s">
        <v>4112</v>
      </c>
      <c r="AE496" s="34" t="s">
        <v>6453</v>
      </c>
      <c r="AF496" s="34" t="s">
        <v>1850</v>
      </c>
      <c r="AG496" s="34" t="s">
        <v>1851</v>
      </c>
      <c r="AH496" s="34" t="s">
        <v>4106</v>
      </c>
      <c r="AI496" s="34"/>
      <c r="AJ496" s="34" t="s">
        <v>4106</v>
      </c>
      <c r="AK496" s="34" t="s">
        <v>5691</v>
      </c>
      <c r="AL496" s="34" t="s">
        <v>4106</v>
      </c>
      <c r="AM496" s="34" t="s">
        <v>5691</v>
      </c>
      <c r="AN496" s="34">
        <v>1</v>
      </c>
      <c r="AO496" s="34" t="s">
        <v>5691</v>
      </c>
      <c r="AP496" s="34" t="s">
        <v>5691</v>
      </c>
      <c r="AQ496" s="56">
        <v>0</v>
      </c>
      <c r="AR496" s="56">
        <v>0</v>
      </c>
      <c r="AS496" s="56">
        <v>0</v>
      </c>
      <c r="AT496" s="42" t="s">
        <v>4106</v>
      </c>
      <c r="AU496" s="42" t="s">
        <v>4106</v>
      </c>
      <c r="AV496" s="42" t="s">
        <v>4106</v>
      </c>
      <c r="AW496" s="35"/>
      <c r="AX496" s="35"/>
      <c r="AY496" s="35"/>
      <c r="AZ496" s="43" t="str">
        <f t="shared" si="530"/>
        <v/>
      </c>
      <c r="BA496" s="44"/>
      <c r="BB496" s="43" t="str">
        <f t="shared" si="494"/>
        <v/>
      </c>
      <c r="BC496" s="45" t="str">
        <f t="shared" si="531"/>
        <v>X</v>
      </c>
      <c r="BD496" s="45" t="str">
        <f t="shared" si="495"/>
        <v/>
      </c>
      <c r="BE496" s="45" t="s">
        <v>5691</v>
      </c>
      <c r="BF496" s="45" t="str">
        <f t="shared" si="544"/>
        <v/>
      </c>
      <c r="BG496" s="45" t="str">
        <f t="shared" si="496"/>
        <v/>
      </c>
      <c r="BH496" s="12" t="str">
        <f t="shared" si="532"/>
        <v/>
      </c>
      <c r="BI496" s="43" t="str">
        <f t="shared" si="497"/>
        <v/>
      </c>
      <c r="BJ496" s="46" t="str">
        <f t="shared" si="498"/>
        <v/>
      </c>
      <c r="BK496" s="46" t="str">
        <f t="shared" si="533"/>
        <v/>
      </c>
      <c r="BL496" s="46" t="str">
        <f t="shared" si="499"/>
        <v/>
      </c>
      <c r="BM496" s="43" t="str">
        <f t="shared" si="500"/>
        <v/>
      </c>
      <c r="BN496" s="43" t="str">
        <f t="shared" si="534"/>
        <v/>
      </c>
      <c r="BO496" s="44" t="str">
        <f t="shared" si="545"/>
        <v/>
      </c>
      <c r="BP496" s="44" t="str">
        <f t="shared" si="535"/>
        <v>X</v>
      </c>
      <c r="BQ496" s="44" t="str">
        <f t="shared" si="536"/>
        <v/>
      </c>
      <c r="BR496" s="46" t="str">
        <f t="shared" si="546"/>
        <v/>
      </c>
      <c r="BS496" s="47" t="str">
        <f t="shared" si="547"/>
        <v/>
      </c>
      <c r="BT496" s="46" t="str">
        <f t="shared" si="548"/>
        <v/>
      </c>
      <c r="BU496" s="46" t="str">
        <f t="shared" si="549"/>
        <v/>
      </c>
      <c r="BV496" s="73" t="str">
        <f t="shared" si="489"/>
        <v>X</v>
      </c>
      <c r="BW496" s="47" t="str">
        <f t="shared" si="488"/>
        <v/>
      </c>
      <c r="BX496" s="47" t="str">
        <f t="shared" si="537"/>
        <v/>
      </c>
      <c r="BY496" s="13" t="str">
        <f t="shared" si="538"/>
        <v/>
      </c>
      <c r="BZ496" s="14" t="str">
        <f t="shared" si="550"/>
        <v/>
      </c>
      <c r="CA496" s="48" t="str">
        <f t="shared" si="551"/>
        <v>X</v>
      </c>
      <c r="CB496" s="44" t="str">
        <f t="shared" si="552"/>
        <v/>
      </c>
      <c r="CC496" s="44" t="str">
        <f t="shared" si="501"/>
        <v/>
      </c>
      <c r="CD496" s="44" t="str">
        <f t="shared" si="491"/>
        <v/>
      </c>
      <c r="CE496" s="44" t="str">
        <f t="shared" si="540"/>
        <v/>
      </c>
      <c r="CF496" s="44" t="str">
        <f t="shared" si="502"/>
        <v/>
      </c>
      <c r="CG496" s="44" t="str">
        <f t="shared" si="503"/>
        <v/>
      </c>
      <c r="CH496" s="44" t="str">
        <f t="shared" si="504"/>
        <v/>
      </c>
      <c r="CI496" s="44" t="str">
        <f t="shared" si="505"/>
        <v/>
      </c>
      <c r="CJ496" s="44" t="str">
        <f t="shared" si="506"/>
        <v/>
      </c>
      <c r="CK496" s="44" t="str">
        <f t="shared" si="507"/>
        <v/>
      </c>
      <c r="CL496" s="44" t="str">
        <f t="shared" si="508"/>
        <v/>
      </c>
      <c r="CM496" s="43" t="str">
        <f t="shared" si="509"/>
        <v/>
      </c>
      <c r="CN496" s="43" t="str">
        <f t="shared" si="510"/>
        <v/>
      </c>
      <c r="CO496" s="43" t="str">
        <f t="shared" si="511"/>
        <v/>
      </c>
      <c r="CP496" s="44" t="str">
        <f t="shared" si="492"/>
        <v/>
      </c>
      <c r="CQ496" s="44" t="str">
        <f t="shared" si="512"/>
        <v/>
      </c>
      <c r="CR496" s="43" t="str">
        <f t="shared" si="542"/>
        <v/>
      </c>
      <c r="CS496" s="44">
        <v>0</v>
      </c>
      <c r="CT496" s="44">
        <v>0</v>
      </c>
      <c r="CU496" s="44" t="str">
        <f t="shared" si="515"/>
        <v/>
      </c>
      <c r="CV496" s="44" t="str">
        <f t="shared" si="516"/>
        <v/>
      </c>
      <c r="CW496" s="44" t="str">
        <f t="shared" si="517"/>
        <v/>
      </c>
      <c r="CX496" s="44" t="str">
        <f t="shared" si="518"/>
        <v/>
      </c>
      <c r="CY496" s="44" t="str">
        <f t="shared" si="519"/>
        <v/>
      </c>
      <c r="CZ496" s="44" t="str">
        <f t="shared" si="520"/>
        <v/>
      </c>
      <c r="DA496" s="49" t="str">
        <f t="shared" si="513"/>
        <v/>
      </c>
      <c r="DB496" s="44" t="str">
        <f t="shared" si="521"/>
        <v/>
      </c>
      <c r="DC496" s="44" t="str">
        <f t="shared" si="522"/>
        <v/>
      </c>
      <c r="DD496" s="44" t="str">
        <f t="shared" si="523"/>
        <v/>
      </c>
      <c r="DE496" s="44" t="str">
        <f t="shared" si="524"/>
        <v/>
      </c>
      <c r="DF496" s="44" t="str">
        <f t="shared" si="525"/>
        <v/>
      </c>
      <c r="DG496" s="44" t="str">
        <f t="shared" si="526"/>
        <v/>
      </c>
      <c r="DH496" s="44" t="str">
        <f t="shared" si="539"/>
        <v/>
      </c>
      <c r="DI496" s="50" t="str">
        <f t="shared" si="527"/>
        <v/>
      </c>
      <c r="DJ496" s="50" t="str">
        <f t="shared" si="541"/>
        <v/>
      </c>
      <c r="DK496" s="50" t="str">
        <f t="shared" si="528"/>
        <v/>
      </c>
      <c r="DL496" s="50" t="str">
        <f t="shared" si="529"/>
        <v/>
      </c>
      <c r="DM496" s="51" t="str">
        <f t="shared" si="493"/>
        <v>000000000</v>
      </c>
      <c r="DN496" s="52"/>
      <c r="DO496" s="53"/>
      <c r="DP496" s="52"/>
      <c r="DQ496" s="53" t="str">
        <f t="shared" si="543"/>
        <v/>
      </c>
      <c r="DR496" s="52" t="str">
        <f t="shared" si="514"/>
        <v/>
      </c>
      <c r="DS496" s="53"/>
      <c r="DT496" s="52"/>
      <c r="DU496" s="53"/>
      <c r="DV496" s="52"/>
      <c r="DW496" s="99"/>
      <c r="DX496" s="99"/>
      <c r="EI496" s="83"/>
      <c r="EJ496" s="102"/>
      <c r="EK496" s="102"/>
      <c r="EL496" s="102"/>
      <c r="EM496" s="102"/>
      <c r="EN496" s="102"/>
      <c r="EO496" s="102"/>
      <c r="EP496" s="102"/>
      <c r="EQ496" s="102"/>
      <c r="ER496" s="102"/>
      <c r="ES496" s="102"/>
      <c r="ET496" s="102"/>
      <c r="EU496" s="102"/>
      <c r="EV496" s="102"/>
      <c r="FL496" s="36" t="str">
        <f t="shared" si="490"/>
        <v/>
      </c>
    </row>
    <row r="497" spans="1:168" s="36" customFormat="1" ht="49.5" customHeight="1" x14ac:dyDescent="0.35">
      <c r="A497" s="67"/>
      <c r="B497" s="39"/>
      <c r="C497" s="39"/>
      <c r="D497" s="40" t="s">
        <v>6134</v>
      </c>
      <c r="E497" s="41" t="s">
        <v>4106</v>
      </c>
      <c r="F497" s="41" t="s">
        <v>6135</v>
      </c>
      <c r="G497" s="41"/>
      <c r="H497" s="41"/>
      <c r="I497" s="41" t="s">
        <v>5350</v>
      </c>
      <c r="J497" s="41" t="s">
        <v>5351</v>
      </c>
      <c r="K497" s="41"/>
      <c r="L497" s="41"/>
      <c r="M497" s="41" t="s">
        <v>6125</v>
      </c>
      <c r="N497" s="41" t="s">
        <v>6126</v>
      </c>
      <c r="O497" s="29" t="s">
        <v>6136</v>
      </c>
      <c r="P497" s="30" t="s">
        <v>6137</v>
      </c>
      <c r="Q497" s="31"/>
      <c r="R497" s="31"/>
      <c r="S497" s="32" t="s">
        <v>6134</v>
      </c>
      <c r="T497" s="33"/>
      <c r="U497" s="33" t="s">
        <v>4106</v>
      </c>
      <c r="V497" s="33" t="s">
        <v>6135</v>
      </c>
      <c r="W497" s="33" t="s">
        <v>5691</v>
      </c>
      <c r="X497" s="33" t="s">
        <v>6136</v>
      </c>
      <c r="Y497" s="33" t="s">
        <v>6137</v>
      </c>
      <c r="Z497" s="33">
        <v>1</v>
      </c>
      <c r="AA497" s="34" t="s">
        <v>5749</v>
      </c>
      <c r="AB497" s="34">
        <v>121</v>
      </c>
      <c r="AC497" s="34" t="s">
        <v>5750</v>
      </c>
      <c r="AD497" s="34" t="s">
        <v>4112</v>
      </c>
      <c r="AE497" s="34" t="s">
        <v>6453</v>
      </c>
      <c r="AF497" s="34" t="s">
        <v>1850</v>
      </c>
      <c r="AG497" s="34" t="s">
        <v>1851</v>
      </c>
      <c r="AH497" s="34" t="s">
        <v>5741</v>
      </c>
      <c r="AI497" s="34" t="s">
        <v>6138</v>
      </c>
      <c r="AJ497" s="34" t="s">
        <v>4106</v>
      </c>
      <c r="AK497" s="34" t="s">
        <v>5691</v>
      </c>
      <c r="AL497" s="34" t="s">
        <v>4106</v>
      </c>
      <c r="AM497" s="34" t="s">
        <v>5691</v>
      </c>
      <c r="AN497" s="34">
        <v>1</v>
      </c>
      <c r="AO497" s="34" t="s">
        <v>5691</v>
      </c>
      <c r="AP497" s="34" t="s">
        <v>5691</v>
      </c>
      <c r="AQ497" s="56">
        <v>0</v>
      </c>
      <c r="AR497" s="56">
        <v>0</v>
      </c>
      <c r="AS497" s="56">
        <v>0</v>
      </c>
      <c r="AT497" s="42" t="s">
        <v>4106</v>
      </c>
      <c r="AU497" s="42" t="s">
        <v>4106</v>
      </c>
      <c r="AV497" s="42" t="s">
        <v>4106</v>
      </c>
      <c r="AW497" s="35"/>
      <c r="AX497" s="35"/>
      <c r="AY497" s="35"/>
      <c r="AZ497" s="43" t="str">
        <f t="shared" si="530"/>
        <v/>
      </c>
      <c r="BA497" s="44"/>
      <c r="BB497" s="43" t="str">
        <f t="shared" si="494"/>
        <v/>
      </c>
      <c r="BC497" s="45" t="str">
        <f t="shared" si="531"/>
        <v>X</v>
      </c>
      <c r="BD497" s="45" t="str">
        <f t="shared" si="495"/>
        <v/>
      </c>
      <c r="BE497" s="45" t="s">
        <v>5691</v>
      </c>
      <c r="BF497" s="45" t="str">
        <f t="shared" si="544"/>
        <v/>
      </c>
      <c r="BG497" s="45" t="str">
        <f t="shared" si="496"/>
        <v/>
      </c>
      <c r="BH497" s="12" t="str">
        <f t="shared" si="532"/>
        <v/>
      </c>
      <c r="BI497" s="43" t="str">
        <f t="shared" si="497"/>
        <v/>
      </c>
      <c r="BJ497" s="46" t="str">
        <f t="shared" si="498"/>
        <v/>
      </c>
      <c r="BK497" s="46" t="str">
        <f t="shared" si="533"/>
        <v/>
      </c>
      <c r="BL497" s="46" t="str">
        <f t="shared" si="499"/>
        <v/>
      </c>
      <c r="BM497" s="43" t="str">
        <f t="shared" si="500"/>
        <v/>
      </c>
      <c r="BN497" s="43" t="str">
        <f t="shared" si="534"/>
        <v/>
      </c>
      <c r="BO497" s="44" t="str">
        <f t="shared" si="545"/>
        <v/>
      </c>
      <c r="BP497" s="44" t="str">
        <f t="shared" si="535"/>
        <v>X</v>
      </c>
      <c r="BQ497" s="44" t="str">
        <f t="shared" si="536"/>
        <v/>
      </c>
      <c r="BR497" s="46" t="str">
        <f t="shared" si="546"/>
        <v/>
      </c>
      <c r="BS497" s="47" t="str">
        <f t="shared" si="547"/>
        <v/>
      </c>
      <c r="BT497" s="46" t="str">
        <f t="shared" si="548"/>
        <v/>
      </c>
      <c r="BU497" s="46" t="str">
        <f t="shared" si="549"/>
        <v/>
      </c>
      <c r="BV497" s="73" t="str">
        <f t="shared" si="489"/>
        <v>X</v>
      </c>
      <c r="BW497" s="47" t="str">
        <f t="shared" si="488"/>
        <v/>
      </c>
      <c r="BX497" s="47" t="str">
        <f t="shared" si="537"/>
        <v/>
      </c>
      <c r="BY497" s="13" t="str">
        <f t="shared" si="538"/>
        <v/>
      </c>
      <c r="BZ497" s="14" t="str">
        <f t="shared" si="550"/>
        <v/>
      </c>
      <c r="CA497" s="48" t="str">
        <f t="shared" si="551"/>
        <v>X</v>
      </c>
      <c r="CB497" s="44" t="str">
        <f t="shared" si="552"/>
        <v/>
      </c>
      <c r="CC497" s="44" t="str">
        <f t="shared" si="501"/>
        <v/>
      </c>
      <c r="CD497" s="44" t="str">
        <f t="shared" si="491"/>
        <v/>
      </c>
      <c r="CE497" s="44" t="str">
        <f t="shared" si="540"/>
        <v/>
      </c>
      <c r="CF497" s="44" t="str">
        <f t="shared" si="502"/>
        <v/>
      </c>
      <c r="CG497" s="44" t="str">
        <f t="shared" si="503"/>
        <v/>
      </c>
      <c r="CH497" s="44" t="str">
        <f t="shared" si="504"/>
        <v/>
      </c>
      <c r="CI497" s="44" t="str">
        <f t="shared" si="505"/>
        <v/>
      </c>
      <c r="CJ497" s="44" t="str">
        <f t="shared" si="506"/>
        <v/>
      </c>
      <c r="CK497" s="44" t="str">
        <f t="shared" si="507"/>
        <v/>
      </c>
      <c r="CL497" s="44" t="str">
        <f t="shared" si="508"/>
        <v/>
      </c>
      <c r="CM497" s="43" t="str">
        <f t="shared" si="509"/>
        <v/>
      </c>
      <c r="CN497" s="43" t="str">
        <f t="shared" si="510"/>
        <v/>
      </c>
      <c r="CO497" s="43" t="str">
        <f t="shared" si="511"/>
        <v/>
      </c>
      <c r="CP497" s="44" t="str">
        <f t="shared" si="492"/>
        <v/>
      </c>
      <c r="CQ497" s="44" t="str">
        <f t="shared" si="512"/>
        <v/>
      </c>
      <c r="CR497" s="43" t="str">
        <f t="shared" si="542"/>
        <v/>
      </c>
      <c r="CS497" s="44">
        <v>0</v>
      </c>
      <c r="CT497" s="44">
        <v>0</v>
      </c>
      <c r="CU497" s="44" t="str">
        <f t="shared" si="515"/>
        <v/>
      </c>
      <c r="CV497" s="44" t="str">
        <f t="shared" si="516"/>
        <v/>
      </c>
      <c r="CW497" s="44" t="str">
        <f t="shared" si="517"/>
        <v/>
      </c>
      <c r="CX497" s="44" t="str">
        <f t="shared" si="518"/>
        <v/>
      </c>
      <c r="CY497" s="44" t="str">
        <f t="shared" si="519"/>
        <v/>
      </c>
      <c r="CZ497" s="44" t="str">
        <f t="shared" si="520"/>
        <v/>
      </c>
      <c r="DA497" s="49" t="str">
        <f t="shared" si="513"/>
        <v/>
      </c>
      <c r="DB497" s="44" t="str">
        <f t="shared" si="521"/>
        <v/>
      </c>
      <c r="DC497" s="44" t="str">
        <f t="shared" si="522"/>
        <v/>
      </c>
      <c r="DD497" s="44" t="str">
        <f t="shared" si="523"/>
        <v/>
      </c>
      <c r="DE497" s="44" t="str">
        <f t="shared" si="524"/>
        <v/>
      </c>
      <c r="DF497" s="44" t="str">
        <f t="shared" si="525"/>
        <v/>
      </c>
      <c r="DG497" s="44" t="str">
        <f t="shared" si="526"/>
        <v/>
      </c>
      <c r="DH497" s="44" t="str">
        <f t="shared" si="539"/>
        <v/>
      </c>
      <c r="DI497" s="50" t="str">
        <f t="shared" si="527"/>
        <v/>
      </c>
      <c r="DJ497" s="50" t="str">
        <f t="shared" si="541"/>
        <v/>
      </c>
      <c r="DK497" s="50" t="str">
        <f t="shared" si="528"/>
        <v/>
      </c>
      <c r="DL497" s="50" t="str">
        <f t="shared" si="529"/>
        <v/>
      </c>
      <c r="DM497" s="51" t="str">
        <f t="shared" si="493"/>
        <v>000000000</v>
      </c>
      <c r="DN497" s="52"/>
      <c r="DO497" s="53"/>
      <c r="DP497" s="52"/>
      <c r="DQ497" s="53" t="str">
        <f t="shared" si="543"/>
        <v/>
      </c>
      <c r="DR497" s="52" t="str">
        <f t="shared" si="514"/>
        <v/>
      </c>
      <c r="DS497" s="53"/>
      <c r="DT497" s="52"/>
      <c r="DU497" s="53"/>
      <c r="DV497" s="52"/>
      <c r="DW497" s="99"/>
      <c r="DX497" s="99"/>
      <c r="EI497" s="83"/>
      <c r="EJ497" s="102"/>
      <c r="EK497" s="102"/>
      <c r="EL497" s="102"/>
      <c r="EM497" s="102"/>
      <c r="EN497" s="102"/>
      <c r="EO497" s="102"/>
      <c r="EP497" s="102"/>
      <c r="EQ497" s="102"/>
      <c r="ER497" s="102"/>
      <c r="ES497" s="102"/>
      <c r="ET497" s="102"/>
      <c r="EU497" s="102"/>
      <c r="EV497" s="102"/>
      <c r="FL497" s="36" t="str">
        <f t="shared" si="490"/>
        <v/>
      </c>
    </row>
    <row r="498" spans="1:168" s="36" customFormat="1" ht="49.5" customHeight="1" x14ac:dyDescent="0.35">
      <c r="A498" s="67"/>
      <c r="B498" s="39"/>
      <c r="C498" s="39"/>
      <c r="D498" s="40" t="s">
        <v>2159</v>
      </c>
      <c r="E498" s="41" t="s">
        <v>4106</v>
      </c>
      <c r="F498" s="41" t="s">
        <v>2160</v>
      </c>
      <c r="G498" s="41"/>
      <c r="H498" s="41"/>
      <c r="I498" s="41" t="s">
        <v>5388</v>
      </c>
      <c r="J498" s="41" t="s">
        <v>5389</v>
      </c>
      <c r="K498" s="41"/>
      <c r="L498" s="41"/>
      <c r="M498" s="41" t="s">
        <v>1844</v>
      </c>
      <c r="N498" s="41" t="s">
        <v>1845</v>
      </c>
      <c r="O498" s="29" t="s">
        <v>1848</v>
      </c>
      <c r="P498" s="30" t="s">
        <v>1849</v>
      </c>
      <c r="Q498" s="31"/>
      <c r="R498" s="31"/>
      <c r="S498" s="32" t="s">
        <v>2159</v>
      </c>
      <c r="T498" s="33"/>
      <c r="U498" s="33" t="s">
        <v>4106</v>
      </c>
      <c r="V498" s="33" t="s">
        <v>2160</v>
      </c>
      <c r="W498" s="33" t="s">
        <v>5691</v>
      </c>
      <c r="X498" s="33" t="s">
        <v>1848</v>
      </c>
      <c r="Y498" s="33" t="s">
        <v>1849</v>
      </c>
      <c r="Z498" s="33">
        <v>1</v>
      </c>
      <c r="AA498" s="34" t="s">
        <v>5749</v>
      </c>
      <c r="AB498" s="34">
        <v>121</v>
      </c>
      <c r="AC498" s="34" t="s">
        <v>5750</v>
      </c>
      <c r="AD498" s="34" t="s">
        <v>4112</v>
      </c>
      <c r="AE498" s="34" t="s">
        <v>6453</v>
      </c>
      <c r="AF498" s="34" t="s">
        <v>1850</v>
      </c>
      <c r="AG498" s="34" t="s">
        <v>1851</v>
      </c>
      <c r="AH498" s="34" t="s">
        <v>2998</v>
      </c>
      <c r="AI498" s="34" t="s">
        <v>803</v>
      </c>
      <c r="AJ498" s="34" t="s">
        <v>4704</v>
      </c>
      <c r="AK498" s="34" t="s">
        <v>2158</v>
      </c>
      <c r="AL498" s="34" t="s">
        <v>4106</v>
      </c>
      <c r="AM498" s="34" t="s">
        <v>5691</v>
      </c>
      <c r="AN498" s="34">
        <v>1</v>
      </c>
      <c r="AO498" s="34" t="s">
        <v>5691</v>
      </c>
      <c r="AP498" s="34" t="s">
        <v>5691</v>
      </c>
      <c r="AQ498" s="56">
        <v>0</v>
      </c>
      <c r="AR498" s="56">
        <v>0</v>
      </c>
      <c r="AS498" s="56">
        <v>0</v>
      </c>
      <c r="AT498" s="42" t="s">
        <v>4106</v>
      </c>
      <c r="AU498" s="42" t="s">
        <v>4106</v>
      </c>
      <c r="AV498" s="42" t="s">
        <v>4106</v>
      </c>
      <c r="AW498" s="35"/>
      <c r="AX498" s="35"/>
      <c r="AY498" s="35"/>
      <c r="AZ498" s="43" t="str">
        <f t="shared" si="530"/>
        <v/>
      </c>
      <c r="BA498" s="44"/>
      <c r="BB498" s="43" t="str">
        <f t="shared" si="494"/>
        <v/>
      </c>
      <c r="BC498" s="45" t="str">
        <f t="shared" si="531"/>
        <v>X</v>
      </c>
      <c r="BD498" s="45" t="str">
        <f t="shared" si="495"/>
        <v/>
      </c>
      <c r="BE498" s="45" t="s">
        <v>5691</v>
      </c>
      <c r="BF498" s="45" t="str">
        <f t="shared" si="544"/>
        <v/>
      </c>
      <c r="BG498" s="45" t="str">
        <f t="shared" si="496"/>
        <v/>
      </c>
      <c r="BH498" s="12" t="str">
        <f t="shared" si="532"/>
        <v/>
      </c>
      <c r="BI498" s="43" t="str">
        <f t="shared" si="497"/>
        <v/>
      </c>
      <c r="BJ498" s="46" t="str">
        <f t="shared" si="498"/>
        <v/>
      </c>
      <c r="BK498" s="46" t="str">
        <f t="shared" si="533"/>
        <v/>
      </c>
      <c r="BL498" s="46" t="str">
        <f t="shared" si="499"/>
        <v/>
      </c>
      <c r="BM498" s="43" t="str">
        <f t="shared" si="500"/>
        <v/>
      </c>
      <c r="BN498" s="43" t="str">
        <f t="shared" si="534"/>
        <v/>
      </c>
      <c r="BO498" s="44" t="str">
        <f t="shared" si="545"/>
        <v/>
      </c>
      <c r="BP498" s="44" t="str">
        <f t="shared" si="535"/>
        <v>X</v>
      </c>
      <c r="BQ498" s="44" t="str">
        <f t="shared" si="536"/>
        <v/>
      </c>
      <c r="BR498" s="46" t="str">
        <f t="shared" si="546"/>
        <v/>
      </c>
      <c r="BS498" s="47" t="str">
        <f t="shared" si="547"/>
        <v/>
      </c>
      <c r="BT498" s="46" t="str">
        <f t="shared" si="548"/>
        <v/>
      </c>
      <c r="BU498" s="46" t="str">
        <f t="shared" si="549"/>
        <v/>
      </c>
      <c r="BV498" s="73" t="str">
        <f t="shared" si="489"/>
        <v>X</v>
      </c>
      <c r="BW498" s="47" t="str">
        <f t="shared" si="488"/>
        <v/>
      </c>
      <c r="BX498" s="47" t="str">
        <f t="shared" si="537"/>
        <v/>
      </c>
      <c r="BY498" s="13" t="str">
        <f t="shared" si="538"/>
        <v/>
      </c>
      <c r="BZ498" s="14" t="str">
        <f t="shared" si="550"/>
        <v/>
      </c>
      <c r="CA498" s="48" t="str">
        <f t="shared" si="551"/>
        <v>X</v>
      </c>
      <c r="CB498" s="44" t="str">
        <f t="shared" si="552"/>
        <v/>
      </c>
      <c r="CC498" s="44" t="str">
        <f t="shared" si="501"/>
        <v/>
      </c>
      <c r="CD498" s="44" t="str">
        <f t="shared" si="491"/>
        <v/>
      </c>
      <c r="CE498" s="44" t="str">
        <f t="shared" si="540"/>
        <v/>
      </c>
      <c r="CF498" s="44" t="str">
        <f t="shared" si="502"/>
        <v/>
      </c>
      <c r="CG498" s="44" t="str">
        <f t="shared" si="503"/>
        <v/>
      </c>
      <c r="CH498" s="44" t="str">
        <f t="shared" si="504"/>
        <v/>
      </c>
      <c r="CI498" s="44" t="str">
        <f t="shared" si="505"/>
        <v/>
      </c>
      <c r="CJ498" s="44" t="str">
        <f t="shared" si="506"/>
        <v/>
      </c>
      <c r="CK498" s="44" t="str">
        <f t="shared" si="507"/>
        <v/>
      </c>
      <c r="CL498" s="44" t="str">
        <f t="shared" si="508"/>
        <v/>
      </c>
      <c r="CM498" s="43" t="str">
        <f t="shared" si="509"/>
        <v/>
      </c>
      <c r="CN498" s="43" t="str">
        <f t="shared" si="510"/>
        <v/>
      </c>
      <c r="CO498" s="43" t="str">
        <f t="shared" si="511"/>
        <v/>
      </c>
      <c r="CP498" s="44" t="str">
        <f t="shared" si="492"/>
        <v/>
      </c>
      <c r="CQ498" s="44" t="str">
        <f t="shared" si="512"/>
        <v/>
      </c>
      <c r="CR498" s="43" t="str">
        <f t="shared" si="542"/>
        <v/>
      </c>
      <c r="CS498" s="44">
        <v>0</v>
      </c>
      <c r="CT498" s="44">
        <v>0</v>
      </c>
      <c r="CU498" s="44" t="str">
        <f t="shared" si="515"/>
        <v/>
      </c>
      <c r="CV498" s="44" t="str">
        <f t="shared" si="516"/>
        <v/>
      </c>
      <c r="CW498" s="44" t="str">
        <f t="shared" si="517"/>
        <v/>
      </c>
      <c r="CX498" s="44" t="str">
        <f t="shared" si="518"/>
        <v/>
      </c>
      <c r="CY498" s="44" t="str">
        <f t="shared" si="519"/>
        <v/>
      </c>
      <c r="CZ498" s="44" t="str">
        <f t="shared" si="520"/>
        <v/>
      </c>
      <c r="DA498" s="49" t="str">
        <f t="shared" si="513"/>
        <v/>
      </c>
      <c r="DB498" s="44" t="str">
        <f t="shared" si="521"/>
        <v/>
      </c>
      <c r="DC498" s="44" t="str">
        <f t="shared" si="522"/>
        <v/>
      </c>
      <c r="DD498" s="44" t="str">
        <f t="shared" si="523"/>
        <v/>
      </c>
      <c r="DE498" s="44" t="str">
        <f t="shared" si="524"/>
        <v/>
      </c>
      <c r="DF498" s="44" t="str">
        <f t="shared" si="525"/>
        <v/>
      </c>
      <c r="DG498" s="44" t="str">
        <f t="shared" si="526"/>
        <v/>
      </c>
      <c r="DH498" s="44" t="str">
        <f t="shared" si="539"/>
        <v/>
      </c>
      <c r="DI498" s="50" t="str">
        <f t="shared" si="527"/>
        <v/>
      </c>
      <c r="DJ498" s="50" t="str">
        <f t="shared" si="541"/>
        <v/>
      </c>
      <c r="DK498" s="50" t="str">
        <f t="shared" si="528"/>
        <v/>
      </c>
      <c r="DL498" s="50" t="str">
        <f t="shared" si="529"/>
        <v/>
      </c>
      <c r="DM498" s="51" t="str">
        <f t="shared" si="493"/>
        <v>000000000</v>
      </c>
      <c r="DN498" s="52"/>
      <c r="DO498" s="53"/>
      <c r="DP498" s="52"/>
      <c r="DQ498" s="53" t="str">
        <f t="shared" si="543"/>
        <v/>
      </c>
      <c r="DR498" s="52" t="str">
        <f t="shared" si="514"/>
        <v/>
      </c>
      <c r="DS498" s="53"/>
      <c r="DT498" s="52"/>
      <c r="DU498" s="53"/>
      <c r="DV498" s="52"/>
      <c r="DW498" s="99"/>
      <c r="DX498" s="99"/>
      <c r="EI498" s="83"/>
      <c r="EJ498" s="102"/>
      <c r="EK498" s="102"/>
      <c r="EL498" s="102"/>
      <c r="EM498" s="102"/>
      <c r="EN498" s="102"/>
      <c r="EO498" s="102"/>
      <c r="EP498" s="102"/>
      <c r="EQ498" s="102"/>
      <c r="ER498" s="102"/>
      <c r="ES498" s="102"/>
      <c r="ET498" s="102"/>
      <c r="EU498" s="102"/>
      <c r="EV498" s="102"/>
      <c r="FL498" s="36" t="str">
        <f t="shared" si="490"/>
        <v/>
      </c>
    </row>
    <row r="499" spans="1:168" s="36" customFormat="1" ht="49.5" customHeight="1" x14ac:dyDescent="0.35">
      <c r="A499" s="67"/>
      <c r="B499" s="39"/>
      <c r="C499" s="39"/>
      <c r="D499" s="40" t="s">
        <v>2150</v>
      </c>
      <c r="E499" s="41" t="s">
        <v>4106</v>
      </c>
      <c r="F499" s="41" t="s">
        <v>2151</v>
      </c>
      <c r="G499" s="41"/>
      <c r="H499" s="41"/>
      <c r="I499" s="41" t="s">
        <v>5348</v>
      </c>
      <c r="J499" s="41" t="s">
        <v>5349</v>
      </c>
      <c r="K499" s="41"/>
      <c r="L499" s="41"/>
      <c r="M499" s="41" t="s">
        <v>4123</v>
      </c>
      <c r="N499" s="41" t="s">
        <v>4124</v>
      </c>
      <c r="O499" s="29" t="s">
        <v>4127</v>
      </c>
      <c r="P499" s="30" t="s">
        <v>4128</v>
      </c>
      <c r="Q499" s="31"/>
      <c r="R499" s="31"/>
      <c r="S499" s="32" t="s">
        <v>2150</v>
      </c>
      <c r="T499" s="33"/>
      <c r="U499" s="33" t="s">
        <v>4106</v>
      </c>
      <c r="V499" s="33" t="s">
        <v>2151</v>
      </c>
      <c r="W499" s="33" t="s">
        <v>5691</v>
      </c>
      <c r="X499" s="33" t="s">
        <v>4127</v>
      </c>
      <c r="Y499" s="33" t="s">
        <v>4128</v>
      </c>
      <c r="Z499" s="33">
        <v>1</v>
      </c>
      <c r="AA499" s="34" t="s">
        <v>6310</v>
      </c>
      <c r="AB499" s="34">
        <v>123</v>
      </c>
      <c r="AC499" s="34" t="s">
        <v>4916</v>
      </c>
      <c r="AD499" s="34" t="s">
        <v>4112</v>
      </c>
      <c r="AE499" s="34" t="s">
        <v>4701</v>
      </c>
      <c r="AF499" s="34" t="s">
        <v>1850</v>
      </c>
      <c r="AG499" s="34" t="s">
        <v>1851</v>
      </c>
      <c r="AH499" s="34" t="s">
        <v>5732</v>
      </c>
      <c r="AI499" s="34" t="s">
        <v>5733</v>
      </c>
      <c r="AJ499" s="34" t="s">
        <v>2924</v>
      </c>
      <c r="AK499" s="34" t="s">
        <v>2151</v>
      </c>
      <c r="AL499" s="34" t="s">
        <v>4106</v>
      </c>
      <c r="AM499" s="34" t="s">
        <v>5691</v>
      </c>
      <c r="AN499" s="34">
        <v>1</v>
      </c>
      <c r="AO499" s="34" t="s">
        <v>5691</v>
      </c>
      <c r="AP499" s="34" t="s">
        <v>5691</v>
      </c>
      <c r="AQ499" s="56">
        <v>0</v>
      </c>
      <c r="AR499" s="56">
        <v>0</v>
      </c>
      <c r="AS499" s="56">
        <v>0</v>
      </c>
      <c r="AT499" s="42" t="s">
        <v>4106</v>
      </c>
      <c r="AU499" s="42" t="s">
        <v>4106</v>
      </c>
      <c r="AV499" s="42" t="s">
        <v>4106</v>
      </c>
      <c r="AW499" s="35"/>
      <c r="AX499" s="35"/>
      <c r="AY499" s="35"/>
      <c r="AZ499" s="43" t="str">
        <f t="shared" si="530"/>
        <v/>
      </c>
      <c r="BA499" s="44"/>
      <c r="BB499" s="43" t="str">
        <f t="shared" si="494"/>
        <v/>
      </c>
      <c r="BC499" s="45" t="str">
        <f t="shared" si="531"/>
        <v>X</v>
      </c>
      <c r="BD499" s="45" t="str">
        <f t="shared" si="495"/>
        <v/>
      </c>
      <c r="BE499" s="45" t="s">
        <v>5691</v>
      </c>
      <c r="BF499" s="45" t="str">
        <f t="shared" si="544"/>
        <v/>
      </c>
      <c r="BG499" s="45" t="str">
        <f t="shared" si="496"/>
        <v/>
      </c>
      <c r="BH499" s="12" t="str">
        <f t="shared" si="532"/>
        <v/>
      </c>
      <c r="BI499" s="43" t="str">
        <f t="shared" si="497"/>
        <v/>
      </c>
      <c r="BJ499" s="46" t="str">
        <f t="shared" si="498"/>
        <v/>
      </c>
      <c r="BK499" s="46" t="str">
        <f t="shared" si="533"/>
        <v/>
      </c>
      <c r="BL499" s="46" t="str">
        <f t="shared" si="499"/>
        <v/>
      </c>
      <c r="BM499" s="43" t="str">
        <f t="shared" si="500"/>
        <v/>
      </c>
      <c r="BN499" s="43" t="str">
        <f t="shared" si="534"/>
        <v/>
      </c>
      <c r="BO499" s="44" t="str">
        <f t="shared" si="545"/>
        <v/>
      </c>
      <c r="BP499" s="44" t="str">
        <f t="shared" si="535"/>
        <v>X</v>
      </c>
      <c r="BQ499" s="44" t="str">
        <f t="shared" si="536"/>
        <v/>
      </c>
      <c r="BR499" s="46" t="str">
        <f t="shared" si="546"/>
        <v/>
      </c>
      <c r="BS499" s="47" t="str">
        <f t="shared" si="547"/>
        <v/>
      </c>
      <c r="BT499" s="46" t="str">
        <f t="shared" si="548"/>
        <v/>
      </c>
      <c r="BU499" s="46" t="str">
        <f t="shared" si="549"/>
        <v/>
      </c>
      <c r="BV499" s="73" t="str">
        <f t="shared" si="489"/>
        <v>X</v>
      </c>
      <c r="BW499" s="47" t="str">
        <f t="shared" si="488"/>
        <v/>
      </c>
      <c r="BX499" s="47" t="str">
        <f t="shared" si="537"/>
        <v/>
      </c>
      <c r="BY499" s="13" t="str">
        <f t="shared" si="538"/>
        <v/>
      </c>
      <c r="BZ499" s="14" t="str">
        <f t="shared" si="550"/>
        <v/>
      </c>
      <c r="CA499" s="48" t="str">
        <f t="shared" si="551"/>
        <v>X</v>
      </c>
      <c r="CB499" s="44" t="str">
        <f t="shared" si="552"/>
        <v/>
      </c>
      <c r="CC499" s="44" t="str">
        <f t="shared" si="501"/>
        <v/>
      </c>
      <c r="CD499" s="44" t="str">
        <f t="shared" si="491"/>
        <v/>
      </c>
      <c r="CE499" s="44" t="str">
        <f t="shared" si="540"/>
        <v/>
      </c>
      <c r="CF499" s="44" t="str">
        <f t="shared" si="502"/>
        <v/>
      </c>
      <c r="CG499" s="44" t="str">
        <f t="shared" si="503"/>
        <v/>
      </c>
      <c r="CH499" s="44" t="str">
        <f t="shared" si="504"/>
        <v/>
      </c>
      <c r="CI499" s="44" t="str">
        <f t="shared" si="505"/>
        <v/>
      </c>
      <c r="CJ499" s="44" t="str">
        <f t="shared" si="506"/>
        <v/>
      </c>
      <c r="CK499" s="44" t="str">
        <f t="shared" si="507"/>
        <v/>
      </c>
      <c r="CL499" s="44" t="str">
        <f t="shared" si="508"/>
        <v/>
      </c>
      <c r="CM499" s="43" t="str">
        <f t="shared" si="509"/>
        <v/>
      </c>
      <c r="CN499" s="43" t="str">
        <f t="shared" si="510"/>
        <v/>
      </c>
      <c r="CO499" s="43" t="str">
        <f t="shared" si="511"/>
        <v/>
      </c>
      <c r="CP499" s="44" t="str">
        <f t="shared" si="492"/>
        <v/>
      </c>
      <c r="CQ499" s="44" t="str">
        <f t="shared" si="512"/>
        <v/>
      </c>
      <c r="CR499" s="43" t="str">
        <f t="shared" si="542"/>
        <v/>
      </c>
      <c r="CS499" s="44">
        <v>0</v>
      </c>
      <c r="CT499" s="44">
        <v>0</v>
      </c>
      <c r="CU499" s="44" t="str">
        <f t="shared" si="515"/>
        <v/>
      </c>
      <c r="CV499" s="44" t="str">
        <f t="shared" si="516"/>
        <v/>
      </c>
      <c r="CW499" s="44" t="str">
        <f t="shared" si="517"/>
        <v/>
      </c>
      <c r="CX499" s="44" t="str">
        <f t="shared" si="518"/>
        <v/>
      </c>
      <c r="CY499" s="44" t="str">
        <f t="shared" si="519"/>
        <v/>
      </c>
      <c r="CZ499" s="44" t="str">
        <f t="shared" si="520"/>
        <v/>
      </c>
      <c r="DA499" s="49" t="str">
        <f t="shared" si="513"/>
        <v/>
      </c>
      <c r="DB499" s="44" t="str">
        <f t="shared" si="521"/>
        <v/>
      </c>
      <c r="DC499" s="44" t="str">
        <f t="shared" si="522"/>
        <v/>
      </c>
      <c r="DD499" s="44" t="str">
        <f t="shared" si="523"/>
        <v/>
      </c>
      <c r="DE499" s="44" t="str">
        <f t="shared" si="524"/>
        <v/>
      </c>
      <c r="DF499" s="44" t="str">
        <f t="shared" si="525"/>
        <v/>
      </c>
      <c r="DG499" s="44" t="str">
        <f t="shared" si="526"/>
        <v/>
      </c>
      <c r="DH499" s="44" t="str">
        <f t="shared" si="539"/>
        <v/>
      </c>
      <c r="DI499" s="50" t="str">
        <f t="shared" si="527"/>
        <v/>
      </c>
      <c r="DJ499" s="50" t="str">
        <f t="shared" si="541"/>
        <v/>
      </c>
      <c r="DK499" s="50" t="str">
        <f t="shared" si="528"/>
        <v/>
      </c>
      <c r="DL499" s="50" t="str">
        <f t="shared" si="529"/>
        <v/>
      </c>
      <c r="DM499" s="51" t="str">
        <f t="shared" si="493"/>
        <v>000000000</v>
      </c>
      <c r="DN499" s="52"/>
      <c r="DO499" s="53"/>
      <c r="DP499" s="52"/>
      <c r="DQ499" s="53" t="str">
        <f t="shared" si="543"/>
        <v/>
      </c>
      <c r="DR499" s="52" t="str">
        <f t="shared" si="514"/>
        <v/>
      </c>
      <c r="DS499" s="53"/>
      <c r="DT499" s="52"/>
      <c r="DU499" s="53"/>
      <c r="DV499" s="52"/>
      <c r="DW499" s="99"/>
      <c r="DX499" s="99"/>
      <c r="EI499" s="83"/>
      <c r="EJ499" s="102"/>
      <c r="EK499" s="102"/>
      <c r="EL499" s="102"/>
      <c r="EM499" s="102"/>
      <c r="EN499" s="102"/>
      <c r="EO499" s="102"/>
      <c r="EP499" s="102"/>
      <c r="EQ499" s="102"/>
      <c r="ER499" s="102"/>
      <c r="ES499" s="102"/>
      <c r="ET499" s="102"/>
      <c r="EU499" s="102"/>
      <c r="EV499" s="102"/>
      <c r="FL499" s="36" t="str">
        <f t="shared" si="490"/>
        <v/>
      </c>
    </row>
    <row r="500" spans="1:168" s="36" customFormat="1" ht="49.5" customHeight="1" x14ac:dyDescent="0.35">
      <c r="A500" s="67"/>
      <c r="B500" s="39"/>
      <c r="C500" s="39"/>
      <c r="D500" s="40" t="s">
        <v>2148</v>
      </c>
      <c r="E500" s="41" t="s">
        <v>4106</v>
      </c>
      <c r="F500" s="41" t="s">
        <v>2149</v>
      </c>
      <c r="G500" s="41"/>
      <c r="H500" s="41"/>
      <c r="I500" s="41" t="s">
        <v>5348</v>
      </c>
      <c r="J500" s="41" t="s">
        <v>5349</v>
      </c>
      <c r="K500" s="41"/>
      <c r="L500" s="41"/>
      <c r="M500" s="41" t="s">
        <v>4123</v>
      </c>
      <c r="N500" s="41" t="s">
        <v>4124</v>
      </c>
      <c r="O500" s="29" t="s">
        <v>4127</v>
      </c>
      <c r="P500" s="30" t="s">
        <v>4128</v>
      </c>
      <c r="Q500" s="31"/>
      <c r="R500" s="31"/>
      <c r="S500" s="32" t="s">
        <v>2148</v>
      </c>
      <c r="T500" s="33"/>
      <c r="U500" s="33" t="s">
        <v>4106</v>
      </c>
      <c r="V500" s="33" t="s">
        <v>2149</v>
      </c>
      <c r="W500" s="33" t="s">
        <v>5691</v>
      </c>
      <c r="X500" s="33" t="s">
        <v>4127</v>
      </c>
      <c r="Y500" s="33" t="s">
        <v>4128</v>
      </c>
      <c r="Z500" s="33">
        <v>1</v>
      </c>
      <c r="AA500" s="34" t="s">
        <v>6310</v>
      </c>
      <c r="AB500" s="34">
        <v>123</v>
      </c>
      <c r="AC500" s="34" t="s">
        <v>4916</v>
      </c>
      <c r="AD500" s="34" t="s">
        <v>4112</v>
      </c>
      <c r="AE500" s="34" t="s">
        <v>4701</v>
      </c>
      <c r="AF500" s="34" t="s">
        <v>1850</v>
      </c>
      <c r="AG500" s="34" t="s">
        <v>1851</v>
      </c>
      <c r="AH500" s="34" t="s">
        <v>5732</v>
      </c>
      <c r="AI500" s="34" t="s">
        <v>5733</v>
      </c>
      <c r="AJ500" s="34" t="s">
        <v>2920</v>
      </c>
      <c r="AK500" s="34" t="s">
        <v>2149</v>
      </c>
      <c r="AL500" s="34" t="s">
        <v>4106</v>
      </c>
      <c r="AM500" s="34" t="s">
        <v>5691</v>
      </c>
      <c r="AN500" s="34">
        <v>1</v>
      </c>
      <c r="AO500" s="34" t="s">
        <v>5691</v>
      </c>
      <c r="AP500" s="34" t="s">
        <v>5691</v>
      </c>
      <c r="AQ500" s="56">
        <v>0</v>
      </c>
      <c r="AR500" s="56">
        <v>0</v>
      </c>
      <c r="AS500" s="56">
        <v>0</v>
      </c>
      <c r="AT500" s="42" t="s">
        <v>4106</v>
      </c>
      <c r="AU500" s="42" t="s">
        <v>4106</v>
      </c>
      <c r="AV500" s="42" t="s">
        <v>4106</v>
      </c>
      <c r="AW500" s="35"/>
      <c r="AX500" s="35"/>
      <c r="AY500" s="35"/>
      <c r="AZ500" s="43" t="str">
        <f t="shared" si="530"/>
        <v/>
      </c>
      <c r="BA500" s="44"/>
      <c r="BB500" s="43" t="str">
        <f t="shared" si="494"/>
        <v/>
      </c>
      <c r="BC500" s="45" t="str">
        <f t="shared" si="531"/>
        <v>X</v>
      </c>
      <c r="BD500" s="45" t="str">
        <f t="shared" si="495"/>
        <v/>
      </c>
      <c r="BE500" s="45" t="s">
        <v>5691</v>
      </c>
      <c r="BF500" s="45" t="str">
        <f t="shared" si="544"/>
        <v/>
      </c>
      <c r="BG500" s="45" t="str">
        <f t="shared" si="496"/>
        <v/>
      </c>
      <c r="BH500" s="12" t="str">
        <f t="shared" si="532"/>
        <v/>
      </c>
      <c r="BI500" s="43" t="str">
        <f t="shared" si="497"/>
        <v/>
      </c>
      <c r="BJ500" s="46" t="str">
        <f t="shared" si="498"/>
        <v/>
      </c>
      <c r="BK500" s="46" t="str">
        <f t="shared" si="533"/>
        <v/>
      </c>
      <c r="BL500" s="46" t="str">
        <f t="shared" si="499"/>
        <v/>
      </c>
      <c r="BM500" s="43" t="str">
        <f t="shared" si="500"/>
        <v/>
      </c>
      <c r="BN500" s="43" t="str">
        <f t="shared" si="534"/>
        <v/>
      </c>
      <c r="BO500" s="44" t="str">
        <f t="shared" si="545"/>
        <v/>
      </c>
      <c r="BP500" s="44" t="str">
        <f t="shared" si="535"/>
        <v>X</v>
      </c>
      <c r="BQ500" s="44" t="str">
        <f t="shared" si="536"/>
        <v/>
      </c>
      <c r="BR500" s="46" t="str">
        <f t="shared" si="546"/>
        <v/>
      </c>
      <c r="BS500" s="47" t="str">
        <f t="shared" si="547"/>
        <v/>
      </c>
      <c r="BT500" s="46" t="str">
        <f t="shared" si="548"/>
        <v/>
      </c>
      <c r="BU500" s="46" t="str">
        <f t="shared" si="549"/>
        <v/>
      </c>
      <c r="BV500" s="73" t="str">
        <f t="shared" si="489"/>
        <v>X</v>
      </c>
      <c r="BW500" s="47" t="str">
        <f t="shared" si="488"/>
        <v/>
      </c>
      <c r="BX500" s="47" t="str">
        <f t="shared" si="537"/>
        <v/>
      </c>
      <c r="BY500" s="13" t="str">
        <f t="shared" si="538"/>
        <v/>
      </c>
      <c r="BZ500" s="14" t="str">
        <f t="shared" si="550"/>
        <v/>
      </c>
      <c r="CA500" s="48" t="str">
        <f t="shared" si="551"/>
        <v>X</v>
      </c>
      <c r="CB500" s="44" t="str">
        <f t="shared" si="552"/>
        <v/>
      </c>
      <c r="CC500" s="44" t="str">
        <f t="shared" si="501"/>
        <v/>
      </c>
      <c r="CD500" s="44" t="str">
        <f t="shared" si="491"/>
        <v/>
      </c>
      <c r="CE500" s="44" t="str">
        <f t="shared" si="540"/>
        <v/>
      </c>
      <c r="CF500" s="44" t="str">
        <f t="shared" si="502"/>
        <v/>
      </c>
      <c r="CG500" s="44" t="str">
        <f t="shared" si="503"/>
        <v/>
      </c>
      <c r="CH500" s="44" t="str">
        <f t="shared" si="504"/>
        <v/>
      </c>
      <c r="CI500" s="44" t="str">
        <f t="shared" si="505"/>
        <v/>
      </c>
      <c r="CJ500" s="44" t="str">
        <f t="shared" si="506"/>
        <v/>
      </c>
      <c r="CK500" s="44" t="str">
        <f t="shared" si="507"/>
        <v/>
      </c>
      <c r="CL500" s="44" t="str">
        <f t="shared" si="508"/>
        <v/>
      </c>
      <c r="CM500" s="43" t="str">
        <f t="shared" si="509"/>
        <v/>
      </c>
      <c r="CN500" s="43" t="str">
        <f t="shared" si="510"/>
        <v/>
      </c>
      <c r="CO500" s="43" t="str">
        <f t="shared" si="511"/>
        <v/>
      </c>
      <c r="CP500" s="44" t="str">
        <f t="shared" si="492"/>
        <v/>
      </c>
      <c r="CQ500" s="44" t="str">
        <f t="shared" si="512"/>
        <v/>
      </c>
      <c r="CR500" s="43" t="str">
        <f t="shared" si="542"/>
        <v/>
      </c>
      <c r="CS500" s="44">
        <v>0</v>
      </c>
      <c r="CT500" s="44">
        <v>0</v>
      </c>
      <c r="CU500" s="44" t="str">
        <f t="shared" si="515"/>
        <v/>
      </c>
      <c r="CV500" s="44" t="str">
        <f t="shared" si="516"/>
        <v/>
      </c>
      <c r="CW500" s="44" t="str">
        <f t="shared" si="517"/>
        <v/>
      </c>
      <c r="CX500" s="44" t="str">
        <f t="shared" si="518"/>
        <v/>
      </c>
      <c r="CY500" s="44" t="str">
        <f t="shared" si="519"/>
        <v/>
      </c>
      <c r="CZ500" s="44" t="str">
        <f t="shared" si="520"/>
        <v/>
      </c>
      <c r="DA500" s="49" t="str">
        <f t="shared" si="513"/>
        <v/>
      </c>
      <c r="DB500" s="44" t="str">
        <f t="shared" si="521"/>
        <v/>
      </c>
      <c r="DC500" s="44" t="str">
        <f t="shared" si="522"/>
        <v/>
      </c>
      <c r="DD500" s="44" t="str">
        <f t="shared" si="523"/>
        <v/>
      </c>
      <c r="DE500" s="44" t="str">
        <f t="shared" si="524"/>
        <v/>
      </c>
      <c r="DF500" s="44" t="str">
        <f t="shared" si="525"/>
        <v/>
      </c>
      <c r="DG500" s="44" t="str">
        <f t="shared" si="526"/>
        <v/>
      </c>
      <c r="DH500" s="44" t="str">
        <f t="shared" si="539"/>
        <v/>
      </c>
      <c r="DI500" s="50" t="str">
        <f t="shared" si="527"/>
        <v/>
      </c>
      <c r="DJ500" s="50" t="str">
        <f t="shared" si="541"/>
        <v/>
      </c>
      <c r="DK500" s="50" t="str">
        <f t="shared" si="528"/>
        <v/>
      </c>
      <c r="DL500" s="50" t="str">
        <f t="shared" si="529"/>
        <v/>
      </c>
      <c r="DM500" s="51" t="str">
        <f t="shared" si="493"/>
        <v>000000000</v>
      </c>
      <c r="DN500" s="52"/>
      <c r="DO500" s="53"/>
      <c r="DP500" s="52"/>
      <c r="DQ500" s="53" t="str">
        <f t="shared" si="543"/>
        <v/>
      </c>
      <c r="DR500" s="52" t="str">
        <f t="shared" si="514"/>
        <v/>
      </c>
      <c r="DS500" s="53"/>
      <c r="DT500" s="52"/>
      <c r="DU500" s="53"/>
      <c r="DV500" s="52"/>
      <c r="DW500" s="99"/>
      <c r="DX500" s="99"/>
      <c r="EI500" s="83"/>
      <c r="EJ500" s="102"/>
      <c r="EK500" s="102"/>
      <c r="EL500" s="102"/>
      <c r="EM500" s="102"/>
      <c r="EN500" s="102"/>
      <c r="EO500" s="102"/>
      <c r="EP500" s="102"/>
      <c r="EQ500" s="102"/>
      <c r="ER500" s="102"/>
      <c r="ES500" s="102"/>
      <c r="ET500" s="102"/>
      <c r="EU500" s="102"/>
      <c r="EV500" s="102"/>
      <c r="FL500" s="36" t="str">
        <f t="shared" si="490"/>
        <v/>
      </c>
    </row>
    <row r="501" spans="1:168" s="36" customFormat="1" ht="49.5" customHeight="1" x14ac:dyDescent="0.35">
      <c r="A501" s="67"/>
      <c r="B501" s="39"/>
      <c r="C501" s="39"/>
      <c r="D501" s="40" t="s">
        <v>2161</v>
      </c>
      <c r="E501" s="41" t="s">
        <v>4106</v>
      </c>
      <c r="F501" s="41" t="s">
        <v>2162</v>
      </c>
      <c r="G501" s="41"/>
      <c r="H501" s="41"/>
      <c r="I501" s="41" t="s">
        <v>5388</v>
      </c>
      <c r="J501" s="41" t="s">
        <v>5389</v>
      </c>
      <c r="K501" s="41"/>
      <c r="L501" s="41"/>
      <c r="M501" s="41" t="s">
        <v>1844</v>
      </c>
      <c r="N501" s="41" t="s">
        <v>1845</v>
      </c>
      <c r="O501" s="29" t="s">
        <v>1848</v>
      </c>
      <c r="P501" s="30" t="s">
        <v>1849</v>
      </c>
      <c r="Q501" s="31"/>
      <c r="R501" s="31"/>
      <c r="S501" s="32" t="s">
        <v>2161</v>
      </c>
      <c r="T501" s="33"/>
      <c r="U501" s="33" t="s">
        <v>4106</v>
      </c>
      <c r="V501" s="33" t="s">
        <v>2162</v>
      </c>
      <c r="W501" s="33" t="s">
        <v>5691</v>
      </c>
      <c r="X501" s="33" t="s">
        <v>1848</v>
      </c>
      <c r="Y501" s="33" t="s">
        <v>1849</v>
      </c>
      <c r="Z501" s="33">
        <v>1</v>
      </c>
      <c r="AA501" s="34" t="s">
        <v>6310</v>
      </c>
      <c r="AB501" s="34">
        <v>123</v>
      </c>
      <c r="AC501" s="34" t="s">
        <v>4916</v>
      </c>
      <c r="AD501" s="34" t="s">
        <v>4112</v>
      </c>
      <c r="AE501" s="34" t="s">
        <v>4701</v>
      </c>
      <c r="AF501" s="34" t="s">
        <v>1850</v>
      </c>
      <c r="AG501" s="34" t="s">
        <v>1851</v>
      </c>
      <c r="AH501" s="34" t="s">
        <v>5732</v>
      </c>
      <c r="AI501" s="34" t="s">
        <v>5733</v>
      </c>
      <c r="AJ501" s="34" t="s">
        <v>2918</v>
      </c>
      <c r="AK501" s="34" t="s">
        <v>2162</v>
      </c>
      <c r="AL501" s="34" t="s">
        <v>4106</v>
      </c>
      <c r="AM501" s="34" t="s">
        <v>5691</v>
      </c>
      <c r="AN501" s="34">
        <v>1</v>
      </c>
      <c r="AO501" s="34" t="s">
        <v>5691</v>
      </c>
      <c r="AP501" s="34" t="s">
        <v>5691</v>
      </c>
      <c r="AQ501" s="56">
        <v>0</v>
      </c>
      <c r="AR501" s="56">
        <v>0</v>
      </c>
      <c r="AS501" s="56">
        <v>0</v>
      </c>
      <c r="AT501" s="42" t="s">
        <v>4106</v>
      </c>
      <c r="AU501" s="42" t="s">
        <v>4106</v>
      </c>
      <c r="AV501" s="42" t="s">
        <v>4106</v>
      </c>
      <c r="AW501" s="35"/>
      <c r="AX501" s="35"/>
      <c r="AY501" s="35"/>
      <c r="AZ501" s="43" t="str">
        <f t="shared" si="530"/>
        <v/>
      </c>
      <c r="BA501" s="44"/>
      <c r="BB501" s="43" t="str">
        <f t="shared" si="494"/>
        <v/>
      </c>
      <c r="BC501" s="45" t="str">
        <f t="shared" si="531"/>
        <v>X</v>
      </c>
      <c r="BD501" s="45" t="str">
        <f t="shared" si="495"/>
        <v/>
      </c>
      <c r="BE501" s="45" t="s">
        <v>5691</v>
      </c>
      <c r="BF501" s="45" t="str">
        <f t="shared" si="544"/>
        <v/>
      </c>
      <c r="BG501" s="45" t="str">
        <f t="shared" si="496"/>
        <v/>
      </c>
      <c r="BH501" s="12" t="str">
        <f t="shared" si="532"/>
        <v/>
      </c>
      <c r="BI501" s="43" t="str">
        <f t="shared" si="497"/>
        <v/>
      </c>
      <c r="BJ501" s="46" t="str">
        <f t="shared" si="498"/>
        <v/>
      </c>
      <c r="BK501" s="46" t="str">
        <f t="shared" si="533"/>
        <v/>
      </c>
      <c r="BL501" s="46" t="str">
        <f t="shared" si="499"/>
        <v/>
      </c>
      <c r="BM501" s="43" t="str">
        <f t="shared" si="500"/>
        <v/>
      </c>
      <c r="BN501" s="43" t="str">
        <f t="shared" si="534"/>
        <v/>
      </c>
      <c r="BO501" s="44" t="str">
        <f t="shared" si="545"/>
        <v/>
      </c>
      <c r="BP501" s="44" t="str">
        <f t="shared" si="535"/>
        <v>X</v>
      </c>
      <c r="BQ501" s="44" t="str">
        <f t="shared" si="536"/>
        <v/>
      </c>
      <c r="BR501" s="46" t="str">
        <f t="shared" si="546"/>
        <v/>
      </c>
      <c r="BS501" s="47" t="str">
        <f t="shared" si="547"/>
        <v/>
      </c>
      <c r="BT501" s="46" t="str">
        <f t="shared" si="548"/>
        <v/>
      </c>
      <c r="BU501" s="46" t="str">
        <f t="shared" si="549"/>
        <v/>
      </c>
      <c r="BV501" s="73" t="str">
        <f t="shared" si="489"/>
        <v>X</v>
      </c>
      <c r="BW501" s="47" t="str">
        <f t="shared" si="488"/>
        <v/>
      </c>
      <c r="BX501" s="47" t="str">
        <f t="shared" si="537"/>
        <v/>
      </c>
      <c r="BY501" s="13" t="str">
        <f t="shared" si="538"/>
        <v/>
      </c>
      <c r="BZ501" s="14" t="str">
        <f t="shared" si="550"/>
        <v/>
      </c>
      <c r="CA501" s="48" t="str">
        <f t="shared" si="551"/>
        <v>X</v>
      </c>
      <c r="CB501" s="44" t="str">
        <f t="shared" si="552"/>
        <v/>
      </c>
      <c r="CC501" s="44" t="str">
        <f t="shared" si="501"/>
        <v/>
      </c>
      <c r="CD501" s="44" t="str">
        <f t="shared" si="491"/>
        <v/>
      </c>
      <c r="CE501" s="44" t="str">
        <f t="shared" si="540"/>
        <v/>
      </c>
      <c r="CF501" s="44" t="str">
        <f t="shared" si="502"/>
        <v/>
      </c>
      <c r="CG501" s="44" t="str">
        <f t="shared" si="503"/>
        <v/>
      </c>
      <c r="CH501" s="44" t="str">
        <f t="shared" si="504"/>
        <v/>
      </c>
      <c r="CI501" s="44" t="str">
        <f t="shared" si="505"/>
        <v/>
      </c>
      <c r="CJ501" s="44" t="str">
        <f t="shared" si="506"/>
        <v/>
      </c>
      <c r="CK501" s="44" t="str">
        <f t="shared" si="507"/>
        <v/>
      </c>
      <c r="CL501" s="44" t="str">
        <f t="shared" si="508"/>
        <v/>
      </c>
      <c r="CM501" s="43" t="str">
        <f t="shared" si="509"/>
        <v/>
      </c>
      <c r="CN501" s="43" t="str">
        <f t="shared" si="510"/>
        <v/>
      </c>
      <c r="CO501" s="43" t="str">
        <f t="shared" si="511"/>
        <v/>
      </c>
      <c r="CP501" s="44" t="str">
        <f t="shared" si="492"/>
        <v/>
      </c>
      <c r="CQ501" s="44" t="str">
        <f t="shared" si="512"/>
        <v/>
      </c>
      <c r="CR501" s="43" t="str">
        <f t="shared" si="542"/>
        <v/>
      </c>
      <c r="CS501" s="44">
        <v>0</v>
      </c>
      <c r="CT501" s="44">
        <v>0</v>
      </c>
      <c r="CU501" s="44" t="str">
        <f t="shared" si="515"/>
        <v/>
      </c>
      <c r="CV501" s="44" t="str">
        <f t="shared" si="516"/>
        <v/>
      </c>
      <c r="CW501" s="44" t="str">
        <f t="shared" si="517"/>
        <v/>
      </c>
      <c r="CX501" s="44" t="str">
        <f t="shared" si="518"/>
        <v/>
      </c>
      <c r="CY501" s="44" t="str">
        <f t="shared" si="519"/>
        <v/>
      </c>
      <c r="CZ501" s="44" t="str">
        <f t="shared" si="520"/>
        <v/>
      </c>
      <c r="DA501" s="49" t="str">
        <f t="shared" si="513"/>
        <v/>
      </c>
      <c r="DB501" s="44" t="str">
        <f t="shared" si="521"/>
        <v/>
      </c>
      <c r="DC501" s="44" t="str">
        <f t="shared" si="522"/>
        <v/>
      </c>
      <c r="DD501" s="44" t="str">
        <f t="shared" si="523"/>
        <v/>
      </c>
      <c r="DE501" s="44" t="str">
        <f t="shared" si="524"/>
        <v/>
      </c>
      <c r="DF501" s="44" t="str">
        <f t="shared" si="525"/>
        <v/>
      </c>
      <c r="DG501" s="44" t="str">
        <f t="shared" si="526"/>
        <v/>
      </c>
      <c r="DH501" s="44" t="str">
        <f t="shared" si="539"/>
        <v/>
      </c>
      <c r="DI501" s="50" t="str">
        <f t="shared" si="527"/>
        <v/>
      </c>
      <c r="DJ501" s="50" t="str">
        <f t="shared" si="541"/>
        <v/>
      </c>
      <c r="DK501" s="50" t="str">
        <f t="shared" si="528"/>
        <v/>
      </c>
      <c r="DL501" s="50" t="str">
        <f t="shared" si="529"/>
        <v/>
      </c>
      <c r="DM501" s="51" t="str">
        <f t="shared" si="493"/>
        <v>000000000</v>
      </c>
      <c r="DN501" s="52"/>
      <c r="DO501" s="53"/>
      <c r="DP501" s="52"/>
      <c r="DQ501" s="53" t="str">
        <f t="shared" si="543"/>
        <v/>
      </c>
      <c r="DR501" s="52" t="str">
        <f t="shared" si="514"/>
        <v/>
      </c>
      <c r="DS501" s="53"/>
      <c r="DT501" s="52"/>
      <c r="DU501" s="53"/>
      <c r="DV501" s="52"/>
      <c r="DW501" s="99"/>
      <c r="DX501" s="99"/>
      <c r="EI501" s="83"/>
      <c r="EJ501" s="102"/>
      <c r="EK501" s="102"/>
      <c r="EL501" s="102"/>
      <c r="EM501" s="102"/>
      <c r="EN501" s="102"/>
      <c r="EO501" s="102"/>
      <c r="EP501" s="102"/>
      <c r="EQ501" s="102"/>
      <c r="ER501" s="102"/>
      <c r="ES501" s="102"/>
      <c r="ET501" s="102"/>
      <c r="EU501" s="102"/>
      <c r="EV501" s="102"/>
      <c r="FL501" s="36" t="str">
        <f t="shared" si="490"/>
        <v/>
      </c>
    </row>
    <row r="502" spans="1:168" s="36" customFormat="1" ht="49.5" customHeight="1" x14ac:dyDescent="0.35">
      <c r="A502" s="67"/>
      <c r="B502" s="39"/>
      <c r="C502" s="39"/>
      <c r="D502" s="40" t="s">
        <v>2163</v>
      </c>
      <c r="E502" s="41" t="s">
        <v>4106</v>
      </c>
      <c r="F502" s="41" t="s">
        <v>2164</v>
      </c>
      <c r="G502" s="41"/>
      <c r="H502" s="41"/>
      <c r="I502" s="41" t="s">
        <v>5388</v>
      </c>
      <c r="J502" s="41" t="s">
        <v>5389</v>
      </c>
      <c r="K502" s="41"/>
      <c r="L502" s="41"/>
      <c r="M502" s="41" t="s">
        <v>1844</v>
      </c>
      <c r="N502" s="41" t="s">
        <v>1845</v>
      </c>
      <c r="O502" s="29" t="s">
        <v>1848</v>
      </c>
      <c r="P502" s="30" t="s">
        <v>1849</v>
      </c>
      <c r="Q502" s="31"/>
      <c r="R502" s="31"/>
      <c r="S502" s="32" t="s">
        <v>2163</v>
      </c>
      <c r="T502" s="33"/>
      <c r="U502" s="33" t="s">
        <v>4106</v>
      </c>
      <c r="V502" s="33" t="s">
        <v>2164</v>
      </c>
      <c r="W502" s="33" t="s">
        <v>5691</v>
      </c>
      <c r="X502" s="33" t="s">
        <v>1848</v>
      </c>
      <c r="Y502" s="33" t="s">
        <v>1849</v>
      </c>
      <c r="Z502" s="33">
        <v>1</v>
      </c>
      <c r="AA502" s="34" t="s">
        <v>5749</v>
      </c>
      <c r="AB502" s="34">
        <v>121</v>
      </c>
      <c r="AC502" s="34" t="s">
        <v>5750</v>
      </c>
      <c r="AD502" s="34" t="s">
        <v>4112</v>
      </c>
      <c r="AE502" s="34" t="s">
        <v>6453</v>
      </c>
      <c r="AF502" s="34" t="s">
        <v>1850</v>
      </c>
      <c r="AG502" s="34" t="s">
        <v>1851</v>
      </c>
      <c r="AH502" s="34" t="s">
        <v>5716</v>
      </c>
      <c r="AI502" s="34" t="s">
        <v>807</v>
      </c>
      <c r="AJ502" s="34" t="s">
        <v>4704</v>
      </c>
      <c r="AK502" s="34" t="s">
        <v>2158</v>
      </c>
      <c r="AL502" s="34" t="s">
        <v>4106</v>
      </c>
      <c r="AM502" s="34" t="s">
        <v>5691</v>
      </c>
      <c r="AN502" s="34">
        <v>1</v>
      </c>
      <c r="AO502" s="34" t="s">
        <v>5691</v>
      </c>
      <c r="AP502" s="34" t="s">
        <v>5691</v>
      </c>
      <c r="AQ502" s="56">
        <v>0</v>
      </c>
      <c r="AR502" s="56">
        <v>0</v>
      </c>
      <c r="AS502" s="56">
        <v>0</v>
      </c>
      <c r="AT502" s="42" t="s">
        <v>4106</v>
      </c>
      <c r="AU502" s="42" t="s">
        <v>4106</v>
      </c>
      <c r="AV502" s="42" t="s">
        <v>4106</v>
      </c>
      <c r="AW502" s="35"/>
      <c r="AX502" s="35"/>
      <c r="AY502" s="35"/>
      <c r="AZ502" s="43" t="str">
        <f t="shared" si="530"/>
        <v/>
      </c>
      <c r="BA502" s="44"/>
      <c r="BB502" s="43" t="str">
        <f t="shared" si="494"/>
        <v/>
      </c>
      <c r="BC502" s="45" t="str">
        <f t="shared" si="531"/>
        <v>X</v>
      </c>
      <c r="BD502" s="45" t="str">
        <f t="shared" si="495"/>
        <v/>
      </c>
      <c r="BE502" s="45" t="s">
        <v>5691</v>
      </c>
      <c r="BF502" s="45" t="str">
        <f t="shared" si="544"/>
        <v/>
      </c>
      <c r="BG502" s="45" t="str">
        <f t="shared" si="496"/>
        <v/>
      </c>
      <c r="BH502" s="12" t="str">
        <f t="shared" si="532"/>
        <v/>
      </c>
      <c r="BI502" s="43" t="str">
        <f t="shared" si="497"/>
        <v/>
      </c>
      <c r="BJ502" s="46" t="str">
        <f t="shared" si="498"/>
        <v/>
      </c>
      <c r="BK502" s="46" t="str">
        <f t="shared" si="533"/>
        <v/>
      </c>
      <c r="BL502" s="46" t="str">
        <f t="shared" si="499"/>
        <v/>
      </c>
      <c r="BM502" s="43" t="str">
        <f t="shared" si="500"/>
        <v/>
      </c>
      <c r="BN502" s="43" t="str">
        <f t="shared" si="534"/>
        <v/>
      </c>
      <c r="BO502" s="44" t="str">
        <f t="shared" si="545"/>
        <v/>
      </c>
      <c r="BP502" s="44" t="str">
        <f t="shared" si="535"/>
        <v>X</v>
      </c>
      <c r="BQ502" s="44" t="str">
        <f t="shared" si="536"/>
        <v/>
      </c>
      <c r="BR502" s="46" t="str">
        <f t="shared" si="546"/>
        <v/>
      </c>
      <c r="BS502" s="47" t="str">
        <f t="shared" si="547"/>
        <v/>
      </c>
      <c r="BT502" s="46" t="str">
        <f t="shared" si="548"/>
        <v/>
      </c>
      <c r="BU502" s="46" t="str">
        <f t="shared" si="549"/>
        <v/>
      </c>
      <c r="BV502" s="73" t="str">
        <f t="shared" si="489"/>
        <v>X</v>
      </c>
      <c r="BW502" s="47" t="str">
        <f t="shared" ref="BW502:BW563" si="553">IF(AF502&amp;AH502&amp;AL502="386014038","",IF($AH502&amp;$AL502="014038","X",""))</f>
        <v/>
      </c>
      <c r="BX502" s="47" t="str">
        <f t="shared" si="537"/>
        <v/>
      </c>
      <c r="BY502" s="13" t="str">
        <f t="shared" si="538"/>
        <v/>
      </c>
      <c r="BZ502" s="14" t="str">
        <f t="shared" si="550"/>
        <v/>
      </c>
      <c r="CA502" s="48" t="str">
        <f t="shared" si="551"/>
        <v>X</v>
      </c>
      <c r="CB502" s="44" t="str">
        <f t="shared" si="552"/>
        <v/>
      </c>
      <c r="CC502" s="44" t="str">
        <f t="shared" si="501"/>
        <v/>
      </c>
      <c r="CD502" s="44" t="str">
        <f t="shared" si="491"/>
        <v/>
      </c>
      <c r="CE502" s="44" t="str">
        <f t="shared" si="540"/>
        <v/>
      </c>
      <c r="CF502" s="44" t="str">
        <f t="shared" si="502"/>
        <v/>
      </c>
      <c r="CG502" s="44" t="str">
        <f t="shared" si="503"/>
        <v/>
      </c>
      <c r="CH502" s="44" t="str">
        <f t="shared" si="504"/>
        <v/>
      </c>
      <c r="CI502" s="44" t="str">
        <f t="shared" si="505"/>
        <v/>
      </c>
      <c r="CJ502" s="44" t="str">
        <f t="shared" si="506"/>
        <v/>
      </c>
      <c r="CK502" s="44" t="str">
        <f t="shared" si="507"/>
        <v/>
      </c>
      <c r="CL502" s="44" t="str">
        <f t="shared" si="508"/>
        <v/>
      </c>
      <c r="CM502" s="43" t="str">
        <f t="shared" si="509"/>
        <v/>
      </c>
      <c r="CN502" s="43" t="str">
        <f t="shared" si="510"/>
        <v/>
      </c>
      <c r="CO502" s="43" t="str">
        <f t="shared" si="511"/>
        <v/>
      </c>
      <c r="CP502" s="44" t="str">
        <f t="shared" si="492"/>
        <v/>
      </c>
      <c r="CQ502" s="44" t="str">
        <f t="shared" si="512"/>
        <v/>
      </c>
      <c r="CR502" s="43" t="str">
        <f t="shared" si="542"/>
        <v/>
      </c>
      <c r="CS502" s="44">
        <v>0</v>
      </c>
      <c r="CT502" s="44">
        <v>0</v>
      </c>
      <c r="CU502" s="44" t="str">
        <f t="shared" si="515"/>
        <v/>
      </c>
      <c r="CV502" s="44" t="str">
        <f t="shared" si="516"/>
        <v/>
      </c>
      <c r="CW502" s="44" t="str">
        <f t="shared" si="517"/>
        <v/>
      </c>
      <c r="CX502" s="44" t="str">
        <f t="shared" si="518"/>
        <v/>
      </c>
      <c r="CY502" s="44" t="str">
        <f t="shared" si="519"/>
        <v/>
      </c>
      <c r="CZ502" s="44" t="str">
        <f t="shared" si="520"/>
        <v/>
      </c>
      <c r="DA502" s="49" t="str">
        <f t="shared" si="513"/>
        <v/>
      </c>
      <c r="DB502" s="44" t="str">
        <f t="shared" si="521"/>
        <v/>
      </c>
      <c r="DC502" s="44" t="str">
        <f t="shared" si="522"/>
        <v/>
      </c>
      <c r="DD502" s="44" t="str">
        <f t="shared" si="523"/>
        <v/>
      </c>
      <c r="DE502" s="44" t="str">
        <f t="shared" si="524"/>
        <v/>
      </c>
      <c r="DF502" s="44" t="str">
        <f t="shared" si="525"/>
        <v/>
      </c>
      <c r="DG502" s="44" t="str">
        <f t="shared" si="526"/>
        <v/>
      </c>
      <c r="DH502" s="44" t="str">
        <f t="shared" si="539"/>
        <v/>
      </c>
      <c r="DI502" s="50" t="str">
        <f t="shared" si="527"/>
        <v/>
      </c>
      <c r="DJ502" s="50" t="str">
        <f t="shared" si="541"/>
        <v/>
      </c>
      <c r="DK502" s="50" t="str">
        <f t="shared" si="528"/>
        <v/>
      </c>
      <c r="DL502" s="50" t="str">
        <f t="shared" si="529"/>
        <v/>
      </c>
      <c r="DM502" s="51" t="str">
        <f t="shared" si="493"/>
        <v>000000000</v>
      </c>
      <c r="DN502" s="52"/>
      <c r="DO502" s="53"/>
      <c r="DP502" s="52"/>
      <c r="DQ502" s="53" t="str">
        <f t="shared" si="543"/>
        <v/>
      </c>
      <c r="DR502" s="52" t="str">
        <f t="shared" si="514"/>
        <v/>
      </c>
      <c r="DS502" s="53"/>
      <c r="DT502" s="52"/>
      <c r="DU502" s="53"/>
      <c r="DV502" s="52"/>
      <c r="DW502" s="99"/>
      <c r="DX502" s="99"/>
      <c r="EI502" s="83"/>
      <c r="EJ502" s="102"/>
      <c r="EK502" s="102"/>
      <c r="EL502" s="102"/>
      <c r="EM502" s="102"/>
      <c r="EN502" s="102"/>
      <c r="EO502" s="102"/>
      <c r="EP502" s="102"/>
      <c r="EQ502" s="102"/>
      <c r="ER502" s="102"/>
      <c r="ES502" s="102"/>
      <c r="ET502" s="102"/>
      <c r="EU502" s="102"/>
      <c r="EV502" s="102"/>
      <c r="FL502" s="36" t="str">
        <f t="shared" si="490"/>
        <v/>
      </c>
    </row>
    <row r="503" spans="1:168" s="36" customFormat="1" ht="49.5" customHeight="1" x14ac:dyDescent="0.35">
      <c r="A503" s="67"/>
      <c r="B503" s="39"/>
      <c r="C503" s="39"/>
      <c r="D503" s="40" t="s">
        <v>1846</v>
      </c>
      <c r="E503" s="41" t="s">
        <v>4106</v>
      </c>
      <c r="F503" s="41" t="s">
        <v>1847</v>
      </c>
      <c r="G503" s="41"/>
      <c r="H503" s="41"/>
      <c r="I503" s="41" t="s">
        <v>5388</v>
      </c>
      <c r="J503" s="41" t="s">
        <v>5389</v>
      </c>
      <c r="K503" s="41"/>
      <c r="L503" s="41"/>
      <c r="M503" s="41" t="s">
        <v>1844</v>
      </c>
      <c r="N503" s="41" t="s">
        <v>1845</v>
      </c>
      <c r="O503" s="29" t="s">
        <v>1848</v>
      </c>
      <c r="P503" s="30" t="s">
        <v>1849</v>
      </c>
      <c r="Q503" s="31"/>
      <c r="R503" s="31"/>
      <c r="S503" s="32" t="s">
        <v>1846</v>
      </c>
      <c r="T503" s="33"/>
      <c r="U503" s="33" t="s">
        <v>4106</v>
      </c>
      <c r="V503" s="33" t="s">
        <v>1847</v>
      </c>
      <c r="W503" s="33"/>
      <c r="X503" s="33" t="s">
        <v>1848</v>
      </c>
      <c r="Y503" s="33" t="s">
        <v>1849</v>
      </c>
      <c r="Z503" s="33">
        <v>1</v>
      </c>
      <c r="AA503" s="34" t="s">
        <v>5749</v>
      </c>
      <c r="AB503" s="34">
        <v>121</v>
      </c>
      <c r="AC503" s="34" t="s">
        <v>5750</v>
      </c>
      <c r="AD503" s="34" t="s">
        <v>4112</v>
      </c>
      <c r="AE503" s="34" t="s">
        <v>6453</v>
      </c>
      <c r="AF503" s="34" t="s">
        <v>1850</v>
      </c>
      <c r="AG503" s="34" t="s">
        <v>1851</v>
      </c>
      <c r="AH503" s="34" t="s">
        <v>5716</v>
      </c>
      <c r="AI503" s="34" t="s">
        <v>807</v>
      </c>
      <c r="AJ503" s="34" t="s">
        <v>4106</v>
      </c>
      <c r="AK503" s="34" t="s">
        <v>5691</v>
      </c>
      <c r="AL503" s="34" t="s">
        <v>4106</v>
      </c>
      <c r="AM503" s="34" t="s">
        <v>5691</v>
      </c>
      <c r="AN503" s="34">
        <v>1</v>
      </c>
      <c r="AO503" s="34" t="s">
        <v>5691</v>
      </c>
      <c r="AP503" s="34" t="s">
        <v>5691</v>
      </c>
      <c r="AQ503" s="56">
        <v>0</v>
      </c>
      <c r="AR503" s="56">
        <v>0</v>
      </c>
      <c r="AS503" s="56">
        <v>0</v>
      </c>
      <c r="AT503" s="42" t="s">
        <v>4106</v>
      </c>
      <c r="AU503" s="42" t="s">
        <v>4106</v>
      </c>
      <c r="AV503" s="42" t="s">
        <v>4106</v>
      </c>
      <c r="AW503" s="35"/>
      <c r="AX503" s="35"/>
      <c r="AY503" s="35"/>
      <c r="AZ503" s="43" t="str">
        <f t="shared" si="530"/>
        <v/>
      </c>
      <c r="BA503" s="44"/>
      <c r="BB503" s="43" t="str">
        <f t="shared" si="494"/>
        <v/>
      </c>
      <c r="BC503" s="45" t="str">
        <f t="shared" si="531"/>
        <v>X</v>
      </c>
      <c r="BD503" s="45" t="str">
        <f t="shared" si="495"/>
        <v/>
      </c>
      <c r="BE503" s="45" t="s">
        <v>5691</v>
      </c>
      <c r="BF503" s="45" t="str">
        <f t="shared" si="544"/>
        <v/>
      </c>
      <c r="BG503" s="45" t="str">
        <f t="shared" si="496"/>
        <v/>
      </c>
      <c r="BH503" s="12" t="str">
        <f t="shared" si="532"/>
        <v/>
      </c>
      <c r="BI503" s="43" t="str">
        <f t="shared" si="497"/>
        <v/>
      </c>
      <c r="BJ503" s="46" t="str">
        <f t="shared" si="498"/>
        <v/>
      </c>
      <c r="BK503" s="46" t="str">
        <f t="shared" si="533"/>
        <v/>
      </c>
      <c r="BL503" s="46" t="str">
        <f t="shared" si="499"/>
        <v/>
      </c>
      <c r="BM503" s="43" t="str">
        <f t="shared" si="500"/>
        <v/>
      </c>
      <c r="BN503" s="43" t="str">
        <f t="shared" si="534"/>
        <v/>
      </c>
      <c r="BO503" s="44" t="str">
        <f t="shared" si="545"/>
        <v/>
      </c>
      <c r="BP503" s="44" t="str">
        <f t="shared" si="535"/>
        <v>X</v>
      </c>
      <c r="BQ503" s="44" t="str">
        <f t="shared" si="536"/>
        <v/>
      </c>
      <c r="BR503" s="46" t="str">
        <f t="shared" si="546"/>
        <v/>
      </c>
      <c r="BS503" s="47" t="str">
        <f t="shared" si="547"/>
        <v/>
      </c>
      <c r="BT503" s="46" t="str">
        <f t="shared" si="548"/>
        <v/>
      </c>
      <c r="BU503" s="46" t="str">
        <f t="shared" si="549"/>
        <v/>
      </c>
      <c r="BV503" s="73" t="str">
        <f t="shared" si="489"/>
        <v>X</v>
      </c>
      <c r="BW503" s="47" t="str">
        <f t="shared" si="553"/>
        <v/>
      </c>
      <c r="BX503" s="47" t="str">
        <f t="shared" si="537"/>
        <v/>
      </c>
      <c r="BY503" s="13" t="str">
        <f t="shared" si="538"/>
        <v/>
      </c>
      <c r="BZ503" s="14" t="str">
        <f t="shared" si="550"/>
        <v/>
      </c>
      <c r="CA503" s="48" t="str">
        <f t="shared" si="551"/>
        <v>X</v>
      </c>
      <c r="CB503" s="44" t="str">
        <f t="shared" si="552"/>
        <v/>
      </c>
      <c r="CC503" s="44" t="str">
        <f t="shared" si="501"/>
        <v/>
      </c>
      <c r="CD503" s="44" t="str">
        <f t="shared" si="491"/>
        <v/>
      </c>
      <c r="CE503" s="44" t="str">
        <f t="shared" si="540"/>
        <v/>
      </c>
      <c r="CF503" s="44" t="str">
        <f t="shared" si="502"/>
        <v/>
      </c>
      <c r="CG503" s="44" t="str">
        <f t="shared" si="503"/>
        <v/>
      </c>
      <c r="CH503" s="44" t="str">
        <f t="shared" si="504"/>
        <v/>
      </c>
      <c r="CI503" s="44" t="str">
        <f t="shared" si="505"/>
        <v/>
      </c>
      <c r="CJ503" s="44" t="str">
        <f t="shared" si="506"/>
        <v/>
      </c>
      <c r="CK503" s="44" t="str">
        <f t="shared" si="507"/>
        <v/>
      </c>
      <c r="CL503" s="44" t="str">
        <f t="shared" si="508"/>
        <v/>
      </c>
      <c r="CM503" s="43" t="str">
        <f t="shared" si="509"/>
        <v/>
      </c>
      <c r="CN503" s="43" t="str">
        <f t="shared" si="510"/>
        <v/>
      </c>
      <c r="CO503" s="43" t="str">
        <f t="shared" si="511"/>
        <v/>
      </c>
      <c r="CP503" s="44" t="str">
        <f t="shared" si="492"/>
        <v/>
      </c>
      <c r="CQ503" s="44" t="str">
        <f t="shared" si="512"/>
        <v/>
      </c>
      <c r="CR503" s="43" t="str">
        <f t="shared" si="542"/>
        <v/>
      </c>
      <c r="CS503" s="44">
        <v>0</v>
      </c>
      <c r="CT503" s="44">
        <v>0</v>
      </c>
      <c r="CU503" s="44" t="str">
        <f t="shared" si="515"/>
        <v/>
      </c>
      <c r="CV503" s="44" t="str">
        <f t="shared" si="516"/>
        <v/>
      </c>
      <c r="CW503" s="44" t="str">
        <f t="shared" si="517"/>
        <v/>
      </c>
      <c r="CX503" s="44" t="str">
        <f t="shared" si="518"/>
        <v/>
      </c>
      <c r="CY503" s="44" t="str">
        <f t="shared" si="519"/>
        <v/>
      </c>
      <c r="CZ503" s="44" t="str">
        <f t="shared" si="520"/>
        <v/>
      </c>
      <c r="DA503" s="49" t="str">
        <f t="shared" si="513"/>
        <v/>
      </c>
      <c r="DB503" s="44" t="str">
        <f t="shared" si="521"/>
        <v/>
      </c>
      <c r="DC503" s="44" t="str">
        <f t="shared" si="522"/>
        <v/>
      </c>
      <c r="DD503" s="44" t="str">
        <f t="shared" si="523"/>
        <v/>
      </c>
      <c r="DE503" s="44" t="str">
        <f t="shared" si="524"/>
        <v/>
      </c>
      <c r="DF503" s="44" t="str">
        <f t="shared" si="525"/>
        <v/>
      </c>
      <c r="DG503" s="44" t="str">
        <f t="shared" si="526"/>
        <v/>
      </c>
      <c r="DH503" s="44" t="str">
        <f t="shared" si="539"/>
        <v/>
      </c>
      <c r="DI503" s="50" t="str">
        <f t="shared" si="527"/>
        <v/>
      </c>
      <c r="DJ503" s="50" t="str">
        <f t="shared" si="541"/>
        <v/>
      </c>
      <c r="DK503" s="50" t="str">
        <f t="shared" si="528"/>
        <v/>
      </c>
      <c r="DL503" s="50" t="str">
        <f t="shared" si="529"/>
        <v/>
      </c>
      <c r="DM503" s="51" t="str">
        <f t="shared" si="493"/>
        <v>000000000</v>
      </c>
      <c r="DN503" s="52"/>
      <c r="DO503" s="53"/>
      <c r="DP503" s="52"/>
      <c r="DQ503" s="53" t="str">
        <f t="shared" si="543"/>
        <v/>
      </c>
      <c r="DR503" s="52" t="str">
        <f t="shared" si="514"/>
        <v/>
      </c>
      <c r="DS503" s="53"/>
      <c r="DT503" s="52"/>
      <c r="DU503" s="53"/>
      <c r="DV503" s="52"/>
      <c r="DW503" s="99"/>
      <c r="DX503" s="99"/>
      <c r="EI503" s="83"/>
      <c r="EJ503" s="102"/>
      <c r="EK503" s="102"/>
      <c r="EL503" s="102"/>
      <c r="EM503" s="102"/>
      <c r="EN503" s="102"/>
      <c r="EO503" s="102"/>
      <c r="EP503" s="102"/>
      <c r="EQ503" s="102"/>
      <c r="ER503" s="102"/>
      <c r="ES503" s="102"/>
      <c r="ET503" s="102"/>
      <c r="EU503" s="102"/>
      <c r="EV503" s="102"/>
      <c r="FL503" s="36" t="str">
        <f t="shared" si="490"/>
        <v/>
      </c>
    </row>
    <row r="504" spans="1:168" s="36" customFormat="1" ht="49.5" customHeight="1" x14ac:dyDescent="0.35">
      <c r="A504" s="67"/>
      <c r="B504" s="39"/>
      <c r="C504" s="39"/>
      <c r="D504" s="40"/>
      <c r="E504" s="41"/>
      <c r="F504" s="41"/>
      <c r="G504" s="41"/>
      <c r="H504" s="41"/>
      <c r="I504" s="41"/>
      <c r="J504" s="41"/>
      <c r="K504" s="41"/>
      <c r="L504" s="41"/>
      <c r="M504" s="41" t="s">
        <v>5723</v>
      </c>
      <c r="N504" s="41" t="s">
        <v>5724</v>
      </c>
      <c r="O504" s="29"/>
      <c r="P504" s="30"/>
      <c r="Q504" s="31"/>
      <c r="R504" s="31"/>
      <c r="S504" s="32" t="s">
        <v>628</v>
      </c>
      <c r="T504" s="33"/>
      <c r="U504" s="33" t="s">
        <v>4106</v>
      </c>
      <c r="V504" s="33" t="s">
        <v>2105</v>
      </c>
      <c r="W504" s="33" t="s">
        <v>5691</v>
      </c>
      <c r="X504" s="33" t="s">
        <v>5727</v>
      </c>
      <c r="Y504" s="33" t="s">
        <v>5728</v>
      </c>
      <c r="Z504" s="33">
        <v>1</v>
      </c>
      <c r="AA504" s="34" t="s">
        <v>6310</v>
      </c>
      <c r="AB504" s="34">
        <v>123</v>
      </c>
      <c r="AC504" s="34" t="s">
        <v>2654</v>
      </c>
      <c r="AD504" s="34" t="s">
        <v>4112</v>
      </c>
      <c r="AE504" s="34" t="s">
        <v>4701</v>
      </c>
      <c r="AF504" s="34" t="s">
        <v>628</v>
      </c>
      <c r="AG504" s="34" t="s">
        <v>2105</v>
      </c>
      <c r="AH504" s="34" t="s">
        <v>4106</v>
      </c>
      <c r="AI504" s="34" t="s">
        <v>5691</v>
      </c>
      <c r="AJ504" s="34" t="s">
        <v>4106</v>
      </c>
      <c r="AK504" s="34" t="s">
        <v>5691</v>
      </c>
      <c r="AL504" s="34" t="s">
        <v>4106</v>
      </c>
      <c r="AM504" s="34" t="s">
        <v>5691</v>
      </c>
      <c r="AN504" s="34">
        <v>1</v>
      </c>
      <c r="AO504" s="34" t="s">
        <v>5693</v>
      </c>
      <c r="AP504" s="34" t="s">
        <v>5693</v>
      </c>
      <c r="AQ504" s="56">
        <v>0</v>
      </c>
      <c r="AR504" s="56">
        <v>0</v>
      </c>
      <c r="AS504" s="56">
        <v>0</v>
      </c>
      <c r="AT504" s="42" t="s">
        <v>4106</v>
      </c>
      <c r="AU504" s="42" t="s">
        <v>4106</v>
      </c>
      <c r="AV504" s="42" t="s">
        <v>4106</v>
      </c>
      <c r="AW504" s="35" t="s">
        <v>314</v>
      </c>
      <c r="AX504" s="35" t="s">
        <v>2106</v>
      </c>
      <c r="AY504" s="35" t="s">
        <v>2107</v>
      </c>
      <c r="AZ504" s="43" t="str">
        <f t="shared" si="530"/>
        <v/>
      </c>
      <c r="BA504" s="44"/>
      <c r="BB504" s="43" t="str">
        <f t="shared" si="494"/>
        <v/>
      </c>
      <c r="BC504" s="45" t="str">
        <f t="shared" si="531"/>
        <v>X</v>
      </c>
      <c r="BD504" s="45" t="str">
        <f t="shared" si="495"/>
        <v/>
      </c>
      <c r="BE504" s="45" t="s">
        <v>5691</v>
      </c>
      <c r="BF504" s="45" t="str">
        <f t="shared" si="544"/>
        <v/>
      </c>
      <c r="BG504" s="45" t="str">
        <f t="shared" si="496"/>
        <v/>
      </c>
      <c r="BH504" s="12" t="str">
        <f t="shared" si="532"/>
        <v/>
      </c>
      <c r="BI504" s="43" t="str">
        <f t="shared" si="497"/>
        <v/>
      </c>
      <c r="BJ504" s="46" t="str">
        <f t="shared" si="498"/>
        <v/>
      </c>
      <c r="BK504" s="46" t="str">
        <f t="shared" si="533"/>
        <v/>
      </c>
      <c r="BL504" s="46" t="str">
        <f t="shared" si="499"/>
        <v/>
      </c>
      <c r="BM504" s="43" t="str">
        <f t="shared" si="500"/>
        <v/>
      </c>
      <c r="BN504" s="43" t="str">
        <f t="shared" si="534"/>
        <v/>
      </c>
      <c r="BO504" s="44" t="str">
        <f t="shared" si="545"/>
        <v/>
      </c>
      <c r="BP504" s="44" t="str">
        <f t="shared" si="535"/>
        <v>X</v>
      </c>
      <c r="BQ504" s="44" t="str">
        <f t="shared" si="536"/>
        <v/>
      </c>
      <c r="BR504" s="46" t="str">
        <f t="shared" si="546"/>
        <v/>
      </c>
      <c r="BS504" s="47" t="str">
        <f t="shared" si="547"/>
        <v/>
      </c>
      <c r="BT504" s="46" t="str">
        <f t="shared" si="548"/>
        <v/>
      </c>
      <c r="BU504" s="46" t="str">
        <f t="shared" si="549"/>
        <v/>
      </c>
      <c r="BV504" s="73" t="str">
        <f t="shared" si="489"/>
        <v>X</v>
      </c>
      <c r="BW504" s="47" t="str">
        <f t="shared" si="553"/>
        <v/>
      </c>
      <c r="BX504" s="47" t="str">
        <f t="shared" si="537"/>
        <v/>
      </c>
      <c r="BY504" s="13" t="str">
        <f t="shared" si="538"/>
        <v/>
      </c>
      <c r="BZ504" s="14" t="str">
        <f t="shared" si="550"/>
        <v/>
      </c>
      <c r="CA504" s="48" t="str">
        <f t="shared" si="551"/>
        <v>X</v>
      </c>
      <c r="CB504" s="44" t="str">
        <f t="shared" si="552"/>
        <v/>
      </c>
      <c r="CC504" s="44" t="str">
        <f t="shared" si="501"/>
        <v/>
      </c>
      <c r="CD504" s="44" t="str">
        <f t="shared" si="491"/>
        <v/>
      </c>
      <c r="CE504" s="44" t="str">
        <f t="shared" si="540"/>
        <v/>
      </c>
      <c r="CF504" s="44" t="str">
        <f t="shared" si="502"/>
        <v/>
      </c>
      <c r="CG504" s="44" t="str">
        <f t="shared" si="503"/>
        <v/>
      </c>
      <c r="CH504" s="44" t="str">
        <f t="shared" si="504"/>
        <v/>
      </c>
      <c r="CI504" s="44" t="str">
        <f t="shared" si="505"/>
        <v/>
      </c>
      <c r="CJ504" s="44" t="str">
        <f t="shared" si="506"/>
        <v/>
      </c>
      <c r="CK504" s="44" t="str">
        <f t="shared" si="507"/>
        <v/>
      </c>
      <c r="CL504" s="44" t="str">
        <f t="shared" si="508"/>
        <v/>
      </c>
      <c r="CM504" s="43" t="str">
        <f t="shared" si="509"/>
        <v/>
      </c>
      <c r="CN504" s="43" t="str">
        <f t="shared" si="510"/>
        <v/>
      </c>
      <c r="CO504" s="43" t="str">
        <f t="shared" si="511"/>
        <v/>
      </c>
      <c r="CP504" s="44" t="str">
        <f t="shared" si="492"/>
        <v/>
      </c>
      <c r="CQ504" s="44" t="str">
        <f t="shared" si="512"/>
        <v/>
      </c>
      <c r="CR504" s="43" t="str">
        <f t="shared" si="542"/>
        <v/>
      </c>
      <c r="CS504" s="44">
        <v>0</v>
      </c>
      <c r="CT504" s="44">
        <v>0</v>
      </c>
      <c r="CU504" s="44" t="str">
        <f t="shared" si="515"/>
        <v/>
      </c>
      <c r="CV504" s="44" t="str">
        <f t="shared" si="516"/>
        <v/>
      </c>
      <c r="CW504" s="44" t="str">
        <f t="shared" si="517"/>
        <v/>
      </c>
      <c r="CX504" s="44" t="str">
        <f t="shared" si="518"/>
        <v/>
      </c>
      <c r="CY504" s="44" t="str">
        <f t="shared" si="519"/>
        <v/>
      </c>
      <c r="CZ504" s="44" t="str">
        <f t="shared" si="520"/>
        <v/>
      </c>
      <c r="DA504" s="49" t="str">
        <f t="shared" si="513"/>
        <v/>
      </c>
      <c r="DB504" s="44" t="str">
        <f t="shared" si="521"/>
        <v/>
      </c>
      <c r="DC504" s="44" t="str">
        <f t="shared" si="522"/>
        <v/>
      </c>
      <c r="DD504" s="44" t="str">
        <f t="shared" si="523"/>
        <v/>
      </c>
      <c r="DE504" s="44" t="str">
        <f t="shared" si="524"/>
        <v/>
      </c>
      <c r="DF504" s="44" t="str">
        <f t="shared" si="525"/>
        <v/>
      </c>
      <c r="DG504" s="44" t="str">
        <f t="shared" si="526"/>
        <v/>
      </c>
      <c r="DH504" s="44" t="str">
        <f t="shared" si="539"/>
        <v/>
      </c>
      <c r="DI504" s="50" t="str">
        <f t="shared" si="527"/>
        <v/>
      </c>
      <c r="DJ504" s="50" t="str">
        <f t="shared" si="541"/>
        <v/>
      </c>
      <c r="DK504" s="50" t="str">
        <f t="shared" si="528"/>
        <v/>
      </c>
      <c r="DL504" s="50" t="str">
        <f t="shared" si="529"/>
        <v/>
      </c>
      <c r="DM504" s="51" t="str">
        <f t="shared" si="493"/>
        <v>000000000</v>
      </c>
      <c r="DN504" s="52"/>
      <c r="DO504" s="53"/>
      <c r="DP504" s="52"/>
      <c r="DQ504" s="53" t="str">
        <f t="shared" si="543"/>
        <v/>
      </c>
      <c r="DR504" s="52" t="str">
        <f t="shared" si="514"/>
        <v/>
      </c>
      <c r="DS504" s="53"/>
      <c r="DT504" s="52"/>
      <c r="DU504" s="53"/>
      <c r="DV504" s="52"/>
      <c r="DW504" s="99"/>
      <c r="DX504" s="99"/>
      <c r="EI504" s="83"/>
      <c r="EJ504" s="102"/>
      <c r="EK504" s="102"/>
      <c r="EL504" s="102"/>
      <c r="EM504" s="102"/>
      <c r="EN504" s="102"/>
      <c r="EO504" s="102"/>
      <c r="EP504" s="102"/>
      <c r="EQ504" s="102"/>
      <c r="ER504" s="102"/>
      <c r="ES504" s="102"/>
      <c r="ET504" s="102"/>
      <c r="EU504" s="102"/>
      <c r="EV504" s="102"/>
      <c r="FL504" s="36" t="str">
        <f t="shared" si="490"/>
        <v/>
      </c>
    </row>
    <row r="505" spans="1:168" s="36" customFormat="1" ht="49.5" customHeight="1" x14ac:dyDescent="0.35">
      <c r="A505" s="67"/>
      <c r="B505" s="39"/>
      <c r="C505" s="39"/>
      <c r="D505" s="40"/>
      <c r="E505" s="41"/>
      <c r="F505" s="41"/>
      <c r="G505" s="41"/>
      <c r="H505" s="41"/>
      <c r="I505" s="41"/>
      <c r="J505" s="41"/>
      <c r="K505" s="41"/>
      <c r="L505" s="41"/>
      <c r="M505" s="41" t="s">
        <v>6476</v>
      </c>
      <c r="N505" s="41" t="s">
        <v>2957</v>
      </c>
      <c r="O505" s="29"/>
      <c r="P505" s="30"/>
      <c r="Q505" s="31"/>
      <c r="R505" s="31"/>
      <c r="S505" s="32" t="s">
        <v>630</v>
      </c>
      <c r="T505" s="33"/>
      <c r="U505" s="33" t="s">
        <v>4106</v>
      </c>
      <c r="V505" s="33" t="s">
        <v>2108</v>
      </c>
      <c r="W505" s="33" t="s">
        <v>5691</v>
      </c>
      <c r="X505" s="33" t="s">
        <v>4108</v>
      </c>
      <c r="Y505" s="33" t="s">
        <v>4109</v>
      </c>
      <c r="Z505" s="33">
        <v>1</v>
      </c>
      <c r="AA505" s="34" t="s">
        <v>4110</v>
      </c>
      <c r="AB505" s="34">
        <v>111</v>
      </c>
      <c r="AC505" s="34" t="s">
        <v>4111</v>
      </c>
      <c r="AD505" s="34" t="s">
        <v>4112</v>
      </c>
      <c r="AE505" s="34" t="s">
        <v>5684</v>
      </c>
      <c r="AF505" s="34" t="s">
        <v>630</v>
      </c>
      <c r="AG505" s="34" t="s">
        <v>2108</v>
      </c>
      <c r="AH505" s="34" t="s">
        <v>4106</v>
      </c>
      <c r="AI505" s="34" t="s">
        <v>5691</v>
      </c>
      <c r="AJ505" s="34" t="s">
        <v>4106</v>
      </c>
      <c r="AK505" s="34" t="s">
        <v>5691</v>
      </c>
      <c r="AL505" s="34" t="s">
        <v>4106</v>
      </c>
      <c r="AM505" s="34" t="s">
        <v>5691</v>
      </c>
      <c r="AN505" s="34">
        <v>1</v>
      </c>
      <c r="AO505" s="34" t="s">
        <v>5693</v>
      </c>
      <c r="AP505" s="34" t="s">
        <v>5693</v>
      </c>
      <c r="AQ505" s="56">
        <v>0</v>
      </c>
      <c r="AR505" s="56">
        <v>2</v>
      </c>
      <c r="AS505" s="56">
        <v>2</v>
      </c>
      <c r="AT505" s="42" t="s">
        <v>2920</v>
      </c>
      <c r="AU505" s="42" t="s">
        <v>810</v>
      </c>
      <c r="AV505" s="42" t="s">
        <v>4106</v>
      </c>
      <c r="AW505" s="35" t="s">
        <v>5709</v>
      </c>
      <c r="AX505" s="35" t="s">
        <v>2960</v>
      </c>
      <c r="AY505" s="35" t="s">
        <v>2109</v>
      </c>
      <c r="AZ505" s="43" t="str">
        <f t="shared" si="530"/>
        <v>X</v>
      </c>
      <c r="BA505" s="44"/>
      <c r="BB505" s="43" t="str">
        <f t="shared" si="494"/>
        <v/>
      </c>
      <c r="BC505" s="45" t="str">
        <f t="shared" si="531"/>
        <v/>
      </c>
      <c r="BD505" s="45" t="str">
        <f t="shared" si="495"/>
        <v/>
      </c>
      <c r="BE505" s="45" t="s">
        <v>5691</v>
      </c>
      <c r="BF505" s="45" t="str">
        <f t="shared" si="544"/>
        <v/>
      </c>
      <c r="BG505" s="45" t="str">
        <f t="shared" si="496"/>
        <v/>
      </c>
      <c r="BH505" s="12" t="str">
        <f t="shared" si="532"/>
        <v/>
      </c>
      <c r="BI505" s="43" t="str">
        <f t="shared" si="497"/>
        <v/>
      </c>
      <c r="BJ505" s="46" t="str">
        <f t="shared" si="498"/>
        <v/>
      </c>
      <c r="BK505" s="46" t="str">
        <f t="shared" si="533"/>
        <v/>
      </c>
      <c r="BL505" s="46" t="str">
        <f t="shared" si="499"/>
        <v/>
      </c>
      <c r="BM505" s="43" t="str">
        <f t="shared" si="500"/>
        <v/>
      </c>
      <c r="BN505" s="43" t="str">
        <f t="shared" si="534"/>
        <v/>
      </c>
      <c r="BO505" s="44" t="str">
        <f t="shared" si="545"/>
        <v/>
      </c>
      <c r="BP505" s="44" t="str">
        <f t="shared" si="535"/>
        <v>X</v>
      </c>
      <c r="BQ505" s="44" t="str">
        <f t="shared" si="536"/>
        <v/>
      </c>
      <c r="BR505" s="46" t="str">
        <f t="shared" si="546"/>
        <v/>
      </c>
      <c r="BS505" s="47" t="str">
        <f t="shared" si="547"/>
        <v/>
      </c>
      <c r="BT505" s="46" t="str">
        <f t="shared" si="548"/>
        <v/>
      </c>
      <c r="BU505" s="46" t="str">
        <f t="shared" si="549"/>
        <v/>
      </c>
      <c r="BV505" s="73" t="str">
        <f t="shared" si="489"/>
        <v/>
      </c>
      <c r="BW505" s="47" t="str">
        <f t="shared" si="553"/>
        <v/>
      </c>
      <c r="BX505" s="47" t="str">
        <f t="shared" si="537"/>
        <v/>
      </c>
      <c r="BY505" s="13" t="str">
        <f t="shared" si="538"/>
        <v/>
      </c>
      <c r="BZ505" s="14" t="str">
        <f t="shared" si="550"/>
        <v/>
      </c>
      <c r="CA505" s="48" t="str">
        <f t="shared" si="551"/>
        <v>X</v>
      </c>
      <c r="CB505" s="44" t="str">
        <f t="shared" si="552"/>
        <v/>
      </c>
      <c r="CC505" s="44" t="str">
        <f t="shared" si="501"/>
        <v/>
      </c>
      <c r="CD505" s="44" t="str">
        <f t="shared" si="491"/>
        <v/>
      </c>
      <c r="CE505" s="44" t="str">
        <f t="shared" si="540"/>
        <v>X</v>
      </c>
      <c r="CF505" s="44" t="str">
        <f t="shared" si="502"/>
        <v/>
      </c>
      <c r="CG505" s="44" t="str">
        <f t="shared" si="503"/>
        <v/>
      </c>
      <c r="CH505" s="44" t="str">
        <f t="shared" si="504"/>
        <v/>
      </c>
      <c r="CI505" s="44" t="str">
        <f t="shared" si="505"/>
        <v/>
      </c>
      <c r="CJ505" s="44" t="str">
        <f t="shared" si="506"/>
        <v/>
      </c>
      <c r="CK505" s="44" t="str">
        <f t="shared" si="507"/>
        <v/>
      </c>
      <c r="CL505" s="44" t="str">
        <f t="shared" si="508"/>
        <v/>
      </c>
      <c r="CM505" s="43" t="str">
        <f t="shared" si="509"/>
        <v/>
      </c>
      <c r="CN505" s="43" t="str">
        <f t="shared" si="510"/>
        <v/>
      </c>
      <c r="CO505" s="43" t="str">
        <f t="shared" si="511"/>
        <v/>
      </c>
      <c r="CP505" s="44" t="str">
        <f t="shared" si="492"/>
        <v/>
      </c>
      <c r="CQ505" s="44" t="str">
        <f t="shared" si="512"/>
        <v/>
      </c>
      <c r="CR505" s="43" t="str">
        <f t="shared" si="542"/>
        <v/>
      </c>
      <c r="CS505" s="44">
        <v>0</v>
      </c>
      <c r="CT505" s="44">
        <v>0</v>
      </c>
      <c r="CU505" s="44" t="str">
        <f t="shared" si="515"/>
        <v/>
      </c>
      <c r="CV505" s="44" t="str">
        <f t="shared" si="516"/>
        <v/>
      </c>
      <c r="CW505" s="44" t="str">
        <f t="shared" si="517"/>
        <v/>
      </c>
      <c r="CX505" s="44" t="str">
        <f t="shared" si="518"/>
        <v/>
      </c>
      <c r="CY505" s="44" t="str">
        <f t="shared" si="519"/>
        <v/>
      </c>
      <c r="CZ505" s="44" t="str">
        <f t="shared" si="520"/>
        <v/>
      </c>
      <c r="DA505" s="49" t="str">
        <f t="shared" si="513"/>
        <v/>
      </c>
      <c r="DB505" s="44" t="str">
        <f t="shared" si="521"/>
        <v/>
      </c>
      <c r="DC505" s="44" t="str">
        <f t="shared" si="522"/>
        <v/>
      </c>
      <c r="DD505" s="44" t="str">
        <f t="shared" si="523"/>
        <v/>
      </c>
      <c r="DE505" s="44" t="str">
        <f t="shared" si="524"/>
        <v/>
      </c>
      <c r="DF505" s="44" t="str">
        <f t="shared" si="525"/>
        <v/>
      </c>
      <c r="DG505" s="44" t="str">
        <f t="shared" si="526"/>
        <v/>
      </c>
      <c r="DH505" s="44" t="str">
        <f t="shared" si="539"/>
        <v>X</v>
      </c>
      <c r="DI505" s="50" t="str">
        <f t="shared" si="527"/>
        <v/>
      </c>
      <c r="DJ505" s="50" t="str">
        <f t="shared" si="541"/>
        <v>X</v>
      </c>
      <c r="DK505" s="50" t="str">
        <f t="shared" si="528"/>
        <v/>
      </c>
      <c r="DL505" s="50" t="str">
        <f t="shared" si="529"/>
        <v/>
      </c>
      <c r="DM505" s="51" t="str">
        <f t="shared" si="493"/>
        <v>033134000</v>
      </c>
      <c r="DN505" s="52"/>
      <c r="DO505" s="53" t="s">
        <v>5255</v>
      </c>
      <c r="DP505" s="52"/>
      <c r="DQ505" s="53"/>
      <c r="DR505" s="52" t="str">
        <f t="shared" si="514"/>
        <v/>
      </c>
      <c r="DS505" s="53"/>
      <c r="DT505" s="52"/>
      <c r="DU505" s="53"/>
      <c r="DV505" s="52"/>
      <c r="DW505" s="230"/>
      <c r="DX505" s="230"/>
      <c r="EI505" s="83"/>
      <c r="EJ505" s="102"/>
      <c r="EK505" s="102"/>
      <c r="EL505" s="102"/>
      <c r="EM505" s="102"/>
      <c r="EN505" s="102"/>
      <c r="EO505" s="102"/>
      <c r="EP505" s="102"/>
      <c r="EQ505" s="102"/>
      <c r="ER505" s="102"/>
      <c r="ES505" s="102"/>
      <c r="ET505" s="102"/>
      <c r="EU505" s="102"/>
      <c r="EV505" s="102"/>
      <c r="FL505" s="36" t="str">
        <f t="shared" si="490"/>
        <v/>
      </c>
    </row>
    <row r="506" spans="1:168" s="36" customFormat="1" ht="49.5" customHeight="1" x14ac:dyDescent="0.35">
      <c r="A506" s="67"/>
      <c r="B506" s="39"/>
      <c r="C506" s="39"/>
      <c r="D506" s="40"/>
      <c r="E506" s="41"/>
      <c r="F506" s="41"/>
      <c r="G506" s="41"/>
      <c r="H506" s="41"/>
      <c r="I506" s="41"/>
      <c r="J506" s="41"/>
      <c r="K506" s="41"/>
      <c r="L506" s="41"/>
      <c r="M506" s="41" t="s">
        <v>6476</v>
      </c>
      <c r="N506" s="41" t="s">
        <v>2957</v>
      </c>
      <c r="O506" s="29"/>
      <c r="P506" s="30"/>
      <c r="Q506" s="31"/>
      <c r="R506" s="31"/>
      <c r="S506" s="32" t="s">
        <v>630</v>
      </c>
      <c r="T506" s="33"/>
      <c r="U506" s="33" t="s">
        <v>938</v>
      </c>
      <c r="V506" s="33" t="s">
        <v>2108</v>
      </c>
      <c r="W506" s="33" t="s">
        <v>5220</v>
      </c>
      <c r="X506" s="33" t="s">
        <v>4108</v>
      </c>
      <c r="Y506" s="33" t="s">
        <v>4109</v>
      </c>
      <c r="Z506" s="33">
        <v>1</v>
      </c>
      <c r="AA506" s="34" t="s">
        <v>4110</v>
      </c>
      <c r="AB506" s="34">
        <v>111</v>
      </c>
      <c r="AC506" s="34" t="s">
        <v>4111</v>
      </c>
      <c r="AD506" s="34" t="s">
        <v>4112</v>
      </c>
      <c r="AE506" s="34" t="s">
        <v>5684</v>
      </c>
      <c r="AF506" s="34" t="s">
        <v>630</v>
      </c>
      <c r="AG506" s="34" t="s">
        <v>2108</v>
      </c>
      <c r="AH506" s="34" t="s">
        <v>5700</v>
      </c>
      <c r="AI506" s="34" t="s">
        <v>3089</v>
      </c>
      <c r="AJ506" s="34" t="s">
        <v>938</v>
      </c>
      <c r="AK506" s="34" t="s">
        <v>5220</v>
      </c>
      <c r="AL506" s="34" t="s">
        <v>4106</v>
      </c>
      <c r="AM506" s="34" t="s">
        <v>5691</v>
      </c>
      <c r="AN506" s="34">
        <v>1</v>
      </c>
      <c r="AO506" s="34" t="s">
        <v>5693</v>
      </c>
      <c r="AP506" s="34" t="s">
        <v>5693</v>
      </c>
      <c r="AQ506" s="56">
        <v>0</v>
      </c>
      <c r="AR506" s="56">
        <v>2</v>
      </c>
      <c r="AS506" s="56">
        <v>2</v>
      </c>
      <c r="AT506" s="42" t="s">
        <v>2920</v>
      </c>
      <c r="AU506" s="42" t="s">
        <v>810</v>
      </c>
      <c r="AV506" s="42" t="s">
        <v>4106</v>
      </c>
      <c r="AW506" s="35" t="s">
        <v>5709</v>
      </c>
      <c r="AX506" s="35" t="s">
        <v>2960</v>
      </c>
      <c r="AY506" s="35" t="s">
        <v>2109</v>
      </c>
      <c r="AZ506" s="43" t="str">
        <f t="shared" ref="AZ506" si="554">IF(BA506="",IF(MID($AB506,1,2)="11","X",""),"")</f>
        <v>X</v>
      </c>
      <c r="BA506" s="44"/>
      <c r="BB506" s="43" t="str">
        <f t="shared" si="494"/>
        <v/>
      </c>
      <c r="BC506" s="45" t="str">
        <f t="shared" ref="BC506" si="555">IF(BD506="",IF(MID($AB506,1,2)="12","X",""),"")</f>
        <v/>
      </c>
      <c r="BD506" s="45" t="str">
        <f t="shared" si="495"/>
        <v/>
      </c>
      <c r="BE506" s="45" t="s">
        <v>5691</v>
      </c>
      <c r="BF506" s="45" t="str">
        <f t="shared" ref="BF506" si="556">IF(BE506="",BD506,"")</f>
        <v/>
      </c>
      <c r="BG506" s="45" t="str">
        <f t="shared" si="496"/>
        <v/>
      </c>
      <c r="BH506" s="12" t="str">
        <f t="shared" ref="BH506" si="557">IF(BJ506&amp;BL506&amp;BM506="",IF(MID($AB506,1,2)="13","X",""),"")</f>
        <v/>
      </c>
      <c r="BI506" s="43" t="str">
        <f t="shared" si="497"/>
        <v/>
      </c>
      <c r="BJ506" s="46" t="str">
        <f t="shared" si="498"/>
        <v/>
      </c>
      <c r="BK506" s="46" t="str">
        <f t="shared" ref="BK506" si="558">+BH506&amp;BI506&amp;BJ506&amp;BL506&amp;BM506</f>
        <v/>
      </c>
      <c r="BL506" s="46" t="str">
        <f t="shared" si="499"/>
        <v/>
      </c>
      <c r="BM506" s="43" t="str">
        <f t="shared" si="500"/>
        <v/>
      </c>
      <c r="BN506" s="43" t="str">
        <f t="shared" ref="BN506" si="559">IF(BI506="",IF(BG506="",IF(BB506="",IF($AB506=230,"X",IF(MID($AB506,1,1)="3","X","")),""),""),"")</f>
        <v/>
      </c>
      <c r="BO506" s="44" t="str">
        <f t="shared" si="545"/>
        <v/>
      </c>
      <c r="BP506" s="44" t="str">
        <f t="shared" ref="BP506" si="560">IF(+AZ506&amp;BA506&amp;BB506&amp;BC506&amp;BD506&amp;BE506&amp;BF506&amp;BG506&amp;BH506&amp;BI506&amp;BJ506&amp;BK506&amp;BL506&amp;BM506&amp;BN506&amp;BO506="","","X")</f>
        <v>X</v>
      </c>
      <c r="BQ506" s="44" t="str">
        <f t="shared" ref="BQ506" si="561">IF(S506="","",IF(BP506="","X",""))</f>
        <v/>
      </c>
      <c r="BR506" s="46" t="str">
        <f t="shared" si="546"/>
        <v/>
      </c>
      <c r="BS506" s="47" t="str">
        <f t="shared" si="547"/>
        <v/>
      </c>
      <c r="BT506" s="46" t="str">
        <f t="shared" si="548"/>
        <v/>
      </c>
      <c r="BU506" s="46" t="str">
        <f t="shared" si="549"/>
        <v/>
      </c>
      <c r="BV506" s="73" t="str">
        <f t="shared" si="489"/>
        <v/>
      </c>
      <c r="BW506" s="47" t="str">
        <f t="shared" ref="BW506" si="562">IF(AF506&amp;AH506&amp;AL506="386014038","",IF($AH506&amp;$AL506="014038","X",""))</f>
        <v/>
      </c>
      <c r="BX506" s="47" t="str">
        <f t="shared" ref="BX506" si="563">IF(BO506="X",BO506,"")</f>
        <v/>
      </c>
      <c r="BY506" s="13" t="str">
        <f t="shared" ref="BY506" si="564">IF(BW506="",IF($AB506=230,"X",IF(MID($AB506,1,1)="3","X","")),"")</f>
        <v/>
      </c>
      <c r="BZ506" s="14" t="str">
        <f t="shared" si="550"/>
        <v/>
      </c>
      <c r="CA506" s="48" t="str">
        <f t="shared" si="551"/>
        <v>X</v>
      </c>
      <c r="CB506" s="44" t="str">
        <f t="shared" si="552"/>
        <v/>
      </c>
      <c r="CC506" s="44" t="str">
        <f t="shared" si="501"/>
        <v/>
      </c>
      <c r="CD506" s="44" t="str">
        <f t="shared" si="491"/>
        <v/>
      </c>
      <c r="CE506" s="44" t="str">
        <f t="shared" ref="CE506" si="565">IF($AT506="033",IF(AJ506="052","",IF(CB506="","X","")),"")</f>
        <v>X</v>
      </c>
      <c r="CF506" s="44" t="str">
        <f t="shared" si="502"/>
        <v/>
      </c>
      <c r="CG506" s="44" t="str">
        <f t="shared" si="503"/>
        <v/>
      </c>
      <c r="CH506" s="44" t="str">
        <f t="shared" si="504"/>
        <v/>
      </c>
      <c r="CI506" s="44" t="str">
        <f t="shared" si="505"/>
        <v/>
      </c>
      <c r="CJ506" s="44" t="str">
        <f t="shared" si="506"/>
        <v/>
      </c>
      <c r="CK506" s="44" t="str">
        <f t="shared" si="507"/>
        <v/>
      </c>
      <c r="CL506" s="44" t="str">
        <f t="shared" si="508"/>
        <v/>
      </c>
      <c r="CM506" s="43" t="str">
        <f t="shared" si="509"/>
        <v/>
      </c>
      <c r="CN506" s="43" t="str">
        <f t="shared" si="510"/>
        <v/>
      </c>
      <c r="CO506" s="43" t="str">
        <f t="shared" si="511"/>
        <v/>
      </c>
      <c r="CP506" s="44" t="str">
        <f t="shared" si="492"/>
        <v/>
      </c>
      <c r="CQ506" s="44" t="str">
        <f t="shared" si="512"/>
        <v/>
      </c>
      <c r="CR506" s="43" t="str">
        <f t="shared" si="542"/>
        <v/>
      </c>
      <c r="CS506" s="44">
        <v>0</v>
      </c>
      <c r="CT506" s="44">
        <v>0</v>
      </c>
      <c r="CU506" s="44" t="str">
        <f t="shared" si="515"/>
        <v/>
      </c>
      <c r="CV506" s="44" t="str">
        <f t="shared" si="516"/>
        <v/>
      </c>
      <c r="CW506" s="44" t="str">
        <f t="shared" si="517"/>
        <v/>
      </c>
      <c r="CX506" s="44" t="str">
        <f t="shared" si="518"/>
        <v/>
      </c>
      <c r="CY506" s="44" t="str">
        <f t="shared" si="519"/>
        <v/>
      </c>
      <c r="CZ506" s="44" t="str">
        <f t="shared" si="520"/>
        <v/>
      </c>
      <c r="DA506" s="49" t="str">
        <f t="shared" si="513"/>
        <v/>
      </c>
      <c r="DB506" s="44" t="str">
        <f t="shared" si="521"/>
        <v/>
      </c>
      <c r="DC506" s="44" t="str">
        <f t="shared" si="522"/>
        <v/>
      </c>
      <c r="DD506" s="44" t="str">
        <f t="shared" si="523"/>
        <v/>
      </c>
      <c r="DE506" s="44" t="str">
        <f t="shared" si="524"/>
        <v/>
      </c>
      <c r="DF506" s="44" t="str">
        <f t="shared" si="525"/>
        <v/>
      </c>
      <c r="DG506" s="44" t="str">
        <f t="shared" si="526"/>
        <v/>
      </c>
      <c r="DH506" s="44" t="str">
        <f t="shared" ref="DH506" si="566">IF(+DI506&amp;DK506&amp;DL506="",AZ506&amp;BA506&amp;BB506,"")</f>
        <v>X</v>
      </c>
      <c r="DI506" s="50" t="str">
        <f t="shared" si="527"/>
        <v/>
      </c>
      <c r="DJ506" s="50" t="str">
        <f t="shared" si="541"/>
        <v>X</v>
      </c>
      <c r="DK506" s="50" t="str">
        <f t="shared" si="528"/>
        <v/>
      </c>
      <c r="DL506" s="50" t="str">
        <f t="shared" si="529"/>
        <v/>
      </c>
      <c r="DM506" s="51" t="str">
        <f t="shared" ref="DM506" si="567">+AT506&amp;AU506&amp;AV506</f>
        <v>033134000</v>
      </c>
      <c r="DN506" s="52"/>
      <c r="DO506" s="53" t="s">
        <v>5255</v>
      </c>
      <c r="DP506" s="52"/>
      <c r="DQ506" s="53" t="str">
        <f t="shared" si="543"/>
        <v>X</v>
      </c>
      <c r="DR506" s="52" t="str">
        <f t="shared" si="514"/>
        <v/>
      </c>
      <c r="DS506" s="53"/>
      <c r="DT506" s="52"/>
      <c r="DU506" s="53"/>
      <c r="DV506" s="52"/>
      <c r="DW506" s="99"/>
      <c r="DX506" s="99"/>
      <c r="EI506" s="83"/>
      <c r="EJ506" s="102"/>
      <c r="EK506" s="102"/>
      <c r="EL506" s="102"/>
      <c r="EM506" s="102"/>
      <c r="EN506" s="102"/>
      <c r="EO506" s="102"/>
      <c r="EP506" s="102"/>
      <c r="EQ506" s="102"/>
      <c r="ER506" s="102"/>
      <c r="ES506" s="102"/>
      <c r="ET506" s="102"/>
      <c r="EU506" s="102"/>
      <c r="EV506" s="102"/>
      <c r="FL506" s="36" t="str">
        <f t="shared" si="490"/>
        <v/>
      </c>
    </row>
    <row r="507" spans="1:168" s="36" customFormat="1" ht="49.5" customHeight="1" x14ac:dyDescent="0.35">
      <c r="A507" s="67"/>
      <c r="B507" s="39"/>
      <c r="C507" s="39"/>
      <c r="D507" s="40"/>
      <c r="E507" s="41"/>
      <c r="F507" s="41"/>
      <c r="G507" s="41"/>
      <c r="H507" s="41"/>
      <c r="I507" s="41"/>
      <c r="J507" s="41"/>
      <c r="K507" s="41"/>
      <c r="L507" s="41"/>
      <c r="M507" s="41" t="s">
        <v>3065</v>
      </c>
      <c r="N507" s="41" t="s">
        <v>3066</v>
      </c>
      <c r="O507" s="29"/>
      <c r="P507" s="30"/>
      <c r="Q507" s="31"/>
      <c r="R507" s="31"/>
      <c r="S507" s="32" t="s">
        <v>632</v>
      </c>
      <c r="T507" s="33"/>
      <c r="U507" s="33" t="s">
        <v>4106</v>
      </c>
      <c r="V507" s="33" t="s">
        <v>2110</v>
      </c>
      <c r="W507" s="33" t="s">
        <v>5691</v>
      </c>
      <c r="X507" s="33" t="s">
        <v>4108</v>
      </c>
      <c r="Y507" s="33" t="s">
        <v>4109</v>
      </c>
      <c r="Z507" s="33">
        <v>1</v>
      </c>
      <c r="AA507" s="34" t="s">
        <v>4110</v>
      </c>
      <c r="AB507" s="34">
        <v>111</v>
      </c>
      <c r="AC507" s="34" t="s">
        <v>4111</v>
      </c>
      <c r="AD507" s="34" t="s">
        <v>4112</v>
      </c>
      <c r="AE507" s="34" t="s">
        <v>5684</v>
      </c>
      <c r="AF507" s="34" t="s">
        <v>632</v>
      </c>
      <c r="AG507" s="34" t="s">
        <v>2110</v>
      </c>
      <c r="AH507" s="34" t="s">
        <v>4106</v>
      </c>
      <c r="AI507" s="34" t="s">
        <v>5691</v>
      </c>
      <c r="AJ507" s="34" t="s">
        <v>4106</v>
      </c>
      <c r="AK507" s="34" t="s">
        <v>5691</v>
      </c>
      <c r="AL507" s="34" t="s">
        <v>4106</v>
      </c>
      <c r="AM507" s="34" t="s">
        <v>5691</v>
      </c>
      <c r="AN507" s="34">
        <v>1</v>
      </c>
      <c r="AO507" s="34" t="s">
        <v>5693</v>
      </c>
      <c r="AP507" s="34" t="s">
        <v>5693</v>
      </c>
      <c r="AQ507" s="56">
        <v>1</v>
      </c>
      <c r="AR507" s="56">
        <v>2</v>
      </c>
      <c r="AS507" s="56">
        <v>2</v>
      </c>
      <c r="AT507" s="42" t="s">
        <v>2317</v>
      </c>
      <c r="AU507" s="42" t="s">
        <v>3158</v>
      </c>
      <c r="AV507" s="42" t="s">
        <v>4106</v>
      </c>
      <c r="AW507" s="35" t="s">
        <v>3115</v>
      </c>
      <c r="AX507" s="35" t="s">
        <v>2708</v>
      </c>
      <c r="AY507" s="35" t="s">
        <v>2709</v>
      </c>
      <c r="AZ507" s="43" t="str">
        <f t="shared" si="530"/>
        <v>X</v>
      </c>
      <c r="BA507" s="44"/>
      <c r="BB507" s="43" t="str">
        <f t="shared" si="494"/>
        <v/>
      </c>
      <c r="BC507" s="45" t="str">
        <f t="shared" si="531"/>
        <v/>
      </c>
      <c r="BD507" s="45" t="str">
        <f t="shared" si="495"/>
        <v/>
      </c>
      <c r="BE507" s="45" t="s">
        <v>5691</v>
      </c>
      <c r="BF507" s="45" t="str">
        <f t="shared" si="544"/>
        <v/>
      </c>
      <c r="BG507" s="45" t="str">
        <f t="shared" si="496"/>
        <v/>
      </c>
      <c r="BH507" s="12" t="str">
        <f t="shared" si="532"/>
        <v/>
      </c>
      <c r="BI507" s="43" t="str">
        <f t="shared" si="497"/>
        <v/>
      </c>
      <c r="BJ507" s="46" t="str">
        <f t="shared" si="498"/>
        <v/>
      </c>
      <c r="BK507" s="46" t="str">
        <f t="shared" si="533"/>
        <v/>
      </c>
      <c r="BL507" s="46" t="str">
        <f t="shared" si="499"/>
        <v/>
      </c>
      <c r="BM507" s="43" t="str">
        <f t="shared" si="500"/>
        <v/>
      </c>
      <c r="BN507" s="43" t="str">
        <f t="shared" si="534"/>
        <v/>
      </c>
      <c r="BO507" s="44" t="str">
        <f t="shared" si="545"/>
        <v/>
      </c>
      <c r="BP507" s="44" t="str">
        <f t="shared" si="535"/>
        <v>X</v>
      </c>
      <c r="BQ507" s="44" t="str">
        <f t="shared" si="536"/>
        <v/>
      </c>
      <c r="BR507" s="46" t="str">
        <f t="shared" si="546"/>
        <v/>
      </c>
      <c r="BS507" s="47" t="str">
        <f t="shared" si="547"/>
        <v/>
      </c>
      <c r="BT507" s="46" t="str">
        <f t="shared" si="548"/>
        <v/>
      </c>
      <c r="BU507" s="46" t="str">
        <f t="shared" si="549"/>
        <v/>
      </c>
      <c r="BV507" s="73" t="str">
        <f t="shared" si="489"/>
        <v/>
      </c>
      <c r="BW507" s="47" t="str">
        <f t="shared" si="553"/>
        <v/>
      </c>
      <c r="BX507" s="47" t="str">
        <f t="shared" si="537"/>
        <v/>
      </c>
      <c r="BY507" s="13" t="str">
        <f t="shared" si="538"/>
        <v/>
      </c>
      <c r="BZ507" s="14" t="str">
        <f t="shared" si="550"/>
        <v/>
      </c>
      <c r="CA507" s="48" t="str">
        <f t="shared" si="551"/>
        <v>X</v>
      </c>
      <c r="CB507" s="44" t="str">
        <f t="shared" si="552"/>
        <v/>
      </c>
      <c r="CC507" s="44" t="str">
        <f t="shared" si="501"/>
        <v/>
      </c>
      <c r="CD507" s="44" t="str">
        <f t="shared" si="491"/>
        <v/>
      </c>
      <c r="CE507" s="44" t="str">
        <f t="shared" si="540"/>
        <v/>
      </c>
      <c r="CF507" s="44" t="str">
        <f t="shared" si="502"/>
        <v/>
      </c>
      <c r="CG507" s="44" t="str">
        <f t="shared" si="503"/>
        <v/>
      </c>
      <c r="CH507" s="44" t="str">
        <f t="shared" si="504"/>
        <v/>
      </c>
      <c r="CI507" s="44" t="str">
        <f t="shared" si="505"/>
        <v/>
      </c>
      <c r="CJ507" s="44" t="str">
        <f t="shared" si="506"/>
        <v/>
      </c>
      <c r="CK507" s="44" t="str">
        <f t="shared" si="507"/>
        <v/>
      </c>
      <c r="CL507" s="44" t="str">
        <f t="shared" si="508"/>
        <v/>
      </c>
      <c r="CM507" s="43" t="str">
        <f t="shared" si="509"/>
        <v/>
      </c>
      <c r="CN507" s="43" t="str">
        <f t="shared" si="510"/>
        <v/>
      </c>
      <c r="CO507" s="43" t="str">
        <f t="shared" si="511"/>
        <v/>
      </c>
      <c r="CP507" s="44" t="str">
        <f t="shared" si="492"/>
        <v/>
      </c>
      <c r="CQ507" s="44" t="str">
        <f t="shared" si="512"/>
        <v/>
      </c>
      <c r="CR507" s="43" t="str">
        <f t="shared" si="542"/>
        <v/>
      </c>
      <c r="CS507" s="44">
        <v>0</v>
      </c>
      <c r="CT507" s="44">
        <v>0</v>
      </c>
      <c r="CU507" s="44" t="str">
        <f t="shared" si="515"/>
        <v/>
      </c>
      <c r="CV507" s="44" t="str">
        <f t="shared" si="516"/>
        <v/>
      </c>
      <c r="CW507" s="44" t="str">
        <f t="shared" si="517"/>
        <v/>
      </c>
      <c r="CX507" s="44" t="str">
        <f t="shared" si="518"/>
        <v/>
      </c>
      <c r="CY507" s="44" t="str">
        <f t="shared" si="519"/>
        <v/>
      </c>
      <c r="CZ507" s="44" t="str">
        <f t="shared" si="520"/>
        <v/>
      </c>
      <c r="DA507" s="49" t="str">
        <f t="shared" si="513"/>
        <v/>
      </c>
      <c r="DB507" s="44" t="str">
        <f t="shared" si="521"/>
        <v/>
      </c>
      <c r="DC507" s="44" t="str">
        <f t="shared" si="522"/>
        <v/>
      </c>
      <c r="DD507" s="44" t="str">
        <f t="shared" si="523"/>
        <v/>
      </c>
      <c r="DE507" s="44" t="str">
        <f t="shared" si="524"/>
        <v/>
      </c>
      <c r="DF507" s="44" t="str">
        <f t="shared" si="525"/>
        <v/>
      </c>
      <c r="DG507" s="44" t="str">
        <f t="shared" si="526"/>
        <v/>
      </c>
      <c r="DH507" s="44" t="str">
        <f t="shared" si="539"/>
        <v>X</v>
      </c>
      <c r="DI507" s="50" t="str">
        <f t="shared" si="527"/>
        <v/>
      </c>
      <c r="DJ507" s="50" t="str">
        <f t="shared" si="541"/>
        <v/>
      </c>
      <c r="DK507" s="50" t="str">
        <f t="shared" si="528"/>
        <v/>
      </c>
      <c r="DL507" s="50" t="str">
        <f t="shared" si="529"/>
        <v/>
      </c>
      <c r="DM507" s="51" t="str">
        <f t="shared" si="493"/>
        <v>032116000</v>
      </c>
      <c r="DN507" s="52"/>
      <c r="DO507" s="53"/>
      <c r="DP507" s="52"/>
      <c r="DQ507" s="53" t="str">
        <f t="shared" si="543"/>
        <v/>
      </c>
      <c r="DR507" s="52" t="str">
        <f t="shared" si="514"/>
        <v/>
      </c>
      <c r="DS507" s="53"/>
      <c r="DT507" s="52"/>
      <c r="DU507" s="53"/>
      <c r="DV507" s="52"/>
      <c r="DW507" s="99"/>
      <c r="DX507" s="99"/>
      <c r="EI507" s="83"/>
      <c r="EJ507" s="102"/>
      <c r="EK507" s="102"/>
      <c r="EL507" s="102"/>
      <c r="EM507" s="102"/>
      <c r="EN507" s="102"/>
      <c r="EO507" s="102"/>
      <c r="EP507" s="102"/>
      <c r="EQ507" s="102"/>
      <c r="ER507" s="102"/>
      <c r="ES507" s="102"/>
      <c r="ET507" s="102"/>
      <c r="EU507" s="102"/>
      <c r="EV507" s="102"/>
      <c r="FL507" s="36" t="str">
        <f t="shared" si="490"/>
        <v/>
      </c>
    </row>
    <row r="508" spans="1:168" s="36" customFormat="1" ht="49.5" customHeight="1" x14ac:dyDescent="0.35">
      <c r="A508" s="67"/>
      <c r="B508" s="39"/>
      <c r="C508" s="39"/>
      <c r="D508" s="40"/>
      <c r="E508" s="41"/>
      <c r="F508" s="41"/>
      <c r="G508" s="41"/>
      <c r="H508" s="41"/>
      <c r="I508" s="41"/>
      <c r="J508" s="41"/>
      <c r="K508" s="41"/>
      <c r="L508" s="41"/>
      <c r="M508" s="41" t="s">
        <v>3065</v>
      </c>
      <c r="N508" s="41" t="s">
        <v>3066</v>
      </c>
      <c r="O508" s="29"/>
      <c r="P508" s="30"/>
      <c r="Q508" s="31"/>
      <c r="R508" s="31"/>
      <c r="S508" s="32" t="s">
        <v>633</v>
      </c>
      <c r="T508" s="33"/>
      <c r="U508" s="33" t="s">
        <v>4106</v>
      </c>
      <c r="V508" s="33" t="s">
        <v>2710</v>
      </c>
      <c r="W508" s="33" t="s">
        <v>5691</v>
      </c>
      <c r="X508" s="33" t="s">
        <v>4108</v>
      </c>
      <c r="Y508" s="33" t="s">
        <v>4109</v>
      </c>
      <c r="Z508" s="33">
        <v>1</v>
      </c>
      <c r="AA508" s="34" t="s">
        <v>4110</v>
      </c>
      <c r="AB508" s="34">
        <v>111</v>
      </c>
      <c r="AC508" s="34" t="s">
        <v>4111</v>
      </c>
      <c r="AD508" s="34" t="s">
        <v>4112</v>
      </c>
      <c r="AE508" s="34" t="s">
        <v>5684</v>
      </c>
      <c r="AF508" s="34" t="s">
        <v>633</v>
      </c>
      <c r="AG508" s="34" t="s">
        <v>2710</v>
      </c>
      <c r="AH508" s="34" t="s">
        <v>4106</v>
      </c>
      <c r="AI508" s="34" t="s">
        <v>5691</v>
      </c>
      <c r="AJ508" s="34" t="s">
        <v>4106</v>
      </c>
      <c r="AK508" s="34" t="s">
        <v>5691</v>
      </c>
      <c r="AL508" s="34" t="s">
        <v>4106</v>
      </c>
      <c r="AM508" s="34" t="s">
        <v>5691</v>
      </c>
      <c r="AN508" s="34">
        <v>1</v>
      </c>
      <c r="AO508" s="34" t="s">
        <v>5693</v>
      </c>
      <c r="AP508" s="34" t="s">
        <v>5693</v>
      </c>
      <c r="AQ508" s="56">
        <v>1</v>
      </c>
      <c r="AR508" s="56">
        <v>2</v>
      </c>
      <c r="AS508" s="56">
        <v>2</v>
      </c>
      <c r="AT508" s="42" t="s">
        <v>909</v>
      </c>
      <c r="AU508" s="42" t="s">
        <v>4702</v>
      </c>
      <c r="AV508" s="42" t="s">
        <v>4106</v>
      </c>
      <c r="AW508" s="35" t="s">
        <v>5718</v>
      </c>
      <c r="AX508" s="35" t="s">
        <v>2711</v>
      </c>
      <c r="AY508" s="35" t="s">
        <v>2712</v>
      </c>
      <c r="AZ508" s="43" t="str">
        <f t="shared" si="530"/>
        <v>X</v>
      </c>
      <c r="BA508" s="44"/>
      <c r="BB508" s="43" t="str">
        <f t="shared" si="494"/>
        <v/>
      </c>
      <c r="BC508" s="45" t="str">
        <f t="shared" si="531"/>
        <v/>
      </c>
      <c r="BD508" s="45" t="str">
        <f t="shared" si="495"/>
        <v/>
      </c>
      <c r="BE508" s="45" t="s">
        <v>5691</v>
      </c>
      <c r="BF508" s="45" t="str">
        <f t="shared" si="544"/>
        <v/>
      </c>
      <c r="BG508" s="45" t="str">
        <f t="shared" si="496"/>
        <v/>
      </c>
      <c r="BH508" s="12" t="str">
        <f t="shared" si="532"/>
        <v/>
      </c>
      <c r="BI508" s="43" t="str">
        <f t="shared" si="497"/>
        <v/>
      </c>
      <c r="BJ508" s="46" t="str">
        <f t="shared" si="498"/>
        <v/>
      </c>
      <c r="BK508" s="46" t="str">
        <f t="shared" si="533"/>
        <v/>
      </c>
      <c r="BL508" s="46" t="str">
        <f t="shared" si="499"/>
        <v/>
      </c>
      <c r="BM508" s="43" t="str">
        <f t="shared" si="500"/>
        <v/>
      </c>
      <c r="BN508" s="43" t="str">
        <f t="shared" si="534"/>
        <v/>
      </c>
      <c r="BO508" s="44" t="str">
        <f t="shared" si="545"/>
        <v/>
      </c>
      <c r="BP508" s="44" t="str">
        <f t="shared" si="535"/>
        <v>X</v>
      </c>
      <c r="BQ508" s="44" t="str">
        <f t="shared" si="536"/>
        <v/>
      </c>
      <c r="BR508" s="46" t="str">
        <f t="shared" si="546"/>
        <v/>
      </c>
      <c r="BS508" s="47" t="str">
        <f t="shared" si="547"/>
        <v/>
      </c>
      <c r="BT508" s="46" t="str">
        <f t="shared" si="548"/>
        <v/>
      </c>
      <c r="BU508" s="46" t="str">
        <f t="shared" si="549"/>
        <v/>
      </c>
      <c r="BV508" s="73" t="str">
        <f t="shared" si="489"/>
        <v/>
      </c>
      <c r="BW508" s="47" t="str">
        <f t="shared" si="553"/>
        <v/>
      </c>
      <c r="BX508" s="47" t="str">
        <f t="shared" si="537"/>
        <v/>
      </c>
      <c r="BY508" s="13" t="str">
        <f t="shared" si="538"/>
        <v/>
      </c>
      <c r="BZ508" s="14" t="str">
        <f t="shared" si="550"/>
        <v/>
      </c>
      <c r="CA508" s="48" t="str">
        <f t="shared" si="551"/>
        <v>X</v>
      </c>
      <c r="CB508" s="44" t="str">
        <f t="shared" si="552"/>
        <v/>
      </c>
      <c r="CC508" s="44" t="str">
        <f t="shared" si="501"/>
        <v/>
      </c>
      <c r="CD508" s="44" t="str">
        <f t="shared" si="491"/>
        <v/>
      </c>
      <c r="CE508" s="44" t="str">
        <f t="shared" si="540"/>
        <v/>
      </c>
      <c r="CF508" s="44" t="str">
        <f t="shared" si="502"/>
        <v/>
      </c>
      <c r="CG508" s="44" t="str">
        <f t="shared" si="503"/>
        <v/>
      </c>
      <c r="CH508" s="44" t="str">
        <f t="shared" si="504"/>
        <v/>
      </c>
      <c r="CI508" s="44" t="str">
        <f t="shared" si="505"/>
        <v/>
      </c>
      <c r="CJ508" s="44" t="str">
        <f t="shared" si="506"/>
        <v/>
      </c>
      <c r="CK508" s="44" t="str">
        <f t="shared" si="507"/>
        <v/>
      </c>
      <c r="CL508" s="44" t="str">
        <f t="shared" si="508"/>
        <v/>
      </c>
      <c r="CM508" s="43" t="str">
        <f t="shared" si="509"/>
        <v/>
      </c>
      <c r="CN508" s="43" t="str">
        <f t="shared" si="510"/>
        <v/>
      </c>
      <c r="CO508" s="43" t="str">
        <f t="shared" si="511"/>
        <v/>
      </c>
      <c r="CP508" s="44" t="str">
        <f t="shared" si="492"/>
        <v/>
      </c>
      <c r="CQ508" s="44" t="str">
        <f t="shared" si="512"/>
        <v/>
      </c>
      <c r="CR508" s="43" t="str">
        <f t="shared" si="542"/>
        <v/>
      </c>
      <c r="CS508" s="44">
        <v>0</v>
      </c>
      <c r="CT508" s="44">
        <v>0</v>
      </c>
      <c r="CU508" s="44" t="str">
        <f t="shared" si="515"/>
        <v/>
      </c>
      <c r="CV508" s="44" t="str">
        <f t="shared" si="516"/>
        <v/>
      </c>
      <c r="CW508" s="44" t="str">
        <f t="shared" si="517"/>
        <v/>
      </c>
      <c r="CX508" s="44" t="str">
        <f t="shared" si="518"/>
        <v/>
      </c>
      <c r="CY508" s="44" t="str">
        <f t="shared" si="519"/>
        <v/>
      </c>
      <c r="CZ508" s="44" t="str">
        <f t="shared" si="520"/>
        <v/>
      </c>
      <c r="DA508" s="49" t="str">
        <f t="shared" si="513"/>
        <v/>
      </c>
      <c r="DB508" s="44" t="str">
        <f t="shared" si="521"/>
        <v/>
      </c>
      <c r="DC508" s="44" t="str">
        <f t="shared" si="522"/>
        <v/>
      </c>
      <c r="DD508" s="44" t="str">
        <f t="shared" si="523"/>
        <v/>
      </c>
      <c r="DE508" s="44" t="str">
        <f t="shared" si="524"/>
        <v/>
      </c>
      <c r="DF508" s="44" t="str">
        <f t="shared" si="525"/>
        <v/>
      </c>
      <c r="DG508" s="44" t="str">
        <f t="shared" si="526"/>
        <v/>
      </c>
      <c r="DH508" s="44" t="str">
        <f t="shared" si="539"/>
        <v>X</v>
      </c>
      <c r="DI508" s="50" t="str">
        <f t="shared" si="527"/>
        <v/>
      </c>
      <c r="DJ508" s="50" t="str">
        <f t="shared" si="541"/>
        <v/>
      </c>
      <c r="DK508" s="50" t="str">
        <f t="shared" si="528"/>
        <v/>
      </c>
      <c r="DL508" s="50" t="str">
        <f t="shared" si="529"/>
        <v/>
      </c>
      <c r="DM508" s="51" t="str">
        <f t="shared" si="493"/>
        <v>006036000</v>
      </c>
      <c r="DN508" s="52"/>
      <c r="DO508" s="53"/>
      <c r="DP508" s="52"/>
      <c r="DQ508" s="53" t="str">
        <f t="shared" si="543"/>
        <v/>
      </c>
      <c r="DR508" s="52" t="str">
        <f t="shared" si="514"/>
        <v/>
      </c>
      <c r="DS508" s="53"/>
      <c r="DT508" s="52"/>
      <c r="DU508" s="53"/>
      <c r="DV508" s="52"/>
      <c r="DW508" s="99"/>
      <c r="DX508" s="99"/>
      <c r="EI508" s="83"/>
      <c r="EJ508" s="102"/>
      <c r="EK508" s="102"/>
      <c r="EL508" s="102"/>
      <c r="EM508" s="102"/>
      <c r="EN508" s="102"/>
      <c r="EO508" s="102"/>
      <c r="EP508" s="102"/>
      <c r="EQ508" s="102"/>
      <c r="ER508" s="102"/>
      <c r="ES508" s="102"/>
      <c r="ET508" s="102"/>
      <c r="EU508" s="102"/>
      <c r="EV508" s="102"/>
      <c r="FL508" s="36" t="str">
        <f t="shared" si="490"/>
        <v/>
      </c>
    </row>
    <row r="509" spans="1:168" s="36" customFormat="1" ht="49.5" customHeight="1" x14ac:dyDescent="0.35">
      <c r="A509" s="67"/>
      <c r="B509" s="39"/>
      <c r="C509" s="39"/>
      <c r="D509" s="40"/>
      <c r="E509" s="41"/>
      <c r="F509" s="41"/>
      <c r="G509" s="41"/>
      <c r="H509" s="41"/>
      <c r="I509" s="41"/>
      <c r="J509" s="41"/>
      <c r="K509" s="41"/>
      <c r="L509" s="41"/>
      <c r="M509" s="41" t="s">
        <v>3065</v>
      </c>
      <c r="N509" s="41" t="s">
        <v>3066</v>
      </c>
      <c r="O509" s="29"/>
      <c r="P509" s="30"/>
      <c r="Q509" s="31"/>
      <c r="R509" s="31"/>
      <c r="S509" s="32" t="s">
        <v>635</v>
      </c>
      <c r="T509" s="33"/>
      <c r="U509" s="33" t="s">
        <v>4106</v>
      </c>
      <c r="V509" s="33" t="s">
        <v>2713</v>
      </c>
      <c r="W509" s="33" t="s">
        <v>5691</v>
      </c>
      <c r="X509" s="33" t="s">
        <v>4108</v>
      </c>
      <c r="Y509" s="33" t="s">
        <v>4109</v>
      </c>
      <c r="Z509" s="33">
        <v>1</v>
      </c>
      <c r="AA509" s="34" t="s">
        <v>4110</v>
      </c>
      <c r="AB509" s="34">
        <v>111</v>
      </c>
      <c r="AC509" s="34" t="s">
        <v>4111</v>
      </c>
      <c r="AD509" s="34" t="s">
        <v>4112</v>
      </c>
      <c r="AE509" s="34" t="s">
        <v>5684</v>
      </c>
      <c r="AF509" s="34" t="s">
        <v>635</v>
      </c>
      <c r="AG509" s="34" t="s">
        <v>2713</v>
      </c>
      <c r="AH509" s="34" t="s">
        <v>4106</v>
      </c>
      <c r="AI509" s="34" t="s">
        <v>5691</v>
      </c>
      <c r="AJ509" s="34" t="s">
        <v>4106</v>
      </c>
      <c r="AK509" s="34" t="s">
        <v>5691</v>
      </c>
      <c r="AL509" s="34" t="s">
        <v>4106</v>
      </c>
      <c r="AM509" s="34" t="s">
        <v>5691</v>
      </c>
      <c r="AN509" s="34">
        <v>1</v>
      </c>
      <c r="AO509" s="34" t="s">
        <v>5693</v>
      </c>
      <c r="AP509" s="34" t="s">
        <v>5693</v>
      </c>
      <c r="AQ509" s="56">
        <v>1</v>
      </c>
      <c r="AR509" s="56">
        <v>2</v>
      </c>
      <c r="AS509" s="56">
        <v>2</v>
      </c>
      <c r="AT509" s="42" t="s">
        <v>909</v>
      </c>
      <c r="AU509" s="42" t="s">
        <v>1066</v>
      </c>
      <c r="AV509" s="42" t="s">
        <v>4106</v>
      </c>
      <c r="AW509" s="35" t="s">
        <v>5718</v>
      </c>
      <c r="AX509" s="35" t="s">
        <v>2714</v>
      </c>
      <c r="AY509" s="35" t="s">
        <v>2715</v>
      </c>
      <c r="AZ509" s="43" t="str">
        <f t="shared" si="530"/>
        <v>X</v>
      </c>
      <c r="BA509" s="44"/>
      <c r="BB509" s="43" t="str">
        <f t="shared" si="494"/>
        <v/>
      </c>
      <c r="BC509" s="45" t="str">
        <f t="shared" si="531"/>
        <v/>
      </c>
      <c r="BD509" s="45" t="str">
        <f t="shared" si="495"/>
        <v/>
      </c>
      <c r="BE509" s="45" t="s">
        <v>5691</v>
      </c>
      <c r="BF509" s="45" t="str">
        <f t="shared" si="544"/>
        <v/>
      </c>
      <c r="BG509" s="45" t="str">
        <f t="shared" si="496"/>
        <v/>
      </c>
      <c r="BH509" s="12" t="str">
        <f t="shared" si="532"/>
        <v/>
      </c>
      <c r="BI509" s="43" t="str">
        <f t="shared" si="497"/>
        <v/>
      </c>
      <c r="BJ509" s="46" t="str">
        <f t="shared" si="498"/>
        <v/>
      </c>
      <c r="BK509" s="46" t="str">
        <f t="shared" si="533"/>
        <v/>
      </c>
      <c r="BL509" s="46" t="str">
        <f t="shared" si="499"/>
        <v/>
      </c>
      <c r="BM509" s="43" t="str">
        <f t="shared" si="500"/>
        <v/>
      </c>
      <c r="BN509" s="43" t="str">
        <f t="shared" si="534"/>
        <v/>
      </c>
      <c r="BO509" s="44" t="str">
        <f t="shared" si="545"/>
        <v/>
      </c>
      <c r="BP509" s="44" t="str">
        <f t="shared" si="535"/>
        <v>X</v>
      </c>
      <c r="BQ509" s="44" t="str">
        <f t="shared" si="536"/>
        <v/>
      </c>
      <c r="BR509" s="46" t="str">
        <f t="shared" si="546"/>
        <v/>
      </c>
      <c r="BS509" s="47" t="str">
        <f t="shared" si="547"/>
        <v/>
      </c>
      <c r="BT509" s="46" t="str">
        <f t="shared" si="548"/>
        <v/>
      </c>
      <c r="BU509" s="46" t="str">
        <f t="shared" si="549"/>
        <v/>
      </c>
      <c r="BV509" s="73" t="str">
        <f t="shared" si="489"/>
        <v/>
      </c>
      <c r="BW509" s="47" t="str">
        <f t="shared" si="553"/>
        <v/>
      </c>
      <c r="BX509" s="47" t="str">
        <f t="shared" si="537"/>
        <v/>
      </c>
      <c r="BY509" s="13" t="str">
        <f t="shared" si="538"/>
        <v/>
      </c>
      <c r="BZ509" s="14" t="str">
        <f t="shared" si="550"/>
        <v/>
      </c>
      <c r="CA509" s="48" t="str">
        <f t="shared" si="551"/>
        <v>X</v>
      </c>
      <c r="CB509" s="44" t="str">
        <f t="shared" si="552"/>
        <v/>
      </c>
      <c r="CC509" s="44" t="str">
        <f t="shared" si="501"/>
        <v/>
      </c>
      <c r="CD509" s="44" t="str">
        <f t="shared" si="491"/>
        <v/>
      </c>
      <c r="CE509" s="44" t="str">
        <f t="shared" si="540"/>
        <v/>
      </c>
      <c r="CF509" s="44" t="str">
        <f t="shared" si="502"/>
        <v/>
      </c>
      <c r="CG509" s="44" t="str">
        <f t="shared" si="503"/>
        <v/>
      </c>
      <c r="CH509" s="44" t="str">
        <f t="shared" si="504"/>
        <v/>
      </c>
      <c r="CI509" s="44" t="str">
        <f t="shared" si="505"/>
        <v/>
      </c>
      <c r="CJ509" s="44" t="str">
        <f t="shared" si="506"/>
        <v/>
      </c>
      <c r="CK509" s="44" t="str">
        <f t="shared" si="507"/>
        <v/>
      </c>
      <c r="CL509" s="44" t="str">
        <f t="shared" si="508"/>
        <v/>
      </c>
      <c r="CM509" s="43" t="str">
        <f t="shared" si="509"/>
        <v/>
      </c>
      <c r="CN509" s="43" t="str">
        <f t="shared" si="510"/>
        <v/>
      </c>
      <c r="CO509" s="43" t="str">
        <f t="shared" si="511"/>
        <v/>
      </c>
      <c r="CP509" s="44" t="str">
        <f t="shared" si="492"/>
        <v/>
      </c>
      <c r="CQ509" s="44" t="str">
        <f t="shared" si="512"/>
        <v/>
      </c>
      <c r="CR509" s="43" t="str">
        <f t="shared" si="542"/>
        <v/>
      </c>
      <c r="CS509" s="44">
        <v>0</v>
      </c>
      <c r="CT509" s="44">
        <v>0</v>
      </c>
      <c r="CU509" s="44" t="str">
        <f t="shared" si="515"/>
        <v/>
      </c>
      <c r="CV509" s="44" t="str">
        <f t="shared" si="516"/>
        <v/>
      </c>
      <c r="CW509" s="44" t="str">
        <f t="shared" si="517"/>
        <v/>
      </c>
      <c r="CX509" s="44" t="str">
        <f t="shared" si="518"/>
        <v/>
      </c>
      <c r="CY509" s="44" t="str">
        <f t="shared" si="519"/>
        <v/>
      </c>
      <c r="CZ509" s="44" t="str">
        <f t="shared" si="520"/>
        <v/>
      </c>
      <c r="DA509" s="49" t="str">
        <f t="shared" si="513"/>
        <v/>
      </c>
      <c r="DB509" s="44" t="str">
        <f t="shared" si="521"/>
        <v/>
      </c>
      <c r="DC509" s="44" t="str">
        <f t="shared" si="522"/>
        <v/>
      </c>
      <c r="DD509" s="44" t="str">
        <f t="shared" si="523"/>
        <v/>
      </c>
      <c r="DE509" s="44" t="str">
        <f t="shared" si="524"/>
        <v/>
      </c>
      <c r="DF509" s="44" t="str">
        <f t="shared" si="525"/>
        <v/>
      </c>
      <c r="DG509" s="44" t="str">
        <f t="shared" si="526"/>
        <v/>
      </c>
      <c r="DH509" s="44" t="str">
        <f t="shared" si="539"/>
        <v>X</v>
      </c>
      <c r="DI509" s="50" t="str">
        <f t="shared" si="527"/>
        <v/>
      </c>
      <c r="DJ509" s="50" t="str">
        <f t="shared" si="541"/>
        <v/>
      </c>
      <c r="DK509" s="50" t="str">
        <f t="shared" si="528"/>
        <v/>
      </c>
      <c r="DL509" s="50" t="str">
        <f t="shared" si="529"/>
        <v/>
      </c>
      <c r="DM509" s="51" t="str">
        <f t="shared" si="493"/>
        <v>006041000</v>
      </c>
      <c r="DN509" s="52"/>
      <c r="DO509" s="53"/>
      <c r="DP509" s="52"/>
      <c r="DQ509" s="53" t="str">
        <f t="shared" si="543"/>
        <v/>
      </c>
      <c r="DR509" s="52" t="str">
        <f t="shared" si="514"/>
        <v/>
      </c>
      <c r="DS509" s="53"/>
      <c r="DT509" s="52"/>
      <c r="DU509" s="53"/>
      <c r="DV509" s="52"/>
      <c r="DW509" s="99"/>
      <c r="DX509" s="99"/>
      <c r="EI509" s="83"/>
      <c r="EJ509" s="102"/>
      <c r="EK509" s="102"/>
      <c r="EL509" s="102"/>
      <c r="EM509" s="102"/>
      <c r="EN509" s="102"/>
      <c r="EO509" s="102"/>
      <c r="EP509" s="102"/>
      <c r="EQ509" s="102"/>
      <c r="ER509" s="102"/>
      <c r="ES509" s="102"/>
      <c r="ET509" s="102"/>
      <c r="EU509" s="102"/>
      <c r="EV509" s="102"/>
      <c r="FL509" s="36" t="str">
        <f t="shared" si="490"/>
        <v/>
      </c>
    </row>
    <row r="510" spans="1:168" s="36" customFormat="1" ht="49.5" customHeight="1" x14ac:dyDescent="0.35">
      <c r="A510" s="67"/>
      <c r="B510" s="39"/>
      <c r="C510" s="39"/>
      <c r="D510" s="40"/>
      <c r="E510" s="41"/>
      <c r="F510" s="41"/>
      <c r="G510" s="41"/>
      <c r="H510" s="41"/>
      <c r="I510" s="41"/>
      <c r="J510" s="41"/>
      <c r="K510" s="41"/>
      <c r="L510" s="41"/>
      <c r="M510" s="41" t="s">
        <v>3065</v>
      </c>
      <c r="N510" s="41" t="s">
        <v>3066</v>
      </c>
      <c r="O510" s="29"/>
      <c r="P510" s="30"/>
      <c r="Q510" s="31"/>
      <c r="R510" s="31"/>
      <c r="S510" s="32" t="s">
        <v>637</v>
      </c>
      <c r="T510" s="33"/>
      <c r="U510" s="33" t="s">
        <v>4106</v>
      </c>
      <c r="V510" s="33" t="s">
        <v>2716</v>
      </c>
      <c r="W510" s="33" t="s">
        <v>5691</v>
      </c>
      <c r="X510" s="33" t="s">
        <v>4108</v>
      </c>
      <c r="Y510" s="33" t="s">
        <v>4109</v>
      </c>
      <c r="Z510" s="33">
        <v>1</v>
      </c>
      <c r="AA510" s="34" t="s">
        <v>4110</v>
      </c>
      <c r="AB510" s="34">
        <v>111</v>
      </c>
      <c r="AC510" s="34" t="s">
        <v>4111</v>
      </c>
      <c r="AD510" s="34" t="s">
        <v>4112</v>
      </c>
      <c r="AE510" s="34" t="s">
        <v>5684</v>
      </c>
      <c r="AF510" s="34" t="s">
        <v>637</v>
      </c>
      <c r="AG510" s="34" t="s">
        <v>2716</v>
      </c>
      <c r="AH510" s="34" t="s">
        <v>4106</v>
      </c>
      <c r="AI510" s="34" t="s">
        <v>5691</v>
      </c>
      <c r="AJ510" s="34" t="s">
        <v>4106</v>
      </c>
      <c r="AK510" s="34" t="s">
        <v>5691</v>
      </c>
      <c r="AL510" s="34" t="s">
        <v>4106</v>
      </c>
      <c r="AM510" s="34" t="s">
        <v>5691</v>
      </c>
      <c r="AN510" s="34">
        <v>1</v>
      </c>
      <c r="AO510" s="34" t="s">
        <v>5693</v>
      </c>
      <c r="AP510" s="34" t="s">
        <v>5693</v>
      </c>
      <c r="AQ510" s="56">
        <v>1</v>
      </c>
      <c r="AR510" s="56">
        <v>2</v>
      </c>
      <c r="AS510" s="56">
        <v>2</v>
      </c>
      <c r="AT510" s="42" t="s">
        <v>4745</v>
      </c>
      <c r="AU510" s="42" t="s">
        <v>6313</v>
      </c>
      <c r="AV510" s="42" t="s">
        <v>4106</v>
      </c>
      <c r="AW510" s="35" t="s">
        <v>6150</v>
      </c>
      <c r="AX510" s="35" t="s">
        <v>2717</v>
      </c>
      <c r="AY510" s="35" t="s">
        <v>2718</v>
      </c>
      <c r="AZ510" s="43" t="str">
        <f t="shared" si="530"/>
        <v>X</v>
      </c>
      <c r="BA510" s="44"/>
      <c r="BB510" s="43" t="str">
        <f t="shared" si="494"/>
        <v/>
      </c>
      <c r="BC510" s="45" t="str">
        <f t="shared" si="531"/>
        <v/>
      </c>
      <c r="BD510" s="45" t="str">
        <f t="shared" si="495"/>
        <v/>
      </c>
      <c r="BE510" s="45" t="s">
        <v>5691</v>
      </c>
      <c r="BF510" s="45" t="str">
        <f t="shared" si="544"/>
        <v/>
      </c>
      <c r="BG510" s="45" t="str">
        <f t="shared" si="496"/>
        <v/>
      </c>
      <c r="BH510" s="12" t="str">
        <f t="shared" si="532"/>
        <v/>
      </c>
      <c r="BI510" s="43" t="str">
        <f t="shared" si="497"/>
        <v/>
      </c>
      <c r="BJ510" s="46" t="str">
        <f t="shared" si="498"/>
        <v/>
      </c>
      <c r="BK510" s="46" t="str">
        <f t="shared" si="533"/>
        <v/>
      </c>
      <c r="BL510" s="46" t="str">
        <f t="shared" si="499"/>
        <v/>
      </c>
      <c r="BM510" s="43" t="str">
        <f t="shared" si="500"/>
        <v/>
      </c>
      <c r="BN510" s="43" t="str">
        <f t="shared" si="534"/>
        <v/>
      </c>
      <c r="BO510" s="44" t="str">
        <f t="shared" si="545"/>
        <v/>
      </c>
      <c r="BP510" s="44" t="str">
        <f t="shared" si="535"/>
        <v>X</v>
      </c>
      <c r="BQ510" s="44" t="str">
        <f t="shared" si="536"/>
        <v/>
      </c>
      <c r="BR510" s="46" t="str">
        <f t="shared" si="546"/>
        <v/>
      </c>
      <c r="BS510" s="47" t="str">
        <f t="shared" si="547"/>
        <v/>
      </c>
      <c r="BT510" s="46" t="str">
        <f t="shared" si="548"/>
        <v/>
      </c>
      <c r="BU510" s="46" t="str">
        <f t="shared" si="549"/>
        <v/>
      </c>
      <c r="BV510" s="73" t="str">
        <f t="shared" si="489"/>
        <v/>
      </c>
      <c r="BW510" s="47" t="str">
        <f t="shared" si="553"/>
        <v/>
      </c>
      <c r="BX510" s="47" t="str">
        <f t="shared" si="537"/>
        <v/>
      </c>
      <c r="BY510" s="13" t="str">
        <f t="shared" si="538"/>
        <v/>
      </c>
      <c r="BZ510" s="14" t="str">
        <f t="shared" si="550"/>
        <v/>
      </c>
      <c r="CA510" s="48" t="str">
        <f t="shared" si="551"/>
        <v>X</v>
      </c>
      <c r="CB510" s="44" t="str">
        <f t="shared" si="552"/>
        <v/>
      </c>
      <c r="CC510" s="44" t="str">
        <f t="shared" si="501"/>
        <v/>
      </c>
      <c r="CD510" s="44" t="str">
        <f t="shared" si="491"/>
        <v/>
      </c>
      <c r="CE510" s="44" t="str">
        <f t="shared" si="540"/>
        <v/>
      </c>
      <c r="CF510" s="44" t="str">
        <f t="shared" si="502"/>
        <v/>
      </c>
      <c r="CG510" s="44" t="str">
        <f t="shared" si="503"/>
        <v/>
      </c>
      <c r="CH510" s="44" t="str">
        <f t="shared" si="504"/>
        <v/>
      </c>
      <c r="CI510" s="44" t="str">
        <f t="shared" si="505"/>
        <v/>
      </c>
      <c r="CJ510" s="44" t="str">
        <f t="shared" si="506"/>
        <v/>
      </c>
      <c r="CK510" s="44" t="str">
        <f t="shared" si="507"/>
        <v/>
      </c>
      <c r="CL510" s="44" t="str">
        <f t="shared" si="508"/>
        <v/>
      </c>
      <c r="CM510" s="43" t="str">
        <f t="shared" si="509"/>
        <v/>
      </c>
      <c r="CN510" s="43" t="str">
        <f t="shared" si="510"/>
        <v/>
      </c>
      <c r="CO510" s="43" t="str">
        <f t="shared" si="511"/>
        <v/>
      </c>
      <c r="CP510" s="44" t="str">
        <f t="shared" si="492"/>
        <v/>
      </c>
      <c r="CQ510" s="44" t="str">
        <f t="shared" si="512"/>
        <v/>
      </c>
      <c r="CR510" s="43" t="str">
        <f t="shared" si="542"/>
        <v/>
      </c>
      <c r="CS510" s="44">
        <v>0</v>
      </c>
      <c r="CT510" s="44">
        <v>0</v>
      </c>
      <c r="CU510" s="44" t="str">
        <f t="shared" si="515"/>
        <v/>
      </c>
      <c r="CV510" s="44" t="str">
        <f t="shared" si="516"/>
        <v/>
      </c>
      <c r="CW510" s="44" t="str">
        <f t="shared" si="517"/>
        <v/>
      </c>
      <c r="CX510" s="44" t="str">
        <f t="shared" si="518"/>
        <v/>
      </c>
      <c r="CY510" s="44" t="str">
        <f t="shared" si="519"/>
        <v/>
      </c>
      <c r="CZ510" s="44" t="str">
        <f t="shared" si="520"/>
        <v/>
      </c>
      <c r="DA510" s="49" t="str">
        <f t="shared" si="513"/>
        <v/>
      </c>
      <c r="DB510" s="44" t="str">
        <f t="shared" si="521"/>
        <v/>
      </c>
      <c r="DC510" s="44" t="str">
        <f t="shared" si="522"/>
        <v/>
      </c>
      <c r="DD510" s="44" t="str">
        <f t="shared" si="523"/>
        <v/>
      </c>
      <c r="DE510" s="44" t="str">
        <f t="shared" si="524"/>
        <v/>
      </c>
      <c r="DF510" s="44" t="str">
        <f t="shared" si="525"/>
        <v/>
      </c>
      <c r="DG510" s="44" t="str">
        <f t="shared" si="526"/>
        <v/>
      </c>
      <c r="DH510" s="44" t="str">
        <f t="shared" si="539"/>
        <v>X</v>
      </c>
      <c r="DI510" s="50" t="str">
        <f t="shared" si="527"/>
        <v/>
      </c>
      <c r="DJ510" s="50" t="str">
        <f t="shared" si="541"/>
        <v/>
      </c>
      <c r="DK510" s="50" t="str">
        <f t="shared" si="528"/>
        <v/>
      </c>
      <c r="DL510" s="50" t="str">
        <f t="shared" si="529"/>
        <v/>
      </c>
      <c r="DM510" s="51" t="str">
        <f t="shared" si="493"/>
        <v>059181000</v>
      </c>
      <c r="DN510" s="52"/>
      <c r="DO510" s="53"/>
      <c r="DP510" s="52"/>
      <c r="DQ510" s="53" t="str">
        <f t="shared" si="543"/>
        <v/>
      </c>
      <c r="DR510" s="52" t="str">
        <f t="shared" si="514"/>
        <v/>
      </c>
      <c r="DS510" s="53"/>
      <c r="DT510" s="52"/>
      <c r="DU510" s="53"/>
      <c r="DV510" s="52"/>
      <c r="DW510" s="99"/>
      <c r="DX510" s="99"/>
      <c r="EI510" s="83"/>
      <c r="EJ510" s="102"/>
      <c r="EK510" s="102"/>
      <c r="EL510" s="102"/>
      <c r="EM510" s="102"/>
      <c r="EN510" s="102"/>
      <c r="EO510" s="102"/>
      <c r="EP510" s="102"/>
      <c r="EQ510" s="102"/>
      <c r="ER510" s="102"/>
      <c r="ES510" s="102"/>
      <c r="ET510" s="102"/>
      <c r="EU510" s="102"/>
      <c r="EV510" s="102"/>
      <c r="FL510" s="36" t="str">
        <f t="shared" si="490"/>
        <v/>
      </c>
    </row>
    <row r="511" spans="1:168" s="36" customFormat="1" ht="49.5" customHeight="1" x14ac:dyDescent="0.35">
      <c r="A511" s="67"/>
      <c r="B511" s="39"/>
      <c r="C511" s="39"/>
      <c r="D511" s="40"/>
      <c r="E511" s="41"/>
      <c r="F511" s="41"/>
      <c r="G511" s="41"/>
      <c r="H511" s="41"/>
      <c r="I511" s="41"/>
      <c r="J511" s="41"/>
      <c r="K511" s="41"/>
      <c r="L511" s="41"/>
      <c r="M511" s="41" t="s">
        <v>3065</v>
      </c>
      <c r="N511" s="41" t="s">
        <v>3066</v>
      </c>
      <c r="O511" s="29"/>
      <c r="P511" s="30"/>
      <c r="Q511" s="31"/>
      <c r="R511" s="31"/>
      <c r="S511" s="32" t="s">
        <v>639</v>
      </c>
      <c r="T511" s="33"/>
      <c r="U511" s="33" t="s">
        <v>4106</v>
      </c>
      <c r="V511" s="33" t="s">
        <v>2719</v>
      </c>
      <c r="W511" s="33" t="s">
        <v>5691</v>
      </c>
      <c r="X511" s="33" t="s">
        <v>4108</v>
      </c>
      <c r="Y511" s="33" t="s">
        <v>4109</v>
      </c>
      <c r="Z511" s="33">
        <v>1</v>
      </c>
      <c r="AA511" s="34" t="s">
        <v>4110</v>
      </c>
      <c r="AB511" s="34">
        <v>111</v>
      </c>
      <c r="AC511" s="34" t="s">
        <v>4111</v>
      </c>
      <c r="AD511" s="34" t="s">
        <v>4112</v>
      </c>
      <c r="AE511" s="34" t="s">
        <v>5684</v>
      </c>
      <c r="AF511" s="34" t="s">
        <v>639</v>
      </c>
      <c r="AG511" s="34" t="s">
        <v>2719</v>
      </c>
      <c r="AH511" s="34" t="s">
        <v>4106</v>
      </c>
      <c r="AI511" s="34" t="s">
        <v>5691</v>
      </c>
      <c r="AJ511" s="34" t="s">
        <v>4106</v>
      </c>
      <c r="AK511" s="34" t="s">
        <v>5691</v>
      </c>
      <c r="AL511" s="34" t="s">
        <v>4106</v>
      </c>
      <c r="AM511" s="34" t="s">
        <v>5691</v>
      </c>
      <c r="AN511" s="34">
        <v>1</v>
      </c>
      <c r="AO511" s="34" t="s">
        <v>5693</v>
      </c>
      <c r="AP511" s="34" t="s">
        <v>5693</v>
      </c>
      <c r="AQ511" s="56">
        <v>1</v>
      </c>
      <c r="AR511" s="56">
        <v>2</v>
      </c>
      <c r="AS511" s="56">
        <v>2</v>
      </c>
      <c r="AT511" s="42" t="s">
        <v>5727</v>
      </c>
      <c r="AU511" s="42" t="s">
        <v>2150</v>
      </c>
      <c r="AV511" s="42" t="s">
        <v>4106</v>
      </c>
      <c r="AW511" s="35" t="s">
        <v>2682</v>
      </c>
      <c r="AX511" s="35" t="s">
        <v>2720</v>
      </c>
      <c r="AY511" s="35" t="s">
        <v>2721</v>
      </c>
      <c r="AZ511" s="43" t="str">
        <f t="shared" si="530"/>
        <v>X</v>
      </c>
      <c r="BA511" s="44"/>
      <c r="BB511" s="43" t="str">
        <f t="shared" si="494"/>
        <v/>
      </c>
      <c r="BC511" s="45" t="str">
        <f t="shared" si="531"/>
        <v/>
      </c>
      <c r="BD511" s="45" t="str">
        <f t="shared" si="495"/>
        <v/>
      </c>
      <c r="BE511" s="45" t="s">
        <v>5691</v>
      </c>
      <c r="BF511" s="45" t="str">
        <f t="shared" si="544"/>
        <v/>
      </c>
      <c r="BG511" s="45" t="str">
        <f t="shared" si="496"/>
        <v/>
      </c>
      <c r="BH511" s="12" t="str">
        <f t="shared" si="532"/>
        <v/>
      </c>
      <c r="BI511" s="43" t="str">
        <f t="shared" si="497"/>
        <v/>
      </c>
      <c r="BJ511" s="46" t="str">
        <f t="shared" si="498"/>
        <v/>
      </c>
      <c r="BK511" s="46" t="str">
        <f t="shared" si="533"/>
        <v/>
      </c>
      <c r="BL511" s="46" t="str">
        <f t="shared" si="499"/>
        <v/>
      </c>
      <c r="BM511" s="43" t="str">
        <f t="shared" si="500"/>
        <v/>
      </c>
      <c r="BN511" s="43" t="str">
        <f t="shared" si="534"/>
        <v/>
      </c>
      <c r="BO511" s="44" t="str">
        <f t="shared" si="545"/>
        <v/>
      </c>
      <c r="BP511" s="44" t="str">
        <f t="shared" si="535"/>
        <v>X</v>
      </c>
      <c r="BQ511" s="44" t="str">
        <f t="shared" si="536"/>
        <v/>
      </c>
      <c r="BR511" s="46" t="str">
        <f t="shared" si="546"/>
        <v/>
      </c>
      <c r="BS511" s="47" t="str">
        <f t="shared" si="547"/>
        <v/>
      </c>
      <c r="BT511" s="46" t="str">
        <f t="shared" si="548"/>
        <v/>
      </c>
      <c r="BU511" s="46" t="str">
        <f t="shared" si="549"/>
        <v/>
      </c>
      <c r="BV511" s="73" t="str">
        <f t="shared" si="489"/>
        <v/>
      </c>
      <c r="BW511" s="47" t="str">
        <f t="shared" si="553"/>
        <v/>
      </c>
      <c r="BX511" s="47" t="str">
        <f t="shared" si="537"/>
        <v/>
      </c>
      <c r="BY511" s="13" t="str">
        <f t="shared" si="538"/>
        <v/>
      </c>
      <c r="BZ511" s="14" t="str">
        <f t="shared" si="550"/>
        <v/>
      </c>
      <c r="CA511" s="48" t="str">
        <f t="shared" si="551"/>
        <v>X</v>
      </c>
      <c r="CB511" s="44" t="str">
        <f t="shared" si="552"/>
        <v/>
      </c>
      <c r="CC511" s="44" t="str">
        <f t="shared" si="501"/>
        <v/>
      </c>
      <c r="CD511" s="44" t="str">
        <f t="shared" si="491"/>
        <v/>
      </c>
      <c r="CE511" s="44" t="str">
        <f t="shared" si="540"/>
        <v/>
      </c>
      <c r="CF511" s="44" t="str">
        <f t="shared" si="502"/>
        <v/>
      </c>
      <c r="CG511" s="44" t="str">
        <f t="shared" si="503"/>
        <v/>
      </c>
      <c r="CH511" s="44" t="str">
        <f t="shared" si="504"/>
        <v/>
      </c>
      <c r="CI511" s="44" t="str">
        <f t="shared" si="505"/>
        <v/>
      </c>
      <c r="CJ511" s="44" t="str">
        <f t="shared" si="506"/>
        <v/>
      </c>
      <c r="CK511" s="44" t="str">
        <f t="shared" si="507"/>
        <v/>
      </c>
      <c r="CL511" s="44" t="str">
        <f t="shared" si="508"/>
        <v/>
      </c>
      <c r="CM511" s="43" t="str">
        <f t="shared" si="509"/>
        <v/>
      </c>
      <c r="CN511" s="43" t="str">
        <f t="shared" si="510"/>
        <v/>
      </c>
      <c r="CO511" s="43" t="str">
        <f t="shared" si="511"/>
        <v/>
      </c>
      <c r="CP511" s="44" t="str">
        <f t="shared" si="492"/>
        <v/>
      </c>
      <c r="CQ511" s="44" t="str">
        <f t="shared" si="512"/>
        <v/>
      </c>
      <c r="CR511" s="43" t="str">
        <f t="shared" si="542"/>
        <v/>
      </c>
      <c r="CS511" s="44">
        <v>0</v>
      </c>
      <c r="CT511" s="44">
        <v>0</v>
      </c>
      <c r="CU511" s="44" t="str">
        <f t="shared" si="515"/>
        <v/>
      </c>
      <c r="CV511" s="44" t="str">
        <f t="shared" si="516"/>
        <v/>
      </c>
      <c r="CW511" s="44" t="str">
        <f t="shared" si="517"/>
        <v/>
      </c>
      <c r="CX511" s="44" t="str">
        <f t="shared" si="518"/>
        <v/>
      </c>
      <c r="CY511" s="44" t="str">
        <f t="shared" si="519"/>
        <v/>
      </c>
      <c r="CZ511" s="44" t="str">
        <f t="shared" si="520"/>
        <v/>
      </c>
      <c r="DA511" s="49" t="str">
        <f t="shared" si="513"/>
        <v/>
      </c>
      <c r="DB511" s="44" t="str">
        <f t="shared" si="521"/>
        <v/>
      </c>
      <c r="DC511" s="44" t="str">
        <f t="shared" si="522"/>
        <v/>
      </c>
      <c r="DD511" s="44" t="str">
        <f t="shared" si="523"/>
        <v/>
      </c>
      <c r="DE511" s="44" t="str">
        <f t="shared" si="524"/>
        <v/>
      </c>
      <c r="DF511" s="44" t="str">
        <f t="shared" si="525"/>
        <v/>
      </c>
      <c r="DG511" s="44" t="str">
        <f t="shared" si="526"/>
        <v/>
      </c>
      <c r="DH511" s="44" t="str">
        <f t="shared" si="539"/>
        <v>X</v>
      </c>
      <c r="DI511" s="50" t="str">
        <f t="shared" si="527"/>
        <v/>
      </c>
      <c r="DJ511" s="50" t="str">
        <f t="shared" si="541"/>
        <v/>
      </c>
      <c r="DK511" s="50" t="str">
        <f t="shared" si="528"/>
        <v/>
      </c>
      <c r="DL511" s="50" t="str">
        <f t="shared" si="529"/>
        <v/>
      </c>
      <c r="DM511" s="51" t="str">
        <f t="shared" si="493"/>
        <v>060184000</v>
      </c>
      <c r="DN511" s="52"/>
      <c r="DO511" s="53"/>
      <c r="DP511" s="52"/>
      <c r="DQ511" s="53" t="str">
        <f t="shared" si="543"/>
        <v/>
      </c>
      <c r="DR511" s="52" t="str">
        <f t="shared" si="514"/>
        <v/>
      </c>
      <c r="DS511" s="53"/>
      <c r="DT511" s="52"/>
      <c r="DU511" s="53"/>
      <c r="DV511" s="52"/>
      <c r="DW511" s="99"/>
      <c r="DX511" s="99"/>
      <c r="EI511" s="83"/>
      <c r="EJ511" s="102"/>
      <c r="EK511" s="102"/>
      <c r="EL511" s="102"/>
      <c r="EM511" s="102"/>
      <c r="EN511" s="102"/>
      <c r="EO511" s="102"/>
      <c r="EP511" s="102"/>
      <c r="EQ511" s="102"/>
      <c r="ER511" s="102"/>
      <c r="ES511" s="102"/>
      <c r="ET511" s="102"/>
      <c r="EU511" s="102"/>
      <c r="EV511" s="102"/>
      <c r="FL511" s="36" t="str">
        <f t="shared" si="490"/>
        <v/>
      </c>
    </row>
    <row r="512" spans="1:168" s="36" customFormat="1" ht="49.5" customHeight="1" x14ac:dyDescent="0.35">
      <c r="A512" s="67"/>
      <c r="B512" s="39"/>
      <c r="C512" s="39"/>
      <c r="D512" s="40"/>
      <c r="E512" s="41"/>
      <c r="F512" s="41"/>
      <c r="G512" s="41"/>
      <c r="H512" s="41"/>
      <c r="I512" s="41"/>
      <c r="J512" s="41"/>
      <c r="K512" s="41"/>
      <c r="L512" s="41"/>
      <c r="M512" s="41" t="s">
        <v>3065</v>
      </c>
      <c r="N512" s="41" t="s">
        <v>3066</v>
      </c>
      <c r="O512" s="29"/>
      <c r="P512" s="30"/>
      <c r="Q512" s="31"/>
      <c r="R512" s="31"/>
      <c r="S512" s="32" t="s">
        <v>641</v>
      </c>
      <c r="T512" s="33"/>
      <c r="U512" s="33" t="s">
        <v>4106</v>
      </c>
      <c r="V512" s="33" t="s">
        <v>2722</v>
      </c>
      <c r="W512" s="33" t="s">
        <v>5691</v>
      </c>
      <c r="X512" s="33" t="s">
        <v>4108</v>
      </c>
      <c r="Y512" s="33" t="s">
        <v>4109</v>
      </c>
      <c r="Z512" s="33">
        <v>1</v>
      </c>
      <c r="AA512" s="34" t="s">
        <v>4110</v>
      </c>
      <c r="AB512" s="34">
        <v>111</v>
      </c>
      <c r="AC512" s="34" t="s">
        <v>4111</v>
      </c>
      <c r="AD512" s="34" t="s">
        <v>4112</v>
      </c>
      <c r="AE512" s="34" t="s">
        <v>5684</v>
      </c>
      <c r="AF512" s="34" t="s">
        <v>641</v>
      </c>
      <c r="AG512" s="34" t="s">
        <v>2722</v>
      </c>
      <c r="AH512" s="34" t="s">
        <v>4106</v>
      </c>
      <c r="AI512" s="34" t="s">
        <v>5691</v>
      </c>
      <c r="AJ512" s="34" t="s">
        <v>4106</v>
      </c>
      <c r="AK512" s="34" t="s">
        <v>5691</v>
      </c>
      <c r="AL512" s="34" t="s">
        <v>4106</v>
      </c>
      <c r="AM512" s="34" t="s">
        <v>5691</v>
      </c>
      <c r="AN512" s="34">
        <v>1</v>
      </c>
      <c r="AO512" s="34" t="s">
        <v>5693</v>
      </c>
      <c r="AP512" s="34" t="s">
        <v>5693</v>
      </c>
      <c r="AQ512" s="56">
        <v>1</v>
      </c>
      <c r="AR512" s="56">
        <v>2</v>
      </c>
      <c r="AS512" s="56">
        <v>2</v>
      </c>
      <c r="AT512" s="42" t="s">
        <v>909</v>
      </c>
      <c r="AU512" s="42" t="s">
        <v>1065</v>
      </c>
      <c r="AV512" s="42" t="s">
        <v>4106</v>
      </c>
      <c r="AW512" s="35" t="s">
        <v>5718</v>
      </c>
      <c r="AX512" s="35" t="s">
        <v>2723</v>
      </c>
      <c r="AY512" s="35" t="s">
        <v>2724</v>
      </c>
      <c r="AZ512" s="43" t="str">
        <f t="shared" si="530"/>
        <v>X</v>
      </c>
      <c r="BA512" s="44"/>
      <c r="BB512" s="43" t="str">
        <f t="shared" si="494"/>
        <v/>
      </c>
      <c r="BC512" s="45" t="str">
        <f t="shared" si="531"/>
        <v/>
      </c>
      <c r="BD512" s="45" t="str">
        <f t="shared" si="495"/>
        <v/>
      </c>
      <c r="BE512" s="45" t="s">
        <v>5691</v>
      </c>
      <c r="BF512" s="45" t="str">
        <f t="shared" si="544"/>
        <v/>
      </c>
      <c r="BG512" s="45" t="str">
        <f t="shared" si="496"/>
        <v/>
      </c>
      <c r="BH512" s="12" t="str">
        <f t="shared" si="532"/>
        <v/>
      </c>
      <c r="BI512" s="43" t="str">
        <f t="shared" si="497"/>
        <v/>
      </c>
      <c r="BJ512" s="46" t="str">
        <f t="shared" si="498"/>
        <v/>
      </c>
      <c r="BK512" s="46" t="str">
        <f t="shared" si="533"/>
        <v/>
      </c>
      <c r="BL512" s="46" t="str">
        <f t="shared" si="499"/>
        <v/>
      </c>
      <c r="BM512" s="43" t="str">
        <f t="shared" si="500"/>
        <v/>
      </c>
      <c r="BN512" s="43" t="str">
        <f t="shared" si="534"/>
        <v/>
      </c>
      <c r="BO512" s="44" t="str">
        <f t="shared" si="545"/>
        <v/>
      </c>
      <c r="BP512" s="44" t="str">
        <f t="shared" si="535"/>
        <v>X</v>
      </c>
      <c r="BQ512" s="44" t="str">
        <f t="shared" si="536"/>
        <v/>
      </c>
      <c r="BR512" s="46" t="str">
        <f t="shared" si="546"/>
        <v/>
      </c>
      <c r="BS512" s="47" t="str">
        <f t="shared" si="547"/>
        <v/>
      </c>
      <c r="BT512" s="46" t="str">
        <f t="shared" si="548"/>
        <v/>
      </c>
      <c r="BU512" s="46" t="str">
        <f t="shared" si="549"/>
        <v/>
      </c>
      <c r="BV512" s="73" t="str">
        <f t="shared" si="489"/>
        <v/>
      </c>
      <c r="BW512" s="47" t="str">
        <f t="shared" si="553"/>
        <v/>
      </c>
      <c r="BX512" s="47" t="str">
        <f t="shared" si="537"/>
        <v/>
      </c>
      <c r="BY512" s="13" t="str">
        <f t="shared" si="538"/>
        <v/>
      </c>
      <c r="BZ512" s="14" t="str">
        <f t="shared" si="550"/>
        <v/>
      </c>
      <c r="CA512" s="48" t="str">
        <f t="shared" si="551"/>
        <v>X</v>
      </c>
      <c r="CB512" s="44" t="str">
        <f t="shared" si="552"/>
        <v/>
      </c>
      <c r="CC512" s="44" t="str">
        <f t="shared" si="501"/>
        <v/>
      </c>
      <c r="CD512" s="44" t="str">
        <f t="shared" si="491"/>
        <v/>
      </c>
      <c r="CE512" s="44" t="str">
        <f t="shared" si="540"/>
        <v/>
      </c>
      <c r="CF512" s="44" t="str">
        <f t="shared" si="502"/>
        <v/>
      </c>
      <c r="CG512" s="44" t="str">
        <f t="shared" si="503"/>
        <v/>
      </c>
      <c r="CH512" s="44" t="str">
        <f t="shared" si="504"/>
        <v/>
      </c>
      <c r="CI512" s="44" t="str">
        <f t="shared" si="505"/>
        <v/>
      </c>
      <c r="CJ512" s="44" t="str">
        <f t="shared" si="506"/>
        <v/>
      </c>
      <c r="CK512" s="44" t="str">
        <f t="shared" si="507"/>
        <v/>
      </c>
      <c r="CL512" s="44" t="str">
        <f t="shared" si="508"/>
        <v/>
      </c>
      <c r="CM512" s="43" t="str">
        <f t="shared" si="509"/>
        <v/>
      </c>
      <c r="CN512" s="43" t="str">
        <f t="shared" si="510"/>
        <v/>
      </c>
      <c r="CO512" s="43" t="str">
        <f t="shared" si="511"/>
        <v/>
      </c>
      <c r="CP512" s="44" t="str">
        <f t="shared" si="492"/>
        <v/>
      </c>
      <c r="CQ512" s="44" t="str">
        <f t="shared" si="512"/>
        <v/>
      </c>
      <c r="CR512" s="43" t="str">
        <f t="shared" si="542"/>
        <v/>
      </c>
      <c r="CS512" s="44">
        <v>0</v>
      </c>
      <c r="CT512" s="44">
        <v>0</v>
      </c>
      <c r="CU512" s="44" t="str">
        <f t="shared" si="515"/>
        <v/>
      </c>
      <c r="CV512" s="44" t="str">
        <f t="shared" si="516"/>
        <v/>
      </c>
      <c r="CW512" s="44" t="str">
        <f t="shared" si="517"/>
        <v/>
      </c>
      <c r="CX512" s="44" t="str">
        <f t="shared" si="518"/>
        <v/>
      </c>
      <c r="CY512" s="44" t="str">
        <f t="shared" si="519"/>
        <v/>
      </c>
      <c r="CZ512" s="44" t="str">
        <f t="shared" si="520"/>
        <v/>
      </c>
      <c r="DA512" s="49" t="str">
        <f t="shared" si="513"/>
        <v/>
      </c>
      <c r="DB512" s="44" t="str">
        <f t="shared" si="521"/>
        <v/>
      </c>
      <c r="DC512" s="44" t="str">
        <f t="shared" si="522"/>
        <v/>
      </c>
      <c r="DD512" s="44" t="str">
        <f t="shared" si="523"/>
        <v/>
      </c>
      <c r="DE512" s="44" t="str">
        <f t="shared" si="524"/>
        <v/>
      </c>
      <c r="DF512" s="44" t="str">
        <f t="shared" si="525"/>
        <v/>
      </c>
      <c r="DG512" s="44" t="str">
        <f t="shared" si="526"/>
        <v/>
      </c>
      <c r="DH512" s="44" t="str">
        <f t="shared" si="539"/>
        <v>X</v>
      </c>
      <c r="DI512" s="50" t="str">
        <f t="shared" si="527"/>
        <v/>
      </c>
      <c r="DJ512" s="50" t="str">
        <f t="shared" si="541"/>
        <v/>
      </c>
      <c r="DK512" s="50" t="str">
        <f t="shared" si="528"/>
        <v/>
      </c>
      <c r="DL512" s="50" t="str">
        <f t="shared" si="529"/>
        <v/>
      </c>
      <c r="DM512" s="51" t="str">
        <f t="shared" si="493"/>
        <v>006038000</v>
      </c>
      <c r="DN512" s="52"/>
      <c r="DO512" s="53"/>
      <c r="DP512" s="52"/>
      <c r="DQ512" s="53" t="str">
        <f t="shared" si="543"/>
        <v/>
      </c>
      <c r="DR512" s="52" t="str">
        <f t="shared" si="514"/>
        <v/>
      </c>
      <c r="DS512" s="53"/>
      <c r="DT512" s="52"/>
      <c r="DU512" s="53"/>
      <c r="DV512" s="52"/>
      <c r="DW512" s="99"/>
      <c r="DX512" s="99"/>
      <c r="EI512" s="83"/>
      <c r="EJ512" s="102"/>
      <c r="EK512" s="102"/>
      <c r="EL512" s="102"/>
      <c r="EM512" s="102"/>
      <c r="EN512" s="102"/>
      <c r="EO512" s="102"/>
      <c r="EP512" s="102"/>
      <c r="EQ512" s="102"/>
      <c r="ER512" s="102"/>
      <c r="ES512" s="102"/>
      <c r="ET512" s="102"/>
      <c r="EU512" s="102"/>
      <c r="EV512" s="102"/>
      <c r="FL512" s="36" t="str">
        <f t="shared" si="490"/>
        <v/>
      </c>
    </row>
    <row r="513" spans="1:168" s="36" customFormat="1" ht="49.5" customHeight="1" x14ac:dyDescent="0.35">
      <c r="A513" s="67"/>
      <c r="B513" s="39"/>
      <c r="C513" s="39"/>
      <c r="D513" s="40"/>
      <c r="E513" s="41"/>
      <c r="F513" s="41"/>
      <c r="G513" s="41"/>
      <c r="H513" s="41"/>
      <c r="I513" s="41"/>
      <c r="J513" s="41"/>
      <c r="K513" s="41"/>
      <c r="L513" s="41"/>
      <c r="M513" s="41" t="s">
        <v>3065</v>
      </c>
      <c r="N513" s="41" t="s">
        <v>3066</v>
      </c>
      <c r="O513" s="29"/>
      <c r="P513" s="30"/>
      <c r="Q513" s="31"/>
      <c r="R513" s="31"/>
      <c r="S513" s="32" t="s">
        <v>643</v>
      </c>
      <c r="T513" s="33"/>
      <c r="U513" s="33" t="s">
        <v>4106</v>
      </c>
      <c r="V513" s="33" t="s">
        <v>2725</v>
      </c>
      <c r="W513" s="33" t="s">
        <v>5691</v>
      </c>
      <c r="X513" s="33" t="s">
        <v>4108</v>
      </c>
      <c r="Y513" s="33" t="s">
        <v>4109</v>
      </c>
      <c r="Z513" s="33">
        <v>1</v>
      </c>
      <c r="AA513" s="34" t="s">
        <v>4110</v>
      </c>
      <c r="AB513" s="34">
        <v>111</v>
      </c>
      <c r="AC513" s="34" t="s">
        <v>4111</v>
      </c>
      <c r="AD513" s="34" t="s">
        <v>4112</v>
      </c>
      <c r="AE513" s="34" t="s">
        <v>5684</v>
      </c>
      <c r="AF513" s="34" t="s">
        <v>643</v>
      </c>
      <c r="AG513" s="34" t="s">
        <v>2725</v>
      </c>
      <c r="AH513" s="34" t="s">
        <v>4106</v>
      </c>
      <c r="AI513" s="34" t="s">
        <v>5691</v>
      </c>
      <c r="AJ513" s="34" t="s">
        <v>4106</v>
      </c>
      <c r="AK513" s="34" t="s">
        <v>5691</v>
      </c>
      <c r="AL513" s="34" t="s">
        <v>4106</v>
      </c>
      <c r="AM513" s="34" t="s">
        <v>5691</v>
      </c>
      <c r="AN513" s="34">
        <v>1</v>
      </c>
      <c r="AO513" s="34" t="s">
        <v>5693</v>
      </c>
      <c r="AP513" s="34" t="s">
        <v>5693</v>
      </c>
      <c r="AQ513" s="56">
        <v>1</v>
      </c>
      <c r="AR513" s="56">
        <v>2</v>
      </c>
      <c r="AS513" s="56">
        <v>2</v>
      </c>
      <c r="AT513" s="42" t="s">
        <v>5327</v>
      </c>
      <c r="AU513" s="42" t="s">
        <v>2148</v>
      </c>
      <c r="AV513" s="42" t="s">
        <v>4106</v>
      </c>
      <c r="AW513" s="35" t="s">
        <v>2726</v>
      </c>
      <c r="AX513" s="35" t="s">
        <v>2727</v>
      </c>
      <c r="AY513" s="35" t="s">
        <v>2728</v>
      </c>
      <c r="AZ513" s="43" t="str">
        <f t="shared" si="530"/>
        <v>X</v>
      </c>
      <c r="BA513" s="44"/>
      <c r="BB513" s="43" t="str">
        <f t="shared" si="494"/>
        <v/>
      </c>
      <c r="BC513" s="45" t="str">
        <f t="shared" si="531"/>
        <v/>
      </c>
      <c r="BD513" s="45" t="str">
        <f t="shared" si="495"/>
        <v/>
      </c>
      <c r="BE513" s="45" t="s">
        <v>5691</v>
      </c>
      <c r="BF513" s="45" t="str">
        <f t="shared" si="544"/>
        <v/>
      </c>
      <c r="BG513" s="45" t="str">
        <f t="shared" si="496"/>
        <v/>
      </c>
      <c r="BH513" s="12" t="str">
        <f t="shared" si="532"/>
        <v/>
      </c>
      <c r="BI513" s="43" t="str">
        <f t="shared" si="497"/>
        <v/>
      </c>
      <c r="BJ513" s="46" t="str">
        <f t="shared" si="498"/>
        <v/>
      </c>
      <c r="BK513" s="46" t="str">
        <f t="shared" si="533"/>
        <v/>
      </c>
      <c r="BL513" s="46" t="str">
        <f t="shared" si="499"/>
        <v/>
      </c>
      <c r="BM513" s="43" t="str">
        <f t="shared" si="500"/>
        <v/>
      </c>
      <c r="BN513" s="43" t="str">
        <f t="shared" si="534"/>
        <v/>
      </c>
      <c r="BO513" s="44" t="str">
        <f t="shared" si="545"/>
        <v/>
      </c>
      <c r="BP513" s="44" t="str">
        <f t="shared" si="535"/>
        <v>X</v>
      </c>
      <c r="BQ513" s="44" t="str">
        <f t="shared" si="536"/>
        <v/>
      </c>
      <c r="BR513" s="46" t="str">
        <f t="shared" si="546"/>
        <v/>
      </c>
      <c r="BS513" s="47" t="str">
        <f t="shared" si="547"/>
        <v/>
      </c>
      <c r="BT513" s="46" t="str">
        <f t="shared" si="548"/>
        <v/>
      </c>
      <c r="BU513" s="46" t="str">
        <f t="shared" si="549"/>
        <v/>
      </c>
      <c r="BV513" s="73" t="str">
        <f t="shared" si="489"/>
        <v/>
      </c>
      <c r="BW513" s="47" t="str">
        <f t="shared" si="553"/>
        <v/>
      </c>
      <c r="BX513" s="47" t="str">
        <f t="shared" si="537"/>
        <v/>
      </c>
      <c r="BY513" s="13" t="str">
        <f t="shared" si="538"/>
        <v/>
      </c>
      <c r="BZ513" s="14" t="str">
        <f t="shared" si="550"/>
        <v/>
      </c>
      <c r="CA513" s="48" t="str">
        <f t="shared" si="551"/>
        <v>X</v>
      </c>
      <c r="CB513" s="44" t="str">
        <f t="shared" si="552"/>
        <v/>
      </c>
      <c r="CC513" s="44" t="str">
        <f t="shared" si="501"/>
        <v/>
      </c>
      <c r="CD513" s="44" t="str">
        <f t="shared" si="491"/>
        <v/>
      </c>
      <c r="CE513" s="44" t="str">
        <f t="shared" si="540"/>
        <v/>
      </c>
      <c r="CF513" s="44" t="str">
        <f t="shared" si="502"/>
        <v/>
      </c>
      <c r="CG513" s="44" t="str">
        <f t="shared" si="503"/>
        <v/>
      </c>
      <c r="CH513" s="44" t="str">
        <f t="shared" si="504"/>
        <v/>
      </c>
      <c r="CI513" s="44" t="str">
        <f t="shared" si="505"/>
        <v/>
      </c>
      <c r="CJ513" s="44" t="str">
        <f t="shared" si="506"/>
        <v/>
      </c>
      <c r="CK513" s="44" t="str">
        <f t="shared" si="507"/>
        <v/>
      </c>
      <c r="CL513" s="44" t="str">
        <f t="shared" si="508"/>
        <v/>
      </c>
      <c r="CM513" s="43" t="str">
        <f t="shared" si="509"/>
        <v/>
      </c>
      <c r="CN513" s="43" t="str">
        <f t="shared" si="510"/>
        <v/>
      </c>
      <c r="CO513" s="43" t="str">
        <f t="shared" si="511"/>
        <v/>
      </c>
      <c r="CP513" s="44" t="str">
        <f t="shared" si="492"/>
        <v/>
      </c>
      <c r="CQ513" s="44" t="str">
        <f t="shared" si="512"/>
        <v/>
      </c>
      <c r="CR513" s="43" t="str">
        <f t="shared" si="542"/>
        <v/>
      </c>
      <c r="CS513" s="44">
        <v>0</v>
      </c>
      <c r="CT513" s="44">
        <v>0</v>
      </c>
      <c r="CU513" s="44" t="str">
        <f t="shared" si="515"/>
        <v/>
      </c>
      <c r="CV513" s="44" t="str">
        <f t="shared" si="516"/>
        <v/>
      </c>
      <c r="CW513" s="44" t="str">
        <f t="shared" si="517"/>
        <v/>
      </c>
      <c r="CX513" s="44" t="str">
        <f t="shared" si="518"/>
        <v/>
      </c>
      <c r="CY513" s="44" t="str">
        <f t="shared" si="519"/>
        <v/>
      </c>
      <c r="CZ513" s="44" t="str">
        <f t="shared" si="520"/>
        <v/>
      </c>
      <c r="DA513" s="49" t="str">
        <f t="shared" si="513"/>
        <v/>
      </c>
      <c r="DB513" s="44" t="str">
        <f t="shared" si="521"/>
        <v/>
      </c>
      <c r="DC513" s="44" t="str">
        <f t="shared" si="522"/>
        <v/>
      </c>
      <c r="DD513" s="44" t="str">
        <f t="shared" si="523"/>
        <v/>
      </c>
      <c r="DE513" s="44" t="str">
        <f t="shared" si="524"/>
        <v/>
      </c>
      <c r="DF513" s="44" t="str">
        <f t="shared" si="525"/>
        <v/>
      </c>
      <c r="DG513" s="44" t="str">
        <f t="shared" si="526"/>
        <v/>
      </c>
      <c r="DH513" s="44" t="str">
        <f t="shared" si="539"/>
        <v>X</v>
      </c>
      <c r="DI513" s="50" t="str">
        <f t="shared" si="527"/>
        <v/>
      </c>
      <c r="DJ513" s="50" t="str">
        <f t="shared" si="541"/>
        <v/>
      </c>
      <c r="DK513" s="50" t="str">
        <f t="shared" si="528"/>
        <v/>
      </c>
      <c r="DL513" s="50" t="str">
        <f t="shared" si="529"/>
        <v/>
      </c>
      <c r="DM513" s="51" t="str">
        <f t="shared" si="493"/>
        <v>061185000</v>
      </c>
      <c r="DN513" s="52"/>
      <c r="DO513" s="53"/>
      <c r="DP513" s="52"/>
      <c r="DQ513" s="53" t="str">
        <f t="shared" si="543"/>
        <v/>
      </c>
      <c r="DR513" s="52" t="str">
        <f t="shared" si="514"/>
        <v/>
      </c>
      <c r="DS513" s="53"/>
      <c r="DT513" s="52"/>
      <c r="DU513" s="53"/>
      <c r="DV513" s="52"/>
      <c r="DW513" s="99"/>
      <c r="DX513" s="99"/>
      <c r="EI513" s="83"/>
      <c r="EJ513" s="102"/>
      <c r="EK513" s="102"/>
      <c r="EL513" s="102"/>
      <c r="EM513" s="102"/>
      <c r="EN513" s="102"/>
      <c r="EO513" s="102"/>
      <c r="EP513" s="102"/>
      <c r="EQ513" s="102"/>
      <c r="ER513" s="102"/>
      <c r="ES513" s="102"/>
      <c r="ET513" s="102"/>
      <c r="EU513" s="102"/>
      <c r="EV513" s="102"/>
      <c r="FL513" s="36" t="str">
        <f t="shared" si="490"/>
        <v/>
      </c>
    </row>
    <row r="514" spans="1:168" s="36" customFormat="1" ht="49.5" customHeight="1" x14ac:dyDescent="0.35">
      <c r="A514" s="67"/>
      <c r="B514" s="39"/>
      <c r="C514" s="39"/>
      <c r="D514" s="40" t="s">
        <v>5070</v>
      </c>
      <c r="E514" s="41" t="s">
        <v>4106</v>
      </c>
      <c r="F514" s="41" t="s">
        <v>917</v>
      </c>
      <c r="G514" s="41" t="s">
        <v>5691</v>
      </c>
      <c r="H514" s="41"/>
      <c r="I514" s="41" t="s">
        <v>5363</v>
      </c>
      <c r="J514" s="41" t="s">
        <v>5364</v>
      </c>
      <c r="K514" s="41"/>
      <c r="L514" s="41"/>
      <c r="M514" s="41" t="s">
        <v>915</v>
      </c>
      <c r="N514" s="41" t="s">
        <v>916</v>
      </c>
      <c r="O514" s="29" t="s">
        <v>918</v>
      </c>
      <c r="P514" s="30" t="s">
        <v>919</v>
      </c>
      <c r="Q514" s="31" t="s">
        <v>920</v>
      </c>
      <c r="R514" s="31" t="s">
        <v>1000</v>
      </c>
      <c r="S514" s="32" t="s">
        <v>5070</v>
      </c>
      <c r="T514" s="33"/>
      <c r="U514" s="33" t="s">
        <v>4106</v>
      </c>
      <c r="V514" s="33" t="s">
        <v>917</v>
      </c>
      <c r="W514" s="33" t="s">
        <v>5691</v>
      </c>
      <c r="X514" s="33" t="s">
        <v>918</v>
      </c>
      <c r="Y514" s="33" t="s">
        <v>919</v>
      </c>
      <c r="Z514" s="33">
        <v>1</v>
      </c>
      <c r="AA514" s="34" t="s">
        <v>5749</v>
      </c>
      <c r="AB514" s="34">
        <v>121</v>
      </c>
      <c r="AC514" s="34" t="s">
        <v>5750</v>
      </c>
      <c r="AD514" s="34" t="s">
        <v>4112</v>
      </c>
      <c r="AE514" s="34" t="s">
        <v>6453</v>
      </c>
      <c r="AF514" s="34" t="s">
        <v>920</v>
      </c>
      <c r="AG514" s="34" t="s">
        <v>917</v>
      </c>
      <c r="AH514" s="34" t="s">
        <v>4106</v>
      </c>
      <c r="AI514" s="34" t="s">
        <v>5691</v>
      </c>
      <c r="AJ514" s="34" t="s">
        <v>4106</v>
      </c>
      <c r="AK514" s="34" t="s">
        <v>5691</v>
      </c>
      <c r="AL514" s="34" t="s">
        <v>4106</v>
      </c>
      <c r="AM514" s="34" t="s">
        <v>5691</v>
      </c>
      <c r="AN514" s="34">
        <v>1</v>
      </c>
      <c r="AO514" s="34" t="s">
        <v>5691</v>
      </c>
      <c r="AP514" s="34" t="s">
        <v>5691</v>
      </c>
      <c r="AQ514" s="56">
        <v>0</v>
      </c>
      <c r="AR514" s="56">
        <v>0</v>
      </c>
      <c r="AS514" s="56">
        <v>0</v>
      </c>
      <c r="AT514" s="42" t="s">
        <v>4106</v>
      </c>
      <c r="AU514" s="42" t="s">
        <v>4106</v>
      </c>
      <c r="AV514" s="42" t="s">
        <v>4106</v>
      </c>
      <c r="AW514" s="35"/>
      <c r="AX514" s="35"/>
      <c r="AY514" s="35"/>
      <c r="AZ514" s="43" t="str">
        <f t="shared" si="530"/>
        <v/>
      </c>
      <c r="BA514" s="44"/>
      <c r="BB514" s="43" t="str">
        <f t="shared" si="494"/>
        <v/>
      </c>
      <c r="BC514" s="45" t="str">
        <f t="shared" si="531"/>
        <v>X</v>
      </c>
      <c r="BD514" s="45" t="str">
        <f t="shared" si="495"/>
        <v/>
      </c>
      <c r="BE514" s="45" t="s">
        <v>5691</v>
      </c>
      <c r="BF514" s="45" t="str">
        <f t="shared" si="544"/>
        <v/>
      </c>
      <c r="BG514" s="45" t="str">
        <f t="shared" si="496"/>
        <v/>
      </c>
      <c r="BH514" s="12" t="str">
        <f t="shared" si="532"/>
        <v/>
      </c>
      <c r="BI514" s="43" t="str">
        <f t="shared" si="497"/>
        <v/>
      </c>
      <c r="BJ514" s="46" t="str">
        <f t="shared" si="498"/>
        <v/>
      </c>
      <c r="BK514" s="46" t="str">
        <f t="shared" si="533"/>
        <v/>
      </c>
      <c r="BL514" s="46" t="str">
        <f t="shared" si="499"/>
        <v/>
      </c>
      <c r="BM514" s="43" t="str">
        <f t="shared" si="500"/>
        <v/>
      </c>
      <c r="BN514" s="43" t="str">
        <f t="shared" si="534"/>
        <v/>
      </c>
      <c r="BO514" s="44" t="str">
        <f t="shared" si="545"/>
        <v/>
      </c>
      <c r="BP514" s="44" t="str">
        <f t="shared" si="535"/>
        <v>X</v>
      </c>
      <c r="BQ514" s="44" t="str">
        <f t="shared" si="536"/>
        <v/>
      </c>
      <c r="BR514" s="46" t="str">
        <f t="shared" si="546"/>
        <v/>
      </c>
      <c r="BS514" s="47" t="str">
        <f t="shared" si="547"/>
        <v/>
      </c>
      <c r="BT514" s="46" t="str">
        <f t="shared" si="548"/>
        <v/>
      </c>
      <c r="BU514" s="46" t="str">
        <f t="shared" si="549"/>
        <v/>
      </c>
      <c r="BV514" s="73" t="str">
        <f t="shared" si="489"/>
        <v>X</v>
      </c>
      <c r="BW514" s="47" t="str">
        <f t="shared" si="553"/>
        <v/>
      </c>
      <c r="BX514" s="47" t="str">
        <f t="shared" si="537"/>
        <v/>
      </c>
      <c r="BY514" s="13" t="str">
        <f t="shared" si="538"/>
        <v/>
      </c>
      <c r="BZ514" s="14" t="str">
        <f t="shared" si="550"/>
        <v/>
      </c>
      <c r="CA514" s="48" t="str">
        <f t="shared" si="551"/>
        <v>X</v>
      </c>
      <c r="CB514" s="44" t="str">
        <f t="shared" si="552"/>
        <v/>
      </c>
      <c r="CC514" s="44" t="str">
        <f t="shared" si="501"/>
        <v/>
      </c>
      <c r="CD514" s="44" t="str">
        <f t="shared" si="491"/>
        <v/>
      </c>
      <c r="CE514" s="44" t="str">
        <f t="shared" si="540"/>
        <v/>
      </c>
      <c r="CF514" s="44" t="str">
        <f t="shared" si="502"/>
        <v/>
      </c>
      <c r="CG514" s="44" t="str">
        <f t="shared" si="503"/>
        <v/>
      </c>
      <c r="CH514" s="44" t="str">
        <f t="shared" si="504"/>
        <v/>
      </c>
      <c r="CI514" s="44" t="str">
        <f t="shared" si="505"/>
        <v/>
      </c>
      <c r="CJ514" s="44" t="str">
        <f t="shared" si="506"/>
        <v/>
      </c>
      <c r="CK514" s="44" t="str">
        <f t="shared" si="507"/>
        <v/>
      </c>
      <c r="CL514" s="44" t="str">
        <f t="shared" si="508"/>
        <v/>
      </c>
      <c r="CM514" s="43" t="str">
        <f t="shared" si="509"/>
        <v/>
      </c>
      <c r="CN514" s="43" t="str">
        <f t="shared" si="510"/>
        <v/>
      </c>
      <c r="CO514" s="43" t="str">
        <f t="shared" si="511"/>
        <v/>
      </c>
      <c r="CP514" s="44" t="str">
        <f t="shared" si="492"/>
        <v/>
      </c>
      <c r="CQ514" s="44" t="str">
        <f t="shared" si="512"/>
        <v/>
      </c>
      <c r="CR514" s="43" t="str">
        <f t="shared" si="542"/>
        <v/>
      </c>
      <c r="CS514" s="44">
        <v>0</v>
      </c>
      <c r="CT514" s="44">
        <v>0</v>
      </c>
      <c r="CU514" s="44" t="str">
        <f t="shared" si="515"/>
        <v/>
      </c>
      <c r="CV514" s="44" t="str">
        <f t="shared" si="516"/>
        <v/>
      </c>
      <c r="CW514" s="44" t="str">
        <f t="shared" si="517"/>
        <v/>
      </c>
      <c r="CX514" s="44" t="str">
        <f t="shared" si="518"/>
        <v/>
      </c>
      <c r="CY514" s="44" t="str">
        <f t="shared" si="519"/>
        <v/>
      </c>
      <c r="CZ514" s="44" t="str">
        <f t="shared" si="520"/>
        <v/>
      </c>
      <c r="DA514" s="49" t="str">
        <f t="shared" si="513"/>
        <v/>
      </c>
      <c r="DB514" s="44" t="str">
        <f t="shared" si="521"/>
        <v/>
      </c>
      <c r="DC514" s="44" t="str">
        <f t="shared" si="522"/>
        <v/>
      </c>
      <c r="DD514" s="44" t="str">
        <f t="shared" si="523"/>
        <v/>
      </c>
      <c r="DE514" s="44" t="str">
        <f t="shared" si="524"/>
        <v/>
      </c>
      <c r="DF514" s="44" t="str">
        <f t="shared" si="525"/>
        <v/>
      </c>
      <c r="DG514" s="44" t="str">
        <f t="shared" si="526"/>
        <v/>
      </c>
      <c r="DH514" s="44" t="str">
        <f t="shared" si="539"/>
        <v/>
      </c>
      <c r="DI514" s="50" t="str">
        <f t="shared" si="527"/>
        <v/>
      </c>
      <c r="DJ514" s="50" t="str">
        <f t="shared" si="541"/>
        <v/>
      </c>
      <c r="DK514" s="50" t="str">
        <f t="shared" si="528"/>
        <v/>
      </c>
      <c r="DL514" s="50" t="str">
        <f t="shared" si="529"/>
        <v/>
      </c>
      <c r="DM514" s="51" t="str">
        <f t="shared" si="493"/>
        <v>000000000</v>
      </c>
      <c r="DN514" s="52"/>
      <c r="DO514" s="53"/>
      <c r="DP514" s="52"/>
      <c r="DQ514" s="53" t="str">
        <f t="shared" si="543"/>
        <v/>
      </c>
      <c r="DR514" s="52" t="str">
        <f t="shared" si="514"/>
        <v/>
      </c>
      <c r="DS514" s="53"/>
      <c r="DT514" s="52"/>
      <c r="DU514" s="53" t="s">
        <v>5255</v>
      </c>
      <c r="DV514" s="52"/>
      <c r="DW514" s="99"/>
      <c r="DX514" s="99"/>
      <c r="EI514" s="83"/>
      <c r="EJ514" s="102"/>
      <c r="EK514" s="102"/>
      <c r="EL514" s="102"/>
      <c r="EM514" s="102"/>
      <c r="EN514" s="102"/>
      <c r="EO514" s="102"/>
      <c r="EP514" s="102"/>
      <c r="EQ514" s="102"/>
      <c r="ER514" s="102"/>
      <c r="ES514" s="102"/>
      <c r="ET514" s="102"/>
      <c r="EU514" s="102"/>
      <c r="EV514" s="102"/>
      <c r="FL514" s="36" t="str">
        <f t="shared" si="490"/>
        <v/>
      </c>
    </row>
    <row r="515" spans="1:168" s="36" customFormat="1" ht="49.5" customHeight="1" x14ac:dyDescent="0.35">
      <c r="A515" s="67"/>
      <c r="B515" s="39"/>
      <c r="C515" s="39"/>
      <c r="D515" s="40" t="s">
        <v>925</v>
      </c>
      <c r="E515" s="41" t="s">
        <v>4106</v>
      </c>
      <c r="F515" s="41" t="s">
        <v>926</v>
      </c>
      <c r="G515" s="41" t="s">
        <v>5691</v>
      </c>
      <c r="H515" s="41"/>
      <c r="I515" s="41" t="s">
        <v>5366</v>
      </c>
      <c r="J515" s="41" t="s">
        <v>5367</v>
      </c>
      <c r="K515" s="41"/>
      <c r="L515" s="41"/>
      <c r="M515" s="41" t="s">
        <v>923</v>
      </c>
      <c r="N515" s="41" t="s">
        <v>924</v>
      </c>
      <c r="O515" s="29" t="s">
        <v>918</v>
      </c>
      <c r="P515" s="30" t="s">
        <v>919</v>
      </c>
      <c r="Q515" s="31"/>
      <c r="R515" s="31"/>
      <c r="S515" s="32" t="s">
        <v>925</v>
      </c>
      <c r="T515" s="33"/>
      <c r="U515" s="33" t="s">
        <v>4106</v>
      </c>
      <c r="V515" s="33" t="s">
        <v>926</v>
      </c>
      <c r="W515" s="33" t="s">
        <v>5691</v>
      </c>
      <c r="X515" s="33" t="s">
        <v>918</v>
      </c>
      <c r="Y515" s="33" t="s">
        <v>919</v>
      </c>
      <c r="Z515" s="33">
        <v>1</v>
      </c>
      <c r="AA515" s="34" t="s">
        <v>5749</v>
      </c>
      <c r="AB515" s="34">
        <v>121</v>
      </c>
      <c r="AC515" s="34" t="s">
        <v>5750</v>
      </c>
      <c r="AD515" s="34" t="s">
        <v>4112</v>
      </c>
      <c r="AE515" s="34" t="s">
        <v>6453</v>
      </c>
      <c r="AF515" s="34" t="s">
        <v>920</v>
      </c>
      <c r="AG515" s="34" t="s">
        <v>917</v>
      </c>
      <c r="AH515" s="34" t="s">
        <v>5716</v>
      </c>
      <c r="AI515" s="34" t="s">
        <v>807</v>
      </c>
      <c r="AJ515" s="34" t="s">
        <v>4106</v>
      </c>
      <c r="AK515" s="34" t="s">
        <v>5691</v>
      </c>
      <c r="AL515" s="34" t="s">
        <v>4106</v>
      </c>
      <c r="AM515" s="34" t="s">
        <v>5691</v>
      </c>
      <c r="AN515" s="34">
        <v>1</v>
      </c>
      <c r="AO515" s="34" t="s">
        <v>5691</v>
      </c>
      <c r="AP515" s="34" t="s">
        <v>5691</v>
      </c>
      <c r="AQ515" s="56">
        <v>0</v>
      </c>
      <c r="AR515" s="56">
        <v>0</v>
      </c>
      <c r="AS515" s="56">
        <v>0</v>
      </c>
      <c r="AT515" s="42" t="s">
        <v>4106</v>
      </c>
      <c r="AU515" s="42" t="s">
        <v>4106</v>
      </c>
      <c r="AV515" s="42" t="s">
        <v>4106</v>
      </c>
      <c r="AW515" s="35"/>
      <c r="AX515" s="35"/>
      <c r="AY515" s="35"/>
      <c r="AZ515" s="43" t="str">
        <f t="shared" si="530"/>
        <v/>
      </c>
      <c r="BA515" s="44"/>
      <c r="BB515" s="43" t="str">
        <f t="shared" si="494"/>
        <v/>
      </c>
      <c r="BC515" s="45" t="str">
        <f t="shared" si="531"/>
        <v>X</v>
      </c>
      <c r="BD515" s="45" t="str">
        <f t="shared" si="495"/>
        <v/>
      </c>
      <c r="BE515" s="45" t="s">
        <v>5691</v>
      </c>
      <c r="BF515" s="45" t="str">
        <f t="shared" si="544"/>
        <v/>
      </c>
      <c r="BG515" s="45" t="str">
        <f t="shared" si="496"/>
        <v/>
      </c>
      <c r="BH515" s="12" t="str">
        <f t="shared" si="532"/>
        <v/>
      </c>
      <c r="BI515" s="43" t="str">
        <f t="shared" si="497"/>
        <v/>
      </c>
      <c r="BJ515" s="46" t="str">
        <f t="shared" si="498"/>
        <v/>
      </c>
      <c r="BK515" s="46" t="str">
        <f t="shared" si="533"/>
        <v/>
      </c>
      <c r="BL515" s="46" t="str">
        <f t="shared" si="499"/>
        <v/>
      </c>
      <c r="BM515" s="43" t="str">
        <f t="shared" si="500"/>
        <v/>
      </c>
      <c r="BN515" s="43" t="str">
        <f t="shared" si="534"/>
        <v/>
      </c>
      <c r="BO515" s="44" t="str">
        <f t="shared" si="545"/>
        <v/>
      </c>
      <c r="BP515" s="44" t="str">
        <f t="shared" si="535"/>
        <v>X</v>
      </c>
      <c r="BQ515" s="44" t="str">
        <f t="shared" si="536"/>
        <v/>
      </c>
      <c r="BR515" s="46" t="str">
        <f t="shared" si="546"/>
        <v/>
      </c>
      <c r="BS515" s="47" t="str">
        <f t="shared" si="547"/>
        <v/>
      </c>
      <c r="BT515" s="46" t="str">
        <f t="shared" si="548"/>
        <v/>
      </c>
      <c r="BU515" s="46" t="str">
        <f t="shared" si="549"/>
        <v/>
      </c>
      <c r="BV515" s="73" t="str">
        <f t="shared" si="489"/>
        <v>X</v>
      </c>
      <c r="BW515" s="47" t="str">
        <f t="shared" si="553"/>
        <v/>
      </c>
      <c r="BX515" s="47" t="str">
        <f t="shared" si="537"/>
        <v/>
      </c>
      <c r="BY515" s="13" t="str">
        <f t="shared" si="538"/>
        <v/>
      </c>
      <c r="BZ515" s="14" t="str">
        <f t="shared" si="550"/>
        <v/>
      </c>
      <c r="CA515" s="48" t="str">
        <f t="shared" si="551"/>
        <v>X</v>
      </c>
      <c r="CB515" s="44" t="str">
        <f t="shared" si="552"/>
        <v/>
      </c>
      <c r="CC515" s="44" t="str">
        <f t="shared" si="501"/>
        <v/>
      </c>
      <c r="CD515" s="44" t="str">
        <f t="shared" si="491"/>
        <v/>
      </c>
      <c r="CE515" s="44" t="str">
        <f t="shared" si="540"/>
        <v/>
      </c>
      <c r="CF515" s="44" t="str">
        <f t="shared" si="502"/>
        <v/>
      </c>
      <c r="CG515" s="44" t="str">
        <f t="shared" si="503"/>
        <v/>
      </c>
      <c r="CH515" s="44" t="str">
        <f t="shared" si="504"/>
        <v/>
      </c>
      <c r="CI515" s="44" t="str">
        <f t="shared" si="505"/>
        <v/>
      </c>
      <c r="CJ515" s="44" t="str">
        <f t="shared" si="506"/>
        <v/>
      </c>
      <c r="CK515" s="44" t="str">
        <f t="shared" si="507"/>
        <v/>
      </c>
      <c r="CL515" s="44" t="str">
        <f t="shared" si="508"/>
        <v/>
      </c>
      <c r="CM515" s="43" t="str">
        <f t="shared" si="509"/>
        <v/>
      </c>
      <c r="CN515" s="43" t="str">
        <f t="shared" si="510"/>
        <v/>
      </c>
      <c r="CO515" s="43" t="str">
        <f t="shared" si="511"/>
        <v/>
      </c>
      <c r="CP515" s="44" t="str">
        <f t="shared" si="492"/>
        <v/>
      </c>
      <c r="CQ515" s="44" t="str">
        <f t="shared" si="512"/>
        <v/>
      </c>
      <c r="CR515" s="43" t="str">
        <f t="shared" si="542"/>
        <v/>
      </c>
      <c r="CS515" s="44">
        <v>0</v>
      </c>
      <c r="CT515" s="44">
        <v>0</v>
      </c>
      <c r="CU515" s="44" t="str">
        <f t="shared" si="515"/>
        <v/>
      </c>
      <c r="CV515" s="44" t="str">
        <f t="shared" si="516"/>
        <v/>
      </c>
      <c r="CW515" s="44" t="str">
        <f t="shared" si="517"/>
        <v/>
      </c>
      <c r="CX515" s="44" t="str">
        <f t="shared" si="518"/>
        <v/>
      </c>
      <c r="CY515" s="44" t="str">
        <f t="shared" si="519"/>
        <v/>
      </c>
      <c r="CZ515" s="44" t="str">
        <f t="shared" si="520"/>
        <v/>
      </c>
      <c r="DA515" s="49" t="str">
        <f t="shared" si="513"/>
        <v/>
      </c>
      <c r="DB515" s="44" t="str">
        <f t="shared" si="521"/>
        <v/>
      </c>
      <c r="DC515" s="44" t="str">
        <f t="shared" si="522"/>
        <v/>
      </c>
      <c r="DD515" s="44" t="str">
        <f t="shared" si="523"/>
        <v/>
      </c>
      <c r="DE515" s="44" t="str">
        <f t="shared" si="524"/>
        <v/>
      </c>
      <c r="DF515" s="44" t="str">
        <f t="shared" si="525"/>
        <v/>
      </c>
      <c r="DG515" s="44" t="str">
        <f t="shared" si="526"/>
        <v/>
      </c>
      <c r="DH515" s="44" t="str">
        <f t="shared" si="539"/>
        <v/>
      </c>
      <c r="DI515" s="50" t="str">
        <f t="shared" si="527"/>
        <v/>
      </c>
      <c r="DJ515" s="50" t="str">
        <f t="shared" si="541"/>
        <v/>
      </c>
      <c r="DK515" s="50" t="str">
        <f t="shared" si="528"/>
        <v/>
      </c>
      <c r="DL515" s="50" t="str">
        <f t="shared" si="529"/>
        <v/>
      </c>
      <c r="DM515" s="51" t="str">
        <f t="shared" si="493"/>
        <v>000000000</v>
      </c>
      <c r="DN515" s="52"/>
      <c r="DO515" s="53"/>
      <c r="DP515" s="52"/>
      <c r="DQ515" s="53" t="str">
        <f t="shared" si="543"/>
        <v/>
      </c>
      <c r="DR515" s="52" t="str">
        <f t="shared" si="514"/>
        <v/>
      </c>
      <c r="DS515" s="53"/>
      <c r="DT515" s="52"/>
      <c r="DU515" s="53"/>
      <c r="DV515" s="52"/>
      <c r="DW515" s="99"/>
      <c r="DX515" s="99"/>
      <c r="EI515" s="83"/>
      <c r="EJ515" s="102"/>
      <c r="EK515" s="102"/>
      <c r="EL515" s="102"/>
      <c r="EM515" s="102"/>
      <c r="EN515" s="102"/>
      <c r="EO515" s="102"/>
      <c r="EP515" s="102"/>
      <c r="EQ515" s="102"/>
      <c r="ER515" s="102"/>
      <c r="ES515" s="102"/>
      <c r="ET515" s="102"/>
      <c r="EU515" s="102"/>
      <c r="EV515" s="102"/>
      <c r="FF515" s="236">
        <v>43126</v>
      </c>
      <c r="FL515" s="36" t="str">
        <f t="shared" si="490"/>
        <v/>
      </c>
    </row>
    <row r="516" spans="1:168" s="36" customFormat="1" ht="49.5" customHeight="1" x14ac:dyDescent="0.35">
      <c r="A516" s="67"/>
      <c r="B516" s="39"/>
      <c r="C516" s="39"/>
      <c r="D516" s="40" t="s">
        <v>946</v>
      </c>
      <c r="E516" s="41" t="s">
        <v>4106</v>
      </c>
      <c r="F516" s="41" t="s">
        <v>3145</v>
      </c>
      <c r="G516" s="41"/>
      <c r="H516" s="41"/>
      <c r="I516" s="41" t="s">
        <v>5375</v>
      </c>
      <c r="J516" s="41" t="s">
        <v>5376</v>
      </c>
      <c r="K516" s="41"/>
      <c r="L516" s="41"/>
      <c r="M516" s="41" t="s">
        <v>944</v>
      </c>
      <c r="N516" s="41" t="s">
        <v>945</v>
      </c>
      <c r="O516" s="29" t="s">
        <v>918</v>
      </c>
      <c r="P516" s="30" t="s">
        <v>919</v>
      </c>
      <c r="Q516" s="31"/>
      <c r="R516" s="31"/>
      <c r="S516" s="32" t="s">
        <v>946</v>
      </c>
      <c r="T516" s="33"/>
      <c r="U516" s="33" t="s">
        <v>4106</v>
      </c>
      <c r="V516" s="33" t="s">
        <v>3145</v>
      </c>
      <c r="W516" s="33" t="s">
        <v>5691</v>
      </c>
      <c r="X516" s="33" t="s">
        <v>918</v>
      </c>
      <c r="Y516" s="33" t="s">
        <v>919</v>
      </c>
      <c r="Z516" s="33">
        <v>1</v>
      </c>
      <c r="AA516" s="34" t="s">
        <v>5749</v>
      </c>
      <c r="AB516" s="34">
        <v>121</v>
      </c>
      <c r="AC516" s="34" t="s">
        <v>5750</v>
      </c>
      <c r="AD516" s="34" t="s">
        <v>4112</v>
      </c>
      <c r="AE516" s="34" t="s">
        <v>6453</v>
      </c>
      <c r="AF516" s="34" t="s">
        <v>920</v>
      </c>
      <c r="AG516" s="34" t="s">
        <v>917</v>
      </c>
      <c r="AH516" s="34" t="s">
        <v>909</v>
      </c>
      <c r="AI516" s="34" t="s">
        <v>3146</v>
      </c>
      <c r="AJ516" s="34" t="s">
        <v>4106</v>
      </c>
      <c r="AK516" s="34" t="s">
        <v>5691</v>
      </c>
      <c r="AL516" s="34" t="s">
        <v>4106</v>
      </c>
      <c r="AM516" s="34" t="s">
        <v>5691</v>
      </c>
      <c r="AN516" s="34">
        <v>1</v>
      </c>
      <c r="AO516" s="34" t="s">
        <v>5691</v>
      </c>
      <c r="AP516" s="34" t="s">
        <v>5691</v>
      </c>
      <c r="AQ516" s="56">
        <v>0</v>
      </c>
      <c r="AR516" s="56">
        <v>0</v>
      </c>
      <c r="AS516" s="56">
        <v>0</v>
      </c>
      <c r="AT516" s="42" t="s">
        <v>4106</v>
      </c>
      <c r="AU516" s="42" t="s">
        <v>4106</v>
      </c>
      <c r="AV516" s="42" t="s">
        <v>4106</v>
      </c>
      <c r="AW516" s="35"/>
      <c r="AX516" s="35"/>
      <c r="AY516" s="35"/>
      <c r="AZ516" s="43" t="str">
        <f t="shared" si="530"/>
        <v/>
      </c>
      <c r="BA516" s="44"/>
      <c r="BB516" s="43" t="str">
        <f t="shared" si="494"/>
        <v/>
      </c>
      <c r="BC516" s="45" t="str">
        <f t="shared" si="531"/>
        <v>X</v>
      </c>
      <c r="BD516" s="45" t="str">
        <f t="shared" si="495"/>
        <v/>
      </c>
      <c r="BE516" s="45" t="s">
        <v>5691</v>
      </c>
      <c r="BF516" s="45" t="str">
        <f t="shared" si="544"/>
        <v/>
      </c>
      <c r="BG516" s="45" t="str">
        <f t="shared" si="496"/>
        <v/>
      </c>
      <c r="BH516" s="12" t="str">
        <f t="shared" si="532"/>
        <v/>
      </c>
      <c r="BI516" s="43" t="str">
        <f t="shared" si="497"/>
        <v/>
      </c>
      <c r="BJ516" s="46" t="str">
        <f t="shared" si="498"/>
        <v/>
      </c>
      <c r="BK516" s="46" t="str">
        <f t="shared" si="533"/>
        <v/>
      </c>
      <c r="BL516" s="46" t="str">
        <f t="shared" si="499"/>
        <v/>
      </c>
      <c r="BM516" s="43" t="str">
        <f t="shared" si="500"/>
        <v/>
      </c>
      <c r="BN516" s="43" t="str">
        <f t="shared" si="534"/>
        <v/>
      </c>
      <c r="BO516" s="44" t="str">
        <f t="shared" si="545"/>
        <v/>
      </c>
      <c r="BP516" s="44" t="str">
        <f t="shared" si="535"/>
        <v>X</v>
      </c>
      <c r="BQ516" s="44" t="str">
        <f t="shared" si="536"/>
        <v/>
      </c>
      <c r="BR516" s="46" t="str">
        <f t="shared" si="546"/>
        <v/>
      </c>
      <c r="BS516" s="47" t="str">
        <f t="shared" si="547"/>
        <v/>
      </c>
      <c r="BT516" s="46" t="str">
        <f t="shared" si="548"/>
        <v/>
      </c>
      <c r="BU516" s="46" t="str">
        <f t="shared" si="549"/>
        <v/>
      </c>
      <c r="BV516" s="73" t="str">
        <f t="shared" si="489"/>
        <v>X</v>
      </c>
      <c r="BW516" s="47" t="str">
        <f t="shared" si="553"/>
        <v/>
      </c>
      <c r="BX516" s="47" t="str">
        <f t="shared" si="537"/>
        <v/>
      </c>
      <c r="BY516" s="13" t="str">
        <f t="shared" si="538"/>
        <v/>
      </c>
      <c r="BZ516" s="14" t="str">
        <f t="shared" si="550"/>
        <v/>
      </c>
      <c r="CA516" s="48" t="str">
        <f t="shared" si="551"/>
        <v>X</v>
      </c>
      <c r="CB516" s="44" t="str">
        <f t="shared" si="552"/>
        <v/>
      </c>
      <c r="CC516" s="44" t="str">
        <f t="shared" si="501"/>
        <v/>
      </c>
      <c r="CD516" s="44" t="str">
        <f t="shared" si="491"/>
        <v/>
      </c>
      <c r="CE516" s="44" t="str">
        <f t="shared" si="540"/>
        <v/>
      </c>
      <c r="CF516" s="44" t="str">
        <f t="shared" si="502"/>
        <v/>
      </c>
      <c r="CG516" s="44" t="str">
        <f t="shared" si="503"/>
        <v/>
      </c>
      <c r="CH516" s="44" t="str">
        <f t="shared" si="504"/>
        <v/>
      </c>
      <c r="CI516" s="44" t="str">
        <f t="shared" si="505"/>
        <v/>
      </c>
      <c r="CJ516" s="44" t="str">
        <f t="shared" si="506"/>
        <v/>
      </c>
      <c r="CK516" s="44" t="str">
        <f t="shared" si="507"/>
        <v/>
      </c>
      <c r="CL516" s="44" t="str">
        <f t="shared" si="508"/>
        <v/>
      </c>
      <c r="CM516" s="43" t="str">
        <f t="shared" si="509"/>
        <v/>
      </c>
      <c r="CN516" s="43" t="str">
        <f t="shared" si="510"/>
        <v/>
      </c>
      <c r="CO516" s="43" t="str">
        <f t="shared" si="511"/>
        <v/>
      </c>
      <c r="CP516" s="44" t="str">
        <f t="shared" si="492"/>
        <v/>
      </c>
      <c r="CQ516" s="44" t="str">
        <f t="shared" si="512"/>
        <v/>
      </c>
      <c r="CR516" s="43" t="str">
        <f t="shared" si="542"/>
        <v/>
      </c>
      <c r="CS516" s="44">
        <v>0</v>
      </c>
      <c r="CT516" s="44">
        <v>0</v>
      </c>
      <c r="CU516" s="44" t="str">
        <f t="shared" si="515"/>
        <v/>
      </c>
      <c r="CV516" s="44" t="str">
        <f t="shared" si="516"/>
        <v/>
      </c>
      <c r="CW516" s="44" t="str">
        <f t="shared" si="517"/>
        <v/>
      </c>
      <c r="CX516" s="44" t="str">
        <f t="shared" si="518"/>
        <v/>
      </c>
      <c r="CY516" s="44" t="str">
        <f t="shared" si="519"/>
        <v/>
      </c>
      <c r="CZ516" s="44" t="str">
        <f t="shared" si="520"/>
        <v/>
      </c>
      <c r="DA516" s="49" t="str">
        <f t="shared" si="513"/>
        <v/>
      </c>
      <c r="DB516" s="44" t="str">
        <f t="shared" si="521"/>
        <v/>
      </c>
      <c r="DC516" s="44" t="str">
        <f t="shared" si="522"/>
        <v/>
      </c>
      <c r="DD516" s="44" t="str">
        <f t="shared" si="523"/>
        <v/>
      </c>
      <c r="DE516" s="44" t="str">
        <f t="shared" si="524"/>
        <v/>
      </c>
      <c r="DF516" s="44" t="str">
        <f t="shared" si="525"/>
        <v/>
      </c>
      <c r="DG516" s="44" t="str">
        <f t="shared" si="526"/>
        <v/>
      </c>
      <c r="DH516" s="44" t="str">
        <f t="shared" si="539"/>
        <v/>
      </c>
      <c r="DI516" s="50" t="str">
        <f t="shared" si="527"/>
        <v/>
      </c>
      <c r="DJ516" s="50" t="str">
        <f t="shared" si="541"/>
        <v/>
      </c>
      <c r="DK516" s="50" t="str">
        <f t="shared" si="528"/>
        <v/>
      </c>
      <c r="DL516" s="50" t="str">
        <f t="shared" si="529"/>
        <v/>
      </c>
      <c r="DM516" s="51" t="str">
        <f t="shared" si="493"/>
        <v>000000000</v>
      </c>
      <c r="DN516" s="52"/>
      <c r="DO516" s="53"/>
      <c r="DP516" s="52"/>
      <c r="DQ516" s="53" t="str">
        <f t="shared" si="543"/>
        <v/>
      </c>
      <c r="DR516" s="52" t="str">
        <f t="shared" si="514"/>
        <v/>
      </c>
      <c r="DS516" s="53"/>
      <c r="DT516" s="52"/>
      <c r="DU516" s="53" t="s">
        <v>5255</v>
      </c>
      <c r="DV516" s="52"/>
      <c r="DW516" s="99"/>
      <c r="DX516" s="99"/>
      <c r="EI516" s="83"/>
      <c r="EJ516" s="102"/>
      <c r="EK516" s="102"/>
      <c r="EL516" s="102"/>
      <c r="EM516" s="102"/>
      <c r="EN516" s="102"/>
      <c r="EO516" s="102"/>
      <c r="EP516" s="102"/>
      <c r="EQ516" s="102"/>
      <c r="ER516" s="102"/>
      <c r="ES516" s="102"/>
      <c r="ET516" s="102"/>
      <c r="EU516" s="102"/>
      <c r="EV516" s="102"/>
      <c r="FL516" s="36" t="str">
        <f t="shared" si="490"/>
        <v/>
      </c>
    </row>
    <row r="517" spans="1:168" s="36" customFormat="1" ht="49.5" customHeight="1" x14ac:dyDescent="0.35">
      <c r="A517" s="67"/>
      <c r="B517" s="39"/>
      <c r="C517" s="39"/>
      <c r="D517" s="40"/>
      <c r="E517" s="41"/>
      <c r="F517" s="41"/>
      <c r="G517" s="41"/>
      <c r="H517" s="41"/>
      <c r="I517" s="41"/>
      <c r="J517" s="41"/>
      <c r="K517" s="41"/>
      <c r="L517" s="41"/>
      <c r="M517" s="41" t="s">
        <v>3065</v>
      </c>
      <c r="N517" s="41" t="s">
        <v>3066</v>
      </c>
      <c r="O517" s="29"/>
      <c r="P517" s="30"/>
      <c r="Q517" s="31"/>
      <c r="R517" s="31"/>
      <c r="S517" s="32" t="s">
        <v>646</v>
      </c>
      <c r="T517" s="33"/>
      <c r="U517" s="33" t="s">
        <v>4106</v>
      </c>
      <c r="V517" s="33" t="s">
        <v>2729</v>
      </c>
      <c r="W517" s="33" t="s">
        <v>5691</v>
      </c>
      <c r="X517" s="33" t="s">
        <v>4108</v>
      </c>
      <c r="Y517" s="33" t="s">
        <v>4109</v>
      </c>
      <c r="Z517" s="33">
        <v>1</v>
      </c>
      <c r="AA517" s="34" t="s">
        <v>4110</v>
      </c>
      <c r="AB517" s="34">
        <v>111</v>
      </c>
      <c r="AC517" s="34" t="s">
        <v>4111</v>
      </c>
      <c r="AD517" s="34" t="s">
        <v>4112</v>
      </c>
      <c r="AE517" s="34" t="s">
        <v>5684</v>
      </c>
      <c r="AF517" s="34" t="s">
        <v>646</v>
      </c>
      <c r="AG517" s="34" t="s">
        <v>2733</v>
      </c>
      <c r="AH517" s="34" t="s">
        <v>4106</v>
      </c>
      <c r="AI517" s="34" t="s">
        <v>5691</v>
      </c>
      <c r="AJ517" s="34" t="s">
        <v>4106</v>
      </c>
      <c r="AK517" s="34" t="s">
        <v>5691</v>
      </c>
      <c r="AL517" s="34" t="s">
        <v>4106</v>
      </c>
      <c r="AM517" s="34" t="s">
        <v>5691</v>
      </c>
      <c r="AN517" s="34">
        <v>1</v>
      </c>
      <c r="AO517" s="34" t="s">
        <v>5693</v>
      </c>
      <c r="AP517" s="34" t="s">
        <v>5693</v>
      </c>
      <c r="AQ517" s="56">
        <v>1</v>
      </c>
      <c r="AR517" s="56">
        <v>2</v>
      </c>
      <c r="AS517" s="56">
        <v>2</v>
      </c>
      <c r="AT517" s="42" t="s">
        <v>6106</v>
      </c>
      <c r="AU517" s="42" t="s">
        <v>2161</v>
      </c>
      <c r="AV517" s="42" t="s">
        <v>4106</v>
      </c>
      <c r="AW517" s="35" t="s">
        <v>2730</v>
      </c>
      <c r="AX517" s="35" t="s">
        <v>2731</v>
      </c>
      <c r="AY517" s="35" t="s">
        <v>2732</v>
      </c>
      <c r="AZ517" s="43" t="str">
        <f t="shared" si="530"/>
        <v>X</v>
      </c>
      <c r="BA517" s="44"/>
      <c r="BB517" s="43" t="str">
        <f t="shared" si="494"/>
        <v/>
      </c>
      <c r="BC517" s="45" t="str">
        <f t="shared" si="531"/>
        <v/>
      </c>
      <c r="BD517" s="45" t="str">
        <f t="shared" si="495"/>
        <v/>
      </c>
      <c r="BE517" s="45" t="s">
        <v>5691</v>
      </c>
      <c r="BF517" s="45" t="str">
        <f t="shared" si="544"/>
        <v/>
      </c>
      <c r="BG517" s="45" t="str">
        <f t="shared" si="496"/>
        <v/>
      </c>
      <c r="BH517" s="12" t="str">
        <f t="shared" si="532"/>
        <v/>
      </c>
      <c r="BI517" s="43" t="str">
        <f t="shared" si="497"/>
        <v/>
      </c>
      <c r="BJ517" s="46" t="str">
        <f t="shared" si="498"/>
        <v/>
      </c>
      <c r="BK517" s="46" t="str">
        <f t="shared" si="533"/>
        <v/>
      </c>
      <c r="BL517" s="46" t="str">
        <f t="shared" si="499"/>
        <v/>
      </c>
      <c r="BM517" s="43" t="str">
        <f t="shared" si="500"/>
        <v/>
      </c>
      <c r="BN517" s="43" t="str">
        <f t="shared" si="534"/>
        <v/>
      </c>
      <c r="BO517" s="44" t="str">
        <f t="shared" si="545"/>
        <v/>
      </c>
      <c r="BP517" s="44" t="str">
        <f t="shared" si="535"/>
        <v>X</v>
      </c>
      <c r="BQ517" s="44" t="str">
        <f t="shared" si="536"/>
        <v/>
      </c>
      <c r="BR517" s="46" t="str">
        <f t="shared" si="546"/>
        <v/>
      </c>
      <c r="BS517" s="47" t="str">
        <f t="shared" si="547"/>
        <v/>
      </c>
      <c r="BT517" s="46" t="str">
        <f t="shared" si="548"/>
        <v/>
      </c>
      <c r="BU517" s="46" t="str">
        <f t="shared" si="549"/>
        <v/>
      </c>
      <c r="BV517" s="73" t="str">
        <f t="shared" si="489"/>
        <v/>
      </c>
      <c r="BW517" s="47" t="str">
        <f t="shared" si="553"/>
        <v/>
      </c>
      <c r="BX517" s="47" t="str">
        <f t="shared" si="537"/>
        <v/>
      </c>
      <c r="BY517" s="13" t="str">
        <f t="shared" si="538"/>
        <v/>
      </c>
      <c r="BZ517" s="14" t="str">
        <f t="shared" si="550"/>
        <v/>
      </c>
      <c r="CA517" s="48" t="str">
        <f t="shared" si="551"/>
        <v>X</v>
      </c>
      <c r="CB517" s="44" t="str">
        <f t="shared" si="552"/>
        <v/>
      </c>
      <c r="CC517" s="44" t="str">
        <f t="shared" si="501"/>
        <v/>
      </c>
      <c r="CD517" s="44" t="str">
        <f t="shared" si="491"/>
        <v/>
      </c>
      <c r="CE517" s="44" t="str">
        <f t="shared" si="540"/>
        <v/>
      </c>
      <c r="CF517" s="44" t="str">
        <f t="shared" si="502"/>
        <v/>
      </c>
      <c r="CG517" s="44" t="str">
        <f t="shared" si="503"/>
        <v/>
      </c>
      <c r="CH517" s="44" t="str">
        <f t="shared" si="504"/>
        <v/>
      </c>
      <c r="CI517" s="44" t="str">
        <f t="shared" si="505"/>
        <v/>
      </c>
      <c r="CJ517" s="44" t="str">
        <f t="shared" si="506"/>
        <v/>
      </c>
      <c r="CK517" s="44" t="str">
        <f t="shared" si="507"/>
        <v/>
      </c>
      <c r="CL517" s="44" t="str">
        <f t="shared" si="508"/>
        <v/>
      </c>
      <c r="CM517" s="43" t="str">
        <f t="shared" si="509"/>
        <v/>
      </c>
      <c r="CN517" s="43" t="str">
        <f t="shared" si="510"/>
        <v/>
      </c>
      <c r="CO517" s="43" t="str">
        <f t="shared" si="511"/>
        <v/>
      </c>
      <c r="CP517" s="44" t="str">
        <f t="shared" si="492"/>
        <v/>
      </c>
      <c r="CQ517" s="44" t="str">
        <f t="shared" si="512"/>
        <v/>
      </c>
      <c r="CR517" s="43" t="str">
        <f t="shared" si="542"/>
        <v/>
      </c>
      <c r="CS517" s="44">
        <v>0</v>
      </c>
      <c r="CT517" s="44">
        <v>0</v>
      </c>
      <c r="CU517" s="44" t="str">
        <f t="shared" si="515"/>
        <v/>
      </c>
      <c r="CV517" s="44" t="str">
        <f t="shared" si="516"/>
        <v/>
      </c>
      <c r="CW517" s="44" t="str">
        <f t="shared" si="517"/>
        <v/>
      </c>
      <c r="CX517" s="44" t="str">
        <f t="shared" si="518"/>
        <v/>
      </c>
      <c r="CY517" s="44" t="str">
        <f t="shared" si="519"/>
        <v/>
      </c>
      <c r="CZ517" s="44" t="str">
        <f t="shared" si="520"/>
        <v/>
      </c>
      <c r="DA517" s="49" t="str">
        <f t="shared" si="513"/>
        <v/>
      </c>
      <c r="DB517" s="44" t="str">
        <f t="shared" si="521"/>
        <v/>
      </c>
      <c r="DC517" s="44" t="str">
        <f t="shared" si="522"/>
        <v/>
      </c>
      <c r="DD517" s="44" t="str">
        <f t="shared" si="523"/>
        <v/>
      </c>
      <c r="DE517" s="44" t="str">
        <f t="shared" si="524"/>
        <v/>
      </c>
      <c r="DF517" s="44" t="str">
        <f t="shared" si="525"/>
        <v/>
      </c>
      <c r="DG517" s="44" t="str">
        <f t="shared" si="526"/>
        <v/>
      </c>
      <c r="DH517" s="44" t="str">
        <f t="shared" si="539"/>
        <v>X</v>
      </c>
      <c r="DI517" s="50" t="str">
        <f t="shared" si="527"/>
        <v/>
      </c>
      <c r="DJ517" s="50" t="str">
        <f t="shared" si="541"/>
        <v/>
      </c>
      <c r="DK517" s="50" t="str">
        <f t="shared" si="528"/>
        <v/>
      </c>
      <c r="DL517" s="50" t="str">
        <f t="shared" si="529"/>
        <v/>
      </c>
      <c r="DM517" s="51" t="str">
        <f t="shared" si="493"/>
        <v>062186000</v>
      </c>
      <c r="DN517" s="52"/>
      <c r="DO517" s="53"/>
      <c r="DP517" s="52"/>
      <c r="DQ517" s="53" t="str">
        <f t="shared" si="543"/>
        <v/>
      </c>
      <c r="DR517" s="52" t="str">
        <f t="shared" si="514"/>
        <v/>
      </c>
      <c r="DS517" s="53"/>
      <c r="DT517" s="52"/>
      <c r="DU517" s="53"/>
      <c r="DV517" s="52"/>
      <c r="DW517" s="99"/>
      <c r="DX517" s="99"/>
      <c r="EI517" s="83"/>
      <c r="EJ517" s="102"/>
      <c r="EK517" s="102"/>
      <c r="EL517" s="102"/>
      <c r="EM517" s="102"/>
      <c r="EN517" s="102"/>
      <c r="EO517" s="102"/>
      <c r="EP517" s="102"/>
      <c r="EQ517" s="102"/>
      <c r="ER517" s="102"/>
      <c r="ES517" s="102"/>
      <c r="ET517" s="102"/>
      <c r="EU517" s="102"/>
      <c r="EV517" s="102"/>
      <c r="FL517" s="36" t="str">
        <f t="shared" si="490"/>
        <v/>
      </c>
    </row>
    <row r="518" spans="1:168" s="36" customFormat="1" ht="49.5" customHeight="1" x14ac:dyDescent="0.35">
      <c r="A518" s="67"/>
      <c r="B518" s="39"/>
      <c r="C518" s="39"/>
      <c r="D518" s="40"/>
      <c r="E518" s="41"/>
      <c r="F518" s="41"/>
      <c r="G518" s="41"/>
      <c r="H518" s="41"/>
      <c r="I518" s="41"/>
      <c r="J518" s="41"/>
      <c r="K518" s="41"/>
      <c r="L518" s="41"/>
      <c r="M518" s="41" t="s">
        <v>5744</v>
      </c>
      <c r="N518" s="41" t="s">
        <v>5745</v>
      </c>
      <c r="O518" s="29"/>
      <c r="P518" s="30"/>
      <c r="Q518" s="31"/>
      <c r="R518" s="31"/>
      <c r="S518" s="32" t="s">
        <v>648</v>
      </c>
      <c r="T518" s="33"/>
      <c r="U518" s="33" t="s">
        <v>4106</v>
      </c>
      <c r="V518" s="33" t="s">
        <v>2734</v>
      </c>
      <c r="W518" s="33"/>
      <c r="X518" s="33" t="s">
        <v>5747</v>
      </c>
      <c r="Y518" s="33" t="s">
        <v>5748</v>
      </c>
      <c r="Z518" s="33">
        <v>1</v>
      </c>
      <c r="AA518" s="34" t="s">
        <v>1874</v>
      </c>
      <c r="AB518" s="34">
        <v>122</v>
      </c>
      <c r="AC518" s="34" t="s">
        <v>5042</v>
      </c>
      <c r="AD518" s="34" t="s">
        <v>4112</v>
      </c>
      <c r="AE518" s="34" t="s">
        <v>6453</v>
      </c>
      <c r="AF518" s="34" t="s">
        <v>648</v>
      </c>
      <c r="AG518" s="34" t="s">
        <v>2734</v>
      </c>
      <c r="AH518" s="34" t="s">
        <v>4106</v>
      </c>
      <c r="AI518" s="34" t="s">
        <v>5691</v>
      </c>
      <c r="AJ518" s="34" t="s">
        <v>4106</v>
      </c>
      <c r="AK518" s="34" t="s">
        <v>5691</v>
      </c>
      <c r="AL518" s="34" t="s">
        <v>4106</v>
      </c>
      <c r="AM518" s="34" t="s">
        <v>5691</v>
      </c>
      <c r="AN518" s="34">
        <v>1</v>
      </c>
      <c r="AO518" s="34" t="s">
        <v>5693</v>
      </c>
      <c r="AP518" s="34" t="s">
        <v>5693</v>
      </c>
      <c r="AQ518" s="56">
        <v>0</v>
      </c>
      <c r="AR518" s="56">
        <v>0</v>
      </c>
      <c r="AS518" s="56">
        <v>0</v>
      </c>
      <c r="AT518" s="42" t="s">
        <v>4106</v>
      </c>
      <c r="AU518" s="42" t="s">
        <v>4106</v>
      </c>
      <c r="AV518" s="42" t="s">
        <v>4106</v>
      </c>
      <c r="AW518" s="35" t="s">
        <v>5685</v>
      </c>
      <c r="AX518" s="35" t="s">
        <v>2735</v>
      </c>
      <c r="AY518" s="35" t="s">
        <v>2736</v>
      </c>
      <c r="AZ518" s="43" t="str">
        <f t="shared" si="530"/>
        <v/>
      </c>
      <c r="BA518" s="44"/>
      <c r="BB518" s="43" t="str">
        <f t="shared" si="494"/>
        <v/>
      </c>
      <c r="BC518" s="45" t="str">
        <f t="shared" si="531"/>
        <v>X</v>
      </c>
      <c r="BD518" s="45" t="str">
        <f t="shared" si="495"/>
        <v/>
      </c>
      <c r="BE518" s="45" t="s">
        <v>5691</v>
      </c>
      <c r="BF518" s="45" t="str">
        <f t="shared" si="544"/>
        <v/>
      </c>
      <c r="BG518" s="45" t="str">
        <f t="shared" si="496"/>
        <v/>
      </c>
      <c r="BH518" s="12" t="str">
        <f t="shared" si="532"/>
        <v/>
      </c>
      <c r="BI518" s="43" t="str">
        <f t="shared" si="497"/>
        <v/>
      </c>
      <c r="BJ518" s="46" t="str">
        <f t="shared" si="498"/>
        <v/>
      </c>
      <c r="BK518" s="46" t="str">
        <f t="shared" si="533"/>
        <v/>
      </c>
      <c r="BL518" s="46" t="str">
        <f t="shared" si="499"/>
        <v/>
      </c>
      <c r="BM518" s="43" t="str">
        <f t="shared" si="500"/>
        <v/>
      </c>
      <c r="BN518" s="43" t="str">
        <f t="shared" si="534"/>
        <v/>
      </c>
      <c r="BO518" s="44" t="str">
        <f t="shared" si="545"/>
        <v/>
      </c>
      <c r="BP518" s="44" t="str">
        <f t="shared" si="535"/>
        <v>X</v>
      </c>
      <c r="BQ518" s="44" t="str">
        <f t="shared" si="536"/>
        <v/>
      </c>
      <c r="BR518" s="46" t="str">
        <f t="shared" ref="BR518:BR545" si="568">+$BJ518</f>
        <v/>
      </c>
      <c r="BS518" s="47" t="str">
        <f t="shared" ref="BS518:BS545" si="569">+$BM518</f>
        <v/>
      </c>
      <c r="BT518" s="46" t="str">
        <f t="shared" ref="BT518:BT545" si="570">+$BK518</f>
        <v/>
      </c>
      <c r="BU518" s="46" t="str">
        <f t="shared" ref="BU518:BU545" si="571">+$BL518</f>
        <v/>
      </c>
      <c r="BV518" s="73" t="str">
        <f t="shared" si="489"/>
        <v>X</v>
      </c>
      <c r="BW518" s="47" t="str">
        <f t="shared" si="553"/>
        <v/>
      </c>
      <c r="BX518" s="47" t="str">
        <f t="shared" si="537"/>
        <v/>
      </c>
      <c r="BY518" s="13" t="str">
        <f t="shared" si="538"/>
        <v/>
      </c>
      <c r="BZ518" s="14" t="str">
        <f t="shared" si="550"/>
        <v/>
      </c>
      <c r="CA518" s="48" t="str">
        <f t="shared" si="551"/>
        <v>X</v>
      </c>
      <c r="CB518" s="44" t="str">
        <f t="shared" si="552"/>
        <v/>
      </c>
      <c r="CC518" s="44" t="str">
        <f t="shared" si="501"/>
        <v/>
      </c>
      <c r="CD518" s="44" t="str">
        <f t="shared" si="491"/>
        <v/>
      </c>
      <c r="CE518" s="44" t="str">
        <f t="shared" si="540"/>
        <v/>
      </c>
      <c r="CF518" s="44" t="str">
        <f t="shared" si="502"/>
        <v/>
      </c>
      <c r="CG518" s="44" t="str">
        <f t="shared" si="503"/>
        <v/>
      </c>
      <c r="CH518" s="44" t="str">
        <f t="shared" si="504"/>
        <v/>
      </c>
      <c r="CI518" s="44" t="str">
        <f t="shared" si="505"/>
        <v/>
      </c>
      <c r="CJ518" s="44" t="str">
        <f t="shared" si="506"/>
        <v/>
      </c>
      <c r="CK518" s="44" t="str">
        <f t="shared" si="507"/>
        <v/>
      </c>
      <c r="CL518" s="44" t="str">
        <f t="shared" si="508"/>
        <v/>
      </c>
      <c r="CM518" s="43" t="str">
        <f t="shared" si="509"/>
        <v/>
      </c>
      <c r="CN518" s="43" t="str">
        <f t="shared" si="510"/>
        <v/>
      </c>
      <c r="CO518" s="43" t="str">
        <f t="shared" si="511"/>
        <v/>
      </c>
      <c r="CP518" s="44" t="str">
        <f t="shared" si="492"/>
        <v/>
      </c>
      <c r="CQ518" s="44" t="str">
        <f t="shared" si="512"/>
        <v/>
      </c>
      <c r="CR518" s="43" t="str">
        <f t="shared" si="542"/>
        <v/>
      </c>
      <c r="CS518" s="44">
        <v>0</v>
      </c>
      <c r="CT518" s="44">
        <v>0</v>
      </c>
      <c r="CU518" s="44" t="str">
        <f t="shared" si="515"/>
        <v/>
      </c>
      <c r="CV518" s="44" t="str">
        <f t="shared" si="516"/>
        <v/>
      </c>
      <c r="CW518" s="44" t="str">
        <f t="shared" si="517"/>
        <v/>
      </c>
      <c r="CX518" s="44" t="str">
        <f t="shared" si="518"/>
        <v/>
      </c>
      <c r="CY518" s="44" t="str">
        <f t="shared" si="519"/>
        <v/>
      </c>
      <c r="CZ518" s="44" t="str">
        <f t="shared" si="520"/>
        <v/>
      </c>
      <c r="DA518" s="49" t="str">
        <f t="shared" si="513"/>
        <v/>
      </c>
      <c r="DB518" s="44" t="str">
        <f t="shared" si="521"/>
        <v/>
      </c>
      <c r="DC518" s="44" t="str">
        <f t="shared" si="522"/>
        <v/>
      </c>
      <c r="DD518" s="44" t="str">
        <f t="shared" si="523"/>
        <v/>
      </c>
      <c r="DE518" s="44" t="str">
        <f t="shared" si="524"/>
        <v/>
      </c>
      <c r="DF518" s="44" t="str">
        <f t="shared" si="525"/>
        <v/>
      </c>
      <c r="DG518" s="44" t="str">
        <f t="shared" si="526"/>
        <v/>
      </c>
      <c r="DH518" s="44" t="str">
        <f t="shared" si="539"/>
        <v/>
      </c>
      <c r="DI518" s="50" t="str">
        <f t="shared" si="527"/>
        <v/>
      </c>
      <c r="DJ518" s="50" t="str">
        <f t="shared" si="541"/>
        <v/>
      </c>
      <c r="DK518" s="50" t="str">
        <f t="shared" si="528"/>
        <v/>
      </c>
      <c r="DL518" s="50" t="str">
        <f t="shared" si="529"/>
        <v/>
      </c>
      <c r="DM518" s="51" t="str">
        <f t="shared" si="493"/>
        <v>000000000</v>
      </c>
      <c r="DN518" s="52"/>
      <c r="DO518" s="53"/>
      <c r="DP518" s="52"/>
      <c r="DQ518" s="53" t="str">
        <f t="shared" si="543"/>
        <v/>
      </c>
      <c r="DR518" s="52" t="str">
        <f t="shared" si="514"/>
        <v/>
      </c>
      <c r="DS518" s="53"/>
      <c r="DT518" s="52"/>
      <c r="DU518" s="53"/>
      <c r="DV518" s="52"/>
      <c r="DW518" s="99"/>
      <c r="DX518" s="99"/>
      <c r="EI518" s="83"/>
      <c r="EJ518" s="102"/>
      <c r="EK518" s="102"/>
      <c r="EL518" s="102"/>
      <c r="EM518" s="102"/>
      <c r="EN518" s="102"/>
      <c r="EO518" s="102"/>
      <c r="EP518" s="102"/>
      <c r="EQ518" s="102"/>
      <c r="ER518" s="102"/>
      <c r="ES518" s="102"/>
      <c r="ET518" s="102"/>
      <c r="EU518" s="102"/>
      <c r="EV518" s="102"/>
      <c r="FL518" s="36" t="str">
        <f t="shared" si="490"/>
        <v/>
      </c>
    </row>
    <row r="519" spans="1:168" s="36" customFormat="1" ht="49.5" customHeight="1" x14ac:dyDescent="0.35">
      <c r="A519" s="67"/>
      <c r="B519" s="39"/>
      <c r="C519" s="39"/>
      <c r="D519" s="40"/>
      <c r="E519" s="41"/>
      <c r="F519" s="41"/>
      <c r="G519" s="41"/>
      <c r="H519" s="41"/>
      <c r="I519" s="41"/>
      <c r="J519" s="41"/>
      <c r="K519" s="41"/>
      <c r="L519" s="41"/>
      <c r="M519" s="41" t="s">
        <v>5744</v>
      </c>
      <c r="N519" s="41" t="s">
        <v>5745</v>
      </c>
      <c r="O519" s="29"/>
      <c r="P519" s="30"/>
      <c r="Q519" s="31"/>
      <c r="R519" s="31"/>
      <c r="S519" s="32" t="s">
        <v>648</v>
      </c>
      <c r="T519" s="33"/>
      <c r="U519" s="33" t="s">
        <v>5694</v>
      </c>
      <c r="V519" s="33" t="s">
        <v>2734</v>
      </c>
      <c r="W519" s="33" t="s">
        <v>5695</v>
      </c>
      <c r="X519" s="33" t="s">
        <v>5747</v>
      </c>
      <c r="Y519" s="33" t="s">
        <v>5748</v>
      </c>
      <c r="Z519" s="33">
        <v>1</v>
      </c>
      <c r="AA519" s="34" t="s">
        <v>1874</v>
      </c>
      <c r="AB519" s="34">
        <v>122</v>
      </c>
      <c r="AC519" s="34" t="s">
        <v>5042</v>
      </c>
      <c r="AD519" s="34" t="s">
        <v>4112</v>
      </c>
      <c r="AE519" s="34" t="s">
        <v>6453</v>
      </c>
      <c r="AF519" s="34" t="s">
        <v>648</v>
      </c>
      <c r="AG519" s="34" t="s">
        <v>2734</v>
      </c>
      <c r="AH519" s="34" t="s">
        <v>4106</v>
      </c>
      <c r="AI519" s="34"/>
      <c r="AJ519" s="34" t="s">
        <v>4106</v>
      </c>
      <c r="AK519" s="34" t="s">
        <v>5691</v>
      </c>
      <c r="AL519" s="34" t="s">
        <v>5696</v>
      </c>
      <c r="AM519" s="34" t="s">
        <v>5697</v>
      </c>
      <c r="AN519" s="34">
        <v>1</v>
      </c>
      <c r="AO519" s="34" t="s">
        <v>5693</v>
      </c>
      <c r="AP519" s="34" t="s">
        <v>5693</v>
      </c>
      <c r="AQ519" s="56">
        <v>0</v>
      </c>
      <c r="AR519" s="56">
        <v>0</v>
      </c>
      <c r="AS519" s="56">
        <v>0</v>
      </c>
      <c r="AT519" s="42" t="s">
        <v>4106</v>
      </c>
      <c r="AU519" s="42" t="s">
        <v>4106</v>
      </c>
      <c r="AV519" s="42" t="s">
        <v>4106</v>
      </c>
      <c r="AW519" s="35" t="s">
        <v>5685</v>
      </c>
      <c r="AX519" s="35" t="s">
        <v>2735</v>
      </c>
      <c r="AY519" s="35" t="s">
        <v>2736</v>
      </c>
      <c r="AZ519" s="43" t="str">
        <f t="shared" si="530"/>
        <v/>
      </c>
      <c r="BA519" s="44"/>
      <c r="BB519" s="43" t="str">
        <f t="shared" si="494"/>
        <v/>
      </c>
      <c r="BC519" s="45" t="str">
        <f t="shared" si="531"/>
        <v>X</v>
      </c>
      <c r="BD519" s="45" t="str">
        <f t="shared" si="495"/>
        <v/>
      </c>
      <c r="BE519" s="45" t="s">
        <v>5691</v>
      </c>
      <c r="BF519" s="45" t="str">
        <f t="shared" si="544"/>
        <v/>
      </c>
      <c r="BG519" s="45" t="str">
        <f t="shared" si="496"/>
        <v/>
      </c>
      <c r="BH519" s="12" t="str">
        <f t="shared" si="532"/>
        <v/>
      </c>
      <c r="BI519" s="43" t="str">
        <f t="shared" si="497"/>
        <v/>
      </c>
      <c r="BJ519" s="46" t="str">
        <f t="shared" si="498"/>
        <v/>
      </c>
      <c r="BK519" s="46" t="str">
        <f t="shared" si="533"/>
        <v/>
      </c>
      <c r="BL519" s="46" t="str">
        <f t="shared" si="499"/>
        <v/>
      </c>
      <c r="BM519" s="43" t="str">
        <f t="shared" si="500"/>
        <v/>
      </c>
      <c r="BN519" s="43" t="str">
        <f t="shared" si="534"/>
        <v/>
      </c>
      <c r="BO519" s="44" t="str">
        <f t="shared" si="545"/>
        <v/>
      </c>
      <c r="BP519" s="44" t="str">
        <f t="shared" si="535"/>
        <v>X</v>
      </c>
      <c r="BQ519" s="44" t="str">
        <f t="shared" si="536"/>
        <v/>
      </c>
      <c r="BR519" s="46" t="str">
        <f t="shared" si="568"/>
        <v/>
      </c>
      <c r="BS519" s="47" t="str">
        <f t="shared" si="569"/>
        <v/>
      </c>
      <c r="BT519" s="46" t="str">
        <f t="shared" si="570"/>
        <v/>
      </c>
      <c r="BU519" s="46" t="str">
        <f t="shared" si="571"/>
        <v/>
      </c>
      <c r="BV519" s="73" t="str">
        <f t="shared" si="489"/>
        <v>X</v>
      </c>
      <c r="BW519" s="47" t="str">
        <f t="shared" si="553"/>
        <v/>
      </c>
      <c r="BX519" s="47" t="str">
        <f t="shared" si="537"/>
        <v/>
      </c>
      <c r="BY519" s="13" t="str">
        <f t="shared" si="538"/>
        <v/>
      </c>
      <c r="BZ519" s="14" t="str">
        <f t="shared" si="550"/>
        <v/>
      </c>
      <c r="CA519" s="48" t="str">
        <f t="shared" si="551"/>
        <v>X</v>
      </c>
      <c r="CB519" s="44" t="str">
        <f t="shared" si="552"/>
        <v/>
      </c>
      <c r="CC519" s="44" t="str">
        <f t="shared" si="501"/>
        <v/>
      </c>
      <c r="CD519" s="44" t="str">
        <f t="shared" si="491"/>
        <v/>
      </c>
      <c r="CE519" s="44" t="str">
        <f t="shared" si="540"/>
        <v/>
      </c>
      <c r="CF519" s="44" t="str">
        <f t="shared" si="502"/>
        <v/>
      </c>
      <c r="CG519" s="44" t="str">
        <f t="shared" si="503"/>
        <v/>
      </c>
      <c r="CH519" s="44" t="str">
        <f t="shared" si="504"/>
        <v/>
      </c>
      <c r="CI519" s="44" t="str">
        <f t="shared" si="505"/>
        <v/>
      </c>
      <c r="CJ519" s="44" t="str">
        <f t="shared" si="506"/>
        <v/>
      </c>
      <c r="CK519" s="44" t="str">
        <f t="shared" si="507"/>
        <v/>
      </c>
      <c r="CL519" s="44" t="str">
        <f t="shared" si="508"/>
        <v/>
      </c>
      <c r="CM519" s="43" t="str">
        <f t="shared" si="509"/>
        <v/>
      </c>
      <c r="CN519" s="43" t="str">
        <f t="shared" si="510"/>
        <v/>
      </c>
      <c r="CO519" s="43" t="str">
        <f t="shared" si="511"/>
        <v/>
      </c>
      <c r="CP519" s="44" t="str">
        <f t="shared" si="492"/>
        <v/>
      </c>
      <c r="CQ519" s="44" t="str">
        <f t="shared" si="512"/>
        <v/>
      </c>
      <c r="CR519" s="43" t="str">
        <f t="shared" si="542"/>
        <v/>
      </c>
      <c r="CS519" s="44">
        <v>0</v>
      </c>
      <c r="CT519" s="44">
        <v>0</v>
      </c>
      <c r="CU519" s="44" t="str">
        <f t="shared" si="515"/>
        <v/>
      </c>
      <c r="CV519" s="44" t="str">
        <f t="shared" si="516"/>
        <v/>
      </c>
      <c r="CW519" s="44" t="str">
        <f t="shared" si="517"/>
        <v/>
      </c>
      <c r="CX519" s="44" t="str">
        <f t="shared" si="518"/>
        <v/>
      </c>
      <c r="CY519" s="44" t="str">
        <f t="shared" si="519"/>
        <v/>
      </c>
      <c r="CZ519" s="44" t="str">
        <f t="shared" si="520"/>
        <v/>
      </c>
      <c r="DA519" s="49" t="str">
        <f t="shared" si="513"/>
        <v/>
      </c>
      <c r="DB519" s="44" t="str">
        <f t="shared" si="521"/>
        <v/>
      </c>
      <c r="DC519" s="44" t="str">
        <f t="shared" si="522"/>
        <v/>
      </c>
      <c r="DD519" s="44" t="str">
        <f t="shared" si="523"/>
        <v/>
      </c>
      <c r="DE519" s="44" t="str">
        <f t="shared" si="524"/>
        <v/>
      </c>
      <c r="DF519" s="44" t="str">
        <f t="shared" si="525"/>
        <v/>
      </c>
      <c r="DG519" s="44" t="str">
        <f t="shared" si="526"/>
        <v/>
      </c>
      <c r="DH519" s="44" t="str">
        <f t="shared" si="539"/>
        <v/>
      </c>
      <c r="DI519" s="50" t="str">
        <f t="shared" si="527"/>
        <v/>
      </c>
      <c r="DJ519" s="50" t="str">
        <f t="shared" si="541"/>
        <v/>
      </c>
      <c r="DK519" s="50" t="str">
        <f t="shared" si="528"/>
        <v/>
      </c>
      <c r="DL519" s="50" t="str">
        <f t="shared" si="529"/>
        <v/>
      </c>
      <c r="DM519" s="51" t="str">
        <f t="shared" si="493"/>
        <v>000000000</v>
      </c>
      <c r="DN519" s="52"/>
      <c r="DO519" s="53"/>
      <c r="DP519" s="52"/>
      <c r="DQ519" s="53" t="str">
        <f t="shared" si="543"/>
        <v/>
      </c>
      <c r="DR519" s="52" t="str">
        <f t="shared" si="514"/>
        <v/>
      </c>
      <c r="DS519" s="53"/>
      <c r="DT519" s="52"/>
      <c r="DU519" s="53"/>
      <c r="DV519" s="52"/>
      <c r="DW519" s="99"/>
      <c r="DX519" s="99"/>
      <c r="EI519" s="83"/>
      <c r="EJ519" s="102"/>
      <c r="EK519" s="102"/>
      <c r="EL519" s="102"/>
      <c r="EM519" s="102"/>
      <c r="EN519" s="102"/>
      <c r="EO519" s="102"/>
      <c r="EP519" s="102"/>
      <c r="EQ519" s="102"/>
      <c r="ER519" s="102"/>
      <c r="ES519" s="102"/>
      <c r="ET519" s="102"/>
      <c r="EU519" s="102"/>
      <c r="EV519" s="102"/>
      <c r="FL519" s="36" t="str">
        <f t="shared" si="490"/>
        <v/>
      </c>
    </row>
    <row r="520" spans="1:168" s="36" customFormat="1" ht="49.5" customHeight="1" x14ac:dyDescent="0.35">
      <c r="A520" s="67"/>
      <c r="B520" s="39"/>
      <c r="C520" s="39"/>
      <c r="D520" s="40"/>
      <c r="E520" s="41"/>
      <c r="F520" s="41"/>
      <c r="G520" s="41"/>
      <c r="H520" s="41"/>
      <c r="I520" s="41"/>
      <c r="J520" s="41"/>
      <c r="K520" s="41"/>
      <c r="L520" s="41"/>
      <c r="M520" s="41" t="s">
        <v>5744</v>
      </c>
      <c r="N520" s="41" t="s">
        <v>5745</v>
      </c>
      <c r="O520" s="29"/>
      <c r="P520" s="30"/>
      <c r="Q520" s="31"/>
      <c r="R520" s="31"/>
      <c r="S520" s="32" t="s">
        <v>652</v>
      </c>
      <c r="T520" s="33"/>
      <c r="U520" s="33" t="s">
        <v>4106</v>
      </c>
      <c r="V520" s="33" t="s">
        <v>2737</v>
      </c>
      <c r="W520" s="33"/>
      <c r="X520" s="33" t="s">
        <v>5747</v>
      </c>
      <c r="Y520" s="33" t="s">
        <v>5748</v>
      </c>
      <c r="Z520" s="33">
        <v>1</v>
      </c>
      <c r="AA520" s="34" t="s">
        <v>1874</v>
      </c>
      <c r="AB520" s="34">
        <v>122</v>
      </c>
      <c r="AC520" s="34" t="s">
        <v>5042</v>
      </c>
      <c r="AD520" s="34" t="s">
        <v>4112</v>
      </c>
      <c r="AE520" s="34" t="s">
        <v>6453</v>
      </c>
      <c r="AF520" s="34" t="s">
        <v>652</v>
      </c>
      <c r="AG520" s="34" t="s">
        <v>2737</v>
      </c>
      <c r="AH520" s="34" t="s">
        <v>4106</v>
      </c>
      <c r="AI520" s="34" t="s">
        <v>5691</v>
      </c>
      <c r="AJ520" s="34" t="s">
        <v>4106</v>
      </c>
      <c r="AK520" s="34" t="s">
        <v>5691</v>
      </c>
      <c r="AL520" s="34" t="s">
        <v>4106</v>
      </c>
      <c r="AM520" s="34" t="s">
        <v>5691</v>
      </c>
      <c r="AN520" s="34">
        <v>1</v>
      </c>
      <c r="AO520" s="34" t="s">
        <v>5693</v>
      </c>
      <c r="AP520" s="34" t="s">
        <v>5693</v>
      </c>
      <c r="AQ520" s="56">
        <v>0</v>
      </c>
      <c r="AR520" s="56">
        <v>0</v>
      </c>
      <c r="AS520" s="56">
        <v>0</v>
      </c>
      <c r="AT520" s="42" t="s">
        <v>4106</v>
      </c>
      <c r="AU520" s="42" t="s">
        <v>4106</v>
      </c>
      <c r="AV520" s="42" t="s">
        <v>4106</v>
      </c>
      <c r="AW520" s="35" t="s">
        <v>5685</v>
      </c>
      <c r="AX520" s="35" t="s">
        <v>2738</v>
      </c>
      <c r="AY520" s="35" t="s">
        <v>2739</v>
      </c>
      <c r="AZ520" s="43" t="str">
        <f t="shared" si="530"/>
        <v/>
      </c>
      <c r="BA520" s="44"/>
      <c r="BB520" s="43" t="str">
        <f t="shared" si="494"/>
        <v/>
      </c>
      <c r="BC520" s="45" t="str">
        <f t="shared" si="531"/>
        <v>X</v>
      </c>
      <c r="BD520" s="45" t="str">
        <f t="shared" si="495"/>
        <v/>
      </c>
      <c r="BE520" s="45" t="s">
        <v>5691</v>
      </c>
      <c r="BF520" s="45" t="str">
        <f t="shared" si="544"/>
        <v/>
      </c>
      <c r="BG520" s="45" t="str">
        <f t="shared" si="496"/>
        <v/>
      </c>
      <c r="BH520" s="12" t="str">
        <f t="shared" si="532"/>
        <v/>
      </c>
      <c r="BI520" s="43" t="str">
        <f t="shared" si="497"/>
        <v/>
      </c>
      <c r="BJ520" s="46" t="str">
        <f t="shared" si="498"/>
        <v/>
      </c>
      <c r="BK520" s="46" t="str">
        <f t="shared" si="533"/>
        <v/>
      </c>
      <c r="BL520" s="46" t="str">
        <f t="shared" si="499"/>
        <v/>
      </c>
      <c r="BM520" s="43" t="str">
        <f t="shared" si="500"/>
        <v/>
      </c>
      <c r="BN520" s="43" t="str">
        <f t="shared" si="534"/>
        <v/>
      </c>
      <c r="BO520" s="44" t="str">
        <f t="shared" si="545"/>
        <v/>
      </c>
      <c r="BP520" s="44" t="str">
        <f t="shared" si="535"/>
        <v>X</v>
      </c>
      <c r="BQ520" s="44" t="str">
        <f t="shared" si="536"/>
        <v/>
      </c>
      <c r="BR520" s="46" t="str">
        <f t="shared" si="568"/>
        <v/>
      </c>
      <c r="BS520" s="47" t="str">
        <f t="shared" si="569"/>
        <v/>
      </c>
      <c r="BT520" s="46" t="str">
        <f t="shared" si="570"/>
        <v/>
      </c>
      <c r="BU520" s="46" t="str">
        <f t="shared" si="571"/>
        <v/>
      </c>
      <c r="BV520" s="73" t="str">
        <f t="shared" si="489"/>
        <v>X</v>
      </c>
      <c r="BW520" s="47" t="str">
        <f t="shared" si="553"/>
        <v/>
      </c>
      <c r="BX520" s="47" t="str">
        <f t="shared" si="537"/>
        <v/>
      </c>
      <c r="BY520" s="13" t="str">
        <f t="shared" si="538"/>
        <v/>
      </c>
      <c r="BZ520" s="14" t="str">
        <f t="shared" si="550"/>
        <v/>
      </c>
      <c r="CA520" s="48" t="str">
        <f t="shared" si="551"/>
        <v>X</v>
      </c>
      <c r="CB520" s="44" t="str">
        <f t="shared" si="552"/>
        <v/>
      </c>
      <c r="CC520" s="44" t="str">
        <f t="shared" si="501"/>
        <v/>
      </c>
      <c r="CD520" s="44" t="str">
        <f t="shared" si="491"/>
        <v/>
      </c>
      <c r="CE520" s="44" t="str">
        <f t="shared" si="540"/>
        <v/>
      </c>
      <c r="CF520" s="44" t="str">
        <f t="shared" si="502"/>
        <v/>
      </c>
      <c r="CG520" s="44" t="str">
        <f t="shared" si="503"/>
        <v/>
      </c>
      <c r="CH520" s="44" t="str">
        <f t="shared" si="504"/>
        <v/>
      </c>
      <c r="CI520" s="44" t="str">
        <f t="shared" si="505"/>
        <v/>
      </c>
      <c r="CJ520" s="44" t="str">
        <f t="shared" si="506"/>
        <v/>
      </c>
      <c r="CK520" s="44" t="str">
        <f t="shared" si="507"/>
        <v/>
      </c>
      <c r="CL520" s="44" t="str">
        <f t="shared" si="508"/>
        <v/>
      </c>
      <c r="CM520" s="43" t="str">
        <f t="shared" si="509"/>
        <v/>
      </c>
      <c r="CN520" s="43" t="str">
        <f t="shared" si="510"/>
        <v/>
      </c>
      <c r="CO520" s="43" t="str">
        <f t="shared" si="511"/>
        <v/>
      </c>
      <c r="CP520" s="44" t="str">
        <f t="shared" si="492"/>
        <v/>
      </c>
      <c r="CQ520" s="44" t="str">
        <f t="shared" si="512"/>
        <v/>
      </c>
      <c r="CR520" s="43" t="str">
        <f t="shared" si="542"/>
        <v/>
      </c>
      <c r="CS520" s="44">
        <v>0</v>
      </c>
      <c r="CT520" s="44">
        <v>0</v>
      </c>
      <c r="CU520" s="44" t="str">
        <f t="shared" si="515"/>
        <v/>
      </c>
      <c r="CV520" s="44" t="str">
        <f t="shared" si="516"/>
        <v/>
      </c>
      <c r="CW520" s="44" t="str">
        <f t="shared" si="517"/>
        <v/>
      </c>
      <c r="CX520" s="44" t="str">
        <f t="shared" si="518"/>
        <v/>
      </c>
      <c r="CY520" s="44" t="str">
        <f t="shared" si="519"/>
        <v/>
      </c>
      <c r="CZ520" s="44" t="str">
        <f t="shared" si="520"/>
        <v/>
      </c>
      <c r="DA520" s="49" t="str">
        <f t="shared" si="513"/>
        <v/>
      </c>
      <c r="DB520" s="44" t="str">
        <f t="shared" si="521"/>
        <v/>
      </c>
      <c r="DC520" s="44" t="str">
        <f t="shared" si="522"/>
        <v/>
      </c>
      <c r="DD520" s="44" t="str">
        <f t="shared" si="523"/>
        <v/>
      </c>
      <c r="DE520" s="44" t="str">
        <f t="shared" si="524"/>
        <v/>
      </c>
      <c r="DF520" s="44" t="str">
        <f t="shared" si="525"/>
        <v/>
      </c>
      <c r="DG520" s="44" t="str">
        <f t="shared" si="526"/>
        <v/>
      </c>
      <c r="DH520" s="44" t="str">
        <f t="shared" si="539"/>
        <v/>
      </c>
      <c r="DI520" s="50" t="str">
        <f t="shared" si="527"/>
        <v/>
      </c>
      <c r="DJ520" s="50" t="str">
        <f t="shared" si="541"/>
        <v/>
      </c>
      <c r="DK520" s="50" t="str">
        <f t="shared" si="528"/>
        <v/>
      </c>
      <c r="DL520" s="50" t="str">
        <f t="shared" si="529"/>
        <v/>
      </c>
      <c r="DM520" s="51" t="str">
        <f t="shared" si="493"/>
        <v>000000000</v>
      </c>
      <c r="DN520" s="52"/>
      <c r="DO520" s="53"/>
      <c r="DP520" s="52"/>
      <c r="DQ520" s="53" t="str">
        <f t="shared" si="543"/>
        <v/>
      </c>
      <c r="DR520" s="52" t="str">
        <f t="shared" si="514"/>
        <v/>
      </c>
      <c r="DS520" s="53"/>
      <c r="DT520" s="52"/>
      <c r="DU520" s="53"/>
      <c r="DV520" s="52"/>
      <c r="DW520" s="99"/>
      <c r="DX520" s="99"/>
      <c r="EI520" s="83"/>
      <c r="EJ520" s="102"/>
      <c r="EK520" s="102"/>
      <c r="EL520" s="102"/>
      <c r="EM520" s="102"/>
      <c r="EN520" s="102"/>
      <c r="EO520" s="102"/>
      <c r="EP520" s="102"/>
      <c r="EQ520" s="102"/>
      <c r="ER520" s="102"/>
      <c r="ES520" s="102"/>
      <c r="ET520" s="102"/>
      <c r="EU520" s="102"/>
      <c r="EV520" s="102"/>
      <c r="FL520" s="36" t="str">
        <f t="shared" si="490"/>
        <v/>
      </c>
    </row>
    <row r="521" spans="1:168" s="36" customFormat="1" ht="49.5" customHeight="1" x14ac:dyDescent="0.35">
      <c r="A521" s="67"/>
      <c r="B521" s="39"/>
      <c r="C521" s="39"/>
      <c r="D521" s="40"/>
      <c r="E521" s="41"/>
      <c r="F521" s="41"/>
      <c r="G521" s="41"/>
      <c r="H521" s="41"/>
      <c r="I521" s="41"/>
      <c r="J521" s="41"/>
      <c r="K521" s="41"/>
      <c r="L521" s="41"/>
      <c r="M521" s="41" t="s">
        <v>5744</v>
      </c>
      <c r="N521" s="41" t="s">
        <v>5745</v>
      </c>
      <c r="O521" s="29"/>
      <c r="P521" s="30"/>
      <c r="Q521" s="31"/>
      <c r="R521" s="31"/>
      <c r="S521" s="32" t="s">
        <v>652</v>
      </c>
      <c r="T521" s="33"/>
      <c r="U521" s="33" t="s">
        <v>5694</v>
      </c>
      <c r="V521" s="33" t="s">
        <v>2737</v>
      </c>
      <c r="W521" s="33" t="s">
        <v>5695</v>
      </c>
      <c r="X521" s="33" t="s">
        <v>5747</v>
      </c>
      <c r="Y521" s="33" t="s">
        <v>5748</v>
      </c>
      <c r="Z521" s="33">
        <v>1</v>
      </c>
      <c r="AA521" s="34" t="s">
        <v>1874</v>
      </c>
      <c r="AB521" s="34">
        <v>122</v>
      </c>
      <c r="AC521" s="34" t="s">
        <v>5042</v>
      </c>
      <c r="AD521" s="34" t="s">
        <v>4112</v>
      </c>
      <c r="AE521" s="34" t="s">
        <v>6453</v>
      </c>
      <c r="AF521" s="34" t="s">
        <v>652</v>
      </c>
      <c r="AG521" s="34" t="s">
        <v>2737</v>
      </c>
      <c r="AH521" s="34" t="s">
        <v>4106</v>
      </c>
      <c r="AI521" s="34"/>
      <c r="AJ521" s="34" t="s">
        <v>4106</v>
      </c>
      <c r="AK521" s="34" t="s">
        <v>5691</v>
      </c>
      <c r="AL521" s="34" t="s">
        <v>5696</v>
      </c>
      <c r="AM521" s="34" t="s">
        <v>5697</v>
      </c>
      <c r="AN521" s="34">
        <v>1</v>
      </c>
      <c r="AO521" s="34" t="s">
        <v>5693</v>
      </c>
      <c r="AP521" s="34" t="s">
        <v>5693</v>
      </c>
      <c r="AQ521" s="56">
        <v>0</v>
      </c>
      <c r="AR521" s="56">
        <v>0</v>
      </c>
      <c r="AS521" s="56">
        <v>0</v>
      </c>
      <c r="AT521" s="42" t="s">
        <v>4106</v>
      </c>
      <c r="AU521" s="42" t="s">
        <v>4106</v>
      </c>
      <c r="AV521" s="42" t="s">
        <v>4106</v>
      </c>
      <c r="AW521" s="35" t="s">
        <v>5685</v>
      </c>
      <c r="AX521" s="35" t="s">
        <v>2738</v>
      </c>
      <c r="AY521" s="35" t="s">
        <v>2739</v>
      </c>
      <c r="AZ521" s="43" t="str">
        <f t="shared" si="530"/>
        <v/>
      </c>
      <c r="BA521" s="44"/>
      <c r="BB521" s="43" t="str">
        <f t="shared" si="494"/>
        <v/>
      </c>
      <c r="BC521" s="45" t="str">
        <f t="shared" si="531"/>
        <v>X</v>
      </c>
      <c r="BD521" s="45" t="str">
        <f t="shared" si="495"/>
        <v/>
      </c>
      <c r="BE521" s="45" t="s">
        <v>5691</v>
      </c>
      <c r="BF521" s="45" t="str">
        <f t="shared" si="544"/>
        <v/>
      </c>
      <c r="BG521" s="45" t="str">
        <f t="shared" si="496"/>
        <v/>
      </c>
      <c r="BH521" s="12" t="str">
        <f t="shared" si="532"/>
        <v/>
      </c>
      <c r="BI521" s="43" t="str">
        <f t="shared" si="497"/>
        <v/>
      </c>
      <c r="BJ521" s="46" t="str">
        <f t="shared" si="498"/>
        <v/>
      </c>
      <c r="BK521" s="46" t="str">
        <f t="shared" si="533"/>
        <v/>
      </c>
      <c r="BL521" s="46" t="str">
        <f t="shared" si="499"/>
        <v/>
      </c>
      <c r="BM521" s="43" t="str">
        <f t="shared" si="500"/>
        <v/>
      </c>
      <c r="BN521" s="43" t="str">
        <f t="shared" si="534"/>
        <v/>
      </c>
      <c r="BO521" s="44" t="str">
        <f t="shared" si="545"/>
        <v/>
      </c>
      <c r="BP521" s="44" t="str">
        <f t="shared" si="535"/>
        <v>X</v>
      </c>
      <c r="BQ521" s="44" t="str">
        <f t="shared" si="536"/>
        <v/>
      </c>
      <c r="BR521" s="46" t="str">
        <f t="shared" si="568"/>
        <v/>
      </c>
      <c r="BS521" s="47" t="str">
        <f t="shared" si="569"/>
        <v/>
      </c>
      <c r="BT521" s="46" t="str">
        <f t="shared" si="570"/>
        <v/>
      </c>
      <c r="BU521" s="46" t="str">
        <f t="shared" si="571"/>
        <v/>
      </c>
      <c r="BV521" s="73" t="str">
        <f t="shared" si="489"/>
        <v>X</v>
      </c>
      <c r="BW521" s="47" t="str">
        <f t="shared" si="553"/>
        <v/>
      </c>
      <c r="BX521" s="47" t="str">
        <f t="shared" si="537"/>
        <v/>
      </c>
      <c r="BY521" s="13" t="str">
        <f t="shared" si="538"/>
        <v/>
      </c>
      <c r="BZ521" s="14" t="str">
        <f t="shared" si="550"/>
        <v/>
      </c>
      <c r="CA521" s="48" t="str">
        <f t="shared" si="551"/>
        <v>X</v>
      </c>
      <c r="CB521" s="44" t="str">
        <f t="shared" si="552"/>
        <v/>
      </c>
      <c r="CC521" s="44" t="str">
        <f t="shared" si="501"/>
        <v/>
      </c>
      <c r="CD521" s="44" t="str">
        <f t="shared" si="491"/>
        <v/>
      </c>
      <c r="CE521" s="44" t="str">
        <f t="shared" si="540"/>
        <v/>
      </c>
      <c r="CF521" s="44" t="str">
        <f t="shared" si="502"/>
        <v/>
      </c>
      <c r="CG521" s="44" t="str">
        <f t="shared" si="503"/>
        <v/>
      </c>
      <c r="CH521" s="44" t="str">
        <f t="shared" si="504"/>
        <v/>
      </c>
      <c r="CI521" s="44" t="str">
        <f t="shared" si="505"/>
        <v/>
      </c>
      <c r="CJ521" s="44" t="str">
        <f t="shared" si="506"/>
        <v/>
      </c>
      <c r="CK521" s="44" t="str">
        <f t="shared" si="507"/>
        <v/>
      </c>
      <c r="CL521" s="44" t="str">
        <f t="shared" si="508"/>
        <v/>
      </c>
      <c r="CM521" s="43" t="str">
        <f t="shared" si="509"/>
        <v/>
      </c>
      <c r="CN521" s="43" t="str">
        <f t="shared" si="510"/>
        <v/>
      </c>
      <c r="CO521" s="43" t="str">
        <f t="shared" si="511"/>
        <v/>
      </c>
      <c r="CP521" s="44" t="str">
        <f t="shared" si="492"/>
        <v/>
      </c>
      <c r="CQ521" s="44" t="str">
        <f t="shared" si="512"/>
        <v/>
      </c>
      <c r="CR521" s="43" t="str">
        <f t="shared" si="542"/>
        <v/>
      </c>
      <c r="CS521" s="44">
        <v>0</v>
      </c>
      <c r="CT521" s="44">
        <v>0</v>
      </c>
      <c r="CU521" s="44" t="str">
        <f t="shared" si="515"/>
        <v/>
      </c>
      <c r="CV521" s="44" t="str">
        <f t="shared" si="516"/>
        <v/>
      </c>
      <c r="CW521" s="44" t="str">
        <f t="shared" si="517"/>
        <v/>
      </c>
      <c r="CX521" s="44" t="str">
        <f t="shared" si="518"/>
        <v/>
      </c>
      <c r="CY521" s="44" t="str">
        <f t="shared" si="519"/>
        <v/>
      </c>
      <c r="CZ521" s="44" t="str">
        <f t="shared" si="520"/>
        <v/>
      </c>
      <c r="DA521" s="49" t="str">
        <f t="shared" si="513"/>
        <v/>
      </c>
      <c r="DB521" s="44" t="str">
        <f t="shared" si="521"/>
        <v/>
      </c>
      <c r="DC521" s="44" t="str">
        <f t="shared" si="522"/>
        <v/>
      </c>
      <c r="DD521" s="44" t="str">
        <f t="shared" si="523"/>
        <v/>
      </c>
      <c r="DE521" s="44" t="str">
        <f t="shared" si="524"/>
        <v/>
      </c>
      <c r="DF521" s="44" t="str">
        <f t="shared" si="525"/>
        <v/>
      </c>
      <c r="DG521" s="44" t="str">
        <f t="shared" si="526"/>
        <v/>
      </c>
      <c r="DH521" s="44" t="str">
        <f t="shared" si="539"/>
        <v/>
      </c>
      <c r="DI521" s="50" t="str">
        <f t="shared" si="527"/>
        <v/>
      </c>
      <c r="DJ521" s="50" t="str">
        <f t="shared" si="541"/>
        <v/>
      </c>
      <c r="DK521" s="50" t="str">
        <f t="shared" si="528"/>
        <v/>
      </c>
      <c r="DL521" s="50" t="str">
        <f t="shared" si="529"/>
        <v/>
      </c>
      <c r="DM521" s="51" t="str">
        <f t="shared" si="493"/>
        <v>000000000</v>
      </c>
      <c r="DN521" s="52"/>
      <c r="DO521" s="53"/>
      <c r="DP521" s="52"/>
      <c r="DQ521" s="53" t="str">
        <f t="shared" si="543"/>
        <v/>
      </c>
      <c r="DR521" s="52" t="str">
        <f t="shared" si="514"/>
        <v/>
      </c>
      <c r="DS521" s="53"/>
      <c r="DT521" s="52"/>
      <c r="DU521" s="53"/>
      <c r="DV521" s="52"/>
      <c r="DW521" s="99"/>
      <c r="DX521" s="99"/>
      <c r="EI521" s="83"/>
      <c r="EJ521" s="102"/>
      <c r="EK521" s="102"/>
      <c r="EL521" s="102"/>
      <c r="EM521" s="102"/>
      <c r="EN521" s="102"/>
      <c r="EO521" s="102"/>
      <c r="EP521" s="102"/>
      <c r="EQ521" s="102"/>
      <c r="ER521" s="102"/>
      <c r="ES521" s="102"/>
      <c r="ET521" s="102"/>
      <c r="EU521" s="102"/>
      <c r="EV521" s="102"/>
      <c r="FL521" s="36" t="str">
        <f t="shared" si="490"/>
        <v/>
      </c>
    </row>
    <row r="522" spans="1:168" s="36" customFormat="1" ht="49.5" customHeight="1" x14ac:dyDescent="0.35">
      <c r="A522" s="67"/>
      <c r="B522" s="39"/>
      <c r="C522" s="39"/>
      <c r="D522" s="40"/>
      <c r="E522" s="41"/>
      <c r="F522" s="41"/>
      <c r="G522" s="41"/>
      <c r="H522" s="41"/>
      <c r="I522" s="41"/>
      <c r="J522" s="41"/>
      <c r="K522" s="41"/>
      <c r="L522" s="41"/>
      <c r="M522" s="41" t="s">
        <v>5046</v>
      </c>
      <c r="N522" s="41" t="s">
        <v>5047</v>
      </c>
      <c r="O522" s="29"/>
      <c r="P522" s="30"/>
      <c r="Q522" s="31"/>
      <c r="R522" s="31"/>
      <c r="S522" s="32" t="s">
        <v>709</v>
      </c>
      <c r="T522" s="33"/>
      <c r="U522" s="33" t="s">
        <v>4106</v>
      </c>
      <c r="V522" s="33" t="s">
        <v>4241</v>
      </c>
      <c r="W522" s="33" t="s">
        <v>5691</v>
      </c>
      <c r="X522" s="33" t="s">
        <v>5050</v>
      </c>
      <c r="Y522" s="33" t="s">
        <v>5051</v>
      </c>
      <c r="Z522" s="33">
        <v>1</v>
      </c>
      <c r="AA522" s="34" t="s">
        <v>5052</v>
      </c>
      <c r="AB522" s="34">
        <v>210</v>
      </c>
      <c r="AC522" s="34" t="s">
        <v>5053</v>
      </c>
      <c r="AD522" s="34" t="s">
        <v>5054</v>
      </c>
      <c r="AE522" s="34" t="s">
        <v>5053</v>
      </c>
      <c r="AF522" s="34" t="s">
        <v>709</v>
      </c>
      <c r="AG522" s="34" t="s">
        <v>4241</v>
      </c>
      <c r="AH522" s="34" t="s">
        <v>4106</v>
      </c>
      <c r="AI522" s="34" t="s">
        <v>5691</v>
      </c>
      <c r="AJ522" s="34" t="s">
        <v>4106</v>
      </c>
      <c r="AK522" s="34" t="s">
        <v>5691</v>
      </c>
      <c r="AL522" s="34" t="s">
        <v>4106</v>
      </c>
      <c r="AM522" s="34" t="s">
        <v>5691</v>
      </c>
      <c r="AN522" s="34">
        <v>1</v>
      </c>
      <c r="AO522" s="34" t="s">
        <v>5693</v>
      </c>
      <c r="AP522" s="34" t="s">
        <v>5693</v>
      </c>
      <c r="AQ522" s="56">
        <v>0</v>
      </c>
      <c r="AR522" s="56">
        <v>0</v>
      </c>
      <c r="AS522" s="56">
        <v>0</v>
      </c>
      <c r="AT522" s="42" t="s">
        <v>4106</v>
      </c>
      <c r="AU522" s="42" t="s">
        <v>4106</v>
      </c>
      <c r="AV522" s="42" t="s">
        <v>4106</v>
      </c>
      <c r="AW522" s="35" t="s">
        <v>4242</v>
      </c>
      <c r="AX522" s="35" t="s">
        <v>4243</v>
      </c>
      <c r="AY522" s="35" t="s">
        <v>4244</v>
      </c>
      <c r="AZ522" s="43" t="str">
        <f t="shared" si="530"/>
        <v/>
      </c>
      <c r="BA522" s="44"/>
      <c r="BB522" s="43" t="str">
        <f t="shared" si="494"/>
        <v/>
      </c>
      <c r="BC522" s="45" t="str">
        <f t="shared" si="531"/>
        <v/>
      </c>
      <c r="BD522" s="45" t="str">
        <f t="shared" si="495"/>
        <v/>
      </c>
      <c r="BE522" s="45" t="s">
        <v>5691</v>
      </c>
      <c r="BF522" s="45" t="str">
        <f>IF(BE522="",BD522,"")</f>
        <v/>
      </c>
      <c r="BG522" s="45" t="str">
        <f t="shared" si="496"/>
        <v/>
      </c>
      <c r="BH522" s="12" t="str">
        <f t="shared" si="532"/>
        <v/>
      </c>
      <c r="BI522" s="43" t="str">
        <f t="shared" si="497"/>
        <v/>
      </c>
      <c r="BJ522" s="46" t="str">
        <f t="shared" si="498"/>
        <v/>
      </c>
      <c r="BK522" s="46" t="str">
        <f t="shared" si="533"/>
        <v/>
      </c>
      <c r="BL522" s="46" t="str">
        <f t="shared" si="499"/>
        <v/>
      </c>
      <c r="BM522" s="43" t="str">
        <f t="shared" si="500"/>
        <v/>
      </c>
      <c r="BN522" s="43" t="str">
        <f t="shared" si="534"/>
        <v/>
      </c>
      <c r="BO522" s="44" t="str">
        <f t="shared" si="545"/>
        <v>X</v>
      </c>
      <c r="BP522" s="44" t="str">
        <f t="shared" si="535"/>
        <v>X</v>
      </c>
      <c r="BQ522" s="44" t="str">
        <f t="shared" si="536"/>
        <v/>
      </c>
      <c r="BR522" s="46" t="str">
        <f t="shared" si="568"/>
        <v/>
      </c>
      <c r="BS522" s="47" t="str">
        <f t="shared" si="569"/>
        <v/>
      </c>
      <c r="BT522" s="46" t="str">
        <f t="shared" si="570"/>
        <v/>
      </c>
      <c r="BU522" s="46" t="str">
        <f t="shared" si="571"/>
        <v/>
      </c>
      <c r="BV522" s="73" t="str">
        <f t="shared" si="489"/>
        <v/>
      </c>
      <c r="BW522" s="47" t="str">
        <f t="shared" si="553"/>
        <v/>
      </c>
      <c r="BX522" s="47" t="str">
        <f t="shared" si="537"/>
        <v>X</v>
      </c>
      <c r="BY522" s="13" t="str">
        <f t="shared" si="538"/>
        <v/>
      </c>
      <c r="BZ522" s="14" t="str">
        <f t="shared" si="550"/>
        <v/>
      </c>
      <c r="CA522" s="48" t="str">
        <f t="shared" si="551"/>
        <v/>
      </c>
      <c r="CB522" s="44" t="str">
        <f t="shared" si="552"/>
        <v/>
      </c>
      <c r="CC522" s="44" t="str">
        <f t="shared" si="501"/>
        <v/>
      </c>
      <c r="CD522" s="44" t="str">
        <f t="shared" si="491"/>
        <v/>
      </c>
      <c r="CE522" s="44" t="str">
        <f t="shared" si="540"/>
        <v/>
      </c>
      <c r="CF522" s="44" t="str">
        <f t="shared" si="502"/>
        <v/>
      </c>
      <c r="CG522" s="44" t="str">
        <f t="shared" si="503"/>
        <v/>
      </c>
      <c r="CH522" s="44" t="str">
        <f t="shared" si="504"/>
        <v/>
      </c>
      <c r="CI522" s="44" t="str">
        <f t="shared" si="505"/>
        <v/>
      </c>
      <c r="CJ522" s="44" t="str">
        <f t="shared" si="506"/>
        <v/>
      </c>
      <c r="CK522" s="44" t="str">
        <f t="shared" si="507"/>
        <v/>
      </c>
      <c r="CL522" s="44" t="str">
        <f t="shared" si="508"/>
        <v/>
      </c>
      <c r="CM522" s="43" t="str">
        <f t="shared" si="509"/>
        <v/>
      </c>
      <c r="CN522" s="43" t="str">
        <f t="shared" si="510"/>
        <v/>
      </c>
      <c r="CO522" s="43" t="str">
        <f t="shared" si="511"/>
        <v/>
      </c>
      <c r="CP522" s="44" t="str">
        <f t="shared" si="492"/>
        <v>X</v>
      </c>
      <c r="CQ522" s="44" t="str">
        <f t="shared" si="512"/>
        <v/>
      </c>
      <c r="CR522" s="43" t="str">
        <f t="shared" si="542"/>
        <v/>
      </c>
      <c r="CS522" s="44" t="s">
        <v>5285</v>
      </c>
      <c r="CT522" s="44">
        <v>0</v>
      </c>
      <c r="CU522" s="44" t="str">
        <f t="shared" si="515"/>
        <v/>
      </c>
      <c r="CV522" s="44" t="str">
        <f t="shared" si="516"/>
        <v/>
      </c>
      <c r="CW522" s="44" t="str">
        <f t="shared" si="517"/>
        <v/>
      </c>
      <c r="CX522" s="44" t="str">
        <f t="shared" si="518"/>
        <v/>
      </c>
      <c r="CY522" s="44" t="str">
        <f t="shared" si="519"/>
        <v/>
      </c>
      <c r="CZ522" s="44" t="str">
        <f t="shared" si="520"/>
        <v/>
      </c>
      <c r="DA522" s="49" t="str">
        <f t="shared" si="513"/>
        <v/>
      </c>
      <c r="DB522" s="44" t="str">
        <f t="shared" si="521"/>
        <v/>
      </c>
      <c r="DC522" s="44" t="str">
        <f t="shared" si="522"/>
        <v/>
      </c>
      <c r="DD522" s="44" t="str">
        <f t="shared" si="523"/>
        <v/>
      </c>
      <c r="DE522" s="44" t="str">
        <f t="shared" si="524"/>
        <v/>
      </c>
      <c r="DF522" s="44" t="str">
        <f t="shared" si="525"/>
        <v/>
      </c>
      <c r="DG522" s="44" t="str">
        <f t="shared" si="526"/>
        <v/>
      </c>
      <c r="DH522" s="44" t="str">
        <f t="shared" si="539"/>
        <v/>
      </c>
      <c r="DI522" s="50" t="str">
        <f t="shared" si="527"/>
        <v/>
      </c>
      <c r="DJ522" s="50" t="str">
        <f t="shared" si="541"/>
        <v/>
      </c>
      <c r="DK522" s="50" t="str">
        <f t="shared" si="528"/>
        <v/>
      </c>
      <c r="DL522" s="50" t="str">
        <f t="shared" si="529"/>
        <v/>
      </c>
      <c r="DM522" s="51" t="str">
        <f t="shared" si="493"/>
        <v>000000000</v>
      </c>
      <c r="DN522" s="52"/>
      <c r="DO522" s="53"/>
      <c r="DP522" s="52"/>
      <c r="DQ522" s="53" t="str">
        <f t="shared" si="543"/>
        <v/>
      </c>
      <c r="DR522" s="52" t="str">
        <f t="shared" si="514"/>
        <v/>
      </c>
      <c r="DS522" s="53"/>
      <c r="DT522" s="52"/>
      <c r="DU522" s="53"/>
      <c r="DV522" s="52"/>
      <c r="DW522" s="99"/>
      <c r="DX522" s="99"/>
      <c r="EI522" s="83"/>
      <c r="EJ522" s="102"/>
      <c r="EK522" s="102"/>
      <c r="EL522" s="102"/>
      <c r="EM522" s="102"/>
      <c r="EN522" s="102"/>
      <c r="EO522" s="102"/>
      <c r="EP522" s="102"/>
      <c r="EQ522" s="102"/>
      <c r="ER522" s="102"/>
      <c r="ES522" s="102"/>
      <c r="ET522" s="102"/>
      <c r="EU522" s="102"/>
      <c r="EV522" s="102"/>
      <c r="FL522" s="36" t="str">
        <f t="shared" si="490"/>
        <v>X</v>
      </c>
    </row>
    <row r="523" spans="1:168" s="36" customFormat="1" ht="49.5" customHeight="1" x14ac:dyDescent="0.35">
      <c r="A523" s="67"/>
      <c r="B523" s="39"/>
      <c r="C523" s="39"/>
      <c r="D523" s="40"/>
      <c r="E523" s="41"/>
      <c r="F523" s="41"/>
      <c r="G523" s="41"/>
      <c r="H523" s="41"/>
      <c r="I523" s="41"/>
      <c r="J523" s="41"/>
      <c r="K523" s="41"/>
      <c r="L523" s="41"/>
      <c r="M523" s="41" t="s">
        <v>5046</v>
      </c>
      <c r="N523" s="41" t="s">
        <v>5047</v>
      </c>
      <c r="O523" s="29"/>
      <c r="P523" s="30"/>
      <c r="Q523" s="31"/>
      <c r="R523" s="31"/>
      <c r="S523" s="32" t="s">
        <v>660</v>
      </c>
      <c r="T523" s="33"/>
      <c r="U523" s="33" t="s">
        <v>4106</v>
      </c>
      <c r="V523" s="33" t="s">
        <v>2740</v>
      </c>
      <c r="W523" s="33" t="s">
        <v>5691</v>
      </c>
      <c r="X523" s="33" t="s">
        <v>5050</v>
      </c>
      <c r="Y523" s="33" t="s">
        <v>5051</v>
      </c>
      <c r="Z523" s="33">
        <v>1</v>
      </c>
      <c r="AA523" s="34" t="s">
        <v>5052</v>
      </c>
      <c r="AB523" s="34">
        <v>210</v>
      </c>
      <c r="AC523" s="34" t="s">
        <v>5053</v>
      </c>
      <c r="AD523" s="34" t="s">
        <v>5054</v>
      </c>
      <c r="AE523" s="34" t="s">
        <v>5053</v>
      </c>
      <c r="AF523" s="34" t="s">
        <v>660</v>
      </c>
      <c r="AG523" s="34" t="s">
        <v>2740</v>
      </c>
      <c r="AH523" s="34" t="s">
        <v>4106</v>
      </c>
      <c r="AI523" s="34" t="s">
        <v>5691</v>
      </c>
      <c r="AJ523" s="34" t="s">
        <v>4106</v>
      </c>
      <c r="AK523" s="34" t="s">
        <v>5691</v>
      </c>
      <c r="AL523" s="34" t="s">
        <v>4106</v>
      </c>
      <c r="AM523" s="34" t="s">
        <v>5691</v>
      </c>
      <c r="AN523" s="34">
        <v>1</v>
      </c>
      <c r="AO523" s="34" t="s">
        <v>5693</v>
      </c>
      <c r="AP523" s="34" t="s">
        <v>5693</v>
      </c>
      <c r="AQ523" s="56">
        <v>0</v>
      </c>
      <c r="AR523" s="56">
        <v>0</v>
      </c>
      <c r="AS523" s="56">
        <v>0</v>
      </c>
      <c r="AT523" s="42" t="s">
        <v>4106</v>
      </c>
      <c r="AU523" s="42" t="s">
        <v>4106</v>
      </c>
      <c r="AV523" s="42" t="s">
        <v>4106</v>
      </c>
      <c r="AW523" s="35" t="s">
        <v>2741</v>
      </c>
      <c r="AX523" s="35" t="s">
        <v>2742</v>
      </c>
      <c r="AY523" s="35" t="s">
        <v>2743</v>
      </c>
      <c r="AZ523" s="43" t="str">
        <f t="shared" si="530"/>
        <v/>
      </c>
      <c r="BA523" s="44"/>
      <c r="BB523" s="43" t="str">
        <f t="shared" si="494"/>
        <v/>
      </c>
      <c r="BC523" s="45" t="str">
        <f t="shared" si="531"/>
        <v/>
      </c>
      <c r="BD523" s="45" t="str">
        <f t="shared" si="495"/>
        <v/>
      </c>
      <c r="BE523" s="45" t="s">
        <v>5691</v>
      </c>
      <c r="BF523" s="45" t="str">
        <f t="shared" si="544"/>
        <v/>
      </c>
      <c r="BG523" s="45" t="str">
        <f t="shared" si="496"/>
        <v/>
      </c>
      <c r="BH523" s="12" t="str">
        <f t="shared" si="532"/>
        <v/>
      </c>
      <c r="BI523" s="43" t="str">
        <f t="shared" si="497"/>
        <v/>
      </c>
      <c r="BJ523" s="46" t="str">
        <f t="shared" si="498"/>
        <v/>
      </c>
      <c r="BK523" s="46" t="str">
        <f t="shared" si="533"/>
        <v/>
      </c>
      <c r="BL523" s="46" t="str">
        <f t="shared" si="499"/>
        <v/>
      </c>
      <c r="BM523" s="43" t="str">
        <f t="shared" si="500"/>
        <v/>
      </c>
      <c r="BN523" s="43" t="str">
        <f t="shared" si="534"/>
        <v/>
      </c>
      <c r="BO523" s="44" t="str">
        <f t="shared" si="545"/>
        <v>X</v>
      </c>
      <c r="BP523" s="44" t="str">
        <f t="shared" si="535"/>
        <v>X</v>
      </c>
      <c r="BQ523" s="44" t="str">
        <f t="shared" si="536"/>
        <v/>
      </c>
      <c r="BR523" s="46" t="str">
        <f t="shared" si="568"/>
        <v/>
      </c>
      <c r="BS523" s="47" t="str">
        <f t="shared" si="569"/>
        <v/>
      </c>
      <c r="BT523" s="46" t="str">
        <f t="shared" si="570"/>
        <v/>
      </c>
      <c r="BU523" s="46" t="str">
        <f t="shared" si="571"/>
        <v/>
      </c>
      <c r="BV523" s="73" t="str">
        <f t="shared" si="489"/>
        <v/>
      </c>
      <c r="BW523" s="47" t="str">
        <f t="shared" si="553"/>
        <v/>
      </c>
      <c r="BX523" s="47" t="str">
        <f t="shared" si="537"/>
        <v>X</v>
      </c>
      <c r="BY523" s="13" t="str">
        <f t="shared" si="538"/>
        <v/>
      </c>
      <c r="BZ523" s="14" t="str">
        <f t="shared" si="550"/>
        <v/>
      </c>
      <c r="CA523" s="48" t="str">
        <f t="shared" si="551"/>
        <v/>
      </c>
      <c r="CB523" s="44" t="str">
        <f t="shared" si="552"/>
        <v/>
      </c>
      <c r="CC523" s="44" t="str">
        <f t="shared" si="501"/>
        <v/>
      </c>
      <c r="CD523" s="44" t="str">
        <f t="shared" si="491"/>
        <v/>
      </c>
      <c r="CE523" s="44" t="str">
        <f t="shared" si="540"/>
        <v/>
      </c>
      <c r="CF523" s="44" t="str">
        <f t="shared" si="502"/>
        <v/>
      </c>
      <c r="CG523" s="44" t="str">
        <f t="shared" si="503"/>
        <v/>
      </c>
      <c r="CH523" s="44" t="str">
        <f t="shared" si="504"/>
        <v/>
      </c>
      <c r="CI523" s="44" t="str">
        <f t="shared" si="505"/>
        <v/>
      </c>
      <c r="CJ523" s="44" t="str">
        <f t="shared" si="506"/>
        <v/>
      </c>
      <c r="CK523" s="44" t="str">
        <f t="shared" si="507"/>
        <v/>
      </c>
      <c r="CL523" s="44" t="str">
        <f t="shared" si="508"/>
        <v/>
      </c>
      <c r="CM523" s="43" t="str">
        <f t="shared" si="509"/>
        <v/>
      </c>
      <c r="CN523" s="43" t="str">
        <f t="shared" si="510"/>
        <v/>
      </c>
      <c r="CO523" s="43" t="str">
        <f t="shared" si="511"/>
        <v/>
      </c>
      <c r="CP523" s="44" t="str">
        <f t="shared" si="492"/>
        <v>X</v>
      </c>
      <c r="CQ523" s="44" t="str">
        <f t="shared" si="512"/>
        <v/>
      </c>
      <c r="CR523" s="43" t="str">
        <f t="shared" si="542"/>
        <v/>
      </c>
      <c r="CS523" s="44" t="s">
        <v>5285</v>
      </c>
      <c r="CT523" s="44">
        <v>0</v>
      </c>
      <c r="CU523" s="44" t="str">
        <f t="shared" si="515"/>
        <v/>
      </c>
      <c r="CV523" s="44" t="str">
        <f t="shared" si="516"/>
        <v/>
      </c>
      <c r="CW523" s="44" t="str">
        <f t="shared" si="517"/>
        <v/>
      </c>
      <c r="CX523" s="44" t="str">
        <f t="shared" si="518"/>
        <v/>
      </c>
      <c r="CY523" s="44" t="str">
        <f t="shared" si="519"/>
        <v/>
      </c>
      <c r="CZ523" s="44" t="str">
        <f t="shared" si="520"/>
        <v/>
      </c>
      <c r="DA523" s="49" t="str">
        <f t="shared" si="513"/>
        <v/>
      </c>
      <c r="DB523" s="44" t="str">
        <f t="shared" si="521"/>
        <v/>
      </c>
      <c r="DC523" s="44" t="str">
        <f t="shared" si="522"/>
        <v/>
      </c>
      <c r="DD523" s="44" t="str">
        <f t="shared" si="523"/>
        <v/>
      </c>
      <c r="DE523" s="44" t="str">
        <f t="shared" si="524"/>
        <v/>
      </c>
      <c r="DF523" s="44" t="str">
        <f t="shared" si="525"/>
        <v/>
      </c>
      <c r="DG523" s="44" t="str">
        <f t="shared" si="526"/>
        <v/>
      </c>
      <c r="DH523" s="44" t="str">
        <f t="shared" si="539"/>
        <v/>
      </c>
      <c r="DI523" s="50" t="str">
        <f t="shared" si="527"/>
        <v/>
      </c>
      <c r="DJ523" s="50" t="str">
        <f t="shared" si="541"/>
        <v/>
      </c>
      <c r="DK523" s="50" t="str">
        <f t="shared" si="528"/>
        <v/>
      </c>
      <c r="DL523" s="50" t="str">
        <f t="shared" si="529"/>
        <v/>
      </c>
      <c r="DM523" s="51" t="str">
        <f t="shared" si="493"/>
        <v>000000000</v>
      </c>
      <c r="DN523" s="52"/>
      <c r="DO523" s="53"/>
      <c r="DP523" s="52"/>
      <c r="DQ523" s="53" t="str">
        <f t="shared" si="543"/>
        <v/>
      </c>
      <c r="DR523" s="52" t="str">
        <f t="shared" si="514"/>
        <v/>
      </c>
      <c r="DS523" s="53"/>
      <c r="DT523" s="52"/>
      <c r="DU523" s="53"/>
      <c r="DV523" s="52"/>
      <c r="DW523" s="99"/>
      <c r="DX523" s="99"/>
      <c r="EI523" s="83"/>
      <c r="EJ523" s="102"/>
      <c r="EK523" s="102"/>
      <c r="EL523" s="102"/>
      <c r="EM523" s="102"/>
      <c r="EN523" s="102"/>
      <c r="EO523" s="102"/>
      <c r="EP523" s="102"/>
      <c r="EQ523" s="102"/>
      <c r="ER523" s="102"/>
      <c r="ES523" s="102"/>
      <c r="ET523" s="102"/>
      <c r="EU523" s="102"/>
      <c r="EV523" s="102"/>
      <c r="FL523" s="36" t="str">
        <f t="shared" si="490"/>
        <v>X</v>
      </c>
    </row>
    <row r="524" spans="1:168" s="36" customFormat="1" ht="49.5" customHeight="1" x14ac:dyDescent="0.35">
      <c r="A524" s="67"/>
      <c r="B524" s="39"/>
      <c r="C524" s="39"/>
      <c r="D524" s="40"/>
      <c r="E524" s="41"/>
      <c r="F524" s="41"/>
      <c r="G524" s="41"/>
      <c r="H524" s="41"/>
      <c r="I524" s="41"/>
      <c r="J524" s="41"/>
      <c r="K524" s="41"/>
      <c r="L524" s="41"/>
      <c r="M524" s="41"/>
      <c r="N524" s="41"/>
      <c r="O524" s="29"/>
      <c r="P524" s="30"/>
      <c r="Q524" s="31"/>
      <c r="R524" s="31"/>
      <c r="S524" s="32" t="s">
        <v>662</v>
      </c>
      <c r="T524" s="33"/>
      <c r="U524" s="33" t="s">
        <v>4106</v>
      </c>
      <c r="V524" s="33" t="s">
        <v>2747</v>
      </c>
      <c r="W524" s="33"/>
      <c r="X524" s="33" t="s">
        <v>4108</v>
      </c>
      <c r="Y524" s="33" t="s">
        <v>4109</v>
      </c>
      <c r="Z524" s="33">
        <v>1</v>
      </c>
      <c r="AA524" s="34" t="s">
        <v>4110</v>
      </c>
      <c r="AB524" s="34">
        <v>111</v>
      </c>
      <c r="AC524" s="34" t="s">
        <v>4111</v>
      </c>
      <c r="AD524" s="34" t="s">
        <v>4112</v>
      </c>
      <c r="AE524" s="34" t="s">
        <v>5684</v>
      </c>
      <c r="AF524" s="34" t="s">
        <v>662</v>
      </c>
      <c r="AG524" s="34" t="s">
        <v>2747</v>
      </c>
      <c r="AH524" s="34" t="s">
        <v>4106</v>
      </c>
      <c r="AI524" s="34"/>
      <c r="AJ524" s="34" t="s">
        <v>4106</v>
      </c>
      <c r="AK524" s="34"/>
      <c r="AL524" s="34" t="s">
        <v>4106</v>
      </c>
      <c r="AM524" s="34"/>
      <c r="AN524" s="34">
        <v>1</v>
      </c>
      <c r="AO524" s="34" t="s">
        <v>5693</v>
      </c>
      <c r="AP524" s="34" t="s">
        <v>2748</v>
      </c>
      <c r="AQ524" s="56">
        <v>1</v>
      </c>
      <c r="AR524" s="56">
        <v>2</v>
      </c>
      <c r="AS524" s="56">
        <v>2</v>
      </c>
      <c r="AT524" s="42" t="s">
        <v>5741</v>
      </c>
      <c r="AU524" s="42" t="s">
        <v>4720</v>
      </c>
      <c r="AV524" s="42" t="s">
        <v>6466</v>
      </c>
      <c r="AW524" s="35" t="s">
        <v>2062</v>
      </c>
      <c r="AX524" s="35" t="s">
        <v>1384</v>
      </c>
      <c r="AY524" s="35" t="s">
        <v>1385</v>
      </c>
      <c r="AZ524" s="43" t="str">
        <f t="shared" si="530"/>
        <v>X</v>
      </c>
      <c r="BA524" s="44"/>
      <c r="BB524" s="43" t="str">
        <f t="shared" si="494"/>
        <v/>
      </c>
      <c r="BC524" s="45" t="str">
        <f t="shared" si="531"/>
        <v/>
      </c>
      <c r="BD524" s="45" t="str">
        <f t="shared" si="495"/>
        <v/>
      </c>
      <c r="BE524" s="45" t="s">
        <v>5691</v>
      </c>
      <c r="BF524" s="45" t="str">
        <f t="shared" si="544"/>
        <v/>
      </c>
      <c r="BG524" s="45" t="str">
        <f t="shared" si="496"/>
        <v/>
      </c>
      <c r="BH524" s="12" t="str">
        <f t="shared" si="532"/>
        <v/>
      </c>
      <c r="BI524" s="43" t="str">
        <f t="shared" si="497"/>
        <v/>
      </c>
      <c r="BJ524" s="46" t="str">
        <f t="shared" si="498"/>
        <v/>
      </c>
      <c r="BK524" s="46" t="str">
        <f t="shared" si="533"/>
        <v/>
      </c>
      <c r="BL524" s="46" t="str">
        <f t="shared" si="499"/>
        <v/>
      </c>
      <c r="BM524" s="43" t="str">
        <f t="shared" si="500"/>
        <v/>
      </c>
      <c r="BN524" s="43" t="str">
        <f t="shared" si="534"/>
        <v/>
      </c>
      <c r="BO524" s="44" t="str">
        <f t="shared" si="545"/>
        <v/>
      </c>
      <c r="BP524" s="44" t="str">
        <f t="shared" si="535"/>
        <v>X</v>
      </c>
      <c r="BQ524" s="44" t="str">
        <f t="shared" si="536"/>
        <v/>
      </c>
      <c r="BR524" s="46" t="str">
        <f t="shared" si="568"/>
        <v/>
      </c>
      <c r="BS524" s="47" t="str">
        <f t="shared" si="569"/>
        <v/>
      </c>
      <c r="BT524" s="46" t="str">
        <f t="shared" si="570"/>
        <v/>
      </c>
      <c r="BU524" s="46" t="str">
        <f t="shared" si="571"/>
        <v/>
      </c>
      <c r="BV524" s="73" t="str">
        <f t="shared" ref="BV524:BV587" si="572">IF(S524="","",IF(BR524&amp;BS524&amp;BT524&amp;BU524&amp;BW524&amp;BX524&amp;BY524="",IF(BC524&amp;BD524="",IF(AF524="666","X",""),"X"),""))</f>
        <v/>
      </c>
      <c r="BW524" s="47" t="str">
        <f t="shared" si="553"/>
        <v/>
      </c>
      <c r="BX524" s="47" t="str">
        <f t="shared" si="537"/>
        <v/>
      </c>
      <c r="BY524" s="13" t="str">
        <f t="shared" si="538"/>
        <v/>
      </c>
      <c r="BZ524" s="14" t="str">
        <f t="shared" si="550"/>
        <v/>
      </c>
      <c r="CA524" s="48" t="str">
        <f t="shared" si="551"/>
        <v>X</v>
      </c>
      <c r="CB524" s="44" t="str">
        <f t="shared" si="552"/>
        <v/>
      </c>
      <c r="CC524" s="44" t="str">
        <f t="shared" si="501"/>
        <v/>
      </c>
      <c r="CD524" s="44" t="str">
        <f t="shared" si="491"/>
        <v/>
      </c>
      <c r="CE524" s="44" t="str">
        <f t="shared" si="540"/>
        <v/>
      </c>
      <c r="CF524" s="44" t="str">
        <f t="shared" si="502"/>
        <v/>
      </c>
      <c r="CG524" s="44" t="str">
        <f t="shared" si="503"/>
        <v/>
      </c>
      <c r="CH524" s="44" t="str">
        <f t="shared" si="504"/>
        <v/>
      </c>
      <c r="CI524" s="44" t="str">
        <f t="shared" si="505"/>
        <v/>
      </c>
      <c r="CJ524" s="44" t="str">
        <f t="shared" si="506"/>
        <v/>
      </c>
      <c r="CK524" s="44" t="str">
        <f t="shared" si="507"/>
        <v/>
      </c>
      <c r="CL524" s="44" t="str">
        <f t="shared" si="508"/>
        <v/>
      </c>
      <c r="CM524" s="43" t="str">
        <f t="shared" si="509"/>
        <v/>
      </c>
      <c r="CN524" s="43" t="str">
        <f t="shared" si="510"/>
        <v/>
      </c>
      <c r="CO524" s="43" t="str">
        <f t="shared" si="511"/>
        <v/>
      </c>
      <c r="CP524" s="44" t="str">
        <f t="shared" si="492"/>
        <v/>
      </c>
      <c r="CQ524" s="44" t="str">
        <f t="shared" si="512"/>
        <v/>
      </c>
      <c r="CR524" s="43" t="str">
        <f t="shared" si="542"/>
        <v/>
      </c>
      <c r="CS524" s="44">
        <v>0</v>
      </c>
      <c r="CT524" s="44">
        <v>0</v>
      </c>
      <c r="CU524" s="44" t="str">
        <f t="shared" si="515"/>
        <v/>
      </c>
      <c r="CV524" s="44" t="str">
        <f t="shared" si="516"/>
        <v/>
      </c>
      <c r="CW524" s="44" t="str">
        <f t="shared" si="517"/>
        <v/>
      </c>
      <c r="CX524" s="44" t="str">
        <f t="shared" si="518"/>
        <v/>
      </c>
      <c r="CY524" s="44" t="str">
        <f t="shared" si="519"/>
        <v/>
      </c>
      <c r="CZ524" s="44" t="str">
        <f t="shared" si="520"/>
        <v/>
      </c>
      <c r="DA524" s="49" t="str">
        <f t="shared" si="513"/>
        <v/>
      </c>
      <c r="DB524" s="44" t="str">
        <f t="shared" si="521"/>
        <v/>
      </c>
      <c r="DC524" s="44" t="str">
        <f t="shared" si="522"/>
        <v/>
      </c>
      <c r="DD524" s="44" t="str">
        <f t="shared" si="523"/>
        <v/>
      </c>
      <c r="DE524" s="44" t="str">
        <f t="shared" si="524"/>
        <v/>
      </c>
      <c r="DF524" s="44" t="str">
        <f t="shared" si="525"/>
        <v/>
      </c>
      <c r="DG524" s="44" t="str">
        <f t="shared" si="526"/>
        <v/>
      </c>
      <c r="DH524" s="44" t="str">
        <f t="shared" si="539"/>
        <v>X</v>
      </c>
      <c r="DI524" s="50" t="str">
        <f t="shared" si="527"/>
        <v/>
      </c>
      <c r="DJ524" s="50" t="str">
        <f t="shared" si="541"/>
        <v/>
      </c>
      <c r="DK524" s="50" t="str">
        <f t="shared" si="528"/>
        <v/>
      </c>
      <c r="DL524" s="50" t="str">
        <f t="shared" si="529"/>
        <v/>
      </c>
      <c r="DM524" s="51" t="str">
        <f t="shared" si="493"/>
        <v>009049016</v>
      </c>
      <c r="DN524" s="52"/>
      <c r="DO524" s="53"/>
      <c r="DP524" s="52"/>
      <c r="DQ524" s="53" t="str">
        <f t="shared" si="543"/>
        <v/>
      </c>
      <c r="DR524" s="52" t="str">
        <f t="shared" si="514"/>
        <v/>
      </c>
      <c r="DS524" s="53"/>
      <c r="DT524" s="52"/>
      <c r="DU524" s="53"/>
      <c r="DV524" s="52"/>
      <c r="DW524" s="99"/>
      <c r="DX524" s="99"/>
      <c r="EI524" s="83"/>
      <c r="EJ524" s="102"/>
      <c r="EK524" s="102"/>
      <c r="EL524" s="102"/>
      <c r="EM524" s="102"/>
      <c r="EN524" s="102"/>
      <c r="EO524" s="102"/>
      <c r="EP524" s="102"/>
      <c r="EQ524" s="102"/>
      <c r="ER524" s="102"/>
      <c r="ES524" s="102"/>
      <c r="ET524" s="102"/>
      <c r="EU524" s="102"/>
      <c r="EV524" s="102"/>
      <c r="FL524" s="36" t="str">
        <f t="shared" ref="FL524:FL587" si="573">+CM524&amp;CN524&amp;CO524&amp;CP524&amp;CQ524&amp;CR524</f>
        <v/>
      </c>
    </row>
    <row r="525" spans="1:168" s="36" customFormat="1" ht="49.5" customHeight="1" x14ac:dyDescent="0.35">
      <c r="A525" s="67"/>
      <c r="B525" s="39"/>
      <c r="C525" s="39"/>
      <c r="D525" s="40"/>
      <c r="E525" s="41"/>
      <c r="F525" s="41"/>
      <c r="G525" s="41"/>
      <c r="H525" s="41"/>
      <c r="I525" s="41"/>
      <c r="J525" s="41"/>
      <c r="K525" s="41"/>
      <c r="L525" s="41"/>
      <c r="M525" s="41"/>
      <c r="N525" s="41"/>
      <c r="O525" s="29"/>
      <c r="P525" s="30"/>
      <c r="Q525" s="31"/>
      <c r="R525" s="31"/>
      <c r="S525" s="32" t="s">
        <v>664</v>
      </c>
      <c r="T525" s="33"/>
      <c r="U525" s="33" t="s">
        <v>4106</v>
      </c>
      <c r="V525" s="33" t="s">
        <v>2749</v>
      </c>
      <c r="W525" s="33"/>
      <c r="X525" s="33" t="s">
        <v>4108</v>
      </c>
      <c r="Y525" s="33" t="s">
        <v>4109</v>
      </c>
      <c r="Z525" s="33">
        <v>1</v>
      </c>
      <c r="AA525" s="34" t="s">
        <v>4110</v>
      </c>
      <c r="AB525" s="34">
        <v>111</v>
      </c>
      <c r="AC525" s="34" t="s">
        <v>4111</v>
      </c>
      <c r="AD525" s="34" t="s">
        <v>4112</v>
      </c>
      <c r="AE525" s="34" t="s">
        <v>5684</v>
      </c>
      <c r="AF525" s="34" t="s">
        <v>662</v>
      </c>
      <c r="AG525" s="34" t="s">
        <v>2747</v>
      </c>
      <c r="AH525" s="34" t="s">
        <v>5734</v>
      </c>
      <c r="AI525" s="34" t="s">
        <v>2988</v>
      </c>
      <c r="AJ525" s="34" t="s">
        <v>4106</v>
      </c>
      <c r="AK525" s="34"/>
      <c r="AL525" s="34" t="s">
        <v>4106</v>
      </c>
      <c r="AM525" s="34"/>
      <c r="AN525" s="34">
        <v>1</v>
      </c>
      <c r="AO525" s="34" t="s">
        <v>5693</v>
      </c>
      <c r="AP525" s="34" t="s">
        <v>2748</v>
      </c>
      <c r="AQ525" s="56">
        <v>1</v>
      </c>
      <c r="AR525" s="56">
        <v>2</v>
      </c>
      <c r="AS525" s="56">
        <v>2</v>
      </c>
      <c r="AT525" s="42" t="s">
        <v>5741</v>
      </c>
      <c r="AU525" s="42" t="s">
        <v>4720</v>
      </c>
      <c r="AV525" s="42" t="s">
        <v>6466</v>
      </c>
      <c r="AW525" s="35" t="s">
        <v>2062</v>
      </c>
      <c r="AX525" s="35" t="s">
        <v>1384</v>
      </c>
      <c r="AY525" s="35" t="s">
        <v>1385</v>
      </c>
      <c r="AZ525" s="43" t="str">
        <f t="shared" si="530"/>
        <v>X</v>
      </c>
      <c r="BA525" s="44"/>
      <c r="BB525" s="43" t="str">
        <f t="shared" si="494"/>
        <v/>
      </c>
      <c r="BC525" s="45" t="str">
        <f t="shared" si="531"/>
        <v/>
      </c>
      <c r="BD525" s="45" t="str">
        <f t="shared" si="495"/>
        <v/>
      </c>
      <c r="BE525" s="45" t="s">
        <v>5691</v>
      </c>
      <c r="BF525" s="45" t="str">
        <f t="shared" si="544"/>
        <v/>
      </c>
      <c r="BG525" s="45" t="str">
        <f t="shared" si="496"/>
        <v/>
      </c>
      <c r="BH525" s="12" t="str">
        <f t="shared" si="532"/>
        <v/>
      </c>
      <c r="BI525" s="43" t="str">
        <f t="shared" si="497"/>
        <v/>
      </c>
      <c r="BJ525" s="46" t="str">
        <f t="shared" si="498"/>
        <v/>
      </c>
      <c r="BK525" s="46" t="str">
        <f t="shared" si="533"/>
        <v/>
      </c>
      <c r="BL525" s="46" t="str">
        <f t="shared" si="499"/>
        <v/>
      </c>
      <c r="BM525" s="43" t="str">
        <f t="shared" si="500"/>
        <v/>
      </c>
      <c r="BN525" s="43" t="str">
        <f t="shared" si="534"/>
        <v/>
      </c>
      <c r="BO525" s="44" t="str">
        <f t="shared" si="545"/>
        <v/>
      </c>
      <c r="BP525" s="44" t="str">
        <f t="shared" si="535"/>
        <v>X</v>
      </c>
      <c r="BQ525" s="44" t="str">
        <f t="shared" si="536"/>
        <v/>
      </c>
      <c r="BR525" s="46" t="str">
        <f t="shared" si="568"/>
        <v/>
      </c>
      <c r="BS525" s="47" t="str">
        <f t="shared" si="569"/>
        <v/>
      </c>
      <c r="BT525" s="46" t="str">
        <f t="shared" si="570"/>
        <v/>
      </c>
      <c r="BU525" s="46" t="str">
        <f t="shared" si="571"/>
        <v/>
      </c>
      <c r="BV525" s="73" t="str">
        <f t="shared" si="572"/>
        <v/>
      </c>
      <c r="BW525" s="47" t="str">
        <f t="shared" si="553"/>
        <v/>
      </c>
      <c r="BX525" s="47" t="str">
        <f t="shared" si="537"/>
        <v/>
      </c>
      <c r="BY525" s="13" t="str">
        <f t="shared" si="538"/>
        <v/>
      </c>
      <c r="BZ525" s="14" t="str">
        <f t="shared" si="550"/>
        <v/>
      </c>
      <c r="CA525" s="48" t="str">
        <f t="shared" si="551"/>
        <v>X</v>
      </c>
      <c r="CB525" s="44" t="str">
        <f t="shared" si="552"/>
        <v/>
      </c>
      <c r="CC525" s="44" t="str">
        <f t="shared" si="501"/>
        <v/>
      </c>
      <c r="CD525" s="44" t="str">
        <f t="shared" si="491"/>
        <v/>
      </c>
      <c r="CE525" s="44" t="str">
        <f t="shared" si="540"/>
        <v/>
      </c>
      <c r="CF525" s="44" t="str">
        <f t="shared" si="502"/>
        <v/>
      </c>
      <c r="CG525" s="44" t="str">
        <f t="shared" si="503"/>
        <v/>
      </c>
      <c r="CH525" s="44" t="str">
        <f t="shared" si="504"/>
        <v/>
      </c>
      <c r="CI525" s="44" t="str">
        <f t="shared" si="505"/>
        <v/>
      </c>
      <c r="CJ525" s="44" t="str">
        <f t="shared" si="506"/>
        <v/>
      </c>
      <c r="CK525" s="44" t="str">
        <f t="shared" si="507"/>
        <v/>
      </c>
      <c r="CL525" s="44" t="str">
        <f t="shared" si="508"/>
        <v/>
      </c>
      <c r="CM525" s="43" t="str">
        <f t="shared" si="509"/>
        <v/>
      </c>
      <c r="CN525" s="43" t="str">
        <f t="shared" si="510"/>
        <v/>
      </c>
      <c r="CO525" s="43" t="str">
        <f t="shared" si="511"/>
        <v/>
      </c>
      <c r="CP525" s="44" t="str">
        <f t="shared" si="492"/>
        <v/>
      </c>
      <c r="CQ525" s="44" t="str">
        <f t="shared" si="512"/>
        <v/>
      </c>
      <c r="CR525" s="43" t="str">
        <f t="shared" si="542"/>
        <v/>
      </c>
      <c r="CS525" s="44">
        <v>0</v>
      </c>
      <c r="CT525" s="44">
        <v>0</v>
      </c>
      <c r="CU525" s="44" t="str">
        <f t="shared" si="515"/>
        <v/>
      </c>
      <c r="CV525" s="44" t="str">
        <f t="shared" si="516"/>
        <v/>
      </c>
      <c r="CW525" s="44" t="str">
        <f t="shared" si="517"/>
        <v/>
      </c>
      <c r="CX525" s="44" t="str">
        <f t="shared" si="518"/>
        <v/>
      </c>
      <c r="CY525" s="44" t="str">
        <f t="shared" si="519"/>
        <v/>
      </c>
      <c r="CZ525" s="44" t="str">
        <f t="shared" si="520"/>
        <v/>
      </c>
      <c r="DA525" s="49" t="str">
        <f t="shared" si="513"/>
        <v/>
      </c>
      <c r="DB525" s="44" t="str">
        <f t="shared" si="521"/>
        <v/>
      </c>
      <c r="DC525" s="44" t="str">
        <f t="shared" si="522"/>
        <v/>
      </c>
      <c r="DD525" s="44" t="str">
        <f t="shared" si="523"/>
        <v/>
      </c>
      <c r="DE525" s="44" t="str">
        <f t="shared" si="524"/>
        <v/>
      </c>
      <c r="DF525" s="44" t="str">
        <f t="shared" si="525"/>
        <v/>
      </c>
      <c r="DG525" s="44" t="str">
        <f t="shared" si="526"/>
        <v/>
      </c>
      <c r="DH525" s="44" t="str">
        <f t="shared" si="539"/>
        <v>X</v>
      </c>
      <c r="DI525" s="50" t="str">
        <f t="shared" si="527"/>
        <v/>
      </c>
      <c r="DJ525" s="50" t="str">
        <f t="shared" si="541"/>
        <v/>
      </c>
      <c r="DK525" s="50" t="str">
        <f t="shared" si="528"/>
        <v/>
      </c>
      <c r="DL525" s="50" t="str">
        <f t="shared" si="529"/>
        <v/>
      </c>
      <c r="DM525" s="51" t="str">
        <f t="shared" si="493"/>
        <v>009049016</v>
      </c>
      <c r="DN525" s="52"/>
      <c r="DO525" s="53"/>
      <c r="DP525" s="52"/>
      <c r="DQ525" s="53" t="str">
        <f t="shared" si="543"/>
        <v/>
      </c>
      <c r="DR525" s="52" t="str">
        <f t="shared" si="514"/>
        <v/>
      </c>
      <c r="DS525" s="53"/>
      <c r="DT525" s="52"/>
      <c r="DU525" s="53"/>
      <c r="DV525" s="52"/>
      <c r="DW525" s="99"/>
      <c r="DX525" s="99"/>
      <c r="EI525" s="83"/>
      <c r="EJ525" s="102"/>
      <c r="EK525" s="102"/>
      <c r="EL525" s="102"/>
      <c r="EM525" s="102"/>
      <c r="EN525" s="102"/>
      <c r="EO525" s="102"/>
      <c r="EP525" s="102"/>
      <c r="EQ525" s="102"/>
      <c r="ER525" s="102"/>
      <c r="ES525" s="102"/>
      <c r="ET525" s="102"/>
      <c r="EU525" s="102"/>
      <c r="EV525" s="102"/>
      <c r="FL525" s="36" t="str">
        <f t="shared" si="573"/>
        <v/>
      </c>
    </row>
    <row r="526" spans="1:168" s="36" customFormat="1" ht="49.5" customHeight="1" x14ac:dyDescent="0.35">
      <c r="A526" s="67"/>
      <c r="B526" s="39"/>
      <c r="C526" s="39"/>
      <c r="D526" s="40" t="s">
        <v>6128</v>
      </c>
      <c r="E526" s="41" t="s">
        <v>4106</v>
      </c>
      <c r="F526" s="41" t="s">
        <v>4395</v>
      </c>
      <c r="G526" s="41"/>
      <c r="H526" s="41"/>
      <c r="I526" s="41" t="s">
        <v>5906</v>
      </c>
      <c r="J526" s="41" t="s">
        <v>5907</v>
      </c>
      <c r="K526" s="41"/>
      <c r="L526" s="41"/>
      <c r="M526" s="41" t="s">
        <v>4747</v>
      </c>
      <c r="N526" s="41" t="s">
        <v>4748</v>
      </c>
      <c r="O526" s="29" t="s">
        <v>239</v>
      </c>
      <c r="P526" s="30" t="s">
        <v>4750</v>
      </c>
      <c r="Q526" s="31" t="s">
        <v>4396</v>
      </c>
      <c r="R526" s="31" t="s">
        <v>4397</v>
      </c>
      <c r="S526" s="32" t="s">
        <v>6128</v>
      </c>
      <c r="T526" s="33"/>
      <c r="U526" s="33" t="s">
        <v>4106</v>
      </c>
      <c r="V526" s="33" t="s">
        <v>4395</v>
      </c>
      <c r="W526" s="33" t="s">
        <v>5691</v>
      </c>
      <c r="X526" s="33" t="s">
        <v>239</v>
      </c>
      <c r="Y526" s="33" t="s">
        <v>4750</v>
      </c>
      <c r="Z526" s="33">
        <v>1</v>
      </c>
      <c r="AA526" s="34" t="s">
        <v>5749</v>
      </c>
      <c r="AB526" s="34">
        <v>121</v>
      </c>
      <c r="AC526" s="34" t="s">
        <v>5750</v>
      </c>
      <c r="AD526" s="34" t="s">
        <v>4112</v>
      </c>
      <c r="AE526" s="34" t="s">
        <v>6453</v>
      </c>
      <c r="AF526" s="34" t="s">
        <v>4396</v>
      </c>
      <c r="AG526" s="34" t="s">
        <v>4397</v>
      </c>
      <c r="AH526" s="34" t="s">
        <v>4106</v>
      </c>
      <c r="AI526" s="34" t="s">
        <v>5691</v>
      </c>
      <c r="AJ526" s="34" t="s">
        <v>4106</v>
      </c>
      <c r="AK526" s="34" t="s">
        <v>5691</v>
      </c>
      <c r="AL526" s="34" t="s">
        <v>4106</v>
      </c>
      <c r="AM526" s="34" t="s">
        <v>5691</v>
      </c>
      <c r="AN526" s="34">
        <v>1</v>
      </c>
      <c r="AO526" s="34" t="s">
        <v>5691</v>
      </c>
      <c r="AP526" s="34" t="s">
        <v>5691</v>
      </c>
      <c r="AQ526" s="56">
        <v>0</v>
      </c>
      <c r="AR526" s="56">
        <v>0</v>
      </c>
      <c r="AS526" s="56">
        <v>0</v>
      </c>
      <c r="AT526" s="42" t="s">
        <v>4106</v>
      </c>
      <c r="AU526" s="42" t="s">
        <v>4106</v>
      </c>
      <c r="AV526" s="42" t="s">
        <v>4106</v>
      </c>
      <c r="AW526" s="35"/>
      <c r="AX526" s="35"/>
      <c r="AY526" s="35"/>
      <c r="AZ526" s="43" t="str">
        <f t="shared" si="530"/>
        <v/>
      </c>
      <c r="BA526" s="44"/>
      <c r="BB526" s="43" t="str">
        <f t="shared" si="494"/>
        <v/>
      </c>
      <c r="BC526" s="45" t="str">
        <f t="shared" si="531"/>
        <v>X</v>
      </c>
      <c r="BD526" s="45" t="str">
        <f t="shared" si="495"/>
        <v/>
      </c>
      <c r="BE526" s="45" t="s">
        <v>5691</v>
      </c>
      <c r="BF526" s="45" t="str">
        <f t="shared" si="544"/>
        <v/>
      </c>
      <c r="BG526" s="45" t="str">
        <f t="shared" si="496"/>
        <v/>
      </c>
      <c r="BH526" s="12" t="str">
        <f t="shared" si="532"/>
        <v/>
      </c>
      <c r="BI526" s="43" t="str">
        <f t="shared" si="497"/>
        <v/>
      </c>
      <c r="BJ526" s="46" t="str">
        <f t="shared" si="498"/>
        <v/>
      </c>
      <c r="BK526" s="46" t="str">
        <f t="shared" si="533"/>
        <v/>
      </c>
      <c r="BL526" s="46" t="str">
        <f t="shared" si="499"/>
        <v/>
      </c>
      <c r="BM526" s="43" t="str">
        <f t="shared" si="500"/>
        <v/>
      </c>
      <c r="BN526" s="43" t="str">
        <f t="shared" si="534"/>
        <v/>
      </c>
      <c r="BO526" s="44" t="str">
        <f t="shared" si="545"/>
        <v/>
      </c>
      <c r="BP526" s="44" t="str">
        <f t="shared" si="535"/>
        <v>X</v>
      </c>
      <c r="BQ526" s="44" t="str">
        <f t="shared" si="536"/>
        <v/>
      </c>
      <c r="BR526" s="46" t="str">
        <f t="shared" si="568"/>
        <v/>
      </c>
      <c r="BS526" s="47" t="str">
        <f t="shared" si="569"/>
        <v/>
      </c>
      <c r="BT526" s="46" t="str">
        <f t="shared" si="570"/>
        <v/>
      </c>
      <c r="BU526" s="46" t="str">
        <f t="shared" si="571"/>
        <v/>
      </c>
      <c r="BV526" s="73" t="str">
        <f t="shared" si="572"/>
        <v>X</v>
      </c>
      <c r="BW526" s="47" t="str">
        <f t="shared" si="553"/>
        <v/>
      </c>
      <c r="BX526" s="47" t="str">
        <f t="shared" si="537"/>
        <v/>
      </c>
      <c r="BY526" s="13" t="str">
        <f t="shared" si="538"/>
        <v/>
      </c>
      <c r="BZ526" s="14" t="str">
        <f t="shared" si="550"/>
        <v/>
      </c>
      <c r="CA526" s="48" t="str">
        <f t="shared" si="551"/>
        <v>X</v>
      </c>
      <c r="CB526" s="44" t="str">
        <f t="shared" si="552"/>
        <v/>
      </c>
      <c r="CC526" s="44" t="str">
        <f t="shared" si="501"/>
        <v/>
      </c>
      <c r="CD526" s="44" t="str">
        <f t="shared" si="491"/>
        <v/>
      </c>
      <c r="CE526" s="44" t="str">
        <f t="shared" si="540"/>
        <v/>
      </c>
      <c r="CF526" s="44" t="str">
        <f t="shared" si="502"/>
        <v/>
      </c>
      <c r="CG526" s="44" t="str">
        <f t="shared" si="503"/>
        <v/>
      </c>
      <c r="CH526" s="44" t="str">
        <f t="shared" si="504"/>
        <v/>
      </c>
      <c r="CI526" s="44" t="str">
        <f t="shared" si="505"/>
        <v/>
      </c>
      <c r="CJ526" s="44" t="str">
        <f t="shared" si="506"/>
        <v/>
      </c>
      <c r="CK526" s="44" t="str">
        <f t="shared" si="507"/>
        <v/>
      </c>
      <c r="CL526" s="44" t="str">
        <f t="shared" si="508"/>
        <v/>
      </c>
      <c r="CM526" s="43" t="str">
        <f t="shared" si="509"/>
        <v/>
      </c>
      <c r="CN526" s="43" t="str">
        <f t="shared" si="510"/>
        <v/>
      </c>
      <c r="CO526" s="43" t="str">
        <f t="shared" si="511"/>
        <v/>
      </c>
      <c r="CP526" s="44" t="str">
        <f t="shared" si="492"/>
        <v/>
      </c>
      <c r="CQ526" s="44" t="str">
        <f t="shared" si="512"/>
        <v/>
      </c>
      <c r="CR526" s="43" t="str">
        <f t="shared" si="542"/>
        <v/>
      </c>
      <c r="CS526" s="44">
        <v>0</v>
      </c>
      <c r="CT526" s="44">
        <v>0</v>
      </c>
      <c r="CU526" s="44" t="str">
        <f t="shared" si="515"/>
        <v/>
      </c>
      <c r="CV526" s="44" t="str">
        <f t="shared" si="516"/>
        <v/>
      </c>
      <c r="CW526" s="44" t="str">
        <f t="shared" si="517"/>
        <v/>
      </c>
      <c r="CX526" s="44" t="str">
        <f t="shared" si="518"/>
        <v/>
      </c>
      <c r="CY526" s="44" t="str">
        <f t="shared" si="519"/>
        <v/>
      </c>
      <c r="CZ526" s="44" t="str">
        <f t="shared" si="520"/>
        <v/>
      </c>
      <c r="DA526" s="49" t="str">
        <f t="shared" si="513"/>
        <v/>
      </c>
      <c r="DB526" s="44" t="str">
        <f t="shared" si="521"/>
        <v/>
      </c>
      <c r="DC526" s="44" t="str">
        <f t="shared" si="522"/>
        <v/>
      </c>
      <c r="DD526" s="44" t="str">
        <f t="shared" si="523"/>
        <v/>
      </c>
      <c r="DE526" s="44" t="str">
        <f t="shared" si="524"/>
        <v/>
      </c>
      <c r="DF526" s="44" t="str">
        <f t="shared" si="525"/>
        <v/>
      </c>
      <c r="DG526" s="44" t="str">
        <f t="shared" si="526"/>
        <v/>
      </c>
      <c r="DH526" s="44" t="str">
        <f t="shared" si="539"/>
        <v/>
      </c>
      <c r="DI526" s="50" t="str">
        <f t="shared" si="527"/>
        <v/>
      </c>
      <c r="DJ526" s="50" t="str">
        <f t="shared" si="541"/>
        <v/>
      </c>
      <c r="DK526" s="50" t="str">
        <f t="shared" si="528"/>
        <v/>
      </c>
      <c r="DL526" s="50" t="str">
        <f t="shared" si="529"/>
        <v/>
      </c>
      <c r="DM526" s="51" t="str">
        <f t="shared" si="493"/>
        <v>000000000</v>
      </c>
      <c r="DN526" s="52"/>
      <c r="DO526" s="53"/>
      <c r="DP526" s="52"/>
      <c r="DQ526" s="53" t="str">
        <f t="shared" si="543"/>
        <v/>
      </c>
      <c r="DR526" s="52" t="str">
        <f t="shared" si="514"/>
        <v/>
      </c>
      <c r="DS526" s="53"/>
      <c r="DT526" s="52"/>
      <c r="DU526" s="53"/>
      <c r="DV526" s="52"/>
      <c r="DW526" s="99"/>
      <c r="DX526" s="99"/>
      <c r="EI526" s="83"/>
      <c r="EJ526" s="102"/>
      <c r="EK526" s="102"/>
      <c r="EL526" s="102"/>
      <c r="EM526" s="102"/>
      <c r="EN526" s="102"/>
      <c r="EO526" s="102"/>
      <c r="EP526" s="102"/>
      <c r="EQ526" s="102"/>
      <c r="ER526" s="102"/>
      <c r="ES526" s="102"/>
      <c r="ET526" s="102"/>
      <c r="EU526" s="102"/>
      <c r="EV526" s="102"/>
      <c r="FL526" s="36" t="str">
        <f t="shared" si="573"/>
        <v/>
      </c>
    </row>
    <row r="527" spans="1:168" s="36" customFormat="1" ht="49.5" customHeight="1" x14ac:dyDescent="0.35">
      <c r="A527" s="67"/>
      <c r="B527" s="39"/>
      <c r="C527" s="39"/>
      <c r="D527" s="40" t="s">
        <v>5420</v>
      </c>
      <c r="E527" s="41" t="s">
        <v>4106</v>
      </c>
      <c r="F527" s="41" t="s">
        <v>5421</v>
      </c>
      <c r="G527" s="41"/>
      <c r="H527" s="41"/>
      <c r="I527" s="41" t="s">
        <v>5906</v>
      </c>
      <c r="J527" s="41" t="s">
        <v>5907</v>
      </c>
      <c r="K527" s="41"/>
      <c r="L527" s="41"/>
      <c r="M527" s="41" t="s">
        <v>4747</v>
      </c>
      <c r="N527" s="41" t="s">
        <v>4748</v>
      </c>
      <c r="O527" s="29" t="s">
        <v>239</v>
      </c>
      <c r="P527" s="30" t="s">
        <v>4750</v>
      </c>
      <c r="Q527" s="31"/>
      <c r="R527" s="31"/>
      <c r="S527" s="32" t="s">
        <v>5420</v>
      </c>
      <c r="T527" s="33"/>
      <c r="U527" s="33" t="s">
        <v>4106</v>
      </c>
      <c r="V527" s="33" t="s">
        <v>5421</v>
      </c>
      <c r="W527" s="33" t="s">
        <v>5691</v>
      </c>
      <c r="X527" s="33" t="s">
        <v>239</v>
      </c>
      <c r="Y527" s="33" t="s">
        <v>4750</v>
      </c>
      <c r="Z527" s="33">
        <v>1</v>
      </c>
      <c r="AA527" s="34" t="s">
        <v>5749</v>
      </c>
      <c r="AB527" s="34">
        <v>121</v>
      </c>
      <c r="AC527" s="34" t="s">
        <v>5750</v>
      </c>
      <c r="AD527" s="34" t="s">
        <v>4112</v>
      </c>
      <c r="AE527" s="34" t="s">
        <v>6453</v>
      </c>
      <c r="AF527" s="34" t="s">
        <v>5420</v>
      </c>
      <c r="AG527" s="34" t="s">
        <v>5421</v>
      </c>
      <c r="AH527" s="34" t="s">
        <v>4106</v>
      </c>
      <c r="AI527" s="34" t="s">
        <v>5691</v>
      </c>
      <c r="AJ527" s="34" t="s">
        <v>4106</v>
      </c>
      <c r="AK527" s="34" t="s">
        <v>5691</v>
      </c>
      <c r="AL527" s="34" t="s">
        <v>4106</v>
      </c>
      <c r="AM527" s="34" t="s">
        <v>5691</v>
      </c>
      <c r="AN527" s="34">
        <v>1</v>
      </c>
      <c r="AO527" s="34" t="s">
        <v>5691</v>
      </c>
      <c r="AP527" s="34" t="s">
        <v>5691</v>
      </c>
      <c r="AQ527" s="56">
        <v>0</v>
      </c>
      <c r="AR527" s="56">
        <v>0</v>
      </c>
      <c r="AS527" s="56">
        <v>0</v>
      </c>
      <c r="AT527" s="42" t="s">
        <v>4106</v>
      </c>
      <c r="AU527" s="42" t="s">
        <v>4106</v>
      </c>
      <c r="AV527" s="42" t="s">
        <v>4106</v>
      </c>
      <c r="AW527" s="35"/>
      <c r="AX527" s="35"/>
      <c r="AY527" s="35"/>
      <c r="AZ527" s="43" t="str">
        <f t="shared" si="530"/>
        <v/>
      </c>
      <c r="BA527" s="44"/>
      <c r="BB527" s="43" t="str">
        <f t="shared" si="494"/>
        <v/>
      </c>
      <c r="BC527" s="45" t="str">
        <f t="shared" si="531"/>
        <v>X</v>
      </c>
      <c r="BD527" s="45" t="str">
        <f t="shared" si="495"/>
        <v/>
      </c>
      <c r="BE527" s="45" t="s">
        <v>5691</v>
      </c>
      <c r="BF527" s="45" t="str">
        <f t="shared" si="544"/>
        <v/>
      </c>
      <c r="BG527" s="45" t="str">
        <f t="shared" si="496"/>
        <v/>
      </c>
      <c r="BH527" s="12" t="str">
        <f t="shared" si="532"/>
        <v/>
      </c>
      <c r="BI527" s="43" t="str">
        <f t="shared" si="497"/>
        <v/>
      </c>
      <c r="BJ527" s="46" t="str">
        <f t="shared" si="498"/>
        <v/>
      </c>
      <c r="BK527" s="46" t="str">
        <f t="shared" si="533"/>
        <v/>
      </c>
      <c r="BL527" s="46" t="str">
        <f t="shared" si="499"/>
        <v/>
      </c>
      <c r="BM527" s="43" t="str">
        <f t="shared" si="500"/>
        <v/>
      </c>
      <c r="BN527" s="43" t="str">
        <f t="shared" si="534"/>
        <v/>
      </c>
      <c r="BO527" s="44" t="str">
        <f t="shared" si="545"/>
        <v/>
      </c>
      <c r="BP527" s="44" t="str">
        <f t="shared" si="535"/>
        <v>X</v>
      </c>
      <c r="BQ527" s="44" t="str">
        <f t="shared" si="536"/>
        <v/>
      </c>
      <c r="BR527" s="46" t="str">
        <f t="shared" si="568"/>
        <v/>
      </c>
      <c r="BS527" s="47" t="str">
        <f t="shared" si="569"/>
        <v/>
      </c>
      <c r="BT527" s="46" t="str">
        <f t="shared" si="570"/>
        <v/>
      </c>
      <c r="BU527" s="46" t="str">
        <f t="shared" si="571"/>
        <v/>
      </c>
      <c r="BV527" s="73" t="str">
        <f t="shared" si="572"/>
        <v>X</v>
      </c>
      <c r="BW527" s="47" t="str">
        <f t="shared" si="553"/>
        <v/>
      </c>
      <c r="BX527" s="47" t="str">
        <f t="shared" si="537"/>
        <v/>
      </c>
      <c r="BY527" s="13" t="str">
        <f t="shared" si="538"/>
        <v/>
      </c>
      <c r="BZ527" s="14" t="str">
        <f t="shared" si="550"/>
        <v/>
      </c>
      <c r="CA527" s="48" t="str">
        <f t="shared" si="551"/>
        <v>X</v>
      </c>
      <c r="CB527" s="44" t="str">
        <f t="shared" si="552"/>
        <v/>
      </c>
      <c r="CC527" s="44" t="str">
        <f t="shared" si="501"/>
        <v/>
      </c>
      <c r="CD527" s="44" t="str">
        <f t="shared" si="491"/>
        <v/>
      </c>
      <c r="CE527" s="44" t="str">
        <f t="shared" si="540"/>
        <v/>
      </c>
      <c r="CF527" s="44" t="str">
        <f t="shared" si="502"/>
        <v/>
      </c>
      <c r="CG527" s="44" t="str">
        <f t="shared" si="503"/>
        <v/>
      </c>
      <c r="CH527" s="44" t="str">
        <f t="shared" si="504"/>
        <v/>
      </c>
      <c r="CI527" s="44" t="str">
        <f t="shared" si="505"/>
        <v/>
      </c>
      <c r="CJ527" s="44" t="str">
        <f t="shared" si="506"/>
        <v/>
      </c>
      <c r="CK527" s="44" t="str">
        <f t="shared" si="507"/>
        <v/>
      </c>
      <c r="CL527" s="44" t="str">
        <f t="shared" si="508"/>
        <v/>
      </c>
      <c r="CM527" s="43" t="str">
        <f t="shared" si="509"/>
        <v/>
      </c>
      <c r="CN527" s="43" t="str">
        <f t="shared" si="510"/>
        <v/>
      </c>
      <c r="CO527" s="43" t="str">
        <f t="shared" si="511"/>
        <v/>
      </c>
      <c r="CP527" s="44" t="str">
        <f t="shared" si="492"/>
        <v/>
      </c>
      <c r="CQ527" s="44" t="str">
        <f t="shared" si="512"/>
        <v/>
      </c>
      <c r="CR527" s="43" t="str">
        <f t="shared" si="542"/>
        <v/>
      </c>
      <c r="CS527" s="44">
        <v>0</v>
      </c>
      <c r="CT527" s="44">
        <v>0</v>
      </c>
      <c r="CU527" s="44" t="str">
        <f t="shared" si="515"/>
        <v/>
      </c>
      <c r="CV527" s="44" t="str">
        <f t="shared" si="516"/>
        <v/>
      </c>
      <c r="CW527" s="44" t="str">
        <f t="shared" si="517"/>
        <v/>
      </c>
      <c r="CX527" s="44" t="str">
        <f t="shared" si="518"/>
        <v/>
      </c>
      <c r="CY527" s="44" t="str">
        <f t="shared" si="519"/>
        <v/>
      </c>
      <c r="CZ527" s="44" t="str">
        <f t="shared" si="520"/>
        <v/>
      </c>
      <c r="DA527" s="49" t="str">
        <f t="shared" si="513"/>
        <v/>
      </c>
      <c r="DB527" s="44" t="str">
        <f t="shared" si="521"/>
        <v/>
      </c>
      <c r="DC527" s="44" t="str">
        <f t="shared" si="522"/>
        <v/>
      </c>
      <c r="DD527" s="44" t="str">
        <f t="shared" si="523"/>
        <v/>
      </c>
      <c r="DE527" s="44" t="str">
        <f t="shared" si="524"/>
        <v/>
      </c>
      <c r="DF527" s="44" t="str">
        <f t="shared" si="525"/>
        <v/>
      </c>
      <c r="DG527" s="44" t="str">
        <f t="shared" si="526"/>
        <v/>
      </c>
      <c r="DH527" s="44" t="str">
        <f t="shared" si="539"/>
        <v/>
      </c>
      <c r="DI527" s="50" t="str">
        <f t="shared" si="527"/>
        <v/>
      </c>
      <c r="DJ527" s="50" t="str">
        <f t="shared" si="541"/>
        <v/>
      </c>
      <c r="DK527" s="50" t="str">
        <f t="shared" si="528"/>
        <v/>
      </c>
      <c r="DL527" s="50" t="str">
        <f t="shared" si="529"/>
        <v/>
      </c>
      <c r="DM527" s="51" t="str">
        <f t="shared" si="493"/>
        <v>000000000</v>
      </c>
      <c r="DN527" s="52"/>
      <c r="DO527" s="53"/>
      <c r="DP527" s="52"/>
      <c r="DQ527" s="53" t="str">
        <f t="shared" si="543"/>
        <v/>
      </c>
      <c r="DR527" s="52" t="str">
        <f t="shared" si="514"/>
        <v/>
      </c>
      <c r="DS527" s="53"/>
      <c r="DT527" s="52"/>
      <c r="DU527" s="53"/>
      <c r="DV527" s="52"/>
      <c r="DW527" s="99"/>
      <c r="DX527" s="99"/>
      <c r="EI527" s="83"/>
      <c r="EJ527" s="102"/>
      <c r="EK527" s="102"/>
      <c r="EL527" s="102"/>
      <c r="EM527" s="102"/>
      <c r="EN527" s="102"/>
      <c r="EO527" s="102"/>
      <c r="EP527" s="102"/>
      <c r="EQ527" s="102"/>
      <c r="ER527" s="102"/>
      <c r="ES527" s="102"/>
      <c r="ET527" s="102"/>
      <c r="EU527" s="102"/>
      <c r="EV527" s="102"/>
      <c r="FL527" s="36" t="str">
        <f t="shared" si="573"/>
        <v/>
      </c>
    </row>
    <row r="528" spans="1:168" s="36" customFormat="1" ht="49.5" customHeight="1" x14ac:dyDescent="0.35">
      <c r="A528" s="67"/>
      <c r="B528" s="39"/>
      <c r="C528" s="39"/>
      <c r="D528" s="40" t="s">
        <v>5422</v>
      </c>
      <c r="E528" s="41" t="s">
        <v>4106</v>
      </c>
      <c r="F528" s="41" t="s">
        <v>5423</v>
      </c>
      <c r="G528" s="41"/>
      <c r="H528" s="41"/>
      <c r="I528" s="41" t="s">
        <v>5906</v>
      </c>
      <c r="J528" s="41" t="s">
        <v>5907</v>
      </c>
      <c r="K528" s="41"/>
      <c r="L528" s="41"/>
      <c r="M528" s="41" t="s">
        <v>4747</v>
      </c>
      <c r="N528" s="41" t="s">
        <v>4748</v>
      </c>
      <c r="O528" s="29" t="s">
        <v>239</v>
      </c>
      <c r="P528" s="30" t="s">
        <v>4750</v>
      </c>
      <c r="Q528" s="31"/>
      <c r="R528" s="31"/>
      <c r="S528" s="32" t="s">
        <v>5422</v>
      </c>
      <c r="T528" s="33"/>
      <c r="U528" s="33" t="s">
        <v>4106</v>
      </c>
      <c r="V528" s="33" t="s">
        <v>5423</v>
      </c>
      <c r="W528" s="33" t="s">
        <v>5691</v>
      </c>
      <c r="X528" s="33" t="s">
        <v>239</v>
      </c>
      <c r="Y528" s="33" t="s">
        <v>4750</v>
      </c>
      <c r="Z528" s="33">
        <v>1</v>
      </c>
      <c r="AA528" s="34" t="s">
        <v>5749</v>
      </c>
      <c r="AB528" s="34">
        <v>121</v>
      </c>
      <c r="AC528" s="34" t="s">
        <v>5750</v>
      </c>
      <c r="AD528" s="34" t="s">
        <v>4112</v>
      </c>
      <c r="AE528" s="34" t="s">
        <v>6453</v>
      </c>
      <c r="AF528" s="34" t="s">
        <v>5422</v>
      </c>
      <c r="AG528" s="34" t="s">
        <v>5423</v>
      </c>
      <c r="AH528" s="34" t="s">
        <v>4106</v>
      </c>
      <c r="AI528" s="34" t="s">
        <v>5691</v>
      </c>
      <c r="AJ528" s="34" t="s">
        <v>4106</v>
      </c>
      <c r="AK528" s="34" t="s">
        <v>5691</v>
      </c>
      <c r="AL528" s="34" t="s">
        <v>4106</v>
      </c>
      <c r="AM528" s="34" t="s">
        <v>5691</v>
      </c>
      <c r="AN528" s="34">
        <v>1</v>
      </c>
      <c r="AO528" s="34" t="s">
        <v>5691</v>
      </c>
      <c r="AP528" s="34" t="s">
        <v>5691</v>
      </c>
      <c r="AQ528" s="56">
        <v>0</v>
      </c>
      <c r="AR528" s="56">
        <v>0</v>
      </c>
      <c r="AS528" s="56">
        <v>0</v>
      </c>
      <c r="AT528" s="42" t="s">
        <v>4106</v>
      </c>
      <c r="AU528" s="42" t="s">
        <v>4106</v>
      </c>
      <c r="AV528" s="42" t="s">
        <v>4106</v>
      </c>
      <c r="AW528" s="35"/>
      <c r="AX528" s="35"/>
      <c r="AY528" s="35"/>
      <c r="AZ528" s="43" t="str">
        <f t="shared" si="530"/>
        <v/>
      </c>
      <c r="BA528" s="44"/>
      <c r="BB528" s="43" t="str">
        <f t="shared" si="494"/>
        <v/>
      </c>
      <c r="BC528" s="45" t="str">
        <f t="shared" si="531"/>
        <v>X</v>
      </c>
      <c r="BD528" s="45" t="str">
        <f t="shared" si="495"/>
        <v/>
      </c>
      <c r="BE528" s="45" t="s">
        <v>5691</v>
      </c>
      <c r="BF528" s="45" t="str">
        <f t="shared" si="544"/>
        <v/>
      </c>
      <c r="BG528" s="45" t="str">
        <f t="shared" si="496"/>
        <v/>
      </c>
      <c r="BH528" s="12" t="str">
        <f t="shared" si="532"/>
        <v/>
      </c>
      <c r="BI528" s="43" t="str">
        <f t="shared" si="497"/>
        <v/>
      </c>
      <c r="BJ528" s="46" t="str">
        <f t="shared" si="498"/>
        <v/>
      </c>
      <c r="BK528" s="46" t="str">
        <f t="shared" si="533"/>
        <v/>
      </c>
      <c r="BL528" s="46" t="str">
        <f t="shared" si="499"/>
        <v/>
      </c>
      <c r="BM528" s="43" t="str">
        <f t="shared" si="500"/>
        <v/>
      </c>
      <c r="BN528" s="43" t="str">
        <f t="shared" si="534"/>
        <v/>
      </c>
      <c r="BO528" s="44" t="str">
        <f t="shared" si="545"/>
        <v/>
      </c>
      <c r="BP528" s="44" t="str">
        <f t="shared" si="535"/>
        <v>X</v>
      </c>
      <c r="BQ528" s="44" t="str">
        <f t="shared" si="536"/>
        <v/>
      </c>
      <c r="BR528" s="46" t="str">
        <f t="shared" si="568"/>
        <v/>
      </c>
      <c r="BS528" s="47" t="str">
        <f t="shared" si="569"/>
        <v/>
      </c>
      <c r="BT528" s="46" t="str">
        <f t="shared" si="570"/>
        <v/>
      </c>
      <c r="BU528" s="46" t="str">
        <f t="shared" si="571"/>
        <v/>
      </c>
      <c r="BV528" s="73" t="str">
        <f t="shared" si="572"/>
        <v>X</v>
      </c>
      <c r="BW528" s="47" t="str">
        <f t="shared" si="553"/>
        <v/>
      </c>
      <c r="BX528" s="47" t="str">
        <f t="shared" si="537"/>
        <v/>
      </c>
      <c r="BY528" s="13" t="str">
        <f t="shared" si="538"/>
        <v/>
      </c>
      <c r="BZ528" s="14" t="str">
        <f t="shared" si="550"/>
        <v/>
      </c>
      <c r="CA528" s="48" t="str">
        <f t="shared" si="551"/>
        <v>X</v>
      </c>
      <c r="CB528" s="44" t="str">
        <f t="shared" si="552"/>
        <v/>
      </c>
      <c r="CC528" s="44" t="str">
        <f t="shared" si="501"/>
        <v/>
      </c>
      <c r="CD528" s="44" t="str">
        <f t="shared" si="491"/>
        <v/>
      </c>
      <c r="CE528" s="44" t="str">
        <f t="shared" si="540"/>
        <v/>
      </c>
      <c r="CF528" s="44" t="str">
        <f t="shared" si="502"/>
        <v/>
      </c>
      <c r="CG528" s="44" t="str">
        <f t="shared" si="503"/>
        <v/>
      </c>
      <c r="CH528" s="44" t="str">
        <f t="shared" si="504"/>
        <v/>
      </c>
      <c r="CI528" s="44" t="str">
        <f t="shared" si="505"/>
        <v/>
      </c>
      <c r="CJ528" s="44" t="str">
        <f t="shared" si="506"/>
        <v/>
      </c>
      <c r="CK528" s="44" t="str">
        <f t="shared" si="507"/>
        <v/>
      </c>
      <c r="CL528" s="44" t="str">
        <f t="shared" si="508"/>
        <v/>
      </c>
      <c r="CM528" s="43" t="str">
        <f t="shared" si="509"/>
        <v/>
      </c>
      <c r="CN528" s="43" t="str">
        <f t="shared" si="510"/>
        <v/>
      </c>
      <c r="CO528" s="43" t="str">
        <f t="shared" si="511"/>
        <v/>
      </c>
      <c r="CP528" s="44" t="str">
        <f t="shared" si="492"/>
        <v/>
      </c>
      <c r="CQ528" s="44" t="str">
        <f t="shared" si="512"/>
        <v/>
      </c>
      <c r="CR528" s="43" t="str">
        <f t="shared" si="542"/>
        <v/>
      </c>
      <c r="CS528" s="44">
        <v>0</v>
      </c>
      <c r="CT528" s="44">
        <v>0</v>
      </c>
      <c r="CU528" s="44" t="str">
        <f t="shared" si="515"/>
        <v/>
      </c>
      <c r="CV528" s="44" t="str">
        <f t="shared" si="516"/>
        <v/>
      </c>
      <c r="CW528" s="44" t="str">
        <f t="shared" si="517"/>
        <v/>
      </c>
      <c r="CX528" s="44" t="str">
        <f t="shared" si="518"/>
        <v/>
      </c>
      <c r="CY528" s="44" t="str">
        <f t="shared" si="519"/>
        <v/>
      </c>
      <c r="CZ528" s="44" t="str">
        <f t="shared" si="520"/>
        <v/>
      </c>
      <c r="DA528" s="49" t="str">
        <f t="shared" si="513"/>
        <v/>
      </c>
      <c r="DB528" s="44" t="str">
        <f t="shared" si="521"/>
        <v/>
      </c>
      <c r="DC528" s="44" t="str">
        <f t="shared" si="522"/>
        <v/>
      </c>
      <c r="DD528" s="44" t="str">
        <f t="shared" si="523"/>
        <v/>
      </c>
      <c r="DE528" s="44" t="str">
        <f t="shared" si="524"/>
        <v/>
      </c>
      <c r="DF528" s="44" t="str">
        <f t="shared" si="525"/>
        <v/>
      </c>
      <c r="DG528" s="44" t="str">
        <f t="shared" si="526"/>
        <v/>
      </c>
      <c r="DH528" s="44" t="str">
        <f t="shared" si="539"/>
        <v/>
      </c>
      <c r="DI528" s="50" t="str">
        <f t="shared" si="527"/>
        <v/>
      </c>
      <c r="DJ528" s="50" t="str">
        <f t="shared" si="541"/>
        <v/>
      </c>
      <c r="DK528" s="50" t="str">
        <f t="shared" si="528"/>
        <v/>
      </c>
      <c r="DL528" s="50" t="str">
        <f t="shared" si="529"/>
        <v/>
      </c>
      <c r="DM528" s="51" t="str">
        <f t="shared" si="493"/>
        <v>000000000</v>
      </c>
      <c r="DN528" s="52"/>
      <c r="DO528" s="53"/>
      <c r="DP528" s="52"/>
      <c r="DQ528" s="53" t="str">
        <f t="shared" si="543"/>
        <v/>
      </c>
      <c r="DR528" s="52" t="str">
        <f t="shared" si="514"/>
        <v/>
      </c>
      <c r="DS528" s="53"/>
      <c r="DT528" s="52"/>
      <c r="DU528" s="53"/>
      <c r="DV528" s="52"/>
      <c r="DW528" s="99"/>
      <c r="DX528" s="99"/>
      <c r="EI528" s="83"/>
      <c r="EJ528" s="102"/>
      <c r="EK528" s="102"/>
      <c r="EL528" s="102"/>
      <c r="EM528" s="102"/>
      <c r="EN528" s="102"/>
      <c r="EO528" s="102"/>
      <c r="EP528" s="102"/>
      <c r="EQ528" s="102"/>
      <c r="ER528" s="102"/>
      <c r="ES528" s="102"/>
      <c r="ET528" s="102"/>
      <c r="EU528" s="102"/>
      <c r="EV528" s="102"/>
      <c r="FL528" s="36" t="str">
        <f t="shared" si="573"/>
        <v/>
      </c>
    </row>
    <row r="529" spans="1:168" s="36" customFormat="1" ht="49.5" customHeight="1" x14ac:dyDescent="0.35">
      <c r="A529" s="67"/>
      <c r="B529" s="39"/>
      <c r="C529" s="39"/>
      <c r="D529" s="40"/>
      <c r="E529" s="41"/>
      <c r="F529" s="41"/>
      <c r="G529" s="41"/>
      <c r="H529" s="41"/>
      <c r="I529" s="41"/>
      <c r="J529" s="41"/>
      <c r="K529" s="41"/>
      <c r="L529" s="41"/>
      <c r="M529" s="41"/>
      <c r="N529" s="41"/>
      <c r="O529" s="29"/>
      <c r="P529" s="30"/>
      <c r="Q529" s="31"/>
      <c r="R529" s="31"/>
      <c r="S529" s="32" t="s">
        <v>671</v>
      </c>
      <c r="T529" s="33"/>
      <c r="U529" s="33" t="s">
        <v>4106</v>
      </c>
      <c r="V529" s="33" t="s">
        <v>2751</v>
      </c>
      <c r="W529" s="33"/>
      <c r="X529" s="33" t="s">
        <v>4108</v>
      </c>
      <c r="Y529" s="33" t="s">
        <v>4109</v>
      </c>
      <c r="Z529" s="33">
        <v>1</v>
      </c>
      <c r="AA529" s="34" t="s">
        <v>4110</v>
      </c>
      <c r="AB529" s="34">
        <v>111</v>
      </c>
      <c r="AC529" s="34" t="s">
        <v>4111</v>
      </c>
      <c r="AD529" s="34" t="s">
        <v>4112</v>
      </c>
      <c r="AE529" s="34" t="s">
        <v>5684</v>
      </c>
      <c r="AF529" s="34" t="s">
        <v>671</v>
      </c>
      <c r="AG529" s="34" t="s">
        <v>2751</v>
      </c>
      <c r="AH529" s="34" t="s">
        <v>4106</v>
      </c>
      <c r="AI529" s="34"/>
      <c r="AJ529" s="34" t="s">
        <v>4106</v>
      </c>
      <c r="AK529" s="34"/>
      <c r="AL529" s="34" t="s">
        <v>4106</v>
      </c>
      <c r="AM529" s="34"/>
      <c r="AN529" s="34">
        <v>1</v>
      </c>
      <c r="AO529" s="34" t="s">
        <v>2752</v>
      </c>
      <c r="AP529" s="34" t="s">
        <v>5693</v>
      </c>
      <c r="AQ529" s="56">
        <v>1</v>
      </c>
      <c r="AR529" s="56">
        <v>2</v>
      </c>
      <c r="AS529" s="56">
        <v>1</v>
      </c>
      <c r="AT529" s="42" t="s">
        <v>5741</v>
      </c>
      <c r="AU529" s="42" t="s">
        <v>6286</v>
      </c>
      <c r="AV529" s="42" t="s">
        <v>5734</v>
      </c>
      <c r="AW529" s="35" t="s">
        <v>2062</v>
      </c>
      <c r="AX529" s="35" t="s">
        <v>266</v>
      </c>
      <c r="AY529" s="35" t="s">
        <v>2750</v>
      </c>
      <c r="AZ529" s="43" t="str">
        <f t="shared" si="530"/>
        <v>X</v>
      </c>
      <c r="BA529" s="44"/>
      <c r="BB529" s="43" t="str">
        <f t="shared" si="494"/>
        <v/>
      </c>
      <c r="BC529" s="45" t="str">
        <f t="shared" si="531"/>
        <v/>
      </c>
      <c r="BD529" s="45" t="str">
        <f t="shared" si="495"/>
        <v/>
      </c>
      <c r="BE529" s="45" t="s">
        <v>5691</v>
      </c>
      <c r="BF529" s="45" t="str">
        <f t="shared" si="544"/>
        <v/>
      </c>
      <c r="BG529" s="45" t="str">
        <f t="shared" si="496"/>
        <v/>
      </c>
      <c r="BH529" s="12" t="str">
        <f t="shared" si="532"/>
        <v/>
      </c>
      <c r="BI529" s="43" t="str">
        <f t="shared" si="497"/>
        <v/>
      </c>
      <c r="BJ529" s="46" t="str">
        <f t="shared" si="498"/>
        <v/>
      </c>
      <c r="BK529" s="46" t="str">
        <f t="shared" si="533"/>
        <v/>
      </c>
      <c r="BL529" s="46" t="str">
        <f t="shared" si="499"/>
        <v/>
      </c>
      <c r="BM529" s="43" t="str">
        <f t="shared" si="500"/>
        <v/>
      </c>
      <c r="BN529" s="43" t="str">
        <f t="shared" si="534"/>
        <v/>
      </c>
      <c r="BO529" s="44" t="str">
        <f t="shared" si="545"/>
        <v/>
      </c>
      <c r="BP529" s="44" t="str">
        <f t="shared" si="535"/>
        <v>X</v>
      </c>
      <c r="BQ529" s="44" t="str">
        <f t="shared" si="536"/>
        <v/>
      </c>
      <c r="BR529" s="46" t="str">
        <f t="shared" si="568"/>
        <v/>
      </c>
      <c r="BS529" s="47" t="str">
        <f t="shared" si="569"/>
        <v/>
      </c>
      <c r="BT529" s="46" t="str">
        <f t="shared" si="570"/>
        <v/>
      </c>
      <c r="BU529" s="46" t="str">
        <f t="shared" si="571"/>
        <v/>
      </c>
      <c r="BV529" s="73" t="str">
        <f t="shared" si="572"/>
        <v/>
      </c>
      <c r="BW529" s="47" t="str">
        <f t="shared" si="553"/>
        <v/>
      </c>
      <c r="BX529" s="47" t="str">
        <f t="shared" si="537"/>
        <v/>
      </c>
      <c r="BY529" s="13" t="str">
        <f t="shared" si="538"/>
        <v/>
      </c>
      <c r="BZ529" s="14" t="str">
        <f t="shared" si="550"/>
        <v/>
      </c>
      <c r="CA529" s="48" t="str">
        <f t="shared" si="551"/>
        <v>X</v>
      </c>
      <c r="CB529" s="44" t="str">
        <f t="shared" si="552"/>
        <v/>
      </c>
      <c r="CC529" s="44" t="str">
        <f t="shared" si="501"/>
        <v/>
      </c>
      <c r="CD529" s="44" t="str">
        <f t="shared" si="491"/>
        <v/>
      </c>
      <c r="CE529" s="44" t="str">
        <f t="shared" si="540"/>
        <v/>
      </c>
      <c r="CF529" s="44" t="str">
        <f t="shared" si="502"/>
        <v/>
      </c>
      <c r="CG529" s="44" t="str">
        <f t="shared" si="503"/>
        <v/>
      </c>
      <c r="CH529" s="44" t="str">
        <f t="shared" si="504"/>
        <v/>
      </c>
      <c r="CI529" s="44" t="str">
        <f t="shared" si="505"/>
        <v/>
      </c>
      <c r="CJ529" s="44" t="str">
        <f t="shared" si="506"/>
        <v/>
      </c>
      <c r="CK529" s="44" t="str">
        <f t="shared" si="507"/>
        <v/>
      </c>
      <c r="CL529" s="44" t="str">
        <f t="shared" si="508"/>
        <v/>
      </c>
      <c r="CM529" s="43" t="str">
        <f t="shared" si="509"/>
        <v/>
      </c>
      <c r="CN529" s="43" t="str">
        <f t="shared" si="510"/>
        <v/>
      </c>
      <c r="CO529" s="43" t="str">
        <f t="shared" si="511"/>
        <v/>
      </c>
      <c r="CP529" s="44" t="str">
        <f t="shared" si="492"/>
        <v/>
      </c>
      <c r="CQ529" s="44" t="str">
        <f t="shared" si="512"/>
        <v/>
      </c>
      <c r="CR529" s="43" t="str">
        <f t="shared" si="542"/>
        <v/>
      </c>
      <c r="CS529" s="44">
        <v>0</v>
      </c>
      <c r="CT529" s="44">
        <v>0</v>
      </c>
      <c r="CU529" s="44" t="str">
        <f t="shared" si="515"/>
        <v/>
      </c>
      <c r="CV529" s="44" t="str">
        <f t="shared" si="516"/>
        <v/>
      </c>
      <c r="CW529" s="44" t="str">
        <f t="shared" si="517"/>
        <v/>
      </c>
      <c r="CX529" s="44" t="str">
        <f t="shared" si="518"/>
        <v/>
      </c>
      <c r="CY529" s="44" t="str">
        <f t="shared" si="519"/>
        <v/>
      </c>
      <c r="CZ529" s="44" t="str">
        <f t="shared" si="520"/>
        <v/>
      </c>
      <c r="DA529" s="49" t="str">
        <f t="shared" si="513"/>
        <v/>
      </c>
      <c r="DB529" s="44" t="str">
        <f t="shared" si="521"/>
        <v/>
      </c>
      <c r="DC529" s="44" t="str">
        <f t="shared" si="522"/>
        <v/>
      </c>
      <c r="DD529" s="44" t="str">
        <f t="shared" si="523"/>
        <v/>
      </c>
      <c r="DE529" s="44" t="str">
        <f t="shared" si="524"/>
        <v/>
      </c>
      <c r="DF529" s="44" t="str">
        <f t="shared" si="525"/>
        <v/>
      </c>
      <c r="DG529" s="44" t="str">
        <f t="shared" si="526"/>
        <v/>
      </c>
      <c r="DH529" s="44" t="str">
        <f t="shared" si="539"/>
        <v>X</v>
      </c>
      <c r="DI529" s="50" t="str">
        <f t="shared" si="527"/>
        <v/>
      </c>
      <c r="DJ529" s="50" t="str">
        <f t="shared" si="541"/>
        <v/>
      </c>
      <c r="DK529" s="50" t="str">
        <f t="shared" si="528"/>
        <v/>
      </c>
      <c r="DL529" s="50" t="str">
        <f t="shared" si="529"/>
        <v/>
      </c>
      <c r="DM529" s="51" t="str">
        <f t="shared" ref="DM529:DM591" si="574">+AT529&amp;AU529&amp;AV529</f>
        <v>009045008</v>
      </c>
      <c r="DN529" s="52"/>
      <c r="DO529" s="53"/>
      <c r="DP529" s="52"/>
      <c r="DQ529" s="53" t="str">
        <f t="shared" si="543"/>
        <v/>
      </c>
      <c r="DR529" s="52" t="str">
        <f t="shared" si="514"/>
        <v/>
      </c>
      <c r="DS529" s="53"/>
      <c r="DT529" s="52"/>
      <c r="DU529" s="53"/>
      <c r="DV529" s="52"/>
      <c r="DW529" s="99"/>
      <c r="DX529" s="99"/>
      <c r="EI529" s="83"/>
      <c r="EJ529" s="102"/>
      <c r="EK529" s="102"/>
      <c r="EL529" s="102"/>
      <c r="EM529" s="102"/>
      <c r="EN529" s="102"/>
      <c r="EO529" s="102"/>
      <c r="EP529" s="102"/>
      <c r="EQ529" s="102"/>
      <c r="ER529" s="102"/>
      <c r="ES529" s="102"/>
      <c r="ET529" s="102"/>
      <c r="EU529" s="102"/>
      <c r="EV529" s="102"/>
      <c r="FL529" s="36" t="str">
        <f t="shared" si="573"/>
        <v/>
      </c>
    </row>
    <row r="530" spans="1:168" s="36" customFormat="1" ht="49.5" customHeight="1" x14ac:dyDescent="0.35">
      <c r="A530" s="67"/>
      <c r="B530" s="39"/>
      <c r="C530" s="39"/>
      <c r="D530" s="40"/>
      <c r="E530" s="41"/>
      <c r="F530" s="41"/>
      <c r="G530" s="41"/>
      <c r="H530" s="41"/>
      <c r="I530" s="41"/>
      <c r="J530" s="41"/>
      <c r="K530" s="41"/>
      <c r="L530" s="41"/>
      <c r="M530" s="41"/>
      <c r="N530" s="41"/>
      <c r="O530" s="29"/>
      <c r="P530" s="30"/>
      <c r="Q530" s="31"/>
      <c r="R530" s="31"/>
      <c r="S530" s="32" t="s">
        <v>673</v>
      </c>
      <c r="T530" s="33"/>
      <c r="U530" s="33" t="s">
        <v>4106</v>
      </c>
      <c r="V530" s="33" t="s">
        <v>2759</v>
      </c>
      <c r="W530" s="33"/>
      <c r="X530" s="33" t="s">
        <v>4108</v>
      </c>
      <c r="Y530" s="33" t="s">
        <v>4109</v>
      </c>
      <c r="Z530" s="33">
        <v>1</v>
      </c>
      <c r="AA530" s="34" t="s">
        <v>4110</v>
      </c>
      <c r="AB530" s="34">
        <v>111</v>
      </c>
      <c r="AC530" s="34" t="s">
        <v>4111</v>
      </c>
      <c r="AD530" s="34" t="s">
        <v>4112</v>
      </c>
      <c r="AE530" s="34" t="s">
        <v>5684</v>
      </c>
      <c r="AF530" s="34" t="s">
        <v>671</v>
      </c>
      <c r="AG530" s="34" t="s">
        <v>2751</v>
      </c>
      <c r="AH530" s="34" t="s">
        <v>5734</v>
      </c>
      <c r="AI530" s="34" t="s">
        <v>2988</v>
      </c>
      <c r="AJ530" s="34" t="s">
        <v>4106</v>
      </c>
      <c r="AK530" s="34"/>
      <c r="AL530" s="34" t="s">
        <v>4106</v>
      </c>
      <c r="AM530" s="34"/>
      <c r="AN530" s="34">
        <v>1</v>
      </c>
      <c r="AO530" s="34" t="s">
        <v>2752</v>
      </c>
      <c r="AP530" s="34" t="s">
        <v>5693</v>
      </c>
      <c r="AQ530" s="56">
        <v>1</v>
      </c>
      <c r="AR530" s="56">
        <v>2</v>
      </c>
      <c r="AS530" s="56">
        <v>1</v>
      </c>
      <c r="AT530" s="42" t="s">
        <v>5741</v>
      </c>
      <c r="AU530" s="42" t="s">
        <v>6286</v>
      </c>
      <c r="AV530" s="42" t="s">
        <v>5734</v>
      </c>
      <c r="AW530" s="35" t="s">
        <v>2062</v>
      </c>
      <c r="AX530" s="35" t="s">
        <v>266</v>
      </c>
      <c r="AY530" s="35" t="s">
        <v>2750</v>
      </c>
      <c r="AZ530" s="43" t="str">
        <f t="shared" si="530"/>
        <v>X</v>
      </c>
      <c r="BA530" s="44"/>
      <c r="BB530" s="43" t="str">
        <f t="shared" si="494"/>
        <v/>
      </c>
      <c r="BC530" s="45" t="str">
        <f t="shared" si="531"/>
        <v/>
      </c>
      <c r="BD530" s="45" t="str">
        <f t="shared" si="495"/>
        <v/>
      </c>
      <c r="BE530" s="45" t="s">
        <v>5691</v>
      </c>
      <c r="BF530" s="45" t="str">
        <f t="shared" si="544"/>
        <v/>
      </c>
      <c r="BG530" s="45" t="str">
        <f t="shared" si="496"/>
        <v/>
      </c>
      <c r="BH530" s="12" t="str">
        <f t="shared" si="532"/>
        <v/>
      </c>
      <c r="BI530" s="43" t="str">
        <f t="shared" si="497"/>
        <v/>
      </c>
      <c r="BJ530" s="46" t="str">
        <f t="shared" si="498"/>
        <v/>
      </c>
      <c r="BK530" s="46" t="str">
        <f t="shared" si="533"/>
        <v/>
      </c>
      <c r="BL530" s="46" t="str">
        <f t="shared" si="499"/>
        <v/>
      </c>
      <c r="BM530" s="43" t="str">
        <f t="shared" si="500"/>
        <v/>
      </c>
      <c r="BN530" s="43" t="str">
        <f t="shared" si="534"/>
        <v/>
      </c>
      <c r="BO530" s="44" t="str">
        <f t="shared" si="545"/>
        <v/>
      </c>
      <c r="BP530" s="44" t="str">
        <f t="shared" ref="BP530:BP592" si="575">IF(+AZ530&amp;BA530&amp;BB530&amp;BC530&amp;BD530&amp;BE530&amp;BF530&amp;BG530&amp;BH530&amp;BI530&amp;BJ530&amp;BK530&amp;BL530&amp;BM530&amp;BN530&amp;BO530="","","X")</f>
        <v>X</v>
      </c>
      <c r="BQ530" s="44" t="str">
        <f t="shared" ref="BQ530:BQ592" si="576">IF(S530="","",IF(BP530="","X",""))</f>
        <v/>
      </c>
      <c r="BR530" s="46" t="str">
        <f t="shared" si="568"/>
        <v/>
      </c>
      <c r="BS530" s="47" t="str">
        <f t="shared" si="569"/>
        <v/>
      </c>
      <c r="BT530" s="46" t="str">
        <f t="shared" si="570"/>
        <v/>
      </c>
      <c r="BU530" s="46" t="str">
        <f t="shared" si="571"/>
        <v/>
      </c>
      <c r="BV530" s="73" t="str">
        <f t="shared" si="572"/>
        <v/>
      </c>
      <c r="BW530" s="47" t="str">
        <f t="shared" si="553"/>
        <v/>
      </c>
      <c r="BX530" s="47" t="str">
        <f t="shared" ref="BX530:BX592" si="577">IF(BO530="X",BO530,"")</f>
        <v/>
      </c>
      <c r="BY530" s="13" t="str">
        <f t="shared" ref="BY530:BY592" si="578">IF(BW530="",IF($AB530=230,"X",IF(MID($AB530,1,1)="3","X","")),"")</f>
        <v/>
      </c>
      <c r="BZ530" s="14" t="str">
        <f t="shared" si="550"/>
        <v/>
      </c>
      <c r="CA530" s="48" t="str">
        <f t="shared" si="551"/>
        <v>X</v>
      </c>
      <c r="CB530" s="44" t="str">
        <f t="shared" si="552"/>
        <v/>
      </c>
      <c r="CC530" s="44" t="str">
        <f t="shared" si="501"/>
        <v/>
      </c>
      <c r="CD530" s="44" t="str">
        <f t="shared" ref="CD530:CD593" si="579">IF($S530="333","X","")</f>
        <v/>
      </c>
      <c r="CE530" s="44" t="str">
        <f t="shared" si="540"/>
        <v/>
      </c>
      <c r="CF530" s="44" t="str">
        <f t="shared" si="502"/>
        <v/>
      </c>
      <c r="CG530" s="44" t="str">
        <f t="shared" si="503"/>
        <v/>
      </c>
      <c r="CH530" s="44" t="str">
        <f t="shared" si="504"/>
        <v/>
      </c>
      <c r="CI530" s="44" t="str">
        <f t="shared" si="505"/>
        <v/>
      </c>
      <c r="CJ530" s="44" t="str">
        <f t="shared" si="506"/>
        <v/>
      </c>
      <c r="CK530" s="44" t="str">
        <f t="shared" si="507"/>
        <v/>
      </c>
      <c r="CL530" s="44" t="str">
        <f t="shared" si="508"/>
        <v/>
      </c>
      <c r="CM530" s="43" t="str">
        <f t="shared" si="509"/>
        <v/>
      </c>
      <c r="CN530" s="43" t="str">
        <f t="shared" si="510"/>
        <v/>
      </c>
      <c r="CO530" s="43" t="str">
        <f t="shared" si="511"/>
        <v/>
      </c>
      <c r="CP530" s="44" t="str">
        <f t="shared" ref="CP530:CP593" si="580">IF($AF530&amp;$AL530="789039","X",IF($AF530&amp;$AL530="386039","X",(IF($BO530="","",$BO530))))</f>
        <v/>
      </c>
      <c r="CQ530" s="44" t="str">
        <f t="shared" si="512"/>
        <v/>
      </c>
      <c r="CR530" s="43" t="str">
        <f t="shared" si="542"/>
        <v/>
      </c>
      <c r="CS530" s="44">
        <v>0</v>
      </c>
      <c r="CT530" s="44">
        <v>0</v>
      </c>
      <c r="CU530" s="44" t="str">
        <f t="shared" si="515"/>
        <v/>
      </c>
      <c r="CV530" s="44" t="str">
        <f t="shared" si="516"/>
        <v/>
      </c>
      <c r="CW530" s="44" t="str">
        <f t="shared" si="517"/>
        <v/>
      </c>
      <c r="CX530" s="44" t="str">
        <f t="shared" si="518"/>
        <v/>
      </c>
      <c r="CY530" s="44" t="str">
        <f t="shared" si="519"/>
        <v/>
      </c>
      <c r="CZ530" s="44" t="str">
        <f t="shared" si="520"/>
        <v/>
      </c>
      <c r="DA530" s="49" t="str">
        <f t="shared" si="513"/>
        <v/>
      </c>
      <c r="DB530" s="44" t="str">
        <f t="shared" si="521"/>
        <v/>
      </c>
      <c r="DC530" s="44" t="str">
        <f t="shared" si="522"/>
        <v/>
      </c>
      <c r="DD530" s="44" t="str">
        <f t="shared" si="523"/>
        <v/>
      </c>
      <c r="DE530" s="44" t="str">
        <f t="shared" si="524"/>
        <v/>
      </c>
      <c r="DF530" s="44" t="str">
        <f t="shared" si="525"/>
        <v/>
      </c>
      <c r="DG530" s="44" t="str">
        <f t="shared" si="526"/>
        <v/>
      </c>
      <c r="DH530" s="44" t="str">
        <f t="shared" ref="DH530:DH592" si="581">IF(+DI530&amp;DK530&amp;DL530="",AZ530&amp;BA530&amp;BB530,"")</f>
        <v>X</v>
      </c>
      <c r="DI530" s="50" t="str">
        <f t="shared" si="527"/>
        <v/>
      </c>
      <c r="DJ530" s="50" t="str">
        <f t="shared" si="541"/>
        <v/>
      </c>
      <c r="DK530" s="50" t="str">
        <f t="shared" si="528"/>
        <v/>
      </c>
      <c r="DL530" s="50" t="str">
        <f t="shared" si="529"/>
        <v/>
      </c>
      <c r="DM530" s="51" t="str">
        <f t="shared" si="574"/>
        <v>009045008</v>
      </c>
      <c r="DN530" s="52"/>
      <c r="DO530" s="53"/>
      <c r="DP530" s="52"/>
      <c r="DQ530" s="53" t="str">
        <f t="shared" si="543"/>
        <v/>
      </c>
      <c r="DR530" s="52" t="str">
        <f t="shared" si="514"/>
        <v/>
      </c>
      <c r="DS530" s="53"/>
      <c r="DT530" s="52"/>
      <c r="DU530" s="53"/>
      <c r="DV530" s="52"/>
      <c r="DW530" s="99"/>
      <c r="DX530" s="99"/>
      <c r="EI530" s="83"/>
      <c r="EJ530" s="102"/>
      <c r="EK530" s="102"/>
      <c r="EL530" s="102"/>
      <c r="EM530" s="102"/>
      <c r="EN530" s="102"/>
      <c r="EO530" s="102"/>
      <c r="EP530" s="102"/>
      <c r="EQ530" s="102"/>
      <c r="ER530" s="102"/>
      <c r="ES530" s="102"/>
      <c r="ET530" s="102"/>
      <c r="EU530" s="102"/>
      <c r="EV530" s="102"/>
      <c r="FL530" s="36" t="str">
        <f t="shared" si="573"/>
        <v/>
      </c>
    </row>
    <row r="531" spans="1:168" s="36" customFormat="1" ht="49.5" customHeight="1" x14ac:dyDescent="0.35">
      <c r="A531" s="67"/>
      <c r="B531" s="39"/>
      <c r="C531" s="39"/>
      <c r="D531" s="40"/>
      <c r="E531" s="41"/>
      <c r="F531" s="41"/>
      <c r="G531" s="41"/>
      <c r="H531" s="41"/>
      <c r="I531" s="41"/>
      <c r="J531" s="41"/>
      <c r="K531" s="41"/>
      <c r="L531" s="41"/>
      <c r="M531" s="41"/>
      <c r="N531" s="41"/>
      <c r="O531" s="29"/>
      <c r="P531" s="30"/>
      <c r="Q531" s="31"/>
      <c r="R531" s="31"/>
      <c r="S531" s="32" t="s">
        <v>675</v>
      </c>
      <c r="T531" s="33"/>
      <c r="U531" s="33" t="s">
        <v>4106</v>
      </c>
      <c r="V531" s="33" t="s">
        <v>2754</v>
      </c>
      <c r="W531" s="33"/>
      <c r="X531" s="33" t="s">
        <v>4108</v>
      </c>
      <c r="Y531" s="33" t="s">
        <v>4109</v>
      </c>
      <c r="Z531" s="33">
        <v>1</v>
      </c>
      <c r="AA531" s="34" t="s">
        <v>4110</v>
      </c>
      <c r="AB531" s="34">
        <v>111</v>
      </c>
      <c r="AC531" s="34" t="s">
        <v>4111</v>
      </c>
      <c r="AD531" s="34" t="s">
        <v>4112</v>
      </c>
      <c r="AE531" s="34" t="s">
        <v>5684</v>
      </c>
      <c r="AF531" s="34" t="s">
        <v>675</v>
      </c>
      <c r="AG531" s="34" t="s">
        <v>2754</v>
      </c>
      <c r="AH531" s="34" t="s">
        <v>4106</v>
      </c>
      <c r="AI531" s="34"/>
      <c r="AJ531" s="34" t="s">
        <v>4106</v>
      </c>
      <c r="AK531" s="34"/>
      <c r="AL531" s="34" t="s">
        <v>4106</v>
      </c>
      <c r="AM531" s="34"/>
      <c r="AN531" s="34">
        <v>1</v>
      </c>
      <c r="AO531" s="34" t="s">
        <v>2755</v>
      </c>
      <c r="AP531" s="34" t="s">
        <v>5693</v>
      </c>
      <c r="AQ531" s="56">
        <v>1</v>
      </c>
      <c r="AR531" s="56">
        <v>2</v>
      </c>
      <c r="AS531" s="56">
        <v>1</v>
      </c>
      <c r="AT531" s="42" t="s">
        <v>5741</v>
      </c>
      <c r="AU531" s="42" t="s">
        <v>6286</v>
      </c>
      <c r="AV531" s="42" t="s">
        <v>5741</v>
      </c>
      <c r="AW531" s="35" t="s">
        <v>2062</v>
      </c>
      <c r="AX531" s="35" t="s">
        <v>266</v>
      </c>
      <c r="AY531" s="35" t="s">
        <v>2753</v>
      </c>
      <c r="AZ531" s="43" t="str">
        <f t="shared" ref="AZ531:AZ594" si="582">IF(BA531="",IF(MID($AB531,1,2)="11","X",""),"")</f>
        <v>X</v>
      </c>
      <c r="BA531" s="44"/>
      <c r="BB531" s="43" t="str">
        <f t="shared" ref="BB531:BB594" si="583">IF($AH531&amp;$AL531="015038","X","")</f>
        <v/>
      </c>
      <c r="BC531" s="45" t="str">
        <f t="shared" ref="BC531:BC594" si="584">IF(BD531="",IF(MID($AB531,1,2)="12","X",""),"")</f>
        <v/>
      </c>
      <c r="BD531" s="45" t="str">
        <f t="shared" ref="BD531:BD594" si="585">IF(MID($AB531,1,3)="124","X","")</f>
        <v/>
      </c>
      <c r="BE531" s="45" t="s">
        <v>5691</v>
      </c>
      <c r="BF531" s="45" t="str">
        <f t="shared" si="544"/>
        <v/>
      </c>
      <c r="BG531" s="45" t="str">
        <f t="shared" ref="BG531:BG594" si="586">IF($AH531&amp;$AL531="015041","X","")</f>
        <v/>
      </c>
      <c r="BH531" s="12" t="str">
        <f t="shared" ref="BH531:BH594" si="587">IF(BJ531&amp;BL531&amp;BM531="",IF(MID($AB531,1,2)="13","X",""),"")</f>
        <v/>
      </c>
      <c r="BI531" s="43" t="str">
        <f t="shared" ref="BI531:BI594" si="588">IF($AH531&amp;$AL531="015040","X","")</f>
        <v/>
      </c>
      <c r="BJ531" s="46" t="str">
        <f t="shared" ref="BJ531:BJ594" si="589">IF($AB531=1324,"X","")</f>
        <v/>
      </c>
      <c r="BK531" s="46" t="str">
        <f t="shared" ref="BK531:BK594" si="590">+BH531&amp;BI531&amp;BJ531&amp;BL531&amp;BM531</f>
        <v/>
      </c>
      <c r="BL531" s="46" t="str">
        <f t="shared" ref="BL531:BL594" si="591">IF($AB531=1311,"X",IF($AB531=1321,"X",IF($AB531=1322,"X","")))</f>
        <v/>
      </c>
      <c r="BM531" s="43" t="str">
        <f t="shared" ref="BM531:BM594" si="592">IF($AB531=1323,"X","")</f>
        <v/>
      </c>
      <c r="BN531" s="43" t="str">
        <f t="shared" ref="BN531:BN594" si="593">IF(BI531="",IF(BG531="",IF(BB531="",IF($AB531=230,"X",IF(MID($AB531,1,1)="3","X","")),""),""),"")</f>
        <v/>
      </c>
      <c r="BO531" s="44" t="str">
        <f t="shared" si="545"/>
        <v/>
      </c>
      <c r="BP531" s="44" t="str">
        <f t="shared" si="575"/>
        <v>X</v>
      </c>
      <c r="BQ531" s="44" t="str">
        <f t="shared" si="576"/>
        <v/>
      </c>
      <c r="BR531" s="46" t="str">
        <f t="shared" si="568"/>
        <v/>
      </c>
      <c r="BS531" s="47" t="str">
        <f t="shared" si="569"/>
        <v/>
      </c>
      <c r="BT531" s="46" t="str">
        <f t="shared" si="570"/>
        <v/>
      </c>
      <c r="BU531" s="46" t="str">
        <f t="shared" si="571"/>
        <v/>
      </c>
      <c r="BV531" s="73" t="str">
        <f t="shared" si="572"/>
        <v/>
      </c>
      <c r="BW531" s="47" t="str">
        <f t="shared" si="553"/>
        <v/>
      </c>
      <c r="BX531" s="47" t="str">
        <f t="shared" si="577"/>
        <v/>
      </c>
      <c r="BY531" s="13" t="str">
        <f t="shared" si="578"/>
        <v/>
      </c>
      <c r="BZ531" s="14" t="str">
        <f t="shared" si="550"/>
        <v/>
      </c>
      <c r="CA531" s="48" t="str">
        <f t="shared" si="551"/>
        <v>X</v>
      </c>
      <c r="CB531" s="44" t="str">
        <f t="shared" si="552"/>
        <v/>
      </c>
      <c r="CC531" s="44" t="str">
        <f t="shared" ref="CC531:CC594" si="594">IF($AB531=1131,"X","")</f>
        <v/>
      </c>
      <c r="CD531" s="44" t="str">
        <f t="shared" si="579"/>
        <v/>
      </c>
      <c r="CE531" s="44" t="str">
        <f t="shared" si="540"/>
        <v/>
      </c>
      <c r="CF531" s="44" t="str">
        <f t="shared" ref="CF531:CF594" si="595">IF($AB531=114,"X","")</f>
        <v/>
      </c>
      <c r="CG531" s="44" t="str">
        <f t="shared" ref="CG531:CG594" si="596">+$BH531</f>
        <v/>
      </c>
      <c r="CH531" s="44" t="str">
        <f t="shared" ref="CH531:CH594" si="597">+$BI531</f>
        <v/>
      </c>
      <c r="CI531" s="44" t="str">
        <f t="shared" ref="CI531:CI594" si="598">+$BJ531</f>
        <v/>
      </c>
      <c r="CJ531" s="44" t="str">
        <f t="shared" ref="CJ531:CJ594" si="599">+$BK531</f>
        <v/>
      </c>
      <c r="CK531" s="44" t="str">
        <f t="shared" ref="CK531:CK594" si="600">+$BL531</f>
        <v/>
      </c>
      <c r="CL531" s="44" t="str">
        <f t="shared" ref="CL531:CL594" si="601">+$BM531</f>
        <v/>
      </c>
      <c r="CM531" s="43" t="str">
        <f t="shared" ref="CM531:CM594" si="602">+$BB531</f>
        <v/>
      </c>
      <c r="CN531" s="43" t="str">
        <f t="shared" ref="CN531:CN594" si="603">+$BE531</f>
        <v/>
      </c>
      <c r="CO531" s="43" t="str">
        <f t="shared" ref="CO531:CO594" si="604">+$BW531</f>
        <v/>
      </c>
      <c r="CP531" s="44" t="str">
        <f t="shared" si="580"/>
        <v/>
      </c>
      <c r="CQ531" s="44" t="str">
        <f t="shared" ref="CQ531:CQ594" si="605">IF($BA531="","",$BA531)</f>
        <v/>
      </c>
      <c r="CR531" s="43" t="str">
        <f t="shared" si="542"/>
        <v/>
      </c>
      <c r="CS531" s="44">
        <v>0</v>
      </c>
      <c r="CT531" s="44">
        <v>0</v>
      </c>
      <c r="CU531" s="44" t="str">
        <f t="shared" si="515"/>
        <v/>
      </c>
      <c r="CV531" s="44" t="str">
        <f t="shared" si="516"/>
        <v/>
      </c>
      <c r="CW531" s="44" t="str">
        <f t="shared" si="517"/>
        <v/>
      </c>
      <c r="CX531" s="44" t="str">
        <f t="shared" si="518"/>
        <v/>
      </c>
      <c r="CY531" s="44" t="str">
        <f t="shared" si="519"/>
        <v/>
      </c>
      <c r="CZ531" s="44" t="str">
        <f t="shared" si="520"/>
        <v/>
      </c>
      <c r="DA531" s="49" t="str">
        <f t="shared" ref="DA531:DA594" si="606">+$CF531</f>
        <v/>
      </c>
      <c r="DB531" s="44" t="str">
        <f t="shared" si="521"/>
        <v/>
      </c>
      <c r="DC531" s="44" t="str">
        <f t="shared" si="522"/>
        <v/>
      </c>
      <c r="DD531" s="44" t="str">
        <f t="shared" si="523"/>
        <v/>
      </c>
      <c r="DE531" s="44" t="str">
        <f t="shared" si="524"/>
        <v/>
      </c>
      <c r="DF531" s="44" t="str">
        <f t="shared" si="525"/>
        <v/>
      </c>
      <c r="DG531" s="44" t="str">
        <f t="shared" si="526"/>
        <v/>
      </c>
      <c r="DH531" s="44" t="str">
        <f t="shared" si="581"/>
        <v>X</v>
      </c>
      <c r="DI531" s="50" t="str">
        <f t="shared" si="527"/>
        <v/>
      </c>
      <c r="DJ531" s="50" t="str">
        <f t="shared" si="541"/>
        <v/>
      </c>
      <c r="DK531" s="50" t="str">
        <f t="shared" si="528"/>
        <v/>
      </c>
      <c r="DL531" s="50" t="str">
        <f t="shared" si="529"/>
        <v/>
      </c>
      <c r="DM531" s="51" t="str">
        <f t="shared" si="574"/>
        <v>009045009</v>
      </c>
      <c r="DN531" s="52"/>
      <c r="DO531" s="53"/>
      <c r="DP531" s="52"/>
      <c r="DQ531" s="53" t="str">
        <f t="shared" ref="DQ531:DQ590" si="607">IF($AT531="033","X","")</f>
        <v/>
      </c>
      <c r="DR531" s="52" t="str">
        <f t="shared" ref="DR531:DR594" si="608">IF($AB531=114,"X","")</f>
        <v/>
      </c>
      <c r="DS531" s="53"/>
      <c r="DT531" s="52"/>
      <c r="DU531" s="53"/>
      <c r="DV531" s="52"/>
      <c r="DW531" s="99"/>
      <c r="DX531" s="99"/>
      <c r="EI531" s="83"/>
      <c r="EJ531" s="102"/>
      <c r="EK531" s="102"/>
      <c r="EL531" s="102"/>
      <c r="EM531" s="102"/>
      <c r="EN531" s="102"/>
      <c r="EO531" s="102"/>
      <c r="EP531" s="102"/>
      <c r="EQ531" s="102"/>
      <c r="ER531" s="102"/>
      <c r="ES531" s="102"/>
      <c r="ET531" s="102"/>
      <c r="EU531" s="102"/>
      <c r="EV531" s="102"/>
      <c r="FL531" s="36" t="str">
        <f t="shared" si="573"/>
        <v/>
      </c>
    </row>
    <row r="532" spans="1:168" s="36" customFormat="1" ht="49.5" customHeight="1" x14ac:dyDescent="0.35">
      <c r="A532" s="67"/>
      <c r="B532" s="39"/>
      <c r="C532" s="39"/>
      <c r="D532" s="40"/>
      <c r="E532" s="41"/>
      <c r="F532" s="41"/>
      <c r="G532" s="41"/>
      <c r="H532" s="41"/>
      <c r="I532" s="41"/>
      <c r="J532" s="41"/>
      <c r="K532" s="41"/>
      <c r="L532" s="41"/>
      <c r="M532" s="41"/>
      <c r="N532" s="41"/>
      <c r="O532" s="29"/>
      <c r="P532" s="30"/>
      <c r="Q532" s="31"/>
      <c r="R532" s="31"/>
      <c r="S532" s="32" t="s">
        <v>677</v>
      </c>
      <c r="T532" s="33"/>
      <c r="U532" s="33" t="s">
        <v>4106</v>
      </c>
      <c r="V532" s="33" t="s">
        <v>2760</v>
      </c>
      <c r="W532" s="33"/>
      <c r="X532" s="33" t="s">
        <v>4108</v>
      </c>
      <c r="Y532" s="33" t="s">
        <v>4109</v>
      </c>
      <c r="Z532" s="33">
        <v>1</v>
      </c>
      <c r="AA532" s="34" t="s">
        <v>4110</v>
      </c>
      <c r="AB532" s="34">
        <v>111</v>
      </c>
      <c r="AC532" s="34" t="s">
        <v>4111</v>
      </c>
      <c r="AD532" s="34" t="s">
        <v>4112</v>
      </c>
      <c r="AE532" s="34" t="s">
        <v>5684</v>
      </c>
      <c r="AF532" s="34" t="s">
        <v>675</v>
      </c>
      <c r="AG532" s="34" t="s">
        <v>2754</v>
      </c>
      <c r="AH532" s="34" t="s">
        <v>5734</v>
      </c>
      <c r="AI532" s="34" t="s">
        <v>2988</v>
      </c>
      <c r="AJ532" s="34" t="s">
        <v>4106</v>
      </c>
      <c r="AK532" s="34"/>
      <c r="AL532" s="34" t="s">
        <v>4106</v>
      </c>
      <c r="AM532" s="34"/>
      <c r="AN532" s="34">
        <v>1</v>
      </c>
      <c r="AO532" s="34" t="s">
        <v>2755</v>
      </c>
      <c r="AP532" s="34" t="s">
        <v>5693</v>
      </c>
      <c r="AQ532" s="56">
        <v>1</v>
      </c>
      <c r="AR532" s="56">
        <v>2</v>
      </c>
      <c r="AS532" s="56">
        <v>1</v>
      </c>
      <c r="AT532" s="42" t="s">
        <v>5741</v>
      </c>
      <c r="AU532" s="42" t="s">
        <v>6286</v>
      </c>
      <c r="AV532" s="42" t="s">
        <v>5741</v>
      </c>
      <c r="AW532" s="35" t="s">
        <v>2062</v>
      </c>
      <c r="AX532" s="35" t="s">
        <v>266</v>
      </c>
      <c r="AY532" s="35" t="s">
        <v>2753</v>
      </c>
      <c r="AZ532" s="43" t="str">
        <f t="shared" si="582"/>
        <v>X</v>
      </c>
      <c r="BA532" s="44"/>
      <c r="BB532" s="43" t="str">
        <f t="shared" si="583"/>
        <v/>
      </c>
      <c r="BC532" s="45" t="str">
        <f t="shared" si="584"/>
        <v/>
      </c>
      <c r="BD532" s="45" t="str">
        <f t="shared" si="585"/>
        <v/>
      </c>
      <c r="BE532" s="45" t="s">
        <v>5691</v>
      </c>
      <c r="BF532" s="45" t="str">
        <f t="shared" si="544"/>
        <v/>
      </c>
      <c r="BG532" s="45" t="str">
        <f t="shared" si="586"/>
        <v/>
      </c>
      <c r="BH532" s="12" t="str">
        <f t="shared" si="587"/>
        <v/>
      </c>
      <c r="BI532" s="43" t="str">
        <f t="shared" si="588"/>
        <v/>
      </c>
      <c r="BJ532" s="46" t="str">
        <f t="shared" si="589"/>
        <v/>
      </c>
      <c r="BK532" s="46" t="str">
        <f t="shared" si="590"/>
        <v/>
      </c>
      <c r="BL532" s="46" t="str">
        <f t="shared" si="591"/>
        <v/>
      </c>
      <c r="BM532" s="43" t="str">
        <f t="shared" si="592"/>
        <v/>
      </c>
      <c r="BN532" s="43" t="str">
        <f t="shared" si="593"/>
        <v/>
      </c>
      <c r="BO532" s="44" t="str">
        <f t="shared" si="545"/>
        <v/>
      </c>
      <c r="BP532" s="44" t="str">
        <f t="shared" si="575"/>
        <v>X</v>
      </c>
      <c r="BQ532" s="44" t="str">
        <f t="shared" si="576"/>
        <v/>
      </c>
      <c r="BR532" s="46" t="str">
        <f t="shared" si="568"/>
        <v/>
      </c>
      <c r="BS532" s="47" t="str">
        <f t="shared" si="569"/>
        <v/>
      </c>
      <c r="BT532" s="46" t="str">
        <f t="shared" si="570"/>
        <v/>
      </c>
      <c r="BU532" s="46" t="str">
        <f t="shared" si="571"/>
        <v/>
      </c>
      <c r="BV532" s="73" t="str">
        <f t="shared" si="572"/>
        <v/>
      </c>
      <c r="BW532" s="47" t="str">
        <f t="shared" si="553"/>
        <v/>
      </c>
      <c r="BX532" s="47" t="str">
        <f t="shared" si="577"/>
        <v/>
      </c>
      <c r="BY532" s="13" t="str">
        <f t="shared" si="578"/>
        <v/>
      </c>
      <c r="BZ532" s="14" t="str">
        <f t="shared" si="550"/>
        <v/>
      </c>
      <c r="CA532" s="48" t="str">
        <f t="shared" si="551"/>
        <v>X</v>
      </c>
      <c r="CB532" s="44" t="str">
        <f t="shared" si="552"/>
        <v/>
      </c>
      <c r="CC532" s="44" t="str">
        <f t="shared" si="594"/>
        <v/>
      </c>
      <c r="CD532" s="44" t="str">
        <f t="shared" si="579"/>
        <v/>
      </c>
      <c r="CE532" s="44" t="str">
        <f t="shared" ref="CE532:CE596" si="609">IF($AT532="033",IF(AJ532="052","",IF(CB532="","X","")),"")</f>
        <v/>
      </c>
      <c r="CF532" s="44" t="str">
        <f t="shared" si="595"/>
        <v/>
      </c>
      <c r="CG532" s="44" t="str">
        <f t="shared" si="596"/>
        <v/>
      </c>
      <c r="CH532" s="44" t="str">
        <f t="shared" si="597"/>
        <v/>
      </c>
      <c r="CI532" s="44" t="str">
        <f t="shared" si="598"/>
        <v/>
      </c>
      <c r="CJ532" s="44" t="str">
        <f t="shared" si="599"/>
        <v/>
      </c>
      <c r="CK532" s="44" t="str">
        <f t="shared" si="600"/>
        <v/>
      </c>
      <c r="CL532" s="44" t="str">
        <f t="shared" si="601"/>
        <v/>
      </c>
      <c r="CM532" s="43" t="str">
        <f t="shared" si="602"/>
        <v/>
      </c>
      <c r="CN532" s="43" t="str">
        <f t="shared" si="603"/>
        <v/>
      </c>
      <c r="CO532" s="43" t="str">
        <f t="shared" si="604"/>
        <v/>
      </c>
      <c r="CP532" s="44" t="str">
        <f t="shared" si="580"/>
        <v/>
      </c>
      <c r="CQ532" s="44" t="str">
        <f t="shared" si="605"/>
        <v/>
      </c>
      <c r="CR532" s="43" t="str">
        <f t="shared" si="542"/>
        <v/>
      </c>
      <c r="CS532" s="44">
        <v>0</v>
      </c>
      <c r="CT532" s="44">
        <v>0</v>
      </c>
      <c r="CU532" s="44" t="str">
        <f t="shared" ref="CU532:CU595" si="610">+$BH532</f>
        <v/>
      </c>
      <c r="CV532" s="44" t="str">
        <f t="shared" ref="CV532:CV595" si="611">+$BI532</f>
        <v/>
      </c>
      <c r="CW532" s="44" t="str">
        <f t="shared" ref="CW532:CW595" si="612">+$BJ532</f>
        <v/>
      </c>
      <c r="CX532" s="44" t="str">
        <f t="shared" ref="CX532:CX595" si="613">+$BK532</f>
        <v/>
      </c>
      <c r="CY532" s="44" t="str">
        <f t="shared" ref="CY532:CY595" si="614">+$BL532</f>
        <v/>
      </c>
      <c r="CZ532" s="44" t="str">
        <f t="shared" ref="CZ532:CZ595" si="615">+$BM532</f>
        <v/>
      </c>
      <c r="DA532" s="49" t="str">
        <f t="shared" si="606"/>
        <v/>
      </c>
      <c r="DB532" s="44" t="str">
        <f t="shared" ref="DB532:DB595" si="616">+$BH532</f>
        <v/>
      </c>
      <c r="DC532" s="44" t="str">
        <f t="shared" ref="DC532:DC595" si="617">+$BI532</f>
        <v/>
      </c>
      <c r="DD532" s="44" t="str">
        <f t="shared" ref="DD532:DD595" si="618">+$BJ532</f>
        <v/>
      </c>
      <c r="DE532" s="44" t="str">
        <f t="shared" ref="DE532:DE595" si="619">+$BK532</f>
        <v/>
      </c>
      <c r="DF532" s="44" t="str">
        <f t="shared" ref="DF532:DF595" si="620">+$BL532</f>
        <v/>
      </c>
      <c r="DG532" s="44" t="str">
        <f t="shared" ref="DG532:DG595" si="621">+$BM532</f>
        <v/>
      </c>
      <c r="DH532" s="44" t="str">
        <f t="shared" si="581"/>
        <v>X</v>
      </c>
      <c r="DI532" s="50" t="str">
        <f t="shared" ref="DI532:DI595" si="622">+$CB532</f>
        <v/>
      </c>
      <c r="DJ532" s="50" t="str">
        <f t="shared" ref="DJ532:DJ596" si="623">IF($AT532="033",IF(BO532="052","",IF(DG532="","X","")),"")</f>
        <v/>
      </c>
      <c r="DK532" s="50" t="str">
        <f t="shared" ref="DK532:DK595" si="624">+$CD532</f>
        <v/>
      </c>
      <c r="DL532" s="50" t="str">
        <f t="shared" ref="DL532:DL595" si="625">+$CC532</f>
        <v/>
      </c>
      <c r="DM532" s="51" t="str">
        <f t="shared" si="574"/>
        <v>009045009</v>
      </c>
      <c r="DN532" s="52"/>
      <c r="DO532" s="53"/>
      <c r="DP532" s="52"/>
      <c r="DQ532" s="53" t="str">
        <f t="shared" si="607"/>
        <v/>
      </c>
      <c r="DR532" s="52" t="str">
        <f t="shared" si="608"/>
        <v/>
      </c>
      <c r="DS532" s="53"/>
      <c r="DT532" s="52"/>
      <c r="DU532" s="53"/>
      <c r="DV532" s="52"/>
      <c r="DW532" s="99"/>
      <c r="DX532" s="99"/>
      <c r="EI532" s="83"/>
      <c r="EJ532" s="102"/>
      <c r="EK532" s="102"/>
      <c r="EL532" s="102"/>
      <c r="EM532" s="102"/>
      <c r="EN532" s="102"/>
      <c r="EO532" s="102"/>
      <c r="EP532" s="102"/>
      <c r="EQ532" s="102"/>
      <c r="ER532" s="102"/>
      <c r="ES532" s="102"/>
      <c r="ET532" s="102"/>
      <c r="EU532" s="102"/>
      <c r="EV532" s="102"/>
      <c r="FL532" s="36" t="str">
        <f t="shared" si="573"/>
        <v/>
      </c>
    </row>
    <row r="533" spans="1:168" s="36" customFormat="1" ht="49.5" customHeight="1" x14ac:dyDescent="0.35">
      <c r="A533" s="67"/>
      <c r="B533" s="39"/>
      <c r="C533" s="39"/>
      <c r="D533" s="40"/>
      <c r="E533" s="41"/>
      <c r="F533" s="41"/>
      <c r="G533" s="41"/>
      <c r="H533" s="41"/>
      <c r="I533" s="41"/>
      <c r="J533" s="41"/>
      <c r="K533" s="41"/>
      <c r="L533" s="41"/>
      <c r="M533" s="41"/>
      <c r="N533" s="41"/>
      <c r="O533" s="29"/>
      <c r="P533" s="30"/>
      <c r="Q533" s="31"/>
      <c r="R533" s="31"/>
      <c r="S533" s="32" t="s">
        <v>685</v>
      </c>
      <c r="T533" s="33"/>
      <c r="U533" s="33" t="s">
        <v>4106</v>
      </c>
      <c r="V533" s="33" t="s">
        <v>3114</v>
      </c>
      <c r="W533" s="33"/>
      <c r="X533" s="33" t="s">
        <v>4108</v>
      </c>
      <c r="Y533" s="33" t="s">
        <v>4109</v>
      </c>
      <c r="Z533" s="33">
        <v>1</v>
      </c>
      <c r="AA533" s="34" t="s">
        <v>5749</v>
      </c>
      <c r="AB533" s="34">
        <v>121</v>
      </c>
      <c r="AC533" s="34" t="s">
        <v>5750</v>
      </c>
      <c r="AD533" s="34" t="s">
        <v>4112</v>
      </c>
      <c r="AE533" s="34" t="s">
        <v>6453</v>
      </c>
      <c r="AF533" s="34" t="s">
        <v>685</v>
      </c>
      <c r="AG533" s="34" t="s">
        <v>3114</v>
      </c>
      <c r="AH533" s="34" t="s">
        <v>4106</v>
      </c>
      <c r="AI533" s="34"/>
      <c r="AJ533" s="34" t="s">
        <v>4106</v>
      </c>
      <c r="AK533" s="34"/>
      <c r="AL533" s="34" t="s">
        <v>4106</v>
      </c>
      <c r="AM533" s="34"/>
      <c r="AN533" s="34">
        <v>1</v>
      </c>
      <c r="AO533" s="34"/>
      <c r="AP533" s="34">
        <v>0</v>
      </c>
      <c r="AQ533" s="56">
        <v>0</v>
      </c>
      <c r="AR533" s="56">
        <v>0</v>
      </c>
      <c r="AS533" s="56">
        <v>0</v>
      </c>
      <c r="AT533" s="42" t="s">
        <v>4106</v>
      </c>
      <c r="AU533" s="42" t="s">
        <v>4106</v>
      </c>
      <c r="AV533" s="42" t="s">
        <v>4106</v>
      </c>
      <c r="AW533" s="35" t="s">
        <v>3115</v>
      </c>
      <c r="AX533" s="35" t="s">
        <v>3116</v>
      </c>
      <c r="AY533" s="35" t="s">
        <v>3117</v>
      </c>
      <c r="AZ533" s="43" t="str">
        <f t="shared" si="582"/>
        <v/>
      </c>
      <c r="BA533" s="44"/>
      <c r="BB533" s="43" t="str">
        <f t="shared" si="583"/>
        <v/>
      </c>
      <c r="BC533" s="45" t="str">
        <f t="shared" si="584"/>
        <v>X</v>
      </c>
      <c r="BD533" s="45" t="str">
        <f t="shared" si="585"/>
        <v/>
      </c>
      <c r="BE533" s="45" t="s">
        <v>5691</v>
      </c>
      <c r="BF533" s="45" t="str">
        <f t="shared" si="544"/>
        <v/>
      </c>
      <c r="BG533" s="45" t="str">
        <f t="shared" si="586"/>
        <v/>
      </c>
      <c r="BH533" s="12" t="str">
        <f t="shared" si="587"/>
        <v/>
      </c>
      <c r="BI533" s="43" t="str">
        <f t="shared" si="588"/>
        <v/>
      </c>
      <c r="BJ533" s="46" t="str">
        <f t="shared" si="589"/>
        <v/>
      </c>
      <c r="BK533" s="46" t="str">
        <f t="shared" si="590"/>
        <v/>
      </c>
      <c r="BL533" s="46" t="str">
        <f t="shared" si="591"/>
        <v/>
      </c>
      <c r="BM533" s="43" t="str">
        <f t="shared" si="592"/>
        <v/>
      </c>
      <c r="BN533" s="43" t="str">
        <f t="shared" si="593"/>
        <v/>
      </c>
      <c r="BO533" s="44" t="str">
        <f t="shared" si="545"/>
        <v/>
      </c>
      <c r="BP533" s="44" t="str">
        <f t="shared" si="575"/>
        <v>X</v>
      </c>
      <c r="BQ533" s="44" t="str">
        <f t="shared" si="576"/>
        <v/>
      </c>
      <c r="BR533" s="46" t="str">
        <f t="shared" si="568"/>
        <v/>
      </c>
      <c r="BS533" s="47" t="str">
        <f t="shared" si="569"/>
        <v/>
      </c>
      <c r="BT533" s="46" t="str">
        <f t="shared" si="570"/>
        <v/>
      </c>
      <c r="BU533" s="46" t="str">
        <f t="shared" si="571"/>
        <v/>
      </c>
      <c r="BV533" s="73" t="str">
        <f t="shared" si="572"/>
        <v>X</v>
      </c>
      <c r="BW533" s="47" t="str">
        <f t="shared" si="553"/>
        <v/>
      </c>
      <c r="BX533" s="47" t="str">
        <f t="shared" si="577"/>
        <v/>
      </c>
      <c r="BY533" s="13" t="str">
        <f t="shared" si="578"/>
        <v/>
      </c>
      <c r="BZ533" s="14" t="str">
        <f t="shared" si="550"/>
        <v/>
      </c>
      <c r="CA533" s="48" t="str">
        <f t="shared" si="551"/>
        <v>X</v>
      </c>
      <c r="CB533" s="44" t="str">
        <f t="shared" si="552"/>
        <v/>
      </c>
      <c r="CC533" s="44" t="str">
        <f t="shared" si="594"/>
        <v/>
      </c>
      <c r="CD533" s="44" t="str">
        <f t="shared" si="579"/>
        <v/>
      </c>
      <c r="CE533" s="44" t="str">
        <f t="shared" si="609"/>
        <v/>
      </c>
      <c r="CF533" s="44" t="str">
        <f t="shared" si="595"/>
        <v/>
      </c>
      <c r="CG533" s="44" t="str">
        <f t="shared" si="596"/>
        <v/>
      </c>
      <c r="CH533" s="44" t="str">
        <f t="shared" si="597"/>
        <v/>
      </c>
      <c r="CI533" s="44" t="str">
        <f t="shared" si="598"/>
        <v/>
      </c>
      <c r="CJ533" s="44" t="str">
        <f t="shared" si="599"/>
        <v/>
      </c>
      <c r="CK533" s="44" t="str">
        <f t="shared" si="600"/>
        <v/>
      </c>
      <c r="CL533" s="44" t="str">
        <f t="shared" si="601"/>
        <v/>
      </c>
      <c r="CM533" s="43" t="str">
        <f t="shared" si="602"/>
        <v/>
      </c>
      <c r="CN533" s="43" t="str">
        <f t="shared" si="603"/>
        <v/>
      </c>
      <c r="CO533" s="43" t="str">
        <f t="shared" si="604"/>
        <v/>
      </c>
      <c r="CP533" s="44" t="str">
        <f t="shared" si="580"/>
        <v/>
      </c>
      <c r="CQ533" s="44" t="str">
        <f t="shared" si="605"/>
        <v/>
      </c>
      <c r="CR533" s="43" t="str">
        <f t="shared" si="542"/>
        <v/>
      </c>
      <c r="CS533" s="44">
        <v>0</v>
      </c>
      <c r="CT533" s="44">
        <v>0</v>
      </c>
      <c r="CU533" s="44" t="str">
        <f t="shared" si="610"/>
        <v/>
      </c>
      <c r="CV533" s="44" t="str">
        <f t="shared" si="611"/>
        <v/>
      </c>
      <c r="CW533" s="44" t="str">
        <f t="shared" si="612"/>
        <v/>
      </c>
      <c r="CX533" s="44" t="str">
        <f t="shared" si="613"/>
        <v/>
      </c>
      <c r="CY533" s="44" t="str">
        <f t="shared" si="614"/>
        <v/>
      </c>
      <c r="CZ533" s="44" t="str">
        <f t="shared" si="615"/>
        <v/>
      </c>
      <c r="DA533" s="49" t="str">
        <f t="shared" si="606"/>
        <v/>
      </c>
      <c r="DB533" s="44" t="str">
        <f t="shared" si="616"/>
        <v/>
      </c>
      <c r="DC533" s="44" t="str">
        <f t="shared" si="617"/>
        <v/>
      </c>
      <c r="DD533" s="44" t="str">
        <f t="shared" si="618"/>
        <v/>
      </c>
      <c r="DE533" s="44" t="str">
        <f t="shared" si="619"/>
        <v/>
      </c>
      <c r="DF533" s="44" t="str">
        <f t="shared" si="620"/>
        <v/>
      </c>
      <c r="DG533" s="44" t="str">
        <f t="shared" si="621"/>
        <v/>
      </c>
      <c r="DH533" s="44" t="str">
        <f t="shared" si="581"/>
        <v/>
      </c>
      <c r="DI533" s="50" t="str">
        <f t="shared" si="622"/>
        <v/>
      </c>
      <c r="DJ533" s="50" t="str">
        <f t="shared" si="623"/>
        <v/>
      </c>
      <c r="DK533" s="50" t="str">
        <f t="shared" si="624"/>
        <v/>
      </c>
      <c r="DL533" s="50" t="str">
        <f t="shared" si="625"/>
        <v/>
      </c>
      <c r="DM533" s="51" t="str">
        <f t="shared" si="574"/>
        <v>000000000</v>
      </c>
      <c r="DN533" s="52"/>
      <c r="DO533" s="53"/>
      <c r="DP533" s="52"/>
      <c r="DQ533" s="53" t="str">
        <f t="shared" si="607"/>
        <v/>
      </c>
      <c r="DR533" s="52" t="str">
        <f t="shared" si="608"/>
        <v/>
      </c>
      <c r="DS533" s="53"/>
      <c r="DT533" s="52"/>
      <c r="DU533" s="53"/>
      <c r="DV533" s="52"/>
      <c r="DW533" s="99"/>
      <c r="DX533" s="99"/>
      <c r="EI533" s="83"/>
      <c r="EJ533" s="102"/>
      <c r="EK533" s="102"/>
      <c r="EL533" s="102"/>
      <c r="EM533" s="102"/>
      <c r="EN533" s="102"/>
      <c r="EO533" s="102"/>
      <c r="EP533" s="102"/>
      <c r="EQ533" s="102"/>
      <c r="ER533" s="102"/>
      <c r="ES533" s="102"/>
      <c r="ET533" s="102"/>
      <c r="EU533" s="102"/>
      <c r="EV533" s="102"/>
      <c r="FL533" s="36" t="str">
        <f t="shared" si="573"/>
        <v/>
      </c>
    </row>
    <row r="534" spans="1:168" s="36" customFormat="1" ht="49.5" customHeight="1" x14ac:dyDescent="0.35">
      <c r="A534" s="67"/>
      <c r="B534" s="39"/>
      <c r="C534" s="39"/>
      <c r="D534" s="40"/>
      <c r="E534" s="41"/>
      <c r="F534" s="41"/>
      <c r="G534" s="41"/>
      <c r="H534" s="41"/>
      <c r="I534" s="41"/>
      <c r="J534" s="41"/>
      <c r="K534" s="41"/>
      <c r="L534" s="41"/>
      <c r="M534" s="41"/>
      <c r="N534" s="41"/>
      <c r="O534" s="29"/>
      <c r="P534" s="30"/>
      <c r="Q534" s="31"/>
      <c r="R534" s="31"/>
      <c r="S534" s="32" t="s">
        <v>687</v>
      </c>
      <c r="T534" s="33"/>
      <c r="U534" s="33" t="s">
        <v>4106</v>
      </c>
      <c r="V534" s="33" t="s">
        <v>2761</v>
      </c>
      <c r="W534" s="33"/>
      <c r="X534" s="33" t="s">
        <v>4108</v>
      </c>
      <c r="Y534" s="33" t="s">
        <v>4109</v>
      </c>
      <c r="Z534" s="33">
        <v>1</v>
      </c>
      <c r="AA534" s="34" t="s">
        <v>3015</v>
      </c>
      <c r="AB534" s="34">
        <v>112</v>
      </c>
      <c r="AC534" s="34" t="s">
        <v>3023</v>
      </c>
      <c r="AD534" s="34" t="s">
        <v>4112</v>
      </c>
      <c r="AE534" s="34" t="s">
        <v>3016</v>
      </c>
      <c r="AF534" s="34" t="s">
        <v>687</v>
      </c>
      <c r="AG534" s="34" t="s">
        <v>2758</v>
      </c>
      <c r="AH534" s="34" t="s">
        <v>5734</v>
      </c>
      <c r="AI534" s="34" t="s">
        <v>2988</v>
      </c>
      <c r="AJ534" s="34" t="s">
        <v>4106</v>
      </c>
      <c r="AK534" s="34"/>
      <c r="AL534" s="34" t="s">
        <v>4106</v>
      </c>
      <c r="AM534" s="34"/>
      <c r="AN534" s="34">
        <v>1</v>
      </c>
      <c r="AO534" s="34" t="s">
        <v>5437</v>
      </c>
      <c r="AP534" s="34" t="s">
        <v>5693</v>
      </c>
      <c r="AQ534" s="56">
        <v>1</v>
      </c>
      <c r="AR534" s="56">
        <v>2</v>
      </c>
      <c r="AS534" s="56">
        <v>1</v>
      </c>
      <c r="AT534" s="42" t="s">
        <v>258</v>
      </c>
      <c r="AU534" s="42" t="s">
        <v>5015</v>
      </c>
      <c r="AV534" s="42" t="s">
        <v>4106</v>
      </c>
      <c r="AW534" s="35" t="s">
        <v>5685</v>
      </c>
      <c r="AX534" s="35" t="s">
        <v>1018</v>
      </c>
      <c r="AY534" s="35" t="s">
        <v>2757</v>
      </c>
      <c r="AZ534" s="43" t="str">
        <f t="shared" si="582"/>
        <v>X</v>
      </c>
      <c r="BA534" s="44"/>
      <c r="BB534" s="43" t="str">
        <f t="shared" si="583"/>
        <v/>
      </c>
      <c r="BC534" s="45" t="str">
        <f t="shared" si="584"/>
        <v/>
      </c>
      <c r="BD534" s="45" t="str">
        <f t="shared" si="585"/>
        <v/>
      </c>
      <c r="BE534" s="45" t="s">
        <v>5691</v>
      </c>
      <c r="BF534" s="45" t="str">
        <f t="shared" si="544"/>
        <v/>
      </c>
      <c r="BG534" s="45" t="str">
        <f t="shared" si="586"/>
        <v/>
      </c>
      <c r="BH534" s="12" t="str">
        <f t="shared" si="587"/>
        <v/>
      </c>
      <c r="BI534" s="43" t="str">
        <f t="shared" si="588"/>
        <v/>
      </c>
      <c r="BJ534" s="46" t="str">
        <f t="shared" si="589"/>
        <v/>
      </c>
      <c r="BK534" s="46" t="str">
        <f t="shared" si="590"/>
        <v/>
      </c>
      <c r="BL534" s="46" t="str">
        <f t="shared" si="591"/>
        <v/>
      </c>
      <c r="BM534" s="43" t="str">
        <f t="shared" si="592"/>
        <v/>
      </c>
      <c r="BN534" s="43" t="str">
        <f t="shared" si="593"/>
        <v/>
      </c>
      <c r="BO534" s="44" t="str">
        <f t="shared" si="545"/>
        <v/>
      </c>
      <c r="BP534" s="44" t="str">
        <f t="shared" si="575"/>
        <v>X</v>
      </c>
      <c r="BQ534" s="44" t="str">
        <f t="shared" si="576"/>
        <v/>
      </c>
      <c r="BR534" s="46" t="str">
        <f t="shared" si="568"/>
        <v/>
      </c>
      <c r="BS534" s="47" t="str">
        <f t="shared" si="569"/>
        <v/>
      </c>
      <c r="BT534" s="46" t="str">
        <f t="shared" si="570"/>
        <v/>
      </c>
      <c r="BU534" s="46" t="str">
        <f t="shared" si="571"/>
        <v/>
      </c>
      <c r="BV534" s="73" t="str">
        <f t="shared" si="572"/>
        <v/>
      </c>
      <c r="BW534" s="47" t="str">
        <f t="shared" si="553"/>
        <v/>
      </c>
      <c r="BX534" s="47" t="str">
        <f t="shared" si="577"/>
        <v/>
      </c>
      <c r="BY534" s="13" t="str">
        <f t="shared" si="578"/>
        <v/>
      </c>
      <c r="BZ534" s="14" t="str">
        <f t="shared" si="550"/>
        <v/>
      </c>
      <c r="CA534" s="48" t="str">
        <f t="shared" si="551"/>
        <v>X</v>
      </c>
      <c r="CB534" s="44" t="str">
        <f t="shared" si="552"/>
        <v>X</v>
      </c>
      <c r="CC534" s="44" t="str">
        <f t="shared" si="594"/>
        <v/>
      </c>
      <c r="CD534" s="44" t="str">
        <f t="shared" si="579"/>
        <v/>
      </c>
      <c r="CE534" s="44" t="str">
        <f t="shared" si="609"/>
        <v/>
      </c>
      <c r="CF534" s="44" t="str">
        <f t="shared" si="595"/>
        <v/>
      </c>
      <c r="CG534" s="44" t="str">
        <f t="shared" si="596"/>
        <v/>
      </c>
      <c r="CH534" s="44" t="str">
        <f t="shared" si="597"/>
        <v/>
      </c>
      <c r="CI534" s="44" t="str">
        <f t="shared" si="598"/>
        <v/>
      </c>
      <c r="CJ534" s="44" t="str">
        <f t="shared" si="599"/>
        <v/>
      </c>
      <c r="CK534" s="44" t="str">
        <f t="shared" si="600"/>
        <v/>
      </c>
      <c r="CL534" s="44" t="str">
        <f t="shared" si="601"/>
        <v/>
      </c>
      <c r="CM534" s="43" t="str">
        <f t="shared" si="602"/>
        <v/>
      </c>
      <c r="CN534" s="43" t="str">
        <f t="shared" si="603"/>
        <v/>
      </c>
      <c r="CO534" s="43" t="str">
        <f t="shared" si="604"/>
        <v/>
      </c>
      <c r="CP534" s="44" t="str">
        <f t="shared" si="580"/>
        <v/>
      </c>
      <c r="CQ534" s="44" t="str">
        <f t="shared" si="605"/>
        <v/>
      </c>
      <c r="CR534" s="43" t="str">
        <f t="shared" si="542"/>
        <v/>
      </c>
      <c r="CS534" s="44">
        <v>0</v>
      </c>
      <c r="CT534" s="44">
        <v>0</v>
      </c>
      <c r="CU534" s="44" t="str">
        <f t="shared" si="610"/>
        <v/>
      </c>
      <c r="CV534" s="44" t="str">
        <f t="shared" si="611"/>
        <v/>
      </c>
      <c r="CW534" s="44" t="str">
        <f t="shared" si="612"/>
        <v/>
      </c>
      <c r="CX534" s="44" t="str">
        <f t="shared" si="613"/>
        <v/>
      </c>
      <c r="CY534" s="44" t="str">
        <f t="shared" si="614"/>
        <v/>
      </c>
      <c r="CZ534" s="44" t="str">
        <f t="shared" si="615"/>
        <v/>
      </c>
      <c r="DA534" s="49" t="str">
        <f t="shared" si="606"/>
        <v/>
      </c>
      <c r="DB534" s="44" t="str">
        <f t="shared" si="616"/>
        <v/>
      </c>
      <c r="DC534" s="44" t="str">
        <f t="shared" si="617"/>
        <v/>
      </c>
      <c r="DD534" s="44" t="str">
        <f t="shared" si="618"/>
        <v/>
      </c>
      <c r="DE534" s="44" t="str">
        <f t="shared" si="619"/>
        <v/>
      </c>
      <c r="DF534" s="44" t="str">
        <f t="shared" si="620"/>
        <v/>
      </c>
      <c r="DG534" s="44" t="str">
        <f t="shared" si="621"/>
        <v/>
      </c>
      <c r="DH534" s="44" t="str">
        <f t="shared" si="581"/>
        <v/>
      </c>
      <c r="DI534" s="50" t="str">
        <f t="shared" si="622"/>
        <v>X</v>
      </c>
      <c r="DJ534" s="50" t="str">
        <f t="shared" si="623"/>
        <v/>
      </c>
      <c r="DK534" s="50" t="str">
        <f t="shared" si="624"/>
        <v/>
      </c>
      <c r="DL534" s="50" t="str">
        <f t="shared" si="625"/>
        <v/>
      </c>
      <c r="DM534" s="51" t="str">
        <f t="shared" si="574"/>
        <v>027091000</v>
      </c>
      <c r="DN534" s="52"/>
      <c r="DO534" s="53"/>
      <c r="DP534" s="52"/>
      <c r="DQ534" s="53" t="str">
        <f t="shared" si="607"/>
        <v/>
      </c>
      <c r="DR534" s="52" t="str">
        <f t="shared" si="608"/>
        <v/>
      </c>
      <c r="DS534" s="53"/>
      <c r="DT534" s="52"/>
      <c r="DU534" s="53"/>
      <c r="DV534" s="52"/>
      <c r="DW534" s="99"/>
      <c r="DX534" s="99"/>
      <c r="EI534" s="83"/>
      <c r="EJ534" s="102"/>
      <c r="EK534" s="102"/>
      <c r="EL534" s="102"/>
      <c r="EM534" s="102"/>
      <c r="EN534" s="102"/>
      <c r="EO534" s="102"/>
      <c r="EP534" s="102"/>
      <c r="EQ534" s="102"/>
      <c r="ER534" s="102"/>
      <c r="ES534" s="102"/>
      <c r="ET534" s="102"/>
      <c r="EU534" s="102"/>
      <c r="EV534" s="102"/>
      <c r="FL534" s="36" t="str">
        <f t="shared" si="573"/>
        <v/>
      </c>
    </row>
    <row r="535" spans="1:168" s="36" customFormat="1" ht="49.5" customHeight="1" x14ac:dyDescent="0.35">
      <c r="A535" s="67"/>
      <c r="B535" s="39"/>
      <c r="C535" s="39"/>
      <c r="D535" s="40" t="s">
        <v>5691</v>
      </c>
      <c r="E535" s="41" t="s">
        <v>5691</v>
      </c>
      <c r="F535" s="41"/>
      <c r="G535" s="41"/>
      <c r="H535" s="41"/>
      <c r="I535" s="41"/>
      <c r="J535" s="41"/>
      <c r="K535" s="41"/>
      <c r="L535" s="41"/>
      <c r="M535" s="41"/>
      <c r="N535" s="41"/>
      <c r="O535" s="29"/>
      <c r="P535" s="30"/>
      <c r="Q535" s="31"/>
      <c r="R535" s="31"/>
      <c r="S535" s="32" t="s">
        <v>1617</v>
      </c>
      <c r="T535" s="33"/>
      <c r="U535" s="33" t="s">
        <v>4106</v>
      </c>
      <c r="V535" s="33" t="s">
        <v>3026</v>
      </c>
      <c r="W535" s="33" t="s">
        <v>5691</v>
      </c>
      <c r="X535" s="33" t="s">
        <v>4108</v>
      </c>
      <c r="Y535" s="33" t="s">
        <v>4109</v>
      </c>
      <c r="Z535" s="33">
        <v>1</v>
      </c>
      <c r="AA535" s="34" t="s">
        <v>4110</v>
      </c>
      <c r="AB535" s="34">
        <v>111</v>
      </c>
      <c r="AC535" s="34" t="s">
        <v>4111</v>
      </c>
      <c r="AD535" s="34" t="s">
        <v>4112</v>
      </c>
      <c r="AE535" s="34" t="s">
        <v>5684</v>
      </c>
      <c r="AF535" s="34" t="s">
        <v>3027</v>
      </c>
      <c r="AG535" s="34" t="s">
        <v>3028</v>
      </c>
      <c r="AH535" s="34" t="s">
        <v>5734</v>
      </c>
      <c r="AI535" s="34" t="s">
        <v>2988</v>
      </c>
      <c r="AJ535" s="34" t="s">
        <v>4106</v>
      </c>
      <c r="AK535" s="34" t="s">
        <v>5691</v>
      </c>
      <c r="AL535" s="34" t="s">
        <v>4106</v>
      </c>
      <c r="AM535" s="34" t="s">
        <v>5691</v>
      </c>
      <c r="AN535" s="34">
        <v>1</v>
      </c>
      <c r="AO535" s="34"/>
      <c r="AP535" s="34"/>
      <c r="AQ535" s="56">
        <v>0</v>
      </c>
      <c r="AR535" s="56">
        <v>2</v>
      </c>
      <c r="AS535" s="56">
        <v>2</v>
      </c>
      <c r="AT535" s="42" t="s">
        <v>2920</v>
      </c>
      <c r="AU535" s="42" t="s">
        <v>3207</v>
      </c>
      <c r="AV535" s="42" t="s">
        <v>4106</v>
      </c>
      <c r="AW535" s="35" t="s">
        <v>5709</v>
      </c>
      <c r="AX535" s="35" t="s">
        <v>5432</v>
      </c>
      <c r="AY535" s="35" t="s">
        <v>5433</v>
      </c>
      <c r="AZ535" s="43" t="str">
        <f t="shared" si="582"/>
        <v>X</v>
      </c>
      <c r="BA535" s="44"/>
      <c r="BB535" s="43" t="str">
        <f t="shared" si="583"/>
        <v/>
      </c>
      <c r="BC535" s="45" t="str">
        <f t="shared" si="584"/>
        <v/>
      </c>
      <c r="BD535" s="45" t="str">
        <f t="shared" si="585"/>
        <v/>
      </c>
      <c r="BE535" s="45" t="s">
        <v>5691</v>
      </c>
      <c r="BF535" s="45" t="str">
        <f t="shared" si="544"/>
        <v/>
      </c>
      <c r="BG535" s="45" t="str">
        <f t="shared" si="586"/>
        <v/>
      </c>
      <c r="BH535" s="12" t="str">
        <f t="shared" si="587"/>
        <v/>
      </c>
      <c r="BI535" s="43" t="str">
        <f t="shared" si="588"/>
        <v/>
      </c>
      <c r="BJ535" s="46" t="str">
        <f t="shared" si="589"/>
        <v/>
      </c>
      <c r="BK535" s="46" t="str">
        <f t="shared" si="590"/>
        <v/>
      </c>
      <c r="BL535" s="46" t="str">
        <f t="shared" si="591"/>
        <v/>
      </c>
      <c r="BM535" s="43" t="str">
        <f t="shared" si="592"/>
        <v/>
      </c>
      <c r="BN535" s="43" t="str">
        <f t="shared" si="593"/>
        <v/>
      </c>
      <c r="BO535" s="44" t="str">
        <f t="shared" si="545"/>
        <v/>
      </c>
      <c r="BP535" s="44" t="str">
        <f t="shared" si="575"/>
        <v>X</v>
      </c>
      <c r="BQ535" s="44" t="str">
        <f t="shared" si="576"/>
        <v/>
      </c>
      <c r="BR535" s="46" t="str">
        <f t="shared" si="568"/>
        <v/>
      </c>
      <c r="BS535" s="47" t="str">
        <f t="shared" si="569"/>
        <v/>
      </c>
      <c r="BT535" s="46" t="str">
        <f t="shared" si="570"/>
        <v/>
      </c>
      <c r="BU535" s="46" t="str">
        <f t="shared" si="571"/>
        <v/>
      </c>
      <c r="BV535" s="73" t="str">
        <f t="shared" si="572"/>
        <v/>
      </c>
      <c r="BW535" s="47" t="str">
        <f t="shared" si="553"/>
        <v/>
      </c>
      <c r="BX535" s="47" t="str">
        <f t="shared" si="577"/>
        <v/>
      </c>
      <c r="BY535" s="13" t="str">
        <f t="shared" si="578"/>
        <v/>
      </c>
      <c r="BZ535" s="14" t="str">
        <f t="shared" si="550"/>
        <v/>
      </c>
      <c r="CA535" s="48" t="str">
        <f t="shared" si="551"/>
        <v>X</v>
      </c>
      <c r="CB535" s="44" t="str">
        <f t="shared" si="552"/>
        <v/>
      </c>
      <c r="CC535" s="44" t="str">
        <f t="shared" si="594"/>
        <v/>
      </c>
      <c r="CD535" s="44" t="str">
        <f t="shared" si="579"/>
        <v/>
      </c>
      <c r="CE535" s="44" t="str">
        <f t="shared" si="609"/>
        <v>X</v>
      </c>
      <c r="CF535" s="44" t="str">
        <f t="shared" si="595"/>
        <v/>
      </c>
      <c r="CG535" s="44" t="str">
        <f t="shared" si="596"/>
        <v/>
      </c>
      <c r="CH535" s="44" t="str">
        <f t="shared" si="597"/>
        <v/>
      </c>
      <c r="CI535" s="44" t="str">
        <f t="shared" si="598"/>
        <v/>
      </c>
      <c r="CJ535" s="44" t="str">
        <f t="shared" si="599"/>
        <v/>
      </c>
      <c r="CK535" s="44" t="str">
        <f t="shared" si="600"/>
        <v/>
      </c>
      <c r="CL535" s="44" t="str">
        <f t="shared" si="601"/>
        <v/>
      </c>
      <c r="CM535" s="43" t="str">
        <f t="shared" si="602"/>
        <v/>
      </c>
      <c r="CN535" s="43" t="str">
        <f t="shared" si="603"/>
        <v/>
      </c>
      <c r="CO535" s="43" t="str">
        <f t="shared" si="604"/>
        <v/>
      </c>
      <c r="CP535" s="44" t="str">
        <f t="shared" si="580"/>
        <v/>
      </c>
      <c r="CQ535" s="44" t="str">
        <f t="shared" si="605"/>
        <v/>
      </c>
      <c r="CR535" s="43" t="str">
        <f t="shared" ref="CR535:CR598" si="626">IF(AH535="112",+$BO535,IF(AH535="113",+$BO535,""))</f>
        <v/>
      </c>
      <c r="CS535" s="44" t="s">
        <v>5285</v>
      </c>
      <c r="CT535" s="44" t="s">
        <v>5285</v>
      </c>
      <c r="CU535" s="44" t="str">
        <f t="shared" si="610"/>
        <v/>
      </c>
      <c r="CV535" s="44" t="str">
        <f t="shared" si="611"/>
        <v/>
      </c>
      <c r="CW535" s="44" t="str">
        <f t="shared" si="612"/>
        <v/>
      </c>
      <c r="CX535" s="44" t="str">
        <f t="shared" si="613"/>
        <v/>
      </c>
      <c r="CY535" s="44" t="str">
        <f t="shared" si="614"/>
        <v/>
      </c>
      <c r="CZ535" s="44" t="str">
        <f t="shared" si="615"/>
        <v/>
      </c>
      <c r="DA535" s="49" t="str">
        <f t="shared" si="606"/>
        <v/>
      </c>
      <c r="DB535" s="44" t="str">
        <f t="shared" si="616"/>
        <v/>
      </c>
      <c r="DC535" s="44" t="str">
        <f t="shared" si="617"/>
        <v/>
      </c>
      <c r="DD535" s="44" t="str">
        <f t="shared" si="618"/>
        <v/>
      </c>
      <c r="DE535" s="44" t="str">
        <f t="shared" si="619"/>
        <v/>
      </c>
      <c r="DF535" s="44" t="str">
        <f t="shared" si="620"/>
        <v/>
      </c>
      <c r="DG535" s="44" t="str">
        <f t="shared" si="621"/>
        <v/>
      </c>
      <c r="DH535" s="44" t="str">
        <f t="shared" si="581"/>
        <v>X</v>
      </c>
      <c r="DI535" s="50" t="str">
        <f t="shared" si="622"/>
        <v/>
      </c>
      <c r="DJ535" s="50" t="str">
        <f t="shared" si="623"/>
        <v>X</v>
      </c>
      <c r="DK535" s="50" t="str">
        <f t="shared" si="624"/>
        <v/>
      </c>
      <c r="DL535" s="50" t="str">
        <f t="shared" si="625"/>
        <v/>
      </c>
      <c r="DM535" s="51" t="str">
        <f t="shared" si="574"/>
        <v>033138000</v>
      </c>
      <c r="DN535" s="52"/>
      <c r="DO535" s="53" t="s">
        <v>5255</v>
      </c>
      <c r="DP535" s="52"/>
      <c r="DQ535" s="53"/>
      <c r="DR535" s="52" t="str">
        <f t="shared" si="608"/>
        <v/>
      </c>
      <c r="DS535" s="53"/>
      <c r="DT535" s="52"/>
      <c r="DU535" s="53"/>
      <c r="DV535" s="52"/>
      <c r="DW535" s="226"/>
      <c r="DX535" s="226"/>
      <c r="EI535" s="83"/>
      <c r="EJ535" s="102"/>
      <c r="EK535" s="102"/>
      <c r="EL535" s="102"/>
      <c r="EM535" s="102"/>
      <c r="EN535" s="102"/>
      <c r="EO535" s="102"/>
      <c r="EP535" s="102"/>
      <c r="EQ535" s="102"/>
      <c r="ER535" s="102"/>
      <c r="ES535" s="102"/>
      <c r="ET535" s="102"/>
      <c r="EU535" s="102"/>
      <c r="EV535" s="102"/>
      <c r="FL535" s="36" t="str">
        <f t="shared" si="573"/>
        <v/>
      </c>
    </row>
    <row r="536" spans="1:168" s="36" customFormat="1" ht="49.5" customHeight="1" x14ac:dyDescent="0.35">
      <c r="A536" s="67"/>
      <c r="B536" s="39"/>
      <c r="C536" s="39"/>
      <c r="D536" s="40" t="s">
        <v>5691</v>
      </c>
      <c r="E536" s="41" t="s">
        <v>5691</v>
      </c>
      <c r="F536" s="41"/>
      <c r="G536" s="41"/>
      <c r="H536" s="41"/>
      <c r="I536" s="41"/>
      <c r="J536" s="41"/>
      <c r="K536" s="41"/>
      <c r="L536" s="41"/>
      <c r="M536" s="41"/>
      <c r="N536" s="41"/>
      <c r="O536" s="29"/>
      <c r="P536" s="30"/>
      <c r="Q536" s="31"/>
      <c r="R536" s="31"/>
      <c r="S536" s="32" t="s">
        <v>3027</v>
      </c>
      <c r="T536" s="33"/>
      <c r="U536" s="33" t="s">
        <v>4106</v>
      </c>
      <c r="V536" s="33" t="s">
        <v>3028</v>
      </c>
      <c r="W536" s="33" t="s">
        <v>5691</v>
      </c>
      <c r="X536" s="33" t="s">
        <v>4108</v>
      </c>
      <c r="Y536" s="33" t="s">
        <v>4109</v>
      </c>
      <c r="Z536" s="33">
        <v>1</v>
      </c>
      <c r="AA536" s="34" t="s">
        <v>4110</v>
      </c>
      <c r="AB536" s="34">
        <v>111</v>
      </c>
      <c r="AC536" s="34" t="s">
        <v>4111</v>
      </c>
      <c r="AD536" s="34" t="s">
        <v>4112</v>
      </c>
      <c r="AE536" s="34" t="s">
        <v>5684</v>
      </c>
      <c r="AF536" s="34" t="s">
        <v>3027</v>
      </c>
      <c r="AG536" s="34" t="s">
        <v>3028</v>
      </c>
      <c r="AH536" s="34" t="s">
        <v>4106</v>
      </c>
      <c r="AI536" s="34" t="s">
        <v>5691</v>
      </c>
      <c r="AJ536" s="34" t="s">
        <v>4106</v>
      </c>
      <c r="AK536" s="34" t="s">
        <v>5691</v>
      </c>
      <c r="AL536" s="34" t="s">
        <v>4106</v>
      </c>
      <c r="AM536" s="34" t="s">
        <v>5691</v>
      </c>
      <c r="AN536" s="34">
        <v>1</v>
      </c>
      <c r="AO536" s="34"/>
      <c r="AP536" s="34"/>
      <c r="AQ536" s="56">
        <v>0</v>
      </c>
      <c r="AR536" s="56">
        <v>2</v>
      </c>
      <c r="AS536" s="56">
        <v>2</v>
      </c>
      <c r="AT536" s="42" t="s">
        <v>2920</v>
      </c>
      <c r="AU536" s="42" t="s">
        <v>3207</v>
      </c>
      <c r="AV536" s="42" t="s">
        <v>4106</v>
      </c>
      <c r="AW536" s="35" t="s">
        <v>5709</v>
      </c>
      <c r="AX536" s="35" t="s">
        <v>5432</v>
      </c>
      <c r="AY536" s="35" t="s">
        <v>5433</v>
      </c>
      <c r="AZ536" s="43" t="str">
        <f t="shared" si="582"/>
        <v>X</v>
      </c>
      <c r="BA536" s="44"/>
      <c r="BB536" s="43" t="str">
        <f t="shared" si="583"/>
        <v/>
      </c>
      <c r="BC536" s="45" t="str">
        <f t="shared" si="584"/>
        <v/>
      </c>
      <c r="BD536" s="45" t="str">
        <f t="shared" si="585"/>
        <v/>
      </c>
      <c r="BE536" s="45" t="s">
        <v>5691</v>
      </c>
      <c r="BF536" s="45" t="str">
        <f t="shared" si="544"/>
        <v/>
      </c>
      <c r="BG536" s="45" t="str">
        <f t="shared" si="586"/>
        <v/>
      </c>
      <c r="BH536" s="12" t="str">
        <f t="shared" si="587"/>
        <v/>
      </c>
      <c r="BI536" s="43" t="str">
        <f t="shared" si="588"/>
        <v/>
      </c>
      <c r="BJ536" s="46" t="str">
        <f t="shared" si="589"/>
        <v/>
      </c>
      <c r="BK536" s="46" t="str">
        <f t="shared" si="590"/>
        <v/>
      </c>
      <c r="BL536" s="46" t="str">
        <f t="shared" si="591"/>
        <v/>
      </c>
      <c r="BM536" s="43" t="str">
        <f t="shared" si="592"/>
        <v/>
      </c>
      <c r="BN536" s="43" t="str">
        <f t="shared" si="593"/>
        <v/>
      </c>
      <c r="BO536" s="44" t="str">
        <f t="shared" si="545"/>
        <v/>
      </c>
      <c r="BP536" s="44" t="str">
        <f t="shared" si="575"/>
        <v>X</v>
      </c>
      <c r="BQ536" s="44" t="str">
        <f t="shared" si="576"/>
        <v/>
      </c>
      <c r="BR536" s="46" t="str">
        <f t="shared" si="568"/>
        <v/>
      </c>
      <c r="BS536" s="47" t="str">
        <f t="shared" si="569"/>
        <v/>
      </c>
      <c r="BT536" s="46" t="str">
        <f t="shared" si="570"/>
        <v/>
      </c>
      <c r="BU536" s="46" t="str">
        <f t="shared" si="571"/>
        <v/>
      </c>
      <c r="BV536" s="73" t="str">
        <f t="shared" si="572"/>
        <v/>
      </c>
      <c r="BW536" s="47" t="str">
        <f t="shared" si="553"/>
        <v/>
      </c>
      <c r="BX536" s="47" t="str">
        <f t="shared" si="577"/>
        <v/>
      </c>
      <c r="BY536" s="13" t="str">
        <f t="shared" si="578"/>
        <v/>
      </c>
      <c r="BZ536" s="14" t="str">
        <f t="shared" si="550"/>
        <v/>
      </c>
      <c r="CA536" s="48" t="str">
        <f t="shared" si="551"/>
        <v>X</v>
      </c>
      <c r="CB536" s="44" t="str">
        <f t="shared" si="552"/>
        <v/>
      </c>
      <c r="CC536" s="44" t="str">
        <f t="shared" si="594"/>
        <v/>
      </c>
      <c r="CD536" s="44" t="str">
        <f t="shared" si="579"/>
        <v/>
      </c>
      <c r="CE536" s="44" t="str">
        <f t="shared" si="609"/>
        <v>X</v>
      </c>
      <c r="CF536" s="44" t="str">
        <f t="shared" si="595"/>
        <v/>
      </c>
      <c r="CG536" s="44" t="str">
        <f t="shared" si="596"/>
        <v/>
      </c>
      <c r="CH536" s="44" t="str">
        <f t="shared" si="597"/>
        <v/>
      </c>
      <c r="CI536" s="44" t="str">
        <f t="shared" si="598"/>
        <v/>
      </c>
      <c r="CJ536" s="44" t="str">
        <f t="shared" si="599"/>
        <v/>
      </c>
      <c r="CK536" s="44" t="str">
        <f t="shared" si="600"/>
        <v/>
      </c>
      <c r="CL536" s="44" t="str">
        <f t="shared" si="601"/>
        <v/>
      </c>
      <c r="CM536" s="43" t="str">
        <f t="shared" si="602"/>
        <v/>
      </c>
      <c r="CN536" s="43" t="str">
        <f t="shared" si="603"/>
        <v/>
      </c>
      <c r="CO536" s="43" t="str">
        <f t="shared" si="604"/>
        <v/>
      </c>
      <c r="CP536" s="44" t="str">
        <f t="shared" si="580"/>
        <v/>
      </c>
      <c r="CQ536" s="44" t="str">
        <f t="shared" si="605"/>
        <v/>
      </c>
      <c r="CR536" s="43" t="str">
        <f t="shared" si="626"/>
        <v/>
      </c>
      <c r="CS536" s="44" t="s">
        <v>5285</v>
      </c>
      <c r="CT536" s="44" t="s">
        <v>5285</v>
      </c>
      <c r="CU536" s="44" t="str">
        <f t="shared" si="610"/>
        <v/>
      </c>
      <c r="CV536" s="44" t="str">
        <f t="shared" si="611"/>
        <v/>
      </c>
      <c r="CW536" s="44" t="str">
        <f t="shared" si="612"/>
        <v/>
      </c>
      <c r="CX536" s="44" t="str">
        <f t="shared" si="613"/>
        <v/>
      </c>
      <c r="CY536" s="44" t="str">
        <f t="shared" si="614"/>
        <v/>
      </c>
      <c r="CZ536" s="44" t="str">
        <f t="shared" si="615"/>
        <v/>
      </c>
      <c r="DA536" s="49" t="str">
        <f t="shared" si="606"/>
        <v/>
      </c>
      <c r="DB536" s="44" t="str">
        <f t="shared" si="616"/>
        <v/>
      </c>
      <c r="DC536" s="44" t="str">
        <f t="shared" si="617"/>
        <v/>
      </c>
      <c r="DD536" s="44" t="str">
        <f t="shared" si="618"/>
        <v/>
      </c>
      <c r="DE536" s="44" t="str">
        <f t="shared" si="619"/>
        <v/>
      </c>
      <c r="DF536" s="44" t="str">
        <f t="shared" si="620"/>
        <v/>
      </c>
      <c r="DG536" s="44" t="str">
        <f t="shared" si="621"/>
        <v/>
      </c>
      <c r="DH536" s="44" t="str">
        <f t="shared" si="581"/>
        <v>X</v>
      </c>
      <c r="DI536" s="50" t="str">
        <f t="shared" si="622"/>
        <v/>
      </c>
      <c r="DJ536" s="50" t="str">
        <f t="shared" si="623"/>
        <v>X</v>
      </c>
      <c r="DK536" s="50" t="str">
        <f t="shared" si="624"/>
        <v/>
      </c>
      <c r="DL536" s="50" t="str">
        <f t="shared" si="625"/>
        <v/>
      </c>
      <c r="DM536" s="51" t="str">
        <f t="shared" si="574"/>
        <v>033138000</v>
      </c>
      <c r="DN536" s="52"/>
      <c r="DO536" s="53" t="s">
        <v>5255</v>
      </c>
      <c r="DP536" s="52"/>
      <c r="DQ536" s="53" t="str">
        <f t="shared" si="607"/>
        <v>X</v>
      </c>
      <c r="DR536" s="52" t="str">
        <f t="shared" si="608"/>
        <v/>
      </c>
      <c r="DS536" s="53"/>
      <c r="DT536" s="52"/>
      <c r="DU536" s="53"/>
      <c r="DV536" s="52"/>
      <c r="DW536" s="99"/>
      <c r="DX536" s="99"/>
      <c r="EI536" s="83"/>
      <c r="EJ536" s="102"/>
      <c r="EK536" s="102"/>
      <c r="EL536" s="102"/>
      <c r="EM536" s="102"/>
      <c r="EN536" s="102"/>
      <c r="EO536" s="102"/>
      <c r="EP536" s="102"/>
      <c r="EQ536" s="102"/>
      <c r="ER536" s="102"/>
      <c r="ES536" s="102"/>
      <c r="ET536" s="102"/>
      <c r="EU536" s="102"/>
      <c r="EV536" s="102"/>
      <c r="FL536" s="36" t="str">
        <f t="shared" si="573"/>
        <v/>
      </c>
    </row>
    <row r="537" spans="1:168" s="36" customFormat="1" ht="49.5" customHeight="1" x14ac:dyDescent="0.35">
      <c r="A537" s="67"/>
      <c r="B537" s="39"/>
      <c r="C537" s="39"/>
      <c r="D537" s="40" t="s">
        <v>5691</v>
      </c>
      <c r="E537" s="41" t="s">
        <v>5691</v>
      </c>
      <c r="F537" s="41"/>
      <c r="G537" s="41"/>
      <c r="H537" s="41"/>
      <c r="I537" s="41"/>
      <c r="J537" s="41"/>
      <c r="K537" s="41"/>
      <c r="L537" s="41"/>
      <c r="M537" s="41"/>
      <c r="N537" s="41"/>
      <c r="O537" s="29"/>
      <c r="P537" s="30"/>
      <c r="Q537" s="31"/>
      <c r="R537" s="31"/>
      <c r="S537" s="32" t="s">
        <v>3027</v>
      </c>
      <c r="T537" s="33"/>
      <c r="U537" s="33" t="s">
        <v>6459</v>
      </c>
      <c r="V537" s="33" t="s">
        <v>3028</v>
      </c>
      <c r="W537" s="33" t="s">
        <v>5603</v>
      </c>
      <c r="X537" s="33" t="s">
        <v>4108</v>
      </c>
      <c r="Y537" s="33" t="s">
        <v>4109</v>
      </c>
      <c r="Z537" s="33">
        <v>1</v>
      </c>
      <c r="AA537" s="34" t="s">
        <v>7632</v>
      </c>
      <c r="AB537" s="34">
        <v>1111</v>
      </c>
      <c r="AC537" s="34" t="s">
        <v>7631</v>
      </c>
      <c r="AD537" s="34" t="s">
        <v>7613</v>
      </c>
      <c r="AE537" s="34" t="s">
        <v>7615</v>
      </c>
      <c r="AF537" s="34" t="s">
        <v>3027</v>
      </c>
      <c r="AG537" s="34" t="s">
        <v>3028</v>
      </c>
      <c r="AH537" s="34" t="s">
        <v>6459</v>
      </c>
      <c r="AI537" s="34" t="s">
        <v>5603</v>
      </c>
      <c r="AJ537" s="34" t="s">
        <v>4106</v>
      </c>
      <c r="AK537" s="34" t="s">
        <v>5691</v>
      </c>
      <c r="AL537" s="34" t="s">
        <v>4106</v>
      </c>
      <c r="AM537" s="34" t="s">
        <v>5691</v>
      </c>
      <c r="AN537" s="34">
        <v>1</v>
      </c>
      <c r="AO537" s="34"/>
      <c r="AP537" s="34"/>
      <c r="AQ537" s="56">
        <v>0</v>
      </c>
      <c r="AR537" s="56">
        <v>2</v>
      </c>
      <c r="AS537" s="56">
        <v>2</v>
      </c>
      <c r="AT537" s="42" t="s">
        <v>2920</v>
      </c>
      <c r="AU537" s="42" t="s">
        <v>3207</v>
      </c>
      <c r="AV537" s="42" t="s">
        <v>4106</v>
      </c>
      <c r="AW537" s="35" t="s">
        <v>5709</v>
      </c>
      <c r="AX537" s="35" t="s">
        <v>5432</v>
      </c>
      <c r="AY537" s="35" t="s">
        <v>5433</v>
      </c>
      <c r="AZ537" s="43" t="str">
        <f t="shared" si="582"/>
        <v/>
      </c>
      <c r="BA537" s="44" t="s">
        <v>5255</v>
      </c>
      <c r="BB537" s="43" t="str">
        <f t="shared" si="583"/>
        <v/>
      </c>
      <c r="BC537" s="45" t="str">
        <f t="shared" si="584"/>
        <v/>
      </c>
      <c r="BD537" s="45" t="str">
        <f t="shared" si="585"/>
        <v/>
      </c>
      <c r="BE537" s="45" t="s">
        <v>5691</v>
      </c>
      <c r="BF537" s="45" t="str">
        <f t="shared" si="544"/>
        <v/>
      </c>
      <c r="BG537" s="45" t="str">
        <f t="shared" si="586"/>
        <v/>
      </c>
      <c r="BH537" s="12" t="str">
        <f t="shared" si="587"/>
        <v/>
      </c>
      <c r="BI537" s="43" t="str">
        <f t="shared" si="588"/>
        <v/>
      </c>
      <c r="BJ537" s="46" t="str">
        <f t="shared" si="589"/>
        <v/>
      </c>
      <c r="BK537" s="46" t="str">
        <f t="shared" si="590"/>
        <v/>
      </c>
      <c r="BL537" s="46" t="str">
        <f t="shared" si="591"/>
        <v/>
      </c>
      <c r="BM537" s="43" t="str">
        <f t="shared" si="592"/>
        <v/>
      </c>
      <c r="BN537" s="43" t="str">
        <f t="shared" si="593"/>
        <v/>
      </c>
      <c r="BO537" s="44" t="str">
        <f t="shared" si="545"/>
        <v/>
      </c>
      <c r="BP537" s="44" t="str">
        <f t="shared" si="575"/>
        <v>X</v>
      </c>
      <c r="BQ537" s="44" t="str">
        <f t="shared" si="576"/>
        <v/>
      </c>
      <c r="BR537" s="46" t="str">
        <f t="shared" si="568"/>
        <v/>
      </c>
      <c r="BS537" s="47" t="str">
        <f t="shared" si="569"/>
        <v/>
      </c>
      <c r="BT537" s="46" t="str">
        <f t="shared" si="570"/>
        <v/>
      </c>
      <c r="BU537" s="46" t="str">
        <f t="shared" si="571"/>
        <v/>
      </c>
      <c r="BV537" s="73" t="str">
        <f t="shared" si="572"/>
        <v/>
      </c>
      <c r="BW537" s="47" t="str">
        <f t="shared" si="553"/>
        <v/>
      </c>
      <c r="BX537" s="47" t="str">
        <f t="shared" si="577"/>
        <v/>
      </c>
      <c r="BY537" s="13" t="str">
        <f t="shared" si="578"/>
        <v/>
      </c>
      <c r="BZ537" s="14" t="str">
        <f t="shared" si="550"/>
        <v/>
      </c>
      <c r="CA537" s="48" t="str">
        <f t="shared" si="551"/>
        <v>X</v>
      </c>
      <c r="CB537" s="44" t="str">
        <f t="shared" si="552"/>
        <v/>
      </c>
      <c r="CC537" s="44" t="str">
        <f t="shared" si="594"/>
        <v/>
      </c>
      <c r="CD537" s="44" t="str">
        <f t="shared" si="579"/>
        <v/>
      </c>
      <c r="CE537" s="44" t="str">
        <f t="shared" si="609"/>
        <v>X</v>
      </c>
      <c r="CF537" s="44" t="str">
        <f t="shared" si="595"/>
        <v/>
      </c>
      <c r="CG537" s="44" t="str">
        <f t="shared" si="596"/>
        <v/>
      </c>
      <c r="CH537" s="44" t="str">
        <f t="shared" si="597"/>
        <v/>
      </c>
      <c r="CI537" s="44" t="str">
        <f t="shared" si="598"/>
        <v/>
      </c>
      <c r="CJ537" s="44" t="str">
        <f t="shared" si="599"/>
        <v/>
      </c>
      <c r="CK537" s="44" t="str">
        <f t="shared" si="600"/>
        <v/>
      </c>
      <c r="CL537" s="44" t="str">
        <f t="shared" si="601"/>
        <v/>
      </c>
      <c r="CM537" s="43" t="str">
        <f t="shared" si="602"/>
        <v/>
      </c>
      <c r="CN537" s="43" t="str">
        <f t="shared" si="603"/>
        <v/>
      </c>
      <c r="CO537" s="43" t="str">
        <f t="shared" si="604"/>
        <v/>
      </c>
      <c r="CP537" s="44" t="str">
        <f t="shared" si="580"/>
        <v/>
      </c>
      <c r="CQ537" s="44" t="str">
        <f t="shared" si="605"/>
        <v>X</v>
      </c>
      <c r="CR537" s="43" t="str">
        <f t="shared" si="626"/>
        <v/>
      </c>
      <c r="CS537" s="44" t="s">
        <v>8783</v>
      </c>
      <c r="CT537" s="44">
        <v>1</v>
      </c>
      <c r="CU537" s="44" t="str">
        <f t="shared" si="610"/>
        <v/>
      </c>
      <c r="CV537" s="44" t="str">
        <f t="shared" si="611"/>
        <v/>
      </c>
      <c r="CW537" s="44" t="str">
        <f t="shared" si="612"/>
        <v/>
      </c>
      <c r="CX537" s="44" t="str">
        <f t="shared" si="613"/>
        <v/>
      </c>
      <c r="CY537" s="44" t="str">
        <f t="shared" si="614"/>
        <v/>
      </c>
      <c r="CZ537" s="44" t="str">
        <f t="shared" si="615"/>
        <v/>
      </c>
      <c r="DA537" s="49" t="str">
        <f t="shared" si="606"/>
        <v/>
      </c>
      <c r="DB537" s="44" t="str">
        <f t="shared" si="616"/>
        <v/>
      </c>
      <c r="DC537" s="44" t="str">
        <f t="shared" si="617"/>
        <v/>
      </c>
      <c r="DD537" s="44" t="str">
        <f t="shared" si="618"/>
        <v/>
      </c>
      <c r="DE537" s="44" t="str">
        <f t="shared" si="619"/>
        <v/>
      </c>
      <c r="DF537" s="44" t="str">
        <f t="shared" si="620"/>
        <v/>
      </c>
      <c r="DG537" s="44" t="str">
        <f t="shared" si="621"/>
        <v/>
      </c>
      <c r="DH537" s="44" t="str">
        <f t="shared" si="581"/>
        <v>X</v>
      </c>
      <c r="DI537" s="50" t="str">
        <f t="shared" si="622"/>
        <v/>
      </c>
      <c r="DJ537" s="50" t="str">
        <f t="shared" si="623"/>
        <v>X</v>
      </c>
      <c r="DK537" s="50" t="str">
        <f t="shared" si="624"/>
        <v/>
      </c>
      <c r="DL537" s="50" t="str">
        <f t="shared" si="625"/>
        <v/>
      </c>
      <c r="DM537" s="51" t="str">
        <f t="shared" si="574"/>
        <v>033138000</v>
      </c>
      <c r="DN537" s="52"/>
      <c r="DO537" s="53" t="s">
        <v>5255</v>
      </c>
      <c r="DP537" s="52"/>
      <c r="DQ537" s="53" t="str">
        <f t="shared" si="607"/>
        <v>X</v>
      </c>
      <c r="DR537" s="52" t="str">
        <f t="shared" si="608"/>
        <v/>
      </c>
      <c r="DS537" s="53"/>
      <c r="DT537" s="52"/>
      <c r="DU537" s="53"/>
      <c r="DV537" s="52"/>
      <c r="DW537" s="99"/>
      <c r="DX537" s="99"/>
      <c r="EI537" s="83"/>
      <c r="EJ537" s="102"/>
      <c r="EK537" s="102"/>
      <c r="EL537" s="102"/>
      <c r="EM537" s="102"/>
      <c r="EN537" s="102"/>
      <c r="EO537" s="102"/>
      <c r="EP537" s="102"/>
      <c r="EQ537" s="102"/>
      <c r="ER537" s="102"/>
      <c r="ES537" s="102"/>
      <c r="ET537" s="102"/>
      <c r="EU537" s="102"/>
      <c r="EV537" s="102"/>
      <c r="FL537" s="36" t="str">
        <f t="shared" si="573"/>
        <v>X</v>
      </c>
    </row>
    <row r="538" spans="1:168" s="36" customFormat="1" ht="49.5" customHeight="1" x14ac:dyDescent="0.35">
      <c r="A538" s="67"/>
      <c r="B538" s="39"/>
      <c r="C538" s="39"/>
      <c r="D538" s="40" t="s">
        <v>5691</v>
      </c>
      <c r="E538" s="41" t="s">
        <v>5691</v>
      </c>
      <c r="F538" s="41"/>
      <c r="G538" s="41"/>
      <c r="H538" s="41"/>
      <c r="I538" s="41"/>
      <c r="J538" s="41"/>
      <c r="K538" s="41"/>
      <c r="L538" s="41"/>
      <c r="M538" s="41"/>
      <c r="N538" s="41"/>
      <c r="O538" s="29"/>
      <c r="P538" s="30"/>
      <c r="Q538" s="31"/>
      <c r="R538" s="31"/>
      <c r="S538" s="32" t="s">
        <v>1619</v>
      </c>
      <c r="T538" s="33"/>
      <c r="U538" s="33" t="s">
        <v>4106</v>
      </c>
      <c r="V538" s="33" t="s">
        <v>3029</v>
      </c>
      <c r="W538" s="33" t="s">
        <v>5691</v>
      </c>
      <c r="X538" s="33" t="s">
        <v>4108</v>
      </c>
      <c r="Y538" s="33" t="s">
        <v>4109</v>
      </c>
      <c r="Z538" s="33">
        <v>1</v>
      </c>
      <c r="AA538" s="34" t="s">
        <v>4110</v>
      </c>
      <c r="AB538" s="34">
        <v>111</v>
      </c>
      <c r="AC538" s="34" t="s">
        <v>4111</v>
      </c>
      <c r="AD538" s="34" t="s">
        <v>4112</v>
      </c>
      <c r="AE538" s="34" t="s">
        <v>5684</v>
      </c>
      <c r="AF538" s="34" t="s">
        <v>3030</v>
      </c>
      <c r="AG538" s="34" t="s">
        <v>3031</v>
      </c>
      <c r="AH538" s="34" t="s">
        <v>5734</v>
      </c>
      <c r="AI538" s="34" t="s">
        <v>2988</v>
      </c>
      <c r="AJ538" s="34" t="s">
        <v>4106</v>
      </c>
      <c r="AK538" s="34" t="s">
        <v>5691</v>
      </c>
      <c r="AL538" s="34" t="s">
        <v>4106</v>
      </c>
      <c r="AM538" s="34" t="s">
        <v>5691</v>
      </c>
      <c r="AN538" s="34">
        <v>1</v>
      </c>
      <c r="AO538" s="34"/>
      <c r="AP538" s="34"/>
      <c r="AQ538" s="56">
        <v>0</v>
      </c>
      <c r="AR538" s="56">
        <v>2</v>
      </c>
      <c r="AS538" s="56">
        <v>2</v>
      </c>
      <c r="AT538" s="42" t="s">
        <v>2920</v>
      </c>
      <c r="AU538" s="42" t="s">
        <v>3195</v>
      </c>
      <c r="AV538" s="42" t="s">
        <v>4106</v>
      </c>
      <c r="AW538" s="35" t="s">
        <v>5709</v>
      </c>
      <c r="AX538" s="35" t="s">
        <v>303</v>
      </c>
      <c r="AY538" s="35" t="s">
        <v>5434</v>
      </c>
      <c r="AZ538" s="43" t="str">
        <f t="shared" si="582"/>
        <v>X</v>
      </c>
      <c r="BA538" s="44"/>
      <c r="BB538" s="43" t="str">
        <f t="shared" si="583"/>
        <v/>
      </c>
      <c r="BC538" s="45" t="str">
        <f t="shared" si="584"/>
        <v/>
      </c>
      <c r="BD538" s="45" t="str">
        <f t="shared" si="585"/>
        <v/>
      </c>
      <c r="BE538" s="45" t="s">
        <v>5691</v>
      </c>
      <c r="BF538" s="45" t="str">
        <f t="shared" si="544"/>
        <v/>
      </c>
      <c r="BG538" s="45" t="str">
        <f t="shared" si="586"/>
        <v/>
      </c>
      <c r="BH538" s="12" t="str">
        <f t="shared" si="587"/>
        <v/>
      </c>
      <c r="BI538" s="43" t="str">
        <f t="shared" si="588"/>
        <v/>
      </c>
      <c r="BJ538" s="46" t="str">
        <f t="shared" si="589"/>
        <v/>
      </c>
      <c r="BK538" s="46" t="str">
        <f t="shared" si="590"/>
        <v/>
      </c>
      <c r="BL538" s="46" t="str">
        <f t="shared" si="591"/>
        <v/>
      </c>
      <c r="BM538" s="43" t="str">
        <f t="shared" si="592"/>
        <v/>
      </c>
      <c r="BN538" s="43" t="str">
        <f t="shared" si="593"/>
        <v/>
      </c>
      <c r="BO538" s="44" t="str">
        <f t="shared" si="545"/>
        <v/>
      </c>
      <c r="BP538" s="44" t="str">
        <f t="shared" si="575"/>
        <v>X</v>
      </c>
      <c r="BQ538" s="44" t="str">
        <f t="shared" si="576"/>
        <v/>
      </c>
      <c r="BR538" s="46" t="str">
        <f t="shared" si="568"/>
        <v/>
      </c>
      <c r="BS538" s="47" t="str">
        <f t="shared" si="569"/>
        <v/>
      </c>
      <c r="BT538" s="46" t="str">
        <f t="shared" si="570"/>
        <v/>
      </c>
      <c r="BU538" s="46" t="str">
        <f t="shared" si="571"/>
        <v/>
      </c>
      <c r="BV538" s="73" t="str">
        <f t="shared" si="572"/>
        <v/>
      </c>
      <c r="BW538" s="47" t="str">
        <f t="shared" si="553"/>
        <v/>
      </c>
      <c r="BX538" s="47" t="str">
        <f t="shared" si="577"/>
        <v/>
      </c>
      <c r="BY538" s="13" t="str">
        <f t="shared" si="578"/>
        <v/>
      </c>
      <c r="BZ538" s="14" t="str">
        <f t="shared" si="550"/>
        <v/>
      </c>
      <c r="CA538" s="48" t="str">
        <f t="shared" si="551"/>
        <v>X</v>
      </c>
      <c r="CB538" s="44" t="str">
        <f t="shared" si="552"/>
        <v/>
      </c>
      <c r="CC538" s="44" t="str">
        <f t="shared" si="594"/>
        <v/>
      </c>
      <c r="CD538" s="44" t="str">
        <f t="shared" si="579"/>
        <v/>
      </c>
      <c r="CE538" s="44" t="str">
        <f t="shared" si="609"/>
        <v>X</v>
      </c>
      <c r="CF538" s="44" t="str">
        <f t="shared" si="595"/>
        <v/>
      </c>
      <c r="CG538" s="44" t="str">
        <f t="shared" si="596"/>
        <v/>
      </c>
      <c r="CH538" s="44" t="str">
        <f t="shared" si="597"/>
        <v/>
      </c>
      <c r="CI538" s="44" t="str">
        <f t="shared" si="598"/>
        <v/>
      </c>
      <c r="CJ538" s="44" t="str">
        <f t="shared" si="599"/>
        <v/>
      </c>
      <c r="CK538" s="44" t="str">
        <f t="shared" si="600"/>
        <v/>
      </c>
      <c r="CL538" s="44" t="str">
        <f t="shared" si="601"/>
        <v/>
      </c>
      <c r="CM538" s="43" t="str">
        <f t="shared" si="602"/>
        <v/>
      </c>
      <c r="CN538" s="43" t="str">
        <f t="shared" si="603"/>
        <v/>
      </c>
      <c r="CO538" s="43" t="str">
        <f t="shared" si="604"/>
        <v/>
      </c>
      <c r="CP538" s="44" t="str">
        <f t="shared" si="580"/>
        <v/>
      </c>
      <c r="CQ538" s="44" t="str">
        <f t="shared" si="605"/>
        <v/>
      </c>
      <c r="CR538" s="43" t="str">
        <f t="shared" si="626"/>
        <v/>
      </c>
      <c r="CS538" s="44" t="s">
        <v>5285</v>
      </c>
      <c r="CT538" s="44" t="s">
        <v>5285</v>
      </c>
      <c r="CU538" s="44" t="str">
        <f t="shared" si="610"/>
        <v/>
      </c>
      <c r="CV538" s="44" t="str">
        <f t="shared" si="611"/>
        <v/>
      </c>
      <c r="CW538" s="44" t="str">
        <f t="shared" si="612"/>
        <v/>
      </c>
      <c r="CX538" s="44" t="str">
        <f t="shared" si="613"/>
        <v/>
      </c>
      <c r="CY538" s="44" t="str">
        <f t="shared" si="614"/>
        <v/>
      </c>
      <c r="CZ538" s="44" t="str">
        <f t="shared" si="615"/>
        <v/>
      </c>
      <c r="DA538" s="49" t="str">
        <f t="shared" si="606"/>
        <v/>
      </c>
      <c r="DB538" s="44" t="str">
        <f t="shared" si="616"/>
        <v/>
      </c>
      <c r="DC538" s="44" t="str">
        <f t="shared" si="617"/>
        <v/>
      </c>
      <c r="DD538" s="44" t="str">
        <f t="shared" si="618"/>
        <v/>
      </c>
      <c r="DE538" s="44" t="str">
        <f t="shared" si="619"/>
        <v/>
      </c>
      <c r="DF538" s="44" t="str">
        <f t="shared" si="620"/>
        <v/>
      </c>
      <c r="DG538" s="44" t="str">
        <f t="shared" si="621"/>
        <v/>
      </c>
      <c r="DH538" s="44" t="str">
        <f t="shared" si="581"/>
        <v>X</v>
      </c>
      <c r="DI538" s="50" t="str">
        <f t="shared" si="622"/>
        <v/>
      </c>
      <c r="DJ538" s="50" t="str">
        <f t="shared" si="623"/>
        <v>X</v>
      </c>
      <c r="DK538" s="50" t="str">
        <f t="shared" si="624"/>
        <v/>
      </c>
      <c r="DL538" s="50" t="str">
        <f t="shared" si="625"/>
        <v/>
      </c>
      <c r="DM538" s="51" t="str">
        <f t="shared" si="574"/>
        <v>033133000</v>
      </c>
      <c r="DN538" s="52"/>
      <c r="DO538" s="53" t="s">
        <v>5255</v>
      </c>
      <c r="DP538" s="52"/>
      <c r="DQ538" s="53"/>
      <c r="DR538" s="52" t="str">
        <f t="shared" si="608"/>
        <v/>
      </c>
      <c r="DS538" s="53"/>
      <c r="DT538" s="52"/>
      <c r="DU538" s="53"/>
      <c r="DV538" s="52"/>
      <c r="DW538" s="226"/>
      <c r="DX538" s="226"/>
      <c r="EI538" s="83"/>
      <c r="EJ538" s="102"/>
      <c r="EK538" s="102"/>
      <c r="EL538" s="102"/>
      <c r="EM538" s="102"/>
      <c r="EN538" s="102"/>
      <c r="EO538" s="102"/>
      <c r="EP538" s="102"/>
      <c r="EQ538" s="102"/>
      <c r="ER538" s="102"/>
      <c r="ES538" s="102"/>
      <c r="ET538" s="102"/>
      <c r="EU538" s="102"/>
      <c r="EV538" s="102"/>
      <c r="FL538" s="36" t="str">
        <f t="shared" si="573"/>
        <v/>
      </c>
    </row>
    <row r="539" spans="1:168" s="36" customFormat="1" ht="49.5" customHeight="1" x14ac:dyDescent="0.35">
      <c r="A539" s="67"/>
      <c r="B539" s="39"/>
      <c r="C539" s="39"/>
      <c r="D539" s="40" t="s">
        <v>5691</v>
      </c>
      <c r="E539" s="41" t="s">
        <v>5691</v>
      </c>
      <c r="F539" s="41"/>
      <c r="G539" s="41"/>
      <c r="H539" s="41"/>
      <c r="I539" s="41"/>
      <c r="J539" s="41"/>
      <c r="K539" s="41"/>
      <c r="L539" s="41"/>
      <c r="M539" s="41"/>
      <c r="N539" s="41"/>
      <c r="O539" s="29"/>
      <c r="P539" s="30"/>
      <c r="Q539" s="31"/>
      <c r="R539" s="31"/>
      <c r="S539" s="32" t="s">
        <v>3030</v>
      </c>
      <c r="T539" s="33"/>
      <c r="U539" s="33" t="s">
        <v>4106</v>
      </c>
      <c r="V539" s="33" t="s">
        <v>3031</v>
      </c>
      <c r="W539" s="33" t="s">
        <v>5691</v>
      </c>
      <c r="X539" s="33" t="s">
        <v>4108</v>
      </c>
      <c r="Y539" s="33" t="s">
        <v>4109</v>
      </c>
      <c r="Z539" s="33">
        <v>1</v>
      </c>
      <c r="AA539" s="34" t="s">
        <v>4110</v>
      </c>
      <c r="AB539" s="34">
        <v>111</v>
      </c>
      <c r="AC539" s="34" t="s">
        <v>4111</v>
      </c>
      <c r="AD539" s="34" t="s">
        <v>4112</v>
      </c>
      <c r="AE539" s="34" t="s">
        <v>5684</v>
      </c>
      <c r="AF539" s="34" t="s">
        <v>3030</v>
      </c>
      <c r="AG539" s="34" t="s">
        <v>3031</v>
      </c>
      <c r="AH539" s="34" t="s">
        <v>4106</v>
      </c>
      <c r="AI539" s="34" t="s">
        <v>5691</v>
      </c>
      <c r="AJ539" s="34" t="s">
        <v>4106</v>
      </c>
      <c r="AK539" s="34" t="s">
        <v>5691</v>
      </c>
      <c r="AL539" s="34" t="s">
        <v>4106</v>
      </c>
      <c r="AM539" s="34" t="s">
        <v>5691</v>
      </c>
      <c r="AN539" s="34">
        <v>1</v>
      </c>
      <c r="AO539" s="34"/>
      <c r="AP539" s="34"/>
      <c r="AQ539" s="56">
        <v>0</v>
      </c>
      <c r="AR539" s="56">
        <v>2</v>
      </c>
      <c r="AS539" s="56">
        <v>2</v>
      </c>
      <c r="AT539" s="42" t="s">
        <v>2920</v>
      </c>
      <c r="AU539" s="42" t="s">
        <v>3195</v>
      </c>
      <c r="AV539" s="42" t="s">
        <v>4106</v>
      </c>
      <c r="AW539" s="35" t="s">
        <v>5709</v>
      </c>
      <c r="AX539" s="35" t="s">
        <v>303</v>
      </c>
      <c r="AY539" s="35" t="s">
        <v>5434</v>
      </c>
      <c r="AZ539" s="43" t="str">
        <f t="shared" si="582"/>
        <v>X</v>
      </c>
      <c r="BA539" s="44"/>
      <c r="BB539" s="43" t="str">
        <f t="shared" si="583"/>
        <v/>
      </c>
      <c r="BC539" s="45" t="str">
        <f t="shared" si="584"/>
        <v/>
      </c>
      <c r="BD539" s="45" t="str">
        <f t="shared" si="585"/>
        <v/>
      </c>
      <c r="BE539" s="45" t="s">
        <v>5691</v>
      </c>
      <c r="BF539" s="45" t="str">
        <f t="shared" si="544"/>
        <v/>
      </c>
      <c r="BG539" s="45" t="str">
        <f t="shared" si="586"/>
        <v/>
      </c>
      <c r="BH539" s="12" t="str">
        <f t="shared" si="587"/>
        <v/>
      </c>
      <c r="BI539" s="43" t="str">
        <f t="shared" si="588"/>
        <v/>
      </c>
      <c r="BJ539" s="46" t="str">
        <f t="shared" si="589"/>
        <v/>
      </c>
      <c r="BK539" s="46" t="str">
        <f t="shared" si="590"/>
        <v/>
      </c>
      <c r="BL539" s="46" t="str">
        <f t="shared" si="591"/>
        <v/>
      </c>
      <c r="BM539" s="43" t="str">
        <f t="shared" si="592"/>
        <v/>
      </c>
      <c r="BN539" s="43" t="str">
        <f t="shared" si="593"/>
        <v/>
      </c>
      <c r="BO539" s="44" t="str">
        <f t="shared" si="545"/>
        <v/>
      </c>
      <c r="BP539" s="44" t="str">
        <f t="shared" si="575"/>
        <v>X</v>
      </c>
      <c r="BQ539" s="44" t="str">
        <f t="shared" si="576"/>
        <v/>
      </c>
      <c r="BR539" s="46" t="str">
        <f t="shared" si="568"/>
        <v/>
      </c>
      <c r="BS539" s="47" t="str">
        <f t="shared" si="569"/>
        <v/>
      </c>
      <c r="BT539" s="46" t="str">
        <f t="shared" si="570"/>
        <v/>
      </c>
      <c r="BU539" s="46" t="str">
        <f t="shared" si="571"/>
        <v/>
      </c>
      <c r="BV539" s="73" t="str">
        <f t="shared" si="572"/>
        <v/>
      </c>
      <c r="BW539" s="47" t="str">
        <f t="shared" si="553"/>
        <v/>
      </c>
      <c r="BX539" s="47" t="str">
        <f t="shared" si="577"/>
        <v/>
      </c>
      <c r="BY539" s="13" t="str">
        <f t="shared" si="578"/>
        <v/>
      </c>
      <c r="BZ539" s="14" t="str">
        <f t="shared" si="550"/>
        <v/>
      </c>
      <c r="CA539" s="48" t="str">
        <f t="shared" si="551"/>
        <v>X</v>
      </c>
      <c r="CB539" s="44" t="str">
        <f t="shared" si="552"/>
        <v/>
      </c>
      <c r="CC539" s="44" t="str">
        <f t="shared" si="594"/>
        <v/>
      </c>
      <c r="CD539" s="44" t="str">
        <f t="shared" si="579"/>
        <v/>
      </c>
      <c r="CE539" s="44" t="str">
        <f t="shared" si="609"/>
        <v>X</v>
      </c>
      <c r="CF539" s="44" t="str">
        <f t="shared" si="595"/>
        <v/>
      </c>
      <c r="CG539" s="44" t="str">
        <f t="shared" si="596"/>
        <v/>
      </c>
      <c r="CH539" s="44" t="str">
        <f t="shared" si="597"/>
        <v/>
      </c>
      <c r="CI539" s="44" t="str">
        <f t="shared" si="598"/>
        <v/>
      </c>
      <c r="CJ539" s="44" t="str">
        <f t="shared" si="599"/>
        <v/>
      </c>
      <c r="CK539" s="44" t="str">
        <f t="shared" si="600"/>
        <v/>
      </c>
      <c r="CL539" s="44" t="str">
        <f t="shared" si="601"/>
        <v/>
      </c>
      <c r="CM539" s="43" t="str">
        <f t="shared" si="602"/>
        <v/>
      </c>
      <c r="CN539" s="43" t="str">
        <f t="shared" si="603"/>
        <v/>
      </c>
      <c r="CO539" s="43" t="str">
        <f t="shared" si="604"/>
        <v/>
      </c>
      <c r="CP539" s="44" t="str">
        <f t="shared" si="580"/>
        <v/>
      </c>
      <c r="CQ539" s="44" t="str">
        <f t="shared" si="605"/>
        <v/>
      </c>
      <c r="CR539" s="43" t="str">
        <f t="shared" si="626"/>
        <v/>
      </c>
      <c r="CS539" s="44" t="s">
        <v>5285</v>
      </c>
      <c r="CT539" s="44" t="s">
        <v>5285</v>
      </c>
      <c r="CU539" s="44" t="str">
        <f t="shared" si="610"/>
        <v/>
      </c>
      <c r="CV539" s="44" t="str">
        <f t="shared" si="611"/>
        <v/>
      </c>
      <c r="CW539" s="44" t="str">
        <f t="shared" si="612"/>
        <v/>
      </c>
      <c r="CX539" s="44" t="str">
        <f t="shared" si="613"/>
        <v/>
      </c>
      <c r="CY539" s="44" t="str">
        <f t="shared" si="614"/>
        <v/>
      </c>
      <c r="CZ539" s="44" t="str">
        <f t="shared" si="615"/>
        <v/>
      </c>
      <c r="DA539" s="49" t="str">
        <f t="shared" si="606"/>
        <v/>
      </c>
      <c r="DB539" s="44" t="str">
        <f t="shared" si="616"/>
        <v/>
      </c>
      <c r="DC539" s="44" t="str">
        <f t="shared" si="617"/>
        <v/>
      </c>
      <c r="DD539" s="44" t="str">
        <f t="shared" si="618"/>
        <v/>
      </c>
      <c r="DE539" s="44" t="str">
        <f t="shared" si="619"/>
        <v/>
      </c>
      <c r="DF539" s="44" t="str">
        <f t="shared" si="620"/>
        <v/>
      </c>
      <c r="DG539" s="44" t="str">
        <f t="shared" si="621"/>
        <v/>
      </c>
      <c r="DH539" s="44" t="str">
        <f t="shared" si="581"/>
        <v>X</v>
      </c>
      <c r="DI539" s="50" t="str">
        <f t="shared" si="622"/>
        <v/>
      </c>
      <c r="DJ539" s="50" t="str">
        <f t="shared" si="623"/>
        <v>X</v>
      </c>
      <c r="DK539" s="50" t="str">
        <f t="shared" si="624"/>
        <v/>
      </c>
      <c r="DL539" s="50" t="str">
        <f t="shared" si="625"/>
        <v/>
      </c>
      <c r="DM539" s="51" t="str">
        <f t="shared" si="574"/>
        <v>033133000</v>
      </c>
      <c r="DN539" s="52"/>
      <c r="DO539" s="53" t="s">
        <v>5255</v>
      </c>
      <c r="DP539" s="52"/>
      <c r="DQ539" s="53" t="str">
        <f t="shared" si="607"/>
        <v>X</v>
      </c>
      <c r="DR539" s="52" t="str">
        <f t="shared" si="608"/>
        <v/>
      </c>
      <c r="DS539" s="53"/>
      <c r="DT539" s="52"/>
      <c r="DU539" s="53"/>
      <c r="DV539" s="52"/>
      <c r="DW539" s="99"/>
      <c r="DX539" s="99"/>
      <c r="EI539" s="83"/>
      <c r="EJ539" s="102"/>
      <c r="EK539" s="102"/>
      <c r="EL539" s="102"/>
      <c r="EM539" s="102"/>
      <c r="EN539" s="102"/>
      <c r="EO539" s="102"/>
      <c r="EP539" s="102"/>
      <c r="EQ539" s="102"/>
      <c r="ER539" s="102"/>
      <c r="ES539" s="102"/>
      <c r="ET539" s="102"/>
      <c r="EU539" s="102"/>
      <c r="EV539" s="102"/>
      <c r="FL539" s="36" t="str">
        <f t="shared" si="573"/>
        <v/>
      </c>
    </row>
    <row r="540" spans="1:168" s="36" customFormat="1" ht="49.5" customHeight="1" x14ac:dyDescent="0.35">
      <c r="A540" s="67"/>
      <c r="B540" s="39"/>
      <c r="C540" s="39"/>
      <c r="D540" s="40" t="s">
        <v>5691</v>
      </c>
      <c r="E540" s="41" t="s">
        <v>5691</v>
      </c>
      <c r="F540" s="41"/>
      <c r="G540" s="41"/>
      <c r="H540" s="41"/>
      <c r="I540" s="41"/>
      <c r="J540" s="41"/>
      <c r="K540" s="41"/>
      <c r="L540" s="41"/>
      <c r="M540" s="41"/>
      <c r="N540" s="41"/>
      <c r="O540" s="29"/>
      <c r="P540" s="30"/>
      <c r="Q540" s="31"/>
      <c r="R540" s="31"/>
      <c r="S540" s="32" t="s">
        <v>3030</v>
      </c>
      <c r="T540" s="33"/>
      <c r="U540" s="33" t="s">
        <v>6459</v>
      </c>
      <c r="V540" s="33" t="s">
        <v>3031</v>
      </c>
      <c r="W540" s="33" t="s">
        <v>5603</v>
      </c>
      <c r="X540" s="33" t="s">
        <v>4108</v>
      </c>
      <c r="Y540" s="33" t="s">
        <v>4109</v>
      </c>
      <c r="Z540" s="33">
        <v>1</v>
      </c>
      <c r="AA540" s="34" t="s">
        <v>7632</v>
      </c>
      <c r="AB540" s="34">
        <v>1111</v>
      </c>
      <c r="AC540" s="34" t="s">
        <v>7631</v>
      </c>
      <c r="AD540" s="34" t="s">
        <v>7613</v>
      </c>
      <c r="AE540" s="34" t="s">
        <v>7615</v>
      </c>
      <c r="AF540" s="34" t="s">
        <v>3030</v>
      </c>
      <c r="AG540" s="34" t="s">
        <v>3031</v>
      </c>
      <c r="AH540" s="34" t="s">
        <v>6459</v>
      </c>
      <c r="AI540" s="34" t="s">
        <v>5603</v>
      </c>
      <c r="AJ540" s="34" t="s">
        <v>4106</v>
      </c>
      <c r="AK540" s="34" t="s">
        <v>5691</v>
      </c>
      <c r="AL540" s="34" t="s">
        <v>4106</v>
      </c>
      <c r="AM540" s="34" t="s">
        <v>5691</v>
      </c>
      <c r="AN540" s="34">
        <v>1</v>
      </c>
      <c r="AO540" s="34"/>
      <c r="AP540" s="34"/>
      <c r="AQ540" s="56">
        <v>0</v>
      </c>
      <c r="AR540" s="56">
        <v>2</v>
      </c>
      <c r="AS540" s="56">
        <v>2</v>
      </c>
      <c r="AT540" s="42" t="s">
        <v>2920</v>
      </c>
      <c r="AU540" s="42" t="s">
        <v>3195</v>
      </c>
      <c r="AV540" s="42" t="s">
        <v>4106</v>
      </c>
      <c r="AW540" s="35" t="s">
        <v>5709</v>
      </c>
      <c r="AX540" s="35" t="s">
        <v>303</v>
      </c>
      <c r="AY540" s="35" t="s">
        <v>5434</v>
      </c>
      <c r="AZ540" s="43" t="str">
        <f t="shared" si="582"/>
        <v/>
      </c>
      <c r="BA540" s="44" t="s">
        <v>5255</v>
      </c>
      <c r="BB540" s="43" t="str">
        <f t="shared" si="583"/>
        <v/>
      </c>
      <c r="BC540" s="45" t="str">
        <f t="shared" si="584"/>
        <v/>
      </c>
      <c r="BD540" s="45" t="str">
        <f t="shared" si="585"/>
        <v/>
      </c>
      <c r="BE540" s="45" t="s">
        <v>5691</v>
      </c>
      <c r="BF540" s="45" t="str">
        <f t="shared" si="544"/>
        <v/>
      </c>
      <c r="BG540" s="45" t="str">
        <f t="shared" si="586"/>
        <v/>
      </c>
      <c r="BH540" s="12" t="str">
        <f t="shared" si="587"/>
        <v/>
      </c>
      <c r="BI540" s="43" t="str">
        <f t="shared" si="588"/>
        <v/>
      </c>
      <c r="BJ540" s="46" t="str">
        <f t="shared" si="589"/>
        <v/>
      </c>
      <c r="BK540" s="46" t="str">
        <f t="shared" si="590"/>
        <v/>
      </c>
      <c r="BL540" s="46" t="str">
        <f t="shared" si="591"/>
        <v/>
      </c>
      <c r="BM540" s="43" t="str">
        <f t="shared" si="592"/>
        <v/>
      </c>
      <c r="BN540" s="43" t="str">
        <f t="shared" si="593"/>
        <v/>
      </c>
      <c r="BO540" s="44" t="str">
        <f t="shared" si="545"/>
        <v/>
      </c>
      <c r="BP540" s="44" t="str">
        <f t="shared" si="575"/>
        <v>X</v>
      </c>
      <c r="BQ540" s="44" t="str">
        <f t="shared" si="576"/>
        <v/>
      </c>
      <c r="BR540" s="46" t="str">
        <f t="shared" si="568"/>
        <v/>
      </c>
      <c r="BS540" s="47" t="str">
        <f t="shared" si="569"/>
        <v/>
      </c>
      <c r="BT540" s="46" t="str">
        <f t="shared" si="570"/>
        <v/>
      </c>
      <c r="BU540" s="46" t="str">
        <f t="shared" si="571"/>
        <v/>
      </c>
      <c r="BV540" s="73" t="str">
        <f t="shared" si="572"/>
        <v/>
      </c>
      <c r="BW540" s="47" t="str">
        <f t="shared" si="553"/>
        <v/>
      </c>
      <c r="BX540" s="47" t="str">
        <f t="shared" si="577"/>
        <v/>
      </c>
      <c r="BY540" s="13" t="str">
        <f t="shared" si="578"/>
        <v/>
      </c>
      <c r="BZ540" s="14" t="str">
        <f t="shared" si="550"/>
        <v/>
      </c>
      <c r="CA540" s="48" t="str">
        <f t="shared" si="551"/>
        <v>X</v>
      </c>
      <c r="CB540" s="44" t="str">
        <f t="shared" si="552"/>
        <v/>
      </c>
      <c r="CC540" s="44" t="str">
        <f t="shared" si="594"/>
        <v/>
      </c>
      <c r="CD540" s="44" t="str">
        <f t="shared" si="579"/>
        <v/>
      </c>
      <c r="CE540" s="44" t="str">
        <f t="shared" si="609"/>
        <v>X</v>
      </c>
      <c r="CF540" s="44" t="str">
        <f t="shared" si="595"/>
        <v/>
      </c>
      <c r="CG540" s="44" t="str">
        <f t="shared" si="596"/>
        <v/>
      </c>
      <c r="CH540" s="44" t="str">
        <f t="shared" si="597"/>
        <v/>
      </c>
      <c r="CI540" s="44" t="str">
        <f t="shared" si="598"/>
        <v/>
      </c>
      <c r="CJ540" s="44" t="str">
        <f t="shared" si="599"/>
        <v/>
      </c>
      <c r="CK540" s="44" t="str">
        <f t="shared" si="600"/>
        <v/>
      </c>
      <c r="CL540" s="44" t="str">
        <f t="shared" si="601"/>
        <v/>
      </c>
      <c r="CM540" s="43" t="str">
        <f t="shared" si="602"/>
        <v/>
      </c>
      <c r="CN540" s="43" t="str">
        <f t="shared" si="603"/>
        <v/>
      </c>
      <c r="CO540" s="43" t="str">
        <f t="shared" si="604"/>
        <v/>
      </c>
      <c r="CP540" s="44" t="str">
        <f t="shared" si="580"/>
        <v/>
      </c>
      <c r="CQ540" s="44" t="str">
        <f t="shared" si="605"/>
        <v>X</v>
      </c>
      <c r="CR540" s="43" t="str">
        <f t="shared" si="626"/>
        <v/>
      </c>
      <c r="CS540" s="44" t="s">
        <v>8783</v>
      </c>
      <c r="CT540" s="44">
        <v>1</v>
      </c>
      <c r="CU540" s="44" t="str">
        <f t="shared" si="610"/>
        <v/>
      </c>
      <c r="CV540" s="44" t="str">
        <f t="shared" si="611"/>
        <v/>
      </c>
      <c r="CW540" s="44" t="str">
        <f t="shared" si="612"/>
        <v/>
      </c>
      <c r="CX540" s="44" t="str">
        <f t="shared" si="613"/>
        <v/>
      </c>
      <c r="CY540" s="44" t="str">
        <f t="shared" si="614"/>
        <v/>
      </c>
      <c r="CZ540" s="44" t="str">
        <f t="shared" si="615"/>
        <v/>
      </c>
      <c r="DA540" s="49" t="str">
        <f t="shared" si="606"/>
        <v/>
      </c>
      <c r="DB540" s="44" t="str">
        <f t="shared" si="616"/>
        <v/>
      </c>
      <c r="DC540" s="44" t="str">
        <f t="shared" si="617"/>
        <v/>
      </c>
      <c r="DD540" s="44" t="str">
        <f t="shared" si="618"/>
        <v/>
      </c>
      <c r="DE540" s="44" t="str">
        <f t="shared" si="619"/>
        <v/>
      </c>
      <c r="DF540" s="44" t="str">
        <f t="shared" si="620"/>
        <v/>
      </c>
      <c r="DG540" s="44" t="str">
        <f t="shared" si="621"/>
        <v/>
      </c>
      <c r="DH540" s="44" t="str">
        <f t="shared" si="581"/>
        <v>X</v>
      </c>
      <c r="DI540" s="50" t="str">
        <f t="shared" si="622"/>
        <v/>
      </c>
      <c r="DJ540" s="50" t="str">
        <f t="shared" si="623"/>
        <v>X</v>
      </c>
      <c r="DK540" s="50" t="str">
        <f t="shared" si="624"/>
        <v/>
      </c>
      <c r="DL540" s="50" t="str">
        <f t="shared" si="625"/>
        <v/>
      </c>
      <c r="DM540" s="51" t="str">
        <f t="shared" si="574"/>
        <v>033133000</v>
      </c>
      <c r="DN540" s="52"/>
      <c r="DO540" s="53" t="s">
        <v>5255</v>
      </c>
      <c r="DP540" s="52"/>
      <c r="DQ540" s="53" t="str">
        <f t="shared" si="607"/>
        <v>X</v>
      </c>
      <c r="DR540" s="52" t="str">
        <f t="shared" si="608"/>
        <v/>
      </c>
      <c r="DS540" s="53"/>
      <c r="DT540" s="52"/>
      <c r="DU540" s="53"/>
      <c r="DV540" s="52"/>
      <c r="DW540" s="99"/>
      <c r="DX540" s="99"/>
      <c r="EI540" s="83"/>
      <c r="EJ540" s="102"/>
      <c r="EK540" s="102"/>
      <c r="EL540" s="102"/>
      <c r="EM540" s="102"/>
      <c r="EN540" s="102"/>
      <c r="EO540" s="102"/>
      <c r="EP540" s="102"/>
      <c r="EQ540" s="102"/>
      <c r="ER540" s="102"/>
      <c r="ES540" s="102"/>
      <c r="ET540" s="102"/>
      <c r="EU540" s="102"/>
      <c r="EV540" s="102"/>
      <c r="FL540" s="36" t="str">
        <f t="shared" si="573"/>
        <v>X</v>
      </c>
    </row>
    <row r="541" spans="1:168" s="36" customFormat="1" ht="49.5" customHeight="1" x14ac:dyDescent="0.35">
      <c r="A541" s="67"/>
      <c r="B541" s="39"/>
      <c r="C541" s="39"/>
      <c r="D541" s="40" t="s">
        <v>5435</v>
      </c>
      <c r="E541" s="41" t="s">
        <v>4106</v>
      </c>
      <c r="F541" s="41" t="s">
        <v>5436</v>
      </c>
      <c r="G541" s="41"/>
      <c r="H541" s="41"/>
      <c r="I541" s="41" t="s">
        <v>2013</v>
      </c>
      <c r="J541" s="41" t="s">
        <v>5300</v>
      </c>
      <c r="K541" s="41"/>
      <c r="L541" s="41"/>
      <c r="M541" s="41" t="s">
        <v>816</v>
      </c>
      <c r="N541" s="41" t="s">
        <v>817</v>
      </c>
      <c r="O541" s="29" t="s">
        <v>820</v>
      </c>
      <c r="P541" s="30" t="s">
        <v>821</v>
      </c>
      <c r="Q541" s="31"/>
      <c r="R541" s="31"/>
      <c r="S541" s="32" t="s">
        <v>5435</v>
      </c>
      <c r="T541" s="33"/>
      <c r="U541" s="33" t="s">
        <v>4106</v>
      </c>
      <c r="V541" s="33" t="s">
        <v>8724</v>
      </c>
      <c r="W541" s="33" t="s">
        <v>5691</v>
      </c>
      <c r="X541" s="33" t="s">
        <v>820</v>
      </c>
      <c r="Y541" s="33" t="s">
        <v>821</v>
      </c>
      <c r="Z541" s="33">
        <v>1</v>
      </c>
      <c r="AA541" s="34" t="s">
        <v>5749</v>
      </c>
      <c r="AB541" s="34">
        <v>121</v>
      </c>
      <c r="AC541" s="34" t="s">
        <v>5750</v>
      </c>
      <c r="AD541" s="34" t="s">
        <v>4112</v>
      </c>
      <c r="AE541" s="34" t="s">
        <v>6453</v>
      </c>
      <c r="AF541" s="34" t="s">
        <v>5435</v>
      </c>
      <c r="AG541" s="34" t="s">
        <v>8725</v>
      </c>
      <c r="AH541" s="34" t="s">
        <v>4106</v>
      </c>
      <c r="AI541" s="34" t="s">
        <v>5691</v>
      </c>
      <c r="AJ541" s="34" t="s">
        <v>4106</v>
      </c>
      <c r="AK541" s="34" t="s">
        <v>5691</v>
      </c>
      <c r="AL541" s="34" t="s">
        <v>4106</v>
      </c>
      <c r="AM541" s="34" t="s">
        <v>5691</v>
      </c>
      <c r="AN541" s="34">
        <v>1</v>
      </c>
      <c r="AO541" s="34" t="s">
        <v>5691</v>
      </c>
      <c r="AP541" s="34" t="s">
        <v>5437</v>
      </c>
      <c r="AQ541" s="56">
        <v>0</v>
      </c>
      <c r="AR541" s="56">
        <v>0</v>
      </c>
      <c r="AS541" s="56">
        <v>0</v>
      </c>
      <c r="AT541" s="42" t="s">
        <v>4106</v>
      </c>
      <c r="AU541" s="42" t="s">
        <v>4106</v>
      </c>
      <c r="AV541" s="42" t="s">
        <v>4106</v>
      </c>
      <c r="AW541" s="35"/>
      <c r="AX541" s="35"/>
      <c r="AY541" s="35"/>
      <c r="AZ541" s="43" t="str">
        <f t="shared" si="582"/>
        <v/>
      </c>
      <c r="BA541" s="44"/>
      <c r="BB541" s="43" t="str">
        <f t="shared" si="583"/>
        <v/>
      </c>
      <c r="BC541" s="45" t="str">
        <f t="shared" si="584"/>
        <v>X</v>
      </c>
      <c r="BD541" s="45" t="str">
        <f t="shared" si="585"/>
        <v/>
      </c>
      <c r="BE541" s="45" t="s">
        <v>5691</v>
      </c>
      <c r="BF541" s="45" t="str">
        <f t="shared" si="544"/>
        <v/>
      </c>
      <c r="BG541" s="45" t="str">
        <f t="shared" si="586"/>
        <v/>
      </c>
      <c r="BH541" s="12" t="str">
        <f t="shared" si="587"/>
        <v/>
      </c>
      <c r="BI541" s="43" t="str">
        <f t="shared" si="588"/>
        <v/>
      </c>
      <c r="BJ541" s="46" t="str">
        <f t="shared" si="589"/>
        <v/>
      </c>
      <c r="BK541" s="46" t="str">
        <f t="shared" si="590"/>
        <v/>
      </c>
      <c r="BL541" s="46" t="str">
        <f t="shared" si="591"/>
        <v/>
      </c>
      <c r="BM541" s="43" t="str">
        <f t="shared" si="592"/>
        <v/>
      </c>
      <c r="BN541" s="43" t="str">
        <f t="shared" si="593"/>
        <v/>
      </c>
      <c r="BO541" s="44" t="str">
        <f t="shared" si="545"/>
        <v/>
      </c>
      <c r="BP541" s="44" t="str">
        <f t="shared" si="575"/>
        <v>X</v>
      </c>
      <c r="BQ541" s="44" t="str">
        <f t="shared" si="576"/>
        <v/>
      </c>
      <c r="BR541" s="46" t="str">
        <f t="shared" si="568"/>
        <v/>
      </c>
      <c r="BS541" s="47" t="str">
        <f t="shared" si="569"/>
        <v/>
      </c>
      <c r="BT541" s="46" t="str">
        <f t="shared" si="570"/>
        <v/>
      </c>
      <c r="BU541" s="46" t="str">
        <f t="shared" si="571"/>
        <v/>
      </c>
      <c r="BV541" s="73" t="str">
        <f t="shared" si="572"/>
        <v>X</v>
      </c>
      <c r="BW541" s="47" t="str">
        <f t="shared" si="553"/>
        <v/>
      </c>
      <c r="BX541" s="47" t="str">
        <f t="shared" si="577"/>
        <v/>
      </c>
      <c r="BY541" s="13" t="str">
        <f t="shared" si="578"/>
        <v/>
      </c>
      <c r="BZ541" s="14" t="str">
        <f t="shared" si="550"/>
        <v/>
      </c>
      <c r="CA541" s="48" t="str">
        <f t="shared" si="551"/>
        <v>X</v>
      </c>
      <c r="CB541" s="44" t="str">
        <f t="shared" si="552"/>
        <v/>
      </c>
      <c r="CC541" s="44" t="str">
        <f t="shared" si="594"/>
        <v/>
      </c>
      <c r="CD541" s="44" t="str">
        <f t="shared" si="579"/>
        <v/>
      </c>
      <c r="CE541" s="44" t="str">
        <f t="shared" si="609"/>
        <v/>
      </c>
      <c r="CF541" s="44" t="str">
        <f t="shared" si="595"/>
        <v/>
      </c>
      <c r="CG541" s="44" t="str">
        <f t="shared" si="596"/>
        <v/>
      </c>
      <c r="CH541" s="44" t="str">
        <f t="shared" si="597"/>
        <v/>
      </c>
      <c r="CI541" s="44" t="str">
        <f t="shared" si="598"/>
        <v/>
      </c>
      <c r="CJ541" s="44" t="str">
        <f t="shared" si="599"/>
        <v/>
      </c>
      <c r="CK541" s="44" t="str">
        <f t="shared" si="600"/>
        <v/>
      </c>
      <c r="CL541" s="44" t="str">
        <f t="shared" si="601"/>
        <v/>
      </c>
      <c r="CM541" s="43" t="str">
        <f t="shared" si="602"/>
        <v/>
      </c>
      <c r="CN541" s="43" t="str">
        <f t="shared" si="603"/>
        <v/>
      </c>
      <c r="CO541" s="43" t="str">
        <f t="shared" si="604"/>
        <v/>
      </c>
      <c r="CP541" s="44" t="str">
        <f t="shared" si="580"/>
        <v/>
      </c>
      <c r="CQ541" s="44" t="str">
        <f t="shared" si="605"/>
        <v/>
      </c>
      <c r="CR541" s="43" t="str">
        <f t="shared" si="626"/>
        <v/>
      </c>
      <c r="CS541" s="44">
        <v>0</v>
      </c>
      <c r="CT541" s="44">
        <v>0</v>
      </c>
      <c r="CU541" s="44" t="str">
        <f t="shared" si="610"/>
        <v/>
      </c>
      <c r="CV541" s="44" t="str">
        <f t="shared" si="611"/>
        <v/>
      </c>
      <c r="CW541" s="44" t="str">
        <f t="shared" si="612"/>
        <v/>
      </c>
      <c r="CX541" s="44" t="str">
        <f t="shared" si="613"/>
        <v/>
      </c>
      <c r="CY541" s="44" t="str">
        <f t="shared" si="614"/>
        <v/>
      </c>
      <c r="CZ541" s="44" t="str">
        <f t="shared" si="615"/>
        <v/>
      </c>
      <c r="DA541" s="49" t="str">
        <f t="shared" si="606"/>
        <v/>
      </c>
      <c r="DB541" s="44" t="str">
        <f t="shared" si="616"/>
        <v/>
      </c>
      <c r="DC541" s="44" t="str">
        <f t="shared" si="617"/>
        <v/>
      </c>
      <c r="DD541" s="44" t="str">
        <f t="shared" si="618"/>
        <v/>
      </c>
      <c r="DE541" s="44" t="str">
        <f t="shared" si="619"/>
        <v/>
      </c>
      <c r="DF541" s="44" t="str">
        <f t="shared" si="620"/>
        <v/>
      </c>
      <c r="DG541" s="44" t="str">
        <f t="shared" si="621"/>
        <v/>
      </c>
      <c r="DH541" s="44" t="str">
        <f t="shared" si="581"/>
        <v/>
      </c>
      <c r="DI541" s="50" t="str">
        <f t="shared" si="622"/>
        <v/>
      </c>
      <c r="DJ541" s="50" t="str">
        <f t="shared" si="623"/>
        <v/>
      </c>
      <c r="DK541" s="50" t="str">
        <f t="shared" si="624"/>
        <v/>
      </c>
      <c r="DL541" s="50" t="str">
        <f t="shared" si="625"/>
        <v/>
      </c>
      <c r="DM541" s="51" t="str">
        <f t="shared" si="574"/>
        <v>000000000</v>
      </c>
      <c r="DN541" s="52"/>
      <c r="DO541" s="53"/>
      <c r="DP541" s="52"/>
      <c r="DQ541" s="53" t="str">
        <f t="shared" si="607"/>
        <v/>
      </c>
      <c r="DR541" s="52" t="str">
        <f t="shared" si="608"/>
        <v/>
      </c>
      <c r="DS541" s="53"/>
      <c r="DT541" s="52"/>
      <c r="DU541" s="53"/>
      <c r="DV541" s="52"/>
      <c r="DW541" s="99"/>
      <c r="DX541" s="99"/>
      <c r="EI541" s="83"/>
      <c r="EJ541" s="102"/>
      <c r="EK541" s="102"/>
      <c r="EL541" s="102"/>
      <c r="EM541" s="102"/>
      <c r="EN541" s="102"/>
      <c r="EO541" s="102"/>
      <c r="EP541" s="102"/>
      <c r="EQ541" s="102"/>
      <c r="ER541" s="102"/>
      <c r="ES541" s="102"/>
      <c r="ET541" s="102"/>
      <c r="EU541" s="102"/>
      <c r="EV541" s="102"/>
      <c r="FL541" s="36" t="str">
        <f t="shared" si="573"/>
        <v/>
      </c>
    </row>
    <row r="542" spans="1:168" s="36" customFormat="1" ht="49.5" customHeight="1" x14ac:dyDescent="0.35">
      <c r="A542" s="67"/>
      <c r="B542" s="39"/>
      <c r="C542" s="39"/>
      <c r="D542" s="40" t="s">
        <v>5438</v>
      </c>
      <c r="E542" s="41" t="s">
        <v>4106</v>
      </c>
      <c r="F542" s="41" t="s">
        <v>5439</v>
      </c>
      <c r="G542" s="41"/>
      <c r="H542" s="41"/>
      <c r="I542" s="41" t="s">
        <v>2013</v>
      </c>
      <c r="J542" s="41" t="s">
        <v>5300</v>
      </c>
      <c r="K542" s="41"/>
      <c r="L542" s="41"/>
      <c r="M542" s="41" t="s">
        <v>816</v>
      </c>
      <c r="N542" s="41" t="s">
        <v>817</v>
      </c>
      <c r="O542" s="29" t="s">
        <v>820</v>
      </c>
      <c r="P542" s="30" t="s">
        <v>821</v>
      </c>
      <c r="Q542" s="31"/>
      <c r="R542" s="31"/>
      <c r="S542" s="32" t="s">
        <v>5438</v>
      </c>
      <c r="T542" s="33"/>
      <c r="U542" s="33" t="s">
        <v>4106</v>
      </c>
      <c r="V542" s="33" t="s">
        <v>5439</v>
      </c>
      <c r="W542" s="33" t="s">
        <v>5691</v>
      </c>
      <c r="X542" s="33" t="s">
        <v>820</v>
      </c>
      <c r="Y542" s="33" t="s">
        <v>821</v>
      </c>
      <c r="Z542" s="33">
        <v>1</v>
      </c>
      <c r="AA542" s="34" t="s">
        <v>5749</v>
      </c>
      <c r="AB542" s="34">
        <v>121</v>
      </c>
      <c r="AC542" s="34" t="s">
        <v>5750</v>
      </c>
      <c r="AD542" s="34" t="s">
        <v>4112</v>
      </c>
      <c r="AE542" s="34" t="s">
        <v>6453</v>
      </c>
      <c r="AF542" s="34" t="s">
        <v>5438</v>
      </c>
      <c r="AG542" s="34" t="s">
        <v>5439</v>
      </c>
      <c r="AH542" s="34" t="s">
        <v>4106</v>
      </c>
      <c r="AI542" s="34" t="s">
        <v>5691</v>
      </c>
      <c r="AJ542" s="34" t="s">
        <v>4106</v>
      </c>
      <c r="AK542" s="34" t="s">
        <v>5691</v>
      </c>
      <c r="AL542" s="34" t="s">
        <v>4106</v>
      </c>
      <c r="AM542" s="34" t="s">
        <v>5691</v>
      </c>
      <c r="AN542" s="34">
        <v>1</v>
      </c>
      <c r="AO542" s="34" t="s">
        <v>5691</v>
      </c>
      <c r="AP542" s="34" t="s">
        <v>5691</v>
      </c>
      <c r="AQ542" s="56">
        <v>0</v>
      </c>
      <c r="AR542" s="56">
        <v>0</v>
      </c>
      <c r="AS542" s="56">
        <v>0</v>
      </c>
      <c r="AT542" s="42" t="s">
        <v>4106</v>
      </c>
      <c r="AU542" s="42" t="s">
        <v>4106</v>
      </c>
      <c r="AV542" s="42" t="s">
        <v>4106</v>
      </c>
      <c r="AW542" s="35"/>
      <c r="AX542" s="35"/>
      <c r="AY542" s="35"/>
      <c r="AZ542" s="43" t="str">
        <f t="shared" si="582"/>
        <v/>
      </c>
      <c r="BA542" s="44"/>
      <c r="BB542" s="43" t="str">
        <f t="shared" si="583"/>
        <v/>
      </c>
      <c r="BC542" s="45" t="str">
        <f t="shared" si="584"/>
        <v>X</v>
      </c>
      <c r="BD542" s="45" t="str">
        <f t="shared" si="585"/>
        <v/>
      </c>
      <c r="BE542" s="45" t="s">
        <v>5691</v>
      </c>
      <c r="BF542" s="45" t="str">
        <f t="shared" si="544"/>
        <v/>
      </c>
      <c r="BG542" s="45" t="str">
        <f t="shared" si="586"/>
        <v/>
      </c>
      <c r="BH542" s="12" t="str">
        <f t="shared" si="587"/>
        <v/>
      </c>
      <c r="BI542" s="43" t="str">
        <f t="shared" si="588"/>
        <v/>
      </c>
      <c r="BJ542" s="46" t="str">
        <f t="shared" si="589"/>
        <v/>
      </c>
      <c r="BK542" s="46" t="str">
        <f t="shared" si="590"/>
        <v/>
      </c>
      <c r="BL542" s="46" t="str">
        <f t="shared" si="591"/>
        <v/>
      </c>
      <c r="BM542" s="43" t="str">
        <f t="shared" si="592"/>
        <v/>
      </c>
      <c r="BN542" s="43" t="str">
        <f t="shared" si="593"/>
        <v/>
      </c>
      <c r="BO542" s="44" t="str">
        <f t="shared" si="545"/>
        <v/>
      </c>
      <c r="BP542" s="44" t="str">
        <f t="shared" si="575"/>
        <v>X</v>
      </c>
      <c r="BQ542" s="44" t="str">
        <f t="shared" si="576"/>
        <v/>
      </c>
      <c r="BR542" s="46" t="str">
        <f t="shared" si="568"/>
        <v/>
      </c>
      <c r="BS542" s="47" t="str">
        <f t="shared" si="569"/>
        <v/>
      </c>
      <c r="BT542" s="46" t="str">
        <f t="shared" si="570"/>
        <v/>
      </c>
      <c r="BU542" s="46" t="str">
        <f t="shared" si="571"/>
        <v/>
      </c>
      <c r="BV542" s="73" t="str">
        <f t="shared" si="572"/>
        <v>X</v>
      </c>
      <c r="BW542" s="47" t="str">
        <f t="shared" si="553"/>
        <v/>
      </c>
      <c r="BX542" s="47" t="str">
        <f t="shared" si="577"/>
        <v/>
      </c>
      <c r="BY542" s="13" t="str">
        <f t="shared" si="578"/>
        <v/>
      </c>
      <c r="BZ542" s="14" t="str">
        <f t="shared" si="550"/>
        <v/>
      </c>
      <c r="CA542" s="48" t="str">
        <f t="shared" si="551"/>
        <v>X</v>
      </c>
      <c r="CB542" s="44" t="str">
        <f t="shared" si="552"/>
        <v/>
      </c>
      <c r="CC542" s="44" t="str">
        <f t="shared" si="594"/>
        <v/>
      </c>
      <c r="CD542" s="44" t="str">
        <f t="shared" si="579"/>
        <v/>
      </c>
      <c r="CE542" s="44" t="str">
        <f t="shared" si="609"/>
        <v/>
      </c>
      <c r="CF542" s="44" t="str">
        <f t="shared" si="595"/>
        <v/>
      </c>
      <c r="CG542" s="44" t="str">
        <f t="shared" si="596"/>
        <v/>
      </c>
      <c r="CH542" s="44" t="str">
        <f t="shared" si="597"/>
        <v/>
      </c>
      <c r="CI542" s="44" t="str">
        <f t="shared" si="598"/>
        <v/>
      </c>
      <c r="CJ542" s="44" t="str">
        <f t="shared" si="599"/>
        <v/>
      </c>
      <c r="CK542" s="44" t="str">
        <f t="shared" si="600"/>
        <v/>
      </c>
      <c r="CL542" s="44" t="str">
        <f t="shared" si="601"/>
        <v/>
      </c>
      <c r="CM542" s="43" t="str">
        <f t="shared" si="602"/>
        <v/>
      </c>
      <c r="CN542" s="43" t="str">
        <f t="shared" si="603"/>
        <v/>
      </c>
      <c r="CO542" s="43" t="str">
        <f t="shared" si="604"/>
        <v/>
      </c>
      <c r="CP542" s="44" t="str">
        <f t="shared" si="580"/>
        <v/>
      </c>
      <c r="CQ542" s="44" t="str">
        <f t="shared" si="605"/>
        <v/>
      </c>
      <c r="CR542" s="43" t="str">
        <f t="shared" si="626"/>
        <v/>
      </c>
      <c r="CS542" s="44">
        <v>0</v>
      </c>
      <c r="CT542" s="44">
        <v>0</v>
      </c>
      <c r="CU542" s="44" t="str">
        <f t="shared" si="610"/>
        <v/>
      </c>
      <c r="CV542" s="44" t="str">
        <f t="shared" si="611"/>
        <v/>
      </c>
      <c r="CW542" s="44" t="str">
        <f t="shared" si="612"/>
        <v/>
      </c>
      <c r="CX542" s="44" t="str">
        <f t="shared" si="613"/>
        <v/>
      </c>
      <c r="CY542" s="44" t="str">
        <f t="shared" si="614"/>
        <v/>
      </c>
      <c r="CZ542" s="44" t="str">
        <f t="shared" si="615"/>
        <v/>
      </c>
      <c r="DA542" s="49" t="str">
        <f t="shared" si="606"/>
        <v/>
      </c>
      <c r="DB542" s="44" t="str">
        <f t="shared" si="616"/>
        <v/>
      </c>
      <c r="DC542" s="44" t="str">
        <f t="shared" si="617"/>
        <v/>
      </c>
      <c r="DD542" s="44" t="str">
        <f t="shared" si="618"/>
        <v/>
      </c>
      <c r="DE542" s="44" t="str">
        <f t="shared" si="619"/>
        <v/>
      </c>
      <c r="DF542" s="44" t="str">
        <f t="shared" si="620"/>
        <v/>
      </c>
      <c r="DG542" s="44" t="str">
        <f t="shared" si="621"/>
        <v/>
      </c>
      <c r="DH542" s="44" t="str">
        <f t="shared" si="581"/>
        <v/>
      </c>
      <c r="DI542" s="50" t="str">
        <f t="shared" si="622"/>
        <v/>
      </c>
      <c r="DJ542" s="50" t="str">
        <f t="shared" si="623"/>
        <v/>
      </c>
      <c r="DK542" s="50" t="str">
        <f t="shared" si="624"/>
        <v/>
      </c>
      <c r="DL542" s="50" t="str">
        <f t="shared" si="625"/>
        <v/>
      </c>
      <c r="DM542" s="51" t="str">
        <f t="shared" si="574"/>
        <v>000000000</v>
      </c>
      <c r="DN542" s="52"/>
      <c r="DO542" s="53"/>
      <c r="DP542" s="52"/>
      <c r="DQ542" s="53" t="str">
        <f t="shared" si="607"/>
        <v/>
      </c>
      <c r="DR542" s="52" t="str">
        <f t="shared" si="608"/>
        <v/>
      </c>
      <c r="DS542" s="53"/>
      <c r="DT542" s="52"/>
      <c r="DU542" s="53"/>
      <c r="DV542" s="52"/>
      <c r="DW542" s="99"/>
      <c r="DX542" s="99"/>
      <c r="EI542" s="83"/>
      <c r="EJ542" s="102"/>
      <c r="EK542" s="102"/>
      <c r="EL542" s="102"/>
      <c r="EM542" s="102"/>
      <c r="EN542" s="102"/>
      <c r="EO542" s="102"/>
      <c r="EP542" s="102"/>
      <c r="EQ542" s="102"/>
      <c r="ER542" s="102"/>
      <c r="ES542" s="102"/>
      <c r="ET542" s="102"/>
      <c r="EU542" s="102"/>
      <c r="EV542" s="102"/>
      <c r="FL542" s="36" t="str">
        <f t="shared" si="573"/>
        <v/>
      </c>
    </row>
    <row r="543" spans="1:168" s="36" customFormat="1" ht="49.5" customHeight="1" x14ac:dyDescent="0.35">
      <c r="A543" s="67"/>
      <c r="B543" s="39"/>
      <c r="C543" s="39"/>
      <c r="D543" s="40" t="s">
        <v>5440</v>
      </c>
      <c r="E543" s="41" t="s">
        <v>4106</v>
      </c>
      <c r="F543" s="41" t="s">
        <v>5441</v>
      </c>
      <c r="G543" s="41"/>
      <c r="H543" s="41"/>
      <c r="I543" s="41" t="s">
        <v>5394</v>
      </c>
      <c r="J543" s="41" t="s">
        <v>5395</v>
      </c>
      <c r="K543" s="41"/>
      <c r="L543" s="41"/>
      <c r="M543" s="41" t="s">
        <v>6302</v>
      </c>
      <c r="N543" s="41" t="s">
        <v>6303</v>
      </c>
      <c r="O543" s="29" t="s">
        <v>5727</v>
      </c>
      <c r="P543" s="30" t="s">
        <v>5728</v>
      </c>
      <c r="Q543" s="31"/>
      <c r="R543" s="31"/>
      <c r="S543" s="32" t="s">
        <v>5440</v>
      </c>
      <c r="T543" s="33"/>
      <c r="U543" s="33" t="s">
        <v>4106</v>
      </c>
      <c r="V543" s="33" t="s">
        <v>5441</v>
      </c>
      <c r="W543" s="33" t="s">
        <v>5691</v>
      </c>
      <c r="X543" s="33" t="s">
        <v>5727</v>
      </c>
      <c r="Y543" s="33" t="s">
        <v>5728</v>
      </c>
      <c r="Z543" s="33">
        <v>1</v>
      </c>
      <c r="AA543" s="34" t="s">
        <v>1874</v>
      </c>
      <c r="AB543" s="34">
        <v>122</v>
      </c>
      <c r="AC543" s="34" t="s">
        <v>5042</v>
      </c>
      <c r="AD543" s="34" t="s">
        <v>4112</v>
      </c>
      <c r="AE543" s="34" t="s">
        <v>6453</v>
      </c>
      <c r="AF543" s="34" t="s">
        <v>5440</v>
      </c>
      <c r="AG543" s="34" t="s">
        <v>5441</v>
      </c>
      <c r="AH543" s="34" t="s">
        <v>4106</v>
      </c>
      <c r="AI543" s="34" t="s">
        <v>5691</v>
      </c>
      <c r="AJ543" s="34" t="s">
        <v>4106</v>
      </c>
      <c r="AK543" s="34" t="s">
        <v>5691</v>
      </c>
      <c r="AL543" s="34" t="s">
        <v>4106</v>
      </c>
      <c r="AM543" s="34" t="s">
        <v>5691</v>
      </c>
      <c r="AN543" s="34">
        <v>1</v>
      </c>
      <c r="AO543" s="34" t="s">
        <v>5691</v>
      </c>
      <c r="AP543" s="34" t="s">
        <v>5691</v>
      </c>
      <c r="AQ543" s="56">
        <v>0</v>
      </c>
      <c r="AR543" s="56">
        <v>0</v>
      </c>
      <c r="AS543" s="56">
        <v>0</v>
      </c>
      <c r="AT543" s="42" t="s">
        <v>4106</v>
      </c>
      <c r="AU543" s="42" t="s">
        <v>4106</v>
      </c>
      <c r="AV543" s="42" t="s">
        <v>4106</v>
      </c>
      <c r="AW543" s="35" t="s">
        <v>314</v>
      </c>
      <c r="AX543" s="35" t="s">
        <v>5442</v>
      </c>
      <c r="AY543" s="35" t="s">
        <v>5443</v>
      </c>
      <c r="AZ543" s="43" t="str">
        <f t="shared" si="582"/>
        <v/>
      </c>
      <c r="BA543" s="44"/>
      <c r="BB543" s="43" t="str">
        <f t="shared" si="583"/>
        <v/>
      </c>
      <c r="BC543" s="45" t="str">
        <f t="shared" si="584"/>
        <v>X</v>
      </c>
      <c r="BD543" s="45" t="str">
        <f t="shared" si="585"/>
        <v/>
      </c>
      <c r="BE543" s="45" t="s">
        <v>5691</v>
      </c>
      <c r="BF543" s="45" t="str">
        <f t="shared" si="544"/>
        <v/>
      </c>
      <c r="BG543" s="45" t="str">
        <f t="shared" si="586"/>
        <v/>
      </c>
      <c r="BH543" s="12" t="str">
        <f t="shared" si="587"/>
        <v/>
      </c>
      <c r="BI543" s="43" t="str">
        <f t="shared" si="588"/>
        <v/>
      </c>
      <c r="BJ543" s="46" t="str">
        <f t="shared" si="589"/>
        <v/>
      </c>
      <c r="BK543" s="46" t="str">
        <f t="shared" si="590"/>
        <v/>
      </c>
      <c r="BL543" s="46" t="str">
        <f t="shared" si="591"/>
        <v/>
      </c>
      <c r="BM543" s="43" t="str">
        <f t="shared" si="592"/>
        <v/>
      </c>
      <c r="BN543" s="43" t="str">
        <f t="shared" si="593"/>
        <v/>
      </c>
      <c r="BO543" s="44" t="str">
        <f t="shared" si="545"/>
        <v/>
      </c>
      <c r="BP543" s="44" t="str">
        <f t="shared" si="575"/>
        <v>X</v>
      </c>
      <c r="BQ543" s="44" t="str">
        <f t="shared" si="576"/>
        <v/>
      </c>
      <c r="BR543" s="46" t="str">
        <f t="shared" si="568"/>
        <v/>
      </c>
      <c r="BS543" s="47" t="str">
        <f t="shared" si="569"/>
        <v/>
      </c>
      <c r="BT543" s="46" t="str">
        <f t="shared" si="570"/>
        <v/>
      </c>
      <c r="BU543" s="46" t="str">
        <f t="shared" si="571"/>
        <v/>
      </c>
      <c r="BV543" s="73" t="str">
        <f t="shared" si="572"/>
        <v>X</v>
      </c>
      <c r="BW543" s="47" t="str">
        <f t="shared" si="553"/>
        <v/>
      </c>
      <c r="BX543" s="47" t="str">
        <f t="shared" si="577"/>
        <v/>
      </c>
      <c r="BY543" s="13" t="str">
        <f t="shared" si="578"/>
        <v/>
      </c>
      <c r="BZ543" s="14" t="str">
        <f t="shared" si="550"/>
        <v/>
      </c>
      <c r="CA543" s="48" t="str">
        <f t="shared" si="551"/>
        <v>X</v>
      </c>
      <c r="CB543" s="44" t="str">
        <f t="shared" si="552"/>
        <v/>
      </c>
      <c r="CC543" s="44" t="str">
        <f t="shared" si="594"/>
        <v/>
      </c>
      <c r="CD543" s="44" t="str">
        <f t="shared" si="579"/>
        <v/>
      </c>
      <c r="CE543" s="44" t="str">
        <f t="shared" si="609"/>
        <v/>
      </c>
      <c r="CF543" s="44" t="str">
        <f t="shared" si="595"/>
        <v/>
      </c>
      <c r="CG543" s="44" t="str">
        <f t="shared" si="596"/>
        <v/>
      </c>
      <c r="CH543" s="44" t="str">
        <f t="shared" si="597"/>
        <v/>
      </c>
      <c r="CI543" s="44" t="str">
        <f t="shared" si="598"/>
        <v/>
      </c>
      <c r="CJ543" s="44" t="str">
        <f t="shared" si="599"/>
        <v/>
      </c>
      <c r="CK543" s="44" t="str">
        <f t="shared" si="600"/>
        <v/>
      </c>
      <c r="CL543" s="44" t="str">
        <f t="shared" si="601"/>
        <v/>
      </c>
      <c r="CM543" s="43" t="str">
        <f t="shared" si="602"/>
        <v/>
      </c>
      <c r="CN543" s="43" t="str">
        <f t="shared" si="603"/>
        <v/>
      </c>
      <c r="CO543" s="43" t="str">
        <f t="shared" si="604"/>
        <v/>
      </c>
      <c r="CP543" s="44" t="str">
        <f t="shared" si="580"/>
        <v/>
      </c>
      <c r="CQ543" s="44" t="str">
        <f t="shared" si="605"/>
        <v/>
      </c>
      <c r="CR543" s="43" t="str">
        <f t="shared" si="626"/>
        <v/>
      </c>
      <c r="CS543" s="44">
        <v>0</v>
      </c>
      <c r="CT543" s="44">
        <v>0</v>
      </c>
      <c r="CU543" s="44" t="str">
        <f t="shared" si="610"/>
        <v/>
      </c>
      <c r="CV543" s="44" t="str">
        <f t="shared" si="611"/>
        <v/>
      </c>
      <c r="CW543" s="44" t="str">
        <f t="shared" si="612"/>
        <v/>
      </c>
      <c r="CX543" s="44" t="str">
        <f t="shared" si="613"/>
        <v/>
      </c>
      <c r="CY543" s="44" t="str">
        <f t="shared" si="614"/>
        <v/>
      </c>
      <c r="CZ543" s="44" t="str">
        <f t="shared" si="615"/>
        <v/>
      </c>
      <c r="DA543" s="49" t="str">
        <f t="shared" si="606"/>
        <v/>
      </c>
      <c r="DB543" s="44" t="str">
        <f t="shared" si="616"/>
        <v/>
      </c>
      <c r="DC543" s="44" t="str">
        <f t="shared" si="617"/>
        <v/>
      </c>
      <c r="DD543" s="44" t="str">
        <f t="shared" si="618"/>
        <v/>
      </c>
      <c r="DE543" s="44" t="str">
        <f t="shared" si="619"/>
        <v/>
      </c>
      <c r="DF543" s="44" t="str">
        <f t="shared" si="620"/>
        <v/>
      </c>
      <c r="DG543" s="44" t="str">
        <f t="shared" si="621"/>
        <v/>
      </c>
      <c r="DH543" s="44" t="str">
        <f t="shared" si="581"/>
        <v/>
      </c>
      <c r="DI543" s="50" t="str">
        <f t="shared" si="622"/>
        <v/>
      </c>
      <c r="DJ543" s="50" t="str">
        <f t="shared" si="623"/>
        <v/>
      </c>
      <c r="DK543" s="50" t="str">
        <f t="shared" si="624"/>
        <v/>
      </c>
      <c r="DL543" s="50" t="str">
        <f t="shared" si="625"/>
        <v/>
      </c>
      <c r="DM543" s="51" t="str">
        <f t="shared" si="574"/>
        <v>000000000</v>
      </c>
      <c r="DN543" s="52"/>
      <c r="DO543" s="53"/>
      <c r="DP543" s="52"/>
      <c r="DQ543" s="53" t="str">
        <f t="shared" si="607"/>
        <v/>
      </c>
      <c r="DR543" s="52" t="str">
        <f t="shared" si="608"/>
        <v/>
      </c>
      <c r="DS543" s="53"/>
      <c r="DT543" s="52"/>
      <c r="DU543" s="53"/>
      <c r="DV543" s="52"/>
      <c r="DW543" s="99"/>
      <c r="DX543" s="99"/>
      <c r="EI543" s="83"/>
      <c r="EJ543" s="102"/>
      <c r="EK543" s="102"/>
      <c r="EL543" s="102"/>
      <c r="EM543" s="102"/>
      <c r="EN543" s="102"/>
      <c r="EO543" s="102"/>
      <c r="EP543" s="102"/>
      <c r="EQ543" s="102"/>
      <c r="ER543" s="102"/>
      <c r="ES543" s="102"/>
      <c r="ET543" s="102"/>
      <c r="EU543" s="102"/>
      <c r="EV543" s="102"/>
      <c r="FL543" s="36" t="str">
        <f t="shared" si="573"/>
        <v/>
      </c>
    </row>
    <row r="544" spans="1:168" s="36" customFormat="1" ht="49.5" customHeight="1" x14ac:dyDescent="0.35">
      <c r="A544" s="67"/>
      <c r="B544" s="39"/>
      <c r="C544" s="39"/>
      <c r="D544" s="40" t="s">
        <v>5444</v>
      </c>
      <c r="E544" s="41" t="s">
        <v>4106</v>
      </c>
      <c r="F544" s="41" t="s">
        <v>5445</v>
      </c>
      <c r="G544" s="41"/>
      <c r="H544" s="41"/>
      <c r="I544" s="41" t="s">
        <v>5394</v>
      </c>
      <c r="J544" s="41" t="s">
        <v>5395</v>
      </c>
      <c r="K544" s="41"/>
      <c r="L544" s="41"/>
      <c r="M544" s="41" t="s">
        <v>6302</v>
      </c>
      <c r="N544" s="41" t="s">
        <v>6303</v>
      </c>
      <c r="O544" s="29" t="s">
        <v>5727</v>
      </c>
      <c r="P544" s="30" t="s">
        <v>5728</v>
      </c>
      <c r="Q544" s="31"/>
      <c r="R544" s="31"/>
      <c r="S544" s="32" t="s">
        <v>5444</v>
      </c>
      <c r="T544" s="33"/>
      <c r="U544" s="33" t="s">
        <v>4106</v>
      </c>
      <c r="V544" s="33" t="s">
        <v>5445</v>
      </c>
      <c r="W544" s="33" t="s">
        <v>5691</v>
      </c>
      <c r="X544" s="33" t="s">
        <v>5727</v>
      </c>
      <c r="Y544" s="33" t="s">
        <v>5728</v>
      </c>
      <c r="Z544" s="33">
        <v>1</v>
      </c>
      <c r="AA544" s="34" t="s">
        <v>1874</v>
      </c>
      <c r="AB544" s="34">
        <v>122</v>
      </c>
      <c r="AC544" s="34" t="s">
        <v>5042</v>
      </c>
      <c r="AD544" s="34" t="s">
        <v>4112</v>
      </c>
      <c r="AE544" s="34" t="s">
        <v>6453</v>
      </c>
      <c r="AF544" s="34" t="s">
        <v>5444</v>
      </c>
      <c r="AG544" s="34" t="s">
        <v>5445</v>
      </c>
      <c r="AH544" s="34" t="s">
        <v>4106</v>
      </c>
      <c r="AI544" s="34" t="s">
        <v>5691</v>
      </c>
      <c r="AJ544" s="34" t="s">
        <v>4106</v>
      </c>
      <c r="AK544" s="34" t="s">
        <v>5691</v>
      </c>
      <c r="AL544" s="34" t="s">
        <v>4106</v>
      </c>
      <c r="AM544" s="34" t="s">
        <v>5691</v>
      </c>
      <c r="AN544" s="34">
        <v>1</v>
      </c>
      <c r="AO544" s="34" t="s">
        <v>5691</v>
      </c>
      <c r="AP544" s="34" t="s">
        <v>5691</v>
      </c>
      <c r="AQ544" s="56">
        <v>0</v>
      </c>
      <c r="AR544" s="56">
        <v>0</v>
      </c>
      <c r="AS544" s="56">
        <v>0</v>
      </c>
      <c r="AT544" s="42" t="s">
        <v>4106</v>
      </c>
      <c r="AU544" s="42" t="s">
        <v>4106</v>
      </c>
      <c r="AV544" s="42" t="s">
        <v>4106</v>
      </c>
      <c r="AW544" s="35" t="s">
        <v>314</v>
      </c>
      <c r="AX544" s="35" t="s">
        <v>5442</v>
      </c>
      <c r="AY544" s="35" t="s">
        <v>5443</v>
      </c>
      <c r="AZ544" s="43" t="str">
        <f t="shared" si="582"/>
        <v/>
      </c>
      <c r="BA544" s="44"/>
      <c r="BB544" s="43" t="str">
        <f t="shared" si="583"/>
        <v/>
      </c>
      <c r="BC544" s="45" t="str">
        <f t="shared" si="584"/>
        <v>X</v>
      </c>
      <c r="BD544" s="45" t="str">
        <f t="shared" si="585"/>
        <v/>
      </c>
      <c r="BE544" s="45" t="s">
        <v>5691</v>
      </c>
      <c r="BF544" s="45" t="str">
        <f t="shared" si="544"/>
        <v/>
      </c>
      <c r="BG544" s="45" t="str">
        <f t="shared" si="586"/>
        <v/>
      </c>
      <c r="BH544" s="12" t="str">
        <f t="shared" si="587"/>
        <v/>
      </c>
      <c r="BI544" s="43" t="str">
        <f t="shared" si="588"/>
        <v/>
      </c>
      <c r="BJ544" s="46" t="str">
        <f t="shared" si="589"/>
        <v/>
      </c>
      <c r="BK544" s="46" t="str">
        <f t="shared" si="590"/>
        <v/>
      </c>
      <c r="BL544" s="46" t="str">
        <f t="shared" si="591"/>
        <v/>
      </c>
      <c r="BM544" s="43" t="str">
        <f t="shared" si="592"/>
        <v/>
      </c>
      <c r="BN544" s="43" t="str">
        <f t="shared" si="593"/>
        <v/>
      </c>
      <c r="BO544" s="44" t="str">
        <f t="shared" si="545"/>
        <v/>
      </c>
      <c r="BP544" s="44" t="str">
        <f t="shared" si="575"/>
        <v>X</v>
      </c>
      <c r="BQ544" s="44" t="str">
        <f t="shared" si="576"/>
        <v/>
      </c>
      <c r="BR544" s="46" t="str">
        <f t="shared" si="568"/>
        <v/>
      </c>
      <c r="BS544" s="47" t="str">
        <f t="shared" si="569"/>
        <v/>
      </c>
      <c r="BT544" s="46" t="str">
        <f t="shared" si="570"/>
        <v/>
      </c>
      <c r="BU544" s="46" t="str">
        <f t="shared" si="571"/>
        <v/>
      </c>
      <c r="BV544" s="73" t="str">
        <f t="shared" si="572"/>
        <v>X</v>
      </c>
      <c r="BW544" s="47" t="str">
        <f t="shared" si="553"/>
        <v/>
      </c>
      <c r="BX544" s="47" t="str">
        <f t="shared" si="577"/>
        <v/>
      </c>
      <c r="BY544" s="13" t="str">
        <f t="shared" si="578"/>
        <v/>
      </c>
      <c r="BZ544" s="14" t="str">
        <f t="shared" si="550"/>
        <v/>
      </c>
      <c r="CA544" s="48" t="str">
        <f t="shared" si="551"/>
        <v>X</v>
      </c>
      <c r="CB544" s="44" t="str">
        <f t="shared" si="552"/>
        <v/>
      </c>
      <c r="CC544" s="44" t="str">
        <f t="shared" si="594"/>
        <v/>
      </c>
      <c r="CD544" s="44" t="str">
        <f t="shared" si="579"/>
        <v/>
      </c>
      <c r="CE544" s="44" t="str">
        <f t="shared" si="609"/>
        <v/>
      </c>
      <c r="CF544" s="44" t="str">
        <f t="shared" si="595"/>
        <v/>
      </c>
      <c r="CG544" s="44" t="str">
        <f t="shared" si="596"/>
        <v/>
      </c>
      <c r="CH544" s="44" t="str">
        <f t="shared" si="597"/>
        <v/>
      </c>
      <c r="CI544" s="44" t="str">
        <f t="shared" si="598"/>
        <v/>
      </c>
      <c r="CJ544" s="44" t="str">
        <f t="shared" si="599"/>
        <v/>
      </c>
      <c r="CK544" s="44" t="str">
        <f t="shared" si="600"/>
        <v/>
      </c>
      <c r="CL544" s="44" t="str">
        <f t="shared" si="601"/>
        <v/>
      </c>
      <c r="CM544" s="43" t="str">
        <f t="shared" si="602"/>
        <v/>
      </c>
      <c r="CN544" s="43" t="str">
        <f t="shared" si="603"/>
        <v/>
      </c>
      <c r="CO544" s="43" t="str">
        <f t="shared" si="604"/>
        <v/>
      </c>
      <c r="CP544" s="44" t="str">
        <f t="shared" si="580"/>
        <v/>
      </c>
      <c r="CQ544" s="44" t="str">
        <f t="shared" si="605"/>
        <v/>
      </c>
      <c r="CR544" s="43" t="str">
        <f t="shared" si="626"/>
        <v/>
      </c>
      <c r="CS544" s="44">
        <v>0</v>
      </c>
      <c r="CT544" s="44">
        <v>0</v>
      </c>
      <c r="CU544" s="44" t="str">
        <f t="shared" si="610"/>
        <v/>
      </c>
      <c r="CV544" s="44" t="str">
        <f t="shared" si="611"/>
        <v/>
      </c>
      <c r="CW544" s="44" t="str">
        <f t="shared" si="612"/>
        <v/>
      </c>
      <c r="CX544" s="44" t="str">
        <f t="shared" si="613"/>
        <v/>
      </c>
      <c r="CY544" s="44" t="str">
        <f t="shared" si="614"/>
        <v/>
      </c>
      <c r="CZ544" s="44" t="str">
        <f t="shared" si="615"/>
        <v/>
      </c>
      <c r="DA544" s="49" t="str">
        <f t="shared" si="606"/>
        <v/>
      </c>
      <c r="DB544" s="44" t="str">
        <f t="shared" si="616"/>
        <v/>
      </c>
      <c r="DC544" s="44" t="str">
        <f t="shared" si="617"/>
        <v/>
      </c>
      <c r="DD544" s="44" t="str">
        <f t="shared" si="618"/>
        <v/>
      </c>
      <c r="DE544" s="44" t="str">
        <f t="shared" si="619"/>
        <v/>
      </c>
      <c r="DF544" s="44" t="str">
        <f t="shared" si="620"/>
        <v/>
      </c>
      <c r="DG544" s="44" t="str">
        <f t="shared" si="621"/>
        <v/>
      </c>
      <c r="DH544" s="44" t="str">
        <f t="shared" si="581"/>
        <v/>
      </c>
      <c r="DI544" s="50" t="str">
        <f t="shared" si="622"/>
        <v/>
      </c>
      <c r="DJ544" s="50" t="str">
        <f t="shared" si="623"/>
        <v/>
      </c>
      <c r="DK544" s="50" t="str">
        <f t="shared" si="624"/>
        <v/>
      </c>
      <c r="DL544" s="50" t="str">
        <f t="shared" si="625"/>
        <v/>
      </c>
      <c r="DM544" s="51" t="str">
        <f t="shared" si="574"/>
        <v>000000000</v>
      </c>
      <c r="DN544" s="52"/>
      <c r="DO544" s="53"/>
      <c r="DP544" s="52"/>
      <c r="DQ544" s="53" t="str">
        <f t="shared" si="607"/>
        <v/>
      </c>
      <c r="DR544" s="52" t="str">
        <f t="shared" si="608"/>
        <v/>
      </c>
      <c r="DS544" s="53"/>
      <c r="DT544" s="52"/>
      <c r="DU544" s="53"/>
      <c r="DV544" s="52"/>
      <c r="DW544" s="99"/>
      <c r="DX544" s="99"/>
      <c r="EI544" s="83"/>
      <c r="EJ544" s="102"/>
      <c r="EK544" s="102"/>
      <c r="EL544" s="102"/>
      <c r="EM544" s="102"/>
      <c r="EN544" s="102"/>
      <c r="EO544" s="102"/>
      <c r="EP544" s="102"/>
      <c r="EQ544" s="102"/>
      <c r="ER544" s="102"/>
      <c r="ES544" s="102"/>
      <c r="ET544" s="102"/>
      <c r="EU544" s="102"/>
      <c r="EV544" s="102"/>
      <c r="FL544" s="36" t="str">
        <f t="shared" si="573"/>
        <v/>
      </c>
    </row>
    <row r="545" spans="1:168" s="36" customFormat="1" ht="49.5" customHeight="1" x14ac:dyDescent="0.35">
      <c r="A545" s="67"/>
      <c r="B545" s="39"/>
      <c r="C545" s="39"/>
      <c r="D545" s="40" t="s">
        <v>5446</v>
      </c>
      <c r="E545" s="41" t="s">
        <v>4106</v>
      </c>
      <c r="F545" s="41" t="s">
        <v>5447</v>
      </c>
      <c r="G545" s="41"/>
      <c r="H545" s="41"/>
      <c r="I545" s="41" t="s">
        <v>5394</v>
      </c>
      <c r="J545" s="41" t="s">
        <v>5395</v>
      </c>
      <c r="K545" s="41"/>
      <c r="L545" s="41"/>
      <c r="M545" s="41" t="s">
        <v>6302</v>
      </c>
      <c r="N545" s="41" t="s">
        <v>6303</v>
      </c>
      <c r="O545" s="29" t="s">
        <v>5727</v>
      </c>
      <c r="P545" s="30" t="s">
        <v>5728</v>
      </c>
      <c r="Q545" s="31"/>
      <c r="R545" s="31"/>
      <c r="S545" s="32" t="s">
        <v>5446</v>
      </c>
      <c r="T545" s="33"/>
      <c r="U545" s="33" t="s">
        <v>4106</v>
      </c>
      <c r="V545" s="33" t="s">
        <v>5447</v>
      </c>
      <c r="W545" s="33" t="s">
        <v>5691</v>
      </c>
      <c r="X545" s="33" t="s">
        <v>5727</v>
      </c>
      <c r="Y545" s="33" t="s">
        <v>5728</v>
      </c>
      <c r="Z545" s="33">
        <v>1</v>
      </c>
      <c r="AA545" s="34" t="s">
        <v>1874</v>
      </c>
      <c r="AB545" s="34">
        <v>122</v>
      </c>
      <c r="AC545" s="34" t="s">
        <v>5042</v>
      </c>
      <c r="AD545" s="34" t="s">
        <v>4112</v>
      </c>
      <c r="AE545" s="34" t="s">
        <v>6453</v>
      </c>
      <c r="AF545" s="34" t="s">
        <v>5446</v>
      </c>
      <c r="AG545" s="34" t="s">
        <v>5447</v>
      </c>
      <c r="AH545" s="34" t="s">
        <v>4106</v>
      </c>
      <c r="AI545" s="34" t="s">
        <v>5691</v>
      </c>
      <c r="AJ545" s="34" t="s">
        <v>4106</v>
      </c>
      <c r="AK545" s="34" t="s">
        <v>5691</v>
      </c>
      <c r="AL545" s="34" t="s">
        <v>4106</v>
      </c>
      <c r="AM545" s="34" t="s">
        <v>5691</v>
      </c>
      <c r="AN545" s="34">
        <v>1</v>
      </c>
      <c r="AO545" s="34" t="s">
        <v>5691</v>
      </c>
      <c r="AP545" s="34" t="s">
        <v>5691</v>
      </c>
      <c r="AQ545" s="56">
        <v>0</v>
      </c>
      <c r="AR545" s="56">
        <v>0</v>
      </c>
      <c r="AS545" s="56">
        <v>0</v>
      </c>
      <c r="AT545" s="42" t="s">
        <v>4106</v>
      </c>
      <c r="AU545" s="42" t="s">
        <v>4106</v>
      </c>
      <c r="AV545" s="42" t="s">
        <v>4106</v>
      </c>
      <c r="AW545" s="35" t="s">
        <v>314</v>
      </c>
      <c r="AX545" s="35" t="s">
        <v>5442</v>
      </c>
      <c r="AY545" s="35" t="s">
        <v>1374</v>
      </c>
      <c r="AZ545" s="43" t="str">
        <f t="shared" si="582"/>
        <v/>
      </c>
      <c r="BA545" s="44"/>
      <c r="BB545" s="43" t="str">
        <f t="shared" si="583"/>
        <v/>
      </c>
      <c r="BC545" s="45" t="str">
        <f t="shared" si="584"/>
        <v>X</v>
      </c>
      <c r="BD545" s="45" t="str">
        <f t="shared" si="585"/>
        <v/>
      </c>
      <c r="BE545" s="45" t="s">
        <v>5691</v>
      </c>
      <c r="BF545" s="45" t="str">
        <f t="shared" si="544"/>
        <v/>
      </c>
      <c r="BG545" s="45" t="str">
        <f t="shared" si="586"/>
        <v/>
      </c>
      <c r="BH545" s="12" t="str">
        <f t="shared" si="587"/>
        <v/>
      </c>
      <c r="BI545" s="43" t="str">
        <f t="shared" si="588"/>
        <v/>
      </c>
      <c r="BJ545" s="46" t="str">
        <f t="shared" si="589"/>
        <v/>
      </c>
      <c r="BK545" s="46" t="str">
        <f t="shared" si="590"/>
        <v/>
      </c>
      <c r="BL545" s="46" t="str">
        <f t="shared" si="591"/>
        <v/>
      </c>
      <c r="BM545" s="43" t="str">
        <f t="shared" si="592"/>
        <v/>
      </c>
      <c r="BN545" s="43" t="str">
        <f t="shared" si="593"/>
        <v/>
      </c>
      <c r="BO545" s="44" t="str">
        <f t="shared" si="545"/>
        <v/>
      </c>
      <c r="BP545" s="44" t="str">
        <f t="shared" si="575"/>
        <v>X</v>
      </c>
      <c r="BQ545" s="44" t="str">
        <f t="shared" si="576"/>
        <v/>
      </c>
      <c r="BR545" s="46" t="str">
        <f t="shared" si="568"/>
        <v/>
      </c>
      <c r="BS545" s="47" t="str">
        <f t="shared" si="569"/>
        <v/>
      </c>
      <c r="BT545" s="46" t="str">
        <f t="shared" si="570"/>
        <v/>
      </c>
      <c r="BU545" s="46" t="str">
        <f t="shared" si="571"/>
        <v/>
      </c>
      <c r="BV545" s="73" t="str">
        <f t="shared" si="572"/>
        <v>X</v>
      </c>
      <c r="BW545" s="47" t="str">
        <f t="shared" si="553"/>
        <v/>
      </c>
      <c r="BX545" s="47" t="str">
        <f t="shared" si="577"/>
        <v/>
      </c>
      <c r="BY545" s="13" t="str">
        <f t="shared" si="578"/>
        <v/>
      </c>
      <c r="BZ545" s="14" t="str">
        <f t="shared" si="550"/>
        <v/>
      </c>
      <c r="CA545" s="48" t="str">
        <f t="shared" si="551"/>
        <v>X</v>
      </c>
      <c r="CB545" s="44" t="str">
        <f t="shared" si="552"/>
        <v/>
      </c>
      <c r="CC545" s="44" t="str">
        <f t="shared" si="594"/>
        <v/>
      </c>
      <c r="CD545" s="44" t="str">
        <f t="shared" si="579"/>
        <v/>
      </c>
      <c r="CE545" s="44" t="str">
        <f t="shared" si="609"/>
        <v/>
      </c>
      <c r="CF545" s="44" t="str">
        <f t="shared" si="595"/>
        <v/>
      </c>
      <c r="CG545" s="44" t="str">
        <f t="shared" si="596"/>
        <v/>
      </c>
      <c r="CH545" s="44" t="str">
        <f t="shared" si="597"/>
        <v/>
      </c>
      <c r="CI545" s="44" t="str">
        <f t="shared" si="598"/>
        <v/>
      </c>
      <c r="CJ545" s="44" t="str">
        <f t="shared" si="599"/>
        <v/>
      </c>
      <c r="CK545" s="44" t="str">
        <f t="shared" si="600"/>
        <v/>
      </c>
      <c r="CL545" s="44" t="str">
        <f t="shared" si="601"/>
        <v/>
      </c>
      <c r="CM545" s="43" t="str">
        <f t="shared" si="602"/>
        <v/>
      </c>
      <c r="CN545" s="43" t="str">
        <f t="shared" si="603"/>
        <v/>
      </c>
      <c r="CO545" s="43" t="str">
        <f t="shared" si="604"/>
        <v/>
      </c>
      <c r="CP545" s="44" t="str">
        <f t="shared" si="580"/>
        <v/>
      </c>
      <c r="CQ545" s="44" t="str">
        <f t="shared" si="605"/>
        <v/>
      </c>
      <c r="CR545" s="43" t="str">
        <f t="shared" si="626"/>
        <v/>
      </c>
      <c r="CS545" s="44">
        <v>0</v>
      </c>
      <c r="CT545" s="44">
        <v>0</v>
      </c>
      <c r="CU545" s="44" t="str">
        <f t="shared" si="610"/>
        <v/>
      </c>
      <c r="CV545" s="44" t="str">
        <f t="shared" si="611"/>
        <v/>
      </c>
      <c r="CW545" s="44" t="str">
        <f t="shared" si="612"/>
        <v/>
      </c>
      <c r="CX545" s="44" t="str">
        <f t="shared" si="613"/>
        <v/>
      </c>
      <c r="CY545" s="44" t="str">
        <f t="shared" si="614"/>
        <v/>
      </c>
      <c r="CZ545" s="44" t="str">
        <f t="shared" si="615"/>
        <v/>
      </c>
      <c r="DA545" s="49" t="str">
        <f t="shared" si="606"/>
        <v/>
      </c>
      <c r="DB545" s="44" t="str">
        <f t="shared" si="616"/>
        <v/>
      </c>
      <c r="DC545" s="44" t="str">
        <f t="shared" si="617"/>
        <v/>
      </c>
      <c r="DD545" s="44" t="str">
        <f t="shared" si="618"/>
        <v/>
      </c>
      <c r="DE545" s="44" t="str">
        <f t="shared" si="619"/>
        <v/>
      </c>
      <c r="DF545" s="44" t="str">
        <f t="shared" si="620"/>
        <v/>
      </c>
      <c r="DG545" s="44" t="str">
        <f t="shared" si="621"/>
        <v/>
      </c>
      <c r="DH545" s="44" t="str">
        <f t="shared" si="581"/>
        <v/>
      </c>
      <c r="DI545" s="50" t="str">
        <f t="shared" si="622"/>
        <v/>
      </c>
      <c r="DJ545" s="50" t="str">
        <f t="shared" si="623"/>
        <v/>
      </c>
      <c r="DK545" s="50" t="str">
        <f t="shared" si="624"/>
        <v/>
      </c>
      <c r="DL545" s="50" t="str">
        <f t="shared" si="625"/>
        <v/>
      </c>
      <c r="DM545" s="51" t="str">
        <f t="shared" si="574"/>
        <v>000000000</v>
      </c>
      <c r="DN545" s="52"/>
      <c r="DO545" s="53"/>
      <c r="DP545" s="52"/>
      <c r="DQ545" s="53" t="str">
        <f t="shared" si="607"/>
        <v/>
      </c>
      <c r="DR545" s="52" t="str">
        <f t="shared" si="608"/>
        <v/>
      </c>
      <c r="DS545" s="53"/>
      <c r="DT545" s="52"/>
      <c r="DU545" s="53"/>
      <c r="DV545" s="52"/>
      <c r="DW545" s="99"/>
      <c r="DX545" s="99"/>
      <c r="EI545" s="83"/>
      <c r="EJ545" s="102"/>
      <c r="EK545" s="102"/>
      <c r="EL545" s="102"/>
      <c r="EM545" s="102"/>
      <c r="EN545" s="102"/>
      <c r="EO545" s="102"/>
      <c r="EP545" s="102"/>
      <c r="EQ545" s="102"/>
      <c r="ER545" s="102"/>
      <c r="ES545" s="102"/>
      <c r="ET545" s="102"/>
      <c r="EU545" s="102"/>
      <c r="EV545" s="102"/>
      <c r="FL545" s="36" t="str">
        <f t="shared" si="573"/>
        <v/>
      </c>
    </row>
    <row r="546" spans="1:168" s="36" customFormat="1" ht="49.5" customHeight="1" x14ac:dyDescent="0.35">
      <c r="A546" s="67"/>
      <c r="B546" s="39"/>
      <c r="C546" s="39"/>
      <c r="D546" s="40" t="s">
        <v>5448</v>
      </c>
      <c r="E546" s="41" t="s">
        <v>4106</v>
      </c>
      <c r="F546" s="41" t="s">
        <v>5449</v>
      </c>
      <c r="G546" s="41"/>
      <c r="H546" s="41"/>
      <c r="I546" s="41" t="s">
        <v>2013</v>
      </c>
      <c r="J546" s="41" t="s">
        <v>5300</v>
      </c>
      <c r="K546" s="41"/>
      <c r="L546" s="41"/>
      <c r="M546" s="41" t="s">
        <v>816</v>
      </c>
      <c r="N546" s="41" t="s">
        <v>817</v>
      </c>
      <c r="O546" s="29" t="s">
        <v>820</v>
      </c>
      <c r="P546" s="30" t="s">
        <v>821</v>
      </c>
      <c r="Q546" s="31"/>
      <c r="R546" s="31"/>
      <c r="S546" s="32" t="s">
        <v>5448</v>
      </c>
      <c r="T546" s="33"/>
      <c r="U546" s="33" t="s">
        <v>4106</v>
      </c>
      <c r="V546" s="33" t="s">
        <v>5449</v>
      </c>
      <c r="W546" s="33" t="s">
        <v>5691</v>
      </c>
      <c r="X546" s="33" t="s">
        <v>820</v>
      </c>
      <c r="Y546" s="33" t="s">
        <v>821</v>
      </c>
      <c r="Z546" s="33">
        <v>1</v>
      </c>
      <c r="AA546" s="34" t="s">
        <v>5749</v>
      </c>
      <c r="AB546" s="34">
        <v>121</v>
      </c>
      <c r="AC546" s="34" t="s">
        <v>5750</v>
      </c>
      <c r="AD546" s="34" t="s">
        <v>4112</v>
      </c>
      <c r="AE546" s="34" t="s">
        <v>6453</v>
      </c>
      <c r="AF546" s="34" t="s">
        <v>5448</v>
      </c>
      <c r="AG546" s="34" t="s">
        <v>5449</v>
      </c>
      <c r="AH546" s="34" t="s">
        <v>4106</v>
      </c>
      <c r="AI546" s="34" t="s">
        <v>5691</v>
      </c>
      <c r="AJ546" s="34" t="s">
        <v>4106</v>
      </c>
      <c r="AK546" s="34" t="s">
        <v>5691</v>
      </c>
      <c r="AL546" s="34" t="s">
        <v>4106</v>
      </c>
      <c r="AM546" s="34" t="s">
        <v>5691</v>
      </c>
      <c r="AN546" s="34">
        <v>1</v>
      </c>
      <c r="AO546" s="34" t="s">
        <v>5691</v>
      </c>
      <c r="AP546" s="34" t="s">
        <v>5691</v>
      </c>
      <c r="AQ546" s="56">
        <v>0</v>
      </c>
      <c r="AR546" s="56">
        <v>0</v>
      </c>
      <c r="AS546" s="56">
        <v>0</v>
      </c>
      <c r="AT546" s="42" t="s">
        <v>4106</v>
      </c>
      <c r="AU546" s="42" t="s">
        <v>4106</v>
      </c>
      <c r="AV546" s="42" t="s">
        <v>4106</v>
      </c>
      <c r="AW546" s="35" t="s">
        <v>1375</v>
      </c>
      <c r="AX546" s="35" t="s">
        <v>1376</v>
      </c>
      <c r="AY546" s="35" t="s">
        <v>1377</v>
      </c>
      <c r="AZ546" s="43" t="str">
        <f t="shared" si="582"/>
        <v/>
      </c>
      <c r="BA546" s="44"/>
      <c r="BB546" s="43" t="str">
        <f t="shared" si="583"/>
        <v/>
      </c>
      <c r="BC546" s="45" t="str">
        <f t="shared" si="584"/>
        <v>X</v>
      </c>
      <c r="BD546" s="45" t="str">
        <f t="shared" si="585"/>
        <v/>
      </c>
      <c r="BE546" s="45" t="s">
        <v>5691</v>
      </c>
      <c r="BF546" s="45" t="str">
        <f t="shared" ref="BF546:BF615" si="627">IF(BE546="",BD546,"")</f>
        <v/>
      </c>
      <c r="BG546" s="45" t="str">
        <f t="shared" si="586"/>
        <v/>
      </c>
      <c r="BH546" s="12" t="str">
        <f t="shared" si="587"/>
        <v/>
      </c>
      <c r="BI546" s="43" t="str">
        <f t="shared" si="588"/>
        <v/>
      </c>
      <c r="BJ546" s="46" t="str">
        <f t="shared" si="589"/>
        <v/>
      </c>
      <c r="BK546" s="46" t="str">
        <f t="shared" si="590"/>
        <v/>
      </c>
      <c r="BL546" s="46" t="str">
        <f t="shared" si="591"/>
        <v/>
      </c>
      <c r="BM546" s="43" t="str">
        <f t="shared" si="592"/>
        <v/>
      </c>
      <c r="BN546" s="43" t="str">
        <f t="shared" si="593"/>
        <v/>
      </c>
      <c r="BO546" s="44" t="str">
        <f t="shared" ref="BO546:BO615" si="628">IF($AB546=210,"X","")</f>
        <v/>
      </c>
      <c r="BP546" s="44" t="str">
        <f t="shared" si="575"/>
        <v>X</v>
      </c>
      <c r="BQ546" s="44" t="str">
        <f t="shared" si="576"/>
        <v/>
      </c>
      <c r="BR546" s="46" t="str">
        <f t="shared" ref="BR546:BR615" si="629">+$BJ546</f>
        <v/>
      </c>
      <c r="BS546" s="47" t="str">
        <f t="shared" ref="BS546:BS615" si="630">+$BM546</f>
        <v/>
      </c>
      <c r="BT546" s="46" t="str">
        <f t="shared" ref="BT546:BT615" si="631">+$BK546</f>
        <v/>
      </c>
      <c r="BU546" s="46" t="str">
        <f t="shared" ref="BU546:BU615" si="632">+$BL546</f>
        <v/>
      </c>
      <c r="BV546" s="73" t="str">
        <f t="shared" si="572"/>
        <v>X</v>
      </c>
      <c r="BW546" s="47" t="str">
        <f t="shared" si="553"/>
        <v/>
      </c>
      <c r="BX546" s="47" t="str">
        <f t="shared" si="577"/>
        <v/>
      </c>
      <c r="BY546" s="13" t="str">
        <f t="shared" si="578"/>
        <v/>
      </c>
      <c r="BZ546" s="14" t="str">
        <f t="shared" ref="BZ546:BZ615" si="633">IF($AF546="056","X","")</f>
        <v/>
      </c>
      <c r="CA546" s="48" t="str">
        <f t="shared" ref="CA546:CA615" si="634">IF(MID($AB546,1,1)="1","X","")</f>
        <v>X</v>
      </c>
      <c r="CB546" s="44" t="str">
        <f t="shared" ref="CB546:CB615" si="635">IF($AB546=112,"X","")</f>
        <v/>
      </c>
      <c r="CC546" s="44" t="str">
        <f t="shared" si="594"/>
        <v/>
      </c>
      <c r="CD546" s="44" t="str">
        <f t="shared" si="579"/>
        <v/>
      </c>
      <c r="CE546" s="44" t="str">
        <f t="shared" si="609"/>
        <v/>
      </c>
      <c r="CF546" s="44" t="str">
        <f t="shared" si="595"/>
        <v/>
      </c>
      <c r="CG546" s="44" t="str">
        <f t="shared" si="596"/>
        <v/>
      </c>
      <c r="CH546" s="44" t="str">
        <f t="shared" si="597"/>
        <v/>
      </c>
      <c r="CI546" s="44" t="str">
        <f t="shared" si="598"/>
        <v/>
      </c>
      <c r="CJ546" s="44" t="str">
        <f t="shared" si="599"/>
        <v/>
      </c>
      <c r="CK546" s="44" t="str">
        <f t="shared" si="600"/>
        <v/>
      </c>
      <c r="CL546" s="44" t="str">
        <f t="shared" si="601"/>
        <v/>
      </c>
      <c r="CM546" s="43" t="str">
        <f t="shared" si="602"/>
        <v/>
      </c>
      <c r="CN546" s="43" t="str">
        <f t="shared" si="603"/>
        <v/>
      </c>
      <c r="CO546" s="43" t="str">
        <f t="shared" si="604"/>
        <v/>
      </c>
      <c r="CP546" s="44" t="str">
        <f t="shared" si="580"/>
        <v/>
      </c>
      <c r="CQ546" s="44" t="str">
        <f t="shared" si="605"/>
        <v/>
      </c>
      <c r="CR546" s="43" t="str">
        <f t="shared" si="626"/>
        <v/>
      </c>
      <c r="CS546" s="44">
        <v>0</v>
      </c>
      <c r="CT546" s="44">
        <v>0</v>
      </c>
      <c r="CU546" s="44" t="str">
        <f t="shared" si="610"/>
        <v/>
      </c>
      <c r="CV546" s="44" t="str">
        <f t="shared" si="611"/>
        <v/>
      </c>
      <c r="CW546" s="44" t="str">
        <f t="shared" si="612"/>
        <v/>
      </c>
      <c r="CX546" s="44" t="str">
        <f t="shared" si="613"/>
        <v/>
      </c>
      <c r="CY546" s="44" t="str">
        <f t="shared" si="614"/>
        <v/>
      </c>
      <c r="CZ546" s="44" t="str">
        <f t="shared" si="615"/>
        <v/>
      </c>
      <c r="DA546" s="49" t="str">
        <f t="shared" si="606"/>
        <v/>
      </c>
      <c r="DB546" s="44" t="str">
        <f t="shared" si="616"/>
        <v/>
      </c>
      <c r="DC546" s="44" t="str">
        <f t="shared" si="617"/>
        <v/>
      </c>
      <c r="DD546" s="44" t="str">
        <f t="shared" si="618"/>
        <v/>
      </c>
      <c r="DE546" s="44" t="str">
        <f t="shared" si="619"/>
        <v/>
      </c>
      <c r="DF546" s="44" t="str">
        <f t="shared" si="620"/>
        <v/>
      </c>
      <c r="DG546" s="44" t="str">
        <f t="shared" si="621"/>
        <v/>
      </c>
      <c r="DH546" s="44" t="str">
        <f t="shared" si="581"/>
        <v/>
      </c>
      <c r="DI546" s="50" t="str">
        <f t="shared" si="622"/>
        <v/>
      </c>
      <c r="DJ546" s="50" t="str">
        <f t="shared" si="623"/>
        <v/>
      </c>
      <c r="DK546" s="50" t="str">
        <f t="shared" si="624"/>
        <v/>
      </c>
      <c r="DL546" s="50" t="str">
        <f t="shared" si="625"/>
        <v/>
      </c>
      <c r="DM546" s="51" t="str">
        <f t="shared" si="574"/>
        <v>000000000</v>
      </c>
      <c r="DN546" s="52"/>
      <c r="DO546" s="53"/>
      <c r="DP546" s="52"/>
      <c r="DQ546" s="53" t="str">
        <f t="shared" si="607"/>
        <v/>
      </c>
      <c r="DR546" s="52" t="str">
        <f t="shared" si="608"/>
        <v/>
      </c>
      <c r="DS546" s="53"/>
      <c r="DT546" s="52"/>
      <c r="DU546" s="53"/>
      <c r="DV546" s="52"/>
      <c r="DW546" s="99"/>
      <c r="DX546" s="99"/>
      <c r="EI546" s="83"/>
      <c r="EJ546" s="102"/>
      <c r="EK546" s="102"/>
      <c r="EL546" s="102"/>
      <c r="EM546" s="102"/>
      <c r="EN546" s="102"/>
      <c r="EO546" s="102"/>
      <c r="EP546" s="102"/>
      <c r="EQ546" s="102"/>
      <c r="ER546" s="102"/>
      <c r="ES546" s="102"/>
      <c r="ET546" s="102"/>
      <c r="EU546" s="102"/>
      <c r="EV546" s="102"/>
      <c r="FL546" s="36" t="str">
        <f t="shared" si="573"/>
        <v/>
      </c>
    </row>
    <row r="547" spans="1:168" s="36" customFormat="1" ht="49.5" customHeight="1" x14ac:dyDescent="0.35">
      <c r="A547" s="67"/>
      <c r="B547" s="39"/>
      <c r="C547" s="39"/>
      <c r="D547" s="40" t="s">
        <v>5450</v>
      </c>
      <c r="E547" s="41" t="s">
        <v>4106</v>
      </c>
      <c r="F547" s="41" t="s">
        <v>5451</v>
      </c>
      <c r="G547" s="41"/>
      <c r="H547" s="41"/>
      <c r="I547" s="41" t="s">
        <v>5394</v>
      </c>
      <c r="J547" s="41" t="s">
        <v>5395</v>
      </c>
      <c r="K547" s="41"/>
      <c r="L547" s="41"/>
      <c r="M547" s="41" t="s">
        <v>6302</v>
      </c>
      <c r="N547" s="41" t="s">
        <v>6303</v>
      </c>
      <c r="O547" s="29" t="s">
        <v>5727</v>
      </c>
      <c r="P547" s="30" t="s">
        <v>5728</v>
      </c>
      <c r="Q547" s="31"/>
      <c r="R547" s="31"/>
      <c r="S547" s="32" t="s">
        <v>5450</v>
      </c>
      <c r="T547" s="33"/>
      <c r="U547" s="33" t="s">
        <v>4106</v>
      </c>
      <c r="V547" s="33" t="s">
        <v>5451</v>
      </c>
      <c r="W547" s="33" t="s">
        <v>5691</v>
      </c>
      <c r="X547" s="33" t="s">
        <v>5727</v>
      </c>
      <c r="Y547" s="33" t="s">
        <v>5728</v>
      </c>
      <c r="Z547" s="33">
        <v>1</v>
      </c>
      <c r="AA547" s="34" t="s">
        <v>1874</v>
      </c>
      <c r="AB547" s="34">
        <v>122</v>
      </c>
      <c r="AC547" s="34" t="s">
        <v>5042</v>
      </c>
      <c r="AD547" s="34" t="s">
        <v>4112</v>
      </c>
      <c r="AE547" s="34" t="s">
        <v>6453</v>
      </c>
      <c r="AF547" s="34" t="s">
        <v>5450</v>
      </c>
      <c r="AG547" s="34" t="s">
        <v>5451</v>
      </c>
      <c r="AH547" s="34" t="s">
        <v>4106</v>
      </c>
      <c r="AI547" s="34" t="s">
        <v>5691</v>
      </c>
      <c r="AJ547" s="34" t="s">
        <v>4106</v>
      </c>
      <c r="AK547" s="34" t="s">
        <v>5691</v>
      </c>
      <c r="AL547" s="34" t="s">
        <v>4106</v>
      </c>
      <c r="AM547" s="34" t="s">
        <v>5691</v>
      </c>
      <c r="AN547" s="34">
        <v>1</v>
      </c>
      <c r="AO547" s="34" t="s">
        <v>5691</v>
      </c>
      <c r="AP547" s="34" t="s">
        <v>5691</v>
      </c>
      <c r="AQ547" s="56">
        <v>0</v>
      </c>
      <c r="AR547" s="56">
        <v>0</v>
      </c>
      <c r="AS547" s="56">
        <v>0</v>
      </c>
      <c r="AT547" s="42" t="s">
        <v>4106</v>
      </c>
      <c r="AU547" s="42" t="s">
        <v>4106</v>
      </c>
      <c r="AV547" s="42" t="s">
        <v>4106</v>
      </c>
      <c r="AW547" s="35" t="s">
        <v>4592</v>
      </c>
      <c r="AX547" s="35" t="s">
        <v>4593</v>
      </c>
      <c r="AY547" s="35" t="s">
        <v>1519</v>
      </c>
      <c r="AZ547" s="43" t="str">
        <f t="shared" si="582"/>
        <v/>
      </c>
      <c r="BA547" s="44"/>
      <c r="BB547" s="43" t="str">
        <f t="shared" si="583"/>
        <v/>
      </c>
      <c r="BC547" s="45" t="str">
        <f t="shared" si="584"/>
        <v>X</v>
      </c>
      <c r="BD547" s="45" t="str">
        <f t="shared" si="585"/>
        <v/>
      </c>
      <c r="BE547" s="45" t="s">
        <v>5691</v>
      </c>
      <c r="BF547" s="45" t="str">
        <f t="shared" si="627"/>
        <v/>
      </c>
      <c r="BG547" s="45" t="str">
        <f t="shared" si="586"/>
        <v/>
      </c>
      <c r="BH547" s="12" t="str">
        <f t="shared" si="587"/>
        <v/>
      </c>
      <c r="BI547" s="43" t="str">
        <f t="shared" si="588"/>
        <v/>
      </c>
      <c r="BJ547" s="46" t="str">
        <f t="shared" si="589"/>
        <v/>
      </c>
      <c r="BK547" s="46" t="str">
        <f t="shared" si="590"/>
        <v/>
      </c>
      <c r="BL547" s="46" t="str">
        <f t="shared" si="591"/>
        <v/>
      </c>
      <c r="BM547" s="43" t="str">
        <f t="shared" si="592"/>
        <v/>
      </c>
      <c r="BN547" s="43" t="str">
        <f t="shared" si="593"/>
        <v/>
      </c>
      <c r="BO547" s="44" t="str">
        <f t="shared" si="628"/>
        <v/>
      </c>
      <c r="BP547" s="44" t="str">
        <f t="shared" si="575"/>
        <v>X</v>
      </c>
      <c r="BQ547" s="44" t="str">
        <f t="shared" si="576"/>
        <v/>
      </c>
      <c r="BR547" s="46" t="str">
        <f t="shared" si="629"/>
        <v/>
      </c>
      <c r="BS547" s="47" t="str">
        <f t="shared" si="630"/>
        <v/>
      </c>
      <c r="BT547" s="46" t="str">
        <f t="shared" si="631"/>
        <v/>
      </c>
      <c r="BU547" s="46" t="str">
        <f t="shared" si="632"/>
        <v/>
      </c>
      <c r="BV547" s="73" t="str">
        <f t="shared" si="572"/>
        <v>X</v>
      </c>
      <c r="BW547" s="47" t="str">
        <f t="shared" si="553"/>
        <v/>
      </c>
      <c r="BX547" s="47" t="str">
        <f t="shared" si="577"/>
        <v/>
      </c>
      <c r="BY547" s="13" t="str">
        <f t="shared" si="578"/>
        <v/>
      </c>
      <c r="BZ547" s="14" t="str">
        <f t="shared" si="633"/>
        <v/>
      </c>
      <c r="CA547" s="48" t="str">
        <f t="shared" si="634"/>
        <v>X</v>
      </c>
      <c r="CB547" s="44" t="str">
        <f t="shared" si="635"/>
        <v/>
      </c>
      <c r="CC547" s="44" t="str">
        <f t="shared" si="594"/>
        <v/>
      </c>
      <c r="CD547" s="44" t="str">
        <f t="shared" si="579"/>
        <v/>
      </c>
      <c r="CE547" s="44" t="str">
        <f t="shared" si="609"/>
        <v/>
      </c>
      <c r="CF547" s="44" t="str">
        <f t="shared" si="595"/>
        <v/>
      </c>
      <c r="CG547" s="44" t="str">
        <f t="shared" si="596"/>
        <v/>
      </c>
      <c r="CH547" s="44" t="str">
        <f t="shared" si="597"/>
        <v/>
      </c>
      <c r="CI547" s="44" t="str">
        <f t="shared" si="598"/>
        <v/>
      </c>
      <c r="CJ547" s="44" t="str">
        <f t="shared" si="599"/>
        <v/>
      </c>
      <c r="CK547" s="44" t="str">
        <f t="shared" si="600"/>
        <v/>
      </c>
      <c r="CL547" s="44" t="str">
        <f t="shared" si="601"/>
        <v/>
      </c>
      <c r="CM547" s="43" t="str">
        <f t="shared" si="602"/>
        <v/>
      </c>
      <c r="CN547" s="43" t="str">
        <f t="shared" si="603"/>
        <v/>
      </c>
      <c r="CO547" s="43" t="str">
        <f t="shared" si="604"/>
        <v/>
      </c>
      <c r="CP547" s="44" t="str">
        <f t="shared" si="580"/>
        <v/>
      </c>
      <c r="CQ547" s="44" t="str">
        <f t="shared" si="605"/>
        <v/>
      </c>
      <c r="CR547" s="43" t="str">
        <f t="shared" si="626"/>
        <v/>
      </c>
      <c r="CS547" s="44">
        <v>0</v>
      </c>
      <c r="CT547" s="44">
        <v>0</v>
      </c>
      <c r="CU547" s="44" t="str">
        <f t="shared" si="610"/>
        <v/>
      </c>
      <c r="CV547" s="44" t="str">
        <f t="shared" si="611"/>
        <v/>
      </c>
      <c r="CW547" s="44" t="str">
        <f t="shared" si="612"/>
        <v/>
      </c>
      <c r="CX547" s="44" t="str">
        <f t="shared" si="613"/>
        <v/>
      </c>
      <c r="CY547" s="44" t="str">
        <f t="shared" si="614"/>
        <v/>
      </c>
      <c r="CZ547" s="44" t="str">
        <f t="shared" si="615"/>
        <v/>
      </c>
      <c r="DA547" s="49" t="str">
        <f t="shared" si="606"/>
        <v/>
      </c>
      <c r="DB547" s="44" t="str">
        <f t="shared" si="616"/>
        <v/>
      </c>
      <c r="DC547" s="44" t="str">
        <f t="shared" si="617"/>
        <v/>
      </c>
      <c r="DD547" s="44" t="str">
        <f t="shared" si="618"/>
        <v/>
      </c>
      <c r="DE547" s="44" t="str">
        <f t="shared" si="619"/>
        <v/>
      </c>
      <c r="DF547" s="44" t="str">
        <f t="shared" si="620"/>
        <v/>
      </c>
      <c r="DG547" s="44" t="str">
        <f t="shared" si="621"/>
        <v/>
      </c>
      <c r="DH547" s="44" t="str">
        <f t="shared" si="581"/>
        <v/>
      </c>
      <c r="DI547" s="50" t="str">
        <f t="shared" si="622"/>
        <v/>
      </c>
      <c r="DJ547" s="50" t="str">
        <f t="shared" si="623"/>
        <v/>
      </c>
      <c r="DK547" s="50" t="str">
        <f t="shared" si="624"/>
        <v/>
      </c>
      <c r="DL547" s="50" t="str">
        <f t="shared" si="625"/>
        <v/>
      </c>
      <c r="DM547" s="51" t="str">
        <f t="shared" si="574"/>
        <v>000000000</v>
      </c>
      <c r="DN547" s="52"/>
      <c r="DO547" s="53"/>
      <c r="DP547" s="52"/>
      <c r="DQ547" s="53" t="str">
        <f t="shared" si="607"/>
        <v/>
      </c>
      <c r="DR547" s="52" t="str">
        <f t="shared" si="608"/>
        <v/>
      </c>
      <c r="DS547" s="53"/>
      <c r="DT547" s="52"/>
      <c r="DU547" s="53"/>
      <c r="DV547" s="52"/>
      <c r="DW547" s="99"/>
      <c r="DX547" s="99"/>
      <c r="EI547" s="83"/>
      <c r="EJ547" s="102"/>
      <c r="EK547" s="102"/>
      <c r="EL547" s="102"/>
      <c r="EM547" s="102"/>
      <c r="EN547" s="102"/>
      <c r="EO547" s="102"/>
      <c r="EP547" s="102"/>
      <c r="EQ547" s="102"/>
      <c r="ER547" s="102"/>
      <c r="ES547" s="102"/>
      <c r="ET547" s="102"/>
      <c r="EU547" s="102"/>
      <c r="EV547" s="102"/>
      <c r="FL547" s="36" t="str">
        <f t="shared" si="573"/>
        <v/>
      </c>
    </row>
    <row r="548" spans="1:168" s="36" customFormat="1" ht="49.5" customHeight="1" x14ac:dyDescent="0.35">
      <c r="A548" s="67"/>
      <c r="B548" s="39"/>
      <c r="C548" s="39"/>
      <c r="D548" s="40" t="s">
        <v>5452</v>
      </c>
      <c r="E548" s="41" t="s">
        <v>4106</v>
      </c>
      <c r="F548" s="41" t="s">
        <v>5453</v>
      </c>
      <c r="G548" s="41"/>
      <c r="H548" s="41"/>
      <c r="I548" s="41" t="s">
        <v>2013</v>
      </c>
      <c r="J548" s="41" t="s">
        <v>5300</v>
      </c>
      <c r="K548" s="41"/>
      <c r="L548" s="41"/>
      <c r="M548" s="41" t="s">
        <v>816</v>
      </c>
      <c r="N548" s="41" t="s">
        <v>817</v>
      </c>
      <c r="O548" s="29" t="s">
        <v>820</v>
      </c>
      <c r="P548" s="30" t="s">
        <v>821</v>
      </c>
      <c r="Q548" s="31"/>
      <c r="R548" s="31"/>
      <c r="S548" s="32" t="s">
        <v>5452</v>
      </c>
      <c r="T548" s="33"/>
      <c r="U548" s="33" t="s">
        <v>4106</v>
      </c>
      <c r="V548" s="33" t="s">
        <v>5453</v>
      </c>
      <c r="W548" s="33" t="s">
        <v>5691</v>
      </c>
      <c r="X548" s="33" t="s">
        <v>820</v>
      </c>
      <c r="Y548" s="33" t="s">
        <v>821</v>
      </c>
      <c r="Z548" s="33">
        <v>1</v>
      </c>
      <c r="AA548" s="34" t="s">
        <v>5749</v>
      </c>
      <c r="AB548" s="34">
        <v>121</v>
      </c>
      <c r="AC548" s="34" t="s">
        <v>5750</v>
      </c>
      <c r="AD548" s="34" t="s">
        <v>4112</v>
      </c>
      <c r="AE548" s="34" t="s">
        <v>6453</v>
      </c>
      <c r="AF548" s="34" t="s">
        <v>5452</v>
      </c>
      <c r="AG548" s="34" t="s">
        <v>5453</v>
      </c>
      <c r="AH548" s="34" t="s">
        <v>4106</v>
      </c>
      <c r="AI548" s="34" t="s">
        <v>5691</v>
      </c>
      <c r="AJ548" s="34" t="s">
        <v>4106</v>
      </c>
      <c r="AK548" s="34" t="s">
        <v>5691</v>
      </c>
      <c r="AL548" s="34" t="s">
        <v>4106</v>
      </c>
      <c r="AM548" s="34" t="s">
        <v>5691</v>
      </c>
      <c r="AN548" s="34">
        <v>1</v>
      </c>
      <c r="AO548" s="34" t="s">
        <v>5691</v>
      </c>
      <c r="AP548" s="34" t="s">
        <v>5691</v>
      </c>
      <c r="AQ548" s="56">
        <v>0</v>
      </c>
      <c r="AR548" s="56">
        <v>0</v>
      </c>
      <c r="AS548" s="56">
        <v>0</v>
      </c>
      <c r="AT548" s="42" t="s">
        <v>4106</v>
      </c>
      <c r="AU548" s="42" t="s">
        <v>4106</v>
      </c>
      <c r="AV548" s="42" t="s">
        <v>4106</v>
      </c>
      <c r="AW548" s="35"/>
      <c r="AX548" s="35"/>
      <c r="AY548" s="35"/>
      <c r="AZ548" s="43" t="str">
        <f t="shared" si="582"/>
        <v/>
      </c>
      <c r="BA548" s="44"/>
      <c r="BB548" s="43" t="str">
        <f t="shared" si="583"/>
        <v/>
      </c>
      <c r="BC548" s="45" t="str">
        <f t="shared" si="584"/>
        <v>X</v>
      </c>
      <c r="BD548" s="45" t="str">
        <f t="shared" si="585"/>
        <v/>
      </c>
      <c r="BE548" s="45" t="s">
        <v>5691</v>
      </c>
      <c r="BF548" s="45" t="str">
        <f t="shared" si="627"/>
        <v/>
      </c>
      <c r="BG548" s="45" t="str">
        <f t="shared" si="586"/>
        <v/>
      </c>
      <c r="BH548" s="12" t="str">
        <f t="shared" si="587"/>
        <v/>
      </c>
      <c r="BI548" s="43" t="str">
        <f t="shared" si="588"/>
        <v/>
      </c>
      <c r="BJ548" s="46" t="str">
        <f t="shared" si="589"/>
        <v/>
      </c>
      <c r="BK548" s="46" t="str">
        <f t="shared" si="590"/>
        <v/>
      </c>
      <c r="BL548" s="46" t="str">
        <f t="shared" si="591"/>
        <v/>
      </c>
      <c r="BM548" s="43" t="str">
        <f t="shared" si="592"/>
        <v/>
      </c>
      <c r="BN548" s="43" t="str">
        <f t="shared" si="593"/>
        <v/>
      </c>
      <c r="BO548" s="44" t="str">
        <f t="shared" si="628"/>
        <v/>
      </c>
      <c r="BP548" s="44" t="str">
        <f t="shared" si="575"/>
        <v>X</v>
      </c>
      <c r="BQ548" s="44" t="str">
        <f t="shared" si="576"/>
        <v/>
      </c>
      <c r="BR548" s="46" t="str">
        <f t="shared" si="629"/>
        <v/>
      </c>
      <c r="BS548" s="47" t="str">
        <f t="shared" si="630"/>
        <v/>
      </c>
      <c r="BT548" s="46" t="str">
        <f t="shared" si="631"/>
        <v/>
      </c>
      <c r="BU548" s="46" t="str">
        <f t="shared" si="632"/>
        <v/>
      </c>
      <c r="BV548" s="73" t="str">
        <f t="shared" si="572"/>
        <v>X</v>
      </c>
      <c r="BW548" s="47" t="str">
        <f t="shared" si="553"/>
        <v/>
      </c>
      <c r="BX548" s="47" t="str">
        <f t="shared" si="577"/>
        <v/>
      </c>
      <c r="BY548" s="13" t="str">
        <f t="shared" si="578"/>
        <v/>
      </c>
      <c r="BZ548" s="14" t="str">
        <f t="shared" si="633"/>
        <v/>
      </c>
      <c r="CA548" s="48" t="str">
        <f t="shared" si="634"/>
        <v>X</v>
      </c>
      <c r="CB548" s="44" t="str">
        <f t="shared" si="635"/>
        <v/>
      </c>
      <c r="CC548" s="44" t="str">
        <f t="shared" si="594"/>
        <v/>
      </c>
      <c r="CD548" s="44" t="str">
        <f t="shared" si="579"/>
        <v/>
      </c>
      <c r="CE548" s="44" t="str">
        <f t="shared" si="609"/>
        <v/>
      </c>
      <c r="CF548" s="44" t="str">
        <f t="shared" si="595"/>
        <v/>
      </c>
      <c r="CG548" s="44" t="str">
        <f t="shared" si="596"/>
        <v/>
      </c>
      <c r="CH548" s="44" t="str">
        <f t="shared" si="597"/>
        <v/>
      </c>
      <c r="CI548" s="44" t="str">
        <f t="shared" si="598"/>
        <v/>
      </c>
      <c r="CJ548" s="44" t="str">
        <f t="shared" si="599"/>
        <v/>
      </c>
      <c r="CK548" s="44" t="str">
        <f t="shared" si="600"/>
        <v/>
      </c>
      <c r="CL548" s="44" t="str">
        <f t="shared" si="601"/>
        <v/>
      </c>
      <c r="CM548" s="43" t="str">
        <f t="shared" si="602"/>
        <v/>
      </c>
      <c r="CN548" s="43" t="str">
        <f t="shared" si="603"/>
        <v/>
      </c>
      <c r="CO548" s="43" t="str">
        <f t="shared" si="604"/>
        <v/>
      </c>
      <c r="CP548" s="44" t="str">
        <f t="shared" si="580"/>
        <v/>
      </c>
      <c r="CQ548" s="44" t="str">
        <f t="shared" si="605"/>
        <v/>
      </c>
      <c r="CR548" s="43" t="str">
        <f t="shared" si="626"/>
        <v/>
      </c>
      <c r="CS548" s="44">
        <v>0</v>
      </c>
      <c r="CT548" s="44">
        <v>0</v>
      </c>
      <c r="CU548" s="44" t="str">
        <f t="shared" si="610"/>
        <v/>
      </c>
      <c r="CV548" s="44" t="str">
        <f t="shared" si="611"/>
        <v/>
      </c>
      <c r="CW548" s="44" t="str">
        <f t="shared" si="612"/>
        <v/>
      </c>
      <c r="CX548" s="44" t="str">
        <f t="shared" si="613"/>
        <v/>
      </c>
      <c r="CY548" s="44" t="str">
        <f t="shared" si="614"/>
        <v/>
      </c>
      <c r="CZ548" s="44" t="str">
        <f t="shared" si="615"/>
        <v/>
      </c>
      <c r="DA548" s="49" t="str">
        <f t="shared" si="606"/>
        <v/>
      </c>
      <c r="DB548" s="44" t="str">
        <f t="shared" si="616"/>
        <v/>
      </c>
      <c r="DC548" s="44" t="str">
        <f t="shared" si="617"/>
        <v/>
      </c>
      <c r="DD548" s="44" t="str">
        <f t="shared" si="618"/>
        <v/>
      </c>
      <c r="DE548" s="44" t="str">
        <f t="shared" si="619"/>
        <v/>
      </c>
      <c r="DF548" s="44" t="str">
        <f t="shared" si="620"/>
        <v/>
      </c>
      <c r="DG548" s="44" t="str">
        <f t="shared" si="621"/>
        <v/>
      </c>
      <c r="DH548" s="44" t="str">
        <f t="shared" si="581"/>
        <v/>
      </c>
      <c r="DI548" s="50" t="str">
        <f t="shared" si="622"/>
        <v/>
      </c>
      <c r="DJ548" s="50" t="str">
        <f t="shared" si="623"/>
        <v/>
      </c>
      <c r="DK548" s="50" t="str">
        <f t="shared" si="624"/>
        <v/>
      </c>
      <c r="DL548" s="50" t="str">
        <f t="shared" si="625"/>
        <v/>
      </c>
      <c r="DM548" s="51" t="str">
        <f t="shared" si="574"/>
        <v>000000000</v>
      </c>
      <c r="DN548" s="52"/>
      <c r="DO548" s="53"/>
      <c r="DP548" s="52"/>
      <c r="DQ548" s="53" t="str">
        <f t="shared" si="607"/>
        <v/>
      </c>
      <c r="DR548" s="52" t="str">
        <f t="shared" si="608"/>
        <v/>
      </c>
      <c r="DS548" s="53"/>
      <c r="DT548" s="52"/>
      <c r="DU548" s="53"/>
      <c r="DV548" s="52"/>
      <c r="DW548" s="99"/>
      <c r="DX548" s="99"/>
      <c r="EI548" s="83"/>
      <c r="EJ548" s="102"/>
      <c r="EK548" s="102"/>
      <c r="EL548" s="102"/>
      <c r="EM548" s="102"/>
      <c r="EN548" s="102"/>
      <c r="EO548" s="102"/>
      <c r="EP548" s="102"/>
      <c r="EQ548" s="102"/>
      <c r="ER548" s="102"/>
      <c r="ES548" s="102"/>
      <c r="ET548" s="102"/>
      <c r="EU548" s="102"/>
      <c r="EV548" s="102"/>
      <c r="FL548" s="36" t="str">
        <f t="shared" si="573"/>
        <v/>
      </c>
    </row>
    <row r="549" spans="1:168" s="36" customFormat="1" ht="49.5" customHeight="1" x14ac:dyDescent="0.35">
      <c r="A549" s="67"/>
      <c r="B549" s="39"/>
      <c r="C549" s="39"/>
      <c r="D549" s="40" t="s">
        <v>5050</v>
      </c>
      <c r="E549" s="41" t="s">
        <v>4106</v>
      </c>
      <c r="F549" s="41" t="s">
        <v>5454</v>
      </c>
      <c r="G549" s="41"/>
      <c r="H549" s="41"/>
      <c r="I549" s="41" t="s">
        <v>5394</v>
      </c>
      <c r="J549" s="41" t="s">
        <v>5395</v>
      </c>
      <c r="K549" s="41"/>
      <c r="L549" s="41"/>
      <c r="M549" s="41" t="s">
        <v>6302</v>
      </c>
      <c r="N549" s="41" t="s">
        <v>6303</v>
      </c>
      <c r="O549" s="29" t="s">
        <v>5727</v>
      </c>
      <c r="P549" s="30" t="s">
        <v>5728</v>
      </c>
      <c r="Q549" s="31"/>
      <c r="R549" s="31"/>
      <c r="S549" s="32" t="s">
        <v>5050</v>
      </c>
      <c r="T549" s="33"/>
      <c r="U549" s="33" t="s">
        <v>4106</v>
      </c>
      <c r="V549" s="33" t="s">
        <v>1014</v>
      </c>
      <c r="W549" s="33" t="s">
        <v>5691</v>
      </c>
      <c r="X549" s="33" t="s">
        <v>5727</v>
      </c>
      <c r="Y549" s="33" t="s">
        <v>5728</v>
      </c>
      <c r="Z549" s="33">
        <v>1</v>
      </c>
      <c r="AA549" s="34" t="s">
        <v>1874</v>
      </c>
      <c r="AB549" s="34">
        <v>122</v>
      </c>
      <c r="AC549" s="34" t="s">
        <v>5042</v>
      </c>
      <c r="AD549" s="34" t="s">
        <v>4112</v>
      </c>
      <c r="AE549" s="34" t="s">
        <v>6453</v>
      </c>
      <c r="AF549" s="34" t="s">
        <v>5050</v>
      </c>
      <c r="AG549" s="34" t="s">
        <v>1014</v>
      </c>
      <c r="AH549" s="34" t="s">
        <v>4106</v>
      </c>
      <c r="AI549" s="34" t="s">
        <v>5691</v>
      </c>
      <c r="AJ549" s="34" t="s">
        <v>4106</v>
      </c>
      <c r="AK549" s="34" t="s">
        <v>5691</v>
      </c>
      <c r="AL549" s="34" t="s">
        <v>4106</v>
      </c>
      <c r="AM549" s="34" t="s">
        <v>5691</v>
      </c>
      <c r="AN549" s="34">
        <v>1</v>
      </c>
      <c r="AO549" s="34" t="s">
        <v>5691</v>
      </c>
      <c r="AP549" s="34" t="s">
        <v>5691</v>
      </c>
      <c r="AQ549" s="56">
        <v>0</v>
      </c>
      <c r="AR549" s="56">
        <v>0</v>
      </c>
      <c r="AS549" s="56">
        <v>0</v>
      </c>
      <c r="AT549" s="42" t="s">
        <v>4106</v>
      </c>
      <c r="AU549" s="42" t="s">
        <v>4106</v>
      </c>
      <c r="AV549" s="42" t="s">
        <v>4106</v>
      </c>
      <c r="AW549" s="35" t="s">
        <v>4592</v>
      </c>
      <c r="AX549" s="35" t="s">
        <v>4593</v>
      </c>
      <c r="AY549" s="35" t="s">
        <v>1378</v>
      </c>
      <c r="AZ549" s="43" t="str">
        <f t="shared" si="582"/>
        <v/>
      </c>
      <c r="BA549" s="44"/>
      <c r="BB549" s="43" t="str">
        <f t="shared" si="583"/>
        <v/>
      </c>
      <c r="BC549" s="45" t="str">
        <f t="shared" si="584"/>
        <v>X</v>
      </c>
      <c r="BD549" s="45" t="str">
        <f t="shared" si="585"/>
        <v/>
      </c>
      <c r="BE549" s="45" t="s">
        <v>5691</v>
      </c>
      <c r="BF549" s="45" t="str">
        <f t="shared" si="627"/>
        <v/>
      </c>
      <c r="BG549" s="45" t="str">
        <f t="shared" si="586"/>
        <v/>
      </c>
      <c r="BH549" s="12" t="str">
        <f t="shared" si="587"/>
        <v/>
      </c>
      <c r="BI549" s="43" t="str">
        <f t="shared" si="588"/>
        <v/>
      </c>
      <c r="BJ549" s="46" t="str">
        <f t="shared" si="589"/>
        <v/>
      </c>
      <c r="BK549" s="46" t="str">
        <f t="shared" si="590"/>
        <v/>
      </c>
      <c r="BL549" s="46" t="str">
        <f t="shared" si="591"/>
        <v/>
      </c>
      <c r="BM549" s="43" t="str">
        <f t="shared" si="592"/>
        <v/>
      </c>
      <c r="BN549" s="43" t="str">
        <f t="shared" si="593"/>
        <v/>
      </c>
      <c r="BO549" s="44" t="str">
        <f t="shared" si="628"/>
        <v/>
      </c>
      <c r="BP549" s="44" t="str">
        <f t="shared" si="575"/>
        <v>X</v>
      </c>
      <c r="BQ549" s="44" t="str">
        <f t="shared" si="576"/>
        <v/>
      </c>
      <c r="BR549" s="46" t="str">
        <f t="shared" si="629"/>
        <v/>
      </c>
      <c r="BS549" s="47" t="str">
        <f t="shared" si="630"/>
        <v/>
      </c>
      <c r="BT549" s="46" t="str">
        <f t="shared" si="631"/>
        <v/>
      </c>
      <c r="BU549" s="46" t="str">
        <f t="shared" si="632"/>
        <v/>
      </c>
      <c r="BV549" s="73" t="str">
        <f t="shared" si="572"/>
        <v>X</v>
      </c>
      <c r="BW549" s="47" t="str">
        <f t="shared" si="553"/>
        <v/>
      </c>
      <c r="BX549" s="47" t="str">
        <f t="shared" si="577"/>
        <v/>
      </c>
      <c r="BY549" s="13" t="str">
        <f t="shared" si="578"/>
        <v/>
      </c>
      <c r="BZ549" s="14" t="str">
        <f t="shared" si="633"/>
        <v/>
      </c>
      <c r="CA549" s="48" t="str">
        <f t="shared" si="634"/>
        <v>X</v>
      </c>
      <c r="CB549" s="44" t="str">
        <f t="shared" si="635"/>
        <v/>
      </c>
      <c r="CC549" s="44" t="str">
        <f t="shared" si="594"/>
        <v/>
      </c>
      <c r="CD549" s="44" t="str">
        <f t="shared" si="579"/>
        <v/>
      </c>
      <c r="CE549" s="44" t="str">
        <f t="shared" si="609"/>
        <v/>
      </c>
      <c r="CF549" s="44" t="str">
        <f t="shared" si="595"/>
        <v/>
      </c>
      <c r="CG549" s="44" t="str">
        <f t="shared" si="596"/>
        <v/>
      </c>
      <c r="CH549" s="44" t="str">
        <f t="shared" si="597"/>
        <v/>
      </c>
      <c r="CI549" s="44" t="str">
        <f t="shared" si="598"/>
        <v/>
      </c>
      <c r="CJ549" s="44" t="str">
        <f t="shared" si="599"/>
        <v/>
      </c>
      <c r="CK549" s="44" t="str">
        <f t="shared" si="600"/>
        <v/>
      </c>
      <c r="CL549" s="44" t="str">
        <f t="shared" si="601"/>
        <v/>
      </c>
      <c r="CM549" s="43" t="str">
        <f t="shared" si="602"/>
        <v/>
      </c>
      <c r="CN549" s="43" t="str">
        <f t="shared" si="603"/>
        <v/>
      </c>
      <c r="CO549" s="43" t="str">
        <f t="shared" si="604"/>
        <v/>
      </c>
      <c r="CP549" s="44" t="str">
        <f t="shared" si="580"/>
        <v/>
      </c>
      <c r="CQ549" s="44" t="str">
        <f t="shared" si="605"/>
        <v/>
      </c>
      <c r="CR549" s="43" t="str">
        <f t="shared" si="626"/>
        <v/>
      </c>
      <c r="CS549" s="44">
        <v>0</v>
      </c>
      <c r="CT549" s="44">
        <v>0</v>
      </c>
      <c r="CU549" s="44" t="str">
        <f t="shared" si="610"/>
        <v/>
      </c>
      <c r="CV549" s="44" t="str">
        <f t="shared" si="611"/>
        <v/>
      </c>
      <c r="CW549" s="44" t="str">
        <f t="shared" si="612"/>
        <v/>
      </c>
      <c r="CX549" s="44" t="str">
        <f t="shared" si="613"/>
        <v/>
      </c>
      <c r="CY549" s="44" t="str">
        <f t="shared" si="614"/>
        <v/>
      </c>
      <c r="CZ549" s="44" t="str">
        <f t="shared" si="615"/>
        <v/>
      </c>
      <c r="DA549" s="49" t="str">
        <f t="shared" si="606"/>
        <v/>
      </c>
      <c r="DB549" s="44" t="str">
        <f t="shared" si="616"/>
        <v/>
      </c>
      <c r="DC549" s="44" t="str">
        <f t="shared" si="617"/>
        <v/>
      </c>
      <c r="DD549" s="44" t="str">
        <f t="shared" si="618"/>
        <v/>
      </c>
      <c r="DE549" s="44" t="str">
        <f t="shared" si="619"/>
        <v/>
      </c>
      <c r="DF549" s="44" t="str">
        <f t="shared" si="620"/>
        <v/>
      </c>
      <c r="DG549" s="44" t="str">
        <f t="shared" si="621"/>
        <v/>
      </c>
      <c r="DH549" s="44" t="str">
        <f t="shared" si="581"/>
        <v/>
      </c>
      <c r="DI549" s="50" t="str">
        <f t="shared" si="622"/>
        <v/>
      </c>
      <c r="DJ549" s="50" t="str">
        <f t="shared" si="623"/>
        <v/>
      </c>
      <c r="DK549" s="50" t="str">
        <f t="shared" si="624"/>
        <v/>
      </c>
      <c r="DL549" s="50" t="str">
        <f t="shared" si="625"/>
        <v/>
      </c>
      <c r="DM549" s="51" t="str">
        <f t="shared" si="574"/>
        <v>000000000</v>
      </c>
      <c r="DN549" s="52"/>
      <c r="DO549" s="53"/>
      <c r="DP549" s="52"/>
      <c r="DQ549" s="53" t="str">
        <f t="shared" si="607"/>
        <v/>
      </c>
      <c r="DR549" s="52" t="str">
        <f t="shared" si="608"/>
        <v/>
      </c>
      <c r="DS549" s="53"/>
      <c r="DT549" s="52"/>
      <c r="DU549" s="53"/>
      <c r="DV549" s="52"/>
      <c r="DW549" s="99"/>
      <c r="DX549" s="99"/>
      <c r="EI549" s="83"/>
      <c r="EJ549" s="102"/>
      <c r="EK549" s="102"/>
      <c r="EL549" s="102"/>
      <c r="EM549" s="102"/>
      <c r="EN549" s="102"/>
      <c r="EO549" s="102"/>
      <c r="EP549" s="102"/>
      <c r="EQ549" s="102"/>
      <c r="ER549" s="102"/>
      <c r="ES549" s="102"/>
      <c r="ET549" s="102"/>
      <c r="EU549" s="102"/>
      <c r="EV549" s="102"/>
      <c r="FL549" s="36" t="str">
        <f t="shared" si="573"/>
        <v/>
      </c>
    </row>
    <row r="550" spans="1:168" s="36" customFormat="1" ht="49.5" customHeight="1" x14ac:dyDescent="0.35">
      <c r="A550" s="67"/>
      <c r="B550" s="39"/>
      <c r="C550" s="39"/>
      <c r="D550" s="40" t="s">
        <v>5455</v>
      </c>
      <c r="E550" s="41" t="s">
        <v>4106</v>
      </c>
      <c r="F550" s="41" t="s">
        <v>5456</v>
      </c>
      <c r="G550" s="41"/>
      <c r="H550" s="41"/>
      <c r="I550" s="41" t="s">
        <v>5394</v>
      </c>
      <c r="J550" s="41" t="s">
        <v>5395</v>
      </c>
      <c r="K550" s="41"/>
      <c r="L550" s="41"/>
      <c r="M550" s="41" t="s">
        <v>6302</v>
      </c>
      <c r="N550" s="41" t="s">
        <v>6303</v>
      </c>
      <c r="O550" s="29" t="s">
        <v>5727</v>
      </c>
      <c r="P550" s="30" t="s">
        <v>5728</v>
      </c>
      <c r="Q550" s="31"/>
      <c r="R550" s="31"/>
      <c r="S550" s="32" t="s">
        <v>5455</v>
      </c>
      <c r="T550" s="33"/>
      <c r="U550" s="33" t="s">
        <v>4106</v>
      </c>
      <c r="V550" s="33" t="s">
        <v>5456</v>
      </c>
      <c r="W550" s="33" t="s">
        <v>5691</v>
      </c>
      <c r="X550" s="33" t="s">
        <v>5727</v>
      </c>
      <c r="Y550" s="33" t="s">
        <v>5728</v>
      </c>
      <c r="Z550" s="33">
        <v>1</v>
      </c>
      <c r="AA550" s="34" t="s">
        <v>1874</v>
      </c>
      <c r="AB550" s="34">
        <v>122</v>
      </c>
      <c r="AC550" s="34" t="s">
        <v>5042</v>
      </c>
      <c r="AD550" s="34" t="s">
        <v>4112</v>
      </c>
      <c r="AE550" s="34" t="s">
        <v>6453</v>
      </c>
      <c r="AF550" s="34" t="s">
        <v>5455</v>
      </c>
      <c r="AG550" s="34" t="s">
        <v>5456</v>
      </c>
      <c r="AH550" s="34" t="s">
        <v>4106</v>
      </c>
      <c r="AI550" s="34" t="s">
        <v>5691</v>
      </c>
      <c r="AJ550" s="34" t="s">
        <v>4106</v>
      </c>
      <c r="AK550" s="34" t="s">
        <v>5691</v>
      </c>
      <c r="AL550" s="34" t="s">
        <v>4106</v>
      </c>
      <c r="AM550" s="34" t="s">
        <v>5691</v>
      </c>
      <c r="AN550" s="34">
        <v>1</v>
      </c>
      <c r="AO550" s="34" t="s">
        <v>5691</v>
      </c>
      <c r="AP550" s="34" t="s">
        <v>5691</v>
      </c>
      <c r="AQ550" s="56">
        <v>0</v>
      </c>
      <c r="AR550" s="56">
        <v>0</v>
      </c>
      <c r="AS550" s="56">
        <v>0</v>
      </c>
      <c r="AT550" s="42" t="s">
        <v>4106</v>
      </c>
      <c r="AU550" s="42" t="s">
        <v>4106</v>
      </c>
      <c r="AV550" s="42" t="s">
        <v>4106</v>
      </c>
      <c r="AW550" s="35" t="s">
        <v>4592</v>
      </c>
      <c r="AX550" s="35" t="s">
        <v>4593</v>
      </c>
      <c r="AY550" s="35" t="s">
        <v>4594</v>
      </c>
      <c r="AZ550" s="43" t="str">
        <f t="shared" si="582"/>
        <v/>
      </c>
      <c r="BA550" s="44"/>
      <c r="BB550" s="43" t="str">
        <f t="shared" si="583"/>
        <v/>
      </c>
      <c r="BC550" s="45" t="str">
        <f t="shared" si="584"/>
        <v>X</v>
      </c>
      <c r="BD550" s="45" t="str">
        <f t="shared" si="585"/>
        <v/>
      </c>
      <c r="BE550" s="45" t="s">
        <v>5691</v>
      </c>
      <c r="BF550" s="45" t="str">
        <f t="shared" si="627"/>
        <v/>
      </c>
      <c r="BG550" s="45" t="str">
        <f t="shared" si="586"/>
        <v/>
      </c>
      <c r="BH550" s="12" t="str">
        <f t="shared" si="587"/>
        <v/>
      </c>
      <c r="BI550" s="43" t="str">
        <f t="shared" si="588"/>
        <v/>
      </c>
      <c r="BJ550" s="46" t="str">
        <f t="shared" si="589"/>
        <v/>
      </c>
      <c r="BK550" s="46" t="str">
        <f t="shared" si="590"/>
        <v/>
      </c>
      <c r="BL550" s="46" t="str">
        <f t="shared" si="591"/>
        <v/>
      </c>
      <c r="BM550" s="43" t="str">
        <f t="shared" si="592"/>
        <v/>
      </c>
      <c r="BN550" s="43" t="str">
        <f t="shared" si="593"/>
        <v/>
      </c>
      <c r="BO550" s="44" t="str">
        <f t="shared" si="628"/>
        <v/>
      </c>
      <c r="BP550" s="44" t="str">
        <f t="shared" si="575"/>
        <v>X</v>
      </c>
      <c r="BQ550" s="44" t="str">
        <f t="shared" si="576"/>
        <v/>
      </c>
      <c r="BR550" s="46" t="str">
        <f t="shared" si="629"/>
        <v/>
      </c>
      <c r="BS550" s="47" t="str">
        <f t="shared" si="630"/>
        <v/>
      </c>
      <c r="BT550" s="46" t="str">
        <f t="shared" si="631"/>
        <v/>
      </c>
      <c r="BU550" s="46" t="str">
        <f t="shared" si="632"/>
        <v/>
      </c>
      <c r="BV550" s="73" t="str">
        <f t="shared" si="572"/>
        <v>X</v>
      </c>
      <c r="BW550" s="47" t="str">
        <f t="shared" si="553"/>
        <v/>
      </c>
      <c r="BX550" s="47" t="str">
        <f t="shared" si="577"/>
        <v/>
      </c>
      <c r="BY550" s="13" t="str">
        <f t="shared" si="578"/>
        <v/>
      </c>
      <c r="BZ550" s="14" t="str">
        <f t="shared" si="633"/>
        <v/>
      </c>
      <c r="CA550" s="48" t="str">
        <f t="shared" si="634"/>
        <v>X</v>
      </c>
      <c r="CB550" s="44" t="str">
        <f t="shared" si="635"/>
        <v/>
      </c>
      <c r="CC550" s="44" t="str">
        <f t="shared" si="594"/>
        <v/>
      </c>
      <c r="CD550" s="44" t="str">
        <f t="shared" si="579"/>
        <v/>
      </c>
      <c r="CE550" s="44" t="str">
        <f t="shared" si="609"/>
        <v/>
      </c>
      <c r="CF550" s="44" t="str">
        <f t="shared" si="595"/>
        <v/>
      </c>
      <c r="CG550" s="44" t="str">
        <f t="shared" si="596"/>
        <v/>
      </c>
      <c r="CH550" s="44" t="str">
        <f t="shared" si="597"/>
        <v/>
      </c>
      <c r="CI550" s="44" t="str">
        <f t="shared" si="598"/>
        <v/>
      </c>
      <c r="CJ550" s="44" t="str">
        <f t="shared" si="599"/>
        <v/>
      </c>
      <c r="CK550" s="44" t="str">
        <f t="shared" si="600"/>
        <v/>
      </c>
      <c r="CL550" s="44" t="str">
        <f t="shared" si="601"/>
        <v/>
      </c>
      <c r="CM550" s="43" t="str">
        <f t="shared" si="602"/>
        <v/>
      </c>
      <c r="CN550" s="43" t="str">
        <f t="shared" si="603"/>
        <v/>
      </c>
      <c r="CO550" s="43" t="str">
        <f t="shared" si="604"/>
        <v/>
      </c>
      <c r="CP550" s="44" t="str">
        <f t="shared" si="580"/>
        <v/>
      </c>
      <c r="CQ550" s="44" t="str">
        <f t="shared" si="605"/>
        <v/>
      </c>
      <c r="CR550" s="43" t="str">
        <f t="shared" si="626"/>
        <v/>
      </c>
      <c r="CS550" s="44">
        <v>0</v>
      </c>
      <c r="CT550" s="44">
        <v>0</v>
      </c>
      <c r="CU550" s="44" t="str">
        <f t="shared" si="610"/>
        <v/>
      </c>
      <c r="CV550" s="44" t="str">
        <f t="shared" si="611"/>
        <v/>
      </c>
      <c r="CW550" s="44" t="str">
        <f t="shared" si="612"/>
        <v/>
      </c>
      <c r="CX550" s="44" t="str">
        <f t="shared" si="613"/>
        <v/>
      </c>
      <c r="CY550" s="44" t="str">
        <f t="shared" si="614"/>
        <v/>
      </c>
      <c r="CZ550" s="44" t="str">
        <f t="shared" si="615"/>
        <v/>
      </c>
      <c r="DA550" s="49" t="str">
        <f t="shared" si="606"/>
        <v/>
      </c>
      <c r="DB550" s="44" t="str">
        <f t="shared" si="616"/>
        <v/>
      </c>
      <c r="DC550" s="44" t="str">
        <f t="shared" si="617"/>
        <v/>
      </c>
      <c r="DD550" s="44" t="str">
        <f t="shared" si="618"/>
        <v/>
      </c>
      <c r="DE550" s="44" t="str">
        <f t="shared" si="619"/>
        <v/>
      </c>
      <c r="DF550" s="44" t="str">
        <f t="shared" si="620"/>
        <v/>
      </c>
      <c r="DG550" s="44" t="str">
        <f t="shared" si="621"/>
        <v/>
      </c>
      <c r="DH550" s="44" t="str">
        <f t="shared" si="581"/>
        <v/>
      </c>
      <c r="DI550" s="50" t="str">
        <f t="shared" si="622"/>
        <v/>
      </c>
      <c r="DJ550" s="50" t="str">
        <f t="shared" si="623"/>
        <v/>
      </c>
      <c r="DK550" s="50" t="str">
        <f t="shared" si="624"/>
        <v/>
      </c>
      <c r="DL550" s="50" t="str">
        <f t="shared" si="625"/>
        <v/>
      </c>
      <c r="DM550" s="51" t="str">
        <f t="shared" si="574"/>
        <v>000000000</v>
      </c>
      <c r="DN550" s="52"/>
      <c r="DO550" s="53"/>
      <c r="DP550" s="52"/>
      <c r="DQ550" s="53" t="str">
        <f t="shared" si="607"/>
        <v/>
      </c>
      <c r="DR550" s="52" t="str">
        <f t="shared" si="608"/>
        <v/>
      </c>
      <c r="DS550" s="53"/>
      <c r="DT550" s="52"/>
      <c r="DU550" s="53"/>
      <c r="DV550" s="52"/>
      <c r="DW550" s="99"/>
      <c r="DX550" s="99"/>
      <c r="EI550" s="83"/>
      <c r="EJ550" s="102"/>
      <c r="EK550" s="102"/>
      <c r="EL550" s="102"/>
      <c r="EM550" s="102"/>
      <c r="EN550" s="102"/>
      <c r="EO550" s="102"/>
      <c r="EP550" s="102"/>
      <c r="EQ550" s="102"/>
      <c r="ER550" s="102"/>
      <c r="ES550" s="102"/>
      <c r="ET550" s="102"/>
      <c r="EU550" s="102"/>
      <c r="EV550" s="102"/>
      <c r="FL550" s="36" t="str">
        <f t="shared" si="573"/>
        <v/>
      </c>
    </row>
    <row r="551" spans="1:168" s="36" customFormat="1" ht="49.5" customHeight="1" x14ac:dyDescent="0.35">
      <c r="A551" s="67"/>
      <c r="B551" s="39"/>
      <c r="C551" s="39"/>
      <c r="D551" s="40" t="s">
        <v>6290</v>
      </c>
      <c r="E551" s="41" t="s">
        <v>4106</v>
      </c>
      <c r="F551" s="41" t="s">
        <v>6291</v>
      </c>
      <c r="G551" s="41"/>
      <c r="H551" s="41"/>
      <c r="I551" s="41" t="s">
        <v>5340</v>
      </c>
      <c r="J551" s="41" t="s">
        <v>6293</v>
      </c>
      <c r="K551" s="41"/>
      <c r="L551" s="41"/>
      <c r="M551" s="41" t="s">
        <v>844</v>
      </c>
      <c r="N551" s="41" t="s">
        <v>845</v>
      </c>
      <c r="O551" s="29" t="s">
        <v>847</v>
      </c>
      <c r="P551" s="30" t="s">
        <v>848</v>
      </c>
      <c r="Q551" s="31" t="s">
        <v>6292</v>
      </c>
      <c r="R551" s="31" t="s">
        <v>6293</v>
      </c>
      <c r="S551" s="32" t="s">
        <v>6290</v>
      </c>
      <c r="T551" s="33"/>
      <c r="U551" s="33" t="s">
        <v>4106</v>
      </c>
      <c r="V551" s="33" t="s">
        <v>6291</v>
      </c>
      <c r="W551" s="33" t="s">
        <v>5691</v>
      </c>
      <c r="X551" s="33" t="s">
        <v>847</v>
      </c>
      <c r="Y551" s="33" t="s">
        <v>848</v>
      </c>
      <c r="Z551" s="33">
        <v>1</v>
      </c>
      <c r="AA551" s="34" t="s">
        <v>5749</v>
      </c>
      <c r="AB551" s="34">
        <v>121</v>
      </c>
      <c r="AC551" s="34" t="s">
        <v>5750</v>
      </c>
      <c r="AD551" s="34" t="s">
        <v>4112</v>
      </c>
      <c r="AE551" s="34" t="s">
        <v>6453</v>
      </c>
      <c r="AF551" s="34" t="s">
        <v>6292</v>
      </c>
      <c r="AG551" s="34" t="s">
        <v>6293</v>
      </c>
      <c r="AH551" s="34" t="s">
        <v>4106</v>
      </c>
      <c r="AI551" s="34" t="s">
        <v>5691</v>
      </c>
      <c r="AJ551" s="34" t="s">
        <v>4106</v>
      </c>
      <c r="AK551" s="34" t="s">
        <v>5691</v>
      </c>
      <c r="AL551" s="34" t="s">
        <v>4106</v>
      </c>
      <c r="AM551" s="34" t="s">
        <v>5691</v>
      </c>
      <c r="AN551" s="34">
        <v>1</v>
      </c>
      <c r="AO551" s="34" t="s">
        <v>5691</v>
      </c>
      <c r="AP551" s="34" t="s">
        <v>5691</v>
      </c>
      <c r="AQ551" s="56">
        <v>0</v>
      </c>
      <c r="AR551" s="56">
        <v>0</v>
      </c>
      <c r="AS551" s="56">
        <v>0</v>
      </c>
      <c r="AT551" s="42" t="s">
        <v>4106</v>
      </c>
      <c r="AU551" s="42" t="s">
        <v>4106</v>
      </c>
      <c r="AV551" s="42" t="s">
        <v>4106</v>
      </c>
      <c r="AW551" s="35"/>
      <c r="AX551" s="35"/>
      <c r="AY551" s="35"/>
      <c r="AZ551" s="43" t="str">
        <f t="shared" si="582"/>
        <v/>
      </c>
      <c r="BA551" s="44"/>
      <c r="BB551" s="43" t="str">
        <f t="shared" si="583"/>
        <v/>
      </c>
      <c r="BC551" s="45" t="str">
        <f t="shared" si="584"/>
        <v>X</v>
      </c>
      <c r="BD551" s="45" t="str">
        <f t="shared" si="585"/>
        <v/>
      </c>
      <c r="BE551" s="45" t="s">
        <v>5691</v>
      </c>
      <c r="BF551" s="45" t="str">
        <f t="shared" si="627"/>
        <v/>
      </c>
      <c r="BG551" s="45" t="str">
        <f t="shared" si="586"/>
        <v/>
      </c>
      <c r="BH551" s="12" t="str">
        <f t="shared" si="587"/>
        <v/>
      </c>
      <c r="BI551" s="43" t="str">
        <f t="shared" si="588"/>
        <v/>
      </c>
      <c r="BJ551" s="46" t="str">
        <f t="shared" si="589"/>
        <v/>
      </c>
      <c r="BK551" s="46" t="str">
        <f t="shared" si="590"/>
        <v/>
      </c>
      <c r="BL551" s="46" t="str">
        <f t="shared" si="591"/>
        <v/>
      </c>
      <c r="BM551" s="43" t="str">
        <f t="shared" si="592"/>
        <v/>
      </c>
      <c r="BN551" s="43" t="str">
        <f t="shared" si="593"/>
        <v/>
      </c>
      <c r="BO551" s="44" t="str">
        <f t="shared" si="628"/>
        <v/>
      </c>
      <c r="BP551" s="44" t="str">
        <f t="shared" si="575"/>
        <v>X</v>
      </c>
      <c r="BQ551" s="44" t="str">
        <f t="shared" si="576"/>
        <v/>
      </c>
      <c r="BR551" s="46" t="str">
        <f t="shared" si="629"/>
        <v/>
      </c>
      <c r="BS551" s="47" t="str">
        <f t="shared" si="630"/>
        <v/>
      </c>
      <c r="BT551" s="46" t="str">
        <f t="shared" si="631"/>
        <v/>
      </c>
      <c r="BU551" s="46" t="str">
        <f t="shared" si="632"/>
        <v/>
      </c>
      <c r="BV551" s="73" t="str">
        <f t="shared" si="572"/>
        <v>X</v>
      </c>
      <c r="BW551" s="47" t="str">
        <f t="shared" si="553"/>
        <v/>
      </c>
      <c r="BX551" s="47" t="str">
        <f t="shared" si="577"/>
        <v/>
      </c>
      <c r="BY551" s="13" t="str">
        <f t="shared" si="578"/>
        <v/>
      </c>
      <c r="BZ551" s="14" t="str">
        <f t="shared" si="633"/>
        <v/>
      </c>
      <c r="CA551" s="48" t="str">
        <f t="shared" si="634"/>
        <v>X</v>
      </c>
      <c r="CB551" s="44" t="str">
        <f t="shared" si="635"/>
        <v/>
      </c>
      <c r="CC551" s="44" t="str">
        <f t="shared" si="594"/>
        <v/>
      </c>
      <c r="CD551" s="44" t="str">
        <f t="shared" si="579"/>
        <v/>
      </c>
      <c r="CE551" s="44" t="str">
        <f t="shared" si="609"/>
        <v/>
      </c>
      <c r="CF551" s="44" t="str">
        <f t="shared" si="595"/>
        <v/>
      </c>
      <c r="CG551" s="44" t="str">
        <f t="shared" si="596"/>
        <v/>
      </c>
      <c r="CH551" s="44" t="str">
        <f t="shared" si="597"/>
        <v/>
      </c>
      <c r="CI551" s="44" t="str">
        <f t="shared" si="598"/>
        <v/>
      </c>
      <c r="CJ551" s="44" t="str">
        <f t="shared" si="599"/>
        <v/>
      </c>
      <c r="CK551" s="44" t="str">
        <f t="shared" si="600"/>
        <v/>
      </c>
      <c r="CL551" s="44" t="str">
        <f t="shared" si="601"/>
        <v/>
      </c>
      <c r="CM551" s="43" t="str">
        <f t="shared" si="602"/>
        <v/>
      </c>
      <c r="CN551" s="43" t="str">
        <f t="shared" si="603"/>
        <v/>
      </c>
      <c r="CO551" s="43" t="str">
        <f t="shared" si="604"/>
        <v/>
      </c>
      <c r="CP551" s="44" t="str">
        <f t="shared" si="580"/>
        <v/>
      </c>
      <c r="CQ551" s="44" t="str">
        <f t="shared" si="605"/>
        <v/>
      </c>
      <c r="CR551" s="43" t="str">
        <f t="shared" si="626"/>
        <v/>
      </c>
      <c r="CS551" s="44">
        <v>0</v>
      </c>
      <c r="CT551" s="44">
        <v>0</v>
      </c>
      <c r="CU551" s="44" t="str">
        <f t="shared" si="610"/>
        <v/>
      </c>
      <c r="CV551" s="44" t="str">
        <f t="shared" si="611"/>
        <v/>
      </c>
      <c r="CW551" s="44" t="str">
        <f t="shared" si="612"/>
        <v/>
      </c>
      <c r="CX551" s="44" t="str">
        <f t="shared" si="613"/>
        <v/>
      </c>
      <c r="CY551" s="44" t="str">
        <f t="shared" si="614"/>
        <v/>
      </c>
      <c r="CZ551" s="44" t="str">
        <f t="shared" si="615"/>
        <v/>
      </c>
      <c r="DA551" s="49" t="str">
        <f t="shared" si="606"/>
        <v/>
      </c>
      <c r="DB551" s="44" t="str">
        <f t="shared" si="616"/>
        <v/>
      </c>
      <c r="DC551" s="44" t="str">
        <f t="shared" si="617"/>
        <v/>
      </c>
      <c r="DD551" s="44" t="str">
        <f t="shared" si="618"/>
        <v/>
      </c>
      <c r="DE551" s="44" t="str">
        <f t="shared" si="619"/>
        <v/>
      </c>
      <c r="DF551" s="44" t="str">
        <f t="shared" si="620"/>
        <v/>
      </c>
      <c r="DG551" s="44" t="str">
        <f t="shared" si="621"/>
        <v/>
      </c>
      <c r="DH551" s="44" t="str">
        <f t="shared" si="581"/>
        <v/>
      </c>
      <c r="DI551" s="50" t="str">
        <f t="shared" si="622"/>
        <v/>
      </c>
      <c r="DJ551" s="50" t="str">
        <f t="shared" si="623"/>
        <v/>
      </c>
      <c r="DK551" s="50" t="str">
        <f t="shared" si="624"/>
        <v/>
      </c>
      <c r="DL551" s="50" t="str">
        <f t="shared" si="625"/>
        <v/>
      </c>
      <c r="DM551" s="51" t="str">
        <f t="shared" si="574"/>
        <v>000000000</v>
      </c>
      <c r="DN551" s="52"/>
      <c r="DO551" s="53"/>
      <c r="DP551" s="52"/>
      <c r="DQ551" s="53" t="str">
        <f t="shared" si="607"/>
        <v/>
      </c>
      <c r="DR551" s="52" t="str">
        <f t="shared" si="608"/>
        <v/>
      </c>
      <c r="DS551" s="53"/>
      <c r="DT551" s="52"/>
      <c r="DU551" s="53"/>
      <c r="DV551" s="52"/>
      <c r="DW551" s="99"/>
      <c r="DX551" s="99"/>
      <c r="EI551" s="83"/>
      <c r="EJ551" s="102"/>
      <c r="EK551" s="102"/>
      <c r="EL551" s="102"/>
      <c r="EM551" s="102"/>
      <c r="EN551" s="102"/>
      <c r="EO551" s="102"/>
      <c r="EP551" s="102"/>
      <c r="EQ551" s="102"/>
      <c r="ER551" s="102"/>
      <c r="ES551" s="102"/>
      <c r="ET551" s="102"/>
      <c r="EU551" s="102"/>
      <c r="EV551" s="102"/>
      <c r="FL551" s="36" t="str">
        <f t="shared" si="573"/>
        <v/>
      </c>
    </row>
    <row r="552" spans="1:168" s="36" customFormat="1" ht="49.5" customHeight="1" x14ac:dyDescent="0.35">
      <c r="A552" s="67"/>
      <c r="B552" s="39"/>
      <c r="C552" s="39"/>
      <c r="D552" s="40" t="s">
        <v>863</v>
      </c>
      <c r="E552" s="41" t="s">
        <v>4106</v>
      </c>
      <c r="F552" s="41" t="s">
        <v>864</v>
      </c>
      <c r="G552" s="41"/>
      <c r="H552" s="41"/>
      <c r="I552" s="41" t="s">
        <v>5340</v>
      </c>
      <c r="J552" s="41" t="s">
        <v>6293</v>
      </c>
      <c r="K552" s="41"/>
      <c r="L552" s="41"/>
      <c r="M552" s="41" t="s">
        <v>844</v>
      </c>
      <c r="N552" s="41" t="s">
        <v>845</v>
      </c>
      <c r="O552" s="29" t="s">
        <v>847</v>
      </c>
      <c r="P552" s="30" t="s">
        <v>848</v>
      </c>
      <c r="Q552" s="31" t="s">
        <v>865</v>
      </c>
      <c r="R552" s="31" t="s">
        <v>866</v>
      </c>
      <c r="S552" s="32" t="s">
        <v>863</v>
      </c>
      <c r="T552" s="33"/>
      <c r="U552" s="33" t="s">
        <v>4106</v>
      </c>
      <c r="V552" s="33" t="s">
        <v>864</v>
      </c>
      <c r="W552" s="33" t="s">
        <v>5691</v>
      </c>
      <c r="X552" s="33" t="s">
        <v>847</v>
      </c>
      <c r="Y552" s="33" t="s">
        <v>848</v>
      </c>
      <c r="Z552" s="33">
        <v>1</v>
      </c>
      <c r="AA552" s="34" t="s">
        <v>5749</v>
      </c>
      <c r="AB552" s="34">
        <v>121</v>
      </c>
      <c r="AC552" s="34" t="s">
        <v>5750</v>
      </c>
      <c r="AD552" s="34" t="s">
        <v>4112</v>
      </c>
      <c r="AE552" s="34" t="s">
        <v>6453</v>
      </c>
      <c r="AF552" s="34" t="s">
        <v>865</v>
      </c>
      <c r="AG552" s="34" t="s">
        <v>866</v>
      </c>
      <c r="AH552" s="34" t="s">
        <v>4106</v>
      </c>
      <c r="AI552" s="34" t="s">
        <v>5691</v>
      </c>
      <c r="AJ552" s="34" t="s">
        <v>4106</v>
      </c>
      <c r="AK552" s="34" t="s">
        <v>5691</v>
      </c>
      <c r="AL552" s="34" t="s">
        <v>4106</v>
      </c>
      <c r="AM552" s="34" t="s">
        <v>5691</v>
      </c>
      <c r="AN552" s="34">
        <v>1</v>
      </c>
      <c r="AO552" s="34" t="s">
        <v>5691</v>
      </c>
      <c r="AP552" s="34" t="s">
        <v>5691</v>
      </c>
      <c r="AQ552" s="56">
        <v>0</v>
      </c>
      <c r="AR552" s="56">
        <v>0</v>
      </c>
      <c r="AS552" s="56">
        <v>0</v>
      </c>
      <c r="AT552" s="42" t="s">
        <v>4106</v>
      </c>
      <c r="AU552" s="42" t="s">
        <v>4106</v>
      </c>
      <c r="AV552" s="42" t="s">
        <v>4106</v>
      </c>
      <c r="AW552" s="35"/>
      <c r="AX552" s="35"/>
      <c r="AY552" s="35"/>
      <c r="AZ552" s="43" t="str">
        <f t="shared" si="582"/>
        <v/>
      </c>
      <c r="BA552" s="44"/>
      <c r="BB552" s="43" t="str">
        <f t="shared" si="583"/>
        <v/>
      </c>
      <c r="BC552" s="45" t="str">
        <f t="shared" si="584"/>
        <v>X</v>
      </c>
      <c r="BD552" s="45" t="str">
        <f t="shared" si="585"/>
        <v/>
      </c>
      <c r="BE552" s="45" t="s">
        <v>5691</v>
      </c>
      <c r="BF552" s="45" t="str">
        <f t="shared" si="627"/>
        <v/>
      </c>
      <c r="BG552" s="45" t="str">
        <f t="shared" si="586"/>
        <v/>
      </c>
      <c r="BH552" s="12" t="str">
        <f t="shared" si="587"/>
        <v/>
      </c>
      <c r="BI552" s="43" t="str">
        <f t="shared" si="588"/>
        <v/>
      </c>
      <c r="BJ552" s="46" t="str">
        <f t="shared" si="589"/>
        <v/>
      </c>
      <c r="BK552" s="46" t="str">
        <f t="shared" si="590"/>
        <v/>
      </c>
      <c r="BL552" s="46" t="str">
        <f t="shared" si="591"/>
        <v/>
      </c>
      <c r="BM552" s="43" t="str">
        <f t="shared" si="592"/>
        <v/>
      </c>
      <c r="BN552" s="43" t="str">
        <f t="shared" si="593"/>
        <v/>
      </c>
      <c r="BO552" s="44" t="str">
        <f t="shared" si="628"/>
        <v/>
      </c>
      <c r="BP552" s="44" t="str">
        <f t="shared" si="575"/>
        <v>X</v>
      </c>
      <c r="BQ552" s="44" t="str">
        <f t="shared" si="576"/>
        <v/>
      </c>
      <c r="BR552" s="46" t="str">
        <f t="shared" si="629"/>
        <v/>
      </c>
      <c r="BS552" s="47" t="str">
        <f t="shared" si="630"/>
        <v/>
      </c>
      <c r="BT552" s="46" t="str">
        <f t="shared" si="631"/>
        <v/>
      </c>
      <c r="BU552" s="46" t="str">
        <f t="shared" si="632"/>
        <v/>
      </c>
      <c r="BV552" s="73" t="str">
        <f t="shared" si="572"/>
        <v>X</v>
      </c>
      <c r="BW552" s="47" t="str">
        <f t="shared" si="553"/>
        <v/>
      </c>
      <c r="BX552" s="47" t="str">
        <f t="shared" si="577"/>
        <v/>
      </c>
      <c r="BY552" s="13" t="str">
        <f t="shared" si="578"/>
        <v/>
      </c>
      <c r="BZ552" s="14" t="str">
        <f t="shared" si="633"/>
        <v/>
      </c>
      <c r="CA552" s="48" t="str">
        <f t="shared" si="634"/>
        <v>X</v>
      </c>
      <c r="CB552" s="44" t="str">
        <f t="shared" si="635"/>
        <v/>
      </c>
      <c r="CC552" s="44" t="str">
        <f t="shared" si="594"/>
        <v/>
      </c>
      <c r="CD552" s="44" t="str">
        <f t="shared" si="579"/>
        <v/>
      </c>
      <c r="CE552" s="44" t="str">
        <f t="shared" si="609"/>
        <v/>
      </c>
      <c r="CF552" s="44" t="str">
        <f t="shared" si="595"/>
        <v/>
      </c>
      <c r="CG552" s="44" t="str">
        <f t="shared" si="596"/>
        <v/>
      </c>
      <c r="CH552" s="44" t="str">
        <f t="shared" si="597"/>
        <v/>
      </c>
      <c r="CI552" s="44" t="str">
        <f t="shared" si="598"/>
        <v/>
      </c>
      <c r="CJ552" s="44" t="str">
        <f t="shared" si="599"/>
        <v/>
      </c>
      <c r="CK552" s="44" t="str">
        <f t="shared" si="600"/>
        <v/>
      </c>
      <c r="CL552" s="44" t="str">
        <f t="shared" si="601"/>
        <v/>
      </c>
      <c r="CM552" s="43" t="str">
        <f t="shared" si="602"/>
        <v/>
      </c>
      <c r="CN552" s="43" t="str">
        <f t="shared" si="603"/>
        <v/>
      </c>
      <c r="CO552" s="43" t="str">
        <f t="shared" si="604"/>
        <v/>
      </c>
      <c r="CP552" s="44" t="str">
        <f t="shared" si="580"/>
        <v/>
      </c>
      <c r="CQ552" s="44" t="str">
        <f t="shared" si="605"/>
        <v/>
      </c>
      <c r="CR552" s="43" t="str">
        <f t="shared" si="626"/>
        <v/>
      </c>
      <c r="CS552" s="44">
        <v>0</v>
      </c>
      <c r="CT552" s="44">
        <v>0</v>
      </c>
      <c r="CU552" s="44" t="str">
        <f t="shared" si="610"/>
        <v/>
      </c>
      <c r="CV552" s="44" t="str">
        <f t="shared" si="611"/>
        <v/>
      </c>
      <c r="CW552" s="44" t="str">
        <f t="shared" si="612"/>
        <v/>
      </c>
      <c r="CX552" s="44" t="str">
        <f t="shared" si="613"/>
        <v/>
      </c>
      <c r="CY552" s="44" t="str">
        <f t="shared" si="614"/>
        <v/>
      </c>
      <c r="CZ552" s="44" t="str">
        <f t="shared" si="615"/>
        <v/>
      </c>
      <c r="DA552" s="49" t="str">
        <f t="shared" si="606"/>
        <v/>
      </c>
      <c r="DB552" s="44" t="str">
        <f t="shared" si="616"/>
        <v/>
      </c>
      <c r="DC552" s="44" t="str">
        <f t="shared" si="617"/>
        <v/>
      </c>
      <c r="DD552" s="44" t="str">
        <f t="shared" si="618"/>
        <v/>
      </c>
      <c r="DE552" s="44" t="str">
        <f t="shared" si="619"/>
        <v/>
      </c>
      <c r="DF552" s="44" t="str">
        <f t="shared" si="620"/>
        <v/>
      </c>
      <c r="DG552" s="44" t="str">
        <f t="shared" si="621"/>
        <v/>
      </c>
      <c r="DH552" s="44" t="str">
        <f t="shared" si="581"/>
        <v/>
      </c>
      <c r="DI552" s="50" t="str">
        <f t="shared" si="622"/>
        <v/>
      </c>
      <c r="DJ552" s="50" t="str">
        <f t="shared" si="623"/>
        <v/>
      </c>
      <c r="DK552" s="50" t="str">
        <f t="shared" si="624"/>
        <v/>
      </c>
      <c r="DL552" s="50" t="str">
        <f t="shared" si="625"/>
        <v/>
      </c>
      <c r="DM552" s="51" t="str">
        <f t="shared" si="574"/>
        <v>000000000</v>
      </c>
      <c r="DN552" s="52"/>
      <c r="DO552" s="53"/>
      <c r="DP552" s="52"/>
      <c r="DQ552" s="53" t="str">
        <f t="shared" si="607"/>
        <v/>
      </c>
      <c r="DR552" s="52" t="str">
        <f t="shared" si="608"/>
        <v/>
      </c>
      <c r="DS552" s="53"/>
      <c r="DT552" s="52"/>
      <c r="DU552" s="53"/>
      <c r="DV552" s="52"/>
      <c r="DW552" s="99"/>
      <c r="DX552" s="99"/>
      <c r="EI552" s="83"/>
      <c r="EJ552" s="102"/>
      <c r="EK552" s="102"/>
      <c r="EL552" s="102"/>
      <c r="EM552" s="102"/>
      <c r="EN552" s="102"/>
      <c r="EO552" s="102"/>
      <c r="EP552" s="102"/>
      <c r="EQ552" s="102"/>
      <c r="ER552" s="102"/>
      <c r="ES552" s="102"/>
      <c r="ET552" s="102"/>
      <c r="EU552" s="102"/>
      <c r="EV552" s="102"/>
      <c r="FL552" s="36" t="str">
        <f t="shared" si="573"/>
        <v/>
      </c>
    </row>
    <row r="553" spans="1:168" s="36" customFormat="1" ht="49.5" customHeight="1" x14ac:dyDescent="0.35">
      <c r="A553" s="67"/>
      <c r="B553" s="39"/>
      <c r="C553" s="39"/>
      <c r="D553" s="40"/>
      <c r="E553" s="41"/>
      <c r="F553" s="41"/>
      <c r="G553" s="41"/>
      <c r="H553" s="41"/>
      <c r="I553" s="41"/>
      <c r="J553" s="41"/>
      <c r="K553" s="41"/>
      <c r="L553" s="41"/>
      <c r="M553" s="41"/>
      <c r="N553" s="41"/>
      <c r="O553" s="29"/>
      <c r="P553" s="30"/>
      <c r="Q553" s="31"/>
      <c r="R553" s="31"/>
      <c r="S553" s="32" t="s">
        <v>650</v>
      </c>
      <c r="T553" s="33"/>
      <c r="U553" s="33" t="s">
        <v>4106</v>
      </c>
      <c r="V553" s="33" t="s">
        <v>1989</v>
      </c>
      <c r="W553" s="33"/>
      <c r="X553" s="33" t="s">
        <v>5050</v>
      </c>
      <c r="Y553" s="33" t="s">
        <v>5051</v>
      </c>
      <c r="Z553" s="33">
        <v>1</v>
      </c>
      <c r="AA553" s="34" t="s">
        <v>5052</v>
      </c>
      <c r="AB553" s="34">
        <v>210</v>
      </c>
      <c r="AC553" s="34" t="s">
        <v>5053</v>
      </c>
      <c r="AD553" s="34" t="s">
        <v>5054</v>
      </c>
      <c r="AE553" s="34" t="s">
        <v>5053</v>
      </c>
      <c r="AF553" s="34" t="s">
        <v>1990</v>
      </c>
      <c r="AG553" s="34" t="s">
        <v>1989</v>
      </c>
      <c r="AH553" s="34" t="s">
        <v>4106</v>
      </c>
      <c r="AI553" s="34"/>
      <c r="AJ553" s="34" t="s">
        <v>4106</v>
      </c>
      <c r="AK553" s="34" t="s">
        <v>5691</v>
      </c>
      <c r="AL553" s="34" t="s">
        <v>4106</v>
      </c>
      <c r="AM553" s="34" t="s">
        <v>5691</v>
      </c>
      <c r="AN553" s="34">
        <v>1</v>
      </c>
      <c r="AO553" s="34" t="s">
        <v>5691</v>
      </c>
      <c r="AP553" s="34" t="s">
        <v>5691</v>
      </c>
      <c r="AQ553" s="56">
        <v>0</v>
      </c>
      <c r="AR553" s="56">
        <v>0</v>
      </c>
      <c r="AS553" s="56">
        <v>0</v>
      </c>
      <c r="AT553" s="42" t="s">
        <v>4106</v>
      </c>
      <c r="AU553" s="42" t="s">
        <v>4106</v>
      </c>
      <c r="AV553" s="42" t="s">
        <v>4106</v>
      </c>
      <c r="AW553" s="35" t="s">
        <v>2648</v>
      </c>
      <c r="AX553" s="35" t="s">
        <v>5290</v>
      </c>
      <c r="AY553" s="35" t="s">
        <v>5291</v>
      </c>
      <c r="AZ553" s="43" t="str">
        <f t="shared" si="582"/>
        <v/>
      </c>
      <c r="BA553" s="44"/>
      <c r="BB553" s="43" t="str">
        <f t="shared" si="583"/>
        <v/>
      </c>
      <c r="BC553" s="45" t="str">
        <f t="shared" si="584"/>
        <v/>
      </c>
      <c r="BD553" s="45" t="str">
        <f t="shared" si="585"/>
        <v/>
      </c>
      <c r="BE553" s="45" t="s">
        <v>5691</v>
      </c>
      <c r="BF553" s="45" t="str">
        <f t="shared" si="627"/>
        <v/>
      </c>
      <c r="BG553" s="45" t="str">
        <f t="shared" si="586"/>
        <v/>
      </c>
      <c r="BH553" s="12" t="str">
        <f t="shared" si="587"/>
        <v/>
      </c>
      <c r="BI553" s="43" t="str">
        <f t="shared" si="588"/>
        <v/>
      </c>
      <c r="BJ553" s="46" t="str">
        <f t="shared" si="589"/>
        <v/>
      </c>
      <c r="BK553" s="46" t="str">
        <f t="shared" si="590"/>
        <v/>
      </c>
      <c r="BL553" s="46" t="str">
        <f t="shared" si="591"/>
        <v/>
      </c>
      <c r="BM553" s="43" t="str">
        <f t="shared" si="592"/>
        <v/>
      </c>
      <c r="BN553" s="43" t="str">
        <f t="shared" si="593"/>
        <v/>
      </c>
      <c r="BO553" s="44" t="str">
        <f t="shared" si="628"/>
        <v>X</v>
      </c>
      <c r="BP553" s="44" t="str">
        <f t="shared" si="575"/>
        <v>X</v>
      </c>
      <c r="BQ553" s="44" t="str">
        <f t="shared" si="576"/>
        <v/>
      </c>
      <c r="BR553" s="46" t="str">
        <f t="shared" si="629"/>
        <v/>
      </c>
      <c r="BS553" s="47" t="str">
        <f t="shared" si="630"/>
        <v/>
      </c>
      <c r="BT553" s="46" t="str">
        <f t="shared" si="631"/>
        <v/>
      </c>
      <c r="BU553" s="46" t="str">
        <f t="shared" si="632"/>
        <v/>
      </c>
      <c r="BV553" s="73" t="str">
        <f t="shared" si="572"/>
        <v/>
      </c>
      <c r="BW553" s="47" t="str">
        <f t="shared" si="553"/>
        <v/>
      </c>
      <c r="BX553" s="47" t="str">
        <f t="shared" si="577"/>
        <v>X</v>
      </c>
      <c r="BY553" s="13" t="str">
        <f t="shared" si="578"/>
        <v/>
      </c>
      <c r="BZ553" s="14" t="str">
        <f t="shared" si="633"/>
        <v/>
      </c>
      <c r="CA553" s="48" t="str">
        <f t="shared" si="634"/>
        <v/>
      </c>
      <c r="CB553" s="44" t="str">
        <f t="shared" si="635"/>
        <v/>
      </c>
      <c r="CC553" s="44" t="str">
        <f t="shared" si="594"/>
        <v/>
      </c>
      <c r="CD553" s="44" t="str">
        <f t="shared" si="579"/>
        <v/>
      </c>
      <c r="CE553" s="44" t="str">
        <f t="shared" si="609"/>
        <v/>
      </c>
      <c r="CF553" s="44" t="str">
        <f t="shared" si="595"/>
        <v/>
      </c>
      <c r="CG553" s="44" t="str">
        <f t="shared" si="596"/>
        <v/>
      </c>
      <c r="CH553" s="44" t="str">
        <f t="shared" si="597"/>
        <v/>
      </c>
      <c r="CI553" s="44" t="str">
        <f t="shared" si="598"/>
        <v/>
      </c>
      <c r="CJ553" s="44" t="str">
        <f t="shared" si="599"/>
        <v/>
      </c>
      <c r="CK553" s="44" t="str">
        <f t="shared" si="600"/>
        <v/>
      </c>
      <c r="CL553" s="44" t="str">
        <f t="shared" si="601"/>
        <v/>
      </c>
      <c r="CM553" s="43" t="str">
        <f t="shared" si="602"/>
        <v/>
      </c>
      <c r="CN553" s="43" t="str">
        <f t="shared" si="603"/>
        <v/>
      </c>
      <c r="CO553" s="43" t="str">
        <f t="shared" si="604"/>
        <v/>
      </c>
      <c r="CP553" s="44" t="str">
        <f t="shared" si="580"/>
        <v>X</v>
      </c>
      <c r="CQ553" s="44" t="str">
        <f t="shared" si="605"/>
        <v/>
      </c>
      <c r="CR553" s="43" t="str">
        <f t="shared" si="626"/>
        <v/>
      </c>
      <c r="CS553" s="44">
        <v>0</v>
      </c>
      <c r="CT553" s="44">
        <v>0</v>
      </c>
      <c r="CU553" s="44" t="str">
        <f t="shared" si="610"/>
        <v/>
      </c>
      <c r="CV553" s="44" t="str">
        <f t="shared" si="611"/>
        <v/>
      </c>
      <c r="CW553" s="44" t="str">
        <f t="shared" si="612"/>
        <v/>
      </c>
      <c r="CX553" s="44" t="str">
        <f t="shared" si="613"/>
        <v/>
      </c>
      <c r="CY553" s="44" t="str">
        <f t="shared" si="614"/>
        <v/>
      </c>
      <c r="CZ553" s="44" t="str">
        <f t="shared" si="615"/>
        <v/>
      </c>
      <c r="DA553" s="49" t="str">
        <f t="shared" si="606"/>
        <v/>
      </c>
      <c r="DB553" s="44" t="str">
        <f t="shared" si="616"/>
        <v/>
      </c>
      <c r="DC553" s="44" t="str">
        <f t="shared" si="617"/>
        <v/>
      </c>
      <c r="DD553" s="44" t="str">
        <f t="shared" si="618"/>
        <v/>
      </c>
      <c r="DE553" s="44" t="str">
        <f t="shared" si="619"/>
        <v/>
      </c>
      <c r="DF553" s="44" t="str">
        <f t="shared" si="620"/>
        <v/>
      </c>
      <c r="DG553" s="44" t="str">
        <f t="shared" si="621"/>
        <v/>
      </c>
      <c r="DH553" s="44" t="str">
        <f t="shared" si="581"/>
        <v/>
      </c>
      <c r="DI553" s="50" t="str">
        <f t="shared" si="622"/>
        <v/>
      </c>
      <c r="DJ553" s="50" t="str">
        <f t="shared" si="623"/>
        <v/>
      </c>
      <c r="DK553" s="50" t="str">
        <f t="shared" si="624"/>
        <v/>
      </c>
      <c r="DL553" s="50" t="str">
        <f t="shared" si="625"/>
        <v/>
      </c>
      <c r="DM553" s="51" t="str">
        <f t="shared" si="574"/>
        <v>000000000</v>
      </c>
      <c r="DN553" s="52"/>
      <c r="DO553" s="53"/>
      <c r="DP553" s="52"/>
      <c r="DQ553" s="53" t="str">
        <f t="shared" si="607"/>
        <v/>
      </c>
      <c r="DR553" s="52" t="str">
        <f t="shared" si="608"/>
        <v/>
      </c>
      <c r="DS553" s="53"/>
      <c r="DT553" s="52"/>
      <c r="DU553" s="53"/>
      <c r="DV553" s="52"/>
      <c r="DW553" s="99"/>
      <c r="DX553" s="99"/>
      <c r="EI553" s="83"/>
      <c r="EJ553" s="102"/>
      <c r="EK553" s="102"/>
      <c r="EL553" s="102"/>
      <c r="EM553" s="102"/>
      <c r="EN553" s="102"/>
      <c r="EO553" s="102"/>
      <c r="EP553" s="102"/>
      <c r="EQ553" s="102"/>
      <c r="ER553" s="102"/>
      <c r="ES553" s="102"/>
      <c r="ET553" s="102"/>
      <c r="EU553" s="102"/>
      <c r="EV553" s="102"/>
      <c r="FL553" s="36" t="str">
        <f t="shared" si="573"/>
        <v>X</v>
      </c>
    </row>
    <row r="554" spans="1:168" s="36" customFormat="1" ht="49.5" customHeight="1" x14ac:dyDescent="0.35">
      <c r="A554" s="67"/>
      <c r="B554" s="39"/>
      <c r="C554" s="39"/>
      <c r="D554" s="40" t="s">
        <v>1988</v>
      </c>
      <c r="E554" s="41" t="s">
        <v>4106</v>
      </c>
      <c r="F554" s="41" t="s">
        <v>1989</v>
      </c>
      <c r="G554" s="41"/>
      <c r="H554" s="41"/>
      <c r="I554" s="41" t="s">
        <v>5340</v>
      </c>
      <c r="J554" s="41" t="s">
        <v>6293</v>
      </c>
      <c r="K554" s="41"/>
      <c r="L554" s="41"/>
      <c r="M554" s="41" t="s">
        <v>844</v>
      </c>
      <c r="N554" s="41" t="s">
        <v>845</v>
      </c>
      <c r="O554" s="29" t="s">
        <v>847</v>
      </c>
      <c r="P554" s="30" t="s">
        <v>848</v>
      </c>
      <c r="Q554" s="31" t="s">
        <v>1990</v>
      </c>
      <c r="R554" s="31" t="s">
        <v>1989</v>
      </c>
      <c r="S554" s="32" t="s">
        <v>1988</v>
      </c>
      <c r="T554" s="33"/>
      <c r="U554" s="33" t="s">
        <v>4106</v>
      </c>
      <c r="V554" s="33" t="s">
        <v>1009</v>
      </c>
      <c r="W554" s="33"/>
      <c r="X554" s="33" t="s">
        <v>847</v>
      </c>
      <c r="Y554" s="33" t="s">
        <v>848</v>
      </c>
      <c r="Z554" s="33">
        <v>1</v>
      </c>
      <c r="AA554" s="34" t="s">
        <v>5749</v>
      </c>
      <c r="AB554" s="34">
        <v>121</v>
      </c>
      <c r="AC554" s="34" t="s">
        <v>5750</v>
      </c>
      <c r="AD554" s="34" t="s">
        <v>4112</v>
      </c>
      <c r="AE554" s="34" t="s">
        <v>6453</v>
      </c>
      <c r="AF554" s="34" t="s">
        <v>1990</v>
      </c>
      <c r="AG554" s="34" t="s">
        <v>1989</v>
      </c>
      <c r="AH554" s="34" t="s">
        <v>5716</v>
      </c>
      <c r="AI554" s="34" t="s">
        <v>807</v>
      </c>
      <c r="AJ554" s="34" t="s">
        <v>4106</v>
      </c>
      <c r="AK554" s="34" t="s">
        <v>5691</v>
      </c>
      <c r="AL554" s="34" t="s">
        <v>4106</v>
      </c>
      <c r="AM554" s="34" t="s">
        <v>5691</v>
      </c>
      <c r="AN554" s="34">
        <v>1</v>
      </c>
      <c r="AO554" s="34" t="s">
        <v>5691</v>
      </c>
      <c r="AP554" s="34" t="s">
        <v>5691</v>
      </c>
      <c r="AQ554" s="56">
        <v>0</v>
      </c>
      <c r="AR554" s="56">
        <v>0</v>
      </c>
      <c r="AS554" s="56">
        <v>0</v>
      </c>
      <c r="AT554" s="42" t="s">
        <v>4106</v>
      </c>
      <c r="AU554" s="42" t="s">
        <v>4106</v>
      </c>
      <c r="AV554" s="42" t="s">
        <v>4106</v>
      </c>
      <c r="AW554" s="35" t="s">
        <v>2648</v>
      </c>
      <c r="AX554" s="35" t="s">
        <v>5290</v>
      </c>
      <c r="AY554" s="35" t="s">
        <v>5291</v>
      </c>
      <c r="AZ554" s="43" t="str">
        <f t="shared" si="582"/>
        <v/>
      </c>
      <c r="BA554" s="44"/>
      <c r="BB554" s="43" t="str">
        <f t="shared" si="583"/>
        <v/>
      </c>
      <c r="BC554" s="45" t="str">
        <f t="shared" si="584"/>
        <v>X</v>
      </c>
      <c r="BD554" s="45" t="str">
        <f t="shared" si="585"/>
        <v/>
      </c>
      <c r="BE554" s="45" t="s">
        <v>5691</v>
      </c>
      <c r="BF554" s="45" t="str">
        <f t="shared" si="627"/>
        <v/>
      </c>
      <c r="BG554" s="45" t="str">
        <f t="shared" si="586"/>
        <v/>
      </c>
      <c r="BH554" s="12" t="str">
        <f t="shared" si="587"/>
        <v/>
      </c>
      <c r="BI554" s="43" t="str">
        <f t="shared" si="588"/>
        <v/>
      </c>
      <c r="BJ554" s="46" t="str">
        <f t="shared" si="589"/>
        <v/>
      </c>
      <c r="BK554" s="46" t="str">
        <f t="shared" si="590"/>
        <v/>
      </c>
      <c r="BL554" s="46" t="str">
        <f t="shared" si="591"/>
        <v/>
      </c>
      <c r="BM554" s="43" t="str">
        <f t="shared" si="592"/>
        <v/>
      </c>
      <c r="BN554" s="43" t="str">
        <f t="shared" si="593"/>
        <v/>
      </c>
      <c r="BO554" s="44" t="str">
        <f t="shared" si="628"/>
        <v/>
      </c>
      <c r="BP554" s="44" t="str">
        <f t="shared" si="575"/>
        <v>X</v>
      </c>
      <c r="BQ554" s="44" t="str">
        <f t="shared" si="576"/>
        <v/>
      </c>
      <c r="BR554" s="46" t="str">
        <f t="shared" si="629"/>
        <v/>
      </c>
      <c r="BS554" s="47" t="str">
        <f t="shared" si="630"/>
        <v/>
      </c>
      <c r="BT554" s="46" t="str">
        <f t="shared" si="631"/>
        <v/>
      </c>
      <c r="BU554" s="46" t="str">
        <f t="shared" si="632"/>
        <v/>
      </c>
      <c r="BV554" s="73" t="str">
        <f t="shared" si="572"/>
        <v>X</v>
      </c>
      <c r="BW554" s="47" t="str">
        <f t="shared" si="553"/>
        <v/>
      </c>
      <c r="BX554" s="47" t="str">
        <f t="shared" si="577"/>
        <v/>
      </c>
      <c r="BY554" s="13" t="str">
        <f t="shared" si="578"/>
        <v/>
      </c>
      <c r="BZ554" s="14" t="str">
        <f t="shared" si="633"/>
        <v/>
      </c>
      <c r="CA554" s="48" t="str">
        <f t="shared" si="634"/>
        <v>X</v>
      </c>
      <c r="CB554" s="44" t="str">
        <f t="shared" si="635"/>
        <v/>
      </c>
      <c r="CC554" s="44" t="str">
        <f t="shared" si="594"/>
        <v/>
      </c>
      <c r="CD554" s="44" t="str">
        <f t="shared" si="579"/>
        <v/>
      </c>
      <c r="CE554" s="44" t="str">
        <f t="shared" si="609"/>
        <v/>
      </c>
      <c r="CF554" s="44" t="str">
        <f t="shared" si="595"/>
        <v/>
      </c>
      <c r="CG554" s="44" t="str">
        <f t="shared" si="596"/>
        <v/>
      </c>
      <c r="CH554" s="44" t="str">
        <f t="shared" si="597"/>
        <v/>
      </c>
      <c r="CI554" s="44" t="str">
        <f t="shared" si="598"/>
        <v/>
      </c>
      <c r="CJ554" s="44" t="str">
        <f t="shared" si="599"/>
        <v/>
      </c>
      <c r="CK554" s="44" t="str">
        <f t="shared" si="600"/>
        <v/>
      </c>
      <c r="CL554" s="44" t="str">
        <f t="shared" si="601"/>
        <v/>
      </c>
      <c r="CM554" s="43" t="str">
        <f t="shared" si="602"/>
        <v/>
      </c>
      <c r="CN554" s="43" t="str">
        <f t="shared" si="603"/>
        <v/>
      </c>
      <c r="CO554" s="43" t="str">
        <f t="shared" si="604"/>
        <v/>
      </c>
      <c r="CP554" s="44" t="str">
        <f t="shared" si="580"/>
        <v/>
      </c>
      <c r="CQ554" s="44" t="str">
        <f t="shared" si="605"/>
        <v/>
      </c>
      <c r="CR554" s="43" t="str">
        <f t="shared" si="626"/>
        <v/>
      </c>
      <c r="CS554" s="44">
        <v>0</v>
      </c>
      <c r="CT554" s="44">
        <v>0</v>
      </c>
      <c r="CU554" s="44" t="str">
        <f t="shared" si="610"/>
        <v/>
      </c>
      <c r="CV554" s="44" t="str">
        <f t="shared" si="611"/>
        <v/>
      </c>
      <c r="CW554" s="44" t="str">
        <f t="shared" si="612"/>
        <v/>
      </c>
      <c r="CX554" s="44" t="str">
        <f t="shared" si="613"/>
        <v/>
      </c>
      <c r="CY554" s="44" t="str">
        <f t="shared" si="614"/>
        <v/>
      </c>
      <c r="CZ554" s="44" t="str">
        <f t="shared" si="615"/>
        <v/>
      </c>
      <c r="DA554" s="49" t="str">
        <f t="shared" si="606"/>
        <v/>
      </c>
      <c r="DB554" s="44" t="str">
        <f t="shared" si="616"/>
        <v/>
      </c>
      <c r="DC554" s="44" t="str">
        <f t="shared" si="617"/>
        <v/>
      </c>
      <c r="DD554" s="44" t="str">
        <f t="shared" si="618"/>
        <v/>
      </c>
      <c r="DE554" s="44" t="str">
        <f t="shared" si="619"/>
        <v/>
      </c>
      <c r="DF554" s="44" t="str">
        <f t="shared" si="620"/>
        <v/>
      </c>
      <c r="DG554" s="44" t="str">
        <f t="shared" si="621"/>
        <v/>
      </c>
      <c r="DH554" s="44" t="str">
        <f t="shared" si="581"/>
        <v/>
      </c>
      <c r="DI554" s="50" t="str">
        <f t="shared" si="622"/>
        <v/>
      </c>
      <c r="DJ554" s="50" t="str">
        <f t="shared" si="623"/>
        <v/>
      </c>
      <c r="DK554" s="50" t="str">
        <f t="shared" si="624"/>
        <v/>
      </c>
      <c r="DL554" s="50" t="str">
        <f t="shared" si="625"/>
        <v/>
      </c>
      <c r="DM554" s="51" t="str">
        <f t="shared" si="574"/>
        <v>000000000</v>
      </c>
      <c r="DN554" s="52"/>
      <c r="DO554" s="53"/>
      <c r="DP554" s="52"/>
      <c r="DQ554" s="53" t="str">
        <f t="shared" si="607"/>
        <v/>
      </c>
      <c r="DR554" s="52" t="str">
        <f t="shared" si="608"/>
        <v/>
      </c>
      <c r="DS554" s="53"/>
      <c r="DT554" s="52"/>
      <c r="DU554" s="53"/>
      <c r="DV554" s="52"/>
      <c r="DW554" s="99"/>
      <c r="DX554" s="99"/>
      <c r="EI554" s="83"/>
      <c r="EJ554" s="102"/>
      <c r="EK554" s="102"/>
      <c r="EL554" s="102"/>
      <c r="EM554" s="102"/>
      <c r="EN554" s="102"/>
      <c r="EO554" s="102"/>
      <c r="EP554" s="102"/>
      <c r="EQ554" s="102"/>
      <c r="ER554" s="102"/>
      <c r="ES554" s="102"/>
      <c r="ET554" s="102"/>
      <c r="EU554" s="102"/>
      <c r="EV554" s="102"/>
      <c r="FL554" s="36" t="str">
        <f t="shared" si="573"/>
        <v/>
      </c>
    </row>
    <row r="555" spans="1:168" s="36" customFormat="1" ht="49.5" customHeight="1" x14ac:dyDescent="0.35">
      <c r="A555" s="67"/>
      <c r="B555" s="39"/>
      <c r="C555" s="39"/>
      <c r="D555" s="40" t="s">
        <v>5691</v>
      </c>
      <c r="E555" s="41" t="s">
        <v>5691</v>
      </c>
      <c r="F555" s="41"/>
      <c r="G555" s="41"/>
      <c r="H555" s="41"/>
      <c r="I555" s="41"/>
      <c r="J555" s="41"/>
      <c r="K555" s="41"/>
      <c r="L555" s="41"/>
      <c r="M555" s="41"/>
      <c r="N555" s="41"/>
      <c r="O555" s="29"/>
      <c r="P555" s="30"/>
      <c r="Q555" s="31"/>
      <c r="R555" s="31"/>
      <c r="S555" s="32" t="s">
        <v>650</v>
      </c>
      <c r="T555" s="33"/>
      <c r="U555" s="33" t="s">
        <v>5700</v>
      </c>
      <c r="V555" s="33" t="s">
        <v>1989</v>
      </c>
      <c r="W555" s="33" t="s">
        <v>4723</v>
      </c>
      <c r="X555" s="33" t="s">
        <v>5050</v>
      </c>
      <c r="Y555" s="33" t="s">
        <v>5051</v>
      </c>
      <c r="Z555" s="33">
        <v>1</v>
      </c>
      <c r="AA555" s="34" t="s">
        <v>5052</v>
      </c>
      <c r="AB555" s="34">
        <v>210</v>
      </c>
      <c r="AC555" s="34" t="s">
        <v>5053</v>
      </c>
      <c r="AD555" s="34" t="s">
        <v>5054</v>
      </c>
      <c r="AE555" s="34" t="s">
        <v>5053</v>
      </c>
      <c r="AF555" s="34" t="s">
        <v>1990</v>
      </c>
      <c r="AG555" s="34" t="s">
        <v>1989</v>
      </c>
      <c r="AH555" s="34" t="s">
        <v>5707</v>
      </c>
      <c r="AI555" s="34" t="s">
        <v>4723</v>
      </c>
      <c r="AJ555" s="34" t="s">
        <v>4106</v>
      </c>
      <c r="AK555" s="34" t="s">
        <v>5691</v>
      </c>
      <c r="AL555" s="34" t="s">
        <v>4106</v>
      </c>
      <c r="AM555" s="34" t="s">
        <v>5691</v>
      </c>
      <c r="AN555" s="34">
        <v>1</v>
      </c>
      <c r="AO555" s="34" t="s">
        <v>5691</v>
      </c>
      <c r="AP555" s="34" t="s">
        <v>5691</v>
      </c>
      <c r="AQ555" s="56">
        <v>0</v>
      </c>
      <c r="AR555" s="56">
        <v>0</v>
      </c>
      <c r="AS555" s="56">
        <v>0</v>
      </c>
      <c r="AT555" s="42" t="s">
        <v>4106</v>
      </c>
      <c r="AU555" s="42" t="s">
        <v>4106</v>
      </c>
      <c r="AV555" s="42" t="s">
        <v>4106</v>
      </c>
      <c r="AW555" s="35" t="s">
        <v>2648</v>
      </c>
      <c r="AX555" s="35" t="s">
        <v>5290</v>
      </c>
      <c r="AY555" s="35" t="s">
        <v>5291</v>
      </c>
      <c r="AZ555" s="43" t="str">
        <f t="shared" si="582"/>
        <v/>
      </c>
      <c r="BA555" s="44"/>
      <c r="BB555" s="43" t="str">
        <f t="shared" si="583"/>
        <v/>
      </c>
      <c r="BC555" s="45" t="str">
        <f t="shared" si="584"/>
        <v/>
      </c>
      <c r="BD555" s="45" t="str">
        <f t="shared" si="585"/>
        <v/>
      </c>
      <c r="BE555" s="45" t="s">
        <v>5691</v>
      </c>
      <c r="BF555" s="45" t="str">
        <f t="shared" si="627"/>
        <v/>
      </c>
      <c r="BG555" s="45" t="str">
        <f t="shared" si="586"/>
        <v/>
      </c>
      <c r="BH555" s="12" t="str">
        <f t="shared" si="587"/>
        <v/>
      </c>
      <c r="BI555" s="43" t="str">
        <f t="shared" si="588"/>
        <v/>
      </c>
      <c r="BJ555" s="46" t="str">
        <f t="shared" si="589"/>
        <v/>
      </c>
      <c r="BK555" s="46" t="str">
        <f t="shared" si="590"/>
        <v/>
      </c>
      <c r="BL555" s="46" t="str">
        <f t="shared" si="591"/>
        <v/>
      </c>
      <c r="BM555" s="43" t="str">
        <f t="shared" si="592"/>
        <v/>
      </c>
      <c r="BN555" s="43" t="str">
        <f t="shared" si="593"/>
        <v/>
      </c>
      <c r="BO555" s="44" t="str">
        <f t="shared" si="628"/>
        <v>X</v>
      </c>
      <c r="BP555" s="44" t="str">
        <f t="shared" si="575"/>
        <v>X</v>
      </c>
      <c r="BQ555" s="44" t="str">
        <f t="shared" si="576"/>
        <v/>
      </c>
      <c r="BR555" s="46" t="str">
        <f t="shared" si="629"/>
        <v/>
      </c>
      <c r="BS555" s="47" t="str">
        <f t="shared" si="630"/>
        <v/>
      </c>
      <c r="BT555" s="46" t="str">
        <f t="shared" si="631"/>
        <v/>
      </c>
      <c r="BU555" s="46" t="str">
        <f t="shared" si="632"/>
        <v/>
      </c>
      <c r="BV555" s="73" t="str">
        <f t="shared" si="572"/>
        <v/>
      </c>
      <c r="BW555" s="47" t="str">
        <f t="shared" si="553"/>
        <v/>
      </c>
      <c r="BX555" s="47" t="str">
        <f t="shared" si="577"/>
        <v>X</v>
      </c>
      <c r="BY555" s="13" t="str">
        <f t="shared" si="578"/>
        <v/>
      </c>
      <c r="BZ555" s="14" t="str">
        <f t="shared" si="633"/>
        <v/>
      </c>
      <c r="CA555" s="48" t="str">
        <f t="shared" si="634"/>
        <v/>
      </c>
      <c r="CB555" s="44" t="str">
        <f t="shared" si="635"/>
        <v/>
      </c>
      <c r="CC555" s="44" t="str">
        <f t="shared" si="594"/>
        <v/>
      </c>
      <c r="CD555" s="44" t="str">
        <f t="shared" si="579"/>
        <v/>
      </c>
      <c r="CE555" s="44" t="str">
        <f t="shared" si="609"/>
        <v/>
      </c>
      <c r="CF555" s="44" t="str">
        <f t="shared" si="595"/>
        <v/>
      </c>
      <c r="CG555" s="44" t="str">
        <f t="shared" si="596"/>
        <v/>
      </c>
      <c r="CH555" s="44" t="str">
        <f t="shared" si="597"/>
        <v/>
      </c>
      <c r="CI555" s="44" t="str">
        <f t="shared" si="598"/>
        <v/>
      </c>
      <c r="CJ555" s="44" t="str">
        <f t="shared" si="599"/>
        <v/>
      </c>
      <c r="CK555" s="44" t="str">
        <f t="shared" si="600"/>
        <v/>
      </c>
      <c r="CL555" s="44" t="str">
        <f t="shared" si="601"/>
        <v/>
      </c>
      <c r="CM555" s="43" t="str">
        <f t="shared" si="602"/>
        <v/>
      </c>
      <c r="CN555" s="43" t="str">
        <f t="shared" si="603"/>
        <v/>
      </c>
      <c r="CO555" s="43" t="str">
        <f t="shared" si="604"/>
        <v/>
      </c>
      <c r="CP555" s="44" t="str">
        <f t="shared" si="580"/>
        <v>X</v>
      </c>
      <c r="CQ555" s="44" t="str">
        <f t="shared" si="605"/>
        <v/>
      </c>
      <c r="CR555" s="43" t="str">
        <f t="shared" si="626"/>
        <v/>
      </c>
      <c r="CS555" s="44" t="s">
        <v>5285</v>
      </c>
      <c r="CT555" s="44">
        <v>0</v>
      </c>
      <c r="CU555" s="44" t="str">
        <f t="shared" si="610"/>
        <v/>
      </c>
      <c r="CV555" s="44" t="str">
        <f t="shared" si="611"/>
        <v/>
      </c>
      <c r="CW555" s="44" t="str">
        <f t="shared" si="612"/>
        <v/>
      </c>
      <c r="CX555" s="44" t="str">
        <f t="shared" si="613"/>
        <v/>
      </c>
      <c r="CY555" s="44" t="str">
        <f t="shared" si="614"/>
        <v/>
      </c>
      <c r="CZ555" s="44" t="str">
        <f t="shared" si="615"/>
        <v/>
      </c>
      <c r="DA555" s="49" t="str">
        <f t="shared" si="606"/>
        <v/>
      </c>
      <c r="DB555" s="44" t="str">
        <f t="shared" si="616"/>
        <v/>
      </c>
      <c r="DC555" s="44" t="str">
        <f t="shared" si="617"/>
        <v/>
      </c>
      <c r="DD555" s="44" t="str">
        <f t="shared" si="618"/>
        <v/>
      </c>
      <c r="DE555" s="44" t="str">
        <f t="shared" si="619"/>
        <v/>
      </c>
      <c r="DF555" s="44" t="str">
        <f t="shared" si="620"/>
        <v/>
      </c>
      <c r="DG555" s="44" t="str">
        <f t="shared" si="621"/>
        <v/>
      </c>
      <c r="DH555" s="44" t="str">
        <f t="shared" si="581"/>
        <v/>
      </c>
      <c r="DI555" s="50" t="str">
        <f t="shared" si="622"/>
        <v/>
      </c>
      <c r="DJ555" s="50" t="str">
        <f t="shared" si="623"/>
        <v/>
      </c>
      <c r="DK555" s="50" t="str">
        <f t="shared" si="624"/>
        <v/>
      </c>
      <c r="DL555" s="50" t="str">
        <f t="shared" si="625"/>
        <v/>
      </c>
      <c r="DM555" s="51" t="str">
        <f t="shared" si="574"/>
        <v>000000000</v>
      </c>
      <c r="DN555" s="52"/>
      <c r="DO555" s="53"/>
      <c r="DP555" s="52"/>
      <c r="DQ555" s="53" t="str">
        <f t="shared" si="607"/>
        <v/>
      </c>
      <c r="DR555" s="52" t="str">
        <f t="shared" si="608"/>
        <v/>
      </c>
      <c r="DS555" s="53"/>
      <c r="DT555" s="52"/>
      <c r="DU555" s="53"/>
      <c r="DV555" s="52"/>
      <c r="DW555" s="99"/>
      <c r="DX555" s="99"/>
      <c r="EI555" s="83"/>
      <c r="EJ555" s="102"/>
      <c r="EK555" s="102"/>
      <c r="EL555" s="102"/>
      <c r="EM555" s="102"/>
      <c r="EN555" s="102"/>
      <c r="EO555" s="102"/>
      <c r="EP555" s="102"/>
      <c r="EQ555" s="102"/>
      <c r="ER555" s="102"/>
      <c r="ES555" s="102"/>
      <c r="ET555" s="102"/>
      <c r="EU555" s="102"/>
      <c r="EV555" s="102"/>
      <c r="FL555" s="36" t="str">
        <f t="shared" si="573"/>
        <v>X</v>
      </c>
    </row>
    <row r="556" spans="1:168" s="36" customFormat="1" ht="49.5" customHeight="1" x14ac:dyDescent="0.35">
      <c r="A556" s="67"/>
      <c r="B556" s="39"/>
      <c r="C556" s="39"/>
      <c r="D556" s="40" t="s">
        <v>851</v>
      </c>
      <c r="E556" s="41" t="s">
        <v>4106</v>
      </c>
      <c r="F556" s="41" t="s">
        <v>852</v>
      </c>
      <c r="G556" s="41"/>
      <c r="H556" s="41"/>
      <c r="I556" s="41" t="s">
        <v>5340</v>
      </c>
      <c r="J556" s="41" t="s">
        <v>6293</v>
      </c>
      <c r="K556" s="41"/>
      <c r="L556" s="41"/>
      <c r="M556" s="41" t="s">
        <v>844</v>
      </c>
      <c r="N556" s="41" t="s">
        <v>845</v>
      </c>
      <c r="O556" s="29" t="s">
        <v>847</v>
      </c>
      <c r="P556" s="30" t="s">
        <v>848</v>
      </c>
      <c r="Q556" s="31" t="s">
        <v>853</v>
      </c>
      <c r="R556" s="31" t="s">
        <v>854</v>
      </c>
      <c r="S556" s="32" t="s">
        <v>851</v>
      </c>
      <c r="T556" s="33"/>
      <c r="U556" s="33" t="s">
        <v>4106</v>
      </c>
      <c r="V556" s="33" t="s">
        <v>852</v>
      </c>
      <c r="W556" s="33" t="s">
        <v>5691</v>
      </c>
      <c r="X556" s="33" t="s">
        <v>847</v>
      </c>
      <c r="Y556" s="33" t="s">
        <v>848</v>
      </c>
      <c r="Z556" s="33">
        <v>1</v>
      </c>
      <c r="AA556" s="34" t="s">
        <v>5749</v>
      </c>
      <c r="AB556" s="34">
        <v>121</v>
      </c>
      <c r="AC556" s="34" t="s">
        <v>5750</v>
      </c>
      <c r="AD556" s="34" t="s">
        <v>4112</v>
      </c>
      <c r="AE556" s="34" t="s">
        <v>6453</v>
      </c>
      <c r="AF556" s="34" t="s">
        <v>853</v>
      </c>
      <c r="AG556" s="34" t="s">
        <v>854</v>
      </c>
      <c r="AH556" s="34" t="s">
        <v>4106</v>
      </c>
      <c r="AI556" s="34" t="s">
        <v>5691</v>
      </c>
      <c r="AJ556" s="34" t="s">
        <v>4106</v>
      </c>
      <c r="AK556" s="34" t="s">
        <v>5691</v>
      </c>
      <c r="AL556" s="34" t="s">
        <v>4106</v>
      </c>
      <c r="AM556" s="34" t="s">
        <v>5691</v>
      </c>
      <c r="AN556" s="34">
        <v>1</v>
      </c>
      <c r="AO556" s="34" t="s">
        <v>5691</v>
      </c>
      <c r="AP556" s="34" t="s">
        <v>5691</v>
      </c>
      <c r="AQ556" s="56">
        <v>0</v>
      </c>
      <c r="AR556" s="56">
        <v>0</v>
      </c>
      <c r="AS556" s="56">
        <v>0</v>
      </c>
      <c r="AT556" s="42" t="s">
        <v>4106</v>
      </c>
      <c r="AU556" s="42" t="s">
        <v>4106</v>
      </c>
      <c r="AV556" s="42" t="s">
        <v>4106</v>
      </c>
      <c r="AW556" s="35"/>
      <c r="AX556" s="35"/>
      <c r="AY556" s="35"/>
      <c r="AZ556" s="43" t="str">
        <f t="shared" si="582"/>
        <v/>
      </c>
      <c r="BA556" s="44"/>
      <c r="BB556" s="43" t="str">
        <f t="shared" si="583"/>
        <v/>
      </c>
      <c r="BC556" s="45" t="str">
        <f t="shared" si="584"/>
        <v>X</v>
      </c>
      <c r="BD556" s="45" t="str">
        <f t="shared" si="585"/>
        <v/>
      </c>
      <c r="BE556" s="45" t="s">
        <v>5691</v>
      </c>
      <c r="BF556" s="45" t="str">
        <f t="shared" si="627"/>
        <v/>
      </c>
      <c r="BG556" s="45" t="str">
        <f t="shared" si="586"/>
        <v/>
      </c>
      <c r="BH556" s="12" t="str">
        <f t="shared" si="587"/>
        <v/>
      </c>
      <c r="BI556" s="43" t="str">
        <f t="shared" si="588"/>
        <v/>
      </c>
      <c r="BJ556" s="46" t="str">
        <f t="shared" si="589"/>
        <v/>
      </c>
      <c r="BK556" s="46" t="str">
        <f t="shared" si="590"/>
        <v/>
      </c>
      <c r="BL556" s="46" t="str">
        <f t="shared" si="591"/>
        <v/>
      </c>
      <c r="BM556" s="43" t="str">
        <f t="shared" si="592"/>
        <v/>
      </c>
      <c r="BN556" s="43" t="str">
        <f t="shared" si="593"/>
        <v/>
      </c>
      <c r="BO556" s="44" t="str">
        <f t="shared" si="628"/>
        <v/>
      </c>
      <c r="BP556" s="44" t="str">
        <f t="shared" si="575"/>
        <v>X</v>
      </c>
      <c r="BQ556" s="44" t="str">
        <f t="shared" si="576"/>
        <v/>
      </c>
      <c r="BR556" s="46" t="str">
        <f t="shared" si="629"/>
        <v/>
      </c>
      <c r="BS556" s="47" t="str">
        <f t="shared" si="630"/>
        <v/>
      </c>
      <c r="BT556" s="46" t="str">
        <f t="shared" si="631"/>
        <v/>
      </c>
      <c r="BU556" s="46" t="str">
        <f t="shared" si="632"/>
        <v/>
      </c>
      <c r="BV556" s="73" t="str">
        <f t="shared" si="572"/>
        <v>X</v>
      </c>
      <c r="BW556" s="47" t="str">
        <f t="shared" si="553"/>
        <v/>
      </c>
      <c r="BX556" s="47" t="str">
        <f t="shared" si="577"/>
        <v/>
      </c>
      <c r="BY556" s="13" t="str">
        <f t="shared" si="578"/>
        <v/>
      </c>
      <c r="BZ556" s="14" t="str">
        <f t="shared" si="633"/>
        <v/>
      </c>
      <c r="CA556" s="48" t="str">
        <f t="shared" si="634"/>
        <v>X</v>
      </c>
      <c r="CB556" s="44" t="str">
        <f t="shared" si="635"/>
        <v/>
      </c>
      <c r="CC556" s="44" t="str">
        <f t="shared" si="594"/>
        <v/>
      </c>
      <c r="CD556" s="44" t="str">
        <f t="shared" si="579"/>
        <v/>
      </c>
      <c r="CE556" s="44" t="str">
        <f t="shared" si="609"/>
        <v/>
      </c>
      <c r="CF556" s="44" t="str">
        <f t="shared" si="595"/>
        <v/>
      </c>
      <c r="CG556" s="44" t="str">
        <f t="shared" si="596"/>
        <v/>
      </c>
      <c r="CH556" s="44" t="str">
        <f t="shared" si="597"/>
        <v/>
      </c>
      <c r="CI556" s="44" t="str">
        <f t="shared" si="598"/>
        <v/>
      </c>
      <c r="CJ556" s="44" t="str">
        <f t="shared" si="599"/>
        <v/>
      </c>
      <c r="CK556" s="44" t="str">
        <f t="shared" si="600"/>
        <v/>
      </c>
      <c r="CL556" s="44" t="str">
        <f t="shared" si="601"/>
        <v/>
      </c>
      <c r="CM556" s="43" t="str">
        <f t="shared" si="602"/>
        <v/>
      </c>
      <c r="CN556" s="43" t="str">
        <f t="shared" si="603"/>
        <v/>
      </c>
      <c r="CO556" s="43" t="str">
        <f t="shared" si="604"/>
        <v/>
      </c>
      <c r="CP556" s="44" t="str">
        <f t="shared" si="580"/>
        <v/>
      </c>
      <c r="CQ556" s="44" t="str">
        <f t="shared" si="605"/>
        <v/>
      </c>
      <c r="CR556" s="43" t="str">
        <f t="shared" si="626"/>
        <v/>
      </c>
      <c r="CS556" s="44">
        <v>0</v>
      </c>
      <c r="CT556" s="44">
        <v>0</v>
      </c>
      <c r="CU556" s="44" t="str">
        <f t="shared" si="610"/>
        <v/>
      </c>
      <c r="CV556" s="44" t="str">
        <f t="shared" si="611"/>
        <v/>
      </c>
      <c r="CW556" s="44" t="str">
        <f t="shared" si="612"/>
        <v/>
      </c>
      <c r="CX556" s="44" t="str">
        <f t="shared" si="613"/>
        <v/>
      </c>
      <c r="CY556" s="44" t="str">
        <f t="shared" si="614"/>
        <v/>
      </c>
      <c r="CZ556" s="44" t="str">
        <f t="shared" si="615"/>
        <v/>
      </c>
      <c r="DA556" s="49" t="str">
        <f t="shared" si="606"/>
        <v/>
      </c>
      <c r="DB556" s="44" t="str">
        <f t="shared" si="616"/>
        <v/>
      </c>
      <c r="DC556" s="44" t="str">
        <f t="shared" si="617"/>
        <v/>
      </c>
      <c r="DD556" s="44" t="str">
        <f t="shared" si="618"/>
        <v/>
      </c>
      <c r="DE556" s="44" t="str">
        <f t="shared" si="619"/>
        <v/>
      </c>
      <c r="DF556" s="44" t="str">
        <f t="shared" si="620"/>
        <v/>
      </c>
      <c r="DG556" s="44" t="str">
        <f t="shared" si="621"/>
        <v/>
      </c>
      <c r="DH556" s="44" t="str">
        <f t="shared" si="581"/>
        <v/>
      </c>
      <c r="DI556" s="50" t="str">
        <f t="shared" si="622"/>
        <v/>
      </c>
      <c r="DJ556" s="50" t="str">
        <f t="shared" si="623"/>
        <v/>
      </c>
      <c r="DK556" s="50" t="str">
        <f t="shared" si="624"/>
        <v/>
      </c>
      <c r="DL556" s="50" t="str">
        <f t="shared" si="625"/>
        <v/>
      </c>
      <c r="DM556" s="51" t="str">
        <f t="shared" si="574"/>
        <v>000000000</v>
      </c>
      <c r="DN556" s="52"/>
      <c r="DO556" s="53"/>
      <c r="DP556" s="52"/>
      <c r="DQ556" s="53" t="str">
        <f t="shared" si="607"/>
        <v/>
      </c>
      <c r="DR556" s="52" t="str">
        <f t="shared" si="608"/>
        <v/>
      </c>
      <c r="DS556" s="53"/>
      <c r="DT556" s="52"/>
      <c r="DU556" s="53"/>
      <c r="DV556" s="52"/>
      <c r="DW556" s="99"/>
      <c r="DX556" s="99"/>
      <c r="EI556" s="83"/>
      <c r="EJ556" s="102"/>
      <c r="EK556" s="102"/>
      <c r="EL556" s="102"/>
      <c r="EM556" s="102"/>
      <c r="EN556" s="102"/>
      <c r="EO556" s="102"/>
      <c r="EP556" s="102"/>
      <c r="EQ556" s="102"/>
      <c r="ER556" s="102"/>
      <c r="ES556" s="102"/>
      <c r="ET556" s="102"/>
      <c r="EU556" s="102"/>
      <c r="EV556" s="102"/>
      <c r="FL556" s="36" t="str">
        <f t="shared" si="573"/>
        <v/>
      </c>
    </row>
    <row r="557" spans="1:168" s="36" customFormat="1" ht="49.5" customHeight="1" x14ac:dyDescent="0.35">
      <c r="A557" s="67"/>
      <c r="B557" s="39"/>
      <c r="C557" s="39"/>
      <c r="D557" s="40"/>
      <c r="E557" s="41"/>
      <c r="F557" s="41"/>
      <c r="G557" s="41"/>
      <c r="H557" s="41"/>
      <c r="I557" s="41"/>
      <c r="J557" s="41"/>
      <c r="K557" s="41"/>
      <c r="L557" s="41"/>
      <c r="M557" s="41"/>
      <c r="N557" s="41"/>
      <c r="O557" s="29"/>
      <c r="P557" s="30"/>
      <c r="Q557" s="31"/>
      <c r="R557" s="31"/>
      <c r="S557" s="32" t="s">
        <v>654</v>
      </c>
      <c r="T557" s="33"/>
      <c r="U557" s="33" t="s">
        <v>4106</v>
      </c>
      <c r="V557" s="33" t="s">
        <v>846</v>
      </c>
      <c r="W557" s="33" t="s">
        <v>5691</v>
      </c>
      <c r="X557" s="33" t="s">
        <v>5050</v>
      </c>
      <c r="Y557" s="33" t="s">
        <v>5051</v>
      </c>
      <c r="Z557" s="33">
        <v>1</v>
      </c>
      <c r="AA557" s="34" t="s">
        <v>5052</v>
      </c>
      <c r="AB557" s="34">
        <v>210</v>
      </c>
      <c r="AC557" s="34" t="s">
        <v>5053</v>
      </c>
      <c r="AD557" s="34" t="s">
        <v>5054</v>
      </c>
      <c r="AE557" s="34" t="s">
        <v>5053</v>
      </c>
      <c r="AF557" s="34" t="s">
        <v>849</v>
      </c>
      <c r="AG557" s="34" t="s">
        <v>850</v>
      </c>
      <c r="AH557" s="34" t="s">
        <v>4106</v>
      </c>
      <c r="AI557" s="34" t="s">
        <v>5691</v>
      </c>
      <c r="AJ557" s="34" t="s">
        <v>4106</v>
      </c>
      <c r="AK557" s="34" t="s">
        <v>5691</v>
      </c>
      <c r="AL557" s="34" t="s">
        <v>4106</v>
      </c>
      <c r="AM557" s="34" t="s">
        <v>5691</v>
      </c>
      <c r="AN557" s="34">
        <v>1</v>
      </c>
      <c r="AO557" s="34" t="s">
        <v>5691</v>
      </c>
      <c r="AP557" s="34" t="s">
        <v>5691</v>
      </c>
      <c r="AQ557" s="56">
        <v>0</v>
      </c>
      <c r="AR557" s="56">
        <v>0</v>
      </c>
      <c r="AS557" s="56">
        <v>0</v>
      </c>
      <c r="AT557" s="42" t="s">
        <v>4106</v>
      </c>
      <c r="AU557" s="42" t="s">
        <v>4106</v>
      </c>
      <c r="AV557" s="42" t="s">
        <v>4106</v>
      </c>
      <c r="AW557" s="35"/>
      <c r="AX557" s="35"/>
      <c r="AY557" s="35"/>
      <c r="AZ557" s="43" t="str">
        <f t="shared" si="582"/>
        <v/>
      </c>
      <c r="BA557" s="44"/>
      <c r="BB557" s="43" t="str">
        <f t="shared" si="583"/>
        <v/>
      </c>
      <c r="BC557" s="45" t="str">
        <f t="shared" si="584"/>
        <v/>
      </c>
      <c r="BD557" s="45" t="str">
        <f t="shared" si="585"/>
        <v/>
      </c>
      <c r="BE557" s="45" t="s">
        <v>5691</v>
      </c>
      <c r="BF557" s="45" t="str">
        <f>IF(BE557="",BD557,"")</f>
        <v/>
      </c>
      <c r="BG557" s="45" t="str">
        <f t="shared" si="586"/>
        <v/>
      </c>
      <c r="BH557" s="12" t="str">
        <f t="shared" si="587"/>
        <v/>
      </c>
      <c r="BI557" s="43" t="str">
        <f t="shared" si="588"/>
        <v/>
      </c>
      <c r="BJ557" s="46" t="str">
        <f t="shared" si="589"/>
        <v/>
      </c>
      <c r="BK557" s="46" t="str">
        <f t="shared" si="590"/>
        <v/>
      </c>
      <c r="BL557" s="46" t="str">
        <f t="shared" si="591"/>
        <v/>
      </c>
      <c r="BM557" s="43" t="str">
        <f t="shared" si="592"/>
        <v/>
      </c>
      <c r="BN557" s="43" t="str">
        <f t="shared" si="593"/>
        <v/>
      </c>
      <c r="BO557" s="44" t="str">
        <f t="shared" si="628"/>
        <v>X</v>
      </c>
      <c r="BP557" s="44" t="str">
        <f t="shared" si="575"/>
        <v>X</v>
      </c>
      <c r="BQ557" s="44" t="str">
        <f t="shared" si="576"/>
        <v/>
      </c>
      <c r="BR557" s="46" t="str">
        <f t="shared" si="629"/>
        <v/>
      </c>
      <c r="BS557" s="47" t="str">
        <f t="shared" si="630"/>
        <v/>
      </c>
      <c r="BT557" s="46" t="str">
        <f t="shared" si="631"/>
        <v/>
      </c>
      <c r="BU557" s="46" t="str">
        <f t="shared" si="632"/>
        <v/>
      </c>
      <c r="BV557" s="73" t="str">
        <f t="shared" si="572"/>
        <v/>
      </c>
      <c r="BW557" s="47" t="str">
        <f t="shared" si="553"/>
        <v/>
      </c>
      <c r="BX557" s="47" t="str">
        <f t="shared" si="577"/>
        <v>X</v>
      </c>
      <c r="BY557" s="13" t="str">
        <f t="shared" si="578"/>
        <v/>
      </c>
      <c r="BZ557" s="14" t="str">
        <f t="shared" si="633"/>
        <v/>
      </c>
      <c r="CA557" s="48" t="str">
        <f t="shared" si="634"/>
        <v/>
      </c>
      <c r="CB557" s="44" t="str">
        <f t="shared" si="635"/>
        <v/>
      </c>
      <c r="CC557" s="44" t="str">
        <f t="shared" si="594"/>
        <v/>
      </c>
      <c r="CD557" s="44" t="str">
        <f t="shared" si="579"/>
        <v/>
      </c>
      <c r="CE557" s="44" t="str">
        <f t="shared" si="609"/>
        <v/>
      </c>
      <c r="CF557" s="44" t="str">
        <f t="shared" si="595"/>
        <v/>
      </c>
      <c r="CG557" s="44" t="str">
        <f t="shared" si="596"/>
        <v/>
      </c>
      <c r="CH557" s="44" t="str">
        <f t="shared" si="597"/>
        <v/>
      </c>
      <c r="CI557" s="44" t="str">
        <f t="shared" si="598"/>
        <v/>
      </c>
      <c r="CJ557" s="44" t="str">
        <f t="shared" si="599"/>
        <v/>
      </c>
      <c r="CK557" s="44" t="str">
        <f t="shared" si="600"/>
        <v/>
      </c>
      <c r="CL557" s="44" t="str">
        <f t="shared" si="601"/>
        <v/>
      </c>
      <c r="CM557" s="43" t="str">
        <f t="shared" si="602"/>
        <v/>
      </c>
      <c r="CN557" s="43" t="str">
        <f t="shared" si="603"/>
        <v/>
      </c>
      <c r="CO557" s="43" t="str">
        <f t="shared" si="604"/>
        <v/>
      </c>
      <c r="CP557" s="44" t="str">
        <f t="shared" si="580"/>
        <v>X</v>
      </c>
      <c r="CQ557" s="44" t="str">
        <f t="shared" si="605"/>
        <v/>
      </c>
      <c r="CR557" s="43" t="str">
        <f t="shared" si="626"/>
        <v/>
      </c>
      <c r="CS557" s="44">
        <v>0</v>
      </c>
      <c r="CT557" s="44">
        <v>0</v>
      </c>
      <c r="CU557" s="44" t="str">
        <f t="shared" si="610"/>
        <v/>
      </c>
      <c r="CV557" s="44" t="str">
        <f t="shared" si="611"/>
        <v/>
      </c>
      <c r="CW557" s="44" t="str">
        <f t="shared" si="612"/>
        <v/>
      </c>
      <c r="CX557" s="44" t="str">
        <f t="shared" si="613"/>
        <v/>
      </c>
      <c r="CY557" s="44" t="str">
        <f t="shared" si="614"/>
        <v/>
      </c>
      <c r="CZ557" s="44" t="str">
        <f t="shared" si="615"/>
        <v/>
      </c>
      <c r="DA557" s="49" t="str">
        <f t="shared" si="606"/>
        <v/>
      </c>
      <c r="DB557" s="44" t="str">
        <f t="shared" si="616"/>
        <v/>
      </c>
      <c r="DC557" s="44" t="str">
        <f t="shared" si="617"/>
        <v/>
      </c>
      <c r="DD557" s="44" t="str">
        <f t="shared" si="618"/>
        <v/>
      </c>
      <c r="DE557" s="44" t="str">
        <f t="shared" si="619"/>
        <v/>
      </c>
      <c r="DF557" s="44" t="str">
        <f t="shared" si="620"/>
        <v/>
      </c>
      <c r="DG557" s="44" t="str">
        <f t="shared" si="621"/>
        <v/>
      </c>
      <c r="DH557" s="44" t="str">
        <f t="shared" si="581"/>
        <v/>
      </c>
      <c r="DI557" s="50" t="str">
        <f t="shared" si="622"/>
        <v/>
      </c>
      <c r="DJ557" s="50" t="str">
        <f t="shared" si="623"/>
        <v/>
      </c>
      <c r="DK557" s="50" t="str">
        <f t="shared" si="624"/>
        <v/>
      </c>
      <c r="DL557" s="50" t="str">
        <f t="shared" si="625"/>
        <v/>
      </c>
      <c r="DM557" s="51" t="str">
        <f t="shared" si="574"/>
        <v>000000000</v>
      </c>
      <c r="DN557" s="52"/>
      <c r="DO557" s="53"/>
      <c r="DP557" s="52"/>
      <c r="DQ557" s="53" t="str">
        <f t="shared" si="607"/>
        <v/>
      </c>
      <c r="DR557" s="52" t="str">
        <f t="shared" si="608"/>
        <v/>
      </c>
      <c r="DS557" s="53"/>
      <c r="DT557" s="52"/>
      <c r="DU557" s="53"/>
      <c r="DV557" s="52"/>
      <c r="DW557" s="99"/>
      <c r="DX557" s="99"/>
      <c r="EI557" s="83"/>
      <c r="EJ557" s="102"/>
      <c r="EK557" s="102"/>
      <c r="EL557" s="102"/>
      <c r="EM557" s="102"/>
      <c r="EN557" s="102"/>
      <c r="EO557" s="102"/>
      <c r="EP557" s="102"/>
      <c r="EQ557" s="102"/>
      <c r="ER557" s="102"/>
      <c r="ES557" s="102"/>
      <c r="ET557" s="102"/>
      <c r="EU557" s="102"/>
      <c r="EV557" s="102"/>
      <c r="FL557" s="36" t="str">
        <f t="shared" si="573"/>
        <v>X</v>
      </c>
    </row>
    <row r="558" spans="1:168" s="36" customFormat="1" ht="49.5" customHeight="1" x14ac:dyDescent="0.35">
      <c r="A558" s="67"/>
      <c r="B558" s="39"/>
      <c r="C558" s="39"/>
      <c r="D558" s="40" t="s">
        <v>1054</v>
      </c>
      <c r="E558" s="41" t="s">
        <v>4106</v>
      </c>
      <c r="F558" s="41" t="s">
        <v>846</v>
      </c>
      <c r="G558" s="41"/>
      <c r="H558" s="41"/>
      <c r="I558" s="41" t="s">
        <v>5340</v>
      </c>
      <c r="J558" s="41" t="s">
        <v>6293</v>
      </c>
      <c r="K558" s="41"/>
      <c r="L558" s="41"/>
      <c r="M558" s="41" t="s">
        <v>844</v>
      </c>
      <c r="N558" s="41" t="s">
        <v>845</v>
      </c>
      <c r="O558" s="29" t="s">
        <v>847</v>
      </c>
      <c r="P558" s="30" t="s">
        <v>848</v>
      </c>
      <c r="Q558" s="31" t="s">
        <v>849</v>
      </c>
      <c r="R558" s="31" t="s">
        <v>850</v>
      </c>
      <c r="S558" s="32" t="s">
        <v>1054</v>
      </c>
      <c r="T558" s="33"/>
      <c r="U558" s="33" t="s">
        <v>4106</v>
      </c>
      <c r="V558" s="33" t="s">
        <v>1010</v>
      </c>
      <c r="W558" s="33"/>
      <c r="X558" s="33" t="s">
        <v>847</v>
      </c>
      <c r="Y558" s="33" t="s">
        <v>848</v>
      </c>
      <c r="Z558" s="33">
        <v>1</v>
      </c>
      <c r="AA558" s="34" t="s">
        <v>5749</v>
      </c>
      <c r="AB558" s="34">
        <v>121</v>
      </c>
      <c r="AC558" s="34" t="s">
        <v>5750</v>
      </c>
      <c r="AD558" s="34" t="s">
        <v>4112</v>
      </c>
      <c r="AE558" s="34" t="s">
        <v>6453</v>
      </c>
      <c r="AF558" s="34" t="s">
        <v>849</v>
      </c>
      <c r="AG558" s="34" t="s">
        <v>850</v>
      </c>
      <c r="AH558" s="34" t="s">
        <v>5716</v>
      </c>
      <c r="AI558" s="34" t="s">
        <v>807</v>
      </c>
      <c r="AJ558" s="34" t="s">
        <v>4106</v>
      </c>
      <c r="AK558" s="34" t="s">
        <v>5691</v>
      </c>
      <c r="AL558" s="34" t="s">
        <v>4106</v>
      </c>
      <c r="AM558" s="34" t="s">
        <v>5691</v>
      </c>
      <c r="AN558" s="34">
        <v>1</v>
      </c>
      <c r="AO558" s="34" t="s">
        <v>5691</v>
      </c>
      <c r="AP558" s="34" t="s">
        <v>5691</v>
      </c>
      <c r="AQ558" s="56">
        <v>0</v>
      </c>
      <c r="AR558" s="56">
        <v>0</v>
      </c>
      <c r="AS558" s="56">
        <v>0</v>
      </c>
      <c r="AT558" s="42" t="s">
        <v>4106</v>
      </c>
      <c r="AU558" s="42" t="s">
        <v>4106</v>
      </c>
      <c r="AV558" s="42" t="s">
        <v>4106</v>
      </c>
      <c r="AW558" s="35"/>
      <c r="AX558" s="35"/>
      <c r="AY558" s="35"/>
      <c r="AZ558" s="43" t="str">
        <f t="shared" si="582"/>
        <v/>
      </c>
      <c r="BA558" s="44"/>
      <c r="BB558" s="43" t="str">
        <f t="shared" si="583"/>
        <v/>
      </c>
      <c r="BC558" s="45" t="str">
        <f t="shared" si="584"/>
        <v>X</v>
      </c>
      <c r="BD558" s="45" t="str">
        <f t="shared" si="585"/>
        <v/>
      </c>
      <c r="BE558" s="45" t="s">
        <v>5691</v>
      </c>
      <c r="BF558" s="45" t="str">
        <f>IF(BE558="",BD558,"")</f>
        <v/>
      </c>
      <c r="BG558" s="45" t="str">
        <f t="shared" si="586"/>
        <v/>
      </c>
      <c r="BH558" s="12" t="str">
        <f t="shared" si="587"/>
        <v/>
      </c>
      <c r="BI558" s="43" t="str">
        <f t="shared" si="588"/>
        <v/>
      </c>
      <c r="BJ558" s="46" t="str">
        <f t="shared" si="589"/>
        <v/>
      </c>
      <c r="BK558" s="46" t="str">
        <f t="shared" si="590"/>
        <v/>
      </c>
      <c r="BL558" s="46" t="str">
        <f t="shared" si="591"/>
        <v/>
      </c>
      <c r="BM558" s="43" t="str">
        <f t="shared" si="592"/>
        <v/>
      </c>
      <c r="BN558" s="43" t="str">
        <f t="shared" si="593"/>
        <v/>
      </c>
      <c r="BO558" s="44" t="str">
        <f t="shared" si="628"/>
        <v/>
      </c>
      <c r="BP558" s="44" t="str">
        <f t="shared" si="575"/>
        <v>X</v>
      </c>
      <c r="BQ558" s="44" t="str">
        <f t="shared" si="576"/>
        <v/>
      </c>
      <c r="BR558" s="46" t="str">
        <f t="shared" si="629"/>
        <v/>
      </c>
      <c r="BS558" s="47" t="str">
        <f t="shared" si="630"/>
        <v/>
      </c>
      <c r="BT558" s="46" t="str">
        <f t="shared" si="631"/>
        <v/>
      </c>
      <c r="BU558" s="46" t="str">
        <f t="shared" si="632"/>
        <v/>
      </c>
      <c r="BV558" s="73" t="str">
        <f t="shared" si="572"/>
        <v>X</v>
      </c>
      <c r="BW558" s="47" t="str">
        <f t="shared" si="553"/>
        <v/>
      </c>
      <c r="BX558" s="47" t="str">
        <f t="shared" si="577"/>
        <v/>
      </c>
      <c r="BY558" s="13" t="str">
        <f t="shared" si="578"/>
        <v/>
      </c>
      <c r="BZ558" s="14" t="str">
        <f t="shared" si="633"/>
        <v/>
      </c>
      <c r="CA558" s="48" t="str">
        <f t="shared" si="634"/>
        <v>X</v>
      </c>
      <c r="CB558" s="44" t="str">
        <f t="shared" si="635"/>
        <v/>
      </c>
      <c r="CC558" s="44" t="str">
        <f t="shared" si="594"/>
        <v/>
      </c>
      <c r="CD558" s="44" t="str">
        <f t="shared" si="579"/>
        <v/>
      </c>
      <c r="CE558" s="44" t="str">
        <f t="shared" si="609"/>
        <v/>
      </c>
      <c r="CF558" s="44" t="str">
        <f t="shared" si="595"/>
        <v/>
      </c>
      <c r="CG558" s="44" t="str">
        <f t="shared" si="596"/>
        <v/>
      </c>
      <c r="CH558" s="44" t="str">
        <f t="shared" si="597"/>
        <v/>
      </c>
      <c r="CI558" s="44" t="str">
        <f t="shared" si="598"/>
        <v/>
      </c>
      <c r="CJ558" s="44" t="str">
        <f t="shared" si="599"/>
        <v/>
      </c>
      <c r="CK558" s="44" t="str">
        <f t="shared" si="600"/>
        <v/>
      </c>
      <c r="CL558" s="44" t="str">
        <f t="shared" si="601"/>
        <v/>
      </c>
      <c r="CM558" s="43" t="str">
        <f t="shared" si="602"/>
        <v/>
      </c>
      <c r="CN558" s="43" t="str">
        <f t="shared" si="603"/>
        <v/>
      </c>
      <c r="CO558" s="43" t="str">
        <f t="shared" si="604"/>
        <v/>
      </c>
      <c r="CP558" s="44" t="str">
        <f t="shared" si="580"/>
        <v/>
      </c>
      <c r="CQ558" s="44" t="str">
        <f t="shared" si="605"/>
        <v/>
      </c>
      <c r="CR558" s="43" t="str">
        <f t="shared" si="626"/>
        <v/>
      </c>
      <c r="CS558" s="44">
        <v>0</v>
      </c>
      <c r="CT558" s="44">
        <v>0</v>
      </c>
      <c r="CU558" s="44" t="str">
        <f t="shared" si="610"/>
        <v/>
      </c>
      <c r="CV558" s="44" t="str">
        <f t="shared" si="611"/>
        <v/>
      </c>
      <c r="CW558" s="44" t="str">
        <f t="shared" si="612"/>
        <v/>
      </c>
      <c r="CX558" s="44" t="str">
        <f t="shared" si="613"/>
        <v/>
      </c>
      <c r="CY558" s="44" t="str">
        <f t="shared" si="614"/>
        <v/>
      </c>
      <c r="CZ558" s="44" t="str">
        <f t="shared" si="615"/>
        <v/>
      </c>
      <c r="DA558" s="49" t="str">
        <f t="shared" si="606"/>
        <v/>
      </c>
      <c r="DB558" s="44" t="str">
        <f t="shared" si="616"/>
        <v/>
      </c>
      <c r="DC558" s="44" t="str">
        <f t="shared" si="617"/>
        <v/>
      </c>
      <c r="DD558" s="44" t="str">
        <f t="shared" si="618"/>
        <v/>
      </c>
      <c r="DE558" s="44" t="str">
        <f t="shared" si="619"/>
        <v/>
      </c>
      <c r="DF558" s="44" t="str">
        <f t="shared" si="620"/>
        <v/>
      </c>
      <c r="DG558" s="44" t="str">
        <f t="shared" si="621"/>
        <v/>
      </c>
      <c r="DH558" s="44" t="str">
        <f t="shared" si="581"/>
        <v/>
      </c>
      <c r="DI558" s="50" t="str">
        <f t="shared" si="622"/>
        <v/>
      </c>
      <c r="DJ558" s="50" t="str">
        <f t="shared" si="623"/>
        <v/>
      </c>
      <c r="DK558" s="50" t="str">
        <f t="shared" si="624"/>
        <v/>
      </c>
      <c r="DL558" s="50" t="str">
        <f t="shared" si="625"/>
        <v/>
      </c>
      <c r="DM558" s="51" t="str">
        <f t="shared" si="574"/>
        <v>000000000</v>
      </c>
      <c r="DN558" s="52"/>
      <c r="DO558" s="53"/>
      <c r="DP558" s="52"/>
      <c r="DQ558" s="53" t="str">
        <f t="shared" si="607"/>
        <v/>
      </c>
      <c r="DR558" s="52" t="str">
        <f t="shared" si="608"/>
        <v/>
      </c>
      <c r="DS558" s="53"/>
      <c r="DT558" s="52"/>
      <c r="DU558" s="53"/>
      <c r="DV558" s="52"/>
      <c r="DW558" s="99"/>
      <c r="DX558" s="99"/>
      <c r="EI558" s="83"/>
      <c r="EJ558" s="102"/>
      <c r="EK558" s="102"/>
      <c r="EL558" s="102"/>
      <c r="EM558" s="102"/>
      <c r="EN558" s="102"/>
      <c r="EO558" s="102"/>
      <c r="EP558" s="102"/>
      <c r="EQ558" s="102"/>
      <c r="ER558" s="102"/>
      <c r="ES558" s="102"/>
      <c r="ET558" s="102"/>
      <c r="EU558" s="102"/>
      <c r="EV558" s="102"/>
      <c r="FL558" s="36" t="str">
        <f t="shared" si="573"/>
        <v/>
      </c>
    </row>
    <row r="559" spans="1:168" s="36" customFormat="1" ht="49.5" customHeight="1" x14ac:dyDescent="0.35">
      <c r="A559" s="67"/>
      <c r="B559" s="39"/>
      <c r="C559" s="39"/>
      <c r="D559" s="40"/>
      <c r="E559" s="41"/>
      <c r="F559" s="41"/>
      <c r="G559" s="41"/>
      <c r="H559" s="41"/>
      <c r="I559" s="41"/>
      <c r="J559" s="41"/>
      <c r="K559" s="41"/>
      <c r="L559" s="41"/>
      <c r="M559" s="41"/>
      <c r="N559" s="41"/>
      <c r="O559" s="29"/>
      <c r="P559" s="30"/>
      <c r="Q559" s="31"/>
      <c r="R559" s="31"/>
      <c r="S559" s="32" t="s">
        <v>654</v>
      </c>
      <c r="T559" s="33"/>
      <c r="U559" s="33" t="s">
        <v>5700</v>
      </c>
      <c r="V559" s="33" t="s">
        <v>846</v>
      </c>
      <c r="W559" s="33" t="s">
        <v>4723</v>
      </c>
      <c r="X559" s="33" t="s">
        <v>5050</v>
      </c>
      <c r="Y559" s="33" t="s">
        <v>5051</v>
      </c>
      <c r="Z559" s="33">
        <v>1</v>
      </c>
      <c r="AA559" s="34" t="s">
        <v>5052</v>
      </c>
      <c r="AB559" s="34">
        <v>210</v>
      </c>
      <c r="AC559" s="34" t="s">
        <v>5053</v>
      </c>
      <c r="AD559" s="34" t="s">
        <v>5054</v>
      </c>
      <c r="AE559" s="34" t="s">
        <v>5053</v>
      </c>
      <c r="AF559" s="34" t="s">
        <v>849</v>
      </c>
      <c r="AG559" s="34" t="s">
        <v>850</v>
      </c>
      <c r="AH559" s="34" t="s">
        <v>5707</v>
      </c>
      <c r="AI559" s="34" t="s">
        <v>4723</v>
      </c>
      <c r="AJ559" s="34" t="s">
        <v>4106</v>
      </c>
      <c r="AK559" s="34" t="s">
        <v>5691</v>
      </c>
      <c r="AL559" s="34" t="s">
        <v>4106</v>
      </c>
      <c r="AM559" s="34" t="s">
        <v>5691</v>
      </c>
      <c r="AN559" s="34">
        <v>1</v>
      </c>
      <c r="AO559" s="34" t="s">
        <v>5691</v>
      </c>
      <c r="AP559" s="34" t="s">
        <v>5691</v>
      </c>
      <c r="AQ559" s="56">
        <v>0</v>
      </c>
      <c r="AR559" s="56">
        <v>0</v>
      </c>
      <c r="AS559" s="56">
        <v>0</v>
      </c>
      <c r="AT559" s="42" t="s">
        <v>4106</v>
      </c>
      <c r="AU559" s="42" t="s">
        <v>4106</v>
      </c>
      <c r="AV559" s="42" t="s">
        <v>4106</v>
      </c>
      <c r="AW559" s="35"/>
      <c r="AX559" s="35"/>
      <c r="AY559" s="35"/>
      <c r="AZ559" s="43" t="str">
        <f t="shared" si="582"/>
        <v/>
      </c>
      <c r="BA559" s="44"/>
      <c r="BB559" s="43" t="str">
        <f t="shared" si="583"/>
        <v/>
      </c>
      <c r="BC559" s="45" t="str">
        <f t="shared" si="584"/>
        <v/>
      </c>
      <c r="BD559" s="45" t="str">
        <f t="shared" si="585"/>
        <v/>
      </c>
      <c r="BE559" s="45" t="s">
        <v>5691</v>
      </c>
      <c r="BF559" s="45" t="str">
        <f t="shared" si="627"/>
        <v/>
      </c>
      <c r="BG559" s="45" t="str">
        <f t="shared" si="586"/>
        <v/>
      </c>
      <c r="BH559" s="12" t="str">
        <f t="shared" si="587"/>
        <v/>
      </c>
      <c r="BI559" s="43" t="str">
        <f t="shared" si="588"/>
        <v/>
      </c>
      <c r="BJ559" s="46" t="str">
        <f t="shared" si="589"/>
        <v/>
      </c>
      <c r="BK559" s="46" t="str">
        <f t="shared" si="590"/>
        <v/>
      </c>
      <c r="BL559" s="46" t="str">
        <f t="shared" si="591"/>
        <v/>
      </c>
      <c r="BM559" s="43" t="str">
        <f t="shared" si="592"/>
        <v/>
      </c>
      <c r="BN559" s="43" t="str">
        <f t="shared" si="593"/>
        <v/>
      </c>
      <c r="BO559" s="44" t="str">
        <f t="shared" si="628"/>
        <v>X</v>
      </c>
      <c r="BP559" s="44" t="str">
        <f t="shared" si="575"/>
        <v>X</v>
      </c>
      <c r="BQ559" s="44" t="str">
        <f t="shared" si="576"/>
        <v/>
      </c>
      <c r="BR559" s="46" t="str">
        <f t="shared" si="629"/>
        <v/>
      </c>
      <c r="BS559" s="47" t="str">
        <f t="shared" si="630"/>
        <v/>
      </c>
      <c r="BT559" s="46" t="str">
        <f t="shared" si="631"/>
        <v/>
      </c>
      <c r="BU559" s="46" t="str">
        <f t="shared" si="632"/>
        <v/>
      </c>
      <c r="BV559" s="73" t="str">
        <f t="shared" si="572"/>
        <v/>
      </c>
      <c r="BW559" s="47" t="str">
        <f t="shared" si="553"/>
        <v/>
      </c>
      <c r="BX559" s="47" t="str">
        <f t="shared" si="577"/>
        <v>X</v>
      </c>
      <c r="BY559" s="13" t="str">
        <f t="shared" si="578"/>
        <v/>
      </c>
      <c r="BZ559" s="14" t="str">
        <f t="shared" si="633"/>
        <v/>
      </c>
      <c r="CA559" s="48" t="str">
        <f t="shared" si="634"/>
        <v/>
      </c>
      <c r="CB559" s="44" t="str">
        <f t="shared" si="635"/>
        <v/>
      </c>
      <c r="CC559" s="44" t="str">
        <f t="shared" si="594"/>
        <v/>
      </c>
      <c r="CD559" s="44" t="str">
        <f t="shared" si="579"/>
        <v/>
      </c>
      <c r="CE559" s="44" t="str">
        <f t="shared" si="609"/>
        <v/>
      </c>
      <c r="CF559" s="44" t="str">
        <f t="shared" si="595"/>
        <v/>
      </c>
      <c r="CG559" s="44" t="str">
        <f t="shared" si="596"/>
        <v/>
      </c>
      <c r="CH559" s="44" t="str">
        <f t="shared" si="597"/>
        <v/>
      </c>
      <c r="CI559" s="44" t="str">
        <f t="shared" si="598"/>
        <v/>
      </c>
      <c r="CJ559" s="44" t="str">
        <f t="shared" si="599"/>
        <v/>
      </c>
      <c r="CK559" s="44" t="str">
        <f t="shared" si="600"/>
        <v/>
      </c>
      <c r="CL559" s="44" t="str">
        <f t="shared" si="601"/>
        <v/>
      </c>
      <c r="CM559" s="43" t="str">
        <f t="shared" si="602"/>
        <v/>
      </c>
      <c r="CN559" s="43" t="str">
        <f t="shared" si="603"/>
        <v/>
      </c>
      <c r="CO559" s="43" t="str">
        <f t="shared" si="604"/>
        <v/>
      </c>
      <c r="CP559" s="44" t="str">
        <f t="shared" si="580"/>
        <v>X</v>
      </c>
      <c r="CQ559" s="44" t="str">
        <f t="shared" si="605"/>
        <v/>
      </c>
      <c r="CR559" s="43" t="str">
        <f t="shared" si="626"/>
        <v/>
      </c>
      <c r="CS559" s="44">
        <v>0</v>
      </c>
      <c r="CT559" s="44">
        <v>0</v>
      </c>
      <c r="CU559" s="44" t="str">
        <f t="shared" si="610"/>
        <v/>
      </c>
      <c r="CV559" s="44" t="str">
        <f t="shared" si="611"/>
        <v/>
      </c>
      <c r="CW559" s="44" t="str">
        <f t="shared" si="612"/>
        <v/>
      </c>
      <c r="CX559" s="44" t="str">
        <f t="shared" si="613"/>
        <v/>
      </c>
      <c r="CY559" s="44" t="str">
        <f t="shared" si="614"/>
        <v/>
      </c>
      <c r="CZ559" s="44" t="str">
        <f t="shared" si="615"/>
        <v/>
      </c>
      <c r="DA559" s="49" t="str">
        <f t="shared" si="606"/>
        <v/>
      </c>
      <c r="DB559" s="44" t="str">
        <f t="shared" si="616"/>
        <v/>
      </c>
      <c r="DC559" s="44" t="str">
        <f t="shared" si="617"/>
        <v/>
      </c>
      <c r="DD559" s="44" t="str">
        <f t="shared" si="618"/>
        <v/>
      </c>
      <c r="DE559" s="44" t="str">
        <f t="shared" si="619"/>
        <v/>
      </c>
      <c r="DF559" s="44" t="str">
        <f t="shared" si="620"/>
        <v/>
      </c>
      <c r="DG559" s="44" t="str">
        <f t="shared" si="621"/>
        <v/>
      </c>
      <c r="DH559" s="44" t="str">
        <f t="shared" si="581"/>
        <v/>
      </c>
      <c r="DI559" s="50" t="str">
        <f t="shared" si="622"/>
        <v/>
      </c>
      <c r="DJ559" s="50" t="str">
        <f t="shared" si="623"/>
        <v/>
      </c>
      <c r="DK559" s="50" t="str">
        <f t="shared" si="624"/>
        <v/>
      </c>
      <c r="DL559" s="50" t="str">
        <f t="shared" si="625"/>
        <v/>
      </c>
      <c r="DM559" s="51" t="str">
        <f t="shared" si="574"/>
        <v>000000000</v>
      </c>
      <c r="DN559" s="52"/>
      <c r="DO559" s="53"/>
      <c r="DP559" s="52"/>
      <c r="DQ559" s="53" t="str">
        <f t="shared" si="607"/>
        <v/>
      </c>
      <c r="DR559" s="52" t="str">
        <f t="shared" si="608"/>
        <v/>
      </c>
      <c r="DS559" s="53"/>
      <c r="DT559" s="52"/>
      <c r="DU559" s="53"/>
      <c r="DV559" s="52"/>
      <c r="DW559" s="99"/>
      <c r="DX559" s="99"/>
      <c r="EI559" s="83"/>
      <c r="EJ559" s="102"/>
      <c r="EK559" s="102"/>
      <c r="EL559" s="102"/>
      <c r="EM559" s="102"/>
      <c r="EN559" s="102"/>
      <c r="EO559" s="102"/>
      <c r="EP559" s="102"/>
      <c r="EQ559" s="102"/>
      <c r="ER559" s="102"/>
      <c r="ES559" s="102"/>
      <c r="ET559" s="102"/>
      <c r="EU559" s="102"/>
      <c r="EV559" s="102"/>
      <c r="FL559" s="36" t="str">
        <f t="shared" si="573"/>
        <v>X</v>
      </c>
    </row>
    <row r="560" spans="1:168" s="36" customFormat="1" ht="49.5" customHeight="1" x14ac:dyDescent="0.35">
      <c r="A560" s="67"/>
      <c r="B560" s="39"/>
      <c r="C560" s="39"/>
      <c r="D560" s="40"/>
      <c r="E560" s="41"/>
      <c r="F560" s="41"/>
      <c r="G560" s="41"/>
      <c r="H560" s="41"/>
      <c r="I560" s="41"/>
      <c r="J560" s="41"/>
      <c r="K560" s="41"/>
      <c r="L560" s="41"/>
      <c r="M560" s="41"/>
      <c r="N560" s="41"/>
      <c r="O560" s="29"/>
      <c r="P560" s="30"/>
      <c r="Q560" s="31"/>
      <c r="R560" s="31"/>
      <c r="S560" s="32" t="s">
        <v>695</v>
      </c>
      <c r="T560" s="33"/>
      <c r="U560" s="33" t="s">
        <v>4106</v>
      </c>
      <c r="V560" s="33" t="s">
        <v>856</v>
      </c>
      <c r="W560" s="33" t="s">
        <v>5691</v>
      </c>
      <c r="X560" s="33" t="s">
        <v>5050</v>
      </c>
      <c r="Y560" s="33" t="s">
        <v>5051</v>
      </c>
      <c r="Z560" s="33">
        <v>1</v>
      </c>
      <c r="AA560" s="34" t="s">
        <v>5052</v>
      </c>
      <c r="AB560" s="34">
        <v>210</v>
      </c>
      <c r="AC560" s="34" t="s">
        <v>5053</v>
      </c>
      <c r="AD560" s="34" t="s">
        <v>5054</v>
      </c>
      <c r="AE560" s="34" t="s">
        <v>5053</v>
      </c>
      <c r="AF560" s="34" t="s">
        <v>857</v>
      </c>
      <c r="AG560" s="34" t="s">
        <v>858</v>
      </c>
      <c r="AH560" s="34" t="s">
        <v>4106</v>
      </c>
      <c r="AI560" s="34" t="s">
        <v>5691</v>
      </c>
      <c r="AJ560" s="34" t="s">
        <v>4106</v>
      </c>
      <c r="AK560" s="34" t="s">
        <v>5691</v>
      </c>
      <c r="AL560" s="34" t="s">
        <v>4106</v>
      </c>
      <c r="AM560" s="34" t="s">
        <v>5691</v>
      </c>
      <c r="AN560" s="34">
        <v>1</v>
      </c>
      <c r="AO560" s="34" t="s">
        <v>5691</v>
      </c>
      <c r="AP560" s="34" t="s">
        <v>5691</v>
      </c>
      <c r="AQ560" s="56">
        <v>0</v>
      </c>
      <c r="AR560" s="56">
        <v>0</v>
      </c>
      <c r="AS560" s="56">
        <v>0</v>
      </c>
      <c r="AT560" s="42" t="s">
        <v>4106</v>
      </c>
      <c r="AU560" s="42" t="s">
        <v>4106</v>
      </c>
      <c r="AV560" s="42" t="s">
        <v>4106</v>
      </c>
      <c r="AW560" s="35"/>
      <c r="AX560" s="35"/>
      <c r="AY560" s="35"/>
      <c r="AZ560" s="43" t="str">
        <f t="shared" si="582"/>
        <v/>
      </c>
      <c r="BA560" s="44"/>
      <c r="BB560" s="43" t="str">
        <f t="shared" si="583"/>
        <v/>
      </c>
      <c r="BC560" s="45" t="str">
        <f t="shared" si="584"/>
        <v/>
      </c>
      <c r="BD560" s="45" t="str">
        <f t="shared" si="585"/>
        <v/>
      </c>
      <c r="BE560" s="45" t="s">
        <v>5691</v>
      </c>
      <c r="BF560" s="45" t="str">
        <f>IF(BE560="",BD560,"")</f>
        <v/>
      </c>
      <c r="BG560" s="45" t="str">
        <f t="shared" si="586"/>
        <v/>
      </c>
      <c r="BH560" s="12" t="str">
        <f t="shared" si="587"/>
        <v/>
      </c>
      <c r="BI560" s="43" t="str">
        <f t="shared" si="588"/>
        <v/>
      </c>
      <c r="BJ560" s="46" t="str">
        <f t="shared" si="589"/>
        <v/>
      </c>
      <c r="BK560" s="46" t="str">
        <f t="shared" si="590"/>
        <v/>
      </c>
      <c r="BL560" s="46" t="str">
        <f t="shared" si="591"/>
        <v/>
      </c>
      <c r="BM560" s="43" t="str">
        <f t="shared" si="592"/>
        <v/>
      </c>
      <c r="BN560" s="43" t="str">
        <f t="shared" si="593"/>
        <v/>
      </c>
      <c r="BO560" s="44" t="str">
        <f t="shared" si="628"/>
        <v>X</v>
      </c>
      <c r="BP560" s="44" t="str">
        <f t="shared" si="575"/>
        <v>X</v>
      </c>
      <c r="BQ560" s="44" t="str">
        <f t="shared" si="576"/>
        <v/>
      </c>
      <c r="BR560" s="46" t="str">
        <f t="shared" si="629"/>
        <v/>
      </c>
      <c r="BS560" s="47" t="str">
        <f t="shared" si="630"/>
        <v/>
      </c>
      <c r="BT560" s="46" t="str">
        <f t="shared" si="631"/>
        <v/>
      </c>
      <c r="BU560" s="46" t="str">
        <f t="shared" si="632"/>
        <v/>
      </c>
      <c r="BV560" s="73" t="str">
        <f t="shared" si="572"/>
        <v/>
      </c>
      <c r="BW560" s="47" t="str">
        <f t="shared" si="553"/>
        <v/>
      </c>
      <c r="BX560" s="47" t="str">
        <f t="shared" si="577"/>
        <v>X</v>
      </c>
      <c r="BY560" s="13" t="str">
        <f t="shared" si="578"/>
        <v/>
      </c>
      <c r="BZ560" s="14" t="str">
        <f t="shared" si="633"/>
        <v/>
      </c>
      <c r="CA560" s="48" t="str">
        <f t="shared" si="634"/>
        <v/>
      </c>
      <c r="CB560" s="44" t="str">
        <f t="shared" si="635"/>
        <v/>
      </c>
      <c r="CC560" s="44" t="str">
        <f t="shared" si="594"/>
        <v/>
      </c>
      <c r="CD560" s="44" t="str">
        <f t="shared" si="579"/>
        <v/>
      </c>
      <c r="CE560" s="44" t="str">
        <f t="shared" si="609"/>
        <v/>
      </c>
      <c r="CF560" s="44" t="str">
        <f t="shared" si="595"/>
        <v/>
      </c>
      <c r="CG560" s="44" t="str">
        <f t="shared" si="596"/>
        <v/>
      </c>
      <c r="CH560" s="44" t="str">
        <f t="shared" si="597"/>
        <v/>
      </c>
      <c r="CI560" s="44" t="str">
        <f t="shared" si="598"/>
        <v/>
      </c>
      <c r="CJ560" s="44" t="str">
        <f t="shared" si="599"/>
        <v/>
      </c>
      <c r="CK560" s="44" t="str">
        <f t="shared" si="600"/>
        <v/>
      </c>
      <c r="CL560" s="44" t="str">
        <f t="shared" si="601"/>
        <v/>
      </c>
      <c r="CM560" s="43" t="str">
        <f t="shared" si="602"/>
        <v/>
      </c>
      <c r="CN560" s="43" t="str">
        <f t="shared" si="603"/>
        <v/>
      </c>
      <c r="CO560" s="43" t="str">
        <f t="shared" si="604"/>
        <v/>
      </c>
      <c r="CP560" s="44" t="str">
        <f t="shared" si="580"/>
        <v>X</v>
      </c>
      <c r="CQ560" s="44" t="str">
        <f t="shared" si="605"/>
        <v/>
      </c>
      <c r="CR560" s="43" t="str">
        <f t="shared" si="626"/>
        <v/>
      </c>
      <c r="CS560" s="44">
        <v>0</v>
      </c>
      <c r="CT560" s="44">
        <v>0</v>
      </c>
      <c r="CU560" s="44" t="str">
        <f t="shared" si="610"/>
        <v/>
      </c>
      <c r="CV560" s="44" t="str">
        <f t="shared" si="611"/>
        <v/>
      </c>
      <c r="CW560" s="44" t="str">
        <f t="shared" si="612"/>
        <v/>
      </c>
      <c r="CX560" s="44" t="str">
        <f t="shared" si="613"/>
        <v/>
      </c>
      <c r="CY560" s="44" t="str">
        <f t="shared" si="614"/>
        <v/>
      </c>
      <c r="CZ560" s="44" t="str">
        <f t="shared" si="615"/>
        <v/>
      </c>
      <c r="DA560" s="49" t="str">
        <f t="shared" si="606"/>
        <v/>
      </c>
      <c r="DB560" s="44" t="str">
        <f t="shared" si="616"/>
        <v/>
      </c>
      <c r="DC560" s="44" t="str">
        <f t="shared" si="617"/>
        <v/>
      </c>
      <c r="DD560" s="44" t="str">
        <f t="shared" si="618"/>
        <v/>
      </c>
      <c r="DE560" s="44" t="str">
        <f t="shared" si="619"/>
        <v/>
      </c>
      <c r="DF560" s="44" t="str">
        <f t="shared" si="620"/>
        <v/>
      </c>
      <c r="DG560" s="44" t="str">
        <f t="shared" si="621"/>
        <v/>
      </c>
      <c r="DH560" s="44" t="str">
        <f t="shared" si="581"/>
        <v/>
      </c>
      <c r="DI560" s="50" t="str">
        <f t="shared" si="622"/>
        <v/>
      </c>
      <c r="DJ560" s="50" t="str">
        <f t="shared" si="623"/>
        <v/>
      </c>
      <c r="DK560" s="50" t="str">
        <f t="shared" si="624"/>
        <v/>
      </c>
      <c r="DL560" s="50" t="str">
        <f t="shared" si="625"/>
        <v/>
      </c>
      <c r="DM560" s="51" t="str">
        <f t="shared" si="574"/>
        <v>000000000</v>
      </c>
      <c r="DN560" s="52"/>
      <c r="DO560" s="53"/>
      <c r="DP560" s="52"/>
      <c r="DQ560" s="53" t="str">
        <f t="shared" si="607"/>
        <v/>
      </c>
      <c r="DR560" s="52" t="str">
        <f t="shared" si="608"/>
        <v/>
      </c>
      <c r="DS560" s="53"/>
      <c r="DT560" s="52"/>
      <c r="DU560" s="53"/>
      <c r="DV560" s="52"/>
      <c r="DW560" s="99"/>
      <c r="DX560" s="99"/>
      <c r="EI560" s="83"/>
      <c r="EJ560" s="102"/>
      <c r="EK560" s="102"/>
      <c r="EL560" s="102"/>
      <c r="EM560" s="102"/>
      <c r="EN560" s="102"/>
      <c r="EO560" s="102"/>
      <c r="EP560" s="102"/>
      <c r="EQ560" s="102"/>
      <c r="ER560" s="102"/>
      <c r="ES560" s="102"/>
      <c r="ET560" s="102"/>
      <c r="EU560" s="102"/>
      <c r="EV560" s="102"/>
      <c r="FL560" s="36" t="str">
        <f t="shared" si="573"/>
        <v>X</v>
      </c>
    </row>
    <row r="561" spans="1:168" s="36" customFormat="1" ht="49.5" customHeight="1" x14ac:dyDescent="0.35">
      <c r="A561" s="67"/>
      <c r="B561" s="39"/>
      <c r="C561" s="39"/>
      <c r="D561" s="40" t="s">
        <v>855</v>
      </c>
      <c r="E561" s="41" t="s">
        <v>4106</v>
      </c>
      <c r="F561" s="41" t="s">
        <v>856</v>
      </c>
      <c r="G561" s="41"/>
      <c r="H561" s="41"/>
      <c r="I561" s="41" t="s">
        <v>5340</v>
      </c>
      <c r="J561" s="41" t="s">
        <v>6293</v>
      </c>
      <c r="K561" s="41"/>
      <c r="L561" s="41"/>
      <c r="M561" s="41" t="s">
        <v>844</v>
      </c>
      <c r="N561" s="41" t="s">
        <v>845</v>
      </c>
      <c r="O561" s="29" t="s">
        <v>847</v>
      </c>
      <c r="P561" s="30" t="s">
        <v>848</v>
      </c>
      <c r="Q561" s="31" t="s">
        <v>857</v>
      </c>
      <c r="R561" s="31" t="s">
        <v>858</v>
      </c>
      <c r="S561" s="32" t="s">
        <v>855</v>
      </c>
      <c r="T561" s="33"/>
      <c r="U561" s="33" t="s">
        <v>4106</v>
      </c>
      <c r="V561" s="33" t="s">
        <v>1011</v>
      </c>
      <c r="W561" s="33" t="s">
        <v>5691</v>
      </c>
      <c r="X561" s="33" t="s">
        <v>847</v>
      </c>
      <c r="Y561" s="33" t="s">
        <v>848</v>
      </c>
      <c r="Z561" s="33">
        <v>1</v>
      </c>
      <c r="AA561" s="34" t="s">
        <v>5749</v>
      </c>
      <c r="AB561" s="34">
        <v>121</v>
      </c>
      <c r="AC561" s="34" t="s">
        <v>5750</v>
      </c>
      <c r="AD561" s="34" t="s">
        <v>4112</v>
      </c>
      <c r="AE561" s="34" t="s">
        <v>6453</v>
      </c>
      <c r="AF561" s="34" t="s">
        <v>857</v>
      </c>
      <c r="AG561" s="34" t="s">
        <v>858</v>
      </c>
      <c r="AH561" s="34" t="s">
        <v>5716</v>
      </c>
      <c r="AI561" s="34" t="s">
        <v>807</v>
      </c>
      <c r="AJ561" s="34" t="s">
        <v>4106</v>
      </c>
      <c r="AK561" s="34" t="s">
        <v>5691</v>
      </c>
      <c r="AL561" s="34" t="s">
        <v>4106</v>
      </c>
      <c r="AM561" s="34" t="s">
        <v>5691</v>
      </c>
      <c r="AN561" s="34">
        <v>1</v>
      </c>
      <c r="AO561" s="34" t="s">
        <v>5691</v>
      </c>
      <c r="AP561" s="34" t="s">
        <v>5691</v>
      </c>
      <c r="AQ561" s="56">
        <v>0</v>
      </c>
      <c r="AR561" s="56">
        <v>0</v>
      </c>
      <c r="AS561" s="56">
        <v>0</v>
      </c>
      <c r="AT561" s="42" t="s">
        <v>4106</v>
      </c>
      <c r="AU561" s="42" t="s">
        <v>4106</v>
      </c>
      <c r="AV561" s="42" t="s">
        <v>4106</v>
      </c>
      <c r="AW561" s="35"/>
      <c r="AX561" s="35"/>
      <c r="AY561" s="35"/>
      <c r="AZ561" s="43" t="str">
        <f t="shared" si="582"/>
        <v/>
      </c>
      <c r="BA561" s="44"/>
      <c r="BB561" s="43" t="str">
        <f t="shared" si="583"/>
        <v/>
      </c>
      <c r="BC561" s="45" t="str">
        <f t="shared" si="584"/>
        <v>X</v>
      </c>
      <c r="BD561" s="45" t="str">
        <f t="shared" si="585"/>
        <v/>
      </c>
      <c r="BE561" s="45" t="s">
        <v>5691</v>
      </c>
      <c r="BF561" s="45" t="str">
        <f>IF(BE561="",BD561,"")</f>
        <v/>
      </c>
      <c r="BG561" s="45" t="str">
        <f t="shared" si="586"/>
        <v/>
      </c>
      <c r="BH561" s="12" t="str">
        <f t="shared" si="587"/>
        <v/>
      </c>
      <c r="BI561" s="43" t="str">
        <f t="shared" si="588"/>
        <v/>
      </c>
      <c r="BJ561" s="46" t="str">
        <f t="shared" si="589"/>
        <v/>
      </c>
      <c r="BK561" s="46" t="str">
        <f t="shared" si="590"/>
        <v/>
      </c>
      <c r="BL561" s="46" t="str">
        <f t="shared" si="591"/>
        <v/>
      </c>
      <c r="BM561" s="43" t="str">
        <f t="shared" si="592"/>
        <v/>
      </c>
      <c r="BN561" s="43" t="str">
        <f t="shared" si="593"/>
        <v/>
      </c>
      <c r="BO561" s="44" t="str">
        <f t="shared" si="628"/>
        <v/>
      </c>
      <c r="BP561" s="44" t="str">
        <f t="shared" si="575"/>
        <v>X</v>
      </c>
      <c r="BQ561" s="44" t="str">
        <f t="shared" si="576"/>
        <v/>
      </c>
      <c r="BR561" s="46" t="str">
        <f t="shared" si="629"/>
        <v/>
      </c>
      <c r="BS561" s="47" t="str">
        <f t="shared" si="630"/>
        <v/>
      </c>
      <c r="BT561" s="46" t="str">
        <f t="shared" si="631"/>
        <v/>
      </c>
      <c r="BU561" s="46" t="str">
        <f t="shared" si="632"/>
        <v/>
      </c>
      <c r="BV561" s="73" t="str">
        <f t="shared" si="572"/>
        <v>X</v>
      </c>
      <c r="BW561" s="47" t="str">
        <f t="shared" si="553"/>
        <v/>
      </c>
      <c r="BX561" s="47" t="str">
        <f t="shared" si="577"/>
        <v/>
      </c>
      <c r="BY561" s="13" t="str">
        <f t="shared" si="578"/>
        <v/>
      </c>
      <c r="BZ561" s="14" t="str">
        <f t="shared" si="633"/>
        <v/>
      </c>
      <c r="CA561" s="48" t="str">
        <f t="shared" si="634"/>
        <v>X</v>
      </c>
      <c r="CB561" s="44" t="str">
        <f t="shared" si="635"/>
        <v/>
      </c>
      <c r="CC561" s="44" t="str">
        <f t="shared" si="594"/>
        <v/>
      </c>
      <c r="CD561" s="44" t="str">
        <f t="shared" si="579"/>
        <v/>
      </c>
      <c r="CE561" s="44" t="str">
        <f t="shared" si="609"/>
        <v/>
      </c>
      <c r="CF561" s="44" t="str">
        <f t="shared" si="595"/>
        <v/>
      </c>
      <c r="CG561" s="44" t="str">
        <f t="shared" si="596"/>
        <v/>
      </c>
      <c r="CH561" s="44" t="str">
        <f t="shared" si="597"/>
        <v/>
      </c>
      <c r="CI561" s="44" t="str">
        <f t="shared" si="598"/>
        <v/>
      </c>
      <c r="CJ561" s="44" t="str">
        <f t="shared" si="599"/>
        <v/>
      </c>
      <c r="CK561" s="44" t="str">
        <f t="shared" si="600"/>
        <v/>
      </c>
      <c r="CL561" s="44" t="str">
        <f t="shared" si="601"/>
        <v/>
      </c>
      <c r="CM561" s="43" t="str">
        <f t="shared" si="602"/>
        <v/>
      </c>
      <c r="CN561" s="43" t="str">
        <f t="shared" si="603"/>
        <v/>
      </c>
      <c r="CO561" s="43" t="str">
        <f t="shared" si="604"/>
        <v/>
      </c>
      <c r="CP561" s="44" t="str">
        <f t="shared" si="580"/>
        <v/>
      </c>
      <c r="CQ561" s="44" t="str">
        <f t="shared" si="605"/>
        <v/>
      </c>
      <c r="CR561" s="43" t="str">
        <f t="shared" si="626"/>
        <v/>
      </c>
      <c r="CS561" s="44">
        <v>0</v>
      </c>
      <c r="CT561" s="44">
        <v>0</v>
      </c>
      <c r="CU561" s="44" t="str">
        <f t="shared" si="610"/>
        <v/>
      </c>
      <c r="CV561" s="44" t="str">
        <f t="shared" si="611"/>
        <v/>
      </c>
      <c r="CW561" s="44" t="str">
        <f t="shared" si="612"/>
        <v/>
      </c>
      <c r="CX561" s="44" t="str">
        <f t="shared" si="613"/>
        <v/>
      </c>
      <c r="CY561" s="44" t="str">
        <f t="shared" si="614"/>
        <v/>
      </c>
      <c r="CZ561" s="44" t="str">
        <f t="shared" si="615"/>
        <v/>
      </c>
      <c r="DA561" s="49" t="str">
        <f t="shared" si="606"/>
        <v/>
      </c>
      <c r="DB561" s="44" t="str">
        <f t="shared" si="616"/>
        <v/>
      </c>
      <c r="DC561" s="44" t="str">
        <f t="shared" si="617"/>
        <v/>
      </c>
      <c r="DD561" s="44" t="str">
        <f t="shared" si="618"/>
        <v/>
      </c>
      <c r="DE561" s="44" t="str">
        <f t="shared" si="619"/>
        <v/>
      </c>
      <c r="DF561" s="44" t="str">
        <f t="shared" si="620"/>
        <v/>
      </c>
      <c r="DG561" s="44" t="str">
        <f t="shared" si="621"/>
        <v/>
      </c>
      <c r="DH561" s="44" t="str">
        <f t="shared" si="581"/>
        <v/>
      </c>
      <c r="DI561" s="50" t="str">
        <f t="shared" si="622"/>
        <v/>
      </c>
      <c r="DJ561" s="50" t="str">
        <f t="shared" si="623"/>
        <v/>
      </c>
      <c r="DK561" s="50" t="str">
        <f t="shared" si="624"/>
        <v/>
      </c>
      <c r="DL561" s="50" t="str">
        <f t="shared" si="625"/>
        <v/>
      </c>
      <c r="DM561" s="51" t="str">
        <f t="shared" si="574"/>
        <v>000000000</v>
      </c>
      <c r="DN561" s="52"/>
      <c r="DO561" s="53"/>
      <c r="DP561" s="52"/>
      <c r="DQ561" s="53" t="str">
        <f t="shared" si="607"/>
        <v/>
      </c>
      <c r="DR561" s="52" t="str">
        <f t="shared" si="608"/>
        <v/>
      </c>
      <c r="DS561" s="53"/>
      <c r="DT561" s="52"/>
      <c r="DU561" s="53"/>
      <c r="DV561" s="52"/>
      <c r="DW561" s="99"/>
      <c r="DX561" s="99"/>
      <c r="EI561" s="83"/>
      <c r="EJ561" s="102"/>
      <c r="EK561" s="102"/>
      <c r="EL561" s="102"/>
      <c r="EM561" s="102"/>
      <c r="EN561" s="102"/>
      <c r="EO561" s="102"/>
      <c r="EP561" s="102"/>
      <c r="EQ561" s="102"/>
      <c r="ER561" s="102"/>
      <c r="ES561" s="102"/>
      <c r="ET561" s="102"/>
      <c r="EU561" s="102"/>
      <c r="EV561" s="102"/>
      <c r="FL561" s="36" t="str">
        <f t="shared" si="573"/>
        <v/>
      </c>
    </row>
    <row r="562" spans="1:168" s="36" customFormat="1" ht="49.5" customHeight="1" x14ac:dyDescent="0.35">
      <c r="A562" s="67"/>
      <c r="B562" s="39"/>
      <c r="C562" s="39"/>
      <c r="D562" s="40"/>
      <c r="E562" s="41"/>
      <c r="F562" s="41"/>
      <c r="G562" s="41"/>
      <c r="H562" s="41"/>
      <c r="I562" s="41"/>
      <c r="J562" s="41"/>
      <c r="K562" s="41"/>
      <c r="L562" s="41"/>
      <c r="M562" s="41"/>
      <c r="N562" s="41"/>
      <c r="O562" s="29"/>
      <c r="P562" s="30"/>
      <c r="Q562" s="31"/>
      <c r="R562" s="31"/>
      <c r="S562" s="32" t="s">
        <v>695</v>
      </c>
      <c r="T562" s="33"/>
      <c r="U562" s="33" t="s">
        <v>5700</v>
      </c>
      <c r="V562" s="33" t="s">
        <v>856</v>
      </c>
      <c r="W562" s="33" t="s">
        <v>4723</v>
      </c>
      <c r="X562" s="33" t="s">
        <v>5050</v>
      </c>
      <c r="Y562" s="33" t="s">
        <v>5051</v>
      </c>
      <c r="Z562" s="33">
        <v>1</v>
      </c>
      <c r="AA562" s="34" t="s">
        <v>5052</v>
      </c>
      <c r="AB562" s="34">
        <v>210</v>
      </c>
      <c r="AC562" s="34" t="s">
        <v>5053</v>
      </c>
      <c r="AD562" s="34" t="s">
        <v>5054</v>
      </c>
      <c r="AE562" s="34" t="s">
        <v>5053</v>
      </c>
      <c r="AF562" s="34" t="s">
        <v>857</v>
      </c>
      <c r="AG562" s="34" t="s">
        <v>858</v>
      </c>
      <c r="AH562" s="34" t="s">
        <v>5707</v>
      </c>
      <c r="AI562" s="34" t="s">
        <v>4723</v>
      </c>
      <c r="AJ562" s="34" t="s">
        <v>4106</v>
      </c>
      <c r="AK562" s="34" t="s">
        <v>5691</v>
      </c>
      <c r="AL562" s="34" t="s">
        <v>4106</v>
      </c>
      <c r="AM562" s="34" t="s">
        <v>5691</v>
      </c>
      <c r="AN562" s="34">
        <v>1</v>
      </c>
      <c r="AO562" s="34" t="s">
        <v>5691</v>
      </c>
      <c r="AP562" s="34" t="s">
        <v>5691</v>
      </c>
      <c r="AQ562" s="56">
        <v>0</v>
      </c>
      <c r="AR562" s="56">
        <v>0</v>
      </c>
      <c r="AS562" s="56">
        <v>0</v>
      </c>
      <c r="AT562" s="42" t="s">
        <v>4106</v>
      </c>
      <c r="AU562" s="42" t="s">
        <v>4106</v>
      </c>
      <c r="AV562" s="42" t="s">
        <v>4106</v>
      </c>
      <c r="AW562" s="35"/>
      <c r="AX562" s="35"/>
      <c r="AY562" s="35"/>
      <c r="AZ562" s="43" t="str">
        <f t="shared" si="582"/>
        <v/>
      </c>
      <c r="BA562" s="44"/>
      <c r="BB562" s="43" t="str">
        <f t="shared" si="583"/>
        <v/>
      </c>
      <c r="BC562" s="45" t="str">
        <f t="shared" si="584"/>
        <v/>
      </c>
      <c r="BD562" s="45" t="str">
        <f t="shared" si="585"/>
        <v/>
      </c>
      <c r="BE562" s="45" t="s">
        <v>5691</v>
      </c>
      <c r="BF562" s="45" t="str">
        <f t="shared" si="627"/>
        <v/>
      </c>
      <c r="BG562" s="45" t="str">
        <f t="shared" si="586"/>
        <v/>
      </c>
      <c r="BH562" s="12" t="str">
        <f t="shared" si="587"/>
        <v/>
      </c>
      <c r="BI562" s="43" t="str">
        <f t="shared" si="588"/>
        <v/>
      </c>
      <c r="BJ562" s="46" t="str">
        <f t="shared" si="589"/>
        <v/>
      </c>
      <c r="BK562" s="46" t="str">
        <f t="shared" si="590"/>
        <v/>
      </c>
      <c r="BL562" s="46" t="str">
        <f t="shared" si="591"/>
        <v/>
      </c>
      <c r="BM562" s="43" t="str">
        <f t="shared" si="592"/>
        <v/>
      </c>
      <c r="BN562" s="43" t="str">
        <f t="shared" si="593"/>
        <v/>
      </c>
      <c r="BO562" s="44" t="str">
        <f t="shared" si="628"/>
        <v>X</v>
      </c>
      <c r="BP562" s="44" t="str">
        <f t="shared" si="575"/>
        <v>X</v>
      </c>
      <c r="BQ562" s="44" t="str">
        <f t="shared" si="576"/>
        <v/>
      </c>
      <c r="BR562" s="46" t="str">
        <f t="shared" si="629"/>
        <v/>
      </c>
      <c r="BS562" s="47" t="str">
        <f t="shared" si="630"/>
        <v/>
      </c>
      <c r="BT562" s="46" t="str">
        <f t="shared" si="631"/>
        <v/>
      </c>
      <c r="BU562" s="46" t="str">
        <f t="shared" si="632"/>
        <v/>
      </c>
      <c r="BV562" s="73" t="str">
        <f t="shared" si="572"/>
        <v/>
      </c>
      <c r="BW562" s="47" t="str">
        <f t="shared" si="553"/>
        <v/>
      </c>
      <c r="BX562" s="47" t="str">
        <f t="shared" si="577"/>
        <v>X</v>
      </c>
      <c r="BY562" s="13" t="str">
        <f t="shared" si="578"/>
        <v/>
      </c>
      <c r="BZ562" s="14" t="str">
        <f t="shared" si="633"/>
        <v/>
      </c>
      <c r="CA562" s="48" t="str">
        <f t="shared" si="634"/>
        <v/>
      </c>
      <c r="CB562" s="44" t="str">
        <f t="shared" si="635"/>
        <v/>
      </c>
      <c r="CC562" s="44" t="str">
        <f t="shared" si="594"/>
        <v/>
      </c>
      <c r="CD562" s="44" t="str">
        <f t="shared" si="579"/>
        <v/>
      </c>
      <c r="CE562" s="44" t="str">
        <f t="shared" si="609"/>
        <v/>
      </c>
      <c r="CF562" s="44" t="str">
        <f t="shared" si="595"/>
        <v/>
      </c>
      <c r="CG562" s="44" t="str">
        <f t="shared" si="596"/>
        <v/>
      </c>
      <c r="CH562" s="44" t="str">
        <f t="shared" si="597"/>
        <v/>
      </c>
      <c r="CI562" s="44" t="str">
        <f t="shared" si="598"/>
        <v/>
      </c>
      <c r="CJ562" s="44" t="str">
        <f t="shared" si="599"/>
        <v/>
      </c>
      <c r="CK562" s="44" t="str">
        <f t="shared" si="600"/>
        <v/>
      </c>
      <c r="CL562" s="44" t="str">
        <f t="shared" si="601"/>
        <v/>
      </c>
      <c r="CM562" s="43" t="str">
        <f t="shared" si="602"/>
        <v/>
      </c>
      <c r="CN562" s="43" t="str">
        <f t="shared" si="603"/>
        <v/>
      </c>
      <c r="CO562" s="43" t="str">
        <f t="shared" si="604"/>
        <v/>
      </c>
      <c r="CP562" s="44" t="str">
        <f t="shared" si="580"/>
        <v>X</v>
      </c>
      <c r="CQ562" s="44" t="str">
        <f t="shared" si="605"/>
        <v/>
      </c>
      <c r="CR562" s="43" t="str">
        <f t="shared" si="626"/>
        <v/>
      </c>
      <c r="CS562" s="44">
        <v>0</v>
      </c>
      <c r="CT562" s="44">
        <v>0</v>
      </c>
      <c r="CU562" s="44" t="str">
        <f t="shared" si="610"/>
        <v/>
      </c>
      <c r="CV562" s="44" t="str">
        <f t="shared" si="611"/>
        <v/>
      </c>
      <c r="CW562" s="44" t="str">
        <f t="shared" si="612"/>
        <v/>
      </c>
      <c r="CX562" s="44" t="str">
        <f t="shared" si="613"/>
        <v/>
      </c>
      <c r="CY562" s="44" t="str">
        <f t="shared" si="614"/>
        <v/>
      </c>
      <c r="CZ562" s="44" t="str">
        <f t="shared" si="615"/>
        <v/>
      </c>
      <c r="DA562" s="49" t="str">
        <f t="shared" si="606"/>
        <v/>
      </c>
      <c r="DB562" s="44" t="str">
        <f t="shared" si="616"/>
        <v/>
      </c>
      <c r="DC562" s="44" t="str">
        <f t="shared" si="617"/>
        <v/>
      </c>
      <c r="DD562" s="44" t="str">
        <f t="shared" si="618"/>
        <v/>
      </c>
      <c r="DE562" s="44" t="str">
        <f t="shared" si="619"/>
        <v/>
      </c>
      <c r="DF562" s="44" t="str">
        <f t="shared" si="620"/>
        <v/>
      </c>
      <c r="DG562" s="44" t="str">
        <f t="shared" si="621"/>
        <v/>
      </c>
      <c r="DH562" s="44" t="str">
        <f t="shared" si="581"/>
        <v/>
      </c>
      <c r="DI562" s="50" t="str">
        <f t="shared" si="622"/>
        <v/>
      </c>
      <c r="DJ562" s="50" t="str">
        <f t="shared" si="623"/>
        <v/>
      </c>
      <c r="DK562" s="50" t="str">
        <f t="shared" si="624"/>
        <v/>
      </c>
      <c r="DL562" s="50" t="str">
        <f t="shared" si="625"/>
        <v/>
      </c>
      <c r="DM562" s="51" t="str">
        <f t="shared" si="574"/>
        <v>000000000</v>
      </c>
      <c r="DN562" s="52"/>
      <c r="DO562" s="53"/>
      <c r="DP562" s="52"/>
      <c r="DQ562" s="53" t="str">
        <f t="shared" si="607"/>
        <v/>
      </c>
      <c r="DR562" s="52" t="str">
        <f t="shared" si="608"/>
        <v/>
      </c>
      <c r="DS562" s="53"/>
      <c r="DT562" s="52"/>
      <c r="DU562" s="53"/>
      <c r="DV562" s="52"/>
      <c r="DW562" s="99"/>
      <c r="DX562" s="99"/>
      <c r="EI562" s="83"/>
      <c r="EJ562" s="102"/>
      <c r="EK562" s="102"/>
      <c r="EL562" s="102"/>
      <c r="EM562" s="102"/>
      <c r="EN562" s="102"/>
      <c r="EO562" s="102"/>
      <c r="EP562" s="102"/>
      <c r="EQ562" s="102"/>
      <c r="ER562" s="102"/>
      <c r="ES562" s="102"/>
      <c r="ET562" s="102"/>
      <c r="EU562" s="102"/>
      <c r="EV562" s="102"/>
      <c r="FL562" s="36" t="str">
        <f t="shared" si="573"/>
        <v>X</v>
      </c>
    </row>
    <row r="563" spans="1:168" s="36" customFormat="1" ht="49.5" customHeight="1" x14ac:dyDescent="0.35">
      <c r="A563" s="67"/>
      <c r="B563" s="39"/>
      <c r="C563" s="39"/>
      <c r="D563" s="40" t="s">
        <v>859</v>
      </c>
      <c r="E563" s="41" t="s">
        <v>4106</v>
      </c>
      <c r="F563" s="41" t="s">
        <v>860</v>
      </c>
      <c r="G563" s="41"/>
      <c r="H563" s="41"/>
      <c r="I563" s="41" t="s">
        <v>5340</v>
      </c>
      <c r="J563" s="41" t="s">
        <v>6293</v>
      </c>
      <c r="K563" s="41"/>
      <c r="L563" s="41"/>
      <c r="M563" s="41" t="s">
        <v>844</v>
      </c>
      <c r="N563" s="41" t="s">
        <v>845</v>
      </c>
      <c r="O563" s="29" t="s">
        <v>847</v>
      </c>
      <c r="P563" s="30" t="s">
        <v>848</v>
      </c>
      <c r="Q563" s="31" t="s">
        <v>861</v>
      </c>
      <c r="R563" s="31" t="s">
        <v>862</v>
      </c>
      <c r="S563" s="32" t="s">
        <v>859</v>
      </c>
      <c r="T563" s="33"/>
      <c r="U563" s="33" t="s">
        <v>4106</v>
      </c>
      <c r="V563" s="33" t="s">
        <v>860</v>
      </c>
      <c r="W563" s="33" t="s">
        <v>5691</v>
      </c>
      <c r="X563" s="33" t="s">
        <v>847</v>
      </c>
      <c r="Y563" s="33" t="s">
        <v>848</v>
      </c>
      <c r="Z563" s="33">
        <v>1</v>
      </c>
      <c r="AA563" s="34" t="s">
        <v>5749</v>
      </c>
      <c r="AB563" s="34">
        <v>121</v>
      </c>
      <c r="AC563" s="34" t="s">
        <v>5750</v>
      </c>
      <c r="AD563" s="34" t="s">
        <v>4112</v>
      </c>
      <c r="AE563" s="34" t="s">
        <v>6453</v>
      </c>
      <c r="AF563" s="34" t="s">
        <v>861</v>
      </c>
      <c r="AG563" s="34" t="s">
        <v>862</v>
      </c>
      <c r="AH563" s="34" t="s">
        <v>4106</v>
      </c>
      <c r="AI563" s="34" t="s">
        <v>5691</v>
      </c>
      <c r="AJ563" s="34" t="s">
        <v>4106</v>
      </c>
      <c r="AK563" s="34" t="s">
        <v>5691</v>
      </c>
      <c r="AL563" s="34" t="s">
        <v>4106</v>
      </c>
      <c r="AM563" s="34" t="s">
        <v>5691</v>
      </c>
      <c r="AN563" s="34">
        <v>1</v>
      </c>
      <c r="AO563" s="34" t="s">
        <v>5691</v>
      </c>
      <c r="AP563" s="34" t="s">
        <v>5691</v>
      </c>
      <c r="AQ563" s="56">
        <v>0</v>
      </c>
      <c r="AR563" s="56">
        <v>0</v>
      </c>
      <c r="AS563" s="56">
        <v>0</v>
      </c>
      <c r="AT563" s="42" t="s">
        <v>4106</v>
      </c>
      <c r="AU563" s="42" t="s">
        <v>4106</v>
      </c>
      <c r="AV563" s="42" t="s">
        <v>4106</v>
      </c>
      <c r="AW563" s="35"/>
      <c r="AX563" s="35"/>
      <c r="AY563" s="35"/>
      <c r="AZ563" s="43" t="str">
        <f t="shared" si="582"/>
        <v/>
      </c>
      <c r="BA563" s="44"/>
      <c r="BB563" s="43" t="str">
        <f t="shared" si="583"/>
        <v/>
      </c>
      <c r="BC563" s="45" t="str">
        <f t="shared" si="584"/>
        <v>X</v>
      </c>
      <c r="BD563" s="45" t="str">
        <f t="shared" si="585"/>
        <v/>
      </c>
      <c r="BE563" s="45" t="s">
        <v>5691</v>
      </c>
      <c r="BF563" s="45" t="str">
        <f t="shared" si="627"/>
        <v/>
      </c>
      <c r="BG563" s="45" t="str">
        <f t="shared" si="586"/>
        <v/>
      </c>
      <c r="BH563" s="12" t="str">
        <f t="shared" si="587"/>
        <v/>
      </c>
      <c r="BI563" s="43" t="str">
        <f t="shared" si="588"/>
        <v/>
      </c>
      <c r="BJ563" s="46" t="str">
        <f t="shared" si="589"/>
        <v/>
      </c>
      <c r="BK563" s="46" t="str">
        <f t="shared" si="590"/>
        <v/>
      </c>
      <c r="BL563" s="46" t="str">
        <f t="shared" si="591"/>
        <v/>
      </c>
      <c r="BM563" s="43" t="str">
        <f t="shared" si="592"/>
        <v/>
      </c>
      <c r="BN563" s="43" t="str">
        <f t="shared" si="593"/>
        <v/>
      </c>
      <c r="BO563" s="44" t="str">
        <f t="shared" si="628"/>
        <v/>
      </c>
      <c r="BP563" s="44" t="str">
        <f t="shared" si="575"/>
        <v>X</v>
      </c>
      <c r="BQ563" s="44" t="str">
        <f t="shared" si="576"/>
        <v/>
      </c>
      <c r="BR563" s="46" t="str">
        <f t="shared" si="629"/>
        <v/>
      </c>
      <c r="BS563" s="47" t="str">
        <f t="shared" si="630"/>
        <v/>
      </c>
      <c r="BT563" s="46" t="str">
        <f t="shared" si="631"/>
        <v/>
      </c>
      <c r="BU563" s="46" t="str">
        <f t="shared" si="632"/>
        <v/>
      </c>
      <c r="BV563" s="73" t="str">
        <f t="shared" si="572"/>
        <v>X</v>
      </c>
      <c r="BW563" s="47" t="str">
        <f t="shared" si="553"/>
        <v/>
      </c>
      <c r="BX563" s="47" t="str">
        <f t="shared" si="577"/>
        <v/>
      </c>
      <c r="BY563" s="13" t="str">
        <f t="shared" si="578"/>
        <v/>
      </c>
      <c r="BZ563" s="14" t="str">
        <f t="shared" si="633"/>
        <v/>
      </c>
      <c r="CA563" s="48" t="str">
        <f t="shared" si="634"/>
        <v>X</v>
      </c>
      <c r="CB563" s="44" t="str">
        <f t="shared" si="635"/>
        <v/>
      </c>
      <c r="CC563" s="44" t="str">
        <f t="shared" si="594"/>
        <v/>
      </c>
      <c r="CD563" s="44" t="str">
        <f t="shared" si="579"/>
        <v/>
      </c>
      <c r="CE563" s="44" t="str">
        <f t="shared" si="609"/>
        <v/>
      </c>
      <c r="CF563" s="44" t="str">
        <f t="shared" si="595"/>
        <v/>
      </c>
      <c r="CG563" s="44" t="str">
        <f t="shared" si="596"/>
        <v/>
      </c>
      <c r="CH563" s="44" t="str">
        <f t="shared" si="597"/>
        <v/>
      </c>
      <c r="CI563" s="44" t="str">
        <f t="shared" si="598"/>
        <v/>
      </c>
      <c r="CJ563" s="44" t="str">
        <f t="shared" si="599"/>
        <v/>
      </c>
      <c r="CK563" s="44" t="str">
        <f t="shared" si="600"/>
        <v/>
      </c>
      <c r="CL563" s="44" t="str">
        <f t="shared" si="601"/>
        <v/>
      </c>
      <c r="CM563" s="43" t="str">
        <f t="shared" si="602"/>
        <v/>
      </c>
      <c r="CN563" s="43" t="str">
        <f t="shared" si="603"/>
        <v/>
      </c>
      <c r="CO563" s="43" t="str">
        <f t="shared" si="604"/>
        <v/>
      </c>
      <c r="CP563" s="44" t="str">
        <f t="shared" si="580"/>
        <v/>
      </c>
      <c r="CQ563" s="44" t="str">
        <f t="shared" si="605"/>
        <v/>
      </c>
      <c r="CR563" s="43" t="str">
        <f t="shared" si="626"/>
        <v/>
      </c>
      <c r="CS563" s="44">
        <v>0</v>
      </c>
      <c r="CT563" s="44">
        <v>0</v>
      </c>
      <c r="CU563" s="44" t="str">
        <f t="shared" si="610"/>
        <v/>
      </c>
      <c r="CV563" s="44" t="str">
        <f t="shared" si="611"/>
        <v/>
      </c>
      <c r="CW563" s="44" t="str">
        <f t="shared" si="612"/>
        <v/>
      </c>
      <c r="CX563" s="44" t="str">
        <f t="shared" si="613"/>
        <v/>
      </c>
      <c r="CY563" s="44" t="str">
        <f t="shared" si="614"/>
        <v/>
      </c>
      <c r="CZ563" s="44" t="str">
        <f t="shared" si="615"/>
        <v/>
      </c>
      <c r="DA563" s="49" t="str">
        <f t="shared" si="606"/>
        <v/>
      </c>
      <c r="DB563" s="44" t="str">
        <f t="shared" si="616"/>
        <v/>
      </c>
      <c r="DC563" s="44" t="str">
        <f t="shared" si="617"/>
        <v/>
      </c>
      <c r="DD563" s="44" t="str">
        <f t="shared" si="618"/>
        <v/>
      </c>
      <c r="DE563" s="44" t="str">
        <f t="shared" si="619"/>
        <v/>
      </c>
      <c r="DF563" s="44" t="str">
        <f t="shared" si="620"/>
        <v/>
      </c>
      <c r="DG563" s="44" t="str">
        <f t="shared" si="621"/>
        <v/>
      </c>
      <c r="DH563" s="44" t="str">
        <f t="shared" si="581"/>
        <v/>
      </c>
      <c r="DI563" s="50" t="str">
        <f t="shared" si="622"/>
        <v/>
      </c>
      <c r="DJ563" s="50" t="str">
        <f t="shared" si="623"/>
        <v/>
      </c>
      <c r="DK563" s="50" t="str">
        <f t="shared" si="624"/>
        <v/>
      </c>
      <c r="DL563" s="50" t="str">
        <f t="shared" si="625"/>
        <v/>
      </c>
      <c r="DM563" s="51" t="str">
        <f t="shared" si="574"/>
        <v>000000000</v>
      </c>
      <c r="DN563" s="52"/>
      <c r="DO563" s="53"/>
      <c r="DP563" s="52"/>
      <c r="DQ563" s="53" t="str">
        <f t="shared" si="607"/>
        <v/>
      </c>
      <c r="DR563" s="52" t="str">
        <f t="shared" si="608"/>
        <v/>
      </c>
      <c r="DS563" s="53"/>
      <c r="DT563" s="52"/>
      <c r="DU563" s="53"/>
      <c r="DV563" s="52"/>
      <c r="DW563" s="99"/>
      <c r="DX563" s="99"/>
      <c r="EI563" s="83"/>
      <c r="EJ563" s="102"/>
      <c r="EK563" s="102"/>
      <c r="EL563" s="102"/>
      <c r="EM563" s="102"/>
      <c r="EN563" s="102"/>
      <c r="EO563" s="102"/>
      <c r="EP563" s="102"/>
      <c r="EQ563" s="102"/>
      <c r="ER563" s="102"/>
      <c r="ES563" s="102"/>
      <c r="ET563" s="102"/>
      <c r="EU563" s="102"/>
      <c r="EV563" s="102"/>
      <c r="FL563" s="36" t="str">
        <f t="shared" si="573"/>
        <v/>
      </c>
    </row>
    <row r="564" spans="1:168" s="36" customFormat="1" ht="49.5" customHeight="1" x14ac:dyDescent="0.35">
      <c r="A564" s="67"/>
      <c r="B564" s="39"/>
      <c r="C564" s="39"/>
      <c r="D564" s="40" t="s">
        <v>6296</v>
      </c>
      <c r="E564" s="41" t="s">
        <v>4106</v>
      </c>
      <c r="F564" s="41" t="s">
        <v>6297</v>
      </c>
      <c r="G564" s="41"/>
      <c r="H564" s="41"/>
      <c r="I564" s="41" t="s">
        <v>5306</v>
      </c>
      <c r="J564" s="41" t="s">
        <v>5307</v>
      </c>
      <c r="K564" s="41"/>
      <c r="L564" s="41"/>
      <c r="M564" s="41" t="s">
        <v>4718</v>
      </c>
      <c r="N564" s="41" t="s">
        <v>4719</v>
      </c>
      <c r="O564" s="29" t="s">
        <v>5050</v>
      </c>
      <c r="P564" s="30" t="s">
        <v>5051</v>
      </c>
      <c r="Q564" s="31" t="s">
        <v>5694</v>
      </c>
      <c r="R564" s="31" t="s">
        <v>5935</v>
      </c>
      <c r="S564" s="32" t="s">
        <v>6296</v>
      </c>
      <c r="T564" s="33"/>
      <c r="U564" s="33" t="s">
        <v>4106</v>
      </c>
      <c r="V564" s="33" t="s">
        <v>6297</v>
      </c>
      <c r="W564" s="33" t="s">
        <v>5691</v>
      </c>
      <c r="X564" s="33" t="s">
        <v>5050</v>
      </c>
      <c r="Y564" s="33" t="s">
        <v>5051</v>
      </c>
      <c r="Z564" s="33">
        <v>1</v>
      </c>
      <c r="AA564" s="34" t="s">
        <v>5052</v>
      </c>
      <c r="AB564" s="34">
        <v>210</v>
      </c>
      <c r="AC564" s="34" t="s">
        <v>5053</v>
      </c>
      <c r="AD564" s="34" t="s">
        <v>5054</v>
      </c>
      <c r="AE564" s="34" t="s">
        <v>5053</v>
      </c>
      <c r="AF564" s="34" t="s">
        <v>5694</v>
      </c>
      <c r="AG564" s="34" t="s">
        <v>4722</v>
      </c>
      <c r="AH564" s="34" t="s">
        <v>5707</v>
      </c>
      <c r="AI564" s="34" t="s">
        <v>4723</v>
      </c>
      <c r="AJ564" s="34" t="s">
        <v>4106</v>
      </c>
      <c r="AK564" s="34" t="s">
        <v>5691</v>
      </c>
      <c r="AL564" s="34" t="s">
        <v>4106</v>
      </c>
      <c r="AM564" s="34" t="s">
        <v>5691</v>
      </c>
      <c r="AN564" s="34">
        <v>1</v>
      </c>
      <c r="AO564" s="34" t="s">
        <v>5691</v>
      </c>
      <c r="AP564" s="34" t="s">
        <v>5691</v>
      </c>
      <c r="AQ564" s="56">
        <v>0</v>
      </c>
      <c r="AR564" s="56">
        <v>0</v>
      </c>
      <c r="AS564" s="56">
        <v>0</v>
      </c>
      <c r="AT564" s="42" t="s">
        <v>4106</v>
      </c>
      <c r="AU564" s="42" t="s">
        <v>4106</v>
      </c>
      <c r="AV564" s="42" t="s">
        <v>4106</v>
      </c>
      <c r="AW564" s="35"/>
      <c r="AX564" s="35"/>
      <c r="AY564" s="35"/>
      <c r="AZ564" s="43" t="str">
        <f t="shared" si="582"/>
        <v/>
      </c>
      <c r="BA564" s="44"/>
      <c r="BB564" s="43" t="str">
        <f t="shared" si="583"/>
        <v/>
      </c>
      <c r="BC564" s="45" t="str">
        <f t="shared" si="584"/>
        <v/>
      </c>
      <c r="BD564" s="45" t="str">
        <f t="shared" si="585"/>
        <v/>
      </c>
      <c r="BE564" s="45" t="s">
        <v>5691</v>
      </c>
      <c r="BF564" s="45" t="str">
        <f t="shared" si="627"/>
        <v/>
      </c>
      <c r="BG564" s="45" t="str">
        <f t="shared" si="586"/>
        <v/>
      </c>
      <c r="BH564" s="12" t="str">
        <f t="shared" si="587"/>
        <v/>
      </c>
      <c r="BI564" s="43" t="str">
        <f t="shared" si="588"/>
        <v/>
      </c>
      <c r="BJ564" s="46" t="str">
        <f t="shared" si="589"/>
        <v/>
      </c>
      <c r="BK564" s="46" t="str">
        <f t="shared" si="590"/>
        <v/>
      </c>
      <c r="BL564" s="46" t="str">
        <f t="shared" si="591"/>
        <v/>
      </c>
      <c r="BM564" s="43" t="str">
        <f t="shared" si="592"/>
        <v/>
      </c>
      <c r="BN564" s="43" t="str">
        <f t="shared" si="593"/>
        <v/>
      </c>
      <c r="BO564" s="44" t="str">
        <f t="shared" si="628"/>
        <v>X</v>
      </c>
      <c r="BP564" s="44" t="str">
        <f t="shared" si="575"/>
        <v>X</v>
      </c>
      <c r="BQ564" s="44" t="str">
        <f t="shared" si="576"/>
        <v/>
      </c>
      <c r="BR564" s="46" t="str">
        <f t="shared" si="629"/>
        <v/>
      </c>
      <c r="BS564" s="47" t="str">
        <f t="shared" si="630"/>
        <v/>
      </c>
      <c r="BT564" s="46" t="str">
        <f t="shared" si="631"/>
        <v/>
      </c>
      <c r="BU564" s="46" t="str">
        <f t="shared" si="632"/>
        <v/>
      </c>
      <c r="BV564" s="73" t="str">
        <f t="shared" si="572"/>
        <v/>
      </c>
      <c r="BW564" s="47" t="str">
        <f t="shared" ref="BW564:BW627" si="636">IF(AF564&amp;AH564&amp;AL564="386014038","",IF($AH564&amp;$AL564="014038","X",""))</f>
        <v/>
      </c>
      <c r="BX564" s="47" t="str">
        <f t="shared" si="577"/>
        <v>X</v>
      </c>
      <c r="BY564" s="13" t="str">
        <f t="shared" si="578"/>
        <v/>
      </c>
      <c r="BZ564" s="14" t="str">
        <f t="shared" si="633"/>
        <v/>
      </c>
      <c r="CA564" s="48" t="str">
        <f t="shared" si="634"/>
        <v/>
      </c>
      <c r="CB564" s="44" t="str">
        <f t="shared" si="635"/>
        <v/>
      </c>
      <c r="CC564" s="44" t="str">
        <f t="shared" si="594"/>
        <v/>
      </c>
      <c r="CD564" s="44" t="str">
        <f t="shared" si="579"/>
        <v/>
      </c>
      <c r="CE564" s="44" t="str">
        <f t="shared" si="609"/>
        <v/>
      </c>
      <c r="CF564" s="44" t="str">
        <f t="shared" si="595"/>
        <v/>
      </c>
      <c r="CG564" s="44" t="str">
        <f t="shared" si="596"/>
        <v/>
      </c>
      <c r="CH564" s="44" t="str">
        <f t="shared" si="597"/>
        <v/>
      </c>
      <c r="CI564" s="44" t="str">
        <f t="shared" si="598"/>
        <v/>
      </c>
      <c r="CJ564" s="44" t="str">
        <f t="shared" si="599"/>
        <v/>
      </c>
      <c r="CK564" s="44" t="str">
        <f t="shared" si="600"/>
        <v/>
      </c>
      <c r="CL564" s="44" t="str">
        <f t="shared" si="601"/>
        <v/>
      </c>
      <c r="CM564" s="43" t="str">
        <f t="shared" si="602"/>
        <v/>
      </c>
      <c r="CN564" s="43" t="str">
        <f t="shared" si="603"/>
        <v/>
      </c>
      <c r="CO564" s="43" t="str">
        <f t="shared" si="604"/>
        <v/>
      </c>
      <c r="CP564" s="44" t="str">
        <f t="shared" si="580"/>
        <v>X</v>
      </c>
      <c r="CQ564" s="44" t="str">
        <f t="shared" si="605"/>
        <v/>
      </c>
      <c r="CR564" s="43" t="str">
        <f t="shared" si="626"/>
        <v/>
      </c>
      <c r="CS564" s="44" t="s">
        <v>5285</v>
      </c>
      <c r="CT564" s="44">
        <v>0</v>
      </c>
      <c r="CU564" s="44" t="str">
        <f t="shared" si="610"/>
        <v/>
      </c>
      <c r="CV564" s="44" t="str">
        <f t="shared" si="611"/>
        <v/>
      </c>
      <c r="CW564" s="44" t="str">
        <f t="shared" si="612"/>
        <v/>
      </c>
      <c r="CX564" s="44" t="str">
        <f t="shared" si="613"/>
        <v/>
      </c>
      <c r="CY564" s="44" t="str">
        <f t="shared" si="614"/>
        <v/>
      </c>
      <c r="CZ564" s="44" t="str">
        <f t="shared" si="615"/>
        <v/>
      </c>
      <c r="DA564" s="49" t="str">
        <f t="shared" si="606"/>
        <v/>
      </c>
      <c r="DB564" s="44" t="str">
        <f t="shared" si="616"/>
        <v/>
      </c>
      <c r="DC564" s="44" t="str">
        <f t="shared" si="617"/>
        <v/>
      </c>
      <c r="DD564" s="44" t="str">
        <f t="shared" si="618"/>
        <v/>
      </c>
      <c r="DE564" s="44" t="str">
        <f t="shared" si="619"/>
        <v/>
      </c>
      <c r="DF564" s="44" t="str">
        <f t="shared" si="620"/>
        <v/>
      </c>
      <c r="DG564" s="44" t="str">
        <f t="shared" si="621"/>
        <v/>
      </c>
      <c r="DH564" s="44" t="str">
        <f t="shared" si="581"/>
        <v/>
      </c>
      <c r="DI564" s="50" t="str">
        <f t="shared" si="622"/>
        <v/>
      </c>
      <c r="DJ564" s="50" t="str">
        <f t="shared" si="623"/>
        <v/>
      </c>
      <c r="DK564" s="50" t="str">
        <f t="shared" si="624"/>
        <v/>
      </c>
      <c r="DL564" s="50" t="str">
        <f t="shared" si="625"/>
        <v/>
      </c>
      <c r="DM564" s="51" t="str">
        <f t="shared" si="574"/>
        <v>000000000</v>
      </c>
      <c r="DN564" s="52"/>
      <c r="DO564" s="53"/>
      <c r="DP564" s="52"/>
      <c r="DQ564" s="53" t="str">
        <f t="shared" si="607"/>
        <v/>
      </c>
      <c r="DR564" s="52" t="str">
        <f t="shared" si="608"/>
        <v/>
      </c>
      <c r="DS564" s="53"/>
      <c r="DT564" s="52"/>
      <c r="DU564" s="53"/>
      <c r="DV564" s="52"/>
      <c r="DW564" s="99"/>
      <c r="DX564" s="99"/>
      <c r="EI564" s="83"/>
      <c r="EJ564" s="102"/>
      <c r="EK564" s="102"/>
      <c r="EL564" s="102"/>
      <c r="EM564" s="102"/>
      <c r="EN564" s="102"/>
      <c r="EO564" s="102"/>
      <c r="EP564" s="102"/>
      <c r="EQ564" s="102"/>
      <c r="ER564" s="102"/>
      <c r="ES564" s="102"/>
      <c r="ET564" s="102"/>
      <c r="EU564" s="102"/>
      <c r="EV564" s="102"/>
      <c r="FL564" s="36" t="str">
        <f t="shared" si="573"/>
        <v>X</v>
      </c>
    </row>
    <row r="565" spans="1:168" s="36" customFormat="1" ht="49.5" customHeight="1" x14ac:dyDescent="0.35">
      <c r="A565" s="67"/>
      <c r="B565" s="39"/>
      <c r="C565" s="39"/>
      <c r="D565" s="40" t="s">
        <v>1973</v>
      </c>
      <c r="E565" s="41" t="s">
        <v>4106</v>
      </c>
      <c r="F565" s="41" t="s">
        <v>1974</v>
      </c>
      <c r="G565" s="41"/>
      <c r="H565" s="41"/>
      <c r="I565" s="41" t="s">
        <v>5396</v>
      </c>
      <c r="J565" s="41" t="s">
        <v>5889</v>
      </c>
      <c r="K565" s="41"/>
      <c r="L565" s="41"/>
      <c r="M565" s="41" t="s">
        <v>833</v>
      </c>
      <c r="N565" s="41" t="s">
        <v>834</v>
      </c>
      <c r="O565" s="29" t="s">
        <v>5050</v>
      </c>
      <c r="P565" s="30" t="s">
        <v>5051</v>
      </c>
      <c r="Q565" s="31"/>
      <c r="R565" s="31"/>
      <c r="S565" s="32" t="s">
        <v>1973</v>
      </c>
      <c r="T565" s="33"/>
      <c r="U565" s="33" t="s">
        <v>4106</v>
      </c>
      <c r="V565" s="33" t="s">
        <v>1974</v>
      </c>
      <c r="W565" s="33" t="s">
        <v>5691</v>
      </c>
      <c r="X565" s="33" t="s">
        <v>5050</v>
      </c>
      <c r="Y565" s="33" t="s">
        <v>5051</v>
      </c>
      <c r="Z565" s="33">
        <v>1</v>
      </c>
      <c r="AA565" s="34" t="s">
        <v>5052</v>
      </c>
      <c r="AB565" s="34">
        <v>210</v>
      </c>
      <c r="AC565" s="34" t="s">
        <v>5053</v>
      </c>
      <c r="AD565" s="34" t="s">
        <v>5054</v>
      </c>
      <c r="AE565" s="34" t="s">
        <v>5053</v>
      </c>
      <c r="AF565" s="34" t="s">
        <v>5694</v>
      </c>
      <c r="AG565" s="34" t="s">
        <v>4722</v>
      </c>
      <c r="AH565" s="34" t="s">
        <v>5707</v>
      </c>
      <c r="AI565" s="34" t="s">
        <v>4723</v>
      </c>
      <c r="AJ565" s="34" t="s">
        <v>4106</v>
      </c>
      <c r="AK565" s="34" t="s">
        <v>5691</v>
      </c>
      <c r="AL565" s="34" t="s">
        <v>4106</v>
      </c>
      <c r="AM565" s="34" t="s">
        <v>5691</v>
      </c>
      <c r="AN565" s="34">
        <v>1</v>
      </c>
      <c r="AO565" s="34" t="s">
        <v>5691</v>
      </c>
      <c r="AP565" s="34" t="s">
        <v>5691</v>
      </c>
      <c r="AQ565" s="56">
        <v>0</v>
      </c>
      <c r="AR565" s="56">
        <v>0</v>
      </c>
      <c r="AS565" s="56">
        <v>0</v>
      </c>
      <c r="AT565" s="42" t="s">
        <v>4106</v>
      </c>
      <c r="AU565" s="42" t="s">
        <v>4106</v>
      </c>
      <c r="AV565" s="42" t="s">
        <v>4106</v>
      </c>
      <c r="AW565" s="35"/>
      <c r="AX565" s="35"/>
      <c r="AY565" s="35"/>
      <c r="AZ565" s="43" t="str">
        <f t="shared" si="582"/>
        <v/>
      </c>
      <c r="BA565" s="44"/>
      <c r="BB565" s="43" t="str">
        <f t="shared" si="583"/>
        <v/>
      </c>
      <c r="BC565" s="45" t="str">
        <f t="shared" si="584"/>
        <v/>
      </c>
      <c r="BD565" s="45" t="str">
        <f t="shared" si="585"/>
        <v/>
      </c>
      <c r="BE565" s="45" t="s">
        <v>5691</v>
      </c>
      <c r="BF565" s="45" t="str">
        <f t="shared" si="627"/>
        <v/>
      </c>
      <c r="BG565" s="45" t="str">
        <f t="shared" si="586"/>
        <v/>
      </c>
      <c r="BH565" s="12" t="str">
        <f t="shared" si="587"/>
        <v/>
      </c>
      <c r="BI565" s="43" t="str">
        <f t="shared" si="588"/>
        <v/>
      </c>
      <c r="BJ565" s="46" t="str">
        <f t="shared" si="589"/>
        <v/>
      </c>
      <c r="BK565" s="46" t="str">
        <f t="shared" si="590"/>
        <v/>
      </c>
      <c r="BL565" s="46" t="str">
        <f t="shared" si="591"/>
        <v/>
      </c>
      <c r="BM565" s="43" t="str">
        <f t="shared" si="592"/>
        <v/>
      </c>
      <c r="BN565" s="43" t="str">
        <f t="shared" si="593"/>
        <v/>
      </c>
      <c r="BO565" s="44" t="str">
        <f t="shared" si="628"/>
        <v>X</v>
      </c>
      <c r="BP565" s="44" t="str">
        <f t="shared" si="575"/>
        <v>X</v>
      </c>
      <c r="BQ565" s="44" t="str">
        <f t="shared" si="576"/>
        <v/>
      </c>
      <c r="BR565" s="46" t="str">
        <f t="shared" si="629"/>
        <v/>
      </c>
      <c r="BS565" s="47" t="str">
        <f t="shared" si="630"/>
        <v/>
      </c>
      <c r="BT565" s="46" t="str">
        <f t="shared" si="631"/>
        <v/>
      </c>
      <c r="BU565" s="46" t="str">
        <f t="shared" si="632"/>
        <v/>
      </c>
      <c r="BV565" s="73" t="str">
        <f t="shared" si="572"/>
        <v/>
      </c>
      <c r="BW565" s="47" t="str">
        <f t="shared" si="636"/>
        <v/>
      </c>
      <c r="BX565" s="47" t="str">
        <f t="shared" si="577"/>
        <v>X</v>
      </c>
      <c r="BY565" s="13" t="str">
        <f t="shared" si="578"/>
        <v/>
      </c>
      <c r="BZ565" s="14" t="str">
        <f t="shared" si="633"/>
        <v/>
      </c>
      <c r="CA565" s="48" t="str">
        <f t="shared" si="634"/>
        <v/>
      </c>
      <c r="CB565" s="44" t="str">
        <f t="shared" si="635"/>
        <v/>
      </c>
      <c r="CC565" s="44" t="str">
        <f t="shared" si="594"/>
        <v/>
      </c>
      <c r="CD565" s="44" t="str">
        <f t="shared" si="579"/>
        <v/>
      </c>
      <c r="CE565" s="44" t="str">
        <f t="shared" si="609"/>
        <v/>
      </c>
      <c r="CF565" s="44" t="str">
        <f t="shared" si="595"/>
        <v/>
      </c>
      <c r="CG565" s="44" t="str">
        <f t="shared" si="596"/>
        <v/>
      </c>
      <c r="CH565" s="44" t="str">
        <f t="shared" si="597"/>
        <v/>
      </c>
      <c r="CI565" s="44" t="str">
        <f t="shared" si="598"/>
        <v/>
      </c>
      <c r="CJ565" s="44" t="str">
        <f t="shared" si="599"/>
        <v/>
      </c>
      <c r="CK565" s="44" t="str">
        <f t="shared" si="600"/>
        <v/>
      </c>
      <c r="CL565" s="44" t="str">
        <f t="shared" si="601"/>
        <v/>
      </c>
      <c r="CM565" s="43" t="str">
        <f t="shared" si="602"/>
        <v/>
      </c>
      <c r="CN565" s="43" t="str">
        <f t="shared" si="603"/>
        <v/>
      </c>
      <c r="CO565" s="43" t="str">
        <f t="shared" si="604"/>
        <v/>
      </c>
      <c r="CP565" s="44" t="str">
        <f t="shared" si="580"/>
        <v>X</v>
      </c>
      <c r="CQ565" s="44" t="str">
        <f t="shared" si="605"/>
        <v/>
      </c>
      <c r="CR565" s="43" t="str">
        <f t="shared" si="626"/>
        <v/>
      </c>
      <c r="CS565" s="44" t="s">
        <v>5285</v>
      </c>
      <c r="CT565" s="44">
        <v>0</v>
      </c>
      <c r="CU565" s="44" t="str">
        <f t="shared" si="610"/>
        <v/>
      </c>
      <c r="CV565" s="44" t="str">
        <f t="shared" si="611"/>
        <v/>
      </c>
      <c r="CW565" s="44" t="str">
        <f t="shared" si="612"/>
        <v/>
      </c>
      <c r="CX565" s="44" t="str">
        <f t="shared" si="613"/>
        <v/>
      </c>
      <c r="CY565" s="44" t="str">
        <f t="shared" si="614"/>
        <v/>
      </c>
      <c r="CZ565" s="44" t="str">
        <f t="shared" si="615"/>
        <v/>
      </c>
      <c r="DA565" s="49" t="str">
        <f t="shared" si="606"/>
        <v/>
      </c>
      <c r="DB565" s="44" t="str">
        <f t="shared" si="616"/>
        <v/>
      </c>
      <c r="DC565" s="44" t="str">
        <f t="shared" si="617"/>
        <v/>
      </c>
      <c r="DD565" s="44" t="str">
        <f t="shared" si="618"/>
        <v/>
      </c>
      <c r="DE565" s="44" t="str">
        <f t="shared" si="619"/>
        <v/>
      </c>
      <c r="DF565" s="44" t="str">
        <f t="shared" si="620"/>
        <v/>
      </c>
      <c r="DG565" s="44" t="str">
        <f t="shared" si="621"/>
        <v/>
      </c>
      <c r="DH565" s="44" t="str">
        <f t="shared" si="581"/>
        <v/>
      </c>
      <c r="DI565" s="50" t="str">
        <f t="shared" si="622"/>
        <v/>
      </c>
      <c r="DJ565" s="50" t="str">
        <f t="shared" si="623"/>
        <v/>
      </c>
      <c r="DK565" s="50" t="str">
        <f t="shared" si="624"/>
        <v/>
      </c>
      <c r="DL565" s="50" t="str">
        <f t="shared" si="625"/>
        <v/>
      </c>
      <c r="DM565" s="51" t="str">
        <f t="shared" si="574"/>
        <v>000000000</v>
      </c>
      <c r="DN565" s="52"/>
      <c r="DO565" s="53"/>
      <c r="DP565" s="52"/>
      <c r="DQ565" s="53" t="str">
        <f t="shared" si="607"/>
        <v/>
      </c>
      <c r="DR565" s="52" t="str">
        <f t="shared" si="608"/>
        <v/>
      </c>
      <c r="DS565" s="53"/>
      <c r="DT565" s="52"/>
      <c r="DU565" s="53"/>
      <c r="DV565" s="52"/>
      <c r="DW565" s="99"/>
      <c r="DX565" s="99"/>
      <c r="EI565" s="83"/>
      <c r="EJ565" s="102"/>
      <c r="EK565" s="102"/>
      <c r="EL565" s="102"/>
      <c r="EM565" s="102"/>
      <c r="EN565" s="102"/>
      <c r="EO565" s="102"/>
      <c r="EP565" s="102"/>
      <c r="EQ565" s="102"/>
      <c r="ER565" s="102"/>
      <c r="ES565" s="102"/>
      <c r="ET565" s="102"/>
      <c r="EU565" s="102"/>
      <c r="EV565" s="102"/>
      <c r="FL565" s="36" t="str">
        <f t="shared" si="573"/>
        <v>X</v>
      </c>
    </row>
    <row r="566" spans="1:168" s="36" customFormat="1" ht="49.5" customHeight="1" x14ac:dyDescent="0.35">
      <c r="A566" s="67"/>
      <c r="B566" s="39"/>
      <c r="C566" s="39"/>
      <c r="D566" s="40" t="s">
        <v>1973</v>
      </c>
      <c r="E566" s="41" t="s">
        <v>4105</v>
      </c>
      <c r="F566" s="41" t="s">
        <v>1974</v>
      </c>
      <c r="G566" s="41"/>
      <c r="H566" s="41" t="s">
        <v>1975</v>
      </c>
      <c r="I566" s="41" t="s">
        <v>5396</v>
      </c>
      <c r="J566" s="41" t="s">
        <v>5889</v>
      </c>
      <c r="K566" s="41"/>
      <c r="L566" s="41"/>
      <c r="M566" s="41" t="s">
        <v>833</v>
      </c>
      <c r="N566" s="41" t="s">
        <v>834</v>
      </c>
      <c r="O566" s="29" t="s">
        <v>5050</v>
      </c>
      <c r="P566" s="30" t="s">
        <v>5051</v>
      </c>
      <c r="Q566" s="31"/>
      <c r="R566" s="31"/>
      <c r="S566" s="32" t="s">
        <v>1973</v>
      </c>
      <c r="T566" s="33"/>
      <c r="U566" s="33" t="s">
        <v>4105</v>
      </c>
      <c r="V566" s="33" t="s">
        <v>1974</v>
      </c>
      <c r="W566" s="33" t="s">
        <v>1975</v>
      </c>
      <c r="X566" s="33" t="s">
        <v>5050</v>
      </c>
      <c r="Y566" s="33" t="s">
        <v>5051</v>
      </c>
      <c r="Z566" s="33">
        <v>1</v>
      </c>
      <c r="AA566" s="34" t="s">
        <v>5052</v>
      </c>
      <c r="AB566" s="34">
        <v>210</v>
      </c>
      <c r="AC566" s="34" t="s">
        <v>5053</v>
      </c>
      <c r="AD566" s="34" t="s">
        <v>5054</v>
      </c>
      <c r="AE566" s="34" t="s">
        <v>5053</v>
      </c>
      <c r="AF566" s="34" t="s">
        <v>5694</v>
      </c>
      <c r="AG566" s="34" t="s">
        <v>4722</v>
      </c>
      <c r="AH566" s="34" t="s">
        <v>5707</v>
      </c>
      <c r="AI566" s="34" t="s">
        <v>4723</v>
      </c>
      <c r="AJ566" s="34" t="s">
        <v>4106</v>
      </c>
      <c r="AK566" s="34" t="s">
        <v>5691</v>
      </c>
      <c r="AL566" s="34" t="s">
        <v>1063</v>
      </c>
      <c r="AM566" s="34" t="s">
        <v>1976</v>
      </c>
      <c r="AN566" s="34">
        <v>1</v>
      </c>
      <c r="AO566" s="34" t="s">
        <v>5691</v>
      </c>
      <c r="AP566" s="34" t="s">
        <v>5691</v>
      </c>
      <c r="AQ566" s="56">
        <v>0</v>
      </c>
      <c r="AR566" s="56">
        <v>0</v>
      </c>
      <c r="AS566" s="56">
        <v>0</v>
      </c>
      <c r="AT566" s="42" t="s">
        <v>4106</v>
      </c>
      <c r="AU566" s="42" t="s">
        <v>4106</v>
      </c>
      <c r="AV566" s="42" t="s">
        <v>4106</v>
      </c>
      <c r="AW566" s="35"/>
      <c r="AX566" s="35"/>
      <c r="AY566" s="35"/>
      <c r="AZ566" s="43" t="str">
        <f t="shared" si="582"/>
        <v/>
      </c>
      <c r="BA566" s="44"/>
      <c r="BB566" s="43" t="str">
        <f t="shared" si="583"/>
        <v/>
      </c>
      <c r="BC566" s="45" t="str">
        <f t="shared" si="584"/>
        <v/>
      </c>
      <c r="BD566" s="45" t="str">
        <f t="shared" si="585"/>
        <v/>
      </c>
      <c r="BE566" s="45" t="s">
        <v>5691</v>
      </c>
      <c r="BF566" s="45" t="str">
        <f t="shared" si="627"/>
        <v/>
      </c>
      <c r="BG566" s="45" t="str">
        <f t="shared" si="586"/>
        <v/>
      </c>
      <c r="BH566" s="12" t="str">
        <f t="shared" si="587"/>
        <v/>
      </c>
      <c r="BI566" s="43" t="str">
        <f t="shared" si="588"/>
        <v/>
      </c>
      <c r="BJ566" s="46" t="str">
        <f t="shared" si="589"/>
        <v/>
      </c>
      <c r="BK566" s="46" t="str">
        <f t="shared" si="590"/>
        <v/>
      </c>
      <c r="BL566" s="46" t="str">
        <f t="shared" si="591"/>
        <v/>
      </c>
      <c r="BM566" s="43" t="str">
        <f t="shared" si="592"/>
        <v/>
      </c>
      <c r="BN566" s="43" t="str">
        <f t="shared" si="593"/>
        <v/>
      </c>
      <c r="BO566" s="44" t="str">
        <f t="shared" si="628"/>
        <v>X</v>
      </c>
      <c r="BP566" s="44" t="str">
        <f t="shared" si="575"/>
        <v>X</v>
      </c>
      <c r="BQ566" s="44" t="str">
        <f t="shared" si="576"/>
        <v/>
      </c>
      <c r="BR566" s="46" t="str">
        <f t="shared" si="629"/>
        <v/>
      </c>
      <c r="BS566" s="47" t="str">
        <f t="shared" si="630"/>
        <v/>
      </c>
      <c r="BT566" s="46" t="str">
        <f t="shared" si="631"/>
        <v/>
      </c>
      <c r="BU566" s="46" t="str">
        <f t="shared" si="632"/>
        <v/>
      </c>
      <c r="BV566" s="73" t="str">
        <f t="shared" si="572"/>
        <v/>
      </c>
      <c r="BW566" s="47" t="str">
        <f t="shared" si="636"/>
        <v/>
      </c>
      <c r="BX566" s="47" t="str">
        <f t="shared" si="577"/>
        <v>X</v>
      </c>
      <c r="BY566" s="13" t="str">
        <f t="shared" si="578"/>
        <v/>
      </c>
      <c r="BZ566" s="14" t="str">
        <f t="shared" si="633"/>
        <v/>
      </c>
      <c r="CA566" s="48" t="str">
        <f t="shared" si="634"/>
        <v/>
      </c>
      <c r="CB566" s="44" t="str">
        <f t="shared" si="635"/>
        <v/>
      </c>
      <c r="CC566" s="44" t="str">
        <f t="shared" si="594"/>
        <v/>
      </c>
      <c r="CD566" s="44" t="str">
        <f t="shared" si="579"/>
        <v/>
      </c>
      <c r="CE566" s="44" t="str">
        <f t="shared" si="609"/>
        <v/>
      </c>
      <c r="CF566" s="44" t="str">
        <f t="shared" si="595"/>
        <v/>
      </c>
      <c r="CG566" s="44" t="str">
        <f t="shared" si="596"/>
        <v/>
      </c>
      <c r="CH566" s="44" t="str">
        <f t="shared" si="597"/>
        <v/>
      </c>
      <c r="CI566" s="44" t="str">
        <f t="shared" si="598"/>
        <v/>
      </c>
      <c r="CJ566" s="44" t="str">
        <f t="shared" si="599"/>
        <v/>
      </c>
      <c r="CK566" s="44" t="str">
        <f t="shared" si="600"/>
        <v/>
      </c>
      <c r="CL566" s="44" t="str">
        <f t="shared" si="601"/>
        <v/>
      </c>
      <c r="CM566" s="43" t="str">
        <f t="shared" si="602"/>
        <v/>
      </c>
      <c r="CN566" s="43" t="str">
        <f t="shared" si="603"/>
        <v/>
      </c>
      <c r="CO566" s="43" t="str">
        <f t="shared" si="604"/>
        <v/>
      </c>
      <c r="CP566" s="44" t="str">
        <f t="shared" si="580"/>
        <v>X</v>
      </c>
      <c r="CQ566" s="44" t="str">
        <f t="shared" si="605"/>
        <v/>
      </c>
      <c r="CR566" s="43" t="str">
        <f t="shared" si="626"/>
        <v/>
      </c>
      <c r="CS566" s="44" t="s">
        <v>5285</v>
      </c>
      <c r="CT566" s="44">
        <v>0</v>
      </c>
      <c r="CU566" s="44" t="str">
        <f t="shared" si="610"/>
        <v/>
      </c>
      <c r="CV566" s="44" t="str">
        <f t="shared" si="611"/>
        <v/>
      </c>
      <c r="CW566" s="44" t="str">
        <f t="shared" si="612"/>
        <v/>
      </c>
      <c r="CX566" s="44" t="str">
        <f t="shared" si="613"/>
        <v/>
      </c>
      <c r="CY566" s="44" t="str">
        <f t="shared" si="614"/>
        <v/>
      </c>
      <c r="CZ566" s="44" t="str">
        <f t="shared" si="615"/>
        <v/>
      </c>
      <c r="DA566" s="49" t="str">
        <f t="shared" si="606"/>
        <v/>
      </c>
      <c r="DB566" s="44" t="str">
        <f t="shared" si="616"/>
        <v/>
      </c>
      <c r="DC566" s="44" t="str">
        <f t="shared" si="617"/>
        <v/>
      </c>
      <c r="DD566" s="44" t="str">
        <f t="shared" si="618"/>
        <v/>
      </c>
      <c r="DE566" s="44" t="str">
        <f t="shared" si="619"/>
        <v/>
      </c>
      <c r="DF566" s="44" t="str">
        <f t="shared" si="620"/>
        <v/>
      </c>
      <c r="DG566" s="44" t="str">
        <f t="shared" si="621"/>
        <v/>
      </c>
      <c r="DH566" s="44" t="str">
        <f t="shared" si="581"/>
        <v/>
      </c>
      <c r="DI566" s="50" t="str">
        <f t="shared" si="622"/>
        <v/>
      </c>
      <c r="DJ566" s="50" t="str">
        <f t="shared" si="623"/>
        <v/>
      </c>
      <c r="DK566" s="50" t="str">
        <f t="shared" si="624"/>
        <v/>
      </c>
      <c r="DL566" s="50" t="str">
        <f t="shared" si="625"/>
        <v/>
      </c>
      <c r="DM566" s="51" t="str">
        <f t="shared" si="574"/>
        <v>000000000</v>
      </c>
      <c r="DN566" s="52"/>
      <c r="DO566" s="53"/>
      <c r="DP566" s="52"/>
      <c r="DQ566" s="53" t="str">
        <f t="shared" si="607"/>
        <v/>
      </c>
      <c r="DR566" s="52" t="str">
        <f t="shared" si="608"/>
        <v/>
      </c>
      <c r="DS566" s="53"/>
      <c r="DT566" s="52"/>
      <c r="DU566" s="53"/>
      <c r="DV566" s="52"/>
      <c r="DW566" s="99"/>
      <c r="DX566" s="99"/>
      <c r="EI566" s="83"/>
      <c r="EJ566" s="102"/>
      <c r="EK566" s="102"/>
      <c r="EL566" s="102"/>
      <c r="EM566" s="102"/>
      <c r="EN566" s="102"/>
      <c r="EO566" s="102"/>
      <c r="EP566" s="102"/>
      <c r="EQ566" s="102"/>
      <c r="ER566" s="102"/>
      <c r="ES566" s="102"/>
      <c r="ET566" s="102"/>
      <c r="EU566" s="102"/>
      <c r="EV566" s="102"/>
      <c r="FL566" s="36" t="str">
        <f t="shared" si="573"/>
        <v>X</v>
      </c>
    </row>
    <row r="567" spans="1:168" s="36" customFormat="1" ht="49.5" customHeight="1" x14ac:dyDescent="0.35">
      <c r="A567" s="67"/>
      <c r="B567" s="39"/>
      <c r="C567" s="39"/>
      <c r="D567" s="40" t="s">
        <v>1973</v>
      </c>
      <c r="E567" s="41" t="s">
        <v>5700</v>
      </c>
      <c r="F567" s="41" t="s">
        <v>1974</v>
      </c>
      <c r="G567" s="41"/>
      <c r="H567" s="41" t="s">
        <v>1977</v>
      </c>
      <c r="I567" s="41" t="s">
        <v>5396</v>
      </c>
      <c r="J567" s="41" t="s">
        <v>5889</v>
      </c>
      <c r="K567" s="41"/>
      <c r="L567" s="41"/>
      <c r="M567" s="41" t="s">
        <v>833</v>
      </c>
      <c r="N567" s="41" t="s">
        <v>834</v>
      </c>
      <c r="O567" s="29" t="s">
        <v>837</v>
      </c>
      <c r="P567" s="30" t="s">
        <v>838</v>
      </c>
      <c r="Q567" s="31"/>
      <c r="R567" s="31"/>
      <c r="S567" s="32" t="s">
        <v>1973</v>
      </c>
      <c r="T567" s="33"/>
      <c r="U567" s="33" t="s">
        <v>5700</v>
      </c>
      <c r="V567" s="33" t="s">
        <v>1974</v>
      </c>
      <c r="W567" s="33" t="s">
        <v>1977</v>
      </c>
      <c r="X567" s="33" t="s">
        <v>837</v>
      </c>
      <c r="Y567" s="33" t="s">
        <v>838</v>
      </c>
      <c r="Z567" s="33">
        <v>1</v>
      </c>
      <c r="AA567" s="34" t="s">
        <v>5052</v>
      </c>
      <c r="AB567" s="34">
        <v>210</v>
      </c>
      <c r="AC567" s="34" t="s">
        <v>5053</v>
      </c>
      <c r="AD567" s="34" t="s">
        <v>5054</v>
      </c>
      <c r="AE567" s="34" t="s">
        <v>5053</v>
      </c>
      <c r="AF567" s="34" t="s">
        <v>5694</v>
      </c>
      <c r="AG567" s="34" t="s">
        <v>4722</v>
      </c>
      <c r="AH567" s="34" t="s">
        <v>5707</v>
      </c>
      <c r="AI567" s="34" t="s">
        <v>4723</v>
      </c>
      <c r="AJ567" s="34" t="s">
        <v>4106</v>
      </c>
      <c r="AK567" s="34" t="s">
        <v>5691</v>
      </c>
      <c r="AL567" s="34" t="s">
        <v>6459</v>
      </c>
      <c r="AM567" s="34" t="s">
        <v>1978</v>
      </c>
      <c r="AN567" s="34">
        <v>1</v>
      </c>
      <c r="AO567" s="34" t="s">
        <v>5691</v>
      </c>
      <c r="AP567" s="34" t="s">
        <v>5691</v>
      </c>
      <c r="AQ567" s="56">
        <v>0</v>
      </c>
      <c r="AR567" s="56">
        <v>0</v>
      </c>
      <c r="AS567" s="56">
        <v>0</v>
      </c>
      <c r="AT567" s="42" t="s">
        <v>4106</v>
      </c>
      <c r="AU567" s="42" t="s">
        <v>4106</v>
      </c>
      <c r="AV567" s="42" t="s">
        <v>4106</v>
      </c>
      <c r="AW567" s="35"/>
      <c r="AX567" s="35"/>
      <c r="AY567" s="35"/>
      <c r="AZ567" s="43" t="str">
        <f t="shared" si="582"/>
        <v/>
      </c>
      <c r="BA567" s="44"/>
      <c r="BB567" s="43" t="str">
        <f t="shared" si="583"/>
        <v/>
      </c>
      <c r="BC567" s="45" t="str">
        <f t="shared" si="584"/>
        <v/>
      </c>
      <c r="BD567" s="45" t="str">
        <f t="shared" si="585"/>
        <v/>
      </c>
      <c r="BE567" s="45" t="s">
        <v>5691</v>
      </c>
      <c r="BF567" s="45" t="str">
        <f t="shared" si="627"/>
        <v/>
      </c>
      <c r="BG567" s="45" t="str">
        <f t="shared" si="586"/>
        <v/>
      </c>
      <c r="BH567" s="12" t="str">
        <f t="shared" si="587"/>
        <v/>
      </c>
      <c r="BI567" s="43" t="str">
        <f t="shared" si="588"/>
        <v/>
      </c>
      <c r="BJ567" s="46" t="str">
        <f t="shared" si="589"/>
        <v/>
      </c>
      <c r="BK567" s="46" t="str">
        <f t="shared" si="590"/>
        <v/>
      </c>
      <c r="BL567" s="46" t="str">
        <f t="shared" si="591"/>
        <v/>
      </c>
      <c r="BM567" s="43" t="str">
        <f t="shared" si="592"/>
        <v/>
      </c>
      <c r="BN567" s="43" t="str">
        <f t="shared" si="593"/>
        <v/>
      </c>
      <c r="BO567" s="44" t="str">
        <f t="shared" si="628"/>
        <v>X</v>
      </c>
      <c r="BP567" s="44" t="str">
        <f t="shared" si="575"/>
        <v>X</v>
      </c>
      <c r="BQ567" s="44" t="str">
        <f t="shared" si="576"/>
        <v/>
      </c>
      <c r="BR567" s="46" t="str">
        <f t="shared" si="629"/>
        <v/>
      </c>
      <c r="BS567" s="47" t="str">
        <f t="shared" si="630"/>
        <v/>
      </c>
      <c r="BT567" s="46" t="str">
        <f t="shared" si="631"/>
        <v/>
      </c>
      <c r="BU567" s="46" t="str">
        <f t="shared" si="632"/>
        <v/>
      </c>
      <c r="BV567" s="73" t="str">
        <f t="shared" si="572"/>
        <v/>
      </c>
      <c r="BW567" s="47" t="str">
        <f t="shared" si="636"/>
        <v/>
      </c>
      <c r="BX567" s="47" t="str">
        <f t="shared" si="577"/>
        <v>X</v>
      </c>
      <c r="BY567" s="13" t="str">
        <f t="shared" si="578"/>
        <v/>
      </c>
      <c r="BZ567" s="14" t="str">
        <f t="shared" si="633"/>
        <v/>
      </c>
      <c r="CA567" s="48" t="str">
        <f t="shared" si="634"/>
        <v/>
      </c>
      <c r="CB567" s="44" t="str">
        <f t="shared" si="635"/>
        <v/>
      </c>
      <c r="CC567" s="44" t="str">
        <f t="shared" si="594"/>
        <v/>
      </c>
      <c r="CD567" s="44" t="str">
        <f t="shared" si="579"/>
        <v/>
      </c>
      <c r="CE567" s="44" t="str">
        <f t="shared" si="609"/>
        <v/>
      </c>
      <c r="CF567" s="44" t="str">
        <f t="shared" si="595"/>
        <v/>
      </c>
      <c r="CG567" s="44" t="str">
        <f t="shared" si="596"/>
        <v/>
      </c>
      <c r="CH567" s="44" t="str">
        <f t="shared" si="597"/>
        <v/>
      </c>
      <c r="CI567" s="44" t="str">
        <f t="shared" si="598"/>
        <v/>
      </c>
      <c r="CJ567" s="44" t="str">
        <f t="shared" si="599"/>
        <v/>
      </c>
      <c r="CK567" s="44" t="str">
        <f t="shared" si="600"/>
        <v/>
      </c>
      <c r="CL567" s="44" t="str">
        <f t="shared" si="601"/>
        <v/>
      </c>
      <c r="CM567" s="43" t="str">
        <f t="shared" si="602"/>
        <v/>
      </c>
      <c r="CN567" s="43" t="str">
        <f t="shared" si="603"/>
        <v/>
      </c>
      <c r="CO567" s="43" t="str">
        <f t="shared" si="604"/>
        <v/>
      </c>
      <c r="CP567" s="44" t="str">
        <f t="shared" si="580"/>
        <v>X</v>
      </c>
      <c r="CQ567" s="44" t="str">
        <f t="shared" si="605"/>
        <v/>
      </c>
      <c r="CR567" s="43" t="str">
        <f t="shared" si="626"/>
        <v/>
      </c>
      <c r="CS567" s="44" t="s">
        <v>5285</v>
      </c>
      <c r="CT567" s="44">
        <v>0</v>
      </c>
      <c r="CU567" s="44" t="str">
        <f t="shared" si="610"/>
        <v/>
      </c>
      <c r="CV567" s="44" t="str">
        <f t="shared" si="611"/>
        <v/>
      </c>
      <c r="CW567" s="44" t="str">
        <f t="shared" si="612"/>
        <v/>
      </c>
      <c r="CX567" s="44" t="str">
        <f t="shared" si="613"/>
        <v/>
      </c>
      <c r="CY567" s="44" t="str">
        <f t="shared" si="614"/>
        <v/>
      </c>
      <c r="CZ567" s="44" t="str">
        <f t="shared" si="615"/>
        <v/>
      </c>
      <c r="DA567" s="49" t="str">
        <f t="shared" si="606"/>
        <v/>
      </c>
      <c r="DB567" s="44" t="str">
        <f t="shared" si="616"/>
        <v/>
      </c>
      <c r="DC567" s="44" t="str">
        <f t="shared" si="617"/>
        <v/>
      </c>
      <c r="DD567" s="44" t="str">
        <f t="shared" si="618"/>
        <v/>
      </c>
      <c r="DE567" s="44" t="str">
        <f t="shared" si="619"/>
        <v/>
      </c>
      <c r="DF567" s="44" t="str">
        <f t="shared" si="620"/>
        <v/>
      </c>
      <c r="DG567" s="44" t="str">
        <f t="shared" si="621"/>
        <v/>
      </c>
      <c r="DH567" s="44" t="str">
        <f t="shared" si="581"/>
        <v/>
      </c>
      <c r="DI567" s="50" t="str">
        <f t="shared" si="622"/>
        <v/>
      </c>
      <c r="DJ567" s="50" t="str">
        <f t="shared" si="623"/>
        <v/>
      </c>
      <c r="DK567" s="50" t="str">
        <f t="shared" si="624"/>
        <v/>
      </c>
      <c r="DL567" s="50" t="str">
        <f t="shared" si="625"/>
        <v/>
      </c>
      <c r="DM567" s="51" t="str">
        <f t="shared" si="574"/>
        <v>000000000</v>
      </c>
      <c r="DN567" s="52"/>
      <c r="DO567" s="53"/>
      <c r="DP567" s="52"/>
      <c r="DQ567" s="53" t="str">
        <f t="shared" si="607"/>
        <v/>
      </c>
      <c r="DR567" s="52" t="str">
        <f t="shared" si="608"/>
        <v/>
      </c>
      <c r="DS567" s="53"/>
      <c r="DT567" s="52"/>
      <c r="DU567" s="53"/>
      <c r="DV567" s="52"/>
      <c r="DW567" s="99"/>
      <c r="DX567" s="99"/>
      <c r="EI567" s="83"/>
      <c r="EJ567" s="102"/>
      <c r="EK567" s="102"/>
      <c r="EL567" s="102"/>
      <c r="EM567" s="102"/>
      <c r="EN567" s="102"/>
      <c r="EO567" s="102"/>
      <c r="EP567" s="102"/>
      <c r="EQ567" s="102"/>
      <c r="ER567" s="102"/>
      <c r="ES567" s="102"/>
      <c r="ET567" s="102"/>
      <c r="EU567" s="102"/>
      <c r="EV567" s="102"/>
      <c r="FL567" s="36" t="str">
        <f t="shared" si="573"/>
        <v>X</v>
      </c>
    </row>
    <row r="568" spans="1:168" s="36" customFormat="1" ht="49.5" customHeight="1" x14ac:dyDescent="0.35">
      <c r="A568" s="67"/>
      <c r="B568" s="39"/>
      <c r="C568" s="39"/>
      <c r="D568" s="40" t="s">
        <v>1973</v>
      </c>
      <c r="E568" s="41" t="s">
        <v>2998</v>
      </c>
      <c r="F568" s="41" t="s">
        <v>1974</v>
      </c>
      <c r="G568" s="41"/>
      <c r="H568" s="41" t="s">
        <v>1979</v>
      </c>
      <c r="I568" s="41" t="s">
        <v>5396</v>
      </c>
      <c r="J568" s="41" t="s">
        <v>5889</v>
      </c>
      <c r="K568" s="41"/>
      <c r="L568" s="41"/>
      <c r="M568" s="41" t="s">
        <v>833</v>
      </c>
      <c r="N568" s="41" t="s">
        <v>834</v>
      </c>
      <c r="O568" s="29" t="s">
        <v>837</v>
      </c>
      <c r="P568" s="30" t="s">
        <v>838</v>
      </c>
      <c r="Q568" s="31"/>
      <c r="R568" s="31"/>
      <c r="S568" s="32" t="s">
        <v>1973</v>
      </c>
      <c r="T568" s="33"/>
      <c r="U568" s="33" t="s">
        <v>2998</v>
      </c>
      <c r="V568" s="33" t="s">
        <v>1974</v>
      </c>
      <c r="W568" s="33" t="s">
        <v>1013</v>
      </c>
      <c r="X568" s="33" t="s">
        <v>837</v>
      </c>
      <c r="Y568" s="33" t="s">
        <v>838</v>
      </c>
      <c r="Z568" s="33">
        <v>1</v>
      </c>
      <c r="AA568" s="34" t="s">
        <v>5052</v>
      </c>
      <c r="AB568" s="34">
        <v>210</v>
      </c>
      <c r="AC568" s="34" t="s">
        <v>5053</v>
      </c>
      <c r="AD568" s="34" t="s">
        <v>5054</v>
      </c>
      <c r="AE568" s="34" t="s">
        <v>5053</v>
      </c>
      <c r="AF568" s="34" t="s">
        <v>5694</v>
      </c>
      <c r="AG568" s="34" t="s">
        <v>4722</v>
      </c>
      <c r="AH568" s="34" t="s">
        <v>5707</v>
      </c>
      <c r="AI568" s="34" t="s">
        <v>4723</v>
      </c>
      <c r="AJ568" s="34" t="s">
        <v>4106</v>
      </c>
      <c r="AK568" s="34" t="s">
        <v>5691</v>
      </c>
      <c r="AL568" s="34" t="s">
        <v>1073</v>
      </c>
      <c r="AM568" s="34" t="s">
        <v>1013</v>
      </c>
      <c r="AN568" s="34">
        <v>1</v>
      </c>
      <c r="AO568" s="34" t="s">
        <v>5691</v>
      </c>
      <c r="AP568" s="34" t="s">
        <v>5691</v>
      </c>
      <c r="AQ568" s="56">
        <v>0</v>
      </c>
      <c r="AR568" s="56">
        <v>0</v>
      </c>
      <c r="AS568" s="56">
        <v>0</v>
      </c>
      <c r="AT568" s="42" t="s">
        <v>4106</v>
      </c>
      <c r="AU568" s="42" t="s">
        <v>4106</v>
      </c>
      <c r="AV568" s="42" t="s">
        <v>4106</v>
      </c>
      <c r="AW568" s="35"/>
      <c r="AX568" s="35"/>
      <c r="AY568" s="35"/>
      <c r="AZ568" s="43" t="str">
        <f t="shared" si="582"/>
        <v/>
      </c>
      <c r="BA568" s="44"/>
      <c r="BB568" s="43" t="str">
        <f t="shared" si="583"/>
        <v/>
      </c>
      <c r="BC568" s="45" t="str">
        <f t="shared" si="584"/>
        <v/>
      </c>
      <c r="BD568" s="45" t="str">
        <f t="shared" si="585"/>
        <v/>
      </c>
      <c r="BE568" s="45" t="s">
        <v>5691</v>
      </c>
      <c r="BF568" s="45" t="str">
        <f t="shared" si="627"/>
        <v/>
      </c>
      <c r="BG568" s="45" t="str">
        <f t="shared" si="586"/>
        <v/>
      </c>
      <c r="BH568" s="12" t="str">
        <f t="shared" si="587"/>
        <v/>
      </c>
      <c r="BI568" s="43" t="str">
        <f t="shared" si="588"/>
        <v/>
      </c>
      <c r="BJ568" s="46" t="str">
        <f t="shared" si="589"/>
        <v/>
      </c>
      <c r="BK568" s="46" t="str">
        <f t="shared" si="590"/>
        <v/>
      </c>
      <c r="BL568" s="46" t="str">
        <f t="shared" si="591"/>
        <v/>
      </c>
      <c r="BM568" s="43" t="str">
        <f t="shared" si="592"/>
        <v/>
      </c>
      <c r="BN568" s="43" t="str">
        <f t="shared" si="593"/>
        <v/>
      </c>
      <c r="BO568" s="44" t="str">
        <f t="shared" si="628"/>
        <v>X</v>
      </c>
      <c r="BP568" s="44" t="str">
        <f t="shared" si="575"/>
        <v>X</v>
      </c>
      <c r="BQ568" s="44" t="str">
        <f t="shared" si="576"/>
        <v/>
      </c>
      <c r="BR568" s="46" t="str">
        <f t="shared" si="629"/>
        <v/>
      </c>
      <c r="BS568" s="47" t="str">
        <f t="shared" si="630"/>
        <v/>
      </c>
      <c r="BT568" s="46" t="str">
        <f t="shared" si="631"/>
        <v/>
      </c>
      <c r="BU568" s="46" t="str">
        <f t="shared" si="632"/>
        <v/>
      </c>
      <c r="BV568" s="73" t="str">
        <f t="shared" si="572"/>
        <v/>
      </c>
      <c r="BW568" s="47" t="str">
        <f t="shared" si="636"/>
        <v/>
      </c>
      <c r="BX568" s="47" t="str">
        <f t="shared" si="577"/>
        <v>X</v>
      </c>
      <c r="BY568" s="13" t="str">
        <f t="shared" si="578"/>
        <v/>
      </c>
      <c r="BZ568" s="14" t="str">
        <f t="shared" si="633"/>
        <v/>
      </c>
      <c r="CA568" s="48" t="str">
        <f t="shared" si="634"/>
        <v/>
      </c>
      <c r="CB568" s="44" t="str">
        <f t="shared" si="635"/>
        <v/>
      </c>
      <c r="CC568" s="44" t="str">
        <f t="shared" si="594"/>
        <v/>
      </c>
      <c r="CD568" s="44" t="str">
        <f t="shared" si="579"/>
        <v/>
      </c>
      <c r="CE568" s="44" t="str">
        <f t="shared" si="609"/>
        <v/>
      </c>
      <c r="CF568" s="44" t="str">
        <f t="shared" si="595"/>
        <v/>
      </c>
      <c r="CG568" s="44" t="str">
        <f t="shared" si="596"/>
        <v/>
      </c>
      <c r="CH568" s="44" t="str">
        <f t="shared" si="597"/>
        <v/>
      </c>
      <c r="CI568" s="44" t="str">
        <f t="shared" si="598"/>
        <v/>
      </c>
      <c r="CJ568" s="44" t="str">
        <f t="shared" si="599"/>
        <v/>
      </c>
      <c r="CK568" s="44" t="str">
        <f t="shared" si="600"/>
        <v/>
      </c>
      <c r="CL568" s="44" t="str">
        <f t="shared" si="601"/>
        <v/>
      </c>
      <c r="CM568" s="43" t="str">
        <f t="shared" si="602"/>
        <v/>
      </c>
      <c r="CN568" s="43" t="str">
        <f t="shared" si="603"/>
        <v/>
      </c>
      <c r="CO568" s="43" t="str">
        <f t="shared" si="604"/>
        <v/>
      </c>
      <c r="CP568" s="44" t="str">
        <f t="shared" si="580"/>
        <v>X</v>
      </c>
      <c r="CQ568" s="44" t="str">
        <f t="shared" si="605"/>
        <v/>
      </c>
      <c r="CR568" s="43" t="str">
        <f t="shared" si="626"/>
        <v/>
      </c>
      <c r="CS568" s="44" t="s">
        <v>5285</v>
      </c>
      <c r="CT568" s="44">
        <v>0</v>
      </c>
      <c r="CU568" s="44" t="str">
        <f t="shared" si="610"/>
        <v/>
      </c>
      <c r="CV568" s="44" t="str">
        <f t="shared" si="611"/>
        <v/>
      </c>
      <c r="CW568" s="44" t="str">
        <f t="shared" si="612"/>
        <v/>
      </c>
      <c r="CX568" s="44" t="str">
        <f t="shared" si="613"/>
        <v/>
      </c>
      <c r="CY568" s="44" t="str">
        <f t="shared" si="614"/>
        <v/>
      </c>
      <c r="CZ568" s="44" t="str">
        <f t="shared" si="615"/>
        <v/>
      </c>
      <c r="DA568" s="49" t="str">
        <f t="shared" si="606"/>
        <v/>
      </c>
      <c r="DB568" s="44" t="str">
        <f t="shared" si="616"/>
        <v/>
      </c>
      <c r="DC568" s="44" t="str">
        <f t="shared" si="617"/>
        <v/>
      </c>
      <c r="DD568" s="44" t="str">
        <f t="shared" si="618"/>
        <v/>
      </c>
      <c r="DE568" s="44" t="str">
        <f t="shared" si="619"/>
        <v/>
      </c>
      <c r="DF568" s="44" t="str">
        <f t="shared" si="620"/>
        <v/>
      </c>
      <c r="DG568" s="44" t="str">
        <f t="shared" si="621"/>
        <v/>
      </c>
      <c r="DH568" s="44" t="str">
        <f t="shared" si="581"/>
        <v/>
      </c>
      <c r="DI568" s="50" t="str">
        <f t="shared" si="622"/>
        <v/>
      </c>
      <c r="DJ568" s="50" t="str">
        <f t="shared" si="623"/>
        <v/>
      </c>
      <c r="DK568" s="50" t="str">
        <f t="shared" si="624"/>
        <v/>
      </c>
      <c r="DL568" s="50" t="str">
        <f t="shared" si="625"/>
        <v/>
      </c>
      <c r="DM568" s="51" t="str">
        <f t="shared" si="574"/>
        <v>000000000</v>
      </c>
      <c r="DN568" s="52"/>
      <c r="DO568" s="53"/>
      <c r="DP568" s="52"/>
      <c r="DQ568" s="53" t="str">
        <f t="shared" si="607"/>
        <v/>
      </c>
      <c r="DR568" s="52" t="str">
        <f t="shared" si="608"/>
        <v/>
      </c>
      <c r="DS568" s="53"/>
      <c r="DT568" s="52"/>
      <c r="DU568" s="53"/>
      <c r="DV568" s="52"/>
      <c r="DW568" s="99"/>
      <c r="DX568" s="99"/>
      <c r="EI568" s="83"/>
      <c r="EJ568" s="102"/>
      <c r="EK568" s="102"/>
      <c r="EL568" s="102"/>
      <c r="EM568" s="102"/>
      <c r="EN568" s="102"/>
      <c r="EO568" s="102"/>
      <c r="EP568" s="102"/>
      <c r="EQ568" s="102"/>
      <c r="ER568" s="102"/>
      <c r="ES568" s="102"/>
      <c r="ET568" s="102"/>
      <c r="EU568" s="102"/>
      <c r="EV568" s="102"/>
      <c r="FL568" s="36" t="str">
        <f t="shared" si="573"/>
        <v>X</v>
      </c>
    </row>
    <row r="569" spans="1:168" s="36" customFormat="1" ht="49.5" customHeight="1" x14ac:dyDescent="0.35">
      <c r="A569" s="67"/>
      <c r="B569" s="39"/>
      <c r="C569" s="39"/>
      <c r="D569" s="40" t="s">
        <v>5460</v>
      </c>
      <c r="E569" s="41" t="s">
        <v>4106</v>
      </c>
      <c r="F569" s="41" t="s">
        <v>1968</v>
      </c>
      <c r="G569" s="41"/>
      <c r="H569" s="41"/>
      <c r="I569" s="41" t="s">
        <v>5762</v>
      </c>
      <c r="J569" s="41" t="s">
        <v>5763</v>
      </c>
      <c r="K569" s="41"/>
      <c r="L569" s="41"/>
      <c r="M569" s="41" t="s">
        <v>5744</v>
      </c>
      <c r="N569" s="41" t="s">
        <v>5745</v>
      </c>
      <c r="O569" s="29" t="s">
        <v>5747</v>
      </c>
      <c r="P569" s="30" t="s">
        <v>5748</v>
      </c>
      <c r="Q569" s="31"/>
      <c r="R569" s="31"/>
      <c r="S569" s="32" t="s">
        <v>5460</v>
      </c>
      <c r="T569" s="33"/>
      <c r="U569" s="33" t="s">
        <v>4106</v>
      </c>
      <c r="V569" s="33" t="s">
        <v>1968</v>
      </c>
      <c r="W569" s="33" t="s">
        <v>5691</v>
      </c>
      <c r="X569" s="33" t="s">
        <v>5747</v>
      </c>
      <c r="Y569" s="33" t="s">
        <v>5748</v>
      </c>
      <c r="Z569" s="33">
        <v>1</v>
      </c>
      <c r="AA569" s="34" t="s">
        <v>5749</v>
      </c>
      <c r="AB569" s="34">
        <v>121</v>
      </c>
      <c r="AC569" s="34" t="s">
        <v>5750</v>
      </c>
      <c r="AD569" s="34" t="s">
        <v>4112</v>
      </c>
      <c r="AE569" s="34" t="s">
        <v>6453</v>
      </c>
      <c r="AF569" s="34" t="s">
        <v>5460</v>
      </c>
      <c r="AG569" s="34" t="s">
        <v>1968</v>
      </c>
      <c r="AH569" s="34" t="s">
        <v>4106</v>
      </c>
      <c r="AI569" s="34"/>
      <c r="AJ569" s="34" t="s">
        <v>4106</v>
      </c>
      <c r="AK569" s="34" t="s">
        <v>5691</v>
      </c>
      <c r="AL569" s="34" t="s">
        <v>4106</v>
      </c>
      <c r="AM569" s="34" t="s">
        <v>5691</v>
      </c>
      <c r="AN569" s="34">
        <v>1</v>
      </c>
      <c r="AO569" s="34" t="s">
        <v>5691</v>
      </c>
      <c r="AP569" s="34" t="s">
        <v>5691</v>
      </c>
      <c r="AQ569" s="56">
        <v>0</v>
      </c>
      <c r="AR569" s="56">
        <v>0</v>
      </c>
      <c r="AS569" s="56">
        <v>0</v>
      </c>
      <c r="AT569" s="42" t="s">
        <v>4106</v>
      </c>
      <c r="AU569" s="42" t="s">
        <v>4106</v>
      </c>
      <c r="AV569" s="42" t="s">
        <v>4106</v>
      </c>
      <c r="AW569" s="35"/>
      <c r="AX569" s="35"/>
      <c r="AY569" s="35"/>
      <c r="AZ569" s="43" t="str">
        <f t="shared" si="582"/>
        <v/>
      </c>
      <c r="BA569" s="44"/>
      <c r="BB569" s="43" t="str">
        <f t="shared" si="583"/>
        <v/>
      </c>
      <c r="BC569" s="45" t="str">
        <f t="shared" si="584"/>
        <v>X</v>
      </c>
      <c r="BD569" s="45" t="str">
        <f t="shared" si="585"/>
        <v/>
      </c>
      <c r="BE569" s="45" t="s">
        <v>5691</v>
      </c>
      <c r="BF569" s="45" t="str">
        <f t="shared" si="627"/>
        <v/>
      </c>
      <c r="BG569" s="45" t="str">
        <f t="shared" si="586"/>
        <v/>
      </c>
      <c r="BH569" s="12" t="str">
        <f t="shared" si="587"/>
        <v/>
      </c>
      <c r="BI569" s="43" t="str">
        <f t="shared" si="588"/>
        <v/>
      </c>
      <c r="BJ569" s="46" t="str">
        <f t="shared" si="589"/>
        <v/>
      </c>
      <c r="BK569" s="46" t="str">
        <f t="shared" si="590"/>
        <v/>
      </c>
      <c r="BL569" s="46" t="str">
        <f t="shared" si="591"/>
        <v/>
      </c>
      <c r="BM569" s="43" t="str">
        <f t="shared" si="592"/>
        <v/>
      </c>
      <c r="BN569" s="43" t="str">
        <f t="shared" si="593"/>
        <v/>
      </c>
      <c r="BO569" s="44" t="str">
        <f t="shared" si="628"/>
        <v/>
      </c>
      <c r="BP569" s="44" t="str">
        <f t="shared" si="575"/>
        <v>X</v>
      </c>
      <c r="BQ569" s="44" t="str">
        <f t="shared" si="576"/>
        <v/>
      </c>
      <c r="BR569" s="46" t="str">
        <f t="shared" si="629"/>
        <v/>
      </c>
      <c r="BS569" s="47" t="str">
        <f t="shared" si="630"/>
        <v/>
      </c>
      <c r="BT569" s="46" t="str">
        <f t="shared" si="631"/>
        <v/>
      </c>
      <c r="BU569" s="46" t="str">
        <f t="shared" si="632"/>
        <v/>
      </c>
      <c r="BV569" s="73" t="str">
        <f t="shared" si="572"/>
        <v>X</v>
      </c>
      <c r="BW569" s="47" t="str">
        <f t="shared" si="636"/>
        <v/>
      </c>
      <c r="BX569" s="47" t="str">
        <f t="shared" si="577"/>
        <v/>
      </c>
      <c r="BY569" s="13" t="str">
        <f t="shared" si="578"/>
        <v/>
      </c>
      <c r="BZ569" s="14" t="str">
        <f t="shared" si="633"/>
        <v/>
      </c>
      <c r="CA569" s="48" t="str">
        <f t="shared" si="634"/>
        <v>X</v>
      </c>
      <c r="CB569" s="44" t="str">
        <f t="shared" si="635"/>
        <v/>
      </c>
      <c r="CC569" s="44" t="str">
        <f t="shared" si="594"/>
        <v/>
      </c>
      <c r="CD569" s="44" t="str">
        <f t="shared" si="579"/>
        <v/>
      </c>
      <c r="CE569" s="44" t="str">
        <f t="shared" si="609"/>
        <v/>
      </c>
      <c r="CF569" s="44" t="str">
        <f t="shared" si="595"/>
        <v/>
      </c>
      <c r="CG569" s="44" t="str">
        <f t="shared" si="596"/>
        <v/>
      </c>
      <c r="CH569" s="44" t="str">
        <f t="shared" si="597"/>
        <v/>
      </c>
      <c r="CI569" s="44" t="str">
        <f t="shared" si="598"/>
        <v/>
      </c>
      <c r="CJ569" s="44" t="str">
        <f t="shared" si="599"/>
        <v/>
      </c>
      <c r="CK569" s="44" t="str">
        <f t="shared" si="600"/>
        <v/>
      </c>
      <c r="CL569" s="44" t="str">
        <f t="shared" si="601"/>
        <v/>
      </c>
      <c r="CM569" s="43" t="str">
        <f t="shared" si="602"/>
        <v/>
      </c>
      <c r="CN569" s="43" t="str">
        <f t="shared" si="603"/>
        <v/>
      </c>
      <c r="CO569" s="43" t="str">
        <f t="shared" si="604"/>
        <v/>
      </c>
      <c r="CP569" s="44" t="str">
        <f t="shared" si="580"/>
        <v/>
      </c>
      <c r="CQ569" s="44" t="str">
        <f t="shared" si="605"/>
        <v/>
      </c>
      <c r="CR569" s="43" t="str">
        <f t="shared" si="626"/>
        <v/>
      </c>
      <c r="CS569" s="44">
        <v>0</v>
      </c>
      <c r="CT569" s="44">
        <v>0</v>
      </c>
      <c r="CU569" s="44" t="str">
        <f t="shared" si="610"/>
        <v/>
      </c>
      <c r="CV569" s="44" t="str">
        <f t="shared" si="611"/>
        <v/>
      </c>
      <c r="CW569" s="44" t="str">
        <f t="shared" si="612"/>
        <v/>
      </c>
      <c r="CX569" s="44" t="str">
        <f t="shared" si="613"/>
        <v/>
      </c>
      <c r="CY569" s="44" t="str">
        <f t="shared" si="614"/>
        <v/>
      </c>
      <c r="CZ569" s="44" t="str">
        <f t="shared" si="615"/>
        <v/>
      </c>
      <c r="DA569" s="49" t="str">
        <f t="shared" si="606"/>
        <v/>
      </c>
      <c r="DB569" s="44" t="str">
        <f t="shared" si="616"/>
        <v/>
      </c>
      <c r="DC569" s="44" t="str">
        <f t="shared" si="617"/>
        <v/>
      </c>
      <c r="DD569" s="44" t="str">
        <f t="shared" si="618"/>
        <v/>
      </c>
      <c r="DE569" s="44" t="str">
        <f t="shared" si="619"/>
        <v/>
      </c>
      <c r="DF569" s="44" t="str">
        <f t="shared" si="620"/>
        <v/>
      </c>
      <c r="DG569" s="44" t="str">
        <f t="shared" si="621"/>
        <v/>
      </c>
      <c r="DH569" s="44" t="str">
        <f t="shared" si="581"/>
        <v/>
      </c>
      <c r="DI569" s="50" t="str">
        <f t="shared" si="622"/>
        <v/>
      </c>
      <c r="DJ569" s="50" t="str">
        <f t="shared" si="623"/>
        <v/>
      </c>
      <c r="DK569" s="50" t="str">
        <f t="shared" si="624"/>
        <v/>
      </c>
      <c r="DL569" s="50" t="str">
        <f t="shared" si="625"/>
        <v/>
      </c>
      <c r="DM569" s="51" t="str">
        <f t="shared" si="574"/>
        <v>000000000</v>
      </c>
      <c r="DN569" s="52"/>
      <c r="DO569" s="53"/>
      <c r="DP569" s="52"/>
      <c r="DQ569" s="53" t="str">
        <f t="shared" si="607"/>
        <v/>
      </c>
      <c r="DR569" s="52" t="str">
        <f t="shared" si="608"/>
        <v/>
      </c>
      <c r="DS569" s="53"/>
      <c r="DT569" s="52"/>
      <c r="DU569" s="53"/>
      <c r="DV569" s="52"/>
      <c r="DW569" s="99"/>
      <c r="DX569" s="99"/>
      <c r="EI569" s="83"/>
      <c r="EJ569" s="102"/>
      <c r="EK569" s="102"/>
      <c r="EL569" s="102"/>
      <c r="EM569" s="102"/>
      <c r="EN569" s="102"/>
      <c r="EO569" s="102"/>
      <c r="EP569" s="102"/>
      <c r="EQ569" s="102"/>
      <c r="ER569" s="102"/>
      <c r="ES569" s="102"/>
      <c r="ET569" s="102"/>
      <c r="EU569" s="102"/>
      <c r="EV569" s="102"/>
      <c r="FL569" s="36" t="str">
        <f t="shared" si="573"/>
        <v/>
      </c>
    </row>
    <row r="570" spans="1:168" s="36" customFormat="1" ht="49.5" customHeight="1" x14ac:dyDescent="0.35">
      <c r="A570" s="67"/>
      <c r="B570" s="39"/>
      <c r="C570" s="39"/>
      <c r="D570" s="40"/>
      <c r="E570" s="41"/>
      <c r="F570" s="41"/>
      <c r="G570" s="41"/>
      <c r="H570" s="41"/>
      <c r="I570" s="41"/>
      <c r="J570" s="41"/>
      <c r="K570" s="41"/>
      <c r="L570" s="41"/>
      <c r="M570" s="41"/>
      <c r="N570" s="41"/>
      <c r="O570" s="29" t="s">
        <v>5747</v>
      </c>
      <c r="P570" s="30" t="s">
        <v>5748</v>
      </c>
      <c r="Q570" s="31"/>
      <c r="R570" s="31"/>
      <c r="S570" s="32" t="s">
        <v>5460</v>
      </c>
      <c r="T570" s="33"/>
      <c r="U570" s="33" t="s">
        <v>5318</v>
      </c>
      <c r="V570" s="33" t="s">
        <v>1968</v>
      </c>
      <c r="W570" s="33" t="s">
        <v>7559</v>
      </c>
      <c r="X570" s="33" t="s">
        <v>5050</v>
      </c>
      <c r="Y570" s="33" t="s">
        <v>5051</v>
      </c>
      <c r="Z570" s="33">
        <v>1</v>
      </c>
      <c r="AA570" s="34" t="s">
        <v>5052</v>
      </c>
      <c r="AB570" s="34">
        <v>210</v>
      </c>
      <c r="AC570" s="34" t="s">
        <v>5053</v>
      </c>
      <c r="AD570" s="34" t="s">
        <v>5054</v>
      </c>
      <c r="AE570" s="34" t="s">
        <v>5053</v>
      </c>
      <c r="AF570" s="34" t="s">
        <v>5460</v>
      </c>
      <c r="AG570" s="34" t="s">
        <v>1968</v>
      </c>
      <c r="AH570" s="34" t="s">
        <v>4106</v>
      </c>
      <c r="AI570" s="34"/>
      <c r="AJ570" s="34" t="s">
        <v>5318</v>
      </c>
      <c r="AK570" s="34" t="s">
        <v>7558</v>
      </c>
      <c r="AL570" s="34" t="s">
        <v>4106</v>
      </c>
      <c r="AM570" s="34" t="s">
        <v>5691</v>
      </c>
      <c r="AN570" s="34">
        <v>1</v>
      </c>
      <c r="AO570" s="34" t="s">
        <v>5691</v>
      </c>
      <c r="AP570" s="34" t="s">
        <v>5691</v>
      </c>
      <c r="AQ570" s="56">
        <v>0</v>
      </c>
      <c r="AR570" s="56">
        <v>0</v>
      </c>
      <c r="AS570" s="56">
        <v>0</v>
      </c>
      <c r="AT570" s="42" t="s">
        <v>4106</v>
      </c>
      <c r="AU570" s="42" t="s">
        <v>4106</v>
      </c>
      <c r="AV570" s="42" t="s">
        <v>4106</v>
      </c>
      <c r="AW570" s="35"/>
      <c r="AX570" s="35"/>
      <c r="AY570" s="35"/>
      <c r="AZ570" s="43" t="str">
        <f>IF(BA570="",IF(MID($AB570,1,2)="11","X",""),"")</f>
        <v/>
      </c>
      <c r="BA570" s="44"/>
      <c r="BB570" s="43" t="str">
        <f t="shared" si="583"/>
        <v/>
      </c>
      <c r="BC570" s="45" t="str">
        <f>IF(BD570="",IF(MID($AB570,1,2)="12","X",""),"")</f>
        <v/>
      </c>
      <c r="BD570" s="45" t="str">
        <f t="shared" si="585"/>
        <v/>
      </c>
      <c r="BE570" s="45" t="s">
        <v>5691</v>
      </c>
      <c r="BF570" s="45" t="str">
        <f>IF(BE570="",BD570,"")</f>
        <v/>
      </c>
      <c r="BG570" s="45" t="str">
        <f t="shared" si="586"/>
        <v/>
      </c>
      <c r="BH570" s="12" t="str">
        <f>IF(BJ570&amp;BL570&amp;BM570="",IF(MID($AB570,1,2)="13","X",""),"")</f>
        <v/>
      </c>
      <c r="BI570" s="43" t="str">
        <f t="shared" si="588"/>
        <v/>
      </c>
      <c r="BJ570" s="46" t="str">
        <f t="shared" si="589"/>
        <v/>
      </c>
      <c r="BK570" s="46" t="str">
        <f>+BH570&amp;BI570&amp;BJ570&amp;BL570&amp;BM570</f>
        <v/>
      </c>
      <c r="BL570" s="46" t="str">
        <f t="shared" si="591"/>
        <v/>
      </c>
      <c r="BM570" s="43" t="str">
        <f t="shared" si="592"/>
        <v/>
      </c>
      <c r="BN570" s="43" t="str">
        <f>IF(BI570="",IF(BG570="",IF(BB570="",IF($AB570=230,"X",IF(MID($AB570,1,1)="3","X","")),""),""),"")</f>
        <v/>
      </c>
      <c r="BO570" s="44" t="str">
        <f t="shared" si="628"/>
        <v>X</v>
      </c>
      <c r="BP570" s="44" t="str">
        <f>IF(+AZ570&amp;BA570&amp;BB570&amp;BC570&amp;BD570&amp;BE570&amp;BF570&amp;BG570&amp;BH570&amp;BI570&amp;BJ570&amp;BK570&amp;BL570&amp;BM570&amp;BN570&amp;BO570="","","X")</f>
        <v>X</v>
      </c>
      <c r="BQ570" s="44" t="str">
        <f>IF(S570="","",IF(BP570="","X",""))</f>
        <v/>
      </c>
      <c r="BR570" s="46" t="str">
        <f t="shared" si="629"/>
        <v/>
      </c>
      <c r="BS570" s="47" t="str">
        <f t="shared" si="630"/>
        <v/>
      </c>
      <c r="BT570" s="46" t="str">
        <f t="shared" si="631"/>
        <v/>
      </c>
      <c r="BU570" s="46" t="str">
        <f t="shared" si="632"/>
        <v/>
      </c>
      <c r="BV570" s="73" t="str">
        <f t="shared" si="572"/>
        <v/>
      </c>
      <c r="BW570" s="47" t="str">
        <f>IF(AF570&amp;AH570&amp;AL570="386014038","",IF($AH570&amp;$AL570="014038","X",""))</f>
        <v/>
      </c>
      <c r="BX570" s="47" t="str">
        <f>IF(BO570="X",BO570,"")</f>
        <v>X</v>
      </c>
      <c r="BY570" s="13" t="str">
        <f>IF(BW570="",IF($AB570=230,"X",IF(MID($AB570,1,1)="3","X","")),"")</f>
        <v/>
      </c>
      <c r="BZ570" s="14" t="str">
        <f t="shared" si="633"/>
        <v/>
      </c>
      <c r="CA570" s="48" t="str">
        <f t="shared" si="634"/>
        <v/>
      </c>
      <c r="CB570" s="44" t="str">
        <f t="shared" si="635"/>
        <v/>
      </c>
      <c r="CC570" s="44" t="str">
        <f t="shared" si="594"/>
        <v/>
      </c>
      <c r="CD570" s="44" t="str">
        <f t="shared" si="579"/>
        <v/>
      </c>
      <c r="CE570" s="44" t="str">
        <f>IF($AT570="033",IF(AJ570="052","",IF(CB570="","X","")),"")</f>
        <v/>
      </c>
      <c r="CF570" s="44" t="str">
        <f t="shared" si="595"/>
        <v/>
      </c>
      <c r="CG570" s="44" t="str">
        <f t="shared" si="596"/>
        <v/>
      </c>
      <c r="CH570" s="44" t="str">
        <f t="shared" si="597"/>
        <v/>
      </c>
      <c r="CI570" s="44" t="str">
        <f t="shared" si="598"/>
        <v/>
      </c>
      <c r="CJ570" s="44" t="str">
        <f t="shared" si="599"/>
        <v/>
      </c>
      <c r="CK570" s="44" t="str">
        <f t="shared" si="600"/>
        <v/>
      </c>
      <c r="CL570" s="44" t="str">
        <f t="shared" si="601"/>
        <v/>
      </c>
      <c r="CM570" s="43" t="str">
        <f t="shared" si="602"/>
        <v/>
      </c>
      <c r="CN570" s="43" t="str">
        <f t="shared" si="603"/>
        <v/>
      </c>
      <c r="CO570" s="43" t="str">
        <f t="shared" si="604"/>
        <v/>
      </c>
      <c r="CP570" s="44" t="str">
        <f t="shared" si="580"/>
        <v>X</v>
      </c>
      <c r="CQ570" s="44" t="str">
        <f t="shared" si="605"/>
        <v/>
      </c>
      <c r="CR570" s="43" t="str">
        <f t="shared" si="626"/>
        <v/>
      </c>
      <c r="CS570" s="44">
        <v>0</v>
      </c>
      <c r="CT570" s="44">
        <v>0</v>
      </c>
      <c r="CU570" s="44" t="str">
        <f t="shared" si="610"/>
        <v/>
      </c>
      <c r="CV570" s="44" t="str">
        <f t="shared" si="611"/>
        <v/>
      </c>
      <c r="CW570" s="44" t="str">
        <f t="shared" si="612"/>
        <v/>
      </c>
      <c r="CX570" s="44" t="str">
        <f t="shared" si="613"/>
        <v/>
      </c>
      <c r="CY570" s="44" t="str">
        <f t="shared" si="614"/>
        <v/>
      </c>
      <c r="CZ570" s="44" t="str">
        <f t="shared" si="615"/>
        <v/>
      </c>
      <c r="DA570" s="49" t="str">
        <f t="shared" si="606"/>
        <v/>
      </c>
      <c r="DB570" s="44" t="str">
        <f t="shared" si="616"/>
        <v/>
      </c>
      <c r="DC570" s="44" t="str">
        <f t="shared" si="617"/>
        <v/>
      </c>
      <c r="DD570" s="44" t="str">
        <f t="shared" si="618"/>
        <v/>
      </c>
      <c r="DE570" s="44" t="str">
        <f t="shared" si="619"/>
        <v/>
      </c>
      <c r="DF570" s="44" t="str">
        <f t="shared" si="620"/>
        <v/>
      </c>
      <c r="DG570" s="44" t="str">
        <f t="shared" si="621"/>
        <v/>
      </c>
      <c r="DH570" s="44" t="str">
        <f>IF(+DI570&amp;DK570&amp;DL570="",AZ570&amp;BA570&amp;BB570,"")</f>
        <v/>
      </c>
      <c r="DI570" s="50" t="str">
        <f t="shared" si="622"/>
        <v/>
      </c>
      <c r="DJ570" s="50" t="str">
        <f>IF($AT570="033",IF(BO570="052","",IF(DG570="","X","")),"")</f>
        <v/>
      </c>
      <c r="DK570" s="50" t="str">
        <f t="shared" si="624"/>
        <v/>
      </c>
      <c r="DL570" s="50" t="str">
        <f t="shared" si="625"/>
        <v/>
      </c>
      <c r="DM570" s="51" t="str">
        <f>+AT570&amp;AU570&amp;AV570</f>
        <v>000000000</v>
      </c>
      <c r="DN570" s="52"/>
      <c r="DO570" s="53"/>
      <c r="DP570" s="52"/>
      <c r="DQ570" s="53" t="str">
        <f t="shared" si="607"/>
        <v/>
      </c>
      <c r="DR570" s="52" t="str">
        <f t="shared" si="608"/>
        <v/>
      </c>
      <c r="DS570" s="53"/>
      <c r="DT570" s="52"/>
      <c r="DU570" s="53"/>
      <c r="DV570" s="52"/>
      <c r="DW570" s="99"/>
      <c r="DX570" s="99"/>
      <c r="EI570" s="83"/>
      <c r="EJ570" s="102"/>
      <c r="EK570" s="102"/>
      <c r="EL570" s="102"/>
      <c r="EM570" s="102"/>
      <c r="EN570" s="102"/>
      <c r="EO570" s="102"/>
      <c r="EP570" s="102"/>
      <c r="EQ570" s="102"/>
      <c r="ER570" s="102"/>
      <c r="ES570" s="102"/>
      <c r="ET570" s="102"/>
      <c r="EU570" s="102"/>
      <c r="EV570" s="102"/>
      <c r="FL570" s="36" t="str">
        <f t="shared" si="573"/>
        <v>X</v>
      </c>
    </row>
    <row r="571" spans="1:168" s="36" customFormat="1" ht="49.5" customHeight="1" x14ac:dyDescent="0.35">
      <c r="A571" s="67"/>
      <c r="B571" s="39"/>
      <c r="C571" s="39"/>
      <c r="D571" s="40" t="s">
        <v>1969</v>
      </c>
      <c r="E571" s="41" t="s">
        <v>4106</v>
      </c>
      <c r="F571" s="41" t="s">
        <v>1970</v>
      </c>
      <c r="G571" s="41"/>
      <c r="H571" s="41"/>
      <c r="I571" s="41" t="s">
        <v>5384</v>
      </c>
      <c r="J571" s="41" t="s">
        <v>5385</v>
      </c>
      <c r="K571" s="41"/>
      <c r="L571" s="41"/>
      <c r="M571" s="41" t="s">
        <v>2974</v>
      </c>
      <c r="N571" s="41" t="s">
        <v>2975</v>
      </c>
      <c r="O571" s="29" t="s">
        <v>2978</v>
      </c>
      <c r="P571" s="30" t="s">
        <v>2979</v>
      </c>
      <c r="Q571" s="31"/>
      <c r="R571" s="31"/>
      <c r="S571" s="32" t="s">
        <v>1969</v>
      </c>
      <c r="T571" s="33"/>
      <c r="U571" s="33" t="s">
        <v>4106</v>
      </c>
      <c r="V571" s="33" t="s">
        <v>1970</v>
      </c>
      <c r="W571" s="33" t="s">
        <v>5691</v>
      </c>
      <c r="X571" s="33" t="s">
        <v>2978</v>
      </c>
      <c r="Y571" s="33" t="s">
        <v>2979</v>
      </c>
      <c r="Z571" s="33">
        <v>1</v>
      </c>
      <c r="AA571" s="34" t="s">
        <v>2980</v>
      </c>
      <c r="AB571" s="34">
        <v>230</v>
      </c>
      <c r="AC571" s="34" t="s">
        <v>2981</v>
      </c>
      <c r="AD571" s="34" t="s">
        <v>4112</v>
      </c>
      <c r="AE571" s="34" t="s">
        <v>2982</v>
      </c>
      <c r="AF571" s="34" t="s">
        <v>1969</v>
      </c>
      <c r="AG571" s="34" t="s">
        <v>1970</v>
      </c>
      <c r="AH571" s="34" t="s">
        <v>4106</v>
      </c>
      <c r="AI571" s="34" t="s">
        <v>5691</v>
      </c>
      <c r="AJ571" s="34" t="s">
        <v>4106</v>
      </c>
      <c r="AK571" s="34" t="s">
        <v>5691</v>
      </c>
      <c r="AL571" s="34" t="s">
        <v>4106</v>
      </c>
      <c r="AM571" s="34" t="s">
        <v>5691</v>
      </c>
      <c r="AN571" s="34">
        <v>1</v>
      </c>
      <c r="AO571" s="34" t="s">
        <v>5691</v>
      </c>
      <c r="AP571" s="34" t="s">
        <v>5691</v>
      </c>
      <c r="AQ571" s="56">
        <v>0</v>
      </c>
      <c r="AR571" s="56">
        <v>0</v>
      </c>
      <c r="AS571" s="56">
        <v>0</v>
      </c>
      <c r="AT571" s="42" t="s">
        <v>4106</v>
      </c>
      <c r="AU571" s="42" t="s">
        <v>4106</v>
      </c>
      <c r="AV571" s="42" t="s">
        <v>4106</v>
      </c>
      <c r="AW571" s="35"/>
      <c r="AX571" s="35"/>
      <c r="AY571" s="35"/>
      <c r="AZ571" s="43" t="str">
        <f t="shared" si="582"/>
        <v/>
      </c>
      <c r="BA571" s="44"/>
      <c r="BB571" s="43" t="str">
        <f t="shared" si="583"/>
        <v/>
      </c>
      <c r="BC571" s="45" t="str">
        <f t="shared" si="584"/>
        <v/>
      </c>
      <c r="BD571" s="45" t="str">
        <f t="shared" si="585"/>
        <v/>
      </c>
      <c r="BE571" s="45" t="s">
        <v>5691</v>
      </c>
      <c r="BF571" s="45" t="str">
        <f t="shared" si="627"/>
        <v/>
      </c>
      <c r="BG571" s="45" t="str">
        <f t="shared" si="586"/>
        <v/>
      </c>
      <c r="BH571" s="12" t="str">
        <f t="shared" si="587"/>
        <v/>
      </c>
      <c r="BI571" s="43" t="str">
        <f t="shared" si="588"/>
        <v/>
      </c>
      <c r="BJ571" s="46" t="str">
        <f t="shared" si="589"/>
        <v/>
      </c>
      <c r="BK571" s="46" t="str">
        <f t="shared" si="590"/>
        <v/>
      </c>
      <c r="BL571" s="46" t="str">
        <f t="shared" si="591"/>
        <v/>
      </c>
      <c r="BM571" s="43" t="str">
        <f t="shared" si="592"/>
        <v/>
      </c>
      <c r="BN571" s="43" t="str">
        <f t="shared" si="593"/>
        <v>X</v>
      </c>
      <c r="BO571" s="44" t="str">
        <f t="shared" si="628"/>
        <v/>
      </c>
      <c r="BP571" s="44" t="str">
        <f t="shared" si="575"/>
        <v>X</v>
      </c>
      <c r="BQ571" s="44" t="str">
        <f t="shared" si="576"/>
        <v/>
      </c>
      <c r="BR571" s="46" t="str">
        <f t="shared" si="629"/>
        <v/>
      </c>
      <c r="BS571" s="47" t="str">
        <f t="shared" si="630"/>
        <v/>
      </c>
      <c r="BT571" s="46" t="str">
        <f t="shared" si="631"/>
        <v/>
      </c>
      <c r="BU571" s="46" t="str">
        <f t="shared" si="632"/>
        <v/>
      </c>
      <c r="BV571" s="73" t="str">
        <f t="shared" si="572"/>
        <v/>
      </c>
      <c r="BW571" s="47" t="str">
        <f t="shared" si="636"/>
        <v/>
      </c>
      <c r="BX571" s="47" t="str">
        <f t="shared" si="577"/>
        <v/>
      </c>
      <c r="BY571" s="13" t="str">
        <f t="shared" si="578"/>
        <v>X</v>
      </c>
      <c r="BZ571" s="14" t="str">
        <f t="shared" si="633"/>
        <v/>
      </c>
      <c r="CA571" s="48" t="str">
        <f t="shared" si="634"/>
        <v/>
      </c>
      <c r="CB571" s="44" t="str">
        <f t="shared" si="635"/>
        <v/>
      </c>
      <c r="CC571" s="44" t="str">
        <f t="shared" si="594"/>
        <v/>
      </c>
      <c r="CD571" s="44" t="str">
        <f t="shared" si="579"/>
        <v/>
      </c>
      <c r="CE571" s="44" t="str">
        <f t="shared" si="609"/>
        <v/>
      </c>
      <c r="CF571" s="44" t="str">
        <f t="shared" si="595"/>
        <v/>
      </c>
      <c r="CG571" s="44" t="str">
        <f t="shared" si="596"/>
        <v/>
      </c>
      <c r="CH571" s="44" t="str">
        <f t="shared" si="597"/>
        <v/>
      </c>
      <c r="CI571" s="44" t="str">
        <f t="shared" si="598"/>
        <v/>
      </c>
      <c r="CJ571" s="44" t="str">
        <f t="shared" si="599"/>
        <v/>
      </c>
      <c r="CK571" s="44" t="str">
        <f t="shared" si="600"/>
        <v/>
      </c>
      <c r="CL571" s="44" t="str">
        <f t="shared" si="601"/>
        <v/>
      </c>
      <c r="CM571" s="43" t="str">
        <f t="shared" si="602"/>
        <v/>
      </c>
      <c r="CN571" s="43" t="str">
        <f t="shared" si="603"/>
        <v/>
      </c>
      <c r="CO571" s="43" t="str">
        <f t="shared" si="604"/>
        <v/>
      </c>
      <c r="CP571" s="44" t="str">
        <f t="shared" si="580"/>
        <v/>
      </c>
      <c r="CQ571" s="44" t="str">
        <f t="shared" si="605"/>
        <v/>
      </c>
      <c r="CR571" s="43" t="str">
        <f t="shared" si="626"/>
        <v/>
      </c>
      <c r="CS571" s="44">
        <v>0</v>
      </c>
      <c r="CT571" s="44">
        <v>0</v>
      </c>
      <c r="CU571" s="44" t="str">
        <f t="shared" si="610"/>
        <v/>
      </c>
      <c r="CV571" s="44" t="str">
        <f t="shared" si="611"/>
        <v/>
      </c>
      <c r="CW571" s="44" t="str">
        <f t="shared" si="612"/>
        <v/>
      </c>
      <c r="CX571" s="44" t="str">
        <f t="shared" si="613"/>
        <v/>
      </c>
      <c r="CY571" s="44" t="str">
        <f t="shared" si="614"/>
        <v/>
      </c>
      <c r="CZ571" s="44" t="str">
        <f t="shared" si="615"/>
        <v/>
      </c>
      <c r="DA571" s="49" t="str">
        <f t="shared" si="606"/>
        <v/>
      </c>
      <c r="DB571" s="44" t="str">
        <f t="shared" si="616"/>
        <v/>
      </c>
      <c r="DC571" s="44" t="str">
        <f t="shared" si="617"/>
        <v/>
      </c>
      <c r="DD571" s="44" t="str">
        <f t="shared" si="618"/>
        <v/>
      </c>
      <c r="DE571" s="44" t="str">
        <f t="shared" si="619"/>
        <v/>
      </c>
      <c r="DF571" s="44" t="str">
        <f t="shared" si="620"/>
        <v/>
      </c>
      <c r="DG571" s="44" t="str">
        <f t="shared" si="621"/>
        <v/>
      </c>
      <c r="DH571" s="44" t="str">
        <f t="shared" si="581"/>
        <v/>
      </c>
      <c r="DI571" s="50" t="str">
        <f t="shared" si="622"/>
        <v/>
      </c>
      <c r="DJ571" s="50" t="str">
        <f t="shared" si="623"/>
        <v/>
      </c>
      <c r="DK571" s="50" t="str">
        <f t="shared" si="624"/>
        <v/>
      </c>
      <c r="DL571" s="50" t="str">
        <f t="shared" si="625"/>
        <v/>
      </c>
      <c r="DM571" s="51" t="str">
        <f t="shared" si="574"/>
        <v>000000000</v>
      </c>
      <c r="DN571" s="52"/>
      <c r="DO571" s="53"/>
      <c r="DP571" s="52"/>
      <c r="DQ571" s="53" t="str">
        <f t="shared" si="607"/>
        <v/>
      </c>
      <c r="DR571" s="52" t="str">
        <f t="shared" si="608"/>
        <v/>
      </c>
      <c r="DS571" s="53"/>
      <c r="DT571" s="52"/>
      <c r="DU571" s="53"/>
      <c r="DV571" s="52"/>
      <c r="DW571" s="99"/>
      <c r="DX571" s="99"/>
      <c r="EI571" s="83"/>
      <c r="EJ571" s="102"/>
      <c r="EK571" s="102"/>
      <c r="EL571" s="102"/>
      <c r="EM571" s="102"/>
      <c r="EN571" s="102"/>
      <c r="EO571" s="102"/>
      <c r="EP571" s="102"/>
      <c r="EQ571" s="102"/>
      <c r="ER571" s="102"/>
      <c r="ES571" s="102"/>
      <c r="ET571" s="102"/>
      <c r="EU571" s="102"/>
      <c r="EV571" s="102"/>
      <c r="FL571" s="36" t="str">
        <f t="shared" si="573"/>
        <v/>
      </c>
    </row>
    <row r="572" spans="1:168" s="36" customFormat="1" ht="49.5" customHeight="1" x14ac:dyDescent="0.35">
      <c r="A572" s="67"/>
      <c r="B572" s="39"/>
      <c r="C572" s="39"/>
      <c r="D572" s="40" t="s">
        <v>1971</v>
      </c>
      <c r="E572" s="41" t="s">
        <v>4106</v>
      </c>
      <c r="F572" s="41" t="s">
        <v>1972</v>
      </c>
      <c r="G572" s="41"/>
      <c r="H572" s="41"/>
      <c r="I572" s="41" t="s">
        <v>5384</v>
      </c>
      <c r="J572" s="41" t="s">
        <v>5385</v>
      </c>
      <c r="K572" s="41"/>
      <c r="L572" s="41"/>
      <c r="M572" s="41" t="s">
        <v>2974</v>
      </c>
      <c r="N572" s="41" t="s">
        <v>2975</v>
      </c>
      <c r="O572" s="29" t="s">
        <v>2978</v>
      </c>
      <c r="P572" s="30" t="s">
        <v>2979</v>
      </c>
      <c r="Q572" s="31"/>
      <c r="R572" s="31"/>
      <c r="S572" s="32" t="s">
        <v>1971</v>
      </c>
      <c r="T572" s="33"/>
      <c r="U572" s="33" t="s">
        <v>4106</v>
      </c>
      <c r="V572" s="33" t="s">
        <v>1972</v>
      </c>
      <c r="W572" s="33" t="s">
        <v>5691</v>
      </c>
      <c r="X572" s="33" t="s">
        <v>2978</v>
      </c>
      <c r="Y572" s="33" t="s">
        <v>2979</v>
      </c>
      <c r="Z572" s="33">
        <v>1</v>
      </c>
      <c r="AA572" s="34" t="s">
        <v>2980</v>
      </c>
      <c r="AB572" s="34">
        <v>230</v>
      </c>
      <c r="AC572" s="34" t="s">
        <v>2981</v>
      </c>
      <c r="AD572" s="34" t="s">
        <v>4112</v>
      </c>
      <c r="AE572" s="34" t="s">
        <v>2982</v>
      </c>
      <c r="AF572" s="34" t="s">
        <v>1971</v>
      </c>
      <c r="AG572" s="34" t="s">
        <v>1972</v>
      </c>
      <c r="AH572" s="34" t="s">
        <v>4106</v>
      </c>
      <c r="AI572" s="34" t="s">
        <v>5691</v>
      </c>
      <c r="AJ572" s="34" t="s">
        <v>4106</v>
      </c>
      <c r="AK572" s="34" t="s">
        <v>5691</v>
      </c>
      <c r="AL572" s="34" t="s">
        <v>4106</v>
      </c>
      <c r="AM572" s="34" t="s">
        <v>5691</v>
      </c>
      <c r="AN572" s="34">
        <v>1</v>
      </c>
      <c r="AO572" s="34" t="s">
        <v>5691</v>
      </c>
      <c r="AP572" s="34" t="s">
        <v>5691</v>
      </c>
      <c r="AQ572" s="56">
        <v>0</v>
      </c>
      <c r="AR572" s="56">
        <v>0</v>
      </c>
      <c r="AS572" s="56">
        <v>0</v>
      </c>
      <c r="AT572" s="42" t="s">
        <v>4106</v>
      </c>
      <c r="AU572" s="42" t="s">
        <v>4106</v>
      </c>
      <c r="AV572" s="42" t="s">
        <v>4106</v>
      </c>
      <c r="AW572" s="35"/>
      <c r="AX572" s="35"/>
      <c r="AY572" s="35"/>
      <c r="AZ572" s="43" t="str">
        <f t="shared" si="582"/>
        <v/>
      </c>
      <c r="BA572" s="44"/>
      <c r="BB572" s="43" t="str">
        <f t="shared" si="583"/>
        <v/>
      </c>
      <c r="BC572" s="45" t="str">
        <f t="shared" si="584"/>
        <v/>
      </c>
      <c r="BD572" s="45" t="str">
        <f t="shared" si="585"/>
        <v/>
      </c>
      <c r="BE572" s="45" t="s">
        <v>5691</v>
      </c>
      <c r="BF572" s="45" t="str">
        <f t="shared" si="627"/>
        <v/>
      </c>
      <c r="BG572" s="45" t="str">
        <f t="shared" si="586"/>
        <v/>
      </c>
      <c r="BH572" s="12" t="str">
        <f t="shared" si="587"/>
        <v/>
      </c>
      <c r="BI572" s="43" t="str">
        <f t="shared" si="588"/>
        <v/>
      </c>
      <c r="BJ572" s="46" t="str">
        <f t="shared" si="589"/>
        <v/>
      </c>
      <c r="BK572" s="46" t="str">
        <f t="shared" si="590"/>
        <v/>
      </c>
      <c r="BL572" s="46" t="str">
        <f t="shared" si="591"/>
        <v/>
      </c>
      <c r="BM572" s="43" t="str">
        <f t="shared" si="592"/>
        <v/>
      </c>
      <c r="BN572" s="43" t="str">
        <f t="shared" si="593"/>
        <v>X</v>
      </c>
      <c r="BO572" s="44" t="str">
        <f t="shared" si="628"/>
        <v/>
      </c>
      <c r="BP572" s="44" t="str">
        <f t="shared" si="575"/>
        <v>X</v>
      </c>
      <c r="BQ572" s="44" t="str">
        <f t="shared" si="576"/>
        <v/>
      </c>
      <c r="BR572" s="46" t="str">
        <f t="shared" si="629"/>
        <v/>
      </c>
      <c r="BS572" s="47" t="str">
        <f t="shared" si="630"/>
        <v/>
      </c>
      <c r="BT572" s="46" t="str">
        <f t="shared" si="631"/>
        <v/>
      </c>
      <c r="BU572" s="46" t="str">
        <f t="shared" si="632"/>
        <v/>
      </c>
      <c r="BV572" s="73" t="str">
        <f t="shared" si="572"/>
        <v/>
      </c>
      <c r="BW572" s="47" t="str">
        <f t="shared" si="636"/>
        <v/>
      </c>
      <c r="BX572" s="47" t="str">
        <f t="shared" si="577"/>
        <v/>
      </c>
      <c r="BY572" s="13" t="str">
        <f t="shared" si="578"/>
        <v>X</v>
      </c>
      <c r="BZ572" s="14" t="str">
        <f t="shared" si="633"/>
        <v/>
      </c>
      <c r="CA572" s="48" t="str">
        <f t="shared" si="634"/>
        <v/>
      </c>
      <c r="CB572" s="44" t="str">
        <f t="shared" si="635"/>
        <v/>
      </c>
      <c r="CC572" s="44" t="str">
        <f t="shared" si="594"/>
        <v/>
      </c>
      <c r="CD572" s="44" t="str">
        <f t="shared" si="579"/>
        <v/>
      </c>
      <c r="CE572" s="44" t="str">
        <f t="shared" si="609"/>
        <v/>
      </c>
      <c r="CF572" s="44" t="str">
        <f t="shared" si="595"/>
        <v/>
      </c>
      <c r="CG572" s="44" t="str">
        <f t="shared" si="596"/>
        <v/>
      </c>
      <c r="CH572" s="44" t="str">
        <f t="shared" si="597"/>
        <v/>
      </c>
      <c r="CI572" s="44" t="str">
        <f t="shared" si="598"/>
        <v/>
      </c>
      <c r="CJ572" s="44" t="str">
        <f t="shared" si="599"/>
        <v/>
      </c>
      <c r="CK572" s="44" t="str">
        <f t="shared" si="600"/>
        <v/>
      </c>
      <c r="CL572" s="44" t="str">
        <f t="shared" si="601"/>
        <v/>
      </c>
      <c r="CM572" s="43" t="str">
        <f t="shared" si="602"/>
        <v/>
      </c>
      <c r="CN572" s="43" t="str">
        <f t="shared" si="603"/>
        <v/>
      </c>
      <c r="CO572" s="43" t="str">
        <f t="shared" si="604"/>
        <v/>
      </c>
      <c r="CP572" s="44" t="str">
        <f t="shared" si="580"/>
        <v/>
      </c>
      <c r="CQ572" s="44" t="str">
        <f t="shared" si="605"/>
        <v/>
      </c>
      <c r="CR572" s="43" t="str">
        <f t="shared" si="626"/>
        <v/>
      </c>
      <c r="CS572" s="44">
        <v>0</v>
      </c>
      <c r="CT572" s="44">
        <v>0</v>
      </c>
      <c r="CU572" s="44" t="str">
        <f t="shared" si="610"/>
        <v/>
      </c>
      <c r="CV572" s="44" t="str">
        <f t="shared" si="611"/>
        <v/>
      </c>
      <c r="CW572" s="44" t="str">
        <f t="shared" si="612"/>
        <v/>
      </c>
      <c r="CX572" s="44" t="str">
        <f t="shared" si="613"/>
        <v/>
      </c>
      <c r="CY572" s="44" t="str">
        <f t="shared" si="614"/>
        <v/>
      </c>
      <c r="CZ572" s="44" t="str">
        <f t="shared" si="615"/>
        <v/>
      </c>
      <c r="DA572" s="49" t="str">
        <f t="shared" si="606"/>
        <v/>
      </c>
      <c r="DB572" s="44" t="str">
        <f t="shared" si="616"/>
        <v/>
      </c>
      <c r="DC572" s="44" t="str">
        <f t="shared" si="617"/>
        <v/>
      </c>
      <c r="DD572" s="44" t="str">
        <f t="shared" si="618"/>
        <v/>
      </c>
      <c r="DE572" s="44" t="str">
        <f t="shared" si="619"/>
        <v/>
      </c>
      <c r="DF572" s="44" t="str">
        <f t="shared" si="620"/>
        <v/>
      </c>
      <c r="DG572" s="44" t="str">
        <f t="shared" si="621"/>
        <v/>
      </c>
      <c r="DH572" s="44" t="str">
        <f t="shared" si="581"/>
        <v/>
      </c>
      <c r="DI572" s="50" t="str">
        <f t="shared" si="622"/>
        <v/>
      </c>
      <c r="DJ572" s="50" t="str">
        <f t="shared" si="623"/>
        <v/>
      </c>
      <c r="DK572" s="50" t="str">
        <f t="shared" si="624"/>
        <v/>
      </c>
      <c r="DL572" s="50" t="str">
        <f t="shared" si="625"/>
        <v/>
      </c>
      <c r="DM572" s="51" t="str">
        <f t="shared" si="574"/>
        <v>000000000</v>
      </c>
      <c r="DN572" s="52"/>
      <c r="DO572" s="53"/>
      <c r="DP572" s="52"/>
      <c r="DQ572" s="53" t="str">
        <f t="shared" si="607"/>
        <v/>
      </c>
      <c r="DR572" s="52" t="str">
        <f t="shared" si="608"/>
        <v/>
      </c>
      <c r="DS572" s="53"/>
      <c r="DT572" s="52"/>
      <c r="DU572" s="53"/>
      <c r="DV572" s="52"/>
      <c r="DW572" s="99"/>
      <c r="DX572" s="99"/>
      <c r="EI572" s="83"/>
      <c r="EJ572" s="102"/>
      <c r="EK572" s="102"/>
      <c r="EL572" s="102"/>
      <c r="EM572" s="102"/>
      <c r="EN572" s="102"/>
      <c r="EO572" s="102"/>
      <c r="EP572" s="102"/>
      <c r="EQ572" s="102"/>
      <c r="ER572" s="102"/>
      <c r="ES572" s="102"/>
      <c r="ET572" s="102"/>
      <c r="EU572" s="102"/>
      <c r="EV572" s="102"/>
      <c r="FL572" s="36" t="str">
        <f t="shared" si="573"/>
        <v/>
      </c>
    </row>
    <row r="573" spans="1:168" s="36" customFormat="1" ht="49.5" customHeight="1" x14ac:dyDescent="0.35">
      <c r="A573" s="67"/>
      <c r="B573" s="39"/>
      <c r="C573" s="39"/>
      <c r="D573" s="40" t="s">
        <v>4436</v>
      </c>
      <c r="E573" s="41" t="s">
        <v>4106</v>
      </c>
      <c r="F573" s="41" t="s">
        <v>4437</v>
      </c>
      <c r="G573" s="41"/>
      <c r="H573" s="41"/>
      <c r="I573" s="41" t="s">
        <v>5372</v>
      </c>
      <c r="J573" s="41" t="s">
        <v>1829</v>
      </c>
      <c r="K573" s="41"/>
      <c r="L573" s="41"/>
      <c r="M573" s="41" t="s">
        <v>2984</v>
      </c>
      <c r="N573" s="41" t="s">
        <v>2985</v>
      </c>
      <c r="O573" s="29" t="s">
        <v>4108</v>
      </c>
      <c r="P573" s="30" t="s">
        <v>4109</v>
      </c>
      <c r="Q573" s="31"/>
      <c r="R573" s="31"/>
      <c r="S573" s="32" t="s">
        <v>4436</v>
      </c>
      <c r="T573" s="33"/>
      <c r="U573" s="33" t="s">
        <v>4106</v>
      </c>
      <c r="V573" s="33" t="s">
        <v>4437</v>
      </c>
      <c r="W573" s="33" t="s">
        <v>5691</v>
      </c>
      <c r="X573" s="33" t="s">
        <v>4108</v>
      </c>
      <c r="Y573" s="33" t="s">
        <v>4109</v>
      </c>
      <c r="Z573" s="33">
        <v>1</v>
      </c>
      <c r="AA573" s="34" t="s">
        <v>4110</v>
      </c>
      <c r="AB573" s="34">
        <v>111</v>
      </c>
      <c r="AC573" s="34" t="s">
        <v>4111</v>
      </c>
      <c r="AD573" s="34" t="s">
        <v>4112</v>
      </c>
      <c r="AE573" s="34" t="s">
        <v>5684</v>
      </c>
      <c r="AF573" s="34" t="s">
        <v>4440</v>
      </c>
      <c r="AG573" s="34" t="s">
        <v>4441</v>
      </c>
      <c r="AH573" s="34" t="s">
        <v>5734</v>
      </c>
      <c r="AI573" s="34" t="s">
        <v>2988</v>
      </c>
      <c r="AJ573" s="34" t="s">
        <v>4106</v>
      </c>
      <c r="AK573" s="34" t="s">
        <v>5691</v>
      </c>
      <c r="AL573" s="34" t="s">
        <v>4106</v>
      </c>
      <c r="AM573" s="34" t="s">
        <v>5691</v>
      </c>
      <c r="AN573" s="34">
        <v>1</v>
      </c>
      <c r="AO573" s="34" t="s">
        <v>4442</v>
      </c>
      <c r="AP573" s="34" t="s">
        <v>5691</v>
      </c>
      <c r="AQ573" s="56">
        <v>1</v>
      </c>
      <c r="AR573" s="56">
        <v>2</v>
      </c>
      <c r="AS573" s="56">
        <v>1</v>
      </c>
      <c r="AT573" s="42" t="s">
        <v>258</v>
      </c>
      <c r="AU573" s="42" t="s">
        <v>5342</v>
      </c>
      <c r="AV573" s="42" t="s">
        <v>4106</v>
      </c>
      <c r="AW573" s="35" t="s">
        <v>5685</v>
      </c>
      <c r="AX573" s="35" t="s">
        <v>4438</v>
      </c>
      <c r="AY573" s="35" t="s">
        <v>4439</v>
      </c>
      <c r="AZ573" s="43" t="str">
        <f t="shared" si="582"/>
        <v>X</v>
      </c>
      <c r="BA573" s="44"/>
      <c r="BB573" s="43" t="str">
        <f t="shared" si="583"/>
        <v/>
      </c>
      <c r="BC573" s="45" t="str">
        <f t="shared" si="584"/>
        <v/>
      </c>
      <c r="BD573" s="45" t="str">
        <f t="shared" si="585"/>
        <v/>
      </c>
      <c r="BE573" s="45" t="s">
        <v>5691</v>
      </c>
      <c r="BF573" s="45" t="str">
        <f t="shared" si="627"/>
        <v/>
      </c>
      <c r="BG573" s="45" t="str">
        <f t="shared" si="586"/>
        <v/>
      </c>
      <c r="BH573" s="12" t="str">
        <f t="shared" si="587"/>
        <v/>
      </c>
      <c r="BI573" s="43" t="str">
        <f t="shared" si="588"/>
        <v/>
      </c>
      <c r="BJ573" s="46" t="str">
        <f t="shared" si="589"/>
        <v/>
      </c>
      <c r="BK573" s="46" t="str">
        <f t="shared" si="590"/>
        <v/>
      </c>
      <c r="BL573" s="46" t="str">
        <f t="shared" si="591"/>
        <v/>
      </c>
      <c r="BM573" s="43" t="str">
        <f t="shared" si="592"/>
        <v/>
      </c>
      <c r="BN573" s="43" t="str">
        <f t="shared" si="593"/>
        <v/>
      </c>
      <c r="BO573" s="44" t="str">
        <f t="shared" si="628"/>
        <v/>
      </c>
      <c r="BP573" s="44" t="str">
        <f t="shared" si="575"/>
        <v>X</v>
      </c>
      <c r="BQ573" s="44" t="str">
        <f t="shared" si="576"/>
        <v/>
      </c>
      <c r="BR573" s="46" t="str">
        <f t="shared" si="629"/>
        <v/>
      </c>
      <c r="BS573" s="47" t="str">
        <f t="shared" si="630"/>
        <v/>
      </c>
      <c r="BT573" s="46" t="str">
        <f t="shared" si="631"/>
        <v/>
      </c>
      <c r="BU573" s="46" t="str">
        <f t="shared" si="632"/>
        <v/>
      </c>
      <c r="BV573" s="73" t="str">
        <f t="shared" si="572"/>
        <v/>
      </c>
      <c r="BW573" s="47" t="str">
        <f t="shared" si="636"/>
        <v/>
      </c>
      <c r="BX573" s="47" t="str">
        <f t="shared" si="577"/>
        <v/>
      </c>
      <c r="BY573" s="13" t="str">
        <f t="shared" si="578"/>
        <v/>
      </c>
      <c r="BZ573" s="14" t="str">
        <f t="shared" si="633"/>
        <v/>
      </c>
      <c r="CA573" s="48" t="str">
        <f t="shared" si="634"/>
        <v>X</v>
      </c>
      <c r="CB573" s="44" t="str">
        <f t="shared" si="635"/>
        <v/>
      </c>
      <c r="CC573" s="44" t="str">
        <f t="shared" si="594"/>
        <v/>
      </c>
      <c r="CD573" s="44" t="str">
        <f t="shared" si="579"/>
        <v/>
      </c>
      <c r="CE573" s="44" t="str">
        <f t="shared" si="609"/>
        <v/>
      </c>
      <c r="CF573" s="44" t="str">
        <f t="shared" si="595"/>
        <v/>
      </c>
      <c r="CG573" s="44" t="str">
        <f t="shared" si="596"/>
        <v/>
      </c>
      <c r="CH573" s="44" t="str">
        <f t="shared" si="597"/>
        <v/>
      </c>
      <c r="CI573" s="44" t="str">
        <f t="shared" si="598"/>
        <v/>
      </c>
      <c r="CJ573" s="44" t="str">
        <f t="shared" si="599"/>
        <v/>
      </c>
      <c r="CK573" s="44" t="str">
        <f t="shared" si="600"/>
        <v/>
      </c>
      <c r="CL573" s="44" t="str">
        <f t="shared" si="601"/>
        <v/>
      </c>
      <c r="CM573" s="43" t="str">
        <f t="shared" si="602"/>
        <v/>
      </c>
      <c r="CN573" s="43" t="str">
        <f t="shared" si="603"/>
        <v/>
      </c>
      <c r="CO573" s="43" t="str">
        <f t="shared" si="604"/>
        <v/>
      </c>
      <c r="CP573" s="44" t="str">
        <f t="shared" si="580"/>
        <v/>
      </c>
      <c r="CQ573" s="44" t="str">
        <f t="shared" si="605"/>
        <v/>
      </c>
      <c r="CR573" s="43" t="str">
        <f t="shared" si="626"/>
        <v/>
      </c>
      <c r="CS573" s="44">
        <v>0</v>
      </c>
      <c r="CT573" s="44">
        <v>0</v>
      </c>
      <c r="CU573" s="44" t="str">
        <f t="shared" si="610"/>
        <v/>
      </c>
      <c r="CV573" s="44" t="str">
        <f t="shared" si="611"/>
        <v/>
      </c>
      <c r="CW573" s="44" t="str">
        <f t="shared" si="612"/>
        <v/>
      </c>
      <c r="CX573" s="44" t="str">
        <f t="shared" si="613"/>
        <v/>
      </c>
      <c r="CY573" s="44" t="str">
        <f t="shared" si="614"/>
        <v/>
      </c>
      <c r="CZ573" s="44" t="str">
        <f t="shared" si="615"/>
        <v/>
      </c>
      <c r="DA573" s="49" t="str">
        <f t="shared" si="606"/>
        <v/>
      </c>
      <c r="DB573" s="44" t="str">
        <f t="shared" si="616"/>
        <v/>
      </c>
      <c r="DC573" s="44" t="str">
        <f t="shared" si="617"/>
        <v/>
      </c>
      <c r="DD573" s="44" t="str">
        <f t="shared" si="618"/>
        <v/>
      </c>
      <c r="DE573" s="44" t="str">
        <f t="shared" si="619"/>
        <v/>
      </c>
      <c r="DF573" s="44" t="str">
        <f t="shared" si="620"/>
        <v/>
      </c>
      <c r="DG573" s="44" t="str">
        <f t="shared" si="621"/>
        <v/>
      </c>
      <c r="DH573" s="44" t="str">
        <f t="shared" si="581"/>
        <v>X</v>
      </c>
      <c r="DI573" s="50" t="str">
        <f t="shared" si="622"/>
        <v/>
      </c>
      <c r="DJ573" s="50" t="str">
        <f t="shared" si="623"/>
        <v/>
      </c>
      <c r="DK573" s="50" t="str">
        <f t="shared" si="624"/>
        <v/>
      </c>
      <c r="DL573" s="50" t="str">
        <f t="shared" si="625"/>
        <v/>
      </c>
      <c r="DM573" s="51" t="str">
        <f t="shared" si="574"/>
        <v>027078000</v>
      </c>
      <c r="DN573" s="52"/>
      <c r="DO573" s="53"/>
      <c r="DP573" s="52"/>
      <c r="DQ573" s="53" t="str">
        <f t="shared" si="607"/>
        <v/>
      </c>
      <c r="DR573" s="52" t="str">
        <f t="shared" si="608"/>
        <v/>
      </c>
      <c r="DS573" s="53"/>
      <c r="DT573" s="52"/>
      <c r="DU573" s="53"/>
      <c r="DV573" s="52"/>
      <c r="DW573" s="99"/>
      <c r="DX573" s="99"/>
      <c r="EI573" s="83"/>
      <c r="EJ573" s="102"/>
      <c r="EK573" s="102"/>
      <c r="EL573" s="102"/>
      <c r="EM573" s="102"/>
      <c r="EN573" s="102"/>
      <c r="EO573" s="102"/>
      <c r="EP573" s="102"/>
      <c r="EQ573" s="102"/>
      <c r="ER573" s="102"/>
      <c r="ES573" s="102"/>
      <c r="ET573" s="102"/>
      <c r="EU573" s="102"/>
      <c r="EV573" s="102"/>
      <c r="FL573" s="36" t="str">
        <f t="shared" si="573"/>
        <v/>
      </c>
    </row>
    <row r="574" spans="1:168" s="36" customFormat="1" ht="49.5" customHeight="1" x14ac:dyDescent="0.35">
      <c r="A574" s="67"/>
      <c r="B574" s="39"/>
      <c r="C574" s="39"/>
      <c r="D574" s="40" t="s">
        <v>4440</v>
      </c>
      <c r="E574" s="41" t="s">
        <v>4106</v>
      </c>
      <c r="F574" s="41" t="s">
        <v>1982</v>
      </c>
      <c r="G574" s="41"/>
      <c r="H574" s="41"/>
      <c r="I574" s="41" t="s">
        <v>3132</v>
      </c>
      <c r="J574" s="41" t="s">
        <v>4441</v>
      </c>
      <c r="K574" s="41"/>
      <c r="L574" s="41"/>
      <c r="M574" s="41" t="s">
        <v>1980</v>
      </c>
      <c r="N574" s="41" t="s">
        <v>1981</v>
      </c>
      <c r="O574" s="29" t="s">
        <v>4108</v>
      </c>
      <c r="P574" s="30" t="s">
        <v>4109</v>
      </c>
      <c r="Q574" s="31"/>
      <c r="R574" s="31"/>
      <c r="S574" s="32" t="s">
        <v>4440</v>
      </c>
      <c r="T574" s="33"/>
      <c r="U574" s="33" t="s">
        <v>4106</v>
      </c>
      <c r="V574" s="33" t="s">
        <v>1982</v>
      </c>
      <c r="W574" s="33" t="s">
        <v>5691</v>
      </c>
      <c r="X574" s="33" t="s">
        <v>4108</v>
      </c>
      <c r="Y574" s="33" t="s">
        <v>4109</v>
      </c>
      <c r="Z574" s="33">
        <v>1</v>
      </c>
      <c r="AA574" s="34" t="s">
        <v>4110</v>
      </c>
      <c r="AB574" s="34">
        <v>111</v>
      </c>
      <c r="AC574" s="34" t="s">
        <v>4111</v>
      </c>
      <c r="AD574" s="34" t="s">
        <v>4112</v>
      </c>
      <c r="AE574" s="34" t="s">
        <v>5684</v>
      </c>
      <c r="AF574" s="34" t="s">
        <v>4440</v>
      </c>
      <c r="AG574" s="34" t="s">
        <v>4441</v>
      </c>
      <c r="AH574" s="34" t="s">
        <v>5689</v>
      </c>
      <c r="AI574" s="34" t="s">
        <v>5690</v>
      </c>
      <c r="AJ574" s="34" t="s">
        <v>4106</v>
      </c>
      <c r="AK574" s="34" t="s">
        <v>5691</v>
      </c>
      <c r="AL574" s="34" t="s">
        <v>4106</v>
      </c>
      <c r="AM574" s="34" t="s">
        <v>5691</v>
      </c>
      <c r="AN574" s="34">
        <v>1</v>
      </c>
      <c r="AO574" s="34" t="s">
        <v>4442</v>
      </c>
      <c r="AP574" s="34" t="s">
        <v>5691</v>
      </c>
      <c r="AQ574" s="56">
        <v>1</v>
      </c>
      <c r="AR574" s="56">
        <v>2</v>
      </c>
      <c r="AS574" s="56">
        <v>1</v>
      </c>
      <c r="AT574" s="42" t="s">
        <v>258</v>
      </c>
      <c r="AU574" s="42" t="s">
        <v>5342</v>
      </c>
      <c r="AV574" s="42" t="s">
        <v>4106</v>
      </c>
      <c r="AW574" s="35" t="s">
        <v>5685</v>
      </c>
      <c r="AX574" s="35" t="s">
        <v>4438</v>
      </c>
      <c r="AY574" s="35" t="s">
        <v>4439</v>
      </c>
      <c r="AZ574" s="43" t="str">
        <f t="shared" si="582"/>
        <v>X</v>
      </c>
      <c r="BA574" s="44"/>
      <c r="BB574" s="43" t="str">
        <f t="shared" si="583"/>
        <v/>
      </c>
      <c r="BC574" s="45" t="str">
        <f t="shared" si="584"/>
        <v/>
      </c>
      <c r="BD574" s="45" t="str">
        <f t="shared" si="585"/>
        <v/>
      </c>
      <c r="BE574" s="45" t="s">
        <v>5691</v>
      </c>
      <c r="BF574" s="45" t="str">
        <f t="shared" si="627"/>
        <v/>
      </c>
      <c r="BG574" s="45" t="str">
        <f t="shared" si="586"/>
        <v/>
      </c>
      <c r="BH574" s="12" t="str">
        <f t="shared" si="587"/>
        <v/>
      </c>
      <c r="BI574" s="43" t="str">
        <f t="shared" si="588"/>
        <v/>
      </c>
      <c r="BJ574" s="46" t="str">
        <f t="shared" si="589"/>
        <v/>
      </c>
      <c r="BK574" s="46" t="str">
        <f t="shared" si="590"/>
        <v/>
      </c>
      <c r="BL574" s="46" t="str">
        <f t="shared" si="591"/>
        <v/>
      </c>
      <c r="BM574" s="43" t="str">
        <f t="shared" si="592"/>
        <v/>
      </c>
      <c r="BN574" s="43" t="str">
        <f t="shared" si="593"/>
        <v/>
      </c>
      <c r="BO574" s="44" t="str">
        <f t="shared" si="628"/>
        <v/>
      </c>
      <c r="BP574" s="44" t="str">
        <f t="shared" si="575"/>
        <v>X</v>
      </c>
      <c r="BQ574" s="44" t="str">
        <f t="shared" si="576"/>
        <v/>
      </c>
      <c r="BR574" s="46" t="str">
        <f t="shared" si="629"/>
        <v/>
      </c>
      <c r="BS574" s="47" t="str">
        <f t="shared" si="630"/>
        <v/>
      </c>
      <c r="BT574" s="46" t="str">
        <f t="shared" si="631"/>
        <v/>
      </c>
      <c r="BU574" s="46" t="str">
        <f t="shared" si="632"/>
        <v/>
      </c>
      <c r="BV574" s="73" t="str">
        <f t="shared" si="572"/>
        <v/>
      </c>
      <c r="BW574" s="47" t="str">
        <f t="shared" si="636"/>
        <v/>
      </c>
      <c r="BX574" s="47" t="str">
        <f t="shared" si="577"/>
        <v/>
      </c>
      <c r="BY574" s="13" t="str">
        <f t="shared" si="578"/>
        <v/>
      </c>
      <c r="BZ574" s="14" t="str">
        <f t="shared" si="633"/>
        <v/>
      </c>
      <c r="CA574" s="48" t="str">
        <f t="shared" si="634"/>
        <v>X</v>
      </c>
      <c r="CB574" s="44" t="str">
        <f t="shared" si="635"/>
        <v/>
      </c>
      <c r="CC574" s="44" t="str">
        <f t="shared" si="594"/>
        <v/>
      </c>
      <c r="CD574" s="44" t="str">
        <f t="shared" si="579"/>
        <v/>
      </c>
      <c r="CE574" s="44" t="str">
        <f t="shared" si="609"/>
        <v/>
      </c>
      <c r="CF574" s="44" t="str">
        <f t="shared" si="595"/>
        <v/>
      </c>
      <c r="CG574" s="44" t="str">
        <f t="shared" si="596"/>
        <v/>
      </c>
      <c r="CH574" s="44" t="str">
        <f t="shared" si="597"/>
        <v/>
      </c>
      <c r="CI574" s="44" t="str">
        <f t="shared" si="598"/>
        <v/>
      </c>
      <c r="CJ574" s="44" t="str">
        <f t="shared" si="599"/>
        <v/>
      </c>
      <c r="CK574" s="44" t="str">
        <f t="shared" si="600"/>
        <v/>
      </c>
      <c r="CL574" s="44" t="str">
        <f t="shared" si="601"/>
        <v/>
      </c>
      <c r="CM574" s="43" t="str">
        <f t="shared" si="602"/>
        <v/>
      </c>
      <c r="CN574" s="43" t="str">
        <f t="shared" si="603"/>
        <v/>
      </c>
      <c r="CO574" s="43" t="str">
        <f t="shared" si="604"/>
        <v/>
      </c>
      <c r="CP574" s="44" t="str">
        <f t="shared" si="580"/>
        <v/>
      </c>
      <c r="CQ574" s="44" t="str">
        <f t="shared" si="605"/>
        <v/>
      </c>
      <c r="CR574" s="43" t="str">
        <f t="shared" si="626"/>
        <v/>
      </c>
      <c r="CS574" s="44">
        <v>0</v>
      </c>
      <c r="CT574" s="44">
        <v>0</v>
      </c>
      <c r="CU574" s="44" t="str">
        <f t="shared" si="610"/>
        <v/>
      </c>
      <c r="CV574" s="44" t="str">
        <f t="shared" si="611"/>
        <v/>
      </c>
      <c r="CW574" s="44" t="str">
        <f t="shared" si="612"/>
        <v/>
      </c>
      <c r="CX574" s="44" t="str">
        <f t="shared" si="613"/>
        <v/>
      </c>
      <c r="CY574" s="44" t="str">
        <f t="shared" si="614"/>
        <v/>
      </c>
      <c r="CZ574" s="44" t="str">
        <f t="shared" si="615"/>
        <v/>
      </c>
      <c r="DA574" s="49" t="str">
        <f t="shared" si="606"/>
        <v/>
      </c>
      <c r="DB574" s="44" t="str">
        <f t="shared" si="616"/>
        <v/>
      </c>
      <c r="DC574" s="44" t="str">
        <f t="shared" si="617"/>
        <v/>
      </c>
      <c r="DD574" s="44" t="str">
        <f t="shared" si="618"/>
        <v/>
      </c>
      <c r="DE574" s="44" t="str">
        <f t="shared" si="619"/>
        <v/>
      </c>
      <c r="DF574" s="44" t="str">
        <f t="shared" si="620"/>
        <v/>
      </c>
      <c r="DG574" s="44" t="str">
        <f t="shared" si="621"/>
        <v/>
      </c>
      <c r="DH574" s="44" t="str">
        <f t="shared" si="581"/>
        <v>X</v>
      </c>
      <c r="DI574" s="50" t="str">
        <f t="shared" si="622"/>
        <v/>
      </c>
      <c r="DJ574" s="50" t="str">
        <f t="shared" si="623"/>
        <v/>
      </c>
      <c r="DK574" s="50" t="str">
        <f t="shared" si="624"/>
        <v/>
      </c>
      <c r="DL574" s="50" t="str">
        <f t="shared" si="625"/>
        <v/>
      </c>
      <c r="DM574" s="51" t="str">
        <f t="shared" si="574"/>
        <v>027078000</v>
      </c>
      <c r="DN574" s="52"/>
      <c r="DO574" s="53"/>
      <c r="DP574" s="52"/>
      <c r="DQ574" s="53" t="str">
        <f t="shared" si="607"/>
        <v/>
      </c>
      <c r="DR574" s="52" t="str">
        <f t="shared" si="608"/>
        <v/>
      </c>
      <c r="DS574" s="53"/>
      <c r="DT574" s="52"/>
      <c r="DU574" s="53"/>
      <c r="DV574" s="52"/>
      <c r="DW574" s="99"/>
      <c r="DX574" s="99"/>
      <c r="EI574" s="83"/>
      <c r="EJ574" s="102"/>
      <c r="EK574" s="102"/>
      <c r="EL574" s="102"/>
      <c r="EM574" s="102"/>
      <c r="EN574" s="102"/>
      <c r="EO574" s="102"/>
      <c r="EP574" s="102"/>
      <c r="EQ574" s="102"/>
      <c r="ER574" s="102"/>
      <c r="ES574" s="102"/>
      <c r="ET574" s="102"/>
      <c r="EU574" s="102"/>
      <c r="EV574" s="102"/>
      <c r="FL574" s="36" t="str">
        <f t="shared" si="573"/>
        <v/>
      </c>
    </row>
    <row r="575" spans="1:168" s="36" customFormat="1" ht="49.5" customHeight="1" x14ac:dyDescent="0.35">
      <c r="A575" s="67"/>
      <c r="B575" s="39"/>
      <c r="C575" s="39"/>
      <c r="D575" s="40" t="s">
        <v>4440</v>
      </c>
      <c r="E575" s="41" t="s">
        <v>5694</v>
      </c>
      <c r="F575" s="41" t="s">
        <v>1982</v>
      </c>
      <c r="G575" s="41"/>
      <c r="H575" s="41" t="s">
        <v>5258</v>
      </c>
      <c r="I575" s="41" t="s">
        <v>3132</v>
      </c>
      <c r="J575" s="41" t="s">
        <v>4441</v>
      </c>
      <c r="K575" s="41"/>
      <c r="L575" s="41"/>
      <c r="M575" s="41" t="s">
        <v>1980</v>
      </c>
      <c r="N575" s="41" t="s">
        <v>1981</v>
      </c>
      <c r="O575" s="29" t="s">
        <v>4108</v>
      </c>
      <c r="P575" s="30" t="s">
        <v>4109</v>
      </c>
      <c r="Q575" s="31"/>
      <c r="R575" s="31"/>
      <c r="S575" s="32" t="s">
        <v>4440</v>
      </c>
      <c r="T575" s="33"/>
      <c r="U575" s="33" t="s">
        <v>5694</v>
      </c>
      <c r="V575" s="33" t="s">
        <v>1982</v>
      </c>
      <c r="W575" s="33" t="s">
        <v>5695</v>
      </c>
      <c r="X575" s="33" t="s">
        <v>4108</v>
      </c>
      <c r="Y575" s="33" t="s">
        <v>4109</v>
      </c>
      <c r="Z575" s="33">
        <v>1</v>
      </c>
      <c r="AA575" s="34" t="s">
        <v>4110</v>
      </c>
      <c r="AB575" s="34">
        <v>111</v>
      </c>
      <c r="AC575" s="34" t="s">
        <v>4111</v>
      </c>
      <c r="AD575" s="34" t="s">
        <v>4112</v>
      </c>
      <c r="AE575" s="34" t="s">
        <v>5684</v>
      </c>
      <c r="AF575" s="34" t="s">
        <v>4440</v>
      </c>
      <c r="AG575" s="34" t="s">
        <v>4441</v>
      </c>
      <c r="AH575" s="34" t="s">
        <v>5689</v>
      </c>
      <c r="AI575" s="34" t="s">
        <v>5690</v>
      </c>
      <c r="AJ575" s="34" t="s">
        <v>4106</v>
      </c>
      <c r="AK575" s="34" t="s">
        <v>5691</v>
      </c>
      <c r="AL575" s="34" t="s">
        <v>5696</v>
      </c>
      <c r="AM575" s="34" t="s">
        <v>5697</v>
      </c>
      <c r="AN575" s="34">
        <v>1</v>
      </c>
      <c r="AO575" s="34" t="s">
        <v>4442</v>
      </c>
      <c r="AP575" s="34" t="s">
        <v>5691</v>
      </c>
      <c r="AQ575" s="56">
        <v>1</v>
      </c>
      <c r="AR575" s="56">
        <v>2</v>
      </c>
      <c r="AS575" s="56">
        <v>1</v>
      </c>
      <c r="AT575" s="42" t="s">
        <v>258</v>
      </c>
      <c r="AU575" s="42" t="s">
        <v>5342</v>
      </c>
      <c r="AV575" s="42" t="s">
        <v>4106</v>
      </c>
      <c r="AW575" s="35" t="s">
        <v>5685</v>
      </c>
      <c r="AX575" s="35" t="s">
        <v>4438</v>
      </c>
      <c r="AY575" s="35" t="s">
        <v>4439</v>
      </c>
      <c r="AZ575" s="43" t="str">
        <f t="shared" si="582"/>
        <v>X</v>
      </c>
      <c r="BA575" s="44"/>
      <c r="BB575" s="43" t="str">
        <f t="shared" si="583"/>
        <v/>
      </c>
      <c r="BC575" s="45" t="str">
        <f t="shared" si="584"/>
        <v/>
      </c>
      <c r="BD575" s="45" t="str">
        <f t="shared" si="585"/>
        <v/>
      </c>
      <c r="BE575" s="45" t="s">
        <v>5691</v>
      </c>
      <c r="BF575" s="45" t="str">
        <f t="shared" si="627"/>
        <v/>
      </c>
      <c r="BG575" s="45" t="str">
        <f t="shared" si="586"/>
        <v/>
      </c>
      <c r="BH575" s="12" t="str">
        <f t="shared" si="587"/>
        <v/>
      </c>
      <c r="BI575" s="43" t="str">
        <f t="shared" si="588"/>
        <v/>
      </c>
      <c r="BJ575" s="46" t="str">
        <f t="shared" si="589"/>
        <v/>
      </c>
      <c r="BK575" s="46" t="str">
        <f t="shared" si="590"/>
        <v/>
      </c>
      <c r="BL575" s="46" t="str">
        <f t="shared" si="591"/>
        <v/>
      </c>
      <c r="BM575" s="43" t="str">
        <f t="shared" si="592"/>
        <v/>
      </c>
      <c r="BN575" s="43" t="str">
        <f t="shared" si="593"/>
        <v/>
      </c>
      <c r="BO575" s="44" t="str">
        <f t="shared" si="628"/>
        <v/>
      </c>
      <c r="BP575" s="44" t="str">
        <f t="shared" si="575"/>
        <v>X</v>
      </c>
      <c r="BQ575" s="44" t="str">
        <f t="shared" si="576"/>
        <v/>
      </c>
      <c r="BR575" s="46" t="str">
        <f t="shared" si="629"/>
        <v/>
      </c>
      <c r="BS575" s="47" t="str">
        <f t="shared" si="630"/>
        <v/>
      </c>
      <c r="BT575" s="46" t="str">
        <f t="shared" si="631"/>
        <v/>
      </c>
      <c r="BU575" s="46" t="str">
        <f t="shared" si="632"/>
        <v/>
      </c>
      <c r="BV575" s="73" t="str">
        <f t="shared" si="572"/>
        <v/>
      </c>
      <c r="BW575" s="47" t="str">
        <f t="shared" si="636"/>
        <v/>
      </c>
      <c r="BX575" s="47" t="str">
        <f t="shared" si="577"/>
        <v/>
      </c>
      <c r="BY575" s="13" t="str">
        <f t="shared" si="578"/>
        <v/>
      </c>
      <c r="BZ575" s="14" t="str">
        <f t="shared" si="633"/>
        <v/>
      </c>
      <c r="CA575" s="48" t="str">
        <f t="shared" si="634"/>
        <v>X</v>
      </c>
      <c r="CB575" s="44" t="str">
        <f t="shared" si="635"/>
        <v/>
      </c>
      <c r="CC575" s="44" t="str">
        <f t="shared" si="594"/>
        <v/>
      </c>
      <c r="CD575" s="44" t="str">
        <f t="shared" si="579"/>
        <v/>
      </c>
      <c r="CE575" s="44" t="str">
        <f t="shared" si="609"/>
        <v/>
      </c>
      <c r="CF575" s="44" t="str">
        <f t="shared" si="595"/>
        <v/>
      </c>
      <c r="CG575" s="44" t="str">
        <f t="shared" si="596"/>
        <v/>
      </c>
      <c r="CH575" s="44" t="str">
        <f t="shared" si="597"/>
        <v/>
      </c>
      <c r="CI575" s="44" t="str">
        <f t="shared" si="598"/>
        <v/>
      </c>
      <c r="CJ575" s="44" t="str">
        <f t="shared" si="599"/>
        <v/>
      </c>
      <c r="CK575" s="44" t="str">
        <f t="shared" si="600"/>
        <v/>
      </c>
      <c r="CL575" s="44" t="str">
        <f t="shared" si="601"/>
        <v/>
      </c>
      <c r="CM575" s="43" t="str">
        <f t="shared" si="602"/>
        <v/>
      </c>
      <c r="CN575" s="43" t="str">
        <f t="shared" si="603"/>
        <v/>
      </c>
      <c r="CO575" s="43" t="str">
        <f t="shared" si="604"/>
        <v/>
      </c>
      <c r="CP575" s="44" t="str">
        <f t="shared" si="580"/>
        <v/>
      </c>
      <c r="CQ575" s="44" t="str">
        <f t="shared" si="605"/>
        <v/>
      </c>
      <c r="CR575" s="43" t="str">
        <f t="shared" si="626"/>
        <v/>
      </c>
      <c r="CS575" s="44">
        <v>0</v>
      </c>
      <c r="CT575" s="44">
        <v>0</v>
      </c>
      <c r="CU575" s="44" t="str">
        <f t="shared" si="610"/>
        <v/>
      </c>
      <c r="CV575" s="44" t="str">
        <f t="shared" si="611"/>
        <v/>
      </c>
      <c r="CW575" s="44" t="str">
        <f t="shared" si="612"/>
        <v/>
      </c>
      <c r="CX575" s="44" t="str">
        <f t="shared" si="613"/>
        <v/>
      </c>
      <c r="CY575" s="44" t="str">
        <f t="shared" si="614"/>
        <v/>
      </c>
      <c r="CZ575" s="44" t="str">
        <f t="shared" si="615"/>
        <v/>
      </c>
      <c r="DA575" s="49" t="str">
        <f t="shared" si="606"/>
        <v/>
      </c>
      <c r="DB575" s="44" t="str">
        <f t="shared" si="616"/>
        <v/>
      </c>
      <c r="DC575" s="44" t="str">
        <f t="shared" si="617"/>
        <v/>
      </c>
      <c r="DD575" s="44" t="str">
        <f t="shared" si="618"/>
        <v/>
      </c>
      <c r="DE575" s="44" t="str">
        <f t="shared" si="619"/>
        <v/>
      </c>
      <c r="DF575" s="44" t="str">
        <f t="shared" si="620"/>
        <v/>
      </c>
      <c r="DG575" s="44" t="str">
        <f t="shared" si="621"/>
        <v/>
      </c>
      <c r="DH575" s="44" t="str">
        <f t="shared" si="581"/>
        <v>X</v>
      </c>
      <c r="DI575" s="50" t="str">
        <f t="shared" si="622"/>
        <v/>
      </c>
      <c r="DJ575" s="50" t="str">
        <f t="shared" si="623"/>
        <v/>
      </c>
      <c r="DK575" s="50" t="str">
        <f t="shared" si="624"/>
        <v/>
      </c>
      <c r="DL575" s="50" t="str">
        <f t="shared" si="625"/>
        <v/>
      </c>
      <c r="DM575" s="51" t="str">
        <f t="shared" si="574"/>
        <v>027078000</v>
      </c>
      <c r="DN575" s="52"/>
      <c r="DO575" s="53"/>
      <c r="DP575" s="52"/>
      <c r="DQ575" s="53" t="str">
        <f t="shared" si="607"/>
        <v/>
      </c>
      <c r="DR575" s="52" t="str">
        <f t="shared" si="608"/>
        <v/>
      </c>
      <c r="DS575" s="53"/>
      <c r="DT575" s="52"/>
      <c r="DU575" s="53"/>
      <c r="DV575" s="52"/>
      <c r="DW575" s="99"/>
      <c r="DX575" s="99"/>
      <c r="EI575" s="83"/>
      <c r="EJ575" s="102"/>
      <c r="EK575" s="102"/>
      <c r="EL575" s="102"/>
      <c r="EM575" s="102"/>
      <c r="EN575" s="102"/>
      <c r="EO575" s="102"/>
      <c r="EP575" s="102"/>
      <c r="EQ575" s="102"/>
      <c r="ER575" s="102"/>
      <c r="ES575" s="102"/>
      <c r="ET575" s="102"/>
      <c r="EU575" s="102"/>
      <c r="EV575" s="102"/>
      <c r="FL575" s="36" t="str">
        <f t="shared" si="573"/>
        <v/>
      </c>
    </row>
    <row r="576" spans="1:168" s="36" customFormat="1" ht="49.5" customHeight="1" x14ac:dyDescent="0.35">
      <c r="A576" s="67"/>
      <c r="B576" s="39"/>
      <c r="C576" s="39"/>
      <c r="D576" s="40" t="s">
        <v>1983</v>
      </c>
      <c r="E576" s="41" t="s">
        <v>5694</v>
      </c>
      <c r="F576" s="41" t="s">
        <v>1984</v>
      </c>
      <c r="G576" s="41"/>
      <c r="H576" s="41" t="s">
        <v>5258</v>
      </c>
      <c r="I576" s="41" t="s">
        <v>5787</v>
      </c>
      <c r="J576" s="41" t="s">
        <v>5788</v>
      </c>
      <c r="K576" s="41"/>
      <c r="L576" s="41"/>
      <c r="M576" s="41" t="s">
        <v>3036</v>
      </c>
      <c r="N576" s="41" t="s">
        <v>3037</v>
      </c>
      <c r="O576" s="29" t="s">
        <v>4108</v>
      </c>
      <c r="P576" s="30" t="s">
        <v>4109</v>
      </c>
      <c r="Q576" s="31"/>
      <c r="R576" s="31"/>
      <c r="S576" s="32" t="s">
        <v>1983</v>
      </c>
      <c r="T576" s="33"/>
      <c r="U576" s="33" t="s">
        <v>5694</v>
      </c>
      <c r="V576" s="33" t="s">
        <v>1984</v>
      </c>
      <c r="W576" s="33" t="s">
        <v>5695</v>
      </c>
      <c r="X576" s="33" t="s">
        <v>4108</v>
      </c>
      <c r="Y576" s="33" t="s">
        <v>4109</v>
      </c>
      <c r="Z576" s="33">
        <v>1</v>
      </c>
      <c r="AA576" s="34" t="s">
        <v>4110</v>
      </c>
      <c r="AB576" s="34">
        <v>111</v>
      </c>
      <c r="AC576" s="34" t="s">
        <v>4111</v>
      </c>
      <c r="AD576" s="34" t="s">
        <v>4112</v>
      </c>
      <c r="AE576" s="34" t="s">
        <v>5684</v>
      </c>
      <c r="AF576" s="34" t="s">
        <v>4440</v>
      </c>
      <c r="AG576" s="34" t="s">
        <v>4441</v>
      </c>
      <c r="AH576" s="34" t="s">
        <v>5700</v>
      </c>
      <c r="AI576" s="34" t="s">
        <v>3089</v>
      </c>
      <c r="AJ576" s="34" t="s">
        <v>4106</v>
      </c>
      <c r="AK576" s="34" t="s">
        <v>5691</v>
      </c>
      <c r="AL576" s="34" t="s">
        <v>5696</v>
      </c>
      <c r="AM576" s="34" t="s">
        <v>5697</v>
      </c>
      <c r="AN576" s="34">
        <v>1</v>
      </c>
      <c r="AO576" s="34" t="s">
        <v>4442</v>
      </c>
      <c r="AP576" s="34" t="s">
        <v>5691</v>
      </c>
      <c r="AQ576" s="56">
        <v>1</v>
      </c>
      <c r="AR576" s="56">
        <v>2</v>
      </c>
      <c r="AS576" s="56">
        <v>1</v>
      </c>
      <c r="AT576" s="42" t="s">
        <v>258</v>
      </c>
      <c r="AU576" s="42" t="s">
        <v>5342</v>
      </c>
      <c r="AV576" s="42" t="s">
        <v>4106</v>
      </c>
      <c r="AW576" s="35" t="s">
        <v>5685</v>
      </c>
      <c r="AX576" s="35" t="s">
        <v>4438</v>
      </c>
      <c r="AY576" s="35" t="s">
        <v>4439</v>
      </c>
      <c r="AZ576" s="43" t="str">
        <f t="shared" si="582"/>
        <v>X</v>
      </c>
      <c r="BA576" s="44"/>
      <c r="BB576" s="43" t="str">
        <f t="shared" si="583"/>
        <v/>
      </c>
      <c r="BC576" s="45" t="str">
        <f t="shared" si="584"/>
        <v/>
      </c>
      <c r="BD576" s="45" t="str">
        <f t="shared" si="585"/>
        <v/>
      </c>
      <c r="BE576" s="45" t="s">
        <v>5691</v>
      </c>
      <c r="BF576" s="45" t="str">
        <f t="shared" si="627"/>
        <v/>
      </c>
      <c r="BG576" s="45" t="str">
        <f t="shared" si="586"/>
        <v/>
      </c>
      <c r="BH576" s="12" t="str">
        <f t="shared" si="587"/>
        <v/>
      </c>
      <c r="BI576" s="43" t="str">
        <f t="shared" si="588"/>
        <v/>
      </c>
      <c r="BJ576" s="46" t="str">
        <f t="shared" si="589"/>
        <v/>
      </c>
      <c r="BK576" s="46" t="str">
        <f t="shared" si="590"/>
        <v/>
      </c>
      <c r="BL576" s="46" t="str">
        <f t="shared" si="591"/>
        <v/>
      </c>
      <c r="BM576" s="43" t="str">
        <f t="shared" si="592"/>
        <v/>
      </c>
      <c r="BN576" s="43" t="str">
        <f t="shared" si="593"/>
        <v/>
      </c>
      <c r="BO576" s="44" t="str">
        <f t="shared" si="628"/>
        <v/>
      </c>
      <c r="BP576" s="44" t="str">
        <f t="shared" si="575"/>
        <v>X</v>
      </c>
      <c r="BQ576" s="44" t="str">
        <f t="shared" si="576"/>
        <v/>
      </c>
      <c r="BR576" s="46" t="str">
        <f t="shared" si="629"/>
        <v/>
      </c>
      <c r="BS576" s="47" t="str">
        <f t="shared" si="630"/>
        <v/>
      </c>
      <c r="BT576" s="46" t="str">
        <f t="shared" si="631"/>
        <v/>
      </c>
      <c r="BU576" s="46" t="str">
        <f t="shared" si="632"/>
        <v/>
      </c>
      <c r="BV576" s="73" t="str">
        <f t="shared" si="572"/>
        <v/>
      </c>
      <c r="BW576" s="47" t="str">
        <f t="shared" si="636"/>
        <v/>
      </c>
      <c r="BX576" s="47" t="str">
        <f t="shared" si="577"/>
        <v/>
      </c>
      <c r="BY576" s="13" t="str">
        <f t="shared" si="578"/>
        <v/>
      </c>
      <c r="BZ576" s="14" t="str">
        <f t="shared" si="633"/>
        <v/>
      </c>
      <c r="CA576" s="48" t="str">
        <f t="shared" si="634"/>
        <v>X</v>
      </c>
      <c r="CB576" s="44" t="str">
        <f t="shared" si="635"/>
        <v/>
      </c>
      <c r="CC576" s="44" t="str">
        <f t="shared" si="594"/>
        <v/>
      </c>
      <c r="CD576" s="44" t="str">
        <f t="shared" si="579"/>
        <v/>
      </c>
      <c r="CE576" s="44" t="str">
        <f t="shared" si="609"/>
        <v/>
      </c>
      <c r="CF576" s="44" t="str">
        <f t="shared" si="595"/>
        <v/>
      </c>
      <c r="CG576" s="44" t="str">
        <f t="shared" si="596"/>
        <v/>
      </c>
      <c r="CH576" s="44" t="str">
        <f t="shared" si="597"/>
        <v/>
      </c>
      <c r="CI576" s="44" t="str">
        <f t="shared" si="598"/>
        <v/>
      </c>
      <c r="CJ576" s="44" t="str">
        <f t="shared" si="599"/>
        <v/>
      </c>
      <c r="CK576" s="44" t="str">
        <f t="shared" si="600"/>
        <v/>
      </c>
      <c r="CL576" s="44" t="str">
        <f t="shared" si="601"/>
        <v/>
      </c>
      <c r="CM576" s="43" t="str">
        <f t="shared" si="602"/>
        <v/>
      </c>
      <c r="CN576" s="43" t="str">
        <f t="shared" si="603"/>
        <v/>
      </c>
      <c r="CO576" s="43" t="str">
        <f t="shared" si="604"/>
        <v/>
      </c>
      <c r="CP576" s="44" t="str">
        <f t="shared" si="580"/>
        <v/>
      </c>
      <c r="CQ576" s="44" t="str">
        <f t="shared" si="605"/>
        <v/>
      </c>
      <c r="CR576" s="43" t="str">
        <f t="shared" si="626"/>
        <v/>
      </c>
      <c r="CS576" s="44">
        <v>0</v>
      </c>
      <c r="CT576" s="44">
        <v>0</v>
      </c>
      <c r="CU576" s="44" t="str">
        <f t="shared" si="610"/>
        <v/>
      </c>
      <c r="CV576" s="44" t="str">
        <f t="shared" si="611"/>
        <v/>
      </c>
      <c r="CW576" s="44" t="str">
        <f t="shared" si="612"/>
        <v/>
      </c>
      <c r="CX576" s="44" t="str">
        <f t="shared" si="613"/>
        <v/>
      </c>
      <c r="CY576" s="44" t="str">
        <f t="shared" si="614"/>
        <v/>
      </c>
      <c r="CZ576" s="44" t="str">
        <f t="shared" si="615"/>
        <v/>
      </c>
      <c r="DA576" s="49" t="str">
        <f t="shared" si="606"/>
        <v/>
      </c>
      <c r="DB576" s="44" t="str">
        <f t="shared" si="616"/>
        <v/>
      </c>
      <c r="DC576" s="44" t="str">
        <f t="shared" si="617"/>
        <v/>
      </c>
      <c r="DD576" s="44" t="str">
        <f t="shared" si="618"/>
        <v/>
      </c>
      <c r="DE576" s="44" t="str">
        <f t="shared" si="619"/>
        <v/>
      </c>
      <c r="DF576" s="44" t="str">
        <f t="shared" si="620"/>
        <v/>
      </c>
      <c r="DG576" s="44" t="str">
        <f t="shared" si="621"/>
        <v/>
      </c>
      <c r="DH576" s="44" t="str">
        <f t="shared" si="581"/>
        <v>X</v>
      </c>
      <c r="DI576" s="50" t="str">
        <f t="shared" si="622"/>
        <v/>
      </c>
      <c r="DJ576" s="50" t="str">
        <f t="shared" si="623"/>
        <v/>
      </c>
      <c r="DK576" s="50" t="str">
        <f t="shared" si="624"/>
        <v/>
      </c>
      <c r="DL576" s="50" t="str">
        <f t="shared" si="625"/>
        <v/>
      </c>
      <c r="DM576" s="51" t="str">
        <f t="shared" si="574"/>
        <v>027078000</v>
      </c>
      <c r="DN576" s="52"/>
      <c r="DO576" s="53"/>
      <c r="DP576" s="52"/>
      <c r="DQ576" s="53" t="str">
        <f t="shared" si="607"/>
        <v/>
      </c>
      <c r="DR576" s="52" t="str">
        <f t="shared" si="608"/>
        <v/>
      </c>
      <c r="DS576" s="53"/>
      <c r="DT576" s="52"/>
      <c r="DU576" s="53"/>
      <c r="DV576" s="52"/>
      <c r="DW576" s="99"/>
      <c r="DX576" s="99"/>
      <c r="EI576" s="83"/>
      <c r="EJ576" s="102"/>
      <c r="EK576" s="102"/>
      <c r="EL576" s="102"/>
      <c r="EM576" s="102"/>
      <c r="EN576" s="102"/>
      <c r="EO576" s="102"/>
      <c r="EP576" s="102"/>
      <c r="EQ576" s="102"/>
      <c r="ER576" s="102"/>
      <c r="ES576" s="102"/>
      <c r="ET576" s="102"/>
      <c r="EU576" s="102"/>
      <c r="EV576" s="102"/>
      <c r="FL576" s="36" t="str">
        <f t="shared" si="573"/>
        <v/>
      </c>
    </row>
    <row r="577" spans="1:168" s="36" customFormat="1" ht="49.5" customHeight="1" x14ac:dyDescent="0.35">
      <c r="A577" s="67"/>
      <c r="B577" s="39"/>
      <c r="C577" s="39"/>
      <c r="D577" s="40" t="s">
        <v>5691</v>
      </c>
      <c r="E577" s="41" t="s">
        <v>5691</v>
      </c>
      <c r="F577" s="41"/>
      <c r="G577" s="41"/>
      <c r="H577" s="41"/>
      <c r="I577" s="41"/>
      <c r="J577" s="41"/>
      <c r="K577" s="41"/>
      <c r="L577" s="41"/>
      <c r="M577" s="41"/>
      <c r="N577" s="41"/>
      <c r="O577" s="29"/>
      <c r="P577" s="30"/>
      <c r="Q577" s="31"/>
      <c r="R577" s="31"/>
      <c r="S577" s="32" t="s">
        <v>3057</v>
      </c>
      <c r="T577" s="33"/>
      <c r="U577" s="33" t="s">
        <v>4106</v>
      </c>
      <c r="V577" s="33" t="s">
        <v>3041</v>
      </c>
      <c r="W577" s="33" t="s">
        <v>5691</v>
      </c>
      <c r="X577" s="33" t="s">
        <v>4108</v>
      </c>
      <c r="Y577" s="33" t="s">
        <v>4109</v>
      </c>
      <c r="Z577" s="33">
        <v>1</v>
      </c>
      <c r="AA577" s="34" t="s">
        <v>3015</v>
      </c>
      <c r="AB577" s="34">
        <v>112</v>
      </c>
      <c r="AC577" s="34" t="s">
        <v>3023</v>
      </c>
      <c r="AD577" s="34" t="s">
        <v>4112</v>
      </c>
      <c r="AE577" s="34" t="s">
        <v>3016</v>
      </c>
      <c r="AF577" s="34" t="s">
        <v>3042</v>
      </c>
      <c r="AG577" s="34" t="s">
        <v>3043</v>
      </c>
      <c r="AH577" s="34" t="s">
        <v>5734</v>
      </c>
      <c r="AI577" s="34" t="s">
        <v>2988</v>
      </c>
      <c r="AJ577" s="34" t="s">
        <v>4106</v>
      </c>
      <c r="AK577" s="34" t="s">
        <v>5691</v>
      </c>
      <c r="AL577" s="34" t="s">
        <v>4106</v>
      </c>
      <c r="AM577" s="34" t="s">
        <v>5691</v>
      </c>
      <c r="AN577" s="34">
        <v>1</v>
      </c>
      <c r="AO577" s="34" t="s">
        <v>1987</v>
      </c>
      <c r="AP577" s="34" t="s">
        <v>5691</v>
      </c>
      <c r="AQ577" s="56">
        <v>1</v>
      </c>
      <c r="AR577" s="56">
        <v>2</v>
      </c>
      <c r="AS577" s="56">
        <v>2</v>
      </c>
      <c r="AT577" s="42" t="s">
        <v>909</v>
      </c>
      <c r="AU577" s="42" t="s">
        <v>2119</v>
      </c>
      <c r="AV577" s="42" t="s">
        <v>4106</v>
      </c>
      <c r="AW577" s="35" t="s">
        <v>5718</v>
      </c>
      <c r="AX577" s="35" t="s">
        <v>1985</v>
      </c>
      <c r="AY577" s="35" t="s">
        <v>1986</v>
      </c>
      <c r="AZ577" s="43" t="str">
        <f t="shared" si="582"/>
        <v>X</v>
      </c>
      <c r="BA577" s="44"/>
      <c r="BB577" s="43" t="str">
        <f t="shared" si="583"/>
        <v/>
      </c>
      <c r="BC577" s="45" t="str">
        <f t="shared" si="584"/>
        <v/>
      </c>
      <c r="BD577" s="45" t="str">
        <f t="shared" si="585"/>
        <v/>
      </c>
      <c r="BE577" s="45" t="s">
        <v>5691</v>
      </c>
      <c r="BF577" s="45" t="str">
        <f t="shared" si="627"/>
        <v/>
      </c>
      <c r="BG577" s="45" t="str">
        <f t="shared" si="586"/>
        <v/>
      </c>
      <c r="BH577" s="12" t="str">
        <f t="shared" si="587"/>
        <v/>
      </c>
      <c r="BI577" s="43" t="str">
        <f t="shared" si="588"/>
        <v/>
      </c>
      <c r="BJ577" s="46" t="str">
        <f t="shared" si="589"/>
        <v/>
      </c>
      <c r="BK577" s="46" t="str">
        <f t="shared" si="590"/>
        <v/>
      </c>
      <c r="BL577" s="46" t="str">
        <f t="shared" si="591"/>
        <v/>
      </c>
      <c r="BM577" s="43" t="str">
        <f t="shared" si="592"/>
        <v/>
      </c>
      <c r="BN577" s="43" t="str">
        <f t="shared" si="593"/>
        <v/>
      </c>
      <c r="BO577" s="44" t="str">
        <f t="shared" si="628"/>
        <v/>
      </c>
      <c r="BP577" s="44" t="str">
        <f t="shared" si="575"/>
        <v>X</v>
      </c>
      <c r="BQ577" s="44" t="str">
        <f t="shared" si="576"/>
        <v/>
      </c>
      <c r="BR577" s="46" t="str">
        <f t="shared" si="629"/>
        <v/>
      </c>
      <c r="BS577" s="47" t="str">
        <f t="shared" si="630"/>
        <v/>
      </c>
      <c r="BT577" s="46" t="str">
        <f t="shared" si="631"/>
        <v/>
      </c>
      <c r="BU577" s="46" t="str">
        <f t="shared" si="632"/>
        <v/>
      </c>
      <c r="BV577" s="73" t="str">
        <f t="shared" si="572"/>
        <v/>
      </c>
      <c r="BW577" s="47" t="str">
        <f t="shared" si="636"/>
        <v/>
      </c>
      <c r="BX577" s="47" t="str">
        <f t="shared" si="577"/>
        <v/>
      </c>
      <c r="BY577" s="13" t="str">
        <f t="shared" si="578"/>
        <v/>
      </c>
      <c r="BZ577" s="14" t="str">
        <f t="shared" si="633"/>
        <v/>
      </c>
      <c r="CA577" s="48" t="str">
        <f t="shared" si="634"/>
        <v>X</v>
      </c>
      <c r="CB577" s="44" t="str">
        <f t="shared" si="635"/>
        <v>X</v>
      </c>
      <c r="CC577" s="44" t="str">
        <f t="shared" si="594"/>
        <v/>
      </c>
      <c r="CD577" s="44" t="str">
        <f t="shared" si="579"/>
        <v/>
      </c>
      <c r="CE577" s="44" t="str">
        <f t="shared" si="609"/>
        <v/>
      </c>
      <c r="CF577" s="44" t="str">
        <f t="shared" si="595"/>
        <v/>
      </c>
      <c r="CG577" s="44" t="str">
        <f t="shared" si="596"/>
        <v/>
      </c>
      <c r="CH577" s="44" t="str">
        <f t="shared" si="597"/>
        <v/>
      </c>
      <c r="CI577" s="44" t="str">
        <f t="shared" si="598"/>
        <v/>
      </c>
      <c r="CJ577" s="44" t="str">
        <f t="shared" si="599"/>
        <v/>
      </c>
      <c r="CK577" s="44" t="str">
        <f t="shared" si="600"/>
        <v/>
      </c>
      <c r="CL577" s="44" t="str">
        <f t="shared" si="601"/>
        <v/>
      </c>
      <c r="CM577" s="43" t="str">
        <f t="shared" si="602"/>
        <v/>
      </c>
      <c r="CN577" s="43" t="str">
        <f t="shared" si="603"/>
        <v/>
      </c>
      <c r="CO577" s="43" t="str">
        <f t="shared" si="604"/>
        <v/>
      </c>
      <c r="CP577" s="44" t="str">
        <f t="shared" si="580"/>
        <v/>
      </c>
      <c r="CQ577" s="44" t="str">
        <f t="shared" si="605"/>
        <v/>
      </c>
      <c r="CR577" s="43" t="str">
        <f t="shared" si="626"/>
        <v/>
      </c>
      <c r="CS577" s="44">
        <v>0</v>
      </c>
      <c r="CT577" s="44">
        <v>0</v>
      </c>
      <c r="CU577" s="44" t="str">
        <f t="shared" si="610"/>
        <v/>
      </c>
      <c r="CV577" s="44" t="str">
        <f t="shared" si="611"/>
        <v/>
      </c>
      <c r="CW577" s="44" t="str">
        <f t="shared" si="612"/>
        <v/>
      </c>
      <c r="CX577" s="44" t="str">
        <f t="shared" si="613"/>
        <v/>
      </c>
      <c r="CY577" s="44" t="str">
        <f t="shared" si="614"/>
        <v/>
      </c>
      <c r="CZ577" s="44" t="str">
        <f t="shared" si="615"/>
        <v/>
      </c>
      <c r="DA577" s="49" t="str">
        <f t="shared" si="606"/>
        <v/>
      </c>
      <c r="DB577" s="44" t="str">
        <f t="shared" si="616"/>
        <v/>
      </c>
      <c r="DC577" s="44" t="str">
        <f t="shared" si="617"/>
        <v/>
      </c>
      <c r="DD577" s="44" t="str">
        <f t="shared" si="618"/>
        <v/>
      </c>
      <c r="DE577" s="44" t="str">
        <f t="shared" si="619"/>
        <v/>
      </c>
      <c r="DF577" s="44" t="str">
        <f t="shared" si="620"/>
        <v/>
      </c>
      <c r="DG577" s="44" t="str">
        <f t="shared" si="621"/>
        <v/>
      </c>
      <c r="DH577" s="44" t="str">
        <f t="shared" si="581"/>
        <v/>
      </c>
      <c r="DI577" s="50" t="str">
        <f t="shared" si="622"/>
        <v>X</v>
      </c>
      <c r="DJ577" s="50" t="str">
        <f t="shared" si="623"/>
        <v/>
      </c>
      <c r="DK577" s="50" t="str">
        <f t="shared" si="624"/>
        <v/>
      </c>
      <c r="DL577" s="50" t="str">
        <f t="shared" si="625"/>
        <v/>
      </c>
      <c r="DM577" s="51" t="str">
        <f t="shared" si="574"/>
        <v>006021000</v>
      </c>
      <c r="DN577" s="52"/>
      <c r="DO577" s="53"/>
      <c r="DP577" s="52"/>
      <c r="DQ577" s="53" t="str">
        <f t="shared" si="607"/>
        <v/>
      </c>
      <c r="DR577" s="52" t="str">
        <f t="shared" si="608"/>
        <v/>
      </c>
      <c r="DS577" s="53"/>
      <c r="DT577" s="52"/>
      <c r="DU577" s="53"/>
      <c r="DV577" s="52"/>
      <c r="DW577" s="99"/>
      <c r="DX577" s="99"/>
      <c r="EI577" s="83"/>
      <c r="EJ577" s="102"/>
      <c r="EK577" s="102"/>
      <c r="EL577" s="102"/>
      <c r="EM577" s="102"/>
      <c r="EN577" s="102"/>
      <c r="EO577" s="102"/>
      <c r="EP577" s="102"/>
      <c r="EQ577" s="102"/>
      <c r="ER577" s="102"/>
      <c r="ES577" s="102"/>
      <c r="ET577" s="102"/>
      <c r="EU577" s="102"/>
      <c r="EV577" s="102"/>
      <c r="FL577" s="36" t="str">
        <f t="shared" si="573"/>
        <v/>
      </c>
    </row>
    <row r="578" spans="1:168" s="36" customFormat="1" ht="49.5" customHeight="1" x14ac:dyDescent="0.35">
      <c r="A578" s="67"/>
      <c r="B578" s="39"/>
      <c r="C578" s="39"/>
      <c r="D578" s="40" t="s">
        <v>3042</v>
      </c>
      <c r="E578" s="41" t="s">
        <v>4106</v>
      </c>
      <c r="F578" s="41" t="s">
        <v>3043</v>
      </c>
      <c r="G578" s="41"/>
      <c r="H578" s="41"/>
      <c r="I578" s="41" t="s">
        <v>5894</v>
      </c>
      <c r="J578" s="41" t="s">
        <v>5895</v>
      </c>
      <c r="K578" s="41"/>
      <c r="L578" s="41"/>
      <c r="M578" s="41" t="s">
        <v>6464</v>
      </c>
      <c r="N578" s="41" t="s">
        <v>6465</v>
      </c>
      <c r="O578" s="29" t="s">
        <v>4108</v>
      </c>
      <c r="P578" s="30" t="s">
        <v>4109</v>
      </c>
      <c r="Q578" s="31"/>
      <c r="R578" s="31"/>
      <c r="S578" s="32" t="s">
        <v>3042</v>
      </c>
      <c r="T578" s="33"/>
      <c r="U578" s="33" t="s">
        <v>4106</v>
      </c>
      <c r="V578" s="33" t="s">
        <v>3043</v>
      </c>
      <c r="W578" s="33" t="s">
        <v>5691</v>
      </c>
      <c r="X578" s="33" t="s">
        <v>4108</v>
      </c>
      <c r="Y578" s="33" t="s">
        <v>4109</v>
      </c>
      <c r="Z578" s="33">
        <v>1</v>
      </c>
      <c r="AA578" s="34" t="s">
        <v>4110</v>
      </c>
      <c r="AB578" s="34">
        <v>111</v>
      </c>
      <c r="AC578" s="34" t="s">
        <v>4111</v>
      </c>
      <c r="AD578" s="34" t="s">
        <v>4112</v>
      </c>
      <c r="AE578" s="34" t="s">
        <v>5684</v>
      </c>
      <c r="AF578" s="34" t="s">
        <v>3042</v>
      </c>
      <c r="AG578" s="34" t="s">
        <v>3043</v>
      </c>
      <c r="AH578" s="34" t="s">
        <v>4106</v>
      </c>
      <c r="AI578" s="34" t="s">
        <v>5691</v>
      </c>
      <c r="AJ578" s="34" t="s">
        <v>4106</v>
      </c>
      <c r="AK578" s="34" t="s">
        <v>5691</v>
      </c>
      <c r="AL578" s="34" t="s">
        <v>4106</v>
      </c>
      <c r="AM578" s="34" t="s">
        <v>5691</v>
      </c>
      <c r="AN578" s="34">
        <v>1</v>
      </c>
      <c r="AO578" s="34" t="s">
        <v>1987</v>
      </c>
      <c r="AP578" s="34" t="s">
        <v>5691</v>
      </c>
      <c r="AQ578" s="56">
        <v>1</v>
      </c>
      <c r="AR578" s="56">
        <v>2</v>
      </c>
      <c r="AS578" s="56">
        <v>2</v>
      </c>
      <c r="AT578" s="42" t="s">
        <v>909</v>
      </c>
      <c r="AU578" s="42" t="s">
        <v>2119</v>
      </c>
      <c r="AV578" s="42" t="s">
        <v>4106</v>
      </c>
      <c r="AW578" s="35" t="s">
        <v>5718</v>
      </c>
      <c r="AX578" s="35" t="s">
        <v>1985</v>
      </c>
      <c r="AY578" s="35" t="s">
        <v>1986</v>
      </c>
      <c r="AZ578" s="43" t="str">
        <f t="shared" si="582"/>
        <v>X</v>
      </c>
      <c r="BA578" s="44"/>
      <c r="BB578" s="43" t="str">
        <f t="shared" si="583"/>
        <v/>
      </c>
      <c r="BC578" s="45" t="str">
        <f t="shared" si="584"/>
        <v/>
      </c>
      <c r="BD578" s="45" t="str">
        <f t="shared" si="585"/>
        <v/>
      </c>
      <c r="BE578" s="45" t="s">
        <v>5691</v>
      </c>
      <c r="BF578" s="45" t="str">
        <f t="shared" si="627"/>
        <v/>
      </c>
      <c r="BG578" s="45" t="str">
        <f t="shared" si="586"/>
        <v/>
      </c>
      <c r="BH578" s="12" t="str">
        <f t="shared" si="587"/>
        <v/>
      </c>
      <c r="BI578" s="43" t="str">
        <f t="shared" si="588"/>
        <v/>
      </c>
      <c r="BJ578" s="46" t="str">
        <f t="shared" si="589"/>
        <v/>
      </c>
      <c r="BK578" s="46" t="str">
        <f t="shared" si="590"/>
        <v/>
      </c>
      <c r="BL578" s="46" t="str">
        <f t="shared" si="591"/>
        <v/>
      </c>
      <c r="BM578" s="43" t="str">
        <f t="shared" si="592"/>
        <v/>
      </c>
      <c r="BN578" s="43" t="str">
        <f t="shared" si="593"/>
        <v/>
      </c>
      <c r="BO578" s="44" t="str">
        <f t="shared" si="628"/>
        <v/>
      </c>
      <c r="BP578" s="44" t="str">
        <f t="shared" si="575"/>
        <v>X</v>
      </c>
      <c r="BQ578" s="44" t="str">
        <f t="shared" si="576"/>
        <v/>
      </c>
      <c r="BR578" s="46" t="str">
        <f t="shared" si="629"/>
        <v/>
      </c>
      <c r="BS578" s="47" t="str">
        <f t="shared" si="630"/>
        <v/>
      </c>
      <c r="BT578" s="46" t="str">
        <f t="shared" si="631"/>
        <v/>
      </c>
      <c r="BU578" s="46" t="str">
        <f t="shared" si="632"/>
        <v/>
      </c>
      <c r="BV578" s="73" t="str">
        <f t="shared" si="572"/>
        <v/>
      </c>
      <c r="BW578" s="47" t="str">
        <f t="shared" si="636"/>
        <v/>
      </c>
      <c r="BX578" s="47" t="str">
        <f t="shared" si="577"/>
        <v/>
      </c>
      <c r="BY578" s="13" t="str">
        <f t="shared" si="578"/>
        <v/>
      </c>
      <c r="BZ578" s="14" t="str">
        <f t="shared" si="633"/>
        <v/>
      </c>
      <c r="CA578" s="48" t="str">
        <f t="shared" si="634"/>
        <v>X</v>
      </c>
      <c r="CB578" s="44" t="str">
        <f t="shared" si="635"/>
        <v/>
      </c>
      <c r="CC578" s="44" t="str">
        <f t="shared" si="594"/>
        <v/>
      </c>
      <c r="CD578" s="44" t="str">
        <f t="shared" si="579"/>
        <v/>
      </c>
      <c r="CE578" s="44" t="str">
        <f t="shared" si="609"/>
        <v/>
      </c>
      <c r="CF578" s="44" t="str">
        <f t="shared" si="595"/>
        <v/>
      </c>
      <c r="CG578" s="44" t="str">
        <f t="shared" si="596"/>
        <v/>
      </c>
      <c r="CH578" s="44" t="str">
        <f t="shared" si="597"/>
        <v/>
      </c>
      <c r="CI578" s="44" t="str">
        <f t="shared" si="598"/>
        <v/>
      </c>
      <c r="CJ578" s="44" t="str">
        <f t="shared" si="599"/>
        <v/>
      </c>
      <c r="CK578" s="44" t="str">
        <f t="shared" si="600"/>
        <v/>
      </c>
      <c r="CL578" s="44" t="str">
        <f t="shared" si="601"/>
        <v/>
      </c>
      <c r="CM578" s="43" t="str">
        <f t="shared" si="602"/>
        <v/>
      </c>
      <c r="CN578" s="43" t="str">
        <f t="shared" si="603"/>
        <v/>
      </c>
      <c r="CO578" s="43" t="str">
        <f t="shared" si="604"/>
        <v/>
      </c>
      <c r="CP578" s="44" t="str">
        <f t="shared" si="580"/>
        <v/>
      </c>
      <c r="CQ578" s="44" t="str">
        <f t="shared" si="605"/>
        <v/>
      </c>
      <c r="CR578" s="43" t="str">
        <f t="shared" si="626"/>
        <v/>
      </c>
      <c r="CS578" s="44">
        <v>0</v>
      </c>
      <c r="CT578" s="44">
        <v>0</v>
      </c>
      <c r="CU578" s="44" t="str">
        <f t="shared" si="610"/>
        <v/>
      </c>
      <c r="CV578" s="44" t="str">
        <f t="shared" si="611"/>
        <v/>
      </c>
      <c r="CW578" s="44" t="str">
        <f t="shared" si="612"/>
        <v/>
      </c>
      <c r="CX578" s="44" t="str">
        <f t="shared" si="613"/>
        <v/>
      </c>
      <c r="CY578" s="44" t="str">
        <f t="shared" si="614"/>
        <v/>
      </c>
      <c r="CZ578" s="44" t="str">
        <f t="shared" si="615"/>
        <v/>
      </c>
      <c r="DA578" s="49" t="str">
        <f t="shared" si="606"/>
        <v/>
      </c>
      <c r="DB578" s="44" t="str">
        <f t="shared" si="616"/>
        <v/>
      </c>
      <c r="DC578" s="44" t="str">
        <f t="shared" si="617"/>
        <v/>
      </c>
      <c r="DD578" s="44" t="str">
        <f t="shared" si="618"/>
        <v/>
      </c>
      <c r="DE578" s="44" t="str">
        <f t="shared" si="619"/>
        <v/>
      </c>
      <c r="DF578" s="44" t="str">
        <f t="shared" si="620"/>
        <v/>
      </c>
      <c r="DG578" s="44" t="str">
        <f t="shared" si="621"/>
        <v/>
      </c>
      <c r="DH578" s="44" t="str">
        <f t="shared" si="581"/>
        <v>X</v>
      </c>
      <c r="DI578" s="50" t="str">
        <f t="shared" si="622"/>
        <v/>
      </c>
      <c r="DJ578" s="50" t="str">
        <f t="shared" si="623"/>
        <v/>
      </c>
      <c r="DK578" s="50" t="str">
        <f t="shared" si="624"/>
        <v/>
      </c>
      <c r="DL578" s="50" t="str">
        <f t="shared" si="625"/>
        <v/>
      </c>
      <c r="DM578" s="51" t="str">
        <f t="shared" si="574"/>
        <v>006021000</v>
      </c>
      <c r="DN578" s="52"/>
      <c r="DO578" s="53"/>
      <c r="DP578" s="52"/>
      <c r="DQ578" s="53" t="str">
        <f t="shared" si="607"/>
        <v/>
      </c>
      <c r="DR578" s="52" t="str">
        <f t="shared" si="608"/>
        <v/>
      </c>
      <c r="DS578" s="53"/>
      <c r="DT578" s="52"/>
      <c r="DU578" s="53"/>
      <c r="DV578" s="52"/>
      <c r="DW578" s="99"/>
      <c r="DX578" s="99"/>
      <c r="EI578" s="83"/>
      <c r="EJ578" s="102"/>
      <c r="EK578" s="102"/>
      <c r="EL578" s="102"/>
      <c r="EM578" s="102"/>
      <c r="EN578" s="102"/>
      <c r="EO578" s="102"/>
      <c r="EP578" s="102"/>
      <c r="EQ578" s="102"/>
      <c r="ER578" s="102"/>
      <c r="ES578" s="102"/>
      <c r="ET578" s="102"/>
      <c r="EU578" s="102"/>
      <c r="EV578" s="102"/>
      <c r="FL578" s="36" t="str">
        <f t="shared" si="573"/>
        <v/>
      </c>
    </row>
    <row r="579" spans="1:168" s="36" customFormat="1" ht="49.5" customHeight="1" x14ac:dyDescent="0.35">
      <c r="A579" s="67"/>
      <c r="B579" s="39"/>
      <c r="C579" s="39"/>
      <c r="D579" s="40" t="s">
        <v>1991</v>
      </c>
      <c r="E579" s="41" t="s">
        <v>4106</v>
      </c>
      <c r="F579" s="41" t="s">
        <v>1992</v>
      </c>
      <c r="G579" s="41"/>
      <c r="H579" s="41"/>
      <c r="I579" s="41" t="s">
        <v>4852</v>
      </c>
      <c r="J579" s="41" t="s">
        <v>4853</v>
      </c>
      <c r="K579" s="41"/>
      <c r="L579" s="41"/>
      <c r="M579" s="41" t="s">
        <v>6464</v>
      </c>
      <c r="N579" s="41" t="s">
        <v>6465</v>
      </c>
      <c r="O579" s="29" t="s">
        <v>4108</v>
      </c>
      <c r="P579" s="30" t="s">
        <v>4109</v>
      </c>
      <c r="Q579" s="31"/>
      <c r="R579" s="31"/>
      <c r="S579" s="32" t="s">
        <v>1991</v>
      </c>
      <c r="T579" s="33"/>
      <c r="U579" s="33" t="s">
        <v>4106</v>
      </c>
      <c r="V579" s="33" t="s">
        <v>1995</v>
      </c>
      <c r="W579" s="33" t="s">
        <v>5691</v>
      </c>
      <c r="X579" s="33" t="s">
        <v>4108</v>
      </c>
      <c r="Y579" s="33" t="s">
        <v>4109</v>
      </c>
      <c r="Z579" s="33">
        <v>1</v>
      </c>
      <c r="AA579" s="34" t="s">
        <v>4110</v>
      </c>
      <c r="AB579" s="34">
        <v>111</v>
      </c>
      <c r="AC579" s="34" t="s">
        <v>4111</v>
      </c>
      <c r="AD579" s="34" t="s">
        <v>4112</v>
      </c>
      <c r="AE579" s="34" t="s">
        <v>5684</v>
      </c>
      <c r="AF579" s="34" t="s">
        <v>1991</v>
      </c>
      <c r="AG579" s="34" t="s">
        <v>1995</v>
      </c>
      <c r="AH579" s="34" t="s">
        <v>5689</v>
      </c>
      <c r="AI579" s="34" t="s">
        <v>5690</v>
      </c>
      <c r="AJ579" s="34" t="s">
        <v>4106</v>
      </c>
      <c r="AK579" s="34" t="s">
        <v>5691</v>
      </c>
      <c r="AL579" s="34" t="s">
        <v>4106</v>
      </c>
      <c r="AM579" s="34" t="s">
        <v>5691</v>
      </c>
      <c r="AN579" s="34">
        <v>1</v>
      </c>
      <c r="AO579" s="34" t="s">
        <v>5693</v>
      </c>
      <c r="AP579" s="34" t="s">
        <v>5693</v>
      </c>
      <c r="AQ579" s="56">
        <v>1</v>
      </c>
      <c r="AR579" s="56">
        <v>2</v>
      </c>
      <c r="AS579" s="56">
        <v>2</v>
      </c>
      <c r="AT579" s="42" t="s">
        <v>2920</v>
      </c>
      <c r="AU579" s="42" t="s">
        <v>3165</v>
      </c>
      <c r="AV579" s="42" t="s">
        <v>4106</v>
      </c>
      <c r="AW579" s="35" t="s">
        <v>5709</v>
      </c>
      <c r="AX579" s="35" t="s">
        <v>1993</v>
      </c>
      <c r="AY579" s="35" t="s">
        <v>1994</v>
      </c>
      <c r="AZ579" s="43" t="str">
        <f t="shared" si="582"/>
        <v>X</v>
      </c>
      <c r="BA579" s="44"/>
      <c r="BB579" s="43" t="str">
        <f t="shared" si="583"/>
        <v/>
      </c>
      <c r="BC579" s="45" t="str">
        <f t="shared" si="584"/>
        <v/>
      </c>
      <c r="BD579" s="45" t="str">
        <f t="shared" si="585"/>
        <v/>
      </c>
      <c r="BE579" s="45" t="s">
        <v>5691</v>
      </c>
      <c r="BF579" s="45" t="str">
        <f t="shared" si="627"/>
        <v/>
      </c>
      <c r="BG579" s="45" t="str">
        <f t="shared" si="586"/>
        <v/>
      </c>
      <c r="BH579" s="12" t="str">
        <f t="shared" si="587"/>
        <v/>
      </c>
      <c r="BI579" s="43" t="str">
        <f t="shared" si="588"/>
        <v/>
      </c>
      <c r="BJ579" s="46" t="str">
        <f t="shared" si="589"/>
        <v/>
      </c>
      <c r="BK579" s="46" t="str">
        <f t="shared" si="590"/>
        <v/>
      </c>
      <c r="BL579" s="46" t="str">
        <f t="shared" si="591"/>
        <v/>
      </c>
      <c r="BM579" s="43" t="str">
        <f t="shared" si="592"/>
        <v/>
      </c>
      <c r="BN579" s="43" t="str">
        <f t="shared" si="593"/>
        <v/>
      </c>
      <c r="BO579" s="44" t="str">
        <f t="shared" si="628"/>
        <v/>
      </c>
      <c r="BP579" s="44" t="str">
        <f t="shared" si="575"/>
        <v>X</v>
      </c>
      <c r="BQ579" s="44" t="str">
        <f t="shared" si="576"/>
        <v/>
      </c>
      <c r="BR579" s="46" t="str">
        <f t="shared" si="629"/>
        <v/>
      </c>
      <c r="BS579" s="47" t="str">
        <f t="shared" si="630"/>
        <v/>
      </c>
      <c r="BT579" s="46" t="str">
        <f t="shared" si="631"/>
        <v/>
      </c>
      <c r="BU579" s="46" t="str">
        <f t="shared" si="632"/>
        <v/>
      </c>
      <c r="BV579" s="73" t="str">
        <f t="shared" si="572"/>
        <v/>
      </c>
      <c r="BW579" s="47" t="str">
        <f t="shared" si="636"/>
        <v/>
      </c>
      <c r="BX579" s="47" t="str">
        <f t="shared" si="577"/>
        <v/>
      </c>
      <c r="BY579" s="13" t="str">
        <f t="shared" si="578"/>
        <v/>
      </c>
      <c r="BZ579" s="14" t="str">
        <f t="shared" si="633"/>
        <v/>
      </c>
      <c r="CA579" s="48" t="str">
        <f t="shared" si="634"/>
        <v>X</v>
      </c>
      <c r="CB579" s="44" t="str">
        <f t="shared" si="635"/>
        <v/>
      </c>
      <c r="CC579" s="44" t="str">
        <f t="shared" si="594"/>
        <v/>
      </c>
      <c r="CD579" s="44" t="str">
        <f t="shared" si="579"/>
        <v/>
      </c>
      <c r="CE579" s="44" t="str">
        <f t="shared" si="609"/>
        <v>X</v>
      </c>
      <c r="CF579" s="44" t="str">
        <f t="shared" si="595"/>
        <v/>
      </c>
      <c r="CG579" s="44" t="str">
        <f t="shared" si="596"/>
        <v/>
      </c>
      <c r="CH579" s="44" t="str">
        <f t="shared" si="597"/>
        <v/>
      </c>
      <c r="CI579" s="44" t="str">
        <f t="shared" si="598"/>
        <v/>
      </c>
      <c r="CJ579" s="44" t="str">
        <f t="shared" si="599"/>
        <v/>
      </c>
      <c r="CK579" s="44" t="str">
        <f t="shared" si="600"/>
        <v/>
      </c>
      <c r="CL579" s="44" t="str">
        <f t="shared" si="601"/>
        <v/>
      </c>
      <c r="CM579" s="43" t="str">
        <f t="shared" si="602"/>
        <v/>
      </c>
      <c r="CN579" s="43" t="str">
        <f t="shared" si="603"/>
        <v/>
      </c>
      <c r="CO579" s="43" t="str">
        <f t="shared" si="604"/>
        <v/>
      </c>
      <c r="CP579" s="44" t="str">
        <f t="shared" si="580"/>
        <v/>
      </c>
      <c r="CQ579" s="44" t="str">
        <f t="shared" si="605"/>
        <v/>
      </c>
      <c r="CR579" s="43" t="str">
        <f t="shared" si="626"/>
        <v/>
      </c>
      <c r="CS579" s="44">
        <v>0</v>
      </c>
      <c r="CT579" s="44">
        <v>0</v>
      </c>
      <c r="CU579" s="44" t="str">
        <f t="shared" si="610"/>
        <v/>
      </c>
      <c r="CV579" s="44" t="str">
        <f t="shared" si="611"/>
        <v/>
      </c>
      <c r="CW579" s="44" t="str">
        <f t="shared" si="612"/>
        <v/>
      </c>
      <c r="CX579" s="44" t="str">
        <f t="shared" si="613"/>
        <v/>
      </c>
      <c r="CY579" s="44" t="str">
        <f t="shared" si="614"/>
        <v/>
      </c>
      <c r="CZ579" s="44" t="str">
        <f t="shared" si="615"/>
        <v/>
      </c>
      <c r="DA579" s="49" t="str">
        <f t="shared" si="606"/>
        <v/>
      </c>
      <c r="DB579" s="44" t="str">
        <f t="shared" si="616"/>
        <v/>
      </c>
      <c r="DC579" s="44" t="str">
        <f t="shared" si="617"/>
        <v/>
      </c>
      <c r="DD579" s="44" t="str">
        <f t="shared" si="618"/>
        <v/>
      </c>
      <c r="DE579" s="44" t="str">
        <f t="shared" si="619"/>
        <v/>
      </c>
      <c r="DF579" s="44" t="str">
        <f t="shared" si="620"/>
        <v/>
      </c>
      <c r="DG579" s="44" t="str">
        <f t="shared" si="621"/>
        <v/>
      </c>
      <c r="DH579" s="44" t="str">
        <f t="shared" si="581"/>
        <v>X</v>
      </c>
      <c r="DI579" s="50" t="str">
        <f t="shared" si="622"/>
        <v/>
      </c>
      <c r="DJ579" s="50" t="str">
        <f t="shared" si="623"/>
        <v>X</v>
      </c>
      <c r="DK579" s="50" t="str">
        <f t="shared" si="624"/>
        <v/>
      </c>
      <c r="DL579" s="50" t="str">
        <f t="shared" si="625"/>
        <v/>
      </c>
      <c r="DM579" s="51" t="str">
        <f t="shared" si="574"/>
        <v>033119000</v>
      </c>
      <c r="DN579" s="52"/>
      <c r="DO579" s="53" t="s">
        <v>5255</v>
      </c>
      <c r="DP579" s="52"/>
      <c r="DQ579" s="53" t="str">
        <f t="shared" si="607"/>
        <v>X</v>
      </c>
      <c r="DR579" s="52" t="str">
        <f t="shared" si="608"/>
        <v/>
      </c>
      <c r="DS579" s="53"/>
      <c r="DT579" s="52"/>
      <c r="DU579" s="53"/>
      <c r="DV579" s="52"/>
      <c r="DW579" s="99"/>
      <c r="DX579" s="99"/>
      <c r="EI579" s="83"/>
      <c r="EJ579" s="102"/>
      <c r="EK579" s="102"/>
      <c r="EL579" s="102"/>
      <c r="EM579" s="102"/>
      <c r="EN579" s="102"/>
      <c r="EO579" s="102"/>
      <c r="EP579" s="102"/>
      <c r="EQ579" s="102"/>
      <c r="ER579" s="102"/>
      <c r="ES579" s="102"/>
      <c r="ET579" s="102"/>
      <c r="EU579" s="102"/>
      <c r="EV579" s="102"/>
      <c r="FL579" s="36" t="str">
        <f t="shared" si="573"/>
        <v/>
      </c>
    </row>
    <row r="580" spans="1:168" s="36" customFormat="1" ht="49.5" customHeight="1" x14ac:dyDescent="0.35">
      <c r="A580" s="67"/>
      <c r="B580" s="39"/>
      <c r="C580" s="39"/>
      <c r="D580" s="40"/>
      <c r="E580" s="41"/>
      <c r="F580" s="41"/>
      <c r="G580" s="41"/>
      <c r="H580" s="41"/>
      <c r="I580" s="41"/>
      <c r="J580" s="41"/>
      <c r="K580" s="41"/>
      <c r="L580" s="41"/>
      <c r="M580" s="41"/>
      <c r="N580" s="41"/>
      <c r="O580" s="29"/>
      <c r="P580" s="30"/>
      <c r="Q580" s="31"/>
      <c r="R580" s="31"/>
      <c r="S580" s="32" t="s">
        <v>1991</v>
      </c>
      <c r="T580" s="33"/>
      <c r="U580" s="33" t="s">
        <v>6459</v>
      </c>
      <c r="V580" s="33" t="s">
        <v>1995</v>
      </c>
      <c r="W580" s="33" t="s">
        <v>5603</v>
      </c>
      <c r="X580" s="33" t="s">
        <v>4108</v>
      </c>
      <c r="Y580" s="33" t="s">
        <v>4109</v>
      </c>
      <c r="Z580" s="33">
        <v>1</v>
      </c>
      <c r="AA580" s="34" t="s">
        <v>7632</v>
      </c>
      <c r="AB580" s="34">
        <v>1111</v>
      </c>
      <c r="AC580" s="34" t="s">
        <v>7631</v>
      </c>
      <c r="AD580" s="34" t="s">
        <v>7613</v>
      </c>
      <c r="AE580" s="34" t="s">
        <v>7615</v>
      </c>
      <c r="AF580" s="34" t="s">
        <v>1991</v>
      </c>
      <c r="AG580" s="34" t="s">
        <v>1995</v>
      </c>
      <c r="AH580" s="34" t="s">
        <v>946</v>
      </c>
      <c r="AI580" s="34" t="s">
        <v>2532</v>
      </c>
      <c r="AJ580" s="34" t="s">
        <v>4106</v>
      </c>
      <c r="AK580" s="34" t="s">
        <v>5691</v>
      </c>
      <c r="AL580" s="34" t="s">
        <v>4106</v>
      </c>
      <c r="AM580" s="34" t="s">
        <v>5691</v>
      </c>
      <c r="AN580" s="34">
        <v>1</v>
      </c>
      <c r="AO580" s="34" t="s">
        <v>5693</v>
      </c>
      <c r="AP580" s="34" t="s">
        <v>5693</v>
      </c>
      <c r="AQ580" s="56">
        <v>1</v>
      </c>
      <c r="AR580" s="56">
        <v>2</v>
      </c>
      <c r="AS580" s="56">
        <v>2</v>
      </c>
      <c r="AT580" s="42" t="s">
        <v>2920</v>
      </c>
      <c r="AU580" s="42" t="s">
        <v>3165</v>
      </c>
      <c r="AV580" s="42" t="s">
        <v>4106</v>
      </c>
      <c r="AW580" s="35" t="s">
        <v>5709</v>
      </c>
      <c r="AX580" s="35" t="s">
        <v>1993</v>
      </c>
      <c r="AY580" s="35" t="s">
        <v>1994</v>
      </c>
      <c r="AZ580" s="43" t="str">
        <f t="shared" si="582"/>
        <v/>
      </c>
      <c r="BA580" s="44" t="s">
        <v>5255</v>
      </c>
      <c r="BB580" s="43" t="str">
        <f t="shared" si="583"/>
        <v/>
      </c>
      <c r="BC580" s="45" t="str">
        <f t="shared" si="584"/>
        <v/>
      </c>
      <c r="BD580" s="45" t="str">
        <f t="shared" si="585"/>
        <v/>
      </c>
      <c r="BE580" s="45" t="s">
        <v>5691</v>
      </c>
      <c r="BF580" s="45" t="str">
        <f t="shared" si="627"/>
        <v/>
      </c>
      <c r="BG580" s="45" t="str">
        <f t="shared" si="586"/>
        <v/>
      </c>
      <c r="BH580" s="12" t="str">
        <f t="shared" si="587"/>
        <v/>
      </c>
      <c r="BI580" s="43" t="str">
        <f t="shared" si="588"/>
        <v/>
      </c>
      <c r="BJ580" s="46" t="str">
        <f t="shared" si="589"/>
        <v/>
      </c>
      <c r="BK580" s="46" t="str">
        <f t="shared" si="590"/>
        <v/>
      </c>
      <c r="BL580" s="46" t="str">
        <f t="shared" si="591"/>
        <v/>
      </c>
      <c r="BM580" s="43" t="str">
        <f t="shared" si="592"/>
        <v/>
      </c>
      <c r="BN580" s="43" t="str">
        <f t="shared" si="593"/>
        <v/>
      </c>
      <c r="BO580" s="44" t="str">
        <f t="shared" si="628"/>
        <v/>
      </c>
      <c r="BP580" s="44" t="str">
        <f t="shared" si="575"/>
        <v>X</v>
      </c>
      <c r="BQ580" s="44" t="str">
        <f t="shared" si="576"/>
        <v/>
      </c>
      <c r="BR580" s="46" t="str">
        <f t="shared" si="629"/>
        <v/>
      </c>
      <c r="BS580" s="47" t="str">
        <f t="shared" si="630"/>
        <v/>
      </c>
      <c r="BT580" s="46" t="str">
        <f t="shared" si="631"/>
        <v/>
      </c>
      <c r="BU580" s="46" t="str">
        <f t="shared" si="632"/>
        <v/>
      </c>
      <c r="BV580" s="73" t="str">
        <f t="shared" si="572"/>
        <v/>
      </c>
      <c r="BW580" s="47" t="str">
        <f t="shared" si="636"/>
        <v/>
      </c>
      <c r="BX580" s="47" t="str">
        <f t="shared" si="577"/>
        <v/>
      </c>
      <c r="BY580" s="13" t="str">
        <f t="shared" si="578"/>
        <v/>
      </c>
      <c r="BZ580" s="14" t="str">
        <f t="shared" si="633"/>
        <v/>
      </c>
      <c r="CA580" s="48" t="str">
        <f t="shared" si="634"/>
        <v>X</v>
      </c>
      <c r="CB580" s="44" t="str">
        <f t="shared" si="635"/>
        <v/>
      </c>
      <c r="CC580" s="44" t="str">
        <f t="shared" si="594"/>
        <v/>
      </c>
      <c r="CD580" s="44" t="str">
        <f t="shared" si="579"/>
        <v/>
      </c>
      <c r="CE580" s="44" t="str">
        <f t="shared" si="609"/>
        <v>X</v>
      </c>
      <c r="CF580" s="44" t="str">
        <f t="shared" si="595"/>
        <v/>
      </c>
      <c r="CG580" s="44" t="str">
        <f t="shared" si="596"/>
        <v/>
      </c>
      <c r="CH580" s="44" t="str">
        <f t="shared" si="597"/>
        <v/>
      </c>
      <c r="CI580" s="44" t="str">
        <f t="shared" si="598"/>
        <v/>
      </c>
      <c r="CJ580" s="44" t="str">
        <f t="shared" si="599"/>
        <v/>
      </c>
      <c r="CK580" s="44" t="str">
        <f t="shared" si="600"/>
        <v/>
      </c>
      <c r="CL580" s="44" t="str">
        <f t="shared" si="601"/>
        <v/>
      </c>
      <c r="CM580" s="43" t="str">
        <f t="shared" si="602"/>
        <v/>
      </c>
      <c r="CN580" s="43" t="str">
        <f t="shared" si="603"/>
        <v/>
      </c>
      <c r="CO580" s="43" t="str">
        <f t="shared" si="604"/>
        <v/>
      </c>
      <c r="CP580" s="44" t="str">
        <f t="shared" si="580"/>
        <v/>
      </c>
      <c r="CQ580" s="44" t="str">
        <f t="shared" si="605"/>
        <v>X</v>
      </c>
      <c r="CR580" s="43" t="str">
        <f t="shared" si="626"/>
        <v/>
      </c>
      <c r="CS580" s="44" t="s">
        <v>8783</v>
      </c>
      <c r="CT580" s="44">
        <v>1</v>
      </c>
      <c r="CU580" s="44" t="str">
        <f t="shared" si="610"/>
        <v/>
      </c>
      <c r="CV580" s="44" t="str">
        <f t="shared" si="611"/>
        <v/>
      </c>
      <c r="CW580" s="44" t="str">
        <f t="shared" si="612"/>
        <v/>
      </c>
      <c r="CX580" s="44" t="str">
        <f t="shared" si="613"/>
        <v/>
      </c>
      <c r="CY580" s="44" t="str">
        <f t="shared" si="614"/>
        <v/>
      </c>
      <c r="CZ580" s="44" t="str">
        <f t="shared" si="615"/>
        <v/>
      </c>
      <c r="DA580" s="49" t="str">
        <f t="shared" si="606"/>
        <v/>
      </c>
      <c r="DB580" s="44" t="str">
        <f t="shared" si="616"/>
        <v/>
      </c>
      <c r="DC580" s="44" t="str">
        <f t="shared" si="617"/>
        <v/>
      </c>
      <c r="DD580" s="44" t="str">
        <f t="shared" si="618"/>
        <v/>
      </c>
      <c r="DE580" s="44" t="str">
        <f t="shared" si="619"/>
        <v/>
      </c>
      <c r="DF580" s="44" t="str">
        <f t="shared" si="620"/>
        <v/>
      </c>
      <c r="DG580" s="44" t="str">
        <f t="shared" si="621"/>
        <v/>
      </c>
      <c r="DH580" s="44" t="str">
        <f t="shared" si="581"/>
        <v>X</v>
      </c>
      <c r="DI580" s="50" t="str">
        <f t="shared" si="622"/>
        <v/>
      </c>
      <c r="DJ580" s="50" t="str">
        <f t="shared" si="623"/>
        <v>X</v>
      </c>
      <c r="DK580" s="50" t="str">
        <f t="shared" si="624"/>
        <v/>
      </c>
      <c r="DL580" s="50" t="str">
        <f t="shared" si="625"/>
        <v/>
      </c>
      <c r="DM580" s="51" t="str">
        <f t="shared" si="574"/>
        <v>033119000</v>
      </c>
      <c r="DN580" s="52"/>
      <c r="DO580" s="53" t="s">
        <v>5255</v>
      </c>
      <c r="DP580" s="52"/>
      <c r="DQ580" s="53" t="str">
        <f t="shared" si="607"/>
        <v>X</v>
      </c>
      <c r="DR580" s="52" t="str">
        <f t="shared" si="608"/>
        <v/>
      </c>
      <c r="DS580" s="53"/>
      <c r="DT580" s="52"/>
      <c r="DU580" s="53"/>
      <c r="DV580" s="52"/>
      <c r="DW580" s="99"/>
      <c r="DX580" s="99"/>
      <c r="EI580" s="83"/>
      <c r="EJ580" s="102"/>
      <c r="EK580" s="102"/>
      <c r="EL580" s="102"/>
      <c r="EM580" s="102"/>
      <c r="EN580" s="102"/>
      <c r="EO580" s="102"/>
      <c r="EP580" s="102"/>
      <c r="EQ580" s="102"/>
      <c r="ER580" s="102"/>
      <c r="ES580" s="102"/>
      <c r="ET580" s="102"/>
      <c r="EU580" s="102"/>
      <c r="EV580" s="102"/>
      <c r="FL580" s="36" t="str">
        <f t="shared" si="573"/>
        <v>X</v>
      </c>
    </row>
    <row r="581" spans="1:168" s="36" customFormat="1" ht="49.5" customHeight="1" x14ac:dyDescent="0.35">
      <c r="A581" s="67"/>
      <c r="B581" s="39"/>
      <c r="C581" s="39"/>
      <c r="D581" s="40" t="s">
        <v>1996</v>
      </c>
      <c r="E581" s="41" t="s">
        <v>4106</v>
      </c>
      <c r="F581" s="41" t="s">
        <v>1997</v>
      </c>
      <c r="G581" s="41"/>
      <c r="H581" s="41"/>
      <c r="I581" s="41" t="s">
        <v>5336</v>
      </c>
      <c r="J581" s="41" t="s">
        <v>5337</v>
      </c>
      <c r="K581" s="41"/>
      <c r="L581" s="41"/>
      <c r="M581" s="41" t="s">
        <v>6101</v>
      </c>
      <c r="N581" s="41" t="s">
        <v>6102</v>
      </c>
      <c r="O581" s="29" t="s">
        <v>4108</v>
      </c>
      <c r="P581" s="30" t="s">
        <v>4109</v>
      </c>
      <c r="Q581" s="31"/>
      <c r="R581" s="31"/>
      <c r="S581" s="32" t="s">
        <v>1996</v>
      </c>
      <c r="T581" s="33"/>
      <c r="U581" s="33" t="s">
        <v>4106</v>
      </c>
      <c r="V581" s="33" t="s">
        <v>1997</v>
      </c>
      <c r="W581" s="33" t="s">
        <v>5691</v>
      </c>
      <c r="X581" s="33" t="s">
        <v>4108</v>
      </c>
      <c r="Y581" s="33" t="s">
        <v>4109</v>
      </c>
      <c r="Z581" s="33">
        <v>1</v>
      </c>
      <c r="AA581" s="34" t="s">
        <v>4110</v>
      </c>
      <c r="AB581" s="34">
        <v>111</v>
      </c>
      <c r="AC581" s="34" t="s">
        <v>4111</v>
      </c>
      <c r="AD581" s="34" t="s">
        <v>4112</v>
      </c>
      <c r="AE581" s="34" t="s">
        <v>5684</v>
      </c>
      <c r="AF581" s="34" t="s">
        <v>1996</v>
      </c>
      <c r="AG581" s="34" t="s">
        <v>1997</v>
      </c>
      <c r="AH581" s="34" t="s">
        <v>4106</v>
      </c>
      <c r="AI581" s="34" t="s">
        <v>5691</v>
      </c>
      <c r="AJ581" s="34" t="s">
        <v>4106</v>
      </c>
      <c r="AK581" s="34" t="s">
        <v>5691</v>
      </c>
      <c r="AL581" s="34" t="s">
        <v>4106</v>
      </c>
      <c r="AM581" s="34" t="s">
        <v>5691</v>
      </c>
      <c r="AN581" s="34">
        <v>1</v>
      </c>
      <c r="AO581" s="34" t="s">
        <v>5693</v>
      </c>
      <c r="AP581" s="34" t="s">
        <v>5693</v>
      </c>
      <c r="AQ581" s="56">
        <v>1</v>
      </c>
      <c r="AR581" s="56">
        <v>2</v>
      </c>
      <c r="AS581" s="56">
        <v>2</v>
      </c>
      <c r="AT581" s="42" t="s">
        <v>6459</v>
      </c>
      <c r="AU581" s="42" t="s">
        <v>1841</v>
      </c>
      <c r="AV581" s="42" t="s">
        <v>4106</v>
      </c>
      <c r="AW581" s="35" t="s">
        <v>234</v>
      </c>
      <c r="AX581" s="35" t="s">
        <v>1998</v>
      </c>
      <c r="AY581" s="35" t="s">
        <v>1999</v>
      </c>
      <c r="AZ581" s="43" t="str">
        <f t="shared" si="582"/>
        <v>X</v>
      </c>
      <c r="BA581" s="44"/>
      <c r="BB581" s="43" t="str">
        <f t="shared" si="583"/>
        <v/>
      </c>
      <c r="BC581" s="45" t="str">
        <f t="shared" si="584"/>
        <v/>
      </c>
      <c r="BD581" s="45" t="str">
        <f t="shared" si="585"/>
        <v/>
      </c>
      <c r="BE581" s="45" t="s">
        <v>5691</v>
      </c>
      <c r="BF581" s="45" t="str">
        <f t="shared" si="627"/>
        <v/>
      </c>
      <c r="BG581" s="45" t="str">
        <f t="shared" si="586"/>
        <v/>
      </c>
      <c r="BH581" s="12" t="str">
        <f t="shared" si="587"/>
        <v/>
      </c>
      <c r="BI581" s="43" t="str">
        <f t="shared" si="588"/>
        <v/>
      </c>
      <c r="BJ581" s="46" t="str">
        <f t="shared" si="589"/>
        <v/>
      </c>
      <c r="BK581" s="46" t="str">
        <f t="shared" si="590"/>
        <v/>
      </c>
      <c r="BL581" s="46" t="str">
        <f t="shared" si="591"/>
        <v/>
      </c>
      <c r="BM581" s="43" t="str">
        <f t="shared" si="592"/>
        <v/>
      </c>
      <c r="BN581" s="43" t="str">
        <f t="shared" si="593"/>
        <v/>
      </c>
      <c r="BO581" s="44" t="str">
        <f t="shared" si="628"/>
        <v/>
      </c>
      <c r="BP581" s="44" t="str">
        <f t="shared" si="575"/>
        <v>X</v>
      </c>
      <c r="BQ581" s="44" t="str">
        <f t="shared" si="576"/>
        <v/>
      </c>
      <c r="BR581" s="46" t="str">
        <f t="shared" si="629"/>
        <v/>
      </c>
      <c r="BS581" s="47" t="str">
        <f t="shared" si="630"/>
        <v/>
      </c>
      <c r="BT581" s="46" t="str">
        <f t="shared" si="631"/>
        <v/>
      </c>
      <c r="BU581" s="46" t="str">
        <f t="shared" si="632"/>
        <v/>
      </c>
      <c r="BV581" s="73" t="str">
        <f t="shared" si="572"/>
        <v/>
      </c>
      <c r="BW581" s="47" t="str">
        <f t="shared" si="636"/>
        <v/>
      </c>
      <c r="BX581" s="47" t="str">
        <f t="shared" si="577"/>
        <v/>
      </c>
      <c r="BY581" s="13" t="str">
        <f t="shared" si="578"/>
        <v/>
      </c>
      <c r="BZ581" s="14" t="str">
        <f t="shared" si="633"/>
        <v/>
      </c>
      <c r="CA581" s="48" t="str">
        <f t="shared" si="634"/>
        <v>X</v>
      </c>
      <c r="CB581" s="44" t="str">
        <f t="shared" si="635"/>
        <v/>
      </c>
      <c r="CC581" s="44" t="str">
        <f t="shared" si="594"/>
        <v/>
      </c>
      <c r="CD581" s="44" t="str">
        <f t="shared" si="579"/>
        <v/>
      </c>
      <c r="CE581" s="44" t="str">
        <f t="shared" si="609"/>
        <v/>
      </c>
      <c r="CF581" s="44" t="str">
        <f t="shared" si="595"/>
        <v/>
      </c>
      <c r="CG581" s="44" t="str">
        <f t="shared" si="596"/>
        <v/>
      </c>
      <c r="CH581" s="44" t="str">
        <f t="shared" si="597"/>
        <v/>
      </c>
      <c r="CI581" s="44" t="str">
        <f t="shared" si="598"/>
        <v/>
      </c>
      <c r="CJ581" s="44" t="str">
        <f t="shared" si="599"/>
        <v/>
      </c>
      <c r="CK581" s="44" t="str">
        <f t="shared" si="600"/>
        <v/>
      </c>
      <c r="CL581" s="44" t="str">
        <f t="shared" si="601"/>
        <v/>
      </c>
      <c r="CM581" s="43" t="str">
        <f t="shared" si="602"/>
        <v/>
      </c>
      <c r="CN581" s="43" t="str">
        <f t="shared" si="603"/>
        <v/>
      </c>
      <c r="CO581" s="43" t="str">
        <f t="shared" si="604"/>
        <v/>
      </c>
      <c r="CP581" s="44" t="str">
        <f t="shared" si="580"/>
        <v/>
      </c>
      <c r="CQ581" s="44" t="str">
        <f t="shared" si="605"/>
        <v/>
      </c>
      <c r="CR581" s="43" t="str">
        <f t="shared" si="626"/>
        <v/>
      </c>
      <c r="CS581" s="44">
        <v>0</v>
      </c>
      <c r="CT581" s="44">
        <v>0</v>
      </c>
      <c r="CU581" s="44" t="str">
        <f t="shared" si="610"/>
        <v/>
      </c>
      <c r="CV581" s="44" t="str">
        <f t="shared" si="611"/>
        <v/>
      </c>
      <c r="CW581" s="44" t="str">
        <f t="shared" si="612"/>
        <v/>
      </c>
      <c r="CX581" s="44" t="str">
        <f t="shared" si="613"/>
        <v/>
      </c>
      <c r="CY581" s="44" t="str">
        <f t="shared" si="614"/>
        <v/>
      </c>
      <c r="CZ581" s="44" t="str">
        <f t="shared" si="615"/>
        <v/>
      </c>
      <c r="DA581" s="49" t="str">
        <f t="shared" si="606"/>
        <v/>
      </c>
      <c r="DB581" s="44" t="str">
        <f t="shared" si="616"/>
        <v/>
      </c>
      <c r="DC581" s="44" t="str">
        <f t="shared" si="617"/>
        <v/>
      </c>
      <c r="DD581" s="44" t="str">
        <f t="shared" si="618"/>
        <v/>
      </c>
      <c r="DE581" s="44" t="str">
        <f t="shared" si="619"/>
        <v/>
      </c>
      <c r="DF581" s="44" t="str">
        <f t="shared" si="620"/>
        <v/>
      </c>
      <c r="DG581" s="44" t="str">
        <f t="shared" si="621"/>
        <v/>
      </c>
      <c r="DH581" s="44" t="str">
        <f t="shared" si="581"/>
        <v>X</v>
      </c>
      <c r="DI581" s="50" t="str">
        <f t="shared" si="622"/>
        <v/>
      </c>
      <c r="DJ581" s="50" t="str">
        <f t="shared" si="623"/>
        <v/>
      </c>
      <c r="DK581" s="50" t="str">
        <f t="shared" si="624"/>
        <v/>
      </c>
      <c r="DL581" s="50" t="str">
        <f t="shared" si="625"/>
        <v/>
      </c>
      <c r="DM581" s="51" t="str">
        <f t="shared" si="574"/>
        <v>013056000</v>
      </c>
      <c r="DN581" s="52"/>
      <c r="DO581" s="53"/>
      <c r="DP581" s="52"/>
      <c r="DQ581" s="53" t="str">
        <f t="shared" si="607"/>
        <v/>
      </c>
      <c r="DR581" s="52" t="str">
        <f t="shared" si="608"/>
        <v/>
      </c>
      <c r="DS581" s="53"/>
      <c r="DT581" s="52"/>
      <c r="DU581" s="53"/>
      <c r="DV581" s="52"/>
      <c r="DW581" s="99"/>
      <c r="DX581" s="99"/>
      <c r="EI581" s="83"/>
      <c r="EJ581" s="102"/>
      <c r="EK581" s="102"/>
      <c r="EL581" s="102"/>
      <c r="EM581" s="102"/>
      <c r="EN581" s="102"/>
      <c r="EO581" s="102"/>
      <c r="EP581" s="102"/>
      <c r="EQ581" s="102"/>
      <c r="ER581" s="102"/>
      <c r="ES581" s="102"/>
      <c r="ET581" s="102"/>
      <c r="EU581" s="102"/>
      <c r="EV581" s="102"/>
      <c r="FL581" s="36" t="str">
        <f t="shared" si="573"/>
        <v/>
      </c>
    </row>
    <row r="582" spans="1:168" s="36" customFormat="1" ht="49.5" customHeight="1" x14ac:dyDescent="0.35">
      <c r="A582" s="67"/>
      <c r="B582" s="39"/>
      <c r="C582" s="39"/>
      <c r="D582" s="40" t="s">
        <v>2000</v>
      </c>
      <c r="E582" s="41" t="s">
        <v>4106</v>
      </c>
      <c r="F582" s="41" t="s">
        <v>2001</v>
      </c>
      <c r="G582" s="41"/>
      <c r="H582" s="41"/>
      <c r="I582" s="41" t="s">
        <v>5784</v>
      </c>
      <c r="J582" s="41" t="s">
        <v>5785</v>
      </c>
      <c r="K582" s="41"/>
      <c r="L582" s="41"/>
      <c r="M582" s="41" t="s">
        <v>6457</v>
      </c>
      <c r="N582" s="41" t="s">
        <v>3129</v>
      </c>
      <c r="O582" s="29" t="s">
        <v>4108</v>
      </c>
      <c r="P582" s="30" t="s">
        <v>4109</v>
      </c>
      <c r="Q582" s="31"/>
      <c r="R582" s="31"/>
      <c r="S582" s="32" t="s">
        <v>2000</v>
      </c>
      <c r="T582" s="33"/>
      <c r="U582" s="33" t="s">
        <v>4106</v>
      </c>
      <c r="V582" s="33" t="s">
        <v>2001</v>
      </c>
      <c r="W582" s="33" t="s">
        <v>5691</v>
      </c>
      <c r="X582" s="33" t="s">
        <v>4108</v>
      </c>
      <c r="Y582" s="33" t="s">
        <v>4109</v>
      </c>
      <c r="Z582" s="33">
        <v>1</v>
      </c>
      <c r="AA582" s="34" t="s">
        <v>4110</v>
      </c>
      <c r="AB582" s="34">
        <v>111</v>
      </c>
      <c r="AC582" s="34" t="s">
        <v>4111</v>
      </c>
      <c r="AD582" s="34" t="s">
        <v>4112</v>
      </c>
      <c r="AE582" s="34" t="s">
        <v>5684</v>
      </c>
      <c r="AF582" s="34" t="s">
        <v>282</v>
      </c>
      <c r="AG582" s="34" t="s">
        <v>283</v>
      </c>
      <c r="AH582" s="34" t="s">
        <v>2998</v>
      </c>
      <c r="AI582" s="34" t="s">
        <v>803</v>
      </c>
      <c r="AJ582" s="34" t="s">
        <v>4106</v>
      </c>
      <c r="AK582" s="34" t="s">
        <v>5691</v>
      </c>
      <c r="AL582" s="34" t="s">
        <v>4106</v>
      </c>
      <c r="AM582" s="34" t="s">
        <v>5691</v>
      </c>
      <c r="AN582" s="34">
        <v>1</v>
      </c>
      <c r="AO582" s="34" t="s">
        <v>5693</v>
      </c>
      <c r="AP582" s="34" t="s">
        <v>4122</v>
      </c>
      <c r="AQ582" s="56">
        <v>1</v>
      </c>
      <c r="AR582" s="56">
        <v>2</v>
      </c>
      <c r="AS582" s="56">
        <v>2</v>
      </c>
      <c r="AT582" s="42" t="s">
        <v>909</v>
      </c>
      <c r="AU582" s="42" t="s">
        <v>2964</v>
      </c>
      <c r="AV582" s="42" t="s">
        <v>4106</v>
      </c>
      <c r="AW582" s="35" t="s">
        <v>5718</v>
      </c>
      <c r="AX582" s="35" t="s">
        <v>284</v>
      </c>
      <c r="AY582" s="35" t="s">
        <v>285</v>
      </c>
      <c r="AZ582" s="43" t="str">
        <f t="shared" si="582"/>
        <v>X</v>
      </c>
      <c r="BA582" s="44"/>
      <c r="BB582" s="43" t="str">
        <f t="shared" si="583"/>
        <v/>
      </c>
      <c r="BC582" s="45" t="str">
        <f t="shared" si="584"/>
        <v/>
      </c>
      <c r="BD582" s="45" t="str">
        <f t="shared" si="585"/>
        <v/>
      </c>
      <c r="BE582" s="45" t="s">
        <v>5691</v>
      </c>
      <c r="BF582" s="45" t="str">
        <f t="shared" si="627"/>
        <v/>
      </c>
      <c r="BG582" s="45" t="str">
        <f t="shared" si="586"/>
        <v/>
      </c>
      <c r="BH582" s="12" t="str">
        <f t="shared" si="587"/>
        <v/>
      </c>
      <c r="BI582" s="43" t="str">
        <f t="shared" si="588"/>
        <v/>
      </c>
      <c r="BJ582" s="46" t="str">
        <f t="shared" si="589"/>
        <v/>
      </c>
      <c r="BK582" s="46" t="str">
        <f t="shared" si="590"/>
        <v/>
      </c>
      <c r="BL582" s="46" t="str">
        <f t="shared" si="591"/>
        <v/>
      </c>
      <c r="BM582" s="43" t="str">
        <f t="shared" si="592"/>
        <v/>
      </c>
      <c r="BN582" s="43" t="str">
        <f t="shared" si="593"/>
        <v/>
      </c>
      <c r="BO582" s="44" t="str">
        <f t="shared" si="628"/>
        <v/>
      </c>
      <c r="BP582" s="44" t="str">
        <f t="shared" si="575"/>
        <v>X</v>
      </c>
      <c r="BQ582" s="44" t="str">
        <f t="shared" si="576"/>
        <v/>
      </c>
      <c r="BR582" s="46" t="str">
        <f t="shared" si="629"/>
        <v/>
      </c>
      <c r="BS582" s="47" t="str">
        <f t="shared" si="630"/>
        <v/>
      </c>
      <c r="BT582" s="46" t="str">
        <f t="shared" si="631"/>
        <v/>
      </c>
      <c r="BU582" s="46" t="str">
        <f t="shared" si="632"/>
        <v/>
      </c>
      <c r="BV582" s="73" t="str">
        <f t="shared" si="572"/>
        <v/>
      </c>
      <c r="BW582" s="47" t="str">
        <f t="shared" si="636"/>
        <v/>
      </c>
      <c r="BX582" s="47" t="str">
        <f t="shared" si="577"/>
        <v/>
      </c>
      <c r="BY582" s="13" t="str">
        <f t="shared" si="578"/>
        <v/>
      </c>
      <c r="BZ582" s="14" t="str">
        <f t="shared" si="633"/>
        <v/>
      </c>
      <c r="CA582" s="48" t="str">
        <f t="shared" si="634"/>
        <v>X</v>
      </c>
      <c r="CB582" s="44" t="str">
        <f t="shared" si="635"/>
        <v/>
      </c>
      <c r="CC582" s="44" t="str">
        <f t="shared" si="594"/>
        <v/>
      </c>
      <c r="CD582" s="44" t="str">
        <f t="shared" si="579"/>
        <v/>
      </c>
      <c r="CE582" s="44" t="str">
        <f t="shared" si="609"/>
        <v/>
      </c>
      <c r="CF582" s="44" t="str">
        <f t="shared" si="595"/>
        <v/>
      </c>
      <c r="CG582" s="44" t="str">
        <f t="shared" si="596"/>
        <v/>
      </c>
      <c r="CH582" s="44" t="str">
        <f t="shared" si="597"/>
        <v/>
      </c>
      <c r="CI582" s="44" t="str">
        <f t="shared" si="598"/>
        <v/>
      </c>
      <c r="CJ582" s="44" t="str">
        <f t="shared" si="599"/>
        <v/>
      </c>
      <c r="CK582" s="44" t="str">
        <f t="shared" si="600"/>
        <v/>
      </c>
      <c r="CL582" s="44" t="str">
        <f t="shared" si="601"/>
        <v/>
      </c>
      <c r="CM582" s="43" t="str">
        <f t="shared" si="602"/>
        <v/>
      </c>
      <c r="CN582" s="43" t="str">
        <f t="shared" si="603"/>
        <v/>
      </c>
      <c r="CO582" s="43" t="str">
        <f t="shared" si="604"/>
        <v/>
      </c>
      <c r="CP582" s="44" t="str">
        <f t="shared" si="580"/>
        <v/>
      </c>
      <c r="CQ582" s="44" t="str">
        <f t="shared" si="605"/>
        <v/>
      </c>
      <c r="CR582" s="43" t="str">
        <f t="shared" si="626"/>
        <v/>
      </c>
      <c r="CS582" s="44">
        <v>0</v>
      </c>
      <c r="CT582" s="44">
        <v>0</v>
      </c>
      <c r="CU582" s="44" t="str">
        <f t="shared" si="610"/>
        <v/>
      </c>
      <c r="CV582" s="44" t="str">
        <f t="shared" si="611"/>
        <v/>
      </c>
      <c r="CW582" s="44" t="str">
        <f t="shared" si="612"/>
        <v/>
      </c>
      <c r="CX582" s="44" t="str">
        <f t="shared" si="613"/>
        <v/>
      </c>
      <c r="CY582" s="44" t="str">
        <f t="shared" si="614"/>
        <v/>
      </c>
      <c r="CZ582" s="44" t="str">
        <f t="shared" si="615"/>
        <v/>
      </c>
      <c r="DA582" s="49" t="str">
        <f t="shared" si="606"/>
        <v/>
      </c>
      <c r="DB582" s="44" t="str">
        <f t="shared" si="616"/>
        <v/>
      </c>
      <c r="DC582" s="44" t="str">
        <f t="shared" si="617"/>
        <v/>
      </c>
      <c r="DD582" s="44" t="str">
        <f t="shared" si="618"/>
        <v/>
      </c>
      <c r="DE582" s="44" t="str">
        <f t="shared" si="619"/>
        <v/>
      </c>
      <c r="DF582" s="44" t="str">
        <f t="shared" si="620"/>
        <v/>
      </c>
      <c r="DG582" s="44" t="str">
        <f t="shared" si="621"/>
        <v/>
      </c>
      <c r="DH582" s="44" t="str">
        <f t="shared" si="581"/>
        <v>X</v>
      </c>
      <c r="DI582" s="50" t="str">
        <f t="shared" si="622"/>
        <v/>
      </c>
      <c r="DJ582" s="50" t="str">
        <f t="shared" si="623"/>
        <v/>
      </c>
      <c r="DK582" s="50" t="str">
        <f t="shared" si="624"/>
        <v/>
      </c>
      <c r="DL582" s="50" t="str">
        <f t="shared" si="625"/>
        <v/>
      </c>
      <c r="DM582" s="51" t="str">
        <f t="shared" si="574"/>
        <v>006023000</v>
      </c>
      <c r="DN582" s="52"/>
      <c r="DO582" s="53"/>
      <c r="DP582" s="52"/>
      <c r="DQ582" s="53" t="str">
        <f t="shared" si="607"/>
        <v/>
      </c>
      <c r="DR582" s="52" t="str">
        <f t="shared" si="608"/>
        <v/>
      </c>
      <c r="DS582" s="53"/>
      <c r="DT582" s="52"/>
      <c r="DU582" s="53"/>
      <c r="DV582" s="52"/>
      <c r="DW582" s="99"/>
      <c r="DX582" s="99"/>
      <c r="EI582" s="83"/>
      <c r="EJ582" s="102"/>
      <c r="EK582" s="102"/>
      <c r="EL582" s="102"/>
      <c r="EM582" s="102"/>
      <c r="EN582" s="102"/>
      <c r="EO582" s="102"/>
      <c r="EP582" s="102"/>
      <c r="EQ582" s="102"/>
      <c r="ER582" s="102"/>
      <c r="ES582" s="102"/>
      <c r="ET582" s="102"/>
      <c r="EU582" s="102"/>
      <c r="EV582" s="102"/>
      <c r="FL582" s="36" t="str">
        <f t="shared" si="573"/>
        <v/>
      </c>
    </row>
    <row r="583" spans="1:168" s="36" customFormat="1" ht="49.5" customHeight="1" x14ac:dyDescent="0.35">
      <c r="A583" s="67"/>
      <c r="B583" s="39"/>
      <c r="C583" s="39"/>
      <c r="D583" s="40"/>
      <c r="E583" s="41"/>
      <c r="F583" s="41"/>
      <c r="G583" s="41"/>
      <c r="H583" s="41"/>
      <c r="I583" s="41"/>
      <c r="J583" s="41"/>
      <c r="K583" s="41"/>
      <c r="L583" s="41"/>
      <c r="M583" s="41"/>
      <c r="N583" s="41"/>
      <c r="O583" s="29"/>
      <c r="P583" s="30"/>
      <c r="Q583" s="31"/>
      <c r="R583" s="31"/>
      <c r="S583" s="32" t="s">
        <v>718</v>
      </c>
      <c r="T583" s="33"/>
      <c r="U583" s="33" t="s">
        <v>4106</v>
      </c>
      <c r="V583" s="33" t="s">
        <v>4289</v>
      </c>
      <c r="W583" s="33" t="s">
        <v>5691</v>
      </c>
      <c r="X583" s="33" t="s">
        <v>4127</v>
      </c>
      <c r="Y583" s="33" t="s">
        <v>4128</v>
      </c>
      <c r="Z583" s="33"/>
      <c r="AA583" s="34" t="s">
        <v>6310</v>
      </c>
      <c r="AB583" s="34">
        <v>123</v>
      </c>
      <c r="AC583" s="34" t="s">
        <v>4916</v>
      </c>
      <c r="AD583" s="34" t="s">
        <v>4112</v>
      </c>
      <c r="AE583" s="34" t="s">
        <v>4701</v>
      </c>
      <c r="AF583" s="34" t="s">
        <v>718</v>
      </c>
      <c r="AG583" s="34" t="s">
        <v>4289</v>
      </c>
      <c r="AH583" s="34" t="s">
        <v>5732</v>
      </c>
      <c r="AI583" s="34" t="s">
        <v>5733</v>
      </c>
      <c r="AJ583" s="34" t="s">
        <v>4106</v>
      </c>
      <c r="AK583" s="34"/>
      <c r="AL583" s="34" t="s">
        <v>4106</v>
      </c>
      <c r="AM583" s="34"/>
      <c r="AN583" s="34">
        <v>1</v>
      </c>
      <c r="AO583" s="34"/>
      <c r="AP583" s="34"/>
      <c r="AQ583" s="56">
        <v>0</v>
      </c>
      <c r="AR583" s="56">
        <v>2</v>
      </c>
      <c r="AS583" s="56">
        <v>2</v>
      </c>
      <c r="AT583" s="42" t="s">
        <v>4106</v>
      </c>
      <c r="AU583" s="42" t="s">
        <v>4106</v>
      </c>
      <c r="AV583" s="42" t="s">
        <v>4106</v>
      </c>
      <c r="AW583" s="35"/>
      <c r="AX583" s="35"/>
      <c r="AY583" s="35"/>
      <c r="AZ583" s="43" t="str">
        <f t="shared" si="582"/>
        <v/>
      </c>
      <c r="BA583" s="44"/>
      <c r="BB583" s="43" t="str">
        <f t="shared" si="583"/>
        <v/>
      </c>
      <c r="BC583" s="45" t="str">
        <f t="shared" si="584"/>
        <v>X</v>
      </c>
      <c r="BD583" s="45" t="str">
        <f t="shared" si="585"/>
        <v/>
      </c>
      <c r="BE583" s="45" t="s">
        <v>5691</v>
      </c>
      <c r="BF583" s="45" t="str">
        <f>IF(BE583="",BD583,"")</f>
        <v/>
      </c>
      <c r="BG583" s="45" t="str">
        <f t="shared" si="586"/>
        <v/>
      </c>
      <c r="BH583" s="12" t="str">
        <f t="shared" si="587"/>
        <v/>
      </c>
      <c r="BI583" s="43" t="str">
        <f t="shared" si="588"/>
        <v/>
      </c>
      <c r="BJ583" s="46" t="str">
        <f t="shared" si="589"/>
        <v/>
      </c>
      <c r="BK583" s="46" t="str">
        <f t="shared" si="590"/>
        <v/>
      </c>
      <c r="BL583" s="46" t="str">
        <f t="shared" si="591"/>
        <v/>
      </c>
      <c r="BM583" s="43" t="str">
        <f t="shared" si="592"/>
        <v/>
      </c>
      <c r="BN583" s="43" t="str">
        <f t="shared" si="593"/>
        <v/>
      </c>
      <c r="BO583" s="44" t="str">
        <f t="shared" si="628"/>
        <v/>
      </c>
      <c r="BP583" s="44" t="str">
        <f t="shared" si="575"/>
        <v>X</v>
      </c>
      <c r="BQ583" s="44" t="str">
        <f t="shared" si="576"/>
        <v/>
      </c>
      <c r="BR583" s="46" t="str">
        <f t="shared" si="629"/>
        <v/>
      </c>
      <c r="BS583" s="47" t="str">
        <f t="shared" si="630"/>
        <v/>
      </c>
      <c r="BT583" s="46" t="str">
        <f t="shared" si="631"/>
        <v/>
      </c>
      <c r="BU583" s="46" t="str">
        <f t="shared" si="632"/>
        <v/>
      </c>
      <c r="BV583" s="73" t="str">
        <f t="shared" si="572"/>
        <v>X</v>
      </c>
      <c r="BW583" s="47" t="str">
        <f t="shared" si="636"/>
        <v/>
      </c>
      <c r="BX583" s="47" t="str">
        <f t="shared" si="577"/>
        <v/>
      </c>
      <c r="BY583" s="13" t="str">
        <f t="shared" si="578"/>
        <v/>
      </c>
      <c r="BZ583" s="14" t="str">
        <f t="shared" si="633"/>
        <v/>
      </c>
      <c r="CA583" s="48" t="str">
        <f t="shared" si="634"/>
        <v>X</v>
      </c>
      <c r="CB583" s="44" t="str">
        <f t="shared" si="635"/>
        <v/>
      </c>
      <c r="CC583" s="44" t="str">
        <f t="shared" si="594"/>
        <v/>
      </c>
      <c r="CD583" s="44" t="str">
        <f t="shared" si="579"/>
        <v/>
      </c>
      <c r="CE583" s="44" t="str">
        <f t="shared" si="609"/>
        <v/>
      </c>
      <c r="CF583" s="44" t="str">
        <f t="shared" si="595"/>
        <v/>
      </c>
      <c r="CG583" s="44" t="str">
        <f t="shared" si="596"/>
        <v/>
      </c>
      <c r="CH583" s="44" t="str">
        <f t="shared" si="597"/>
        <v/>
      </c>
      <c r="CI583" s="44" t="str">
        <f t="shared" si="598"/>
        <v/>
      </c>
      <c r="CJ583" s="44" t="str">
        <f t="shared" si="599"/>
        <v/>
      </c>
      <c r="CK583" s="44" t="str">
        <f t="shared" si="600"/>
        <v/>
      </c>
      <c r="CL583" s="44" t="str">
        <f t="shared" si="601"/>
        <v/>
      </c>
      <c r="CM583" s="43" t="str">
        <f t="shared" si="602"/>
        <v/>
      </c>
      <c r="CN583" s="43" t="str">
        <f t="shared" si="603"/>
        <v/>
      </c>
      <c r="CO583" s="43" t="str">
        <f t="shared" si="604"/>
        <v/>
      </c>
      <c r="CP583" s="44" t="str">
        <f t="shared" si="580"/>
        <v/>
      </c>
      <c r="CQ583" s="44" t="str">
        <f t="shared" si="605"/>
        <v/>
      </c>
      <c r="CR583" s="43" t="str">
        <f t="shared" si="626"/>
        <v/>
      </c>
      <c r="CS583" s="44">
        <v>0</v>
      </c>
      <c r="CT583" s="44">
        <v>0</v>
      </c>
      <c r="CU583" s="44" t="str">
        <f t="shared" si="610"/>
        <v/>
      </c>
      <c r="CV583" s="44" t="str">
        <f t="shared" si="611"/>
        <v/>
      </c>
      <c r="CW583" s="44" t="str">
        <f t="shared" si="612"/>
        <v/>
      </c>
      <c r="CX583" s="44" t="str">
        <f t="shared" si="613"/>
        <v/>
      </c>
      <c r="CY583" s="44" t="str">
        <f t="shared" si="614"/>
        <v/>
      </c>
      <c r="CZ583" s="44" t="str">
        <f t="shared" si="615"/>
        <v/>
      </c>
      <c r="DA583" s="49" t="str">
        <f t="shared" si="606"/>
        <v/>
      </c>
      <c r="DB583" s="44" t="str">
        <f t="shared" si="616"/>
        <v/>
      </c>
      <c r="DC583" s="44" t="str">
        <f t="shared" si="617"/>
        <v/>
      </c>
      <c r="DD583" s="44" t="str">
        <f t="shared" si="618"/>
        <v/>
      </c>
      <c r="DE583" s="44" t="str">
        <f t="shared" si="619"/>
        <v/>
      </c>
      <c r="DF583" s="44" t="str">
        <f t="shared" si="620"/>
        <v/>
      </c>
      <c r="DG583" s="44" t="str">
        <f t="shared" si="621"/>
        <v/>
      </c>
      <c r="DH583" s="44" t="str">
        <f t="shared" si="581"/>
        <v/>
      </c>
      <c r="DI583" s="50" t="str">
        <f t="shared" si="622"/>
        <v/>
      </c>
      <c r="DJ583" s="50" t="str">
        <f t="shared" si="623"/>
        <v/>
      </c>
      <c r="DK583" s="50" t="str">
        <f t="shared" si="624"/>
        <v/>
      </c>
      <c r="DL583" s="50" t="str">
        <f t="shared" si="625"/>
        <v/>
      </c>
      <c r="DM583" s="51" t="str">
        <f t="shared" si="574"/>
        <v>000000000</v>
      </c>
      <c r="DN583" s="52"/>
      <c r="DO583" s="53"/>
      <c r="DP583" s="52"/>
      <c r="DQ583" s="53" t="str">
        <f t="shared" si="607"/>
        <v/>
      </c>
      <c r="DR583" s="52" t="str">
        <f t="shared" si="608"/>
        <v/>
      </c>
      <c r="DS583" s="53"/>
      <c r="DT583" s="52"/>
      <c r="DU583" s="53"/>
      <c r="DV583" s="52"/>
      <c r="DW583" s="99"/>
      <c r="DX583" s="99"/>
      <c r="EI583" s="83"/>
      <c r="EJ583" s="102"/>
      <c r="EK583" s="102"/>
      <c r="EL583" s="102"/>
      <c r="EM583" s="102"/>
      <c r="EN583" s="102"/>
      <c r="EO583" s="102"/>
      <c r="EP583" s="102"/>
      <c r="EQ583" s="102"/>
      <c r="ER583" s="102"/>
      <c r="ES583" s="102"/>
      <c r="ET583" s="102"/>
      <c r="EU583" s="102"/>
      <c r="EV583" s="102"/>
      <c r="FL583" s="36" t="str">
        <f t="shared" si="573"/>
        <v/>
      </c>
    </row>
    <row r="584" spans="1:168" s="36" customFormat="1" ht="49.5" customHeight="1" x14ac:dyDescent="0.35">
      <c r="A584" s="67"/>
      <c r="B584" s="39"/>
      <c r="C584" s="39"/>
      <c r="D584" s="40" t="s">
        <v>4125</v>
      </c>
      <c r="E584" s="41" t="s">
        <v>4106</v>
      </c>
      <c r="F584" s="41" t="s">
        <v>4126</v>
      </c>
      <c r="G584" s="41"/>
      <c r="H584" s="41"/>
      <c r="I584" s="41" t="s">
        <v>5348</v>
      </c>
      <c r="J584" s="41" t="s">
        <v>5349</v>
      </c>
      <c r="K584" s="41"/>
      <c r="L584" s="41"/>
      <c r="M584" s="41" t="s">
        <v>4123</v>
      </c>
      <c r="N584" s="41" t="s">
        <v>4124</v>
      </c>
      <c r="O584" s="29" t="s">
        <v>4127</v>
      </c>
      <c r="P584" s="30" t="s">
        <v>4128</v>
      </c>
      <c r="Q584" s="31"/>
      <c r="R584" s="31"/>
      <c r="S584" s="32" t="s">
        <v>4125</v>
      </c>
      <c r="T584" s="33"/>
      <c r="U584" s="33" t="s">
        <v>4106</v>
      </c>
      <c r="V584" s="33" t="s">
        <v>4126</v>
      </c>
      <c r="W584" s="33" t="s">
        <v>5691</v>
      </c>
      <c r="X584" s="33" t="s">
        <v>4127</v>
      </c>
      <c r="Y584" s="33" t="s">
        <v>4128</v>
      </c>
      <c r="Z584" s="33">
        <v>1</v>
      </c>
      <c r="AA584" s="34" t="s">
        <v>6310</v>
      </c>
      <c r="AB584" s="34">
        <v>123</v>
      </c>
      <c r="AC584" s="34" t="s">
        <v>4916</v>
      </c>
      <c r="AD584" s="34" t="s">
        <v>4112</v>
      </c>
      <c r="AE584" s="34" t="s">
        <v>4701</v>
      </c>
      <c r="AF584" s="34" t="s">
        <v>4125</v>
      </c>
      <c r="AG584" s="34" t="s">
        <v>4126</v>
      </c>
      <c r="AH584" s="34" t="s">
        <v>5732</v>
      </c>
      <c r="AI584" s="34" t="s">
        <v>5733</v>
      </c>
      <c r="AJ584" s="34" t="s">
        <v>4106</v>
      </c>
      <c r="AK584" s="34" t="s">
        <v>5691</v>
      </c>
      <c r="AL584" s="34" t="s">
        <v>4106</v>
      </c>
      <c r="AM584" s="34" t="s">
        <v>5691</v>
      </c>
      <c r="AN584" s="34">
        <v>1</v>
      </c>
      <c r="AO584" s="34" t="s">
        <v>5691</v>
      </c>
      <c r="AP584" s="34" t="s">
        <v>5691</v>
      </c>
      <c r="AQ584" s="56">
        <v>0</v>
      </c>
      <c r="AR584" s="56">
        <v>0</v>
      </c>
      <c r="AS584" s="56">
        <v>0</v>
      </c>
      <c r="AT584" s="42" t="s">
        <v>4106</v>
      </c>
      <c r="AU584" s="42" t="s">
        <v>4106</v>
      </c>
      <c r="AV584" s="42" t="s">
        <v>4106</v>
      </c>
      <c r="AW584" s="35"/>
      <c r="AX584" s="35"/>
      <c r="AY584" s="35"/>
      <c r="AZ584" s="43" t="str">
        <f t="shared" si="582"/>
        <v/>
      </c>
      <c r="BA584" s="44"/>
      <c r="BB584" s="43" t="str">
        <f t="shared" si="583"/>
        <v/>
      </c>
      <c r="BC584" s="45" t="str">
        <f t="shared" si="584"/>
        <v>X</v>
      </c>
      <c r="BD584" s="45" t="str">
        <f t="shared" si="585"/>
        <v/>
      </c>
      <c r="BE584" s="45" t="s">
        <v>5691</v>
      </c>
      <c r="BF584" s="45" t="str">
        <f t="shared" si="627"/>
        <v/>
      </c>
      <c r="BG584" s="45" t="str">
        <f t="shared" si="586"/>
        <v/>
      </c>
      <c r="BH584" s="12" t="str">
        <f t="shared" si="587"/>
        <v/>
      </c>
      <c r="BI584" s="43" t="str">
        <f t="shared" si="588"/>
        <v/>
      </c>
      <c r="BJ584" s="46" t="str">
        <f t="shared" si="589"/>
        <v/>
      </c>
      <c r="BK584" s="46" t="str">
        <f t="shared" si="590"/>
        <v/>
      </c>
      <c r="BL584" s="46" t="str">
        <f t="shared" si="591"/>
        <v/>
      </c>
      <c r="BM584" s="43" t="str">
        <f t="shared" si="592"/>
        <v/>
      </c>
      <c r="BN584" s="43" t="str">
        <f t="shared" si="593"/>
        <v/>
      </c>
      <c r="BO584" s="44" t="str">
        <f t="shared" si="628"/>
        <v/>
      </c>
      <c r="BP584" s="44" t="str">
        <f t="shared" si="575"/>
        <v>X</v>
      </c>
      <c r="BQ584" s="44" t="str">
        <f t="shared" si="576"/>
        <v/>
      </c>
      <c r="BR584" s="46" t="str">
        <f t="shared" si="629"/>
        <v/>
      </c>
      <c r="BS584" s="47" t="str">
        <f t="shared" si="630"/>
        <v/>
      </c>
      <c r="BT584" s="46" t="str">
        <f t="shared" si="631"/>
        <v/>
      </c>
      <c r="BU584" s="46" t="str">
        <f t="shared" si="632"/>
        <v/>
      </c>
      <c r="BV584" s="73" t="str">
        <f t="shared" si="572"/>
        <v>X</v>
      </c>
      <c r="BW584" s="47" t="str">
        <f t="shared" si="636"/>
        <v/>
      </c>
      <c r="BX584" s="47" t="str">
        <f t="shared" si="577"/>
        <v/>
      </c>
      <c r="BY584" s="13" t="str">
        <f t="shared" si="578"/>
        <v/>
      </c>
      <c r="BZ584" s="14" t="str">
        <f t="shared" si="633"/>
        <v/>
      </c>
      <c r="CA584" s="48" t="str">
        <f t="shared" si="634"/>
        <v>X</v>
      </c>
      <c r="CB584" s="44" t="str">
        <f t="shared" si="635"/>
        <v/>
      </c>
      <c r="CC584" s="44" t="str">
        <f t="shared" si="594"/>
        <v/>
      </c>
      <c r="CD584" s="44" t="str">
        <f t="shared" si="579"/>
        <v/>
      </c>
      <c r="CE584" s="44" t="str">
        <f t="shared" si="609"/>
        <v/>
      </c>
      <c r="CF584" s="44" t="str">
        <f t="shared" si="595"/>
        <v/>
      </c>
      <c r="CG584" s="44" t="str">
        <f t="shared" si="596"/>
        <v/>
      </c>
      <c r="CH584" s="44" t="str">
        <f t="shared" si="597"/>
        <v/>
      </c>
      <c r="CI584" s="44" t="str">
        <f t="shared" si="598"/>
        <v/>
      </c>
      <c r="CJ584" s="44" t="str">
        <f t="shared" si="599"/>
        <v/>
      </c>
      <c r="CK584" s="44" t="str">
        <f t="shared" si="600"/>
        <v/>
      </c>
      <c r="CL584" s="44" t="str">
        <f t="shared" si="601"/>
        <v/>
      </c>
      <c r="CM584" s="43" t="str">
        <f t="shared" si="602"/>
        <v/>
      </c>
      <c r="CN584" s="43" t="str">
        <f t="shared" si="603"/>
        <v/>
      </c>
      <c r="CO584" s="43" t="str">
        <f t="shared" si="604"/>
        <v/>
      </c>
      <c r="CP584" s="44" t="str">
        <f t="shared" si="580"/>
        <v/>
      </c>
      <c r="CQ584" s="44" t="str">
        <f t="shared" si="605"/>
        <v/>
      </c>
      <c r="CR584" s="43" t="str">
        <f t="shared" si="626"/>
        <v/>
      </c>
      <c r="CS584" s="44">
        <v>0</v>
      </c>
      <c r="CT584" s="44">
        <v>0</v>
      </c>
      <c r="CU584" s="44" t="str">
        <f t="shared" si="610"/>
        <v/>
      </c>
      <c r="CV584" s="44" t="str">
        <f t="shared" si="611"/>
        <v/>
      </c>
      <c r="CW584" s="44" t="str">
        <f t="shared" si="612"/>
        <v/>
      </c>
      <c r="CX584" s="44" t="str">
        <f t="shared" si="613"/>
        <v/>
      </c>
      <c r="CY584" s="44" t="str">
        <f t="shared" si="614"/>
        <v/>
      </c>
      <c r="CZ584" s="44" t="str">
        <f t="shared" si="615"/>
        <v/>
      </c>
      <c r="DA584" s="49" t="str">
        <f t="shared" si="606"/>
        <v/>
      </c>
      <c r="DB584" s="44" t="str">
        <f t="shared" si="616"/>
        <v/>
      </c>
      <c r="DC584" s="44" t="str">
        <f t="shared" si="617"/>
        <v/>
      </c>
      <c r="DD584" s="44" t="str">
        <f t="shared" si="618"/>
        <v/>
      </c>
      <c r="DE584" s="44" t="str">
        <f t="shared" si="619"/>
        <v/>
      </c>
      <c r="DF584" s="44" t="str">
        <f t="shared" si="620"/>
        <v/>
      </c>
      <c r="DG584" s="44" t="str">
        <f t="shared" si="621"/>
        <v/>
      </c>
      <c r="DH584" s="44" t="str">
        <f t="shared" si="581"/>
        <v/>
      </c>
      <c r="DI584" s="50" t="str">
        <f t="shared" si="622"/>
        <v/>
      </c>
      <c r="DJ584" s="50" t="str">
        <f t="shared" si="623"/>
        <v/>
      </c>
      <c r="DK584" s="50" t="str">
        <f t="shared" si="624"/>
        <v/>
      </c>
      <c r="DL584" s="50" t="str">
        <f t="shared" si="625"/>
        <v/>
      </c>
      <c r="DM584" s="51" t="str">
        <f t="shared" si="574"/>
        <v>000000000</v>
      </c>
      <c r="DN584" s="52"/>
      <c r="DO584" s="53"/>
      <c r="DP584" s="52"/>
      <c r="DQ584" s="53" t="str">
        <f t="shared" si="607"/>
        <v/>
      </c>
      <c r="DR584" s="52" t="str">
        <f t="shared" si="608"/>
        <v/>
      </c>
      <c r="DS584" s="53"/>
      <c r="DT584" s="52"/>
      <c r="DU584" s="53"/>
      <c r="DV584" s="52"/>
      <c r="DW584" s="99"/>
      <c r="DX584" s="99"/>
      <c r="EI584" s="83"/>
      <c r="EJ584" s="102"/>
      <c r="EK584" s="102"/>
      <c r="EL584" s="102"/>
      <c r="EM584" s="102"/>
      <c r="EN584" s="102"/>
      <c r="EO584" s="102"/>
      <c r="EP584" s="102"/>
      <c r="EQ584" s="102"/>
      <c r="ER584" s="102"/>
      <c r="ES584" s="102"/>
      <c r="ET584" s="102"/>
      <c r="EU584" s="102"/>
      <c r="EV584" s="102"/>
      <c r="FL584" s="36" t="str">
        <f t="shared" si="573"/>
        <v/>
      </c>
    </row>
    <row r="585" spans="1:168" s="36" customFormat="1" ht="49.5" customHeight="1" x14ac:dyDescent="0.35">
      <c r="A585" s="67"/>
      <c r="B585" s="39"/>
      <c r="C585" s="39"/>
      <c r="D585" s="40" t="s">
        <v>4129</v>
      </c>
      <c r="E585" s="41" t="s">
        <v>4106</v>
      </c>
      <c r="F585" s="41" t="s">
        <v>4130</v>
      </c>
      <c r="G585" s="41"/>
      <c r="H585" s="41"/>
      <c r="I585" s="41" t="s">
        <v>5348</v>
      </c>
      <c r="J585" s="41" t="s">
        <v>5349</v>
      </c>
      <c r="K585" s="41"/>
      <c r="L585" s="41"/>
      <c r="M585" s="41" t="s">
        <v>4123</v>
      </c>
      <c r="N585" s="41" t="s">
        <v>4124</v>
      </c>
      <c r="O585" s="29" t="s">
        <v>4127</v>
      </c>
      <c r="P585" s="30" t="s">
        <v>4128</v>
      </c>
      <c r="Q585" s="31"/>
      <c r="R585" s="31"/>
      <c r="S585" s="32" t="s">
        <v>4129</v>
      </c>
      <c r="T585" s="33"/>
      <c r="U585" s="33" t="s">
        <v>4106</v>
      </c>
      <c r="V585" s="33" t="s">
        <v>4130</v>
      </c>
      <c r="W585" s="33" t="s">
        <v>5691</v>
      </c>
      <c r="X585" s="33" t="s">
        <v>4127</v>
      </c>
      <c r="Y585" s="33" t="s">
        <v>4128</v>
      </c>
      <c r="Z585" s="33">
        <v>1</v>
      </c>
      <c r="AA585" s="34" t="s">
        <v>6310</v>
      </c>
      <c r="AB585" s="34">
        <v>123</v>
      </c>
      <c r="AC585" s="34" t="s">
        <v>4916</v>
      </c>
      <c r="AD585" s="34" t="s">
        <v>4112</v>
      </c>
      <c r="AE585" s="34" t="s">
        <v>4701</v>
      </c>
      <c r="AF585" s="34" t="s">
        <v>4129</v>
      </c>
      <c r="AG585" s="34" t="s">
        <v>4130</v>
      </c>
      <c r="AH585" s="34" t="s">
        <v>5732</v>
      </c>
      <c r="AI585" s="34" t="s">
        <v>5733</v>
      </c>
      <c r="AJ585" s="34" t="s">
        <v>4106</v>
      </c>
      <c r="AK585" s="34" t="s">
        <v>5691</v>
      </c>
      <c r="AL585" s="34" t="s">
        <v>4106</v>
      </c>
      <c r="AM585" s="34" t="s">
        <v>5691</v>
      </c>
      <c r="AN585" s="34">
        <v>1</v>
      </c>
      <c r="AO585" s="34" t="s">
        <v>5691</v>
      </c>
      <c r="AP585" s="34" t="s">
        <v>5691</v>
      </c>
      <c r="AQ585" s="56">
        <v>0</v>
      </c>
      <c r="AR585" s="56">
        <v>0</v>
      </c>
      <c r="AS585" s="56">
        <v>0</v>
      </c>
      <c r="AT585" s="42" t="s">
        <v>4106</v>
      </c>
      <c r="AU585" s="42" t="s">
        <v>4106</v>
      </c>
      <c r="AV585" s="42" t="s">
        <v>4106</v>
      </c>
      <c r="AW585" s="35"/>
      <c r="AX585" s="35"/>
      <c r="AY585" s="35"/>
      <c r="AZ585" s="43" t="str">
        <f t="shared" si="582"/>
        <v/>
      </c>
      <c r="BA585" s="44"/>
      <c r="BB585" s="43" t="str">
        <f t="shared" si="583"/>
        <v/>
      </c>
      <c r="BC585" s="45" t="str">
        <f t="shared" si="584"/>
        <v>X</v>
      </c>
      <c r="BD585" s="45" t="str">
        <f t="shared" si="585"/>
        <v/>
      </c>
      <c r="BE585" s="45" t="s">
        <v>5691</v>
      </c>
      <c r="BF585" s="45" t="str">
        <f t="shared" si="627"/>
        <v/>
      </c>
      <c r="BG585" s="45" t="str">
        <f t="shared" si="586"/>
        <v/>
      </c>
      <c r="BH585" s="12" t="str">
        <f t="shared" si="587"/>
        <v/>
      </c>
      <c r="BI585" s="43" t="str">
        <f t="shared" si="588"/>
        <v/>
      </c>
      <c r="BJ585" s="46" t="str">
        <f t="shared" si="589"/>
        <v/>
      </c>
      <c r="BK585" s="46" t="str">
        <f t="shared" si="590"/>
        <v/>
      </c>
      <c r="BL585" s="46" t="str">
        <f t="shared" si="591"/>
        <v/>
      </c>
      <c r="BM585" s="43" t="str">
        <f t="shared" si="592"/>
        <v/>
      </c>
      <c r="BN585" s="43" t="str">
        <f t="shared" si="593"/>
        <v/>
      </c>
      <c r="BO585" s="44" t="str">
        <f t="shared" si="628"/>
        <v/>
      </c>
      <c r="BP585" s="44" t="str">
        <f t="shared" si="575"/>
        <v>X</v>
      </c>
      <c r="BQ585" s="44" t="str">
        <f t="shared" si="576"/>
        <v/>
      </c>
      <c r="BR585" s="46" t="str">
        <f t="shared" si="629"/>
        <v/>
      </c>
      <c r="BS585" s="47" t="str">
        <f t="shared" si="630"/>
        <v/>
      </c>
      <c r="BT585" s="46" t="str">
        <f t="shared" si="631"/>
        <v/>
      </c>
      <c r="BU585" s="46" t="str">
        <f t="shared" si="632"/>
        <v/>
      </c>
      <c r="BV585" s="73" t="str">
        <f t="shared" si="572"/>
        <v>X</v>
      </c>
      <c r="BW585" s="47" t="str">
        <f t="shared" si="636"/>
        <v/>
      </c>
      <c r="BX585" s="47" t="str">
        <f t="shared" si="577"/>
        <v/>
      </c>
      <c r="BY585" s="13" t="str">
        <f t="shared" si="578"/>
        <v/>
      </c>
      <c r="BZ585" s="14" t="str">
        <f t="shared" si="633"/>
        <v/>
      </c>
      <c r="CA585" s="48" t="str">
        <f t="shared" si="634"/>
        <v>X</v>
      </c>
      <c r="CB585" s="44" t="str">
        <f t="shared" si="635"/>
        <v/>
      </c>
      <c r="CC585" s="44" t="str">
        <f t="shared" si="594"/>
        <v/>
      </c>
      <c r="CD585" s="44" t="str">
        <f t="shared" si="579"/>
        <v/>
      </c>
      <c r="CE585" s="44" t="str">
        <f t="shared" si="609"/>
        <v/>
      </c>
      <c r="CF585" s="44" t="str">
        <f t="shared" si="595"/>
        <v/>
      </c>
      <c r="CG585" s="44" t="str">
        <f t="shared" si="596"/>
        <v/>
      </c>
      <c r="CH585" s="44" t="str">
        <f t="shared" si="597"/>
        <v/>
      </c>
      <c r="CI585" s="44" t="str">
        <f t="shared" si="598"/>
        <v/>
      </c>
      <c r="CJ585" s="44" t="str">
        <f t="shared" si="599"/>
        <v/>
      </c>
      <c r="CK585" s="44" t="str">
        <f t="shared" si="600"/>
        <v/>
      </c>
      <c r="CL585" s="44" t="str">
        <f t="shared" si="601"/>
        <v/>
      </c>
      <c r="CM585" s="43" t="str">
        <f t="shared" si="602"/>
        <v/>
      </c>
      <c r="CN585" s="43" t="str">
        <f t="shared" si="603"/>
        <v/>
      </c>
      <c r="CO585" s="43" t="str">
        <f t="shared" si="604"/>
        <v/>
      </c>
      <c r="CP585" s="44" t="str">
        <f t="shared" si="580"/>
        <v/>
      </c>
      <c r="CQ585" s="44" t="str">
        <f t="shared" si="605"/>
        <v/>
      </c>
      <c r="CR585" s="43" t="str">
        <f t="shared" si="626"/>
        <v/>
      </c>
      <c r="CS585" s="44">
        <v>0</v>
      </c>
      <c r="CT585" s="44">
        <v>0</v>
      </c>
      <c r="CU585" s="44" t="str">
        <f t="shared" si="610"/>
        <v/>
      </c>
      <c r="CV585" s="44" t="str">
        <f t="shared" si="611"/>
        <v/>
      </c>
      <c r="CW585" s="44" t="str">
        <f t="shared" si="612"/>
        <v/>
      </c>
      <c r="CX585" s="44" t="str">
        <f t="shared" si="613"/>
        <v/>
      </c>
      <c r="CY585" s="44" t="str">
        <f t="shared" si="614"/>
        <v/>
      </c>
      <c r="CZ585" s="44" t="str">
        <f t="shared" si="615"/>
        <v/>
      </c>
      <c r="DA585" s="49" t="str">
        <f t="shared" si="606"/>
        <v/>
      </c>
      <c r="DB585" s="44" t="str">
        <f t="shared" si="616"/>
        <v/>
      </c>
      <c r="DC585" s="44" t="str">
        <f t="shared" si="617"/>
        <v/>
      </c>
      <c r="DD585" s="44" t="str">
        <f t="shared" si="618"/>
        <v/>
      </c>
      <c r="DE585" s="44" t="str">
        <f t="shared" si="619"/>
        <v/>
      </c>
      <c r="DF585" s="44" t="str">
        <f t="shared" si="620"/>
        <v/>
      </c>
      <c r="DG585" s="44" t="str">
        <f t="shared" si="621"/>
        <v/>
      </c>
      <c r="DH585" s="44" t="str">
        <f t="shared" si="581"/>
        <v/>
      </c>
      <c r="DI585" s="50" t="str">
        <f t="shared" si="622"/>
        <v/>
      </c>
      <c r="DJ585" s="50" t="str">
        <f t="shared" si="623"/>
        <v/>
      </c>
      <c r="DK585" s="50" t="str">
        <f t="shared" si="624"/>
        <v/>
      </c>
      <c r="DL585" s="50" t="str">
        <f t="shared" si="625"/>
        <v/>
      </c>
      <c r="DM585" s="51" t="str">
        <f t="shared" si="574"/>
        <v>000000000</v>
      </c>
      <c r="DN585" s="52"/>
      <c r="DO585" s="53"/>
      <c r="DP585" s="52"/>
      <c r="DQ585" s="53" t="str">
        <f t="shared" si="607"/>
        <v/>
      </c>
      <c r="DR585" s="52" t="str">
        <f t="shared" si="608"/>
        <v/>
      </c>
      <c r="DS585" s="53"/>
      <c r="DT585" s="52"/>
      <c r="DU585" s="53"/>
      <c r="DV585" s="52"/>
      <c r="DW585" s="99"/>
      <c r="DX585" s="99"/>
      <c r="EI585" s="83"/>
      <c r="EJ585" s="102"/>
      <c r="EK585" s="102"/>
      <c r="EL585" s="102"/>
      <c r="EM585" s="102"/>
      <c r="EN585" s="102"/>
      <c r="EO585" s="102"/>
      <c r="EP585" s="102"/>
      <c r="EQ585" s="102"/>
      <c r="ER585" s="102"/>
      <c r="ES585" s="102"/>
      <c r="ET585" s="102"/>
      <c r="EU585" s="102"/>
      <c r="EV585" s="102"/>
      <c r="FL585" s="36" t="str">
        <f t="shared" si="573"/>
        <v/>
      </c>
    </row>
    <row r="586" spans="1:168" s="36" customFormat="1" ht="49.5" customHeight="1" x14ac:dyDescent="0.35">
      <c r="A586" s="67"/>
      <c r="B586" s="39"/>
      <c r="C586" s="39"/>
      <c r="D586" s="40" t="s">
        <v>4785</v>
      </c>
      <c r="E586" s="41" t="s">
        <v>4106</v>
      </c>
      <c r="F586" s="41" t="s">
        <v>4786</v>
      </c>
      <c r="G586" s="41"/>
      <c r="H586" s="41"/>
      <c r="I586" s="41" t="s">
        <v>5348</v>
      </c>
      <c r="J586" s="41" t="s">
        <v>5349</v>
      </c>
      <c r="K586" s="41"/>
      <c r="L586" s="41"/>
      <c r="M586" s="41" t="s">
        <v>4123</v>
      </c>
      <c r="N586" s="41" t="s">
        <v>4124</v>
      </c>
      <c r="O586" s="29" t="s">
        <v>4127</v>
      </c>
      <c r="P586" s="30" t="s">
        <v>4128</v>
      </c>
      <c r="Q586" s="31"/>
      <c r="R586" s="31"/>
      <c r="S586" s="32" t="s">
        <v>4785</v>
      </c>
      <c r="T586" s="33"/>
      <c r="U586" s="33" t="s">
        <v>4106</v>
      </c>
      <c r="V586" s="33" t="s">
        <v>4786</v>
      </c>
      <c r="W586" s="33" t="s">
        <v>5691</v>
      </c>
      <c r="X586" s="33" t="s">
        <v>4127</v>
      </c>
      <c r="Y586" s="33" t="s">
        <v>4128</v>
      </c>
      <c r="Z586" s="33">
        <v>1</v>
      </c>
      <c r="AA586" s="34" t="s">
        <v>6310</v>
      </c>
      <c r="AB586" s="34">
        <v>123</v>
      </c>
      <c r="AC586" s="34" t="s">
        <v>4916</v>
      </c>
      <c r="AD586" s="34" t="s">
        <v>4112</v>
      </c>
      <c r="AE586" s="34" t="s">
        <v>4701</v>
      </c>
      <c r="AF586" s="34" t="s">
        <v>4785</v>
      </c>
      <c r="AG586" s="34" t="s">
        <v>4786</v>
      </c>
      <c r="AH586" s="34" t="s">
        <v>5732</v>
      </c>
      <c r="AI586" s="34" t="s">
        <v>5733</v>
      </c>
      <c r="AJ586" s="34" t="s">
        <v>4106</v>
      </c>
      <c r="AK586" s="34" t="s">
        <v>5691</v>
      </c>
      <c r="AL586" s="34" t="s">
        <v>4106</v>
      </c>
      <c r="AM586" s="34" t="s">
        <v>5691</v>
      </c>
      <c r="AN586" s="34">
        <v>1</v>
      </c>
      <c r="AO586" s="34" t="s">
        <v>5691</v>
      </c>
      <c r="AP586" s="34" t="s">
        <v>5691</v>
      </c>
      <c r="AQ586" s="56">
        <v>0</v>
      </c>
      <c r="AR586" s="56">
        <v>0</v>
      </c>
      <c r="AS586" s="56">
        <v>0</v>
      </c>
      <c r="AT586" s="42" t="s">
        <v>4106</v>
      </c>
      <c r="AU586" s="42" t="s">
        <v>4106</v>
      </c>
      <c r="AV586" s="42" t="s">
        <v>4106</v>
      </c>
      <c r="AW586" s="35"/>
      <c r="AX586" s="35"/>
      <c r="AY586" s="35"/>
      <c r="AZ586" s="43" t="str">
        <f t="shared" si="582"/>
        <v/>
      </c>
      <c r="BA586" s="44"/>
      <c r="BB586" s="43" t="str">
        <f t="shared" si="583"/>
        <v/>
      </c>
      <c r="BC586" s="45" t="str">
        <f t="shared" si="584"/>
        <v>X</v>
      </c>
      <c r="BD586" s="45" t="str">
        <f t="shared" si="585"/>
        <v/>
      </c>
      <c r="BE586" s="45" t="s">
        <v>5691</v>
      </c>
      <c r="BF586" s="45" t="str">
        <f t="shared" si="627"/>
        <v/>
      </c>
      <c r="BG586" s="45" t="str">
        <f t="shared" si="586"/>
        <v/>
      </c>
      <c r="BH586" s="12" t="str">
        <f t="shared" si="587"/>
        <v/>
      </c>
      <c r="BI586" s="43" t="str">
        <f t="shared" si="588"/>
        <v/>
      </c>
      <c r="BJ586" s="46" t="str">
        <f t="shared" si="589"/>
        <v/>
      </c>
      <c r="BK586" s="46" t="str">
        <f t="shared" si="590"/>
        <v/>
      </c>
      <c r="BL586" s="46" t="str">
        <f t="shared" si="591"/>
        <v/>
      </c>
      <c r="BM586" s="43" t="str">
        <f t="shared" si="592"/>
        <v/>
      </c>
      <c r="BN586" s="43" t="str">
        <f t="shared" si="593"/>
        <v/>
      </c>
      <c r="BO586" s="44" t="str">
        <f t="shared" si="628"/>
        <v/>
      </c>
      <c r="BP586" s="44" t="str">
        <f t="shared" si="575"/>
        <v>X</v>
      </c>
      <c r="BQ586" s="44" t="str">
        <f t="shared" si="576"/>
        <v/>
      </c>
      <c r="BR586" s="46" t="str">
        <f t="shared" si="629"/>
        <v/>
      </c>
      <c r="BS586" s="47" t="str">
        <f t="shared" si="630"/>
        <v/>
      </c>
      <c r="BT586" s="46" t="str">
        <f t="shared" si="631"/>
        <v/>
      </c>
      <c r="BU586" s="46" t="str">
        <f t="shared" si="632"/>
        <v/>
      </c>
      <c r="BV586" s="73" t="str">
        <f t="shared" si="572"/>
        <v>X</v>
      </c>
      <c r="BW586" s="47" t="str">
        <f t="shared" si="636"/>
        <v/>
      </c>
      <c r="BX586" s="47" t="str">
        <f t="shared" si="577"/>
        <v/>
      </c>
      <c r="BY586" s="13" t="str">
        <f t="shared" si="578"/>
        <v/>
      </c>
      <c r="BZ586" s="14" t="str">
        <f t="shared" si="633"/>
        <v/>
      </c>
      <c r="CA586" s="48" t="str">
        <f t="shared" si="634"/>
        <v>X</v>
      </c>
      <c r="CB586" s="44" t="str">
        <f t="shared" si="635"/>
        <v/>
      </c>
      <c r="CC586" s="44" t="str">
        <f t="shared" si="594"/>
        <v/>
      </c>
      <c r="CD586" s="44" t="str">
        <f t="shared" si="579"/>
        <v/>
      </c>
      <c r="CE586" s="44" t="str">
        <f t="shared" si="609"/>
        <v/>
      </c>
      <c r="CF586" s="44" t="str">
        <f t="shared" si="595"/>
        <v/>
      </c>
      <c r="CG586" s="44" t="str">
        <f t="shared" si="596"/>
        <v/>
      </c>
      <c r="CH586" s="44" t="str">
        <f t="shared" si="597"/>
        <v/>
      </c>
      <c r="CI586" s="44" t="str">
        <f t="shared" si="598"/>
        <v/>
      </c>
      <c r="CJ586" s="44" t="str">
        <f t="shared" si="599"/>
        <v/>
      </c>
      <c r="CK586" s="44" t="str">
        <f t="shared" si="600"/>
        <v/>
      </c>
      <c r="CL586" s="44" t="str">
        <f t="shared" si="601"/>
        <v/>
      </c>
      <c r="CM586" s="43" t="str">
        <f t="shared" si="602"/>
        <v/>
      </c>
      <c r="CN586" s="43" t="str">
        <f t="shared" si="603"/>
        <v/>
      </c>
      <c r="CO586" s="43" t="str">
        <f t="shared" si="604"/>
        <v/>
      </c>
      <c r="CP586" s="44" t="str">
        <f t="shared" si="580"/>
        <v/>
      </c>
      <c r="CQ586" s="44" t="str">
        <f t="shared" si="605"/>
        <v/>
      </c>
      <c r="CR586" s="43" t="str">
        <f t="shared" si="626"/>
        <v/>
      </c>
      <c r="CS586" s="44">
        <v>0</v>
      </c>
      <c r="CT586" s="44">
        <v>0</v>
      </c>
      <c r="CU586" s="44" t="str">
        <f t="shared" si="610"/>
        <v/>
      </c>
      <c r="CV586" s="44" t="str">
        <f t="shared" si="611"/>
        <v/>
      </c>
      <c r="CW586" s="44" t="str">
        <f t="shared" si="612"/>
        <v/>
      </c>
      <c r="CX586" s="44" t="str">
        <f t="shared" si="613"/>
        <v/>
      </c>
      <c r="CY586" s="44" t="str">
        <f t="shared" si="614"/>
        <v/>
      </c>
      <c r="CZ586" s="44" t="str">
        <f t="shared" si="615"/>
        <v/>
      </c>
      <c r="DA586" s="49" t="str">
        <f t="shared" si="606"/>
        <v/>
      </c>
      <c r="DB586" s="44" t="str">
        <f t="shared" si="616"/>
        <v/>
      </c>
      <c r="DC586" s="44" t="str">
        <f t="shared" si="617"/>
        <v/>
      </c>
      <c r="DD586" s="44" t="str">
        <f t="shared" si="618"/>
        <v/>
      </c>
      <c r="DE586" s="44" t="str">
        <f t="shared" si="619"/>
        <v/>
      </c>
      <c r="DF586" s="44" t="str">
        <f t="shared" si="620"/>
        <v/>
      </c>
      <c r="DG586" s="44" t="str">
        <f t="shared" si="621"/>
        <v/>
      </c>
      <c r="DH586" s="44" t="str">
        <f t="shared" si="581"/>
        <v/>
      </c>
      <c r="DI586" s="50" t="str">
        <f t="shared" si="622"/>
        <v/>
      </c>
      <c r="DJ586" s="50" t="str">
        <f t="shared" si="623"/>
        <v/>
      </c>
      <c r="DK586" s="50" t="str">
        <f t="shared" si="624"/>
        <v/>
      </c>
      <c r="DL586" s="50" t="str">
        <f t="shared" si="625"/>
        <v/>
      </c>
      <c r="DM586" s="51" t="str">
        <f t="shared" si="574"/>
        <v>000000000</v>
      </c>
      <c r="DN586" s="52"/>
      <c r="DO586" s="53"/>
      <c r="DP586" s="52"/>
      <c r="DQ586" s="53" t="str">
        <f t="shared" si="607"/>
        <v/>
      </c>
      <c r="DR586" s="52" t="str">
        <f t="shared" si="608"/>
        <v/>
      </c>
      <c r="DS586" s="53"/>
      <c r="DT586" s="52"/>
      <c r="DU586" s="53"/>
      <c r="DV586" s="52"/>
      <c r="DW586" s="99"/>
      <c r="DX586" s="99"/>
      <c r="EI586" s="83"/>
      <c r="EJ586" s="102"/>
      <c r="EK586" s="102"/>
      <c r="EL586" s="102"/>
      <c r="EM586" s="102"/>
      <c r="EN586" s="102"/>
      <c r="EO586" s="102"/>
      <c r="EP586" s="102"/>
      <c r="EQ586" s="102"/>
      <c r="ER586" s="102"/>
      <c r="ES586" s="102"/>
      <c r="ET586" s="102"/>
      <c r="EU586" s="102"/>
      <c r="EV586" s="102"/>
      <c r="FL586" s="36" t="str">
        <f t="shared" si="573"/>
        <v/>
      </c>
    </row>
    <row r="587" spans="1:168" s="36" customFormat="1" ht="49.5" customHeight="1" x14ac:dyDescent="0.35">
      <c r="A587" s="67"/>
      <c r="B587" s="39"/>
      <c r="C587" s="39"/>
      <c r="D587" s="40" t="s">
        <v>4787</v>
      </c>
      <c r="E587" s="41" t="s">
        <v>4106</v>
      </c>
      <c r="F587" s="41" t="s">
        <v>4788</v>
      </c>
      <c r="G587" s="41"/>
      <c r="H587" s="41"/>
      <c r="I587" s="41" t="s">
        <v>5348</v>
      </c>
      <c r="J587" s="41" t="s">
        <v>5349</v>
      </c>
      <c r="K587" s="41"/>
      <c r="L587" s="41"/>
      <c r="M587" s="41" t="s">
        <v>4123</v>
      </c>
      <c r="N587" s="41" t="s">
        <v>4124</v>
      </c>
      <c r="O587" s="29" t="s">
        <v>4127</v>
      </c>
      <c r="P587" s="30" t="s">
        <v>4128</v>
      </c>
      <c r="Q587" s="31"/>
      <c r="R587" s="31"/>
      <c r="S587" s="32" t="s">
        <v>4787</v>
      </c>
      <c r="T587" s="33"/>
      <c r="U587" s="33" t="s">
        <v>4106</v>
      </c>
      <c r="V587" s="33" t="s">
        <v>4788</v>
      </c>
      <c r="W587" s="33" t="s">
        <v>5691</v>
      </c>
      <c r="X587" s="33" t="s">
        <v>4127</v>
      </c>
      <c r="Y587" s="33" t="s">
        <v>4128</v>
      </c>
      <c r="Z587" s="33">
        <v>1</v>
      </c>
      <c r="AA587" s="34" t="s">
        <v>6310</v>
      </c>
      <c r="AB587" s="34">
        <v>123</v>
      </c>
      <c r="AC587" s="34" t="s">
        <v>4916</v>
      </c>
      <c r="AD587" s="34" t="s">
        <v>4112</v>
      </c>
      <c r="AE587" s="34" t="s">
        <v>4701</v>
      </c>
      <c r="AF587" s="34" t="s">
        <v>4787</v>
      </c>
      <c r="AG587" s="34" t="s">
        <v>4788</v>
      </c>
      <c r="AH587" s="34" t="s">
        <v>5732</v>
      </c>
      <c r="AI587" s="34" t="s">
        <v>5733</v>
      </c>
      <c r="AJ587" s="34" t="s">
        <v>4106</v>
      </c>
      <c r="AK587" s="34" t="s">
        <v>5691</v>
      </c>
      <c r="AL587" s="34" t="s">
        <v>4106</v>
      </c>
      <c r="AM587" s="34" t="s">
        <v>5691</v>
      </c>
      <c r="AN587" s="34">
        <v>1</v>
      </c>
      <c r="AO587" s="34" t="s">
        <v>5691</v>
      </c>
      <c r="AP587" s="34" t="s">
        <v>5691</v>
      </c>
      <c r="AQ587" s="56">
        <v>0</v>
      </c>
      <c r="AR587" s="56">
        <v>0</v>
      </c>
      <c r="AS587" s="56">
        <v>0</v>
      </c>
      <c r="AT587" s="42" t="s">
        <v>4106</v>
      </c>
      <c r="AU587" s="42" t="s">
        <v>4106</v>
      </c>
      <c r="AV587" s="42" t="s">
        <v>4106</v>
      </c>
      <c r="AW587" s="35"/>
      <c r="AX587" s="35"/>
      <c r="AY587" s="35"/>
      <c r="AZ587" s="43" t="str">
        <f t="shared" si="582"/>
        <v/>
      </c>
      <c r="BA587" s="44"/>
      <c r="BB587" s="43" t="str">
        <f t="shared" si="583"/>
        <v/>
      </c>
      <c r="BC587" s="45" t="str">
        <f t="shared" si="584"/>
        <v>X</v>
      </c>
      <c r="BD587" s="45" t="str">
        <f t="shared" si="585"/>
        <v/>
      </c>
      <c r="BE587" s="45" t="s">
        <v>5691</v>
      </c>
      <c r="BF587" s="45" t="str">
        <f t="shared" si="627"/>
        <v/>
      </c>
      <c r="BG587" s="45" t="str">
        <f t="shared" si="586"/>
        <v/>
      </c>
      <c r="BH587" s="12" t="str">
        <f t="shared" si="587"/>
        <v/>
      </c>
      <c r="BI587" s="43" t="str">
        <f t="shared" si="588"/>
        <v/>
      </c>
      <c r="BJ587" s="46" t="str">
        <f t="shared" si="589"/>
        <v/>
      </c>
      <c r="BK587" s="46" t="str">
        <f t="shared" si="590"/>
        <v/>
      </c>
      <c r="BL587" s="46" t="str">
        <f t="shared" si="591"/>
        <v/>
      </c>
      <c r="BM587" s="43" t="str">
        <f t="shared" si="592"/>
        <v/>
      </c>
      <c r="BN587" s="43" t="str">
        <f t="shared" si="593"/>
        <v/>
      </c>
      <c r="BO587" s="44" t="str">
        <f t="shared" si="628"/>
        <v/>
      </c>
      <c r="BP587" s="44" t="str">
        <f t="shared" si="575"/>
        <v>X</v>
      </c>
      <c r="BQ587" s="44" t="str">
        <f t="shared" si="576"/>
        <v/>
      </c>
      <c r="BR587" s="46" t="str">
        <f t="shared" si="629"/>
        <v/>
      </c>
      <c r="BS587" s="47" t="str">
        <f t="shared" si="630"/>
        <v/>
      </c>
      <c r="BT587" s="46" t="str">
        <f t="shared" si="631"/>
        <v/>
      </c>
      <c r="BU587" s="46" t="str">
        <f t="shared" si="632"/>
        <v/>
      </c>
      <c r="BV587" s="73" t="str">
        <f t="shared" si="572"/>
        <v>X</v>
      </c>
      <c r="BW587" s="47" t="str">
        <f t="shared" si="636"/>
        <v/>
      </c>
      <c r="BX587" s="47" t="str">
        <f t="shared" si="577"/>
        <v/>
      </c>
      <c r="BY587" s="13" t="str">
        <f t="shared" si="578"/>
        <v/>
      </c>
      <c r="BZ587" s="14" t="str">
        <f t="shared" si="633"/>
        <v/>
      </c>
      <c r="CA587" s="48" t="str">
        <f t="shared" si="634"/>
        <v>X</v>
      </c>
      <c r="CB587" s="44" t="str">
        <f t="shared" si="635"/>
        <v/>
      </c>
      <c r="CC587" s="44" t="str">
        <f t="shared" si="594"/>
        <v/>
      </c>
      <c r="CD587" s="44" t="str">
        <f t="shared" si="579"/>
        <v/>
      </c>
      <c r="CE587" s="44" t="str">
        <f t="shared" si="609"/>
        <v/>
      </c>
      <c r="CF587" s="44" t="str">
        <f t="shared" si="595"/>
        <v/>
      </c>
      <c r="CG587" s="44" t="str">
        <f t="shared" si="596"/>
        <v/>
      </c>
      <c r="CH587" s="44" t="str">
        <f t="shared" si="597"/>
        <v/>
      </c>
      <c r="CI587" s="44" t="str">
        <f t="shared" si="598"/>
        <v/>
      </c>
      <c r="CJ587" s="44" t="str">
        <f t="shared" si="599"/>
        <v/>
      </c>
      <c r="CK587" s="44" t="str">
        <f t="shared" si="600"/>
        <v/>
      </c>
      <c r="CL587" s="44" t="str">
        <f t="shared" si="601"/>
        <v/>
      </c>
      <c r="CM587" s="43" t="str">
        <f t="shared" si="602"/>
        <v/>
      </c>
      <c r="CN587" s="43" t="str">
        <f t="shared" si="603"/>
        <v/>
      </c>
      <c r="CO587" s="43" t="str">
        <f t="shared" si="604"/>
        <v/>
      </c>
      <c r="CP587" s="44" t="str">
        <f t="shared" si="580"/>
        <v/>
      </c>
      <c r="CQ587" s="44" t="str">
        <f t="shared" si="605"/>
        <v/>
      </c>
      <c r="CR587" s="43" t="str">
        <f t="shared" si="626"/>
        <v/>
      </c>
      <c r="CS587" s="44">
        <v>0</v>
      </c>
      <c r="CT587" s="44">
        <v>0</v>
      </c>
      <c r="CU587" s="44" t="str">
        <f t="shared" si="610"/>
        <v/>
      </c>
      <c r="CV587" s="44" t="str">
        <f t="shared" si="611"/>
        <v/>
      </c>
      <c r="CW587" s="44" t="str">
        <f t="shared" si="612"/>
        <v/>
      </c>
      <c r="CX587" s="44" t="str">
        <f t="shared" si="613"/>
        <v/>
      </c>
      <c r="CY587" s="44" t="str">
        <f t="shared" si="614"/>
        <v/>
      </c>
      <c r="CZ587" s="44" t="str">
        <f t="shared" si="615"/>
        <v/>
      </c>
      <c r="DA587" s="49" t="str">
        <f t="shared" si="606"/>
        <v/>
      </c>
      <c r="DB587" s="44" t="str">
        <f t="shared" si="616"/>
        <v/>
      </c>
      <c r="DC587" s="44" t="str">
        <f t="shared" si="617"/>
        <v/>
      </c>
      <c r="DD587" s="44" t="str">
        <f t="shared" si="618"/>
        <v/>
      </c>
      <c r="DE587" s="44" t="str">
        <f t="shared" si="619"/>
        <v/>
      </c>
      <c r="DF587" s="44" t="str">
        <f t="shared" si="620"/>
        <v/>
      </c>
      <c r="DG587" s="44" t="str">
        <f t="shared" si="621"/>
        <v/>
      </c>
      <c r="DH587" s="44" t="str">
        <f t="shared" si="581"/>
        <v/>
      </c>
      <c r="DI587" s="50" t="str">
        <f t="shared" si="622"/>
        <v/>
      </c>
      <c r="DJ587" s="50" t="str">
        <f t="shared" si="623"/>
        <v/>
      </c>
      <c r="DK587" s="50" t="str">
        <f t="shared" si="624"/>
        <v/>
      </c>
      <c r="DL587" s="50" t="str">
        <f t="shared" si="625"/>
        <v/>
      </c>
      <c r="DM587" s="51" t="str">
        <f t="shared" si="574"/>
        <v>000000000</v>
      </c>
      <c r="DN587" s="52"/>
      <c r="DO587" s="53"/>
      <c r="DP587" s="52"/>
      <c r="DQ587" s="53" t="str">
        <f t="shared" si="607"/>
        <v/>
      </c>
      <c r="DR587" s="52" t="str">
        <f t="shared" si="608"/>
        <v/>
      </c>
      <c r="DS587" s="53"/>
      <c r="DT587" s="52"/>
      <c r="DU587" s="53"/>
      <c r="DV587" s="52"/>
      <c r="DW587" s="99"/>
      <c r="DX587" s="99"/>
      <c r="EI587" s="83"/>
      <c r="EJ587" s="102"/>
      <c r="EK587" s="102"/>
      <c r="EL587" s="102"/>
      <c r="EM587" s="102"/>
      <c r="EN587" s="102"/>
      <c r="EO587" s="102"/>
      <c r="EP587" s="102"/>
      <c r="EQ587" s="102"/>
      <c r="ER587" s="102"/>
      <c r="ES587" s="102"/>
      <c r="ET587" s="102"/>
      <c r="EU587" s="102"/>
      <c r="EV587" s="102"/>
      <c r="FL587" s="36" t="str">
        <f t="shared" si="573"/>
        <v/>
      </c>
    </row>
    <row r="588" spans="1:168" s="36" customFormat="1" ht="49.5" customHeight="1" x14ac:dyDescent="0.35">
      <c r="A588" s="67"/>
      <c r="B588" s="39"/>
      <c r="C588" s="39"/>
      <c r="D588" s="40" t="s">
        <v>4789</v>
      </c>
      <c r="E588" s="41" t="s">
        <v>4106</v>
      </c>
      <c r="F588" s="41" t="s">
        <v>4790</v>
      </c>
      <c r="G588" s="41"/>
      <c r="H588" s="41"/>
      <c r="I588" s="41" t="s">
        <v>5348</v>
      </c>
      <c r="J588" s="41" t="s">
        <v>5349</v>
      </c>
      <c r="K588" s="41"/>
      <c r="L588" s="41"/>
      <c r="M588" s="41" t="s">
        <v>4123</v>
      </c>
      <c r="N588" s="41" t="s">
        <v>4124</v>
      </c>
      <c r="O588" s="29" t="s">
        <v>4127</v>
      </c>
      <c r="P588" s="30" t="s">
        <v>4128</v>
      </c>
      <c r="Q588" s="31"/>
      <c r="R588" s="31"/>
      <c r="S588" s="32" t="s">
        <v>4789</v>
      </c>
      <c r="T588" s="33"/>
      <c r="U588" s="33" t="s">
        <v>4106</v>
      </c>
      <c r="V588" s="33" t="s">
        <v>4790</v>
      </c>
      <c r="W588" s="33" t="s">
        <v>5691</v>
      </c>
      <c r="X588" s="33" t="s">
        <v>4127</v>
      </c>
      <c r="Y588" s="33" t="s">
        <v>4128</v>
      </c>
      <c r="Z588" s="33">
        <v>1</v>
      </c>
      <c r="AA588" s="34" t="s">
        <v>6310</v>
      </c>
      <c r="AB588" s="34">
        <v>123</v>
      </c>
      <c r="AC588" s="34" t="s">
        <v>4916</v>
      </c>
      <c r="AD588" s="34" t="s">
        <v>4112</v>
      </c>
      <c r="AE588" s="34" t="s">
        <v>4701</v>
      </c>
      <c r="AF588" s="34" t="s">
        <v>4789</v>
      </c>
      <c r="AG588" s="34" t="s">
        <v>4790</v>
      </c>
      <c r="AH588" s="34" t="s">
        <v>5732</v>
      </c>
      <c r="AI588" s="34" t="s">
        <v>5733</v>
      </c>
      <c r="AJ588" s="34" t="s">
        <v>4106</v>
      </c>
      <c r="AK588" s="34" t="s">
        <v>5691</v>
      </c>
      <c r="AL588" s="34" t="s">
        <v>4106</v>
      </c>
      <c r="AM588" s="34" t="s">
        <v>5691</v>
      </c>
      <c r="AN588" s="34">
        <v>1</v>
      </c>
      <c r="AO588" s="34" t="s">
        <v>5691</v>
      </c>
      <c r="AP588" s="34" t="s">
        <v>5691</v>
      </c>
      <c r="AQ588" s="56">
        <v>0</v>
      </c>
      <c r="AR588" s="56">
        <v>0</v>
      </c>
      <c r="AS588" s="56">
        <v>0</v>
      </c>
      <c r="AT588" s="42" t="s">
        <v>4106</v>
      </c>
      <c r="AU588" s="42" t="s">
        <v>4106</v>
      </c>
      <c r="AV588" s="42" t="s">
        <v>4106</v>
      </c>
      <c r="AW588" s="35"/>
      <c r="AX588" s="35"/>
      <c r="AY588" s="35"/>
      <c r="AZ588" s="43" t="str">
        <f t="shared" si="582"/>
        <v/>
      </c>
      <c r="BA588" s="44"/>
      <c r="BB588" s="43" t="str">
        <f t="shared" si="583"/>
        <v/>
      </c>
      <c r="BC588" s="45" t="str">
        <f t="shared" si="584"/>
        <v>X</v>
      </c>
      <c r="BD588" s="45" t="str">
        <f t="shared" si="585"/>
        <v/>
      </c>
      <c r="BE588" s="45" t="s">
        <v>5691</v>
      </c>
      <c r="BF588" s="45" t="str">
        <f t="shared" si="627"/>
        <v/>
      </c>
      <c r="BG588" s="45" t="str">
        <f t="shared" si="586"/>
        <v/>
      </c>
      <c r="BH588" s="12" t="str">
        <f t="shared" si="587"/>
        <v/>
      </c>
      <c r="BI588" s="43" t="str">
        <f t="shared" si="588"/>
        <v/>
      </c>
      <c r="BJ588" s="46" t="str">
        <f t="shared" si="589"/>
        <v/>
      </c>
      <c r="BK588" s="46" t="str">
        <f t="shared" si="590"/>
        <v/>
      </c>
      <c r="BL588" s="46" t="str">
        <f t="shared" si="591"/>
        <v/>
      </c>
      <c r="BM588" s="43" t="str">
        <f t="shared" si="592"/>
        <v/>
      </c>
      <c r="BN588" s="43" t="str">
        <f t="shared" si="593"/>
        <v/>
      </c>
      <c r="BO588" s="44" t="str">
        <f t="shared" si="628"/>
        <v/>
      </c>
      <c r="BP588" s="44" t="str">
        <f t="shared" si="575"/>
        <v>X</v>
      </c>
      <c r="BQ588" s="44" t="str">
        <f t="shared" si="576"/>
        <v/>
      </c>
      <c r="BR588" s="46" t="str">
        <f t="shared" si="629"/>
        <v/>
      </c>
      <c r="BS588" s="47" t="str">
        <f t="shared" si="630"/>
        <v/>
      </c>
      <c r="BT588" s="46" t="str">
        <f t="shared" si="631"/>
        <v/>
      </c>
      <c r="BU588" s="46" t="str">
        <f t="shared" si="632"/>
        <v/>
      </c>
      <c r="BV588" s="73" t="str">
        <f t="shared" ref="BV588:BV651" si="637">IF(S588="","",IF(BR588&amp;BS588&amp;BT588&amp;BU588&amp;BW588&amp;BX588&amp;BY588="",IF(BC588&amp;BD588="",IF(AF588="666","X",""),"X"),""))</f>
        <v>X</v>
      </c>
      <c r="BW588" s="47" t="str">
        <f t="shared" si="636"/>
        <v/>
      </c>
      <c r="BX588" s="47" t="str">
        <f t="shared" si="577"/>
        <v/>
      </c>
      <c r="BY588" s="13" t="str">
        <f t="shared" si="578"/>
        <v/>
      </c>
      <c r="BZ588" s="14" t="str">
        <f t="shared" si="633"/>
        <v/>
      </c>
      <c r="CA588" s="48" t="str">
        <f t="shared" si="634"/>
        <v>X</v>
      </c>
      <c r="CB588" s="44" t="str">
        <f t="shared" si="635"/>
        <v/>
      </c>
      <c r="CC588" s="44" t="str">
        <f t="shared" si="594"/>
        <v/>
      </c>
      <c r="CD588" s="44" t="str">
        <f t="shared" si="579"/>
        <v/>
      </c>
      <c r="CE588" s="44" t="str">
        <f t="shared" si="609"/>
        <v/>
      </c>
      <c r="CF588" s="44" t="str">
        <f t="shared" si="595"/>
        <v/>
      </c>
      <c r="CG588" s="44" t="str">
        <f t="shared" si="596"/>
        <v/>
      </c>
      <c r="CH588" s="44" t="str">
        <f t="shared" si="597"/>
        <v/>
      </c>
      <c r="CI588" s="44" t="str">
        <f t="shared" si="598"/>
        <v/>
      </c>
      <c r="CJ588" s="44" t="str">
        <f t="shared" si="599"/>
        <v/>
      </c>
      <c r="CK588" s="44" t="str">
        <f t="shared" si="600"/>
        <v/>
      </c>
      <c r="CL588" s="44" t="str">
        <f t="shared" si="601"/>
        <v/>
      </c>
      <c r="CM588" s="43" t="str">
        <f t="shared" si="602"/>
        <v/>
      </c>
      <c r="CN588" s="43" t="str">
        <f t="shared" si="603"/>
        <v/>
      </c>
      <c r="CO588" s="43" t="str">
        <f t="shared" si="604"/>
        <v/>
      </c>
      <c r="CP588" s="44" t="str">
        <f t="shared" si="580"/>
        <v/>
      </c>
      <c r="CQ588" s="44" t="str">
        <f t="shared" si="605"/>
        <v/>
      </c>
      <c r="CR588" s="43" t="str">
        <f t="shared" si="626"/>
        <v/>
      </c>
      <c r="CS588" s="44">
        <v>0</v>
      </c>
      <c r="CT588" s="44">
        <v>0</v>
      </c>
      <c r="CU588" s="44" t="str">
        <f t="shared" si="610"/>
        <v/>
      </c>
      <c r="CV588" s="44" t="str">
        <f t="shared" si="611"/>
        <v/>
      </c>
      <c r="CW588" s="44" t="str">
        <f t="shared" si="612"/>
        <v/>
      </c>
      <c r="CX588" s="44" t="str">
        <f t="shared" si="613"/>
        <v/>
      </c>
      <c r="CY588" s="44" t="str">
        <f t="shared" si="614"/>
        <v/>
      </c>
      <c r="CZ588" s="44" t="str">
        <f t="shared" si="615"/>
        <v/>
      </c>
      <c r="DA588" s="49" t="str">
        <f t="shared" si="606"/>
        <v/>
      </c>
      <c r="DB588" s="44" t="str">
        <f t="shared" si="616"/>
        <v/>
      </c>
      <c r="DC588" s="44" t="str">
        <f t="shared" si="617"/>
        <v/>
      </c>
      <c r="DD588" s="44" t="str">
        <f t="shared" si="618"/>
        <v/>
      </c>
      <c r="DE588" s="44" t="str">
        <f t="shared" si="619"/>
        <v/>
      </c>
      <c r="DF588" s="44" t="str">
        <f t="shared" si="620"/>
        <v/>
      </c>
      <c r="DG588" s="44" t="str">
        <f t="shared" si="621"/>
        <v/>
      </c>
      <c r="DH588" s="44" t="str">
        <f t="shared" si="581"/>
        <v/>
      </c>
      <c r="DI588" s="50" t="str">
        <f t="shared" si="622"/>
        <v/>
      </c>
      <c r="DJ588" s="50" t="str">
        <f t="shared" si="623"/>
        <v/>
      </c>
      <c r="DK588" s="50" t="str">
        <f t="shared" si="624"/>
        <v/>
      </c>
      <c r="DL588" s="50" t="str">
        <f t="shared" si="625"/>
        <v/>
      </c>
      <c r="DM588" s="51" t="str">
        <f t="shared" si="574"/>
        <v>000000000</v>
      </c>
      <c r="DN588" s="52"/>
      <c r="DO588" s="53"/>
      <c r="DP588" s="52"/>
      <c r="DQ588" s="53" t="str">
        <f t="shared" si="607"/>
        <v/>
      </c>
      <c r="DR588" s="52" t="str">
        <f t="shared" si="608"/>
        <v/>
      </c>
      <c r="DS588" s="53"/>
      <c r="DT588" s="52"/>
      <c r="DU588" s="53"/>
      <c r="DV588" s="52"/>
      <c r="DW588" s="99"/>
      <c r="DX588" s="99"/>
      <c r="EI588" s="83"/>
      <c r="EJ588" s="102"/>
      <c r="EK588" s="102"/>
      <c r="EL588" s="102"/>
      <c r="EM588" s="102"/>
      <c r="EN588" s="102"/>
      <c r="EO588" s="102"/>
      <c r="EP588" s="102"/>
      <c r="EQ588" s="102"/>
      <c r="ER588" s="102"/>
      <c r="ES588" s="102"/>
      <c r="ET588" s="102"/>
      <c r="EU588" s="102"/>
      <c r="EV588" s="102"/>
      <c r="FL588" s="36" t="str">
        <f t="shared" ref="FL588:FL651" si="638">+CM588&amp;CN588&amp;CO588&amp;CP588&amp;CQ588&amp;CR588</f>
        <v/>
      </c>
    </row>
    <row r="589" spans="1:168" s="36" customFormat="1" ht="49.5" customHeight="1" x14ac:dyDescent="0.35">
      <c r="A589" s="67"/>
      <c r="B589" s="39"/>
      <c r="C589" s="39"/>
      <c r="D589" s="40" t="s">
        <v>4791</v>
      </c>
      <c r="E589" s="41" t="s">
        <v>4106</v>
      </c>
      <c r="F589" s="41" t="s">
        <v>4792</v>
      </c>
      <c r="G589" s="41"/>
      <c r="H589" s="41"/>
      <c r="I589" s="41" t="s">
        <v>5348</v>
      </c>
      <c r="J589" s="41" t="s">
        <v>5349</v>
      </c>
      <c r="K589" s="41"/>
      <c r="L589" s="41"/>
      <c r="M589" s="41" t="s">
        <v>4123</v>
      </c>
      <c r="N589" s="41" t="s">
        <v>4124</v>
      </c>
      <c r="O589" s="29" t="s">
        <v>4127</v>
      </c>
      <c r="P589" s="30" t="s">
        <v>4128</v>
      </c>
      <c r="Q589" s="31"/>
      <c r="R589" s="31"/>
      <c r="S589" s="32" t="s">
        <v>4791</v>
      </c>
      <c r="T589" s="33"/>
      <c r="U589" s="33" t="s">
        <v>4106</v>
      </c>
      <c r="V589" s="33" t="s">
        <v>4792</v>
      </c>
      <c r="W589" s="33" t="s">
        <v>5691</v>
      </c>
      <c r="X589" s="33" t="s">
        <v>4127</v>
      </c>
      <c r="Y589" s="33" t="s">
        <v>4128</v>
      </c>
      <c r="Z589" s="33">
        <v>1</v>
      </c>
      <c r="AA589" s="34" t="s">
        <v>6310</v>
      </c>
      <c r="AB589" s="34">
        <v>123</v>
      </c>
      <c r="AC589" s="34" t="s">
        <v>4916</v>
      </c>
      <c r="AD589" s="34" t="s">
        <v>4112</v>
      </c>
      <c r="AE589" s="34" t="s">
        <v>4701</v>
      </c>
      <c r="AF589" s="34" t="s">
        <v>4791</v>
      </c>
      <c r="AG589" s="34" t="s">
        <v>4792</v>
      </c>
      <c r="AH589" s="34" t="s">
        <v>5732</v>
      </c>
      <c r="AI589" s="34" t="s">
        <v>5733</v>
      </c>
      <c r="AJ589" s="34" t="s">
        <v>4106</v>
      </c>
      <c r="AK589" s="34" t="s">
        <v>5691</v>
      </c>
      <c r="AL589" s="34" t="s">
        <v>4106</v>
      </c>
      <c r="AM589" s="34" t="s">
        <v>5691</v>
      </c>
      <c r="AN589" s="34">
        <v>1</v>
      </c>
      <c r="AO589" s="34" t="s">
        <v>5691</v>
      </c>
      <c r="AP589" s="34" t="s">
        <v>5691</v>
      </c>
      <c r="AQ589" s="56">
        <v>0</v>
      </c>
      <c r="AR589" s="56">
        <v>0</v>
      </c>
      <c r="AS589" s="56">
        <v>0</v>
      </c>
      <c r="AT589" s="42" t="s">
        <v>4106</v>
      </c>
      <c r="AU589" s="42" t="s">
        <v>4106</v>
      </c>
      <c r="AV589" s="42" t="s">
        <v>4106</v>
      </c>
      <c r="AW589" s="35"/>
      <c r="AX589" s="35"/>
      <c r="AY589" s="35"/>
      <c r="AZ589" s="43" t="str">
        <f t="shared" si="582"/>
        <v/>
      </c>
      <c r="BA589" s="44"/>
      <c r="BB589" s="43" t="str">
        <f t="shared" si="583"/>
        <v/>
      </c>
      <c r="BC589" s="45" t="str">
        <f t="shared" si="584"/>
        <v>X</v>
      </c>
      <c r="BD589" s="45" t="str">
        <f t="shared" si="585"/>
        <v/>
      </c>
      <c r="BE589" s="45" t="s">
        <v>5691</v>
      </c>
      <c r="BF589" s="45" t="str">
        <f t="shared" si="627"/>
        <v/>
      </c>
      <c r="BG589" s="45" t="str">
        <f t="shared" si="586"/>
        <v/>
      </c>
      <c r="BH589" s="12" t="str">
        <f t="shared" si="587"/>
        <v/>
      </c>
      <c r="BI589" s="43" t="str">
        <f t="shared" si="588"/>
        <v/>
      </c>
      <c r="BJ589" s="46" t="str">
        <f t="shared" si="589"/>
        <v/>
      </c>
      <c r="BK589" s="46" t="str">
        <f t="shared" si="590"/>
        <v/>
      </c>
      <c r="BL589" s="46" t="str">
        <f t="shared" si="591"/>
        <v/>
      </c>
      <c r="BM589" s="43" t="str">
        <f t="shared" si="592"/>
        <v/>
      </c>
      <c r="BN589" s="43" t="str">
        <f t="shared" si="593"/>
        <v/>
      </c>
      <c r="BO589" s="44" t="str">
        <f t="shared" si="628"/>
        <v/>
      </c>
      <c r="BP589" s="44" t="str">
        <f t="shared" si="575"/>
        <v>X</v>
      </c>
      <c r="BQ589" s="44" t="str">
        <f t="shared" si="576"/>
        <v/>
      </c>
      <c r="BR589" s="46" t="str">
        <f t="shared" si="629"/>
        <v/>
      </c>
      <c r="BS589" s="47" t="str">
        <f t="shared" si="630"/>
        <v/>
      </c>
      <c r="BT589" s="46" t="str">
        <f t="shared" si="631"/>
        <v/>
      </c>
      <c r="BU589" s="46" t="str">
        <f t="shared" si="632"/>
        <v/>
      </c>
      <c r="BV589" s="73" t="str">
        <f t="shared" si="637"/>
        <v>X</v>
      </c>
      <c r="BW589" s="47" t="str">
        <f t="shared" si="636"/>
        <v/>
      </c>
      <c r="BX589" s="47" t="str">
        <f t="shared" si="577"/>
        <v/>
      </c>
      <c r="BY589" s="13" t="str">
        <f t="shared" si="578"/>
        <v/>
      </c>
      <c r="BZ589" s="14" t="str">
        <f t="shared" si="633"/>
        <v/>
      </c>
      <c r="CA589" s="48" t="str">
        <f t="shared" si="634"/>
        <v>X</v>
      </c>
      <c r="CB589" s="44" t="str">
        <f t="shared" si="635"/>
        <v/>
      </c>
      <c r="CC589" s="44" t="str">
        <f t="shared" si="594"/>
        <v/>
      </c>
      <c r="CD589" s="44" t="str">
        <f t="shared" si="579"/>
        <v/>
      </c>
      <c r="CE589" s="44" t="str">
        <f t="shared" si="609"/>
        <v/>
      </c>
      <c r="CF589" s="44" t="str">
        <f t="shared" si="595"/>
        <v/>
      </c>
      <c r="CG589" s="44" t="str">
        <f t="shared" si="596"/>
        <v/>
      </c>
      <c r="CH589" s="44" t="str">
        <f t="shared" si="597"/>
        <v/>
      </c>
      <c r="CI589" s="44" t="str">
        <f t="shared" si="598"/>
        <v/>
      </c>
      <c r="CJ589" s="44" t="str">
        <f t="shared" si="599"/>
        <v/>
      </c>
      <c r="CK589" s="44" t="str">
        <f t="shared" si="600"/>
        <v/>
      </c>
      <c r="CL589" s="44" t="str">
        <f t="shared" si="601"/>
        <v/>
      </c>
      <c r="CM589" s="43" t="str">
        <f t="shared" si="602"/>
        <v/>
      </c>
      <c r="CN589" s="43" t="str">
        <f t="shared" si="603"/>
        <v/>
      </c>
      <c r="CO589" s="43" t="str">
        <f t="shared" si="604"/>
        <v/>
      </c>
      <c r="CP589" s="44" t="str">
        <f t="shared" si="580"/>
        <v/>
      </c>
      <c r="CQ589" s="44" t="str">
        <f t="shared" si="605"/>
        <v/>
      </c>
      <c r="CR589" s="43" t="str">
        <f t="shared" si="626"/>
        <v/>
      </c>
      <c r="CS589" s="44">
        <v>0</v>
      </c>
      <c r="CT589" s="44">
        <v>0</v>
      </c>
      <c r="CU589" s="44" t="str">
        <f t="shared" si="610"/>
        <v/>
      </c>
      <c r="CV589" s="44" t="str">
        <f t="shared" si="611"/>
        <v/>
      </c>
      <c r="CW589" s="44" t="str">
        <f t="shared" si="612"/>
        <v/>
      </c>
      <c r="CX589" s="44" t="str">
        <f t="shared" si="613"/>
        <v/>
      </c>
      <c r="CY589" s="44" t="str">
        <f t="shared" si="614"/>
        <v/>
      </c>
      <c r="CZ589" s="44" t="str">
        <f t="shared" si="615"/>
        <v/>
      </c>
      <c r="DA589" s="49" t="str">
        <f t="shared" si="606"/>
        <v/>
      </c>
      <c r="DB589" s="44" t="str">
        <f t="shared" si="616"/>
        <v/>
      </c>
      <c r="DC589" s="44" t="str">
        <f t="shared" si="617"/>
        <v/>
      </c>
      <c r="DD589" s="44" t="str">
        <f t="shared" si="618"/>
        <v/>
      </c>
      <c r="DE589" s="44" t="str">
        <f t="shared" si="619"/>
        <v/>
      </c>
      <c r="DF589" s="44" t="str">
        <f t="shared" si="620"/>
        <v/>
      </c>
      <c r="DG589" s="44" t="str">
        <f t="shared" si="621"/>
        <v/>
      </c>
      <c r="DH589" s="44" t="str">
        <f t="shared" si="581"/>
        <v/>
      </c>
      <c r="DI589" s="50" t="str">
        <f t="shared" si="622"/>
        <v/>
      </c>
      <c r="DJ589" s="50" t="str">
        <f t="shared" si="623"/>
        <v/>
      </c>
      <c r="DK589" s="50" t="str">
        <f t="shared" si="624"/>
        <v/>
      </c>
      <c r="DL589" s="50" t="str">
        <f t="shared" si="625"/>
        <v/>
      </c>
      <c r="DM589" s="51" t="str">
        <f t="shared" si="574"/>
        <v>000000000</v>
      </c>
      <c r="DN589" s="52"/>
      <c r="DO589" s="53"/>
      <c r="DP589" s="52"/>
      <c r="DQ589" s="53" t="str">
        <f t="shared" si="607"/>
        <v/>
      </c>
      <c r="DR589" s="52" t="str">
        <f t="shared" si="608"/>
        <v/>
      </c>
      <c r="DS589" s="53"/>
      <c r="DT589" s="52"/>
      <c r="DU589" s="53"/>
      <c r="DV589" s="52"/>
      <c r="DW589" s="99"/>
      <c r="DX589" s="99"/>
      <c r="EI589" s="83"/>
      <c r="EJ589" s="102"/>
      <c r="EK589" s="102"/>
      <c r="EL589" s="102"/>
      <c r="EM589" s="102"/>
      <c r="EN589" s="102"/>
      <c r="EO589" s="102"/>
      <c r="EP589" s="102"/>
      <c r="EQ589" s="102"/>
      <c r="ER589" s="102"/>
      <c r="ES589" s="102"/>
      <c r="ET589" s="102"/>
      <c r="EU589" s="102"/>
      <c r="EV589" s="102"/>
      <c r="FL589" s="36" t="str">
        <f t="shared" si="638"/>
        <v/>
      </c>
    </row>
    <row r="590" spans="1:168" s="36" customFormat="1" ht="49.5" customHeight="1" x14ac:dyDescent="0.35">
      <c r="A590" s="67"/>
      <c r="B590" s="39"/>
      <c r="C590" s="39"/>
      <c r="D590" s="40" t="s">
        <v>5691</v>
      </c>
      <c r="E590" s="41" t="s">
        <v>5691</v>
      </c>
      <c r="F590" s="41"/>
      <c r="G590" s="41"/>
      <c r="H590" s="41"/>
      <c r="I590" s="41"/>
      <c r="J590" s="41"/>
      <c r="K590" s="41"/>
      <c r="L590" s="41"/>
      <c r="M590" s="41"/>
      <c r="N590" s="41"/>
      <c r="O590" s="29"/>
      <c r="P590" s="30"/>
      <c r="Q590" s="31" t="s">
        <v>2916</v>
      </c>
      <c r="R590" s="31" t="s">
        <v>2917</v>
      </c>
      <c r="S590" s="32" t="s">
        <v>2914</v>
      </c>
      <c r="T590" s="33"/>
      <c r="U590" s="33" t="s">
        <v>4106</v>
      </c>
      <c r="V590" s="33" t="s">
        <v>2915</v>
      </c>
      <c r="W590" s="33" t="s">
        <v>5691</v>
      </c>
      <c r="X590" s="33" t="s">
        <v>4108</v>
      </c>
      <c r="Y590" s="33" t="s">
        <v>4109</v>
      </c>
      <c r="Z590" s="33">
        <v>1</v>
      </c>
      <c r="AA590" s="34" t="s">
        <v>4110</v>
      </c>
      <c r="AB590" s="34">
        <v>111</v>
      </c>
      <c r="AC590" s="34" t="s">
        <v>4111</v>
      </c>
      <c r="AD590" s="34" t="s">
        <v>4112</v>
      </c>
      <c r="AE590" s="34" t="s">
        <v>5684</v>
      </c>
      <c r="AF590" s="34" t="s">
        <v>2916</v>
      </c>
      <c r="AG590" s="34" t="s">
        <v>2917</v>
      </c>
      <c r="AH590" s="34" t="s">
        <v>4106</v>
      </c>
      <c r="AI590" s="34" t="s">
        <v>5691</v>
      </c>
      <c r="AJ590" s="34" t="s">
        <v>4106</v>
      </c>
      <c r="AK590" s="34" t="s">
        <v>5691</v>
      </c>
      <c r="AL590" s="34" t="s">
        <v>4106</v>
      </c>
      <c r="AM590" s="34" t="s">
        <v>5691</v>
      </c>
      <c r="AN590" s="34">
        <v>1</v>
      </c>
      <c r="AO590" s="34"/>
      <c r="AP590" s="34"/>
      <c r="AQ590" s="56">
        <v>0</v>
      </c>
      <c r="AR590" s="56">
        <v>0</v>
      </c>
      <c r="AS590" s="56">
        <v>0</v>
      </c>
      <c r="AT590" s="42" t="s">
        <v>1755</v>
      </c>
      <c r="AU590" s="42" t="s">
        <v>1755</v>
      </c>
      <c r="AV590" s="42" t="s">
        <v>1755</v>
      </c>
      <c r="AW590" s="35"/>
      <c r="AX590" s="35"/>
      <c r="AY590" s="35"/>
      <c r="AZ590" s="43" t="str">
        <f t="shared" si="582"/>
        <v>X</v>
      </c>
      <c r="BA590" s="44"/>
      <c r="BB590" s="43" t="str">
        <f t="shared" si="583"/>
        <v/>
      </c>
      <c r="BC590" s="45" t="str">
        <f t="shared" si="584"/>
        <v/>
      </c>
      <c r="BD590" s="45" t="str">
        <f t="shared" si="585"/>
        <v/>
      </c>
      <c r="BE590" s="45" t="s">
        <v>5691</v>
      </c>
      <c r="BF590" s="45" t="str">
        <f t="shared" si="627"/>
        <v/>
      </c>
      <c r="BG590" s="45" t="str">
        <f t="shared" si="586"/>
        <v/>
      </c>
      <c r="BH590" s="12" t="str">
        <f t="shared" si="587"/>
        <v/>
      </c>
      <c r="BI590" s="43" t="str">
        <f t="shared" si="588"/>
        <v/>
      </c>
      <c r="BJ590" s="46" t="str">
        <f t="shared" si="589"/>
        <v/>
      </c>
      <c r="BK590" s="46" t="str">
        <f t="shared" si="590"/>
        <v/>
      </c>
      <c r="BL590" s="46" t="str">
        <f t="shared" si="591"/>
        <v/>
      </c>
      <c r="BM590" s="43" t="str">
        <f t="shared" si="592"/>
        <v/>
      </c>
      <c r="BN590" s="43" t="str">
        <f t="shared" si="593"/>
        <v/>
      </c>
      <c r="BO590" s="44" t="str">
        <f t="shared" si="628"/>
        <v/>
      </c>
      <c r="BP590" s="44" t="str">
        <f t="shared" si="575"/>
        <v>X</v>
      </c>
      <c r="BQ590" s="44" t="str">
        <f t="shared" si="576"/>
        <v/>
      </c>
      <c r="BR590" s="46" t="str">
        <f t="shared" si="629"/>
        <v/>
      </c>
      <c r="BS590" s="47" t="str">
        <f t="shared" si="630"/>
        <v/>
      </c>
      <c r="BT590" s="46" t="str">
        <f t="shared" si="631"/>
        <v/>
      </c>
      <c r="BU590" s="46" t="str">
        <f t="shared" si="632"/>
        <v/>
      </c>
      <c r="BV590" s="73" t="str">
        <f t="shared" si="637"/>
        <v/>
      </c>
      <c r="BW590" s="47" t="str">
        <f t="shared" si="636"/>
        <v/>
      </c>
      <c r="BX590" s="47" t="str">
        <f t="shared" si="577"/>
        <v/>
      </c>
      <c r="BY590" s="13" t="str">
        <f t="shared" si="578"/>
        <v/>
      </c>
      <c r="BZ590" s="14" t="str">
        <f t="shared" si="633"/>
        <v/>
      </c>
      <c r="CA590" s="48" t="str">
        <f t="shared" si="634"/>
        <v>X</v>
      </c>
      <c r="CB590" s="44" t="str">
        <f t="shared" si="635"/>
        <v/>
      </c>
      <c r="CC590" s="44" t="str">
        <f t="shared" si="594"/>
        <v/>
      </c>
      <c r="CD590" s="44" t="str">
        <f t="shared" si="579"/>
        <v/>
      </c>
      <c r="CE590" s="44" t="str">
        <f t="shared" si="609"/>
        <v/>
      </c>
      <c r="CF590" s="44" t="str">
        <f t="shared" si="595"/>
        <v/>
      </c>
      <c r="CG590" s="44" t="str">
        <f t="shared" si="596"/>
        <v/>
      </c>
      <c r="CH590" s="44" t="str">
        <f t="shared" si="597"/>
        <v/>
      </c>
      <c r="CI590" s="44" t="str">
        <f t="shared" si="598"/>
        <v/>
      </c>
      <c r="CJ590" s="44" t="str">
        <f t="shared" si="599"/>
        <v/>
      </c>
      <c r="CK590" s="44" t="str">
        <f t="shared" si="600"/>
        <v/>
      </c>
      <c r="CL590" s="44" t="str">
        <f t="shared" si="601"/>
        <v/>
      </c>
      <c r="CM590" s="43" t="str">
        <f t="shared" si="602"/>
        <v/>
      </c>
      <c r="CN590" s="43" t="str">
        <f t="shared" si="603"/>
        <v/>
      </c>
      <c r="CO590" s="43" t="str">
        <f t="shared" si="604"/>
        <v/>
      </c>
      <c r="CP590" s="44" t="str">
        <f t="shared" si="580"/>
        <v/>
      </c>
      <c r="CQ590" s="44" t="str">
        <f t="shared" si="605"/>
        <v/>
      </c>
      <c r="CR590" s="43" t="str">
        <f t="shared" si="626"/>
        <v/>
      </c>
      <c r="CS590" s="44">
        <v>0</v>
      </c>
      <c r="CT590" s="44">
        <v>0</v>
      </c>
      <c r="CU590" s="44" t="str">
        <f t="shared" si="610"/>
        <v/>
      </c>
      <c r="CV590" s="44" t="str">
        <f t="shared" si="611"/>
        <v/>
      </c>
      <c r="CW590" s="44" t="str">
        <f t="shared" si="612"/>
        <v/>
      </c>
      <c r="CX590" s="44" t="str">
        <f t="shared" si="613"/>
        <v/>
      </c>
      <c r="CY590" s="44" t="str">
        <f t="shared" si="614"/>
        <v/>
      </c>
      <c r="CZ590" s="44" t="str">
        <f t="shared" si="615"/>
        <v/>
      </c>
      <c r="DA590" s="49" t="str">
        <f t="shared" si="606"/>
        <v/>
      </c>
      <c r="DB590" s="44" t="str">
        <f t="shared" si="616"/>
        <v/>
      </c>
      <c r="DC590" s="44" t="str">
        <f t="shared" si="617"/>
        <v/>
      </c>
      <c r="DD590" s="44" t="str">
        <f t="shared" si="618"/>
        <v/>
      </c>
      <c r="DE590" s="44" t="str">
        <f t="shared" si="619"/>
        <v/>
      </c>
      <c r="DF590" s="44" t="str">
        <f t="shared" si="620"/>
        <v/>
      </c>
      <c r="DG590" s="44" t="str">
        <f t="shared" si="621"/>
        <v/>
      </c>
      <c r="DH590" s="44" t="str">
        <f t="shared" si="581"/>
        <v>X</v>
      </c>
      <c r="DI590" s="50" t="str">
        <f t="shared" si="622"/>
        <v/>
      </c>
      <c r="DJ590" s="50" t="str">
        <f t="shared" si="623"/>
        <v/>
      </c>
      <c r="DK590" s="50" t="str">
        <f t="shared" si="624"/>
        <v/>
      </c>
      <c r="DL590" s="50" t="str">
        <f t="shared" si="625"/>
        <v/>
      </c>
      <c r="DM590" s="51" t="str">
        <f t="shared" si="574"/>
        <v>999999999</v>
      </c>
      <c r="DN590" s="52"/>
      <c r="DO590" s="53"/>
      <c r="DP590" s="52"/>
      <c r="DQ590" s="53" t="str">
        <f t="shared" si="607"/>
        <v/>
      </c>
      <c r="DR590" s="52" t="str">
        <f t="shared" si="608"/>
        <v/>
      </c>
      <c r="DS590" s="53"/>
      <c r="DT590" s="52"/>
      <c r="DU590" s="53"/>
      <c r="DV590" s="52"/>
      <c r="DW590" s="99"/>
      <c r="DX590" s="99"/>
      <c r="EI590" s="83"/>
      <c r="EJ590" s="102"/>
      <c r="EK590" s="102"/>
      <c r="EL590" s="102"/>
      <c r="EM590" s="102"/>
      <c r="EN590" s="102"/>
      <c r="EO590" s="102"/>
      <c r="EP590" s="102"/>
      <c r="EQ590" s="102"/>
      <c r="ER590" s="102"/>
      <c r="ES590" s="102"/>
      <c r="ET590" s="102"/>
      <c r="EU590" s="102"/>
      <c r="EV590" s="102"/>
      <c r="FL590" s="36" t="str">
        <f t="shared" si="638"/>
        <v/>
      </c>
    </row>
    <row r="591" spans="1:168" s="36" customFormat="1" ht="49.5" customHeight="1" x14ac:dyDescent="0.35">
      <c r="A591" s="67"/>
      <c r="B591" s="39"/>
      <c r="C591" s="39"/>
      <c r="D591" s="40" t="s">
        <v>5242</v>
      </c>
      <c r="E591" s="41" t="s">
        <v>5716</v>
      </c>
      <c r="F591" s="41" t="s">
        <v>5243</v>
      </c>
      <c r="G591" s="41"/>
      <c r="H591" s="41" t="s">
        <v>2121</v>
      </c>
      <c r="I591" s="41" t="s">
        <v>5787</v>
      </c>
      <c r="J591" s="41" t="s">
        <v>5788</v>
      </c>
      <c r="K591" s="41"/>
      <c r="L591" s="41"/>
      <c r="M591" s="41" t="s">
        <v>3036</v>
      </c>
      <c r="N591" s="41" t="s">
        <v>3037</v>
      </c>
      <c r="O591" s="29" t="s">
        <v>4108</v>
      </c>
      <c r="P591" s="30" t="s">
        <v>4109</v>
      </c>
      <c r="Q591" s="31"/>
      <c r="R591" s="31"/>
      <c r="S591" s="32" t="s">
        <v>5242</v>
      </c>
      <c r="T591" s="33"/>
      <c r="U591" s="33" t="s">
        <v>4818</v>
      </c>
      <c r="V591" s="33" t="s">
        <v>5243</v>
      </c>
      <c r="W591" s="33" t="s">
        <v>1628</v>
      </c>
      <c r="X591" s="33" t="s">
        <v>4108</v>
      </c>
      <c r="Y591" s="33" t="s">
        <v>4109</v>
      </c>
      <c r="Z591" s="33">
        <v>1</v>
      </c>
      <c r="AA591" s="34" t="s">
        <v>4110</v>
      </c>
      <c r="AB591" s="34">
        <v>111</v>
      </c>
      <c r="AC591" s="34" t="s">
        <v>4111</v>
      </c>
      <c r="AD591" s="34" t="s">
        <v>4112</v>
      </c>
      <c r="AE591" s="34" t="s">
        <v>5684</v>
      </c>
      <c r="AF591" s="34" t="s">
        <v>5242</v>
      </c>
      <c r="AG591" s="34" t="s">
        <v>5244</v>
      </c>
      <c r="AH591" s="34" t="s">
        <v>5700</v>
      </c>
      <c r="AI591" s="34" t="s">
        <v>3089</v>
      </c>
      <c r="AJ591" s="34" t="s">
        <v>4818</v>
      </c>
      <c r="AK591" s="34" t="s">
        <v>1628</v>
      </c>
      <c r="AL591" s="34" t="s">
        <v>4714</v>
      </c>
      <c r="AM591" s="34" t="s">
        <v>1633</v>
      </c>
      <c r="AN591" s="34">
        <v>1</v>
      </c>
      <c r="AO591" s="34" t="s">
        <v>5245</v>
      </c>
      <c r="AP591" s="34" t="s">
        <v>5693</v>
      </c>
      <c r="AQ591" s="56">
        <v>1</v>
      </c>
      <c r="AR591" s="56">
        <v>2</v>
      </c>
      <c r="AS591" s="56">
        <v>2</v>
      </c>
      <c r="AT591" s="42" t="s">
        <v>2920</v>
      </c>
      <c r="AU591" s="42" t="s">
        <v>1878</v>
      </c>
      <c r="AV591" s="42" t="s">
        <v>4106</v>
      </c>
      <c r="AW591" s="35" t="s">
        <v>5709</v>
      </c>
      <c r="AX591" s="35" t="s">
        <v>2322</v>
      </c>
      <c r="AY591" s="35" t="s">
        <v>2323</v>
      </c>
      <c r="AZ591" s="43" t="str">
        <f t="shared" si="582"/>
        <v>X</v>
      </c>
      <c r="BA591" s="44"/>
      <c r="BB591" s="43" t="str">
        <f t="shared" si="583"/>
        <v/>
      </c>
      <c r="BC591" s="45" t="str">
        <f t="shared" si="584"/>
        <v/>
      </c>
      <c r="BD591" s="45" t="str">
        <f t="shared" si="585"/>
        <v/>
      </c>
      <c r="BE591" s="45" t="s">
        <v>5691</v>
      </c>
      <c r="BF591" s="45" t="str">
        <f t="shared" si="627"/>
        <v/>
      </c>
      <c r="BG591" s="45" t="str">
        <f t="shared" si="586"/>
        <v/>
      </c>
      <c r="BH591" s="12" t="str">
        <f t="shared" si="587"/>
        <v/>
      </c>
      <c r="BI591" s="43" t="str">
        <f t="shared" si="588"/>
        <v/>
      </c>
      <c r="BJ591" s="46" t="str">
        <f t="shared" si="589"/>
        <v/>
      </c>
      <c r="BK591" s="46" t="str">
        <f t="shared" si="590"/>
        <v/>
      </c>
      <c r="BL591" s="46" t="str">
        <f t="shared" si="591"/>
        <v/>
      </c>
      <c r="BM591" s="43" t="str">
        <f t="shared" si="592"/>
        <v/>
      </c>
      <c r="BN591" s="43" t="str">
        <f t="shared" si="593"/>
        <v/>
      </c>
      <c r="BO591" s="44" t="str">
        <f t="shared" si="628"/>
        <v/>
      </c>
      <c r="BP591" s="44" t="str">
        <f t="shared" si="575"/>
        <v>X</v>
      </c>
      <c r="BQ591" s="44" t="str">
        <f t="shared" si="576"/>
        <v/>
      </c>
      <c r="BR591" s="46" t="str">
        <f t="shared" si="629"/>
        <v/>
      </c>
      <c r="BS591" s="47" t="str">
        <f t="shared" si="630"/>
        <v/>
      </c>
      <c r="BT591" s="46" t="str">
        <f t="shared" si="631"/>
        <v/>
      </c>
      <c r="BU591" s="46" t="str">
        <f t="shared" si="632"/>
        <v/>
      </c>
      <c r="BV591" s="73" t="str">
        <f t="shared" si="637"/>
        <v/>
      </c>
      <c r="BW591" s="47" t="str">
        <f t="shared" si="636"/>
        <v/>
      </c>
      <c r="BX591" s="47" t="str">
        <f t="shared" si="577"/>
        <v/>
      </c>
      <c r="BY591" s="13" t="str">
        <f t="shared" si="578"/>
        <v/>
      </c>
      <c r="BZ591" s="14" t="str">
        <f t="shared" si="633"/>
        <v/>
      </c>
      <c r="CA591" s="48" t="str">
        <f t="shared" si="634"/>
        <v>X</v>
      </c>
      <c r="CB591" s="44" t="str">
        <f t="shared" si="635"/>
        <v/>
      </c>
      <c r="CC591" s="44" t="str">
        <f t="shared" si="594"/>
        <v/>
      </c>
      <c r="CD591" s="44" t="str">
        <f t="shared" si="579"/>
        <v/>
      </c>
      <c r="CE591" s="44" t="str">
        <f t="shared" si="609"/>
        <v>X</v>
      </c>
      <c r="CF591" s="44" t="str">
        <f t="shared" si="595"/>
        <v/>
      </c>
      <c r="CG591" s="44" t="str">
        <f t="shared" si="596"/>
        <v/>
      </c>
      <c r="CH591" s="44" t="str">
        <f t="shared" si="597"/>
        <v/>
      </c>
      <c r="CI591" s="44" t="str">
        <f t="shared" si="598"/>
        <v/>
      </c>
      <c r="CJ591" s="44" t="str">
        <f t="shared" si="599"/>
        <v/>
      </c>
      <c r="CK591" s="44" t="str">
        <f t="shared" si="600"/>
        <v/>
      </c>
      <c r="CL591" s="44" t="str">
        <f t="shared" si="601"/>
        <v/>
      </c>
      <c r="CM591" s="43" t="str">
        <f t="shared" si="602"/>
        <v/>
      </c>
      <c r="CN591" s="43" t="str">
        <f t="shared" si="603"/>
        <v/>
      </c>
      <c r="CO591" s="43" t="str">
        <f t="shared" si="604"/>
        <v/>
      </c>
      <c r="CP591" s="44" t="str">
        <f t="shared" si="580"/>
        <v/>
      </c>
      <c r="CQ591" s="44" t="str">
        <f t="shared" si="605"/>
        <v/>
      </c>
      <c r="CR591" s="43" t="str">
        <f t="shared" si="626"/>
        <v/>
      </c>
      <c r="CS591" s="44" t="s">
        <v>5285</v>
      </c>
      <c r="CT591" s="44" t="s">
        <v>5285</v>
      </c>
      <c r="CU591" s="44" t="str">
        <f t="shared" si="610"/>
        <v/>
      </c>
      <c r="CV591" s="44" t="str">
        <f t="shared" si="611"/>
        <v/>
      </c>
      <c r="CW591" s="44" t="str">
        <f t="shared" si="612"/>
        <v/>
      </c>
      <c r="CX591" s="44" t="str">
        <f t="shared" si="613"/>
        <v/>
      </c>
      <c r="CY591" s="44" t="str">
        <f t="shared" si="614"/>
        <v/>
      </c>
      <c r="CZ591" s="44" t="str">
        <f t="shared" si="615"/>
        <v/>
      </c>
      <c r="DA591" s="49" t="str">
        <f t="shared" si="606"/>
        <v/>
      </c>
      <c r="DB591" s="44" t="str">
        <f t="shared" si="616"/>
        <v/>
      </c>
      <c r="DC591" s="44" t="str">
        <f t="shared" si="617"/>
        <v/>
      </c>
      <c r="DD591" s="44" t="str">
        <f t="shared" si="618"/>
        <v/>
      </c>
      <c r="DE591" s="44" t="str">
        <f t="shared" si="619"/>
        <v/>
      </c>
      <c r="DF591" s="44" t="str">
        <f t="shared" si="620"/>
        <v/>
      </c>
      <c r="DG591" s="44" t="str">
        <f t="shared" si="621"/>
        <v/>
      </c>
      <c r="DH591" s="44" t="str">
        <f t="shared" si="581"/>
        <v>X</v>
      </c>
      <c r="DI591" s="50" t="str">
        <f t="shared" si="622"/>
        <v/>
      </c>
      <c r="DJ591" s="50" t="str">
        <f t="shared" si="623"/>
        <v>X</v>
      </c>
      <c r="DK591" s="50" t="str">
        <f t="shared" si="624"/>
        <v/>
      </c>
      <c r="DL591" s="50" t="str">
        <f t="shared" si="625"/>
        <v/>
      </c>
      <c r="DM591" s="51" t="str">
        <f t="shared" si="574"/>
        <v>033130000</v>
      </c>
      <c r="DN591" s="52"/>
      <c r="DO591" s="53"/>
      <c r="DP591" s="52"/>
      <c r="DQ591" s="53"/>
      <c r="DR591" s="52" t="str">
        <f t="shared" si="608"/>
        <v/>
      </c>
      <c r="DS591" s="53"/>
      <c r="DT591" s="52"/>
      <c r="DU591" s="53"/>
      <c r="DV591" s="52"/>
      <c r="DW591" s="227"/>
      <c r="DX591" s="227"/>
      <c r="EI591" s="83"/>
      <c r="EJ591" s="102"/>
      <c r="EK591" s="102"/>
      <c r="EL591" s="102"/>
      <c r="EM591" s="102"/>
      <c r="EN591" s="102"/>
      <c r="EO591" s="102"/>
      <c r="EP591" s="102"/>
      <c r="EQ591" s="102"/>
      <c r="ER591" s="102"/>
      <c r="ES591" s="102"/>
      <c r="ET591" s="102"/>
      <c r="EU591" s="102"/>
      <c r="EV591" s="102"/>
      <c r="FB591" s="36" t="s">
        <v>8780</v>
      </c>
      <c r="FL591" s="36" t="str">
        <f t="shared" si="638"/>
        <v/>
      </c>
    </row>
    <row r="592" spans="1:168" s="36" customFormat="1" ht="49.5" customHeight="1" x14ac:dyDescent="0.35">
      <c r="A592" s="67"/>
      <c r="B592" s="39"/>
      <c r="C592" s="39"/>
      <c r="D592" s="40"/>
      <c r="E592" s="41"/>
      <c r="F592" s="41"/>
      <c r="G592" s="41"/>
      <c r="H592" s="41"/>
      <c r="I592" s="41"/>
      <c r="J592" s="41"/>
      <c r="K592" s="41"/>
      <c r="L592" s="41"/>
      <c r="M592" s="41"/>
      <c r="N592" s="41"/>
      <c r="O592" s="29"/>
      <c r="P592" s="30"/>
      <c r="Q592" s="31"/>
      <c r="R592" s="31"/>
      <c r="S592" s="32" t="s">
        <v>2325</v>
      </c>
      <c r="T592" s="33"/>
      <c r="U592" s="33" t="s">
        <v>4735</v>
      </c>
      <c r="V592" s="33" t="s">
        <v>2326</v>
      </c>
      <c r="W592" s="33" t="s">
        <v>1643</v>
      </c>
      <c r="X592" s="33" t="s">
        <v>869</v>
      </c>
      <c r="Y592" s="33" t="s">
        <v>5239</v>
      </c>
      <c r="Z592" s="33">
        <v>1</v>
      </c>
      <c r="AA592" s="34" t="s">
        <v>4110</v>
      </c>
      <c r="AB592" s="34">
        <v>111</v>
      </c>
      <c r="AC592" s="34" t="s">
        <v>4111</v>
      </c>
      <c r="AD592" s="34" t="s">
        <v>4112</v>
      </c>
      <c r="AE592" s="34" t="s">
        <v>5684</v>
      </c>
      <c r="AF592" s="34" t="s">
        <v>2325</v>
      </c>
      <c r="AG592" s="34" t="s">
        <v>2327</v>
      </c>
      <c r="AH592" s="34" t="s">
        <v>5734</v>
      </c>
      <c r="AI592" s="34" t="s">
        <v>2988</v>
      </c>
      <c r="AJ592" s="34" t="s">
        <v>4735</v>
      </c>
      <c r="AK592" s="34" t="s">
        <v>1643</v>
      </c>
      <c r="AL592" s="34" t="s">
        <v>4714</v>
      </c>
      <c r="AM592" s="34" t="s">
        <v>1633</v>
      </c>
      <c r="AN592" s="34">
        <v>1</v>
      </c>
      <c r="AO592" s="34" t="s">
        <v>5245</v>
      </c>
      <c r="AP592" s="34" t="s">
        <v>5693</v>
      </c>
      <c r="AQ592" s="56">
        <v>1</v>
      </c>
      <c r="AR592" s="56">
        <v>2</v>
      </c>
      <c r="AS592" s="56">
        <v>2</v>
      </c>
      <c r="AT592" s="42" t="s">
        <v>2920</v>
      </c>
      <c r="AU592" s="42" t="s">
        <v>1878</v>
      </c>
      <c r="AV592" s="42" t="s">
        <v>4106</v>
      </c>
      <c r="AW592" s="35" t="s">
        <v>5709</v>
      </c>
      <c r="AX592" s="35" t="s">
        <v>2322</v>
      </c>
      <c r="AY592" s="35" t="s">
        <v>2323</v>
      </c>
      <c r="AZ592" s="43" t="str">
        <f t="shared" si="582"/>
        <v>X</v>
      </c>
      <c r="BA592" s="44"/>
      <c r="BB592" s="43" t="str">
        <f t="shared" si="583"/>
        <v/>
      </c>
      <c r="BC592" s="45" t="str">
        <f t="shared" si="584"/>
        <v/>
      </c>
      <c r="BD592" s="45" t="str">
        <f t="shared" si="585"/>
        <v/>
      </c>
      <c r="BE592" s="45" t="s">
        <v>5691</v>
      </c>
      <c r="BF592" s="45" t="str">
        <f t="shared" si="627"/>
        <v/>
      </c>
      <c r="BG592" s="45" t="str">
        <f t="shared" si="586"/>
        <v/>
      </c>
      <c r="BH592" s="12" t="str">
        <f t="shared" si="587"/>
        <v/>
      </c>
      <c r="BI592" s="43" t="str">
        <f t="shared" si="588"/>
        <v/>
      </c>
      <c r="BJ592" s="46" t="str">
        <f t="shared" si="589"/>
        <v/>
      </c>
      <c r="BK592" s="46" t="str">
        <f t="shared" si="590"/>
        <v/>
      </c>
      <c r="BL592" s="46" t="str">
        <f t="shared" si="591"/>
        <v/>
      </c>
      <c r="BM592" s="43" t="str">
        <f t="shared" si="592"/>
        <v/>
      </c>
      <c r="BN592" s="43" t="str">
        <f t="shared" si="593"/>
        <v/>
      </c>
      <c r="BO592" s="44" t="str">
        <f t="shared" si="628"/>
        <v/>
      </c>
      <c r="BP592" s="44" t="str">
        <f t="shared" si="575"/>
        <v>X</v>
      </c>
      <c r="BQ592" s="44" t="str">
        <f t="shared" si="576"/>
        <v/>
      </c>
      <c r="BR592" s="46" t="str">
        <f t="shared" si="629"/>
        <v/>
      </c>
      <c r="BS592" s="47" t="str">
        <f t="shared" si="630"/>
        <v/>
      </c>
      <c r="BT592" s="46" t="str">
        <f t="shared" si="631"/>
        <v/>
      </c>
      <c r="BU592" s="46" t="str">
        <f t="shared" si="632"/>
        <v/>
      </c>
      <c r="BV592" s="73" t="str">
        <f t="shared" si="637"/>
        <v/>
      </c>
      <c r="BW592" s="47" t="str">
        <f t="shared" si="636"/>
        <v/>
      </c>
      <c r="BX592" s="47" t="str">
        <f t="shared" si="577"/>
        <v/>
      </c>
      <c r="BY592" s="13" t="str">
        <f t="shared" si="578"/>
        <v/>
      </c>
      <c r="BZ592" s="14" t="str">
        <f t="shared" si="633"/>
        <v/>
      </c>
      <c r="CA592" s="48" t="str">
        <f t="shared" si="634"/>
        <v>X</v>
      </c>
      <c r="CB592" s="44" t="str">
        <f t="shared" si="635"/>
        <v/>
      </c>
      <c r="CC592" s="44" t="str">
        <f t="shared" si="594"/>
        <v/>
      </c>
      <c r="CD592" s="44" t="str">
        <f t="shared" si="579"/>
        <v/>
      </c>
      <c r="CE592" s="44" t="str">
        <f t="shared" si="609"/>
        <v>X</v>
      </c>
      <c r="CF592" s="44" t="str">
        <f t="shared" si="595"/>
        <v/>
      </c>
      <c r="CG592" s="44" t="str">
        <f t="shared" si="596"/>
        <v/>
      </c>
      <c r="CH592" s="44" t="str">
        <f t="shared" si="597"/>
        <v/>
      </c>
      <c r="CI592" s="44" t="str">
        <f t="shared" si="598"/>
        <v/>
      </c>
      <c r="CJ592" s="44" t="str">
        <f t="shared" si="599"/>
        <v/>
      </c>
      <c r="CK592" s="44" t="str">
        <f t="shared" si="600"/>
        <v/>
      </c>
      <c r="CL592" s="44" t="str">
        <f t="shared" si="601"/>
        <v/>
      </c>
      <c r="CM592" s="43" t="str">
        <f t="shared" si="602"/>
        <v/>
      </c>
      <c r="CN592" s="43" t="str">
        <f t="shared" si="603"/>
        <v/>
      </c>
      <c r="CO592" s="43" t="str">
        <f t="shared" si="604"/>
        <v/>
      </c>
      <c r="CP592" s="44" t="str">
        <f t="shared" si="580"/>
        <v/>
      </c>
      <c r="CQ592" s="44" t="str">
        <f t="shared" si="605"/>
        <v/>
      </c>
      <c r="CR592" s="43" t="str">
        <f t="shared" si="626"/>
        <v/>
      </c>
      <c r="CS592" s="44" t="s">
        <v>5285</v>
      </c>
      <c r="CT592" s="44" t="s">
        <v>5285</v>
      </c>
      <c r="CU592" s="44" t="str">
        <f t="shared" si="610"/>
        <v/>
      </c>
      <c r="CV592" s="44" t="str">
        <f t="shared" si="611"/>
        <v/>
      </c>
      <c r="CW592" s="44" t="str">
        <f t="shared" si="612"/>
        <v/>
      </c>
      <c r="CX592" s="44" t="str">
        <f t="shared" si="613"/>
        <v/>
      </c>
      <c r="CY592" s="44" t="str">
        <f t="shared" si="614"/>
        <v/>
      </c>
      <c r="CZ592" s="44" t="str">
        <f t="shared" si="615"/>
        <v/>
      </c>
      <c r="DA592" s="49" t="str">
        <f t="shared" si="606"/>
        <v/>
      </c>
      <c r="DB592" s="44" t="str">
        <f t="shared" si="616"/>
        <v/>
      </c>
      <c r="DC592" s="44" t="str">
        <f t="shared" si="617"/>
        <v/>
      </c>
      <c r="DD592" s="44" t="str">
        <f t="shared" si="618"/>
        <v/>
      </c>
      <c r="DE592" s="44" t="str">
        <f t="shared" si="619"/>
        <v/>
      </c>
      <c r="DF592" s="44" t="str">
        <f t="shared" si="620"/>
        <v/>
      </c>
      <c r="DG592" s="44" t="str">
        <f t="shared" si="621"/>
        <v/>
      </c>
      <c r="DH592" s="44" t="str">
        <f t="shared" si="581"/>
        <v>X</v>
      </c>
      <c r="DI592" s="50" t="str">
        <f t="shared" si="622"/>
        <v/>
      </c>
      <c r="DJ592" s="50" t="str">
        <f t="shared" si="623"/>
        <v>X</v>
      </c>
      <c r="DK592" s="50" t="str">
        <f t="shared" si="624"/>
        <v/>
      </c>
      <c r="DL592" s="50" t="str">
        <f t="shared" si="625"/>
        <v/>
      </c>
      <c r="DM592" s="51" t="str">
        <f t="shared" ref="DM592:DM654" si="639">+AT592&amp;AU592&amp;AV592</f>
        <v>033130000</v>
      </c>
      <c r="DN592" s="52"/>
      <c r="DO592" s="53"/>
      <c r="DP592" s="52"/>
      <c r="DQ592" s="53"/>
      <c r="DR592" s="52" t="str">
        <f t="shared" si="608"/>
        <v/>
      </c>
      <c r="DS592" s="53"/>
      <c r="DT592" s="52"/>
      <c r="DU592" s="53"/>
      <c r="DV592" s="52"/>
      <c r="DW592" s="226"/>
      <c r="DX592" s="226"/>
      <c r="EI592" s="83"/>
      <c r="EJ592" s="102"/>
      <c r="EK592" s="102"/>
      <c r="EL592" s="102"/>
      <c r="EM592" s="102"/>
      <c r="EN592" s="102"/>
      <c r="EO592" s="102"/>
      <c r="EP592" s="102"/>
      <c r="EQ592" s="102"/>
      <c r="ER592" s="102"/>
      <c r="ES592" s="102"/>
      <c r="ET592" s="102"/>
      <c r="EU592" s="102"/>
      <c r="EV592" s="102"/>
      <c r="FL592" s="36" t="str">
        <f t="shared" si="638"/>
        <v/>
      </c>
    </row>
    <row r="593" spans="1:168" s="36" customFormat="1" ht="49.5" customHeight="1" x14ac:dyDescent="0.35">
      <c r="A593" s="67"/>
      <c r="B593" s="39"/>
      <c r="C593" s="39"/>
      <c r="D593" s="40" t="s">
        <v>5242</v>
      </c>
      <c r="E593" s="41" t="s">
        <v>5725</v>
      </c>
      <c r="F593" s="41" t="s">
        <v>5243</v>
      </c>
      <c r="G593" s="41"/>
      <c r="H593" s="41" t="s">
        <v>5790</v>
      </c>
      <c r="I593" s="41" t="s">
        <v>5791</v>
      </c>
      <c r="J593" s="41" t="s">
        <v>5792</v>
      </c>
      <c r="K593" s="41" t="s">
        <v>5255</v>
      </c>
      <c r="L593" s="41"/>
      <c r="M593" s="41" t="s">
        <v>5237</v>
      </c>
      <c r="N593" s="41" t="s">
        <v>5238</v>
      </c>
      <c r="O593" s="29" t="s">
        <v>869</v>
      </c>
      <c r="P593" s="30" t="s">
        <v>5239</v>
      </c>
      <c r="Q593" s="31"/>
      <c r="R593" s="31"/>
      <c r="S593" s="32" t="s">
        <v>5242</v>
      </c>
      <c r="T593" s="33"/>
      <c r="U593" s="33" t="s">
        <v>4735</v>
      </c>
      <c r="V593" s="33" t="s">
        <v>5243</v>
      </c>
      <c r="W593" s="33" t="s">
        <v>1643</v>
      </c>
      <c r="X593" s="33" t="s">
        <v>869</v>
      </c>
      <c r="Y593" s="33" t="s">
        <v>5239</v>
      </c>
      <c r="Z593" s="33">
        <v>1</v>
      </c>
      <c r="AA593" s="34" t="s">
        <v>4110</v>
      </c>
      <c r="AB593" s="34">
        <v>111</v>
      </c>
      <c r="AC593" s="34" t="s">
        <v>4111</v>
      </c>
      <c r="AD593" s="34" t="s">
        <v>4112</v>
      </c>
      <c r="AE593" s="34" t="s">
        <v>5684</v>
      </c>
      <c r="AF593" s="34" t="s">
        <v>5242</v>
      </c>
      <c r="AG593" s="34" t="s">
        <v>5244</v>
      </c>
      <c r="AH593" s="34" t="s">
        <v>5700</v>
      </c>
      <c r="AI593" s="34" t="s">
        <v>3089</v>
      </c>
      <c r="AJ593" s="34" t="s">
        <v>4735</v>
      </c>
      <c r="AK593" s="34" t="s">
        <v>1643</v>
      </c>
      <c r="AL593" s="34" t="s">
        <v>4714</v>
      </c>
      <c r="AM593" s="34" t="s">
        <v>1633</v>
      </c>
      <c r="AN593" s="34">
        <v>1</v>
      </c>
      <c r="AO593" s="34" t="s">
        <v>5245</v>
      </c>
      <c r="AP593" s="34" t="s">
        <v>5693</v>
      </c>
      <c r="AQ593" s="56">
        <v>1</v>
      </c>
      <c r="AR593" s="56">
        <v>2</v>
      </c>
      <c r="AS593" s="56">
        <v>2</v>
      </c>
      <c r="AT593" s="42" t="s">
        <v>2920</v>
      </c>
      <c r="AU593" s="42" t="s">
        <v>1878</v>
      </c>
      <c r="AV593" s="42" t="s">
        <v>4106</v>
      </c>
      <c r="AW593" s="35" t="s">
        <v>5709</v>
      </c>
      <c r="AX593" s="35" t="s">
        <v>2322</v>
      </c>
      <c r="AY593" s="35" t="s">
        <v>2323</v>
      </c>
      <c r="AZ593" s="43" t="str">
        <f t="shared" si="582"/>
        <v>X</v>
      </c>
      <c r="BA593" s="44"/>
      <c r="BB593" s="43" t="str">
        <f t="shared" si="583"/>
        <v/>
      </c>
      <c r="BC593" s="45" t="str">
        <f t="shared" si="584"/>
        <v/>
      </c>
      <c r="BD593" s="45" t="str">
        <f t="shared" si="585"/>
        <v/>
      </c>
      <c r="BE593" s="45" t="s">
        <v>5691</v>
      </c>
      <c r="BF593" s="45" t="str">
        <f t="shared" si="627"/>
        <v/>
      </c>
      <c r="BG593" s="45" t="str">
        <f t="shared" si="586"/>
        <v/>
      </c>
      <c r="BH593" s="12" t="str">
        <f t="shared" si="587"/>
        <v/>
      </c>
      <c r="BI593" s="43" t="str">
        <f t="shared" si="588"/>
        <v/>
      </c>
      <c r="BJ593" s="46" t="str">
        <f t="shared" si="589"/>
        <v/>
      </c>
      <c r="BK593" s="46" t="str">
        <f t="shared" si="590"/>
        <v/>
      </c>
      <c r="BL593" s="46" t="str">
        <f t="shared" si="591"/>
        <v/>
      </c>
      <c r="BM593" s="43" t="str">
        <f t="shared" si="592"/>
        <v/>
      </c>
      <c r="BN593" s="43" t="str">
        <f t="shared" si="593"/>
        <v/>
      </c>
      <c r="BO593" s="44" t="str">
        <f t="shared" si="628"/>
        <v/>
      </c>
      <c r="BP593" s="44" t="str">
        <f t="shared" ref="BP593:BP655" si="640">IF(+AZ593&amp;BA593&amp;BB593&amp;BC593&amp;BD593&amp;BE593&amp;BF593&amp;BG593&amp;BH593&amp;BI593&amp;BJ593&amp;BK593&amp;BL593&amp;BM593&amp;BN593&amp;BO593="","","X")</f>
        <v>X</v>
      </c>
      <c r="BQ593" s="44" t="str">
        <f t="shared" ref="BQ593:BQ656" si="641">IF(S593="","",IF(BP593="","X",""))</f>
        <v/>
      </c>
      <c r="BR593" s="46" t="str">
        <f t="shared" si="629"/>
        <v/>
      </c>
      <c r="BS593" s="47" t="str">
        <f t="shared" si="630"/>
        <v/>
      </c>
      <c r="BT593" s="46" t="str">
        <f t="shared" si="631"/>
        <v/>
      </c>
      <c r="BU593" s="46" t="str">
        <f t="shared" si="632"/>
        <v/>
      </c>
      <c r="BV593" s="73" t="str">
        <f t="shared" si="637"/>
        <v/>
      </c>
      <c r="BW593" s="47" t="str">
        <f t="shared" si="636"/>
        <v/>
      </c>
      <c r="BX593" s="47" t="str">
        <f t="shared" ref="BX593:BX655" si="642">IF(BO593="X",BO593,"")</f>
        <v/>
      </c>
      <c r="BY593" s="13" t="str">
        <f t="shared" ref="BY593:BY656" si="643">IF(BW593="",IF($AB593=230,"X",IF(MID($AB593,1,1)="3","X","")),"")</f>
        <v/>
      </c>
      <c r="BZ593" s="14" t="str">
        <f t="shared" si="633"/>
        <v/>
      </c>
      <c r="CA593" s="48" t="str">
        <f t="shared" si="634"/>
        <v>X</v>
      </c>
      <c r="CB593" s="44" t="str">
        <f t="shared" si="635"/>
        <v/>
      </c>
      <c r="CC593" s="44" t="str">
        <f t="shared" si="594"/>
        <v/>
      </c>
      <c r="CD593" s="44" t="str">
        <f t="shared" si="579"/>
        <v/>
      </c>
      <c r="CE593" s="44" t="str">
        <f t="shared" si="609"/>
        <v>X</v>
      </c>
      <c r="CF593" s="44" t="str">
        <f t="shared" si="595"/>
        <v/>
      </c>
      <c r="CG593" s="44" t="str">
        <f t="shared" si="596"/>
        <v/>
      </c>
      <c r="CH593" s="44" t="str">
        <f t="shared" si="597"/>
        <v/>
      </c>
      <c r="CI593" s="44" t="str">
        <f t="shared" si="598"/>
        <v/>
      </c>
      <c r="CJ593" s="44" t="str">
        <f t="shared" si="599"/>
        <v/>
      </c>
      <c r="CK593" s="44" t="str">
        <f t="shared" si="600"/>
        <v/>
      </c>
      <c r="CL593" s="44" t="str">
        <f t="shared" si="601"/>
        <v/>
      </c>
      <c r="CM593" s="43" t="str">
        <f t="shared" si="602"/>
        <v/>
      </c>
      <c r="CN593" s="43" t="str">
        <f t="shared" si="603"/>
        <v/>
      </c>
      <c r="CO593" s="43" t="str">
        <f t="shared" si="604"/>
        <v/>
      </c>
      <c r="CP593" s="44" t="str">
        <f t="shared" si="580"/>
        <v/>
      </c>
      <c r="CQ593" s="44" t="str">
        <f t="shared" si="605"/>
        <v/>
      </c>
      <c r="CR593" s="43" t="str">
        <f t="shared" si="626"/>
        <v/>
      </c>
      <c r="CS593" s="44" t="s">
        <v>5285</v>
      </c>
      <c r="CT593" s="44" t="s">
        <v>5285</v>
      </c>
      <c r="CU593" s="44" t="str">
        <f t="shared" si="610"/>
        <v/>
      </c>
      <c r="CV593" s="44" t="str">
        <f t="shared" si="611"/>
        <v/>
      </c>
      <c r="CW593" s="44" t="str">
        <f t="shared" si="612"/>
        <v/>
      </c>
      <c r="CX593" s="44" t="str">
        <f t="shared" si="613"/>
        <v/>
      </c>
      <c r="CY593" s="44" t="str">
        <f t="shared" si="614"/>
        <v/>
      </c>
      <c r="CZ593" s="44" t="str">
        <f t="shared" si="615"/>
        <v/>
      </c>
      <c r="DA593" s="49" t="str">
        <f t="shared" si="606"/>
        <v/>
      </c>
      <c r="DB593" s="44" t="str">
        <f t="shared" si="616"/>
        <v/>
      </c>
      <c r="DC593" s="44" t="str">
        <f t="shared" si="617"/>
        <v/>
      </c>
      <c r="DD593" s="44" t="str">
        <f t="shared" si="618"/>
        <v/>
      </c>
      <c r="DE593" s="44" t="str">
        <f t="shared" si="619"/>
        <v/>
      </c>
      <c r="DF593" s="44" t="str">
        <f t="shared" si="620"/>
        <v/>
      </c>
      <c r="DG593" s="44" t="str">
        <f t="shared" si="621"/>
        <v/>
      </c>
      <c r="DH593" s="44" t="str">
        <f t="shared" ref="DH593:DH655" si="644">IF(+DI593&amp;DK593&amp;DL593="",AZ593&amp;BA593&amp;BB593,"")</f>
        <v>X</v>
      </c>
      <c r="DI593" s="50" t="str">
        <f t="shared" si="622"/>
        <v/>
      </c>
      <c r="DJ593" s="50" t="str">
        <f t="shared" si="623"/>
        <v>X</v>
      </c>
      <c r="DK593" s="50" t="str">
        <f t="shared" si="624"/>
        <v/>
      </c>
      <c r="DL593" s="50" t="str">
        <f t="shared" si="625"/>
        <v/>
      </c>
      <c r="DM593" s="51" t="str">
        <f t="shared" si="639"/>
        <v>033130000</v>
      </c>
      <c r="DN593" s="52"/>
      <c r="DO593" s="53"/>
      <c r="DP593" s="52"/>
      <c r="DQ593" s="53"/>
      <c r="DR593" s="52" t="str">
        <f t="shared" si="608"/>
        <v/>
      </c>
      <c r="DS593" s="53"/>
      <c r="DT593" s="52"/>
      <c r="DU593" s="53"/>
      <c r="DV593" s="52"/>
      <c r="DW593" s="227"/>
      <c r="DX593" s="227"/>
      <c r="EI593" s="83"/>
      <c r="EJ593" s="102"/>
      <c r="EK593" s="102"/>
      <c r="EL593" s="102"/>
      <c r="EM593" s="102"/>
      <c r="EN593" s="102"/>
      <c r="EO593" s="102"/>
      <c r="EP593" s="102"/>
      <c r="EQ593" s="102"/>
      <c r="ER593" s="102"/>
      <c r="ES593" s="102"/>
      <c r="ET593" s="102"/>
      <c r="EU593" s="102"/>
      <c r="EV593" s="102"/>
      <c r="FB593" s="36" t="s">
        <v>8780</v>
      </c>
      <c r="FL593" s="36" t="str">
        <f t="shared" si="638"/>
        <v/>
      </c>
    </row>
    <row r="594" spans="1:168" s="36" customFormat="1" ht="49.5" customHeight="1" x14ac:dyDescent="0.35">
      <c r="A594" s="67"/>
      <c r="B594" s="39"/>
      <c r="C594" s="39"/>
      <c r="D594" s="40" t="s">
        <v>5242</v>
      </c>
      <c r="E594" s="41" t="s">
        <v>5734</v>
      </c>
      <c r="F594" s="41" t="s">
        <v>5243</v>
      </c>
      <c r="G594" s="41"/>
      <c r="H594" s="41" t="s">
        <v>5793</v>
      </c>
      <c r="I594" s="41" t="s">
        <v>5791</v>
      </c>
      <c r="J594" s="41" t="s">
        <v>5792</v>
      </c>
      <c r="K594" s="41" t="s">
        <v>5255</v>
      </c>
      <c r="L594" s="41"/>
      <c r="M594" s="41" t="s">
        <v>5237</v>
      </c>
      <c r="N594" s="41" t="s">
        <v>5238</v>
      </c>
      <c r="O594" s="29" t="s">
        <v>869</v>
      </c>
      <c r="P594" s="30" t="s">
        <v>5239</v>
      </c>
      <c r="Q594" s="31"/>
      <c r="R594" s="31"/>
      <c r="S594" s="32" t="s">
        <v>5242</v>
      </c>
      <c r="T594" s="33"/>
      <c r="U594" s="33" t="s">
        <v>4735</v>
      </c>
      <c r="V594" s="33" t="s">
        <v>5243</v>
      </c>
      <c r="W594" s="33" t="s">
        <v>1643</v>
      </c>
      <c r="X594" s="33" t="s">
        <v>869</v>
      </c>
      <c r="Y594" s="33" t="s">
        <v>5239</v>
      </c>
      <c r="Z594" s="33">
        <v>1</v>
      </c>
      <c r="AA594" s="34" t="s">
        <v>4110</v>
      </c>
      <c r="AB594" s="34">
        <v>111</v>
      </c>
      <c r="AC594" s="34" t="s">
        <v>4111</v>
      </c>
      <c r="AD594" s="34" t="s">
        <v>4112</v>
      </c>
      <c r="AE594" s="34" t="s">
        <v>5684</v>
      </c>
      <c r="AF594" s="34" t="s">
        <v>5242</v>
      </c>
      <c r="AG594" s="34" t="s">
        <v>5244</v>
      </c>
      <c r="AH594" s="34" t="s">
        <v>5700</v>
      </c>
      <c r="AI594" s="34" t="s">
        <v>3089</v>
      </c>
      <c r="AJ594" s="34" t="s">
        <v>4735</v>
      </c>
      <c r="AK594" s="34" t="s">
        <v>1643</v>
      </c>
      <c r="AL594" s="34" t="s">
        <v>4714</v>
      </c>
      <c r="AM594" s="34" t="s">
        <v>1633</v>
      </c>
      <c r="AN594" s="34">
        <v>1</v>
      </c>
      <c r="AO594" s="34" t="s">
        <v>5245</v>
      </c>
      <c r="AP594" s="34" t="s">
        <v>5693</v>
      </c>
      <c r="AQ594" s="56">
        <v>1</v>
      </c>
      <c r="AR594" s="56">
        <v>2</v>
      </c>
      <c r="AS594" s="56">
        <v>2</v>
      </c>
      <c r="AT594" s="42" t="s">
        <v>2920</v>
      </c>
      <c r="AU594" s="42" t="s">
        <v>1878</v>
      </c>
      <c r="AV594" s="42" t="s">
        <v>4106</v>
      </c>
      <c r="AW594" s="35" t="s">
        <v>5709</v>
      </c>
      <c r="AX594" s="35" t="s">
        <v>2322</v>
      </c>
      <c r="AY594" s="35" t="s">
        <v>2323</v>
      </c>
      <c r="AZ594" s="43" t="str">
        <f t="shared" si="582"/>
        <v>X</v>
      </c>
      <c r="BA594" s="44"/>
      <c r="BB594" s="43" t="str">
        <f t="shared" si="583"/>
        <v/>
      </c>
      <c r="BC594" s="45" t="str">
        <f t="shared" si="584"/>
        <v/>
      </c>
      <c r="BD594" s="45" t="str">
        <f t="shared" si="585"/>
        <v/>
      </c>
      <c r="BE594" s="45" t="s">
        <v>5691</v>
      </c>
      <c r="BF594" s="45" t="str">
        <f t="shared" si="627"/>
        <v/>
      </c>
      <c r="BG594" s="45" t="str">
        <f t="shared" si="586"/>
        <v/>
      </c>
      <c r="BH594" s="12" t="str">
        <f t="shared" si="587"/>
        <v/>
      </c>
      <c r="BI594" s="43" t="str">
        <f t="shared" si="588"/>
        <v/>
      </c>
      <c r="BJ594" s="46" t="str">
        <f t="shared" si="589"/>
        <v/>
      </c>
      <c r="BK594" s="46" t="str">
        <f t="shared" si="590"/>
        <v/>
      </c>
      <c r="BL594" s="46" t="str">
        <f t="shared" si="591"/>
        <v/>
      </c>
      <c r="BM594" s="43" t="str">
        <f t="shared" si="592"/>
        <v/>
      </c>
      <c r="BN594" s="43" t="str">
        <f t="shared" si="593"/>
        <v/>
      </c>
      <c r="BO594" s="44" t="str">
        <f t="shared" si="628"/>
        <v/>
      </c>
      <c r="BP594" s="44" t="str">
        <f t="shared" si="640"/>
        <v>X</v>
      </c>
      <c r="BQ594" s="44" t="str">
        <f t="shared" si="641"/>
        <v/>
      </c>
      <c r="BR594" s="46" t="str">
        <f t="shared" si="629"/>
        <v/>
      </c>
      <c r="BS594" s="47" t="str">
        <f t="shared" si="630"/>
        <v/>
      </c>
      <c r="BT594" s="46" t="str">
        <f t="shared" si="631"/>
        <v/>
      </c>
      <c r="BU594" s="46" t="str">
        <f t="shared" si="632"/>
        <v/>
      </c>
      <c r="BV594" s="73" t="str">
        <f t="shared" si="637"/>
        <v/>
      </c>
      <c r="BW594" s="47" t="str">
        <f t="shared" si="636"/>
        <v/>
      </c>
      <c r="BX594" s="47" t="str">
        <f t="shared" si="642"/>
        <v/>
      </c>
      <c r="BY594" s="13" t="str">
        <f t="shared" si="643"/>
        <v/>
      </c>
      <c r="BZ594" s="14" t="str">
        <f t="shared" si="633"/>
        <v/>
      </c>
      <c r="CA594" s="48" t="str">
        <f t="shared" si="634"/>
        <v>X</v>
      </c>
      <c r="CB594" s="44" t="str">
        <f t="shared" si="635"/>
        <v/>
      </c>
      <c r="CC594" s="44" t="str">
        <f t="shared" si="594"/>
        <v/>
      </c>
      <c r="CD594" s="44" t="str">
        <f t="shared" ref="CD594:CD657" si="645">IF($S594="333","X","")</f>
        <v/>
      </c>
      <c r="CE594" s="44" t="str">
        <f t="shared" si="609"/>
        <v>X</v>
      </c>
      <c r="CF594" s="44" t="str">
        <f t="shared" si="595"/>
        <v/>
      </c>
      <c r="CG594" s="44" t="str">
        <f t="shared" si="596"/>
        <v/>
      </c>
      <c r="CH594" s="44" t="str">
        <f t="shared" si="597"/>
        <v/>
      </c>
      <c r="CI594" s="44" t="str">
        <f t="shared" si="598"/>
        <v/>
      </c>
      <c r="CJ594" s="44" t="str">
        <f t="shared" si="599"/>
        <v/>
      </c>
      <c r="CK594" s="44" t="str">
        <f t="shared" si="600"/>
        <v/>
      </c>
      <c r="CL594" s="44" t="str">
        <f t="shared" si="601"/>
        <v/>
      </c>
      <c r="CM594" s="43" t="str">
        <f t="shared" si="602"/>
        <v/>
      </c>
      <c r="CN594" s="43" t="str">
        <f t="shared" si="603"/>
        <v/>
      </c>
      <c r="CO594" s="43" t="str">
        <f t="shared" si="604"/>
        <v/>
      </c>
      <c r="CP594" s="44" t="str">
        <f t="shared" ref="CP594:CP657" si="646">IF($AF594&amp;$AL594="789039","X",IF($AF594&amp;$AL594="386039","X",(IF($BO594="","",$BO594))))</f>
        <v/>
      </c>
      <c r="CQ594" s="44" t="str">
        <f t="shared" si="605"/>
        <v/>
      </c>
      <c r="CR594" s="43" t="str">
        <f t="shared" si="626"/>
        <v/>
      </c>
      <c r="CS594" s="44" t="s">
        <v>5285</v>
      </c>
      <c r="CT594" s="44" t="s">
        <v>5285</v>
      </c>
      <c r="CU594" s="44" t="str">
        <f t="shared" si="610"/>
        <v/>
      </c>
      <c r="CV594" s="44" t="str">
        <f t="shared" si="611"/>
        <v/>
      </c>
      <c r="CW594" s="44" t="str">
        <f t="shared" si="612"/>
        <v/>
      </c>
      <c r="CX594" s="44" t="str">
        <f t="shared" si="613"/>
        <v/>
      </c>
      <c r="CY594" s="44" t="str">
        <f t="shared" si="614"/>
        <v/>
      </c>
      <c r="CZ594" s="44" t="str">
        <f t="shared" si="615"/>
        <v/>
      </c>
      <c r="DA594" s="49" t="str">
        <f t="shared" si="606"/>
        <v/>
      </c>
      <c r="DB594" s="44" t="str">
        <f t="shared" si="616"/>
        <v/>
      </c>
      <c r="DC594" s="44" t="str">
        <f t="shared" si="617"/>
        <v/>
      </c>
      <c r="DD594" s="44" t="str">
        <f t="shared" si="618"/>
        <v/>
      </c>
      <c r="DE594" s="44" t="str">
        <f t="shared" si="619"/>
        <v/>
      </c>
      <c r="DF594" s="44" t="str">
        <f t="shared" si="620"/>
        <v/>
      </c>
      <c r="DG594" s="44" t="str">
        <f t="shared" si="621"/>
        <v/>
      </c>
      <c r="DH594" s="44" t="str">
        <f t="shared" si="644"/>
        <v>X</v>
      </c>
      <c r="DI594" s="50" t="str">
        <f t="shared" si="622"/>
        <v/>
      </c>
      <c r="DJ594" s="50" t="str">
        <f t="shared" si="623"/>
        <v>X</v>
      </c>
      <c r="DK594" s="50" t="str">
        <f t="shared" si="624"/>
        <v/>
      </c>
      <c r="DL594" s="50" t="str">
        <f t="shared" si="625"/>
        <v/>
      </c>
      <c r="DM594" s="51" t="str">
        <f t="shared" si="639"/>
        <v>033130000</v>
      </c>
      <c r="DN594" s="52"/>
      <c r="DO594" s="53"/>
      <c r="DP594" s="52"/>
      <c r="DQ594" s="53"/>
      <c r="DR594" s="52" t="str">
        <f t="shared" si="608"/>
        <v/>
      </c>
      <c r="DS594" s="53"/>
      <c r="DT594" s="52"/>
      <c r="DU594" s="53"/>
      <c r="DV594" s="52"/>
      <c r="DW594" s="227"/>
      <c r="DX594" s="227"/>
      <c r="EI594" s="83"/>
      <c r="EJ594" s="102"/>
      <c r="EK594" s="102"/>
      <c r="EL594" s="102"/>
      <c r="EM594" s="102"/>
      <c r="EN594" s="102"/>
      <c r="EO594" s="102"/>
      <c r="EP594" s="102"/>
      <c r="EQ594" s="102"/>
      <c r="ER594" s="102"/>
      <c r="ES594" s="102"/>
      <c r="ET594" s="102"/>
      <c r="EU594" s="102"/>
      <c r="EV594" s="102"/>
      <c r="FB594" s="36" t="s">
        <v>8780</v>
      </c>
      <c r="FL594" s="36" t="str">
        <f t="shared" si="638"/>
        <v/>
      </c>
    </row>
    <row r="595" spans="1:168" s="36" customFormat="1" ht="49.5" customHeight="1" x14ac:dyDescent="0.35">
      <c r="A595" s="67"/>
      <c r="B595" s="39"/>
      <c r="C595" s="39"/>
      <c r="D595" s="40"/>
      <c r="E595" s="41"/>
      <c r="F595" s="41"/>
      <c r="G595" s="41"/>
      <c r="H595" s="41"/>
      <c r="I595" s="41"/>
      <c r="J595" s="41"/>
      <c r="K595" s="41"/>
      <c r="L595" s="41"/>
      <c r="M595" s="41"/>
      <c r="N595" s="41"/>
      <c r="O595" s="29"/>
      <c r="P595" s="30"/>
      <c r="Q595" s="31"/>
      <c r="R595" s="31"/>
      <c r="S595" s="32" t="s">
        <v>5242</v>
      </c>
      <c r="T595" s="33"/>
      <c r="U595" s="33" t="s">
        <v>6459</v>
      </c>
      <c r="V595" s="33" t="s">
        <v>5243</v>
      </c>
      <c r="W595" s="33" t="s">
        <v>5603</v>
      </c>
      <c r="X595" s="33" t="s">
        <v>4108</v>
      </c>
      <c r="Y595" s="33" t="s">
        <v>4109</v>
      </c>
      <c r="Z595" s="33">
        <v>1</v>
      </c>
      <c r="AA595" s="34" t="s">
        <v>7632</v>
      </c>
      <c r="AB595" s="34">
        <v>1111</v>
      </c>
      <c r="AC595" s="34" t="s">
        <v>7631</v>
      </c>
      <c r="AD595" s="34" t="s">
        <v>7613</v>
      </c>
      <c r="AE595" s="34" t="s">
        <v>7615</v>
      </c>
      <c r="AF595" s="34" t="s">
        <v>5242</v>
      </c>
      <c r="AG595" s="34" t="s">
        <v>5244</v>
      </c>
      <c r="AH595" s="34" t="s">
        <v>925</v>
      </c>
      <c r="AI595" s="34" t="s">
        <v>6032</v>
      </c>
      <c r="AJ595" s="34" t="s">
        <v>4106</v>
      </c>
      <c r="AK595" s="34"/>
      <c r="AL595" s="34" t="s">
        <v>4106</v>
      </c>
      <c r="AM595" s="34"/>
      <c r="AN595" s="34">
        <v>1</v>
      </c>
      <c r="AO595" s="34" t="s">
        <v>5245</v>
      </c>
      <c r="AP595" s="34" t="s">
        <v>5693</v>
      </c>
      <c r="AQ595" s="56">
        <v>1</v>
      </c>
      <c r="AR595" s="56">
        <v>2</v>
      </c>
      <c r="AS595" s="56">
        <v>2</v>
      </c>
      <c r="AT595" s="42" t="s">
        <v>2920</v>
      </c>
      <c r="AU595" s="42" t="s">
        <v>1878</v>
      </c>
      <c r="AV595" s="42" t="s">
        <v>4106</v>
      </c>
      <c r="AW595" s="35" t="s">
        <v>5709</v>
      </c>
      <c r="AX595" s="35" t="s">
        <v>2322</v>
      </c>
      <c r="AY595" s="35" t="s">
        <v>2323</v>
      </c>
      <c r="AZ595" s="43" t="str">
        <f t="shared" ref="AZ595:AZ658" si="647">IF(BA595="",IF(MID($AB595,1,2)="11","X",""),"")</f>
        <v/>
      </c>
      <c r="BA595" s="44" t="s">
        <v>5255</v>
      </c>
      <c r="BB595" s="43" t="str">
        <f t="shared" ref="BB595:BB658" si="648">IF($AH595&amp;$AL595="015038","X","")</f>
        <v/>
      </c>
      <c r="BC595" s="45" t="str">
        <f t="shared" ref="BC595:BC658" si="649">IF(BD595="",IF(MID($AB595,1,2)="12","X",""),"")</f>
        <v/>
      </c>
      <c r="BD595" s="45" t="str">
        <f t="shared" ref="BD595:BD658" si="650">IF(MID($AB595,1,3)="124","X","")</f>
        <v/>
      </c>
      <c r="BE595" s="45" t="s">
        <v>5691</v>
      </c>
      <c r="BF595" s="45" t="str">
        <f t="shared" si="627"/>
        <v/>
      </c>
      <c r="BG595" s="45" t="str">
        <f t="shared" ref="BG595:BG658" si="651">IF($AH595&amp;$AL595="015041","X","")</f>
        <v/>
      </c>
      <c r="BH595" s="12" t="str">
        <f t="shared" ref="BH595:BH658" si="652">IF(BJ595&amp;BL595&amp;BM595="",IF(MID($AB595,1,2)="13","X",""),"")</f>
        <v/>
      </c>
      <c r="BI595" s="43" t="str">
        <f t="shared" ref="BI595:BI658" si="653">IF($AH595&amp;$AL595="015040","X","")</f>
        <v/>
      </c>
      <c r="BJ595" s="46" t="str">
        <f t="shared" ref="BJ595:BJ658" si="654">IF($AB595=1324,"X","")</f>
        <v/>
      </c>
      <c r="BK595" s="46" t="str">
        <f t="shared" ref="BK595:BK658" si="655">+BH595&amp;BI595&amp;BJ595&amp;BL595&amp;BM595</f>
        <v/>
      </c>
      <c r="BL595" s="46" t="str">
        <f t="shared" ref="BL595:BL658" si="656">IF($AB595=1311,"X",IF($AB595=1321,"X",IF($AB595=1322,"X","")))</f>
        <v/>
      </c>
      <c r="BM595" s="43" t="str">
        <f t="shared" ref="BM595:BM658" si="657">IF($AB595=1323,"X","")</f>
        <v/>
      </c>
      <c r="BN595" s="43" t="str">
        <f t="shared" ref="BN595:BN658" si="658">IF(BI595="",IF(BG595="",IF(BB595="",IF($AB595=230,"X",IF(MID($AB595,1,1)="3","X","")),""),""),"")</f>
        <v/>
      </c>
      <c r="BO595" s="44" t="str">
        <f t="shared" si="628"/>
        <v/>
      </c>
      <c r="BP595" s="44" t="str">
        <f t="shared" si="640"/>
        <v>X</v>
      </c>
      <c r="BQ595" s="44" t="str">
        <f t="shared" si="641"/>
        <v/>
      </c>
      <c r="BR595" s="46" t="str">
        <f t="shared" si="629"/>
        <v/>
      </c>
      <c r="BS595" s="47" t="str">
        <f t="shared" si="630"/>
        <v/>
      </c>
      <c r="BT595" s="46" t="str">
        <f t="shared" si="631"/>
        <v/>
      </c>
      <c r="BU595" s="46" t="str">
        <f t="shared" si="632"/>
        <v/>
      </c>
      <c r="BV595" s="73" t="str">
        <f t="shared" si="637"/>
        <v/>
      </c>
      <c r="BW595" s="47" t="str">
        <f t="shared" si="636"/>
        <v/>
      </c>
      <c r="BX595" s="47" t="str">
        <f t="shared" si="642"/>
        <v/>
      </c>
      <c r="BY595" s="13" t="str">
        <f t="shared" si="643"/>
        <v/>
      </c>
      <c r="BZ595" s="14" t="str">
        <f t="shared" si="633"/>
        <v/>
      </c>
      <c r="CA595" s="48" t="str">
        <f t="shared" si="634"/>
        <v>X</v>
      </c>
      <c r="CB595" s="44" t="str">
        <f t="shared" si="635"/>
        <v/>
      </c>
      <c r="CC595" s="44" t="str">
        <f t="shared" ref="CC595:CC658" si="659">IF($AB595=1131,"X","")</f>
        <v/>
      </c>
      <c r="CD595" s="44" t="str">
        <f t="shared" si="645"/>
        <v/>
      </c>
      <c r="CE595" s="44" t="str">
        <f t="shared" si="609"/>
        <v>X</v>
      </c>
      <c r="CF595" s="44" t="str">
        <f t="shared" ref="CF595:CF658" si="660">IF($AB595=114,"X","")</f>
        <v/>
      </c>
      <c r="CG595" s="44" t="str">
        <f t="shared" ref="CG595:CG658" si="661">+$BH595</f>
        <v/>
      </c>
      <c r="CH595" s="44" t="str">
        <f t="shared" ref="CH595:CH658" si="662">+$BI595</f>
        <v/>
      </c>
      <c r="CI595" s="44" t="str">
        <f t="shared" ref="CI595:CI658" si="663">+$BJ595</f>
        <v/>
      </c>
      <c r="CJ595" s="44" t="str">
        <f t="shared" ref="CJ595:CJ658" si="664">+$BK595</f>
        <v/>
      </c>
      <c r="CK595" s="44" t="str">
        <f t="shared" ref="CK595:CK658" si="665">+$BL595</f>
        <v/>
      </c>
      <c r="CL595" s="44" t="str">
        <f t="shared" ref="CL595:CL658" si="666">+$BM595</f>
        <v/>
      </c>
      <c r="CM595" s="43" t="str">
        <f t="shared" ref="CM595:CM658" si="667">+$BB595</f>
        <v/>
      </c>
      <c r="CN595" s="43" t="str">
        <f t="shared" ref="CN595:CN658" si="668">+$BE595</f>
        <v/>
      </c>
      <c r="CO595" s="43" t="str">
        <f t="shared" ref="CO595:CO658" si="669">+$BW595</f>
        <v/>
      </c>
      <c r="CP595" s="44" t="str">
        <f t="shared" si="646"/>
        <v/>
      </c>
      <c r="CQ595" s="44" t="str">
        <f t="shared" ref="CQ595:CQ658" si="670">IF($BA595="","",$BA595)</f>
        <v>X</v>
      </c>
      <c r="CR595" s="43" t="str">
        <f t="shared" si="626"/>
        <v/>
      </c>
      <c r="CS595" s="44" t="s">
        <v>8783</v>
      </c>
      <c r="CT595" s="44">
        <v>1</v>
      </c>
      <c r="CU595" s="44" t="str">
        <f t="shared" si="610"/>
        <v/>
      </c>
      <c r="CV595" s="44" t="str">
        <f t="shared" si="611"/>
        <v/>
      </c>
      <c r="CW595" s="44" t="str">
        <f t="shared" si="612"/>
        <v/>
      </c>
      <c r="CX595" s="44" t="str">
        <f t="shared" si="613"/>
        <v/>
      </c>
      <c r="CY595" s="44" t="str">
        <f t="shared" si="614"/>
        <v/>
      </c>
      <c r="CZ595" s="44" t="str">
        <f t="shared" si="615"/>
        <v/>
      </c>
      <c r="DA595" s="49" t="str">
        <f t="shared" ref="DA595:DA658" si="671">+$CF595</f>
        <v/>
      </c>
      <c r="DB595" s="44" t="str">
        <f t="shared" si="616"/>
        <v/>
      </c>
      <c r="DC595" s="44" t="str">
        <f t="shared" si="617"/>
        <v/>
      </c>
      <c r="DD595" s="44" t="str">
        <f t="shared" si="618"/>
        <v/>
      </c>
      <c r="DE595" s="44" t="str">
        <f t="shared" si="619"/>
        <v/>
      </c>
      <c r="DF595" s="44" t="str">
        <f t="shared" si="620"/>
        <v/>
      </c>
      <c r="DG595" s="44" t="str">
        <f t="shared" si="621"/>
        <v/>
      </c>
      <c r="DH595" s="44" t="str">
        <f t="shared" si="644"/>
        <v>X</v>
      </c>
      <c r="DI595" s="50" t="str">
        <f t="shared" si="622"/>
        <v/>
      </c>
      <c r="DJ595" s="50" t="str">
        <f t="shared" si="623"/>
        <v>X</v>
      </c>
      <c r="DK595" s="50" t="str">
        <f t="shared" si="624"/>
        <v/>
      </c>
      <c r="DL595" s="50" t="str">
        <f t="shared" si="625"/>
        <v/>
      </c>
      <c r="DM595" s="51" t="str">
        <f t="shared" si="639"/>
        <v>033130000</v>
      </c>
      <c r="DN595" s="52"/>
      <c r="DO595" s="53" t="s">
        <v>5255</v>
      </c>
      <c r="DP595" s="52"/>
      <c r="DQ595" s="53"/>
      <c r="DR595" s="52" t="str">
        <f t="shared" ref="DR595:DR658" si="672">IF($AB595=114,"X","")</f>
        <v/>
      </c>
      <c r="DS595" s="53"/>
      <c r="DT595" s="52"/>
      <c r="DU595" s="53"/>
      <c r="DV595" s="52"/>
      <c r="DW595" s="227"/>
      <c r="DX595" s="227"/>
      <c r="EI595" s="83"/>
      <c r="EJ595" s="102"/>
      <c r="EK595" s="102"/>
      <c r="EL595" s="102"/>
      <c r="EM595" s="102"/>
      <c r="EN595" s="102"/>
      <c r="EO595" s="102"/>
      <c r="EP595" s="102"/>
      <c r="EQ595" s="102"/>
      <c r="ER595" s="102"/>
      <c r="ES595" s="102"/>
      <c r="ET595" s="102"/>
      <c r="EU595" s="102"/>
      <c r="EV595" s="102"/>
      <c r="FB595" s="36" t="s">
        <v>8780</v>
      </c>
      <c r="FL595" s="36" t="str">
        <f t="shared" si="638"/>
        <v>X</v>
      </c>
    </row>
    <row r="596" spans="1:168" s="36" customFormat="1" ht="49.5" customHeight="1" x14ac:dyDescent="0.35">
      <c r="A596" s="67"/>
      <c r="B596" s="39"/>
      <c r="C596" s="39"/>
      <c r="D596" s="40" t="s">
        <v>3175</v>
      </c>
      <c r="E596" s="41" t="s">
        <v>4106</v>
      </c>
      <c r="F596" s="41" t="s">
        <v>3176</v>
      </c>
      <c r="G596" s="41"/>
      <c r="H596" s="41"/>
      <c r="I596" s="41" t="s">
        <v>5346</v>
      </c>
      <c r="J596" s="41" t="s">
        <v>5347</v>
      </c>
      <c r="K596" s="41"/>
      <c r="L596" s="41"/>
      <c r="M596" s="41" t="s">
        <v>2990</v>
      </c>
      <c r="N596" s="41" t="s">
        <v>5724</v>
      </c>
      <c r="O596" s="29" t="s">
        <v>4108</v>
      </c>
      <c r="P596" s="30" t="s">
        <v>4109</v>
      </c>
      <c r="Q596" s="31"/>
      <c r="R596" s="31"/>
      <c r="S596" s="32" t="s">
        <v>3175</v>
      </c>
      <c r="T596" s="33"/>
      <c r="U596" s="33" t="s">
        <v>4106</v>
      </c>
      <c r="V596" s="33" t="s">
        <v>3176</v>
      </c>
      <c r="W596" s="33" t="s">
        <v>5691</v>
      </c>
      <c r="X596" s="33" t="s">
        <v>4108</v>
      </c>
      <c r="Y596" s="33" t="s">
        <v>4109</v>
      </c>
      <c r="Z596" s="33">
        <v>1</v>
      </c>
      <c r="AA596" s="34" t="s">
        <v>4110</v>
      </c>
      <c r="AB596" s="34">
        <v>111</v>
      </c>
      <c r="AC596" s="34" t="s">
        <v>4111</v>
      </c>
      <c r="AD596" s="34" t="s">
        <v>4112</v>
      </c>
      <c r="AE596" s="34" t="s">
        <v>5684</v>
      </c>
      <c r="AF596" s="34" t="s">
        <v>3179</v>
      </c>
      <c r="AG596" s="34" t="s">
        <v>6888</v>
      </c>
      <c r="AH596" s="34" t="s">
        <v>5725</v>
      </c>
      <c r="AI596" s="34" t="s">
        <v>3034</v>
      </c>
      <c r="AJ596" s="34" t="s">
        <v>4106</v>
      </c>
      <c r="AK596" s="34" t="s">
        <v>5691</v>
      </c>
      <c r="AL596" s="34" t="s">
        <v>4106</v>
      </c>
      <c r="AM596" s="34" t="s">
        <v>5691</v>
      </c>
      <c r="AN596" s="34">
        <v>1</v>
      </c>
      <c r="AO596" s="34" t="s">
        <v>5691</v>
      </c>
      <c r="AP596" s="34" t="s">
        <v>3180</v>
      </c>
      <c r="AQ596" s="56">
        <v>1</v>
      </c>
      <c r="AR596" s="56">
        <v>2</v>
      </c>
      <c r="AS596" s="56">
        <v>2</v>
      </c>
      <c r="AT596" s="42" t="s">
        <v>2920</v>
      </c>
      <c r="AU596" s="42" t="s">
        <v>3205</v>
      </c>
      <c r="AV596" s="42" t="s">
        <v>4106</v>
      </c>
      <c r="AW596" s="35" t="s">
        <v>5709</v>
      </c>
      <c r="AX596" s="35" t="s">
        <v>3177</v>
      </c>
      <c r="AY596" s="35" t="s">
        <v>3178</v>
      </c>
      <c r="AZ596" s="43" t="str">
        <f t="shared" si="647"/>
        <v>X</v>
      </c>
      <c r="BA596" s="44"/>
      <c r="BB596" s="43" t="str">
        <f t="shared" si="648"/>
        <v/>
      </c>
      <c r="BC596" s="45" t="str">
        <f t="shared" si="649"/>
        <v/>
      </c>
      <c r="BD596" s="45" t="str">
        <f t="shared" si="650"/>
        <v/>
      </c>
      <c r="BE596" s="45" t="s">
        <v>5691</v>
      </c>
      <c r="BF596" s="45" t="str">
        <f t="shared" si="627"/>
        <v/>
      </c>
      <c r="BG596" s="45" t="str">
        <f t="shared" si="651"/>
        <v/>
      </c>
      <c r="BH596" s="12" t="str">
        <f t="shared" si="652"/>
        <v/>
      </c>
      <c r="BI596" s="43" t="str">
        <f t="shared" si="653"/>
        <v/>
      </c>
      <c r="BJ596" s="46" t="str">
        <f t="shared" si="654"/>
        <v/>
      </c>
      <c r="BK596" s="46" t="str">
        <f t="shared" si="655"/>
        <v/>
      </c>
      <c r="BL596" s="46" t="str">
        <f t="shared" si="656"/>
        <v/>
      </c>
      <c r="BM596" s="43" t="str">
        <f t="shared" si="657"/>
        <v/>
      </c>
      <c r="BN596" s="43" t="str">
        <f t="shared" si="658"/>
        <v/>
      </c>
      <c r="BO596" s="44" t="str">
        <f t="shared" si="628"/>
        <v/>
      </c>
      <c r="BP596" s="44" t="str">
        <f t="shared" si="640"/>
        <v>X</v>
      </c>
      <c r="BQ596" s="44" t="str">
        <f t="shared" si="641"/>
        <v/>
      </c>
      <c r="BR596" s="46" t="str">
        <f t="shared" si="629"/>
        <v/>
      </c>
      <c r="BS596" s="47" t="str">
        <f t="shared" si="630"/>
        <v/>
      </c>
      <c r="BT596" s="46" t="str">
        <f t="shared" si="631"/>
        <v/>
      </c>
      <c r="BU596" s="46" t="str">
        <f t="shared" si="632"/>
        <v/>
      </c>
      <c r="BV596" s="73" t="str">
        <f t="shared" si="637"/>
        <v/>
      </c>
      <c r="BW596" s="47" t="str">
        <f t="shared" si="636"/>
        <v/>
      </c>
      <c r="BX596" s="47" t="str">
        <f t="shared" si="642"/>
        <v/>
      </c>
      <c r="BY596" s="13" t="str">
        <f t="shared" si="643"/>
        <v/>
      </c>
      <c r="BZ596" s="14" t="str">
        <f t="shared" si="633"/>
        <v/>
      </c>
      <c r="CA596" s="48" t="str">
        <f t="shared" si="634"/>
        <v>X</v>
      </c>
      <c r="CB596" s="44" t="str">
        <f t="shared" si="635"/>
        <v/>
      </c>
      <c r="CC596" s="44" t="str">
        <f t="shared" si="659"/>
        <v/>
      </c>
      <c r="CD596" s="44" t="str">
        <f t="shared" si="645"/>
        <v/>
      </c>
      <c r="CE596" s="44" t="str">
        <f t="shared" si="609"/>
        <v>X</v>
      </c>
      <c r="CF596" s="44" t="str">
        <f t="shared" si="660"/>
        <v/>
      </c>
      <c r="CG596" s="44" t="str">
        <f t="shared" si="661"/>
        <v/>
      </c>
      <c r="CH596" s="44" t="str">
        <f t="shared" si="662"/>
        <v/>
      </c>
      <c r="CI596" s="44" t="str">
        <f t="shared" si="663"/>
        <v/>
      </c>
      <c r="CJ596" s="44" t="str">
        <f t="shared" si="664"/>
        <v/>
      </c>
      <c r="CK596" s="44" t="str">
        <f t="shared" si="665"/>
        <v/>
      </c>
      <c r="CL596" s="44" t="str">
        <f t="shared" si="666"/>
        <v/>
      </c>
      <c r="CM596" s="43" t="str">
        <f t="shared" si="667"/>
        <v/>
      </c>
      <c r="CN596" s="43" t="str">
        <f t="shared" si="668"/>
        <v/>
      </c>
      <c r="CO596" s="43" t="str">
        <f t="shared" si="669"/>
        <v/>
      </c>
      <c r="CP596" s="44" t="str">
        <f t="shared" si="646"/>
        <v/>
      </c>
      <c r="CQ596" s="44" t="str">
        <f t="shared" si="670"/>
        <v/>
      </c>
      <c r="CR596" s="43" t="str">
        <f t="shared" si="626"/>
        <v/>
      </c>
      <c r="CS596" s="44" t="s">
        <v>5285</v>
      </c>
      <c r="CT596" s="44" t="s">
        <v>5285</v>
      </c>
      <c r="CU596" s="44" t="str">
        <f t="shared" ref="CU596:CU659" si="673">+$BH596</f>
        <v/>
      </c>
      <c r="CV596" s="44" t="str">
        <f t="shared" ref="CV596:CV659" si="674">+$BI596</f>
        <v/>
      </c>
      <c r="CW596" s="44" t="str">
        <f t="shared" ref="CW596:CW659" si="675">+$BJ596</f>
        <v/>
      </c>
      <c r="CX596" s="44" t="str">
        <f t="shared" ref="CX596:CX659" si="676">+$BK596</f>
        <v/>
      </c>
      <c r="CY596" s="44" t="str">
        <f t="shared" ref="CY596:CY659" si="677">+$BL596</f>
        <v/>
      </c>
      <c r="CZ596" s="44" t="str">
        <f t="shared" ref="CZ596:CZ659" si="678">+$BM596</f>
        <v/>
      </c>
      <c r="DA596" s="49" t="str">
        <f t="shared" si="671"/>
        <v/>
      </c>
      <c r="DB596" s="44" t="str">
        <f t="shared" ref="DB596:DB659" si="679">+$BH596</f>
        <v/>
      </c>
      <c r="DC596" s="44" t="str">
        <f t="shared" ref="DC596:DC659" si="680">+$BI596</f>
        <v/>
      </c>
      <c r="DD596" s="44" t="str">
        <f t="shared" ref="DD596:DD659" si="681">+$BJ596</f>
        <v/>
      </c>
      <c r="DE596" s="44" t="str">
        <f t="shared" ref="DE596:DE659" si="682">+$BK596</f>
        <v/>
      </c>
      <c r="DF596" s="44" t="str">
        <f t="shared" ref="DF596:DF659" si="683">+$BL596</f>
        <v/>
      </c>
      <c r="DG596" s="44" t="str">
        <f t="shared" ref="DG596:DG659" si="684">+$BM596</f>
        <v/>
      </c>
      <c r="DH596" s="44" t="str">
        <f t="shared" si="644"/>
        <v>X</v>
      </c>
      <c r="DI596" s="50" t="str">
        <f t="shared" ref="DI596:DI659" si="685">+$CB596</f>
        <v/>
      </c>
      <c r="DJ596" s="50" t="str">
        <f t="shared" si="623"/>
        <v>X</v>
      </c>
      <c r="DK596" s="50" t="str">
        <f t="shared" ref="DK596:DK659" si="686">+$CD596</f>
        <v/>
      </c>
      <c r="DL596" s="50" t="str">
        <f t="shared" ref="DL596:DL659" si="687">+$CC596</f>
        <v/>
      </c>
      <c r="DM596" s="51" t="str">
        <f t="shared" si="639"/>
        <v>033137000</v>
      </c>
      <c r="DN596" s="52"/>
      <c r="DO596" s="53" t="s">
        <v>5255</v>
      </c>
      <c r="DP596" s="52"/>
      <c r="DQ596" s="53" t="str">
        <f t="shared" ref="DQ596:DQ658" si="688">IF($AT596="033","X","")</f>
        <v>X</v>
      </c>
      <c r="DR596" s="52" t="str">
        <f t="shared" si="672"/>
        <v/>
      </c>
      <c r="DS596" s="53"/>
      <c r="DT596" s="52"/>
      <c r="DU596" s="53"/>
      <c r="DV596" s="52"/>
      <c r="DW596" s="99"/>
      <c r="DX596" s="99"/>
      <c r="EI596" s="83"/>
      <c r="EJ596" s="102"/>
      <c r="EK596" s="102"/>
      <c r="EL596" s="102"/>
      <c r="EM596" s="102"/>
      <c r="EN596" s="102"/>
      <c r="EO596" s="102"/>
      <c r="EP596" s="102"/>
      <c r="EQ596" s="102"/>
      <c r="ER596" s="102"/>
      <c r="ES596" s="102"/>
      <c r="ET596" s="102"/>
      <c r="EU596" s="102"/>
      <c r="EV596" s="102"/>
      <c r="FL596" s="36" t="str">
        <f t="shared" si="638"/>
        <v/>
      </c>
    </row>
    <row r="597" spans="1:168" s="36" customFormat="1" ht="49.5" customHeight="1" x14ac:dyDescent="0.35">
      <c r="A597" s="67"/>
      <c r="B597" s="39"/>
      <c r="C597" s="39"/>
      <c r="D597" s="40" t="s">
        <v>2328</v>
      </c>
      <c r="E597" s="41" t="s">
        <v>4106</v>
      </c>
      <c r="F597" s="41" t="s">
        <v>2329</v>
      </c>
      <c r="G597" s="41"/>
      <c r="H597" s="41"/>
      <c r="I597" s="41" t="s">
        <v>4856</v>
      </c>
      <c r="J597" s="41" t="s">
        <v>4857</v>
      </c>
      <c r="K597" s="41"/>
      <c r="L597" s="41"/>
      <c r="M597" s="41" t="s">
        <v>6476</v>
      </c>
      <c r="N597" s="41" t="s">
        <v>2957</v>
      </c>
      <c r="O597" s="29" t="s">
        <v>4108</v>
      </c>
      <c r="P597" s="30" t="s">
        <v>4109</v>
      </c>
      <c r="Q597" s="31"/>
      <c r="R597" s="31"/>
      <c r="S597" s="32" t="s">
        <v>2328</v>
      </c>
      <c r="T597" s="33"/>
      <c r="U597" s="33" t="s">
        <v>4106</v>
      </c>
      <c r="V597" s="33" t="s">
        <v>2329</v>
      </c>
      <c r="W597" s="33" t="s">
        <v>5691</v>
      </c>
      <c r="X597" s="33" t="s">
        <v>4108</v>
      </c>
      <c r="Y597" s="33" t="s">
        <v>4109</v>
      </c>
      <c r="Z597" s="33">
        <v>1</v>
      </c>
      <c r="AA597" s="34" t="s">
        <v>4110</v>
      </c>
      <c r="AB597" s="34">
        <v>111</v>
      </c>
      <c r="AC597" s="34" t="s">
        <v>4111</v>
      </c>
      <c r="AD597" s="34" t="s">
        <v>4112</v>
      </c>
      <c r="AE597" s="34" t="s">
        <v>5684</v>
      </c>
      <c r="AF597" s="34" t="s">
        <v>3179</v>
      </c>
      <c r="AG597" s="34" t="s">
        <v>6888</v>
      </c>
      <c r="AH597" s="34" t="s">
        <v>5734</v>
      </c>
      <c r="AI597" s="34" t="s">
        <v>2988</v>
      </c>
      <c r="AJ597" s="34" t="s">
        <v>4106</v>
      </c>
      <c r="AK597" s="34" t="s">
        <v>5691</v>
      </c>
      <c r="AL597" s="34" t="s">
        <v>4106</v>
      </c>
      <c r="AM597" s="34" t="s">
        <v>5691</v>
      </c>
      <c r="AN597" s="34">
        <v>1</v>
      </c>
      <c r="AO597" s="34" t="s">
        <v>5691</v>
      </c>
      <c r="AP597" s="34" t="s">
        <v>3180</v>
      </c>
      <c r="AQ597" s="56">
        <v>1</v>
      </c>
      <c r="AR597" s="56">
        <v>2</v>
      </c>
      <c r="AS597" s="56">
        <v>2</v>
      </c>
      <c r="AT597" s="42" t="s">
        <v>2920</v>
      </c>
      <c r="AU597" s="42" t="s">
        <v>3205</v>
      </c>
      <c r="AV597" s="42" t="s">
        <v>4106</v>
      </c>
      <c r="AW597" s="35" t="s">
        <v>5709</v>
      </c>
      <c r="AX597" s="35" t="s">
        <v>3177</v>
      </c>
      <c r="AY597" s="35" t="s">
        <v>3178</v>
      </c>
      <c r="AZ597" s="43" t="str">
        <f t="shared" si="647"/>
        <v>X</v>
      </c>
      <c r="BA597" s="44"/>
      <c r="BB597" s="43" t="str">
        <f t="shared" si="648"/>
        <v/>
      </c>
      <c r="BC597" s="45" t="str">
        <f t="shared" si="649"/>
        <v/>
      </c>
      <c r="BD597" s="45" t="str">
        <f t="shared" si="650"/>
        <v/>
      </c>
      <c r="BE597" s="45" t="s">
        <v>5691</v>
      </c>
      <c r="BF597" s="45" t="str">
        <f t="shared" si="627"/>
        <v/>
      </c>
      <c r="BG597" s="45" t="str">
        <f t="shared" si="651"/>
        <v/>
      </c>
      <c r="BH597" s="12" t="str">
        <f t="shared" si="652"/>
        <v/>
      </c>
      <c r="BI597" s="43" t="str">
        <f t="shared" si="653"/>
        <v/>
      </c>
      <c r="BJ597" s="46" t="str">
        <f t="shared" si="654"/>
        <v/>
      </c>
      <c r="BK597" s="46" t="str">
        <f t="shared" si="655"/>
        <v/>
      </c>
      <c r="BL597" s="46" t="str">
        <f t="shared" si="656"/>
        <v/>
      </c>
      <c r="BM597" s="43" t="str">
        <f t="shared" si="657"/>
        <v/>
      </c>
      <c r="BN597" s="43" t="str">
        <f t="shared" si="658"/>
        <v/>
      </c>
      <c r="BO597" s="44" t="str">
        <f t="shared" si="628"/>
        <v/>
      </c>
      <c r="BP597" s="44" t="str">
        <f t="shared" si="640"/>
        <v>X</v>
      </c>
      <c r="BQ597" s="44" t="str">
        <f t="shared" si="641"/>
        <v/>
      </c>
      <c r="BR597" s="46" t="str">
        <f t="shared" si="629"/>
        <v/>
      </c>
      <c r="BS597" s="47" t="str">
        <f t="shared" si="630"/>
        <v/>
      </c>
      <c r="BT597" s="46" t="str">
        <f t="shared" si="631"/>
        <v/>
      </c>
      <c r="BU597" s="46" t="str">
        <f t="shared" si="632"/>
        <v/>
      </c>
      <c r="BV597" s="73" t="str">
        <f t="shared" si="637"/>
        <v/>
      </c>
      <c r="BW597" s="47" t="str">
        <f t="shared" si="636"/>
        <v/>
      </c>
      <c r="BX597" s="47" t="str">
        <f t="shared" si="642"/>
        <v/>
      </c>
      <c r="BY597" s="13" t="str">
        <f t="shared" si="643"/>
        <v/>
      </c>
      <c r="BZ597" s="14" t="str">
        <f t="shared" si="633"/>
        <v/>
      </c>
      <c r="CA597" s="48" t="str">
        <f t="shared" si="634"/>
        <v>X</v>
      </c>
      <c r="CB597" s="44" t="str">
        <f t="shared" si="635"/>
        <v/>
      </c>
      <c r="CC597" s="44" t="str">
        <f t="shared" si="659"/>
        <v/>
      </c>
      <c r="CD597" s="44" t="str">
        <f t="shared" si="645"/>
        <v/>
      </c>
      <c r="CE597" s="44" t="str">
        <f t="shared" ref="CE597:CE660" si="689">IF($AT597="033",IF(AJ597="052","",IF(CB597="","X","")),"")</f>
        <v>X</v>
      </c>
      <c r="CF597" s="44" t="str">
        <f t="shared" si="660"/>
        <v/>
      </c>
      <c r="CG597" s="44" t="str">
        <f t="shared" si="661"/>
        <v/>
      </c>
      <c r="CH597" s="44" t="str">
        <f t="shared" si="662"/>
        <v/>
      </c>
      <c r="CI597" s="44" t="str">
        <f t="shared" si="663"/>
        <v/>
      </c>
      <c r="CJ597" s="44" t="str">
        <f t="shared" si="664"/>
        <v/>
      </c>
      <c r="CK597" s="44" t="str">
        <f t="shared" si="665"/>
        <v/>
      </c>
      <c r="CL597" s="44" t="str">
        <f t="shared" si="666"/>
        <v/>
      </c>
      <c r="CM597" s="43" t="str">
        <f t="shared" si="667"/>
        <v/>
      </c>
      <c r="CN597" s="43" t="str">
        <f t="shared" si="668"/>
        <v/>
      </c>
      <c r="CO597" s="43" t="str">
        <f t="shared" si="669"/>
        <v/>
      </c>
      <c r="CP597" s="44" t="str">
        <f t="shared" si="646"/>
        <v/>
      </c>
      <c r="CQ597" s="44" t="str">
        <f t="shared" si="670"/>
        <v/>
      </c>
      <c r="CR597" s="43" t="str">
        <f t="shared" si="626"/>
        <v/>
      </c>
      <c r="CS597" s="44" t="s">
        <v>5285</v>
      </c>
      <c r="CT597" s="44" t="s">
        <v>5285</v>
      </c>
      <c r="CU597" s="44" t="str">
        <f t="shared" si="673"/>
        <v/>
      </c>
      <c r="CV597" s="44" t="str">
        <f t="shared" si="674"/>
        <v/>
      </c>
      <c r="CW597" s="44" t="str">
        <f t="shared" si="675"/>
        <v/>
      </c>
      <c r="CX597" s="44" t="str">
        <f t="shared" si="676"/>
        <v/>
      </c>
      <c r="CY597" s="44" t="str">
        <f t="shared" si="677"/>
        <v/>
      </c>
      <c r="CZ597" s="44" t="str">
        <f t="shared" si="678"/>
        <v/>
      </c>
      <c r="DA597" s="49" t="str">
        <f t="shared" si="671"/>
        <v/>
      </c>
      <c r="DB597" s="44" t="str">
        <f t="shared" si="679"/>
        <v/>
      </c>
      <c r="DC597" s="44" t="str">
        <f t="shared" si="680"/>
        <v/>
      </c>
      <c r="DD597" s="44" t="str">
        <f t="shared" si="681"/>
        <v/>
      </c>
      <c r="DE597" s="44" t="str">
        <f t="shared" si="682"/>
        <v/>
      </c>
      <c r="DF597" s="44" t="str">
        <f t="shared" si="683"/>
        <v/>
      </c>
      <c r="DG597" s="44" t="str">
        <f t="shared" si="684"/>
        <v/>
      </c>
      <c r="DH597" s="44" t="str">
        <f t="shared" si="644"/>
        <v>X</v>
      </c>
      <c r="DI597" s="50" t="str">
        <f t="shared" si="685"/>
        <v/>
      </c>
      <c r="DJ597" s="50" t="str">
        <f t="shared" ref="DJ597:DJ660" si="690">IF($AT597="033",IF(BO597="052","",IF(DG597="","X","")),"")</f>
        <v>X</v>
      </c>
      <c r="DK597" s="50" t="str">
        <f t="shared" si="686"/>
        <v/>
      </c>
      <c r="DL597" s="50" t="str">
        <f t="shared" si="687"/>
        <v/>
      </c>
      <c r="DM597" s="51" t="str">
        <f t="shared" si="639"/>
        <v>033137000</v>
      </c>
      <c r="DN597" s="52"/>
      <c r="DO597" s="53" t="s">
        <v>5255</v>
      </c>
      <c r="DP597" s="52"/>
      <c r="DQ597" s="53"/>
      <c r="DR597" s="52" t="str">
        <f t="shared" si="672"/>
        <v/>
      </c>
      <c r="DS597" s="53"/>
      <c r="DT597" s="52"/>
      <c r="DU597" s="53"/>
      <c r="DV597" s="52"/>
      <c r="DW597" s="226"/>
      <c r="DX597" s="226"/>
      <c r="EI597" s="83"/>
      <c r="EJ597" s="102"/>
      <c r="EK597" s="102"/>
      <c r="EL597" s="102"/>
      <c r="EM597" s="102"/>
      <c r="EN597" s="102"/>
      <c r="EO597" s="102"/>
      <c r="EP597" s="102"/>
      <c r="EQ597" s="102"/>
      <c r="ER597" s="102"/>
      <c r="ES597" s="102"/>
      <c r="ET597" s="102"/>
      <c r="EU597" s="102"/>
      <c r="EV597" s="102"/>
      <c r="FL597" s="36" t="str">
        <f t="shared" si="638"/>
        <v/>
      </c>
    </row>
    <row r="598" spans="1:168" s="36" customFormat="1" ht="49.5" customHeight="1" x14ac:dyDescent="0.35">
      <c r="A598" s="67"/>
      <c r="B598" s="39"/>
      <c r="C598" s="39"/>
      <c r="D598" s="40" t="s">
        <v>4793</v>
      </c>
      <c r="E598" s="41" t="s">
        <v>4106</v>
      </c>
      <c r="F598" s="41" t="s">
        <v>4794</v>
      </c>
      <c r="G598" s="41"/>
      <c r="H598" s="41"/>
      <c r="I598" s="41" t="s">
        <v>4856</v>
      </c>
      <c r="J598" s="41" t="s">
        <v>4857</v>
      </c>
      <c r="K598" s="41"/>
      <c r="L598" s="41"/>
      <c r="M598" s="41" t="s">
        <v>6476</v>
      </c>
      <c r="N598" s="41" t="s">
        <v>2957</v>
      </c>
      <c r="O598" s="29" t="s">
        <v>4108</v>
      </c>
      <c r="P598" s="30" t="s">
        <v>4109</v>
      </c>
      <c r="Q598" s="31"/>
      <c r="R598" s="31"/>
      <c r="S598" s="32" t="s">
        <v>4793</v>
      </c>
      <c r="T598" s="33"/>
      <c r="U598" s="33" t="s">
        <v>4106</v>
      </c>
      <c r="V598" s="33" t="s">
        <v>4794</v>
      </c>
      <c r="W598" s="33" t="s">
        <v>5691</v>
      </c>
      <c r="X598" s="33" t="s">
        <v>4108</v>
      </c>
      <c r="Y598" s="33" t="s">
        <v>4109</v>
      </c>
      <c r="Z598" s="33">
        <v>1</v>
      </c>
      <c r="AA598" s="34" t="s">
        <v>4110</v>
      </c>
      <c r="AB598" s="34">
        <v>111</v>
      </c>
      <c r="AC598" s="34" t="s">
        <v>4111</v>
      </c>
      <c r="AD598" s="34" t="s">
        <v>4112</v>
      </c>
      <c r="AE598" s="34" t="s">
        <v>5684</v>
      </c>
      <c r="AF598" s="34" t="s">
        <v>3179</v>
      </c>
      <c r="AG598" s="34" t="s">
        <v>6888</v>
      </c>
      <c r="AH598" s="34" t="s">
        <v>5689</v>
      </c>
      <c r="AI598" s="34" t="s">
        <v>5690</v>
      </c>
      <c r="AJ598" s="34" t="s">
        <v>4106</v>
      </c>
      <c r="AK598" s="34" t="s">
        <v>5691</v>
      </c>
      <c r="AL598" s="34" t="s">
        <v>4106</v>
      </c>
      <c r="AM598" s="34" t="s">
        <v>5691</v>
      </c>
      <c r="AN598" s="34">
        <v>1</v>
      </c>
      <c r="AO598" s="34" t="s">
        <v>5691</v>
      </c>
      <c r="AP598" s="34" t="s">
        <v>3180</v>
      </c>
      <c r="AQ598" s="56">
        <v>1</v>
      </c>
      <c r="AR598" s="56">
        <v>2</v>
      </c>
      <c r="AS598" s="56">
        <v>2</v>
      </c>
      <c r="AT598" s="42" t="s">
        <v>2920</v>
      </c>
      <c r="AU598" s="42" t="s">
        <v>3205</v>
      </c>
      <c r="AV598" s="42" t="s">
        <v>4106</v>
      </c>
      <c r="AW598" s="35" t="s">
        <v>5709</v>
      </c>
      <c r="AX598" s="35" t="s">
        <v>3177</v>
      </c>
      <c r="AY598" s="35" t="s">
        <v>3178</v>
      </c>
      <c r="AZ598" s="43" t="str">
        <f t="shared" si="647"/>
        <v>X</v>
      </c>
      <c r="BA598" s="44"/>
      <c r="BB598" s="43" t="str">
        <f t="shared" si="648"/>
        <v/>
      </c>
      <c r="BC598" s="45" t="str">
        <f t="shared" si="649"/>
        <v/>
      </c>
      <c r="BD598" s="45" t="str">
        <f t="shared" si="650"/>
        <v/>
      </c>
      <c r="BE598" s="45" t="s">
        <v>5691</v>
      </c>
      <c r="BF598" s="45" t="str">
        <f t="shared" si="627"/>
        <v/>
      </c>
      <c r="BG598" s="45" t="str">
        <f t="shared" si="651"/>
        <v/>
      </c>
      <c r="BH598" s="12" t="str">
        <f t="shared" si="652"/>
        <v/>
      </c>
      <c r="BI598" s="43" t="str">
        <f t="shared" si="653"/>
        <v/>
      </c>
      <c r="BJ598" s="46" t="str">
        <f t="shared" si="654"/>
        <v/>
      </c>
      <c r="BK598" s="46" t="str">
        <f t="shared" si="655"/>
        <v/>
      </c>
      <c r="BL598" s="46" t="str">
        <f t="shared" si="656"/>
        <v/>
      </c>
      <c r="BM598" s="43" t="str">
        <f t="shared" si="657"/>
        <v/>
      </c>
      <c r="BN598" s="43" t="str">
        <f t="shared" si="658"/>
        <v/>
      </c>
      <c r="BO598" s="44" t="str">
        <f t="shared" si="628"/>
        <v/>
      </c>
      <c r="BP598" s="44" t="str">
        <f t="shared" si="640"/>
        <v>X</v>
      </c>
      <c r="BQ598" s="44" t="str">
        <f t="shared" si="641"/>
        <v/>
      </c>
      <c r="BR598" s="46" t="str">
        <f t="shared" si="629"/>
        <v/>
      </c>
      <c r="BS598" s="47" t="str">
        <f t="shared" si="630"/>
        <v/>
      </c>
      <c r="BT598" s="46" t="str">
        <f t="shared" si="631"/>
        <v/>
      </c>
      <c r="BU598" s="46" t="str">
        <f t="shared" si="632"/>
        <v/>
      </c>
      <c r="BV598" s="73" t="str">
        <f t="shared" si="637"/>
        <v/>
      </c>
      <c r="BW598" s="47" t="str">
        <f t="shared" si="636"/>
        <v/>
      </c>
      <c r="BX598" s="47" t="str">
        <f t="shared" si="642"/>
        <v/>
      </c>
      <c r="BY598" s="13" t="str">
        <f t="shared" si="643"/>
        <v/>
      </c>
      <c r="BZ598" s="14" t="str">
        <f t="shared" si="633"/>
        <v/>
      </c>
      <c r="CA598" s="48" t="str">
        <f t="shared" si="634"/>
        <v>X</v>
      </c>
      <c r="CB598" s="44" t="str">
        <f t="shared" si="635"/>
        <v/>
      </c>
      <c r="CC598" s="44" t="str">
        <f t="shared" si="659"/>
        <v/>
      </c>
      <c r="CD598" s="44" t="str">
        <f t="shared" si="645"/>
        <v/>
      </c>
      <c r="CE598" s="44" t="str">
        <f t="shared" si="689"/>
        <v>X</v>
      </c>
      <c r="CF598" s="44" t="str">
        <f t="shared" si="660"/>
        <v/>
      </c>
      <c r="CG598" s="44" t="str">
        <f t="shared" si="661"/>
        <v/>
      </c>
      <c r="CH598" s="44" t="str">
        <f t="shared" si="662"/>
        <v/>
      </c>
      <c r="CI598" s="44" t="str">
        <f t="shared" si="663"/>
        <v/>
      </c>
      <c r="CJ598" s="44" t="str">
        <f t="shared" si="664"/>
        <v/>
      </c>
      <c r="CK598" s="44" t="str">
        <f t="shared" si="665"/>
        <v/>
      </c>
      <c r="CL598" s="44" t="str">
        <f t="shared" si="666"/>
        <v/>
      </c>
      <c r="CM598" s="43" t="str">
        <f t="shared" si="667"/>
        <v/>
      </c>
      <c r="CN598" s="43" t="str">
        <f t="shared" si="668"/>
        <v/>
      </c>
      <c r="CO598" s="43" t="str">
        <f t="shared" si="669"/>
        <v/>
      </c>
      <c r="CP598" s="44" t="str">
        <f t="shared" si="646"/>
        <v/>
      </c>
      <c r="CQ598" s="44" t="str">
        <f t="shared" si="670"/>
        <v/>
      </c>
      <c r="CR598" s="43" t="str">
        <f t="shared" si="626"/>
        <v/>
      </c>
      <c r="CS598" s="44" t="s">
        <v>5285</v>
      </c>
      <c r="CT598" s="44" t="s">
        <v>5285</v>
      </c>
      <c r="CU598" s="44" t="str">
        <f t="shared" si="673"/>
        <v/>
      </c>
      <c r="CV598" s="44" t="str">
        <f t="shared" si="674"/>
        <v/>
      </c>
      <c r="CW598" s="44" t="str">
        <f t="shared" si="675"/>
        <v/>
      </c>
      <c r="CX598" s="44" t="str">
        <f t="shared" si="676"/>
        <v/>
      </c>
      <c r="CY598" s="44" t="str">
        <f t="shared" si="677"/>
        <v/>
      </c>
      <c r="CZ598" s="44" t="str">
        <f t="shared" si="678"/>
        <v/>
      </c>
      <c r="DA598" s="49" t="str">
        <f t="shared" si="671"/>
        <v/>
      </c>
      <c r="DB598" s="44" t="str">
        <f t="shared" si="679"/>
        <v/>
      </c>
      <c r="DC598" s="44" t="str">
        <f t="shared" si="680"/>
        <v/>
      </c>
      <c r="DD598" s="44" t="str">
        <f t="shared" si="681"/>
        <v/>
      </c>
      <c r="DE598" s="44" t="str">
        <f t="shared" si="682"/>
        <v/>
      </c>
      <c r="DF598" s="44" t="str">
        <f t="shared" si="683"/>
        <v/>
      </c>
      <c r="DG598" s="44" t="str">
        <f t="shared" si="684"/>
        <v/>
      </c>
      <c r="DH598" s="44" t="str">
        <f t="shared" si="644"/>
        <v>X</v>
      </c>
      <c r="DI598" s="50" t="str">
        <f t="shared" si="685"/>
        <v/>
      </c>
      <c r="DJ598" s="50" t="str">
        <f t="shared" si="690"/>
        <v>X</v>
      </c>
      <c r="DK598" s="50" t="str">
        <f t="shared" si="686"/>
        <v/>
      </c>
      <c r="DL598" s="50" t="str">
        <f t="shared" si="687"/>
        <v/>
      </c>
      <c r="DM598" s="51" t="str">
        <f t="shared" si="639"/>
        <v>033137000</v>
      </c>
      <c r="DN598" s="52"/>
      <c r="DO598" s="53" t="s">
        <v>5255</v>
      </c>
      <c r="DP598" s="52"/>
      <c r="DQ598" s="53" t="str">
        <f t="shared" si="688"/>
        <v>X</v>
      </c>
      <c r="DR598" s="52" t="str">
        <f t="shared" si="672"/>
        <v/>
      </c>
      <c r="DS598" s="53"/>
      <c r="DT598" s="52"/>
      <c r="DU598" s="53"/>
      <c r="DV598" s="52"/>
      <c r="DW598" s="99"/>
      <c r="DX598" s="99"/>
      <c r="EI598" s="83"/>
      <c r="EJ598" s="102"/>
      <c r="EK598" s="102"/>
      <c r="EL598" s="102"/>
      <c r="EM598" s="102"/>
      <c r="EN598" s="102"/>
      <c r="EO598" s="102"/>
      <c r="EP598" s="102"/>
      <c r="EQ598" s="102"/>
      <c r="ER598" s="102"/>
      <c r="ES598" s="102"/>
      <c r="ET598" s="102"/>
      <c r="EU598" s="102"/>
      <c r="EV598" s="102"/>
      <c r="FL598" s="36" t="str">
        <f t="shared" si="638"/>
        <v/>
      </c>
    </row>
    <row r="599" spans="1:168" s="36" customFormat="1" ht="49.5" customHeight="1" x14ac:dyDescent="0.35">
      <c r="A599" s="67"/>
      <c r="B599" s="39"/>
      <c r="C599" s="39"/>
      <c r="D599" s="40" t="s">
        <v>3179</v>
      </c>
      <c r="E599" s="41" t="s">
        <v>5700</v>
      </c>
      <c r="F599" s="41" t="s">
        <v>5219</v>
      </c>
      <c r="G599" s="41"/>
      <c r="H599" s="41" t="s">
        <v>2007</v>
      </c>
      <c r="I599" s="41" t="s">
        <v>4861</v>
      </c>
      <c r="J599" s="41" t="s">
        <v>4862</v>
      </c>
      <c r="K599" s="41"/>
      <c r="L599" s="41"/>
      <c r="M599" s="41" t="s">
        <v>3085</v>
      </c>
      <c r="N599" s="41" t="s">
        <v>3086</v>
      </c>
      <c r="O599" s="29" t="s">
        <v>4108</v>
      </c>
      <c r="P599" s="30" t="s">
        <v>4109</v>
      </c>
      <c r="Q599" s="31"/>
      <c r="R599" s="31"/>
      <c r="S599" s="32" t="s">
        <v>3179</v>
      </c>
      <c r="T599" s="33"/>
      <c r="U599" s="33" t="s">
        <v>938</v>
      </c>
      <c r="V599" s="33" t="s">
        <v>5219</v>
      </c>
      <c r="W599" s="33" t="s">
        <v>5220</v>
      </c>
      <c r="X599" s="33" t="s">
        <v>4108</v>
      </c>
      <c r="Y599" s="33" t="s">
        <v>4109</v>
      </c>
      <c r="Z599" s="33">
        <v>1</v>
      </c>
      <c r="AA599" s="34" t="s">
        <v>4110</v>
      </c>
      <c r="AB599" s="34">
        <v>111</v>
      </c>
      <c r="AC599" s="34" t="s">
        <v>4111</v>
      </c>
      <c r="AD599" s="34" t="s">
        <v>4112</v>
      </c>
      <c r="AE599" s="34" t="s">
        <v>5684</v>
      </c>
      <c r="AF599" s="34" t="s">
        <v>3179</v>
      </c>
      <c r="AG599" s="34" t="s">
        <v>6888</v>
      </c>
      <c r="AH599" s="34" t="s">
        <v>5700</v>
      </c>
      <c r="AI599" s="34" t="s">
        <v>3089</v>
      </c>
      <c r="AJ599" s="34" t="s">
        <v>938</v>
      </c>
      <c r="AK599" s="34" t="s">
        <v>5220</v>
      </c>
      <c r="AL599" s="34" t="s">
        <v>4714</v>
      </c>
      <c r="AM599" s="34" t="s">
        <v>1633</v>
      </c>
      <c r="AN599" s="34">
        <v>1</v>
      </c>
      <c r="AO599" s="34" t="s">
        <v>5691</v>
      </c>
      <c r="AP599" s="34" t="s">
        <v>3180</v>
      </c>
      <c r="AQ599" s="56">
        <v>1</v>
      </c>
      <c r="AR599" s="56">
        <v>2</v>
      </c>
      <c r="AS599" s="56">
        <v>2</v>
      </c>
      <c r="AT599" s="42" t="s">
        <v>2920</v>
      </c>
      <c r="AU599" s="42" t="s">
        <v>3205</v>
      </c>
      <c r="AV599" s="42" t="s">
        <v>4106</v>
      </c>
      <c r="AW599" s="35" t="s">
        <v>5709</v>
      </c>
      <c r="AX599" s="35" t="s">
        <v>3177</v>
      </c>
      <c r="AY599" s="35" t="s">
        <v>3178</v>
      </c>
      <c r="AZ599" s="43" t="str">
        <f t="shared" si="647"/>
        <v>X</v>
      </c>
      <c r="BA599" s="44"/>
      <c r="BB599" s="43" t="str">
        <f t="shared" si="648"/>
        <v/>
      </c>
      <c r="BC599" s="45" t="str">
        <f t="shared" si="649"/>
        <v/>
      </c>
      <c r="BD599" s="45" t="str">
        <f t="shared" si="650"/>
        <v/>
      </c>
      <c r="BE599" s="45" t="s">
        <v>5691</v>
      </c>
      <c r="BF599" s="45" t="str">
        <f t="shared" si="627"/>
        <v/>
      </c>
      <c r="BG599" s="45" t="str">
        <f t="shared" si="651"/>
        <v/>
      </c>
      <c r="BH599" s="12" t="str">
        <f t="shared" si="652"/>
        <v/>
      </c>
      <c r="BI599" s="43" t="str">
        <f t="shared" si="653"/>
        <v/>
      </c>
      <c r="BJ599" s="46" t="str">
        <f t="shared" si="654"/>
        <v/>
      </c>
      <c r="BK599" s="46" t="str">
        <f t="shared" si="655"/>
        <v/>
      </c>
      <c r="BL599" s="46" t="str">
        <f t="shared" si="656"/>
        <v/>
      </c>
      <c r="BM599" s="43" t="str">
        <f t="shared" si="657"/>
        <v/>
      </c>
      <c r="BN599" s="43" t="str">
        <f t="shared" si="658"/>
        <v/>
      </c>
      <c r="BO599" s="44" t="str">
        <f t="shared" si="628"/>
        <v/>
      </c>
      <c r="BP599" s="44" t="str">
        <f t="shared" si="640"/>
        <v>X</v>
      </c>
      <c r="BQ599" s="44" t="str">
        <f t="shared" si="641"/>
        <v/>
      </c>
      <c r="BR599" s="46" t="str">
        <f t="shared" si="629"/>
        <v/>
      </c>
      <c r="BS599" s="47" t="str">
        <f t="shared" si="630"/>
        <v/>
      </c>
      <c r="BT599" s="46" t="str">
        <f t="shared" si="631"/>
        <v/>
      </c>
      <c r="BU599" s="46" t="str">
        <f t="shared" si="632"/>
        <v/>
      </c>
      <c r="BV599" s="73" t="str">
        <f t="shared" si="637"/>
        <v/>
      </c>
      <c r="BW599" s="47" t="str">
        <f t="shared" si="636"/>
        <v/>
      </c>
      <c r="BX599" s="47" t="str">
        <f t="shared" si="642"/>
        <v/>
      </c>
      <c r="BY599" s="13" t="str">
        <f t="shared" si="643"/>
        <v/>
      </c>
      <c r="BZ599" s="14" t="str">
        <f t="shared" si="633"/>
        <v/>
      </c>
      <c r="CA599" s="48" t="str">
        <f t="shared" si="634"/>
        <v>X</v>
      </c>
      <c r="CB599" s="44" t="str">
        <f t="shared" si="635"/>
        <v/>
      </c>
      <c r="CC599" s="44" t="str">
        <f t="shared" si="659"/>
        <v/>
      </c>
      <c r="CD599" s="44" t="str">
        <f t="shared" si="645"/>
        <v/>
      </c>
      <c r="CE599" s="44" t="str">
        <f t="shared" si="689"/>
        <v>X</v>
      </c>
      <c r="CF599" s="44" t="str">
        <f t="shared" si="660"/>
        <v/>
      </c>
      <c r="CG599" s="44" t="str">
        <f t="shared" si="661"/>
        <v/>
      </c>
      <c r="CH599" s="44" t="str">
        <f t="shared" si="662"/>
        <v/>
      </c>
      <c r="CI599" s="44" t="str">
        <f t="shared" si="663"/>
        <v/>
      </c>
      <c r="CJ599" s="44" t="str">
        <f t="shared" si="664"/>
        <v/>
      </c>
      <c r="CK599" s="44" t="str">
        <f t="shared" si="665"/>
        <v/>
      </c>
      <c r="CL599" s="44" t="str">
        <f t="shared" si="666"/>
        <v/>
      </c>
      <c r="CM599" s="43" t="str">
        <f t="shared" si="667"/>
        <v/>
      </c>
      <c r="CN599" s="43" t="str">
        <f t="shared" si="668"/>
        <v/>
      </c>
      <c r="CO599" s="43" t="str">
        <f t="shared" si="669"/>
        <v/>
      </c>
      <c r="CP599" s="44" t="str">
        <f t="shared" si="646"/>
        <v/>
      </c>
      <c r="CQ599" s="44" t="str">
        <f t="shared" si="670"/>
        <v/>
      </c>
      <c r="CR599" s="43" t="str">
        <f t="shared" ref="CR599:CR662" si="691">IF(AH599="112",+$BO599,IF(AH599="113",+$BO599,""))</f>
        <v/>
      </c>
      <c r="CS599" s="44" t="s">
        <v>5285</v>
      </c>
      <c r="CT599" s="44" t="s">
        <v>5285</v>
      </c>
      <c r="CU599" s="44" t="str">
        <f t="shared" si="673"/>
        <v/>
      </c>
      <c r="CV599" s="44" t="str">
        <f t="shared" si="674"/>
        <v/>
      </c>
      <c r="CW599" s="44" t="str">
        <f t="shared" si="675"/>
        <v/>
      </c>
      <c r="CX599" s="44" t="str">
        <f t="shared" si="676"/>
        <v/>
      </c>
      <c r="CY599" s="44" t="str">
        <f t="shared" si="677"/>
        <v/>
      </c>
      <c r="CZ599" s="44" t="str">
        <f t="shared" si="678"/>
        <v/>
      </c>
      <c r="DA599" s="49" t="str">
        <f t="shared" si="671"/>
        <v/>
      </c>
      <c r="DB599" s="44" t="str">
        <f t="shared" si="679"/>
        <v/>
      </c>
      <c r="DC599" s="44" t="str">
        <f t="shared" si="680"/>
        <v/>
      </c>
      <c r="DD599" s="44" t="str">
        <f t="shared" si="681"/>
        <v/>
      </c>
      <c r="DE599" s="44" t="str">
        <f t="shared" si="682"/>
        <v/>
      </c>
      <c r="DF599" s="44" t="str">
        <f t="shared" si="683"/>
        <v/>
      </c>
      <c r="DG599" s="44" t="str">
        <f t="shared" si="684"/>
        <v/>
      </c>
      <c r="DH599" s="44" t="str">
        <f t="shared" si="644"/>
        <v>X</v>
      </c>
      <c r="DI599" s="50" t="str">
        <f t="shared" si="685"/>
        <v/>
      </c>
      <c r="DJ599" s="50" t="str">
        <f t="shared" si="690"/>
        <v>X</v>
      </c>
      <c r="DK599" s="50" t="str">
        <f t="shared" si="686"/>
        <v/>
      </c>
      <c r="DL599" s="50" t="str">
        <f t="shared" si="687"/>
        <v/>
      </c>
      <c r="DM599" s="51" t="str">
        <f t="shared" si="639"/>
        <v>033137000</v>
      </c>
      <c r="DN599" s="52"/>
      <c r="DO599" s="53" t="s">
        <v>5255</v>
      </c>
      <c r="DP599" s="52"/>
      <c r="DQ599" s="53" t="str">
        <f t="shared" si="688"/>
        <v>X</v>
      </c>
      <c r="DR599" s="52" t="str">
        <f t="shared" si="672"/>
        <v/>
      </c>
      <c r="DS599" s="53"/>
      <c r="DT599" s="52"/>
      <c r="DU599" s="53"/>
      <c r="DV599" s="52"/>
      <c r="DW599" s="99"/>
      <c r="DX599" s="99"/>
      <c r="EI599" s="83"/>
      <c r="EJ599" s="102"/>
      <c r="EK599" s="102"/>
      <c r="EL599" s="102"/>
      <c r="EM599" s="102"/>
      <c r="EN599" s="102"/>
      <c r="EO599" s="102"/>
      <c r="EP599" s="102"/>
      <c r="EQ599" s="102"/>
      <c r="ER599" s="102"/>
      <c r="ES599" s="102"/>
      <c r="ET599" s="102"/>
      <c r="EU599" s="102"/>
      <c r="EV599" s="102"/>
      <c r="FL599" s="36" t="str">
        <f t="shared" si="638"/>
        <v/>
      </c>
    </row>
    <row r="600" spans="1:168" s="36" customFormat="1" ht="49.5" customHeight="1" x14ac:dyDescent="0.35">
      <c r="A600" s="67"/>
      <c r="B600" s="39"/>
      <c r="C600" s="39"/>
      <c r="D600" s="40"/>
      <c r="E600" s="41"/>
      <c r="F600" s="41"/>
      <c r="G600" s="41"/>
      <c r="H600" s="41"/>
      <c r="I600" s="41"/>
      <c r="J600" s="41"/>
      <c r="K600" s="41"/>
      <c r="L600" s="41"/>
      <c r="M600" s="41"/>
      <c r="N600" s="41"/>
      <c r="O600" s="29"/>
      <c r="P600" s="30"/>
      <c r="Q600" s="31"/>
      <c r="R600" s="31"/>
      <c r="S600" s="32" t="s">
        <v>3179</v>
      </c>
      <c r="T600" s="33"/>
      <c r="U600" s="33" t="s">
        <v>6459</v>
      </c>
      <c r="V600" s="33" t="s">
        <v>5219</v>
      </c>
      <c r="W600" s="33" t="s">
        <v>5603</v>
      </c>
      <c r="X600" s="33" t="s">
        <v>4108</v>
      </c>
      <c r="Y600" s="33" t="s">
        <v>4109</v>
      </c>
      <c r="Z600" s="33">
        <v>1</v>
      </c>
      <c r="AA600" s="34" t="s">
        <v>7632</v>
      </c>
      <c r="AB600" s="34">
        <v>1111</v>
      </c>
      <c r="AC600" s="34" t="s">
        <v>7631</v>
      </c>
      <c r="AD600" s="34" t="s">
        <v>7613</v>
      </c>
      <c r="AE600" s="34" t="s">
        <v>7615</v>
      </c>
      <c r="AF600" s="34" t="s">
        <v>3179</v>
      </c>
      <c r="AG600" s="34" t="s">
        <v>6888</v>
      </c>
      <c r="AH600" s="34" t="s">
        <v>946</v>
      </c>
      <c r="AI600" s="34" t="s">
        <v>2532</v>
      </c>
      <c r="AJ600" s="34" t="s">
        <v>938</v>
      </c>
      <c r="AK600" s="34" t="s">
        <v>5220</v>
      </c>
      <c r="AL600" s="34" t="s">
        <v>4714</v>
      </c>
      <c r="AM600" s="34" t="s">
        <v>1633</v>
      </c>
      <c r="AN600" s="34">
        <v>1</v>
      </c>
      <c r="AO600" s="34" t="s">
        <v>5691</v>
      </c>
      <c r="AP600" s="34" t="s">
        <v>3180</v>
      </c>
      <c r="AQ600" s="56">
        <v>1</v>
      </c>
      <c r="AR600" s="56">
        <v>2</v>
      </c>
      <c r="AS600" s="56">
        <v>2</v>
      </c>
      <c r="AT600" s="42" t="s">
        <v>2920</v>
      </c>
      <c r="AU600" s="42" t="s">
        <v>3205</v>
      </c>
      <c r="AV600" s="42" t="s">
        <v>4106</v>
      </c>
      <c r="AW600" s="35" t="s">
        <v>5709</v>
      </c>
      <c r="AX600" s="35" t="s">
        <v>3177</v>
      </c>
      <c r="AY600" s="35" t="s">
        <v>3178</v>
      </c>
      <c r="AZ600" s="43" t="str">
        <f t="shared" si="647"/>
        <v/>
      </c>
      <c r="BA600" s="44" t="s">
        <v>5255</v>
      </c>
      <c r="BB600" s="43" t="str">
        <f t="shared" si="648"/>
        <v/>
      </c>
      <c r="BC600" s="45" t="str">
        <f t="shared" si="649"/>
        <v/>
      </c>
      <c r="BD600" s="45" t="str">
        <f t="shared" si="650"/>
        <v/>
      </c>
      <c r="BE600" s="45" t="s">
        <v>5691</v>
      </c>
      <c r="BF600" s="45" t="str">
        <f t="shared" si="627"/>
        <v/>
      </c>
      <c r="BG600" s="45" t="str">
        <f t="shared" si="651"/>
        <v/>
      </c>
      <c r="BH600" s="12" t="str">
        <f t="shared" si="652"/>
        <v/>
      </c>
      <c r="BI600" s="43" t="str">
        <f t="shared" si="653"/>
        <v/>
      </c>
      <c r="BJ600" s="46" t="str">
        <f t="shared" si="654"/>
        <v/>
      </c>
      <c r="BK600" s="46" t="str">
        <f t="shared" si="655"/>
        <v/>
      </c>
      <c r="BL600" s="46" t="str">
        <f t="shared" si="656"/>
        <v/>
      </c>
      <c r="BM600" s="43" t="str">
        <f t="shared" si="657"/>
        <v/>
      </c>
      <c r="BN600" s="43" t="str">
        <f t="shared" si="658"/>
        <v/>
      </c>
      <c r="BO600" s="44" t="str">
        <f t="shared" si="628"/>
        <v/>
      </c>
      <c r="BP600" s="44" t="str">
        <f t="shared" si="640"/>
        <v>X</v>
      </c>
      <c r="BQ600" s="44" t="str">
        <f t="shared" si="641"/>
        <v/>
      </c>
      <c r="BR600" s="46" t="str">
        <f t="shared" si="629"/>
        <v/>
      </c>
      <c r="BS600" s="47" t="str">
        <f t="shared" si="630"/>
        <v/>
      </c>
      <c r="BT600" s="46" t="str">
        <f t="shared" si="631"/>
        <v/>
      </c>
      <c r="BU600" s="46" t="str">
        <f t="shared" si="632"/>
        <v/>
      </c>
      <c r="BV600" s="73" t="str">
        <f t="shared" si="637"/>
        <v/>
      </c>
      <c r="BW600" s="47" t="str">
        <f t="shared" si="636"/>
        <v/>
      </c>
      <c r="BX600" s="47" t="str">
        <f t="shared" si="642"/>
        <v/>
      </c>
      <c r="BY600" s="13" t="str">
        <f t="shared" si="643"/>
        <v/>
      </c>
      <c r="BZ600" s="14" t="str">
        <f t="shared" si="633"/>
        <v/>
      </c>
      <c r="CA600" s="48" t="str">
        <f t="shared" si="634"/>
        <v>X</v>
      </c>
      <c r="CB600" s="44" t="str">
        <f t="shared" si="635"/>
        <v/>
      </c>
      <c r="CC600" s="44" t="str">
        <f t="shared" si="659"/>
        <v/>
      </c>
      <c r="CD600" s="44" t="str">
        <f t="shared" si="645"/>
        <v/>
      </c>
      <c r="CE600" s="44" t="str">
        <f t="shared" si="689"/>
        <v>X</v>
      </c>
      <c r="CF600" s="44" t="str">
        <f t="shared" si="660"/>
        <v/>
      </c>
      <c r="CG600" s="44" t="str">
        <f t="shared" si="661"/>
        <v/>
      </c>
      <c r="CH600" s="44" t="str">
        <f t="shared" si="662"/>
        <v/>
      </c>
      <c r="CI600" s="44" t="str">
        <f t="shared" si="663"/>
        <v/>
      </c>
      <c r="CJ600" s="44" t="str">
        <f t="shared" si="664"/>
        <v/>
      </c>
      <c r="CK600" s="44" t="str">
        <f t="shared" si="665"/>
        <v/>
      </c>
      <c r="CL600" s="44" t="str">
        <f t="shared" si="666"/>
        <v/>
      </c>
      <c r="CM600" s="43" t="str">
        <f t="shared" si="667"/>
        <v/>
      </c>
      <c r="CN600" s="43" t="str">
        <f t="shared" si="668"/>
        <v/>
      </c>
      <c r="CO600" s="43" t="str">
        <f t="shared" si="669"/>
        <v/>
      </c>
      <c r="CP600" s="44" t="str">
        <f t="shared" si="646"/>
        <v/>
      </c>
      <c r="CQ600" s="44" t="str">
        <f t="shared" si="670"/>
        <v>X</v>
      </c>
      <c r="CR600" s="43" t="str">
        <f t="shared" si="691"/>
        <v/>
      </c>
      <c r="CS600" s="44" t="s">
        <v>8783</v>
      </c>
      <c r="CT600" s="44">
        <v>1</v>
      </c>
      <c r="CU600" s="44" t="str">
        <f t="shared" si="673"/>
        <v/>
      </c>
      <c r="CV600" s="44" t="str">
        <f t="shared" si="674"/>
        <v/>
      </c>
      <c r="CW600" s="44" t="str">
        <f t="shared" si="675"/>
        <v/>
      </c>
      <c r="CX600" s="44" t="str">
        <f t="shared" si="676"/>
        <v/>
      </c>
      <c r="CY600" s="44" t="str">
        <f t="shared" si="677"/>
        <v/>
      </c>
      <c r="CZ600" s="44" t="str">
        <f t="shared" si="678"/>
        <v/>
      </c>
      <c r="DA600" s="49" t="str">
        <f t="shared" si="671"/>
        <v/>
      </c>
      <c r="DB600" s="44" t="str">
        <f t="shared" si="679"/>
        <v/>
      </c>
      <c r="DC600" s="44" t="str">
        <f t="shared" si="680"/>
        <v/>
      </c>
      <c r="DD600" s="44" t="str">
        <f t="shared" si="681"/>
        <v/>
      </c>
      <c r="DE600" s="44" t="str">
        <f t="shared" si="682"/>
        <v/>
      </c>
      <c r="DF600" s="44" t="str">
        <f t="shared" si="683"/>
        <v/>
      </c>
      <c r="DG600" s="44" t="str">
        <f t="shared" si="684"/>
        <v/>
      </c>
      <c r="DH600" s="44" t="str">
        <f t="shared" si="644"/>
        <v>X</v>
      </c>
      <c r="DI600" s="50" t="str">
        <f t="shared" si="685"/>
        <v/>
      </c>
      <c r="DJ600" s="50" t="str">
        <f t="shared" si="690"/>
        <v>X</v>
      </c>
      <c r="DK600" s="50" t="str">
        <f t="shared" si="686"/>
        <v/>
      </c>
      <c r="DL600" s="50" t="str">
        <f t="shared" si="687"/>
        <v/>
      </c>
      <c r="DM600" s="51" t="str">
        <f t="shared" si="639"/>
        <v>033137000</v>
      </c>
      <c r="DN600" s="52"/>
      <c r="DO600" s="53" t="s">
        <v>5255</v>
      </c>
      <c r="DP600" s="52"/>
      <c r="DQ600" s="53" t="str">
        <f t="shared" si="688"/>
        <v>X</v>
      </c>
      <c r="DR600" s="52" t="str">
        <f t="shared" si="672"/>
        <v/>
      </c>
      <c r="DS600" s="53"/>
      <c r="DT600" s="52"/>
      <c r="DU600" s="53"/>
      <c r="DV600" s="52"/>
      <c r="DW600" s="99"/>
      <c r="DX600" s="99"/>
      <c r="EI600" s="83"/>
      <c r="EJ600" s="102"/>
      <c r="EK600" s="102"/>
      <c r="EL600" s="102"/>
      <c r="EM600" s="102"/>
      <c r="EN600" s="102"/>
      <c r="EO600" s="102"/>
      <c r="EP600" s="102"/>
      <c r="EQ600" s="102"/>
      <c r="ER600" s="102"/>
      <c r="ES600" s="102"/>
      <c r="ET600" s="102"/>
      <c r="EU600" s="102"/>
      <c r="EV600" s="102"/>
      <c r="FL600" s="36" t="str">
        <f t="shared" si="638"/>
        <v>X</v>
      </c>
    </row>
    <row r="601" spans="1:168" s="36" customFormat="1" ht="49.5" customHeight="1" x14ac:dyDescent="0.35">
      <c r="A601" s="67"/>
      <c r="B601" s="39"/>
      <c r="C601" s="39"/>
      <c r="D601" s="40" t="s">
        <v>5226</v>
      </c>
      <c r="E601" s="41" t="s">
        <v>5700</v>
      </c>
      <c r="F601" s="41" t="s">
        <v>5227</v>
      </c>
      <c r="G601" s="41"/>
      <c r="H601" s="41" t="s">
        <v>2007</v>
      </c>
      <c r="I601" s="41" t="s">
        <v>4861</v>
      </c>
      <c r="J601" s="41" t="s">
        <v>4862</v>
      </c>
      <c r="K601" s="41"/>
      <c r="L601" s="41"/>
      <c r="M601" s="41" t="s">
        <v>3085</v>
      </c>
      <c r="N601" s="41" t="s">
        <v>3086</v>
      </c>
      <c r="O601" s="29" t="s">
        <v>4108</v>
      </c>
      <c r="P601" s="30" t="s">
        <v>4109</v>
      </c>
      <c r="Q601" s="31"/>
      <c r="R601" s="31"/>
      <c r="S601" s="32" t="s">
        <v>5226</v>
      </c>
      <c r="T601" s="33"/>
      <c r="U601" s="33" t="s">
        <v>938</v>
      </c>
      <c r="V601" s="33" t="s">
        <v>5227</v>
      </c>
      <c r="W601" s="33" t="s">
        <v>5220</v>
      </c>
      <c r="X601" s="33" t="s">
        <v>4108</v>
      </c>
      <c r="Y601" s="33" t="s">
        <v>4109</v>
      </c>
      <c r="Z601" s="33">
        <v>1</v>
      </c>
      <c r="AA601" s="34" t="s">
        <v>4110</v>
      </c>
      <c r="AB601" s="34">
        <v>111</v>
      </c>
      <c r="AC601" s="34" t="s">
        <v>4111</v>
      </c>
      <c r="AD601" s="34" t="s">
        <v>4112</v>
      </c>
      <c r="AE601" s="34" t="s">
        <v>5684</v>
      </c>
      <c r="AF601" s="34" t="s">
        <v>5226</v>
      </c>
      <c r="AG601" s="34" t="s">
        <v>5227</v>
      </c>
      <c r="AH601" s="34" t="s">
        <v>5700</v>
      </c>
      <c r="AI601" s="34" t="s">
        <v>3089</v>
      </c>
      <c r="AJ601" s="34" t="s">
        <v>938</v>
      </c>
      <c r="AK601" s="34" t="s">
        <v>5220</v>
      </c>
      <c r="AL601" s="34" t="s">
        <v>4714</v>
      </c>
      <c r="AM601" s="34" t="s">
        <v>1633</v>
      </c>
      <c r="AN601" s="34">
        <v>1</v>
      </c>
      <c r="AO601" s="34" t="s">
        <v>5230</v>
      </c>
      <c r="AP601" s="34" t="s">
        <v>5693</v>
      </c>
      <c r="AQ601" s="56">
        <v>1</v>
      </c>
      <c r="AR601" s="56">
        <v>2</v>
      </c>
      <c r="AS601" s="56">
        <v>2</v>
      </c>
      <c r="AT601" s="42" t="s">
        <v>2920</v>
      </c>
      <c r="AU601" s="42" t="s">
        <v>3188</v>
      </c>
      <c r="AV601" s="42" t="s">
        <v>4106</v>
      </c>
      <c r="AW601" s="35" t="s">
        <v>5709</v>
      </c>
      <c r="AX601" s="35" t="s">
        <v>5228</v>
      </c>
      <c r="AY601" s="35" t="s">
        <v>5229</v>
      </c>
      <c r="AZ601" s="43" t="str">
        <f t="shared" si="647"/>
        <v>X</v>
      </c>
      <c r="BA601" s="44"/>
      <c r="BB601" s="43" t="str">
        <f t="shared" si="648"/>
        <v/>
      </c>
      <c r="BC601" s="45" t="str">
        <f t="shared" si="649"/>
        <v/>
      </c>
      <c r="BD601" s="45" t="str">
        <f t="shared" si="650"/>
        <v/>
      </c>
      <c r="BE601" s="45" t="s">
        <v>5691</v>
      </c>
      <c r="BF601" s="45" t="str">
        <f t="shared" si="627"/>
        <v/>
      </c>
      <c r="BG601" s="45" t="str">
        <f t="shared" si="651"/>
        <v/>
      </c>
      <c r="BH601" s="12" t="str">
        <f t="shared" si="652"/>
        <v/>
      </c>
      <c r="BI601" s="43" t="str">
        <f t="shared" si="653"/>
        <v/>
      </c>
      <c r="BJ601" s="46" t="str">
        <f t="shared" si="654"/>
        <v/>
      </c>
      <c r="BK601" s="46" t="str">
        <f t="shared" si="655"/>
        <v/>
      </c>
      <c r="BL601" s="46" t="str">
        <f t="shared" si="656"/>
        <v/>
      </c>
      <c r="BM601" s="43" t="str">
        <f t="shared" si="657"/>
        <v/>
      </c>
      <c r="BN601" s="43" t="str">
        <f t="shared" si="658"/>
        <v/>
      </c>
      <c r="BO601" s="44" t="str">
        <f t="shared" si="628"/>
        <v/>
      </c>
      <c r="BP601" s="44" t="str">
        <f t="shared" si="640"/>
        <v>X</v>
      </c>
      <c r="BQ601" s="44" t="str">
        <f t="shared" si="641"/>
        <v/>
      </c>
      <c r="BR601" s="46" t="str">
        <f t="shared" si="629"/>
        <v/>
      </c>
      <c r="BS601" s="47" t="str">
        <f t="shared" si="630"/>
        <v/>
      </c>
      <c r="BT601" s="46" t="str">
        <f t="shared" si="631"/>
        <v/>
      </c>
      <c r="BU601" s="46" t="str">
        <f t="shared" si="632"/>
        <v/>
      </c>
      <c r="BV601" s="73" t="str">
        <f t="shared" si="637"/>
        <v/>
      </c>
      <c r="BW601" s="47" t="str">
        <f t="shared" si="636"/>
        <v/>
      </c>
      <c r="BX601" s="47" t="str">
        <f t="shared" si="642"/>
        <v/>
      </c>
      <c r="BY601" s="13" t="str">
        <f t="shared" si="643"/>
        <v/>
      </c>
      <c r="BZ601" s="14" t="str">
        <f t="shared" si="633"/>
        <v/>
      </c>
      <c r="CA601" s="48" t="str">
        <f t="shared" si="634"/>
        <v>X</v>
      </c>
      <c r="CB601" s="44" t="str">
        <f t="shared" si="635"/>
        <v/>
      </c>
      <c r="CC601" s="44" t="str">
        <f t="shared" si="659"/>
        <v/>
      </c>
      <c r="CD601" s="44" t="str">
        <f t="shared" si="645"/>
        <v/>
      </c>
      <c r="CE601" s="44" t="str">
        <f t="shared" si="689"/>
        <v>X</v>
      </c>
      <c r="CF601" s="44" t="str">
        <f t="shared" si="660"/>
        <v/>
      </c>
      <c r="CG601" s="44" t="str">
        <f t="shared" si="661"/>
        <v/>
      </c>
      <c r="CH601" s="44" t="str">
        <f t="shared" si="662"/>
        <v/>
      </c>
      <c r="CI601" s="44" t="str">
        <f t="shared" si="663"/>
        <v/>
      </c>
      <c r="CJ601" s="44" t="str">
        <f t="shared" si="664"/>
        <v/>
      </c>
      <c r="CK601" s="44" t="str">
        <f t="shared" si="665"/>
        <v/>
      </c>
      <c r="CL601" s="44" t="str">
        <f t="shared" si="666"/>
        <v/>
      </c>
      <c r="CM601" s="43" t="str">
        <f t="shared" si="667"/>
        <v/>
      </c>
      <c r="CN601" s="43" t="str">
        <f t="shared" si="668"/>
        <v/>
      </c>
      <c r="CO601" s="43" t="str">
        <f t="shared" si="669"/>
        <v/>
      </c>
      <c r="CP601" s="44" t="str">
        <f t="shared" si="646"/>
        <v/>
      </c>
      <c r="CQ601" s="44" t="str">
        <f t="shared" si="670"/>
        <v/>
      </c>
      <c r="CR601" s="43" t="str">
        <f t="shared" si="691"/>
        <v/>
      </c>
      <c r="CS601" s="44" t="s">
        <v>5285</v>
      </c>
      <c r="CT601" s="44" t="s">
        <v>5285</v>
      </c>
      <c r="CU601" s="44" t="str">
        <f t="shared" si="673"/>
        <v/>
      </c>
      <c r="CV601" s="44" t="str">
        <f t="shared" si="674"/>
        <v/>
      </c>
      <c r="CW601" s="44" t="str">
        <f t="shared" si="675"/>
        <v/>
      </c>
      <c r="CX601" s="44" t="str">
        <f t="shared" si="676"/>
        <v/>
      </c>
      <c r="CY601" s="44" t="str">
        <f t="shared" si="677"/>
        <v/>
      </c>
      <c r="CZ601" s="44" t="str">
        <f t="shared" si="678"/>
        <v/>
      </c>
      <c r="DA601" s="49" t="str">
        <f t="shared" si="671"/>
        <v/>
      </c>
      <c r="DB601" s="44" t="str">
        <f t="shared" si="679"/>
        <v/>
      </c>
      <c r="DC601" s="44" t="str">
        <f t="shared" si="680"/>
        <v/>
      </c>
      <c r="DD601" s="44" t="str">
        <f t="shared" si="681"/>
        <v/>
      </c>
      <c r="DE601" s="44" t="str">
        <f t="shared" si="682"/>
        <v/>
      </c>
      <c r="DF601" s="44" t="str">
        <f t="shared" si="683"/>
        <v/>
      </c>
      <c r="DG601" s="44" t="str">
        <f t="shared" si="684"/>
        <v/>
      </c>
      <c r="DH601" s="44" t="str">
        <f t="shared" si="644"/>
        <v>X</v>
      </c>
      <c r="DI601" s="50" t="str">
        <f t="shared" si="685"/>
        <v/>
      </c>
      <c r="DJ601" s="50" t="str">
        <f t="shared" si="690"/>
        <v>X</v>
      </c>
      <c r="DK601" s="50" t="str">
        <f t="shared" si="686"/>
        <v/>
      </c>
      <c r="DL601" s="50" t="str">
        <f t="shared" si="687"/>
        <v/>
      </c>
      <c r="DM601" s="51" t="str">
        <f t="shared" si="639"/>
        <v>033128000</v>
      </c>
      <c r="DN601" s="52"/>
      <c r="DO601" s="53" t="s">
        <v>5255</v>
      </c>
      <c r="DP601" s="52"/>
      <c r="DQ601" s="53" t="str">
        <f t="shared" si="688"/>
        <v>X</v>
      </c>
      <c r="DR601" s="52" t="str">
        <f t="shared" si="672"/>
        <v/>
      </c>
      <c r="DS601" s="53"/>
      <c r="DT601" s="52"/>
      <c r="DU601" s="53"/>
      <c r="DV601" s="52"/>
      <c r="DW601" s="99"/>
      <c r="DX601" s="99"/>
      <c r="EI601" s="83"/>
      <c r="EJ601" s="102"/>
      <c r="EK601" s="102"/>
      <c r="EL601" s="102"/>
      <c r="EM601" s="102"/>
      <c r="EN601" s="102"/>
      <c r="EO601" s="102"/>
      <c r="EP601" s="102"/>
      <c r="EQ601" s="102"/>
      <c r="ER601" s="102"/>
      <c r="ES601" s="102"/>
      <c r="ET601" s="102"/>
      <c r="EU601" s="102"/>
      <c r="EV601" s="102"/>
      <c r="FL601" s="36" t="str">
        <f t="shared" si="638"/>
        <v/>
      </c>
    </row>
    <row r="602" spans="1:168" s="36" customFormat="1" ht="49.5" customHeight="1" x14ac:dyDescent="0.35">
      <c r="A602" s="67"/>
      <c r="B602" s="39"/>
      <c r="C602" s="39"/>
      <c r="D602" s="40" t="s">
        <v>5226</v>
      </c>
      <c r="E602" s="41" t="s">
        <v>5716</v>
      </c>
      <c r="F602" s="41" t="s">
        <v>5227</v>
      </c>
      <c r="G602" s="41"/>
      <c r="H602" s="41" t="s">
        <v>2121</v>
      </c>
      <c r="I602" s="41" t="s">
        <v>5787</v>
      </c>
      <c r="J602" s="41" t="s">
        <v>5788</v>
      </c>
      <c r="K602" s="41"/>
      <c r="L602" s="41"/>
      <c r="M602" s="41" t="s">
        <v>3036</v>
      </c>
      <c r="N602" s="41" t="s">
        <v>3037</v>
      </c>
      <c r="O602" s="29" t="s">
        <v>4108</v>
      </c>
      <c r="P602" s="30" t="s">
        <v>4109</v>
      </c>
      <c r="Q602" s="31"/>
      <c r="R602" s="31"/>
      <c r="S602" s="32" t="s">
        <v>5226</v>
      </c>
      <c r="T602" s="33"/>
      <c r="U602" s="33" t="s">
        <v>4818</v>
      </c>
      <c r="V602" s="33" t="s">
        <v>5227</v>
      </c>
      <c r="W602" s="33" t="s">
        <v>1628</v>
      </c>
      <c r="X602" s="33" t="s">
        <v>4108</v>
      </c>
      <c r="Y602" s="33" t="s">
        <v>4109</v>
      </c>
      <c r="Z602" s="33">
        <v>1</v>
      </c>
      <c r="AA602" s="34" t="s">
        <v>4110</v>
      </c>
      <c r="AB602" s="34">
        <v>111</v>
      </c>
      <c r="AC602" s="34" t="s">
        <v>4111</v>
      </c>
      <c r="AD602" s="34" t="s">
        <v>4112</v>
      </c>
      <c r="AE602" s="34" t="s">
        <v>5684</v>
      </c>
      <c r="AF602" s="34" t="s">
        <v>5226</v>
      </c>
      <c r="AG602" s="34" t="s">
        <v>5227</v>
      </c>
      <c r="AH602" s="34" t="s">
        <v>5700</v>
      </c>
      <c r="AI602" s="34" t="s">
        <v>3089</v>
      </c>
      <c r="AJ602" s="34" t="s">
        <v>4818</v>
      </c>
      <c r="AK602" s="34" t="s">
        <v>1628</v>
      </c>
      <c r="AL602" s="34" t="s">
        <v>4714</v>
      </c>
      <c r="AM602" s="34" t="s">
        <v>1633</v>
      </c>
      <c r="AN602" s="34">
        <v>1</v>
      </c>
      <c r="AO602" s="34" t="s">
        <v>5230</v>
      </c>
      <c r="AP602" s="34" t="s">
        <v>5693</v>
      </c>
      <c r="AQ602" s="56">
        <v>1</v>
      </c>
      <c r="AR602" s="56">
        <v>2</v>
      </c>
      <c r="AS602" s="56">
        <v>2</v>
      </c>
      <c r="AT602" s="42" t="s">
        <v>2920</v>
      </c>
      <c r="AU602" s="42" t="s">
        <v>3188</v>
      </c>
      <c r="AV602" s="42" t="s">
        <v>4106</v>
      </c>
      <c r="AW602" s="35" t="s">
        <v>5709</v>
      </c>
      <c r="AX602" s="35" t="s">
        <v>5228</v>
      </c>
      <c r="AY602" s="35" t="s">
        <v>5229</v>
      </c>
      <c r="AZ602" s="43" t="str">
        <f t="shared" si="647"/>
        <v>X</v>
      </c>
      <c r="BA602" s="44"/>
      <c r="BB602" s="43" t="str">
        <f t="shared" si="648"/>
        <v/>
      </c>
      <c r="BC602" s="45" t="str">
        <f t="shared" si="649"/>
        <v/>
      </c>
      <c r="BD602" s="45" t="str">
        <f t="shared" si="650"/>
        <v/>
      </c>
      <c r="BE602" s="45" t="s">
        <v>5691</v>
      </c>
      <c r="BF602" s="45" t="str">
        <f t="shared" si="627"/>
        <v/>
      </c>
      <c r="BG602" s="45" t="str">
        <f t="shared" si="651"/>
        <v/>
      </c>
      <c r="BH602" s="12" t="str">
        <f t="shared" si="652"/>
        <v/>
      </c>
      <c r="BI602" s="43" t="str">
        <f t="shared" si="653"/>
        <v/>
      </c>
      <c r="BJ602" s="46" t="str">
        <f t="shared" si="654"/>
        <v/>
      </c>
      <c r="BK602" s="46" t="str">
        <f t="shared" si="655"/>
        <v/>
      </c>
      <c r="BL602" s="46" t="str">
        <f t="shared" si="656"/>
        <v/>
      </c>
      <c r="BM602" s="43" t="str">
        <f t="shared" si="657"/>
        <v/>
      </c>
      <c r="BN602" s="43" t="str">
        <f t="shared" si="658"/>
        <v/>
      </c>
      <c r="BO602" s="44" t="str">
        <f t="shared" si="628"/>
        <v/>
      </c>
      <c r="BP602" s="44" t="str">
        <f t="shared" si="640"/>
        <v>X</v>
      </c>
      <c r="BQ602" s="44" t="str">
        <f t="shared" si="641"/>
        <v/>
      </c>
      <c r="BR602" s="46" t="str">
        <f t="shared" si="629"/>
        <v/>
      </c>
      <c r="BS602" s="47" t="str">
        <f t="shared" si="630"/>
        <v/>
      </c>
      <c r="BT602" s="46" t="str">
        <f t="shared" si="631"/>
        <v/>
      </c>
      <c r="BU602" s="46" t="str">
        <f t="shared" si="632"/>
        <v/>
      </c>
      <c r="BV602" s="73" t="str">
        <f t="shared" si="637"/>
        <v/>
      </c>
      <c r="BW602" s="47" t="str">
        <f t="shared" si="636"/>
        <v/>
      </c>
      <c r="BX602" s="47" t="str">
        <f t="shared" si="642"/>
        <v/>
      </c>
      <c r="BY602" s="13" t="str">
        <f t="shared" si="643"/>
        <v/>
      </c>
      <c r="BZ602" s="14" t="str">
        <f t="shared" si="633"/>
        <v/>
      </c>
      <c r="CA602" s="48" t="str">
        <f t="shared" si="634"/>
        <v>X</v>
      </c>
      <c r="CB602" s="44" t="str">
        <f t="shared" si="635"/>
        <v/>
      </c>
      <c r="CC602" s="44" t="str">
        <f t="shared" si="659"/>
        <v/>
      </c>
      <c r="CD602" s="44" t="str">
        <f t="shared" si="645"/>
        <v/>
      </c>
      <c r="CE602" s="44" t="str">
        <f t="shared" si="689"/>
        <v>X</v>
      </c>
      <c r="CF602" s="44" t="str">
        <f t="shared" si="660"/>
        <v/>
      </c>
      <c r="CG602" s="44" t="str">
        <f t="shared" si="661"/>
        <v/>
      </c>
      <c r="CH602" s="44" t="str">
        <f t="shared" si="662"/>
        <v/>
      </c>
      <c r="CI602" s="44" t="str">
        <f t="shared" si="663"/>
        <v/>
      </c>
      <c r="CJ602" s="44" t="str">
        <f t="shared" si="664"/>
        <v/>
      </c>
      <c r="CK602" s="44" t="str">
        <f t="shared" si="665"/>
        <v/>
      </c>
      <c r="CL602" s="44" t="str">
        <f t="shared" si="666"/>
        <v/>
      </c>
      <c r="CM602" s="43" t="str">
        <f t="shared" si="667"/>
        <v/>
      </c>
      <c r="CN602" s="43" t="str">
        <f t="shared" si="668"/>
        <v/>
      </c>
      <c r="CO602" s="43" t="str">
        <f t="shared" si="669"/>
        <v/>
      </c>
      <c r="CP602" s="44" t="str">
        <f t="shared" si="646"/>
        <v/>
      </c>
      <c r="CQ602" s="44" t="str">
        <f t="shared" si="670"/>
        <v/>
      </c>
      <c r="CR602" s="43" t="str">
        <f t="shared" si="691"/>
        <v/>
      </c>
      <c r="CS602" s="44" t="s">
        <v>5285</v>
      </c>
      <c r="CT602" s="44" t="s">
        <v>5285</v>
      </c>
      <c r="CU602" s="44" t="str">
        <f t="shared" si="673"/>
        <v/>
      </c>
      <c r="CV602" s="44" t="str">
        <f t="shared" si="674"/>
        <v/>
      </c>
      <c r="CW602" s="44" t="str">
        <f t="shared" si="675"/>
        <v/>
      </c>
      <c r="CX602" s="44" t="str">
        <f t="shared" si="676"/>
        <v/>
      </c>
      <c r="CY602" s="44" t="str">
        <f t="shared" si="677"/>
        <v/>
      </c>
      <c r="CZ602" s="44" t="str">
        <f t="shared" si="678"/>
        <v/>
      </c>
      <c r="DA602" s="49" t="str">
        <f t="shared" si="671"/>
        <v/>
      </c>
      <c r="DB602" s="44" t="str">
        <f t="shared" si="679"/>
        <v/>
      </c>
      <c r="DC602" s="44" t="str">
        <f t="shared" si="680"/>
        <v/>
      </c>
      <c r="DD602" s="44" t="str">
        <f t="shared" si="681"/>
        <v/>
      </c>
      <c r="DE602" s="44" t="str">
        <f t="shared" si="682"/>
        <v/>
      </c>
      <c r="DF602" s="44" t="str">
        <f t="shared" si="683"/>
        <v/>
      </c>
      <c r="DG602" s="44" t="str">
        <f t="shared" si="684"/>
        <v/>
      </c>
      <c r="DH602" s="44" t="str">
        <f t="shared" si="644"/>
        <v>X</v>
      </c>
      <c r="DI602" s="50" t="str">
        <f t="shared" si="685"/>
        <v/>
      </c>
      <c r="DJ602" s="50" t="str">
        <f t="shared" si="690"/>
        <v>X</v>
      </c>
      <c r="DK602" s="50" t="str">
        <f t="shared" si="686"/>
        <v/>
      </c>
      <c r="DL602" s="50" t="str">
        <f t="shared" si="687"/>
        <v/>
      </c>
      <c r="DM602" s="51" t="str">
        <f t="shared" si="639"/>
        <v>033128000</v>
      </c>
      <c r="DN602" s="52"/>
      <c r="DO602" s="53" t="s">
        <v>5255</v>
      </c>
      <c r="DP602" s="52"/>
      <c r="DQ602" s="53"/>
      <c r="DR602" s="52" t="str">
        <f t="shared" si="672"/>
        <v/>
      </c>
      <c r="DS602" s="53"/>
      <c r="DT602" s="52"/>
      <c r="DU602" s="53"/>
      <c r="DV602" s="52"/>
      <c r="DW602" s="228"/>
      <c r="DX602" s="228"/>
      <c r="EI602" s="83"/>
      <c r="EJ602" s="102"/>
      <c r="EK602" s="102"/>
      <c r="EL602" s="102"/>
      <c r="EM602" s="102"/>
      <c r="EN602" s="102"/>
      <c r="EO602" s="102"/>
      <c r="EP602" s="102"/>
      <c r="EQ602" s="102"/>
      <c r="ER602" s="102"/>
      <c r="ES602" s="102"/>
      <c r="ET602" s="102"/>
      <c r="EU602" s="102"/>
      <c r="EV602" s="102"/>
      <c r="FL602" s="36" t="str">
        <f t="shared" si="638"/>
        <v/>
      </c>
    </row>
    <row r="603" spans="1:168" s="36" customFormat="1" ht="49.5" customHeight="1" x14ac:dyDescent="0.35">
      <c r="A603" s="67"/>
      <c r="B603" s="39"/>
      <c r="C603" s="39"/>
      <c r="D603" s="40" t="s">
        <v>5226</v>
      </c>
      <c r="E603" s="41" t="s">
        <v>909</v>
      </c>
      <c r="F603" s="41" t="s">
        <v>5227</v>
      </c>
      <c r="G603" s="41"/>
      <c r="H603" s="41" t="s">
        <v>5789</v>
      </c>
      <c r="I603" s="41" t="s">
        <v>5787</v>
      </c>
      <c r="J603" s="41" t="s">
        <v>5788</v>
      </c>
      <c r="K603" s="41"/>
      <c r="L603" s="41"/>
      <c r="M603" s="41" t="s">
        <v>3036</v>
      </c>
      <c r="N603" s="41" t="s">
        <v>3037</v>
      </c>
      <c r="O603" s="29" t="s">
        <v>4108</v>
      </c>
      <c r="P603" s="30" t="s">
        <v>4109</v>
      </c>
      <c r="Q603" s="31"/>
      <c r="R603" s="31"/>
      <c r="S603" s="32" t="s">
        <v>5226</v>
      </c>
      <c r="T603" s="33"/>
      <c r="U603" s="33" t="s">
        <v>4818</v>
      </c>
      <c r="V603" s="33" t="s">
        <v>5227</v>
      </c>
      <c r="W603" s="33" t="s">
        <v>1628</v>
      </c>
      <c r="X603" s="33" t="s">
        <v>4108</v>
      </c>
      <c r="Y603" s="33" t="s">
        <v>4109</v>
      </c>
      <c r="Z603" s="33">
        <v>1</v>
      </c>
      <c r="AA603" s="34" t="s">
        <v>4110</v>
      </c>
      <c r="AB603" s="34">
        <v>111</v>
      </c>
      <c r="AC603" s="34" t="s">
        <v>4111</v>
      </c>
      <c r="AD603" s="34" t="s">
        <v>4112</v>
      </c>
      <c r="AE603" s="34" t="s">
        <v>5684</v>
      </c>
      <c r="AF603" s="34" t="s">
        <v>5226</v>
      </c>
      <c r="AG603" s="34" t="s">
        <v>5227</v>
      </c>
      <c r="AH603" s="34" t="s">
        <v>5700</v>
      </c>
      <c r="AI603" s="34" t="s">
        <v>3089</v>
      </c>
      <c r="AJ603" s="34" t="s">
        <v>4818</v>
      </c>
      <c r="AK603" s="34" t="s">
        <v>1628</v>
      </c>
      <c r="AL603" s="34" t="s">
        <v>4714</v>
      </c>
      <c r="AM603" s="34" t="s">
        <v>1633</v>
      </c>
      <c r="AN603" s="34">
        <v>1</v>
      </c>
      <c r="AO603" s="34" t="s">
        <v>5230</v>
      </c>
      <c r="AP603" s="34" t="s">
        <v>5693</v>
      </c>
      <c r="AQ603" s="56">
        <v>1</v>
      </c>
      <c r="AR603" s="56">
        <v>2</v>
      </c>
      <c r="AS603" s="56">
        <v>2</v>
      </c>
      <c r="AT603" s="42" t="s">
        <v>2920</v>
      </c>
      <c r="AU603" s="42" t="s">
        <v>3188</v>
      </c>
      <c r="AV603" s="42" t="s">
        <v>4106</v>
      </c>
      <c r="AW603" s="35" t="s">
        <v>5709</v>
      </c>
      <c r="AX603" s="35" t="s">
        <v>5228</v>
      </c>
      <c r="AY603" s="35" t="s">
        <v>5229</v>
      </c>
      <c r="AZ603" s="43" t="str">
        <f t="shared" si="647"/>
        <v>X</v>
      </c>
      <c r="BA603" s="44"/>
      <c r="BB603" s="43" t="str">
        <f t="shared" si="648"/>
        <v/>
      </c>
      <c r="BC603" s="45" t="str">
        <f t="shared" si="649"/>
        <v/>
      </c>
      <c r="BD603" s="45" t="str">
        <f t="shared" si="650"/>
        <v/>
      </c>
      <c r="BE603" s="45" t="s">
        <v>5691</v>
      </c>
      <c r="BF603" s="45" t="str">
        <f t="shared" si="627"/>
        <v/>
      </c>
      <c r="BG603" s="45" t="str">
        <f t="shared" si="651"/>
        <v/>
      </c>
      <c r="BH603" s="12" t="str">
        <f t="shared" si="652"/>
        <v/>
      </c>
      <c r="BI603" s="43" t="str">
        <f t="shared" si="653"/>
        <v/>
      </c>
      <c r="BJ603" s="46" t="str">
        <f t="shared" si="654"/>
        <v/>
      </c>
      <c r="BK603" s="46" t="str">
        <f t="shared" si="655"/>
        <v/>
      </c>
      <c r="BL603" s="46" t="str">
        <f t="shared" si="656"/>
        <v/>
      </c>
      <c r="BM603" s="43" t="str">
        <f t="shared" si="657"/>
        <v/>
      </c>
      <c r="BN603" s="43" t="str">
        <f t="shared" si="658"/>
        <v/>
      </c>
      <c r="BO603" s="44" t="str">
        <f t="shared" si="628"/>
        <v/>
      </c>
      <c r="BP603" s="44" t="str">
        <f t="shared" si="640"/>
        <v>X</v>
      </c>
      <c r="BQ603" s="44" t="str">
        <f t="shared" si="641"/>
        <v/>
      </c>
      <c r="BR603" s="46" t="str">
        <f t="shared" si="629"/>
        <v/>
      </c>
      <c r="BS603" s="47" t="str">
        <f t="shared" si="630"/>
        <v/>
      </c>
      <c r="BT603" s="46" t="str">
        <f t="shared" si="631"/>
        <v/>
      </c>
      <c r="BU603" s="46" t="str">
        <f t="shared" si="632"/>
        <v/>
      </c>
      <c r="BV603" s="73" t="str">
        <f t="shared" si="637"/>
        <v/>
      </c>
      <c r="BW603" s="47" t="str">
        <f t="shared" si="636"/>
        <v/>
      </c>
      <c r="BX603" s="47" t="str">
        <f t="shared" si="642"/>
        <v/>
      </c>
      <c r="BY603" s="13" t="str">
        <f t="shared" si="643"/>
        <v/>
      </c>
      <c r="BZ603" s="14" t="str">
        <f t="shared" si="633"/>
        <v/>
      </c>
      <c r="CA603" s="48" t="str">
        <f t="shared" si="634"/>
        <v>X</v>
      </c>
      <c r="CB603" s="44" t="str">
        <f t="shared" si="635"/>
        <v/>
      </c>
      <c r="CC603" s="44" t="str">
        <f t="shared" si="659"/>
        <v/>
      </c>
      <c r="CD603" s="44" t="str">
        <f t="shared" si="645"/>
        <v/>
      </c>
      <c r="CE603" s="44" t="str">
        <f t="shared" si="689"/>
        <v>X</v>
      </c>
      <c r="CF603" s="44" t="str">
        <f t="shared" si="660"/>
        <v/>
      </c>
      <c r="CG603" s="44" t="str">
        <f t="shared" si="661"/>
        <v/>
      </c>
      <c r="CH603" s="44" t="str">
        <f t="shared" si="662"/>
        <v/>
      </c>
      <c r="CI603" s="44" t="str">
        <f t="shared" si="663"/>
        <v/>
      </c>
      <c r="CJ603" s="44" t="str">
        <f t="shared" si="664"/>
        <v/>
      </c>
      <c r="CK603" s="44" t="str">
        <f t="shared" si="665"/>
        <v/>
      </c>
      <c r="CL603" s="44" t="str">
        <f t="shared" si="666"/>
        <v/>
      </c>
      <c r="CM603" s="43" t="str">
        <f t="shared" si="667"/>
        <v/>
      </c>
      <c r="CN603" s="43" t="str">
        <f t="shared" si="668"/>
        <v/>
      </c>
      <c r="CO603" s="43" t="str">
        <f t="shared" si="669"/>
        <v/>
      </c>
      <c r="CP603" s="44" t="str">
        <f t="shared" si="646"/>
        <v/>
      </c>
      <c r="CQ603" s="44" t="str">
        <f t="shared" si="670"/>
        <v/>
      </c>
      <c r="CR603" s="43" t="str">
        <f t="shared" si="691"/>
        <v/>
      </c>
      <c r="CS603" s="44" t="s">
        <v>5285</v>
      </c>
      <c r="CT603" s="44" t="s">
        <v>5285</v>
      </c>
      <c r="CU603" s="44" t="str">
        <f t="shared" si="673"/>
        <v/>
      </c>
      <c r="CV603" s="44" t="str">
        <f t="shared" si="674"/>
        <v/>
      </c>
      <c r="CW603" s="44" t="str">
        <f t="shared" si="675"/>
        <v/>
      </c>
      <c r="CX603" s="44" t="str">
        <f t="shared" si="676"/>
        <v/>
      </c>
      <c r="CY603" s="44" t="str">
        <f t="shared" si="677"/>
        <v/>
      </c>
      <c r="CZ603" s="44" t="str">
        <f t="shared" si="678"/>
        <v/>
      </c>
      <c r="DA603" s="49" t="str">
        <f t="shared" si="671"/>
        <v/>
      </c>
      <c r="DB603" s="44" t="str">
        <f t="shared" si="679"/>
        <v/>
      </c>
      <c r="DC603" s="44" t="str">
        <f t="shared" si="680"/>
        <v/>
      </c>
      <c r="DD603" s="44" t="str">
        <f t="shared" si="681"/>
        <v/>
      </c>
      <c r="DE603" s="44" t="str">
        <f t="shared" si="682"/>
        <v/>
      </c>
      <c r="DF603" s="44" t="str">
        <f t="shared" si="683"/>
        <v/>
      </c>
      <c r="DG603" s="44" t="str">
        <f t="shared" si="684"/>
        <v/>
      </c>
      <c r="DH603" s="44" t="str">
        <f t="shared" si="644"/>
        <v>X</v>
      </c>
      <c r="DI603" s="50" t="str">
        <f t="shared" si="685"/>
        <v/>
      </c>
      <c r="DJ603" s="50" t="str">
        <f t="shared" si="690"/>
        <v>X</v>
      </c>
      <c r="DK603" s="50" t="str">
        <f t="shared" si="686"/>
        <v/>
      </c>
      <c r="DL603" s="50" t="str">
        <f t="shared" si="687"/>
        <v/>
      </c>
      <c r="DM603" s="51" t="str">
        <f t="shared" si="639"/>
        <v>033128000</v>
      </c>
      <c r="DN603" s="52"/>
      <c r="DO603" s="53" t="s">
        <v>5255</v>
      </c>
      <c r="DP603" s="52"/>
      <c r="DQ603" s="53"/>
      <c r="DR603" s="52" t="str">
        <f t="shared" si="672"/>
        <v/>
      </c>
      <c r="DS603" s="53"/>
      <c r="DT603" s="52"/>
      <c r="DU603" s="53"/>
      <c r="DV603" s="52"/>
      <c r="DW603" s="228"/>
      <c r="DX603" s="228"/>
      <c r="EI603" s="83"/>
      <c r="EJ603" s="102"/>
      <c r="EK603" s="102"/>
      <c r="EL603" s="102"/>
      <c r="EM603" s="102"/>
      <c r="EN603" s="102"/>
      <c r="EO603" s="102"/>
      <c r="EP603" s="102"/>
      <c r="EQ603" s="102"/>
      <c r="ER603" s="102"/>
      <c r="ES603" s="102"/>
      <c r="ET603" s="102"/>
      <c r="EU603" s="102"/>
      <c r="EV603" s="102"/>
      <c r="FL603" s="36" t="str">
        <f t="shared" si="638"/>
        <v/>
      </c>
    </row>
    <row r="604" spans="1:168" s="36" customFormat="1" ht="49.5" customHeight="1" x14ac:dyDescent="0.35">
      <c r="A604" s="67"/>
      <c r="B604" s="39"/>
      <c r="C604" s="39"/>
      <c r="D604" s="40" t="s">
        <v>5226</v>
      </c>
      <c r="E604" s="41" t="s">
        <v>5725</v>
      </c>
      <c r="F604" s="41" t="s">
        <v>5227</v>
      </c>
      <c r="G604" s="41"/>
      <c r="H604" s="41" t="s">
        <v>5790</v>
      </c>
      <c r="I604" s="41" t="s">
        <v>5791</v>
      </c>
      <c r="J604" s="41" t="s">
        <v>5792</v>
      </c>
      <c r="K604" s="41" t="s">
        <v>5255</v>
      </c>
      <c r="L604" s="41"/>
      <c r="M604" s="41" t="s">
        <v>5237</v>
      </c>
      <c r="N604" s="41" t="s">
        <v>5238</v>
      </c>
      <c r="O604" s="29" t="s">
        <v>869</v>
      </c>
      <c r="P604" s="30" t="s">
        <v>5239</v>
      </c>
      <c r="Q604" s="31"/>
      <c r="R604" s="31"/>
      <c r="S604" s="32" t="s">
        <v>5226</v>
      </c>
      <c r="T604" s="33"/>
      <c r="U604" s="33" t="s">
        <v>4735</v>
      </c>
      <c r="V604" s="33" t="s">
        <v>5227</v>
      </c>
      <c r="W604" s="33" t="s">
        <v>1643</v>
      </c>
      <c r="X604" s="33" t="s">
        <v>869</v>
      </c>
      <c r="Y604" s="33" t="s">
        <v>5239</v>
      </c>
      <c r="Z604" s="33">
        <v>1</v>
      </c>
      <c r="AA604" s="34" t="s">
        <v>4110</v>
      </c>
      <c r="AB604" s="34">
        <v>111</v>
      </c>
      <c r="AC604" s="34" t="s">
        <v>4111</v>
      </c>
      <c r="AD604" s="34" t="s">
        <v>4112</v>
      </c>
      <c r="AE604" s="34" t="s">
        <v>5684</v>
      </c>
      <c r="AF604" s="34" t="s">
        <v>5226</v>
      </c>
      <c r="AG604" s="34" t="s">
        <v>5227</v>
      </c>
      <c r="AH604" s="34" t="s">
        <v>5700</v>
      </c>
      <c r="AI604" s="34" t="s">
        <v>3089</v>
      </c>
      <c r="AJ604" s="34" t="s">
        <v>4735</v>
      </c>
      <c r="AK604" s="34" t="s">
        <v>1643</v>
      </c>
      <c r="AL604" s="34" t="s">
        <v>4714</v>
      </c>
      <c r="AM604" s="34" t="s">
        <v>1633</v>
      </c>
      <c r="AN604" s="34">
        <v>1</v>
      </c>
      <c r="AO604" s="34" t="s">
        <v>5230</v>
      </c>
      <c r="AP604" s="34" t="s">
        <v>5693</v>
      </c>
      <c r="AQ604" s="56">
        <v>1</v>
      </c>
      <c r="AR604" s="56">
        <v>2</v>
      </c>
      <c r="AS604" s="56">
        <v>2</v>
      </c>
      <c r="AT604" s="42" t="s">
        <v>2920</v>
      </c>
      <c r="AU604" s="42" t="s">
        <v>3188</v>
      </c>
      <c r="AV604" s="42" t="s">
        <v>4106</v>
      </c>
      <c r="AW604" s="35" t="s">
        <v>5709</v>
      </c>
      <c r="AX604" s="35" t="s">
        <v>5228</v>
      </c>
      <c r="AY604" s="35" t="s">
        <v>5229</v>
      </c>
      <c r="AZ604" s="43" t="str">
        <f t="shared" si="647"/>
        <v>X</v>
      </c>
      <c r="BA604" s="44"/>
      <c r="BB604" s="43" t="str">
        <f t="shared" si="648"/>
        <v/>
      </c>
      <c r="BC604" s="45" t="str">
        <f t="shared" si="649"/>
        <v/>
      </c>
      <c r="BD604" s="45" t="str">
        <f t="shared" si="650"/>
        <v/>
      </c>
      <c r="BE604" s="45" t="s">
        <v>5691</v>
      </c>
      <c r="BF604" s="45" t="str">
        <f t="shared" si="627"/>
        <v/>
      </c>
      <c r="BG604" s="45" t="str">
        <f t="shared" si="651"/>
        <v/>
      </c>
      <c r="BH604" s="12" t="str">
        <f t="shared" si="652"/>
        <v/>
      </c>
      <c r="BI604" s="43" t="str">
        <f t="shared" si="653"/>
        <v/>
      </c>
      <c r="BJ604" s="46" t="str">
        <f t="shared" si="654"/>
        <v/>
      </c>
      <c r="BK604" s="46" t="str">
        <f t="shared" si="655"/>
        <v/>
      </c>
      <c r="BL604" s="46" t="str">
        <f t="shared" si="656"/>
        <v/>
      </c>
      <c r="BM604" s="43" t="str">
        <f t="shared" si="657"/>
        <v/>
      </c>
      <c r="BN604" s="43" t="str">
        <f t="shared" si="658"/>
        <v/>
      </c>
      <c r="BO604" s="44" t="str">
        <f t="shared" si="628"/>
        <v/>
      </c>
      <c r="BP604" s="44" t="str">
        <f t="shared" si="640"/>
        <v>X</v>
      </c>
      <c r="BQ604" s="44" t="str">
        <f t="shared" si="641"/>
        <v/>
      </c>
      <c r="BR604" s="46" t="str">
        <f t="shared" si="629"/>
        <v/>
      </c>
      <c r="BS604" s="47" t="str">
        <f t="shared" si="630"/>
        <v/>
      </c>
      <c r="BT604" s="46" t="str">
        <f t="shared" si="631"/>
        <v/>
      </c>
      <c r="BU604" s="46" t="str">
        <f t="shared" si="632"/>
        <v/>
      </c>
      <c r="BV604" s="73" t="str">
        <f t="shared" si="637"/>
        <v/>
      </c>
      <c r="BW604" s="47" t="str">
        <f t="shared" si="636"/>
        <v/>
      </c>
      <c r="BX604" s="47" t="str">
        <f t="shared" si="642"/>
        <v/>
      </c>
      <c r="BY604" s="13" t="str">
        <f t="shared" si="643"/>
        <v/>
      </c>
      <c r="BZ604" s="14" t="str">
        <f t="shared" si="633"/>
        <v/>
      </c>
      <c r="CA604" s="48" t="str">
        <f t="shared" si="634"/>
        <v>X</v>
      </c>
      <c r="CB604" s="44" t="str">
        <f t="shared" si="635"/>
        <v/>
      </c>
      <c r="CC604" s="44" t="str">
        <f t="shared" si="659"/>
        <v/>
      </c>
      <c r="CD604" s="44" t="str">
        <f t="shared" si="645"/>
        <v/>
      </c>
      <c r="CE604" s="44" t="str">
        <f t="shared" si="689"/>
        <v>X</v>
      </c>
      <c r="CF604" s="44" t="str">
        <f t="shared" si="660"/>
        <v/>
      </c>
      <c r="CG604" s="44" t="str">
        <f t="shared" si="661"/>
        <v/>
      </c>
      <c r="CH604" s="44" t="str">
        <f t="shared" si="662"/>
        <v/>
      </c>
      <c r="CI604" s="44" t="str">
        <f t="shared" si="663"/>
        <v/>
      </c>
      <c r="CJ604" s="44" t="str">
        <f t="shared" si="664"/>
        <v/>
      </c>
      <c r="CK604" s="44" t="str">
        <f t="shared" si="665"/>
        <v/>
      </c>
      <c r="CL604" s="44" t="str">
        <f t="shared" si="666"/>
        <v/>
      </c>
      <c r="CM604" s="43" t="str">
        <f t="shared" si="667"/>
        <v/>
      </c>
      <c r="CN604" s="43" t="str">
        <f t="shared" si="668"/>
        <v/>
      </c>
      <c r="CO604" s="43" t="str">
        <f t="shared" si="669"/>
        <v/>
      </c>
      <c r="CP604" s="44" t="str">
        <f t="shared" si="646"/>
        <v/>
      </c>
      <c r="CQ604" s="44" t="str">
        <f t="shared" si="670"/>
        <v/>
      </c>
      <c r="CR604" s="43" t="str">
        <f t="shared" si="691"/>
        <v/>
      </c>
      <c r="CS604" s="44" t="s">
        <v>5285</v>
      </c>
      <c r="CT604" s="44" t="s">
        <v>5285</v>
      </c>
      <c r="CU604" s="44" t="str">
        <f t="shared" si="673"/>
        <v/>
      </c>
      <c r="CV604" s="44" t="str">
        <f t="shared" si="674"/>
        <v/>
      </c>
      <c r="CW604" s="44" t="str">
        <f t="shared" si="675"/>
        <v/>
      </c>
      <c r="CX604" s="44" t="str">
        <f t="shared" si="676"/>
        <v/>
      </c>
      <c r="CY604" s="44" t="str">
        <f t="shared" si="677"/>
        <v/>
      </c>
      <c r="CZ604" s="44" t="str">
        <f t="shared" si="678"/>
        <v/>
      </c>
      <c r="DA604" s="49" t="str">
        <f t="shared" si="671"/>
        <v/>
      </c>
      <c r="DB604" s="44" t="str">
        <f t="shared" si="679"/>
        <v/>
      </c>
      <c r="DC604" s="44" t="str">
        <f t="shared" si="680"/>
        <v/>
      </c>
      <c r="DD604" s="44" t="str">
        <f t="shared" si="681"/>
        <v/>
      </c>
      <c r="DE604" s="44" t="str">
        <f t="shared" si="682"/>
        <v/>
      </c>
      <c r="DF604" s="44" t="str">
        <f t="shared" si="683"/>
        <v/>
      </c>
      <c r="DG604" s="44" t="str">
        <f t="shared" si="684"/>
        <v/>
      </c>
      <c r="DH604" s="44" t="str">
        <f t="shared" si="644"/>
        <v>X</v>
      </c>
      <c r="DI604" s="50" t="str">
        <f t="shared" si="685"/>
        <v/>
      </c>
      <c r="DJ604" s="50" t="str">
        <f t="shared" si="690"/>
        <v>X</v>
      </c>
      <c r="DK604" s="50" t="str">
        <f t="shared" si="686"/>
        <v/>
      </c>
      <c r="DL604" s="50" t="str">
        <f t="shared" si="687"/>
        <v/>
      </c>
      <c r="DM604" s="51" t="str">
        <f t="shared" si="639"/>
        <v>033128000</v>
      </c>
      <c r="DN604" s="52"/>
      <c r="DO604" s="53"/>
      <c r="DP604" s="52"/>
      <c r="DQ604" s="53"/>
      <c r="DR604" s="52" t="str">
        <f t="shared" si="672"/>
        <v/>
      </c>
      <c r="DS604" s="53"/>
      <c r="DT604" s="52"/>
      <c r="DU604" s="53"/>
      <c r="DV604" s="52"/>
      <c r="DW604" s="229"/>
      <c r="DX604" s="229"/>
      <c r="EI604" s="83"/>
      <c r="EJ604" s="102"/>
      <c r="EK604" s="102"/>
      <c r="EL604" s="102"/>
      <c r="EM604" s="102"/>
      <c r="EN604" s="102"/>
      <c r="EO604" s="102"/>
      <c r="EP604" s="102"/>
      <c r="EQ604" s="102"/>
      <c r="ER604" s="102"/>
      <c r="ES604" s="102"/>
      <c r="ET604" s="102"/>
      <c r="EU604" s="102"/>
      <c r="EV604" s="102"/>
      <c r="FL604" s="36" t="str">
        <f t="shared" si="638"/>
        <v/>
      </c>
    </row>
    <row r="605" spans="1:168" s="36" customFormat="1" ht="49.5" customHeight="1" x14ac:dyDescent="0.35">
      <c r="A605" s="67"/>
      <c r="B605" s="39"/>
      <c r="C605" s="39"/>
      <c r="D605" s="40" t="s">
        <v>5226</v>
      </c>
      <c r="E605" s="41" t="s">
        <v>5734</v>
      </c>
      <c r="F605" s="41" t="s">
        <v>5227</v>
      </c>
      <c r="G605" s="41"/>
      <c r="H605" s="41" t="s">
        <v>5793</v>
      </c>
      <c r="I605" s="41" t="s">
        <v>5791</v>
      </c>
      <c r="J605" s="41" t="s">
        <v>5792</v>
      </c>
      <c r="K605" s="41" t="s">
        <v>5255</v>
      </c>
      <c r="L605" s="41"/>
      <c r="M605" s="41" t="s">
        <v>5237</v>
      </c>
      <c r="N605" s="41" t="s">
        <v>5238</v>
      </c>
      <c r="O605" s="29" t="s">
        <v>869</v>
      </c>
      <c r="P605" s="30" t="s">
        <v>5239</v>
      </c>
      <c r="Q605" s="31"/>
      <c r="R605" s="31"/>
      <c r="S605" s="32" t="s">
        <v>5226</v>
      </c>
      <c r="T605" s="33"/>
      <c r="U605" s="33" t="s">
        <v>4735</v>
      </c>
      <c r="V605" s="33" t="s">
        <v>5227</v>
      </c>
      <c r="W605" s="33" t="s">
        <v>1643</v>
      </c>
      <c r="X605" s="33" t="s">
        <v>869</v>
      </c>
      <c r="Y605" s="33" t="s">
        <v>5239</v>
      </c>
      <c r="Z605" s="33">
        <v>1</v>
      </c>
      <c r="AA605" s="34" t="s">
        <v>4110</v>
      </c>
      <c r="AB605" s="34">
        <v>111</v>
      </c>
      <c r="AC605" s="34" t="s">
        <v>4111</v>
      </c>
      <c r="AD605" s="34" t="s">
        <v>4112</v>
      </c>
      <c r="AE605" s="34" t="s">
        <v>5684</v>
      </c>
      <c r="AF605" s="34" t="s">
        <v>5226</v>
      </c>
      <c r="AG605" s="34" t="s">
        <v>5227</v>
      </c>
      <c r="AH605" s="34" t="s">
        <v>5700</v>
      </c>
      <c r="AI605" s="34" t="s">
        <v>3089</v>
      </c>
      <c r="AJ605" s="34" t="s">
        <v>4735</v>
      </c>
      <c r="AK605" s="34" t="s">
        <v>1643</v>
      </c>
      <c r="AL605" s="34" t="s">
        <v>4714</v>
      </c>
      <c r="AM605" s="34" t="s">
        <v>1633</v>
      </c>
      <c r="AN605" s="34">
        <v>1</v>
      </c>
      <c r="AO605" s="34" t="s">
        <v>5230</v>
      </c>
      <c r="AP605" s="34" t="s">
        <v>5693</v>
      </c>
      <c r="AQ605" s="56">
        <v>1</v>
      </c>
      <c r="AR605" s="56">
        <v>2</v>
      </c>
      <c r="AS605" s="56">
        <v>2</v>
      </c>
      <c r="AT605" s="42" t="s">
        <v>2920</v>
      </c>
      <c r="AU605" s="42" t="s">
        <v>3188</v>
      </c>
      <c r="AV605" s="42" t="s">
        <v>4106</v>
      </c>
      <c r="AW605" s="35" t="s">
        <v>5709</v>
      </c>
      <c r="AX605" s="35" t="s">
        <v>5228</v>
      </c>
      <c r="AY605" s="35" t="s">
        <v>5229</v>
      </c>
      <c r="AZ605" s="43" t="str">
        <f t="shared" si="647"/>
        <v>X</v>
      </c>
      <c r="BA605" s="44"/>
      <c r="BB605" s="43" t="str">
        <f t="shared" si="648"/>
        <v/>
      </c>
      <c r="BC605" s="45" t="str">
        <f t="shared" si="649"/>
        <v/>
      </c>
      <c r="BD605" s="45" t="str">
        <f t="shared" si="650"/>
        <v/>
      </c>
      <c r="BE605" s="45" t="s">
        <v>5691</v>
      </c>
      <c r="BF605" s="45" t="str">
        <f t="shared" si="627"/>
        <v/>
      </c>
      <c r="BG605" s="45" t="str">
        <f t="shared" si="651"/>
        <v/>
      </c>
      <c r="BH605" s="12" t="str">
        <f t="shared" si="652"/>
        <v/>
      </c>
      <c r="BI605" s="43" t="str">
        <f t="shared" si="653"/>
        <v/>
      </c>
      <c r="BJ605" s="46" t="str">
        <f t="shared" si="654"/>
        <v/>
      </c>
      <c r="BK605" s="46" t="str">
        <f t="shared" si="655"/>
        <v/>
      </c>
      <c r="BL605" s="46" t="str">
        <f t="shared" si="656"/>
        <v/>
      </c>
      <c r="BM605" s="43" t="str">
        <f t="shared" si="657"/>
        <v/>
      </c>
      <c r="BN605" s="43" t="str">
        <f t="shared" si="658"/>
        <v/>
      </c>
      <c r="BO605" s="44" t="str">
        <f t="shared" si="628"/>
        <v/>
      </c>
      <c r="BP605" s="44" t="str">
        <f t="shared" si="640"/>
        <v>X</v>
      </c>
      <c r="BQ605" s="44" t="str">
        <f t="shared" si="641"/>
        <v/>
      </c>
      <c r="BR605" s="46" t="str">
        <f t="shared" si="629"/>
        <v/>
      </c>
      <c r="BS605" s="47" t="str">
        <f t="shared" si="630"/>
        <v/>
      </c>
      <c r="BT605" s="46" t="str">
        <f t="shared" si="631"/>
        <v/>
      </c>
      <c r="BU605" s="46" t="str">
        <f t="shared" si="632"/>
        <v/>
      </c>
      <c r="BV605" s="73" t="str">
        <f t="shared" si="637"/>
        <v/>
      </c>
      <c r="BW605" s="47" t="str">
        <f t="shared" si="636"/>
        <v/>
      </c>
      <c r="BX605" s="47" t="str">
        <f t="shared" si="642"/>
        <v/>
      </c>
      <c r="BY605" s="13" t="str">
        <f t="shared" si="643"/>
        <v/>
      </c>
      <c r="BZ605" s="14" t="str">
        <f t="shared" si="633"/>
        <v/>
      </c>
      <c r="CA605" s="48" t="str">
        <f t="shared" si="634"/>
        <v>X</v>
      </c>
      <c r="CB605" s="44" t="str">
        <f t="shared" si="635"/>
        <v/>
      </c>
      <c r="CC605" s="44" t="str">
        <f t="shared" si="659"/>
        <v/>
      </c>
      <c r="CD605" s="44" t="str">
        <f t="shared" si="645"/>
        <v/>
      </c>
      <c r="CE605" s="44" t="str">
        <f t="shared" si="689"/>
        <v>X</v>
      </c>
      <c r="CF605" s="44" t="str">
        <f t="shared" si="660"/>
        <v/>
      </c>
      <c r="CG605" s="44" t="str">
        <f t="shared" si="661"/>
        <v/>
      </c>
      <c r="CH605" s="44" t="str">
        <f t="shared" si="662"/>
        <v/>
      </c>
      <c r="CI605" s="44" t="str">
        <f t="shared" si="663"/>
        <v/>
      </c>
      <c r="CJ605" s="44" t="str">
        <f t="shared" si="664"/>
        <v/>
      </c>
      <c r="CK605" s="44" t="str">
        <f t="shared" si="665"/>
        <v/>
      </c>
      <c r="CL605" s="44" t="str">
        <f t="shared" si="666"/>
        <v/>
      </c>
      <c r="CM605" s="43" t="str">
        <f t="shared" si="667"/>
        <v/>
      </c>
      <c r="CN605" s="43" t="str">
        <f t="shared" si="668"/>
        <v/>
      </c>
      <c r="CO605" s="43" t="str">
        <f t="shared" si="669"/>
        <v/>
      </c>
      <c r="CP605" s="44" t="str">
        <f t="shared" si="646"/>
        <v/>
      </c>
      <c r="CQ605" s="44" t="str">
        <f t="shared" si="670"/>
        <v/>
      </c>
      <c r="CR605" s="43" t="str">
        <f t="shared" si="691"/>
        <v/>
      </c>
      <c r="CS605" s="44" t="s">
        <v>5285</v>
      </c>
      <c r="CT605" s="44" t="s">
        <v>5285</v>
      </c>
      <c r="CU605" s="44" t="str">
        <f t="shared" si="673"/>
        <v/>
      </c>
      <c r="CV605" s="44" t="str">
        <f t="shared" si="674"/>
        <v/>
      </c>
      <c r="CW605" s="44" t="str">
        <f t="shared" si="675"/>
        <v/>
      </c>
      <c r="CX605" s="44" t="str">
        <f t="shared" si="676"/>
        <v/>
      </c>
      <c r="CY605" s="44" t="str">
        <f t="shared" si="677"/>
        <v/>
      </c>
      <c r="CZ605" s="44" t="str">
        <f t="shared" si="678"/>
        <v/>
      </c>
      <c r="DA605" s="49" t="str">
        <f t="shared" si="671"/>
        <v/>
      </c>
      <c r="DB605" s="44" t="str">
        <f t="shared" si="679"/>
        <v/>
      </c>
      <c r="DC605" s="44" t="str">
        <f t="shared" si="680"/>
        <v/>
      </c>
      <c r="DD605" s="44" t="str">
        <f t="shared" si="681"/>
        <v/>
      </c>
      <c r="DE605" s="44" t="str">
        <f t="shared" si="682"/>
        <v/>
      </c>
      <c r="DF605" s="44" t="str">
        <f t="shared" si="683"/>
        <v/>
      </c>
      <c r="DG605" s="44" t="str">
        <f t="shared" si="684"/>
        <v/>
      </c>
      <c r="DH605" s="44" t="str">
        <f t="shared" si="644"/>
        <v>X</v>
      </c>
      <c r="DI605" s="50" t="str">
        <f t="shared" si="685"/>
        <v/>
      </c>
      <c r="DJ605" s="50" t="str">
        <f t="shared" si="690"/>
        <v>X</v>
      </c>
      <c r="DK605" s="50" t="str">
        <f t="shared" si="686"/>
        <v/>
      </c>
      <c r="DL605" s="50" t="str">
        <f t="shared" si="687"/>
        <v/>
      </c>
      <c r="DM605" s="51" t="str">
        <f t="shared" si="639"/>
        <v>033128000</v>
      </c>
      <c r="DN605" s="52"/>
      <c r="DO605" s="53"/>
      <c r="DP605" s="52"/>
      <c r="DQ605" s="53"/>
      <c r="DR605" s="52" t="str">
        <f t="shared" si="672"/>
        <v/>
      </c>
      <c r="DS605" s="53"/>
      <c r="DT605" s="52"/>
      <c r="DU605" s="53"/>
      <c r="DV605" s="52"/>
      <c r="DW605" s="229"/>
      <c r="DX605" s="229"/>
      <c r="EI605" s="83"/>
      <c r="EJ605" s="102"/>
      <c r="EK605" s="102"/>
      <c r="EL605" s="102"/>
      <c r="EM605" s="102"/>
      <c r="EN605" s="102"/>
      <c r="EO605" s="102"/>
      <c r="EP605" s="102"/>
      <c r="EQ605" s="102"/>
      <c r="ER605" s="102"/>
      <c r="ES605" s="102"/>
      <c r="ET605" s="102"/>
      <c r="EU605" s="102"/>
      <c r="EV605" s="102"/>
      <c r="FL605" s="36" t="str">
        <f t="shared" si="638"/>
        <v/>
      </c>
    </row>
    <row r="606" spans="1:168" s="36" customFormat="1" ht="49.5" customHeight="1" x14ac:dyDescent="0.35">
      <c r="A606" s="67"/>
      <c r="B606" s="39"/>
      <c r="C606" s="39"/>
      <c r="D606" s="40"/>
      <c r="E606" s="41"/>
      <c r="F606" s="41"/>
      <c r="G606" s="41"/>
      <c r="H606" s="41"/>
      <c r="I606" s="41"/>
      <c r="J606" s="41"/>
      <c r="K606" s="41"/>
      <c r="L606" s="41"/>
      <c r="M606" s="41"/>
      <c r="N606" s="41"/>
      <c r="O606" s="29"/>
      <c r="P606" s="30"/>
      <c r="Q606" s="31"/>
      <c r="R606" s="31"/>
      <c r="S606" s="32" t="s">
        <v>5226</v>
      </c>
      <c r="T606" s="33"/>
      <c r="U606" s="33" t="s">
        <v>6459</v>
      </c>
      <c r="V606" s="33" t="s">
        <v>5227</v>
      </c>
      <c r="W606" s="33" t="s">
        <v>5603</v>
      </c>
      <c r="X606" s="33" t="s">
        <v>4108</v>
      </c>
      <c r="Y606" s="33" t="s">
        <v>4109</v>
      </c>
      <c r="Z606" s="33">
        <v>1</v>
      </c>
      <c r="AA606" s="34" t="s">
        <v>7632</v>
      </c>
      <c r="AB606" s="34">
        <v>1111</v>
      </c>
      <c r="AC606" s="34" t="s">
        <v>7631</v>
      </c>
      <c r="AD606" s="34" t="s">
        <v>7613</v>
      </c>
      <c r="AE606" s="34" t="s">
        <v>7615</v>
      </c>
      <c r="AF606" s="34" t="s">
        <v>5226</v>
      </c>
      <c r="AG606" s="34" t="s">
        <v>5227</v>
      </c>
      <c r="AH606" s="34" t="s">
        <v>6459</v>
      </c>
      <c r="AI606" s="34" t="s">
        <v>5603</v>
      </c>
      <c r="AJ606" s="34" t="s">
        <v>4106</v>
      </c>
      <c r="AK606" s="34" t="s">
        <v>5691</v>
      </c>
      <c r="AL606" s="34" t="s">
        <v>4106</v>
      </c>
      <c r="AM606" s="34" t="s">
        <v>5691</v>
      </c>
      <c r="AN606" s="34">
        <v>1</v>
      </c>
      <c r="AO606" s="34" t="s">
        <v>5230</v>
      </c>
      <c r="AP606" s="34" t="s">
        <v>5693</v>
      </c>
      <c r="AQ606" s="56">
        <v>1</v>
      </c>
      <c r="AR606" s="56">
        <v>2</v>
      </c>
      <c r="AS606" s="56">
        <v>2</v>
      </c>
      <c r="AT606" s="42" t="s">
        <v>2920</v>
      </c>
      <c r="AU606" s="42" t="s">
        <v>3188</v>
      </c>
      <c r="AV606" s="42" t="s">
        <v>4106</v>
      </c>
      <c r="AW606" s="35" t="s">
        <v>5709</v>
      </c>
      <c r="AX606" s="35" t="s">
        <v>5228</v>
      </c>
      <c r="AY606" s="35" t="s">
        <v>5229</v>
      </c>
      <c r="AZ606" s="43" t="str">
        <f t="shared" si="647"/>
        <v/>
      </c>
      <c r="BA606" s="44" t="s">
        <v>5255</v>
      </c>
      <c r="BB606" s="43" t="str">
        <f t="shared" si="648"/>
        <v/>
      </c>
      <c r="BC606" s="45" t="str">
        <f t="shared" si="649"/>
        <v/>
      </c>
      <c r="BD606" s="45" t="str">
        <f t="shared" si="650"/>
        <v/>
      </c>
      <c r="BE606" s="45" t="s">
        <v>5691</v>
      </c>
      <c r="BF606" s="45" t="str">
        <f t="shared" si="627"/>
        <v/>
      </c>
      <c r="BG606" s="45" t="str">
        <f t="shared" si="651"/>
        <v/>
      </c>
      <c r="BH606" s="12" t="str">
        <f t="shared" si="652"/>
        <v/>
      </c>
      <c r="BI606" s="43" t="str">
        <f t="shared" si="653"/>
        <v/>
      </c>
      <c r="BJ606" s="46" t="str">
        <f t="shared" si="654"/>
        <v/>
      </c>
      <c r="BK606" s="46" t="str">
        <f t="shared" si="655"/>
        <v/>
      </c>
      <c r="BL606" s="46" t="str">
        <f t="shared" si="656"/>
        <v/>
      </c>
      <c r="BM606" s="43" t="str">
        <f t="shared" si="657"/>
        <v/>
      </c>
      <c r="BN606" s="43" t="str">
        <f t="shared" si="658"/>
        <v/>
      </c>
      <c r="BO606" s="44" t="str">
        <f t="shared" si="628"/>
        <v/>
      </c>
      <c r="BP606" s="44" t="str">
        <f t="shared" si="640"/>
        <v>X</v>
      </c>
      <c r="BQ606" s="44" t="str">
        <f t="shared" si="641"/>
        <v/>
      </c>
      <c r="BR606" s="46" t="str">
        <f t="shared" si="629"/>
        <v/>
      </c>
      <c r="BS606" s="47" t="str">
        <f t="shared" si="630"/>
        <v/>
      </c>
      <c r="BT606" s="46" t="str">
        <f t="shared" si="631"/>
        <v/>
      </c>
      <c r="BU606" s="46" t="str">
        <f t="shared" si="632"/>
        <v/>
      </c>
      <c r="BV606" s="73" t="str">
        <f t="shared" si="637"/>
        <v/>
      </c>
      <c r="BW606" s="47" t="str">
        <f t="shared" si="636"/>
        <v/>
      </c>
      <c r="BX606" s="47" t="str">
        <f t="shared" si="642"/>
        <v/>
      </c>
      <c r="BY606" s="13" t="str">
        <f t="shared" si="643"/>
        <v/>
      </c>
      <c r="BZ606" s="14" t="str">
        <f t="shared" si="633"/>
        <v/>
      </c>
      <c r="CA606" s="48" t="str">
        <f t="shared" si="634"/>
        <v>X</v>
      </c>
      <c r="CB606" s="44" t="str">
        <f t="shared" si="635"/>
        <v/>
      </c>
      <c r="CC606" s="44" t="str">
        <f t="shared" si="659"/>
        <v/>
      </c>
      <c r="CD606" s="44" t="str">
        <f t="shared" si="645"/>
        <v/>
      </c>
      <c r="CE606" s="44" t="str">
        <f t="shared" si="689"/>
        <v>X</v>
      </c>
      <c r="CF606" s="44" t="str">
        <f t="shared" si="660"/>
        <v/>
      </c>
      <c r="CG606" s="44" t="str">
        <f t="shared" si="661"/>
        <v/>
      </c>
      <c r="CH606" s="44" t="str">
        <f t="shared" si="662"/>
        <v/>
      </c>
      <c r="CI606" s="44" t="str">
        <f t="shared" si="663"/>
        <v/>
      </c>
      <c r="CJ606" s="44" t="str">
        <f t="shared" si="664"/>
        <v/>
      </c>
      <c r="CK606" s="44" t="str">
        <f t="shared" si="665"/>
        <v/>
      </c>
      <c r="CL606" s="44" t="str">
        <f t="shared" si="666"/>
        <v/>
      </c>
      <c r="CM606" s="43" t="str">
        <f t="shared" si="667"/>
        <v/>
      </c>
      <c r="CN606" s="43" t="str">
        <f t="shared" si="668"/>
        <v/>
      </c>
      <c r="CO606" s="43" t="str">
        <f t="shared" si="669"/>
        <v/>
      </c>
      <c r="CP606" s="44" t="str">
        <f t="shared" si="646"/>
        <v/>
      </c>
      <c r="CQ606" s="44" t="str">
        <f t="shared" si="670"/>
        <v>X</v>
      </c>
      <c r="CR606" s="43" t="str">
        <f t="shared" si="691"/>
        <v/>
      </c>
      <c r="CS606" s="44" t="s">
        <v>8783</v>
      </c>
      <c r="CT606" s="44">
        <v>1</v>
      </c>
      <c r="CU606" s="44" t="str">
        <f t="shared" si="673"/>
        <v/>
      </c>
      <c r="CV606" s="44" t="str">
        <f t="shared" si="674"/>
        <v/>
      </c>
      <c r="CW606" s="44" t="str">
        <f t="shared" si="675"/>
        <v/>
      </c>
      <c r="CX606" s="44" t="str">
        <f t="shared" si="676"/>
        <v/>
      </c>
      <c r="CY606" s="44" t="str">
        <f t="shared" si="677"/>
        <v/>
      </c>
      <c r="CZ606" s="44" t="str">
        <f t="shared" si="678"/>
        <v/>
      </c>
      <c r="DA606" s="49" t="str">
        <f t="shared" si="671"/>
        <v/>
      </c>
      <c r="DB606" s="44" t="str">
        <f t="shared" si="679"/>
        <v/>
      </c>
      <c r="DC606" s="44" t="str">
        <f t="shared" si="680"/>
        <v/>
      </c>
      <c r="DD606" s="44" t="str">
        <f t="shared" si="681"/>
        <v/>
      </c>
      <c r="DE606" s="44" t="str">
        <f t="shared" si="682"/>
        <v/>
      </c>
      <c r="DF606" s="44" t="str">
        <f t="shared" si="683"/>
        <v/>
      </c>
      <c r="DG606" s="44" t="str">
        <f t="shared" si="684"/>
        <v/>
      </c>
      <c r="DH606" s="44" t="str">
        <f t="shared" si="644"/>
        <v>X</v>
      </c>
      <c r="DI606" s="50" t="str">
        <f t="shared" si="685"/>
        <v/>
      </c>
      <c r="DJ606" s="50" t="str">
        <f t="shared" si="690"/>
        <v>X</v>
      </c>
      <c r="DK606" s="50" t="str">
        <f t="shared" si="686"/>
        <v/>
      </c>
      <c r="DL606" s="50" t="str">
        <f t="shared" si="687"/>
        <v/>
      </c>
      <c r="DM606" s="51" t="str">
        <f t="shared" si="639"/>
        <v>033128000</v>
      </c>
      <c r="DN606" s="52"/>
      <c r="DO606" s="53" t="s">
        <v>5255</v>
      </c>
      <c r="DP606" s="52"/>
      <c r="DQ606" s="53" t="str">
        <f t="shared" si="688"/>
        <v>X</v>
      </c>
      <c r="DR606" s="52" t="str">
        <f t="shared" si="672"/>
        <v/>
      </c>
      <c r="DS606" s="53"/>
      <c r="DT606" s="52"/>
      <c r="DU606" s="53"/>
      <c r="DV606" s="52"/>
      <c r="DW606" s="99"/>
      <c r="DX606" s="99"/>
      <c r="EI606" s="83"/>
      <c r="EJ606" s="102"/>
      <c r="EK606" s="102"/>
      <c r="EL606" s="102"/>
      <c r="EM606" s="102"/>
      <c r="EN606" s="102"/>
      <c r="EO606" s="102"/>
      <c r="EP606" s="102"/>
      <c r="EQ606" s="102"/>
      <c r="ER606" s="102"/>
      <c r="ES606" s="102"/>
      <c r="ET606" s="102"/>
      <c r="EU606" s="102"/>
      <c r="EV606" s="102"/>
      <c r="FL606" s="36" t="str">
        <f t="shared" si="638"/>
        <v>X</v>
      </c>
    </row>
    <row r="607" spans="1:168" s="36" customFormat="1" ht="49.5" customHeight="1" x14ac:dyDescent="0.35">
      <c r="A607" s="67"/>
      <c r="B607" s="39"/>
      <c r="C607" s="39"/>
      <c r="D607" s="40" t="s">
        <v>3144</v>
      </c>
      <c r="E607" s="41" t="s">
        <v>5707</v>
      </c>
      <c r="F607" s="41" t="s">
        <v>6034</v>
      </c>
      <c r="G607" s="41"/>
      <c r="H607" s="41" t="s">
        <v>4860</v>
      </c>
      <c r="I607" s="41" t="s">
        <v>4861</v>
      </c>
      <c r="J607" s="41" t="s">
        <v>4862</v>
      </c>
      <c r="K607" s="41"/>
      <c r="L607" s="41"/>
      <c r="M607" s="41" t="s">
        <v>3085</v>
      </c>
      <c r="N607" s="41" t="s">
        <v>3086</v>
      </c>
      <c r="O607" s="29" t="s">
        <v>4108</v>
      </c>
      <c r="P607" s="30" t="s">
        <v>4109</v>
      </c>
      <c r="Q607" s="31"/>
      <c r="R607" s="31"/>
      <c r="S607" s="32" t="s">
        <v>3144</v>
      </c>
      <c r="T607" s="33"/>
      <c r="U607" s="33" t="s">
        <v>4106</v>
      </c>
      <c r="V607" s="33" t="s">
        <v>6034</v>
      </c>
      <c r="W607" s="33"/>
      <c r="X607" s="33" t="s">
        <v>4108</v>
      </c>
      <c r="Y607" s="33" t="s">
        <v>4109</v>
      </c>
      <c r="Z607" s="33">
        <v>1</v>
      </c>
      <c r="AA607" s="34" t="s">
        <v>4110</v>
      </c>
      <c r="AB607" s="34">
        <v>111</v>
      </c>
      <c r="AC607" s="34" t="s">
        <v>4111</v>
      </c>
      <c r="AD607" s="34" t="s">
        <v>4112</v>
      </c>
      <c r="AE607" s="34" t="s">
        <v>5684</v>
      </c>
      <c r="AF607" s="34" t="s">
        <v>5716</v>
      </c>
      <c r="AG607" s="34" t="s">
        <v>5721</v>
      </c>
      <c r="AH607" s="34" t="s">
        <v>5700</v>
      </c>
      <c r="AI607" s="34" t="s">
        <v>3089</v>
      </c>
      <c r="AJ607" s="34" t="s">
        <v>4106</v>
      </c>
      <c r="AK607" s="34" t="s">
        <v>5691</v>
      </c>
      <c r="AL607" s="34" t="s">
        <v>4106</v>
      </c>
      <c r="AM607" s="34" t="s">
        <v>5691</v>
      </c>
      <c r="AN607" s="34">
        <v>1</v>
      </c>
      <c r="AO607" s="34" t="s">
        <v>5693</v>
      </c>
      <c r="AP607" s="34" t="s">
        <v>5693</v>
      </c>
      <c r="AQ607" s="56">
        <v>0</v>
      </c>
      <c r="AR607" s="56">
        <v>2</v>
      </c>
      <c r="AS607" s="56">
        <v>2</v>
      </c>
      <c r="AT607" s="42" t="s">
        <v>909</v>
      </c>
      <c r="AU607" s="42" t="s">
        <v>268</v>
      </c>
      <c r="AV607" s="42" t="s">
        <v>4106</v>
      </c>
      <c r="AW607" s="35" t="s">
        <v>5718</v>
      </c>
      <c r="AX607" s="35" t="s">
        <v>5719</v>
      </c>
      <c r="AY607" s="35" t="s">
        <v>5720</v>
      </c>
      <c r="AZ607" s="43" t="str">
        <f t="shared" si="647"/>
        <v>X</v>
      </c>
      <c r="BA607" s="44"/>
      <c r="BB607" s="43" t="str">
        <f t="shared" si="648"/>
        <v/>
      </c>
      <c r="BC607" s="45" t="str">
        <f t="shared" si="649"/>
        <v/>
      </c>
      <c r="BD607" s="45" t="str">
        <f t="shared" si="650"/>
        <v/>
      </c>
      <c r="BE607" s="45" t="s">
        <v>5691</v>
      </c>
      <c r="BF607" s="45" t="str">
        <f t="shared" si="627"/>
        <v/>
      </c>
      <c r="BG607" s="45" t="str">
        <f t="shared" si="651"/>
        <v/>
      </c>
      <c r="BH607" s="12" t="str">
        <f t="shared" si="652"/>
        <v/>
      </c>
      <c r="BI607" s="43" t="str">
        <f t="shared" si="653"/>
        <v/>
      </c>
      <c r="BJ607" s="46" t="str">
        <f t="shared" si="654"/>
        <v/>
      </c>
      <c r="BK607" s="46" t="str">
        <f t="shared" si="655"/>
        <v/>
      </c>
      <c r="BL607" s="46" t="str">
        <f t="shared" si="656"/>
        <v/>
      </c>
      <c r="BM607" s="43" t="str">
        <f t="shared" si="657"/>
        <v/>
      </c>
      <c r="BN607" s="43" t="str">
        <f t="shared" si="658"/>
        <v/>
      </c>
      <c r="BO607" s="44" t="str">
        <f t="shared" si="628"/>
        <v/>
      </c>
      <c r="BP607" s="44" t="str">
        <f t="shared" si="640"/>
        <v>X</v>
      </c>
      <c r="BQ607" s="44" t="str">
        <f t="shared" si="641"/>
        <v/>
      </c>
      <c r="BR607" s="46" t="str">
        <f t="shared" si="629"/>
        <v/>
      </c>
      <c r="BS607" s="47" t="str">
        <f t="shared" si="630"/>
        <v/>
      </c>
      <c r="BT607" s="46" t="str">
        <f t="shared" si="631"/>
        <v/>
      </c>
      <c r="BU607" s="46" t="str">
        <f t="shared" si="632"/>
        <v/>
      </c>
      <c r="BV607" s="73" t="str">
        <f t="shared" si="637"/>
        <v/>
      </c>
      <c r="BW607" s="47" t="str">
        <f t="shared" si="636"/>
        <v/>
      </c>
      <c r="BX607" s="47" t="str">
        <f t="shared" si="642"/>
        <v/>
      </c>
      <c r="BY607" s="13" t="str">
        <f t="shared" si="643"/>
        <v/>
      </c>
      <c r="BZ607" s="14" t="str">
        <f t="shared" si="633"/>
        <v/>
      </c>
      <c r="CA607" s="48" t="str">
        <f t="shared" si="634"/>
        <v>X</v>
      </c>
      <c r="CB607" s="44" t="str">
        <f t="shared" si="635"/>
        <v/>
      </c>
      <c r="CC607" s="44" t="str">
        <f t="shared" si="659"/>
        <v/>
      </c>
      <c r="CD607" s="44" t="str">
        <f t="shared" si="645"/>
        <v/>
      </c>
      <c r="CE607" s="44" t="str">
        <f t="shared" si="689"/>
        <v/>
      </c>
      <c r="CF607" s="44" t="str">
        <f t="shared" si="660"/>
        <v/>
      </c>
      <c r="CG607" s="44" t="str">
        <f t="shared" si="661"/>
        <v/>
      </c>
      <c r="CH607" s="44" t="str">
        <f t="shared" si="662"/>
        <v/>
      </c>
      <c r="CI607" s="44" t="str">
        <f t="shared" si="663"/>
        <v/>
      </c>
      <c r="CJ607" s="44" t="str">
        <f t="shared" si="664"/>
        <v/>
      </c>
      <c r="CK607" s="44" t="str">
        <f t="shared" si="665"/>
        <v/>
      </c>
      <c r="CL607" s="44" t="str">
        <f t="shared" si="666"/>
        <v/>
      </c>
      <c r="CM607" s="43" t="str">
        <f t="shared" si="667"/>
        <v/>
      </c>
      <c r="CN607" s="43" t="str">
        <f t="shared" si="668"/>
        <v/>
      </c>
      <c r="CO607" s="43" t="str">
        <f t="shared" si="669"/>
        <v/>
      </c>
      <c r="CP607" s="44" t="str">
        <f t="shared" si="646"/>
        <v/>
      </c>
      <c r="CQ607" s="44" t="str">
        <f t="shared" si="670"/>
        <v/>
      </c>
      <c r="CR607" s="43" t="str">
        <f t="shared" si="691"/>
        <v/>
      </c>
      <c r="CS607" s="44">
        <v>0</v>
      </c>
      <c r="CT607" s="44">
        <v>0</v>
      </c>
      <c r="CU607" s="44" t="str">
        <f t="shared" si="673"/>
        <v/>
      </c>
      <c r="CV607" s="44" t="str">
        <f t="shared" si="674"/>
        <v/>
      </c>
      <c r="CW607" s="44" t="str">
        <f t="shared" si="675"/>
        <v/>
      </c>
      <c r="CX607" s="44" t="str">
        <f t="shared" si="676"/>
        <v/>
      </c>
      <c r="CY607" s="44" t="str">
        <f t="shared" si="677"/>
        <v/>
      </c>
      <c r="CZ607" s="44" t="str">
        <f t="shared" si="678"/>
        <v/>
      </c>
      <c r="DA607" s="49" t="str">
        <f t="shared" si="671"/>
        <v/>
      </c>
      <c r="DB607" s="44" t="str">
        <f t="shared" si="679"/>
        <v/>
      </c>
      <c r="DC607" s="44" t="str">
        <f t="shared" si="680"/>
        <v/>
      </c>
      <c r="DD607" s="44" t="str">
        <f t="shared" si="681"/>
        <v/>
      </c>
      <c r="DE607" s="44" t="str">
        <f t="shared" si="682"/>
        <v/>
      </c>
      <c r="DF607" s="44" t="str">
        <f t="shared" si="683"/>
        <v/>
      </c>
      <c r="DG607" s="44" t="str">
        <f t="shared" si="684"/>
        <v/>
      </c>
      <c r="DH607" s="44" t="str">
        <f t="shared" si="644"/>
        <v>X</v>
      </c>
      <c r="DI607" s="50" t="str">
        <f t="shared" si="685"/>
        <v/>
      </c>
      <c r="DJ607" s="50" t="str">
        <f t="shared" si="690"/>
        <v/>
      </c>
      <c r="DK607" s="50" t="str">
        <f t="shared" si="686"/>
        <v/>
      </c>
      <c r="DL607" s="50" t="str">
        <f t="shared" si="687"/>
        <v/>
      </c>
      <c r="DM607" s="51" t="str">
        <f t="shared" si="639"/>
        <v>006028000</v>
      </c>
      <c r="DN607" s="52"/>
      <c r="DO607" s="53"/>
      <c r="DP607" s="52"/>
      <c r="DQ607" s="53" t="str">
        <f t="shared" si="688"/>
        <v/>
      </c>
      <c r="DR607" s="52" t="str">
        <f t="shared" si="672"/>
        <v/>
      </c>
      <c r="DS607" s="53"/>
      <c r="DT607" s="52"/>
      <c r="DU607" s="53"/>
      <c r="DV607" s="52"/>
      <c r="DW607" s="99"/>
      <c r="DX607" s="99"/>
      <c r="EI607" s="83"/>
      <c r="EJ607" s="102"/>
      <c r="EK607" s="102"/>
      <c r="EL607" s="102"/>
      <c r="EM607" s="102"/>
      <c r="EN607" s="102"/>
      <c r="EO607" s="102"/>
      <c r="EP607" s="102"/>
      <c r="EQ607" s="102"/>
      <c r="ER607" s="102"/>
      <c r="ES607" s="102"/>
      <c r="ET607" s="102"/>
      <c r="EU607" s="102"/>
      <c r="EV607" s="102"/>
      <c r="FL607" s="36" t="str">
        <f t="shared" si="638"/>
        <v/>
      </c>
    </row>
    <row r="608" spans="1:168" s="36" customFormat="1" ht="49.5" customHeight="1" x14ac:dyDescent="0.35">
      <c r="A608" s="67"/>
      <c r="B608" s="39"/>
      <c r="C608" s="39"/>
      <c r="D608" s="40" t="s">
        <v>4455</v>
      </c>
      <c r="E608" s="41" t="s">
        <v>4106</v>
      </c>
      <c r="F608" s="41" t="s">
        <v>4456</v>
      </c>
      <c r="G608" s="41"/>
      <c r="H608" s="41"/>
      <c r="I608" s="41" t="s">
        <v>5372</v>
      </c>
      <c r="J608" s="41" t="s">
        <v>1829</v>
      </c>
      <c r="K608" s="41"/>
      <c r="L608" s="41"/>
      <c r="M608" s="41" t="s">
        <v>2984</v>
      </c>
      <c r="N608" s="41" t="s">
        <v>2985</v>
      </c>
      <c r="O608" s="29" t="s">
        <v>4108</v>
      </c>
      <c r="P608" s="30" t="s">
        <v>4109</v>
      </c>
      <c r="Q608" s="31"/>
      <c r="R608" s="31"/>
      <c r="S608" s="32" t="s">
        <v>4455</v>
      </c>
      <c r="T608" s="33"/>
      <c r="U608" s="33" t="s">
        <v>4106</v>
      </c>
      <c r="V608" s="33" t="s">
        <v>4456</v>
      </c>
      <c r="W608" s="33" t="s">
        <v>5691</v>
      </c>
      <c r="X608" s="33" t="s">
        <v>4108</v>
      </c>
      <c r="Y608" s="33" t="s">
        <v>4109</v>
      </c>
      <c r="Z608" s="33">
        <v>1</v>
      </c>
      <c r="AA608" s="34" t="s">
        <v>4110</v>
      </c>
      <c r="AB608" s="34">
        <v>111</v>
      </c>
      <c r="AC608" s="34" t="s">
        <v>4111</v>
      </c>
      <c r="AD608" s="34" t="s">
        <v>4112</v>
      </c>
      <c r="AE608" s="34" t="s">
        <v>5684</v>
      </c>
      <c r="AF608" s="34" t="s">
        <v>4458</v>
      </c>
      <c r="AG608" s="34" t="s">
        <v>4459</v>
      </c>
      <c r="AH608" s="34" t="s">
        <v>5734</v>
      </c>
      <c r="AI608" s="34" t="s">
        <v>2988</v>
      </c>
      <c r="AJ608" s="34" t="s">
        <v>4106</v>
      </c>
      <c r="AK608" s="34" t="s">
        <v>5691</v>
      </c>
      <c r="AL608" s="34" t="s">
        <v>4106</v>
      </c>
      <c r="AM608" s="34" t="s">
        <v>5691</v>
      </c>
      <c r="AN608" s="34">
        <v>1</v>
      </c>
      <c r="AO608" s="34" t="s">
        <v>4460</v>
      </c>
      <c r="AP608" s="34" t="s">
        <v>5693</v>
      </c>
      <c r="AQ608" s="56">
        <v>1</v>
      </c>
      <c r="AR608" s="56">
        <v>2</v>
      </c>
      <c r="AS608" s="56">
        <v>1</v>
      </c>
      <c r="AT608" s="42" t="s">
        <v>258</v>
      </c>
      <c r="AU608" s="42" t="s">
        <v>5358</v>
      </c>
      <c r="AV608" s="42" t="s">
        <v>4106</v>
      </c>
      <c r="AW608" s="35" t="s">
        <v>5685</v>
      </c>
      <c r="AX608" s="35" t="s">
        <v>5702</v>
      </c>
      <c r="AY608" s="35" t="s">
        <v>4457</v>
      </c>
      <c r="AZ608" s="43" t="str">
        <f t="shared" si="647"/>
        <v>X</v>
      </c>
      <c r="BA608" s="44"/>
      <c r="BB608" s="43" t="str">
        <f t="shared" si="648"/>
        <v/>
      </c>
      <c r="BC608" s="45" t="str">
        <f t="shared" si="649"/>
        <v/>
      </c>
      <c r="BD608" s="45" t="str">
        <f t="shared" si="650"/>
        <v/>
      </c>
      <c r="BE608" s="45" t="s">
        <v>5691</v>
      </c>
      <c r="BF608" s="45" t="str">
        <f t="shared" si="627"/>
        <v/>
      </c>
      <c r="BG608" s="45" t="str">
        <f t="shared" si="651"/>
        <v/>
      </c>
      <c r="BH608" s="12" t="str">
        <f t="shared" si="652"/>
        <v/>
      </c>
      <c r="BI608" s="43" t="str">
        <f t="shared" si="653"/>
        <v/>
      </c>
      <c r="BJ608" s="46" t="str">
        <f t="shared" si="654"/>
        <v/>
      </c>
      <c r="BK608" s="46" t="str">
        <f t="shared" si="655"/>
        <v/>
      </c>
      <c r="BL608" s="46" t="str">
        <f t="shared" si="656"/>
        <v/>
      </c>
      <c r="BM608" s="43" t="str">
        <f t="shared" si="657"/>
        <v/>
      </c>
      <c r="BN608" s="43" t="str">
        <f t="shared" si="658"/>
        <v/>
      </c>
      <c r="BO608" s="44" t="str">
        <f t="shared" si="628"/>
        <v/>
      </c>
      <c r="BP608" s="44" t="str">
        <f t="shared" si="640"/>
        <v>X</v>
      </c>
      <c r="BQ608" s="44" t="str">
        <f t="shared" si="641"/>
        <v/>
      </c>
      <c r="BR608" s="46" t="str">
        <f t="shared" si="629"/>
        <v/>
      </c>
      <c r="BS608" s="47" t="str">
        <f t="shared" si="630"/>
        <v/>
      </c>
      <c r="BT608" s="46" t="str">
        <f t="shared" si="631"/>
        <v/>
      </c>
      <c r="BU608" s="46" t="str">
        <f t="shared" si="632"/>
        <v/>
      </c>
      <c r="BV608" s="73" t="str">
        <f t="shared" si="637"/>
        <v/>
      </c>
      <c r="BW608" s="47" t="str">
        <f t="shared" si="636"/>
        <v/>
      </c>
      <c r="BX608" s="47" t="str">
        <f t="shared" si="642"/>
        <v/>
      </c>
      <c r="BY608" s="13" t="str">
        <f t="shared" si="643"/>
        <v/>
      </c>
      <c r="BZ608" s="14" t="str">
        <f t="shared" si="633"/>
        <v/>
      </c>
      <c r="CA608" s="48" t="str">
        <f t="shared" si="634"/>
        <v>X</v>
      </c>
      <c r="CB608" s="44" t="str">
        <f t="shared" si="635"/>
        <v/>
      </c>
      <c r="CC608" s="44" t="str">
        <f t="shared" si="659"/>
        <v/>
      </c>
      <c r="CD608" s="44" t="str">
        <f t="shared" si="645"/>
        <v/>
      </c>
      <c r="CE608" s="44" t="str">
        <f t="shared" si="689"/>
        <v/>
      </c>
      <c r="CF608" s="44" t="str">
        <f t="shared" si="660"/>
        <v/>
      </c>
      <c r="CG608" s="44" t="str">
        <f t="shared" si="661"/>
        <v/>
      </c>
      <c r="CH608" s="44" t="str">
        <f t="shared" si="662"/>
        <v/>
      </c>
      <c r="CI608" s="44" t="str">
        <f t="shared" si="663"/>
        <v/>
      </c>
      <c r="CJ608" s="44" t="str">
        <f t="shared" si="664"/>
        <v/>
      </c>
      <c r="CK608" s="44" t="str">
        <f t="shared" si="665"/>
        <v/>
      </c>
      <c r="CL608" s="44" t="str">
        <f t="shared" si="666"/>
        <v/>
      </c>
      <c r="CM608" s="43" t="str">
        <f t="shared" si="667"/>
        <v/>
      </c>
      <c r="CN608" s="43" t="str">
        <f t="shared" si="668"/>
        <v/>
      </c>
      <c r="CO608" s="43" t="str">
        <f t="shared" si="669"/>
        <v/>
      </c>
      <c r="CP608" s="44" t="str">
        <f t="shared" si="646"/>
        <v/>
      </c>
      <c r="CQ608" s="44" t="str">
        <f t="shared" si="670"/>
        <v/>
      </c>
      <c r="CR608" s="43" t="str">
        <f t="shared" si="691"/>
        <v/>
      </c>
      <c r="CS608" s="44">
        <v>0</v>
      </c>
      <c r="CT608" s="44">
        <v>0</v>
      </c>
      <c r="CU608" s="44" t="str">
        <f t="shared" si="673"/>
        <v/>
      </c>
      <c r="CV608" s="44" t="str">
        <f t="shared" si="674"/>
        <v/>
      </c>
      <c r="CW608" s="44" t="str">
        <f t="shared" si="675"/>
        <v/>
      </c>
      <c r="CX608" s="44" t="str">
        <f t="shared" si="676"/>
        <v/>
      </c>
      <c r="CY608" s="44" t="str">
        <f t="shared" si="677"/>
        <v/>
      </c>
      <c r="CZ608" s="44" t="str">
        <f t="shared" si="678"/>
        <v/>
      </c>
      <c r="DA608" s="49" t="str">
        <f t="shared" si="671"/>
        <v/>
      </c>
      <c r="DB608" s="44" t="str">
        <f t="shared" si="679"/>
        <v/>
      </c>
      <c r="DC608" s="44" t="str">
        <f t="shared" si="680"/>
        <v/>
      </c>
      <c r="DD608" s="44" t="str">
        <f t="shared" si="681"/>
        <v/>
      </c>
      <c r="DE608" s="44" t="str">
        <f t="shared" si="682"/>
        <v/>
      </c>
      <c r="DF608" s="44" t="str">
        <f t="shared" si="683"/>
        <v/>
      </c>
      <c r="DG608" s="44" t="str">
        <f t="shared" si="684"/>
        <v/>
      </c>
      <c r="DH608" s="44" t="str">
        <f t="shared" si="644"/>
        <v>X</v>
      </c>
      <c r="DI608" s="50" t="str">
        <f t="shared" si="685"/>
        <v/>
      </c>
      <c r="DJ608" s="50" t="str">
        <f t="shared" si="690"/>
        <v/>
      </c>
      <c r="DK608" s="50" t="str">
        <f t="shared" si="686"/>
        <v/>
      </c>
      <c r="DL608" s="50" t="str">
        <f t="shared" si="687"/>
        <v/>
      </c>
      <c r="DM608" s="51" t="str">
        <f t="shared" si="639"/>
        <v>027096000</v>
      </c>
      <c r="DN608" s="52"/>
      <c r="DO608" s="53"/>
      <c r="DP608" s="52"/>
      <c r="DQ608" s="53" t="str">
        <f t="shared" si="688"/>
        <v/>
      </c>
      <c r="DR608" s="52" t="str">
        <f t="shared" si="672"/>
        <v/>
      </c>
      <c r="DS608" s="53"/>
      <c r="DT608" s="52"/>
      <c r="DU608" s="53"/>
      <c r="DV608" s="52"/>
      <c r="DW608" s="99"/>
      <c r="DX608" s="99"/>
      <c r="EI608" s="83"/>
      <c r="EJ608" s="102"/>
      <c r="EK608" s="102"/>
      <c r="EL608" s="102"/>
      <c r="EM608" s="102"/>
      <c r="EN608" s="102"/>
      <c r="EO608" s="102"/>
      <c r="EP608" s="102"/>
      <c r="EQ608" s="102"/>
      <c r="ER608" s="102"/>
      <c r="ES608" s="102"/>
      <c r="ET608" s="102"/>
      <c r="EU608" s="102"/>
      <c r="EV608" s="102"/>
      <c r="FL608" s="36" t="str">
        <f t="shared" si="638"/>
        <v/>
      </c>
    </row>
    <row r="609" spans="1:168" s="36" customFormat="1" ht="49.5" customHeight="1" x14ac:dyDescent="0.35">
      <c r="A609" s="67"/>
      <c r="B609" s="39"/>
      <c r="C609" s="39"/>
      <c r="D609" s="40" t="s">
        <v>4458</v>
      </c>
      <c r="E609" s="41" t="s">
        <v>4106</v>
      </c>
      <c r="F609" s="41" t="s">
        <v>4459</v>
      </c>
      <c r="G609" s="41"/>
      <c r="H609" s="41"/>
      <c r="I609" s="41" t="s">
        <v>5911</v>
      </c>
      <c r="J609" s="41" t="s">
        <v>5912</v>
      </c>
      <c r="K609" s="41"/>
      <c r="L609" s="41"/>
      <c r="M609" s="41" t="s">
        <v>6282</v>
      </c>
      <c r="N609" s="41" t="s">
        <v>6283</v>
      </c>
      <c r="O609" s="29" t="s">
        <v>4108</v>
      </c>
      <c r="P609" s="30" t="s">
        <v>4109</v>
      </c>
      <c r="Q609" s="31"/>
      <c r="R609" s="31"/>
      <c r="S609" s="32" t="s">
        <v>4458</v>
      </c>
      <c r="T609" s="33"/>
      <c r="U609" s="33" t="s">
        <v>4106</v>
      </c>
      <c r="V609" s="33" t="s">
        <v>4459</v>
      </c>
      <c r="W609" s="33" t="s">
        <v>5691</v>
      </c>
      <c r="X609" s="33" t="s">
        <v>4108</v>
      </c>
      <c r="Y609" s="33" t="s">
        <v>4109</v>
      </c>
      <c r="Z609" s="33">
        <v>1</v>
      </c>
      <c r="AA609" s="34" t="s">
        <v>4110</v>
      </c>
      <c r="AB609" s="34">
        <v>111</v>
      </c>
      <c r="AC609" s="34" t="s">
        <v>4111</v>
      </c>
      <c r="AD609" s="34" t="s">
        <v>4112</v>
      </c>
      <c r="AE609" s="34" t="s">
        <v>5684</v>
      </c>
      <c r="AF609" s="34" t="s">
        <v>4458</v>
      </c>
      <c r="AG609" s="34" t="s">
        <v>4459</v>
      </c>
      <c r="AH609" s="34" t="s">
        <v>5689</v>
      </c>
      <c r="AI609" s="34" t="s">
        <v>5690</v>
      </c>
      <c r="AJ609" s="34" t="s">
        <v>4106</v>
      </c>
      <c r="AK609" s="34" t="s">
        <v>5691</v>
      </c>
      <c r="AL609" s="34" t="s">
        <v>4106</v>
      </c>
      <c r="AM609" s="34" t="s">
        <v>5691</v>
      </c>
      <c r="AN609" s="34">
        <v>1</v>
      </c>
      <c r="AO609" s="34" t="s">
        <v>4460</v>
      </c>
      <c r="AP609" s="34" t="s">
        <v>5693</v>
      </c>
      <c r="AQ609" s="56">
        <v>1</v>
      </c>
      <c r="AR609" s="56">
        <v>2</v>
      </c>
      <c r="AS609" s="56">
        <v>1</v>
      </c>
      <c r="AT609" s="42" t="s">
        <v>258</v>
      </c>
      <c r="AU609" s="42" t="s">
        <v>5358</v>
      </c>
      <c r="AV609" s="42" t="s">
        <v>4106</v>
      </c>
      <c r="AW609" s="35" t="s">
        <v>5685</v>
      </c>
      <c r="AX609" s="35" t="s">
        <v>5702</v>
      </c>
      <c r="AY609" s="35" t="s">
        <v>4457</v>
      </c>
      <c r="AZ609" s="43" t="str">
        <f t="shared" si="647"/>
        <v>X</v>
      </c>
      <c r="BA609" s="44"/>
      <c r="BB609" s="43" t="str">
        <f t="shared" si="648"/>
        <v/>
      </c>
      <c r="BC609" s="45" t="str">
        <f t="shared" si="649"/>
        <v/>
      </c>
      <c r="BD609" s="45" t="str">
        <f t="shared" si="650"/>
        <v/>
      </c>
      <c r="BE609" s="45" t="s">
        <v>5691</v>
      </c>
      <c r="BF609" s="45" t="str">
        <f t="shared" si="627"/>
        <v/>
      </c>
      <c r="BG609" s="45" t="str">
        <f t="shared" si="651"/>
        <v/>
      </c>
      <c r="BH609" s="12" t="str">
        <f t="shared" si="652"/>
        <v/>
      </c>
      <c r="BI609" s="43" t="str">
        <f t="shared" si="653"/>
        <v/>
      </c>
      <c r="BJ609" s="46" t="str">
        <f t="shared" si="654"/>
        <v/>
      </c>
      <c r="BK609" s="46" t="str">
        <f t="shared" si="655"/>
        <v/>
      </c>
      <c r="BL609" s="46" t="str">
        <f t="shared" si="656"/>
        <v/>
      </c>
      <c r="BM609" s="43" t="str">
        <f t="shared" si="657"/>
        <v/>
      </c>
      <c r="BN609" s="43" t="str">
        <f t="shared" si="658"/>
        <v/>
      </c>
      <c r="BO609" s="44" t="str">
        <f t="shared" si="628"/>
        <v/>
      </c>
      <c r="BP609" s="44" t="str">
        <f t="shared" si="640"/>
        <v>X</v>
      </c>
      <c r="BQ609" s="44" t="str">
        <f t="shared" si="641"/>
        <v/>
      </c>
      <c r="BR609" s="46" t="str">
        <f t="shared" si="629"/>
        <v/>
      </c>
      <c r="BS609" s="47" t="str">
        <f t="shared" si="630"/>
        <v/>
      </c>
      <c r="BT609" s="46" t="str">
        <f t="shared" si="631"/>
        <v/>
      </c>
      <c r="BU609" s="46" t="str">
        <f t="shared" si="632"/>
        <v/>
      </c>
      <c r="BV609" s="73" t="str">
        <f t="shared" si="637"/>
        <v/>
      </c>
      <c r="BW609" s="47" t="str">
        <f t="shared" si="636"/>
        <v/>
      </c>
      <c r="BX609" s="47" t="str">
        <f t="shared" si="642"/>
        <v/>
      </c>
      <c r="BY609" s="13" t="str">
        <f t="shared" si="643"/>
        <v/>
      </c>
      <c r="BZ609" s="14" t="str">
        <f t="shared" si="633"/>
        <v/>
      </c>
      <c r="CA609" s="48" t="str">
        <f t="shared" si="634"/>
        <v>X</v>
      </c>
      <c r="CB609" s="44" t="str">
        <f t="shared" si="635"/>
        <v/>
      </c>
      <c r="CC609" s="44" t="str">
        <f t="shared" si="659"/>
        <v/>
      </c>
      <c r="CD609" s="44" t="str">
        <f t="shared" si="645"/>
        <v/>
      </c>
      <c r="CE609" s="44" t="str">
        <f t="shared" si="689"/>
        <v/>
      </c>
      <c r="CF609" s="44" t="str">
        <f t="shared" si="660"/>
        <v/>
      </c>
      <c r="CG609" s="44" t="str">
        <f t="shared" si="661"/>
        <v/>
      </c>
      <c r="CH609" s="44" t="str">
        <f t="shared" si="662"/>
        <v/>
      </c>
      <c r="CI609" s="44" t="str">
        <f t="shared" si="663"/>
        <v/>
      </c>
      <c r="CJ609" s="44" t="str">
        <f t="shared" si="664"/>
        <v/>
      </c>
      <c r="CK609" s="44" t="str">
        <f t="shared" si="665"/>
        <v/>
      </c>
      <c r="CL609" s="44" t="str">
        <f t="shared" si="666"/>
        <v/>
      </c>
      <c r="CM609" s="43" t="str">
        <f t="shared" si="667"/>
        <v/>
      </c>
      <c r="CN609" s="43" t="str">
        <f t="shared" si="668"/>
        <v/>
      </c>
      <c r="CO609" s="43" t="str">
        <f t="shared" si="669"/>
        <v/>
      </c>
      <c r="CP609" s="44" t="str">
        <f t="shared" si="646"/>
        <v/>
      </c>
      <c r="CQ609" s="44" t="str">
        <f t="shared" si="670"/>
        <v/>
      </c>
      <c r="CR609" s="43" t="str">
        <f t="shared" si="691"/>
        <v/>
      </c>
      <c r="CS609" s="44">
        <v>0</v>
      </c>
      <c r="CT609" s="44">
        <v>0</v>
      </c>
      <c r="CU609" s="44" t="str">
        <f t="shared" si="673"/>
        <v/>
      </c>
      <c r="CV609" s="44" t="str">
        <f t="shared" si="674"/>
        <v/>
      </c>
      <c r="CW609" s="44" t="str">
        <f t="shared" si="675"/>
        <v/>
      </c>
      <c r="CX609" s="44" t="str">
        <f t="shared" si="676"/>
        <v/>
      </c>
      <c r="CY609" s="44" t="str">
        <f t="shared" si="677"/>
        <v/>
      </c>
      <c r="CZ609" s="44" t="str">
        <f t="shared" si="678"/>
        <v/>
      </c>
      <c r="DA609" s="49" t="str">
        <f t="shared" si="671"/>
        <v/>
      </c>
      <c r="DB609" s="44" t="str">
        <f t="shared" si="679"/>
        <v/>
      </c>
      <c r="DC609" s="44" t="str">
        <f t="shared" si="680"/>
        <v/>
      </c>
      <c r="DD609" s="44" t="str">
        <f t="shared" si="681"/>
        <v/>
      </c>
      <c r="DE609" s="44" t="str">
        <f t="shared" si="682"/>
        <v/>
      </c>
      <c r="DF609" s="44" t="str">
        <f t="shared" si="683"/>
        <v/>
      </c>
      <c r="DG609" s="44" t="str">
        <f t="shared" si="684"/>
        <v/>
      </c>
      <c r="DH609" s="44" t="str">
        <f t="shared" si="644"/>
        <v>X</v>
      </c>
      <c r="DI609" s="50" t="str">
        <f t="shared" si="685"/>
        <v/>
      </c>
      <c r="DJ609" s="50" t="str">
        <f t="shared" si="690"/>
        <v/>
      </c>
      <c r="DK609" s="50" t="str">
        <f t="shared" si="686"/>
        <v/>
      </c>
      <c r="DL609" s="50" t="str">
        <f t="shared" si="687"/>
        <v/>
      </c>
      <c r="DM609" s="51" t="str">
        <f t="shared" si="639"/>
        <v>027096000</v>
      </c>
      <c r="DN609" s="52"/>
      <c r="DO609" s="53"/>
      <c r="DP609" s="52"/>
      <c r="DQ609" s="53" t="str">
        <f t="shared" si="688"/>
        <v/>
      </c>
      <c r="DR609" s="52" t="str">
        <f t="shared" si="672"/>
        <v/>
      </c>
      <c r="DS609" s="53"/>
      <c r="DT609" s="52"/>
      <c r="DU609" s="53"/>
      <c r="DV609" s="52"/>
      <c r="DW609" s="99"/>
      <c r="DX609" s="99"/>
      <c r="EI609" s="83"/>
      <c r="EJ609" s="102"/>
      <c r="EK609" s="102"/>
      <c r="EL609" s="102"/>
      <c r="EM609" s="102"/>
      <c r="EN609" s="102"/>
      <c r="EO609" s="102"/>
      <c r="EP609" s="102"/>
      <c r="EQ609" s="102"/>
      <c r="ER609" s="102"/>
      <c r="ES609" s="102"/>
      <c r="ET609" s="102"/>
      <c r="EU609" s="102"/>
      <c r="EV609" s="102"/>
      <c r="FL609" s="36" t="str">
        <f t="shared" si="638"/>
        <v/>
      </c>
    </row>
    <row r="610" spans="1:168" s="36" customFormat="1" ht="49.5" customHeight="1" x14ac:dyDescent="0.35">
      <c r="A610" s="67"/>
      <c r="B610" s="39"/>
      <c r="C610" s="39"/>
      <c r="D610" s="40" t="s">
        <v>4458</v>
      </c>
      <c r="E610" s="41" t="s">
        <v>5694</v>
      </c>
      <c r="F610" s="41" t="s">
        <v>4459</v>
      </c>
      <c r="G610" s="41"/>
      <c r="H610" s="41" t="s">
        <v>5258</v>
      </c>
      <c r="I610" s="41" t="s">
        <v>5911</v>
      </c>
      <c r="J610" s="41" t="s">
        <v>5912</v>
      </c>
      <c r="K610" s="41"/>
      <c r="L610" s="41"/>
      <c r="M610" s="41" t="s">
        <v>6282</v>
      </c>
      <c r="N610" s="41" t="s">
        <v>6283</v>
      </c>
      <c r="O610" s="29" t="s">
        <v>4108</v>
      </c>
      <c r="P610" s="30" t="s">
        <v>4109</v>
      </c>
      <c r="Q610" s="31"/>
      <c r="R610" s="31"/>
      <c r="S610" s="32" t="s">
        <v>4458</v>
      </c>
      <c r="T610" s="33"/>
      <c r="U610" s="33" t="s">
        <v>5694</v>
      </c>
      <c r="V610" s="33" t="s">
        <v>4459</v>
      </c>
      <c r="W610" s="33" t="s">
        <v>5695</v>
      </c>
      <c r="X610" s="33" t="s">
        <v>4108</v>
      </c>
      <c r="Y610" s="33" t="s">
        <v>4109</v>
      </c>
      <c r="Z610" s="33">
        <v>1</v>
      </c>
      <c r="AA610" s="34" t="s">
        <v>4110</v>
      </c>
      <c r="AB610" s="34">
        <v>111</v>
      </c>
      <c r="AC610" s="34" t="s">
        <v>4111</v>
      </c>
      <c r="AD610" s="34" t="s">
        <v>4112</v>
      </c>
      <c r="AE610" s="34" t="s">
        <v>5684</v>
      </c>
      <c r="AF610" s="34" t="s">
        <v>4458</v>
      </c>
      <c r="AG610" s="34" t="s">
        <v>4459</v>
      </c>
      <c r="AH610" s="34" t="s">
        <v>5689</v>
      </c>
      <c r="AI610" s="34" t="s">
        <v>5690</v>
      </c>
      <c r="AJ610" s="34" t="s">
        <v>4106</v>
      </c>
      <c r="AK610" s="34" t="s">
        <v>5691</v>
      </c>
      <c r="AL610" s="34" t="s">
        <v>5696</v>
      </c>
      <c r="AM610" s="34" t="s">
        <v>5697</v>
      </c>
      <c r="AN610" s="34">
        <v>1</v>
      </c>
      <c r="AO610" s="34" t="s">
        <v>4460</v>
      </c>
      <c r="AP610" s="34" t="s">
        <v>5693</v>
      </c>
      <c r="AQ610" s="56">
        <v>1</v>
      </c>
      <c r="AR610" s="56">
        <v>2</v>
      </c>
      <c r="AS610" s="56">
        <v>1</v>
      </c>
      <c r="AT610" s="42" t="s">
        <v>258</v>
      </c>
      <c r="AU610" s="42" t="s">
        <v>5358</v>
      </c>
      <c r="AV610" s="42" t="s">
        <v>4106</v>
      </c>
      <c r="AW610" s="35" t="s">
        <v>5685</v>
      </c>
      <c r="AX610" s="35" t="s">
        <v>5702</v>
      </c>
      <c r="AY610" s="35" t="s">
        <v>4457</v>
      </c>
      <c r="AZ610" s="43" t="str">
        <f t="shared" si="647"/>
        <v>X</v>
      </c>
      <c r="BA610" s="44"/>
      <c r="BB610" s="43" t="str">
        <f t="shared" si="648"/>
        <v/>
      </c>
      <c r="BC610" s="45" t="str">
        <f t="shared" si="649"/>
        <v/>
      </c>
      <c r="BD610" s="45" t="str">
        <f t="shared" si="650"/>
        <v/>
      </c>
      <c r="BE610" s="45" t="s">
        <v>5691</v>
      </c>
      <c r="BF610" s="45" t="str">
        <f t="shared" si="627"/>
        <v/>
      </c>
      <c r="BG610" s="45" t="str">
        <f t="shared" si="651"/>
        <v/>
      </c>
      <c r="BH610" s="12" t="str">
        <f t="shared" si="652"/>
        <v/>
      </c>
      <c r="BI610" s="43" t="str">
        <f t="shared" si="653"/>
        <v/>
      </c>
      <c r="BJ610" s="46" t="str">
        <f t="shared" si="654"/>
        <v/>
      </c>
      <c r="BK610" s="46" t="str">
        <f t="shared" si="655"/>
        <v/>
      </c>
      <c r="BL610" s="46" t="str">
        <f t="shared" si="656"/>
        <v/>
      </c>
      <c r="BM610" s="43" t="str">
        <f t="shared" si="657"/>
        <v/>
      </c>
      <c r="BN610" s="43" t="str">
        <f t="shared" si="658"/>
        <v/>
      </c>
      <c r="BO610" s="44" t="str">
        <f t="shared" si="628"/>
        <v/>
      </c>
      <c r="BP610" s="44" t="str">
        <f t="shared" si="640"/>
        <v>X</v>
      </c>
      <c r="BQ610" s="44" t="str">
        <f t="shared" si="641"/>
        <v/>
      </c>
      <c r="BR610" s="46" t="str">
        <f t="shared" si="629"/>
        <v/>
      </c>
      <c r="BS610" s="47" t="str">
        <f t="shared" si="630"/>
        <v/>
      </c>
      <c r="BT610" s="46" t="str">
        <f t="shared" si="631"/>
        <v/>
      </c>
      <c r="BU610" s="46" t="str">
        <f t="shared" si="632"/>
        <v/>
      </c>
      <c r="BV610" s="73" t="str">
        <f t="shared" si="637"/>
        <v/>
      </c>
      <c r="BW610" s="47" t="str">
        <f t="shared" si="636"/>
        <v/>
      </c>
      <c r="BX610" s="47" t="str">
        <f t="shared" si="642"/>
        <v/>
      </c>
      <c r="BY610" s="13" t="str">
        <f t="shared" si="643"/>
        <v/>
      </c>
      <c r="BZ610" s="14" t="str">
        <f t="shared" si="633"/>
        <v/>
      </c>
      <c r="CA610" s="48" t="str">
        <f t="shared" si="634"/>
        <v>X</v>
      </c>
      <c r="CB610" s="44" t="str">
        <f t="shared" si="635"/>
        <v/>
      </c>
      <c r="CC610" s="44" t="str">
        <f t="shared" si="659"/>
        <v/>
      </c>
      <c r="CD610" s="44" t="str">
        <f t="shared" si="645"/>
        <v/>
      </c>
      <c r="CE610" s="44" t="str">
        <f t="shared" si="689"/>
        <v/>
      </c>
      <c r="CF610" s="44" t="str">
        <f t="shared" si="660"/>
        <v/>
      </c>
      <c r="CG610" s="44" t="str">
        <f t="shared" si="661"/>
        <v/>
      </c>
      <c r="CH610" s="44" t="str">
        <f t="shared" si="662"/>
        <v/>
      </c>
      <c r="CI610" s="44" t="str">
        <f t="shared" si="663"/>
        <v/>
      </c>
      <c r="CJ610" s="44" t="str">
        <f t="shared" si="664"/>
        <v/>
      </c>
      <c r="CK610" s="44" t="str">
        <f t="shared" si="665"/>
        <v/>
      </c>
      <c r="CL610" s="44" t="str">
        <f t="shared" si="666"/>
        <v/>
      </c>
      <c r="CM610" s="43" t="str">
        <f t="shared" si="667"/>
        <v/>
      </c>
      <c r="CN610" s="43" t="str">
        <f t="shared" si="668"/>
        <v/>
      </c>
      <c r="CO610" s="43" t="str">
        <f t="shared" si="669"/>
        <v/>
      </c>
      <c r="CP610" s="44" t="str">
        <f t="shared" si="646"/>
        <v/>
      </c>
      <c r="CQ610" s="44" t="str">
        <f t="shared" si="670"/>
        <v/>
      </c>
      <c r="CR610" s="43" t="str">
        <f t="shared" si="691"/>
        <v/>
      </c>
      <c r="CS610" s="44">
        <v>0</v>
      </c>
      <c r="CT610" s="44">
        <v>0</v>
      </c>
      <c r="CU610" s="44" t="str">
        <f t="shared" si="673"/>
        <v/>
      </c>
      <c r="CV610" s="44" t="str">
        <f t="shared" si="674"/>
        <v/>
      </c>
      <c r="CW610" s="44" t="str">
        <f t="shared" si="675"/>
        <v/>
      </c>
      <c r="CX610" s="44" t="str">
        <f t="shared" si="676"/>
        <v/>
      </c>
      <c r="CY610" s="44" t="str">
        <f t="shared" si="677"/>
        <v/>
      </c>
      <c r="CZ610" s="44" t="str">
        <f t="shared" si="678"/>
        <v/>
      </c>
      <c r="DA610" s="49" t="str">
        <f t="shared" si="671"/>
        <v/>
      </c>
      <c r="DB610" s="44" t="str">
        <f t="shared" si="679"/>
        <v/>
      </c>
      <c r="DC610" s="44" t="str">
        <f t="shared" si="680"/>
        <v/>
      </c>
      <c r="DD610" s="44" t="str">
        <f t="shared" si="681"/>
        <v/>
      </c>
      <c r="DE610" s="44" t="str">
        <f t="shared" si="682"/>
        <v/>
      </c>
      <c r="DF610" s="44" t="str">
        <f t="shared" si="683"/>
        <v/>
      </c>
      <c r="DG610" s="44" t="str">
        <f t="shared" si="684"/>
        <v/>
      </c>
      <c r="DH610" s="44" t="str">
        <f t="shared" si="644"/>
        <v>X</v>
      </c>
      <c r="DI610" s="50" t="str">
        <f t="shared" si="685"/>
        <v/>
      </c>
      <c r="DJ610" s="50" t="str">
        <f t="shared" si="690"/>
        <v/>
      </c>
      <c r="DK610" s="50" t="str">
        <f t="shared" si="686"/>
        <v/>
      </c>
      <c r="DL610" s="50" t="str">
        <f t="shared" si="687"/>
        <v/>
      </c>
      <c r="DM610" s="51" t="str">
        <f t="shared" si="639"/>
        <v>027096000</v>
      </c>
      <c r="DN610" s="52"/>
      <c r="DO610" s="53"/>
      <c r="DP610" s="52"/>
      <c r="DQ610" s="53" t="str">
        <f t="shared" si="688"/>
        <v/>
      </c>
      <c r="DR610" s="52" t="str">
        <f t="shared" si="672"/>
        <v/>
      </c>
      <c r="DS610" s="53"/>
      <c r="DT610" s="52"/>
      <c r="DU610" s="53"/>
      <c r="DV610" s="52"/>
      <c r="DW610" s="99"/>
      <c r="DX610" s="99"/>
      <c r="EI610" s="83"/>
      <c r="EJ610" s="102"/>
      <c r="EK610" s="102"/>
      <c r="EL610" s="102"/>
      <c r="EM610" s="102"/>
      <c r="EN610" s="102"/>
      <c r="EO610" s="102"/>
      <c r="EP610" s="102"/>
      <c r="EQ610" s="102"/>
      <c r="ER610" s="102"/>
      <c r="ES610" s="102"/>
      <c r="ET610" s="102"/>
      <c r="EU610" s="102"/>
      <c r="EV610" s="102"/>
      <c r="FL610" s="36" t="str">
        <f t="shared" si="638"/>
        <v/>
      </c>
    </row>
    <row r="611" spans="1:168" s="36" customFormat="1" ht="49.5" customHeight="1" x14ac:dyDescent="0.35">
      <c r="A611" s="67"/>
      <c r="B611" s="39"/>
      <c r="C611" s="39"/>
      <c r="D611" s="40" t="s">
        <v>4799</v>
      </c>
      <c r="E611" s="41" t="s">
        <v>5694</v>
      </c>
      <c r="F611" s="41" t="s">
        <v>4800</v>
      </c>
      <c r="G611" s="41"/>
      <c r="H611" s="41" t="s">
        <v>5258</v>
      </c>
      <c r="I611" s="41" t="s">
        <v>4861</v>
      </c>
      <c r="J611" s="41" t="s">
        <v>4862</v>
      </c>
      <c r="K611" s="41"/>
      <c r="L611" s="41"/>
      <c r="M611" s="41" t="s">
        <v>3085</v>
      </c>
      <c r="N611" s="41" t="s">
        <v>3086</v>
      </c>
      <c r="O611" s="29" t="s">
        <v>4108</v>
      </c>
      <c r="P611" s="30" t="s">
        <v>4109</v>
      </c>
      <c r="Q611" s="31"/>
      <c r="R611" s="31"/>
      <c r="S611" s="32" t="s">
        <v>4799</v>
      </c>
      <c r="T611" s="33"/>
      <c r="U611" s="33" t="s">
        <v>5694</v>
      </c>
      <c r="V611" s="33" t="s">
        <v>4800</v>
      </c>
      <c r="W611" s="33" t="s">
        <v>5695</v>
      </c>
      <c r="X611" s="33" t="s">
        <v>4108</v>
      </c>
      <c r="Y611" s="33" t="s">
        <v>4109</v>
      </c>
      <c r="Z611" s="33">
        <v>1</v>
      </c>
      <c r="AA611" s="34" t="s">
        <v>4110</v>
      </c>
      <c r="AB611" s="34">
        <v>111</v>
      </c>
      <c r="AC611" s="34" t="s">
        <v>4111</v>
      </c>
      <c r="AD611" s="34" t="s">
        <v>4112</v>
      </c>
      <c r="AE611" s="34" t="s">
        <v>5684</v>
      </c>
      <c r="AF611" s="34" t="s">
        <v>4458</v>
      </c>
      <c r="AG611" s="34" t="s">
        <v>4459</v>
      </c>
      <c r="AH611" s="34" t="s">
        <v>5700</v>
      </c>
      <c r="AI611" s="34" t="s">
        <v>3089</v>
      </c>
      <c r="AJ611" s="34" t="s">
        <v>4106</v>
      </c>
      <c r="AK611" s="34" t="s">
        <v>5691</v>
      </c>
      <c r="AL611" s="34" t="s">
        <v>5696</v>
      </c>
      <c r="AM611" s="34" t="s">
        <v>5697</v>
      </c>
      <c r="AN611" s="34">
        <v>1</v>
      </c>
      <c r="AO611" s="34" t="s">
        <v>4460</v>
      </c>
      <c r="AP611" s="34" t="s">
        <v>5693</v>
      </c>
      <c r="AQ611" s="56">
        <v>1</v>
      </c>
      <c r="AR611" s="56">
        <v>2</v>
      </c>
      <c r="AS611" s="56">
        <v>1</v>
      </c>
      <c r="AT611" s="42" t="s">
        <v>258</v>
      </c>
      <c r="AU611" s="42" t="s">
        <v>5358</v>
      </c>
      <c r="AV611" s="42" t="s">
        <v>4106</v>
      </c>
      <c r="AW611" s="35" t="s">
        <v>5685</v>
      </c>
      <c r="AX611" s="35" t="s">
        <v>5702</v>
      </c>
      <c r="AY611" s="35" t="s">
        <v>4457</v>
      </c>
      <c r="AZ611" s="43" t="str">
        <f t="shared" si="647"/>
        <v>X</v>
      </c>
      <c r="BA611" s="44"/>
      <c r="BB611" s="43" t="str">
        <f t="shared" si="648"/>
        <v/>
      </c>
      <c r="BC611" s="45" t="str">
        <f t="shared" si="649"/>
        <v/>
      </c>
      <c r="BD611" s="45" t="str">
        <f t="shared" si="650"/>
        <v/>
      </c>
      <c r="BE611" s="45" t="s">
        <v>5691</v>
      </c>
      <c r="BF611" s="45" t="str">
        <f t="shared" si="627"/>
        <v/>
      </c>
      <c r="BG611" s="45" t="str">
        <f t="shared" si="651"/>
        <v/>
      </c>
      <c r="BH611" s="12" t="str">
        <f t="shared" si="652"/>
        <v/>
      </c>
      <c r="BI611" s="43" t="str">
        <f t="shared" si="653"/>
        <v/>
      </c>
      <c r="BJ611" s="46" t="str">
        <f t="shared" si="654"/>
        <v/>
      </c>
      <c r="BK611" s="46" t="str">
        <f t="shared" si="655"/>
        <v/>
      </c>
      <c r="BL611" s="46" t="str">
        <f t="shared" si="656"/>
        <v/>
      </c>
      <c r="BM611" s="43" t="str">
        <f t="shared" si="657"/>
        <v/>
      </c>
      <c r="BN611" s="43" t="str">
        <f t="shared" si="658"/>
        <v/>
      </c>
      <c r="BO611" s="44" t="str">
        <f t="shared" si="628"/>
        <v/>
      </c>
      <c r="BP611" s="44" t="str">
        <f t="shared" si="640"/>
        <v>X</v>
      </c>
      <c r="BQ611" s="44" t="str">
        <f t="shared" si="641"/>
        <v/>
      </c>
      <c r="BR611" s="46" t="str">
        <f t="shared" si="629"/>
        <v/>
      </c>
      <c r="BS611" s="47" t="str">
        <f t="shared" si="630"/>
        <v/>
      </c>
      <c r="BT611" s="46" t="str">
        <f t="shared" si="631"/>
        <v/>
      </c>
      <c r="BU611" s="46" t="str">
        <f t="shared" si="632"/>
        <v/>
      </c>
      <c r="BV611" s="73" t="str">
        <f t="shared" si="637"/>
        <v/>
      </c>
      <c r="BW611" s="47" t="str">
        <f t="shared" si="636"/>
        <v/>
      </c>
      <c r="BX611" s="47" t="str">
        <f t="shared" si="642"/>
        <v/>
      </c>
      <c r="BY611" s="13" t="str">
        <f t="shared" si="643"/>
        <v/>
      </c>
      <c r="BZ611" s="14" t="str">
        <f t="shared" si="633"/>
        <v/>
      </c>
      <c r="CA611" s="48" t="str">
        <f t="shared" si="634"/>
        <v>X</v>
      </c>
      <c r="CB611" s="44" t="str">
        <f t="shared" si="635"/>
        <v/>
      </c>
      <c r="CC611" s="44" t="str">
        <f t="shared" si="659"/>
        <v/>
      </c>
      <c r="CD611" s="44" t="str">
        <f t="shared" si="645"/>
        <v/>
      </c>
      <c r="CE611" s="44" t="str">
        <f t="shared" si="689"/>
        <v/>
      </c>
      <c r="CF611" s="44" t="str">
        <f t="shared" si="660"/>
        <v/>
      </c>
      <c r="CG611" s="44" t="str">
        <f t="shared" si="661"/>
        <v/>
      </c>
      <c r="CH611" s="44" t="str">
        <f t="shared" si="662"/>
        <v/>
      </c>
      <c r="CI611" s="44" t="str">
        <f t="shared" si="663"/>
        <v/>
      </c>
      <c r="CJ611" s="44" t="str">
        <f t="shared" si="664"/>
        <v/>
      </c>
      <c r="CK611" s="44" t="str">
        <f t="shared" si="665"/>
        <v/>
      </c>
      <c r="CL611" s="44" t="str">
        <f t="shared" si="666"/>
        <v/>
      </c>
      <c r="CM611" s="43" t="str">
        <f t="shared" si="667"/>
        <v/>
      </c>
      <c r="CN611" s="43" t="str">
        <f t="shared" si="668"/>
        <v/>
      </c>
      <c r="CO611" s="43" t="str">
        <f t="shared" si="669"/>
        <v/>
      </c>
      <c r="CP611" s="44" t="str">
        <f t="shared" si="646"/>
        <v/>
      </c>
      <c r="CQ611" s="44" t="str">
        <f t="shared" si="670"/>
        <v/>
      </c>
      <c r="CR611" s="43" t="str">
        <f t="shared" si="691"/>
        <v/>
      </c>
      <c r="CS611" s="44">
        <v>0</v>
      </c>
      <c r="CT611" s="44">
        <v>0</v>
      </c>
      <c r="CU611" s="44" t="str">
        <f t="shared" si="673"/>
        <v/>
      </c>
      <c r="CV611" s="44" t="str">
        <f t="shared" si="674"/>
        <v/>
      </c>
      <c r="CW611" s="44" t="str">
        <f t="shared" si="675"/>
        <v/>
      </c>
      <c r="CX611" s="44" t="str">
        <f t="shared" si="676"/>
        <v/>
      </c>
      <c r="CY611" s="44" t="str">
        <f t="shared" si="677"/>
        <v/>
      </c>
      <c r="CZ611" s="44" t="str">
        <f t="shared" si="678"/>
        <v/>
      </c>
      <c r="DA611" s="49" t="str">
        <f t="shared" si="671"/>
        <v/>
      </c>
      <c r="DB611" s="44" t="str">
        <f t="shared" si="679"/>
        <v/>
      </c>
      <c r="DC611" s="44" t="str">
        <f t="shared" si="680"/>
        <v/>
      </c>
      <c r="DD611" s="44" t="str">
        <f t="shared" si="681"/>
        <v/>
      </c>
      <c r="DE611" s="44" t="str">
        <f t="shared" si="682"/>
        <v/>
      </c>
      <c r="DF611" s="44" t="str">
        <f t="shared" si="683"/>
        <v/>
      </c>
      <c r="DG611" s="44" t="str">
        <f t="shared" si="684"/>
        <v/>
      </c>
      <c r="DH611" s="44" t="str">
        <f t="shared" si="644"/>
        <v>X</v>
      </c>
      <c r="DI611" s="50" t="str">
        <f t="shared" si="685"/>
        <v/>
      </c>
      <c r="DJ611" s="50" t="str">
        <f t="shared" si="690"/>
        <v/>
      </c>
      <c r="DK611" s="50" t="str">
        <f t="shared" si="686"/>
        <v/>
      </c>
      <c r="DL611" s="50" t="str">
        <f t="shared" si="687"/>
        <v/>
      </c>
      <c r="DM611" s="51" t="str">
        <f t="shared" si="639"/>
        <v>027096000</v>
      </c>
      <c r="DN611" s="52"/>
      <c r="DO611" s="53"/>
      <c r="DP611" s="52"/>
      <c r="DQ611" s="53" t="str">
        <f t="shared" si="688"/>
        <v/>
      </c>
      <c r="DR611" s="52" t="str">
        <f t="shared" si="672"/>
        <v/>
      </c>
      <c r="DS611" s="53"/>
      <c r="DT611" s="52"/>
      <c r="DU611" s="53"/>
      <c r="DV611" s="52"/>
      <c r="DW611" s="99"/>
      <c r="DX611" s="99"/>
      <c r="EI611" s="83"/>
      <c r="EJ611" s="102"/>
      <c r="EK611" s="102"/>
      <c r="EL611" s="102"/>
      <c r="EM611" s="102"/>
      <c r="EN611" s="102"/>
      <c r="EO611" s="102"/>
      <c r="EP611" s="102"/>
      <c r="EQ611" s="102"/>
      <c r="ER611" s="102"/>
      <c r="ES611" s="102"/>
      <c r="ET611" s="102"/>
      <c r="EU611" s="102"/>
      <c r="EV611" s="102"/>
      <c r="FL611" s="36" t="str">
        <f t="shared" si="638"/>
        <v/>
      </c>
    </row>
    <row r="612" spans="1:168" s="36" customFormat="1" ht="49.5" customHeight="1" x14ac:dyDescent="0.35">
      <c r="A612" s="67"/>
      <c r="B612" s="39"/>
      <c r="C612" s="39"/>
      <c r="D612" s="40" t="s">
        <v>4803</v>
      </c>
      <c r="E612" s="41" t="s">
        <v>4106</v>
      </c>
      <c r="F612" s="41" t="s">
        <v>4804</v>
      </c>
      <c r="G612" s="41"/>
      <c r="H612" s="41"/>
      <c r="I612" s="41" t="s">
        <v>5781</v>
      </c>
      <c r="J612" s="41" t="s">
        <v>5782</v>
      </c>
      <c r="K612" s="41"/>
      <c r="L612" s="41"/>
      <c r="M612" s="41" t="s">
        <v>5739</v>
      </c>
      <c r="N612" s="41" t="s">
        <v>5740</v>
      </c>
      <c r="O612" s="29" t="s">
        <v>4108</v>
      </c>
      <c r="P612" s="30" t="s">
        <v>4109</v>
      </c>
      <c r="Q612" s="31"/>
      <c r="R612" s="31"/>
      <c r="S612" s="32" t="s">
        <v>4803</v>
      </c>
      <c r="T612" s="33"/>
      <c r="U612" s="33" t="s">
        <v>4106</v>
      </c>
      <c r="V612" s="33" t="s">
        <v>4804</v>
      </c>
      <c r="W612" s="33" t="s">
        <v>5691</v>
      </c>
      <c r="X612" s="33" t="s">
        <v>4108</v>
      </c>
      <c r="Y612" s="33" t="s">
        <v>4109</v>
      </c>
      <c r="Z612" s="33">
        <v>1</v>
      </c>
      <c r="AA612" s="34" t="s">
        <v>4110</v>
      </c>
      <c r="AB612" s="34">
        <v>111</v>
      </c>
      <c r="AC612" s="34" t="s">
        <v>4111</v>
      </c>
      <c r="AD612" s="34" t="s">
        <v>4112</v>
      </c>
      <c r="AE612" s="34" t="s">
        <v>5684</v>
      </c>
      <c r="AF612" s="34" t="s">
        <v>4803</v>
      </c>
      <c r="AG612" s="34" t="s">
        <v>4804</v>
      </c>
      <c r="AH612" s="34" t="s">
        <v>5689</v>
      </c>
      <c r="AI612" s="34" t="s">
        <v>5690</v>
      </c>
      <c r="AJ612" s="34" t="s">
        <v>4106</v>
      </c>
      <c r="AK612" s="34" t="s">
        <v>5691</v>
      </c>
      <c r="AL612" s="34" t="s">
        <v>4106</v>
      </c>
      <c r="AM612" s="34" t="s">
        <v>5691</v>
      </c>
      <c r="AN612" s="34">
        <v>1</v>
      </c>
      <c r="AO612" s="34" t="s">
        <v>5693</v>
      </c>
      <c r="AP612" s="34" t="s">
        <v>5693</v>
      </c>
      <c r="AQ612" s="56">
        <v>0</v>
      </c>
      <c r="AR612" s="56">
        <v>2</v>
      </c>
      <c r="AS612" s="56">
        <v>2</v>
      </c>
      <c r="AT612" s="42" t="s">
        <v>4720</v>
      </c>
      <c r="AU612" s="42" t="s">
        <v>6130</v>
      </c>
      <c r="AV612" s="42" t="s">
        <v>4106</v>
      </c>
      <c r="AW612" s="35" t="s">
        <v>4805</v>
      </c>
      <c r="AX612" s="35" t="s">
        <v>4806</v>
      </c>
      <c r="AY612" s="35" t="s">
        <v>4807</v>
      </c>
      <c r="AZ612" s="43" t="str">
        <f t="shared" si="647"/>
        <v>X</v>
      </c>
      <c r="BA612" s="44"/>
      <c r="BB612" s="43" t="str">
        <f t="shared" si="648"/>
        <v/>
      </c>
      <c r="BC612" s="45" t="str">
        <f t="shared" si="649"/>
        <v/>
      </c>
      <c r="BD612" s="45" t="str">
        <f t="shared" si="650"/>
        <v/>
      </c>
      <c r="BE612" s="45" t="s">
        <v>5691</v>
      </c>
      <c r="BF612" s="45" t="str">
        <f t="shared" si="627"/>
        <v/>
      </c>
      <c r="BG612" s="45" t="str">
        <f t="shared" si="651"/>
        <v/>
      </c>
      <c r="BH612" s="12" t="str">
        <f t="shared" si="652"/>
        <v/>
      </c>
      <c r="BI612" s="43" t="str">
        <f t="shared" si="653"/>
        <v/>
      </c>
      <c r="BJ612" s="46" t="str">
        <f t="shared" si="654"/>
        <v/>
      </c>
      <c r="BK612" s="46" t="str">
        <f t="shared" si="655"/>
        <v/>
      </c>
      <c r="BL612" s="46" t="str">
        <f t="shared" si="656"/>
        <v/>
      </c>
      <c r="BM612" s="43" t="str">
        <f t="shared" si="657"/>
        <v/>
      </c>
      <c r="BN612" s="43" t="str">
        <f t="shared" si="658"/>
        <v/>
      </c>
      <c r="BO612" s="44" t="str">
        <f t="shared" si="628"/>
        <v/>
      </c>
      <c r="BP612" s="44" t="str">
        <f t="shared" si="640"/>
        <v>X</v>
      </c>
      <c r="BQ612" s="44" t="str">
        <f t="shared" si="641"/>
        <v/>
      </c>
      <c r="BR612" s="46" t="str">
        <f t="shared" si="629"/>
        <v/>
      </c>
      <c r="BS612" s="47" t="str">
        <f t="shared" si="630"/>
        <v/>
      </c>
      <c r="BT612" s="46" t="str">
        <f t="shared" si="631"/>
        <v/>
      </c>
      <c r="BU612" s="46" t="str">
        <f t="shared" si="632"/>
        <v/>
      </c>
      <c r="BV612" s="73" t="str">
        <f t="shared" si="637"/>
        <v/>
      </c>
      <c r="BW612" s="47" t="str">
        <f t="shared" si="636"/>
        <v/>
      </c>
      <c r="BX612" s="47" t="str">
        <f t="shared" si="642"/>
        <v/>
      </c>
      <c r="BY612" s="13" t="str">
        <f t="shared" si="643"/>
        <v/>
      </c>
      <c r="BZ612" s="14" t="str">
        <f t="shared" si="633"/>
        <v/>
      </c>
      <c r="CA612" s="48" t="str">
        <f t="shared" si="634"/>
        <v>X</v>
      </c>
      <c r="CB612" s="44" t="str">
        <f t="shared" si="635"/>
        <v/>
      </c>
      <c r="CC612" s="44" t="str">
        <f t="shared" si="659"/>
        <v/>
      </c>
      <c r="CD612" s="44" t="str">
        <f t="shared" si="645"/>
        <v/>
      </c>
      <c r="CE612" s="44" t="str">
        <f t="shared" si="689"/>
        <v/>
      </c>
      <c r="CF612" s="44" t="str">
        <f t="shared" si="660"/>
        <v/>
      </c>
      <c r="CG612" s="44" t="str">
        <f t="shared" si="661"/>
        <v/>
      </c>
      <c r="CH612" s="44" t="str">
        <f t="shared" si="662"/>
        <v/>
      </c>
      <c r="CI612" s="44" t="str">
        <f t="shared" si="663"/>
        <v/>
      </c>
      <c r="CJ612" s="44" t="str">
        <f t="shared" si="664"/>
        <v/>
      </c>
      <c r="CK612" s="44" t="str">
        <f t="shared" si="665"/>
        <v/>
      </c>
      <c r="CL612" s="44" t="str">
        <f t="shared" si="666"/>
        <v/>
      </c>
      <c r="CM612" s="43" t="str">
        <f t="shared" si="667"/>
        <v/>
      </c>
      <c r="CN612" s="43" t="str">
        <f t="shared" si="668"/>
        <v/>
      </c>
      <c r="CO612" s="43" t="str">
        <f t="shared" si="669"/>
        <v/>
      </c>
      <c r="CP612" s="44" t="str">
        <f t="shared" si="646"/>
        <v/>
      </c>
      <c r="CQ612" s="44" t="str">
        <f t="shared" si="670"/>
        <v/>
      </c>
      <c r="CR612" s="43" t="str">
        <f t="shared" si="691"/>
        <v/>
      </c>
      <c r="CS612" s="44">
        <v>0</v>
      </c>
      <c r="CT612" s="44">
        <v>0</v>
      </c>
      <c r="CU612" s="44" t="str">
        <f t="shared" si="673"/>
        <v/>
      </c>
      <c r="CV612" s="44" t="str">
        <f t="shared" si="674"/>
        <v/>
      </c>
      <c r="CW612" s="44" t="str">
        <f t="shared" si="675"/>
        <v/>
      </c>
      <c r="CX612" s="44" t="str">
        <f t="shared" si="676"/>
        <v/>
      </c>
      <c r="CY612" s="44" t="str">
        <f t="shared" si="677"/>
        <v/>
      </c>
      <c r="CZ612" s="44" t="str">
        <f t="shared" si="678"/>
        <v/>
      </c>
      <c r="DA612" s="49" t="str">
        <f t="shared" si="671"/>
        <v/>
      </c>
      <c r="DB612" s="44" t="str">
        <f t="shared" si="679"/>
        <v/>
      </c>
      <c r="DC612" s="44" t="str">
        <f t="shared" si="680"/>
        <v/>
      </c>
      <c r="DD612" s="44" t="str">
        <f t="shared" si="681"/>
        <v/>
      </c>
      <c r="DE612" s="44" t="str">
        <f t="shared" si="682"/>
        <v/>
      </c>
      <c r="DF612" s="44" t="str">
        <f t="shared" si="683"/>
        <v/>
      </c>
      <c r="DG612" s="44" t="str">
        <f t="shared" si="684"/>
        <v/>
      </c>
      <c r="DH612" s="44" t="str">
        <f t="shared" si="644"/>
        <v>X</v>
      </c>
      <c r="DI612" s="50" t="str">
        <f t="shared" si="685"/>
        <v/>
      </c>
      <c r="DJ612" s="50" t="str">
        <f t="shared" si="690"/>
        <v/>
      </c>
      <c r="DK612" s="50" t="str">
        <f t="shared" si="686"/>
        <v/>
      </c>
      <c r="DL612" s="50" t="str">
        <f t="shared" si="687"/>
        <v/>
      </c>
      <c r="DM612" s="51" t="str">
        <f t="shared" si="639"/>
        <v>049162000</v>
      </c>
      <c r="DN612" s="52"/>
      <c r="DO612" s="53"/>
      <c r="DP612" s="52"/>
      <c r="DQ612" s="53" t="str">
        <f t="shared" si="688"/>
        <v/>
      </c>
      <c r="DR612" s="52" t="str">
        <f t="shared" si="672"/>
        <v/>
      </c>
      <c r="DS612" s="53"/>
      <c r="DT612" s="52"/>
      <c r="DU612" s="53"/>
      <c r="DV612" s="52"/>
      <c r="DW612" s="99"/>
      <c r="DX612" s="99"/>
      <c r="EI612" s="83"/>
      <c r="EJ612" s="102"/>
      <c r="EK612" s="102"/>
      <c r="EL612" s="102"/>
      <c r="EM612" s="102"/>
      <c r="EN612" s="102"/>
      <c r="EO612" s="102"/>
      <c r="EP612" s="102"/>
      <c r="EQ612" s="102"/>
      <c r="ER612" s="102"/>
      <c r="ES612" s="102"/>
      <c r="ET612" s="102"/>
      <c r="EU612" s="102"/>
      <c r="EV612" s="102"/>
      <c r="FL612" s="36" t="str">
        <f t="shared" si="638"/>
        <v/>
      </c>
    </row>
    <row r="613" spans="1:168" s="36" customFormat="1" ht="49.5" customHeight="1" x14ac:dyDescent="0.35">
      <c r="A613" s="67"/>
      <c r="B613" s="39"/>
      <c r="C613" s="39"/>
      <c r="D613" s="40" t="s">
        <v>4803</v>
      </c>
      <c r="E613" s="41" t="s">
        <v>5694</v>
      </c>
      <c r="F613" s="41" t="s">
        <v>4804</v>
      </c>
      <c r="G613" s="41"/>
      <c r="H613" s="41" t="s">
        <v>5258</v>
      </c>
      <c r="I613" s="41" t="s">
        <v>5781</v>
      </c>
      <c r="J613" s="41" t="s">
        <v>5782</v>
      </c>
      <c r="K613" s="41"/>
      <c r="L613" s="41"/>
      <c r="M613" s="41" t="s">
        <v>5739</v>
      </c>
      <c r="N613" s="41" t="s">
        <v>5740</v>
      </c>
      <c r="O613" s="29" t="s">
        <v>4108</v>
      </c>
      <c r="P613" s="30" t="s">
        <v>4109</v>
      </c>
      <c r="Q613" s="31"/>
      <c r="R613" s="31"/>
      <c r="S613" s="32" t="s">
        <v>4803</v>
      </c>
      <c r="T613" s="33"/>
      <c r="U613" s="33" t="s">
        <v>5694</v>
      </c>
      <c r="V613" s="33" t="s">
        <v>4804</v>
      </c>
      <c r="W613" s="33" t="s">
        <v>5695</v>
      </c>
      <c r="X613" s="33" t="s">
        <v>4108</v>
      </c>
      <c r="Y613" s="33" t="s">
        <v>4109</v>
      </c>
      <c r="Z613" s="33">
        <v>1</v>
      </c>
      <c r="AA613" s="34" t="s">
        <v>4110</v>
      </c>
      <c r="AB613" s="34">
        <v>111</v>
      </c>
      <c r="AC613" s="34" t="s">
        <v>4111</v>
      </c>
      <c r="AD613" s="34" t="s">
        <v>4112</v>
      </c>
      <c r="AE613" s="34" t="s">
        <v>5684</v>
      </c>
      <c r="AF613" s="34" t="s">
        <v>4803</v>
      </c>
      <c r="AG613" s="34" t="s">
        <v>4804</v>
      </c>
      <c r="AH613" s="34" t="s">
        <v>5689</v>
      </c>
      <c r="AI613" s="34" t="s">
        <v>5690</v>
      </c>
      <c r="AJ613" s="34" t="s">
        <v>4106</v>
      </c>
      <c r="AK613" s="34" t="s">
        <v>5691</v>
      </c>
      <c r="AL613" s="34" t="s">
        <v>5696</v>
      </c>
      <c r="AM613" s="34" t="s">
        <v>5697</v>
      </c>
      <c r="AN613" s="34">
        <v>1</v>
      </c>
      <c r="AO613" s="34" t="s">
        <v>5693</v>
      </c>
      <c r="AP613" s="34" t="s">
        <v>5693</v>
      </c>
      <c r="AQ613" s="56">
        <v>0</v>
      </c>
      <c r="AR613" s="56">
        <v>2</v>
      </c>
      <c r="AS613" s="56">
        <v>2</v>
      </c>
      <c r="AT613" s="42" t="s">
        <v>4720</v>
      </c>
      <c r="AU613" s="42" t="s">
        <v>6130</v>
      </c>
      <c r="AV613" s="42" t="s">
        <v>4106</v>
      </c>
      <c r="AW613" s="35" t="s">
        <v>4805</v>
      </c>
      <c r="AX613" s="35" t="s">
        <v>4806</v>
      </c>
      <c r="AY613" s="35" t="s">
        <v>4807</v>
      </c>
      <c r="AZ613" s="43" t="str">
        <f t="shared" si="647"/>
        <v>X</v>
      </c>
      <c r="BA613" s="44"/>
      <c r="BB613" s="43" t="str">
        <f t="shared" si="648"/>
        <v/>
      </c>
      <c r="BC613" s="45" t="str">
        <f t="shared" si="649"/>
        <v/>
      </c>
      <c r="BD613" s="45" t="str">
        <f t="shared" si="650"/>
        <v/>
      </c>
      <c r="BE613" s="45" t="s">
        <v>5691</v>
      </c>
      <c r="BF613" s="45" t="str">
        <f t="shared" si="627"/>
        <v/>
      </c>
      <c r="BG613" s="45" t="str">
        <f t="shared" si="651"/>
        <v/>
      </c>
      <c r="BH613" s="12" t="str">
        <f t="shared" si="652"/>
        <v/>
      </c>
      <c r="BI613" s="43" t="str">
        <f t="shared" si="653"/>
        <v/>
      </c>
      <c r="BJ613" s="46" t="str">
        <f t="shared" si="654"/>
        <v/>
      </c>
      <c r="BK613" s="46" t="str">
        <f t="shared" si="655"/>
        <v/>
      </c>
      <c r="BL613" s="46" t="str">
        <f t="shared" si="656"/>
        <v/>
      </c>
      <c r="BM613" s="43" t="str">
        <f t="shared" si="657"/>
        <v/>
      </c>
      <c r="BN613" s="43" t="str">
        <f t="shared" si="658"/>
        <v/>
      </c>
      <c r="BO613" s="44" t="str">
        <f t="shared" si="628"/>
        <v/>
      </c>
      <c r="BP613" s="44" t="str">
        <f t="shared" si="640"/>
        <v>X</v>
      </c>
      <c r="BQ613" s="44" t="str">
        <f t="shared" si="641"/>
        <v/>
      </c>
      <c r="BR613" s="46" t="str">
        <f t="shared" si="629"/>
        <v/>
      </c>
      <c r="BS613" s="47" t="str">
        <f t="shared" si="630"/>
        <v/>
      </c>
      <c r="BT613" s="46" t="str">
        <f t="shared" si="631"/>
        <v/>
      </c>
      <c r="BU613" s="46" t="str">
        <f t="shared" si="632"/>
        <v/>
      </c>
      <c r="BV613" s="73" t="str">
        <f t="shared" si="637"/>
        <v/>
      </c>
      <c r="BW613" s="47" t="str">
        <f t="shared" si="636"/>
        <v/>
      </c>
      <c r="BX613" s="47" t="str">
        <f t="shared" si="642"/>
        <v/>
      </c>
      <c r="BY613" s="13" t="str">
        <f t="shared" si="643"/>
        <v/>
      </c>
      <c r="BZ613" s="14" t="str">
        <f t="shared" si="633"/>
        <v/>
      </c>
      <c r="CA613" s="48" t="str">
        <f t="shared" si="634"/>
        <v>X</v>
      </c>
      <c r="CB613" s="44" t="str">
        <f t="shared" si="635"/>
        <v/>
      </c>
      <c r="CC613" s="44" t="str">
        <f t="shared" si="659"/>
        <v/>
      </c>
      <c r="CD613" s="44" t="str">
        <f t="shared" si="645"/>
        <v/>
      </c>
      <c r="CE613" s="44" t="str">
        <f t="shared" si="689"/>
        <v/>
      </c>
      <c r="CF613" s="44" t="str">
        <f t="shared" si="660"/>
        <v/>
      </c>
      <c r="CG613" s="44" t="str">
        <f t="shared" si="661"/>
        <v/>
      </c>
      <c r="CH613" s="44" t="str">
        <f t="shared" si="662"/>
        <v/>
      </c>
      <c r="CI613" s="44" t="str">
        <f t="shared" si="663"/>
        <v/>
      </c>
      <c r="CJ613" s="44" t="str">
        <f t="shared" si="664"/>
        <v/>
      </c>
      <c r="CK613" s="44" t="str">
        <f t="shared" si="665"/>
        <v/>
      </c>
      <c r="CL613" s="44" t="str">
        <f t="shared" si="666"/>
        <v/>
      </c>
      <c r="CM613" s="43" t="str">
        <f t="shared" si="667"/>
        <v/>
      </c>
      <c r="CN613" s="43" t="str">
        <f t="shared" si="668"/>
        <v/>
      </c>
      <c r="CO613" s="43" t="str">
        <f t="shared" si="669"/>
        <v/>
      </c>
      <c r="CP613" s="44" t="str">
        <f t="shared" si="646"/>
        <v/>
      </c>
      <c r="CQ613" s="44" t="str">
        <f t="shared" si="670"/>
        <v/>
      </c>
      <c r="CR613" s="43" t="str">
        <f t="shared" si="691"/>
        <v/>
      </c>
      <c r="CS613" s="44">
        <v>0</v>
      </c>
      <c r="CT613" s="44">
        <v>0</v>
      </c>
      <c r="CU613" s="44" t="str">
        <f t="shared" si="673"/>
        <v/>
      </c>
      <c r="CV613" s="44" t="str">
        <f t="shared" si="674"/>
        <v/>
      </c>
      <c r="CW613" s="44" t="str">
        <f t="shared" si="675"/>
        <v/>
      </c>
      <c r="CX613" s="44" t="str">
        <f t="shared" si="676"/>
        <v/>
      </c>
      <c r="CY613" s="44" t="str">
        <f t="shared" si="677"/>
        <v/>
      </c>
      <c r="CZ613" s="44" t="str">
        <f t="shared" si="678"/>
        <v/>
      </c>
      <c r="DA613" s="49" t="str">
        <f t="shared" si="671"/>
        <v/>
      </c>
      <c r="DB613" s="44" t="str">
        <f t="shared" si="679"/>
        <v/>
      </c>
      <c r="DC613" s="44" t="str">
        <f t="shared" si="680"/>
        <v/>
      </c>
      <c r="DD613" s="44" t="str">
        <f t="shared" si="681"/>
        <v/>
      </c>
      <c r="DE613" s="44" t="str">
        <f t="shared" si="682"/>
        <v/>
      </c>
      <c r="DF613" s="44" t="str">
        <f t="shared" si="683"/>
        <v/>
      </c>
      <c r="DG613" s="44" t="str">
        <f t="shared" si="684"/>
        <v/>
      </c>
      <c r="DH613" s="44" t="str">
        <f t="shared" si="644"/>
        <v>X</v>
      </c>
      <c r="DI613" s="50" t="str">
        <f t="shared" si="685"/>
        <v/>
      </c>
      <c r="DJ613" s="50" t="str">
        <f t="shared" si="690"/>
        <v/>
      </c>
      <c r="DK613" s="50" t="str">
        <f t="shared" si="686"/>
        <v/>
      </c>
      <c r="DL613" s="50" t="str">
        <f t="shared" si="687"/>
        <v/>
      </c>
      <c r="DM613" s="51" t="str">
        <f t="shared" si="639"/>
        <v>049162000</v>
      </c>
      <c r="DN613" s="52"/>
      <c r="DO613" s="53"/>
      <c r="DP613" s="52"/>
      <c r="DQ613" s="53" t="str">
        <f t="shared" si="688"/>
        <v/>
      </c>
      <c r="DR613" s="52" t="str">
        <f t="shared" si="672"/>
        <v/>
      </c>
      <c r="DS613" s="53"/>
      <c r="DT613" s="52"/>
      <c r="DU613" s="53"/>
      <c r="DV613" s="52"/>
      <c r="DW613" s="99"/>
      <c r="DX613" s="99"/>
      <c r="EI613" s="83"/>
      <c r="EJ613" s="102"/>
      <c r="EK613" s="102"/>
      <c r="EL613" s="102"/>
      <c r="EM613" s="102"/>
      <c r="EN613" s="102"/>
      <c r="EO613" s="102"/>
      <c r="EP613" s="102"/>
      <c r="EQ613" s="102"/>
      <c r="ER613" s="102"/>
      <c r="ES613" s="102"/>
      <c r="ET613" s="102"/>
      <c r="EU613" s="102"/>
      <c r="EV613" s="102"/>
      <c r="FL613" s="36" t="str">
        <f t="shared" si="638"/>
        <v/>
      </c>
    </row>
    <row r="614" spans="1:168" s="36" customFormat="1" ht="49.5" customHeight="1" x14ac:dyDescent="0.35">
      <c r="A614" s="67"/>
      <c r="B614" s="39"/>
      <c r="C614" s="39"/>
      <c r="D614" s="40" t="s">
        <v>4808</v>
      </c>
      <c r="E614" s="41" t="s">
        <v>5694</v>
      </c>
      <c r="F614" s="41" t="s">
        <v>4809</v>
      </c>
      <c r="G614" s="41"/>
      <c r="H614" s="41" t="s">
        <v>5258</v>
      </c>
      <c r="I614" s="41" t="s">
        <v>4861</v>
      </c>
      <c r="J614" s="41" t="s">
        <v>4862</v>
      </c>
      <c r="K614" s="41"/>
      <c r="L614" s="41"/>
      <c r="M614" s="41" t="s">
        <v>3085</v>
      </c>
      <c r="N614" s="41" t="s">
        <v>3086</v>
      </c>
      <c r="O614" s="29" t="s">
        <v>4108</v>
      </c>
      <c r="P614" s="30" t="s">
        <v>4109</v>
      </c>
      <c r="Q614" s="31"/>
      <c r="R614" s="31"/>
      <c r="S614" s="32" t="s">
        <v>4808</v>
      </c>
      <c r="T614" s="33"/>
      <c r="U614" s="33" t="s">
        <v>5694</v>
      </c>
      <c r="V614" s="33" t="s">
        <v>4809</v>
      </c>
      <c r="W614" s="33" t="s">
        <v>5695</v>
      </c>
      <c r="X614" s="33" t="s">
        <v>4108</v>
      </c>
      <c r="Y614" s="33" t="s">
        <v>4109</v>
      </c>
      <c r="Z614" s="33">
        <v>1</v>
      </c>
      <c r="AA614" s="34" t="s">
        <v>4110</v>
      </c>
      <c r="AB614" s="34">
        <v>111</v>
      </c>
      <c r="AC614" s="34" t="s">
        <v>4111</v>
      </c>
      <c r="AD614" s="34" t="s">
        <v>4112</v>
      </c>
      <c r="AE614" s="34" t="s">
        <v>5684</v>
      </c>
      <c r="AF614" s="34" t="s">
        <v>4803</v>
      </c>
      <c r="AG614" s="34" t="s">
        <v>4804</v>
      </c>
      <c r="AH614" s="34" t="s">
        <v>5700</v>
      </c>
      <c r="AI614" s="34" t="s">
        <v>3089</v>
      </c>
      <c r="AJ614" s="34" t="s">
        <v>4106</v>
      </c>
      <c r="AK614" s="34" t="s">
        <v>5691</v>
      </c>
      <c r="AL614" s="34" t="s">
        <v>5696</v>
      </c>
      <c r="AM614" s="34" t="s">
        <v>5697</v>
      </c>
      <c r="AN614" s="34">
        <v>1</v>
      </c>
      <c r="AO614" s="34" t="s">
        <v>5693</v>
      </c>
      <c r="AP614" s="34" t="s">
        <v>5693</v>
      </c>
      <c r="AQ614" s="56">
        <v>0</v>
      </c>
      <c r="AR614" s="56">
        <v>2</v>
      </c>
      <c r="AS614" s="56">
        <v>2</v>
      </c>
      <c r="AT614" s="42" t="s">
        <v>4720</v>
      </c>
      <c r="AU614" s="42" t="s">
        <v>6130</v>
      </c>
      <c r="AV614" s="42" t="s">
        <v>4106</v>
      </c>
      <c r="AW614" s="35" t="s">
        <v>4805</v>
      </c>
      <c r="AX614" s="35" t="s">
        <v>4806</v>
      </c>
      <c r="AY614" s="35" t="s">
        <v>4807</v>
      </c>
      <c r="AZ614" s="43" t="str">
        <f t="shared" si="647"/>
        <v>X</v>
      </c>
      <c r="BA614" s="44"/>
      <c r="BB614" s="43" t="str">
        <f t="shared" si="648"/>
        <v/>
      </c>
      <c r="BC614" s="45" t="str">
        <f t="shared" si="649"/>
        <v/>
      </c>
      <c r="BD614" s="45" t="str">
        <f t="shared" si="650"/>
        <v/>
      </c>
      <c r="BE614" s="45" t="s">
        <v>5691</v>
      </c>
      <c r="BF614" s="45" t="str">
        <f t="shared" si="627"/>
        <v/>
      </c>
      <c r="BG614" s="45" t="str">
        <f t="shared" si="651"/>
        <v/>
      </c>
      <c r="BH614" s="12" t="str">
        <f t="shared" si="652"/>
        <v/>
      </c>
      <c r="BI614" s="43" t="str">
        <f t="shared" si="653"/>
        <v/>
      </c>
      <c r="BJ614" s="46" t="str">
        <f t="shared" si="654"/>
        <v/>
      </c>
      <c r="BK614" s="46" t="str">
        <f t="shared" si="655"/>
        <v/>
      </c>
      <c r="BL614" s="46" t="str">
        <f t="shared" si="656"/>
        <v/>
      </c>
      <c r="BM614" s="43" t="str">
        <f t="shared" si="657"/>
        <v/>
      </c>
      <c r="BN614" s="43" t="str">
        <f t="shared" si="658"/>
        <v/>
      </c>
      <c r="BO614" s="44" t="str">
        <f t="shared" si="628"/>
        <v/>
      </c>
      <c r="BP614" s="44" t="str">
        <f t="shared" si="640"/>
        <v>X</v>
      </c>
      <c r="BQ614" s="44" t="str">
        <f t="shared" si="641"/>
        <v/>
      </c>
      <c r="BR614" s="46" t="str">
        <f t="shared" si="629"/>
        <v/>
      </c>
      <c r="BS614" s="47" t="str">
        <f t="shared" si="630"/>
        <v/>
      </c>
      <c r="BT614" s="46" t="str">
        <f t="shared" si="631"/>
        <v/>
      </c>
      <c r="BU614" s="46" t="str">
        <f t="shared" si="632"/>
        <v/>
      </c>
      <c r="BV614" s="73" t="str">
        <f t="shared" si="637"/>
        <v/>
      </c>
      <c r="BW614" s="47" t="str">
        <f t="shared" si="636"/>
        <v/>
      </c>
      <c r="BX614" s="47" t="str">
        <f t="shared" si="642"/>
        <v/>
      </c>
      <c r="BY614" s="13" t="str">
        <f t="shared" si="643"/>
        <v/>
      </c>
      <c r="BZ614" s="14" t="str">
        <f t="shared" si="633"/>
        <v/>
      </c>
      <c r="CA614" s="48" t="str">
        <f t="shared" si="634"/>
        <v>X</v>
      </c>
      <c r="CB614" s="44" t="str">
        <f t="shared" si="635"/>
        <v/>
      </c>
      <c r="CC614" s="44" t="str">
        <f t="shared" si="659"/>
        <v/>
      </c>
      <c r="CD614" s="44" t="str">
        <f t="shared" si="645"/>
        <v/>
      </c>
      <c r="CE614" s="44" t="str">
        <f t="shared" si="689"/>
        <v/>
      </c>
      <c r="CF614" s="44" t="str">
        <f t="shared" si="660"/>
        <v/>
      </c>
      <c r="CG614" s="44" t="str">
        <f t="shared" si="661"/>
        <v/>
      </c>
      <c r="CH614" s="44" t="str">
        <f t="shared" si="662"/>
        <v/>
      </c>
      <c r="CI614" s="44" t="str">
        <f t="shared" si="663"/>
        <v/>
      </c>
      <c r="CJ614" s="44" t="str">
        <f t="shared" si="664"/>
        <v/>
      </c>
      <c r="CK614" s="44" t="str">
        <f t="shared" si="665"/>
        <v/>
      </c>
      <c r="CL614" s="44" t="str">
        <f t="shared" si="666"/>
        <v/>
      </c>
      <c r="CM614" s="43" t="str">
        <f t="shared" si="667"/>
        <v/>
      </c>
      <c r="CN614" s="43" t="str">
        <f t="shared" si="668"/>
        <v/>
      </c>
      <c r="CO614" s="43" t="str">
        <f t="shared" si="669"/>
        <v/>
      </c>
      <c r="CP614" s="44" t="str">
        <f t="shared" si="646"/>
        <v/>
      </c>
      <c r="CQ614" s="44" t="str">
        <f t="shared" si="670"/>
        <v/>
      </c>
      <c r="CR614" s="43" t="str">
        <f t="shared" si="691"/>
        <v/>
      </c>
      <c r="CS614" s="44">
        <v>0</v>
      </c>
      <c r="CT614" s="44">
        <v>0</v>
      </c>
      <c r="CU614" s="44" t="str">
        <f t="shared" si="673"/>
        <v/>
      </c>
      <c r="CV614" s="44" t="str">
        <f t="shared" si="674"/>
        <v/>
      </c>
      <c r="CW614" s="44" t="str">
        <f t="shared" si="675"/>
        <v/>
      </c>
      <c r="CX614" s="44" t="str">
        <f t="shared" si="676"/>
        <v/>
      </c>
      <c r="CY614" s="44" t="str">
        <f t="shared" si="677"/>
        <v/>
      </c>
      <c r="CZ614" s="44" t="str">
        <f t="shared" si="678"/>
        <v/>
      </c>
      <c r="DA614" s="49" t="str">
        <f t="shared" si="671"/>
        <v/>
      </c>
      <c r="DB614" s="44" t="str">
        <f t="shared" si="679"/>
        <v/>
      </c>
      <c r="DC614" s="44" t="str">
        <f t="shared" si="680"/>
        <v/>
      </c>
      <c r="DD614" s="44" t="str">
        <f t="shared" si="681"/>
        <v/>
      </c>
      <c r="DE614" s="44" t="str">
        <f t="shared" si="682"/>
        <v/>
      </c>
      <c r="DF614" s="44" t="str">
        <f t="shared" si="683"/>
        <v/>
      </c>
      <c r="DG614" s="44" t="str">
        <f t="shared" si="684"/>
        <v/>
      </c>
      <c r="DH614" s="44" t="str">
        <f t="shared" si="644"/>
        <v>X</v>
      </c>
      <c r="DI614" s="50" t="str">
        <f t="shared" si="685"/>
        <v/>
      </c>
      <c r="DJ614" s="50" t="str">
        <f t="shared" si="690"/>
        <v/>
      </c>
      <c r="DK614" s="50" t="str">
        <f t="shared" si="686"/>
        <v/>
      </c>
      <c r="DL614" s="50" t="str">
        <f t="shared" si="687"/>
        <v/>
      </c>
      <c r="DM614" s="51" t="str">
        <f t="shared" si="639"/>
        <v>049162000</v>
      </c>
      <c r="DN614" s="52"/>
      <c r="DO614" s="53"/>
      <c r="DP614" s="52"/>
      <c r="DQ614" s="53" t="str">
        <f t="shared" si="688"/>
        <v/>
      </c>
      <c r="DR614" s="52" t="str">
        <f t="shared" si="672"/>
        <v/>
      </c>
      <c r="DS614" s="53"/>
      <c r="DT614" s="52"/>
      <c r="DU614" s="53"/>
      <c r="DV614" s="52"/>
      <c r="DW614" s="99"/>
      <c r="DX614" s="99"/>
      <c r="EI614" s="83"/>
      <c r="EJ614" s="102"/>
      <c r="EK614" s="102"/>
      <c r="EL614" s="102"/>
      <c r="EM614" s="102"/>
      <c r="EN614" s="102"/>
      <c r="EO614" s="102"/>
      <c r="EP614" s="102"/>
      <c r="EQ614" s="102"/>
      <c r="ER614" s="102"/>
      <c r="ES614" s="102"/>
      <c r="ET614" s="102"/>
      <c r="EU614" s="102"/>
      <c r="EV614" s="102"/>
      <c r="FL614" s="36" t="str">
        <f t="shared" si="638"/>
        <v/>
      </c>
    </row>
    <row r="615" spans="1:168" s="36" customFormat="1" ht="49.5" customHeight="1" x14ac:dyDescent="0.35">
      <c r="A615" s="67"/>
      <c r="B615" s="39"/>
      <c r="C615" s="39"/>
      <c r="D615" s="40" t="s">
        <v>6326</v>
      </c>
      <c r="E615" s="41" t="s">
        <v>4106</v>
      </c>
      <c r="F615" s="41" t="s">
        <v>6327</v>
      </c>
      <c r="G615" s="41"/>
      <c r="H615" s="41"/>
      <c r="I615" s="41" t="s">
        <v>5894</v>
      </c>
      <c r="J615" s="41" t="s">
        <v>5895</v>
      </c>
      <c r="K615" s="41"/>
      <c r="L615" s="41"/>
      <c r="M615" s="41" t="s">
        <v>6324</v>
      </c>
      <c r="N615" s="41" t="s">
        <v>6325</v>
      </c>
      <c r="O615" s="29" t="s">
        <v>4108</v>
      </c>
      <c r="P615" s="30" t="s">
        <v>4109</v>
      </c>
      <c r="Q615" s="31"/>
      <c r="R615" s="31"/>
      <c r="S615" s="32" t="s">
        <v>4810</v>
      </c>
      <c r="T615" s="33"/>
      <c r="U615" s="33" t="s">
        <v>4106</v>
      </c>
      <c r="V615" s="33" t="s">
        <v>4811</v>
      </c>
      <c r="W615" s="33" t="s">
        <v>5691</v>
      </c>
      <c r="X615" s="33" t="s">
        <v>4108</v>
      </c>
      <c r="Y615" s="33" t="s">
        <v>4109</v>
      </c>
      <c r="Z615" s="33">
        <v>1</v>
      </c>
      <c r="AA615" s="34" t="s">
        <v>4110</v>
      </c>
      <c r="AB615" s="34">
        <v>111</v>
      </c>
      <c r="AC615" s="34" t="s">
        <v>4111</v>
      </c>
      <c r="AD615" s="34" t="s">
        <v>4112</v>
      </c>
      <c r="AE615" s="34" t="s">
        <v>5684</v>
      </c>
      <c r="AF615" s="34" t="s">
        <v>4810</v>
      </c>
      <c r="AG615" s="34" t="s">
        <v>4811</v>
      </c>
      <c r="AH615" s="34" t="s">
        <v>5689</v>
      </c>
      <c r="AI615" s="34" t="s">
        <v>5690</v>
      </c>
      <c r="AJ615" s="34" t="s">
        <v>4106</v>
      </c>
      <c r="AK615" s="34" t="s">
        <v>5691</v>
      </c>
      <c r="AL615" s="34" t="s">
        <v>4106</v>
      </c>
      <c r="AM615" s="34" t="s">
        <v>5691</v>
      </c>
      <c r="AN615" s="34">
        <v>1</v>
      </c>
      <c r="AO615" s="34" t="s">
        <v>5691</v>
      </c>
      <c r="AP615" s="34" t="s">
        <v>5691</v>
      </c>
      <c r="AQ615" s="56">
        <v>1</v>
      </c>
      <c r="AR615" s="56">
        <v>2</v>
      </c>
      <c r="AS615" s="56">
        <v>2</v>
      </c>
      <c r="AT615" s="42" t="s">
        <v>2920</v>
      </c>
      <c r="AU615" s="42" t="s">
        <v>4106</v>
      </c>
      <c r="AV615" s="42" t="s">
        <v>4106</v>
      </c>
      <c r="AW615" s="35" t="s">
        <v>5709</v>
      </c>
      <c r="AX615" s="35"/>
      <c r="AY615" s="35"/>
      <c r="AZ615" s="43" t="str">
        <f t="shared" si="647"/>
        <v>X</v>
      </c>
      <c r="BA615" s="44"/>
      <c r="BB615" s="43" t="str">
        <f t="shared" si="648"/>
        <v/>
      </c>
      <c r="BC615" s="45" t="str">
        <f t="shared" si="649"/>
        <v/>
      </c>
      <c r="BD615" s="45" t="str">
        <f t="shared" si="650"/>
        <v/>
      </c>
      <c r="BE615" s="45" t="s">
        <v>5691</v>
      </c>
      <c r="BF615" s="45" t="str">
        <f t="shared" si="627"/>
        <v/>
      </c>
      <c r="BG615" s="45" t="str">
        <f t="shared" si="651"/>
        <v/>
      </c>
      <c r="BH615" s="12" t="str">
        <f t="shared" si="652"/>
        <v/>
      </c>
      <c r="BI615" s="43" t="str">
        <f t="shared" si="653"/>
        <v/>
      </c>
      <c r="BJ615" s="46" t="str">
        <f t="shared" si="654"/>
        <v/>
      </c>
      <c r="BK615" s="46" t="str">
        <f t="shared" si="655"/>
        <v/>
      </c>
      <c r="BL615" s="46" t="str">
        <f t="shared" si="656"/>
        <v/>
      </c>
      <c r="BM615" s="43" t="str">
        <f t="shared" si="657"/>
        <v/>
      </c>
      <c r="BN615" s="43" t="str">
        <f t="shared" si="658"/>
        <v/>
      </c>
      <c r="BO615" s="44" t="str">
        <f t="shared" si="628"/>
        <v/>
      </c>
      <c r="BP615" s="44" t="str">
        <f t="shared" si="640"/>
        <v>X</v>
      </c>
      <c r="BQ615" s="44" t="str">
        <f t="shared" si="641"/>
        <v/>
      </c>
      <c r="BR615" s="46" t="str">
        <f t="shared" si="629"/>
        <v/>
      </c>
      <c r="BS615" s="47" t="str">
        <f t="shared" si="630"/>
        <v/>
      </c>
      <c r="BT615" s="46" t="str">
        <f t="shared" si="631"/>
        <v/>
      </c>
      <c r="BU615" s="46" t="str">
        <f t="shared" si="632"/>
        <v/>
      </c>
      <c r="BV615" s="73" t="str">
        <f t="shared" si="637"/>
        <v/>
      </c>
      <c r="BW615" s="47" t="str">
        <f t="shared" si="636"/>
        <v/>
      </c>
      <c r="BX615" s="47" t="str">
        <f t="shared" si="642"/>
        <v/>
      </c>
      <c r="BY615" s="13" t="str">
        <f t="shared" si="643"/>
        <v/>
      </c>
      <c r="BZ615" s="14" t="str">
        <f t="shared" si="633"/>
        <v/>
      </c>
      <c r="CA615" s="48" t="str">
        <f t="shared" si="634"/>
        <v>X</v>
      </c>
      <c r="CB615" s="44" t="str">
        <f t="shared" si="635"/>
        <v/>
      </c>
      <c r="CC615" s="44" t="str">
        <f t="shared" si="659"/>
        <v/>
      </c>
      <c r="CD615" s="44" t="str">
        <f t="shared" si="645"/>
        <v/>
      </c>
      <c r="CE615" s="44" t="str">
        <f t="shared" si="689"/>
        <v>X</v>
      </c>
      <c r="CF615" s="44" t="str">
        <f t="shared" si="660"/>
        <v/>
      </c>
      <c r="CG615" s="44" t="str">
        <f t="shared" si="661"/>
        <v/>
      </c>
      <c r="CH615" s="44" t="str">
        <f t="shared" si="662"/>
        <v/>
      </c>
      <c r="CI615" s="44" t="str">
        <f t="shared" si="663"/>
        <v/>
      </c>
      <c r="CJ615" s="44" t="str">
        <f t="shared" si="664"/>
        <v/>
      </c>
      <c r="CK615" s="44" t="str">
        <f t="shared" si="665"/>
        <v/>
      </c>
      <c r="CL615" s="44" t="str">
        <f t="shared" si="666"/>
        <v/>
      </c>
      <c r="CM615" s="43" t="str">
        <f t="shared" si="667"/>
        <v/>
      </c>
      <c r="CN615" s="43" t="str">
        <f t="shared" si="668"/>
        <v/>
      </c>
      <c r="CO615" s="43" t="str">
        <f t="shared" si="669"/>
        <v/>
      </c>
      <c r="CP615" s="44" t="str">
        <f t="shared" si="646"/>
        <v/>
      </c>
      <c r="CQ615" s="44" t="str">
        <f t="shared" si="670"/>
        <v/>
      </c>
      <c r="CR615" s="43" t="str">
        <f t="shared" si="691"/>
        <v/>
      </c>
      <c r="CS615" s="44">
        <v>0</v>
      </c>
      <c r="CT615" s="44">
        <v>0</v>
      </c>
      <c r="CU615" s="44" t="str">
        <f t="shared" si="673"/>
        <v/>
      </c>
      <c r="CV615" s="44" t="str">
        <f t="shared" si="674"/>
        <v/>
      </c>
      <c r="CW615" s="44" t="str">
        <f t="shared" si="675"/>
        <v/>
      </c>
      <c r="CX615" s="44" t="str">
        <f t="shared" si="676"/>
        <v/>
      </c>
      <c r="CY615" s="44" t="str">
        <f t="shared" si="677"/>
        <v/>
      </c>
      <c r="CZ615" s="44" t="str">
        <f t="shared" si="678"/>
        <v/>
      </c>
      <c r="DA615" s="49" t="str">
        <f t="shared" si="671"/>
        <v/>
      </c>
      <c r="DB615" s="44" t="str">
        <f t="shared" si="679"/>
        <v/>
      </c>
      <c r="DC615" s="44" t="str">
        <f t="shared" si="680"/>
        <v/>
      </c>
      <c r="DD615" s="44" t="str">
        <f t="shared" si="681"/>
        <v/>
      </c>
      <c r="DE615" s="44" t="str">
        <f t="shared" si="682"/>
        <v/>
      </c>
      <c r="DF615" s="44" t="str">
        <f t="shared" si="683"/>
        <v/>
      </c>
      <c r="DG615" s="44" t="str">
        <f t="shared" si="684"/>
        <v/>
      </c>
      <c r="DH615" s="44" t="str">
        <f t="shared" si="644"/>
        <v>X</v>
      </c>
      <c r="DI615" s="50" t="str">
        <f t="shared" si="685"/>
        <v/>
      </c>
      <c r="DJ615" s="50" t="str">
        <f t="shared" si="690"/>
        <v>X</v>
      </c>
      <c r="DK615" s="50" t="str">
        <f t="shared" si="686"/>
        <v/>
      </c>
      <c r="DL615" s="50" t="str">
        <f t="shared" si="687"/>
        <v/>
      </c>
      <c r="DM615" s="51" t="str">
        <f t="shared" si="639"/>
        <v>033000000</v>
      </c>
      <c r="DN615" s="52"/>
      <c r="DO615" s="53" t="s">
        <v>5255</v>
      </c>
      <c r="DP615" s="52"/>
      <c r="DQ615" s="53" t="str">
        <f t="shared" si="688"/>
        <v>X</v>
      </c>
      <c r="DR615" s="52" t="str">
        <f t="shared" si="672"/>
        <v/>
      </c>
      <c r="DS615" s="53"/>
      <c r="DT615" s="52"/>
      <c r="DU615" s="53"/>
      <c r="DV615" s="52"/>
      <c r="DW615" s="99"/>
      <c r="DX615" s="99"/>
      <c r="EI615" s="83"/>
      <c r="EJ615" s="102"/>
      <c r="EK615" s="102"/>
      <c r="EL615" s="102"/>
      <c r="EM615" s="102"/>
      <c r="EN615" s="102"/>
      <c r="EO615" s="102"/>
      <c r="EP615" s="102"/>
      <c r="EQ615" s="102"/>
      <c r="ER615" s="102"/>
      <c r="ES615" s="102"/>
      <c r="ET615" s="102"/>
      <c r="EU615" s="102"/>
      <c r="EV615" s="102"/>
      <c r="FL615" s="36" t="str">
        <f t="shared" si="638"/>
        <v/>
      </c>
    </row>
    <row r="616" spans="1:168" s="36" customFormat="1" ht="49.5" customHeight="1" x14ac:dyDescent="0.35">
      <c r="A616" s="67"/>
      <c r="B616" s="39"/>
      <c r="C616" s="39"/>
      <c r="D616" s="40" t="s">
        <v>4810</v>
      </c>
      <c r="E616" s="41" t="s">
        <v>4106</v>
      </c>
      <c r="F616" s="41" t="s">
        <v>4811</v>
      </c>
      <c r="G616" s="41"/>
      <c r="H616" s="41"/>
      <c r="I616" s="41" t="s">
        <v>5894</v>
      </c>
      <c r="J616" s="41" t="s">
        <v>5895</v>
      </c>
      <c r="K616" s="41"/>
      <c r="L616" s="41"/>
      <c r="M616" s="41" t="s">
        <v>6464</v>
      </c>
      <c r="N616" s="41" t="s">
        <v>6465</v>
      </c>
      <c r="O616" s="29" t="s">
        <v>4108</v>
      </c>
      <c r="P616" s="30" t="s">
        <v>4109</v>
      </c>
      <c r="Q616" s="31"/>
      <c r="R616" s="31"/>
      <c r="S616" s="32" t="s">
        <v>4810</v>
      </c>
      <c r="T616" s="33"/>
      <c r="U616" s="33" t="s">
        <v>4106</v>
      </c>
      <c r="V616" s="33" t="s">
        <v>4811</v>
      </c>
      <c r="W616" s="33" t="s">
        <v>5691</v>
      </c>
      <c r="X616" s="33" t="s">
        <v>4108</v>
      </c>
      <c r="Y616" s="33" t="s">
        <v>4109</v>
      </c>
      <c r="Z616" s="33">
        <v>1</v>
      </c>
      <c r="AA616" s="34" t="s">
        <v>4110</v>
      </c>
      <c r="AB616" s="34">
        <v>111</v>
      </c>
      <c r="AC616" s="34" t="s">
        <v>4111</v>
      </c>
      <c r="AD616" s="34" t="s">
        <v>4112</v>
      </c>
      <c r="AE616" s="34" t="s">
        <v>5684</v>
      </c>
      <c r="AF616" s="34" t="s">
        <v>4810</v>
      </c>
      <c r="AG616" s="34" t="s">
        <v>4811</v>
      </c>
      <c r="AH616" s="34" t="s">
        <v>5689</v>
      </c>
      <c r="AI616" s="34" t="s">
        <v>5690</v>
      </c>
      <c r="AJ616" s="34" t="s">
        <v>4106</v>
      </c>
      <c r="AK616" s="34" t="s">
        <v>5691</v>
      </c>
      <c r="AL616" s="34" t="s">
        <v>4106</v>
      </c>
      <c r="AM616" s="34" t="s">
        <v>5691</v>
      </c>
      <c r="AN616" s="34">
        <v>1</v>
      </c>
      <c r="AO616" s="34" t="s">
        <v>5691</v>
      </c>
      <c r="AP616" s="34" t="s">
        <v>5691</v>
      </c>
      <c r="AQ616" s="56">
        <v>1</v>
      </c>
      <c r="AR616" s="56">
        <v>2</v>
      </c>
      <c r="AS616" s="56">
        <v>2</v>
      </c>
      <c r="AT616" s="42" t="s">
        <v>2920</v>
      </c>
      <c r="AU616" s="42" t="s">
        <v>4106</v>
      </c>
      <c r="AV616" s="42" t="s">
        <v>4106</v>
      </c>
      <c r="AW616" s="35" t="s">
        <v>5709</v>
      </c>
      <c r="AX616" s="35"/>
      <c r="AY616" s="35"/>
      <c r="AZ616" s="43" t="str">
        <f t="shared" si="647"/>
        <v>X</v>
      </c>
      <c r="BA616" s="44"/>
      <c r="BB616" s="43" t="str">
        <f t="shared" si="648"/>
        <v/>
      </c>
      <c r="BC616" s="45" t="str">
        <f t="shared" si="649"/>
        <v/>
      </c>
      <c r="BD616" s="45" t="str">
        <f t="shared" si="650"/>
        <v/>
      </c>
      <c r="BE616" s="45" t="s">
        <v>5691</v>
      </c>
      <c r="BF616" s="45" t="str">
        <f t="shared" ref="BF616:BF679" si="692">IF(BE616="",BD616,"")</f>
        <v/>
      </c>
      <c r="BG616" s="45" t="str">
        <f t="shared" si="651"/>
        <v/>
      </c>
      <c r="BH616" s="12" t="str">
        <f t="shared" si="652"/>
        <v/>
      </c>
      <c r="BI616" s="43" t="str">
        <f t="shared" si="653"/>
        <v/>
      </c>
      <c r="BJ616" s="46" t="str">
        <f t="shared" si="654"/>
        <v/>
      </c>
      <c r="BK616" s="46" t="str">
        <f t="shared" si="655"/>
        <v/>
      </c>
      <c r="BL616" s="46" t="str">
        <f t="shared" si="656"/>
        <v/>
      </c>
      <c r="BM616" s="43" t="str">
        <f t="shared" si="657"/>
        <v/>
      </c>
      <c r="BN616" s="43" t="str">
        <f t="shared" si="658"/>
        <v/>
      </c>
      <c r="BO616" s="44" t="str">
        <f t="shared" ref="BO616:BO679" si="693">IF($AB616=210,"X","")</f>
        <v/>
      </c>
      <c r="BP616" s="44" t="str">
        <f t="shared" si="640"/>
        <v>X</v>
      </c>
      <c r="BQ616" s="44" t="str">
        <f t="shared" si="641"/>
        <v/>
      </c>
      <c r="BR616" s="46" t="str">
        <f t="shared" ref="BR616:BR679" si="694">+$BJ616</f>
        <v/>
      </c>
      <c r="BS616" s="47" t="str">
        <f t="shared" ref="BS616:BS679" si="695">+$BM616</f>
        <v/>
      </c>
      <c r="BT616" s="46" t="str">
        <f t="shared" ref="BT616:BT679" si="696">+$BK616</f>
        <v/>
      </c>
      <c r="BU616" s="46" t="str">
        <f t="shared" ref="BU616:BU679" si="697">+$BL616</f>
        <v/>
      </c>
      <c r="BV616" s="73" t="str">
        <f t="shared" si="637"/>
        <v/>
      </c>
      <c r="BW616" s="47" t="str">
        <f t="shared" si="636"/>
        <v/>
      </c>
      <c r="BX616" s="47" t="str">
        <f t="shared" si="642"/>
        <v/>
      </c>
      <c r="BY616" s="13" t="str">
        <f t="shared" si="643"/>
        <v/>
      </c>
      <c r="BZ616" s="14" t="str">
        <f t="shared" ref="BZ616:BZ679" si="698">IF($AF616="056","X","")</f>
        <v/>
      </c>
      <c r="CA616" s="48" t="str">
        <f t="shared" ref="CA616:CA679" si="699">IF(MID($AB616,1,1)="1","X","")</f>
        <v>X</v>
      </c>
      <c r="CB616" s="44" t="str">
        <f t="shared" ref="CB616:CB679" si="700">IF($AB616=112,"X","")</f>
        <v/>
      </c>
      <c r="CC616" s="44" t="str">
        <f t="shared" si="659"/>
        <v/>
      </c>
      <c r="CD616" s="44" t="str">
        <f t="shared" si="645"/>
        <v/>
      </c>
      <c r="CE616" s="44" t="str">
        <f t="shared" si="689"/>
        <v>X</v>
      </c>
      <c r="CF616" s="44" t="str">
        <f t="shared" si="660"/>
        <v/>
      </c>
      <c r="CG616" s="44" t="str">
        <f t="shared" si="661"/>
        <v/>
      </c>
      <c r="CH616" s="44" t="str">
        <f t="shared" si="662"/>
        <v/>
      </c>
      <c r="CI616" s="44" t="str">
        <f t="shared" si="663"/>
        <v/>
      </c>
      <c r="CJ616" s="44" t="str">
        <f t="shared" si="664"/>
        <v/>
      </c>
      <c r="CK616" s="44" t="str">
        <f t="shared" si="665"/>
        <v/>
      </c>
      <c r="CL616" s="44" t="str">
        <f t="shared" si="666"/>
        <v/>
      </c>
      <c r="CM616" s="43" t="str">
        <f t="shared" si="667"/>
        <v/>
      </c>
      <c r="CN616" s="43" t="str">
        <f t="shared" si="668"/>
        <v/>
      </c>
      <c r="CO616" s="43" t="str">
        <f t="shared" si="669"/>
        <v/>
      </c>
      <c r="CP616" s="44" t="str">
        <f t="shared" si="646"/>
        <v/>
      </c>
      <c r="CQ616" s="44" t="str">
        <f t="shared" si="670"/>
        <v/>
      </c>
      <c r="CR616" s="43" t="str">
        <f t="shared" si="691"/>
        <v/>
      </c>
      <c r="CS616" s="44">
        <v>0</v>
      </c>
      <c r="CT616" s="44">
        <v>0</v>
      </c>
      <c r="CU616" s="44" t="str">
        <f t="shared" si="673"/>
        <v/>
      </c>
      <c r="CV616" s="44" t="str">
        <f t="shared" si="674"/>
        <v/>
      </c>
      <c r="CW616" s="44" t="str">
        <f t="shared" si="675"/>
        <v/>
      </c>
      <c r="CX616" s="44" t="str">
        <f t="shared" si="676"/>
        <v/>
      </c>
      <c r="CY616" s="44" t="str">
        <f t="shared" si="677"/>
        <v/>
      </c>
      <c r="CZ616" s="44" t="str">
        <f t="shared" si="678"/>
        <v/>
      </c>
      <c r="DA616" s="49" t="str">
        <f t="shared" si="671"/>
        <v/>
      </c>
      <c r="DB616" s="44" t="str">
        <f t="shared" si="679"/>
        <v/>
      </c>
      <c r="DC616" s="44" t="str">
        <f t="shared" si="680"/>
        <v/>
      </c>
      <c r="DD616" s="44" t="str">
        <f t="shared" si="681"/>
        <v/>
      </c>
      <c r="DE616" s="44" t="str">
        <f t="shared" si="682"/>
        <v/>
      </c>
      <c r="DF616" s="44" t="str">
        <f t="shared" si="683"/>
        <v/>
      </c>
      <c r="DG616" s="44" t="str">
        <f t="shared" si="684"/>
        <v/>
      </c>
      <c r="DH616" s="44" t="str">
        <f t="shared" si="644"/>
        <v>X</v>
      </c>
      <c r="DI616" s="50" t="str">
        <f t="shared" si="685"/>
        <v/>
      </c>
      <c r="DJ616" s="50" t="str">
        <f t="shared" si="690"/>
        <v>X</v>
      </c>
      <c r="DK616" s="50" t="str">
        <f t="shared" si="686"/>
        <v/>
      </c>
      <c r="DL616" s="50" t="str">
        <f t="shared" si="687"/>
        <v/>
      </c>
      <c r="DM616" s="51" t="str">
        <f t="shared" si="639"/>
        <v>033000000</v>
      </c>
      <c r="DN616" s="52"/>
      <c r="DO616" s="53" t="s">
        <v>5255</v>
      </c>
      <c r="DP616" s="52"/>
      <c r="DQ616" s="53" t="str">
        <f t="shared" si="688"/>
        <v>X</v>
      </c>
      <c r="DR616" s="52" t="str">
        <f t="shared" si="672"/>
        <v/>
      </c>
      <c r="DS616" s="53"/>
      <c r="DT616" s="52"/>
      <c r="DU616" s="53"/>
      <c r="DV616" s="52"/>
      <c r="DW616" s="99"/>
      <c r="DX616" s="99"/>
      <c r="EI616" s="83"/>
      <c r="EJ616" s="102"/>
      <c r="EK616" s="102"/>
      <c r="EL616" s="102"/>
      <c r="EM616" s="102"/>
      <c r="EN616" s="102"/>
      <c r="EO616" s="102"/>
      <c r="EP616" s="102"/>
      <c r="EQ616" s="102"/>
      <c r="ER616" s="102"/>
      <c r="ES616" s="102"/>
      <c r="ET616" s="102"/>
      <c r="EU616" s="102"/>
      <c r="EV616" s="102"/>
      <c r="FL616" s="36" t="str">
        <f t="shared" si="638"/>
        <v/>
      </c>
    </row>
    <row r="617" spans="1:168" s="36" customFormat="1" ht="49.5" customHeight="1" x14ac:dyDescent="0.35">
      <c r="A617" s="67"/>
      <c r="B617" s="39"/>
      <c r="C617" s="39"/>
      <c r="D617" s="40" t="s">
        <v>4810</v>
      </c>
      <c r="E617" s="41" t="s">
        <v>5694</v>
      </c>
      <c r="F617" s="41" t="s">
        <v>4811</v>
      </c>
      <c r="G617" s="41"/>
      <c r="H617" s="41" t="s">
        <v>5258</v>
      </c>
      <c r="I617" s="41" t="s">
        <v>5894</v>
      </c>
      <c r="J617" s="41" t="s">
        <v>5895</v>
      </c>
      <c r="K617" s="41"/>
      <c r="L617" s="41"/>
      <c r="M617" s="41" t="s">
        <v>6464</v>
      </c>
      <c r="N617" s="41" t="s">
        <v>6465</v>
      </c>
      <c r="O617" s="29" t="s">
        <v>4108</v>
      </c>
      <c r="P617" s="30" t="s">
        <v>4109</v>
      </c>
      <c r="Q617" s="31"/>
      <c r="R617" s="31"/>
      <c r="S617" s="32" t="s">
        <v>4810</v>
      </c>
      <c r="T617" s="33"/>
      <c r="U617" s="33" t="s">
        <v>5694</v>
      </c>
      <c r="V617" s="33" t="s">
        <v>4811</v>
      </c>
      <c r="W617" s="33" t="s">
        <v>5695</v>
      </c>
      <c r="X617" s="33" t="s">
        <v>4108</v>
      </c>
      <c r="Y617" s="33" t="s">
        <v>4109</v>
      </c>
      <c r="Z617" s="33">
        <v>1</v>
      </c>
      <c r="AA617" s="34" t="s">
        <v>4110</v>
      </c>
      <c r="AB617" s="34">
        <v>111</v>
      </c>
      <c r="AC617" s="34" t="s">
        <v>4111</v>
      </c>
      <c r="AD617" s="34" t="s">
        <v>4112</v>
      </c>
      <c r="AE617" s="34" t="s">
        <v>5684</v>
      </c>
      <c r="AF617" s="34" t="s">
        <v>4810</v>
      </c>
      <c r="AG617" s="34" t="s">
        <v>4811</v>
      </c>
      <c r="AH617" s="34" t="s">
        <v>5689</v>
      </c>
      <c r="AI617" s="34" t="s">
        <v>5690</v>
      </c>
      <c r="AJ617" s="34" t="s">
        <v>4106</v>
      </c>
      <c r="AK617" s="34" t="s">
        <v>5691</v>
      </c>
      <c r="AL617" s="34" t="s">
        <v>5696</v>
      </c>
      <c r="AM617" s="34" t="s">
        <v>5697</v>
      </c>
      <c r="AN617" s="34">
        <v>1</v>
      </c>
      <c r="AO617" s="34" t="s">
        <v>5691</v>
      </c>
      <c r="AP617" s="34" t="s">
        <v>5691</v>
      </c>
      <c r="AQ617" s="56">
        <v>1</v>
      </c>
      <c r="AR617" s="56">
        <v>2</v>
      </c>
      <c r="AS617" s="56">
        <v>2</v>
      </c>
      <c r="AT617" s="42" t="s">
        <v>2920</v>
      </c>
      <c r="AU617" s="42" t="s">
        <v>4106</v>
      </c>
      <c r="AV617" s="42" t="s">
        <v>4106</v>
      </c>
      <c r="AW617" s="35" t="s">
        <v>5709</v>
      </c>
      <c r="AX617" s="35"/>
      <c r="AY617" s="35"/>
      <c r="AZ617" s="43" t="str">
        <f t="shared" si="647"/>
        <v>X</v>
      </c>
      <c r="BA617" s="44"/>
      <c r="BB617" s="43" t="str">
        <f t="shared" si="648"/>
        <v/>
      </c>
      <c r="BC617" s="45" t="str">
        <f t="shared" si="649"/>
        <v/>
      </c>
      <c r="BD617" s="45" t="str">
        <f t="shared" si="650"/>
        <v/>
      </c>
      <c r="BE617" s="45" t="s">
        <v>5691</v>
      </c>
      <c r="BF617" s="45" t="str">
        <f t="shared" si="692"/>
        <v/>
      </c>
      <c r="BG617" s="45" t="str">
        <f t="shared" si="651"/>
        <v/>
      </c>
      <c r="BH617" s="12" t="str">
        <f t="shared" si="652"/>
        <v/>
      </c>
      <c r="BI617" s="43" t="str">
        <f t="shared" si="653"/>
        <v/>
      </c>
      <c r="BJ617" s="46" t="str">
        <f t="shared" si="654"/>
        <v/>
      </c>
      <c r="BK617" s="46" t="str">
        <f t="shared" si="655"/>
        <v/>
      </c>
      <c r="BL617" s="46" t="str">
        <f t="shared" si="656"/>
        <v/>
      </c>
      <c r="BM617" s="43" t="str">
        <f t="shared" si="657"/>
        <v/>
      </c>
      <c r="BN617" s="43" t="str">
        <f t="shared" si="658"/>
        <v/>
      </c>
      <c r="BO617" s="44" t="str">
        <f t="shared" si="693"/>
        <v/>
      </c>
      <c r="BP617" s="44" t="str">
        <f t="shared" si="640"/>
        <v>X</v>
      </c>
      <c r="BQ617" s="44" t="str">
        <f t="shared" si="641"/>
        <v/>
      </c>
      <c r="BR617" s="46" t="str">
        <f t="shared" si="694"/>
        <v/>
      </c>
      <c r="BS617" s="47" t="str">
        <f t="shared" si="695"/>
        <v/>
      </c>
      <c r="BT617" s="46" t="str">
        <f t="shared" si="696"/>
        <v/>
      </c>
      <c r="BU617" s="46" t="str">
        <f t="shared" si="697"/>
        <v/>
      </c>
      <c r="BV617" s="73" t="str">
        <f t="shared" si="637"/>
        <v/>
      </c>
      <c r="BW617" s="47" t="str">
        <f t="shared" si="636"/>
        <v/>
      </c>
      <c r="BX617" s="47" t="str">
        <f t="shared" si="642"/>
        <v/>
      </c>
      <c r="BY617" s="13" t="str">
        <f t="shared" si="643"/>
        <v/>
      </c>
      <c r="BZ617" s="14" t="str">
        <f t="shared" si="698"/>
        <v/>
      </c>
      <c r="CA617" s="48" t="str">
        <f t="shared" si="699"/>
        <v>X</v>
      </c>
      <c r="CB617" s="44" t="str">
        <f t="shared" si="700"/>
        <v/>
      </c>
      <c r="CC617" s="44" t="str">
        <f t="shared" si="659"/>
        <v/>
      </c>
      <c r="CD617" s="44" t="str">
        <f t="shared" si="645"/>
        <v/>
      </c>
      <c r="CE617" s="44" t="str">
        <f t="shared" si="689"/>
        <v>X</v>
      </c>
      <c r="CF617" s="44" t="str">
        <f t="shared" si="660"/>
        <v/>
      </c>
      <c r="CG617" s="44" t="str">
        <f t="shared" si="661"/>
        <v/>
      </c>
      <c r="CH617" s="44" t="str">
        <f t="shared" si="662"/>
        <v/>
      </c>
      <c r="CI617" s="44" t="str">
        <f t="shared" si="663"/>
        <v/>
      </c>
      <c r="CJ617" s="44" t="str">
        <f t="shared" si="664"/>
        <v/>
      </c>
      <c r="CK617" s="44" t="str">
        <f t="shared" si="665"/>
        <v/>
      </c>
      <c r="CL617" s="44" t="str">
        <f t="shared" si="666"/>
        <v/>
      </c>
      <c r="CM617" s="43" t="str">
        <f t="shared" si="667"/>
        <v/>
      </c>
      <c r="CN617" s="43" t="str">
        <f t="shared" si="668"/>
        <v/>
      </c>
      <c r="CO617" s="43" t="str">
        <f t="shared" si="669"/>
        <v/>
      </c>
      <c r="CP617" s="44" t="str">
        <f t="shared" si="646"/>
        <v/>
      </c>
      <c r="CQ617" s="44" t="str">
        <f t="shared" si="670"/>
        <v/>
      </c>
      <c r="CR617" s="43" t="str">
        <f t="shared" si="691"/>
        <v/>
      </c>
      <c r="CS617" s="44">
        <v>0</v>
      </c>
      <c r="CT617" s="44">
        <v>0</v>
      </c>
      <c r="CU617" s="44" t="str">
        <f t="shared" si="673"/>
        <v/>
      </c>
      <c r="CV617" s="44" t="str">
        <f t="shared" si="674"/>
        <v/>
      </c>
      <c r="CW617" s="44" t="str">
        <f t="shared" si="675"/>
        <v/>
      </c>
      <c r="CX617" s="44" t="str">
        <f t="shared" si="676"/>
        <v/>
      </c>
      <c r="CY617" s="44" t="str">
        <f t="shared" si="677"/>
        <v/>
      </c>
      <c r="CZ617" s="44" t="str">
        <f t="shared" si="678"/>
        <v/>
      </c>
      <c r="DA617" s="49" t="str">
        <f t="shared" si="671"/>
        <v/>
      </c>
      <c r="DB617" s="44" t="str">
        <f t="shared" si="679"/>
        <v/>
      </c>
      <c r="DC617" s="44" t="str">
        <f t="shared" si="680"/>
        <v/>
      </c>
      <c r="DD617" s="44" t="str">
        <f t="shared" si="681"/>
        <v/>
      </c>
      <c r="DE617" s="44" t="str">
        <f t="shared" si="682"/>
        <v/>
      </c>
      <c r="DF617" s="44" t="str">
        <f t="shared" si="683"/>
        <v/>
      </c>
      <c r="DG617" s="44" t="str">
        <f t="shared" si="684"/>
        <v/>
      </c>
      <c r="DH617" s="44" t="str">
        <f t="shared" si="644"/>
        <v>X</v>
      </c>
      <c r="DI617" s="50" t="str">
        <f t="shared" si="685"/>
        <v/>
      </c>
      <c r="DJ617" s="50" t="str">
        <f t="shared" si="690"/>
        <v>X</v>
      </c>
      <c r="DK617" s="50" t="str">
        <f t="shared" si="686"/>
        <v/>
      </c>
      <c r="DL617" s="50" t="str">
        <f t="shared" si="687"/>
        <v/>
      </c>
      <c r="DM617" s="51" t="str">
        <f t="shared" si="639"/>
        <v>033000000</v>
      </c>
      <c r="DN617" s="52"/>
      <c r="DO617" s="53"/>
      <c r="DP617" s="52"/>
      <c r="DQ617" s="53" t="str">
        <f t="shared" si="688"/>
        <v>X</v>
      </c>
      <c r="DR617" s="52" t="str">
        <f t="shared" si="672"/>
        <v/>
      </c>
      <c r="DS617" s="53"/>
      <c r="DT617" s="52"/>
      <c r="DU617" s="53"/>
      <c r="DV617" s="52"/>
      <c r="DW617" s="99"/>
      <c r="DX617" s="99"/>
      <c r="EI617" s="83"/>
      <c r="EJ617" s="102"/>
      <c r="EK617" s="102"/>
      <c r="EL617" s="102"/>
      <c r="EM617" s="102"/>
      <c r="EN617" s="102"/>
      <c r="EO617" s="102"/>
      <c r="EP617" s="102"/>
      <c r="EQ617" s="102"/>
      <c r="ER617" s="102"/>
      <c r="ES617" s="102"/>
      <c r="ET617" s="102"/>
      <c r="EU617" s="102"/>
      <c r="EV617" s="102"/>
      <c r="FF617" s="236">
        <v>43126</v>
      </c>
      <c r="FL617" s="36" t="str">
        <f t="shared" si="638"/>
        <v/>
      </c>
    </row>
    <row r="618" spans="1:168" s="36" customFormat="1" ht="49.5" customHeight="1" x14ac:dyDescent="0.35">
      <c r="A618" s="67"/>
      <c r="B618" s="39"/>
      <c r="C618" s="39"/>
      <c r="D618" s="40" t="s">
        <v>155</v>
      </c>
      <c r="E618" s="41" t="s">
        <v>4106</v>
      </c>
      <c r="F618" s="41" t="s">
        <v>156</v>
      </c>
      <c r="G618" s="41"/>
      <c r="H618" s="41"/>
      <c r="I618" s="41" t="s">
        <v>5372</v>
      </c>
      <c r="J618" s="41" t="s">
        <v>1829</v>
      </c>
      <c r="K618" s="41"/>
      <c r="L618" s="41"/>
      <c r="M618" s="41" t="s">
        <v>2984</v>
      </c>
      <c r="N618" s="41" t="s">
        <v>2985</v>
      </c>
      <c r="O618" s="29" t="s">
        <v>4108</v>
      </c>
      <c r="P618" s="30" t="s">
        <v>4109</v>
      </c>
      <c r="Q618" s="31"/>
      <c r="R618" s="31"/>
      <c r="S618" s="32" t="s">
        <v>155</v>
      </c>
      <c r="T618" s="33"/>
      <c r="U618" s="33" t="s">
        <v>4106</v>
      </c>
      <c r="V618" s="33" t="s">
        <v>156</v>
      </c>
      <c r="W618" s="33" t="s">
        <v>5691</v>
      </c>
      <c r="X618" s="33" t="s">
        <v>4108</v>
      </c>
      <c r="Y618" s="33" t="s">
        <v>4109</v>
      </c>
      <c r="Z618" s="33">
        <v>1</v>
      </c>
      <c r="AA618" s="34" t="s">
        <v>4110</v>
      </c>
      <c r="AB618" s="34">
        <v>111</v>
      </c>
      <c r="AC618" s="34" t="s">
        <v>4111</v>
      </c>
      <c r="AD618" s="34" t="s">
        <v>4112</v>
      </c>
      <c r="AE618" s="34" t="s">
        <v>5684</v>
      </c>
      <c r="AF618" s="34" t="s">
        <v>159</v>
      </c>
      <c r="AG618" s="34" t="s">
        <v>160</v>
      </c>
      <c r="AH618" s="34" t="s">
        <v>5734</v>
      </c>
      <c r="AI618" s="34" t="s">
        <v>2988</v>
      </c>
      <c r="AJ618" s="34" t="s">
        <v>4106</v>
      </c>
      <c r="AK618" s="34" t="s">
        <v>5691</v>
      </c>
      <c r="AL618" s="34" t="s">
        <v>4106</v>
      </c>
      <c r="AM618" s="34" t="s">
        <v>5691</v>
      </c>
      <c r="AN618" s="34">
        <v>1</v>
      </c>
      <c r="AO618" s="34" t="s">
        <v>161</v>
      </c>
      <c r="AP618" s="34" t="s">
        <v>5693</v>
      </c>
      <c r="AQ618" s="56">
        <v>1</v>
      </c>
      <c r="AR618" s="56">
        <v>2</v>
      </c>
      <c r="AS618" s="56">
        <v>2</v>
      </c>
      <c r="AT618" s="42" t="s">
        <v>2920</v>
      </c>
      <c r="AU618" s="42" t="s">
        <v>3193</v>
      </c>
      <c r="AV618" s="42" t="s">
        <v>4106</v>
      </c>
      <c r="AW618" s="35" t="s">
        <v>5709</v>
      </c>
      <c r="AX618" s="35" t="s">
        <v>157</v>
      </c>
      <c r="AY618" s="35" t="s">
        <v>158</v>
      </c>
      <c r="AZ618" s="43" t="str">
        <f t="shared" si="647"/>
        <v>X</v>
      </c>
      <c r="BA618" s="44"/>
      <c r="BB618" s="43" t="str">
        <f t="shared" si="648"/>
        <v/>
      </c>
      <c r="BC618" s="45" t="str">
        <f t="shared" si="649"/>
        <v/>
      </c>
      <c r="BD618" s="45" t="str">
        <f t="shared" si="650"/>
        <v/>
      </c>
      <c r="BE618" s="45" t="s">
        <v>5691</v>
      </c>
      <c r="BF618" s="45" t="str">
        <f t="shared" si="692"/>
        <v/>
      </c>
      <c r="BG618" s="45" t="str">
        <f t="shared" si="651"/>
        <v/>
      </c>
      <c r="BH618" s="12" t="str">
        <f t="shared" si="652"/>
        <v/>
      </c>
      <c r="BI618" s="43" t="str">
        <f t="shared" si="653"/>
        <v/>
      </c>
      <c r="BJ618" s="46" t="str">
        <f t="shared" si="654"/>
        <v/>
      </c>
      <c r="BK618" s="46" t="str">
        <f t="shared" si="655"/>
        <v/>
      </c>
      <c r="BL618" s="46" t="str">
        <f t="shared" si="656"/>
        <v/>
      </c>
      <c r="BM618" s="43" t="str">
        <f t="shared" si="657"/>
        <v/>
      </c>
      <c r="BN618" s="43" t="str">
        <f t="shared" si="658"/>
        <v/>
      </c>
      <c r="BO618" s="44" t="str">
        <f t="shared" si="693"/>
        <v/>
      </c>
      <c r="BP618" s="44" t="str">
        <f t="shared" si="640"/>
        <v>X</v>
      </c>
      <c r="BQ618" s="44" t="str">
        <f t="shared" si="641"/>
        <v/>
      </c>
      <c r="BR618" s="46" t="str">
        <f t="shared" si="694"/>
        <v/>
      </c>
      <c r="BS618" s="47" t="str">
        <f t="shared" si="695"/>
        <v/>
      </c>
      <c r="BT618" s="46" t="str">
        <f t="shared" si="696"/>
        <v/>
      </c>
      <c r="BU618" s="46" t="str">
        <f t="shared" si="697"/>
        <v/>
      </c>
      <c r="BV618" s="73" t="str">
        <f t="shared" si="637"/>
        <v/>
      </c>
      <c r="BW618" s="47" t="str">
        <f t="shared" si="636"/>
        <v/>
      </c>
      <c r="BX618" s="47" t="str">
        <f t="shared" si="642"/>
        <v/>
      </c>
      <c r="BY618" s="13" t="str">
        <f t="shared" si="643"/>
        <v/>
      </c>
      <c r="BZ618" s="14" t="str">
        <f t="shared" si="698"/>
        <v/>
      </c>
      <c r="CA618" s="48" t="str">
        <f t="shared" si="699"/>
        <v>X</v>
      </c>
      <c r="CB618" s="44" t="str">
        <f t="shared" si="700"/>
        <v/>
      </c>
      <c r="CC618" s="44" t="str">
        <f t="shared" si="659"/>
        <v/>
      </c>
      <c r="CD618" s="44" t="str">
        <f t="shared" si="645"/>
        <v/>
      </c>
      <c r="CE618" s="44" t="str">
        <f t="shared" si="689"/>
        <v>X</v>
      </c>
      <c r="CF618" s="44" t="str">
        <f t="shared" si="660"/>
        <v/>
      </c>
      <c r="CG618" s="44" t="str">
        <f t="shared" si="661"/>
        <v/>
      </c>
      <c r="CH618" s="44" t="str">
        <f t="shared" si="662"/>
        <v/>
      </c>
      <c r="CI618" s="44" t="str">
        <f t="shared" si="663"/>
        <v/>
      </c>
      <c r="CJ618" s="44" t="str">
        <f t="shared" si="664"/>
        <v/>
      </c>
      <c r="CK618" s="44" t="str">
        <f t="shared" si="665"/>
        <v/>
      </c>
      <c r="CL618" s="44" t="str">
        <f t="shared" si="666"/>
        <v/>
      </c>
      <c r="CM618" s="43" t="str">
        <f t="shared" si="667"/>
        <v/>
      </c>
      <c r="CN618" s="43" t="str">
        <f t="shared" si="668"/>
        <v/>
      </c>
      <c r="CO618" s="43" t="str">
        <f t="shared" si="669"/>
        <v/>
      </c>
      <c r="CP618" s="44" t="str">
        <f t="shared" si="646"/>
        <v/>
      </c>
      <c r="CQ618" s="44" t="str">
        <f t="shared" si="670"/>
        <v/>
      </c>
      <c r="CR618" s="43" t="str">
        <f t="shared" si="691"/>
        <v/>
      </c>
      <c r="CS618" s="44" t="s">
        <v>5285</v>
      </c>
      <c r="CT618" s="44" t="s">
        <v>5285</v>
      </c>
      <c r="CU618" s="44" t="str">
        <f t="shared" si="673"/>
        <v/>
      </c>
      <c r="CV618" s="44" t="str">
        <f t="shared" si="674"/>
        <v/>
      </c>
      <c r="CW618" s="44" t="str">
        <f t="shared" si="675"/>
        <v/>
      </c>
      <c r="CX618" s="44" t="str">
        <f t="shared" si="676"/>
        <v/>
      </c>
      <c r="CY618" s="44" t="str">
        <f t="shared" si="677"/>
        <v/>
      </c>
      <c r="CZ618" s="44" t="str">
        <f t="shared" si="678"/>
        <v/>
      </c>
      <c r="DA618" s="49" t="str">
        <f t="shared" si="671"/>
        <v/>
      </c>
      <c r="DB618" s="44" t="str">
        <f t="shared" si="679"/>
        <v/>
      </c>
      <c r="DC618" s="44" t="str">
        <f t="shared" si="680"/>
        <v/>
      </c>
      <c r="DD618" s="44" t="str">
        <f t="shared" si="681"/>
        <v/>
      </c>
      <c r="DE618" s="44" t="str">
        <f t="shared" si="682"/>
        <v/>
      </c>
      <c r="DF618" s="44" t="str">
        <f t="shared" si="683"/>
        <v/>
      </c>
      <c r="DG618" s="44" t="str">
        <f t="shared" si="684"/>
        <v/>
      </c>
      <c r="DH618" s="44" t="str">
        <f t="shared" si="644"/>
        <v>X</v>
      </c>
      <c r="DI618" s="50" t="str">
        <f t="shared" si="685"/>
        <v/>
      </c>
      <c r="DJ618" s="50" t="str">
        <f t="shared" si="690"/>
        <v>X</v>
      </c>
      <c r="DK618" s="50" t="str">
        <f t="shared" si="686"/>
        <v/>
      </c>
      <c r="DL618" s="50" t="str">
        <f t="shared" si="687"/>
        <v/>
      </c>
      <c r="DM618" s="51" t="str">
        <f t="shared" si="639"/>
        <v>033132000</v>
      </c>
      <c r="DN618" s="52"/>
      <c r="DO618" s="53" t="s">
        <v>5255</v>
      </c>
      <c r="DP618" s="52"/>
      <c r="DQ618" s="53"/>
      <c r="DR618" s="52" t="str">
        <f t="shared" si="672"/>
        <v/>
      </c>
      <c r="DS618" s="53"/>
      <c r="DT618" s="52"/>
      <c r="DU618" s="53"/>
      <c r="DV618" s="52"/>
      <c r="DW618" s="226"/>
      <c r="DX618" s="226"/>
      <c r="EI618" s="83"/>
      <c r="EJ618" s="102"/>
      <c r="EK618" s="102"/>
      <c r="EL618" s="102"/>
      <c r="EM618" s="102"/>
      <c r="EN618" s="102"/>
      <c r="EO618" s="102"/>
      <c r="EP618" s="102"/>
      <c r="EQ618" s="102"/>
      <c r="ER618" s="102"/>
      <c r="ES618" s="102"/>
      <c r="ET618" s="102"/>
      <c r="EU618" s="102"/>
      <c r="EV618" s="102"/>
      <c r="FB618" s="36" t="s">
        <v>8780</v>
      </c>
      <c r="FL618" s="36" t="str">
        <f t="shared" si="638"/>
        <v/>
      </c>
    </row>
    <row r="619" spans="1:168" s="36" customFormat="1" ht="49.5" customHeight="1" x14ac:dyDescent="0.35">
      <c r="A619" s="67"/>
      <c r="B619" s="39"/>
      <c r="C619" s="39"/>
      <c r="D619" s="40"/>
      <c r="E619" s="41"/>
      <c r="F619" s="41"/>
      <c r="G619" s="41"/>
      <c r="H619" s="41"/>
      <c r="I619" s="41"/>
      <c r="J619" s="41"/>
      <c r="K619" s="41"/>
      <c r="L619" s="41"/>
      <c r="M619" s="41"/>
      <c r="N619" s="41"/>
      <c r="O619" s="29"/>
      <c r="P619" s="30"/>
      <c r="Q619" s="31"/>
      <c r="R619" s="31"/>
      <c r="S619" s="32" t="s">
        <v>155</v>
      </c>
      <c r="T619" s="33"/>
      <c r="U619" s="33" t="s">
        <v>6459</v>
      </c>
      <c r="V619" s="33" t="s">
        <v>156</v>
      </c>
      <c r="W619" s="33" t="s">
        <v>5603</v>
      </c>
      <c r="X619" s="33" t="s">
        <v>4108</v>
      </c>
      <c r="Y619" s="33" t="s">
        <v>4109</v>
      </c>
      <c r="Z619" s="33">
        <v>1</v>
      </c>
      <c r="AA619" s="34" t="s">
        <v>7632</v>
      </c>
      <c r="AB619" s="34">
        <v>1111</v>
      </c>
      <c r="AC619" s="34" t="s">
        <v>7631</v>
      </c>
      <c r="AD619" s="34" t="s">
        <v>7613</v>
      </c>
      <c r="AE619" s="34" t="s">
        <v>7615</v>
      </c>
      <c r="AF619" s="34" t="s">
        <v>159</v>
      </c>
      <c r="AG619" s="34" t="s">
        <v>160</v>
      </c>
      <c r="AH619" s="34" t="s">
        <v>934</v>
      </c>
      <c r="AI619" s="34" t="s">
        <v>2531</v>
      </c>
      <c r="AJ619" s="34" t="s">
        <v>4106</v>
      </c>
      <c r="AK619" s="34" t="s">
        <v>5691</v>
      </c>
      <c r="AL619" s="34" t="s">
        <v>4106</v>
      </c>
      <c r="AM619" s="34" t="s">
        <v>5691</v>
      </c>
      <c r="AN619" s="34">
        <v>1</v>
      </c>
      <c r="AO619" s="34" t="s">
        <v>161</v>
      </c>
      <c r="AP619" s="34" t="s">
        <v>5693</v>
      </c>
      <c r="AQ619" s="56">
        <v>1</v>
      </c>
      <c r="AR619" s="56">
        <v>2</v>
      </c>
      <c r="AS619" s="56">
        <v>2</v>
      </c>
      <c r="AT619" s="42" t="s">
        <v>2920</v>
      </c>
      <c r="AU619" s="42" t="s">
        <v>3193</v>
      </c>
      <c r="AV619" s="42" t="s">
        <v>4106</v>
      </c>
      <c r="AW619" s="35" t="s">
        <v>5709</v>
      </c>
      <c r="AX619" s="35" t="s">
        <v>157</v>
      </c>
      <c r="AY619" s="35" t="s">
        <v>158</v>
      </c>
      <c r="AZ619" s="43" t="str">
        <f t="shared" si="647"/>
        <v/>
      </c>
      <c r="BA619" s="44" t="s">
        <v>5255</v>
      </c>
      <c r="BB619" s="43" t="str">
        <f t="shared" si="648"/>
        <v/>
      </c>
      <c r="BC619" s="45" t="str">
        <f t="shared" si="649"/>
        <v/>
      </c>
      <c r="BD619" s="45" t="str">
        <f t="shared" si="650"/>
        <v/>
      </c>
      <c r="BE619" s="45" t="s">
        <v>5691</v>
      </c>
      <c r="BF619" s="45" t="str">
        <f t="shared" si="692"/>
        <v/>
      </c>
      <c r="BG619" s="45" t="str">
        <f t="shared" si="651"/>
        <v/>
      </c>
      <c r="BH619" s="12" t="str">
        <f t="shared" si="652"/>
        <v/>
      </c>
      <c r="BI619" s="43" t="str">
        <f t="shared" si="653"/>
        <v/>
      </c>
      <c r="BJ619" s="46" t="str">
        <f t="shared" si="654"/>
        <v/>
      </c>
      <c r="BK619" s="46" t="str">
        <f t="shared" si="655"/>
        <v/>
      </c>
      <c r="BL619" s="46" t="str">
        <f t="shared" si="656"/>
        <v/>
      </c>
      <c r="BM619" s="43" t="str">
        <f t="shared" si="657"/>
        <v/>
      </c>
      <c r="BN619" s="43" t="str">
        <f t="shared" si="658"/>
        <v/>
      </c>
      <c r="BO619" s="44" t="str">
        <f t="shared" si="693"/>
        <v/>
      </c>
      <c r="BP619" s="44" t="str">
        <f t="shared" si="640"/>
        <v>X</v>
      </c>
      <c r="BQ619" s="44" t="str">
        <f t="shared" si="641"/>
        <v/>
      </c>
      <c r="BR619" s="46" t="str">
        <f t="shared" si="694"/>
        <v/>
      </c>
      <c r="BS619" s="47" t="str">
        <f t="shared" si="695"/>
        <v/>
      </c>
      <c r="BT619" s="46" t="str">
        <f t="shared" si="696"/>
        <v/>
      </c>
      <c r="BU619" s="46" t="str">
        <f t="shared" si="697"/>
        <v/>
      </c>
      <c r="BV619" s="73" t="str">
        <f t="shared" si="637"/>
        <v/>
      </c>
      <c r="BW619" s="47" t="str">
        <f t="shared" si="636"/>
        <v/>
      </c>
      <c r="BX619" s="47" t="str">
        <f t="shared" si="642"/>
        <v/>
      </c>
      <c r="BY619" s="13" t="str">
        <f t="shared" si="643"/>
        <v/>
      </c>
      <c r="BZ619" s="14" t="str">
        <f t="shared" si="698"/>
        <v/>
      </c>
      <c r="CA619" s="48" t="str">
        <f t="shared" si="699"/>
        <v>X</v>
      </c>
      <c r="CB619" s="44" t="str">
        <f t="shared" si="700"/>
        <v/>
      </c>
      <c r="CC619" s="44" t="str">
        <f t="shared" si="659"/>
        <v/>
      </c>
      <c r="CD619" s="44" t="str">
        <f t="shared" si="645"/>
        <v/>
      </c>
      <c r="CE619" s="44" t="str">
        <f t="shared" si="689"/>
        <v>X</v>
      </c>
      <c r="CF619" s="44" t="str">
        <f t="shared" si="660"/>
        <v/>
      </c>
      <c r="CG619" s="44" t="str">
        <f t="shared" si="661"/>
        <v/>
      </c>
      <c r="CH619" s="44" t="str">
        <f t="shared" si="662"/>
        <v/>
      </c>
      <c r="CI619" s="44" t="str">
        <f t="shared" si="663"/>
        <v/>
      </c>
      <c r="CJ619" s="44" t="str">
        <f t="shared" si="664"/>
        <v/>
      </c>
      <c r="CK619" s="44" t="str">
        <f t="shared" si="665"/>
        <v/>
      </c>
      <c r="CL619" s="44" t="str">
        <f t="shared" si="666"/>
        <v/>
      </c>
      <c r="CM619" s="43" t="str">
        <f t="shared" si="667"/>
        <v/>
      </c>
      <c r="CN619" s="43" t="str">
        <f t="shared" si="668"/>
        <v/>
      </c>
      <c r="CO619" s="43" t="str">
        <f t="shared" si="669"/>
        <v/>
      </c>
      <c r="CP619" s="44" t="str">
        <f t="shared" si="646"/>
        <v/>
      </c>
      <c r="CQ619" s="44" t="str">
        <f t="shared" si="670"/>
        <v>X</v>
      </c>
      <c r="CR619" s="43" t="str">
        <f t="shared" si="691"/>
        <v/>
      </c>
      <c r="CS619" s="44" t="s">
        <v>8783</v>
      </c>
      <c r="CT619" s="44">
        <v>1</v>
      </c>
      <c r="CU619" s="44" t="str">
        <f t="shared" si="673"/>
        <v/>
      </c>
      <c r="CV619" s="44" t="str">
        <f t="shared" si="674"/>
        <v/>
      </c>
      <c r="CW619" s="44" t="str">
        <f t="shared" si="675"/>
        <v/>
      </c>
      <c r="CX619" s="44" t="str">
        <f t="shared" si="676"/>
        <v/>
      </c>
      <c r="CY619" s="44" t="str">
        <f t="shared" si="677"/>
        <v/>
      </c>
      <c r="CZ619" s="44" t="str">
        <f t="shared" si="678"/>
        <v/>
      </c>
      <c r="DA619" s="49" t="str">
        <f t="shared" si="671"/>
        <v/>
      </c>
      <c r="DB619" s="44" t="str">
        <f t="shared" si="679"/>
        <v/>
      </c>
      <c r="DC619" s="44" t="str">
        <f t="shared" si="680"/>
        <v/>
      </c>
      <c r="DD619" s="44" t="str">
        <f t="shared" si="681"/>
        <v/>
      </c>
      <c r="DE619" s="44" t="str">
        <f t="shared" si="682"/>
        <v/>
      </c>
      <c r="DF619" s="44" t="str">
        <f t="shared" si="683"/>
        <v/>
      </c>
      <c r="DG619" s="44" t="str">
        <f t="shared" si="684"/>
        <v/>
      </c>
      <c r="DH619" s="44" t="str">
        <f t="shared" si="644"/>
        <v>X</v>
      </c>
      <c r="DI619" s="50" t="str">
        <f t="shared" si="685"/>
        <v/>
      </c>
      <c r="DJ619" s="50" t="str">
        <f t="shared" si="690"/>
        <v>X</v>
      </c>
      <c r="DK619" s="50" t="str">
        <f t="shared" si="686"/>
        <v/>
      </c>
      <c r="DL619" s="50" t="str">
        <f t="shared" si="687"/>
        <v/>
      </c>
      <c r="DM619" s="51" t="str">
        <f t="shared" si="639"/>
        <v>033132000</v>
      </c>
      <c r="DN619" s="52"/>
      <c r="DO619" s="53" t="s">
        <v>5255</v>
      </c>
      <c r="DP619" s="52"/>
      <c r="DQ619" s="53"/>
      <c r="DR619" s="52" t="str">
        <f t="shared" si="672"/>
        <v/>
      </c>
      <c r="DS619" s="53"/>
      <c r="DT619" s="52"/>
      <c r="DU619" s="53"/>
      <c r="DV619" s="52"/>
      <c r="DW619" s="226"/>
      <c r="DX619" s="226"/>
      <c r="EI619" s="83"/>
      <c r="EJ619" s="102"/>
      <c r="EK619" s="102"/>
      <c r="EL619" s="102"/>
      <c r="EM619" s="102"/>
      <c r="EN619" s="102"/>
      <c r="EO619" s="102"/>
      <c r="EP619" s="102"/>
      <c r="EQ619" s="102"/>
      <c r="ER619" s="102"/>
      <c r="ES619" s="102"/>
      <c r="ET619" s="102"/>
      <c r="EU619" s="102"/>
      <c r="EV619" s="102"/>
      <c r="FB619" s="36" t="s">
        <v>8780</v>
      </c>
      <c r="FL619" s="36" t="str">
        <f t="shared" si="638"/>
        <v>X</v>
      </c>
    </row>
    <row r="620" spans="1:168" s="36" customFormat="1" ht="49.5" customHeight="1" x14ac:dyDescent="0.35">
      <c r="A620" s="67"/>
      <c r="B620" s="39"/>
      <c r="C620" s="39"/>
      <c r="D620" s="40" t="s">
        <v>159</v>
      </c>
      <c r="E620" s="41" t="s">
        <v>5716</v>
      </c>
      <c r="F620" s="41" t="s">
        <v>5246</v>
      </c>
      <c r="G620" s="41"/>
      <c r="H620" s="41" t="s">
        <v>2121</v>
      </c>
      <c r="I620" s="41" t="s">
        <v>5787</v>
      </c>
      <c r="J620" s="41" t="s">
        <v>5788</v>
      </c>
      <c r="K620" s="41"/>
      <c r="L620" s="41"/>
      <c r="M620" s="41" t="s">
        <v>3036</v>
      </c>
      <c r="N620" s="41" t="s">
        <v>3037</v>
      </c>
      <c r="O620" s="29" t="s">
        <v>4108</v>
      </c>
      <c r="P620" s="30" t="s">
        <v>4109</v>
      </c>
      <c r="Q620" s="31"/>
      <c r="R620" s="31"/>
      <c r="S620" s="32" t="s">
        <v>159</v>
      </c>
      <c r="T620" s="33"/>
      <c r="U620" s="33" t="s">
        <v>4818</v>
      </c>
      <c r="V620" s="33" t="s">
        <v>5246</v>
      </c>
      <c r="W620" s="33" t="s">
        <v>1628</v>
      </c>
      <c r="X620" s="33" t="s">
        <v>4108</v>
      </c>
      <c r="Y620" s="33" t="s">
        <v>4109</v>
      </c>
      <c r="Z620" s="33">
        <v>1</v>
      </c>
      <c r="AA620" s="34" t="s">
        <v>4110</v>
      </c>
      <c r="AB620" s="34">
        <v>111</v>
      </c>
      <c r="AC620" s="34" t="s">
        <v>4111</v>
      </c>
      <c r="AD620" s="34" t="s">
        <v>4112</v>
      </c>
      <c r="AE620" s="34" t="s">
        <v>5684</v>
      </c>
      <c r="AF620" s="34" t="s">
        <v>159</v>
      </c>
      <c r="AG620" s="34" t="s">
        <v>160</v>
      </c>
      <c r="AH620" s="34" t="s">
        <v>5700</v>
      </c>
      <c r="AI620" s="34" t="s">
        <v>3089</v>
      </c>
      <c r="AJ620" s="34" t="s">
        <v>4818</v>
      </c>
      <c r="AK620" s="34" t="s">
        <v>1628</v>
      </c>
      <c r="AL620" s="34" t="s">
        <v>4714</v>
      </c>
      <c r="AM620" s="34" t="s">
        <v>1633</v>
      </c>
      <c r="AN620" s="34">
        <v>1</v>
      </c>
      <c r="AO620" s="34" t="s">
        <v>161</v>
      </c>
      <c r="AP620" s="34" t="s">
        <v>5693</v>
      </c>
      <c r="AQ620" s="56">
        <v>1</v>
      </c>
      <c r="AR620" s="56">
        <v>2</v>
      </c>
      <c r="AS620" s="56">
        <v>2</v>
      </c>
      <c r="AT620" s="42" t="s">
        <v>2920</v>
      </c>
      <c r="AU620" s="42" t="s">
        <v>3193</v>
      </c>
      <c r="AV620" s="42" t="s">
        <v>4106</v>
      </c>
      <c r="AW620" s="35" t="s">
        <v>5709</v>
      </c>
      <c r="AX620" s="35" t="s">
        <v>157</v>
      </c>
      <c r="AY620" s="35" t="s">
        <v>158</v>
      </c>
      <c r="AZ620" s="43" t="str">
        <f t="shared" si="647"/>
        <v>X</v>
      </c>
      <c r="BA620" s="44"/>
      <c r="BB620" s="43" t="str">
        <f t="shared" si="648"/>
        <v/>
      </c>
      <c r="BC620" s="45" t="str">
        <f t="shared" si="649"/>
        <v/>
      </c>
      <c r="BD620" s="45" t="str">
        <f t="shared" si="650"/>
        <v/>
      </c>
      <c r="BE620" s="45" t="s">
        <v>5691</v>
      </c>
      <c r="BF620" s="45" t="str">
        <f t="shared" si="692"/>
        <v/>
      </c>
      <c r="BG620" s="45" t="str">
        <f t="shared" si="651"/>
        <v/>
      </c>
      <c r="BH620" s="12" t="str">
        <f t="shared" si="652"/>
        <v/>
      </c>
      <c r="BI620" s="43" t="str">
        <f t="shared" si="653"/>
        <v/>
      </c>
      <c r="BJ620" s="46" t="str">
        <f t="shared" si="654"/>
        <v/>
      </c>
      <c r="BK620" s="46" t="str">
        <f t="shared" si="655"/>
        <v/>
      </c>
      <c r="BL620" s="46" t="str">
        <f t="shared" si="656"/>
        <v/>
      </c>
      <c r="BM620" s="43" t="str">
        <f t="shared" si="657"/>
        <v/>
      </c>
      <c r="BN620" s="43" t="str">
        <f t="shared" si="658"/>
        <v/>
      </c>
      <c r="BO620" s="44" t="str">
        <f t="shared" si="693"/>
        <v/>
      </c>
      <c r="BP620" s="44" t="str">
        <f t="shared" si="640"/>
        <v>X</v>
      </c>
      <c r="BQ620" s="44" t="str">
        <f t="shared" si="641"/>
        <v/>
      </c>
      <c r="BR620" s="46" t="str">
        <f t="shared" si="694"/>
        <v/>
      </c>
      <c r="BS620" s="47" t="str">
        <f t="shared" si="695"/>
        <v/>
      </c>
      <c r="BT620" s="46" t="str">
        <f t="shared" si="696"/>
        <v/>
      </c>
      <c r="BU620" s="46" t="str">
        <f t="shared" si="697"/>
        <v/>
      </c>
      <c r="BV620" s="73" t="str">
        <f t="shared" si="637"/>
        <v/>
      </c>
      <c r="BW620" s="47" t="str">
        <f t="shared" si="636"/>
        <v/>
      </c>
      <c r="BX620" s="47" t="str">
        <f t="shared" si="642"/>
        <v/>
      </c>
      <c r="BY620" s="13" t="str">
        <f t="shared" si="643"/>
        <v/>
      </c>
      <c r="BZ620" s="14" t="str">
        <f t="shared" si="698"/>
        <v/>
      </c>
      <c r="CA620" s="48" t="str">
        <f t="shared" si="699"/>
        <v>X</v>
      </c>
      <c r="CB620" s="44" t="str">
        <f t="shared" si="700"/>
        <v/>
      </c>
      <c r="CC620" s="44" t="str">
        <f t="shared" si="659"/>
        <v/>
      </c>
      <c r="CD620" s="44" t="str">
        <f t="shared" si="645"/>
        <v/>
      </c>
      <c r="CE620" s="44" t="str">
        <f t="shared" si="689"/>
        <v>X</v>
      </c>
      <c r="CF620" s="44" t="str">
        <f t="shared" si="660"/>
        <v/>
      </c>
      <c r="CG620" s="44" t="str">
        <f t="shared" si="661"/>
        <v/>
      </c>
      <c r="CH620" s="44" t="str">
        <f t="shared" si="662"/>
        <v/>
      </c>
      <c r="CI620" s="44" t="str">
        <f t="shared" si="663"/>
        <v/>
      </c>
      <c r="CJ620" s="44" t="str">
        <f t="shared" si="664"/>
        <v/>
      </c>
      <c r="CK620" s="44" t="str">
        <f t="shared" si="665"/>
        <v/>
      </c>
      <c r="CL620" s="44" t="str">
        <f t="shared" si="666"/>
        <v/>
      </c>
      <c r="CM620" s="43" t="str">
        <f t="shared" si="667"/>
        <v/>
      </c>
      <c r="CN620" s="43" t="str">
        <f t="shared" si="668"/>
        <v/>
      </c>
      <c r="CO620" s="43" t="str">
        <f t="shared" si="669"/>
        <v/>
      </c>
      <c r="CP620" s="44" t="str">
        <f t="shared" si="646"/>
        <v/>
      </c>
      <c r="CQ620" s="44" t="str">
        <f t="shared" si="670"/>
        <v/>
      </c>
      <c r="CR620" s="43" t="str">
        <f t="shared" si="691"/>
        <v/>
      </c>
      <c r="CS620" s="44" t="s">
        <v>5285</v>
      </c>
      <c r="CT620" s="44" t="s">
        <v>5285</v>
      </c>
      <c r="CU620" s="44" t="str">
        <f t="shared" si="673"/>
        <v/>
      </c>
      <c r="CV620" s="44" t="str">
        <f t="shared" si="674"/>
        <v/>
      </c>
      <c r="CW620" s="44" t="str">
        <f t="shared" si="675"/>
        <v/>
      </c>
      <c r="CX620" s="44" t="str">
        <f t="shared" si="676"/>
        <v/>
      </c>
      <c r="CY620" s="44" t="str">
        <f t="shared" si="677"/>
        <v/>
      </c>
      <c r="CZ620" s="44" t="str">
        <f t="shared" si="678"/>
        <v/>
      </c>
      <c r="DA620" s="49" t="str">
        <f t="shared" si="671"/>
        <v/>
      </c>
      <c r="DB620" s="44" t="str">
        <f t="shared" si="679"/>
        <v/>
      </c>
      <c r="DC620" s="44" t="str">
        <f t="shared" si="680"/>
        <v/>
      </c>
      <c r="DD620" s="44" t="str">
        <f t="shared" si="681"/>
        <v/>
      </c>
      <c r="DE620" s="44" t="str">
        <f t="shared" si="682"/>
        <v/>
      </c>
      <c r="DF620" s="44" t="str">
        <f t="shared" si="683"/>
        <v/>
      </c>
      <c r="DG620" s="44" t="str">
        <f t="shared" si="684"/>
        <v/>
      </c>
      <c r="DH620" s="44" t="str">
        <f t="shared" si="644"/>
        <v>X</v>
      </c>
      <c r="DI620" s="50" t="str">
        <f t="shared" si="685"/>
        <v/>
      </c>
      <c r="DJ620" s="50" t="str">
        <f t="shared" si="690"/>
        <v>X</v>
      </c>
      <c r="DK620" s="50" t="str">
        <f t="shared" si="686"/>
        <v/>
      </c>
      <c r="DL620" s="50" t="str">
        <f t="shared" si="687"/>
        <v/>
      </c>
      <c r="DM620" s="51" t="str">
        <f t="shared" si="639"/>
        <v>033132000</v>
      </c>
      <c r="DN620" s="52"/>
      <c r="DO620" s="53" t="s">
        <v>5255</v>
      </c>
      <c r="DP620" s="52"/>
      <c r="DQ620" s="53"/>
      <c r="DR620" s="52" t="str">
        <f t="shared" si="672"/>
        <v/>
      </c>
      <c r="DS620" s="53"/>
      <c r="DT620" s="52"/>
      <c r="DU620" s="53"/>
      <c r="DV620" s="52"/>
      <c r="DW620" s="227"/>
      <c r="DX620" s="227"/>
      <c r="EI620" s="83"/>
      <c r="EJ620" s="102"/>
      <c r="EK620" s="102"/>
      <c r="EL620" s="102"/>
      <c r="EM620" s="102"/>
      <c r="EN620" s="102"/>
      <c r="EO620" s="102"/>
      <c r="EP620" s="102"/>
      <c r="EQ620" s="102"/>
      <c r="ER620" s="102"/>
      <c r="ES620" s="102"/>
      <c r="ET620" s="102"/>
      <c r="EU620" s="102"/>
      <c r="EV620" s="102"/>
      <c r="FB620" s="36" t="s">
        <v>8780</v>
      </c>
      <c r="FL620" s="36" t="str">
        <f t="shared" si="638"/>
        <v/>
      </c>
    </row>
    <row r="621" spans="1:168" s="36" customFormat="1" ht="49.5" customHeight="1" x14ac:dyDescent="0.35">
      <c r="A621" s="67"/>
      <c r="B621" s="39"/>
      <c r="C621" s="39"/>
      <c r="D621" s="40" t="s">
        <v>159</v>
      </c>
      <c r="E621" s="41" t="s">
        <v>909</v>
      </c>
      <c r="F621" s="41" t="s">
        <v>5246</v>
      </c>
      <c r="G621" s="41"/>
      <c r="H621" s="41" t="s">
        <v>5789</v>
      </c>
      <c r="I621" s="41" t="s">
        <v>5787</v>
      </c>
      <c r="J621" s="41" t="s">
        <v>5788</v>
      </c>
      <c r="K621" s="41"/>
      <c r="L621" s="41"/>
      <c r="M621" s="41" t="s">
        <v>3036</v>
      </c>
      <c r="N621" s="41" t="s">
        <v>3037</v>
      </c>
      <c r="O621" s="29" t="s">
        <v>4108</v>
      </c>
      <c r="P621" s="30" t="s">
        <v>4109</v>
      </c>
      <c r="Q621" s="31"/>
      <c r="R621" s="31"/>
      <c r="S621" s="32" t="s">
        <v>159</v>
      </c>
      <c r="T621" s="33"/>
      <c r="U621" s="33" t="s">
        <v>4818</v>
      </c>
      <c r="V621" s="33" t="s">
        <v>5246</v>
      </c>
      <c r="W621" s="33" t="s">
        <v>1628</v>
      </c>
      <c r="X621" s="33" t="s">
        <v>4108</v>
      </c>
      <c r="Y621" s="33" t="s">
        <v>4109</v>
      </c>
      <c r="Z621" s="33">
        <v>1</v>
      </c>
      <c r="AA621" s="34" t="s">
        <v>4110</v>
      </c>
      <c r="AB621" s="34">
        <v>111</v>
      </c>
      <c r="AC621" s="34" t="s">
        <v>4111</v>
      </c>
      <c r="AD621" s="34" t="s">
        <v>4112</v>
      </c>
      <c r="AE621" s="34" t="s">
        <v>5684</v>
      </c>
      <c r="AF621" s="34" t="s">
        <v>159</v>
      </c>
      <c r="AG621" s="34" t="s">
        <v>160</v>
      </c>
      <c r="AH621" s="34" t="s">
        <v>5700</v>
      </c>
      <c r="AI621" s="34" t="s">
        <v>3089</v>
      </c>
      <c r="AJ621" s="34" t="s">
        <v>4818</v>
      </c>
      <c r="AK621" s="34" t="s">
        <v>1628</v>
      </c>
      <c r="AL621" s="34" t="s">
        <v>4714</v>
      </c>
      <c r="AM621" s="34" t="s">
        <v>1633</v>
      </c>
      <c r="AN621" s="34">
        <v>1</v>
      </c>
      <c r="AO621" s="34" t="s">
        <v>161</v>
      </c>
      <c r="AP621" s="34" t="s">
        <v>5693</v>
      </c>
      <c r="AQ621" s="56">
        <v>1</v>
      </c>
      <c r="AR621" s="56">
        <v>2</v>
      </c>
      <c r="AS621" s="56">
        <v>2</v>
      </c>
      <c r="AT621" s="42" t="s">
        <v>2920</v>
      </c>
      <c r="AU621" s="42" t="s">
        <v>3193</v>
      </c>
      <c r="AV621" s="42" t="s">
        <v>4106</v>
      </c>
      <c r="AW621" s="35" t="s">
        <v>5709</v>
      </c>
      <c r="AX621" s="35" t="s">
        <v>157</v>
      </c>
      <c r="AY621" s="35" t="s">
        <v>158</v>
      </c>
      <c r="AZ621" s="43" t="str">
        <f t="shared" si="647"/>
        <v>X</v>
      </c>
      <c r="BA621" s="44"/>
      <c r="BB621" s="43" t="str">
        <f t="shared" si="648"/>
        <v/>
      </c>
      <c r="BC621" s="45" t="str">
        <f t="shared" si="649"/>
        <v/>
      </c>
      <c r="BD621" s="45" t="str">
        <f t="shared" si="650"/>
        <v/>
      </c>
      <c r="BE621" s="45" t="s">
        <v>5691</v>
      </c>
      <c r="BF621" s="45" t="str">
        <f t="shared" si="692"/>
        <v/>
      </c>
      <c r="BG621" s="45" t="str">
        <f t="shared" si="651"/>
        <v/>
      </c>
      <c r="BH621" s="12" t="str">
        <f t="shared" si="652"/>
        <v/>
      </c>
      <c r="BI621" s="43" t="str">
        <f t="shared" si="653"/>
        <v/>
      </c>
      <c r="BJ621" s="46" t="str">
        <f t="shared" si="654"/>
        <v/>
      </c>
      <c r="BK621" s="46" t="str">
        <f t="shared" si="655"/>
        <v/>
      </c>
      <c r="BL621" s="46" t="str">
        <f t="shared" si="656"/>
        <v/>
      </c>
      <c r="BM621" s="43" t="str">
        <f t="shared" si="657"/>
        <v/>
      </c>
      <c r="BN621" s="43" t="str">
        <f t="shared" si="658"/>
        <v/>
      </c>
      <c r="BO621" s="44" t="str">
        <f t="shared" si="693"/>
        <v/>
      </c>
      <c r="BP621" s="44" t="str">
        <f t="shared" si="640"/>
        <v>X</v>
      </c>
      <c r="BQ621" s="44" t="str">
        <f t="shared" si="641"/>
        <v/>
      </c>
      <c r="BR621" s="46" t="str">
        <f t="shared" si="694"/>
        <v/>
      </c>
      <c r="BS621" s="47" t="str">
        <f t="shared" si="695"/>
        <v/>
      </c>
      <c r="BT621" s="46" t="str">
        <f t="shared" si="696"/>
        <v/>
      </c>
      <c r="BU621" s="46" t="str">
        <f t="shared" si="697"/>
        <v/>
      </c>
      <c r="BV621" s="73" t="str">
        <f t="shared" si="637"/>
        <v/>
      </c>
      <c r="BW621" s="47" t="str">
        <f t="shared" si="636"/>
        <v/>
      </c>
      <c r="BX621" s="47" t="str">
        <f t="shared" si="642"/>
        <v/>
      </c>
      <c r="BY621" s="13" t="str">
        <f t="shared" si="643"/>
        <v/>
      </c>
      <c r="BZ621" s="14" t="str">
        <f t="shared" si="698"/>
        <v/>
      </c>
      <c r="CA621" s="48" t="str">
        <f t="shared" si="699"/>
        <v>X</v>
      </c>
      <c r="CB621" s="44" t="str">
        <f t="shared" si="700"/>
        <v/>
      </c>
      <c r="CC621" s="44" t="str">
        <f t="shared" si="659"/>
        <v/>
      </c>
      <c r="CD621" s="44" t="str">
        <f t="shared" si="645"/>
        <v/>
      </c>
      <c r="CE621" s="44" t="str">
        <f t="shared" si="689"/>
        <v>X</v>
      </c>
      <c r="CF621" s="44" t="str">
        <f t="shared" si="660"/>
        <v/>
      </c>
      <c r="CG621" s="44" t="str">
        <f t="shared" si="661"/>
        <v/>
      </c>
      <c r="CH621" s="44" t="str">
        <f t="shared" si="662"/>
        <v/>
      </c>
      <c r="CI621" s="44" t="str">
        <f t="shared" si="663"/>
        <v/>
      </c>
      <c r="CJ621" s="44" t="str">
        <f t="shared" si="664"/>
        <v/>
      </c>
      <c r="CK621" s="44" t="str">
        <f t="shared" si="665"/>
        <v/>
      </c>
      <c r="CL621" s="44" t="str">
        <f t="shared" si="666"/>
        <v/>
      </c>
      <c r="CM621" s="43" t="str">
        <f t="shared" si="667"/>
        <v/>
      </c>
      <c r="CN621" s="43" t="str">
        <f t="shared" si="668"/>
        <v/>
      </c>
      <c r="CO621" s="43" t="str">
        <f t="shared" si="669"/>
        <v/>
      </c>
      <c r="CP621" s="44" t="str">
        <f t="shared" si="646"/>
        <v/>
      </c>
      <c r="CQ621" s="44" t="str">
        <f t="shared" si="670"/>
        <v/>
      </c>
      <c r="CR621" s="43" t="str">
        <f t="shared" si="691"/>
        <v/>
      </c>
      <c r="CS621" s="44" t="s">
        <v>5285</v>
      </c>
      <c r="CT621" s="44" t="s">
        <v>5285</v>
      </c>
      <c r="CU621" s="44" t="str">
        <f t="shared" si="673"/>
        <v/>
      </c>
      <c r="CV621" s="44" t="str">
        <f t="shared" si="674"/>
        <v/>
      </c>
      <c r="CW621" s="44" t="str">
        <f t="shared" si="675"/>
        <v/>
      </c>
      <c r="CX621" s="44" t="str">
        <f t="shared" si="676"/>
        <v/>
      </c>
      <c r="CY621" s="44" t="str">
        <f t="shared" si="677"/>
        <v/>
      </c>
      <c r="CZ621" s="44" t="str">
        <f t="shared" si="678"/>
        <v/>
      </c>
      <c r="DA621" s="49" t="str">
        <f t="shared" si="671"/>
        <v/>
      </c>
      <c r="DB621" s="44" t="str">
        <f t="shared" si="679"/>
        <v/>
      </c>
      <c r="DC621" s="44" t="str">
        <f t="shared" si="680"/>
        <v/>
      </c>
      <c r="DD621" s="44" t="str">
        <f t="shared" si="681"/>
        <v/>
      </c>
      <c r="DE621" s="44" t="str">
        <f t="shared" si="682"/>
        <v/>
      </c>
      <c r="DF621" s="44" t="str">
        <f t="shared" si="683"/>
        <v/>
      </c>
      <c r="DG621" s="44" t="str">
        <f t="shared" si="684"/>
        <v/>
      </c>
      <c r="DH621" s="44" t="str">
        <f t="shared" si="644"/>
        <v>X</v>
      </c>
      <c r="DI621" s="50" t="str">
        <f t="shared" si="685"/>
        <v/>
      </c>
      <c r="DJ621" s="50" t="str">
        <f t="shared" si="690"/>
        <v>X</v>
      </c>
      <c r="DK621" s="50" t="str">
        <f t="shared" si="686"/>
        <v/>
      </c>
      <c r="DL621" s="50" t="str">
        <f t="shared" si="687"/>
        <v/>
      </c>
      <c r="DM621" s="51" t="str">
        <f t="shared" si="639"/>
        <v>033132000</v>
      </c>
      <c r="DN621" s="52"/>
      <c r="DO621" s="53" t="s">
        <v>5255</v>
      </c>
      <c r="DP621" s="52"/>
      <c r="DQ621" s="53"/>
      <c r="DR621" s="52" t="str">
        <f t="shared" si="672"/>
        <v/>
      </c>
      <c r="DS621" s="53"/>
      <c r="DT621" s="52"/>
      <c r="DU621" s="53"/>
      <c r="DV621" s="52"/>
      <c r="DW621" s="227"/>
      <c r="DX621" s="227"/>
      <c r="EI621" s="83"/>
      <c r="EJ621" s="102"/>
      <c r="EK621" s="102"/>
      <c r="EL621" s="102"/>
      <c r="EM621" s="102"/>
      <c r="EN621" s="102"/>
      <c r="EO621" s="102"/>
      <c r="EP621" s="102"/>
      <c r="EQ621" s="102"/>
      <c r="ER621" s="102"/>
      <c r="ES621" s="102"/>
      <c r="ET621" s="102"/>
      <c r="EU621" s="102"/>
      <c r="EV621" s="102"/>
      <c r="FB621" s="36" t="s">
        <v>8780</v>
      </c>
      <c r="FL621" s="36" t="str">
        <f t="shared" si="638"/>
        <v/>
      </c>
    </row>
    <row r="622" spans="1:168" s="36" customFormat="1" ht="49.5" customHeight="1" x14ac:dyDescent="0.35">
      <c r="A622" s="67"/>
      <c r="B622" s="39"/>
      <c r="C622" s="39"/>
      <c r="D622" s="40" t="s">
        <v>159</v>
      </c>
      <c r="E622" s="41" t="s">
        <v>5725</v>
      </c>
      <c r="F622" s="41" t="s">
        <v>5246</v>
      </c>
      <c r="G622" s="41"/>
      <c r="H622" s="41" t="s">
        <v>5790</v>
      </c>
      <c r="I622" s="41" t="s">
        <v>5791</v>
      </c>
      <c r="J622" s="41" t="s">
        <v>5792</v>
      </c>
      <c r="K622" s="41" t="s">
        <v>5255</v>
      </c>
      <c r="L622" s="41"/>
      <c r="M622" s="41" t="s">
        <v>5237</v>
      </c>
      <c r="N622" s="41" t="s">
        <v>5238</v>
      </c>
      <c r="O622" s="29" t="s">
        <v>869</v>
      </c>
      <c r="P622" s="30" t="s">
        <v>5239</v>
      </c>
      <c r="Q622" s="31"/>
      <c r="R622" s="31"/>
      <c r="S622" s="32" t="s">
        <v>159</v>
      </c>
      <c r="T622" s="33"/>
      <c r="U622" s="33" t="s">
        <v>4735</v>
      </c>
      <c r="V622" s="33" t="s">
        <v>5246</v>
      </c>
      <c r="W622" s="33" t="s">
        <v>1643</v>
      </c>
      <c r="X622" s="33" t="s">
        <v>869</v>
      </c>
      <c r="Y622" s="33" t="s">
        <v>5239</v>
      </c>
      <c r="Z622" s="33">
        <v>1</v>
      </c>
      <c r="AA622" s="34" t="s">
        <v>4110</v>
      </c>
      <c r="AB622" s="34">
        <v>111</v>
      </c>
      <c r="AC622" s="34" t="s">
        <v>4111</v>
      </c>
      <c r="AD622" s="34" t="s">
        <v>4112</v>
      </c>
      <c r="AE622" s="34" t="s">
        <v>5684</v>
      </c>
      <c r="AF622" s="34" t="s">
        <v>159</v>
      </c>
      <c r="AG622" s="34" t="s">
        <v>160</v>
      </c>
      <c r="AH622" s="34" t="s">
        <v>5700</v>
      </c>
      <c r="AI622" s="34" t="s">
        <v>3089</v>
      </c>
      <c r="AJ622" s="34" t="s">
        <v>4735</v>
      </c>
      <c r="AK622" s="34" t="s">
        <v>1643</v>
      </c>
      <c r="AL622" s="34" t="s">
        <v>4714</v>
      </c>
      <c r="AM622" s="34" t="s">
        <v>1633</v>
      </c>
      <c r="AN622" s="34">
        <v>1</v>
      </c>
      <c r="AO622" s="34" t="s">
        <v>161</v>
      </c>
      <c r="AP622" s="34" t="s">
        <v>5693</v>
      </c>
      <c r="AQ622" s="56">
        <v>1</v>
      </c>
      <c r="AR622" s="56">
        <v>2</v>
      </c>
      <c r="AS622" s="56">
        <v>2</v>
      </c>
      <c r="AT622" s="42" t="s">
        <v>2920</v>
      </c>
      <c r="AU622" s="42" t="s">
        <v>3193</v>
      </c>
      <c r="AV622" s="42" t="s">
        <v>4106</v>
      </c>
      <c r="AW622" s="35" t="s">
        <v>5709</v>
      </c>
      <c r="AX622" s="35" t="s">
        <v>157</v>
      </c>
      <c r="AY622" s="35" t="s">
        <v>158</v>
      </c>
      <c r="AZ622" s="43" t="str">
        <f t="shared" si="647"/>
        <v>X</v>
      </c>
      <c r="BA622" s="44"/>
      <c r="BB622" s="43" t="str">
        <f t="shared" si="648"/>
        <v/>
      </c>
      <c r="BC622" s="45" t="str">
        <f t="shared" si="649"/>
        <v/>
      </c>
      <c r="BD622" s="45" t="str">
        <f t="shared" si="650"/>
        <v/>
      </c>
      <c r="BE622" s="45" t="s">
        <v>5691</v>
      </c>
      <c r="BF622" s="45" t="str">
        <f t="shared" si="692"/>
        <v/>
      </c>
      <c r="BG622" s="45" t="str">
        <f t="shared" si="651"/>
        <v/>
      </c>
      <c r="BH622" s="12" t="str">
        <f t="shared" si="652"/>
        <v/>
      </c>
      <c r="BI622" s="43" t="str">
        <f t="shared" si="653"/>
        <v/>
      </c>
      <c r="BJ622" s="46" t="str">
        <f t="shared" si="654"/>
        <v/>
      </c>
      <c r="BK622" s="46" t="str">
        <f t="shared" si="655"/>
        <v/>
      </c>
      <c r="BL622" s="46" t="str">
        <f t="shared" si="656"/>
        <v/>
      </c>
      <c r="BM622" s="43" t="str">
        <f t="shared" si="657"/>
        <v/>
      </c>
      <c r="BN622" s="43" t="str">
        <f t="shared" si="658"/>
        <v/>
      </c>
      <c r="BO622" s="44" t="str">
        <f t="shared" si="693"/>
        <v/>
      </c>
      <c r="BP622" s="44" t="str">
        <f t="shared" si="640"/>
        <v>X</v>
      </c>
      <c r="BQ622" s="44" t="str">
        <f t="shared" si="641"/>
        <v/>
      </c>
      <c r="BR622" s="46" t="str">
        <f t="shared" si="694"/>
        <v/>
      </c>
      <c r="BS622" s="47" t="str">
        <f t="shared" si="695"/>
        <v/>
      </c>
      <c r="BT622" s="46" t="str">
        <f t="shared" si="696"/>
        <v/>
      </c>
      <c r="BU622" s="46" t="str">
        <f t="shared" si="697"/>
        <v/>
      </c>
      <c r="BV622" s="73" t="str">
        <f t="shared" si="637"/>
        <v/>
      </c>
      <c r="BW622" s="47" t="str">
        <f t="shared" si="636"/>
        <v/>
      </c>
      <c r="BX622" s="47" t="str">
        <f t="shared" si="642"/>
        <v/>
      </c>
      <c r="BY622" s="13" t="str">
        <f t="shared" si="643"/>
        <v/>
      </c>
      <c r="BZ622" s="14" t="str">
        <f t="shared" si="698"/>
        <v/>
      </c>
      <c r="CA622" s="48" t="str">
        <f t="shared" si="699"/>
        <v>X</v>
      </c>
      <c r="CB622" s="44" t="str">
        <f t="shared" si="700"/>
        <v/>
      </c>
      <c r="CC622" s="44" t="str">
        <f t="shared" si="659"/>
        <v/>
      </c>
      <c r="CD622" s="44" t="str">
        <f t="shared" si="645"/>
        <v/>
      </c>
      <c r="CE622" s="44" t="str">
        <f t="shared" si="689"/>
        <v>X</v>
      </c>
      <c r="CF622" s="44" t="str">
        <f t="shared" si="660"/>
        <v/>
      </c>
      <c r="CG622" s="44" t="str">
        <f t="shared" si="661"/>
        <v/>
      </c>
      <c r="CH622" s="44" t="str">
        <f t="shared" si="662"/>
        <v/>
      </c>
      <c r="CI622" s="44" t="str">
        <f t="shared" si="663"/>
        <v/>
      </c>
      <c r="CJ622" s="44" t="str">
        <f t="shared" si="664"/>
        <v/>
      </c>
      <c r="CK622" s="44" t="str">
        <f t="shared" si="665"/>
        <v/>
      </c>
      <c r="CL622" s="44" t="str">
        <f t="shared" si="666"/>
        <v/>
      </c>
      <c r="CM622" s="43" t="str">
        <f t="shared" si="667"/>
        <v/>
      </c>
      <c r="CN622" s="43" t="str">
        <f t="shared" si="668"/>
        <v/>
      </c>
      <c r="CO622" s="43" t="str">
        <f t="shared" si="669"/>
        <v/>
      </c>
      <c r="CP622" s="44" t="str">
        <f t="shared" si="646"/>
        <v/>
      </c>
      <c r="CQ622" s="44" t="str">
        <f t="shared" si="670"/>
        <v/>
      </c>
      <c r="CR622" s="43" t="str">
        <f t="shared" si="691"/>
        <v/>
      </c>
      <c r="CS622" s="44" t="s">
        <v>5285</v>
      </c>
      <c r="CT622" s="44" t="s">
        <v>5285</v>
      </c>
      <c r="CU622" s="44" t="str">
        <f t="shared" si="673"/>
        <v/>
      </c>
      <c r="CV622" s="44" t="str">
        <f t="shared" si="674"/>
        <v/>
      </c>
      <c r="CW622" s="44" t="str">
        <f t="shared" si="675"/>
        <v/>
      </c>
      <c r="CX622" s="44" t="str">
        <f t="shared" si="676"/>
        <v/>
      </c>
      <c r="CY622" s="44" t="str">
        <f t="shared" si="677"/>
        <v/>
      </c>
      <c r="CZ622" s="44" t="str">
        <f t="shared" si="678"/>
        <v/>
      </c>
      <c r="DA622" s="49" t="str">
        <f t="shared" si="671"/>
        <v/>
      </c>
      <c r="DB622" s="44" t="str">
        <f t="shared" si="679"/>
        <v/>
      </c>
      <c r="DC622" s="44" t="str">
        <f t="shared" si="680"/>
        <v/>
      </c>
      <c r="DD622" s="44" t="str">
        <f t="shared" si="681"/>
        <v/>
      </c>
      <c r="DE622" s="44" t="str">
        <f t="shared" si="682"/>
        <v/>
      </c>
      <c r="DF622" s="44" t="str">
        <f t="shared" si="683"/>
        <v/>
      </c>
      <c r="DG622" s="44" t="str">
        <f t="shared" si="684"/>
        <v/>
      </c>
      <c r="DH622" s="44" t="str">
        <f t="shared" si="644"/>
        <v>X</v>
      </c>
      <c r="DI622" s="50" t="str">
        <f t="shared" si="685"/>
        <v/>
      </c>
      <c r="DJ622" s="50" t="str">
        <f t="shared" si="690"/>
        <v>X</v>
      </c>
      <c r="DK622" s="50" t="str">
        <f t="shared" si="686"/>
        <v/>
      </c>
      <c r="DL622" s="50" t="str">
        <f t="shared" si="687"/>
        <v/>
      </c>
      <c r="DM622" s="51" t="str">
        <f t="shared" si="639"/>
        <v>033132000</v>
      </c>
      <c r="DN622" s="52"/>
      <c r="DO622" s="53"/>
      <c r="DP622" s="52"/>
      <c r="DQ622" s="53"/>
      <c r="DR622" s="52" t="str">
        <f t="shared" si="672"/>
        <v/>
      </c>
      <c r="DS622" s="53"/>
      <c r="DT622" s="52"/>
      <c r="DU622" s="53"/>
      <c r="DV622" s="52"/>
      <c r="DW622" s="227"/>
      <c r="DX622" s="227"/>
      <c r="EI622" s="83"/>
      <c r="EJ622" s="102"/>
      <c r="EK622" s="102"/>
      <c r="EL622" s="102"/>
      <c r="EM622" s="102"/>
      <c r="EN622" s="102"/>
      <c r="EO622" s="102"/>
      <c r="EP622" s="102"/>
      <c r="EQ622" s="102"/>
      <c r="ER622" s="102"/>
      <c r="ES622" s="102"/>
      <c r="ET622" s="102"/>
      <c r="EU622" s="102"/>
      <c r="EV622" s="102"/>
      <c r="FB622" s="36" t="s">
        <v>8780</v>
      </c>
      <c r="FL622" s="36" t="str">
        <f t="shared" si="638"/>
        <v/>
      </c>
    </row>
    <row r="623" spans="1:168" s="36" customFormat="1" ht="49.5" customHeight="1" x14ac:dyDescent="0.35">
      <c r="A623" s="67"/>
      <c r="B623" s="39"/>
      <c r="C623" s="39"/>
      <c r="D623" s="40" t="s">
        <v>159</v>
      </c>
      <c r="E623" s="41" t="s">
        <v>5734</v>
      </c>
      <c r="F623" s="41" t="s">
        <v>5246</v>
      </c>
      <c r="G623" s="41"/>
      <c r="H623" s="41" t="s">
        <v>5793</v>
      </c>
      <c r="I623" s="41" t="s">
        <v>5791</v>
      </c>
      <c r="J623" s="41" t="s">
        <v>5792</v>
      </c>
      <c r="K623" s="41" t="s">
        <v>5255</v>
      </c>
      <c r="L623" s="41"/>
      <c r="M623" s="41" t="s">
        <v>5237</v>
      </c>
      <c r="N623" s="41" t="s">
        <v>5238</v>
      </c>
      <c r="O623" s="29" t="s">
        <v>869</v>
      </c>
      <c r="P623" s="30" t="s">
        <v>5239</v>
      </c>
      <c r="Q623" s="31"/>
      <c r="R623" s="31"/>
      <c r="S623" s="32" t="s">
        <v>159</v>
      </c>
      <c r="T623" s="33"/>
      <c r="U623" s="33" t="s">
        <v>4735</v>
      </c>
      <c r="V623" s="33" t="s">
        <v>5246</v>
      </c>
      <c r="W623" s="33" t="s">
        <v>1643</v>
      </c>
      <c r="X623" s="33" t="s">
        <v>869</v>
      </c>
      <c r="Y623" s="33" t="s">
        <v>5239</v>
      </c>
      <c r="Z623" s="33">
        <v>1</v>
      </c>
      <c r="AA623" s="34" t="s">
        <v>4110</v>
      </c>
      <c r="AB623" s="34">
        <v>111</v>
      </c>
      <c r="AC623" s="34" t="s">
        <v>4111</v>
      </c>
      <c r="AD623" s="34" t="s">
        <v>4112</v>
      </c>
      <c r="AE623" s="34" t="s">
        <v>5684</v>
      </c>
      <c r="AF623" s="34" t="s">
        <v>159</v>
      </c>
      <c r="AG623" s="34" t="s">
        <v>160</v>
      </c>
      <c r="AH623" s="34" t="s">
        <v>5700</v>
      </c>
      <c r="AI623" s="34" t="s">
        <v>3089</v>
      </c>
      <c r="AJ623" s="34" t="s">
        <v>4735</v>
      </c>
      <c r="AK623" s="34" t="s">
        <v>1643</v>
      </c>
      <c r="AL623" s="34" t="s">
        <v>4714</v>
      </c>
      <c r="AM623" s="34" t="s">
        <v>1633</v>
      </c>
      <c r="AN623" s="34">
        <v>1</v>
      </c>
      <c r="AO623" s="34" t="s">
        <v>161</v>
      </c>
      <c r="AP623" s="34" t="s">
        <v>5693</v>
      </c>
      <c r="AQ623" s="56">
        <v>1</v>
      </c>
      <c r="AR623" s="56">
        <v>2</v>
      </c>
      <c r="AS623" s="56">
        <v>2</v>
      </c>
      <c r="AT623" s="42" t="s">
        <v>2920</v>
      </c>
      <c r="AU623" s="42" t="s">
        <v>3193</v>
      </c>
      <c r="AV623" s="42" t="s">
        <v>4106</v>
      </c>
      <c r="AW623" s="35" t="s">
        <v>5709</v>
      </c>
      <c r="AX623" s="35" t="s">
        <v>157</v>
      </c>
      <c r="AY623" s="35" t="s">
        <v>158</v>
      </c>
      <c r="AZ623" s="43" t="str">
        <f t="shared" si="647"/>
        <v>X</v>
      </c>
      <c r="BA623" s="44"/>
      <c r="BB623" s="43" t="str">
        <f t="shared" si="648"/>
        <v/>
      </c>
      <c r="BC623" s="45" t="str">
        <f t="shared" si="649"/>
        <v/>
      </c>
      <c r="BD623" s="45" t="str">
        <f t="shared" si="650"/>
        <v/>
      </c>
      <c r="BE623" s="45" t="s">
        <v>5691</v>
      </c>
      <c r="BF623" s="45" t="str">
        <f t="shared" si="692"/>
        <v/>
      </c>
      <c r="BG623" s="45" t="str">
        <f t="shared" si="651"/>
        <v/>
      </c>
      <c r="BH623" s="12" t="str">
        <f t="shared" si="652"/>
        <v/>
      </c>
      <c r="BI623" s="43" t="str">
        <f t="shared" si="653"/>
        <v/>
      </c>
      <c r="BJ623" s="46" t="str">
        <f t="shared" si="654"/>
        <v/>
      </c>
      <c r="BK623" s="46" t="str">
        <f t="shared" si="655"/>
        <v/>
      </c>
      <c r="BL623" s="46" t="str">
        <f t="shared" si="656"/>
        <v/>
      </c>
      <c r="BM623" s="43" t="str">
        <f t="shared" si="657"/>
        <v/>
      </c>
      <c r="BN623" s="43" t="str">
        <f t="shared" si="658"/>
        <v/>
      </c>
      <c r="BO623" s="44" t="str">
        <f t="shared" si="693"/>
        <v/>
      </c>
      <c r="BP623" s="44" t="str">
        <f t="shared" si="640"/>
        <v>X</v>
      </c>
      <c r="BQ623" s="44" t="str">
        <f t="shared" si="641"/>
        <v/>
      </c>
      <c r="BR623" s="46" t="str">
        <f t="shared" si="694"/>
        <v/>
      </c>
      <c r="BS623" s="47" t="str">
        <f t="shared" si="695"/>
        <v/>
      </c>
      <c r="BT623" s="46" t="str">
        <f t="shared" si="696"/>
        <v/>
      </c>
      <c r="BU623" s="46" t="str">
        <f t="shared" si="697"/>
        <v/>
      </c>
      <c r="BV623" s="73" t="str">
        <f t="shared" si="637"/>
        <v/>
      </c>
      <c r="BW623" s="47" t="str">
        <f t="shared" si="636"/>
        <v/>
      </c>
      <c r="BX623" s="47" t="str">
        <f t="shared" si="642"/>
        <v/>
      </c>
      <c r="BY623" s="13" t="str">
        <f t="shared" si="643"/>
        <v/>
      </c>
      <c r="BZ623" s="14" t="str">
        <f t="shared" si="698"/>
        <v/>
      </c>
      <c r="CA623" s="48" t="str">
        <f t="shared" si="699"/>
        <v>X</v>
      </c>
      <c r="CB623" s="44" t="str">
        <f t="shared" si="700"/>
        <v/>
      </c>
      <c r="CC623" s="44" t="str">
        <f t="shared" si="659"/>
        <v/>
      </c>
      <c r="CD623" s="44" t="str">
        <f t="shared" si="645"/>
        <v/>
      </c>
      <c r="CE623" s="44" t="str">
        <f t="shared" si="689"/>
        <v>X</v>
      </c>
      <c r="CF623" s="44" t="str">
        <f t="shared" si="660"/>
        <v/>
      </c>
      <c r="CG623" s="44" t="str">
        <f t="shared" si="661"/>
        <v/>
      </c>
      <c r="CH623" s="44" t="str">
        <f t="shared" si="662"/>
        <v/>
      </c>
      <c r="CI623" s="44" t="str">
        <f t="shared" si="663"/>
        <v/>
      </c>
      <c r="CJ623" s="44" t="str">
        <f t="shared" si="664"/>
        <v/>
      </c>
      <c r="CK623" s="44" t="str">
        <f t="shared" si="665"/>
        <v/>
      </c>
      <c r="CL623" s="44" t="str">
        <f t="shared" si="666"/>
        <v/>
      </c>
      <c r="CM623" s="43" t="str">
        <f t="shared" si="667"/>
        <v/>
      </c>
      <c r="CN623" s="43" t="str">
        <f t="shared" si="668"/>
        <v/>
      </c>
      <c r="CO623" s="43" t="str">
        <f t="shared" si="669"/>
        <v/>
      </c>
      <c r="CP623" s="44" t="str">
        <f t="shared" si="646"/>
        <v/>
      </c>
      <c r="CQ623" s="44" t="str">
        <f t="shared" si="670"/>
        <v/>
      </c>
      <c r="CR623" s="43" t="str">
        <f t="shared" si="691"/>
        <v/>
      </c>
      <c r="CS623" s="44" t="s">
        <v>5285</v>
      </c>
      <c r="CT623" s="44" t="s">
        <v>5285</v>
      </c>
      <c r="CU623" s="44" t="str">
        <f t="shared" si="673"/>
        <v/>
      </c>
      <c r="CV623" s="44" t="str">
        <f t="shared" si="674"/>
        <v/>
      </c>
      <c r="CW623" s="44" t="str">
        <f t="shared" si="675"/>
        <v/>
      </c>
      <c r="CX623" s="44" t="str">
        <f t="shared" si="676"/>
        <v/>
      </c>
      <c r="CY623" s="44" t="str">
        <f t="shared" si="677"/>
        <v/>
      </c>
      <c r="CZ623" s="44" t="str">
        <f t="shared" si="678"/>
        <v/>
      </c>
      <c r="DA623" s="49" t="str">
        <f t="shared" si="671"/>
        <v/>
      </c>
      <c r="DB623" s="44" t="str">
        <f t="shared" si="679"/>
        <v/>
      </c>
      <c r="DC623" s="44" t="str">
        <f t="shared" si="680"/>
        <v/>
      </c>
      <c r="DD623" s="44" t="str">
        <f t="shared" si="681"/>
        <v/>
      </c>
      <c r="DE623" s="44" t="str">
        <f t="shared" si="682"/>
        <v/>
      </c>
      <c r="DF623" s="44" t="str">
        <f t="shared" si="683"/>
        <v/>
      </c>
      <c r="DG623" s="44" t="str">
        <f t="shared" si="684"/>
        <v/>
      </c>
      <c r="DH623" s="44" t="str">
        <f t="shared" si="644"/>
        <v>X</v>
      </c>
      <c r="DI623" s="50" t="str">
        <f t="shared" si="685"/>
        <v/>
      </c>
      <c r="DJ623" s="50" t="str">
        <f t="shared" si="690"/>
        <v>X</v>
      </c>
      <c r="DK623" s="50" t="str">
        <f t="shared" si="686"/>
        <v/>
      </c>
      <c r="DL623" s="50" t="str">
        <f t="shared" si="687"/>
        <v/>
      </c>
      <c r="DM623" s="51" t="str">
        <f t="shared" si="639"/>
        <v>033132000</v>
      </c>
      <c r="DN623" s="52"/>
      <c r="DO623" s="53"/>
      <c r="DP623" s="52"/>
      <c r="DQ623" s="53"/>
      <c r="DR623" s="52" t="str">
        <f t="shared" si="672"/>
        <v/>
      </c>
      <c r="DS623" s="53"/>
      <c r="DT623" s="52"/>
      <c r="DU623" s="53"/>
      <c r="DV623" s="52"/>
      <c r="DW623" s="227"/>
      <c r="DX623" s="227"/>
      <c r="EI623" s="83"/>
      <c r="EJ623" s="102"/>
      <c r="EK623" s="102"/>
      <c r="EL623" s="102"/>
      <c r="EM623" s="102"/>
      <c r="EN623" s="102"/>
      <c r="EO623" s="102"/>
      <c r="EP623" s="102"/>
      <c r="EQ623" s="102"/>
      <c r="ER623" s="102"/>
      <c r="ES623" s="102"/>
      <c r="ET623" s="102"/>
      <c r="EU623" s="102"/>
      <c r="EV623" s="102"/>
      <c r="FB623" s="36" t="s">
        <v>8780</v>
      </c>
      <c r="FL623" s="36" t="str">
        <f t="shared" si="638"/>
        <v/>
      </c>
    </row>
    <row r="624" spans="1:168" s="36" customFormat="1" ht="49.5" customHeight="1" x14ac:dyDescent="0.35">
      <c r="A624" s="67"/>
      <c r="B624" s="39"/>
      <c r="C624" s="39"/>
      <c r="D624" s="40"/>
      <c r="E624" s="41"/>
      <c r="F624" s="41"/>
      <c r="G624" s="41"/>
      <c r="H624" s="41"/>
      <c r="I624" s="41"/>
      <c r="J624" s="41"/>
      <c r="K624" s="41"/>
      <c r="L624" s="41"/>
      <c r="M624" s="41"/>
      <c r="N624" s="41"/>
      <c r="O624" s="29"/>
      <c r="P624" s="30"/>
      <c r="Q624" s="31"/>
      <c r="R624" s="31"/>
      <c r="S624" s="32" t="s">
        <v>159</v>
      </c>
      <c r="T624" s="33"/>
      <c r="U624" s="33" t="s">
        <v>6459</v>
      </c>
      <c r="V624" s="33" t="s">
        <v>5246</v>
      </c>
      <c r="W624" s="33" t="s">
        <v>5603</v>
      </c>
      <c r="X624" s="33" t="s">
        <v>4108</v>
      </c>
      <c r="Y624" s="33" t="s">
        <v>4109</v>
      </c>
      <c r="Z624" s="33">
        <v>1</v>
      </c>
      <c r="AA624" s="34" t="s">
        <v>7632</v>
      </c>
      <c r="AB624" s="34">
        <v>1111</v>
      </c>
      <c r="AC624" s="34" t="s">
        <v>7631</v>
      </c>
      <c r="AD624" s="34" t="s">
        <v>7613</v>
      </c>
      <c r="AE624" s="34" t="s">
        <v>7615</v>
      </c>
      <c r="AF624" s="34" t="s">
        <v>159</v>
      </c>
      <c r="AG624" s="34" t="s">
        <v>160</v>
      </c>
      <c r="AH624" s="34" t="s">
        <v>925</v>
      </c>
      <c r="AI624" s="34" t="s">
        <v>6032</v>
      </c>
      <c r="AJ624" s="34" t="s">
        <v>4106</v>
      </c>
      <c r="AK624" s="34"/>
      <c r="AL624" s="34" t="s">
        <v>4106</v>
      </c>
      <c r="AM624" s="34" t="s">
        <v>5691</v>
      </c>
      <c r="AN624" s="34">
        <v>1</v>
      </c>
      <c r="AO624" s="34" t="s">
        <v>161</v>
      </c>
      <c r="AP624" s="34" t="s">
        <v>5693</v>
      </c>
      <c r="AQ624" s="56">
        <v>1</v>
      </c>
      <c r="AR624" s="56">
        <v>2</v>
      </c>
      <c r="AS624" s="56">
        <v>2</v>
      </c>
      <c r="AT624" s="42" t="s">
        <v>2920</v>
      </c>
      <c r="AU624" s="42" t="s">
        <v>3193</v>
      </c>
      <c r="AV624" s="42" t="s">
        <v>4106</v>
      </c>
      <c r="AW624" s="35" t="s">
        <v>5709</v>
      </c>
      <c r="AX624" s="35" t="s">
        <v>157</v>
      </c>
      <c r="AY624" s="35" t="s">
        <v>158</v>
      </c>
      <c r="AZ624" s="43" t="str">
        <f t="shared" si="647"/>
        <v/>
      </c>
      <c r="BA624" s="44" t="s">
        <v>5255</v>
      </c>
      <c r="BB624" s="43" t="str">
        <f t="shared" si="648"/>
        <v/>
      </c>
      <c r="BC624" s="45" t="str">
        <f t="shared" si="649"/>
        <v/>
      </c>
      <c r="BD624" s="45" t="str">
        <f t="shared" si="650"/>
        <v/>
      </c>
      <c r="BE624" s="45" t="s">
        <v>5691</v>
      </c>
      <c r="BF624" s="45" t="str">
        <f t="shared" si="692"/>
        <v/>
      </c>
      <c r="BG624" s="45" t="str">
        <f t="shared" si="651"/>
        <v/>
      </c>
      <c r="BH624" s="12" t="str">
        <f t="shared" si="652"/>
        <v/>
      </c>
      <c r="BI624" s="43" t="str">
        <f t="shared" si="653"/>
        <v/>
      </c>
      <c r="BJ624" s="46" t="str">
        <f t="shared" si="654"/>
        <v/>
      </c>
      <c r="BK624" s="46" t="str">
        <f t="shared" si="655"/>
        <v/>
      </c>
      <c r="BL624" s="46" t="str">
        <f t="shared" si="656"/>
        <v/>
      </c>
      <c r="BM624" s="43" t="str">
        <f t="shared" si="657"/>
        <v/>
      </c>
      <c r="BN624" s="43" t="str">
        <f t="shared" si="658"/>
        <v/>
      </c>
      <c r="BO624" s="44" t="str">
        <f t="shared" si="693"/>
        <v/>
      </c>
      <c r="BP624" s="44" t="str">
        <f t="shared" si="640"/>
        <v>X</v>
      </c>
      <c r="BQ624" s="44" t="str">
        <f t="shared" si="641"/>
        <v/>
      </c>
      <c r="BR624" s="46" t="str">
        <f t="shared" si="694"/>
        <v/>
      </c>
      <c r="BS624" s="47" t="str">
        <f t="shared" si="695"/>
        <v/>
      </c>
      <c r="BT624" s="46" t="str">
        <f t="shared" si="696"/>
        <v/>
      </c>
      <c r="BU624" s="46" t="str">
        <f t="shared" si="697"/>
        <v/>
      </c>
      <c r="BV624" s="73" t="str">
        <f t="shared" si="637"/>
        <v/>
      </c>
      <c r="BW624" s="47" t="str">
        <f t="shared" si="636"/>
        <v/>
      </c>
      <c r="BX624" s="47" t="str">
        <f t="shared" si="642"/>
        <v/>
      </c>
      <c r="BY624" s="13" t="str">
        <f t="shared" si="643"/>
        <v/>
      </c>
      <c r="BZ624" s="14" t="str">
        <f t="shared" si="698"/>
        <v/>
      </c>
      <c r="CA624" s="48" t="str">
        <f t="shared" si="699"/>
        <v>X</v>
      </c>
      <c r="CB624" s="44" t="str">
        <f t="shared" si="700"/>
        <v/>
      </c>
      <c r="CC624" s="44" t="str">
        <f t="shared" si="659"/>
        <v/>
      </c>
      <c r="CD624" s="44" t="str">
        <f t="shared" si="645"/>
        <v/>
      </c>
      <c r="CE624" s="44" t="str">
        <f t="shared" si="689"/>
        <v>X</v>
      </c>
      <c r="CF624" s="44" t="str">
        <f t="shared" si="660"/>
        <v/>
      </c>
      <c r="CG624" s="44" t="str">
        <f t="shared" si="661"/>
        <v/>
      </c>
      <c r="CH624" s="44" t="str">
        <f t="shared" si="662"/>
        <v/>
      </c>
      <c r="CI624" s="44" t="str">
        <f t="shared" si="663"/>
        <v/>
      </c>
      <c r="CJ624" s="44" t="str">
        <f t="shared" si="664"/>
        <v/>
      </c>
      <c r="CK624" s="44" t="str">
        <f t="shared" si="665"/>
        <v/>
      </c>
      <c r="CL624" s="44" t="str">
        <f t="shared" si="666"/>
        <v/>
      </c>
      <c r="CM624" s="43" t="str">
        <f t="shared" si="667"/>
        <v/>
      </c>
      <c r="CN624" s="43" t="str">
        <f t="shared" si="668"/>
        <v/>
      </c>
      <c r="CO624" s="43" t="str">
        <f t="shared" si="669"/>
        <v/>
      </c>
      <c r="CP624" s="44" t="str">
        <f t="shared" si="646"/>
        <v/>
      </c>
      <c r="CQ624" s="44" t="str">
        <f t="shared" si="670"/>
        <v>X</v>
      </c>
      <c r="CR624" s="43" t="str">
        <f t="shared" si="691"/>
        <v/>
      </c>
      <c r="CS624" s="44" t="s">
        <v>8783</v>
      </c>
      <c r="CT624" s="44">
        <v>1</v>
      </c>
      <c r="CU624" s="44" t="str">
        <f t="shared" si="673"/>
        <v/>
      </c>
      <c r="CV624" s="44" t="str">
        <f t="shared" si="674"/>
        <v/>
      </c>
      <c r="CW624" s="44" t="str">
        <f t="shared" si="675"/>
        <v/>
      </c>
      <c r="CX624" s="44" t="str">
        <f t="shared" si="676"/>
        <v/>
      </c>
      <c r="CY624" s="44" t="str">
        <f t="shared" si="677"/>
        <v/>
      </c>
      <c r="CZ624" s="44" t="str">
        <f t="shared" si="678"/>
        <v/>
      </c>
      <c r="DA624" s="49" t="str">
        <f t="shared" si="671"/>
        <v/>
      </c>
      <c r="DB624" s="44" t="str">
        <f t="shared" si="679"/>
        <v/>
      </c>
      <c r="DC624" s="44" t="str">
        <f t="shared" si="680"/>
        <v/>
      </c>
      <c r="DD624" s="44" t="str">
        <f t="shared" si="681"/>
        <v/>
      </c>
      <c r="DE624" s="44" t="str">
        <f t="shared" si="682"/>
        <v/>
      </c>
      <c r="DF624" s="44" t="str">
        <f t="shared" si="683"/>
        <v/>
      </c>
      <c r="DG624" s="44" t="str">
        <f t="shared" si="684"/>
        <v/>
      </c>
      <c r="DH624" s="44" t="str">
        <f t="shared" si="644"/>
        <v>X</v>
      </c>
      <c r="DI624" s="50" t="str">
        <f t="shared" si="685"/>
        <v/>
      </c>
      <c r="DJ624" s="50" t="str">
        <f t="shared" si="690"/>
        <v>X</v>
      </c>
      <c r="DK624" s="50" t="str">
        <f t="shared" si="686"/>
        <v/>
      </c>
      <c r="DL624" s="50" t="str">
        <f t="shared" si="687"/>
        <v/>
      </c>
      <c r="DM624" s="51" t="str">
        <f t="shared" si="639"/>
        <v>033132000</v>
      </c>
      <c r="DN624" s="52"/>
      <c r="DO624" s="53" t="s">
        <v>5255</v>
      </c>
      <c r="DP624" s="52"/>
      <c r="DQ624" s="53"/>
      <c r="DR624" s="52" t="str">
        <f t="shared" si="672"/>
        <v/>
      </c>
      <c r="DS624" s="53"/>
      <c r="DT624" s="52"/>
      <c r="DU624" s="53"/>
      <c r="DV624" s="52"/>
      <c r="DW624" s="227"/>
      <c r="DX624" s="227"/>
      <c r="EI624" s="83"/>
      <c r="EJ624" s="102"/>
      <c r="EK624" s="102"/>
      <c r="EL624" s="102"/>
      <c r="EM624" s="102"/>
      <c r="EN624" s="102"/>
      <c r="EO624" s="102"/>
      <c r="EP624" s="102"/>
      <c r="EQ624" s="102"/>
      <c r="ER624" s="102"/>
      <c r="ES624" s="102"/>
      <c r="ET624" s="102"/>
      <c r="EU624" s="102"/>
      <c r="EV624" s="102"/>
      <c r="FB624" s="36" t="s">
        <v>8780</v>
      </c>
      <c r="FL624" s="36" t="str">
        <f t="shared" si="638"/>
        <v>X</v>
      </c>
    </row>
    <row r="625" spans="1:168" s="36" customFormat="1" ht="49.5" customHeight="1" x14ac:dyDescent="0.35">
      <c r="A625" s="67"/>
      <c r="B625" s="39"/>
      <c r="C625" s="39"/>
      <c r="D625" s="40" t="s">
        <v>3090</v>
      </c>
      <c r="E625" s="41" t="s">
        <v>4106</v>
      </c>
      <c r="F625" s="41" t="s">
        <v>3091</v>
      </c>
      <c r="G625" s="41"/>
      <c r="H625" s="41"/>
      <c r="I625" s="41" t="s">
        <v>4856</v>
      </c>
      <c r="J625" s="41" t="s">
        <v>4857</v>
      </c>
      <c r="K625" s="41"/>
      <c r="L625" s="41"/>
      <c r="M625" s="41" t="s">
        <v>6476</v>
      </c>
      <c r="N625" s="41" t="s">
        <v>2957</v>
      </c>
      <c r="O625" s="29" t="s">
        <v>4108</v>
      </c>
      <c r="P625" s="30" t="s">
        <v>4109</v>
      </c>
      <c r="Q625" s="31"/>
      <c r="R625" s="31"/>
      <c r="S625" s="32" t="s">
        <v>3090</v>
      </c>
      <c r="T625" s="33"/>
      <c r="U625" s="33" t="s">
        <v>4106</v>
      </c>
      <c r="V625" s="33" t="s">
        <v>3091</v>
      </c>
      <c r="W625" s="33" t="s">
        <v>5691</v>
      </c>
      <c r="X625" s="33" t="s">
        <v>4108</v>
      </c>
      <c r="Y625" s="33" t="s">
        <v>4109</v>
      </c>
      <c r="Z625" s="33">
        <v>1</v>
      </c>
      <c r="AA625" s="34" t="s">
        <v>4110</v>
      </c>
      <c r="AB625" s="34">
        <v>111</v>
      </c>
      <c r="AC625" s="34" t="s">
        <v>4111</v>
      </c>
      <c r="AD625" s="34" t="s">
        <v>4112</v>
      </c>
      <c r="AE625" s="34" t="s">
        <v>5684</v>
      </c>
      <c r="AF625" s="34" t="s">
        <v>3094</v>
      </c>
      <c r="AG625" s="34" t="s">
        <v>3095</v>
      </c>
      <c r="AH625" s="34" t="s">
        <v>5689</v>
      </c>
      <c r="AI625" s="34" t="s">
        <v>5690</v>
      </c>
      <c r="AJ625" s="34" t="s">
        <v>4106</v>
      </c>
      <c r="AK625" s="34" t="s">
        <v>5691</v>
      </c>
      <c r="AL625" s="34" t="s">
        <v>6474</v>
      </c>
      <c r="AM625" s="34" t="s">
        <v>3045</v>
      </c>
      <c r="AN625" s="34">
        <v>1</v>
      </c>
      <c r="AO625" s="34" t="s">
        <v>3096</v>
      </c>
      <c r="AP625" s="34" t="s">
        <v>5691</v>
      </c>
      <c r="AQ625" s="56">
        <v>1</v>
      </c>
      <c r="AR625" s="56">
        <v>2</v>
      </c>
      <c r="AS625" s="56">
        <v>2</v>
      </c>
      <c r="AT625" s="42" t="s">
        <v>2920</v>
      </c>
      <c r="AU625" s="42" t="s">
        <v>3343</v>
      </c>
      <c r="AV625" s="42" t="s">
        <v>4106</v>
      </c>
      <c r="AW625" s="35" t="s">
        <v>5709</v>
      </c>
      <c r="AX625" s="35" t="s">
        <v>3092</v>
      </c>
      <c r="AY625" s="35" t="s">
        <v>3093</v>
      </c>
      <c r="AZ625" s="43" t="str">
        <f t="shared" si="647"/>
        <v>X</v>
      </c>
      <c r="BA625" s="44"/>
      <c r="BB625" s="43" t="str">
        <f t="shared" si="648"/>
        <v/>
      </c>
      <c r="BC625" s="45" t="str">
        <f t="shared" si="649"/>
        <v/>
      </c>
      <c r="BD625" s="45" t="str">
        <f t="shared" si="650"/>
        <v/>
      </c>
      <c r="BE625" s="45" t="s">
        <v>5691</v>
      </c>
      <c r="BF625" s="45" t="str">
        <f t="shared" si="692"/>
        <v/>
      </c>
      <c r="BG625" s="45" t="str">
        <f t="shared" si="651"/>
        <v/>
      </c>
      <c r="BH625" s="12" t="str">
        <f t="shared" si="652"/>
        <v/>
      </c>
      <c r="BI625" s="43" t="str">
        <f t="shared" si="653"/>
        <v/>
      </c>
      <c r="BJ625" s="46" t="str">
        <f t="shared" si="654"/>
        <v/>
      </c>
      <c r="BK625" s="46" t="str">
        <f t="shared" si="655"/>
        <v/>
      </c>
      <c r="BL625" s="46" t="str">
        <f t="shared" si="656"/>
        <v/>
      </c>
      <c r="BM625" s="43" t="str">
        <f t="shared" si="657"/>
        <v/>
      </c>
      <c r="BN625" s="43" t="str">
        <f t="shared" si="658"/>
        <v/>
      </c>
      <c r="BO625" s="44" t="str">
        <f t="shared" si="693"/>
        <v/>
      </c>
      <c r="BP625" s="44" t="str">
        <f t="shared" si="640"/>
        <v>X</v>
      </c>
      <c r="BQ625" s="44" t="str">
        <f t="shared" si="641"/>
        <v/>
      </c>
      <c r="BR625" s="46" t="str">
        <f t="shared" si="694"/>
        <v/>
      </c>
      <c r="BS625" s="47" t="str">
        <f t="shared" si="695"/>
        <v/>
      </c>
      <c r="BT625" s="46" t="str">
        <f t="shared" si="696"/>
        <v/>
      </c>
      <c r="BU625" s="46" t="str">
        <f t="shared" si="697"/>
        <v/>
      </c>
      <c r="BV625" s="73" t="str">
        <f t="shared" si="637"/>
        <v/>
      </c>
      <c r="BW625" s="47" t="str">
        <f t="shared" si="636"/>
        <v/>
      </c>
      <c r="BX625" s="47" t="str">
        <f t="shared" si="642"/>
        <v/>
      </c>
      <c r="BY625" s="13" t="str">
        <f t="shared" si="643"/>
        <v/>
      </c>
      <c r="BZ625" s="14" t="str">
        <f t="shared" si="698"/>
        <v/>
      </c>
      <c r="CA625" s="48" t="str">
        <f t="shared" si="699"/>
        <v>X</v>
      </c>
      <c r="CB625" s="44" t="str">
        <f t="shared" si="700"/>
        <v/>
      </c>
      <c r="CC625" s="44" t="str">
        <f t="shared" si="659"/>
        <v/>
      </c>
      <c r="CD625" s="44" t="str">
        <f t="shared" si="645"/>
        <v/>
      </c>
      <c r="CE625" s="44" t="str">
        <f t="shared" si="689"/>
        <v>X</v>
      </c>
      <c r="CF625" s="44" t="str">
        <f t="shared" si="660"/>
        <v/>
      </c>
      <c r="CG625" s="44" t="str">
        <f t="shared" si="661"/>
        <v/>
      </c>
      <c r="CH625" s="44" t="str">
        <f t="shared" si="662"/>
        <v/>
      </c>
      <c r="CI625" s="44" t="str">
        <f t="shared" si="663"/>
        <v/>
      </c>
      <c r="CJ625" s="44" t="str">
        <f t="shared" si="664"/>
        <v/>
      </c>
      <c r="CK625" s="44" t="str">
        <f t="shared" si="665"/>
        <v/>
      </c>
      <c r="CL625" s="44" t="str">
        <f t="shared" si="666"/>
        <v/>
      </c>
      <c r="CM625" s="43" t="str">
        <f t="shared" si="667"/>
        <v/>
      </c>
      <c r="CN625" s="43" t="str">
        <f t="shared" si="668"/>
        <v/>
      </c>
      <c r="CO625" s="43" t="str">
        <f t="shared" si="669"/>
        <v/>
      </c>
      <c r="CP625" s="44" t="str">
        <f t="shared" si="646"/>
        <v/>
      </c>
      <c r="CQ625" s="44" t="str">
        <f t="shared" si="670"/>
        <v/>
      </c>
      <c r="CR625" s="43" t="str">
        <f t="shared" si="691"/>
        <v/>
      </c>
      <c r="CS625" s="44" t="s">
        <v>5285</v>
      </c>
      <c r="CT625" s="44" t="s">
        <v>5285</v>
      </c>
      <c r="CU625" s="44" t="str">
        <f t="shared" si="673"/>
        <v/>
      </c>
      <c r="CV625" s="44" t="str">
        <f t="shared" si="674"/>
        <v/>
      </c>
      <c r="CW625" s="44" t="str">
        <f t="shared" si="675"/>
        <v/>
      </c>
      <c r="CX625" s="44" t="str">
        <f t="shared" si="676"/>
        <v/>
      </c>
      <c r="CY625" s="44" t="str">
        <f t="shared" si="677"/>
        <v/>
      </c>
      <c r="CZ625" s="44" t="str">
        <f t="shared" si="678"/>
        <v/>
      </c>
      <c r="DA625" s="49" t="str">
        <f t="shared" si="671"/>
        <v/>
      </c>
      <c r="DB625" s="44" t="str">
        <f t="shared" si="679"/>
        <v/>
      </c>
      <c r="DC625" s="44" t="str">
        <f t="shared" si="680"/>
        <v/>
      </c>
      <c r="DD625" s="44" t="str">
        <f t="shared" si="681"/>
        <v/>
      </c>
      <c r="DE625" s="44" t="str">
        <f t="shared" si="682"/>
        <v/>
      </c>
      <c r="DF625" s="44" t="str">
        <f t="shared" si="683"/>
        <v/>
      </c>
      <c r="DG625" s="44" t="str">
        <f t="shared" si="684"/>
        <v/>
      </c>
      <c r="DH625" s="44" t="str">
        <f t="shared" si="644"/>
        <v>X</v>
      </c>
      <c r="DI625" s="50" t="str">
        <f t="shared" si="685"/>
        <v/>
      </c>
      <c r="DJ625" s="50" t="str">
        <f t="shared" si="690"/>
        <v>X</v>
      </c>
      <c r="DK625" s="50" t="str">
        <f t="shared" si="686"/>
        <v/>
      </c>
      <c r="DL625" s="50" t="str">
        <f t="shared" si="687"/>
        <v/>
      </c>
      <c r="DM625" s="51" t="str">
        <f t="shared" si="639"/>
        <v>033129000</v>
      </c>
      <c r="DN625" s="52"/>
      <c r="DO625" s="53" t="s">
        <v>5255</v>
      </c>
      <c r="DP625" s="52"/>
      <c r="DQ625" s="53" t="str">
        <f t="shared" si="688"/>
        <v>X</v>
      </c>
      <c r="DR625" s="52" t="str">
        <f t="shared" si="672"/>
        <v/>
      </c>
      <c r="DS625" s="53"/>
      <c r="DT625" s="52"/>
      <c r="DU625" s="53"/>
      <c r="DV625" s="52"/>
      <c r="DW625" s="99"/>
      <c r="DX625" s="99"/>
      <c r="EI625" s="83"/>
      <c r="EJ625" s="102"/>
      <c r="EK625" s="102"/>
      <c r="EL625" s="102"/>
      <c r="EM625" s="102"/>
      <c r="EN625" s="102"/>
      <c r="EO625" s="102"/>
      <c r="EP625" s="102"/>
      <c r="EQ625" s="102"/>
      <c r="ER625" s="102"/>
      <c r="ES625" s="102"/>
      <c r="ET625" s="102"/>
      <c r="EU625" s="102"/>
      <c r="EV625" s="102"/>
      <c r="FL625" s="36" t="str">
        <f t="shared" si="638"/>
        <v/>
      </c>
    </row>
    <row r="626" spans="1:168" s="36" customFormat="1" ht="49.5" customHeight="1" x14ac:dyDescent="0.35">
      <c r="A626" s="67"/>
      <c r="B626" s="39"/>
      <c r="C626" s="39"/>
      <c r="D626" s="40" t="s">
        <v>3090</v>
      </c>
      <c r="E626" s="41" t="s">
        <v>4106</v>
      </c>
      <c r="F626" s="41" t="s">
        <v>3091</v>
      </c>
      <c r="G626" s="41"/>
      <c r="H626" s="41"/>
      <c r="I626" s="41" t="s">
        <v>4856</v>
      </c>
      <c r="J626" s="41" t="s">
        <v>4857</v>
      </c>
      <c r="K626" s="41"/>
      <c r="L626" s="41"/>
      <c r="M626" s="41" t="s">
        <v>6476</v>
      </c>
      <c r="N626" s="41" t="s">
        <v>2957</v>
      </c>
      <c r="O626" s="29" t="s">
        <v>4108</v>
      </c>
      <c r="P626" s="30" t="s">
        <v>4109</v>
      </c>
      <c r="Q626" s="31"/>
      <c r="R626" s="31"/>
      <c r="S626" s="32" t="s">
        <v>3090</v>
      </c>
      <c r="T626" s="33"/>
      <c r="U626" s="33" t="s">
        <v>4106</v>
      </c>
      <c r="V626" s="33" t="s">
        <v>3091</v>
      </c>
      <c r="W626" s="33" t="s">
        <v>5691</v>
      </c>
      <c r="X626" s="33" t="s">
        <v>4108</v>
      </c>
      <c r="Y626" s="33" t="s">
        <v>4109</v>
      </c>
      <c r="Z626" s="33">
        <v>1</v>
      </c>
      <c r="AA626" s="34" t="s">
        <v>4110</v>
      </c>
      <c r="AB626" s="34">
        <v>111</v>
      </c>
      <c r="AC626" s="34" t="s">
        <v>4111</v>
      </c>
      <c r="AD626" s="34" t="s">
        <v>4112</v>
      </c>
      <c r="AE626" s="34" t="s">
        <v>5684</v>
      </c>
      <c r="AF626" s="34" t="s">
        <v>3094</v>
      </c>
      <c r="AG626" s="34" t="s">
        <v>3095</v>
      </c>
      <c r="AH626" s="34" t="s">
        <v>5689</v>
      </c>
      <c r="AI626" s="34" t="s">
        <v>5690</v>
      </c>
      <c r="AJ626" s="34" t="s">
        <v>4106</v>
      </c>
      <c r="AK626" s="34" t="s">
        <v>5691</v>
      </c>
      <c r="AL626" s="34" t="s">
        <v>6474</v>
      </c>
      <c r="AM626" s="34" t="s">
        <v>3045</v>
      </c>
      <c r="AN626" s="34">
        <v>1</v>
      </c>
      <c r="AO626" s="34" t="s">
        <v>3096</v>
      </c>
      <c r="AP626" s="34" t="s">
        <v>5691</v>
      </c>
      <c r="AQ626" s="56">
        <v>1</v>
      </c>
      <c r="AR626" s="56">
        <v>2</v>
      </c>
      <c r="AS626" s="56">
        <v>2</v>
      </c>
      <c r="AT626" s="42" t="s">
        <v>2920</v>
      </c>
      <c r="AU626" s="42" t="s">
        <v>3343</v>
      </c>
      <c r="AV626" s="42" t="s">
        <v>4106</v>
      </c>
      <c r="AW626" s="35" t="s">
        <v>5709</v>
      </c>
      <c r="AX626" s="35" t="s">
        <v>3092</v>
      </c>
      <c r="AY626" s="35" t="s">
        <v>3093</v>
      </c>
      <c r="AZ626" s="43" t="str">
        <f t="shared" si="647"/>
        <v>X</v>
      </c>
      <c r="BA626" s="44"/>
      <c r="BB626" s="43" t="str">
        <f t="shared" si="648"/>
        <v/>
      </c>
      <c r="BC626" s="45" t="str">
        <f t="shared" si="649"/>
        <v/>
      </c>
      <c r="BD626" s="45" t="str">
        <f t="shared" si="650"/>
        <v/>
      </c>
      <c r="BE626" s="45" t="s">
        <v>5691</v>
      </c>
      <c r="BF626" s="45" t="str">
        <f t="shared" si="692"/>
        <v/>
      </c>
      <c r="BG626" s="45" t="str">
        <f t="shared" si="651"/>
        <v/>
      </c>
      <c r="BH626" s="12" t="str">
        <f t="shared" si="652"/>
        <v/>
      </c>
      <c r="BI626" s="43" t="str">
        <f t="shared" si="653"/>
        <v/>
      </c>
      <c r="BJ626" s="46" t="str">
        <f t="shared" si="654"/>
        <v/>
      </c>
      <c r="BK626" s="46" t="str">
        <f t="shared" si="655"/>
        <v/>
      </c>
      <c r="BL626" s="46" t="str">
        <f t="shared" si="656"/>
        <v/>
      </c>
      <c r="BM626" s="43" t="str">
        <f t="shared" si="657"/>
        <v/>
      </c>
      <c r="BN626" s="43" t="str">
        <f t="shared" si="658"/>
        <v/>
      </c>
      <c r="BO626" s="44" t="str">
        <f t="shared" si="693"/>
        <v/>
      </c>
      <c r="BP626" s="44" t="str">
        <f t="shared" si="640"/>
        <v>X</v>
      </c>
      <c r="BQ626" s="44" t="str">
        <f t="shared" si="641"/>
        <v/>
      </c>
      <c r="BR626" s="46" t="str">
        <f t="shared" si="694"/>
        <v/>
      </c>
      <c r="BS626" s="47" t="str">
        <f t="shared" si="695"/>
        <v/>
      </c>
      <c r="BT626" s="46" t="str">
        <f t="shared" si="696"/>
        <v/>
      </c>
      <c r="BU626" s="46" t="str">
        <f t="shared" si="697"/>
        <v/>
      </c>
      <c r="BV626" s="73" t="str">
        <f t="shared" si="637"/>
        <v/>
      </c>
      <c r="BW626" s="47" t="str">
        <f t="shared" si="636"/>
        <v/>
      </c>
      <c r="BX626" s="47" t="str">
        <f t="shared" si="642"/>
        <v/>
      </c>
      <c r="BY626" s="13" t="str">
        <f t="shared" si="643"/>
        <v/>
      </c>
      <c r="BZ626" s="14" t="str">
        <f t="shared" si="698"/>
        <v/>
      </c>
      <c r="CA626" s="48" t="str">
        <f t="shared" si="699"/>
        <v>X</v>
      </c>
      <c r="CB626" s="44" t="str">
        <f t="shared" si="700"/>
        <v/>
      </c>
      <c r="CC626" s="44" t="str">
        <f t="shared" si="659"/>
        <v/>
      </c>
      <c r="CD626" s="44" t="str">
        <f t="shared" si="645"/>
        <v/>
      </c>
      <c r="CE626" s="44" t="str">
        <f t="shared" si="689"/>
        <v>X</v>
      </c>
      <c r="CF626" s="44" t="str">
        <f t="shared" si="660"/>
        <v/>
      </c>
      <c r="CG626" s="44" t="str">
        <f t="shared" si="661"/>
        <v/>
      </c>
      <c r="CH626" s="44" t="str">
        <f t="shared" si="662"/>
        <v/>
      </c>
      <c r="CI626" s="44" t="str">
        <f t="shared" si="663"/>
        <v/>
      </c>
      <c r="CJ626" s="44" t="str">
        <f t="shared" si="664"/>
        <v/>
      </c>
      <c r="CK626" s="44" t="str">
        <f t="shared" si="665"/>
        <v/>
      </c>
      <c r="CL626" s="44" t="str">
        <f t="shared" si="666"/>
        <v/>
      </c>
      <c r="CM626" s="43" t="str">
        <f t="shared" si="667"/>
        <v/>
      </c>
      <c r="CN626" s="43" t="str">
        <f t="shared" si="668"/>
        <v/>
      </c>
      <c r="CO626" s="43" t="str">
        <f t="shared" si="669"/>
        <v/>
      </c>
      <c r="CP626" s="44" t="str">
        <f t="shared" si="646"/>
        <v/>
      </c>
      <c r="CQ626" s="44" t="str">
        <f t="shared" si="670"/>
        <v/>
      </c>
      <c r="CR626" s="43" t="str">
        <f t="shared" si="691"/>
        <v/>
      </c>
      <c r="CS626" s="44">
        <v>0</v>
      </c>
      <c r="CT626" s="44">
        <v>0</v>
      </c>
      <c r="CU626" s="44" t="str">
        <f t="shared" si="673"/>
        <v/>
      </c>
      <c r="CV626" s="44" t="str">
        <f t="shared" si="674"/>
        <v/>
      </c>
      <c r="CW626" s="44" t="str">
        <f t="shared" si="675"/>
        <v/>
      </c>
      <c r="CX626" s="44" t="str">
        <f t="shared" si="676"/>
        <v/>
      </c>
      <c r="CY626" s="44" t="str">
        <f t="shared" si="677"/>
        <v/>
      </c>
      <c r="CZ626" s="44" t="str">
        <f t="shared" si="678"/>
        <v/>
      </c>
      <c r="DA626" s="49" t="str">
        <f t="shared" si="671"/>
        <v/>
      </c>
      <c r="DB626" s="44" t="str">
        <f t="shared" si="679"/>
        <v/>
      </c>
      <c r="DC626" s="44" t="str">
        <f t="shared" si="680"/>
        <v/>
      </c>
      <c r="DD626" s="44" t="str">
        <f t="shared" si="681"/>
        <v/>
      </c>
      <c r="DE626" s="44" t="str">
        <f t="shared" si="682"/>
        <v/>
      </c>
      <c r="DF626" s="44" t="str">
        <f t="shared" si="683"/>
        <v/>
      </c>
      <c r="DG626" s="44" t="str">
        <f t="shared" si="684"/>
        <v/>
      </c>
      <c r="DH626" s="44" t="str">
        <f t="shared" si="644"/>
        <v>X</v>
      </c>
      <c r="DI626" s="50" t="str">
        <f t="shared" si="685"/>
        <v/>
      </c>
      <c r="DJ626" s="50" t="str">
        <f t="shared" si="690"/>
        <v>X</v>
      </c>
      <c r="DK626" s="50" t="str">
        <f t="shared" si="686"/>
        <v/>
      </c>
      <c r="DL626" s="50" t="str">
        <f t="shared" si="687"/>
        <v/>
      </c>
      <c r="DM626" s="51" t="str">
        <f t="shared" si="639"/>
        <v>033129000</v>
      </c>
      <c r="DN626" s="52"/>
      <c r="DO626" s="53" t="s">
        <v>5255</v>
      </c>
      <c r="DP626" s="52"/>
      <c r="DQ626" s="53" t="str">
        <f t="shared" si="688"/>
        <v>X</v>
      </c>
      <c r="DR626" s="52" t="str">
        <f t="shared" si="672"/>
        <v/>
      </c>
      <c r="DS626" s="53"/>
      <c r="DT626" s="52"/>
      <c r="DU626" s="53"/>
      <c r="DV626" s="52"/>
      <c r="DW626" s="99"/>
      <c r="DX626" s="99"/>
      <c r="EI626" s="83"/>
      <c r="EJ626" s="102"/>
      <c r="EK626" s="102"/>
      <c r="EL626" s="102"/>
      <c r="EM626" s="102"/>
      <c r="EN626" s="102"/>
      <c r="EO626" s="102"/>
      <c r="EP626" s="102"/>
      <c r="EQ626" s="102"/>
      <c r="ER626" s="102"/>
      <c r="ES626" s="102"/>
      <c r="ET626" s="102"/>
      <c r="EU626" s="102"/>
      <c r="EV626" s="102"/>
      <c r="FL626" s="36" t="str">
        <f t="shared" si="638"/>
        <v/>
      </c>
    </row>
    <row r="627" spans="1:168" s="36" customFormat="1" ht="49.5" customHeight="1" x14ac:dyDescent="0.35">
      <c r="A627" s="67"/>
      <c r="B627" s="39"/>
      <c r="C627" s="39"/>
      <c r="D627" s="40" t="s">
        <v>3097</v>
      </c>
      <c r="E627" s="41" t="s">
        <v>4106</v>
      </c>
      <c r="F627" s="41" t="s">
        <v>3098</v>
      </c>
      <c r="G627" s="41"/>
      <c r="H627" s="41"/>
      <c r="I627" s="41" t="s">
        <v>3135</v>
      </c>
      <c r="J627" s="41" t="s">
        <v>3136</v>
      </c>
      <c r="K627" s="41"/>
      <c r="L627" s="41"/>
      <c r="M627" s="41" t="s">
        <v>3065</v>
      </c>
      <c r="N627" s="41" t="s">
        <v>3066</v>
      </c>
      <c r="O627" s="29" t="s">
        <v>4108</v>
      </c>
      <c r="P627" s="30" t="s">
        <v>4109</v>
      </c>
      <c r="Q627" s="31"/>
      <c r="R627" s="31"/>
      <c r="S627" s="32" t="s">
        <v>3097</v>
      </c>
      <c r="T627" s="33"/>
      <c r="U627" s="33" t="s">
        <v>4106</v>
      </c>
      <c r="V627" s="33" t="s">
        <v>3098</v>
      </c>
      <c r="W627" s="33"/>
      <c r="X627" s="33" t="s">
        <v>4108</v>
      </c>
      <c r="Y627" s="33" t="s">
        <v>4109</v>
      </c>
      <c r="Z627" s="33">
        <v>1</v>
      </c>
      <c r="AA627" s="34" t="s">
        <v>4110</v>
      </c>
      <c r="AB627" s="34">
        <v>111</v>
      </c>
      <c r="AC627" s="34" t="s">
        <v>4111</v>
      </c>
      <c r="AD627" s="34" t="s">
        <v>4112</v>
      </c>
      <c r="AE627" s="34" t="s">
        <v>5684</v>
      </c>
      <c r="AF627" s="34" t="s">
        <v>3097</v>
      </c>
      <c r="AG627" s="34" t="s">
        <v>3098</v>
      </c>
      <c r="AH627" s="34" t="s">
        <v>4106</v>
      </c>
      <c r="AI627" s="34" t="s">
        <v>5691</v>
      </c>
      <c r="AJ627" s="34" t="s">
        <v>4106</v>
      </c>
      <c r="AK627" s="34" t="s">
        <v>5691</v>
      </c>
      <c r="AL627" s="34" t="s">
        <v>4106</v>
      </c>
      <c r="AM627" s="34" t="s">
        <v>5691</v>
      </c>
      <c r="AN627" s="34">
        <v>1</v>
      </c>
      <c r="AO627" s="34" t="s">
        <v>5691</v>
      </c>
      <c r="AP627" s="34" t="s">
        <v>5691</v>
      </c>
      <c r="AQ627" s="56">
        <v>1</v>
      </c>
      <c r="AR627" s="56">
        <v>2</v>
      </c>
      <c r="AS627" s="56">
        <v>2</v>
      </c>
      <c r="AT627" s="42" t="s">
        <v>2920</v>
      </c>
      <c r="AU627" s="42" t="s">
        <v>3192</v>
      </c>
      <c r="AV627" s="42" t="s">
        <v>4106</v>
      </c>
      <c r="AW627" s="35" t="s">
        <v>5709</v>
      </c>
      <c r="AX627" s="35" t="s">
        <v>3099</v>
      </c>
      <c r="AY627" s="35" t="s">
        <v>3100</v>
      </c>
      <c r="AZ627" s="43" t="str">
        <f t="shared" si="647"/>
        <v>X</v>
      </c>
      <c r="BA627" s="44"/>
      <c r="BB627" s="43" t="str">
        <f t="shared" si="648"/>
        <v/>
      </c>
      <c r="BC627" s="45" t="str">
        <f t="shared" si="649"/>
        <v/>
      </c>
      <c r="BD627" s="45" t="str">
        <f t="shared" si="650"/>
        <v/>
      </c>
      <c r="BE627" s="45" t="s">
        <v>5691</v>
      </c>
      <c r="BF627" s="45" t="str">
        <f t="shared" si="692"/>
        <v/>
      </c>
      <c r="BG627" s="45" t="str">
        <f t="shared" si="651"/>
        <v/>
      </c>
      <c r="BH627" s="12" t="str">
        <f t="shared" si="652"/>
        <v/>
      </c>
      <c r="BI627" s="43" t="str">
        <f t="shared" si="653"/>
        <v/>
      </c>
      <c r="BJ627" s="46" t="str">
        <f t="shared" si="654"/>
        <v/>
      </c>
      <c r="BK627" s="46" t="str">
        <f t="shared" si="655"/>
        <v/>
      </c>
      <c r="BL627" s="46" t="str">
        <f t="shared" si="656"/>
        <v/>
      </c>
      <c r="BM627" s="43" t="str">
        <f t="shared" si="657"/>
        <v/>
      </c>
      <c r="BN627" s="43" t="str">
        <f t="shared" si="658"/>
        <v/>
      </c>
      <c r="BO627" s="44" t="str">
        <f t="shared" si="693"/>
        <v/>
      </c>
      <c r="BP627" s="44" t="str">
        <f t="shared" si="640"/>
        <v>X</v>
      </c>
      <c r="BQ627" s="44" t="str">
        <f t="shared" si="641"/>
        <v/>
      </c>
      <c r="BR627" s="46" t="str">
        <f t="shared" si="694"/>
        <v/>
      </c>
      <c r="BS627" s="47" t="str">
        <f t="shared" si="695"/>
        <v/>
      </c>
      <c r="BT627" s="46" t="str">
        <f t="shared" si="696"/>
        <v/>
      </c>
      <c r="BU627" s="46" t="str">
        <f t="shared" si="697"/>
        <v/>
      </c>
      <c r="BV627" s="73" t="str">
        <f t="shared" si="637"/>
        <v/>
      </c>
      <c r="BW627" s="47" t="str">
        <f t="shared" si="636"/>
        <v/>
      </c>
      <c r="BX627" s="47" t="str">
        <f t="shared" si="642"/>
        <v/>
      </c>
      <c r="BY627" s="13" t="str">
        <f t="shared" si="643"/>
        <v/>
      </c>
      <c r="BZ627" s="14" t="str">
        <f t="shared" si="698"/>
        <v/>
      </c>
      <c r="CA627" s="48" t="str">
        <f t="shared" si="699"/>
        <v>X</v>
      </c>
      <c r="CB627" s="44" t="str">
        <f t="shared" si="700"/>
        <v/>
      </c>
      <c r="CC627" s="44" t="str">
        <f t="shared" si="659"/>
        <v/>
      </c>
      <c r="CD627" s="44" t="str">
        <f t="shared" si="645"/>
        <v/>
      </c>
      <c r="CE627" s="44" t="str">
        <f t="shared" si="689"/>
        <v>X</v>
      </c>
      <c r="CF627" s="44" t="str">
        <f t="shared" si="660"/>
        <v/>
      </c>
      <c r="CG627" s="44" t="str">
        <f t="shared" si="661"/>
        <v/>
      </c>
      <c r="CH627" s="44" t="str">
        <f t="shared" si="662"/>
        <v/>
      </c>
      <c r="CI627" s="44" t="str">
        <f t="shared" si="663"/>
        <v/>
      </c>
      <c r="CJ627" s="44" t="str">
        <f t="shared" si="664"/>
        <v/>
      </c>
      <c r="CK627" s="44" t="str">
        <f t="shared" si="665"/>
        <v/>
      </c>
      <c r="CL627" s="44" t="str">
        <f t="shared" si="666"/>
        <v/>
      </c>
      <c r="CM627" s="43" t="str">
        <f t="shared" si="667"/>
        <v/>
      </c>
      <c r="CN627" s="43" t="str">
        <f t="shared" si="668"/>
        <v/>
      </c>
      <c r="CO627" s="43" t="str">
        <f t="shared" si="669"/>
        <v/>
      </c>
      <c r="CP627" s="44" t="str">
        <f t="shared" si="646"/>
        <v/>
      </c>
      <c r="CQ627" s="44" t="str">
        <f t="shared" si="670"/>
        <v/>
      </c>
      <c r="CR627" s="43" t="str">
        <f t="shared" si="691"/>
        <v/>
      </c>
      <c r="CS627" s="44">
        <v>0</v>
      </c>
      <c r="CT627" s="44">
        <v>0</v>
      </c>
      <c r="CU627" s="44" t="str">
        <f t="shared" si="673"/>
        <v/>
      </c>
      <c r="CV627" s="44" t="str">
        <f t="shared" si="674"/>
        <v/>
      </c>
      <c r="CW627" s="44" t="str">
        <f t="shared" si="675"/>
        <v/>
      </c>
      <c r="CX627" s="44" t="str">
        <f t="shared" si="676"/>
        <v/>
      </c>
      <c r="CY627" s="44" t="str">
        <f t="shared" si="677"/>
        <v/>
      </c>
      <c r="CZ627" s="44" t="str">
        <f t="shared" si="678"/>
        <v/>
      </c>
      <c r="DA627" s="49" t="str">
        <f t="shared" si="671"/>
        <v/>
      </c>
      <c r="DB627" s="44" t="str">
        <f t="shared" si="679"/>
        <v/>
      </c>
      <c r="DC627" s="44" t="str">
        <f t="shared" si="680"/>
        <v/>
      </c>
      <c r="DD627" s="44" t="str">
        <f t="shared" si="681"/>
        <v/>
      </c>
      <c r="DE627" s="44" t="str">
        <f t="shared" si="682"/>
        <v/>
      </c>
      <c r="DF627" s="44" t="str">
        <f t="shared" si="683"/>
        <v/>
      </c>
      <c r="DG627" s="44" t="str">
        <f t="shared" si="684"/>
        <v/>
      </c>
      <c r="DH627" s="44" t="str">
        <f t="shared" si="644"/>
        <v>X</v>
      </c>
      <c r="DI627" s="50" t="str">
        <f t="shared" si="685"/>
        <v/>
      </c>
      <c r="DJ627" s="50" t="str">
        <f t="shared" si="690"/>
        <v>X</v>
      </c>
      <c r="DK627" s="50" t="str">
        <f t="shared" si="686"/>
        <v/>
      </c>
      <c r="DL627" s="50" t="str">
        <f t="shared" si="687"/>
        <v/>
      </c>
      <c r="DM627" s="51" t="str">
        <f t="shared" si="639"/>
        <v>033131000</v>
      </c>
      <c r="DN627" s="52"/>
      <c r="DO627" s="53" t="s">
        <v>5255</v>
      </c>
      <c r="DP627" s="52"/>
      <c r="DQ627" s="53"/>
      <c r="DR627" s="52" t="str">
        <f t="shared" si="672"/>
        <v/>
      </c>
      <c r="DS627" s="53"/>
      <c r="DT627" s="52"/>
      <c r="DU627" s="53"/>
      <c r="DV627" s="52"/>
      <c r="DW627" s="227"/>
      <c r="DX627" s="227"/>
      <c r="EI627" s="83"/>
      <c r="EJ627" s="102"/>
      <c r="EK627" s="102"/>
      <c r="EL627" s="102"/>
      <c r="EM627" s="102"/>
      <c r="EN627" s="102"/>
      <c r="EO627" s="102"/>
      <c r="EP627" s="102"/>
      <c r="EQ627" s="102"/>
      <c r="ER627" s="102"/>
      <c r="ES627" s="102"/>
      <c r="ET627" s="102"/>
      <c r="EU627" s="102"/>
      <c r="EV627" s="102"/>
      <c r="FB627" s="36" t="s">
        <v>8780</v>
      </c>
      <c r="FL627" s="36" t="str">
        <f t="shared" si="638"/>
        <v/>
      </c>
    </row>
    <row r="628" spans="1:168" s="36" customFormat="1" ht="49.5" customHeight="1" x14ac:dyDescent="0.35">
      <c r="A628" s="67"/>
      <c r="B628" s="39"/>
      <c r="C628" s="39"/>
      <c r="D628" s="40" t="s">
        <v>3101</v>
      </c>
      <c r="E628" s="41" t="s">
        <v>4106</v>
      </c>
      <c r="F628" s="41" t="s">
        <v>3102</v>
      </c>
      <c r="G628" s="41"/>
      <c r="H628" s="41"/>
      <c r="I628" s="41" t="s">
        <v>5781</v>
      </c>
      <c r="J628" s="41" t="s">
        <v>5782</v>
      </c>
      <c r="K628" s="41"/>
      <c r="L628" s="41"/>
      <c r="M628" s="41" t="s">
        <v>5739</v>
      </c>
      <c r="N628" s="41" t="s">
        <v>5740</v>
      </c>
      <c r="O628" s="29" t="s">
        <v>4108</v>
      </c>
      <c r="P628" s="30" t="s">
        <v>4109</v>
      </c>
      <c r="Q628" s="31"/>
      <c r="R628" s="31"/>
      <c r="S628" s="32" t="s">
        <v>3101</v>
      </c>
      <c r="T628" s="33"/>
      <c r="U628" s="33" t="s">
        <v>4106</v>
      </c>
      <c r="V628" s="33" t="s">
        <v>3102</v>
      </c>
      <c r="W628" s="33" t="s">
        <v>5691</v>
      </c>
      <c r="X628" s="33" t="s">
        <v>4108</v>
      </c>
      <c r="Y628" s="33" t="s">
        <v>4109</v>
      </c>
      <c r="Z628" s="33">
        <v>1</v>
      </c>
      <c r="AA628" s="34" t="s">
        <v>4110</v>
      </c>
      <c r="AB628" s="34">
        <v>111</v>
      </c>
      <c r="AC628" s="34" t="s">
        <v>4111</v>
      </c>
      <c r="AD628" s="34" t="s">
        <v>4112</v>
      </c>
      <c r="AE628" s="34" t="s">
        <v>5684</v>
      </c>
      <c r="AF628" s="34" t="s">
        <v>3101</v>
      </c>
      <c r="AG628" s="34" t="s">
        <v>3102</v>
      </c>
      <c r="AH628" s="34" t="s">
        <v>5689</v>
      </c>
      <c r="AI628" s="34" t="s">
        <v>5690</v>
      </c>
      <c r="AJ628" s="34" t="s">
        <v>4106</v>
      </c>
      <c r="AK628" s="34" t="s">
        <v>5691</v>
      </c>
      <c r="AL628" s="34" t="s">
        <v>4106</v>
      </c>
      <c r="AM628" s="34" t="s">
        <v>5691</v>
      </c>
      <c r="AN628" s="34">
        <v>1</v>
      </c>
      <c r="AO628" s="34" t="s">
        <v>5693</v>
      </c>
      <c r="AP628" s="34" t="s">
        <v>5693</v>
      </c>
      <c r="AQ628" s="56">
        <v>0</v>
      </c>
      <c r="AR628" s="56">
        <v>2</v>
      </c>
      <c r="AS628" s="56">
        <v>2</v>
      </c>
      <c r="AT628" s="42" t="s">
        <v>258</v>
      </c>
      <c r="AU628" s="42" t="s">
        <v>2156</v>
      </c>
      <c r="AV628" s="42" t="s">
        <v>4106</v>
      </c>
      <c r="AW628" s="35" t="s">
        <v>5685</v>
      </c>
      <c r="AX628" s="35" t="s">
        <v>1500</v>
      </c>
      <c r="AY628" s="35" t="s">
        <v>1501</v>
      </c>
      <c r="AZ628" s="43" t="str">
        <f t="shared" si="647"/>
        <v>X</v>
      </c>
      <c r="BA628" s="44"/>
      <c r="BB628" s="43" t="str">
        <f t="shared" si="648"/>
        <v/>
      </c>
      <c r="BC628" s="45" t="str">
        <f t="shared" si="649"/>
        <v/>
      </c>
      <c r="BD628" s="45" t="str">
        <f t="shared" si="650"/>
        <v/>
      </c>
      <c r="BE628" s="45" t="s">
        <v>5691</v>
      </c>
      <c r="BF628" s="45" t="str">
        <f t="shared" si="692"/>
        <v/>
      </c>
      <c r="BG628" s="45" t="str">
        <f t="shared" si="651"/>
        <v/>
      </c>
      <c r="BH628" s="12" t="str">
        <f t="shared" si="652"/>
        <v/>
      </c>
      <c r="BI628" s="43" t="str">
        <f t="shared" si="653"/>
        <v/>
      </c>
      <c r="BJ628" s="46" t="str">
        <f t="shared" si="654"/>
        <v/>
      </c>
      <c r="BK628" s="46" t="str">
        <f t="shared" si="655"/>
        <v/>
      </c>
      <c r="BL628" s="46" t="str">
        <f t="shared" si="656"/>
        <v/>
      </c>
      <c r="BM628" s="43" t="str">
        <f t="shared" si="657"/>
        <v/>
      </c>
      <c r="BN628" s="43" t="str">
        <f t="shared" si="658"/>
        <v/>
      </c>
      <c r="BO628" s="44" t="str">
        <f t="shared" si="693"/>
        <v/>
      </c>
      <c r="BP628" s="44" t="str">
        <f t="shared" si="640"/>
        <v>X</v>
      </c>
      <c r="BQ628" s="44" t="str">
        <f t="shared" si="641"/>
        <v/>
      </c>
      <c r="BR628" s="46" t="str">
        <f t="shared" si="694"/>
        <v/>
      </c>
      <c r="BS628" s="47" t="str">
        <f t="shared" si="695"/>
        <v/>
      </c>
      <c r="BT628" s="46" t="str">
        <f t="shared" si="696"/>
        <v/>
      </c>
      <c r="BU628" s="46" t="str">
        <f t="shared" si="697"/>
        <v/>
      </c>
      <c r="BV628" s="73" t="str">
        <f t="shared" si="637"/>
        <v/>
      </c>
      <c r="BW628" s="47" t="str">
        <f t="shared" ref="BW628:BW690" si="701">IF(AF628&amp;AH628&amp;AL628="386014038","",IF($AH628&amp;$AL628="014038","X",""))</f>
        <v/>
      </c>
      <c r="BX628" s="47" t="str">
        <f t="shared" si="642"/>
        <v/>
      </c>
      <c r="BY628" s="13" t="str">
        <f t="shared" si="643"/>
        <v/>
      </c>
      <c r="BZ628" s="14" t="str">
        <f t="shared" si="698"/>
        <v/>
      </c>
      <c r="CA628" s="48" t="str">
        <f t="shared" si="699"/>
        <v>X</v>
      </c>
      <c r="CB628" s="44" t="str">
        <f t="shared" si="700"/>
        <v/>
      </c>
      <c r="CC628" s="44" t="str">
        <f t="shared" si="659"/>
        <v/>
      </c>
      <c r="CD628" s="44" t="str">
        <f t="shared" si="645"/>
        <v/>
      </c>
      <c r="CE628" s="44" t="str">
        <f t="shared" si="689"/>
        <v/>
      </c>
      <c r="CF628" s="44" t="str">
        <f t="shared" si="660"/>
        <v/>
      </c>
      <c r="CG628" s="44" t="str">
        <f t="shared" si="661"/>
        <v/>
      </c>
      <c r="CH628" s="44" t="str">
        <f t="shared" si="662"/>
        <v/>
      </c>
      <c r="CI628" s="44" t="str">
        <f t="shared" si="663"/>
        <v/>
      </c>
      <c r="CJ628" s="44" t="str">
        <f t="shared" si="664"/>
        <v/>
      </c>
      <c r="CK628" s="44" t="str">
        <f t="shared" si="665"/>
        <v/>
      </c>
      <c r="CL628" s="44" t="str">
        <f t="shared" si="666"/>
        <v/>
      </c>
      <c r="CM628" s="43" t="str">
        <f t="shared" si="667"/>
        <v/>
      </c>
      <c r="CN628" s="43" t="str">
        <f t="shared" si="668"/>
        <v/>
      </c>
      <c r="CO628" s="43" t="str">
        <f t="shared" si="669"/>
        <v/>
      </c>
      <c r="CP628" s="44" t="str">
        <f t="shared" si="646"/>
        <v/>
      </c>
      <c r="CQ628" s="44" t="str">
        <f t="shared" si="670"/>
        <v/>
      </c>
      <c r="CR628" s="43" t="str">
        <f t="shared" si="691"/>
        <v/>
      </c>
      <c r="CS628" s="44">
        <v>0</v>
      </c>
      <c r="CT628" s="44">
        <v>0</v>
      </c>
      <c r="CU628" s="44" t="str">
        <f t="shared" si="673"/>
        <v/>
      </c>
      <c r="CV628" s="44" t="str">
        <f t="shared" si="674"/>
        <v/>
      </c>
      <c r="CW628" s="44" t="str">
        <f t="shared" si="675"/>
        <v/>
      </c>
      <c r="CX628" s="44" t="str">
        <f t="shared" si="676"/>
        <v/>
      </c>
      <c r="CY628" s="44" t="str">
        <f t="shared" si="677"/>
        <v/>
      </c>
      <c r="CZ628" s="44" t="str">
        <f t="shared" si="678"/>
        <v/>
      </c>
      <c r="DA628" s="49" t="str">
        <f t="shared" si="671"/>
        <v/>
      </c>
      <c r="DB628" s="44" t="str">
        <f t="shared" si="679"/>
        <v/>
      </c>
      <c r="DC628" s="44" t="str">
        <f t="shared" si="680"/>
        <v/>
      </c>
      <c r="DD628" s="44" t="str">
        <f t="shared" si="681"/>
        <v/>
      </c>
      <c r="DE628" s="44" t="str">
        <f t="shared" si="682"/>
        <v/>
      </c>
      <c r="DF628" s="44" t="str">
        <f t="shared" si="683"/>
        <v/>
      </c>
      <c r="DG628" s="44" t="str">
        <f t="shared" si="684"/>
        <v/>
      </c>
      <c r="DH628" s="44" t="str">
        <f t="shared" si="644"/>
        <v>X</v>
      </c>
      <c r="DI628" s="50" t="str">
        <f t="shared" si="685"/>
        <v/>
      </c>
      <c r="DJ628" s="50" t="str">
        <f t="shared" si="690"/>
        <v/>
      </c>
      <c r="DK628" s="50" t="str">
        <f t="shared" si="686"/>
        <v/>
      </c>
      <c r="DL628" s="50" t="str">
        <f t="shared" si="687"/>
        <v/>
      </c>
      <c r="DM628" s="51" t="str">
        <f t="shared" si="639"/>
        <v>027087000</v>
      </c>
      <c r="DN628" s="52"/>
      <c r="DO628" s="53"/>
      <c r="DP628" s="52"/>
      <c r="DQ628" s="53" t="str">
        <f t="shared" si="688"/>
        <v/>
      </c>
      <c r="DR628" s="52" t="str">
        <f t="shared" si="672"/>
        <v/>
      </c>
      <c r="DS628" s="53"/>
      <c r="DT628" s="52"/>
      <c r="DU628" s="53"/>
      <c r="DV628" s="52"/>
      <c r="DW628" s="99"/>
      <c r="DX628" s="99"/>
      <c r="EI628" s="83"/>
      <c r="EJ628" s="102"/>
      <c r="EK628" s="102"/>
      <c r="EL628" s="102"/>
      <c r="EM628" s="102"/>
      <c r="EN628" s="102"/>
      <c r="EO628" s="102"/>
      <c r="EP628" s="102"/>
      <c r="EQ628" s="102"/>
      <c r="ER628" s="102"/>
      <c r="ES628" s="102"/>
      <c r="ET628" s="102"/>
      <c r="EU628" s="102"/>
      <c r="EV628" s="102"/>
      <c r="FL628" s="36" t="str">
        <f t="shared" si="638"/>
        <v/>
      </c>
    </row>
    <row r="629" spans="1:168" s="36" customFormat="1" ht="49.5" customHeight="1" x14ac:dyDescent="0.35">
      <c r="A629" s="67"/>
      <c r="B629" s="39"/>
      <c r="C629" s="39"/>
      <c r="D629" s="40" t="s">
        <v>3105</v>
      </c>
      <c r="E629" s="41" t="s">
        <v>4106</v>
      </c>
      <c r="F629" s="41" t="s">
        <v>3106</v>
      </c>
      <c r="G629" s="41"/>
      <c r="H629" s="41"/>
      <c r="I629" s="41" t="s">
        <v>6042</v>
      </c>
      <c r="J629" s="41" t="s">
        <v>3106</v>
      </c>
      <c r="K629" s="41"/>
      <c r="L629" s="41"/>
      <c r="M629" s="41" t="s">
        <v>3103</v>
      </c>
      <c r="N629" s="41" t="s">
        <v>3104</v>
      </c>
      <c r="O629" s="29" t="s">
        <v>4108</v>
      </c>
      <c r="P629" s="30" t="s">
        <v>4109</v>
      </c>
      <c r="Q629" s="31"/>
      <c r="R629" s="31"/>
      <c r="S629" s="32" t="s">
        <v>3105</v>
      </c>
      <c r="T629" s="33"/>
      <c r="U629" s="33" t="s">
        <v>4106</v>
      </c>
      <c r="V629" s="33" t="s">
        <v>3106</v>
      </c>
      <c r="W629" s="33" t="s">
        <v>5691</v>
      </c>
      <c r="X629" s="33" t="s">
        <v>4108</v>
      </c>
      <c r="Y629" s="33" t="s">
        <v>4109</v>
      </c>
      <c r="Z629" s="33">
        <v>1</v>
      </c>
      <c r="AA629" s="34" t="s">
        <v>4110</v>
      </c>
      <c r="AB629" s="34">
        <v>111</v>
      </c>
      <c r="AC629" s="34" t="s">
        <v>4111</v>
      </c>
      <c r="AD629" s="34" t="s">
        <v>4112</v>
      </c>
      <c r="AE629" s="34" t="s">
        <v>5684</v>
      </c>
      <c r="AF629" s="34" t="s">
        <v>3105</v>
      </c>
      <c r="AG629" s="34" t="s">
        <v>3106</v>
      </c>
      <c r="AH629" s="34" t="s">
        <v>5725</v>
      </c>
      <c r="AI629" s="34" t="s">
        <v>3034</v>
      </c>
      <c r="AJ629" s="34" t="s">
        <v>4106</v>
      </c>
      <c r="AK629" s="34" t="s">
        <v>5691</v>
      </c>
      <c r="AL629" s="34" t="s">
        <v>4106</v>
      </c>
      <c r="AM629" s="34" t="s">
        <v>5691</v>
      </c>
      <c r="AN629" s="34">
        <v>1</v>
      </c>
      <c r="AO629" s="34" t="s">
        <v>5691</v>
      </c>
      <c r="AP629" s="34" t="s">
        <v>5691</v>
      </c>
      <c r="AQ629" s="56">
        <v>0</v>
      </c>
      <c r="AR629" s="56">
        <v>0</v>
      </c>
      <c r="AS629" s="56">
        <v>0</v>
      </c>
      <c r="AT629" s="42" t="s">
        <v>1755</v>
      </c>
      <c r="AU629" s="42" t="s">
        <v>1755</v>
      </c>
      <c r="AV629" s="42" t="s">
        <v>1755</v>
      </c>
      <c r="AW629" s="35"/>
      <c r="AX629" s="35"/>
      <c r="AY629" s="35"/>
      <c r="AZ629" s="43" t="str">
        <f t="shared" si="647"/>
        <v>X</v>
      </c>
      <c r="BA629" s="44"/>
      <c r="BB629" s="43" t="str">
        <f t="shared" si="648"/>
        <v/>
      </c>
      <c r="BC629" s="45" t="str">
        <f t="shared" si="649"/>
        <v/>
      </c>
      <c r="BD629" s="45" t="str">
        <f t="shared" si="650"/>
        <v/>
      </c>
      <c r="BE629" s="45" t="s">
        <v>5691</v>
      </c>
      <c r="BF629" s="45" t="str">
        <f t="shared" si="692"/>
        <v/>
      </c>
      <c r="BG629" s="45" t="str">
        <f t="shared" si="651"/>
        <v/>
      </c>
      <c r="BH629" s="12" t="str">
        <f t="shared" si="652"/>
        <v/>
      </c>
      <c r="BI629" s="43" t="str">
        <f t="shared" si="653"/>
        <v/>
      </c>
      <c r="BJ629" s="46" t="str">
        <f t="shared" si="654"/>
        <v/>
      </c>
      <c r="BK629" s="46" t="str">
        <f t="shared" si="655"/>
        <v/>
      </c>
      <c r="BL629" s="46" t="str">
        <f t="shared" si="656"/>
        <v/>
      </c>
      <c r="BM629" s="43" t="str">
        <f t="shared" si="657"/>
        <v/>
      </c>
      <c r="BN629" s="43" t="str">
        <f t="shared" si="658"/>
        <v/>
      </c>
      <c r="BO629" s="44" t="str">
        <f t="shared" si="693"/>
        <v/>
      </c>
      <c r="BP629" s="44" t="str">
        <f t="shared" si="640"/>
        <v>X</v>
      </c>
      <c r="BQ629" s="44" t="str">
        <f t="shared" si="641"/>
        <v/>
      </c>
      <c r="BR629" s="46" t="str">
        <f t="shared" si="694"/>
        <v/>
      </c>
      <c r="BS629" s="47" t="str">
        <f t="shared" si="695"/>
        <v/>
      </c>
      <c r="BT629" s="46" t="str">
        <f t="shared" si="696"/>
        <v/>
      </c>
      <c r="BU629" s="46" t="str">
        <f t="shared" si="697"/>
        <v/>
      </c>
      <c r="BV629" s="73" t="str">
        <f t="shared" si="637"/>
        <v/>
      </c>
      <c r="BW629" s="47" t="str">
        <f t="shared" si="701"/>
        <v/>
      </c>
      <c r="BX629" s="47" t="str">
        <f t="shared" si="642"/>
        <v/>
      </c>
      <c r="BY629" s="13" t="str">
        <f t="shared" si="643"/>
        <v/>
      </c>
      <c r="BZ629" s="14" t="str">
        <f t="shared" si="698"/>
        <v/>
      </c>
      <c r="CA629" s="48" t="str">
        <f t="shared" si="699"/>
        <v>X</v>
      </c>
      <c r="CB629" s="44" t="str">
        <f t="shared" si="700"/>
        <v/>
      </c>
      <c r="CC629" s="44" t="str">
        <f t="shared" si="659"/>
        <v/>
      </c>
      <c r="CD629" s="44" t="str">
        <f t="shared" si="645"/>
        <v/>
      </c>
      <c r="CE629" s="44" t="str">
        <f t="shared" si="689"/>
        <v/>
      </c>
      <c r="CF629" s="44" t="str">
        <f t="shared" si="660"/>
        <v/>
      </c>
      <c r="CG629" s="44" t="str">
        <f t="shared" si="661"/>
        <v/>
      </c>
      <c r="CH629" s="44" t="str">
        <f t="shared" si="662"/>
        <v/>
      </c>
      <c r="CI629" s="44" t="str">
        <f t="shared" si="663"/>
        <v/>
      </c>
      <c r="CJ629" s="44" t="str">
        <f t="shared" si="664"/>
        <v/>
      </c>
      <c r="CK629" s="44" t="str">
        <f t="shared" si="665"/>
        <v/>
      </c>
      <c r="CL629" s="44" t="str">
        <f t="shared" si="666"/>
        <v/>
      </c>
      <c r="CM629" s="43" t="str">
        <f t="shared" si="667"/>
        <v/>
      </c>
      <c r="CN629" s="43" t="str">
        <f t="shared" si="668"/>
        <v/>
      </c>
      <c r="CO629" s="43" t="str">
        <f t="shared" si="669"/>
        <v/>
      </c>
      <c r="CP629" s="44" t="str">
        <f t="shared" si="646"/>
        <v/>
      </c>
      <c r="CQ629" s="44" t="str">
        <f t="shared" si="670"/>
        <v/>
      </c>
      <c r="CR629" s="43" t="str">
        <f t="shared" si="691"/>
        <v/>
      </c>
      <c r="CS629" s="44">
        <v>0</v>
      </c>
      <c r="CT629" s="44">
        <v>0</v>
      </c>
      <c r="CU629" s="44" t="str">
        <f t="shared" si="673"/>
        <v/>
      </c>
      <c r="CV629" s="44" t="str">
        <f t="shared" si="674"/>
        <v/>
      </c>
      <c r="CW629" s="44" t="str">
        <f t="shared" si="675"/>
        <v/>
      </c>
      <c r="CX629" s="44" t="str">
        <f t="shared" si="676"/>
        <v/>
      </c>
      <c r="CY629" s="44" t="str">
        <f t="shared" si="677"/>
        <v/>
      </c>
      <c r="CZ629" s="44" t="str">
        <f t="shared" si="678"/>
        <v/>
      </c>
      <c r="DA629" s="49" t="str">
        <f t="shared" si="671"/>
        <v/>
      </c>
      <c r="DB629" s="44" t="str">
        <f t="shared" si="679"/>
        <v/>
      </c>
      <c r="DC629" s="44" t="str">
        <f t="shared" si="680"/>
        <v/>
      </c>
      <c r="DD629" s="44" t="str">
        <f t="shared" si="681"/>
        <v/>
      </c>
      <c r="DE629" s="44" t="str">
        <f t="shared" si="682"/>
        <v/>
      </c>
      <c r="DF629" s="44" t="str">
        <f t="shared" si="683"/>
        <v/>
      </c>
      <c r="DG629" s="44" t="str">
        <f t="shared" si="684"/>
        <v/>
      </c>
      <c r="DH629" s="44" t="str">
        <f t="shared" si="644"/>
        <v>X</v>
      </c>
      <c r="DI629" s="50" t="str">
        <f t="shared" si="685"/>
        <v/>
      </c>
      <c r="DJ629" s="50" t="str">
        <f t="shared" si="690"/>
        <v/>
      </c>
      <c r="DK629" s="50" t="str">
        <f t="shared" si="686"/>
        <v/>
      </c>
      <c r="DL629" s="50" t="str">
        <f t="shared" si="687"/>
        <v/>
      </c>
      <c r="DM629" s="51" t="str">
        <f t="shared" si="639"/>
        <v>999999999</v>
      </c>
      <c r="DN629" s="52"/>
      <c r="DO629" s="53"/>
      <c r="DP629" s="52"/>
      <c r="DQ629" s="53" t="str">
        <f t="shared" si="688"/>
        <v/>
      </c>
      <c r="DR629" s="52" t="str">
        <f t="shared" si="672"/>
        <v/>
      </c>
      <c r="DS629" s="53"/>
      <c r="DT629" s="52"/>
      <c r="DU629" s="53"/>
      <c r="DV629" s="52"/>
      <c r="DW629" s="99"/>
      <c r="DX629" s="99"/>
      <c r="EI629" s="83"/>
      <c r="EJ629" s="102"/>
      <c r="EK629" s="102"/>
      <c r="EL629" s="102"/>
      <c r="EM629" s="102"/>
      <c r="EN629" s="102"/>
      <c r="EO629" s="102"/>
      <c r="EP629" s="102"/>
      <c r="EQ629" s="102"/>
      <c r="ER629" s="102"/>
      <c r="ES629" s="102"/>
      <c r="ET629" s="102"/>
      <c r="EU629" s="102"/>
      <c r="EV629" s="102"/>
      <c r="FL629" s="36" t="str">
        <f t="shared" si="638"/>
        <v/>
      </c>
    </row>
    <row r="630" spans="1:168" s="36" customFormat="1" ht="49.5" customHeight="1" x14ac:dyDescent="0.35">
      <c r="A630" s="67"/>
      <c r="B630" s="39"/>
      <c r="C630" s="39"/>
      <c r="D630" s="40" t="s">
        <v>3107</v>
      </c>
      <c r="E630" s="41" t="s">
        <v>4106</v>
      </c>
      <c r="F630" s="41" t="s">
        <v>3108</v>
      </c>
      <c r="G630" s="41"/>
      <c r="H630" s="41"/>
      <c r="I630" s="41" t="s">
        <v>6043</v>
      </c>
      <c r="J630" s="41" t="s">
        <v>6044</v>
      </c>
      <c r="K630" s="41"/>
      <c r="L630" s="41"/>
      <c r="M630" s="41" t="s">
        <v>3077</v>
      </c>
      <c r="N630" s="41" t="s">
        <v>3078</v>
      </c>
      <c r="O630" s="29" t="s">
        <v>4108</v>
      </c>
      <c r="P630" s="30" t="s">
        <v>4109</v>
      </c>
      <c r="Q630" s="31"/>
      <c r="R630" s="31"/>
      <c r="S630" s="32" t="s">
        <v>3107</v>
      </c>
      <c r="T630" s="33"/>
      <c r="U630" s="33" t="s">
        <v>4106</v>
      </c>
      <c r="V630" s="33" t="s">
        <v>3108</v>
      </c>
      <c r="W630" s="33" t="s">
        <v>5691</v>
      </c>
      <c r="X630" s="33" t="s">
        <v>4108</v>
      </c>
      <c r="Y630" s="33" t="s">
        <v>4109</v>
      </c>
      <c r="Z630" s="33">
        <v>1</v>
      </c>
      <c r="AA630" s="34" t="s">
        <v>4110</v>
      </c>
      <c r="AB630" s="34">
        <v>111</v>
      </c>
      <c r="AC630" s="34" t="s">
        <v>4111</v>
      </c>
      <c r="AD630" s="34" t="s">
        <v>4112</v>
      </c>
      <c r="AE630" s="34" t="s">
        <v>5684</v>
      </c>
      <c r="AF630" s="34" t="s">
        <v>3107</v>
      </c>
      <c r="AG630" s="34" t="s">
        <v>3111</v>
      </c>
      <c r="AH630" s="34" t="s">
        <v>4106</v>
      </c>
      <c r="AI630" s="34" t="s">
        <v>5691</v>
      </c>
      <c r="AJ630" s="34" t="s">
        <v>4106</v>
      </c>
      <c r="AK630" s="34" t="s">
        <v>5691</v>
      </c>
      <c r="AL630" s="34" t="s">
        <v>4106</v>
      </c>
      <c r="AM630" s="34" t="s">
        <v>5691</v>
      </c>
      <c r="AN630" s="34">
        <v>1</v>
      </c>
      <c r="AO630" s="34" t="s">
        <v>3112</v>
      </c>
      <c r="AP630" s="34" t="s">
        <v>5693</v>
      </c>
      <c r="AQ630" s="56">
        <v>1</v>
      </c>
      <c r="AR630" s="56">
        <v>2</v>
      </c>
      <c r="AS630" s="56">
        <v>2</v>
      </c>
      <c r="AT630" s="42" t="s">
        <v>2920</v>
      </c>
      <c r="AU630" s="42" t="s">
        <v>3162</v>
      </c>
      <c r="AV630" s="42" t="s">
        <v>4106</v>
      </c>
      <c r="AW630" s="35" t="s">
        <v>5709</v>
      </c>
      <c r="AX630" s="35" t="s">
        <v>3109</v>
      </c>
      <c r="AY630" s="35" t="s">
        <v>3110</v>
      </c>
      <c r="AZ630" s="43" t="str">
        <f t="shared" si="647"/>
        <v>X</v>
      </c>
      <c r="BA630" s="44"/>
      <c r="BB630" s="43" t="str">
        <f t="shared" si="648"/>
        <v/>
      </c>
      <c r="BC630" s="45" t="str">
        <f t="shared" si="649"/>
        <v/>
      </c>
      <c r="BD630" s="45" t="str">
        <f t="shared" si="650"/>
        <v/>
      </c>
      <c r="BE630" s="45" t="s">
        <v>5691</v>
      </c>
      <c r="BF630" s="45" t="str">
        <f t="shared" si="692"/>
        <v/>
      </c>
      <c r="BG630" s="45" t="str">
        <f t="shared" si="651"/>
        <v/>
      </c>
      <c r="BH630" s="12" t="str">
        <f t="shared" si="652"/>
        <v/>
      </c>
      <c r="BI630" s="43" t="str">
        <f t="shared" si="653"/>
        <v/>
      </c>
      <c r="BJ630" s="46" t="str">
        <f t="shared" si="654"/>
        <v/>
      </c>
      <c r="BK630" s="46" t="str">
        <f t="shared" si="655"/>
        <v/>
      </c>
      <c r="BL630" s="46" t="str">
        <f t="shared" si="656"/>
        <v/>
      </c>
      <c r="BM630" s="43" t="str">
        <f t="shared" si="657"/>
        <v/>
      </c>
      <c r="BN630" s="43" t="str">
        <f t="shared" si="658"/>
        <v/>
      </c>
      <c r="BO630" s="44" t="str">
        <f t="shared" si="693"/>
        <v/>
      </c>
      <c r="BP630" s="44" t="str">
        <f t="shared" si="640"/>
        <v>X</v>
      </c>
      <c r="BQ630" s="44" t="str">
        <f t="shared" si="641"/>
        <v/>
      </c>
      <c r="BR630" s="46" t="str">
        <f t="shared" si="694"/>
        <v/>
      </c>
      <c r="BS630" s="47" t="str">
        <f t="shared" si="695"/>
        <v/>
      </c>
      <c r="BT630" s="46" t="str">
        <f t="shared" si="696"/>
        <v/>
      </c>
      <c r="BU630" s="46" t="str">
        <f t="shared" si="697"/>
        <v/>
      </c>
      <c r="BV630" s="73" t="str">
        <f t="shared" si="637"/>
        <v/>
      </c>
      <c r="BW630" s="47" t="str">
        <f t="shared" si="701"/>
        <v/>
      </c>
      <c r="BX630" s="47" t="str">
        <f t="shared" si="642"/>
        <v/>
      </c>
      <c r="BY630" s="13" t="str">
        <f t="shared" si="643"/>
        <v/>
      </c>
      <c r="BZ630" s="14" t="str">
        <f t="shared" si="698"/>
        <v/>
      </c>
      <c r="CA630" s="48" t="str">
        <f t="shared" si="699"/>
        <v>X</v>
      </c>
      <c r="CB630" s="44" t="str">
        <f t="shared" si="700"/>
        <v/>
      </c>
      <c r="CC630" s="44" t="str">
        <f t="shared" si="659"/>
        <v/>
      </c>
      <c r="CD630" s="44" t="str">
        <f t="shared" si="645"/>
        <v/>
      </c>
      <c r="CE630" s="44" t="str">
        <f t="shared" si="689"/>
        <v>X</v>
      </c>
      <c r="CF630" s="44" t="str">
        <f t="shared" si="660"/>
        <v/>
      </c>
      <c r="CG630" s="44" t="str">
        <f t="shared" si="661"/>
        <v/>
      </c>
      <c r="CH630" s="44" t="str">
        <f t="shared" si="662"/>
        <v/>
      </c>
      <c r="CI630" s="44" t="str">
        <f t="shared" si="663"/>
        <v/>
      </c>
      <c r="CJ630" s="44" t="str">
        <f t="shared" si="664"/>
        <v/>
      </c>
      <c r="CK630" s="44" t="str">
        <f t="shared" si="665"/>
        <v/>
      </c>
      <c r="CL630" s="44" t="str">
        <f t="shared" si="666"/>
        <v/>
      </c>
      <c r="CM630" s="43" t="str">
        <f t="shared" si="667"/>
        <v/>
      </c>
      <c r="CN630" s="43" t="str">
        <f t="shared" si="668"/>
        <v/>
      </c>
      <c r="CO630" s="43" t="str">
        <f t="shared" si="669"/>
        <v/>
      </c>
      <c r="CP630" s="44" t="str">
        <f t="shared" si="646"/>
        <v/>
      </c>
      <c r="CQ630" s="44" t="str">
        <f t="shared" si="670"/>
        <v/>
      </c>
      <c r="CR630" s="43" t="str">
        <f t="shared" si="691"/>
        <v/>
      </c>
      <c r="CS630" s="44">
        <v>0</v>
      </c>
      <c r="CT630" s="44">
        <v>0</v>
      </c>
      <c r="CU630" s="44" t="str">
        <f t="shared" si="673"/>
        <v/>
      </c>
      <c r="CV630" s="44" t="str">
        <f t="shared" si="674"/>
        <v/>
      </c>
      <c r="CW630" s="44" t="str">
        <f t="shared" si="675"/>
        <v/>
      </c>
      <c r="CX630" s="44" t="str">
        <f t="shared" si="676"/>
        <v/>
      </c>
      <c r="CY630" s="44" t="str">
        <f t="shared" si="677"/>
        <v/>
      </c>
      <c r="CZ630" s="44" t="str">
        <f t="shared" si="678"/>
        <v/>
      </c>
      <c r="DA630" s="49" t="str">
        <f t="shared" si="671"/>
        <v/>
      </c>
      <c r="DB630" s="44" t="str">
        <f t="shared" si="679"/>
        <v/>
      </c>
      <c r="DC630" s="44" t="str">
        <f t="shared" si="680"/>
        <v/>
      </c>
      <c r="DD630" s="44" t="str">
        <f t="shared" si="681"/>
        <v/>
      </c>
      <c r="DE630" s="44" t="str">
        <f t="shared" si="682"/>
        <v/>
      </c>
      <c r="DF630" s="44" t="str">
        <f t="shared" si="683"/>
        <v/>
      </c>
      <c r="DG630" s="44" t="str">
        <f t="shared" si="684"/>
        <v/>
      </c>
      <c r="DH630" s="44" t="str">
        <f t="shared" si="644"/>
        <v>X</v>
      </c>
      <c r="DI630" s="50" t="str">
        <f t="shared" si="685"/>
        <v/>
      </c>
      <c r="DJ630" s="50" t="str">
        <f t="shared" si="690"/>
        <v>X</v>
      </c>
      <c r="DK630" s="50" t="str">
        <f t="shared" si="686"/>
        <v/>
      </c>
      <c r="DL630" s="50" t="str">
        <f t="shared" si="687"/>
        <v/>
      </c>
      <c r="DM630" s="51" t="str">
        <f t="shared" si="639"/>
        <v>033118000</v>
      </c>
      <c r="DN630" s="52"/>
      <c r="DO630" s="53" t="s">
        <v>5255</v>
      </c>
      <c r="DP630" s="52"/>
      <c r="DQ630" s="53"/>
      <c r="DR630" s="52" t="str">
        <f t="shared" si="672"/>
        <v/>
      </c>
      <c r="DS630" s="53"/>
      <c r="DT630" s="52"/>
      <c r="DU630" s="53"/>
      <c r="DV630" s="52"/>
      <c r="DW630" s="227"/>
      <c r="DX630" s="227"/>
      <c r="EI630" s="83"/>
      <c r="EJ630" s="102"/>
      <c r="EK630" s="102"/>
      <c r="EL630" s="102"/>
      <c r="EM630" s="102"/>
      <c r="EN630" s="102"/>
      <c r="EO630" s="102"/>
      <c r="EP630" s="102"/>
      <c r="EQ630" s="102"/>
      <c r="ER630" s="102"/>
      <c r="ES630" s="102"/>
      <c r="ET630" s="102"/>
      <c r="EU630" s="102"/>
      <c r="EV630" s="102"/>
      <c r="FB630" s="36" t="s">
        <v>8780</v>
      </c>
      <c r="FL630" s="36" t="str">
        <f t="shared" si="638"/>
        <v/>
      </c>
    </row>
    <row r="631" spans="1:168" s="36" customFormat="1" ht="49.5" customHeight="1" x14ac:dyDescent="0.35">
      <c r="A631" s="67"/>
      <c r="B631" s="39"/>
      <c r="C631" s="39"/>
      <c r="D631" s="40"/>
      <c r="E631" s="41"/>
      <c r="F631" s="41"/>
      <c r="G631" s="41"/>
      <c r="H631" s="41"/>
      <c r="I631" s="41"/>
      <c r="J631" s="41"/>
      <c r="K631" s="41"/>
      <c r="L631" s="41"/>
      <c r="M631" s="41"/>
      <c r="N631" s="41"/>
      <c r="O631" s="29"/>
      <c r="P631" s="30"/>
      <c r="Q631" s="31"/>
      <c r="R631" s="31"/>
      <c r="S631" s="32" t="s">
        <v>3107</v>
      </c>
      <c r="T631" s="33"/>
      <c r="U631" s="33" t="s">
        <v>6459</v>
      </c>
      <c r="V631" s="33" t="s">
        <v>3108</v>
      </c>
      <c r="W631" s="33" t="s">
        <v>5603</v>
      </c>
      <c r="X631" s="33" t="s">
        <v>4108</v>
      </c>
      <c r="Y631" s="33" t="s">
        <v>4109</v>
      </c>
      <c r="Z631" s="33">
        <v>1</v>
      </c>
      <c r="AA631" s="34" t="s">
        <v>7632</v>
      </c>
      <c r="AB631" s="34">
        <v>1111</v>
      </c>
      <c r="AC631" s="34" t="s">
        <v>7631</v>
      </c>
      <c r="AD631" s="34" t="s">
        <v>7613</v>
      </c>
      <c r="AE631" s="34" t="s">
        <v>7615</v>
      </c>
      <c r="AF631" s="34" t="s">
        <v>3107</v>
      </c>
      <c r="AG631" s="34" t="s">
        <v>3111</v>
      </c>
      <c r="AH631" s="34" t="s">
        <v>6459</v>
      </c>
      <c r="AI631" s="34" t="s">
        <v>5603</v>
      </c>
      <c r="AJ631" s="34" t="s">
        <v>4106</v>
      </c>
      <c r="AK631" s="34" t="s">
        <v>5691</v>
      </c>
      <c r="AL631" s="34" t="s">
        <v>4106</v>
      </c>
      <c r="AM631" s="34" t="s">
        <v>5691</v>
      </c>
      <c r="AN631" s="34">
        <v>1</v>
      </c>
      <c r="AO631" s="34" t="s">
        <v>3112</v>
      </c>
      <c r="AP631" s="34" t="s">
        <v>5693</v>
      </c>
      <c r="AQ631" s="56">
        <v>1</v>
      </c>
      <c r="AR631" s="56">
        <v>2</v>
      </c>
      <c r="AS631" s="56">
        <v>2</v>
      </c>
      <c r="AT631" s="42" t="s">
        <v>2920</v>
      </c>
      <c r="AU631" s="42" t="s">
        <v>3162</v>
      </c>
      <c r="AV631" s="42" t="s">
        <v>4106</v>
      </c>
      <c r="AW631" s="35" t="s">
        <v>5709</v>
      </c>
      <c r="AX631" s="35" t="s">
        <v>3109</v>
      </c>
      <c r="AY631" s="35" t="s">
        <v>3110</v>
      </c>
      <c r="AZ631" s="43" t="str">
        <f t="shared" si="647"/>
        <v/>
      </c>
      <c r="BA631" s="44" t="s">
        <v>5255</v>
      </c>
      <c r="BB631" s="43" t="str">
        <f t="shared" si="648"/>
        <v/>
      </c>
      <c r="BC631" s="45" t="str">
        <f t="shared" si="649"/>
        <v/>
      </c>
      <c r="BD631" s="45" t="str">
        <f t="shared" si="650"/>
        <v/>
      </c>
      <c r="BE631" s="45" t="s">
        <v>5691</v>
      </c>
      <c r="BF631" s="45" t="str">
        <f t="shared" si="692"/>
        <v/>
      </c>
      <c r="BG631" s="45" t="str">
        <f t="shared" si="651"/>
        <v/>
      </c>
      <c r="BH631" s="12" t="str">
        <f t="shared" si="652"/>
        <v/>
      </c>
      <c r="BI631" s="43" t="str">
        <f t="shared" si="653"/>
        <v/>
      </c>
      <c r="BJ631" s="46" t="str">
        <f t="shared" si="654"/>
        <v/>
      </c>
      <c r="BK631" s="46" t="str">
        <f t="shared" si="655"/>
        <v/>
      </c>
      <c r="BL631" s="46" t="str">
        <f t="shared" si="656"/>
        <v/>
      </c>
      <c r="BM631" s="43" t="str">
        <f t="shared" si="657"/>
        <v/>
      </c>
      <c r="BN631" s="43" t="str">
        <f t="shared" si="658"/>
        <v/>
      </c>
      <c r="BO631" s="44" t="str">
        <f t="shared" si="693"/>
        <v/>
      </c>
      <c r="BP631" s="44" t="str">
        <f t="shared" si="640"/>
        <v>X</v>
      </c>
      <c r="BQ631" s="44" t="str">
        <f t="shared" si="641"/>
        <v/>
      </c>
      <c r="BR631" s="46" t="str">
        <f t="shared" si="694"/>
        <v/>
      </c>
      <c r="BS631" s="47" t="str">
        <f t="shared" si="695"/>
        <v/>
      </c>
      <c r="BT631" s="46" t="str">
        <f t="shared" si="696"/>
        <v/>
      </c>
      <c r="BU631" s="46" t="str">
        <f t="shared" si="697"/>
        <v/>
      </c>
      <c r="BV631" s="73" t="str">
        <f t="shared" si="637"/>
        <v/>
      </c>
      <c r="BW631" s="47" t="str">
        <f t="shared" si="701"/>
        <v/>
      </c>
      <c r="BX631" s="47" t="str">
        <f t="shared" si="642"/>
        <v/>
      </c>
      <c r="BY631" s="13" t="str">
        <f t="shared" si="643"/>
        <v/>
      </c>
      <c r="BZ631" s="14" t="str">
        <f t="shared" si="698"/>
        <v/>
      </c>
      <c r="CA631" s="48" t="str">
        <f t="shared" si="699"/>
        <v>X</v>
      </c>
      <c r="CB631" s="44" t="str">
        <f t="shared" si="700"/>
        <v/>
      </c>
      <c r="CC631" s="44" t="str">
        <f t="shared" si="659"/>
        <v/>
      </c>
      <c r="CD631" s="44" t="str">
        <f t="shared" si="645"/>
        <v/>
      </c>
      <c r="CE631" s="44" t="str">
        <f t="shared" si="689"/>
        <v>X</v>
      </c>
      <c r="CF631" s="44" t="str">
        <f t="shared" si="660"/>
        <v/>
      </c>
      <c r="CG631" s="44" t="str">
        <f t="shared" si="661"/>
        <v/>
      </c>
      <c r="CH631" s="44" t="str">
        <f t="shared" si="662"/>
        <v/>
      </c>
      <c r="CI631" s="44" t="str">
        <f t="shared" si="663"/>
        <v/>
      </c>
      <c r="CJ631" s="44" t="str">
        <f t="shared" si="664"/>
        <v/>
      </c>
      <c r="CK631" s="44" t="str">
        <f t="shared" si="665"/>
        <v/>
      </c>
      <c r="CL631" s="44" t="str">
        <f t="shared" si="666"/>
        <v/>
      </c>
      <c r="CM631" s="43" t="str">
        <f t="shared" si="667"/>
        <v/>
      </c>
      <c r="CN631" s="43" t="str">
        <f t="shared" si="668"/>
        <v/>
      </c>
      <c r="CO631" s="43" t="str">
        <f t="shared" si="669"/>
        <v/>
      </c>
      <c r="CP631" s="44" t="str">
        <f t="shared" si="646"/>
        <v/>
      </c>
      <c r="CQ631" s="44" t="str">
        <f t="shared" si="670"/>
        <v>X</v>
      </c>
      <c r="CR631" s="43" t="str">
        <f t="shared" si="691"/>
        <v/>
      </c>
      <c r="CS631" s="44" t="s">
        <v>8783</v>
      </c>
      <c r="CT631" s="44">
        <v>1</v>
      </c>
      <c r="CU631" s="44" t="str">
        <f t="shared" si="673"/>
        <v/>
      </c>
      <c r="CV631" s="44" t="str">
        <f t="shared" si="674"/>
        <v/>
      </c>
      <c r="CW631" s="44" t="str">
        <f t="shared" si="675"/>
        <v/>
      </c>
      <c r="CX631" s="44" t="str">
        <f t="shared" si="676"/>
        <v/>
      </c>
      <c r="CY631" s="44" t="str">
        <f t="shared" si="677"/>
        <v/>
      </c>
      <c r="CZ631" s="44" t="str">
        <f t="shared" si="678"/>
        <v/>
      </c>
      <c r="DA631" s="49" t="str">
        <f t="shared" si="671"/>
        <v/>
      </c>
      <c r="DB631" s="44" t="str">
        <f t="shared" si="679"/>
        <v/>
      </c>
      <c r="DC631" s="44" t="str">
        <f t="shared" si="680"/>
        <v/>
      </c>
      <c r="DD631" s="44" t="str">
        <f t="shared" si="681"/>
        <v/>
      </c>
      <c r="DE631" s="44" t="str">
        <f t="shared" si="682"/>
        <v/>
      </c>
      <c r="DF631" s="44" t="str">
        <f t="shared" si="683"/>
        <v/>
      </c>
      <c r="DG631" s="44" t="str">
        <f t="shared" si="684"/>
        <v/>
      </c>
      <c r="DH631" s="44" t="str">
        <f t="shared" si="644"/>
        <v>X</v>
      </c>
      <c r="DI631" s="50" t="str">
        <f t="shared" si="685"/>
        <v/>
      </c>
      <c r="DJ631" s="50" t="str">
        <f t="shared" si="690"/>
        <v>X</v>
      </c>
      <c r="DK631" s="50" t="str">
        <f t="shared" si="686"/>
        <v/>
      </c>
      <c r="DL631" s="50" t="str">
        <f t="shared" si="687"/>
        <v/>
      </c>
      <c r="DM631" s="51" t="str">
        <f t="shared" si="639"/>
        <v>033118000</v>
      </c>
      <c r="DN631" s="52"/>
      <c r="DO631" s="53" t="s">
        <v>5255</v>
      </c>
      <c r="DP631" s="52"/>
      <c r="DQ631" s="53"/>
      <c r="DR631" s="52" t="str">
        <f t="shared" si="672"/>
        <v/>
      </c>
      <c r="DS631" s="53"/>
      <c r="DT631" s="52"/>
      <c r="DU631" s="53"/>
      <c r="DV631" s="52"/>
      <c r="DW631" s="227"/>
      <c r="DX631" s="227"/>
      <c r="EI631" s="83"/>
      <c r="EJ631" s="102"/>
      <c r="EK631" s="102"/>
      <c r="EL631" s="102"/>
      <c r="EM631" s="102"/>
      <c r="EN631" s="102"/>
      <c r="EO631" s="102"/>
      <c r="EP631" s="102"/>
      <c r="EQ631" s="102"/>
      <c r="ER631" s="102"/>
      <c r="ES631" s="102"/>
      <c r="ET631" s="102"/>
      <c r="EU631" s="102"/>
      <c r="EV631" s="102"/>
      <c r="FB631" s="36" t="s">
        <v>8780</v>
      </c>
      <c r="FL631" s="36" t="str">
        <f t="shared" si="638"/>
        <v>X</v>
      </c>
    </row>
    <row r="632" spans="1:168" s="36" customFormat="1" ht="49.5" customHeight="1" x14ac:dyDescent="0.35">
      <c r="A632" s="67"/>
      <c r="B632" s="39"/>
      <c r="C632" s="39"/>
      <c r="D632" s="40" t="s">
        <v>3118</v>
      </c>
      <c r="E632" s="41" t="s">
        <v>4106</v>
      </c>
      <c r="F632" s="41" t="s">
        <v>3119</v>
      </c>
      <c r="G632" s="41"/>
      <c r="H632" s="41"/>
      <c r="I632" s="41" t="s">
        <v>5762</v>
      </c>
      <c r="J632" s="41" t="s">
        <v>5763</v>
      </c>
      <c r="K632" s="41"/>
      <c r="L632" s="41"/>
      <c r="M632" s="41" t="s">
        <v>5744</v>
      </c>
      <c r="N632" s="41" t="s">
        <v>5745</v>
      </c>
      <c r="O632" s="29" t="s">
        <v>5747</v>
      </c>
      <c r="P632" s="30" t="s">
        <v>5748</v>
      </c>
      <c r="Q632" s="31"/>
      <c r="R632" s="31"/>
      <c r="S632" s="32" t="s">
        <v>3118</v>
      </c>
      <c r="T632" s="33"/>
      <c r="U632" s="33" t="s">
        <v>4106</v>
      </c>
      <c r="V632" s="33" t="s">
        <v>3119</v>
      </c>
      <c r="W632" s="33" t="s">
        <v>5691</v>
      </c>
      <c r="X632" s="33" t="s">
        <v>5747</v>
      </c>
      <c r="Y632" s="33" t="s">
        <v>5748</v>
      </c>
      <c r="Z632" s="33">
        <v>1</v>
      </c>
      <c r="AA632" s="34" t="s">
        <v>6310</v>
      </c>
      <c r="AB632" s="34">
        <v>123</v>
      </c>
      <c r="AC632" s="34" t="s">
        <v>4916</v>
      </c>
      <c r="AD632" s="34" t="s">
        <v>4112</v>
      </c>
      <c r="AE632" s="34" t="s">
        <v>4701</v>
      </c>
      <c r="AF632" s="34" t="s">
        <v>3118</v>
      </c>
      <c r="AG632" s="34" t="s">
        <v>3119</v>
      </c>
      <c r="AH632" s="34" t="s">
        <v>5732</v>
      </c>
      <c r="AI632" s="34" t="s">
        <v>5733</v>
      </c>
      <c r="AJ632" s="34" t="s">
        <v>4106</v>
      </c>
      <c r="AK632" s="34" t="s">
        <v>5691</v>
      </c>
      <c r="AL632" s="34" t="s">
        <v>4106</v>
      </c>
      <c r="AM632" s="34" t="s">
        <v>5691</v>
      </c>
      <c r="AN632" s="34">
        <v>1</v>
      </c>
      <c r="AO632" s="34" t="s">
        <v>5691</v>
      </c>
      <c r="AP632" s="34" t="s">
        <v>5691</v>
      </c>
      <c r="AQ632" s="56">
        <v>0</v>
      </c>
      <c r="AR632" s="56">
        <v>0</v>
      </c>
      <c r="AS632" s="56">
        <v>0</v>
      </c>
      <c r="AT632" s="42" t="s">
        <v>4106</v>
      </c>
      <c r="AU632" s="42" t="s">
        <v>4106</v>
      </c>
      <c r="AV632" s="42" t="s">
        <v>4106</v>
      </c>
      <c r="AW632" s="35"/>
      <c r="AX632" s="35"/>
      <c r="AY632" s="35"/>
      <c r="AZ632" s="43" t="str">
        <f t="shared" si="647"/>
        <v/>
      </c>
      <c r="BA632" s="44"/>
      <c r="BB632" s="43" t="str">
        <f t="shared" si="648"/>
        <v/>
      </c>
      <c r="BC632" s="45" t="str">
        <f t="shared" si="649"/>
        <v>X</v>
      </c>
      <c r="BD632" s="45" t="str">
        <f t="shared" si="650"/>
        <v/>
      </c>
      <c r="BE632" s="45" t="s">
        <v>5691</v>
      </c>
      <c r="BF632" s="45" t="str">
        <f t="shared" si="692"/>
        <v/>
      </c>
      <c r="BG632" s="45" t="str">
        <f t="shared" si="651"/>
        <v/>
      </c>
      <c r="BH632" s="12" t="str">
        <f t="shared" si="652"/>
        <v/>
      </c>
      <c r="BI632" s="43" t="str">
        <f t="shared" si="653"/>
        <v/>
      </c>
      <c r="BJ632" s="46" t="str">
        <f t="shared" si="654"/>
        <v/>
      </c>
      <c r="BK632" s="46" t="str">
        <f t="shared" si="655"/>
        <v/>
      </c>
      <c r="BL632" s="46" t="str">
        <f t="shared" si="656"/>
        <v/>
      </c>
      <c r="BM632" s="43" t="str">
        <f t="shared" si="657"/>
        <v/>
      </c>
      <c r="BN632" s="43" t="str">
        <f t="shared" si="658"/>
        <v/>
      </c>
      <c r="BO632" s="44" t="str">
        <f t="shared" si="693"/>
        <v/>
      </c>
      <c r="BP632" s="44" t="str">
        <f t="shared" si="640"/>
        <v>X</v>
      </c>
      <c r="BQ632" s="44" t="str">
        <f t="shared" si="641"/>
        <v/>
      </c>
      <c r="BR632" s="46" t="str">
        <f t="shared" si="694"/>
        <v/>
      </c>
      <c r="BS632" s="47" t="str">
        <f t="shared" si="695"/>
        <v/>
      </c>
      <c r="BT632" s="46" t="str">
        <f t="shared" si="696"/>
        <v/>
      </c>
      <c r="BU632" s="46" t="str">
        <f t="shared" si="697"/>
        <v/>
      </c>
      <c r="BV632" s="73" t="str">
        <f t="shared" si="637"/>
        <v>X</v>
      </c>
      <c r="BW632" s="47" t="str">
        <f t="shared" si="701"/>
        <v/>
      </c>
      <c r="BX632" s="47" t="str">
        <f t="shared" si="642"/>
        <v/>
      </c>
      <c r="BY632" s="13" t="str">
        <f t="shared" si="643"/>
        <v/>
      </c>
      <c r="BZ632" s="14" t="str">
        <f t="shared" si="698"/>
        <v/>
      </c>
      <c r="CA632" s="48" t="str">
        <f t="shared" si="699"/>
        <v>X</v>
      </c>
      <c r="CB632" s="44" t="str">
        <f t="shared" si="700"/>
        <v/>
      </c>
      <c r="CC632" s="44" t="str">
        <f t="shared" si="659"/>
        <v/>
      </c>
      <c r="CD632" s="44" t="str">
        <f t="shared" si="645"/>
        <v/>
      </c>
      <c r="CE632" s="44" t="str">
        <f t="shared" si="689"/>
        <v/>
      </c>
      <c r="CF632" s="44" t="str">
        <f t="shared" si="660"/>
        <v/>
      </c>
      <c r="CG632" s="44" t="str">
        <f t="shared" si="661"/>
        <v/>
      </c>
      <c r="CH632" s="44" t="str">
        <f t="shared" si="662"/>
        <v/>
      </c>
      <c r="CI632" s="44" t="str">
        <f t="shared" si="663"/>
        <v/>
      </c>
      <c r="CJ632" s="44" t="str">
        <f t="shared" si="664"/>
        <v/>
      </c>
      <c r="CK632" s="44" t="str">
        <f t="shared" si="665"/>
        <v/>
      </c>
      <c r="CL632" s="44" t="str">
        <f t="shared" si="666"/>
        <v/>
      </c>
      <c r="CM632" s="43" t="str">
        <f t="shared" si="667"/>
        <v/>
      </c>
      <c r="CN632" s="43" t="str">
        <f t="shared" si="668"/>
        <v/>
      </c>
      <c r="CO632" s="43" t="str">
        <f t="shared" si="669"/>
        <v/>
      </c>
      <c r="CP632" s="44" t="str">
        <f t="shared" si="646"/>
        <v/>
      </c>
      <c r="CQ632" s="44" t="str">
        <f t="shared" si="670"/>
        <v/>
      </c>
      <c r="CR632" s="43" t="str">
        <f t="shared" si="691"/>
        <v/>
      </c>
      <c r="CS632" s="44">
        <v>0</v>
      </c>
      <c r="CT632" s="44">
        <v>0</v>
      </c>
      <c r="CU632" s="44" t="str">
        <f t="shared" si="673"/>
        <v/>
      </c>
      <c r="CV632" s="44" t="str">
        <f t="shared" si="674"/>
        <v/>
      </c>
      <c r="CW632" s="44" t="str">
        <f t="shared" si="675"/>
        <v/>
      </c>
      <c r="CX632" s="44" t="str">
        <f t="shared" si="676"/>
        <v/>
      </c>
      <c r="CY632" s="44" t="str">
        <f t="shared" si="677"/>
        <v/>
      </c>
      <c r="CZ632" s="44" t="str">
        <f t="shared" si="678"/>
        <v/>
      </c>
      <c r="DA632" s="49" t="str">
        <f t="shared" si="671"/>
        <v/>
      </c>
      <c r="DB632" s="44" t="str">
        <f t="shared" si="679"/>
        <v/>
      </c>
      <c r="DC632" s="44" t="str">
        <f t="shared" si="680"/>
        <v/>
      </c>
      <c r="DD632" s="44" t="str">
        <f t="shared" si="681"/>
        <v/>
      </c>
      <c r="DE632" s="44" t="str">
        <f t="shared" si="682"/>
        <v/>
      </c>
      <c r="DF632" s="44" t="str">
        <f t="shared" si="683"/>
        <v/>
      </c>
      <c r="DG632" s="44" t="str">
        <f t="shared" si="684"/>
        <v/>
      </c>
      <c r="DH632" s="44" t="str">
        <f t="shared" si="644"/>
        <v/>
      </c>
      <c r="DI632" s="50" t="str">
        <f t="shared" si="685"/>
        <v/>
      </c>
      <c r="DJ632" s="50" t="str">
        <f t="shared" si="690"/>
        <v/>
      </c>
      <c r="DK632" s="50" t="str">
        <f t="shared" si="686"/>
        <v/>
      </c>
      <c r="DL632" s="50" t="str">
        <f t="shared" si="687"/>
        <v/>
      </c>
      <c r="DM632" s="51" t="str">
        <f t="shared" si="639"/>
        <v>000000000</v>
      </c>
      <c r="DN632" s="52"/>
      <c r="DO632" s="53"/>
      <c r="DP632" s="52"/>
      <c r="DQ632" s="53" t="str">
        <f t="shared" si="688"/>
        <v/>
      </c>
      <c r="DR632" s="52" t="str">
        <f t="shared" si="672"/>
        <v/>
      </c>
      <c r="DS632" s="53"/>
      <c r="DT632" s="52"/>
      <c r="DU632" s="53"/>
      <c r="DV632" s="52"/>
      <c r="DW632" s="99"/>
      <c r="DX632" s="99"/>
      <c r="EI632" s="83"/>
      <c r="EJ632" s="102"/>
      <c r="EK632" s="102"/>
      <c r="EL632" s="102"/>
      <c r="EM632" s="102"/>
      <c r="EN632" s="102"/>
      <c r="EO632" s="102"/>
      <c r="EP632" s="102"/>
      <c r="EQ632" s="102"/>
      <c r="ER632" s="102"/>
      <c r="ES632" s="102"/>
      <c r="ET632" s="102"/>
      <c r="EU632" s="102"/>
      <c r="EV632" s="102"/>
      <c r="FL632" s="36" t="str">
        <f t="shared" si="638"/>
        <v/>
      </c>
    </row>
    <row r="633" spans="1:168" s="36" customFormat="1" ht="49.5" customHeight="1" x14ac:dyDescent="0.35">
      <c r="A633" s="67"/>
      <c r="B633" s="39"/>
      <c r="C633" s="39"/>
      <c r="D633" s="40" t="s">
        <v>3118</v>
      </c>
      <c r="E633" s="41" t="s">
        <v>4105</v>
      </c>
      <c r="F633" s="41" t="s">
        <v>3119</v>
      </c>
      <c r="G633" s="41"/>
      <c r="H633" s="41" t="s">
        <v>2142</v>
      </c>
      <c r="I633" s="41" t="s">
        <v>5762</v>
      </c>
      <c r="J633" s="41" t="s">
        <v>5763</v>
      </c>
      <c r="K633" s="41"/>
      <c r="L633" s="41"/>
      <c r="M633" s="41" t="s">
        <v>5744</v>
      </c>
      <c r="N633" s="41" t="s">
        <v>5745</v>
      </c>
      <c r="O633" s="29" t="s">
        <v>5747</v>
      </c>
      <c r="P633" s="30" t="s">
        <v>5748</v>
      </c>
      <c r="Q633" s="31"/>
      <c r="R633" s="31"/>
      <c r="S633" s="32" t="s">
        <v>3118</v>
      </c>
      <c r="T633" s="33"/>
      <c r="U633" s="33" t="s">
        <v>4105</v>
      </c>
      <c r="V633" s="33" t="s">
        <v>3119</v>
      </c>
      <c r="W633" s="33" t="s">
        <v>2142</v>
      </c>
      <c r="X633" s="33" t="s">
        <v>5747</v>
      </c>
      <c r="Y633" s="33" t="s">
        <v>5748</v>
      </c>
      <c r="Z633" s="33">
        <v>1</v>
      </c>
      <c r="AA633" s="34" t="s">
        <v>6310</v>
      </c>
      <c r="AB633" s="34">
        <v>123</v>
      </c>
      <c r="AC633" s="34" t="s">
        <v>4916</v>
      </c>
      <c r="AD633" s="34" t="s">
        <v>4112</v>
      </c>
      <c r="AE633" s="34" t="s">
        <v>4701</v>
      </c>
      <c r="AF633" s="34" t="s">
        <v>3118</v>
      </c>
      <c r="AG633" s="34" t="s">
        <v>3119</v>
      </c>
      <c r="AH633" s="34" t="s">
        <v>5732</v>
      </c>
      <c r="AI633" s="34" t="s">
        <v>5733</v>
      </c>
      <c r="AJ633" s="34" t="s">
        <v>258</v>
      </c>
      <c r="AK633" s="34" t="s">
        <v>2142</v>
      </c>
      <c r="AL633" s="34" t="s">
        <v>4106</v>
      </c>
      <c r="AM633" s="34" t="s">
        <v>5691</v>
      </c>
      <c r="AN633" s="34">
        <v>1</v>
      </c>
      <c r="AO633" s="34" t="s">
        <v>5691</v>
      </c>
      <c r="AP633" s="34" t="s">
        <v>5691</v>
      </c>
      <c r="AQ633" s="56">
        <v>0</v>
      </c>
      <c r="AR633" s="56">
        <v>0</v>
      </c>
      <c r="AS633" s="56">
        <v>0</v>
      </c>
      <c r="AT633" s="42" t="s">
        <v>4106</v>
      </c>
      <c r="AU633" s="42" t="s">
        <v>4106</v>
      </c>
      <c r="AV633" s="42" t="s">
        <v>4106</v>
      </c>
      <c r="AW633" s="35"/>
      <c r="AX633" s="35"/>
      <c r="AY633" s="35"/>
      <c r="AZ633" s="43" t="str">
        <f t="shared" si="647"/>
        <v/>
      </c>
      <c r="BA633" s="44"/>
      <c r="BB633" s="43" t="str">
        <f t="shared" si="648"/>
        <v/>
      </c>
      <c r="BC633" s="45" t="str">
        <f t="shared" si="649"/>
        <v>X</v>
      </c>
      <c r="BD633" s="45" t="str">
        <f t="shared" si="650"/>
        <v/>
      </c>
      <c r="BE633" s="45" t="s">
        <v>5691</v>
      </c>
      <c r="BF633" s="45" t="str">
        <f t="shared" si="692"/>
        <v/>
      </c>
      <c r="BG633" s="45" t="str">
        <f t="shared" si="651"/>
        <v/>
      </c>
      <c r="BH633" s="12" t="str">
        <f t="shared" si="652"/>
        <v/>
      </c>
      <c r="BI633" s="43" t="str">
        <f t="shared" si="653"/>
        <v/>
      </c>
      <c r="BJ633" s="46" t="str">
        <f t="shared" si="654"/>
        <v/>
      </c>
      <c r="BK633" s="46" t="str">
        <f t="shared" si="655"/>
        <v/>
      </c>
      <c r="BL633" s="46" t="str">
        <f t="shared" si="656"/>
        <v/>
      </c>
      <c r="BM633" s="43" t="str">
        <f t="shared" si="657"/>
        <v/>
      </c>
      <c r="BN633" s="43" t="str">
        <f t="shared" si="658"/>
        <v/>
      </c>
      <c r="BO633" s="44" t="str">
        <f t="shared" si="693"/>
        <v/>
      </c>
      <c r="BP633" s="44" t="str">
        <f t="shared" si="640"/>
        <v>X</v>
      </c>
      <c r="BQ633" s="44" t="str">
        <f t="shared" si="641"/>
        <v/>
      </c>
      <c r="BR633" s="46" t="str">
        <f t="shared" si="694"/>
        <v/>
      </c>
      <c r="BS633" s="47" t="str">
        <f t="shared" si="695"/>
        <v/>
      </c>
      <c r="BT633" s="46" t="str">
        <f t="shared" si="696"/>
        <v/>
      </c>
      <c r="BU633" s="46" t="str">
        <f t="shared" si="697"/>
        <v/>
      </c>
      <c r="BV633" s="73" t="str">
        <f t="shared" si="637"/>
        <v>X</v>
      </c>
      <c r="BW633" s="47" t="str">
        <f t="shared" si="701"/>
        <v/>
      </c>
      <c r="BX633" s="47" t="str">
        <f t="shared" si="642"/>
        <v/>
      </c>
      <c r="BY633" s="13" t="str">
        <f t="shared" si="643"/>
        <v/>
      </c>
      <c r="BZ633" s="14" t="str">
        <f t="shared" si="698"/>
        <v/>
      </c>
      <c r="CA633" s="48" t="str">
        <f t="shared" si="699"/>
        <v>X</v>
      </c>
      <c r="CB633" s="44" t="str">
        <f t="shared" si="700"/>
        <v/>
      </c>
      <c r="CC633" s="44" t="str">
        <f t="shared" si="659"/>
        <v/>
      </c>
      <c r="CD633" s="44" t="str">
        <f t="shared" si="645"/>
        <v/>
      </c>
      <c r="CE633" s="44" t="str">
        <f t="shared" si="689"/>
        <v/>
      </c>
      <c r="CF633" s="44" t="str">
        <f t="shared" si="660"/>
        <v/>
      </c>
      <c r="CG633" s="44" t="str">
        <f t="shared" si="661"/>
        <v/>
      </c>
      <c r="CH633" s="44" t="str">
        <f t="shared" si="662"/>
        <v/>
      </c>
      <c r="CI633" s="44" t="str">
        <f t="shared" si="663"/>
        <v/>
      </c>
      <c r="CJ633" s="44" t="str">
        <f t="shared" si="664"/>
        <v/>
      </c>
      <c r="CK633" s="44" t="str">
        <f t="shared" si="665"/>
        <v/>
      </c>
      <c r="CL633" s="44" t="str">
        <f t="shared" si="666"/>
        <v/>
      </c>
      <c r="CM633" s="43" t="str">
        <f t="shared" si="667"/>
        <v/>
      </c>
      <c r="CN633" s="43" t="str">
        <f t="shared" si="668"/>
        <v/>
      </c>
      <c r="CO633" s="43" t="str">
        <f t="shared" si="669"/>
        <v/>
      </c>
      <c r="CP633" s="44" t="str">
        <f t="shared" si="646"/>
        <v/>
      </c>
      <c r="CQ633" s="44" t="str">
        <f t="shared" si="670"/>
        <v/>
      </c>
      <c r="CR633" s="43" t="str">
        <f t="shared" si="691"/>
        <v/>
      </c>
      <c r="CS633" s="44">
        <v>0</v>
      </c>
      <c r="CT633" s="44">
        <v>0</v>
      </c>
      <c r="CU633" s="44" t="str">
        <f t="shared" si="673"/>
        <v/>
      </c>
      <c r="CV633" s="44" t="str">
        <f t="shared" si="674"/>
        <v/>
      </c>
      <c r="CW633" s="44" t="str">
        <f t="shared" si="675"/>
        <v/>
      </c>
      <c r="CX633" s="44" t="str">
        <f t="shared" si="676"/>
        <v/>
      </c>
      <c r="CY633" s="44" t="str">
        <f t="shared" si="677"/>
        <v/>
      </c>
      <c r="CZ633" s="44" t="str">
        <f t="shared" si="678"/>
        <v/>
      </c>
      <c r="DA633" s="49" t="str">
        <f t="shared" si="671"/>
        <v/>
      </c>
      <c r="DB633" s="44" t="str">
        <f t="shared" si="679"/>
        <v/>
      </c>
      <c r="DC633" s="44" t="str">
        <f t="shared" si="680"/>
        <v/>
      </c>
      <c r="DD633" s="44" t="str">
        <f t="shared" si="681"/>
        <v/>
      </c>
      <c r="DE633" s="44" t="str">
        <f t="shared" si="682"/>
        <v/>
      </c>
      <c r="DF633" s="44" t="str">
        <f t="shared" si="683"/>
        <v/>
      </c>
      <c r="DG633" s="44" t="str">
        <f t="shared" si="684"/>
        <v/>
      </c>
      <c r="DH633" s="44" t="str">
        <f t="shared" si="644"/>
        <v/>
      </c>
      <c r="DI633" s="50" t="str">
        <f t="shared" si="685"/>
        <v/>
      </c>
      <c r="DJ633" s="50" t="str">
        <f t="shared" si="690"/>
        <v/>
      </c>
      <c r="DK633" s="50" t="str">
        <f t="shared" si="686"/>
        <v/>
      </c>
      <c r="DL633" s="50" t="str">
        <f t="shared" si="687"/>
        <v/>
      </c>
      <c r="DM633" s="51" t="str">
        <f t="shared" si="639"/>
        <v>000000000</v>
      </c>
      <c r="DN633" s="52"/>
      <c r="DO633" s="53"/>
      <c r="DP633" s="52"/>
      <c r="DQ633" s="53" t="str">
        <f t="shared" si="688"/>
        <v/>
      </c>
      <c r="DR633" s="52" t="str">
        <f t="shared" si="672"/>
        <v/>
      </c>
      <c r="DS633" s="53"/>
      <c r="DT633" s="52"/>
      <c r="DU633" s="53"/>
      <c r="DV633" s="52"/>
      <c r="DW633" s="99"/>
      <c r="DX633" s="99"/>
      <c r="EI633" s="83"/>
      <c r="EJ633" s="102"/>
      <c r="EK633" s="102"/>
      <c r="EL633" s="102"/>
      <c r="EM633" s="102"/>
      <c r="EN633" s="102"/>
      <c r="EO633" s="102"/>
      <c r="EP633" s="102"/>
      <c r="EQ633" s="102"/>
      <c r="ER633" s="102"/>
      <c r="ES633" s="102"/>
      <c r="ET633" s="102"/>
      <c r="EU633" s="102"/>
      <c r="EV633" s="102"/>
      <c r="FL633" s="36" t="str">
        <f t="shared" si="638"/>
        <v/>
      </c>
    </row>
    <row r="634" spans="1:168" s="36" customFormat="1" ht="49.5" customHeight="1" x14ac:dyDescent="0.35">
      <c r="A634" s="67"/>
      <c r="B634" s="39"/>
      <c r="C634" s="39"/>
      <c r="D634" s="40" t="s">
        <v>3118</v>
      </c>
      <c r="E634" s="41" t="s">
        <v>5700</v>
      </c>
      <c r="F634" s="41" t="s">
        <v>3119</v>
      </c>
      <c r="G634" s="41"/>
      <c r="H634" s="41" t="s">
        <v>2141</v>
      </c>
      <c r="I634" s="41" t="s">
        <v>5762</v>
      </c>
      <c r="J634" s="41" t="s">
        <v>5763</v>
      </c>
      <c r="K634" s="41"/>
      <c r="L634" s="41"/>
      <c r="M634" s="41" t="s">
        <v>5744</v>
      </c>
      <c r="N634" s="41" t="s">
        <v>5745</v>
      </c>
      <c r="O634" s="29" t="s">
        <v>5747</v>
      </c>
      <c r="P634" s="30" t="s">
        <v>5748</v>
      </c>
      <c r="Q634" s="31"/>
      <c r="R634" s="31"/>
      <c r="S634" s="32" t="s">
        <v>3118</v>
      </c>
      <c r="T634" s="33"/>
      <c r="U634" s="33" t="s">
        <v>5700</v>
      </c>
      <c r="V634" s="33" t="s">
        <v>3119</v>
      </c>
      <c r="W634" s="33" t="s">
        <v>2141</v>
      </c>
      <c r="X634" s="33" t="s">
        <v>5747</v>
      </c>
      <c r="Y634" s="33" t="s">
        <v>5748</v>
      </c>
      <c r="Z634" s="33">
        <v>1</v>
      </c>
      <c r="AA634" s="34" t="s">
        <v>6310</v>
      </c>
      <c r="AB634" s="34">
        <v>123</v>
      </c>
      <c r="AC634" s="34" t="s">
        <v>4916</v>
      </c>
      <c r="AD634" s="34" t="s">
        <v>4112</v>
      </c>
      <c r="AE634" s="34" t="s">
        <v>4701</v>
      </c>
      <c r="AF634" s="34" t="s">
        <v>3118</v>
      </c>
      <c r="AG634" s="34" t="s">
        <v>3119</v>
      </c>
      <c r="AH634" s="34" t="s">
        <v>5732</v>
      </c>
      <c r="AI634" s="34" t="s">
        <v>5733</v>
      </c>
      <c r="AJ634" s="34" t="s">
        <v>2127</v>
      </c>
      <c r="AK634" s="34" t="s">
        <v>2141</v>
      </c>
      <c r="AL634" s="34" t="s">
        <v>4106</v>
      </c>
      <c r="AM634" s="34" t="s">
        <v>5691</v>
      </c>
      <c r="AN634" s="34">
        <v>1</v>
      </c>
      <c r="AO634" s="34" t="s">
        <v>5691</v>
      </c>
      <c r="AP634" s="34" t="s">
        <v>5691</v>
      </c>
      <c r="AQ634" s="56">
        <v>0</v>
      </c>
      <c r="AR634" s="56">
        <v>0</v>
      </c>
      <c r="AS634" s="56">
        <v>0</v>
      </c>
      <c r="AT634" s="42" t="s">
        <v>4106</v>
      </c>
      <c r="AU634" s="42" t="s">
        <v>4106</v>
      </c>
      <c r="AV634" s="42" t="s">
        <v>4106</v>
      </c>
      <c r="AW634" s="35"/>
      <c r="AX634" s="35"/>
      <c r="AY634" s="35"/>
      <c r="AZ634" s="43" t="str">
        <f t="shared" si="647"/>
        <v/>
      </c>
      <c r="BA634" s="44"/>
      <c r="BB634" s="43" t="str">
        <f t="shared" si="648"/>
        <v/>
      </c>
      <c r="BC634" s="45" t="str">
        <f t="shared" si="649"/>
        <v>X</v>
      </c>
      <c r="BD634" s="45" t="str">
        <f t="shared" si="650"/>
        <v/>
      </c>
      <c r="BE634" s="45" t="s">
        <v>5691</v>
      </c>
      <c r="BF634" s="45" t="str">
        <f t="shared" si="692"/>
        <v/>
      </c>
      <c r="BG634" s="45" t="str">
        <f t="shared" si="651"/>
        <v/>
      </c>
      <c r="BH634" s="12" t="str">
        <f t="shared" si="652"/>
        <v/>
      </c>
      <c r="BI634" s="43" t="str">
        <f t="shared" si="653"/>
        <v/>
      </c>
      <c r="BJ634" s="46" t="str">
        <f t="shared" si="654"/>
        <v/>
      </c>
      <c r="BK634" s="46" t="str">
        <f t="shared" si="655"/>
        <v/>
      </c>
      <c r="BL634" s="46" t="str">
        <f t="shared" si="656"/>
        <v/>
      </c>
      <c r="BM634" s="43" t="str">
        <f t="shared" si="657"/>
        <v/>
      </c>
      <c r="BN634" s="43" t="str">
        <f t="shared" si="658"/>
        <v/>
      </c>
      <c r="BO634" s="44" t="str">
        <f t="shared" si="693"/>
        <v/>
      </c>
      <c r="BP634" s="44" t="str">
        <f t="shared" si="640"/>
        <v>X</v>
      </c>
      <c r="BQ634" s="44" t="str">
        <f t="shared" si="641"/>
        <v/>
      </c>
      <c r="BR634" s="46" t="str">
        <f t="shared" si="694"/>
        <v/>
      </c>
      <c r="BS634" s="47" t="str">
        <f t="shared" si="695"/>
        <v/>
      </c>
      <c r="BT634" s="46" t="str">
        <f t="shared" si="696"/>
        <v/>
      </c>
      <c r="BU634" s="46" t="str">
        <f t="shared" si="697"/>
        <v/>
      </c>
      <c r="BV634" s="73" t="str">
        <f t="shared" si="637"/>
        <v>X</v>
      </c>
      <c r="BW634" s="47" t="str">
        <f t="shared" si="701"/>
        <v/>
      </c>
      <c r="BX634" s="47" t="str">
        <f t="shared" si="642"/>
        <v/>
      </c>
      <c r="BY634" s="13" t="str">
        <f t="shared" si="643"/>
        <v/>
      </c>
      <c r="BZ634" s="14" t="str">
        <f t="shared" si="698"/>
        <v/>
      </c>
      <c r="CA634" s="48" t="str">
        <f t="shared" si="699"/>
        <v>X</v>
      </c>
      <c r="CB634" s="44" t="str">
        <f t="shared" si="700"/>
        <v/>
      </c>
      <c r="CC634" s="44" t="str">
        <f t="shared" si="659"/>
        <v/>
      </c>
      <c r="CD634" s="44" t="str">
        <f t="shared" si="645"/>
        <v/>
      </c>
      <c r="CE634" s="44" t="str">
        <f t="shared" si="689"/>
        <v/>
      </c>
      <c r="CF634" s="44" t="str">
        <f t="shared" si="660"/>
        <v/>
      </c>
      <c r="CG634" s="44" t="str">
        <f t="shared" si="661"/>
        <v/>
      </c>
      <c r="CH634" s="44" t="str">
        <f t="shared" si="662"/>
        <v/>
      </c>
      <c r="CI634" s="44" t="str">
        <f t="shared" si="663"/>
        <v/>
      </c>
      <c r="CJ634" s="44" t="str">
        <f t="shared" si="664"/>
        <v/>
      </c>
      <c r="CK634" s="44" t="str">
        <f t="shared" si="665"/>
        <v/>
      </c>
      <c r="CL634" s="44" t="str">
        <f t="shared" si="666"/>
        <v/>
      </c>
      <c r="CM634" s="43" t="str">
        <f t="shared" si="667"/>
        <v/>
      </c>
      <c r="CN634" s="43" t="str">
        <f t="shared" si="668"/>
        <v/>
      </c>
      <c r="CO634" s="43" t="str">
        <f t="shared" si="669"/>
        <v/>
      </c>
      <c r="CP634" s="44" t="str">
        <f t="shared" si="646"/>
        <v/>
      </c>
      <c r="CQ634" s="44" t="str">
        <f t="shared" si="670"/>
        <v/>
      </c>
      <c r="CR634" s="43" t="str">
        <f t="shared" si="691"/>
        <v/>
      </c>
      <c r="CS634" s="44">
        <v>0</v>
      </c>
      <c r="CT634" s="44">
        <v>0</v>
      </c>
      <c r="CU634" s="44" t="str">
        <f t="shared" si="673"/>
        <v/>
      </c>
      <c r="CV634" s="44" t="str">
        <f t="shared" si="674"/>
        <v/>
      </c>
      <c r="CW634" s="44" t="str">
        <f t="shared" si="675"/>
        <v/>
      </c>
      <c r="CX634" s="44" t="str">
        <f t="shared" si="676"/>
        <v/>
      </c>
      <c r="CY634" s="44" t="str">
        <f t="shared" si="677"/>
        <v/>
      </c>
      <c r="CZ634" s="44" t="str">
        <f t="shared" si="678"/>
        <v/>
      </c>
      <c r="DA634" s="49" t="str">
        <f t="shared" si="671"/>
        <v/>
      </c>
      <c r="DB634" s="44" t="str">
        <f t="shared" si="679"/>
        <v/>
      </c>
      <c r="DC634" s="44" t="str">
        <f t="shared" si="680"/>
        <v/>
      </c>
      <c r="DD634" s="44" t="str">
        <f t="shared" si="681"/>
        <v/>
      </c>
      <c r="DE634" s="44" t="str">
        <f t="shared" si="682"/>
        <v/>
      </c>
      <c r="DF634" s="44" t="str">
        <f t="shared" si="683"/>
        <v/>
      </c>
      <c r="DG634" s="44" t="str">
        <f t="shared" si="684"/>
        <v/>
      </c>
      <c r="DH634" s="44" t="str">
        <f t="shared" si="644"/>
        <v/>
      </c>
      <c r="DI634" s="50" t="str">
        <f t="shared" si="685"/>
        <v/>
      </c>
      <c r="DJ634" s="50" t="str">
        <f t="shared" si="690"/>
        <v/>
      </c>
      <c r="DK634" s="50" t="str">
        <f t="shared" si="686"/>
        <v/>
      </c>
      <c r="DL634" s="50" t="str">
        <f t="shared" si="687"/>
        <v/>
      </c>
      <c r="DM634" s="51" t="str">
        <f t="shared" si="639"/>
        <v>000000000</v>
      </c>
      <c r="DN634" s="52"/>
      <c r="DO634" s="53"/>
      <c r="DP634" s="52"/>
      <c r="DQ634" s="53" t="str">
        <f t="shared" si="688"/>
        <v/>
      </c>
      <c r="DR634" s="52" t="str">
        <f t="shared" si="672"/>
        <v/>
      </c>
      <c r="DS634" s="53"/>
      <c r="DT634" s="52"/>
      <c r="DU634" s="53"/>
      <c r="DV634" s="52"/>
      <c r="DW634" s="99"/>
      <c r="DX634" s="99"/>
      <c r="EI634" s="83"/>
      <c r="EJ634" s="102"/>
      <c r="EK634" s="102"/>
      <c r="EL634" s="102"/>
      <c r="EM634" s="102"/>
      <c r="EN634" s="102"/>
      <c r="EO634" s="102"/>
      <c r="EP634" s="102"/>
      <c r="EQ634" s="102"/>
      <c r="ER634" s="102"/>
      <c r="ES634" s="102"/>
      <c r="ET634" s="102"/>
      <c r="EU634" s="102"/>
      <c r="EV634" s="102"/>
      <c r="FL634" s="36" t="str">
        <f t="shared" si="638"/>
        <v/>
      </c>
    </row>
    <row r="635" spans="1:168" s="36" customFormat="1" ht="49.5" customHeight="1" x14ac:dyDescent="0.35">
      <c r="A635" s="67"/>
      <c r="B635" s="39"/>
      <c r="C635" s="39"/>
      <c r="D635" s="40" t="s">
        <v>3118</v>
      </c>
      <c r="E635" s="41" t="s">
        <v>2998</v>
      </c>
      <c r="F635" s="41" t="s">
        <v>3119</v>
      </c>
      <c r="G635" s="41"/>
      <c r="H635" s="41" t="s">
        <v>2140</v>
      </c>
      <c r="I635" s="41" t="s">
        <v>5762</v>
      </c>
      <c r="J635" s="41" t="s">
        <v>5763</v>
      </c>
      <c r="K635" s="41"/>
      <c r="L635" s="41"/>
      <c r="M635" s="41" t="s">
        <v>5744</v>
      </c>
      <c r="N635" s="41" t="s">
        <v>5745</v>
      </c>
      <c r="O635" s="29" t="s">
        <v>5747</v>
      </c>
      <c r="P635" s="30" t="s">
        <v>5748</v>
      </c>
      <c r="Q635" s="31"/>
      <c r="R635" s="31"/>
      <c r="S635" s="32" t="s">
        <v>3118</v>
      </c>
      <c r="T635" s="33"/>
      <c r="U635" s="33" t="s">
        <v>2998</v>
      </c>
      <c r="V635" s="33" t="s">
        <v>3119</v>
      </c>
      <c r="W635" s="33" t="s">
        <v>2140</v>
      </c>
      <c r="X635" s="33" t="s">
        <v>5747</v>
      </c>
      <c r="Y635" s="33" t="s">
        <v>5748</v>
      </c>
      <c r="Z635" s="33">
        <v>1</v>
      </c>
      <c r="AA635" s="34" t="s">
        <v>6310</v>
      </c>
      <c r="AB635" s="34">
        <v>123</v>
      </c>
      <c r="AC635" s="34" t="s">
        <v>4916</v>
      </c>
      <c r="AD635" s="34" t="s">
        <v>4112</v>
      </c>
      <c r="AE635" s="34" t="s">
        <v>4701</v>
      </c>
      <c r="AF635" s="34" t="s">
        <v>3118</v>
      </c>
      <c r="AG635" s="34" t="s">
        <v>3119</v>
      </c>
      <c r="AH635" s="34" t="s">
        <v>5732</v>
      </c>
      <c r="AI635" s="34" t="s">
        <v>5733</v>
      </c>
      <c r="AJ635" s="34" t="s">
        <v>2968</v>
      </c>
      <c r="AK635" s="34" t="s">
        <v>2140</v>
      </c>
      <c r="AL635" s="34" t="s">
        <v>4106</v>
      </c>
      <c r="AM635" s="34" t="s">
        <v>5691</v>
      </c>
      <c r="AN635" s="34">
        <v>1</v>
      </c>
      <c r="AO635" s="34" t="s">
        <v>5691</v>
      </c>
      <c r="AP635" s="34" t="s">
        <v>5691</v>
      </c>
      <c r="AQ635" s="56">
        <v>0</v>
      </c>
      <c r="AR635" s="56">
        <v>0</v>
      </c>
      <c r="AS635" s="56">
        <v>0</v>
      </c>
      <c r="AT635" s="42" t="s">
        <v>4106</v>
      </c>
      <c r="AU635" s="42" t="s">
        <v>4106</v>
      </c>
      <c r="AV635" s="42" t="s">
        <v>4106</v>
      </c>
      <c r="AW635" s="35"/>
      <c r="AX635" s="35"/>
      <c r="AY635" s="35"/>
      <c r="AZ635" s="43" t="str">
        <f t="shared" si="647"/>
        <v/>
      </c>
      <c r="BA635" s="44"/>
      <c r="BB635" s="43" t="str">
        <f t="shared" si="648"/>
        <v/>
      </c>
      <c r="BC635" s="45" t="str">
        <f t="shared" si="649"/>
        <v>X</v>
      </c>
      <c r="BD635" s="45" t="str">
        <f t="shared" si="650"/>
        <v/>
      </c>
      <c r="BE635" s="45" t="s">
        <v>5691</v>
      </c>
      <c r="BF635" s="45" t="str">
        <f t="shared" si="692"/>
        <v/>
      </c>
      <c r="BG635" s="45" t="str">
        <f t="shared" si="651"/>
        <v/>
      </c>
      <c r="BH635" s="12" t="str">
        <f t="shared" si="652"/>
        <v/>
      </c>
      <c r="BI635" s="43" t="str">
        <f t="shared" si="653"/>
        <v/>
      </c>
      <c r="BJ635" s="46" t="str">
        <f t="shared" si="654"/>
        <v/>
      </c>
      <c r="BK635" s="46" t="str">
        <f t="shared" si="655"/>
        <v/>
      </c>
      <c r="BL635" s="46" t="str">
        <f t="shared" si="656"/>
        <v/>
      </c>
      <c r="BM635" s="43" t="str">
        <f t="shared" si="657"/>
        <v/>
      </c>
      <c r="BN635" s="43" t="str">
        <f t="shared" si="658"/>
        <v/>
      </c>
      <c r="BO635" s="44" t="str">
        <f t="shared" si="693"/>
        <v/>
      </c>
      <c r="BP635" s="44" t="str">
        <f t="shared" si="640"/>
        <v>X</v>
      </c>
      <c r="BQ635" s="44" t="str">
        <f t="shared" si="641"/>
        <v/>
      </c>
      <c r="BR635" s="46" t="str">
        <f t="shared" si="694"/>
        <v/>
      </c>
      <c r="BS635" s="47" t="str">
        <f t="shared" si="695"/>
        <v/>
      </c>
      <c r="BT635" s="46" t="str">
        <f t="shared" si="696"/>
        <v/>
      </c>
      <c r="BU635" s="46" t="str">
        <f t="shared" si="697"/>
        <v/>
      </c>
      <c r="BV635" s="73" t="str">
        <f t="shared" si="637"/>
        <v>X</v>
      </c>
      <c r="BW635" s="47" t="str">
        <f t="shared" si="701"/>
        <v/>
      </c>
      <c r="BX635" s="47" t="str">
        <f t="shared" si="642"/>
        <v/>
      </c>
      <c r="BY635" s="13" t="str">
        <f t="shared" si="643"/>
        <v/>
      </c>
      <c r="BZ635" s="14" t="str">
        <f t="shared" si="698"/>
        <v/>
      </c>
      <c r="CA635" s="48" t="str">
        <f t="shared" si="699"/>
        <v>X</v>
      </c>
      <c r="CB635" s="44" t="str">
        <f t="shared" si="700"/>
        <v/>
      </c>
      <c r="CC635" s="44" t="str">
        <f t="shared" si="659"/>
        <v/>
      </c>
      <c r="CD635" s="44" t="str">
        <f t="shared" si="645"/>
        <v/>
      </c>
      <c r="CE635" s="44" t="str">
        <f t="shared" si="689"/>
        <v/>
      </c>
      <c r="CF635" s="44" t="str">
        <f t="shared" si="660"/>
        <v/>
      </c>
      <c r="CG635" s="44" t="str">
        <f t="shared" si="661"/>
        <v/>
      </c>
      <c r="CH635" s="44" t="str">
        <f t="shared" si="662"/>
        <v/>
      </c>
      <c r="CI635" s="44" t="str">
        <f t="shared" si="663"/>
        <v/>
      </c>
      <c r="CJ635" s="44" t="str">
        <f t="shared" si="664"/>
        <v/>
      </c>
      <c r="CK635" s="44" t="str">
        <f t="shared" si="665"/>
        <v/>
      </c>
      <c r="CL635" s="44" t="str">
        <f t="shared" si="666"/>
        <v/>
      </c>
      <c r="CM635" s="43" t="str">
        <f t="shared" si="667"/>
        <v/>
      </c>
      <c r="CN635" s="43" t="str">
        <f t="shared" si="668"/>
        <v/>
      </c>
      <c r="CO635" s="43" t="str">
        <f t="shared" si="669"/>
        <v/>
      </c>
      <c r="CP635" s="44" t="str">
        <f t="shared" si="646"/>
        <v/>
      </c>
      <c r="CQ635" s="44" t="str">
        <f t="shared" si="670"/>
        <v/>
      </c>
      <c r="CR635" s="43" t="str">
        <f t="shared" si="691"/>
        <v/>
      </c>
      <c r="CS635" s="44">
        <v>0</v>
      </c>
      <c r="CT635" s="44">
        <v>0</v>
      </c>
      <c r="CU635" s="44" t="str">
        <f t="shared" si="673"/>
        <v/>
      </c>
      <c r="CV635" s="44" t="str">
        <f t="shared" si="674"/>
        <v/>
      </c>
      <c r="CW635" s="44" t="str">
        <f t="shared" si="675"/>
        <v/>
      </c>
      <c r="CX635" s="44" t="str">
        <f t="shared" si="676"/>
        <v/>
      </c>
      <c r="CY635" s="44" t="str">
        <f t="shared" si="677"/>
        <v/>
      </c>
      <c r="CZ635" s="44" t="str">
        <f t="shared" si="678"/>
        <v/>
      </c>
      <c r="DA635" s="49" t="str">
        <f t="shared" si="671"/>
        <v/>
      </c>
      <c r="DB635" s="44" t="str">
        <f t="shared" si="679"/>
        <v/>
      </c>
      <c r="DC635" s="44" t="str">
        <f t="shared" si="680"/>
        <v/>
      </c>
      <c r="DD635" s="44" t="str">
        <f t="shared" si="681"/>
        <v/>
      </c>
      <c r="DE635" s="44" t="str">
        <f t="shared" si="682"/>
        <v/>
      </c>
      <c r="DF635" s="44" t="str">
        <f t="shared" si="683"/>
        <v/>
      </c>
      <c r="DG635" s="44" t="str">
        <f t="shared" si="684"/>
        <v/>
      </c>
      <c r="DH635" s="44" t="str">
        <f t="shared" si="644"/>
        <v/>
      </c>
      <c r="DI635" s="50" t="str">
        <f t="shared" si="685"/>
        <v/>
      </c>
      <c r="DJ635" s="50" t="str">
        <f t="shared" si="690"/>
        <v/>
      </c>
      <c r="DK635" s="50" t="str">
        <f t="shared" si="686"/>
        <v/>
      </c>
      <c r="DL635" s="50" t="str">
        <f t="shared" si="687"/>
        <v/>
      </c>
      <c r="DM635" s="51" t="str">
        <f t="shared" si="639"/>
        <v>000000000</v>
      </c>
      <c r="DN635" s="52"/>
      <c r="DO635" s="53"/>
      <c r="DP635" s="52"/>
      <c r="DQ635" s="53" t="str">
        <f t="shared" si="688"/>
        <v/>
      </c>
      <c r="DR635" s="52" t="str">
        <f t="shared" si="672"/>
        <v/>
      </c>
      <c r="DS635" s="53"/>
      <c r="DT635" s="52"/>
      <c r="DU635" s="53"/>
      <c r="DV635" s="52"/>
      <c r="DW635" s="99"/>
      <c r="DX635" s="99"/>
      <c r="EI635" s="83"/>
      <c r="EJ635" s="102"/>
      <c r="EK635" s="102"/>
      <c r="EL635" s="102"/>
      <c r="EM635" s="102"/>
      <c r="EN635" s="102"/>
      <c r="EO635" s="102"/>
      <c r="EP635" s="102"/>
      <c r="EQ635" s="102"/>
      <c r="ER635" s="102"/>
      <c r="ES635" s="102"/>
      <c r="ET635" s="102"/>
      <c r="EU635" s="102"/>
      <c r="EV635" s="102"/>
      <c r="FL635" s="36" t="str">
        <f t="shared" si="638"/>
        <v/>
      </c>
    </row>
    <row r="636" spans="1:168" s="36" customFormat="1" ht="49.5" customHeight="1" x14ac:dyDescent="0.35">
      <c r="A636" s="67"/>
      <c r="B636" s="39"/>
      <c r="C636" s="39"/>
      <c r="D636" s="40" t="s">
        <v>3118</v>
      </c>
      <c r="E636" s="41" t="s">
        <v>5707</v>
      </c>
      <c r="F636" s="41" t="s">
        <v>3119</v>
      </c>
      <c r="G636" s="41"/>
      <c r="H636" s="41" t="s">
        <v>2138</v>
      </c>
      <c r="I636" s="41" t="s">
        <v>5762</v>
      </c>
      <c r="J636" s="41" t="s">
        <v>5763</v>
      </c>
      <c r="K636" s="41"/>
      <c r="L636" s="41"/>
      <c r="M636" s="41" t="s">
        <v>5744</v>
      </c>
      <c r="N636" s="41" t="s">
        <v>5745</v>
      </c>
      <c r="O636" s="29" t="s">
        <v>5747</v>
      </c>
      <c r="P636" s="30" t="s">
        <v>5748</v>
      </c>
      <c r="Q636" s="31"/>
      <c r="R636" s="31"/>
      <c r="S636" s="32" t="s">
        <v>3118</v>
      </c>
      <c r="T636" s="33"/>
      <c r="U636" s="33" t="s">
        <v>5707</v>
      </c>
      <c r="V636" s="33" t="s">
        <v>3119</v>
      </c>
      <c r="W636" s="33" t="s">
        <v>2138</v>
      </c>
      <c r="X636" s="33" t="s">
        <v>5747</v>
      </c>
      <c r="Y636" s="33" t="s">
        <v>5748</v>
      </c>
      <c r="Z636" s="33">
        <v>1</v>
      </c>
      <c r="AA636" s="34" t="s">
        <v>6310</v>
      </c>
      <c r="AB636" s="34">
        <v>123</v>
      </c>
      <c r="AC636" s="34" t="s">
        <v>4916</v>
      </c>
      <c r="AD636" s="34" t="s">
        <v>4112</v>
      </c>
      <c r="AE636" s="34" t="s">
        <v>4701</v>
      </c>
      <c r="AF636" s="34" t="s">
        <v>3118</v>
      </c>
      <c r="AG636" s="34" t="s">
        <v>3119</v>
      </c>
      <c r="AH636" s="34" t="s">
        <v>5732</v>
      </c>
      <c r="AI636" s="34" t="s">
        <v>5733</v>
      </c>
      <c r="AJ636" s="34" t="s">
        <v>2964</v>
      </c>
      <c r="AK636" s="34" t="s">
        <v>2138</v>
      </c>
      <c r="AL636" s="34" t="s">
        <v>4106</v>
      </c>
      <c r="AM636" s="34" t="s">
        <v>5691</v>
      </c>
      <c r="AN636" s="34">
        <v>1</v>
      </c>
      <c r="AO636" s="34" t="s">
        <v>5691</v>
      </c>
      <c r="AP636" s="34" t="s">
        <v>5691</v>
      </c>
      <c r="AQ636" s="56">
        <v>0</v>
      </c>
      <c r="AR636" s="56">
        <v>0</v>
      </c>
      <c r="AS636" s="56">
        <v>0</v>
      </c>
      <c r="AT636" s="42" t="s">
        <v>4106</v>
      </c>
      <c r="AU636" s="42" t="s">
        <v>4106</v>
      </c>
      <c r="AV636" s="42" t="s">
        <v>4106</v>
      </c>
      <c r="AW636" s="35"/>
      <c r="AX636" s="35"/>
      <c r="AY636" s="35"/>
      <c r="AZ636" s="43" t="str">
        <f t="shared" si="647"/>
        <v/>
      </c>
      <c r="BA636" s="44"/>
      <c r="BB636" s="43" t="str">
        <f t="shared" si="648"/>
        <v/>
      </c>
      <c r="BC636" s="45" t="str">
        <f t="shared" si="649"/>
        <v>X</v>
      </c>
      <c r="BD636" s="45" t="str">
        <f t="shared" si="650"/>
        <v/>
      </c>
      <c r="BE636" s="45" t="s">
        <v>5691</v>
      </c>
      <c r="BF636" s="45" t="str">
        <f t="shared" si="692"/>
        <v/>
      </c>
      <c r="BG636" s="45" t="str">
        <f t="shared" si="651"/>
        <v/>
      </c>
      <c r="BH636" s="12" t="str">
        <f t="shared" si="652"/>
        <v/>
      </c>
      <c r="BI636" s="43" t="str">
        <f t="shared" si="653"/>
        <v/>
      </c>
      <c r="BJ636" s="46" t="str">
        <f t="shared" si="654"/>
        <v/>
      </c>
      <c r="BK636" s="46" t="str">
        <f t="shared" si="655"/>
        <v/>
      </c>
      <c r="BL636" s="46" t="str">
        <f t="shared" si="656"/>
        <v/>
      </c>
      <c r="BM636" s="43" t="str">
        <f t="shared" si="657"/>
        <v/>
      </c>
      <c r="BN636" s="43" t="str">
        <f t="shared" si="658"/>
        <v/>
      </c>
      <c r="BO636" s="44" t="str">
        <f t="shared" si="693"/>
        <v/>
      </c>
      <c r="BP636" s="44" t="str">
        <f t="shared" si="640"/>
        <v>X</v>
      </c>
      <c r="BQ636" s="44" t="str">
        <f t="shared" si="641"/>
        <v/>
      </c>
      <c r="BR636" s="46" t="str">
        <f t="shared" si="694"/>
        <v/>
      </c>
      <c r="BS636" s="47" t="str">
        <f t="shared" si="695"/>
        <v/>
      </c>
      <c r="BT636" s="46" t="str">
        <f t="shared" si="696"/>
        <v/>
      </c>
      <c r="BU636" s="46" t="str">
        <f t="shared" si="697"/>
        <v/>
      </c>
      <c r="BV636" s="73" t="str">
        <f t="shared" si="637"/>
        <v>X</v>
      </c>
      <c r="BW636" s="47" t="str">
        <f t="shared" si="701"/>
        <v/>
      </c>
      <c r="BX636" s="47" t="str">
        <f t="shared" si="642"/>
        <v/>
      </c>
      <c r="BY636" s="13" t="str">
        <f t="shared" si="643"/>
        <v/>
      </c>
      <c r="BZ636" s="14" t="str">
        <f t="shared" si="698"/>
        <v/>
      </c>
      <c r="CA636" s="48" t="str">
        <f t="shared" si="699"/>
        <v>X</v>
      </c>
      <c r="CB636" s="44" t="str">
        <f t="shared" si="700"/>
        <v/>
      </c>
      <c r="CC636" s="44" t="str">
        <f t="shared" si="659"/>
        <v/>
      </c>
      <c r="CD636" s="44" t="str">
        <f t="shared" si="645"/>
        <v/>
      </c>
      <c r="CE636" s="44" t="str">
        <f t="shared" si="689"/>
        <v/>
      </c>
      <c r="CF636" s="44" t="str">
        <f t="shared" si="660"/>
        <v/>
      </c>
      <c r="CG636" s="44" t="str">
        <f t="shared" si="661"/>
        <v/>
      </c>
      <c r="CH636" s="44" t="str">
        <f t="shared" si="662"/>
        <v/>
      </c>
      <c r="CI636" s="44" t="str">
        <f t="shared" si="663"/>
        <v/>
      </c>
      <c r="CJ636" s="44" t="str">
        <f t="shared" si="664"/>
        <v/>
      </c>
      <c r="CK636" s="44" t="str">
        <f t="shared" si="665"/>
        <v/>
      </c>
      <c r="CL636" s="44" t="str">
        <f t="shared" si="666"/>
        <v/>
      </c>
      <c r="CM636" s="43" t="str">
        <f t="shared" si="667"/>
        <v/>
      </c>
      <c r="CN636" s="43" t="str">
        <f t="shared" si="668"/>
        <v/>
      </c>
      <c r="CO636" s="43" t="str">
        <f t="shared" si="669"/>
        <v/>
      </c>
      <c r="CP636" s="44" t="str">
        <f t="shared" si="646"/>
        <v/>
      </c>
      <c r="CQ636" s="44" t="str">
        <f t="shared" si="670"/>
        <v/>
      </c>
      <c r="CR636" s="43" t="str">
        <f t="shared" si="691"/>
        <v/>
      </c>
      <c r="CS636" s="44">
        <v>0</v>
      </c>
      <c r="CT636" s="44">
        <v>0</v>
      </c>
      <c r="CU636" s="44" t="str">
        <f t="shared" si="673"/>
        <v/>
      </c>
      <c r="CV636" s="44" t="str">
        <f t="shared" si="674"/>
        <v/>
      </c>
      <c r="CW636" s="44" t="str">
        <f t="shared" si="675"/>
        <v/>
      </c>
      <c r="CX636" s="44" t="str">
        <f t="shared" si="676"/>
        <v/>
      </c>
      <c r="CY636" s="44" t="str">
        <f t="shared" si="677"/>
        <v/>
      </c>
      <c r="CZ636" s="44" t="str">
        <f t="shared" si="678"/>
        <v/>
      </c>
      <c r="DA636" s="49" t="str">
        <f t="shared" si="671"/>
        <v/>
      </c>
      <c r="DB636" s="44" t="str">
        <f t="shared" si="679"/>
        <v/>
      </c>
      <c r="DC636" s="44" t="str">
        <f t="shared" si="680"/>
        <v/>
      </c>
      <c r="DD636" s="44" t="str">
        <f t="shared" si="681"/>
        <v/>
      </c>
      <c r="DE636" s="44" t="str">
        <f t="shared" si="682"/>
        <v/>
      </c>
      <c r="DF636" s="44" t="str">
        <f t="shared" si="683"/>
        <v/>
      </c>
      <c r="DG636" s="44" t="str">
        <f t="shared" si="684"/>
        <v/>
      </c>
      <c r="DH636" s="44" t="str">
        <f t="shared" si="644"/>
        <v/>
      </c>
      <c r="DI636" s="50" t="str">
        <f t="shared" si="685"/>
        <v/>
      </c>
      <c r="DJ636" s="50" t="str">
        <f t="shared" si="690"/>
        <v/>
      </c>
      <c r="DK636" s="50" t="str">
        <f t="shared" si="686"/>
        <v/>
      </c>
      <c r="DL636" s="50" t="str">
        <f t="shared" si="687"/>
        <v/>
      </c>
      <c r="DM636" s="51" t="str">
        <f t="shared" si="639"/>
        <v>000000000</v>
      </c>
      <c r="DN636" s="52"/>
      <c r="DO636" s="53"/>
      <c r="DP636" s="52"/>
      <c r="DQ636" s="53" t="str">
        <f t="shared" si="688"/>
        <v/>
      </c>
      <c r="DR636" s="52" t="str">
        <f t="shared" si="672"/>
        <v/>
      </c>
      <c r="DS636" s="53"/>
      <c r="DT636" s="52"/>
      <c r="DU636" s="53"/>
      <c r="DV636" s="52"/>
      <c r="DW636" s="99"/>
      <c r="DX636" s="99"/>
      <c r="EI636" s="83"/>
      <c r="EJ636" s="102"/>
      <c r="EK636" s="102"/>
      <c r="EL636" s="102"/>
      <c r="EM636" s="102"/>
      <c r="EN636" s="102"/>
      <c r="EO636" s="102"/>
      <c r="EP636" s="102"/>
      <c r="EQ636" s="102"/>
      <c r="ER636" s="102"/>
      <c r="ES636" s="102"/>
      <c r="ET636" s="102"/>
      <c r="EU636" s="102"/>
      <c r="EV636" s="102"/>
      <c r="FL636" s="36" t="str">
        <f t="shared" si="638"/>
        <v/>
      </c>
    </row>
    <row r="637" spans="1:168" s="36" customFormat="1" ht="49.5" customHeight="1" x14ac:dyDescent="0.35">
      <c r="A637" s="67"/>
      <c r="B637" s="39"/>
      <c r="C637" s="39"/>
      <c r="D637" s="40" t="s">
        <v>3118</v>
      </c>
      <c r="E637" s="41" t="s">
        <v>5716</v>
      </c>
      <c r="F637" s="41" t="s">
        <v>3119</v>
      </c>
      <c r="G637" s="41"/>
      <c r="H637" s="41" t="s">
        <v>2143</v>
      </c>
      <c r="I637" s="41" t="s">
        <v>5762</v>
      </c>
      <c r="J637" s="41" t="s">
        <v>5763</v>
      </c>
      <c r="K637" s="41"/>
      <c r="L637" s="41"/>
      <c r="M637" s="41" t="s">
        <v>5744</v>
      </c>
      <c r="N637" s="41" t="s">
        <v>5745</v>
      </c>
      <c r="O637" s="29" t="s">
        <v>5747</v>
      </c>
      <c r="P637" s="30" t="s">
        <v>5748</v>
      </c>
      <c r="Q637" s="31"/>
      <c r="R637" s="31"/>
      <c r="S637" s="32" t="s">
        <v>3118</v>
      </c>
      <c r="T637" s="33"/>
      <c r="U637" s="33" t="s">
        <v>5716</v>
      </c>
      <c r="V637" s="33" t="s">
        <v>3119</v>
      </c>
      <c r="W637" s="33" t="s">
        <v>2143</v>
      </c>
      <c r="X637" s="33" t="s">
        <v>5747</v>
      </c>
      <c r="Y637" s="33" t="s">
        <v>5748</v>
      </c>
      <c r="Z637" s="33">
        <v>1</v>
      </c>
      <c r="AA637" s="34" t="s">
        <v>6310</v>
      </c>
      <c r="AB637" s="34">
        <v>123</v>
      </c>
      <c r="AC637" s="34" t="s">
        <v>4916</v>
      </c>
      <c r="AD637" s="34" t="s">
        <v>4112</v>
      </c>
      <c r="AE637" s="34" t="s">
        <v>4701</v>
      </c>
      <c r="AF637" s="34" t="s">
        <v>3118</v>
      </c>
      <c r="AG637" s="34" t="s">
        <v>3119</v>
      </c>
      <c r="AH637" s="34" t="s">
        <v>5732</v>
      </c>
      <c r="AI637" s="34" t="s">
        <v>5733</v>
      </c>
      <c r="AJ637" s="34" t="s">
        <v>268</v>
      </c>
      <c r="AK637" s="34" t="s">
        <v>2143</v>
      </c>
      <c r="AL637" s="34" t="s">
        <v>4106</v>
      </c>
      <c r="AM637" s="34" t="s">
        <v>5691</v>
      </c>
      <c r="AN637" s="34">
        <v>1</v>
      </c>
      <c r="AO637" s="34" t="s">
        <v>5691</v>
      </c>
      <c r="AP637" s="34" t="s">
        <v>5691</v>
      </c>
      <c r="AQ637" s="56">
        <v>0</v>
      </c>
      <c r="AR637" s="56">
        <v>0</v>
      </c>
      <c r="AS637" s="56">
        <v>0</v>
      </c>
      <c r="AT637" s="42" t="s">
        <v>4106</v>
      </c>
      <c r="AU637" s="42" t="s">
        <v>4106</v>
      </c>
      <c r="AV637" s="42" t="s">
        <v>4106</v>
      </c>
      <c r="AW637" s="35"/>
      <c r="AX637" s="35"/>
      <c r="AY637" s="35"/>
      <c r="AZ637" s="43" t="str">
        <f t="shared" si="647"/>
        <v/>
      </c>
      <c r="BA637" s="44"/>
      <c r="BB637" s="43" t="str">
        <f t="shared" si="648"/>
        <v/>
      </c>
      <c r="BC637" s="45" t="str">
        <f t="shared" si="649"/>
        <v>X</v>
      </c>
      <c r="BD637" s="45" t="str">
        <f t="shared" si="650"/>
        <v/>
      </c>
      <c r="BE637" s="45" t="s">
        <v>5691</v>
      </c>
      <c r="BF637" s="45" t="str">
        <f t="shared" si="692"/>
        <v/>
      </c>
      <c r="BG637" s="45" t="str">
        <f t="shared" si="651"/>
        <v/>
      </c>
      <c r="BH637" s="12" t="str">
        <f t="shared" si="652"/>
        <v/>
      </c>
      <c r="BI637" s="43" t="str">
        <f t="shared" si="653"/>
        <v/>
      </c>
      <c r="BJ637" s="46" t="str">
        <f t="shared" si="654"/>
        <v/>
      </c>
      <c r="BK637" s="46" t="str">
        <f t="shared" si="655"/>
        <v/>
      </c>
      <c r="BL637" s="46" t="str">
        <f t="shared" si="656"/>
        <v/>
      </c>
      <c r="BM637" s="43" t="str">
        <f t="shared" si="657"/>
        <v/>
      </c>
      <c r="BN637" s="43" t="str">
        <f t="shared" si="658"/>
        <v/>
      </c>
      <c r="BO637" s="44" t="str">
        <f t="shared" si="693"/>
        <v/>
      </c>
      <c r="BP637" s="44" t="str">
        <f t="shared" si="640"/>
        <v>X</v>
      </c>
      <c r="BQ637" s="44" t="str">
        <f t="shared" si="641"/>
        <v/>
      </c>
      <c r="BR637" s="46" t="str">
        <f t="shared" si="694"/>
        <v/>
      </c>
      <c r="BS637" s="47" t="str">
        <f t="shared" si="695"/>
        <v/>
      </c>
      <c r="BT637" s="46" t="str">
        <f t="shared" si="696"/>
        <v/>
      </c>
      <c r="BU637" s="46" t="str">
        <f t="shared" si="697"/>
        <v/>
      </c>
      <c r="BV637" s="73" t="str">
        <f t="shared" si="637"/>
        <v>X</v>
      </c>
      <c r="BW637" s="47" t="str">
        <f t="shared" si="701"/>
        <v/>
      </c>
      <c r="BX637" s="47" t="str">
        <f t="shared" si="642"/>
        <v/>
      </c>
      <c r="BY637" s="13" t="str">
        <f t="shared" si="643"/>
        <v/>
      </c>
      <c r="BZ637" s="14" t="str">
        <f t="shared" si="698"/>
        <v/>
      </c>
      <c r="CA637" s="48" t="str">
        <f t="shared" si="699"/>
        <v>X</v>
      </c>
      <c r="CB637" s="44" t="str">
        <f t="shared" si="700"/>
        <v/>
      </c>
      <c r="CC637" s="44" t="str">
        <f t="shared" si="659"/>
        <v/>
      </c>
      <c r="CD637" s="44" t="str">
        <f t="shared" si="645"/>
        <v/>
      </c>
      <c r="CE637" s="44" t="str">
        <f t="shared" si="689"/>
        <v/>
      </c>
      <c r="CF637" s="44" t="str">
        <f t="shared" si="660"/>
        <v/>
      </c>
      <c r="CG637" s="44" t="str">
        <f t="shared" si="661"/>
        <v/>
      </c>
      <c r="CH637" s="44" t="str">
        <f t="shared" si="662"/>
        <v/>
      </c>
      <c r="CI637" s="44" t="str">
        <f t="shared" si="663"/>
        <v/>
      </c>
      <c r="CJ637" s="44" t="str">
        <f t="shared" si="664"/>
        <v/>
      </c>
      <c r="CK637" s="44" t="str">
        <f t="shared" si="665"/>
        <v/>
      </c>
      <c r="CL637" s="44" t="str">
        <f t="shared" si="666"/>
        <v/>
      </c>
      <c r="CM637" s="43" t="str">
        <f t="shared" si="667"/>
        <v/>
      </c>
      <c r="CN637" s="43" t="str">
        <f t="shared" si="668"/>
        <v/>
      </c>
      <c r="CO637" s="43" t="str">
        <f t="shared" si="669"/>
        <v/>
      </c>
      <c r="CP637" s="44" t="str">
        <f t="shared" si="646"/>
        <v/>
      </c>
      <c r="CQ637" s="44" t="str">
        <f t="shared" si="670"/>
        <v/>
      </c>
      <c r="CR637" s="43" t="str">
        <f t="shared" si="691"/>
        <v/>
      </c>
      <c r="CS637" s="44">
        <v>0</v>
      </c>
      <c r="CT637" s="44">
        <v>0</v>
      </c>
      <c r="CU637" s="44" t="str">
        <f t="shared" si="673"/>
        <v/>
      </c>
      <c r="CV637" s="44" t="str">
        <f t="shared" si="674"/>
        <v/>
      </c>
      <c r="CW637" s="44" t="str">
        <f t="shared" si="675"/>
        <v/>
      </c>
      <c r="CX637" s="44" t="str">
        <f t="shared" si="676"/>
        <v/>
      </c>
      <c r="CY637" s="44" t="str">
        <f t="shared" si="677"/>
        <v/>
      </c>
      <c r="CZ637" s="44" t="str">
        <f t="shared" si="678"/>
        <v/>
      </c>
      <c r="DA637" s="49" t="str">
        <f t="shared" si="671"/>
        <v/>
      </c>
      <c r="DB637" s="44" t="str">
        <f t="shared" si="679"/>
        <v/>
      </c>
      <c r="DC637" s="44" t="str">
        <f t="shared" si="680"/>
        <v/>
      </c>
      <c r="DD637" s="44" t="str">
        <f t="shared" si="681"/>
        <v/>
      </c>
      <c r="DE637" s="44" t="str">
        <f t="shared" si="682"/>
        <v/>
      </c>
      <c r="DF637" s="44" t="str">
        <f t="shared" si="683"/>
        <v/>
      </c>
      <c r="DG637" s="44" t="str">
        <f t="shared" si="684"/>
        <v/>
      </c>
      <c r="DH637" s="44" t="str">
        <f t="shared" si="644"/>
        <v/>
      </c>
      <c r="DI637" s="50" t="str">
        <f t="shared" si="685"/>
        <v/>
      </c>
      <c r="DJ637" s="50" t="str">
        <f t="shared" si="690"/>
        <v/>
      </c>
      <c r="DK637" s="50" t="str">
        <f t="shared" si="686"/>
        <v/>
      </c>
      <c r="DL637" s="50" t="str">
        <f t="shared" si="687"/>
        <v/>
      </c>
      <c r="DM637" s="51" t="str">
        <f t="shared" si="639"/>
        <v>000000000</v>
      </c>
      <c r="DN637" s="52"/>
      <c r="DO637" s="53"/>
      <c r="DP637" s="52"/>
      <c r="DQ637" s="53" t="str">
        <f t="shared" si="688"/>
        <v/>
      </c>
      <c r="DR637" s="52" t="str">
        <f t="shared" si="672"/>
        <v/>
      </c>
      <c r="DS637" s="53"/>
      <c r="DT637" s="52"/>
      <c r="DU637" s="53"/>
      <c r="DV637" s="52"/>
      <c r="DW637" s="99"/>
      <c r="DX637" s="99"/>
      <c r="EI637" s="83"/>
      <c r="EJ637" s="102"/>
      <c r="EK637" s="102"/>
      <c r="EL637" s="102"/>
      <c r="EM637" s="102"/>
      <c r="EN637" s="102"/>
      <c r="EO637" s="102"/>
      <c r="EP637" s="102"/>
      <c r="EQ637" s="102"/>
      <c r="ER637" s="102"/>
      <c r="ES637" s="102"/>
      <c r="ET637" s="102"/>
      <c r="EU637" s="102"/>
      <c r="EV637" s="102"/>
      <c r="FL637" s="36" t="str">
        <f t="shared" si="638"/>
        <v/>
      </c>
    </row>
    <row r="638" spans="1:168" s="36" customFormat="1" ht="49.5" customHeight="1" x14ac:dyDescent="0.35">
      <c r="A638" s="67"/>
      <c r="B638" s="39"/>
      <c r="C638" s="39"/>
      <c r="D638" s="40" t="s">
        <v>3118</v>
      </c>
      <c r="E638" s="41" t="s">
        <v>909</v>
      </c>
      <c r="F638" s="41" t="s">
        <v>3119</v>
      </c>
      <c r="G638" s="41"/>
      <c r="H638" s="41" t="s">
        <v>2145</v>
      </c>
      <c r="I638" s="41" t="s">
        <v>5762</v>
      </c>
      <c r="J638" s="41" t="s">
        <v>5763</v>
      </c>
      <c r="K638" s="41"/>
      <c r="L638" s="41"/>
      <c r="M638" s="41" t="s">
        <v>5744</v>
      </c>
      <c r="N638" s="41" t="s">
        <v>5745</v>
      </c>
      <c r="O638" s="29" t="s">
        <v>5747</v>
      </c>
      <c r="P638" s="30" t="s">
        <v>5748</v>
      </c>
      <c r="Q638" s="31"/>
      <c r="R638" s="31"/>
      <c r="S638" s="32" t="s">
        <v>3118</v>
      </c>
      <c r="T638" s="33"/>
      <c r="U638" s="33" t="s">
        <v>909</v>
      </c>
      <c r="V638" s="33" t="s">
        <v>3119</v>
      </c>
      <c r="W638" s="33" t="s">
        <v>2145</v>
      </c>
      <c r="X638" s="33" t="s">
        <v>5747</v>
      </c>
      <c r="Y638" s="33" t="s">
        <v>5748</v>
      </c>
      <c r="Z638" s="33">
        <v>1</v>
      </c>
      <c r="AA638" s="34" t="s">
        <v>6310</v>
      </c>
      <c r="AB638" s="34">
        <v>123</v>
      </c>
      <c r="AC638" s="34" t="s">
        <v>4916</v>
      </c>
      <c r="AD638" s="34" t="s">
        <v>4112</v>
      </c>
      <c r="AE638" s="34" t="s">
        <v>4701</v>
      </c>
      <c r="AF638" s="34" t="s">
        <v>3118</v>
      </c>
      <c r="AG638" s="34" t="s">
        <v>3119</v>
      </c>
      <c r="AH638" s="34" t="s">
        <v>5732</v>
      </c>
      <c r="AI638" s="34" t="s">
        <v>5733</v>
      </c>
      <c r="AJ638" s="34" t="s">
        <v>6317</v>
      </c>
      <c r="AK638" s="34" t="s">
        <v>2145</v>
      </c>
      <c r="AL638" s="34" t="s">
        <v>4106</v>
      </c>
      <c r="AM638" s="34" t="s">
        <v>5691</v>
      </c>
      <c r="AN638" s="34">
        <v>1</v>
      </c>
      <c r="AO638" s="34" t="s">
        <v>5691</v>
      </c>
      <c r="AP638" s="34" t="s">
        <v>5691</v>
      </c>
      <c r="AQ638" s="56">
        <v>0</v>
      </c>
      <c r="AR638" s="56">
        <v>0</v>
      </c>
      <c r="AS638" s="56">
        <v>0</v>
      </c>
      <c r="AT638" s="42" t="s">
        <v>4106</v>
      </c>
      <c r="AU638" s="42" t="s">
        <v>4106</v>
      </c>
      <c r="AV638" s="42" t="s">
        <v>4106</v>
      </c>
      <c r="AW638" s="35"/>
      <c r="AX638" s="35"/>
      <c r="AY638" s="35"/>
      <c r="AZ638" s="43" t="str">
        <f t="shared" si="647"/>
        <v/>
      </c>
      <c r="BA638" s="44"/>
      <c r="BB638" s="43" t="str">
        <f t="shared" si="648"/>
        <v/>
      </c>
      <c r="BC638" s="45" t="str">
        <f t="shared" si="649"/>
        <v>X</v>
      </c>
      <c r="BD638" s="45" t="str">
        <f t="shared" si="650"/>
        <v/>
      </c>
      <c r="BE638" s="45" t="s">
        <v>5691</v>
      </c>
      <c r="BF638" s="45" t="str">
        <f t="shared" si="692"/>
        <v/>
      </c>
      <c r="BG638" s="45" t="str">
        <f t="shared" si="651"/>
        <v/>
      </c>
      <c r="BH638" s="12" t="str">
        <f t="shared" si="652"/>
        <v/>
      </c>
      <c r="BI638" s="43" t="str">
        <f t="shared" si="653"/>
        <v/>
      </c>
      <c r="BJ638" s="46" t="str">
        <f t="shared" si="654"/>
        <v/>
      </c>
      <c r="BK638" s="46" t="str">
        <f t="shared" si="655"/>
        <v/>
      </c>
      <c r="BL638" s="46" t="str">
        <f t="shared" si="656"/>
        <v/>
      </c>
      <c r="BM638" s="43" t="str">
        <f t="shared" si="657"/>
        <v/>
      </c>
      <c r="BN638" s="43" t="str">
        <f t="shared" si="658"/>
        <v/>
      </c>
      <c r="BO638" s="44" t="str">
        <f t="shared" si="693"/>
        <v/>
      </c>
      <c r="BP638" s="44" t="str">
        <f t="shared" si="640"/>
        <v>X</v>
      </c>
      <c r="BQ638" s="44" t="str">
        <f t="shared" si="641"/>
        <v/>
      </c>
      <c r="BR638" s="46" t="str">
        <f t="shared" si="694"/>
        <v/>
      </c>
      <c r="BS638" s="47" t="str">
        <f t="shared" si="695"/>
        <v/>
      </c>
      <c r="BT638" s="46" t="str">
        <f t="shared" si="696"/>
        <v/>
      </c>
      <c r="BU638" s="46" t="str">
        <f t="shared" si="697"/>
        <v/>
      </c>
      <c r="BV638" s="73" t="str">
        <f t="shared" si="637"/>
        <v>X</v>
      </c>
      <c r="BW638" s="47" t="str">
        <f t="shared" si="701"/>
        <v/>
      </c>
      <c r="BX638" s="47" t="str">
        <f t="shared" si="642"/>
        <v/>
      </c>
      <c r="BY638" s="13" t="str">
        <f t="shared" si="643"/>
        <v/>
      </c>
      <c r="BZ638" s="14" t="str">
        <f t="shared" si="698"/>
        <v/>
      </c>
      <c r="CA638" s="48" t="str">
        <f t="shared" si="699"/>
        <v>X</v>
      </c>
      <c r="CB638" s="44" t="str">
        <f t="shared" si="700"/>
        <v/>
      </c>
      <c r="CC638" s="44" t="str">
        <f t="shared" si="659"/>
        <v/>
      </c>
      <c r="CD638" s="44" t="str">
        <f t="shared" si="645"/>
        <v/>
      </c>
      <c r="CE638" s="44" t="str">
        <f t="shared" si="689"/>
        <v/>
      </c>
      <c r="CF638" s="44" t="str">
        <f t="shared" si="660"/>
        <v/>
      </c>
      <c r="CG638" s="44" t="str">
        <f t="shared" si="661"/>
        <v/>
      </c>
      <c r="CH638" s="44" t="str">
        <f t="shared" si="662"/>
        <v/>
      </c>
      <c r="CI638" s="44" t="str">
        <f t="shared" si="663"/>
        <v/>
      </c>
      <c r="CJ638" s="44" t="str">
        <f t="shared" si="664"/>
        <v/>
      </c>
      <c r="CK638" s="44" t="str">
        <f t="shared" si="665"/>
        <v/>
      </c>
      <c r="CL638" s="44" t="str">
        <f t="shared" si="666"/>
        <v/>
      </c>
      <c r="CM638" s="43" t="str">
        <f t="shared" si="667"/>
        <v/>
      </c>
      <c r="CN638" s="43" t="str">
        <f t="shared" si="668"/>
        <v/>
      </c>
      <c r="CO638" s="43" t="str">
        <f t="shared" si="669"/>
        <v/>
      </c>
      <c r="CP638" s="44" t="str">
        <f t="shared" si="646"/>
        <v/>
      </c>
      <c r="CQ638" s="44" t="str">
        <f t="shared" si="670"/>
        <v/>
      </c>
      <c r="CR638" s="43" t="str">
        <f t="shared" si="691"/>
        <v/>
      </c>
      <c r="CS638" s="44">
        <v>0</v>
      </c>
      <c r="CT638" s="44">
        <v>0</v>
      </c>
      <c r="CU638" s="44" t="str">
        <f t="shared" si="673"/>
        <v/>
      </c>
      <c r="CV638" s="44" t="str">
        <f t="shared" si="674"/>
        <v/>
      </c>
      <c r="CW638" s="44" t="str">
        <f t="shared" si="675"/>
        <v/>
      </c>
      <c r="CX638" s="44" t="str">
        <f t="shared" si="676"/>
        <v/>
      </c>
      <c r="CY638" s="44" t="str">
        <f t="shared" si="677"/>
        <v/>
      </c>
      <c r="CZ638" s="44" t="str">
        <f t="shared" si="678"/>
        <v/>
      </c>
      <c r="DA638" s="49" t="str">
        <f t="shared" si="671"/>
        <v/>
      </c>
      <c r="DB638" s="44" t="str">
        <f t="shared" si="679"/>
        <v/>
      </c>
      <c r="DC638" s="44" t="str">
        <f t="shared" si="680"/>
        <v/>
      </c>
      <c r="DD638" s="44" t="str">
        <f t="shared" si="681"/>
        <v/>
      </c>
      <c r="DE638" s="44" t="str">
        <f t="shared" si="682"/>
        <v/>
      </c>
      <c r="DF638" s="44" t="str">
        <f t="shared" si="683"/>
        <v/>
      </c>
      <c r="DG638" s="44" t="str">
        <f t="shared" si="684"/>
        <v/>
      </c>
      <c r="DH638" s="44" t="str">
        <f t="shared" si="644"/>
        <v/>
      </c>
      <c r="DI638" s="50" t="str">
        <f t="shared" si="685"/>
        <v/>
      </c>
      <c r="DJ638" s="50" t="str">
        <f t="shared" si="690"/>
        <v/>
      </c>
      <c r="DK638" s="50" t="str">
        <f t="shared" si="686"/>
        <v/>
      </c>
      <c r="DL638" s="50" t="str">
        <f t="shared" si="687"/>
        <v/>
      </c>
      <c r="DM638" s="51" t="str">
        <f t="shared" si="639"/>
        <v>000000000</v>
      </c>
      <c r="DN638" s="52"/>
      <c r="DO638" s="53"/>
      <c r="DP638" s="52"/>
      <c r="DQ638" s="53" t="str">
        <f t="shared" si="688"/>
        <v/>
      </c>
      <c r="DR638" s="52" t="str">
        <f t="shared" si="672"/>
        <v/>
      </c>
      <c r="DS638" s="53"/>
      <c r="DT638" s="52"/>
      <c r="DU638" s="53"/>
      <c r="DV638" s="52"/>
      <c r="DW638" s="99"/>
      <c r="DX638" s="99"/>
      <c r="EI638" s="83"/>
      <c r="EJ638" s="102"/>
      <c r="EK638" s="102"/>
      <c r="EL638" s="102"/>
      <c r="EM638" s="102"/>
      <c r="EN638" s="102"/>
      <c r="EO638" s="102"/>
      <c r="EP638" s="102"/>
      <c r="EQ638" s="102"/>
      <c r="ER638" s="102"/>
      <c r="ES638" s="102"/>
      <c r="ET638" s="102"/>
      <c r="EU638" s="102"/>
      <c r="EV638" s="102"/>
      <c r="FL638" s="36" t="str">
        <f t="shared" si="638"/>
        <v/>
      </c>
    </row>
    <row r="639" spans="1:168" s="36" customFormat="1" ht="49.5" customHeight="1" x14ac:dyDescent="0.35">
      <c r="A639" s="67"/>
      <c r="B639" s="39"/>
      <c r="C639" s="39"/>
      <c r="D639" s="40" t="s">
        <v>3118</v>
      </c>
      <c r="E639" s="41" t="s">
        <v>5725</v>
      </c>
      <c r="F639" s="41" t="s">
        <v>3119</v>
      </c>
      <c r="G639" s="41"/>
      <c r="H639" s="41" t="s">
        <v>2144</v>
      </c>
      <c r="I639" s="41" t="s">
        <v>5762</v>
      </c>
      <c r="J639" s="41" t="s">
        <v>5763</v>
      </c>
      <c r="K639" s="41"/>
      <c r="L639" s="41"/>
      <c r="M639" s="41" t="s">
        <v>5744</v>
      </c>
      <c r="N639" s="41" t="s">
        <v>5745</v>
      </c>
      <c r="O639" s="29" t="s">
        <v>5747</v>
      </c>
      <c r="P639" s="30" t="s">
        <v>5748</v>
      </c>
      <c r="Q639" s="31"/>
      <c r="R639" s="31"/>
      <c r="S639" s="32" t="s">
        <v>3118</v>
      </c>
      <c r="T639" s="33"/>
      <c r="U639" s="33" t="s">
        <v>5725</v>
      </c>
      <c r="V639" s="33" t="s">
        <v>3119</v>
      </c>
      <c r="W639" s="33" t="s">
        <v>2144</v>
      </c>
      <c r="X639" s="33" t="s">
        <v>5747</v>
      </c>
      <c r="Y639" s="33" t="s">
        <v>5748</v>
      </c>
      <c r="Z639" s="33">
        <v>1</v>
      </c>
      <c r="AA639" s="34" t="s">
        <v>6310</v>
      </c>
      <c r="AB639" s="34">
        <v>123</v>
      </c>
      <c r="AC639" s="34" t="s">
        <v>4916</v>
      </c>
      <c r="AD639" s="34" t="s">
        <v>4112</v>
      </c>
      <c r="AE639" s="34" t="s">
        <v>4701</v>
      </c>
      <c r="AF639" s="34" t="s">
        <v>3118</v>
      </c>
      <c r="AG639" s="34" t="s">
        <v>3119</v>
      </c>
      <c r="AH639" s="34" t="s">
        <v>5732</v>
      </c>
      <c r="AI639" s="34" t="s">
        <v>5733</v>
      </c>
      <c r="AJ639" s="34" t="s">
        <v>2970</v>
      </c>
      <c r="AK639" s="34" t="s">
        <v>2144</v>
      </c>
      <c r="AL639" s="34" t="s">
        <v>4106</v>
      </c>
      <c r="AM639" s="34" t="s">
        <v>5691</v>
      </c>
      <c r="AN639" s="34">
        <v>1</v>
      </c>
      <c r="AO639" s="34" t="s">
        <v>5691</v>
      </c>
      <c r="AP639" s="34" t="s">
        <v>5691</v>
      </c>
      <c r="AQ639" s="56">
        <v>0</v>
      </c>
      <c r="AR639" s="56">
        <v>0</v>
      </c>
      <c r="AS639" s="56">
        <v>0</v>
      </c>
      <c r="AT639" s="42" t="s">
        <v>4106</v>
      </c>
      <c r="AU639" s="42" t="s">
        <v>4106</v>
      </c>
      <c r="AV639" s="42" t="s">
        <v>4106</v>
      </c>
      <c r="AW639" s="35"/>
      <c r="AX639" s="35"/>
      <c r="AY639" s="35"/>
      <c r="AZ639" s="43" t="str">
        <f t="shared" si="647"/>
        <v/>
      </c>
      <c r="BA639" s="44"/>
      <c r="BB639" s="43" t="str">
        <f t="shared" si="648"/>
        <v/>
      </c>
      <c r="BC639" s="45" t="str">
        <f t="shared" si="649"/>
        <v>X</v>
      </c>
      <c r="BD639" s="45" t="str">
        <f t="shared" si="650"/>
        <v/>
      </c>
      <c r="BE639" s="45" t="s">
        <v>5691</v>
      </c>
      <c r="BF639" s="45" t="str">
        <f t="shared" si="692"/>
        <v/>
      </c>
      <c r="BG639" s="45" t="str">
        <f t="shared" si="651"/>
        <v/>
      </c>
      <c r="BH639" s="12" t="str">
        <f t="shared" si="652"/>
        <v/>
      </c>
      <c r="BI639" s="43" t="str">
        <f t="shared" si="653"/>
        <v/>
      </c>
      <c r="BJ639" s="46" t="str">
        <f t="shared" si="654"/>
        <v/>
      </c>
      <c r="BK639" s="46" t="str">
        <f t="shared" si="655"/>
        <v/>
      </c>
      <c r="BL639" s="46" t="str">
        <f t="shared" si="656"/>
        <v/>
      </c>
      <c r="BM639" s="43" t="str">
        <f t="shared" si="657"/>
        <v/>
      </c>
      <c r="BN639" s="43" t="str">
        <f t="shared" si="658"/>
        <v/>
      </c>
      <c r="BO639" s="44" t="str">
        <f t="shared" si="693"/>
        <v/>
      </c>
      <c r="BP639" s="44" t="str">
        <f t="shared" si="640"/>
        <v>X</v>
      </c>
      <c r="BQ639" s="44" t="str">
        <f t="shared" si="641"/>
        <v/>
      </c>
      <c r="BR639" s="46" t="str">
        <f t="shared" si="694"/>
        <v/>
      </c>
      <c r="BS639" s="47" t="str">
        <f t="shared" si="695"/>
        <v/>
      </c>
      <c r="BT639" s="46" t="str">
        <f t="shared" si="696"/>
        <v/>
      </c>
      <c r="BU639" s="46" t="str">
        <f t="shared" si="697"/>
        <v/>
      </c>
      <c r="BV639" s="73" t="str">
        <f t="shared" si="637"/>
        <v>X</v>
      </c>
      <c r="BW639" s="47" t="str">
        <f t="shared" si="701"/>
        <v/>
      </c>
      <c r="BX639" s="47" t="str">
        <f t="shared" si="642"/>
        <v/>
      </c>
      <c r="BY639" s="13" t="str">
        <f t="shared" si="643"/>
        <v/>
      </c>
      <c r="BZ639" s="14" t="str">
        <f t="shared" si="698"/>
        <v/>
      </c>
      <c r="CA639" s="48" t="str">
        <f t="shared" si="699"/>
        <v>X</v>
      </c>
      <c r="CB639" s="44" t="str">
        <f t="shared" si="700"/>
        <v/>
      </c>
      <c r="CC639" s="44" t="str">
        <f t="shared" si="659"/>
        <v/>
      </c>
      <c r="CD639" s="44" t="str">
        <f t="shared" si="645"/>
        <v/>
      </c>
      <c r="CE639" s="44" t="str">
        <f t="shared" si="689"/>
        <v/>
      </c>
      <c r="CF639" s="44" t="str">
        <f t="shared" si="660"/>
        <v/>
      </c>
      <c r="CG639" s="44" t="str">
        <f t="shared" si="661"/>
        <v/>
      </c>
      <c r="CH639" s="44" t="str">
        <f t="shared" si="662"/>
        <v/>
      </c>
      <c r="CI639" s="44" t="str">
        <f t="shared" si="663"/>
        <v/>
      </c>
      <c r="CJ639" s="44" t="str">
        <f t="shared" si="664"/>
        <v/>
      </c>
      <c r="CK639" s="44" t="str">
        <f t="shared" si="665"/>
        <v/>
      </c>
      <c r="CL639" s="44" t="str">
        <f t="shared" si="666"/>
        <v/>
      </c>
      <c r="CM639" s="43" t="str">
        <f t="shared" si="667"/>
        <v/>
      </c>
      <c r="CN639" s="43" t="str">
        <f t="shared" si="668"/>
        <v/>
      </c>
      <c r="CO639" s="43" t="str">
        <f t="shared" si="669"/>
        <v/>
      </c>
      <c r="CP639" s="44" t="str">
        <f t="shared" si="646"/>
        <v/>
      </c>
      <c r="CQ639" s="44" t="str">
        <f t="shared" si="670"/>
        <v/>
      </c>
      <c r="CR639" s="43" t="str">
        <f t="shared" si="691"/>
        <v/>
      </c>
      <c r="CS639" s="44">
        <v>0</v>
      </c>
      <c r="CT639" s="44">
        <v>0</v>
      </c>
      <c r="CU639" s="44" t="str">
        <f t="shared" si="673"/>
        <v/>
      </c>
      <c r="CV639" s="44" t="str">
        <f t="shared" si="674"/>
        <v/>
      </c>
      <c r="CW639" s="44" t="str">
        <f t="shared" si="675"/>
        <v/>
      </c>
      <c r="CX639" s="44" t="str">
        <f t="shared" si="676"/>
        <v/>
      </c>
      <c r="CY639" s="44" t="str">
        <f t="shared" si="677"/>
        <v/>
      </c>
      <c r="CZ639" s="44" t="str">
        <f t="shared" si="678"/>
        <v/>
      </c>
      <c r="DA639" s="49" t="str">
        <f t="shared" si="671"/>
        <v/>
      </c>
      <c r="DB639" s="44" t="str">
        <f t="shared" si="679"/>
        <v/>
      </c>
      <c r="DC639" s="44" t="str">
        <f t="shared" si="680"/>
        <v/>
      </c>
      <c r="DD639" s="44" t="str">
        <f t="shared" si="681"/>
        <v/>
      </c>
      <c r="DE639" s="44" t="str">
        <f t="shared" si="682"/>
        <v/>
      </c>
      <c r="DF639" s="44" t="str">
        <f t="shared" si="683"/>
        <v/>
      </c>
      <c r="DG639" s="44" t="str">
        <f t="shared" si="684"/>
        <v/>
      </c>
      <c r="DH639" s="44" t="str">
        <f t="shared" si="644"/>
        <v/>
      </c>
      <c r="DI639" s="50" t="str">
        <f t="shared" si="685"/>
        <v/>
      </c>
      <c r="DJ639" s="50" t="str">
        <f t="shared" si="690"/>
        <v/>
      </c>
      <c r="DK639" s="50" t="str">
        <f t="shared" si="686"/>
        <v/>
      </c>
      <c r="DL639" s="50" t="str">
        <f t="shared" si="687"/>
        <v/>
      </c>
      <c r="DM639" s="51" t="str">
        <f t="shared" si="639"/>
        <v>000000000</v>
      </c>
      <c r="DN639" s="52"/>
      <c r="DO639" s="53"/>
      <c r="DP639" s="52"/>
      <c r="DQ639" s="53" t="str">
        <f t="shared" si="688"/>
        <v/>
      </c>
      <c r="DR639" s="52" t="str">
        <f t="shared" si="672"/>
        <v/>
      </c>
      <c r="DS639" s="53"/>
      <c r="DT639" s="52"/>
      <c r="DU639" s="53"/>
      <c r="DV639" s="52"/>
      <c r="DW639" s="99"/>
      <c r="DX639" s="99"/>
      <c r="EI639" s="83"/>
      <c r="EJ639" s="102"/>
      <c r="EK639" s="102"/>
      <c r="EL639" s="102"/>
      <c r="EM639" s="102"/>
      <c r="EN639" s="102"/>
      <c r="EO639" s="102"/>
      <c r="EP639" s="102"/>
      <c r="EQ639" s="102"/>
      <c r="ER639" s="102"/>
      <c r="ES639" s="102"/>
      <c r="ET639" s="102"/>
      <c r="EU639" s="102"/>
      <c r="EV639" s="102"/>
      <c r="FL639" s="36" t="str">
        <f t="shared" si="638"/>
        <v/>
      </c>
    </row>
    <row r="640" spans="1:168" s="36" customFormat="1" ht="49.5" customHeight="1" x14ac:dyDescent="0.35">
      <c r="A640" s="67"/>
      <c r="B640" s="39"/>
      <c r="C640" s="39"/>
      <c r="D640" s="40" t="s">
        <v>3118</v>
      </c>
      <c r="E640" s="41" t="s">
        <v>5734</v>
      </c>
      <c r="F640" s="41" t="s">
        <v>3119</v>
      </c>
      <c r="G640" s="41"/>
      <c r="H640" s="41" t="s">
        <v>2139</v>
      </c>
      <c r="I640" s="41" t="s">
        <v>5762</v>
      </c>
      <c r="J640" s="41" t="s">
        <v>5763</v>
      </c>
      <c r="K640" s="41"/>
      <c r="L640" s="41"/>
      <c r="M640" s="41" t="s">
        <v>5744</v>
      </c>
      <c r="N640" s="41" t="s">
        <v>5745</v>
      </c>
      <c r="O640" s="29" t="s">
        <v>5747</v>
      </c>
      <c r="P640" s="30" t="s">
        <v>5748</v>
      </c>
      <c r="Q640" s="31"/>
      <c r="R640" s="31"/>
      <c r="S640" s="32" t="s">
        <v>3118</v>
      </c>
      <c r="T640" s="33"/>
      <c r="U640" s="33" t="s">
        <v>5734</v>
      </c>
      <c r="V640" s="33" t="s">
        <v>3119</v>
      </c>
      <c r="W640" s="33" t="s">
        <v>2139</v>
      </c>
      <c r="X640" s="33" t="s">
        <v>5747</v>
      </c>
      <c r="Y640" s="33" t="s">
        <v>5748</v>
      </c>
      <c r="Z640" s="33">
        <v>1</v>
      </c>
      <c r="AA640" s="34" t="s">
        <v>6310</v>
      </c>
      <c r="AB640" s="34">
        <v>123</v>
      </c>
      <c r="AC640" s="34" t="s">
        <v>4916</v>
      </c>
      <c r="AD640" s="34" t="s">
        <v>4112</v>
      </c>
      <c r="AE640" s="34" t="s">
        <v>4701</v>
      </c>
      <c r="AF640" s="34" t="s">
        <v>3118</v>
      </c>
      <c r="AG640" s="34" t="s">
        <v>3119</v>
      </c>
      <c r="AH640" s="34" t="s">
        <v>5732</v>
      </c>
      <c r="AI640" s="34" t="s">
        <v>5733</v>
      </c>
      <c r="AJ640" s="34" t="s">
        <v>2638</v>
      </c>
      <c r="AK640" s="34" t="s">
        <v>2139</v>
      </c>
      <c r="AL640" s="34" t="s">
        <v>4106</v>
      </c>
      <c r="AM640" s="34" t="s">
        <v>5691</v>
      </c>
      <c r="AN640" s="34">
        <v>1</v>
      </c>
      <c r="AO640" s="34" t="s">
        <v>5691</v>
      </c>
      <c r="AP640" s="34" t="s">
        <v>5691</v>
      </c>
      <c r="AQ640" s="56">
        <v>0</v>
      </c>
      <c r="AR640" s="56">
        <v>0</v>
      </c>
      <c r="AS640" s="56">
        <v>0</v>
      </c>
      <c r="AT640" s="42" t="s">
        <v>4106</v>
      </c>
      <c r="AU640" s="42" t="s">
        <v>4106</v>
      </c>
      <c r="AV640" s="42" t="s">
        <v>4106</v>
      </c>
      <c r="AW640" s="35"/>
      <c r="AX640" s="35"/>
      <c r="AY640" s="35"/>
      <c r="AZ640" s="43" t="str">
        <f t="shared" si="647"/>
        <v/>
      </c>
      <c r="BA640" s="44"/>
      <c r="BB640" s="43" t="str">
        <f t="shared" si="648"/>
        <v/>
      </c>
      <c r="BC640" s="45" t="str">
        <f t="shared" si="649"/>
        <v>X</v>
      </c>
      <c r="BD640" s="45" t="str">
        <f t="shared" si="650"/>
        <v/>
      </c>
      <c r="BE640" s="45" t="s">
        <v>5691</v>
      </c>
      <c r="BF640" s="45" t="str">
        <f t="shared" si="692"/>
        <v/>
      </c>
      <c r="BG640" s="45" t="str">
        <f t="shared" si="651"/>
        <v/>
      </c>
      <c r="BH640" s="12" t="str">
        <f t="shared" si="652"/>
        <v/>
      </c>
      <c r="BI640" s="43" t="str">
        <f t="shared" si="653"/>
        <v/>
      </c>
      <c r="BJ640" s="46" t="str">
        <f t="shared" si="654"/>
        <v/>
      </c>
      <c r="BK640" s="46" t="str">
        <f t="shared" si="655"/>
        <v/>
      </c>
      <c r="BL640" s="46" t="str">
        <f t="shared" si="656"/>
        <v/>
      </c>
      <c r="BM640" s="43" t="str">
        <f t="shared" si="657"/>
        <v/>
      </c>
      <c r="BN640" s="43" t="str">
        <f t="shared" si="658"/>
        <v/>
      </c>
      <c r="BO640" s="44" t="str">
        <f t="shared" si="693"/>
        <v/>
      </c>
      <c r="BP640" s="44" t="str">
        <f t="shared" si="640"/>
        <v>X</v>
      </c>
      <c r="BQ640" s="44" t="str">
        <f t="shared" si="641"/>
        <v/>
      </c>
      <c r="BR640" s="46" t="str">
        <f t="shared" si="694"/>
        <v/>
      </c>
      <c r="BS640" s="47" t="str">
        <f t="shared" si="695"/>
        <v/>
      </c>
      <c r="BT640" s="46" t="str">
        <f t="shared" si="696"/>
        <v/>
      </c>
      <c r="BU640" s="46" t="str">
        <f t="shared" si="697"/>
        <v/>
      </c>
      <c r="BV640" s="73" t="str">
        <f t="shared" si="637"/>
        <v>X</v>
      </c>
      <c r="BW640" s="47" t="str">
        <f t="shared" si="701"/>
        <v/>
      </c>
      <c r="BX640" s="47" t="str">
        <f t="shared" si="642"/>
        <v/>
      </c>
      <c r="BY640" s="13" t="str">
        <f t="shared" si="643"/>
        <v/>
      </c>
      <c r="BZ640" s="14" t="str">
        <f t="shared" si="698"/>
        <v/>
      </c>
      <c r="CA640" s="48" t="str">
        <f t="shared" si="699"/>
        <v>X</v>
      </c>
      <c r="CB640" s="44" t="str">
        <f t="shared" si="700"/>
        <v/>
      </c>
      <c r="CC640" s="44" t="str">
        <f t="shared" si="659"/>
        <v/>
      </c>
      <c r="CD640" s="44" t="str">
        <f t="shared" si="645"/>
        <v/>
      </c>
      <c r="CE640" s="44" t="str">
        <f t="shared" si="689"/>
        <v/>
      </c>
      <c r="CF640" s="44" t="str">
        <f t="shared" si="660"/>
        <v/>
      </c>
      <c r="CG640" s="44" t="str">
        <f t="shared" si="661"/>
        <v/>
      </c>
      <c r="CH640" s="44" t="str">
        <f t="shared" si="662"/>
        <v/>
      </c>
      <c r="CI640" s="44" t="str">
        <f t="shared" si="663"/>
        <v/>
      </c>
      <c r="CJ640" s="44" t="str">
        <f t="shared" si="664"/>
        <v/>
      </c>
      <c r="CK640" s="44" t="str">
        <f t="shared" si="665"/>
        <v/>
      </c>
      <c r="CL640" s="44" t="str">
        <f t="shared" si="666"/>
        <v/>
      </c>
      <c r="CM640" s="43" t="str">
        <f t="shared" si="667"/>
        <v/>
      </c>
      <c r="CN640" s="43" t="str">
        <f t="shared" si="668"/>
        <v/>
      </c>
      <c r="CO640" s="43" t="str">
        <f t="shared" si="669"/>
        <v/>
      </c>
      <c r="CP640" s="44" t="str">
        <f t="shared" si="646"/>
        <v/>
      </c>
      <c r="CQ640" s="44" t="str">
        <f t="shared" si="670"/>
        <v/>
      </c>
      <c r="CR640" s="43" t="str">
        <f t="shared" si="691"/>
        <v/>
      </c>
      <c r="CS640" s="44">
        <v>0</v>
      </c>
      <c r="CT640" s="44">
        <v>0</v>
      </c>
      <c r="CU640" s="44" t="str">
        <f t="shared" si="673"/>
        <v/>
      </c>
      <c r="CV640" s="44" t="str">
        <f t="shared" si="674"/>
        <v/>
      </c>
      <c r="CW640" s="44" t="str">
        <f t="shared" si="675"/>
        <v/>
      </c>
      <c r="CX640" s="44" t="str">
        <f t="shared" si="676"/>
        <v/>
      </c>
      <c r="CY640" s="44" t="str">
        <f t="shared" si="677"/>
        <v/>
      </c>
      <c r="CZ640" s="44" t="str">
        <f t="shared" si="678"/>
        <v/>
      </c>
      <c r="DA640" s="49" t="str">
        <f t="shared" si="671"/>
        <v/>
      </c>
      <c r="DB640" s="44" t="str">
        <f t="shared" si="679"/>
        <v/>
      </c>
      <c r="DC640" s="44" t="str">
        <f t="shared" si="680"/>
        <v/>
      </c>
      <c r="DD640" s="44" t="str">
        <f t="shared" si="681"/>
        <v/>
      </c>
      <c r="DE640" s="44" t="str">
        <f t="shared" si="682"/>
        <v/>
      </c>
      <c r="DF640" s="44" t="str">
        <f t="shared" si="683"/>
        <v/>
      </c>
      <c r="DG640" s="44" t="str">
        <f t="shared" si="684"/>
        <v/>
      </c>
      <c r="DH640" s="44" t="str">
        <f t="shared" si="644"/>
        <v/>
      </c>
      <c r="DI640" s="50" t="str">
        <f t="shared" si="685"/>
        <v/>
      </c>
      <c r="DJ640" s="50" t="str">
        <f t="shared" si="690"/>
        <v/>
      </c>
      <c r="DK640" s="50" t="str">
        <f t="shared" si="686"/>
        <v/>
      </c>
      <c r="DL640" s="50" t="str">
        <f t="shared" si="687"/>
        <v/>
      </c>
      <c r="DM640" s="51" t="str">
        <f t="shared" si="639"/>
        <v>000000000</v>
      </c>
      <c r="DN640" s="52"/>
      <c r="DO640" s="53"/>
      <c r="DP640" s="52"/>
      <c r="DQ640" s="53" t="str">
        <f t="shared" si="688"/>
        <v/>
      </c>
      <c r="DR640" s="52" t="str">
        <f t="shared" si="672"/>
        <v/>
      </c>
      <c r="DS640" s="53"/>
      <c r="DT640" s="52"/>
      <c r="DU640" s="53"/>
      <c r="DV640" s="52"/>
      <c r="DW640" s="99"/>
      <c r="DX640" s="99"/>
      <c r="EI640" s="83"/>
      <c r="EJ640" s="102"/>
      <c r="EK640" s="102"/>
      <c r="EL640" s="102"/>
      <c r="EM640" s="102"/>
      <c r="EN640" s="102"/>
      <c r="EO640" s="102"/>
      <c r="EP640" s="102"/>
      <c r="EQ640" s="102"/>
      <c r="ER640" s="102"/>
      <c r="ES640" s="102"/>
      <c r="ET640" s="102"/>
      <c r="EU640" s="102"/>
      <c r="EV640" s="102"/>
      <c r="FL640" s="36" t="str">
        <f t="shared" si="638"/>
        <v/>
      </c>
    </row>
    <row r="641" spans="1:168" s="36" customFormat="1" ht="49.5" customHeight="1" x14ac:dyDescent="0.35">
      <c r="A641" s="67"/>
      <c r="B641" s="39"/>
      <c r="C641" s="39"/>
      <c r="D641" s="40" t="s">
        <v>3120</v>
      </c>
      <c r="E641" s="41" t="s">
        <v>4106</v>
      </c>
      <c r="F641" s="41" t="s">
        <v>3121</v>
      </c>
      <c r="G641" s="41"/>
      <c r="H641" s="41"/>
      <c r="I641" s="41" t="s">
        <v>5762</v>
      </c>
      <c r="J641" s="41" t="s">
        <v>5763</v>
      </c>
      <c r="K641" s="41"/>
      <c r="L641" s="41"/>
      <c r="M641" s="41" t="s">
        <v>5744</v>
      </c>
      <c r="N641" s="41" t="s">
        <v>5745</v>
      </c>
      <c r="O641" s="29" t="s">
        <v>5747</v>
      </c>
      <c r="P641" s="30" t="s">
        <v>5748</v>
      </c>
      <c r="Q641" s="31"/>
      <c r="R641" s="31"/>
      <c r="S641" s="32" t="s">
        <v>3120</v>
      </c>
      <c r="T641" s="33"/>
      <c r="U641" s="33" t="s">
        <v>4106</v>
      </c>
      <c r="V641" s="33" t="s">
        <v>3121</v>
      </c>
      <c r="W641" s="33" t="s">
        <v>5691</v>
      </c>
      <c r="X641" s="33" t="s">
        <v>5747</v>
      </c>
      <c r="Y641" s="33" t="s">
        <v>5748</v>
      </c>
      <c r="Z641" s="33">
        <v>1</v>
      </c>
      <c r="AA641" s="34" t="s">
        <v>6310</v>
      </c>
      <c r="AB641" s="34">
        <v>123</v>
      </c>
      <c r="AC641" s="34" t="s">
        <v>4916</v>
      </c>
      <c r="AD641" s="34" t="s">
        <v>4112</v>
      </c>
      <c r="AE641" s="34" t="s">
        <v>4701</v>
      </c>
      <c r="AF641" s="34" t="s">
        <v>3118</v>
      </c>
      <c r="AG641" s="34" t="s">
        <v>3119</v>
      </c>
      <c r="AH641" s="34" t="s">
        <v>5732</v>
      </c>
      <c r="AI641" s="34" t="s">
        <v>5733</v>
      </c>
      <c r="AJ641" s="34" t="s">
        <v>4106</v>
      </c>
      <c r="AK641" s="34" t="s">
        <v>5691</v>
      </c>
      <c r="AL641" s="34" t="s">
        <v>5700</v>
      </c>
      <c r="AM641" s="34" t="s">
        <v>3122</v>
      </c>
      <c r="AN641" s="34">
        <v>1</v>
      </c>
      <c r="AO641" s="34" t="s">
        <v>5691</v>
      </c>
      <c r="AP641" s="34" t="s">
        <v>5691</v>
      </c>
      <c r="AQ641" s="56">
        <v>0</v>
      </c>
      <c r="AR641" s="56">
        <v>0</v>
      </c>
      <c r="AS641" s="56">
        <v>0</v>
      </c>
      <c r="AT641" s="42" t="s">
        <v>4106</v>
      </c>
      <c r="AU641" s="42" t="s">
        <v>4106</v>
      </c>
      <c r="AV641" s="42" t="s">
        <v>4106</v>
      </c>
      <c r="AW641" s="35"/>
      <c r="AX641" s="35"/>
      <c r="AY641" s="35"/>
      <c r="AZ641" s="43" t="str">
        <f t="shared" si="647"/>
        <v/>
      </c>
      <c r="BA641" s="44"/>
      <c r="BB641" s="43" t="str">
        <f t="shared" si="648"/>
        <v/>
      </c>
      <c r="BC641" s="45" t="str">
        <f t="shared" si="649"/>
        <v>X</v>
      </c>
      <c r="BD641" s="45" t="str">
        <f t="shared" si="650"/>
        <v/>
      </c>
      <c r="BE641" s="45" t="s">
        <v>5691</v>
      </c>
      <c r="BF641" s="45" t="str">
        <f t="shared" si="692"/>
        <v/>
      </c>
      <c r="BG641" s="45" t="str">
        <f t="shared" si="651"/>
        <v/>
      </c>
      <c r="BH641" s="12" t="str">
        <f t="shared" si="652"/>
        <v/>
      </c>
      <c r="BI641" s="43" t="str">
        <f t="shared" si="653"/>
        <v/>
      </c>
      <c r="BJ641" s="46" t="str">
        <f t="shared" si="654"/>
        <v/>
      </c>
      <c r="BK641" s="46" t="str">
        <f t="shared" si="655"/>
        <v/>
      </c>
      <c r="BL641" s="46" t="str">
        <f t="shared" si="656"/>
        <v/>
      </c>
      <c r="BM641" s="43" t="str">
        <f t="shared" si="657"/>
        <v/>
      </c>
      <c r="BN641" s="43" t="str">
        <f t="shared" si="658"/>
        <v/>
      </c>
      <c r="BO641" s="44" t="str">
        <f t="shared" si="693"/>
        <v/>
      </c>
      <c r="BP641" s="44" t="str">
        <f t="shared" si="640"/>
        <v>X</v>
      </c>
      <c r="BQ641" s="44" t="str">
        <f t="shared" si="641"/>
        <v/>
      </c>
      <c r="BR641" s="46" t="str">
        <f t="shared" si="694"/>
        <v/>
      </c>
      <c r="BS641" s="47" t="str">
        <f t="shared" si="695"/>
        <v/>
      </c>
      <c r="BT641" s="46" t="str">
        <f t="shared" si="696"/>
        <v/>
      </c>
      <c r="BU641" s="46" t="str">
        <f t="shared" si="697"/>
        <v/>
      </c>
      <c r="BV641" s="73" t="str">
        <f t="shared" si="637"/>
        <v>X</v>
      </c>
      <c r="BW641" s="47" t="str">
        <f t="shared" si="701"/>
        <v/>
      </c>
      <c r="BX641" s="47" t="str">
        <f t="shared" si="642"/>
        <v/>
      </c>
      <c r="BY641" s="13" t="str">
        <f t="shared" si="643"/>
        <v/>
      </c>
      <c r="BZ641" s="14" t="str">
        <f t="shared" si="698"/>
        <v/>
      </c>
      <c r="CA641" s="48" t="str">
        <f t="shared" si="699"/>
        <v>X</v>
      </c>
      <c r="CB641" s="44" t="str">
        <f t="shared" si="700"/>
        <v/>
      </c>
      <c r="CC641" s="44" t="str">
        <f t="shared" si="659"/>
        <v/>
      </c>
      <c r="CD641" s="44" t="str">
        <f t="shared" si="645"/>
        <v/>
      </c>
      <c r="CE641" s="44" t="str">
        <f t="shared" si="689"/>
        <v/>
      </c>
      <c r="CF641" s="44" t="str">
        <f t="shared" si="660"/>
        <v/>
      </c>
      <c r="CG641" s="44" t="str">
        <f t="shared" si="661"/>
        <v/>
      </c>
      <c r="CH641" s="44" t="str">
        <f t="shared" si="662"/>
        <v/>
      </c>
      <c r="CI641" s="44" t="str">
        <f t="shared" si="663"/>
        <v/>
      </c>
      <c r="CJ641" s="44" t="str">
        <f t="shared" si="664"/>
        <v/>
      </c>
      <c r="CK641" s="44" t="str">
        <f t="shared" si="665"/>
        <v/>
      </c>
      <c r="CL641" s="44" t="str">
        <f t="shared" si="666"/>
        <v/>
      </c>
      <c r="CM641" s="43" t="str">
        <f t="shared" si="667"/>
        <v/>
      </c>
      <c r="CN641" s="43" t="str">
        <f t="shared" si="668"/>
        <v/>
      </c>
      <c r="CO641" s="43" t="str">
        <f t="shared" si="669"/>
        <v/>
      </c>
      <c r="CP641" s="44" t="str">
        <f t="shared" si="646"/>
        <v/>
      </c>
      <c r="CQ641" s="44" t="str">
        <f t="shared" si="670"/>
        <v/>
      </c>
      <c r="CR641" s="43" t="str">
        <f t="shared" si="691"/>
        <v/>
      </c>
      <c r="CS641" s="44">
        <v>0</v>
      </c>
      <c r="CT641" s="44">
        <v>0</v>
      </c>
      <c r="CU641" s="44" t="str">
        <f t="shared" si="673"/>
        <v/>
      </c>
      <c r="CV641" s="44" t="str">
        <f t="shared" si="674"/>
        <v/>
      </c>
      <c r="CW641" s="44" t="str">
        <f t="shared" si="675"/>
        <v/>
      </c>
      <c r="CX641" s="44" t="str">
        <f t="shared" si="676"/>
        <v/>
      </c>
      <c r="CY641" s="44" t="str">
        <f t="shared" si="677"/>
        <v/>
      </c>
      <c r="CZ641" s="44" t="str">
        <f t="shared" si="678"/>
        <v/>
      </c>
      <c r="DA641" s="49" t="str">
        <f t="shared" si="671"/>
        <v/>
      </c>
      <c r="DB641" s="44" t="str">
        <f t="shared" si="679"/>
        <v/>
      </c>
      <c r="DC641" s="44" t="str">
        <f t="shared" si="680"/>
        <v/>
      </c>
      <c r="DD641" s="44" t="str">
        <f t="shared" si="681"/>
        <v/>
      </c>
      <c r="DE641" s="44" t="str">
        <f t="shared" si="682"/>
        <v/>
      </c>
      <c r="DF641" s="44" t="str">
        <f t="shared" si="683"/>
        <v/>
      </c>
      <c r="DG641" s="44" t="str">
        <f t="shared" si="684"/>
        <v/>
      </c>
      <c r="DH641" s="44" t="str">
        <f t="shared" si="644"/>
        <v/>
      </c>
      <c r="DI641" s="50" t="str">
        <f t="shared" si="685"/>
        <v/>
      </c>
      <c r="DJ641" s="50" t="str">
        <f t="shared" si="690"/>
        <v/>
      </c>
      <c r="DK641" s="50" t="str">
        <f t="shared" si="686"/>
        <v/>
      </c>
      <c r="DL641" s="50" t="str">
        <f t="shared" si="687"/>
        <v/>
      </c>
      <c r="DM641" s="51" t="str">
        <f t="shared" si="639"/>
        <v>000000000</v>
      </c>
      <c r="DN641" s="52"/>
      <c r="DO641" s="53"/>
      <c r="DP641" s="52"/>
      <c r="DQ641" s="53" t="str">
        <f t="shared" si="688"/>
        <v/>
      </c>
      <c r="DR641" s="52" t="str">
        <f t="shared" si="672"/>
        <v/>
      </c>
      <c r="DS641" s="53"/>
      <c r="DT641" s="52"/>
      <c r="DU641" s="53"/>
      <c r="DV641" s="52"/>
      <c r="DW641" s="99"/>
      <c r="DX641" s="99"/>
      <c r="EI641" s="83"/>
      <c r="EJ641" s="102"/>
      <c r="EK641" s="102"/>
      <c r="EL641" s="102"/>
      <c r="EM641" s="102"/>
      <c r="EN641" s="102"/>
      <c r="EO641" s="102"/>
      <c r="EP641" s="102"/>
      <c r="EQ641" s="102"/>
      <c r="ER641" s="102"/>
      <c r="ES641" s="102"/>
      <c r="ET641" s="102"/>
      <c r="EU641" s="102"/>
      <c r="EV641" s="102"/>
      <c r="FL641" s="36" t="str">
        <f t="shared" si="638"/>
        <v/>
      </c>
    </row>
    <row r="642" spans="1:168" s="36" customFormat="1" ht="49.5" customHeight="1" x14ac:dyDescent="0.35">
      <c r="A642" s="67"/>
      <c r="B642" s="39"/>
      <c r="C642" s="39"/>
      <c r="D642" s="40" t="s">
        <v>939</v>
      </c>
      <c r="E642" s="41" t="s">
        <v>4106</v>
      </c>
      <c r="F642" s="41" t="s">
        <v>940</v>
      </c>
      <c r="G642" s="41"/>
      <c r="H642" s="41"/>
      <c r="I642" s="41" t="s">
        <v>5306</v>
      </c>
      <c r="J642" s="41" t="s">
        <v>5307</v>
      </c>
      <c r="K642" s="41"/>
      <c r="L642" s="41"/>
      <c r="M642" s="41" t="s">
        <v>4718</v>
      </c>
      <c r="N642" s="41" t="s">
        <v>4719</v>
      </c>
      <c r="O642" s="29" t="s">
        <v>5050</v>
      </c>
      <c r="P642" s="30" t="s">
        <v>5051</v>
      </c>
      <c r="Q642" s="31"/>
      <c r="R642" s="31"/>
      <c r="S642" s="32" t="s">
        <v>939</v>
      </c>
      <c r="T642" s="33"/>
      <c r="U642" s="33" t="s">
        <v>4106</v>
      </c>
      <c r="V642" s="33" t="s">
        <v>940</v>
      </c>
      <c r="W642" s="33" t="s">
        <v>5691</v>
      </c>
      <c r="X642" s="33" t="s">
        <v>5050</v>
      </c>
      <c r="Y642" s="33" t="s">
        <v>5051</v>
      </c>
      <c r="Z642" s="33">
        <v>1</v>
      </c>
      <c r="AA642" s="34" t="s">
        <v>5052</v>
      </c>
      <c r="AB642" s="34">
        <v>210</v>
      </c>
      <c r="AC642" s="34" t="s">
        <v>5053</v>
      </c>
      <c r="AD642" s="34" t="s">
        <v>5054</v>
      </c>
      <c r="AE642" s="34" t="s">
        <v>5053</v>
      </c>
      <c r="AF642" s="34" t="s">
        <v>941</v>
      </c>
      <c r="AG642" s="34" t="s">
        <v>940</v>
      </c>
      <c r="AH642" s="34" t="s">
        <v>4106</v>
      </c>
      <c r="AI642" s="34" t="s">
        <v>5691</v>
      </c>
      <c r="AJ642" s="34" t="s">
        <v>4106</v>
      </c>
      <c r="AK642" s="34" t="s">
        <v>5691</v>
      </c>
      <c r="AL642" s="34" t="s">
        <v>4106</v>
      </c>
      <c r="AM642" s="34" t="s">
        <v>5691</v>
      </c>
      <c r="AN642" s="34">
        <v>1</v>
      </c>
      <c r="AO642" s="34" t="s">
        <v>5691</v>
      </c>
      <c r="AP642" s="34" t="s">
        <v>5691</v>
      </c>
      <c r="AQ642" s="56">
        <v>0</v>
      </c>
      <c r="AR642" s="56">
        <v>0</v>
      </c>
      <c r="AS642" s="56">
        <v>0</v>
      </c>
      <c r="AT642" s="42" t="s">
        <v>4106</v>
      </c>
      <c r="AU642" s="42" t="s">
        <v>4106</v>
      </c>
      <c r="AV642" s="42" t="s">
        <v>4106</v>
      </c>
      <c r="AW642" s="35"/>
      <c r="AX642" s="35"/>
      <c r="AY642" s="35"/>
      <c r="AZ642" s="43" t="str">
        <f t="shared" si="647"/>
        <v/>
      </c>
      <c r="BA642" s="44"/>
      <c r="BB642" s="43" t="str">
        <f t="shared" si="648"/>
        <v/>
      </c>
      <c r="BC642" s="45" t="str">
        <f t="shared" si="649"/>
        <v/>
      </c>
      <c r="BD642" s="45" t="str">
        <f t="shared" si="650"/>
        <v/>
      </c>
      <c r="BE642" s="45" t="s">
        <v>5691</v>
      </c>
      <c r="BF642" s="45" t="str">
        <f t="shared" si="692"/>
        <v/>
      </c>
      <c r="BG642" s="45" t="str">
        <f t="shared" si="651"/>
        <v/>
      </c>
      <c r="BH642" s="12" t="str">
        <f t="shared" si="652"/>
        <v/>
      </c>
      <c r="BI642" s="43" t="str">
        <f t="shared" si="653"/>
        <v/>
      </c>
      <c r="BJ642" s="46" t="str">
        <f t="shared" si="654"/>
        <v/>
      </c>
      <c r="BK642" s="46" t="str">
        <f t="shared" si="655"/>
        <v/>
      </c>
      <c r="BL642" s="46" t="str">
        <f t="shared" si="656"/>
        <v/>
      </c>
      <c r="BM642" s="43" t="str">
        <f t="shared" si="657"/>
        <v/>
      </c>
      <c r="BN642" s="43" t="str">
        <f t="shared" si="658"/>
        <v/>
      </c>
      <c r="BO642" s="44" t="str">
        <f t="shared" si="693"/>
        <v>X</v>
      </c>
      <c r="BP642" s="44" t="str">
        <f t="shared" si="640"/>
        <v>X</v>
      </c>
      <c r="BQ642" s="44" t="str">
        <f t="shared" si="641"/>
        <v/>
      </c>
      <c r="BR642" s="46" t="str">
        <f t="shared" si="694"/>
        <v/>
      </c>
      <c r="BS642" s="47" t="str">
        <f t="shared" si="695"/>
        <v/>
      </c>
      <c r="BT642" s="46" t="str">
        <f t="shared" si="696"/>
        <v/>
      </c>
      <c r="BU642" s="46" t="str">
        <f t="shared" si="697"/>
        <v/>
      </c>
      <c r="BV642" s="73" t="str">
        <f t="shared" si="637"/>
        <v/>
      </c>
      <c r="BW642" s="47" t="str">
        <f t="shared" si="701"/>
        <v/>
      </c>
      <c r="BX642" s="47" t="str">
        <f t="shared" si="642"/>
        <v>X</v>
      </c>
      <c r="BY642" s="13" t="str">
        <f t="shared" si="643"/>
        <v/>
      </c>
      <c r="BZ642" s="14" t="str">
        <f t="shared" si="698"/>
        <v/>
      </c>
      <c r="CA642" s="48" t="str">
        <f t="shared" si="699"/>
        <v/>
      </c>
      <c r="CB642" s="44" t="str">
        <f t="shared" si="700"/>
        <v/>
      </c>
      <c r="CC642" s="44" t="str">
        <f t="shared" si="659"/>
        <v/>
      </c>
      <c r="CD642" s="44" t="str">
        <f t="shared" si="645"/>
        <v/>
      </c>
      <c r="CE642" s="44" t="str">
        <f t="shared" si="689"/>
        <v/>
      </c>
      <c r="CF642" s="44" t="str">
        <f t="shared" si="660"/>
        <v/>
      </c>
      <c r="CG642" s="44" t="str">
        <f t="shared" si="661"/>
        <v/>
      </c>
      <c r="CH642" s="44" t="str">
        <f t="shared" si="662"/>
        <v/>
      </c>
      <c r="CI642" s="44" t="str">
        <f t="shared" si="663"/>
        <v/>
      </c>
      <c r="CJ642" s="44" t="str">
        <f t="shared" si="664"/>
        <v/>
      </c>
      <c r="CK642" s="44" t="str">
        <f t="shared" si="665"/>
        <v/>
      </c>
      <c r="CL642" s="44" t="str">
        <f t="shared" si="666"/>
        <v/>
      </c>
      <c r="CM642" s="43" t="str">
        <f t="shared" si="667"/>
        <v/>
      </c>
      <c r="CN642" s="43" t="str">
        <f t="shared" si="668"/>
        <v/>
      </c>
      <c r="CO642" s="43" t="str">
        <f t="shared" si="669"/>
        <v/>
      </c>
      <c r="CP642" s="44" t="str">
        <f t="shared" si="646"/>
        <v>X</v>
      </c>
      <c r="CQ642" s="44" t="str">
        <f t="shared" si="670"/>
        <v/>
      </c>
      <c r="CR642" s="43" t="str">
        <f t="shared" si="691"/>
        <v/>
      </c>
      <c r="CS642" s="44" t="s">
        <v>5285</v>
      </c>
      <c r="CT642" s="44">
        <v>0</v>
      </c>
      <c r="CU642" s="44" t="str">
        <f t="shared" si="673"/>
        <v/>
      </c>
      <c r="CV642" s="44" t="str">
        <f t="shared" si="674"/>
        <v/>
      </c>
      <c r="CW642" s="44" t="str">
        <f t="shared" si="675"/>
        <v/>
      </c>
      <c r="CX642" s="44" t="str">
        <f t="shared" si="676"/>
        <v/>
      </c>
      <c r="CY642" s="44" t="str">
        <f t="shared" si="677"/>
        <v/>
      </c>
      <c r="CZ642" s="44" t="str">
        <f t="shared" si="678"/>
        <v/>
      </c>
      <c r="DA642" s="49" t="str">
        <f t="shared" si="671"/>
        <v/>
      </c>
      <c r="DB642" s="44" t="str">
        <f t="shared" si="679"/>
        <v/>
      </c>
      <c r="DC642" s="44" t="str">
        <f t="shared" si="680"/>
        <v/>
      </c>
      <c r="DD642" s="44" t="str">
        <f t="shared" si="681"/>
        <v/>
      </c>
      <c r="DE642" s="44" t="str">
        <f t="shared" si="682"/>
        <v/>
      </c>
      <c r="DF642" s="44" t="str">
        <f t="shared" si="683"/>
        <v/>
      </c>
      <c r="DG642" s="44" t="str">
        <f t="shared" si="684"/>
        <v/>
      </c>
      <c r="DH642" s="44" t="str">
        <f t="shared" si="644"/>
        <v/>
      </c>
      <c r="DI642" s="50" t="str">
        <f t="shared" si="685"/>
        <v/>
      </c>
      <c r="DJ642" s="50" t="str">
        <f t="shared" si="690"/>
        <v/>
      </c>
      <c r="DK642" s="50" t="str">
        <f t="shared" si="686"/>
        <v/>
      </c>
      <c r="DL642" s="50" t="str">
        <f t="shared" si="687"/>
        <v/>
      </c>
      <c r="DM642" s="51" t="str">
        <f t="shared" si="639"/>
        <v>000000000</v>
      </c>
      <c r="DN642" s="52"/>
      <c r="DO642" s="53"/>
      <c r="DP642" s="52"/>
      <c r="DQ642" s="53" t="str">
        <f t="shared" si="688"/>
        <v/>
      </c>
      <c r="DR642" s="52" t="str">
        <f t="shared" si="672"/>
        <v/>
      </c>
      <c r="DS642" s="53"/>
      <c r="DT642" s="52"/>
      <c r="DU642" s="53"/>
      <c r="DV642" s="52"/>
      <c r="DW642" s="99"/>
      <c r="DX642" s="99"/>
      <c r="EI642" s="83"/>
      <c r="EJ642" s="102"/>
      <c r="EK642" s="102"/>
      <c r="EL642" s="102"/>
      <c r="EM642" s="102"/>
      <c r="EN642" s="102"/>
      <c r="EO642" s="102"/>
      <c r="EP642" s="102"/>
      <c r="EQ642" s="102"/>
      <c r="ER642" s="102"/>
      <c r="ES642" s="102"/>
      <c r="ET642" s="102"/>
      <c r="EU642" s="102"/>
      <c r="EV642" s="102"/>
      <c r="FL642" s="36" t="str">
        <f t="shared" si="638"/>
        <v>X</v>
      </c>
    </row>
    <row r="643" spans="1:168" s="36" customFormat="1" ht="49.5" customHeight="1" x14ac:dyDescent="0.35">
      <c r="A643" s="67"/>
      <c r="B643" s="39"/>
      <c r="C643" s="39"/>
      <c r="D643" s="40" t="s">
        <v>939</v>
      </c>
      <c r="E643" s="41" t="s">
        <v>4105</v>
      </c>
      <c r="F643" s="41" t="s">
        <v>940</v>
      </c>
      <c r="G643" s="41"/>
      <c r="H643" s="41" t="s">
        <v>942</v>
      </c>
      <c r="I643" s="41" t="s">
        <v>5306</v>
      </c>
      <c r="J643" s="41" t="s">
        <v>5307</v>
      </c>
      <c r="K643" s="41"/>
      <c r="L643" s="41"/>
      <c r="M643" s="41" t="s">
        <v>4718</v>
      </c>
      <c r="N643" s="41" t="s">
        <v>4719</v>
      </c>
      <c r="O643" s="29" t="s">
        <v>5050</v>
      </c>
      <c r="P643" s="30" t="s">
        <v>5051</v>
      </c>
      <c r="Q643" s="31"/>
      <c r="R643" s="31"/>
      <c r="S643" s="32" t="s">
        <v>939</v>
      </c>
      <c r="T643" s="33"/>
      <c r="U643" s="33" t="s">
        <v>4105</v>
      </c>
      <c r="V643" s="33" t="s">
        <v>940</v>
      </c>
      <c r="W643" s="33" t="s">
        <v>942</v>
      </c>
      <c r="X643" s="33" t="s">
        <v>5050</v>
      </c>
      <c r="Y643" s="33" t="s">
        <v>5051</v>
      </c>
      <c r="Z643" s="33">
        <v>1</v>
      </c>
      <c r="AA643" s="34" t="s">
        <v>5052</v>
      </c>
      <c r="AB643" s="34">
        <v>210</v>
      </c>
      <c r="AC643" s="34" t="s">
        <v>5053</v>
      </c>
      <c r="AD643" s="34" t="s">
        <v>5054</v>
      </c>
      <c r="AE643" s="34" t="s">
        <v>5053</v>
      </c>
      <c r="AF643" s="34" t="s">
        <v>941</v>
      </c>
      <c r="AG643" s="34" t="s">
        <v>940</v>
      </c>
      <c r="AH643" s="34" t="s">
        <v>4106</v>
      </c>
      <c r="AI643" s="34" t="s">
        <v>5691</v>
      </c>
      <c r="AJ643" s="34" t="s">
        <v>4106</v>
      </c>
      <c r="AK643" s="34" t="s">
        <v>5691</v>
      </c>
      <c r="AL643" s="34" t="s">
        <v>881</v>
      </c>
      <c r="AM643" s="34" t="s">
        <v>942</v>
      </c>
      <c r="AN643" s="34">
        <v>1</v>
      </c>
      <c r="AO643" s="34" t="s">
        <v>5691</v>
      </c>
      <c r="AP643" s="34" t="s">
        <v>5691</v>
      </c>
      <c r="AQ643" s="56">
        <v>0</v>
      </c>
      <c r="AR643" s="56">
        <v>0</v>
      </c>
      <c r="AS643" s="56">
        <v>0</v>
      </c>
      <c r="AT643" s="42" t="s">
        <v>4106</v>
      </c>
      <c r="AU643" s="42" t="s">
        <v>4106</v>
      </c>
      <c r="AV643" s="42" t="s">
        <v>4106</v>
      </c>
      <c r="AW643" s="35"/>
      <c r="AX643" s="35"/>
      <c r="AY643" s="35"/>
      <c r="AZ643" s="43" t="str">
        <f t="shared" si="647"/>
        <v/>
      </c>
      <c r="BA643" s="44"/>
      <c r="BB643" s="43" t="str">
        <f t="shared" si="648"/>
        <v/>
      </c>
      <c r="BC643" s="45" t="str">
        <f t="shared" si="649"/>
        <v/>
      </c>
      <c r="BD643" s="45" t="str">
        <f t="shared" si="650"/>
        <v/>
      </c>
      <c r="BE643" s="45" t="s">
        <v>5691</v>
      </c>
      <c r="BF643" s="45" t="str">
        <f t="shared" si="692"/>
        <v/>
      </c>
      <c r="BG643" s="45" t="str">
        <f t="shared" si="651"/>
        <v/>
      </c>
      <c r="BH643" s="12" t="str">
        <f t="shared" si="652"/>
        <v/>
      </c>
      <c r="BI643" s="43" t="str">
        <f t="shared" si="653"/>
        <v/>
      </c>
      <c r="BJ643" s="46" t="str">
        <f t="shared" si="654"/>
        <v/>
      </c>
      <c r="BK643" s="46" t="str">
        <f t="shared" si="655"/>
        <v/>
      </c>
      <c r="BL643" s="46" t="str">
        <f t="shared" si="656"/>
        <v/>
      </c>
      <c r="BM643" s="43" t="str">
        <f t="shared" si="657"/>
        <v/>
      </c>
      <c r="BN643" s="43" t="str">
        <f t="shared" si="658"/>
        <v/>
      </c>
      <c r="BO643" s="44" t="str">
        <f t="shared" si="693"/>
        <v>X</v>
      </c>
      <c r="BP643" s="44" t="str">
        <f t="shared" si="640"/>
        <v>X</v>
      </c>
      <c r="BQ643" s="44" t="str">
        <f t="shared" si="641"/>
        <v/>
      </c>
      <c r="BR643" s="46" t="str">
        <f t="shared" si="694"/>
        <v/>
      </c>
      <c r="BS643" s="47" t="str">
        <f t="shared" si="695"/>
        <v/>
      </c>
      <c r="BT643" s="46" t="str">
        <f t="shared" si="696"/>
        <v/>
      </c>
      <c r="BU643" s="46" t="str">
        <f t="shared" si="697"/>
        <v/>
      </c>
      <c r="BV643" s="73" t="str">
        <f t="shared" si="637"/>
        <v/>
      </c>
      <c r="BW643" s="47" t="str">
        <f t="shared" si="701"/>
        <v/>
      </c>
      <c r="BX643" s="47" t="str">
        <f t="shared" si="642"/>
        <v>X</v>
      </c>
      <c r="BY643" s="13" t="str">
        <f t="shared" si="643"/>
        <v/>
      </c>
      <c r="BZ643" s="14" t="str">
        <f t="shared" si="698"/>
        <v/>
      </c>
      <c r="CA643" s="48" t="str">
        <f t="shared" si="699"/>
        <v/>
      </c>
      <c r="CB643" s="44" t="str">
        <f t="shared" si="700"/>
        <v/>
      </c>
      <c r="CC643" s="44" t="str">
        <f t="shared" si="659"/>
        <v/>
      </c>
      <c r="CD643" s="44" t="str">
        <f t="shared" si="645"/>
        <v/>
      </c>
      <c r="CE643" s="44" t="str">
        <f t="shared" si="689"/>
        <v/>
      </c>
      <c r="CF643" s="44" t="str">
        <f t="shared" si="660"/>
        <v/>
      </c>
      <c r="CG643" s="44" t="str">
        <f t="shared" si="661"/>
        <v/>
      </c>
      <c r="CH643" s="44" t="str">
        <f t="shared" si="662"/>
        <v/>
      </c>
      <c r="CI643" s="44" t="str">
        <f t="shared" si="663"/>
        <v/>
      </c>
      <c r="CJ643" s="44" t="str">
        <f t="shared" si="664"/>
        <v/>
      </c>
      <c r="CK643" s="44" t="str">
        <f t="shared" si="665"/>
        <v/>
      </c>
      <c r="CL643" s="44" t="str">
        <f t="shared" si="666"/>
        <v/>
      </c>
      <c r="CM643" s="43" t="str">
        <f t="shared" si="667"/>
        <v/>
      </c>
      <c r="CN643" s="43" t="str">
        <f t="shared" si="668"/>
        <v/>
      </c>
      <c r="CO643" s="43" t="str">
        <f t="shared" si="669"/>
        <v/>
      </c>
      <c r="CP643" s="44" t="str">
        <f t="shared" si="646"/>
        <v>X</v>
      </c>
      <c r="CQ643" s="44" t="str">
        <f t="shared" si="670"/>
        <v/>
      </c>
      <c r="CR643" s="43" t="str">
        <f t="shared" si="691"/>
        <v/>
      </c>
      <c r="CS643" s="44" t="s">
        <v>5285</v>
      </c>
      <c r="CT643" s="44">
        <v>0</v>
      </c>
      <c r="CU643" s="44" t="str">
        <f t="shared" si="673"/>
        <v/>
      </c>
      <c r="CV643" s="44" t="str">
        <f t="shared" si="674"/>
        <v/>
      </c>
      <c r="CW643" s="44" t="str">
        <f t="shared" si="675"/>
        <v/>
      </c>
      <c r="CX643" s="44" t="str">
        <f t="shared" si="676"/>
        <v/>
      </c>
      <c r="CY643" s="44" t="str">
        <f t="shared" si="677"/>
        <v/>
      </c>
      <c r="CZ643" s="44" t="str">
        <f t="shared" si="678"/>
        <v/>
      </c>
      <c r="DA643" s="49" t="str">
        <f t="shared" si="671"/>
        <v/>
      </c>
      <c r="DB643" s="44" t="str">
        <f t="shared" si="679"/>
        <v/>
      </c>
      <c r="DC643" s="44" t="str">
        <f t="shared" si="680"/>
        <v/>
      </c>
      <c r="DD643" s="44" t="str">
        <f t="shared" si="681"/>
        <v/>
      </c>
      <c r="DE643" s="44" t="str">
        <f t="shared" si="682"/>
        <v/>
      </c>
      <c r="DF643" s="44" t="str">
        <f t="shared" si="683"/>
        <v/>
      </c>
      <c r="DG643" s="44" t="str">
        <f t="shared" si="684"/>
        <v/>
      </c>
      <c r="DH643" s="44" t="str">
        <f t="shared" si="644"/>
        <v/>
      </c>
      <c r="DI643" s="50" t="str">
        <f t="shared" si="685"/>
        <v/>
      </c>
      <c r="DJ643" s="50" t="str">
        <f t="shared" si="690"/>
        <v/>
      </c>
      <c r="DK643" s="50" t="str">
        <f t="shared" si="686"/>
        <v/>
      </c>
      <c r="DL643" s="50" t="str">
        <f t="shared" si="687"/>
        <v/>
      </c>
      <c r="DM643" s="51" t="str">
        <f t="shared" si="639"/>
        <v>000000000</v>
      </c>
      <c r="DN643" s="52"/>
      <c r="DO643" s="53"/>
      <c r="DP643" s="52"/>
      <c r="DQ643" s="53" t="str">
        <f t="shared" si="688"/>
        <v/>
      </c>
      <c r="DR643" s="52" t="str">
        <f t="shared" si="672"/>
        <v/>
      </c>
      <c r="DS643" s="53"/>
      <c r="DT643" s="52"/>
      <c r="DU643" s="53"/>
      <c r="DV643" s="52"/>
      <c r="DW643" s="99"/>
      <c r="DX643" s="99"/>
      <c r="EI643" s="83"/>
      <c r="EJ643" s="102"/>
      <c r="EK643" s="102"/>
      <c r="EL643" s="102"/>
      <c r="EM643" s="102"/>
      <c r="EN643" s="102"/>
      <c r="EO643" s="102"/>
      <c r="EP643" s="102"/>
      <c r="EQ643" s="102"/>
      <c r="ER643" s="102"/>
      <c r="ES643" s="102"/>
      <c r="ET643" s="102"/>
      <c r="EU643" s="102"/>
      <c r="EV643" s="102"/>
      <c r="FL643" s="36" t="str">
        <f t="shared" si="638"/>
        <v>X</v>
      </c>
    </row>
    <row r="644" spans="1:168" s="36" customFormat="1" ht="49.5" customHeight="1" x14ac:dyDescent="0.35">
      <c r="A644" s="67"/>
      <c r="B644" s="39"/>
      <c r="C644" s="39"/>
      <c r="D644" s="40" t="s">
        <v>939</v>
      </c>
      <c r="E644" s="41" t="s">
        <v>5700</v>
      </c>
      <c r="F644" s="41" t="s">
        <v>940</v>
      </c>
      <c r="G644" s="41"/>
      <c r="H644" s="41" t="s">
        <v>2125</v>
      </c>
      <c r="I644" s="41" t="s">
        <v>5306</v>
      </c>
      <c r="J644" s="41" t="s">
        <v>5307</v>
      </c>
      <c r="K644" s="41"/>
      <c r="L644" s="41"/>
      <c r="M644" s="41" t="s">
        <v>4718</v>
      </c>
      <c r="N644" s="41" t="s">
        <v>4719</v>
      </c>
      <c r="O644" s="29" t="s">
        <v>5050</v>
      </c>
      <c r="P644" s="30" t="s">
        <v>5051</v>
      </c>
      <c r="Q644" s="31"/>
      <c r="R644" s="31"/>
      <c r="S644" s="32" t="s">
        <v>939</v>
      </c>
      <c r="T644" s="33"/>
      <c r="U644" s="33" t="s">
        <v>5700</v>
      </c>
      <c r="V644" s="33" t="s">
        <v>940</v>
      </c>
      <c r="W644" s="33" t="s">
        <v>2125</v>
      </c>
      <c r="X644" s="33" t="s">
        <v>5050</v>
      </c>
      <c r="Y644" s="33" t="s">
        <v>5051</v>
      </c>
      <c r="Z644" s="33">
        <v>1</v>
      </c>
      <c r="AA644" s="34" t="s">
        <v>5052</v>
      </c>
      <c r="AB644" s="34">
        <v>210</v>
      </c>
      <c r="AC644" s="34" t="s">
        <v>5053</v>
      </c>
      <c r="AD644" s="34" t="s">
        <v>5054</v>
      </c>
      <c r="AE644" s="34" t="s">
        <v>5053</v>
      </c>
      <c r="AF644" s="34" t="s">
        <v>941</v>
      </c>
      <c r="AG644" s="34" t="s">
        <v>940</v>
      </c>
      <c r="AH644" s="34" t="s">
        <v>4106</v>
      </c>
      <c r="AI644" s="34" t="s">
        <v>5691</v>
      </c>
      <c r="AJ644" s="34" t="s">
        <v>2958</v>
      </c>
      <c r="AK644" s="34" t="s">
        <v>2126</v>
      </c>
      <c r="AL644" s="34" t="s">
        <v>2127</v>
      </c>
      <c r="AM644" s="34" t="s">
        <v>2128</v>
      </c>
      <c r="AN644" s="34">
        <v>1</v>
      </c>
      <c r="AO644" s="34" t="s">
        <v>5691</v>
      </c>
      <c r="AP644" s="34" t="s">
        <v>5691</v>
      </c>
      <c r="AQ644" s="56">
        <v>0</v>
      </c>
      <c r="AR644" s="56">
        <v>0</v>
      </c>
      <c r="AS644" s="56">
        <v>0</v>
      </c>
      <c r="AT644" s="42" t="s">
        <v>4106</v>
      </c>
      <c r="AU644" s="42" t="s">
        <v>4106</v>
      </c>
      <c r="AV644" s="42" t="s">
        <v>4106</v>
      </c>
      <c r="AW644" s="35"/>
      <c r="AX644" s="35"/>
      <c r="AY644" s="35"/>
      <c r="AZ644" s="43" t="str">
        <f t="shared" si="647"/>
        <v/>
      </c>
      <c r="BA644" s="44"/>
      <c r="BB644" s="43" t="str">
        <f t="shared" si="648"/>
        <v/>
      </c>
      <c r="BC644" s="45" t="str">
        <f t="shared" si="649"/>
        <v/>
      </c>
      <c r="BD644" s="45" t="str">
        <f t="shared" si="650"/>
        <v/>
      </c>
      <c r="BE644" s="45" t="s">
        <v>5691</v>
      </c>
      <c r="BF644" s="45" t="str">
        <f t="shared" si="692"/>
        <v/>
      </c>
      <c r="BG644" s="45" t="str">
        <f t="shared" si="651"/>
        <v/>
      </c>
      <c r="BH644" s="12" t="str">
        <f t="shared" si="652"/>
        <v/>
      </c>
      <c r="BI644" s="43" t="str">
        <f t="shared" si="653"/>
        <v/>
      </c>
      <c r="BJ644" s="46" t="str">
        <f t="shared" si="654"/>
        <v/>
      </c>
      <c r="BK644" s="46" t="str">
        <f t="shared" si="655"/>
        <v/>
      </c>
      <c r="BL644" s="46" t="str">
        <f t="shared" si="656"/>
        <v/>
      </c>
      <c r="BM644" s="43" t="str">
        <f t="shared" si="657"/>
        <v/>
      </c>
      <c r="BN644" s="43" t="str">
        <f t="shared" si="658"/>
        <v/>
      </c>
      <c r="BO644" s="44" t="str">
        <f t="shared" si="693"/>
        <v>X</v>
      </c>
      <c r="BP644" s="44" t="str">
        <f t="shared" si="640"/>
        <v>X</v>
      </c>
      <c r="BQ644" s="44" t="str">
        <f t="shared" si="641"/>
        <v/>
      </c>
      <c r="BR644" s="46" t="str">
        <f t="shared" si="694"/>
        <v/>
      </c>
      <c r="BS644" s="47" t="str">
        <f t="shared" si="695"/>
        <v/>
      </c>
      <c r="BT644" s="46" t="str">
        <f t="shared" si="696"/>
        <v/>
      </c>
      <c r="BU644" s="46" t="str">
        <f t="shared" si="697"/>
        <v/>
      </c>
      <c r="BV644" s="73" t="str">
        <f t="shared" si="637"/>
        <v/>
      </c>
      <c r="BW644" s="47" t="str">
        <f t="shared" si="701"/>
        <v/>
      </c>
      <c r="BX644" s="47" t="str">
        <f t="shared" si="642"/>
        <v>X</v>
      </c>
      <c r="BY644" s="13" t="str">
        <f t="shared" si="643"/>
        <v/>
      </c>
      <c r="BZ644" s="14" t="str">
        <f t="shared" si="698"/>
        <v/>
      </c>
      <c r="CA644" s="48" t="str">
        <f t="shared" si="699"/>
        <v/>
      </c>
      <c r="CB644" s="44" t="str">
        <f t="shared" si="700"/>
        <v/>
      </c>
      <c r="CC644" s="44" t="str">
        <f t="shared" si="659"/>
        <v/>
      </c>
      <c r="CD644" s="44" t="str">
        <f t="shared" si="645"/>
        <v/>
      </c>
      <c r="CE644" s="44" t="str">
        <f t="shared" si="689"/>
        <v/>
      </c>
      <c r="CF644" s="44" t="str">
        <f t="shared" si="660"/>
        <v/>
      </c>
      <c r="CG644" s="44" t="str">
        <f t="shared" si="661"/>
        <v/>
      </c>
      <c r="CH644" s="44" t="str">
        <f t="shared" si="662"/>
        <v/>
      </c>
      <c r="CI644" s="44" t="str">
        <f t="shared" si="663"/>
        <v/>
      </c>
      <c r="CJ644" s="44" t="str">
        <f t="shared" si="664"/>
        <v/>
      </c>
      <c r="CK644" s="44" t="str">
        <f t="shared" si="665"/>
        <v/>
      </c>
      <c r="CL644" s="44" t="str">
        <f t="shared" si="666"/>
        <v/>
      </c>
      <c r="CM644" s="43" t="str">
        <f t="shared" si="667"/>
        <v/>
      </c>
      <c r="CN644" s="43" t="str">
        <f t="shared" si="668"/>
        <v/>
      </c>
      <c r="CO644" s="43" t="str">
        <f t="shared" si="669"/>
        <v/>
      </c>
      <c r="CP644" s="44" t="str">
        <f t="shared" si="646"/>
        <v>X</v>
      </c>
      <c r="CQ644" s="44" t="str">
        <f t="shared" si="670"/>
        <v/>
      </c>
      <c r="CR644" s="43" t="str">
        <f t="shared" si="691"/>
        <v/>
      </c>
      <c r="CS644" s="44" t="s">
        <v>5285</v>
      </c>
      <c r="CT644" s="44">
        <v>0</v>
      </c>
      <c r="CU644" s="44" t="str">
        <f t="shared" si="673"/>
        <v/>
      </c>
      <c r="CV644" s="44" t="str">
        <f t="shared" si="674"/>
        <v/>
      </c>
      <c r="CW644" s="44" t="str">
        <f t="shared" si="675"/>
        <v/>
      </c>
      <c r="CX644" s="44" t="str">
        <f t="shared" si="676"/>
        <v/>
      </c>
      <c r="CY644" s="44" t="str">
        <f t="shared" si="677"/>
        <v/>
      </c>
      <c r="CZ644" s="44" t="str">
        <f t="shared" si="678"/>
        <v/>
      </c>
      <c r="DA644" s="49" t="str">
        <f t="shared" si="671"/>
        <v/>
      </c>
      <c r="DB644" s="44" t="str">
        <f t="shared" si="679"/>
        <v/>
      </c>
      <c r="DC644" s="44" t="str">
        <f t="shared" si="680"/>
        <v/>
      </c>
      <c r="DD644" s="44" t="str">
        <f t="shared" si="681"/>
        <v/>
      </c>
      <c r="DE644" s="44" t="str">
        <f t="shared" si="682"/>
        <v/>
      </c>
      <c r="DF644" s="44" t="str">
        <f t="shared" si="683"/>
        <v/>
      </c>
      <c r="DG644" s="44" t="str">
        <f t="shared" si="684"/>
        <v/>
      </c>
      <c r="DH644" s="44" t="str">
        <f t="shared" si="644"/>
        <v/>
      </c>
      <c r="DI644" s="50" t="str">
        <f t="shared" si="685"/>
        <v/>
      </c>
      <c r="DJ644" s="50" t="str">
        <f t="shared" si="690"/>
        <v/>
      </c>
      <c r="DK644" s="50" t="str">
        <f t="shared" si="686"/>
        <v/>
      </c>
      <c r="DL644" s="50" t="str">
        <f t="shared" si="687"/>
        <v/>
      </c>
      <c r="DM644" s="51" t="str">
        <f t="shared" si="639"/>
        <v>000000000</v>
      </c>
      <c r="DN644" s="52"/>
      <c r="DO644" s="53"/>
      <c r="DP644" s="52"/>
      <c r="DQ644" s="53" t="str">
        <f t="shared" si="688"/>
        <v/>
      </c>
      <c r="DR644" s="52" t="str">
        <f t="shared" si="672"/>
        <v/>
      </c>
      <c r="DS644" s="53"/>
      <c r="DT644" s="52"/>
      <c r="DU644" s="53"/>
      <c r="DV644" s="52"/>
      <c r="DW644" s="99"/>
      <c r="DX644" s="99"/>
      <c r="EI644" s="83"/>
      <c r="EJ644" s="102"/>
      <c r="EK644" s="102"/>
      <c r="EL644" s="102"/>
      <c r="EM644" s="102"/>
      <c r="EN644" s="102"/>
      <c r="EO644" s="102"/>
      <c r="EP644" s="102"/>
      <c r="EQ644" s="102"/>
      <c r="ER644" s="102"/>
      <c r="ES644" s="102"/>
      <c r="ET644" s="102"/>
      <c r="EU644" s="102"/>
      <c r="EV644" s="102"/>
      <c r="FL644" s="36" t="str">
        <f t="shared" si="638"/>
        <v>X</v>
      </c>
    </row>
    <row r="645" spans="1:168" s="36" customFormat="1" ht="49.5" customHeight="1" x14ac:dyDescent="0.35">
      <c r="A645" s="67"/>
      <c r="B645" s="39"/>
      <c r="C645" s="39"/>
      <c r="D645" s="40" t="s">
        <v>939</v>
      </c>
      <c r="E645" s="41" t="s">
        <v>2998</v>
      </c>
      <c r="F645" s="41" t="s">
        <v>940</v>
      </c>
      <c r="G645" s="41"/>
      <c r="H645" s="41" t="s">
        <v>2129</v>
      </c>
      <c r="I645" s="41" t="s">
        <v>5306</v>
      </c>
      <c r="J645" s="41" t="s">
        <v>5307</v>
      </c>
      <c r="K645" s="41"/>
      <c r="L645" s="41"/>
      <c r="M645" s="41" t="s">
        <v>4718</v>
      </c>
      <c r="N645" s="41" t="s">
        <v>4719</v>
      </c>
      <c r="O645" s="29" t="s">
        <v>5050</v>
      </c>
      <c r="P645" s="30" t="s">
        <v>5051</v>
      </c>
      <c r="Q645" s="31"/>
      <c r="R645" s="31"/>
      <c r="S645" s="32" t="s">
        <v>939</v>
      </c>
      <c r="T645" s="33"/>
      <c r="U645" s="33" t="s">
        <v>2998</v>
      </c>
      <c r="V645" s="33" t="s">
        <v>940</v>
      </c>
      <c r="W645" s="33" t="s">
        <v>2129</v>
      </c>
      <c r="X645" s="33" t="s">
        <v>5050</v>
      </c>
      <c r="Y645" s="33" t="s">
        <v>5051</v>
      </c>
      <c r="Z645" s="33">
        <v>1</v>
      </c>
      <c r="AA645" s="34" t="s">
        <v>5052</v>
      </c>
      <c r="AB645" s="34">
        <v>210</v>
      </c>
      <c r="AC645" s="34" t="s">
        <v>5053</v>
      </c>
      <c r="AD645" s="34" t="s">
        <v>5054</v>
      </c>
      <c r="AE645" s="34" t="s">
        <v>5053</v>
      </c>
      <c r="AF645" s="34" t="s">
        <v>941</v>
      </c>
      <c r="AG645" s="34" t="s">
        <v>940</v>
      </c>
      <c r="AH645" s="34" t="s">
        <v>4106</v>
      </c>
      <c r="AI645" s="34" t="s">
        <v>5691</v>
      </c>
      <c r="AJ645" s="34" t="s">
        <v>2958</v>
      </c>
      <c r="AK645" s="34" t="s">
        <v>2126</v>
      </c>
      <c r="AL645" s="34" t="s">
        <v>258</v>
      </c>
      <c r="AM645" s="34" t="s">
        <v>2130</v>
      </c>
      <c r="AN645" s="34">
        <v>1</v>
      </c>
      <c r="AO645" s="34" t="s">
        <v>5691</v>
      </c>
      <c r="AP645" s="34" t="s">
        <v>5691</v>
      </c>
      <c r="AQ645" s="56">
        <v>0</v>
      </c>
      <c r="AR645" s="56">
        <v>0</v>
      </c>
      <c r="AS645" s="56">
        <v>0</v>
      </c>
      <c r="AT645" s="42" t="s">
        <v>4106</v>
      </c>
      <c r="AU645" s="42" t="s">
        <v>4106</v>
      </c>
      <c r="AV645" s="42" t="s">
        <v>4106</v>
      </c>
      <c r="AW645" s="35"/>
      <c r="AX645" s="35"/>
      <c r="AY645" s="35"/>
      <c r="AZ645" s="43" t="str">
        <f t="shared" si="647"/>
        <v/>
      </c>
      <c r="BA645" s="44"/>
      <c r="BB645" s="43" t="str">
        <f t="shared" si="648"/>
        <v/>
      </c>
      <c r="BC645" s="45" t="str">
        <f t="shared" si="649"/>
        <v/>
      </c>
      <c r="BD645" s="45" t="str">
        <f t="shared" si="650"/>
        <v/>
      </c>
      <c r="BE645" s="45" t="s">
        <v>5691</v>
      </c>
      <c r="BF645" s="45" t="str">
        <f t="shared" si="692"/>
        <v/>
      </c>
      <c r="BG645" s="45" t="str">
        <f t="shared" si="651"/>
        <v/>
      </c>
      <c r="BH645" s="12" t="str">
        <f t="shared" si="652"/>
        <v/>
      </c>
      <c r="BI645" s="43" t="str">
        <f t="shared" si="653"/>
        <v/>
      </c>
      <c r="BJ645" s="46" t="str">
        <f t="shared" si="654"/>
        <v/>
      </c>
      <c r="BK645" s="46" t="str">
        <f t="shared" si="655"/>
        <v/>
      </c>
      <c r="BL645" s="46" t="str">
        <f t="shared" si="656"/>
        <v/>
      </c>
      <c r="BM645" s="43" t="str">
        <f t="shared" si="657"/>
        <v/>
      </c>
      <c r="BN645" s="43" t="str">
        <f t="shared" si="658"/>
        <v/>
      </c>
      <c r="BO645" s="44" t="str">
        <f t="shared" si="693"/>
        <v>X</v>
      </c>
      <c r="BP645" s="44" t="str">
        <f t="shared" si="640"/>
        <v>X</v>
      </c>
      <c r="BQ645" s="44" t="str">
        <f t="shared" si="641"/>
        <v/>
      </c>
      <c r="BR645" s="46" t="str">
        <f t="shared" si="694"/>
        <v/>
      </c>
      <c r="BS645" s="47" t="str">
        <f t="shared" si="695"/>
        <v/>
      </c>
      <c r="BT645" s="46" t="str">
        <f t="shared" si="696"/>
        <v/>
      </c>
      <c r="BU645" s="46" t="str">
        <f t="shared" si="697"/>
        <v/>
      </c>
      <c r="BV645" s="73" t="str">
        <f t="shared" si="637"/>
        <v/>
      </c>
      <c r="BW645" s="47" t="str">
        <f t="shared" si="701"/>
        <v/>
      </c>
      <c r="BX645" s="47" t="str">
        <f t="shared" si="642"/>
        <v>X</v>
      </c>
      <c r="BY645" s="13" t="str">
        <f t="shared" si="643"/>
        <v/>
      </c>
      <c r="BZ645" s="14" t="str">
        <f t="shared" si="698"/>
        <v/>
      </c>
      <c r="CA645" s="48" t="str">
        <f t="shared" si="699"/>
        <v/>
      </c>
      <c r="CB645" s="44" t="str">
        <f t="shared" si="700"/>
        <v/>
      </c>
      <c r="CC645" s="44" t="str">
        <f t="shared" si="659"/>
        <v/>
      </c>
      <c r="CD645" s="44" t="str">
        <f t="shared" si="645"/>
        <v/>
      </c>
      <c r="CE645" s="44" t="str">
        <f t="shared" si="689"/>
        <v/>
      </c>
      <c r="CF645" s="44" t="str">
        <f t="shared" si="660"/>
        <v/>
      </c>
      <c r="CG645" s="44" t="str">
        <f t="shared" si="661"/>
        <v/>
      </c>
      <c r="CH645" s="44" t="str">
        <f t="shared" si="662"/>
        <v/>
      </c>
      <c r="CI645" s="44" t="str">
        <f t="shared" si="663"/>
        <v/>
      </c>
      <c r="CJ645" s="44" t="str">
        <f t="shared" si="664"/>
        <v/>
      </c>
      <c r="CK645" s="44" t="str">
        <f t="shared" si="665"/>
        <v/>
      </c>
      <c r="CL645" s="44" t="str">
        <f t="shared" si="666"/>
        <v/>
      </c>
      <c r="CM645" s="43" t="str">
        <f t="shared" si="667"/>
        <v/>
      </c>
      <c r="CN645" s="43" t="str">
        <f t="shared" si="668"/>
        <v/>
      </c>
      <c r="CO645" s="43" t="str">
        <f t="shared" si="669"/>
        <v/>
      </c>
      <c r="CP645" s="44" t="str">
        <f t="shared" si="646"/>
        <v>X</v>
      </c>
      <c r="CQ645" s="44" t="str">
        <f t="shared" si="670"/>
        <v/>
      </c>
      <c r="CR645" s="43" t="str">
        <f t="shared" si="691"/>
        <v/>
      </c>
      <c r="CS645" s="44" t="s">
        <v>5285</v>
      </c>
      <c r="CT645" s="44">
        <v>0</v>
      </c>
      <c r="CU645" s="44" t="str">
        <f t="shared" si="673"/>
        <v/>
      </c>
      <c r="CV645" s="44" t="str">
        <f t="shared" si="674"/>
        <v/>
      </c>
      <c r="CW645" s="44" t="str">
        <f t="shared" si="675"/>
        <v/>
      </c>
      <c r="CX645" s="44" t="str">
        <f t="shared" si="676"/>
        <v/>
      </c>
      <c r="CY645" s="44" t="str">
        <f t="shared" si="677"/>
        <v/>
      </c>
      <c r="CZ645" s="44" t="str">
        <f t="shared" si="678"/>
        <v/>
      </c>
      <c r="DA645" s="49" t="str">
        <f t="shared" si="671"/>
        <v/>
      </c>
      <c r="DB645" s="44" t="str">
        <f t="shared" si="679"/>
        <v/>
      </c>
      <c r="DC645" s="44" t="str">
        <f t="shared" si="680"/>
        <v/>
      </c>
      <c r="DD645" s="44" t="str">
        <f t="shared" si="681"/>
        <v/>
      </c>
      <c r="DE645" s="44" t="str">
        <f t="shared" si="682"/>
        <v/>
      </c>
      <c r="DF645" s="44" t="str">
        <f t="shared" si="683"/>
        <v/>
      </c>
      <c r="DG645" s="44" t="str">
        <f t="shared" si="684"/>
        <v/>
      </c>
      <c r="DH645" s="44" t="str">
        <f t="shared" si="644"/>
        <v/>
      </c>
      <c r="DI645" s="50" t="str">
        <f t="shared" si="685"/>
        <v/>
      </c>
      <c r="DJ645" s="50" t="str">
        <f t="shared" si="690"/>
        <v/>
      </c>
      <c r="DK645" s="50" t="str">
        <f t="shared" si="686"/>
        <v/>
      </c>
      <c r="DL645" s="50" t="str">
        <f t="shared" si="687"/>
        <v/>
      </c>
      <c r="DM645" s="51" t="str">
        <f t="shared" si="639"/>
        <v>000000000</v>
      </c>
      <c r="DN645" s="52"/>
      <c r="DO645" s="53"/>
      <c r="DP645" s="52"/>
      <c r="DQ645" s="53" t="str">
        <f t="shared" si="688"/>
        <v/>
      </c>
      <c r="DR645" s="52" t="str">
        <f t="shared" si="672"/>
        <v/>
      </c>
      <c r="DS645" s="53"/>
      <c r="DT645" s="52"/>
      <c r="DU645" s="53"/>
      <c r="DV645" s="52"/>
      <c r="DW645" s="99"/>
      <c r="DX645" s="99"/>
      <c r="EI645" s="83"/>
      <c r="EJ645" s="102"/>
      <c r="EK645" s="102"/>
      <c r="EL645" s="102"/>
      <c r="EM645" s="102"/>
      <c r="EN645" s="102"/>
      <c r="EO645" s="102"/>
      <c r="EP645" s="102"/>
      <c r="EQ645" s="102"/>
      <c r="ER645" s="102"/>
      <c r="ES645" s="102"/>
      <c r="ET645" s="102"/>
      <c r="EU645" s="102"/>
      <c r="EV645" s="102"/>
      <c r="FL645" s="36" t="str">
        <f t="shared" si="638"/>
        <v>X</v>
      </c>
    </row>
    <row r="646" spans="1:168" s="36" customFormat="1" ht="49.5" customHeight="1" x14ac:dyDescent="0.35">
      <c r="A646" s="67"/>
      <c r="B646" s="39"/>
      <c r="C646" s="39"/>
      <c r="D646" s="40" t="s">
        <v>939</v>
      </c>
      <c r="E646" s="41" t="s">
        <v>5707</v>
      </c>
      <c r="F646" s="41" t="s">
        <v>940</v>
      </c>
      <c r="G646" s="41"/>
      <c r="H646" s="41" t="s">
        <v>2131</v>
      </c>
      <c r="I646" s="41" t="s">
        <v>5306</v>
      </c>
      <c r="J646" s="41" t="s">
        <v>5307</v>
      </c>
      <c r="K646" s="41"/>
      <c r="L646" s="41"/>
      <c r="M646" s="41" t="s">
        <v>4718</v>
      </c>
      <c r="N646" s="41" t="s">
        <v>4719</v>
      </c>
      <c r="O646" s="29" t="s">
        <v>5050</v>
      </c>
      <c r="P646" s="30" t="s">
        <v>5051</v>
      </c>
      <c r="Q646" s="31"/>
      <c r="R646" s="31"/>
      <c r="S646" s="32" t="s">
        <v>939</v>
      </c>
      <c r="T646" s="33"/>
      <c r="U646" s="33" t="s">
        <v>5707</v>
      </c>
      <c r="V646" s="33" t="s">
        <v>940</v>
      </c>
      <c r="W646" s="33" t="s">
        <v>2131</v>
      </c>
      <c r="X646" s="33" t="s">
        <v>5050</v>
      </c>
      <c r="Y646" s="33" t="s">
        <v>5051</v>
      </c>
      <c r="Z646" s="33">
        <v>1</v>
      </c>
      <c r="AA646" s="34" t="s">
        <v>5052</v>
      </c>
      <c r="AB646" s="34">
        <v>210</v>
      </c>
      <c r="AC646" s="34" t="s">
        <v>5053</v>
      </c>
      <c r="AD646" s="34" t="s">
        <v>5054</v>
      </c>
      <c r="AE646" s="34" t="s">
        <v>5053</v>
      </c>
      <c r="AF646" s="34" t="s">
        <v>941</v>
      </c>
      <c r="AG646" s="34" t="s">
        <v>940</v>
      </c>
      <c r="AH646" s="34" t="s">
        <v>4106</v>
      </c>
      <c r="AI646" s="34" t="s">
        <v>5691</v>
      </c>
      <c r="AJ646" s="34" t="s">
        <v>2958</v>
      </c>
      <c r="AK646" s="34" t="s">
        <v>2126</v>
      </c>
      <c r="AL646" s="34" t="s">
        <v>268</v>
      </c>
      <c r="AM646" s="34" t="s">
        <v>2132</v>
      </c>
      <c r="AN646" s="34">
        <v>1</v>
      </c>
      <c r="AO646" s="34" t="s">
        <v>5691</v>
      </c>
      <c r="AP646" s="34" t="s">
        <v>5691</v>
      </c>
      <c r="AQ646" s="56">
        <v>0</v>
      </c>
      <c r="AR646" s="56">
        <v>0</v>
      </c>
      <c r="AS646" s="56">
        <v>0</v>
      </c>
      <c r="AT646" s="42" t="s">
        <v>4106</v>
      </c>
      <c r="AU646" s="42" t="s">
        <v>4106</v>
      </c>
      <c r="AV646" s="42" t="s">
        <v>4106</v>
      </c>
      <c r="AW646" s="35"/>
      <c r="AX646" s="35"/>
      <c r="AY646" s="35"/>
      <c r="AZ646" s="43" t="str">
        <f t="shared" si="647"/>
        <v/>
      </c>
      <c r="BA646" s="44"/>
      <c r="BB646" s="43" t="str">
        <f t="shared" si="648"/>
        <v/>
      </c>
      <c r="BC646" s="45" t="str">
        <f t="shared" si="649"/>
        <v/>
      </c>
      <c r="BD646" s="45" t="str">
        <f t="shared" si="650"/>
        <v/>
      </c>
      <c r="BE646" s="45" t="s">
        <v>5691</v>
      </c>
      <c r="BF646" s="45" t="str">
        <f t="shared" si="692"/>
        <v/>
      </c>
      <c r="BG646" s="45" t="str">
        <f t="shared" si="651"/>
        <v/>
      </c>
      <c r="BH646" s="12" t="str">
        <f t="shared" si="652"/>
        <v/>
      </c>
      <c r="BI646" s="43" t="str">
        <f t="shared" si="653"/>
        <v/>
      </c>
      <c r="BJ646" s="46" t="str">
        <f t="shared" si="654"/>
        <v/>
      </c>
      <c r="BK646" s="46" t="str">
        <f t="shared" si="655"/>
        <v/>
      </c>
      <c r="BL646" s="46" t="str">
        <f t="shared" si="656"/>
        <v/>
      </c>
      <c r="BM646" s="43" t="str">
        <f t="shared" si="657"/>
        <v/>
      </c>
      <c r="BN646" s="43" t="str">
        <f t="shared" si="658"/>
        <v/>
      </c>
      <c r="BO646" s="44" t="str">
        <f t="shared" si="693"/>
        <v>X</v>
      </c>
      <c r="BP646" s="44" t="str">
        <f t="shared" si="640"/>
        <v>X</v>
      </c>
      <c r="BQ646" s="44" t="str">
        <f t="shared" si="641"/>
        <v/>
      </c>
      <c r="BR646" s="46" t="str">
        <f t="shared" si="694"/>
        <v/>
      </c>
      <c r="BS646" s="47" t="str">
        <f t="shared" si="695"/>
        <v/>
      </c>
      <c r="BT646" s="46" t="str">
        <f t="shared" si="696"/>
        <v/>
      </c>
      <c r="BU646" s="46" t="str">
        <f t="shared" si="697"/>
        <v/>
      </c>
      <c r="BV646" s="73" t="str">
        <f t="shared" si="637"/>
        <v/>
      </c>
      <c r="BW646" s="47" t="str">
        <f t="shared" si="701"/>
        <v/>
      </c>
      <c r="BX646" s="47" t="str">
        <f t="shared" si="642"/>
        <v>X</v>
      </c>
      <c r="BY646" s="13" t="str">
        <f t="shared" si="643"/>
        <v/>
      </c>
      <c r="BZ646" s="14" t="str">
        <f t="shared" si="698"/>
        <v/>
      </c>
      <c r="CA646" s="48" t="str">
        <f t="shared" si="699"/>
        <v/>
      </c>
      <c r="CB646" s="44" t="str">
        <f t="shared" si="700"/>
        <v/>
      </c>
      <c r="CC646" s="44" t="str">
        <f t="shared" si="659"/>
        <v/>
      </c>
      <c r="CD646" s="44" t="str">
        <f t="shared" si="645"/>
        <v/>
      </c>
      <c r="CE646" s="44" t="str">
        <f t="shared" si="689"/>
        <v/>
      </c>
      <c r="CF646" s="44" t="str">
        <f t="shared" si="660"/>
        <v/>
      </c>
      <c r="CG646" s="44" t="str">
        <f t="shared" si="661"/>
        <v/>
      </c>
      <c r="CH646" s="44" t="str">
        <f t="shared" si="662"/>
        <v/>
      </c>
      <c r="CI646" s="44" t="str">
        <f t="shared" si="663"/>
        <v/>
      </c>
      <c r="CJ646" s="44" t="str">
        <f t="shared" si="664"/>
        <v/>
      </c>
      <c r="CK646" s="44" t="str">
        <f t="shared" si="665"/>
        <v/>
      </c>
      <c r="CL646" s="44" t="str">
        <f t="shared" si="666"/>
        <v/>
      </c>
      <c r="CM646" s="43" t="str">
        <f t="shared" si="667"/>
        <v/>
      </c>
      <c r="CN646" s="43" t="str">
        <f t="shared" si="668"/>
        <v/>
      </c>
      <c r="CO646" s="43" t="str">
        <f t="shared" si="669"/>
        <v/>
      </c>
      <c r="CP646" s="44" t="str">
        <f t="shared" si="646"/>
        <v>X</v>
      </c>
      <c r="CQ646" s="44" t="str">
        <f t="shared" si="670"/>
        <v/>
      </c>
      <c r="CR646" s="43" t="str">
        <f t="shared" si="691"/>
        <v/>
      </c>
      <c r="CS646" s="44" t="s">
        <v>5285</v>
      </c>
      <c r="CT646" s="44">
        <v>0</v>
      </c>
      <c r="CU646" s="44" t="str">
        <f t="shared" si="673"/>
        <v/>
      </c>
      <c r="CV646" s="44" t="str">
        <f t="shared" si="674"/>
        <v/>
      </c>
      <c r="CW646" s="44" t="str">
        <f t="shared" si="675"/>
        <v/>
      </c>
      <c r="CX646" s="44" t="str">
        <f t="shared" si="676"/>
        <v/>
      </c>
      <c r="CY646" s="44" t="str">
        <f t="shared" si="677"/>
        <v/>
      </c>
      <c r="CZ646" s="44" t="str">
        <f t="shared" si="678"/>
        <v/>
      </c>
      <c r="DA646" s="49" t="str">
        <f t="shared" si="671"/>
        <v/>
      </c>
      <c r="DB646" s="44" t="str">
        <f t="shared" si="679"/>
        <v/>
      </c>
      <c r="DC646" s="44" t="str">
        <f t="shared" si="680"/>
        <v/>
      </c>
      <c r="DD646" s="44" t="str">
        <f t="shared" si="681"/>
        <v/>
      </c>
      <c r="DE646" s="44" t="str">
        <f t="shared" si="682"/>
        <v/>
      </c>
      <c r="DF646" s="44" t="str">
        <f t="shared" si="683"/>
        <v/>
      </c>
      <c r="DG646" s="44" t="str">
        <f t="shared" si="684"/>
        <v/>
      </c>
      <c r="DH646" s="44" t="str">
        <f t="shared" si="644"/>
        <v/>
      </c>
      <c r="DI646" s="50" t="str">
        <f t="shared" si="685"/>
        <v/>
      </c>
      <c r="DJ646" s="50" t="str">
        <f t="shared" si="690"/>
        <v/>
      </c>
      <c r="DK646" s="50" t="str">
        <f t="shared" si="686"/>
        <v/>
      </c>
      <c r="DL646" s="50" t="str">
        <f t="shared" si="687"/>
        <v/>
      </c>
      <c r="DM646" s="51" t="str">
        <f t="shared" si="639"/>
        <v>000000000</v>
      </c>
      <c r="DN646" s="52"/>
      <c r="DO646" s="53"/>
      <c r="DP646" s="52"/>
      <c r="DQ646" s="53" t="str">
        <f t="shared" si="688"/>
        <v/>
      </c>
      <c r="DR646" s="52" t="str">
        <f t="shared" si="672"/>
        <v/>
      </c>
      <c r="DS646" s="53"/>
      <c r="DT646" s="52"/>
      <c r="DU646" s="53"/>
      <c r="DV646" s="52"/>
      <c r="DW646" s="99"/>
      <c r="DX646" s="99"/>
      <c r="EI646" s="83"/>
      <c r="EJ646" s="102"/>
      <c r="EK646" s="102"/>
      <c r="EL646" s="102"/>
      <c r="EM646" s="102"/>
      <c r="EN646" s="102"/>
      <c r="EO646" s="102"/>
      <c r="EP646" s="102"/>
      <c r="EQ646" s="102"/>
      <c r="ER646" s="102"/>
      <c r="ES646" s="102"/>
      <c r="ET646" s="102"/>
      <c r="EU646" s="102"/>
      <c r="EV646" s="102"/>
      <c r="FL646" s="36" t="str">
        <f t="shared" si="638"/>
        <v>X</v>
      </c>
    </row>
    <row r="647" spans="1:168" s="36" customFormat="1" ht="49.5" customHeight="1" x14ac:dyDescent="0.35">
      <c r="A647" s="67"/>
      <c r="B647" s="39"/>
      <c r="C647" s="39"/>
      <c r="D647" s="40" t="s">
        <v>939</v>
      </c>
      <c r="E647" s="41" t="s">
        <v>5716</v>
      </c>
      <c r="F647" s="41" t="s">
        <v>940</v>
      </c>
      <c r="G647" s="41"/>
      <c r="H647" s="41" t="s">
        <v>2133</v>
      </c>
      <c r="I647" s="41" t="s">
        <v>5306</v>
      </c>
      <c r="J647" s="41" t="s">
        <v>5307</v>
      </c>
      <c r="K647" s="41"/>
      <c r="L647" s="41"/>
      <c r="M647" s="41" t="s">
        <v>4718</v>
      </c>
      <c r="N647" s="41" t="s">
        <v>4719</v>
      </c>
      <c r="O647" s="29" t="s">
        <v>5050</v>
      </c>
      <c r="P647" s="30" t="s">
        <v>5051</v>
      </c>
      <c r="Q647" s="31"/>
      <c r="R647" s="31"/>
      <c r="S647" s="32" t="s">
        <v>939</v>
      </c>
      <c r="T647" s="33"/>
      <c r="U647" s="33" t="s">
        <v>5716</v>
      </c>
      <c r="V647" s="33" t="s">
        <v>940</v>
      </c>
      <c r="W647" s="33" t="s">
        <v>2133</v>
      </c>
      <c r="X647" s="33" t="s">
        <v>5050</v>
      </c>
      <c r="Y647" s="33" t="s">
        <v>5051</v>
      </c>
      <c r="Z647" s="33">
        <v>1</v>
      </c>
      <c r="AA647" s="34" t="s">
        <v>5052</v>
      </c>
      <c r="AB647" s="34">
        <v>210</v>
      </c>
      <c r="AC647" s="34" t="s">
        <v>5053</v>
      </c>
      <c r="AD647" s="34" t="s">
        <v>5054</v>
      </c>
      <c r="AE647" s="34" t="s">
        <v>5053</v>
      </c>
      <c r="AF647" s="34" t="s">
        <v>941</v>
      </c>
      <c r="AG647" s="34" t="s">
        <v>940</v>
      </c>
      <c r="AH647" s="34" t="s">
        <v>4106</v>
      </c>
      <c r="AI647" s="34" t="s">
        <v>5691</v>
      </c>
      <c r="AJ647" s="34" t="s">
        <v>2119</v>
      </c>
      <c r="AK647" s="34" t="s">
        <v>2134</v>
      </c>
      <c r="AL647" s="34" t="s">
        <v>6466</v>
      </c>
      <c r="AM647" s="34" t="s">
        <v>2135</v>
      </c>
      <c r="AN647" s="34">
        <v>1</v>
      </c>
      <c r="AO647" s="34" t="s">
        <v>5691</v>
      </c>
      <c r="AP647" s="34" t="s">
        <v>5691</v>
      </c>
      <c r="AQ647" s="56">
        <v>0</v>
      </c>
      <c r="AR647" s="56">
        <v>0</v>
      </c>
      <c r="AS647" s="56">
        <v>0</v>
      </c>
      <c r="AT647" s="42" t="s">
        <v>4106</v>
      </c>
      <c r="AU647" s="42" t="s">
        <v>4106</v>
      </c>
      <c r="AV647" s="42" t="s">
        <v>4106</v>
      </c>
      <c r="AW647" s="35"/>
      <c r="AX647" s="35"/>
      <c r="AY647" s="35"/>
      <c r="AZ647" s="43" t="str">
        <f t="shared" si="647"/>
        <v/>
      </c>
      <c r="BA647" s="44"/>
      <c r="BB647" s="43" t="str">
        <f t="shared" si="648"/>
        <v/>
      </c>
      <c r="BC647" s="45" t="str">
        <f t="shared" si="649"/>
        <v/>
      </c>
      <c r="BD647" s="45" t="str">
        <f t="shared" si="650"/>
        <v/>
      </c>
      <c r="BE647" s="45" t="s">
        <v>5691</v>
      </c>
      <c r="BF647" s="45" t="str">
        <f t="shared" si="692"/>
        <v/>
      </c>
      <c r="BG647" s="45" t="str">
        <f t="shared" si="651"/>
        <v/>
      </c>
      <c r="BH647" s="12" t="str">
        <f t="shared" si="652"/>
        <v/>
      </c>
      <c r="BI647" s="43" t="str">
        <f t="shared" si="653"/>
        <v/>
      </c>
      <c r="BJ647" s="46" t="str">
        <f t="shared" si="654"/>
        <v/>
      </c>
      <c r="BK647" s="46" t="str">
        <f t="shared" si="655"/>
        <v/>
      </c>
      <c r="BL647" s="46" t="str">
        <f t="shared" si="656"/>
        <v/>
      </c>
      <c r="BM647" s="43" t="str">
        <f t="shared" si="657"/>
        <v/>
      </c>
      <c r="BN647" s="43" t="str">
        <f t="shared" si="658"/>
        <v/>
      </c>
      <c r="BO647" s="44" t="str">
        <f t="shared" si="693"/>
        <v>X</v>
      </c>
      <c r="BP647" s="44" t="str">
        <f t="shared" si="640"/>
        <v>X</v>
      </c>
      <c r="BQ647" s="44" t="str">
        <f t="shared" si="641"/>
        <v/>
      </c>
      <c r="BR647" s="46" t="str">
        <f t="shared" si="694"/>
        <v/>
      </c>
      <c r="BS647" s="47" t="str">
        <f t="shared" si="695"/>
        <v/>
      </c>
      <c r="BT647" s="46" t="str">
        <f t="shared" si="696"/>
        <v/>
      </c>
      <c r="BU647" s="46" t="str">
        <f t="shared" si="697"/>
        <v/>
      </c>
      <c r="BV647" s="73" t="str">
        <f t="shared" si="637"/>
        <v/>
      </c>
      <c r="BW647" s="47" t="str">
        <f t="shared" si="701"/>
        <v/>
      </c>
      <c r="BX647" s="47" t="str">
        <f t="shared" si="642"/>
        <v>X</v>
      </c>
      <c r="BY647" s="13" t="str">
        <f t="shared" si="643"/>
        <v/>
      </c>
      <c r="BZ647" s="14" t="str">
        <f t="shared" si="698"/>
        <v/>
      </c>
      <c r="CA647" s="48" t="str">
        <f t="shared" si="699"/>
        <v/>
      </c>
      <c r="CB647" s="44" t="str">
        <f t="shared" si="700"/>
        <v/>
      </c>
      <c r="CC647" s="44" t="str">
        <f t="shared" si="659"/>
        <v/>
      </c>
      <c r="CD647" s="44" t="str">
        <f t="shared" si="645"/>
        <v/>
      </c>
      <c r="CE647" s="44" t="str">
        <f t="shared" si="689"/>
        <v/>
      </c>
      <c r="CF647" s="44" t="str">
        <f t="shared" si="660"/>
        <v/>
      </c>
      <c r="CG647" s="44" t="str">
        <f t="shared" si="661"/>
        <v/>
      </c>
      <c r="CH647" s="44" t="str">
        <f t="shared" si="662"/>
        <v/>
      </c>
      <c r="CI647" s="44" t="str">
        <f t="shared" si="663"/>
        <v/>
      </c>
      <c r="CJ647" s="44" t="str">
        <f t="shared" si="664"/>
        <v/>
      </c>
      <c r="CK647" s="44" t="str">
        <f t="shared" si="665"/>
        <v/>
      </c>
      <c r="CL647" s="44" t="str">
        <f t="shared" si="666"/>
        <v/>
      </c>
      <c r="CM647" s="43" t="str">
        <f t="shared" si="667"/>
        <v/>
      </c>
      <c r="CN647" s="43" t="str">
        <f t="shared" si="668"/>
        <v/>
      </c>
      <c r="CO647" s="43" t="str">
        <f t="shared" si="669"/>
        <v/>
      </c>
      <c r="CP647" s="44" t="str">
        <f t="shared" si="646"/>
        <v>X</v>
      </c>
      <c r="CQ647" s="44" t="str">
        <f t="shared" si="670"/>
        <v/>
      </c>
      <c r="CR647" s="43" t="str">
        <f t="shared" si="691"/>
        <v/>
      </c>
      <c r="CS647" s="44" t="s">
        <v>5285</v>
      </c>
      <c r="CT647" s="44">
        <v>0</v>
      </c>
      <c r="CU647" s="44" t="str">
        <f t="shared" si="673"/>
        <v/>
      </c>
      <c r="CV647" s="44" t="str">
        <f t="shared" si="674"/>
        <v/>
      </c>
      <c r="CW647" s="44" t="str">
        <f t="shared" si="675"/>
        <v/>
      </c>
      <c r="CX647" s="44" t="str">
        <f t="shared" si="676"/>
        <v/>
      </c>
      <c r="CY647" s="44" t="str">
        <f t="shared" si="677"/>
        <v/>
      </c>
      <c r="CZ647" s="44" t="str">
        <f t="shared" si="678"/>
        <v/>
      </c>
      <c r="DA647" s="49" t="str">
        <f t="shared" si="671"/>
        <v/>
      </c>
      <c r="DB647" s="44" t="str">
        <f t="shared" si="679"/>
        <v/>
      </c>
      <c r="DC647" s="44" t="str">
        <f t="shared" si="680"/>
        <v/>
      </c>
      <c r="DD647" s="44" t="str">
        <f t="shared" si="681"/>
        <v/>
      </c>
      <c r="DE647" s="44" t="str">
        <f t="shared" si="682"/>
        <v/>
      </c>
      <c r="DF647" s="44" t="str">
        <f t="shared" si="683"/>
        <v/>
      </c>
      <c r="DG647" s="44" t="str">
        <f t="shared" si="684"/>
        <v/>
      </c>
      <c r="DH647" s="44" t="str">
        <f t="shared" si="644"/>
        <v/>
      </c>
      <c r="DI647" s="50" t="str">
        <f t="shared" si="685"/>
        <v/>
      </c>
      <c r="DJ647" s="50" t="str">
        <f t="shared" si="690"/>
        <v/>
      </c>
      <c r="DK647" s="50" t="str">
        <f t="shared" si="686"/>
        <v/>
      </c>
      <c r="DL647" s="50" t="str">
        <f t="shared" si="687"/>
        <v/>
      </c>
      <c r="DM647" s="51" t="str">
        <f t="shared" si="639"/>
        <v>000000000</v>
      </c>
      <c r="DN647" s="52"/>
      <c r="DO647" s="53"/>
      <c r="DP647" s="52"/>
      <c r="DQ647" s="53" t="str">
        <f t="shared" si="688"/>
        <v/>
      </c>
      <c r="DR647" s="52" t="str">
        <f t="shared" si="672"/>
        <v/>
      </c>
      <c r="DS647" s="53"/>
      <c r="DT647" s="52"/>
      <c r="DU647" s="53"/>
      <c r="DV647" s="52"/>
      <c r="DW647" s="99"/>
      <c r="DX647" s="99"/>
      <c r="EI647" s="83"/>
      <c r="EJ647" s="102"/>
      <c r="EK647" s="102"/>
      <c r="EL647" s="102"/>
      <c r="EM647" s="102"/>
      <c r="EN647" s="102"/>
      <c r="EO647" s="102"/>
      <c r="EP647" s="102"/>
      <c r="EQ647" s="102"/>
      <c r="ER647" s="102"/>
      <c r="ES647" s="102"/>
      <c r="ET647" s="102"/>
      <c r="EU647" s="102"/>
      <c r="EV647" s="102"/>
      <c r="FL647" s="36" t="str">
        <f t="shared" si="638"/>
        <v>X</v>
      </c>
    </row>
    <row r="648" spans="1:168" s="36" customFormat="1" ht="49.5" customHeight="1" x14ac:dyDescent="0.35">
      <c r="A648" s="67"/>
      <c r="B648" s="39"/>
      <c r="C648" s="39"/>
      <c r="D648" s="40" t="s">
        <v>939</v>
      </c>
      <c r="E648" s="41" t="s">
        <v>909</v>
      </c>
      <c r="F648" s="41" t="s">
        <v>940</v>
      </c>
      <c r="G648" s="41"/>
      <c r="H648" s="41" t="s">
        <v>2136</v>
      </c>
      <c r="I648" s="41" t="s">
        <v>5306</v>
      </c>
      <c r="J648" s="41" t="s">
        <v>5307</v>
      </c>
      <c r="K648" s="41"/>
      <c r="L648" s="41"/>
      <c r="M648" s="41" t="s">
        <v>4718</v>
      </c>
      <c r="N648" s="41" t="s">
        <v>4719</v>
      </c>
      <c r="O648" s="29" t="s">
        <v>5050</v>
      </c>
      <c r="P648" s="30" t="s">
        <v>5051</v>
      </c>
      <c r="Q648" s="31"/>
      <c r="R648" s="31"/>
      <c r="S648" s="32" t="s">
        <v>939</v>
      </c>
      <c r="T648" s="33"/>
      <c r="U648" s="33" t="s">
        <v>909</v>
      </c>
      <c r="V648" s="33" t="s">
        <v>940</v>
      </c>
      <c r="W648" s="33" t="s">
        <v>2136</v>
      </c>
      <c r="X648" s="33" t="s">
        <v>5050</v>
      </c>
      <c r="Y648" s="33" t="s">
        <v>5051</v>
      </c>
      <c r="Z648" s="33">
        <v>1</v>
      </c>
      <c r="AA648" s="34" t="s">
        <v>5052</v>
      </c>
      <c r="AB648" s="34">
        <v>210</v>
      </c>
      <c r="AC648" s="34" t="s">
        <v>5053</v>
      </c>
      <c r="AD648" s="34" t="s">
        <v>5054</v>
      </c>
      <c r="AE648" s="34" t="s">
        <v>5053</v>
      </c>
      <c r="AF648" s="34" t="s">
        <v>941</v>
      </c>
      <c r="AG648" s="34" t="s">
        <v>940</v>
      </c>
      <c r="AH648" s="34" t="s">
        <v>4106</v>
      </c>
      <c r="AI648" s="34" t="s">
        <v>5691</v>
      </c>
      <c r="AJ648" s="34" t="s">
        <v>2119</v>
      </c>
      <c r="AK648" s="34" t="s">
        <v>2134</v>
      </c>
      <c r="AL648" s="34" t="s">
        <v>6470</v>
      </c>
      <c r="AM648" s="34" t="s">
        <v>2137</v>
      </c>
      <c r="AN648" s="34">
        <v>1</v>
      </c>
      <c r="AO648" s="34" t="s">
        <v>5691</v>
      </c>
      <c r="AP648" s="34" t="s">
        <v>5691</v>
      </c>
      <c r="AQ648" s="56">
        <v>0</v>
      </c>
      <c r="AR648" s="56">
        <v>0</v>
      </c>
      <c r="AS648" s="56">
        <v>0</v>
      </c>
      <c r="AT648" s="42" t="s">
        <v>4106</v>
      </c>
      <c r="AU648" s="42" t="s">
        <v>4106</v>
      </c>
      <c r="AV648" s="42" t="s">
        <v>4106</v>
      </c>
      <c r="AW648" s="35"/>
      <c r="AX648" s="35"/>
      <c r="AY648" s="35"/>
      <c r="AZ648" s="43" t="str">
        <f t="shared" si="647"/>
        <v/>
      </c>
      <c r="BA648" s="44"/>
      <c r="BB648" s="43" t="str">
        <f t="shared" si="648"/>
        <v/>
      </c>
      <c r="BC648" s="45" t="str">
        <f t="shared" si="649"/>
        <v/>
      </c>
      <c r="BD648" s="45" t="str">
        <f t="shared" si="650"/>
        <v/>
      </c>
      <c r="BE648" s="45" t="s">
        <v>5691</v>
      </c>
      <c r="BF648" s="45" t="str">
        <f t="shared" si="692"/>
        <v/>
      </c>
      <c r="BG648" s="45" t="str">
        <f t="shared" si="651"/>
        <v/>
      </c>
      <c r="BH648" s="12" t="str">
        <f t="shared" si="652"/>
        <v/>
      </c>
      <c r="BI648" s="43" t="str">
        <f t="shared" si="653"/>
        <v/>
      </c>
      <c r="BJ648" s="46" t="str">
        <f t="shared" si="654"/>
        <v/>
      </c>
      <c r="BK648" s="46" t="str">
        <f t="shared" si="655"/>
        <v/>
      </c>
      <c r="BL648" s="46" t="str">
        <f t="shared" si="656"/>
        <v/>
      </c>
      <c r="BM648" s="43" t="str">
        <f t="shared" si="657"/>
        <v/>
      </c>
      <c r="BN648" s="43" t="str">
        <f t="shared" si="658"/>
        <v/>
      </c>
      <c r="BO648" s="44" t="str">
        <f t="shared" si="693"/>
        <v>X</v>
      </c>
      <c r="BP648" s="44" t="str">
        <f t="shared" si="640"/>
        <v>X</v>
      </c>
      <c r="BQ648" s="44" t="str">
        <f t="shared" si="641"/>
        <v/>
      </c>
      <c r="BR648" s="46" t="str">
        <f t="shared" si="694"/>
        <v/>
      </c>
      <c r="BS648" s="47" t="str">
        <f t="shared" si="695"/>
        <v/>
      </c>
      <c r="BT648" s="46" t="str">
        <f t="shared" si="696"/>
        <v/>
      </c>
      <c r="BU648" s="46" t="str">
        <f t="shared" si="697"/>
        <v/>
      </c>
      <c r="BV648" s="73" t="str">
        <f t="shared" si="637"/>
        <v/>
      </c>
      <c r="BW648" s="47" t="str">
        <f t="shared" si="701"/>
        <v/>
      </c>
      <c r="BX648" s="47" t="str">
        <f t="shared" si="642"/>
        <v>X</v>
      </c>
      <c r="BY648" s="13" t="str">
        <f t="shared" si="643"/>
        <v/>
      </c>
      <c r="BZ648" s="14" t="str">
        <f t="shared" si="698"/>
        <v/>
      </c>
      <c r="CA648" s="48" t="str">
        <f t="shared" si="699"/>
        <v/>
      </c>
      <c r="CB648" s="44" t="str">
        <f t="shared" si="700"/>
        <v/>
      </c>
      <c r="CC648" s="44" t="str">
        <f t="shared" si="659"/>
        <v/>
      </c>
      <c r="CD648" s="44" t="str">
        <f t="shared" si="645"/>
        <v/>
      </c>
      <c r="CE648" s="44" t="str">
        <f t="shared" si="689"/>
        <v/>
      </c>
      <c r="CF648" s="44" t="str">
        <f t="shared" si="660"/>
        <v/>
      </c>
      <c r="CG648" s="44" t="str">
        <f t="shared" si="661"/>
        <v/>
      </c>
      <c r="CH648" s="44" t="str">
        <f t="shared" si="662"/>
        <v/>
      </c>
      <c r="CI648" s="44" t="str">
        <f t="shared" si="663"/>
        <v/>
      </c>
      <c r="CJ648" s="44" t="str">
        <f t="shared" si="664"/>
        <v/>
      </c>
      <c r="CK648" s="44" t="str">
        <f t="shared" si="665"/>
        <v/>
      </c>
      <c r="CL648" s="44" t="str">
        <f t="shared" si="666"/>
        <v/>
      </c>
      <c r="CM648" s="43" t="str">
        <f t="shared" si="667"/>
        <v/>
      </c>
      <c r="CN648" s="43" t="str">
        <f t="shared" si="668"/>
        <v/>
      </c>
      <c r="CO648" s="43" t="str">
        <f t="shared" si="669"/>
        <v/>
      </c>
      <c r="CP648" s="44" t="str">
        <f t="shared" si="646"/>
        <v>X</v>
      </c>
      <c r="CQ648" s="44" t="str">
        <f t="shared" si="670"/>
        <v/>
      </c>
      <c r="CR648" s="43" t="str">
        <f t="shared" si="691"/>
        <v/>
      </c>
      <c r="CS648" s="44" t="s">
        <v>5285</v>
      </c>
      <c r="CT648" s="44">
        <v>0</v>
      </c>
      <c r="CU648" s="44" t="str">
        <f t="shared" si="673"/>
        <v/>
      </c>
      <c r="CV648" s="44" t="str">
        <f t="shared" si="674"/>
        <v/>
      </c>
      <c r="CW648" s="44" t="str">
        <f t="shared" si="675"/>
        <v/>
      </c>
      <c r="CX648" s="44" t="str">
        <f t="shared" si="676"/>
        <v/>
      </c>
      <c r="CY648" s="44" t="str">
        <f t="shared" si="677"/>
        <v/>
      </c>
      <c r="CZ648" s="44" t="str">
        <f t="shared" si="678"/>
        <v/>
      </c>
      <c r="DA648" s="49" t="str">
        <f t="shared" si="671"/>
        <v/>
      </c>
      <c r="DB648" s="44" t="str">
        <f t="shared" si="679"/>
        <v/>
      </c>
      <c r="DC648" s="44" t="str">
        <f t="shared" si="680"/>
        <v/>
      </c>
      <c r="DD648" s="44" t="str">
        <f t="shared" si="681"/>
        <v/>
      </c>
      <c r="DE648" s="44" t="str">
        <f t="shared" si="682"/>
        <v/>
      </c>
      <c r="DF648" s="44" t="str">
        <f t="shared" si="683"/>
        <v/>
      </c>
      <c r="DG648" s="44" t="str">
        <f t="shared" si="684"/>
        <v/>
      </c>
      <c r="DH648" s="44" t="str">
        <f t="shared" si="644"/>
        <v/>
      </c>
      <c r="DI648" s="50" t="str">
        <f t="shared" si="685"/>
        <v/>
      </c>
      <c r="DJ648" s="50" t="str">
        <f t="shared" si="690"/>
        <v/>
      </c>
      <c r="DK648" s="50" t="str">
        <f t="shared" si="686"/>
        <v/>
      </c>
      <c r="DL648" s="50" t="str">
        <f t="shared" si="687"/>
        <v/>
      </c>
      <c r="DM648" s="51" t="str">
        <f t="shared" si="639"/>
        <v>000000000</v>
      </c>
      <c r="DN648" s="52"/>
      <c r="DO648" s="53"/>
      <c r="DP648" s="52"/>
      <c r="DQ648" s="53" t="str">
        <f t="shared" si="688"/>
        <v/>
      </c>
      <c r="DR648" s="52" t="str">
        <f t="shared" si="672"/>
        <v/>
      </c>
      <c r="DS648" s="53"/>
      <c r="DT648" s="52"/>
      <c r="DU648" s="53"/>
      <c r="DV648" s="52"/>
      <c r="DW648" s="99"/>
      <c r="DX648" s="99"/>
      <c r="EI648" s="83"/>
      <c r="EJ648" s="102"/>
      <c r="EK648" s="102"/>
      <c r="EL648" s="102"/>
      <c r="EM648" s="102"/>
      <c r="EN648" s="102"/>
      <c r="EO648" s="102"/>
      <c r="EP648" s="102"/>
      <c r="EQ648" s="102"/>
      <c r="ER648" s="102"/>
      <c r="ES648" s="102"/>
      <c r="ET648" s="102"/>
      <c r="EU648" s="102"/>
      <c r="EV648" s="102"/>
      <c r="FL648" s="36" t="str">
        <f t="shared" si="638"/>
        <v>X</v>
      </c>
    </row>
    <row r="649" spans="1:168" s="36" customFormat="1" ht="49.5" customHeight="1" x14ac:dyDescent="0.35">
      <c r="A649" s="67"/>
      <c r="B649" s="39"/>
      <c r="C649" s="39"/>
      <c r="D649" s="40" t="s">
        <v>939</v>
      </c>
      <c r="E649" s="41" t="s">
        <v>5725</v>
      </c>
      <c r="F649" s="41" t="s">
        <v>940</v>
      </c>
      <c r="G649" s="41"/>
      <c r="H649" s="41" t="s">
        <v>943</v>
      </c>
      <c r="I649" s="41" t="s">
        <v>5306</v>
      </c>
      <c r="J649" s="41" t="s">
        <v>5307</v>
      </c>
      <c r="K649" s="41"/>
      <c r="L649" s="41"/>
      <c r="M649" s="41" t="s">
        <v>4718</v>
      </c>
      <c r="N649" s="41" t="s">
        <v>4719</v>
      </c>
      <c r="O649" s="29" t="s">
        <v>5050</v>
      </c>
      <c r="P649" s="30" t="s">
        <v>5051</v>
      </c>
      <c r="Q649" s="31"/>
      <c r="R649" s="31"/>
      <c r="S649" s="32" t="s">
        <v>939</v>
      </c>
      <c r="T649" s="33"/>
      <c r="U649" s="33" t="s">
        <v>5725</v>
      </c>
      <c r="V649" s="33" t="s">
        <v>940</v>
      </c>
      <c r="W649" s="33" t="s">
        <v>943</v>
      </c>
      <c r="X649" s="33" t="s">
        <v>5050</v>
      </c>
      <c r="Y649" s="33" t="s">
        <v>5051</v>
      </c>
      <c r="Z649" s="33">
        <v>1</v>
      </c>
      <c r="AA649" s="34" t="s">
        <v>5052</v>
      </c>
      <c r="AB649" s="34">
        <v>210</v>
      </c>
      <c r="AC649" s="34" t="s">
        <v>5053</v>
      </c>
      <c r="AD649" s="34" t="s">
        <v>5054</v>
      </c>
      <c r="AE649" s="34" t="s">
        <v>5053</v>
      </c>
      <c r="AF649" s="34" t="s">
        <v>941</v>
      </c>
      <c r="AG649" s="34" t="s">
        <v>940</v>
      </c>
      <c r="AH649" s="34" t="s">
        <v>4106</v>
      </c>
      <c r="AI649" s="34" t="s">
        <v>5691</v>
      </c>
      <c r="AJ649" s="34" t="s">
        <v>4106</v>
      </c>
      <c r="AK649" s="34" t="s">
        <v>5691</v>
      </c>
      <c r="AL649" s="34" t="s">
        <v>5732</v>
      </c>
      <c r="AM649" s="34" t="s">
        <v>943</v>
      </c>
      <c r="AN649" s="34">
        <v>1</v>
      </c>
      <c r="AO649" s="34" t="s">
        <v>5691</v>
      </c>
      <c r="AP649" s="34" t="s">
        <v>5691</v>
      </c>
      <c r="AQ649" s="56">
        <v>0</v>
      </c>
      <c r="AR649" s="56">
        <v>0</v>
      </c>
      <c r="AS649" s="56">
        <v>0</v>
      </c>
      <c r="AT649" s="42" t="s">
        <v>4106</v>
      </c>
      <c r="AU649" s="42" t="s">
        <v>4106</v>
      </c>
      <c r="AV649" s="42" t="s">
        <v>4106</v>
      </c>
      <c r="AW649" s="35"/>
      <c r="AX649" s="35"/>
      <c r="AY649" s="35"/>
      <c r="AZ649" s="43" t="str">
        <f t="shared" si="647"/>
        <v/>
      </c>
      <c r="BA649" s="44"/>
      <c r="BB649" s="43" t="str">
        <f t="shared" si="648"/>
        <v/>
      </c>
      <c r="BC649" s="45" t="str">
        <f t="shared" si="649"/>
        <v/>
      </c>
      <c r="BD649" s="45" t="str">
        <f t="shared" si="650"/>
        <v/>
      </c>
      <c r="BE649" s="45" t="s">
        <v>5691</v>
      </c>
      <c r="BF649" s="45" t="str">
        <f>IF(BE649="",BD649,"")</f>
        <v/>
      </c>
      <c r="BG649" s="45" t="str">
        <f t="shared" si="651"/>
        <v/>
      </c>
      <c r="BH649" s="12" t="str">
        <f t="shared" si="652"/>
        <v/>
      </c>
      <c r="BI649" s="43" t="str">
        <f t="shared" si="653"/>
        <v/>
      </c>
      <c r="BJ649" s="46" t="str">
        <f t="shared" si="654"/>
        <v/>
      </c>
      <c r="BK649" s="46" t="str">
        <f t="shared" si="655"/>
        <v/>
      </c>
      <c r="BL649" s="46" t="str">
        <f t="shared" si="656"/>
        <v/>
      </c>
      <c r="BM649" s="43" t="str">
        <f t="shared" si="657"/>
        <v/>
      </c>
      <c r="BN649" s="43" t="str">
        <f t="shared" si="658"/>
        <v/>
      </c>
      <c r="BO649" s="44" t="str">
        <f t="shared" si="693"/>
        <v>X</v>
      </c>
      <c r="BP649" s="44" t="str">
        <f t="shared" si="640"/>
        <v>X</v>
      </c>
      <c r="BQ649" s="44" t="str">
        <f t="shared" si="641"/>
        <v/>
      </c>
      <c r="BR649" s="46" t="str">
        <f t="shared" si="694"/>
        <v/>
      </c>
      <c r="BS649" s="47" t="str">
        <f t="shared" si="695"/>
        <v/>
      </c>
      <c r="BT649" s="46" t="str">
        <f t="shared" si="696"/>
        <v/>
      </c>
      <c r="BU649" s="46" t="str">
        <f t="shared" si="697"/>
        <v/>
      </c>
      <c r="BV649" s="73" t="str">
        <f t="shared" si="637"/>
        <v/>
      </c>
      <c r="BW649" s="47" t="str">
        <f t="shared" si="701"/>
        <v/>
      </c>
      <c r="BX649" s="47" t="str">
        <f t="shared" si="642"/>
        <v>X</v>
      </c>
      <c r="BY649" s="13" t="str">
        <f t="shared" si="643"/>
        <v/>
      </c>
      <c r="BZ649" s="14" t="str">
        <f t="shared" si="698"/>
        <v/>
      </c>
      <c r="CA649" s="48" t="str">
        <f t="shared" si="699"/>
        <v/>
      </c>
      <c r="CB649" s="44" t="str">
        <f t="shared" si="700"/>
        <v/>
      </c>
      <c r="CC649" s="44" t="str">
        <f t="shared" si="659"/>
        <v/>
      </c>
      <c r="CD649" s="44" t="str">
        <f t="shared" si="645"/>
        <v/>
      </c>
      <c r="CE649" s="44" t="str">
        <f t="shared" si="689"/>
        <v/>
      </c>
      <c r="CF649" s="44" t="str">
        <f t="shared" si="660"/>
        <v/>
      </c>
      <c r="CG649" s="44" t="str">
        <f t="shared" si="661"/>
        <v/>
      </c>
      <c r="CH649" s="44" t="str">
        <f t="shared" si="662"/>
        <v/>
      </c>
      <c r="CI649" s="44" t="str">
        <f t="shared" si="663"/>
        <v/>
      </c>
      <c r="CJ649" s="44" t="str">
        <f t="shared" si="664"/>
        <v/>
      </c>
      <c r="CK649" s="44" t="str">
        <f t="shared" si="665"/>
        <v/>
      </c>
      <c r="CL649" s="44" t="str">
        <f t="shared" si="666"/>
        <v/>
      </c>
      <c r="CM649" s="43" t="str">
        <f t="shared" si="667"/>
        <v/>
      </c>
      <c r="CN649" s="43" t="str">
        <f t="shared" si="668"/>
        <v/>
      </c>
      <c r="CO649" s="43" t="str">
        <f t="shared" si="669"/>
        <v/>
      </c>
      <c r="CP649" s="44" t="str">
        <f t="shared" si="646"/>
        <v>X</v>
      </c>
      <c r="CQ649" s="44" t="str">
        <f t="shared" si="670"/>
        <v/>
      </c>
      <c r="CR649" s="43" t="str">
        <f t="shared" si="691"/>
        <v/>
      </c>
      <c r="CS649" s="44" t="s">
        <v>5285</v>
      </c>
      <c r="CT649" s="44">
        <v>0</v>
      </c>
      <c r="CU649" s="44" t="str">
        <f t="shared" si="673"/>
        <v/>
      </c>
      <c r="CV649" s="44" t="str">
        <f t="shared" si="674"/>
        <v/>
      </c>
      <c r="CW649" s="44" t="str">
        <f t="shared" si="675"/>
        <v/>
      </c>
      <c r="CX649" s="44" t="str">
        <f t="shared" si="676"/>
        <v/>
      </c>
      <c r="CY649" s="44" t="str">
        <f t="shared" si="677"/>
        <v/>
      </c>
      <c r="CZ649" s="44" t="str">
        <f t="shared" si="678"/>
        <v/>
      </c>
      <c r="DA649" s="49" t="str">
        <f t="shared" si="671"/>
        <v/>
      </c>
      <c r="DB649" s="44" t="str">
        <f t="shared" si="679"/>
        <v/>
      </c>
      <c r="DC649" s="44" t="str">
        <f t="shared" si="680"/>
        <v/>
      </c>
      <c r="DD649" s="44" t="str">
        <f t="shared" si="681"/>
        <v/>
      </c>
      <c r="DE649" s="44" t="str">
        <f t="shared" si="682"/>
        <v/>
      </c>
      <c r="DF649" s="44" t="str">
        <f t="shared" si="683"/>
        <v/>
      </c>
      <c r="DG649" s="44" t="str">
        <f t="shared" si="684"/>
        <v/>
      </c>
      <c r="DH649" s="44" t="str">
        <f t="shared" si="644"/>
        <v/>
      </c>
      <c r="DI649" s="50" t="str">
        <f t="shared" si="685"/>
        <v/>
      </c>
      <c r="DJ649" s="50" t="str">
        <f t="shared" si="690"/>
        <v/>
      </c>
      <c r="DK649" s="50" t="str">
        <f t="shared" si="686"/>
        <v/>
      </c>
      <c r="DL649" s="50" t="str">
        <f t="shared" si="687"/>
        <v/>
      </c>
      <c r="DM649" s="51" t="str">
        <f t="shared" si="639"/>
        <v>000000000</v>
      </c>
      <c r="DN649" s="52"/>
      <c r="DO649" s="53"/>
      <c r="DP649" s="52"/>
      <c r="DQ649" s="53" t="str">
        <f t="shared" si="688"/>
        <v/>
      </c>
      <c r="DR649" s="52" t="str">
        <f t="shared" si="672"/>
        <v/>
      </c>
      <c r="DS649" s="53"/>
      <c r="DT649" s="52"/>
      <c r="DU649" s="53"/>
      <c r="DV649" s="52"/>
      <c r="DW649" s="99"/>
      <c r="DX649" s="99"/>
      <c r="EI649" s="83"/>
      <c r="EJ649" s="102"/>
      <c r="EK649" s="102"/>
      <c r="EL649" s="102"/>
      <c r="EM649" s="102"/>
      <c r="EN649" s="102"/>
      <c r="EO649" s="102"/>
      <c r="EP649" s="102"/>
      <c r="EQ649" s="102"/>
      <c r="ER649" s="102"/>
      <c r="ES649" s="102"/>
      <c r="ET649" s="102"/>
      <c r="EU649" s="102"/>
      <c r="EV649" s="102"/>
      <c r="FL649" s="36" t="str">
        <f t="shared" si="638"/>
        <v>X</v>
      </c>
    </row>
    <row r="650" spans="1:168" s="36" customFormat="1" ht="49.5" customHeight="1" x14ac:dyDescent="0.35">
      <c r="A650" s="67"/>
      <c r="B650" s="39"/>
      <c r="C650" s="39"/>
      <c r="D650" s="40"/>
      <c r="E650" s="41"/>
      <c r="F650" s="41"/>
      <c r="G650" s="41"/>
      <c r="H650" s="41"/>
      <c r="I650" s="41"/>
      <c r="J650" s="41"/>
      <c r="K650" s="41"/>
      <c r="L650" s="41"/>
      <c r="M650" s="41"/>
      <c r="N650" s="41"/>
      <c r="O650" s="29"/>
      <c r="P650" s="30"/>
      <c r="Q650" s="31"/>
      <c r="R650" s="31"/>
      <c r="S650" s="32" t="s">
        <v>939</v>
      </c>
      <c r="T650" s="33"/>
      <c r="U650" s="33" t="s">
        <v>5734</v>
      </c>
      <c r="V650" s="33" t="s">
        <v>940</v>
      </c>
      <c r="W650" s="33" t="s">
        <v>1012</v>
      </c>
      <c r="X650" s="33" t="s">
        <v>5050</v>
      </c>
      <c r="Y650" s="33" t="s">
        <v>5051</v>
      </c>
      <c r="Z650" s="33">
        <v>1</v>
      </c>
      <c r="AA650" s="34" t="s">
        <v>5052</v>
      </c>
      <c r="AB650" s="34">
        <v>210</v>
      </c>
      <c r="AC650" s="34" t="s">
        <v>5053</v>
      </c>
      <c r="AD650" s="34" t="s">
        <v>5054</v>
      </c>
      <c r="AE650" s="34" t="s">
        <v>5053</v>
      </c>
      <c r="AF650" s="34" t="s">
        <v>941</v>
      </c>
      <c r="AG650" s="34" t="s">
        <v>940</v>
      </c>
      <c r="AH650" s="34" t="s">
        <v>4106</v>
      </c>
      <c r="AI650" s="34" t="s">
        <v>5691</v>
      </c>
      <c r="AJ650" s="34" t="s">
        <v>4106</v>
      </c>
      <c r="AK650" s="34" t="s">
        <v>5691</v>
      </c>
      <c r="AL650" s="34" t="s">
        <v>5689</v>
      </c>
      <c r="AM650" s="34" t="s">
        <v>1012</v>
      </c>
      <c r="AN650" s="34">
        <v>1</v>
      </c>
      <c r="AO650" s="34" t="s">
        <v>5691</v>
      </c>
      <c r="AP650" s="34" t="s">
        <v>5691</v>
      </c>
      <c r="AQ650" s="56">
        <v>0</v>
      </c>
      <c r="AR650" s="56">
        <v>0</v>
      </c>
      <c r="AS650" s="56">
        <v>0</v>
      </c>
      <c r="AT650" s="42" t="s">
        <v>4106</v>
      </c>
      <c r="AU650" s="42" t="s">
        <v>4106</v>
      </c>
      <c r="AV650" s="42" t="s">
        <v>4106</v>
      </c>
      <c r="AW650" s="35"/>
      <c r="AX650" s="35"/>
      <c r="AY650" s="35"/>
      <c r="AZ650" s="43" t="str">
        <f t="shared" si="647"/>
        <v/>
      </c>
      <c r="BA650" s="44"/>
      <c r="BB650" s="43" t="str">
        <f t="shared" si="648"/>
        <v/>
      </c>
      <c r="BC650" s="45" t="str">
        <f t="shared" si="649"/>
        <v/>
      </c>
      <c r="BD650" s="45" t="str">
        <f t="shared" si="650"/>
        <v/>
      </c>
      <c r="BE650" s="45" t="s">
        <v>5691</v>
      </c>
      <c r="BF650" s="45" t="str">
        <f t="shared" si="692"/>
        <v/>
      </c>
      <c r="BG650" s="45" t="str">
        <f t="shared" si="651"/>
        <v/>
      </c>
      <c r="BH650" s="12" t="str">
        <f t="shared" si="652"/>
        <v/>
      </c>
      <c r="BI650" s="43" t="str">
        <f t="shared" si="653"/>
        <v/>
      </c>
      <c r="BJ650" s="46" t="str">
        <f t="shared" si="654"/>
        <v/>
      </c>
      <c r="BK650" s="46" t="str">
        <f t="shared" si="655"/>
        <v/>
      </c>
      <c r="BL650" s="46" t="str">
        <f t="shared" si="656"/>
        <v/>
      </c>
      <c r="BM650" s="43" t="str">
        <f t="shared" si="657"/>
        <v/>
      </c>
      <c r="BN650" s="43" t="str">
        <f t="shared" si="658"/>
        <v/>
      </c>
      <c r="BO650" s="44" t="str">
        <f t="shared" si="693"/>
        <v>X</v>
      </c>
      <c r="BP650" s="44" t="str">
        <f t="shared" si="640"/>
        <v>X</v>
      </c>
      <c r="BQ650" s="44" t="str">
        <f t="shared" si="641"/>
        <v/>
      </c>
      <c r="BR650" s="46" t="str">
        <f t="shared" si="694"/>
        <v/>
      </c>
      <c r="BS650" s="47" t="str">
        <f t="shared" si="695"/>
        <v/>
      </c>
      <c r="BT650" s="46" t="str">
        <f t="shared" si="696"/>
        <v/>
      </c>
      <c r="BU650" s="46" t="str">
        <f t="shared" si="697"/>
        <v/>
      </c>
      <c r="BV650" s="73" t="str">
        <f t="shared" si="637"/>
        <v/>
      </c>
      <c r="BW650" s="47" t="str">
        <f t="shared" si="701"/>
        <v/>
      </c>
      <c r="BX650" s="47" t="str">
        <f t="shared" si="642"/>
        <v>X</v>
      </c>
      <c r="BY650" s="13" t="str">
        <f t="shared" si="643"/>
        <v/>
      </c>
      <c r="BZ650" s="14" t="str">
        <f t="shared" si="698"/>
        <v/>
      </c>
      <c r="CA650" s="48" t="str">
        <f t="shared" si="699"/>
        <v/>
      </c>
      <c r="CB650" s="44" t="str">
        <f t="shared" si="700"/>
        <v/>
      </c>
      <c r="CC650" s="44" t="str">
        <f t="shared" si="659"/>
        <v/>
      </c>
      <c r="CD650" s="44" t="str">
        <f t="shared" si="645"/>
        <v/>
      </c>
      <c r="CE650" s="44" t="str">
        <f t="shared" si="689"/>
        <v/>
      </c>
      <c r="CF650" s="44" t="str">
        <f t="shared" si="660"/>
        <v/>
      </c>
      <c r="CG650" s="44" t="str">
        <f t="shared" si="661"/>
        <v/>
      </c>
      <c r="CH650" s="44" t="str">
        <f t="shared" si="662"/>
        <v/>
      </c>
      <c r="CI650" s="44" t="str">
        <f t="shared" si="663"/>
        <v/>
      </c>
      <c r="CJ650" s="44" t="str">
        <f t="shared" si="664"/>
        <v/>
      </c>
      <c r="CK650" s="44" t="str">
        <f t="shared" si="665"/>
        <v/>
      </c>
      <c r="CL650" s="44" t="str">
        <f t="shared" si="666"/>
        <v/>
      </c>
      <c r="CM650" s="43" t="str">
        <f t="shared" si="667"/>
        <v/>
      </c>
      <c r="CN650" s="43" t="str">
        <f t="shared" si="668"/>
        <v/>
      </c>
      <c r="CO650" s="43" t="str">
        <f t="shared" si="669"/>
        <v/>
      </c>
      <c r="CP650" s="44" t="str">
        <f t="shared" si="646"/>
        <v>X</v>
      </c>
      <c r="CQ650" s="44" t="str">
        <f t="shared" si="670"/>
        <v/>
      </c>
      <c r="CR650" s="43" t="str">
        <f t="shared" si="691"/>
        <v/>
      </c>
      <c r="CS650" s="44" t="s">
        <v>5285</v>
      </c>
      <c r="CT650" s="44">
        <v>0</v>
      </c>
      <c r="CU650" s="44" t="str">
        <f t="shared" si="673"/>
        <v/>
      </c>
      <c r="CV650" s="44" t="str">
        <f t="shared" si="674"/>
        <v/>
      </c>
      <c r="CW650" s="44" t="str">
        <f t="shared" si="675"/>
        <v/>
      </c>
      <c r="CX650" s="44" t="str">
        <f t="shared" si="676"/>
        <v/>
      </c>
      <c r="CY650" s="44" t="str">
        <f t="shared" si="677"/>
        <v/>
      </c>
      <c r="CZ650" s="44" t="str">
        <f t="shared" si="678"/>
        <v/>
      </c>
      <c r="DA650" s="49" t="str">
        <f t="shared" si="671"/>
        <v/>
      </c>
      <c r="DB650" s="44" t="str">
        <f t="shared" si="679"/>
        <v/>
      </c>
      <c r="DC650" s="44" t="str">
        <f t="shared" si="680"/>
        <v/>
      </c>
      <c r="DD650" s="44" t="str">
        <f t="shared" si="681"/>
        <v/>
      </c>
      <c r="DE650" s="44" t="str">
        <f t="shared" si="682"/>
        <v/>
      </c>
      <c r="DF650" s="44" t="str">
        <f t="shared" si="683"/>
        <v/>
      </c>
      <c r="DG650" s="44" t="str">
        <f t="shared" si="684"/>
        <v/>
      </c>
      <c r="DH650" s="44" t="str">
        <f t="shared" si="644"/>
        <v/>
      </c>
      <c r="DI650" s="50" t="str">
        <f t="shared" si="685"/>
        <v/>
      </c>
      <c r="DJ650" s="50" t="str">
        <f t="shared" si="690"/>
        <v/>
      </c>
      <c r="DK650" s="50" t="str">
        <f t="shared" si="686"/>
        <v/>
      </c>
      <c r="DL650" s="50" t="str">
        <f t="shared" si="687"/>
        <v/>
      </c>
      <c r="DM650" s="51" t="str">
        <f t="shared" si="639"/>
        <v>000000000</v>
      </c>
      <c r="DN650" s="52"/>
      <c r="DO650" s="53"/>
      <c r="DP650" s="52"/>
      <c r="DQ650" s="53" t="str">
        <f t="shared" si="688"/>
        <v/>
      </c>
      <c r="DR650" s="52" t="str">
        <f t="shared" si="672"/>
        <v/>
      </c>
      <c r="DS650" s="53"/>
      <c r="DT650" s="52"/>
      <c r="DU650" s="53"/>
      <c r="DV650" s="52"/>
      <c r="DW650" s="99"/>
      <c r="DX650" s="99"/>
      <c r="EI650" s="83"/>
      <c r="EJ650" s="102"/>
      <c r="EK650" s="102"/>
      <c r="EL650" s="102"/>
      <c r="EM650" s="102"/>
      <c r="EN650" s="102"/>
      <c r="EO650" s="102"/>
      <c r="EP650" s="102"/>
      <c r="EQ650" s="102"/>
      <c r="ER650" s="102"/>
      <c r="ES650" s="102"/>
      <c r="ET650" s="102"/>
      <c r="EU650" s="102"/>
      <c r="EV650" s="102"/>
      <c r="FL650" s="36" t="str">
        <f t="shared" si="638"/>
        <v>X</v>
      </c>
    </row>
    <row r="651" spans="1:168" s="36" customFormat="1" ht="49.5" customHeight="1" x14ac:dyDescent="0.35">
      <c r="A651" s="67"/>
      <c r="B651" s="39"/>
      <c r="C651" s="39"/>
      <c r="D651" s="40" t="s">
        <v>5691</v>
      </c>
      <c r="E651" s="41" t="s">
        <v>5691</v>
      </c>
      <c r="F651" s="41"/>
      <c r="G651" s="41"/>
      <c r="H651" s="41"/>
      <c r="I651" s="41"/>
      <c r="J651" s="41"/>
      <c r="K651" s="41"/>
      <c r="L651" s="41"/>
      <c r="M651" s="41"/>
      <c r="N651" s="41"/>
      <c r="O651" s="29"/>
      <c r="P651" s="30"/>
      <c r="Q651" s="31" t="s">
        <v>941</v>
      </c>
      <c r="R651" s="31" t="s">
        <v>1002</v>
      </c>
      <c r="S651" s="32" t="s">
        <v>6298</v>
      </c>
      <c r="T651" s="33"/>
      <c r="U651" s="33" t="s">
        <v>4106</v>
      </c>
      <c r="V651" s="33" t="s">
        <v>6299</v>
      </c>
      <c r="W651" s="33" t="s">
        <v>5691</v>
      </c>
      <c r="X651" s="33" t="s">
        <v>5050</v>
      </c>
      <c r="Y651" s="33" t="s">
        <v>5051</v>
      </c>
      <c r="Z651" s="33">
        <v>1</v>
      </c>
      <c r="AA651" s="34" t="s">
        <v>5052</v>
      </c>
      <c r="AB651" s="34">
        <v>210</v>
      </c>
      <c r="AC651" s="34" t="s">
        <v>5053</v>
      </c>
      <c r="AD651" s="34" t="s">
        <v>5054</v>
      </c>
      <c r="AE651" s="34" t="s">
        <v>5053</v>
      </c>
      <c r="AF651" s="34" t="s">
        <v>941</v>
      </c>
      <c r="AG651" s="34" t="s">
        <v>940</v>
      </c>
      <c r="AH651" s="34" t="s">
        <v>4106</v>
      </c>
      <c r="AI651" s="34" t="s">
        <v>5691</v>
      </c>
      <c r="AJ651" s="34" t="s">
        <v>4106</v>
      </c>
      <c r="AK651" s="34" t="s">
        <v>5691</v>
      </c>
      <c r="AL651" s="34" t="s">
        <v>4106</v>
      </c>
      <c r="AM651" s="34" t="s">
        <v>5691</v>
      </c>
      <c r="AN651" s="34">
        <v>1</v>
      </c>
      <c r="AO651" s="34"/>
      <c r="AP651" s="34"/>
      <c r="AQ651" s="56">
        <v>0</v>
      </c>
      <c r="AR651" s="56">
        <v>0</v>
      </c>
      <c r="AS651" s="56">
        <v>0</v>
      </c>
      <c r="AT651" s="42" t="s">
        <v>4106</v>
      </c>
      <c r="AU651" s="42" t="s">
        <v>4106</v>
      </c>
      <c r="AV651" s="42" t="s">
        <v>4106</v>
      </c>
      <c r="AW651" s="35"/>
      <c r="AX651" s="35"/>
      <c r="AY651" s="35"/>
      <c r="AZ651" s="43" t="str">
        <f t="shared" si="647"/>
        <v/>
      </c>
      <c r="BA651" s="44"/>
      <c r="BB651" s="43" t="str">
        <f t="shared" si="648"/>
        <v/>
      </c>
      <c r="BC651" s="45" t="str">
        <f t="shared" si="649"/>
        <v/>
      </c>
      <c r="BD651" s="45" t="str">
        <f t="shared" si="650"/>
        <v/>
      </c>
      <c r="BE651" s="45" t="s">
        <v>5691</v>
      </c>
      <c r="BF651" s="45" t="str">
        <f t="shared" si="692"/>
        <v/>
      </c>
      <c r="BG651" s="45" t="str">
        <f t="shared" si="651"/>
        <v/>
      </c>
      <c r="BH651" s="12" t="str">
        <f t="shared" si="652"/>
        <v/>
      </c>
      <c r="BI651" s="43" t="str">
        <f t="shared" si="653"/>
        <v/>
      </c>
      <c r="BJ651" s="46" t="str">
        <f t="shared" si="654"/>
        <v/>
      </c>
      <c r="BK651" s="46" t="str">
        <f t="shared" si="655"/>
        <v/>
      </c>
      <c r="BL651" s="46" t="str">
        <f t="shared" si="656"/>
        <v/>
      </c>
      <c r="BM651" s="43" t="str">
        <f t="shared" si="657"/>
        <v/>
      </c>
      <c r="BN651" s="43" t="str">
        <f t="shared" si="658"/>
        <v/>
      </c>
      <c r="BO651" s="44" t="str">
        <f t="shared" si="693"/>
        <v>X</v>
      </c>
      <c r="BP651" s="44" t="str">
        <f t="shared" si="640"/>
        <v>X</v>
      </c>
      <c r="BQ651" s="44" t="str">
        <f t="shared" si="641"/>
        <v/>
      </c>
      <c r="BR651" s="46" t="str">
        <f t="shared" si="694"/>
        <v/>
      </c>
      <c r="BS651" s="47" t="str">
        <f t="shared" si="695"/>
        <v/>
      </c>
      <c r="BT651" s="46" t="str">
        <f t="shared" si="696"/>
        <v/>
      </c>
      <c r="BU651" s="46" t="str">
        <f t="shared" si="697"/>
        <v/>
      </c>
      <c r="BV651" s="73" t="str">
        <f t="shared" si="637"/>
        <v/>
      </c>
      <c r="BW651" s="47" t="str">
        <f t="shared" si="701"/>
        <v/>
      </c>
      <c r="BX651" s="47" t="str">
        <f t="shared" si="642"/>
        <v>X</v>
      </c>
      <c r="BY651" s="13" t="str">
        <f t="shared" si="643"/>
        <v/>
      </c>
      <c r="BZ651" s="14" t="str">
        <f t="shared" si="698"/>
        <v/>
      </c>
      <c r="CA651" s="48" t="str">
        <f t="shared" si="699"/>
        <v/>
      </c>
      <c r="CB651" s="44" t="str">
        <f t="shared" si="700"/>
        <v/>
      </c>
      <c r="CC651" s="44" t="str">
        <f t="shared" si="659"/>
        <v/>
      </c>
      <c r="CD651" s="44" t="str">
        <f t="shared" si="645"/>
        <v/>
      </c>
      <c r="CE651" s="44" t="str">
        <f t="shared" si="689"/>
        <v/>
      </c>
      <c r="CF651" s="44" t="str">
        <f t="shared" si="660"/>
        <v/>
      </c>
      <c r="CG651" s="44" t="str">
        <f t="shared" si="661"/>
        <v/>
      </c>
      <c r="CH651" s="44" t="str">
        <f t="shared" si="662"/>
        <v/>
      </c>
      <c r="CI651" s="44" t="str">
        <f t="shared" si="663"/>
        <v/>
      </c>
      <c r="CJ651" s="44" t="str">
        <f t="shared" si="664"/>
        <v/>
      </c>
      <c r="CK651" s="44" t="str">
        <f t="shared" si="665"/>
        <v/>
      </c>
      <c r="CL651" s="44" t="str">
        <f t="shared" si="666"/>
        <v/>
      </c>
      <c r="CM651" s="43" t="str">
        <f t="shared" si="667"/>
        <v/>
      </c>
      <c r="CN651" s="43" t="str">
        <f t="shared" si="668"/>
        <v/>
      </c>
      <c r="CO651" s="43" t="str">
        <f t="shared" si="669"/>
        <v/>
      </c>
      <c r="CP651" s="44" t="str">
        <f t="shared" si="646"/>
        <v>X</v>
      </c>
      <c r="CQ651" s="44" t="str">
        <f t="shared" si="670"/>
        <v/>
      </c>
      <c r="CR651" s="43" t="str">
        <f t="shared" si="691"/>
        <v/>
      </c>
      <c r="CS651" s="44" t="s">
        <v>5285</v>
      </c>
      <c r="CT651" s="44">
        <v>0</v>
      </c>
      <c r="CU651" s="44" t="str">
        <f t="shared" si="673"/>
        <v/>
      </c>
      <c r="CV651" s="44" t="str">
        <f t="shared" si="674"/>
        <v/>
      </c>
      <c r="CW651" s="44" t="str">
        <f t="shared" si="675"/>
        <v/>
      </c>
      <c r="CX651" s="44" t="str">
        <f t="shared" si="676"/>
        <v/>
      </c>
      <c r="CY651" s="44" t="str">
        <f t="shared" si="677"/>
        <v/>
      </c>
      <c r="CZ651" s="44" t="str">
        <f t="shared" si="678"/>
        <v/>
      </c>
      <c r="DA651" s="49" t="str">
        <f t="shared" si="671"/>
        <v/>
      </c>
      <c r="DB651" s="44" t="str">
        <f t="shared" si="679"/>
        <v/>
      </c>
      <c r="DC651" s="44" t="str">
        <f t="shared" si="680"/>
        <v/>
      </c>
      <c r="DD651" s="44" t="str">
        <f t="shared" si="681"/>
        <v/>
      </c>
      <c r="DE651" s="44" t="str">
        <f t="shared" si="682"/>
        <v/>
      </c>
      <c r="DF651" s="44" t="str">
        <f t="shared" si="683"/>
        <v/>
      </c>
      <c r="DG651" s="44" t="str">
        <f t="shared" si="684"/>
        <v/>
      </c>
      <c r="DH651" s="44" t="str">
        <f t="shared" si="644"/>
        <v/>
      </c>
      <c r="DI651" s="50" t="str">
        <f t="shared" si="685"/>
        <v/>
      </c>
      <c r="DJ651" s="50" t="str">
        <f t="shared" si="690"/>
        <v/>
      </c>
      <c r="DK651" s="50" t="str">
        <f t="shared" si="686"/>
        <v/>
      </c>
      <c r="DL651" s="50" t="str">
        <f t="shared" si="687"/>
        <v/>
      </c>
      <c r="DM651" s="51" t="str">
        <f t="shared" si="639"/>
        <v>000000000</v>
      </c>
      <c r="DN651" s="52"/>
      <c r="DO651" s="53"/>
      <c r="DP651" s="52"/>
      <c r="DQ651" s="53" t="str">
        <f t="shared" si="688"/>
        <v/>
      </c>
      <c r="DR651" s="52" t="str">
        <f t="shared" si="672"/>
        <v/>
      </c>
      <c r="DS651" s="53"/>
      <c r="DT651" s="52"/>
      <c r="DU651" s="53"/>
      <c r="DV651" s="52"/>
      <c r="DW651" s="99"/>
      <c r="DX651" s="99"/>
      <c r="EI651" s="83"/>
      <c r="EJ651" s="102"/>
      <c r="EK651" s="102"/>
      <c r="EL651" s="102"/>
      <c r="EM651" s="102"/>
      <c r="EN651" s="102"/>
      <c r="EO651" s="102"/>
      <c r="EP651" s="102"/>
      <c r="EQ651" s="102"/>
      <c r="ER651" s="102"/>
      <c r="ES651" s="102"/>
      <c r="ET651" s="102"/>
      <c r="EU651" s="102"/>
      <c r="EV651" s="102"/>
      <c r="FL651" s="36" t="str">
        <f t="shared" si="638"/>
        <v>X</v>
      </c>
    </row>
    <row r="652" spans="1:168" s="36" customFormat="1" ht="49.5" customHeight="1" x14ac:dyDescent="0.35">
      <c r="A652" s="67"/>
      <c r="B652" s="39"/>
      <c r="C652" s="39"/>
      <c r="D652" s="40" t="s">
        <v>5691</v>
      </c>
      <c r="E652" s="41" t="s">
        <v>5691</v>
      </c>
      <c r="F652" s="41"/>
      <c r="G652" s="41"/>
      <c r="H652" s="41"/>
      <c r="I652" s="41"/>
      <c r="J652" s="41"/>
      <c r="K652" s="41"/>
      <c r="L652" s="41"/>
      <c r="M652" s="41"/>
      <c r="N652" s="41"/>
      <c r="O652" s="29"/>
      <c r="P652" s="30"/>
      <c r="Q652" s="31" t="s">
        <v>2903</v>
      </c>
      <c r="R652" s="31" t="s">
        <v>5069</v>
      </c>
      <c r="S652" s="32" t="s">
        <v>5068</v>
      </c>
      <c r="T652" s="33"/>
      <c r="U652" s="33" t="s">
        <v>4106</v>
      </c>
      <c r="V652" s="33" t="s">
        <v>5069</v>
      </c>
      <c r="W652" s="33" t="s">
        <v>5691</v>
      </c>
      <c r="X652" s="33" t="s">
        <v>5070</v>
      </c>
      <c r="Y652" s="33" t="s">
        <v>5071</v>
      </c>
      <c r="Z652" s="33">
        <v>1</v>
      </c>
      <c r="AA652" s="34" t="s">
        <v>5749</v>
      </c>
      <c r="AB652" s="34">
        <v>121</v>
      </c>
      <c r="AC652" s="34" t="s">
        <v>5750</v>
      </c>
      <c r="AD652" s="34" t="s">
        <v>4112</v>
      </c>
      <c r="AE652" s="34" t="s">
        <v>6453</v>
      </c>
      <c r="AF652" s="34" t="s">
        <v>2903</v>
      </c>
      <c r="AG652" s="34" t="s">
        <v>5069</v>
      </c>
      <c r="AH652" s="34" t="s">
        <v>4106</v>
      </c>
      <c r="AI652" s="34" t="s">
        <v>5691</v>
      </c>
      <c r="AJ652" s="34" t="s">
        <v>4106</v>
      </c>
      <c r="AK652" s="34" t="s">
        <v>5691</v>
      </c>
      <c r="AL652" s="34" t="s">
        <v>4106</v>
      </c>
      <c r="AM652" s="34" t="s">
        <v>5691</v>
      </c>
      <c r="AN652" s="34">
        <v>1</v>
      </c>
      <c r="AO652" s="34"/>
      <c r="AP652" s="34"/>
      <c r="AQ652" s="56">
        <v>0</v>
      </c>
      <c r="AR652" s="56">
        <v>0</v>
      </c>
      <c r="AS652" s="56">
        <v>0</v>
      </c>
      <c r="AT652" s="42" t="s">
        <v>4106</v>
      </c>
      <c r="AU652" s="42" t="s">
        <v>4106</v>
      </c>
      <c r="AV652" s="42" t="s">
        <v>4106</v>
      </c>
      <c r="AW652" s="35"/>
      <c r="AX652" s="35"/>
      <c r="AY652" s="35"/>
      <c r="AZ652" s="43" t="str">
        <f t="shared" si="647"/>
        <v/>
      </c>
      <c r="BA652" s="44"/>
      <c r="BB652" s="43" t="str">
        <f t="shared" si="648"/>
        <v/>
      </c>
      <c r="BC652" s="45" t="str">
        <f t="shared" si="649"/>
        <v>X</v>
      </c>
      <c r="BD652" s="45" t="str">
        <f t="shared" si="650"/>
        <v/>
      </c>
      <c r="BE652" s="45" t="s">
        <v>5691</v>
      </c>
      <c r="BF652" s="45" t="str">
        <f t="shared" si="692"/>
        <v/>
      </c>
      <c r="BG652" s="45" t="str">
        <f t="shared" si="651"/>
        <v/>
      </c>
      <c r="BH652" s="12" t="str">
        <f t="shared" si="652"/>
        <v/>
      </c>
      <c r="BI652" s="43" t="str">
        <f t="shared" si="653"/>
        <v/>
      </c>
      <c r="BJ652" s="46" t="str">
        <f t="shared" si="654"/>
        <v/>
      </c>
      <c r="BK652" s="46" t="str">
        <f t="shared" si="655"/>
        <v/>
      </c>
      <c r="BL652" s="46" t="str">
        <f t="shared" si="656"/>
        <v/>
      </c>
      <c r="BM652" s="43" t="str">
        <f t="shared" si="657"/>
        <v/>
      </c>
      <c r="BN652" s="43" t="str">
        <f t="shared" si="658"/>
        <v/>
      </c>
      <c r="BO652" s="44" t="str">
        <f t="shared" si="693"/>
        <v/>
      </c>
      <c r="BP652" s="44" t="str">
        <f t="shared" si="640"/>
        <v>X</v>
      </c>
      <c r="BQ652" s="44" t="str">
        <f t="shared" si="641"/>
        <v/>
      </c>
      <c r="BR652" s="46" t="str">
        <f t="shared" si="694"/>
        <v/>
      </c>
      <c r="BS652" s="47" t="str">
        <f t="shared" si="695"/>
        <v/>
      </c>
      <c r="BT652" s="46" t="str">
        <f t="shared" si="696"/>
        <v/>
      </c>
      <c r="BU652" s="46" t="str">
        <f t="shared" si="697"/>
        <v/>
      </c>
      <c r="BV652" s="73" t="str">
        <f t="shared" ref="BV652:BV715" si="702">IF(S652="","",IF(BR652&amp;BS652&amp;BT652&amp;BU652&amp;BW652&amp;BX652&amp;BY652="",IF(BC652&amp;BD652="",IF(AF652="666","X",""),"X"),""))</f>
        <v>X</v>
      </c>
      <c r="BW652" s="47" t="str">
        <f t="shared" si="701"/>
        <v/>
      </c>
      <c r="BX652" s="47" t="str">
        <f t="shared" si="642"/>
        <v/>
      </c>
      <c r="BY652" s="13" t="str">
        <f t="shared" si="643"/>
        <v/>
      </c>
      <c r="BZ652" s="14" t="str">
        <f t="shared" si="698"/>
        <v/>
      </c>
      <c r="CA652" s="48" t="str">
        <f t="shared" si="699"/>
        <v>X</v>
      </c>
      <c r="CB652" s="44" t="str">
        <f t="shared" si="700"/>
        <v/>
      </c>
      <c r="CC652" s="44" t="str">
        <f t="shared" si="659"/>
        <v/>
      </c>
      <c r="CD652" s="44" t="str">
        <f t="shared" si="645"/>
        <v/>
      </c>
      <c r="CE652" s="44" t="str">
        <f t="shared" si="689"/>
        <v/>
      </c>
      <c r="CF652" s="44" t="str">
        <f t="shared" si="660"/>
        <v/>
      </c>
      <c r="CG652" s="44" t="str">
        <f t="shared" si="661"/>
        <v/>
      </c>
      <c r="CH652" s="44" t="str">
        <f t="shared" si="662"/>
        <v/>
      </c>
      <c r="CI652" s="44" t="str">
        <f t="shared" si="663"/>
        <v/>
      </c>
      <c r="CJ652" s="44" t="str">
        <f t="shared" si="664"/>
        <v/>
      </c>
      <c r="CK652" s="44" t="str">
        <f t="shared" si="665"/>
        <v/>
      </c>
      <c r="CL652" s="44" t="str">
        <f t="shared" si="666"/>
        <v/>
      </c>
      <c r="CM652" s="43" t="str">
        <f t="shared" si="667"/>
        <v/>
      </c>
      <c r="CN652" s="43" t="str">
        <f t="shared" si="668"/>
        <v/>
      </c>
      <c r="CO652" s="43" t="str">
        <f t="shared" si="669"/>
        <v/>
      </c>
      <c r="CP652" s="44" t="str">
        <f t="shared" si="646"/>
        <v/>
      </c>
      <c r="CQ652" s="44" t="str">
        <f t="shared" si="670"/>
        <v/>
      </c>
      <c r="CR652" s="43" t="str">
        <f t="shared" si="691"/>
        <v/>
      </c>
      <c r="CS652" s="44">
        <v>0</v>
      </c>
      <c r="CT652" s="44">
        <v>0</v>
      </c>
      <c r="CU652" s="44" t="str">
        <f t="shared" si="673"/>
        <v/>
      </c>
      <c r="CV652" s="44" t="str">
        <f t="shared" si="674"/>
        <v/>
      </c>
      <c r="CW652" s="44" t="str">
        <f t="shared" si="675"/>
        <v/>
      </c>
      <c r="CX652" s="44" t="str">
        <f t="shared" si="676"/>
        <v/>
      </c>
      <c r="CY652" s="44" t="str">
        <f t="shared" si="677"/>
        <v/>
      </c>
      <c r="CZ652" s="44" t="str">
        <f t="shared" si="678"/>
        <v/>
      </c>
      <c r="DA652" s="49" t="str">
        <f t="shared" si="671"/>
        <v/>
      </c>
      <c r="DB652" s="44" t="str">
        <f t="shared" si="679"/>
        <v/>
      </c>
      <c r="DC652" s="44" t="str">
        <f t="shared" si="680"/>
        <v/>
      </c>
      <c r="DD652" s="44" t="str">
        <f t="shared" si="681"/>
        <v/>
      </c>
      <c r="DE652" s="44" t="str">
        <f t="shared" si="682"/>
        <v/>
      </c>
      <c r="DF652" s="44" t="str">
        <f t="shared" si="683"/>
        <v/>
      </c>
      <c r="DG652" s="44" t="str">
        <f t="shared" si="684"/>
        <v/>
      </c>
      <c r="DH652" s="44" t="str">
        <f t="shared" si="644"/>
        <v/>
      </c>
      <c r="DI652" s="50" t="str">
        <f t="shared" si="685"/>
        <v/>
      </c>
      <c r="DJ652" s="50" t="str">
        <f t="shared" si="690"/>
        <v/>
      </c>
      <c r="DK652" s="50" t="str">
        <f t="shared" si="686"/>
        <v/>
      </c>
      <c r="DL652" s="50" t="str">
        <f t="shared" si="687"/>
        <v/>
      </c>
      <c r="DM652" s="51" t="str">
        <f t="shared" si="639"/>
        <v>000000000</v>
      </c>
      <c r="DN652" s="52"/>
      <c r="DO652" s="53"/>
      <c r="DP652" s="52"/>
      <c r="DQ652" s="53" t="str">
        <f t="shared" si="688"/>
        <v/>
      </c>
      <c r="DR652" s="52" t="str">
        <f t="shared" si="672"/>
        <v/>
      </c>
      <c r="DS652" s="53"/>
      <c r="DT652" s="52"/>
      <c r="DU652" s="53"/>
      <c r="DV652" s="52"/>
      <c r="DW652" s="99"/>
      <c r="DX652" s="99"/>
      <c r="EI652" s="83"/>
      <c r="EJ652" s="102"/>
      <c r="EK652" s="102"/>
      <c r="EL652" s="102"/>
      <c r="EM652" s="102"/>
      <c r="EN652" s="102"/>
      <c r="EO652" s="102"/>
      <c r="EP652" s="102"/>
      <c r="EQ652" s="102"/>
      <c r="ER652" s="102"/>
      <c r="ES652" s="102"/>
      <c r="ET652" s="102"/>
      <c r="EU652" s="102"/>
      <c r="EV652" s="102"/>
      <c r="FL652" s="36" t="str">
        <f t="shared" ref="FL652:FL715" si="703">+CM652&amp;CN652&amp;CO652&amp;CP652&amp;CQ652&amp;CR652</f>
        <v/>
      </c>
    </row>
    <row r="653" spans="1:168" s="36" customFormat="1" ht="49.5" customHeight="1" x14ac:dyDescent="0.35">
      <c r="A653" s="67"/>
      <c r="B653" s="39"/>
      <c r="C653" s="39"/>
      <c r="D653" s="40" t="s">
        <v>3125</v>
      </c>
      <c r="E653" s="41" t="s">
        <v>4106</v>
      </c>
      <c r="F653" s="41" t="s">
        <v>3126</v>
      </c>
      <c r="G653" s="41"/>
      <c r="H653" s="41"/>
      <c r="I653" s="41" t="s">
        <v>5762</v>
      </c>
      <c r="J653" s="41" t="s">
        <v>5763</v>
      </c>
      <c r="K653" s="41"/>
      <c r="L653" s="41"/>
      <c r="M653" s="41" t="s">
        <v>5744</v>
      </c>
      <c r="N653" s="41" t="s">
        <v>5745</v>
      </c>
      <c r="O653" s="29" t="s">
        <v>5747</v>
      </c>
      <c r="P653" s="30" t="s">
        <v>5748</v>
      </c>
      <c r="Q653" s="31"/>
      <c r="R653" s="31"/>
      <c r="S653" s="32" t="s">
        <v>3125</v>
      </c>
      <c r="T653" s="33"/>
      <c r="U653" s="33" t="s">
        <v>4106</v>
      </c>
      <c r="V653" s="33" t="s">
        <v>3126</v>
      </c>
      <c r="W653" s="33" t="s">
        <v>5691</v>
      </c>
      <c r="X653" s="33" t="s">
        <v>5747</v>
      </c>
      <c r="Y653" s="33" t="s">
        <v>5748</v>
      </c>
      <c r="Z653" s="33">
        <v>1</v>
      </c>
      <c r="AA653" s="34" t="s">
        <v>5749</v>
      </c>
      <c r="AB653" s="34">
        <v>121</v>
      </c>
      <c r="AC653" s="34" t="s">
        <v>5750</v>
      </c>
      <c r="AD653" s="34" t="s">
        <v>4112</v>
      </c>
      <c r="AE653" s="34" t="s">
        <v>6453</v>
      </c>
      <c r="AF653" s="34" t="s">
        <v>3125</v>
      </c>
      <c r="AG653" s="34" t="s">
        <v>3126</v>
      </c>
      <c r="AH653" s="34" t="s">
        <v>4106</v>
      </c>
      <c r="AI653" s="34" t="s">
        <v>5691</v>
      </c>
      <c r="AJ653" s="34" t="s">
        <v>4106</v>
      </c>
      <c r="AK653" s="34" t="s">
        <v>5691</v>
      </c>
      <c r="AL653" s="34" t="s">
        <v>4106</v>
      </c>
      <c r="AM653" s="34" t="s">
        <v>5691</v>
      </c>
      <c r="AN653" s="34">
        <v>1</v>
      </c>
      <c r="AO653" s="34" t="s">
        <v>5693</v>
      </c>
      <c r="AP653" s="34" t="s">
        <v>5693</v>
      </c>
      <c r="AQ653" s="56">
        <v>0</v>
      </c>
      <c r="AR653" s="56">
        <v>0</v>
      </c>
      <c r="AS653" s="56">
        <v>0</v>
      </c>
      <c r="AT653" s="42" t="s">
        <v>4106</v>
      </c>
      <c r="AU653" s="42" t="s">
        <v>4106</v>
      </c>
      <c r="AV653" s="42" t="s">
        <v>4106</v>
      </c>
      <c r="AW653" s="35" t="s">
        <v>5685</v>
      </c>
      <c r="AX653" s="35" t="s">
        <v>3127</v>
      </c>
      <c r="AY653" s="35" t="s">
        <v>3128</v>
      </c>
      <c r="AZ653" s="43" t="str">
        <f t="shared" si="647"/>
        <v/>
      </c>
      <c r="BA653" s="44"/>
      <c r="BB653" s="43" t="str">
        <f t="shared" si="648"/>
        <v/>
      </c>
      <c r="BC653" s="45" t="str">
        <f t="shared" si="649"/>
        <v>X</v>
      </c>
      <c r="BD653" s="45" t="str">
        <f t="shared" si="650"/>
        <v/>
      </c>
      <c r="BE653" s="45" t="s">
        <v>5691</v>
      </c>
      <c r="BF653" s="45" t="str">
        <f t="shared" si="692"/>
        <v/>
      </c>
      <c r="BG653" s="45" t="str">
        <f t="shared" si="651"/>
        <v/>
      </c>
      <c r="BH653" s="12" t="str">
        <f t="shared" si="652"/>
        <v/>
      </c>
      <c r="BI653" s="43" t="str">
        <f t="shared" si="653"/>
        <v/>
      </c>
      <c r="BJ653" s="46" t="str">
        <f t="shared" si="654"/>
        <v/>
      </c>
      <c r="BK653" s="46" t="str">
        <f t="shared" si="655"/>
        <v/>
      </c>
      <c r="BL653" s="46" t="str">
        <f t="shared" si="656"/>
        <v/>
      </c>
      <c r="BM653" s="43" t="str">
        <f t="shared" si="657"/>
        <v/>
      </c>
      <c r="BN653" s="43" t="str">
        <f t="shared" si="658"/>
        <v/>
      </c>
      <c r="BO653" s="44" t="str">
        <f t="shared" si="693"/>
        <v/>
      </c>
      <c r="BP653" s="44" t="str">
        <f t="shared" si="640"/>
        <v>X</v>
      </c>
      <c r="BQ653" s="44" t="str">
        <f t="shared" si="641"/>
        <v/>
      </c>
      <c r="BR653" s="46" t="str">
        <f t="shared" si="694"/>
        <v/>
      </c>
      <c r="BS653" s="47" t="str">
        <f t="shared" si="695"/>
        <v/>
      </c>
      <c r="BT653" s="46" t="str">
        <f t="shared" si="696"/>
        <v/>
      </c>
      <c r="BU653" s="46" t="str">
        <f t="shared" si="697"/>
        <v/>
      </c>
      <c r="BV653" s="73" t="str">
        <f t="shared" si="702"/>
        <v>X</v>
      </c>
      <c r="BW653" s="47" t="str">
        <f t="shared" si="701"/>
        <v/>
      </c>
      <c r="BX653" s="47" t="str">
        <f t="shared" si="642"/>
        <v/>
      </c>
      <c r="BY653" s="13" t="str">
        <f t="shared" si="643"/>
        <v/>
      </c>
      <c r="BZ653" s="14" t="str">
        <f t="shared" si="698"/>
        <v/>
      </c>
      <c r="CA653" s="48" t="str">
        <f t="shared" si="699"/>
        <v>X</v>
      </c>
      <c r="CB653" s="44" t="str">
        <f t="shared" si="700"/>
        <v/>
      </c>
      <c r="CC653" s="44" t="str">
        <f t="shared" si="659"/>
        <v/>
      </c>
      <c r="CD653" s="44" t="str">
        <f t="shared" si="645"/>
        <v/>
      </c>
      <c r="CE653" s="44" t="str">
        <f t="shared" si="689"/>
        <v/>
      </c>
      <c r="CF653" s="44" t="str">
        <f t="shared" si="660"/>
        <v/>
      </c>
      <c r="CG653" s="44" t="str">
        <f t="shared" si="661"/>
        <v/>
      </c>
      <c r="CH653" s="44" t="str">
        <f t="shared" si="662"/>
        <v/>
      </c>
      <c r="CI653" s="44" t="str">
        <f t="shared" si="663"/>
        <v/>
      </c>
      <c r="CJ653" s="44" t="str">
        <f t="shared" si="664"/>
        <v/>
      </c>
      <c r="CK653" s="44" t="str">
        <f t="shared" si="665"/>
        <v/>
      </c>
      <c r="CL653" s="44" t="str">
        <f t="shared" si="666"/>
        <v/>
      </c>
      <c r="CM653" s="43" t="str">
        <f t="shared" si="667"/>
        <v/>
      </c>
      <c r="CN653" s="43" t="str">
        <f t="shared" si="668"/>
        <v/>
      </c>
      <c r="CO653" s="43" t="str">
        <f t="shared" si="669"/>
        <v/>
      </c>
      <c r="CP653" s="44" t="str">
        <f t="shared" si="646"/>
        <v/>
      </c>
      <c r="CQ653" s="44" t="str">
        <f t="shared" si="670"/>
        <v/>
      </c>
      <c r="CR653" s="43" t="str">
        <f t="shared" si="691"/>
        <v/>
      </c>
      <c r="CS653" s="44">
        <v>0</v>
      </c>
      <c r="CT653" s="44">
        <v>0</v>
      </c>
      <c r="CU653" s="44" t="str">
        <f t="shared" si="673"/>
        <v/>
      </c>
      <c r="CV653" s="44" t="str">
        <f t="shared" si="674"/>
        <v/>
      </c>
      <c r="CW653" s="44" t="str">
        <f t="shared" si="675"/>
        <v/>
      </c>
      <c r="CX653" s="44" t="str">
        <f t="shared" si="676"/>
        <v/>
      </c>
      <c r="CY653" s="44" t="str">
        <f t="shared" si="677"/>
        <v/>
      </c>
      <c r="CZ653" s="44" t="str">
        <f t="shared" si="678"/>
        <v/>
      </c>
      <c r="DA653" s="49" t="str">
        <f t="shared" si="671"/>
        <v/>
      </c>
      <c r="DB653" s="44" t="str">
        <f t="shared" si="679"/>
        <v/>
      </c>
      <c r="DC653" s="44" t="str">
        <f t="shared" si="680"/>
        <v/>
      </c>
      <c r="DD653" s="44" t="str">
        <f t="shared" si="681"/>
        <v/>
      </c>
      <c r="DE653" s="44" t="str">
        <f t="shared" si="682"/>
        <v/>
      </c>
      <c r="DF653" s="44" t="str">
        <f t="shared" si="683"/>
        <v/>
      </c>
      <c r="DG653" s="44" t="str">
        <f t="shared" si="684"/>
        <v/>
      </c>
      <c r="DH653" s="44" t="str">
        <f t="shared" si="644"/>
        <v/>
      </c>
      <c r="DI653" s="50" t="str">
        <f t="shared" si="685"/>
        <v/>
      </c>
      <c r="DJ653" s="50" t="str">
        <f t="shared" si="690"/>
        <v/>
      </c>
      <c r="DK653" s="50" t="str">
        <f t="shared" si="686"/>
        <v/>
      </c>
      <c r="DL653" s="50" t="str">
        <f t="shared" si="687"/>
        <v/>
      </c>
      <c r="DM653" s="51" t="str">
        <f t="shared" si="639"/>
        <v>000000000</v>
      </c>
      <c r="DN653" s="52"/>
      <c r="DO653" s="53"/>
      <c r="DP653" s="52"/>
      <c r="DQ653" s="53" t="str">
        <f t="shared" si="688"/>
        <v/>
      </c>
      <c r="DR653" s="52" t="str">
        <f t="shared" si="672"/>
        <v/>
      </c>
      <c r="DS653" s="53"/>
      <c r="DT653" s="52"/>
      <c r="DU653" s="53"/>
      <c r="DV653" s="52"/>
      <c r="DW653" s="99"/>
      <c r="DX653" s="99"/>
      <c r="EI653" s="83"/>
      <c r="EJ653" s="102"/>
      <c r="EK653" s="102"/>
      <c r="EL653" s="102"/>
      <c r="EM653" s="102"/>
      <c r="EN653" s="102"/>
      <c r="EO653" s="102"/>
      <c r="EP653" s="102"/>
      <c r="EQ653" s="102"/>
      <c r="ER653" s="102"/>
      <c r="ES653" s="102"/>
      <c r="ET653" s="102"/>
      <c r="EU653" s="102"/>
      <c r="EV653" s="102"/>
      <c r="FL653" s="36" t="str">
        <f t="shared" si="703"/>
        <v/>
      </c>
    </row>
    <row r="654" spans="1:168" s="36" customFormat="1" ht="49.5" customHeight="1" x14ac:dyDescent="0.35">
      <c r="A654" s="67"/>
      <c r="B654" s="39"/>
      <c r="C654" s="39"/>
      <c r="D654" s="40" t="s">
        <v>3125</v>
      </c>
      <c r="E654" s="41" t="s">
        <v>5694</v>
      </c>
      <c r="F654" s="41" t="s">
        <v>3126</v>
      </c>
      <c r="G654" s="41"/>
      <c r="H654" s="41" t="s">
        <v>5258</v>
      </c>
      <c r="I654" s="41" t="s">
        <v>5762</v>
      </c>
      <c r="J654" s="41" t="s">
        <v>5763</v>
      </c>
      <c r="K654" s="41"/>
      <c r="L654" s="41"/>
      <c r="M654" s="41" t="s">
        <v>5744</v>
      </c>
      <c r="N654" s="41" t="s">
        <v>5745</v>
      </c>
      <c r="O654" s="29" t="s">
        <v>5747</v>
      </c>
      <c r="P654" s="30" t="s">
        <v>5748</v>
      </c>
      <c r="Q654" s="31"/>
      <c r="R654" s="31"/>
      <c r="S654" s="32" t="s">
        <v>3125</v>
      </c>
      <c r="T654" s="33"/>
      <c r="U654" s="33" t="s">
        <v>5694</v>
      </c>
      <c r="V654" s="33" t="s">
        <v>3126</v>
      </c>
      <c r="W654" s="33" t="s">
        <v>5695</v>
      </c>
      <c r="X654" s="33" t="s">
        <v>5747</v>
      </c>
      <c r="Y654" s="33" t="s">
        <v>5748</v>
      </c>
      <c r="Z654" s="33">
        <v>1</v>
      </c>
      <c r="AA654" s="34" t="s">
        <v>5749</v>
      </c>
      <c r="AB654" s="34">
        <v>121</v>
      </c>
      <c r="AC654" s="34" t="s">
        <v>5750</v>
      </c>
      <c r="AD654" s="34" t="s">
        <v>4112</v>
      </c>
      <c r="AE654" s="34" t="s">
        <v>6453</v>
      </c>
      <c r="AF654" s="34" t="s">
        <v>3125</v>
      </c>
      <c r="AG654" s="34" t="s">
        <v>3126</v>
      </c>
      <c r="AH654" s="34" t="s">
        <v>4106</v>
      </c>
      <c r="AI654" s="34"/>
      <c r="AJ654" s="34" t="s">
        <v>4106</v>
      </c>
      <c r="AK654" s="34" t="s">
        <v>5691</v>
      </c>
      <c r="AL654" s="34" t="s">
        <v>5696</v>
      </c>
      <c r="AM654" s="34" t="s">
        <v>5697</v>
      </c>
      <c r="AN654" s="34">
        <v>1</v>
      </c>
      <c r="AO654" s="34" t="s">
        <v>5693</v>
      </c>
      <c r="AP654" s="34" t="s">
        <v>5693</v>
      </c>
      <c r="AQ654" s="56">
        <v>0</v>
      </c>
      <c r="AR654" s="56">
        <v>0</v>
      </c>
      <c r="AS654" s="56">
        <v>0</v>
      </c>
      <c r="AT654" s="42" t="s">
        <v>4106</v>
      </c>
      <c r="AU654" s="42" t="s">
        <v>4106</v>
      </c>
      <c r="AV654" s="42" t="s">
        <v>4106</v>
      </c>
      <c r="AW654" s="35" t="s">
        <v>5685</v>
      </c>
      <c r="AX654" s="35" t="s">
        <v>3127</v>
      </c>
      <c r="AY654" s="35" t="s">
        <v>3128</v>
      </c>
      <c r="AZ654" s="43" t="str">
        <f t="shared" si="647"/>
        <v/>
      </c>
      <c r="BA654" s="44"/>
      <c r="BB654" s="43" t="str">
        <f t="shared" si="648"/>
        <v/>
      </c>
      <c r="BC654" s="45" t="str">
        <f t="shared" si="649"/>
        <v>X</v>
      </c>
      <c r="BD654" s="45" t="str">
        <f t="shared" si="650"/>
        <v/>
      </c>
      <c r="BE654" s="45" t="s">
        <v>5691</v>
      </c>
      <c r="BF654" s="45" t="str">
        <f t="shared" si="692"/>
        <v/>
      </c>
      <c r="BG654" s="45" t="str">
        <f t="shared" si="651"/>
        <v/>
      </c>
      <c r="BH654" s="12" t="str">
        <f t="shared" si="652"/>
        <v/>
      </c>
      <c r="BI654" s="43" t="str">
        <f t="shared" si="653"/>
        <v/>
      </c>
      <c r="BJ654" s="46" t="str">
        <f t="shared" si="654"/>
        <v/>
      </c>
      <c r="BK654" s="46" t="str">
        <f t="shared" si="655"/>
        <v/>
      </c>
      <c r="BL654" s="46" t="str">
        <f t="shared" si="656"/>
        <v/>
      </c>
      <c r="BM654" s="43" t="str">
        <f t="shared" si="657"/>
        <v/>
      </c>
      <c r="BN654" s="43" t="str">
        <f t="shared" si="658"/>
        <v/>
      </c>
      <c r="BO654" s="44" t="str">
        <f t="shared" si="693"/>
        <v/>
      </c>
      <c r="BP654" s="44" t="str">
        <f t="shared" si="640"/>
        <v>X</v>
      </c>
      <c r="BQ654" s="44" t="str">
        <f t="shared" si="641"/>
        <v/>
      </c>
      <c r="BR654" s="46" t="str">
        <f t="shared" si="694"/>
        <v/>
      </c>
      <c r="BS654" s="47" t="str">
        <f t="shared" si="695"/>
        <v/>
      </c>
      <c r="BT654" s="46" t="str">
        <f t="shared" si="696"/>
        <v/>
      </c>
      <c r="BU654" s="46" t="str">
        <f t="shared" si="697"/>
        <v/>
      </c>
      <c r="BV654" s="73" t="str">
        <f t="shared" si="702"/>
        <v>X</v>
      </c>
      <c r="BW654" s="47" t="str">
        <f t="shared" si="701"/>
        <v/>
      </c>
      <c r="BX654" s="47" t="str">
        <f t="shared" si="642"/>
        <v/>
      </c>
      <c r="BY654" s="13" t="str">
        <f t="shared" si="643"/>
        <v/>
      </c>
      <c r="BZ654" s="14" t="str">
        <f t="shared" si="698"/>
        <v/>
      </c>
      <c r="CA654" s="48" t="str">
        <f t="shared" si="699"/>
        <v>X</v>
      </c>
      <c r="CB654" s="44" t="str">
        <f t="shared" si="700"/>
        <v/>
      </c>
      <c r="CC654" s="44" t="str">
        <f t="shared" si="659"/>
        <v/>
      </c>
      <c r="CD654" s="44" t="str">
        <f t="shared" si="645"/>
        <v/>
      </c>
      <c r="CE654" s="44" t="str">
        <f t="shared" si="689"/>
        <v/>
      </c>
      <c r="CF654" s="44" t="str">
        <f t="shared" si="660"/>
        <v/>
      </c>
      <c r="CG654" s="44" t="str">
        <f t="shared" si="661"/>
        <v/>
      </c>
      <c r="CH654" s="44" t="str">
        <f t="shared" si="662"/>
        <v/>
      </c>
      <c r="CI654" s="44" t="str">
        <f t="shared" si="663"/>
        <v/>
      </c>
      <c r="CJ654" s="44" t="str">
        <f t="shared" si="664"/>
        <v/>
      </c>
      <c r="CK654" s="44" t="str">
        <f t="shared" si="665"/>
        <v/>
      </c>
      <c r="CL654" s="44" t="str">
        <f t="shared" si="666"/>
        <v/>
      </c>
      <c r="CM654" s="43" t="str">
        <f t="shared" si="667"/>
        <v/>
      </c>
      <c r="CN654" s="43" t="str">
        <f t="shared" si="668"/>
        <v/>
      </c>
      <c r="CO654" s="43" t="str">
        <f t="shared" si="669"/>
        <v/>
      </c>
      <c r="CP654" s="44" t="str">
        <f t="shared" si="646"/>
        <v/>
      </c>
      <c r="CQ654" s="44" t="str">
        <f t="shared" si="670"/>
        <v/>
      </c>
      <c r="CR654" s="43" t="str">
        <f t="shared" si="691"/>
        <v/>
      </c>
      <c r="CS654" s="44">
        <v>0</v>
      </c>
      <c r="CT654" s="44">
        <v>0</v>
      </c>
      <c r="CU654" s="44" t="str">
        <f t="shared" si="673"/>
        <v/>
      </c>
      <c r="CV654" s="44" t="str">
        <f t="shared" si="674"/>
        <v/>
      </c>
      <c r="CW654" s="44" t="str">
        <f t="shared" si="675"/>
        <v/>
      </c>
      <c r="CX654" s="44" t="str">
        <f t="shared" si="676"/>
        <v/>
      </c>
      <c r="CY654" s="44" t="str">
        <f t="shared" si="677"/>
        <v/>
      </c>
      <c r="CZ654" s="44" t="str">
        <f t="shared" si="678"/>
        <v/>
      </c>
      <c r="DA654" s="49" t="str">
        <f t="shared" si="671"/>
        <v/>
      </c>
      <c r="DB654" s="44" t="str">
        <f t="shared" si="679"/>
        <v/>
      </c>
      <c r="DC654" s="44" t="str">
        <f t="shared" si="680"/>
        <v/>
      </c>
      <c r="DD654" s="44" t="str">
        <f t="shared" si="681"/>
        <v/>
      </c>
      <c r="DE654" s="44" t="str">
        <f t="shared" si="682"/>
        <v/>
      </c>
      <c r="DF654" s="44" t="str">
        <f t="shared" si="683"/>
        <v/>
      </c>
      <c r="DG654" s="44" t="str">
        <f t="shared" si="684"/>
        <v/>
      </c>
      <c r="DH654" s="44" t="str">
        <f t="shared" si="644"/>
        <v/>
      </c>
      <c r="DI654" s="50" t="str">
        <f t="shared" si="685"/>
        <v/>
      </c>
      <c r="DJ654" s="50" t="str">
        <f t="shared" si="690"/>
        <v/>
      </c>
      <c r="DK654" s="50" t="str">
        <f t="shared" si="686"/>
        <v/>
      </c>
      <c r="DL654" s="50" t="str">
        <f t="shared" si="687"/>
        <v/>
      </c>
      <c r="DM654" s="51" t="str">
        <f t="shared" si="639"/>
        <v>000000000</v>
      </c>
      <c r="DN654" s="52"/>
      <c r="DO654" s="53"/>
      <c r="DP654" s="52"/>
      <c r="DQ654" s="53" t="str">
        <f t="shared" si="688"/>
        <v/>
      </c>
      <c r="DR654" s="52" t="str">
        <f t="shared" si="672"/>
        <v/>
      </c>
      <c r="DS654" s="53"/>
      <c r="DT654" s="52"/>
      <c r="DU654" s="53"/>
      <c r="DV654" s="52"/>
      <c r="DW654" s="99"/>
      <c r="DX654" s="99"/>
      <c r="EI654" s="83"/>
      <c r="EJ654" s="102"/>
      <c r="EK654" s="102"/>
      <c r="EL654" s="102"/>
      <c r="EM654" s="102"/>
      <c r="EN654" s="102"/>
      <c r="EO654" s="102"/>
      <c r="EP654" s="102"/>
      <c r="EQ654" s="102"/>
      <c r="ER654" s="102"/>
      <c r="ES654" s="102"/>
      <c r="ET654" s="102"/>
      <c r="EU654" s="102"/>
      <c r="EV654" s="102"/>
      <c r="FL654" s="36" t="str">
        <f t="shared" si="703"/>
        <v/>
      </c>
    </row>
    <row r="655" spans="1:168" s="36" customFormat="1" ht="49.5" customHeight="1" x14ac:dyDescent="0.35">
      <c r="A655" s="67"/>
      <c r="B655" s="39"/>
      <c r="C655" s="39"/>
      <c r="D655" s="40" t="s">
        <v>3130</v>
      </c>
      <c r="E655" s="41" t="s">
        <v>4106</v>
      </c>
      <c r="F655" s="41" t="s">
        <v>791</v>
      </c>
      <c r="G655" s="41"/>
      <c r="H655" s="41"/>
      <c r="I655" s="41" t="s">
        <v>5784</v>
      </c>
      <c r="J655" s="41" t="s">
        <v>5785</v>
      </c>
      <c r="K655" s="41"/>
      <c r="L655" s="41"/>
      <c r="M655" s="41" t="s">
        <v>6457</v>
      </c>
      <c r="N655" s="41" t="s">
        <v>3129</v>
      </c>
      <c r="O655" s="29" t="s">
        <v>4108</v>
      </c>
      <c r="P655" s="30" t="s">
        <v>4109</v>
      </c>
      <c r="Q655" s="31"/>
      <c r="R655" s="31"/>
      <c r="S655" s="32" t="s">
        <v>3130</v>
      </c>
      <c r="T655" s="33"/>
      <c r="U655" s="33" t="s">
        <v>4106</v>
      </c>
      <c r="V655" s="33" t="s">
        <v>791</v>
      </c>
      <c r="W655" s="33" t="s">
        <v>5691</v>
      </c>
      <c r="X655" s="33" t="s">
        <v>4108</v>
      </c>
      <c r="Y655" s="33" t="s">
        <v>4109</v>
      </c>
      <c r="Z655" s="33">
        <v>1</v>
      </c>
      <c r="AA655" s="34" t="s">
        <v>4110</v>
      </c>
      <c r="AB655" s="34">
        <v>111</v>
      </c>
      <c r="AC655" s="34" t="s">
        <v>4111</v>
      </c>
      <c r="AD655" s="34" t="s">
        <v>4112</v>
      </c>
      <c r="AE655" s="34" t="s">
        <v>5684</v>
      </c>
      <c r="AF655" s="34" t="s">
        <v>3130</v>
      </c>
      <c r="AG655" s="34" t="s">
        <v>791</v>
      </c>
      <c r="AH655" s="34" t="s">
        <v>4106</v>
      </c>
      <c r="AI655" s="34" t="s">
        <v>5691</v>
      </c>
      <c r="AJ655" s="34" t="s">
        <v>4106</v>
      </c>
      <c r="AK655" s="34" t="s">
        <v>5691</v>
      </c>
      <c r="AL655" s="34" t="s">
        <v>4106</v>
      </c>
      <c r="AM655" s="34" t="s">
        <v>5691</v>
      </c>
      <c r="AN655" s="34">
        <v>1</v>
      </c>
      <c r="AO655" s="34" t="s">
        <v>5693</v>
      </c>
      <c r="AP655" s="34" t="s">
        <v>5693</v>
      </c>
      <c r="AQ655" s="56">
        <v>0</v>
      </c>
      <c r="AR655" s="56">
        <v>2</v>
      </c>
      <c r="AS655" s="56">
        <v>2</v>
      </c>
      <c r="AT655" s="42" t="s">
        <v>4704</v>
      </c>
      <c r="AU655" s="42" t="s">
        <v>6096</v>
      </c>
      <c r="AV655" s="42" t="s">
        <v>4106</v>
      </c>
      <c r="AW655" s="35" t="s">
        <v>792</v>
      </c>
      <c r="AX655" s="35" t="s">
        <v>793</v>
      </c>
      <c r="AY655" s="35" t="s">
        <v>794</v>
      </c>
      <c r="AZ655" s="43" t="str">
        <f t="shared" si="647"/>
        <v>X</v>
      </c>
      <c r="BA655" s="44"/>
      <c r="BB655" s="43" t="str">
        <f t="shared" si="648"/>
        <v/>
      </c>
      <c r="BC655" s="45" t="str">
        <f t="shared" si="649"/>
        <v/>
      </c>
      <c r="BD655" s="45" t="str">
        <f t="shared" si="650"/>
        <v/>
      </c>
      <c r="BE655" s="45" t="s">
        <v>5691</v>
      </c>
      <c r="BF655" s="45" t="str">
        <f t="shared" si="692"/>
        <v/>
      </c>
      <c r="BG655" s="45" t="str">
        <f t="shared" si="651"/>
        <v/>
      </c>
      <c r="BH655" s="12" t="str">
        <f t="shared" si="652"/>
        <v/>
      </c>
      <c r="BI655" s="43" t="str">
        <f t="shared" si="653"/>
        <v/>
      </c>
      <c r="BJ655" s="46" t="str">
        <f t="shared" si="654"/>
        <v/>
      </c>
      <c r="BK655" s="46" t="str">
        <f t="shared" si="655"/>
        <v/>
      </c>
      <c r="BL655" s="46" t="str">
        <f t="shared" si="656"/>
        <v/>
      </c>
      <c r="BM655" s="43" t="str">
        <f t="shared" si="657"/>
        <v/>
      </c>
      <c r="BN655" s="43" t="str">
        <f t="shared" si="658"/>
        <v/>
      </c>
      <c r="BO655" s="44" t="str">
        <f t="shared" si="693"/>
        <v/>
      </c>
      <c r="BP655" s="44" t="str">
        <f t="shared" si="640"/>
        <v>X</v>
      </c>
      <c r="BQ655" s="44" t="str">
        <f t="shared" si="641"/>
        <v/>
      </c>
      <c r="BR655" s="46" t="str">
        <f t="shared" si="694"/>
        <v/>
      </c>
      <c r="BS655" s="47" t="str">
        <f t="shared" si="695"/>
        <v/>
      </c>
      <c r="BT655" s="46" t="str">
        <f t="shared" si="696"/>
        <v/>
      </c>
      <c r="BU655" s="46" t="str">
        <f t="shared" si="697"/>
        <v/>
      </c>
      <c r="BV655" s="73" t="str">
        <f t="shared" si="702"/>
        <v/>
      </c>
      <c r="BW655" s="47" t="str">
        <f t="shared" si="701"/>
        <v/>
      </c>
      <c r="BX655" s="47" t="str">
        <f t="shared" si="642"/>
        <v/>
      </c>
      <c r="BY655" s="13" t="str">
        <f t="shared" si="643"/>
        <v/>
      </c>
      <c r="BZ655" s="14" t="str">
        <f t="shared" si="698"/>
        <v/>
      </c>
      <c r="CA655" s="48" t="str">
        <f t="shared" si="699"/>
        <v>X</v>
      </c>
      <c r="CB655" s="44" t="str">
        <f t="shared" si="700"/>
        <v/>
      </c>
      <c r="CC655" s="44" t="str">
        <f t="shared" si="659"/>
        <v/>
      </c>
      <c r="CD655" s="44" t="str">
        <f t="shared" si="645"/>
        <v/>
      </c>
      <c r="CE655" s="44" t="str">
        <f t="shared" si="689"/>
        <v/>
      </c>
      <c r="CF655" s="44" t="str">
        <f t="shared" si="660"/>
        <v/>
      </c>
      <c r="CG655" s="44" t="str">
        <f t="shared" si="661"/>
        <v/>
      </c>
      <c r="CH655" s="44" t="str">
        <f t="shared" si="662"/>
        <v/>
      </c>
      <c r="CI655" s="44" t="str">
        <f t="shared" si="663"/>
        <v/>
      </c>
      <c r="CJ655" s="44" t="str">
        <f t="shared" si="664"/>
        <v/>
      </c>
      <c r="CK655" s="44" t="str">
        <f t="shared" si="665"/>
        <v/>
      </c>
      <c r="CL655" s="44" t="str">
        <f t="shared" si="666"/>
        <v/>
      </c>
      <c r="CM655" s="43" t="str">
        <f t="shared" si="667"/>
        <v/>
      </c>
      <c r="CN655" s="43" t="str">
        <f t="shared" si="668"/>
        <v/>
      </c>
      <c r="CO655" s="43" t="str">
        <f t="shared" si="669"/>
        <v/>
      </c>
      <c r="CP655" s="44" t="str">
        <f t="shared" si="646"/>
        <v/>
      </c>
      <c r="CQ655" s="44" t="str">
        <f t="shared" si="670"/>
        <v/>
      </c>
      <c r="CR655" s="43" t="str">
        <f t="shared" si="691"/>
        <v/>
      </c>
      <c r="CS655" s="44">
        <v>0</v>
      </c>
      <c r="CT655" s="44">
        <v>0</v>
      </c>
      <c r="CU655" s="44" t="str">
        <f t="shared" si="673"/>
        <v/>
      </c>
      <c r="CV655" s="44" t="str">
        <f t="shared" si="674"/>
        <v/>
      </c>
      <c r="CW655" s="44" t="str">
        <f t="shared" si="675"/>
        <v/>
      </c>
      <c r="CX655" s="44" t="str">
        <f t="shared" si="676"/>
        <v/>
      </c>
      <c r="CY655" s="44" t="str">
        <f t="shared" si="677"/>
        <v/>
      </c>
      <c r="CZ655" s="44" t="str">
        <f t="shared" si="678"/>
        <v/>
      </c>
      <c r="DA655" s="49" t="str">
        <f t="shared" si="671"/>
        <v/>
      </c>
      <c r="DB655" s="44" t="str">
        <f t="shared" si="679"/>
        <v/>
      </c>
      <c r="DC655" s="44" t="str">
        <f t="shared" si="680"/>
        <v/>
      </c>
      <c r="DD655" s="44" t="str">
        <f t="shared" si="681"/>
        <v/>
      </c>
      <c r="DE655" s="44" t="str">
        <f t="shared" si="682"/>
        <v/>
      </c>
      <c r="DF655" s="44" t="str">
        <f t="shared" si="683"/>
        <v/>
      </c>
      <c r="DG655" s="44" t="str">
        <f t="shared" si="684"/>
        <v/>
      </c>
      <c r="DH655" s="44" t="str">
        <f t="shared" si="644"/>
        <v>X</v>
      </c>
      <c r="DI655" s="50" t="str">
        <f t="shared" si="685"/>
        <v/>
      </c>
      <c r="DJ655" s="50" t="str">
        <f t="shared" si="690"/>
        <v/>
      </c>
      <c r="DK655" s="50" t="str">
        <f t="shared" si="686"/>
        <v/>
      </c>
      <c r="DL655" s="50" t="str">
        <f t="shared" si="687"/>
        <v/>
      </c>
      <c r="DM655" s="51" t="str">
        <f t="shared" ref="DM655:DM717" si="704">+AT655&amp;AU655&amp;AV655</f>
        <v>037147000</v>
      </c>
      <c r="DN655" s="52"/>
      <c r="DO655" s="53"/>
      <c r="DP655" s="52"/>
      <c r="DQ655" s="53" t="str">
        <f t="shared" si="688"/>
        <v/>
      </c>
      <c r="DR655" s="52" t="str">
        <f t="shared" si="672"/>
        <v/>
      </c>
      <c r="DS655" s="53"/>
      <c r="DT655" s="52"/>
      <c r="DU655" s="53"/>
      <c r="DV655" s="52"/>
      <c r="DW655" s="99"/>
      <c r="DX655" s="99"/>
      <c r="EI655" s="83"/>
      <c r="EJ655" s="102"/>
      <c r="EK655" s="102"/>
      <c r="EL655" s="102"/>
      <c r="EM655" s="102"/>
      <c r="EN655" s="102"/>
      <c r="EO655" s="102"/>
      <c r="EP655" s="102"/>
      <c r="EQ655" s="102"/>
      <c r="ER655" s="102"/>
      <c r="ES655" s="102"/>
      <c r="ET655" s="102"/>
      <c r="EU655" s="102"/>
      <c r="EV655" s="102"/>
      <c r="FL655" s="36" t="str">
        <f t="shared" si="703"/>
        <v/>
      </c>
    </row>
    <row r="656" spans="1:168" s="36" customFormat="1" ht="49.5" customHeight="1" x14ac:dyDescent="0.35">
      <c r="A656" s="67"/>
      <c r="B656" s="39"/>
      <c r="C656" s="39"/>
      <c r="D656" s="40" t="s">
        <v>3130</v>
      </c>
      <c r="E656" s="41" t="s">
        <v>5694</v>
      </c>
      <c r="F656" s="41" t="s">
        <v>791</v>
      </c>
      <c r="G656" s="41"/>
      <c r="H656" s="41" t="s">
        <v>5258</v>
      </c>
      <c r="I656" s="41" t="s">
        <v>5784</v>
      </c>
      <c r="J656" s="41" t="s">
        <v>5785</v>
      </c>
      <c r="K656" s="41"/>
      <c r="L656" s="41"/>
      <c r="M656" s="41" t="s">
        <v>6457</v>
      </c>
      <c r="N656" s="41" t="s">
        <v>3129</v>
      </c>
      <c r="O656" s="29" t="s">
        <v>4108</v>
      </c>
      <c r="P656" s="30" t="s">
        <v>4109</v>
      </c>
      <c r="Q656" s="31"/>
      <c r="R656" s="31"/>
      <c r="S656" s="32" t="s">
        <v>3130</v>
      </c>
      <c r="T656" s="33"/>
      <c r="U656" s="33" t="s">
        <v>5694</v>
      </c>
      <c r="V656" s="33" t="s">
        <v>791</v>
      </c>
      <c r="W656" s="33" t="s">
        <v>5695</v>
      </c>
      <c r="X656" s="33" t="s">
        <v>4108</v>
      </c>
      <c r="Y656" s="33" t="s">
        <v>4109</v>
      </c>
      <c r="Z656" s="33">
        <v>1</v>
      </c>
      <c r="AA656" s="34" t="s">
        <v>4110</v>
      </c>
      <c r="AB656" s="34">
        <v>111</v>
      </c>
      <c r="AC656" s="34" t="s">
        <v>4111</v>
      </c>
      <c r="AD656" s="34" t="s">
        <v>4112</v>
      </c>
      <c r="AE656" s="34" t="s">
        <v>5684</v>
      </c>
      <c r="AF656" s="34" t="s">
        <v>3130</v>
      </c>
      <c r="AG656" s="34" t="s">
        <v>791</v>
      </c>
      <c r="AH656" s="34" t="s">
        <v>4106</v>
      </c>
      <c r="AI656" s="34"/>
      <c r="AJ656" s="34" t="s">
        <v>4106</v>
      </c>
      <c r="AK656" s="34" t="s">
        <v>5691</v>
      </c>
      <c r="AL656" s="34" t="s">
        <v>5696</v>
      </c>
      <c r="AM656" s="34" t="s">
        <v>5697</v>
      </c>
      <c r="AN656" s="34">
        <v>1</v>
      </c>
      <c r="AO656" s="34" t="s">
        <v>5693</v>
      </c>
      <c r="AP656" s="34" t="s">
        <v>5693</v>
      </c>
      <c r="AQ656" s="56">
        <v>0</v>
      </c>
      <c r="AR656" s="56">
        <v>2</v>
      </c>
      <c r="AS656" s="56">
        <v>2</v>
      </c>
      <c r="AT656" s="42" t="s">
        <v>4704</v>
      </c>
      <c r="AU656" s="42" t="s">
        <v>6096</v>
      </c>
      <c r="AV656" s="42" t="s">
        <v>4106</v>
      </c>
      <c r="AW656" s="35" t="s">
        <v>792</v>
      </c>
      <c r="AX656" s="35" t="s">
        <v>793</v>
      </c>
      <c r="AY656" s="35" t="s">
        <v>794</v>
      </c>
      <c r="AZ656" s="43" t="str">
        <f t="shared" si="647"/>
        <v>X</v>
      </c>
      <c r="BA656" s="44"/>
      <c r="BB656" s="43" t="str">
        <f t="shared" si="648"/>
        <v/>
      </c>
      <c r="BC656" s="45" t="str">
        <f t="shared" si="649"/>
        <v/>
      </c>
      <c r="BD656" s="45" t="str">
        <f t="shared" si="650"/>
        <v/>
      </c>
      <c r="BE656" s="45" t="s">
        <v>5691</v>
      </c>
      <c r="BF656" s="45" t="str">
        <f t="shared" si="692"/>
        <v/>
      </c>
      <c r="BG656" s="45" t="str">
        <f t="shared" si="651"/>
        <v/>
      </c>
      <c r="BH656" s="12" t="str">
        <f t="shared" si="652"/>
        <v/>
      </c>
      <c r="BI656" s="43" t="str">
        <f t="shared" si="653"/>
        <v/>
      </c>
      <c r="BJ656" s="46" t="str">
        <f t="shared" si="654"/>
        <v/>
      </c>
      <c r="BK656" s="46" t="str">
        <f t="shared" si="655"/>
        <v/>
      </c>
      <c r="BL656" s="46" t="str">
        <f t="shared" si="656"/>
        <v/>
      </c>
      <c r="BM656" s="43" t="str">
        <f t="shared" si="657"/>
        <v/>
      </c>
      <c r="BN656" s="43" t="str">
        <f t="shared" si="658"/>
        <v/>
      </c>
      <c r="BO656" s="44" t="str">
        <f t="shared" si="693"/>
        <v/>
      </c>
      <c r="BP656" s="44" t="str">
        <f t="shared" ref="BP656:BP718" si="705">IF(+AZ656&amp;BA656&amp;BB656&amp;BC656&amp;BD656&amp;BE656&amp;BF656&amp;BG656&amp;BH656&amp;BI656&amp;BJ656&amp;BK656&amp;BL656&amp;BM656&amp;BN656&amp;BO656="","","X")</f>
        <v>X</v>
      </c>
      <c r="BQ656" s="44" t="str">
        <f t="shared" si="641"/>
        <v/>
      </c>
      <c r="BR656" s="46" t="str">
        <f t="shared" si="694"/>
        <v/>
      </c>
      <c r="BS656" s="47" t="str">
        <f t="shared" si="695"/>
        <v/>
      </c>
      <c r="BT656" s="46" t="str">
        <f t="shared" si="696"/>
        <v/>
      </c>
      <c r="BU656" s="46" t="str">
        <f t="shared" si="697"/>
        <v/>
      </c>
      <c r="BV656" s="73" t="str">
        <f t="shared" si="702"/>
        <v/>
      </c>
      <c r="BW656" s="47" t="str">
        <f t="shared" si="701"/>
        <v/>
      </c>
      <c r="BX656" s="47" t="str">
        <f t="shared" ref="BX656:BX718" si="706">IF(BO656="X",BO656,"")</f>
        <v/>
      </c>
      <c r="BY656" s="13" t="str">
        <f t="shared" si="643"/>
        <v/>
      </c>
      <c r="BZ656" s="14" t="str">
        <f t="shared" si="698"/>
        <v/>
      </c>
      <c r="CA656" s="48" t="str">
        <f t="shared" si="699"/>
        <v>X</v>
      </c>
      <c r="CB656" s="44" t="str">
        <f t="shared" si="700"/>
        <v/>
      </c>
      <c r="CC656" s="44" t="str">
        <f t="shared" si="659"/>
        <v/>
      </c>
      <c r="CD656" s="44" t="str">
        <f t="shared" si="645"/>
        <v/>
      </c>
      <c r="CE656" s="44" t="str">
        <f t="shared" si="689"/>
        <v/>
      </c>
      <c r="CF656" s="44" t="str">
        <f t="shared" si="660"/>
        <v/>
      </c>
      <c r="CG656" s="44" t="str">
        <f t="shared" si="661"/>
        <v/>
      </c>
      <c r="CH656" s="44" t="str">
        <f t="shared" si="662"/>
        <v/>
      </c>
      <c r="CI656" s="44" t="str">
        <f t="shared" si="663"/>
        <v/>
      </c>
      <c r="CJ656" s="44" t="str">
        <f t="shared" si="664"/>
        <v/>
      </c>
      <c r="CK656" s="44" t="str">
        <f t="shared" si="665"/>
        <v/>
      </c>
      <c r="CL656" s="44" t="str">
        <f t="shared" si="666"/>
        <v/>
      </c>
      <c r="CM656" s="43" t="str">
        <f t="shared" si="667"/>
        <v/>
      </c>
      <c r="CN656" s="43" t="str">
        <f t="shared" si="668"/>
        <v/>
      </c>
      <c r="CO656" s="43" t="str">
        <f t="shared" si="669"/>
        <v/>
      </c>
      <c r="CP656" s="44" t="str">
        <f t="shared" si="646"/>
        <v/>
      </c>
      <c r="CQ656" s="44" t="str">
        <f t="shared" si="670"/>
        <v/>
      </c>
      <c r="CR656" s="43" t="str">
        <f t="shared" si="691"/>
        <v/>
      </c>
      <c r="CS656" s="44">
        <v>0</v>
      </c>
      <c r="CT656" s="44">
        <v>0</v>
      </c>
      <c r="CU656" s="44" t="str">
        <f t="shared" si="673"/>
        <v/>
      </c>
      <c r="CV656" s="44" t="str">
        <f t="shared" si="674"/>
        <v/>
      </c>
      <c r="CW656" s="44" t="str">
        <f t="shared" si="675"/>
        <v/>
      </c>
      <c r="CX656" s="44" t="str">
        <f t="shared" si="676"/>
        <v/>
      </c>
      <c r="CY656" s="44" t="str">
        <f t="shared" si="677"/>
        <v/>
      </c>
      <c r="CZ656" s="44" t="str">
        <f t="shared" si="678"/>
        <v/>
      </c>
      <c r="DA656" s="49" t="str">
        <f t="shared" si="671"/>
        <v/>
      </c>
      <c r="DB656" s="44" t="str">
        <f t="shared" si="679"/>
        <v/>
      </c>
      <c r="DC656" s="44" t="str">
        <f t="shared" si="680"/>
        <v/>
      </c>
      <c r="DD656" s="44" t="str">
        <f t="shared" si="681"/>
        <v/>
      </c>
      <c r="DE656" s="44" t="str">
        <f t="shared" si="682"/>
        <v/>
      </c>
      <c r="DF656" s="44" t="str">
        <f t="shared" si="683"/>
        <v/>
      </c>
      <c r="DG656" s="44" t="str">
        <f t="shared" si="684"/>
        <v/>
      </c>
      <c r="DH656" s="44" t="str">
        <f t="shared" ref="DH656:DH718" si="707">IF(+DI656&amp;DK656&amp;DL656="",AZ656&amp;BA656&amp;BB656,"")</f>
        <v>X</v>
      </c>
      <c r="DI656" s="50" t="str">
        <f t="shared" si="685"/>
        <v/>
      </c>
      <c r="DJ656" s="50" t="str">
        <f t="shared" si="690"/>
        <v/>
      </c>
      <c r="DK656" s="50" t="str">
        <f t="shared" si="686"/>
        <v/>
      </c>
      <c r="DL656" s="50" t="str">
        <f t="shared" si="687"/>
        <v/>
      </c>
      <c r="DM656" s="51" t="str">
        <f t="shared" si="704"/>
        <v>037147000</v>
      </c>
      <c r="DN656" s="52"/>
      <c r="DO656" s="53"/>
      <c r="DP656" s="52"/>
      <c r="DQ656" s="53" t="str">
        <f t="shared" si="688"/>
        <v/>
      </c>
      <c r="DR656" s="52" t="str">
        <f t="shared" si="672"/>
        <v/>
      </c>
      <c r="DS656" s="53"/>
      <c r="DT656" s="52"/>
      <c r="DU656" s="53"/>
      <c r="DV656" s="52"/>
      <c r="DW656" s="99"/>
      <c r="DX656" s="99"/>
      <c r="EI656" s="83"/>
      <c r="EJ656" s="102"/>
      <c r="EK656" s="102"/>
      <c r="EL656" s="102"/>
      <c r="EM656" s="102"/>
      <c r="EN656" s="102"/>
      <c r="EO656" s="102"/>
      <c r="EP656" s="102"/>
      <c r="EQ656" s="102"/>
      <c r="ER656" s="102"/>
      <c r="ES656" s="102"/>
      <c r="ET656" s="102"/>
      <c r="EU656" s="102"/>
      <c r="EV656" s="102"/>
      <c r="FL656" s="36" t="str">
        <f t="shared" si="703"/>
        <v/>
      </c>
    </row>
    <row r="657" spans="1:168" s="36" customFormat="1" ht="49.5" customHeight="1" x14ac:dyDescent="0.35">
      <c r="A657" s="67"/>
      <c r="B657" s="39"/>
      <c r="C657" s="39"/>
      <c r="D657" s="40" t="s">
        <v>5691</v>
      </c>
      <c r="E657" s="41" t="s">
        <v>5691</v>
      </c>
      <c r="F657" s="41"/>
      <c r="G657" s="41"/>
      <c r="H657" s="41"/>
      <c r="I657" s="41"/>
      <c r="J657" s="41"/>
      <c r="K657" s="41"/>
      <c r="L657" s="41"/>
      <c r="M657" s="41"/>
      <c r="N657" s="41"/>
      <c r="O657" s="29"/>
      <c r="P657" s="30"/>
      <c r="Q657" s="31" t="s">
        <v>795</v>
      </c>
      <c r="R657" s="31" t="s">
        <v>2905</v>
      </c>
      <c r="S657" s="32" t="s">
        <v>2904</v>
      </c>
      <c r="T657" s="33"/>
      <c r="U657" s="33" t="s">
        <v>4106</v>
      </c>
      <c r="V657" s="33" t="s">
        <v>2905</v>
      </c>
      <c r="W657" s="33" t="s">
        <v>5691</v>
      </c>
      <c r="X657" s="33" t="s">
        <v>5070</v>
      </c>
      <c r="Y657" s="33" t="s">
        <v>5071</v>
      </c>
      <c r="Z657" s="33">
        <v>1</v>
      </c>
      <c r="AA657" s="34" t="s">
        <v>5749</v>
      </c>
      <c r="AB657" s="34">
        <v>121</v>
      </c>
      <c r="AC657" s="34" t="s">
        <v>5750</v>
      </c>
      <c r="AD657" s="34" t="s">
        <v>4112</v>
      </c>
      <c r="AE657" s="34" t="s">
        <v>6453</v>
      </c>
      <c r="AF657" s="34" t="s">
        <v>795</v>
      </c>
      <c r="AG657" s="34" t="s">
        <v>2905</v>
      </c>
      <c r="AH657" s="34" t="s">
        <v>4106</v>
      </c>
      <c r="AI657" s="34" t="s">
        <v>5691</v>
      </c>
      <c r="AJ657" s="34" t="s">
        <v>4106</v>
      </c>
      <c r="AK657" s="34" t="s">
        <v>5691</v>
      </c>
      <c r="AL657" s="34" t="s">
        <v>4106</v>
      </c>
      <c r="AM657" s="34" t="s">
        <v>5691</v>
      </c>
      <c r="AN657" s="34">
        <v>1</v>
      </c>
      <c r="AO657" s="34"/>
      <c r="AP657" s="34"/>
      <c r="AQ657" s="56">
        <v>0</v>
      </c>
      <c r="AR657" s="56">
        <v>0</v>
      </c>
      <c r="AS657" s="56">
        <v>0</v>
      </c>
      <c r="AT657" s="42" t="s">
        <v>4106</v>
      </c>
      <c r="AU657" s="42" t="s">
        <v>4106</v>
      </c>
      <c r="AV657" s="42" t="s">
        <v>4106</v>
      </c>
      <c r="AW657" s="35"/>
      <c r="AX657" s="35"/>
      <c r="AY657" s="35"/>
      <c r="AZ657" s="43" t="str">
        <f t="shared" si="647"/>
        <v/>
      </c>
      <c r="BA657" s="44"/>
      <c r="BB657" s="43" t="str">
        <f t="shared" si="648"/>
        <v/>
      </c>
      <c r="BC657" s="45" t="str">
        <f t="shared" si="649"/>
        <v>X</v>
      </c>
      <c r="BD657" s="45" t="str">
        <f t="shared" si="650"/>
        <v/>
      </c>
      <c r="BE657" s="45" t="s">
        <v>5691</v>
      </c>
      <c r="BF657" s="45" t="str">
        <f t="shared" si="692"/>
        <v/>
      </c>
      <c r="BG657" s="45" t="str">
        <f t="shared" si="651"/>
        <v/>
      </c>
      <c r="BH657" s="12" t="str">
        <f t="shared" si="652"/>
        <v/>
      </c>
      <c r="BI657" s="43" t="str">
        <f t="shared" si="653"/>
        <v/>
      </c>
      <c r="BJ657" s="46" t="str">
        <f t="shared" si="654"/>
        <v/>
      </c>
      <c r="BK657" s="46" t="str">
        <f t="shared" si="655"/>
        <v/>
      </c>
      <c r="BL657" s="46" t="str">
        <f t="shared" si="656"/>
        <v/>
      </c>
      <c r="BM657" s="43" t="str">
        <f t="shared" si="657"/>
        <v/>
      </c>
      <c r="BN657" s="43" t="str">
        <f t="shared" si="658"/>
        <v/>
      </c>
      <c r="BO657" s="44" t="str">
        <f t="shared" si="693"/>
        <v/>
      </c>
      <c r="BP657" s="44" t="str">
        <f t="shared" si="705"/>
        <v>X</v>
      </c>
      <c r="BQ657" s="44" t="str">
        <f t="shared" ref="BQ657:BQ719" si="708">IF(S657="","",IF(BP657="","X",""))</f>
        <v/>
      </c>
      <c r="BR657" s="46" t="str">
        <f t="shared" si="694"/>
        <v/>
      </c>
      <c r="BS657" s="47" t="str">
        <f t="shared" si="695"/>
        <v/>
      </c>
      <c r="BT657" s="46" t="str">
        <f t="shared" si="696"/>
        <v/>
      </c>
      <c r="BU657" s="46" t="str">
        <f t="shared" si="697"/>
        <v/>
      </c>
      <c r="BV657" s="73" t="str">
        <f t="shared" si="702"/>
        <v>X</v>
      </c>
      <c r="BW657" s="47" t="str">
        <f t="shared" si="701"/>
        <v/>
      </c>
      <c r="BX657" s="47" t="str">
        <f t="shared" si="706"/>
        <v/>
      </c>
      <c r="BY657" s="13" t="str">
        <f t="shared" ref="BY657:BY719" si="709">IF(BW657="",IF($AB657=230,"X",IF(MID($AB657,1,1)="3","X","")),"")</f>
        <v/>
      </c>
      <c r="BZ657" s="14" t="str">
        <f t="shared" si="698"/>
        <v/>
      </c>
      <c r="CA657" s="48" t="str">
        <f t="shared" si="699"/>
        <v>X</v>
      </c>
      <c r="CB657" s="44" t="str">
        <f t="shared" si="700"/>
        <v/>
      </c>
      <c r="CC657" s="44" t="str">
        <f t="shared" si="659"/>
        <v/>
      </c>
      <c r="CD657" s="44" t="str">
        <f t="shared" si="645"/>
        <v/>
      </c>
      <c r="CE657" s="44" t="str">
        <f t="shared" si="689"/>
        <v/>
      </c>
      <c r="CF657" s="44" t="str">
        <f t="shared" si="660"/>
        <v/>
      </c>
      <c r="CG657" s="44" t="str">
        <f t="shared" si="661"/>
        <v/>
      </c>
      <c r="CH657" s="44" t="str">
        <f t="shared" si="662"/>
        <v/>
      </c>
      <c r="CI657" s="44" t="str">
        <f t="shared" si="663"/>
        <v/>
      </c>
      <c r="CJ657" s="44" t="str">
        <f t="shared" si="664"/>
        <v/>
      </c>
      <c r="CK657" s="44" t="str">
        <f t="shared" si="665"/>
        <v/>
      </c>
      <c r="CL657" s="44" t="str">
        <f t="shared" si="666"/>
        <v/>
      </c>
      <c r="CM657" s="43" t="str">
        <f t="shared" si="667"/>
        <v/>
      </c>
      <c r="CN657" s="43" t="str">
        <f t="shared" si="668"/>
        <v/>
      </c>
      <c r="CO657" s="43" t="str">
        <f t="shared" si="669"/>
        <v/>
      </c>
      <c r="CP657" s="44" t="str">
        <f t="shared" si="646"/>
        <v/>
      </c>
      <c r="CQ657" s="44" t="str">
        <f t="shared" si="670"/>
        <v/>
      </c>
      <c r="CR657" s="43" t="str">
        <f t="shared" si="691"/>
        <v/>
      </c>
      <c r="CS657" s="44">
        <v>0</v>
      </c>
      <c r="CT657" s="44">
        <v>0</v>
      </c>
      <c r="CU657" s="44" t="str">
        <f t="shared" si="673"/>
        <v/>
      </c>
      <c r="CV657" s="44" t="str">
        <f t="shared" si="674"/>
        <v/>
      </c>
      <c r="CW657" s="44" t="str">
        <f t="shared" si="675"/>
        <v/>
      </c>
      <c r="CX657" s="44" t="str">
        <f t="shared" si="676"/>
        <v/>
      </c>
      <c r="CY657" s="44" t="str">
        <f t="shared" si="677"/>
        <v/>
      </c>
      <c r="CZ657" s="44" t="str">
        <f t="shared" si="678"/>
        <v/>
      </c>
      <c r="DA657" s="49" t="str">
        <f t="shared" si="671"/>
        <v/>
      </c>
      <c r="DB657" s="44" t="str">
        <f t="shared" si="679"/>
        <v/>
      </c>
      <c r="DC657" s="44" t="str">
        <f t="shared" si="680"/>
        <v/>
      </c>
      <c r="DD657" s="44" t="str">
        <f t="shared" si="681"/>
        <v/>
      </c>
      <c r="DE657" s="44" t="str">
        <f t="shared" si="682"/>
        <v/>
      </c>
      <c r="DF657" s="44" t="str">
        <f t="shared" si="683"/>
        <v/>
      </c>
      <c r="DG657" s="44" t="str">
        <f t="shared" si="684"/>
        <v/>
      </c>
      <c r="DH657" s="44" t="str">
        <f t="shared" si="707"/>
        <v/>
      </c>
      <c r="DI657" s="50" t="str">
        <f t="shared" si="685"/>
        <v/>
      </c>
      <c r="DJ657" s="50" t="str">
        <f t="shared" si="690"/>
        <v/>
      </c>
      <c r="DK657" s="50" t="str">
        <f t="shared" si="686"/>
        <v/>
      </c>
      <c r="DL657" s="50" t="str">
        <f t="shared" si="687"/>
        <v/>
      </c>
      <c r="DM657" s="51" t="str">
        <f t="shared" si="704"/>
        <v>000000000</v>
      </c>
      <c r="DN657" s="52"/>
      <c r="DO657" s="53"/>
      <c r="DP657" s="52"/>
      <c r="DQ657" s="53" t="str">
        <f t="shared" si="688"/>
        <v/>
      </c>
      <c r="DR657" s="52" t="str">
        <f t="shared" si="672"/>
        <v/>
      </c>
      <c r="DS657" s="53"/>
      <c r="DT657" s="52"/>
      <c r="DU657" s="53"/>
      <c r="DV657" s="52"/>
      <c r="DW657" s="99"/>
      <c r="DX657" s="99"/>
      <c r="EI657" s="83"/>
      <c r="EJ657" s="102"/>
      <c r="EK657" s="102"/>
      <c r="EL657" s="102"/>
      <c r="EM657" s="102"/>
      <c r="EN657" s="102"/>
      <c r="EO657" s="102"/>
      <c r="EP657" s="102"/>
      <c r="EQ657" s="102"/>
      <c r="ER657" s="102"/>
      <c r="ES657" s="102"/>
      <c r="ET657" s="102"/>
      <c r="EU657" s="102"/>
      <c r="EV657" s="102"/>
      <c r="FL657" s="36" t="str">
        <f t="shared" si="703"/>
        <v/>
      </c>
    </row>
    <row r="658" spans="1:168" s="36" customFormat="1" ht="49.5" customHeight="1" x14ac:dyDescent="0.35">
      <c r="A658" s="67"/>
      <c r="B658" s="39"/>
      <c r="C658" s="39"/>
      <c r="D658" s="40" t="s">
        <v>800</v>
      </c>
      <c r="E658" s="41" t="s">
        <v>4106</v>
      </c>
      <c r="F658" s="41" t="s">
        <v>801</v>
      </c>
      <c r="G658" s="41"/>
      <c r="H658" s="41"/>
      <c r="I658" s="41" t="s">
        <v>5784</v>
      </c>
      <c r="J658" s="41" t="s">
        <v>5785</v>
      </c>
      <c r="K658" s="41"/>
      <c r="L658" s="41"/>
      <c r="M658" s="41" t="s">
        <v>6457</v>
      </c>
      <c r="N658" s="41" t="s">
        <v>3129</v>
      </c>
      <c r="O658" s="29" t="s">
        <v>4108</v>
      </c>
      <c r="P658" s="30" t="s">
        <v>4109</v>
      </c>
      <c r="Q658" s="31"/>
      <c r="R658" s="31"/>
      <c r="S658" s="32" t="s">
        <v>800</v>
      </c>
      <c r="T658" s="33"/>
      <c r="U658" s="33" t="s">
        <v>4106</v>
      </c>
      <c r="V658" s="33" t="s">
        <v>801</v>
      </c>
      <c r="W658" s="33" t="s">
        <v>5691</v>
      </c>
      <c r="X658" s="33" t="s">
        <v>4108</v>
      </c>
      <c r="Y658" s="33" t="s">
        <v>4109</v>
      </c>
      <c r="Z658" s="33">
        <v>1</v>
      </c>
      <c r="AA658" s="34" t="s">
        <v>4110</v>
      </c>
      <c r="AB658" s="34">
        <v>111</v>
      </c>
      <c r="AC658" s="34" t="s">
        <v>4111</v>
      </c>
      <c r="AD658" s="34" t="s">
        <v>4112</v>
      </c>
      <c r="AE658" s="34" t="s">
        <v>5684</v>
      </c>
      <c r="AF658" s="34" t="s">
        <v>800</v>
      </c>
      <c r="AG658" s="34" t="s">
        <v>802</v>
      </c>
      <c r="AH658" s="34" t="s">
        <v>2998</v>
      </c>
      <c r="AI658" s="34" t="s">
        <v>803</v>
      </c>
      <c r="AJ658" s="34" t="s">
        <v>4106</v>
      </c>
      <c r="AK658" s="34" t="s">
        <v>5691</v>
      </c>
      <c r="AL658" s="34" t="s">
        <v>4106</v>
      </c>
      <c r="AM658" s="34" t="s">
        <v>5691</v>
      </c>
      <c r="AN658" s="34">
        <v>1</v>
      </c>
      <c r="AO658" s="34" t="s">
        <v>5693</v>
      </c>
      <c r="AP658" s="34" t="s">
        <v>804</v>
      </c>
      <c r="AQ658" s="56">
        <v>1</v>
      </c>
      <c r="AR658" s="56">
        <v>2</v>
      </c>
      <c r="AS658" s="56">
        <v>2</v>
      </c>
      <c r="AT658" s="42" t="s">
        <v>1841</v>
      </c>
      <c r="AU658" s="42" t="s">
        <v>6298</v>
      </c>
      <c r="AV658" s="42" t="s">
        <v>5700</v>
      </c>
      <c r="AW658" s="35" t="s">
        <v>3340</v>
      </c>
      <c r="AX658" s="35" t="s">
        <v>3198</v>
      </c>
      <c r="AY658" s="35" t="s">
        <v>3199</v>
      </c>
      <c r="AZ658" s="43" t="str">
        <f t="shared" si="647"/>
        <v>X</v>
      </c>
      <c r="BA658" s="44"/>
      <c r="BB658" s="43" t="str">
        <f t="shared" si="648"/>
        <v/>
      </c>
      <c r="BC658" s="45" t="str">
        <f t="shared" si="649"/>
        <v/>
      </c>
      <c r="BD658" s="45" t="str">
        <f t="shared" si="650"/>
        <v/>
      </c>
      <c r="BE658" s="45" t="s">
        <v>5691</v>
      </c>
      <c r="BF658" s="45" t="str">
        <f t="shared" si="692"/>
        <v/>
      </c>
      <c r="BG658" s="45" t="str">
        <f t="shared" si="651"/>
        <v/>
      </c>
      <c r="BH658" s="12" t="str">
        <f t="shared" si="652"/>
        <v/>
      </c>
      <c r="BI658" s="43" t="str">
        <f t="shared" si="653"/>
        <v/>
      </c>
      <c r="BJ658" s="46" t="str">
        <f t="shared" si="654"/>
        <v/>
      </c>
      <c r="BK658" s="46" t="str">
        <f t="shared" si="655"/>
        <v/>
      </c>
      <c r="BL658" s="46" t="str">
        <f t="shared" si="656"/>
        <v/>
      </c>
      <c r="BM658" s="43" t="str">
        <f t="shared" si="657"/>
        <v/>
      </c>
      <c r="BN658" s="43" t="str">
        <f t="shared" si="658"/>
        <v/>
      </c>
      <c r="BO658" s="44" t="str">
        <f t="shared" si="693"/>
        <v/>
      </c>
      <c r="BP658" s="44" t="str">
        <f t="shared" si="705"/>
        <v>X</v>
      </c>
      <c r="BQ658" s="44" t="str">
        <f t="shared" si="708"/>
        <v/>
      </c>
      <c r="BR658" s="46" t="str">
        <f t="shared" si="694"/>
        <v/>
      </c>
      <c r="BS658" s="47" t="str">
        <f t="shared" si="695"/>
        <v/>
      </c>
      <c r="BT658" s="46" t="str">
        <f t="shared" si="696"/>
        <v/>
      </c>
      <c r="BU658" s="46" t="str">
        <f t="shared" si="697"/>
        <v/>
      </c>
      <c r="BV658" s="73" t="str">
        <f t="shared" si="702"/>
        <v/>
      </c>
      <c r="BW658" s="47" t="str">
        <f t="shared" si="701"/>
        <v/>
      </c>
      <c r="BX658" s="47" t="str">
        <f t="shared" si="706"/>
        <v/>
      </c>
      <c r="BY658" s="13" t="str">
        <f t="shared" si="709"/>
        <v/>
      </c>
      <c r="BZ658" s="14" t="str">
        <f t="shared" si="698"/>
        <v/>
      </c>
      <c r="CA658" s="48" t="str">
        <f t="shared" si="699"/>
        <v>X</v>
      </c>
      <c r="CB658" s="44" t="str">
        <f t="shared" si="700"/>
        <v/>
      </c>
      <c r="CC658" s="44" t="str">
        <f t="shared" si="659"/>
        <v/>
      </c>
      <c r="CD658" s="44" t="str">
        <f t="shared" ref="CD658:CD721" si="710">IF($S658="333","X","")</f>
        <v/>
      </c>
      <c r="CE658" s="44" t="str">
        <f t="shared" si="689"/>
        <v/>
      </c>
      <c r="CF658" s="44" t="str">
        <f t="shared" si="660"/>
        <v/>
      </c>
      <c r="CG658" s="44" t="str">
        <f t="shared" si="661"/>
        <v/>
      </c>
      <c r="CH658" s="44" t="str">
        <f t="shared" si="662"/>
        <v/>
      </c>
      <c r="CI658" s="44" t="str">
        <f t="shared" si="663"/>
        <v/>
      </c>
      <c r="CJ658" s="44" t="str">
        <f t="shared" si="664"/>
        <v/>
      </c>
      <c r="CK658" s="44" t="str">
        <f t="shared" si="665"/>
        <v/>
      </c>
      <c r="CL658" s="44" t="str">
        <f t="shared" si="666"/>
        <v/>
      </c>
      <c r="CM658" s="43" t="str">
        <f t="shared" si="667"/>
        <v/>
      </c>
      <c r="CN658" s="43" t="str">
        <f t="shared" si="668"/>
        <v/>
      </c>
      <c r="CO658" s="43" t="str">
        <f t="shared" si="669"/>
        <v/>
      </c>
      <c r="CP658" s="44" t="str">
        <f t="shared" ref="CP658:CP721" si="711">IF($AF658&amp;$AL658="789039","X",IF($AF658&amp;$AL658="386039","X",(IF($BO658="","",$BO658))))</f>
        <v/>
      </c>
      <c r="CQ658" s="44" t="str">
        <f t="shared" si="670"/>
        <v/>
      </c>
      <c r="CR658" s="43" t="str">
        <f t="shared" si="691"/>
        <v/>
      </c>
      <c r="CS658" s="44">
        <v>0</v>
      </c>
      <c r="CT658" s="44">
        <v>0</v>
      </c>
      <c r="CU658" s="44" t="str">
        <f t="shared" si="673"/>
        <v/>
      </c>
      <c r="CV658" s="44" t="str">
        <f t="shared" si="674"/>
        <v/>
      </c>
      <c r="CW658" s="44" t="str">
        <f t="shared" si="675"/>
        <v/>
      </c>
      <c r="CX658" s="44" t="str">
        <f t="shared" si="676"/>
        <v/>
      </c>
      <c r="CY658" s="44" t="str">
        <f t="shared" si="677"/>
        <v/>
      </c>
      <c r="CZ658" s="44" t="str">
        <f t="shared" si="678"/>
        <v/>
      </c>
      <c r="DA658" s="49" t="str">
        <f t="shared" si="671"/>
        <v/>
      </c>
      <c r="DB658" s="44" t="str">
        <f t="shared" si="679"/>
        <v/>
      </c>
      <c r="DC658" s="44" t="str">
        <f t="shared" si="680"/>
        <v/>
      </c>
      <c r="DD658" s="44" t="str">
        <f t="shared" si="681"/>
        <v/>
      </c>
      <c r="DE658" s="44" t="str">
        <f t="shared" si="682"/>
        <v/>
      </c>
      <c r="DF658" s="44" t="str">
        <f t="shared" si="683"/>
        <v/>
      </c>
      <c r="DG658" s="44" t="str">
        <f t="shared" si="684"/>
        <v/>
      </c>
      <c r="DH658" s="44" t="str">
        <f t="shared" si="707"/>
        <v>X</v>
      </c>
      <c r="DI658" s="50" t="str">
        <f t="shared" si="685"/>
        <v/>
      </c>
      <c r="DJ658" s="50" t="str">
        <f t="shared" si="690"/>
        <v/>
      </c>
      <c r="DK658" s="50" t="str">
        <f t="shared" si="686"/>
        <v/>
      </c>
      <c r="DL658" s="50" t="str">
        <f t="shared" si="687"/>
        <v/>
      </c>
      <c r="DM658" s="51" t="str">
        <f t="shared" si="704"/>
        <v>056175002</v>
      </c>
      <c r="DN658" s="52"/>
      <c r="DO658" s="53"/>
      <c r="DP658" s="52"/>
      <c r="DQ658" s="53" t="str">
        <f t="shared" si="688"/>
        <v/>
      </c>
      <c r="DR658" s="52" t="str">
        <f t="shared" si="672"/>
        <v/>
      </c>
      <c r="DS658" s="53"/>
      <c r="DT658" s="52" t="s">
        <v>5255</v>
      </c>
      <c r="DU658" s="53"/>
      <c r="DV658" s="52"/>
      <c r="DW658" s="99"/>
      <c r="DX658" s="99"/>
      <c r="EI658" s="83"/>
      <c r="EJ658" s="102"/>
      <c r="EK658" s="102"/>
      <c r="EL658" s="102"/>
      <c r="EM658" s="102"/>
      <c r="EN658" s="102"/>
      <c r="EO658" s="102"/>
      <c r="EP658" s="102"/>
      <c r="EQ658" s="102"/>
      <c r="ER658" s="102"/>
      <c r="ES658" s="102"/>
      <c r="ET658" s="102"/>
      <c r="EU658" s="102"/>
      <c r="EV658" s="102"/>
      <c r="FL658" s="36" t="str">
        <f t="shared" si="703"/>
        <v/>
      </c>
    </row>
    <row r="659" spans="1:168" s="36" customFormat="1" ht="49.5" customHeight="1" x14ac:dyDescent="0.35">
      <c r="A659" s="67"/>
      <c r="B659" s="39"/>
      <c r="C659" s="39"/>
      <c r="D659" s="40" t="s">
        <v>805</v>
      </c>
      <c r="E659" s="41" t="s">
        <v>4106</v>
      </c>
      <c r="F659" s="41" t="s">
        <v>6064</v>
      </c>
      <c r="G659" s="41"/>
      <c r="H659" s="41"/>
      <c r="I659" s="41" t="s">
        <v>5346</v>
      </c>
      <c r="J659" s="41" t="s">
        <v>5347</v>
      </c>
      <c r="K659" s="41"/>
      <c r="L659" s="41"/>
      <c r="M659" s="41" t="s">
        <v>2990</v>
      </c>
      <c r="N659" s="41" t="s">
        <v>5724</v>
      </c>
      <c r="O659" s="29" t="s">
        <v>4108</v>
      </c>
      <c r="P659" s="30" t="s">
        <v>4109</v>
      </c>
      <c r="Q659" s="31"/>
      <c r="R659" s="31"/>
      <c r="S659" s="32" t="s">
        <v>805</v>
      </c>
      <c r="T659" s="33"/>
      <c r="U659" s="33" t="s">
        <v>4106</v>
      </c>
      <c r="V659" s="33" t="s">
        <v>806</v>
      </c>
      <c r="W659" s="33" t="s">
        <v>5691</v>
      </c>
      <c r="X659" s="33" t="s">
        <v>4108</v>
      </c>
      <c r="Y659" s="33" t="s">
        <v>4109</v>
      </c>
      <c r="Z659" s="33">
        <v>1</v>
      </c>
      <c r="AA659" s="34" t="s">
        <v>4110</v>
      </c>
      <c r="AB659" s="34">
        <v>111</v>
      </c>
      <c r="AC659" s="34" t="s">
        <v>4111</v>
      </c>
      <c r="AD659" s="34" t="s">
        <v>4112</v>
      </c>
      <c r="AE659" s="34" t="s">
        <v>5684</v>
      </c>
      <c r="AF659" s="34" t="s">
        <v>800</v>
      </c>
      <c r="AG659" s="34" t="s">
        <v>802</v>
      </c>
      <c r="AH659" s="34" t="s">
        <v>5716</v>
      </c>
      <c r="AI659" s="34" t="s">
        <v>807</v>
      </c>
      <c r="AJ659" s="34" t="s">
        <v>4106</v>
      </c>
      <c r="AK659" s="34" t="s">
        <v>5691</v>
      </c>
      <c r="AL659" s="34" t="s">
        <v>4106</v>
      </c>
      <c r="AM659" s="34" t="s">
        <v>5691</v>
      </c>
      <c r="AN659" s="34">
        <v>1</v>
      </c>
      <c r="AO659" s="34" t="s">
        <v>5693</v>
      </c>
      <c r="AP659" s="34" t="s">
        <v>804</v>
      </c>
      <c r="AQ659" s="56">
        <v>1</v>
      </c>
      <c r="AR659" s="56">
        <v>2</v>
      </c>
      <c r="AS659" s="56">
        <v>2</v>
      </c>
      <c r="AT659" s="42" t="s">
        <v>1841</v>
      </c>
      <c r="AU659" s="42" t="s">
        <v>6298</v>
      </c>
      <c r="AV659" s="42" t="s">
        <v>5700</v>
      </c>
      <c r="AW659" s="35" t="s">
        <v>3340</v>
      </c>
      <c r="AX659" s="35" t="s">
        <v>3198</v>
      </c>
      <c r="AY659" s="35" t="s">
        <v>3199</v>
      </c>
      <c r="AZ659" s="43" t="str">
        <f t="shared" ref="AZ659:AZ722" si="712">IF(BA659="",IF(MID($AB659,1,2)="11","X",""),"")</f>
        <v>X</v>
      </c>
      <c r="BA659" s="44"/>
      <c r="BB659" s="43" t="str">
        <f t="shared" ref="BB659:BB722" si="713">IF($AH659&amp;$AL659="015038","X","")</f>
        <v/>
      </c>
      <c r="BC659" s="45" t="str">
        <f t="shared" ref="BC659:BC722" si="714">IF(BD659="",IF(MID($AB659,1,2)="12","X",""),"")</f>
        <v/>
      </c>
      <c r="BD659" s="45" t="str">
        <f t="shared" ref="BD659:BD722" si="715">IF(MID($AB659,1,3)="124","X","")</f>
        <v/>
      </c>
      <c r="BE659" s="45" t="s">
        <v>5691</v>
      </c>
      <c r="BF659" s="45" t="str">
        <f t="shared" si="692"/>
        <v/>
      </c>
      <c r="BG659" s="45" t="str">
        <f t="shared" ref="BG659:BG722" si="716">IF($AH659&amp;$AL659="015041","X","")</f>
        <v/>
      </c>
      <c r="BH659" s="12" t="str">
        <f t="shared" ref="BH659:BH722" si="717">IF(BJ659&amp;BL659&amp;BM659="",IF(MID($AB659,1,2)="13","X",""),"")</f>
        <v/>
      </c>
      <c r="BI659" s="43" t="str">
        <f t="shared" ref="BI659:BI722" si="718">IF($AH659&amp;$AL659="015040","X","")</f>
        <v/>
      </c>
      <c r="BJ659" s="46" t="str">
        <f t="shared" ref="BJ659:BJ722" si="719">IF($AB659=1324,"X","")</f>
        <v/>
      </c>
      <c r="BK659" s="46" t="str">
        <f t="shared" ref="BK659:BK722" si="720">+BH659&amp;BI659&amp;BJ659&amp;BL659&amp;BM659</f>
        <v/>
      </c>
      <c r="BL659" s="46" t="str">
        <f t="shared" ref="BL659:BL722" si="721">IF($AB659=1311,"X",IF($AB659=1321,"X",IF($AB659=1322,"X","")))</f>
        <v/>
      </c>
      <c r="BM659" s="43" t="str">
        <f t="shared" ref="BM659:BM722" si="722">IF($AB659=1323,"X","")</f>
        <v/>
      </c>
      <c r="BN659" s="43" t="str">
        <f t="shared" ref="BN659:BN722" si="723">IF(BI659="",IF(BG659="",IF(BB659="",IF($AB659=230,"X",IF(MID($AB659,1,1)="3","X","")),""),""),"")</f>
        <v/>
      </c>
      <c r="BO659" s="44" t="str">
        <f t="shared" si="693"/>
        <v/>
      </c>
      <c r="BP659" s="44" t="str">
        <f t="shared" si="705"/>
        <v>X</v>
      </c>
      <c r="BQ659" s="44" t="str">
        <f t="shared" si="708"/>
        <v/>
      </c>
      <c r="BR659" s="46" t="str">
        <f t="shared" si="694"/>
        <v/>
      </c>
      <c r="BS659" s="47" t="str">
        <f t="shared" si="695"/>
        <v/>
      </c>
      <c r="BT659" s="46" t="str">
        <f t="shared" si="696"/>
        <v/>
      </c>
      <c r="BU659" s="46" t="str">
        <f t="shared" si="697"/>
        <v/>
      </c>
      <c r="BV659" s="73" t="str">
        <f t="shared" si="702"/>
        <v/>
      </c>
      <c r="BW659" s="47" t="str">
        <f t="shared" si="701"/>
        <v/>
      </c>
      <c r="BX659" s="47" t="str">
        <f t="shared" si="706"/>
        <v/>
      </c>
      <c r="BY659" s="13" t="str">
        <f t="shared" si="709"/>
        <v/>
      </c>
      <c r="BZ659" s="14" t="str">
        <f t="shared" si="698"/>
        <v/>
      </c>
      <c r="CA659" s="48" t="str">
        <f t="shared" si="699"/>
        <v>X</v>
      </c>
      <c r="CB659" s="44" t="str">
        <f t="shared" si="700"/>
        <v/>
      </c>
      <c r="CC659" s="44" t="str">
        <f t="shared" ref="CC659:CC722" si="724">IF($AB659=1131,"X","")</f>
        <v/>
      </c>
      <c r="CD659" s="44" t="str">
        <f t="shared" si="710"/>
        <v/>
      </c>
      <c r="CE659" s="44" t="str">
        <f t="shared" si="689"/>
        <v/>
      </c>
      <c r="CF659" s="44" t="str">
        <f t="shared" ref="CF659:CF722" si="725">IF($AB659=114,"X","")</f>
        <v/>
      </c>
      <c r="CG659" s="44" t="str">
        <f t="shared" ref="CG659:CG722" si="726">+$BH659</f>
        <v/>
      </c>
      <c r="CH659" s="44" t="str">
        <f t="shared" ref="CH659:CH722" si="727">+$BI659</f>
        <v/>
      </c>
      <c r="CI659" s="44" t="str">
        <f t="shared" ref="CI659:CI722" si="728">+$BJ659</f>
        <v/>
      </c>
      <c r="CJ659" s="44" t="str">
        <f t="shared" ref="CJ659:CJ722" si="729">+$BK659</f>
        <v/>
      </c>
      <c r="CK659" s="44" t="str">
        <f t="shared" ref="CK659:CK722" si="730">+$BL659</f>
        <v/>
      </c>
      <c r="CL659" s="44" t="str">
        <f t="shared" ref="CL659:CL722" si="731">+$BM659</f>
        <v/>
      </c>
      <c r="CM659" s="43" t="str">
        <f t="shared" ref="CM659:CM722" si="732">+$BB659</f>
        <v/>
      </c>
      <c r="CN659" s="43" t="str">
        <f t="shared" ref="CN659:CN722" si="733">+$BE659</f>
        <v/>
      </c>
      <c r="CO659" s="43" t="str">
        <f t="shared" ref="CO659:CO722" si="734">+$BW659</f>
        <v/>
      </c>
      <c r="CP659" s="44" t="str">
        <f t="shared" si="711"/>
        <v/>
      </c>
      <c r="CQ659" s="44" t="str">
        <f t="shared" ref="CQ659:CQ722" si="735">IF($BA659="","",$BA659)</f>
        <v/>
      </c>
      <c r="CR659" s="43" t="str">
        <f t="shared" si="691"/>
        <v/>
      </c>
      <c r="CS659" s="44">
        <v>0</v>
      </c>
      <c r="CT659" s="44">
        <v>0</v>
      </c>
      <c r="CU659" s="44" t="str">
        <f t="shared" si="673"/>
        <v/>
      </c>
      <c r="CV659" s="44" t="str">
        <f t="shared" si="674"/>
        <v/>
      </c>
      <c r="CW659" s="44" t="str">
        <f t="shared" si="675"/>
        <v/>
      </c>
      <c r="CX659" s="44" t="str">
        <f t="shared" si="676"/>
        <v/>
      </c>
      <c r="CY659" s="44" t="str">
        <f t="shared" si="677"/>
        <v/>
      </c>
      <c r="CZ659" s="44" t="str">
        <f t="shared" si="678"/>
        <v/>
      </c>
      <c r="DA659" s="49" t="str">
        <f t="shared" ref="DA659:DA722" si="736">+$CF659</f>
        <v/>
      </c>
      <c r="DB659" s="44" t="str">
        <f t="shared" si="679"/>
        <v/>
      </c>
      <c r="DC659" s="44" t="str">
        <f t="shared" si="680"/>
        <v/>
      </c>
      <c r="DD659" s="44" t="str">
        <f t="shared" si="681"/>
        <v/>
      </c>
      <c r="DE659" s="44" t="str">
        <f t="shared" si="682"/>
        <v/>
      </c>
      <c r="DF659" s="44" t="str">
        <f t="shared" si="683"/>
        <v/>
      </c>
      <c r="DG659" s="44" t="str">
        <f t="shared" si="684"/>
        <v/>
      </c>
      <c r="DH659" s="44" t="str">
        <f t="shared" si="707"/>
        <v>X</v>
      </c>
      <c r="DI659" s="50" t="str">
        <f t="shared" si="685"/>
        <v/>
      </c>
      <c r="DJ659" s="50" t="str">
        <f t="shared" si="690"/>
        <v/>
      </c>
      <c r="DK659" s="50" t="str">
        <f t="shared" si="686"/>
        <v/>
      </c>
      <c r="DL659" s="50" t="str">
        <f t="shared" si="687"/>
        <v/>
      </c>
      <c r="DM659" s="51" t="str">
        <f t="shared" si="704"/>
        <v>056175002</v>
      </c>
      <c r="DN659" s="52"/>
      <c r="DO659" s="53"/>
      <c r="DP659" s="52"/>
      <c r="DQ659" s="53" t="str">
        <f t="shared" ref="DQ659:DQ722" si="737">IF($AT659="033","X","")</f>
        <v/>
      </c>
      <c r="DR659" s="52" t="str">
        <f t="shared" ref="DR659:DR722" si="738">IF($AB659=114,"X","")</f>
        <v/>
      </c>
      <c r="DS659" s="53"/>
      <c r="DT659" s="52"/>
      <c r="DU659" s="53"/>
      <c r="DV659" s="52"/>
      <c r="DW659" s="99"/>
      <c r="DX659" s="99"/>
      <c r="EI659" s="83"/>
      <c r="EJ659" s="102"/>
      <c r="EK659" s="102"/>
      <c r="EL659" s="102"/>
      <c r="EM659" s="102"/>
      <c r="EN659" s="102"/>
      <c r="EO659" s="102"/>
      <c r="EP659" s="102"/>
      <c r="EQ659" s="102"/>
      <c r="ER659" s="102"/>
      <c r="ES659" s="102"/>
      <c r="ET659" s="102"/>
      <c r="EU659" s="102"/>
      <c r="EV659" s="102"/>
      <c r="FL659" s="36" t="str">
        <f t="shared" si="703"/>
        <v/>
      </c>
    </row>
    <row r="660" spans="1:168" s="36" customFormat="1" ht="49.5" customHeight="1" x14ac:dyDescent="0.35">
      <c r="A660" s="67"/>
      <c r="B660" s="39"/>
      <c r="C660" s="39"/>
      <c r="D660" s="40" t="s">
        <v>5691</v>
      </c>
      <c r="E660" s="41" t="s">
        <v>5691</v>
      </c>
      <c r="F660" s="41"/>
      <c r="G660" s="41"/>
      <c r="H660" s="41"/>
      <c r="I660" s="41"/>
      <c r="J660" s="41"/>
      <c r="K660" s="41"/>
      <c r="L660" s="41"/>
      <c r="M660" s="41"/>
      <c r="N660" s="41"/>
      <c r="O660" s="29"/>
      <c r="P660" s="30"/>
      <c r="Q660" s="31" t="s">
        <v>2910</v>
      </c>
      <c r="R660" s="31" t="s">
        <v>2907</v>
      </c>
      <c r="S660" s="32" t="s">
        <v>2906</v>
      </c>
      <c r="T660" s="33"/>
      <c r="U660" s="33" t="s">
        <v>4106</v>
      </c>
      <c r="V660" s="33" t="s">
        <v>2907</v>
      </c>
      <c r="W660" s="33" t="s">
        <v>5691</v>
      </c>
      <c r="X660" s="33" t="s">
        <v>2908</v>
      </c>
      <c r="Y660" s="33" t="s">
        <v>2909</v>
      </c>
      <c r="Z660" s="33">
        <v>1</v>
      </c>
      <c r="AA660" s="34" t="s">
        <v>2980</v>
      </c>
      <c r="AB660" s="34">
        <v>230</v>
      </c>
      <c r="AC660" s="34" t="s">
        <v>2981</v>
      </c>
      <c r="AD660" s="34" t="s">
        <v>4112</v>
      </c>
      <c r="AE660" s="34" t="s">
        <v>2982</v>
      </c>
      <c r="AF660" s="34" t="s">
        <v>2910</v>
      </c>
      <c r="AG660" s="34" t="s">
        <v>2907</v>
      </c>
      <c r="AH660" s="34" t="s">
        <v>4106</v>
      </c>
      <c r="AI660" s="34" t="s">
        <v>5691</v>
      </c>
      <c r="AJ660" s="34" t="s">
        <v>4106</v>
      </c>
      <c r="AK660" s="34" t="s">
        <v>5691</v>
      </c>
      <c r="AL660" s="34" t="s">
        <v>4106</v>
      </c>
      <c r="AM660" s="34" t="s">
        <v>5691</v>
      </c>
      <c r="AN660" s="34">
        <v>1</v>
      </c>
      <c r="AO660" s="34"/>
      <c r="AP660" s="34"/>
      <c r="AQ660" s="56">
        <v>0</v>
      </c>
      <c r="AR660" s="56">
        <v>0</v>
      </c>
      <c r="AS660" s="56">
        <v>0</v>
      </c>
      <c r="AT660" s="42" t="s">
        <v>4106</v>
      </c>
      <c r="AU660" s="42" t="s">
        <v>4106</v>
      </c>
      <c r="AV660" s="42" t="s">
        <v>4106</v>
      </c>
      <c r="AW660" s="35"/>
      <c r="AX660" s="35"/>
      <c r="AY660" s="35"/>
      <c r="AZ660" s="43" t="str">
        <f t="shared" si="712"/>
        <v/>
      </c>
      <c r="BA660" s="44"/>
      <c r="BB660" s="43" t="str">
        <f t="shared" si="713"/>
        <v/>
      </c>
      <c r="BC660" s="45" t="str">
        <f t="shared" si="714"/>
        <v/>
      </c>
      <c r="BD660" s="45" t="str">
        <f t="shared" si="715"/>
        <v/>
      </c>
      <c r="BE660" s="45" t="s">
        <v>5691</v>
      </c>
      <c r="BF660" s="45" t="str">
        <f t="shared" si="692"/>
        <v/>
      </c>
      <c r="BG660" s="45" t="str">
        <f t="shared" si="716"/>
        <v/>
      </c>
      <c r="BH660" s="12" t="str">
        <f t="shared" si="717"/>
        <v/>
      </c>
      <c r="BI660" s="43" t="str">
        <f t="shared" si="718"/>
        <v/>
      </c>
      <c r="BJ660" s="46" t="str">
        <f t="shared" si="719"/>
        <v/>
      </c>
      <c r="BK660" s="46" t="str">
        <f t="shared" si="720"/>
        <v/>
      </c>
      <c r="BL660" s="46" t="str">
        <f t="shared" si="721"/>
        <v/>
      </c>
      <c r="BM660" s="43" t="str">
        <f t="shared" si="722"/>
        <v/>
      </c>
      <c r="BN660" s="43" t="str">
        <f t="shared" si="723"/>
        <v>X</v>
      </c>
      <c r="BO660" s="44" t="str">
        <f t="shared" si="693"/>
        <v/>
      </c>
      <c r="BP660" s="44" t="str">
        <f t="shared" si="705"/>
        <v>X</v>
      </c>
      <c r="BQ660" s="44" t="str">
        <f t="shared" si="708"/>
        <v/>
      </c>
      <c r="BR660" s="46" t="str">
        <f t="shared" si="694"/>
        <v/>
      </c>
      <c r="BS660" s="47" t="str">
        <f t="shared" si="695"/>
        <v/>
      </c>
      <c r="BT660" s="46" t="str">
        <f t="shared" si="696"/>
        <v/>
      </c>
      <c r="BU660" s="46" t="str">
        <f t="shared" si="697"/>
        <v/>
      </c>
      <c r="BV660" s="73" t="str">
        <f t="shared" si="702"/>
        <v/>
      </c>
      <c r="BW660" s="47" t="str">
        <f t="shared" si="701"/>
        <v/>
      </c>
      <c r="BX660" s="47" t="str">
        <f t="shared" si="706"/>
        <v/>
      </c>
      <c r="BY660" s="13" t="str">
        <f t="shared" si="709"/>
        <v>X</v>
      </c>
      <c r="BZ660" s="14" t="str">
        <f t="shared" si="698"/>
        <v/>
      </c>
      <c r="CA660" s="48" t="str">
        <f t="shared" si="699"/>
        <v/>
      </c>
      <c r="CB660" s="44" t="str">
        <f t="shared" si="700"/>
        <v/>
      </c>
      <c r="CC660" s="44" t="str">
        <f t="shared" si="724"/>
        <v/>
      </c>
      <c r="CD660" s="44" t="str">
        <f t="shared" si="710"/>
        <v/>
      </c>
      <c r="CE660" s="44" t="str">
        <f t="shared" si="689"/>
        <v/>
      </c>
      <c r="CF660" s="44" t="str">
        <f t="shared" si="725"/>
        <v/>
      </c>
      <c r="CG660" s="44" t="str">
        <f t="shared" si="726"/>
        <v/>
      </c>
      <c r="CH660" s="44" t="str">
        <f t="shared" si="727"/>
        <v/>
      </c>
      <c r="CI660" s="44" t="str">
        <f t="shared" si="728"/>
        <v/>
      </c>
      <c r="CJ660" s="44" t="str">
        <f t="shared" si="729"/>
        <v/>
      </c>
      <c r="CK660" s="44" t="str">
        <f t="shared" si="730"/>
        <v/>
      </c>
      <c r="CL660" s="44" t="str">
        <f t="shared" si="731"/>
        <v/>
      </c>
      <c r="CM660" s="43" t="str">
        <f t="shared" si="732"/>
        <v/>
      </c>
      <c r="CN660" s="43" t="str">
        <f t="shared" si="733"/>
        <v/>
      </c>
      <c r="CO660" s="43" t="str">
        <f t="shared" si="734"/>
        <v/>
      </c>
      <c r="CP660" s="44" t="str">
        <f t="shared" si="711"/>
        <v/>
      </c>
      <c r="CQ660" s="44" t="str">
        <f t="shared" si="735"/>
        <v/>
      </c>
      <c r="CR660" s="43" t="str">
        <f t="shared" si="691"/>
        <v/>
      </c>
      <c r="CS660" s="44">
        <v>0</v>
      </c>
      <c r="CT660" s="44">
        <v>0</v>
      </c>
      <c r="CU660" s="44" t="str">
        <f t="shared" ref="CU660:CU723" si="739">+$BH660</f>
        <v/>
      </c>
      <c r="CV660" s="44" t="str">
        <f t="shared" ref="CV660:CV723" si="740">+$BI660</f>
        <v/>
      </c>
      <c r="CW660" s="44" t="str">
        <f t="shared" ref="CW660:CW723" si="741">+$BJ660</f>
        <v/>
      </c>
      <c r="CX660" s="44" t="str">
        <f t="shared" ref="CX660:CX723" si="742">+$BK660</f>
        <v/>
      </c>
      <c r="CY660" s="44" t="str">
        <f t="shared" ref="CY660:CY723" si="743">+$BL660</f>
        <v/>
      </c>
      <c r="CZ660" s="44" t="str">
        <f t="shared" ref="CZ660:CZ723" si="744">+$BM660</f>
        <v/>
      </c>
      <c r="DA660" s="49" t="str">
        <f t="shared" si="736"/>
        <v/>
      </c>
      <c r="DB660" s="44" t="str">
        <f t="shared" ref="DB660:DB723" si="745">+$BH660</f>
        <v/>
      </c>
      <c r="DC660" s="44" t="str">
        <f t="shared" ref="DC660:DC723" si="746">+$BI660</f>
        <v/>
      </c>
      <c r="DD660" s="44" t="str">
        <f t="shared" ref="DD660:DD723" si="747">+$BJ660</f>
        <v/>
      </c>
      <c r="DE660" s="44" t="str">
        <f t="shared" ref="DE660:DE723" si="748">+$BK660</f>
        <v/>
      </c>
      <c r="DF660" s="44" t="str">
        <f t="shared" ref="DF660:DF723" si="749">+$BL660</f>
        <v/>
      </c>
      <c r="DG660" s="44" t="str">
        <f t="shared" ref="DG660:DG723" si="750">+$BM660</f>
        <v/>
      </c>
      <c r="DH660" s="44" t="str">
        <f t="shared" si="707"/>
        <v/>
      </c>
      <c r="DI660" s="50" t="str">
        <f t="shared" ref="DI660:DI723" si="751">+$CB660</f>
        <v/>
      </c>
      <c r="DJ660" s="50" t="str">
        <f t="shared" si="690"/>
        <v/>
      </c>
      <c r="DK660" s="50" t="str">
        <f t="shared" ref="DK660:DK723" si="752">+$CD660</f>
        <v/>
      </c>
      <c r="DL660" s="50" t="str">
        <f t="shared" ref="DL660:DL723" si="753">+$CC660</f>
        <v/>
      </c>
      <c r="DM660" s="51" t="str">
        <f t="shared" si="704"/>
        <v>000000000</v>
      </c>
      <c r="DN660" s="52"/>
      <c r="DO660" s="53"/>
      <c r="DP660" s="52"/>
      <c r="DQ660" s="53" t="str">
        <f t="shared" si="737"/>
        <v/>
      </c>
      <c r="DR660" s="52" t="str">
        <f t="shared" si="738"/>
        <v/>
      </c>
      <c r="DS660" s="53"/>
      <c r="DT660" s="52"/>
      <c r="DU660" s="53"/>
      <c r="DV660" s="52"/>
      <c r="DW660" s="99"/>
      <c r="DX660" s="99"/>
      <c r="EI660" s="83"/>
      <c r="EJ660" s="102"/>
      <c r="EK660" s="102"/>
      <c r="EL660" s="102"/>
      <c r="EM660" s="102"/>
      <c r="EN660" s="102"/>
      <c r="EO660" s="102"/>
      <c r="EP660" s="102"/>
      <c r="EQ660" s="102"/>
      <c r="ER660" s="102"/>
      <c r="ES660" s="102"/>
      <c r="ET660" s="102"/>
      <c r="EU660" s="102"/>
      <c r="EV660" s="102"/>
      <c r="FL660" s="36" t="str">
        <f t="shared" si="703"/>
        <v/>
      </c>
    </row>
    <row r="661" spans="1:168" s="36" customFormat="1" ht="49.5" customHeight="1" x14ac:dyDescent="0.35">
      <c r="A661" s="67"/>
      <c r="B661" s="39"/>
      <c r="C661" s="39"/>
      <c r="D661" s="40" t="s">
        <v>818</v>
      </c>
      <c r="E661" s="41" t="s">
        <v>4106</v>
      </c>
      <c r="F661" s="41" t="s">
        <v>819</v>
      </c>
      <c r="G661" s="41"/>
      <c r="H661" s="41"/>
      <c r="I661" s="41" t="s">
        <v>2013</v>
      </c>
      <c r="J661" s="41" t="s">
        <v>5300</v>
      </c>
      <c r="K661" s="41"/>
      <c r="L661" s="41"/>
      <c r="M661" s="41" t="s">
        <v>816</v>
      </c>
      <c r="N661" s="41" t="s">
        <v>817</v>
      </c>
      <c r="O661" s="29" t="s">
        <v>820</v>
      </c>
      <c r="P661" s="30" t="s">
        <v>821</v>
      </c>
      <c r="Q661" s="31"/>
      <c r="R661" s="31"/>
      <c r="S661" s="32" t="s">
        <v>818</v>
      </c>
      <c r="T661" s="33"/>
      <c r="U661" s="33" t="s">
        <v>4106</v>
      </c>
      <c r="V661" s="33" t="s">
        <v>819</v>
      </c>
      <c r="W661" s="33" t="s">
        <v>5691</v>
      </c>
      <c r="X661" s="33" t="s">
        <v>820</v>
      </c>
      <c r="Y661" s="33" t="s">
        <v>821</v>
      </c>
      <c r="Z661" s="33">
        <v>1</v>
      </c>
      <c r="AA661" s="34" t="s">
        <v>5749</v>
      </c>
      <c r="AB661" s="34">
        <v>121</v>
      </c>
      <c r="AC661" s="34" t="s">
        <v>5750</v>
      </c>
      <c r="AD661" s="34" t="s">
        <v>4112</v>
      </c>
      <c r="AE661" s="34" t="s">
        <v>6453</v>
      </c>
      <c r="AF661" s="34" t="s">
        <v>818</v>
      </c>
      <c r="AG661" s="34" t="s">
        <v>819</v>
      </c>
      <c r="AH661" s="34" t="s">
        <v>4106</v>
      </c>
      <c r="AI661" s="34" t="s">
        <v>5691</v>
      </c>
      <c r="AJ661" s="34" t="s">
        <v>4106</v>
      </c>
      <c r="AK661" s="34" t="s">
        <v>5691</v>
      </c>
      <c r="AL661" s="34" t="s">
        <v>4106</v>
      </c>
      <c r="AM661" s="34" t="s">
        <v>5691</v>
      </c>
      <c r="AN661" s="34">
        <v>1</v>
      </c>
      <c r="AO661" s="34" t="s">
        <v>5691</v>
      </c>
      <c r="AP661" s="34" t="s">
        <v>5691</v>
      </c>
      <c r="AQ661" s="56">
        <v>0</v>
      </c>
      <c r="AR661" s="56">
        <v>0</v>
      </c>
      <c r="AS661" s="56">
        <v>0</v>
      </c>
      <c r="AT661" s="42" t="s">
        <v>4106</v>
      </c>
      <c r="AU661" s="42" t="s">
        <v>4106</v>
      </c>
      <c r="AV661" s="42" t="s">
        <v>4106</v>
      </c>
      <c r="AW661" s="35"/>
      <c r="AX661" s="35"/>
      <c r="AY661" s="35"/>
      <c r="AZ661" s="43" t="str">
        <f t="shared" si="712"/>
        <v/>
      </c>
      <c r="BA661" s="44"/>
      <c r="BB661" s="43" t="str">
        <f t="shared" si="713"/>
        <v/>
      </c>
      <c r="BC661" s="45" t="str">
        <f t="shared" si="714"/>
        <v>X</v>
      </c>
      <c r="BD661" s="45" t="str">
        <f t="shared" si="715"/>
        <v/>
      </c>
      <c r="BE661" s="45" t="s">
        <v>5691</v>
      </c>
      <c r="BF661" s="45" t="str">
        <f t="shared" si="692"/>
        <v/>
      </c>
      <c r="BG661" s="45" t="str">
        <f t="shared" si="716"/>
        <v/>
      </c>
      <c r="BH661" s="12" t="str">
        <f t="shared" si="717"/>
        <v/>
      </c>
      <c r="BI661" s="43" t="str">
        <f t="shared" si="718"/>
        <v/>
      </c>
      <c r="BJ661" s="46" t="str">
        <f t="shared" si="719"/>
        <v/>
      </c>
      <c r="BK661" s="46" t="str">
        <f t="shared" si="720"/>
        <v/>
      </c>
      <c r="BL661" s="46" t="str">
        <f t="shared" si="721"/>
        <v/>
      </c>
      <c r="BM661" s="43" t="str">
        <f t="shared" si="722"/>
        <v/>
      </c>
      <c r="BN661" s="43" t="str">
        <f t="shared" si="723"/>
        <v/>
      </c>
      <c r="BO661" s="44" t="str">
        <f t="shared" si="693"/>
        <v/>
      </c>
      <c r="BP661" s="44" t="str">
        <f t="shared" si="705"/>
        <v>X</v>
      </c>
      <c r="BQ661" s="44" t="str">
        <f t="shared" si="708"/>
        <v/>
      </c>
      <c r="BR661" s="46" t="str">
        <f t="shared" si="694"/>
        <v/>
      </c>
      <c r="BS661" s="47" t="str">
        <f t="shared" si="695"/>
        <v/>
      </c>
      <c r="BT661" s="46" t="str">
        <f t="shared" si="696"/>
        <v/>
      </c>
      <c r="BU661" s="46" t="str">
        <f t="shared" si="697"/>
        <v/>
      </c>
      <c r="BV661" s="73" t="str">
        <f t="shared" si="702"/>
        <v>X</v>
      </c>
      <c r="BW661" s="47" t="str">
        <f t="shared" si="701"/>
        <v/>
      </c>
      <c r="BX661" s="47" t="str">
        <f t="shared" si="706"/>
        <v/>
      </c>
      <c r="BY661" s="13" t="str">
        <f t="shared" si="709"/>
        <v/>
      </c>
      <c r="BZ661" s="14" t="str">
        <f t="shared" si="698"/>
        <v/>
      </c>
      <c r="CA661" s="48" t="str">
        <f t="shared" si="699"/>
        <v>X</v>
      </c>
      <c r="CB661" s="44" t="str">
        <f t="shared" si="700"/>
        <v/>
      </c>
      <c r="CC661" s="44" t="str">
        <f t="shared" si="724"/>
        <v/>
      </c>
      <c r="CD661" s="44" t="str">
        <f t="shared" si="710"/>
        <v/>
      </c>
      <c r="CE661" s="44" t="str">
        <f t="shared" ref="CE661:CE724" si="754">IF($AT661="033",IF(AJ661="052","",IF(CB661="","X","")),"")</f>
        <v/>
      </c>
      <c r="CF661" s="44" t="str">
        <f t="shared" si="725"/>
        <v/>
      </c>
      <c r="CG661" s="44" t="str">
        <f t="shared" si="726"/>
        <v/>
      </c>
      <c r="CH661" s="44" t="str">
        <f t="shared" si="727"/>
        <v/>
      </c>
      <c r="CI661" s="44" t="str">
        <f t="shared" si="728"/>
        <v/>
      </c>
      <c r="CJ661" s="44" t="str">
        <f t="shared" si="729"/>
        <v/>
      </c>
      <c r="CK661" s="44" t="str">
        <f t="shared" si="730"/>
        <v/>
      </c>
      <c r="CL661" s="44" t="str">
        <f t="shared" si="731"/>
        <v/>
      </c>
      <c r="CM661" s="43" t="str">
        <f t="shared" si="732"/>
        <v/>
      </c>
      <c r="CN661" s="43" t="str">
        <f t="shared" si="733"/>
        <v/>
      </c>
      <c r="CO661" s="43" t="str">
        <f t="shared" si="734"/>
        <v/>
      </c>
      <c r="CP661" s="44" t="str">
        <f t="shared" si="711"/>
        <v/>
      </c>
      <c r="CQ661" s="44" t="str">
        <f t="shared" si="735"/>
        <v/>
      </c>
      <c r="CR661" s="43" t="str">
        <f t="shared" si="691"/>
        <v/>
      </c>
      <c r="CS661" s="44">
        <v>0</v>
      </c>
      <c r="CT661" s="44">
        <v>0</v>
      </c>
      <c r="CU661" s="44" t="str">
        <f t="shared" si="739"/>
        <v/>
      </c>
      <c r="CV661" s="44" t="str">
        <f t="shared" si="740"/>
        <v/>
      </c>
      <c r="CW661" s="44" t="str">
        <f t="shared" si="741"/>
        <v/>
      </c>
      <c r="CX661" s="44" t="str">
        <f t="shared" si="742"/>
        <v/>
      </c>
      <c r="CY661" s="44" t="str">
        <f t="shared" si="743"/>
        <v/>
      </c>
      <c r="CZ661" s="44" t="str">
        <f t="shared" si="744"/>
        <v/>
      </c>
      <c r="DA661" s="49" t="str">
        <f t="shared" si="736"/>
        <v/>
      </c>
      <c r="DB661" s="44" t="str">
        <f t="shared" si="745"/>
        <v/>
      </c>
      <c r="DC661" s="44" t="str">
        <f t="shared" si="746"/>
        <v/>
      </c>
      <c r="DD661" s="44" t="str">
        <f t="shared" si="747"/>
        <v/>
      </c>
      <c r="DE661" s="44" t="str">
        <f t="shared" si="748"/>
        <v/>
      </c>
      <c r="DF661" s="44" t="str">
        <f t="shared" si="749"/>
        <v/>
      </c>
      <c r="DG661" s="44" t="str">
        <f t="shared" si="750"/>
        <v/>
      </c>
      <c r="DH661" s="44" t="str">
        <f t="shared" si="707"/>
        <v/>
      </c>
      <c r="DI661" s="50" t="str">
        <f t="shared" si="751"/>
        <v/>
      </c>
      <c r="DJ661" s="50" t="str">
        <f t="shared" ref="DJ661:DJ724" si="755">IF($AT661="033",IF(BO661="052","",IF(DG661="","X","")),"")</f>
        <v/>
      </c>
      <c r="DK661" s="50" t="str">
        <f t="shared" si="752"/>
        <v/>
      </c>
      <c r="DL661" s="50" t="str">
        <f t="shared" si="753"/>
        <v/>
      </c>
      <c r="DM661" s="51" t="str">
        <f t="shared" si="704"/>
        <v>000000000</v>
      </c>
      <c r="DN661" s="52"/>
      <c r="DO661" s="53"/>
      <c r="DP661" s="52"/>
      <c r="DQ661" s="53" t="str">
        <f t="shared" si="737"/>
        <v/>
      </c>
      <c r="DR661" s="52" t="str">
        <f t="shared" si="738"/>
        <v/>
      </c>
      <c r="DS661" s="53"/>
      <c r="DT661" s="52"/>
      <c r="DU661" s="53"/>
      <c r="DV661" s="52"/>
      <c r="DW661" s="99"/>
      <c r="DX661" s="99"/>
      <c r="EI661" s="83"/>
      <c r="EJ661" s="102"/>
      <c r="EK661" s="102"/>
      <c r="EL661" s="102"/>
      <c r="EM661" s="102"/>
      <c r="EN661" s="102"/>
      <c r="EO661" s="102"/>
      <c r="EP661" s="102"/>
      <c r="EQ661" s="102"/>
      <c r="ER661" s="102"/>
      <c r="ES661" s="102"/>
      <c r="ET661" s="102"/>
      <c r="EU661" s="102"/>
      <c r="EV661" s="102"/>
      <c r="FL661" s="36" t="str">
        <f t="shared" si="703"/>
        <v/>
      </c>
    </row>
    <row r="662" spans="1:168" s="36" customFormat="1" ht="49.5" customHeight="1" x14ac:dyDescent="0.35">
      <c r="A662" s="67"/>
      <c r="B662" s="39"/>
      <c r="C662" s="39"/>
      <c r="D662" s="40" t="s">
        <v>824</v>
      </c>
      <c r="E662" s="41" t="s">
        <v>4106</v>
      </c>
      <c r="F662" s="41" t="s">
        <v>825</v>
      </c>
      <c r="G662" s="41"/>
      <c r="H662" s="41"/>
      <c r="I662" s="41" t="s">
        <v>6066</v>
      </c>
      <c r="J662" s="41" t="s">
        <v>825</v>
      </c>
      <c r="K662" s="41"/>
      <c r="L662" s="41"/>
      <c r="M662" s="41" t="s">
        <v>822</v>
      </c>
      <c r="N662" s="41" t="s">
        <v>823</v>
      </c>
      <c r="O662" s="29" t="s">
        <v>4108</v>
      </c>
      <c r="P662" s="30" t="s">
        <v>4109</v>
      </c>
      <c r="Q662" s="31"/>
      <c r="R662" s="31"/>
      <c r="S662" s="32" t="s">
        <v>824</v>
      </c>
      <c r="T662" s="33"/>
      <c r="U662" s="33" t="s">
        <v>4106</v>
      </c>
      <c r="V662" s="33" t="s">
        <v>825</v>
      </c>
      <c r="W662" s="33" t="s">
        <v>5691</v>
      </c>
      <c r="X662" s="33" t="s">
        <v>4108</v>
      </c>
      <c r="Y662" s="33" t="s">
        <v>4109</v>
      </c>
      <c r="Z662" s="33">
        <v>1</v>
      </c>
      <c r="AA662" s="34" t="s">
        <v>4110</v>
      </c>
      <c r="AB662" s="34">
        <v>111</v>
      </c>
      <c r="AC662" s="34" t="s">
        <v>4111</v>
      </c>
      <c r="AD662" s="34" t="s">
        <v>4112</v>
      </c>
      <c r="AE662" s="34" t="s">
        <v>5684</v>
      </c>
      <c r="AF662" s="34" t="s">
        <v>824</v>
      </c>
      <c r="AG662" s="34" t="s">
        <v>825</v>
      </c>
      <c r="AH662" s="34" t="s">
        <v>4106</v>
      </c>
      <c r="AI662" s="34" t="s">
        <v>5691</v>
      </c>
      <c r="AJ662" s="34" t="s">
        <v>4106</v>
      </c>
      <c r="AK662" s="34" t="s">
        <v>5691</v>
      </c>
      <c r="AL662" s="34" t="s">
        <v>4106</v>
      </c>
      <c r="AM662" s="34" t="s">
        <v>5691</v>
      </c>
      <c r="AN662" s="34">
        <v>1</v>
      </c>
      <c r="AO662" s="34" t="s">
        <v>828</v>
      </c>
      <c r="AP662" s="34" t="s">
        <v>5693</v>
      </c>
      <c r="AQ662" s="56">
        <v>0</v>
      </c>
      <c r="AR662" s="56">
        <v>2</v>
      </c>
      <c r="AS662" s="56">
        <v>2</v>
      </c>
      <c r="AT662" s="42" t="s">
        <v>4704</v>
      </c>
      <c r="AU662" s="42" t="s">
        <v>3220</v>
      </c>
      <c r="AV662" s="42" t="s">
        <v>4106</v>
      </c>
      <c r="AW662" s="35" t="s">
        <v>792</v>
      </c>
      <c r="AX662" s="35" t="s">
        <v>826</v>
      </c>
      <c r="AY662" s="35" t="s">
        <v>827</v>
      </c>
      <c r="AZ662" s="43" t="str">
        <f t="shared" si="712"/>
        <v>X</v>
      </c>
      <c r="BA662" s="44"/>
      <c r="BB662" s="43" t="str">
        <f t="shared" si="713"/>
        <v/>
      </c>
      <c r="BC662" s="45" t="str">
        <f t="shared" si="714"/>
        <v/>
      </c>
      <c r="BD662" s="45" t="str">
        <f t="shared" si="715"/>
        <v/>
      </c>
      <c r="BE662" s="45" t="s">
        <v>5691</v>
      </c>
      <c r="BF662" s="45" t="str">
        <f t="shared" si="692"/>
        <v/>
      </c>
      <c r="BG662" s="45" t="str">
        <f t="shared" si="716"/>
        <v/>
      </c>
      <c r="BH662" s="12" t="str">
        <f t="shared" si="717"/>
        <v/>
      </c>
      <c r="BI662" s="43" t="str">
        <f t="shared" si="718"/>
        <v/>
      </c>
      <c r="BJ662" s="46" t="str">
        <f t="shared" si="719"/>
        <v/>
      </c>
      <c r="BK662" s="46" t="str">
        <f t="shared" si="720"/>
        <v/>
      </c>
      <c r="BL662" s="46" t="str">
        <f t="shared" si="721"/>
        <v/>
      </c>
      <c r="BM662" s="43" t="str">
        <f t="shared" si="722"/>
        <v/>
      </c>
      <c r="BN662" s="43" t="str">
        <f t="shared" si="723"/>
        <v/>
      </c>
      <c r="BO662" s="44" t="str">
        <f t="shared" si="693"/>
        <v/>
      </c>
      <c r="BP662" s="44" t="str">
        <f t="shared" si="705"/>
        <v>X</v>
      </c>
      <c r="BQ662" s="44" t="str">
        <f t="shared" si="708"/>
        <v/>
      </c>
      <c r="BR662" s="46" t="str">
        <f t="shared" si="694"/>
        <v/>
      </c>
      <c r="BS662" s="47" t="str">
        <f t="shared" si="695"/>
        <v/>
      </c>
      <c r="BT662" s="46" t="str">
        <f t="shared" si="696"/>
        <v/>
      </c>
      <c r="BU662" s="46" t="str">
        <f t="shared" si="697"/>
        <v/>
      </c>
      <c r="BV662" s="73" t="str">
        <f t="shared" si="702"/>
        <v/>
      </c>
      <c r="BW662" s="47" t="str">
        <f t="shared" si="701"/>
        <v/>
      </c>
      <c r="BX662" s="47" t="str">
        <f t="shared" si="706"/>
        <v/>
      </c>
      <c r="BY662" s="13" t="str">
        <f t="shared" si="709"/>
        <v/>
      </c>
      <c r="BZ662" s="14" t="str">
        <f t="shared" si="698"/>
        <v/>
      </c>
      <c r="CA662" s="48" t="str">
        <f t="shared" si="699"/>
        <v>X</v>
      </c>
      <c r="CB662" s="44" t="str">
        <f t="shared" si="700"/>
        <v/>
      </c>
      <c r="CC662" s="44" t="str">
        <f t="shared" si="724"/>
        <v/>
      </c>
      <c r="CD662" s="44" t="str">
        <f t="shared" si="710"/>
        <v/>
      </c>
      <c r="CE662" s="44" t="str">
        <f t="shared" si="754"/>
        <v/>
      </c>
      <c r="CF662" s="44" t="str">
        <f t="shared" si="725"/>
        <v/>
      </c>
      <c r="CG662" s="44" t="str">
        <f t="shared" si="726"/>
        <v/>
      </c>
      <c r="CH662" s="44" t="str">
        <f t="shared" si="727"/>
        <v/>
      </c>
      <c r="CI662" s="44" t="str">
        <f t="shared" si="728"/>
        <v/>
      </c>
      <c r="CJ662" s="44" t="str">
        <f t="shared" si="729"/>
        <v/>
      </c>
      <c r="CK662" s="44" t="str">
        <f t="shared" si="730"/>
        <v/>
      </c>
      <c r="CL662" s="44" t="str">
        <f t="shared" si="731"/>
        <v/>
      </c>
      <c r="CM662" s="43" t="str">
        <f t="shared" si="732"/>
        <v/>
      </c>
      <c r="CN662" s="43" t="str">
        <f t="shared" si="733"/>
        <v/>
      </c>
      <c r="CO662" s="43" t="str">
        <f t="shared" si="734"/>
        <v/>
      </c>
      <c r="CP662" s="44" t="str">
        <f t="shared" si="711"/>
        <v/>
      </c>
      <c r="CQ662" s="44" t="str">
        <f t="shared" si="735"/>
        <v/>
      </c>
      <c r="CR662" s="43" t="str">
        <f t="shared" si="691"/>
        <v/>
      </c>
      <c r="CS662" s="44">
        <v>0</v>
      </c>
      <c r="CT662" s="44">
        <v>0</v>
      </c>
      <c r="CU662" s="44" t="str">
        <f t="shared" si="739"/>
        <v/>
      </c>
      <c r="CV662" s="44" t="str">
        <f t="shared" si="740"/>
        <v/>
      </c>
      <c r="CW662" s="44" t="str">
        <f t="shared" si="741"/>
        <v/>
      </c>
      <c r="CX662" s="44" t="str">
        <f t="shared" si="742"/>
        <v/>
      </c>
      <c r="CY662" s="44" t="str">
        <f t="shared" si="743"/>
        <v/>
      </c>
      <c r="CZ662" s="44" t="str">
        <f t="shared" si="744"/>
        <v/>
      </c>
      <c r="DA662" s="49" t="str">
        <f t="shared" si="736"/>
        <v/>
      </c>
      <c r="DB662" s="44" t="str">
        <f t="shared" si="745"/>
        <v/>
      </c>
      <c r="DC662" s="44" t="str">
        <f t="shared" si="746"/>
        <v/>
      </c>
      <c r="DD662" s="44" t="str">
        <f t="shared" si="747"/>
        <v/>
      </c>
      <c r="DE662" s="44" t="str">
        <f t="shared" si="748"/>
        <v/>
      </c>
      <c r="DF662" s="44" t="str">
        <f t="shared" si="749"/>
        <v/>
      </c>
      <c r="DG662" s="44" t="str">
        <f t="shared" si="750"/>
        <v/>
      </c>
      <c r="DH662" s="44" t="str">
        <f t="shared" si="707"/>
        <v>X</v>
      </c>
      <c r="DI662" s="50" t="str">
        <f t="shared" si="751"/>
        <v/>
      </c>
      <c r="DJ662" s="50" t="str">
        <f t="shared" si="755"/>
        <v/>
      </c>
      <c r="DK662" s="50" t="str">
        <f t="shared" si="752"/>
        <v/>
      </c>
      <c r="DL662" s="50" t="str">
        <f t="shared" si="753"/>
        <v/>
      </c>
      <c r="DM662" s="51" t="str">
        <f t="shared" si="704"/>
        <v>037146000</v>
      </c>
      <c r="DN662" s="52"/>
      <c r="DO662" s="53"/>
      <c r="DP662" s="52"/>
      <c r="DQ662" s="53" t="str">
        <f t="shared" si="737"/>
        <v/>
      </c>
      <c r="DR662" s="52" t="str">
        <f t="shared" si="738"/>
        <v/>
      </c>
      <c r="DS662" s="53"/>
      <c r="DT662" s="52"/>
      <c r="DU662" s="53"/>
      <c r="DV662" s="52"/>
      <c r="DW662" s="99"/>
      <c r="DX662" s="99"/>
      <c r="EI662" s="83"/>
      <c r="EJ662" s="102"/>
      <c r="EK662" s="102"/>
      <c r="EL662" s="102"/>
      <c r="EM662" s="102"/>
      <c r="EN662" s="102"/>
      <c r="EO662" s="102"/>
      <c r="EP662" s="102"/>
      <c r="EQ662" s="102"/>
      <c r="ER662" s="102"/>
      <c r="ES662" s="102"/>
      <c r="ET662" s="102"/>
      <c r="EU662" s="102"/>
      <c r="EV662" s="102"/>
      <c r="FL662" s="36" t="str">
        <f t="shared" si="703"/>
        <v/>
      </c>
    </row>
    <row r="663" spans="1:168" s="36" customFormat="1" ht="49.5" customHeight="1" x14ac:dyDescent="0.35">
      <c r="A663" s="67"/>
      <c r="B663" s="39"/>
      <c r="C663" s="39"/>
      <c r="D663" s="40" t="s">
        <v>837</v>
      </c>
      <c r="E663" s="41" t="s">
        <v>4106</v>
      </c>
      <c r="F663" s="41" t="s">
        <v>4899</v>
      </c>
      <c r="G663" s="41"/>
      <c r="H663" s="41"/>
      <c r="I663" s="41">
        <v>0</v>
      </c>
      <c r="J663" s="41">
        <v>0</v>
      </c>
      <c r="K663" s="41"/>
      <c r="L663" s="41"/>
      <c r="M663" s="41"/>
      <c r="N663" s="41"/>
      <c r="O663" s="29" t="s">
        <v>4108</v>
      </c>
      <c r="P663" s="30" t="s">
        <v>4109</v>
      </c>
      <c r="Q663" s="31" t="s">
        <v>4900</v>
      </c>
      <c r="R663" s="31" t="s">
        <v>1003</v>
      </c>
      <c r="S663" s="32" t="s">
        <v>837</v>
      </c>
      <c r="T663" s="33"/>
      <c r="U663" s="33" t="s">
        <v>4106</v>
      </c>
      <c r="V663" s="33" t="s">
        <v>4899</v>
      </c>
      <c r="W663" s="33" t="s">
        <v>5691</v>
      </c>
      <c r="X663" s="33" t="s">
        <v>4108</v>
      </c>
      <c r="Y663" s="33" t="s">
        <v>4109</v>
      </c>
      <c r="Z663" s="33">
        <v>1</v>
      </c>
      <c r="AA663" s="34" t="s">
        <v>4110</v>
      </c>
      <c r="AB663" s="34">
        <v>111</v>
      </c>
      <c r="AC663" s="34" t="s">
        <v>4111</v>
      </c>
      <c r="AD663" s="34" t="s">
        <v>4112</v>
      </c>
      <c r="AE663" s="34" t="s">
        <v>5684</v>
      </c>
      <c r="AF663" s="34" t="s">
        <v>4900</v>
      </c>
      <c r="AG663" s="34" t="s">
        <v>4901</v>
      </c>
      <c r="AH663" s="34" t="s">
        <v>4106</v>
      </c>
      <c r="AI663" s="34" t="s">
        <v>5691</v>
      </c>
      <c r="AJ663" s="34" t="s">
        <v>4106</v>
      </c>
      <c r="AK663" s="34" t="s">
        <v>5691</v>
      </c>
      <c r="AL663" s="34" t="s">
        <v>4106</v>
      </c>
      <c r="AM663" s="34" t="s">
        <v>5691</v>
      </c>
      <c r="AN663" s="34">
        <v>1</v>
      </c>
      <c r="AO663" s="34" t="s">
        <v>5691</v>
      </c>
      <c r="AP663" s="34" t="s">
        <v>5691</v>
      </c>
      <c r="AQ663" s="56">
        <v>0</v>
      </c>
      <c r="AR663" s="56">
        <v>0</v>
      </c>
      <c r="AS663" s="56">
        <v>0</v>
      </c>
      <c r="AT663" s="42" t="s">
        <v>1755</v>
      </c>
      <c r="AU663" s="42" t="s">
        <v>1755</v>
      </c>
      <c r="AV663" s="42" t="s">
        <v>1755</v>
      </c>
      <c r="AW663" s="35"/>
      <c r="AX663" s="35"/>
      <c r="AY663" s="35"/>
      <c r="AZ663" s="43" t="str">
        <f t="shared" si="712"/>
        <v>X</v>
      </c>
      <c r="BA663" s="44"/>
      <c r="BB663" s="43" t="str">
        <f t="shared" si="713"/>
        <v/>
      </c>
      <c r="BC663" s="45" t="str">
        <f t="shared" si="714"/>
        <v/>
      </c>
      <c r="BD663" s="45" t="str">
        <f t="shared" si="715"/>
        <v/>
      </c>
      <c r="BE663" s="45" t="s">
        <v>5691</v>
      </c>
      <c r="BF663" s="45" t="str">
        <f t="shared" si="692"/>
        <v/>
      </c>
      <c r="BG663" s="45" t="str">
        <f t="shared" si="716"/>
        <v/>
      </c>
      <c r="BH663" s="12" t="str">
        <f t="shared" si="717"/>
        <v/>
      </c>
      <c r="BI663" s="43" t="str">
        <f t="shared" si="718"/>
        <v/>
      </c>
      <c r="BJ663" s="46" t="str">
        <f t="shared" si="719"/>
        <v/>
      </c>
      <c r="BK663" s="46" t="str">
        <f t="shared" si="720"/>
        <v/>
      </c>
      <c r="BL663" s="46" t="str">
        <f t="shared" si="721"/>
        <v/>
      </c>
      <c r="BM663" s="43" t="str">
        <f t="shared" si="722"/>
        <v/>
      </c>
      <c r="BN663" s="43" t="str">
        <f t="shared" si="723"/>
        <v/>
      </c>
      <c r="BO663" s="44" t="str">
        <f t="shared" si="693"/>
        <v/>
      </c>
      <c r="BP663" s="44" t="str">
        <f t="shared" si="705"/>
        <v>X</v>
      </c>
      <c r="BQ663" s="44" t="str">
        <f t="shared" si="708"/>
        <v/>
      </c>
      <c r="BR663" s="46" t="str">
        <f t="shared" si="694"/>
        <v/>
      </c>
      <c r="BS663" s="47" t="str">
        <f t="shared" si="695"/>
        <v/>
      </c>
      <c r="BT663" s="46" t="str">
        <f t="shared" si="696"/>
        <v/>
      </c>
      <c r="BU663" s="46" t="str">
        <f t="shared" si="697"/>
        <v/>
      </c>
      <c r="BV663" s="73" t="str">
        <f t="shared" si="702"/>
        <v>X</v>
      </c>
      <c r="BW663" s="47" t="str">
        <f t="shared" si="701"/>
        <v/>
      </c>
      <c r="BX663" s="47" t="str">
        <f t="shared" si="706"/>
        <v/>
      </c>
      <c r="BY663" s="13" t="str">
        <f t="shared" si="709"/>
        <v/>
      </c>
      <c r="BZ663" s="14" t="str">
        <f t="shared" si="698"/>
        <v/>
      </c>
      <c r="CA663" s="48" t="str">
        <f t="shared" si="699"/>
        <v>X</v>
      </c>
      <c r="CB663" s="44" t="str">
        <f t="shared" si="700"/>
        <v/>
      </c>
      <c r="CC663" s="44" t="str">
        <f t="shared" si="724"/>
        <v/>
      </c>
      <c r="CD663" s="44" t="str">
        <f t="shared" si="710"/>
        <v/>
      </c>
      <c r="CE663" s="44" t="str">
        <f t="shared" si="754"/>
        <v/>
      </c>
      <c r="CF663" s="44" t="str">
        <f t="shared" si="725"/>
        <v/>
      </c>
      <c r="CG663" s="44" t="str">
        <f t="shared" si="726"/>
        <v/>
      </c>
      <c r="CH663" s="44" t="str">
        <f t="shared" si="727"/>
        <v/>
      </c>
      <c r="CI663" s="44" t="str">
        <f t="shared" si="728"/>
        <v/>
      </c>
      <c r="CJ663" s="44" t="str">
        <f t="shared" si="729"/>
        <v/>
      </c>
      <c r="CK663" s="44" t="str">
        <f t="shared" si="730"/>
        <v/>
      </c>
      <c r="CL663" s="44" t="str">
        <f t="shared" si="731"/>
        <v/>
      </c>
      <c r="CM663" s="43" t="str">
        <f t="shared" si="732"/>
        <v/>
      </c>
      <c r="CN663" s="43" t="str">
        <f t="shared" si="733"/>
        <v/>
      </c>
      <c r="CO663" s="43" t="str">
        <f t="shared" si="734"/>
        <v/>
      </c>
      <c r="CP663" s="44" t="str">
        <f t="shared" si="711"/>
        <v/>
      </c>
      <c r="CQ663" s="44" t="str">
        <f t="shared" si="735"/>
        <v/>
      </c>
      <c r="CR663" s="43" t="str">
        <f t="shared" ref="CR663:CR726" si="756">IF(AH663="112",+$BO663,IF(AH663="113",+$BO663,""))</f>
        <v/>
      </c>
      <c r="CS663" s="44">
        <v>0</v>
      </c>
      <c r="CT663" s="44">
        <v>0</v>
      </c>
      <c r="CU663" s="44" t="str">
        <f t="shared" si="739"/>
        <v/>
      </c>
      <c r="CV663" s="44" t="str">
        <f t="shared" si="740"/>
        <v/>
      </c>
      <c r="CW663" s="44" t="str">
        <f t="shared" si="741"/>
        <v/>
      </c>
      <c r="CX663" s="44" t="str">
        <f t="shared" si="742"/>
        <v/>
      </c>
      <c r="CY663" s="44" t="str">
        <f t="shared" si="743"/>
        <v/>
      </c>
      <c r="CZ663" s="44" t="str">
        <f t="shared" si="744"/>
        <v/>
      </c>
      <c r="DA663" s="49" t="str">
        <f t="shared" si="736"/>
        <v/>
      </c>
      <c r="DB663" s="44" t="str">
        <f t="shared" si="745"/>
        <v/>
      </c>
      <c r="DC663" s="44" t="str">
        <f t="shared" si="746"/>
        <v/>
      </c>
      <c r="DD663" s="44" t="str">
        <f t="shared" si="747"/>
        <v/>
      </c>
      <c r="DE663" s="44" t="str">
        <f t="shared" si="748"/>
        <v/>
      </c>
      <c r="DF663" s="44" t="str">
        <f t="shared" si="749"/>
        <v/>
      </c>
      <c r="DG663" s="44" t="str">
        <f t="shared" si="750"/>
        <v/>
      </c>
      <c r="DH663" s="44" t="str">
        <f t="shared" si="707"/>
        <v>X</v>
      </c>
      <c r="DI663" s="50" t="str">
        <f t="shared" si="751"/>
        <v/>
      </c>
      <c r="DJ663" s="50" t="str">
        <f t="shared" si="755"/>
        <v/>
      </c>
      <c r="DK663" s="50" t="str">
        <f t="shared" si="752"/>
        <v/>
      </c>
      <c r="DL663" s="50" t="str">
        <f t="shared" si="753"/>
        <v/>
      </c>
      <c r="DM663" s="51" t="str">
        <f t="shared" si="704"/>
        <v>999999999</v>
      </c>
      <c r="DN663" s="52"/>
      <c r="DO663" s="53"/>
      <c r="DP663" s="52"/>
      <c r="DQ663" s="53" t="str">
        <f t="shared" si="737"/>
        <v/>
      </c>
      <c r="DR663" s="52" t="str">
        <f t="shared" si="738"/>
        <v/>
      </c>
      <c r="DS663" s="53"/>
      <c r="DT663" s="52"/>
      <c r="DU663" s="53"/>
      <c r="DV663" s="52"/>
      <c r="DW663" s="99"/>
      <c r="DX663" s="99"/>
      <c r="EI663" s="83"/>
      <c r="EJ663" s="102"/>
      <c r="EK663" s="102"/>
      <c r="EL663" s="102"/>
      <c r="EM663" s="102"/>
      <c r="EN663" s="102"/>
      <c r="EO663" s="102"/>
      <c r="EP663" s="102"/>
      <c r="EQ663" s="102"/>
      <c r="ER663" s="102"/>
      <c r="ES663" s="102"/>
      <c r="ET663" s="102"/>
      <c r="EU663" s="102"/>
      <c r="EV663" s="102"/>
      <c r="FL663" s="36" t="str">
        <f t="shared" si="703"/>
        <v/>
      </c>
    </row>
    <row r="664" spans="1:168" s="36" customFormat="1" ht="49.5" customHeight="1" x14ac:dyDescent="0.35">
      <c r="A664" s="67"/>
      <c r="B664" s="39"/>
      <c r="C664" s="39"/>
      <c r="D664" s="40" t="s">
        <v>835</v>
      </c>
      <c r="E664" s="41" t="s">
        <v>4106</v>
      </c>
      <c r="F664" s="41" t="s">
        <v>836</v>
      </c>
      <c r="G664" s="41"/>
      <c r="H664" s="41"/>
      <c r="I664" s="41" t="s">
        <v>5396</v>
      </c>
      <c r="J664" s="41" t="s">
        <v>5889</v>
      </c>
      <c r="K664" s="41"/>
      <c r="L664" s="41"/>
      <c r="M664" s="41" t="s">
        <v>833</v>
      </c>
      <c r="N664" s="41" t="s">
        <v>834</v>
      </c>
      <c r="O664" s="29" t="s">
        <v>837</v>
      </c>
      <c r="P664" s="30" t="s">
        <v>838</v>
      </c>
      <c r="Q664" s="31"/>
      <c r="R664" s="31"/>
      <c r="S664" s="32" t="s">
        <v>835</v>
      </c>
      <c r="T664" s="33"/>
      <c r="U664" s="33" t="s">
        <v>4106</v>
      </c>
      <c r="V664" s="33" t="s">
        <v>836</v>
      </c>
      <c r="W664" s="33" t="s">
        <v>5691</v>
      </c>
      <c r="X664" s="33" t="s">
        <v>837</v>
      </c>
      <c r="Y664" s="33" t="s">
        <v>838</v>
      </c>
      <c r="Z664" s="33">
        <v>1</v>
      </c>
      <c r="AA664" s="34" t="s">
        <v>839</v>
      </c>
      <c r="AB664" s="34">
        <v>124</v>
      </c>
      <c r="AC664" s="34" t="s">
        <v>4917</v>
      </c>
      <c r="AD664" s="34" t="s">
        <v>4113</v>
      </c>
      <c r="AE664" s="34" t="s">
        <v>6238</v>
      </c>
      <c r="AF664" s="34" t="s">
        <v>835</v>
      </c>
      <c r="AG664" s="34" t="s">
        <v>836</v>
      </c>
      <c r="AH664" s="34" t="s">
        <v>4106</v>
      </c>
      <c r="AI664" s="34" t="s">
        <v>5691</v>
      </c>
      <c r="AJ664" s="34" t="s">
        <v>4106</v>
      </c>
      <c r="AK664" s="34" t="s">
        <v>5691</v>
      </c>
      <c r="AL664" s="34" t="s">
        <v>4106</v>
      </c>
      <c r="AM664" s="34" t="s">
        <v>5691</v>
      </c>
      <c r="AN664" s="34">
        <v>1</v>
      </c>
      <c r="AO664" s="34" t="s">
        <v>5691</v>
      </c>
      <c r="AP664" s="34" t="s">
        <v>5691</v>
      </c>
      <c r="AQ664" s="56">
        <v>0</v>
      </c>
      <c r="AR664" s="56">
        <v>0</v>
      </c>
      <c r="AS664" s="56">
        <v>0</v>
      </c>
      <c r="AT664" s="42" t="s">
        <v>4106</v>
      </c>
      <c r="AU664" s="42" t="s">
        <v>4106</v>
      </c>
      <c r="AV664" s="42" t="s">
        <v>4106</v>
      </c>
      <c r="AW664" s="35"/>
      <c r="AX664" s="35"/>
      <c r="AY664" s="35"/>
      <c r="AZ664" s="43" t="str">
        <f t="shared" si="712"/>
        <v/>
      </c>
      <c r="BA664" s="44"/>
      <c r="BB664" s="43" t="str">
        <f t="shared" si="713"/>
        <v/>
      </c>
      <c r="BC664" s="45" t="str">
        <f t="shared" si="714"/>
        <v/>
      </c>
      <c r="BD664" s="45" t="str">
        <f t="shared" si="715"/>
        <v>X</v>
      </c>
      <c r="BE664" s="45"/>
      <c r="BF664" s="45" t="str">
        <f t="shared" si="692"/>
        <v>X</v>
      </c>
      <c r="BG664" s="45" t="str">
        <f t="shared" si="716"/>
        <v/>
      </c>
      <c r="BH664" s="12" t="str">
        <f t="shared" si="717"/>
        <v/>
      </c>
      <c r="BI664" s="43" t="str">
        <f t="shared" si="718"/>
        <v/>
      </c>
      <c r="BJ664" s="46" t="str">
        <f t="shared" si="719"/>
        <v/>
      </c>
      <c r="BK664" s="46" t="str">
        <f t="shared" si="720"/>
        <v/>
      </c>
      <c r="BL664" s="46" t="str">
        <f t="shared" si="721"/>
        <v/>
      </c>
      <c r="BM664" s="43" t="str">
        <f t="shared" si="722"/>
        <v/>
      </c>
      <c r="BN664" s="43" t="str">
        <f t="shared" si="723"/>
        <v/>
      </c>
      <c r="BO664" s="44" t="str">
        <f t="shared" si="693"/>
        <v/>
      </c>
      <c r="BP664" s="44" t="str">
        <f t="shared" si="705"/>
        <v>X</v>
      </c>
      <c r="BQ664" s="44" t="str">
        <f t="shared" si="708"/>
        <v/>
      </c>
      <c r="BR664" s="46" t="str">
        <f t="shared" si="694"/>
        <v/>
      </c>
      <c r="BS664" s="47" t="str">
        <f t="shared" si="695"/>
        <v/>
      </c>
      <c r="BT664" s="46" t="str">
        <f t="shared" si="696"/>
        <v/>
      </c>
      <c r="BU664" s="46" t="str">
        <f t="shared" si="697"/>
        <v/>
      </c>
      <c r="BV664" s="73" t="str">
        <f t="shared" si="702"/>
        <v>X</v>
      </c>
      <c r="BW664" s="47" t="str">
        <f t="shared" si="701"/>
        <v/>
      </c>
      <c r="BX664" s="47" t="str">
        <f t="shared" si="706"/>
        <v/>
      </c>
      <c r="BY664" s="13" t="str">
        <f t="shared" si="709"/>
        <v/>
      </c>
      <c r="BZ664" s="14" t="str">
        <f t="shared" si="698"/>
        <v/>
      </c>
      <c r="CA664" s="48" t="str">
        <f t="shared" si="699"/>
        <v>X</v>
      </c>
      <c r="CB664" s="44" t="str">
        <f t="shared" si="700"/>
        <v/>
      </c>
      <c r="CC664" s="44" t="str">
        <f t="shared" si="724"/>
        <v/>
      </c>
      <c r="CD664" s="44" t="str">
        <f t="shared" si="710"/>
        <v/>
      </c>
      <c r="CE664" s="44" t="str">
        <f t="shared" si="754"/>
        <v/>
      </c>
      <c r="CF664" s="44" t="str">
        <f t="shared" si="725"/>
        <v/>
      </c>
      <c r="CG664" s="44" t="str">
        <f t="shared" si="726"/>
        <v/>
      </c>
      <c r="CH664" s="44" t="str">
        <f t="shared" si="727"/>
        <v/>
      </c>
      <c r="CI664" s="44" t="str">
        <f t="shared" si="728"/>
        <v/>
      </c>
      <c r="CJ664" s="44" t="str">
        <f t="shared" si="729"/>
        <v/>
      </c>
      <c r="CK664" s="44" t="str">
        <f t="shared" si="730"/>
        <v/>
      </c>
      <c r="CL664" s="44" t="str">
        <f t="shared" si="731"/>
        <v/>
      </c>
      <c r="CM664" s="43" t="str">
        <f t="shared" si="732"/>
        <v/>
      </c>
      <c r="CN664" s="43">
        <f t="shared" si="733"/>
        <v>0</v>
      </c>
      <c r="CO664" s="43" t="str">
        <f t="shared" si="734"/>
        <v/>
      </c>
      <c r="CP664" s="44" t="str">
        <f t="shared" si="711"/>
        <v/>
      </c>
      <c r="CQ664" s="44" t="str">
        <f t="shared" si="735"/>
        <v/>
      </c>
      <c r="CR664" s="43" t="str">
        <f t="shared" si="756"/>
        <v/>
      </c>
      <c r="CS664" s="44" t="s">
        <v>5285</v>
      </c>
      <c r="CT664" s="44">
        <v>0</v>
      </c>
      <c r="CU664" s="44" t="str">
        <f t="shared" si="739"/>
        <v/>
      </c>
      <c r="CV664" s="44" t="str">
        <f t="shared" si="740"/>
        <v/>
      </c>
      <c r="CW664" s="44" t="str">
        <f t="shared" si="741"/>
        <v/>
      </c>
      <c r="CX664" s="44" t="str">
        <f t="shared" si="742"/>
        <v/>
      </c>
      <c r="CY664" s="44" t="str">
        <f t="shared" si="743"/>
        <v/>
      </c>
      <c r="CZ664" s="44" t="str">
        <f t="shared" si="744"/>
        <v/>
      </c>
      <c r="DA664" s="49" t="str">
        <f t="shared" si="736"/>
        <v/>
      </c>
      <c r="DB664" s="44" t="str">
        <f t="shared" si="745"/>
        <v/>
      </c>
      <c r="DC664" s="44" t="str">
        <f t="shared" si="746"/>
        <v/>
      </c>
      <c r="DD664" s="44" t="str">
        <f t="shared" si="747"/>
        <v/>
      </c>
      <c r="DE664" s="44" t="str">
        <f t="shared" si="748"/>
        <v/>
      </c>
      <c r="DF664" s="44" t="str">
        <f t="shared" si="749"/>
        <v/>
      </c>
      <c r="DG664" s="44" t="str">
        <f t="shared" si="750"/>
        <v/>
      </c>
      <c r="DH664" s="44" t="str">
        <f t="shared" si="707"/>
        <v/>
      </c>
      <c r="DI664" s="50" t="str">
        <f t="shared" si="751"/>
        <v/>
      </c>
      <c r="DJ664" s="50" t="str">
        <f t="shared" si="755"/>
        <v/>
      </c>
      <c r="DK664" s="50" t="str">
        <f t="shared" si="752"/>
        <v/>
      </c>
      <c r="DL664" s="50" t="str">
        <f t="shared" si="753"/>
        <v/>
      </c>
      <c r="DM664" s="51" t="str">
        <f t="shared" si="704"/>
        <v>000000000</v>
      </c>
      <c r="DN664" s="52"/>
      <c r="DO664" s="53"/>
      <c r="DP664" s="52"/>
      <c r="DQ664" s="53" t="str">
        <f t="shared" si="737"/>
        <v/>
      </c>
      <c r="DR664" s="52" t="str">
        <f t="shared" si="738"/>
        <v/>
      </c>
      <c r="DS664" s="53"/>
      <c r="DT664" s="52"/>
      <c r="DU664" s="53"/>
      <c r="DV664" s="52"/>
      <c r="DW664" s="99"/>
      <c r="DX664" s="99"/>
      <c r="EI664" s="83"/>
      <c r="EJ664" s="102"/>
      <c r="EK664" s="102"/>
      <c r="EL664" s="102"/>
      <c r="EM664" s="102"/>
      <c r="EN664" s="102"/>
      <c r="EO664" s="102"/>
      <c r="EP664" s="102"/>
      <c r="EQ664" s="102"/>
      <c r="ER664" s="102"/>
      <c r="ES664" s="102"/>
      <c r="ET664" s="102"/>
      <c r="EU664" s="102"/>
      <c r="EV664" s="102"/>
      <c r="FL664" s="36" t="str">
        <f t="shared" si="703"/>
        <v>0</v>
      </c>
    </row>
    <row r="665" spans="1:168" s="36" customFormat="1" ht="49.5" customHeight="1" x14ac:dyDescent="0.35">
      <c r="A665" s="67"/>
      <c r="B665" s="39"/>
      <c r="C665" s="39"/>
      <c r="D665" s="40" t="s">
        <v>835</v>
      </c>
      <c r="E665" s="41" t="s">
        <v>5694</v>
      </c>
      <c r="F665" s="41" t="s">
        <v>836</v>
      </c>
      <c r="G665" s="41"/>
      <c r="H665" s="41" t="s">
        <v>5258</v>
      </c>
      <c r="I665" s="41" t="s">
        <v>5396</v>
      </c>
      <c r="J665" s="41" t="s">
        <v>5889</v>
      </c>
      <c r="K665" s="41"/>
      <c r="L665" s="41"/>
      <c r="M665" s="41" t="s">
        <v>833</v>
      </c>
      <c r="N665" s="41" t="s">
        <v>834</v>
      </c>
      <c r="O665" s="29" t="s">
        <v>837</v>
      </c>
      <c r="P665" s="30" t="s">
        <v>838</v>
      </c>
      <c r="Q665" s="31"/>
      <c r="R665" s="31"/>
      <c r="S665" s="32" t="s">
        <v>835</v>
      </c>
      <c r="T665" s="33"/>
      <c r="U665" s="33" t="s">
        <v>5694</v>
      </c>
      <c r="V665" s="33" t="s">
        <v>836</v>
      </c>
      <c r="W665" s="33" t="s">
        <v>5695</v>
      </c>
      <c r="X665" s="33" t="s">
        <v>837</v>
      </c>
      <c r="Y665" s="33" t="s">
        <v>838</v>
      </c>
      <c r="Z665" s="33">
        <v>1</v>
      </c>
      <c r="AA665" s="34" t="s">
        <v>839</v>
      </c>
      <c r="AB665" s="34">
        <v>124</v>
      </c>
      <c r="AC665" s="34" t="s">
        <v>4917</v>
      </c>
      <c r="AD665" s="34" t="s">
        <v>4113</v>
      </c>
      <c r="AE665" s="34" t="s">
        <v>6238</v>
      </c>
      <c r="AF665" s="34" t="s">
        <v>835</v>
      </c>
      <c r="AG665" s="34" t="s">
        <v>836</v>
      </c>
      <c r="AH665" s="34" t="s">
        <v>4106</v>
      </c>
      <c r="AI665" s="34"/>
      <c r="AJ665" s="34" t="s">
        <v>4106</v>
      </c>
      <c r="AK665" s="34" t="s">
        <v>5691</v>
      </c>
      <c r="AL665" s="34" t="s">
        <v>5696</v>
      </c>
      <c r="AM665" s="34" t="s">
        <v>5697</v>
      </c>
      <c r="AN665" s="34">
        <v>1</v>
      </c>
      <c r="AO665" s="34" t="s">
        <v>5691</v>
      </c>
      <c r="AP665" s="34" t="s">
        <v>5691</v>
      </c>
      <c r="AQ665" s="56">
        <v>0</v>
      </c>
      <c r="AR665" s="56">
        <v>0</v>
      </c>
      <c r="AS665" s="56">
        <v>0</v>
      </c>
      <c r="AT665" s="42" t="s">
        <v>4106</v>
      </c>
      <c r="AU665" s="42" t="s">
        <v>4106</v>
      </c>
      <c r="AV665" s="42" t="s">
        <v>4106</v>
      </c>
      <c r="AW665" s="35"/>
      <c r="AX665" s="35"/>
      <c r="AY665" s="35"/>
      <c r="AZ665" s="43" t="str">
        <f t="shared" si="712"/>
        <v/>
      </c>
      <c r="BA665" s="44"/>
      <c r="BB665" s="43" t="str">
        <f t="shared" si="713"/>
        <v/>
      </c>
      <c r="BC665" s="45" t="str">
        <f t="shared" si="714"/>
        <v/>
      </c>
      <c r="BD665" s="45" t="str">
        <f t="shared" si="715"/>
        <v>X</v>
      </c>
      <c r="BE665" s="45"/>
      <c r="BF665" s="45" t="str">
        <f t="shared" si="692"/>
        <v>X</v>
      </c>
      <c r="BG665" s="45" t="str">
        <f t="shared" si="716"/>
        <v/>
      </c>
      <c r="BH665" s="12" t="str">
        <f t="shared" si="717"/>
        <v/>
      </c>
      <c r="BI665" s="43" t="str">
        <f t="shared" si="718"/>
        <v/>
      </c>
      <c r="BJ665" s="46" t="str">
        <f t="shared" si="719"/>
        <v/>
      </c>
      <c r="BK665" s="46" t="str">
        <f t="shared" si="720"/>
        <v/>
      </c>
      <c r="BL665" s="46" t="str">
        <f t="shared" si="721"/>
        <v/>
      </c>
      <c r="BM665" s="43" t="str">
        <f t="shared" si="722"/>
        <v/>
      </c>
      <c r="BN665" s="43" t="str">
        <f t="shared" si="723"/>
        <v/>
      </c>
      <c r="BO665" s="44" t="str">
        <f t="shared" si="693"/>
        <v/>
      </c>
      <c r="BP665" s="44" t="str">
        <f t="shared" si="705"/>
        <v>X</v>
      </c>
      <c r="BQ665" s="44" t="str">
        <f t="shared" si="708"/>
        <v/>
      </c>
      <c r="BR665" s="46" t="str">
        <f t="shared" si="694"/>
        <v/>
      </c>
      <c r="BS665" s="47" t="str">
        <f t="shared" si="695"/>
        <v/>
      </c>
      <c r="BT665" s="46" t="str">
        <f t="shared" si="696"/>
        <v/>
      </c>
      <c r="BU665" s="46" t="str">
        <f t="shared" si="697"/>
        <v/>
      </c>
      <c r="BV665" s="73" t="str">
        <f t="shared" si="702"/>
        <v>X</v>
      </c>
      <c r="BW665" s="47" t="str">
        <f t="shared" si="701"/>
        <v/>
      </c>
      <c r="BX665" s="47" t="str">
        <f t="shared" si="706"/>
        <v/>
      </c>
      <c r="BY665" s="13" t="str">
        <f t="shared" si="709"/>
        <v/>
      </c>
      <c r="BZ665" s="14" t="str">
        <f t="shared" si="698"/>
        <v/>
      </c>
      <c r="CA665" s="48" t="str">
        <f t="shared" si="699"/>
        <v>X</v>
      </c>
      <c r="CB665" s="44" t="str">
        <f t="shared" si="700"/>
        <v/>
      </c>
      <c r="CC665" s="44" t="str">
        <f t="shared" si="724"/>
        <v/>
      </c>
      <c r="CD665" s="44" t="str">
        <f t="shared" si="710"/>
        <v/>
      </c>
      <c r="CE665" s="44" t="str">
        <f t="shared" si="754"/>
        <v/>
      </c>
      <c r="CF665" s="44" t="str">
        <f t="shared" si="725"/>
        <v/>
      </c>
      <c r="CG665" s="44" t="str">
        <f t="shared" si="726"/>
        <v/>
      </c>
      <c r="CH665" s="44" t="str">
        <f t="shared" si="727"/>
        <v/>
      </c>
      <c r="CI665" s="44" t="str">
        <f t="shared" si="728"/>
        <v/>
      </c>
      <c r="CJ665" s="44" t="str">
        <f t="shared" si="729"/>
        <v/>
      </c>
      <c r="CK665" s="44" t="str">
        <f t="shared" si="730"/>
        <v/>
      </c>
      <c r="CL665" s="44" t="str">
        <f t="shared" si="731"/>
        <v/>
      </c>
      <c r="CM665" s="43" t="str">
        <f t="shared" si="732"/>
        <v/>
      </c>
      <c r="CN665" s="43">
        <f t="shared" si="733"/>
        <v>0</v>
      </c>
      <c r="CO665" s="43" t="str">
        <f t="shared" si="734"/>
        <v/>
      </c>
      <c r="CP665" s="44" t="str">
        <f t="shared" si="711"/>
        <v/>
      </c>
      <c r="CQ665" s="44" t="str">
        <f t="shared" si="735"/>
        <v/>
      </c>
      <c r="CR665" s="43" t="str">
        <f t="shared" si="756"/>
        <v/>
      </c>
      <c r="CS665" s="44" t="s">
        <v>5285</v>
      </c>
      <c r="CT665" s="44">
        <v>0</v>
      </c>
      <c r="CU665" s="44" t="str">
        <f t="shared" si="739"/>
        <v/>
      </c>
      <c r="CV665" s="44" t="str">
        <f t="shared" si="740"/>
        <v/>
      </c>
      <c r="CW665" s="44" t="str">
        <f t="shared" si="741"/>
        <v/>
      </c>
      <c r="CX665" s="44" t="str">
        <f t="shared" si="742"/>
        <v/>
      </c>
      <c r="CY665" s="44" t="str">
        <f t="shared" si="743"/>
        <v/>
      </c>
      <c r="CZ665" s="44" t="str">
        <f t="shared" si="744"/>
        <v/>
      </c>
      <c r="DA665" s="49" t="str">
        <f t="shared" si="736"/>
        <v/>
      </c>
      <c r="DB665" s="44" t="str">
        <f t="shared" si="745"/>
        <v/>
      </c>
      <c r="DC665" s="44" t="str">
        <f t="shared" si="746"/>
        <v/>
      </c>
      <c r="DD665" s="44" t="str">
        <f t="shared" si="747"/>
        <v/>
      </c>
      <c r="DE665" s="44" t="str">
        <f t="shared" si="748"/>
        <v/>
      </c>
      <c r="DF665" s="44" t="str">
        <f t="shared" si="749"/>
        <v/>
      </c>
      <c r="DG665" s="44" t="str">
        <f t="shared" si="750"/>
        <v/>
      </c>
      <c r="DH665" s="44" t="str">
        <f t="shared" si="707"/>
        <v/>
      </c>
      <c r="DI665" s="50" t="str">
        <f t="shared" si="751"/>
        <v/>
      </c>
      <c r="DJ665" s="50" t="str">
        <f t="shared" si="755"/>
        <v/>
      </c>
      <c r="DK665" s="50" t="str">
        <f t="shared" si="752"/>
        <v/>
      </c>
      <c r="DL665" s="50" t="str">
        <f t="shared" si="753"/>
        <v/>
      </c>
      <c r="DM665" s="51" t="str">
        <f t="shared" si="704"/>
        <v>000000000</v>
      </c>
      <c r="DN665" s="52"/>
      <c r="DO665" s="53"/>
      <c r="DP665" s="52"/>
      <c r="DQ665" s="53" t="str">
        <f t="shared" si="737"/>
        <v/>
      </c>
      <c r="DR665" s="52" t="str">
        <f t="shared" si="738"/>
        <v/>
      </c>
      <c r="DS665" s="53"/>
      <c r="DT665" s="52"/>
      <c r="DU665" s="53"/>
      <c r="DV665" s="52"/>
      <c r="DW665" s="99"/>
      <c r="DX665" s="99"/>
      <c r="EI665" s="83"/>
      <c r="EJ665" s="102"/>
      <c r="EK665" s="102"/>
      <c r="EL665" s="102"/>
      <c r="EM665" s="102"/>
      <c r="EN665" s="102"/>
      <c r="EO665" s="102"/>
      <c r="EP665" s="102"/>
      <c r="EQ665" s="102"/>
      <c r="ER665" s="102"/>
      <c r="ES665" s="102"/>
      <c r="ET665" s="102"/>
      <c r="EU665" s="102"/>
      <c r="EV665" s="102"/>
      <c r="FL665" s="36" t="str">
        <f t="shared" si="703"/>
        <v>0</v>
      </c>
    </row>
    <row r="666" spans="1:168" s="36" customFormat="1" ht="49.5" customHeight="1" x14ac:dyDescent="0.35">
      <c r="A666" s="67"/>
      <c r="B666" s="39"/>
      <c r="C666" s="39"/>
      <c r="D666" s="40"/>
      <c r="E666" s="41"/>
      <c r="F666" s="41"/>
      <c r="G666" s="41"/>
      <c r="H666" s="41"/>
      <c r="I666" s="41"/>
      <c r="J666" s="41"/>
      <c r="K666" s="41"/>
      <c r="L666" s="41"/>
      <c r="M666" s="41"/>
      <c r="N666" s="41"/>
      <c r="O666" s="29"/>
      <c r="P666" s="30"/>
      <c r="Q666" s="31"/>
      <c r="R666" s="31"/>
      <c r="S666" s="32" t="s">
        <v>835</v>
      </c>
      <c r="T666" s="33"/>
      <c r="U666" s="33" t="s">
        <v>1073</v>
      </c>
      <c r="V666" s="33" t="s">
        <v>836</v>
      </c>
      <c r="W666" s="33" t="s">
        <v>1799</v>
      </c>
      <c r="X666" s="33" t="s">
        <v>837</v>
      </c>
      <c r="Y666" s="33" t="s">
        <v>838</v>
      </c>
      <c r="Z666" s="33">
        <v>1</v>
      </c>
      <c r="AA666" s="34" t="s">
        <v>7630</v>
      </c>
      <c r="AB666" s="34">
        <v>1241</v>
      </c>
      <c r="AC666" s="34" t="s">
        <v>7610</v>
      </c>
      <c r="AD666" s="34" t="s">
        <v>7608</v>
      </c>
      <c r="AE666" s="34" t="s">
        <v>7609</v>
      </c>
      <c r="AF666" s="34" t="s">
        <v>835</v>
      </c>
      <c r="AG666" s="34" t="s">
        <v>836</v>
      </c>
      <c r="AH666" s="34" t="s">
        <v>1073</v>
      </c>
      <c r="AI666" s="34" t="s">
        <v>1799</v>
      </c>
      <c r="AJ666" s="34" t="s">
        <v>4106</v>
      </c>
      <c r="AK666" s="34" t="s">
        <v>5691</v>
      </c>
      <c r="AL666" s="34" t="s">
        <v>4106</v>
      </c>
      <c r="AM666" s="34" t="s">
        <v>5691</v>
      </c>
      <c r="AN666" s="34">
        <v>1</v>
      </c>
      <c r="AO666" s="34" t="s">
        <v>5691</v>
      </c>
      <c r="AP666" s="34" t="s">
        <v>5691</v>
      </c>
      <c r="AQ666" s="56">
        <v>0</v>
      </c>
      <c r="AR666" s="56">
        <v>0</v>
      </c>
      <c r="AS666" s="56">
        <v>0</v>
      </c>
      <c r="AT666" s="42" t="s">
        <v>4106</v>
      </c>
      <c r="AU666" s="42" t="s">
        <v>4106</v>
      </c>
      <c r="AV666" s="42" t="s">
        <v>4106</v>
      </c>
      <c r="AW666" s="35"/>
      <c r="AX666" s="35"/>
      <c r="AY666" s="35"/>
      <c r="AZ666" s="43" t="str">
        <f t="shared" si="712"/>
        <v/>
      </c>
      <c r="BA666" s="44"/>
      <c r="BB666" s="43" t="str">
        <f t="shared" si="713"/>
        <v/>
      </c>
      <c r="BC666" s="45" t="str">
        <f t="shared" si="714"/>
        <v/>
      </c>
      <c r="BD666" s="45" t="str">
        <f t="shared" si="715"/>
        <v>X</v>
      </c>
      <c r="BE666" s="45" t="s">
        <v>5255</v>
      </c>
      <c r="BF666" s="45" t="str">
        <f t="shared" si="692"/>
        <v/>
      </c>
      <c r="BG666" s="45" t="str">
        <f t="shared" si="716"/>
        <v/>
      </c>
      <c r="BH666" s="12" t="str">
        <f t="shared" si="717"/>
        <v/>
      </c>
      <c r="BI666" s="43" t="str">
        <f t="shared" si="718"/>
        <v/>
      </c>
      <c r="BJ666" s="46" t="str">
        <f t="shared" si="719"/>
        <v/>
      </c>
      <c r="BK666" s="46" t="str">
        <f t="shared" si="720"/>
        <v/>
      </c>
      <c r="BL666" s="46" t="str">
        <f t="shared" si="721"/>
        <v/>
      </c>
      <c r="BM666" s="43" t="str">
        <f t="shared" si="722"/>
        <v/>
      </c>
      <c r="BN666" s="43" t="str">
        <f t="shared" si="723"/>
        <v/>
      </c>
      <c r="BO666" s="44" t="str">
        <f t="shared" si="693"/>
        <v/>
      </c>
      <c r="BP666" s="44" t="str">
        <f t="shared" si="705"/>
        <v>X</v>
      </c>
      <c r="BQ666" s="44" t="str">
        <f t="shared" si="708"/>
        <v/>
      </c>
      <c r="BR666" s="46" t="str">
        <f t="shared" si="694"/>
        <v/>
      </c>
      <c r="BS666" s="47" t="str">
        <f t="shared" si="695"/>
        <v/>
      </c>
      <c r="BT666" s="46" t="str">
        <f t="shared" si="696"/>
        <v/>
      </c>
      <c r="BU666" s="46" t="str">
        <f t="shared" si="697"/>
        <v/>
      </c>
      <c r="BV666" s="73" t="str">
        <f t="shared" si="702"/>
        <v>X</v>
      </c>
      <c r="BW666" s="47" t="str">
        <f t="shared" si="701"/>
        <v/>
      </c>
      <c r="BX666" s="47" t="str">
        <f t="shared" si="706"/>
        <v/>
      </c>
      <c r="BY666" s="13" t="str">
        <f t="shared" si="709"/>
        <v/>
      </c>
      <c r="BZ666" s="14" t="str">
        <f t="shared" si="698"/>
        <v/>
      </c>
      <c r="CA666" s="48" t="str">
        <f t="shared" si="699"/>
        <v>X</v>
      </c>
      <c r="CB666" s="44" t="str">
        <f t="shared" si="700"/>
        <v/>
      </c>
      <c r="CC666" s="44" t="str">
        <f t="shared" si="724"/>
        <v/>
      </c>
      <c r="CD666" s="44" t="str">
        <f t="shared" si="710"/>
        <v/>
      </c>
      <c r="CE666" s="44" t="str">
        <f t="shared" si="754"/>
        <v/>
      </c>
      <c r="CF666" s="44" t="str">
        <f t="shared" si="725"/>
        <v/>
      </c>
      <c r="CG666" s="44" t="str">
        <f t="shared" si="726"/>
        <v/>
      </c>
      <c r="CH666" s="44" t="str">
        <f t="shared" si="727"/>
        <v/>
      </c>
      <c r="CI666" s="44" t="str">
        <f t="shared" si="728"/>
        <v/>
      </c>
      <c r="CJ666" s="44" t="str">
        <f t="shared" si="729"/>
        <v/>
      </c>
      <c r="CK666" s="44" t="str">
        <f t="shared" si="730"/>
        <v/>
      </c>
      <c r="CL666" s="44" t="str">
        <f t="shared" si="731"/>
        <v/>
      </c>
      <c r="CM666" s="43" t="str">
        <f t="shared" si="732"/>
        <v/>
      </c>
      <c r="CN666" s="43" t="str">
        <f t="shared" si="733"/>
        <v>X</v>
      </c>
      <c r="CO666" s="43" t="str">
        <f t="shared" si="734"/>
        <v/>
      </c>
      <c r="CP666" s="44" t="str">
        <f t="shared" si="711"/>
        <v/>
      </c>
      <c r="CQ666" s="44" t="str">
        <f t="shared" si="735"/>
        <v/>
      </c>
      <c r="CR666" s="43" t="str">
        <f t="shared" si="756"/>
        <v/>
      </c>
      <c r="CS666" s="44" t="s">
        <v>5285</v>
      </c>
      <c r="CT666" s="234">
        <v>0.5</v>
      </c>
      <c r="CU666" s="44" t="str">
        <f t="shared" si="739"/>
        <v/>
      </c>
      <c r="CV666" s="44" t="str">
        <f t="shared" si="740"/>
        <v/>
      </c>
      <c r="CW666" s="44" t="str">
        <f t="shared" si="741"/>
        <v/>
      </c>
      <c r="CX666" s="44" t="str">
        <f t="shared" si="742"/>
        <v/>
      </c>
      <c r="CY666" s="44" t="str">
        <f t="shared" si="743"/>
        <v/>
      </c>
      <c r="CZ666" s="44" t="str">
        <f t="shared" si="744"/>
        <v/>
      </c>
      <c r="DA666" s="49" t="str">
        <f t="shared" si="736"/>
        <v/>
      </c>
      <c r="DB666" s="44" t="str">
        <f t="shared" si="745"/>
        <v/>
      </c>
      <c r="DC666" s="44" t="str">
        <f t="shared" si="746"/>
        <v/>
      </c>
      <c r="DD666" s="44" t="str">
        <f t="shared" si="747"/>
        <v/>
      </c>
      <c r="DE666" s="44" t="str">
        <f t="shared" si="748"/>
        <v/>
      </c>
      <c r="DF666" s="44" t="str">
        <f t="shared" si="749"/>
        <v/>
      </c>
      <c r="DG666" s="44" t="str">
        <f t="shared" si="750"/>
        <v/>
      </c>
      <c r="DH666" s="44" t="str">
        <f t="shared" si="707"/>
        <v/>
      </c>
      <c r="DI666" s="50" t="str">
        <f t="shared" si="751"/>
        <v/>
      </c>
      <c r="DJ666" s="50" t="str">
        <f t="shared" si="755"/>
        <v/>
      </c>
      <c r="DK666" s="50" t="str">
        <f t="shared" si="752"/>
        <v/>
      </c>
      <c r="DL666" s="50" t="str">
        <f t="shared" si="753"/>
        <v/>
      </c>
      <c r="DM666" s="51" t="str">
        <f t="shared" si="704"/>
        <v>000000000</v>
      </c>
      <c r="DN666" s="52"/>
      <c r="DO666" s="53"/>
      <c r="DP666" s="52"/>
      <c r="DQ666" s="53" t="str">
        <f t="shared" si="737"/>
        <v/>
      </c>
      <c r="DR666" s="52" t="str">
        <f t="shared" si="738"/>
        <v/>
      </c>
      <c r="DS666" s="53"/>
      <c r="DT666" s="52"/>
      <c r="DU666" s="53"/>
      <c r="DV666" s="52"/>
      <c r="DW666" s="99"/>
      <c r="DX666" s="99"/>
      <c r="EI666" s="83"/>
      <c r="EJ666" s="102"/>
      <c r="EK666" s="102"/>
      <c r="EL666" s="102"/>
      <c r="EM666" s="102"/>
      <c r="EN666" s="102"/>
      <c r="EO666" s="102"/>
      <c r="EP666" s="102"/>
      <c r="EQ666" s="102"/>
      <c r="ER666" s="102"/>
      <c r="ES666" s="102"/>
      <c r="ET666" s="102"/>
      <c r="EU666" s="102"/>
      <c r="EV666" s="102"/>
      <c r="FL666" s="36" t="str">
        <f t="shared" si="703"/>
        <v>X</v>
      </c>
    </row>
    <row r="667" spans="1:168" s="36" customFormat="1" ht="49.5" customHeight="1" x14ac:dyDescent="0.35">
      <c r="A667" s="67"/>
      <c r="B667" s="39"/>
      <c r="C667" s="39"/>
      <c r="D667" s="40" t="s">
        <v>6239</v>
      </c>
      <c r="E667" s="41" t="s">
        <v>4106</v>
      </c>
      <c r="F667" s="41" t="s">
        <v>6240</v>
      </c>
      <c r="G667" s="41"/>
      <c r="H667" s="41"/>
      <c r="I667" s="41" t="s">
        <v>5396</v>
      </c>
      <c r="J667" s="41" t="s">
        <v>5889</v>
      </c>
      <c r="K667" s="41"/>
      <c r="L667" s="41"/>
      <c r="M667" s="41" t="s">
        <v>833</v>
      </c>
      <c r="N667" s="41" t="s">
        <v>834</v>
      </c>
      <c r="O667" s="29" t="s">
        <v>837</v>
      </c>
      <c r="P667" s="30" t="s">
        <v>838</v>
      </c>
      <c r="Q667" s="31"/>
      <c r="R667" s="31"/>
      <c r="S667" s="32" t="s">
        <v>6239</v>
      </c>
      <c r="T667" s="33"/>
      <c r="U667" s="33" t="s">
        <v>4106</v>
      </c>
      <c r="V667" s="33" t="s">
        <v>6240</v>
      </c>
      <c r="W667" s="33" t="s">
        <v>5691</v>
      </c>
      <c r="X667" s="33" t="s">
        <v>837</v>
      </c>
      <c r="Y667" s="33" t="s">
        <v>838</v>
      </c>
      <c r="Z667" s="33">
        <v>1</v>
      </c>
      <c r="AA667" s="34" t="s">
        <v>839</v>
      </c>
      <c r="AB667" s="34">
        <v>124</v>
      </c>
      <c r="AC667" s="34" t="s">
        <v>4917</v>
      </c>
      <c r="AD667" s="34" t="s">
        <v>4113</v>
      </c>
      <c r="AE667" s="34" t="s">
        <v>6238</v>
      </c>
      <c r="AF667" s="34" t="s">
        <v>6239</v>
      </c>
      <c r="AG667" s="34" t="s">
        <v>6240</v>
      </c>
      <c r="AH667" s="34" t="s">
        <v>4106</v>
      </c>
      <c r="AI667" s="34" t="s">
        <v>5691</v>
      </c>
      <c r="AJ667" s="34" t="s">
        <v>4106</v>
      </c>
      <c r="AK667" s="34" t="s">
        <v>5691</v>
      </c>
      <c r="AL667" s="34" t="s">
        <v>4106</v>
      </c>
      <c r="AM667" s="34" t="s">
        <v>5691</v>
      </c>
      <c r="AN667" s="34">
        <v>1</v>
      </c>
      <c r="AO667" s="34" t="s">
        <v>5691</v>
      </c>
      <c r="AP667" s="34" t="s">
        <v>5691</v>
      </c>
      <c r="AQ667" s="56">
        <v>0</v>
      </c>
      <c r="AR667" s="56">
        <v>0</v>
      </c>
      <c r="AS667" s="56">
        <v>0</v>
      </c>
      <c r="AT667" s="42" t="s">
        <v>4106</v>
      </c>
      <c r="AU667" s="42" t="s">
        <v>4106</v>
      </c>
      <c r="AV667" s="42" t="s">
        <v>4106</v>
      </c>
      <c r="AW667" s="35"/>
      <c r="AX667" s="35"/>
      <c r="AY667" s="35"/>
      <c r="AZ667" s="43" t="str">
        <f t="shared" si="712"/>
        <v/>
      </c>
      <c r="BA667" s="44"/>
      <c r="BB667" s="43" t="str">
        <f t="shared" si="713"/>
        <v/>
      </c>
      <c r="BC667" s="45" t="str">
        <f t="shared" si="714"/>
        <v/>
      </c>
      <c r="BD667" s="45" t="str">
        <f t="shared" si="715"/>
        <v>X</v>
      </c>
      <c r="BE667" s="45"/>
      <c r="BF667" s="45" t="str">
        <f t="shared" si="692"/>
        <v>X</v>
      </c>
      <c r="BG667" s="45" t="str">
        <f t="shared" si="716"/>
        <v/>
      </c>
      <c r="BH667" s="12" t="str">
        <f t="shared" si="717"/>
        <v/>
      </c>
      <c r="BI667" s="43" t="str">
        <f t="shared" si="718"/>
        <v/>
      </c>
      <c r="BJ667" s="46" t="str">
        <f t="shared" si="719"/>
        <v/>
      </c>
      <c r="BK667" s="46" t="str">
        <f t="shared" si="720"/>
        <v/>
      </c>
      <c r="BL667" s="46" t="str">
        <f t="shared" si="721"/>
        <v/>
      </c>
      <c r="BM667" s="43" t="str">
        <f t="shared" si="722"/>
        <v/>
      </c>
      <c r="BN667" s="43" t="str">
        <f t="shared" si="723"/>
        <v/>
      </c>
      <c r="BO667" s="44" t="str">
        <f t="shared" si="693"/>
        <v/>
      </c>
      <c r="BP667" s="44" t="str">
        <f t="shared" si="705"/>
        <v>X</v>
      </c>
      <c r="BQ667" s="44" t="str">
        <f t="shared" si="708"/>
        <v/>
      </c>
      <c r="BR667" s="46" t="str">
        <f t="shared" si="694"/>
        <v/>
      </c>
      <c r="BS667" s="47" t="str">
        <f t="shared" si="695"/>
        <v/>
      </c>
      <c r="BT667" s="46" t="str">
        <f t="shared" si="696"/>
        <v/>
      </c>
      <c r="BU667" s="46" t="str">
        <f t="shared" si="697"/>
        <v/>
      </c>
      <c r="BV667" s="73" t="str">
        <f t="shared" si="702"/>
        <v>X</v>
      </c>
      <c r="BW667" s="47" t="str">
        <f t="shared" si="701"/>
        <v/>
      </c>
      <c r="BX667" s="47" t="str">
        <f t="shared" si="706"/>
        <v/>
      </c>
      <c r="BY667" s="13" t="str">
        <f t="shared" si="709"/>
        <v/>
      </c>
      <c r="BZ667" s="14" t="str">
        <f t="shared" si="698"/>
        <v/>
      </c>
      <c r="CA667" s="48" t="str">
        <f t="shared" si="699"/>
        <v>X</v>
      </c>
      <c r="CB667" s="44" t="str">
        <f t="shared" si="700"/>
        <v/>
      </c>
      <c r="CC667" s="44" t="str">
        <f t="shared" si="724"/>
        <v/>
      </c>
      <c r="CD667" s="44" t="str">
        <f t="shared" si="710"/>
        <v/>
      </c>
      <c r="CE667" s="44" t="str">
        <f t="shared" si="754"/>
        <v/>
      </c>
      <c r="CF667" s="44" t="str">
        <f t="shared" si="725"/>
        <v/>
      </c>
      <c r="CG667" s="44" t="str">
        <f t="shared" si="726"/>
        <v/>
      </c>
      <c r="CH667" s="44" t="str">
        <f t="shared" si="727"/>
        <v/>
      </c>
      <c r="CI667" s="44" t="str">
        <f t="shared" si="728"/>
        <v/>
      </c>
      <c r="CJ667" s="44" t="str">
        <f t="shared" si="729"/>
        <v/>
      </c>
      <c r="CK667" s="44" t="str">
        <f t="shared" si="730"/>
        <v/>
      </c>
      <c r="CL667" s="44" t="str">
        <f t="shared" si="731"/>
        <v/>
      </c>
      <c r="CM667" s="43" t="str">
        <f t="shared" si="732"/>
        <v/>
      </c>
      <c r="CN667" s="43">
        <f t="shared" si="733"/>
        <v>0</v>
      </c>
      <c r="CO667" s="43" t="str">
        <f t="shared" si="734"/>
        <v/>
      </c>
      <c r="CP667" s="44" t="str">
        <f t="shared" si="711"/>
        <v/>
      </c>
      <c r="CQ667" s="44" t="str">
        <f t="shared" si="735"/>
        <v/>
      </c>
      <c r="CR667" s="43" t="str">
        <f t="shared" si="756"/>
        <v/>
      </c>
      <c r="CS667" s="44" t="s">
        <v>5285</v>
      </c>
      <c r="CT667" s="44" t="s">
        <v>5285</v>
      </c>
      <c r="CU667" s="44" t="str">
        <f t="shared" si="739"/>
        <v/>
      </c>
      <c r="CV667" s="44" t="str">
        <f t="shared" si="740"/>
        <v/>
      </c>
      <c r="CW667" s="44" t="str">
        <f t="shared" si="741"/>
        <v/>
      </c>
      <c r="CX667" s="44" t="str">
        <f t="shared" si="742"/>
        <v/>
      </c>
      <c r="CY667" s="44" t="str">
        <f t="shared" si="743"/>
        <v/>
      </c>
      <c r="CZ667" s="44" t="str">
        <f t="shared" si="744"/>
        <v/>
      </c>
      <c r="DA667" s="49" t="str">
        <f t="shared" si="736"/>
        <v/>
      </c>
      <c r="DB667" s="44" t="str">
        <f t="shared" si="745"/>
        <v/>
      </c>
      <c r="DC667" s="44" t="str">
        <f t="shared" si="746"/>
        <v/>
      </c>
      <c r="DD667" s="44" t="str">
        <f t="shared" si="747"/>
        <v/>
      </c>
      <c r="DE667" s="44" t="str">
        <f t="shared" si="748"/>
        <v/>
      </c>
      <c r="DF667" s="44" t="str">
        <f t="shared" si="749"/>
        <v/>
      </c>
      <c r="DG667" s="44" t="str">
        <f t="shared" si="750"/>
        <v/>
      </c>
      <c r="DH667" s="44" t="str">
        <f t="shared" si="707"/>
        <v/>
      </c>
      <c r="DI667" s="50" t="str">
        <f t="shared" si="751"/>
        <v/>
      </c>
      <c r="DJ667" s="50" t="str">
        <f t="shared" si="755"/>
        <v/>
      </c>
      <c r="DK667" s="50" t="str">
        <f t="shared" si="752"/>
        <v/>
      </c>
      <c r="DL667" s="50" t="str">
        <f t="shared" si="753"/>
        <v/>
      </c>
      <c r="DM667" s="51" t="str">
        <f t="shared" si="704"/>
        <v>000000000</v>
      </c>
      <c r="DN667" s="52"/>
      <c r="DO667" s="53"/>
      <c r="DP667" s="52"/>
      <c r="DQ667" s="53" t="str">
        <f t="shared" si="737"/>
        <v/>
      </c>
      <c r="DR667" s="52" t="str">
        <f t="shared" si="738"/>
        <v/>
      </c>
      <c r="DS667" s="53"/>
      <c r="DT667" s="52"/>
      <c r="DU667" s="53"/>
      <c r="DV667" s="52"/>
      <c r="DW667" s="99"/>
      <c r="DX667" s="99"/>
      <c r="EI667" s="83"/>
      <c r="EJ667" s="102"/>
      <c r="EK667" s="102"/>
      <c r="EL667" s="102"/>
      <c r="EM667" s="102"/>
      <c r="EN667" s="102"/>
      <c r="EO667" s="102"/>
      <c r="EP667" s="102"/>
      <c r="EQ667" s="102"/>
      <c r="ER667" s="102"/>
      <c r="ES667" s="102"/>
      <c r="ET667" s="102"/>
      <c r="EU667" s="102"/>
      <c r="EV667" s="102"/>
      <c r="FL667" s="36" t="str">
        <f t="shared" si="703"/>
        <v>0</v>
      </c>
    </row>
    <row r="668" spans="1:168" s="36" customFormat="1" ht="49.5" customHeight="1" x14ac:dyDescent="0.35">
      <c r="A668" s="67"/>
      <c r="B668" s="39"/>
      <c r="C668" s="39"/>
      <c r="D668" s="40" t="s">
        <v>6239</v>
      </c>
      <c r="E668" s="41" t="s">
        <v>4105</v>
      </c>
      <c r="F668" s="41" t="s">
        <v>6240</v>
      </c>
      <c r="G668" s="41"/>
      <c r="H668" s="41" t="s">
        <v>2142</v>
      </c>
      <c r="I668" s="41" t="s">
        <v>5762</v>
      </c>
      <c r="J668" s="41" t="s">
        <v>5763</v>
      </c>
      <c r="K668" s="41"/>
      <c r="L668" s="41"/>
      <c r="M668" s="41" t="s">
        <v>5744</v>
      </c>
      <c r="N668" s="41" t="s">
        <v>5745</v>
      </c>
      <c r="O668" s="29" t="s">
        <v>5747</v>
      </c>
      <c r="P668" s="30" t="s">
        <v>5748</v>
      </c>
      <c r="Q668" s="31"/>
      <c r="R668" s="31"/>
      <c r="S668" s="32" t="s">
        <v>6239</v>
      </c>
      <c r="T668" s="33"/>
      <c r="U668" s="33" t="s">
        <v>4105</v>
      </c>
      <c r="V668" s="33" t="s">
        <v>6240</v>
      </c>
      <c r="W668" s="33" t="s">
        <v>2142</v>
      </c>
      <c r="X668" s="33" t="s">
        <v>5747</v>
      </c>
      <c r="Y668" s="33" t="s">
        <v>5748</v>
      </c>
      <c r="Z668" s="33">
        <v>1</v>
      </c>
      <c r="AA668" s="34" t="s">
        <v>6310</v>
      </c>
      <c r="AB668" s="34">
        <v>123</v>
      </c>
      <c r="AC668" s="34" t="s">
        <v>2654</v>
      </c>
      <c r="AD668" s="34" t="s">
        <v>4112</v>
      </c>
      <c r="AE668" s="34" t="s">
        <v>4701</v>
      </c>
      <c r="AF668" s="34" t="s">
        <v>6239</v>
      </c>
      <c r="AG668" s="34" t="s">
        <v>6240</v>
      </c>
      <c r="AH668" s="34" t="s">
        <v>5732</v>
      </c>
      <c r="AI668" s="34" t="s">
        <v>5733</v>
      </c>
      <c r="AJ668" s="34" t="s">
        <v>258</v>
      </c>
      <c r="AK668" s="34" t="s">
        <v>2142</v>
      </c>
      <c r="AL668" s="34" t="s">
        <v>4106</v>
      </c>
      <c r="AM668" s="34" t="s">
        <v>5691</v>
      </c>
      <c r="AN668" s="34">
        <v>1</v>
      </c>
      <c r="AO668" s="34" t="s">
        <v>5691</v>
      </c>
      <c r="AP668" s="34" t="s">
        <v>5691</v>
      </c>
      <c r="AQ668" s="56">
        <v>0</v>
      </c>
      <c r="AR668" s="56">
        <v>0</v>
      </c>
      <c r="AS668" s="56">
        <v>0</v>
      </c>
      <c r="AT668" s="42" t="s">
        <v>4106</v>
      </c>
      <c r="AU668" s="42" t="s">
        <v>4106</v>
      </c>
      <c r="AV668" s="42" t="s">
        <v>4106</v>
      </c>
      <c r="AW668" s="35"/>
      <c r="AX668" s="35"/>
      <c r="AY668" s="35"/>
      <c r="AZ668" s="43" t="str">
        <f t="shared" si="712"/>
        <v/>
      </c>
      <c r="BA668" s="44"/>
      <c r="BB668" s="43" t="str">
        <f t="shared" si="713"/>
        <v/>
      </c>
      <c r="BC668" s="45" t="str">
        <f t="shared" si="714"/>
        <v>X</v>
      </c>
      <c r="BD668" s="45" t="str">
        <f t="shared" si="715"/>
        <v/>
      </c>
      <c r="BE668" s="45" t="s">
        <v>5691</v>
      </c>
      <c r="BF668" s="45" t="str">
        <f t="shared" si="692"/>
        <v/>
      </c>
      <c r="BG668" s="45" t="str">
        <f t="shared" si="716"/>
        <v/>
      </c>
      <c r="BH668" s="12" t="str">
        <f t="shared" si="717"/>
        <v/>
      </c>
      <c r="BI668" s="43" t="str">
        <f t="shared" si="718"/>
        <v/>
      </c>
      <c r="BJ668" s="46" t="str">
        <f t="shared" si="719"/>
        <v/>
      </c>
      <c r="BK668" s="46" t="str">
        <f t="shared" si="720"/>
        <v/>
      </c>
      <c r="BL668" s="46" t="str">
        <f t="shared" si="721"/>
        <v/>
      </c>
      <c r="BM668" s="43" t="str">
        <f t="shared" si="722"/>
        <v/>
      </c>
      <c r="BN668" s="43" t="str">
        <f t="shared" si="723"/>
        <v/>
      </c>
      <c r="BO668" s="44" t="str">
        <f t="shared" si="693"/>
        <v/>
      </c>
      <c r="BP668" s="44" t="str">
        <f t="shared" si="705"/>
        <v>X</v>
      </c>
      <c r="BQ668" s="44" t="str">
        <f t="shared" si="708"/>
        <v/>
      </c>
      <c r="BR668" s="46" t="str">
        <f t="shared" si="694"/>
        <v/>
      </c>
      <c r="BS668" s="47" t="str">
        <f t="shared" si="695"/>
        <v/>
      </c>
      <c r="BT668" s="46" t="str">
        <f t="shared" si="696"/>
        <v/>
      </c>
      <c r="BU668" s="46" t="str">
        <f t="shared" si="697"/>
        <v/>
      </c>
      <c r="BV668" s="73" t="str">
        <f t="shared" si="702"/>
        <v>X</v>
      </c>
      <c r="BW668" s="47" t="str">
        <f t="shared" si="701"/>
        <v/>
      </c>
      <c r="BX668" s="47" t="str">
        <f t="shared" si="706"/>
        <v/>
      </c>
      <c r="BY668" s="13" t="str">
        <f t="shared" si="709"/>
        <v/>
      </c>
      <c r="BZ668" s="14" t="str">
        <f t="shared" si="698"/>
        <v/>
      </c>
      <c r="CA668" s="48" t="str">
        <f t="shared" si="699"/>
        <v>X</v>
      </c>
      <c r="CB668" s="44" t="str">
        <f t="shared" si="700"/>
        <v/>
      </c>
      <c r="CC668" s="44" t="str">
        <f t="shared" si="724"/>
        <v/>
      </c>
      <c r="CD668" s="44" t="str">
        <f t="shared" si="710"/>
        <v/>
      </c>
      <c r="CE668" s="44" t="str">
        <f t="shared" si="754"/>
        <v/>
      </c>
      <c r="CF668" s="44" t="str">
        <f t="shared" si="725"/>
        <v/>
      </c>
      <c r="CG668" s="44" t="str">
        <f t="shared" si="726"/>
        <v/>
      </c>
      <c r="CH668" s="44" t="str">
        <f t="shared" si="727"/>
        <v/>
      </c>
      <c r="CI668" s="44" t="str">
        <f t="shared" si="728"/>
        <v/>
      </c>
      <c r="CJ668" s="44" t="str">
        <f t="shared" si="729"/>
        <v/>
      </c>
      <c r="CK668" s="44" t="str">
        <f t="shared" si="730"/>
        <v/>
      </c>
      <c r="CL668" s="44" t="str">
        <f t="shared" si="731"/>
        <v/>
      </c>
      <c r="CM668" s="43" t="str">
        <f t="shared" si="732"/>
        <v/>
      </c>
      <c r="CN668" s="43" t="str">
        <f t="shared" si="733"/>
        <v/>
      </c>
      <c r="CO668" s="43" t="str">
        <f t="shared" si="734"/>
        <v/>
      </c>
      <c r="CP668" s="44" t="str">
        <f t="shared" si="711"/>
        <v/>
      </c>
      <c r="CQ668" s="44" t="str">
        <f t="shared" si="735"/>
        <v/>
      </c>
      <c r="CR668" s="43" t="str">
        <f t="shared" si="756"/>
        <v/>
      </c>
      <c r="CS668" s="44" t="s">
        <v>5285</v>
      </c>
      <c r="CT668" s="44" t="s">
        <v>5285</v>
      </c>
      <c r="CU668" s="44" t="str">
        <f t="shared" si="739"/>
        <v/>
      </c>
      <c r="CV668" s="44" t="str">
        <f t="shared" si="740"/>
        <v/>
      </c>
      <c r="CW668" s="44" t="str">
        <f t="shared" si="741"/>
        <v/>
      </c>
      <c r="CX668" s="44" t="str">
        <f t="shared" si="742"/>
        <v/>
      </c>
      <c r="CY668" s="44" t="str">
        <f t="shared" si="743"/>
        <v/>
      </c>
      <c r="CZ668" s="44" t="str">
        <f t="shared" si="744"/>
        <v/>
      </c>
      <c r="DA668" s="49" t="str">
        <f t="shared" si="736"/>
        <v/>
      </c>
      <c r="DB668" s="44" t="str">
        <f t="shared" si="745"/>
        <v/>
      </c>
      <c r="DC668" s="44" t="str">
        <f t="shared" si="746"/>
        <v/>
      </c>
      <c r="DD668" s="44" t="str">
        <f t="shared" si="747"/>
        <v/>
      </c>
      <c r="DE668" s="44" t="str">
        <f t="shared" si="748"/>
        <v/>
      </c>
      <c r="DF668" s="44" t="str">
        <f t="shared" si="749"/>
        <v/>
      </c>
      <c r="DG668" s="44" t="str">
        <f t="shared" si="750"/>
        <v/>
      </c>
      <c r="DH668" s="44" t="str">
        <f t="shared" si="707"/>
        <v/>
      </c>
      <c r="DI668" s="50" t="str">
        <f t="shared" si="751"/>
        <v/>
      </c>
      <c r="DJ668" s="50" t="str">
        <f t="shared" si="755"/>
        <v/>
      </c>
      <c r="DK668" s="50" t="str">
        <f t="shared" si="752"/>
        <v/>
      </c>
      <c r="DL668" s="50" t="str">
        <f t="shared" si="753"/>
        <v/>
      </c>
      <c r="DM668" s="51" t="str">
        <f t="shared" si="704"/>
        <v>000000000</v>
      </c>
      <c r="DN668" s="52"/>
      <c r="DO668" s="53"/>
      <c r="DP668" s="52"/>
      <c r="DQ668" s="53" t="str">
        <f t="shared" si="737"/>
        <v/>
      </c>
      <c r="DR668" s="52" t="str">
        <f t="shared" si="738"/>
        <v/>
      </c>
      <c r="DS668" s="53"/>
      <c r="DT668" s="52"/>
      <c r="DU668" s="53"/>
      <c r="DV668" s="52"/>
      <c r="DW668" s="99"/>
      <c r="DX668" s="99"/>
      <c r="EI668" s="83"/>
      <c r="EJ668" s="102"/>
      <c r="EK668" s="102"/>
      <c r="EL668" s="102"/>
      <c r="EM668" s="102"/>
      <c r="EN668" s="102"/>
      <c r="EO668" s="102"/>
      <c r="EP668" s="102"/>
      <c r="EQ668" s="102"/>
      <c r="ER668" s="102"/>
      <c r="ES668" s="102"/>
      <c r="ET668" s="102"/>
      <c r="EU668" s="102"/>
      <c r="EV668" s="102"/>
      <c r="FL668" s="36" t="str">
        <f t="shared" si="703"/>
        <v/>
      </c>
    </row>
    <row r="669" spans="1:168" s="36" customFormat="1" ht="49.5" customHeight="1" x14ac:dyDescent="0.35">
      <c r="A669" s="67"/>
      <c r="B669" s="39"/>
      <c r="C669" s="39"/>
      <c r="D669" s="40" t="s">
        <v>6239</v>
      </c>
      <c r="E669" s="41" t="s">
        <v>5694</v>
      </c>
      <c r="F669" s="41" t="s">
        <v>6240</v>
      </c>
      <c r="G669" s="41"/>
      <c r="H669" s="41" t="s">
        <v>5258</v>
      </c>
      <c r="I669" s="41" t="s">
        <v>5762</v>
      </c>
      <c r="J669" s="41" t="s">
        <v>5763</v>
      </c>
      <c r="K669" s="41"/>
      <c r="L669" s="41"/>
      <c r="M669" s="41" t="s">
        <v>5744</v>
      </c>
      <c r="N669" s="41" t="s">
        <v>5745</v>
      </c>
      <c r="O669" s="29" t="s">
        <v>5747</v>
      </c>
      <c r="P669" s="30" t="s">
        <v>5748</v>
      </c>
      <c r="Q669" s="31"/>
      <c r="R669" s="31"/>
      <c r="S669" s="32" t="s">
        <v>6239</v>
      </c>
      <c r="T669" s="33"/>
      <c r="U669" s="33" t="s">
        <v>5694</v>
      </c>
      <c r="V669" s="33" t="s">
        <v>6240</v>
      </c>
      <c r="W669" s="33" t="s">
        <v>5695</v>
      </c>
      <c r="X669" s="33" t="s">
        <v>837</v>
      </c>
      <c r="Y669" s="33" t="s">
        <v>838</v>
      </c>
      <c r="Z669" s="33">
        <v>1</v>
      </c>
      <c r="AA669" s="34" t="s">
        <v>839</v>
      </c>
      <c r="AB669" s="34">
        <v>124</v>
      </c>
      <c r="AC669" s="34" t="s">
        <v>4917</v>
      </c>
      <c r="AD669" s="34" t="s">
        <v>4113</v>
      </c>
      <c r="AE669" s="34" t="s">
        <v>6238</v>
      </c>
      <c r="AF669" s="34" t="s">
        <v>6239</v>
      </c>
      <c r="AG669" s="34" t="s">
        <v>6240</v>
      </c>
      <c r="AH669" s="34" t="s">
        <v>4106</v>
      </c>
      <c r="AI669" s="34"/>
      <c r="AJ669" s="34" t="s">
        <v>4106</v>
      </c>
      <c r="AK669" s="34" t="s">
        <v>5691</v>
      </c>
      <c r="AL669" s="34" t="s">
        <v>5696</v>
      </c>
      <c r="AM669" s="34" t="s">
        <v>5697</v>
      </c>
      <c r="AN669" s="34">
        <v>1</v>
      </c>
      <c r="AO669" s="34" t="s">
        <v>5691</v>
      </c>
      <c r="AP669" s="34" t="s">
        <v>5691</v>
      </c>
      <c r="AQ669" s="56">
        <v>0</v>
      </c>
      <c r="AR669" s="56">
        <v>0</v>
      </c>
      <c r="AS669" s="56">
        <v>0</v>
      </c>
      <c r="AT669" s="42" t="s">
        <v>4106</v>
      </c>
      <c r="AU669" s="42" t="s">
        <v>4106</v>
      </c>
      <c r="AV669" s="42" t="s">
        <v>4106</v>
      </c>
      <c r="AW669" s="35"/>
      <c r="AX669" s="35"/>
      <c r="AY669" s="35"/>
      <c r="AZ669" s="43" t="str">
        <f t="shared" si="712"/>
        <v/>
      </c>
      <c r="BA669" s="44"/>
      <c r="BB669" s="43" t="str">
        <f t="shared" si="713"/>
        <v/>
      </c>
      <c r="BC669" s="45" t="str">
        <f t="shared" si="714"/>
        <v/>
      </c>
      <c r="BD669" s="45" t="str">
        <f t="shared" si="715"/>
        <v>X</v>
      </c>
      <c r="BE669" s="45"/>
      <c r="BF669" s="45" t="str">
        <f t="shared" si="692"/>
        <v>X</v>
      </c>
      <c r="BG669" s="45" t="str">
        <f t="shared" si="716"/>
        <v/>
      </c>
      <c r="BH669" s="12" t="str">
        <f t="shared" si="717"/>
        <v/>
      </c>
      <c r="BI669" s="43" t="str">
        <f t="shared" si="718"/>
        <v/>
      </c>
      <c r="BJ669" s="46" t="str">
        <f t="shared" si="719"/>
        <v/>
      </c>
      <c r="BK669" s="46" t="str">
        <f t="shared" si="720"/>
        <v/>
      </c>
      <c r="BL669" s="46" t="str">
        <f t="shared" si="721"/>
        <v/>
      </c>
      <c r="BM669" s="43" t="str">
        <f t="shared" si="722"/>
        <v/>
      </c>
      <c r="BN669" s="43" t="str">
        <f t="shared" si="723"/>
        <v/>
      </c>
      <c r="BO669" s="44" t="str">
        <f t="shared" si="693"/>
        <v/>
      </c>
      <c r="BP669" s="44" t="str">
        <f t="shared" si="705"/>
        <v>X</v>
      </c>
      <c r="BQ669" s="44" t="str">
        <f t="shared" si="708"/>
        <v/>
      </c>
      <c r="BR669" s="46" t="str">
        <f t="shared" si="694"/>
        <v/>
      </c>
      <c r="BS669" s="47" t="str">
        <f t="shared" si="695"/>
        <v/>
      </c>
      <c r="BT669" s="46" t="str">
        <f t="shared" si="696"/>
        <v/>
      </c>
      <c r="BU669" s="46" t="str">
        <f t="shared" si="697"/>
        <v/>
      </c>
      <c r="BV669" s="73" t="str">
        <f t="shared" si="702"/>
        <v>X</v>
      </c>
      <c r="BW669" s="47" t="str">
        <f t="shared" si="701"/>
        <v/>
      </c>
      <c r="BX669" s="47" t="str">
        <f t="shared" si="706"/>
        <v/>
      </c>
      <c r="BY669" s="13" t="str">
        <f t="shared" si="709"/>
        <v/>
      </c>
      <c r="BZ669" s="14" t="str">
        <f t="shared" si="698"/>
        <v/>
      </c>
      <c r="CA669" s="48" t="str">
        <f t="shared" si="699"/>
        <v>X</v>
      </c>
      <c r="CB669" s="44" t="str">
        <f t="shared" si="700"/>
        <v/>
      </c>
      <c r="CC669" s="44" t="str">
        <f t="shared" si="724"/>
        <v/>
      </c>
      <c r="CD669" s="44" t="str">
        <f t="shared" si="710"/>
        <v/>
      </c>
      <c r="CE669" s="44" t="str">
        <f t="shared" si="754"/>
        <v/>
      </c>
      <c r="CF669" s="44" t="str">
        <f t="shared" si="725"/>
        <v/>
      </c>
      <c r="CG669" s="44" t="str">
        <f t="shared" si="726"/>
        <v/>
      </c>
      <c r="CH669" s="44" t="str">
        <f t="shared" si="727"/>
        <v/>
      </c>
      <c r="CI669" s="44" t="str">
        <f t="shared" si="728"/>
        <v/>
      </c>
      <c r="CJ669" s="44" t="str">
        <f t="shared" si="729"/>
        <v/>
      </c>
      <c r="CK669" s="44" t="str">
        <f t="shared" si="730"/>
        <v/>
      </c>
      <c r="CL669" s="44" t="str">
        <f t="shared" si="731"/>
        <v/>
      </c>
      <c r="CM669" s="43" t="str">
        <f t="shared" si="732"/>
        <v/>
      </c>
      <c r="CN669" s="43">
        <f t="shared" si="733"/>
        <v>0</v>
      </c>
      <c r="CO669" s="43" t="str">
        <f t="shared" si="734"/>
        <v/>
      </c>
      <c r="CP669" s="44" t="str">
        <f t="shared" si="711"/>
        <v/>
      </c>
      <c r="CQ669" s="44" t="str">
        <f t="shared" si="735"/>
        <v/>
      </c>
      <c r="CR669" s="43" t="str">
        <f t="shared" si="756"/>
        <v/>
      </c>
      <c r="CS669" s="44" t="s">
        <v>5285</v>
      </c>
      <c r="CT669" s="44">
        <v>0</v>
      </c>
      <c r="CU669" s="44" t="str">
        <f t="shared" si="739"/>
        <v/>
      </c>
      <c r="CV669" s="44" t="str">
        <f t="shared" si="740"/>
        <v/>
      </c>
      <c r="CW669" s="44" t="str">
        <f t="shared" si="741"/>
        <v/>
      </c>
      <c r="CX669" s="44" t="str">
        <f t="shared" si="742"/>
        <v/>
      </c>
      <c r="CY669" s="44" t="str">
        <f t="shared" si="743"/>
        <v/>
      </c>
      <c r="CZ669" s="44" t="str">
        <f t="shared" si="744"/>
        <v/>
      </c>
      <c r="DA669" s="49" t="str">
        <f t="shared" si="736"/>
        <v/>
      </c>
      <c r="DB669" s="44" t="str">
        <f t="shared" si="745"/>
        <v/>
      </c>
      <c r="DC669" s="44" t="str">
        <f t="shared" si="746"/>
        <v/>
      </c>
      <c r="DD669" s="44" t="str">
        <f t="shared" si="747"/>
        <v/>
      </c>
      <c r="DE669" s="44" t="str">
        <f t="shared" si="748"/>
        <v/>
      </c>
      <c r="DF669" s="44" t="str">
        <f t="shared" si="749"/>
        <v/>
      </c>
      <c r="DG669" s="44" t="str">
        <f t="shared" si="750"/>
        <v/>
      </c>
      <c r="DH669" s="44" t="str">
        <f t="shared" si="707"/>
        <v/>
      </c>
      <c r="DI669" s="50" t="str">
        <f t="shared" si="751"/>
        <v/>
      </c>
      <c r="DJ669" s="50" t="str">
        <f t="shared" si="755"/>
        <v/>
      </c>
      <c r="DK669" s="50" t="str">
        <f t="shared" si="752"/>
        <v/>
      </c>
      <c r="DL669" s="50" t="str">
        <f t="shared" si="753"/>
        <v/>
      </c>
      <c r="DM669" s="51" t="str">
        <f t="shared" si="704"/>
        <v>000000000</v>
      </c>
      <c r="DN669" s="52"/>
      <c r="DO669" s="53"/>
      <c r="DP669" s="52"/>
      <c r="DQ669" s="53" t="str">
        <f t="shared" si="737"/>
        <v/>
      </c>
      <c r="DR669" s="52" t="str">
        <f t="shared" si="738"/>
        <v/>
      </c>
      <c r="DS669" s="53"/>
      <c r="DT669" s="52"/>
      <c r="DU669" s="53"/>
      <c r="DV669" s="52"/>
      <c r="DW669" s="99"/>
      <c r="DX669" s="99"/>
      <c r="EI669" s="83"/>
      <c r="EJ669" s="102"/>
      <c r="EK669" s="102"/>
      <c r="EL669" s="102"/>
      <c r="EM669" s="102"/>
      <c r="EN669" s="102"/>
      <c r="EO669" s="102"/>
      <c r="EP669" s="102"/>
      <c r="EQ669" s="102"/>
      <c r="ER669" s="102"/>
      <c r="ES669" s="102"/>
      <c r="ET669" s="102"/>
      <c r="EU669" s="102"/>
      <c r="EV669" s="102"/>
      <c r="FL669" s="36" t="str">
        <f t="shared" si="703"/>
        <v>0</v>
      </c>
    </row>
    <row r="670" spans="1:168" s="36" customFormat="1" ht="49.5" customHeight="1" x14ac:dyDescent="0.35">
      <c r="A670" s="67"/>
      <c r="B670" s="39"/>
      <c r="C670" s="39"/>
      <c r="D670" s="40" t="s">
        <v>6241</v>
      </c>
      <c r="E670" s="41" t="s">
        <v>4106</v>
      </c>
      <c r="F670" s="41" t="s">
        <v>6242</v>
      </c>
      <c r="G670" s="41"/>
      <c r="H670" s="41"/>
      <c r="I670" s="41" t="s">
        <v>5396</v>
      </c>
      <c r="J670" s="41" t="s">
        <v>5889</v>
      </c>
      <c r="K670" s="41"/>
      <c r="L670" s="41"/>
      <c r="M670" s="41" t="s">
        <v>833</v>
      </c>
      <c r="N670" s="41" t="s">
        <v>834</v>
      </c>
      <c r="O670" s="29" t="s">
        <v>837</v>
      </c>
      <c r="P670" s="30" t="s">
        <v>838</v>
      </c>
      <c r="Q670" s="31"/>
      <c r="R670" s="31"/>
      <c r="S670" s="32" t="s">
        <v>6241</v>
      </c>
      <c r="T670" s="33"/>
      <c r="U670" s="33" t="s">
        <v>4106</v>
      </c>
      <c r="V670" s="33" t="s">
        <v>6242</v>
      </c>
      <c r="W670" s="33" t="s">
        <v>5691</v>
      </c>
      <c r="X670" s="33" t="s">
        <v>837</v>
      </c>
      <c r="Y670" s="33" t="s">
        <v>838</v>
      </c>
      <c r="Z670" s="33">
        <v>1</v>
      </c>
      <c r="AA670" s="34" t="s">
        <v>839</v>
      </c>
      <c r="AB670" s="34">
        <v>124</v>
      </c>
      <c r="AC670" s="34" t="s">
        <v>4917</v>
      </c>
      <c r="AD670" s="34" t="s">
        <v>4113</v>
      </c>
      <c r="AE670" s="34" t="s">
        <v>6238</v>
      </c>
      <c r="AF670" s="34" t="s">
        <v>6241</v>
      </c>
      <c r="AG670" s="34" t="s">
        <v>6242</v>
      </c>
      <c r="AH670" s="34" t="s">
        <v>4106</v>
      </c>
      <c r="AI670" s="34" t="s">
        <v>5691</v>
      </c>
      <c r="AJ670" s="34" t="s">
        <v>4106</v>
      </c>
      <c r="AK670" s="34" t="s">
        <v>5691</v>
      </c>
      <c r="AL670" s="34" t="s">
        <v>4106</v>
      </c>
      <c r="AM670" s="34" t="s">
        <v>5691</v>
      </c>
      <c r="AN670" s="34">
        <v>1</v>
      </c>
      <c r="AO670" s="34" t="s">
        <v>5691</v>
      </c>
      <c r="AP670" s="34" t="s">
        <v>5691</v>
      </c>
      <c r="AQ670" s="56">
        <v>0</v>
      </c>
      <c r="AR670" s="56">
        <v>0</v>
      </c>
      <c r="AS670" s="56">
        <v>0</v>
      </c>
      <c r="AT670" s="42" t="s">
        <v>4106</v>
      </c>
      <c r="AU670" s="42" t="s">
        <v>4106</v>
      </c>
      <c r="AV670" s="42" t="s">
        <v>4106</v>
      </c>
      <c r="AW670" s="35"/>
      <c r="AX670" s="35"/>
      <c r="AY670" s="35"/>
      <c r="AZ670" s="43" t="str">
        <f t="shared" si="712"/>
        <v/>
      </c>
      <c r="BA670" s="44"/>
      <c r="BB670" s="43" t="str">
        <f t="shared" si="713"/>
        <v/>
      </c>
      <c r="BC670" s="45" t="str">
        <f t="shared" si="714"/>
        <v/>
      </c>
      <c r="BD670" s="45" t="str">
        <f t="shared" si="715"/>
        <v>X</v>
      </c>
      <c r="BE670" s="45"/>
      <c r="BF670" s="45" t="str">
        <f t="shared" si="692"/>
        <v>X</v>
      </c>
      <c r="BG670" s="45" t="str">
        <f t="shared" si="716"/>
        <v/>
      </c>
      <c r="BH670" s="12" t="str">
        <f t="shared" si="717"/>
        <v/>
      </c>
      <c r="BI670" s="43" t="str">
        <f t="shared" si="718"/>
        <v/>
      </c>
      <c r="BJ670" s="46" t="str">
        <f t="shared" si="719"/>
        <v/>
      </c>
      <c r="BK670" s="46" t="str">
        <f t="shared" si="720"/>
        <v/>
      </c>
      <c r="BL670" s="46" t="str">
        <f t="shared" si="721"/>
        <v/>
      </c>
      <c r="BM670" s="43" t="str">
        <f t="shared" si="722"/>
        <v/>
      </c>
      <c r="BN670" s="43" t="str">
        <f t="shared" si="723"/>
        <v/>
      </c>
      <c r="BO670" s="44" t="str">
        <f t="shared" si="693"/>
        <v/>
      </c>
      <c r="BP670" s="44" t="str">
        <f t="shared" si="705"/>
        <v>X</v>
      </c>
      <c r="BQ670" s="44" t="str">
        <f t="shared" si="708"/>
        <v/>
      </c>
      <c r="BR670" s="46" t="str">
        <f t="shared" si="694"/>
        <v/>
      </c>
      <c r="BS670" s="47" t="str">
        <f t="shared" si="695"/>
        <v/>
      </c>
      <c r="BT670" s="46" t="str">
        <f t="shared" si="696"/>
        <v/>
      </c>
      <c r="BU670" s="46" t="str">
        <f t="shared" si="697"/>
        <v/>
      </c>
      <c r="BV670" s="73" t="str">
        <f t="shared" si="702"/>
        <v>X</v>
      </c>
      <c r="BW670" s="47" t="str">
        <f t="shared" si="701"/>
        <v/>
      </c>
      <c r="BX670" s="47" t="str">
        <f t="shared" si="706"/>
        <v/>
      </c>
      <c r="BY670" s="13" t="str">
        <f t="shared" si="709"/>
        <v/>
      </c>
      <c r="BZ670" s="14" t="str">
        <f t="shared" si="698"/>
        <v/>
      </c>
      <c r="CA670" s="48" t="str">
        <f t="shared" si="699"/>
        <v>X</v>
      </c>
      <c r="CB670" s="44" t="str">
        <f t="shared" si="700"/>
        <v/>
      </c>
      <c r="CC670" s="44" t="str">
        <f t="shared" si="724"/>
        <v/>
      </c>
      <c r="CD670" s="44" t="str">
        <f t="shared" si="710"/>
        <v/>
      </c>
      <c r="CE670" s="44" t="str">
        <f t="shared" si="754"/>
        <v/>
      </c>
      <c r="CF670" s="44" t="str">
        <f t="shared" si="725"/>
        <v/>
      </c>
      <c r="CG670" s="44" t="str">
        <f t="shared" si="726"/>
        <v/>
      </c>
      <c r="CH670" s="44" t="str">
        <f t="shared" si="727"/>
        <v/>
      </c>
      <c r="CI670" s="44" t="str">
        <f t="shared" si="728"/>
        <v/>
      </c>
      <c r="CJ670" s="44" t="str">
        <f t="shared" si="729"/>
        <v/>
      </c>
      <c r="CK670" s="44" t="str">
        <f t="shared" si="730"/>
        <v/>
      </c>
      <c r="CL670" s="44" t="str">
        <f t="shared" si="731"/>
        <v/>
      </c>
      <c r="CM670" s="43" t="str">
        <f t="shared" si="732"/>
        <v/>
      </c>
      <c r="CN670" s="43">
        <f t="shared" si="733"/>
        <v>0</v>
      </c>
      <c r="CO670" s="43" t="str">
        <f t="shared" si="734"/>
        <v/>
      </c>
      <c r="CP670" s="44" t="str">
        <f t="shared" si="711"/>
        <v/>
      </c>
      <c r="CQ670" s="44" t="str">
        <f t="shared" si="735"/>
        <v/>
      </c>
      <c r="CR670" s="43" t="str">
        <f t="shared" si="756"/>
        <v/>
      </c>
      <c r="CS670" s="44" t="s">
        <v>5285</v>
      </c>
      <c r="CT670" s="44" t="s">
        <v>5285</v>
      </c>
      <c r="CU670" s="44" t="str">
        <f t="shared" si="739"/>
        <v/>
      </c>
      <c r="CV670" s="44" t="str">
        <f t="shared" si="740"/>
        <v/>
      </c>
      <c r="CW670" s="44" t="str">
        <f t="shared" si="741"/>
        <v/>
      </c>
      <c r="CX670" s="44" t="str">
        <f t="shared" si="742"/>
        <v/>
      </c>
      <c r="CY670" s="44" t="str">
        <f t="shared" si="743"/>
        <v/>
      </c>
      <c r="CZ670" s="44" t="str">
        <f t="shared" si="744"/>
        <v/>
      </c>
      <c r="DA670" s="49" t="str">
        <f t="shared" si="736"/>
        <v/>
      </c>
      <c r="DB670" s="44" t="str">
        <f t="shared" si="745"/>
        <v/>
      </c>
      <c r="DC670" s="44" t="str">
        <f t="shared" si="746"/>
        <v/>
      </c>
      <c r="DD670" s="44" t="str">
        <f t="shared" si="747"/>
        <v/>
      </c>
      <c r="DE670" s="44" t="str">
        <f t="shared" si="748"/>
        <v/>
      </c>
      <c r="DF670" s="44" t="str">
        <f t="shared" si="749"/>
        <v/>
      </c>
      <c r="DG670" s="44" t="str">
        <f t="shared" si="750"/>
        <v/>
      </c>
      <c r="DH670" s="44" t="str">
        <f t="shared" si="707"/>
        <v/>
      </c>
      <c r="DI670" s="50" t="str">
        <f t="shared" si="751"/>
        <v/>
      </c>
      <c r="DJ670" s="50" t="str">
        <f t="shared" si="755"/>
        <v/>
      </c>
      <c r="DK670" s="50" t="str">
        <f t="shared" si="752"/>
        <v/>
      </c>
      <c r="DL670" s="50" t="str">
        <f t="shared" si="753"/>
        <v/>
      </c>
      <c r="DM670" s="51" t="str">
        <f t="shared" si="704"/>
        <v>000000000</v>
      </c>
      <c r="DN670" s="52"/>
      <c r="DO670" s="53"/>
      <c r="DP670" s="52"/>
      <c r="DQ670" s="53" t="str">
        <f t="shared" si="737"/>
        <v/>
      </c>
      <c r="DR670" s="52" t="str">
        <f t="shared" si="738"/>
        <v/>
      </c>
      <c r="DS670" s="53"/>
      <c r="DT670" s="52"/>
      <c r="DU670" s="53"/>
      <c r="DV670" s="52"/>
      <c r="DW670" s="99"/>
      <c r="DX670" s="99"/>
      <c r="EI670" s="83"/>
      <c r="EJ670" s="102"/>
      <c r="EK670" s="102"/>
      <c r="EL670" s="102"/>
      <c r="EM670" s="102"/>
      <c r="EN670" s="102"/>
      <c r="EO670" s="102"/>
      <c r="EP670" s="102"/>
      <c r="EQ670" s="102"/>
      <c r="ER670" s="102"/>
      <c r="ES670" s="102"/>
      <c r="ET670" s="102"/>
      <c r="EU670" s="102"/>
      <c r="EV670" s="102"/>
      <c r="FL670" s="36" t="str">
        <f t="shared" si="703"/>
        <v>0</v>
      </c>
    </row>
    <row r="671" spans="1:168" s="36" customFormat="1" ht="49.5" customHeight="1" x14ac:dyDescent="0.35">
      <c r="A671" s="67"/>
      <c r="B671" s="39"/>
      <c r="C671" s="39"/>
      <c r="D671" s="40" t="s">
        <v>6241</v>
      </c>
      <c r="E671" s="41" t="s">
        <v>5694</v>
      </c>
      <c r="F671" s="41" t="s">
        <v>6242</v>
      </c>
      <c r="G671" s="41"/>
      <c r="H671" s="41" t="s">
        <v>5258</v>
      </c>
      <c r="I671" s="41" t="s">
        <v>5396</v>
      </c>
      <c r="J671" s="41" t="s">
        <v>5889</v>
      </c>
      <c r="K671" s="41"/>
      <c r="L671" s="41"/>
      <c r="M671" s="41" t="s">
        <v>833</v>
      </c>
      <c r="N671" s="41" t="s">
        <v>834</v>
      </c>
      <c r="O671" s="29" t="s">
        <v>837</v>
      </c>
      <c r="P671" s="30" t="s">
        <v>838</v>
      </c>
      <c r="Q671" s="31"/>
      <c r="R671" s="31"/>
      <c r="S671" s="32" t="s">
        <v>6241</v>
      </c>
      <c r="T671" s="33"/>
      <c r="U671" s="33" t="s">
        <v>5694</v>
      </c>
      <c r="V671" s="33" t="s">
        <v>6242</v>
      </c>
      <c r="W671" s="33" t="s">
        <v>5695</v>
      </c>
      <c r="X671" s="33" t="s">
        <v>837</v>
      </c>
      <c r="Y671" s="33" t="s">
        <v>838</v>
      </c>
      <c r="Z671" s="33">
        <v>1</v>
      </c>
      <c r="AA671" s="34" t="s">
        <v>839</v>
      </c>
      <c r="AB671" s="34">
        <v>124</v>
      </c>
      <c r="AC671" s="34" t="s">
        <v>4917</v>
      </c>
      <c r="AD671" s="34" t="s">
        <v>4113</v>
      </c>
      <c r="AE671" s="34" t="s">
        <v>6238</v>
      </c>
      <c r="AF671" s="34" t="s">
        <v>6241</v>
      </c>
      <c r="AG671" s="34" t="s">
        <v>6242</v>
      </c>
      <c r="AH671" s="34" t="s">
        <v>4106</v>
      </c>
      <c r="AI671" s="34"/>
      <c r="AJ671" s="34" t="s">
        <v>4106</v>
      </c>
      <c r="AK671" s="34" t="s">
        <v>5691</v>
      </c>
      <c r="AL671" s="34" t="s">
        <v>5696</v>
      </c>
      <c r="AM671" s="34" t="s">
        <v>5697</v>
      </c>
      <c r="AN671" s="34">
        <v>1</v>
      </c>
      <c r="AO671" s="34" t="s">
        <v>5691</v>
      </c>
      <c r="AP671" s="34" t="s">
        <v>5691</v>
      </c>
      <c r="AQ671" s="56">
        <v>0</v>
      </c>
      <c r="AR671" s="56">
        <v>0</v>
      </c>
      <c r="AS671" s="56">
        <v>0</v>
      </c>
      <c r="AT671" s="42" t="s">
        <v>4106</v>
      </c>
      <c r="AU671" s="42" t="s">
        <v>4106</v>
      </c>
      <c r="AV671" s="42" t="s">
        <v>4106</v>
      </c>
      <c r="AW671" s="35"/>
      <c r="AX671" s="35"/>
      <c r="AY671" s="35"/>
      <c r="AZ671" s="43" t="str">
        <f t="shared" si="712"/>
        <v/>
      </c>
      <c r="BA671" s="44"/>
      <c r="BB671" s="43" t="str">
        <f t="shared" si="713"/>
        <v/>
      </c>
      <c r="BC671" s="45" t="str">
        <f t="shared" si="714"/>
        <v/>
      </c>
      <c r="BD671" s="45" t="str">
        <f t="shared" si="715"/>
        <v>X</v>
      </c>
      <c r="BE671" s="45"/>
      <c r="BF671" s="45" t="str">
        <f t="shared" si="692"/>
        <v>X</v>
      </c>
      <c r="BG671" s="45" t="str">
        <f t="shared" si="716"/>
        <v/>
      </c>
      <c r="BH671" s="12" t="str">
        <f t="shared" si="717"/>
        <v/>
      </c>
      <c r="BI671" s="43" t="str">
        <f t="shared" si="718"/>
        <v/>
      </c>
      <c r="BJ671" s="46" t="str">
        <f t="shared" si="719"/>
        <v/>
      </c>
      <c r="BK671" s="46" t="str">
        <f t="shared" si="720"/>
        <v/>
      </c>
      <c r="BL671" s="46" t="str">
        <f t="shared" si="721"/>
        <v/>
      </c>
      <c r="BM671" s="43" t="str">
        <f t="shared" si="722"/>
        <v/>
      </c>
      <c r="BN671" s="43" t="str">
        <f t="shared" si="723"/>
        <v/>
      </c>
      <c r="BO671" s="44" t="str">
        <f t="shared" si="693"/>
        <v/>
      </c>
      <c r="BP671" s="44" t="str">
        <f t="shared" si="705"/>
        <v>X</v>
      </c>
      <c r="BQ671" s="44" t="str">
        <f t="shared" si="708"/>
        <v/>
      </c>
      <c r="BR671" s="46" t="str">
        <f t="shared" si="694"/>
        <v/>
      </c>
      <c r="BS671" s="47" t="str">
        <f t="shared" si="695"/>
        <v/>
      </c>
      <c r="BT671" s="46" t="str">
        <f t="shared" si="696"/>
        <v/>
      </c>
      <c r="BU671" s="46" t="str">
        <f t="shared" si="697"/>
        <v/>
      </c>
      <c r="BV671" s="73" t="str">
        <f t="shared" si="702"/>
        <v>X</v>
      </c>
      <c r="BW671" s="47" t="str">
        <f t="shared" si="701"/>
        <v/>
      </c>
      <c r="BX671" s="47" t="str">
        <f t="shared" si="706"/>
        <v/>
      </c>
      <c r="BY671" s="13" t="str">
        <f t="shared" si="709"/>
        <v/>
      </c>
      <c r="BZ671" s="14" t="str">
        <f t="shared" si="698"/>
        <v/>
      </c>
      <c r="CA671" s="48" t="str">
        <f t="shared" si="699"/>
        <v>X</v>
      </c>
      <c r="CB671" s="44" t="str">
        <f t="shared" si="700"/>
        <v/>
      </c>
      <c r="CC671" s="44" t="str">
        <f t="shared" si="724"/>
        <v/>
      </c>
      <c r="CD671" s="44" t="str">
        <f t="shared" si="710"/>
        <v/>
      </c>
      <c r="CE671" s="44" t="str">
        <f t="shared" si="754"/>
        <v/>
      </c>
      <c r="CF671" s="44" t="str">
        <f t="shared" si="725"/>
        <v/>
      </c>
      <c r="CG671" s="44" t="str">
        <f t="shared" si="726"/>
        <v/>
      </c>
      <c r="CH671" s="44" t="str">
        <f t="shared" si="727"/>
        <v/>
      </c>
      <c r="CI671" s="44" t="str">
        <f t="shared" si="728"/>
        <v/>
      </c>
      <c r="CJ671" s="44" t="str">
        <f t="shared" si="729"/>
        <v/>
      </c>
      <c r="CK671" s="44" t="str">
        <f t="shared" si="730"/>
        <v/>
      </c>
      <c r="CL671" s="44" t="str">
        <f t="shared" si="731"/>
        <v/>
      </c>
      <c r="CM671" s="43" t="str">
        <f t="shared" si="732"/>
        <v/>
      </c>
      <c r="CN671" s="43">
        <f t="shared" si="733"/>
        <v>0</v>
      </c>
      <c r="CO671" s="43" t="str">
        <f t="shared" si="734"/>
        <v/>
      </c>
      <c r="CP671" s="44" t="str">
        <f t="shared" si="711"/>
        <v/>
      </c>
      <c r="CQ671" s="44" t="str">
        <f t="shared" si="735"/>
        <v/>
      </c>
      <c r="CR671" s="43" t="str">
        <f t="shared" si="756"/>
        <v/>
      </c>
      <c r="CS671" s="44" t="s">
        <v>5285</v>
      </c>
      <c r="CT671" s="44" t="s">
        <v>5285</v>
      </c>
      <c r="CU671" s="44" t="str">
        <f t="shared" si="739"/>
        <v/>
      </c>
      <c r="CV671" s="44" t="str">
        <f t="shared" si="740"/>
        <v/>
      </c>
      <c r="CW671" s="44" t="str">
        <f t="shared" si="741"/>
        <v/>
      </c>
      <c r="CX671" s="44" t="str">
        <f t="shared" si="742"/>
        <v/>
      </c>
      <c r="CY671" s="44" t="str">
        <f t="shared" si="743"/>
        <v/>
      </c>
      <c r="CZ671" s="44" t="str">
        <f t="shared" si="744"/>
        <v/>
      </c>
      <c r="DA671" s="49" t="str">
        <f t="shared" si="736"/>
        <v/>
      </c>
      <c r="DB671" s="44" t="str">
        <f t="shared" si="745"/>
        <v/>
      </c>
      <c r="DC671" s="44" t="str">
        <f t="shared" si="746"/>
        <v/>
      </c>
      <c r="DD671" s="44" t="str">
        <f t="shared" si="747"/>
        <v/>
      </c>
      <c r="DE671" s="44" t="str">
        <f t="shared" si="748"/>
        <v/>
      </c>
      <c r="DF671" s="44" t="str">
        <f t="shared" si="749"/>
        <v/>
      </c>
      <c r="DG671" s="44" t="str">
        <f t="shared" si="750"/>
        <v/>
      </c>
      <c r="DH671" s="44" t="str">
        <f t="shared" si="707"/>
        <v/>
      </c>
      <c r="DI671" s="50" t="str">
        <f t="shared" si="751"/>
        <v/>
      </c>
      <c r="DJ671" s="50" t="str">
        <f t="shared" si="755"/>
        <v/>
      </c>
      <c r="DK671" s="50" t="str">
        <f t="shared" si="752"/>
        <v/>
      </c>
      <c r="DL671" s="50" t="str">
        <f t="shared" si="753"/>
        <v/>
      </c>
      <c r="DM671" s="51" t="str">
        <f t="shared" si="704"/>
        <v>000000000</v>
      </c>
      <c r="DN671" s="52"/>
      <c r="DO671" s="53"/>
      <c r="DP671" s="52"/>
      <c r="DQ671" s="53" t="str">
        <f t="shared" si="737"/>
        <v/>
      </c>
      <c r="DR671" s="52" t="str">
        <f t="shared" si="738"/>
        <v/>
      </c>
      <c r="DS671" s="53"/>
      <c r="DT671" s="52"/>
      <c r="DU671" s="53"/>
      <c r="DV671" s="52"/>
      <c r="DW671" s="99"/>
      <c r="DX671" s="99"/>
      <c r="EI671" s="83"/>
      <c r="EJ671" s="102"/>
      <c r="EK671" s="102"/>
      <c r="EL671" s="102"/>
      <c r="EM671" s="102"/>
      <c r="EN671" s="102"/>
      <c r="EO671" s="102"/>
      <c r="EP671" s="102"/>
      <c r="EQ671" s="102"/>
      <c r="ER671" s="102"/>
      <c r="ES671" s="102"/>
      <c r="ET671" s="102"/>
      <c r="EU671" s="102"/>
      <c r="EV671" s="102"/>
      <c r="FL671" s="36" t="str">
        <f t="shared" si="703"/>
        <v>0</v>
      </c>
    </row>
    <row r="672" spans="1:168" s="36" customFormat="1" ht="49.5" customHeight="1" x14ac:dyDescent="0.35">
      <c r="A672" s="67"/>
      <c r="B672" s="39"/>
      <c r="C672" s="39"/>
      <c r="D672" s="40" t="s">
        <v>6243</v>
      </c>
      <c r="E672" s="41" t="s">
        <v>4106</v>
      </c>
      <c r="F672" s="41" t="s">
        <v>6244</v>
      </c>
      <c r="G672" s="41"/>
      <c r="H672" s="41"/>
      <c r="I672" s="41" t="s">
        <v>2013</v>
      </c>
      <c r="J672" s="41" t="s">
        <v>5300</v>
      </c>
      <c r="K672" s="41"/>
      <c r="L672" s="41"/>
      <c r="M672" s="41" t="s">
        <v>816</v>
      </c>
      <c r="N672" s="41" t="s">
        <v>817</v>
      </c>
      <c r="O672" s="29" t="s">
        <v>820</v>
      </c>
      <c r="P672" s="30" t="s">
        <v>821</v>
      </c>
      <c r="Q672" s="31"/>
      <c r="R672" s="31"/>
      <c r="S672" s="32" t="s">
        <v>6243</v>
      </c>
      <c r="T672" s="33"/>
      <c r="U672" s="33" t="s">
        <v>4106</v>
      </c>
      <c r="V672" s="33" t="s">
        <v>6244</v>
      </c>
      <c r="W672" s="33" t="s">
        <v>5691</v>
      </c>
      <c r="X672" s="33" t="s">
        <v>820</v>
      </c>
      <c r="Y672" s="33" t="s">
        <v>821</v>
      </c>
      <c r="Z672" s="33">
        <v>1</v>
      </c>
      <c r="AA672" s="34" t="s">
        <v>5749</v>
      </c>
      <c r="AB672" s="34">
        <v>121</v>
      </c>
      <c r="AC672" s="34" t="s">
        <v>5750</v>
      </c>
      <c r="AD672" s="34" t="s">
        <v>4112</v>
      </c>
      <c r="AE672" s="34" t="s">
        <v>6453</v>
      </c>
      <c r="AF672" s="34" t="s">
        <v>6243</v>
      </c>
      <c r="AG672" s="34" t="s">
        <v>6244</v>
      </c>
      <c r="AH672" s="34" t="s">
        <v>4106</v>
      </c>
      <c r="AI672" s="34" t="s">
        <v>5691</v>
      </c>
      <c r="AJ672" s="34" t="s">
        <v>4106</v>
      </c>
      <c r="AK672" s="34" t="s">
        <v>5691</v>
      </c>
      <c r="AL672" s="34" t="s">
        <v>4106</v>
      </c>
      <c r="AM672" s="34" t="s">
        <v>5691</v>
      </c>
      <c r="AN672" s="34">
        <v>1</v>
      </c>
      <c r="AO672" s="34" t="s">
        <v>5691</v>
      </c>
      <c r="AP672" s="34" t="s">
        <v>5691</v>
      </c>
      <c r="AQ672" s="56">
        <v>0</v>
      </c>
      <c r="AR672" s="56">
        <v>0</v>
      </c>
      <c r="AS672" s="56">
        <v>0</v>
      </c>
      <c r="AT672" s="42" t="s">
        <v>4106</v>
      </c>
      <c r="AU672" s="42" t="s">
        <v>4106</v>
      </c>
      <c r="AV672" s="42" t="s">
        <v>4106</v>
      </c>
      <c r="AW672" s="35"/>
      <c r="AX672" s="35"/>
      <c r="AY672" s="35"/>
      <c r="AZ672" s="43" t="str">
        <f t="shared" si="712"/>
        <v/>
      </c>
      <c r="BA672" s="44"/>
      <c r="BB672" s="43" t="str">
        <f t="shared" si="713"/>
        <v/>
      </c>
      <c r="BC672" s="45" t="str">
        <f t="shared" si="714"/>
        <v>X</v>
      </c>
      <c r="BD672" s="45" t="str">
        <f t="shared" si="715"/>
        <v/>
      </c>
      <c r="BE672" s="45" t="s">
        <v>5691</v>
      </c>
      <c r="BF672" s="45" t="str">
        <f t="shared" si="692"/>
        <v/>
      </c>
      <c r="BG672" s="45" t="str">
        <f t="shared" si="716"/>
        <v/>
      </c>
      <c r="BH672" s="12" t="str">
        <f t="shared" si="717"/>
        <v/>
      </c>
      <c r="BI672" s="43" t="str">
        <f t="shared" si="718"/>
        <v/>
      </c>
      <c r="BJ672" s="46" t="str">
        <f t="shared" si="719"/>
        <v/>
      </c>
      <c r="BK672" s="46" t="str">
        <f t="shared" si="720"/>
        <v/>
      </c>
      <c r="BL672" s="46" t="str">
        <f t="shared" si="721"/>
        <v/>
      </c>
      <c r="BM672" s="43" t="str">
        <f t="shared" si="722"/>
        <v/>
      </c>
      <c r="BN672" s="43" t="str">
        <f t="shared" si="723"/>
        <v/>
      </c>
      <c r="BO672" s="44" t="str">
        <f t="shared" si="693"/>
        <v/>
      </c>
      <c r="BP672" s="44" t="str">
        <f t="shared" si="705"/>
        <v>X</v>
      </c>
      <c r="BQ672" s="44" t="str">
        <f t="shared" si="708"/>
        <v/>
      </c>
      <c r="BR672" s="46" t="str">
        <f t="shared" si="694"/>
        <v/>
      </c>
      <c r="BS672" s="47" t="str">
        <f t="shared" si="695"/>
        <v/>
      </c>
      <c r="BT672" s="46" t="str">
        <f t="shared" si="696"/>
        <v/>
      </c>
      <c r="BU672" s="46" t="str">
        <f t="shared" si="697"/>
        <v/>
      </c>
      <c r="BV672" s="73" t="str">
        <f t="shared" si="702"/>
        <v>X</v>
      </c>
      <c r="BW672" s="47" t="str">
        <f t="shared" si="701"/>
        <v/>
      </c>
      <c r="BX672" s="47" t="str">
        <f t="shared" si="706"/>
        <v/>
      </c>
      <c r="BY672" s="13" t="str">
        <f t="shared" si="709"/>
        <v/>
      </c>
      <c r="BZ672" s="14" t="str">
        <f t="shared" si="698"/>
        <v/>
      </c>
      <c r="CA672" s="48" t="str">
        <f t="shared" si="699"/>
        <v>X</v>
      </c>
      <c r="CB672" s="44" t="str">
        <f t="shared" si="700"/>
        <v/>
      </c>
      <c r="CC672" s="44" t="str">
        <f t="shared" si="724"/>
        <v/>
      </c>
      <c r="CD672" s="44" t="str">
        <f t="shared" si="710"/>
        <v/>
      </c>
      <c r="CE672" s="44" t="str">
        <f t="shared" si="754"/>
        <v/>
      </c>
      <c r="CF672" s="44" t="str">
        <f t="shared" si="725"/>
        <v/>
      </c>
      <c r="CG672" s="44" t="str">
        <f t="shared" si="726"/>
        <v/>
      </c>
      <c r="CH672" s="44" t="str">
        <f t="shared" si="727"/>
        <v/>
      </c>
      <c r="CI672" s="44" t="str">
        <f t="shared" si="728"/>
        <v/>
      </c>
      <c r="CJ672" s="44" t="str">
        <f t="shared" si="729"/>
        <v/>
      </c>
      <c r="CK672" s="44" t="str">
        <f t="shared" si="730"/>
        <v/>
      </c>
      <c r="CL672" s="44" t="str">
        <f t="shared" si="731"/>
        <v/>
      </c>
      <c r="CM672" s="43" t="str">
        <f t="shared" si="732"/>
        <v/>
      </c>
      <c r="CN672" s="43" t="str">
        <f t="shared" si="733"/>
        <v/>
      </c>
      <c r="CO672" s="43" t="str">
        <f t="shared" si="734"/>
        <v/>
      </c>
      <c r="CP672" s="44" t="str">
        <f t="shared" si="711"/>
        <v/>
      </c>
      <c r="CQ672" s="44" t="str">
        <f t="shared" si="735"/>
        <v/>
      </c>
      <c r="CR672" s="43" t="str">
        <f t="shared" si="756"/>
        <v/>
      </c>
      <c r="CS672" s="44">
        <v>0</v>
      </c>
      <c r="CT672" s="44">
        <v>0</v>
      </c>
      <c r="CU672" s="44" t="str">
        <f t="shared" si="739"/>
        <v/>
      </c>
      <c r="CV672" s="44" t="str">
        <f t="shared" si="740"/>
        <v/>
      </c>
      <c r="CW672" s="44" t="str">
        <f t="shared" si="741"/>
        <v/>
      </c>
      <c r="CX672" s="44" t="str">
        <f t="shared" si="742"/>
        <v/>
      </c>
      <c r="CY672" s="44" t="str">
        <f t="shared" si="743"/>
        <v/>
      </c>
      <c r="CZ672" s="44" t="str">
        <f t="shared" si="744"/>
        <v/>
      </c>
      <c r="DA672" s="49" t="str">
        <f t="shared" si="736"/>
        <v/>
      </c>
      <c r="DB672" s="44" t="str">
        <f t="shared" si="745"/>
        <v/>
      </c>
      <c r="DC672" s="44" t="str">
        <f t="shared" si="746"/>
        <v/>
      </c>
      <c r="DD672" s="44" t="str">
        <f t="shared" si="747"/>
        <v/>
      </c>
      <c r="DE672" s="44" t="str">
        <f t="shared" si="748"/>
        <v/>
      </c>
      <c r="DF672" s="44" t="str">
        <f t="shared" si="749"/>
        <v/>
      </c>
      <c r="DG672" s="44" t="str">
        <f t="shared" si="750"/>
        <v/>
      </c>
      <c r="DH672" s="44" t="str">
        <f t="shared" si="707"/>
        <v/>
      </c>
      <c r="DI672" s="50" t="str">
        <f t="shared" si="751"/>
        <v/>
      </c>
      <c r="DJ672" s="50" t="str">
        <f t="shared" si="755"/>
        <v/>
      </c>
      <c r="DK672" s="50" t="str">
        <f t="shared" si="752"/>
        <v/>
      </c>
      <c r="DL672" s="50" t="str">
        <f t="shared" si="753"/>
        <v/>
      </c>
      <c r="DM672" s="51" t="str">
        <f t="shared" si="704"/>
        <v>000000000</v>
      </c>
      <c r="DN672" s="52"/>
      <c r="DO672" s="53"/>
      <c r="DP672" s="52"/>
      <c r="DQ672" s="53" t="str">
        <f t="shared" si="737"/>
        <v/>
      </c>
      <c r="DR672" s="52" t="str">
        <f t="shared" si="738"/>
        <v/>
      </c>
      <c r="DS672" s="53"/>
      <c r="DT672" s="52"/>
      <c r="DU672" s="53"/>
      <c r="DV672" s="52"/>
      <c r="DW672" s="99"/>
      <c r="DX672" s="99"/>
      <c r="EI672" s="83"/>
      <c r="EJ672" s="102"/>
      <c r="EK672" s="102"/>
      <c r="EL672" s="102"/>
      <c r="EM672" s="102"/>
      <c r="EN672" s="102"/>
      <c r="EO672" s="102"/>
      <c r="EP672" s="102"/>
      <c r="EQ672" s="102"/>
      <c r="ER672" s="102"/>
      <c r="ES672" s="102"/>
      <c r="ET672" s="102"/>
      <c r="EU672" s="102"/>
      <c r="EV672" s="102"/>
      <c r="FL672" s="36" t="str">
        <f t="shared" si="703"/>
        <v/>
      </c>
    </row>
    <row r="673" spans="1:168" s="36" customFormat="1" ht="49.5" customHeight="1" x14ac:dyDescent="0.35">
      <c r="A673" s="67"/>
      <c r="B673" s="39"/>
      <c r="C673" s="39"/>
      <c r="D673" s="40" t="s">
        <v>6315</v>
      </c>
      <c r="E673" s="41" t="s">
        <v>4106</v>
      </c>
      <c r="F673" s="41" t="s">
        <v>5891</v>
      </c>
      <c r="G673" s="41"/>
      <c r="H673" s="41"/>
      <c r="I673" s="41" t="s">
        <v>5396</v>
      </c>
      <c r="J673" s="41" t="s">
        <v>5889</v>
      </c>
      <c r="K673" s="41"/>
      <c r="L673" s="41"/>
      <c r="M673" s="41" t="s">
        <v>5046</v>
      </c>
      <c r="N673" s="41" t="s">
        <v>5047</v>
      </c>
      <c r="O673" s="29" t="s">
        <v>5050</v>
      </c>
      <c r="P673" s="30" t="s">
        <v>5051</v>
      </c>
      <c r="Q673" s="31"/>
      <c r="R673" s="31"/>
      <c r="S673" s="32" t="s">
        <v>6315</v>
      </c>
      <c r="T673" s="33"/>
      <c r="U673" s="33" t="s">
        <v>4106</v>
      </c>
      <c r="V673" s="33" t="s">
        <v>6316</v>
      </c>
      <c r="W673" s="33" t="s">
        <v>5691</v>
      </c>
      <c r="X673" s="33" t="s">
        <v>5050</v>
      </c>
      <c r="Y673" s="33" t="s">
        <v>5051</v>
      </c>
      <c r="Z673" s="33">
        <v>1</v>
      </c>
      <c r="AA673" s="34" t="s">
        <v>5052</v>
      </c>
      <c r="AB673" s="34">
        <v>210</v>
      </c>
      <c r="AC673" s="34" t="s">
        <v>5053</v>
      </c>
      <c r="AD673" s="34" t="s">
        <v>5054</v>
      </c>
      <c r="AE673" s="34" t="s">
        <v>5053</v>
      </c>
      <c r="AF673" s="34" t="s">
        <v>6245</v>
      </c>
      <c r="AG673" s="34" t="s">
        <v>6246</v>
      </c>
      <c r="AH673" s="34" t="s">
        <v>4106</v>
      </c>
      <c r="AI673" s="34" t="s">
        <v>5691</v>
      </c>
      <c r="AJ673" s="34" t="s">
        <v>4106</v>
      </c>
      <c r="AK673" s="34" t="s">
        <v>5691</v>
      </c>
      <c r="AL673" s="34" t="s">
        <v>6317</v>
      </c>
      <c r="AM673" s="34" t="s">
        <v>6318</v>
      </c>
      <c r="AN673" s="34">
        <v>1</v>
      </c>
      <c r="AO673" s="34" t="s">
        <v>5691</v>
      </c>
      <c r="AP673" s="34" t="s">
        <v>5691</v>
      </c>
      <c r="AQ673" s="56">
        <v>0</v>
      </c>
      <c r="AR673" s="56">
        <v>0</v>
      </c>
      <c r="AS673" s="56">
        <v>0</v>
      </c>
      <c r="AT673" s="42" t="s">
        <v>4106</v>
      </c>
      <c r="AU673" s="42" t="s">
        <v>4106</v>
      </c>
      <c r="AV673" s="42" t="s">
        <v>4106</v>
      </c>
      <c r="AW673" s="35"/>
      <c r="AX673" s="35"/>
      <c r="AY673" s="35"/>
      <c r="AZ673" s="43" t="str">
        <f t="shared" si="712"/>
        <v/>
      </c>
      <c r="BA673" s="44"/>
      <c r="BB673" s="43" t="str">
        <f t="shared" si="713"/>
        <v/>
      </c>
      <c r="BC673" s="45" t="str">
        <f t="shared" si="714"/>
        <v/>
      </c>
      <c r="BD673" s="45" t="str">
        <f t="shared" si="715"/>
        <v/>
      </c>
      <c r="BE673" s="45" t="s">
        <v>5691</v>
      </c>
      <c r="BF673" s="45" t="str">
        <f t="shared" si="692"/>
        <v/>
      </c>
      <c r="BG673" s="45" t="str">
        <f t="shared" si="716"/>
        <v/>
      </c>
      <c r="BH673" s="12" t="str">
        <f t="shared" si="717"/>
        <v/>
      </c>
      <c r="BI673" s="43" t="str">
        <f t="shared" si="718"/>
        <v/>
      </c>
      <c r="BJ673" s="46" t="str">
        <f t="shared" si="719"/>
        <v/>
      </c>
      <c r="BK673" s="46" t="str">
        <f t="shared" si="720"/>
        <v/>
      </c>
      <c r="BL673" s="46" t="str">
        <f t="shared" si="721"/>
        <v/>
      </c>
      <c r="BM673" s="43" t="str">
        <f t="shared" si="722"/>
        <v/>
      </c>
      <c r="BN673" s="43" t="str">
        <f t="shared" si="723"/>
        <v/>
      </c>
      <c r="BO673" s="44" t="str">
        <f t="shared" si="693"/>
        <v>X</v>
      </c>
      <c r="BP673" s="44" t="str">
        <f t="shared" si="705"/>
        <v>X</v>
      </c>
      <c r="BQ673" s="44" t="str">
        <f t="shared" si="708"/>
        <v/>
      </c>
      <c r="BR673" s="46" t="str">
        <f t="shared" si="694"/>
        <v/>
      </c>
      <c r="BS673" s="47" t="str">
        <f t="shared" si="695"/>
        <v/>
      </c>
      <c r="BT673" s="46" t="str">
        <f t="shared" si="696"/>
        <v/>
      </c>
      <c r="BU673" s="46" t="str">
        <f t="shared" si="697"/>
        <v/>
      </c>
      <c r="BV673" s="73" t="str">
        <f t="shared" si="702"/>
        <v/>
      </c>
      <c r="BW673" s="47" t="str">
        <f t="shared" si="701"/>
        <v/>
      </c>
      <c r="BX673" s="47" t="str">
        <f t="shared" si="706"/>
        <v>X</v>
      </c>
      <c r="BY673" s="13" t="str">
        <f t="shared" si="709"/>
        <v/>
      </c>
      <c r="BZ673" s="14" t="str">
        <f t="shared" si="698"/>
        <v/>
      </c>
      <c r="CA673" s="48" t="str">
        <f t="shared" si="699"/>
        <v/>
      </c>
      <c r="CB673" s="44" t="str">
        <f t="shared" si="700"/>
        <v/>
      </c>
      <c r="CC673" s="44" t="str">
        <f t="shared" si="724"/>
        <v/>
      </c>
      <c r="CD673" s="44" t="str">
        <f t="shared" si="710"/>
        <v/>
      </c>
      <c r="CE673" s="44" t="str">
        <f t="shared" si="754"/>
        <v/>
      </c>
      <c r="CF673" s="44" t="str">
        <f t="shared" si="725"/>
        <v/>
      </c>
      <c r="CG673" s="44" t="str">
        <f t="shared" si="726"/>
        <v/>
      </c>
      <c r="CH673" s="44" t="str">
        <f t="shared" si="727"/>
        <v/>
      </c>
      <c r="CI673" s="44" t="str">
        <f t="shared" si="728"/>
        <v/>
      </c>
      <c r="CJ673" s="44" t="str">
        <f t="shared" si="729"/>
        <v/>
      </c>
      <c r="CK673" s="44" t="str">
        <f t="shared" si="730"/>
        <v/>
      </c>
      <c r="CL673" s="44" t="str">
        <f t="shared" si="731"/>
        <v/>
      </c>
      <c r="CM673" s="43" t="str">
        <f t="shared" si="732"/>
        <v/>
      </c>
      <c r="CN673" s="43" t="str">
        <f t="shared" si="733"/>
        <v/>
      </c>
      <c r="CO673" s="43" t="str">
        <f t="shared" si="734"/>
        <v/>
      </c>
      <c r="CP673" s="44" t="str">
        <f t="shared" si="711"/>
        <v>X</v>
      </c>
      <c r="CQ673" s="44" t="str">
        <f t="shared" si="735"/>
        <v/>
      </c>
      <c r="CR673" s="43" t="str">
        <f t="shared" si="756"/>
        <v/>
      </c>
      <c r="CS673" s="44" t="s">
        <v>5285</v>
      </c>
      <c r="CT673" s="44">
        <v>0</v>
      </c>
      <c r="CU673" s="44" t="str">
        <f t="shared" si="739"/>
        <v/>
      </c>
      <c r="CV673" s="44" t="str">
        <f t="shared" si="740"/>
        <v/>
      </c>
      <c r="CW673" s="44" t="str">
        <f t="shared" si="741"/>
        <v/>
      </c>
      <c r="CX673" s="44" t="str">
        <f t="shared" si="742"/>
        <v/>
      </c>
      <c r="CY673" s="44" t="str">
        <f t="shared" si="743"/>
        <v/>
      </c>
      <c r="CZ673" s="44" t="str">
        <f t="shared" si="744"/>
        <v/>
      </c>
      <c r="DA673" s="49" t="str">
        <f t="shared" si="736"/>
        <v/>
      </c>
      <c r="DB673" s="44" t="str">
        <f t="shared" si="745"/>
        <v/>
      </c>
      <c r="DC673" s="44" t="str">
        <f t="shared" si="746"/>
        <v/>
      </c>
      <c r="DD673" s="44" t="str">
        <f t="shared" si="747"/>
        <v/>
      </c>
      <c r="DE673" s="44" t="str">
        <f t="shared" si="748"/>
        <v/>
      </c>
      <c r="DF673" s="44" t="str">
        <f t="shared" si="749"/>
        <v/>
      </c>
      <c r="DG673" s="44" t="str">
        <f t="shared" si="750"/>
        <v/>
      </c>
      <c r="DH673" s="44" t="str">
        <f t="shared" si="707"/>
        <v/>
      </c>
      <c r="DI673" s="50" t="str">
        <f t="shared" si="751"/>
        <v/>
      </c>
      <c r="DJ673" s="50" t="str">
        <f t="shared" si="755"/>
        <v/>
      </c>
      <c r="DK673" s="50" t="str">
        <f t="shared" si="752"/>
        <v/>
      </c>
      <c r="DL673" s="50" t="str">
        <f t="shared" si="753"/>
        <v/>
      </c>
      <c r="DM673" s="51" t="str">
        <f t="shared" si="704"/>
        <v>000000000</v>
      </c>
      <c r="DN673" s="52"/>
      <c r="DO673" s="53"/>
      <c r="DP673" s="52"/>
      <c r="DQ673" s="53" t="str">
        <f t="shared" si="737"/>
        <v/>
      </c>
      <c r="DR673" s="52" t="str">
        <f t="shared" si="738"/>
        <v/>
      </c>
      <c r="DS673" s="53"/>
      <c r="DT673" s="52"/>
      <c r="DU673" s="53"/>
      <c r="DV673" s="52"/>
      <c r="DW673" s="99"/>
      <c r="DX673" s="99"/>
      <c r="EI673" s="83"/>
      <c r="EJ673" s="102"/>
      <c r="EK673" s="102"/>
      <c r="EL673" s="102"/>
      <c r="EM673" s="102"/>
      <c r="EN673" s="102"/>
      <c r="EO673" s="102"/>
      <c r="EP673" s="102"/>
      <c r="EQ673" s="102"/>
      <c r="ER673" s="102"/>
      <c r="ES673" s="102"/>
      <c r="ET673" s="102"/>
      <c r="EU673" s="102"/>
      <c r="EV673" s="102"/>
      <c r="FL673" s="36" t="str">
        <f t="shared" si="703"/>
        <v>X</v>
      </c>
    </row>
    <row r="674" spans="1:168" s="36" customFormat="1" ht="49.5" customHeight="1" x14ac:dyDescent="0.35">
      <c r="A674" s="67"/>
      <c r="B674" s="39"/>
      <c r="C674" s="39"/>
      <c r="D674" s="40" t="s">
        <v>6245</v>
      </c>
      <c r="E674" s="41" t="s">
        <v>4106</v>
      </c>
      <c r="F674" s="41" t="s">
        <v>6246</v>
      </c>
      <c r="G674" s="41"/>
      <c r="H674" s="41"/>
      <c r="I674" s="41" t="s">
        <v>2013</v>
      </c>
      <c r="J674" s="41" t="s">
        <v>5300</v>
      </c>
      <c r="K674" s="41"/>
      <c r="L674" s="41"/>
      <c r="M674" s="41" t="s">
        <v>816</v>
      </c>
      <c r="N674" s="41" t="s">
        <v>817</v>
      </c>
      <c r="O674" s="29" t="s">
        <v>820</v>
      </c>
      <c r="P674" s="30" t="s">
        <v>821</v>
      </c>
      <c r="Q674" s="31"/>
      <c r="R674" s="31"/>
      <c r="S674" s="32" t="s">
        <v>6245</v>
      </c>
      <c r="T674" s="33"/>
      <c r="U674" s="33" t="s">
        <v>4106</v>
      </c>
      <c r="V674" s="33" t="s">
        <v>6246</v>
      </c>
      <c r="W674" s="33" t="s">
        <v>5691</v>
      </c>
      <c r="X674" s="33" t="s">
        <v>820</v>
      </c>
      <c r="Y674" s="33" t="s">
        <v>821</v>
      </c>
      <c r="Z674" s="33">
        <v>1</v>
      </c>
      <c r="AA674" s="34" t="s">
        <v>5749</v>
      </c>
      <c r="AB674" s="34">
        <v>121</v>
      </c>
      <c r="AC674" s="34" t="s">
        <v>5750</v>
      </c>
      <c r="AD674" s="34" t="s">
        <v>4112</v>
      </c>
      <c r="AE674" s="34" t="s">
        <v>6453</v>
      </c>
      <c r="AF674" s="34" t="s">
        <v>6245</v>
      </c>
      <c r="AG674" s="34" t="s">
        <v>6246</v>
      </c>
      <c r="AH674" s="34" t="s">
        <v>4106</v>
      </c>
      <c r="AI674" s="34" t="s">
        <v>5691</v>
      </c>
      <c r="AJ674" s="34" t="s">
        <v>4106</v>
      </c>
      <c r="AK674" s="34" t="s">
        <v>5691</v>
      </c>
      <c r="AL674" s="34" t="s">
        <v>4106</v>
      </c>
      <c r="AM674" s="34" t="s">
        <v>5691</v>
      </c>
      <c r="AN674" s="34">
        <v>1</v>
      </c>
      <c r="AO674" s="34" t="s">
        <v>5691</v>
      </c>
      <c r="AP674" s="34" t="s">
        <v>5691</v>
      </c>
      <c r="AQ674" s="56">
        <v>0</v>
      </c>
      <c r="AR674" s="56">
        <v>0</v>
      </c>
      <c r="AS674" s="56">
        <v>0</v>
      </c>
      <c r="AT674" s="42" t="s">
        <v>4106</v>
      </c>
      <c r="AU674" s="42" t="s">
        <v>4106</v>
      </c>
      <c r="AV674" s="42" t="s">
        <v>4106</v>
      </c>
      <c r="AW674" s="35"/>
      <c r="AX674" s="35"/>
      <c r="AY674" s="35"/>
      <c r="AZ674" s="43" t="str">
        <f t="shared" si="712"/>
        <v/>
      </c>
      <c r="BA674" s="44"/>
      <c r="BB674" s="43" t="str">
        <f t="shared" si="713"/>
        <v/>
      </c>
      <c r="BC674" s="45" t="str">
        <f t="shared" si="714"/>
        <v>X</v>
      </c>
      <c r="BD674" s="45" t="str">
        <f t="shared" si="715"/>
        <v/>
      </c>
      <c r="BE674" s="45" t="s">
        <v>5691</v>
      </c>
      <c r="BF674" s="45" t="str">
        <f t="shared" si="692"/>
        <v/>
      </c>
      <c r="BG674" s="45" t="str">
        <f t="shared" si="716"/>
        <v/>
      </c>
      <c r="BH674" s="12" t="str">
        <f t="shared" si="717"/>
        <v/>
      </c>
      <c r="BI674" s="43" t="str">
        <f t="shared" si="718"/>
        <v/>
      </c>
      <c r="BJ674" s="46" t="str">
        <f t="shared" si="719"/>
        <v/>
      </c>
      <c r="BK674" s="46" t="str">
        <f t="shared" si="720"/>
        <v/>
      </c>
      <c r="BL674" s="46" t="str">
        <f t="shared" si="721"/>
        <v/>
      </c>
      <c r="BM674" s="43" t="str">
        <f t="shared" si="722"/>
        <v/>
      </c>
      <c r="BN674" s="43" t="str">
        <f t="shared" si="723"/>
        <v/>
      </c>
      <c r="BO674" s="44" t="str">
        <f t="shared" si="693"/>
        <v/>
      </c>
      <c r="BP674" s="44" t="str">
        <f t="shared" si="705"/>
        <v>X</v>
      </c>
      <c r="BQ674" s="44" t="str">
        <f t="shared" si="708"/>
        <v/>
      </c>
      <c r="BR674" s="46" t="str">
        <f t="shared" si="694"/>
        <v/>
      </c>
      <c r="BS674" s="47" t="str">
        <f t="shared" si="695"/>
        <v/>
      </c>
      <c r="BT674" s="46" t="str">
        <f t="shared" si="696"/>
        <v/>
      </c>
      <c r="BU674" s="46" t="str">
        <f t="shared" si="697"/>
        <v/>
      </c>
      <c r="BV674" s="73" t="str">
        <f t="shared" si="702"/>
        <v>X</v>
      </c>
      <c r="BW674" s="47" t="str">
        <f t="shared" si="701"/>
        <v/>
      </c>
      <c r="BX674" s="47" t="str">
        <f t="shared" si="706"/>
        <v/>
      </c>
      <c r="BY674" s="13" t="str">
        <f t="shared" si="709"/>
        <v/>
      </c>
      <c r="BZ674" s="14" t="str">
        <f t="shared" si="698"/>
        <v/>
      </c>
      <c r="CA674" s="48" t="str">
        <f t="shared" si="699"/>
        <v>X</v>
      </c>
      <c r="CB674" s="44" t="str">
        <f t="shared" si="700"/>
        <v/>
      </c>
      <c r="CC674" s="44" t="str">
        <f t="shared" si="724"/>
        <v/>
      </c>
      <c r="CD674" s="44" t="str">
        <f t="shared" si="710"/>
        <v/>
      </c>
      <c r="CE674" s="44" t="str">
        <f t="shared" si="754"/>
        <v/>
      </c>
      <c r="CF674" s="44" t="str">
        <f t="shared" si="725"/>
        <v/>
      </c>
      <c r="CG674" s="44" t="str">
        <f t="shared" si="726"/>
        <v/>
      </c>
      <c r="CH674" s="44" t="str">
        <f t="shared" si="727"/>
        <v/>
      </c>
      <c r="CI674" s="44" t="str">
        <f t="shared" si="728"/>
        <v/>
      </c>
      <c r="CJ674" s="44" t="str">
        <f t="shared" si="729"/>
        <v/>
      </c>
      <c r="CK674" s="44" t="str">
        <f t="shared" si="730"/>
        <v/>
      </c>
      <c r="CL674" s="44" t="str">
        <f t="shared" si="731"/>
        <v/>
      </c>
      <c r="CM674" s="43" t="str">
        <f t="shared" si="732"/>
        <v/>
      </c>
      <c r="CN674" s="43" t="str">
        <f t="shared" si="733"/>
        <v/>
      </c>
      <c r="CO674" s="43" t="str">
        <f t="shared" si="734"/>
        <v/>
      </c>
      <c r="CP674" s="44" t="str">
        <f t="shared" si="711"/>
        <v/>
      </c>
      <c r="CQ674" s="44" t="str">
        <f t="shared" si="735"/>
        <v/>
      </c>
      <c r="CR674" s="43" t="str">
        <f t="shared" si="756"/>
        <v/>
      </c>
      <c r="CS674" s="44" t="s">
        <v>5285</v>
      </c>
      <c r="CT674" s="44" t="s">
        <v>5285</v>
      </c>
      <c r="CU674" s="44" t="str">
        <f t="shared" si="739"/>
        <v/>
      </c>
      <c r="CV674" s="44" t="str">
        <f t="shared" si="740"/>
        <v/>
      </c>
      <c r="CW674" s="44" t="str">
        <f t="shared" si="741"/>
        <v/>
      </c>
      <c r="CX674" s="44" t="str">
        <f t="shared" si="742"/>
        <v/>
      </c>
      <c r="CY674" s="44" t="str">
        <f t="shared" si="743"/>
        <v/>
      </c>
      <c r="CZ674" s="44" t="str">
        <f t="shared" si="744"/>
        <v/>
      </c>
      <c r="DA674" s="49" t="str">
        <f t="shared" si="736"/>
        <v/>
      </c>
      <c r="DB674" s="44" t="str">
        <f t="shared" si="745"/>
        <v/>
      </c>
      <c r="DC674" s="44" t="str">
        <f t="shared" si="746"/>
        <v/>
      </c>
      <c r="DD674" s="44" t="str">
        <f t="shared" si="747"/>
        <v/>
      </c>
      <c r="DE674" s="44" t="str">
        <f t="shared" si="748"/>
        <v/>
      </c>
      <c r="DF674" s="44" t="str">
        <f t="shared" si="749"/>
        <v/>
      </c>
      <c r="DG674" s="44" t="str">
        <f t="shared" si="750"/>
        <v/>
      </c>
      <c r="DH674" s="44" t="str">
        <f t="shared" si="707"/>
        <v/>
      </c>
      <c r="DI674" s="50" t="str">
        <f t="shared" si="751"/>
        <v/>
      </c>
      <c r="DJ674" s="50" t="str">
        <f t="shared" si="755"/>
        <v/>
      </c>
      <c r="DK674" s="50" t="str">
        <f t="shared" si="752"/>
        <v/>
      </c>
      <c r="DL674" s="50" t="str">
        <f t="shared" si="753"/>
        <v/>
      </c>
      <c r="DM674" s="51" t="str">
        <f t="shared" si="704"/>
        <v>000000000</v>
      </c>
      <c r="DN674" s="52"/>
      <c r="DO674" s="53"/>
      <c r="DP674" s="52"/>
      <c r="DQ674" s="53" t="str">
        <f t="shared" si="737"/>
        <v/>
      </c>
      <c r="DR674" s="52" t="str">
        <f t="shared" si="738"/>
        <v/>
      </c>
      <c r="DS674" s="53"/>
      <c r="DT674" s="52"/>
      <c r="DU674" s="53"/>
      <c r="DV674" s="52"/>
      <c r="DW674" s="99"/>
      <c r="DX674" s="99"/>
      <c r="EI674" s="83"/>
      <c r="EJ674" s="102"/>
      <c r="EK674" s="102"/>
      <c r="EL674" s="102"/>
      <c r="EM674" s="102"/>
      <c r="EN674" s="102"/>
      <c r="EO674" s="102"/>
      <c r="EP674" s="102"/>
      <c r="EQ674" s="102"/>
      <c r="ER674" s="102"/>
      <c r="ES674" s="102"/>
      <c r="ET674" s="102"/>
      <c r="EU674" s="102"/>
      <c r="EV674" s="102"/>
      <c r="FL674" s="36" t="str">
        <f t="shared" si="703"/>
        <v/>
      </c>
    </row>
    <row r="675" spans="1:168" s="36" customFormat="1" ht="49.5" customHeight="1" x14ac:dyDescent="0.35">
      <c r="A675" s="67"/>
      <c r="B675" s="39"/>
      <c r="C675" s="39"/>
      <c r="D675" s="40" t="s">
        <v>6247</v>
      </c>
      <c r="E675" s="41" t="s">
        <v>4106</v>
      </c>
      <c r="F675" s="41" t="s">
        <v>6248</v>
      </c>
      <c r="G675" s="41"/>
      <c r="H675" s="41"/>
      <c r="I675" s="41" t="s">
        <v>2013</v>
      </c>
      <c r="J675" s="41" t="s">
        <v>5300</v>
      </c>
      <c r="K675" s="41"/>
      <c r="L675" s="41"/>
      <c r="M675" s="41" t="s">
        <v>816</v>
      </c>
      <c r="N675" s="41" t="s">
        <v>817</v>
      </c>
      <c r="O675" s="29" t="s">
        <v>820</v>
      </c>
      <c r="P675" s="30" t="s">
        <v>821</v>
      </c>
      <c r="Q675" s="31"/>
      <c r="R675" s="31"/>
      <c r="S675" s="32" t="s">
        <v>6247</v>
      </c>
      <c r="T675" s="33"/>
      <c r="U675" s="33" t="s">
        <v>4106</v>
      </c>
      <c r="V675" s="33" t="s">
        <v>6248</v>
      </c>
      <c r="W675" s="33" t="s">
        <v>5691</v>
      </c>
      <c r="X675" s="33" t="s">
        <v>820</v>
      </c>
      <c r="Y675" s="33" t="s">
        <v>821</v>
      </c>
      <c r="Z675" s="33">
        <v>1</v>
      </c>
      <c r="AA675" s="34" t="s">
        <v>5749</v>
      </c>
      <c r="AB675" s="34">
        <v>121</v>
      </c>
      <c r="AC675" s="34" t="s">
        <v>5750</v>
      </c>
      <c r="AD675" s="34" t="s">
        <v>4112</v>
      </c>
      <c r="AE675" s="34" t="s">
        <v>6453</v>
      </c>
      <c r="AF675" s="34" t="s">
        <v>6247</v>
      </c>
      <c r="AG675" s="34" t="s">
        <v>6248</v>
      </c>
      <c r="AH675" s="34" t="s">
        <v>4106</v>
      </c>
      <c r="AI675" s="34" t="s">
        <v>5691</v>
      </c>
      <c r="AJ675" s="34" t="s">
        <v>4106</v>
      </c>
      <c r="AK675" s="34" t="s">
        <v>5691</v>
      </c>
      <c r="AL675" s="34" t="s">
        <v>4106</v>
      </c>
      <c r="AM675" s="34" t="s">
        <v>5691</v>
      </c>
      <c r="AN675" s="34">
        <v>1</v>
      </c>
      <c r="AO675" s="34" t="s">
        <v>5691</v>
      </c>
      <c r="AP675" s="34" t="s">
        <v>5691</v>
      </c>
      <c r="AQ675" s="56">
        <v>0</v>
      </c>
      <c r="AR675" s="56">
        <v>0</v>
      </c>
      <c r="AS675" s="56">
        <v>0</v>
      </c>
      <c r="AT675" s="42" t="s">
        <v>4106</v>
      </c>
      <c r="AU675" s="42" t="s">
        <v>4106</v>
      </c>
      <c r="AV675" s="42" t="s">
        <v>4106</v>
      </c>
      <c r="AW675" s="35"/>
      <c r="AX675" s="35"/>
      <c r="AY675" s="35"/>
      <c r="AZ675" s="43" t="str">
        <f t="shared" si="712"/>
        <v/>
      </c>
      <c r="BA675" s="44"/>
      <c r="BB675" s="43" t="str">
        <f t="shared" si="713"/>
        <v/>
      </c>
      <c r="BC675" s="45" t="str">
        <f t="shared" si="714"/>
        <v>X</v>
      </c>
      <c r="BD675" s="45" t="str">
        <f t="shared" si="715"/>
        <v/>
      </c>
      <c r="BE675" s="45" t="s">
        <v>5691</v>
      </c>
      <c r="BF675" s="45" t="str">
        <f t="shared" si="692"/>
        <v/>
      </c>
      <c r="BG675" s="45" t="str">
        <f t="shared" si="716"/>
        <v/>
      </c>
      <c r="BH675" s="12" t="str">
        <f t="shared" si="717"/>
        <v/>
      </c>
      <c r="BI675" s="43" t="str">
        <f t="shared" si="718"/>
        <v/>
      </c>
      <c r="BJ675" s="46" t="str">
        <f t="shared" si="719"/>
        <v/>
      </c>
      <c r="BK675" s="46" t="str">
        <f t="shared" si="720"/>
        <v/>
      </c>
      <c r="BL675" s="46" t="str">
        <f t="shared" si="721"/>
        <v/>
      </c>
      <c r="BM675" s="43" t="str">
        <f t="shared" si="722"/>
        <v/>
      </c>
      <c r="BN675" s="43" t="str">
        <f t="shared" si="723"/>
        <v/>
      </c>
      <c r="BO675" s="44" t="str">
        <f t="shared" si="693"/>
        <v/>
      </c>
      <c r="BP675" s="44" t="str">
        <f t="shared" si="705"/>
        <v>X</v>
      </c>
      <c r="BQ675" s="44" t="str">
        <f t="shared" si="708"/>
        <v/>
      </c>
      <c r="BR675" s="46" t="str">
        <f t="shared" si="694"/>
        <v/>
      </c>
      <c r="BS675" s="47" t="str">
        <f t="shared" si="695"/>
        <v/>
      </c>
      <c r="BT675" s="46" t="str">
        <f t="shared" si="696"/>
        <v/>
      </c>
      <c r="BU675" s="46" t="str">
        <f t="shared" si="697"/>
        <v/>
      </c>
      <c r="BV675" s="73" t="str">
        <f t="shared" si="702"/>
        <v>X</v>
      </c>
      <c r="BW675" s="47" t="str">
        <f t="shared" si="701"/>
        <v/>
      </c>
      <c r="BX675" s="47" t="str">
        <f t="shared" si="706"/>
        <v/>
      </c>
      <c r="BY675" s="13" t="str">
        <f t="shared" si="709"/>
        <v/>
      </c>
      <c r="BZ675" s="14" t="str">
        <f t="shared" si="698"/>
        <v/>
      </c>
      <c r="CA675" s="48" t="str">
        <f t="shared" si="699"/>
        <v>X</v>
      </c>
      <c r="CB675" s="44" t="str">
        <f t="shared" si="700"/>
        <v/>
      </c>
      <c r="CC675" s="44" t="str">
        <f t="shared" si="724"/>
        <v/>
      </c>
      <c r="CD675" s="44" t="str">
        <f t="shared" si="710"/>
        <v/>
      </c>
      <c r="CE675" s="44" t="str">
        <f t="shared" si="754"/>
        <v/>
      </c>
      <c r="CF675" s="44" t="str">
        <f t="shared" si="725"/>
        <v/>
      </c>
      <c r="CG675" s="44" t="str">
        <f t="shared" si="726"/>
        <v/>
      </c>
      <c r="CH675" s="44" t="str">
        <f t="shared" si="727"/>
        <v/>
      </c>
      <c r="CI675" s="44" t="str">
        <f t="shared" si="728"/>
        <v/>
      </c>
      <c r="CJ675" s="44" t="str">
        <f t="shared" si="729"/>
        <v/>
      </c>
      <c r="CK675" s="44" t="str">
        <f t="shared" si="730"/>
        <v/>
      </c>
      <c r="CL675" s="44" t="str">
        <f t="shared" si="731"/>
        <v/>
      </c>
      <c r="CM675" s="43" t="str">
        <f t="shared" si="732"/>
        <v/>
      </c>
      <c r="CN675" s="43" t="str">
        <f t="shared" si="733"/>
        <v/>
      </c>
      <c r="CO675" s="43" t="str">
        <f t="shared" si="734"/>
        <v/>
      </c>
      <c r="CP675" s="44" t="str">
        <f t="shared" si="711"/>
        <v/>
      </c>
      <c r="CQ675" s="44" t="str">
        <f t="shared" si="735"/>
        <v/>
      </c>
      <c r="CR675" s="43" t="str">
        <f t="shared" si="756"/>
        <v/>
      </c>
      <c r="CS675" s="44">
        <v>0</v>
      </c>
      <c r="CT675" s="44">
        <v>0</v>
      </c>
      <c r="CU675" s="44" t="str">
        <f t="shared" si="739"/>
        <v/>
      </c>
      <c r="CV675" s="44" t="str">
        <f t="shared" si="740"/>
        <v/>
      </c>
      <c r="CW675" s="44" t="str">
        <f t="shared" si="741"/>
        <v/>
      </c>
      <c r="CX675" s="44" t="str">
        <f t="shared" si="742"/>
        <v/>
      </c>
      <c r="CY675" s="44" t="str">
        <f t="shared" si="743"/>
        <v/>
      </c>
      <c r="CZ675" s="44" t="str">
        <f t="shared" si="744"/>
        <v/>
      </c>
      <c r="DA675" s="49" t="str">
        <f t="shared" si="736"/>
        <v/>
      </c>
      <c r="DB675" s="44" t="str">
        <f t="shared" si="745"/>
        <v/>
      </c>
      <c r="DC675" s="44" t="str">
        <f t="shared" si="746"/>
        <v/>
      </c>
      <c r="DD675" s="44" t="str">
        <f t="shared" si="747"/>
        <v/>
      </c>
      <c r="DE675" s="44" t="str">
        <f t="shared" si="748"/>
        <v/>
      </c>
      <c r="DF675" s="44" t="str">
        <f t="shared" si="749"/>
        <v/>
      </c>
      <c r="DG675" s="44" t="str">
        <f t="shared" si="750"/>
        <v/>
      </c>
      <c r="DH675" s="44" t="str">
        <f t="shared" si="707"/>
        <v/>
      </c>
      <c r="DI675" s="50" t="str">
        <f t="shared" si="751"/>
        <v/>
      </c>
      <c r="DJ675" s="50" t="str">
        <f t="shared" si="755"/>
        <v/>
      </c>
      <c r="DK675" s="50" t="str">
        <f t="shared" si="752"/>
        <v/>
      </c>
      <c r="DL675" s="50" t="str">
        <f t="shared" si="753"/>
        <v/>
      </c>
      <c r="DM675" s="51" t="str">
        <f t="shared" si="704"/>
        <v>000000000</v>
      </c>
      <c r="DN675" s="52"/>
      <c r="DO675" s="53"/>
      <c r="DP675" s="52"/>
      <c r="DQ675" s="53" t="str">
        <f t="shared" si="737"/>
        <v/>
      </c>
      <c r="DR675" s="52" t="str">
        <f t="shared" si="738"/>
        <v/>
      </c>
      <c r="DS675" s="53"/>
      <c r="DT675" s="52"/>
      <c r="DU675" s="53"/>
      <c r="DV675" s="52"/>
      <c r="DW675" s="99"/>
      <c r="DX675" s="99"/>
      <c r="EI675" s="83"/>
      <c r="EJ675" s="102"/>
      <c r="EK675" s="102"/>
      <c r="EL675" s="102"/>
      <c r="EM675" s="102"/>
      <c r="EN675" s="102"/>
      <c r="EO675" s="102"/>
      <c r="EP675" s="102"/>
      <c r="EQ675" s="102"/>
      <c r="ER675" s="102"/>
      <c r="ES675" s="102"/>
      <c r="ET675" s="102"/>
      <c r="EU675" s="102"/>
      <c r="EV675" s="102"/>
      <c r="FL675" s="36" t="str">
        <f t="shared" si="703"/>
        <v/>
      </c>
    </row>
    <row r="676" spans="1:168" s="36" customFormat="1" ht="49.5" customHeight="1" x14ac:dyDescent="0.35">
      <c r="A676" s="67"/>
      <c r="B676" s="39"/>
      <c r="C676" s="39"/>
      <c r="D676" s="40" t="s">
        <v>6249</v>
      </c>
      <c r="E676" s="41" t="s">
        <v>4106</v>
      </c>
      <c r="F676" s="41" t="s">
        <v>6250</v>
      </c>
      <c r="G676" s="41"/>
      <c r="H676" s="41"/>
      <c r="I676" s="41" t="s">
        <v>5781</v>
      </c>
      <c r="J676" s="41" t="s">
        <v>5782</v>
      </c>
      <c r="K676" s="41"/>
      <c r="L676" s="41"/>
      <c r="M676" s="41" t="s">
        <v>5739</v>
      </c>
      <c r="N676" s="41" t="s">
        <v>5740</v>
      </c>
      <c r="O676" s="29" t="s">
        <v>4108</v>
      </c>
      <c r="P676" s="30" t="s">
        <v>4109</v>
      </c>
      <c r="Q676" s="31"/>
      <c r="R676" s="31"/>
      <c r="S676" s="32" t="s">
        <v>6249</v>
      </c>
      <c r="T676" s="33"/>
      <c r="U676" s="33" t="s">
        <v>4106</v>
      </c>
      <c r="V676" s="33" t="s">
        <v>6250</v>
      </c>
      <c r="W676" s="33" t="s">
        <v>5691</v>
      </c>
      <c r="X676" s="33" t="s">
        <v>4108</v>
      </c>
      <c r="Y676" s="33" t="s">
        <v>4109</v>
      </c>
      <c r="Z676" s="33">
        <v>1</v>
      </c>
      <c r="AA676" s="34" t="s">
        <v>4110</v>
      </c>
      <c r="AB676" s="34">
        <v>111</v>
      </c>
      <c r="AC676" s="34" t="s">
        <v>4111</v>
      </c>
      <c r="AD676" s="34" t="s">
        <v>4112</v>
      </c>
      <c r="AE676" s="34" t="s">
        <v>5684</v>
      </c>
      <c r="AF676" s="34" t="s">
        <v>6249</v>
      </c>
      <c r="AG676" s="34" t="s">
        <v>6250</v>
      </c>
      <c r="AH676" s="34" t="s">
        <v>5689</v>
      </c>
      <c r="AI676" s="34" t="s">
        <v>5690</v>
      </c>
      <c r="AJ676" s="34" t="s">
        <v>4106</v>
      </c>
      <c r="AK676" s="34" t="s">
        <v>5691</v>
      </c>
      <c r="AL676" s="34" t="s">
        <v>4106</v>
      </c>
      <c r="AM676" s="34" t="s">
        <v>5691</v>
      </c>
      <c r="AN676" s="34">
        <v>1</v>
      </c>
      <c r="AO676" s="34" t="s">
        <v>5691</v>
      </c>
      <c r="AP676" s="34" t="s">
        <v>5691</v>
      </c>
      <c r="AQ676" s="56">
        <v>1</v>
      </c>
      <c r="AR676" s="56">
        <v>2</v>
      </c>
      <c r="AS676" s="56">
        <v>1</v>
      </c>
      <c r="AT676" s="42" t="s">
        <v>258</v>
      </c>
      <c r="AU676" s="42" t="s">
        <v>5352</v>
      </c>
      <c r="AV676" s="42" t="s">
        <v>4106</v>
      </c>
      <c r="AW676" s="35" t="s">
        <v>1520</v>
      </c>
      <c r="AX676" s="35" t="s">
        <v>6454</v>
      </c>
      <c r="AY676" s="35" t="s">
        <v>1521</v>
      </c>
      <c r="AZ676" s="43" t="str">
        <f t="shared" si="712"/>
        <v>X</v>
      </c>
      <c r="BA676" s="44"/>
      <c r="BB676" s="43" t="str">
        <f t="shared" si="713"/>
        <v/>
      </c>
      <c r="BC676" s="45" t="str">
        <f t="shared" si="714"/>
        <v/>
      </c>
      <c r="BD676" s="45" t="str">
        <f t="shared" si="715"/>
        <v/>
      </c>
      <c r="BE676" s="45" t="s">
        <v>5691</v>
      </c>
      <c r="BF676" s="45" t="str">
        <f t="shared" si="692"/>
        <v/>
      </c>
      <c r="BG676" s="45" t="str">
        <f t="shared" si="716"/>
        <v/>
      </c>
      <c r="BH676" s="12" t="str">
        <f t="shared" si="717"/>
        <v/>
      </c>
      <c r="BI676" s="43" t="str">
        <f t="shared" si="718"/>
        <v/>
      </c>
      <c r="BJ676" s="46" t="str">
        <f t="shared" si="719"/>
        <v/>
      </c>
      <c r="BK676" s="46" t="str">
        <f t="shared" si="720"/>
        <v/>
      </c>
      <c r="BL676" s="46" t="str">
        <f t="shared" si="721"/>
        <v/>
      </c>
      <c r="BM676" s="43" t="str">
        <f t="shared" si="722"/>
        <v/>
      </c>
      <c r="BN676" s="43" t="str">
        <f t="shared" si="723"/>
        <v/>
      </c>
      <c r="BO676" s="44" t="str">
        <f t="shared" si="693"/>
        <v/>
      </c>
      <c r="BP676" s="44" t="str">
        <f t="shared" si="705"/>
        <v>X</v>
      </c>
      <c r="BQ676" s="44" t="str">
        <f t="shared" si="708"/>
        <v/>
      </c>
      <c r="BR676" s="46" t="str">
        <f t="shared" si="694"/>
        <v/>
      </c>
      <c r="BS676" s="47" t="str">
        <f t="shared" si="695"/>
        <v/>
      </c>
      <c r="BT676" s="46" t="str">
        <f t="shared" si="696"/>
        <v/>
      </c>
      <c r="BU676" s="46" t="str">
        <f t="shared" si="697"/>
        <v/>
      </c>
      <c r="BV676" s="73" t="str">
        <f t="shared" si="702"/>
        <v/>
      </c>
      <c r="BW676" s="47" t="str">
        <f t="shared" si="701"/>
        <v/>
      </c>
      <c r="BX676" s="47" t="str">
        <f t="shared" si="706"/>
        <v/>
      </c>
      <c r="BY676" s="13" t="str">
        <f t="shared" si="709"/>
        <v/>
      </c>
      <c r="BZ676" s="14" t="str">
        <f t="shared" si="698"/>
        <v/>
      </c>
      <c r="CA676" s="48" t="str">
        <f t="shared" si="699"/>
        <v>X</v>
      </c>
      <c r="CB676" s="44" t="str">
        <f t="shared" si="700"/>
        <v/>
      </c>
      <c r="CC676" s="44" t="str">
        <f t="shared" si="724"/>
        <v/>
      </c>
      <c r="CD676" s="44" t="str">
        <f t="shared" si="710"/>
        <v/>
      </c>
      <c r="CE676" s="44" t="str">
        <f t="shared" si="754"/>
        <v/>
      </c>
      <c r="CF676" s="44" t="str">
        <f t="shared" si="725"/>
        <v/>
      </c>
      <c r="CG676" s="44" t="str">
        <f t="shared" si="726"/>
        <v/>
      </c>
      <c r="CH676" s="44" t="str">
        <f t="shared" si="727"/>
        <v/>
      </c>
      <c r="CI676" s="44" t="str">
        <f t="shared" si="728"/>
        <v/>
      </c>
      <c r="CJ676" s="44" t="str">
        <f t="shared" si="729"/>
        <v/>
      </c>
      <c r="CK676" s="44" t="str">
        <f t="shared" si="730"/>
        <v/>
      </c>
      <c r="CL676" s="44" t="str">
        <f t="shared" si="731"/>
        <v/>
      </c>
      <c r="CM676" s="43" t="str">
        <f t="shared" si="732"/>
        <v/>
      </c>
      <c r="CN676" s="43" t="str">
        <f t="shared" si="733"/>
        <v/>
      </c>
      <c r="CO676" s="43" t="str">
        <f t="shared" si="734"/>
        <v/>
      </c>
      <c r="CP676" s="44" t="str">
        <f t="shared" si="711"/>
        <v/>
      </c>
      <c r="CQ676" s="44" t="str">
        <f t="shared" si="735"/>
        <v/>
      </c>
      <c r="CR676" s="43" t="str">
        <f t="shared" si="756"/>
        <v/>
      </c>
      <c r="CS676" s="44">
        <v>0</v>
      </c>
      <c r="CT676" s="44">
        <v>0</v>
      </c>
      <c r="CU676" s="44" t="str">
        <f t="shared" si="739"/>
        <v/>
      </c>
      <c r="CV676" s="44" t="str">
        <f t="shared" si="740"/>
        <v/>
      </c>
      <c r="CW676" s="44" t="str">
        <f t="shared" si="741"/>
        <v/>
      </c>
      <c r="CX676" s="44" t="str">
        <f t="shared" si="742"/>
        <v/>
      </c>
      <c r="CY676" s="44" t="str">
        <f t="shared" si="743"/>
        <v/>
      </c>
      <c r="CZ676" s="44" t="str">
        <f t="shared" si="744"/>
        <v/>
      </c>
      <c r="DA676" s="49" t="str">
        <f t="shared" si="736"/>
        <v/>
      </c>
      <c r="DB676" s="44" t="str">
        <f t="shared" si="745"/>
        <v/>
      </c>
      <c r="DC676" s="44" t="str">
        <f t="shared" si="746"/>
        <v/>
      </c>
      <c r="DD676" s="44" t="str">
        <f t="shared" si="747"/>
        <v/>
      </c>
      <c r="DE676" s="44" t="str">
        <f t="shared" si="748"/>
        <v/>
      </c>
      <c r="DF676" s="44" t="str">
        <f t="shared" si="749"/>
        <v/>
      </c>
      <c r="DG676" s="44" t="str">
        <f t="shared" si="750"/>
        <v/>
      </c>
      <c r="DH676" s="44" t="str">
        <f t="shared" si="707"/>
        <v>X</v>
      </c>
      <c r="DI676" s="50" t="str">
        <f t="shared" si="751"/>
        <v/>
      </c>
      <c r="DJ676" s="50" t="str">
        <f t="shared" si="755"/>
        <v/>
      </c>
      <c r="DK676" s="50" t="str">
        <f t="shared" si="752"/>
        <v/>
      </c>
      <c r="DL676" s="50" t="str">
        <f t="shared" si="753"/>
        <v/>
      </c>
      <c r="DM676" s="51" t="str">
        <f t="shared" si="704"/>
        <v>027088000</v>
      </c>
      <c r="DN676" s="52"/>
      <c r="DO676" s="53"/>
      <c r="DP676" s="52"/>
      <c r="DQ676" s="53" t="str">
        <f t="shared" si="737"/>
        <v/>
      </c>
      <c r="DR676" s="52" t="str">
        <f t="shared" si="738"/>
        <v/>
      </c>
      <c r="DS676" s="53"/>
      <c r="DT676" s="52"/>
      <c r="DU676" s="53"/>
      <c r="DV676" s="52"/>
      <c r="DW676" s="99"/>
      <c r="DX676" s="99"/>
      <c r="EI676" s="83"/>
      <c r="EJ676" s="102"/>
      <c r="EK676" s="102"/>
      <c r="EL676" s="102"/>
      <c r="EM676" s="102"/>
      <c r="EN676" s="102"/>
      <c r="EO676" s="102"/>
      <c r="EP676" s="102"/>
      <c r="EQ676" s="102"/>
      <c r="ER676" s="102"/>
      <c r="ES676" s="102"/>
      <c r="ET676" s="102"/>
      <c r="EU676" s="102"/>
      <c r="EV676" s="102"/>
      <c r="FL676" s="36" t="str">
        <f t="shared" si="703"/>
        <v/>
      </c>
    </row>
    <row r="677" spans="1:168" s="36" customFormat="1" ht="49.5" customHeight="1" x14ac:dyDescent="0.35">
      <c r="A677" s="67"/>
      <c r="B677" s="39"/>
      <c r="C677" s="39"/>
      <c r="D677" s="40" t="s">
        <v>6249</v>
      </c>
      <c r="E677" s="41" t="s">
        <v>5694</v>
      </c>
      <c r="F677" s="41" t="s">
        <v>6250</v>
      </c>
      <c r="G677" s="41"/>
      <c r="H677" s="41" t="s">
        <v>5258</v>
      </c>
      <c r="I677" s="41" t="s">
        <v>5781</v>
      </c>
      <c r="J677" s="41" t="s">
        <v>5782</v>
      </c>
      <c r="K677" s="41"/>
      <c r="L677" s="41"/>
      <c r="M677" s="41" t="s">
        <v>5739</v>
      </c>
      <c r="N677" s="41" t="s">
        <v>5740</v>
      </c>
      <c r="O677" s="29" t="s">
        <v>4108</v>
      </c>
      <c r="P677" s="30" t="s">
        <v>4109</v>
      </c>
      <c r="Q677" s="31"/>
      <c r="R677" s="31"/>
      <c r="S677" s="32" t="s">
        <v>6249</v>
      </c>
      <c r="T677" s="33"/>
      <c r="U677" s="33" t="s">
        <v>5694</v>
      </c>
      <c r="V677" s="33" t="s">
        <v>6250</v>
      </c>
      <c r="W677" s="33" t="s">
        <v>5695</v>
      </c>
      <c r="X677" s="33" t="s">
        <v>4108</v>
      </c>
      <c r="Y677" s="33" t="s">
        <v>4109</v>
      </c>
      <c r="Z677" s="33">
        <v>1</v>
      </c>
      <c r="AA677" s="34" t="s">
        <v>4110</v>
      </c>
      <c r="AB677" s="34">
        <v>111</v>
      </c>
      <c r="AC677" s="34" t="s">
        <v>4111</v>
      </c>
      <c r="AD677" s="34" t="s">
        <v>4112</v>
      </c>
      <c r="AE677" s="34" t="s">
        <v>5684</v>
      </c>
      <c r="AF677" s="34" t="s">
        <v>6249</v>
      </c>
      <c r="AG677" s="34" t="s">
        <v>6250</v>
      </c>
      <c r="AH677" s="34" t="s">
        <v>5689</v>
      </c>
      <c r="AI677" s="34" t="s">
        <v>5690</v>
      </c>
      <c r="AJ677" s="34" t="s">
        <v>4106</v>
      </c>
      <c r="AK677" s="34" t="s">
        <v>5691</v>
      </c>
      <c r="AL677" s="34" t="s">
        <v>5696</v>
      </c>
      <c r="AM677" s="34" t="s">
        <v>5697</v>
      </c>
      <c r="AN677" s="34">
        <v>1</v>
      </c>
      <c r="AO677" s="34" t="s">
        <v>5691</v>
      </c>
      <c r="AP677" s="34" t="s">
        <v>5691</v>
      </c>
      <c r="AQ677" s="56">
        <v>1</v>
      </c>
      <c r="AR677" s="56">
        <v>2</v>
      </c>
      <c r="AS677" s="56">
        <v>1</v>
      </c>
      <c r="AT677" s="42" t="s">
        <v>258</v>
      </c>
      <c r="AU677" s="42" t="s">
        <v>5352</v>
      </c>
      <c r="AV677" s="42" t="s">
        <v>4106</v>
      </c>
      <c r="AW677" s="35" t="s">
        <v>1520</v>
      </c>
      <c r="AX677" s="35" t="s">
        <v>6454</v>
      </c>
      <c r="AY677" s="35" t="s">
        <v>1521</v>
      </c>
      <c r="AZ677" s="43" t="str">
        <f t="shared" si="712"/>
        <v>X</v>
      </c>
      <c r="BA677" s="44"/>
      <c r="BB677" s="43" t="str">
        <f t="shared" si="713"/>
        <v/>
      </c>
      <c r="BC677" s="45" t="str">
        <f t="shared" si="714"/>
        <v/>
      </c>
      <c r="BD677" s="45" t="str">
        <f t="shared" si="715"/>
        <v/>
      </c>
      <c r="BE677" s="45" t="s">
        <v>5691</v>
      </c>
      <c r="BF677" s="45" t="str">
        <f t="shared" si="692"/>
        <v/>
      </c>
      <c r="BG677" s="45" t="str">
        <f t="shared" si="716"/>
        <v/>
      </c>
      <c r="BH677" s="12" t="str">
        <f t="shared" si="717"/>
        <v/>
      </c>
      <c r="BI677" s="43" t="str">
        <f t="shared" si="718"/>
        <v/>
      </c>
      <c r="BJ677" s="46" t="str">
        <f t="shared" si="719"/>
        <v/>
      </c>
      <c r="BK677" s="46" t="str">
        <f t="shared" si="720"/>
        <v/>
      </c>
      <c r="BL677" s="46" t="str">
        <f t="shared" si="721"/>
        <v/>
      </c>
      <c r="BM677" s="43" t="str">
        <f t="shared" si="722"/>
        <v/>
      </c>
      <c r="BN677" s="43" t="str">
        <f t="shared" si="723"/>
        <v/>
      </c>
      <c r="BO677" s="44" t="str">
        <f t="shared" si="693"/>
        <v/>
      </c>
      <c r="BP677" s="44" t="str">
        <f t="shared" si="705"/>
        <v>X</v>
      </c>
      <c r="BQ677" s="44" t="str">
        <f t="shared" si="708"/>
        <v/>
      </c>
      <c r="BR677" s="46" t="str">
        <f t="shared" si="694"/>
        <v/>
      </c>
      <c r="BS677" s="47" t="str">
        <f t="shared" si="695"/>
        <v/>
      </c>
      <c r="BT677" s="46" t="str">
        <f t="shared" si="696"/>
        <v/>
      </c>
      <c r="BU677" s="46" t="str">
        <f t="shared" si="697"/>
        <v/>
      </c>
      <c r="BV677" s="73" t="str">
        <f t="shared" si="702"/>
        <v/>
      </c>
      <c r="BW677" s="47" t="str">
        <f t="shared" si="701"/>
        <v/>
      </c>
      <c r="BX677" s="47" t="str">
        <f t="shared" si="706"/>
        <v/>
      </c>
      <c r="BY677" s="13" t="str">
        <f t="shared" si="709"/>
        <v/>
      </c>
      <c r="BZ677" s="14" t="str">
        <f t="shared" si="698"/>
        <v/>
      </c>
      <c r="CA677" s="48" t="str">
        <f t="shared" si="699"/>
        <v>X</v>
      </c>
      <c r="CB677" s="44" t="str">
        <f t="shared" si="700"/>
        <v/>
      </c>
      <c r="CC677" s="44" t="str">
        <f t="shared" si="724"/>
        <v/>
      </c>
      <c r="CD677" s="44" t="str">
        <f t="shared" si="710"/>
        <v/>
      </c>
      <c r="CE677" s="44" t="str">
        <f t="shared" si="754"/>
        <v/>
      </c>
      <c r="CF677" s="44" t="str">
        <f t="shared" si="725"/>
        <v/>
      </c>
      <c r="CG677" s="44" t="str">
        <f t="shared" si="726"/>
        <v/>
      </c>
      <c r="CH677" s="44" t="str">
        <f t="shared" si="727"/>
        <v/>
      </c>
      <c r="CI677" s="44" t="str">
        <f t="shared" si="728"/>
        <v/>
      </c>
      <c r="CJ677" s="44" t="str">
        <f t="shared" si="729"/>
        <v/>
      </c>
      <c r="CK677" s="44" t="str">
        <f t="shared" si="730"/>
        <v/>
      </c>
      <c r="CL677" s="44" t="str">
        <f t="shared" si="731"/>
        <v/>
      </c>
      <c r="CM677" s="43" t="str">
        <f t="shared" si="732"/>
        <v/>
      </c>
      <c r="CN677" s="43" t="str">
        <f t="shared" si="733"/>
        <v/>
      </c>
      <c r="CO677" s="43" t="str">
        <f t="shared" si="734"/>
        <v/>
      </c>
      <c r="CP677" s="44" t="str">
        <f t="shared" si="711"/>
        <v/>
      </c>
      <c r="CQ677" s="44" t="str">
        <f t="shared" si="735"/>
        <v/>
      </c>
      <c r="CR677" s="43" t="str">
        <f t="shared" si="756"/>
        <v/>
      </c>
      <c r="CS677" s="44">
        <v>0</v>
      </c>
      <c r="CT677" s="44">
        <v>0</v>
      </c>
      <c r="CU677" s="44" t="str">
        <f t="shared" si="739"/>
        <v/>
      </c>
      <c r="CV677" s="44" t="str">
        <f t="shared" si="740"/>
        <v/>
      </c>
      <c r="CW677" s="44" t="str">
        <f t="shared" si="741"/>
        <v/>
      </c>
      <c r="CX677" s="44" t="str">
        <f t="shared" si="742"/>
        <v/>
      </c>
      <c r="CY677" s="44" t="str">
        <f t="shared" si="743"/>
        <v/>
      </c>
      <c r="CZ677" s="44" t="str">
        <f t="shared" si="744"/>
        <v/>
      </c>
      <c r="DA677" s="49" t="str">
        <f t="shared" si="736"/>
        <v/>
      </c>
      <c r="DB677" s="44" t="str">
        <f t="shared" si="745"/>
        <v/>
      </c>
      <c r="DC677" s="44" t="str">
        <f t="shared" si="746"/>
        <v/>
      </c>
      <c r="DD677" s="44" t="str">
        <f t="shared" si="747"/>
        <v/>
      </c>
      <c r="DE677" s="44" t="str">
        <f t="shared" si="748"/>
        <v/>
      </c>
      <c r="DF677" s="44" t="str">
        <f t="shared" si="749"/>
        <v/>
      </c>
      <c r="DG677" s="44" t="str">
        <f t="shared" si="750"/>
        <v/>
      </c>
      <c r="DH677" s="44" t="str">
        <f t="shared" si="707"/>
        <v>X</v>
      </c>
      <c r="DI677" s="50" t="str">
        <f t="shared" si="751"/>
        <v/>
      </c>
      <c r="DJ677" s="50" t="str">
        <f t="shared" si="755"/>
        <v/>
      </c>
      <c r="DK677" s="50" t="str">
        <f t="shared" si="752"/>
        <v/>
      </c>
      <c r="DL677" s="50" t="str">
        <f t="shared" si="753"/>
        <v/>
      </c>
      <c r="DM677" s="51" t="str">
        <f t="shared" si="704"/>
        <v>027088000</v>
      </c>
      <c r="DN677" s="52"/>
      <c r="DO677" s="53"/>
      <c r="DP677" s="52"/>
      <c r="DQ677" s="53" t="str">
        <f t="shared" si="737"/>
        <v/>
      </c>
      <c r="DR677" s="52" t="str">
        <f t="shared" si="738"/>
        <v/>
      </c>
      <c r="DS677" s="53"/>
      <c r="DT677" s="52"/>
      <c r="DU677" s="53"/>
      <c r="DV677" s="52"/>
      <c r="DW677" s="99"/>
      <c r="DX677" s="99"/>
      <c r="EI677" s="83"/>
      <c r="EJ677" s="102"/>
      <c r="EK677" s="102"/>
      <c r="EL677" s="102"/>
      <c r="EM677" s="102"/>
      <c r="EN677" s="102"/>
      <c r="EO677" s="102"/>
      <c r="EP677" s="102"/>
      <c r="EQ677" s="102"/>
      <c r="ER677" s="102"/>
      <c r="ES677" s="102"/>
      <c r="ET677" s="102"/>
      <c r="EU677" s="102"/>
      <c r="EV677" s="102"/>
      <c r="FL677" s="36" t="str">
        <f t="shared" si="703"/>
        <v/>
      </c>
    </row>
    <row r="678" spans="1:168" s="36" customFormat="1" ht="49.5" customHeight="1" x14ac:dyDescent="0.35">
      <c r="A678" s="67"/>
      <c r="B678" s="39"/>
      <c r="C678" s="39"/>
      <c r="D678" s="40" t="s">
        <v>6251</v>
      </c>
      <c r="E678" s="41" t="s">
        <v>5694</v>
      </c>
      <c r="F678" s="41" t="s">
        <v>6252</v>
      </c>
      <c r="G678" s="41"/>
      <c r="H678" s="41" t="s">
        <v>5258</v>
      </c>
      <c r="I678" s="41" t="s">
        <v>5791</v>
      </c>
      <c r="J678" s="41" t="s">
        <v>5792</v>
      </c>
      <c r="K678" s="41" t="s">
        <v>5255</v>
      </c>
      <c r="L678" s="41"/>
      <c r="M678" s="41" t="s">
        <v>5237</v>
      </c>
      <c r="N678" s="41" t="s">
        <v>5238</v>
      </c>
      <c r="O678" s="29" t="s">
        <v>869</v>
      </c>
      <c r="P678" s="30" t="s">
        <v>5239</v>
      </c>
      <c r="Q678" s="31"/>
      <c r="R678" s="31"/>
      <c r="S678" s="32" t="s">
        <v>6251</v>
      </c>
      <c r="T678" s="33"/>
      <c r="U678" s="33" t="s">
        <v>5694</v>
      </c>
      <c r="V678" s="33" t="s">
        <v>6252</v>
      </c>
      <c r="W678" s="33" t="s">
        <v>5695</v>
      </c>
      <c r="X678" s="33" t="s">
        <v>4108</v>
      </c>
      <c r="Y678" s="33" t="s">
        <v>4109</v>
      </c>
      <c r="Z678" s="33">
        <v>1</v>
      </c>
      <c r="AA678" s="34" t="s">
        <v>4110</v>
      </c>
      <c r="AB678" s="34">
        <v>111</v>
      </c>
      <c r="AC678" s="34" t="s">
        <v>4111</v>
      </c>
      <c r="AD678" s="34" t="s">
        <v>4112</v>
      </c>
      <c r="AE678" s="34" t="s">
        <v>5684</v>
      </c>
      <c r="AF678" s="34" t="s">
        <v>6249</v>
      </c>
      <c r="AG678" s="34" t="s">
        <v>6250</v>
      </c>
      <c r="AH678" s="34" t="s">
        <v>5700</v>
      </c>
      <c r="AI678" s="34" t="s">
        <v>3089</v>
      </c>
      <c r="AJ678" s="34" t="s">
        <v>4106</v>
      </c>
      <c r="AK678" s="34" t="s">
        <v>5691</v>
      </c>
      <c r="AL678" s="34" t="s">
        <v>5696</v>
      </c>
      <c r="AM678" s="34" t="s">
        <v>5697</v>
      </c>
      <c r="AN678" s="34">
        <v>1</v>
      </c>
      <c r="AO678" s="34" t="s">
        <v>5691</v>
      </c>
      <c r="AP678" s="34" t="s">
        <v>5691</v>
      </c>
      <c r="AQ678" s="56">
        <v>1</v>
      </c>
      <c r="AR678" s="56">
        <v>2</v>
      </c>
      <c r="AS678" s="56">
        <v>1</v>
      </c>
      <c r="AT678" s="42" t="s">
        <v>258</v>
      </c>
      <c r="AU678" s="42" t="s">
        <v>5352</v>
      </c>
      <c r="AV678" s="42" t="s">
        <v>4106</v>
      </c>
      <c r="AW678" s="35" t="s">
        <v>1520</v>
      </c>
      <c r="AX678" s="35" t="s">
        <v>6454</v>
      </c>
      <c r="AY678" s="35" t="s">
        <v>1521</v>
      </c>
      <c r="AZ678" s="43" t="str">
        <f t="shared" si="712"/>
        <v>X</v>
      </c>
      <c r="BA678" s="44"/>
      <c r="BB678" s="43" t="str">
        <f t="shared" si="713"/>
        <v/>
      </c>
      <c r="BC678" s="45" t="str">
        <f t="shared" si="714"/>
        <v/>
      </c>
      <c r="BD678" s="45" t="str">
        <f t="shared" si="715"/>
        <v/>
      </c>
      <c r="BE678" s="45" t="s">
        <v>5691</v>
      </c>
      <c r="BF678" s="45" t="str">
        <f t="shared" si="692"/>
        <v/>
      </c>
      <c r="BG678" s="45" t="str">
        <f t="shared" si="716"/>
        <v/>
      </c>
      <c r="BH678" s="12" t="str">
        <f t="shared" si="717"/>
        <v/>
      </c>
      <c r="BI678" s="43" t="str">
        <f t="shared" si="718"/>
        <v/>
      </c>
      <c r="BJ678" s="46" t="str">
        <f t="shared" si="719"/>
        <v/>
      </c>
      <c r="BK678" s="46" t="str">
        <f t="shared" si="720"/>
        <v/>
      </c>
      <c r="BL678" s="46" t="str">
        <f t="shared" si="721"/>
        <v/>
      </c>
      <c r="BM678" s="43" t="str">
        <f t="shared" si="722"/>
        <v/>
      </c>
      <c r="BN678" s="43" t="str">
        <f t="shared" si="723"/>
        <v/>
      </c>
      <c r="BO678" s="44" t="str">
        <f t="shared" si="693"/>
        <v/>
      </c>
      <c r="BP678" s="44" t="str">
        <f t="shared" si="705"/>
        <v>X</v>
      </c>
      <c r="BQ678" s="44" t="str">
        <f t="shared" si="708"/>
        <v/>
      </c>
      <c r="BR678" s="46" t="str">
        <f t="shared" si="694"/>
        <v/>
      </c>
      <c r="BS678" s="47" t="str">
        <f t="shared" si="695"/>
        <v/>
      </c>
      <c r="BT678" s="46" t="str">
        <f t="shared" si="696"/>
        <v/>
      </c>
      <c r="BU678" s="46" t="str">
        <f t="shared" si="697"/>
        <v/>
      </c>
      <c r="BV678" s="73" t="str">
        <f t="shared" si="702"/>
        <v/>
      </c>
      <c r="BW678" s="47" t="str">
        <f t="shared" si="701"/>
        <v/>
      </c>
      <c r="BX678" s="47" t="str">
        <f t="shared" si="706"/>
        <v/>
      </c>
      <c r="BY678" s="13" t="str">
        <f t="shared" si="709"/>
        <v/>
      </c>
      <c r="BZ678" s="14" t="str">
        <f t="shared" si="698"/>
        <v/>
      </c>
      <c r="CA678" s="48" t="str">
        <f t="shared" si="699"/>
        <v>X</v>
      </c>
      <c r="CB678" s="44" t="str">
        <f t="shared" si="700"/>
        <v/>
      </c>
      <c r="CC678" s="44" t="str">
        <f t="shared" si="724"/>
        <v/>
      </c>
      <c r="CD678" s="44" t="str">
        <f t="shared" si="710"/>
        <v/>
      </c>
      <c r="CE678" s="44" t="str">
        <f t="shared" si="754"/>
        <v/>
      </c>
      <c r="CF678" s="44" t="str">
        <f t="shared" si="725"/>
        <v/>
      </c>
      <c r="CG678" s="44" t="str">
        <f t="shared" si="726"/>
        <v/>
      </c>
      <c r="CH678" s="44" t="str">
        <f t="shared" si="727"/>
        <v/>
      </c>
      <c r="CI678" s="44" t="str">
        <f t="shared" si="728"/>
        <v/>
      </c>
      <c r="CJ678" s="44" t="str">
        <f t="shared" si="729"/>
        <v/>
      </c>
      <c r="CK678" s="44" t="str">
        <f t="shared" si="730"/>
        <v/>
      </c>
      <c r="CL678" s="44" t="str">
        <f t="shared" si="731"/>
        <v/>
      </c>
      <c r="CM678" s="43" t="str">
        <f t="shared" si="732"/>
        <v/>
      </c>
      <c r="CN678" s="43" t="str">
        <f t="shared" si="733"/>
        <v/>
      </c>
      <c r="CO678" s="43" t="str">
        <f t="shared" si="734"/>
        <v/>
      </c>
      <c r="CP678" s="44" t="str">
        <f t="shared" si="711"/>
        <v/>
      </c>
      <c r="CQ678" s="44" t="str">
        <f t="shared" si="735"/>
        <v/>
      </c>
      <c r="CR678" s="43" t="str">
        <f t="shared" si="756"/>
        <v/>
      </c>
      <c r="CS678" s="44">
        <v>0</v>
      </c>
      <c r="CT678" s="44">
        <v>0</v>
      </c>
      <c r="CU678" s="44" t="str">
        <f t="shared" si="739"/>
        <v/>
      </c>
      <c r="CV678" s="44" t="str">
        <f t="shared" si="740"/>
        <v/>
      </c>
      <c r="CW678" s="44" t="str">
        <f t="shared" si="741"/>
        <v/>
      </c>
      <c r="CX678" s="44" t="str">
        <f t="shared" si="742"/>
        <v/>
      </c>
      <c r="CY678" s="44" t="str">
        <f t="shared" si="743"/>
        <v/>
      </c>
      <c r="CZ678" s="44" t="str">
        <f t="shared" si="744"/>
        <v/>
      </c>
      <c r="DA678" s="49" t="str">
        <f t="shared" si="736"/>
        <v/>
      </c>
      <c r="DB678" s="44" t="str">
        <f t="shared" si="745"/>
        <v/>
      </c>
      <c r="DC678" s="44" t="str">
        <f t="shared" si="746"/>
        <v/>
      </c>
      <c r="DD678" s="44" t="str">
        <f t="shared" si="747"/>
        <v/>
      </c>
      <c r="DE678" s="44" t="str">
        <f t="shared" si="748"/>
        <v/>
      </c>
      <c r="DF678" s="44" t="str">
        <f t="shared" si="749"/>
        <v/>
      </c>
      <c r="DG678" s="44" t="str">
        <f t="shared" si="750"/>
        <v/>
      </c>
      <c r="DH678" s="44" t="str">
        <f t="shared" si="707"/>
        <v>X</v>
      </c>
      <c r="DI678" s="50" t="str">
        <f t="shared" si="751"/>
        <v/>
      </c>
      <c r="DJ678" s="50" t="str">
        <f t="shared" si="755"/>
        <v/>
      </c>
      <c r="DK678" s="50" t="str">
        <f t="shared" si="752"/>
        <v/>
      </c>
      <c r="DL678" s="50" t="str">
        <f t="shared" si="753"/>
        <v/>
      </c>
      <c r="DM678" s="51" t="str">
        <f t="shared" si="704"/>
        <v>027088000</v>
      </c>
      <c r="DN678" s="52"/>
      <c r="DO678" s="53"/>
      <c r="DP678" s="52"/>
      <c r="DQ678" s="53" t="str">
        <f t="shared" si="737"/>
        <v/>
      </c>
      <c r="DR678" s="52" t="str">
        <f t="shared" si="738"/>
        <v/>
      </c>
      <c r="DS678" s="53"/>
      <c r="DT678" s="52"/>
      <c r="DU678" s="53"/>
      <c r="DV678" s="52"/>
      <c r="DW678" s="99"/>
      <c r="DX678" s="99"/>
      <c r="EI678" s="83"/>
      <c r="EJ678" s="102"/>
      <c r="EK678" s="102"/>
      <c r="EL678" s="102"/>
      <c r="EM678" s="102"/>
      <c r="EN678" s="102"/>
      <c r="EO678" s="102"/>
      <c r="EP678" s="102"/>
      <c r="EQ678" s="102"/>
      <c r="ER678" s="102"/>
      <c r="ES678" s="102"/>
      <c r="ET678" s="102"/>
      <c r="EU678" s="102"/>
      <c r="EV678" s="102"/>
      <c r="FL678" s="36" t="str">
        <f t="shared" si="703"/>
        <v/>
      </c>
    </row>
    <row r="679" spans="1:168" s="36" customFormat="1" ht="49.5" customHeight="1" x14ac:dyDescent="0.35">
      <c r="A679" s="67"/>
      <c r="B679" s="39"/>
      <c r="C679" s="39"/>
      <c r="D679" s="40" t="s">
        <v>3213</v>
      </c>
      <c r="E679" s="41" t="s">
        <v>4106</v>
      </c>
      <c r="F679" s="41" t="s">
        <v>3214</v>
      </c>
      <c r="G679" s="41"/>
      <c r="H679" s="41"/>
      <c r="I679" s="41" t="s">
        <v>5372</v>
      </c>
      <c r="J679" s="41" t="s">
        <v>1829</v>
      </c>
      <c r="K679" s="41"/>
      <c r="L679" s="41"/>
      <c r="M679" s="41" t="s">
        <v>2984</v>
      </c>
      <c r="N679" s="41" t="s">
        <v>2985</v>
      </c>
      <c r="O679" s="29" t="s">
        <v>4108</v>
      </c>
      <c r="P679" s="30" t="s">
        <v>4109</v>
      </c>
      <c r="Q679" s="31"/>
      <c r="R679" s="31"/>
      <c r="S679" s="32" t="s">
        <v>3213</v>
      </c>
      <c r="T679" s="33"/>
      <c r="U679" s="33" t="s">
        <v>4106</v>
      </c>
      <c r="V679" s="33" t="s">
        <v>3214</v>
      </c>
      <c r="W679" s="33" t="s">
        <v>5691</v>
      </c>
      <c r="X679" s="33" t="s">
        <v>4108</v>
      </c>
      <c r="Y679" s="33" t="s">
        <v>4109</v>
      </c>
      <c r="Z679" s="33">
        <v>1</v>
      </c>
      <c r="AA679" s="34" t="s">
        <v>4110</v>
      </c>
      <c r="AB679" s="34">
        <v>111</v>
      </c>
      <c r="AC679" s="34" t="s">
        <v>4111</v>
      </c>
      <c r="AD679" s="34" t="s">
        <v>4112</v>
      </c>
      <c r="AE679" s="34" t="s">
        <v>5684</v>
      </c>
      <c r="AF679" s="34" t="s">
        <v>6253</v>
      </c>
      <c r="AG679" s="34" t="s">
        <v>6258</v>
      </c>
      <c r="AH679" s="34" t="s">
        <v>5734</v>
      </c>
      <c r="AI679" s="34" t="s">
        <v>2988</v>
      </c>
      <c r="AJ679" s="34" t="s">
        <v>4106</v>
      </c>
      <c r="AK679" s="34" t="s">
        <v>5691</v>
      </c>
      <c r="AL679" s="34" t="s">
        <v>4106</v>
      </c>
      <c r="AM679" s="34" t="s">
        <v>5691</v>
      </c>
      <c r="AN679" s="34">
        <v>1</v>
      </c>
      <c r="AO679" s="34" t="s">
        <v>5693</v>
      </c>
      <c r="AP679" s="34" t="s">
        <v>6259</v>
      </c>
      <c r="AQ679" s="56">
        <v>1</v>
      </c>
      <c r="AR679" s="56">
        <v>2</v>
      </c>
      <c r="AS679" s="56">
        <v>1</v>
      </c>
      <c r="AT679" s="42" t="s">
        <v>5700</v>
      </c>
      <c r="AU679" s="42" t="s">
        <v>5700</v>
      </c>
      <c r="AV679" s="42" t="s">
        <v>4106</v>
      </c>
      <c r="AW679" s="35" t="s">
        <v>6255</v>
      </c>
      <c r="AX679" s="35" t="s">
        <v>6256</v>
      </c>
      <c r="AY679" s="35" t="s">
        <v>6257</v>
      </c>
      <c r="AZ679" s="43" t="str">
        <f t="shared" si="712"/>
        <v>X</v>
      </c>
      <c r="BA679" s="44"/>
      <c r="BB679" s="43" t="str">
        <f t="shared" si="713"/>
        <v/>
      </c>
      <c r="BC679" s="45" t="str">
        <f t="shared" si="714"/>
        <v/>
      </c>
      <c r="BD679" s="45" t="str">
        <f t="shared" si="715"/>
        <v/>
      </c>
      <c r="BE679" s="45" t="s">
        <v>5691</v>
      </c>
      <c r="BF679" s="45" t="str">
        <f t="shared" si="692"/>
        <v/>
      </c>
      <c r="BG679" s="45" t="str">
        <f t="shared" si="716"/>
        <v/>
      </c>
      <c r="BH679" s="12" t="str">
        <f t="shared" si="717"/>
        <v/>
      </c>
      <c r="BI679" s="43" t="str">
        <f t="shared" si="718"/>
        <v/>
      </c>
      <c r="BJ679" s="46" t="str">
        <f t="shared" si="719"/>
        <v/>
      </c>
      <c r="BK679" s="46" t="str">
        <f t="shared" si="720"/>
        <v/>
      </c>
      <c r="BL679" s="46" t="str">
        <f t="shared" si="721"/>
        <v/>
      </c>
      <c r="BM679" s="43" t="str">
        <f t="shared" si="722"/>
        <v/>
      </c>
      <c r="BN679" s="43" t="str">
        <f t="shared" si="723"/>
        <v/>
      </c>
      <c r="BO679" s="44" t="str">
        <f t="shared" si="693"/>
        <v/>
      </c>
      <c r="BP679" s="44" t="str">
        <f t="shared" si="705"/>
        <v>X</v>
      </c>
      <c r="BQ679" s="44" t="str">
        <f t="shared" si="708"/>
        <v/>
      </c>
      <c r="BR679" s="46" t="str">
        <f t="shared" si="694"/>
        <v/>
      </c>
      <c r="BS679" s="47" t="str">
        <f t="shared" si="695"/>
        <v/>
      </c>
      <c r="BT679" s="46" t="str">
        <f t="shared" si="696"/>
        <v/>
      </c>
      <c r="BU679" s="46" t="str">
        <f t="shared" si="697"/>
        <v/>
      </c>
      <c r="BV679" s="73" t="str">
        <f t="shared" si="702"/>
        <v/>
      </c>
      <c r="BW679" s="47" t="str">
        <f t="shared" si="701"/>
        <v/>
      </c>
      <c r="BX679" s="47" t="str">
        <f t="shared" si="706"/>
        <v/>
      </c>
      <c r="BY679" s="13" t="str">
        <f t="shared" si="709"/>
        <v/>
      </c>
      <c r="BZ679" s="14" t="str">
        <f t="shared" si="698"/>
        <v/>
      </c>
      <c r="CA679" s="48" t="str">
        <f t="shared" si="699"/>
        <v>X</v>
      </c>
      <c r="CB679" s="44" t="str">
        <f t="shared" si="700"/>
        <v/>
      </c>
      <c r="CC679" s="44" t="str">
        <f t="shared" si="724"/>
        <v/>
      </c>
      <c r="CD679" s="44" t="str">
        <f t="shared" si="710"/>
        <v/>
      </c>
      <c r="CE679" s="44" t="str">
        <f t="shared" si="754"/>
        <v/>
      </c>
      <c r="CF679" s="44" t="str">
        <f t="shared" si="725"/>
        <v/>
      </c>
      <c r="CG679" s="44" t="str">
        <f t="shared" si="726"/>
        <v/>
      </c>
      <c r="CH679" s="44" t="str">
        <f t="shared" si="727"/>
        <v/>
      </c>
      <c r="CI679" s="44" t="str">
        <f t="shared" si="728"/>
        <v/>
      </c>
      <c r="CJ679" s="44" t="str">
        <f t="shared" si="729"/>
        <v/>
      </c>
      <c r="CK679" s="44" t="str">
        <f t="shared" si="730"/>
        <v/>
      </c>
      <c r="CL679" s="44" t="str">
        <f t="shared" si="731"/>
        <v/>
      </c>
      <c r="CM679" s="43" t="str">
        <f t="shared" si="732"/>
        <v/>
      </c>
      <c r="CN679" s="43" t="str">
        <f t="shared" si="733"/>
        <v/>
      </c>
      <c r="CO679" s="43" t="str">
        <f t="shared" si="734"/>
        <v/>
      </c>
      <c r="CP679" s="44" t="str">
        <f t="shared" si="711"/>
        <v/>
      </c>
      <c r="CQ679" s="44" t="str">
        <f t="shared" si="735"/>
        <v/>
      </c>
      <c r="CR679" s="43" t="str">
        <f t="shared" si="756"/>
        <v/>
      </c>
      <c r="CS679" s="44">
        <v>0</v>
      </c>
      <c r="CT679" s="44">
        <v>0</v>
      </c>
      <c r="CU679" s="44" t="str">
        <f t="shared" si="739"/>
        <v/>
      </c>
      <c r="CV679" s="44" t="str">
        <f t="shared" si="740"/>
        <v/>
      </c>
      <c r="CW679" s="44" t="str">
        <f t="shared" si="741"/>
        <v/>
      </c>
      <c r="CX679" s="44" t="str">
        <f t="shared" si="742"/>
        <v/>
      </c>
      <c r="CY679" s="44" t="str">
        <f t="shared" si="743"/>
        <v/>
      </c>
      <c r="CZ679" s="44" t="str">
        <f t="shared" si="744"/>
        <v/>
      </c>
      <c r="DA679" s="49" t="str">
        <f t="shared" si="736"/>
        <v/>
      </c>
      <c r="DB679" s="44" t="str">
        <f t="shared" si="745"/>
        <v/>
      </c>
      <c r="DC679" s="44" t="str">
        <f t="shared" si="746"/>
        <v/>
      </c>
      <c r="DD679" s="44" t="str">
        <f t="shared" si="747"/>
        <v/>
      </c>
      <c r="DE679" s="44" t="str">
        <f t="shared" si="748"/>
        <v/>
      </c>
      <c r="DF679" s="44" t="str">
        <f t="shared" si="749"/>
        <v/>
      </c>
      <c r="DG679" s="44" t="str">
        <f t="shared" si="750"/>
        <v/>
      </c>
      <c r="DH679" s="44" t="str">
        <f t="shared" si="707"/>
        <v>X</v>
      </c>
      <c r="DI679" s="50" t="str">
        <f t="shared" si="751"/>
        <v/>
      </c>
      <c r="DJ679" s="50" t="str">
        <f t="shared" si="755"/>
        <v/>
      </c>
      <c r="DK679" s="50" t="str">
        <f t="shared" si="752"/>
        <v/>
      </c>
      <c r="DL679" s="50" t="str">
        <f t="shared" si="753"/>
        <v/>
      </c>
      <c r="DM679" s="51" t="str">
        <f t="shared" si="704"/>
        <v>002002000</v>
      </c>
      <c r="DN679" s="52"/>
      <c r="DO679" s="53"/>
      <c r="DP679" s="52"/>
      <c r="DQ679" s="53" t="str">
        <f t="shared" si="737"/>
        <v/>
      </c>
      <c r="DR679" s="52" t="str">
        <f t="shared" si="738"/>
        <v/>
      </c>
      <c r="DS679" s="53"/>
      <c r="DT679" s="52"/>
      <c r="DU679" s="53"/>
      <c r="DV679" s="52"/>
      <c r="DW679" s="99"/>
      <c r="DX679" s="99"/>
      <c r="EI679" s="83"/>
      <c r="EJ679" s="102"/>
      <c r="EK679" s="102"/>
      <c r="EL679" s="102"/>
      <c r="EM679" s="102"/>
      <c r="EN679" s="102"/>
      <c r="EO679" s="102"/>
      <c r="EP679" s="102"/>
      <c r="EQ679" s="102"/>
      <c r="ER679" s="102"/>
      <c r="ES679" s="102"/>
      <c r="ET679" s="102"/>
      <c r="EU679" s="102"/>
      <c r="EV679" s="102"/>
      <c r="FL679" s="36" t="str">
        <f t="shared" si="703"/>
        <v/>
      </c>
    </row>
    <row r="680" spans="1:168" s="36" customFormat="1" ht="49.5" customHeight="1" x14ac:dyDescent="0.35">
      <c r="A680" s="67"/>
      <c r="B680" s="39"/>
      <c r="C680" s="39"/>
      <c r="D680" s="40" t="s">
        <v>6253</v>
      </c>
      <c r="E680" s="41" t="s">
        <v>4106</v>
      </c>
      <c r="F680" s="41" t="s">
        <v>6254</v>
      </c>
      <c r="G680" s="41"/>
      <c r="H680" s="41"/>
      <c r="I680" s="41" t="s">
        <v>5346</v>
      </c>
      <c r="J680" s="41" t="s">
        <v>5347</v>
      </c>
      <c r="K680" s="41"/>
      <c r="L680" s="41"/>
      <c r="M680" s="41" t="s">
        <v>2990</v>
      </c>
      <c r="N680" s="41" t="s">
        <v>5724</v>
      </c>
      <c r="O680" s="29" t="s">
        <v>4108</v>
      </c>
      <c r="P680" s="30" t="s">
        <v>4109</v>
      </c>
      <c r="Q680" s="31"/>
      <c r="R680" s="31"/>
      <c r="S680" s="32" t="s">
        <v>6253</v>
      </c>
      <c r="T680" s="33"/>
      <c r="U680" s="33" t="s">
        <v>4106</v>
      </c>
      <c r="V680" s="33" t="s">
        <v>6254</v>
      </c>
      <c r="W680" s="33" t="s">
        <v>5691</v>
      </c>
      <c r="X680" s="33" t="s">
        <v>4108</v>
      </c>
      <c r="Y680" s="33" t="s">
        <v>4109</v>
      </c>
      <c r="Z680" s="33">
        <v>1</v>
      </c>
      <c r="AA680" s="34" t="s">
        <v>4110</v>
      </c>
      <c r="AB680" s="34">
        <v>111</v>
      </c>
      <c r="AC680" s="34" t="s">
        <v>4111</v>
      </c>
      <c r="AD680" s="34" t="s">
        <v>4112</v>
      </c>
      <c r="AE680" s="34" t="s">
        <v>5684</v>
      </c>
      <c r="AF680" s="34" t="s">
        <v>6253</v>
      </c>
      <c r="AG680" s="34" t="s">
        <v>6258</v>
      </c>
      <c r="AH680" s="34" t="s">
        <v>5725</v>
      </c>
      <c r="AI680" s="34" t="s">
        <v>3034</v>
      </c>
      <c r="AJ680" s="34" t="s">
        <v>4106</v>
      </c>
      <c r="AK680" s="34" t="s">
        <v>5691</v>
      </c>
      <c r="AL680" s="34" t="s">
        <v>4106</v>
      </c>
      <c r="AM680" s="34" t="s">
        <v>5691</v>
      </c>
      <c r="AN680" s="34">
        <v>1</v>
      </c>
      <c r="AO680" s="34" t="s">
        <v>5693</v>
      </c>
      <c r="AP680" s="34" t="s">
        <v>6259</v>
      </c>
      <c r="AQ680" s="56">
        <v>1</v>
      </c>
      <c r="AR680" s="56">
        <v>2</v>
      </c>
      <c r="AS680" s="56">
        <v>1</v>
      </c>
      <c r="AT680" s="42" t="s">
        <v>5700</v>
      </c>
      <c r="AU680" s="42" t="s">
        <v>5700</v>
      </c>
      <c r="AV680" s="42" t="s">
        <v>4106</v>
      </c>
      <c r="AW680" s="35" t="s">
        <v>6255</v>
      </c>
      <c r="AX680" s="35" t="s">
        <v>6256</v>
      </c>
      <c r="AY680" s="35" t="s">
        <v>6257</v>
      </c>
      <c r="AZ680" s="43" t="str">
        <f t="shared" si="712"/>
        <v>X</v>
      </c>
      <c r="BA680" s="44"/>
      <c r="BB680" s="43" t="str">
        <f t="shared" si="713"/>
        <v/>
      </c>
      <c r="BC680" s="45" t="str">
        <f t="shared" si="714"/>
        <v/>
      </c>
      <c r="BD680" s="45" t="str">
        <f t="shared" si="715"/>
        <v/>
      </c>
      <c r="BE680" s="45" t="s">
        <v>5691</v>
      </c>
      <c r="BF680" s="45" t="str">
        <f t="shared" ref="BF680:BF744" si="757">IF(BE680="",BD680,"")</f>
        <v/>
      </c>
      <c r="BG680" s="45" t="str">
        <f t="shared" si="716"/>
        <v/>
      </c>
      <c r="BH680" s="12" t="str">
        <f t="shared" si="717"/>
        <v/>
      </c>
      <c r="BI680" s="43" t="str">
        <f t="shared" si="718"/>
        <v/>
      </c>
      <c r="BJ680" s="46" t="str">
        <f t="shared" si="719"/>
        <v/>
      </c>
      <c r="BK680" s="46" t="str">
        <f t="shared" si="720"/>
        <v/>
      </c>
      <c r="BL680" s="46" t="str">
        <f t="shared" si="721"/>
        <v/>
      </c>
      <c r="BM680" s="43" t="str">
        <f t="shared" si="722"/>
        <v/>
      </c>
      <c r="BN680" s="43" t="str">
        <f t="shared" si="723"/>
        <v/>
      </c>
      <c r="BO680" s="44" t="str">
        <f t="shared" ref="BO680:BO744" si="758">IF($AB680=210,"X","")</f>
        <v/>
      </c>
      <c r="BP680" s="44" t="str">
        <f t="shared" si="705"/>
        <v>X</v>
      </c>
      <c r="BQ680" s="44" t="str">
        <f t="shared" si="708"/>
        <v/>
      </c>
      <c r="BR680" s="46" t="str">
        <f t="shared" ref="BR680:BR744" si="759">+$BJ680</f>
        <v/>
      </c>
      <c r="BS680" s="47" t="str">
        <f t="shared" ref="BS680:BS744" si="760">+$BM680</f>
        <v/>
      </c>
      <c r="BT680" s="46" t="str">
        <f t="shared" ref="BT680:BT744" si="761">+$BK680</f>
        <v/>
      </c>
      <c r="BU680" s="46" t="str">
        <f t="shared" ref="BU680:BU744" si="762">+$BL680</f>
        <v/>
      </c>
      <c r="BV680" s="73" t="str">
        <f t="shared" si="702"/>
        <v/>
      </c>
      <c r="BW680" s="47" t="str">
        <f t="shared" si="701"/>
        <v/>
      </c>
      <c r="BX680" s="47" t="str">
        <f t="shared" si="706"/>
        <v/>
      </c>
      <c r="BY680" s="13" t="str">
        <f t="shared" si="709"/>
        <v/>
      </c>
      <c r="BZ680" s="14" t="str">
        <f t="shared" ref="BZ680:BZ744" si="763">IF($AF680="056","X","")</f>
        <v/>
      </c>
      <c r="CA680" s="48" t="str">
        <f t="shared" ref="CA680:CA744" si="764">IF(MID($AB680,1,1)="1","X","")</f>
        <v>X</v>
      </c>
      <c r="CB680" s="44" t="str">
        <f t="shared" ref="CB680:CB744" si="765">IF($AB680=112,"X","")</f>
        <v/>
      </c>
      <c r="CC680" s="44" t="str">
        <f t="shared" si="724"/>
        <v/>
      </c>
      <c r="CD680" s="44" t="str">
        <f t="shared" si="710"/>
        <v/>
      </c>
      <c r="CE680" s="44" t="str">
        <f t="shared" si="754"/>
        <v/>
      </c>
      <c r="CF680" s="44" t="str">
        <f t="shared" si="725"/>
        <v/>
      </c>
      <c r="CG680" s="44" t="str">
        <f t="shared" si="726"/>
        <v/>
      </c>
      <c r="CH680" s="44" t="str">
        <f t="shared" si="727"/>
        <v/>
      </c>
      <c r="CI680" s="44" t="str">
        <f t="shared" si="728"/>
        <v/>
      </c>
      <c r="CJ680" s="44" t="str">
        <f t="shared" si="729"/>
        <v/>
      </c>
      <c r="CK680" s="44" t="str">
        <f t="shared" si="730"/>
        <v/>
      </c>
      <c r="CL680" s="44" t="str">
        <f t="shared" si="731"/>
        <v/>
      </c>
      <c r="CM680" s="43" t="str">
        <f t="shared" si="732"/>
        <v/>
      </c>
      <c r="CN680" s="43" t="str">
        <f t="shared" si="733"/>
        <v/>
      </c>
      <c r="CO680" s="43" t="str">
        <f t="shared" si="734"/>
        <v/>
      </c>
      <c r="CP680" s="44" t="str">
        <f t="shared" si="711"/>
        <v/>
      </c>
      <c r="CQ680" s="44" t="str">
        <f t="shared" si="735"/>
        <v/>
      </c>
      <c r="CR680" s="43" t="str">
        <f t="shared" si="756"/>
        <v/>
      </c>
      <c r="CS680" s="44">
        <v>0</v>
      </c>
      <c r="CT680" s="44">
        <v>0</v>
      </c>
      <c r="CU680" s="44" t="str">
        <f t="shared" si="739"/>
        <v/>
      </c>
      <c r="CV680" s="44" t="str">
        <f t="shared" si="740"/>
        <v/>
      </c>
      <c r="CW680" s="44" t="str">
        <f t="shared" si="741"/>
        <v/>
      </c>
      <c r="CX680" s="44" t="str">
        <f t="shared" si="742"/>
        <v/>
      </c>
      <c r="CY680" s="44" t="str">
        <f t="shared" si="743"/>
        <v/>
      </c>
      <c r="CZ680" s="44" t="str">
        <f t="shared" si="744"/>
        <v/>
      </c>
      <c r="DA680" s="49" t="str">
        <f t="shared" si="736"/>
        <v/>
      </c>
      <c r="DB680" s="44" t="str">
        <f t="shared" si="745"/>
        <v/>
      </c>
      <c r="DC680" s="44" t="str">
        <f t="shared" si="746"/>
        <v/>
      </c>
      <c r="DD680" s="44" t="str">
        <f t="shared" si="747"/>
        <v/>
      </c>
      <c r="DE680" s="44" t="str">
        <f t="shared" si="748"/>
        <v/>
      </c>
      <c r="DF680" s="44" t="str">
        <f t="shared" si="749"/>
        <v/>
      </c>
      <c r="DG680" s="44" t="str">
        <f t="shared" si="750"/>
        <v/>
      </c>
      <c r="DH680" s="44" t="str">
        <f t="shared" si="707"/>
        <v>X</v>
      </c>
      <c r="DI680" s="50" t="str">
        <f t="shared" si="751"/>
        <v/>
      </c>
      <c r="DJ680" s="50" t="str">
        <f t="shared" si="755"/>
        <v/>
      </c>
      <c r="DK680" s="50" t="str">
        <f t="shared" si="752"/>
        <v/>
      </c>
      <c r="DL680" s="50" t="str">
        <f t="shared" si="753"/>
        <v/>
      </c>
      <c r="DM680" s="51" t="str">
        <f t="shared" si="704"/>
        <v>002002000</v>
      </c>
      <c r="DN680" s="52"/>
      <c r="DO680" s="53"/>
      <c r="DP680" s="52"/>
      <c r="DQ680" s="53" t="str">
        <f t="shared" si="737"/>
        <v/>
      </c>
      <c r="DR680" s="52" t="str">
        <f t="shared" si="738"/>
        <v/>
      </c>
      <c r="DS680" s="53"/>
      <c r="DT680" s="52"/>
      <c r="DU680" s="53"/>
      <c r="DV680" s="52"/>
      <c r="DW680" s="99"/>
      <c r="DX680" s="99"/>
      <c r="EI680" s="83"/>
      <c r="EJ680" s="102"/>
      <c r="EK680" s="102"/>
      <c r="EL680" s="102"/>
      <c r="EM680" s="102"/>
      <c r="EN680" s="102"/>
      <c r="EO680" s="102"/>
      <c r="EP680" s="102"/>
      <c r="EQ680" s="102"/>
      <c r="ER680" s="102"/>
      <c r="ES680" s="102"/>
      <c r="ET680" s="102"/>
      <c r="EU680" s="102"/>
      <c r="EV680" s="102"/>
      <c r="FL680" s="36" t="str">
        <f t="shared" si="703"/>
        <v/>
      </c>
    </row>
    <row r="681" spans="1:168" s="36" customFormat="1" ht="49.5" customHeight="1" x14ac:dyDescent="0.35">
      <c r="A681" s="67"/>
      <c r="B681" s="39"/>
      <c r="C681" s="39"/>
      <c r="D681" s="40" t="s">
        <v>1539</v>
      </c>
      <c r="E681" s="41" t="s">
        <v>4106</v>
      </c>
      <c r="F681" s="41" t="s">
        <v>1540</v>
      </c>
      <c r="G681" s="41"/>
      <c r="H681" s="41"/>
      <c r="I681" s="41" t="s">
        <v>5372</v>
      </c>
      <c r="J681" s="41" t="s">
        <v>1829</v>
      </c>
      <c r="K681" s="41"/>
      <c r="L681" s="41"/>
      <c r="M681" s="41" t="s">
        <v>2984</v>
      </c>
      <c r="N681" s="41" t="s">
        <v>2985</v>
      </c>
      <c r="O681" s="29" t="s">
        <v>4108</v>
      </c>
      <c r="P681" s="30" t="s">
        <v>4109</v>
      </c>
      <c r="Q681" s="31"/>
      <c r="R681" s="31"/>
      <c r="S681" s="32" t="s">
        <v>1539</v>
      </c>
      <c r="T681" s="33"/>
      <c r="U681" s="33" t="s">
        <v>4106</v>
      </c>
      <c r="V681" s="33" t="s">
        <v>1540</v>
      </c>
      <c r="W681" s="33" t="s">
        <v>5691</v>
      </c>
      <c r="X681" s="33" t="s">
        <v>4108</v>
      </c>
      <c r="Y681" s="33" t="s">
        <v>4109</v>
      </c>
      <c r="Z681" s="33">
        <v>1</v>
      </c>
      <c r="AA681" s="34" t="s">
        <v>4110</v>
      </c>
      <c r="AB681" s="34">
        <v>111</v>
      </c>
      <c r="AC681" s="34" t="s">
        <v>4111</v>
      </c>
      <c r="AD681" s="34" t="s">
        <v>4112</v>
      </c>
      <c r="AE681" s="34" t="s">
        <v>5684</v>
      </c>
      <c r="AF681" s="34" t="s">
        <v>6264</v>
      </c>
      <c r="AG681" s="34" t="s">
        <v>6263</v>
      </c>
      <c r="AH681" s="34" t="s">
        <v>5734</v>
      </c>
      <c r="AI681" s="34" t="s">
        <v>2988</v>
      </c>
      <c r="AJ681" s="34" t="s">
        <v>4106</v>
      </c>
      <c r="AK681" s="34" t="s">
        <v>5691</v>
      </c>
      <c r="AL681" s="34" t="s">
        <v>4106</v>
      </c>
      <c r="AM681" s="34" t="s">
        <v>5691</v>
      </c>
      <c r="AN681" s="34">
        <v>1</v>
      </c>
      <c r="AO681" s="34" t="s">
        <v>6265</v>
      </c>
      <c r="AP681" s="34" t="s">
        <v>5693</v>
      </c>
      <c r="AQ681" s="56">
        <v>1</v>
      </c>
      <c r="AR681" s="56">
        <v>2</v>
      </c>
      <c r="AS681" s="56">
        <v>1</v>
      </c>
      <c r="AT681" s="42" t="s">
        <v>258</v>
      </c>
      <c r="AU681" s="42" t="s">
        <v>884</v>
      </c>
      <c r="AV681" s="42" t="s">
        <v>4106</v>
      </c>
      <c r="AW681" s="35" t="s">
        <v>1520</v>
      </c>
      <c r="AX681" s="35" t="s">
        <v>4833</v>
      </c>
      <c r="AY681" s="35" t="s">
        <v>4834</v>
      </c>
      <c r="AZ681" s="43" t="str">
        <f t="shared" si="712"/>
        <v>X</v>
      </c>
      <c r="BA681" s="44"/>
      <c r="BB681" s="43" t="str">
        <f t="shared" si="713"/>
        <v/>
      </c>
      <c r="BC681" s="45" t="str">
        <f t="shared" si="714"/>
        <v/>
      </c>
      <c r="BD681" s="45" t="str">
        <f t="shared" si="715"/>
        <v/>
      </c>
      <c r="BE681" s="45" t="s">
        <v>5691</v>
      </c>
      <c r="BF681" s="45" t="str">
        <f t="shared" si="757"/>
        <v/>
      </c>
      <c r="BG681" s="45" t="str">
        <f t="shared" si="716"/>
        <v/>
      </c>
      <c r="BH681" s="12" t="str">
        <f t="shared" si="717"/>
        <v/>
      </c>
      <c r="BI681" s="43" t="str">
        <f t="shared" si="718"/>
        <v/>
      </c>
      <c r="BJ681" s="46" t="str">
        <f t="shared" si="719"/>
        <v/>
      </c>
      <c r="BK681" s="46" t="str">
        <f t="shared" si="720"/>
        <v/>
      </c>
      <c r="BL681" s="46" t="str">
        <f t="shared" si="721"/>
        <v/>
      </c>
      <c r="BM681" s="43" t="str">
        <f t="shared" si="722"/>
        <v/>
      </c>
      <c r="BN681" s="43" t="str">
        <f t="shared" si="723"/>
        <v/>
      </c>
      <c r="BO681" s="44" t="str">
        <f t="shared" si="758"/>
        <v/>
      </c>
      <c r="BP681" s="44" t="str">
        <f t="shared" si="705"/>
        <v>X</v>
      </c>
      <c r="BQ681" s="44" t="str">
        <f t="shared" si="708"/>
        <v/>
      </c>
      <c r="BR681" s="46" t="str">
        <f t="shared" si="759"/>
        <v/>
      </c>
      <c r="BS681" s="47" t="str">
        <f t="shared" si="760"/>
        <v/>
      </c>
      <c r="BT681" s="46" t="str">
        <f t="shared" si="761"/>
        <v/>
      </c>
      <c r="BU681" s="46" t="str">
        <f t="shared" si="762"/>
        <v/>
      </c>
      <c r="BV681" s="73" t="str">
        <f t="shared" si="702"/>
        <v/>
      </c>
      <c r="BW681" s="47" t="str">
        <f t="shared" si="701"/>
        <v/>
      </c>
      <c r="BX681" s="47" t="str">
        <f t="shared" si="706"/>
        <v/>
      </c>
      <c r="BY681" s="13" t="str">
        <f t="shared" si="709"/>
        <v/>
      </c>
      <c r="BZ681" s="14" t="str">
        <f t="shared" si="763"/>
        <v/>
      </c>
      <c r="CA681" s="48" t="str">
        <f t="shared" si="764"/>
        <v>X</v>
      </c>
      <c r="CB681" s="44" t="str">
        <f t="shared" si="765"/>
        <v/>
      </c>
      <c r="CC681" s="44" t="str">
        <f t="shared" si="724"/>
        <v/>
      </c>
      <c r="CD681" s="44" t="str">
        <f t="shared" si="710"/>
        <v/>
      </c>
      <c r="CE681" s="44" t="str">
        <f t="shared" si="754"/>
        <v/>
      </c>
      <c r="CF681" s="44" t="str">
        <f t="shared" si="725"/>
        <v/>
      </c>
      <c r="CG681" s="44" t="str">
        <f t="shared" si="726"/>
        <v/>
      </c>
      <c r="CH681" s="44" t="str">
        <f t="shared" si="727"/>
        <v/>
      </c>
      <c r="CI681" s="44" t="str">
        <f t="shared" si="728"/>
        <v/>
      </c>
      <c r="CJ681" s="44" t="str">
        <f t="shared" si="729"/>
        <v/>
      </c>
      <c r="CK681" s="44" t="str">
        <f t="shared" si="730"/>
        <v/>
      </c>
      <c r="CL681" s="44" t="str">
        <f t="shared" si="731"/>
        <v/>
      </c>
      <c r="CM681" s="43" t="str">
        <f t="shared" si="732"/>
        <v/>
      </c>
      <c r="CN681" s="43" t="str">
        <f t="shared" si="733"/>
        <v/>
      </c>
      <c r="CO681" s="43" t="str">
        <f t="shared" si="734"/>
        <v/>
      </c>
      <c r="CP681" s="44" t="str">
        <f t="shared" si="711"/>
        <v/>
      </c>
      <c r="CQ681" s="44" t="str">
        <f t="shared" si="735"/>
        <v/>
      </c>
      <c r="CR681" s="43" t="str">
        <f t="shared" si="756"/>
        <v/>
      </c>
      <c r="CS681" s="44">
        <v>0</v>
      </c>
      <c r="CT681" s="44">
        <v>0</v>
      </c>
      <c r="CU681" s="44" t="str">
        <f t="shared" si="739"/>
        <v/>
      </c>
      <c r="CV681" s="44" t="str">
        <f t="shared" si="740"/>
        <v/>
      </c>
      <c r="CW681" s="44" t="str">
        <f t="shared" si="741"/>
        <v/>
      </c>
      <c r="CX681" s="44" t="str">
        <f t="shared" si="742"/>
        <v/>
      </c>
      <c r="CY681" s="44" t="str">
        <f t="shared" si="743"/>
        <v/>
      </c>
      <c r="CZ681" s="44" t="str">
        <f t="shared" si="744"/>
        <v/>
      </c>
      <c r="DA681" s="49" t="str">
        <f t="shared" si="736"/>
        <v/>
      </c>
      <c r="DB681" s="44" t="str">
        <f t="shared" si="745"/>
        <v/>
      </c>
      <c r="DC681" s="44" t="str">
        <f t="shared" si="746"/>
        <v/>
      </c>
      <c r="DD681" s="44" t="str">
        <f t="shared" si="747"/>
        <v/>
      </c>
      <c r="DE681" s="44" t="str">
        <f t="shared" si="748"/>
        <v/>
      </c>
      <c r="DF681" s="44" t="str">
        <f t="shared" si="749"/>
        <v/>
      </c>
      <c r="DG681" s="44" t="str">
        <f t="shared" si="750"/>
        <v/>
      </c>
      <c r="DH681" s="44" t="str">
        <f t="shared" si="707"/>
        <v>X</v>
      </c>
      <c r="DI681" s="50" t="str">
        <f t="shared" si="751"/>
        <v/>
      </c>
      <c r="DJ681" s="50" t="str">
        <f t="shared" si="755"/>
        <v/>
      </c>
      <c r="DK681" s="50" t="str">
        <f t="shared" si="752"/>
        <v/>
      </c>
      <c r="DL681" s="50" t="str">
        <f t="shared" si="753"/>
        <v/>
      </c>
      <c r="DM681" s="51" t="str">
        <f t="shared" si="704"/>
        <v>027092000</v>
      </c>
      <c r="DN681" s="52"/>
      <c r="DO681" s="53"/>
      <c r="DP681" s="52"/>
      <c r="DQ681" s="53" t="str">
        <f t="shared" si="737"/>
        <v/>
      </c>
      <c r="DR681" s="52" t="str">
        <f t="shared" si="738"/>
        <v/>
      </c>
      <c r="DS681" s="53"/>
      <c r="DT681" s="52"/>
      <c r="DU681" s="53"/>
      <c r="DV681" s="52"/>
      <c r="DW681" s="99"/>
      <c r="DX681" s="99"/>
      <c r="EI681" s="83"/>
      <c r="EJ681" s="102"/>
      <c r="EK681" s="102"/>
      <c r="EL681" s="102"/>
      <c r="EM681" s="102"/>
      <c r="EN681" s="102"/>
      <c r="EO681" s="102"/>
      <c r="EP681" s="102"/>
      <c r="EQ681" s="102"/>
      <c r="ER681" s="102"/>
      <c r="ES681" s="102"/>
      <c r="ET681" s="102"/>
      <c r="EU681" s="102"/>
      <c r="EV681" s="102"/>
      <c r="FL681" s="36" t="str">
        <f t="shared" si="703"/>
        <v/>
      </c>
    </row>
    <row r="682" spans="1:168" s="36" customFormat="1" ht="49.5" customHeight="1" x14ac:dyDescent="0.35">
      <c r="A682" s="67"/>
      <c r="B682" s="39"/>
      <c r="C682" s="39"/>
      <c r="D682" s="40" t="s">
        <v>6262</v>
      </c>
      <c r="E682" s="41" t="s">
        <v>4106</v>
      </c>
      <c r="F682" s="41" t="s">
        <v>6263</v>
      </c>
      <c r="G682" s="41"/>
      <c r="H682" s="41"/>
      <c r="I682" s="41" t="s">
        <v>3142</v>
      </c>
      <c r="J682" s="41" t="s">
        <v>3143</v>
      </c>
      <c r="K682" s="41"/>
      <c r="L682" s="41"/>
      <c r="M682" s="41" t="s">
        <v>6260</v>
      </c>
      <c r="N682" s="41" t="s">
        <v>6261</v>
      </c>
      <c r="O682" s="29" t="s">
        <v>4108</v>
      </c>
      <c r="P682" s="30" t="s">
        <v>4109</v>
      </c>
      <c r="Q682" s="31"/>
      <c r="R682" s="31"/>
      <c r="S682" s="32" t="s">
        <v>6262</v>
      </c>
      <c r="T682" s="33"/>
      <c r="U682" s="33" t="s">
        <v>4106</v>
      </c>
      <c r="V682" s="33" t="s">
        <v>6263</v>
      </c>
      <c r="W682" s="33" t="s">
        <v>5691</v>
      </c>
      <c r="X682" s="33" t="s">
        <v>4108</v>
      </c>
      <c r="Y682" s="33" t="s">
        <v>4109</v>
      </c>
      <c r="Z682" s="33">
        <v>1</v>
      </c>
      <c r="AA682" s="34" t="s">
        <v>4110</v>
      </c>
      <c r="AB682" s="34">
        <v>111</v>
      </c>
      <c r="AC682" s="34" t="s">
        <v>4111</v>
      </c>
      <c r="AD682" s="34" t="s">
        <v>4112</v>
      </c>
      <c r="AE682" s="34" t="s">
        <v>5684</v>
      </c>
      <c r="AF682" s="34" t="s">
        <v>6264</v>
      </c>
      <c r="AG682" s="34" t="s">
        <v>6263</v>
      </c>
      <c r="AH682" s="34" t="s">
        <v>5689</v>
      </c>
      <c r="AI682" s="34" t="s">
        <v>5690</v>
      </c>
      <c r="AJ682" s="34" t="s">
        <v>4106</v>
      </c>
      <c r="AK682" s="34" t="s">
        <v>5691</v>
      </c>
      <c r="AL682" s="34" t="s">
        <v>4106</v>
      </c>
      <c r="AM682" s="34" t="s">
        <v>5691</v>
      </c>
      <c r="AN682" s="34">
        <v>1</v>
      </c>
      <c r="AO682" s="34" t="s">
        <v>6265</v>
      </c>
      <c r="AP682" s="34" t="s">
        <v>5693</v>
      </c>
      <c r="AQ682" s="56">
        <v>1</v>
      </c>
      <c r="AR682" s="56">
        <v>2</v>
      </c>
      <c r="AS682" s="56">
        <v>1</v>
      </c>
      <c r="AT682" s="42" t="s">
        <v>258</v>
      </c>
      <c r="AU682" s="42" t="s">
        <v>884</v>
      </c>
      <c r="AV682" s="42" t="s">
        <v>4106</v>
      </c>
      <c r="AW682" s="35" t="s">
        <v>1520</v>
      </c>
      <c r="AX682" s="35" t="s">
        <v>4833</v>
      </c>
      <c r="AY682" s="35" t="s">
        <v>4834</v>
      </c>
      <c r="AZ682" s="43" t="str">
        <f t="shared" si="712"/>
        <v>X</v>
      </c>
      <c r="BA682" s="44"/>
      <c r="BB682" s="43" t="str">
        <f t="shared" si="713"/>
        <v/>
      </c>
      <c r="BC682" s="45" t="str">
        <f t="shared" si="714"/>
        <v/>
      </c>
      <c r="BD682" s="45" t="str">
        <f t="shared" si="715"/>
        <v/>
      </c>
      <c r="BE682" s="45" t="s">
        <v>5691</v>
      </c>
      <c r="BF682" s="45" t="str">
        <f t="shared" si="757"/>
        <v/>
      </c>
      <c r="BG682" s="45" t="str">
        <f t="shared" si="716"/>
        <v/>
      </c>
      <c r="BH682" s="12" t="str">
        <f t="shared" si="717"/>
        <v/>
      </c>
      <c r="BI682" s="43" t="str">
        <f t="shared" si="718"/>
        <v/>
      </c>
      <c r="BJ682" s="46" t="str">
        <f t="shared" si="719"/>
        <v/>
      </c>
      <c r="BK682" s="46" t="str">
        <f t="shared" si="720"/>
        <v/>
      </c>
      <c r="BL682" s="46" t="str">
        <f t="shared" si="721"/>
        <v/>
      </c>
      <c r="BM682" s="43" t="str">
        <f t="shared" si="722"/>
        <v/>
      </c>
      <c r="BN682" s="43" t="str">
        <f t="shared" si="723"/>
        <v/>
      </c>
      <c r="BO682" s="44" t="str">
        <f t="shared" si="758"/>
        <v/>
      </c>
      <c r="BP682" s="44" t="str">
        <f t="shared" si="705"/>
        <v>X</v>
      </c>
      <c r="BQ682" s="44" t="str">
        <f t="shared" si="708"/>
        <v/>
      </c>
      <c r="BR682" s="46" t="str">
        <f t="shared" si="759"/>
        <v/>
      </c>
      <c r="BS682" s="47" t="str">
        <f t="shared" si="760"/>
        <v/>
      </c>
      <c r="BT682" s="46" t="str">
        <f t="shared" si="761"/>
        <v/>
      </c>
      <c r="BU682" s="46" t="str">
        <f t="shared" si="762"/>
        <v/>
      </c>
      <c r="BV682" s="73" t="str">
        <f t="shared" si="702"/>
        <v/>
      </c>
      <c r="BW682" s="47" t="str">
        <f t="shared" si="701"/>
        <v/>
      </c>
      <c r="BX682" s="47" t="str">
        <f t="shared" si="706"/>
        <v/>
      </c>
      <c r="BY682" s="13" t="str">
        <f t="shared" si="709"/>
        <v/>
      </c>
      <c r="BZ682" s="14" t="str">
        <f t="shared" si="763"/>
        <v/>
      </c>
      <c r="CA682" s="48" t="str">
        <f t="shared" si="764"/>
        <v>X</v>
      </c>
      <c r="CB682" s="44" t="str">
        <f t="shared" si="765"/>
        <v/>
      </c>
      <c r="CC682" s="44" t="str">
        <f t="shared" si="724"/>
        <v/>
      </c>
      <c r="CD682" s="44" t="str">
        <f t="shared" si="710"/>
        <v/>
      </c>
      <c r="CE682" s="44" t="str">
        <f t="shared" si="754"/>
        <v/>
      </c>
      <c r="CF682" s="44" t="str">
        <f t="shared" si="725"/>
        <v/>
      </c>
      <c r="CG682" s="44" t="str">
        <f t="shared" si="726"/>
        <v/>
      </c>
      <c r="CH682" s="44" t="str">
        <f t="shared" si="727"/>
        <v/>
      </c>
      <c r="CI682" s="44" t="str">
        <f t="shared" si="728"/>
        <v/>
      </c>
      <c r="CJ682" s="44" t="str">
        <f t="shared" si="729"/>
        <v/>
      </c>
      <c r="CK682" s="44" t="str">
        <f t="shared" si="730"/>
        <v/>
      </c>
      <c r="CL682" s="44" t="str">
        <f t="shared" si="731"/>
        <v/>
      </c>
      <c r="CM682" s="43" t="str">
        <f t="shared" si="732"/>
        <v/>
      </c>
      <c r="CN682" s="43" t="str">
        <f t="shared" si="733"/>
        <v/>
      </c>
      <c r="CO682" s="43" t="str">
        <f t="shared" si="734"/>
        <v/>
      </c>
      <c r="CP682" s="44" t="str">
        <f t="shared" si="711"/>
        <v/>
      </c>
      <c r="CQ682" s="44" t="str">
        <f t="shared" si="735"/>
        <v/>
      </c>
      <c r="CR682" s="43" t="str">
        <f t="shared" si="756"/>
        <v/>
      </c>
      <c r="CS682" s="44">
        <v>0</v>
      </c>
      <c r="CT682" s="44">
        <v>0</v>
      </c>
      <c r="CU682" s="44" t="str">
        <f t="shared" si="739"/>
        <v/>
      </c>
      <c r="CV682" s="44" t="str">
        <f t="shared" si="740"/>
        <v/>
      </c>
      <c r="CW682" s="44" t="str">
        <f t="shared" si="741"/>
        <v/>
      </c>
      <c r="CX682" s="44" t="str">
        <f t="shared" si="742"/>
        <v/>
      </c>
      <c r="CY682" s="44" t="str">
        <f t="shared" si="743"/>
        <v/>
      </c>
      <c r="CZ682" s="44" t="str">
        <f t="shared" si="744"/>
        <v/>
      </c>
      <c r="DA682" s="49" t="str">
        <f t="shared" si="736"/>
        <v/>
      </c>
      <c r="DB682" s="44" t="str">
        <f t="shared" si="745"/>
        <v/>
      </c>
      <c r="DC682" s="44" t="str">
        <f t="shared" si="746"/>
        <v/>
      </c>
      <c r="DD682" s="44" t="str">
        <f t="shared" si="747"/>
        <v/>
      </c>
      <c r="DE682" s="44" t="str">
        <f t="shared" si="748"/>
        <v/>
      </c>
      <c r="DF682" s="44" t="str">
        <f t="shared" si="749"/>
        <v/>
      </c>
      <c r="DG682" s="44" t="str">
        <f t="shared" si="750"/>
        <v/>
      </c>
      <c r="DH682" s="44" t="str">
        <f t="shared" si="707"/>
        <v>X</v>
      </c>
      <c r="DI682" s="50" t="str">
        <f t="shared" si="751"/>
        <v/>
      </c>
      <c r="DJ682" s="50" t="str">
        <f t="shared" si="755"/>
        <v/>
      </c>
      <c r="DK682" s="50" t="str">
        <f t="shared" si="752"/>
        <v/>
      </c>
      <c r="DL682" s="50" t="str">
        <f t="shared" si="753"/>
        <v/>
      </c>
      <c r="DM682" s="51" t="str">
        <f t="shared" si="704"/>
        <v>027092000</v>
      </c>
      <c r="DN682" s="52"/>
      <c r="DO682" s="53"/>
      <c r="DP682" s="52"/>
      <c r="DQ682" s="53" t="str">
        <f t="shared" si="737"/>
        <v/>
      </c>
      <c r="DR682" s="52" t="str">
        <f t="shared" si="738"/>
        <v/>
      </c>
      <c r="DS682" s="53"/>
      <c r="DT682" s="52"/>
      <c r="DU682" s="53"/>
      <c r="DV682" s="52"/>
      <c r="DW682" s="99"/>
      <c r="DX682" s="99"/>
      <c r="EI682" s="83"/>
      <c r="EJ682" s="102"/>
      <c r="EK682" s="102"/>
      <c r="EL682" s="102"/>
      <c r="EM682" s="102"/>
      <c r="EN682" s="102"/>
      <c r="EO682" s="102"/>
      <c r="EP682" s="102"/>
      <c r="EQ682" s="102"/>
      <c r="ER682" s="102"/>
      <c r="ES682" s="102"/>
      <c r="ET682" s="102"/>
      <c r="EU682" s="102"/>
      <c r="EV682" s="102"/>
      <c r="FL682" s="36" t="str">
        <f t="shared" si="703"/>
        <v/>
      </c>
    </row>
    <row r="683" spans="1:168" s="36" customFormat="1" ht="49.5" customHeight="1" x14ac:dyDescent="0.35">
      <c r="A683" s="67"/>
      <c r="B683" s="39"/>
      <c r="C683" s="39"/>
      <c r="D683" s="40" t="s">
        <v>6262</v>
      </c>
      <c r="E683" s="41" t="s">
        <v>5694</v>
      </c>
      <c r="F683" s="41" t="s">
        <v>6263</v>
      </c>
      <c r="G683" s="41"/>
      <c r="H683" s="41" t="s">
        <v>5258</v>
      </c>
      <c r="I683" s="41" t="s">
        <v>3142</v>
      </c>
      <c r="J683" s="41" t="s">
        <v>3143</v>
      </c>
      <c r="K683" s="41"/>
      <c r="L683" s="41"/>
      <c r="M683" s="41" t="s">
        <v>6260</v>
      </c>
      <c r="N683" s="41" t="s">
        <v>6261</v>
      </c>
      <c r="O683" s="29" t="s">
        <v>4108</v>
      </c>
      <c r="P683" s="30" t="s">
        <v>4109</v>
      </c>
      <c r="Q683" s="31"/>
      <c r="R683" s="31"/>
      <c r="S683" s="32" t="s">
        <v>6262</v>
      </c>
      <c r="T683" s="33"/>
      <c r="U683" s="33" t="s">
        <v>5694</v>
      </c>
      <c r="V683" s="33" t="s">
        <v>6263</v>
      </c>
      <c r="W683" s="33" t="s">
        <v>5695</v>
      </c>
      <c r="X683" s="33" t="s">
        <v>4108</v>
      </c>
      <c r="Y683" s="33" t="s">
        <v>4109</v>
      </c>
      <c r="Z683" s="33">
        <v>1</v>
      </c>
      <c r="AA683" s="34" t="s">
        <v>4110</v>
      </c>
      <c r="AB683" s="34">
        <v>111</v>
      </c>
      <c r="AC683" s="34" t="s">
        <v>4111</v>
      </c>
      <c r="AD683" s="34" t="s">
        <v>4112</v>
      </c>
      <c r="AE683" s="34" t="s">
        <v>5684</v>
      </c>
      <c r="AF683" s="34" t="s">
        <v>6264</v>
      </c>
      <c r="AG683" s="34" t="s">
        <v>6263</v>
      </c>
      <c r="AH683" s="34" t="s">
        <v>5689</v>
      </c>
      <c r="AI683" s="34" t="s">
        <v>5690</v>
      </c>
      <c r="AJ683" s="34" t="s">
        <v>4106</v>
      </c>
      <c r="AK683" s="34" t="s">
        <v>5691</v>
      </c>
      <c r="AL683" s="34" t="s">
        <v>5696</v>
      </c>
      <c r="AM683" s="34" t="s">
        <v>5697</v>
      </c>
      <c r="AN683" s="34">
        <v>1</v>
      </c>
      <c r="AO683" s="34" t="s">
        <v>6265</v>
      </c>
      <c r="AP683" s="34" t="s">
        <v>5693</v>
      </c>
      <c r="AQ683" s="56">
        <v>1</v>
      </c>
      <c r="AR683" s="56">
        <v>2</v>
      </c>
      <c r="AS683" s="56">
        <v>1</v>
      </c>
      <c r="AT683" s="42" t="s">
        <v>258</v>
      </c>
      <c r="AU683" s="42" t="s">
        <v>884</v>
      </c>
      <c r="AV683" s="42" t="s">
        <v>4106</v>
      </c>
      <c r="AW683" s="35" t="s">
        <v>1520</v>
      </c>
      <c r="AX683" s="35" t="s">
        <v>4833</v>
      </c>
      <c r="AY683" s="35" t="s">
        <v>4834</v>
      </c>
      <c r="AZ683" s="43" t="str">
        <f t="shared" si="712"/>
        <v>X</v>
      </c>
      <c r="BA683" s="44"/>
      <c r="BB683" s="43" t="str">
        <f t="shared" si="713"/>
        <v/>
      </c>
      <c r="BC683" s="45" t="str">
        <f t="shared" si="714"/>
        <v/>
      </c>
      <c r="BD683" s="45" t="str">
        <f t="shared" si="715"/>
        <v/>
      </c>
      <c r="BE683" s="45" t="s">
        <v>5691</v>
      </c>
      <c r="BF683" s="45" t="str">
        <f t="shared" si="757"/>
        <v/>
      </c>
      <c r="BG683" s="45" t="str">
        <f t="shared" si="716"/>
        <v/>
      </c>
      <c r="BH683" s="12" t="str">
        <f t="shared" si="717"/>
        <v/>
      </c>
      <c r="BI683" s="43" t="str">
        <f t="shared" si="718"/>
        <v/>
      </c>
      <c r="BJ683" s="46" t="str">
        <f t="shared" si="719"/>
        <v/>
      </c>
      <c r="BK683" s="46" t="str">
        <f t="shared" si="720"/>
        <v/>
      </c>
      <c r="BL683" s="46" t="str">
        <f t="shared" si="721"/>
        <v/>
      </c>
      <c r="BM683" s="43" t="str">
        <f t="shared" si="722"/>
        <v/>
      </c>
      <c r="BN683" s="43" t="str">
        <f t="shared" si="723"/>
        <v/>
      </c>
      <c r="BO683" s="44" t="str">
        <f t="shared" si="758"/>
        <v/>
      </c>
      <c r="BP683" s="44" t="str">
        <f t="shared" si="705"/>
        <v>X</v>
      </c>
      <c r="BQ683" s="44" t="str">
        <f t="shared" si="708"/>
        <v/>
      </c>
      <c r="BR683" s="46" t="str">
        <f t="shared" si="759"/>
        <v/>
      </c>
      <c r="BS683" s="47" t="str">
        <f t="shared" si="760"/>
        <v/>
      </c>
      <c r="BT683" s="46" t="str">
        <f t="shared" si="761"/>
        <v/>
      </c>
      <c r="BU683" s="46" t="str">
        <f t="shared" si="762"/>
        <v/>
      </c>
      <c r="BV683" s="73" t="str">
        <f t="shared" si="702"/>
        <v/>
      </c>
      <c r="BW683" s="47" t="str">
        <f t="shared" si="701"/>
        <v/>
      </c>
      <c r="BX683" s="47" t="str">
        <f t="shared" si="706"/>
        <v/>
      </c>
      <c r="BY683" s="13" t="str">
        <f t="shared" si="709"/>
        <v/>
      </c>
      <c r="BZ683" s="14" t="str">
        <f t="shared" si="763"/>
        <v/>
      </c>
      <c r="CA683" s="48" t="str">
        <f t="shared" si="764"/>
        <v>X</v>
      </c>
      <c r="CB683" s="44" t="str">
        <f t="shared" si="765"/>
        <v/>
      </c>
      <c r="CC683" s="44" t="str">
        <f t="shared" si="724"/>
        <v/>
      </c>
      <c r="CD683" s="44" t="str">
        <f t="shared" si="710"/>
        <v/>
      </c>
      <c r="CE683" s="44" t="str">
        <f t="shared" si="754"/>
        <v/>
      </c>
      <c r="CF683" s="44" t="str">
        <f t="shared" si="725"/>
        <v/>
      </c>
      <c r="CG683" s="44" t="str">
        <f t="shared" si="726"/>
        <v/>
      </c>
      <c r="CH683" s="44" t="str">
        <f t="shared" si="727"/>
        <v/>
      </c>
      <c r="CI683" s="44" t="str">
        <f t="shared" si="728"/>
        <v/>
      </c>
      <c r="CJ683" s="44" t="str">
        <f t="shared" si="729"/>
        <v/>
      </c>
      <c r="CK683" s="44" t="str">
        <f t="shared" si="730"/>
        <v/>
      </c>
      <c r="CL683" s="44" t="str">
        <f t="shared" si="731"/>
        <v/>
      </c>
      <c r="CM683" s="43" t="str">
        <f t="shared" si="732"/>
        <v/>
      </c>
      <c r="CN683" s="43" t="str">
        <f t="shared" si="733"/>
        <v/>
      </c>
      <c r="CO683" s="43" t="str">
        <f t="shared" si="734"/>
        <v/>
      </c>
      <c r="CP683" s="44" t="str">
        <f t="shared" si="711"/>
        <v/>
      </c>
      <c r="CQ683" s="44" t="str">
        <f t="shared" si="735"/>
        <v/>
      </c>
      <c r="CR683" s="43" t="str">
        <f t="shared" si="756"/>
        <v/>
      </c>
      <c r="CS683" s="44">
        <v>0</v>
      </c>
      <c r="CT683" s="44">
        <v>0</v>
      </c>
      <c r="CU683" s="44" t="str">
        <f t="shared" si="739"/>
        <v/>
      </c>
      <c r="CV683" s="44" t="str">
        <f t="shared" si="740"/>
        <v/>
      </c>
      <c r="CW683" s="44" t="str">
        <f t="shared" si="741"/>
        <v/>
      </c>
      <c r="CX683" s="44" t="str">
        <f t="shared" si="742"/>
        <v/>
      </c>
      <c r="CY683" s="44" t="str">
        <f t="shared" si="743"/>
        <v/>
      </c>
      <c r="CZ683" s="44" t="str">
        <f t="shared" si="744"/>
        <v/>
      </c>
      <c r="DA683" s="49" t="str">
        <f t="shared" si="736"/>
        <v/>
      </c>
      <c r="DB683" s="44" t="str">
        <f t="shared" si="745"/>
        <v/>
      </c>
      <c r="DC683" s="44" t="str">
        <f t="shared" si="746"/>
        <v/>
      </c>
      <c r="DD683" s="44" t="str">
        <f t="shared" si="747"/>
        <v/>
      </c>
      <c r="DE683" s="44" t="str">
        <f t="shared" si="748"/>
        <v/>
      </c>
      <c r="DF683" s="44" t="str">
        <f t="shared" si="749"/>
        <v/>
      </c>
      <c r="DG683" s="44" t="str">
        <f t="shared" si="750"/>
        <v/>
      </c>
      <c r="DH683" s="44" t="str">
        <f t="shared" si="707"/>
        <v>X</v>
      </c>
      <c r="DI683" s="50" t="str">
        <f t="shared" si="751"/>
        <v/>
      </c>
      <c r="DJ683" s="50" t="str">
        <f t="shared" si="755"/>
        <v/>
      </c>
      <c r="DK683" s="50" t="str">
        <f t="shared" si="752"/>
        <v/>
      </c>
      <c r="DL683" s="50" t="str">
        <f t="shared" si="753"/>
        <v/>
      </c>
      <c r="DM683" s="51" t="str">
        <f t="shared" si="704"/>
        <v>027092000</v>
      </c>
      <c r="DN683" s="52"/>
      <c r="DO683" s="53"/>
      <c r="DP683" s="52"/>
      <c r="DQ683" s="53" t="str">
        <f t="shared" si="737"/>
        <v/>
      </c>
      <c r="DR683" s="52" t="str">
        <f t="shared" si="738"/>
        <v/>
      </c>
      <c r="DS683" s="53"/>
      <c r="DT683" s="52"/>
      <c r="DU683" s="53"/>
      <c r="DV683" s="52"/>
      <c r="DW683" s="99"/>
      <c r="DX683" s="99"/>
      <c r="EI683" s="83"/>
      <c r="EJ683" s="102"/>
      <c r="EK683" s="102"/>
      <c r="EL683" s="102"/>
      <c r="EM683" s="102"/>
      <c r="EN683" s="102"/>
      <c r="EO683" s="102"/>
      <c r="EP683" s="102"/>
      <c r="EQ683" s="102"/>
      <c r="ER683" s="102"/>
      <c r="ES683" s="102"/>
      <c r="ET683" s="102"/>
      <c r="EU683" s="102"/>
      <c r="EV683" s="102"/>
      <c r="FL683" s="36" t="str">
        <f t="shared" si="703"/>
        <v/>
      </c>
    </row>
    <row r="684" spans="1:168" s="36" customFormat="1" ht="49.5" customHeight="1" x14ac:dyDescent="0.35">
      <c r="A684" s="67"/>
      <c r="B684" s="39"/>
      <c r="C684" s="39"/>
      <c r="D684" s="40" t="s">
        <v>6264</v>
      </c>
      <c r="E684" s="41" t="s">
        <v>5694</v>
      </c>
      <c r="F684" s="41" t="s">
        <v>6266</v>
      </c>
      <c r="G684" s="41"/>
      <c r="H684" s="41" t="s">
        <v>5258</v>
      </c>
      <c r="I684" s="41" t="s">
        <v>4861</v>
      </c>
      <c r="J684" s="41" t="s">
        <v>4862</v>
      </c>
      <c r="K684" s="41"/>
      <c r="L684" s="41"/>
      <c r="M684" s="41" t="s">
        <v>3085</v>
      </c>
      <c r="N684" s="41" t="s">
        <v>3086</v>
      </c>
      <c r="O684" s="29" t="s">
        <v>4108</v>
      </c>
      <c r="P684" s="30" t="s">
        <v>4109</v>
      </c>
      <c r="Q684" s="31"/>
      <c r="R684" s="31"/>
      <c r="S684" s="32" t="s">
        <v>6264</v>
      </c>
      <c r="T684" s="33"/>
      <c r="U684" s="33" t="s">
        <v>5694</v>
      </c>
      <c r="V684" s="33" t="s">
        <v>6266</v>
      </c>
      <c r="W684" s="33" t="s">
        <v>5695</v>
      </c>
      <c r="X684" s="33" t="s">
        <v>4108</v>
      </c>
      <c r="Y684" s="33" t="s">
        <v>4109</v>
      </c>
      <c r="Z684" s="33">
        <v>1</v>
      </c>
      <c r="AA684" s="34" t="s">
        <v>4110</v>
      </c>
      <c r="AB684" s="34">
        <v>111</v>
      </c>
      <c r="AC684" s="34" t="s">
        <v>4111</v>
      </c>
      <c r="AD684" s="34" t="s">
        <v>4112</v>
      </c>
      <c r="AE684" s="34" t="s">
        <v>5684</v>
      </c>
      <c r="AF684" s="34" t="s">
        <v>6264</v>
      </c>
      <c r="AG684" s="34" t="s">
        <v>6263</v>
      </c>
      <c r="AH684" s="34" t="s">
        <v>5700</v>
      </c>
      <c r="AI684" s="34" t="s">
        <v>3089</v>
      </c>
      <c r="AJ684" s="34" t="s">
        <v>4106</v>
      </c>
      <c r="AK684" s="34" t="s">
        <v>5691</v>
      </c>
      <c r="AL684" s="34" t="s">
        <v>5696</v>
      </c>
      <c r="AM684" s="34" t="s">
        <v>5697</v>
      </c>
      <c r="AN684" s="34">
        <v>1</v>
      </c>
      <c r="AO684" s="34" t="s">
        <v>6265</v>
      </c>
      <c r="AP684" s="34" t="s">
        <v>5693</v>
      </c>
      <c r="AQ684" s="56">
        <v>1</v>
      </c>
      <c r="AR684" s="56">
        <v>2</v>
      </c>
      <c r="AS684" s="56">
        <v>1</v>
      </c>
      <c r="AT684" s="42" t="s">
        <v>258</v>
      </c>
      <c r="AU684" s="42" t="s">
        <v>884</v>
      </c>
      <c r="AV684" s="42" t="s">
        <v>4106</v>
      </c>
      <c r="AW684" s="35" t="s">
        <v>1520</v>
      </c>
      <c r="AX684" s="35" t="s">
        <v>4833</v>
      </c>
      <c r="AY684" s="35" t="s">
        <v>4834</v>
      </c>
      <c r="AZ684" s="43" t="str">
        <f t="shared" si="712"/>
        <v>X</v>
      </c>
      <c r="BA684" s="44"/>
      <c r="BB684" s="43" t="str">
        <f t="shared" si="713"/>
        <v/>
      </c>
      <c r="BC684" s="45" t="str">
        <f t="shared" si="714"/>
        <v/>
      </c>
      <c r="BD684" s="45" t="str">
        <f t="shared" si="715"/>
        <v/>
      </c>
      <c r="BE684" s="45" t="s">
        <v>5691</v>
      </c>
      <c r="BF684" s="45" t="str">
        <f t="shared" si="757"/>
        <v/>
      </c>
      <c r="BG684" s="45" t="str">
        <f t="shared" si="716"/>
        <v/>
      </c>
      <c r="BH684" s="12" t="str">
        <f t="shared" si="717"/>
        <v/>
      </c>
      <c r="BI684" s="43" t="str">
        <f t="shared" si="718"/>
        <v/>
      </c>
      <c r="BJ684" s="46" t="str">
        <f t="shared" si="719"/>
        <v/>
      </c>
      <c r="BK684" s="46" t="str">
        <f t="shared" si="720"/>
        <v/>
      </c>
      <c r="BL684" s="46" t="str">
        <f t="shared" si="721"/>
        <v/>
      </c>
      <c r="BM684" s="43" t="str">
        <f t="shared" si="722"/>
        <v/>
      </c>
      <c r="BN684" s="43" t="str">
        <f t="shared" si="723"/>
        <v/>
      </c>
      <c r="BO684" s="44" t="str">
        <f t="shared" si="758"/>
        <v/>
      </c>
      <c r="BP684" s="44" t="str">
        <f t="shared" si="705"/>
        <v>X</v>
      </c>
      <c r="BQ684" s="44" t="str">
        <f t="shared" si="708"/>
        <v/>
      </c>
      <c r="BR684" s="46" t="str">
        <f t="shared" si="759"/>
        <v/>
      </c>
      <c r="BS684" s="47" t="str">
        <f t="shared" si="760"/>
        <v/>
      </c>
      <c r="BT684" s="46" t="str">
        <f t="shared" si="761"/>
        <v/>
      </c>
      <c r="BU684" s="46" t="str">
        <f t="shared" si="762"/>
        <v/>
      </c>
      <c r="BV684" s="73" t="str">
        <f t="shared" si="702"/>
        <v/>
      </c>
      <c r="BW684" s="47" t="str">
        <f t="shared" si="701"/>
        <v/>
      </c>
      <c r="BX684" s="47" t="str">
        <f t="shared" si="706"/>
        <v/>
      </c>
      <c r="BY684" s="13" t="str">
        <f t="shared" si="709"/>
        <v/>
      </c>
      <c r="BZ684" s="14" t="str">
        <f t="shared" si="763"/>
        <v/>
      </c>
      <c r="CA684" s="48" t="str">
        <f t="shared" si="764"/>
        <v>X</v>
      </c>
      <c r="CB684" s="44" t="str">
        <f t="shared" si="765"/>
        <v/>
      </c>
      <c r="CC684" s="44" t="str">
        <f t="shared" si="724"/>
        <v/>
      </c>
      <c r="CD684" s="44" t="str">
        <f t="shared" si="710"/>
        <v/>
      </c>
      <c r="CE684" s="44" t="str">
        <f t="shared" si="754"/>
        <v/>
      </c>
      <c r="CF684" s="44" t="str">
        <f t="shared" si="725"/>
        <v/>
      </c>
      <c r="CG684" s="44" t="str">
        <f t="shared" si="726"/>
        <v/>
      </c>
      <c r="CH684" s="44" t="str">
        <f t="shared" si="727"/>
        <v/>
      </c>
      <c r="CI684" s="44" t="str">
        <f t="shared" si="728"/>
        <v/>
      </c>
      <c r="CJ684" s="44" t="str">
        <f t="shared" si="729"/>
        <v/>
      </c>
      <c r="CK684" s="44" t="str">
        <f t="shared" si="730"/>
        <v/>
      </c>
      <c r="CL684" s="44" t="str">
        <f t="shared" si="731"/>
        <v/>
      </c>
      <c r="CM684" s="43" t="str">
        <f t="shared" si="732"/>
        <v/>
      </c>
      <c r="CN684" s="43" t="str">
        <f t="shared" si="733"/>
        <v/>
      </c>
      <c r="CO684" s="43" t="str">
        <f t="shared" si="734"/>
        <v/>
      </c>
      <c r="CP684" s="44" t="str">
        <f t="shared" si="711"/>
        <v/>
      </c>
      <c r="CQ684" s="44" t="str">
        <f t="shared" si="735"/>
        <v/>
      </c>
      <c r="CR684" s="43" t="str">
        <f t="shared" si="756"/>
        <v/>
      </c>
      <c r="CS684" s="44">
        <v>0</v>
      </c>
      <c r="CT684" s="44">
        <v>0</v>
      </c>
      <c r="CU684" s="44" t="str">
        <f t="shared" si="739"/>
        <v/>
      </c>
      <c r="CV684" s="44" t="str">
        <f t="shared" si="740"/>
        <v/>
      </c>
      <c r="CW684" s="44" t="str">
        <f t="shared" si="741"/>
        <v/>
      </c>
      <c r="CX684" s="44" t="str">
        <f t="shared" si="742"/>
        <v/>
      </c>
      <c r="CY684" s="44" t="str">
        <f t="shared" si="743"/>
        <v/>
      </c>
      <c r="CZ684" s="44" t="str">
        <f t="shared" si="744"/>
        <v/>
      </c>
      <c r="DA684" s="49" t="str">
        <f t="shared" si="736"/>
        <v/>
      </c>
      <c r="DB684" s="44" t="str">
        <f t="shared" si="745"/>
        <v/>
      </c>
      <c r="DC684" s="44" t="str">
        <f t="shared" si="746"/>
        <v/>
      </c>
      <c r="DD684" s="44" t="str">
        <f t="shared" si="747"/>
        <v/>
      </c>
      <c r="DE684" s="44" t="str">
        <f t="shared" si="748"/>
        <v/>
      </c>
      <c r="DF684" s="44" t="str">
        <f t="shared" si="749"/>
        <v/>
      </c>
      <c r="DG684" s="44" t="str">
        <f t="shared" si="750"/>
        <v/>
      </c>
      <c r="DH684" s="44" t="str">
        <f t="shared" si="707"/>
        <v>X</v>
      </c>
      <c r="DI684" s="50" t="str">
        <f t="shared" si="751"/>
        <v/>
      </c>
      <c r="DJ684" s="50" t="str">
        <f t="shared" si="755"/>
        <v/>
      </c>
      <c r="DK684" s="50" t="str">
        <f t="shared" si="752"/>
        <v/>
      </c>
      <c r="DL684" s="50" t="str">
        <f t="shared" si="753"/>
        <v/>
      </c>
      <c r="DM684" s="51" t="str">
        <f t="shared" si="704"/>
        <v>027092000</v>
      </c>
      <c r="DN684" s="52"/>
      <c r="DO684" s="53"/>
      <c r="DP684" s="52"/>
      <c r="DQ684" s="53" t="str">
        <f t="shared" si="737"/>
        <v/>
      </c>
      <c r="DR684" s="52" t="str">
        <f t="shared" si="738"/>
        <v/>
      </c>
      <c r="DS684" s="53"/>
      <c r="DT684" s="52"/>
      <c r="DU684" s="53"/>
      <c r="DV684" s="52"/>
      <c r="DW684" s="99"/>
      <c r="DX684" s="99"/>
      <c r="EI684" s="83"/>
      <c r="EJ684" s="102"/>
      <c r="EK684" s="102"/>
      <c r="EL684" s="102"/>
      <c r="EM684" s="102"/>
      <c r="EN684" s="102"/>
      <c r="EO684" s="102"/>
      <c r="EP684" s="102"/>
      <c r="EQ684" s="102"/>
      <c r="ER684" s="102"/>
      <c r="ES684" s="102"/>
      <c r="ET684" s="102"/>
      <c r="EU684" s="102"/>
      <c r="EV684" s="102"/>
      <c r="FL684" s="36" t="str">
        <f t="shared" si="703"/>
        <v/>
      </c>
    </row>
    <row r="685" spans="1:168" s="36" customFormat="1" ht="49.5" customHeight="1" x14ac:dyDescent="0.35">
      <c r="A685" s="67"/>
      <c r="B685" s="39"/>
      <c r="C685" s="39"/>
      <c r="D685" s="40" t="s">
        <v>5691</v>
      </c>
      <c r="E685" s="41" t="s">
        <v>5691</v>
      </c>
      <c r="F685" s="41"/>
      <c r="G685" s="41"/>
      <c r="H685" s="41"/>
      <c r="I685" s="41"/>
      <c r="J685" s="41"/>
      <c r="K685" s="41"/>
      <c r="L685" s="41"/>
      <c r="M685" s="41"/>
      <c r="N685" s="41"/>
      <c r="O685" s="29"/>
      <c r="P685" s="30"/>
      <c r="Q685" s="31" t="s">
        <v>2913</v>
      </c>
      <c r="R685" s="31" t="s">
        <v>1672</v>
      </c>
      <c r="S685" s="32" t="s">
        <v>2911</v>
      </c>
      <c r="T685" s="33"/>
      <c r="U685" s="33" t="s">
        <v>4106</v>
      </c>
      <c r="V685" s="33" t="s">
        <v>2912</v>
      </c>
      <c r="W685" s="33" t="s">
        <v>5691</v>
      </c>
      <c r="X685" s="33" t="s">
        <v>5070</v>
      </c>
      <c r="Y685" s="33" t="s">
        <v>5071</v>
      </c>
      <c r="Z685" s="33">
        <v>1</v>
      </c>
      <c r="AA685" s="34" t="s">
        <v>5749</v>
      </c>
      <c r="AB685" s="34">
        <v>121</v>
      </c>
      <c r="AC685" s="34" t="s">
        <v>5750</v>
      </c>
      <c r="AD685" s="34" t="s">
        <v>4112</v>
      </c>
      <c r="AE685" s="34" t="s">
        <v>6453</v>
      </c>
      <c r="AF685" s="34" t="s">
        <v>2913</v>
      </c>
      <c r="AG685" s="34" t="s">
        <v>2912</v>
      </c>
      <c r="AH685" s="34" t="s">
        <v>4106</v>
      </c>
      <c r="AI685" s="34" t="s">
        <v>5691</v>
      </c>
      <c r="AJ685" s="34" t="s">
        <v>4106</v>
      </c>
      <c r="AK685" s="34" t="s">
        <v>5691</v>
      </c>
      <c r="AL685" s="34" t="s">
        <v>4106</v>
      </c>
      <c r="AM685" s="34" t="s">
        <v>5691</v>
      </c>
      <c r="AN685" s="34">
        <v>1</v>
      </c>
      <c r="AO685" s="34"/>
      <c r="AP685" s="34"/>
      <c r="AQ685" s="56">
        <v>0</v>
      </c>
      <c r="AR685" s="56">
        <v>0</v>
      </c>
      <c r="AS685" s="56">
        <v>0</v>
      </c>
      <c r="AT685" s="42" t="s">
        <v>4106</v>
      </c>
      <c r="AU685" s="42" t="s">
        <v>4106</v>
      </c>
      <c r="AV685" s="42" t="s">
        <v>4106</v>
      </c>
      <c r="AW685" s="35"/>
      <c r="AX685" s="35"/>
      <c r="AY685" s="35"/>
      <c r="AZ685" s="43" t="str">
        <f t="shared" si="712"/>
        <v/>
      </c>
      <c r="BA685" s="44"/>
      <c r="BB685" s="43" t="str">
        <f t="shared" si="713"/>
        <v/>
      </c>
      <c r="BC685" s="45" t="str">
        <f t="shared" si="714"/>
        <v>X</v>
      </c>
      <c r="BD685" s="45" t="str">
        <f t="shared" si="715"/>
        <v/>
      </c>
      <c r="BE685" s="45" t="s">
        <v>5691</v>
      </c>
      <c r="BF685" s="45" t="str">
        <f t="shared" si="757"/>
        <v/>
      </c>
      <c r="BG685" s="45" t="str">
        <f t="shared" si="716"/>
        <v/>
      </c>
      <c r="BH685" s="12" t="str">
        <f t="shared" si="717"/>
        <v/>
      </c>
      <c r="BI685" s="43" t="str">
        <f t="shared" si="718"/>
        <v/>
      </c>
      <c r="BJ685" s="46" t="str">
        <f t="shared" si="719"/>
        <v/>
      </c>
      <c r="BK685" s="46" t="str">
        <f t="shared" si="720"/>
        <v/>
      </c>
      <c r="BL685" s="46" t="str">
        <f t="shared" si="721"/>
        <v/>
      </c>
      <c r="BM685" s="43" t="str">
        <f t="shared" si="722"/>
        <v/>
      </c>
      <c r="BN685" s="43" t="str">
        <f t="shared" si="723"/>
        <v/>
      </c>
      <c r="BO685" s="44" t="str">
        <f t="shared" si="758"/>
        <v/>
      </c>
      <c r="BP685" s="44" t="str">
        <f t="shared" si="705"/>
        <v>X</v>
      </c>
      <c r="BQ685" s="44" t="str">
        <f t="shared" si="708"/>
        <v/>
      </c>
      <c r="BR685" s="46" t="str">
        <f t="shared" si="759"/>
        <v/>
      </c>
      <c r="BS685" s="47" t="str">
        <f t="shared" si="760"/>
        <v/>
      </c>
      <c r="BT685" s="46" t="str">
        <f t="shared" si="761"/>
        <v/>
      </c>
      <c r="BU685" s="46" t="str">
        <f t="shared" si="762"/>
        <v/>
      </c>
      <c r="BV685" s="73" t="str">
        <f t="shared" si="702"/>
        <v>X</v>
      </c>
      <c r="BW685" s="47" t="str">
        <f t="shared" si="701"/>
        <v/>
      </c>
      <c r="BX685" s="47" t="str">
        <f t="shared" si="706"/>
        <v/>
      </c>
      <c r="BY685" s="13" t="str">
        <f t="shared" si="709"/>
        <v/>
      </c>
      <c r="BZ685" s="14" t="str">
        <f t="shared" si="763"/>
        <v/>
      </c>
      <c r="CA685" s="48" t="str">
        <f t="shared" si="764"/>
        <v>X</v>
      </c>
      <c r="CB685" s="44" t="str">
        <f t="shared" si="765"/>
        <v/>
      </c>
      <c r="CC685" s="44" t="str">
        <f t="shared" si="724"/>
        <v/>
      </c>
      <c r="CD685" s="44" t="str">
        <f t="shared" si="710"/>
        <v/>
      </c>
      <c r="CE685" s="44" t="str">
        <f t="shared" si="754"/>
        <v/>
      </c>
      <c r="CF685" s="44" t="str">
        <f t="shared" si="725"/>
        <v/>
      </c>
      <c r="CG685" s="44" t="str">
        <f t="shared" si="726"/>
        <v/>
      </c>
      <c r="CH685" s="44" t="str">
        <f t="shared" si="727"/>
        <v/>
      </c>
      <c r="CI685" s="44" t="str">
        <f t="shared" si="728"/>
        <v/>
      </c>
      <c r="CJ685" s="44" t="str">
        <f t="shared" si="729"/>
        <v/>
      </c>
      <c r="CK685" s="44" t="str">
        <f t="shared" si="730"/>
        <v/>
      </c>
      <c r="CL685" s="44" t="str">
        <f t="shared" si="731"/>
        <v/>
      </c>
      <c r="CM685" s="43" t="str">
        <f t="shared" si="732"/>
        <v/>
      </c>
      <c r="CN685" s="43" t="str">
        <f t="shared" si="733"/>
        <v/>
      </c>
      <c r="CO685" s="43" t="str">
        <f t="shared" si="734"/>
        <v/>
      </c>
      <c r="CP685" s="44" t="str">
        <f t="shared" si="711"/>
        <v/>
      </c>
      <c r="CQ685" s="44" t="str">
        <f t="shared" si="735"/>
        <v/>
      </c>
      <c r="CR685" s="43" t="str">
        <f t="shared" si="756"/>
        <v/>
      </c>
      <c r="CS685" s="44">
        <v>0</v>
      </c>
      <c r="CT685" s="44">
        <v>0</v>
      </c>
      <c r="CU685" s="44" t="str">
        <f t="shared" si="739"/>
        <v/>
      </c>
      <c r="CV685" s="44" t="str">
        <f t="shared" si="740"/>
        <v/>
      </c>
      <c r="CW685" s="44" t="str">
        <f t="shared" si="741"/>
        <v/>
      </c>
      <c r="CX685" s="44" t="str">
        <f t="shared" si="742"/>
        <v/>
      </c>
      <c r="CY685" s="44" t="str">
        <f t="shared" si="743"/>
        <v/>
      </c>
      <c r="CZ685" s="44" t="str">
        <f t="shared" si="744"/>
        <v/>
      </c>
      <c r="DA685" s="49" t="str">
        <f t="shared" si="736"/>
        <v/>
      </c>
      <c r="DB685" s="44" t="str">
        <f t="shared" si="745"/>
        <v/>
      </c>
      <c r="DC685" s="44" t="str">
        <f t="shared" si="746"/>
        <v/>
      </c>
      <c r="DD685" s="44" t="str">
        <f t="shared" si="747"/>
        <v/>
      </c>
      <c r="DE685" s="44" t="str">
        <f t="shared" si="748"/>
        <v/>
      </c>
      <c r="DF685" s="44" t="str">
        <f t="shared" si="749"/>
        <v/>
      </c>
      <c r="DG685" s="44" t="str">
        <f t="shared" si="750"/>
        <v/>
      </c>
      <c r="DH685" s="44" t="str">
        <f t="shared" si="707"/>
        <v/>
      </c>
      <c r="DI685" s="50" t="str">
        <f t="shared" si="751"/>
        <v/>
      </c>
      <c r="DJ685" s="50" t="str">
        <f t="shared" si="755"/>
        <v/>
      </c>
      <c r="DK685" s="50" t="str">
        <f t="shared" si="752"/>
        <v/>
      </c>
      <c r="DL685" s="50" t="str">
        <f t="shared" si="753"/>
        <v/>
      </c>
      <c r="DM685" s="51" t="str">
        <f t="shared" si="704"/>
        <v>000000000</v>
      </c>
      <c r="DN685" s="52"/>
      <c r="DO685" s="53"/>
      <c r="DP685" s="52"/>
      <c r="DQ685" s="53" t="str">
        <f t="shared" si="737"/>
        <v/>
      </c>
      <c r="DR685" s="52" t="str">
        <f t="shared" si="738"/>
        <v/>
      </c>
      <c r="DS685" s="53"/>
      <c r="DT685" s="52"/>
      <c r="DU685" s="53"/>
      <c r="DV685" s="52"/>
      <c r="DW685" s="99"/>
      <c r="DX685" s="99"/>
      <c r="EI685" s="83"/>
      <c r="EJ685" s="102"/>
      <c r="EK685" s="102"/>
      <c r="EL685" s="102"/>
      <c r="EM685" s="102"/>
      <c r="EN685" s="102"/>
      <c r="EO685" s="102"/>
      <c r="EP685" s="102"/>
      <c r="EQ685" s="102"/>
      <c r="ER685" s="102"/>
      <c r="ES685" s="102"/>
      <c r="ET685" s="102"/>
      <c r="EU685" s="102"/>
      <c r="EV685" s="102"/>
      <c r="FL685" s="36" t="str">
        <f t="shared" si="703"/>
        <v/>
      </c>
    </row>
    <row r="686" spans="1:168" s="36" customFormat="1" ht="49.5" customHeight="1" x14ac:dyDescent="0.35">
      <c r="A686" s="67"/>
      <c r="B686" s="39"/>
      <c r="C686" s="39"/>
      <c r="D686" s="40" t="s">
        <v>1541</v>
      </c>
      <c r="E686" s="41" t="s">
        <v>4106</v>
      </c>
      <c r="F686" s="41" t="s">
        <v>1542</v>
      </c>
      <c r="G686" s="41"/>
      <c r="H686" s="41"/>
      <c r="I686" s="41" t="s">
        <v>5372</v>
      </c>
      <c r="J686" s="41" t="s">
        <v>1829</v>
      </c>
      <c r="K686" s="41"/>
      <c r="L686" s="41"/>
      <c r="M686" s="41" t="s">
        <v>2984</v>
      </c>
      <c r="N686" s="41" t="s">
        <v>2985</v>
      </c>
      <c r="O686" s="29" t="s">
        <v>4108</v>
      </c>
      <c r="P686" s="30" t="s">
        <v>4109</v>
      </c>
      <c r="Q686" s="31"/>
      <c r="R686" s="31"/>
      <c r="S686" s="32" t="s">
        <v>1541</v>
      </c>
      <c r="T686" s="33"/>
      <c r="U686" s="33" t="s">
        <v>4106</v>
      </c>
      <c r="V686" s="33" t="s">
        <v>1542</v>
      </c>
      <c r="W686" s="33" t="s">
        <v>5691</v>
      </c>
      <c r="X686" s="33" t="s">
        <v>4108</v>
      </c>
      <c r="Y686" s="33" t="s">
        <v>4109</v>
      </c>
      <c r="Z686" s="33">
        <v>1</v>
      </c>
      <c r="AA686" s="34" t="s">
        <v>4110</v>
      </c>
      <c r="AB686" s="34">
        <v>111</v>
      </c>
      <c r="AC686" s="34" t="s">
        <v>4111</v>
      </c>
      <c r="AD686" s="34" t="s">
        <v>4112</v>
      </c>
      <c r="AE686" s="34" t="s">
        <v>5684</v>
      </c>
      <c r="AF686" s="34" t="s">
        <v>6276</v>
      </c>
      <c r="AG686" s="34" t="s">
        <v>6278</v>
      </c>
      <c r="AH686" s="34" t="s">
        <v>5734</v>
      </c>
      <c r="AI686" s="34" t="s">
        <v>2988</v>
      </c>
      <c r="AJ686" s="34" t="s">
        <v>4106</v>
      </c>
      <c r="AK686" s="34" t="s">
        <v>5691</v>
      </c>
      <c r="AL686" s="34" t="s">
        <v>4106</v>
      </c>
      <c r="AM686" s="34" t="s">
        <v>5691</v>
      </c>
      <c r="AN686" s="34">
        <v>1</v>
      </c>
      <c r="AO686" s="34" t="s">
        <v>6279</v>
      </c>
      <c r="AP686" s="34" t="s">
        <v>5693</v>
      </c>
      <c r="AQ686" s="56">
        <v>0</v>
      </c>
      <c r="AR686" s="56">
        <v>2</v>
      </c>
      <c r="AS686" s="56">
        <v>2</v>
      </c>
      <c r="AT686" s="42" t="s">
        <v>258</v>
      </c>
      <c r="AU686" s="42" t="s">
        <v>895</v>
      </c>
      <c r="AV686" s="42" t="s">
        <v>4106</v>
      </c>
      <c r="AW686" s="35" t="s">
        <v>5685</v>
      </c>
      <c r="AX686" s="35" t="s">
        <v>4835</v>
      </c>
      <c r="AY686" s="35" t="s">
        <v>4836</v>
      </c>
      <c r="AZ686" s="43" t="str">
        <f t="shared" si="712"/>
        <v>X</v>
      </c>
      <c r="BA686" s="44"/>
      <c r="BB686" s="43" t="str">
        <f t="shared" si="713"/>
        <v/>
      </c>
      <c r="BC686" s="45" t="str">
        <f t="shared" si="714"/>
        <v/>
      </c>
      <c r="BD686" s="45" t="str">
        <f t="shared" si="715"/>
        <v/>
      </c>
      <c r="BE686" s="45" t="s">
        <v>5691</v>
      </c>
      <c r="BF686" s="45" t="str">
        <f t="shared" si="757"/>
        <v/>
      </c>
      <c r="BG686" s="45" t="str">
        <f t="shared" si="716"/>
        <v/>
      </c>
      <c r="BH686" s="12" t="str">
        <f t="shared" si="717"/>
        <v/>
      </c>
      <c r="BI686" s="43" t="str">
        <f t="shared" si="718"/>
        <v/>
      </c>
      <c r="BJ686" s="46" t="str">
        <f t="shared" si="719"/>
        <v/>
      </c>
      <c r="BK686" s="46" t="str">
        <f t="shared" si="720"/>
        <v/>
      </c>
      <c r="BL686" s="46" t="str">
        <f t="shared" si="721"/>
        <v/>
      </c>
      <c r="BM686" s="43" t="str">
        <f t="shared" si="722"/>
        <v/>
      </c>
      <c r="BN686" s="43" t="str">
        <f t="shared" si="723"/>
        <v/>
      </c>
      <c r="BO686" s="44" t="str">
        <f t="shared" si="758"/>
        <v/>
      </c>
      <c r="BP686" s="44" t="str">
        <f t="shared" si="705"/>
        <v>X</v>
      </c>
      <c r="BQ686" s="44" t="str">
        <f t="shared" si="708"/>
        <v/>
      </c>
      <c r="BR686" s="46" t="str">
        <f t="shared" si="759"/>
        <v/>
      </c>
      <c r="BS686" s="47" t="str">
        <f t="shared" si="760"/>
        <v/>
      </c>
      <c r="BT686" s="46" t="str">
        <f t="shared" si="761"/>
        <v/>
      </c>
      <c r="BU686" s="46" t="str">
        <f t="shared" si="762"/>
        <v/>
      </c>
      <c r="BV686" s="73" t="str">
        <f t="shared" si="702"/>
        <v/>
      </c>
      <c r="BW686" s="47" t="str">
        <f t="shared" si="701"/>
        <v/>
      </c>
      <c r="BX686" s="47" t="str">
        <f t="shared" si="706"/>
        <v/>
      </c>
      <c r="BY686" s="13" t="str">
        <f t="shared" si="709"/>
        <v/>
      </c>
      <c r="BZ686" s="14" t="str">
        <f t="shared" si="763"/>
        <v/>
      </c>
      <c r="CA686" s="48" t="str">
        <f t="shared" si="764"/>
        <v>X</v>
      </c>
      <c r="CB686" s="44" t="str">
        <f t="shared" si="765"/>
        <v/>
      </c>
      <c r="CC686" s="44" t="str">
        <f t="shared" si="724"/>
        <v/>
      </c>
      <c r="CD686" s="44" t="str">
        <f t="shared" si="710"/>
        <v/>
      </c>
      <c r="CE686" s="44" t="str">
        <f t="shared" si="754"/>
        <v/>
      </c>
      <c r="CF686" s="44" t="str">
        <f t="shared" si="725"/>
        <v/>
      </c>
      <c r="CG686" s="44" t="str">
        <f t="shared" si="726"/>
        <v/>
      </c>
      <c r="CH686" s="44" t="str">
        <f t="shared" si="727"/>
        <v/>
      </c>
      <c r="CI686" s="44" t="str">
        <f t="shared" si="728"/>
        <v/>
      </c>
      <c r="CJ686" s="44" t="str">
        <f t="shared" si="729"/>
        <v/>
      </c>
      <c r="CK686" s="44" t="str">
        <f t="shared" si="730"/>
        <v/>
      </c>
      <c r="CL686" s="44" t="str">
        <f t="shared" si="731"/>
        <v/>
      </c>
      <c r="CM686" s="43" t="str">
        <f t="shared" si="732"/>
        <v/>
      </c>
      <c r="CN686" s="43" t="str">
        <f t="shared" si="733"/>
        <v/>
      </c>
      <c r="CO686" s="43" t="str">
        <f t="shared" si="734"/>
        <v/>
      </c>
      <c r="CP686" s="44" t="str">
        <f t="shared" si="711"/>
        <v/>
      </c>
      <c r="CQ686" s="44" t="str">
        <f t="shared" si="735"/>
        <v/>
      </c>
      <c r="CR686" s="43" t="str">
        <f t="shared" si="756"/>
        <v/>
      </c>
      <c r="CS686" s="44">
        <v>0</v>
      </c>
      <c r="CT686" s="44">
        <v>0</v>
      </c>
      <c r="CU686" s="44" t="str">
        <f t="shared" si="739"/>
        <v/>
      </c>
      <c r="CV686" s="44" t="str">
        <f t="shared" si="740"/>
        <v/>
      </c>
      <c r="CW686" s="44" t="str">
        <f t="shared" si="741"/>
        <v/>
      </c>
      <c r="CX686" s="44" t="str">
        <f t="shared" si="742"/>
        <v/>
      </c>
      <c r="CY686" s="44" t="str">
        <f t="shared" si="743"/>
        <v/>
      </c>
      <c r="CZ686" s="44" t="str">
        <f t="shared" si="744"/>
        <v/>
      </c>
      <c r="DA686" s="49" t="str">
        <f t="shared" si="736"/>
        <v/>
      </c>
      <c r="DB686" s="44" t="str">
        <f t="shared" si="745"/>
        <v/>
      </c>
      <c r="DC686" s="44" t="str">
        <f t="shared" si="746"/>
        <v/>
      </c>
      <c r="DD686" s="44" t="str">
        <f t="shared" si="747"/>
        <v/>
      </c>
      <c r="DE686" s="44" t="str">
        <f t="shared" si="748"/>
        <v/>
      </c>
      <c r="DF686" s="44" t="str">
        <f t="shared" si="749"/>
        <v/>
      </c>
      <c r="DG686" s="44" t="str">
        <f t="shared" si="750"/>
        <v/>
      </c>
      <c r="DH686" s="44" t="str">
        <f t="shared" si="707"/>
        <v>X</v>
      </c>
      <c r="DI686" s="50" t="str">
        <f t="shared" si="751"/>
        <v/>
      </c>
      <c r="DJ686" s="50" t="str">
        <f t="shared" si="755"/>
        <v/>
      </c>
      <c r="DK686" s="50" t="str">
        <f t="shared" si="752"/>
        <v/>
      </c>
      <c r="DL686" s="50" t="str">
        <f t="shared" si="753"/>
        <v/>
      </c>
      <c r="DM686" s="51" t="str">
        <f t="shared" si="704"/>
        <v>027094000</v>
      </c>
      <c r="DN686" s="52"/>
      <c r="DO686" s="53"/>
      <c r="DP686" s="52"/>
      <c r="DQ686" s="53" t="str">
        <f t="shared" si="737"/>
        <v/>
      </c>
      <c r="DR686" s="52" t="str">
        <f t="shared" si="738"/>
        <v/>
      </c>
      <c r="DS686" s="53"/>
      <c r="DT686" s="52"/>
      <c r="DU686" s="53"/>
      <c r="DV686" s="52"/>
      <c r="DW686" s="99"/>
      <c r="DX686" s="99"/>
      <c r="EI686" s="83"/>
      <c r="EJ686" s="102"/>
      <c r="EK686" s="102"/>
      <c r="EL686" s="102"/>
      <c r="EM686" s="102"/>
      <c r="EN686" s="102"/>
      <c r="EO686" s="102"/>
      <c r="EP686" s="102"/>
      <c r="EQ686" s="102"/>
      <c r="ER686" s="102"/>
      <c r="ES686" s="102"/>
      <c r="ET686" s="102"/>
      <c r="EU686" s="102"/>
      <c r="EV686" s="102"/>
      <c r="FL686" s="36" t="str">
        <f t="shared" si="703"/>
        <v/>
      </c>
    </row>
    <row r="687" spans="1:168" s="36" customFormat="1" ht="49.5" customHeight="1" x14ac:dyDescent="0.35">
      <c r="A687" s="67"/>
      <c r="B687" s="39"/>
      <c r="C687" s="39"/>
      <c r="D687" s="40" t="s">
        <v>6276</v>
      </c>
      <c r="E687" s="41" t="s">
        <v>5694</v>
      </c>
      <c r="F687" s="41" t="s">
        <v>6277</v>
      </c>
      <c r="G687" s="41"/>
      <c r="H687" s="41" t="s">
        <v>5258</v>
      </c>
      <c r="I687" s="41" t="s">
        <v>4861</v>
      </c>
      <c r="J687" s="41" t="s">
        <v>4862</v>
      </c>
      <c r="K687" s="41"/>
      <c r="L687" s="41"/>
      <c r="M687" s="41" t="s">
        <v>3085</v>
      </c>
      <c r="N687" s="41" t="s">
        <v>3086</v>
      </c>
      <c r="O687" s="29" t="s">
        <v>4108</v>
      </c>
      <c r="P687" s="30" t="s">
        <v>4109</v>
      </c>
      <c r="Q687" s="31"/>
      <c r="R687" s="31"/>
      <c r="S687" s="32" t="s">
        <v>6276</v>
      </c>
      <c r="T687" s="33"/>
      <c r="U687" s="33" t="s">
        <v>5694</v>
      </c>
      <c r="V687" s="33" t="s">
        <v>6277</v>
      </c>
      <c r="W687" s="33" t="s">
        <v>5695</v>
      </c>
      <c r="X687" s="33" t="s">
        <v>4108</v>
      </c>
      <c r="Y687" s="33" t="s">
        <v>4109</v>
      </c>
      <c r="Z687" s="33">
        <v>1</v>
      </c>
      <c r="AA687" s="34" t="s">
        <v>4110</v>
      </c>
      <c r="AB687" s="34">
        <v>111</v>
      </c>
      <c r="AC687" s="34" t="s">
        <v>4111</v>
      </c>
      <c r="AD687" s="34" t="s">
        <v>4112</v>
      </c>
      <c r="AE687" s="34" t="s">
        <v>5684</v>
      </c>
      <c r="AF687" s="34" t="s">
        <v>6276</v>
      </c>
      <c r="AG687" s="34" t="s">
        <v>6278</v>
      </c>
      <c r="AH687" s="34" t="s">
        <v>5700</v>
      </c>
      <c r="AI687" s="34" t="s">
        <v>3089</v>
      </c>
      <c r="AJ687" s="34" t="s">
        <v>4106</v>
      </c>
      <c r="AK687" s="34" t="s">
        <v>5691</v>
      </c>
      <c r="AL687" s="34" t="s">
        <v>5696</v>
      </c>
      <c r="AM687" s="34" t="s">
        <v>5697</v>
      </c>
      <c r="AN687" s="34">
        <v>1</v>
      </c>
      <c r="AO687" s="34" t="s">
        <v>6279</v>
      </c>
      <c r="AP687" s="34" t="s">
        <v>5693</v>
      </c>
      <c r="AQ687" s="56">
        <v>0</v>
      </c>
      <c r="AR687" s="56">
        <v>2</v>
      </c>
      <c r="AS687" s="56">
        <v>2</v>
      </c>
      <c r="AT687" s="42" t="s">
        <v>258</v>
      </c>
      <c r="AU687" s="42" t="s">
        <v>895</v>
      </c>
      <c r="AV687" s="42" t="s">
        <v>4106</v>
      </c>
      <c r="AW687" s="35" t="s">
        <v>5685</v>
      </c>
      <c r="AX687" s="35" t="s">
        <v>4835</v>
      </c>
      <c r="AY687" s="35" t="s">
        <v>4836</v>
      </c>
      <c r="AZ687" s="43" t="str">
        <f t="shared" si="712"/>
        <v>X</v>
      </c>
      <c r="BA687" s="44"/>
      <c r="BB687" s="43" t="str">
        <f t="shared" si="713"/>
        <v/>
      </c>
      <c r="BC687" s="45" t="str">
        <f t="shared" si="714"/>
        <v/>
      </c>
      <c r="BD687" s="45" t="str">
        <f t="shared" si="715"/>
        <v/>
      </c>
      <c r="BE687" s="45" t="s">
        <v>5691</v>
      </c>
      <c r="BF687" s="45" t="str">
        <f t="shared" si="757"/>
        <v/>
      </c>
      <c r="BG687" s="45" t="str">
        <f t="shared" si="716"/>
        <v/>
      </c>
      <c r="BH687" s="12" t="str">
        <f t="shared" si="717"/>
        <v/>
      </c>
      <c r="BI687" s="43" t="str">
        <f t="shared" si="718"/>
        <v/>
      </c>
      <c r="BJ687" s="46" t="str">
        <f t="shared" si="719"/>
        <v/>
      </c>
      <c r="BK687" s="46" t="str">
        <f t="shared" si="720"/>
        <v/>
      </c>
      <c r="BL687" s="46" t="str">
        <f t="shared" si="721"/>
        <v/>
      </c>
      <c r="BM687" s="43" t="str">
        <f t="shared" si="722"/>
        <v/>
      </c>
      <c r="BN687" s="43" t="str">
        <f t="shared" si="723"/>
        <v/>
      </c>
      <c r="BO687" s="44" t="str">
        <f t="shared" si="758"/>
        <v/>
      </c>
      <c r="BP687" s="44" t="str">
        <f t="shared" si="705"/>
        <v>X</v>
      </c>
      <c r="BQ687" s="44" t="str">
        <f t="shared" si="708"/>
        <v/>
      </c>
      <c r="BR687" s="46" t="str">
        <f t="shared" si="759"/>
        <v/>
      </c>
      <c r="BS687" s="47" t="str">
        <f t="shared" si="760"/>
        <v/>
      </c>
      <c r="BT687" s="46" t="str">
        <f t="shared" si="761"/>
        <v/>
      </c>
      <c r="BU687" s="46" t="str">
        <f t="shared" si="762"/>
        <v/>
      </c>
      <c r="BV687" s="73" t="str">
        <f t="shared" si="702"/>
        <v/>
      </c>
      <c r="BW687" s="47" t="str">
        <f t="shared" si="701"/>
        <v/>
      </c>
      <c r="BX687" s="47" t="str">
        <f t="shared" si="706"/>
        <v/>
      </c>
      <c r="BY687" s="13" t="str">
        <f t="shared" si="709"/>
        <v/>
      </c>
      <c r="BZ687" s="14" t="str">
        <f t="shared" si="763"/>
        <v/>
      </c>
      <c r="CA687" s="48" t="str">
        <f t="shared" si="764"/>
        <v>X</v>
      </c>
      <c r="CB687" s="44" t="str">
        <f t="shared" si="765"/>
        <v/>
      </c>
      <c r="CC687" s="44" t="str">
        <f t="shared" si="724"/>
        <v/>
      </c>
      <c r="CD687" s="44" t="str">
        <f t="shared" si="710"/>
        <v/>
      </c>
      <c r="CE687" s="44" t="str">
        <f t="shared" si="754"/>
        <v/>
      </c>
      <c r="CF687" s="44" t="str">
        <f t="shared" si="725"/>
        <v/>
      </c>
      <c r="CG687" s="44" t="str">
        <f t="shared" si="726"/>
        <v/>
      </c>
      <c r="CH687" s="44" t="str">
        <f t="shared" si="727"/>
        <v/>
      </c>
      <c r="CI687" s="44" t="str">
        <f t="shared" si="728"/>
        <v/>
      </c>
      <c r="CJ687" s="44" t="str">
        <f t="shared" si="729"/>
        <v/>
      </c>
      <c r="CK687" s="44" t="str">
        <f t="shared" si="730"/>
        <v/>
      </c>
      <c r="CL687" s="44" t="str">
        <f t="shared" si="731"/>
        <v/>
      </c>
      <c r="CM687" s="43" t="str">
        <f t="shared" si="732"/>
        <v/>
      </c>
      <c r="CN687" s="43" t="str">
        <f t="shared" si="733"/>
        <v/>
      </c>
      <c r="CO687" s="43" t="str">
        <f t="shared" si="734"/>
        <v/>
      </c>
      <c r="CP687" s="44" t="str">
        <f t="shared" si="711"/>
        <v/>
      </c>
      <c r="CQ687" s="44" t="str">
        <f t="shared" si="735"/>
        <v/>
      </c>
      <c r="CR687" s="43" t="str">
        <f t="shared" si="756"/>
        <v/>
      </c>
      <c r="CS687" s="44">
        <v>0</v>
      </c>
      <c r="CT687" s="44">
        <v>0</v>
      </c>
      <c r="CU687" s="44" t="str">
        <f t="shared" si="739"/>
        <v/>
      </c>
      <c r="CV687" s="44" t="str">
        <f t="shared" si="740"/>
        <v/>
      </c>
      <c r="CW687" s="44" t="str">
        <f t="shared" si="741"/>
        <v/>
      </c>
      <c r="CX687" s="44" t="str">
        <f t="shared" si="742"/>
        <v/>
      </c>
      <c r="CY687" s="44" t="str">
        <f t="shared" si="743"/>
        <v/>
      </c>
      <c r="CZ687" s="44" t="str">
        <f t="shared" si="744"/>
        <v/>
      </c>
      <c r="DA687" s="49" t="str">
        <f t="shared" si="736"/>
        <v/>
      </c>
      <c r="DB687" s="44" t="str">
        <f t="shared" si="745"/>
        <v/>
      </c>
      <c r="DC687" s="44" t="str">
        <f t="shared" si="746"/>
        <v/>
      </c>
      <c r="DD687" s="44" t="str">
        <f t="shared" si="747"/>
        <v/>
      </c>
      <c r="DE687" s="44" t="str">
        <f t="shared" si="748"/>
        <v/>
      </c>
      <c r="DF687" s="44" t="str">
        <f t="shared" si="749"/>
        <v/>
      </c>
      <c r="DG687" s="44" t="str">
        <f t="shared" si="750"/>
        <v/>
      </c>
      <c r="DH687" s="44" t="str">
        <f t="shared" si="707"/>
        <v>X</v>
      </c>
      <c r="DI687" s="50" t="str">
        <f t="shared" si="751"/>
        <v/>
      </c>
      <c r="DJ687" s="50" t="str">
        <f t="shared" si="755"/>
        <v/>
      </c>
      <c r="DK687" s="50" t="str">
        <f t="shared" si="752"/>
        <v/>
      </c>
      <c r="DL687" s="50" t="str">
        <f t="shared" si="753"/>
        <v/>
      </c>
      <c r="DM687" s="51" t="str">
        <f t="shared" si="704"/>
        <v>027094000</v>
      </c>
      <c r="DN687" s="52"/>
      <c r="DO687" s="53"/>
      <c r="DP687" s="52"/>
      <c r="DQ687" s="53" t="str">
        <f t="shared" si="737"/>
        <v/>
      </c>
      <c r="DR687" s="52" t="str">
        <f t="shared" si="738"/>
        <v/>
      </c>
      <c r="DS687" s="53"/>
      <c r="DT687" s="52"/>
      <c r="DU687" s="53"/>
      <c r="DV687" s="52"/>
      <c r="DW687" s="99"/>
      <c r="DX687" s="99"/>
      <c r="EI687" s="83"/>
      <c r="EJ687" s="102"/>
      <c r="EK687" s="102"/>
      <c r="EL687" s="102"/>
      <c r="EM687" s="102"/>
      <c r="EN687" s="102"/>
      <c r="EO687" s="102"/>
      <c r="EP687" s="102"/>
      <c r="EQ687" s="102"/>
      <c r="ER687" s="102"/>
      <c r="ES687" s="102"/>
      <c r="ET687" s="102"/>
      <c r="EU687" s="102"/>
      <c r="EV687" s="102"/>
      <c r="FL687" s="36" t="str">
        <f t="shared" si="703"/>
        <v/>
      </c>
    </row>
    <row r="688" spans="1:168" s="36" customFormat="1" ht="49.5" customHeight="1" x14ac:dyDescent="0.35">
      <c r="A688" s="67"/>
      <c r="B688" s="39"/>
      <c r="C688" s="39"/>
      <c r="D688" s="40" t="s">
        <v>6280</v>
      </c>
      <c r="E688" s="41" t="s">
        <v>4106</v>
      </c>
      <c r="F688" s="41" t="s">
        <v>6281</v>
      </c>
      <c r="G688" s="41"/>
      <c r="H688" s="41"/>
      <c r="I688" s="41" t="s">
        <v>5781</v>
      </c>
      <c r="J688" s="41" t="s">
        <v>5782</v>
      </c>
      <c r="K688" s="41"/>
      <c r="L688" s="41"/>
      <c r="M688" s="41" t="s">
        <v>5739</v>
      </c>
      <c r="N688" s="41" t="s">
        <v>5740</v>
      </c>
      <c r="O688" s="29" t="s">
        <v>4108</v>
      </c>
      <c r="P688" s="30" t="s">
        <v>4109</v>
      </c>
      <c r="Q688" s="31"/>
      <c r="R688" s="31"/>
      <c r="S688" s="32" t="s">
        <v>6280</v>
      </c>
      <c r="T688" s="33"/>
      <c r="U688" s="33" t="s">
        <v>4106</v>
      </c>
      <c r="V688" s="33" t="s">
        <v>6281</v>
      </c>
      <c r="W688" s="33" t="s">
        <v>5691</v>
      </c>
      <c r="X688" s="33" t="s">
        <v>4108</v>
      </c>
      <c r="Y688" s="33" t="s">
        <v>4109</v>
      </c>
      <c r="Z688" s="33">
        <v>1</v>
      </c>
      <c r="AA688" s="34" t="s">
        <v>4110</v>
      </c>
      <c r="AB688" s="34">
        <v>111</v>
      </c>
      <c r="AC688" s="34" t="s">
        <v>4111</v>
      </c>
      <c r="AD688" s="34" t="s">
        <v>4112</v>
      </c>
      <c r="AE688" s="34" t="s">
        <v>5684</v>
      </c>
      <c r="AF688" s="34" t="s">
        <v>6276</v>
      </c>
      <c r="AG688" s="34" t="s">
        <v>6278</v>
      </c>
      <c r="AH688" s="34" t="s">
        <v>5689</v>
      </c>
      <c r="AI688" s="34" t="s">
        <v>5690</v>
      </c>
      <c r="AJ688" s="34" t="s">
        <v>4106</v>
      </c>
      <c r="AK688" s="34" t="s">
        <v>5691</v>
      </c>
      <c r="AL688" s="34" t="s">
        <v>4106</v>
      </c>
      <c r="AM688" s="34" t="s">
        <v>5691</v>
      </c>
      <c r="AN688" s="34">
        <v>1</v>
      </c>
      <c r="AO688" s="34" t="s">
        <v>6279</v>
      </c>
      <c r="AP688" s="34" t="s">
        <v>5693</v>
      </c>
      <c r="AQ688" s="56">
        <v>0</v>
      </c>
      <c r="AR688" s="56">
        <v>2</v>
      </c>
      <c r="AS688" s="56">
        <v>2</v>
      </c>
      <c r="AT688" s="42" t="s">
        <v>258</v>
      </c>
      <c r="AU688" s="42" t="s">
        <v>895</v>
      </c>
      <c r="AV688" s="42" t="s">
        <v>4106</v>
      </c>
      <c r="AW688" s="35" t="s">
        <v>5685</v>
      </c>
      <c r="AX688" s="35" t="s">
        <v>4835</v>
      </c>
      <c r="AY688" s="35" t="s">
        <v>4836</v>
      </c>
      <c r="AZ688" s="43" t="str">
        <f t="shared" si="712"/>
        <v>X</v>
      </c>
      <c r="BA688" s="44"/>
      <c r="BB688" s="43" t="str">
        <f t="shared" si="713"/>
        <v/>
      </c>
      <c r="BC688" s="45" t="str">
        <f t="shared" si="714"/>
        <v/>
      </c>
      <c r="BD688" s="45" t="str">
        <f t="shared" si="715"/>
        <v/>
      </c>
      <c r="BE688" s="45" t="s">
        <v>5691</v>
      </c>
      <c r="BF688" s="45" t="str">
        <f t="shared" si="757"/>
        <v/>
      </c>
      <c r="BG688" s="45" t="str">
        <f t="shared" si="716"/>
        <v/>
      </c>
      <c r="BH688" s="12" t="str">
        <f t="shared" si="717"/>
        <v/>
      </c>
      <c r="BI688" s="43" t="str">
        <f t="shared" si="718"/>
        <v/>
      </c>
      <c r="BJ688" s="46" t="str">
        <f t="shared" si="719"/>
        <v/>
      </c>
      <c r="BK688" s="46" t="str">
        <f t="shared" si="720"/>
        <v/>
      </c>
      <c r="BL688" s="46" t="str">
        <f t="shared" si="721"/>
        <v/>
      </c>
      <c r="BM688" s="43" t="str">
        <f t="shared" si="722"/>
        <v/>
      </c>
      <c r="BN688" s="43" t="str">
        <f t="shared" si="723"/>
        <v/>
      </c>
      <c r="BO688" s="44" t="str">
        <f t="shared" si="758"/>
        <v/>
      </c>
      <c r="BP688" s="44" t="str">
        <f t="shared" si="705"/>
        <v>X</v>
      </c>
      <c r="BQ688" s="44" t="str">
        <f t="shared" si="708"/>
        <v/>
      </c>
      <c r="BR688" s="46" t="str">
        <f t="shared" si="759"/>
        <v/>
      </c>
      <c r="BS688" s="47" t="str">
        <f t="shared" si="760"/>
        <v/>
      </c>
      <c r="BT688" s="46" t="str">
        <f t="shared" si="761"/>
        <v/>
      </c>
      <c r="BU688" s="46" t="str">
        <f t="shared" si="762"/>
        <v/>
      </c>
      <c r="BV688" s="73" t="str">
        <f t="shared" si="702"/>
        <v/>
      </c>
      <c r="BW688" s="47" t="str">
        <f t="shared" si="701"/>
        <v/>
      </c>
      <c r="BX688" s="47" t="str">
        <f t="shared" si="706"/>
        <v/>
      </c>
      <c r="BY688" s="13" t="str">
        <f t="shared" si="709"/>
        <v/>
      </c>
      <c r="BZ688" s="14" t="str">
        <f t="shared" si="763"/>
        <v/>
      </c>
      <c r="CA688" s="48" t="str">
        <f t="shared" si="764"/>
        <v>X</v>
      </c>
      <c r="CB688" s="44" t="str">
        <f t="shared" si="765"/>
        <v/>
      </c>
      <c r="CC688" s="44" t="str">
        <f t="shared" si="724"/>
        <v/>
      </c>
      <c r="CD688" s="44" t="str">
        <f t="shared" si="710"/>
        <v/>
      </c>
      <c r="CE688" s="44" t="str">
        <f t="shared" si="754"/>
        <v/>
      </c>
      <c r="CF688" s="44" t="str">
        <f t="shared" si="725"/>
        <v/>
      </c>
      <c r="CG688" s="44" t="str">
        <f t="shared" si="726"/>
        <v/>
      </c>
      <c r="CH688" s="44" t="str">
        <f t="shared" si="727"/>
        <v/>
      </c>
      <c r="CI688" s="44" t="str">
        <f t="shared" si="728"/>
        <v/>
      </c>
      <c r="CJ688" s="44" t="str">
        <f t="shared" si="729"/>
        <v/>
      </c>
      <c r="CK688" s="44" t="str">
        <f t="shared" si="730"/>
        <v/>
      </c>
      <c r="CL688" s="44" t="str">
        <f t="shared" si="731"/>
        <v/>
      </c>
      <c r="CM688" s="43" t="str">
        <f t="shared" si="732"/>
        <v/>
      </c>
      <c r="CN688" s="43" t="str">
        <f t="shared" si="733"/>
        <v/>
      </c>
      <c r="CO688" s="43" t="str">
        <f t="shared" si="734"/>
        <v/>
      </c>
      <c r="CP688" s="44" t="str">
        <f t="shared" si="711"/>
        <v/>
      </c>
      <c r="CQ688" s="44" t="str">
        <f t="shared" si="735"/>
        <v/>
      </c>
      <c r="CR688" s="43" t="str">
        <f t="shared" si="756"/>
        <v/>
      </c>
      <c r="CS688" s="44">
        <v>0</v>
      </c>
      <c r="CT688" s="44">
        <v>0</v>
      </c>
      <c r="CU688" s="44" t="str">
        <f t="shared" si="739"/>
        <v/>
      </c>
      <c r="CV688" s="44" t="str">
        <f t="shared" si="740"/>
        <v/>
      </c>
      <c r="CW688" s="44" t="str">
        <f t="shared" si="741"/>
        <v/>
      </c>
      <c r="CX688" s="44" t="str">
        <f t="shared" si="742"/>
        <v/>
      </c>
      <c r="CY688" s="44" t="str">
        <f t="shared" si="743"/>
        <v/>
      </c>
      <c r="CZ688" s="44" t="str">
        <f t="shared" si="744"/>
        <v/>
      </c>
      <c r="DA688" s="49" t="str">
        <f t="shared" si="736"/>
        <v/>
      </c>
      <c r="DB688" s="44" t="str">
        <f t="shared" si="745"/>
        <v/>
      </c>
      <c r="DC688" s="44" t="str">
        <f t="shared" si="746"/>
        <v/>
      </c>
      <c r="DD688" s="44" t="str">
        <f t="shared" si="747"/>
        <v/>
      </c>
      <c r="DE688" s="44" t="str">
        <f t="shared" si="748"/>
        <v/>
      </c>
      <c r="DF688" s="44" t="str">
        <f t="shared" si="749"/>
        <v/>
      </c>
      <c r="DG688" s="44" t="str">
        <f t="shared" si="750"/>
        <v/>
      </c>
      <c r="DH688" s="44" t="str">
        <f t="shared" si="707"/>
        <v>X</v>
      </c>
      <c r="DI688" s="50" t="str">
        <f t="shared" si="751"/>
        <v/>
      </c>
      <c r="DJ688" s="50" t="str">
        <f t="shared" si="755"/>
        <v/>
      </c>
      <c r="DK688" s="50" t="str">
        <f t="shared" si="752"/>
        <v/>
      </c>
      <c r="DL688" s="50" t="str">
        <f t="shared" si="753"/>
        <v/>
      </c>
      <c r="DM688" s="51" t="str">
        <f t="shared" si="704"/>
        <v>027094000</v>
      </c>
      <c r="DN688" s="52"/>
      <c r="DO688" s="53"/>
      <c r="DP688" s="52"/>
      <c r="DQ688" s="53" t="str">
        <f t="shared" si="737"/>
        <v/>
      </c>
      <c r="DR688" s="52" t="str">
        <f t="shared" si="738"/>
        <v/>
      </c>
      <c r="DS688" s="53"/>
      <c r="DT688" s="52"/>
      <c r="DU688" s="53"/>
      <c r="DV688" s="52"/>
      <c r="DW688" s="99"/>
      <c r="DX688" s="99"/>
      <c r="EI688" s="83"/>
      <c r="EJ688" s="102"/>
      <c r="EK688" s="102"/>
      <c r="EL688" s="102"/>
      <c r="EM688" s="102"/>
      <c r="EN688" s="102"/>
      <c r="EO688" s="102"/>
      <c r="EP688" s="102"/>
      <c r="EQ688" s="102"/>
      <c r="ER688" s="102"/>
      <c r="ES688" s="102"/>
      <c r="ET688" s="102"/>
      <c r="EU688" s="102"/>
      <c r="EV688" s="102"/>
      <c r="FL688" s="36" t="str">
        <f t="shared" si="703"/>
        <v/>
      </c>
    </row>
    <row r="689" spans="1:168" s="36" customFormat="1" ht="49.5" customHeight="1" x14ac:dyDescent="0.35">
      <c r="A689" s="67"/>
      <c r="B689" s="39"/>
      <c r="C689" s="39"/>
      <c r="D689" s="40" t="s">
        <v>6280</v>
      </c>
      <c r="E689" s="41" t="s">
        <v>5694</v>
      </c>
      <c r="F689" s="41" t="s">
        <v>6281</v>
      </c>
      <c r="G689" s="41"/>
      <c r="H689" s="41" t="s">
        <v>5258</v>
      </c>
      <c r="I689" s="41" t="s">
        <v>5781</v>
      </c>
      <c r="J689" s="41" t="s">
        <v>5782</v>
      </c>
      <c r="K689" s="41"/>
      <c r="L689" s="41"/>
      <c r="M689" s="41" t="s">
        <v>5739</v>
      </c>
      <c r="N689" s="41" t="s">
        <v>5740</v>
      </c>
      <c r="O689" s="29" t="s">
        <v>4108</v>
      </c>
      <c r="P689" s="30" t="s">
        <v>4109</v>
      </c>
      <c r="Q689" s="31"/>
      <c r="R689" s="31"/>
      <c r="S689" s="32" t="s">
        <v>6280</v>
      </c>
      <c r="T689" s="33"/>
      <c r="U689" s="33" t="s">
        <v>5694</v>
      </c>
      <c r="V689" s="33" t="s">
        <v>6281</v>
      </c>
      <c r="W689" s="33" t="s">
        <v>5695</v>
      </c>
      <c r="X689" s="33" t="s">
        <v>4108</v>
      </c>
      <c r="Y689" s="33" t="s">
        <v>4109</v>
      </c>
      <c r="Z689" s="33">
        <v>1</v>
      </c>
      <c r="AA689" s="34" t="s">
        <v>4110</v>
      </c>
      <c r="AB689" s="34">
        <v>111</v>
      </c>
      <c r="AC689" s="34" t="s">
        <v>4111</v>
      </c>
      <c r="AD689" s="34" t="s">
        <v>4112</v>
      </c>
      <c r="AE689" s="34" t="s">
        <v>5684</v>
      </c>
      <c r="AF689" s="34" t="s">
        <v>6276</v>
      </c>
      <c r="AG689" s="34" t="s">
        <v>6278</v>
      </c>
      <c r="AH689" s="34" t="s">
        <v>5689</v>
      </c>
      <c r="AI689" s="34" t="s">
        <v>5690</v>
      </c>
      <c r="AJ689" s="34" t="s">
        <v>4106</v>
      </c>
      <c r="AK689" s="34" t="s">
        <v>5691</v>
      </c>
      <c r="AL689" s="34" t="s">
        <v>5696</v>
      </c>
      <c r="AM689" s="34" t="s">
        <v>5697</v>
      </c>
      <c r="AN689" s="34">
        <v>1</v>
      </c>
      <c r="AO689" s="34" t="s">
        <v>6279</v>
      </c>
      <c r="AP689" s="34" t="s">
        <v>5693</v>
      </c>
      <c r="AQ689" s="56">
        <v>0</v>
      </c>
      <c r="AR689" s="56">
        <v>2</v>
      </c>
      <c r="AS689" s="56">
        <v>2</v>
      </c>
      <c r="AT689" s="42" t="s">
        <v>258</v>
      </c>
      <c r="AU689" s="42" t="s">
        <v>895</v>
      </c>
      <c r="AV689" s="42" t="s">
        <v>4106</v>
      </c>
      <c r="AW689" s="35" t="s">
        <v>5685</v>
      </c>
      <c r="AX689" s="35" t="s">
        <v>4835</v>
      </c>
      <c r="AY689" s="35" t="s">
        <v>4836</v>
      </c>
      <c r="AZ689" s="43" t="str">
        <f t="shared" si="712"/>
        <v>X</v>
      </c>
      <c r="BA689" s="44"/>
      <c r="BB689" s="43" t="str">
        <f t="shared" si="713"/>
        <v/>
      </c>
      <c r="BC689" s="45" t="str">
        <f t="shared" si="714"/>
        <v/>
      </c>
      <c r="BD689" s="45" t="str">
        <f t="shared" si="715"/>
        <v/>
      </c>
      <c r="BE689" s="45" t="s">
        <v>5691</v>
      </c>
      <c r="BF689" s="45" t="str">
        <f t="shared" si="757"/>
        <v/>
      </c>
      <c r="BG689" s="45" t="str">
        <f t="shared" si="716"/>
        <v/>
      </c>
      <c r="BH689" s="12" t="str">
        <f t="shared" si="717"/>
        <v/>
      </c>
      <c r="BI689" s="43" t="str">
        <f t="shared" si="718"/>
        <v/>
      </c>
      <c r="BJ689" s="46" t="str">
        <f t="shared" si="719"/>
        <v/>
      </c>
      <c r="BK689" s="46" t="str">
        <f t="shared" si="720"/>
        <v/>
      </c>
      <c r="BL689" s="46" t="str">
        <f t="shared" si="721"/>
        <v/>
      </c>
      <c r="BM689" s="43" t="str">
        <f t="shared" si="722"/>
        <v/>
      </c>
      <c r="BN689" s="43" t="str">
        <f t="shared" si="723"/>
        <v/>
      </c>
      <c r="BO689" s="44" t="str">
        <f t="shared" si="758"/>
        <v/>
      </c>
      <c r="BP689" s="44" t="str">
        <f t="shared" si="705"/>
        <v>X</v>
      </c>
      <c r="BQ689" s="44" t="str">
        <f t="shared" si="708"/>
        <v/>
      </c>
      <c r="BR689" s="46" t="str">
        <f t="shared" si="759"/>
        <v/>
      </c>
      <c r="BS689" s="47" t="str">
        <f t="shared" si="760"/>
        <v/>
      </c>
      <c r="BT689" s="46" t="str">
        <f t="shared" si="761"/>
        <v/>
      </c>
      <c r="BU689" s="46" t="str">
        <f t="shared" si="762"/>
        <v/>
      </c>
      <c r="BV689" s="73" t="str">
        <f t="shared" si="702"/>
        <v/>
      </c>
      <c r="BW689" s="47" t="str">
        <f t="shared" si="701"/>
        <v/>
      </c>
      <c r="BX689" s="47" t="str">
        <f t="shared" si="706"/>
        <v/>
      </c>
      <c r="BY689" s="13" t="str">
        <f t="shared" si="709"/>
        <v/>
      </c>
      <c r="BZ689" s="14" t="str">
        <f t="shared" si="763"/>
        <v/>
      </c>
      <c r="CA689" s="48" t="str">
        <f t="shared" si="764"/>
        <v>X</v>
      </c>
      <c r="CB689" s="44" t="str">
        <f t="shared" si="765"/>
        <v/>
      </c>
      <c r="CC689" s="44" t="str">
        <f t="shared" si="724"/>
        <v/>
      </c>
      <c r="CD689" s="44" t="str">
        <f t="shared" si="710"/>
        <v/>
      </c>
      <c r="CE689" s="44" t="str">
        <f t="shared" si="754"/>
        <v/>
      </c>
      <c r="CF689" s="44" t="str">
        <f t="shared" si="725"/>
        <v/>
      </c>
      <c r="CG689" s="44" t="str">
        <f t="shared" si="726"/>
        <v/>
      </c>
      <c r="CH689" s="44" t="str">
        <f t="shared" si="727"/>
        <v/>
      </c>
      <c r="CI689" s="44" t="str">
        <f t="shared" si="728"/>
        <v/>
      </c>
      <c r="CJ689" s="44" t="str">
        <f t="shared" si="729"/>
        <v/>
      </c>
      <c r="CK689" s="44" t="str">
        <f t="shared" si="730"/>
        <v/>
      </c>
      <c r="CL689" s="44" t="str">
        <f t="shared" si="731"/>
        <v/>
      </c>
      <c r="CM689" s="43" t="str">
        <f t="shared" si="732"/>
        <v/>
      </c>
      <c r="CN689" s="43" t="str">
        <f t="shared" si="733"/>
        <v/>
      </c>
      <c r="CO689" s="43" t="str">
        <f t="shared" si="734"/>
        <v/>
      </c>
      <c r="CP689" s="44" t="str">
        <f t="shared" si="711"/>
        <v/>
      </c>
      <c r="CQ689" s="44" t="str">
        <f t="shared" si="735"/>
        <v/>
      </c>
      <c r="CR689" s="43" t="str">
        <f t="shared" si="756"/>
        <v/>
      </c>
      <c r="CS689" s="44">
        <v>0</v>
      </c>
      <c r="CT689" s="44">
        <v>0</v>
      </c>
      <c r="CU689" s="44" t="str">
        <f t="shared" si="739"/>
        <v/>
      </c>
      <c r="CV689" s="44" t="str">
        <f t="shared" si="740"/>
        <v/>
      </c>
      <c r="CW689" s="44" t="str">
        <f t="shared" si="741"/>
        <v/>
      </c>
      <c r="CX689" s="44" t="str">
        <f t="shared" si="742"/>
        <v/>
      </c>
      <c r="CY689" s="44" t="str">
        <f t="shared" si="743"/>
        <v/>
      </c>
      <c r="CZ689" s="44" t="str">
        <f t="shared" si="744"/>
        <v/>
      </c>
      <c r="DA689" s="49" t="str">
        <f t="shared" si="736"/>
        <v/>
      </c>
      <c r="DB689" s="44" t="str">
        <f t="shared" si="745"/>
        <v/>
      </c>
      <c r="DC689" s="44" t="str">
        <f t="shared" si="746"/>
        <v/>
      </c>
      <c r="DD689" s="44" t="str">
        <f t="shared" si="747"/>
        <v/>
      </c>
      <c r="DE689" s="44" t="str">
        <f t="shared" si="748"/>
        <v/>
      </c>
      <c r="DF689" s="44" t="str">
        <f t="shared" si="749"/>
        <v/>
      </c>
      <c r="DG689" s="44" t="str">
        <f t="shared" si="750"/>
        <v/>
      </c>
      <c r="DH689" s="44" t="str">
        <f t="shared" si="707"/>
        <v>X</v>
      </c>
      <c r="DI689" s="50" t="str">
        <f t="shared" si="751"/>
        <v/>
      </c>
      <c r="DJ689" s="50" t="str">
        <f t="shared" si="755"/>
        <v/>
      </c>
      <c r="DK689" s="50" t="str">
        <f t="shared" si="752"/>
        <v/>
      </c>
      <c r="DL689" s="50" t="str">
        <f t="shared" si="753"/>
        <v/>
      </c>
      <c r="DM689" s="51" t="str">
        <f t="shared" si="704"/>
        <v>027094000</v>
      </c>
      <c r="DN689" s="52"/>
      <c r="DO689" s="53"/>
      <c r="DP689" s="52"/>
      <c r="DQ689" s="53" t="str">
        <f t="shared" si="737"/>
        <v/>
      </c>
      <c r="DR689" s="52" t="str">
        <f t="shared" si="738"/>
        <v/>
      </c>
      <c r="DS689" s="53"/>
      <c r="DT689" s="52"/>
      <c r="DU689" s="53"/>
      <c r="DV689" s="52"/>
      <c r="DW689" s="99"/>
      <c r="DX689" s="99"/>
      <c r="EI689" s="83"/>
      <c r="EJ689" s="102"/>
      <c r="EK689" s="102"/>
      <c r="EL689" s="102"/>
      <c r="EM689" s="102"/>
      <c r="EN689" s="102"/>
      <c r="EO689" s="102"/>
      <c r="EP689" s="102"/>
      <c r="EQ689" s="102"/>
      <c r="ER689" s="102"/>
      <c r="ES689" s="102"/>
      <c r="ET689" s="102"/>
      <c r="EU689" s="102"/>
      <c r="EV689" s="102"/>
      <c r="FL689" s="36" t="str">
        <f t="shared" si="703"/>
        <v/>
      </c>
    </row>
    <row r="690" spans="1:168" s="36" customFormat="1" ht="49.5" customHeight="1" x14ac:dyDescent="0.35">
      <c r="A690" s="67"/>
      <c r="B690" s="39"/>
      <c r="C690" s="39"/>
      <c r="D690" s="40" t="s">
        <v>799</v>
      </c>
      <c r="E690" s="41" t="s">
        <v>4106</v>
      </c>
      <c r="F690" s="41" t="s">
        <v>843</v>
      </c>
      <c r="G690" s="41"/>
      <c r="H690" s="41"/>
      <c r="I690" s="41" t="s">
        <v>5338</v>
      </c>
      <c r="J690" s="41" t="s">
        <v>5339</v>
      </c>
      <c r="K690" s="41"/>
      <c r="L690" s="41"/>
      <c r="M690" s="41" t="s">
        <v>6288</v>
      </c>
      <c r="N690" s="41" t="s">
        <v>1048</v>
      </c>
      <c r="O690" s="29" t="s">
        <v>4108</v>
      </c>
      <c r="P690" s="30" t="s">
        <v>4109</v>
      </c>
      <c r="Q690" s="31"/>
      <c r="R690" s="31"/>
      <c r="S690" s="32" t="s">
        <v>799</v>
      </c>
      <c r="T690" s="33"/>
      <c r="U690" s="33" t="s">
        <v>4106</v>
      </c>
      <c r="V690" s="33" t="s">
        <v>843</v>
      </c>
      <c r="W690" s="33" t="s">
        <v>5691</v>
      </c>
      <c r="X690" s="33" t="s">
        <v>4108</v>
      </c>
      <c r="Y690" s="33" t="s">
        <v>4109</v>
      </c>
      <c r="Z690" s="33">
        <v>1</v>
      </c>
      <c r="AA690" s="34" t="s">
        <v>4110</v>
      </c>
      <c r="AB690" s="34">
        <v>111</v>
      </c>
      <c r="AC690" s="34" t="s">
        <v>4111</v>
      </c>
      <c r="AD690" s="34" t="s">
        <v>4112</v>
      </c>
      <c r="AE690" s="34" t="s">
        <v>5684</v>
      </c>
      <c r="AF690" s="34" t="s">
        <v>1049</v>
      </c>
      <c r="AG690" s="34" t="s">
        <v>1050</v>
      </c>
      <c r="AH690" s="34" t="s">
        <v>2998</v>
      </c>
      <c r="AI690" s="34" t="s">
        <v>803</v>
      </c>
      <c r="AJ690" s="34" t="s">
        <v>4106</v>
      </c>
      <c r="AK690" s="34" t="s">
        <v>5691</v>
      </c>
      <c r="AL690" s="34" t="s">
        <v>4106</v>
      </c>
      <c r="AM690" s="34" t="s">
        <v>5691</v>
      </c>
      <c r="AN690" s="34">
        <v>1</v>
      </c>
      <c r="AO690" s="34" t="s">
        <v>5691</v>
      </c>
      <c r="AP690" s="34" t="s">
        <v>5691</v>
      </c>
      <c r="AQ690" s="56">
        <v>0</v>
      </c>
      <c r="AR690" s="56">
        <v>2</v>
      </c>
      <c r="AS690" s="56">
        <v>2</v>
      </c>
      <c r="AT690" s="42" t="s">
        <v>1841</v>
      </c>
      <c r="AU690" s="42" t="s">
        <v>6306</v>
      </c>
      <c r="AV690" s="42" t="s">
        <v>909</v>
      </c>
      <c r="AW690" s="35" t="s">
        <v>3340</v>
      </c>
      <c r="AX690" s="35" t="s">
        <v>3341</v>
      </c>
      <c r="AY690" s="35" t="s">
        <v>4595</v>
      </c>
      <c r="AZ690" s="43" t="str">
        <f t="shared" si="712"/>
        <v>X</v>
      </c>
      <c r="BA690" s="44"/>
      <c r="BB690" s="43" t="str">
        <f t="shared" si="713"/>
        <v/>
      </c>
      <c r="BC690" s="45" t="str">
        <f t="shared" si="714"/>
        <v/>
      </c>
      <c r="BD690" s="45" t="str">
        <f t="shared" si="715"/>
        <v/>
      </c>
      <c r="BE690" s="45" t="s">
        <v>5691</v>
      </c>
      <c r="BF690" s="45" t="str">
        <f t="shared" si="757"/>
        <v/>
      </c>
      <c r="BG690" s="45" t="str">
        <f t="shared" si="716"/>
        <v/>
      </c>
      <c r="BH690" s="12" t="str">
        <f t="shared" si="717"/>
        <v/>
      </c>
      <c r="BI690" s="43" t="str">
        <f t="shared" si="718"/>
        <v/>
      </c>
      <c r="BJ690" s="46" t="str">
        <f t="shared" si="719"/>
        <v/>
      </c>
      <c r="BK690" s="46" t="str">
        <f t="shared" si="720"/>
        <v/>
      </c>
      <c r="BL690" s="46" t="str">
        <f t="shared" si="721"/>
        <v/>
      </c>
      <c r="BM690" s="43" t="str">
        <f t="shared" si="722"/>
        <v/>
      </c>
      <c r="BN690" s="43" t="str">
        <f t="shared" si="723"/>
        <v/>
      </c>
      <c r="BO690" s="44" t="str">
        <f t="shared" si="758"/>
        <v/>
      </c>
      <c r="BP690" s="44" t="str">
        <f t="shared" si="705"/>
        <v>X</v>
      </c>
      <c r="BQ690" s="44" t="str">
        <f t="shared" si="708"/>
        <v/>
      </c>
      <c r="BR690" s="46" t="str">
        <f t="shared" si="759"/>
        <v/>
      </c>
      <c r="BS690" s="47" t="str">
        <f t="shared" si="760"/>
        <v/>
      </c>
      <c r="BT690" s="46" t="str">
        <f t="shared" si="761"/>
        <v/>
      </c>
      <c r="BU690" s="46" t="str">
        <f t="shared" si="762"/>
        <v/>
      </c>
      <c r="BV690" s="73" t="str">
        <f t="shared" si="702"/>
        <v/>
      </c>
      <c r="BW690" s="47" t="str">
        <f t="shared" si="701"/>
        <v/>
      </c>
      <c r="BX690" s="47" t="str">
        <f t="shared" si="706"/>
        <v/>
      </c>
      <c r="BY690" s="13" t="str">
        <f t="shared" si="709"/>
        <v/>
      </c>
      <c r="BZ690" s="14" t="str">
        <f t="shared" si="763"/>
        <v/>
      </c>
      <c r="CA690" s="48" t="str">
        <f t="shared" si="764"/>
        <v>X</v>
      </c>
      <c r="CB690" s="44" t="str">
        <f t="shared" si="765"/>
        <v/>
      </c>
      <c r="CC690" s="44" t="str">
        <f t="shared" si="724"/>
        <v/>
      </c>
      <c r="CD690" s="44" t="str">
        <f t="shared" si="710"/>
        <v/>
      </c>
      <c r="CE690" s="44" t="str">
        <f t="shared" si="754"/>
        <v/>
      </c>
      <c r="CF690" s="44" t="str">
        <f t="shared" si="725"/>
        <v/>
      </c>
      <c r="CG690" s="44" t="str">
        <f t="shared" si="726"/>
        <v/>
      </c>
      <c r="CH690" s="44" t="str">
        <f t="shared" si="727"/>
        <v/>
      </c>
      <c r="CI690" s="44" t="str">
        <f t="shared" si="728"/>
        <v/>
      </c>
      <c r="CJ690" s="44" t="str">
        <f t="shared" si="729"/>
        <v/>
      </c>
      <c r="CK690" s="44" t="str">
        <f t="shared" si="730"/>
        <v/>
      </c>
      <c r="CL690" s="44" t="str">
        <f t="shared" si="731"/>
        <v/>
      </c>
      <c r="CM690" s="43" t="str">
        <f t="shared" si="732"/>
        <v/>
      </c>
      <c r="CN690" s="43" t="str">
        <f t="shared" si="733"/>
        <v/>
      </c>
      <c r="CO690" s="43" t="str">
        <f t="shared" si="734"/>
        <v/>
      </c>
      <c r="CP690" s="44" t="str">
        <f t="shared" si="711"/>
        <v/>
      </c>
      <c r="CQ690" s="44" t="str">
        <f t="shared" si="735"/>
        <v/>
      </c>
      <c r="CR690" s="43" t="str">
        <f t="shared" si="756"/>
        <v/>
      </c>
      <c r="CS690" s="44">
        <v>0</v>
      </c>
      <c r="CT690" s="44">
        <v>0</v>
      </c>
      <c r="CU690" s="44" t="str">
        <f t="shared" si="739"/>
        <v/>
      </c>
      <c r="CV690" s="44" t="str">
        <f t="shared" si="740"/>
        <v/>
      </c>
      <c r="CW690" s="44" t="str">
        <f t="shared" si="741"/>
        <v/>
      </c>
      <c r="CX690" s="44" t="str">
        <f t="shared" si="742"/>
        <v/>
      </c>
      <c r="CY690" s="44" t="str">
        <f t="shared" si="743"/>
        <v/>
      </c>
      <c r="CZ690" s="44" t="str">
        <f t="shared" si="744"/>
        <v/>
      </c>
      <c r="DA690" s="49" t="str">
        <f t="shared" si="736"/>
        <v/>
      </c>
      <c r="DB690" s="44" t="str">
        <f t="shared" si="745"/>
        <v/>
      </c>
      <c r="DC690" s="44" t="str">
        <f t="shared" si="746"/>
        <v/>
      </c>
      <c r="DD690" s="44" t="str">
        <f t="shared" si="747"/>
        <v/>
      </c>
      <c r="DE690" s="44" t="str">
        <f t="shared" si="748"/>
        <v/>
      </c>
      <c r="DF690" s="44" t="str">
        <f t="shared" si="749"/>
        <v/>
      </c>
      <c r="DG690" s="44" t="str">
        <f t="shared" si="750"/>
        <v/>
      </c>
      <c r="DH690" s="44" t="str">
        <f t="shared" si="707"/>
        <v>X</v>
      </c>
      <c r="DI690" s="50" t="str">
        <f t="shared" si="751"/>
        <v/>
      </c>
      <c r="DJ690" s="50" t="str">
        <f t="shared" si="755"/>
        <v/>
      </c>
      <c r="DK690" s="50" t="str">
        <f t="shared" si="752"/>
        <v/>
      </c>
      <c r="DL690" s="50" t="str">
        <f t="shared" si="753"/>
        <v/>
      </c>
      <c r="DM690" s="51" t="str">
        <f t="shared" si="704"/>
        <v>056178006</v>
      </c>
      <c r="DN690" s="52"/>
      <c r="DO690" s="53"/>
      <c r="DP690" s="52"/>
      <c r="DQ690" s="53" t="str">
        <f t="shared" si="737"/>
        <v/>
      </c>
      <c r="DR690" s="52" t="str">
        <f t="shared" si="738"/>
        <v/>
      </c>
      <c r="DS690" s="53"/>
      <c r="DT690" s="52"/>
      <c r="DU690" s="53"/>
      <c r="DV690" s="52"/>
      <c r="DW690" s="99"/>
      <c r="DX690" s="99"/>
      <c r="EI690" s="83"/>
      <c r="EJ690" s="102"/>
      <c r="EK690" s="102"/>
      <c r="EL690" s="102"/>
      <c r="EM690" s="102"/>
      <c r="EN690" s="102"/>
      <c r="EO690" s="102"/>
      <c r="EP690" s="102"/>
      <c r="EQ690" s="102"/>
      <c r="ER690" s="102"/>
      <c r="ES690" s="102"/>
      <c r="ET690" s="102"/>
      <c r="EU690" s="102"/>
      <c r="EV690" s="102"/>
      <c r="FL690" s="36" t="str">
        <f t="shared" si="703"/>
        <v/>
      </c>
    </row>
    <row r="691" spans="1:168" s="36" customFormat="1" ht="49.5" customHeight="1" x14ac:dyDescent="0.35">
      <c r="A691" s="67"/>
      <c r="B691" s="39"/>
      <c r="C691" s="39"/>
      <c r="D691" s="40" t="s">
        <v>3193</v>
      </c>
      <c r="E691" s="41" t="s">
        <v>4106</v>
      </c>
      <c r="F691" s="41" t="s">
        <v>3194</v>
      </c>
      <c r="G691" s="41"/>
      <c r="H691" s="41"/>
      <c r="I691" s="41" t="s">
        <v>5372</v>
      </c>
      <c r="J691" s="41" t="s">
        <v>1829</v>
      </c>
      <c r="K691" s="41"/>
      <c r="L691" s="41"/>
      <c r="M691" s="41" t="s">
        <v>2984</v>
      </c>
      <c r="N691" s="41" t="s">
        <v>2985</v>
      </c>
      <c r="O691" s="29" t="s">
        <v>4108</v>
      </c>
      <c r="P691" s="30" t="s">
        <v>4109</v>
      </c>
      <c r="Q691" s="31"/>
      <c r="R691" s="31"/>
      <c r="S691" s="32" t="s">
        <v>3193</v>
      </c>
      <c r="T691" s="33"/>
      <c r="U691" s="33" t="s">
        <v>4106</v>
      </c>
      <c r="V691" s="33" t="s">
        <v>3194</v>
      </c>
      <c r="W691" s="33" t="s">
        <v>5691</v>
      </c>
      <c r="X691" s="33" t="s">
        <v>4108</v>
      </c>
      <c r="Y691" s="33" t="s">
        <v>4109</v>
      </c>
      <c r="Z691" s="33">
        <v>1</v>
      </c>
      <c r="AA691" s="34" t="s">
        <v>4110</v>
      </c>
      <c r="AB691" s="34">
        <v>111</v>
      </c>
      <c r="AC691" s="34" t="s">
        <v>4111</v>
      </c>
      <c r="AD691" s="34" t="s">
        <v>4112</v>
      </c>
      <c r="AE691" s="34" t="s">
        <v>5684</v>
      </c>
      <c r="AF691" s="34" t="s">
        <v>1049</v>
      </c>
      <c r="AG691" s="34" t="s">
        <v>1050</v>
      </c>
      <c r="AH691" s="34" t="s">
        <v>5734</v>
      </c>
      <c r="AI691" s="34" t="s">
        <v>2988</v>
      </c>
      <c r="AJ691" s="34" t="s">
        <v>4106</v>
      </c>
      <c r="AK691" s="34" t="s">
        <v>5691</v>
      </c>
      <c r="AL691" s="34" t="s">
        <v>4106</v>
      </c>
      <c r="AM691" s="34" t="s">
        <v>5691</v>
      </c>
      <c r="AN691" s="34">
        <v>1</v>
      </c>
      <c r="AO691" s="34" t="s">
        <v>5691</v>
      </c>
      <c r="AP691" s="34" t="s">
        <v>5691</v>
      </c>
      <c r="AQ691" s="56">
        <v>0</v>
      </c>
      <c r="AR691" s="56">
        <v>2</v>
      </c>
      <c r="AS691" s="56">
        <v>2</v>
      </c>
      <c r="AT691" s="42" t="s">
        <v>1841</v>
      </c>
      <c r="AU691" s="42" t="s">
        <v>6306</v>
      </c>
      <c r="AV691" s="42" t="s">
        <v>909</v>
      </c>
      <c r="AW691" s="35" t="s">
        <v>3340</v>
      </c>
      <c r="AX691" s="35" t="s">
        <v>3341</v>
      </c>
      <c r="AY691" s="35" t="s">
        <v>4595</v>
      </c>
      <c r="AZ691" s="43" t="str">
        <f t="shared" si="712"/>
        <v>X</v>
      </c>
      <c r="BA691" s="44"/>
      <c r="BB691" s="43" t="str">
        <f t="shared" si="713"/>
        <v/>
      </c>
      <c r="BC691" s="45" t="str">
        <f t="shared" si="714"/>
        <v/>
      </c>
      <c r="BD691" s="45" t="str">
        <f t="shared" si="715"/>
        <v/>
      </c>
      <c r="BE691" s="45" t="s">
        <v>5691</v>
      </c>
      <c r="BF691" s="45" t="str">
        <f t="shared" si="757"/>
        <v/>
      </c>
      <c r="BG691" s="45" t="str">
        <f t="shared" si="716"/>
        <v/>
      </c>
      <c r="BH691" s="12" t="str">
        <f t="shared" si="717"/>
        <v/>
      </c>
      <c r="BI691" s="43" t="str">
        <f t="shared" si="718"/>
        <v/>
      </c>
      <c r="BJ691" s="46" t="str">
        <f t="shared" si="719"/>
        <v/>
      </c>
      <c r="BK691" s="46" t="str">
        <f t="shared" si="720"/>
        <v/>
      </c>
      <c r="BL691" s="46" t="str">
        <f t="shared" si="721"/>
        <v/>
      </c>
      <c r="BM691" s="43" t="str">
        <f t="shared" si="722"/>
        <v/>
      </c>
      <c r="BN691" s="43" t="str">
        <f t="shared" si="723"/>
        <v/>
      </c>
      <c r="BO691" s="44" t="str">
        <f t="shared" si="758"/>
        <v/>
      </c>
      <c r="BP691" s="44" t="str">
        <f t="shared" si="705"/>
        <v>X</v>
      </c>
      <c r="BQ691" s="44" t="str">
        <f t="shared" si="708"/>
        <v/>
      </c>
      <c r="BR691" s="46" t="str">
        <f t="shared" si="759"/>
        <v/>
      </c>
      <c r="BS691" s="47" t="str">
        <f t="shared" si="760"/>
        <v/>
      </c>
      <c r="BT691" s="46" t="str">
        <f t="shared" si="761"/>
        <v/>
      </c>
      <c r="BU691" s="46" t="str">
        <f t="shared" si="762"/>
        <v/>
      </c>
      <c r="BV691" s="73" t="str">
        <f t="shared" si="702"/>
        <v/>
      </c>
      <c r="BW691" s="47" t="str">
        <f t="shared" ref="BW691:BW754" si="766">IF(AF691&amp;AH691&amp;AL691="386014038","",IF($AH691&amp;$AL691="014038","X",""))</f>
        <v/>
      </c>
      <c r="BX691" s="47" t="str">
        <f t="shared" si="706"/>
        <v/>
      </c>
      <c r="BY691" s="13" t="str">
        <f t="shared" si="709"/>
        <v/>
      </c>
      <c r="BZ691" s="14" t="str">
        <f t="shared" si="763"/>
        <v/>
      </c>
      <c r="CA691" s="48" t="str">
        <f t="shared" si="764"/>
        <v>X</v>
      </c>
      <c r="CB691" s="44" t="str">
        <f t="shared" si="765"/>
        <v/>
      </c>
      <c r="CC691" s="44" t="str">
        <f t="shared" si="724"/>
        <v/>
      </c>
      <c r="CD691" s="44" t="str">
        <f t="shared" si="710"/>
        <v/>
      </c>
      <c r="CE691" s="44" t="str">
        <f t="shared" si="754"/>
        <v/>
      </c>
      <c r="CF691" s="44" t="str">
        <f t="shared" si="725"/>
        <v/>
      </c>
      <c r="CG691" s="44" t="str">
        <f t="shared" si="726"/>
        <v/>
      </c>
      <c r="CH691" s="44" t="str">
        <f t="shared" si="727"/>
        <v/>
      </c>
      <c r="CI691" s="44" t="str">
        <f t="shared" si="728"/>
        <v/>
      </c>
      <c r="CJ691" s="44" t="str">
        <f t="shared" si="729"/>
        <v/>
      </c>
      <c r="CK691" s="44" t="str">
        <f t="shared" si="730"/>
        <v/>
      </c>
      <c r="CL691" s="44" t="str">
        <f t="shared" si="731"/>
        <v/>
      </c>
      <c r="CM691" s="43" t="str">
        <f t="shared" si="732"/>
        <v/>
      </c>
      <c r="CN691" s="43" t="str">
        <f t="shared" si="733"/>
        <v/>
      </c>
      <c r="CO691" s="43" t="str">
        <f t="shared" si="734"/>
        <v/>
      </c>
      <c r="CP691" s="44" t="str">
        <f t="shared" si="711"/>
        <v/>
      </c>
      <c r="CQ691" s="44" t="str">
        <f t="shared" si="735"/>
        <v/>
      </c>
      <c r="CR691" s="43" t="str">
        <f t="shared" si="756"/>
        <v/>
      </c>
      <c r="CS691" s="44">
        <v>0</v>
      </c>
      <c r="CT691" s="44">
        <v>0</v>
      </c>
      <c r="CU691" s="44" t="str">
        <f t="shared" si="739"/>
        <v/>
      </c>
      <c r="CV691" s="44" t="str">
        <f t="shared" si="740"/>
        <v/>
      </c>
      <c r="CW691" s="44" t="str">
        <f t="shared" si="741"/>
        <v/>
      </c>
      <c r="CX691" s="44" t="str">
        <f t="shared" si="742"/>
        <v/>
      </c>
      <c r="CY691" s="44" t="str">
        <f t="shared" si="743"/>
        <v/>
      </c>
      <c r="CZ691" s="44" t="str">
        <f t="shared" si="744"/>
        <v/>
      </c>
      <c r="DA691" s="49" t="str">
        <f t="shared" si="736"/>
        <v/>
      </c>
      <c r="DB691" s="44" t="str">
        <f t="shared" si="745"/>
        <v/>
      </c>
      <c r="DC691" s="44" t="str">
        <f t="shared" si="746"/>
        <v/>
      </c>
      <c r="DD691" s="44" t="str">
        <f t="shared" si="747"/>
        <v/>
      </c>
      <c r="DE691" s="44" t="str">
        <f t="shared" si="748"/>
        <v/>
      </c>
      <c r="DF691" s="44" t="str">
        <f t="shared" si="749"/>
        <v/>
      </c>
      <c r="DG691" s="44" t="str">
        <f t="shared" si="750"/>
        <v/>
      </c>
      <c r="DH691" s="44" t="str">
        <f t="shared" si="707"/>
        <v>X</v>
      </c>
      <c r="DI691" s="50" t="str">
        <f t="shared" si="751"/>
        <v/>
      </c>
      <c r="DJ691" s="50" t="str">
        <f t="shared" si="755"/>
        <v/>
      </c>
      <c r="DK691" s="50" t="str">
        <f t="shared" si="752"/>
        <v/>
      </c>
      <c r="DL691" s="50" t="str">
        <f t="shared" si="753"/>
        <v/>
      </c>
      <c r="DM691" s="51" t="str">
        <f t="shared" si="704"/>
        <v>056178006</v>
      </c>
      <c r="DN691" s="52"/>
      <c r="DO691" s="53"/>
      <c r="DP691" s="52"/>
      <c r="DQ691" s="53" t="str">
        <f t="shared" si="737"/>
        <v/>
      </c>
      <c r="DR691" s="52" t="str">
        <f t="shared" si="738"/>
        <v/>
      </c>
      <c r="DS691" s="53"/>
      <c r="DT691" s="52"/>
      <c r="DU691" s="53"/>
      <c r="DV691" s="52"/>
      <c r="DW691" s="99"/>
      <c r="DX691" s="99"/>
      <c r="EI691" s="83"/>
      <c r="EJ691" s="102"/>
      <c r="EK691" s="102"/>
      <c r="EL691" s="102"/>
      <c r="EM691" s="102"/>
      <c r="EN691" s="102"/>
      <c r="EO691" s="102"/>
      <c r="EP691" s="102"/>
      <c r="EQ691" s="102"/>
      <c r="ER691" s="102"/>
      <c r="ES691" s="102"/>
      <c r="ET691" s="102"/>
      <c r="EU691" s="102"/>
      <c r="EV691" s="102"/>
      <c r="FL691" s="36" t="str">
        <f t="shared" si="703"/>
        <v/>
      </c>
    </row>
    <row r="692" spans="1:168" s="36" customFormat="1" ht="49.5" customHeight="1" x14ac:dyDescent="0.35">
      <c r="A692" s="67"/>
      <c r="B692" s="39"/>
      <c r="C692" s="39"/>
      <c r="D692" s="40" t="s">
        <v>1049</v>
      </c>
      <c r="E692" s="41" t="s">
        <v>4106</v>
      </c>
      <c r="F692" s="41" t="s">
        <v>1050</v>
      </c>
      <c r="G692" s="41"/>
      <c r="H692" s="41"/>
      <c r="I692" s="41" t="s">
        <v>5338</v>
      </c>
      <c r="J692" s="41" t="s">
        <v>5339</v>
      </c>
      <c r="K692" s="41"/>
      <c r="L692" s="41"/>
      <c r="M692" s="41" t="s">
        <v>6288</v>
      </c>
      <c r="N692" s="41" t="s">
        <v>1048</v>
      </c>
      <c r="O692" s="29" t="s">
        <v>4108</v>
      </c>
      <c r="P692" s="30" t="s">
        <v>4109</v>
      </c>
      <c r="Q692" s="31"/>
      <c r="R692" s="31"/>
      <c r="S692" s="32" t="s">
        <v>1049</v>
      </c>
      <c r="T692" s="33"/>
      <c r="U692" s="33" t="s">
        <v>4106</v>
      </c>
      <c r="V692" s="33" t="s">
        <v>1050</v>
      </c>
      <c r="W692" s="33" t="s">
        <v>5691</v>
      </c>
      <c r="X692" s="33" t="s">
        <v>4108</v>
      </c>
      <c r="Y692" s="33" t="s">
        <v>4109</v>
      </c>
      <c r="Z692" s="33">
        <v>1</v>
      </c>
      <c r="AA692" s="34" t="s">
        <v>4110</v>
      </c>
      <c r="AB692" s="34">
        <v>111</v>
      </c>
      <c r="AC692" s="34" t="s">
        <v>4111</v>
      </c>
      <c r="AD692" s="34" t="s">
        <v>4112</v>
      </c>
      <c r="AE692" s="34" t="s">
        <v>5684</v>
      </c>
      <c r="AF692" s="34" t="s">
        <v>1049</v>
      </c>
      <c r="AG692" s="34" t="s">
        <v>1050</v>
      </c>
      <c r="AH692" s="34" t="s">
        <v>5725</v>
      </c>
      <c r="AI692" s="34" t="s">
        <v>3034</v>
      </c>
      <c r="AJ692" s="34" t="s">
        <v>4106</v>
      </c>
      <c r="AK692" s="34" t="s">
        <v>5691</v>
      </c>
      <c r="AL692" s="34" t="s">
        <v>4106</v>
      </c>
      <c r="AM692" s="34" t="s">
        <v>5691</v>
      </c>
      <c r="AN692" s="34">
        <v>1</v>
      </c>
      <c r="AO692" s="34" t="s">
        <v>5691</v>
      </c>
      <c r="AP692" s="34" t="s">
        <v>5691</v>
      </c>
      <c r="AQ692" s="56">
        <v>0</v>
      </c>
      <c r="AR692" s="56">
        <v>2</v>
      </c>
      <c r="AS692" s="56">
        <v>2</v>
      </c>
      <c r="AT692" s="42" t="s">
        <v>1841</v>
      </c>
      <c r="AU692" s="42" t="s">
        <v>6306</v>
      </c>
      <c r="AV692" s="42" t="s">
        <v>909</v>
      </c>
      <c r="AW692" s="35" t="s">
        <v>3340</v>
      </c>
      <c r="AX692" s="35" t="s">
        <v>3341</v>
      </c>
      <c r="AY692" s="35" t="s">
        <v>4595</v>
      </c>
      <c r="AZ692" s="43" t="str">
        <f t="shared" si="712"/>
        <v>X</v>
      </c>
      <c r="BA692" s="44"/>
      <c r="BB692" s="43" t="str">
        <f t="shared" si="713"/>
        <v/>
      </c>
      <c r="BC692" s="45" t="str">
        <f t="shared" si="714"/>
        <v/>
      </c>
      <c r="BD692" s="45" t="str">
        <f t="shared" si="715"/>
        <v/>
      </c>
      <c r="BE692" s="45" t="s">
        <v>5691</v>
      </c>
      <c r="BF692" s="45" t="str">
        <f t="shared" si="757"/>
        <v/>
      </c>
      <c r="BG692" s="45" t="str">
        <f t="shared" si="716"/>
        <v/>
      </c>
      <c r="BH692" s="12" t="str">
        <f t="shared" si="717"/>
        <v/>
      </c>
      <c r="BI692" s="43" t="str">
        <f t="shared" si="718"/>
        <v/>
      </c>
      <c r="BJ692" s="46" t="str">
        <f t="shared" si="719"/>
        <v/>
      </c>
      <c r="BK692" s="46" t="str">
        <f t="shared" si="720"/>
        <v/>
      </c>
      <c r="BL692" s="46" t="str">
        <f t="shared" si="721"/>
        <v/>
      </c>
      <c r="BM692" s="43" t="str">
        <f t="shared" si="722"/>
        <v/>
      </c>
      <c r="BN692" s="43" t="str">
        <f t="shared" si="723"/>
        <v/>
      </c>
      <c r="BO692" s="44" t="str">
        <f t="shared" si="758"/>
        <v/>
      </c>
      <c r="BP692" s="44" t="str">
        <f t="shared" si="705"/>
        <v>X</v>
      </c>
      <c r="BQ692" s="44" t="str">
        <f t="shared" si="708"/>
        <v/>
      </c>
      <c r="BR692" s="46" t="str">
        <f t="shared" si="759"/>
        <v/>
      </c>
      <c r="BS692" s="47" t="str">
        <f t="shared" si="760"/>
        <v/>
      </c>
      <c r="BT692" s="46" t="str">
        <f t="shared" si="761"/>
        <v/>
      </c>
      <c r="BU692" s="46" t="str">
        <f t="shared" si="762"/>
        <v/>
      </c>
      <c r="BV692" s="73" t="str">
        <f t="shared" si="702"/>
        <v/>
      </c>
      <c r="BW692" s="47" t="str">
        <f t="shared" si="766"/>
        <v/>
      </c>
      <c r="BX692" s="47" t="str">
        <f t="shared" si="706"/>
        <v/>
      </c>
      <c r="BY692" s="13" t="str">
        <f t="shared" si="709"/>
        <v/>
      </c>
      <c r="BZ692" s="14" t="str">
        <f t="shared" si="763"/>
        <v/>
      </c>
      <c r="CA692" s="48" t="str">
        <f t="shared" si="764"/>
        <v>X</v>
      </c>
      <c r="CB692" s="44" t="str">
        <f t="shared" si="765"/>
        <v/>
      </c>
      <c r="CC692" s="44" t="str">
        <f t="shared" si="724"/>
        <v/>
      </c>
      <c r="CD692" s="44" t="str">
        <f t="shared" si="710"/>
        <v/>
      </c>
      <c r="CE692" s="44" t="str">
        <f t="shared" si="754"/>
        <v/>
      </c>
      <c r="CF692" s="44" t="str">
        <f t="shared" si="725"/>
        <v/>
      </c>
      <c r="CG692" s="44" t="str">
        <f t="shared" si="726"/>
        <v/>
      </c>
      <c r="CH692" s="44" t="str">
        <f t="shared" si="727"/>
        <v/>
      </c>
      <c r="CI692" s="44" t="str">
        <f t="shared" si="728"/>
        <v/>
      </c>
      <c r="CJ692" s="44" t="str">
        <f t="shared" si="729"/>
        <v/>
      </c>
      <c r="CK692" s="44" t="str">
        <f t="shared" si="730"/>
        <v/>
      </c>
      <c r="CL692" s="44" t="str">
        <f t="shared" si="731"/>
        <v/>
      </c>
      <c r="CM692" s="43" t="str">
        <f t="shared" si="732"/>
        <v/>
      </c>
      <c r="CN692" s="43" t="str">
        <f t="shared" si="733"/>
        <v/>
      </c>
      <c r="CO692" s="43" t="str">
        <f t="shared" si="734"/>
        <v/>
      </c>
      <c r="CP692" s="44" t="str">
        <f t="shared" si="711"/>
        <v/>
      </c>
      <c r="CQ692" s="44" t="str">
        <f t="shared" si="735"/>
        <v/>
      </c>
      <c r="CR692" s="43" t="str">
        <f t="shared" si="756"/>
        <v/>
      </c>
      <c r="CS692" s="44">
        <v>0</v>
      </c>
      <c r="CT692" s="44">
        <v>0</v>
      </c>
      <c r="CU692" s="44" t="str">
        <f t="shared" si="739"/>
        <v/>
      </c>
      <c r="CV692" s="44" t="str">
        <f t="shared" si="740"/>
        <v/>
      </c>
      <c r="CW692" s="44" t="str">
        <f t="shared" si="741"/>
        <v/>
      </c>
      <c r="CX692" s="44" t="str">
        <f t="shared" si="742"/>
        <v/>
      </c>
      <c r="CY692" s="44" t="str">
        <f t="shared" si="743"/>
        <v/>
      </c>
      <c r="CZ692" s="44" t="str">
        <f t="shared" si="744"/>
        <v/>
      </c>
      <c r="DA692" s="49" t="str">
        <f t="shared" si="736"/>
        <v/>
      </c>
      <c r="DB692" s="44" t="str">
        <f t="shared" si="745"/>
        <v/>
      </c>
      <c r="DC692" s="44" t="str">
        <f t="shared" si="746"/>
        <v/>
      </c>
      <c r="DD692" s="44" t="str">
        <f t="shared" si="747"/>
        <v/>
      </c>
      <c r="DE692" s="44" t="str">
        <f t="shared" si="748"/>
        <v/>
      </c>
      <c r="DF692" s="44" t="str">
        <f t="shared" si="749"/>
        <v/>
      </c>
      <c r="DG692" s="44" t="str">
        <f t="shared" si="750"/>
        <v/>
      </c>
      <c r="DH692" s="44" t="str">
        <f t="shared" si="707"/>
        <v>X</v>
      </c>
      <c r="DI692" s="50" t="str">
        <f t="shared" si="751"/>
        <v/>
      </c>
      <c r="DJ692" s="50" t="str">
        <f t="shared" si="755"/>
        <v/>
      </c>
      <c r="DK692" s="50" t="str">
        <f t="shared" si="752"/>
        <v/>
      </c>
      <c r="DL692" s="50" t="str">
        <f t="shared" si="753"/>
        <v/>
      </c>
      <c r="DM692" s="51" t="str">
        <f t="shared" si="704"/>
        <v>056178006</v>
      </c>
      <c r="DN692" s="52"/>
      <c r="DO692" s="53"/>
      <c r="DP692" s="52"/>
      <c r="DQ692" s="53" t="str">
        <f t="shared" si="737"/>
        <v/>
      </c>
      <c r="DR692" s="52" t="str">
        <f t="shared" si="738"/>
        <v/>
      </c>
      <c r="DS692" s="53"/>
      <c r="DT692" s="52"/>
      <c r="DU692" s="53"/>
      <c r="DV692" s="52"/>
      <c r="DW692" s="99"/>
      <c r="DX692" s="99"/>
      <c r="EI692" s="83"/>
      <c r="EJ692" s="102"/>
      <c r="EK692" s="102"/>
      <c r="EL692" s="102"/>
      <c r="EM692" s="102"/>
      <c r="EN692" s="102"/>
      <c r="EO692" s="102"/>
      <c r="EP692" s="102"/>
      <c r="EQ692" s="102"/>
      <c r="ER692" s="102"/>
      <c r="ES692" s="102"/>
      <c r="ET692" s="102"/>
      <c r="EU692" s="102"/>
      <c r="EV692" s="102"/>
      <c r="FL692" s="36" t="str">
        <f t="shared" si="703"/>
        <v/>
      </c>
    </row>
    <row r="693" spans="1:168" s="36" customFormat="1" ht="49.5" customHeight="1" x14ac:dyDescent="0.35">
      <c r="A693" s="67"/>
      <c r="B693" s="39"/>
      <c r="C693" s="39"/>
      <c r="D693" s="40" t="s">
        <v>1049</v>
      </c>
      <c r="E693" s="41" t="s">
        <v>5694</v>
      </c>
      <c r="F693" s="41" t="s">
        <v>1050</v>
      </c>
      <c r="G693" s="41"/>
      <c r="H693" s="41" t="s">
        <v>5258</v>
      </c>
      <c r="I693" s="41" t="s">
        <v>5338</v>
      </c>
      <c r="J693" s="41" t="s">
        <v>5339</v>
      </c>
      <c r="K693" s="41"/>
      <c r="L693" s="41"/>
      <c r="M693" s="41" t="s">
        <v>6288</v>
      </c>
      <c r="N693" s="41" t="s">
        <v>1048</v>
      </c>
      <c r="O693" s="29" t="s">
        <v>4108</v>
      </c>
      <c r="P693" s="30" t="s">
        <v>4109</v>
      </c>
      <c r="Q693" s="31"/>
      <c r="R693" s="31"/>
      <c r="S693" s="32" t="s">
        <v>1049</v>
      </c>
      <c r="T693" s="33"/>
      <c r="U693" s="33" t="s">
        <v>5694</v>
      </c>
      <c r="V693" s="33" t="s">
        <v>1050</v>
      </c>
      <c r="W693" s="33" t="s">
        <v>5695</v>
      </c>
      <c r="X693" s="33" t="s">
        <v>4108</v>
      </c>
      <c r="Y693" s="33" t="s">
        <v>4109</v>
      </c>
      <c r="Z693" s="33">
        <v>1</v>
      </c>
      <c r="AA693" s="34" t="s">
        <v>4110</v>
      </c>
      <c r="AB693" s="34">
        <v>111</v>
      </c>
      <c r="AC693" s="34" t="s">
        <v>4111</v>
      </c>
      <c r="AD693" s="34" t="s">
        <v>4112</v>
      </c>
      <c r="AE693" s="34" t="s">
        <v>5684</v>
      </c>
      <c r="AF693" s="34" t="s">
        <v>1049</v>
      </c>
      <c r="AG693" s="34" t="s">
        <v>1050</v>
      </c>
      <c r="AH693" s="34" t="s">
        <v>4106</v>
      </c>
      <c r="AI693" s="34"/>
      <c r="AJ693" s="34" t="s">
        <v>4106</v>
      </c>
      <c r="AK693" s="34" t="s">
        <v>5691</v>
      </c>
      <c r="AL693" s="34" t="s">
        <v>5696</v>
      </c>
      <c r="AM693" s="34" t="s">
        <v>5697</v>
      </c>
      <c r="AN693" s="34">
        <v>1</v>
      </c>
      <c r="AO693" s="34" t="s">
        <v>5691</v>
      </c>
      <c r="AP693" s="34" t="s">
        <v>5691</v>
      </c>
      <c r="AQ693" s="56">
        <v>0</v>
      </c>
      <c r="AR693" s="56">
        <v>2</v>
      </c>
      <c r="AS693" s="56">
        <v>2</v>
      </c>
      <c r="AT693" s="42" t="s">
        <v>1841</v>
      </c>
      <c r="AU693" s="42" t="s">
        <v>6306</v>
      </c>
      <c r="AV693" s="42" t="s">
        <v>909</v>
      </c>
      <c r="AW693" s="35" t="s">
        <v>3340</v>
      </c>
      <c r="AX693" s="35" t="s">
        <v>3341</v>
      </c>
      <c r="AY693" s="35" t="s">
        <v>4595</v>
      </c>
      <c r="AZ693" s="43" t="str">
        <f t="shared" si="712"/>
        <v>X</v>
      </c>
      <c r="BA693" s="44"/>
      <c r="BB693" s="43" t="str">
        <f t="shared" si="713"/>
        <v/>
      </c>
      <c r="BC693" s="45" t="str">
        <f t="shared" si="714"/>
        <v/>
      </c>
      <c r="BD693" s="45" t="str">
        <f t="shared" si="715"/>
        <v/>
      </c>
      <c r="BE693" s="45" t="s">
        <v>5691</v>
      </c>
      <c r="BF693" s="45" t="str">
        <f t="shared" si="757"/>
        <v/>
      </c>
      <c r="BG693" s="45" t="str">
        <f t="shared" si="716"/>
        <v/>
      </c>
      <c r="BH693" s="12" t="str">
        <f t="shared" si="717"/>
        <v/>
      </c>
      <c r="BI693" s="43" t="str">
        <f t="shared" si="718"/>
        <v/>
      </c>
      <c r="BJ693" s="46" t="str">
        <f t="shared" si="719"/>
        <v/>
      </c>
      <c r="BK693" s="46" t="str">
        <f t="shared" si="720"/>
        <v/>
      </c>
      <c r="BL693" s="46" t="str">
        <f t="shared" si="721"/>
        <v/>
      </c>
      <c r="BM693" s="43" t="str">
        <f t="shared" si="722"/>
        <v/>
      </c>
      <c r="BN693" s="43" t="str">
        <f t="shared" si="723"/>
        <v/>
      </c>
      <c r="BO693" s="44" t="str">
        <f t="shared" si="758"/>
        <v/>
      </c>
      <c r="BP693" s="44" t="str">
        <f t="shared" si="705"/>
        <v>X</v>
      </c>
      <c r="BQ693" s="44" t="str">
        <f t="shared" si="708"/>
        <v/>
      </c>
      <c r="BR693" s="46" t="str">
        <f t="shared" si="759"/>
        <v/>
      </c>
      <c r="BS693" s="47" t="str">
        <f t="shared" si="760"/>
        <v/>
      </c>
      <c r="BT693" s="46" t="str">
        <f t="shared" si="761"/>
        <v/>
      </c>
      <c r="BU693" s="46" t="str">
        <f t="shared" si="762"/>
        <v/>
      </c>
      <c r="BV693" s="73" t="str">
        <f t="shared" si="702"/>
        <v/>
      </c>
      <c r="BW693" s="47" t="str">
        <f t="shared" si="766"/>
        <v/>
      </c>
      <c r="BX693" s="47" t="str">
        <f t="shared" si="706"/>
        <v/>
      </c>
      <c r="BY693" s="13" t="str">
        <f t="shared" si="709"/>
        <v/>
      </c>
      <c r="BZ693" s="14" t="str">
        <f t="shared" si="763"/>
        <v/>
      </c>
      <c r="CA693" s="48" t="str">
        <f t="shared" si="764"/>
        <v>X</v>
      </c>
      <c r="CB693" s="44" t="str">
        <f t="shared" si="765"/>
        <v/>
      </c>
      <c r="CC693" s="44" t="str">
        <f t="shared" si="724"/>
        <v/>
      </c>
      <c r="CD693" s="44" t="str">
        <f t="shared" si="710"/>
        <v/>
      </c>
      <c r="CE693" s="44" t="str">
        <f t="shared" si="754"/>
        <v/>
      </c>
      <c r="CF693" s="44" t="str">
        <f t="shared" si="725"/>
        <v/>
      </c>
      <c r="CG693" s="44" t="str">
        <f t="shared" si="726"/>
        <v/>
      </c>
      <c r="CH693" s="44" t="str">
        <f t="shared" si="727"/>
        <v/>
      </c>
      <c r="CI693" s="44" t="str">
        <f t="shared" si="728"/>
        <v/>
      </c>
      <c r="CJ693" s="44" t="str">
        <f t="shared" si="729"/>
        <v/>
      </c>
      <c r="CK693" s="44" t="str">
        <f t="shared" si="730"/>
        <v/>
      </c>
      <c r="CL693" s="44" t="str">
        <f t="shared" si="731"/>
        <v/>
      </c>
      <c r="CM693" s="43" t="str">
        <f t="shared" si="732"/>
        <v/>
      </c>
      <c r="CN693" s="43" t="str">
        <f t="shared" si="733"/>
        <v/>
      </c>
      <c r="CO693" s="43" t="str">
        <f t="shared" si="734"/>
        <v/>
      </c>
      <c r="CP693" s="44" t="str">
        <f t="shared" si="711"/>
        <v/>
      </c>
      <c r="CQ693" s="44" t="str">
        <f t="shared" si="735"/>
        <v/>
      </c>
      <c r="CR693" s="43" t="str">
        <f t="shared" si="756"/>
        <v/>
      </c>
      <c r="CS693" s="44">
        <v>0</v>
      </c>
      <c r="CT693" s="44">
        <v>0</v>
      </c>
      <c r="CU693" s="44" t="str">
        <f t="shared" si="739"/>
        <v/>
      </c>
      <c r="CV693" s="44" t="str">
        <f t="shared" si="740"/>
        <v/>
      </c>
      <c r="CW693" s="44" t="str">
        <f t="shared" si="741"/>
        <v/>
      </c>
      <c r="CX693" s="44" t="str">
        <f t="shared" si="742"/>
        <v/>
      </c>
      <c r="CY693" s="44" t="str">
        <f t="shared" si="743"/>
        <v/>
      </c>
      <c r="CZ693" s="44" t="str">
        <f t="shared" si="744"/>
        <v/>
      </c>
      <c r="DA693" s="49" t="str">
        <f t="shared" si="736"/>
        <v/>
      </c>
      <c r="DB693" s="44" t="str">
        <f t="shared" si="745"/>
        <v/>
      </c>
      <c r="DC693" s="44" t="str">
        <f t="shared" si="746"/>
        <v/>
      </c>
      <c r="DD693" s="44" t="str">
        <f t="shared" si="747"/>
        <v/>
      </c>
      <c r="DE693" s="44" t="str">
        <f t="shared" si="748"/>
        <v/>
      </c>
      <c r="DF693" s="44" t="str">
        <f t="shared" si="749"/>
        <v/>
      </c>
      <c r="DG693" s="44" t="str">
        <f t="shared" si="750"/>
        <v/>
      </c>
      <c r="DH693" s="44" t="str">
        <f t="shared" si="707"/>
        <v>X</v>
      </c>
      <c r="DI693" s="50" t="str">
        <f t="shared" si="751"/>
        <v/>
      </c>
      <c r="DJ693" s="50" t="str">
        <f t="shared" si="755"/>
        <v/>
      </c>
      <c r="DK693" s="50" t="str">
        <f t="shared" si="752"/>
        <v/>
      </c>
      <c r="DL693" s="50" t="str">
        <f t="shared" si="753"/>
        <v/>
      </c>
      <c r="DM693" s="51" t="str">
        <f t="shared" si="704"/>
        <v>056178006</v>
      </c>
      <c r="DN693" s="52"/>
      <c r="DO693" s="53"/>
      <c r="DP693" s="52"/>
      <c r="DQ693" s="53" t="str">
        <f t="shared" si="737"/>
        <v/>
      </c>
      <c r="DR693" s="52" t="str">
        <f t="shared" si="738"/>
        <v/>
      </c>
      <c r="DS693" s="53"/>
      <c r="DT693" s="52"/>
      <c r="DU693" s="53"/>
      <c r="DV693" s="52"/>
      <c r="DW693" s="99"/>
      <c r="DX693" s="99"/>
      <c r="EI693" s="83"/>
      <c r="EJ693" s="102"/>
      <c r="EK693" s="102"/>
      <c r="EL693" s="102"/>
      <c r="EM693" s="102"/>
      <c r="EN693" s="102"/>
      <c r="EO693" s="102"/>
      <c r="EP693" s="102"/>
      <c r="EQ693" s="102"/>
      <c r="ER693" s="102"/>
      <c r="ES693" s="102"/>
      <c r="ET693" s="102"/>
      <c r="EU693" s="102"/>
      <c r="EV693" s="102"/>
      <c r="FL693" s="36" t="str">
        <f t="shared" si="703"/>
        <v/>
      </c>
    </row>
    <row r="694" spans="1:168" s="36" customFormat="1" ht="49.5" customHeight="1" x14ac:dyDescent="0.35">
      <c r="A694" s="67"/>
      <c r="B694" s="39" t="s">
        <v>2976</v>
      </c>
      <c r="C694" s="39" t="s">
        <v>4106</v>
      </c>
      <c r="D694" s="40" t="s">
        <v>5691</v>
      </c>
      <c r="E694" s="41" t="s">
        <v>5691</v>
      </c>
      <c r="F694" s="41"/>
      <c r="G694" s="41"/>
      <c r="H694" s="41"/>
      <c r="I694" s="41" t="s">
        <v>5384</v>
      </c>
      <c r="J694" s="41" t="s">
        <v>5385</v>
      </c>
      <c r="K694" s="41"/>
      <c r="L694" s="41"/>
      <c r="M694" s="41" t="s">
        <v>2974</v>
      </c>
      <c r="N694" s="41" t="s">
        <v>2975</v>
      </c>
      <c r="O694" s="29" t="s">
        <v>2978</v>
      </c>
      <c r="P694" s="30" t="s">
        <v>2979</v>
      </c>
      <c r="Q694" s="31" t="s">
        <v>1051</v>
      </c>
      <c r="R694" s="31" t="s">
        <v>1001</v>
      </c>
      <c r="S694" s="32" t="s">
        <v>3039</v>
      </c>
      <c r="T694" s="33"/>
      <c r="U694" s="33" t="s">
        <v>4106</v>
      </c>
      <c r="V694" s="33" t="s">
        <v>1052</v>
      </c>
      <c r="W694" s="33"/>
      <c r="X694" s="33" t="s">
        <v>2978</v>
      </c>
      <c r="Y694" s="33" t="s">
        <v>2979</v>
      </c>
      <c r="Z694" s="33">
        <v>1</v>
      </c>
      <c r="AA694" s="34" t="s">
        <v>2980</v>
      </c>
      <c r="AB694" s="34">
        <v>230</v>
      </c>
      <c r="AC694" s="34" t="s">
        <v>2981</v>
      </c>
      <c r="AD694" s="34" t="s">
        <v>4112</v>
      </c>
      <c r="AE694" s="34" t="s">
        <v>2982</v>
      </c>
      <c r="AF694" s="34" t="s">
        <v>1051</v>
      </c>
      <c r="AG694" s="34" t="s">
        <v>1052</v>
      </c>
      <c r="AH694" s="34" t="s">
        <v>4106</v>
      </c>
      <c r="AI694" s="34"/>
      <c r="AJ694" s="34" t="s">
        <v>4106</v>
      </c>
      <c r="AK694" s="34"/>
      <c r="AL694" s="34" t="s">
        <v>4106</v>
      </c>
      <c r="AM694" s="34"/>
      <c r="AN694" s="34">
        <v>1</v>
      </c>
      <c r="AO694" s="34"/>
      <c r="AP694" s="34"/>
      <c r="AQ694" s="56">
        <v>0</v>
      </c>
      <c r="AR694" s="56">
        <v>0</v>
      </c>
      <c r="AS694" s="56">
        <v>0</v>
      </c>
      <c r="AT694" s="42" t="s">
        <v>4106</v>
      </c>
      <c r="AU694" s="42" t="s">
        <v>4106</v>
      </c>
      <c r="AV694" s="42" t="s">
        <v>4106</v>
      </c>
      <c r="AW694" s="35"/>
      <c r="AX694" s="35"/>
      <c r="AY694" s="35"/>
      <c r="AZ694" s="43" t="str">
        <f t="shared" si="712"/>
        <v/>
      </c>
      <c r="BA694" s="44"/>
      <c r="BB694" s="43" t="str">
        <f t="shared" si="713"/>
        <v/>
      </c>
      <c r="BC694" s="45" t="str">
        <f t="shared" si="714"/>
        <v/>
      </c>
      <c r="BD694" s="45" t="str">
        <f t="shared" si="715"/>
        <v/>
      </c>
      <c r="BE694" s="45" t="s">
        <v>5691</v>
      </c>
      <c r="BF694" s="45" t="str">
        <f t="shared" si="757"/>
        <v/>
      </c>
      <c r="BG694" s="45" t="str">
        <f t="shared" si="716"/>
        <v/>
      </c>
      <c r="BH694" s="12" t="str">
        <f t="shared" si="717"/>
        <v/>
      </c>
      <c r="BI694" s="43" t="str">
        <f t="shared" si="718"/>
        <v/>
      </c>
      <c r="BJ694" s="46" t="str">
        <f t="shared" si="719"/>
        <v/>
      </c>
      <c r="BK694" s="46" t="str">
        <f t="shared" si="720"/>
        <v/>
      </c>
      <c r="BL694" s="46" t="str">
        <f t="shared" si="721"/>
        <v/>
      </c>
      <c r="BM694" s="43" t="str">
        <f t="shared" si="722"/>
        <v/>
      </c>
      <c r="BN694" s="43" t="str">
        <f t="shared" si="723"/>
        <v>X</v>
      </c>
      <c r="BO694" s="44" t="str">
        <f t="shared" si="758"/>
        <v/>
      </c>
      <c r="BP694" s="44" t="str">
        <f t="shared" si="705"/>
        <v>X</v>
      </c>
      <c r="BQ694" s="44" t="str">
        <f t="shared" si="708"/>
        <v/>
      </c>
      <c r="BR694" s="46" t="str">
        <f t="shared" si="759"/>
        <v/>
      </c>
      <c r="BS694" s="47" t="str">
        <f t="shared" si="760"/>
        <v/>
      </c>
      <c r="BT694" s="46" t="str">
        <f t="shared" si="761"/>
        <v/>
      </c>
      <c r="BU694" s="46" t="str">
        <f t="shared" si="762"/>
        <v/>
      </c>
      <c r="BV694" s="73" t="str">
        <f t="shared" si="702"/>
        <v/>
      </c>
      <c r="BW694" s="47" t="str">
        <f t="shared" si="766"/>
        <v/>
      </c>
      <c r="BX694" s="47" t="str">
        <f t="shared" si="706"/>
        <v/>
      </c>
      <c r="BY694" s="13" t="str">
        <f t="shared" si="709"/>
        <v>X</v>
      </c>
      <c r="BZ694" s="14" t="str">
        <f t="shared" si="763"/>
        <v/>
      </c>
      <c r="CA694" s="48" t="str">
        <f t="shared" si="764"/>
        <v/>
      </c>
      <c r="CB694" s="44" t="str">
        <f t="shared" si="765"/>
        <v/>
      </c>
      <c r="CC694" s="44" t="str">
        <f t="shared" si="724"/>
        <v/>
      </c>
      <c r="CD694" s="44" t="str">
        <f t="shared" si="710"/>
        <v/>
      </c>
      <c r="CE694" s="44" t="str">
        <f t="shared" si="754"/>
        <v/>
      </c>
      <c r="CF694" s="44" t="str">
        <f t="shared" si="725"/>
        <v/>
      </c>
      <c r="CG694" s="44" t="str">
        <f t="shared" si="726"/>
        <v/>
      </c>
      <c r="CH694" s="44" t="str">
        <f t="shared" si="727"/>
        <v/>
      </c>
      <c r="CI694" s="44" t="str">
        <f t="shared" si="728"/>
        <v/>
      </c>
      <c r="CJ694" s="44" t="str">
        <f t="shared" si="729"/>
        <v/>
      </c>
      <c r="CK694" s="44" t="str">
        <f t="shared" si="730"/>
        <v/>
      </c>
      <c r="CL694" s="44" t="str">
        <f t="shared" si="731"/>
        <v/>
      </c>
      <c r="CM694" s="43" t="str">
        <f t="shared" si="732"/>
        <v/>
      </c>
      <c r="CN694" s="43" t="str">
        <f t="shared" si="733"/>
        <v/>
      </c>
      <c r="CO694" s="43" t="str">
        <f t="shared" si="734"/>
        <v/>
      </c>
      <c r="CP694" s="44" t="str">
        <f t="shared" si="711"/>
        <v/>
      </c>
      <c r="CQ694" s="44" t="str">
        <f t="shared" si="735"/>
        <v/>
      </c>
      <c r="CR694" s="43" t="str">
        <f t="shared" si="756"/>
        <v/>
      </c>
      <c r="CS694" s="44">
        <v>0</v>
      </c>
      <c r="CT694" s="44">
        <v>0</v>
      </c>
      <c r="CU694" s="44" t="str">
        <f t="shared" si="739"/>
        <v/>
      </c>
      <c r="CV694" s="44" t="str">
        <f t="shared" si="740"/>
        <v/>
      </c>
      <c r="CW694" s="44" t="str">
        <f t="shared" si="741"/>
        <v/>
      </c>
      <c r="CX694" s="44" t="str">
        <f t="shared" si="742"/>
        <v/>
      </c>
      <c r="CY694" s="44" t="str">
        <f t="shared" si="743"/>
        <v/>
      </c>
      <c r="CZ694" s="44" t="str">
        <f t="shared" si="744"/>
        <v/>
      </c>
      <c r="DA694" s="49" t="str">
        <f t="shared" si="736"/>
        <v/>
      </c>
      <c r="DB694" s="44" t="str">
        <f t="shared" si="745"/>
        <v/>
      </c>
      <c r="DC694" s="44" t="str">
        <f t="shared" si="746"/>
        <v/>
      </c>
      <c r="DD694" s="44" t="str">
        <f t="shared" si="747"/>
        <v/>
      </c>
      <c r="DE694" s="44" t="str">
        <f t="shared" si="748"/>
        <v/>
      </c>
      <c r="DF694" s="44" t="str">
        <f t="shared" si="749"/>
        <v/>
      </c>
      <c r="DG694" s="44" t="str">
        <f t="shared" si="750"/>
        <v/>
      </c>
      <c r="DH694" s="44" t="str">
        <f t="shared" si="707"/>
        <v/>
      </c>
      <c r="DI694" s="50" t="str">
        <f t="shared" si="751"/>
        <v/>
      </c>
      <c r="DJ694" s="50" t="str">
        <f t="shared" si="755"/>
        <v/>
      </c>
      <c r="DK694" s="50" t="str">
        <f t="shared" si="752"/>
        <v/>
      </c>
      <c r="DL694" s="50" t="str">
        <f t="shared" si="753"/>
        <v/>
      </c>
      <c r="DM694" s="51" t="str">
        <f t="shared" si="704"/>
        <v>000000000</v>
      </c>
      <c r="DN694" s="52"/>
      <c r="DO694" s="53"/>
      <c r="DP694" s="52"/>
      <c r="DQ694" s="53" t="str">
        <f t="shared" si="737"/>
        <v/>
      </c>
      <c r="DR694" s="52" t="str">
        <f t="shared" si="738"/>
        <v/>
      </c>
      <c r="DS694" s="53"/>
      <c r="DT694" s="52"/>
      <c r="DU694" s="53"/>
      <c r="DV694" s="52"/>
      <c r="DW694" s="99"/>
      <c r="DX694" s="99"/>
      <c r="EI694" s="83"/>
      <c r="EJ694" s="102"/>
      <c r="EK694" s="102"/>
      <c r="EL694" s="102"/>
      <c r="EM694" s="102"/>
      <c r="EN694" s="102"/>
      <c r="EO694" s="102"/>
      <c r="EP694" s="102"/>
      <c r="EQ694" s="102"/>
      <c r="ER694" s="102"/>
      <c r="ES694" s="102"/>
      <c r="ET694" s="102"/>
      <c r="EU694" s="102"/>
      <c r="EV694" s="102"/>
      <c r="FL694" s="36" t="str">
        <f t="shared" si="703"/>
        <v/>
      </c>
    </row>
    <row r="695" spans="1:168" s="36" customFormat="1" ht="49.5" customHeight="1" x14ac:dyDescent="0.35">
      <c r="A695" s="67"/>
      <c r="B695" s="39" t="s">
        <v>2976</v>
      </c>
      <c r="C695" s="39" t="s">
        <v>4106</v>
      </c>
      <c r="D695" s="40" t="s">
        <v>5691</v>
      </c>
      <c r="E695" s="41" t="s">
        <v>5691</v>
      </c>
      <c r="F695" s="41"/>
      <c r="G695" s="41"/>
      <c r="H695" s="41"/>
      <c r="I695" s="41" t="s">
        <v>5384</v>
      </c>
      <c r="J695" s="41" t="s">
        <v>5385</v>
      </c>
      <c r="K695" s="41"/>
      <c r="L695" s="41"/>
      <c r="M695" s="41" t="s">
        <v>2974</v>
      </c>
      <c r="N695" s="41" t="s">
        <v>2975</v>
      </c>
      <c r="O695" s="29" t="s">
        <v>2978</v>
      </c>
      <c r="P695" s="30" t="s">
        <v>2979</v>
      </c>
      <c r="Q695" s="31" t="s">
        <v>2983</v>
      </c>
      <c r="R695" s="31" t="s">
        <v>1673</v>
      </c>
      <c r="S695" s="32" t="s">
        <v>2983</v>
      </c>
      <c r="T695" s="33"/>
      <c r="U695" s="33" t="s">
        <v>4106</v>
      </c>
      <c r="V695" s="33" t="s">
        <v>2977</v>
      </c>
      <c r="W695" s="33"/>
      <c r="X695" s="33" t="s">
        <v>2978</v>
      </c>
      <c r="Y695" s="33" t="s">
        <v>2979</v>
      </c>
      <c r="Z695" s="33">
        <v>1</v>
      </c>
      <c r="AA695" s="34" t="s">
        <v>2980</v>
      </c>
      <c r="AB695" s="34">
        <v>230</v>
      </c>
      <c r="AC695" s="34" t="s">
        <v>2981</v>
      </c>
      <c r="AD695" s="34" t="s">
        <v>4112</v>
      </c>
      <c r="AE695" s="34" t="s">
        <v>2982</v>
      </c>
      <c r="AF695" s="34" t="s">
        <v>2983</v>
      </c>
      <c r="AG695" s="34" t="s">
        <v>2977</v>
      </c>
      <c r="AH695" s="34" t="s">
        <v>4106</v>
      </c>
      <c r="AI695" s="34"/>
      <c r="AJ695" s="34" t="s">
        <v>4106</v>
      </c>
      <c r="AK695" s="34"/>
      <c r="AL695" s="34" t="s">
        <v>4106</v>
      </c>
      <c r="AM695" s="34"/>
      <c r="AN695" s="34">
        <v>1</v>
      </c>
      <c r="AO695" s="34" t="s">
        <v>5691</v>
      </c>
      <c r="AP695" s="34" t="s">
        <v>5691</v>
      </c>
      <c r="AQ695" s="56">
        <v>0</v>
      </c>
      <c r="AR695" s="56">
        <v>0</v>
      </c>
      <c r="AS695" s="56">
        <v>0</v>
      </c>
      <c r="AT695" s="42" t="s">
        <v>4106</v>
      </c>
      <c r="AU695" s="42" t="s">
        <v>4106</v>
      </c>
      <c r="AV695" s="42" t="s">
        <v>4106</v>
      </c>
      <c r="AW695" s="35"/>
      <c r="AX695" s="35"/>
      <c r="AY695" s="35"/>
      <c r="AZ695" s="43" t="str">
        <f t="shared" si="712"/>
        <v/>
      </c>
      <c r="BA695" s="44"/>
      <c r="BB695" s="43" t="str">
        <f t="shared" si="713"/>
        <v/>
      </c>
      <c r="BC695" s="45" t="str">
        <f t="shared" si="714"/>
        <v/>
      </c>
      <c r="BD695" s="45" t="str">
        <f t="shared" si="715"/>
        <v/>
      </c>
      <c r="BE695" s="45" t="s">
        <v>5691</v>
      </c>
      <c r="BF695" s="45" t="str">
        <f t="shared" si="757"/>
        <v/>
      </c>
      <c r="BG695" s="45" t="str">
        <f t="shared" si="716"/>
        <v/>
      </c>
      <c r="BH695" s="12" t="str">
        <f t="shared" si="717"/>
        <v/>
      </c>
      <c r="BI695" s="43" t="str">
        <f t="shared" si="718"/>
        <v/>
      </c>
      <c r="BJ695" s="46" t="str">
        <f t="shared" si="719"/>
        <v/>
      </c>
      <c r="BK695" s="46" t="str">
        <f t="shared" si="720"/>
        <v/>
      </c>
      <c r="BL695" s="46" t="str">
        <f t="shared" si="721"/>
        <v/>
      </c>
      <c r="BM695" s="43" t="str">
        <f t="shared" si="722"/>
        <v/>
      </c>
      <c r="BN695" s="43" t="str">
        <f t="shared" si="723"/>
        <v>X</v>
      </c>
      <c r="BO695" s="44" t="str">
        <f t="shared" si="758"/>
        <v/>
      </c>
      <c r="BP695" s="44" t="str">
        <f t="shared" si="705"/>
        <v>X</v>
      </c>
      <c r="BQ695" s="44" t="str">
        <f t="shared" si="708"/>
        <v/>
      </c>
      <c r="BR695" s="46" t="str">
        <f t="shared" si="759"/>
        <v/>
      </c>
      <c r="BS695" s="47" t="str">
        <f t="shared" si="760"/>
        <v/>
      </c>
      <c r="BT695" s="46" t="str">
        <f t="shared" si="761"/>
        <v/>
      </c>
      <c r="BU695" s="46" t="str">
        <f t="shared" si="762"/>
        <v/>
      </c>
      <c r="BV695" s="73" t="str">
        <f t="shared" si="702"/>
        <v/>
      </c>
      <c r="BW695" s="47" t="str">
        <f t="shared" si="766"/>
        <v/>
      </c>
      <c r="BX695" s="47" t="str">
        <f t="shared" si="706"/>
        <v/>
      </c>
      <c r="BY695" s="13" t="str">
        <f t="shared" si="709"/>
        <v>X</v>
      </c>
      <c r="BZ695" s="14" t="str">
        <f t="shared" si="763"/>
        <v/>
      </c>
      <c r="CA695" s="48" t="str">
        <f t="shared" si="764"/>
        <v/>
      </c>
      <c r="CB695" s="44" t="str">
        <f t="shared" si="765"/>
        <v/>
      </c>
      <c r="CC695" s="44" t="str">
        <f t="shared" si="724"/>
        <v/>
      </c>
      <c r="CD695" s="44" t="str">
        <f t="shared" si="710"/>
        <v/>
      </c>
      <c r="CE695" s="44" t="str">
        <f t="shared" si="754"/>
        <v/>
      </c>
      <c r="CF695" s="44" t="str">
        <f t="shared" si="725"/>
        <v/>
      </c>
      <c r="CG695" s="44" t="str">
        <f t="shared" si="726"/>
        <v/>
      </c>
      <c r="CH695" s="44" t="str">
        <f t="shared" si="727"/>
        <v/>
      </c>
      <c r="CI695" s="44" t="str">
        <f t="shared" si="728"/>
        <v/>
      </c>
      <c r="CJ695" s="44" t="str">
        <f t="shared" si="729"/>
        <v/>
      </c>
      <c r="CK695" s="44" t="str">
        <f t="shared" si="730"/>
        <v/>
      </c>
      <c r="CL695" s="44" t="str">
        <f t="shared" si="731"/>
        <v/>
      </c>
      <c r="CM695" s="43" t="str">
        <f t="shared" si="732"/>
        <v/>
      </c>
      <c r="CN695" s="43" t="str">
        <f t="shared" si="733"/>
        <v/>
      </c>
      <c r="CO695" s="43" t="str">
        <f t="shared" si="734"/>
        <v/>
      </c>
      <c r="CP695" s="44" t="str">
        <f t="shared" si="711"/>
        <v/>
      </c>
      <c r="CQ695" s="44" t="str">
        <f t="shared" si="735"/>
        <v/>
      </c>
      <c r="CR695" s="43" t="str">
        <f t="shared" si="756"/>
        <v/>
      </c>
      <c r="CS695" s="44">
        <v>0</v>
      </c>
      <c r="CT695" s="44">
        <v>0</v>
      </c>
      <c r="CU695" s="44" t="str">
        <f t="shared" si="739"/>
        <v/>
      </c>
      <c r="CV695" s="44" t="str">
        <f t="shared" si="740"/>
        <v/>
      </c>
      <c r="CW695" s="44" t="str">
        <f t="shared" si="741"/>
        <v/>
      </c>
      <c r="CX695" s="44" t="str">
        <f t="shared" si="742"/>
        <v/>
      </c>
      <c r="CY695" s="44" t="str">
        <f t="shared" si="743"/>
        <v/>
      </c>
      <c r="CZ695" s="44" t="str">
        <f t="shared" si="744"/>
        <v/>
      </c>
      <c r="DA695" s="49" t="str">
        <f t="shared" si="736"/>
        <v/>
      </c>
      <c r="DB695" s="44" t="str">
        <f t="shared" si="745"/>
        <v/>
      </c>
      <c r="DC695" s="44" t="str">
        <f t="shared" si="746"/>
        <v/>
      </c>
      <c r="DD695" s="44" t="str">
        <f t="shared" si="747"/>
        <v/>
      </c>
      <c r="DE695" s="44" t="str">
        <f t="shared" si="748"/>
        <v/>
      </c>
      <c r="DF695" s="44" t="str">
        <f t="shared" si="749"/>
        <v/>
      </c>
      <c r="DG695" s="44" t="str">
        <f t="shared" si="750"/>
        <v/>
      </c>
      <c r="DH695" s="44" t="str">
        <f t="shared" si="707"/>
        <v/>
      </c>
      <c r="DI695" s="50" t="str">
        <f t="shared" si="751"/>
        <v/>
      </c>
      <c r="DJ695" s="50" t="str">
        <f t="shared" si="755"/>
        <v/>
      </c>
      <c r="DK695" s="50" t="str">
        <f t="shared" si="752"/>
        <v/>
      </c>
      <c r="DL695" s="50" t="str">
        <f t="shared" si="753"/>
        <v/>
      </c>
      <c r="DM695" s="51" t="str">
        <f t="shared" si="704"/>
        <v>000000000</v>
      </c>
      <c r="DN695" s="52"/>
      <c r="DO695" s="53"/>
      <c r="DP695" s="52"/>
      <c r="DQ695" s="53" t="str">
        <f t="shared" si="737"/>
        <v/>
      </c>
      <c r="DR695" s="52" t="str">
        <f t="shared" si="738"/>
        <v/>
      </c>
      <c r="DS695" s="53"/>
      <c r="DT695" s="52"/>
      <c r="DU695" s="53"/>
      <c r="DV695" s="52"/>
      <c r="DW695" s="99"/>
      <c r="DX695" s="99"/>
      <c r="EI695" s="83"/>
      <c r="EJ695" s="102"/>
      <c r="EK695" s="102"/>
      <c r="EL695" s="102"/>
      <c r="EM695" s="102"/>
      <c r="EN695" s="102"/>
      <c r="EO695" s="102"/>
      <c r="EP695" s="102"/>
      <c r="EQ695" s="102"/>
      <c r="ER695" s="102"/>
      <c r="ES695" s="102"/>
      <c r="ET695" s="102"/>
      <c r="EU695" s="102"/>
      <c r="EV695" s="102"/>
      <c r="FL695" s="36" t="str">
        <f t="shared" si="703"/>
        <v/>
      </c>
    </row>
    <row r="696" spans="1:168" s="36" customFormat="1" ht="49.5" customHeight="1" x14ac:dyDescent="0.35">
      <c r="A696" s="67"/>
      <c r="B696" s="39"/>
      <c r="C696" s="39"/>
      <c r="D696" s="40" t="s">
        <v>5691</v>
      </c>
      <c r="E696" s="41" t="s">
        <v>5691</v>
      </c>
      <c r="F696" s="41"/>
      <c r="G696" s="41"/>
      <c r="H696" s="41"/>
      <c r="I696" s="41"/>
      <c r="J696" s="41"/>
      <c r="K696" s="41"/>
      <c r="L696" s="41"/>
      <c r="M696" s="41"/>
      <c r="N696" s="41"/>
      <c r="O696" s="29"/>
      <c r="P696" s="30"/>
      <c r="Q696" s="31"/>
      <c r="R696" s="31"/>
      <c r="S696" s="32" t="s">
        <v>3910</v>
      </c>
      <c r="T696" s="33"/>
      <c r="U696" s="33" t="s">
        <v>4106</v>
      </c>
      <c r="V696" s="33" t="s">
        <v>1058</v>
      </c>
      <c r="W696" s="33"/>
      <c r="X696" s="33" t="s">
        <v>2983</v>
      </c>
      <c r="Y696" s="33" t="s">
        <v>1059</v>
      </c>
      <c r="Z696" s="33">
        <v>1</v>
      </c>
      <c r="AA696" s="34" t="s">
        <v>1060</v>
      </c>
      <c r="AB696" s="34">
        <v>300</v>
      </c>
      <c r="AC696" s="34" t="s">
        <v>1061</v>
      </c>
      <c r="AD696" s="34" t="s">
        <v>1062</v>
      </c>
      <c r="AE696" s="34" t="s">
        <v>2982</v>
      </c>
      <c r="AF696" s="34" t="s">
        <v>3910</v>
      </c>
      <c r="AG696" s="34" t="s">
        <v>1058</v>
      </c>
      <c r="AH696" s="34" t="s">
        <v>4106</v>
      </c>
      <c r="AI696" s="34"/>
      <c r="AJ696" s="34" t="s">
        <v>4106</v>
      </c>
      <c r="AK696" s="34"/>
      <c r="AL696" s="34" t="s">
        <v>4106</v>
      </c>
      <c r="AM696" s="34"/>
      <c r="AN696" s="34">
        <v>1</v>
      </c>
      <c r="AO696" s="34"/>
      <c r="AP696" s="34"/>
      <c r="AQ696" s="56">
        <v>0</v>
      </c>
      <c r="AR696" s="56">
        <v>0</v>
      </c>
      <c r="AS696" s="56">
        <v>0</v>
      </c>
      <c r="AT696" s="42" t="s">
        <v>4106</v>
      </c>
      <c r="AU696" s="42" t="s">
        <v>4106</v>
      </c>
      <c r="AV696" s="42" t="s">
        <v>4106</v>
      </c>
      <c r="AW696" s="35"/>
      <c r="AX696" s="35"/>
      <c r="AY696" s="35"/>
      <c r="AZ696" s="43" t="str">
        <f t="shared" si="712"/>
        <v/>
      </c>
      <c r="BA696" s="44"/>
      <c r="BB696" s="43" t="str">
        <f t="shared" si="713"/>
        <v/>
      </c>
      <c r="BC696" s="45" t="str">
        <f t="shared" si="714"/>
        <v/>
      </c>
      <c r="BD696" s="45" t="str">
        <f t="shared" si="715"/>
        <v/>
      </c>
      <c r="BE696" s="45" t="s">
        <v>5691</v>
      </c>
      <c r="BF696" s="45" t="str">
        <f t="shared" si="757"/>
        <v/>
      </c>
      <c r="BG696" s="45" t="str">
        <f t="shared" si="716"/>
        <v/>
      </c>
      <c r="BH696" s="12" t="str">
        <f t="shared" si="717"/>
        <v/>
      </c>
      <c r="BI696" s="43" t="str">
        <f t="shared" si="718"/>
        <v/>
      </c>
      <c r="BJ696" s="46" t="str">
        <f t="shared" si="719"/>
        <v/>
      </c>
      <c r="BK696" s="46" t="str">
        <f t="shared" si="720"/>
        <v/>
      </c>
      <c r="BL696" s="46" t="str">
        <f t="shared" si="721"/>
        <v/>
      </c>
      <c r="BM696" s="43" t="str">
        <f t="shared" si="722"/>
        <v/>
      </c>
      <c r="BN696" s="43" t="str">
        <f t="shared" si="723"/>
        <v>X</v>
      </c>
      <c r="BO696" s="44" t="str">
        <f t="shared" si="758"/>
        <v/>
      </c>
      <c r="BP696" s="44" t="str">
        <f t="shared" si="705"/>
        <v>X</v>
      </c>
      <c r="BQ696" s="44" t="str">
        <f t="shared" si="708"/>
        <v/>
      </c>
      <c r="BR696" s="46" t="str">
        <f t="shared" si="759"/>
        <v/>
      </c>
      <c r="BS696" s="47" t="str">
        <f t="shared" si="760"/>
        <v/>
      </c>
      <c r="BT696" s="46" t="str">
        <f t="shared" si="761"/>
        <v/>
      </c>
      <c r="BU696" s="46" t="str">
        <f t="shared" si="762"/>
        <v/>
      </c>
      <c r="BV696" s="73" t="str">
        <f t="shared" si="702"/>
        <v/>
      </c>
      <c r="BW696" s="47" t="str">
        <f t="shared" si="766"/>
        <v/>
      </c>
      <c r="BX696" s="47" t="str">
        <f t="shared" si="706"/>
        <v/>
      </c>
      <c r="BY696" s="13" t="str">
        <f t="shared" si="709"/>
        <v>X</v>
      </c>
      <c r="BZ696" s="14" t="str">
        <f t="shared" si="763"/>
        <v/>
      </c>
      <c r="CA696" s="48" t="str">
        <f t="shared" si="764"/>
        <v/>
      </c>
      <c r="CB696" s="44" t="str">
        <f t="shared" si="765"/>
        <v/>
      </c>
      <c r="CC696" s="44" t="str">
        <f t="shared" si="724"/>
        <v/>
      </c>
      <c r="CD696" s="44" t="str">
        <f t="shared" si="710"/>
        <v/>
      </c>
      <c r="CE696" s="44" t="str">
        <f t="shared" si="754"/>
        <v/>
      </c>
      <c r="CF696" s="44" t="str">
        <f t="shared" si="725"/>
        <v/>
      </c>
      <c r="CG696" s="44" t="str">
        <f t="shared" si="726"/>
        <v/>
      </c>
      <c r="CH696" s="44" t="str">
        <f t="shared" si="727"/>
        <v/>
      </c>
      <c r="CI696" s="44" t="str">
        <f t="shared" si="728"/>
        <v/>
      </c>
      <c r="CJ696" s="44" t="str">
        <f t="shared" si="729"/>
        <v/>
      </c>
      <c r="CK696" s="44" t="str">
        <f t="shared" si="730"/>
        <v/>
      </c>
      <c r="CL696" s="44" t="str">
        <f t="shared" si="731"/>
        <v/>
      </c>
      <c r="CM696" s="43" t="str">
        <f t="shared" si="732"/>
        <v/>
      </c>
      <c r="CN696" s="43" t="str">
        <f t="shared" si="733"/>
        <v/>
      </c>
      <c r="CO696" s="43" t="str">
        <f t="shared" si="734"/>
        <v/>
      </c>
      <c r="CP696" s="44" t="str">
        <f t="shared" si="711"/>
        <v/>
      </c>
      <c r="CQ696" s="44" t="str">
        <f t="shared" si="735"/>
        <v/>
      </c>
      <c r="CR696" s="43" t="str">
        <f t="shared" si="756"/>
        <v/>
      </c>
      <c r="CS696" s="44" t="s">
        <v>8783</v>
      </c>
      <c r="CT696" s="44" t="s">
        <v>8783</v>
      </c>
      <c r="CU696" s="44" t="str">
        <f t="shared" si="739"/>
        <v/>
      </c>
      <c r="CV696" s="44" t="str">
        <f t="shared" si="740"/>
        <v/>
      </c>
      <c r="CW696" s="44" t="str">
        <f t="shared" si="741"/>
        <v/>
      </c>
      <c r="CX696" s="44" t="str">
        <f t="shared" si="742"/>
        <v/>
      </c>
      <c r="CY696" s="44" t="str">
        <f t="shared" si="743"/>
        <v/>
      </c>
      <c r="CZ696" s="44" t="str">
        <f t="shared" si="744"/>
        <v/>
      </c>
      <c r="DA696" s="49" t="str">
        <f t="shared" si="736"/>
        <v/>
      </c>
      <c r="DB696" s="44" t="str">
        <f t="shared" si="745"/>
        <v/>
      </c>
      <c r="DC696" s="44" t="str">
        <f t="shared" si="746"/>
        <v/>
      </c>
      <c r="DD696" s="44" t="str">
        <f t="shared" si="747"/>
        <v/>
      </c>
      <c r="DE696" s="44" t="str">
        <f t="shared" si="748"/>
        <v/>
      </c>
      <c r="DF696" s="44" t="str">
        <f t="shared" si="749"/>
        <v/>
      </c>
      <c r="DG696" s="44" t="str">
        <f t="shared" si="750"/>
        <v/>
      </c>
      <c r="DH696" s="44" t="str">
        <f t="shared" si="707"/>
        <v/>
      </c>
      <c r="DI696" s="50" t="str">
        <f t="shared" si="751"/>
        <v/>
      </c>
      <c r="DJ696" s="50" t="str">
        <f t="shared" si="755"/>
        <v/>
      </c>
      <c r="DK696" s="50" t="str">
        <f t="shared" si="752"/>
        <v/>
      </c>
      <c r="DL696" s="50" t="str">
        <f t="shared" si="753"/>
        <v/>
      </c>
      <c r="DM696" s="51" t="str">
        <f t="shared" si="704"/>
        <v>000000000</v>
      </c>
      <c r="DN696" s="52"/>
      <c r="DO696" s="53"/>
      <c r="DP696" s="52"/>
      <c r="DQ696" s="53" t="str">
        <f t="shared" si="737"/>
        <v/>
      </c>
      <c r="DR696" s="52" t="str">
        <f t="shared" si="738"/>
        <v/>
      </c>
      <c r="DS696" s="53"/>
      <c r="DT696" s="52"/>
      <c r="DU696" s="53"/>
      <c r="DV696" s="52"/>
      <c r="DW696" s="99"/>
      <c r="DX696" s="99"/>
      <c r="EI696" s="83"/>
      <c r="EJ696" s="102"/>
      <c r="EK696" s="102"/>
      <c r="EL696" s="102"/>
      <c r="EM696" s="102"/>
      <c r="EN696" s="102"/>
      <c r="EO696" s="102"/>
      <c r="EP696" s="102"/>
      <c r="EQ696" s="102"/>
      <c r="ER696" s="102"/>
      <c r="ES696" s="102"/>
      <c r="ET696" s="102"/>
      <c r="EU696" s="102"/>
      <c r="EV696" s="102"/>
      <c r="FL696" s="36" t="str">
        <f t="shared" si="703"/>
        <v/>
      </c>
    </row>
    <row r="697" spans="1:168" s="36" customFormat="1" ht="49.5" customHeight="1" x14ac:dyDescent="0.35">
      <c r="A697" s="67"/>
      <c r="B697" s="39"/>
      <c r="C697" s="39"/>
      <c r="D697" s="40" t="s">
        <v>5691</v>
      </c>
      <c r="E697" s="41" t="s">
        <v>5691</v>
      </c>
      <c r="F697" s="41"/>
      <c r="G697" s="41"/>
      <c r="H697" s="41"/>
      <c r="I697" s="41"/>
      <c r="J697" s="41"/>
      <c r="K697" s="41"/>
      <c r="L697" s="41"/>
      <c r="M697" s="41"/>
      <c r="N697" s="41"/>
      <c r="O697" s="29"/>
      <c r="P697" s="30"/>
      <c r="Q697" s="31"/>
      <c r="R697" s="31"/>
      <c r="S697" s="32" t="s">
        <v>3910</v>
      </c>
      <c r="T697" s="33"/>
      <c r="U697" s="33" t="s">
        <v>4105</v>
      </c>
      <c r="V697" s="33" t="s">
        <v>1058</v>
      </c>
      <c r="W697" s="33" t="s">
        <v>5607</v>
      </c>
      <c r="X697" s="33" t="s">
        <v>2983</v>
      </c>
      <c r="Y697" s="33" t="s">
        <v>1059</v>
      </c>
      <c r="Z697" s="33">
        <v>1</v>
      </c>
      <c r="AA697" s="34" t="s">
        <v>7573</v>
      </c>
      <c r="AB697" s="34">
        <v>320</v>
      </c>
      <c r="AC697" s="34" t="s">
        <v>7577</v>
      </c>
      <c r="AD697" s="34" t="s">
        <v>7574</v>
      </c>
      <c r="AE697" s="34" t="s">
        <v>7578</v>
      </c>
      <c r="AF697" s="34" t="s">
        <v>3910</v>
      </c>
      <c r="AG697" s="34" t="s">
        <v>1058</v>
      </c>
      <c r="AH697" s="34" t="s">
        <v>1063</v>
      </c>
      <c r="AI697" s="34" t="s">
        <v>1064</v>
      </c>
      <c r="AJ697" s="34" t="s">
        <v>4106</v>
      </c>
      <c r="AK697" s="34" t="s">
        <v>5691</v>
      </c>
      <c r="AL697" s="34" t="s">
        <v>1065</v>
      </c>
      <c r="AM697" s="34" t="s">
        <v>2787</v>
      </c>
      <c r="AN697" s="34">
        <v>1</v>
      </c>
      <c r="AO697" s="34"/>
      <c r="AP697" s="34"/>
      <c r="AQ697" s="56">
        <v>0</v>
      </c>
      <c r="AR697" s="56">
        <v>0</v>
      </c>
      <c r="AS697" s="56">
        <v>0</v>
      </c>
      <c r="AT697" s="42" t="s">
        <v>1755</v>
      </c>
      <c r="AU697" s="42" t="s">
        <v>1755</v>
      </c>
      <c r="AV697" s="42" t="s">
        <v>1755</v>
      </c>
      <c r="AW697" s="35"/>
      <c r="AX697" s="35"/>
      <c r="AY697" s="35"/>
      <c r="AZ697" s="43" t="str">
        <f t="shared" si="712"/>
        <v/>
      </c>
      <c r="BA697" s="44"/>
      <c r="BB697" s="43" t="str">
        <f t="shared" si="713"/>
        <v>X</v>
      </c>
      <c r="BC697" s="45" t="str">
        <f t="shared" si="714"/>
        <v/>
      </c>
      <c r="BD697" s="45" t="str">
        <f t="shared" si="715"/>
        <v/>
      </c>
      <c r="BE697" s="45" t="s">
        <v>5691</v>
      </c>
      <c r="BF697" s="45" t="str">
        <f t="shared" si="757"/>
        <v/>
      </c>
      <c r="BG697" s="45" t="str">
        <f t="shared" si="716"/>
        <v/>
      </c>
      <c r="BH697" s="12" t="str">
        <f t="shared" si="717"/>
        <v/>
      </c>
      <c r="BI697" s="43" t="str">
        <f t="shared" si="718"/>
        <v/>
      </c>
      <c r="BJ697" s="46" t="str">
        <f t="shared" si="719"/>
        <v/>
      </c>
      <c r="BK697" s="46" t="str">
        <f t="shared" si="720"/>
        <v/>
      </c>
      <c r="BL697" s="46" t="str">
        <f t="shared" si="721"/>
        <v/>
      </c>
      <c r="BM697" s="43" t="str">
        <f t="shared" si="722"/>
        <v/>
      </c>
      <c r="BN697" s="43" t="str">
        <f t="shared" si="723"/>
        <v/>
      </c>
      <c r="BO697" s="44" t="str">
        <f t="shared" si="758"/>
        <v/>
      </c>
      <c r="BP697" s="44" t="str">
        <f t="shared" si="705"/>
        <v>X</v>
      </c>
      <c r="BQ697" s="44" t="str">
        <f t="shared" si="708"/>
        <v/>
      </c>
      <c r="BR697" s="46" t="str">
        <f t="shared" si="759"/>
        <v/>
      </c>
      <c r="BS697" s="47" t="str">
        <f t="shared" si="760"/>
        <v/>
      </c>
      <c r="BT697" s="46" t="str">
        <f t="shared" si="761"/>
        <v/>
      </c>
      <c r="BU697" s="46" t="str">
        <f t="shared" si="762"/>
        <v/>
      </c>
      <c r="BV697" s="73" t="str">
        <f t="shared" si="702"/>
        <v/>
      </c>
      <c r="BW697" s="47" t="str">
        <f t="shared" si="766"/>
        <v/>
      </c>
      <c r="BX697" s="47" t="str">
        <f t="shared" si="706"/>
        <v/>
      </c>
      <c r="BY697" s="13" t="str">
        <f t="shared" si="709"/>
        <v>X</v>
      </c>
      <c r="BZ697" s="14" t="str">
        <f t="shared" si="763"/>
        <v/>
      </c>
      <c r="CA697" s="48" t="str">
        <f t="shared" si="764"/>
        <v/>
      </c>
      <c r="CB697" s="44" t="str">
        <f t="shared" si="765"/>
        <v/>
      </c>
      <c r="CC697" s="44" t="str">
        <f t="shared" si="724"/>
        <v/>
      </c>
      <c r="CD697" s="44" t="str">
        <f t="shared" si="710"/>
        <v/>
      </c>
      <c r="CE697" s="44" t="str">
        <f t="shared" si="754"/>
        <v/>
      </c>
      <c r="CF697" s="44" t="str">
        <f t="shared" si="725"/>
        <v/>
      </c>
      <c r="CG697" s="44" t="str">
        <f t="shared" si="726"/>
        <v/>
      </c>
      <c r="CH697" s="44" t="str">
        <f t="shared" si="727"/>
        <v/>
      </c>
      <c r="CI697" s="44" t="str">
        <f t="shared" si="728"/>
        <v/>
      </c>
      <c r="CJ697" s="44" t="str">
        <f t="shared" si="729"/>
        <v/>
      </c>
      <c r="CK697" s="44" t="str">
        <f t="shared" si="730"/>
        <v/>
      </c>
      <c r="CL697" s="44" t="str">
        <f t="shared" si="731"/>
        <v/>
      </c>
      <c r="CM697" s="43" t="str">
        <f t="shared" si="732"/>
        <v>X</v>
      </c>
      <c r="CN697" s="43" t="str">
        <f t="shared" si="733"/>
        <v/>
      </c>
      <c r="CO697" s="43" t="str">
        <f t="shared" si="734"/>
        <v/>
      </c>
      <c r="CP697" s="44" t="str">
        <f t="shared" si="711"/>
        <v/>
      </c>
      <c r="CQ697" s="44" t="str">
        <f t="shared" si="735"/>
        <v/>
      </c>
      <c r="CR697" s="43" t="str">
        <f t="shared" si="756"/>
        <v/>
      </c>
      <c r="CS697" s="44">
        <v>20</v>
      </c>
      <c r="CT697" s="44">
        <v>1.5</v>
      </c>
      <c r="CU697" s="44" t="str">
        <f t="shared" si="739"/>
        <v/>
      </c>
      <c r="CV697" s="44" t="str">
        <f t="shared" si="740"/>
        <v/>
      </c>
      <c r="CW697" s="44" t="str">
        <f t="shared" si="741"/>
        <v/>
      </c>
      <c r="CX697" s="44" t="str">
        <f t="shared" si="742"/>
        <v/>
      </c>
      <c r="CY697" s="44" t="str">
        <f t="shared" si="743"/>
        <v/>
      </c>
      <c r="CZ697" s="44" t="str">
        <f t="shared" si="744"/>
        <v/>
      </c>
      <c r="DA697" s="49" t="str">
        <f t="shared" si="736"/>
        <v/>
      </c>
      <c r="DB697" s="44" t="str">
        <f t="shared" si="745"/>
        <v/>
      </c>
      <c r="DC697" s="44" t="str">
        <f t="shared" si="746"/>
        <v/>
      </c>
      <c r="DD697" s="44" t="str">
        <f t="shared" si="747"/>
        <v/>
      </c>
      <c r="DE697" s="44" t="str">
        <f t="shared" si="748"/>
        <v/>
      </c>
      <c r="DF697" s="44" t="str">
        <f t="shared" si="749"/>
        <v/>
      </c>
      <c r="DG697" s="44" t="str">
        <f t="shared" si="750"/>
        <v/>
      </c>
      <c r="DH697" s="44" t="str">
        <f t="shared" si="707"/>
        <v>X</v>
      </c>
      <c r="DI697" s="50" t="str">
        <f t="shared" si="751"/>
        <v/>
      </c>
      <c r="DJ697" s="50" t="str">
        <f t="shared" si="755"/>
        <v/>
      </c>
      <c r="DK697" s="50" t="str">
        <f t="shared" si="752"/>
        <v/>
      </c>
      <c r="DL697" s="50" t="str">
        <f t="shared" si="753"/>
        <v/>
      </c>
      <c r="DM697" s="51" t="str">
        <f t="shared" si="704"/>
        <v>999999999</v>
      </c>
      <c r="DN697" s="52"/>
      <c r="DO697" s="53"/>
      <c r="DP697" s="52"/>
      <c r="DQ697" s="53" t="str">
        <f t="shared" si="737"/>
        <v/>
      </c>
      <c r="DR697" s="52" t="str">
        <f t="shared" si="738"/>
        <v/>
      </c>
      <c r="DS697" s="53"/>
      <c r="DT697" s="52"/>
      <c r="DU697" s="53"/>
      <c r="DV697" s="52"/>
      <c r="DW697" s="99"/>
      <c r="DX697" s="99"/>
      <c r="EI697" s="83"/>
      <c r="EJ697" s="102"/>
      <c r="EK697" s="102"/>
      <c r="EL697" s="102"/>
      <c r="EM697" s="102"/>
      <c r="EN697" s="102"/>
      <c r="EO697" s="102"/>
      <c r="EP697" s="102"/>
      <c r="EQ697" s="102"/>
      <c r="ER697" s="102"/>
      <c r="ES697" s="102"/>
      <c r="ET697" s="102"/>
      <c r="EU697" s="102"/>
      <c r="EV697" s="102"/>
    </row>
    <row r="698" spans="1:168" s="36" customFormat="1" ht="49.5" customHeight="1" x14ac:dyDescent="0.35">
      <c r="A698" s="67"/>
      <c r="B698" s="39"/>
      <c r="C698" s="39"/>
      <c r="D698" s="40" t="s">
        <v>5691</v>
      </c>
      <c r="E698" s="41" t="s">
        <v>5691</v>
      </c>
      <c r="F698" s="41"/>
      <c r="G698" s="41"/>
      <c r="H698" s="41"/>
      <c r="I698" s="41"/>
      <c r="J698" s="41"/>
      <c r="K698" s="41"/>
      <c r="L698" s="41"/>
      <c r="M698" s="41"/>
      <c r="N698" s="41"/>
      <c r="O698" s="29"/>
      <c r="P698" s="30"/>
      <c r="Q698" s="31"/>
      <c r="R698" s="31"/>
      <c r="S698" s="32" t="s">
        <v>3910</v>
      </c>
      <c r="T698" s="33"/>
      <c r="U698" s="33" t="s">
        <v>5700</v>
      </c>
      <c r="V698" s="33" t="s">
        <v>1058</v>
      </c>
      <c r="W698" s="33" t="s">
        <v>2702</v>
      </c>
      <c r="X698" s="33" t="s">
        <v>2983</v>
      </c>
      <c r="Y698" s="33" t="s">
        <v>1059</v>
      </c>
      <c r="Z698" s="33">
        <v>1</v>
      </c>
      <c r="AA698" s="34" t="s">
        <v>1060</v>
      </c>
      <c r="AB698" s="34">
        <v>300</v>
      </c>
      <c r="AC698" s="34" t="s">
        <v>1061</v>
      </c>
      <c r="AD698" s="34" t="s">
        <v>1062</v>
      </c>
      <c r="AE698" s="34" t="s">
        <v>2982</v>
      </c>
      <c r="AF698" s="34" t="s">
        <v>3910</v>
      </c>
      <c r="AG698" s="34" t="s">
        <v>1058</v>
      </c>
      <c r="AH698" s="34" t="s">
        <v>1063</v>
      </c>
      <c r="AI698" s="34" t="s">
        <v>1064</v>
      </c>
      <c r="AJ698" s="34" t="s">
        <v>4106</v>
      </c>
      <c r="AK698" s="34" t="s">
        <v>5691</v>
      </c>
      <c r="AL698" s="34" t="s">
        <v>4108</v>
      </c>
      <c r="AM698" s="34" t="s">
        <v>2789</v>
      </c>
      <c r="AN698" s="34">
        <v>1</v>
      </c>
      <c r="AO698" s="34"/>
      <c r="AP698" s="34"/>
      <c r="AQ698" s="56">
        <v>0</v>
      </c>
      <c r="AR698" s="56">
        <v>0</v>
      </c>
      <c r="AS698" s="56">
        <v>0</v>
      </c>
      <c r="AT698" s="42" t="s">
        <v>4106</v>
      </c>
      <c r="AU698" s="42" t="s">
        <v>4106</v>
      </c>
      <c r="AV698" s="42" t="s">
        <v>4106</v>
      </c>
      <c r="AW698" s="35"/>
      <c r="AX698" s="35"/>
      <c r="AY698" s="35"/>
      <c r="AZ698" s="43" t="str">
        <f t="shared" si="712"/>
        <v/>
      </c>
      <c r="BA698" s="44"/>
      <c r="BB698" s="43" t="str">
        <f t="shared" si="713"/>
        <v/>
      </c>
      <c r="BC698" s="45" t="str">
        <f t="shared" si="714"/>
        <v/>
      </c>
      <c r="BD698" s="45" t="str">
        <f t="shared" si="715"/>
        <v/>
      </c>
      <c r="BE698" s="45" t="s">
        <v>5691</v>
      </c>
      <c r="BF698" s="45" t="str">
        <f t="shared" si="757"/>
        <v/>
      </c>
      <c r="BG698" s="45" t="str">
        <f t="shared" si="716"/>
        <v/>
      </c>
      <c r="BH698" s="12" t="str">
        <f t="shared" si="717"/>
        <v/>
      </c>
      <c r="BI698" s="43" t="str">
        <f t="shared" si="718"/>
        <v>X</v>
      </c>
      <c r="BJ698" s="46" t="str">
        <f t="shared" si="719"/>
        <v/>
      </c>
      <c r="BK698" s="46" t="str">
        <f t="shared" si="720"/>
        <v>X</v>
      </c>
      <c r="BL698" s="46" t="str">
        <f t="shared" si="721"/>
        <v/>
      </c>
      <c r="BM698" s="43" t="str">
        <f t="shared" si="722"/>
        <v/>
      </c>
      <c r="BN698" s="43" t="str">
        <f t="shared" si="723"/>
        <v/>
      </c>
      <c r="BO698" s="44" t="str">
        <f t="shared" si="758"/>
        <v/>
      </c>
      <c r="BP698" s="44" t="str">
        <f t="shared" si="705"/>
        <v>X</v>
      </c>
      <c r="BQ698" s="44" t="str">
        <f t="shared" si="708"/>
        <v/>
      </c>
      <c r="BR698" s="46" t="str">
        <f t="shared" si="759"/>
        <v/>
      </c>
      <c r="BS698" s="47" t="str">
        <f t="shared" si="760"/>
        <v/>
      </c>
      <c r="BT698" s="46" t="str">
        <f t="shared" si="761"/>
        <v>X</v>
      </c>
      <c r="BU698" s="46" t="str">
        <f t="shared" si="762"/>
        <v/>
      </c>
      <c r="BV698" s="73" t="str">
        <f t="shared" si="702"/>
        <v/>
      </c>
      <c r="BW698" s="47" t="str">
        <f t="shared" si="766"/>
        <v/>
      </c>
      <c r="BX698" s="47" t="str">
        <f t="shared" si="706"/>
        <v/>
      </c>
      <c r="BY698" s="13" t="str">
        <f t="shared" si="709"/>
        <v>X</v>
      </c>
      <c r="BZ698" s="14" t="str">
        <f t="shared" si="763"/>
        <v/>
      </c>
      <c r="CA698" s="48" t="str">
        <f t="shared" si="764"/>
        <v/>
      </c>
      <c r="CB698" s="44" t="str">
        <f t="shared" si="765"/>
        <v/>
      </c>
      <c r="CC698" s="44" t="str">
        <f t="shared" si="724"/>
        <v/>
      </c>
      <c r="CD698" s="44" t="str">
        <f t="shared" si="710"/>
        <v/>
      </c>
      <c r="CE698" s="44" t="str">
        <f t="shared" si="754"/>
        <v/>
      </c>
      <c r="CF698" s="44" t="str">
        <f t="shared" si="725"/>
        <v/>
      </c>
      <c r="CG698" s="44" t="str">
        <f t="shared" si="726"/>
        <v/>
      </c>
      <c r="CH698" s="44" t="str">
        <f t="shared" si="727"/>
        <v>X</v>
      </c>
      <c r="CI698" s="44" t="str">
        <f t="shared" si="728"/>
        <v/>
      </c>
      <c r="CJ698" s="44" t="str">
        <f t="shared" si="729"/>
        <v>X</v>
      </c>
      <c r="CK698" s="44" t="str">
        <f t="shared" si="730"/>
        <v/>
      </c>
      <c r="CL698" s="44" t="str">
        <f t="shared" si="731"/>
        <v/>
      </c>
      <c r="CM698" s="43" t="str">
        <f t="shared" si="732"/>
        <v/>
      </c>
      <c r="CN698" s="43" t="str">
        <f t="shared" si="733"/>
        <v/>
      </c>
      <c r="CO698" s="43" t="str">
        <f t="shared" si="734"/>
        <v/>
      </c>
      <c r="CP698" s="44" t="str">
        <f t="shared" si="711"/>
        <v/>
      </c>
      <c r="CQ698" s="44" t="str">
        <f t="shared" si="735"/>
        <v/>
      </c>
      <c r="CR698" s="43" t="str">
        <f t="shared" si="756"/>
        <v/>
      </c>
      <c r="CS698" s="44" t="s">
        <v>8783</v>
      </c>
      <c r="CT698" s="44" t="s">
        <v>8783</v>
      </c>
      <c r="CU698" s="44" t="str">
        <f t="shared" si="739"/>
        <v/>
      </c>
      <c r="CV698" s="44" t="str">
        <f t="shared" si="740"/>
        <v>X</v>
      </c>
      <c r="CW698" s="44" t="str">
        <f t="shared" si="741"/>
        <v/>
      </c>
      <c r="CX698" s="44" t="str">
        <f t="shared" si="742"/>
        <v>X</v>
      </c>
      <c r="CY698" s="44" t="str">
        <f t="shared" si="743"/>
        <v/>
      </c>
      <c r="CZ698" s="44" t="str">
        <f t="shared" si="744"/>
        <v/>
      </c>
      <c r="DA698" s="49" t="str">
        <f t="shared" si="736"/>
        <v/>
      </c>
      <c r="DB698" s="44" t="str">
        <f t="shared" si="745"/>
        <v/>
      </c>
      <c r="DC698" s="44" t="str">
        <f t="shared" si="746"/>
        <v>X</v>
      </c>
      <c r="DD698" s="44" t="str">
        <f t="shared" si="747"/>
        <v/>
      </c>
      <c r="DE698" s="44" t="str">
        <f t="shared" si="748"/>
        <v>X</v>
      </c>
      <c r="DF698" s="44" t="str">
        <f t="shared" si="749"/>
        <v/>
      </c>
      <c r="DG698" s="44" t="str">
        <f t="shared" si="750"/>
        <v/>
      </c>
      <c r="DH698" s="44" t="str">
        <f t="shared" si="707"/>
        <v/>
      </c>
      <c r="DI698" s="50" t="str">
        <f t="shared" si="751"/>
        <v/>
      </c>
      <c r="DJ698" s="50" t="str">
        <f t="shared" si="755"/>
        <v/>
      </c>
      <c r="DK698" s="50" t="str">
        <f t="shared" si="752"/>
        <v/>
      </c>
      <c r="DL698" s="50" t="str">
        <f t="shared" si="753"/>
        <v/>
      </c>
      <c r="DM698" s="51" t="str">
        <f t="shared" si="704"/>
        <v>000000000</v>
      </c>
      <c r="DN698" s="52"/>
      <c r="DO698" s="53"/>
      <c r="DP698" s="52"/>
      <c r="DQ698" s="53" t="str">
        <f t="shared" si="737"/>
        <v/>
      </c>
      <c r="DR698" s="52" t="str">
        <f t="shared" si="738"/>
        <v/>
      </c>
      <c r="DS698" s="53"/>
      <c r="DT698" s="52"/>
      <c r="DU698" s="53"/>
      <c r="DV698" s="52"/>
      <c r="DW698" s="99"/>
      <c r="DX698" s="99"/>
      <c r="EI698" s="83"/>
      <c r="EJ698" s="102"/>
      <c r="EK698" s="102"/>
      <c r="EL698" s="102"/>
      <c r="EM698" s="102"/>
      <c r="EN698" s="102"/>
      <c r="EO698" s="102"/>
      <c r="EP698" s="102"/>
      <c r="EQ698" s="102"/>
      <c r="ER698" s="102"/>
      <c r="ES698" s="102"/>
      <c r="ET698" s="102"/>
      <c r="EU698" s="102"/>
      <c r="EV698" s="102"/>
      <c r="FL698" s="36" t="str">
        <f t="shared" si="703"/>
        <v/>
      </c>
    </row>
    <row r="699" spans="1:168" s="36" customFormat="1" ht="49.5" customHeight="1" x14ac:dyDescent="0.35">
      <c r="A699" s="67"/>
      <c r="B699" s="39"/>
      <c r="C699" s="39"/>
      <c r="D699" s="40" t="s">
        <v>5691</v>
      </c>
      <c r="E699" s="41" t="s">
        <v>5691</v>
      </c>
      <c r="F699" s="41"/>
      <c r="G699" s="41"/>
      <c r="H699" s="41"/>
      <c r="I699" s="41"/>
      <c r="J699" s="41"/>
      <c r="K699" s="41"/>
      <c r="L699" s="41"/>
      <c r="M699" s="41"/>
      <c r="N699" s="41"/>
      <c r="O699" s="29"/>
      <c r="P699" s="30"/>
      <c r="Q699" s="31"/>
      <c r="R699" s="31"/>
      <c r="S699" s="32" t="s">
        <v>3910</v>
      </c>
      <c r="T699" s="33"/>
      <c r="U699" s="33" t="s">
        <v>2998</v>
      </c>
      <c r="V699" s="33" t="s">
        <v>1058</v>
      </c>
      <c r="W699" s="33" t="s">
        <v>2706</v>
      </c>
      <c r="X699" s="33" t="s">
        <v>2983</v>
      </c>
      <c r="Y699" s="33" t="s">
        <v>1059</v>
      </c>
      <c r="Z699" s="33">
        <v>1</v>
      </c>
      <c r="AA699" s="34" t="s">
        <v>1060</v>
      </c>
      <c r="AB699" s="34">
        <v>300</v>
      </c>
      <c r="AC699" s="34" t="s">
        <v>1061</v>
      </c>
      <c r="AD699" s="34" t="s">
        <v>1062</v>
      </c>
      <c r="AE699" s="34" t="s">
        <v>2982</v>
      </c>
      <c r="AF699" s="34" t="s">
        <v>3910</v>
      </c>
      <c r="AG699" s="34" t="s">
        <v>1058</v>
      </c>
      <c r="AH699" s="34" t="s">
        <v>1063</v>
      </c>
      <c r="AI699" s="34" t="s">
        <v>1064</v>
      </c>
      <c r="AJ699" s="34" t="s">
        <v>4106</v>
      </c>
      <c r="AK699" s="34" t="s">
        <v>5691</v>
      </c>
      <c r="AL699" s="34" t="s">
        <v>1066</v>
      </c>
      <c r="AM699" s="34" t="s">
        <v>2790</v>
      </c>
      <c r="AN699" s="34">
        <v>1</v>
      </c>
      <c r="AO699" s="34"/>
      <c r="AP699" s="34"/>
      <c r="AQ699" s="56">
        <v>0</v>
      </c>
      <c r="AR699" s="56">
        <v>0</v>
      </c>
      <c r="AS699" s="56">
        <v>0</v>
      </c>
      <c r="AT699" s="42" t="s">
        <v>4106</v>
      </c>
      <c r="AU699" s="42" t="s">
        <v>4106</v>
      </c>
      <c r="AV699" s="42" t="s">
        <v>4106</v>
      </c>
      <c r="AW699" s="35"/>
      <c r="AX699" s="35"/>
      <c r="AY699" s="35"/>
      <c r="AZ699" s="43" t="str">
        <f t="shared" si="712"/>
        <v/>
      </c>
      <c r="BA699" s="44"/>
      <c r="BB699" s="43" t="str">
        <f t="shared" si="713"/>
        <v/>
      </c>
      <c r="BC699" s="45" t="str">
        <f t="shared" si="714"/>
        <v/>
      </c>
      <c r="BD699" s="45" t="str">
        <f t="shared" si="715"/>
        <v/>
      </c>
      <c r="BE699" s="45" t="s">
        <v>5691</v>
      </c>
      <c r="BF699" s="45" t="str">
        <f t="shared" si="757"/>
        <v/>
      </c>
      <c r="BG699" s="45" t="str">
        <f t="shared" si="716"/>
        <v>X</v>
      </c>
      <c r="BH699" s="12" t="str">
        <f t="shared" si="717"/>
        <v/>
      </c>
      <c r="BI699" s="43" t="str">
        <f t="shared" si="718"/>
        <v/>
      </c>
      <c r="BJ699" s="46" t="str">
        <f t="shared" si="719"/>
        <v/>
      </c>
      <c r="BK699" s="46" t="str">
        <f t="shared" si="720"/>
        <v/>
      </c>
      <c r="BL699" s="46" t="str">
        <f t="shared" si="721"/>
        <v/>
      </c>
      <c r="BM699" s="43" t="str">
        <f t="shared" si="722"/>
        <v/>
      </c>
      <c r="BN699" s="43" t="str">
        <f t="shared" si="723"/>
        <v/>
      </c>
      <c r="BO699" s="44" t="str">
        <f t="shared" si="758"/>
        <v/>
      </c>
      <c r="BP699" s="44" t="str">
        <f t="shared" si="705"/>
        <v>X</v>
      </c>
      <c r="BQ699" s="44" t="str">
        <f t="shared" si="708"/>
        <v/>
      </c>
      <c r="BR699" s="46" t="str">
        <f t="shared" si="759"/>
        <v/>
      </c>
      <c r="BS699" s="47" t="str">
        <f t="shared" si="760"/>
        <v/>
      </c>
      <c r="BT699" s="46" t="str">
        <f t="shared" si="761"/>
        <v/>
      </c>
      <c r="BU699" s="46" t="str">
        <f t="shared" si="762"/>
        <v/>
      </c>
      <c r="BV699" s="73" t="str">
        <f t="shared" si="702"/>
        <v/>
      </c>
      <c r="BW699" s="47" t="str">
        <f t="shared" si="766"/>
        <v/>
      </c>
      <c r="BX699" s="47" t="str">
        <f t="shared" si="706"/>
        <v/>
      </c>
      <c r="BY699" s="13" t="str">
        <f t="shared" si="709"/>
        <v>X</v>
      </c>
      <c r="BZ699" s="14" t="str">
        <f t="shared" si="763"/>
        <v/>
      </c>
      <c r="CA699" s="48" t="str">
        <f t="shared" si="764"/>
        <v/>
      </c>
      <c r="CB699" s="44" t="str">
        <f t="shared" si="765"/>
        <v/>
      </c>
      <c r="CC699" s="44" t="str">
        <f t="shared" si="724"/>
        <v/>
      </c>
      <c r="CD699" s="44" t="str">
        <f t="shared" si="710"/>
        <v/>
      </c>
      <c r="CE699" s="44" t="str">
        <f t="shared" si="754"/>
        <v/>
      </c>
      <c r="CF699" s="44" t="str">
        <f t="shared" si="725"/>
        <v/>
      </c>
      <c r="CG699" s="44" t="str">
        <f t="shared" si="726"/>
        <v/>
      </c>
      <c r="CH699" s="44" t="str">
        <f t="shared" si="727"/>
        <v/>
      </c>
      <c r="CI699" s="44" t="str">
        <f t="shared" si="728"/>
        <v/>
      </c>
      <c r="CJ699" s="44" t="str">
        <f t="shared" si="729"/>
        <v/>
      </c>
      <c r="CK699" s="44" t="str">
        <f t="shared" si="730"/>
        <v/>
      </c>
      <c r="CL699" s="44" t="str">
        <f t="shared" si="731"/>
        <v/>
      </c>
      <c r="CM699" s="43" t="str">
        <f t="shared" si="732"/>
        <v/>
      </c>
      <c r="CN699" s="43" t="str">
        <f t="shared" si="733"/>
        <v/>
      </c>
      <c r="CO699" s="43" t="str">
        <f t="shared" si="734"/>
        <v/>
      </c>
      <c r="CP699" s="44" t="str">
        <f t="shared" si="711"/>
        <v/>
      </c>
      <c r="CQ699" s="44" t="str">
        <f t="shared" si="735"/>
        <v/>
      </c>
      <c r="CR699" s="43" t="str">
        <f t="shared" si="756"/>
        <v/>
      </c>
      <c r="CS699" s="44" t="s">
        <v>8783</v>
      </c>
      <c r="CT699" s="44" t="s">
        <v>8783</v>
      </c>
      <c r="CU699" s="44" t="str">
        <f t="shared" si="739"/>
        <v/>
      </c>
      <c r="CV699" s="44" t="str">
        <f t="shared" si="740"/>
        <v/>
      </c>
      <c r="CW699" s="44" t="str">
        <f t="shared" si="741"/>
        <v/>
      </c>
      <c r="CX699" s="44" t="str">
        <f t="shared" si="742"/>
        <v/>
      </c>
      <c r="CY699" s="44" t="str">
        <f t="shared" si="743"/>
        <v/>
      </c>
      <c r="CZ699" s="44" t="str">
        <f t="shared" si="744"/>
        <v/>
      </c>
      <c r="DA699" s="49" t="str">
        <f t="shared" si="736"/>
        <v/>
      </c>
      <c r="DB699" s="44" t="str">
        <f t="shared" si="745"/>
        <v/>
      </c>
      <c r="DC699" s="44" t="str">
        <f t="shared" si="746"/>
        <v/>
      </c>
      <c r="DD699" s="44" t="str">
        <f t="shared" si="747"/>
        <v/>
      </c>
      <c r="DE699" s="44" t="str">
        <f t="shared" si="748"/>
        <v/>
      </c>
      <c r="DF699" s="44" t="str">
        <f t="shared" si="749"/>
        <v/>
      </c>
      <c r="DG699" s="44" t="str">
        <f t="shared" si="750"/>
        <v/>
      </c>
      <c r="DH699" s="44" t="str">
        <f t="shared" si="707"/>
        <v/>
      </c>
      <c r="DI699" s="50" t="str">
        <f t="shared" si="751"/>
        <v/>
      </c>
      <c r="DJ699" s="50" t="str">
        <f t="shared" si="755"/>
        <v/>
      </c>
      <c r="DK699" s="50" t="str">
        <f t="shared" si="752"/>
        <v/>
      </c>
      <c r="DL699" s="50" t="str">
        <f t="shared" si="753"/>
        <v/>
      </c>
      <c r="DM699" s="51" t="str">
        <f t="shared" si="704"/>
        <v>000000000</v>
      </c>
      <c r="DN699" s="52"/>
      <c r="DO699" s="53"/>
      <c r="DP699" s="52"/>
      <c r="DQ699" s="53" t="str">
        <f t="shared" si="737"/>
        <v/>
      </c>
      <c r="DR699" s="52" t="str">
        <f t="shared" si="738"/>
        <v/>
      </c>
      <c r="DS699" s="53"/>
      <c r="DT699" s="52"/>
      <c r="DU699" s="53"/>
      <c r="DV699" s="52"/>
      <c r="DW699" s="99"/>
      <c r="DX699" s="99"/>
      <c r="EI699" s="83"/>
      <c r="EJ699" s="102"/>
      <c r="EK699" s="102"/>
      <c r="EL699" s="102"/>
      <c r="EM699" s="102"/>
      <c r="EN699" s="102"/>
      <c r="EO699" s="102"/>
      <c r="EP699" s="102"/>
      <c r="EQ699" s="102"/>
      <c r="ER699" s="102"/>
      <c r="ES699" s="102"/>
      <c r="ET699" s="102"/>
      <c r="EU699" s="102"/>
      <c r="EV699" s="102"/>
      <c r="FL699" s="36" t="str">
        <f t="shared" si="703"/>
        <v/>
      </c>
    </row>
    <row r="700" spans="1:168" s="36" customFormat="1" ht="49.5" customHeight="1" x14ac:dyDescent="0.35">
      <c r="A700" s="67"/>
      <c r="B700" s="39"/>
      <c r="C700" s="39"/>
      <c r="D700" s="40" t="s">
        <v>5691</v>
      </c>
      <c r="E700" s="41" t="s">
        <v>5691</v>
      </c>
      <c r="F700" s="41"/>
      <c r="G700" s="41"/>
      <c r="H700" s="41"/>
      <c r="I700" s="41"/>
      <c r="J700" s="41"/>
      <c r="K700" s="41"/>
      <c r="L700" s="41"/>
      <c r="M700" s="41"/>
      <c r="N700" s="41"/>
      <c r="O700" s="29"/>
      <c r="P700" s="30"/>
      <c r="Q700" s="31" t="s">
        <v>1067</v>
      </c>
      <c r="R700" s="31" t="s">
        <v>1668</v>
      </c>
      <c r="S700" s="32" t="s">
        <v>1067</v>
      </c>
      <c r="T700" s="33"/>
      <c r="U700" s="33" t="s">
        <v>4106</v>
      </c>
      <c r="V700" s="33" t="s">
        <v>1068</v>
      </c>
      <c r="W700" s="33"/>
      <c r="X700" s="33" t="s">
        <v>2983</v>
      </c>
      <c r="Y700" s="33" t="s">
        <v>1059</v>
      </c>
      <c r="Z700" s="33">
        <v>1</v>
      </c>
      <c r="AA700" s="34" t="s">
        <v>1060</v>
      </c>
      <c r="AB700" s="34">
        <v>300</v>
      </c>
      <c r="AC700" s="34" t="s">
        <v>1061</v>
      </c>
      <c r="AD700" s="34" t="s">
        <v>1062</v>
      </c>
      <c r="AE700" s="34" t="s">
        <v>2982</v>
      </c>
      <c r="AF700" s="34" t="s">
        <v>1067</v>
      </c>
      <c r="AG700" s="34" t="s">
        <v>1068</v>
      </c>
      <c r="AH700" s="34" t="s">
        <v>4106</v>
      </c>
      <c r="AI700" s="34"/>
      <c r="AJ700" s="34" t="s">
        <v>4106</v>
      </c>
      <c r="AK700" s="34"/>
      <c r="AL700" s="34" t="s">
        <v>4106</v>
      </c>
      <c r="AM700" s="34"/>
      <c r="AN700" s="34">
        <v>1</v>
      </c>
      <c r="AO700" s="34"/>
      <c r="AP700" s="34"/>
      <c r="AQ700" s="56">
        <v>0</v>
      </c>
      <c r="AR700" s="56">
        <v>0</v>
      </c>
      <c r="AS700" s="56">
        <v>0</v>
      </c>
      <c r="AT700" s="42" t="s">
        <v>4106</v>
      </c>
      <c r="AU700" s="42" t="s">
        <v>4106</v>
      </c>
      <c r="AV700" s="42" t="s">
        <v>4106</v>
      </c>
      <c r="AW700" s="35"/>
      <c r="AX700" s="35"/>
      <c r="AY700" s="35"/>
      <c r="AZ700" s="43" t="str">
        <f t="shared" si="712"/>
        <v/>
      </c>
      <c r="BA700" s="44"/>
      <c r="BB700" s="43" t="str">
        <f t="shared" si="713"/>
        <v/>
      </c>
      <c r="BC700" s="45" t="str">
        <f t="shared" si="714"/>
        <v/>
      </c>
      <c r="BD700" s="45" t="str">
        <f t="shared" si="715"/>
        <v/>
      </c>
      <c r="BE700" s="45" t="s">
        <v>5691</v>
      </c>
      <c r="BF700" s="45" t="str">
        <f t="shared" si="757"/>
        <v/>
      </c>
      <c r="BG700" s="45" t="str">
        <f t="shared" si="716"/>
        <v/>
      </c>
      <c r="BH700" s="12" t="str">
        <f t="shared" si="717"/>
        <v/>
      </c>
      <c r="BI700" s="43" t="str">
        <f t="shared" si="718"/>
        <v/>
      </c>
      <c r="BJ700" s="46" t="str">
        <f t="shared" si="719"/>
        <v/>
      </c>
      <c r="BK700" s="46" t="str">
        <f t="shared" si="720"/>
        <v/>
      </c>
      <c r="BL700" s="46" t="str">
        <f t="shared" si="721"/>
        <v/>
      </c>
      <c r="BM700" s="43" t="str">
        <f t="shared" si="722"/>
        <v/>
      </c>
      <c r="BN700" s="43" t="str">
        <f t="shared" si="723"/>
        <v>X</v>
      </c>
      <c r="BO700" s="44" t="str">
        <f t="shared" si="758"/>
        <v/>
      </c>
      <c r="BP700" s="44" t="str">
        <f t="shared" si="705"/>
        <v>X</v>
      </c>
      <c r="BQ700" s="44" t="str">
        <f t="shared" si="708"/>
        <v/>
      </c>
      <c r="BR700" s="46" t="str">
        <f t="shared" si="759"/>
        <v/>
      </c>
      <c r="BS700" s="47" t="str">
        <f t="shared" si="760"/>
        <v/>
      </c>
      <c r="BT700" s="46" t="str">
        <f t="shared" si="761"/>
        <v/>
      </c>
      <c r="BU700" s="46" t="str">
        <f t="shared" si="762"/>
        <v/>
      </c>
      <c r="BV700" s="73" t="str">
        <f t="shared" si="702"/>
        <v/>
      </c>
      <c r="BW700" s="47" t="str">
        <f t="shared" si="766"/>
        <v/>
      </c>
      <c r="BX700" s="47" t="str">
        <f t="shared" si="706"/>
        <v/>
      </c>
      <c r="BY700" s="13" t="str">
        <f t="shared" si="709"/>
        <v>X</v>
      </c>
      <c r="BZ700" s="14" t="str">
        <f t="shared" si="763"/>
        <v/>
      </c>
      <c r="CA700" s="48" t="str">
        <f t="shared" si="764"/>
        <v/>
      </c>
      <c r="CB700" s="44" t="str">
        <f t="shared" si="765"/>
        <v/>
      </c>
      <c r="CC700" s="44" t="str">
        <f t="shared" si="724"/>
        <v/>
      </c>
      <c r="CD700" s="44" t="str">
        <f t="shared" si="710"/>
        <v/>
      </c>
      <c r="CE700" s="44" t="str">
        <f t="shared" si="754"/>
        <v/>
      </c>
      <c r="CF700" s="44" t="str">
        <f t="shared" si="725"/>
        <v/>
      </c>
      <c r="CG700" s="44" t="str">
        <f t="shared" si="726"/>
        <v/>
      </c>
      <c r="CH700" s="44" t="str">
        <f t="shared" si="727"/>
        <v/>
      </c>
      <c r="CI700" s="44" t="str">
        <f t="shared" si="728"/>
        <v/>
      </c>
      <c r="CJ700" s="44" t="str">
        <f t="shared" si="729"/>
        <v/>
      </c>
      <c r="CK700" s="44" t="str">
        <f t="shared" si="730"/>
        <v/>
      </c>
      <c r="CL700" s="44" t="str">
        <f t="shared" si="731"/>
        <v/>
      </c>
      <c r="CM700" s="43" t="str">
        <f t="shared" si="732"/>
        <v/>
      </c>
      <c r="CN700" s="43" t="str">
        <f t="shared" si="733"/>
        <v/>
      </c>
      <c r="CO700" s="43" t="str">
        <f t="shared" si="734"/>
        <v/>
      </c>
      <c r="CP700" s="44" t="str">
        <f t="shared" si="711"/>
        <v/>
      </c>
      <c r="CQ700" s="44" t="str">
        <f t="shared" si="735"/>
        <v/>
      </c>
      <c r="CR700" s="43" t="str">
        <f t="shared" si="756"/>
        <v/>
      </c>
      <c r="CS700" s="44" t="s">
        <v>8783</v>
      </c>
      <c r="CT700" s="44" t="s">
        <v>8783</v>
      </c>
      <c r="CU700" s="44" t="str">
        <f t="shared" si="739"/>
        <v/>
      </c>
      <c r="CV700" s="44" t="str">
        <f t="shared" si="740"/>
        <v/>
      </c>
      <c r="CW700" s="44" t="str">
        <f t="shared" si="741"/>
        <v/>
      </c>
      <c r="CX700" s="44" t="str">
        <f t="shared" si="742"/>
        <v/>
      </c>
      <c r="CY700" s="44" t="str">
        <f t="shared" si="743"/>
        <v/>
      </c>
      <c r="CZ700" s="44" t="str">
        <f t="shared" si="744"/>
        <v/>
      </c>
      <c r="DA700" s="49" t="str">
        <f t="shared" si="736"/>
        <v/>
      </c>
      <c r="DB700" s="44" t="str">
        <f t="shared" si="745"/>
        <v/>
      </c>
      <c r="DC700" s="44" t="str">
        <f t="shared" si="746"/>
        <v/>
      </c>
      <c r="DD700" s="44" t="str">
        <f t="shared" si="747"/>
        <v/>
      </c>
      <c r="DE700" s="44" t="str">
        <f t="shared" si="748"/>
        <v/>
      </c>
      <c r="DF700" s="44" t="str">
        <f t="shared" si="749"/>
        <v/>
      </c>
      <c r="DG700" s="44" t="str">
        <f t="shared" si="750"/>
        <v/>
      </c>
      <c r="DH700" s="44" t="str">
        <f t="shared" si="707"/>
        <v/>
      </c>
      <c r="DI700" s="50" t="str">
        <f t="shared" si="751"/>
        <v/>
      </c>
      <c r="DJ700" s="50" t="str">
        <f t="shared" si="755"/>
        <v/>
      </c>
      <c r="DK700" s="50" t="str">
        <f t="shared" si="752"/>
        <v/>
      </c>
      <c r="DL700" s="50" t="str">
        <f t="shared" si="753"/>
        <v/>
      </c>
      <c r="DM700" s="51" t="str">
        <f t="shared" si="704"/>
        <v>000000000</v>
      </c>
      <c r="DN700" s="52"/>
      <c r="DO700" s="53"/>
      <c r="DP700" s="52"/>
      <c r="DQ700" s="53" t="str">
        <f t="shared" si="737"/>
        <v/>
      </c>
      <c r="DR700" s="52" t="str">
        <f t="shared" si="738"/>
        <v/>
      </c>
      <c r="DS700" s="53"/>
      <c r="DT700" s="52"/>
      <c r="DU700" s="53"/>
      <c r="DV700" s="52"/>
      <c r="DW700" s="99"/>
      <c r="DX700" s="99"/>
      <c r="EI700" s="83"/>
      <c r="EJ700" s="102"/>
      <c r="EK700" s="102"/>
      <c r="EL700" s="102"/>
      <c r="EM700" s="102"/>
      <c r="EN700" s="102"/>
      <c r="EO700" s="102"/>
      <c r="EP700" s="102"/>
      <c r="EQ700" s="102"/>
      <c r="ER700" s="102"/>
      <c r="ES700" s="102"/>
      <c r="ET700" s="102"/>
      <c r="EU700" s="102"/>
      <c r="EV700" s="102"/>
      <c r="FL700" s="36" t="str">
        <f t="shared" si="703"/>
        <v/>
      </c>
    </row>
    <row r="701" spans="1:168" s="36" customFormat="1" ht="49.5" customHeight="1" x14ac:dyDescent="0.35">
      <c r="A701" s="67"/>
      <c r="B701" s="39"/>
      <c r="C701" s="39"/>
      <c r="D701" s="40" t="s">
        <v>5691</v>
      </c>
      <c r="E701" s="41" t="s">
        <v>5691</v>
      </c>
      <c r="F701" s="41"/>
      <c r="G701" s="41"/>
      <c r="H701" s="41"/>
      <c r="I701" s="41"/>
      <c r="J701" s="41"/>
      <c r="K701" s="41"/>
      <c r="L701" s="41"/>
      <c r="M701" s="41"/>
      <c r="N701" s="41"/>
      <c r="O701" s="29"/>
      <c r="P701" s="30"/>
      <c r="Q701" s="31"/>
      <c r="R701" s="31"/>
      <c r="S701" s="32" t="s">
        <v>1067</v>
      </c>
      <c r="T701" s="33"/>
      <c r="U701" s="33" t="s">
        <v>4105</v>
      </c>
      <c r="V701" s="33" t="s">
        <v>1068</v>
      </c>
      <c r="W701" s="33" t="s">
        <v>5607</v>
      </c>
      <c r="X701" s="33" t="s">
        <v>2983</v>
      </c>
      <c r="Y701" s="33" t="s">
        <v>1059</v>
      </c>
      <c r="Z701" s="33">
        <v>1</v>
      </c>
      <c r="AA701" s="34" t="s">
        <v>7603</v>
      </c>
      <c r="AB701" s="34">
        <v>325</v>
      </c>
      <c r="AC701" s="34" t="s">
        <v>7579</v>
      </c>
      <c r="AD701" s="34" t="s">
        <v>7574</v>
      </c>
      <c r="AE701" s="34" t="s">
        <v>7580</v>
      </c>
      <c r="AF701" s="34" t="s">
        <v>1067</v>
      </c>
      <c r="AG701" s="34" t="s">
        <v>1068</v>
      </c>
      <c r="AH701" s="34" t="s">
        <v>1063</v>
      </c>
      <c r="AI701" s="34" t="s">
        <v>1064</v>
      </c>
      <c r="AJ701" s="34" t="s">
        <v>4106</v>
      </c>
      <c r="AK701" s="34" t="s">
        <v>5691</v>
      </c>
      <c r="AL701" s="34" t="s">
        <v>1065</v>
      </c>
      <c r="AM701" s="34" t="s">
        <v>2787</v>
      </c>
      <c r="AN701" s="34">
        <v>1</v>
      </c>
      <c r="AO701" s="34"/>
      <c r="AP701" s="34"/>
      <c r="AQ701" s="56">
        <v>0</v>
      </c>
      <c r="AR701" s="56">
        <v>0</v>
      </c>
      <c r="AS701" s="56">
        <v>0</v>
      </c>
      <c r="AT701" s="42" t="s">
        <v>1755</v>
      </c>
      <c r="AU701" s="42" t="s">
        <v>1755</v>
      </c>
      <c r="AV701" s="42" t="s">
        <v>1755</v>
      </c>
      <c r="AW701" s="35"/>
      <c r="AX701" s="35"/>
      <c r="AY701" s="35"/>
      <c r="AZ701" s="43" t="str">
        <f t="shared" si="712"/>
        <v/>
      </c>
      <c r="BA701" s="44"/>
      <c r="BB701" s="43" t="str">
        <f t="shared" si="713"/>
        <v>X</v>
      </c>
      <c r="BC701" s="45" t="str">
        <f t="shared" si="714"/>
        <v/>
      </c>
      <c r="BD701" s="45" t="str">
        <f t="shared" si="715"/>
        <v/>
      </c>
      <c r="BE701" s="45" t="s">
        <v>5691</v>
      </c>
      <c r="BF701" s="45" t="str">
        <f t="shared" si="757"/>
        <v/>
      </c>
      <c r="BG701" s="45" t="str">
        <f t="shared" si="716"/>
        <v/>
      </c>
      <c r="BH701" s="12" t="str">
        <f t="shared" si="717"/>
        <v/>
      </c>
      <c r="BI701" s="43" t="str">
        <f t="shared" si="718"/>
        <v/>
      </c>
      <c r="BJ701" s="46" t="str">
        <f t="shared" si="719"/>
        <v/>
      </c>
      <c r="BK701" s="46" t="str">
        <f t="shared" si="720"/>
        <v/>
      </c>
      <c r="BL701" s="46" t="str">
        <f t="shared" si="721"/>
        <v/>
      </c>
      <c r="BM701" s="43" t="str">
        <f t="shared" si="722"/>
        <v/>
      </c>
      <c r="BN701" s="43" t="str">
        <f t="shared" si="723"/>
        <v/>
      </c>
      <c r="BO701" s="44" t="str">
        <f t="shared" si="758"/>
        <v/>
      </c>
      <c r="BP701" s="44" t="str">
        <f t="shared" si="705"/>
        <v>X</v>
      </c>
      <c r="BQ701" s="44" t="str">
        <f t="shared" si="708"/>
        <v/>
      </c>
      <c r="BR701" s="46" t="str">
        <f t="shared" si="759"/>
        <v/>
      </c>
      <c r="BS701" s="47" t="str">
        <f t="shared" si="760"/>
        <v/>
      </c>
      <c r="BT701" s="46" t="str">
        <f t="shared" si="761"/>
        <v/>
      </c>
      <c r="BU701" s="46" t="str">
        <f t="shared" si="762"/>
        <v/>
      </c>
      <c r="BV701" s="73" t="str">
        <f t="shared" si="702"/>
        <v/>
      </c>
      <c r="BW701" s="47" t="str">
        <f t="shared" si="766"/>
        <v/>
      </c>
      <c r="BX701" s="47" t="str">
        <f t="shared" si="706"/>
        <v/>
      </c>
      <c r="BY701" s="13" t="str">
        <f t="shared" si="709"/>
        <v>X</v>
      </c>
      <c r="BZ701" s="14" t="str">
        <f t="shared" si="763"/>
        <v/>
      </c>
      <c r="CA701" s="48" t="str">
        <f t="shared" si="764"/>
        <v/>
      </c>
      <c r="CB701" s="44" t="str">
        <f t="shared" si="765"/>
        <v/>
      </c>
      <c r="CC701" s="44" t="str">
        <f t="shared" si="724"/>
        <v/>
      </c>
      <c r="CD701" s="44" t="str">
        <f t="shared" si="710"/>
        <v/>
      </c>
      <c r="CE701" s="44" t="str">
        <f t="shared" si="754"/>
        <v/>
      </c>
      <c r="CF701" s="44" t="str">
        <f t="shared" si="725"/>
        <v/>
      </c>
      <c r="CG701" s="44" t="str">
        <f t="shared" si="726"/>
        <v/>
      </c>
      <c r="CH701" s="44" t="str">
        <f t="shared" si="727"/>
        <v/>
      </c>
      <c r="CI701" s="44" t="str">
        <f t="shared" si="728"/>
        <v/>
      </c>
      <c r="CJ701" s="44" t="str">
        <f t="shared" si="729"/>
        <v/>
      </c>
      <c r="CK701" s="44" t="str">
        <f t="shared" si="730"/>
        <v/>
      </c>
      <c r="CL701" s="44" t="str">
        <f t="shared" si="731"/>
        <v/>
      </c>
      <c r="CM701" s="43" t="str">
        <f t="shared" si="732"/>
        <v>X</v>
      </c>
      <c r="CN701" s="43" t="str">
        <f t="shared" si="733"/>
        <v/>
      </c>
      <c r="CO701" s="43" t="str">
        <f t="shared" si="734"/>
        <v/>
      </c>
      <c r="CP701" s="44" t="str">
        <f t="shared" si="711"/>
        <v/>
      </c>
      <c r="CQ701" s="44" t="str">
        <f t="shared" si="735"/>
        <v/>
      </c>
      <c r="CR701" s="43" t="str">
        <f t="shared" si="756"/>
        <v/>
      </c>
      <c r="CS701" s="44" t="s">
        <v>8783</v>
      </c>
      <c r="CT701" s="44">
        <v>2</v>
      </c>
      <c r="CU701" s="44" t="str">
        <f t="shared" si="739"/>
        <v/>
      </c>
      <c r="CV701" s="44" t="str">
        <f t="shared" si="740"/>
        <v/>
      </c>
      <c r="CW701" s="44" t="str">
        <f t="shared" si="741"/>
        <v/>
      </c>
      <c r="CX701" s="44" t="str">
        <f t="shared" si="742"/>
        <v/>
      </c>
      <c r="CY701" s="44" t="str">
        <f t="shared" si="743"/>
        <v/>
      </c>
      <c r="CZ701" s="44" t="str">
        <f t="shared" si="744"/>
        <v/>
      </c>
      <c r="DA701" s="49" t="str">
        <f t="shared" si="736"/>
        <v/>
      </c>
      <c r="DB701" s="44" t="str">
        <f t="shared" si="745"/>
        <v/>
      </c>
      <c r="DC701" s="44" t="str">
        <f t="shared" si="746"/>
        <v/>
      </c>
      <c r="DD701" s="44" t="str">
        <f t="shared" si="747"/>
        <v/>
      </c>
      <c r="DE701" s="44" t="str">
        <f t="shared" si="748"/>
        <v/>
      </c>
      <c r="DF701" s="44" t="str">
        <f t="shared" si="749"/>
        <v/>
      </c>
      <c r="DG701" s="44" t="str">
        <f t="shared" si="750"/>
        <v/>
      </c>
      <c r="DH701" s="44" t="str">
        <f t="shared" si="707"/>
        <v>X</v>
      </c>
      <c r="DI701" s="50" t="str">
        <f t="shared" si="751"/>
        <v/>
      </c>
      <c r="DJ701" s="50" t="str">
        <f t="shared" si="755"/>
        <v/>
      </c>
      <c r="DK701" s="50" t="str">
        <f t="shared" si="752"/>
        <v/>
      </c>
      <c r="DL701" s="50" t="str">
        <f t="shared" si="753"/>
        <v/>
      </c>
      <c r="DM701" s="51" t="str">
        <f t="shared" si="704"/>
        <v>999999999</v>
      </c>
      <c r="DN701" s="52"/>
      <c r="DO701" s="53"/>
      <c r="DP701" s="52"/>
      <c r="DQ701" s="53" t="str">
        <f t="shared" si="737"/>
        <v/>
      </c>
      <c r="DR701" s="52" t="str">
        <f t="shared" si="738"/>
        <v/>
      </c>
      <c r="DS701" s="53"/>
      <c r="DT701" s="52"/>
      <c r="DU701" s="53"/>
      <c r="DV701" s="52"/>
      <c r="DW701" s="99"/>
      <c r="DX701" s="99"/>
      <c r="EI701" s="83"/>
      <c r="EJ701" s="102"/>
      <c r="EK701" s="102"/>
      <c r="EL701" s="102"/>
      <c r="EM701" s="102"/>
      <c r="EN701" s="102"/>
      <c r="EO701" s="102"/>
      <c r="EP701" s="102"/>
      <c r="EQ701" s="102"/>
      <c r="ER701" s="102"/>
      <c r="ES701" s="102"/>
      <c r="ET701" s="102"/>
      <c r="EU701" s="102"/>
      <c r="EV701" s="102"/>
      <c r="FL701" s="36" t="str">
        <f t="shared" si="703"/>
        <v>X</v>
      </c>
    </row>
    <row r="702" spans="1:168" s="36" customFormat="1" ht="49.5" customHeight="1" x14ac:dyDescent="0.35">
      <c r="A702" s="67"/>
      <c r="B702" s="39"/>
      <c r="C702" s="39"/>
      <c r="D702" s="40" t="s">
        <v>5691</v>
      </c>
      <c r="E702" s="41" t="s">
        <v>5691</v>
      </c>
      <c r="F702" s="41"/>
      <c r="G702" s="41"/>
      <c r="H702" s="41"/>
      <c r="I702" s="41"/>
      <c r="J702" s="41"/>
      <c r="K702" s="41"/>
      <c r="L702" s="41"/>
      <c r="M702" s="41"/>
      <c r="N702" s="41"/>
      <c r="O702" s="29"/>
      <c r="P702" s="30"/>
      <c r="Q702" s="31"/>
      <c r="R702" s="31"/>
      <c r="S702" s="32" t="s">
        <v>1067</v>
      </c>
      <c r="T702" s="33"/>
      <c r="U702" s="33" t="s">
        <v>5700</v>
      </c>
      <c r="V702" s="33" t="s">
        <v>1068</v>
      </c>
      <c r="W702" s="33" t="s">
        <v>2702</v>
      </c>
      <c r="X702" s="33" t="s">
        <v>2983</v>
      </c>
      <c r="Y702" s="33" t="s">
        <v>1059</v>
      </c>
      <c r="Z702" s="33">
        <v>1</v>
      </c>
      <c r="AA702" s="34" t="s">
        <v>1060</v>
      </c>
      <c r="AB702" s="34">
        <v>300</v>
      </c>
      <c r="AC702" s="34" t="s">
        <v>1061</v>
      </c>
      <c r="AD702" s="34" t="s">
        <v>1062</v>
      </c>
      <c r="AE702" s="34" t="s">
        <v>2982</v>
      </c>
      <c r="AF702" s="34" t="s">
        <v>1067</v>
      </c>
      <c r="AG702" s="34" t="s">
        <v>1068</v>
      </c>
      <c r="AH702" s="34" t="s">
        <v>1063</v>
      </c>
      <c r="AI702" s="34" t="s">
        <v>1064</v>
      </c>
      <c r="AJ702" s="34" t="s">
        <v>4106</v>
      </c>
      <c r="AK702" s="34" t="s">
        <v>5691</v>
      </c>
      <c r="AL702" s="34" t="s">
        <v>4108</v>
      </c>
      <c r="AM702" s="34" t="s">
        <v>2789</v>
      </c>
      <c r="AN702" s="34">
        <v>1</v>
      </c>
      <c r="AO702" s="34"/>
      <c r="AP702" s="34"/>
      <c r="AQ702" s="56">
        <v>0</v>
      </c>
      <c r="AR702" s="56">
        <v>0</v>
      </c>
      <c r="AS702" s="56">
        <v>0</v>
      </c>
      <c r="AT702" s="42" t="s">
        <v>4106</v>
      </c>
      <c r="AU702" s="42" t="s">
        <v>4106</v>
      </c>
      <c r="AV702" s="42" t="s">
        <v>4106</v>
      </c>
      <c r="AW702" s="35"/>
      <c r="AX702" s="35"/>
      <c r="AY702" s="35"/>
      <c r="AZ702" s="43" t="str">
        <f t="shared" si="712"/>
        <v/>
      </c>
      <c r="BA702" s="44"/>
      <c r="BB702" s="43" t="str">
        <f t="shared" si="713"/>
        <v/>
      </c>
      <c r="BC702" s="45" t="str">
        <f t="shared" si="714"/>
        <v/>
      </c>
      <c r="BD702" s="45" t="str">
        <f t="shared" si="715"/>
        <v/>
      </c>
      <c r="BE702" s="45" t="s">
        <v>5691</v>
      </c>
      <c r="BF702" s="45" t="str">
        <f t="shared" si="757"/>
        <v/>
      </c>
      <c r="BG702" s="45" t="str">
        <f t="shared" si="716"/>
        <v/>
      </c>
      <c r="BH702" s="12" t="str">
        <f t="shared" si="717"/>
        <v/>
      </c>
      <c r="BI702" s="43" t="str">
        <f t="shared" si="718"/>
        <v>X</v>
      </c>
      <c r="BJ702" s="46" t="str">
        <f t="shared" si="719"/>
        <v/>
      </c>
      <c r="BK702" s="46" t="str">
        <f t="shared" si="720"/>
        <v>X</v>
      </c>
      <c r="BL702" s="46" t="str">
        <f t="shared" si="721"/>
        <v/>
      </c>
      <c r="BM702" s="43" t="str">
        <f t="shared" si="722"/>
        <v/>
      </c>
      <c r="BN702" s="43" t="str">
        <f t="shared" si="723"/>
        <v/>
      </c>
      <c r="BO702" s="44" t="str">
        <f t="shared" si="758"/>
        <v/>
      </c>
      <c r="BP702" s="44" t="str">
        <f t="shared" si="705"/>
        <v>X</v>
      </c>
      <c r="BQ702" s="44" t="str">
        <f t="shared" si="708"/>
        <v/>
      </c>
      <c r="BR702" s="46" t="str">
        <f t="shared" si="759"/>
        <v/>
      </c>
      <c r="BS702" s="47" t="str">
        <f t="shared" si="760"/>
        <v/>
      </c>
      <c r="BT702" s="46" t="str">
        <f t="shared" si="761"/>
        <v>X</v>
      </c>
      <c r="BU702" s="46" t="str">
        <f t="shared" si="762"/>
        <v/>
      </c>
      <c r="BV702" s="73" t="str">
        <f t="shared" si="702"/>
        <v/>
      </c>
      <c r="BW702" s="47" t="str">
        <f t="shared" si="766"/>
        <v/>
      </c>
      <c r="BX702" s="47" t="str">
        <f t="shared" si="706"/>
        <v/>
      </c>
      <c r="BY702" s="13" t="str">
        <f t="shared" si="709"/>
        <v>X</v>
      </c>
      <c r="BZ702" s="14" t="str">
        <f t="shared" si="763"/>
        <v/>
      </c>
      <c r="CA702" s="48" t="str">
        <f t="shared" si="764"/>
        <v/>
      </c>
      <c r="CB702" s="44" t="str">
        <f t="shared" si="765"/>
        <v/>
      </c>
      <c r="CC702" s="44" t="str">
        <f t="shared" si="724"/>
        <v/>
      </c>
      <c r="CD702" s="44" t="str">
        <f t="shared" si="710"/>
        <v/>
      </c>
      <c r="CE702" s="44" t="str">
        <f t="shared" si="754"/>
        <v/>
      </c>
      <c r="CF702" s="44" t="str">
        <f t="shared" si="725"/>
        <v/>
      </c>
      <c r="CG702" s="44" t="str">
        <f t="shared" si="726"/>
        <v/>
      </c>
      <c r="CH702" s="44" t="str">
        <f t="shared" si="727"/>
        <v>X</v>
      </c>
      <c r="CI702" s="44" t="str">
        <f t="shared" si="728"/>
        <v/>
      </c>
      <c r="CJ702" s="44" t="str">
        <f t="shared" si="729"/>
        <v>X</v>
      </c>
      <c r="CK702" s="44" t="str">
        <f t="shared" si="730"/>
        <v/>
      </c>
      <c r="CL702" s="44" t="str">
        <f t="shared" si="731"/>
        <v/>
      </c>
      <c r="CM702" s="43" t="str">
        <f t="shared" si="732"/>
        <v/>
      </c>
      <c r="CN702" s="43" t="str">
        <f t="shared" si="733"/>
        <v/>
      </c>
      <c r="CO702" s="43" t="str">
        <f t="shared" si="734"/>
        <v/>
      </c>
      <c r="CP702" s="44" t="str">
        <f t="shared" si="711"/>
        <v/>
      </c>
      <c r="CQ702" s="44" t="str">
        <f t="shared" si="735"/>
        <v/>
      </c>
      <c r="CR702" s="43" t="str">
        <f t="shared" si="756"/>
        <v/>
      </c>
      <c r="CS702" s="44" t="s">
        <v>8783</v>
      </c>
      <c r="CT702" s="44" t="s">
        <v>8783</v>
      </c>
      <c r="CU702" s="44" t="str">
        <f t="shared" si="739"/>
        <v/>
      </c>
      <c r="CV702" s="44" t="str">
        <f t="shared" si="740"/>
        <v>X</v>
      </c>
      <c r="CW702" s="44" t="str">
        <f t="shared" si="741"/>
        <v/>
      </c>
      <c r="CX702" s="44" t="str">
        <f t="shared" si="742"/>
        <v>X</v>
      </c>
      <c r="CY702" s="44" t="str">
        <f t="shared" si="743"/>
        <v/>
      </c>
      <c r="CZ702" s="44" t="str">
        <f t="shared" si="744"/>
        <v/>
      </c>
      <c r="DA702" s="49" t="str">
        <f t="shared" si="736"/>
        <v/>
      </c>
      <c r="DB702" s="44" t="str">
        <f t="shared" si="745"/>
        <v/>
      </c>
      <c r="DC702" s="44" t="str">
        <f t="shared" si="746"/>
        <v>X</v>
      </c>
      <c r="DD702" s="44" t="str">
        <f t="shared" si="747"/>
        <v/>
      </c>
      <c r="DE702" s="44" t="str">
        <f t="shared" si="748"/>
        <v>X</v>
      </c>
      <c r="DF702" s="44" t="str">
        <f t="shared" si="749"/>
        <v/>
      </c>
      <c r="DG702" s="44" t="str">
        <f t="shared" si="750"/>
        <v/>
      </c>
      <c r="DH702" s="44" t="str">
        <f t="shared" si="707"/>
        <v/>
      </c>
      <c r="DI702" s="50" t="str">
        <f t="shared" si="751"/>
        <v/>
      </c>
      <c r="DJ702" s="50" t="str">
        <f t="shared" si="755"/>
        <v/>
      </c>
      <c r="DK702" s="50" t="str">
        <f t="shared" si="752"/>
        <v/>
      </c>
      <c r="DL702" s="50" t="str">
        <f t="shared" si="753"/>
        <v/>
      </c>
      <c r="DM702" s="51" t="str">
        <f t="shared" si="704"/>
        <v>000000000</v>
      </c>
      <c r="DN702" s="52"/>
      <c r="DO702" s="53"/>
      <c r="DP702" s="52"/>
      <c r="DQ702" s="53" t="str">
        <f t="shared" si="737"/>
        <v/>
      </c>
      <c r="DR702" s="52" t="str">
        <f t="shared" si="738"/>
        <v/>
      </c>
      <c r="DS702" s="53"/>
      <c r="DT702" s="52"/>
      <c r="DU702" s="53"/>
      <c r="DV702" s="52"/>
      <c r="DW702" s="99"/>
      <c r="DX702" s="99"/>
      <c r="EI702" s="83"/>
      <c r="EJ702" s="102"/>
      <c r="EK702" s="102"/>
      <c r="EL702" s="102"/>
      <c r="EM702" s="102"/>
      <c r="EN702" s="102"/>
      <c r="EO702" s="102"/>
      <c r="EP702" s="102"/>
      <c r="EQ702" s="102"/>
      <c r="ER702" s="102"/>
      <c r="ES702" s="102"/>
      <c r="ET702" s="102"/>
      <c r="EU702" s="102"/>
      <c r="EV702" s="102"/>
      <c r="FL702" s="36" t="str">
        <f t="shared" si="703"/>
        <v/>
      </c>
    </row>
    <row r="703" spans="1:168" s="36" customFormat="1" ht="49.5" customHeight="1" x14ac:dyDescent="0.35">
      <c r="A703" s="67"/>
      <c r="B703" s="39"/>
      <c r="C703" s="39"/>
      <c r="D703" s="40" t="s">
        <v>5691</v>
      </c>
      <c r="E703" s="41" t="s">
        <v>5691</v>
      </c>
      <c r="F703" s="41"/>
      <c r="G703" s="41"/>
      <c r="H703" s="41"/>
      <c r="I703" s="41"/>
      <c r="J703" s="41"/>
      <c r="K703" s="41"/>
      <c r="L703" s="41"/>
      <c r="M703" s="41"/>
      <c r="N703" s="41"/>
      <c r="O703" s="29"/>
      <c r="P703" s="30"/>
      <c r="Q703" s="31"/>
      <c r="R703" s="31"/>
      <c r="S703" s="32" t="s">
        <v>1067</v>
      </c>
      <c r="T703" s="33"/>
      <c r="U703" s="33" t="s">
        <v>2998</v>
      </c>
      <c r="V703" s="33" t="s">
        <v>1068</v>
      </c>
      <c r="W703" s="33" t="s">
        <v>2706</v>
      </c>
      <c r="X703" s="33" t="s">
        <v>2983</v>
      </c>
      <c r="Y703" s="33" t="s">
        <v>1059</v>
      </c>
      <c r="Z703" s="33">
        <v>1</v>
      </c>
      <c r="AA703" s="34" t="s">
        <v>1060</v>
      </c>
      <c r="AB703" s="34">
        <v>300</v>
      </c>
      <c r="AC703" s="34" t="s">
        <v>1061</v>
      </c>
      <c r="AD703" s="34" t="s">
        <v>1062</v>
      </c>
      <c r="AE703" s="34" t="s">
        <v>2982</v>
      </c>
      <c r="AF703" s="34" t="s">
        <v>1067</v>
      </c>
      <c r="AG703" s="34" t="s">
        <v>1068</v>
      </c>
      <c r="AH703" s="34" t="s">
        <v>1063</v>
      </c>
      <c r="AI703" s="34" t="s">
        <v>1064</v>
      </c>
      <c r="AJ703" s="34" t="s">
        <v>4106</v>
      </c>
      <c r="AK703" s="34" t="s">
        <v>5691</v>
      </c>
      <c r="AL703" s="34" t="s">
        <v>1066</v>
      </c>
      <c r="AM703" s="34" t="s">
        <v>2790</v>
      </c>
      <c r="AN703" s="34">
        <v>1</v>
      </c>
      <c r="AO703" s="34"/>
      <c r="AP703" s="34"/>
      <c r="AQ703" s="56">
        <v>0</v>
      </c>
      <c r="AR703" s="56">
        <v>0</v>
      </c>
      <c r="AS703" s="56">
        <v>0</v>
      </c>
      <c r="AT703" s="42" t="s">
        <v>4106</v>
      </c>
      <c r="AU703" s="42" t="s">
        <v>4106</v>
      </c>
      <c r="AV703" s="42" t="s">
        <v>4106</v>
      </c>
      <c r="AW703" s="35"/>
      <c r="AX703" s="35"/>
      <c r="AY703" s="35"/>
      <c r="AZ703" s="43" t="str">
        <f t="shared" si="712"/>
        <v/>
      </c>
      <c r="BA703" s="44"/>
      <c r="BB703" s="43" t="str">
        <f t="shared" si="713"/>
        <v/>
      </c>
      <c r="BC703" s="45" t="str">
        <f t="shared" si="714"/>
        <v/>
      </c>
      <c r="BD703" s="45" t="str">
        <f t="shared" si="715"/>
        <v/>
      </c>
      <c r="BE703" s="45" t="s">
        <v>5691</v>
      </c>
      <c r="BF703" s="45" t="str">
        <f t="shared" si="757"/>
        <v/>
      </c>
      <c r="BG703" s="45" t="str">
        <f t="shared" si="716"/>
        <v>X</v>
      </c>
      <c r="BH703" s="12" t="str">
        <f t="shared" si="717"/>
        <v/>
      </c>
      <c r="BI703" s="43" t="str">
        <f t="shared" si="718"/>
        <v/>
      </c>
      <c r="BJ703" s="46" t="str">
        <f t="shared" si="719"/>
        <v/>
      </c>
      <c r="BK703" s="46" t="str">
        <f t="shared" si="720"/>
        <v/>
      </c>
      <c r="BL703" s="46" t="str">
        <f t="shared" si="721"/>
        <v/>
      </c>
      <c r="BM703" s="43" t="str">
        <f t="shared" si="722"/>
        <v/>
      </c>
      <c r="BN703" s="43" t="str">
        <f t="shared" si="723"/>
        <v/>
      </c>
      <c r="BO703" s="44" t="str">
        <f t="shared" si="758"/>
        <v/>
      </c>
      <c r="BP703" s="44" t="str">
        <f t="shared" si="705"/>
        <v>X</v>
      </c>
      <c r="BQ703" s="44" t="str">
        <f t="shared" si="708"/>
        <v/>
      </c>
      <c r="BR703" s="46" t="str">
        <f t="shared" si="759"/>
        <v/>
      </c>
      <c r="BS703" s="47" t="str">
        <f t="shared" si="760"/>
        <v/>
      </c>
      <c r="BT703" s="46" t="str">
        <f t="shared" si="761"/>
        <v/>
      </c>
      <c r="BU703" s="46" t="str">
        <f t="shared" si="762"/>
        <v/>
      </c>
      <c r="BV703" s="73" t="str">
        <f t="shared" si="702"/>
        <v/>
      </c>
      <c r="BW703" s="47" t="str">
        <f t="shared" si="766"/>
        <v/>
      </c>
      <c r="BX703" s="47" t="str">
        <f t="shared" si="706"/>
        <v/>
      </c>
      <c r="BY703" s="13" t="str">
        <f t="shared" si="709"/>
        <v>X</v>
      </c>
      <c r="BZ703" s="14" t="str">
        <f t="shared" si="763"/>
        <v/>
      </c>
      <c r="CA703" s="48" t="str">
        <f t="shared" si="764"/>
        <v/>
      </c>
      <c r="CB703" s="44" t="str">
        <f t="shared" si="765"/>
        <v/>
      </c>
      <c r="CC703" s="44" t="str">
        <f t="shared" si="724"/>
        <v/>
      </c>
      <c r="CD703" s="44" t="str">
        <f t="shared" si="710"/>
        <v/>
      </c>
      <c r="CE703" s="44" t="str">
        <f t="shared" si="754"/>
        <v/>
      </c>
      <c r="CF703" s="44" t="str">
        <f t="shared" si="725"/>
        <v/>
      </c>
      <c r="CG703" s="44" t="str">
        <f t="shared" si="726"/>
        <v/>
      </c>
      <c r="CH703" s="44" t="str">
        <f t="shared" si="727"/>
        <v/>
      </c>
      <c r="CI703" s="44" t="str">
        <f t="shared" si="728"/>
        <v/>
      </c>
      <c r="CJ703" s="44" t="str">
        <f t="shared" si="729"/>
        <v/>
      </c>
      <c r="CK703" s="44" t="str">
        <f t="shared" si="730"/>
        <v/>
      </c>
      <c r="CL703" s="44" t="str">
        <f t="shared" si="731"/>
        <v/>
      </c>
      <c r="CM703" s="43" t="str">
        <f t="shared" si="732"/>
        <v/>
      </c>
      <c r="CN703" s="43" t="str">
        <f t="shared" si="733"/>
        <v/>
      </c>
      <c r="CO703" s="43" t="str">
        <f t="shared" si="734"/>
        <v/>
      </c>
      <c r="CP703" s="44" t="str">
        <f t="shared" si="711"/>
        <v/>
      </c>
      <c r="CQ703" s="44" t="str">
        <f t="shared" si="735"/>
        <v/>
      </c>
      <c r="CR703" s="43" t="str">
        <f t="shared" si="756"/>
        <v/>
      </c>
      <c r="CS703" s="44" t="s">
        <v>8783</v>
      </c>
      <c r="CT703" s="44" t="s">
        <v>8783</v>
      </c>
      <c r="CU703" s="44" t="str">
        <f t="shared" si="739"/>
        <v/>
      </c>
      <c r="CV703" s="44" t="str">
        <f t="shared" si="740"/>
        <v/>
      </c>
      <c r="CW703" s="44" t="str">
        <f t="shared" si="741"/>
        <v/>
      </c>
      <c r="CX703" s="44" t="str">
        <f t="shared" si="742"/>
        <v/>
      </c>
      <c r="CY703" s="44" t="str">
        <f t="shared" si="743"/>
        <v/>
      </c>
      <c r="CZ703" s="44" t="str">
        <f t="shared" si="744"/>
        <v/>
      </c>
      <c r="DA703" s="49" t="str">
        <f t="shared" si="736"/>
        <v/>
      </c>
      <c r="DB703" s="44" t="str">
        <f t="shared" si="745"/>
        <v/>
      </c>
      <c r="DC703" s="44" t="str">
        <f t="shared" si="746"/>
        <v/>
      </c>
      <c r="DD703" s="44" t="str">
        <f t="shared" si="747"/>
        <v/>
      </c>
      <c r="DE703" s="44" t="str">
        <f t="shared" si="748"/>
        <v/>
      </c>
      <c r="DF703" s="44" t="str">
        <f t="shared" si="749"/>
        <v/>
      </c>
      <c r="DG703" s="44" t="str">
        <f t="shared" si="750"/>
        <v/>
      </c>
      <c r="DH703" s="44" t="str">
        <f t="shared" si="707"/>
        <v/>
      </c>
      <c r="DI703" s="50" t="str">
        <f t="shared" si="751"/>
        <v/>
      </c>
      <c r="DJ703" s="50" t="str">
        <f t="shared" si="755"/>
        <v/>
      </c>
      <c r="DK703" s="50" t="str">
        <f t="shared" si="752"/>
        <v/>
      </c>
      <c r="DL703" s="50" t="str">
        <f t="shared" si="753"/>
        <v/>
      </c>
      <c r="DM703" s="51" t="str">
        <f t="shared" si="704"/>
        <v>000000000</v>
      </c>
      <c r="DN703" s="52"/>
      <c r="DO703" s="53"/>
      <c r="DP703" s="52"/>
      <c r="DQ703" s="53" t="str">
        <f t="shared" si="737"/>
        <v/>
      </c>
      <c r="DR703" s="52" t="str">
        <f t="shared" si="738"/>
        <v/>
      </c>
      <c r="DS703" s="53"/>
      <c r="DT703" s="52"/>
      <c r="DU703" s="53"/>
      <c r="DV703" s="52"/>
      <c r="DW703" s="99"/>
      <c r="DX703" s="99"/>
      <c r="EI703" s="83"/>
      <c r="EJ703" s="102"/>
      <c r="EK703" s="102"/>
      <c r="EL703" s="102"/>
      <c r="EM703" s="102"/>
      <c r="EN703" s="102"/>
      <c r="EO703" s="102"/>
      <c r="EP703" s="102"/>
      <c r="EQ703" s="102"/>
      <c r="ER703" s="102"/>
      <c r="ES703" s="102"/>
      <c r="ET703" s="102"/>
      <c r="EU703" s="102"/>
      <c r="EV703" s="102"/>
      <c r="FL703" s="36" t="str">
        <f t="shared" si="703"/>
        <v/>
      </c>
    </row>
    <row r="704" spans="1:168" s="36" customFormat="1" ht="49.5" customHeight="1" x14ac:dyDescent="0.35">
      <c r="A704" s="67"/>
      <c r="B704" s="39"/>
      <c r="C704" s="39"/>
      <c r="D704" s="40" t="s">
        <v>5691</v>
      </c>
      <c r="E704" s="41" t="s">
        <v>5691</v>
      </c>
      <c r="F704" s="41"/>
      <c r="G704" s="41"/>
      <c r="H704" s="41"/>
      <c r="I704" s="41"/>
      <c r="J704" s="41"/>
      <c r="K704" s="41"/>
      <c r="L704" s="41"/>
      <c r="M704" s="41"/>
      <c r="N704" s="41"/>
      <c r="O704" s="29"/>
      <c r="P704" s="30"/>
      <c r="Q704" s="31" t="s">
        <v>1069</v>
      </c>
      <c r="R704" s="31" t="s">
        <v>1669</v>
      </c>
      <c r="S704" s="32" t="s">
        <v>1069</v>
      </c>
      <c r="T704" s="33"/>
      <c r="U704" s="33" t="s">
        <v>4106</v>
      </c>
      <c r="V704" s="33" t="s">
        <v>1070</v>
      </c>
      <c r="W704" s="33"/>
      <c r="X704" s="33" t="s">
        <v>2983</v>
      </c>
      <c r="Y704" s="33" t="s">
        <v>1059</v>
      </c>
      <c r="Z704" s="33">
        <v>1</v>
      </c>
      <c r="AA704" s="34" t="s">
        <v>1060</v>
      </c>
      <c r="AB704" s="34">
        <v>300</v>
      </c>
      <c r="AC704" s="34" t="s">
        <v>1061</v>
      </c>
      <c r="AD704" s="34" t="s">
        <v>1062</v>
      </c>
      <c r="AE704" s="34" t="s">
        <v>2982</v>
      </c>
      <c r="AF704" s="34" t="s">
        <v>1069</v>
      </c>
      <c r="AG704" s="34" t="s">
        <v>1070</v>
      </c>
      <c r="AH704" s="34" t="s">
        <v>4106</v>
      </c>
      <c r="AI704" s="34"/>
      <c r="AJ704" s="34" t="s">
        <v>4106</v>
      </c>
      <c r="AK704" s="34"/>
      <c r="AL704" s="34" t="s">
        <v>4106</v>
      </c>
      <c r="AM704" s="34"/>
      <c r="AN704" s="34">
        <v>1</v>
      </c>
      <c r="AO704" s="34"/>
      <c r="AP704" s="34"/>
      <c r="AQ704" s="56">
        <v>0</v>
      </c>
      <c r="AR704" s="56">
        <v>0</v>
      </c>
      <c r="AS704" s="56">
        <v>0</v>
      </c>
      <c r="AT704" s="42" t="s">
        <v>4106</v>
      </c>
      <c r="AU704" s="42" t="s">
        <v>4106</v>
      </c>
      <c r="AV704" s="42" t="s">
        <v>4106</v>
      </c>
      <c r="AW704" s="35"/>
      <c r="AX704" s="35"/>
      <c r="AY704" s="35"/>
      <c r="AZ704" s="43" t="str">
        <f t="shared" si="712"/>
        <v/>
      </c>
      <c r="BA704" s="44"/>
      <c r="BB704" s="43" t="str">
        <f t="shared" si="713"/>
        <v/>
      </c>
      <c r="BC704" s="45" t="str">
        <f t="shared" si="714"/>
        <v/>
      </c>
      <c r="BD704" s="45" t="str">
        <f t="shared" si="715"/>
        <v/>
      </c>
      <c r="BE704" s="45" t="s">
        <v>5691</v>
      </c>
      <c r="BF704" s="45" t="str">
        <f t="shared" si="757"/>
        <v/>
      </c>
      <c r="BG704" s="45" t="str">
        <f t="shared" si="716"/>
        <v/>
      </c>
      <c r="BH704" s="12" t="str">
        <f t="shared" si="717"/>
        <v/>
      </c>
      <c r="BI704" s="43" t="str">
        <f t="shared" si="718"/>
        <v/>
      </c>
      <c r="BJ704" s="46" t="str">
        <f t="shared" si="719"/>
        <v/>
      </c>
      <c r="BK704" s="46" t="str">
        <f t="shared" si="720"/>
        <v/>
      </c>
      <c r="BL704" s="46" t="str">
        <f t="shared" si="721"/>
        <v/>
      </c>
      <c r="BM704" s="43" t="str">
        <f t="shared" si="722"/>
        <v/>
      </c>
      <c r="BN704" s="43" t="str">
        <f t="shared" si="723"/>
        <v>X</v>
      </c>
      <c r="BO704" s="44" t="str">
        <f t="shared" si="758"/>
        <v/>
      </c>
      <c r="BP704" s="44" t="str">
        <f t="shared" si="705"/>
        <v>X</v>
      </c>
      <c r="BQ704" s="44" t="str">
        <f t="shared" si="708"/>
        <v/>
      </c>
      <c r="BR704" s="46" t="str">
        <f t="shared" si="759"/>
        <v/>
      </c>
      <c r="BS704" s="47" t="str">
        <f t="shared" si="760"/>
        <v/>
      </c>
      <c r="BT704" s="46" t="str">
        <f t="shared" si="761"/>
        <v/>
      </c>
      <c r="BU704" s="46" t="str">
        <f t="shared" si="762"/>
        <v/>
      </c>
      <c r="BV704" s="73" t="str">
        <f t="shared" si="702"/>
        <v/>
      </c>
      <c r="BW704" s="47" t="str">
        <f t="shared" si="766"/>
        <v/>
      </c>
      <c r="BX704" s="47" t="str">
        <f t="shared" si="706"/>
        <v/>
      </c>
      <c r="BY704" s="13" t="str">
        <f t="shared" si="709"/>
        <v>X</v>
      </c>
      <c r="BZ704" s="14" t="str">
        <f t="shared" si="763"/>
        <v/>
      </c>
      <c r="CA704" s="48" t="str">
        <f t="shared" si="764"/>
        <v/>
      </c>
      <c r="CB704" s="44" t="str">
        <f t="shared" si="765"/>
        <v/>
      </c>
      <c r="CC704" s="44" t="str">
        <f t="shared" si="724"/>
        <v/>
      </c>
      <c r="CD704" s="44" t="str">
        <f t="shared" si="710"/>
        <v/>
      </c>
      <c r="CE704" s="44" t="str">
        <f t="shared" si="754"/>
        <v/>
      </c>
      <c r="CF704" s="44" t="str">
        <f t="shared" si="725"/>
        <v/>
      </c>
      <c r="CG704" s="44" t="str">
        <f t="shared" si="726"/>
        <v/>
      </c>
      <c r="CH704" s="44" t="str">
        <f t="shared" si="727"/>
        <v/>
      </c>
      <c r="CI704" s="44" t="str">
        <f t="shared" si="728"/>
        <v/>
      </c>
      <c r="CJ704" s="44" t="str">
        <f t="shared" si="729"/>
        <v/>
      </c>
      <c r="CK704" s="44" t="str">
        <f t="shared" si="730"/>
        <v/>
      </c>
      <c r="CL704" s="44" t="str">
        <f t="shared" si="731"/>
        <v/>
      </c>
      <c r="CM704" s="43" t="str">
        <f t="shared" si="732"/>
        <v/>
      </c>
      <c r="CN704" s="43" t="str">
        <f t="shared" si="733"/>
        <v/>
      </c>
      <c r="CO704" s="43" t="str">
        <f t="shared" si="734"/>
        <v/>
      </c>
      <c r="CP704" s="44" t="str">
        <f t="shared" si="711"/>
        <v/>
      </c>
      <c r="CQ704" s="44" t="str">
        <f t="shared" si="735"/>
        <v/>
      </c>
      <c r="CR704" s="43" t="str">
        <f t="shared" si="756"/>
        <v/>
      </c>
      <c r="CS704" s="44">
        <v>0</v>
      </c>
      <c r="CT704" s="44">
        <v>0</v>
      </c>
      <c r="CU704" s="44" t="str">
        <f t="shared" si="739"/>
        <v/>
      </c>
      <c r="CV704" s="44" t="str">
        <f t="shared" si="740"/>
        <v/>
      </c>
      <c r="CW704" s="44" t="str">
        <f t="shared" si="741"/>
        <v/>
      </c>
      <c r="CX704" s="44" t="str">
        <f t="shared" si="742"/>
        <v/>
      </c>
      <c r="CY704" s="44" t="str">
        <f t="shared" si="743"/>
        <v/>
      </c>
      <c r="CZ704" s="44" t="str">
        <f t="shared" si="744"/>
        <v/>
      </c>
      <c r="DA704" s="49" t="str">
        <f t="shared" si="736"/>
        <v/>
      </c>
      <c r="DB704" s="44" t="str">
        <f t="shared" si="745"/>
        <v/>
      </c>
      <c r="DC704" s="44" t="str">
        <f t="shared" si="746"/>
        <v/>
      </c>
      <c r="DD704" s="44" t="str">
        <f t="shared" si="747"/>
        <v/>
      </c>
      <c r="DE704" s="44" t="str">
        <f t="shared" si="748"/>
        <v/>
      </c>
      <c r="DF704" s="44" t="str">
        <f t="shared" si="749"/>
        <v/>
      </c>
      <c r="DG704" s="44" t="str">
        <f t="shared" si="750"/>
        <v/>
      </c>
      <c r="DH704" s="44" t="str">
        <f t="shared" si="707"/>
        <v/>
      </c>
      <c r="DI704" s="50" t="str">
        <f t="shared" si="751"/>
        <v/>
      </c>
      <c r="DJ704" s="50" t="str">
        <f t="shared" si="755"/>
        <v/>
      </c>
      <c r="DK704" s="50" t="str">
        <f t="shared" si="752"/>
        <v/>
      </c>
      <c r="DL704" s="50" t="str">
        <f t="shared" si="753"/>
        <v/>
      </c>
      <c r="DM704" s="51" t="str">
        <f t="shared" si="704"/>
        <v>000000000</v>
      </c>
      <c r="DN704" s="52"/>
      <c r="DO704" s="53"/>
      <c r="DP704" s="52"/>
      <c r="DQ704" s="53" t="str">
        <f t="shared" si="737"/>
        <v/>
      </c>
      <c r="DR704" s="52" t="str">
        <f t="shared" si="738"/>
        <v/>
      </c>
      <c r="DS704" s="53"/>
      <c r="DT704" s="52"/>
      <c r="DU704" s="53"/>
      <c r="DV704" s="52"/>
      <c r="DW704" s="99"/>
      <c r="DX704" s="99"/>
      <c r="EI704" s="83"/>
      <c r="EJ704" s="102"/>
      <c r="EK704" s="102"/>
      <c r="EL704" s="102"/>
      <c r="EM704" s="102"/>
      <c r="EN704" s="102"/>
      <c r="EO704" s="102"/>
      <c r="EP704" s="102"/>
      <c r="EQ704" s="102"/>
      <c r="ER704" s="102"/>
      <c r="ES704" s="102"/>
      <c r="ET704" s="102"/>
      <c r="EU704" s="102"/>
      <c r="EV704" s="102"/>
      <c r="FL704" s="36" t="str">
        <f t="shared" si="703"/>
        <v/>
      </c>
    </row>
    <row r="705" spans="1:168" s="36" customFormat="1" ht="49.5" customHeight="1" x14ac:dyDescent="0.35">
      <c r="A705" s="67"/>
      <c r="B705" s="39"/>
      <c r="C705" s="39"/>
      <c r="D705" s="40" t="s">
        <v>5691</v>
      </c>
      <c r="E705" s="41" t="s">
        <v>5691</v>
      </c>
      <c r="F705" s="41"/>
      <c r="G705" s="41"/>
      <c r="H705" s="41"/>
      <c r="I705" s="41"/>
      <c r="J705" s="41"/>
      <c r="K705" s="41"/>
      <c r="L705" s="41"/>
      <c r="M705" s="41"/>
      <c r="N705" s="41"/>
      <c r="O705" s="29"/>
      <c r="P705" s="30"/>
      <c r="Q705" s="31"/>
      <c r="R705" s="31"/>
      <c r="S705" s="32" t="s">
        <v>1069</v>
      </c>
      <c r="T705" s="33"/>
      <c r="U705" s="33" t="s">
        <v>4105</v>
      </c>
      <c r="V705" s="33" t="s">
        <v>1070</v>
      </c>
      <c r="W705" s="33" t="s">
        <v>5607</v>
      </c>
      <c r="X705" s="33" t="s">
        <v>2983</v>
      </c>
      <c r="Y705" s="33" t="s">
        <v>1059</v>
      </c>
      <c r="Z705" s="33">
        <v>1</v>
      </c>
      <c r="AA705" s="34" t="s">
        <v>7586</v>
      </c>
      <c r="AB705" s="34">
        <v>340</v>
      </c>
      <c r="AC705" s="34" t="s">
        <v>7590</v>
      </c>
      <c r="AD705" s="34" t="s">
        <v>7574</v>
      </c>
      <c r="AE705" s="34" t="s">
        <v>7589</v>
      </c>
      <c r="AF705" s="34" t="s">
        <v>1069</v>
      </c>
      <c r="AG705" s="34" t="s">
        <v>1070</v>
      </c>
      <c r="AH705" s="34" t="s">
        <v>1063</v>
      </c>
      <c r="AI705" s="34" t="s">
        <v>1064</v>
      </c>
      <c r="AJ705" s="34" t="s">
        <v>4106</v>
      </c>
      <c r="AK705" s="34" t="s">
        <v>5691</v>
      </c>
      <c r="AL705" s="34" t="s">
        <v>1065</v>
      </c>
      <c r="AM705" s="34" t="s">
        <v>2787</v>
      </c>
      <c r="AN705" s="34">
        <v>1</v>
      </c>
      <c r="AO705" s="34"/>
      <c r="AP705" s="34"/>
      <c r="AQ705" s="56">
        <v>0</v>
      </c>
      <c r="AR705" s="56">
        <v>0</v>
      </c>
      <c r="AS705" s="56">
        <v>0</v>
      </c>
      <c r="AT705" s="42" t="s">
        <v>1755</v>
      </c>
      <c r="AU705" s="42" t="s">
        <v>1755</v>
      </c>
      <c r="AV705" s="42" t="s">
        <v>1755</v>
      </c>
      <c r="AW705" s="35"/>
      <c r="AX705" s="35"/>
      <c r="AY705" s="35"/>
      <c r="AZ705" s="43" t="str">
        <f t="shared" si="712"/>
        <v/>
      </c>
      <c r="BA705" s="44"/>
      <c r="BB705" s="43" t="str">
        <f t="shared" si="713"/>
        <v>X</v>
      </c>
      <c r="BC705" s="45" t="str">
        <f t="shared" si="714"/>
        <v/>
      </c>
      <c r="BD705" s="45" t="str">
        <f t="shared" si="715"/>
        <v/>
      </c>
      <c r="BE705" s="45" t="s">
        <v>5691</v>
      </c>
      <c r="BF705" s="45" t="str">
        <f t="shared" si="757"/>
        <v/>
      </c>
      <c r="BG705" s="45" t="str">
        <f t="shared" si="716"/>
        <v/>
      </c>
      <c r="BH705" s="12" t="str">
        <f t="shared" si="717"/>
        <v/>
      </c>
      <c r="BI705" s="43" t="str">
        <f t="shared" si="718"/>
        <v/>
      </c>
      <c r="BJ705" s="46" t="str">
        <f t="shared" si="719"/>
        <v/>
      </c>
      <c r="BK705" s="46" t="str">
        <f t="shared" si="720"/>
        <v/>
      </c>
      <c r="BL705" s="46" t="str">
        <f t="shared" si="721"/>
        <v/>
      </c>
      <c r="BM705" s="43" t="str">
        <f t="shared" si="722"/>
        <v/>
      </c>
      <c r="BN705" s="43" t="str">
        <f t="shared" si="723"/>
        <v/>
      </c>
      <c r="BO705" s="44" t="str">
        <f t="shared" si="758"/>
        <v/>
      </c>
      <c r="BP705" s="44" t="str">
        <f t="shared" si="705"/>
        <v>X</v>
      </c>
      <c r="BQ705" s="44" t="str">
        <f t="shared" si="708"/>
        <v/>
      </c>
      <c r="BR705" s="46" t="str">
        <f t="shared" si="759"/>
        <v/>
      </c>
      <c r="BS705" s="47" t="str">
        <f t="shared" si="760"/>
        <v/>
      </c>
      <c r="BT705" s="46" t="str">
        <f t="shared" si="761"/>
        <v/>
      </c>
      <c r="BU705" s="46" t="str">
        <f t="shared" si="762"/>
        <v/>
      </c>
      <c r="BV705" s="73" t="str">
        <f t="shared" si="702"/>
        <v/>
      </c>
      <c r="BW705" s="47" t="str">
        <f t="shared" si="766"/>
        <v/>
      </c>
      <c r="BX705" s="47" t="str">
        <f t="shared" si="706"/>
        <v/>
      </c>
      <c r="BY705" s="13" t="str">
        <f t="shared" si="709"/>
        <v>X</v>
      </c>
      <c r="BZ705" s="14" t="str">
        <f t="shared" si="763"/>
        <v/>
      </c>
      <c r="CA705" s="48" t="str">
        <f t="shared" si="764"/>
        <v/>
      </c>
      <c r="CB705" s="44" t="str">
        <f t="shared" si="765"/>
        <v/>
      </c>
      <c r="CC705" s="44" t="str">
        <f t="shared" si="724"/>
        <v/>
      </c>
      <c r="CD705" s="44" t="str">
        <f t="shared" si="710"/>
        <v/>
      </c>
      <c r="CE705" s="44" t="str">
        <f t="shared" si="754"/>
        <v/>
      </c>
      <c r="CF705" s="44" t="str">
        <f t="shared" si="725"/>
        <v/>
      </c>
      <c r="CG705" s="44" t="str">
        <f t="shared" si="726"/>
        <v/>
      </c>
      <c r="CH705" s="44" t="str">
        <f t="shared" si="727"/>
        <v/>
      </c>
      <c r="CI705" s="44" t="str">
        <f t="shared" si="728"/>
        <v/>
      </c>
      <c r="CJ705" s="44" t="str">
        <f t="shared" si="729"/>
        <v/>
      </c>
      <c r="CK705" s="44" t="str">
        <f t="shared" si="730"/>
        <v/>
      </c>
      <c r="CL705" s="44" t="str">
        <f t="shared" si="731"/>
        <v/>
      </c>
      <c r="CM705" s="43" t="str">
        <f t="shared" si="732"/>
        <v>X</v>
      </c>
      <c r="CN705" s="43" t="str">
        <f t="shared" si="733"/>
        <v/>
      </c>
      <c r="CO705" s="43" t="str">
        <f t="shared" si="734"/>
        <v/>
      </c>
      <c r="CP705" s="44" t="str">
        <f t="shared" si="711"/>
        <v/>
      </c>
      <c r="CQ705" s="44" t="str">
        <f t="shared" si="735"/>
        <v/>
      </c>
      <c r="CR705" s="43" t="str">
        <f t="shared" si="756"/>
        <v/>
      </c>
      <c r="CS705" s="44" t="s">
        <v>8783</v>
      </c>
      <c r="CT705" s="44">
        <v>1.5</v>
      </c>
      <c r="CU705" s="44" t="str">
        <f t="shared" si="739"/>
        <v/>
      </c>
      <c r="CV705" s="44" t="str">
        <f t="shared" si="740"/>
        <v/>
      </c>
      <c r="CW705" s="44" t="str">
        <f t="shared" si="741"/>
        <v/>
      </c>
      <c r="CX705" s="44" t="str">
        <f t="shared" si="742"/>
        <v/>
      </c>
      <c r="CY705" s="44" t="str">
        <f t="shared" si="743"/>
        <v/>
      </c>
      <c r="CZ705" s="44" t="str">
        <f t="shared" si="744"/>
        <v/>
      </c>
      <c r="DA705" s="49" t="str">
        <f t="shared" si="736"/>
        <v/>
      </c>
      <c r="DB705" s="44" t="str">
        <f t="shared" si="745"/>
        <v/>
      </c>
      <c r="DC705" s="44" t="str">
        <f t="shared" si="746"/>
        <v/>
      </c>
      <c r="DD705" s="44" t="str">
        <f t="shared" si="747"/>
        <v/>
      </c>
      <c r="DE705" s="44" t="str">
        <f t="shared" si="748"/>
        <v/>
      </c>
      <c r="DF705" s="44" t="str">
        <f t="shared" si="749"/>
        <v/>
      </c>
      <c r="DG705" s="44" t="str">
        <f t="shared" si="750"/>
        <v/>
      </c>
      <c r="DH705" s="44" t="str">
        <f t="shared" si="707"/>
        <v>X</v>
      </c>
      <c r="DI705" s="50" t="str">
        <f t="shared" si="751"/>
        <v/>
      </c>
      <c r="DJ705" s="50" t="str">
        <f t="shared" si="755"/>
        <v/>
      </c>
      <c r="DK705" s="50" t="str">
        <f t="shared" si="752"/>
        <v/>
      </c>
      <c r="DL705" s="50" t="str">
        <f t="shared" si="753"/>
        <v/>
      </c>
      <c r="DM705" s="51" t="str">
        <f t="shared" si="704"/>
        <v>999999999</v>
      </c>
      <c r="DN705" s="52"/>
      <c r="DO705" s="53"/>
      <c r="DP705" s="52"/>
      <c r="DQ705" s="53" t="str">
        <f t="shared" si="737"/>
        <v/>
      </c>
      <c r="DR705" s="52" t="str">
        <f t="shared" si="738"/>
        <v/>
      </c>
      <c r="DS705" s="53"/>
      <c r="DT705" s="52"/>
      <c r="DU705" s="53"/>
      <c r="DV705" s="52"/>
      <c r="DW705" s="99"/>
      <c r="DX705" s="99"/>
      <c r="EI705" s="83"/>
      <c r="EJ705" s="102"/>
      <c r="EK705" s="102"/>
      <c r="EL705" s="102"/>
      <c r="EM705" s="102"/>
      <c r="EN705" s="102"/>
      <c r="EO705" s="102"/>
      <c r="EP705" s="102"/>
      <c r="EQ705" s="102"/>
      <c r="ER705" s="102"/>
      <c r="ES705" s="102"/>
      <c r="ET705" s="102"/>
      <c r="EU705" s="102"/>
      <c r="EV705" s="102"/>
      <c r="FL705" s="36" t="str">
        <f t="shared" si="703"/>
        <v>X</v>
      </c>
    </row>
    <row r="706" spans="1:168" s="36" customFormat="1" ht="49.5" customHeight="1" x14ac:dyDescent="0.35">
      <c r="A706" s="67"/>
      <c r="B706" s="39"/>
      <c r="C706" s="39"/>
      <c r="D706" s="40" t="s">
        <v>5691</v>
      </c>
      <c r="E706" s="41" t="s">
        <v>5691</v>
      </c>
      <c r="F706" s="41"/>
      <c r="G706" s="41"/>
      <c r="H706" s="41"/>
      <c r="I706" s="41"/>
      <c r="J706" s="41"/>
      <c r="K706" s="41"/>
      <c r="L706" s="41"/>
      <c r="M706" s="41"/>
      <c r="N706" s="41"/>
      <c r="O706" s="29"/>
      <c r="P706" s="30"/>
      <c r="Q706" s="31"/>
      <c r="R706" s="31"/>
      <c r="S706" s="32" t="s">
        <v>1069</v>
      </c>
      <c r="T706" s="33"/>
      <c r="U706" s="33" t="s">
        <v>5700</v>
      </c>
      <c r="V706" s="33" t="s">
        <v>1070</v>
      </c>
      <c r="W706" s="33" t="s">
        <v>2702</v>
      </c>
      <c r="X706" s="33" t="s">
        <v>2983</v>
      </c>
      <c r="Y706" s="33" t="s">
        <v>1059</v>
      </c>
      <c r="Z706" s="33">
        <v>1</v>
      </c>
      <c r="AA706" s="34" t="s">
        <v>1060</v>
      </c>
      <c r="AB706" s="34">
        <v>300</v>
      </c>
      <c r="AC706" s="34" t="s">
        <v>1061</v>
      </c>
      <c r="AD706" s="34" t="s">
        <v>1062</v>
      </c>
      <c r="AE706" s="34" t="s">
        <v>2982</v>
      </c>
      <c r="AF706" s="34" t="s">
        <v>1069</v>
      </c>
      <c r="AG706" s="34" t="s">
        <v>1070</v>
      </c>
      <c r="AH706" s="34" t="s">
        <v>1063</v>
      </c>
      <c r="AI706" s="34" t="s">
        <v>1064</v>
      </c>
      <c r="AJ706" s="34" t="s">
        <v>4106</v>
      </c>
      <c r="AK706" s="34" t="s">
        <v>5691</v>
      </c>
      <c r="AL706" s="34" t="s">
        <v>4108</v>
      </c>
      <c r="AM706" s="34" t="s">
        <v>2789</v>
      </c>
      <c r="AN706" s="34">
        <v>1</v>
      </c>
      <c r="AO706" s="34"/>
      <c r="AP706" s="34"/>
      <c r="AQ706" s="56">
        <v>0</v>
      </c>
      <c r="AR706" s="56">
        <v>0</v>
      </c>
      <c r="AS706" s="56">
        <v>0</v>
      </c>
      <c r="AT706" s="42" t="s">
        <v>4106</v>
      </c>
      <c r="AU706" s="42" t="s">
        <v>4106</v>
      </c>
      <c r="AV706" s="42" t="s">
        <v>4106</v>
      </c>
      <c r="AW706" s="35"/>
      <c r="AX706" s="35"/>
      <c r="AY706" s="35"/>
      <c r="AZ706" s="43" t="str">
        <f t="shared" si="712"/>
        <v/>
      </c>
      <c r="BA706" s="44"/>
      <c r="BB706" s="43" t="str">
        <f t="shared" si="713"/>
        <v/>
      </c>
      <c r="BC706" s="45" t="str">
        <f t="shared" si="714"/>
        <v/>
      </c>
      <c r="BD706" s="45" t="str">
        <f t="shared" si="715"/>
        <v/>
      </c>
      <c r="BE706" s="45" t="s">
        <v>5691</v>
      </c>
      <c r="BF706" s="45" t="str">
        <f t="shared" si="757"/>
        <v/>
      </c>
      <c r="BG706" s="45" t="str">
        <f t="shared" si="716"/>
        <v/>
      </c>
      <c r="BH706" s="12" t="str">
        <f t="shared" si="717"/>
        <v/>
      </c>
      <c r="BI706" s="43" t="str">
        <f t="shared" si="718"/>
        <v>X</v>
      </c>
      <c r="BJ706" s="46" t="str">
        <f t="shared" si="719"/>
        <v/>
      </c>
      <c r="BK706" s="46" t="str">
        <f t="shared" si="720"/>
        <v>X</v>
      </c>
      <c r="BL706" s="46" t="str">
        <f t="shared" si="721"/>
        <v/>
      </c>
      <c r="BM706" s="43" t="str">
        <f t="shared" si="722"/>
        <v/>
      </c>
      <c r="BN706" s="43" t="str">
        <f t="shared" si="723"/>
        <v/>
      </c>
      <c r="BO706" s="44" t="str">
        <f t="shared" si="758"/>
        <v/>
      </c>
      <c r="BP706" s="44" t="str">
        <f t="shared" si="705"/>
        <v>X</v>
      </c>
      <c r="BQ706" s="44" t="str">
        <f t="shared" si="708"/>
        <v/>
      </c>
      <c r="BR706" s="46" t="str">
        <f t="shared" si="759"/>
        <v/>
      </c>
      <c r="BS706" s="47" t="str">
        <f t="shared" si="760"/>
        <v/>
      </c>
      <c r="BT706" s="46" t="str">
        <f t="shared" si="761"/>
        <v>X</v>
      </c>
      <c r="BU706" s="46" t="str">
        <f t="shared" si="762"/>
        <v/>
      </c>
      <c r="BV706" s="73" t="str">
        <f t="shared" si="702"/>
        <v/>
      </c>
      <c r="BW706" s="47" t="str">
        <f t="shared" si="766"/>
        <v/>
      </c>
      <c r="BX706" s="47" t="str">
        <f t="shared" si="706"/>
        <v/>
      </c>
      <c r="BY706" s="13" t="str">
        <f t="shared" si="709"/>
        <v>X</v>
      </c>
      <c r="BZ706" s="14" t="str">
        <f t="shared" si="763"/>
        <v/>
      </c>
      <c r="CA706" s="48" t="str">
        <f t="shared" si="764"/>
        <v/>
      </c>
      <c r="CB706" s="44" t="str">
        <f t="shared" si="765"/>
        <v/>
      </c>
      <c r="CC706" s="44" t="str">
        <f t="shared" si="724"/>
        <v/>
      </c>
      <c r="CD706" s="44" t="str">
        <f t="shared" si="710"/>
        <v/>
      </c>
      <c r="CE706" s="44" t="str">
        <f t="shared" si="754"/>
        <v/>
      </c>
      <c r="CF706" s="44" t="str">
        <f t="shared" si="725"/>
        <v/>
      </c>
      <c r="CG706" s="44" t="str">
        <f t="shared" si="726"/>
        <v/>
      </c>
      <c r="CH706" s="44" t="str">
        <f t="shared" si="727"/>
        <v>X</v>
      </c>
      <c r="CI706" s="44" t="str">
        <f t="shared" si="728"/>
        <v/>
      </c>
      <c r="CJ706" s="44" t="str">
        <f t="shared" si="729"/>
        <v>X</v>
      </c>
      <c r="CK706" s="44" t="str">
        <f t="shared" si="730"/>
        <v/>
      </c>
      <c r="CL706" s="44" t="str">
        <f t="shared" si="731"/>
        <v/>
      </c>
      <c r="CM706" s="43" t="str">
        <f t="shared" si="732"/>
        <v/>
      </c>
      <c r="CN706" s="43" t="str">
        <f t="shared" si="733"/>
        <v/>
      </c>
      <c r="CO706" s="43" t="str">
        <f t="shared" si="734"/>
        <v/>
      </c>
      <c r="CP706" s="44" t="str">
        <f t="shared" si="711"/>
        <v/>
      </c>
      <c r="CQ706" s="44" t="str">
        <f t="shared" si="735"/>
        <v/>
      </c>
      <c r="CR706" s="43" t="str">
        <f t="shared" si="756"/>
        <v/>
      </c>
      <c r="CS706" s="44">
        <v>0</v>
      </c>
      <c r="CT706" s="44">
        <v>0</v>
      </c>
      <c r="CU706" s="44" t="str">
        <f t="shared" si="739"/>
        <v/>
      </c>
      <c r="CV706" s="44" t="str">
        <f t="shared" si="740"/>
        <v>X</v>
      </c>
      <c r="CW706" s="44" t="str">
        <f t="shared" si="741"/>
        <v/>
      </c>
      <c r="CX706" s="44" t="str">
        <f t="shared" si="742"/>
        <v>X</v>
      </c>
      <c r="CY706" s="44" t="str">
        <f t="shared" si="743"/>
        <v/>
      </c>
      <c r="CZ706" s="44" t="str">
        <f t="shared" si="744"/>
        <v/>
      </c>
      <c r="DA706" s="49" t="str">
        <f t="shared" si="736"/>
        <v/>
      </c>
      <c r="DB706" s="44" t="str">
        <f t="shared" si="745"/>
        <v/>
      </c>
      <c r="DC706" s="44" t="str">
        <f t="shared" si="746"/>
        <v>X</v>
      </c>
      <c r="DD706" s="44" t="str">
        <f t="shared" si="747"/>
        <v/>
      </c>
      <c r="DE706" s="44" t="str">
        <f t="shared" si="748"/>
        <v>X</v>
      </c>
      <c r="DF706" s="44" t="str">
        <f t="shared" si="749"/>
        <v/>
      </c>
      <c r="DG706" s="44" t="str">
        <f t="shared" si="750"/>
        <v/>
      </c>
      <c r="DH706" s="44" t="str">
        <f t="shared" si="707"/>
        <v/>
      </c>
      <c r="DI706" s="50" t="str">
        <f t="shared" si="751"/>
        <v/>
      </c>
      <c r="DJ706" s="50" t="str">
        <f t="shared" si="755"/>
        <v/>
      </c>
      <c r="DK706" s="50" t="str">
        <f t="shared" si="752"/>
        <v/>
      </c>
      <c r="DL706" s="50" t="str">
        <f t="shared" si="753"/>
        <v/>
      </c>
      <c r="DM706" s="51" t="str">
        <f t="shared" si="704"/>
        <v>000000000</v>
      </c>
      <c r="DN706" s="52"/>
      <c r="DO706" s="53"/>
      <c r="DP706" s="52"/>
      <c r="DQ706" s="53" t="str">
        <f t="shared" si="737"/>
        <v/>
      </c>
      <c r="DR706" s="52" t="str">
        <f t="shared" si="738"/>
        <v/>
      </c>
      <c r="DS706" s="53"/>
      <c r="DT706" s="52"/>
      <c r="DU706" s="53"/>
      <c r="DV706" s="52"/>
      <c r="DW706" s="99"/>
      <c r="DX706" s="99"/>
      <c r="EI706" s="83"/>
      <c r="EJ706" s="102"/>
      <c r="EK706" s="102"/>
      <c r="EL706" s="102"/>
      <c r="EM706" s="102"/>
      <c r="EN706" s="102"/>
      <c r="EO706" s="102"/>
      <c r="EP706" s="102"/>
      <c r="EQ706" s="102"/>
      <c r="ER706" s="102"/>
      <c r="ES706" s="102"/>
      <c r="ET706" s="102"/>
      <c r="EU706" s="102"/>
      <c r="EV706" s="102"/>
      <c r="FL706" s="36" t="str">
        <f t="shared" si="703"/>
        <v/>
      </c>
    </row>
    <row r="707" spans="1:168" s="36" customFormat="1" ht="49.5" customHeight="1" x14ac:dyDescent="0.35">
      <c r="A707" s="67"/>
      <c r="B707" s="39"/>
      <c r="C707" s="39"/>
      <c r="D707" s="40" t="s">
        <v>5691</v>
      </c>
      <c r="E707" s="41" t="s">
        <v>5691</v>
      </c>
      <c r="F707" s="41"/>
      <c r="G707" s="41"/>
      <c r="H707" s="41"/>
      <c r="I707" s="41"/>
      <c r="J707" s="41"/>
      <c r="K707" s="41"/>
      <c r="L707" s="41"/>
      <c r="M707" s="41"/>
      <c r="N707" s="41"/>
      <c r="O707" s="29"/>
      <c r="P707" s="30"/>
      <c r="Q707" s="31"/>
      <c r="R707" s="31"/>
      <c r="S707" s="32" t="s">
        <v>1069</v>
      </c>
      <c r="T707" s="33"/>
      <c r="U707" s="33" t="s">
        <v>2998</v>
      </c>
      <c r="V707" s="33" t="s">
        <v>1070</v>
      </c>
      <c r="W707" s="33" t="s">
        <v>2706</v>
      </c>
      <c r="X707" s="33" t="s">
        <v>2983</v>
      </c>
      <c r="Y707" s="33" t="s">
        <v>1059</v>
      </c>
      <c r="Z707" s="33">
        <v>1</v>
      </c>
      <c r="AA707" s="34" t="s">
        <v>1060</v>
      </c>
      <c r="AB707" s="34">
        <v>300</v>
      </c>
      <c r="AC707" s="34" t="s">
        <v>1061</v>
      </c>
      <c r="AD707" s="34" t="s">
        <v>1062</v>
      </c>
      <c r="AE707" s="34" t="s">
        <v>2982</v>
      </c>
      <c r="AF707" s="34" t="s">
        <v>1069</v>
      </c>
      <c r="AG707" s="34" t="s">
        <v>1070</v>
      </c>
      <c r="AH707" s="34" t="s">
        <v>1063</v>
      </c>
      <c r="AI707" s="34" t="s">
        <v>1064</v>
      </c>
      <c r="AJ707" s="34" t="s">
        <v>4106</v>
      </c>
      <c r="AK707" s="34" t="s">
        <v>5691</v>
      </c>
      <c r="AL707" s="34" t="s">
        <v>1066</v>
      </c>
      <c r="AM707" s="34" t="s">
        <v>2790</v>
      </c>
      <c r="AN707" s="34">
        <v>1</v>
      </c>
      <c r="AO707" s="34"/>
      <c r="AP707" s="34"/>
      <c r="AQ707" s="56">
        <v>0</v>
      </c>
      <c r="AR707" s="56">
        <v>0</v>
      </c>
      <c r="AS707" s="56">
        <v>0</v>
      </c>
      <c r="AT707" s="42" t="s">
        <v>4106</v>
      </c>
      <c r="AU707" s="42" t="s">
        <v>4106</v>
      </c>
      <c r="AV707" s="42" t="s">
        <v>4106</v>
      </c>
      <c r="AW707" s="35"/>
      <c r="AX707" s="35"/>
      <c r="AY707" s="35"/>
      <c r="AZ707" s="43" t="str">
        <f t="shared" si="712"/>
        <v/>
      </c>
      <c r="BA707" s="44"/>
      <c r="BB707" s="43" t="str">
        <f t="shared" si="713"/>
        <v/>
      </c>
      <c r="BC707" s="45" t="str">
        <f t="shared" si="714"/>
        <v/>
      </c>
      <c r="BD707" s="45" t="str">
        <f t="shared" si="715"/>
        <v/>
      </c>
      <c r="BE707" s="45" t="s">
        <v>5691</v>
      </c>
      <c r="BF707" s="45" t="str">
        <f t="shared" si="757"/>
        <v/>
      </c>
      <c r="BG707" s="45" t="str">
        <f t="shared" si="716"/>
        <v>X</v>
      </c>
      <c r="BH707" s="12" t="str">
        <f t="shared" si="717"/>
        <v/>
      </c>
      <c r="BI707" s="43" t="str">
        <f t="shared" si="718"/>
        <v/>
      </c>
      <c r="BJ707" s="46" t="str">
        <f t="shared" si="719"/>
        <v/>
      </c>
      <c r="BK707" s="46" t="str">
        <f t="shared" si="720"/>
        <v/>
      </c>
      <c r="BL707" s="46" t="str">
        <f t="shared" si="721"/>
        <v/>
      </c>
      <c r="BM707" s="43" t="str">
        <f t="shared" si="722"/>
        <v/>
      </c>
      <c r="BN707" s="43" t="str">
        <f t="shared" si="723"/>
        <v/>
      </c>
      <c r="BO707" s="44" t="str">
        <f t="shared" si="758"/>
        <v/>
      </c>
      <c r="BP707" s="44" t="str">
        <f t="shared" si="705"/>
        <v>X</v>
      </c>
      <c r="BQ707" s="44" t="str">
        <f t="shared" si="708"/>
        <v/>
      </c>
      <c r="BR707" s="46" t="str">
        <f t="shared" si="759"/>
        <v/>
      </c>
      <c r="BS707" s="47" t="str">
        <f t="shared" si="760"/>
        <v/>
      </c>
      <c r="BT707" s="46" t="str">
        <f t="shared" si="761"/>
        <v/>
      </c>
      <c r="BU707" s="46" t="str">
        <f t="shared" si="762"/>
        <v/>
      </c>
      <c r="BV707" s="73" t="str">
        <f t="shared" si="702"/>
        <v/>
      </c>
      <c r="BW707" s="47" t="str">
        <f t="shared" si="766"/>
        <v/>
      </c>
      <c r="BX707" s="47" t="str">
        <f t="shared" si="706"/>
        <v/>
      </c>
      <c r="BY707" s="13" t="str">
        <f t="shared" si="709"/>
        <v>X</v>
      </c>
      <c r="BZ707" s="14" t="str">
        <f t="shared" si="763"/>
        <v/>
      </c>
      <c r="CA707" s="48" t="str">
        <f t="shared" si="764"/>
        <v/>
      </c>
      <c r="CB707" s="44" t="str">
        <f t="shared" si="765"/>
        <v/>
      </c>
      <c r="CC707" s="44" t="str">
        <f t="shared" si="724"/>
        <v/>
      </c>
      <c r="CD707" s="44" t="str">
        <f t="shared" si="710"/>
        <v/>
      </c>
      <c r="CE707" s="44" t="str">
        <f t="shared" si="754"/>
        <v/>
      </c>
      <c r="CF707" s="44" t="str">
        <f t="shared" si="725"/>
        <v/>
      </c>
      <c r="CG707" s="44" t="str">
        <f t="shared" si="726"/>
        <v/>
      </c>
      <c r="CH707" s="44" t="str">
        <f t="shared" si="727"/>
        <v/>
      </c>
      <c r="CI707" s="44" t="str">
        <f t="shared" si="728"/>
        <v/>
      </c>
      <c r="CJ707" s="44" t="str">
        <f t="shared" si="729"/>
        <v/>
      </c>
      <c r="CK707" s="44" t="str">
        <f t="shared" si="730"/>
        <v/>
      </c>
      <c r="CL707" s="44" t="str">
        <f t="shared" si="731"/>
        <v/>
      </c>
      <c r="CM707" s="43" t="str">
        <f t="shared" si="732"/>
        <v/>
      </c>
      <c r="CN707" s="43" t="str">
        <f t="shared" si="733"/>
        <v/>
      </c>
      <c r="CO707" s="43" t="str">
        <f t="shared" si="734"/>
        <v/>
      </c>
      <c r="CP707" s="44" t="str">
        <f t="shared" si="711"/>
        <v/>
      </c>
      <c r="CQ707" s="44" t="str">
        <f t="shared" si="735"/>
        <v/>
      </c>
      <c r="CR707" s="43" t="str">
        <f t="shared" si="756"/>
        <v/>
      </c>
      <c r="CS707" s="44">
        <v>0</v>
      </c>
      <c r="CT707" s="44">
        <v>0</v>
      </c>
      <c r="CU707" s="44" t="str">
        <f t="shared" si="739"/>
        <v/>
      </c>
      <c r="CV707" s="44" t="str">
        <f t="shared" si="740"/>
        <v/>
      </c>
      <c r="CW707" s="44" t="str">
        <f t="shared" si="741"/>
        <v/>
      </c>
      <c r="CX707" s="44" t="str">
        <f t="shared" si="742"/>
        <v/>
      </c>
      <c r="CY707" s="44" t="str">
        <f t="shared" si="743"/>
        <v/>
      </c>
      <c r="CZ707" s="44" t="str">
        <f t="shared" si="744"/>
        <v/>
      </c>
      <c r="DA707" s="49" t="str">
        <f t="shared" si="736"/>
        <v/>
      </c>
      <c r="DB707" s="44" t="str">
        <f t="shared" si="745"/>
        <v/>
      </c>
      <c r="DC707" s="44" t="str">
        <f t="shared" si="746"/>
        <v/>
      </c>
      <c r="DD707" s="44" t="str">
        <f t="shared" si="747"/>
        <v/>
      </c>
      <c r="DE707" s="44" t="str">
        <f t="shared" si="748"/>
        <v/>
      </c>
      <c r="DF707" s="44" t="str">
        <f t="shared" si="749"/>
        <v/>
      </c>
      <c r="DG707" s="44" t="str">
        <f t="shared" si="750"/>
        <v/>
      </c>
      <c r="DH707" s="44" t="str">
        <f t="shared" si="707"/>
        <v/>
      </c>
      <c r="DI707" s="50" t="str">
        <f t="shared" si="751"/>
        <v/>
      </c>
      <c r="DJ707" s="50" t="str">
        <f t="shared" si="755"/>
        <v/>
      </c>
      <c r="DK707" s="50" t="str">
        <f t="shared" si="752"/>
        <v/>
      </c>
      <c r="DL707" s="50" t="str">
        <f t="shared" si="753"/>
        <v/>
      </c>
      <c r="DM707" s="51" t="str">
        <f t="shared" si="704"/>
        <v>000000000</v>
      </c>
      <c r="DN707" s="52"/>
      <c r="DO707" s="53"/>
      <c r="DP707" s="52"/>
      <c r="DQ707" s="53" t="str">
        <f t="shared" si="737"/>
        <v/>
      </c>
      <c r="DR707" s="52" t="str">
        <f t="shared" si="738"/>
        <v/>
      </c>
      <c r="DS707" s="53"/>
      <c r="DT707" s="52"/>
      <c r="DU707" s="53"/>
      <c r="DV707" s="52"/>
      <c r="DW707" s="99"/>
      <c r="DX707" s="99"/>
      <c r="EI707" s="83"/>
      <c r="EJ707" s="102"/>
      <c r="EK707" s="102"/>
      <c r="EL707" s="102"/>
      <c r="EM707" s="102"/>
      <c r="EN707" s="102"/>
      <c r="EO707" s="102"/>
      <c r="EP707" s="102"/>
      <c r="EQ707" s="102"/>
      <c r="ER707" s="102"/>
      <c r="ES707" s="102"/>
      <c r="ET707" s="102"/>
      <c r="EU707" s="102"/>
      <c r="EV707" s="102"/>
      <c r="FL707" s="36" t="str">
        <f t="shared" si="703"/>
        <v/>
      </c>
    </row>
    <row r="708" spans="1:168" s="36" customFormat="1" ht="49.5" customHeight="1" x14ac:dyDescent="0.35">
      <c r="A708" s="67"/>
      <c r="B708" s="39"/>
      <c r="C708" s="39"/>
      <c r="D708" s="40" t="s">
        <v>5691</v>
      </c>
      <c r="E708" s="41" t="s">
        <v>5691</v>
      </c>
      <c r="F708" s="41"/>
      <c r="G708" s="41"/>
      <c r="H708" s="41"/>
      <c r="I708" s="41"/>
      <c r="J708" s="41"/>
      <c r="K708" s="41"/>
      <c r="L708" s="41"/>
      <c r="M708" s="41"/>
      <c r="N708" s="41"/>
      <c r="O708" s="29"/>
      <c r="P708" s="30"/>
      <c r="Q708" s="31" t="s">
        <v>1071</v>
      </c>
      <c r="R708" s="31" t="s">
        <v>1670</v>
      </c>
      <c r="S708" s="32" t="s">
        <v>1071</v>
      </c>
      <c r="T708" s="33"/>
      <c r="U708" s="33" t="s">
        <v>4106</v>
      </c>
      <c r="V708" s="33" t="s">
        <v>1072</v>
      </c>
      <c r="W708" s="33"/>
      <c r="X708" s="33" t="s">
        <v>2983</v>
      </c>
      <c r="Y708" s="33" t="s">
        <v>1059</v>
      </c>
      <c r="Z708" s="33">
        <v>1</v>
      </c>
      <c r="AA708" s="34" t="s">
        <v>1060</v>
      </c>
      <c r="AB708" s="34">
        <v>300</v>
      </c>
      <c r="AC708" s="34" t="s">
        <v>1061</v>
      </c>
      <c r="AD708" s="34" t="s">
        <v>1062</v>
      </c>
      <c r="AE708" s="34" t="s">
        <v>2982</v>
      </c>
      <c r="AF708" s="34" t="s">
        <v>1071</v>
      </c>
      <c r="AG708" s="34" t="s">
        <v>1072</v>
      </c>
      <c r="AH708" s="34" t="s">
        <v>4106</v>
      </c>
      <c r="AI708" s="34"/>
      <c r="AJ708" s="34" t="s">
        <v>4106</v>
      </c>
      <c r="AK708" s="34"/>
      <c r="AL708" s="34" t="s">
        <v>4106</v>
      </c>
      <c r="AM708" s="34"/>
      <c r="AN708" s="34">
        <v>1</v>
      </c>
      <c r="AO708" s="34"/>
      <c r="AP708" s="34"/>
      <c r="AQ708" s="56">
        <v>0</v>
      </c>
      <c r="AR708" s="56">
        <v>0</v>
      </c>
      <c r="AS708" s="56">
        <v>0</v>
      </c>
      <c r="AT708" s="42" t="s">
        <v>4106</v>
      </c>
      <c r="AU708" s="42" t="s">
        <v>4106</v>
      </c>
      <c r="AV708" s="42" t="s">
        <v>4106</v>
      </c>
      <c r="AW708" s="35"/>
      <c r="AX708" s="35"/>
      <c r="AY708" s="35"/>
      <c r="AZ708" s="43" t="str">
        <f t="shared" si="712"/>
        <v/>
      </c>
      <c r="BA708" s="44"/>
      <c r="BB708" s="43" t="str">
        <f t="shared" si="713"/>
        <v/>
      </c>
      <c r="BC708" s="45" t="str">
        <f t="shared" si="714"/>
        <v/>
      </c>
      <c r="BD708" s="45" t="str">
        <f t="shared" si="715"/>
        <v/>
      </c>
      <c r="BE708" s="45" t="s">
        <v>5691</v>
      </c>
      <c r="BF708" s="45" t="str">
        <f t="shared" si="757"/>
        <v/>
      </c>
      <c r="BG708" s="45" t="str">
        <f t="shared" si="716"/>
        <v/>
      </c>
      <c r="BH708" s="12" t="str">
        <f t="shared" si="717"/>
        <v/>
      </c>
      <c r="BI708" s="43" t="str">
        <f t="shared" si="718"/>
        <v/>
      </c>
      <c r="BJ708" s="46" t="str">
        <f t="shared" si="719"/>
        <v/>
      </c>
      <c r="BK708" s="46" t="str">
        <f t="shared" si="720"/>
        <v/>
      </c>
      <c r="BL708" s="46" t="str">
        <f t="shared" si="721"/>
        <v/>
      </c>
      <c r="BM708" s="43" t="str">
        <f t="shared" si="722"/>
        <v/>
      </c>
      <c r="BN708" s="43" t="str">
        <f t="shared" si="723"/>
        <v>X</v>
      </c>
      <c r="BO708" s="44" t="str">
        <f t="shared" si="758"/>
        <v/>
      </c>
      <c r="BP708" s="44" t="str">
        <f t="shared" si="705"/>
        <v>X</v>
      </c>
      <c r="BQ708" s="44" t="str">
        <f t="shared" si="708"/>
        <v/>
      </c>
      <c r="BR708" s="46" t="str">
        <f t="shared" si="759"/>
        <v/>
      </c>
      <c r="BS708" s="47" t="str">
        <f t="shared" si="760"/>
        <v/>
      </c>
      <c r="BT708" s="46" t="str">
        <f t="shared" si="761"/>
        <v/>
      </c>
      <c r="BU708" s="46" t="str">
        <f t="shared" si="762"/>
        <v/>
      </c>
      <c r="BV708" s="73" t="str">
        <f t="shared" si="702"/>
        <v/>
      </c>
      <c r="BW708" s="47" t="str">
        <f t="shared" si="766"/>
        <v/>
      </c>
      <c r="BX708" s="47" t="str">
        <f t="shared" si="706"/>
        <v/>
      </c>
      <c r="BY708" s="13" t="str">
        <f t="shared" si="709"/>
        <v>X</v>
      </c>
      <c r="BZ708" s="14" t="str">
        <f t="shared" si="763"/>
        <v/>
      </c>
      <c r="CA708" s="48" t="str">
        <f t="shared" si="764"/>
        <v/>
      </c>
      <c r="CB708" s="44" t="str">
        <f t="shared" si="765"/>
        <v/>
      </c>
      <c r="CC708" s="44" t="str">
        <f t="shared" si="724"/>
        <v/>
      </c>
      <c r="CD708" s="44" t="str">
        <f t="shared" si="710"/>
        <v/>
      </c>
      <c r="CE708" s="44" t="str">
        <f t="shared" si="754"/>
        <v/>
      </c>
      <c r="CF708" s="44" t="str">
        <f t="shared" si="725"/>
        <v/>
      </c>
      <c r="CG708" s="44" t="str">
        <f t="shared" si="726"/>
        <v/>
      </c>
      <c r="CH708" s="44" t="str">
        <f t="shared" si="727"/>
        <v/>
      </c>
      <c r="CI708" s="44" t="str">
        <f t="shared" si="728"/>
        <v/>
      </c>
      <c r="CJ708" s="44" t="str">
        <f t="shared" si="729"/>
        <v/>
      </c>
      <c r="CK708" s="44" t="str">
        <f t="shared" si="730"/>
        <v/>
      </c>
      <c r="CL708" s="44" t="str">
        <f t="shared" si="731"/>
        <v/>
      </c>
      <c r="CM708" s="43" t="str">
        <f t="shared" si="732"/>
        <v/>
      </c>
      <c r="CN708" s="43" t="str">
        <f t="shared" si="733"/>
        <v/>
      </c>
      <c r="CO708" s="43" t="str">
        <f t="shared" si="734"/>
        <v/>
      </c>
      <c r="CP708" s="44" t="str">
        <f t="shared" si="711"/>
        <v/>
      </c>
      <c r="CQ708" s="44" t="str">
        <f t="shared" si="735"/>
        <v/>
      </c>
      <c r="CR708" s="43" t="str">
        <f t="shared" si="756"/>
        <v/>
      </c>
      <c r="CS708" s="44">
        <v>0</v>
      </c>
      <c r="CT708" s="44">
        <v>0</v>
      </c>
      <c r="CU708" s="44" t="str">
        <f t="shared" si="739"/>
        <v/>
      </c>
      <c r="CV708" s="44" t="str">
        <f t="shared" si="740"/>
        <v/>
      </c>
      <c r="CW708" s="44" t="str">
        <f t="shared" si="741"/>
        <v/>
      </c>
      <c r="CX708" s="44" t="str">
        <f t="shared" si="742"/>
        <v/>
      </c>
      <c r="CY708" s="44" t="str">
        <f t="shared" si="743"/>
        <v/>
      </c>
      <c r="CZ708" s="44" t="str">
        <f t="shared" si="744"/>
        <v/>
      </c>
      <c r="DA708" s="49" t="str">
        <f t="shared" si="736"/>
        <v/>
      </c>
      <c r="DB708" s="44" t="str">
        <f t="shared" si="745"/>
        <v/>
      </c>
      <c r="DC708" s="44" t="str">
        <f t="shared" si="746"/>
        <v/>
      </c>
      <c r="DD708" s="44" t="str">
        <f t="shared" si="747"/>
        <v/>
      </c>
      <c r="DE708" s="44" t="str">
        <f t="shared" si="748"/>
        <v/>
      </c>
      <c r="DF708" s="44" t="str">
        <f t="shared" si="749"/>
        <v/>
      </c>
      <c r="DG708" s="44" t="str">
        <f t="shared" si="750"/>
        <v/>
      </c>
      <c r="DH708" s="44" t="str">
        <f t="shared" si="707"/>
        <v/>
      </c>
      <c r="DI708" s="50" t="str">
        <f t="shared" si="751"/>
        <v/>
      </c>
      <c r="DJ708" s="50" t="str">
        <f t="shared" si="755"/>
        <v/>
      </c>
      <c r="DK708" s="50" t="str">
        <f t="shared" si="752"/>
        <v/>
      </c>
      <c r="DL708" s="50" t="str">
        <f t="shared" si="753"/>
        <v/>
      </c>
      <c r="DM708" s="51" t="str">
        <f t="shared" si="704"/>
        <v>000000000</v>
      </c>
      <c r="DN708" s="52"/>
      <c r="DO708" s="53"/>
      <c r="DP708" s="52"/>
      <c r="DQ708" s="53" t="str">
        <f t="shared" si="737"/>
        <v/>
      </c>
      <c r="DR708" s="52" t="str">
        <f t="shared" si="738"/>
        <v/>
      </c>
      <c r="DS708" s="53"/>
      <c r="DT708" s="52"/>
      <c r="DU708" s="53"/>
      <c r="DV708" s="52"/>
      <c r="DW708" s="99"/>
      <c r="DX708" s="99"/>
      <c r="EI708" s="83"/>
      <c r="EJ708" s="102"/>
      <c r="EK708" s="102"/>
      <c r="EL708" s="102"/>
      <c r="EM708" s="102"/>
      <c r="EN708" s="102"/>
      <c r="EO708" s="102"/>
      <c r="EP708" s="102"/>
      <c r="EQ708" s="102"/>
      <c r="ER708" s="102"/>
      <c r="ES708" s="102"/>
      <c r="ET708" s="102"/>
      <c r="EU708" s="102"/>
      <c r="EV708" s="102"/>
      <c r="FL708" s="36" t="str">
        <f t="shared" si="703"/>
        <v/>
      </c>
    </row>
    <row r="709" spans="1:168" s="36" customFormat="1" ht="49.5" customHeight="1" x14ac:dyDescent="0.35">
      <c r="A709" s="67"/>
      <c r="B709" s="39"/>
      <c r="C709" s="39"/>
      <c r="D709" s="40" t="s">
        <v>5691</v>
      </c>
      <c r="E709" s="41" t="s">
        <v>5691</v>
      </c>
      <c r="F709" s="41"/>
      <c r="G709" s="41"/>
      <c r="H709" s="41"/>
      <c r="I709" s="41"/>
      <c r="J709" s="41"/>
      <c r="K709" s="41"/>
      <c r="L709" s="41"/>
      <c r="M709" s="41"/>
      <c r="N709" s="41"/>
      <c r="O709" s="29"/>
      <c r="P709" s="30"/>
      <c r="Q709" s="31"/>
      <c r="R709" s="31"/>
      <c r="S709" s="32" t="s">
        <v>1071</v>
      </c>
      <c r="T709" s="33"/>
      <c r="U709" s="33" t="s">
        <v>4105</v>
      </c>
      <c r="V709" s="33" t="s">
        <v>1072</v>
      </c>
      <c r="W709" s="33" t="s">
        <v>5606</v>
      </c>
      <c r="X709" s="33" t="s">
        <v>2983</v>
      </c>
      <c r="Y709" s="33" t="s">
        <v>1059</v>
      </c>
      <c r="Z709" s="33">
        <v>1</v>
      </c>
      <c r="AA709" s="34" t="s">
        <v>7585</v>
      </c>
      <c r="AB709" s="34">
        <v>330</v>
      </c>
      <c r="AC709" s="34" t="s">
        <v>7583</v>
      </c>
      <c r="AD709" s="34" t="s">
        <v>7574</v>
      </c>
      <c r="AE709" s="34" t="s">
        <v>7581</v>
      </c>
      <c r="AF709" s="34" t="s">
        <v>1071</v>
      </c>
      <c r="AG709" s="34" t="s">
        <v>1072</v>
      </c>
      <c r="AH709" s="34" t="s">
        <v>1073</v>
      </c>
      <c r="AI709" s="34" t="s">
        <v>1799</v>
      </c>
      <c r="AJ709" s="34" t="s">
        <v>4106</v>
      </c>
      <c r="AK709" s="34" t="s">
        <v>5691</v>
      </c>
      <c r="AL709" s="34" t="s">
        <v>1065</v>
      </c>
      <c r="AM709" s="34" t="s">
        <v>2787</v>
      </c>
      <c r="AN709" s="34">
        <v>1</v>
      </c>
      <c r="AO709" s="34"/>
      <c r="AP709" s="34"/>
      <c r="AQ709" s="56">
        <v>0</v>
      </c>
      <c r="AR709" s="56">
        <v>0</v>
      </c>
      <c r="AS709" s="56">
        <v>0</v>
      </c>
      <c r="AT709" s="42" t="s">
        <v>4106</v>
      </c>
      <c r="AU709" s="42" t="s">
        <v>4106</v>
      </c>
      <c r="AV709" s="42" t="s">
        <v>4106</v>
      </c>
      <c r="AW709" s="35"/>
      <c r="AX709" s="35"/>
      <c r="AY709" s="35"/>
      <c r="AZ709" s="43" t="str">
        <f t="shared" si="712"/>
        <v/>
      </c>
      <c r="BA709" s="44"/>
      <c r="BB709" s="43" t="str">
        <f t="shared" si="713"/>
        <v/>
      </c>
      <c r="BC709" s="45" t="str">
        <f t="shared" si="714"/>
        <v/>
      </c>
      <c r="BD709" s="45" t="str">
        <f t="shared" si="715"/>
        <v/>
      </c>
      <c r="BE709" s="45" t="s">
        <v>5691</v>
      </c>
      <c r="BF709" s="45" t="str">
        <f t="shared" si="757"/>
        <v/>
      </c>
      <c r="BG709" s="45" t="str">
        <f t="shared" si="716"/>
        <v/>
      </c>
      <c r="BH709" s="12" t="str">
        <f t="shared" si="717"/>
        <v/>
      </c>
      <c r="BI709" s="43" t="str">
        <f t="shared" si="718"/>
        <v/>
      </c>
      <c r="BJ709" s="46" t="str">
        <f t="shared" si="719"/>
        <v/>
      </c>
      <c r="BK709" s="46" t="str">
        <f t="shared" si="720"/>
        <v/>
      </c>
      <c r="BL709" s="46" t="str">
        <f t="shared" si="721"/>
        <v/>
      </c>
      <c r="BM709" s="43" t="str">
        <f t="shared" si="722"/>
        <v/>
      </c>
      <c r="BN709" s="43" t="str">
        <f t="shared" si="723"/>
        <v>X</v>
      </c>
      <c r="BO709" s="44" t="str">
        <f t="shared" si="758"/>
        <v/>
      </c>
      <c r="BP709" s="44" t="str">
        <f t="shared" si="705"/>
        <v>X</v>
      </c>
      <c r="BQ709" s="44" t="str">
        <f t="shared" si="708"/>
        <v/>
      </c>
      <c r="BR709" s="46" t="str">
        <f t="shared" si="759"/>
        <v/>
      </c>
      <c r="BS709" s="47" t="str">
        <f t="shared" si="760"/>
        <v/>
      </c>
      <c r="BT709" s="46" t="str">
        <f t="shared" si="761"/>
        <v/>
      </c>
      <c r="BU709" s="46" t="str">
        <f t="shared" si="762"/>
        <v/>
      </c>
      <c r="BV709" s="73" t="str">
        <f t="shared" si="702"/>
        <v/>
      </c>
      <c r="BW709" s="47" t="str">
        <f t="shared" si="766"/>
        <v>X</v>
      </c>
      <c r="BX709" s="47" t="str">
        <f t="shared" si="706"/>
        <v/>
      </c>
      <c r="BY709" s="13" t="str">
        <f t="shared" si="709"/>
        <v/>
      </c>
      <c r="BZ709" s="14" t="str">
        <f t="shared" si="763"/>
        <v/>
      </c>
      <c r="CA709" s="48" t="str">
        <f t="shared" si="764"/>
        <v/>
      </c>
      <c r="CB709" s="44" t="str">
        <f t="shared" si="765"/>
        <v/>
      </c>
      <c r="CC709" s="44" t="str">
        <f t="shared" si="724"/>
        <v/>
      </c>
      <c r="CD709" s="44" t="str">
        <f t="shared" si="710"/>
        <v/>
      </c>
      <c r="CE709" s="44" t="str">
        <f t="shared" si="754"/>
        <v/>
      </c>
      <c r="CF709" s="44" t="str">
        <f t="shared" si="725"/>
        <v/>
      </c>
      <c r="CG709" s="44" t="str">
        <f t="shared" si="726"/>
        <v/>
      </c>
      <c r="CH709" s="44" t="str">
        <f t="shared" si="727"/>
        <v/>
      </c>
      <c r="CI709" s="44" t="str">
        <f t="shared" si="728"/>
        <v/>
      </c>
      <c r="CJ709" s="44" t="str">
        <f t="shared" si="729"/>
        <v/>
      </c>
      <c r="CK709" s="44" t="str">
        <f t="shared" si="730"/>
        <v/>
      </c>
      <c r="CL709" s="44" t="str">
        <f t="shared" si="731"/>
        <v/>
      </c>
      <c r="CM709" s="43" t="str">
        <f t="shared" si="732"/>
        <v/>
      </c>
      <c r="CN709" s="43" t="str">
        <f t="shared" si="733"/>
        <v/>
      </c>
      <c r="CO709" s="43" t="str">
        <f t="shared" si="734"/>
        <v>X</v>
      </c>
      <c r="CP709" s="44" t="str">
        <f t="shared" si="711"/>
        <v/>
      </c>
      <c r="CQ709" s="44" t="str">
        <f t="shared" si="735"/>
        <v/>
      </c>
      <c r="CR709" s="43" t="str">
        <f t="shared" si="756"/>
        <v/>
      </c>
      <c r="CS709" s="44" t="s">
        <v>8783</v>
      </c>
      <c r="CT709" s="44">
        <v>1.5</v>
      </c>
      <c r="CU709" s="44" t="str">
        <f t="shared" si="739"/>
        <v/>
      </c>
      <c r="CV709" s="44" t="str">
        <f t="shared" si="740"/>
        <v/>
      </c>
      <c r="CW709" s="44" t="str">
        <f t="shared" si="741"/>
        <v/>
      </c>
      <c r="CX709" s="44" t="str">
        <f t="shared" si="742"/>
        <v/>
      </c>
      <c r="CY709" s="44" t="str">
        <f t="shared" si="743"/>
        <v/>
      </c>
      <c r="CZ709" s="44" t="str">
        <f t="shared" si="744"/>
        <v/>
      </c>
      <c r="DA709" s="49" t="str">
        <f t="shared" si="736"/>
        <v/>
      </c>
      <c r="DB709" s="44" t="str">
        <f t="shared" si="745"/>
        <v/>
      </c>
      <c r="DC709" s="44" t="str">
        <f t="shared" si="746"/>
        <v/>
      </c>
      <c r="DD709" s="44" t="str">
        <f t="shared" si="747"/>
        <v/>
      </c>
      <c r="DE709" s="44" t="str">
        <f t="shared" si="748"/>
        <v/>
      </c>
      <c r="DF709" s="44" t="str">
        <f t="shared" si="749"/>
        <v/>
      </c>
      <c r="DG709" s="44" t="str">
        <f t="shared" si="750"/>
        <v/>
      </c>
      <c r="DH709" s="44" t="str">
        <f t="shared" si="707"/>
        <v/>
      </c>
      <c r="DI709" s="50" t="str">
        <f t="shared" si="751"/>
        <v/>
      </c>
      <c r="DJ709" s="50" t="str">
        <f t="shared" si="755"/>
        <v/>
      </c>
      <c r="DK709" s="50" t="str">
        <f t="shared" si="752"/>
        <v/>
      </c>
      <c r="DL709" s="50" t="str">
        <f t="shared" si="753"/>
        <v/>
      </c>
      <c r="DM709" s="51" t="str">
        <f t="shared" si="704"/>
        <v>000000000</v>
      </c>
      <c r="DN709" s="52"/>
      <c r="DO709" s="53"/>
      <c r="DP709" s="52"/>
      <c r="DQ709" s="53" t="str">
        <f t="shared" si="737"/>
        <v/>
      </c>
      <c r="DR709" s="52" t="str">
        <f t="shared" si="738"/>
        <v/>
      </c>
      <c r="DS709" s="53"/>
      <c r="DT709" s="52"/>
      <c r="DU709" s="53"/>
      <c r="DV709" s="52"/>
      <c r="DW709" s="99"/>
      <c r="DX709" s="99"/>
      <c r="EI709" s="83"/>
      <c r="EJ709" s="102"/>
      <c r="EK709" s="102"/>
      <c r="EL709" s="102"/>
      <c r="EM709" s="102"/>
      <c r="EN709" s="102"/>
      <c r="EO709" s="102"/>
      <c r="EP709" s="102"/>
      <c r="EQ709" s="102"/>
      <c r="ER709" s="102"/>
      <c r="ES709" s="102"/>
      <c r="ET709" s="102"/>
      <c r="EU709" s="102"/>
      <c r="EV709" s="102"/>
      <c r="FL709" s="36" t="str">
        <f t="shared" si="703"/>
        <v>X</v>
      </c>
    </row>
    <row r="710" spans="1:168" s="36" customFormat="1" ht="49.5" customHeight="1" x14ac:dyDescent="0.35">
      <c r="A710" s="67"/>
      <c r="B710" s="39"/>
      <c r="C710" s="39"/>
      <c r="D710" s="40" t="s">
        <v>5691</v>
      </c>
      <c r="E710" s="41" t="s">
        <v>5691</v>
      </c>
      <c r="F710" s="41"/>
      <c r="G710" s="41"/>
      <c r="H710" s="41"/>
      <c r="I710" s="41"/>
      <c r="J710" s="41"/>
      <c r="K710" s="41"/>
      <c r="L710" s="41"/>
      <c r="M710" s="41"/>
      <c r="N710" s="41"/>
      <c r="O710" s="29"/>
      <c r="P710" s="30"/>
      <c r="Q710" s="31"/>
      <c r="R710" s="31"/>
      <c r="S710" s="32" t="s">
        <v>1071</v>
      </c>
      <c r="T710" s="33"/>
      <c r="U710" s="33" t="s">
        <v>5700</v>
      </c>
      <c r="V710" s="33" t="s">
        <v>1072</v>
      </c>
      <c r="W710" s="33" t="s">
        <v>5615</v>
      </c>
      <c r="X710" s="33" t="s">
        <v>2983</v>
      </c>
      <c r="Y710" s="33" t="s">
        <v>1059</v>
      </c>
      <c r="Z710" s="33">
        <v>1</v>
      </c>
      <c r="AA710" s="34" t="s">
        <v>1060</v>
      </c>
      <c r="AB710" s="34">
        <v>300</v>
      </c>
      <c r="AC710" s="34" t="s">
        <v>1061</v>
      </c>
      <c r="AD710" s="34" t="s">
        <v>1062</v>
      </c>
      <c r="AE710" s="34" t="s">
        <v>2982</v>
      </c>
      <c r="AF710" s="34" t="s">
        <v>1071</v>
      </c>
      <c r="AG710" s="34" t="s">
        <v>1072</v>
      </c>
      <c r="AH710" s="34" t="s">
        <v>1073</v>
      </c>
      <c r="AI710" s="34" t="s">
        <v>1799</v>
      </c>
      <c r="AJ710" s="34" t="s">
        <v>4106</v>
      </c>
      <c r="AK710" s="34" t="s">
        <v>5691</v>
      </c>
      <c r="AL710" s="34" t="s">
        <v>1800</v>
      </c>
      <c r="AM710" s="34" t="s">
        <v>2788</v>
      </c>
      <c r="AN710" s="34">
        <v>1</v>
      </c>
      <c r="AO710" s="34"/>
      <c r="AP710" s="34"/>
      <c r="AQ710" s="56">
        <v>0</v>
      </c>
      <c r="AR710" s="56">
        <v>0</v>
      </c>
      <c r="AS710" s="56">
        <v>0</v>
      </c>
      <c r="AT710" s="42" t="s">
        <v>4106</v>
      </c>
      <c r="AU710" s="42" t="s">
        <v>4106</v>
      </c>
      <c r="AV710" s="42" t="s">
        <v>4106</v>
      </c>
      <c r="AW710" s="35"/>
      <c r="AX710" s="35"/>
      <c r="AY710" s="35"/>
      <c r="AZ710" s="43" t="str">
        <f t="shared" si="712"/>
        <v/>
      </c>
      <c r="BA710" s="44"/>
      <c r="BB710" s="43" t="str">
        <f t="shared" si="713"/>
        <v/>
      </c>
      <c r="BC710" s="45" t="str">
        <f t="shared" si="714"/>
        <v/>
      </c>
      <c r="BD710" s="45" t="str">
        <f t="shared" si="715"/>
        <v/>
      </c>
      <c r="BE710" s="45" t="s">
        <v>5691</v>
      </c>
      <c r="BF710" s="45" t="str">
        <f t="shared" si="757"/>
        <v/>
      </c>
      <c r="BG710" s="45" t="str">
        <f t="shared" si="716"/>
        <v/>
      </c>
      <c r="BH710" s="12" t="str">
        <f t="shared" si="717"/>
        <v/>
      </c>
      <c r="BI710" s="43" t="str">
        <f t="shared" si="718"/>
        <v/>
      </c>
      <c r="BJ710" s="46" t="str">
        <f t="shared" si="719"/>
        <v/>
      </c>
      <c r="BK710" s="46" t="str">
        <f t="shared" si="720"/>
        <v/>
      </c>
      <c r="BL710" s="46" t="str">
        <f t="shared" si="721"/>
        <v/>
      </c>
      <c r="BM710" s="43" t="str">
        <f t="shared" si="722"/>
        <v/>
      </c>
      <c r="BN710" s="43" t="str">
        <f t="shared" si="723"/>
        <v>X</v>
      </c>
      <c r="BO710" s="44" t="str">
        <f t="shared" si="758"/>
        <v/>
      </c>
      <c r="BP710" s="44" t="str">
        <f t="shared" si="705"/>
        <v>X</v>
      </c>
      <c r="BQ710" s="44" t="str">
        <f t="shared" si="708"/>
        <v/>
      </c>
      <c r="BR710" s="46" t="str">
        <f t="shared" si="759"/>
        <v/>
      </c>
      <c r="BS710" s="47" t="str">
        <f t="shared" si="760"/>
        <v/>
      </c>
      <c r="BT710" s="46" t="str">
        <f t="shared" si="761"/>
        <v/>
      </c>
      <c r="BU710" s="46" t="str">
        <f t="shared" si="762"/>
        <v/>
      </c>
      <c r="BV710" s="73" t="str">
        <f t="shared" si="702"/>
        <v/>
      </c>
      <c r="BW710" s="47" t="str">
        <f t="shared" si="766"/>
        <v/>
      </c>
      <c r="BX710" s="47" t="str">
        <f t="shared" si="706"/>
        <v/>
      </c>
      <c r="BY710" s="13" t="str">
        <f t="shared" si="709"/>
        <v>X</v>
      </c>
      <c r="BZ710" s="14" t="str">
        <f t="shared" si="763"/>
        <v/>
      </c>
      <c r="CA710" s="48" t="str">
        <f t="shared" si="764"/>
        <v/>
      </c>
      <c r="CB710" s="44" t="str">
        <f t="shared" si="765"/>
        <v/>
      </c>
      <c r="CC710" s="44" t="str">
        <f t="shared" si="724"/>
        <v/>
      </c>
      <c r="CD710" s="44" t="str">
        <f t="shared" si="710"/>
        <v/>
      </c>
      <c r="CE710" s="44" t="str">
        <f t="shared" si="754"/>
        <v/>
      </c>
      <c r="CF710" s="44" t="str">
        <f t="shared" si="725"/>
        <v/>
      </c>
      <c r="CG710" s="44" t="str">
        <f t="shared" si="726"/>
        <v/>
      </c>
      <c r="CH710" s="44" t="str">
        <f t="shared" si="727"/>
        <v/>
      </c>
      <c r="CI710" s="44" t="str">
        <f t="shared" si="728"/>
        <v/>
      </c>
      <c r="CJ710" s="44" t="str">
        <f t="shared" si="729"/>
        <v/>
      </c>
      <c r="CK710" s="44" t="str">
        <f t="shared" si="730"/>
        <v/>
      </c>
      <c r="CL710" s="44" t="str">
        <f t="shared" si="731"/>
        <v/>
      </c>
      <c r="CM710" s="43" t="str">
        <f t="shared" si="732"/>
        <v/>
      </c>
      <c r="CN710" s="43" t="str">
        <f t="shared" si="733"/>
        <v/>
      </c>
      <c r="CO710" s="43" t="str">
        <f t="shared" si="734"/>
        <v/>
      </c>
      <c r="CP710" s="44" t="str">
        <f t="shared" si="711"/>
        <v/>
      </c>
      <c r="CQ710" s="44" t="str">
        <f t="shared" si="735"/>
        <v/>
      </c>
      <c r="CR710" s="43" t="str">
        <f t="shared" si="756"/>
        <v/>
      </c>
      <c r="CS710" s="44">
        <v>0</v>
      </c>
      <c r="CT710" s="44">
        <v>0</v>
      </c>
      <c r="CU710" s="44" t="str">
        <f t="shared" si="739"/>
        <v/>
      </c>
      <c r="CV710" s="44" t="str">
        <f t="shared" si="740"/>
        <v/>
      </c>
      <c r="CW710" s="44" t="str">
        <f t="shared" si="741"/>
        <v/>
      </c>
      <c r="CX710" s="44" t="str">
        <f t="shared" si="742"/>
        <v/>
      </c>
      <c r="CY710" s="44" t="str">
        <f t="shared" si="743"/>
        <v/>
      </c>
      <c r="CZ710" s="44" t="str">
        <f t="shared" si="744"/>
        <v/>
      </c>
      <c r="DA710" s="49" t="str">
        <f t="shared" si="736"/>
        <v/>
      </c>
      <c r="DB710" s="44" t="str">
        <f t="shared" si="745"/>
        <v/>
      </c>
      <c r="DC710" s="44" t="str">
        <f t="shared" si="746"/>
        <v/>
      </c>
      <c r="DD710" s="44" t="str">
        <f t="shared" si="747"/>
        <v/>
      </c>
      <c r="DE710" s="44" t="str">
        <f t="shared" si="748"/>
        <v/>
      </c>
      <c r="DF710" s="44" t="str">
        <f t="shared" si="749"/>
        <v/>
      </c>
      <c r="DG710" s="44" t="str">
        <f t="shared" si="750"/>
        <v/>
      </c>
      <c r="DH710" s="44" t="str">
        <f t="shared" si="707"/>
        <v/>
      </c>
      <c r="DI710" s="50" t="str">
        <f t="shared" si="751"/>
        <v/>
      </c>
      <c r="DJ710" s="50" t="str">
        <f t="shared" si="755"/>
        <v/>
      </c>
      <c r="DK710" s="50" t="str">
        <f t="shared" si="752"/>
        <v/>
      </c>
      <c r="DL710" s="50" t="str">
        <f t="shared" si="753"/>
        <v/>
      </c>
      <c r="DM710" s="51" t="str">
        <f t="shared" si="704"/>
        <v>000000000</v>
      </c>
      <c r="DN710" s="52"/>
      <c r="DO710" s="53"/>
      <c r="DP710" s="52"/>
      <c r="DQ710" s="53" t="str">
        <f t="shared" si="737"/>
        <v/>
      </c>
      <c r="DR710" s="52" t="str">
        <f t="shared" si="738"/>
        <v/>
      </c>
      <c r="DS710" s="53"/>
      <c r="DT710" s="52"/>
      <c r="DU710" s="53"/>
      <c r="DV710" s="52"/>
      <c r="DW710" s="99"/>
      <c r="DX710" s="99"/>
      <c r="EI710" s="83"/>
      <c r="EJ710" s="102"/>
      <c r="EK710" s="102"/>
      <c r="EL710" s="102"/>
      <c r="EM710" s="102"/>
      <c r="EN710" s="102"/>
      <c r="EO710" s="102"/>
      <c r="EP710" s="102"/>
      <c r="EQ710" s="102"/>
      <c r="ER710" s="102"/>
      <c r="ES710" s="102"/>
      <c r="ET710" s="102"/>
      <c r="EU710" s="102"/>
      <c r="EV710" s="102"/>
      <c r="FL710" s="36" t="str">
        <f t="shared" si="703"/>
        <v/>
      </c>
    </row>
    <row r="711" spans="1:168" s="36" customFormat="1" ht="49.5" customHeight="1" x14ac:dyDescent="0.35">
      <c r="A711" s="67"/>
      <c r="B711" s="39"/>
      <c r="C711" s="39"/>
      <c r="D711" s="40" t="s">
        <v>5691</v>
      </c>
      <c r="E711" s="41" t="s">
        <v>5691</v>
      </c>
      <c r="F711" s="41"/>
      <c r="G711" s="41"/>
      <c r="H711" s="41"/>
      <c r="I711" s="41"/>
      <c r="J711" s="41"/>
      <c r="K711" s="41"/>
      <c r="L711" s="41"/>
      <c r="M711" s="41"/>
      <c r="N711" s="41"/>
      <c r="O711" s="29"/>
      <c r="P711" s="30"/>
      <c r="Q711" s="31" t="s">
        <v>1801</v>
      </c>
      <c r="R711" s="31" t="s">
        <v>1671</v>
      </c>
      <c r="S711" s="32" t="s">
        <v>1801</v>
      </c>
      <c r="T711" s="33"/>
      <c r="U711" s="33" t="s">
        <v>4106</v>
      </c>
      <c r="V711" s="33" t="s">
        <v>1802</v>
      </c>
      <c r="W711" s="33"/>
      <c r="X711" s="33" t="s">
        <v>2983</v>
      </c>
      <c r="Y711" s="33" t="s">
        <v>1059</v>
      </c>
      <c r="Z711" s="33">
        <v>1</v>
      </c>
      <c r="AA711" s="34" t="s">
        <v>1060</v>
      </c>
      <c r="AB711" s="34">
        <v>300</v>
      </c>
      <c r="AC711" s="34" t="s">
        <v>1061</v>
      </c>
      <c r="AD711" s="34" t="s">
        <v>1062</v>
      </c>
      <c r="AE711" s="34" t="s">
        <v>2982</v>
      </c>
      <c r="AF711" s="34" t="s">
        <v>1801</v>
      </c>
      <c r="AG711" s="34" t="s">
        <v>1802</v>
      </c>
      <c r="AH711" s="34" t="s">
        <v>4106</v>
      </c>
      <c r="AI711" s="34"/>
      <c r="AJ711" s="34" t="s">
        <v>4106</v>
      </c>
      <c r="AK711" s="34"/>
      <c r="AL711" s="34" t="s">
        <v>4106</v>
      </c>
      <c r="AM711" s="34"/>
      <c r="AN711" s="34">
        <v>1</v>
      </c>
      <c r="AO711" s="34"/>
      <c r="AP711" s="34"/>
      <c r="AQ711" s="56">
        <v>0</v>
      </c>
      <c r="AR711" s="56">
        <v>0</v>
      </c>
      <c r="AS711" s="56">
        <v>0</v>
      </c>
      <c r="AT711" s="42" t="s">
        <v>4106</v>
      </c>
      <c r="AU711" s="42" t="s">
        <v>4106</v>
      </c>
      <c r="AV711" s="42" t="s">
        <v>4106</v>
      </c>
      <c r="AW711" s="35"/>
      <c r="AX711" s="35"/>
      <c r="AY711" s="35"/>
      <c r="AZ711" s="43" t="str">
        <f t="shared" si="712"/>
        <v/>
      </c>
      <c r="BA711" s="44"/>
      <c r="BB711" s="43" t="str">
        <f t="shared" si="713"/>
        <v/>
      </c>
      <c r="BC711" s="45" t="str">
        <f t="shared" si="714"/>
        <v/>
      </c>
      <c r="BD711" s="45" t="str">
        <f t="shared" si="715"/>
        <v/>
      </c>
      <c r="BE711" s="45" t="s">
        <v>5691</v>
      </c>
      <c r="BF711" s="45" t="str">
        <f t="shared" si="757"/>
        <v/>
      </c>
      <c r="BG711" s="45" t="str">
        <f t="shared" si="716"/>
        <v/>
      </c>
      <c r="BH711" s="12" t="str">
        <f t="shared" si="717"/>
        <v/>
      </c>
      <c r="BI711" s="43" t="str">
        <f t="shared" si="718"/>
        <v/>
      </c>
      <c r="BJ711" s="46" t="str">
        <f t="shared" si="719"/>
        <v/>
      </c>
      <c r="BK711" s="46" t="str">
        <f t="shared" si="720"/>
        <v/>
      </c>
      <c r="BL711" s="46" t="str">
        <f t="shared" si="721"/>
        <v/>
      </c>
      <c r="BM711" s="43" t="str">
        <f t="shared" si="722"/>
        <v/>
      </c>
      <c r="BN711" s="43" t="str">
        <f t="shared" si="723"/>
        <v>X</v>
      </c>
      <c r="BO711" s="44" t="str">
        <f t="shared" si="758"/>
        <v/>
      </c>
      <c r="BP711" s="44" t="str">
        <f t="shared" si="705"/>
        <v>X</v>
      </c>
      <c r="BQ711" s="44" t="str">
        <f t="shared" si="708"/>
        <v/>
      </c>
      <c r="BR711" s="46" t="str">
        <f t="shared" si="759"/>
        <v/>
      </c>
      <c r="BS711" s="47" t="str">
        <f t="shared" si="760"/>
        <v/>
      </c>
      <c r="BT711" s="46" t="str">
        <f t="shared" si="761"/>
        <v/>
      </c>
      <c r="BU711" s="46" t="str">
        <f t="shared" si="762"/>
        <v/>
      </c>
      <c r="BV711" s="73" t="str">
        <f t="shared" si="702"/>
        <v/>
      </c>
      <c r="BW711" s="47" t="str">
        <f t="shared" si="766"/>
        <v/>
      </c>
      <c r="BX711" s="47" t="str">
        <f t="shared" si="706"/>
        <v/>
      </c>
      <c r="BY711" s="13" t="str">
        <f t="shared" si="709"/>
        <v>X</v>
      </c>
      <c r="BZ711" s="14" t="str">
        <f t="shared" si="763"/>
        <v/>
      </c>
      <c r="CA711" s="48" t="str">
        <f t="shared" si="764"/>
        <v/>
      </c>
      <c r="CB711" s="44" t="str">
        <f t="shared" si="765"/>
        <v/>
      </c>
      <c r="CC711" s="44" t="str">
        <f t="shared" si="724"/>
        <v/>
      </c>
      <c r="CD711" s="44" t="str">
        <f t="shared" si="710"/>
        <v/>
      </c>
      <c r="CE711" s="44" t="str">
        <f t="shared" si="754"/>
        <v/>
      </c>
      <c r="CF711" s="44" t="str">
        <f t="shared" si="725"/>
        <v/>
      </c>
      <c r="CG711" s="44" t="str">
        <f t="shared" si="726"/>
        <v/>
      </c>
      <c r="CH711" s="44" t="str">
        <f t="shared" si="727"/>
        <v/>
      </c>
      <c r="CI711" s="44" t="str">
        <f t="shared" si="728"/>
        <v/>
      </c>
      <c r="CJ711" s="44" t="str">
        <f t="shared" si="729"/>
        <v/>
      </c>
      <c r="CK711" s="44" t="str">
        <f t="shared" si="730"/>
        <v/>
      </c>
      <c r="CL711" s="44" t="str">
        <f t="shared" si="731"/>
        <v/>
      </c>
      <c r="CM711" s="43" t="str">
        <f t="shared" si="732"/>
        <v/>
      </c>
      <c r="CN711" s="43" t="str">
        <f t="shared" si="733"/>
        <v/>
      </c>
      <c r="CO711" s="43" t="str">
        <f t="shared" si="734"/>
        <v/>
      </c>
      <c r="CP711" s="44" t="str">
        <f t="shared" si="711"/>
        <v/>
      </c>
      <c r="CQ711" s="44" t="str">
        <f t="shared" si="735"/>
        <v/>
      </c>
      <c r="CR711" s="43" t="str">
        <f t="shared" si="756"/>
        <v/>
      </c>
      <c r="CS711" s="44" t="s">
        <v>8783</v>
      </c>
      <c r="CT711" s="44" t="s">
        <v>8783</v>
      </c>
      <c r="CU711" s="44" t="str">
        <f t="shared" si="739"/>
        <v/>
      </c>
      <c r="CV711" s="44" t="str">
        <f t="shared" si="740"/>
        <v/>
      </c>
      <c r="CW711" s="44" t="str">
        <f t="shared" si="741"/>
        <v/>
      </c>
      <c r="CX711" s="44" t="str">
        <f t="shared" si="742"/>
        <v/>
      </c>
      <c r="CY711" s="44" t="str">
        <f t="shared" si="743"/>
        <v/>
      </c>
      <c r="CZ711" s="44" t="str">
        <f t="shared" si="744"/>
        <v/>
      </c>
      <c r="DA711" s="49" t="str">
        <f t="shared" si="736"/>
        <v/>
      </c>
      <c r="DB711" s="44" t="str">
        <f t="shared" si="745"/>
        <v/>
      </c>
      <c r="DC711" s="44" t="str">
        <f t="shared" si="746"/>
        <v/>
      </c>
      <c r="DD711" s="44" t="str">
        <f t="shared" si="747"/>
        <v/>
      </c>
      <c r="DE711" s="44" t="str">
        <f t="shared" si="748"/>
        <v/>
      </c>
      <c r="DF711" s="44" t="str">
        <f t="shared" si="749"/>
        <v/>
      </c>
      <c r="DG711" s="44" t="str">
        <f t="shared" si="750"/>
        <v/>
      </c>
      <c r="DH711" s="44" t="str">
        <f t="shared" si="707"/>
        <v/>
      </c>
      <c r="DI711" s="50" t="str">
        <f t="shared" si="751"/>
        <v/>
      </c>
      <c r="DJ711" s="50" t="str">
        <f t="shared" si="755"/>
        <v/>
      </c>
      <c r="DK711" s="50" t="str">
        <f t="shared" si="752"/>
        <v/>
      </c>
      <c r="DL711" s="50" t="str">
        <f t="shared" si="753"/>
        <v/>
      </c>
      <c r="DM711" s="51" t="str">
        <f t="shared" si="704"/>
        <v>000000000</v>
      </c>
      <c r="DN711" s="52"/>
      <c r="DO711" s="53"/>
      <c r="DP711" s="52"/>
      <c r="DQ711" s="53" t="str">
        <f t="shared" si="737"/>
        <v/>
      </c>
      <c r="DR711" s="52" t="str">
        <f t="shared" si="738"/>
        <v/>
      </c>
      <c r="DS711" s="53"/>
      <c r="DT711" s="52"/>
      <c r="DU711" s="53"/>
      <c r="DV711" s="52"/>
      <c r="DW711" s="99"/>
      <c r="DX711" s="99"/>
      <c r="EI711" s="83"/>
      <c r="EJ711" s="102"/>
      <c r="EK711" s="102"/>
      <c r="EL711" s="102"/>
      <c r="EM711" s="102"/>
      <c r="EN711" s="102"/>
      <c r="EO711" s="102"/>
      <c r="EP711" s="102"/>
      <c r="EQ711" s="102"/>
      <c r="ER711" s="102"/>
      <c r="ES711" s="102"/>
      <c r="ET711" s="102"/>
      <c r="EU711" s="102"/>
      <c r="EV711" s="102"/>
      <c r="FL711" s="36" t="str">
        <f t="shared" si="703"/>
        <v/>
      </c>
    </row>
    <row r="712" spans="1:168" s="36" customFormat="1" ht="49.5" customHeight="1" x14ac:dyDescent="0.35">
      <c r="A712" s="67"/>
      <c r="B712" s="39"/>
      <c r="C712" s="39"/>
      <c r="D712" s="40" t="s">
        <v>5691</v>
      </c>
      <c r="E712" s="41" t="s">
        <v>5691</v>
      </c>
      <c r="F712" s="41"/>
      <c r="G712" s="41"/>
      <c r="H712" s="41"/>
      <c r="I712" s="41"/>
      <c r="J712" s="41"/>
      <c r="K712" s="41"/>
      <c r="L712" s="41"/>
      <c r="M712" s="41"/>
      <c r="N712" s="41"/>
      <c r="O712" s="29"/>
      <c r="P712" s="30"/>
      <c r="Q712" s="31"/>
      <c r="R712" s="31"/>
      <c r="S712" s="32" t="s">
        <v>1801</v>
      </c>
      <c r="T712" s="33"/>
      <c r="U712" s="33" t="s">
        <v>4105</v>
      </c>
      <c r="V712" s="33" t="s">
        <v>1802</v>
      </c>
      <c r="W712" s="33" t="s">
        <v>5607</v>
      </c>
      <c r="X712" s="33" t="s">
        <v>2983</v>
      </c>
      <c r="Y712" s="33" t="s">
        <v>1059</v>
      </c>
      <c r="Z712" s="33">
        <v>1</v>
      </c>
      <c r="AA712" s="34" t="s">
        <v>7605</v>
      </c>
      <c r="AB712" s="34">
        <v>345</v>
      </c>
      <c r="AC712" s="34" t="s">
        <v>7592</v>
      </c>
      <c r="AD712" s="34" t="s">
        <v>7574</v>
      </c>
      <c r="AE712" s="34" t="s">
        <v>7591</v>
      </c>
      <c r="AF712" s="34" t="s">
        <v>1801</v>
      </c>
      <c r="AG712" s="34" t="s">
        <v>1802</v>
      </c>
      <c r="AH712" s="34" t="s">
        <v>1063</v>
      </c>
      <c r="AI712" s="34" t="s">
        <v>1064</v>
      </c>
      <c r="AJ712" s="34" t="s">
        <v>4106</v>
      </c>
      <c r="AK712" s="34" t="s">
        <v>5691</v>
      </c>
      <c r="AL712" s="34" t="s">
        <v>1065</v>
      </c>
      <c r="AM712" s="34" t="s">
        <v>2787</v>
      </c>
      <c r="AN712" s="34">
        <v>1</v>
      </c>
      <c r="AO712" s="34"/>
      <c r="AP712" s="34"/>
      <c r="AQ712" s="56">
        <v>0</v>
      </c>
      <c r="AR712" s="56">
        <v>0</v>
      </c>
      <c r="AS712" s="56">
        <v>0</v>
      </c>
      <c r="AT712" s="42" t="s">
        <v>1755</v>
      </c>
      <c r="AU712" s="42" t="s">
        <v>1755</v>
      </c>
      <c r="AV712" s="42" t="s">
        <v>1755</v>
      </c>
      <c r="AW712" s="35"/>
      <c r="AX712" s="35"/>
      <c r="AY712" s="35"/>
      <c r="AZ712" s="43" t="str">
        <f t="shared" si="712"/>
        <v/>
      </c>
      <c r="BA712" s="44"/>
      <c r="BB712" s="43" t="str">
        <f t="shared" si="713"/>
        <v>X</v>
      </c>
      <c r="BC712" s="45" t="str">
        <f t="shared" si="714"/>
        <v/>
      </c>
      <c r="BD712" s="45" t="str">
        <f t="shared" si="715"/>
        <v/>
      </c>
      <c r="BE712" s="45" t="s">
        <v>5691</v>
      </c>
      <c r="BF712" s="45" t="str">
        <f t="shared" si="757"/>
        <v/>
      </c>
      <c r="BG712" s="45" t="str">
        <f t="shared" si="716"/>
        <v/>
      </c>
      <c r="BH712" s="12" t="str">
        <f t="shared" si="717"/>
        <v/>
      </c>
      <c r="BI712" s="43" t="str">
        <f t="shared" si="718"/>
        <v/>
      </c>
      <c r="BJ712" s="46" t="str">
        <f t="shared" si="719"/>
        <v/>
      </c>
      <c r="BK712" s="46" t="str">
        <f t="shared" si="720"/>
        <v/>
      </c>
      <c r="BL712" s="46" t="str">
        <f t="shared" si="721"/>
        <v/>
      </c>
      <c r="BM712" s="43" t="str">
        <f t="shared" si="722"/>
        <v/>
      </c>
      <c r="BN712" s="43" t="str">
        <f t="shared" si="723"/>
        <v/>
      </c>
      <c r="BO712" s="44" t="str">
        <f t="shared" si="758"/>
        <v/>
      </c>
      <c r="BP712" s="44" t="str">
        <f t="shared" si="705"/>
        <v>X</v>
      </c>
      <c r="BQ712" s="44" t="str">
        <f t="shared" si="708"/>
        <v/>
      </c>
      <c r="BR712" s="46" t="str">
        <f t="shared" si="759"/>
        <v/>
      </c>
      <c r="BS712" s="47" t="str">
        <f t="shared" si="760"/>
        <v/>
      </c>
      <c r="BT712" s="46" t="str">
        <f t="shared" si="761"/>
        <v/>
      </c>
      <c r="BU712" s="46" t="str">
        <f t="shared" si="762"/>
        <v/>
      </c>
      <c r="BV712" s="73" t="str">
        <f t="shared" si="702"/>
        <v/>
      </c>
      <c r="BW712" s="47" t="str">
        <f t="shared" si="766"/>
        <v/>
      </c>
      <c r="BX712" s="47" t="str">
        <f t="shared" si="706"/>
        <v/>
      </c>
      <c r="BY712" s="13" t="str">
        <f t="shared" si="709"/>
        <v>X</v>
      </c>
      <c r="BZ712" s="14" t="str">
        <f t="shared" si="763"/>
        <v/>
      </c>
      <c r="CA712" s="48" t="str">
        <f t="shared" si="764"/>
        <v/>
      </c>
      <c r="CB712" s="44" t="str">
        <f t="shared" si="765"/>
        <v/>
      </c>
      <c r="CC712" s="44" t="str">
        <f t="shared" si="724"/>
        <v/>
      </c>
      <c r="CD712" s="44" t="str">
        <f t="shared" si="710"/>
        <v/>
      </c>
      <c r="CE712" s="44" t="str">
        <f t="shared" si="754"/>
        <v/>
      </c>
      <c r="CF712" s="44" t="str">
        <f t="shared" si="725"/>
        <v/>
      </c>
      <c r="CG712" s="44" t="str">
        <f t="shared" si="726"/>
        <v/>
      </c>
      <c r="CH712" s="44" t="str">
        <f t="shared" si="727"/>
        <v/>
      </c>
      <c r="CI712" s="44" t="str">
        <f t="shared" si="728"/>
        <v/>
      </c>
      <c r="CJ712" s="44" t="str">
        <f t="shared" si="729"/>
        <v/>
      </c>
      <c r="CK712" s="44" t="str">
        <f t="shared" si="730"/>
        <v/>
      </c>
      <c r="CL712" s="44" t="str">
        <f t="shared" si="731"/>
        <v/>
      </c>
      <c r="CM712" s="43" t="str">
        <f t="shared" si="732"/>
        <v>X</v>
      </c>
      <c r="CN712" s="43" t="str">
        <f t="shared" si="733"/>
        <v/>
      </c>
      <c r="CO712" s="43" t="str">
        <f t="shared" si="734"/>
        <v/>
      </c>
      <c r="CP712" s="44" t="str">
        <f t="shared" si="711"/>
        <v/>
      </c>
      <c r="CQ712" s="44" t="str">
        <f t="shared" si="735"/>
        <v/>
      </c>
      <c r="CR712" s="43" t="str">
        <f t="shared" si="756"/>
        <v/>
      </c>
      <c r="CS712" s="44" t="s">
        <v>8783</v>
      </c>
      <c r="CT712" s="44">
        <v>2</v>
      </c>
      <c r="CU712" s="44" t="str">
        <f t="shared" si="739"/>
        <v/>
      </c>
      <c r="CV712" s="44" t="str">
        <f t="shared" si="740"/>
        <v/>
      </c>
      <c r="CW712" s="44" t="str">
        <f t="shared" si="741"/>
        <v/>
      </c>
      <c r="CX712" s="44" t="str">
        <f t="shared" si="742"/>
        <v/>
      </c>
      <c r="CY712" s="44" t="str">
        <f t="shared" si="743"/>
        <v/>
      </c>
      <c r="CZ712" s="44" t="str">
        <f t="shared" si="744"/>
        <v/>
      </c>
      <c r="DA712" s="49" t="str">
        <f t="shared" si="736"/>
        <v/>
      </c>
      <c r="DB712" s="44" t="str">
        <f t="shared" si="745"/>
        <v/>
      </c>
      <c r="DC712" s="44" t="str">
        <f t="shared" si="746"/>
        <v/>
      </c>
      <c r="DD712" s="44" t="str">
        <f t="shared" si="747"/>
        <v/>
      </c>
      <c r="DE712" s="44" t="str">
        <f t="shared" si="748"/>
        <v/>
      </c>
      <c r="DF712" s="44" t="str">
        <f t="shared" si="749"/>
        <v/>
      </c>
      <c r="DG712" s="44" t="str">
        <f t="shared" si="750"/>
        <v/>
      </c>
      <c r="DH712" s="44" t="str">
        <f t="shared" si="707"/>
        <v>X</v>
      </c>
      <c r="DI712" s="50" t="str">
        <f t="shared" si="751"/>
        <v/>
      </c>
      <c r="DJ712" s="50" t="str">
        <f t="shared" si="755"/>
        <v/>
      </c>
      <c r="DK712" s="50" t="str">
        <f t="shared" si="752"/>
        <v/>
      </c>
      <c r="DL712" s="50" t="str">
        <f t="shared" si="753"/>
        <v/>
      </c>
      <c r="DM712" s="51" t="str">
        <f t="shared" si="704"/>
        <v>999999999</v>
      </c>
      <c r="DN712" s="52"/>
      <c r="DO712" s="53"/>
      <c r="DP712" s="52"/>
      <c r="DQ712" s="53" t="str">
        <f t="shared" si="737"/>
        <v/>
      </c>
      <c r="DR712" s="52" t="str">
        <f t="shared" si="738"/>
        <v/>
      </c>
      <c r="DS712" s="53"/>
      <c r="DT712" s="52"/>
      <c r="DU712" s="53"/>
      <c r="DV712" s="52"/>
      <c r="DW712" s="99"/>
      <c r="DX712" s="99"/>
      <c r="EI712" s="83"/>
      <c r="EJ712" s="102"/>
      <c r="EK712" s="102"/>
      <c r="EL712" s="102"/>
      <c r="EM712" s="102"/>
      <c r="EN712" s="102"/>
      <c r="EO712" s="102"/>
      <c r="EP712" s="102"/>
      <c r="EQ712" s="102"/>
      <c r="ER712" s="102"/>
      <c r="ES712" s="102"/>
      <c r="ET712" s="102"/>
      <c r="EU712" s="102"/>
      <c r="EV712" s="102"/>
      <c r="FL712" s="36" t="str">
        <f t="shared" si="703"/>
        <v>X</v>
      </c>
    </row>
    <row r="713" spans="1:168" s="36" customFormat="1" ht="49.5" customHeight="1" x14ac:dyDescent="0.35">
      <c r="A713" s="67"/>
      <c r="B713" s="39"/>
      <c r="C713" s="39"/>
      <c r="D713" s="40" t="s">
        <v>5691</v>
      </c>
      <c r="E713" s="41" t="s">
        <v>5691</v>
      </c>
      <c r="F713" s="41"/>
      <c r="G713" s="41"/>
      <c r="H713" s="41"/>
      <c r="I713" s="41"/>
      <c r="J713" s="41"/>
      <c r="K713" s="41"/>
      <c r="L713" s="41"/>
      <c r="M713" s="41"/>
      <c r="N713" s="41"/>
      <c r="O713" s="29"/>
      <c r="P713" s="30"/>
      <c r="Q713" s="31"/>
      <c r="R713" s="31"/>
      <c r="S713" s="32" t="s">
        <v>1801</v>
      </c>
      <c r="T713" s="33"/>
      <c r="U713" s="33" t="s">
        <v>5700</v>
      </c>
      <c r="V713" s="33" t="s">
        <v>1802</v>
      </c>
      <c r="W713" s="33" t="s">
        <v>2702</v>
      </c>
      <c r="X713" s="33" t="s">
        <v>2983</v>
      </c>
      <c r="Y713" s="33" t="s">
        <v>1059</v>
      </c>
      <c r="Z713" s="33">
        <v>1</v>
      </c>
      <c r="AA713" s="34" t="s">
        <v>1060</v>
      </c>
      <c r="AB713" s="34">
        <v>300</v>
      </c>
      <c r="AC713" s="34" t="s">
        <v>1061</v>
      </c>
      <c r="AD713" s="34" t="s">
        <v>1062</v>
      </c>
      <c r="AE713" s="34" t="s">
        <v>2982</v>
      </c>
      <c r="AF713" s="34" t="s">
        <v>1801</v>
      </c>
      <c r="AG713" s="34" t="s">
        <v>1802</v>
      </c>
      <c r="AH713" s="34" t="s">
        <v>1063</v>
      </c>
      <c r="AI713" s="34" t="s">
        <v>1064</v>
      </c>
      <c r="AJ713" s="34" t="s">
        <v>4106</v>
      </c>
      <c r="AK713" s="34" t="s">
        <v>5691</v>
      </c>
      <c r="AL713" s="34" t="s">
        <v>4108</v>
      </c>
      <c r="AM713" s="34" t="s">
        <v>2789</v>
      </c>
      <c r="AN713" s="34">
        <v>1</v>
      </c>
      <c r="AO713" s="34"/>
      <c r="AP713" s="34"/>
      <c r="AQ713" s="56">
        <v>0</v>
      </c>
      <c r="AR713" s="56">
        <v>0</v>
      </c>
      <c r="AS713" s="56">
        <v>0</v>
      </c>
      <c r="AT713" s="42" t="s">
        <v>4106</v>
      </c>
      <c r="AU713" s="42" t="s">
        <v>4106</v>
      </c>
      <c r="AV713" s="42" t="s">
        <v>4106</v>
      </c>
      <c r="AW713" s="35"/>
      <c r="AX713" s="35"/>
      <c r="AY713" s="35"/>
      <c r="AZ713" s="43" t="str">
        <f t="shared" si="712"/>
        <v/>
      </c>
      <c r="BA713" s="44"/>
      <c r="BB713" s="43" t="str">
        <f t="shared" si="713"/>
        <v/>
      </c>
      <c r="BC713" s="45" t="str">
        <f t="shared" si="714"/>
        <v/>
      </c>
      <c r="BD713" s="45" t="str">
        <f t="shared" si="715"/>
        <v/>
      </c>
      <c r="BE713" s="45" t="s">
        <v>5691</v>
      </c>
      <c r="BF713" s="45" t="str">
        <f t="shared" si="757"/>
        <v/>
      </c>
      <c r="BG713" s="45" t="str">
        <f t="shared" si="716"/>
        <v/>
      </c>
      <c r="BH713" s="12" t="str">
        <f t="shared" si="717"/>
        <v/>
      </c>
      <c r="BI713" s="43" t="str">
        <f t="shared" si="718"/>
        <v>X</v>
      </c>
      <c r="BJ713" s="46" t="str">
        <f t="shared" si="719"/>
        <v/>
      </c>
      <c r="BK713" s="46" t="str">
        <f t="shared" si="720"/>
        <v>X</v>
      </c>
      <c r="BL713" s="46" t="str">
        <f t="shared" si="721"/>
        <v/>
      </c>
      <c r="BM713" s="43" t="str">
        <f t="shared" si="722"/>
        <v/>
      </c>
      <c r="BN713" s="43" t="str">
        <f t="shared" si="723"/>
        <v/>
      </c>
      <c r="BO713" s="44" t="str">
        <f t="shared" si="758"/>
        <v/>
      </c>
      <c r="BP713" s="44" t="str">
        <f t="shared" si="705"/>
        <v>X</v>
      </c>
      <c r="BQ713" s="44" t="str">
        <f t="shared" si="708"/>
        <v/>
      </c>
      <c r="BR713" s="46" t="str">
        <f t="shared" si="759"/>
        <v/>
      </c>
      <c r="BS713" s="47" t="str">
        <f t="shared" si="760"/>
        <v/>
      </c>
      <c r="BT713" s="46" t="str">
        <f t="shared" si="761"/>
        <v>X</v>
      </c>
      <c r="BU713" s="46" t="str">
        <f t="shared" si="762"/>
        <v/>
      </c>
      <c r="BV713" s="73" t="str">
        <f t="shared" si="702"/>
        <v/>
      </c>
      <c r="BW713" s="47" t="str">
        <f t="shared" si="766"/>
        <v/>
      </c>
      <c r="BX713" s="47" t="str">
        <f t="shared" si="706"/>
        <v/>
      </c>
      <c r="BY713" s="13" t="str">
        <f t="shared" si="709"/>
        <v>X</v>
      </c>
      <c r="BZ713" s="14" t="str">
        <f t="shared" si="763"/>
        <v/>
      </c>
      <c r="CA713" s="48" t="str">
        <f t="shared" si="764"/>
        <v/>
      </c>
      <c r="CB713" s="44" t="str">
        <f t="shared" si="765"/>
        <v/>
      </c>
      <c r="CC713" s="44" t="str">
        <f t="shared" si="724"/>
        <v/>
      </c>
      <c r="CD713" s="44" t="str">
        <f t="shared" si="710"/>
        <v/>
      </c>
      <c r="CE713" s="44" t="str">
        <f t="shared" si="754"/>
        <v/>
      </c>
      <c r="CF713" s="44" t="str">
        <f t="shared" si="725"/>
        <v/>
      </c>
      <c r="CG713" s="44" t="str">
        <f t="shared" si="726"/>
        <v/>
      </c>
      <c r="CH713" s="44" t="str">
        <f t="shared" si="727"/>
        <v>X</v>
      </c>
      <c r="CI713" s="44" t="str">
        <f t="shared" si="728"/>
        <v/>
      </c>
      <c r="CJ713" s="44" t="str">
        <f t="shared" si="729"/>
        <v>X</v>
      </c>
      <c r="CK713" s="44" t="str">
        <f t="shared" si="730"/>
        <v/>
      </c>
      <c r="CL713" s="44" t="str">
        <f t="shared" si="731"/>
        <v/>
      </c>
      <c r="CM713" s="43" t="str">
        <f t="shared" si="732"/>
        <v/>
      </c>
      <c r="CN713" s="43" t="str">
        <f t="shared" si="733"/>
        <v/>
      </c>
      <c r="CO713" s="43" t="str">
        <f t="shared" si="734"/>
        <v/>
      </c>
      <c r="CP713" s="44" t="str">
        <f t="shared" si="711"/>
        <v/>
      </c>
      <c r="CQ713" s="44" t="str">
        <f t="shared" si="735"/>
        <v/>
      </c>
      <c r="CR713" s="43" t="str">
        <f t="shared" si="756"/>
        <v/>
      </c>
      <c r="CS713" s="44" t="s">
        <v>8783</v>
      </c>
      <c r="CT713" s="44" t="s">
        <v>8783</v>
      </c>
      <c r="CU713" s="44" t="str">
        <f t="shared" si="739"/>
        <v/>
      </c>
      <c r="CV713" s="44" t="str">
        <f t="shared" si="740"/>
        <v>X</v>
      </c>
      <c r="CW713" s="44" t="str">
        <f t="shared" si="741"/>
        <v/>
      </c>
      <c r="CX713" s="44" t="str">
        <f t="shared" si="742"/>
        <v>X</v>
      </c>
      <c r="CY713" s="44" t="str">
        <f t="shared" si="743"/>
        <v/>
      </c>
      <c r="CZ713" s="44" t="str">
        <f t="shared" si="744"/>
        <v/>
      </c>
      <c r="DA713" s="49" t="str">
        <f t="shared" si="736"/>
        <v/>
      </c>
      <c r="DB713" s="44" t="str">
        <f t="shared" si="745"/>
        <v/>
      </c>
      <c r="DC713" s="44" t="str">
        <f t="shared" si="746"/>
        <v>X</v>
      </c>
      <c r="DD713" s="44" t="str">
        <f t="shared" si="747"/>
        <v/>
      </c>
      <c r="DE713" s="44" t="str">
        <f t="shared" si="748"/>
        <v>X</v>
      </c>
      <c r="DF713" s="44" t="str">
        <f t="shared" si="749"/>
        <v/>
      </c>
      <c r="DG713" s="44" t="str">
        <f t="shared" si="750"/>
        <v/>
      </c>
      <c r="DH713" s="44" t="str">
        <f t="shared" si="707"/>
        <v/>
      </c>
      <c r="DI713" s="50" t="str">
        <f t="shared" si="751"/>
        <v/>
      </c>
      <c r="DJ713" s="50" t="str">
        <f t="shared" si="755"/>
        <v/>
      </c>
      <c r="DK713" s="50" t="str">
        <f t="shared" si="752"/>
        <v/>
      </c>
      <c r="DL713" s="50" t="str">
        <f t="shared" si="753"/>
        <v/>
      </c>
      <c r="DM713" s="51" t="str">
        <f t="shared" si="704"/>
        <v>000000000</v>
      </c>
      <c r="DN713" s="52"/>
      <c r="DO713" s="53"/>
      <c r="DP713" s="52"/>
      <c r="DQ713" s="53" t="str">
        <f t="shared" si="737"/>
        <v/>
      </c>
      <c r="DR713" s="52" t="str">
        <f t="shared" si="738"/>
        <v/>
      </c>
      <c r="DS713" s="53"/>
      <c r="DT713" s="52"/>
      <c r="DU713" s="53"/>
      <c r="DV713" s="52"/>
      <c r="DW713" s="99"/>
      <c r="DX713" s="99"/>
      <c r="EI713" s="83"/>
      <c r="EJ713" s="102"/>
      <c r="EK713" s="102"/>
      <c r="EL713" s="102"/>
      <c r="EM713" s="102"/>
      <c r="EN713" s="102"/>
      <c r="EO713" s="102"/>
      <c r="EP713" s="102"/>
      <c r="EQ713" s="102"/>
      <c r="ER713" s="102"/>
      <c r="ES713" s="102"/>
      <c r="ET713" s="102"/>
      <c r="EU713" s="102"/>
      <c r="EV713" s="102"/>
      <c r="FL713" s="36" t="str">
        <f t="shared" si="703"/>
        <v/>
      </c>
    </row>
    <row r="714" spans="1:168" s="36" customFormat="1" ht="49.5" customHeight="1" x14ac:dyDescent="0.35">
      <c r="A714" s="67"/>
      <c r="B714" s="39"/>
      <c r="C714" s="39"/>
      <c r="D714" s="40" t="s">
        <v>5691</v>
      </c>
      <c r="E714" s="41" t="s">
        <v>5691</v>
      </c>
      <c r="F714" s="41"/>
      <c r="G714" s="41"/>
      <c r="H714" s="41"/>
      <c r="I714" s="41"/>
      <c r="J714" s="41"/>
      <c r="K714" s="41"/>
      <c r="L714" s="41"/>
      <c r="M714" s="41"/>
      <c r="N714" s="41"/>
      <c r="O714" s="29"/>
      <c r="P714" s="30"/>
      <c r="Q714" s="31"/>
      <c r="R714" s="31"/>
      <c r="S714" s="32" t="s">
        <v>1801</v>
      </c>
      <c r="T714" s="33"/>
      <c r="U714" s="33" t="s">
        <v>2998</v>
      </c>
      <c r="V714" s="33" t="s">
        <v>1802</v>
      </c>
      <c r="W714" s="33" t="s">
        <v>2706</v>
      </c>
      <c r="X714" s="33" t="s">
        <v>2983</v>
      </c>
      <c r="Y714" s="33" t="s">
        <v>1059</v>
      </c>
      <c r="Z714" s="33">
        <v>1</v>
      </c>
      <c r="AA714" s="34" t="s">
        <v>1060</v>
      </c>
      <c r="AB714" s="34">
        <v>300</v>
      </c>
      <c r="AC714" s="34" t="s">
        <v>1061</v>
      </c>
      <c r="AD714" s="34" t="s">
        <v>1062</v>
      </c>
      <c r="AE714" s="34" t="s">
        <v>2982</v>
      </c>
      <c r="AF714" s="34" t="s">
        <v>1801</v>
      </c>
      <c r="AG714" s="34" t="s">
        <v>1802</v>
      </c>
      <c r="AH714" s="34" t="s">
        <v>1063</v>
      </c>
      <c r="AI714" s="34" t="s">
        <v>1064</v>
      </c>
      <c r="AJ714" s="34" t="s">
        <v>4106</v>
      </c>
      <c r="AK714" s="34" t="s">
        <v>5691</v>
      </c>
      <c r="AL714" s="34" t="s">
        <v>1066</v>
      </c>
      <c r="AM714" s="34" t="s">
        <v>2790</v>
      </c>
      <c r="AN714" s="34">
        <v>1</v>
      </c>
      <c r="AO714" s="34"/>
      <c r="AP714" s="34"/>
      <c r="AQ714" s="56">
        <v>0</v>
      </c>
      <c r="AR714" s="56">
        <v>0</v>
      </c>
      <c r="AS714" s="56">
        <v>0</v>
      </c>
      <c r="AT714" s="42" t="s">
        <v>4106</v>
      </c>
      <c r="AU714" s="42" t="s">
        <v>4106</v>
      </c>
      <c r="AV714" s="42" t="s">
        <v>4106</v>
      </c>
      <c r="AW714" s="35"/>
      <c r="AX714" s="35"/>
      <c r="AY714" s="35"/>
      <c r="AZ714" s="43" t="str">
        <f t="shared" si="712"/>
        <v/>
      </c>
      <c r="BA714" s="44"/>
      <c r="BB714" s="43" t="str">
        <f t="shared" si="713"/>
        <v/>
      </c>
      <c r="BC714" s="45" t="str">
        <f t="shared" si="714"/>
        <v/>
      </c>
      <c r="BD714" s="45" t="str">
        <f t="shared" si="715"/>
        <v/>
      </c>
      <c r="BE714" s="45" t="s">
        <v>5691</v>
      </c>
      <c r="BF714" s="45" t="str">
        <f t="shared" si="757"/>
        <v/>
      </c>
      <c r="BG714" s="45" t="str">
        <f t="shared" si="716"/>
        <v>X</v>
      </c>
      <c r="BH714" s="12" t="str">
        <f t="shared" si="717"/>
        <v/>
      </c>
      <c r="BI714" s="43" t="str">
        <f t="shared" si="718"/>
        <v/>
      </c>
      <c r="BJ714" s="46" t="str">
        <f t="shared" si="719"/>
        <v/>
      </c>
      <c r="BK714" s="46" t="str">
        <f t="shared" si="720"/>
        <v/>
      </c>
      <c r="BL714" s="46" t="str">
        <f t="shared" si="721"/>
        <v/>
      </c>
      <c r="BM714" s="43" t="str">
        <f t="shared" si="722"/>
        <v/>
      </c>
      <c r="BN714" s="43" t="str">
        <f t="shared" si="723"/>
        <v/>
      </c>
      <c r="BO714" s="44" t="str">
        <f t="shared" si="758"/>
        <v/>
      </c>
      <c r="BP714" s="44" t="str">
        <f t="shared" si="705"/>
        <v>X</v>
      </c>
      <c r="BQ714" s="44" t="str">
        <f t="shared" si="708"/>
        <v/>
      </c>
      <c r="BR714" s="46" t="str">
        <f t="shared" si="759"/>
        <v/>
      </c>
      <c r="BS714" s="47" t="str">
        <f t="shared" si="760"/>
        <v/>
      </c>
      <c r="BT714" s="46" t="str">
        <f t="shared" si="761"/>
        <v/>
      </c>
      <c r="BU714" s="46" t="str">
        <f t="shared" si="762"/>
        <v/>
      </c>
      <c r="BV714" s="73" t="str">
        <f t="shared" si="702"/>
        <v/>
      </c>
      <c r="BW714" s="47" t="str">
        <f t="shared" si="766"/>
        <v/>
      </c>
      <c r="BX714" s="47" t="str">
        <f t="shared" si="706"/>
        <v/>
      </c>
      <c r="BY714" s="13" t="str">
        <f t="shared" si="709"/>
        <v>X</v>
      </c>
      <c r="BZ714" s="14" t="str">
        <f t="shared" si="763"/>
        <v/>
      </c>
      <c r="CA714" s="48" t="str">
        <f t="shared" si="764"/>
        <v/>
      </c>
      <c r="CB714" s="44" t="str">
        <f t="shared" si="765"/>
        <v/>
      </c>
      <c r="CC714" s="44" t="str">
        <f t="shared" si="724"/>
        <v/>
      </c>
      <c r="CD714" s="44" t="str">
        <f t="shared" si="710"/>
        <v/>
      </c>
      <c r="CE714" s="44" t="str">
        <f t="shared" si="754"/>
        <v/>
      </c>
      <c r="CF714" s="44" t="str">
        <f t="shared" si="725"/>
        <v/>
      </c>
      <c r="CG714" s="44" t="str">
        <f t="shared" si="726"/>
        <v/>
      </c>
      <c r="CH714" s="44" t="str">
        <f t="shared" si="727"/>
        <v/>
      </c>
      <c r="CI714" s="44" t="str">
        <f t="shared" si="728"/>
        <v/>
      </c>
      <c r="CJ714" s="44" t="str">
        <f t="shared" si="729"/>
        <v/>
      </c>
      <c r="CK714" s="44" t="str">
        <f t="shared" si="730"/>
        <v/>
      </c>
      <c r="CL714" s="44" t="str">
        <f t="shared" si="731"/>
        <v/>
      </c>
      <c r="CM714" s="43" t="str">
        <f t="shared" si="732"/>
        <v/>
      </c>
      <c r="CN714" s="43" t="str">
        <f t="shared" si="733"/>
        <v/>
      </c>
      <c r="CO714" s="43" t="str">
        <f t="shared" si="734"/>
        <v/>
      </c>
      <c r="CP714" s="44" t="str">
        <f t="shared" si="711"/>
        <v/>
      </c>
      <c r="CQ714" s="44" t="str">
        <f t="shared" si="735"/>
        <v/>
      </c>
      <c r="CR714" s="43" t="str">
        <f t="shared" si="756"/>
        <v/>
      </c>
      <c r="CS714" s="44" t="s">
        <v>8783</v>
      </c>
      <c r="CT714" s="44" t="s">
        <v>8783</v>
      </c>
      <c r="CU714" s="44" t="str">
        <f t="shared" si="739"/>
        <v/>
      </c>
      <c r="CV714" s="44" t="str">
        <f t="shared" si="740"/>
        <v/>
      </c>
      <c r="CW714" s="44" t="str">
        <f t="shared" si="741"/>
        <v/>
      </c>
      <c r="CX714" s="44" t="str">
        <f t="shared" si="742"/>
        <v/>
      </c>
      <c r="CY714" s="44" t="str">
        <f t="shared" si="743"/>
        <v/>
      </c>
      <c r="CZ714" s="44" t="str">
        <f t="shared" si="744"/>
        <v/>
      </c>
      <c r="DA714" s="49" t="str">
        <f t="shared" si="736"/>
        <v/>
      </c>
      <c r="DB714" s="44" t="str">
        <f t="shared" si="745"/>
        <v/>
      </c>
      <c r="DC714" s="44" t="str">
        <f t="shared" si="746"/>
        <v/>
      </c>
      <c r="DD714" s="44" t="str">
        <f t="shared" si="747"/>
        <v/>
      </c>
      <c r="DE714" s="44" t="str">
        <f t="shared" si="748"/>
        <v/>
      </c>
      <c r="DF714" s="44" t="str">
        <f t="shared" si="749"/>
        <v/>
      </c>
      <c r="DG714" s="44" t="str">
        <f t="shared" si="750"/>
        <v/>
      </c>
      <c r="DH714" s="44" t="str">
        <f t="shared" si="707"/>
        <v/>
      </c>
      <c r="DI714" s="50" t="str">
        <f t="shared" si="751"/>
        <v/>
      </c>
      <c r="DJ714" s="50" t="str">
        <f t="shared" si="755"/>
        <v/>
      </c>
      <c r="DK714" s="50" t="str">
        <f t="shared" si="752"/>
        <v/>
      </c>
      <c r="DL714" s="50" t="str">
        <f t="shared" si="753"/>
        <v/>
      </c>
      <c r="DM714" s="51" t="str">
        <f t="shared" si="704"/>
        <v>000000000</v>
      </c>
      <c r="DN714" s="52"/>
      <c r="DO714" s="53"/>
      <c r="DP714" s="52"/>
      <c r="DQ714" s="53" t="str">
        <f t="shared" si="737"/>
        <v/>
      </c>
      <c r="DR714" s="52" t="str">
        <f t="shared" si="738"/>
        <v/>
      </c>
      <c r="DS714" s="53"/>
      <c r="DT714" s="52"/>
      <c r="DU714" s="53"/>
      <c r="DV714" s="52"/>
      <c r="DW714" s="99"/>
      <c r="DX714" s="99"/>
      <c r="EI714" s="83"/>
      <c r="EJ714" s="102"/>
      <c r="EK714" s="102"/>
      <c r="EL714" s="102"/>
      <c r="EM714" s="102"/>
      <c r="EN714" s="102"/>
      <c r="EO714" s="102"/>
      <c r="EP714" s="102"/>
      <c r="EQ714" s="102"/>
      <c r="ER714" s="102"/>
      <c r="ES714" s="102"/>
      <c r="ET714" s="102"/>
      <c r="EU714" s="102"/>
      <c r="EV714" s="102"/>
      <c r="FL714" s="36" t="str">
        <f t="shared" si="703"/>
        <v/>
      </c>
    </row>
    <row r="715" spans="1:168" s="36" customFormat="1" ht="49.5" customHeight="1" x14ac:dyDescent="0.35">
      <c r="A715" s="67"/>
      <c r="B715" s="39"/>
      <c r="C715" s="39"/>
      <c r="D715" s="40" t="s">
        <v>5691</v>
      </c>
      <c r="E715" s="41" t="s">
        <v>5691</v>
      </c>
      <c r="F715" s="41"/>
      <c r="G715" s="41"/>
      <c r="H715" s="41"/>
      <c r="I715" s="41"/>
      <c r="J715" s="41"/>
      <c r="K715" s="41"/>
      <c r="L715" s="41"/>
      <c r="M715" s="41"/>
      <c r="N715" s="41"/>
      <c r="O715" s="29"/>
      <c r="P715" s="30"/>
      <c r="Q715" s="31" t="s">
        <v>1803</v>
      </c>
      <c r="R715" s="31" t="s">
        <v>1804</v>
      </c>
      <c r="S715" s="32" t="s">
        <v>1803</v>
      </c>
      <c r="T715" s="33"/>
      <c r="U715" s="33" t="s">
        <v>4106</v>
      </c>
      <c r="V715" s="33" t="s">
        <v>1804</v>
      </c>
      <c r="W715" s="33"/>
      <c r="X715" s="33" t="s">
        <v>2983</v>
      </c>
      <c r="Y715" s="33" t="s">
        <v>1059</v>
      </c>
      <c r="Z715" s="33">
        <v>1</v>
      </c>
      <c r="AA715" s="34" t="s">
        <v>1060</v>
      </c>
      <c r="AB715" s="34">
        <v>300</v>
      </c>
      <c r="AC715" s="34" t="s">
        <v>1061</v>
      </c>
      <c r="AD715" s="34" t="s">
        <v>1062</v>
      </c>
      <c r="AE715" s="34" t="s">
        <v>2982</v>
      </c>
      <c r="AF715" s="34" t="s">
        <v>1803</v>
      </c>
      <c r="AG715" s="34" t="s">
        <v>1804</v>
      </c>
      <c r="AH715" s="34" t="s">
        <v>4106</v>
      </c>
      <c r="AI715" s="34"/>
      <c r="AJ715" s="34" t="s">
        <v>4106</v>
      </c>
      <c r="AK715" s="34"/>
      <c r="AL715" s="34" t="s">
        <v>4106</v>
      </c>
      <c r="AM715" s="34"/>
      <c r="AN715" s="34">
        <v>1</v>
      </c>
      <c r="AO715" s="34"/>
      <c r="AP715" s="34"/>
      <c r="AQ715" s="56">
        <v>0</v>
      </c>
      <c r="AR715" s="56">
        <v>0</v>
      </c>
      <c r="AS715" s="56">
        <v>0</v>
      </c>
      <c r="AT715" s="42" t="s">
        <v>4106</v>
      </c>
      <c r="AU715" s="42" t="s">
        <v>4106</v>
      </c>
      <c r="AV715" s="42" t="s">
        <v>4106</v>
      </c>
      <c r="AW715" s="35"/>
      <c r="AX715" s="35"/>
      <c r="AY715" s="35"/>
      <c r="AZ715" s="43" t="str">
        <f t="shared" si="712"/>
        <v/>
      </c>
      <c r="BA715" s="44"/>
      <c r="BB715" s="43" t="str">
        <f t="shared" si="713"/>
        <v/>
      </c>
      <c r="BC715" s="45" t="str">
        <f t="shared" si="714"/>
        <v/>
      </c>
      <c r="BD715" s="45" t="str">
        <f t="shared" si="715"/>
        <v/>
      </c>
      <c r="BE715" s="45" t="s">
        <v>5691</v>
      </c>
      <c r="BF715" s="45" t="str">
        <f t="shared" si="757"/>
        <v/>
      </c>
      <c r="BG715" s="45" t="str">
        <f t="shared" si="716"/>
        <v/>
      </c>
      <c r="BH715" s="12" t="str">
        <f t="shared" si="717"/>
        <v/>
      </c>
      <c r="BI715" s="43" t="str">
        <f t="shared" si="718"/>
        <v/>
      </c>
      <c r="BJ715" s="46" t="str">
        <f t="shared" si="719"/>
        <v/>
      </c>
      <c r="BK715" s="46" t="str">
        <f t="shared" si="720"/>
        <v/>
      </c>
      <c r="BL715" s="46" t="str">
        <f t="shared" si="721"/>
        <v/>
      </c>
      <c r="BM715" s="43" t="str">
        <f t="shared" si="722"/>
        <v/>
      </c>
      <c r="BN715" s="43" t="str">
        <f t="shared" si="723"/>
        <v>X</v>
      </c>
      <c r="BO715" s="44" t="str">
        <f t="shared" si="758"/>
        <v/>
      </c>
      <c r="BP715" s="44" t="str">
        <f t="shared" si="705"/>
        <v>X</v>
      </c>
      <c r="BQ715" s="44" t="str">
        <f t="shared" si="708"/>
        <v/>
      </c>
      <c r="BR715" s="46" t="str">
        <f t="shared" si="759"/>
        <v/>
      </c>
      <c r="BS715" s="47" t="str">
        <f t="shared" si="760"/>
        <v/>
      </c>
      <c r="BT715" s="46" t="str">
        <f t="shared" si="761"/>
        <v/>
      </c>
      <c r="BU715" s="46" t="str">
        <f t="shared" si="762"/>
        <v/>
      </c>
      <c r="BV715" s="73" t="str">
        <f t="shared" si="702"/>
        <v/>
      </c>
      <c r="BW715" s="47" t="str">
        <f t="shared" si="766"/>
        <v/>
      </c>
      <c r="BX715" s="47" t="str">
        <f t="shared" si="706"/>
        <v/>
      </c>
      <c r="BY715" s="13" t="str">
        <f t="shared" si="709"/>
        <v>X</v>
      </c>
      <c r="BZ715" s="14" t="str">
        <f t="shared" si="763"/>
        <v/>
      </c>
      <c r="CA715" s="48" t="str">
        <f t="shared" si="764"/>
        <v/>
      </c>
      <c r="CB715" s="44" t="str">
        <f t="shared" si="765"/>
        <v/>
      </c>
      <c r="CC715" s="44" t="str">
        <f t="shared" si="724"/>
        <v/>
      </c>
      <c r="CD715" s="44" t="str">
        <f t="shared" si="710"/>
        <v/>
      </c>
      <c r="CE715" s="44" t="str">
        <f t="shared" si="754"/>
        <v/>
      </c>
      <c r="CF715" s="44" t="str">
        <f t="shared" si="725"/>
        <v/>
      </c>
      <c r="CG715" s="44" t="str">
        <f t="shared" si="726"/>
        <v/>
      </c>
      <c r="CH715" s="44" t="str">
        <f t="shared" si="727"/>
        <v/>
      </c>
      <c r="CI715" s="44" t="str">
        <f t="shared" si="728"/>
        <v/>
      </c>
      <c r="CJ715" s="44" t="str">
        <f t="shared" si="729"/>
        <v/>
      </c>
      <c r="CK715" s="44" t="str">
        <f t="shared" si="730"/>
        <v/>
      </c>
      <c r="CL715" s="44" t="str">
        <f t="shared" si="731"/>
        <v/>
      </c>
      <c r="CM715" s="43" t="str">
        <f t="shared" si="732"/>
        <v/>
      </c>
      <c r="CN715" s="43" t="str">
        <f t="shared" si="733"/>
        <v/>
      </c>
      <c r="CO715" s="43" t="str">
        <f t="shared" si="734"/>
        <v/>
      </c>
      <c r="CP715" s="44" t="str">
        <f t="shared" si="711"/>
        <v/>
      </c>
      <c r="CQ715" s="44" t="str">
        <f t="shared" si="735"/>
        <v/>
      </c>
      <c r="CR715" s="43" t="str">
        <f t="shared" si="756"/>
        <v/>
      </c>
      <c r="CS715" s="44" t="s">
        <v>8783</v>
      </c>
      <c r="CT715" s="44" t="s">
        <v>8783</v>
      </c>
      <c r="CU715" s="44" t="str">
        <f t="shared" si="739"/>
        <v/>
      </c>
      <c r="CV715" s="44" t="str">
        <f t="shared" si="740"/>
        <v/>
      </c>
      <c r="CW715" s="44" t="str">
        <f t="shared" si="741"/>
        <v/>
      </c>
      <c r="CX715" s="44" t="str">
        <f t="shared" si="742"/>
        <v/>
      </c>
      <c r="CY715" s="44" t="str">
        <f t="shared" si="743"/>
        <v/>
      </c>
      <c r="CZ715" s="44" t="str">
        <f t="shared" si="744"/>
        <v/>
      </c>
      <c r="DA715" s="49" t="str">
        <f t="shared" si="736"/>
        <v/>
      </c>
      <c r="DB715" s="44" t="str">
        <f t="shared" si="745"/>
        <v/>
      </c>
      <c r="DC715" s="44" t="str">
        <f t="shared" si="746"/>
        <v/>
      </c>
      <c r="DD715" s="44" t="str">
        <f t="shared" si="747"/>
        <v/>
      </c>
      <c r="DE715" s="44" t="str">
        <f t="shared" si="748"/>
        <v/>
      </c>
      <c r="DF715" s="44" t="str">
        <f t="shared" si="749"/>
        <v/>
      </c>
      <c r="DG715" s="44" t="str">
        <f t="shared" si="750"/>
        <v/>
      </c>
      <c r="DH715" s="44" t="str">
        <f t="shared" si="707"/>
        <v/>
      </c>
      <c r="DI715" s="50" t="str">
        <f t="shared" si="751"/>
        <v/>
      </c>
      <c r="DJ715" s="50" t="str">
        <f t="shared" si="755"/>
        <v/>
      </c>
      <c r="DK715" s="50" t="str">
        <f t="shared" si="752"/>
        <v/>
      </c>
      <c r="DL715" s="50" t="str">
        <f t="shared" si="753"/>
        <v/>
      </c>
      <c r="DM715" s="51" t="str">
        <f t="shared" si="704"/>
        <v>000000000</v>
      </c>
      <c r="DN715" s="52"/>
      <c r="DO715" s="53"/>
      <c r="DP715" s="52"/>
      <c r="DQ715" s="53" t="str">
        <f t="shared" si="737"/>
        <v/>
      </c>
      <c r="DR715" s="52" t="str">
        <f t="shared" si="738"/>
        <v/>
      </c>
      <c r="DS715" s="53"/>
      <c r="DT715" s="52"/>
      <c r="DU715" s="53"/>
      <c r="DV715" s="52"/>
      <c r="DW715" s="99"/>
      <c r="DX715" s="99"/>
      <c r="EI715" s="83"/>
      <c r="EJ715" s="102"/>
      <c r="EK715" s="102"/>
      <c r="EL715" s="102"/>
      <c r="EM715" s="102"/>
      <c r="EN715" s="102"/>
      <c r="EO715" s="102"/>
      <c r="EP715" s="102"/>
      <c r="EQ715" s="102"/>
      <c r="ER715" s="102"/>
      <c r="ES715" s="102"/>
      <c r="ET715" s="102"/>
      <c r="EU715" s="102"/>
      <c r="EV715" s="102"/>
      <c r="FL715" s="36" t="str">
        <f t="shared" si="703"/>
        <v/>
      </c>
    </row>
    <row r="716" spans="1:168" s="36" customFormat="1" ht="49.5" customHeight="1" x14ac:dyDescent="0.35">
      <c r="A716" s="67"/>
      <c r="B716" s="39"/>
      <c r="C716" s="39"/>
      <c r="D716" s="40" t="s">
        <v>5691</v>
      </c>
      <c r="E716" s="41" t="s">
        <v>5691</v>
      </c>
      <c r="F716" s="41"/>
      <c r="G716" s="41"/>
      <c r="H716" s="41"/>
      <c r="I716" s="41"/>
      <c r="J716" s="41"/>
      <c r="K716" s="41"/>
      <c r="L716" s="41"/>
      <c r="M716" s="41"/>
      <c r="N716" s="41"/>
      <c r="O716" s="29"/>
      <c r="P716" s="30"/>
      <c r="Q716" s="31"/>
      <c r="R716" s="31"/>
      <c r="S716" s="32" t="s">
        <v>1803</v>
      </c>
      <c r="T716" s="33"/>
      <c r="U716" s="33" t="s">
        <v>4105</v>
      </c>
      <c r="V716" s="33" t="s">
        <v>1804</v>
      </c>
      <c r="W716" s="33" t="s">
        <v>5607</v>
      </c>
      <c r="X716" s="33" t="s">
        <v>2983</v>
      </c>
      <c r="Y716" s="33" t="s">
        <v>1059</v>
      </c>
      <c r="Z716" s="33">
        <v>1</v>
      </c>
      <c r="AA716" s="34" t="s">
        <v>7587</v>
      </c>
      <c r="AB716" s="34">
        <v>350</v>
      </c>
      <c r="AC716" s="34" t="s">
        <v>7594</v>
      </c>
      <c r="AD716" s="34" t="s">
        <v>7574</v>
      </c>
      <c r="AE716" s="34" t="s">
        <v>7593</v>
      </c>
      <c r="AF716" s="34" t="s">
        <v>1803</v>
      </c>
      <c r="AG716" s="34" t="s">
        <v>1804</v>
      </c>
      <c r="AH716" s="34" t="s">
        <v>1063</v>
      </c>
      <c r="AI716" s="34" t="s">
        <v>1064</v>
      </c>
      <c r="AJ716" s="34" t="s">
        <v>4106</v>
      </c>
      <c r="AK716" s="34" t="s">
        <v>5691</v>
      </c>
      <c r="AL716" s="34" t="s">
        <v>1065</v>
      </c>
      <c r="AM716" s="34" t="s">
        <v>2787</v>
      </c>
      <c r="AN716" s="34">
        <v>1</v>
      </c>
      <c r="AO716" s="34"/>
      <c r="AP716" s="34"/>
      <c r="AQ716" s="56">
        <v>0</v>
      </c>
      <c r="AR716" s="56">
        <v>0</v>
      </c>
      <c r="AS716" s="56">
        <v>0</v>
      </c>
      <c r="AT716" s="42" t="s">
        <v>1755</v>
      </c>
      <c r="AU716" s="42" t="s">
        <v>1755</v>
      </c>
      <c r="AV716" s="42" t="s">
        <v>1755</v>
      </c>
      <c r="AW716" s="35"/>
      <c r="AX716" s="35"/>
      <c r="AY716" s="35"/>
      <c r="AZ716" s="43" t="str">
        <f t="shared" si="712"/>
        <v/>
      </c>
      <c r="BA716" s="44"/>
      <c r="BB716" s="43" t="str">
        <f t="shared" si="713"/>
        <v>X</v>
      </c>
      <c r="BC716" s="45" t="str">
        <f t="shared" si="714"/>
        <v/>
      </c>
      <c r="BD716" s="45" t="str">
        <f t="shared" si="715"/>
        <v/>
      </c>
      <c r="BE716" s="45" t="s">
        <v>5691</v>
      </c>
      <c r="BF716" s="45" t="str">
        <f t="shared" si="757"/>
        <v/>
      </c>
      <c r="BG716" s="45" t="str">
        <f t="shared" si="716"/>
        <v/>
      </c>
      <c r="BH716" s="12" t="str">
        <f t="shared" si="717"/>
        <v/>
      </c>
      <c r="BI716" s="43" t="str">
        <f t="shared" si="718"/>
        <v/>
      </c>
      <c r="BJ716" s="46" t="str">
        <f t="shared" si="719"/>
        <v/>
      </c>
      <c r="BK716" s="46" t="str">
        <f t="shared" si="720"/>
        <v/>
      </c>
      <c r="BL716" s="46" t="str">
        <f t="shared" si="721"/>
        <v/>
      </c>
      <c r="BM716" s="43" t="str">
        <f t="shared" si="722"/>
        <v/>
      </c>
      <c r="BN716" s="43" t="str">
        <f t="shared" si="723"/>
        <v/>
      </c>
      <c r="BO716" s="44" t="str">
        <f t="shared" si="758"/>
        <v/>
      </c>
      <c r="BP716" s="44" t="str">
        <f t="shared" si="705"/>
        <v>X</v>
      </c>
      <c r="BQ716" s="44" t="str">
        <f t="shared" si="708"/>
        <v/>
      </c>
      <c r="BR716" s="46" t="str">
        <f t="shared" si="759"/>
        <v/>
      </c>
      <c r="BS716" s="47" t="str">
        <f t="shared" si="760"/>
        <v/>
      </c>
      <c r="BT716" s="46" t="str">
        <f t="shared" si="761"/>
        <v/>
      </c>
      <c r="BU716" s="46" t="str">
        <f t="shared" si="762"/>
        <v/>
      </c>
      <c r="BV716" s="73" t="str">
        <f t="shared" ref="BV716:BV779" si="767">IF(S716="","",IF(BR716&amp;BS716&amp;BT716&amp;BU716&amp;BW716&amp;BX716&amp;BY716="",IF(BC716&amp;BD716="",IF(AF716="666","X",""),"X"),""))</f>
        <v/>
      </c>
      <c r="BW716" s="47" t="str">
        <f t="shared" si="766"/>
        <v/>
      </c>
      <c r="BX716" s="47" t="str">
        <f t="shared" si="706"/>
        <v/>
      </c>
      <c r="BY716" s="13" t="str">
        <f t="shared" si="709"/>
        <v>X</v>
      </c>
      <c r="BZ716" s="14" t="str">
        <f t="shared" si="763"/>
        <v/>
      </c>
      <c r="CA716" s="48" t="str">
        <f t="shared" si="764"/>
        <v/>
      </c>
      <c r="CB716" s="44" t="str">
        <f t="shared" si="765"/>
        <v/>
      </c>
      <c r="CC716" s="44" t="str">
        <f t="shared" si="724"/>
        <v/>
      </c>
      <c r="CD716" s="44" t="str">
        <f t="shared" si="710"/>
        <v/>
      </c>
      <c r="CE716" s="44" t="str">
        <f t="shared" si="754"/>
        <v/>
      </c>
      <c r="CF716" s="44" t="str">
        <f t="shared" si="725"/>
        <v/>
      </c>
      <c r="CG716" s="44" t="str">
        <f t="shared" si="726"/>
        <v/>
      </c>
      <c r="CH716" s="44" t="str">
        <f t="shared" si="727"/>
        <v/>
      </c>
      <c r="CI716" s="44" t="str">
        <f t="shared" si="728"/>
        <v/>
      </c>
      <c r="CJ716" s="44" t="str">
        <f t="shared" si="729"/>
        <v/>
      </c>
      <c r="CK716" s="44" t="str">
        <f t="shared" si="730"/>
        <v/>
      </c>
      <c r="CL716" s="44" t="str">
        <f t="shared" si="731"/>
        <v/>
      </c>
      <c r="CM716" s="43" t="str">
        <f t="shared" si="732"/>
        <v>X</v>
      </c>
      <c r="CN716" s="43" t="str">
        <f t="shared" si="733"/>
        <v/>
      </c>
      <c r="CO716" s="43" t="str">
        <f t="shared" si="734"/>
        <v/>
      </c>
      <c r="CP716" s="44" t="str">
        <f t="shared" si="711"/>
        <v/>
      </c>
      <c r="CQ716" s="44" t="str">
        <f t="shared" si="735"/>
        <v/>
      </c>
      <c r="CR716" s="43" t="str">
        <f t="shared" si="756"/>
        <v/>
      </c>
      <c r="CS716" s="44" t="s">
        <v>8783</v>
      </c>
      <c r="CT716" s="44">
        <v>1</v>
      </c>
      <c r="CU716" s="44" t="str">
        <f t="shared" si="739"/>
        <v/>
      </c>
      <c r="CV716" s="44" t="str">
        <f t="shared" si="740"/>
        <v/>
      </c>
      <c r="CW716" s="44" t="str">
        <f t="shared" si="741"/>
        <v/>
      </c>
      <c r="CX716" s="44" t="str">
        <f t="shared" si="742"/>
        <v/>
      </c>
      <c r="CY716" s="44" t="str">
        <f t="shared" si="743"/>
        <v/>
      </c>
      <c r="CZ716" s="44" t="str">
        <f t="shared" si="744"/>
        <v/>
      </c>
      <c r="DA716" s="49" t="str">
        <f t="shared" si="736"/>
        <v/>
      </c>
      <c r="DB716" s="44" t="str">
        <f t="shared" si="745"/>
        <v/>
      </c>
      <c r="DC716" s="44" t="str">
        <f t="shared" si="746"/>
        <v/>
      </c>
      <c r="DD716" s="44" t="str">
        <f t="shared" si="747"/>
        <v/>
      </c>
      <c r="DE716" s="44" t="str">
        <f t="shared" si="748"/>
        <v/>
      </c>
      <c r="DF716" s="44" t="str">
        <f t="shared" si="749"/>
        <v/>
      </c>
      <c r="DG716" s="44" t="str">
        <f t="shared" si="750"/>
        <v/>
      </c>
      <c r="DH716" s="44" t="str">
        <f t="shared" si="707"/>
        <v>X</v>
      </c>
      <c r="DI716" s="50" t="str">
        <f t="shared" si="751"/>
        <v/>
      </c>
      <c r="DJ716" s="50" t="str">
        <f t="shared" si="755"/>
        <v/>
      </c>
      <c r="DK716" s="50" t="str">
        <f t="shared" si="752"/>
        <v/>
      </c>
      <c r="DL716" s="50" t="str">
        <f t="shared" si="753"/>
        <v/>
      </c>
      <c r="DM716" s="51" t="str">
        <f t="shared" si="704"/>
        <v>999999999</v>
      </c>
      <c r="DN716" s="52"/>
      <c r="DO716" s="53"/>
      <c r="DP716" s="52"/>
      <c r="DQ716" s="53" t="str">
        <f t="shared" si="737"/>
        <v/>
      </c>
      <c r="DR716" s="52" t="str">
        <f t="shared" si="738"/>
        <v/>
      </c>
      <c r="DS716" s="53"/>
      <c r="DT716" s="52"/>
      <c r="DU716" s="53"/>
      <c r="DV716" s="52"/>
      <c r="DW716" s="99"/>
      <c r="DX716" s="99"/>
      <c r="EI716" s="83"/>
      <c r="EJ716" s="102"/>
      <c r="EK716" s="102"/>
      <c r="EL716" s="102"/>
      <c r="EM716" s="102"/>
      <c r="EN716" s="102"/>
      <c r="EO716" s="102"/>
      <c r="EP716" s="102"/>
      <c r="EQ716" s="102"/>
      <c r="ER716" s="102"/>
      <c r="ES716" s="102"/>
      <c r="ET716" s="102"/>
      <c r="EU716" s="102"/>
      <c r="EV716" s="102"/>
      <c r="FL716" s="36" t="str">
        <f t="shared" ref="FL716:FL779" si="768">+CM716&amp;CN716&amp;CO716&amp;CP716&amp;CQ716&amp;CR716</f>
        <v>X</v>
      </c>
    </row>
    <row r="717" spans="1:168" s="36" customFormat="1" ht="49.5" customHeight="1" x14ac:dyDescent="0.35">
      <c r="A717" s="67"/>
      <c r="B717" s="39"/>
      <c r="C717" s="39"/>
      <c r="D717" s="40" t="s">
        <v>5691</v>
      </c>
      <c r="E717" s="41" t="s">
        <v>5691</v>
      </c>
      <c r="F717" s="41"/>
      <c r="G717" s="41"/>
      <c r="H717" s="41"/>
      <c r="I717" s="41"/>
      <c r="J717" s="41"/>
      <c r="K717" s="41"/>
      <c r="L717" s="41"/>
      <c r="M717" s="41"/>
      <c r="N717" s="41"/>
      <c r="O717" s="29"/>
      <c r="P717" s="30"/>
      <c r="Q717" s="31"/>
      <c r="R717" s="31"/>
      <c r="S717" s="32" t="s">
        <v>1803</v>
      </c>
      <c r="T717" s="33"/>
      <c r="U717" s="33" t="s">
        <v>5700</v>
      </c>
      <c r="V717" s="33" t="s">
        <v>1804</v>
      </c>
      <c r="W717" s="33" t="s">
        <v>2702</v>
      </c>
      <c r="X717" s="33" t="s">
        <v>2983</v>
      </c>
      <c r="Y717" s="33" t="s">
        <v>1059</v>
      </c>
      <c r="Z717" s="33">
        <v>1</v>
      </c>
      <c r="AA717" s="34" t="s">
        <v>1060</v>
      </c>
      <c r="AB717" s="34">
        <v>300</v>
      </c>
      <c r="AC717" s="34" t="s">
        <v>1061</v>
      </c>
      <c r="AD717" s="34" t="s">
        <v>1062</v>
      </c>
      <c r="AE717" s="34" t="s">
        <v>2982</v>
      </c>
      <c r="AF717" s="34" t="s">
        <v>1803</v>
      </c>
      <c r="AG717" s="34" t="s">
        <v>1804</v>
      </c>
      <c r="AH717" s="34" t="s">
        <v>1063</v>
      </c>
      <c r="AI717" s="34" t="s">
        <v>1064</v>
      </c>
      <c r="AJ717" s="34" t="s">
        <v>4106</v>
      </c>
      <c r="AK717" s="34" t="s">
        <v>5691</v>
      </c>
      <c r="AL717" s="34" t="s">
        <v>4108</v>
      </c>
      <c r="AM717" s="34" t="s">
        <v>2789</v>
      </c>
      <c r="AN717" s="34">
        <v>1</v>
      </c>
      <c r="AO717" s="34"/>
      <c r="AP717" s="34"/>
      <c r="AQ717" s="56">
        <v>0</v>
      </c>
      <c r="AR717" s="56">
        <v>0</v>
      </c>
      <c r="AS717" s="56">
        <v>0</v>
      </c>
      <c r="AT717" s="42" t="s">
        <v>4106</v>
      </c>
      <c r="AU717" s="42" t="s">
        <v>4106</v>
      </c>
      <c r="AV717" s="42" t="s">
        <v>4106</v>
      </c>
      <c r="AW717" s="35"/>
      <c r="AX717" s="35"/>
      <c r="AY717" s="35"/>
      <c r="AZ717" s="43" t="str">
        <f t="shared" si="712"/>
        <v/>
      </c>
      <c r="BA717" s="44"/>
      <c r="BB717" s="43" t="str">
        <f t="shared" si="713"/>
        <v/>
      </c>
      <c r="BC717" s="45" t="str">
        <f t="shared" si="714"/>
        <v/>
      </c>
      <c r="BD717" s="45" t="str">
        <f t="shared" si="715"/>
        <v/>
      </c>
      <c r="BE717" s="45" t="s">
        <v>5691</v>
      </c>
      <c r="BF717" s="45" t="str">
        <f t="shared" si="757"/>
        <v/>
      </c>
      <c r="BG717" s="45" t="str">
        <f t="shared" si="716"/>
        <v/>
      </c>
      <c r="BH717" s="12" t="str">
        <f t="shared" si="717"/>
        <v/>
      </c>
      <c r="BI717" s="43" t="str">
        <f t="shared" si="718"/>
        <v>X</v>
      </c>
      <c r="BJ717" s="46" t="str">
        <f t="shared" si="719"/>
        <v/>
      </c>
      <c r="BK717" s="46" t="str">
        <f t="shared" si="720"/>
        <v>X</v>
      </c>
      <c r="BL717" s="46" t="str">
        <f t="shared" si="721"/>
        <v/>
      </c>
      <c r="BM717" s="43" t="str">
        <f t="shared" si="722"/>
        <v/>
      </c>
      <c r="BN717" s="43" t="str">
        <f t="shared" si="723"/>
        <v/>
      </c>
      <c r="BO717" s="44" t="str">
        <f t="shared" si="758"/>
        <v/>
      </c>
      <c r="BP717" s="44" t="str">
        <f t="shared" si="705"/>
        <v>X</v>
      </c>
      <c r="BQ717" s="44" t="str">
        <f t="shared" si="708"/>
        <v/>
      </c>
      <c r="BR717" s="46" t="str">
        <f t="shared" si="759"/>
        <v/>
      </c>
      <c r="BS717" s="47" t="str">
        <f t="shared" si="760"/>
        <v/>
      </c>
      <c r="BT717" s="46" t="str">
        <f t="shared" si="761"/>
        <v>X</v>
      </c>
      <c r="BU717" s="46" t="str">
        <f t="shared" si="762"/>
        <v/>
      </c>
      <c r="BV717" s="73" t="str">
        <f t="shared" si="767"/>
        <v/>
      </c>
      <c r="BW717" s="47" t="str">
        <f t="shared" si="766"/>
        <v/>
      </c>
      <c r="BX717" s="47" t="str">
        <f t="shared" si="706"/>
        <v/>
      </c>
      <c r="BY717" s="13" t="str">
        <f t="shared" si="709"/>
        <v>X</v>
      </c>
      <c r="BZ717" s="14" t="str">
        <f t="shared" si="763"/>
        <v/>
      </c>
      <c r="CA717" s="48" t="str">
        <f t="shared" si="764"/>
        <v/>
      </c>
      <c r="CB717" s="44" t="str">
        <f t="shared" si="765"/>
        <v/>
      </c>
      <c r="CC717" s="44" t="str">
        <f t="shared" si="724"/>
        <v/>
      </c>
      <c r="CD717" s="44" t="str">
        <f t="shared" si="710"/>
        <v/>
      </c>
      <c r="CE717" s="44" t="str">
        <f t="shared" si="754"/>
        <v/>
      </c>
      <c r="CF717" s="44" t="str">
        <f t="shared" si="725"/>
        <v/>
      </c>
      <c r="CG717" s="44" t="str">
        <f t="shared" si="726"/>
        <v/>
      </c>
      <c r="CH717" s="44" t="str">
        <f t="shared" si="727"/>
        <v>X</v>
      </c>
      <c r="CI717" s="44" t="str">
        <f t="shared" si="728"/>
        <v/>
      </c>
      <c r="CJ717" s="44" t="str">
        <f t="shared" si="729"/>
        <v>X</v>
      </c>
      <c r="CK717" s="44" t="str">
        <f t="shared" si="730"/>
        <v/>
      </c>
      <c r="CL717" s="44" t="str">
        <f t="shared" si="731"/>
        <v/>
      </c>
      <c r="CM717" s="43" t="str">
        <f t="shared" si="732"/>
        <v/>
      </c>
      <c r="CN717" s="43" t="str">
        <f t="shared" si="733"/>
        <v/>
      </c>
      <c r="CO717" s="43" t="str">
        <f t="shared" si="734"/>
        <v/>
      </c>
      <c r="CP717" s="44" t="str">
        <f t="shared" si="711"/>
        <v/>
      </c>
      <c r="CQ717" s="44" t="str">
        <f t="shared" si="735"/>
        <v/>
      </c>
      <c r="CR717" s="43" t="str">
        <f t="shared" si="756"/>
        <v/>
      </c>
      <c r="CS717" s="44" t="s">
        <v>8783</v>
      </c>
      <c r="CT717" s="44" t="s">
        <v>8783</v>
      </c>
      <c r="CU717" s="44" t="str">
        <f t="shared" si="739"/>
        <v/>
      </c>
      <c r="CV717" s="44" t="str">
        <f t="shared" si="740"/>
        <v>X</v>
      </c>
      <c r="CW717" s="44" t="str">
        <f t="shared" si="741"/>
        <v/>
      </c>
      <c r="CX717" s="44" t="str">
        <f t="shared" si="742"/>
        <v>X</v>
      </c>
      <c r="CY717" s="44" t="str">
        <f t="shared" si="743"/>
        <v/>
      </c>
      <c r="CZ717" s="44" t="str">
        <f t="shared" si="744"/>
        <v/>
      </c>
      <c r="DA717" s="49" t="str">
        <f t="shared" si="736"/>
        <v/>
      </c>
      <c r="DB717" s="44" t="str">
        <f t="shared" si="745"/>
        <v/>
      </c>
      <c r="DC717" s="44" t="str">
        <f t="shared" si="746"/>
        <v>X</v>
      </c>
      <c r="DD717" s="44" t="str">
        <f t="shared" si="747"/>
        <v/>
      </c>
      <c r="DE717" s="44" t="str">
        <f t="shared" si="748"/>
        <v>X</v>
      </c>
      <c r="DF717" s="44" t="str">
        <f t="shared" si="749"/>
        <v/>
      </c>
      <c r="DG717" s="44" t="str">
        <f t="shared" si="750"/>
        <v/>
      </c>
      <c r="DH717" s="44" t="str">
        <f t="shared" si="707"/>
        <v/>
      </c>
      <c r="DI717" s="50" t="str">
        <f t="shared" si="751"/>
        <v/>
      </c>
      <c r="DJ717" s="50" t="str">
        <f t="shared" si="755"/>
        <v/>
      </c>
      <c r="DK717" s="50" t="str">
        <f t="shared" si="752"/>
        <v/>
      </c>
      <c r="DL717" s="50" t="str">
        <f t="shared" si="753"/>
        <v/>
      </c>
      <c r="DM717" s="51" t="str">
        <f t="shared" si="704"/>
        <v>000000000</v>
      </c>
      <c r="DN717" s="52"/>
      <c r="DO717" s="53"/>
      <c r="DP717" s="52"/>
      <c r="DQ717" s="53" t="str">
        <f t="shared" si="737"/>
        <v/>
      </c>
      <c r="DR717" s="52" t="str">
        <f t="shared" si="738"/>
        <v/>
      </c>
      <c r="DS717" s="53"/>
      <c r="DT717" s="52"/>
      <c r="DU717" s="53"/>
      <c r="DV717" s="52"/>
      <c r="DW717" s="99"/>
      <c r="DX717" s="99"/>
      <c r="EI717" s="83"/>
      <c r="EJ717" s="102"/>
      <c r="EK717" s="102"/>
      <c r="EL717" s="102"/>
      <c r="EM717" s="102"/>
      <c r="EN717" s="102"/>
      <c r="EO717" s="102"/>
      <c r="EP717" s="102"/>
      <c r="EQ717" s="102"/>
      <c r="ER717" s="102"/>
      <c r="ES717" s="102"/>
      <c r="ET717" s="102"/>
      <c r="EU717" s="102"/>
      <c r="EV717" s="102"/>
      <c r="FL717" s="36" t="str">
        <f t="shared" si="768"/>
        <v/>
      </c>
    </row>
    <row r="718" spans="1:168" s="36" customFormat="1" ht="49.5" customHeight="1" x14ac:dyDescent="0.35">
      <c r="A718" s="67"/>
      <c r="B718" s="39"/>
      <c r="C718" s="39"/>
      <c r="D718" s="40" t="s">
        <v>5691</v>
      </c>
      <c r="E718" s="41" t="s">
        <v>5691</v>
      </c>
      <c r="F718" s="41"/>
      <c r="G718" s="41"/>
      <c r="H718" s="41"/>
      <c r="I718" s="41"/>
      <c r="J718" s="41"/>
      <c r="K718" s="41"/>
      <c r="L718" s="41"/>
      <c r="M718" s="41"/>
      <c r="N718" s="41"/>
      <c r="O718" s="29"/>
      <c r="P718" s="30"/>
      <c r="Q718" s="31"/>
      <c r="R718" s="31"/>
      <c r="S718" s="32" t="s">
        <v>1803</v>
      </c>
      <c r="T718" s="33"/>
      <c r="U718" s="33" t="s">
        <v>2998</v>
      </c>
      <c r="V718" s="33" t="s">
        <v>1804</v>
      </c>
      <c r="W718" s="33" t="s">
        <v>2706</v>
      </c>
      <c r="X718" s="33" t="s">
        <v>2983</v>
      </c>
      <c r="Y718" s="33" t="s">
        <v>1059</v>
      </c>
      <c r="Z718" s="33">
        <v>1</v>
      </c>
      <c r="AA718" s="34" t="s">
        <v>1060</v>
      </c>
      <c r="AB718" s="34">
        <v>300</v>
      </c>
      <c r="AC718" s="34" t="s">
        <v>1061</v>
      </c>
      <c r="AD718" s="34" t="s">
        <v>1062</v>
      </c>
      <c r="AE718" s="34" t="s">
        <v>2982</v>
      </c>
      <c r="AF718" s="34" t="s">
        <v>1803</v>
      </c>
      <c r="AG718" s="34" t="s">
        <v>1804</v>
      </c>
      <c r="AH718" s="34" t="s">
        <v>1063</v>
      </c>
      <c r="AI718" s="34" t="s">
        <v>1064</v>
      </c>
      <c r="AJ718" s="34" t="s">
        <v>4106</v>
      </c>
      <c r="AK718" s="34" t="s">
        <v>5691</v>
      </c>
      <c r="AL718" s="34" t="s">
        <v>1066</v>
      </c>
      <c r="AM718" s="34" t="s">
        <v>2790</v>
      </c>
      <c r="AN718" s="34">
        <v>1</v>
      </c>
      <c r="AO718" s="34"/>
      <c r="AP718" s="34"/>
      <c r="AQ718" s="56">
        <v>0</v>
      </c>
      <c r="AR718" s="56">
        <v>0</v>
      </c>
      <c r="AS718" s="56">
        <v>0</v>
      </c>
      <c r="AT718" s="42" t="s">
        <v>4106</v>
      </c>
      <c r="AU718" s="42" t="s">
        <v>4106</v>
      </c>
      <c r="AV718" s="42" t="s">
        <v>4106</v>
      </c>
      <c r="AW718" s="35"/>
      <c r="AX718" s="35"/>
      <c r="AY718" s="35"/>
      <c r="AZ718" s="43" t="str">
        <f t="shared" si="712"/>
        <v/>
      </c>
      <c r="BA718" s="44"/>
      <c r="BB718" s="43" t="str">
        <f t="shared" si="713"/>
        <v/>
      </c>
      <c r="BC718" s="45" t="str">
        <f t="shared" si="714"/>
        <v/>
      </c>
      <c r="BD718" s="45" t="str">
        <f t="shared" si="715"/>
        <v/>
      </c>
      <c r="BE718" s="45" t="s">
        <v>5691</v>
      </c>
      <c r="BF718" s="45" t="str">
        <f t="shared" si="757"/>
        <v/>
      </c>
      <c r="BG718" s="45" t="str">
        <f t="shared" si="716"/>
        <v>X</v>
      </c>
      <c r="BH718" s="12" t="str">
        <f t="shared" si="717"/>
        <v/>
      </c>
      <c r="BI718" s="43" t="str">
        <f t="shared" si="718"/>
        <v/>
      </c>
      <c r="BJ718" s="46" t="str">
        <f t="shared" si="719"/>
        <v/>
      </c>
      <c r="BK718" s="46" t="str">
        <f t="shared" si="720"/>
        <v/>
      </c>
      <c r="BL718" s="46" t="str">
        <f t="shared" si="721"/>
        <v/>
      </c>
      <c r="BM718" s="43" t="str">
        <f t="shared" si="722"/>
        <v/>
      </c>
      <c r="BN718" s="43" t="str">
        <f t="shared" si="723"/>
        <v/>
      </c>
      <c r="BO718" s="44" t="str">
        <f t="shared" si="758"/>
        <v/>
      </c>
      <c r="BP718" s="44" t="str">
        <f t="shared" si="705"/>
        <v>X</v>
      </c>
      <c r="BQ718" s="44" t="str">
        <f t="shared" si="708"/>
        <v/>
      </c>
      <c r="BR718" s="46" t="str">
        <f t="shared" si="759"/>
        <v/>
      </c>
      <c r="BS718" s="47" t="str">
        <f t="shared" si="760"/>
        <v/>
      </c>
      <c r="BT718" s="46" t="str">
        <f t="shared" si="761"/>
        <v/>
      </c>
      <c r="BU718" s="46" t="str">
        <f t="shared" si="762"/>
        <v/>
      </c>
      <c r="BV718" s="73" t="str">
        <f t="shared" si="767"/>
        <v/>
      </c>
      <c r="BW718" s="47" t="str">
        <f t="shared" si="766"/>
        <v/>
      </c>
      <c r="BX718" s="47" t="str">
        <f t="shared" si="706"/>
        <v/>
      </c>
      <c r="BY718" s="13" t="str">
        <f t="shared" si="709"/>
        <v>X</v>
      </c>
      <c r="BZ718" s="14" t="str">
        <f t="shared" si="763"/>
        <v/>
      </c>
      <c r="CA718" s="48" t="str">
        <f t="shared" si="764"/>
        <v/>
      </c>
      <c r="CB718" s="44" t="str">
        <f t="shared" si="765"/>
        <v/>
      </c>
      <c r="CC718" s="44" t="str">
        <f t="shared" si="724"/>
        <v/>
      </c>
      <c r="CD718" s="44" t="str">
        <f t="shared" si="710"/>
        <v/>
      </c>
      <c r="CE718" s="44" t="str">
        <f t="shared" si="754"/>
        <v/>
      </c>
      <c r="CF718" s="44" t="str">
        <f t="shared" si="725"/>
        <v/>
      </c>
      <c r="CG718" s="44" t="str">
        <f t="shared" si="726"/>
        <v/>
      </c>
      <c r="CH718" s="44" t="str">
        <f t="shared" si="727"/>
        <v/>
      </c>
      <c r="CI718" s="44" t="str">
        <f t="shared" si="728"/>
        <v/>
      </c>
      <c r="CJ718" s="44" t="str">
        <f t="shared" si="729"/>
        <v/>
      </c>
      <c r="CK718" s="44" t="str">
        <f t="shared" si="730"/>
        <v/>
      </c>
      <c r="CL718" s="44" t="str">
        <f t="shared" si="731"/>
        <v/>
      </c>
      <c r="CM718" s="43" t="str">
        <f t="shared" si="732"/>
        <v/>
      </c>
      <c r="CN718" s="43" t="str">
        <f t="shared" si="733"/>
        <v/>
      </c>
      <c r="CO718" s="43" t="str">
        <f t="shared" si="734"/>
        <v/>
      </c>
      <c r="CP718" s="44" t="str">
        <f t="shared" si="711"/>
        <v/>
      </c>
      <c r="CQ718" s="44" t="str">
        <f t="shared" si="735"/>
        <v/>
      </c>
      <c r="CR718" s="43" t="str">
        <f t="shared" si="756"/>
        <v/>
      </c>
      <c r="CS718" s="44" t="s">
        <v>8783</v>
      </c>
      <c r="CT718" s="44" t="s">
        <v>8783</v>
      </c>
      <c r="CU718" s="44" t="str">
        <f t="shared" si="739"/>
        <v/>
      </c>
      <c r="CV718" s="44" t="str">
        <f t="shared" si="740"/>
        <v/>
      </c>
      <c r="CW718" s="44" t="str">
        <f t="shared" si="741"/>
        <v/>
      </c>
      <c r="CX718" s="44" t="str">
        <f t="shared" si="742"/>
        <v/>
      </c>
      <c r="CY718" s="44" t="str">
        <f t="shared" si="743"/>
        <v/>
      </c>
      <c r="CZ718" s="44" t="str">
        <f t="shared" si="744"/>
        <v/>
      </c>
      <c r="DA718" s="49" t="str">
        <f t="shared" si="736"/>
        <v/>
      </c>
      <c r="DB718" s="44" t="str">
        <f t="shared" si="745"/>
        <v/>
      </c>
      <c r="DC718" s="44" t="str">
        <f t="shared" si="746"/>
        <v/>
      </c>
      <c r="DD718" s="44" t="str">
        <f t="shared" si="747"/>
        <v/>
      </c>
      <c r="DE718" s="44" t="str">
        <f t="shared" si="748"/>
        <v/>
      </c>
      <c r="DF718" s="44" t="str">
        <f t="shared" si="749"/>
        <v/>
      </c>
      <c r="DG718" s="44" t="str">
        <f t="shared" si="750"/>
        <v/>
      </c>
      <c r="DH718" s="44" t="str">
        <f t="shared" si="707"/>
        <v/>
      </c>
      <c r="DI718" s="50" t="str">
        <f t="shared" si="751"/>
        <v/>
      </c>
      <c r="DJ718" s="50" t="str">
        <f t="shared" si="755"/>
        <v/>
      </c>
      <c r="DK718" s="50" t="str">
        <f t="shared" si="752"/>
        <v/>
      </c>
      <c r="DL718" s="50" t="str">
        <f t="shared" si="753"/>
        <v/>
      </c>
      <c r="DM718" s="51" t="str">
        <f t="shared" ref="DM718:DM781" si="769">+AT718&amp;AU718&amp;AV718</f>
        <v>000000000</v>
      </c>
      <c r="DN718" s="52"/>
      <c r="DO718" s="53"/>
      <c r="DP718" s="52"/>
      <c r="DQ718" s="53" t="str">
        <f t="shared" si="737"/>
        <v/>
      </c>
      <c r="DR718" s="52" t="str">
        <f t="shared" si="738"/>
        <v/>
      </c>
      <c r="DS718" s="53"/>
      <c r="DT718" s="52"/>
      <c r="DU718" s="53"/>
      <c r="DV718" s="52"/>
      <c r="DW718" s="99"/>
      <c r="DX718" s="99"/>
      <c r="EI718" s="83"/>
      <c r="EJ718" s="102"/>
      <c r="EK718" s="102"/>
      <c r="EL718" s="102"/>
      <c r="EM718" s="102"/>
      <c r="EN718" s="102"/>
      <c r="EO718" s="102"/>
      <c r="EP718" s="102"/>
      <c r="EQ718" s="102"/>
      <c r="ER718" s="102"/>
      <c r="ES718" s="102"/>
      <c r="ET718" s="102"/>
      <c r="EU718" s="102"/>
      <c r="EV718" s="102"/>
      <c r="FL718" s="36" t="str">
        <f t="shared" si="768"/>
        <v/>
      </c>
    </row>
    <row r="719" spans="1:168" s="36" customFormat="1" ht="49.5" customHeight="1" x14ac:dyDescent="0.35">
      <c r="A719" s="67"/>
      <c r="B719" s="39"/>
      <c r="C719" s="39"/>
      <c r="D719" s="40" t="s">
        <v>5691</v>
      </c>
      <c r="E719" s="41" t="s">
        <v>5691</v>
      </c>
      <c r="F719" s="41"/>
      <c r="G719" s="41"/>
      <c r="H719" s="41"/>
      <c r="I719" s="41"/>
      <c r="J719" s="41"/>
      <c r="K719" s="41"/>
      <c r="L719" s="41"/>
      <c r="M719" s="41"/>
      <c r="N719" s="41"/>
      <c r="O719" s="29"/>
      <c r="P719" s="30"/>
      <c r="Q719" s="31" t="s">
        <v>1805</v>
      </c>
      <c r="R719" s="31" t="s">
        <v>1806</v>
      </c>
      <c r="S719" s="32" t="s">
        <v>1805</v>
      </c>
      <c r="T719" s="33"/>
      <c r="U719" s="33" t="s">
        <v>4106</v>
      </c>
      <c r="V719" s="33" t="s">
        <v>1806</v>
      </c>
      <c r="W719" s="33"/>
      <c r="X719" s="33" t="s">
        <v>2983</v>
      </c>
      <c r="Y719" s="33" t="s">
        <v>1059</v>
      </c>
      <c r="Z719" s="33">
        <v>1</v>
      </c>
      <c r="AA719" s="34" t="s">
        <v>1060</v>
      </c>
      <c r="AB719" s="34">
        <v>300</v>
      </c>
      <c r="AC719" s="34" t="s">
        <v>1061</v>
      </c>
      <c r="AD719" s="34" t="s">
        <v>1062</v>
      </c>
      <c r="AE719" s="34" t="s">
        <v>2982</v>
      </c>
      <c r="AF719" s="34" t="s">
        <v>1805</v>
      </c>
      <c r="AG719" s="34" t="s">
        <v>1806</v>
      </c>
      <c r="AH719" s="34" t="s">
        <v>4106</v>
      </c>
      <c r="AI719" s="34"/>
      <c r="AJ719" s="34" t="s">
        <v>4106</v>
      </c>
      <c r="AK719" s="34"/>
      <c r="AL719" s="34" t="s">
        <v>4106</v>
      </c>
      <c r="AM719" s="34"/>
      <c r="AN719" s="34">
        <v>1</v>
      </c>
      <c r="AO719" s="34"/>
      <c r="AP719" s="34"/>
      <c r="AQ719" s="56">
        <v>0</v>
      </c>
      <c r="AR719" s="56">
        <v>0</v>
      </c>
      <c r="AS719" s="56">
        <v>0</v>
      </c>
      <c r="AT719" s="42" t="s">
        <v>4106</v>
      </c>
      <c r="AU719" s="42" t="s">
        <v>4106</v>
      </c>
      <c r="AV719" s="42" t="s">
        <v>4106</v>
      </c>
      <c r="AW719" s="35"/>
      <c r="AX719" s="35"/>
      <c r="AY719" s="35"/>
      <c r="AZ719" s="43" t="str">
        <f t="shared" si="712"/>
        <v/>
      </c>
      <c r="BA719" s="44"/>
      <c r="BB719" s="43" t="str">
        <f t="shared" si="713"/>
        <v/>
      </c>
      <c r="BC719" s="45" t="str">
        <f t="shared" si="714"/>
        <v/>
      </c>
      <c r="BD719" s="45" t="str">
        <f t="shared" si="715"/>
        <v/>
      </c>
      <c r="BE719" s="45" t="s">
        <v>5691</v>
      </c>
      <c r="BF719" s="45" t="str">
        <f t="shared" si="757"/>
        <v/>
      </c>
      <c r="BG719" s="45" t="str">
        <f t="shared" si="716"/>
        <v/>
      </c>
      <c r="BH719" s="12" t="str">
        <f t="shared" si="717"/>
        <v/>
      </c>
      <c r="BI719" s="43" t="str">
        <f t="shared" si="718"/>
        <v/>
      </c>
      <c r="BJ719" s="46" t="str">
        <f t="shared" si="719"/>
        <v/>
      </c>
      <c r="BK719" s="46" t="str">
        <f t="shared" si="720"/>
        <v/>
      </c>
      <c r="BL719" s="46" t="str">
        <f t="shared" si="721"/>
        <v/>
      </c>
      <c r="BM719" s="43" t="str">
        <f t="shared" si="722"/>
        <v/>
      </c>
      <c r="BN719" s="43" t="str">
        <f t="shared" si="723"/>
        <v>X</v>
      </c>
      <c r="BO719" s="44" t="str">
        <f t="shared" si="758"/>
        <v/>
      </c>
      <c r="BP719" s="44" t="str">
        <f t="shared" ref="BP719:BP782" si="770">IF(+AZ719&amp;BA719&amp;BB719&amp;BC719&amp;BD719&amp;BE719&amp;BF719&amp;BG719&amp;BH719&amp;BI719&amp;BJ719&amp;BK719&amp;BL719&amp;BM719&amp;BN719&amp;BO719="","","X")</f>
        <v>X</v>
      </c>
      <c r="BQ719" s="44" t="str">
        <f t="shared" si="708"/>
        <v/>
      </c>
      <c r="BR719" s="46" t="str">
        <f t="shared" si="759"/>
        <v/>
      </c>
      <c r="BS719" s="47" t="str">
        <f t="shared" si="760"/>
        <v/>
      </c>
      <c r="BT719" s="46" t="str">
        <f t="shared" si="761"/>
        <v/>
      </c>
      <c r="BU719" s="46" t="str">
        <f t="shared" si="762"/>
        <v/>
      </c>
      <c r="BV719" s="73" t="str">
        <f t="shared" si="767"/>
        <v/>
      </c>
      <c r="BW719" s="47" t="str">
        <f t="shared" si="766"/>
        <v/>
      </c>
      <c r="BX719" s="47" t="str">
        <f t="shared" ref="BX719:BX782" si="771">IF(BO719="X",BO719,"")</f>
        <v/>
      </c>
      <c r="BY719" s="13" t="str">
        <f t="shared" si="709"/>
        <v>X</v>
      </c>
      <c r="BZ719" s="14" t="str">
        <f t="shared" si="763"/>
        <v/>
      </c>
      <c r="CA719" s="48" t="str">
        <f t="shared" si="764"/>
        <v/>
      </c>
      <c r="CB719" s="44" t="str">
        <f t="shared" si="765"/>
        <v/>
      </c>
      <c r="CC719" s="44" t="str">
        <f t="shared" si="724"/>
        <v/>
      </c>
      <c r="CD719" s="44" t="str">
        <f t="shared" si="710"/>
        <v/>
      </c>
      <c r="CE719" s="44" t="str">
        <f t="shared" si="754"/>
        <v/>
      </c>
      <c r="CF719" s="44" t="str">
        <f t="shared" si="725"/>
        <v/>
      </c>
      <c r="CG719" s="44" t="str">
        <f t="shared" si="726"/>
        <v/>
      </c>
      <c r="CH719" s="44" t="str">
        <f t="shared" si="727"/>
        <v/>
      </c>
      <c r="CI719" s="44" t="str">
        <f t="shared" si="728"/>
        <v/>
      </c>
      <c r="CJ719" s="44" t="str">
        <f t="shared" si="729"/>
        <v/>
      </c>
      <c r="CK719" s="44" t="str">
        <f t="shared" si="730"/>
        <v/>
      </c>
      <c r="CL719" s="44" t="str">
        <f t="shared" si="731"/>
        <v/>
      </c>
      <c r="CM719" s="43" t="str">
        <f t="shared" si="732"/>
        <v/>
      </c>
      <c r="CN719" s="43" t="str">
        <f t="shared" si="733"/>
        <v/>
      </c>
      <c r="CO719" s="43" t="str">
        <f t="shared" si="734"/>
        <v/>
      </c>
      <c r="CP719" s="44" t="str">
        <f t="shared" si="711"/>
        <v/>
      </c>
      <c r="CQ719" s="44" t="str">
        <f t="shared" si="735"/>
        <v/>
      </c>
      <c r="CR719" s="43" t="str">
        <f t="shared" si="756"/>
        <v/>
      </c>
      <c r="CS719" s="44" t="s">
        <v>8783</v>
      </c>
      <c r="CT719" s="44" t="s">
        <v>8783</v>
      </c>
      <c r="CU719" s="44" t="str">
        <f t="shared" si="739"/>
        <v/>
      </c>
      <c r="CV719" s="44" t="str">
        <f t="shared" si="740"/>
        <v/>
      </c>
      <c r="CW719" s="44" t="str">
        <f t="shared" si="741"/>
        <v/>
      </c>
      <c r="CX719" s="44" t="str">
        <f t="shared" si="742"/>
        <v/>
      </c>
      <c r="CY719" s="44" t="str">
        <f t="shared" si="743"/>
        <v/>
      </c>
      <c r="CZ719" s="44" t="str">
        <f t="shared" si="744"/>
        <v/>
      </c>
      <c r="DA719" s="49" t="str">
        <f t="shared" si="736"/>
        <v/>
      </c>
      <c r="DB719" s="44" t="str">
        <f t="shared" si="745"/>
        <v/>
      </c>
      <c r="DC719" s="44" t="str">
        <f t="shared" si="746"/>
        <v/>
      </c>
      <c r="DD719" s="44" t="str">
        <f t="shared" si="747"/>
        <v/>
      </c>
      <c r="DE719" s="44" t="str">
        <f t="shared" si="748"/>
        <v/>
      </c>
      <c r="DF719" s="44" t="str">
        <f t="shared" si="749"/>
        <v/>
      </c>
      <c r="DG719" s="44" t="str">
        <f t="shared" si="750"/>
        <v/>
      </c>
      <c r="DH719" s="44" t="str">
        <f t="shared" ref="DH719:DH782" si="772">IF(+DI719&amp;DK719&amp;DL719="",AZ719&amp;BA719&amp;BB719,"")</f>
        <v/>
      </c>
      <c r="DI719" s="50" t="str">
        <f t="shared" si="751"/>
        <v/>
      </c>
      <c r="DJ719" s="50" t="str">
        <f t="shared" si="755"/>
        <v/>
      </c>
      <c r="DK719" s="50" t="str">
        <f t="shared" si="752"/>
        <v/>
      </c>
      <c r="DL719" s="50" t="str">
        <f t="shared" si="753"/>
        <v/>
      </c>
      <c r="DM719" s="51" t="str">
        <f t="shared" si="769"/>
        <v>000000000</v>
      </c>
      <c r="DN719" s="52"/>
      <c r="DO719" s="53"/>
      <c r="DP719" s="52"/>
      <c r="DQ719" s="53" t="str">
        <f t="shared" si="737"/>
        <v/>
      </c>
      <c r="DR719" s="52" t="str">
        <f t="shared" si="738"/>
        <v/>
      </c>
      <c r="DS719" s="53"/>
      <c r="DT719" s="52"/>
      <c r="DU719" s="53"/>
      <c r="DV719" s="52"/>
      <c r="DW719" s="99"/>
      <c r="DX719" s="99"/>
      <c r="EI719" s="83"/>
      <c r="EJ719" s="102"/>
      <c r="EK719" s="102"/>
      <c r="EL719" s="102"/>
      <c r="EM719" s="102"/>
      <c r="EN719" s="102"/>
      <c r="EO719" s="102"/>
      <c r="EP719" s="102"/>
      <c r="EQ719" s="102"/>
      <c r="ER719" s="102"/>
      <c r="ES719" s="102"/>
      <c r="ET719" s="102"/>
      <c r="EU719" s="102"/>
      <c r="EV719" s="102"/>
      <c r="FL719" s="36" t="str">
        <f t="shared" si="768"/>
        <v/>
      </c>
    </row>
    <row r="720" spans="1:168" s="36" customFormat="1" ht="49.5" customHeight="1" x14ac:dyDescent="0.35">
      <c r="A720" s="67"/>
      <c r="B720" s="39"/>
      <c r="C720" s="39"/>
      <c r="D720" s="40" t="s">
        <v>5691</v>
      </c>
      <c r="E720" s="41" t="s">
        <v>5691</v>
      </c>
      <c r="F720" s="41"/>
      <c r="G720" s="41"/>
      <c r="H720" s="41"/>
      <c r="I720" s="41"/>
      <c r="J720" s="41"/>
      <c r="K720" s="41"/>
      <c r="L720" s="41"/>
      <c r="M720" s="41"/>
      <c r="N720" s="41"/>
      <c r="O720" s="29"/>
      <c r="P720" s="30"/>
      <c r="Q720" s="31"/>
      <c r="R720" s="31"/>
      <c r="S720" s="32" t="s">
        <v>1805</v>
      </c>
      <c r="T720" s="33"/>
      <c r="U720" s="33" t="s">
        <v>4105</v>
      </c>
      <c r="V720" s="33" t="s">
        <v>1806</v>
      </c>
      <c r="W720" s="33" t="s">
        <v>5607</v>
      </c>
      <c r="X720" s="33" t="s">
        <v>2983</v>
      </c>
      <c r="Y720" s="33" t="s">
        <v>1059</v>
      </c>
      <c r="Z720" s="33">
        <v>1</v>
      </c>
      <c r="AA720" s="34" t="s">
        <v>7573</v>
      </c>
      <c r="AB720" s="34">
        <v>320</v>
      </c>
      <c r="AC720" s="34" t="s">
        <v>7576</v>
      </c>
      <c r="AD720" s="34" t="s">
        <v>7574</v>
      </c>
      <c r="AE720" s="34" t="s">
        <v>7575</v>
      </c>
      <c r="AF720" s="34" t="s">
        <v>1805</v>
      </c>
      <c r="AG720" s="34" t="s">
        <v>1806</v>
      </c>
      <c r="AH720" s="34" t="s">
        <v>1063</v>
      </c>
      <c r="AI720" s="34" t="s">
        <v>1064</v>
      </c>
      <c r="AJ720" s="34" t="s">
        <v>4106</v>
      </c>
      <c r="AK720" s="34" t="s">
        <v>5691</v>
      </c>
      <c r="AL720" s="34" t="s">
        <v>1065</v>
      </c>
      <c r="AM720" s="34" t="s">
        <v>2787</v>
      </c>
      <c r="AN720" s="34">
        <v>1</v>
      </c>
      <c r="AO720" s="34"/>
      <c r="AP720" s="34"/>
      <c r="AQ720" s="56">
        <v>0</v>
      </c>
      <c r="AR720" s="56">
        <v>0</v>
      </c>
      <c r="AS720" s="56">
        <v>0</v>
      </c>
      <c r="AT720" s="42" t="s">
        <v>1755</v>
      </c>
      <c r="AU720" s="42" t="s">
        <v>1755</v>
      </c>
      <c r="AV720" s="42" t="s">
        <v>1755</v>
      </c>
      <c r="AW720" s="35"/>
      <c r="AX720" s="35"/>
      <c r="AY720" s="35"/>
      <c r="AZ720" s="43" t="str">
        <f t="shared" si="712"/>
        <v/>
      </c>
      <c r="BA720" s="44"/>
      <c r="BB720" s="43" t="str">
        <f t="shared" si="713"/>
        <v>X</v>
      </c>
      <c r="BC720" s="45" t="str">
        <f t="shared" si="714"/>
        <v/>
      </c>
      <c r="BD720" s="45" t="str">
        <f t="shared" si="715"/>
        <v/>
      </c>
      <c r="BE720" s="45" t="s">
        <v>5691</v>
      </c>
      <c r="BF720" s="45" t="str">
        <f t="shared" si="757"/>
        <v/>
      </c>
      <c r="BG720" s="45" t="str">
        <f t="shared" si="716"/>
        <v/>
      </c>
      <c r="BH720" s="12" t="str">
        <f t="shared" si="717"/>
        <v/>
      </c>
      <c r="BI720" s="43" t="str">
        <f t="shared" si="718"/>
        <v/>
      </c>
      <c r="BJ720" s="46" t="str">
        <f t="shared" si="719"/>
        <v/>
      </c>
      <c r="BK720" s="46" t="str">
        <f t="shared" si="720"/>
        <v/>
      </c>
      <c r="BL720" s="46" t="str">
        <f t="shared" si="721"/>
        <v/>
      </c>
      <c r="BM720" s="43" t="str">
        <f t="shared" si="722"/>
        <v/>
      </c>
      <c r="BN720" s="43" t="str">
        <f t="shared" si="723"/>
        <v/>
      </c>
      <c r="BO720" s="44" t="str">
        <f t="shared" si="758"/>
        <v/>
      </c>
      <c r="BP720" s="44" t="str">
        <f t="shared" si="770"/>
        <v>X</v>
      </c>
      <c r="BQ720" s="44" t="str">
        <f t="shared" ref="BQ720:BQ783" si="773">IF(S720="","",IF(BP720="","X",""))</f>
        <v/>
      </c>
      <c r="BR720" s="46" t="str">
        <f t="shared" si="759"/>
        <v/>
      </c>
      <c r="BS720" s="47" t="str">
        <f t="shared" si="760"/>
        <v/>
      </c>
      <c r="BT720" s="46" t="str">
        <f t="shared" si="761"/>
        <v/>
      </c>
      <c r="BU720" s="46" t="str">
        <f t="shared" si="762"/>
        <v/>
      </c>
      <c r="BV720" s="73" t="str">
        <f t="shared" si="767"/>
        <v/>
      </c>
      <c r="BW720" s="47" t="str">
        <f t="shared" si="766"/>
        <v/>
      </c>
      <c r="BX720" s="47" t="str">
        <f t="shared" si="771"/>
        <v/>
      </c>
      <c r="BY720" s="13" t="str">
        <f t="shared" ref="BY720:BY783" si="774">IF(BW720="",IF($AB720=230,"X",IF(MID($AB720,1,1)="3","X","")),"")</f>
        <v>X</v>
      </c>
      <c r="BZ720" s="14" t="str">
        <f t="shared" si="763"/>
        <v/>
      </c>
      <c r="CA720" s="48" t="str">
        <f t="shared" si="764"/>
        <v/>
      </c>
      <c r="CB720" s="44" t="str">
        <f t="shared" si="765"/>
        <v/>
      </c>
      <c r="CC720" s="44" t="str">
        <f t="shared" si="724"/>
        <v/>
      </c>
      <c r="CD720" s="44" t="str">
        <f t="shared" si="710"/>
        <v/>
      </c>
      <c r="CE720" s="44" t="str">
        <f t="shared" si="754"/>
        <v/>
      </c>
      <c r="CF720" s="44" t="str">
        <f t="shared" si="725"/>
        <v/>
      </c>
      <c r="CG720" s="44" t="str">
        <f t="shared" si="726"/>
        <v/>
      </c>
      <c r="CH720" s="44" t="str">
        <f t="shared" si="727"/>
        <v/>
      </c>
      <c r="CI720" s="44" t="str">
        <f t="shared" si="728"/>
        <v/>
      </c>
      <c r="CJ720" s="44" t="str">
        <f t="shared" si="729"/>
        <v/>
      </c>
      <c r="CK720" s="44" t="str">
        <f t="shared" si="730"/>
        <v/>
      </c>
      <c r="CL720" s="44" t="str">
        <f t="shared" si="731"/>
        <v/>
      </c>
      <c r="CM720" s="43" t="str">
        <f t="shared" si="732"/>
        <v>X</v>
      </c>
      <c r="CN720" s="43" t="str">
        <f t="shared" si="733"/>
        <v/>
      </c>
      <c r="CO720" s="43" t="str">
        <f t="shared" si="734"/>
        <v/>
      </c>
      <c r="CP720" s="44" t="str">
        <f t="shared" si="711"/>
        <v/>
      </c>
      <c r="CQ720" s="44" t="str">
        <f t="shared" si="735"/>
        <v/>
      </c>
      <c r="CR720" s="43" t="str">
        <f t="shared" si="756"/>
        <v/>
      </c>
      <c r="CS720" s="44" t="s">
        <v>8783</v>
      </c>
      <c r="CT720" s="44">
        <v>2</v>
      </c>
      <c r="CU720" s="44" t="str">
        <f t="shared" si="739"/>
        <v/>
      </c>
      <c r="CV720" s="44" t="str">
        <f t="shared" si="740"/>
        <v/>
      </c>
      <c r="CW720" s="44" t="str">
        <f t="shared" si="741"/>
        <v/>
      </c>
      <c r="CX720" s="44" t="str">
        <f t="shared" si="742"/>
        <v/>
      </c>
      <c r="CY720" s="44" t="str">
        <f t="shared" si="743"/>
        <v/>
      </c>
      <c r="CZ720" s="44" t="str">
        <f t="shared" si="744"/>
        <v/>
      </c>
      <c r="DA720" s="49" t="str">
        <f t="shared" si="736"/>
        <v/>
      </c>
      <c r="DB720" s="44" t="str">
        <f t="shared" si="745"/>
        <v/>
      </c>
      <c r="DC720" s="44" t="str">
        <f t="shared" si="746"/>
        <v/>
      </c>
      <c r="DD720" s="44" t="str">
        <f t="shared" si="747"/>
        <v/>
      </c>
      <c r="DE720" s="44" t="str">
        <f t="shared" si="748"/>
        <v/>
      </c>
      <c r="DF720" s="44" t="str">
        <f t="shared" si="749"/>
        <v/>
      </c>
      <c r="DG720" s="44" t="str">
        <f t="shared" si="750"/>
        <v/>
      </c>
      <c r="DH720" s="44" t="str">
        <f t="shared" si="772"/>
        <v>X</v>
      </c>
      <c r="DI720" s="50" t="str">
        <f t="shared" si="751"/>
        <v/>
      </c>
      <c r="DJ720" s="50" t="str">
        <f t="shared" si="755"/>
        <v/>
      </c>
      <c r="DK720" s="50" t="str">
        <f t="shared" si="752"/>
        <v/>
      </c>
      <c r="DL720" s="50" t="str">
        <f t="shared" si="753"/>
        <v/>
      </c>
      <c r="DM720" s="51" t="str">
        <f t="shared" si="769"/>
        <v>999999999</v>
      </c>
      <c r="DN720" s="52"/>
      <c r="DO720" s="53"/>
      <c r="DP720" s="52"/>
      <c r="DQ720" s="53" t="str">
        <f t="shared" si="737"/>
        <v/>
      </c>
      <c r="DR720" s="52" t="str">
        <f t="shared" si="738"/>
        <v/>
      </c>
      <c r="DS720" s="53"/>
      <c r="DT720" s="52"/>
      <c r="DU720" s="53"/>
      <c r="DV720" s="52"/>
      <c r="DW720" s="99"/>
      <c r="DX720" s="99"/>
      <c r="EI720" s="83"/>
      <c r="EJ720" s="102"/>
      <c r="EK720" s="102"/>
      <c r="EL720" s="102"/>
      <c r="EM720" s="102"/>
      <c r="EN720" s="102"/>
      <c r="EO720" s="102"/>
      <c r="EP720" s="102"/>
      <c r="EQ720" s="102"/>
      <c r="ER720" s="102"/>
      <c r="ES720" s="102"/>
      <c r="ET720" s="102"/>
      <c r="EU720" s="102"/>
      <c r="EV720" s="102"/>
      <c r="FL720" s="36" t="str">
        <f t="shared" si="768"/>
        <v>X</v>
      </c>
    </row>
    <row r="721" spans="1:168" s="36" customFormat="1" ht="49.5" customHeight="1" x14ac:dyDescent="0.35">
      <c r="A721" s="67"/>
      <c r="B721" s="39"/>
      <c r="C721" s="39"/>
      <c r="D721" s="40" t="s">
        <v>5691</v>
      </c>
      <c r="E721" s="41" t="s">
        <v>5691</v>
      </c>
      <c r="F721" s="41"/>
      <c r="G721" s="41"/>
      <c r="H721" s="41"/>
      <c r="I721" s="41"/>
      <c r="J721" s="41"/>
      <c r="K721" s="41"/>
      <c r="L721" s="41"/>
      <c r="M721" s="41"/>
      <c r="N721" s="41"/>
      <c r="O721" s="29"/>
      <c r="P721" s="30"/>
      <c r="Q721" s="31"/>
      <c r="R721" s="31"/>
      <c r="S721" s="32" t="s">
        <v>1805</v>
      </c>
      <c r="T721" s="33"/>
      <c r="U721" s="33" t="s">
        <v>5707</v>
      </c>
      <c r="V721" s="33" t="s">
        <v>1806</v>
      </c>
      <c r="W721" s="33" t="s">
        <v>5608</v>
      </c>
      <c r="X721" s="33" t="s">
        <v>2983</v>
      </c>
      <c r="Y721" s="33" t="s">
        <v>1059</v>
      </c>
      <c r="Z721" s="33">
        <v>1</v>
      </c>
      <c r="AA721" s="34" t="s">
        <v>7573</v>
      </c>
      <c r="AB721" s="34">
        <v>320</v>
      </c>
      <c r="AC721" s="34" t="s">
        <v>7576</v>
      </c>
      <c r="AD721" s="34" t="s">
        <v>7574</v>
      </c>
      <c r="AE721" s="34" t="s">
        <v>7575</v>
      </c>
      <c r="AF721" s="34" t="s">
        <v>1805</v>
      </c>
      <c r="AG721" s="34" t="s">
        <v>1806</v>
      </c>
      <c r="AH721" s="34" t="s">
        <v>1063</v>
      </c>
      <c r="AI721" s="34" t="s">
        <v>1064</v>
      </c>
      <c r="AJ721" s="34" t="s">
        <v>1865</v>
      </c>
      <c r="AK721" s="34" t="s">
        <v>2173</v>
      </c>
      <c r="AL721" s="34" t="s">
        <v>1065</v>
      </c>
      <c r="AM721" s="34" t="s">
        <v>2787</v>
      </c>
      <c r="AN721" s="34">
        <v>1</v>
      </c>
      <c r="AO721" s="34"/>
      <c r="AP721" s="34"/>
      <c r="AQ721" s="56">
        <v>0</v>
      </c>
      <c r="AR721" s="56">
        <v>0</v>
      </c>
      <c r="AS721" s="56">
        <v>0</v>
      </c>
      <c r="AT721" s="42" t="s">
        <v>1755</v>
      </c>
      <c r="AU721" s="42" t="s">
        <v>1755</v>
      </c>
      <c r="AV721" s="42" t="s">
        <v>1755</v>
      </c>
      <c r="AW721" s="35"/>
      <c r="AX721" s="35"/>
      <c r="AY721" s="35"/>
      <c r="AZ721" s="43" t="str">
        <f t="shared" si="712"/>
        <v/>
      </c>
      <c r="BA721" s="44"/>
      <c r="BB721" s="43" t="str">
        <f t="shared" si="713"/>
        <v>X</v>
      </c>
      <c r="BC721" s="45" t="str">
        <f t="shared" si="714"/>
        <v/>
      </c>
      <c r="BD721" s="45" t="str">
        <f t="shared" si="715"/>
        <v/>
      </c>
      <c r="BE721" s="45" t="s">
        <v>5691</v>
      </c>
      <c r="BF721" s="45" t="str">
        <f t="shared" si="757"/>
        <v/>
      </c>
      <c r="BG721" s="45" t="str">
        <f t="shared" si="716"/>
        <v/>
      </c>
      <c r="BH721" s="12" t="str">
        <f t="shared" si="717"/>
        <v/>
      </c>
      <c r="BI721" s="43" t="str">
        <f t="shared" si="718"/>
        <v/>
      </c>
      <c r="BJ721" s="46" t="str">
        <f t="shared" si="719"/>
        <v/>
      </c>
      <c r="BK721" s="46" t="str">
        <f t="shared" si="720"/>
        <v/>
      </c>
      <c r="BL721" s="46" t="str">
        <f t="shared" si="721"/>
        <v/>
      </c>
      <c r="BM721" s="43" t="str">
        <f t="shared" si="722"/>
        <v/>
      </c>
      <c r="BN721" s="43" t="str">
        <f t="shared" si="723"/>
        <v/>
      </c>
      <c r="BO721" s="44" t="str">
        <f t="shared" si="758"/>
        <v/>
      </c>
      <c r="BP721" s="44" t="str">
        <f t="shared" si="770"/>
        <v>X</v>
      </c>
      <c r="BQ721" s="44" t="str">
        <f t="shared" si="773"/>
        <v/>
      </c>
      <c r="BR721" s="46" t="str">
        <f t="shared" si="759"/>
        <v/>
      </c>
      <c r="BS721" s="47" t="str">
        <f t="shared" si="760"/>
        <v/>
      </c>
      <c r="BT721" s="46" t="str">
        <f t="shared" si="761"/>
        <v/>
      </c>
      <c r="BU721" s="46" t="str">
        <f t="shared" si="762"/>
        <v/>
      </c>
      <c r="BV721" s="73" t="str">
        <f t="shared" si="767"/>
        <v/>
      </c>
      <c r="BW721" s="47" t="str">
        <f t="shared" si="766"/>
        <v/>
      </c>
      <c r="BX721" s="47" t="str">
        <f t="shared" si="771"/>
        <v/>
      </c>
      <c r="BY721" s="13" t="str">
        <f t="shared" si="774"/>
        <v>X</v>
      </c>
      <c r="BZ721" s="14" t="str">
        <f t="shared" si="763"/>
        <v/>
      </c>
      <c r="CA721" s="48" t="str">
        <f t="shared" si="764"/>
        <v/>
      </c>
      <c r="CB721" s="44" t="str">
        <f t="shared" si="765"/>
        <v/>
      </c>
      <c r="CC721" s="44" t="str">
        <f t="shared" si="724"/>
        <v/>
      </c>
      <c r="CD721" s="44" t="str">
        <f t="shared" si="710"/>
        <v/>
      </c>
      <c r="CE721" s="44" t="str">
        <f t="shared" si="754"/>
        <v/>
      </c>
      <c r="CF721" s="44" t="str">
        <f t="shared" si="725"/>
        <v/>
      </c>
      <c r="CG721" s="44" t="str">
        <f t="shared" si="726"/>
        <v/>
      </c>
      <c r="CH721" s="44" t="str">
        <f t="shared" si="727"/>
        <v/>
      </c>
      <c r="CI721" s="44" t="str">
        <f t="shared" si="728"/>
        <v/>
      </c>
      <c r="CJ721" s="44" t="str">
        <f t="shared" si="729"/>
        <v/>
      </c>
      <c r="CK721" s="44" t="str">
        <f t="shared" si="730"/>
        <v/>
      </c>
      <c r="CL721" s="44" t="str">
        <f t="shared" si="731"/>
        <v/>
      </c>
      <c r="CM721" s="43" t="str">
        <f t="shared" si="732"/>
        <v>X</v>
      </c>
      <c r="CN721" s="43" t="str">
        <f t="shared" si="733"/>
        <v/>
      </c>
      <c r="CO721" s="43" t="str">
        <f t="shared" si="734"/>
        <v/>
      </c>
      <c r="CP721" s="44" t="str">
        <f t="shared" si="711"/>
        <v/>
      </c>
      <c r="CQ721" s="44" t="str">
        <f t="shared" si="735"/>
        <v/>
      </c>
      <c r="CR721" s="43" t="str">
        <f t="shared" si="756"/>
        <v/>
      </c>
      <c r="CS721" s="44" t="s">
        <v>8783</v>
      </c>
      <c r="CT721" s="44">
        <v>2</v>
      </c>
      <c r="CU721" s="44" t="str">
        <f t="shared" si="739"/>
        <v/>
      </c>
      <c r="CV721" s="44" t="str">
        <f t="shared" si="740"/>
        <v/>
      </c>
      <c r="CW721" s="44" t="str">
        <f t="shared" si="741"/>
        <v/>
      </c>
      <c r="CX721" s="44" t="str">
        <f t="shared" si="742"/>
        <v/>
      </c>
      <c r="CY721" s="44" t="str">
        <f t="shared" si="743"/>
        <v/>
      </c>
      <c r="CZ721" s="44" t="str">
        <f t="shared" si="744"/>
        <v/>
      </c>
      <c r="DA721" s="49" t="str">
        <f t="shared" si="736"/>
        <v/>
      </c>
      <c r="DB721" s="44" t="str">
        <f t="shared" si="745"/>
        <v/>
      </c>
      <c r="DC721" s="44" t="str">
        <f t="shared" si="746"/>
        <v/>
      </c>
      <c r="DD721" s="44" t="str">
        <f t="shared" si="747"/>
        <v/>
      </c>
      <c r="DE721" s="44" t="str">
        <f t="shared" si="748"/>
        <v/>
      </c>
      <c r="DF721" s="44" t="str">
        <f t="shared" si="749"/>
        <v/>
      </c>
      <c r="DG721" s="44" t="str">
        <f t="shared" si="750"/>
        <v/>
      </c>
      <c r="DH721" s="44" t="str">
        <f t="shared" si="772"/>
        <v>X</v>
      </c>
      <c r="DI721" s="50" t="str">
        <f t="shared" si="751"/>
        <v/>
      </c>
      <c r="DJ721" s="50" t="str">
        <f t="shared" si="755"/>
        <v/>
      </c>
      <c r="DK721" s="50" t="str">
        <f t="shared" si="752"/>
        <v/>
      </c>
      <c r="DL721" s="50" t="str">
        <f t="shared" si="753"/>
        <v/>
      </c>
      <c r="DM721" s="51" t="str">
        <f t="shared" si="769"/>
        <v>999999999</v>
      </c>
      <c r="DN721" s="52"/>
      <c r="DO721" s="53"/>
      <c r="DP721" s="52"/>
      <c r="DQ721" s="53" t="str">
        <f t="shared" si="737"/>
        <v/>
      </c>
      <c r="DR721" s="52" t="str">
        <f t="shared" si="738"/>
        <v/>
      </c>
      <c r="DS721" s="53"/>
      <c r="DT721" s="52"/>
      <c r="DU721" s="53"/>
      <c r="DV721" s="52"/>
      <c r="DW721" s="99"/>
      <c r="DX721" s="99"/>
      <c r="EI721" s="83"/>
      <c r="EJ721" s="102"/>
      <c r="EK721" s="102"/>
      <c r="EL721" s="102"/>
      <c r="EM721" s="102"/>
      <c r="EN721" s="102"/>
      <c r="EO721" s="102"/>
      <c r="EP721" s="102"/>
      <c r="EQ721" s="102"/>
      <c r="ER721" s="102"/>
      <c r="ES721" s="102"/>
      <c r="ET721" s="102"/>
      <c r="EU721" s="102"/>
      <c r="EV721" s="102"/>
      <c r="FL721" s="36" t="str">
        <f t="shared" si="768"/>
        <v>X</v>
      </c>
    </row>
    <row r="722" spans="1:168" s="36" customFormat="1" ht="49.5" customHeight="1" x14ac:dyDescent="0.35">
      <c r="A722" s="67"/>
      <c r="B722" s="39"/>
      <c r="C722" s="39"/>
      <c r="D722" s="40" t="s">
        <v>5691</v>
      </c>
      <c r="E722" s="41" t="s">
        <v>5691</v>
      </c>
      <c r="F722" s="41"/>
      <c r="G722" s="41"/>
      <c r="H722" s="41"/>
      <c r="I722" s="41"/>
      <c r="J722" s="41"/>
      <c r="K722" s="41"/>
      <c r="L722" s="41"/>
      <c r="M722" s="41"/>
      <c r="N722" s="41"/>
      <c r="O722" s="29"/>
      <c r="P722" s="30"/>
      <c r="Q722" s="31"/>
      <c r="R722" s="31"/>
      <c r="S722" s="32" t="s">
        <v>1805</v>
      </c>
      <c r="T722" s="33"/>
      <c r="U722" s="33" t="s">
        <v>5725</v>
      </c>
      <c r="V722" s="33" t="s">
        <v>1806</v>
      </c>
      <c r="W722" s="33" t="s">
        <v>5609</v>
      </c>
      <c r="X722" s="33" t="s">
        <v>2983</v>
      </c>
      <c r="Y722" s="33" t="s">
        <v>1059</v>
      </c>
      <c r="Z722" s="33">
        <v>1</v>
      </c>
      <c r="AA722" s="34" t="s">
        <v>7573</v>
      </c>
      <c r="AB722" s="34">
        <v>320</v>
      </c>
      <c r="AC722" s="34" t="s">
        <v>7576</v>
      </c>
      <c r="AD722" s="34" t="s">
        <v>7574</v>
      </c>
      <c r="AE722" s="34" t="s">
        <v>7575</v>
      </c>
      <c r="AF722" s="34" t="s">
        <v>1805</v>
      </c>
      <c r="AG722" s="34" t="s">
        <v>1806</v>
      </c>
      <c r="AH722" s="34" t="s">
        <v>1063</v>
      </c>
      <c r="AI722" s="34" t="s">
        <v>1064</v>
      </c>
      <c r="AJ722" s="34" t="s">
        <v>6286</v>
      </c>
      <c r="AK722" s="34" t="s">
        <v>2174</v>
      </c>
      <c r="AL722" s="34" t="s">
        <v>1065</v>
      </c>
      <c r="AM722" s="34" t="s">
        <v>2787</v>
      </c>
      <c r="AN722" s="34">
        <v>1</v>
      </c>
      <c r="AO722" s="34"/>
      <c r="AP722" s="34"/>
      <c r="AQ722" s="56">
        <v>0</v>
      </c>
      <c r="AR722" s="56">
        <v>0</v>
      </c>
      <c r="AS722" s="56">
        <v>0</v>
      </c>
      <c r="AT722" s="42" t="s">
        <v>1755</v>
      </c>
      <c r="AU722" s="42" t="s">
        <v>1755</v>
      </c>
      <c r="AV722" s="42" t="s">
        <v>1755</v>
      </c>
      <c r="AW722" s="35"/>
      <c r="AX722" s="35"/>
      <c r="AY722" s="35"/>
      <c r="AZ722" s="43" t="str">
        <f t="shared" si="712"/>
        <v/>
      </c>
      <c r="BA722" s="44"/>
      <c r="BB722" s="43" t="str">
        <f t="shared" si="713"/>
        <v>X</v>
      </c>
      <c r="BC722" s="45" t="str">
        <f t="shared" si="714"/>
        <v/>
      </c>
      <c r="BD722" s="45" t="str">
        <f t="shared" si="715"/>
        <v/>
      </c>
      <c r="BE722" s="45" t="s">
        <v>5691</v>
      </c>
      <c r="BF722" s="45" t="str">
        <f t="shared" si="757"/>
        <v/>
      </c>
      <c r="BG722" s="45" t="str">
        <f t="shared" si="716"/>
        <v/>
      </c>
      <c r="BH722" s="12" t="str">
        <f t="shared" si="717"/>
        <v/>
      </c>
      <c r="BI722" s="43" t="str">
        <f t="shared" si="718"/>
        <v/>
      </c>
      <c r="BJ722" s="46" t="str">
        <f t="shared" si="719"/>
        <v/>
      </c>
      <c r="BK722" s="46" t="str">
        <f t="shared" si="720"/>
        <v/>
      </c>
      <c r="BL722" s="46" t="str">
        <f t="shared" si="721"/>
        <v/>
      </c>
      <c r="BM722" s="43" t="str">
        <f t="shared" si="722"/>
        <v/>
      </c>
      <c r="BN722" s="43" t="str">
        <f t="shared" si="723"/>
        <v/>
      </c>
      <c r="BO722" s="44" t="str">
        <f t="shared" si="758"/>
        <v/>
      </c>
      <c r="BP722" s="44" t="str">
        <f t="shared" si="770"/>
        <v>X</v>
      </c>
      <c r="BQ722" s="44" t="str">
        <f t="shared" si="773"/>
        <v/>
      </c>
      <c r="BR722" s="46" t="str">
        <f t="shared" si="759"/>
        <v/>
      </c>
      <c r="BS722" s="47" t="str">
        <f t="shared" si="760"/>
        <v/>
      </c>
      <c r="BT722" s="46" t="str">
        <f t="shared" si="761"/>
        <v/>
      </c>
      <c r="BU722" s="46" t="str">
        <f t="shared" si="762"/>
        <v/>
      </c>
      <c r="BV722" s="73" t="str">
        <f t="shared" si="767"/>
        <v/>
      </c>
      <c r="BW722" s="47" t="str">
        <f t="shared" si="766"/>
        <v/>
      </c>
      <c r="BX722" s="47" t="str">
        <f t="shared" si="771"/>
        <v/>
      </c>
      <c r="BY722" s="13" t="str">
        <f t="shared" si="774"/>
        <v>X</v>
      </c>
      <c r="BZ722" s="14" t="str">
        <f t="shared" si="763"/>
        <v/>
      </c>
      <c r="CA722" s="48" t="str">
        <f t="shared" si="764"/>
        <v/>
      </c>
      <c r="CB722" s="44" t="str">
        <f t="shared" si="765"/>
        <v/>
      </c>
      <c r="CC722" s="44" t="str">
        <f t="shared" si="724"/>
        <v/>
      </c>
      <c r="CD722" s="44" t="str">
        <f t="shared" ref="CD722:CD785" si="775">IF($S722="333","X","")</f>
        <v/>
      </c>
      <c r="CE722" s="44" t="str">
        <f t="shared" si="754"/>
        <v/>
      </c>
      <c r="CF722" s="44" t="str">
        <f t="shared" si="725"/>
        <v/>
      </c>
      <c r="CG722" s="44" t="str">
        <f t="shared" si="726"/>
        <v/>
      </c>
      <c r="CH722" s="44" t="str">
        <f t="shared" si="727"/>
        <v/>
      </c>
      <c r="CI722" s="44" t="str">
        <f t="shared" si="728"/>
        <v/>
      </c>
      <c r="CJ722" s="44" t="str">
        <f t="shared" si="729"/>
        <v/>
      </c>
      <c r="CK722" s="44" t="str">
        <f t="shared" si="730"/>
        <v/>
      </c>
      <c r="CL722" s="44" t="str">
        <f t="shared" si="731"/>
        <v/>
      </c>
      <c r="CM722" s="43" t="str">
        <f t="shared" si="732"/>
        <v>X</v>
      </c>
      <c r="CN722" s="43" t="str">
        <f t="shared" si="733"/>
        <v/>
      </c>
      <c r="CO722" s="43" t="str">
        <f t="shared" si="734"/>
        <v/>
      </c>
      <c r="CP722" s="44" t="str">
        <f t="shared" ref="CP722:CP785" si="776">IF($AF722&amp;$AL722="789039","X",IF($AF722&amp;$AL722="386039","X",(IF($BO722="","",$BO722))))</f>
        <v/>
      </c>
      <c r="CQ722" s="44" t="str">
        <f t="shared" si="735"/>
        <v/>
      </c>
      <c r="CR722" s="43" t="str">
        <f t="shared" si="756"/>
        <v/>
      </c>
      <c r="CS722" s="44" t="s">
        <v>8783</v>
      </c>
      <c r="CT722" s="44">
        <v>2</v>
      </c>
      <c r="CU722" s="44" t="str">
        <f t="shared" si="739"/>
        <v/>
      </c>
      <c r="CV722" s="44" t="str">
        <f t="shared" si="740"/>
        <v/>
      </c>
      <c r="CW722" s="44" t="str">
        <f t="shared" si="741"/>
        <v/>
      </c>
      <c r="CX722" s="44" t="str">
        <f t="shared" si="742"/>
        <v/>
      </c>
      <c r="CY722" s="44" t="str">
        <f t="shared" si="743"/>
        <v/>
      </c>
      <c r="CZ722" s="44" t="str">
        <f t="shared" si="744"/>
        <v/>
      </c>
      <c r="DA722" s="49" t="str">
        <f t="shared" si="736"/>
        <v/>
      </c>
      <c r="DB722" s="44" t="str">
        <f t="shared" si="745"/>
        <v/>
      </c>
      <c r="DC722" s="44" t="str">
        <f t="shared" si="746"/>
        <v/>
      </c>
      <c r="DD722" s="44" t="str">
        <f t="shared" si="747"/>
        <v/>
      </c>
      <c r="DE722" s="44" t="str">
        <f t="shared" si="748"/>
        <v/>
      </c>
      <c r="DF722" s="44" t="str">
        <f t="shared" si="749"/>
        <v/>
      </c>
      <c r="DG722" s="44" t="str">
        <f t="shared" si="750"/>
        <v/>
      </c>
      <c r="DH722" s="44" t="str">
        <f t="shared" si="772"/>
        <v>X</v>
      </c>
      <c r="DI722" s="50" t="str">
        <f t="shared" si="751"/>
        <v/>
      </c>
      <c r="DJ722" s="50" t="str">
        <f t="shared" si="755"/>
        <v/>
      </c>
      <c r="DK722" s="50" t="str">
        <f t="shared" si="752"/>
        <v/>
      </c>
      <c r="DL722" s="50" t="str">
        <f t="shared" si="753"/>
        <v/>
      </c>
      <c r="DM722" s="51" t="str">
        <f t="shared" si="769"/>
        <v>999999999</v>
      </c>
      <c r="DN722" s="52"/>
      <c r="DO722" s="53"/>
      <c r="DP722" s="52"/>
      <c r="DQ722" s="53" t="str">
        <f t="shared" si="737"/>
        <v/>
      </c>
      <c r="DR722" s="52" t="str">
        <f t="shared" si="738"/>
        <v/>
      </c>
      <c r="DS722" s="53"/>
      <c r="DT722" s="52"/>
      <c r="DU722" s="53"/>
      <c r="DV722" s="52"/>
      <c r="DW722" s="99"/>
      <c r="DX722" s="99"/>
      <c r="EI722" s="83"/>
      <c r="EJ722" s="102"/>
      <c r="EK722" s="102"/>
      <c r="EL722" s="102"/>
      <c r="EM722" s="102"/>
      <c r="EN722" s="102"/>
      <c r="EO722" s="102"/>
      <c r="EP722" s="102"/>
      <c r="EQ722" s="102"/>
      <c r="ER722" s="102"/>
      <c r="ES722" s="102"/>
      <c r="ET722" s="102"/>
      <c r="EU722" s="102"/>
      <c r="EV722" s="102"/>
      <c r="FL722" s="36" t="str">
        <f t="shared" si="768"/>
        <v>X</v>
      </c>
    </row>
    <row r="723" spans="1:168" s="36" customFormat="1" ht="49.5" customHeight="1" x14ac:dyDescent="0.35">
      <c r="A723" s="67"/>
      <c r="B723" s="39"/>
      <c r="C723" s="39"/>
      <c r="D723" s="40" t="s">
        <v>5691</v>
      </c>
      <c r="E723" s="41" t="s">
        <v>5691</v>
      </c>
      <c r="F723" s="41"/>
      <c r="G723" s="41"/>
      <c r="H723" s="41"/>
      <c r="I723" s="41"/>
      <c r="J723" s="41"/>
      <c r="K723" s="41"/>
      <c r="L723" s="41"/>
      <c r="M723" s="41"/>
      <c r="N723" s="41"/>
      <c r="O723" s="29"/>
      <c r="P723" s="30"/>
      <c r="Q723" s="31"/>
      <c r="R723" s="31"/>
      <c r="S723" s="32" t="s">
        <v>1805</v>
      </c>
      <c r="T723" s="33"/>
      <c r="U723" s="33" t="s">
        <v>5732</v>
      </c>
      <c r="V723" s="33" t="s">
        <v>1806</v>
      </c>
      <c r="W723" s="33" t="s">
        <v>5610</v>
      </c>
      <c r="X723" s="33" t="s">
        <v>2983</v>
      </c>
      <c r="Y723" s="33" t="s">
        <v>1059</v>
      </c>
      <c r="Z723" s="33">
        <v>1</v>
      </c>
      <c r="AA723" s="34" t="s">
        <v>7573</v>
      </c>
      <c r="AB723" s="34">
        <v>320</v>
      </c>
      <c r="AC723" s="34" t="s">
        <v>7576</v>
      </c>
      <c r="AD723" s="34" t="s">
        <v>7574</v>
      </c>
      <c r="AE723" s="34" t="s">
        <v>7575</v>
      </c>
      <c r="AF723" s="34" t="s">
        <v>1805</v>
      </c>
      <c r="AG723" s="34" t="s">
        <v>1806</v>
      </c>
      <c r="AH723" s="34" t="s">
        <v>1063</v>
      </c>
      <c r="AI723" s="34" t="s">
        <v>1064</v>
      </c>
      <c r="AJ723" s="34" t="s">
        <v>2526</v>
      </c>
      <c r="AK723" s="34" t="s">
        <v>2175</v>
      </c>
      <c r="AL723" s="34" t="s">
        <v>1065</v>
      </c>
      <c r="AM723" s="34" t="s">
        <v>2787</v>
      </c>
      <c r="AN723" s="34">
        <v>1</v>
      </c>
      <c r="AO723" s="34"/>
      <c r="AP723" s="34"/>
      <c r="AQ723" s="56">
        <v>0</v>
      </c>
      <c r="AR723" s="56">
        <v>0</v>
      </c>
      <c r="AS723" s="56">
        <v>0</v>
      </c>
      <c r="AT723" s="42" t="s">
        <v>1755</v>
      </c>
      <c r="AU723" s="42" t="s">
        <v>1755</v>
      </c>
      <c r="AV723" s="42" t="s">
        <v>1755</v>
      </c>
      <c r="AW723" s="35"/>
      <c r="AX723" s="35"/>
      <c r="AY723" s="35"/>
      <c r="AZ723" s="43" t="str">
        <f t="shared" ref="AZ723:AZ786" si="777">IF(BA723="",IF(MID($AB723,1,2)="11","X",""),"")</f>
        <v/>
      </c>
      <c r="BA723" s="44"/>
      <c r="BB723" s="43" t="str">
        <f t="shared" ref="BB723:BB786" si="778">IF($AH723&amp;$AL723="015038","X","")</f>
        <v>X</v>
      </c>
      <c r="BC723" s="45" t="str">
        <f t="shared" ref="BC723:BC786" si="779">IF(BD723="",IF(MID($AB723,1,2)="12","X",""),"")</f>
        <v/>
      </c>
      <c r="BD723" s="45" t="str">
        <f t="shared" ref="BD723:BD786" si="780">IF(MID($AB723,1,3)="124","X","")</f>
        <v/>
      </c>
      <c r="BE723" s="45" t="s">
        <v>5691</v>
      </c>
      <c r="BF723" s="45" t="str">
        <f t="shared" si="757"/>
        <v/>
      </c>
      <c r="BG723" s="45" t="str">
        <f t="shared" ref="BG723:BG786" si="781">IF($AH723&amp;$AL723="015041","X","")</f>
        <v/>
      </c>
      <c r="BH723" s="12" t="str">
        <f t="shared" ref="BH723:BH786" si="782">IF(BJ723&amp;BL723&amp;BM723="",IF(MID($AB723,1,2)="13","X",""),"")</f>
        <v/>
      </c>
      <c r="BI723" s="43" t="str">
        <f t="shared" ref="BI723:BI786" si="783">IF($AH723&amp;$AL723="015040","X","")</f>
        <v/>
      </c>
      <c r="BJ723" s="46" t="str">
        <f t="shared" ref="BJ723:BJ786" si="784">IF($AB723=1324,"X","")</f>
        <v/>
      </c>
      <c r="BK723" s="46" t="str">
        <f t="shared" ref="BK723:BK786" si="785">+BH723&amp;BI723&amp;BJ723&amp;BL723&amp;BM723</f>
        <v/>
      </c>
      <c r="BL723" s="46" t="str">
        <f t="shared" ref="BL723:BL786" si="786">IF($AB723=1311,"X",IF($AB723=1321,"X",IF($AB723=1322,"X","")))</f>
        <v/>
      </c>
      <c r="BM723" s="43" t="str">
        <f t="shared" ref="BM723:BM786" si="787">IF($AB723=1323,"X","")</f>
        <v/>
      </c>
      <c r="BN723" s="43" t="str">
        <f t="shared" ref="BN723:BN786" si="788">IF(BI723="",IF(BG723="",IF(BB723="",IF($AB723=230,"X",IF(MID($AB723,1,1)="3","X","")),""),""),"")</f>
        <v/>
      </c>
      <c r="BO723" s="44" t="str">
        <f t="shared" si="758"/>
        <v/>
      </c>
      <c r="BP723" s="44" t="str">
        <f t="shared" si="770"/>
        <v>X</v>
      </c>
      <c r="BQ723" s="44" t="str">
        <f t="shared" si="773"/>
        <v/>
      </c>
      <c r="BR723" s="46" t="str">
        <f t="shared" si="759"/>
        <v/>
      </c>
      <c r="BS723" s="47" t="str">
        <f t="shared" si="760"/>
        <v/>
      </c>
      <c r="BT723" s="46" t="str">
        <f t="shared" si="761"/>
        <v/>
      </c>
      <c r="BU723" s="46" t="str">
        <f t="shared" si="762"/>
        <v/>
      </c>
      <c r="BV723" s="73" t="str">
        <f t="shared" si="767"/>
        <v/>
      </c>
      <c r="BW723" s="47" t="str">
        <f t="shared" si="766"/>
        <v/>
      </c>
      <c r="BX723" s="47" t="str">
        <f t="shared" si="771"/>
        <v/>
      </c>
      <c r="BY723" s="13" t="str">
        <f t="shared" si="774"/>
        <v>X</v>
      </c>
      <c r="BZ723" s="14" t="str">
        <f t="shared" si="763"/>
        <v/>
      </c>
      <c r="CA723" s="48" t="str">
        <f t="shared" si="764"/>
        <v/>
      </c>
      <c r="CB723" s="44" t="str">
        <f t="shared" si="765"/>
        <v/>
      </c>
      <c r="CC723" s="44" t="str">
        <f t="shared" ref="CC723:CC786" si="789">IF($AB723=1131,"X","")</f>
        <v/>
      </c>
      <c r="CD723" s="44" t="str">
        <f t="shared" si="775"/>
        <v/>
      </c>
      <c r="CE723" s="44" t="str">
        <f t="shared" si="754"/>
        <v/>
      </c>
      <c r="CF723" s="44" t="str">
        <f t="shared" ref="CF723:CF786" si="790">IF($AB723=114,"X","")</f>
        <v/>
      </c>
      <c r="CG723" s="44" t="str">
        <f t="shared" ref="CG723:CG786" si="791">+$BH723</f>
        <v/>
      </c>
      <c r="CH723" s="44" t="str">
        <f t="shared" ref="CH723:CH786" si="792">+$BI723</f>
        <v/>
      </c>
      <c r="CI723" s="44" t="str">
        <f t="shared" ref="CI723:CI786" si="793">+$BJ723</f>
        <v/>
      </c>
      <c r="CJ723" s="44" t="str">
        <f t="shared" ref="CJ723:CJ786" si="794">+$BK723</f>
        <v/>
      </c>
      <c r="CK723" s="44" t="str">
        <f t="shared" ref="CK723:CK786" si="795">+$BL723</f>
        <v/>
      </c>
      <c r="CL723" s="44" t="str">
        <f t="shared" ref="CL723:CL786" si="796">+$BM723</f>
        <v/>
      </c>
      <c r="CM723" s="43" t="str">
        <f t="shared" ref="CM723:CM786" si="797">+$BB723</f>
        <v>X</v>
      </c>
      <c r="CN723" s="43" t="str">
        <f t="shared" ref="CN723:CN786" si="798">+$BE723</f>
        <v/>
      </c>
      <c r="CO723" s="43" t="str">
        <f t="shared" ref="CO723:CO786" si="799">+$BW723</f>
        <v/>
      </c>
      <c r="CP723" s="44" t="str">
        <f t="shared" si="776"/>
        <v/>
      </c>
      <c r="CQ723" s="44" t="str">
        <f t="shared" ref="CQ723:CQ786" si="800">IF($BA723="","",$BA723)</f>
        <v/>
      </c>
      <c r="CR723" s="43" t="str">
        <f t="shared" si="756"/>
        <v/>
      </c>
      <c r="CS723" s="44" t="s">
        <v>8783</v>
      </c>
      <c r="CT723" s="44">
        <v>2</v>
      </c>
      <c r="CU723" s="44" t="str">
        <f t="shared" si="739"/>
        <v/>
      </c>
      <c r="CV723" s="44" t="str">
        <f t="shared" si="740"/>
        <v/>
      </c>
      <c r="CW723" s="44" t="str">
        <f t="shared" si="741"/>
        <v/>
      </c>
      <c r="CX723" s="44" t="str">
        <f t="shared" si="742"/>
        <v/>
      </c>
      <c r="CY723" s="44" t="str">
        <f t="shared" si="743"/>
        <v/>
      </c>
      <c r="CZ723" s="44" t="str">
        <f t="shared" si="744"/>
        <v/>
      </c>
      <c r="DA723" s="49" t="str">
        <f t="shared" ref="DA723:DA786" si="801">+$CF723</f>
        <v/>
      </c>
      <c r="DB723" s="44" t="str">
        <f t="shared" si="745"/>
        <v/>
      </c>
      <c r="DC723" s="44" t="str">
        <f t="shared" si="746"/>
        <v/>
      </c>
      <c r="DD723" s="44" t="str">
        <f t="shared" si="747"/>
        <v/>
      </c>
      <c r="DE723" s="44" t="str">
        <f t="shared" si="748"/>
        <v/>
      </c>
      <c r="DF723" s="44" t="str">
        <f t="shared" si="749"/>
        <v/>
      </c>
      <c r="DG723" s="44" t="str">
        <f t="shared" si="750"/>
        <v/>
      </c>
      <c r="DH723" s="44" t="str">
        <f t="shared" si="772"/>
        <v>X</v>
      </c>
      <c r="DI723" s="50" t="str">
        <f t="shared" si="751"/>
        <v/>
      </c>
      <c r="DJ723" s="50" t="str">
        <f t="shared" si="755"/>
        <v/>
      </c>
      <c r="DK723" s="50" t="str">
        <f t="shared" si="752"/>
        <v/>
      </c>
      <c r="DL723" s="50" t="str">
        <f t="shared" si="753"/>
        <v/>
      </c>
      <c r="DM723" s="51" t="str">
        <f t="shared" si="769"/>
        <v>999999999</v>
      </c>
      <c r="DN723" s="52"/>
      <c r="DO723" s="53"/>
      <c r="DP723" s="52"/>
      <c r="DQ723" s="53" t="str">
        <f t="shared" ref="DQ723:DQ786" si="802">IF($AT723="033","X","")</f>
        <v/>
      </c>
      <c r="DR723" s="52" t="str">
        <f t="shared" ref="DR723:DR786" si="803">IF($AB723=114,"X","")</f>
        <v/>
      </c>
      <c r="DS723" s="53"/>
      <c r="DT723" s="52"/>
      <c r="DU723" s="53"/>
      <c r="DV723" s="52"/>
      <c r="DW723" s="99"/>
      <c r="DX723" s="99"/>
      <c r="EI723" s="83"/>
      <c r="EJ723" s="102"/>
      <c r="EK723" s="102"/>
      <c r="EL723" s="102"/>
      <c r="EM723" s="102"/>
      <c r="EN723" s="102"/>
      <c r="EO723" s="102"/>
      <c r="EP723" s="102"/>
      <c r="EQ723" s="102"/>
      <c r="ER723" s="102"/>
      <c r="ES723" s="102"/>
      <c r="ET723" s="102"/>
      <c r="EU723" s="102"/>
      <c r="EV723" s="102"/>
      <c r="FL723" s="36" t="str">
        <f t="shared" si="768"/>
        <v>X</v>
      </c>
    </row>
    <row r="724" spans="1:168" s="36" customFormat="1" ht="49.5" customHeight="1" x14ac:dyDescent="0.35">
      <c r="A724" s="67"/>
      <c r="B724" s="39"/>
      <c r="C724" s="39"/>
      <c r="D724" s="40" t="s">
        <v>5691</v>
      </c>
      <c r="E724" s="41" t="s">
        <v>5691</v>
      </c>
      <c r="F724" s="41"/>
      <c r="G724" s="41"/>
      <c r="H724" s="41"/>
      <c r="I724" s="41"/>
      <c r="J724" s="41"/>
      <c r="K724" s="41"/>
      <c r="L724" s="41"/>
      <c r="M724" s="41"/>
      <c r="N724" s="41"/>
      <c r="O724" s="29"/>
      <c r="P724" s="30"/>
      <c r="Q724" s="31"/>
      <c r="R724" s="31"/>
      <c r="S724" s="32" t="s">
        <v>1805</v>
      </c>
      <c r="T724" s="33"/>
      <c r="U724" s="33" t="s">
        <v>5700</v>
      </c>
      <c r="V724" s="33" t="s">
        <v>1806</v>
      </c>
      <c r="W724" s="33" t="s">
        <v>2702</v>
      </c>
      <c r="X724" s="33" t="s">
        <v>2983</v>
      </c>
      <c r="Y724" s="33" t="s">
        <v>1059</v>
      </c>
      <c r="Z724" s="33">
        <v>1</v>
      </c>
      <c r="AA724" s="34" t="s">
        <v>1060</v>
      </c>
      <c r="AB724" s="34">
        <v>300</v>
      </c>
      <c r="AC724" s="34" t="s">
        <v>1061</v>
      </c>
      <c r="AD724" s="34" t="s">
        <v>1062</v>
      </c>
      <c r="AE724" s="34" t="s">
        <v>2982</v>
      </c>
      <c r="AF724" s="34" t="s">
        <v>1805</v>
      </c>
      <c r="AG724" s="34" t="s">
        <v>1806</v>
      </c>
      <c r="AH724" s="34" t="s">
        <v>1063</v>
      </c>
      <c r="AI724" s="34" t="s">
        <v>1064</v>
      </c>
      <c r="AJ724" s="34" t="s">
        <v>4106</v>
      </c>
      <c r="AK724" s="34" t="s">
        <v>5691</v>
      </c>
      <c r="AL724" s="34" t="s">
        <v>4108</v>
      </c>
      <c r="AM724" s="34" t="s">
        <v>2789</v>
      </c>
      <c r="AN724" s="34">
        <v>1</v>
      </c>
      <c r="AO724" s="34"/>
      <c r="AP724" s="34"/>
      <c r="AQ724" s="56">
        <v>0</v>
      </c>
      <c r="AR724" s="56">
        <v>0</v>
      </c>
      <c r="AS724" s="56">
        <v>0</v>
      </c>
      <c r="AT724" s="42" t="s">
        <v>4106</v>
      </c>
      <c r="AU724" s="42" t="s">
        <v>4106</v>
      </c>
      <c r="AV724" s="42" t="s">
        <v>4106</v>
      </c>
      <c r="AW724" s="35"/>
      <c r="AX724" s="35"/>
      <c r="AY724" s="35"/>
      <c r="AZ724" s="43" t="str">
        <f t="shared" si="777"/>
        <v/>
      </c>
      <c r="BA724" s="44"/>
      <c r="BB724" s="43" t="str">
        <f t="shared" si="778"/>
        <v/>
      </c>
      <c r="BC724" s="45" t="str">
        <f t="shared" si="779"/>
        <v/>
      </c>
      <c r="BD724" s="45" t="str">
        <f t="shared" si="780"/>
        <v/>
      </c>
      <c r="BE724" s="45" t="s">
        <v>5691</v>
      </c>
      <c r="BF724" s="45" t="str">
        <f t="shared" si="757"/>
        <v/>
      </c>
      <c r="BG724" s="45" t="str">
        <f t="shared" si="781"/>
        <v/>
      </c>
      <c r="BH724" s="12" t="str">
        <f t="shared" si="782"/>
        <v/>
      </c>
      <c r="BI724" s="43" t="str">
        <f t="shared" si="783"/>
        <v>X</v>
      </c>
      <c r="BJ724" s="46" t="str">
        <f t="shared" si="784"/>
        <v/>
      </c>
      <c r="BK724" s="46" t="str">
        <f t="shared" si="785"/>
        <v>X</v>
      </c>
      <c r="BL724" s="46" t="str">
        <f t="shared" si="786"/>
        <v/>
      </c>
      <c r="BM724" s="43" t="str">
        <f t="shared" si="787"/>
        <v/>
      </c>
      <c r="BN724" s="43" t="str">
        <f t="shared" si="788"/>
        <v/>
      </c>
      <c r="BO724" s="44" t="str">
        <f t="shared" si="758"/>
        <v/>
      </c>
      <c r="BP724" s="44" t="str">
        <f t="shared" si="770"/>
        <v>X</v>
      </c>
      <c r="BQ724" s="44" t="str">
        <f t="shared" si="773"/>
        <v/>
      </c>
      <c r="BR724" s="46" t="str">
        <f t="shared" si="759"/>
        <v/>
      </c>
      <c r="BS724" s="47" t="str">
        <f t="shared" si="760"/>
        <v/>
      </c>
      <c r="BT724" s="46" t="str">
        <f t="shared" si="761"/>
        <v>X</v>
      </c>
      <c r="BU724" s="46" t="str">
        <f t="shared" si="762"/>
        <v/>
      </c>
      <c r="BV724" s="73" t="str">
        <f t="shared" si="767"/>
        <v/>
      </c>
      <c r="BW724" s="47" t="str">
        <f t="shared" si="766"/>
        <v/>
      </c>
      <c r="BX724" s="47" t="str">
        <f t="shared" si="771"/>
        <v/>
      </c>
      <c r="BY724" s="13" t="str">
        <f t="shared" si="774"/>
        <v>X</v>
      </c>
      <c r="BZ724" s="14" t="str">
        <f t="shared" si="763"/>
        <v/>
      </c>
      <c r="CA724" s="48" t="str">
        <f t="shared" si="764"/>
        <v/>
      </c>
      <c r="CB724" s="44" t="str">
        <f t="shared" si="765"/>
        <v/>
      </c>
      <c r="CC724" s="44" t="str">
        <f t="shared" si="789"/>
        <v/>
      </c>
      <c r="CD724" s="44" t="str">
        <f t="shared" si="775"/>
        <v/>
      </c>
      <c r="CE724" s="44" t="str">
        <f t="shared" si="754"/>
        <v/>
      </c>
      <c r="CF724" s="44" t="str">
        <f t="shared" si="790"/>
        <v/>
      </c>
      <c r="CG724" s="44" t="str">
        <f t="shared" si="791"/>
        <v/>
      </c>
      <c r="CH724" s="44" t="str">
        <f t="shared" si="792"/>
        <v>X</v>
      </c>
      <c r="CI724" s="44" t="str">
        <f t="shared" si="793"/>
        <v/>
      </c>
      <c r="CJ724" s="44" t="str">
        <f t="shared" si="794"/>
        <v>X</v>
      </c>
      <c r="CK724" s="44" t="str">
        <f t="shared" si="795"/>
        <v/>
      </c>
      <c r="CL724" s="44" t="str">
        <f t="shared" si="796"/>
        <v/>
      </c>
      <c r="CM724" s="43" t="str">
        <f t="shared" si="797"/>
        <v/>
      </c>
      <c r="CN724" s="43" t="str">
        <f t="shared" si="798"/>
        <v/>
      </c>
      <c r="CO724" s="43" t="str">
        <f t="shared" si="799"/>
        <v/>
      </c>
      <c r="CP724" s="44" t="str">
        <f t="shared" si="776"/>
        <v/>
      </c>
      <c r="CQ724" s="44" t="str">
        <f t="shared" si="800"/>
        <v/>
      </c>
      <c r="CR724" s="43" t="str">
        <f t="shared" si="756"/>
        <v/>
      </c>
      <c r="CS724" s="44" t="s">
        <v>8783</v>
      </c>
      <c r="CT724" s="44" t="s">
        <v>8783</v>
      </c>
      <c r="CU724" s="44" t="str">
        <f t="shared" ref="CU724:CU787" si="804">+$BH724</f>
        <v/>
      </c>
      <c r="CV724" s="44" t="str">
        <f t="shared" ref="CV724:CV787" si="805">+$BI724</f>
        <v>X</v>
      </c>
      <c r="CW724" s="44" t="str">
        <f t="shared" ref="CW724:CW787" si="806">+$BJ724</f>
        <v/>
      </c>
      <c r="CX724" s="44" t="str">
        <f t="shared" ref="CX724:CX787" si="807">+$BK724</f>
        <v>X</v>
      </c>
      <c r="CY724" s="44" t="str">
        <f t="shared" ref="CY724:CY787" si="808">+$BL724</f>
        <v/>
      </c>
      <c r="CZ724" s="44" t="str">
        <f t="shared" ref="CZ724:CZ787" si="809">+$BM724</f>
        <v/>
      </c>
      <c r="DA724" s="49" t="str">
        <f t="shared" si="801"/>
        <v/>
      </c>
      <c r="DB724" s="44" t="str">
        <f t="shared" ref="DB724:DB787" si="810">+$BH724</f>
        <v/>
      </c>
      <c r="DC724" s="44" t="str">
        <f t="shared" ref="DC724:DC787" si="811">+$BI724</f>
        <v>X</v>
      </c>
      <c r="DD724" s="44" t="str">
        <f t="shared" ref="DD724:DD787" si="812">+$BJ724</f>
        <v/>
      </c>
      <c r="DE724" s="44" t="str">
        <f t="shared" ref="DE724:DE787" si="813">+$BK724</f>
        <v>X</v>
      </c>
      <c r="DF724" s="44" t="str">
        <f t="shared" ref="DF724:DF787" si="814">+$BL724</f>
        <v/>
      </c>
      <c r="DG724" s="44" t="str">
        <f t="shared" ref="DG724:DG787" si="815">+$BM724</f>
        <v/>
      </c>
      <c r="DH724" s="44" t="str">
        <f t="shared" si="772"/>
        <v/>
      </c>
      <c r="DI724" s="50" t="str">
        <f t="shared" ref="DI724:DI787" si="816">+$CB724</f>
        <v/>
      </c>
      <c r="DJ724" s="50" t="str">
        <f t="shared" si="755"/>
        <v/>
      </c>
      <c r="DK724" s="50" t="str">
        <f t="shared" ref="DK724:DK787" si="817">+$CD724</f>
        <v/>
      </c>
      <c r="DL724" s="50" t="str">
        <f t="shared" ref="DL724:DL787" si="818">+$CC724</f>
        <v/>
      </c>
      <c r="DM724" s="51" t="str">
        <f t="shared" si="769"/>
        <v>000000000</v>
      </c>
      <c r="DN724" s="52"/>
      <c r="DO724" s="53"/>
      <c r="DP724" s="52"/>
      <c r="DQ724" s="53" t="str">
        <f t="shared" si="802"/>
        <v/>
      </c>
      <c r="DR724" s="52" t="str">
        <f t="shared" si="803"/>
        <v/>
      </c>
      <c r="DS724" s="53"/>
      <c r="DT724" s="52"/>
      <c r="DU724" s="53"/>
      <c r="DV724" s="52"/>
      <c r="DW724" s="99"/>
      <c r="DX724" s="99"/>
      <c r="EI724" s="83"/>
      <c r="EJ724" s="102"/>
      <c r="EK724" s="102"/>
      <c r="EL724" s="102"/>
      <c r="EM724" s="102"/>
      <c r="EN724" s="102"/>
      <c r="EO724" s="102"/>
      <c r="EP724" s="102"/>
      <c r="EQ724" s="102"/>
      <c r="ER724" s="102"/>
      <c r="ES724" s="102"/>
      <c r="ET724" s="102"/>
      <c r="EU724" s="102"/>
      <c r="EV724" s="102"/>
      <c r="FL724" s="36" t="str">
        <f t="shared" si="768"/>
        <v/>
      </c>
    </row>
    <row r="725" spans="1:168" s="36" customFormat="1" ht="49.5" customHeight="1" x14ac:dyDescent="0.35">
      <c r="A725" s="67"/>
      <c r="B725" s="39"/>
      <c r="C725" s="39"/>
      <c r="D725" s="40" t="s">
        <v>5691</v>
      </c>
      <c r="E725" s="41" t="s">
        <v>5691</v>
      </c>
      <c r="F725" s="41"/>
      <c r="G725" s="41"/>
      <c r="H725" s="41"/>
      <c r="I725" s="41"/>
      <c r="J725" s="41"/>
      <c r="K725" s="41"/>
      <c r="L725" s="41"/>
      <c r="M725" s="41"/>
      <c r="N725" s="41"/>
      <c r="O725" s="29"/>
      <c r="P725" s="30"/>
      <c r="Q725" s="31"/>
      <c r="R725" s="31"/>
      <c r="S725" s="32" t="s">
        <v>1805</v>
      </c>
      <c r="T725" s="33"/>
      <c r="U725" s="33" t="s">
        <v>5716</v>
      </c>
      <c r="V725" s="33" t="s">
        <v>1806</v>
      </c>
      <c r="W725" s="33" t="s">
        <v>2703</v>
      </c>
      <c r="X725" s="33" t="s">
        <v>2983</v>
      </c>
      <c r="Y725" s="33" t="s">
        <v>1059</v>
      </c>
      <c r="Z725" s="33">
        <v>1</v>
      </c>
      <c r="AA725" s="34" t="s">
        <v>1060</v>
      </c>
      <c r="AB725" s="34">
        <v>300</v>
      </c>
      <c r="AC725" s="34" t="s">
        <v>1061</v>
      </c>
      <c r="AD725" s="34" t="s">
        <v>1062</v>
      </c>
      <c r="AE725" s="34" t="s">
        <v>2982</v>
      </c>
      <c r="AF725" s="34" t="s">
        <v>1805</v>
      </c>
      <c r="AG725" s="34" t="s">
        <v>1806</v>
      </c>
      <c r="AH725" s="34" t="s">
        <v>1063</v>
      </c>
      <c r="AI725" s="34" t="s">
        <v>1064</v>
      </c>
      <c r="AJ725" s="34" t="s">
        <v>1865</v>
      </c>
      <c r="AK725" s="34" t="s">
        <v>2173</v>
      </c>
      <c r="AL725" s="34" t="s">
        <v>4108</v>
      </c>
      <c r="AM725" s="34" t="s">
        <v>2789</v>
      </c>
      <c r="AN725" s="34">
        <v>1</v>
      </c>
      <c r="AO725" s="34"/>
      <c r="AP725" s="34"/>
      <c r="AQ725" s="56">
        <v>0</v>
      </c>
      <c r="AR725" s="56">
        <v>0</v>
      </c>
      <c r="AS725" s="56">
        <v>0</v>
      </c>
      <c r="AT725" s="42" t="s">
        <v>4106</v>
      </c>
      <c r="AU725" s="42" t="s">
        <v>4106</v>
      </c>
      <c r="AV725" s="42" t="s">
        <v>4106</v>
      </c>
      <c r="AW725" s="35"/>
      <c r="AX725" s="35"/>
      <c r="AY725" s="35"/>
      <c r="AZ725" s="43" t="str">
        <f t="shared" si="777"/>
        <v/>
      </c>
      <c r="BA725" s="44"/>
      <c r="BB725" s="43" t="str">
        <f t="shared" si="778"/>
        <v/>
      </c>
      <c r="BC725" s="45" t="str">
        <f t="shared" si="779"/>
        <v/>
      </c>
      <c r="BD725" s="45" t="str">
        <f t="shared" si="780"/>
        <v/>
      </c>
      <c r="BE725" s="45" t="s">
        <v>5691</v>
      </c>
      <c r="BF725" s="45" t="str">
        <f t="shared" si="757"/>
        <v/>
      </c>
      <c r="BG725" s="45" t="str">
        <f t="shared" si="781"/>
        <v/>
      </c>
      <c r="BH725" s="12" t="str">
        <f t="shared" si="782"/>
        <v/>
      </c>
      <c r="BI725" s="43" t="str">
        <f t="shared" si="783"/>
        <v>X</v>
      </c>
      <c r="BJ725" s="46" t="str">
        <f t="shared" si="784"/>
        <v/>
      </c>
      <c r="BK725" s="46" t="str">
        <f t="shared" si="785"/>
        <v>X</v>
      </c>
      <c r="BL725" s="46" t="str">
        <f t="shared" si="786"/>
        <v/>
      </c>
      <c r="BM725" s="43" t="str">
        <f t="shared" si="787"/>
        <v/>
      </c>
      <c r="BN725" s="43" t="str">
        <f t="shared" si="788"/>
        <v/>
      </c>
      <c r="BO725" s="44" t="str">
        <f t="shared" si="758"/>
        <v/>
      </c>
      <c r="BP725" s="44" t="str">
        <f t="shared" si="770"/>
        <v>X</v>
      </c>
      <c r="BQ725" s="44" t="str">
        <f t="shared" si="773"/>
        <v/>
      </c>
      <c r="BR725" s="46" t="str">
        <f t="shared" si="759"/>
        <v/>
      </c>
      <c r="BS725" s="47" t="str">
        <f t="shared" si="760"/>
        <v/>
      </c>
      <c r="BT725" s="46" t="str">
        <f t="shared" si="761"/>
        <v>X</v>
      </c>
      <c r="BU725" s="46" t="str">
        <f t="shared" si="762"/>
        <v/>
      </c>
      <c r="BV725" s="73" t="str">
        <f t="shared" si="767"/>
        <v/>
      </c>
      <c r="BW725" s="47" t="str">
        <f t="shared" si="766"/>
        <v/>
      </c>
      <c r="BX725" s="47" t="str">
        <f t="shared" si="771"/>
        <v/>
      </c>
      <c r="BY725" s="13" t="str">
        <f t="shared" si="774"/>
        <v>X</v>
      </c>
      <c r="BZ725" s="14" t="str">
        <f t="shared" si="763"/>
        <v/>
      </c>
      <c r="CA725" s="48" t="str">
        <f t="shared" si="764"/>
        <v/>
      </c>
      <c r="CB725" s="44" t="str">
        <f t="shared" si="765"/>
        <v/>
      </c>
      <c r="CC725" s="44" t="str">
        <f t="shared" si="789"/>
        <v/>
      </c>
      <c r="CD725" s="44" t="str">
        <f t="shared" si="775"/>
        <v/>
      </c>
      <c r="CE725" s="44" t="str">
        <f t="shared" ref="CE725:CE788" si="819">IF($AT725="033",IF(AJ725="052","",IF(CB725="","X","")),"")</f>
        <v/>
      </c>
      <c r="CF725" s="44" t="str">
        <f t="shared" si="790"/>
        <v/>
      </c>
      <c r="CG725" s="44" t="str">
        <f t="shared" si="791"/>
        <v/>
      </c>
      <c r="CH725" s="44" t="str">
        <f t="shared" si="792"/>
        <v>X</v>
      </c>
      <c r="CI725" s="44" t="str">
        <f t="shared" si="793"/>
        <v/>
      </c>
      <c r="CJ725" s="44" t="str">
        <f t="shared" si="794"/>
        <v>X</v>
      </c>
      <c r="CK725" s="44" t="str">
        <f t="shared" si="795"/>
        <v/>
      </c>
      <c r="CL725" s="44" t="str">
        <f t="shared" si="796"/>
        <v/>
      </c>
      <c r="CM725" s="43" t="str">
        <f t="shared" si="797"/>
        <v/>
      </c>
      <c r="CN725" s="43" t="str">
        <f t="shared" si="798"/>
        <v/>
      </c>
      <c r="CO725" s="43" t="str">
        <f t="shared" si="799"/>
        <v/>
      </c>
      <c r="CP725" s="44" t="str">
        <f t="shared" si="776"/>
        <v/>
      </c>
      <c r="CQ725" s="44" t="str">
        <f t="shared" si="800"/>
        <v/>
      </c>
      <c r="CR725" s="43" t="str">
        <f t="shared" si="756"/>
        <v/>
      </c>
      <c r="CS725" s="44" t="s">
        <v>8783</v>
      </c>
      <c r="CT725" s="44" t="s">
        <v>8783</v>
      </c>
      <c r="CU725" s="44" t="str">
        <f t="shared" si="804"/>
        <v/>
      </c>
      <c r="CV725" s="44" t="str">
        <f t="shared" si="805"/>
        <v>X</v>
      </c>
      <c r="CW725" s="44" t="str">
        <f t="shared" si="806"/>
        <v/>
      </c>
      <c r="CX725" s="44" t="str">
        <f t="shared" si="807"/>
        <v>X</v>
      </c>
      <c r="CY725" s="44" t="str">
        <f t="shared" si="808"/>
        <v/>
      </c>
      <c r="CZ725" s="44" t="str">
        <f t="shared" si="809"/>
        <v/>
      </c>
      <c r="DA725" s="49" t="str">
        <f t="shared" si="801"/>
        <v/>
      </c>
      <c r="DB725" s="44" t="str">
        <f t="shared" si="810"/>
        <v/>
      </c>
      <c r="DC725" s="44" t="str">
        <f t="shared" si="811"/>
        <v>X</v>
      </c>
      <c r="DD725" s="44" t="str">
        <f t="shared" si="812"/>
        <v/>
      </c>
      <c r="DE725" s="44" t="str">
        <f t="shared" si="813"/>
        <v>X</v>
      </c>
      <c r="DF725" s="44" t="str">
        <f t="shared" si="814"/>
        <v/>
      </c>
      <c r="DG725" s="44" t="str">
        <f t="shared" si="815"/>
        <v/>
      </c>
      <c r="DH725" s="44" t="str">
        <f t="shared" si="772"/>
        <v/>
      </c>
      <c r="DI725" s="50" t="str">
        <f t="shared" si="816"/>
        <v/>
      </c>
      <c r="DJ725" s="50" t="str">
        <f t="shared" ref="DJ725:DJ788" si="820">IF($AT725="033",IF(BO725="052","",IF(DG725="","X","")),"")</f>
        <v/>
      </c>
      <c r="DK725" s="50" t="str">
        <f t="shared" si="817"/>
        <v/>
      </c>
      <c r="DL725" s="50" t="str">
        <f t="shared" si="818"/>
        <v/>
      </c>
      <c r="DM725" s="51" t="str">
        <f t="shared" si="769"/>
        <v>000000000</v>
      </c>
      <c r="DN725" s="52"/>
      <c r="DO725" s="53"/>
      <c r="DP725" s="52"/>
      <c r="DQ725" s="53" t="str">
        <f t="shared" si="802"/>
        <v/>
      </c>
      <c r="DR725" s="52" t="str">
        <f t="shared" si="803"/>
        <v/>
      </c>
      <c r="DS725" s="53"/>
      <c r="DT725" s="52"/>
      <c r="DU725" s="53"/>
      <c r="DV725" s="52"/>
      <c r="DW725" s="99"/>
      <c r="DX725" s="99"/>
      <c r="EI725" s="83"/>
      <c r="EJ725" s="102"/>
      <c r="EK725" s="102"/>
      <c r="EL725" s="102"/>
      <c r="EM725" s="102"/>
      <c r="EN725" s="102"/>
      <c r="EO725" s="102"/>
      <c r="EP725" s="102"/>
      <c r="EQ725" s="102"/>
      <c r="ER725" s="102"/>
      <c r="ES725" s="102"/>
      <c r="ET725" s="102"/>
      <c r="EU725" s="102"/>
      <c r="EV725" s="102"/>
      <c r="FL725" s="36" t="str">
        <f t="shared" si="768"/>
        <v/>
      </c>
    </row>
    <row r="726" spans="1:168" s="36" customFormat="1" ht="49.5" customHeight="1" x14ac:dyDescent="0.35">
      <c r="A726" s="67"/>
      <c r="B726" s="39"/>
      <c r="C726" s="39"/>
      <c r="D726" s="40" t="s">
        <v>5691</v>
      </c>
      <c r="E726" s="41" t="s">
        <v>5691</v>
      </c>
      <c r="F726" s="41"/>
      <c r="G726" s="41"/>
      <c r="H726" s="41"/>
      <c r="I726" s="41"/>
      <c r="J726" s="41"/>
      <c r="K726" s="41"/>
      <c r="L726" s="41"/>
      <c r="M726" s="41"/>
      <c r="N726" s="41"/>
      <c r="O726" s="29"/>
      <c r="P726" s="30"/>
      <c r="Q726" s="31"/>
      <c r="R726" s="31"/>
      <c r="S726" s="32" t="s">
        <v>1805</v>
      </c>
      <c r="T726" s="33"/>
      <c r="U726" s="33" t="s">
        <v>5734</v>
      </c>
      <c r="V726" s="33" t="s">
        <v>1806</v>
      </c>
      <c r="W726" s="33" t="s">
        <v>2704</v>
      </c>
      <c r="X726" s="33" t="s">
        <v>2983</v>
      </c>
      <c r="Y726" s="33" t="s">
        <v>1059</v>
      </c>
      <c r="Z726" s="33">
        <v>1</v>
      </c>
      <c r="AA726" s="34" t="s">
        <v>1060</v>
      </c>
      <c r="AB726" s="34">
        <v>300</v>
      </c>
      <c r="AC726" s="34" t="s">
        <v>1061</v>
      </c>
      <c r="AD726" s="34" t="s">
        <v>1062</v>
      </c>
      <c r="AE726" s="34" t="s">
        <v>2982</v>
      </c>
      <c r="AF726" s="34" t="s">
        <v>1805</v>
      </c>
      <c r="AG726" s="34" t="s">
        <v>1806</v>
      </c>
      <c r="AH726" s="34" t="s">
        <v>1063</v>
      </c>
      <c r="AI726" s="34" t="s">
        <v>1064</v>
      </c>
      <c r="AJ726" s="34" t="s">
        <v>6286</v>
      </c>
      <c r="AK726" s="34" t="s">
        <v>2174</v>
      </c>
      <c r="AL726" s="34" t="s">
        <v>4108</v>
      </c>
      <c r="AM726" s="34" t="s">
        <v>2789</v>
      </c>
      <c r="AN726" s="34">
        <v>1</v>
      </c>
      <c r="AO726" s="34"/>
      <c r="AP726" s="34"/>
      <c r="AQ726" s="56">
        <v>0</v>
      </c>
      <c r="AR726" s="56">
        <v>0</v>
      </c>
      <c r="AS726" s="56">
        <v>0</v>
      </c>
      <c r="AT726" s="42" t="s">
        <v>4106</v>
      </c>
      <c r="AU726" s="42" t="s">
        <v>4106</v>
      </c>
      <c r="AV726" s="42" t="s">
        <v>4106</v>
      </c>
      <c r="AW726" s="35"/>
      <c r="AX726" s="35"/>
      <c r="AY726" s="35"/>
      <c r="AZ726" s="43" t="str">
        <f t="shared" si="777"/>
        <v/>
      </c>
      <c r="BA726" s="44"/>
      <c r="BB726" s="43" t="str">
        <f t="shared" si="778"/>
        <v/>
      </c>
      <c r="BC726" s="45" t="str">
        <f t="shared" si="779"/>
        <v/>
      </c>
      <c r="BD726" s="45" t="str">
        <f t="shared" si="780"/>
        <v/>
      </c>
      <c r="BE726" s="45" t="s">
        <v>5691</v>
      </c>
      <c r="BF726" s="45" t="str">
        <f t="shared" si="757"/>
        <v/>
      </c>
      <c r="BG726" s="45" t="str">
        <f t="shared" si="781"/>
        <v/>
      </c>
      <c r="BH726" s="12" t="str">
        <f t="shared" si="782"/>
        <v/>
      </c>
      <c r="BI726" s="43" t="str">
        <f t="shared" si="783"/>
        <v>X</v>
      </c>
      <c r="BJ726" s="46" t="str">
        <f t="shared" si="784"/>
        <v/>
      </c>
      <c r="BK726" s="46" t="str">
        <f t="shared" si="785"/>
        <v>X</v>
      </c>
      <c r="BL726" s="46" t="str">
        <f t="shared" si="786"/>
        <v/>
      </c>
      <c r="BM726" s="43" t="str">
        <f t="shared" si="787"/>
        <v/>
      </c>
      <c r="BN726" s="43" t="str">
        <f t="shared" si="788"/>
        <v/>
      </c>
      <c r="BO726" s="44" t="str">
        <f t="shared" si="758"/>
        <v/>
      </c>
      <c r="BP726" s="44" t="str">
        <f t="shared" si="770"/>
        <v>X</v>
      </c>
      <c r="BQ726" s="44" t="str">
        <f t="shared" si="773"/>
        <v/>
      </c>
      <c r="BR726" s="46" t="str">
        <f t="shared" si="759"/>
        <v/>
      </c>
      <c r="BS726" s="47" t="str">
        <f t="shared" si="760"/>
        <v/>
      </c>
      <c r="BT726" s="46" t="str">
        <f t="shared" si="761"/>
        <v>X</v>
      </c>
      <c r="BU726" s="46" t="str">
        <f t="shared" si="762"/>
        <v/>
      </c>
      <c r="BV726" s="73" t="str">
        <f t="shared" si="767"/>
        <v/>
      </c>
      <c r="BW726" s="47" t="str">
        <f t="shared" si="766"/>
        <v/>
      </c>
      <c r="BX726" s="47" t="str">
        <f t="shared" si="771"/>
        <v/>
      </c>
      <c r="BY726" s="13" t="str">
        <f t="shared" si="774"/>
        <v>X</v>
      </c>
      <c r="BZ726" s="14" t="str">
        <f t="shared" si="763"/>
        <v/>
      </c>
      <c r="CA726" s="48" t="str">
        <f t="shared" si="764"/>
        <v/>
      </c>
      <c r="CB726" s="44" t="str">
        <f t="shared" si="765"/>
        <v/>
      </c>
      <c r="CC726" s="44" t="str">
        <f t="shared" si="789"/>
        <v/>
      </c>
      <c r="CD726" s="44" t="str">
        <f t="shared" si="775"/>
        <v/>
      </c>
      <c r="CE726" s="44" t="str">
        <f t="shared" si="819"/>
        <v/>
      </c>
      <c r="CF726" s="44" t="str">
        <f t="shared" si="790"/>
        <v/>
      </c>
      <c r="CG726" s="44" t="str">
        <f t="shared" si="791"/>
        <v/>
      </c>
      <c r="CH726" s="44" t="str">
        <f t="shared" si="792"/>
        <v>X</v>
      </c>
      <c r="CI726" s="44" t="str">
        <f t="shared" si="793"/>
        <v/>
      </c>
      <c r="CJ726" s="44" t="str">
        <f t="shared" si="794"/>
        <v>X</v>
      </c>
      <c r="CK726" s="44" t="str">
        <f t="shared" si="795"/>
        <v/>
      </c>
      <c r="CL726" s="44" t="str">
        <f t="shared" si="796"/>
        <v/>
      </c>
      <c r="CM726" s="43" t="str">
        <f t="shared" si="797"/>
        <v/>
      </c>
      <c r="CN726" s="43" t="str">
        <f t="shared" si="798"/>
        <v/>
      </c>
      <c r="CO726" s="43" t="str">
        <f t="shared" si="799"/>
        <v/>
      </c>
      <c r="CP726" s="44" t="str">
        <f t="shared" si="776"/>
        <v/>
      </c>
      <c r="CQ726" s="44" t="str">
        <f t="shared" si="800"/>
        <v/>
      </c>
      <c r="CR726" s="43" t="str">
        <f t="shared" si="756"/>
        <v/>
      </c>
      <c r="CS726" s="44" t="s">
        <v>8783</v>
      </c>
      <c r="CT726" s="44" t="s">
        <v>8783</v>
      </c>
      <c r="CU726" s="44" t="str">
        <f t="shared" si="804"/>
        <v/>
      </c>
      <c r="CV726" s="44" t="str">
        <f t="shared" si="805"/>
        <v>X</v>
      </c>
      <c r="CW726" s="44" t="str">
        <f t="shared" si="806"/>
        <v/>
      </c>
      <c r="CX726" s="44" t="str">
        <f t="shared" si="807"/>
        <v>X</v>
      </c>
      <c r="CY726" s="44" t="str">
        <f t="shared" si="808"/>
        <v/>
      </c>
      <c r="CZ726" s="44" t="str">
        <f t="shared" si="809"/>
        <v/>
      </c>
      <c r="DA726" s="49" t="str">
        <f t="shared" si="801"/>
        <v/>
      </c>
      <c r="DB726" s="44" t="str">
        <f t="shared" si="810"/>
        <v/>
      </c>
      <c r="DC726" s="44" t="str">
        <f t="shared" si="811"/>
        <v>X</v>
      </c>
      <c r="DD726" s="44" t="str">
        <f t="shared" si="812"/>
        <v/>
      </c>
      <c r="DE726" s="44" t="str">
        <f t="shared" si="813"/>
        <v>X</v>
      </c>
      <c r="DF726" s="44" t="str">
        <f t="shared" si="814"/>
        <v/>
      </c>
      <c r="DG726" s="44" t="str">
        <f t="shared" si="815"/>
        <v/>
      </c>
      <c r="DH726" s="44" t="str">
        <f t="shared" si="772"/>
        <v/>
      </c>
      <c r="DI726" s="50" t="str">
        <f t="shared" si="816"/>
        <v/>
      </c>
      <c r="DJ726" s="50" t="str">
        <f t="shared" si="820"/>
        <v/>
      </c>
      <c r="DK726" s="50" t="str">
        <f t="shared" si="817"/>
        <v/>
      </c>
      <c r="DL726" s="50" t="str">
        <f t="shared" si="818"/>
        <v/>
      </c>
      <c r="DM726" s="51" t="str">
        <f t="shared" si="769"/>
        <v>000000000</v>
      </c>
      <c r="DN726" s="52"/>
      <c r="DO726" s="53"/>
      <c r="DP726" s="52"/>
      <c r="DQ726" s="53" t="str">
        <f t="shared" si="802"/>
        <v/>
      </c>
      <c r="DR726" s="52" t="str">
        <f t="shared" si="803"/>
        <v/>
      </c>
      <c r="DS726" s="53"/>
      <c r="DT726" s="52"/>
      <c r="DU726" s="53"/>
      <c r="DV726" s="52"/>
      <c r="DW726" s="99"/>
      <c r="DX726" s="99"/>
      <c r="EI726" s="83"/>
      <c r="EJ726" s="102"/>
      <c r="EK726" s="102"/>
      <c r="EL726" s="102"/>
      <c r="EM726" s="102"/>
      <c r="EN726" s="102"/>
      <c r="EO726" s="102"/>
      <c r="EP726" s="102"/>
      <c r="EQ726" s="102"/>
      <c r="ER726" s="102"/>
      <c r="ES726" s="102"/>
      <c r="ET726" s="102"/>
      <c r="EU726" s="102"/>
      <c r="EV726" s="102"/>
      <c r="FL726" s="36" t="str">
        <f t="shared" si="768"/>
        <v/>
      </c>
    </row>
    <row r="727" spans="1:168" s="36" customFormat="1" ht="49.5" customHeight="1" x14ac:dyDescent="0.35">
      <c r="A727" s="67"/>
      <c r="B727" s="39"/>
      <c r="C727" s="39"/>
      <c r="D727" s="40" t="s">
        <v>5691</v>
      </c>
      <c r="E727" s="41" t="s">
        <v>5691</v>
      </c>
      <c r="F727" s="41"/>
      <c r="G727" s="41"/>
      <c r="H727" s="41"/>
      <c r="I727" s="41"/>
      <c r="J727" s="41"/>
      <c r="K727" s="41"/>
      <c r="L727" s="41"/>
      <c r="M727" s="41"/>
      <c r="N727" s="41"/>
      <c r="O727" s="29"/>
      <c r="P727" s="30"/>
      <c r="Q727" s="31"/>
      <c r="R727" s="31"/>
      <c r="S727" s="32" t="s">
        <v>1805</v>
      </c>
      <c r="T727" s="33"/>
      <c r="U727" s="33" t="s">
        <v>5689</v>
      </c>
      <c r="V727" s="33" t="s">
        <v>1806</v>
      </c>
      <c r="W727" s="33" t="s">
        <v>2705</v>
      </c>
      <c r="X727" s="33" t="s">
        <v>2983</v>
      </c>
      <c r="Y727" s="33" t="s">
        <v>1059</v>
      </c>
      <c r="Z727" s="33">
        <v>1</v>
      </c>
      <c r="AA727" s="34" t="s">
        <v>1060</v>
      </c>
      <c r="AB727" s="34">
        <v>300</v>
      </c>
      <c r="AC727" s="34" t="s">
        <v>1061</v>
      </c>
      <c r="AD727" s="34" t="s">
        <v>1062</v>
      </c>
      <c r="AE727" s="34" t="s">
        <v>2982</v>
      </c>
      <c r="AF727" s="34" t="s">
        <v>1805</v>
      </c>
      <c r="AG727" s="34" t="s">
        <v>1806</v>
      </c>
      <c r="AH727" s="34" t="s">
        <v>1063</v>
      </c>
      <c r="AI727" s="34" t="s">
        <v>1064</v>
      </c>
      <c r="AJ727" s="34" t="s">
        <v>2526</v>
      </c>
      <c r="AK727" s="34" t="s">
        <v>2175</v>
      </c>
      <c r="AL727" s="34" t="s">
        <v>4108</v>
      </c>
      <c r="AM727" s="34" t="s">
        <v>2789</v>
      </c>
      <c r="AN727" s="34">
        <v>1</v>
      </c>
      <c r="AO727" s="34"/>
      <c r="AP727" s="34"/>
      <c r="AQ727" s="56">
        <v>0</v>
      </c>
      <c r="AR727" s="56">
        <v>0</v>
      </c>
      <c r="AS727" s="56">
        <v>0</v>
      </c>
      <c r="AT727" s="42" t="s">
        <v>4106</v>
      </c>
      <c r="AU727" s="42" t="s">
        <v>4106</v>
      </c>
      <c r="AV727" s="42" t="s">
        <v>4106</v>
      </c>
      <c r="AW727" s="35"/>
      <c r="AX727" s="35"/>
      <c r="AY727" s="35"/>
      <c r="AZ727" s="43" t="str">
        <f t="shared" si="777"/>
        <v/>
      </c>
      <c r="BA727" s="44"/>
      <c r="BB727" s="43" t="str">
        <f t="shared" si="778"/>
        <v/>
      </c>
      <c r="BC727" s="45" t="str">
        <f t="shared" si="779"/>
        <v/>
      </c>
      <c r="BD727" s="45" t="str">
        <f t="shared" si="780"/>
        <v/>
      </c>
      <c r="BE727" s="45" t="s">
        <v>5691</v>
      </c>
      <c r="BF727" s="45" t="str">
        <f t="shared" si="757"/>
        <v/>
      </c>
      <c r="BG727" s="45" t="str">
        <f t="shared" si="781"/>
        <v/>
      </c>
      <c r="BH727" s="12" t="str">
        <f t="shared" si="782"/>
        <v/>
      </c>
      <c r="BI727" s="43" t="str">
        <f t="shared" si="783"/>
        <v>X</v>
      </c>
      <c r="BJ727" s="46" t="str">
        <f t="shared" si="784"/>
        <v/>
      </c>
      <c r="BK727" s="46" t="str">
        <f t="shared" si="785"/>
        <v>X</v>
      </c>
      <c r="BL727" s="46" t="str">
        <f t="shared" si="786"/>
        <v/>
      </c>
      <c r="BM727" s="43" t="str">
        <f t="shared" si="787"/>
        <v/>
      </c>
      <c r="BN727" s="43" t="str">
        <f t="shared" si="788"/>
        <v/>
      </c>
      <c r="BO727" s="44" t="str">
        <f t="shared" si="758"/>
        <v/>
      </c>
      <c r="BP727" s="44" t="str">
        <f t="shared" si="770"/>
        <v>X</v>
      </c>
      <c r="BQ727" s="44" t="str">
        <f t="shared" si="773"/>
        <v/>
      </c>
      <c r="BR727" s="46" t="str">
        <f t="shared" si="759"/>
        <v/>
      </c>
      <c r="BS727" s="47" t="str">
        <f t="shared" si="760"/>
        <v/>
      </c>
      <c r="BT727" s="46" t="str">
        <f t="shared" si="761"/>
        <v>X</v>
      </c>
      <c r="BU727" s="46" t="str">
        <f t="shared" si="762"/>
        <v/>
      </c>
      <c r="BV727" s="73" t="str">
        <f t="shared" si="767"/>
        <v/>
      </c>
      <c r="BW727" s="47" t="str">
        <f t="shared" si="766"/>
        <v/>
      </c>
      <c r="BX727" s="47" t="str">
        <f t="shared" si="771"/>
        <v/>
      </c>
      <c r="BY727" s="13" t="str">
        <f t="shared" si="774"/>
        <v>X</v>
      </c>
      <c r="BZ727" s="14" t="str">
        <f t="shared" si="763"/>
        <v/>
      </c>
      <c r="CA727" s="48" t="str">
        <f t="shared" si="764"/>
        <v/>
      </c>
      <c r="CB727" s="44" t="str">
        <f t="shared" si="765"/>
        <v/>
      </c>
      <c r="CC727" s="44" t="str">
        <f t="shared" si="789"/>
        <v/>
      </c>
      <c r="CD727" s="44" t="str">
        <f t="shared" si="775"/>
        <v/>
      </c>
      <c r="CE727" s="44" t="str">
        <f t="shared" si="819"/>
        <v/>
      </c>
      <c r="CF727" s="44" t="str">
        <f t="shared" si="790"/>
        <v/>
      </c>
      <c r="CG727" s="44" t="str">
        <f t="shared" si="791"/>
        <v/>
      </c>
      <c r="CH727" s="44" t="str">
        <f t="shared" si="792"/>
        <v>X</v>
      </c>
      <c r="CI727" s="44" t="str">
        <f t="shared" si="793"/>
        <v/>
      </c>
      <c r="CJ727" s="44" t="str">
        <f t="shared" si="794"/>
        <v>X</v>
      </c>
      <c r="CK727" s="44" t="str">
        <f t="shared" si="795"/>
        <v/>
      </c>
      <c r="CL727" s="44" t="str">
        <f t="shared" si="796"/>
        <v/>
      </c>
      <c r="CM727" s="43" t="str">
        <f t="shared" si="797"/>
        <v/>
      </c>
      <c r="CN727" s="43" t="str">
        <f t="shared" si="798"/>
        <v/>
      </c>
      <c r="CO727" s="43" t="str">
        <f t="shared" si="799"/>
        <v/>
      </c>
      <c r="CP727" s="44" t="str">
        <f t="shared" si="776"/>
        <v/>
      </c>
      <c r="CQ727" s="44" t="str">
        <f t="shared" si="800"/>
        <v/>
      </c>
      <c r="CR727" s="43" t="str">
        <f t="shared" ref="CR727:CR790" si="821">IF(AH727="112",+$BO727,IF(AH727="113",+$BO727,""))</f>
        <v/>
      </c>
      <c r="CS727" s="44" t="s">
        <v>8783</v>
      </c>
      <c r="CT727" s="44" t="s">
        <v>8783</v>
      </c>
      <c r="CU727" s="44" t="str">
        <f t="shared" si="804"/>
        <v/>
      </c>
      <c r="CV727" s="44" t="str">
        <f t="shared" si="805"/>
        <v>X</v>
      </c>
      <c r="CW727" s="44" t="str">
        <f t="shared" si="806"/>
        <v/>
      </c>
      <c r="CX727" s="44" t="str">
        <f t="shared" si="807"/>
        <v>X</v>
      </c>
      <c r="CY727" s="44" t="str">
        <f t="shared" si="808"/>
        <v/>
      </c>
      <c r="CZ727" s="44" t="str">
        <f t="shared" si="809"/>
        <v/>
      </c>
      <c r="DA727" s="49" t="str">
        <f t="shared" si="801"/>
        <v/>
      </c>
      <c r="DB727" s="44" t="str">
        <f t="shared" si="810"/>
        <v/>
      </c>
      <c r="DC727" s="44" t="str">
        <f t="shared" si="811"/>
        <v>X</v>
      </c>
      <c r="DD727" s="44" t="str">
        <f t="shared" si="812"/>
        <v/>
      </c>
      <c r="DE727" s="44" t="str">
        <f t="shared" si="813"/>
        <v>X</v>
      </c>
      <c r="DF727" s="44" t="str">
        <f t="shared" si="814"/>
        <v/>
      </c>
      <c r="DG727" s="44" t="str">
        <f t="shared" si="815"/>
        <v/>
      </c>
      <c r="DH727" s="44" t="str">
        <f t="shared" si="772"/>
        <v/>
      </c>
      <c r="DI727" s="50" t="str">
        <f t="shared" si="816"/>
        <v/>
      </c>
      <c r="DJ727" s="50" t="str">
        <f t="shared" si="820"/>
        <v/>
      </c>
      <c r="DK727" s="50" t="str">
        <f t="shared" si="817"/>
        <v/>
      </c>
      <c r="DL727" s="50" t="str">
        <f t="shared" si="818"/>
        <v/>
      </c>
      <c r="DM727" s="51" t="str">
        <f t="shared" si="769"/>
        <v>000000000</v>
      </c>
      <c r="DN727" s="52"/>
      <c r="DO727" s="53"/>
      <c r="DP727" s="52"/>
      <c r="DQ727" s="53" t="str">
        <f t="shared" si="802"/>
        <v/>
      </c>
      <c r="DR727" s="52" t="str">
        <f t="shared" si="803"/>
        <v/>
      </c>
      <c r="DS727" s="53"/>
      <c r="DT727" s="52"/>
      <c r="DU727" s="53"/>
      <c r="DV727" s="52"/>
      <c r="DW727" s="99"/>
      <c r="DX727" s="99"/>
      <c r="EI727" s="83"/>
      <c r="EJ727" s="102"/>
      <c r="EK727" s="102"/>
      <c r="EL727" s="102"/>
      <c r="EM727" s="102"/>
      <c r="EN727" s="102"/>
      <c r="EO727" s="102"/>
      <c r="EP727" s="102"/>
      <c r="EQ727" s="102"/>
      <c r="ER727" s="102"/>
      <c r="ES727" s="102"/>
      <c r="ET727" s="102"/>
      <c r="EU727" s="102"/>
      <c r="EV727" s="102"/>
      <c r="FL727" s="36" t="str">
        <f t="shared" si="768"/>
        <v/>
      </c>
    </row>
    <row r="728" spans="1:168" s="36" customFormat="1" ht="49.5" customHeight="1" x14ac:dyDescent="0.35">
      <c r="A728" s="67"/>
      <c r="B728" s="39"/>
      <c r="C728" s="39"/>
      <c r="D728" s="40" t="s">
        <v>5691</v>
      </c>
      <c r="E728" s="41" t="s">
        <v>5691</v>
      </c>
      <c r="F728" s="41"/>
      <c r="G728" s="41"/>
      <c r="H728" s="41"/>
      <c r="I728" s="41"/>
      <c r="J728" s="41"/>
      <c r="K728" s="41"/>
      <c r="L728" s="41"/>
      <c r="M728" s="41"/>
      <c r="N728" s="41"/>
      <c r="O728" s="29"/>
      <c r="P728" s="30"/>
      <c r="Q728" s="31"/>
      <c r="R728" s="31"/>
      <c r="S728" s="32" t="s">
        <v>1805</v>
      </c>
      <c r="T728" s="33"/>
      <c r="U728" s="33" t="s">
        <v>2998</v>
      </c>
      <c r="V728" s="33" t="s">
        <v>1806</v>
      </c>
      <c r="W728" s="33" t="s">
        <v>2706</v>
      </c>
      <c r="X728" s="33" t="s">
        <v>2983</v>
      </c>
      <c r="Y728" s="33" t="s">
        <v>1059</v>
      </c>
      <c r="Z728" s="33">
        <v>1</v>
      </c>
      <c r="AA728" s="34" t="s">
        <v>1060</v>
      </c>
      <c r="AB728" s="34">
        <v>300</v>
      </c>
      <c r="AC728" s="34" t="s">
        <v>1061</v>
      </c>
      <c r="AD728" s="34" t="s">
        <v>1062</v>
      </c>
      <c r="AE728" s="34" t="s">
        <v>2982</v>
      </c>
      <c r="AF728" s="34" t="s">
        <v>1805</v>
      </c>
      <c r="AG728" s="34" t="s">
        <v>1806</v>
      </c>
      <c r="AH728" s="34" t="s">
        <v>1063</v>
      </c>
      <c r="AI728" s="34" t="s">
        <v>1064</v>
      </c>
      <c r="AJ728" s="34" t="s">
        <v>4106</v>
      </c>
      <c r="AK728" s="34" t="s">
        <v>5691</v>
      </c>
      <c r="AL728" s="34" t="s">
        <v>1066</v>
      </c>
      <c r="AM728" s="34" t="s">
        <v>2790</v>
      </c>
      <c r="AN728" s="34">
        <v>1</v>
      </c>
      <c r="AO728" s="34"/>
      <c r="AP728" s="34"/>
      <c r="AQ728" s="56">
        <v>0</v>
      </c>
      <c r="AR728" s="56">
        <v>0</v>
      </c>
      <c r="AS728" s="56">
        <v>0</v>
      </c>
      <c r="AT728" s="42" t="s">
        <v>4106</v>
      </c>
      <c r="AU728" s="42" t="s">
        <v>4106</v>
      </c>
      <c r="AV728" s="42" t="s">
        <v>4106</v>
      </c>
      <c r="AW728" s="35"/>
      <c r="AX728" s="35"/>
      <c r="AY728" s="35"/>
      <c r="AZ728" s="43" t="str">
        <f t="shared" si="777"/>
        <v/>
      </c>
      <c r="BA728" s="44"/>
      <c r="BB728" s="43" t="str">
        <f t="shared" si="778"/>
        <v/>
      </c>
      <c r="BC728" s="45" t="str">
        <f t="shared" si="779"/>
        <v/>
      </c>
      <c r="BD728" s="45" t="str">
        <f t="shared" si="780"/>
        <v/>
      </c>
      <c r="BE728" s="45" t="s">
        <v>5691</v>
      </c>
      <c r="BF728" s="45" t="str">
        <f t="shared" si="757"/>
        <v/>
      </c>
      <c r="BG728" s="45" t="str">
        <f t="shared" si="781"/>
        <v>X</v>
      </c>
      <c r="BH728" s="12" t="str">
        <f t="shared" si="782"/>
        <v/>
      </c>
      <c r="BI728" s="43" t="str">
        <f t="shared" si="783"/>
        <v/>
      </c>
      <c r="BJ728" s="46" t="str">
        <f t="shared" si="784"/>
        <v/>
      </c>
      <c r="BK728" s="46" t="str">
        <f t="shared" si="785"/>
        <v/>
      </c>
      <c r="BL728" s="46" t="str">
        <f t="shared" si="786"/>
        <v/>
      </c>
      <c r="BM728" s="43" t="str">
        <f t="shared" si="787"/>
        <v/>
      </c>
      <c r="BN728" s="43" t="str">
        <f t="shared" si="788"/>
        <v/>
      </c>
      <c r="BO728" s="44" t="str">
        <f t="shared" si="758"/>
        <v/>
      </c>
      <c r="BP728" s="44" t="str">
        <f t="shared" si="770"/>
        <v>X</v>
      </c>
      <c r="BQ728" s="44" t="str">
        <f t="shared" si="773"/>
        <v/>
      </c>
      <c r="BR728" s="46" t="str">
        <f t="shared" si="759"/>
        <v/>
      </c>
      <c r="BS728" s="47" t="str">
        <f t="shared" si="760"/>
        <v/>
      </c>
      <c r="BT728" s="46" t="str">
        <f t="shared" si="761"/>
        <v/>
      </c>
      <c r="BU728" s="46" t="str">
        <f t="shared" si="762"/>
        <v/>
      </c>
      <c r="BV728" s="73" t="str">
        <f t="shared" si="767"/>
        <v/>
      </c>
      <c r="BW728" s="47" t="str">
        <f t="shared" si="766"/>
        <v/>
      </c>
      <c r="BX728" s="47" t="str">
        <f t="shared" si="771"/>
        <v/>
      </c>
      <c r="BY728" s="13" t="str">
        <f t="shared" si="774"/>
        <v>X</v>
      </c>
      <c r="BZ728" s="14" t="str">
        <f t="shared" si="763"/>
        <v/>
      </c>
      <c r="CA728" s="48" t="str">
        <f t="shared" si="764"/>
        <v/>
      </c>
      <c r="CB728" s="44" t="str">
        <f t="shared" si="765"/>
        <v/>
      </c>
      <c r="CC728" s="44" t="str">
        <f t="shared" si="789"/>
        <v/>
      </c>
      <c r="CD728" s="44" t="str">
        <f t="shared" si="775"/>
        <v/>
      </c>
      <c r="CE728" s="44" t="str">
        <f t="shared" si="819"/>
        <v/>
      </c>
      <c r="CF728" s="44" t="str">
        <f t="shared" si="790"/>
        <v/>
      </c>
      <c r="CG728" s="44" t="str">
        <f t="shared" si="791"/>
        <v/>
      </c>
      <c r="CH728" s="44" t="str">
        <f t="shared" si="792"/>
        <v/>
      </c>
      <c r="CI728" s="44" t="str">
        <f t="shared" si="793"/>
        <v/>
      </c>
      <c r="CJ728" s="44" t="str">
        <f t="shared" si="794"/>
        <v/>
      </c>
      <c r="CK728" s="44" t="str">
        <f t="shared" si="795"/>
        <v/>
      </c>
      <c r="CL728" s="44" t="str">
        <f t="shared" si="796"/>
        <v/>
      </c>
      <c r="CM728" s="43" t="str">
        <f t="shared" si="797"/>
        <v/>
      </c>
      <c r="CN728" s="43" t="str">
        <f t="shared" si="798"/>
        <v/>
      </c>
      <c r="CO728" s="43" t="str">
        <f t="shared" si="799"/>
        <v/>
      </c>
      <c r="CP728" s="44" t="str">
        <f t="shared" si="776"/>
        <v/>
      </c>
      <c r="CQ728" s="44" t="str">
        <f t="shared" si="800"/>
        <v/>
      </c>
      <c r="CR728" s="43" t="str">
        <f t="shared" si="821"/>
        <v/>
      </c>
      <c r="CS728" s="44" t="s">
        <v>8783</v>
      </c>
      <c r="CT728" s="44" t="s">
        <v>8783</v>
      </c>
      <c r="CU728" s="44" t="str">
        <f t="shared" si="804"/>
        <v/>
      </c>
      <c r="CV728" s="44" t="str">
        <f t="shared" si="805"/>
        <v/>
      </c>
      <c r="CW728" s="44" t="str">
        <f t="shared" si="806"/>
        <v/>
      </c>
      <c r="CX728" s="44" t="str">
        <f t="shared" si="807"/>
        <v/>
      </c>
      <c r="CY728" s="44" t="str">
        <f t="shared" si="808"/>
        <v/>
      </c>
      <c r="CZ728" s="44" t="str">
        <f t="shared" si="809"/>
        <v/>
      </c>
      <c r="DA728" s="49" t="str">
        <f t="shared" si="801"/>
        <v/>
      </c>
      <c r="DB728" s="44" t="str">
        <f t="shared" si="810"/>
        <v/>
      </c>
      <c r="DC728" s="44" t="str">
        <f t="shared" si="811"/>
        <v/>
      </c>
      <c r="DD728" s="44" t="str">
        <f t="shared" si="812"/>
        <v/>
      </c>
      <c r="DE728" s="44" t="str">
        <f t="shared" si="813"/>
        <v/>
      </c>
      <c r="DF728" s="44" t="str">
        <f t="shared" si="814"/>
        <v/>
      </c>
      <c r="DG728" s="44" t="str">
        <f t="shared" si="815"/>
        <v/>
      </c>
      <c r="DH728" s="44" t="str">
        <f t="shared" si="772"/>
        <v/>
      </c>
      <c r="DI728" s="50" t="str">
        <f t="shared" si="816"/>
        <v/>
      </c>
      <c r="DJ728" s="50" t="str">
        <f t="shared" si="820"/>
        <v/>
      </c>
      <c r="DK728" s="50" t="str">
        <f t="shared" si="817"/>
        <v/>
      </c>
      <c r="DL728" s="50" t="str">
        <f t="shared" si="818"/>
        <v/>
      </c>
      <c r="DM728" s="51" t="str">
        <f t="shared" si="769"/>
        <v>000000000</v>
      </c>
      <c r="DN728" s="52"/>
      <c r="DO728" s="53"/>
      <c r="DP728" s="52"/>
      <c r="DQ728" s="53" t="str">
        <f t="shared" si="802"/>
        <v/>
      </c>
      <c r="DR728" s="52" t="str">
        <f t="shared" si="803"/>
        <v/>
      </c>
      <c r="DS728" s="53"/>
      <c r="DT728" s="52"/>
      <c r="DU728" s="53"/>
      <c r="DV728" s="52"/>
      <c r="DW728" s="99"/>
      <c r="DX728" s="99"/>
      <c r="EI728" s="83"/>
      <c r="EJ728" s="102"/>
      <c r="EK728" s="102"/>
      <c r="EL728" s="102"/>
      <c r="EM728" s="102"/>
      <c r="EN728" s="102"/>
      <c r="EO728" s="102"/>
      <c r="EP728" s="102"/>
      <c r="EQ728" s="102"/>
      <c r="ER728" s="102"/>
      <c r="ES728" s="102"/>
      <c r="ET728" s="102"/>
      <c r="EU728" s="102"/>
      <c r="EV728" s="102"/>
      <c r="FL728" s="36" t="str">
        <f t="shared" si="768"/>
        <v/>
      </c>
    </row>
    <row r="729" spans="1:168" s="36" customFormat="1" ht="49.5" customHeight="1" x14ac:dyDescent="0.35">
      <c r="A729" s="67"/>
      <c r="B729" s="39"/>
      <c r="C729" s="39"/>
      <c r="D729" s="40" t="s">
        <v>5691</v>
      </c>
      <c r="E729" s="41" t="s">
        <v>5691</v>
      </c>
      <c r="F729" s="41"/>
      <c r="G729" s="41"/>
      <c r="H729" s="41"/>
      <c r="I729" s="41"/>
      <c r="J729" s="41"/>
      <c r="K729" s="41"/>
      <c r="L729" s="41"/>
      <c r="M729" s="41"/>
      <c r="N729" s="41"/>
      <c r="O729" s="29"/>
      <c r="P729" s="30"/>
      <c r="Q729" s="31"/>
      <c r="R729" s="31"/>
      <c r="S729" s="32" t="s">
        <v>1805</v>
      </c>
      <c r="T729" s="33"/>
      <c r="U729" s="33" t="s">
        <v>909</v>
      </c>
      <c r="V729" s="33" t="s">
        <v>1806</v>
      </c>
      <c r="W729" s="33" t="s">
        <v>2707</v>
      </c>
      <c r="X729" s="33" t="s">
        <v>2983</v>
      </c>
      <c r="Y729" s="33" t="s">
        <v>1059</v>
      </c>
      <c r="Z729" s="33">
        <v>1</v>
      </c>
      <c r="AA729" s="34" t="s">
        <v>1060</v>
      </c>
      <c r="AB729" s="34">
        <v>300</v>
      </c>
      <c r="AC729" s="34" t="s">
        <v>1061</v>
      </c>
      <c r="AD729" s="34" t="s">
        <v>1062</v>
      </c>
      <c r="AE729" s="34" t="s">
        <v>2982</v>
      </c>
      <c r="AF729" s="34" t="s">
        <v>1805</v>
      </c>
      <c r="AG729" s="34" t="s">
        <v>1806</v>
      </c>
      <c r="AH729" s="34" t="s">
        <v>1063</v>
      </c>
      <c r="AI729" s="34" t="s">
        <v>1064</v>
      </c>
      <c r="AJ729" s="34" t="s">
        <v>1865</v>
      </c>
      <c r="AK729" s="34" t="s">
        <v>2173</v>
      </c>
      <c r="AL729" s="34" t="s">
        <v>1066</v>
      </c>
      <c r="AM729" s="34" t="s">
        <v>2790</v>
      </c>
      <c r="AN729" s="34">
        <v>1</v>
      </c>
      <c r="AO729" s="34"/>
      <c r="AP729" s="34"/>
      <c r="AQ729" s="56">
        <v>0</v>
      </c>
      <c r="AR729" s="56">
        <v>0</v>
      </c>
      <c r="AS729" s="56">
        <v>0</v>
      </c>
      <c r="AT729" s="42" t="s">
        <v>4106</v>
      </c>
      <c r="AU729" s="42" t="s">
        <v>4106</v>
      </c>
      <c r="AV729" s="42" t="s">
        <v>4106</v>
      </c>
      <c r="AW729" s="35"/>
      <c r="AX729" s="35"/>
      <c r="AY729" s="35"/>
      <c r="AZ729" s="43" t="str">
        <f t="shared" si="777"/>
        <v/>
      </c>
      <c r="BA729" s="44"/>
      <c r="BB729" s="43" t="str">
        <f t="shared" si="778"/>
        <v/>
      </c>
      <c r="BC729" s="45" t="str">
        <f t="shared" si="779"/>
        <v/>
      </c>
      <c r="BD729" s="45" t="str">
        <f t="shared" si="780"/>
        <v/>
      </c>
      <c r="BE729" s="45" t="s">
        <v>5691</v>
      </c>
      <c r="BF729" s="45" t="str">
        <f t="shared" si="757"/>
        <v/>
      </c>
      <c r="BG729" s="45" t="str">
        <f t="shared" si="781"/>
        <v>X</v>
      </c>
      <c r="BH729" s="12" t="str">
        <f t="shared" si="782"/>
        <v/>
      </c>
      <c r="BI729" s="43" t="str">
        <f t="shared" si="783"/>
        <v/>
      </c>
      <c r="BJ729" s="46" t="str">
        <f t="shared" si="784"/>
        <v/>
      </c>
      <c r="BK729" s="46" t="str">
        <f t="shared" si="785"/>
        <v/>
      </c>
      <c r="BL729" s="46" t="str">
        <f t="shared" si="786"/>
        <v/>
      </c>
      <c r="BM729" s="43" t="str">
        <f t="shared" si="787"/>
        <v/>
      </c>
      <c r="BN729" s="43" t="str">
        <f t="shared" si="788"/>
        <v/>
      </c>
      <c r="BO729" s="44" t="str">
        <f t="shared" si="758"/>
        <v/>
      </c>
      <c r="BP729" s="44" t="str">
        <f t="shared" si="770"/>
        <v>X</v>
      </c>
      <c r="BQ729" s="44" t="str">
        <f t="shared" si="773"/>
        <v/>
      </c>
      <c r="BR729" s="46" t="str">
        <f t="shared" si="759"/>
        <v/>
      </c>
      <c r="BS729" s="47" t="str">
        <f t="shared" si="760"/>
        <v/>
      </c>
      <c r="BT729" s="46" t="str">
        <f t="shared" si="761"/>
        <v/>
      </c>
      <c r="BU729" s="46" t="str">
        <f t="shared" si="762"/>
        <v/>
      </c>
      <c r="BV729" s="73" t="str">
        <f t="shared" si="767"/>
        <v/>
      </c>
      <c r="BW729" s="47" t="str">
        <f t="shared" si="766"/>
        <v/>
      </c>
      <c r="BX729" s="47" t="str">
        <f t="shared" si="771"/>
        <v/>
      </c>
      <c r="BY729" s="13" t="str">
        <f t="shared" si="774"/>
        <v>X</v>
      </c>
      <c r="BZ729" s="14" t="str">
        <f t="shared" si="763"/>
        <v/>
      </c>
      <c r="CA729" s="48" t="str">
        <f t="shared" si="764"/>
        <v/>
      </c>
      <c r="CB729" s="44" t="str">
        <f t="shared" si="765"/>
        <v/>
      </c>
      <c r="CC729" s="44" t="str">
        <f t="shared" si="789"/>
        <v/>
      </c>
      <c r="CD729" s="44" t="str">
        <f t="shared" si="775"/>
        <v/>
      </c>
      <c r="CE729" s="44" t="str">
        <f t="shared" si="819"/>
        <v/>
      </c>
      <c r="CF729" s="44" t="str">
        <f t="shared" si="790"/>
        <v/>
      </c>
      <c r="CG729" s="44" t="str">
        <f t="shared" si="791"/>
        <v/>
      </c>
      <c r="CH729" s="44" t="str">
        <f t="shared" si="792"/>
        <v/>
      </c>
      <c r="CI729" s="44" t="str">
        <f t="shared" si="793"/>
        <v/>
      </c>
      <c r="CJ729" s="44" t="str">
        <f t="shared" si="794"/>
        <v/>
      </c>
      <c r="CK729" s="44" t="str">
        <f t="shared" si="795"/>
        <v/>
      </c>
      <c r="CL729" s="44" t="str">
        <f t="shared" si="796"/>
        <v/>
      </c>
      <c r="CM729" s="43" t="str">
        <f t="shared" si="797"/>
        <v/>
      </c>
      <c r="CN729" s="43" t="str">
        <f t="shared" si="798"/>
        <v/>
      </c>
      <c r="CO729" s="43" t="str">
        <f t="shared" si="799"/>
        <v/>
      </c>
      <c r="CP729" s="44" t="str">
        <f t="shared" si="776"/>
        <v/>
      </c>
      <c r="CQ729" s="44" t="str">
        <f t="shared" si="800"/>
        <v/>
      </c>
      <c r="CR729" s="43" t="str">
        <f t="shared" si="821"/>
        <v/>
      </c>
      <c r="CS729" s="44" t="s">
        <v>8783</v>
      </c>
      <c r="CT729" s="44" t="s">
        <v>8783</v>
      </c>
      <c r="CU729" s="44" t="str">
        <f t="shared" si="804"/>
        <v/>
      </c>
      <c r="CV729" s="44" t="str">
        <f t="shared" si="805"/>
        <v/>
      </c>
      <c r="CW729" s="44" t="str">
        <f t="shared" si="806"/>
        <v/>
      </c>
      <c r="CX729" s="44" t="str">
        <f t="shared" si="807"/>
        <v/>
      </c>
      <c r="CY729" s="44" t="str">
        <f t="shared" si="808"/>
        <v/>
      </c>
      <c r="CZ729" s="44" t="str">
        <f t="shared" si="809"/>
        <v/>
      </c>
      <c r="DA729" s="49" t="str">
        <f t="shared" si="801"/>
        <v/>
      </c>
      <c r="DB729" s="44" t="str">
        <f t="shared" si="810"/>
        <v/>
      </c>
      <c r="DC729" s="44" t="str">
        <f t="shared" si="811"/>
        <v/>
      </c>
      <c r="DD729" s="44" t="str">
        <f t="shared" si="812"/>
        <v/>
      </c>
      <c r="DE729" s="44" t="str">
        <f t="shared" si="813"/>
        <v/>
      </c>
      <c r="DF729" s="44" t="str">
        <f t="shared" si="814"/>
        <v/>
      </c>
      <c r="DG729" s="44" t="str">
        <f t="shared" si="815"/>
        <v/>
      </c>
      <c r="DH729" s="44" t="str">
        <f t="shared" si="772"/>
        <v/>
      </c>
      <c r="DI729" s="50" t="str">
        <f t="shared" si="816"/>
        <v/>
      </c>
      <c r="DJ729" s="50" t="str">
        <f t="shared" si="820"/>
        <v/>
      </c>
      <c r="DK729" s="50" t="str">
        <f t="shared" si="817"/>
        <v/>
      </c>
      <c r="DL729" s="50" t="str">
        <f t="shared" si="818"/>
        <v/>
      </c>
      <c r="DM729" s="51" t="str">
        <f t="shared" si="769"/>
        <v>000000000</v>
      </c>
      <c r="DN729" s="52"/>
      <c r="DO729" s="53"/>
      <c r="DP729" s="52"/>
      <c r="DQ729" s="53" t="str">
        <f t="shared" si="802"/>
        <v/>
      </c>
      <c r="DR729" s="52" t="str">
        <f t="shared" si="803"/>
        <v/>
      </c>
      <c r="DS729" s="53"/>
      <c r="DT729" s="52"/>
      <c r="DU729" s="53"/>
      <c r="DV729" s="52"/>
      <c r="DW729" s="99"/>
      <c r="DX729" s="99"/>
      <c r="EI729" s="83"/>
      <c r="EJ729" s="102"/>
      <c r="EK729" s="102"/>
      <c r="EL729" s="102"/>
      <c r="EM729" s="102"/>
      <c r="EN729" s="102"/>
      <c r="EO729" s="102"/>
      <c r="EP729" s="102"/>
      <c r="EQ729" s="102"/>
      <c r="ER729" s="102"/>
      <c r="ES729" s="102"/>
      <c r="ET729" s="102"/>
      <c r="EU729" s="102"/>
      <c r="EV729" s="102"/>
      <c r="FL729" s="36" t="str">
        <f t="shared" si="768"/>
        <v/>
      </c>
    </row>
    <row r="730" spans="1:168" s="36" customFormat="1" ht="49.5" customHeight="1" x14ac:dyDescent="0.35">
      <c r="A730" s="67"/>
      <c r="B730" s="39"/>
      <c r="C730" s="39"/>
      <c r="D730" s="40" t="s">
        <v>5691</v>
      </c>
      <c r="E730" s="41" t="s">
        <v>5691</v>
      </c>
      <c r="F730" s="41"/>
      <c r="G730" s="41"/>
      <c r="H730" s="41"/>
      <c r="I730" s="41"/>
      <c r="J730" s="41"/>
      <c r="K730" s="41"/>
      <c r="L730" s="41"/>
      <c r="M730" s="41"/>
      <c r="N730" s="41"/>
      <c r="O730" s="29"/>
      <c r="P730" s="30"/>
      <c r="Q730" s="31"/>
      <c r="R730" s="31"/>
      <c r="S730" s="32" t="s">
        <v>1805</v>
      </c>
      <c r="T730" s="33"/>
      <c r="U730" s="33" t="s">
        <v>5741</v>
      </c>
      <c r="V730" s="33" t="s">
        <v>1806</v>
      </c>
      <c r="W730" s="33" t="s">
        <v>5751</v>
      </c>
      <c r="X730" s="33" t="s">
        <v>2983</v>
      </c>
      <c r="Y730" s="33" t="s">
        <v>1059</v>
      </c>
      <c r="Z730" s="33">
        <v>1</v>
      </c>
      <c r="AA730" s="34" t="s">
        <v>1060</v>
      </c>
      <c r="AB730" s="34">
        <v>300</v>
      </c>
      <c r="AC730" s="34" t="s">
        <v>1061</v>
      </c>
      <c r="AD730" s="34" t="s">
        <v>1062</v>
      </c>
      <c r="AE730" s="34" t="s">
        <v>2982</v>
      </c>
      <c r="AF730" s="34" t="s">
        <v>1805</v>
      </c>
      <c r="AG730" s="34" t="s">
        <v>1806</v>
      </c>
      <c r="AH730" s="34" t="s">
        <v>1063</v>
      </c>
      <c r="AI730" s="34" t="s">
        <v>1064</v>
      </c>
      <c r="AJ730" s="34" t="s">
        <v>6286</v>
      </c>
      <c r="AK730" s="34" t="s">
        <v>2174</v>
      </c>
      <c r="AL730" s="34" t="s">
        <v>1066</v>
      </c>
      <c r="AM730" s="34" t="s">
        <v>2790</v>
      </c>
      <c r="AN730" s="34">
        <v>1</v>
      </c>
      <c r="AO730" s="34"/>
      <c r="AP730" s="34"/>
      <c r="AQ730" s="56">
        <v>0</v>
      </c>
      <c r="AR730" s="56">
        <v>0</v>
      </c>
      <c r="AS730" s="56">
        <v>0</v>
      </c>
      <c r="AT730" s="42" t="s">
        <v>4106</v>
      </c>
      <c r="AU730" s="42" t="s">
        <v>4106</v>
      </c>
      <c r="AV730" s="42" t="s">
        <v>4106</v>
      </c>
      <c r="AW730" s="35"/>
      <c r="AX730" s="35"/>
      <c r="AY730" s="35"/>
      <c r="AZ730" s="43" t="str">
        <f t="shared" si="777"/>
        <v/>
      </c>
      <c r="BA730" s="44"/>
      <c r="BB730" s="43" t="str">
        <f t="shared" si="778"/>
        <v/>
      </c>
      <c r="BC730" s="45" t="str">
        <f t="shared" si="779"/>
        <v/>
      </c>
      <c r="BD730" s="45" t="str">
        <f t="shared" si="780"/>
        <v/>
      </c>
      <c r="BE730" s="45" t="s">
        <v>5691</v>
      </c>
      <c r="BF730" s="45" t="str">
        <f t="shared" si="757"/>
        <v/>
      </c>
      <c r="BG730" s="45" t="str">
        <f t="shared" si="781"/>
        <v>X</v>
      </c>
      <c r="BH730" s="12" t="str">
        <f t="shared" si="782"/>
        <v/>
      </c>
      <c r="BI730" s="43" t="str">
        <f t="shared" si="783"/>
        <v/>
      </c>
      <c r="BJ730" s="46" t="str">
        <f t="shared" si="784"/>
        <v/>
      </c>
      <c r="BK730" s="46" t="str">
        <f t="shared" si="785"/>
        <v/>
      </c>
      <c r="BL730" s="46" t="str">
        <f t="shared" si="786"/>
        <v/>
      </c>
      <c r="BM730" s="43" t="str">
        <f t="shared" si="787"/>
        <v/>
      </c>
      <c r="BN730" s="43" t="str">
        <f t="shared" si="788"/>
        <v/>
      </c>
      <c r="BO730" s="44" t="str">
        <f t="shared" si="758"/>
        <v/>
      </c>
      <c r="BP730" s="44" t="str">
        <f t="shared" si="770"/>
        <v>X</v>
      </c>
      <c r="BQ730" s="44" t="str">
        <f t="shared" si="773"/>
        <v/>
      </c>
      <c r="BR730" s="46" t="str">
        <f t="shared" si="759"/>
        <v/>
      </c>
      <c r="BS730" s="47" t="str">
        <f t="shared" si="760"/>
        <v/>
      </c>
      <c r="BT730" s="46" t="str">
        <f t="shared" si="761"/>
        <v/>
      </c>
      <c r="BU730" s="46" t="str">
        <f t="shared" si="762"/>
        <v/>
      </c>
      <c r="BV730" s="73" t="str">
        <f t="shared" si="767"/>
        <v/>
      </c>
      <c r="BW730" s="47" t="str">
        <f t="shared" si="766"/>
        <v/>
      </c>
      <c r="BX730" s="47" t="str">
        <f t="shared" si="771"/>
        <v/>
      </c>
      <c r="BY730" s="13" t="str">
        <f t="shared" si="774"/>
        <v>X</v>
      </c>
      <c r="BZ730" s="14" t="str">
        <f t="shared" si="763"/>
        <v/>
      </c>
      <c r="CA730" s="48" t="str">
        <f t="shared" si="764"/>
        <v/>
      </c>
      <c r="CB730" s="44" t="str">
        <f t="shared" si="765"/>
        <v/>
      </c>
      <c r="CC730" s="44" t="str">
        <f t="shared" si="789"/>
        <v/>
      </c>
      <c r="CD730" s="44" t="str">
        <f t="shared" si="775"/>
        <v/>
      </c>
      <c r="CE730" s="44" t="str">
        <f t="shared" si="819"/>
        <v/>
      </c>
      <c r="CF730" s="44" t="str">
        <f t="shared" si="790"/>
        <v/>
      </c>
      <c r="CG730" s="44" t="str">
        <f t="shared" si="791"/>
        <v/>
      </c>
      <c r="CH730" s="44" t="str">
        <f t="shared" si="792"/>
        <v/>
      </c>
      <c r="CI730" s="44" t="str">
        <f t="shared" si="793"/>
        <v/>
      </c>
      <c r="CJ730" s="44" t="str">
        <f t="shared" si="794"/>
        <v/>
      </c>
      <c r="CK730" s="44" t="str">
        <f t="shared" si="795"/>
        <v/>
      </c>
      <c r="CL730" s="44" t="str">
        <f t="shared" si="796"/>
        <v/>
      </c>
      <c r="CM730" s="43" t="str">
        <f t="shared" si="797"/>
        <v/>
      </c>
      <c r="CN730" s="43" t="str">
        <f t="shared" si="798"/>
        <v/>
      </c>
      <c r="CO730" s="43" t="str">
        <f t="shared" si="799"/>
        <v/>
      </c>
      <c r="CP730" s="44" t="str">
        <f t="shared" si="776"/>
        <v/>
      </c>
      <c r="CQ730" s="44" t="str">
        <f t="shared" si="800"/>
        <v/>
      </c>
      <c r="CR730" s="43" t="str">
        <f t="shared" si="821"/>
        <v/>
      </c>
      <c r="CS730" s="44" t="s">
        <v>8783</v>
      </c>
      <c r="CT730" s="44" t="s">
        <v>8783</v>
      </c>
      <c r="CU730" s="44" t="str">
        <f t="shared" si="804"/>
        <v/>
      </c>
      <c r="CV730" s="44" t="str">
        <f t="shared" si="805"/>
        <v/>
      </c>
      <c r="CW730" s="44" t="str">
        <f t="shared" si="806"/>
        <v/>
      </c>
      <c r="CX730" s="44" t="str">
        <f t="shared" si="807"/>
        <v/>
      </c>
      <c r="CY730" s="44" t="str">
        <f t="shared" si="808"/>
        <v/>
      </c>
      <c r="CZ730" s="44" t="str">
        <f t="shared" si="809"/>
        <v/>
      </c>
      <c r="DA730" s="49" t="str">
        <f t="shared" si="801"/>
        <v/>
      </c>
      <c r="DB730" s="44" t="str">
        <f t="shared" si="810"/>
        <v/>
      </c>
      <c r="DC730" s="44" t="str">
        <f t="shared" si="811"/>
        <v/>
      </c>
      <c r="DD730" s="44" t="str">
        <f t="shared" si="812"/>
        <v/>
      </c>
      <c r="DE730" s="44" t="str">
        <f t="shared" si="813"/>
        <v/>
      </c>
      <c r="DF730" s="44" t="str">
        <f t="shared" si="814"/>
        <v/>
      </c>
      <c r="DG730" s="44" t="str">
        <f t="shared" si="815"/>
        <v/>
      </c>
      <c r="DH730" s="44" t="str">
        <f t="shared" si="772"/>
        <v/>
      </c>
      <c r="DI730" s="50" t="str">
        <f t="shared" si="816"/>
        <v/>
      </c>
      <c r="DJ730" s="50" t="str">
        <f t="shared" si="820"/>
        <v/>
      </c>
      <c r="DK730" s="50" t="str">
        <f t="shared" si="817"/>
        <v/>
      </c>
      <c r="DL730" s="50" t="str">
        <f t="shared" si="818"/>
        <v/>
      </c>
      <c r="DM730" s="51" t="str">
        <f t="shared" si="769"/>
        <v>000000000</v>
      </c>
      <c r="DN730" s="52"/>
      <c r="DO730" s="53"/>
      <c r="DP730" s="52"/>
      <c r="DQ730" s="53" t="str">
        <f t="shared" si="802"/>
        <v/>
      </c>
      <c r="DR730" s="52" t="str">
        <f t="shared" si="803"/>
        <v/>
      </c>
      <c r="DS730" s="53"/>
      <c r="DT730" s="52"/>
      <c r="DU730" s="53"/>
      <c r="DV730" s="52"/>
      <c r="DW730" s="99"/>
      <c r="DX730" s="99"/>
      <c r="EI730" s="83"/>
      <c r="EJ730" s="102"/>
      <c r="EK730" s="102"/>
      <c r="EL730" s="102"/>
      <c r="EM730" s="102"/>
      <c r="EN730" s="102"/>
      <c r="EO730" s="102"/>
      <c r="EP730" s="102"/>
      <c r="EQ730" s="102"/>
      <c r="ER730" s="102"/>
      <c r="ES730" s="102"/>
      <c r="ET730" s="102"/>
      <c r="EU730" s="102"/>
      <c r="EV730" s="102"/>
      <c r="FL730" s="36" t="str">
        <f t="shared" si="768"/>
        <v/>
      </c>
    </row>
    <row r="731" spans="1:168" s="36" customFormat="1" ht="49.5" customHeight="1" x14ac:dyDescent="0.35">
      <c r="A731" s="67"/>
      <c r="B731" s="39"/>
      <c r="C731" s="39"/>
      <c r="D731" s="40" t="s">
        <v>5691</v>
      </c>
      <c r="E731" s="41" t="s">
        <v>5691</v>
      </c>
      <c r="F731" s="41"/>
      <c r="G731" s="41"/>
      <c r="H731" s="41"/>
      <c r="I731" s="41"/>
      <c r="J731" s="41"/>
      <c r="K731" s="41"/>
      <c r="L731" s="41"/>
      <c r="M731" s="41"/>
      <c r="N731" s="41"/>
      <c r="O731" s="29"/>
      <c r="P731" s="30"/>
      <c r="Q731" s="31"/>
      <c r="R731" s="31"/>
      <c r="S731" s="32" t="s">
        <v>1805</v>
      </c>
      <c r="T731" s="33"/>
      <c r="U731" s="33" t="s">
        <v>881</v>
      </c>
      <c r="V731" s="33" t="s">
        <v>1806</v>
      </c>
      <c r="W731" s="33" t="s">
        <v>2786</v>
      </c>
      <c r="X731" s="33" t="s">
        <v>2983</v>
      </c>
      <c r="Y731" s="33" t="s">
        <v>1059</v>
      </c>
      <c r="Z731" s="33">
        <v>1</v>
      </c>
      <c r="AA731" s="34" t="s">
        <v>1060</v>
      </c>
      <c r="AB731" s="34">
        <v>300</v>
      </c>
      <c r="AC731" s="34" t="s">
        <v>1061</v>
      </c>
      <c r="AD731" s="34" t="s">
        <v>1062</v>
      </c>
      <c r="AE731" s="34" t="s">
        <v>2982</v>
      </c>
      <c r="AF731" s="34" t="s">
        <v>1805</v>
      </c>
      <c r="AG731" s="34" t="s">
        <v>1806</v>
      </c>
      <c r="AH731" s="34" t="s">
        <v>1063</v>
      </c>
      <c r="AI731" s="34" t="s">
        <v>1064</v>
      </c>
      <c r="AJ731" s="34" t="s">
        <v>2526</v>
      </c>
      <c r="AK731" s="34" t="s">
        <v>2175</v>
      </c>
      <c r="AL731" s="34" t="s">
        <v>1066</v>
      </c>
      <c r="AM731" s="34" t="s">
        <v>2790</v>
      </c>
      <c r="AN731" s="34">
        <v>1</v>
      </c>
      <c r="AO731" s="34"/>
      <c r="AP731" s="34"/>
      <c r="AQ731" s="56">
        <v>0</v>
      </c>
      <c r="AR731" s="56">
        <v>0</v>
      </c>
      <c r="AS731" s="56">
        <v>0</v>
      </c>
      <c r="AT731" s="42" t="s">
        <v>4106</v>
      </c>
      <c r="AU731" s="42" t="s">
        <v>4106</v>
      </c>
      <c r="AV731" s="42" t="s">
        <v>4106</v>
      </c>
      <c r="AW731" s="35"/>
      <c r="AX731" s="35"/>
      <c r="AY731" s="35"/>
      <c r="AZ731" s="43" t="str">
        <f t="shared" si="777"/>
        <v/>
      </c>
      <c r="BA731" s="44"/>
      <c r="BB731" s="43" t="str">
        <f t="shared" si="778"/>
        <v/>
      </c>
      <c r="BC731" s="45" t="str">
        <f t="shared" si="779"/>
        <v/>
      </c>
      <c r="BD731" s="45" t="str">
        <f t="shared" si="780"/>
        <v/>
      </c>
      <c r="BE731" s="45" t="s">
        <v>5691</v>
      </c>
      <c r="BF731" s="45" t="str">
        <f t="shared" si="757"/>
        <v/>
      </c>
      <c r="BG731" s="45" t="str">
        <f t="shared" si="781"/>
        <v>X</v>
      </c>
      <c r="BH731" s="12" t="str">
        <f t="shared" si="782"/>
        <v/>
      </c>
      <c r="BI731" s="43" t="str">
        <f t="shared" si="783"/>
        <v/>
      </c>
      <c r="BJ731" s="46" t="str">
        <f t="shared" si="784"/>
        <v/>
      </c>
      <c r="BK731" s="46" t="str">
        <f t="shared" si="785"/>
        <v/>
      </c>
      <c r="BL731" s="46" t="str">
        <f t="shared" si="786"/>
        <v/>
      </c>
      <c r="BM731" s="43" t="str">
        <f t="shared" si="787"/>
        <v/>
      </c>
      <c r="BN731" s="43" t="str">
        <f t="shared" si="788"/>
        <v/>
      </c>
      <c r="BO731" s="44" t="str">
        <f t="shared" si="758"/>
        <v/>
      </c>
      <c r="BP731" s="44" t="str">
        <f t="shared" si="770"/>
        <v>X</v>
      </c>
      <c r="BQ731" s="44" t="str">
        <f t="shared" si="773"/>
        <v/>
      </c>
      <c r="BR731" s="46" t="str">
        <f t="shared" si="759"/>
        <v/>
      </c>
      <c r="BS731" s="47" t="str">
        <f t="shared" si="760"/>
        <v/>
      </c>
      <c r="BT731" s="46" t="str">
        <f t="shared" si="761"/>
        <v/>
      </c>
      <c r="BU731" s="46" t="str">
        <f t="shared" si="762"/>
        <v/>
      </c>
      <c r="BV731" s="73" t="str">
        <f t="shared" si="767"/>
        <v/>
      </c>
      <c r="BW731" s="47" t="str">
        <f t="shared" si="766"/>
        <v/>
      </c>
      <c r="BX731" s="47" t="str">
        <f t="shared" si="771"/>
        <v/>
      </c>
      <c r="BY731" s="13" t="str">
        <f t="shared" si="774"/>
        <v>X</v>
      </c>
      <c r="BZ731" s="14" t="str">
        <f t="shared" si="763"/>
        <v/>
      </c>
      <c r="CA731" s="48" t="str">
        <f t="shared" si="764"/>
        <v/>
      </c>
      <c r="CB731" s="44" t="str">
        <f t="shared" si="765"/>
        <v/>
      </c>
      <c r="CC731" s="44" t="str">
        <f t="shared" si="789"/>
        <v/>
      </c>
      <c r="CD731" s="44" t="str">
        <f t="shared" si="775"/>
        <v/>
      </c>
      <c r="CE731" s="44" t="str">
        <f t="shared" si="819"/>
        <v/>
      </c>
      <c r="CF731" s="44" t="str">
        <f t="shared" si="790"/>
        <v/>
      </c>
      <c r="CG731" s="44" t="str">
        <f t="shared" si="791"/>
        <v/>
      </c>
      <c r="CH731" s="44" t="str">
        <f t="shared" si="792"/>
        <v/>
      </c>
      <c r="CI731" s="44" t="str">
        <f t="shared" si="793"/>
        <v/>
      </c>
      <c r="CJ731" s="44" t="str">
        <f t="shared" si="794"/>
        <v/>
      </c>
      <c r="CK731" s="44" t="str">
        <f t="shared" si="795"/>
        <v/>
      </c>
      <c r="CL731" s="44" t="str">
        <f t="shared" si="796"/>
        <v/>
      </c>
      <c r="CM731" s="43" t="str">
        <f t="shared" si="797"/>
        <v/>
      </c>
      <c r="CN731" s="43" t="str">
        <f t="shared" si="798"/>
        <v/>
      </c>
      <c r="CO731" s="43" t="str">
        <f t="shared" si="799"/>
        <v/>
      </c>
      <c r="CP731" s="44" t="str">
        <f t="shared" si="776"/>
        <v/>
      </c>
      <c r="CQ731" s="44" t="str">
        <f t="shared" si="800"/>
        <v/>
      </c>
      <c r="CR731" s="43" t="str">
        <f t="shared" si="821"/>
        <v/>
      </c>
      <c r="CS731" s="44" t="s">
        <v>8783</v>
      </c>
      <c r="CT731" s="44" t="s">
        <v>8783</v>
      </c>
      <c r="CU731" s="44" t="str">
        <f t="shared" si="804"/>
        <v/>
      </c>
      <c r="CV731" s="44" t="str">
        <f t="shared" si="805"/>
        <v/>
      </c>
      <c r="CW731" s="44" t="str">
        <f t="shared" si="806"/>
        <v/>
      </c>
      <c r="CX731" s="44" t="str">
        <f t="shared" si="807"/>
        <v/>
      </c>
      <c r="CY731" s="44" t="str">
        <f t="shared" si="808"/>
        <v/>
      </c>
      <c r="CZ731" s="44" t="str">
        <f t="shared" si="809"/>
        <v/>
      </c>
      <c r="DA731" s="49" t="str">
        <f t="shared" si="801"/>
        <v/>
      </c>
      <c r="DB731" s="44" t="str">
        <f t="shared" si="810"/>
        <v/>
      </c>
      <c r="DC731" s="44" t="str">
        <f t="shared" si="811"/>
        <v/>
      </c>
      <c r="DD731" s="44" t="str">
        <f t="shared" si="812"/>
        <v/>
      </c>
      <c r="DE731" s="44" t="str">
        <f t="shared" si="813"/>
        <v/>
      </c>
      <c r="DF731" s="44" t="str">
        <f t="shared" si="814"/>
        <v/>
      </c>
      <c r="DG731" s="44" t="str">
        <f t="shared" si="815"/>
        <v/>
      </c>
      <c r="DH731" s="44" t="str">
        <f t="shared" si="772"/>
        <v/>
      </c>
      <c r="DI731" s="50" t="str">
        <f t="shared" si="816"/>
        <v/>
      </c>
      <c r="DJ731" s="50" t="str">
        <f t="shared" si="820"/>
        <v/>
      </c>
      <c r="DK731" s="50" t="str">
        <f t="shared" si="817"/>
        <v/>
      </c>
      <c r="DL731" s="50" t="str">
        <f t="shared" si="818"/>
        <v/>
      </c>
      <c r="DM731" s="51" t="str">
        <f t="shared" si="769"/>
        <v>000000000</v>
      </c>
      <c r="DN731" s="52"/>
      <c r="DO731" s="53"/>
      <c r="DP731" s="52"/>
      <c r="DQ731" s="53" t="str">
        <f t="shared" si="802"/>
        <v/>
      </c>
      <c r="DR731" s="52" t="str">
        <f t="shared" si="803"/>
        <v/>
      </c>
      <c r="DS731" s="53"/>
      <c r="DT731" s="52"/>
      <c r="DU731" s="53"/>
      <c r="DV731" s="52"/>
      <c r="DW731" s="99"/>
      <c r="DX731" s="99"/>
      <c r="EI731" s="83"/>
      <c r="EJ731" s="102"/>
      <c r="EK731" s="102"/>
      <c r="EL731" s="102"/>
      <c r="EM731" s="102"/>
      <c r="EN731" s="102"/>
      <c r="EO731" s="102"/>
      <c r="EP731" s="102"/>
      <c r="EQ731" s="102"/>
      <c r="ER731" s="102"/>
      <c r="ES731" s="102"/>
      <c r="ET731" s="102"/>
      <c r="EU731" s="102"/>
      <c r="EV731" s="102"/>
      <c r="FL731" s="36" t="str">
        <f t="shared" si="768"/>
        <v/>
      </c>
    </row>
    <row r="732" spans="1:168" s="36" customFormat="1" ht="49.5" customHeight="1" x14ac:dyDescent="0.35">
      <c r="A732" s="67"/>
      <c r="B732" s="39"/>
      <c r="C732" s="39"/>
      <c r="D732" s="40" t="s">
        <v>5691</v>
      </c>
      <c r="E732" s="41" t="s">
        <v>5691</v>
      </c>
      <c r="F732" s="41"/>
      <c r="G732" s="41"/>
      <c r="H732" s="41"/>
      <c r="I732" s="41"/>
      <c r="J732" s="41"/>
      <c r="K732" s="41"/>
      <c r="L732" s="41"/>
      <c r="M732" s="41"/>
      <c r="N732" s="41"/>
      <c r="O732" s="29"/>
      <c r="P732" s="30"/>
      <c r="Q732" s="31" t="s">
        <v>1807</v>
      </c>
      <c r="R732" s="31" t="s">
        <v>1808</v>
      </c>
      <c r="S732" s="32" t="s">
        <v>1807</v>
      </c>
      <c r="T732" s="33"/>
      <c r="U732" s="33" t="s">
        <v>4106</v>
      </c>
      <c r="V732" s="33" t="s">
        <v>8156</v>
      </c>
      <c r="W732" s="33"/>
      <c r="X732" s="33" t="s">
        <v>2983</v>
      </c>
      <c r="Y732" s="33" t="s">
        <v>1059</v>
      </c>
      <c r="Z732" s="33">
        <v>1</v>
      </c>
      <c r="AA732" s="34" t="s">
        <v>1060</v>
      </c>
      <c r="AB732" s="34">
        <v>300</v>
      </c>
      <c r="AC732" s="34" t="s">
        <v>1061</v>
      </c>
      <c r="AD732" s="34" t="s">
        <v>1062</v>
      </c>
      <c r="AE732" s="34" t="s">
        <v>2982</v>
      </c>
      <c r="AF732" s="34" t="s">
        <v>1807</v>
      </c>
      <c r="AG732" s="34" t="s">
        <v>8155</v>
      </c>
      <c r="AH732" s="34" t="s">
        <v>4106</v>
      </c>
      <c r="AI732" s="34"/>
      <c r="AJ732" s="34" t="s">
        <v>4106</v>
      </c>
      <c r="AK732" s="34"/>
      <c r="AL732" s="34" t="s">
        <v>4106</v>
      </c>
      <c r="AM732" s="34"/>
      <c r="AN732" s="34">
        <v>1</v>
      </c>
      <c r="AO732" s="34"/>
      <c r="AP732" s="34"/>
      <c r="AQ732" s="56">
        <v>0</v>
      </c>
      <c r="AR732" s="56">
        <v>0</v>
      </c>
      <c r="AS732" s="56">
        <v>0</v>
      </c>
      <c r="AT732" s="42" t="s">
        <v>4106</v>
      </c>
      <c r="AU732" s="42" t="s">
        <v>4106</v>
      </c>
      <c r="AV732" s="42" t="s">
        <v>4106</v>
      </c>
      <c r="AW732" s="35"/>
      <c r="AX732" s="35"/>
      <c r="AY732" s="35"/>
      <c r="AZ732" s="43" t="str">
        <f t="shared" si="777"/>
        <v/>
      </c>
      <c r="BA732" s="44"/>
      <c r="BB732" s="43" t="str">
        <f t="shared" si="778"/>
        <v/>
      </c>
      <c r="BC732" s="45" t="str">
        <f t="shared" si="779"/>
        <v/>
      </c>
      <c r="BD732" s="45" t="str">
        <f t="shared" si="780"/>
        <v/>
      </c>
      <c r="BE732" s="45" t="s">
        <v>5691</v>
      </c>
      <c r="BF732" s="45" t="str">
        <f t="shared" si="757"/>
        <v/>
      </c>
      <c r="BG732" s="45" t="str">
        <f t="shared" si="781"/>
        <v/>
      </c>
      <c r="BH732" s="12" t="str">
        <f t="shared" si="782"/>
        <v/>
      </c>
      <c r="BI732" s="43" t="str">
        <f t="shared" si="783"/>
        <v/>
      </c>
      <c r="BJ732" s="46" t="str">
        <f t="shared" si="784"/>
        <v/>
      </c>
      <c r="BK732" s="46" t="str">
        <f t="shared" si="785"/>
        <v/>
      </c>
      <c r="BL732" s="46" t="str">
        <f t="shared" si="786"/>
        <v/>
      </c>
      <c r="BM732" s="43" t="str">
        <f t="shared" si="787"/>
        <v/>
      </c>
      <c r="BN732" s="43" t="str">
        <f t="shared" si="788"/>
        <v>X</v>
      </c>
      <c r="BO732" s="44" t="str">
        <f t="shared" si="758"/>
        <v/>
      </c>
      <c r="BP732" s="44" t="str">
        <f t="shared" si="770"/>
        <v>X</v>
      </c>
      <c r="BQ732" s="44" t="str">
        <f t="shared" si="773"/>
        <v/>
      </c>
      <c r="BR732" s="46" t="str">
        <f t="shared" si="759"/>
        <v/>
      </c>
      <c r="BS732" s="47" t="str">
        <f t="shared" si="760"/>
        <v/>
      </c>
      <c r="BT732" s="46" t="str">
        <f t="shared" si="761"/>
        <v/>
      </c>
      <c r="BU732" s="46" t="str">
        <f t="shared" si="762"/>
        <v/>
      </c>
      <c r="BV732" s="73" t="str">
        <f t="shared" si="767"/>
        <v/>
      </c>
      <c r="BW732" s="47" t="str">
        <f t="shared" si="766"/>
        <v/>
      </c>
      <c r="BX732" s="47" t="str">
        <f t="shared" si="771"/>
        <v/>
      </c>
      <c r="BY732" s="13" t="str">
        <f t="shared" si="774"/>
        <v>X</v>
      </c>
      <c r="BZ732" s="14" t="str">
        <f t="shared" si="763"/>
        <v/>
      </c>
      <c r="CA732" s="48" t="str">
        <f t="shared" si="764"/>
        <v/>
      </c>
      <c r="CB732" s="44" t="str">
        <f t="shared" si="765"/>
        <v/>
      </c>
      <c r="CC732" s="44" t="str">
        <f t="shared" si="789"/>
        <v/>
      </c>
      <c r="CD732" s="44" t="str">
        <f t="shared" si="775"/>
        <v/>
      </c>
      <c r="CE732" s="44" t="str">
        <f t="shared" si="819"/>
        <v/>
      </c>
      <c r="CF732" s="44" t="str">
        <f t="shared" si="790"/>
        <v/>
      </c>
      <c r="CG732" s="44" t="str">
        <f t="shared" si="791"/>
        <v/>
      </c>
      <c r="CH732" s="44" t="str">
        <f t="shared" si="792"/>
        <v/>
      </c>
      <c r="CI732" s="44" t="str">
        <f t="shared" si="793"/>
        <v/>
      </c>
      <c r="CJ732" s="44" t="str">
        <f t="shared" si="794"/>
        <v/>
      </c>
      <c r="CK732" s="44" t="str">
        <f t="shared" si="795"/>
        <v/>
      </c>
      <c r="CL732" s="44" t="str">
        <f t="shared" si="796"/>
        <v/>
      </c>
      <c r="CM732" s="43" t="str">
        <f t="shared" si="797"/>
        <v/>
      </c>
      <c r="CN732" s="43" t="str">
        <f t="shared" si="798"/>
        <v/>
      </c>
      <c r="CO732" s="43" t="str">
        <f t="shared" si="799"/>
        <v/>
      </c>
      <c r="CP732" s="44" t="str">
        <f t="shared" si="776"/>
        <v/>
      </c>
      <c r="CQ732" s="44" t="str">
        <f t="shared" si="800"/>
        <v/>
      </c>
      <c r="CR732" s="43" t="str">
        <f t="shared" si="821"/>
        <v/>
      </c>
      <c r="CS732" s="44" t="s">
        <v>8783</v>
      </c>
      <c r="CT732" s="44" t="s">
        <v>8783</v>
      </c>
      <c r="CU732" s="44" t="str">
        <f t="shared" si="804"/>
        <v/>
      </c>
      <c r="CV732" s="44" t="str">
        <f t="shared" si="805"/>
        <v/>
      </c>
      <c r="CW732" s="44" t="str">
        <f t="shared" si="806"/>
        <v/>
      </c>
      <c r="CX732" s="44" t="str">
        <f t="shared" si="807"/>
        <v/>
      </c>
      <c r="CY732" s="44" t="str">
        <f t="shared" si="808"/>
        <v/>
      </c>
      <c r="CZ732" s="44" t="str">
        <f t="shared" si="809"/>
        <v/>
      </c>
      <c r="DA732" s="49" t="str">
        <f t="shared" si="801"/>
        <v/>
      </c>
      <c r="DB732" s="44" t="str">
        <f t="shared" si="810"/>
        <v/>
      </c>
      <c r="DC732" s="44" t="str">
        <f t="shared" si="811"/>
        <v/>
      </c>
      <c r="DD732" s="44" t="str">
        <f t="shared" si="812"/>
        <v/>
      </c>
      <c r="DE732" s="44" t="str">
        <f t="shared" si="813"/>
        <v/>
      </c>
      <c r="DF732" s="44" t="str">
        <f t="shared" si="814"/>
        <v/>
      </c>
      <c r="DG732" s="44" t="str">
        <f t="shared" si="815"/>
        <v/>
      </c>
      <c r="DH732" s="44" t="str">
        <f t="shared" si="772"/>
        <v/>
      </c>
      <c r="DI732" s="50" t="str">
        <f t="shared" si="816"/>
        <v/>
      </c>
      <c r="DJ732" s="50" t="str">
        <f t="shared" si="820"/>
        <v/>
      </c>
      <c r="DK732" s="50" t="str">
        <f t="shared" si="817"/>
        <v/>
      </c>
      <c r="DL732" s="50" t="str">
        <f t="shared" si="818"/>
        <v/>
      </c>
      <c r="DM732" s="51" t="str">
        <f t="shared" si="769"/>
        <v>000000000</v>
      </c>
      <c r="DN732" s="52"/>
      <c r="DO732" s="53"/>
      <c r="DP732" s="52"/>
      <c r="DQ732" s="53" t="str">
        <f t="shared" si="802"/>
        <v/>
      </c>
      <c r="DR732" s="52" t="str">
        <f t="shared" si="803"/>
        <v/>
      </c>
      <c r="DS732" s="53"/>
      <c r="DT732" s="52"/>
      <c r="DU732" s="53"/>
      <c r="DV732" s="52"/>
      <c r="DW732" s="99"/>
      <c r="DX732" s="99"/>
      <c r="EI732" s="83"/>
      <c r="EJ732" s="102"/>
      <c r="EK732" s="102"/>
      <c r="EL732" s="102"/>
      <c r="EM732" s="102"/>
      <c r="EN732" s="102"/>
      <c r="EO732" s="102"/>
      <c r="EP732" s="102"/>
      <c r="EQ732" s="102"/>
      <c r="ER732" s="102"/>
      <c r="ES732" s="102"/>
      <c r="ET732" s="102"/>
      <c r="EU732" s="102"/>
      <c r="EV732" s="102"/>
      <c r="FL732" s="36" t="str">
        <f t="shared" si="768"/>
        <v/>
      </c>
    </row>
    <row r="733" spans="1:168" s="36" customFormat="1" ht="49.5" customHeight="1" x14ac:dyDescent="0.35">
      <c r="A733" s="67"/>
      <c r="B733" s="39"/>
      <c r="C733" s="39"/>
      <c r="D733" s="40" t="s">
        <v>5691</v>
      </c>
      <c r="E733" s="41" t="s">
        <v>5691</v>
      </c>
      <c r="F733" s="41"/>
      <c r="G733" s="41"/>
      <c r="H733" s="41"/>
      <c r="I733" s="41"/>
      <c r="J733" s="41"/>
      <c r="K733" s="41"/>
      <c r="L733" s="41"/>
      <c r="M733" s="41"/>
      <c r="N733" s="41"/>
      <c r="O733" s="29"/>
      <c r="P733" s="30"/>
      <c r="Q733" s="31"/>
      <c r="R733" s="31"/>
      <c r="S733" s="32" t="s">
        <v>1807</v>
      </c>
      <c r="T733" s="33"/>
      <c r="U733" s="33" t="s">
        <v>4105</v>
      </c>
      <c r="V733" s="33" t="s">
        <v>8156</v>
      </c>
      <c r="W733" s="33" t="s">
        <v>5606</v>
      </c>
      <c r="X733" s="33" t="s">
        <v>2983</v>
      </c>
      <c r="Y733" s="33" t="s">
        <v>1059</v>
      </c>
      <c r="Z733" s="33">
        <v>1</v>
      </c>
      <c r="AA733" s="34" t="s">
        <v>7604</v>
      </c>
      <c r="AB733" s="34">
        <v>335</v>
      </c>
      <c r="AC733" s="34" t="s">
        <v>7584</v>
      </c>
      <c r="AD733" s="34" t="s">
        <v>7574</v>
      </c>
      <c r="AE733" s="34" t="s">
        <v>7582</v>
      </c>
      <c r="AF733" s="34" t="s">
        <v>1807</v>
      </c>
      <c r="AG733" s="193" t="s">
        <v>8181</v>
      </c>
      <c r="AH733" s="34" t="s">
        <v>1073</v>
      </c>
      <c r="AI733" s="34" t="s">
        <v>1799</v>
      </c>
      <c r="AJ733" s="34" t="s">
        <v>4106</v>
      </c>
      <c r="AK733" s="34" t="s">
        <v>5691</v>
      </c>
      <c r="AL733" s="34" t="s">
        <v>1065</v>
      </c>
      <c r="AM733" s="34" t="s">
        <v>2787</v>
      </c>
      <c r="AN733" s="34">
        <v>1</v>
      </c>
      <c r="AO733" s="34"/>
      <c r="AP733" s="34"/>
      <c r="AQ733" s="56">
        <v>0</v>
      </c>
      <c r="AR733" s="56">
        <v>0</v>
      </c>
      <c r="AS733" s="56">
        <v>0</v>
      </c>
      <c r="AT733" s="42" t="s">
        <v>4106</v>
      </c>
      <c r="AU733" s="42" t="s">
        <v>4106</v>
      </c>
      <c r="AV733" s="42" t="s">
        <v>4106</v>
      </c>
      <c r="AW733" s="35"/>
      <c r="AX733" s="35"/>
      <c r="AY733" s="35"/>
      <c r="AZ733" s="43" t="str">
        <f t="shared" si="777"/>
        <v/>
      </c>
      <c r="BA733" s="44"/>
      <c r="BB733" s="43" t="str">
        <f t="shared" si="778"/>
        <v/>
      </c>
      <c r="BC733" s="45" t="str">
        <f t="shared" si="779"/>
        <v/>
      </c>
      <c r="BD733" s="45" t="str">
        <f t="shared" si="780"/>
        <v/>
      </c>
      <c r="BE733" s="45" t="s">
        <v>5691</v>
      </c>
      <c r="BF733" s="45" t="str">
        <f t="shared" si="757"/>
        <v/>
      </c>
      <c r="BG733" s="45" t="str">
        <f t="shared" si="781"/>
        <v/>
      </c>
      <c r="BH733" s="12" t="str">
        <f t="shared" si="782"/>
        <v/>
      </c>
      <c r="BI733" s="43" t="str">
        <f t="shared" si="783"/>
        <v/>
      </c>
      <c r="BJ733" s="46" t="str">
        <f t="shared" si="784"/>
        <v/>
      </c>
      <c r="BK733" s="46" t="str">
        <f t="shared" si="785"/>
        <v/>
      </c>
      <c r="BL733" s="46" t="str">
        <f t="shared" si="786"/>
        <v/>
      </c>
      <c r="BM733" s="43" t="str">
        <f t="shared" si="787"/>
        <v/>
      </c>
      <c r="BN733" s="43" t="str">
        <f t="shared" si="788"/>
        <v>X</v>
      </c>
      <c r="BO733" s="44" t="str">
        <f t="shared" si="758"/>
        <v/>
      </c>
      <c r="BP733" s="44" t="str">
        <f t="shared" si="770"/>
        <v>X</v>
      </c>
      <c r="BQ733" s="44" t="str">
        <f t="shared" si="773"/>
        <v/>
      </c>
      <c r="BR733" s="46" t="str">
        <f t="shared" si="759"/>
        <v/>
      </c>
      <c r="BS733" s="47" t="str">
        <f t="shared" si="760"/>
        <v/>
      </c>
      <c r="BT733" s="46" t="str">
        <f t="shared" si="761"/>
        <v/>
      </c>
      <c r="BU733" s="46" t="str">
        <f t="shared" si="762"/>
        <v/>
      </c>
      <c r="BV733" s="73" t="str">
        <f t="shared" si="767"/>
        <v/>
      </c>
      <c r="BW733" s="47" t="str">
        <f t="shared" si="766"/>
        <v>X</v>
      </c>
      <c r="BX733" s="47" t="str">
        <f t="shared" si="771"/>
        <v/>
      </c>
      <c r="BY733" s="13" t="str">
        <f t="shared" si="774"/>
        <v/>
      </c>
      <c r="BZ733" s="14" t="str">
        <f t="shared" si="763"/>
        <v/>
      </c>
      <c r="CA733" s="48" t="str">
        <f t="shared" si="764"/>
        <v/>
      </c>
      <c r="CB733" s="44" t="str">
        <f t="shared" si="765"/>
        <v/>
      </c>
      <c r="CC733" s="44" t="str">
        <f t="shared" si="789"/>
        <v/>
      </c>
      <c r="CD733" s="44" t="str">
        <f t="shared" si="775"/>
        <v/>
      </c>
      <c r="CE733" s="44" t="str">
        <f t="shared" si="819"/>
        <v/>
      </c>
      <c r="CF733" s="44" t="str">
        <f t="shared" si="790"/>
        <v/>
      </c>
      <c r="CG733" s="44" t="str">
        <f t="shared" si="791"/>
        <v/>
      </c>
      <c r="CH733" s="44" t="str">
        <f t="shared" si="792"/>
        <v/>
      </c>
      <c r="CI733" s="44" t="str">
        <f t="shared" si="793"/>
        <v/>
      </c>
      <c r="CJ733" s="44" t="str">
        <f t="shared" si="794"/>
        <v/>
      </c>
      <c r="CK733" s="44" t="str">
        <f t="shared" si="795"/>
        <v/>
      </c>
      <c r="CL733" s="44" t="str">
        <f t="shared" si="796"/>
        <v/>
      </c>
      <c r="CM733" s="43" t="str">
        <f t="shared" si="797"/>
        <v/>
      </c>
      <c r="CN733" s="43" t="str">
        <f t="shared" si="798"/>
        <v/>
      </c>
      <c r="CO733" s="43" t="str">
        <f t="shared" si="799"/>
        <v>X</v>
      </c>
      <c r="CP733" s="44" t="str">
        <f t="shared" si="776"/>
        <v/>
      </c>
      <c r="CQ733" s="44" t="str">
        <f t="shared" si="800"/>
        <v/>
      </c>
      <c r="CR733" s="43" t="str">
        <f t="shared" si="821"/>
        <v/>
      </c>
      <c r="CS733" s="232" t="s">
        <v>8783</v>
      </c>
      <c r="CT733" s="44">
        <v>1.5</v>
      </c>
      <c r="CU733" s="44" t="str">
        <f t="shared" si="804"/>
        <v/>
      </c>
      <c r="CV733" s="44" t="str">
        <f t="shared" si="805"/>
        <v/>
      </c>
      <c r="CW733" s="44" t="str">
        <f t="shared" si="806"/>
        <v/>
      </c>
      <c r="CX733" s="44" t="str">
        <f t="shared" si="807"/>
        <v/>
      </c>
      <c r="CY733" s="44" t="str">
        <f t="shared" si="808"/>
        <v/>
      </c>
      <c r="CZ733" s="44" t="str">
        <f t="shared" si="809"/>
        <v/>
      </c>
      <c r="DA733" s="49" t="str">
        <f t="shared" si="801"/>
        <v/>
      </c>
      <c r="DB733" s="44" t="str">
        <f t="shared" si="810"/>
        <v/>
      </c>
      <c r="DC733" s="44" t="str">
        <f t="shared" si="811"/>
        <v/>
      </c>
      <c r="DD733" s="44" t="str">
        <f t="shared" si="812"/>
        <v/>
      </c>
      <c r="DE733" s="44" t="str">
        <f t="shared" si="813"/>
        <v/>
      </c>
      <c r="DF733" s="44" t="str">
        <f t="shared" si="814"/>
        <v/>
      </c>
      <c r="DG733" s="44" t="str">
        <f t="shared" si="815"/>
        <v/>
      </c>
      <c r="DH733" s="44" t="str">
        <f t="shared" si="772"/>
        <v/>
      </c>
      <c r="DI733" s="50" t="str">
        <f t="shared" si="816"/>
        <v/>
      </c>
      <c r="DJ733" s="50" t="str">
        <f t="shared" si="820"/>
        <v/>
      </c>
      <c r="DK733" s="50" t="str">
        <f t="shared" si="817"/>
        <v/>
      </c>
      <c r="DL733" s="50" t="str">
        <f t="shared" si="818"/>
        <v/>
      </c>
      <c r="DM733" s="51" t="str">
        <f t="shared" si="769"/>
        <v>000000000</v>
      </c>
      <c r="DN733" s="52"/>
      <c r="DO733" s="53"/>
      <c r="DP733" s="52"/>
      <c r="DQ733" s="53" t="str">
        <f t="shared" si="802"/>
        <v/>
      </c>
      <c r="DR733" s="52" t="str">
        <f t="shared" si="803"/>
        <v/>
      </c>
      <c r="DS733" s="53"/>
      <c r="DT733" s="52"/>
      <c r="DU733" s="53"/>
      <c r="DV733" s="52"/>
      <c r="DW733" s="99"/>
      <c r="DX733" s="99"/>
      <c r="EI733" s="83"/>
      <c r="EJ733" s="102"/>
      <c r="EK733" s="102"/>
      <c r="EL733" s="102"/>
      <c r="EM733" s="102"/>
      <c r="EN733" s="102"/>
      <c r="EO733" s="102"/>
      <c r="EP733" s="102"/>
      <c r="EQ733" s="102"/>
      <c r="ER733" s="102"/>
      <c r="ES733" s="102"/>
      <c r="ET733" s="102"/>
      <c r="EU733" s="102"/>
      <c r="EV733" s="102"/>
      <c r="FL733" s="36" t="str">
        <f t="shared" si="768"/>
        <v>X</v>
      </c>
    </row>
    <row r="734" spans="1:168" s="36" customFormat="1" ht="49.5" customHeight="1" x14ac:dyDescent="0.35">
      <c r="A734" s="67"/>
      <c r="B734" s="39"/>
      <c r="C734" s="39"/>
      <c r="D734" s="40" t="s">
        <v>5691</v>
      </c>
      <c r="E734" s="41" t="s">
        <v>5691</v>
      </c>
      <c r="F734" s="41"/>
      <c r="G734" s="41"/>
      <c r="H734" s="41"/>
      <c r="I734" s="41"/>
      <c r="J734" s="41"/>
      <c r="K734" s="41"/>
      <c r="L734" s="41"/>
      <c r="M734" s="41"/>
      <c r="N734" s="41"/>
      <c r="O734" s="29"/>
      <c r="P734" s="30"/>
      <c r="Q734" s="31"/>
      <c r="R734" s="31"/>
      <c r="S734" s="32" t="s">
        <v>1807</v>
      </c>
      <c r="T734" s="33"/>
      <c r="U734" s="33" t="s">
        <v>5700</v>
      </c>
      <c r="V734" s="33" t="s">
        <v>8156</v>
      </c>
      <c r="W734" s="33" t="s">
        <v>5615</v>
      </c>
      <c r="X734" s="33" t="s">
        <v>2983</v>
      </c>
      <c r="Y734" s="33" t="s">
        <v>1059</v>
      </c>
      <c r="Z734" s="33">
        <v>1</v>
      </c>
      <c r="AA734" s="34" t="s">
        <v>1060</v>
      </c>
      <c r="AB734" s="34">
        <v>300</v>
      </c>
      <c r="AC734" s="34" t="s">
        <v>1061</v>
      </c>
      <c r="AD734" s="34" t="s">
        <v>1062</v>
      </c>
      <c r="AE734" s="34" t="s">
        <v>2982</v>
      </c>
      <c r="AF734" s="34" t="s">
        <v>1807</v>
      </c>
      <c r="AG734" s="193" t="s">
        <v>8181</v>
      </c>
      <c r="AH734" s="34" t="s">
        <v>1073</v>
      </c>
      <c r="AI734" s="34" t="s">
        <v>1799</v>
      </c>
      <c r="AJ734" s="34" t="s">
        <v>4106</v>
      </c>
      <c r="AK734" s="34" t="s">
        <v>5691</v>
      </c>
      <c r="AL734" s="34" t="s">
        <v>1800</v>
      </c>
      <c r="AM734" s="34" t="s">
        <v>2788</v>
      </c>
      <c r="AN734" s="34">
        <v>1</v>
      </c>
      <c r="AO734" s="34"/>
      <c r="AP734" s="34"/>
      <c r="AQ734" s="56">
        <v>0</v>
      </c>
      <c r="AR734" s="56">
        <v>0</v>
      </c>
      <c r="AS734" s="56">
        <v>0</v>
      </c>
      <c r="AT734" s="42" t="s">
        <v>4106</v>
      </c>
      <c r="AU734" s="42" t="s">
        <v>4106</v>
      </c>
      <c r="AV734" s="42" t="s">
        <v>4106</v>
      </c>
      <c r="AW734" s="35"/>
      <c r="AX734" s="35"/>
      <c r="AY734" s="35"/>
      <c r="AZ734" s="43" t="str">
        <f t="shared" si="777"/>
        <v/>
      </c>
      <c r="BA734" s="44"/>
      <c r="BB734" s="43" t="str">
        <f t="shared" si="778"/>
        <v/>
      </c>
      <c r="BC734" s="45" t="str">
        <f t="shared" si="779"/>
        <v/>
      </c>
      <c r="BD734" s="45" t="str">
        <f t="shared" si="780"/>
        <v/>
      </c>
      <c r="BE734" s="45" t="s">
        <v>5691</v>
      </c>
      <c r="BF734" s="45" t="str">
        <f t="shared" si="757"/>
        <v/>
      </c>
      <c r="BG734" s="45" t="str">
        <f t="shared" si="781"/>
        <v/>
      </c>
      <c r="BH734" s="12" t="str">
        <f t="shared" si="782"/>
        <v/>
      </c>
      <c r="BI734" s="43" t="str">
        <f t="shared" si="783"/>
        <v/>
      </c>
      <c r="BJ734" s="46" t="str">
        <f t="shared" si="784"/>
        <v/>
      </c>
      <c r="BK734" s="46" t="str">
        <f t="shared" si="785"/>
        <v/>
      </c>
      <c r="BL734" s="46" t="str">
        <f t="shared" si="786"/>
        <v/>
      </c>
      <c r="BM734" s="43" t="str">
        <f t="shared" si="787"/>
        <v/>
      </c>
      <c r="BN734" s="43" t="str">
        <f t="shared" si="788"/>
        <v>X</v>
      </c>
      <c r="BO734" s="44" t="str">
        <f t="shared" si="758"/>
        <v/>
      </c>
      <c r="BP734" s="44" t="str">
        <f t="shared" si="770"/>
        <v>X</v>
      </c>
      <c r="BQ734" s="44" t="str">
        <f t="shared" si="773"/>
        <v/>
      </c>
      <c r="BR734" s="46" t="str">
        <f t="shared" si="759"/>
        <v/>
      </c>
      <c r="BS734" s="47" t="str">
        <f t="shared" si="760"/>
        <v/>
      </c>
      <c r="BT734" s="46" t="str">
        <f t="shared" si="761"/>
        <v/>
      </c>
      <c r="BU734" s="46" t="str">
        <f t="shared" si="762"/>
        <v/>
      </c>
      <c r="BV734" s="73" t="str">
        <f t="shared" si="767"/>
        <v/>
      </c>
      <c r="BW734" s="47" t="str">
        <f t="shared" si="766"/>
        <v/>
      </c>
      <c r="BX734" s="47" t="str">
        <f t="shared" si="771"/>
        <v/>
      </c>
      <c r="BY734" s="13" t="str">
        <f t="shared" si="774"/>
        <v>X</v>
      </c>
      <c r="BZ734" s="14" t="str">
        <f t="shared" si="763"/>
        <v/>
      </c>
      <c r="CA734" s="48" t="str">
        <f t="shared" si="764"/>
        <v/>
      </c>
      <c r="CB734" s="44" t="str">
        <f t="shared" si="765"/>
        <v/>
      </c>
      <c r="CC734" s="44" t="str">
        <f t="shared" si="789"/>
        <v/>
      </c>
      <c r="CD734" s="44" t="str">
        <f t="shared" si="775"/>
        <v/>
      </c>
      <c r="CE734" s="44" t="str">
        <f t="shared" si="819"/>
        <v/>
      </c>
      <c r="CF734" s="44" t="str">
        <f t="shared" si="790"/>
        <v/>
      </c>
      <c r="CG734" s="44" t="str">
        <f t="shared" si="791"/>
        <v/>
      </c>
      <c r="CH734" s="44" t="str">
        <f t="shared" si="792"/>
        <v/>
      </c>
      <c r="CI734" s="44" t="str">
        <f t="shared" si="793"/>
        <v/>
      </c>
      <c r="CJ734" s="44" t="str">
        <f t="shared" si="794"/>
        <v/>
      </c>
      <c r="CK734" s="44" t="str">
        <f t="shared" si="795"/>
        <v/>
      </c>
      <c r="CL734" s="44" t="str">
        <f t="shared" si="796"/>
        <v/>
      </c>
      <c r="CM734" s="43" t="str">
        <f t="shared" si="797"/>
        <v/>
      </c>
      <c r="CN734" s="43" t="str">
        <f t="shared" si="798"/>
        <v/>
      </c>
      <c r="CO734" s="43" t="str">
        <f t="shared" si="799"/>
        <v/>
      </c>
      <c r="CP734" s="44" t="str">
        <f t="shared" si="776"/>
        <v>X</v>
      </c>
      <c r="CQ734" s="44" t="str">
        <f t="shared" si="800"/>
        <v/>
      </c>
      <c r="CR734" s="43" t="str">
        <f t="shared" si="821"/>
        <v/>
      </c>
      <c r="CS734" s="232" t="s">
        <v>8783</v>
      </c>
      <c r="CT734" s="232">
        <v>0</v>
      </c>
      <c r="CU734" s="44" t="str">
        <f t="shared" si="804"/>
        <v/>
      </c>
      <c r="CV734" s="44" t="str">
        <f t="shared" si="805"/>
        <v/>
      </c>
      <c r="CW734" s="44" t="str">
        <f t="shared" si="806"/>
        <v/>
      </c>
      <c r="CX734" s="44" t="str">
        <f t="shared" si="807"/>
        <v/>
      </c>
      <c r="CY734" s="44" t="str">
        <f t="shared" si="808"/>
        <v/>
      </c>
      <c r="CZ734" s="44" t="str">
        <f t="shared" si="809"/>
        <v/>
      </c>
      <c r="DA734" s="49" t="str">
        <f t="shared" si="801"/>
        <v/>
      </c>
      <c r="DB734" s="44" t="str">
        <f t="shared" si="810"/>
        <v/>
      </c>
      <c r="DC734" s="44" t="str">
        <f t="shared" si="811"/>
        <v/>
      </c>
      <c r="DD734" s="44" t="str">
        <f t="shared" si="812"/>
        <v/>
      </c>
      <c r="DE734" s="44" t="str">
        <f t="shared" si="813"/>
        <v/>
      </c>
      <c r="DF734" s="44" t="str">
        <f t="shared" si="814"/>
        <v/>
      </c>
      <c r="DG734" s="44" t="str">
        <f t="shared" si="815"/>
        <v/>
      </c>
      <c r="DH734" s="44" t="str">
        <f t="shared" si="772"/>
        <v/>
      </c>
      <c r="DI734" s="50" t="str">
        <f t="shared" si="816"/>
        <v/>
      </c>
      <c r="DJ734" s="50" t="str">
        <f t="shared" si="820"/>
        <v/>
      </c>
      <c r="DK734" s="50" t="str">
        <f t="shared" si="817"/>
        <v/>
      </c>
      <c r="DL734" s="50" t="str">
        <f t="shared" si="818"/>
        <v/>
      </c>
      <c r="DM734" s="51" t="str">
        <f t="shared" si="769"/>
        <v>000000000</v>
      </c>
      <c r="DN734" s="52"/>
      <c r="DO734" s="53"/>
      <c r="DP734" s="52"/>
      <c r="DQ734" s="53" t="str">
        <f t="shared" si="802"/>
        <v/>
      </c>
      <c r="DR734" s="52" t="str">
        <f t="shared" si="803"/>
        <v/>
      </c>
      <c r="DS734" s="53"/>
      <c r="DT734" s="52"/>
      <c r="DU734" s="53"/>
      <c r="DV734" s="52"/>
      <c r="DW734" s="99"/>
      <c r="DX734" s="99"/>
      <c r="EI734" s="83"/>
      <c r="EJ734" s="102"/>
      <c r="EK734" s="102"/>
      <c r="EL734" s="102"/>
      <c r="EM734" s="102"/>
      <c r="EN734" s="102"/>
      <c r="EO734" s="102"/>
      <c r="EP734" s="102"/>
      <c r="EQ734" s="102"/>
      <c r="ER734" s="102"/>
      <c r="ES734" s="102"/>
      <c r="ET734" s="102"/>
      <c r="EU734" s="102"/>
      <c r="EV734" s="102"/>
      <c r="FL734" s="36" t="str">
        <f t="shared" si="768"/>
        <v>X</v>
      </c>
    </row>
    <row r="735" spans="1:168" s="36" customFormat="1" ht="49.5" customHeight="1" x14ac:dyDescent="0.35">
      <c r="A735" s="67"/>
      <c r="B735" s="39"/>
      <c r="C735" s="39"/>
      <c r="D735" s="40" t="s">
        <v>1809</v>
      </c>
      <c r="E735" s="41" t="s">
        <v>4106</v>
      </c>
      <c r="F735" s="41" t="s">
        <v>4979</v>
      </c>
      <c r="G735" s="41"/>
      <c r="H735" s="41"/>
      <c r="I735" s="41" t="s">
        <v>5346</v>
      </c>
      <c r="J735" s="41" t="s">
        <v>5347</v>
      </c>
      <c r="K735" s="41"/>
      <c r="L735" s="41"/>
      <c r="M735" s="41" t="s">
        <v>2990</v>
      </c>
      <c r="N735" s="41" t="s">
        <v>5724</v>
      </c>
      <c r="O735" s="29" t="s">
        <v>4108</v>
      </c>
      <c r="P735" s="30" t="s">
        <v>4109</v>
      </c>
      <c r="Q735" s="31"/>
      <c r="R735" s="31"/>
      <c r="S735" s="32"/>
      <c r="T735" s="33"/>
      <c r="U735" s="33"/>
      <c r="V735" s="33"/>
      <c r="W735" s="33"/>
      <c r="X735" s="33"/>
      <c r="Y735" s="33"/>
      <c r="Z735" s="33"/>
      <c r="AA735" s="34"/>
      <c r="AB735" s="34"/>
      <c r="AC735" s="34"/>
      <c r="AD735" s="34"/>
      <c r="AE735" s="34"/>
      <c r="AF735" s="34"/>
      <c r="AG735" s="34"/>
      <c r="AH735" s="34"/>
      <c r="AI735" s="34"/>
      <c r="AJ735" s="34"/>
      <c r="AK735" s="34"/>
      <c r="AL735" s="34"/>
      <c r="AM735" s="34"/>
      <c r="AN735" s="34"/>
      <c r="AO735" s="34"/>
      <c r="AP735" s="34"/>
      <c r="AQ735" s="56"/>
      <c r="AR735" s="56"/>
      <c r="AS735" s="56"/>
      <c r="AT735" s="42"/>
      <c r="AU735" s="42"/>
      <c r="AV735" s="42"/>
      <c r="AW735" s="35"/>
      <c r="AX735" s="35"/>
      <c r="AY735" s="35"/>
      <c r="AZ735" s="43" t="str">
        <f t="shared" si="777"/>
        <v/>
      </c>
      <c r="BA735" s="44"/>
      <c r="BB735" s="43" t="str">
        <f t="shared" si="778"/>
        <v/>
      </c>
      <c r="BC735" s="45" t="str">
        <f t="shared" si="779"/>
        <v/>
      </c>
      <c r="BD735" s="45" t="str">
        <f t="shared" si="780"/>
        <v/>
      </c>
      <c r="BE735" s="45" t="s">
        <v>5691</v>
      </c>
      <c r="BF735" s="45" t="str">
        <f>IF(BE735="",BD735,"")</f>
        <v/>
      </c>
      <c r="BG735" s="45" t="str">
        <f t="shared" si="781"/>
        <v/>
      </c>
      <c r="BH735" s="12" t="str">
        <f t="shared" si="782"/>
        <v/>
      </c>
      <c r="BI735" s="43" t="str">
        <f t="shared" si="783"/>
        <v/>
      </c>
      <c r="BJ735" s="46" t="str">
        <f t="shared" si="784"/>
        <v/>
      </c>
      <c r="BK735" s="46" t="str">
        <f t="shared" si="785"/>
        <v/>
      </c>
      <c r="BL735" s="46" t="str">
        <f t="shared" si="786"/>
        <v/>
      </c>
      <c r="BM735" s="43" t="str">
        <f t="shared" si="787"/>
        <v/>
      </c>
      <c r="BN735" s="43" t="str">
        <f t="shared" si="788"/>
        <v/>
      </c>
      <c r="BO735" s="44" t="str">
        <f t="shared" si="758"/>
        <v/>
      </c>
      <c r="BP735" s="44" t="str">
        <f t="shared" si="770"/>
        <v/>
      </c>
      <c r="BQ735" s="44" t="str">
        <f t="shared" si="773"/>
        <v/>
      </c>
      <c r="BR735" s="46" t="str">
        <f t="shared" si="759"/>
        <v/>
      </c>
      <c r="BS735" s="47" t="str">
        <f t="shared" si="760"/>
        <v/>
      </c>
      <c r="BT735" s="46" t="str">
        <f t="shared" si="761"/>
        <v/>
      </c>
      <c r="BU735" s="46" t="str">
        <f t="shared" si="762"/>
        <v/>
      </c>
      <c r="BV735" s="73" t="str">
        <f t="shared" si="767"/>
        <v/>
      </c>
      <c r="BW735" s="47" t="str">
        <f t="shared" si="766"/>
        <v/>
      </c>
      <c r="BX735" s="47" t="str">
        <f t="shared" si="771"/>
        <v/>
      </c>
      <c r="BY735" s="13" t="str">
        <f t="shared" si="774"/>
        <v/>
      </c>
      <c r="BZ735" s="14" t="str">
        <f t="shared" si="763"/>
        <v/>
      </c>
      <c r="CA735" s="48" t="str">
        <f t="shared" si="764"/>
        <v/>
      </c>
      <c r="CB735" s="44" t="str">
        <f t="shared" si="765"/>
        <v/>
      </c>
      <c r="CC735" s="44" t="str">
        <f t="shared" si="789"/>
        <v/>
      </c>
      <c r="CD735" s="44" t="str">
        <f t="shared" si="775"/>
        <v/>
      </c>
      <c r="CE735" s="44" t="str">
        <f t="shared" si="819"/>
        <v/>
      </c>
      <c r="CF735" s="44" t="str">
        <f t="shared" si="790"/>
        <v/>
      </c>
      <c r="CG735" s="44" t="str">
        <f t="shared" si="791"/>
        <v/>
      </c>
      <c r="CH735" s="44" t="str">
        <f t="shared" si="792"/>
        <v/>
      </c>
      <c r="CI735" s="44" t="str">
        <f t="shared" si="793"/>
        <v/>
      </c>
      <c r="CJ735" s="44" t="str">
        <f t="shared" si="794"/>
        <v/>
      </c>
      <c r="CK735" s="44" t="str">
        <f t="shared" si="795"/>
        <v/>
      </c>
      <c r="CL735" s="44" t="str">
        <f t="shared" si="796"/>
        <v/>
      </c>
      <c r="CM735" s="43" t="str">
        <f t="shared" si="797"/>
        <v/>
      </c>
      <c r="CN735" s="43" t="str">
        <f t="shared" si="798"/>
        <v/>
      </c>
      <c r="CO735" s="43" t="str">
        <f t="shared" si="799"/>
        <v/>
      </c>
      <c r="CP735" s="44" t="str">
        <f t="shared" si="776"/>
        <v/>
      </c>
      <c r="CQ735" s="44" t="str">
        <f t="shared" si="800"/>
        <v/>
      </c>
      <c r="CR735" s="43" t="str">
        <f t="shared" si="821"/>
        <v/>
      </c>
      <c r="CS735" s="44">
        <v>0</v>
      </c>
      <c r="CT735" s="44">
        <v>0</v>
      </c>
      <c r="CU735" s="44" t="str">
        <f t="shared" si="804"/>
        <v/>
      </c>
      <c r="CV735" s="44" t="str">
        <f t="shared" si="805"/>
        <v/>
      </c>
      <c r="CW735" s="44" t="str">
        <f t="shared" si="806"/>
        <v/>
      </c>
      <c r="CX735" s="44" t="str">
        <f t="shared" si="807"/>
        <v/>
      </c>
      <c r="CY735" s="44" t="str">
        <f t="shared" si="808"/>
        <v/>
      </c>
      <c r="CZ735" s="44" t="str">
        <f t="shared" si="809"/>
        <v/>
      </c>
      <c r="DA735" s="49" t="str">
        <f t="shared" si="801"/>
        <v/>
      </c>
      <c r="DB735" s="44" t="str">
        <f t="shared" si="810"/>
        <v/>
      </c>
      <c r="DC735" s="44" t="str">
        <f t="shared" si="811"/>
        <v/>
      </c>
      <c r="DD735" s="44" t="str">
        <f t="shared" si="812"/>
        <v/>
      </c>
      <c r="DE735" s="44" t="str">
        <f t="shared" si="813"/>
        <v/>
      </c>
      <c r="DF735" s="44" t="str">
        <f t="shared" si="814"/>
        <v/>
      </c>
      <c r="DG735" s="44" t="str">
        <f t="shared" si="815"/>
        <v/>
      </c>
      <c r="DH735" s="44" t="str">
        <f t="shared" si="772"/>
        <v/>
      </c>
      <c r="DI735" s="50" t="str">
        <f t="shared" si="816"/>
        <v/>
      </c>
      <c r="DJ735" s="50" t="str">
        <f t="shared" si="820"/>
        <v/>
      </c>
      <c r="DK735" s="50" t="str">
        <f t="shared" si="817"/>
        <v/>
      </c>
      <c r="DL735" s="50" t="str">
        <f t="shared" si="818"/>
        <v/>
      </c>
      <c r="DM735" s="51" t="str">
        <f t="shared" si="769"/>
        <v/>
      </c>
      <c r="DN735" s="52"/>
      <c r="DO735" s="53"/>
      <c r="DP735" s="52"/>
      <c r="DQ735" s="53" t="str">
        <f t="shared" si="802"/>
        <v/>
      </c>
      <c r="DR735" s="52" t="str">
        <f t="shared" si="803"/>
        <v/>
      </c>
      <c r="DS735" s="53"/>
      <c r="DT735" s="52"/>
      <c r="DU735" s="53"/>
      <c r="DV735" s="52"/>
      <c r="DW735" s="99"/>
      <c r="DX735" s="99"/>
      <c r="EI735" s="83"/>
      <c r="EJ735" s="102"/>
      <c r="EK735" s="102"/>
      <c r="EL735" s="102"/>
      <c r="EM735" s="102"/>
      <c r="EN735" s="102"/>
      <c r="EO735" s="102"/>
      <c r="EP735" s="102"/>
      <c r="EQ735" s="102"/>
      <c r="ER735" s="102"/>
      <c r="ES735" s="102"/>
      <c r="ET735" s="102"/>
      <c r="EU735" s="102"/>
      <c r="EV735" s="102"/>
      <c r="FL735" s="36" t="str">
        <f t="shared" si="768"/>
        <v/>
      </c>
    </row>
    <row r="736" spans="1:168" s="36" customFormat="1" ht="49.5" customHeight="1" x14ac:dyDescent="0.35">
      <c r="A736" s="67"/>
      <c r="B736" s="39"/>
      <c r="C736" s="39"/>
      <c r="D736" s="40"/>
      <c r="E736" s="41"/>
      <c r="F736" s="41"/>
      <c r="G736" s="41"/>
      <c r="H736" s="41"/>
      <c r="I736" s="41"/>
      <c r="J736" s="41"/>
      <c r="K736" s="41"/>
      <c r="L736" s="41"/>
      <c r="M736" s="41"/>
      <c r="N736" s="41"/>
      <c r="O736" s="29"/>
      <c r="P736" s="30"/>
      <c r="Q736" s="31" t="s">
        <v>1809</v>
      </c>
      <c r="R736" s="31" t="s">
        <v>1810</v>
      </c>
      <c r="S736" s="32" t="s">
        <v>621</v>
      </c>
      <c r="T736" s="33"/>
      <c r="U736" s="33" t="s">
        <v>4106</v>
      </c>
      <c r="V736" s="33" t="s">
        <v>1810</v>
      </c>
      <c r="W736" s="33"/>
      <c r="X736" s="33" t="s">
        <v>2983</v>
      </c>
      <c r="Y736" s="33" t="s">
        <v>1059</v>
      </c>
      <c r="Z736" s="33">
        <v>1</v>
      </c>
      <c r="AA736" s="34" t="s">
        <v>1060</v>
      </c>
      <c r="AB736" s="34">
        <v>300</v>
      </c>
      <c r="AC736" s="34" t="s">
        <v>1061</v>
      </c>
      <c r="AD736" s="34" t="s">
        <v>1062</v>
      </c>
      <c r="AE736" s="34" t="s">
        <v>2982</v>
      </c>
      <c r="AF736" s="34" t="s">
        <v>1809</v>
      </c>
      <c r="AG736" s="34" t="s">
        <v>1810</v>
      </c>
      <c r="AH736" s="34" t="s">
        <v>4106</v>
      </c>
      <c r="AI736" s="34"/>
      <c r="AJ736" s="34" t="s">
        <v>4106</v>
      </c>
      <c r="AK736" s="34"/>
      <c r="AL736" s="34" t="s">
        <v>4106</v>
      </c>
      <c r="AM736" s="34"/>
      <c r="AN736" s="34">
        <v>1</v>
      </c>
      <c r="AO736" s="34" t="s">
        <v>5691</v>
      </c>
      <c r="AP736" s="34" t="s">
        <v>5691</v>
      </c>
      <c r="AQ736" s="56">
        <v>0</v>
      </c>
      <c r="AR736" s="56">
        <v>0</v>
      </c>
      <c r="AS736" s="56">
        <v>0</v>
      </c>
      <c r="AT736" s="42" t="s">
        <v>4106</v>
      </c>
      <c r="AU736" s="42" t="s">
        <v>4106</v>
      </c>
      <c r="AV736" s="42" t="s">
        <v>4106</v>
      </c>
      <c r="AW736" s="35"/>
      <c r="AX736" s="35"/>
      <c r="AY736" s="35"/>
      <c r="AZ736" s="43" t="str">
        <f t="shared" si="777"/>
        <v/>
      </c>
      <c r="BA736" s="44"/>
      <c r="BB736" s="43" t="str">
        <f t="shared" si="778"/>
        <v/>
      </c>
      <c r="BC736" s="45" t="str">
        <f t="shared" si="779"/>
        <v/>
      </c>
      <c r="BD736" s="45" t="str">
        <f t="shared" si="780"/>
        <v/>
      </c>
      <c r="BE736" s="45" t="s">
        <v>5691</v>
      </c>
      <c r="BF736" s="45" t="str">
        <f t="shared" si="757"/>
        <v/>
      </c>
      <c r="BG736" s="45" t="str">
        <f t="shared" si="781"/>
        <v/>
      </c>
      <c r="BH736" s="12" t="str">
        <f t="shared" si="782"/>
        <v/>
      </c>
      <c r="BI736" s="43" t="str">
        <f t="shared" si="783"/>
        <v/>
      </c>
      <c r="BJ736" s="46" t="str">
        <f t="shared" si="784"/>
        <v/>
      </c>
      <c r="BK736" s="46" t="str">
        <f t="shared" si="785"/>
        <v/>
      </c>
      <c r="BL736" s="46" t="str">
        <f t="shared" si="786"/>
        <v/>
      </c>
      <c r="BM736" s="43" t="str">
        <f t="shared" si="787"/>
        <v/>
      </c>
      <c r="BN736" s="43" t="str">
        <f t="shared" si="788"/>
        <v>X</v>
      </c>
      <c r="BO736" s="44" t="str">
        <f t="shared" si="758"/>
        <v/>
      </c>
      <c r="BP736" s="44" t="str">
        <f t="shared" si="770"/>
        <v>X</v>
      </c>
      <c r="BQ736" s="44" t="str">
        <f t="shared" si="773"/>
        <v/>
      </c>
      <c r="BR736" s="46" t="str">
        <f t="shared" si="759"/>
        <v/>
      </c>
      <c r="BS736" s="47" t="str">
        <f t="shared" si="760"/>
        <v/>
      </c>
      <c r="BT736" s="46" t="str">
        <f t="shared" si="761"/>
        <v/>
      </c>
      <c r="BU736" s="46" t="str">
        <f t="shared" si="762"/>
        <v/>
      </c>
      <c r="BV736" s="73" t="str">
        <f t="shared" si="767"/>
        <v/>
      </c>
      <c r="BW736" s="47" t="str">
        <f t="shared" si="766"/>
        <v/>
      </c>
      <c r="BX736" s="47" t="str">
        <f t="shared" si="771"/>
        <v/>
      </c>
      <c r="BY736" s="13" t="str">
        <f t="shared" si="774"/>
        <v>X</v>
      </c>
      <c r="BZ736" s="14" t="str">
        <f t="shared" si="763"/>
        <v/>
      </c>
      <c r="CA736" s="48" t="str">
        <f t="shared" si="764"/>
        <v/>
      </c>
      <c r="CB736" s="44" t="str">
        <f t="shared" si="765"/>
        <v/>
      </c>
      <c r="CC736" s="44" t="str">
        <f t="shared" si="789"/>
        <v/>
      </c>
      <c r="CD736" s="44" t="str">
        <f t="shared" si="775"/>
        <v/>
      </c>
      <c r="CE736" s="44" t="str">
        <f t="shared" si="819"/>
        <v/>
      </c>
      <c r="CF736" s="44" t="str">
        <f t="shared" si="790"/>
        <v/>
      </c>
      <c r="CG736" s="44" t="str">
        <f t="shared" si="791"/>
        <v/>
      </c>
      <c r="CH736" s="44" t="str">
        <f t="shared" si="792"/>
        <v/>
      </c>
      <c r="CI736" s="44" t="str">
        <f t="shared" si="793"/>
        <v/>
      </c>
      <c r="CJ736" s="44" t="str">
        <f t="shared" si="794"/>
        <v/>
      </c>
      <c r="CK736" s="44" t="str">
        <f t="shared" si="795"/>
        <v/>
      </c>
      <c r="CL736" s="44" t="str">
        <f t="shared" si="796"/>
        <v/>
      </c>
      <c r="CM736" s="43" t="str">
        <f t="shared" si="797"/>
        <v/>
      </c>
      <c r="CN736" s="43" t="str">
        <f t="shared" si="798"/>
        <v/>
      </c>
      <c r="CO736" s="43" t="str">
        <f t="shared" si="799"/>
        <v/>
      </c>
      <c r="CP736" s="44" t="str">
        <f t="shared" si="776"/>
        <v/>
      </c>
      <c r="CQ736" s="44" t="str">
        <f t="shared" si="800"/>
        <v/>
      </c>
      <c r="CR736" s="43" t="str">
        <f t="shared" si="821"/>
        <v/>
      </c>
      <c r="CS736" s="44" t="s">
        <v>8783</v>
      </c>
      <c r="CT736" s="44" t="s">
        <v>8783</v>
      </c>
      <c r="CU736" s="44" t="str">
        <f t="shared" si="804"/>
        <v/>
      </c>
      <c r="CV736" s="44" t="str">
        <f t="shared" si="805"/>
        <v/>
      </c>
      <c r="CW736" s="44" t="str">
        <f t="shared" si="806"/>
        <v/>
      </c>
      <c r="CX736" s="44" t="str">
        <f t="shared" si="807"/>
        <v/>
      </c>
      <c r="CY736" s="44" t="str">
        <f t="shared" si="808"/>
        <v/>
      </c>
      <c r="CZ736" s="44" t="str">
        <f t="shared" si="809"/>
        <v/>
      </c>
      <c r="DA736" s="49" t="str">
        <f t="shared" si="801"/>
        <v/>
      </c>
      <c r="DB736" s="44" t="str">
        <f t="shared" si="810"/>
        <v/>
      </c>
      <c r="DC736" s="44" t="str">
        <f t="shared" si="811"/>
        <v/>
      </c>
      <c r="DD736" s="44" t="str">
        <f t="shared" si="812"/>
        <v/>
      </c>
      <c r="DE736" s="44" t="str">
        <f t="shared" si="813"/>
        <v/>
      </c>
      <c r="DF736" s="44" t="str">
        <f t="shared" si="814"/>
        <v/>
      </c>
      <c r="DG736" s="44" t="str">
        <f t="shared" si="815"/>
        <v/>
      </c>
      <c r="DH736" s="44" t="str">
        <f t="shared" si="772"/>
        <v/>
      </c>
      <c r="DI736" s="50" t="str">
        <f t="shared" si="816"/>
        <v/>
      </c>
      <c r="DJ736" s="50" t="str">
        <f t="shared" si="820"/>
        <v/>
      </c>
      <c r="DK736" s="50" t="str">
        <f t="shared" si="817"/>
        <v/>
      </c>
      <c r="DL736" s="50" t="str">
        <f t="shared" si="818"/>
        <v/>
      </c>
      <c r="DM736" s="51" t="str">
        <f t="shared" si="769"/>
        <v>000000000</v>
      </c>
      <c r="DN736" s="52"/>
      <c r="DO736" s="53"/>
      <c r="DP736" s="52"/>
      <c r="DQ736" s="53" t="str">
        <f t="shared" si="802"/>
        <v/>
      </c>
      <c r="DR736" s="52" t="str">
        <f t="shared" si="803"/>
        <v/>
      </c>
      <c r="DS736" s="53"/>
      <c r="DT736" s="52"/>
      <c r="DU736" s="53"/>
      <c r="DV736" s="52"/>
      <c r="DW736" s="99"/>
      <c r="DX736" s="99"/>
      <c r="EI736" s="83"/>
      <c r="EJ736" s="102"/>
      <c r="EK736" s="102"/>
      <c r="EL736" s="102"/>
      <c r="EM736" s="102"/>
      <c r="EN736" s="102"/>
      <c r="EO736" s="102"/>
      <c r="EP736" s="102"/>
      <c r="EQ736" s="102"/>
      <c r="ER736" s="102"/>
      <c r="ES736" s="102"/>
      <c r="ET736" s="102"/>
      <c r="EU736" s="102"/>
      <c r="EV736" s="102"/>
      <c r="FL736" s="36" t="str">
        <f t="shared" si="768"/>
        <v/>
      </c>
    </row>
    <row r="737" spans="1:168" s="36" customFormat="1" ht="49.5" customHeight="1" x14ac:dyDescent="0.35">
      <c r="A737" s="67"/>
      <c r="B737" s="39"/>
      <c r="C737" s="39"/>
      <c r="D737" s="40" t="s">
        <v>5691</v>
      </c>
      <c r="E737" s="41" t="s">
        <v>5691</v>
      </c>
      <c r="F737" s="41"/>
      <c r="G737" s="41"/>
      <c r="H737" s="41"/>
      <c r="I737" s="41"/>
      <c r="J737" s="41"/>
      <c r="K737" s="41"/>
      <c r="L737" s="41"/>
      <c r="M737" s="41"/>
      <c r="N737" s="41"/>
      <c r="O737" s="29"/>
      <c r="P737" s="30"/>
      <c r="Q737" s="31"/>
      <c r="R737" s="31"/>
      <c r="S737" s="32" t="s">
        <v>621</v>
      </c>
      <c r="T737" s="33"/>
      <c r="U737" s="33" t="s">
        <v>4105</v>
      </c>
      <c r="V737" s="33" t="s">
        <v>1810</v>
      </c>
      <c r="W737" s="33" t="s">
        <v>5607</v>
      </c>
      <c r="X737" s="33" t="s">
        <v>2983</v>
      </c>
      <c r="Y737" s="33" t="s">
        <v>1059</v>
      </c>
      <c r="Z737" s="33">
        <v>1</v>
      </c>
      <c r="AA737" s="34" t="s">
        <v>7569</v>
      </c>
      <c r="AB737" s="34">
        <v>310</v>
      </c>
      <c r="AC737" s="34" t="s">
        <v>7570</v>
      </c>
      <c r="AD737" s="34" t="s">
        <v>7571</v>
      </c>
      <c r="AE737" s="34" t="s">
        <v>7572</v>
      </c>
      <c r="AF737" s="34" t="s">
        <v>1809</v>
      </c>
      <c r="AG737" s="34" t="s">
        <v>1810</v>
      </c>
      <c r="AH737" s="34" t="s">
        <v>1063</v>
      </c>
      <c r="AI737" s="34" t="s">
        <v>1064</v>
      </c>
      <c r="AJ737" s="34" t="s">
        <v>4106</v>
      </c>
      <c r="AK737" s="34" t="s">
        <v>5691</v>
      </c>
      <c r="AL737" s="34" t="s">
        <v>1065</v>
      </c>
      <c r="AM737" s="34" t="s">
        <v>2787</v>
      </c>
      <c r="AN737" s="34">
        <v>1</v>
      </c>
      <c r="AO737" s="34"/>
      <c r="AP737" s="34"/>
      <c r="AQ737" s="56">
        <v>0</v>
      </c>
      <c r="AR737" s="56">
        <v>0</v>
      </c>
      <c r="AS737" s="56">
        <v>0</v>
      </c>
      <c r="AT737" s="42" t="s">
        <v>1755</v>
      </c>
      <c r="AU737" s="42" t="s">
        <v>1755</v>
      </c>
      <c r="AV737" s="42" t="s">
        <v>1755</v>
      </c>
      <c r="AW737" s="35"/>
      <c r="AX737" s="35"/>
      <c r="AY737" s="35"/>
      <c r="AZ737" s="43" t="str">
        <f t="shared" si="777"/>
        <v/>
      </c>
      <c r="BA737" s="44"/>
      <c r="BB737" s="43" t="str">
        <f t="shared" si="778"/>
        <v>X</v>
      </c>
      <c r="BC737" s="45" t="str">
        <f t="shared" si="779"/>
        <v/>
      </c>
      <c r="BD737" s="45" t="str">
        <f t="shared" si="780"/>
        <v/>
      </c>
      <c r="BE737" s="45" t="s">
        <v>5691</v>
      </c>
      <c r="BF737" s="45" t="str">
        <f t="shared" si="757"/>
        <v/>
      </c>
      <c r="BG737" s="45" t="str">
        <f t="shared" si="781"/>
        <v/>
      </c>
      <c r="BH737" s="12" t="str">
        <f t="shared" si="782"/>
        <v/>
      </c>
      <c r="BI737" s="43" t="str">
        <f t="shared" si="783"/>
        <v/>
      </c>
      <c r="BJ737" s="46" t="str">
        <f t="shared" si="784"/>
        <v/>
      </c>
      <c r="BK737" s="46" t="str">
        <f t="shared" si="785"/>
        <v/>
      </c>
      <c r="BL737" s="46" t="str">
        <f t="shared" si="786"/>
        <v/>
      </c>
      <c r="BM737" s="43" t="str">
        <f t="shared" si="787"/>
        <v/>
      </c>
      <c r="BN737" s="43" t="str">
        <f t="shared" si="788"/>
        <v/>
      </c>
      <c r="BO737" s="44" t="str">
        <f t="shared" si="758"/>
        <v/>
      </c>
      <c r="BP737" s="44" t="str">
        <f t="shared" si="770"/>
        <v>X</v>
      </c>
      <c r="BQ737" s="44" t="str">
        <f t="shared" si="773"/>
        <v/>
      </c>
      <c r="BR737" s="46" t="str">
        <f t="shared" si="759"/>
        <v/>
      </c>
      <c r="BS737" s="47" t="str">
        <f t="shared" si="760"/>
        <v/>
      </c>
      <c r="BT737" s="46" t="str">
        <f t="shared" si="761"/>
        <v/>
      </c>
      <c r="BU737" s="46" t="str">
        <f t="shared" si="762"/>
        <v/>
      </c>
      <c r="BV737" s="73" t="str">
        <f t="shared" si="767"/>
        <v/>
      </c>
      <c r="BW737" s="47" t="str">
        <f t="shared" si="766"/>
        <v/>
      </c>
      <c r="BX737" s="47" t="str">
        <f t="shared" si="771"/>
        <v/>
      </c>
      <c r="BY737" s="13" t="str">
        <f t="shared" si="774"/>
        <v>X</v>
      </c>
      <c r="BZ737" s="14" t="str">
        <f t="shared" si="763"/>
        <v/>
      </c>
      <c r="CA737" s="48" t="str">
        <f t="shared" si="764"/>
        <v/>
      </c>
      <c r="CB737" s="44" t="str">
        <f t="shared" si="765"/>
        <v/>
      </c>
      <c r="CC737" s="44" t="str">
        <f t="shared" si="789"/>
        <v/>
      </c>
      <c r="CD737" s="44" t="str">
        <f t="shared" si="775"/>
        <v/>
      </c>
      <c r="CE737" s="44" t="str">
        <f t="shared" si="819"/>
        <v/>
      </c>
      <c r="CF737" s="44" t="str">
        <f t="shared" si="790"/>
        <v/>
      </c>
      <c r="CG737" s="44" t="str">
        <f t="shared" si="791"/>
        <v/>
      </c>
      <c r="CH737" s="44" t="str">
        <f t="shared" si="792"/>
        <v/>
      </c>
      <c r="CI737" s="44" t="str">
        <f t="shared" si="793"/>
        <v/>
      </c>
      <c r="CJ737" s="44" t="str">
        <f t="shared" si="794"/>
        <v/>
      </c>
      <c r="CK737" s="44" t="str">
        <f t="shared" si="795"/>
        <v/>
      </c>
      <c r="CL737" s="44" t="str">
        <f t="shared" si="796"/>
        <v/>
      </c>
      <c r="CM737" s="43" t="str">
        <f t="shared" si="797"/>
        <v>X</v>
      </c>
      <c r="CN737" s="43" t="str">
        <f t="shared" si="798"/>
        <v/>
      </c>
      <c r="CO737" s="43" t="str">
        <f t="shared" si="799"/>
        <v/>
      </c>
      <c r="CP737" s="44" t="str">
        <f t="shared" si="776"/>
        <v/>
      </c>
      <c r="CQ737" s="44" t="str">
        <f t="shared" si="800"/>
        <v/>
      </c>
      <c r="CR737" s="43" t="str">
        <f t="shared" si="821"/>
        <v/>
      </c>
      <c r="CS737" s="44" t="s">
        <v>8783</v>
      </c>
      <c r="CT737" s="44">
        <v>1</v>
      </c>
      <c r="CU737" s="44" t="str">
        <f t="shared" si="804"/>
        <v/>
      </c>
      <c r="CV737" s="44" t="str">
        <f t="shared" si="805"/>
        <v/>
      </c>
      <c r="CW737" s="44" t="str">
        <f t="shared" si="806"/>
        <v/>
      </c>
      <c r="CX737" s="44" t="str">
        <f t="shared" si="807"/>
        <v/>
      </c>
      <c r="CY737" s="44" t="str">
        <f t="shared" si="808"/>
        <v/>
      </c>
      <c r="CZ737" s="44" t="str">
        <f t="shared" si="809"/>
        <v/>
      </c>
      <c r="DA737" s="49" t="str">
        <f t="shared" si="801"/>
        <v/>
      </c>
      <c r="DB737" s="44" t="str">
        <f t="shared" si="810"/>
        <v/>
      </c>
      <c r="DC737" s="44" t="str">
        <f t="shared" si="811"/>
        <v/>
      </c>
      <c r="DD737" s="44" t="str">
        <f t="shared" si="812"/>
        <v/>
      </c>
      <c r="DE737" s="44" t="str">
        <f t="shared" si="813"/>
        <v/>
      </c>
      <c r="DF737" s="44" t="str">
        <f t="shared" si="814"/>
        <v/>
      </c>
      <c r="DG737" s="44" t="str">
        <f t="shared" si="815"/>
        <v/>
      </c>
      <c r="DH737" s="44" t="str">
        <f t="shared" si="772"/>
        <v>X</v>
      </c>
      <c r="DI737" s="50" t="str">
        <f t="shared" si="816"/>
        <v/>
      </c>
      <c r="DJ737" s="50" t="str">
        <f t="shared" si="820"/>
        <v/>
      </c>
      <c r="DK737" s="50" t="str">
        <f t="shared" si="817"/>
        <v/>
      </c>
      <c r="DL737" s="50" t="str">
        <f t="shared" si="818"/>
        <v/>
      </c>
      <c r="DM737" s="51" t="str">
        <f t="shared" si="769"/>
        <v>999999999</v>
      </c>
      <c r="DN737" s="52"/>
      <c r="DO737" s="53"/>
      <c r="DP737" s="52"/>
      <c r="DQ737" s="53" t="str">
        <f t="shared" si="802"/>
        <v/>
      </c>
      <c r="DR737" s="52" t="str">
        <f t="shared" si="803"/>
        <v/>
      </c>
      <c r="DS737" s="53"/>
      <c r="DT737" s="52"/>
      <c r="DU737" s="53"/>
      <c r="DV737" s="52"/>
      <c r="DW737" s="99"/>
      <c r="DX737" s="99"/>
      <c r="EI737" s="83"/>
      <c r="EJ737" s="102"/>
      <c r="EK737" s="102"/>
      <c r="EL737" s="102"/>
      <c r="EM737" s="102"/>
      <c r="EN737" s="102"/>
      <c r="EO737" s="102"/>
      <c r="EP737" s="102"/>
      <c r="EQ737" s="102"/>
      <c r="ER737" s="102"/>
      <c r="ES737" s="102"/>
      <c r="ET737" s="102"/>
      <c r="EU737" s="102"/>
      <c r="EV737" s="102"/>
      <c r="FL737" s="36" t="str">
        <f t="shared" si="768"/>
        <v>X</v>
      </c>
    </row>
    <row r="738" spans="1:168" s="36" customFormat="1" ht="49.5" customHeight="1" x14ac:dyDescent="0.35">
      <c r="A738" s="67"/>
      <c r="B738" s="39"/>
      <c r="C738" s="39"/>
      <c r="D738" s="40" t="s">
        <v>5691</v>
      </c>
      <c r="E738" s="41" t="s">
        <v>5691</v>
      </c>
      <c r="F738" s="41"/>
      <c r="G738" s="41"/>
      <c r="H738" s="41"/>
      <c r="I738" s="41"/>
      <c r="J738" s="41"/>
      <c r="K738" s="41"/>
      <c r="L738" s="41"/>
      <c r="M738" s="41"/>
      <c r="N738" s="41"/>
      <c r="O738" s="29"/>
      <c r="P738" s="30"/>
      <c r="Q738" s="31"/>
      <c r="R738" s="31"/>
      <c r="S738" s="32" t="s">
        <v>621</v>
      </c>
      <c r="T738" s="33"/>
      <c r="U738" s="33" t="s">
        <v>5700</v>
      </c>
      <c r="V738" s="33" t="s">
        <v>1810</v>
      </c>
      <c r="W738" s="33" t="s">
        <v>2702</v>
      </c>
      <c r="X738" s="33" t="s">
        <v>2983</v>
      </c>
      <c r="Y738" s="33" t="s">
        <v>1059</v>
      </c>
      <c r="Z738" s="33">
        <v>1</v>
      </c>
      <c r="AA738" s="34" t="s">
        <v>1060</v>
      </c>
      <c r="AB738" s="34">
        <v>300</v>
      </c>
      <c r="AC738" s="34" t="s">
        <v>1061</v>
      </c>
      <c r="AD738" s="34" t="s">
        <v>1062</v>
      </c>
      <c r="AE738" s="34" t="s">
        <v>2982</v>
      </c>
      <c r="AF738" s="34" t="s">
        <v>1809</v>
      </c>
      <c r="AG738" s="34" t="s">
        <v>1810</v>
      </c>
      <c r="AH738" s="34" t="s">
        <v>1063</v>
      </c>
      <c r="AI738" s="34" t="s">
        <v>1064</v>
      </c>
      <c r="AJ738" s="34" t="s">
        <v>4106</v>
      </c>
      <c r="AK738" s="34" t="s">
        <v>5691</v>
      </c>
      <c r="AL738" s="34" t="s">
        <v>4108</v>
      </c>
      <c r="AM738" s="34" t="s">
        <v>2789</v>
      </c>
      <c r="AN738" s="34">
        <v>1</v>
      </c>
      <c r="AO738" s="34"/>
      <c r="AP738" s="34"/>
      <c r="AQ738" s="56">
        <v>0</v>
      </c>
      <c r="AR738" s="56">
        <v>0</v>
      </c>
      <c r="AS738" s="56">
        <v>0</v>
      </c>
      <c r="AT738" s="42" t="s">
        <v>4106</v>
      </c>
      <c r="AU738" s="42" t="s">
        <v>4106</v>
      </c>
      <c r="AV738" s="42" t="s">
        <v>4106</v>
      </c>
      <c r="AW738" s="35"/>
      <c r="AX738" s="35"/>
      <c r="AY738" s="35"/>
      <c r="AZ738" s="43" t="str">
        <f t="shared" si="777"/>
        <v/>
      </c>
      <c r="BA738" s="44"/>
      <c r="BB738" s="43" t="str">
        <f t="shared" si="778"/>
        <v/>
      </c>
      <c r="BC738" s="45" t="str">
        <f t="shared" si="779"/>
        <v/>
      </c>
      <c r="BD738" s="45" t="str">
        <f t="shared" si="780"/>
        <v/>
      </c>
      <c r="BE738" s="45" t="s">
        <v>5691</v>
      </c>
      <c r="BF738" s="45" t="str">
        <f t="shared" si="757"/>
        <v/>
      </c>
      <c r="BG738" s="45" t="str">
        <f t="shared" si="781"/>
        <v/>
      </c>
      <c r="BH738" s="12" t="str">
        <f t="shared" si="782"/>
        <v/>
      </c>
      <c r="BI738" s="43" t="str">
        <f t="shared" si="783"/>
        <v>X</v>
      </c>
      <c r="BJ738" s="46" t="str">
        <f t="shared" si="784"/>
        <v/>
      </c>
      <c r="BK738" s="46" t="str">
        <f t="shared" si="785"/>
        <v>X</v>
      </c>
      <c r="BL738" s="46" t="str">
        <f t="shared" si="786"/>
        <v/>
      </c>
      <c r="BM738" s="43" t="str">
        <f t="shared" si="787"/>
        <v/>
      </c>
      <c r="BN738" s="43" t="str">
        <f t="shared" si="788"/>
        <v/>
      </c>
      <c r="BO738" s="44" t="str">
        <f t="shared" si="758"/>
        <v/>
      </c>
      <c r="BP738" s="44" t="str">
        <f t="shared" si="770"/>
        <v>X</v>
      </c>
      <c r="BQ738" s="44" t="str">
        <f t="shared" si="773"/>
        <v/>
      </c>
      <c r="BR738" s="46" t="str">
        <f t="shared" si="759"/>
        <v/>
      </c>
      <c r="BS738" s="47" t="str">
        <f t="shared" si="760"/>
        <v/>
      </c>
      <c r="BT738" s="46" t="str">
        <f t="shared" si="761"/>
        <v>X</v>
      </c>
      <c r="BU738" s="46" t="str">
        <f t="shared" si="762"/>
        <v/>
      </c>
      <c r="BV738" s="73" t="str">
        <f t="shared" si="767"/>
        <v/>
      </c>
      <c r="BW738" s="47" t="str">
        <f t="shared" si="766"/>
        <v/>
      </c>
      <c r="BX738" s="47" t="str">
        <f t="shared" si="771"/>
        <v/>
      </c>
      <c r="BY738" s="13" t="str">
        <f t="shared" si="774"/>
        <v>X</v>
      </c>
      <c r="BZ738" s="14" t="str">
        <f t="shared" si="763"/>
        <v/>
      </c>
      <c r="CA738" s="48" t="str">
        <f t="shared" si="764"/>
        <v/>
      </c>
      <c r="CB738" s="44" t="str">
        <f t="shared" si="765"/>
        <v/>
      </c>
      <c r="CC738" s="44" t="str">
        <f t="shared" si="789"/>
        <v/>
      </c>
      <c r="CD738" s="44" t="str">
        <f t="shared" si="775"/>
        <v/>
      </c>
      <c r="CE738" s="44" t="str">
        <f t="shared" si="819"/>
        <v/>
      </c>
      <c r="CF738" s="44" t="str">
        <f t="shared" si="790"/>
        <v/>
      </c>
      <c r="CG738" s="44" t="str">
        <f t="shared" si="791"/>
        <v/>
      </c>
      <c r="CH738" s="44" t="str">
        <f t="shared" si="792"/>
        <v>X</v>
      </c>
      <c r="CI738" s="44" t="str">
        <f t="shared" si="793"/>
        <v/>
      </c>
      <c r="CJ738" s="44" t="str">
        <f t="shared" si="794"/>
        <v>X</v>
      </c>
      <c r="CK738" s="44" t="str">
        <f t="shared" si="795"/>
        <v/>
      </c>
      <c r="CL738" s="44" t="str">
        <f t="shared" si="796"/>
        <v/>
      </c>
      <c r="CM738" s="43" t="str">
        <f t="shared" si="797"/>
        <v/>
      </c>
      <c r="CN738" s="43" t="str">
        <f t="shared" si="798"/>
        <v/>
      </c>
      <c r="CO738" s="43" t="str">
        <f t="shared" si="799"/>
        <v/>
      </c>
      <c r="CP738" s="44" t="str">
        <f t="shared" si="776"/>
        <v/>
      </c>
      <c r="CQ738" s="44" t="str">
        <f t="shared" si="800"/>
        <v/>
      </c>
      <c r="CR738" s="43" t="str">
        <f t="shared" si="821"/>
        <v/>
      </c>
      <c r="CS738" s="44" t="s">
        <v>8783</v>
      </c>
      <c r="CT738" s="44" t="s">
        <v>8783</v>
      </c>
      <c r="CU738" s="44" t="str">
        <f t="shared" si="804"/>
        <v/>
      </c>
      <c r="CV738" s="44" t="str">
        <f t="shared" si="805"/>
        <v>X</v>
      </c>
      <c r="CW738" s="44" t="str">
        <f t="shared" si="806"/>
        <v/>
      </c>
      <c r="CX738" s="44" t="str">
        <f t="shared" si="807"/>
        <v>X</v>
      </c>
      <c r="CY738" s="44" t="str">
        <f t="shared" si="808"/>
        <v/>
      </c>
      <c r="CZ738" s="44" t="str">
        <f t="shared" si="809"/>
        <v/>
      </c>
      <c r="DA738" s="49" t="str">
        <f t="shared" si="801"/>
        <v/>
      </c>
      <c r="DB738" s="44" t="str">
        <f t="shared" si="810"/>
        <v/>
      </c>
      <c r="DC738" s="44" t="str">
        <f t="shared" si="811"/>
        <v>X</v>
      </c>
      <c r="DD738" s="44" t="str">
        <f t="shared" si="812"/>
        <v/>
      </c>
      <c r="DE738" s="44" t="str">
        <f t="shared" si="813"/>
        <v>X</v>
      </c>
      <c r="DF738" s="44" t="str">
        <f t="shared" si="814"/>
        <v/>
      </c>
      <c r="DG738" s="44" t="str">
        <f t="shared" si="815"/>
        <v/>
      </c>
      <c r="DH738" s="44" t="str">
        <f t="shared" si="772"/>
        <v/>
      </c>
      <c r="DI738" s="50" t="str">
        <f t="shared" si="816"/>
        <v/>
      </c>
      <c r="DJ738" s="50" t="str">
        <f t="shared" si="820"/>
        <v/>
      </c>
      <c r="DK738" s="50" t="str">
        <f t="shared" si="817"/>
        <v/>
      </c>
      <c r="DL738" s="50" t="str">
        <f t="shared" si="818"/>
        <v/>
      </c>
      <c r="DM738" s="51" t="str">
        <f t="shared" si="769"/>
        <v>000000000</v>
      </c>
      <c r="DN738" s="52"/>
      <c r="DO738" s="53"/>
      <c r="DP738" s="52"/>
      <c r="DQ738" s="53" t="str">
        <f t="shared" si="802"/>
        <v/>
      </c>
      <c r="DR738" s="52" t="str">
        <f t="shared" si="803"/>
        <v/>
      </c>
      <c r="DS738" s="53"/>
      <c r="DT738" s="52"/>
      <c r="DU738" s="53"/>
      <c r="DV738" s="52"/>
      <c r="DW738" s="99"/>
      <c r="DX738" s="99"/>
      <c r="EI738" s="83"/>
      <c r="EJ738" s="102"/>
      <c r="EK738" s="102"/>
      <c r="EL738" s="102"/>
      <c r="EM738" s="102"/>
      <c r="EN738" s="102"/>
      <c r="EO738" s="102"/>
      <c r="EP738" s="102"/>
      <c r="EQ738" s="102"/>
      <c r="ER738" s="102"/>
      <c r="ES738" s="102"/>
      <c r="ET738" s="102"/>
      <c r="EU738" s="102"/>
      <c r="EV738" s="102"/>
      <c r="FL738" s="36" t="str">
        <f t="shared" si="768"/>
        <v/>
      </c>
    </row>
    <row r="739" spans="1:168" s="36" customFormat="1" ht="49.5" customHeight="1" x14ac:dyDescent="0.35">
      <c r="A739" s="67"/>
      <c r="B739" s="39"/>
      <c r="C739" s="39"/>
      <c r="D739" s="40" t="s">
        <v>5691</v>
      </c>
      <c r="E739" s="41" t="s">
        <v>5691</v>
      </c>
      <c r="F739" s="41"/>
      <c r="G739" s="41"/>
      <c r="H739" s="41"/>
      <c r="I739" s="41"/>
      <c r="J739" s="41"/>
      <c r="K739" s="41"/>
      <c r="L739" s="41"/>
      <c r="M739" s="41"/>
      <c r="N739" s="41"/>
      <c r="O739" s="29"/>
      <c r="P739" s="30"/>
      <c r="Q739" s="31"/>
      <c r="R739" s="31"/>
      <c r="S739" s="32" t="s">
        <v>621</v>
      </c>
      <c r="T739" s="33"/>
      <c r="U739" s="33" t="s">
        <v>2998</v>
      </c>
      <c r="V739" s="33" t="s">
        <v>1810</v>
      </c>
      <c r="W739" s="33" t="s">
        <v>2706</v>
      </c>
      <c r="X739" s="33" t="s">
        <v>2983</v>
      </c>
      <c r="Y739" s="33" t="s">
        <v>1059</v>
      </c>
      <c r="Z739" s="33">
        <v>1</v>
      </c>
      <c r="AA739" s="34" t="s">
        <v>1060</v>
      </c>
      <c r="AB739" s="34">
        <v>300</v>
      </c>
      <c r="AC739" s="34" t="s">
        <v>1061</v>
      </c>
      <c r="AD739" s="34" t="s">
        <v>1062</v>
      </c>
      <c r="AE739" s="34" t="s">
        <v>2982</v>
      </c>
      <c r="AF739" s="34" t="s">
        <v>1809</v>
      </c>
      <c r="AG739" s="34" t="s">
        <v>1810</v>
      </c>
      <c r="AH739" s="34" t="s">
        <v>1063</v>
      </c>
      <c r="AI739" s="34" t="s">
        <v>1064</v>
      </c>
      <c r="AJ739" s="34" t="s">
        <v>4106</v>
      </c>
      <c r="AK739" s="34" t="s">
        <v>5691</v>
      </c>
      <c r="AL739" s="34" t="s">
        <v>1066</v>
      </c>
      <c r="AM739" s="34" t="s">
        <v>2790</v>
      </c>
      <c r="AN739" s="34">
        <v>1</v>
      </c>
      <c r="AO739" s="34"/>
      <c r="AP739" s="34"/>
      <c r="AQ739" s="56">
        <v>0</v>
      </c>
      <c r="AR739" s="56">
        <v>0</v>
      </c>
      <c r="AS739" s="56">
        <v>0</v>
      </c>
      <c r="AT739" s="42" t="s">
        <v>4106</v>
      </c>
      <c r="AU739" s="42" t="s">
        <v>4106</v>
      </c>
      <c r="AV739" s="42" t="s">
        <v>4106</v>
      </c>
      <c r="AW739" s="35"/>
      <c r="AX739" s="35"/>
      <c r="AY739" s="35"/>
      <c r="AZ739" s="43" t="str">
        <f t="shared" si="777"/>
        <v/>
      </c>
      <c r="BA739" s="44"/>
      <c r="BB739" s="43" t="str">
        <f t="shared" si="778"/>
        <v/>
      </c>
      <c r="BC739" s="45" t="str">
        <f t="shared" si="779"/>
        <v/>
      </c>
      <c r="BD739" s="45" t="str">
        <f t="shared" si="780"/>
        <v/>
      </c>
      <c r="BE739" s="45" t="s">
        <v>5691</v>
      </c>
      <c r="BF739" s="45" t="str">
        <f t="shared" si="757"/>
        <v/>
      </c>
      <c r="BG739" s="45" t="str">
        <f t="shared" si="781"/>
        <v>X</v>
      </c>
      <c r="BH739" s="12" t="str">
        <f t="shared" si="782"/>
        <v/>
      </c>
      <c r="BI739" s="43" t="str">
        <f t="shared" si="783"/>
        <v/>
      </c>
      <c r="BJ739" s="46" t="str">
        <f t="shared" si="784"/>
        <v/>
      </c>
      <c r="BK739" s="46" t="str">
        <f t="shared" si="785"/>
        <v/>
      </c>
      <c r="BL739" s="46" t="str">
        <f t="shared" si="786"/>
        <v/>
      </c>
      <c r="BM739" s="43" t="str">
        <f t="shared" si="787"/>
        <v/>
      </c>
      <c r="BN739" s="43" t="str">
        <f t="shared" si="788"/>
        <v/>
      </c>
      <c r="BO739" s="44" t="str">
        <f t="shared" si="758"/>
        <v/>
      </c>
      <c r="BP739" s="44" t="str">
        <f t="shared" si="770"/>
        <v>X</v>
      </c>
      <c r="BQ739" s="44" t="str">
        <f t="shared" si="773"/>
        <v/>
      </c>
      <c r="BR739" s="46" t="str">
        <f t="shared" si="759"/>
        <v/>
      </c>
      <c r="BS739" s="47" t="str">
        <f t="shared" si="760"/>
        <v/>
      </c>
      <c r="BT739" s="46" t="str">
        <f t="shared" si="761"/>
        <v/>
      </c>
      <c r="BU739" s="46" t="str">
        <f t="shared" si="762"/>
        <v/>
      </c>
      <c r="BV739" s="73" t="str">
        <f t="shared" si="767"/>
        <v/>
      </c>
      <c r="BW739" s="47" t="str">
        <f t="shared" si="766"/>
        <v/>
      </c>
      <c r="BX739" s="47" t="str">
        <f t="shared" si="771"/>
        <v/>
      </c>
      <c r="BY739" s="13" t="str">
        <f t="shared" si="774"/>
        <v>X</v>
      </c>
      <c r="BZ739" s="14" t="str">
        <f t="shared" si="763"/>
        <v/>
      </c>
      <c r="CA739" s="48" t="str">
        <f t="shared" si="764"/>
        <v/>
      </c>
      <c r="CB739" s="44" t="str">
        <f t="shared" si="765"/>
        <v/>
      </c>
      <c r="CC739" s="44" t="str">
        <f t="shared" si="789"/>
        <v/>
      </c>
      <c r="CD739" s="44" t="str">
        <f t="shared" si="775"/>
        <v/>
      </c>
      <c r="CE739" s="44" t="str">
        <f t="shared" si="819"/>
        <v/>
      </c>
      <c r="CF739" s="44" t="str">
        <f t="shared" si="790"/>
        <v/>
      </c>
      <c r="CG739" s="44" t="str">
        <f t="shared" si="791"/>
        <v/>
      </c>
      <c r="CH739" s="44" t="str">
        <f t="shared" si="792"/>
        <v/>
      </c>
      <c r="CI739" s="44" t="str">
        <f t="shared" si="793"/>
        <v/>
      </c>
      <c r="CJ739" s="44" t="str">
        <f t="shared" si="794"/>
        <v/>
      </c>
      <c r="CK739" s="44" t="str">
        <f t="shared" si="795"/>
        <v/>
      </c>
      <c r="CL739" s="44" t="str">
        <f t="shared" si="796"/>
        <v/>
      </c>
      <c r="CM739" s="43" t="str">
        <f t="shared" si="797"/>
        <v/>
      </c>
      <c r="CN739" s="43" t="str">
        <f t="shared" si="798"/>
        <v/>
      </c>
      <c r="CO739" s="43" t="str">
        <f t="shared" si="799"/>
        <v/>
      </c>
      <c r="CP739" s="44" t="str">
        <f t="shared" si="776"/>
        <v/>
      </c>
      <c r="CQ739" s="44" t="str">
        <f t="shared" si="800"/>
        <v/>
      </c>
      <c r="CR739" s="43" t="str">
        <f t="shared" si="821"/>
        <v/>
      </c>
      <c r="CS739" s="44" t="s">
        <v>8783</v>
      </c>
      <c r="CT739" s="44" t="s">
        <v>8783</v>
      </c>
      <c r="CU739" s="44" t="str">
        <f t="shared" si="804"/>
        <v/>
      </c>
      <c r="CV739" s="44" t="str">
        <f t="shared" si="805"/>
        <v/>
      </c>
      <c r="CW739" s="44" t="str">
        <f t="shared" si="806"/>
        <v/>
      </c>
      <c r="CX739" s="44" t="str">
        <f t="shared" si="807"/>
        <v/>
      </c>
      <c r="CY739" s="44" t="str">
        <f t="shared" si="808"/>
        <v/>
      </c>
      <c r="CZ739" s="44" t="str">
        <f t="shared" si="809"/>
        <v/>
      </c>
      <c r="DA739" s="49" t="str">
        <f t="shared" si="801"/>
        <v/>
      </c>
      <c r="DB739" s="44" t="str">
        <f t="shared" si="810"/>
        <v/>
      </c>
      <c r="DC739" s="44" t="str">
        <f t="shared" si="811"/>
        <v/>
      </c>
      <c r="DD739" s="44" t="str">
        <f t="shared" si="812"/>
        <v/>
      </c>
      <c r="DE739" s="44" t="str">
        <f t="shared" si="813"/>
        <v/>
      </c>
      <c r="DF739" s="44" t="str">
        <f t="shared" si="814"/>
        <v/>
      </c>
      <c r="DG739" s="44" t="str">
        <f t="shared" si="815"/>
        <v/>
      </c>
      <c r="DH739" s="44" t="str">
        <f t="shared" si="772"/>
        <v/>
      </c>
      <c r="DI739" s="50" t="str">
        <f t="shared" si="816"/>
        <v/>
      </c>
      <c r="DJ739" s="50" t="str">
        <f t="shared" si="820"/>
        <v/>
      </c>
      <c r="DK739" s="50" t="str">
        <f t="shared" si="817"/>
        <v/>
      </c>
      <c r="DL739" s="50" t="str">
        <f t="shared" si="818"/>
        <v/>
      </c>
      <c r="DM739" s="51" t="str">
        <f t="shared" si="769"/>
        <v>000000000</v>
      </c>
      <c r="DN739" s="52"/>
      <c r="DO739" s="53"/>
      <c r="DP739" s="52"/>
      <c r="DQ739" s="53" t="str">
        <f t="shared" si="802"/>
        <v/>
      </c>
      <c r="DR739" s="52" t="str">
        <f t="shared" si="803"/>
        <v/>
      </c>
      <c r="DS739" s="53"/>
      <c r="DT739" s="52"/>
      <c r="DU739" s="53"/>
      <c r="DV739" s="52"/>
      <c r="DW739" s="99"/>
      <c r="DX739" s="99"/>
      <c r="EI739" s="83"/>
      <c r="EJ739" s="102"/>
      <c r="EK739" s="102"/>
      <c r="EL739" s="102"/>
      <c r="EM739" s="102"/>
      <c r="EN739" s="102"/>
      <c r="EO739" s="102"/>
      <c r="EP739" s="102"/>
      <c r="EQ739" s="102"/>
      <c r="ER739" s="102"/>
      <c r="ES739" s="102"/>
      <c r="ET739" s="102"/>
      <c r="EU739" s="102"/>
      <c r="EV739" s="102"/>
      <c r="FL739" s="36" t="str">
        <f t="shared" si="768"/>
        <v/>
      </c>
    </row>
    <row r="740" spans="1:168" s="36" customFormat="1" ht="49.5" customHeight="1" x14ac:dyDescent="0.35">
      <c r="A740" s="67"/>
      <c r="B740" s="39"/>
      <c r="C740" s="39"/>
      <c r="D740" s="40" t="s">
        <v>5691</v>
      </c>
      <c r="E740" s="41" t="s">
        <v>5691</v>
      </c>
      <c r="F740" s="41"/>
      <c r="G740" s="41"/>
      <c r="H740" s="41"/>
      <c r="I740" s="41"/>
      <c r="J740" s="41"/>
      <c r="K740" s="41"/>
      <c r="L740" s="41"/>
      <c r="M740" s="41"/>
      <c r="N740" s="41"/>
      <c r="O740" s="29"/>
      <c r="P740" s="30"/>
      <c r="Q740" s="31" t="s">
        <v>1811</v>
      </c>
      <c r="R740" s="31" t="s">
        <v>1812</v>
      </c>
      <c r="S740" s="32" t="s">
        <v>1811</v>
      </c>
      <c r="T740" s="33"/>
      <c r="U740" s="33" t="s">
        <v>4106</v>
      </c>
      <c r="V740" s="33" t="s">
        <v>1812</v>
      </c>
      <c r="W740" s="33"/>
      <c r="X740" s="33" t="s">
        <v>2983</v>
      </c>
      <c r="Y740" s="33" t="s">
        <v>1059</v>
      </c>
      <c r="Z740" s="33">
        <v>1</v>
      </c>
      <c r="AA740" s="34" t="s">
        <v>1060</v>
      </c>
      <c r="AB740" s="34">
        <v>300</v>
      </c>
      <c r="AC740" s="34" t="s">
        <v>1061</v>
      </c>
      <c r="AD740" s="34" t="s">
        <v>1062</v>
      </c>
      <c r="AE740" s="34" t="s">
        <v>2982</v>
      </c>
      <c r="AF740" s="34" t="s">
        <v>1811</v>
      </c>
      <c r="AG740" s="34" t="s">
        <v>1812</v>
      </c>
      <c r="AH740" s="34" t="s">
        <v>4106</v>
      </c>
      <c r="AI740" s="34"/>
      <c r="AJ740" s="34" t="s">
        <v>4106</v>
      </c>
      <c r="AK740" s="34"/>
      <c r="AL740" s="34" t="s">
        <v>4106</v>
      </c>
      <c r="AM740" s="34"/>
      <c r="AN740" s="34">
        <v>1</v>
      </c>
      <c r="AO740" s="34"/>
      <c r="AP740" s="34"/>
      <c r="AQ740" s="56">
        <v>0</v>
      </c>
      <c r="AR740" s="56">
        <v>0</v>
      </c>
      <c r="AS740" s="56">
        <v>0</v>
      </c>
      <c r="AT740" s="42" t="s">
        <v>4106</v>
      </c>
      <c r="AU740" s="42" t="s">
        <v>4106</v>
      </c>
      <c r="AV740" s="42" t="s">
        <v>4106</v>
      </c>
      <c r="AW740" s="35"/>
      <c r="AX740" s="35"/>
      <c r="AY740" s="35"/>
      <c r="AZ740" s="43" t="str">
        <f t="shared" si="777"/>
        <v/>
      </c>
      <c r="BA740" s="44"/>
      <c r="BB740" s="43" t="str">
        <f t="shared" si="778"/>
        <v/>
      </c>
      <c r="BC740" s="45" t="str">
        <f t="shared" si="779"/>
        <v/>
      </c>
      <c r="BD740" s="45" t="str">
        <f t="shared" si="780"/>
        <v/>
      </c>
      <c r="BE740" s="45" t="s">
        <v>5691</v>
      </c>
      <c r="BF740" s="45" t="str">
        <f t="shared" si="757"/>
        <v/>
      </c>
      <c r="BG740" s="45" t="str">
        <f t="shared" si="781"/>
        <v/>
      </c>
      <c r="BH740" s="12" t="str">
        <f t="shared" si="782"/>
        <v/>
      </c>
      <c r="BI740" s="43" t="str">
        <f t="shared" si="783"/>
        <v/>
      </c>
      <c r="BJ740" s="46" t="str">
        <f t="shared" si="784"/>
        <v/>
      </c>
      <c r="BK740" s="46" t="str">
        <f t="shared" si="785"/>
        <v/>
      </c>
      <c r="BL740" s="46" t="str">
        <f t="shared" si="786"/>
        <v/>
      </c>
      <c r="BM740" s="43" t="str">
        <f t="shared" si="787"/>
        <v/>
      </c>
      <c r="BN740" s="43" t="str">
        <f t="shared" si="788"/>
        <v>X</v>
      </c>
      <c r="BO740" s="44" t="str">
        <f t="shared" si="758"/>
        <v/>
      </c>
      <c r="BP740" s="44" t="str">
        <f t="shared" si="770"/>
        <v>X</v>
      </c>
      <c r="BQ740" s="44" t="str">
        <f t="shared" si="773"/>
        <v/>
      </c>
      <c r="BR740" s="46" t="str">
        <f t="shared" si="759"/>
        <v/>
      </c>
      <c r="BS740" s="47" t="str">
        <f t="shared" si="760"/>
        <v/>
      </c>
      <c r="BT740" s="46" t="str">
        <f t="shared" si="761"/>
        <v/>
      </c>
      <c r="BU740" s="46" t="str">
        <f t="shared" si="762"/>
        <v/>
      </c>
      <c r="BV740" s="73" t="str">
        <f t="shared" si="767"/>
        <v/>
      </c>
      <c r="BW740" s="47" t="str">
        <f t="shared" si="766"/>
        <v/>
      </c>
      <c r="BX740" s="47" t="str">
        <f t="shared" si="771"/>
        <v/>
      </c>
      <c r="BY740" s="13" t="str">
        <f t="shared" si="774"/>
        <v>X</v>
      </c>
      <c r="BZ740" s="14" t="str">
        <f t="shared" si="763"/>
        <v/>
      </c>
      <c r="CA740" s="48" t="str">
        <f t="shared" si="764"/>
        <v/>
      </c>
      <c r="CB740" s="44" t="str">
        <f t="shared" si="765"/>
        <v/>
      </c>
      <c r="CC740" s="44" t="str">
        <f t="shared" si="789"/>
        <v/>
      </c>
      <c r="CD740" s="44" t="str">
        <f t="shared" si="775"/>
        <v/>
      </c>
      <c r="CE740" s="44" t="str">
        <f t="shared" si="819"/>
        <v/>
      </c>
      <c r="CF740" s="44" t="str">
        <f t="shared" si="790"/>
        <v/>
      </c>
      <c r="CG740" s="44" t="str">
        <f t="shared" si="791"/>
        <v/>
      </c>
      <c r="CH740" s="44" t="str">
        <f t="shared" si="792"/>
        <v/>
      </c>
      <c r="CI740" s="44" t="str">
        <f t="shared" si="793"/>
        <v/>
      </c>
      <c r="CJ740" s="44" t="str">
        <f t="shared" si="794"/>
        <v/>
      </c>
      <c r="CK740" s="44" t="str">
        <f t="shared" si="795"/>
        <v/>
      </c>
      <c r="CL740" s="44" t="str">
        <f t="shared" si="796"/>
        <v/>
      </c>
      <c r="CM740" s="43" t="str">
        <f t="shared" si="797"/>
        <v/>
      </c>
      <c r="CN740" s="43" t="str">
        <f t="shared" si="798"/>
        <v/>
      </c>
      <c r="CO740" s="43" t="str">
        <f t="shared" si="799"/>
        <v/>
      </c>
      <c r="CP740" s="44" t="str">
        <f t="shared" si="776"/>
        <v/>
      </c>
      <c r="CQ740" s="44" t="str">
        <f t="shared" si="800"/>
        <v/>
      </c>
      <c r="CR740" s="43" t="str">
        <f t="shared" si="821"/>
        <v/>
      </c>
      <c r="CS740" s="44">
        <v>0</v>
      </c>
      <c r="CT740" s="44">
        <v>0</v>
      </c>
      <c r="CU740" s="44" t="str">
        <f t="shared" si="804"/>
        <v/>
      </c>
      <c r="CV740" s="44" t="str">
        <f t="shared" si="805"/>
        <v/>
      </c>
      <c r="CW740" s="44" t="str">
        <f t="shared" si="806"/>
        <v/>
      </c>
      <c r="CX740" s="44" t="str">
        <f t="shared" si="807"/>
        <v/>
      </c>
      <c r="CY740" s="44" t="str">
        <f t="shared" si="808"/>
        <v/>
      </c>
      <c r="CZ740" s="44" t="str">
        <f t="shared" si="809"/>
        <v/>
      </c>
      <c r="DA740" s="49" t="str">
        <f t="shared" si="801"/>
        <v/>
      </c>
      <c r="DB740" s="44" t="str">
        <f t="shared" si="810"/>
        <v/>
      </c>
      <c r="DC740" s="44" t="str">
        <f t="shared" si="811"/>
        <v/>
      </c>
      <c r="DD740" s="44" t="str">
        <f t="shared" si="812"/>
        <v/>
      </c>
      <c r="DE740" s="44" t="str">
        <f t="shared" si="813"/>
        <v/>
      </c>
      <c r="DF740" s="44" t="str">
        <f t="shared" si="814"/>
        <v/>
      </c>
      <c r="DG740" s="44" t="str">
        <f t="shared" si="815"/>
        <v/>
      </c>
      <c r="DH740" s="44" t="str">
        <f t="shared" si="772"/>
        <v/>
      </c>
      <c r="DI740" s="50" t="str">
        <f t="shared" si="816"/>
        <v/>
      </c>
      <c r="DJ740" s="50" t="str">
        <f t="shared" si="820"/>
        <v/>
      </c>
      <c r="DK740" s="50" t="str">
        <f t="shared" si="817"/>
        <v/>
      </c>
      <c r="DL740" s="50" t="str">
        <f t="shared" si="818"/>
        <v/>
      </c>
      <c r="DM740" s="51" t="str">
        <f t="shared" si="769"/>
        <v>000000000</v>
      </c>
      <c r="DN740" s="52"/>
      <c r="DO740" s="53"/>
      <c r="DP740" s="52"/>
      <c r="DQ740" s="53" t="str">
        <f t="shared" si="802"/>
        <v/>
      </c>
      <c r="DR740" s="52" t="str">
        <f t="shared" si="803"/>
        <v/>
      </c>
      <c r="DS740" s="53"/>
      <c r="DT740" s="52"/>
      <c r="DU740" s="53"/>
      <c r="DV740" s="52"/>
      <c r="DW740" s="99"/>
      <c r="DX740" s="99"/>
      <c r="EI740" s="83"/>
      <c r="EJ740" s="102"/>
      <c r="EK740" s="102"/>
      <c r="EL740" s="102"/>
      <c r="EM740" s="102"/>
      <c r="EN740" s="102"/>
      <c r="EO740" s="102"/>
      <c r="EP740" s="102"/>
      <c r="EQ740" s="102"/>
      <c r="ER740" s="102"/>
      <c r="ES740" s="102"/>
      <c r="ET740" s="102"/>
      <c r="EU740" s="102"/>
      <c r="EV740" s="102"/>
      <c r="FL740" s="36" t="str">
        <f t="shared" si="768"/>
        <v/>
      </c>
    </row>
    <row r="741" spans="1:168" s="36" customFormat="1" ht="49.5" customHeight="1" x14ac:dyDescent="0.35">
      <c r="A741" s="67"/>
      <c r="B741" s="39"/>
      <c r="C741" s="39"/>
      <c r="D741" s="40" t="s">
        <v>5691</v>
      </c>
      <c r="E741" s="41" t="s">
        <v>5691</v>
      </c>
      <c r="F741" s="41"/>
      <c r="G741" s="41"/>
      <c r="H741" s="41"/>
      <c r="I741" s="41"/>
      <c r="J741" s="41"/>
      <c r="K741" s="41"/>
      <c r="L741" s="41"/>
      <c r="M741" s="41"/>
      <c r="N741" s="41"/>
      <c r="O741" s="29"/>
      <c r="P741" s="30"/>
      <c r="Q741" s="31"/>
      <c r="R741" s="31"/>
      <c r="S741" s="32" t="s">
        <v>1811</v>
      </c>
      <c r="T741" s="33"/>
      <c r="U741" s="33" t="s">
        <v>4105</v>
      </c>
      <c r="V741" s="33" t="s">
        <v>1812</v>
      </c>
      <c r="W741" s="33" t="s">
        <v>5611</v>
      </c>
      <c r="X741" s="33" t="s">
        <v>2983</v>
      </c>
      <c r="Y741" s="33" t="s">
        <v>1059</v>
      </c>
      <c r="Z741" s="33">
        <v>1</v>
      </c>
      <c r="AA741" s="34" t="s">
        <v>7606</v>
      </c>
      <c r="AB741" s="34">
        <v>355</v>
      </c>
      <c r="AC741" s="34" t="s">
        <v>7597</v>
      </c>
      <c r="AD741" s="34" t="s">
        <v>7596</v>
      </c>
      <c r="AE741" s="34" t="s">
        <v>7595</v>
      </c>
      <c r="AF741" s="34" t="s">
        <v>1811</v>
      </c>
      <c r="AG741" s="34" t="s">
        <v>1812</v>
      </c>
      <c r="AH741" s="34" t="s">
        <v>1073</v>
      </c>
      <c r="AI741" s="34" t="s">
        <v>1799</v>
      </c>
      <c r="AJ741" s="34" t="s">
        <v>4108</v>
      </c>
      <c r="AK741" s="34" t="s">
        <v>2169</v>
      </c>
      <c r="AL741" s="34" t="s">
        <v>1065</v>
      </c>
      <c r="AM741" s="34" t="s">
        <v>2787</v>
      </c>
      <c r="AN741" s="34">
        <v>1</v>
      </c>
      <c r="AO741" s="34"/>
      <c r="AP741" s="34"/>
      <c r="AQ741" s="56">
        <v>0</v>
      </c>
      <c r="AR741" s="56">
        <v>0</v>
      </c>
      <c r="AS741" s="56">
        <v>0</v>
      </c>
      <c r="AT741" s="42" t="s">
        <v>4106</v>
      </c>
      <c r="AU741" s="42" t="s">
        <v>4106</v>
      </c>
      <c r="AV741" s="42" t="s">
        <v>4106</v>
      </c>
      <c r="AW741" s="35"/>
      <c r="AX741" s="35"/>
      <c r="AY741" s="35"/>
      <c r="AZ741" s="43" t="str">
        <f t="shared" si="777"/>
        <v/>
      </c>
      <c r="BA741" s="44"/>
      <c r="BB741" s="43" t="str">
        <f t="shared" si="778"/>
        <v/>
      </c>
      <c r="BC741" s="45" t="str">
        <f t="shared" si="779"/>
        <v/>
      </c>
      <c r="BD741" s="45" t="str">
        <f t="shared" si="780"/>
        <v/>
      </c>
      <c r="BE741" s="45" t="s">
        <v>5691</v>
      </c>
      <c r="BF741" s="45" t="str">
        <f t="shared" si="757"/>
        <v/>
      </c>
      <c r="BG741" s="45" t="str">
        <f t="shared" si="781"/>
        <v/>
      </c>
      <c r="BH741" s="12" t="str">
        <f t="shared" si="782"/>
        <v/>
      </c>
      <c r="BI741" s="43" t="str">
        <f t="shared" si="783"/>
        <v/>
      </c>
      <c r="BJ741" s="46" t="str">
        <f t="shared" si="784"/>
        <v/>
      </c>
      <c r="BK741" s="46" t="str">
        <f t="shared" si="785"/>
        <v/>
      </c>
      <c r="BL741" s="46" t="str">
        <f t="shared" si="786"/>
        <v/>
      </c>
      <c r="BM741" s="43" t="str">
        <f t="shared" si="787"/>
        <v/>
      </c>
      <c r="BN741" s="43" t="str">
        <f t="shared" si="788"/>
        <v>X</v>
      </c>
      <c r="BO741" s="44" t="str">
        <f t="shared" si="758"/>
        <v/>
      </c>
      <c r="BP741" s="44" t="str">
        <f t="shared" si="770"/>
        <v>X</v>
      </c>
      <c r="BQ741" s="44" t="str">
        <f t="shared" si="773"/>
        <v/>
      </c>
      <c r="BR741" s="46" t="str">
        <f t="shared" si="759"/>
        <v/>
      </c>
      <c r="BS741" s="47" t="str">
        <f t="shared" si="760"/>
        <v/>
      </c>
      <c r="BT741" s="46" t="str">
        <f t="shared" si="761"/>
        <v/>
      </c>
      <c r="BU741" s="46" t="str">
        <f t="shared" si="762"/>
        <v/>
      </c>
      <c r="BV741" s="73" t="str">
        <f t="shared" si="767"/>
        <v/>
      </c>
      <c r="BW741" s="47" t="str">
        <f t="shared" si="766"/>
        <v>X</v>
      </c>
      <c r="BX741" s="47" t="str">
        <f t="shared" si="771"/>
        <v/>
      </c>
      <c r="BY741" s="13" t="str">
        <f t="shared" si="774"/>
        <v/>
      </c>
      <c r="BZ741" s="14" t="str">
        <f t="shared" si="763"/>
        <v/>
      </c>
      <c r="CA741" s="48" t="str">
        <f t="shared" si="764"/>
        <v/>
      </c>
      <c r="CB741" s="44" t="str">
        <f t="shared" si="765"/>
        <v/>
      </c>
      <c r="CC741" s="44" t="str">
        <f t="shared" si="789"/>
        <v/>
      </c>
      <c r="CD741" s="44" t="str">
        <f t="shared" si="775"/>
        <v/>
      </c>
      <c r="CE741" s="44" t="str">
        <f t="shared" si="819"/>
        <v/>
      </c>
      <c r="CF741" s="44" t="str">
        <f t="shared" si="790"/>
        <v/>
      </c>
      <c r="CG741" s="44" t="str">
        <f t="shared" si="791"/>
        <v/>
      </c>
      <c r="CH741" s="44" t="str">
        <f t="shared" si="792"/>
        <v/>
      </c>
      <c r="CI741" s="44" t="str">
        <f t="shared" si="793"/>
        <v/>
      </c>
      <c r="CJ741" s="44" t="str">
        <f t="shared" si="794"/>
        <v/>
      </c>
      <c r="CK741" s="44" t="str">
        <f t="shared" si="795"/>
        <v/>
      </c>
      <c r="CL741" s="44" t="str">
        <f t="shared" si="796"/>
        <v/>
      </c>
      <c r="CM741" s="43" t="str">
        <f t="shared" si="797"/>
        <v/>
      </c>
      <c r="CN741" s="43" t="str">
        <f t="shared" si="798"/>
        <v/>
      </c>
      <c r="CO741" s="43" t="str">
        <f t="shared" si="799"/>
        <v>X</v>
      </c>
      <c r="CP741" s="44" t="str">
        <f t="shared" si="776"/>
        <v/>
      </c>
      <c r="CQ741" s="44" t="str">
        <f t="shared" si="800"/>
        <v/>
      </c>
      <c r="CR741" s="43" t="str">
        <f t="shared" si="821"/>
        <v/>
      </c>
      <c r="CS741" s="44" t="s">
        <v>8783</v>
      </c>
      <c r="CT741" s="44">
        <v>1.5</v>
      </c>
      <c r="CU741" s="44" t="str">
        <f t="shared" si="804"/>
        <v/>
      </c>
      <c r="CV741" s="44" t="str">
        <f t="shared" si="805"/>
        <v/>
      </c>
      <c r="CW741" s="44" t="str">
        <f t="shared" si="806"/>
        <v/>
      </c>
      <c r="CX741" s="44" t="str">
        <f t="shared" si="807"/>
        <v/>
      </c>
      <c r="CY741" s="44" t="str">
        <f t="shared" si="808"/>
        <v/>
      </c>
      <c r="CZ741" s="44" t="str">
        <f t="shared" si="809"/>
        <v/>
      </c>
      <c r="DA741" s="49" t="str">
        <f t="shared" si="801"/>
        <v/>
      </c>
      <c r="DB741" s="44" t="str">
        <f t="shared" si="810"/>
        <v/>
      </c>
      <c r="DC741" s="44" t="str">
        <f t="shared" si="811"/>
        <v/>
      </c>
      <c r="DD741" s="44" t="str">
        <f t="shared" si="812"/>
        <v/>
      </c>
      <c r="DE741" s="44" t="str">
        <f t="shared" si="813"/>
        <v/>
      </c>
      <c r="DF741" s="44" t="str">
        <f t="shared" si="814"/>
        <v/>
      </c>
      <c r="DG741" s="44" t="str">
        <f t="shared" si="815"/>
        <v/>
      </c>
      <c r="DH741" s="44" t="str">
        <f t="shared" si="772"/>
        <v/>
      </c>
      <c r="DI741" s="50" t="str">
        <f t="shared" si="816"/>
        <v/>
      </c>
      <c r="DJ741" s="50" t="str">
        <f t="shared" si="820"/>
        <v/>
      </c>
      <c r="DK741" s="50" t="str">
        <f t="shared" si="817"/>
        <v/>
      </c>
      <c r="DL741" s="50" t="str">
        <f t="shared" si="818"/>
        <v/>
      </c>
      <c r="DM741" s="51" t="str">
        <f t="shared" si="769"/>
        <v>000000000</v>
      </c>
      <c r="DN741" s="52"/>
      <c r="DO741" s="53"/>
      <c r="DP741" s="52"/>
      <c r="DQ741" s="53" t="str">
        <f t="shared" si="802"/>
        <v/>
      </c>
      <c r="DR741" s="52" t="str">
        <f t="shared" si="803"/>
        <v/>
      </c>
      <c r="DS741" s="53"/>
      <c r="DT741" s="52"/>
      <c r="DU741" s="53"/>
      <c r="DV741" s="52"/>
      <c r="DW741" s="99"/>
      <c r="DX741" s="99"/>
      <c r="EI741" s="83"/>
      <c r="EJ741" s="102"/>
      <c r="EK741" s="102"/>
      <c r="EL741" s="102"/>
      <c r="EM741" s="102"/>
      <c r="EN741" s="102"/>
      <c r="EO741" s="102"/>
      <c r="EP741" s="102"/>
      <c r="EQ741" s="102"/>
      <c r="ER741" s="102"/>
      <c r="ES741" s="102"/>
      <c r="ET741" s="102"/>
      <c r="EU741" s="102"/>
      <c r="EV741" s="102"/>
      <c r="FL741" s="36" t="str">
        <f t="shared" si="768"/>
        <v>X</v>
      </c>
    </row>
    <row r="742" spans="1:168" s="36" customFormat="1" ht="49.5" customHeight="1" x14ac:dyDescent="0.35">
      <c r="A742" s="67"/>
      <c r="B742" s="39"/>
      <c r="C742" s="39"/>
      <c r="D742" s="40" t="s">
        <v>5691</v>
      </c>
      <c r="E742" s="41" t="s">
        <v>5691</v>
      </c>
      <c r="F742" s="41"/>
      <c r="G742" s="41"/>
      <c r="H742" s="41"/>
      <c r="I742" s="41"/>
      <c r="J742" s="41"/>
      <c r="K742" s="41"/>
      <c r="L742" s="41"/>
      <c r="M742" s="41"/>
      <c r="N742" s="41"/>
      <c r="O742" s="29"/>
      <c r="P742" s="30"/>
      <c r="Q742" s="31"/>
      <c r="R742" s="31"/>
      <c r="S742" s="32" t="s">
        <v>1811</v>
      </c>
      <c r="T742" s="33"/>
      <c r="U742" s="33" t="s">
        <v>2998</v>
      </c>
      <c r="V742" s="33" t="s">
        <v>1812</v>
      </c>
      <c r="W742" s="33" t="s">
        <v>5612</v>
      </c>
      <c r="X742" s="33" t="s">
        <v>2983</v>
      </c>
      <c r="Y742" s="33" t="s">
        <v>1059</v>
      </c>
      <c r="Z742" s="33">
        <v>1</v>
      </c>
      <c r="AA742" s="34" t="s">
        <v>7606</v>
      </c>
      <c r="AB742" s="34">
        <v>355</v>
      </c>
      <c r="AC742" s="34" t="s">
        <v>7597</v>
      </c>
      <c r="AD742" s="34" t="s">
        <v>7596</v>
      </c>
      <c r="AE742" s="34" t="s">
        <v>7595</v>
      </c>
      <c r="AF742" s="34" t="s">
        <v>1811</v>
      </c>
      <c r="AG742" s="34" t="s">
        <v>1812</v>
      </c>
      <c r="AH742" s="34" t="s">
        <v>1073</v>
      </c>
      <c r="AI742" s="34" t="s">
        <v>1799</v>
      </c>
      <c r="AJ742" s="34" t="s">
        <v>1066</v>
      </c>
      <c r="AK742" s="34" t="s">
        <v>2170</v>
      </c>
      <c r="AL742" s="34" t="s">
        <v>1065</v>
      </c>
      <c r="AM742" s="34" t="s">
        <v>2787</v>
      </c>
      <c r="AN742" s="34">
        <v>1</v>
      </c>
      <c r="AO742" s="34"/>
      <c r="AP742" s="34"/>
      <c r="AQ742" s="56">
        <v>0</v>
      </c>
      <c r="AR742" s="56">
        <v>0</v>
      </c>
      <c r="AS742" s="56">
        <v>0</v>
      </c>
      <c r="AT742" s="42" t="s">
        <v>4106</v>
      </c>
      <c r="AU742" s="42" t="s">
        <v>4106</v>
      </c>
      <c r="AV742" s="42" t="s">
        <v>4106</v>
      </c>
      <c r="AW742" s="35"/>
      <c r="AX742" s="35"/>
      <c r="AY742" s="35"/>
      <c r="AZ742" s="43" t="str">
        <f t="shared" si="777"/>
        <v/>
      </c>
      <c r="BA742" s="44"/>
      <c r="BB742" s="43" t="str">
        <f t="shared" si="778"/>
        <v/>
      </c>
      <c r="BC742" s="45" t="str">
        <f t="shared" si="779"/>
        <v/>
      </c>
      <c r="BD742" s="45" t="str">
        <f t="shared" si="780"/>
        <v/>
      </c>
      <c r="BE742" s="45" t="s">
        <v>5691</v>
      </c>
      <c r="BF742" s="45" t="str">
        <f t="shared" si="757"/>
        <v/>
      </c>
      <c r="BG742" s="45" t="str">
        <f t="shared" si="781"/>
        <v/>
      </c>
      <c r="BH742" s="12" t="str">
        <f t="shared" si="782"/>
        <v/>
      </c>
      <c r="BI742" s="43" t="str">
        <f t="shared" si="783"/>
        <v/>
      </c>
      <c r="BJ742" s="46" t="str">
        <f t="shared" si="784"/>
        <v/>
      </c>
      <c r="BK742" s="46" t="str">
        <f t="shared" si="785"/>
        <v/>
      </c>
      <c r="BL742" s="46" t="str">
        <f t="shared" si="786"/>
        <v/>
      </c>
      <c r="BM742" s="43" t="str">
        <f t="shared" si="787"/>
        <v/>
      </c>
      <c r="BN742" s="43" t="str">
        <f t="shared" si="788"/>
        <v>X</v>
      </c>
      <c r="BO742" s="44" t="str">
        <f t="shared" si="758"/>
        <v/>
      </c>
      <c r="BP742" s="44" t="str">
        <f t="shared" si="770"/>
        <v>X</v>
      </c>
      <c r="BQ742" s="44" t="str">
        <f t="shared" si="773"/>
        <v/>
      </c>
      <c r="BR742" s="46" t="str">
        <f t="shared" si="759"/>
        <v/>
      </c>
      <c r="BS742" s="47" t="str">
        <f t="shared" si="760"/>
        <v/>
      </c>
      <c r="BT742" s="46" t="str">
        <f t="shared" si="761"/>
        <v/>
      </c>
      <c r="BU742" s="46" t="str">
        <f t="shared" si="762"/>
        <v/>
      </c>
      <c r="BV742" s="73" t="str">
        <f t="shared" si="767"/>
        <v/>
      </c>
      <c r="BW742" s="47" t="str">
        <f t="shared" si="766"/>
        <v>X</v>
      </c>
      <c r="BX742" s="47" t="str">
        <f t="shared" si="771"/>
        <v/>
      </c>
      <c r="BY742" s="13" t="str">
        <f t="shared" si="774"/>
        <v/>
      </c>
      <c r="BZ742" s="14" t="str">
        <f t="shared" si="763"/>
        <v/>
      </c>
      <c r="CA742" s="48" t="str">
        <f t="shared" si="764"/>
        <v/>
      </c>
      <c r="CB742" s="44" t="str">
        <f t="shared" si="765"/>
        <v/>
      </c>
      <c r="CC742" s="44" t="str">
        <f t="shared" si="789"/>
        <v/>
      </c>
      <c r="CD742" s="44" t="str">
        <f t="shared" si="775"/>
        <v/>
      </c>
      <c r="CE742" s="44" t="str">
        <f t="shared" si="819"/>
        <v/>
      </c>
      <c r="CF742" s="44" t="str">
        <f t="shared" si="790"/>
        <v/>
      </c>
      <c r="CG742" s="44" t="str">
        <f t="shared" si="791"/>
        <v/>
      </c>
      <c r="CH742" s="44" t="str">
        <f t="shared" si="792"/>
        <v/>
      </c>
      <c r="CI742" s="44" t="str">
        <f t="shared" si="793"/>
        <v/>
      </c>
      <c r="CJ742" s="44" t="str">
        <f t="shared" si="794"/>
        <v/>
      </c>
      <c r="CK742" s="44" t="str">
        <f t="shared" si="795"/>
        <v/>
      </c>
      <c r="CL742" s="44" t="str">
        <f t="shared" si="796"/>
        <v/>
      </c>
      <c r="CM742" s="43" t="str">
        <f t="shared" si="797"/>
        <v/>
      </c>
      <c r="CN742" s="43" t="str">
        <f t="shared" si="798"/>
        <v/>
      </c>
      <c r="CO742" s="43" t="str">
        <f t="shared" si="799"/>
        <v>X</v>
      </c>
      <c r="CP742" s="44" t="str">
        <f t="shared" si="776"/>
        <v/>
      </c>
      <c r="CQ742" s="44" t="str">
        <f t="shared" si="800"/>
        <v/>
      </c>
      <c r="CR742" s="43" t="str">
        <f t="shared" si="821"/>
        <v/>
      </c>
      <c r="CS742" s="44" t="s">
        <v>8783</v>
      </c>
      <c r="CT742" s="44">
        <v>1.5</v>
      </c>
      <c r="CU742" s="44" t="str">
        <f t="shared" si="804"/>
        <v/>
      </c>
      <c r="CV742" s="44" t="str">
        <f t="shared" si="805"/>
        <v/>
      </c>
      <c r="CW742" s="44" t="str">
        <f t="shared" si="806"/>
        <v/>
      </c>
      <c r="CX742" s="44" t="str">
        <f t="shared" si="807"/>
        <v/>
      </c>
      <c r="CY742" s="44" t="str">
        <f t="shared" si="808"/>
        <v/>
      </c>
      <c r="CZ742" s="44" t="str">
        <f t="shared" si="809"/>
        <v/>
      </c>
      <c r="DA742" s="49" t="str">
        <f t="shared" si="801"/>
        <v/>
      </c>
      <c r="DB742" s="44" t="str">
        <f t="shared" si="810"/>
        <v/>
      </c>
      <c r="DC742" s="44" t="str">
        <f t="shared" si="811"/>
        <v/>
      </c>
      <c r="DD742" s="44" t="str">
        <f t="shared" si="812"/>
        <v/>
      </c>
      <c r="DE742" s="44" t="str">
        <f t="shared" si="813"/>
        <v/>
      </c>
      <c r="DF742" s="44" t="str">
        <f t="shared" si="814"/>
        <v/>
      </c>
      <c r="DG742" s="44" t="str">
        <f t="shared" si="815"/>
        <v/>
      </c>
      <c r="DH742" s="44" t="str">
        <f t="shared" si="772"/>
        <v/>
      </c>
      <c r="DI742" s="50" t="str">
        <f t="shared" si="816"/>
        <v/>
      </c>
      <c r="DJ742" s="50" t="str">
        <f t="shared" si="820"/>
        <v/>
      </c>
      <c r="DK742" s="50" t="str">
        <f t="shared" si="817"/>
        <v/>
      </c>
      <c r="DL742" s="50" t="str">
        <f t="shared" si="818"/>
        <v/>
      </c>
      <c r="DM742" s="51" t="str">
        <f t="shared" si="769"/>
        <v>000000000</v>
      </c>
      <c r="DN742" s="52"/>
      <c r="DO742" s="53"/>
      <c r="DP742" s="52"/>
      <c r="DQ742" s="53" t="str">
        <f t="shared" si="802"/>
        <v/>
      </c>
      <c r="DR742" s="52" t="str">
        <f t="shared" si="803"/>
        <v/>
      </c>
      <c r="DS742" s="53"/>
      <c r="DT742" s="52"/>
      <c r="DU742" s="53"/>
      <c r="DV742" s="52"/>
      <c r="DW742" s="99"/>
      <c r="DX742" s="99"/>
      <c r="EI742" s="83"/>
      <c r="EJ742" s="102"/>
      <c r="EK742" s="102"/>
      <c r="EL742" s="102"/>
      <c r="EM742" s="102"/>
      <c r="EN742" s="102"/>
      <c r="EO742" s="102"/>
      <c r="EP742" s="102"/>
      <c r="EQ742" s="102"/>
      <c r="ER742" s="102"/>
      <c r="ES742" s="102"/>
      <c r="ET742" s="102"/>
      <c r="EU742" s="102"/>
      <c r="EV742" s="102"/>
      <c r="FL742" s="36" t="str">
        <f t="shared" si="768"/>
        <v>X</v>
      </c>
    </row>
    <row r="743" spans="1:168" s="36" customFormat="1" ht="49.5" customHeight="1" x14ac:dyDescent="0.35">
      <c r="A743" s="67"/>
      <c r="B743" s="39"/>
      <c r="C743" s="39"/>
      <c r="D743" s="40" t="s">
        <v>5691</v>
      </c>
      <c r="E743" s="41" t="s">
        <v>5691</v>
      </c>
      <c r="F743" s="41"/>
      <c r="G743" s="41"/>
      <c r="H743" s="41"/>
      <c r="I743" s="41"/>
      <c r="J743" s="41"/>
      <c r="K743" s="41"/>
      <c r="L743" s="41"/>
      <c r="M743" s="41"/>
      <c r="N743" s="41"/>
      <c r="O743" s="29"/>
      <c r="P743" s="30"/>
      <c r="Q743" s="31"/>
      <c r="R743" s="31"/>
      <c r="S743" s="32" t="s">
        <v>1811</v>
      </c>
      <c r="T743" s="33"/>
      <c r="U743" s="33" t="s">
        <v>5700</v>
      </c>
      <c r="V743" s="33" t="s">
        <v>1812</v>
      </c>
      <c r="W743" s="33" t="s">
        <v>5616</v>
      </c>
      <c r="X743" s="33" t="s">
        <v>2983</v>
      </c>
      <c r="Y743" s="33" t="s">
        <v>1059</v>
      </c>
      <c r="Z743" s="33">
        <v>1</v>
      </c>
      <c r="AA743" s="34" t="s">
        <v>1060</v>
      </c>
      <c r="AB743" s="34">
        <v>300</v>
      </c>
      <c r="AC743" s="34" t="s">
        <v>1061</v>
      </c>
      <c r="AD743" s="34" t="s">
        <v>1062</v>
      </c>
      <c r="AE743" s="34" t="s">
        <v>2982</v>
      </c>
      <c r="AF743" s="34" t="s">
        <v>1811</v>
      </c>
      <c r="AG743" s="34" t="s">
        <v>1812</v>
      </c>
      <c r="AH743" s="34" t="s">
        <v>1073</v>
      </c>
      <c r="AI743" s="34" t="s">
        <v>1799</v>
      </c>
      <c r="AJ743" s="34" t="s">
        <v>4108</v>
      </c>
      <c r="AK743" s="34" t="s">
        <v>2169</v>
      </c>
      <c r="AL743" s="34" t="s">
        <v>1800</v>
      </c>
      <c r="AM743" s="34" t="s">
        <v>2788</v>
      </c>
      <c r="AN743" s="34">
        <v>1</v>
      </c>
      <c r="AO743" s="34"/>
      <c r="AP743" s="34"/>
      <c r="AQ743" s="56">
        <v>0</v>
      </c>
      <c r="AR743" s="56">
        <v>0</v>
      </c>
      <c r="AS743" s="56">
        <v>0</v>
      </c>
      <c r="AT743" s="42" t="s">
        <v>4106</v>
      </c>
      <c r="AU743" s="42" t="s">
        <v>4106</v>
      </c>
      <c r="AV743" s="42" t="s">
        <v>4106</v>
      </c>
      <c r="AW743" s="35"/>
      <c r="AX743" s="35"/>
      <c r="AY743" s="35"/>
      <c r="AZ743" s="43" t="str">
        <f t="shared" si="777"/>
        <v/>
      </c>
      <c r="BA743" s="44"/>
      <c r="BB743" s="43" t="str">
        <f t="shared" si="778"/>
        <v/>
      </c>
      <c r="BC743" s="45" t="str">
        <f t="shared" si="779"/>
        <v/>
      </c>
      <c r="BD743" s="45" t="str">
        <f t="shared" si="780"/>
        <v/>
      </c>
      <c r="BE743" s="45" t="s">
        <v>5691</v>
      </c>
      <c r="BF743" s="45" t="str">
        <f t="shared" si="757"/>
        <v/>
      </c>
      <c r="BG743" s="45" t="str">
        <f t="shared" si="781"/>
        <v/>
      </c>
      <c r="BH743" s="12" t="str">
        <f t="shared" si="782"/>
        <v/>
      </c>
      <c r="BI743" s="43" t="str">
        <f t="shared" si="783"/>
        <v/>
      </c>
      <c r="BJ743" s="46" t="str">
        <f t="shared" si="784"/>
        <v/>
      </c>
      <c r="BK743" s="46" t="str">
        <f t="shared" si="785"/>
        <v/>
      </c>
      <c r="BL743" s="46" t="str">
        <f t="shared" si="786"/>
        <v/>
      </c>
      <c r="BM743" s="43" t="str">
        <f t="shared" si="787"/>
        <v/>
      </c>
      <c r="BN743" s="43" t="str">
        <f t="shared" si="788"/>
        <v>X</v>
      </c>
      <c r="BO743" s="44" t="str">
        <f t="shared" si="758"/>
        <v/>
      </c>
      <c r="BP743" s="44" t="str">
        <f t="shared" si="770"/>
        <v>X</v>
      </c>
      <c r="BQ743" s="44" t="str">
        <f t="shared" si="773"/>
        <v/>
      </c>
      <c r="BR743" s="46" t="str">
        <f t="shared" si="759"/>
        <v/>
      </c>
      <c r="BS743" s="47" t="str">
        <f t="shared" si="760"/>
        <v/>
      </c>
      <c r="BT743" s="46" t="str">
        <f t="shared" si="761"/>
        <v/>
      </c>
      <c r="BU743" s="46" t="str">
        <f t="shared" si="762"/>
        <v/>
      </c>
      <c r="BV743" s="73" t="str">
        <f t="shared" si="767"/>
        <v/>
      </c>
      <c r="BW743" s="47" t="str">
        <f t="shared" si="766"/>
        <v/>
      </c>
      <c r="BX743" s="47" t="str">
        <f t="shared" si="771"/>
        <v/>
      </c>
      <c r="BY743" s="13" t="str">
        <f t="shared" si="774"/>
        <v>X</v>
      </c>
      <c r="BZ743" s="14" t="str">
        <f t="shared" si="763"/>
        <v/>
      </c>
      <c r="CA743" s="48" t="str">
        <f t="shared" si="764"/>
        <v/>
      </c>
      <c r="CB743" s="44" t="str">
        <f t="shared" si="765"/>
        <v/>
      </c>
      <c r="CC743" s="44" t="str">
        <f t="shared" si="789"/>
        <v/>
      </c>
      <c r="CD743" s="44" t="str">
        <f t="shared" si="775"/>
        <v/>
      </c>
      <c r="CE743" s="44" t="str">
        <f t="shared" si="819"/>
        <v/>
      </c>
      <c r="CF743" s="44" t="str">
        <f t="shared" si="790"/>
        <v/>
      </c>
      <c r="CG743" s="44" t="str">
        <f t="shared" si="791"/>
        <v/>
      </c>
      <c r="CH743" s="44" t="str">
        <f t="shared" si="792"/>
        <v/>
      </c>
      <c r="CI743" s="44" t="str">
        <f t="shared" si="793"/>
        <v/>
      </c>
      <c r="CJ743" s="44" t="str">
        <f t="shared" si="794"/>
        <v/>
      </c>
      <c r="CK743" s="44" t="str">
        <f t="shared" si="795"/>
        <v/>
      </c>
      <c r="CL743" s="44" t="str">
        <f t="shared" si="796"/>
        <v/>
      </c>
      <c r="CM743" s="43" t="str">
        <f t="shared" si="797"/>
        <v/>
      </c>
      <c r="CN743" s="43" t="str">
        <f t="shared" si="798"/>
        <v/>
      </c>
      <c r="CO743" s="43" t="str">
        <f t="shared" si="799"/>
        <v/>
      </c>
      <c r="CP743" s="44" t="str">
        <f t="shared" si="776"/>
        <v/>
      </c>
      <c r="CQ743" s="44" t="str">
        <f t="shared" si="800"/>
        <v/>
      </c>
      <c r="CR743" s="43" t="str">
        <f t="shared" si="821"/>
        <v/>
      </c>
      <c r="CS743" s="44" t="s">
        <v>8783</v>
      </c>
      <c r="CT743" s="44" t="s">
        <v>8783</v>
      </c>
      <c r="CU743" s="44" t="str">
        <f t="shared" si="804"/>
        <v/>
      </c>
      <c r="CV743" s="44" t="str">
        <f t="shared" si="805"/>
        <v/>
      </c>
      <c r="CW743" s="44" t="str">
        <f t="shared" si="806"/>
        <v/>
      </c>
      <c r="CX743" s="44" t="str">
        <f t="shared" si="807"/>
        <v/>
      </c>
      <c r="CY743" s="44" t="str">
        <f t="shared" si="808"/>
        <v/>
      </c>
      <c r="CZ743" s="44" t="str">
        <f t="shared" si="809"/>
        <v/>
      </c>
      <c r="DA743" s="49" t="str">
        <f t="shared" si="801"/>
        <v/>
      </c>
      <c r="DB743" s="44" t="str">
        <f t="shared" si="810"/>
        <v/>
      </c>
      <c r="DC743" s="44" t="str">
        <f t="shared" si="811"/>
        <v/>
      </c>
      <c r="DD743" s="44" t="str">
        <f t="shared" si="812"/>
        <v/>
      </c>
      <c r="DE743" s="44" t="str">
        <f t="shared" si="813"/>
        <v/>
      </c>
      <c r="DF743" s="44" t="str">
        <f t="shared" si="814"/>
        <v/>
      </c>
      <c r="DG743" s="44" t="str">
        <f t="shared" si="815"/>
        <v/>
      </c>
      <c r="DH743" s="44" t="str">
        <f t="shared" si="772"/>
        <v/>
      </c>
      <c r="DI743" s="50" t="str">
        <f t="shared" si="816"/>
        <v/>
      </c>
      <c r="DJ743" s="50" t="str">
        <f t="shared" si="820"/>
        <v/>
      </c>
      <c r="DK743" s="50" t="str">
        <f t="shared" si="817"/>
        <v/>
      </c>
      <c r="DL743" s="50" t="str">
        <f t="shared" si="818"/>
        <v/>
      </c>
      <c r="DM743" s="51" t="str">
        <f t="shared" si="769"/>
        <v>000000000</v>
      </c>
      <c r="DN743" s="52"/>
      <c r="DO743" s="53"/>
      <c r="DP743" s="52"/>
      <c r="DQ743" s="53" t="str">
        <f t="shared" si="802"/>
        <v/>
      </c>
      <c r="DR743" s="52" t="str">
        <f t="shared" si="803"/>
        <v/>
      </c>
      <c r="DS743" s="53"/>
      <c r="DT743" s="52"/>
      <c r="DU743" s="53"/>
      <c r="DV743" s="52"/>
      <c r="DW743" s="99"/>
      <c r="DX743" s="99"/>
      <c r="EI743" s="83"/>
      <c r="EJ743" s="102"/>
      <c r="EK743" s="102"/>
      <c r="EL743" s="102"/>
      <c r="EM743" s="102"/>
      <c r="EN743" s="102"/>
      <c r="EO743" s="102"/>
      <c r="EP743" s="102"/>
      <c r="EQ743" s="102"/>
      <c r="ER743" s="102"/>
      <c r="ES743" s="102"/>
      <c r="ET743" s="102"/>
      <c r="EU743" s="102"/>
      <c r="EV743" s="102"/>
      <c r="FL743" s="36" t="str">
        <f t="shared" si="768"/>
        <v/>
      </c>
    </row>
    <row r="744" spans="1:168" s="36" customFormat="1" ht="49.5" customHeight="1" x14ac:dyDescent="0.35">
      <c r="A744" s="67"/>
      <c r="B744" s="39"/>
      <c r="C744" s="39"/>
      <c r="D744" s="40" t="s">
        <v>5691</v>
      </c>
      <c r="E744" s="41" t="s">
        <v>5691</v>
      </c>
      <c r="F744" s="41"/>
      <c r="G744" s="41"/>
      <c r="H744" s="41"/>
      <c r="I744" s="41"/>
      <c r="J744" s="41"/>
      <c r="K744" s="41"/>
      <c r="L744" s="41"/>
      <c r="M744" s="41"/>
      <c r="N744" s="41"/>
      <c r="O744" s="29"/>
      <c r="P744" s="30"/>
      <c r="Q744" s="31"/>
      <c r="R744" s="31"/>
      <c r="S744" s="32" t="s">
        <v>1811</v>
      </c>
      <c r="T744" s="33"/>
      <c r="U744" s="33" t="s">
        <v>5707</v>
      </c>
      <c r="V744" s="33" t="s">
        <v>1812</v>
      </c>
      <c r="W744" s="33" t="s">
        <v>5617</v>
      </c>
      <c r="X744" s="33" t="s">
        <v>2983</v>
      </c>
      <c r="Y744" s="33" t="s">
        <v>1059</v>
      </c>
      <c r="Z744" s="33">
        <v>1</v>
      </c>
      <c r="AA744" s="34" t="s">
        <v>1060</v>
      </c>
      <c r="AB744" s="34">
        <v>300</v>
      </c>
      <c r="AC744" s="34" t="s">
        <v>1061</v>
      </c>
      <c r="AD744" s="34" t="s">
        <v>1062</v>
      </c>
      <c r="AE744" s="34" t="s">
        <v>2982</v>
      </c>
      <c r="AF744" s="34" t="s">
        <v>1811</v>
      </c>
      <c r="AG744" s="34" t="s">
        <v>1812</v>
      </c>
      <c r="AH744" s="34" t="s">
        <v>1073</v>
      </c>
      <c r="AI744" s="34" t="s">
        <v>1799</v>
      </c>
      <c r="AJ744" s="34" t="s">
        <v>1066</v>
      </c>
      <c r="AK744" s="34" t="s">
        <v>2170</v>
      </c>
      <c r="AL744" s="34" t="s">
        <v>1800</v>
      </c>
      <c r="AM744" s="34" t="s">
        <v>2788</v>
      </c>
      <c r="AN744" s="34">
        <v>1</v>
      </c>
      <c r="AO744" s="34"/>
      <c r="AP744" s="34"/>
      <c r="AQ744" s="56">
        <v>0</v>
      </c>
      <c r="AR744" s="56">
        <v>0</v>
      </c>
      <c r="AS744" s="56">
        <v>0</v>
      </c>
      <c r="AT744" s="42" t="s">
        <v>4106</v>
      </c>
      <c r="AU744" s="42" t="s">
        <v>4106</v>
      </c>
      <c r="AV744" s="42" t="s">
        <v>4106</v>
      </c>
      <c r="AW744" s="35"/>
      <c r="AX744" s="35"/>
      <c r="AY744" s="35"/>
      <c r="AZ744" s="43" t="str">
        <f t="shared" si="777"/>
        <v/>
      </c>
      <c r="BA744" s="44"/>
      <c r="BB744" s="43" t="str">
        <f t="shared" si="778"/>
        <v/>
      </c>
      <c r="BC744" s="45" t="str">
        <f t="shared" si="779"/>
        <v/>
      </c>
      <c r="BD744" s="45" t="str">
        <f t="shared" si="780"/>
        <v/>
      </c>
      <c r="BE744" s="45" t="s">
        <v>5691</v>
      </c>
      <c r="BF744" s="45" t="str">
        <f t="shared" si="757"/>
        <v/>
      </c>
      <c r="BG744" s="45" t="str">
        <f t="shared" si="781"/>
        <v/>
      </c>
      <c r="BH744" s="12" t="str">
        <f t="shared" si="782"/>
        <v/>
      </c>
      <c r="BI744" s="43" t="str">
        <f t="shared" si="783"/>
        <v/>
      </c>
      <c r="BJ744" s="46" t="str">
        <f t="shared" si="784"/>
        <v/>
      </c>
      <c r="BK744" s="46" t="str">
        <f t="shared" si="785"/>
        <v/>
      </c>
      <c r="BL744" s="46" t="str">
        <f t="shared" si="786"/>
        <v/>
      </c>
      <c r="BM744" s="43" t="str">
        <f t="shared" si="787"/>
        <v/>
      </c>
      <c r="BN744" s="43" t="str">
        <f t="shared" si="788"/>
        <v>X</v>
      </c>
      <c r="BO744" s="44" t="str">
        <f t="shared" si="758"/>
        <v/>
      </c>
      <c r="BP744" s="44" t="str">
        <f t="shared" si="770"/>
        <v>X</v>
      </c>
      <c r="BQ744" s="44" t="str">
        <f t="shared" si="773"/>
        <v/>
      </c>
      <c r="BR744" s="46" t="str">
        <f t="shared" si="759"/>
        <v/>
      </c>
      <c r="BS744" s="47" t="str">
        <f t="shared" si="760"/>
        <v/>
      </c>
      <c r="BT744" s="46" t="str">
        <f t="shared" si="761"/>
        <v/>
      </c>
      <c r="BU744" s="46" t="str">
        <f t="shared" si="762"/>
        <v/>
      </c>
      <c r="BV744" s="73" t="str">
        <f t="shared" si="767"/>
        <v/>
      </c>
      <c r="BW744" s="47" t="str">
        <f t="shared" si="766"/>
        <v/>
      </c>
      <c r="BX744" s="47" t="str">
        <f t="shared" si="771"/>
        <v/>
      </c>
      <c r="BY744" s="13" t="str">
        <f t="shared" si="774"/>
        <v>X</v>
      </c>
      <c r="BZ744" s="14" t="str">
        <f t="shared" si="763"/>
        <v/>
      </c>
      <c r="CA744" s="48" t="str">
        <f t="shared" si="764"/>
        <v/>
      </c>
      <c r="CB744" s="44" t="str">
        <f t="shared" si="765"/>
        <v/>
      </c>
      <c r="CC744" s="44" t="str">
        <f t="shared" si="789"/>
        <v/>
      </c>
      <c r="CD744" s="44" t="str">
        <f t="shared" si="775"/>
        <v/>
      </c>
      <c r="CE744" s="44" t="str">
        <f t="shared" si="819"/>
        <v/>
      </c>
      <c r="CF744" s="44" t="str">
        <f t="shared" si="790"/>
        <v/>
      </c>
      <c r="CG744" s="44" t="str">
        <f t="shared" si="791"/>
        <v/>
      </c>
      <c r="CH744" s="44" t="str">
        <f t="shared" si="792"/>
        <v/>
      </c>
      <c r="CI744" s="44" t="str">
        <f t="shared" si="793"/>
        <v/>
      </c>
      <c r="CJ744" s="44" t="str">
        <f t="shared" si="794"/>
        <v/>
      </c>
      <c r="CK744" s="44" t="str">
        <f t="shared" si="795"/>
        <v/>
      </c>
      <c r="CL744" s="44" t="str">
        <f t="shared" si="796"/>
        <v/>
      </c>
      <c r="CM744" s="43" t="str">
        <f t="shared" si="797"/>
        <v/>
      </c>
      <c r="CN744" s="43" t="str">
        <f t="shared" si="798"/>
        <v/>
      </c>
      <c r="CO744" s="43" t="str">
        <f t="shared" si="799"/>
        <v/>
      </c>
      <c r="CP744" s="44" t="str">
        <f t="shared" si="776"/>
        <v/>
      </c>
      <c r="CQ744" s="44" t="str">
        <f t="shared" si="800"/>
        <v/>
      </c>
      <c r="CR744" s="43" t="str">
        <f t="shared" si="821"/>
        <v/>
      </c>
      <c r="CS744" s="44" t="s">
        <v>8783</v>
      </c>
      <c r="CT744" s="44" t="s">
        <v>8783</v>
      </c>
      <c r="CU744" s="44" t="str">
        <f t="shared" si="804"/>
        <v/>
      </c>
      <c r="CV744" s="44" t="str">
        <f t="shared" si="805"/>
        <v/>
      </c>
      <c r="CW744" s="44" t="str">
        <f t="shared" si="806"/>
        <v/>
      </c>
      <c r="CX744" s="44" t="str">
        <f t="shared" si="807"/>
        <v/>
      </c>
      <c r="CY744" s="44" t="str">
        <f t="shared" si="808"/>
        <v/>
      </c>
      <c r="CZ744" s="44" t="str">
        <f t="shared" si="809"/>
        <v/>
      </c>
      <c r="DA744" s="49" t="str">
        <f t="shared" si="801"/>
        <v/>
      </c>
      <c r="DB744" s="44" t="str">
        <f t="shared" si="810"/>
        <v/>
      </c>
      <c r="DC744" s="44" t="str">
        <f t="shared" si="811"/>
        <v/>
      </c>
      <c r="DD744" s="44" t="str">
        <f t="shared" si="812"/>
        <v/>
      </c>
      <c r="DE744" s="44" t="str">
        <f t="shared" si="813"/>
        <v/>
      </c>
      <c r="DF744" s="44" t="str">
        <f t="shared" si="814"/>
        <v/>
      </c>
      <c r="DG744" s="44" t="str">
        <f t="shared" si="815"/>
        <v/>
      </c>
      <c r="DH744" s="44" t="str">
        <f t="shared" si="772"/>
        <v/>
      </c>
      <c r="DI744" s="50" t="str">
        <f t="shared" si="816"/>
        <v/>
      </c>
      <c r="DJ744" s="50" t="str">
        <f t="shared" si="820"/>
        <v/>
      </c>
      <c r="DK744" s="50" t="str">
        <f t="shared" si="817"/>
        <v/>
      </c>
      <c r="DL744" s="50" t="str">
        <f t="shared" si="818"/>
        <v/>
      </c>
      <c r="DM744" s="51" t="str">
        <f t="shared" si="769"/>
        <v>000000000</v>
      </c>
      <c r="DN744" s="52"/>
      <c r="DO744" s="53"/>
      <c r="DP744" s="52"/>
      <c r="DQ744" s="53" t="str">
        <f t="shared" si="802"/>
        <v/>
      </c>
      <c r="DR744" s="52" t="str">
        <f t="shared" si="803"/>
        <v/>
      </c>
      <c r="DS744" s="53"/>
      <c r="DT744" s="52"/>
      <c r="DU744" s="53"/>
      <c r="DV744" s="52"/>
      <c r="DW744" s="99"/>
      <c r="DX744" s="99"/>
      <c r="EI744" s="83"/>
      <c r="EJ744" s="102"/>
      <c r="EK744" s="102"/>
      <c r="EL744" s="102"/>
      <c r="EM744" s="102"/>
      <c r="EN744" s="102"/>
      <c r="EO744" s="102"/>
      <c r="EP744" s="102"/>
      <c r="EQ744" s="102"/>
      <c r="ER744" s="102"/>
      <c r="ES744" s="102"/>
      <c r="ET744" s="102"/>
      <c r="EU744" s="102"/>
      <c r="EV744" s="102"/>
      <c r="FL744" s="36" t="str">
        <f t="shared" si="768"/>
        <v/>
      </c>
    </row>
    <row r="745" spans="1:168" s="36" customFormat="1" ht="49.5" customHeight="1" x14ac:dyDescent="0.35">
      <c r="A745" s="67"/>
      <c r="B745" s="39"/>
      <c r="C745" s="39"/>
      <c r="D745" s="40" t="s">
        <v>5691</v>
      </c>
      <c r="E745" s="41" t="s">
        <v>5691</v>
      </c>
      <c r="F745" s="41"/>
      <c r="G745" s="41"/>
      <c r="H745" s="41"/>
      <c r="I745" s="41"/>
      <c r="J745" s="41"/>
      <c r="K745" s="41"/>
      <c r="L745" s="41"/>
      <c r="M745" s="41"/>
      <c r="N745" s="41"/>
      <c r="O745" s="29"/>
      <c r="P745" s="30"/>
      <c r="Q745" s="31"/>
      <c r="R745" s="31"/>
      <c r="S745" s="32" t="s">
        <v>2165</v>
      </c>
      <c r="T745" s="33"/>
      <c r="U745" s="33" t="s">
        <v>4105</v>
      </c>
      <c r="V745" s="33" t="s">
        <v>2166</v>
      </c>
      <c r="W745" s="33" t="s">
        <v>2167</v>
      </c>
      <c r="X745" s="33" t="s">
        <v>2983</v>
      </c>
      <c r="Y745" s="33" t="s">
        <v>1059</v>
      </c>
      <c r="Z745" s="33">
        <v>1</v>
      </c>
      <c r="AA745" s="34" t="s">
        <v>1060</v>
      </c>
      <c r="AB745" s="34">
        <v>300</v>
      </c>
      <c r="AC745" s="34" t="s">
        <v>1061</v>
      </c>
      <c r="AD745" s="34" t="s">
        <v>1062</v>
      </c>
      <c r="AE745" s="34" t="s">
        <v>2982</v>
      </c>
      <c r="AF745" s="34" t="s">
        <v>2165</v>
      </c>
      <c r="AG745" s="34" t="s">
        <v>2166</v>
      </c>
      <c r="AH745" s="34" t="s">
        <v>4106</v>
      </c>
      <c r="AI745" s="34" t="s">
        <v>5691</v>
      </c>
      <c r="AJ745" s="34" t="s">
        <v>1065</v>
      </c>
      <c r="AK745" s="34" t="s">
        <v>2167</v>
      </c>
      <c r="AL745" s="34" t="s">
        <v>4106</v>
      </c>
      <c r="AM745" s="34" t="s">
        <v>5691</v>
      </c>
      <c r="AN745" s="34">
        <v>1</v>
      </c>
      <c r="AO745" s="34"/>
      <c r="AP745" s="34"/>
      <c r="AQ745" s="56">
        <v>0</v>
      </c>
      <c r="AR745" s="56">
        <v>0</v>
      </c>
      <c r="AS745" s="56">
        <v>0</v>
      </c>
      <c r="AT745" s="42" t="s">
        <v>4106</v>
      </c>
      <c r="AU745" s="42" t="s">
        <v>4106</v>
      </c>
      <c r="AV745" s="42" t="s">
        <v>4106</v>
      </c>
      <c r="AW745" s="35"/>
      <c r="AX745" s="35"/>
      <c r="AY745" s="35"/>
      <c r="AZ745" s="43" t="str">
        <f t="shared" si="777"/>
        <v/>
      </c>
      <c r="BA745" s="44"/>
      <c r="BB745" s="43" t="str">
        <f t="shared" si="778"/>
        <v/>
      </c>
      <c r="BC745" s="45" t="str">
        <f t="shared" si="779"/>
        <v/>
      </c>
      <c r="BD745" s="45" t="str">
        <f t="shared" si="780"/>
        <v/>
      </c>
      <c r="BE745" s="45" t="s">
        <v>5691</v>
      </c>
      <c r="BF745" s="45" t="str">
        <f t="shared" ref="BF745:BF809" si="822">IF(BE745="",BD745,"")</f>
        <v/>
      </c>
      <c r="BG745" s="45" t="str">
        <f t="shared" si="781"/>
        <v/>
      </c>
      <c r="BH745" s="12" t="str">
        <f t="shared" si="782"/>
        <v/>
      </c>
      <c r="BI745" s="43" t="str">
        <f t="shared" si="783"/>
        <v/>
      </c>
      <c r="BJ745" s="46" t="str">
        <f t="shared" si="784"/>
        <v/>
      </c>
      <c r="BK745" s="46" t="str">
        <f t="shared" si="785"/>
        <v/>
      </c>
      <c r="BL745" s="46" t="str">
        <f t="shared" si="786"/>
        <v/>
      </c>
      <c r="BM745" s="43" t="str">
        <f t="shared" si="787"/>
        <v/>
      </c>
      <c r="BN745" s="43" t="str">
        <f t="shared" si="788"/>
        <v>X</v>
      </c>
      <c r="BO745" s="44" t="str">
        <f t="shared" ref="BO745:BO751" si="823">IF($AB745=210,"X","")</f>
        <v/>
      </c>
      <c r="BP745" s="44" t="str">
        <f t="shared" si="770"/>
        <v>X</v>
      </c>
      <c r="BQ745" s="44" t="str">
        <f t="shared" si="773"/>
        <v/>
      </c>
      <c r="BR745" s="46" t="str">
        <f t="shared" ref="BR745:BR809" si="824">+$BJ745</f>
        <v/>
      </c>
      <c r="BS745" s="47" t="str">
        <f t="shared" ref="BS745:BS809" si="825">+$BM745</f>
        <v/>
      </c>
      <c r="BT745" s="46" t="str">
        <f t="shared" ref="BT745:BT809" si="826">+$BK745</f>
        <v/>
      </c>
      <c r="BU745" s="46" t="str">
        <f t="shared" ref="BU745:BU809" si="827">+$BL745</f>
        <v/>
      </c>
      <c r="BV745" s="73" t="str">
        <f t="shared" si="767"/>
        <v/>
      </c>
      <c r="BW745" s="47" t="str">
        <f t="shared" si="766"/>
        <v/>
      </c>
      <c r="BX745" s="47" t="str">
        <f t="shared" si="771"/>
        <v/>
      </c>
      <c r="BY745" s="13" t="str">
        <f t="shared" si="774"/>
        <v>X</v>
      </c>
      <c r="BZ745" s="14" t="str">
        <f t="shared" ref="BZ745:BZ809" si="828">IF($AF745="056","X","")</f>
        <v/>
      </c>
      <c r="CA745" s="48" t="str">
        <f t="shared" ref="CA745:CA809" si="829">IF(MID($AB745,1,1)="1","X","")</f>
        <v/>
      </c>
      <c r="CB745" s="44" t="str">
        <f t="shared" ref="CB745:CB809" si="830">IF($AB745=112,"X","")</f>
        <v/>
      </c>
      <c r="CC745" s="44" t="str">
        <f t="shared" si="789"/>
        <v/>
      </c>
      <c r="CD745" s="44" t="str">
        <f t="shared" si="775"/>
        <v/>
      </c>
      <c r="CE745" s="44" t="str">
        <f t="shared" si="819"/>
        <v/>
      </c>
      <c r="CF745" s="44" t="str">
        <f t="shared" si="790"/>
        <v/>
      </c>
      <c r="CG745" s="44" t="str">
        <f t="shared" si="791"/>
        <v/>
      </c>
      <c r="CH745" s="44" t="str">
        <f t="shared" si="792"/>
        <v/>
      </c>
      <c r="CI745" s="44" t="str">
        <f t="shared" si="793"/>
        <v/>
      </c>
      <c r="CJ745" s="44" t="str">
        <f t="shared" si="794"/>
        <v/>
      </c>
      <c r="CK745" s="44" t="str">
        <f t="shared" si="795"/>
        <v/>
      </c>
      <c r="CL745" s="44" t="str">
        <f t="shared" si="796"/>
        <v/>
      </c>
      <c r="CM745" s="43" t="str">
        <f t="shared" si="797"/>
        <v/>
      </c>
      <c r="CN745" s="43" t="str">
        <f t="shared" si="798"/>
        <v/>
      </c>
      <c r="CO745" s="43" t="str">
        <f t="shared" si="799"/>
        <v/>
      </c>
      <c r="CP745" s="44" t="str">
        <f t="shared" si="776"/>
        <v/>
      </c>
      <c r="CQ745" s="44" t="str">
        <f t="shared" si="800"/>
        <v/>
      </c>
      <c r="CR745" s="43" t="str">
        <f t="shared" si="821"/>
        <v/>
      </c>
      <c r="CS745" s="44">
        <v>0</v>
      </c>
      <c r="CT745" s="44">
        <v>0</v>
      </c>
      <c r="CU745" s="44" t="str">
        <f t="shared" si="804"/>
        <v/>
      </c>
      <c r="CV745" s="44" t="str">
        <f t="shared" si="805"/>
        <v/>
      </c>
      <c r="CW745" s="44" t="str">
        <f t="shared" si="806"/>
        <v/>
      </c>
      <c r="CX745" s="44" t="str">
        <f t="shared" si="807"/>
        <v/>
      </c>
      <c r="CY745" s="44" t="str">
        <f t="shared" si="808"/>
        <v/>
      </c>
      <c r="CZ745" s="44" t="str">
        <f t="shared" si="809"/>
        <v/>
      </c>
      <c r="DA745" s="49" t="str">
        <f t="shared" si="801"/>
        <v/>
      </c>
      <c r="DB745" s="44" t="str">
        <f t="shared" si="810"/>
        <v/>
      </c>
      <c r="DC745" s="44" t="str">
        <f t="shared" si="811"/>
        <v/>
      </c>
      <c r="DD745" s="44" t="str">
        <f t="shared" si="812"/>
        <v/>
      </c>
      <c r="DE745" s="44" t="str">
        <f t="shared" si="813"/>
        <v/>
      </c>
      <c r="DF745" s="44" t="str">
        <f t="shared" si="814"/>
        <v/>
      </c>
      <c r="DG745" s="44" t="str">
        <f t="shared" si="815"/>
        <v/>
      </c>
      <c r="DH745" s="44" t="str">
        <f t="shared" si="772"/>
        <v/>
      </c>
      <c r="DI745" s="50" t="str">
        <f t="shared" si="816"/>
        <v/>
      </c>
      <c r="DJ745" s="50" t="str">
        <f t="shared" si="820"/>
        <v/>
      </c>
      <c r="DK745" s="50" t="str">
        <f t="shared" si="817"/>
        <v/>
      </c>
      <c r="DL745" s="50" t="str">
        <f t="shared" si="818"/>
        <v/>
      </c>
      <c r="DM745" s="51" t="str">
        <f t="shared" si="769"/>
        <v>000000000</v>
      </c>
      <c r="DN745" s="52"/>
      <c r="DO745" s="53"/>
      <c r="DP745" s="52"/>
      <c r="DQ745" s="53" t="str">
        <f t="shared" si="802"/>
        <v/>
      </c>
      <c r="DR745" s="52" t="str">
        <f t="shared" si="803"/>
        <v/>
      </c>
      <c r="DS745" s="53"/>
      <c r="DT745" s="52"/>
      <c r="DU745" s="53"/>
      <c r="DV745" s="52"/>
      <c r="DW745" s="99"/>
      <c r="DX745" s="99"/>
      <c r="EI745" s="83"/>
      <c r="EJ745" s="102"/>
      <c r="EK745" s="102"/>
      <c r="EL745" s="102"/>
      <c r="EM745" s="102"/>
      <c r="EN745" s="102"/>
      <c r="EO745" s="102"/>
      <c r="EP745" s="102"/>
      <c r="EQ745" s="102"/>
      <c r="ER745" s="102"/>
      <c r="ES745" s="102"/>
      <c r="ET745" s="102"/>
      <c r="EU745" s="102"/>
      <c r="EV745" s="102"/>
      <c r="FL745" s="36" t="str">
        <f t="shared" si="768"/>
        <v/>
      </c>
    </row>
    <row r="746" spans="1:168" s="36" customFormat="1" ht="49.5" customHeight="1" x14ac:dyDescent="0.35">
      <c r="A746" s="67"/>
      <c r="B746" s="39"/>
      <c r="C746" s="39"/>
      <c r="D746" s="40" t="s">
        <v>5691</v>
      </c>
      <c r="E746" s="41" t="s">
        <v>5691</v>
      </c>
      <c r="F746" s="41"/>
      <c r="G746" s="41"/>
      <c r="H746" s="41"/>
      <c r="I746" s="41"/>
      <c r="J746" s="41"/>
      <c r="K746" s="41"/>
      <c r="L746" s="41"/>
      <c r="M746" s="41"/>
      <c r="N746" s="41"/>
      <c r="O746" s="29"/>
      <c r="P746" s="30"/>
      <c r="Q746" s="31"/>
      <c r="R746" s="31"/>
      <c r="S746" s="32" t="s">
        <v>2165</v>
      </c>
      <c r="T746" s="33"/>
      <c r="U746" s="33" t="s">
        <v>4105</v>
      </c>
      <c r="V746" s="33" t="s">
        <v>2166</v>
      </c>
      <c r="W746" s="33" t="s">
        <v>2167</v>
      </c>
      <c r="X746" s="33" t="s">
        <v>2983</v>
      </c>
      <c r="Y746" s="33" t="s">
        <v>1059</v>
      </c>
      <c r="Z746" s="33">
        <v>1</v>
      </c>
      <c r="AA746" s="34" t="s">
        <v>1060</v>
      </c>
      <c r="AB746" s="34">
        <v>300</v>
      </c>
      <c r="AC746" s="34" t="s">
        <v>1061</v>
      </c>
      <c r="AD746" s="34" t="s">
        <v>1062</v>
      </c>
      <c r="AE746" s="34" t="s">
        <v>2982</v>
      </c>
      <c r="AF746" s="34" t="s">
        <v>2165</v>
      </c>
      <c r="AG746" s="34" t="s">
        <v>2166</v>
      </c>
      <c r="AH746" s="34" t="s">
        <v>4106</v>
      </c>
      <c r="AI746" s="34" t="s">
        <v>5691</v>
      </c>
      <c r="AJ746" s="34" t="s">
        <v>1065</v>
      </c>
      <c r="AK746" s="34" t="s">
        <v>2167</v>
      </c>
      <c r="AL746" s="34" t="s">
        <v>4106</v>
      </c>
      <c r="AM746" s="34" t="s">
        <v>5691</v>
      </c>
      <c r="AN746" s="34">
        <v>1</v>
      </c>
      <c r="AO746" s="34"/>
      <c r="AP746" s="34"/>
      <c r="AQ746" s="56">
        <v>0</v>
      </c>
      <c r="AR746" s="56">
        <v>0</v>
      </c>
      <c r="AS746" s="56">
        <v>0</v>
      </c>
      <c r="AT746" s="42" t="s">
        <v>4106</v>
      </c>
      <c r="AU746" s="42" t="s">
        <v>4106</v>
      </c>
      <c r="AV746" s="42" t="s">
        <v>4106</v>
      </c>
      <c r="AW746" s="35"/>
      <c r="AX746" s="35"/>
      <c r="AY746" s="35"/>
      <c r="AZ746" s="43" t="str">
        <f t="shared" si="777"/>
        <v/>
      </c>
      <c r="BA746" s="44"/>
      <c r="BB746" s="43" t="str">
        <f t="shared" si="778"/>
        <v/>
      </c>
      <c r="BC746" s="45" t="str">
        <f t="shared" si="779"/>
        <v/>
      </c>
      <c r="BD746" s="45" t="str">
        <f t="shared" si="780"/>
        <v/>
      </c>
      <c r="BE746" s="45" t="s">
        <v>5691</v>
      </c>
      <c r="BF746" s="45" t="str">
        <f t="shared" si="822"/>
        <v/>
      </c>
      <c r="BG746" s="45" t="str">
        <f t="shared" si="781"/>
        <v/>
      </c>
      <c r="BH746" s="12" t="str">
        <f t="shared" si="782"/>
        <v/>
      </c>
      <c r="BI746" s="43" t="str">
        <f t="shared" si="783"/>
        <v/>
      </c>
      <c r="BJ746" s="46" t="str">
        <f t="shared" si="784"/>
        <v/>
      </c>
      <c r="BK746" s="46" t="str">
        <f t="shared" si="785"/>
        <v/>
      </c>
      <c r="BL746" s="46" t="str">
        <f t="shared" si="786"/>
        <v/>
      </c>
      <c r="BM746" s="43" t="str">
        <f t="shared" si="787"/>
        <v/>
      </c>
      <c r="BN746" s="43" t="str">
        <f t="shared" si="788"/>
        <v>X</v>
      </c>
      <c r="BO746" s="44" t="str">
        <f t="shared" si="823"/>
        <v/>
      </c>
      <c r="BP746" s="44" t="str">
        <f t="shared" si="770"/>
        <v>X</v>
      </c>
      <c r="BQ746" s="44" t="str">
        <f t="shared" si="773"/>
        <v/>
      </c>
      <c r="BR746" s="46" t="str">
        <f t="shared" si="824"/>
        <v/>
      </c>
      <c r="BS746" s="47" t="str">
        <f t="shared" si="825"/>
        <v/>
      </c>
      <c r="BT746" s="46" t="str">
        <f t="shared" si="826"/>
        <v/>
      </c>
      <c r="BU746" s="46" t="str">
        <f t="shared" si="827"/>
        <v/>
      </c>
      <c r="BV746" s="73" t="str">
        <f t="shared" si="767"/>
        <v/>
      </c>
      <c r="BW746" s="47" t="str">
        <f t="shared" si="766"/>
        <v/>
      </c>
      <c r="BX746" s="47" t="str">
        <f t="shared" si="771"/>
        <v/>
      </c>
      <c r="BY746" s="13" t="str">
        <f t="shared" si="774"/>
        <v>X</v>
      </c>
      <c r="BZ746" s="14" t="str">
        <f t="shared" si="828"/>
        <v/>
      </c>
      <c r="CA746" s="48" t="str">
        <f t="shared" si="829"/>
        <v/>
      </c>
      <c r="CB746" s="44" t="str">
        <f t="shared" si="830"/>
        <v/>
      </c>
      <c r="CC746" s="44" t="str">
        <f t="shared" si="789"/>
        <v/>
      </c>
      <c r="CD746" s="44" t="str">
        <f t="shared" si="775"/>
        <v/>
      </c>
      <c r="CE746" s="44" t="str">
        <f t="shared" si="819"/>
        <v/>
      </c>
      <c r="CF746" s="44" t="str">
        <f t="shared" si="790"/>
        <v/>
      </c>
      <c r="CG746" s="44" t="str">
        <f t="shared" si="791"/>
        <v/>
      </c>
      <c r="CH746" s="44" t="str">
        <f t="shared" si="792"/>
        <v/>
      </c>
      <c r="CI746" s="44" t="str">
        <f t="shared" si="793"/>
        <v/>
      </c>
      <c r="CJ746" s="44" t="str">
        <f t="shared" si="794"/>
        <v/>
      </c>
      <c r="CK746" s="44" t="str">
        <f t="shared" si="795"/>
        <v/>
      </c>
      <c r="CL746" s="44" t="str">
        <f t="shared" si="796"/>
        <v/>
      </c>
      <c r="CM746" s="43" t="str">
        <f t="shared" si="797"/>
        <v/>
      </c>
      <c r="CN746" s="43" t="str">
        <f t="shared" si="798"/>
        <v/>
      </c>
      <c r="CO746" s="43" t="str">
        <f t="shared" si="799"/>
        <v/>
      </c>
      <c r="CP746" s="44" t="str">
        <f t="shared" si="776"/>
        <v/>
      </c>
      <c r="CQ746" s="44" t="str">
        <f t="shared" si="800"/>
        <v/>
      </c>
      <c r="CR746" s="43" t="str">
        <f t="shared" si="821"/>
        <v/>
      </c>
      <c r="CS746" s="44">
        <v>0</v>
      </c>
      <c r="CT746" s="44">
        <v>0</v>
      </c>
      <c r="CU746" s="44" t="str">
        <f t="shared" si="804"/>
        <v/>
      </c>
      <c r="CV746" s="44" t="str">
        <f t="shared" si="805"/>
        <v/>
      </c>
      <c r="CW746" s="44" t="str">
        <f t="shared" si="806"/>
        <v/>
      </c>
      <c r="CX746" s="44" t="str">
        <f t="shared" si="807"/>
        <v/>
      </c>
      <c r="CY746" s="44" t="str">
        <f t="shared" si="808"/>
        <v/>
      </c>
      <c r="CZ746" s="44" t="str">
        <f t="shared" si="809"/>
        <v/>
      </c>
      <c r="DA746" s="49" t="str">
        <f t="shared" si="801"/>
        <v/>
      </c>
      <c r="DB746" s="44" t="str">
        <f t="shared" si="810"/>
        <v/>
      </c>
      <c r="DC746" s="44" t="str">
        <f t="shared" si="811"/>
        <v/>
      </c>
      <c r="DD746" s="44" t="str">
        <f t="shared" si="812"/>
        <v/>
      </c>
      <c r="DE746" s="44" t="str">
        <f t="shared" si="813"/>
        <v/>
      </c>
      <c r="DF746" s="44" t="str">
        <f t="shared" si="814"/>
        <v/>
      </c>
      <c r="DG746" s="44" t="str">
        <f t="shared" si="815"/>
        <v/>
      </c>
      <c r="DH746" s="44" t="str">
        <f t="shared" si="772"/>
        <v/>
      </c>
      <c r="DI746" s="50" t="str">
        <f t="shared" si="816"/>
        <v/>
      </c>
      <c r="DJ746" s="50" t="str">
        <f t="shared" si="820"/>
        <v/>
      </c>
      <c r="DK746" s="50" t="str">
        <f t="shared" si="817"/>
        <v/>
      </c>
      <c r="DL746" s="50" t="str">
        <f t="shared" si="818"/>
        <v/>
      </c>
      <c r="DM746" s="51" t="str">
        <f t="shared" si="769"/>
        <v>000000000</v>
      </c>
      <c r="DN746" s="52"/>
      <c r="DO746" s="53"/>
      <c r="DP746" s="52"/>
      <c r="DQ746" s="53" t="str">
        <f t="shared" si="802"/>
        <v/>
      </c>
      <c r="DR746" s="52" t="str">
        <f t="shared" si="803"/>
        <v/>
      </c>
      <c r="DS746" s="53"/>
      <c r="DT746" s="52"/>
      <c r="DU746" s="53"/>
      <c r="DV746" s="52"/>
      <c r="DW746" s="99"/>
      <c r="DX746" s="99"/>
      <c r="EI746" s="83"/>
      <c r="EJ746" s="102"/>
      <c r="EK746" s="102"/>
      <c r="EL746" s="102"/>
      <c r="EM746" s="102"/>
      <c r="EN746" s="102"/>
      <c r="EO746" s="102"/>
      <c r="EP746" s="102"/>
      <c r="EQ746" s="102"/>
      <c r="ER746" s="102"/>
      <c r="ES746" s="102"/>
      <c r="ET746" s="102"/>
      <c r="EU746" s="102"/>
      <c r="EV746" s="102"/>
      <c r="FL746" s="36" t="str">
        <f t="shared" si="768"/>
        <v/>
      </c>
    </row>
    <row r="747" spans="1:168" s="36" customFormat="1" ht="49.5" customHeight="1" x14ac:dyDescent="0.35">
      <c r="A747" s="67"/>
      <c r="B747" s="39"/>
      <c r="C747" s="39"/>
      <c r="D747" s="40" t="s">
        <v>5691</v>
      </c>
      <c r="E747" s="41" t="s">
        <v>5691</v>
      </c>
      <c r="F747" s="41"/>
      <c r="G747" s="41"/>
      <c r="H747" s="41"/>
      <c r="I747" s="41"/>
      <c r="J747" s="41"/>
      <c r="K747" s="41"/>
      <c r="L747" s="41"/>
      <c r="M747" s="41"/>
      <c r="N747" s="41"/>
      <c r="O747" s="29"/>
      <c r="P747" s="30"/>
      <c r="Q747" s="31"/>
      <c r="R747" s="31"/>
      <c r="S747" s="32" t="s">
        <v>2165</v>
      </c>
      <c r="T747" s="33"/>
      <c r="U747" s="33" t="s">
        <v>5700</v>
      </c>
      <c r="V747" s="33" t="s">
        <v>2166</v>
      </c>
      <c r="W747" s="33" t="s">
        <v>2168</v>
      </c>
      <c r="X747" s="33" t="s">
        <v>2983</v>
      </c>
      <c r="Y747" s="33" t="s">
        <v>1059</v>
      </c>
      <c r="Z747" s="33">
        <v>1</v>
      </c>
      <c r="AA747" s="34" t="s">
        <v>1060</v>
      </c>
      <c r="AB747" s="34">
        <v>300</v>
      </c>
      <c r="AC747" s="34" t="s">
        <v>1061</v>
      </c>
      <c r="AD747" s="34" t="s">
        <v>1062</v>
      </c>
      <c r="AE747" s="34" t="s">
        <v>2982</v>
      </c>
      <c r="AF747" s="34" t="s">
        <v>2165</v>
      </c>
      <c r="AG747" s="34" t="s">
        <v>2166</v>
      </c>
      <c r="AH747" s="34" t="s">
        <v>4106</v>
      </c>
      <c r="AI747" s="34" t="s">
        <v>5691</v>
      </c>
      <c r="AJ747" s="34" t="s">
        <v>1800</v>
      </c>
      <c r="AK747" s="34" t="s">
        <v>2168</v>
      </c>
      <c r="AL747" s="34" t="s">
        <v>4106</v>
      </c>
      <c r="AM747" s="34" t="s">
        <v>5691</v>
      </c>
      <c r="AN747" s="34">
        <v>1</v>
      </c>
      <c r="AO747" s="34"/>
      <c r="AP747" s="34"/>
      <c r="AQ747" s="56">
        <v>0</v>
      </c>
      <c r="AR747" s="56">
        <v>0</v>
      </c>
      <c r="AS747" s="56">
        <v>0</v>
      </c>
      <c r="AT747" s="42" t="s">
        <v>4106</v>
      </c>
      <c r="AU747" s="42" t="s">
        <v>4106</v>
      </c>
      <c r="AV747" s="42" t="s">
        <v>4106</v>
      </c>
      <c r="AW747" s="35"/>
      <c r="AX747" s="35"/>
      <c r="AY747" s="35"/>
      <c r="AZ747" s="43" t="str">
        <f t="shared" si="777"/>
        <v/>
      </c>
      <c r="BA747" s="44"/>
      <c r="BB747" s="43" t="str">
        <f t="shared" si="778"/>
        <v/>
      </c>
      <c r="BC747" s="45" t="str">
        <f t="shared" si="779"/>
        <v/>
      </c>
      <c r="BD747" s="45" t="str">
        <f t="shared" si="780"/>
        <v/>
      </c>
      <c r="BE747" s="45" t="s">
        <v>5691</v>
      </c>
      <c r="BF747" s="45" t="str">
        <f t="shared" si="822"/>
        <v/>
      </c>
      <c r="BG747" s="45" t="str">
        <f t="shared" si="781"/>
        <v/>
      </c>
      <c r="BH747" s="12" t="str">
        <f t="shared" si="782"/>
        <v/>
      </c>
      <c r="BI747" s="43" t="str">
        <f t="shared" si="783"/>
        <v/>
      </c>
      <c r="BJ747" s="46" t="str">
        <f t="shared" si="784"/>
        <v/>
      </c>
      <c r="BK747" s="46" t="str">
        <f t="shared" si="785"/>
        <v/>
      </c>
      <c r="BL747" s="46" t="str">
        <f t="shared" si="786"/>
        <v/>
      </c>
      <c r="BM747" s="43" t="str">
        <f t="shared" si="787"/>
        <v/>
      </c>
      <c r="BN747" s="43" t="str">
        <f t="shared" si="788"/>
        <v>X</v>
      </c>
      <c r="BO747" s="44" t="str">
        <f t="shared" si="823"/>
        <v/>
      </c>
      <c r="BP747" s="44" t="str">
        <f t="shared" si="770"/>
        <v>X</v>
      </c>
      <c r="BQ747" s="44" t="str">
        <f t="shared" si="773"/>
        <v/>
      </c>
      <c r="BR747" s="46" t="str">
        <f t="shared" si="824"/>
        <v/>
      </c>
      <c r="BS747" s="47" t="str">
        <f t="shared" si="825"/>
        <v/>
      </c>
      <c r="BT747" s="46" t="str">
        <f t="shared" si="826"/>
        <v/>
      </c>
      <c r="BU747" s="46" t="str">
        <f t="shared" si="827"/>
        <v/>
      </c>
      <c r="BV747" s="73" t="str">
        <f t="shared" si="767"/>
        <v/>
      </c>
      <c r="BW747" s="47" t="str">
        <f t="shared" si="766"/>
        <v/>
      </c>
      <c r="BX747" s="47" t="str">
        <f t="shared" si="771"/>
        <v/>
      </c>
      <c r="BY747" s="13" t="str">
        <f t="shared" si="774"/>
        <v>X</v>
      </c>
      <c r="BZ747" s="14" t="str">
        <f t="shared" si="828"/>
        <v/>
      </c>
      <c r="CA747" s="48" t="str">
        <f t="shared" si="829"/>
        <v/>
      </c>
      <c r="CB747" s="44" t="str">
        <f t="shared" si="830"/>
        <v/>
      </c>
      <c r="CC747" s="44" t="str">
        <f t="shared" si="789"/>
        <v/>
      </c>
      <c r="CD747" s="44" t="str">
        <f t="shared" si="775"/>
        <v/>
      </c>
      <c r="CE747" s="44" t="str">
        <f t="shared" si="819"/>
        <v/>
      </c>
      <c r="CF747" s="44" t="str">
        <f t="shared" si="790"/>
        <v/>
      </c>
      <c r="CG747" s="44" t="str">
        <f t="shared" si="791"/>
        <v/>
      </c>
      <c r="CH747" s="44" t="str">
        <f t="shared" si="792"/>
        <v/>
      </c>
      <c r="CI747" s="44" t="str">
        <f t="shared" si="793"/>
        <v/>
      </c>
      <c r="CJ747" s="44" t="str">
        <f t="shared" si="794"/>
        <v/>
      </c>
      <c r="CK747" s="44" t="str">
        <f t="shared" si="795"/>
        <v/>
      </c>
      <c r="CL747" s="44" t="str">
        <f t="shared" si="796"/>
        <v/>
      </c>
      <c r="CM747" s="43" t="str">
        <f t="shared" si="797"/>
        <v/>
      </c>
      <c r="CN747" s="43" t="str">
        <f t="shared" si="798"/>
        <v/>
      </c>
      <c r="CO747" s="43" t="str">
        <f t="shared" si="799"/>
        <v/>
      </c>
      <c r="CP747" s="44" t="str">
        <f t="shared" si="776"/>
        <v/>
      </c>
      <c r="CQ747" s="44" t="str">
        <f t="shared" si="800"/>
        <v/>
      </c>
      <c r="CR747" s="43" t="str">
        <f t="shared" si="821"/>
        <v/>
      </c>
      <c r="CS747" s="44">
        <v>0</v>
      </c>
      <c r="CT747" s="44">
        <v>0</v>
      </c>
      <c r="CU747" s="44" t="str">
        <f t="shared" si="804"/>
        <v/>
      </c>
      <c r="CV747" s="44" t="str">
        <f t="shared" si="805"/>
        <v/>
      </c>
      <c r="CW747" s="44" t="str">
        <f t="shared" si="806"/>
        <v/>
      </c>
      <c r="CX747" s="44" t="str">
        <f t="shared" si="807"/>
        <v/>
      </c>
      <c r="CY747" s="44" t="str">
        <f t="shared" si="808"/>
        <v/>
      </c>
      <c r="CZ747" s="44" t="str">
        <f t="shared" si="809"/>
        <v/>
      </c>
      <c r="DA747" s="49" t="str">
        <f t="shared" si="801"/>
        <v/>
      </c>
      <c r="DB747" s="44" t="str">
        <f t="shared" si="810"/>
        <v/>
      </c>
      <c r="DC747" s="44" t="str">
        <f t="shared" si="811"/>
        <v/>
      </c>
      <c r="DD747" s="44" t="str">
        <f t="shared" si="812"/>
        <v/>
      </c>
      <c r="DE747" s="44" t="str">
        <f t="shared" si="813"/>
        <v/>
      </c>
      <c r="DF747" s="44" t="str">
        <f t="shared" si="814"/>
        <v/>
      </c>
      <c r="DG747" s="44" t="str">
        <f t="shared" si="815"/>
        <v/>
      </c>
      <c r="DH747" s="44" t="str">
        <f t="shared" si="772"/>
        <v/>
      </c>
      <c r="DI747" s="50" t="str">
        <f t="shared" si="816"/>
        <v/>
      </c>
      <c r="DJ747" s="50" t="str">
        <f t="shared" si="820"/>
        <v/>
      </c>
      <c r="DK747" s="50" t="str">
        <f t="shared" si="817"/>
        <v/>
      </c>
      <c r="DL747" s="50" t="str">
        <f t="shared" si="818"/>
        <v/>
      </c>
      <c r="DM747" s="51" t="str">
        <f t="shared" si="769"/>
        <v>000000000</v>
      </c>
      <c r="DN747" s="52"/>
      <c r="DO747" s="53"/>
      <c r="DP747" s="52"/>
      <c r="DQ747" s="53" t="str">
        <f t="shared" si="802"/>
        <v/>
      </c>
      <c r="DR747" s="52" t="str">
        <f t="shared" si="803"/>
        <v/>
      </c>
      <c r="DS747" s="53"/>
      <c r="DT747" s="52"/>
      <c r="DU747" s="53"/>
      <c r="DV747" s="52"/>
      <c r="DW747" s="99"/>
      <c r="DX747" s="99"/>
      <c r="EI747" s="83"/>
      <c r="EJ747" s="102"/>
      <c r="EK747" s="102"/>
      <c r="EL747" s="102"/>
      <c r="EM747" s="102"/>
      <c r="EN747" s="102"/>
      <c r="EO747" s="102"/>
      <c r="EP747" s="102"/>
      <c r="EQ747" s="102"/>
      <c r="ER747" s="102"/>
      <c r="ES747" s="102"/>
      <c r="ET747" s="102"/>
      <c r="EU747" s="102"/>
      <c r="EV747" s="102"/>
      <c r="FL747" s="36" t="str">
        <f t="shared" si="768"/>
        <v/>
      </c>
    </row>
    <row r="748" spans="1:168" s="36" customFormat="1" ht="49.5" customHeight="1" x14ac:dyDescent="0.35">
      <c r="A748" s="67"/>
      <c r="B748" s="39"/>
      <c r="C748" s="39"/>
      <c r="D748" s="40" t="s">
        <v>5691</v>
      </c>
      <c r="E748" s="41" t="s">
        <v>5691</v>
      </c>
      <c r="F748" s="41"/>
      <c r="G748" s="41"/>
      <c r="H748" s="41"/>
      <c r="I748" s="41"/>
      <c r="J748" s="41"/>
      <c r="K748" s="41"/>
      <c r="L748" s="41"/>
      <c r="M748" s="41"/>
      <c r="N748" s="41"/>
      <c r="O748" s="29"/>
      <c r="P748" s="30"/>
      <c r="Q748" s="31"/>
      <c r="R748" s="31"/>
      <c r="S748" s="32" t="s">
        <v>2165</v>
      </c>
      <c r="T748" s="33"/>
      <c r="U748" s="33" t="s">
        <v>5700</v>
      </c>
      <c r="V748" s="33" t="s">
        <v>2166</v>
      </c>
      <c r="W748" s="33" t="s">
        <v>2168</v>
      </c>
      <c r="X748" s="33" t="s">
        <v>2983</v>
      </c>
      <c r="Y748" s="33" t="s">
        <v>1059</v>
      </c>
      <c r="Z748" s="33">
        <v>1</v>
      </c>
      <c r="AA748" s="34" t="s">
        <v>1060</v>
      </c>
      <c r="AB748" s="34">
        <v>300</v>
      </c>
      <c r="AC748" s="34" t="s">
        <v>1061</v>
      </c>
      <c r="AD748" s="34" t="s">
        <v>1062</v>
      </c>
      <c r="AE748" s="34" t="s">
        <v>2982</v>
      </c>
      <c r="AF748" s="34" t="s">
        <v>2165</v>
      </c>
      <c r="AG748" s="34" t="s">
        <v>2166</v>
      </c>
      <c r="AH748" s="34" t="s">
        <v>4106</v>
      </c>
      <c r="AI748" s="34" t="s">
        <v>5691</v>
      </c>
      <c r="AJ748" s="34" t="s">
        <v>1800</v>
      </c>
      <c r="AK748" s="34" t="s">
        <v>2168</v>
      </c>
      <c r="AL748" s="34" t="s">
        <v>4106</v>
      </c>
      <c r="AM748" s="34" t="s">
        <v>5691</v>
      </c>
      <c r="AN748" s="34">
        <v>1</v>
      </c>
      <c r="AO748" s="34"/>
      <c r="AP748" s="34"/>
      <c r="AQ748" s="56">
        <v>0</v>
      </c>
      <c r="AR748" s="56">
        <v>0</v>
      </c>
      <c r="AS748" s="56">
        <v>0</v>
      </c>
      <c r="AT748" s="42" t="s">
        <v>4106</v>
      </c>
      <c r="AU748" s="42" t="s">
        <v>4106</v>
      </c>
      <c r="AV748" s="42" t="s">
        <v>4106</v>
      </c>
      <c r="AW748" s="35"/>
      <c r="AX748" s="35"/>
      <c r="AY748" s="35"/>
      <c r="AZ748" s="43" t="str">
        <f t="shared" si="777"/>
        <v/>
      </c>
      <c r="BA748" s="44"/>
      <c r="BB748" s="43" t="str">
        <f t="shared" si="778"/>
        <v/>
      </c>
      <c r="BC748" s="45" t="str">
        <f t="shared" si="779"/>
        <v/>
      </c>
      <c r="BD748" s="45" t="str">
        <f t="shared" si="780"/>
        <v/>
      </c>
      <c r="BE748" s="45" t="s">
        <v>5691</v>
      </c>
      <c r="BF748" s="45" t="str">
        <f t="shared" si="822"/>
        <v/>
      </c>
      <c r="BG748" s="45" t="str">
        <f t="shared" si="781"/>
        <v/>
      </c>
      <c r="BH748" s="12" t="str">
        <f t="shared" si="782"/>
        <v/>
      </c>
      <c r="BI748" s="43" t="str">
        <f t="shared" si="783"/>
        <v/>
      </c>
      <c r="BJ748" s="46" t="str">
        <f t="shared" si="784"/>
        <v/>
      </c>
      <c r="BK748" s="46" t="str">
        <f t="shared" si="785"/>
        <v/>
      </c>
      <c r="BL748" s="46" t="str">
        <f t="shared" si="786"/>
        <v/>
      </c>
      <c r="BM748" s="43" t="str">
        <f t="shared" si="787"/>
        <v/>
      </c>
      <c r="BN748" s="43" t="str">
        <f t="shared" si="788"/>
        <v>X</v>
      </c>
      <c r="BO748" s="44" t="str">
        <f t="shared" si="823"/>
        <v/>
      </c>
      <c r="BP748" s="44" t="str">
        <f t="shared" si="770"/>
        <v>X</v>
      </c>
      <c r="BQ748" s="44" t="str">
        <f t="shared" si="773"/>
        <v/>
      </c>
      <c r="BR748" s="46" t="str">
        <f t="shared" si="824"/>
        <v/>
      </c>
      <c r="BS748" s="47" t="str">
        <f t="shared" si="825"/>
        <v/>
      </c>
      <c r="BT748" s="46" t="str">
        <f t="shared" si="826"/>
        <v/>
      </c>
      <c r="BU748" s="46" t="str">
        <f t="shared" si="827"/>
        <v/>
      </c>
      <c r="BV748" s="73" t="str">
        <f t="shared" si="767"/>
        <v/>
      </c>
      <c r="BW748" s="47" t="str">
        <f t="shared" si="766"/>
        <v/>
      </c>
      <c r="BX748" s="47" t="str">
        <f t="shared" si="771"/>
        <v/>
      </c>
      <c r="BY748" s="13" t="str">
        <f t="shared" si="774"/>
        <v>X</v>
      </c>
      <c r="BZ748" s="14" t="str">
        <f t="shared" si="828"/>
        <v/>
      </c>
      <c r="CA748" s="48" t="str">
        <f t="shared" si="829"/>
        <v/>
      </c>
      <c r="CB748" s="44" t="str">
        <f t="shared" si="830"/>
        <v/>
      </c>
      <c r="CC748" s="44" t="str">
        <f t="shared" si="789"/>
        <v/>
      </c>
      <c r="CD748" s="44" t="str">
        <f t="shared" si="775"/>
        <v/>
      </c>
      <c r="CE748" s="44" t="str">
        <f t="shared" si="819"/>
        <v/>
      </c>
      <c r="CF748" s="44" t="str">
        <f t="shared" si="790"/>
        <v/>
      </c>
      <c r="CG748" s="44" t="str">
        <f t="shared" si="791"/>
        <v/>
      </c>
      <c r="CH748" s="44" t="str">
        <f t="shared" si="792"/>
        <v/>
      </c>
      <c r="CI748" s="44" t="str">
        <f t="shared" si="793"/>
        <v/>
      </c>
      <c r="CJ748" s="44" t="str">
        <f t="shared" si="794"/>
        <v/>
      </c>
      <c r="CK748" s="44" t="str">
        <f t="shared" si="795"/>
        <v/>
      </c>
      <c r="CL748" s="44" t="str">
        <f t="shared" si="796"/>
        <v/>
      </c>
      <c r="CM748" s="43" t="str">
        <f t="shared" si="797"/>
        <v/>
      </c>
      <c r="CN748" s="43" t="str">
        <f t="shared" si="798"/>
        <v/>
      </c>
      <c r="CO748" s="43" t="str">
        <f t="shared" si="799"/>
        <v/>
      </c>
      <c r="CP748" s="44" t="str">
        <f t="shared" si="776"/>
        <v/>
      </c>
      <c r="CQ748" s="44" t="str">
        <f t="shared" si="800"/>
        <v/>
      </c>
      <c r="CR748" s="43" t="str">
        <f t="shared" si="821"/>
        <v/>
      </c>
      <c r="CS748" s="44">
        <v>0</v>
      </c>
      <c r="CT748" s="44">
        <v>0</v>
      </c>
      <c r="CU748" s="44" t="str">
        <f t="shared" si="804"/>
        <v/>
      </c>
      <c r="CV748" s="44" t="str">
        <f t="shared" si="805"/>
        <v/>
      </c>
      <c r="CW748" s="44" t="str">
        <f t="shared" si="806"/>
        <v/>
      </c>
      <c r="CX748" s="44" t="str">
        <f t="shared" si="807"/>
        <v/>
      </c>
      <c r="CY748" s="44" t="str">
        <f t="shared" si="808"/>
        <v/>
      </c>
      <c r="CZ748" s="44" t="str">
        <f t="shared" si="809"/>
        <v/>
      </c>
      <c r="DA748" s="49" t="str">
        <f t="shared" si="801"/>
        <v/>
      </c>
      <c r="DB748" s="44" t="str">
        <f t="shared" si="810"/>
        <v/>
      </c>
      <c r="DC748" s="44" t="str">
        <f t="shared" si="811"/>
        <v/>
      </c>
      <c r="DD748" s="44" t="str">
        <f t="shared" si="812"/>
        <v/>
      </c>
      <c r="DE748" s="44" t="str">
        <f t="shared" si="813"/>
        <v/>
      </c>
      <c r="DF748" s="44" t="str">
        <f t="shared" si="814"/>
        <v/>
      </c>
      <c r="DG748" s="44" t="str">
        <f t="shared" si="815"/>
        <v/>
      </c>
      <c r="DH748" s="44" t="str">
        <f t="shared" si="772"/>
        <v/>
      </c>
      <c r="DI748" s="50" t="str">
        <f t="shared" si="816"/>
        <v/>
      </c>
      <c r="DJ748" s="50" t="str">
        <f t="shared" si="820"/>
        <v/>
      </c>
      <c r="DK748" s="50" t="str">
        <f t="shared" si="817"/>
        <v/>
      </c>
      <c r="DL748" s="50" t="str">
        <f t="shared" si="818"/>
        <v/>
      </c>
      <c r="DM748" s="51" t="str">
        <f t="shared" si="769"/>
        <v>000000000</v>
      </c>
      <c r="DN748" s="52"/>
      <c r="DO748" s="53"/>
      <c r="DP748" s="52"/>
      <c r="DQ748" s="53" t="str">
        <f t="shared" si="802"/>
        <v/>
      </c>
      <c r="DR748" s="52" t="str">
        <f t="shared" si="803"/>
        <v/>
      </c>
      <c r="DS748" s="53"/>
      <c r="DT748" s="52"/>
      <c r="DU748" s="53"/>
      <c r="DV748" s="52"/>
      <c r="DW748" s="99"/>
      <c r="DX748" s="99"/>
      <c r="EI748" s="83"/>
      <c r="EJ748" s="102"/>
      <c r="EK748" s="102"/>
      <c r="EL748" s="102"/>
      <c r="EM748" s="102"/>
      <c r="EN748" s="102"/>
      <c r="EO748" s="102"/>
      <c r="EP748" s="102"/>
      <c r="EQ748" s="102"/>
      <c r="ER748" s="102"/>
      <c r="ES748" s="102"/>
      <c r="ET748" s="102"/>
      <c r="EU748" s="102"/>
      <c r="EV748" s="102"/>
      <c r="FL748" s="36" t="str">
        <f t="shared" si="768"/>
        <v/>
      </c>
    </row>
    <row r="749" spans="1:168" s="36" customFormat="1" ht="49.5" customHeight="1" x14ac:dyDescent="0.35">
      <c r="A749" s="67"/>
      <c r="B749" s="39"/>
      <c r="C749" s="39"/>
      <c r="D749" s="40" t="s">
        <v>5691</v>
      </c>
      <c r="E749" s="41" t="s">
        <v>5691</v>
      </c>
      <c r="F749" s="41"/>
      <c r="G749" s="41"/>
      <c r="H749" s="41"/>
      <c r="I749" s="41"/>
      <c r="J749" s="41"/>
      <c r="K749" s="41"/>
      <c r="L749" s="41"/>
      <c r="M749" s="41"/>
      <c r="N749" s="41"/>
      <c r="O749" s="29"/>
      <c r="P749" s="30"/>
      <c r="Q749" s="31"/>
      <c r="R749" s="31"/>
      <c r="S749" s="32" t="s">
        <v>2165</v>
      </c>
      <c r="T749" s="33"/>
      <c r="U749" s="33" t="s">
        <v>2998</v>
      </c>
      <c r="V749" s="33" t="s">
        <v>2166</v>
      </c>
      <c r="W749" s="33" t="s">
        <v>2169</v>
      </c>
      <c r="X749" s="33" t="s">
        <v>2983</v>
      </c>
      <c r="Y749" s="33" t="s">
        <v>1059</v>
      </c>
      <c r="Z749" s="33">
        <v>1</v>
      </c>
      <c r="AA749" s="34" t="s">
        <v>1060</v>
      </c>
      <c r="AB749" s="34">
        <v>300</v>
      </c>
      <c r="AC749" s="34" t="s">
        <v>1061</v>
      </c>
      <c r="AD749" s="34" t="s">
        <v>1062</v>
      </c>
      <c r="AE749" s="34" t="s">
        <v>2982</v>
      </c>
      <c r="AF749" s="34" t="s">
        <v>2165</v>
      </c>
      <c r="AG749" s="34" t="s">
        <v>2166</v>
      </c>
      <c r="AH749" s="34" t="s">
        <v>4106</v>
      </c>
      <c r="AI749" s="34" t="s">
        <v>5691</v>
      </c>
      <c r="AJ749" s="34" t="s">
        <v>4108</v>
      </c>
      <c r="AK749" s="34" t="s">
        <v>2169</v>
      </c>
      <c r="AL749" s="34" t="s">
        <v>4106</v>
      </c>
      <c r="AM749" s="34" t="s">
        <v>5691</v>
      </c>
      <c r="AN749" s="34">
        <v>1</v>
      </c>
      <c r="AO749" s="34"/>
      <c r="AP749" s="34"/>
      <c r="AQ749" s="56">
        <v>0</v>
      </c>
      <c r="AR749" s="56">
        <v>0</v>
      </c>
      <c r="AS749" s="56">
        <v>0</v>
      </c>
      <c r="AT749" s="42" t="s">
        <v>4106</v>
      </c>
      <c r="AU749" s="42" t="s">
        <v>4106</v>
      </c>
      <c r="AV749" s="42" t="s">
        <v>4106</v>
      </c>
      <c r="AW749" s="35"/>
      <c r="AX749" s="35"/>
      <c r="AY749" s="35"/>
      <c r="AZ749" s="43" t="str">
        <f t="shared" si="777"/>
        <v/>
      </c>
      <c r="BA749" s="44"/>
      <c r="BB749" s="43" t="str">
        <f t="shared" si="778"/>
        <v/>
      </c>
      <c r="BC749" s="45" t="str">
        <f t="shared" si="779"/>
        <v/>
      </c>
      <c r="BD749" s="45" t="str">
        <f t="shared" si="780"/>
        <v/>
      </c>
      <c r="BE749" s="45" t="s">
        <v>5691</v>
      </c>
      <c r="BF749" s="45" t="str">
        <f t="shared" si="822"/>
        <v/>
      </c>
      <c r="BG749" s="45" t="str">
        <f t="shared" si="781"/>
        <v/>
      </c>
      <c r="BH749" s="12" t="str">
        <f t="shared" si="782"/>
        <v/>
      </c>
      <c r="BI749" s="43" t="str">
        <f t="shared" si="783"/>
        <v/>
      </c>
      <c r="BJ749" s="46" t="str">
        <f t="shared" si="784"/>
        <v/>
      </c>
      <c r="BK749" s="46" t="str">
        <f t="shared" si="785"/>
        <v/>
      </c>
      <c r="BL749" s="46" t="str">
        <f t="shared" si="786"/>
        <v/>
      </c>
      <c r="BM749" s="43" t="str">
        <f t="shared" si="787"/>
        <v/>
      </c>
      <c r="BN749" s="43" t="str">
        <f t="shared" si="788"/>
        <v>X</v>
      </c>
      <c r="BO749" s="44" t="str">
        <f t="shared" si="823"/>
        <v/>
      </c>
      <c r="BP749" s="44" t="str">
        <f t="shared" si="770"/>
        <v>X</v>
      </c>
      <c r="BQ749" s="44" t="str">
        <f t="shared" si="773"/>
        <v/>
      </c>
      <c r="BR749" s="46" t="str">
        <f t="shared" si="824"/>
        <v/>
      </c>
      <c r="BS749" s="47" t="str">
        <f t="shared" si="825"/>
        <v/>
      </c>
      <c r="BT749" s="46" t="str">
        <f t="shared" si="826"/>
        <v/>
      </c>
      <c r="BU749" s="46" t="str">
        <f t="shared" si="827"/>
        <v/>
      </c>
      <c r="BV749" s="73" t="str">
        <f t="shared" si="767"/>
        <v/>
      </c>
      <c r="BW749" s="47" t="str">
        <f t="shared" si="766"/>
        <v/>
      </c>
      <c r="BX749" s="47" t="str">
        <f t="shared" si="771"/>
        <v/>
      </c>
      <c r="BY749" s="13" t="str">
        <f t="shared" si="774"/>
        <v>X</v>
      </c>
      <c r="BZ749" s="14" t="str">
        <f t="shared" si="828"/>
        <v/>
      </c>
      <c r="CA749" s="48" t="str">
        <f t="shared" si="829"/>
        <v/>
      </c>
      <c r="CB749" s="44" t="str">
        <f t="shared" si="830"/>
        <v/>
      </c>
      <c r="CC749" s="44" t="str">
        <f t="shared" si="789"/>
        <v/>
      </c>
      <c r="CD749" s="44" t="str">
        <f t="shared" si="775"/>
        <v/>
      </c>
      <c r="CE749" s="44" t="str">
        <f t="shared" si="819"/>
        <v/>
      </c>
      <c r="CF749" s="44" t="str">
        <f t="shared" si="790"/>
        <v/>
      </c>
      <c r="CG749" s="44" t="str">
        <f t="shared" si="791"/>
        <v/>
      </c>
      <c r="CH749" s="44" t="str">
        <f t="shared" si="792"/>
        <v/>
      </c>
      <c r="CI749" s="44" t="str">
        <f t="shared" si="793"/>
        <v/>
      </c>
      <c r="CJ749" s="44" t="str">
        <f t="shared" si="794"/>
        <v/>
      </c>
      <c r="CK749" s="44" t="str">
        <f t="shared" si="795"/>
        <v/>
      </c>
      <c r="CL749" s="44" t="str">
        <f t="shared" si="796"/>
        <v/>
      </c>
      <c r="CM749" s="43" t="str">
        <f t="shared" si="797"/>
        <v/>
      </c>
      <c r="CN749" s="43" t="str">
        <f t="shared" si="798"/>
        <v/>
      </c>
      <c r="CO749" s="43" t="str">
        <f t="shared" si="799"/>
        <v/>
      </c>
      <c r="CP749" s="44" t="str">
        <f t="shared" si="776"/>
        <v/>
      </c>
      <c r="CQ749" s="44" t="str">
        <f t="shared" si="800"/>
        <v/>
      </c>
      <c r="CR749" s="43" t="str">
        <f t="shared" si="821"/>
        <v/>
      </c>
      <c r="CS749" s="44">
        <v>0</v>
      </c>
      <c r="CT749" s="44">
        <v>0</v>
      </c>
      <c r="CU749" s="44" t="str">
        <f t="shared" si="804"/>
        <v/>
      </c>
      <c r="CV749" s="44" t="str">
        <f t="shared" si="805"/>
        <v/>
      </c>
      <c r="CW749" s="44" t="str">
        <f t="shared" si="806"/>
        <v/>
      </c>
      <c r="CX749" s="44" t="str">
        <f t="shared" si="807"/>
        <v/>
      </c>
      <c r="CY749" s="44" t="str">
        <f t="shared" si="808"/>
        <v/>
      </c>
      <c r="CZ749" s="44" t="str">
        <f t="shared" si="809"/>
        <v/>
      </c>
      <c r="DA749" s="49" t="str">
        <f t="shared" si="801"/>
        <v/>
      </c>
      <c r="DB749" s="44" t="str">
        <f t="shared" si="810"/>
        <v/>
      </c>
      <c r="DC749" s="44" t="str">
        <f t="shared" si="811"/>
        <v/>
      </c>
      <c r="DD749" s="44" t="str">
        <f t="shared" si="812"/>
        <v/>
      </c>
      <c r="DE749" s="44" t="str">
        <f t="shared" si="813"/>
        <v/>
      </c>
      <c r="DF749" s="44" t="str">
        <f t="shared" si="814"/>
        <v/>
      </c>
      <c r="DG749" s="44" t="str">
        <f t="shared" si="815"/>
        <v/>
      </c>
      <c r="DH749" s="44" t="str">
        <f t="shared" si="772"/>
        <v/>
      </c>
      <c r="DI749" s="50" t="str">
        <f t="shared" si="816"/>
        <v/>
      </c>
      <c r="DJ749" s="50" t="str">
        <f t="shared" si="820"/>
        <v/>
      </c>
      <c r="DK749" s="50" t="str">
        <f t="shared" si="817"/>
        <v/>
      </c>
      <c r="DL749" s="50" t="str">
        <f t="shared" si="818"/>
        <v/>
      </c>
      <c r="DM749" s="51" t="str">
        <f t="shared" si="769"/>
        <v>000000000</v>
      </c>
      <c r="DN749" s="52"/>
      <c r="DO749" s="53"/>
      <c r="DP749" s="52"/>
      <c r="DQ749" s="53" t="str">
        <f t="shared" si="802"/>
        <v/>
      </c>
      <c r="DR749" s="52" t="str">
        <f t="shared" si="803"/>
        <v/>
      </c>
      <c r="DS749" s="53"/>
      <c r="DT749" s="52"/>
      <c r="DU749" s="53"/>
      <c r="DV749" s="52"/>
      <c r="DW749" s="99"/>
      <c r="DX749" s="99"/>
      <c r="EI749" s="83"/>
      <c r="EJ749" s="102"/>
      <c r="EK749" s="102"/>
      <c r="EL749" s="102"/>
      <c r="EM749" s="102"/>
      <c r="EN749" s="102"/>
      <c r="EO749" s="102"/>
      <c r="EP749" s="102"/>
      <c r="EQ749" s="102"/>
      <c r="ER749" s="102"/>
      <c r="ES749" s="102"/>
      <c r="ET749" s="102"/>
      <c r="EU749" s="102"/>
      <c r="EV749" s="102"/>
      <c r="FL749" s="36" t="str">
        <f t="shared" si="768"/>
        <v/>
      </c>
    </row>
    <row r="750" spans="1:168" s="36" customFormat="1" ht="49.5" customHeight="1" x14ac:dyDescent="0.35">
      <c r="A750" s="67"/>
      <c r="B750" s="39"/>
      <c r="C750" s="39"/>
      <c r="D750" s="40" t="s">
        <v>5691</v>
      </c>
      <c r="E750" s="41" t="s">
        <v>5691</v>
      </c>
      <c r="F750" s="41"/>
      <c r="G750" s="41"/>
      <c r="H750" s="41"/>
      <c r="I750" s="41"/>
      <c r="J750" s="41"/>
      <c r="K750" s="41"/>
      <c r="L750" s="41"/>
      <c r="M750" s="41"/>
      <c r="N750" s="41"/>
      <c r="O750" s="29"/>
      <c r="P750" s="30"/>
      <c r="Q750" s="31"/>
      <c r="R750" s="31"/>
      <c r="S750" s="32" t="s">
        <v>2165</v>
      </c>
      <c r="T750" s="33"/>
      <c r="U750" s="33" t="s">
        <v>2998</v>
      </c>
      <c r="V750" s="33" t="s">
        <v>2166</v>
      </c>
      <c r="W750" s="33" t="s">
        <v>2169</v>
      </c>
      <c r="X750" s="33" t="s">
        <v>2983</v>
      </c>
      <c r="Y750" s="33" t="s">
        <v>1059</v>
      </c>
      <c r="Z750" s="33">
        <v>1</v>
      </c>
      <c r="AA750" s="34" t="s">
        <v>1060</v>
      </c>
      <c r="AB750" s="34">
        <v>300</v>
      </c>
      <c r="AC750" s="34" t="s">
        <v>1061</v>
      </c>
      <c r="AD750" s="34" t="s">
        <v>1062</v>
      </c>
      <c r="AE750" s="34" t="s">
        <v>2982</v>
      </c>
      <c r="AF750" s="34" t="s">
        <v>2165</v>
      </c>
      <c r="AG750" s="34" t="s">
        <v>2166</v>
      </c>
      <c r="AH750" s="34" t="s">
        <v>4106</v>
      </c>
      <c r="AI750" s="34" t="s">
        <v>5691</v>
      </c>
      <c r="AJ750" s="34" t="s">
        <v>4108</v>
      </c>
      <c r="AK750" s="34" t="s">
        <v>2169</v>
      </c>
      <c r="AL750" s="34" t="s">
        <v>4106</v>
      </c>
      <c r="AM750" s="34" t="s">
        <v>5691</v>
      </c>
      <c r="AN750" s="34">
        <v>1</v>
      </c>
      <c r="AO750" s="34"/>
      <c r="AP750" s="34"/>
      <c r="AQ750" s="56">
        <v>0</v>
      </c>
      <c r="AR750" s="56">
        <v>0</v>
      </c>
      <c r="AS750" s="56">
        <v>0</v>
      </c>
      <c r="AT750" s="42" t="s">
        <v>4106</v>
      </c>
      <c r="AU750" s="42" t="s">
        <v>4106</v>
      </c>
      <c r="AV750" s="42" t="s">
        <v>4106</v>
      </c>
      <c r="AW750" s="35"/>
      <c r="AX750" s="35"/>
      <c r="AY750" s="35"/>
      <c r="AZ750" s="43" t="str">
        <f t="shared" si="777"/>
        <v/>
      </c>
      <c r="BA750" s="44"/>
      <c r="BB750" s="43" t="str">
        <f t="shared" si="778"/>
        <v/>
      </c>
      <c r="BC750" s="45" t="str">
        <f t="shared" si="779"/>
        <v/>
      </c>
      <c r="BD750" s="45" t="str">
        <f t="shared" si="780"/>
        <v/>
      </c>
      <c r="BE750" s="45" t="s">
        <v>5691</v>
      </c>
      <c r="BF750" s="45" t="str">
        <f t="shared" si="822"/>
        <v/>
      </c>
      <c r="BG750" s="45" t="str">
        <f t="shared" si="781"/>
        <v/>
      </c>
      <c r="BH750" s="12" t="str">
        <f t="shared" si="782"/>
        <v/>
      </c>
      <c r="BI750" s="43" t="str">
        <f t="shared" si="783"/>
        <v/>
      </c>
      <c r="BJ750" s="46" t="str">
        <f t="shared" si="784"/>
        <v/>
      </c>
      <c r="BK750" s="46" t="str">
        <f t="shared" si="785"/>
        <v/>
      </c>
      <c r="BL750" s="46" t="str">
        <f t="shared" si="786"/>
        <v/>
      </c>
      <c r="BM750" s="43" t="str">
        <f t="shared" si="787"/>
        <v/>
      </c>
      <c r="BN750" s="43" t="str">
        <f t="shared" si="788"/>
        <v>X</v>
      </c>
      <c r="BO750" s="44" t="str">
        <f t="shared" si="823"/>
        <v/>
      </c>
      <c r="BP750" s="44" t="str">
        <f t="shared" si="770"/>
        <v>X</v>
      </c>
      <c r="BQ750" s="44" t="str">
        <f t="shared" si="773"/>
        <v/>
      </c>
      <c r="BR750" s="46" t="str">
        <f t="shared" si="824"/>
        <v/>
      </c>
      <c r="BS750" s="47" t="str">
        <f t="shared" si="825"/>
        <v/>
      </c>
      <c r="BT750" s="46" t="str">
        <f t="shared" si="826"/>
        <v/>
      </c>
      <c r="BU750" s="46" t="str">
        <f t="shared" si="827"/>
        <v/>
      </c>
      <c r="BV750" s="73" t="str">
        <f t="shared" si="767"/>
        <v/>
      </c>
      <c r="BW750" s="47" t="str">
        <f t="shared" si="766"/>
        <v/>
      </c>
      <c r="BX750" s="47" t="str">
        <f t="shared" si="771"/>
        <v/>
      </c>
      <c r="BY750" s="13" t="str">
        <f t="shared" si="774"/>
        <v>X</v>
      </c>
      <c r="BZ750" s="14" t="str">
        <f t="shared" si="828"/>
        <v/>
      </c>
      <c r="CA750" s="48" t="str">
        <f t="shared" si="829"/>
        <v/>
      </c>
      <c r="CB750" s="44" t="str">
        <f t="shared" si="830"/>
        <v/>
      </c>
      <c r="CC750" s="44" t="str">
        <f t="shared" si="789"/>
        <v/>
      </c>
      <c r="CD750" s="44" t="str">
        <f t="shared" si="775"/>
        <v/>
      </c>
      <c r="CE750" s="44" t="str">
        <f t="shared" si="819"/>
        <v/>
      </c>
      <c r="CF750" s="44" t="str">
        <f t="shared" si="790"/>
        <v/>
      </c>
      <c r="CG750" s="44" t="str">
        <f t="shared" si="791"/>
        <v/>
      </c>
      <c r="CH750" s="44" t="str">
        <f t="shared" si="792"/>
        <v/>
      </c>
      <c r="CI750" s="44" t="str">
        <f t="shared" si="793"/>
        <v/>
      </c>
      <c r="CJ750" s="44" t="str">
        <f t="shared" si="794"/>
        <v/>
      </c>
      <c r="CK750" s="44" t="str">
        <f t="shared" si="795"/>
        <v/>
      </c>
      <c r="CL750" s="44" t="str">
        <f t="shared" si="796"/>
        <v/>
      </c>
      <c r="CM750" s="43" t="str">
        <f t="shared" si="797"/>
        <v/>
      </c>
      <c r="CN750" s="43" t="str">
        <f t="shared" si="798"/>
        <v/>
      </c>
      <c r="CO750" s="43" t="str">
        <f t="shared" si="799"/>
        <v/>
      </c>
      <c r="CP750" s="44" t="str">
        <f t="shared" si="776"/>
        <v/>
      </c>
      <c r="CQ750" s="44" t="str">
        <f t="shared" si="800"/>
        <v/>
      </c>
      <c r="CR750" s="43" t="str">
        <f t="shared" si="821"/>
        <v/>
      </c>
      <c r="CS750" s="44">
        <v>0</v>
      </c>
      <c r="CT750" s="44">
        <v>0</v>
      </c>
      <c r="CU750" s="44" t="str">
        <f t="shared" si="804"/>
        <v/>
      </c>
      <c r="CV750" s="44" t="str">
        <f t="shared" si="805"/>
        <v/>
      </c>
      <c r="CW750" s="44" t="str">
        <f t="shared" si="806"/>
        <v/>
      </c>
      <c r="CX750" s="44" t="str">
        <f t="shared" si="807"/>
        <v/>
      </c>
      <c r="CY750" s="44" t="str">
        <f t="shared" si="808"/>
        <v/>
      </c>
      <c r="CZ750" s="44" t="str">
        <f t="shared" si="809"/>
        <v/>
      </c>
      <c r="DA750" s="49" t="str">
        <f t="shared" si="801"/>
        <v/>
      </c>
      <c r="DB750" s="44" t="str">
        <f t="shared" si="810"/>
        <v/>
      </c>
      <c r="DC750" s="44" t="str">
        <f t="shared" si="811"/>
        <v/>
      </c>
      <c r="DD750" s="44" t="str">
        <f t="shared" si="812"/>
        <v/>
      </c>
      <c r="DE750" s="44" t="str">
        <f t="shared" si="813"/>
        <v/>
      </c>
      <c r="DF750" s="44" t="str">
        <f t="shared" si="814"/>
        <v/>
      </c>
      <c r="DG750" s="44" t="str">
        <f t="shared" si="815"/>
        <v/>
      </c>
      <c r="DH750" s="44" t="str">
        <f t="shared" si="772"/>
        <v/>
      </c>
      <c r="DI750" s="50" t="str">
        <f t="shared" si="816"/>
        <v/>
      </c>
      <c r="DJ750" s="50" t="str">
        <f t="shared" si="820"/>
        <v/>
      </c>
      <c r="DK750" s="50" t="str">
        <f t="shared" si="817"/>
        <v/>
      </c>
      <c r="DL750" s="50" t="str">
        <f t="shared" si="818"/>
        <v/>
      </c>
      <c r="DM750" s="51" t="str">
        <f t="shared" si="769"/>
        <v>000000000</v>
      </c>
      <c r="DN750" s="52"/>
      <c r="DO750" s="53"/>
      <c r="DP750" s="52"/>
      <c r="DQ750" s="53" t="str">
        <f t="shared" si="802"/>
        <v/>
      </c>
      <c r="DR750" s="52" t="str">
        <f t="shared" si="803"/>
        <v/>
      </c>
      <c r="DS750" s="53"/>
      <c r="DT750" s="52"/>
      <c r="DU750" s="53"/>
      <c r="DV750" s="52"/>
      <c r="DW750" s="99"/>
      <c r="DX750" s="99"/>
      <c r="EI750" s="83"/>
      <c r="EJ750" s="102"/>
      <c r="EK750" s="102"/>
      <c r="EL750" s="102"/>
      <c r="EM750" s="102"/>
      <c r="EN750" s="102"/>
      <c r="EO750" s="102"/>
      <c r="EP750" s="102"/>
      <c r="EQ750" s="102"/>
      <c r="ER750" s="102"/>
      <c r="ES750" s="102"/>
      <c r="ET750" s="102"/>
      <c r="EU750" s="102"/>
      <c r="EV750" s="102"/>
      <c r="FL750" s="36" t="str">
        <f t="shared" si="768"/>
        <v/>
      </c>
    </row>
    <row r="751" spans="1:168" s="36" customFormat="1" ht="49.5" customHeight="1" x14ac:dyDescent="0.35">
      <c r="A751" s="67"/>
      <c r="B751" s="39"/>
      <c r="C751" s="39"/>
      <c r="D751" s="40" t="s">
        <v>5691</v>
      </c>
      <c r="E751" s="41" t="s">
        <v>5691</v>
      </c>
      <c r="F751" s="41"/>
      <c r="G751" s="41"/>
      <c r="H751" s="41"/>
      <c r="I751" s="41"/>
      <c r="J751" s="41"/>
      <c r="K751" s="41"/>
      <c r="L751" s="41"/>
      <c r="M751" s="41"/>
      <c r="N751" s="41"/>
      <c r="O751" s="29"/>
      <c r="P751" s="30"/>
      <c r="Q751" s="31"/>
      <c r="R751" s="31"/>
      <c r="S751" s="32" t="s">
        <v>2165</v>
      </c>
      <c r="T751" s="33"/>
      <c r="U751" s="33" t="s">
        <v>5707</v>
      </c>
      <c r="V751" s="33" t="s">
        <v>2166</v>
      </c>
      <c r="W751" s="33" t="s">
        <v>2170</v>
      </c>
      <c r="X751" s="33" t="s">
        <v>2983</v>
      </c>
      <c r="Y751" s="33" t="s">
        <v>1059</v>
      </c>
      <c r="Z751" s="33">
        <v>1</v>
      </c>
      <c r="AA751" s="34" t="s">
        <v>1060</v>
      </c>
      <c r="AB751" s="34">
        <v>300</v>
      </c>
      <c r="AC751" s="34" t="s">
        <v>1061</v>
      </c>
      <c r="AD751" s="34" t="s">
        <v>1062</v>
      </c>
      <c r="AE751" s="34" t="s">
        <v>2982</v>
      </c>
      <c r="AF751" s="34" t="s">
        <v>2165</v>
      </c>
      <c r="AG751" s="34" t="s">
        <v>2166</v>
      </c>
      <c r="AH751" s="34" t="s">
        <v>4106</v>
      </c>
      <c r="AI751" s="34" t="s">
        <v>5691</v>
      </c>
      <c r="AJ751" s="34" t="s">
        <v>1066</v>
      </c>
      <c r="AK751" s="34" t="s">
        <v>2170</v>
      </c>
      <c r="AL751" s="34" t="s">
        <v>4106</v>
      </c>
      <c r="AM751" s="34" t="s">
        <v>5691</v>
      </c>
      <c r="AN751" s="34">
        <v>1</v>
      </c>
      <c r="AO751" s="34"/>
      <c r="AP751" s="34"/>
      <c r="AQ751" s="56">
        <v>0</v>
      </c>
      <c r="AR751" s="56">
        <v>0</v>
      </c>
      <c r="AS751" s="56">
        <v>0</v>
      </c>
      <c r="AT751" s="42" t="s">
        <v>4106</v>
      </c>
      <c r="AU751" s="42" t="s">
        <v>4106</v>
      </c>
      <c r="AV751" s="42" t="s">
        <v>4106</v>
      </c>
      <c r="AW751" s="35"/>
      <c r="AX751" s="35"/>
      <c r="AY751" s="35"/>
      <c r="AZ751" s="43" t="str">
        <f t="shared" si="777"/>
        <v/>
      </c>
      <c r="BA751" s="44"/>
      <c r="BB751" s="43" t="str">
        <f t="shared" si="778"/>
        <v/>
      </c>
      <c r="BC751" s="45" t="str">
        <f t="shared" si="779"/>
        <v/>
      </c>
      <c r="BD751" s="45" t="str">
        <f t="shared" si="780"/>
        <v/>
      </c>
      <c r="BE751" s="45" t="s">
        <v>5691</v>
      </c>
      <c r="BF751" s="45" t="str">
        <f t="shared" si="822"/>
        <v/>
      </c>
      <c r="BG751" s="45" t="str">
        <f t="shared" si="781"/>
        <v/>
      </c>
      <c r="BH751" s="12" t="str">
        <f t="shared" si="782"/>
        <v/>
      </c>
      <c r="BI751" s="43" t="str">
        <f t="shared" si="783"/>
        <v/>
      </c>
      <c r="BJ751" s="46" t="str">
        <f t="shared" si="784"/>
        <v/>
      </c>
      <c r="BK751" s="46" t="str">
        <f t="shared" si="785"/>
        <v/>
      </c>
      <c r="BL751" s="46" t="str">
        <f t="shared" si="786"/>
        <v/>
      </c>
      <c r="BM751" s="43" t="str">
        <f t="shared" si="787"/>
        <v/>
      </c>
      <c r="BN751" s="43" t="str">
        <f t="shared" si="788"/>
        <v>X</v>
      </c>
      <c r="BO751" s="44" t="str">
        <f t="shared" si="823"/>
        <v/>
      </c>
      <c r="BP751" s="44" t="str">
        <f t="shared" si="770"/>
        <v>X</v>
      </c>
      <c r="BQ751" s="44" t="str">
        <f t="shared" si="773"/>
        <v/>
      </c>
      <c r="BR751" s="46" t="str">
        <f t="shared" si="824"/>
        <v/>
      </c>
      <c r="BS751" s="47" t="str">
        <f t="shared" si="825"/>
        <v/>
      </c>
      <c r="BT751" s="46" t="str">
        <f t="shared" si="826"/>
        <v/>
      </c>
      <c r="BU751" s="46" t="str">
        <f t="shared" si="827"/>
        <v/>
      </c>
      <c r="BV751" s="73" t="str">
        <f t="shared" si="767"/>
        <v/>
      </c>
      <c r="BW751" s="47" t="str">
        <f t="shared" si="766"/>
        <v/>
      </c>
      <c r="BX751" s="47" t="str">
        <f t="shared" si="771"/>
        <v/>
      </c>
      <c r="BY751" s="13" t="str">
        <f t="shared" si="774"/>
        <v>X</v>
      </c>
      <c r="BZ751" s="14" t="str">
        <f t="shared" si="828"/>
        <v/>
      </c>
      <c r="CA751" s="48" t="str">
        <f t="shared" si="829"/>
        <v/>
      </c>
      <c r="CB751" s="44" t="str">
        <f t="shared" si="830"/>
        <v/>
      </c>
      <c r="CC751" s="44" t="str">
        <f t="shared" si="789"/>
        <v/>
      </c>
      <c r="CD751" s="44" t="str">
        <f t="shared" si="775"/>
        <v/>
      </c>
      <c r="CE751" s="44" t="str">
        <f t="shared" si="819"/>
        <v/>
      </c>
      <c r="CF751" s="44" t="str">
        <f t="shared" si="790"/>
        <v/>
      </c>
      <c r="CG751" s="44" t="str">
        <f t="shared" si="791"/>
        <v/>
      </c>
      <c r="CH751" s="44" t="str">
        <f t="shared" si="792"/>
        <v/>
      </c>
      <c r="CI751" s="44" t="str">
        <f t="shared" si="793"/>
        <v/>
      </c>
      <c r="CJ751" s="44" t="str">
        <f t="shared" si="794"/>
        <v/>
      </c>
      <c r="CK751" s="44" t="str">
        <f t="shared" si="795"/>
        <v/>
      </c>
      <c r="CL751" s="44" t="str">
        <f t="shared" si="796"/>
        <v/>
      </c>
      <c r="CM751" s="43" t="str">
        <f t="shared" si="797"/>
        <v/>
      </c>
      <c r="CN751" s="43" t="str">
        <f t="shared" si="798"/>
        <v/>
      </c>
      <c r="CO751" s="43" t="str">
        <f t="shared" si="799"/>
        <v/>
      </c>
      <c r="CP751" s="44" t="str">
        <f t="shared" si="776"/>
        <v/>
      </c>
      <c r="CQ751" s="44" t="str">
        <f t="shared" si="800"/>
        <v/>
      </c>
      <c r="CR751" s="43" t="str">
        <f t="shared" si="821"/>
        <v/>
      </c>
      <c r="CS751" s="44">
        <v>0</v>
      </c>
      <c r="CT751" s="44">
        <v>0</v>
      </c>
      <c r="CU751" s="44" t="str">
        <f t="shared" si="804"/>
        <v/>
      </c>
      <c r="CV751" s="44" t="str">
        <f t="shared" si="805"/>
        <v/>
      </c>
      <c r="CW751" s="44" t="str">
        <f t="shared" si="806"/>
        <v/>
      </c>
      <c r="CX751" s="44" t="str">
        <f t="shared" si="807"/>
        <v/>
      </c>
      <c r="CY751" s="44" t="str">
        <f t="shared" si="808"/>
        <v/>
      </c>
      <c r="CZ751" s="44" t="str">
        <f t="shared" si="809"/>
        <v/>
      </c>
      <c r="DA751" s="49" t="str">
        <f t="shared" si="801"/>
        <v/>
      </c>
      <c r="DB751" s="44" t="str">
        <f t="shared" si="810"/>
        <v/>
      </c>
      <c r="DC751" s="44" t="str">
        <f t="shared" si="811"/>
        <v/>
      </c>
      <c r="DD751" s="44" t="str">
        <f t="shared" si="812"/>
        <v/>
      </c>
      <c r="DE751" s="44" t="str">
        <f t="shared" si="813"/>
        <v/>
      </c>
      <c r="DF751" s="44" t="str">
        <f t="shared" si="814"/>
        <v/>
      </c>
      <c r="DG751" s="44" t="str">
        <f t="shared" si="815"/>
        <v/>
      </c>
      <c r="DH751" s="44" t="str">
        <f t="shared" si="772"/>
        <v/>
      </c>
      <c r="DI751" s="50" t="str">
        <f t="shared" si="816"/>
        <v/>
      </c>
      <c r="DJ751" s="50" t="str">
        <f t="shared" si="820"/>
        <v/>
      </c>
      <c r="DK751" s="50" t="str">
        <f t="shared" si="817"/>
        <v/>
      </c>
      <c r="DL751" s="50" t="str">
        <f t="shared" si="818"/>
        <v/>
      </c>
      <c r="DM751" s="51" t="str">
        <f t="shared" si="769"/>
        <v>000000000</v>
      </c>
      <c r="DN751" s="52"/>
      <c r="DO751" s="53"/>
      <c r="DP751" s="52"/>
      <c r="DQ751" s="53" t="str">
        <f t="shared" si="802"/>
        <v/>
      </c>
      <c r="DR751" s="52" t="str">
        <f t="shared" si="803"/>
        <v/>
      </c>
      <c r="DS751" s="53"/>
      <c r="DT751" s="52"/>
      <c r="DU751" s="53"/>
      <c r="DV751" s="52"/>
      <c r="DW751" s="99"/>
      <c r="DX751" s="99"/>
      <c r="EI751" s="83"/>
      <c r="EJ751" s="102"/>
      <c r="EK751" s="102"/>
      <c r="EL751" s="102"/>
      <c r="EM751" s="102"/>
      <c r="EN751" s="102"/>
      <c r="EO751" s="102"/>
      <c r="EP751" s="102"/>
      <c r="EQ751" s="102"/>
      <c r="ER751" s="102"/>
      <c r="ES751" s="102"/>
      <c r="ET751" s="102"/>
      <c r="EU751" s="102"/>
      <c r="EV751" s="102"/>
      <c r="FL751" s="36" t="str">
        <f t="shared" si="768"/>
        <v/>
      </c>
    </row>
    <row r="752" spans="1:168" s="36" customFormat="1" ht="49.5" customHeight="1" x14ac:dyDescent="0.35">
      <c r="A752" s="67"/>
      <c r="B752" s="39"/>
      <c r="C752" s="39"/>
      <c r="D752" s="40" t="s">
        <v>5691</v>
      </c>
      <c r="E752" s="41" t="s">
        <v>5691</v>
      </c>
      <c r="F752" s="41"/>
      <c r="G752" s="41"/>
      <c r="H752" s="41"/>
      <c r="I752" s="41"/>
      <c r="J752" s="41"/>
      <c r="K752" s="41"/>
      <c r="L752" s="41"/>
      <c r="M752" s="41"/>
      <c r="N752" s="41"/>
      <c r="O752" s="29"/>
      <c r="P752" s="30"/>
      <c r="Q752" s="31"/>
      <c r="R752" s="31"/>
      <c r="S752" s="32" t="s">
        <v>2165</v>
      </c>
      <c r="T752" s="33"/>
      <c r="U752" s="33" t="s">
        <v>5707</v>
      </c>
      <c r="V752" s="33" t="s">
        <v>2166</v>
      </c>
      <c r="W752" s="33" t="s">
        <v>2170</v>
      </c>
      <c r="X752" s="33" t="s">
        <v>2983</v>
      </c>
      <c r="Y752" s="33" t="s">
        <v>1059</v>
      </c>
      <c r="Z752" s="33">
        <v>1</v>
      </c>
      <c r="AA752" s="34" t="s">
        <v>1060</v>
      </c>
      <c r="AB752" s="34">
        <v>300</v>
      </c>
      <c r="AC752" s="34" t="s">
        <v>1061</v>
      </c>
      <c r="AD752" s="34" t="s">
        <v>1062</v>
      </c>
      <c r="AE752" s="34" t="s">
        <v>2982</v>
      </c>
      <c r="AF752" s="34" t="s">
        <v>2165</v>
      </c>
      <c r="AG752" s="34" t="s">
        <v>2166</v>
      </c>
      <c r="AH752" s="34" t="s">
        <v>4106</v>
      </c>
      <c r="AI752" s="34" t="s">
        <v>5691</v>
      </c>
      <c r="AJ752" s="34" t="s">
        <v>1066</v>
      </c>
      <c r="AK752" s="34" t="s">
        <v>2170</v>
      </c>
      <c r="AL752" s="34" t="s">
        <v>4106</v>
      </c>
      <c r="AM752" s="34" t="s">
        <v>5691</v>
      </c>
      <c r="AN752" s="34">
        <v>1</v>
      </c>
      <c r="AO752" s="34"/>
      <c r="AP752" s="34"/>
      <c r="AQ752" s="56">
        <v>0</v>
      </c>
      <c r="AR752" s="56">
        <v>0</v>
      </c>
      <c r="AS752" s="56">
        <v>0</v>
      </c>
      <c r="AT752" s="42" t="s">
        <v>4106</v>
      </c>
      <c r="AU752" s="42" t="s">
        <v>4106</v>
      </c>
      <c r="AV752" s="42" t="s">
        <v>4106</v>
      </c>
      <c r="AW752" s="35"/>
      <c r="AX752" s="35"/>
      <c r="AY752" s="35"/>
      <c r="AZ752" s="43" t="str">
        <f t="shared" si="777"/>
        <v/>
      </c>
      <c r="BA752" s="44"/>
      <c r="BB752" s="43" t="str">
        <f t="shared" si="778"/>
        <v/>
      </c>
      <c r="BC752" s="45" t="str">
        <f t="shared" si="779"/>
        <v/>
      </c>
      <c r="BD752" s="45" t="str">
        <f t="shared" si="780"/>
        <v/>
      </c>
      <c r="BE752" s="45" t="s">
        <v>5691</v>
      </c>
      <c r="BF752" s="45" t="str">
        <f t="shared" si="822"/>
        <v/>
      </c>
      <c r="BG752" s="45" t="str">
        <f t="shared" si="781"/>
        <v/>
      </c>
      <c r="BH752" s="12" t="str">
        <f t="shared" si="782"/>
        <v/>
      </c>
      <c r="BI752" s="43" t="str">
        <f t="shared" si="783"/>
        <v/>
      </c>
      <c r="BJ752" s="46" t="str">
        <f t="shared" si="784"/>
        <v/>
      </c>
      <c r="BK752" s="46" t="str">
        <f t="shared" si="785"/>
        <v/>
      </c>
      <c r="BL752" s="46" t="str">
        <f t="shared" si="786"/>
        <v/>
      </c>
      <c r="BM752" s="43" t="str">
        <f t="shared" si="787"/>
        <v/>
      </c>
      <c r="BN752" s="43" t="str">
        <f t="shared" si="788"/>
        <v>X</v>
      </c>
      <c r="BO752" s="44" t="str">
        <f>IF(MID($AB752,1,2)="21","X","")</f>
        <v/>
      </c>
      <c r="BP752" s="44" t="str">
        <f t="shared" si="770"/>
        <v>X</v>
      </c>
      <c r="BQ752" s="44" t="str">
        <f t="shared" si="773"/>
        <v/>
      </c>
      <c r="BR752" s="46" t="str">
        <f t="shared" si="824"/>
        <v/>
      </c>
      <c r="BS752" s="47" t="str">
        <f t="shared" si="825"/>
        <v/>
      </c>
      <c r="BT752" s="46" t="str">
        <f t="shared" si="826"/>
        <v/>
      </c>
      <c r="BU752" s="46" t="str">
        <f t="shared" si="827"/>
        <v/>
      </c>
      <c r="BV752" s="73" t="str">
        <f t="shared" si="767"/>
        <v/>
      </c>
      <c r="BW752" s="47" t="str">
        <f t="shared" si="766"/>
        <v/>
      </c>
      <c r="BX752" s="47" t="str">
        <f t="shared" si="771"/>
        <v/>
      </c>
      <c r="BY752" s="13" t="str">
        <f t="shared" si="774"/>
        <v>X</v>
      </c>
      <c r="BZ752" s="14" t="str">
        <f t="shared" si="828"/>
        <v/>
      </c>
      <c r="CA752" s="48" t="str">
        <f t="shared" si="829"/>
        <v/>
      </c>
      <c r="CB752" s="44" t="str">
        <f t="shared" si="830"/>
        <v/>
      </c>
      <c r="CC752" s="44" t="str">
        <f t="shared" si="789"/>
        <v/>
      </c>
      <c r="CD752" s="44" t="str">
        <f t="shared" si="775"/>
        <v/>
      </c>
      <c r="CE752" s="44" t="str">
        <f t="shared" si="819"/>
        <v/>
      </c>
      <c r="CF752" s="44" t="str">
        <f t="shared" si="790"/>
        <v/>
      </c>
      <c r="CG752" s="44" t="str">
        <f t="shared" si="791"/>
        <v/>
      </c>
      <c r="CH752" s="44" t="str">
        <f t="shared" si="792"/>
        <v/>
      </c>
      <c r="CI752" s="44" t="str">
        <f t="shared" si="793"/>
        <v/>
      </c>
      <c r="CJ752" s="44" t="str">
        <f t="shared" si="794"/>
        <v/>
      </c>
      <c r="CK752" s="44" t="str">
        <f t="shared" si="795"/>
        <v/>
      </c>
      <c r="CL752" s="44" t="str">
        <f t="shared" si="796"/>
        <v/>
      </c>
      <c r="CM752" s="43" t="str">
        <f t="shared" si="797"/>
        <v/>
      </c>
      <c r="CN752" s="43" t="str">
        <f t="shared" si="798"/>
        <v/>
      </c>
      <c r="CO752" s="43" t="str">
        <f t="shared" si="799"/>
        <v/>
      </c>
      <c r="CP752" s="44" t="str">
        <f t="shared" si="776"/>
        <v/>
      </c>
      <c r="CQ752" s="44" t="str">
        <f t="shared" si="800"/>
        <v/>
      </c>
      <c r="CR752" s="43" t="str">
        <f t="shared" si="821"/>
        <v/>
      </c>
      <c r="CS752" s="44">
        <v>0</v>
      </c>
      <c r="CT752" s="44">
        <v>0</v>
      </c>
      <c r="CU752" s="44" t="str">
        <f t="shared" si="804"/>
        <v/>
      </c>
      <c r="CV752" s="44" t="str">
        <f t="shared" si="805"/>
        <v/>
      </c>
      <c r="CW752" s="44" t="str">
        <f t="shared" si="806"/>
        <v/>
      </c>
      <c r="CX752" s="44" t="str">
        <f t="shared" si="807"/>
        <v/>
      </c>
      <c r="CY752" s="44" t="str">
        <f t="shared" si="808"/>
        <v/>
      </c>
      <c r="CZ752" s="44" t="str">
        <f t="shared" si="809"/>
        <v/>
      </c>
      <c r="DA752" s="49" t="str">
        <f t="shared" si="801"/>
        <v/>
      </c>
      <c r="DB752" s="44" t="str">
        <f t="shared" si="810"/>
        <v/>
      </c>
      <c r="DC752" s="44" t="str">
        <f t="shared" si="811"/>
        <v/>
      </c>
      <c r="DD752" s="44" t="str">
        <f t="shared" si="812"/>
        <v/>
      </c>
      <c r="DE752" s="44" t="str">
        <f t="shared" si="813"/>
        <v/>
      </c>
      <c r="DF752" s="44" t="str">
        <f t="shared" si="814"/>
        <v/>
      </c>
      <c r="DG752" s="44" t="str">
        <f t="shared" si="815"/>
        <v/>
      </c>
      <c r="DH752" s="44" t="str">
        <f t="shared" si="772"/>
        <v/>
      </c>
      <c r="DI752" s="50" t="str">
        <f t="shared" si="816"/>
        <v/>
      </c>
      <c r="DJ752" s="50" t="str">
        <f t="shared" si="820"/>
        <v/>
      </c>
      <c r="DK752" s="50" t="str">
        <f t="shared" si="817"/>
        <v/>
      </c>
      <c r="DL752" s="50" t="str">
        <f t="shared" si="818"/>
        <v/>
      </c>
      <c r="DM752" s="51" t="str">
        <f t="shared" si="769"/>
        <v>000000000</v>
      </c>
      <c r="DN752" s="52"/>
      <c r="DO752" s="53"/>
      <c r="DP752" s="52"/>
      <c r="DQ752" s="53" t="str">
        <f t="shared" si="802"/>
        <v/>
      </c>
      <c r="DR752" s="52" t="str">
        <f t="shared" si="803"/>
        <v/>
      </c>
      <c r="DS752" s="53"/>
      <c r="DT752" s="52"/>
      <c r="DU752" s="53"/>
      <c r="DV752" s="52"/>
      <c r="DW752" s="99"/>
      <c r="DX752" s="99"/>
      <c r="EI752" s="83"/>
      <c r="EJ752" s="102"/>
      <c r="EK752" s="102"/>
      <c r="EL752" s="102"/>
      <c r="EM752" s="102"/>
      <c r="EN752" s="102"/>
      <c r="EO752" s="102"/>
      <c r="EP752" s="102"/>
      <c r="EQ752" s="102"/>
      <c r="ER752" s="102"/>
      <c r="ES752" s="102"/>
      <c r="ET752" s="102"/>
      <c r="EU752" s="102"/>
      <c r="EV752" s="102"/>
      <c r="FL752" s="36" t="str">
        <f t="shared" si="768"/>
        <v/>
      </c>
    </row>
    <row r="753" spans="1:168" s="36" customFormat="1" ht="49.5" customHeight="1" x14ac:dyDescent="0.35">
      <c r="A753" s="67"/>
      <c r="B753" s="39"/>
      <c r="C753" s="39"/>
      <c r="D753" s="40" t="s">
        <v>5691</v>
      </c>
      <c r="E753" s="41" t="s">
        <v>5691</v>
      </c>
      <c r="F753" s="41"/>
      <c r="G753" s="41"/>
      <c r="H753" s="41"/>
      <c r="I753" s="41"/>
      <c r="J753" s="41"/>
      <c r="K753" s="41"/>
      <c r="L753" s="41"/>
      <c r="M753" s="41"/>
      <c r="N753" s="41"/>
      <c r="O753" s="29"/>
      <c r="P753" s="30"/>
      <c r="Q753" s="31"/>
      <c r="R753" s="31"/>
      <c r="S753" s="32" t="s">
        <v>2165</v>
      </c>
      <c r="T753" s="33"/>
      <c r="U753" s="33" t="s">
        <v>5716</v>
      </c>
      <c r="V753" s="33" t="s">
        <v>2166</v>
      </c>
      <c r="W753" s="33" t="s">
        <v>5613</v>
      </c>
      <c r="X753" s="33" t="s">
        <v>2983</v>
      </c>
      <c r="Y753" s="33" t="s">
        <v>1059</v>
      </c>
      <c r="Z753" s="33">
        <v>1</v>
      </c>
      <c r="AA753" s="34" t="s">
        <v>7588</v>
      </c>
      <c r="AB753" s="34">
        <v>360</v>
      </c>
      <c r="AC753" s="34" t="s">
        <v>7600</v>
      </c>
      <c r="AD753" s="34" t="s">
        <v>7598</v>
      </c>
      <c r="AE753" s="34" t="s">
        <v>7599</v>
      </c>
      <c r="AF753" s="34" t="s">
        <v>2165</v>
      </c>
      <c r="AG753" s="34" t="s">
        <v>2166</v>
      </c>
      <c r="AH753" s="34" t="s">
        <v>1073</v>
      </c>
      <c r="AI753" s="34" t="s">
        <v>1799</v>
      </c>
      <c r="AJ753" s="34" t="s">
        <v>3047</v>
      </c>
      <c r="AK753" s="34" t="s">
        <v>2171</v>
      </c>
      <c r="AL753" s="34" t="s">
        <v>1065</v>
      </c>
      <c r="AM753" s="34" t="s">
        <v>2787</v>
      </c>
      <c r="AN753" s="34">
        <v>1</v>
      </c>
      <c r="AO753" s="34"/>
      <c r="AP753" s="34"/>
      <c r="AQ753" s="56">
        <v>0</v>
      </c>
      <c r="AR753" s="56">
        <v>0</v>
      </c>
      <c r="AS753" s="56">
        <v>0</v>
      </c>
      <c r="AT753" s="42" t="s">
        <v>4106</v>
      </c>
      <c r="AU753" s="42" t="s">
        <v>4106</v>
      </c>
      <c r="AV753" s="42" t="s">
        <v>4106</v>
      </c>
      <c r="AW753" s="35"/>
      <c r="AX753" s="35"/>
      <c r="AY753" s="35"/>
      <c r="AZ753" s="43" t="str">
        <f t="shared" si="777"/>
        <v/>
      </c>
      <c r="BA753" s="44"/>
      <c r="BB753" s="43" t="str">
        <f t="shared" si="778"/>
        <v/>
      </c>
      <c r="BC753" s="45" t="str">
        <f t="shared" si="779"/>
        <v/>
      </c>
      <c r="BD753" s="45" t="str">
        <f t="shared" si="780"/>
        <v/>
      </c>
      <c r="BE753" s="45" t="s">
        <v>5691</v>
      </c>
      <c r="BF753" s="45" t="str">
        <f t="shared" si="822"/>
        <v/>
      </c>
      <c r="BG753" s="45" t="str">
        <f t="shared" si="781"/>
        <v/>
      </c>
      <c r="BH753" s="12" t="str">
        <f t="shared" si="782"/>
        <v/>
      </c>
      <c r="BI753" s="43" t="str">
        <f t="shared" si="783"/>
        <v/>
      </c>
      <c r="BJ753" s="46" t="str">
        <f t="shared" si="784"/>
        <v/>
      </c>
      <c r="BK753" s="46" t="str">
        <f t="shared" si="785"/>
        <v/>
      </c>
      <c r="BL753" s="46" t="str">
        <f t="shared" si="786"/>
        <v/>
      </c>
      <c r="BM753" s="43" t="str">
        <f t="shared" si="787"/>
        <v/>
      </c>
      <c r="BN753" s="43" t="str">
        <f t="shared" si="788"/>
        <v>X</v>
      </c>
      <c r="BO753" s="44" t="str">
        <f t="shared" ref="BO753:BO816" si="831">IF(MID($AB753,1,2)="21","X","")</f>
        <v/>
      </c>
      <c r="BP753" s="44" t="str">
        <f t="shared" si="770"/>
        <v>X</v>
      </c>
      <c r="BQ753" s="44" t="str">
        <f t="shared" si="773"/>
        <v/>
      </c>
      <c r="BR753" s="46" t="str">
        <f t="shared" si="824"/>
        <v/>
      </c>
      <c r="BS753" s="47" t="str">
        <f t="shared" si="825"/>
        <v/>
      </c>
      <c r="BT753" s="46" t="str">
        <f t="shared" si="826"/>
        <v/>
      </c>
      <c r="BU753" s="46" t="str">
        <f t="shared" si="827"/>
        <v/>
      </c>
      <c r="BV753" s="73" t="str">
        <f t="shared" si="767"/>
        <v/>
      </c>
      <c r="BW753" s="47" t="str">
        <f t="shared" si="766"/>
        <v>X</v>
      </c>
      <c r="BX753" s="47" t="str">
        <f t="shared" si="771"/>
        <v/>
      </c>
      <c r="BY753" s="13" t="str">
        <f t="shared" si="774"/>
        <v/>
      </c>
      <c r="BZ753" s="14" t="str">
        <f t="shared" si="828"/>
        <v/>
      </c>
      <c r="CA753" s="48" t="str">
        <f t="shared" si="829"/>
        <v/>
      </c>
      <c r="CB753" s="44" t="str">
        <f t="shared" si="830"/>
        <v/>
      </c>
      <c r="CC753" s="44" t="str">
        <f t="shared" si="789"/>
        <v/>
      </c>
      <c r="CD753" s="44" t="str">
        <f t="shared" si="775"/>
        <v/>
      </c>
      <c r="CE753" s="44" t="str">
        <f t="shared" si="819"/>
        <v/>
      </c>
      <c r="CF753" s="44" t="str">
        <f t="shared" si="790"/>
        <v/>
      </c>
      <c r="CG753" s="44" t="str">
        <f t="shared" si="791"/>
        <v/>
      </c>
      <c r="CH753" s="44" t="str">
        <f t="shared" si="792"/>
        <v/>
      </c>
      <c r="CI753" s="44" t="str">
        <f t="shared" si="793"/>
        <v/>
      </c>
      <c r="CJ753" s="44" t="str">
        <f t="shared" si="794"/>
        <v/>
      </c>
      <c r="CK753" s="44" t="str">
        <f t="shared" si="795"/>
        <v/>
      </c>
      <c r="CL753" s="44" t="str">
        <f t="shared" si="796"/>
        <v/>
      </c>
      <c r="CM753" s="43" t="str">
        <f t="shared" si="797"/>
        <v/>
      </c>
      <c r="CN753" s="43" t="str">
        <f t="shared" si="798"/>
        <v/>
      </c>
      <c r="CO753" s="43" t="str">
        <f t="shared" si="799"/>
        <v>X</v>
      </c>
      <c r="CP753" s="44" t="str">
        <f t="shared" si="776"/>
        <v/>
      </c>
      <c r="CQ753" s="44" t="str">
        <f t="shared" si="800"/>
        <v/>
      </c>
      <c r="CR753" s="43" t="str">
        <f t="shared" si="821"/>
        <v/>
      </c>
      <c r="CS753" s="44" t="s">
        <v>8783</v>
      </c>
      <c r="CT753" s="44">
        <v>1.5</v>
      </c>
      <c r="CU753" s="44" t="str">
        <f t="shared" si="804"/>
        <v/>
      </c>
      <c r="CV753" s="44" t="str">
        <f t="shared" si="805"/>
        <v/>
      </c>
      <c r="CW753" s="44" t="str">
        <f t="shared" si="806"/>
        <v/>
      </c>
      <c r="CX753" s="44" t="str">
        <f t="shared" si="807"/>
        <v/>
      </c>
      <c r="CY753" s="44" t="str">
        <f t="shared" si="808"/>
        <v/>
      </c>
      <c r="CZ753" s="44" t="str">
        <f t="shared" si="809"/>
        <v/>
      </c>
      <c r="DA753" s="49" t="str">
        <f t="shared" si="801"/>
        <v/>
      </c>
      <c r="DB753" s="44" t="str">
        <f t="shared" si="810"/>
        <v/>
      </c>
      <c r="DC753" s="44" t="str">
        <f t="shared" si="811"/>
        <v/>
      </c>
      <c r="DD753" s="44" t="str">
        <f t="shared" si="812"/>
        <v/>
      </c>
      <c r="DE753" s="44" t="str">
        <f t="shared" si="813"/>
        <v/>
      </c>
      <c r="DF753" s="44" t="str">
        <f t="shared" si="814"/>
        <v/>
      </c>
      <c r="DG753" s="44" t="str">
        <f t="shared" si="815"/>
        <v/>
      </c>
      <c r="DH753" s="44" t="str">
        <f t="shared" si="772"/>
        <v/>
      </c>
      <c r="DI753" s="50" t="str">
        <f t="shared" si="816"/>
        <v/>
      </c>
      <c r="DJ753" s="50" t="str">
        <f t="shared" si="820"/>
        <v/>
      </c>
      <c r="DK753" s="50" t="str">
        <f t="shared" si="817"/>
        <v/>
      </c>
      <c r="DL753" s="50" t="str">
        <f t="shared" si="818"/>
        <v/>
      </c>
      <c r="DM753" s="51" t="str">
        <f t="shared" si="769"/>
        <v>000000000</v>
      </c>
      <c r="DN753" s="52"/>
      <c r="DO753" s="53"/>
      <c r="DP753" s="52"/>
      <c r="DQ753" s="53" t="str">
        <f t="shared" si="802"/>
        <v/>
      </c>
      <c r="DR753" s="52" t="str">
        <f t="shared" si="803"/>
        <v/>
      </c>
      <c r="DS753" s="53"/>
      <c r="DT753" s="52"/>
      <c r="DU753" s="53"/>
      <c r="DV753" s="52"/>
      <c r="DW753" s="99"/>
      <c r="DX753" s="99"/>
      <c r="EI753" s="83"/>
      <c r="EJ753" s="102"/>
      <c r="EK753" s="102"/>
      <c r="EL753" s="102"/>
      <c r="EM753" s="102"/>
      <c r="EN753" s="102"/>
      <c r="EO753" s="102"/>
      <c r="EP753" s="102"/>
      <c r="EQ753" s="102"/>
      <c r="ER753" s="102"/>
      <c r="ES753" s="102"/>
      <c r="ET753" s="102"/>
      <c r="EU753" s="102"/>
      <c r="EV753" s="102"/>
      <c r="FL753" s="36" t="str">
        <f t="shared" si="768"/>
        <v>X</v>
      </c>
    </row>
    <row r="754" spans="1:168" s="36" customFormat="1" ht="49.5" customHeight="1" x14ac:dyDescent="0.35">
      <c r="A754" s="67"/>
      <c r="B754" s="39"/>
      <c r="C754" s="39"/>
      <c r="D754" s="40" t="s">
        <v>5691</v>
      </c>
      <c r="E754" s="41" t="s">
        <v>5691</v>
      </c>
      <c r="F754" s="41"/>
      <c r="G754" s="41"/>
      <c r="H754" s="41"/>
      <c r="I754" s="41"/>
      <c r="J754" s="41"/>
      <c r="K754" s="41"/>
      <c r="L754" s="41"/>
      <c r="M754" s="41"/>
      <c r="N754" s="41"/>
      <c r="O754" s="29"/>
      <c r="P754" s="30"/>
      <c r="Q754" s="31"/>
      <c r="R754" s="31"/>
      <c r="S754" s="32" t="s">
        <v>2165</v>
      </c>
      <c r="T754" s="33"/>
      <c r="U754" s="33" t="s">
        <v>5725</v>
      </c>
      <c r="V754" s="33" t="s">
        <v>2166</v>
      </c>
      <c r="W754" s="33" t="s">
        <v>5614</v>
      </c>
      <c r="X754" s="33" t="s">
        <v>2983</v>
      </c>
      <c r="Y754" s="33" t="s">
        <v>1059</v>
      </c>
      <c r="Z754" s="33">
        <v>1</v>
      </c>
      <c r="AA754" s="34" t="s">
        <v>7607</v>
      </c>
      <c r="AB754" s="34">
        <v>365</v>
      </c>
      <c r="AC754" s="34" t="s">
        <v>7601</v>
      </c>
      <c r="AD754" s="34" t="s">
        <v>7598</v>
      </c>
      <c r="AE754" s="34" t="s">
        <v>7599</v>
      </c>
      <c r="AF754" s="34" t="s">
        <v>2165</v>
      </c>
      <c r="AG754" s="34" t="s">
        <v>2166</v>
      </c>
      <c r="AH754" s="34" t="s">
        <v>1073</v>
      </c>
      <c r="AI754" s="34" t="s">
        <v>1799</v>
      </c>
      <c r="AJ754" s="34" t="s">
        <v>4714</v>
      </c>
      <c r="AK754" s="34" t="s">
        <v>2172</v>
      </c>
      <c r="AL754" s="34" t="s">
        <v>1065</v>
      </c>
      <c r="AM754" s="34" t="s">
        <v>2787</v>
      </c>
      <c r="AN754" s="34">
        <v>1</v>
      </c>
      <c r="AO754" s="34"/>
      <c r="AP754" s="34"/>
      <c r="AQ754" s="56">
        <v>0</v>
      </c>
      <c r="AR754" s="56">
        <v>0</v>
      </c>
      <c r="AS754" s="56">
        <v>0</v>
      </c>
      <c r="AT754" s="42" t="s">
        <v>4106</v>
      </c>
      <c r="AU754" s="42" t="s">
        <v>4106</v>
      </c>
      <c r="AV754" s="42" t="s">
        <v>4106</v>
      </c>
      <c r="AW754" s="35"/>
      <c r="AX754" s="35"/>
      <c r="AY754" s="35"/>
      <c r="AZ754" s="43" t="str">
        <f t="shared" si="777"/>
        <v/>
      </c>
      <c r="BA754" s="44"/>
      <c r="BB754" s="43" t="str">
        <f t="shared" si="778"/>
        <v/>
      </c>
      <c r="BC754" s="45" t="str">
        <f t="shared" si="779"/>
        <v/>
      </c>
      <c r="BD754" s="45" t="str">
        <f t="shared" si="780"/>
        <v/>
      </c>
      <c r="BE754" s="45" t="s">
        <v>5691</v>
      </c>
      <c r="BF754" s="45" t="str">
        <f t="shared" si="822"/>
        <v/>
      </c>
      <c r="BG754" s="45" t="str">
        <f t="shared" si="781"/>
        <v/>
      </c>
      <c r="BH754" s="12" t="str">
        <f t="shared" si="782"/>
        <v/>
      </c>
      <c r="BI754" s="43" t="str">
        <f t="shared" si="783"/>
        <v/>
      </c>
      <c r="BJ754" s="46" t="str">
        <f t="shared" si="784"/>
        <v/>
      </c>
      <c r="BK754" s="46" t="str">
        <f t="shared" si="785"/>
        <v/>
      </c>
      <c r="BL754" s="46" t="str">
        <f t="shared" si="786"/>
        <v/>
      </c>
      <c r="BM754" s="43" t="str">
        <f t="shared" si="787"/>
        <v/>
      </c>
      <c r="BN754" s="43" t="str">
        <f t="shared" si="788"/>
        <v>X</v>
      </c>
      <c r="BO754" s="44" t="str">
        <f t="shared" si="831"/>
        <v/>
      </c>
      <c r="BP754" s="44" t="str">
        <f t="shared" si="770"/>
        <v>X</v>
      </c>
      <c r="BQ754" s="44" t="str">
        <f t="shared" si="773"/>
        <v/>
      </c>
      <c r="BR754" s="46" t="str">
        <f t="shared" si="824"/>
        <v/>
      </c>
      <c r="BS754" s="47" t="str">
        <f t="shared" si="825"/>
        <v/>
      </c>
      <c r="BT754" s="46" t="str">
        <f t="shared" si="826"/>
        <v/>
      </c>
      <c r="BU754" s="46" t="str">
        <f t="shared" si="827"/>
        <v/>
      </c>
      <c r="BV754" s="73" t="str">
        <f t="shared" si="767"/>
        <v/>
      </c>
      <c r="BW754" s="47" t="str">
        <f t="shared" si="766"/>
        <v>X</v>
      </c>
      <c r="BX754" s="47" t="str">
        <f t="shared" si="771"/>
        <v/>
      </c>
      <c r="BY754" s="13" t="str">
        <f t="shared" si="774"/>
        <v/>
      </c>
      <c r="BZ754" s="14" t="str">
        <f t="shared" si="828"/>
        <v/>
      </c>
      <c r="CA754" s="48" t="str">
        <f t="shared" si="829"/>
        <v/>
      </c>
      <c r="CB754" s="44" t="str">
        <f t="shared" si="830"/>
        <v/>
      </c>
      <c r="CC754" s="44" t="str">
        <f t="shared" si="789"/>
        <v/>
      </c>
      <c r="CD754" s="44" t="str">
        <f t="shared" si="775"/>
        <v/>
      </c>
      <c r="CE754" s="44" t="str">
        <f t="shared" si="819"/>
        <v/>
      </c>
      <c r="CF754" s="44" t="str">
        <f t="shared" si="790"/>
        <v/>
      </c>
      <c r="CG754" s="44" t="str">
        <f t="shared" si="791"/>
        <v/>
      </c>
      <c r="CH754" s="44" t="str">
        <f t="shared" si="792"/>
        <v/>
      </c>
      <c r="CI754" s="44" t="str">
        <f t="shared" si="793"/>
        <v/>
      </c>
      <c r="CJ754" s="44" t="str">
        <f t="shared" si="794"/>
        <v/>
      </c>
      <c r="CK754" s="44" t="str">
        <f t="shared" si="795"/>
        <v/>
      </c>
      <c r="CL754" s="44" t="str">
        <f t="shared" si="796"/>
        <v/>
      </c>
      <c r="CM754" s="43" t="str">
        <f t="shared" si="797"/>
        <v/>
      </c>
      <c r="CN754" s="43" t="str">
        <f t="shared" si="798"/>
        <v/>
      </c>
      <c r="CO754" s="43" t="str">
        <f t="shared" si="799"/>
        <v>X</v>
      </c>
      <c r="CP754" s="44" t="str">
        <f t="shared" si="776"/>
        <v/>
      </c>
      <c r="CQ754" s="44" t="str">
        <f t="shared" si="800"/>
        <v/>
      </c>
      <c r="CR754" s="43" t="str">
        <f t="shared" si="821"/>
        <v/>
      </c>
      <c r="CS754" s="44" t="s">
        <v>8783</v>
      </c>
      <c r="CT754" s="44">
        <v>0.3</v>
      </c>
      <c r="CU754" s="44" t="str">
        <f t="shared" si="804"/>
        <v/>
      </c>
      <c r="CV754" s="44" t="str">
        <f t="shared" si="805"/>
        <v/>
      </c>
      <c r="CW754" s="44" t="str">
        <f t="shared" si="806"/>
        <v/>
      </c>
      <c r="CX754" s="44" t="str">
        <f t="shared" si="807"/>
        <v/>
      </c>
      <c r="CY754" s="44" t="str">
        <f t="shared" si="808"/>
        <v/>
      </c>
      <c r="CZ754" s="44" t="str">
        <f t="shared" si="809"/>
        <v/>
      </c>
      <c r="DA754" s="49" t="str">
        <f t="shared" si="801"/>
        <v/>
      </c>
      <c r="DB754" s="44" t="str">
        <f t="shared" si="810"/>
        <v/>
      </c>
      <c r="DC754" s="44" t="str">
        <f t="shared" si="811"/>
        <v/>
      </c>
      <c r="DD754" s="44" t="str">
        <f t="shared" si="812"/>
        <v/>
      </c>
      <c r="DE754" s="44" t="str">
        <f t="shared" si="813"/>
        <v/>
      </c>
      <c r="DF754" s="44" t="str">
        <f t="shared" si="814"/>
        <v/>
      </c>
      <c r="DG754" s="44" t="str">
        <f t="shared" si="815"/>
        <v/>
      </c>
      <c r="DH754" s="44" t="str">
        <f t="shared" si="772"/>
        <v/>
      </c>
      <c r="DI754" s="50" t="str">
        <f t="shared" si="816"/>
        <v/>
      </c>
      <c r="DJ754" s="50" t="str">
        <f t="shared" si="820"/>
        <v/>
      </c>
      <c r="DK754" s="50" t="str">
        <f t="shared" si="817"/>
        <v/>
      </c>
      <c r="DL754" s="50" t="str">
        <f t="shared" si="818"/>
        <v/>
      </c>
      <c r="DM754" s="51" t="str">
        <f t="shared" si="769"/>
        <v>000000000</v>
      </c>
      <c r="DN754" s="52"/>
      <c r="DO754" s="53"/>
      <c r="DP754" s="52"/>
      <c r="DQ754" s="53" t="str">
        <f t="shared" si="802"/>
        <v/>
      </c>
      <c r="DR754" s="52" t="str">
        <f t="shared" si="803"/>
        <v/>
      </c>
      <c r="DS754" s="53"/>
      <c r="DT754" s="52"/>
      <c r="DU754" s="53"/>
      <c r="DV754" s="52"/>
      <c r="DW754" s="99"/>
      <c r="DX754" s="99"/>
      <c r="EI754" s="83"/>
      <c r="EJ754" s="102"/>
      <c r="EK754" s="102"/>
      <c r="EL754" s="102"/>
      <c r="EM754" s="102"/>
      <c r="EN754" s="102"/>
      <c r="EO754" s="102"/>
      <c r="EP754" s="102"/>
      <c r="EQ754" s="102"/>
      <c r="ER754" s="102"/>
      <c r="ES754" s="102"/>
      <c r="ET754" s="102"/>
      <c r="EU754" s="102"/>
      <c r="EV754" s="102"/>
      <c r="FL754" s="36" t="str">
        <f t="shared" si="768"/>
        <v>X</v>
      </c>
    </row>
    <row r="755" spans="1:168" s="36" customFormat="1" ht="49.5" customHeight="1" x14ac:dyDescent="0.35">
      <c r="A755" s="67"/>
      <c r="B755" s="39"/>
      <c r="C755" s="39"/>
      <c r="D755" s="40" t="s">
        <v>5691</v>
      </c>
      <c r="E755" s="41" t="s">
        <v>5691</v>
      </c>
      <c r="F755" s="41"/>
      <c r="G755" s="41"/>
      <c r="H755" s="41"/>
      <c r="I755" s="41"/>
      <c r="J755" s="41"/>
      <c r="K755" s="41"/>
      <c r="L755" s="41"/>
      <c r="M755" s="41"/>
      <c r="N755" s="41"/>
      <c r="O755" s="29"/>
      <c r="P755" s="30"/>
      <c r="Q755" s="31"/>
      <c r="R755" s="31"/>
      <c r="S755" s="32" t="s">
        <v>2165</v>
      </c>
      <c r="T755" s="33"/>
      <c r="U755" s="33" t="s">
        <v>909</v>
      </c>
      <c r="V755" s="33" t="s">
        <v>2166</v>
      </c>
      <c r="W755" s="33" t="s">
        <v>2700</v>
      </c>
      <c r="X755" s="33" t="s">
        <v>2983</v>
      </c>
      <c r="Y755" s="33" t="s">
        <v>1059</v>
      </c>
      <c r="Z755" s="33">
        <v>1</v>
      </c>
      <c r="AA755" s="34" t="s">
        <v>1060</v>
      </c>
      <c r="AB755" s="34">
        <v>300</v>
      </c>
      <c r="AC755" s="34" t="s">
        <v>1061</v>
      </c>
      <c r="AD755" s="34" t="s">
        <v>1062</v>
      </c>
      <c r="AE755" s="34" t="s">
        <v>2982</v>
      </c>
      <c r="AF755" s="34" t="s">
        <v>2165</v>
      </c>
      <c r="AG755" s="34" t="s">
        <v>2166</v>
      </c>
      <c r="AH755" s="34" t="s">
        <v>1073</v>
      </c>
      <c r="AI755" s="34" t="s">
        <v>1799</v>
      </c>
      <c r="AJ755" s="34" t="s">
        <v>3047</v>
      </c>
      <c r="AK755" s="34" t="s">
        <v>2171</v>
      </c>
      <c r="AL755" s="34" t="s">
        <v>1800</v>
      </c>
      <c r="AM755" s="34" t="s">
        <v>2788</v>
      </c>
      <c r="AN755" s="34">
        <v>1</v>
      </c>
      <c r="AO755" s="34"/>
      <c r="AP755" s="34"/>
      <c r="AQ755" s="56">
        <v>0</v>
      </c>
      <c r="AR755" s="56">
        <v>0</v>
      </c>
      <c r="AS755" s="56">
        <v>0</v>
      </c>
      <c r="AT755" s="42" t="s">
        <v>4106</v>
      </c>
      <c r="AU755" s="42" t="s">
        <v>4106</v>
      </c>
      <c r="AV755" s="42" t="s">
        <v>4106</v>
      </c>
      <c r="AW755" s="35"/>
      <c r="AX755" s="35"/>
      <c r="AY755" s="35"/>
      <c r="AZ755" s="43" t="str">
        <f t="shared" si="777"/>
        <v/>
      </c>
      <c r="BA755" s="44"/>
      <c r="BB755" s="43" t="str">
        <f t="shared" si="778"/>
        <v/>
      </c>
      <c r="BC755" s="45" t="str">
        <f t="shared" si="779"/>
        <v/>
      </c>
      <c r="BD755" s="45" t="str">
        <f t="shared" si="780"/>
        <v/>
      </c>
      <c r="BE755" s="45" t="s">
        <v>5691</v>
      </c>
      <c r="BF755" s="45" t="str">
        <f t="shared" si="822"/>
        <v/>
      </c>
      <c r="BG755" s="45" t="str">
        <f t="shared" si="781"/>
        <v/>
      </c>
      <c r="BH755" s="12" t="str">
        <f t="shared" si="782"/>
        <v/>
      </c>
      <c r="BI755" s="43" t="str">
        <f t="shared" si="783"/>
        <v/>
      </c>
      <c r="BJ755" s="46" t="str">
        <f t="shared" si="784"/>
        <v/>
      </c>
      <c r="BK755" s="46" t="str">
        <f t="shared" si="785"/>
        <v/>
      </c>
      <c r="BL755" s="46" t="str">
        <f t="shared" si="786"/>
        <v/>
      </c>
      <c r="BM755" s="43" t="str">
        <f t="shared" si="787"/>
        <v/>
      </c>
      <c r="BN755" s="43" t="str">
        <f t="shared" si="788"/>
        <v>X</v>
      </c>
      <c r="BO755" s="44" t="str">
        <f t="shared" si="831"/>
        <v/>
      </c>
      <c r="BP755" s="44" t="str">
        <f t="shared" si="770"/>
        <v>X</v>
      </c>
      <c r="BQ755" s="44" t="str">
        <f t="shared" si="773"/>
        <v/>
      </c>
      <c r="BR755" s="46" t="str">
        <f t="shared" si="824"/>
        <v/>
      </c>
      <c r="BS755" s="47" t="str">
        <f t="shared" si="825"/>
        <v/>
      </c>
      <c r="BT755" s="46" t="str">
        <f t="shared" si="826"/>
        <v/>
      </c>
      <c r="BU755" s="46" t="str">
        <f t="shared" si="827"/>
        <v/>
      </c>
      <c r="BV755" s="73" t="str">
        <f t="shared" si="767"/>
        <v/>
      </c>
      <c r="BW755" s="47" t="str">
        <f t="shared" ref="BW755:BW818" si="832">IF(AF755&amp;AH755&amp;AL755="386014038","",IF($AH755&amp;$AL755="014038","X",""))</f>
        <v/>
      </c>
      <c r="BX755" s="47" t="str">
        <f t="shared" si="771"/>
        <v/>
      </c>
      <c r="BY755" s="13" t="str">
        <f t="shared" si="774"/>
        <v>X</v>
      </c>
      <c r="BZ755" s="14" t="str">
        <f t="shared" si="828"/>
        <v/>
      </c>
      <c r="CA755" s="48" t="str">
        <f t="shared" si="829"/>
        <v/>
      </c>
      <c r="CB755" s="44" t="str">
        <f t="shared" si="830"/>
        <v/>
      </c>
      <c r="CC755" s="44" t="str">
        <f t="shared" si="789"/>
        <v/>
      </c>
      <c r="CD755" s="44" t="str">
        <f t="shared" si="775"/>
        <v/>
      </c>
      <c r="CE755" s="44" t="str">
        <f t="shared" si="819"/>
        <v/>
      </c>
      <c r="CF755" s="44" t="str">
        <f t="shared" si="790"/>
        <v/>
      </c>
      <c r="CG755" s="44" t="str">
        <f t="shared" si="791"/>
        <v/>
      </c>
      <c r="CH755" s="44" t="str">
        <f t="shared" si="792"/>
        <v/>
      </c>
      <c r="CI755" s="44" t="str">
        <f t="shared" si="793"/>
        <v/>
      </c>
      <c r="CJ755" s="44" t="str">
        <f t="shared" si="794"/>
        <v/>
      </c>
      <c r="CK755" s="44" t="str">
        <f t="shared" si="795"/>
        <v/>
      </c>
      <c r="CL755" s="44" t="str">
        <f t="shared" si="796"/>
        <v/>
      </c>
      <c r="CM755" s="43" t="str">
        <f t="shared" si="797"/>
        <v/>
      </c>
      <c r="CN755" s="43" t="str">
        <f t="shared" si="798"/>
        <v/>
      </c>
      <c r="CO755" s="43" t="str">
        <f t="shared" si="799"/>
        <v/>
      </c>
      <c r="CP755" s="44" t="str">
        <f t="shared" si="776"/>
        <v/>
      </c>
      <c r="CQ755" s="44" t="str">
        <f t="shared" si="800"/>
        <v/>
      </c>
      <c r="CR755" s="43" t="str">
        <f t="shared" si="821"/>
        <v/>
      </c>
      <c r="CS755" s="44" t="s">
        <v>8783</v>
      </c>
      <c r="CT755" s="44" t="s">
        <v>8783</v>
      </c>
      <c r="CU755" s="44" t="str">
        <f t="shared" si="804"/>
        <v/>
      </c>
      <c r="CV755" s="44" t="str">
        <f t="shared" si="805"/>
        <v/>
      </c>
      <c r="CW755" s="44" t="str">
        <f t="shared" si="806"/>
        <v/>
      </c>
      <c r="CX755" s="44" t="str">
        <f t="shared" si="807"/>
        <v/>
      </c>
      <c r="CY755" s="44" t="str">
        <f t="shared" si="808"/>
        <v/>
      </c>
      <c r="CZ755" s="44" t="str">
        <f t="shared" si="809"/>
        <v/>
      </c>
      <c r="DA755" s="49" t="str">
        <f t="shared" si="801"/>
        <v/>
      </c>
      <c r="DB755" s="44" t="str">
        <f t="shared" si="810"/>
        <v/>
      </c>
      <c r="DC755" s="44" t="str">
        <f t="shared" si="811"/>
        <v/>
      </c>
      <c r="DD755" s="44" t="str">
        <f t="shared" si="812"/>
        <v/>
      </c>
      <c r="DE755" s="44" t="str">
        <f t="shared" si="813"/>
        <v/>
      </c>
      <c r="DF755" s="44" t="str">
        <f t="shared" si="814"/>
        <v/>
      </c>
      <c r="DG755" s="44" t="str">
        <f t="shared" si="815"/>
        <v/>
      </c>
      <c r="DH755" s="44" t="str">
        <f t="shared" si="772"/>
        <v/>
      </c>
      <c r="DI755" s="50" t="str">
        <f t="shared" si="816"/>
        <v/>
      </c>
      <c r="DJ755" s="50" t="str">
        <f t="shared" si="820"/>
        <v/>
      </c>
      <c r="DK755" s="50" t="str">
        <f t="shared" si="817"/>
        <v/>
      </c>
      <c r="DL755" s="50" t="str">
        <f t="shared" si="818"/>
        <v/>
      </c>
      <c r="DM755" s="51" t="str">
        <f t="shared" si="769"/>
        <v>000000000</v>
      </c>
      <c r="DN755" s="52"/>
      <c r="DO755" s="53"/>
      <c r="DP755" s="52"/>
      <c r="DQ755" s="53" t="str">
        <f t="shared" si="802"/>
        <v/>
      </c>
      <c r="DR755" s="52" t="str">
        <f t="shared" si="803"/>
        <v/>
      </c>
      <c r="DS755" s="53"/>
      <c r="DT755" s="52"/>
      <c r="DU755" s="53"/>
      <c r="DV755" s="52"/>
      <c r="DW755" s="99"/>
      <c r="DX755" s="99"/>
      <c r="EI755" s="83"/>
      <c r="EJ755" s="102"/>
      <c r="EK755" s="102"/>
      <c r="EL755" s="102"/>
      <c r="EM755" s="102"/>
      <c r="EN755" s="102"/>
      <c r="EO755" s="102"/>
      <c r="EP755" s="102"/>
      <c r="EQ755" s="102"/>
      <c r="ER755" s="102"/>
      <c r="ES755" s="102"/>
      <c r="ET755" s="102"/>
      <c r="EU755" s="102"/>
      <c r="EV755" s="102"/>
      <c r="FL755" s="36" t="str">
        <f t="shared" si="768"/>
        <v/>
      </c>
    </row>
    <row r="756" spans="1:168" s="36" customFormat="1" ht="49.5" customHeight="1" x14ac:dyDescent="0.35">
      <c r="A756" s="67"/>
      <c r="B756" s="39"/>
      <c r="C756" s="39"/>
      <c r="D756" s="40" t="s">
        <v>5691</v>
      </c>
      <c r="E756" s="41" t="s">
        <v>5691</v>
      </c>
      <c r="F756" s="41"/>
      <c r="G756" s="41"/>
      <c r="H756" s="41"/>
      <c r="I756" s="41"/>
      <c r="J756" s="41"/>
      <c r="K756" s="41"/>
      <c r="L756" s="41"/>
      <c r="M756" s="41"/>
      <c r="N756" s="41"/>
      <c r="O756" s="29"/>
      <c r="P756" s="30"/>
      <c r="Q756" s="31"/>
      <c r="R756" s="31"/>
      <c r="S756" s="32" t="s">
        <v>2165</v>
      </c>
      <c r="T756" s="33"/>
      <c r="U756" s="33" t="s">
        <v>5734</v>
      </c>
      <c r="V756" s="33" t="s">
        <v>2166</v>
      </c>
      <c r="W756" s="33" t="s">
        <v>2701</v>
      </c>
      <c r="X756" s="33" t="s">
        <v>2983</v>
      </c>
      <c r="Y756" s="33" t="s">
        <v>1059</v>
      </c>
      <c r="Z756" s="33">
        <v>1</v>
      </c>
      <c r="AA756" s="34" t="s">
        <v>1060</v>
      </c>
      <c r="AB756" s="34">
        <v>300</v>
      </c>
      <c r="AC756" s="34" t="s">
        <v>1061</v>
      </c>
      <c r="AD756" s="34" t="s">
        <v>1062</v>
      </c>
      <c r="AE756" s="34" t="s">
        <v>2982</v>
      </c>
      <c r="AF756" s="34" t="s">
        <v>2165</v>
      </c>
      <c r="AG756" s="34" t="s">
        <v>2166</v>
      </c>
      <c r="AH756" s="34" t="s">
        <v>1073</v>
      </c>
      <c r="AI756" s="34" t="s">
        <v>1799</v>
      </c>
      <c r="AJ756" s="34" t="s">
        <v>4714</v>
      </c>
      <c r="AK756" s="34" t="s">
        <v>2172</v>
      </c>
      <c r="AL756" s="34" t="s">
        <v>1800</v>
      </c>
      <c r="AM756" s="34" t="s">
        <v>2788</v>
      </c>
      <c r="AN756" s="34">
        <v>1</v>
      </c>
      <c r="AO756" s="34"/>
      <c r="AP756" s="34"/>
      <c r="AQ756" s="56">
        <v>0</v>
      </c>
      <c r="AR756" s="56">
        <v>0</v>
      </c>
      <c r="AS756" s="56">
        <v>0</v>
      </c>
      <c r="AT756" s="42" t="s">
        <v>4106</v>
      </c>
      <c r="AU756" s="42" t="s">
        <v>4106</v>
      </c>
      <c r="AV756" s="42" t="s">
        <v>4106</v>
      </c>
      <c r="AW756" s="35"/>
      <c r="AX756" s="35"/>
      <c r="AY756" s="35"/>
      <c r="AZ756" s="43" t="str">
        <f t="shared" si="777"/>
        <v/>
      </c>
      <c r="BA756" s="44"/>
      <c r="BB756" s="43" t="str">
        <f t="shared" si="778"/>
        <v/>
      </c>
      <c r="BC756" s="45" t="str">
        <f t="shared" si="779"/>
        <v/>
      </c>
      <c r="BD756" s="45" t="str">
        <f t="shared" si="780"/>
        <v/>
      </c>
      <c r="BE756" s="45" t="s">
        <v>5691</v>
      </c>
      <c r="BF756" s="45" t="str">
        <f t="shared" si="822"/>
        <v/>
      </c>
      <c r="BG756" s="45" t="str">
        <f t="shared" si="781"/>
        <v/>
      </c>
      <c r="BH756" s="12" t="str">
        <f t="shared" si="782"/>
        <v/>
      </c>
      <c r="BI756" s="43" t="str">
        <f t="shared" si="783"/>
        <v/>
      </c>
      <c r="BJ756" s="46" t="str">
        <f t="shared" si="784"/>
        <v/>
      </c>
      <c r="BK756" s="46" t="str">
        <f t="shared" si="785"/>
        <v/>
      </c>
      <c r="BL756" s="46" t="str">
        <f t="shared" si="786"/>
        <v/>
      </c>
      <c r="BM756" s="43" t="str">
        <f t="shared" si="787"/>
        <v/>
      </c>
      <c r="BN756" s="43" t="str">
        <f t="shared" si="788"/>
        <v>X</v>
      </c>
      <c r="BO756" s="44" t="str">
        <f t="shared" si="831"/>
        <v/>
      </c>
      <c r="BP756" s="44" t="str">
        <f t="shared" si="770"/>
        <v>X</v>
      </c>
      <c r="BQ756" s="44" t="str">
        <f t="shared" si="773"/>
        <v/>
      </c>
      <c r="BR756" s="46" t="str">
        <f t="shared" si="824"/>
        <v/>
      </c>
      <c r="BS756" s="47" t="str">
        <f t="shared" si="825"/>
        <v/>
      </c>
      <c r="BT756" s="46" t="str">
        <f t="shared" si="826"/>
        <v/>
      </c>
      <c r="BU756" s="46" t="str">
        <f t="shared" si="827"/>
        <v/>
      </c>
      <c r="BV756" s="73" t="str">
        <f t="shared" si="767"/>
        <v/>
      </c>
      <c r="BW756" s="47" t="str">
        <f t="shared" si="832"/>
        <v/>
      </c>
      <c r="BX756" s="47" t="str">
        <f t="shared" si="771"/>
        <v/>
      </c>
      <c r="BY756" s="13" t="str">
        <f t="shared" si="774"/>
        <v>X</v>
      </c>
      <c r="BZ756" s="14" t="str">
        <f t="shared" si="828"/>
        <v/>
      </c>
      <c r="CA756" s="48" t="str">
        <f t="shared" si="829"/>
        <v/>
      </c>
      <c r="CB756" s="44" t="str">
        <f t="shared" si="830"/>
        <v/>
      </c>
      <c r="CC756" s="44" t="str">
        <f t="shared" si="789"/>
        <v/>
      </c>
      <c r="CD756" s="44" t="str">
        <f t="shared" si="775"/>
        <v/>
      </c>
      <c r="CE756" s="44" t="str">
        <f t="shared" si="819"/>
        <v/>
      </c>
      <c r="CF756" s="44" t="str">
        <f t="shared" si="790"/>
        <v/>
      </c>
      <c r="CG756" s="44" t="str">
        <f t="shared" si="791"/>
        <v/>
      </c>
      <c r="CH756" s="44" t="str">
        <f t="shared" si="792"/>
        <v/>
      </c>
      <c r="CI756" s="44" t="str">
        <f t="shared" si="793"/>
        <v/>
      </c>
      <c r="CJ756" s="44" t="str">
        <f t="shared" si="794"/>
        <v/>
      </c>
      <c r="CK756" s="44" t="str">
        <f t="shared" si="795"/>
        <v/>
      </c>
      <c r="CL756" s="44" t="str">
        <f t="shared" si="796"/>
        <v/>
      </c>
      <c r="CM756" s="43" t="str">
        <f t="shared" si="797"/>
        <v/>
      </c>
      <c r="CN756" s="43" t="str">
        <f t="shared" si="798"/>
        <v/>
      </c>
      <c r="CO756" s="43" t="str">
        <f t="shared" si="799"/>
        <v/>
      </c>
      <c r="CP756" s="44" t="str">
        <f t="shared" si="776"/>
        <v/>
      </c>
      <c r="CQ756" s="44" t="str">
        <f t="shared" si="800"/>
        <v/>
      </c>
      <c r="CR756" s="43" t="str">
        <f t="shared" si="821"/>
        <v/>
      </c>
      <c r="CS756" s="44" t="s">
        <v>8783</v>
      </c>
      <c r="CT756" s="44" t="s">
        <v>8783</v>
      </c>
      <c r="CU756" s="44" t="str">
        <f t="shared" si="804"/>
        <v/>
      </c>
      <c r="CV756" s="44" t="str">
        <f t="shared" si="805"/>
        <v/>
      </c>
      <c r="CW756" s="44" t="str">
        <f t="shared" si="806"/>
        <v/>
      </c>
      <c r="CX756" s="44" t="str">
        <f t="shared" si="807"/>
        <v/>
      </c>
      <c r="CY756" s="44" t="str">
        <f t="shared" si="808"/>
        <v/>
      </c>
      <c r="CZ756" s="44" t="str">
        <f t="shared" si="809"/>
        <v/>
      </c>
      <c r="DA756" s="49" t="str">
        <f t="shared" si="801"/>
        <v/>
      </c>
      <c r="DB756" s="44" t="str">
        <f t="shared" si="810"/>
        <v/>
      </c>
      <c r="DC756" s="44" t="str">
        <f t="shared" si="811"/>
        <v/>
      </c>
      <c r="DD756" s="44" t="str">
        <f t="shared" si="812"/>
        <v/>
      </c>
      <c r="DE756" s="44" t="str">
        <f t="shared" si="813"/>
        <v/>
      </c>
      <c r="DF756" s="44" t="str">
        <f t="shared" si="814"/>
        <v/>
      </c>
      <c r="DG756" s="44" t="str">
        <f t="shared" si="815"/>
        <v/>
      </c>
      <c r="DH756" s="44" t="str">
        <f t="shared" si="772"/>
        <v/>
      </c>
      <c r="DI756" s="50" t="str">
        <f t="shared" si="816"/>
        <v/>
      </c>
      <c r="DJ756" s="50" t="str">
        <f t="shared" si="820"/>
        <v/>
      </c>
      <c r="DK756" s="50" t="str">
        <f t="shared" si="817"/>
        <v/>
      </c>
      <c r="DL756" s="50" t="str">
        <f t="shared" si="818"/>
        <v/>
      </c>
      <c r="DM756" s="51" t="str">
        <f t="shared" si="769"/>
        <v>000000000</v>
      </c>
      <c r="DN756" s="52"/>
      <c r="DO756" s="53"/>
      <c r="DP756" s="52"/>
      <c r="DQ756" s="53" t="str">
        <f t="shared" si="802"/>
        <v/>
      </c>
      <c r="DR756" s="52" t="str">
        <f t="shared" si="803"/>
        <v/>
      </c>
      <c r="DS756" s="53"/>
      <c r="DT756" s="52"/>
      <c r="DU756" s="53"/>
      <c r="DV756" s="52"/>
      <c r="DW756" s="99"/>
      <c r="DX756" s="99"/>
      <c r="EI756" s="83"/>
      <c r="EJ756" s="102"/>
      <c r="EK756" s="102"/>
      <c r="EL756" s="102"/>
      <c r="EM756" s="102"/>
      <c r="EN756" s="102"/>
      <c r="EO756" s="102"/>
      <c r="EP756" s="102"/>
      <c r="EQ756" s="102"/>
      <c r="ER756" s="102"/>
      <c r="ES756" s="102"/>
      <c r="ET756" s="102"/>
      <c r="EU756" s="102"/>
      <c r="EV756" s="102"/>
      <c r="FL756" s="36" t="str">
        <f t="shared" si="768"/>
        <v/>
      </c>
    </row>
    <row r="757" spans="1:168" s="36" customFormat="1" ht="49.5" customHeight="1" x14ac:dyDescent="0.35">
      <c r="A757" s="67"/>
      <c r="B757" s="39"/>
      <c r="C757" s="39"/>
      <c r="D757" s="40" t="s">
        <v>1813</v>
      </c>
      <c r="E757" s="41" t="s">
        <v>4106</v>
      </c>
      <c r="F757" s="41" t="s">
        <v>1814</v>
      </c>
      <c r="G757" s="41"/>
      <c r="H757" s="41"/>
      <c r="I757" s="41" t="s">
        <v>2013</v>
      </c>
      <c r="J757" s="41" t="s">
        <v>5300</v>
      </c>
      <c r="K757" s="41"/>
      <c r="L757" s="41"/>
      <c r="M757" s="41" t="s">
        <v>816</v>
      </c>
      <c r="N757" s="41" t="s">
        <v>817</v>
      </c>
      <c r="O757" s="29" t="s">
        <v>1815</v>
      </c>
      <c r="P757" s="30" t="s">
        <v>1816</v>
      </c>
      <c r="Q757" s="31"/>
      <c r="R757" s="31"/>
      <c r="S757" s="32" t="s">
        <v>1813</v>
      </c>
      <c r="T757" s="33"/>
      <c r="U757" s="33" t="s">
        <v>4106</v>
      </c>
      <c r="V757" s="33" t="s">
        <v>1814</v>
      </c>
      <c r="W757" s="33" t="s">
        <v>5691</v>
      </c>
      <c r="X757" s="33" t="s">
        <v>1815</v>
      </c>
      <c r="Y757" s="33" t="s">
        <v>1816</v>
      </c>
      <c r="Z757" s="33">
        <v>1</v>
      </c>
      <c r="AA757" s="34" t="s">
        <v>5749</v>
      </c>
      <c r="AB757" s="34">
        <v>121</v>
      </c>
      <c r="AC757" s="34" t="s">
        <v>5750</v>
      </c>
      <c r="AD757" s="34" t="s">
        <v>4112</v>
      </c>
      <c r="AE757" s="34" t="s">
        <v>6453</v>
      </c>
      <c r="AF757" s="34" t="s">
        <v>1813</v>
      </c>
      <c r="AG757" s="34" t="s">
        <v>1817</v>
      </c>
      <c r="AH757" s="34" t="s">
        <v>5716</v>
      </c>
      <c r="AI757" s="34" t="s">
        <v>807</v>
      </c>
      <c r="AJ757" s="34" t="s">
        <v>4106</v>
      </c>
      <c r="AK757" s="34" t="s">
        <v>5691</v>
      </c>
      <c r="AL757" s="34" t="s">
        <v>4106</v>
      </c>
      <c r="AM757" s="34" t="s">
        <v>5691</v>
      </c>
      <c r="AN757" s="34">
        <v>1</v>
      </c>
      <c r="AO757" s="34" t="s">
        <v>5691</v>
      </c>
      <c r="AP757" s="34" t="s">
        <v>5691</v>
      </c>
      <c r="AQ757" s="56">
        <v>0</v>
      </c>
      <c r="AR757" s="56">
        <v>0</v>
      </c>
      <c r="AS757" s="56">
        <v>0</v>
      </c>
      <c r="AT757" s="42" t="s">
        <v>4106</v>
      </c>
      <c r="AU757" s="42" t="s">
        <v>4106</v>
      </c>
      <c r="AV757" s="42" t="s">
        <v>4106</v>
      </c>
      <c r="AW757" s="35"/>
      <c r="AX757" s="35"/>
      <c r="AY757" s="35"/>
      <c r="AZ757" s="43" t="str">
        <f t="shared" si="777"/>
        <v/>
      </c>
      <c r="BA757" s="44"/>
      <c r="BB757" s="43" t="str">
        <f t="shared" si="778"/>
        <v/>
      </c>
      <c r="BC757" s="45" t="str">
        <f t="shared" si="779"/>
        <v>X</v>
      </c>
      <c r="BD757" s="45" t="str">
        <f t="shared" si="780"/>
        <v/>
      </c>
      <c r="BE757" s="45" t="s">
        <v>5691</v>
      </c>
      <c r="BF757" s="45" t="str">
        <f t="shared" si="822"/>
        <v/>
      </c>
      <c r="BG757" s="45" t="str">
        <f t="shared" si="781"/>
        <v/>
      </c>
      <c r="BH757" s="12" t="str">
        <f t="shared" si="782"/>
        <v/>
      </c>
      <c r="BI757" s="43" t="str">
        <f t="shared" si="783"/>
        <v/>
      </c>
      <c r="BJ757" s="46" t="str">
        <f t="shared" si="784"/>
        <v/>
      </c>
      <c r="BK757" s="46" t="str">
        <f t="shared" si="785"/>
        <v/>
      </c>
      <c r="BL757" s="46" t="str">
        <f t="shared" si="786"/>
        <v/>
      </c>
      <c r="BM757" s="43" t="str">
        <f t="shared" si="787"/>
        <v/>
      </c>
      <c r="BN757" s="43" t="str">
        <f t="shared" si="788"/>
        <v/>
      </c>
      <c r="BO757" s="44" t="str">
        <f t="shared" si="831"/>
        <v/>
      </c>
      <c r="BP757" s="44" t="str">
        <f t="shared" si="770"/>
        <v>X</v>
      </c>
      <c r="BQ757" s="44" t="str">
        <f t="shared" si="773"/>
        <v/>
      </c>
      <c r="BR757" s="46" t="str">
        <f t="shared" si="824"/>
        <v/>
      </c>
      <c r="BS757" s="47" t="str">
        <f t="shared" si="825"/>
        <v/>
      </c>
      <c r="BT757" s="46" t="str">
        <f t="shared" si="826"/>
        <v/>
      </c>
      <c r="BU757" s="46" t="str">
        <f t="shared" si="827"/>
        <v/>
      </c>
      <c r="BV757" s="73" t="str">
        <f t="shared" si="767"/>
        <v>X</v>
      </c>
      <c r="BW757" s="47" t="str">
        <f t="shared" si="832"/>
        <v/>
      </c>
      <c r="BX757" s="47" t="str">
        <f t="shared" si="771"/>
        <v/>
      </c>
      <c r="BY757" s="13" t="str">
        <f t="shared" si="774"/>
        <v/>
      </c>
      <c r="BZ757" s="14" t="str">
        <f t="shared" si="828"/>
        <v/>
      </c>
      <c r="CA757" s="48" t="str">
        <f t="shared" si="829"/>
        <v>X</v>
      </c>
      <c r="CB757" s="44" t="str">
        <f t="shared" si="830"/>
        <v/>
      </c>
      <c r="CC757" s="44" t="str">
        <f t="shared" si="789"/>
        <v/>
      </c>
      <c r="CD757" s="44" t="str">
        <f t="shared" si="775"/>
        <v/>
      </c>
      <c r="CE757" s="44" t="str">
        <f t="shared" si="819"/>
        <v/>
      </c>
      <c r="CF757" s="44" t="str">
        <f t="shared" si="790"/>
        <v/>
      </c>
      <c r="CG757" s="44" t="str">
        <f t="shared" si="791"/>
        <v/>
      </c>
      <c r="CH757" s="44" t="str">
        <f t="shared" si="792"/>
        <v/>
      </c>
      <c r="CI757" s="44" t="str">
        <f t="shared" si="793"/>
        <v/>
      </c>
      <c r="CJ757" s="44" t="str">
        <f t="shared" si="794"/>
        <v/>
      </c>
      <c r="CK757" s="44" t="str">
        <f t="shared" si="795"/>
        <v/>
      </c>
      <c r="CL757" s="44" t="str">
        <f t="shared" si="796"/>
        <v/>
      </c>
      <c r="CM757" s="43" t="str">
        <f t="shared" si="797"/>
        <v/>
      </c>
      <c r="CN757" s="43" t="str">
        <f t="shared" si="798"/>
        <v/>
      </c>
      <c r="CO757" s="43" t="str">
        <f t="shared" si="799"/>
        <v/>
      </c>
      <c r="CP757" s="44" t="str">
        <f t="shared" si="776"/>
        <v/>
      </c>
      <c r="CQ757" s="44" t="str">
        <f t="shared" si="800"/>
        <v/>
      </c>
      <c r="CR757" s="43" t="str">
        <f t="shared" si="821"/>
        <v/>
      </c>
      <c r="CS757" s="44">
        <v>0</v>
      </c>
      <c r="CT757" s="44">
        <v>0</v>
      </c>
      <c r="CU757" s="44" t="str">
        <f t="shared" si="804"/>
        <v/>
      </c>
      <c r="CV757" s="44" t="str">
        <f t="shared" si="805"/>
        <v/>
      </c>
      <c r="CW757" s="44" t="str">
        <f t="shared" si="806"/>
        <v/>
      </c>
      <c r="CX757" s="44" t="str">
        <f t="shared" si="807"/>
        <v/>
      </c>
      <c r="CY757" s="44" t="str">
        <f t="shared" si="808"/>
        <v/>
      </c>
      <c r="CZ757" s="44" t="str">
        <f t="shared" si="809"/>
        <v/>
      </c>
      <c r="DA757" s="49" t="str">
        <f t="shared" si="801"/>
        <v/>
      </c>
      <c r="DB757" s="44" t="str">
        <f t="shared" si="810"/>
        <v/>
      </c>
      <c r="DC757" s="44" t="str">
        <f t="shared" si="811"/>
        <v/>
      </c>
      <c r="DD757" s="44" t="str">
        <f t="shared" si="812"/>
        <v/>
      </c>
      <c r="DE757" s="44" t="str">
        <f t="shared" si="813"/>
        <v/>
      </c>
      <c r="DF757" s="44" t="str">
        <f t="shared" si="814"/>
        <v/>
      </c>
      <c r="DG757" s="44" t="str">
        <f t="shared" si="815"/>
        <v/>
      </c>
      <c r="DH757" s="44" t="str">
        <f t="shared" si="772"/>
        <v/>
      </c>
      <c r="DI757" s="50" t="str">
        <f t="shared" si="816"/>
        <v/>
      </c>
      <c r="DJ757" s="50" t="str">
        <f t="shared" si="820"/>
        <v/>
      </c>
      <c r="DK757" s="50" t="str">
        <f t="shared" si="817"/>
        <v/>
      </c>
      <c r="DL757" s="50" t="str">
        <f t="shared" si="818"/>
        <v/>
      </c>
      <c r="DM757" s="51" t="str">
        <f t="shared" si="769"/>
        <v>000000000</v>
      </c>
      <c r="DN757" s="52"/>
      <c r="DO757" s="53"/>
      <c r="DP757" s="52"/>
      <c r="DQ757" s="53" t="str">
        <f t="shared" si="802"/>
        <v/>
      </c>
      <c r="DR757" s="52" t="str">
        <f t="shared" si="803"/>
        <v/>
      </c>
      <c r="DS757" s="53"/>
      <c r="DT757" s="52"/>
      <c r="DU757" s="53"/>
      <c r="DV757" s="52"/>
      <c r="DW757" s="99"/>
      <c r="DX757" s="99"/>
      <c r="EI757" s="83"/>
      <c r="EJ757" s="102"/>
      <c r="EK757" s="102"/>
      <c r="EL757" s="102"/>
      <c r="EM757" s="102"/>
      <c r="EN757" s="102"/>
      <c r="EO757" s="102"/>
      <c r="EP757" s="102"/>
      <c r="EQ757" s="102"/>
      <c r="ER757" s="102"/>
      <c r="ES757" s="102"/>
      <c r="ET757" s="102"/>
      <c r="EU757" s="102"/>
      <c r="EV757" s="102"/>
      <c r="FL757" s="36" t="str">
        <f t="shared" si="768"/>
        <v/>
      </c>
    </row>
    <row r="758" spans="1:168" s="36" customFormat="1" ht="49.5" customHeight="1" x14ac:dyDescent="0.35">
      <c r="A758" s="67"/>
      <c r="B758" s="39"/>
      <c r="C758" s="39"/>
      <c r="D758" s="40" t="s">
        <v>1823</v>
      </c>
      <c r="E758" s="41" t="s">
        <v>4106</v>
      </c>
      <c r="F758" s="41" t="s">
        <v>1824</v>
      </c>
      <c r="G758" s="41"/>
      <c r="H758" s="41"/>
      <c r="I758" s="41" t="s">
        <v>2013</v>
      </c>
      <c r="J758" s="41" t="s">
        <v>5300</v>
      </c>
      <c r="K758" s="41"/>
      <c r="L758" s="41"/>
      <c r="M758" s="41" t="s">
        <v>816</v>
      </c>
      <c r="N758" s="41" t="s">
        <v>817</v>
      </c>
      <c r="O758" s="29" t="s">
        <v>1815</v>
      </c>
      <c r="P758" s="30" t="s">
        <v>1816</v>
      </c>
      <c r="Q758" s="31"/>
      <c r="R758" s="31"/>
      <c r="S758" s="32" t="s">
        <v>1823</v>
      </c>
      <c r="T758" s="33"/>
      <c r="U758" s="33" t="s">
        <v>4106</v>
      </c>
      <c r="V758" s="33" t="s">
        <v>1824</v>
      </c>
      <c r="W758" s="33" t="s">
        <v>5691</v>
      </c>
      <c r="X758" s="33" t="s">
        <v>1815</v>
      </c>
      <c r="Y758" s="33" t="s">
        <v>1816</v>
      </c>
      <c r="Z758" s="33">
        <v>1</v>
      </c>
      <c r="AA758" s="34" t="s">
        <v>5749</v>
      </c>
      <c r="AB758" s="34">
        <v>121</v>
      </c>
      <c r="AC758" s="34" t="s">
        <v>5750</v>
      </c>
      <c r="AD758" s="34" t="s">
        <v>4112</v>
      </c>
      <c r="AE758" s="34" t="s">
        <v>6453</v>
      </c>
      <c r="AF758" s="34" t="s">
        <v>1813</v>
      </c>
      <c r="AG758" s="34" t="s">
        <v>1817</v>
      </c>
      <c r="AH758" s="34" t="s">
        <v>2998</v>
      </c>
      <c r="AI758" s="34" t="s">
        <v>803</v>
      </c>
      <c r="AJ758" s="34" t="s">
        <v>4106</v>
      </c>
      <c r="AK758" s="34" t="s">
        <v>5691</v>
      </c>
      <c r="AL758" s="34" t="s">
        <v>4106</v>
      </c>
      <c r="AM758" s="34" t="s">
        <v>5691</v>
      </c>
      <c r="AN758" s="34">
        <v>1</v>
      </c>
      <c r="AO758" s="34" t="s">
        <v>5691</v>
      </c>
      <c r="AP758" s="34" t="s">
        <v>5691</v>
      </c>
      <c r="AQ758" s="56">
        <v>0</v>
      </c>
      <c r="AR758" s="56">
        <v>0</v>
      </c>
      <c r="AS758" s="56">
        <v>0</v>
      </c>
      <c r="AT758" s="42" t="s">
        <v>4106</v>
      </c>
      <c r="AU758" s="42" t="s">
        <v>4106</v>
      </c>
      <c r="AV758" s="42" t="s">
        <v>4106</v>
      </c>
      <c r="AW758" s="35"/>
      <c r="AX758" s="35"/>
      <c r="AY758" s="35"/>
      <c r="AZ758" s="43" t="str">
        <f t="shared" si="777"/>
        <v/>
      </c>
      <c r="BA758" s="44"/>
      <c r="BB758" s="43" t="str">
        <f t="shared" si="778"/>
        <v/>
      </c>
      <c r="BC758" s="45" t="str">
        <f t="shared" si="779"/>
        <v>X</v>
      </c>
      <c r="BD758" s="45" t="str">
        <f t="shared" si="780"/>
        <v/>
      </c>
      <c r="BE758" s="45" t="s">
        <v>5691</v>
      </c>
      <c r="BF758" s="45" t="str">
        <f t="shared" si="822"/>
        <v/>
      </c>
      <c r="BG758" s="45" t="str">
        <f t="shared" si="781"/>
        <v/>
      </c>
      <c r="BH758" s="12" t="str">
        <f t="shared" si="782"/>
        <v/>
      </c>
      <c r="BI758" s="43" t="str">
        <f t="shared" si="783"/>
        <v/>
      </c>
      <c r="BJ758" s="46" t="str">
        <f t="shared" si="784"/>
        <v/>
      </c>
      <c r="BK758" s="46" t="str">
        <f t="shared" si="785"/>
        <v/>
      </c>
      <c r="BL758" s="46" t="str">
        <f t="shared" si="786"/>
        <v/>
      </c>
      <c r="BM758" s="43" t="str">
        <f t="shared" si="787"/>
        <v/>
      </c>
      <c r="BN758" s="43" t="str">
        <f t="shared" si="788"/>
        <v/>
      </c>
      <c r="BO758" s="44" t="str">
        <f t="shared" si="831"/>
        <v/>
      </c>
      <c r="BP758" s="44" t="str">
        <f t="shared" si="770"/>
        <v>X</v>
      </c>
      <c r="BQ758" s="44" t="str">
        <f t="shared" si="773"/>
        <v/>
      </c>
      <c r="BR758" s="46" t="str">
        <f t="shared" si="824"/>
        <v/>
      </c>
      <c r="BS758" s="47" t="str">
        <f t="shared" si="825"/>
        <v/>
      </c>
      <c r="BT758" s="46" t="str">
        <f t="shared" si="826"/>
        <v/>
      </c>
      <c r="BU758" s="46" t="str">
        <f t="shared" si="827"/>
        <v/>
      </c>
      <c r="BV758" s="73" t="str">
        <f t="shared" si="767"/>
        <v>X</v>
      </c>
      <c r="BW758" s="47" t="str">
        <f t="shared" si="832"/>
        <v/>
      </c>
      <c r="BX758" s="47" t="str">
        <f t="shared" si="771"/>
        <v/>
      </c>
      <c r="BY758" s="13" t="str">
        <f t="shared" si="774"/>
        <v/>
      </c>
      <c r="BZ758" s="14" t="str">
        <f t="shared" si="828"/>
        <v/>
      </c>
      <c r="CA758" s="48" t="str">
        <f t="shared" si="829"/>
        <v>X</v>
      </c>
      <c r="CB758" s="44" t="str">
        <f t="shared" si="830"/>
        <v/>
      </c>
      <c r="CC758" s="44" t="str">
        <f t="shared" si="789"/>
        <v/>
      </c>
      <c r="CD758" s="44" t="str">
        <f t="shared" si="775"/>
        <v/>
      </c>
      <c r="CE758" s="44" t="str">
        <f t="shared" si="819"/>
        <v/>
      </c>
      <c r="CF758" s="44" t="str">
        <f t="shared" si="790"/>
        <v/>
      </c>
      <c r="CG758" s="44" t="str">
        <f t="shared" si="791"/>
        <v/>
      </c>
      <c r="CH758" s="44" t="str">
        <f t="shared" si="792"/>
        <v/>
      </c>
      <c r="CI758" s="44" t="str">
        <f t="shared" si="793"/>
        <v/>
      </c>
      <c r="CJ758" s="44" t="str">
        <f t="shared" si="794"/>
        <v/>
      </c>
      <c r="CK758" s="44" t="str">
        <f t="shared" si="795"/>
        <v/>
      </c>
      <c r="CL758" s="44" t="str">
        <f t="shared" si="796"/>
        <v/>
      </c>
      <c r="CM758" s="43" t="str">
        <f t="shared" si="797"/>
        <v/>
      </c>
      <c r="CN758" s="43" t="str">
        <f t="shared" si="798"/>
        <v/>
      </c>
      <c r="CO758" s="43" t="str">
        <f t="shared" si="799"/>
        <v/>
      </c>
      <c r="CP758" s="44" t="str">
        <f t="shared" si="776"/>
        <v/>
      </c>
      <c r="CQ758" s="44" t="str">
        <f t="shared" si="800"/>
        <v/>
      </c>
      <c r="CR758" s="43" t="str">
        <f t="shared" si="821"/>
        <v/>
      </c>
      <c r="CS758" s="44">
        <v>0</v>
      </c>
      <c r="CT758" s="44">
        <v>0</v>
      </c>
      <c r="CU758" s="44" t="str">
        <f t="shared" si="804"/>
        <v/>
      </c>
      <c r="CV758" s="44" t="str">
        <f t="shared" si="805"/>
        <v/>
      </c>
      <c r="CW758" s="44" t="str">
        <f t="shared" si="806"/>
        <v/>
      </c>
      <c r="CX758" s="44" t="str">
        <f t="shared" si="807"/>
        <v/>
      </c>
      <c r="CY758" s="44" t="str">
        <f t="shared" si="808"/>
        <v/>
      </c>
      <c r="CZ758" s="44" t="str">
        <f t="shared" si="809"/>
        <v/>
      </c>
      <c r="DA758" s="49" t="str">
        <f t="shared" si="801"/>
        <v/>
      </c>
      <c r="DB758" s="44" t="str">
        <f t="shared" si="810"/>
        <v/>
      </c>
      <c r="DC758" s="44" t="str">
        <f t="shared" si="811"/>
        <v/>
      </c>
      <c r="DD758" s="44" t="str">
        <f t="shared" si="812"/>
        <v/>
      </c>
      <c r="DE758" s="44" t="str">
        <f t="shared" si="813"/>
        <v/>
      </c>
      <c r="DF758" s="44" t="str">
        <f t="shared" si="814"/>
        <v/>
      </c>
      <c r="DG758" s="44" t="str">
        <f t="shared" si="815"/>
        <v/>
      </c>
      <c r="DH758" s="44" t="str">
        <f t="shared" si="772"/>
        <v/>
      </c>
      <c r="DI758" s="50" t="str">
        <f t="shared" si="816"/>
        <v/>
      </c>
      <c r="DJ758" s="50" t="str">
        <f t="shared" si="820"/>
        <v/>
      </c>
      <c r="DK758" s="50" t="str">
        <f t="shared" si="817"/>
        <v/>
      </c>
      <c r="DL758" s="50" t="str">
        <f t="shared" si="818"/>
        <v/>
      </c>
      <c r="DM758" s="51" t="str">
        <f t="shared" si="769"/>
        <v>000000000</v>
      </c>
      <c r="DN758" s="52"/>
      <c r="DO758" s="53"/>
      <c r="DP758" s="52"/>
      <c r="DQ758" s="53" t="str">
        <f t="shared" si="802"/>
        <v/>
      </c>
      <c r="DR758" s="52" t="str">
        <f t="shared" si="803"/>
        <v/>
      </c>
      <c r="DS758" s="53"/>
      <c r="DT758" s="52"/>
      <c r="DU758" s="53"/>
      <c r="DV758" s="52"/>
      <c r="DW758" s="99"/>
      <c r="DX758" s="99"/>
      <c r="EI758" s="83"/>
      <c r="EJ758" s="102"/>
      <c r="EK758" s="102"/>
      <c r="EL758" s="102"/>
      <c r="EM758" s="102"/>
      <c r="EN758" s="102"/>
      <c r="EO758" s="102"/>
      <c r="EP758" s="102"/>
      <c r="EQ758" s="102"/>
      <c r="ER758" s="102"/>
      <c r="ES758" s="102"/>
      <c r="ET758" s="102"/>
      <c r="EU758" s="102"/>
      <c r="EV758" s="102"/>
      <c r="FL758" s="36" t="str">
        <f t="shared" si="768"/>
        <v/>
      </c>
    </row>
    <row r="759" spans="1:168" s="36" customFormat="1" ht="49.5" customHeight="1" x14ac:dyDescent="0.35">
      <c r="A759" s="67"/>
      <c r="B759" s="39"/>
      <c r="C759" s="39"/>
      <c r="D759" s="40" t="s">
        <v>1825</v>
      </c>
      <c r="E759" s="41" t="s">
        <v>4106</v>
      </c>
      <c r="F759" s="41" t="s">
        <v>1826</v>
      </c>
      <c r="G759" s="41"/>
      <c r="H759" s="41"/>
      <c r="I759" s="41" t="s">
        <v>2013</v>
      </c>
      <c r="J759" s="41" t="s">
        <v>5300</v>
      </c>
      <c r="K759" s="41"/>
      <c r="L759" s="41"/>
      <c r="M759" s="41" t="s">
        <v>816</v>
      </c>
      <c r="N759" s="41" t="s">
        <v>817</v>
      </c>
      <c r="O759" s="29" t="s">
        <v>1815</v>
      </c>
      <c r="P759" s="30" t="s">
        <v>1816</v>
      </c>
      <c r="Q759" s="31"/>
      <c r="R759" s="31"/>
      <c r="S759" s="32" t="s">
        <v>1825</v>
      </c>
      <c r="T759" s="33"/>
      <c r="U759" s="33" t="s">
        <v>4106</v>
      </c>
      <c r="V759" s="33" t="s">
        <v>1826</v>
      </c>
      <c r="W759" s="33" t="s">
        <v>5691</v>
      </c>
      <c r="X759" s="33" t="s">
        <v>1815</v>
      </c>
      <c r="Y759" s="33" t="s">
        <v>1816</v>
      </c>
      <c r="Z759" s="33">
        <v>1</v>
      </c>
      <c r="AA759" s="34" t="s">
        <v>5749</v>
      </c>
      <c r="AB759" s="34">
        <v>121</v>
      </c>
      <c r="AC759" s="34" t="s">
        <v>5750</v>
      </c>
      <c r="AD759" s="34" t="s">
        <v>4112</v>
      </c>
      <c r="AE759" s="34" t="s">
        <v>6453</v>
      </c>
      <c r="AF759" s="34" t="s">
        <v>1825</v>
      </c>
      <c r="AG759" s="34" t="s">
        <v>1827</v>
      </c>
      <c r="AH759" s="34" t="s">
        <v>4106</v>
      </c>
      <c r="AI759" s="34" t="s">
        <v>5691</v>
      </c>
      <c r="AJ759" s="34" t="s">
        <v>4106</v>
      </c>
      <c r="AK759" s="34" t="s">
        <v>5691</v>
      </c>
      <c r="AL759" s="34" t="s">
        <v>4106</v>
      </c>
      <c r="AM759" s="34" t="s">
        <v>5691</v>
      </c>
      <c r="AN759" s="34">
        <v>1</v>
      </c>
      <c r="AO759" s="34" t="s">
        <v>5691</v>
      </c>
      <c r="AP759" s="34" t="s">
        <v>5691</v>
      </c>
      <c r="AQ759" s="56">
        <v>0</v>
      </c>
      <c r="AR759" s="56">
        <v>0</v>
      </c>
      <c r="AS759" s="56">
        <v>0</v>
      </c>
      <c r="AT759" s="42" t="s">
        <v>4106</v>
      </c>
      <c r="AU759" s="42" t="s">
        <v>4106</v>
      </c>
      <c r="AV759" s="42" t="s">
        <v>4106</v>
      </c>
      <c r="AW759" s="35"/>
      <c r="AX759" s="35"/>
      <c r="AY759" s="35"/>
      <c r="AZ759" s="43" t="str">
        <f t="shared" si="777"/>
        <v/>
      </c>
      <c r="BA759" s="44"/>
      <c r="BB759" s="43" t="str">
        <f t="shared" si="778"/>
        <v/>
      </c>
      <c r="BC759" s="45" t="str">
        <f t="shared" si="779"/>
        <v>X</v>
      </c>
      <c r="BD759" s="45" t="str">
        <f t="shared" si="780"/>
        <v/>
      </c>
      <c r="BE759" s="45" t="s">
        <v>5691</v>
      </c>
      <c r="BF759" s="45" t="str">
        <f t="shared" si="822"/>
        <v/>
      </c>
      <c r="BG759" s="45" t="str">
        <f t="shared" si="781"/>
        <v/>
      </c>
      <c r="BH759" s="12" t="str">
        <f t="shared" si="782"/>
        <v/>
      </c>
      <c r="BI759" s="43" t="str">
        <f t="shared" si="783"/>
        <v/>
      </c>
      <c r="BJ759" s="46" t="str">
        <f t="shared" si="784"/>
        <v/>
      </c>
      <c r="BK759" s="46" t="str">
        <f t="shared" si="785"/>
        <v/>
      </c>
      <c r="BL759" s="46" t="str">
        <f t="shared" si="786"/>
        <v/>
      </c>
      <c r="BM759" s="43" t="str">
        <f t="shared" si="787"/>
        <v/>
      </c>
      <c r="BN759" s="43" t="str">
        <f t="shared" si="788"/>
        <v/>
      </c>
      <c r="BO759" s="44" t="str">
        <f t="shared" si="831"/>
        <v/>
      </c>
      <c r="BP759" s="44" t="str">
        <f t="shared" si="770"/>
        <v>X</v>
      </c>
      <c r="BQ759" s="44" t="str">
        <f t="shared" si="773"/>
        <v/>
      </c>
      <c r="BR759" s="46" t="str">
        <f t="shared" si="824"/>
        <v/>
      </c>
      <c r="BS759" s="47" t="str">
        <f t="shared" si="825"/>
        <v/>
      </c>
      <c r="BT759" s="46" t="str">
        <f t="shared" si="826"/>
        <v/>
      </c>
      <c r="BU759" s="46" t="str">
        <f t="shared" si="827"/>
        <v/>
      </c>
      <c r="BV759" s="73" t="str">
        <f t="shared" si="767"/>
        <v>X</v>
      </c>
      <c r="BW759" s="47" t="str">
        <f t="shared" si="832"/>
        <v/>
      </c>
      <c r="BX759" s="47" t="str">
        <f t="shared" si="771"/>
        <v/>
      </c>
      <c r="BY759" s="13" t="str">
        <f t="shared" si="774"/>
        <v/>
      </c>
      <c r="BZ759" s="14" t="str">
        <f t="shared" si="828"/>
        <v/>
      </c>
      <c r="CA759" s="48" t="str">
        <f t="shared" si="829"/>
        <v>X</v>
      </c>
      <c r="CB759" s="44" t="str">
        <f t="shared" si="830"/>
        <v/>
      </c>
      <c r="CC759" s="44" t="str">
        <f t="shared" si="789"/>
        <v/>
      </c>
      <c r="CD759" s="44" t="str">
        <f t="shared" si="775"/>
        <v/>
      </c>
      <c r="CE759" s="44" t="str">
        <f t="shared" si="819"/>
        <v/>
      </c>
      <c r="CF759" s="44" t="str">
        <f t="shared" si="790"/>
        <v/>
      </c>
      <c r="CG759" s="44" t="str">
        <f t="shared" si="791"/>
        <v/>
      </c>
      <c r="CH759" s="44" t="str">
        <f t="shared" si="792"/>
        <v/>
      </c>
      <c r="CI759" s="44" t="str">
        <f t="shared" si="793"/>
        <v/>
      </c>
      <c r="CJ759" s="44" t="str">
        <f t="shared" si="794"/>
        <v/>
      </c>
      <c r="CK759" s="44" t="str">
        <f t="shared" si="795"/>
        <v/>
      </c>
      <c r="CL759" s="44" t="str">
        <f t="shared" si="796"/>
        <v/>
      </c>
      <c r="CM759" s="43" t="str">
        <f t="shared" si="797"/>
        <v/>
      </c>
      <c r="CN759" s="43" t="str">
        <f t="shared" si="798"/>
        <v/>
      </c>
      <c r="CO759" s="43" t="str">
        <f t="shared" si="799"/>
        <v/>
      </c>
      <c r="CP759" s="44" t="str">
        <f t="shared" si="776"/>
        <v/>
      </c>
      <c r="CQ759" s="44" t="str">
        <f t="shared" si="800"/>
        <v/>
      </c>
      <c r="CR759" s="43" t="str">
        <f t="shared" si="821"/>
        <v/>
      </c>
      <c r="CS759" s="44">
        <v>0</v>
      </c>
      <c r="CT759" s="44">
        <v>0</v>
      </c>
      <c r="CU759" s="44" t="str">
        <f t="shared" si="804"/>
        <v/>
      </c>
      <c r="CV759" s="44" t="str">
        <f t="shared" si="805"/>
        <v/>
      </c>
      <c r="CW759" s="44" t="str">
        <f t="shared" si="806"/>
        <v/>
      </c>
      <c r="CX759" s="44" t="str">
        <f t="shared" si="807"/>
        <v/>
      </c>
      <c r="CY759" s="44" t="str">
        <f t="shared" si="808"/>
        <v/>
      </c>
      <c r="CZ759" s="44" t="str">
        <f t="shared" si="809"/>
        <v/>
      </c>
      <c r="DA759" s="49" t="str">
        <f t="shared" si="801"/>
        <v/>
      </c>
      <c r="DB759" s="44" t="str">
        <f t="shared" si="810"/>
        <v/>
      </c>
      <c r="DC759" s="44" t="str">
        <f t="shared" si="811"/>
        <v/>
      </c>
      <c r="DD759" s="44" t="str">
        <f t="shared" si="812"/>
        <v/>
      </c>
      <c r="DE759" s="44" t="str">
        <f t="shared" si="813"/>
        <v/>
      </c>
      <c r="DF759" s="44" t="str">
        <f t="shared" si="814"/>
        <v/>
      </c>
      <c r="DG759" s="44" t="str">
        <f t="shared" si="815"/>
        <v/>
      </c>
      <c r="DH759" s="44" t="str">
        <f t="shared" si="772"/>
        <v/>
      </c>
      <c r="DI759" s="50" t="str">
        <f t="shared" si="816"/>
        <v/>
      </c>
      <c r="DJ759" s="50" t="str">
        <f t="shared" si="820"/>
        <v/>
      </c>
      <c r="DK759" s="50" t="str">
        <f t="shared" si="817"/>
        <v/>
      </c>
      <c r="DL759" s="50" t="str">
        <f t="shared" si="818"/>
        <v/>
      </c>
      <c r="DM759" s="51" t="str">
        <f t="shared" si="769"/>
        <v>000000000</v>
      </c>
      <c r="DN759" s="52"/>
      <c r="DO759" s="53"/>
      <c r="DP759" s="52"/>
      <c r="DQ759" s="53" t="str">
        <f t="shared" si="802"/>
        <v/>
      </c>
      <c r="DR759" s="52" t="str">
        <f t="shared" si="803"/>
        <v/>
      </c>
      <c r="DS759" s="53"/>
      <c r="DT759" s="52"/>
      <c r="DU759" s="53"/>
      <c r="DV759" s="52"/>
      <c r="DW759" s="99"/>
      <c r="DX759" s="99"/>
      <c r="EI759" s="83"/>
      <c r="EJ759" s="102"/>
      <c r="EK759" s="102"/>
      <c r="EL759" s="102"/>
      <c r="EM759" s="102"/>
      <c r="EN759" s="102"/>
      <c r="EO759" s="102"/>
      <c r="EP759" s="102"/>
      <c r="EQ759" s="102"/>
      <c r="ER759" s="102"/>
      <c r="ES759" s="102"/>
      <c r="ET759" s="102"/>
      <c r="EU759" s="102"/>
      <c r="EV759" s="102"/>
      <c r="FL759" s="36" t="str">
        <f t="shared" si="768"/>
        <v/>
      </c>
    </row>
    <row r="760" spans="1:168" s="36" customFormat="1" ht="49.5" customHeight="1" x14ac:dyDescent="0.35">
      <c r="A760" s="67"/>
      <c r="B760" s="39"/>
      <c r="C760" s="39"/>
      <c r="D760" s="40" t="s">
        <v>1830</v>
      </c>
      <c r="E760" s="41" t="s">
        <v>4106</v>
      </c>
      <c r="F760" s="41" t="s">
        <v>1831</v>
      </c>
      <c r="G760" s="41"/>
      <c r="H760" s="41"/>
      <c r="I760" s="41" t="s">
        <v>2013</v>
      </c>
      <c r="J760" s="41" t="s">
        <v>5300</v>
      </c>
      <c r="K760" s="41"/>
      <c r="L760" s="41"/>
      <c r="M760" s="41" t="s">
        <v>816</v>
      </c>
      <c r="N760" s="41" t="s">
        <v>817</v>
      </c>
      <c r="O760" s="29" t="s">
        <v>820</v>
      </c>
      <c r="P760" s="30" t="s">
        <v>821</v>
      </c>
      <c r="Q760" s="31"/>
      <c r="R760" s="31"/>
      <c r="S760" s="32" t="s">
        <v>1830</v>
      </c>
      <c r="T760" s="33"/>
      <c r="U760" s="33" t="s">
        <v>4106</v>
      </c>
      <c r="V760" s="33" t="s">
        <v>1831</v>
      </c>
      <c r="W760" s="33" t="s">
        <v>5691</v>
      </c>
      <c r="X760" s="33" t="s">
        <v>5050</v>
      </c>
      <c r="Y760" s="33" t="s">
        <v>5051</v>
      </c>
      <c r="Z760" s="33">
        <v>1</v>
      </c>
      <c r="AA760" s="34" t="s">
        <v>5052</v>
      </c>
      <c r="AB760" s="34">
        <v>210</v>
      </c>
      <c r="AC760" s="34" t="s">
        <v>5053</v>
      </c>
      <c r="AD760" s="34" t="s">
        <v>5054</v>
      </c>
      <c r="AE760" s="34" t="s">
        <v>5053</v>
      </c>
      <c r="AF760" s="34" t="s">
        <v>1830</v>
      </c>
      <c r="AG760" s="34" t="s">
        <v>1831</v>
      </c>
      <c r="AH760" s="34" t="s">
        <v>4106</v>
      </c>
      <c r="AI760" s="34" t="s">
        <v>5691</v>
      </c>
      <c r="AJ760" s="34" t="s">
        <v>4106</v>
      </c>
      <c r="AK760" s="34" t="s">
        <v>5691</v>
      </c>
      <c r="AL760" s="34" t="s">
        <v>4106</v>
      </c>
      <c r="AM760" s="34" t="s">
        <v>5691</v>
      </c>
      <c r="AN760" s="34">
        <v>1</v>
      </c>
      <c r="AO760" s="34" t="s">
        <v>5691</v>
      </c>
      <c r="AP760" s="34" t="s">
        <v>5691</v>
      </c>
      <c r="AQ760" s="56">
        <v>0</v>
      </c>
      <c r="AR760" s="56">
        <v>0</v>
      </c>
      <c r="AS760" s="56">
        <v>0</v>
      </c>
      <c r="AT760" s="42" t="s">
        <v>4106</v>
      </c>
      <c r="AU760" s="42" t="s">
        <v>4106</v>
      </c>
      <c r="AV760" s="42" t="s">
        <v>4106</v>
      </c>
      <c r="AW760" s="35" t="s">
        <v>2741</v>
      </c>
      <c r="AX760" s="35" t="s">
        <v>2744</v>
      </c>
      <c r="AY760" s="35" t="s">
        <v>2745</v>
      </c>
      <c r="AZ760" s="43" t="str">
        <f t="shared" si="777"/>
        <v/>
      </c>
      <c r="BA760" s="44"/>
      <c r="BB760" s="43" t="str">
        <f t="shared" si="778"/>
        <v/>
      </c>
      <c r="BC760" s="45" t="str">
        <f t="shared" si="779"/>
        <v/>
      </c>
      <c r="BD760" s="45" t="str">
        <f t="shared" si="780"/>
        <v/>
      </c>
      <c r="BE760" s="45" t="s">
        <v>5691</v>
      </c>
      <c r="BF760" s="45" t="str">
        <f t="shared" si="822"/>
        <v/>
      </c>
      <c r="BG760" s="45" t="str">
        <f t="shared" si="781"/>
        <v/>
      </c>
      <c r="BH760" s="12" t="str">
        <f t="shared" si="782"/>
        <v/>
      </c>
      <c r="BI760" s="43" t="str">
        <f t="shared" si="783"/>
        <v/>
      </c>
      <c r="BJ760" s="46" t="str">
        <f t="shared" si="784"/>
        <v/>
      </c>
      <c r="BK760" s="46" t="str">
        <f t="shared" si="785"/>
        <v/>
      </c>
      <c r="BL760" s="46" t="str">
        <f t="shared" si="786"/>
        <v/>
      </c>
      <c r="BM760" s="43" t="str">
        <f t="shared" si="787"/>
        <v/>
      </c>
      <c r="BN760" s="43" t="str">
        <f t="shared" si="788"/>
        <v/>
      </c>
      <c r="BO760" s="44" t="str">
        <f t="shared" si="831"/>
        <v>X</v>
      </c>
      <c r="BP760" s="44" t="str">
        <f t="shared" si="770"/>
        <v>X</v>
      </c>
      <c r="BQ760" s="44" t="str">
        <f t="shared" si="773"/>
        <v/>
      </c>
      <c r="BR760" s="46" t="str">
        <f t="shared" si="824"/>
        <v/>
      </c>
      <c r="BS760" s="47" t="str">
        <f t="shared" si="825"/>
        <v/>
      </c>
      <c r="BT760" s="46" t="str">
        <f t="shared" si="826"/>
        <v/>
      </c>
      <c r="BU760" s="46" t="str">
        <f t="shared" si="827"/>
        <v/>
      </c>
      <c r="BV760" s="73" t="str">
        <f t="shared" si="767"/>
        <v/>
      </c>
      <c r="BW760" s="47" t="str">
        <f t="shared" si="832"/>
        <v/>
      </c>
      <c r="BX760" s="47" t="str">
        <f t="shared" si="771"/>
        <v>X</v>
      </c>
      <c r="BY760" s="13" t="str">
        <f t="shared" si="774"/>
        <v/>
      </c>
      <c r="BZ760" s="14" t="str">
        <f t="shared" si="828"/>
        <v/>
      </c>
      <c r="CA760" s="48" t="str">
        <f t="shared" si="829"/>
        <v/>
      </c>
      <c r="CB760" s="44" t="str">
        <f t="shared" si="830"/>
        <v/>
      </c>
      <c r="CC760" s="44" t="str">
        <f t="shared" si="789"/>
        <v/>
      </c>
      <c r="CD760" s="44" t="str">
        <f t="shared" si="775"/>
        <v/>
      </c>
      <c r="CE760" s="44" t="str">
        <f t="shared" si="819"/>
        <v/>
      </c>
      <c r="CF760" s="44" t="str">
        <f t="shared" si="790"/>
        <v/>
      </c>
      <c r="CG760" s="44" t="str">
        <f t="shared" si="791"/>
        <v/>
      </c>
      <c r="CH760" s="44" t="str">
        <f t="shared" si="792"/>
        <v/>
      </c>
      <c r="CI760" s="44" t="str">
        <f t="shared" si="793"/>
        <v/>
      </c>
      <c r="CJ760" s="44" t="str">
        <f t="shared" si="794"/>
        <v/>
      </c>
      <c r="CK760" s="44" t="str">
        <f t="shared" si="795"/>
        <v/>
      </c>
      <c r="CL760" s="44" t="str">
        <f t="shared" si="796"/>
        <v/>
      </c>
      <c r="CM760" s="43" t="str">
        <f t="shared" si="797"/>
        <v/>
      </c>
      <c r="CN760" s="43" t="str">
        <f t="shared" si="798"/>
        <v/>
      </c>
      <c r="CO760" s="43" t="str">
        <f t="shared" si="799"/>
        <v/>
      </c>
      <c r="CP760" s="44" t="str">
        <f t="shared" si="776"/>
        <v>X</v>
      </c>
      <c r="CQ760" s="44" t="str">
        <f t="shared" si="800"/>
        <v/>
      </c>
      <c r="CR760" s="43" t="str">
        <f t="shared" si="821"/>
        <v/>
      </c>
      <c r="CS760" s="44" t="s">
        <v>5285</v>
      </c>
      <c r="CT760" s="44">
        <v>0</v>
      </c>
      <c r="CU760" s="44" t="str">
        <f t="shared" si="804"/>
        <v/>
      </c>
      <c r="CV760" s="44" t="str">
        <f t="shared" si="805"/>
        <v/>
      </c>
      <c r="CW760" s="44" t="str">
        <f t="shared" si="806"/>
        <v/>
      </c>
      <c r="CX760" s="44" t="str">
        <f t="shared" si="807"/>
        <v/>
      </c>
      <c r="CY760" s="44" t="str">
        <f t="shared" si="808"/>
        <v/>
      </c>
      <c r="CZ760" s="44" t="str">
        <f t="shared" si="809"/>
        <v/>
      </c>
      <c r="DA760" s="49" t="str">
        <f t="shared" si="801"/>
        <v/>
      </c>
      <c r="DB760" s="44" t="str">
        <f t="shared" si="810"/>
        <v/>
      </c>
      <c r="DC760" s="44" t="str">
        <f t="shared" si="811"/>
        <v/>
      </c>
      <c r="DD760" s="44" t="str">
        <f t="shared" si="812"/>
        <v/>
      </c>
      <c r="DE760" s="44" t="str">
        <f t="shared" si="813"/>
        <v/>
      </c>
      <c r="DF760" s="44" t="str">
        <f t="shared" si="814"/>
        <v/>
      </c>
      <c r="DG760" s="44" t="str">
        <f t="shared" si="815"/>
        <v/>
      </c>
      <c r="DH760" s="44" t="str">
        <f t="shared" si="772"/>
        <v/>
      </c>
      <c r="DI760" s="50" t="str">
        <f t="shared" si="816"/>
        <v/>
      </c>
      <c r="DJ760" s="50" t="str">
        <f t="shared" si="820"/>
        <v/>
      </c>
      <c r="DK760" s="50" t="str">
        <f t="shared" si="817"/>
        <v/>
      </c>
      <c r="DL760" s="50" t="str">
        <f t="shared" si="818"/>
        <v/>
      </c>
      <c r="DM760" s="51" t="str">
        <f t="shared" si="769"/>
        <v>000000000</v>
      </c>
      <c r="DN760" s="52"/>
      <c r="DO760" s="53"/>
      <c r="DP760" s="52"/>
      <c r="DQ760" s="53" t="str">
        <f t="shared" si="802"/>
        <v/>
      </c>
      <c r="DR760" s="52" t="str">
        <f t="shared" si="803"/>
        <v/>
      </c>
      <c r="DS760" s="53"/>
      <c r="DT760" s="52"/>
      <c r="DU760" s="53"/>
      <c r="DV760" s="52"/>
      <c r="DW760" s="99"/>
      <c r="DX760" s="99"/>
      <c r="EI760" s="83"/>
      <c r="EJ760" s="102"/>
      <c r="EK760" s="102"/>
      <c r="EL760" s="102"/>
      <c r="EM760" s="102"/>
      <c r="EN760" s="102"/>
      <c r="EO760" s="102"/>
      <c r="EP760" s="102"/>
      <c r="EQ760" s="102"/>
      <c r="ER760" s="102"/>
      <c r="ES760" s="102"/>
      <c r="ET760" s="102"/>
      <c r="EU760" s="102"/>
      <c r="EV760" s="102"/>
      <c r="FL760" s="36" t="str">
        <f t="shared" si="768"/>
        <v>X</v>
      </c>
    </row>
    <row r="761" spans="1:168" s="36" customFormat="1" ht="49.5" customHeight="1" x14ac:dyDescent="0.35">
      <c r="A761" s="67"/>
      <c r="B761" s="39"/>
      <c r="C761" s="39"/>
      <c r="D761" s="40" t="s">
        <v>1832</v>
      </c>
      <c r="E761" s="41" t="s">
        <v>4106</v>
      </c>
      <c r="F761" s="41" t="s">
        <v>1833</v>
      </c>
      <c r="G761" s="41"/>
      <c r="H761" s="41"/>
      <c r="I761" s="41" t="s">
        <v>2013</v>
      </c>
      <c r="J761" s="41" t="s">
        <v>5300</v>
      </c>
      <c r="K761" s="41"/>
      <c r="L761" s="41"/>
      <c r="M761" s="41" t="s">
        <v>816</v>
      </c>
      <c r="N761" s="41" t="s">
        <v>817</v>
      </c>
      <c r="O761" s="29" t="s">
        <v>820</v>
      </c>
      <c r="P761" s="30" t="s">
        <v>821</v>
      </c>
      <c r="Q761" s="31"/>
      <c r="R761" s="31"/>
      <c r="S761" s="32" t="s">
        <v>1832</v>
      </c>
      <c r="T761" s="33"/>
      <c r="U761" s="33" t="s">
        <v>4106</v>
      </c>
      <c r="V761" s="33" t="s">
        <v>1833</v>
      </c>
      <c r="W761" s="33" t="s">
        <v>5691</v>
      </c>
      <c r="X761" s="33" t="s">
        <v>820</v>
      </c>
      <c r="Y761" s="33" t="s">
        <v>821</v>
      </c>
      <c r="Z761" s="33">
        <v>1</v>
      </c>
      <c r="AA761" s="34" t="s">
        <v>5749</v>
      </c>
      <c r="AB761" s="34">
        <v>121</v>
      </c>
      <c r="AC761" s="34" t="s">
        <v>5750</v>
      </c>
      <c r="AD761" s="34" t="s">
        <v>4112</v>
      </c>
      <c r="AE761" s="34" t="s">
        <v>6453</v>
      </c>
      <c r="AF761" s="34" t="s">
        <v>1832</v>
      </c>
      <c r="AG761" s="34" t="s">
        <v>1833</v>
      </c>
      <c r="AH761" s="34" t="s">
        <v>4106</v>
      </c>
      <c r="AI761" s="34" t="s">
        <v>5691</v>
      </c>
      <c r="AJ761" s="34" t="s">
        <v>4106</v>
      </c>
      <c r="AK761" s="34" t="s">
        <v>5691</v>
      </c>
      <c r="AL761" s="34" t="s">
        <v>4106</v>
      </c>
      <c r="AM761" s="34" t="s">
        <v>5691</v>
      </c>
      <c r="AN761" s="34">
        <v>1</v>
      </c>
      <c r="AO761" s="34" t="s">
        <v>5691</v>
      </c>
      <c r="AP761" s="34" t="s">
        <v>5691</v>
      </c>
      <c r="AQ761" s="56">
        <v>0</v>
      </c>
      <c r="AR761" s="56">
        <v>0</v>
      </c>
      <c r="AS761" s="56">
        <v>0</v>
      </c>
      <c r="AT761" s="42" t="s">
        <v>4106</v>
      </c>
      <c r="AU761" s="42" t="s">
        <v>4106</v>
      </c>
      <c r="AV761" s="42" t="s">
        <v>4106</v>
      </c>
      <c r="AW761" s="35"/>
      <c r="AX761" s="35"/>
      <c r="AY761" s="35"/>
      <c r="AZ761" s="43" t="str">
        <f t="shared" si="777"/>
        <v/>
      </c>
      <c r="BA761" s="44"/>
      <c r="BB761" s="43" t="str">
        <f t="shared" si="778"/>
        <v/>
      </c>
      <c r="BC761" s="45" t="str">
        <f t="shared" si="779"/>
        <v>X</v>
      </c>
      <c r="BD761" s="45" t="str">
        <f t="shared" si="780"/>
        <v/>
      </c>
      <c r="BE761" s="45" t="s">
        <v>5691</v>
      </c>
      <c r="BF761" s="45" t="str">
        <f t="shared" si="822"/>
        <v/>
      </c>
      <c r="BG761" s="45" t="str">
        <f t="shared" si="781"/>
        <v/>
      </c>
      <c r="BH761" s="12" t="str">
        <f t="shared" si="782"/>
        <v/>
      </c>
      <c r="BI761" s="43" t="str">
        <f t="shared" si="783"/>
        <v/>
      </c>
      <c r="BJ761" s="46" t="str">
        <f t="shared" si="784"/>
        <v/>
      </c>
      <c r="BK761" s="46" t="str">
        <f t="shared" si="785"/>
        <v/>
      </c>
      <c r="BL761" s="46" t="str">
        <f t="shared" si="786"/>
        <v/>
      </c>
      <c r="BM761" s="43" t="str">
        <f t="shared" si="787"/>
        <v/>
      </c>
      <c r="BN761" s="43" t="str">
        <f t="shared" si="788"/>
        <v/>
      </c>
      <c r="BO761" s="44" t="str">
        <f t="shared" si="831"/>
        <v/>
      </c>
      <c r="BP761" s="44" t="str">
        <f t="shared" si="770"/>
        <v>X</v>
      </c>
      <c r="BQ761" s="44" t="str">
        <f t="shared" si="773"/>
        <v/>
      </c>
      <c r="BR761" s="46" t="str">
        <f t="shared" si="824"/>
        <v/>
      </c>
      <c r="BS761" s="47" t="str">
        <f t="shared" si="825"/>
        <v/>
      </c>
      <c r="BT761" s="46" t="str">
        <f t="shared" si="826"/>
        <v/>
      </c>
      <c r="BU761" s="46" t="str">
        <f t="shared" si="827"/>
        <v/>
      </c>
      <c r="BV761" s="73" t="str">
        <f t="shared" si="767"/>
        <v>X</v>
      </c>
      <c r="BW761" s="47" t="str">
        <f t="shared" si="832"/>
        <v/>
      </c>
      <c r="BX761" s="47" t="str">
        <f t="shared" si="771"/>
        <v/>
      </c>
      <c r="BY761" s="13" t="str">
        <f t="shared" si="774"/>
        <v/>
      </c>
      <c r="BZ761" s="14" t="str">
        <f t="shared" si="828"/>
        <v/>
      </c>
      <c r="CA761" s="48" t="str">
        <f t="shared" si="829"/>
        <v>X</v>
      </c>
      <c r="CB761" s="44" t="str">
        <f t="shared" si="830"/>
        <v/>
      </c>
      <c r="CC761" s="44" t="str">
        <f t="shared" si="789"/>
        <v/>
      </c>
      <c r="CD761" s="44" t="str">
        <f t="shared" si="775"/>
        <v/>
      </c>
      <c r="CE761" s="44" t="str">
        <f t="shared" si="819"/>
        <v/>
      </c>
      <c r="CF761" s="44" t="str">
        <f t="shared" si="790"/>
        <v/>
      </c>
      <c r="CG761" s="44" t="str">
        <f t="shared" si="791"/>
        <v/>
      </c>
      <c r="CH761" s="44" t="str">
        <f t="shared" si="792"/>
        <v/>
      </c>
      <c r="CI761" s="44" t="str">
        <f t="shared" si="793"/>
        <v/>
      </c>
      <c r="CJ761" s="44" t="str">
        <f t="shared" si="794"/>
        <v/>
      </c>
      <c r="CK761" s="44" t="str">
        <f t="shared" si="795"/>
        <v/>
      </c>
      <c r="CL761" s="44" t="str">
        <f t="shared" si="796"/>
        <v/>
      </c>
      <c r="CM761" s="43" t="str">
        <f t="shared" si="797"/>
        <v/>
      </c>
      <c r="CN761" s="43" t="str">
        <f t="shared" si="798"/>
        <v/>
      </c>
      <c r="CO761" s="43" t="str">
        <f t="shared" si="799"/>
        <v/>
      </c>
      <c r="CP761" s="44" t="str">
        <f t="shared" si="776"/>
        <v/>
      </c>
      <c r="CQ761" s="44" t="str">
        <f t="shared" si="800"/>
        <v/>
      </c>
      <c r="CR761" s="43" t="str">
        <f t="shared" si="821"/>
        <v/>
      </c>
      <c r="CS761" s="44">
        <v>0</v>
      </c>
      <c r="CT761" s="44">
        <v>0</v>
      </c>
      <c r="CU761" s="44" t="str">
        <f t="shared" si="804"/>
        <v/>
      </c>
      <c r="CV761" s="44" t="str">
        <f t="shared" si="805"/>
        <v/>
      </c>
      <c r="CW761" s="44" t="str">
        <f t="shared" si="806"/>
        <v/>
      </c>
      <c r="CX761" s="44" t="str">
        <f t="shared" si="807"/>
        <v/>
      </c>
      <c r="CY761" s="44" t="str">
        <f t="shared" si="808"/>
        <v/>
      </c>
      <c r="CZ761" s="44" t="str">
        <f t="shared" si="809"/>
        <v/>
      </c>
      <c r="DA761" s="49" t="str">
        <f t="shared" si="801"/>
        <v/>
      </c>
      <c r="DB761" s="44" t="str">
        <f t="shared" si="810"/>
        <v/>
      </c>
      <c r="DC761" s="44" t="str">
        <f t="shared" si="811"/>
        <v/>
      </c>
      <c r="DD761" s="44" t="str">
        <f t="shared" si="812"/>
        <v/>
      </c>
      <c r="DE761" s="44" t="str">
        <f t="shared" si="813"/>
        <v/>
      </c>
      <c r="DF761" s="44" t="str">
        <f t="shared" si="814"/>
        <v/>
      </c>
      <c r="DG761" s="44" t="str">
        <f t="shared" si="815"/>
        <v/>
      </c>
      <c r="DH761" s="44" t="str">
        <f t="shared" si="772"/>
        <v/>
      </c>
      <c r="DI761" s="50" t="str">
        <f t="shared" si="816"/>
        <v/>
      </c>
      <c r="DJ761" s="50" t="str">
        <f t="shared" si="820"/>
        <v/>
      </c>
      <c r="DK761" s="50" t="str">
        <f t="shared" si="817"/>
        <v/>
      </c>
      <c r="DL761" s="50" t="str">
        <f t="shared" si="818"/>
        <v/>
      </c>
      <c r="DM761" s="51" t="str">
        <f t="shared" si="769"/>
        <v>000000000</v>
      </c>
      <c r="DN761" s="52"/>
      <c r="DO761" s="53"/>
      <c r="DP761" s="52"/>
      <c r="DQ761" s="53" t="str">
        <f t="shared" si="802"/>
        <v/>
      </c>
      <c r="DR761" s="52" t="str">
        <f t="shared" si="803"/>
        <v/>
      </c>
      <c r="DS761" s="53"/>
      <c r="DT761" s="52"/>
      <c r="DU761" s="53"/>
      <c r="DV761" s="52"/>
      <c r="DW761" s="99"/>
      <c r="DX761" s="99"/>
      <c r="EI761" s="83"/>
      <c r="EJ761" s="102"/>
      <c r="EK761" s="102"/>
      <c r="EL761" s="102"/>
      <c r="EM761" s="102"/>
      <c r="EN761" s="102"/>
      <c r="EO761" s="102"/>
      <c r="EP761" s="102"/>
      <c r="EQ761" s="102"/>
      <c r="ER761" s="102"/>
      <c r="ES761" s="102"/>
      <c r="ET761" s="102"/>
      <c r="EU761" s="102"/>
      <c r="EV761" s="102"/>
      <c r="FL761" s="36" t="str">
        <f t="shared" si="768"/>
        <v/>
      </c>
    </row>
    <row r="762" spans="1:168" s="36" customFormat="1" ht="49.5" customHeight="1" x14ac:dyDescent="0.35">
      <c r="A762" s="67"/>
      <c r="B762" s="39"/>
      <c r="C762" s="39"/>
      <c r="D762" s="40" t="s">
        <v>1021</v>
      </c>
      <c r="E762" s="41" t="s">
        <v>4106</v>
      </c>
      <c r="F762" s="41" t="s">
        <v>1022</v>
      </c>
      <c r="G762" s="41"/>
      <c r="H762" s="41"/>
      <c r="I762" s="41" t="s">
        <v>5372</v>
      </c>
      <c r="J762" s="41" t="s">
        <v>1829</v>
      </c>
      <c r="K762" s="41"/>
      <c r="L762" s="41"/>
      <c r="M762" s="41" t="s">
        <v>2984</v>
      </c>
      <c r="N762" s="41" t="s">
        <v>2985</v>
      </c>
      <c r="O762" s="29" t="s">
        <v>4108</v>
      </c>
      <c r="P762" s="30" t="s">
        <v>4109</v>
      </c>
      <c r="Q762" s="31"/>
      <c r="R762" s="31"/>
      <c r="S762" s="32" t="s">
        <v>1021</v>
      </c>
      <c r="T762" s="33"/>
      <c r="U762" s="33" t="s">
        <v>4106</v>
      </c>
      <c r="V762" s="33" t="s">
        <v>1022</v>
      </c>
      <c r="W762" s="33" t="s">
        <v>5691</v>
      </c>
      <c r="X762" s="33" t="s">
        <v>4108</v>
      </c>
      <c r="Y762" s="33" t="s">
        <v>4109</v>
      </c>
      <c r="Z762" s="33">
        <v>1</v>
      </c>
      <c r="AA762" s="34" t="s">
        <v>4110</v>
      </c>
      <c r="AB762" s="34">
        <v>111</v>
      </c>
      <c r="AC762" s="34" t="s">
        <v>4111</v>
      </c>
      <c r="AD762" s="34" t="s">
        <v>4112</v>
      </c>
      <c r="AE762" s="34" t="s">
        <v>5684</v>
      </c>
      <c r="AF762" s="34" t="s">
        <v>2978</v>
      </c>
      <c r="AG762" s="34" t="s">
        <v>1025</v>
      </c>
      <c r="AH762" s="34" t="s">
        <v>5734</v>
      </c>
      <c r="AI762" s="34" t="s">
        <v>2988</v>
      </c>
      <c r="AJ762" s="34" t="s">
        <v>4106</v>
      </c>
      <c r="AK762" s="34" t="s">
        <v>5691</v>
      </c>
      <c r="AL762" s="34" t="s">
        <v>4106</v>
      </c>
      <c r="AM762" s="34" t="s">
        <v>5691</v>
      </c>
      <c r="AN762" s="34">
        <v>1</v>
      </c>
      <c r="AO762" s="34" t="s">
        <v>1899</v>
      </c>
      <c r="AP762" s="34" t="s">
        <v>5693</v>
      </c>
      <c r="AQ762" s="56">
        <v>1</v>
      </c>
      <c r="AR762" s="56">
        <v>2</v>
      </c>
      <c r="AS762" s="56">
        <v>2</v>
      </c>
      <c r="AT762" s="42" t="s">
        <v>2920</v>
      </c>
      <c r="AU762" s="42" t="s">
        <v>3175</v>
      </c>
      <c r="AV762" s="42" t="s">
        <v>4106</v>
      </c>
      <c r="AW762" s="35" t="s">
        <v>5709</v>
      </c>
      <c r="AX762" s="35" t="s">
        <v>1023</v>
      </c>
      <c r="AY762" s="35" t="s">
        <v>1024</v>
      </c>
      <c r="AZ762" s="43" t="str">
        <f t="shared" si="777"/>
        <v>X</v>
      </c>
      <c r="BA762" s="44"/>
      <c r="BB762" s="43" t="str">
        <f t="shared" si="778"/>
        <v/>
      </c>
      <c r="BC762" s="45" t="str">
        <f t="shared" si="779"/>
        <v/>
      </c>
      <c r="BD762" s="45" t="str">
        <f t="shared" si="780"/>
        <v/>
      </c>
      <c r="BE762" s="45" t="s">
        <v>5691</v>
      </c>
      <c r="BF762" s="45" t="str">
        <f t="shared" si="822"/>
        <v/>
      </c>
      <c r="BG762" s="45" t="str">
        <f t="shared" si="781"/>
        <v/>
      </c>
      <c r="BH762" s="12" t="str">
        <f t="shared" si="782"/>
        <v/>
      </c>
      <c r="BI762" s="43" t="str">
        <f t="shared" si="783"/>
        <v/>
      </c>
      <c r="BJ762" s="46" t="str">
        <f t="shared" si="784"/>
        <v/>
      </c>
      <c r="BK762" s="46" t="str">
        <f t="shared" si="785"/>
        <v/>
      </c>
      <c r="BL762" s="46" t="str">
        <f t="shared" si="786"/>
        <v/>
      </c>
      <c r="BM762" s="43" t="str">
        <f t="shared" si="787"/>
        <v/>
      </c>
      <c r="BN762" s="43" t="str">
        <f t="shared" si="788"/>
        <v/>
      </c>
      <c r="BO762" s="44" t="str">
        <f t="shared" si="831"/>
        <v/>
      </c>
      <c r="BP762" s="44" t="str">
        <f t="shared" si="770"/>
        <v>X</v>
      </c>
      <c r="BQ762" s="44" t="str">
        <f t="shared" si="773"/>
        <v/>
      </c>
      <c r="BR762" s="46" t="str">
        <f t="shared" si="824"/>
        <v/>
      </c>
      <c r="BS762" s="47" t="str">
        <f t="shared" si="825"/>
        <v/>
      </c>
      <c r="BT762" s="46" t="str">
        <f t="shared" si="826"/>
        <v/>
      </c>
      <c r="BU762" s="46" t="str">
        <f t="shared" si="827"/>
        <v/>
      </c>
      <c r="BV762" s="73" t="str">
        <f t="shared" si="767"/>
        <v/>
      </c>
      <c r="BW762" s="47" t="str">
        <f t="shared" si="832"/>
        <v/>
      </c>
      <c r="BX762" s="47" t="str">
        <f t="shared" si="771"/>
        <v/>
      </c>
      <c r="BY762" s="13" t="str">
        <f t="shared" si="774"/>
        <v/>
      </c>
      <c r="BZ762" s="14" t="str">
        <f t="shared" si="828"/>
        <v/>
      </c>
      <c r="CA762" s="48" t="str">
        <f t="shared" si="829"/>
        <v>X</v>
      </c>
      <c r="CB762" s="44" t="str">
        <f t="shared" si="830"/>
        <v/>
      </c>
      <c r="CC762" s="44" t="str">
        <f t="shared" si="789"/>
        <v/>
      </c>
      <c r="CD762" s="44" t="str">
        <f t="shared" si="775"/>
        <v/>
      </c>
      <c r="CE762" s="44" t="str">
        <f t="shared" si="819"/>
        <v>X</v>
      </c>
      <c r="CF762" s="44" t="str">
        <f t="shared" si="790"/>
        <v/>
      </c>
      <c r="CG762" s="44" t="str">
        <f t="shared" si="791"/>
        <v/>
      </c>
      <c r="CH762" s="44" t="str">
        <f t="shared" si="792"/>
        <v/>
      </c>
      <c r="CI762" s="44" t="str">
        <f t="shared" si="793"/>
        <v/>
      </c>
      <c r="CJ762" s="44" t="str">
        <f t="shared" si="794"/>
        <v/>
      </c>
      <c r="CK762" s="44" t="str">
        <f t="shared" si="795"/>
        <v/>
      </c>
      <c r="CL762" s="44" t="str">
        <f t="shared" si="796"/>
        <v/>
      </c>
      <c r="CM762" s="43" t="str">
        <f t="shared" si="797"/>
        <v/>
      </c>
      <c r="CN762" s="43" t="str">
        <f t="shared" si="798"/>
        <v/>
      </c>
      <c r="CO762" s="43" t="str">
        <f t="shared" si="799"/>
        <v/>
      </c>
      <c r="CP762" s="44" t="str">
        <f t="shared" si="776"/>
        <v/>
      </c>
      <c r="CQ762" s="44" t="str">
        <f t="shared" si="800"/>
        <v/>
      </c>
      <c r="CR762" s="43" t="str">
        <f t="shared" si="821"/>
        <v/>
      </c>
      <c r="CS762" s="44" t="s">
        <v>5285</v>
      </c>
      <c r="CT762" s="44" t="s">
        <v>5285</v>
      </c>
      <c r="CU762" s="44" t="str">
        <f t="shared" si="804"/>
        <v/>
      </c>
      <c r="CV762" s="44" t="str">
        <f t="shared" si="805"/>
        <v/>
      </c>
      <c r="CW762" s="44" t="str">
        <f t="shared" si="806"/>
        <v/>
      </c>
      <c r="CX762" s="44" t="str">
        <f t="shared" si="807"/>
        <v/>
      </c>
      <c r="CY762" s="44" t="str">
        <f t="shared" si="808"/>
        <v/>
      </c>
      <c r="CZ762" s="44" t="str">
        <f t="shared" si="809"/>
        <v/>
      </c>
      <c r="DA762" s="49" t="str">
        <f t="shared" si="801"/>
        <v/>
      </c>
      <c r="DB762" s="44" t="str">
        <f t="shared" si="810"/>
        <v/>
      </c>
      <c r="DC762" s="44" t="str">
        <f t="shared" si="811"/>
        <v/>
      </c>
      <c r="DD762" s="44" t="str">
        <f t="shared" si="812"/>
        <v/>
      </c>
      <c r="DE762" s="44" t="str">
        <f t="shared" si="813"/>
        <v/>
      </c>
      <c r="DF762" s="44" t="str">
        <f t="shared" si="814"/>
        <v/>
      </c>
      <c r="DG762" s="44" t="str">
        <f t="shared" si="815"/>
        <v/>
      </c>
      <c r="DH762" s="44" t="str">
        <f t="shared" si="772"/>
        <v>X</v>
      </c>
      <c r="DI762" s="50" t="str">
        <f t="shared" si="816"/>
        <v/>
      </c>
      <c r="DJ762" s="50" t="str">
        <f t="shared" si="820"/>
        <v>X</v>
      </c>
      <c r="DK762" s="50" t="str">
        <f t="shared" si="817"/>
        <v/>
      </c>
      <c r="DL762" s="50" t="str">
        <f t="shared" si="818"/>
        <v/>
      </c>
      <c r="DM762" s="51" t="str">
        <f t="shared" si="769"/>
        <v>033125000</v>
      </c>
      <c r="DN762" s="52"/>
      <c r="DO762" s="238"/>
      <c r="DP762" s="52"/>
      <c r="DQ762" s="53"/>
      <c r="DR762" s="52" t="str">
        <f t="shared" si="803"/>
        <v/>
      </c>
      <c r="DS762" s="53"/>
      <c r="DT762" s="52"/>
      <c r="DU762" s="53"/>
      <c r="DV762" s="52"/>
      <c r="DW762" s="226"/>
      <c r="DX762" s="228" t="s">
        <v>8903</v>
      </c>
      <c r="EI762" s="83"/>
      <c r="EJ762" s="102"/>
      <c r="EK762" s="102"/>
      <c r="EL762" s="102"/>
      <c r="EM762" s="102"/>
      <c r="EN762" s="102"/>
      <c r="EO762" s="102"/>
      <c r="EP762" s="102"/>
      <c r="EQ762" s="102"/>
      <c r="ER762" s="102"/>
      <c r="ES762" s="102"/>
      <c r="ET762" s="102"/>
      <c r="EU762" s="102"/>
      <c r="EV762" s="102"/>
      <c r="FB762" s="36" t="s">
        <v>8780</v>
      </c>
      <c r="FL762" s="36" t="str">
        <f t="shared" si="768"/>
        <v/>
      </c>
    </row>
    <row r="763" spans="1:168" s="36" customFormat="1" ht="49.5" customHeight="1" x14ac:dyDescent="0.35">
      <c r="A763" s="67"/>
      <c r="B763" s="39"/>
      <c r="C763" s="39"/>
      <c r="D763" s="40"/>
      <c r="E763" s="41"/>
      <c r="F763" s="41"/>
      <c r="G763" s="41"/>
      <c r="H763" s="41"/>
      <c r="I763" s="41"/>
      <c r="J763" s="41"/>
      <c r="K763" s="41"/>
      <c r="L763" s="41"/>
      <c r="M763" s="41"/>
      <c r="N763" s="41"/>
      <c r="O763" s="29"/>
      <c r="P763" s="30"/>
      <c r="Q763" s="31"/>
      <c r="R763" s="31"/>
      <c r="S763" s="32" t="s">
        <v>1021</v>
      </c>
      <c r="T763" s="33"/>
      <c r="U763" s="33" t="s">
        <v>6459</v>
      </c>
      <c r="V763" s="33" t="s">
        <v>1022</v>
      </c>
      <c r="W763" s="33" t="s">
        <v>5603</v>
      </c>
      <c r="X763" s="33" t="s">
        <v>4108</v>
      </c>
      <c r="Y763" s="33" t="s">
        <v>4109</v>
      </c>
      <c r="Z763" s="33">
        <v>1</v>
      </c>
      <c r="AA763" s="34" t="s">
        <v>7632</v>
      </c>
      <c r="AB763" s="34">
        <v>1111</v>
      </c>
      <c r="AC763" s="34" t="s">
        <v>7631</v>
      </c>
      <c r="AD763" s="34" t="s">
        <v>7613</v>
      </c>
      <c r="AE763" s="34" t="s">
        <v>7615</v>
      </c>
      <c r="AF763" s="34" t="s">
        <v>2978</v>
      </c>
      <c r="AG763" s="34" t="s">
        <v>1025</v>
      </c>
      <c r="AH763" s="34" t="s">
        <v>934</v>
      </c>
      <c r="AI763" s="34" t="s">
        <v>2531</v>
      </c>
      <c r="AJ763" s="34" t="s">
        <v>4106</v>
      </c>
      <c r="AK763" s="34"/>
      <c r="AL763" s="34" t="s">
        <v>4106</v>
      </c>
      <c r="AM763" s="34" t="s">
        <v>5691</v>
      </c>
      <c r="AN763" s="34">
        <v>1</v>
      </c>
      <c r="AO763" s="34" t="s">
        <v>1899</v>
      </c>
      <c r="AP763" s="34" t="s">
        <v>5693</v>
      </c>
      <c r="AQ763" s="56">
        <v>1</v>
      </c>
      <c r="AR763" s="56">
        <v>2</v>
      </c>
      <c r="AS763" s="56">
        <v>2</v>
      </c>
      <c r="AT763" s="42" t="s">
        <v>2920</v>
      </c>
      <c r="AU763" s="42" t="s">
        <v>3175</v>
      </c>
      <c r="AV763" s="42" t="s">
        <v>4106</v>
      </c>
      <c r="AW763" s="35" t="s">
        <v>5709</v>
      </c>
      <c r="AX763" s="35" t="s">
        <v>1023</v>
      </c>
      <c r="AY763" s="35" t="s">
        <v>1024</v>
      </c>
      <c r="AZ763" s="43" t="str">
        <f t="shared" si="777"/>
        <v/>
      </c>
      <c r="BA763" s="44" t="s">
        <v>5255</v>
      </c>
      <c r="BB763" s="43" t="str">
        <f t="shared" si="778"/>
        <v/>
      </c>
      <c r="BC763" s="45" t="str">
        <f t="shared" si="779"/>
        <v/>
      </c>
      <c r="BD763" s="45" t="str">
        <f t="shared" si="780"/>
        <v/>
      </c>
      <c r="BE763" s="45" t="s">
        <v>5691</v>
      </c>
      <c r="BF763" s="45" t="str">
        <f t="shared" si="822"/>
        <v/>
      </c>
      <c r="BG763" s="45" t="str">
        <f t="shared" si="781"/>
        <v/>
      </c>
      <c r="BH763" s="12" t="str">
        <f t="shared" si="782"/>
        <v/>
      </c>
      <c r="BI763" s="43" t="str">
        <f t="shared" si="783"/>
        <v/>
      </c>
      <c r="BJ763" s="46" t="str">
        <f t="shared" si="784"/>
        <v/>
      </c>
      <c r="BK763" s="46" t="str">
        <f t="shared" si="785"/>
        <v/>
      </c>
      <c r="BL763" s="46" t="str">
        <f t="shared" si="786"/>
        <v/>
      </c>
      <c r="BM763" s="43" t="str">
        <f t="shared" si="787"/>
        <v/>
      </c>
      <c r="BN763" s="43" t="str">
        <f t="shared" si="788"/>
        <v/>
      </c>
      <c r="BO763" s="44" t="str">
        <f t="shared" si="831"/>
        <v/>
      </c>
      <c r="BP763" s="44" t="str">
        <f t="shared" si="770"/>
        <v>X</v>
      </c>
      <c r="BQ763" s="44" t="str">
        <f t="shared" si="773"/>
        <v/>
      </c>
      <c r="BR763" s="46" t="str">
        <f t="shared" si="824"/>
        <v/>
      </c>
      <c r="BS763" s="47" t="str">
        <f t="shared" si="825"/>
        <v/>
      </c>
      <c r="BT763" s="46" t="str">
        <f t="shared" si="826"/>
        <v/>
      </c>
      <c r="BU763" s="46" t="str">
        <f t="shared" si="827"/>
        <v/>
      </c>
      <c r="BV763" s="73" t="str">
        <f t="shared" si="767"/>
        <v/>
      </c>
      <c r="BW763" s="47" t="str">
        <f t="shared" si="832"/>
        <v/>
      </c>
      <c r="BX763" s="47" t="str">
        <f t="shared" si="771"/>
        <v/>
      </c>
      <c r="BY763" s="13" t="str">
        <f t="shared" si="774"/>
        <v/>
      </c>
      <c r="BZ763" s="14" t="str">
        <f t="shared" si="828"/>
        <v/>
      </c>
      <c r="CA763" s="48" t="str">
        <f t="shared" si="829"/>
        <v>X</v>
      </c>
      <c r="CB763" s="44" t="str">
        <f t="shared" si="830"/>
        <v/>
      </c>
      <c r="CC763" s="44" t="str">
        <f t="shared" si="789"/>
        <v/>
      </c>
      <c r="CD763" s="44" t="str">
        <f t="shared" si="775"/>
        <v/>
      </c>
      <c r="CE763" s="44" t="str">
        <f t="shared" si="819"/>
        <v>X</v>
      </c>
      <c r="CF763" s="44" t="str">
        <f t="shared" si="790"/>
        <v/>
      </c>
      <c r="CG763" s="44" t="str">
        <f t="shared" si="791"/>
        <v/>
      </c>
      <c r="CH763" s="44" t="str">
        <f t="shared" si="792"/>
        <v/>
      </c>
      <c r="CI763" s="44" t="str">
        <f t="shared" si="793"/>
        <v/>
      </c>
      <c r="CJ763" s="44" t="str">
        <f t="shared" si="794"/>
        <v/>
      </c>
      <c r="CK763" s="44" t="str">
        <f t="shared" si="795"/>
        <v/>
      </c>
      <c r="CL763" s="44" t="str">
        <f t="shared" si="796"/>
        <v/>
      </c>
      <c r="CM763" s="43" t="str">
        <f t="shared" si="797"/>
        <v/>
      </c>
      <c r="CN763" s="43" t="str">
        <f t="shared" si="798"/>
        <v/>
      </c>
      <c r="CO763" s="43" t="str">
        <f t="shared" si="799"/>
        <v/>
      </c>
      <c r="CP763" s="44" t="str">
        <f t="shared" si="776"/>
        <v/>
      </c>
      <c r="CQ763" s="44" t="str">
        <f t="shared" si="800"/>
        <v>X</v>
      </c>
      <c r="CR763" s="43" t="str">
        <f t="shared" si="821"/>
        <v/>
      </c>
      <c r="CS763" s="44" t="s">
        <v>8783</v>
      </c>
      <c r="CT763" s="44">
        <v>1</v>
      </c>
      <c r="CU763" s="44" t="str">
        <f t="shared" si="804"/>
        <v/>
      </c>
      <c r="CV763" s="44" t="str">
        <f t="shared" si="805"/>
        <v/>
      </c>
      <c r="CW763" s="44" t="str">
        <f t="shared" si="806"/>
        <v/>
      </c>
      <c r="CX763" s="44" t="str">
        <f t="shared" si="807"/>
        <v/>
      </c>
      <c r="CY763" s="44" t="str">
        <f t="shared" si="808"/>
        <v/>
      </c>
      <c r="CZ763" s="44" t="str">
        <f t="shared" si="809"/>
        <v/>
      </c>
      <c r="DA763" s="49" t="str">
        <f t="shared" si="801"/>
        <v/>
      </c>
      <c r="DB763" s="44" t="str">
        <f t="shared" si="810"/>
        <v/>
      </c>
      <c r="DC763" s="44" t="str">
        <f t="shared" si="811"/>
        <v/>
      </c>
      <c r="DD763" s="44" t="str">
        <f t="shared" si="812"/>
        <v/>
      </c>
      <c r="DE763" s="44" t="str">
        <f t="shared" si="813"/>
        <v/>
      </c>
      <c r="DF763" s="44" t="str">
        <f t="shared" si="814"/>
        <v/>
      </c>
      <c r="DG763" s="44" t="str">
        <f t="shared" si="815"/>
        <v/>
      </c>
      <c r="DH763" s="44" t="str">
        <f t="shared" si="772"/>
        <v>X</v>
      </c>
      <c r="DI763" s="50" t="str">
        <f t="shared" si="816"/>
        <v/>
      </c>
      <c r="DJ763" s="50" t="str">
        <f t="shared" si="820"/>
        <v>X</v>
      </c>
      <c r="DK763" s="50" t="str">
        <f t="shared" si="817"/>
        <v/>
      </c>
      <c r="DL763" s="50" t="str">
        <f t="shared" si="818"/>
        <v/>
      </c>
      <c r="DM763" s="51" t="str">
        <f t="shared" si="769"/>
        <v>033125000</v>
      </c>
      <c r="DN763" s="52"/>
      <c r="DO763" s="238"/>
      <c r="DP763" s="52"/>
      <c r="DQ763" s="53"/>
      <c r="DR763" s="52" t="str">
        <f t="shared" si="803"/>
        <v/>
      </c>
      <c r="DS763" s="53"/>
      <c r="DT763" s="52"/>
      <c r="DU763" s="53"/>
      <c r="DV763" s="52"/>
      <c r="DW763" s="226"/>
      <c r="DX763" s="228" t="s">
        <v>8903</v>
      </c>
      <c r="EI763" s="83"/>
      <c r="EJ763" s="102"/>
      <c r="EK763" s="102"/>
      <c r="EL763" s="102"/>
      <c r="EM763" s="102"/>
      <c r="EN763" s="102"/>
      <c r="EO763" s="102"/>
      <c r="EP763" s="102"/>
      <c r="EQ763" s="102"/>
      <c r="ER763" s="102"/>
      <c r="ES763" s="102"/>
      <c r="ET763" s="102"/>
      <c r="EU763" s="102"/>
      <c r="EV763" s="102"/>
      <c r="FB763" s="36" t="s">
        <v>8780</v>
      </c>
      <c r="FL763" s="36" t="str">
        <f t="shared" si="768"/>
        <v>X</v>
      </c>
    </row>
    <row r="764" spans="1:168" s="36" customFormat="1" ht="49.5" customHeight="1" x14ac:dyDescent="0.35">
      <c r="A764" s="67"/>
      <c r="B764" s="39"/>
      <c r="C764" s="39"/>
      <c r="D764" s="40" t="s">
        <v>2978</v>
      </c>
      <c r="E764" s="41" t="s">
        <v>5700</v>
      </c>
      <c r="F764" s="41" t="s">
        <v>5231</v>
      </c>
      <c r="G764" s="41"/>
      <c r="H764" s="41" t="s">
        <v>2007</v>
      </c>
      <c r="I764" s="41" t="s">
        <v>4861</v>
      </c>
      <c r="J764" s="41" t="s">
        <v>4862</v>
      </c>
      <c r="K764" s="41"/>
      <c r="L764" s="41"/>
      <c r="M764" s="41" t="s">
        <v>3085</v>
      </c>
      <c r="N764" s="41" t="s">
        <v>3086</v>
      </c>
      <c r="O764" s="29" t="s">
        <v>4108</v>
      </c>
      <c r="P764" s="30" t="s">
        <v>4109</v>
      </c>
      <c r="Q764" s="31"/>
      <c r="R764" s="31"/>
      <c r="S764" s="32" t="s">
        <v>2978</v>
      </c>
      <c r="T764" s="33"/>
      <c r="U764" s="33" t="s">
        <v>938</v>
      </c>
      <c r="V764" s="33" t="s">
        <v>5231</v>
      </c>
      <c r="W764" s="33" t="s">
        <v>5220</v>
      </c>
      <c r="X764" s="33" t="s">
        <v>4108</v>
      </c>
      <c r="Y764" s="33" t="s">
        <v>4109</v>
      </c>
      <c r="Z764" s="33">
        <v>1</v>
      </c>
      <c r="AA764" s="34" t="s">
        <v>4110</v>
      </c>
      <c r="AB764" s="34">
        <v>111</v>
      </c>
      <c r="AC764" s="34" t="s">
        <v>4111</v>
      </c>
      <c r="AD764" s="34" t="s">
        <v>4112</v>
      </c>
      <c r="AE764" s="34" t="s">
        <v>5684</v>
      </c>
      <c r="AF764" s="34" t="s">
        <v>2978</v>
      </c>
      <c r="AG764" s="34" t="s">
        <v>1025</v>
      </c>
      <c r="AH764" s="34" t="s">
        <v>5700</v>
      </c>
      <c r="AI764" s="34" t="s">
        <v>3089</v>
      </c>
      <c r="AJ764" s="34" t="s">
        <v>938</v>
      </c>
      <c r="AK764" s="34" t="s">
        <v>5220</v>
      </c>
      <c r="AL764" s="34" t="s">
        <v>4714</v>
      </c>
      <c r="AM764" s="34" t="s">
        <v>1633</v>
      </c>
      <c r="AN764" s="34">
        <v>1</v>
      </c>
      <c r="AO764" s="34" t="s">
        <v>1899</v>
      </c>
      <c r="AP764" s="34" t="s">
        <v>5693</v>
      </c>
      <c r="AQ764" s="56">
        <v>1</v>
      </c>
      <c r="AR764" s="56">
        <v>2</v>
      </c>
      <c r="AS764" s="56">
        <v>2</v>
      </c>
      <c r="AT764" s="42" t="s">
        <v>2920</v>
      </c>
      <c r="AU764" s="42" t="s">
        <v>3175</v>
      </c>
      <c r="AV764" s="42" t="s">
        <v>4106</v>
      </c>
      <c r="AW764" s="35" t="s">
        <v>5709</v>
      </c>
      <c r="AX764" s="35" t="s">
        <v>1023</v>
      </c>
      <c r="AY764" s="35" t="s">
        <v>1024</v>
      </c>
      <c r="AZ764" s="43" t="str">
        <f t="shared" si="777"/>
        <v>X</v>
      </c>
      <c r="BA764" s="44"/>
      <c r="BB764" s="43" t="str">
        <f t="shared" si="778"/>
        <v/>
      </c>
      <c r="BC764" s="45" t="str">
        <f t="shared" si="779"/>
        <v/>
      </c>
      <c r="BD764" s="45" t="str">
        <f t="shared" si="780"/>
        <v/>
      </c>
      <c r="BE764" s="45" t="s">
        <v>5691</v>
      </c>
      <c r="BF764" s="45" t="str">
        <f t="shared" si="822"/>
        <v/>
      </c>
      <c r="BG764" s="45" t="str">
        <f t="shared" si="781"/>
        <v/>
      </c>
      <c r="BH764" s="12" t="str">
        <f t="shared" si="782"/>
        <v/>
      </c>
      <c r="BI764" s="43" t="str">
        <f t="shared" si="783"/>
        <v/>
      </c>
      <c r="BJ764" s="46" t="str">
        <f t="shared" si="784"/>
        <v/>
      </c>
      <c r="BK764" s="46" t="str">
        <f t="shared" si="785"/>
        <v/>
      </c>
      <c r="BL764" s="46" t="str">
        <f t="shared" si="786"/>
        <v/>
      </c>
      <c r="BM764" s="43" t="str">
        <f t="shared" si="787"/>
        <v/>
      </c>
      <c r="BN764" s="43" t="str">
        <f t="shared" si="788"/>
        <v/>
      </c>
      <c r="BO764" s="44" t="str">
        <f t="shared" si="831"/>
        <v/>
      </c>
      <c r="BP764" s="44" t="str">
        <f t="shared" si="770"/>
        <v>X</v>
      </c>
      <c r="BQ764" s="44" t="str">
        <f t="shared" si="773"/>
        <v/>
      </c>
      <c r="BR764" s="46" t="str">
        <f t="shared" si="824"/>
        <v/>
      </c>
      <c r="BS764" s="47" t="str">
        <f t="shared" si="825"/>
        <v/>
      </c>
      <c r="BT764" s="46" t="str">
        <f t="shared" si="826"/>
        <v/>
      </c>
      <c r="BU764" s="46" t="str">
        <f t="shared" si="827"/>
        <v/>
      </c>
      <c r="BV764" s="73" t="str">
        <f t="shared" si="767"/>
        <v/>
      </c>
      <c r="BW764" s="47" t="str">
        <f t="shared" si="832"/>
        <v/>
      </c>
      <c r="BX764" s="47" t="str">
        <f t="shared" si="771"/>
        <v/>
      </c>
      <c r="BY764" s="13" t="str">
        <f t="shared" si="774"/>
        <v/>
      </c>
      <c r="BZ764" s="14" t="str">
        <f t="shared" si="828"/>
        <v/>
      </c>
      <c r="CA764" s="48" t="str">
        <f t="shared" si="829"/>
        <v>X</v>
      </c>
      <c r="CB764" s="44" t="str">
        <f t="shared" si="830"/>
        <v/>
      </c>
      <c r="CC764" s="44" t="str">
        <f t="shared" si="789"/>
        <v/>
      </c>
      <c r="CD764" s="44" t="str">
        <f t="shared" si="775"/>
        <v/>
      </c>
      <c r="CE764" s="44" t="str">
        <f t="shared" si="819"/>
        <v>X</v>
      </c>
      <c r="CF764" s="44" t="str">
        <f t="shared" si="790"/>
        <v/>
      </c>
      <c r="CG764" s="44" t="str">
        <f t="shared" si="791"/>
        <v/>
      </c>
      <c r="CH764" s="44" t="str">
        <f t="shared" si="792"/>
        <v/>
      </c>
      <c r="CI764" s="44" t="str">
        <f t="shared" si="793"/>
        <v/>
      </c>
      <c r="CJ764" s="44" t="str">
        <f t="shared" si="794"/>
        <v/>
      </c>
      <c r="CK764" s="44" t="str">
        <f t="shared" si="795"/>
        <v/>
      </c>
      <c r="CL764" s="44" t="str">
        <f t="shared" si="796"/>
        <v/>
      </c>
      <c r="CM764" s="43" t="str">
        <f t="shared" si="797"/>
        <v/>
      </c>
      <c r="CN764" s="43" t="str">
        <f t="shared" si="798"/>
        <v/>
      </c>
      <c r="CO764" s="43" t="str">
        <f t="shared" si="799"/>
        <v/>
      </c>
      <c r="CP764" s="44" t="str">
        <f t="shared" si="776"/>
        <v/>
      </c>
      <c r="CQ764" s="44" t="str">
        <f t="shared" si="800"/>
        <v/>
      </c>
      <c r="CR764" s="43" t="str">
        <f t="shared" si="821"/>
        <v/>
      </c>
      <c r="CS764" s="44" t="s">
        <v>5285</v>
      </c>
      <c r="CT764" s="44" t="s">
        <v>5285</v>
      </c>
      <c r="CU764" s="44" t="str">
        <f t="shared" si="804"/>
        <v/>
      </c>
      <c r="CV764" s="44" t="str">
        <f t="shared" si="805"/>
        <v/>
      </c>
      <c r="CW764" s="44" t="str">
        <f t="shared" si="806"/>
        <v/>
      </c>
      <c r="CX764" s="44" t="str">
        <f t="shared" si="807"/>
        <v/>
      </c>
      <c r="CY764" s="44" t="str">
        <f t="shared" si="808"/>
        <v/>
      </c>
      <c r="CZ764" s="44" t="str">
        <f t="shared" si="809"/>
        <v/>
      </c>
      <c r="DA764" s="49" t="str">
        <f t="shared" si="801"/>
        <v/>
      </c>
      <c r="DB764" s="44" t="str">
        <f t="shared" si="810"/>
        <v/>
      </c>
      <c r="DC764" s="44" t="str">
        <f t="shared" si="811"/>
        <v/>
      </c>
      <c r="DD764" s="44" t="str">
        <f t="shared" si="812"/>
        <v/>
      </c>
      <c r="DE764" s="44" t="str">
        <f t="shared" si="813"/>
        <v/>
      </c>
      <c r="DF764" s="44" t="str">
        <f t="shared" si="814"/>
        <v/>
      </c>
      <c r="DG764" s="44" t="str">
        <f t="shared" si="815"/>
        <v/>
      </c>
      <c r="DH764" s="44" t="str">
        <f t="shared" si="772"/>
        <v>X</v>
      </c>
      <c r="DI764" s="50" t="str">
        <f t="shared" si="816"/>
        <v/>
      </c>
      <c r="DJ764" s="50" t="str">
        <f t="shared" si="820"/>
        <v>X</v>
      </c>
      <c r="DK764" s="50" t="str">
        <f t="shared" si="817"/>
        <v/>
      </c>
      <c r="DL764" s="50" t="str">
        <f t="shared" si="818"/>
        <v/>
      </c>
      <c r="DM764" s="51" t="str">
        <f t="shared" si="769"/>
        <v>033125000</v>
      </c>
      <c r="DN764" s="52"/>
      <c r="DO764" s="238"/>
      <c r="DP764" s="52"/>
      <c r="DQ764" s="53"/>
      <c r="DR764" s="52" t="str">
        <f t="shared" si="803"/>
        <v/>
      </c>
      <c r="DS764" s="53"/>
      <c r="DT764" s="52"/>
      <c r="DU764" s="53"/>
      <c r="DV764" s="52"/>
      <c r="DW764" s="227"/>
      <c r="DX764" s="228" t="s">
        <v>8903</v>
      </c>
      <c r="EI764" s="83"/>
      <c r="EJ764" s="102"/>
      <c r="EK764" s="102"/>
      <c r="EL764" s="102"/>
      <c r="EM764" s="102"/>
      <c r="EN764" s="102"/>
      <c r="EO764" s="102"/>
      <c r="EP764" s="102"/>
      <c r="EQ764" s="102"/>
      <c r="ER764" s="102"/>
      <c r="ES764" s="102"/>
      <c r="ET764" s="102"/>
      <c r="EU764" s="102"/>
      <c r="EV764" s="102"/>
      <c r="FB764" s="36" t="s">
        <v>8780</v>
      </c>
      <c r="FL764" s="36" t="str">
        <f t="shared" si="768"/>
        <v/>
      </c>
    </row>
    <row r="765" spans="1:168" s="36" customFormat="1" ht="49.5" customHeight="1" x14ac:dyDescent="0.35">
      <c r="A765" s="67"/>
      <c r="B765" s="39"/>
      <c r="C765" s="39"/>
      <c r="D765" s="40" t="s">
        <v>2978</v>
      </c>
      <c r="E765" s="41" t="s">
        <v>5716</v>
      </c>
      <c r="F765" s="41" t="s">
        <v>5231</v>
      </c>
      <c r="G765" s="41"/>
      <c r="H765" s="41" t="s">
        <v>2121</v>
      </c>
      <c r="I765" s="41" t="s">
        <v>5787</v>
      </c>
      <c r="J765" s="41" t="s">
        <v>5788</v>
      </c>
      <c r="K765" s="41"/>
      <c r="L765" s="41"/>
      <c r="M765" s="41" t="s">
        <v>3036</v>
      </c>
      <c r="N765" s="41" t="s">
        <v>3037</v>
      </c>
      <c r="O765" s="29" t="s">
        <v>4108</v>
      </c>
      <c r="P765" s="30" t="s">
        <v>4109</v>
      </c>
      <c r="Q765" s="31"/>
      <c r="R765" s="31"/>
      <c r="S765" s="32" t="s">
        <v>2978</v>
      </c>
      <c r="T765" s="33"/>
      <c r="U765" s="33" t="s">
        <v>4818</v>
      </c>
      <c r="V765" s="33" t="s">
        <v>5231</v>
      </c>
      <c r="W765" s="33" t="s">
        <v>1628</v>
      </c>
      <c r="X765" s="33" t="s">
        <v>4108</v>
      </c>
      <c r="Y765" s="33" t="s">
        <v>4109</v>
      </c>
      <c r="Z765" s="33">
        <v>1</v>
      </c>
      <c r="AA765" s="34" t="s">
        <v>4110</v>
      </c>
      <c r="AB765" s="34">
        <v>111</v>
      </c>
      <c r="AC765" s="34" t="s">
        <v>4111</v>
      </c>
      <c r="AD765" s="34" t="s">
        <v>4112</v>
      </c>
      <c r="AE765" s="34" t="s">
        <v>5684</v>
      </c>
      <c r="AF765" s="34" t="s">
        <v>2978</v>
      </c>
      <c r="AG765" s="34" t="s">
        <v>1025</v>
      </c>
      <c r="AH765" s="34" t="s">
        <v>5700</v>
      </c>
      <c r="AI765" s="34" t="s">
        <v>3089</v>
      </c>
      <c r="AJ765" s="34" t="s">
        <v>4818</v>
      </c>
      <c r="AK765" s="34" t="s">
        <v>1628</v>
      </c>
      <c r="AL765" s="34" t="s">
        <v>4714</v>
      </c>
      <c r="AM765" s="34" t="s">
        <v>1633</v>
      </c>
      <c r="AN765" s="34">
        <v>1</v>
      </c>
      <c r="AO765" s="34" t="s">
        <v>1899</v>
      </c>
      <c r="AP765" s="34" t="s">
        <v>5693</v>
      </c>
      <c r="AQ765" s="56">
        <v>1</v>
      </c>
      <c r="AR765" s="56">
        <v>2</v>
      </c>
      <c r="AS765" s="56">
        <v>2</v>
      </c>
      <c r="AT765" s="42" t="s">
        <v>2920</v>
      </c>
      <c r="AU765" s="42" t="s">
        <v>3175</v>
      </c>
      <c r="AV765" s="42" t="s">
        <v>4106</v>
      </c>
      <c r="AW765" s="35" t="s">
        <v>5709</v>
      </c>
      <c r="AX765" s="35" t="s">
        <v>1023</v>
      </c>
      <c r="AY765" s="35" t="s">
        <v>1024</v>
      </c>
      <c r="AZ765" s="43" t="str">
        <f t="shared" si="777"/>
        <v>X</v>
      </c>
      <c r="BA765" s="44"/>
      <c r="BB765" s="43" t="str">
        <f t="shared" si="778"/>
        <v/>
      </c>
      <c r="BC765" s="45" t="str">
        <f t="shared" si="779"/>
        <v/>
      </c>
      <c r="BD765" s="45" t="str">
        <f t="shared" si="780"/>
        <v/>
      </c>
      <c r="BE765" s="45" t="s">
        <v>5691</v>
      </c>
      <c r="BF765" s="45" t="str">
        <f t="shared" si="822"/>
        <v/>
      </c>
      <c r="BG765" s="45" t="str">
        <f t="shared" si="781"/>
        <v/>
      </c>
      <c r="BH765" s="12" t="str">
        <f t="shared" si="782"/>
        <v/>
      </c>
      <c r="BI765" s="43" t="str">
        <f t="shared" si="783"/>
        <v/>
      </c>
      <c r="BJ765" s="46" t="str">
        <f t="shared" si="784"/>
        <v/>
      </c>
      <c r="BK765" s="46" t="str">
        <f t="shared" si="785"/>
        <v/>
      </c>
      <c r="BL765" s="46" t="str">
        <f t="shared" si="786"/>
        <v/>
      </c>
      <c r="BM765" s="43" t="str">
        <f t="shared" si="787"/>
        <v/>
      </c>
      <c r="BN765" s="43" t="str">
        <f t="shared" si="788"/>
        <v/>
      </c>
      <c r="BO765" s="44" t="str">
        <f t="shared" si="831"/>
        <v/>
      </c>
      <c r="BP765" s="44" t="str">
        <f t="shared" si="770"/>
        <v>X</v>
      </c>
      <c r="BQ765" s="44" t="str">
        <f t="shared" si="773"/>
        <v/>
      </c>
      <c r="BR765" s="46" t="str">
        <f t="shared" si="824"/>
        <v/>
      </c>
      <c r="BS765" s="47" t="str">
        <f t="shared" si="825"/>
        <v/>
      </c>
      <c r="BT765" s="46" t="str">
        <f t="shared" si="826"/>
        <v/>
      </c>
      <c r="BU765" s="46" t="str">
        <f t="shared" si="827"/>
        <v/>
      </c>
      <c r="BV765" s="73" t="str">
        <f t="shared" si="767"/>
        <v/>
      </c>
      <c r="BW765" s="47" t="str">
        <f t="shared" si="832"/>
        <v/>
      </c>
      <c r="BX765" s="47" t="str">
        <f t="shared" si="771"/>
        <v/>
      </c>
      <c r="BY765" s="13" t="str">
        <f t="shared" si="774"/>
        <v/>
      </c>
      <c r="BZ765" s="14" t="str">
        <f t="shared" si="828"/>
        <v/>
      </c>
      <c r="CA765" s="48" t="str">
        <f t="shared" si="829"/>
        <v>X</v>
      </c>
      <c r="CB765" s="44" t="str">
        <f t="shared" si="830"/>
        <v/>
      </c>
      <c r="CC765" s="44" t="str">
        <f t="shared" si="789"/>
        <v/>
      </c>
      <c r="CD765" s="44" t="str">
        <f t="shared" si="775"/>
        <v/>
      </c>
      <c r="CE765" s="44" t="str">
        <f t="shared" si="819"/>
        <v>X</v>
      </c>
      <c r="CF765" s="44" t="str">
        <f t="shared" si="790"/>
        <v/>
      </c>
      <c r="CG765" s="44" t="str">
        <f t="shared" si="791"/>
        <v/>
      </c>
      <c r="CH765" s="44" t="str">
        <f t="shared" si="792"/>
        <v/>
      </c>
      <c r="CI765" s="44" t="str">
        <f t="shared" si="793"/>
        <v/>
      </c>
      <c r="CJ765" s="44" t="str">
        <f t="shared" si="794"/>
        <v/>
      </c>
      <c r="CK765" s="44" t="str">
        <f t="shared" si="795"/>
        <v/>
      </c>
      <c r="CL765" s="44" t="str">
        <f t="shared" si="796"/>
        <v/>
      </c>
      <c r="CM765" s="43" t="str">
        <f t="shared" si="797"/>
        <v/>
      </c>
      <c r="CN765" s="43" t="str">
        <f t="shared" si="798"/>
        <v/>
      </c>
      <c r="CO765" s="43" t="str">
        <f t="shared" si="799"/>
        <v/>
      </c>
      <c r="CP765" s="44" t="str">
        <f t="shared" si="776"/>
        <v/>
      </c>
      <c r="CQ765" s="44" t="str">
        <f t="shared" si="800"/>
        <v/>
      </c>
      <c r="CR765" s="43" t="str">
        <f t="shared" si="821"/>
        <v/>
      </c>
      <c r="CS765" s="44" t="s">
        <v>5285</v>
      </c>
      <c r="CT765" s="44" t="s">
        <v>5285</v>
      </c>
      <c r="CU765" s="44" t="str">
        <f t="shared" si="804"/>
        <v/>
      </c>
      <c r="CV765" s="44" t="str">
        <f t="shared" si="805"/>
        <v/>
      </c>
      <c r="CW765" s="44" t="str">
        <f t="shared" si="806"/>
        <v/>
      </c>
      <c r="CX765" s="44" t="str">
        <f t="shared" si="807"/>
        <v/>
      </c>
      <c r="CY765" s="44" t="str">
        <f t="shared" si="808"/>
        <v/>
      </c>
      <c r="CZ765" s="44" t="str">
        <f t="shared" si="809"/>
        <v/>
      </c>
      <c r="DA765" s="49" t="str">
        <f t="shared" si="801"/>
        <v/>
      </c>
      <c r="DB765" s="44" t="str">
        <f t="shared" si="810"/>
        <v/>
      </c>
      <c r="DC765" s="44" t="str">
        <f t="shared" si="811"/>
        <v/>
      </c>
      <c r="DD765" s="44" t="str">
        <f t="shared" si="812"/>
        <v/>
      </c>
      <c r="DE765" s="44" t="str">
        <f t="shared" si="813"/>
        <v/>
      </c>
      <c r="DF765" s="44" t="str">
        <f t="shared" si="814"/>
        <v/>
      </c>
      <c r="DG765" s="44" t="str">
        <f t="shared" si="815"/>
        <v/>
      </c>
      <c r="DH765" s="44" t="str">
        <f t="shared" si="772"/>
        <v>X</v>
      </c>
      <c r="DI765" s="50" t="str">
        <f t="shared" si="816"/>
        <v/>
      </c>
      <c r="DJ765" s="50" t="str">
        <f t="shared" si="820"/>
        <v>X</v>
      </c>
      <c r="DK765" s="50" t="str">
        <f t="shared" si="817"/>
        <v/>
      </c>
      <c r="DL765" s="50" t="str">
        <f t="shared" si="818"/>
        <v/>
      </c>
      <c r="DM765" s="51" t="str">
        <f t="shared" si="769"/>
        <v>033125000</v>
      </c>
      <c r="DN765" s="52"/>
      <c r="DO765" s="238"/>
      <c r="DP765" s="52"/>
      <c r="DQ765" s="53"/>
      <c r="DR765" s="52" t="str">
        <f t="shared" si="803"/>
        <v/>
      </c>
      <c r="DS765" s="53"/>
      <c r="DT765" s="52"/>
      <c r="DU765" s="53"/>
      <c r="DV765" s="52"/>
      <c r="DW765" s="227"/>
      <c r="DX765" s="228" t="s">
        <v>8903</v>
      </c>
      <c r="EI765" s="83"/>
      <c r="EJ765" s="102"/>
      <c r="EK765" s="102"/>
      <c r="EL765" s="102"/>
      <c r="EM765" s="102"/>
      <c r="EN765" s="102"/>
      <c r="EO765" s="102"/>
      <c r="EP765" s="102"/>
      <c r="EQ765" s="102"/>
      <c r="ER765" s="102"/>
      <c r="ES765" s="102"/>
      <c r="ET765" s="102"/>
      <c r="EU765" s="102"/>
      <c r="EV765" s="102"/>
      <c r="FB765" s="36" t="s">
        <v>8780</v>
      </c>
      <c r="FL765" s="36" t="str">
        <f t="shared" si="768"/>
        <v/>
      </c>
    </row>
    <row r="766" spans="1:168" s="36" customFormat="1" ht="49.5" customHeight="1" x14ac:dyDescent="0.35">
      <c r="A766" s="67"/>
      <c r="B766" s="39"/>
      <c r="C766" s="39"/>
      <c r="D766" s="40" t="s">
        <v>2978</v>
      </c>
      <c r="E766" s="41" t="s">
        <v>909</v>
      </c>
      <c r="F766" s="41" t="s">
        <v>5231</v>
      </c>
      <c r="G766" s="41"/>
      <c r="H766" s="41" t="s">
        <v>5789</v>
      </c>
      <c r="I766" s="41" t="s">
        <v>5787</v>
      </c>
      <c r="J766" s="41" t="s">
        <v>5788</v>
      </c>
      <c r="K766" s="41"/>
      <c r="L766" s="41"/>
      <c r="M766" s="41" t="s">
        <v>3036</v>
      </c>
      <c r="N766" s="41" t="s">
        <v>3037</v>
      </c>
      <c r="O766" s="29" t="s">
        <v>4108</v>
      </c>
      <c r="P766" s="30" t="s">
        <v>4109</v>
      </c>
      <c r="Q766" s="31"/>
      <c r="R766" s="31"/>
      <c r="S766" s="32" t="s">
        <v>2978</v>
      </c>
      <c r="T766" s="33"/>
      <c r="U766" s="33" t="s">
        <v>4818</v>
      </c>
      <c r="V766" s="33" t="s">
        <v>5231</v>
      </c>
      <c r="W766" s="33" t="s">
        <v>1628</v>
      </c>
      <c r="X766" s="33" t="s">
        <v>4108</v>
      </c>
      <c r="Y766" s="33" t="s">
        <v>4109</v>
      </c>
      <c r="Z766" s="33">
        <v>1</v>
      </c>
      <c r="AA766" s="34" t="s">
        <v>4110</v>
      </c>
      <c r="AB766" s="34">
        <v>111</v>
      </c>
      <c r="AC766" s="34" t="s">
        <v>4111</v>
      </c>
      <c r="AD766" s="34" t="s">
        <v>4112</v>
      </c>
      <c r="AE766" s="34" t="s">
        <v>5684</v>
      </c>
      <c r="AF766" s="34" t="s">
        <v>2978</v>
      </c>
      <c r="AG766" s="34" t="s">
        <v>1025</v>
      </c>
      <c r="AH766" s="34" t="s">
        <v>5700</v>
      </c>
      <c r="AI766" s="34" t="s">
        <v>3089</v>
      </c>
      <c r="AJ766" s="34" t="s">
        <v>4818</v>
      </c>
      <c r="AK766" s="34" t="s">
        <v>1628</v>
      </c>
      <c r="AL766" s="34" t="s">
        <v>4714</v>
      </c>
      <c r="AM766" s="34" t="s">
        <v>1633</v>
      </c>
      <c r="AN766" s="34">
        <v>1</v>
      </c>
      <c r="AO766" s="34" t="s">
        <v>1899</v>
      </c>
      <c r="AP766" s="34" t="s">
        <v>5693</v>
      </c>
      <c r="AQ766" s="56">
        <v>1</v>
      </c>
      <c r="AR766" s="56">
        <v>2</v>
      </c>
      <c r="AS766" s="56">
        <v>2</v>
      </c>
      <c r="AT766" s="42" t="s">
        <v>2920</v>
      </c>
      <c r="AU766" s="42" t="s">
        <v>3175</v>
      </c>
      <c r="AV766" s="42" t="s">
        <v>4106</v>
      </c>
      <c r="AW766" s="35" t="s">
        <v>5709</v>
      </c>
      <c r="AX766" s="35" t="s">
        <v>1023</v>
      </c>
      <c r="AY766" s="35" t="s">
        <v>1024</v>
      </c>
      <c r="AZ766" s="43" t="str">
        <f t="shared" si="777"/>
        <v>X</v>
      </c>
      <c r="BA766" s="44"/>
      <c r="BB766" s="43" t="str">
        <f t="shared" si="778"/>
        <v/>
      </c>
      <c r="BC766" s="45" t="str">
        <f t="shared" si="779"/>
        <v/>
      </c>
      <c r="BD766" s="45" t="str">
        <f t="shared" si="780"/>
        <v/>
      </c>
      <c r="BE766" s="45" t="s">
        <v>5691</v>
      </c>
      <c r="BF766" s="45" t="str">
        <f t="shared" si="822"/>
        <v/>
      </c>
      <c r="BG766" s="45" t="str">
        <f t="shared" si="781"/>
        <v/>
      </c>
      <c r="BH766" s="12" t="str">
        <f t="shared" si="782"/>
        <v/>
      </c>
      <c r="BI766" s="43" t="str">
        <f t="shared" si="783"/>
        <v/>
      </c>
      <c r="BJ766" s="46" t="str">
        <f t="shared" si="784"/>
        <v/>
      </c>
      <c r="BK766" s="46" t="str">
        <f t="shared" si="785"/>
        <v/>
      </c>
      <c r="BL766" s="46" t="str">
        <f t="shared" si="786"/>
        <v/>
      </c>
      <c r="BM766" s="43" t="str">
        <f t="shared" si="787"/>
        <v/>
      </c>
      <c r="BN766" s="43" t="str">
        <f t="shared" si="788"/>
        <v/>
      </c>
      <c r="BO766" s="44" t="str">
        <f t="shared" si="831"/>
        <v/>
      </c>
      <c r="BP766" s="44" t="str">
        <f t="shared" si="770"/>
        <v>X</v>
      </c>
      <c r="BQ766" s="44" t="str">
        <f t="shared" si="773"/>
        <v/>
      </c>
      <c r="BR766" s="46" t="str">
        <f t="shared" si="824"/>
        <v/>
      </c>
      <c r="BS766" s="47" t="str">
        <f t="shared" si="825"/>
        <v/>
      </c>
      <c r="BT766" s="46" t="str">
        <f t="shared" si="826"/>
        <v/>
      </c>
      <c r="BU766" s="46" t="str">
        <f t="shared" si="827"/>
        <v/>
      </c>
      <c r="BV766" s="73" t="str">
        <f t="shared" si="767"/>
        <v/>
      </c>
      <c r="BW766" s="47" t="str">
        <f t="shared" si="832"/>
        <v/>
      </c>
      <c r="BX766" s="47" t="str">
        <f t="shared" si="771"/>
        <v/>
      </c>
      <c r="BY766" s="13" t="str">
        <f t="shared" si="774"/>
        <v/>
      </c>
      <c r="BZ766" s="14" t="str">
        <f t="shared" si="828"/>
        <v/>
      </c>
      <c r="CA766" s="48" t="str">
        <f t="shared" si="829"/>
        <v>X</v>
      </c>
      <c r="CB766" s="44" t="str">
        <f t="shared" si="830"/>
        <v/>
      </c>
      <c r="CC766" s="44" t="str">
        <f t="shared" si="789"/>
        <v/>
      </c>
      <c r="CD766" s="44" t="str">
        <f t="shared" si="775"/>
        <v/>
      </c>
      <c r="CE766" s="44" t="str">
        <f t="shared" si="819"/>
        <v>X</v>
      </c>
      <c r="CF766" s="44" t="str">
        <f t="shared" si="790"/>
        <v/>
      </c>
      <c r="CG766" s="44" t="str">
        <f t="shared" si="791"/>
        <v/>
      </c>
      <c r="CH766" s="44" t="str">
        <f t="shared" si="792"/>
        <v/>
      </c>
      <c r="CI766" s="44" t="str">
        <f t="shared" si="793"/>
        <v/>
      </c>
      <c r="CJ766" s="44" t="str">
        <f t="shared" si="794"/>
        <v/>
      </c>
      <c r="CK766" s="44" t="str">
        <f t="shared" si="795"/>
        <v/>
      </c>
      <c r="CL766" s="44" t="str">
        <f t="shared" si="796"/>
        <v/>
      </c>
      <c r="CM766" s="43" t="str">
        <f t="shared" si="797"/>
        <v/>
      </c>
      <c r="CN766" s="43" t="str">
        <f t="shared" si="798"/>
        <v/>
      </c>
      <c r="CO766" s="43" t="str">
        <f t="shared" si="799"/>
        <v/>
      </c>
      <c r="CP766" s="44" t="str">
        <f t="shared" si="776"/>
        <v/>
      </c>
      <c r="CQ766" s="44" t="str">
        <f t="shared" si="800"/>
        <v/>
      </c>
      <c r="CR766" s="43" t="str">
        <f t="shared" si="821"/>
        <v/>
      </c>
      <c r="CS766" s="44" t="s">
        <v>5285</v>
      </c>
      <c r="CT766" s="44" t="s">
        <v>5285</v>
      </c>
      <c r="CU766" s="44" t="str">
        <f t="shared" si="804"/>
        <v/>
      </c>
      <c r="CV766" s="44" t="str">
        <f t="shared" si="805"/>
        <v/>
      </c>
      <c r="CW766" s="44" t="str">
        <f t="shared" si="806"/>
        <v/>
      </c>
      <c r="CX766" s="44" t="str">
        <f t="shared" si="807"/>
        <v/>
      </c>
      <c r="CY766" s="44" t="str">
        <f t="shared" si="808"/>
        <v/>
      </c>
      <c r="CZ766" s="44" t="str">
        <f t="shared" si="809"/>
        <v/>
      </c>
      <c r="DA766" s="49" t="str">
        <f t="shared" si="801"/>
        <v/>
      </c>
      <c r="DB766" s="44" t="str">
        <f t="shared" si="810"/>
        <v/>
      </c>
      <c r="DC766" s="44" t="str">
        <f t="shared" si="811"/>
        <v/>
      </c>
      <c r="DD766" s="44" t="str">
        <f t="shared" si="812"/>
        <v/>
      </c>
      <c r="DE766" s="44" t="str">
        <f t="shared" si="813"/>
        <v/>
      </c>
      <c r="DF766" s="44" t="str">
        <f t="shared" si="814"/>
        <v/>
      </c>
      <c r="DG766" s="44" t="str">
        <f t="shared" si="815"/>
        <v/>
      </c>
      <c r="DH766" s="44" t="str">
        <f t="shared" si="772"/>
        <v>X</v>
      </c>
      <c r="DI766" s="50" t="str">
        <f t="shared" si="816"/>
        <v/>
      </c>
      <c r="DJ766" s="50" t="str">
        <f t="shared" si="820"/>
        <v>X</v>
      </c>
      <c r="DK766" s="50" t="str">
        <f t="shared" si="817"/>
        <v/>
      </c>
      <c r="DL766" s="50" t="str">
        <f t="shared" si="818"/>
        <v/>
      </c>
      <c r="DM766" s="51" t="str">
        <f t="shared" si="769"/>
        <v>033125000</v>
      </c>
      <c r="DN766" s="52"/>
      <c r="DO766" s="238"/>
      <c r="DP766" s="52"/>
      <c r="DQ766" s="53"/>
      <c r="DR766" s="52" t="str">
        <f t="shared" si="803"/>
        <v/>
      </c>
      <c r="DS766" s="53"/>
      <c r="DT766" s="52"/>
      <c r="DU766" s="53"/>
      <c r="DV766" s="52"/>
      <c r="DW766" s="227"/>
      <c r="DX766" s="228" t="s">
        <v>8903</v>
      </c>
      <c r="EI766" s="83"/>
      <c r="EJ766" s="102"/>
      <c r="EK766" s="102"/>
      <c r="EL766" s="102"/>
      <c r="EM766" s="102"/>
      <c r="EN766" s="102"/>
      <c r="EO766" s="102"/>
      <c r="EP766" s="102"/>
      <c r="EQ766" s="102"/>
      <c r="ER766" s="102"/>
      <c r="ES766" s="102"/>
      <c r="ET766" s="102"/>
      <c r="EU766" s="102"/>
      <c r="EV766" s="102"/>
      <c r="FB766" s="36" t="s">
        <v>8780</v>
      </c>
      <c r="FL766" s="36" t="str">
        <f t="shared" si="768"/>
        <v/>
      </c>
    </row>
    <row r="767" spans="1:168" s="36" customFormat="1" ht="49.5" customHeight="1" x14ac:dyDescent="0.35">
      <c r="A767" s="67"/>
      <c r="B767" s="39"/>
      <c r="C767" s="39"/>
      <c r="D767" s="40" t="s">
        <v>2978</v>
      </c>
      <c r="E767" s="41" t="s">
        <v>5725</v>
      </c>
      <c r="F767" s="41" t="s">
        <v>5231</v>
      </c>
      <c r="G767" s="41"/>
      <c r="H767" s="41" t="s">
        <v>5790</v>
      </c>
      <c r="I767" s="41" t="s">
        <v>5791</v>
      </c>
      <c r="J767" s="41" t="s">
        <v>5792</v>
      </c>
      <c r="K767" s="41" t="s">
        <v>5255</v>
      </c>
      <c r="L767" s="41"/>
      <c r="M767" s="41" t="s">
        <v>5237</v>
      </c>
      <c r="N767" s="41" t="s">
        <v>5238</v>
      </c>
      <c r="O767" s="29" t="s">
        <v>869</v>
      </c>
      <c r="P767" s="30" t="s">
        <v>5239</v>
      </c>
      <c r="Q767" s="31"/>
      <c r="R767" s="31"/>
      <c r="S767" s="32" t="s">
        <v>2978</v>
      </c>
      <c r="T767" s="33"/>
      <c r="U767" s="33" t="s">
        <v>4735</v>
      </c>
      <c r="V767" s="33" t="s">
        <v>5231</v>
      </c>
      <c r="W767" s="33" t="s">
        <v>1643</v>
      </c>
      <c r="X767" s="33" t="s">
        <v>869</v>
      </c>
      <c r="Y767" s="33" t="s">
        <v>5239</v>
      </c>
      <c r="Z767" s="33">
        <v>1</v>
      </c>
      <c r="AA767" s="34" t="s">
        <v>4110</v>
      </c>
      <c r="AB767" s="34">
        <v>111</v>
      </c>
      <c r="AC767" s="34" t="s">
        <v>4111</v>
      </c>
      <c r="AD767" s="34" t="s">
        <v>4112</v>
      </c>
      <c r="AE767" s="34" t="s">
        <v>5684</v>
      </c>
      <c r="AF767" s="34" t="s">
        <v>2978</v>
      </c>
      <c r="AG767" s="34" t="s">
        <v>1025</v>
      </c>
      <c r="AH767" s="34" t="s">
        <v>5700</v>
      </c>
      <c r="AI767" s="34" t="s">
        <v>3089</v>
      </c>
      <c r="AJ767" s="34" t="s">
        <v>4735</v>
      </c>
      <c r="AK767" s="34" t="s">
        <v>1643</v>
      </c>
      <c r="AL767" s="34" t="s">
        <v>4714</v>
      </c>
      <c r="AM767" s="34" t="s">
        <v>1633</v>
      </c>
      <c r="AN767" s="34">
        <v>1</v>
      </c>
      <c r="AO767" s="34" t="s">
        <v>1899</v>
      </c>
      <c r="AP767" s="34" t="s">
        <v>5693</v>
      </c>
      <c r="AQ767" s="56">
        <v>1</v>
      </c>
      <c r="AR767" s="56">
        <v>2</v>
      </c>
      <c r="AS767" s="56">
        <v>2</v>
      </c>
      <c r="AT767" s="42" t="s">
        <v>2920</v>
      </c>
      <c r="AU767" s="42" t="s">
        <v>3175</v>
      </c>
      <c r="AV767" s="42" t="s">
        <v>4106</v>
      </c>
      <c r="AW767" s="35" t="s">
        <v>5709</v>
      </c>
      <c r="AX767" s="35" t="s">
        <v>1023</v>
      </c>
      <c r="AY767" s="35" t="s">
        <v>1024</v>
      </c>
      <c r="AZ767" s="43" t="str">
        <f t="shared" si="777"/>
        <v>X</v>
      </c>
      <c r="BA767" s="44"/>
      <c r="BB767" s="43" t="str">
        <f t="shared" si="778"/>
        <v/>
      </c>
      <c r="BC767" s="45" t="str">
        <f t="shared" si="779"/>
        <v/>
      </c>
      <c r="BD767" s="45" t="str">
        <f t="shared" si="780"/>
        <v/>
      </c>
      <c r="BE767" s="45" t="s">
        <v>5691</v>
      </c>
      <c r="BF767" s="45" t="str">
        <f t="shared" si="822"/>
        <v/>
      </c>
      <c r="BG767" s="45" t="str">
        <f t="shared" si="781"/>
        <v/>
      </c>
      <c r="BH767" s="12" t="str">
        <f t="shared" si="782"/>
        <v/>
      </c>
      <c r="BI767" s="43" t="str">
        <f t="shared" si="783"/>
        <v/>
      </c>
      <c r="BJ767" s="46" t="str">
        <f t="shared" si="784"/>
        <v/>
      </c>
      <c r="BK767" s="46" t="str">
        <f t="shared" si="785"/>
        <v/>
      </c>
      <c r="BL767" s="46" t="str">
        <f t="shared" si="786"/>
        <v/>
      </c>
      <c r="BM767" s="43" t="str">
        <f t="shared" si="787"/>
        <v/>
      </c>
      <c r="BN767" s="43" t="str">
        <f t="shared" si="788"/>
        <v/>
      </c>
      <c r="BO767" s="44" t="str">
        <f t="shared" si="831"/>
        <v/>
      </c>
      <c r="BP767" s="44" t="str">
        <f t="shared" si="770"/>
        <v>X</v>
      </c>
      <c r="BQ767" s="44" t="str">
        <f t="shared" si="773"/>
        <v/>
      </c>
      <c r="BR767" s="46" t="str">
        <f t="shared" si="824"/>
        <v/>
      </c>
      <c r="BS767" s="47" t="str">
        <f t="shared" si="825"/>
        <v/>
      </c>
      <c r="BT767" s="46" t="str">
        <f t="shared" si="826"/>
        <v/>
      </c>
      <c r="BU767" s="46" t="str">
        <f t="shared" si="827"/>
        <v/>
      </c>
      <c r="BV767" s="73" t="str">
        <f t="shared" si="767"/>
        <v/>
      </c>
      <c r="BW767" s="47" t="str">
        <f t="shared" si="832"/>
        <v/>
      </c>
      <c r="BX767" s="47" t="str">
        <f t="shared" si="771"/>
        <v/>
      </c>
      <c r="BY767" s="13" t="str">
        <f t="shared" si="774"/>
        <v/>
      </c>
      <c r="BZ767" s="14" t="str">
        <f t="shared" si="828"/>
        <v/>
      </c>
      <c r="CA767" s="48" t="str">
        <f t="shared" si="829"/>
        <v>X</v>
      </c>
      <c r="CB767" s="44" t="str">
        <f t="shared" si="830"/>
        <v/>
      </c>
      <c r="CC767" s="44" t="str">
        <f t="shared" si="789"/>
        <v/>
      </c>
      <c r="CD767" s="44" t="str">
        <f t="shared" si="775"/>
        <v/>
      </c>
      <c r="CE767" s="44" t="str">
        <f t="shared" si="819"/>
        <v>X</v>
      </c>
      <c r="CF767" s="44" t="str">
        <f t="shared" si="790"/>
        <v/>
      </c>
      <c r="CG767" s="44" t="str">
        <f t="shared" si="791"/>
        <v/>
      </c>
      <c r="CH767" s="44" t="str">
        <f t="shared" si="792"/>
        <v/>
      </c>
      <c r="CI767" s="44" t="str">
        <f t="shared" si="793"/>
        <v/>
      </c>
      <c r="CJ767" s="44" t="str">
        <f t="shared" si="794"/>
        <v/>
      </c>
      <c r="CK767" s="44" t="str">
        <f t="shared" si="795"/>
        <v/>
      </c>
      <c r="CL767" s="44" t="str">
        <f t="shared" si="796"/>
        <v/>
      </c>
      <c r="CM767" s="43" t="str">
        <f t="shared" si="797"/>
        <v/>
      </c>
      <c r="CN767" s="43" t="str">
        <f t="shared" si="798"/>
        <v/>
      </c>
      <c r="CO767" s="43" t="str">
        <f t="shared" si="799"/>
        <v/>
      </c>
      <c r="CP767" s="44" t="str">
        <f t="shared" si="776"/>
        <v/>
      </c>
      <c r="CQ767" s="44" t="str">
        <f t="shared" si="800"/>
        <v/>
      </c>
      <c r="CR767" s="43" t="str">
        <f t="shared" si="821"/>
        <v/>
      </c>
      <c r="CS767" s="44" t="s">
        <v>5285</v>
      </c>
      <c r="CT767" s="44" t="s">
        <v>5285</v>
      </c>
      <c r="CU767" s="44" t="str">
        <f t="shared" si="804"/>
        <v/>
      </c>
      <c r="CV767" s="44" t="str">
        <f t="shared" si="805"/>
        <v/>
      </c>
      <c r="CW767" s="44" t="str">
        <f t="shared" si="806"/>
        <v/>
      </c>
      <c r="CX767" s="44" t="str">
        <f t="shared" si="807"/>
        <v/>
      </c>
      <c r="CY767" s="44" t="str">
        <f t="shared" si="808"/>
        <v/>
      </c>
      <c r="CZ767" s="44" t="str">
        <f t="shared" si="809"/>
        <v/>
      </c>
      <c r="DA767" s="49" t="str">
        <f t="shared" si="801"/>
        <v/>
      </c>
      <c r="DB767" s="44" t="str">
        <f t="shared" si="810"/>
        <v/>
      </c>
      <c r="DC767" s="44" t="str">
        <f t="shared" si="811"/>
        <v/>
      </c>
      <c r="DD767" s="44" t="str">
        <f t="shared" si="812"/>
        <v/>
      </c>
      <c r="DE767" s="44" t="str">
        <f t="shared" si="813"/>
        <v/>
      </c>
      <c r="DF767" s="44" t="str">
        <f t="shared" si="814"/>
        <v/>
      </c>
      <c r="DG767" s="44" t="str">
        <f t="shared" si="815"/>
        <v/>
      </c>
      <c r="DH767" s="44" t="str">
        <f t="shared" si="772"/>
        <v>X</v>
      </c>
      <c r="DI767" s="50" t="str">
        <f t="shared" si="816"/>
        <v/>
      </c>
      <c r="DJ767" s="50" t="str">
        <f t="shared" si="820"/>
        <v>X</v>
      </c>
      <c r="DK767" s="50" t="str">
        <f t="shared" si="817"/>
        <v/>
      </c>
      <c r="DL767" s="50" t="str">
        <f t="shared" si="818"/>
        <v/>
      </c>
      <c r="DM767" s="51" t="str">
        <f t="shared" si="769"/>
        <v>033125000</v>
      </c>
      <c r="DN767" s="52"/>
      <c r="DO767" s="53"/>
      <c r="DP767" s="52"/>
      <c r="DQ767" s="53"/>
      <c r="DR767" s="52" t="str">
        <f t="shared" si="803"/>
        <v/>
      </c>
      <c r="DS767" s="53"/>
      <c r="DT767" s="52"/>
      <c r="DU767" s="53"/>
      <c r="DV767" s="52"/>
      <c r="DW767" s="227"/>
      <c r="DX767" s="227"/>
      <c r="EI767" s="83"/>
      <c r="EJ767" s="102"/>
      <c r="EK767" s="102"/>
      <c r="EL767" s="102"/>
      <c r="EM767" s="102"/>
      <c r="EN767" s="102"/>
      <c r="EO767" s="102"/>
      <c r="EP767" s="102"/>
      <c r="EQ767" s="102"/>
      <c r="ER767" s="102"/>
      <c r="ES767" s="102"/>
      <c r="ET767" s="102"/>
      <c r="EU767" s="102"/>
      <c r="EV767" s="102"/>
      <c r="FB767" s="36" t="s">
        <v>8780</v>
      </c>
      <c r="FL767" s="36" t="str">
        <f t="shared" si="768"/>
        <v/>
      </c>
    </row>
    <row r="768" spans="1:168" s="36" customFormat="1" ht="49.5" customHeight="1" x14ac:dyDescent="0.35">
      <c r="A768" s="67"/>
      <c r="B768" s="39"/>
      <c r="C768" s="39"/>
      <c r="D768" s="40" t="s">
        <v>2978</v>
      </c>
      <c r="E768" s="41" t="s">
        <v>5734</v>
      </c>
      <c r="F768" s="41" t="s">
        <v>5231</v>
      </c>
      <c r="G768" s="41"/>
      <c r="H768" s="41" t="s">
        <v>5793</v>
      </c>
      <c r="I768" s="41" t="s">
        <v>5791</v>
      </c>
      <c r="J768" s="41" t="s">
        <v>5792</v>
      </c>
      <c r="K768" s="41" t="s">
        <v>5255</v>
      </c>
      <c r="L768" s="41"/>
      <c r="M768" s="41" t="s">
        <v>5237</v>
      </c>
      <c r="N768" s="41" t="s">
        <v>5238</v>
      </c>
      <c r="O768" s="29" t="s">
        <v>869</v>
      </c>
      <c r="P768" s="30" t="s">
        <v>5239</v>
      </c>
      <c r="Q768" s="31"/>
      <c r="R768" s="31"/>
      <c r="S768" s="32" t="s">
        <v>2978</v>
      </c>
      <c r="T768" s="33"/>
      <c r="U768" s="33" t="s">
        <v>4735</v>
      </c>
      <c r="V768" s="33" t="s">
        <v>5231</v>
      </c>
      <c r="W768" s="33" t="s">
        <v>1643</v>
      </c>
      <c r="X768" s="33" t="s">
        <v>869</v>
      </c>
      <c r="Y768" s="33" t="s">
        <v>5239</v>
      </c>
      <c r="Z768" s="33">
        <v>1</v>
      </c>
      <c r="AA768" s="34" t="s">
        <v>4110</v>
      </c>
      <c r="AB768" s="34">
        <v>111</v>
      </c>
      <c r="AC768" s="34" t="s">
        <v>4111</v>
      </c>
      <c r="AD768" s="34" t="s">
        <v>4112</v>
      </c>
      <c r="AE768" s="34" t="s">
        <v>5684</v>
      </c>
      <c r="AF768" s="34" t="s">
        <v>2978</v>
      </c>
      <c r="AG768" s="34" t="s">
        <v>1025</v>
      </c>
      <c r="AH768" s="34" t="s">
        <v>5700</v>
      </c>
      <c r="AI768" s="34" t="s">
        <v>3089</v>
      </c>
      <c r="AJ768" s="34" t="s">
        <v>4735</v>
      </c>
      <c r="AK768" s="34" t="s">
        <v>1643</v>
      </c>
      <c r="AL768" s="34" t="s">
        <v>4714</v>
      </c>
      <c r="AM768" s="34" t="s">
        <v>1633</v>
      </c>
      <c r="AN768" s="34">
        <v>1</v>
      </c>
      <c r="AO768" s="34" t="s">
        <v>1899</v>
      </c>
      <c r="AP768" s="34" t="s">
        <v>5693</v>
      </c>
      <c r="AQ768" s="56">
        <v>1</v>
      </c>
      <c r="AR768" s="56">
        <v>2</v>
      </c>
      <c r="AS768" s="56">
        <v>2</v>
      </c>
      <c r="AT768" s="42" t="s">
        <v>2920</v>
      </c>
      <c r="AU768" s="42" t="s">
        <v>3175</v>
      </c>
      <c r="AV768" s="42" t="s">
        <v>4106</v>
      </c>
      <c r="AW768" s="35" t="s">
        <v>5709</v>
      </c>
      <c r="AX768" s="35" t="s">
        <v>1023</v>
      </c>
      <c r="AY768" s="35" t="s">
        <v>1024</v>
      </c>
      <c r="AZ768" s="43" t="str">
        <f t="shared" si="777"/>
        <v>X</v>
      </c>
      <c r="BA768" s="44"/>
      <c r="BB768" s="43" t="str">
        <f t="shared" si="778"/>
        <v/>
      </c>
      <c r="BC768" s="45" t="str">
        <f t="shared" si="779"/>
        <v/>
      </c>
      <c r="BD768" s="45" t="str">
        <f t="shared" si="780"/>
        <v/>
      </c>
      <c r="BE768" s="45" t="s">
        <v>5691</v>
      </c>
      <c r="BF768" s="45" t="str">
        <f t="shared" si="822"/>
        <v/>
      </c>
      <c r="BG768" s="45" t="str">
        <f t="shared" si="781"/>
        <v/>
      </c>
      <c r="BH768" s="12" t="str">
        <f t="shared" si="782"/>
        <v/>
      </c>
      <c r="BI768" s="43" t="str">
        <f t="shared" si="783"/>
        <v/>
      </c>
      <c r="BJ768" s="46" t="str">
        <f t="shared" si="784"/>
        <v/>
      </c>
      <c r="BK768" s="46" t="str">
        <f t="shared" si="785"/>
        <v/>
      </c>
      <c r="BL768" s="46" t="str">
        <f t="shared" si="786"/>
        <v/>
      </c>
      <c r="BM768" s="43" t="str">
        <f t="shared" si="787"/>
        <v/>
      </c>
      <c r="BN768" s="43" t="str">
        <f t="shared" si="788"/>
        <v/>
      </c>
      <c r="BO768" s="44" t="str">
        <f t="shared" si="831"/>
        <v/>
      </c>
      <c r="BP768" s="44" t="str">
        <f t="shared" si="770"/>
        <v>X</v>
      </c>
      <c r="BQ768" s="44" t="str">
        <f t="shared" si="773"/>
        <v/>
      </c>
      <c r="BR768" s="46" t="str">
        <f t="shared" si="824"/>
        <v/>
      </c>
      <c r="BS768" s="47" t="str">
        <f t="shared" si="825"/>
        <v/>
      </c>
      <c r="BT768" s="46" t="str">
        <f t="shared" si="826"/>
        <v/>
      </c>
      <c r="BU768" s="46" t="str">
        <f t="shared" si="827"/>
        <v/>
      </c>
      <c r="BV768" s="73" t="str">
        <f t="shared" si="767"/>
        <v/>
      </c>
      <c r="BW768" s="47" t="str">
        <f t="shared" si="832"/>
        <v/>
      </c>
      <c r="BX768" s="47" t="str">
        <f t="shared" si="771"/>
        <v/>
      </c>
      <c r="BY768" s="13" t="str">
        <f t="shared" si="774"/>
        <v/>
      </c>
      <c r="BZ768" s="14" t="str">
        <f t="shared" si="828"/>
        <v/>
      </c>
      <c r="CA768" s="48" t="str">
        <f t="shared" si="829"/>
        <v>X</v>
      </c>
      <c r="CB768" s="44" t="str">
        <f t="shared" si="830"/>
        <v/>
      </c>
      <c r="CC768" s="44" t="str">
        <f t="shared" si="789"/>
        <v/>
      </c>
      <c r="CD768" s="44" t="str">
        <f t="shared" si="775"/>
        <v/>
      </c>
      <c r="CE768" s="44" t="str">
        <f t="shared" si="819"/>
        <v>X</v>
      </c>
      <c r="CF768" s="44" t="str">
        <f t="shared" si="790"/>
        <v/>
      </c>
      <c r="CG768" s="44" t="str">
        <f t="shared" si="791"/>
        <v/>
      </c>
      <c r="CH768" s="44" t="str">
        <f t="shared" si="792"/>
        <v/>
      </c>
      <c r="CI768" s="44" t="str">
        <f t="shared" si="793"/>
        <v/>
      </c>
      <c r="CJ768" s="44" t="str">
        <f t="shared" si="794"/>
        <v/>
      </c>
      <c r="CK768" s="44" t="str">
        <f t="shared" si="795"/>
        <v/>
      </c>
      <c r="CL768" s="44" t="str">
        <f t="shared" si="796"/>
        <v/>
      </c>
      <c r="CM768" s="43" t="str">
        <f t="shared" si="797"/>
        <v/>
      </c>
      <c r="CN768" s="43" t="str">
        <f t="shared" si="798"/>
        <v/>
      </c>
      <c r="CO768" s="43" t="str">
        <f t="shared" si="799"/>
        <v/>
      </c>
      <c r="CP768" s="44" t="str">
        <f t="shared" si="776"/>
        <v/>
      </c>
      <c r="CQ768" s="44" t="str">
        <f t="shared" si="800"/>
        <v/>
      </c>
      <c r="CR768" s="43" t="str">
        <f t="shared" si="821"/>
        <v/>
      </c>
      <c r="CS768" s="44" t="s">
        <v>5285</v>
      </c>
      <c r="CT768" s="44" t="s">
        <v>5285</v>
      </c>
      <c r="CU768" s="44" t="str">
        <f t="shared" si="804"/>
        <v/>
      </c>
      <c r="CV768" s="44" t="str">
        <f t="shared" si="805"/>
        <v/>
      </c>
      <c r="CW768" s="44" t="str">
        <f t="shared" si="806"/>
        <v/>
      </c>
      <c r="CX768" s="44" t="str">
        <f t="shared" si="807"/>
        <v/>
      </c>
      <c r="CY768" s="44" t="str">
        <f t="shared" si="808"/>
        <v/>
      </c>
      <c r="CZ768" s="44" t="str">
        <f t="shared" si="809"/>
        <v/>
      </c>
      <c r="DA768" s="49" t="str">
        <f t="shared" si="801"/>
        <v/>
      </c>
      <c r="DB768" s="44" t="str">
        <f t="shared" si="810"/>
        <v/>
      </c>
      <c r="DC768" s="44" t="str">
        <f t="shared" si="811"/>
        <v/>
      </c>
      <c r="DD768" s="44" t="str">
        <f t="shared" si="812"/>
        <v/>
      </c>
      <c r="DE768" s="44" t="str">
        <f t="shared" si="813"/>
        <v/>
      </c>
      <c r="DF768" s="44" t="str">
        <f t="shared" si="814"/>
        <v/>
      </c>
      <c r="DG768" s="44" t="str">
        <f t="shared" si="815"/>
        <v/>
      </c>
      <c r="DH768" s="44" t="str">
        <f t="shared" si="772"/>
        <v>X</v>
      </c>
      <c r="DI768" s="50" t="str">
        <f t="shared" si="816"/>
        <v/>
      </c>
      <c r="DJ768" s="50" t="str">
        <f t="shared" si="820"/>
        <v>X</v>
      </c>
      <c r="DK768" s="50" t="str">
        <f t="shared" si="817"/>
        <v/>
      </c>
      <c r="DL768" s="50" t="str">
        <f t="shared" si="818"/>
        <v/>
      </c>
      <c r="DM768" s="51" t="str">
        <f t="shared" si="769"/>
        <v>033125000</v>
      </c>
      <c r="DN768" s="52"/>
      <c r="DO768" s="53"/>
      <c r="DP768" s="52"/>
      <c r="DQ768" s="53"/>
      <c r="DR768" s="52" t="str">
        <f t="shared" si="803"/>
        <v/>
      </c>
      <c r="DS768" s="53"/>
      <c r="DT768" s="52"/>
      <c r="DU768" s="53"/>
      <c r="DV768" s="52"/>
      <c r="DW768" s="227"/>
      <c r="DX768" s="227"/>
      <c r="EI768" s="83"/>
      <c r="EJ768" s="102"/>
      <c r="EK768" s="102"/>
      <c r="EL768" s="102"/>
      <c r="EM768" s="102"/>
      <c r="EN768" s="102"/>
      <c r="EO768" s="102"/>
      <c r="EP768" s="102"/>
      <c r="EQ768" s="102"/>
      <c r="ER768" s="102"/>
      <c r="ES768" s="102"/>
      <c r="ET768" s="102"/>
      <c r="EU768" s="102"/>
      <c r="EV768" s="102"/>
      <c r="FB768" s="36" t="s">
        <v>8780</v>
      </c>
      <c r="FL768" s="36" t="str">
        <f t="shared" si="768"/>
        <v/>
      </c>
    </row>
    <row r="769" spans="1:168" s="36" customFormat="1" ht="49.5" customHeight="1" x14ac:dyDescent="0.35">
      <c r="A769" s="67"/>
      <c r="B769" s="39"/>
      <c r="C769" s="39"/>
      <c r="D769" s="40"/>
      <c r="E769" s="41"/>
      <c r="F769" s="41"/>
      <c r="G769" s="41"/>
      <c r="H769" s="41"/>
      <c r="I769" s="41"/>
      <c r="J769" s="41"/>
      <c r="K769" s="41"/>
      <c r="L769" s="41"/>
      <c r="M769" s="41"/>
      <c r="N769" s="41"/>
      <c r="O769" s="29"/>
      <c r="P769" s="30"/>
      <c r="Q769" s="31"/>
      <c r="R769" s="31"/>
      <c r="S769" s="32" t="s">
        <v>2978</v>
      </c>
      <c r="T769" s="33"/>
      <c r="U769" s="33" t="s">
        <v>6459</v>
      </c>
      <c r="V769" s="33" t="s">
        <v>5231</v>
      </c>
      <c r="W769" s="33" t="s">
        <v>5603</v>
      </c>
      <c r="X769" s="33" t="s">
        <v>4108</v>
      </c>
      <c r="Y769" s="33" t="s">
        <v>4109</v>
      </c>
      <c r="Z769" s="33">
        <v>1</v>
      </c>
      <c r="AA769" s="34" t="s">
        <v>7632</v>
      </c>
      <c r="AB769" s="34">
        <v>1111</v>
      </c>
      <c r="AC769" s="34" t="s">
        <v>7631</v>
      </c>
      <c r="AD769" s="34" t="s">
        <v>7613</v>
      </c>
      <c r="AE769" s="34" t="s">
        <v>7615</v>
      </c>
      <c r="AF769" s="34" t="s">
        <v>2978</v>
      </c>
      <c r="AG769" s="34" t="s">
        <v>1025</v>
      </c>
      <c r="AH769" s="34" t="s">
        <v>925</v>
      </c>
      <c r="AI769" s="34" t="s">
        <v>6032</v>
      </c>
      <c r="AJ769" s="34" t="s">
        <v>4106</v>
      </c>
      <c r="AK769" s="34"/>
      <c r="AL769" s="34" t="s">
        <v>4106</v>
      </c>
      <c r="AM769" s="34"/>
      <c r="AN769" s="34">
        <v>1</v>
      </c>
      <c r="AO769" s="34" t="s">
        <v>1899</v>
      </c>
      <c r="AP769" s="34" t="s">
        <v>5693</v>
      </c>
      <c r="AQ769" s="56">
        <v>1</v>
      </c>
      <c r="AR769" s="56">
        <v>2</v>
      </c>
      <c r="AS769" s="56">
        <v>2</v>
      </c>
      <c r="AT769" s="42" t="s">
        <v>2920</v>
      </c>
      <c r="AU769" s="42" t="s">
        <v>3175</v>
      </c>
      <c r="AV769" s="42" t="s">
        <v>4106</v>
      </c>
      <c r="AW769" s="35" t="s">
        <v>5709</v>
      </c>
      <c r="AX769" s="35" t="s">
        <v>1023</v>
      </c>
      <c r="AY769" s="35" t="s">
        <v>1024</v>
      </c>
      <c r="AZ769" s="43" t="str">
        <f t="shared" si="777"/>
        <v/>
      </c>
      <c r="BA769" s="44" t="s">
        <v>5255</v>
      </c>
      <c r="BB769" s="43" t="str">
        <f t="shared" si="778"/>
        <v/>
      </c>
      <c r="BC769" s="45" t="str">
        <f t="shared" si="779"/>
        <v/>
      </c>
      <c r="BD769" s="45" t="str">
        <f t="shared" si="780"/>
        <v/>
      </c>
      <c r="BE769" s="45" t="s">
        <v>5691</v>
      </c>
      <c r="BF769" s="45" t="str">
        <f t="shared" si="822"/>
        <v/>
      </c>
      <c r="BG769" s="45" t="str">
        <f t="shared" si="781"/>
        <v/>
      </c>
      <c r="BH769" s="12" t="str">
        <f t="shared" si="782"/>
        <v/>
      </c>
      <c r="BI769" s="43" t="str">
        <f t="shared" si="783"/>
        <v/>
      </c>
      <c r="BJ769" s="46" t="str">
        <f t="shared" si="784"/>
        <v/>
      </c>
      <c r="BK769" s="46" t="str">
        <f t="shared" si="785"/>
        <v/>
      </c>
      <c r="BL769" s="46" t="str">
        <f t="shared" si="786"/>
        <v/>
      </c>
      <c r="BM769" s="43" t="str">
        <f t="shared" si="787"/>
        <v/>
      </c>
      <c r="BN769" s="43" t="str">
        <f t="shared" si="788"/>
        <v/>
      </c>
      <c r="BO769" s="44" t="str">
        <f t="shared" si="831"/>
        <v/>
      </c>
      <c r="BP769" s="44" t="str">
        <f t="shared" si="770"/>
        <v>X</v>
      </c>
      <c r="BQ769" s="44" t="str">
        <f t="shared" si="773"/>
        <v/>
      </c>
      <c r="BR769" s="46" t="str">
        <f t="shared" si="824"/>
        <v/>
      </c>
      <c r="BS769" s="47" t="str">
        <f t="shared" si="825"/>
        <v/>
      </c>
      <c r="BT769" s="46" t="str">
        <f t="shared" si="826"/>
        <v/>
      </c>
      <c r="BU769" s="46" t="str">
        <f t="shared" si="827"/>
        <v/>
      </c>
      <c r="BV769" s="73" t="str">
        <f t="shared" si="767"/>
        <v/>
      </c>
      <c r="BW769" s="47" t="str">
        <f t="shared" si="832"/>
        <v/>
      </c>
      <c r="BX769" s="47" t="str">
        <f t="shared" si="771"/>
        <v/>
      </c>
      <c r="BY769" s="13" t="str">
        <f t="shared" si="774"/>
        <v/>
      </c>
      <c r="BZ769" s="14" t="str">
        <f t="shared" si="828"/>
        <v/>
      </c>
      <c r="CA769" s="48" t="str">
        <f t="shared" si="829"/>
        <v>X</v>
      </c>
      <c r="CB769" s="44" t="str">
        <f t="shared" si="830"/>
        <v/>
      </c>
      <c r="CC769" s="44" t="str">
        <f t="shared" si="789"/>
        <v/>
      </c>
      <c r="CD769" s="44" t="str">
        <f t="shared" si="775"/>
        <v/>
      </c>
      <c r="CE769" s="44" t="str">
        <f t="shared" si="819"/>
        <v>X</v>
      </c>
      <c r="CF769" s="44" t="str">
        <f t="shared" si="790"/>
        <v/>
      </c>
      <c r="CG769" s="44" t="str">
        <f t="shared" si="791"/>
        <v/>
      </c>
      <c r="CH769" s="44" t="str">
        <f t="shared" si="792"/>
        <v/>
      </c>
      <c r="CI769" s="44" t="str">
        <f t="shared" si="793"/>
        <v/>
      </c>
      <c r="CJ769" s="44" t="str">
        <f t="shared" si="794"/>
        <v/>
      </c>
      <c r="CK769" s="44" t="str">
        <f t="shared" si="795"/>
        <v/>
      </c>
      <c r="CL769" s="44" t="str">
        <f t="shared" si="796"/>
        <v/>
      </c>
      <c r="CM769" s="43" t="str">
        <f t="shared" si="797"/>
        <v/>
      </c>
      <c r="CN769" s="43" t="str">
        <f t="shared" si="798"/>
        <v/>
      </c>
      <c r="CO769" s="43" t="str">
        <f t="shared" si="799"/>
        <v/>
      </c>
      <c r="CP769" s="44" t="str">
        <f t="shared" si="776"/>
        <v/>
      </c>
      <c r="CQ769" s="44" t="str">
        <f t="shared" si="800"/>
        <v>X</v>
      </c>
      <c r="CR769" s="43" t="str">
        <f t="shared" si="821"/>
        <v/>
      </c>
      <c r="CS769" s="44" t="s">
        <v>8783</v>
      </c>
      <c r="CT769" s="44">
        <v>1</v>
      </c>
      <c r="CU769" s="44" t="str">
        <f t="shared" si="804"/>
        <v/>
      </c>
      <c r="CV769" s="44" t="str">
        <f t="shared" si="805"/>
        <v/>
      </c>
      <c r="CW769" s="44" t="str">
        <f t="shared" si="806"/>
        <v/>
      </c>
      <c r="CX769" s="44" t="str">
        <f t="shared" si="807"/>
        <v/>
      </c>
      <c r="CY769" s="44" t="str">
        <f t="shared" si="808"/>
        <v/>
      </c>
      <c r="CZ769" s="44" t="str">
        <f t="shared" si="809"/>
        <v/>
      </c>
      <c r="DA769" s="49" t="str">
        <f t="shared" si="801"/>
        <v/>
      </c>
      <c r="DB769" s="44" t="str">
        <f t="shared" si="810"/>
        <v/>
      </c>
      <c r="DC769" s="44" t="str">
        <f t="shared" si="811"/>
        <v/>
      </c>
      <c r="DD769" s="44" t="str">
        <f t="shared" si="812"/>
        <v/>
      </c>
      <c r="DE769" s="44" t="str">
        <f t="shared" si="813"/>
        <v/>
      </c>
      <c r="DF769" s="44" t="str">
        <f t="shared" si="814"/>
        <v/>
      </c>
      <c r="DG769" s="44" t="str">
        <f t="shared" si="815"/>
        <v/>
      </c>
      <c r="DH769" s="44" t="str">
        <f t="shared" si="772"/>
        <v>X</v>
      </c>
      <c r="DI769" s="50" t="str">
        <f t="shared" si="816"/>
        <v/>
      </c>
      <c r="DJ769" s="50" t="str">
        <f t="shared" si="820"/>
        <v>X</v>
      </c>
      <c r="DK769" s="50" t="str">
        <f t="shared" si="817"/>
        <v/>
      </c>
      <c r="DL769" s="50" t="str">
        <f t="shared" si="818"/>
        <v/>
      </c>
      <c r="DM769" s="51" t="str">
        <f t="shared" si="769"/>
        <v>033125000</v>
      </c>
      <c r="DN769" s="52"/>
      <c r="DO769" s="238"/>
      <c r="DP769" s="52"/>
      <c r="DQ769" s="53"/>
      <c r="DR769" s="52" t="str">
        <f t="shared" si="803"/>
        <v/>
      </c>
      <c r="DS769" s="53"/>
      <c r="DT769" s="52"/>
      <c r="DU769" s="53"/>
      <c r="DV769" s="52"/>
      <c r="DW769" s="227"/>
      <c r="DX769" s="228" t="s">
        <v>8903</v>
      </c>
      <c r="EI769" s="83"/>
      <c r="EJ769" s="102"/>
      <c r="EK769" s="102"/>
      <c r="EL769" s="102"/>
      <c r="EM769" s="102"/>
      <c r="EN769" s="102"/>
      <c r="EO769" s="102"/>
      <c r="EP769" s="102"/>
      <c r="EQ769" s="102"/>
      <c r="ER769" s="102"/>
      <c r="ES769" s="102"/>
      <c r="ET769" s="102"/>
      <c r="EU769" s="102"/>
      <c r="EV769" s="102"/>
      <c r="FB769" s="36" t="s">
        <v>8780</v>
      </c>
      <c r="FL769" s="36" t="str">
        <f t="shared" si="768"/>
        <v>X</v>
      </c>
    </row>
    <row r="770" spans="1:168" s="36" customFormat="1" ht="49.5" customHeight="1" x14ac:dyDescent="0.35">
      <c r="A770" s="67"/>
      <c r="B770" s="39"/>
      <c r="C770" s="39"/>
      <c r="D770" s="40" t="s">
        <v>1834</v>
      </c>
      <c r="E770" s="41" t="s">
        <v>4106</v>
      </c>
      <c r="F770" s="41" t="s">
        <v>1835</v>
      </c>
      <c r="G770" s="41"/>
      <c r="H770" s="41"/>
      <c r="I770" s="41" t="s">
        <v>6043</v>
      </c>
      <c r="J770" s="41" t="s">
        <v>6044</v>
      </c>
      <c r="K770" s="41"/>
      <c r="L770" s="41"/>
      <c r="M770" s="41" t="s">
        <v>3077</v>
      </c>
      <c r="N770" s="41" t="s">
        <v>3078</v>
      </c>
      <c r="O770" s="29" t="s">
        <v>4108</v>
      </c>
      <c r="P770" s="30" t="s">
        <v>4109</v>
      </c>
      <c r="Q770" s="31"/>
      <c r="R770" s="31"/>
      <c r="S770" s="32" t="s">
        <v>1834</v>
      </c>
      <c r="T770" s="33"/>
      <c r="U770" s="33" t="s">
        <v>4106</v>
      </c>
      <c r="V770" s="33" t="s">
        <v>1835</v>
      </c>
      <c r="W770" s="33" t="s">
        <v>5691</v>
      </c>
      <c r="X770" s="33" t="s">
        <v>4108</v>
      </c>
      <c r="Y770" s="33" t="s">
        <v>4109</v>
      </c>
      <c r="Z770" s="33">
        <v>1</v>
      </c>
      <c r="AA770" s="34" t="s">
        <v>4110</v>
      </c>
      <c r="AB770" s="34">
        <v>111</v>
      </c>
      <c r="AC770" s="34" t="s">
        <v>4111</v>
      </c>
      <c r="AD770" s="34" t="s">
        <v>4112</v>
      </c>
      <c r="AE770" s="34" t="s">
        <v>5684</v>
      </c>
      <c r="AF770" s="34" t="s">
        <v>1834</v>
      </c>
      <c r="AG770" s="34" t="s">
        <v>1835</v>
      </c>
      <c r="AH770" s="34" t="s">
        <v>4106</v>
      </c>
      <c r="AI770" s="34" t="s">
        <v>5691</v>
      </c>
      <c r="AJ770" s="34" t="s">
        <v>4106</v>
      </c>
      <c r="AK770" s="34" t="s">
        <v>5691</v>
      </c>
      <c r="AL770" s="34" t="s">
        <v>4106</v>
      </c>
      <c r="AM770" s="34" t="s">
        <v>5691</v>
      </c>
      <c r="AN770" s="34">
        <v>1</v>
      </c>
      <c r="AO770" s="34" t="s">
        <v>5693</v>
      </c>
      <c r="AP770" s="34" t="s">
        <v>5693</v>
      </c>
      <c r="AQ770" s="56">
        <v>0</v>
      </c>
      <c r="AR770" s="56">
        <v>2</v>
      </c>
      <c r="AS770" s="56">
        <v>2</v>
      </c>
      <c r="AT770" s="42" t="s">
        <v>5696</v>
      </c>
      <c r="AU770" s="42" t="s">
        <v>5458</v>
      </c>
      <c r="AV770" s="42" t="s">
        <v>4106</v>
      </c>
      <c r="AW770" s="35" t="s">
        <v>1522</v>
      </c>
      <c r="AX770" s="35" t="s">
        <v>1523</v>
      </c>
      <c r="AY770" s="35" t="s">
        <v>1524</v>
      </c>
      <c r="AZ770" s="43" t="str">
        <f t="shared" si="777"/>
        <v>X</v>
      </c>
      <c r="BA770" s="44"/>
      <c r="BB770" s="43" t="str">
        <f t="shared" si="778"/>
        <v/>
      </c>
      <c r="BC770" s="45" t="str">
        <f t="shared" si="779"/>
        <v/>
      </c>
      <c r="BD770" s="45" t="str">
        <f t="shared" si="780"/>
        <v/>
      </c>
      <c r="BE770" s="45" t="s">
        <v>5691</v>
      </c>
      <c r="BF770" s="45" t="str">
        <f t="shared" si="822"/>
        <v/>
      </c>
      <c r="BG770" s="45" t="str">
        <f t="shared" si="781"/>
        <v/>
      </c>
      <c r="BH770" s="12" t="str">
        <f t="shared" si="782"/>
        <v/>
      </c>
      <c r="BI770" s="43" t="str">
        <f t="shared" si="783"/>
        <v/>
      </c>
      <c r="BJ770" s="46" t="str">
        <f t="shared" si="784"/>
        <v/>
      </c>
      <c r="BK770" s="46" t="str">
        <f t="shared" si="785"/>
        <v/>
      </c>
      <c r="BL770" s="46" t="str">
        <f t="shared" si="786"/>
        <v/>
      </c>
      <c r="BM770" s="43" t="str">
        <f t="shared" si="787"/>
        <v/>
      </c>
      <c r="BN770" s="43" t="str">
        <f t="shared" si="788"/>
        <v/>
      </c>
      <c r="BO770" s="44" t="str">
        <f t="shared" si="831"/>
        <v/>
      </c>
      <c r="BP770" s="44" t="str">
        <f t="shared" si="770"/>
        <v>X</v>
      </c>
      <c r="BQ770" s="44" t="str">
        <f t="shared" si="773"/>
        <v/>
      </c>
      <c r="BR770" s="46" t="str">
        <f t="shared" si="824"/>
        <v/>
      </c>
      <c r="BS770" s="47" t="str">
        <f t="shared" si="825"/>
        <v/>
      </c>
      <c r="BT770" s="46" t="str">
        <f t="shared" si="826"/>
        <v/>
      </c>
      <c r="BU770" s="46" t="str">
        <f t="shared" si="827"/>
        <v/>
      </c>
      <c r="BV770" s="73" t="str">
        <f t="shared" si="767"/>
        <v/>
      </c>
      <c r="BW770" s="47" t="str">
        <f t="shared" si="832"/>
        <v/>
      </c>
      <c r="BX770" s="47" t="str">
        <f t="shared" si="771"/>
        <v/>
      </c>
      <c r="BY770" s="13" t="str">
        <f t="shared" si="774"/>
        <v/>
      </c>
      <c r="BZ770" s="14" t="str">
        <f t="shared" si="828"/>
        <v/>
      </c>
      <c r="CA770" s="48" t="str">
        <f t="shared" si="829"/>
        <v>X</v>
      </c>
      <c r="CB770" s="44" t="str">
        <f t="shared" si="830"/>
        <v/>
      </c>
      <c r="CC770" s="44" t="str">
        <f t="shared" si="789"/>
        <v/>
      </c>
      <c r="CD770" s="44" t="str">
        <f t="shared" si="775"/>
        <v/>
      </c>
      <c r="CE770" s="44" t="str">
        <f t="shared" si="819"/>
        <v/>
      </c>
      <c r="CF770" s="44" t="str">
        <f t="shared" si="790"/>
        <v/>
      </c>
      <c r="CG770" s="44" t="str">
        <f t="shared" si="791"/>
        <v/>
      </c>
      <c r="CH770" s="44" t="str">
        <f t="shared" si="792"/>
        <v/>
      </c>
      <c r="CI770" s="44" t="str">
        <f t="shared" si="793"/>
        <v/>
      </c>
      <c r="CJ770" s="44" t="str">
        <f t="shared" si="794"/>
        <v/>
      </c>
      <c r="CK770" s="44" t="str">
        <f t="shared" si="795"/>
        <v/>
      </c>
      <c r="CL770" s="44" t="str">
        <f t="shared" si="796"/>
        <v/>
      </c>
      <c r="CM770" s="43" t="str">
        <f t="shared" si="797"/>
        <v/>
      </c>
      <c r="CN770" s="43" t="str">
        <f t="shared" si="798"/>
        <v/>
      </c>
      <c r="CO770" s="43" t="str">
        <f t="shared" si="799"/>
        <v/>
      </c>
      <c r="CP770" s="44" t="str">
        <f t="shared" si="776"/>
        <v/>
      </c>
      <c r="CQ770" s="44" t="str">
        <f t="shared" si="800"/>
        <v/>
      </c>
      <c r="CR770" s="43" t="str">
        <f t="shared" si="821"/>
        <v/>
      </c>
      <c r="CS770" s="44">
        <v>0</v>
      </c>
      <c r="CT770" s="44">
        <v>0</v>
      </c>
      <c r="CU770" s="44" t="str">
        <f t="shared" si="804"/>
        <v/>
      </c>
      <c r="CV770" s="44" t="str">
        <f t="shared" si="805"/>
        <v/>
      </c>
      <c r="CW770" s="44" t="str">
        <f t="shared" si="806"/>
        <v/>
      </c>
      <c r="CX770" s="44" t="str">
        <f t="shared" si="807"/>
        <v/>
      </c>
      <c r="CY770" s="44" t="str">
        <f t="shared" si="808"/>
        <v/>
      </c>
      <c r="CZ770" s="44" t="str">
        <f t="shared" si="809"/>
        <v/>
      </c>
      <c r="DA770" s="49" t="str">
        <f t="shared" si="801"/>
        <v/>
      </c>
      <c r="DB770" s="44" t="str">
        <f t="shared" si="810"/>
        <v/>
      </c>
      <c r="DC770" s="44" t="str">
        <f t="shared" si="811"/>
        <v/>
      </c>
      <c r="DD770" s="44" t="str">
        <f t="shared" si="812"/>
        <v/>
      </c>
      <c r="DE770" s="44" t="str">
        <f t="shared" si="813"/>
        <v/>
      </c>
      <c r="DF770" s="44" t="str">
        <f t="shared" si="814"/>
        <v/>
      </c>
      <c r="DG770" s="44" t="str">
        <f t="shared" si="815"/>
        <v/>
      </c>
      <c r="DH770" s="44" t="str">
        <f t="shared" si="772"/>
        <v>X</v>
      </c>
      <c r="DI770" s="50" t="str">
        <f t="shared" si="816"/>
        <v/>
      </c>
      <c r="DJ770" s="50" t="str">
        <f t="shared" si="820"/>
        <v/>
      </c>
      <c r="DK770" s="50" t="str">
        <f t="shared" si="817"/>
        <v/>
      </c>
      <c r="DL770" s="50" t="str">
        <f t="shared" si="818"/>
        <v/>
      </c>
      <c r="DM770" s="51" t="str">
        <f t="shared" si="769"/>
        <v>022069000</v>
      </c>
      <c r="DN770" s="52"/>
      <c r="DO770" s="53"/>
      <c r="DP770" s="52"/>
      <c r="DQ770" s="53" t="str">
        <f t="shared" si="802"/>
        <v/>
      </c>
      <c r="DR770" s="52" t="str">
        <f t="shared" si="803"/>
        <v/>
      </c>
      <c r="DS770" s="53"/>
      <c r="DT770" s="52"/>
      <c r="DU770" s="53"/>
      <c r="DV770" s="52"/>
      <c r="DW770" s="99"/>
      <c r="DX770" s="99"/>
      <c r="EI770" s="83"/>
      <c r="EJ770" s="102"/>
      <c r="EK770" s="102"/>
      <c r="EL770" s="102"/>
      <c r="EM770" s="102"/>
      <c r="EN770" s="102"/>
      <c r="EO770" s="102"/>
      <c r="EP770" s="102"/>
      <c r="EQ770" s="102"/>
      <c r="ER770" s="102"/>
      <c r="ES770" s="102"/>
      <c r="ET770" s="102"/>
      <c r="EU770" s="102"/>
      <c r="EV770" s="102"/>
      <c r="FL770" s="36" t="str">
        <f t="shared" si="768"/>
        <v/>
      </c>
    </row>
    <row r="771" spans="1:168" s="36" customFormat="1" ht="49.5" customHeight="1" x14ac:dyDescent="0.35">
      <c r="A771" s="67"/>
      <c r="B771" s="39"/>
      <c r="C771" s="39"/>
      <c r="D771" s="40" t="s">
        <v>1834</v>
      </c>
      <c r="E771" s="41" t="s">
        <v>5694</v>
      </c>
      <c r="F771" s="41" t="s">
        <v>1835</v>
      </c>
      <c r="G771" s="41"/>
      <c r="H771" s="41" t="s">
        <v>5258</v>
      </c>
      <c r="I771" s="41" t="s">
        <v>6043</v>
      </c>
      <c r="J771" s="41" t="s">
        <v>6044</v>
      </c>
      <c r="K771" s="41"/>
      <c r="L771" s="41"/>
      <c r="M771" s="41" t="s">
        <v>3077</v>
      </c>
      <c r="N771" s="41" t="s">
        <v>3078</v>
      </c>
      <c r="O771" s="29" t="s">
        <v>4108</v>
      </c>
      <c r="P771" s="30" t="s">
        <v>4109</v>
      </c>
      <c r="Q771" s="31"/>
      <c r="R771" s="31"/>
      <c r="S771" s="32" t="s">
        <v>1834</v>
      </c>
      <c r="T771" s="33"/>
      <c r="U771" s="33" t="s">
        <v>5694</v>
      </c>
      <c r="V771" s="33" t="s">
        <v>1835</v>
      </c>
      <c r="W771" s="33" t="s">
        <v>5695</v>
      </c>
      <c r="X771" s="33" t="s">
        <v>4108</v>
      </c>
      <c r="Y771" s="33" t="s">
        <v>4109</v>
      </c>
      <c r="Z771" s="33">
        <v>1</v>
      </c>
      <c r="AA771" s="34" t="s">
        <v>4110</v>
      </c>
      <c r="AB771" s="34">
        <v>111</v>
      </c>
      <c r="AC771" s="34" t="s">
        <v>4111</v>
      </c>
      <c r="AD771" s="34" t="s">
        <v>4112</v>
      </c>
      <c r="AE771" s="34" t="s">
        <v>5684</v>
      </c>
      <c r="AF771" s="34" t="s">
        <v>1834</v>
      </c>
      <c r="AG771" s="34" t="s">
        <v>1835</v>
      </c>
      <c r="AH771" s="34" t="s">
        <v>4106</v>
      </c>
      <c r="AI771" s="34"/>
      <c r="AJ771" s="34" t="s">
        <v>4106</v>
      </c>
      <c r="AK771" s="34" t="s">
        <v>5691</v>
      </c>
      <c r="AL771" s="34" t="s">
        <v>5696</v>
      </c>
      <c r="AM771" s="34" t="s">
        <v>5697</v>
      </c>
      <c r="AN771" s="34">
        <v>1</v>
      </c>
      <c r="AO771" s="34" t="s">
        <v>5693</v>
      </c>
      <c r="AP771" s="34" t="s">
        <v>5693</v>
      </c>
      <c r="AQ771" s="56">
        <v>0</v>
      </c>
      <c r="AR771" s="56">
        <v>2</v>
      </c>
      <c r="AS771" s="56">
        <v>2</v>
      </c>
      <c r="AT771" s="42" t="s">
        <v>5696</v>
      </c>
      <c r="AU771" s="42" t="s">
        <v>5458</v>
      </c>
      <c r="AV771" s="42" t="s">
        <v>4106</v>
      </c>
      <c r="AW771" s="35" t="s">
        <v>1522</v>
      </c>
      <c r="AX771" s="35" t="s">
        <v>1523</v>
      </c>
      <c r="AY771" s="35" t="s">
        <v>1524</v>
      </c>
      <c r="AZ771" s="43" t="str">
        <f t="shared" si="777"/>
        <v>X</v>
      </c>
      <c r="BA771" s="44"/>
      <c r="BB771" s="43" t="str">
        <f t="shared" si="778"/>
        <v/>
      </c>
      <c r="BC771" s="45" t="str">
        <f t="shared" si="779"/>
        <v/>
      </c>
      <c r="BD771" s="45" t="str">
        <f t="shared" si="780"/>
        <v/>
      </c>
      <c r="BE771" s="45" t="s">
        <v>5691</v>
      </c>
      <c r="BF771" s="45" t="str">
        <f t="shared" si="822"/>
        <v/>
      </c>
      <c r="BG771" s="45" t="str">
        <f t="shared" si="781"/>
        <v/>
      </c>
      <c r="BH771" s="12" t="str">
        <f t="shared" si="782"/>
        <v/>
      </c>
      <c r="BI771" s="43" t="str">
        <f t="shared" si="783"/>
        <v/>
      </c>
      <c r="BJ771" s="46" t="str">
        <f t="shared" si="784"/>
        <v/>
      </c>
      <c r="BK771" s="46" t="str">
        <f t="shared" si="785"/>
        <v/>
      </c>
      <c r="BL771" s="46" t="str">
        <f t="shared" si="786"/>
        <v/>
      </c>
      <c r="BM771" s="43" t="str">
        <f t="shared" si="787"/>
        <v/>
      </c>
      <c r="BN771" s="43" t="str">
        <f t="shared" si="788"/>
        <v/>
      </c>
      <c r="BO771" s="44" t="str">
        <f t="shared" si="831"/>
        <v/>
      </c>
      <c r="BP771" s="44" t="str">
        <f t="shared" si="770"/>
        <v>X</v>
      </c>
      <c r="BQ771" s="44" t="str">
        <f t="shared" si="773"/>
        <v/>
      </c>
      <c r="BR771" s="46" t="str">
        <f t="shared" si="824"/>
        <v/>
      </c>
      <c r="BS771" s="47" t="str">
        <f t="shared" si="825"/>
        <v/>
      </c>
      <c r="BT771" s="46" t="str">
        <f t="shared" si="826"/>
        <v/>
      </c>
      <c r="BU771" s="46" t="str">
        <f t="shared" si="827"/>
        <v/>
      </c>
      <c r="BV771" s="73" t="str">
        <f t="shared" si="767"/>
        <v/>
      </c>
      <c r="BW771" s="47" t="str">
        <f t="shared" si="832"/>
        <v/>
      </c>
      <c r="BX771" s="47" t="str">
        <f t="shared" si="771"/>
        <v/>
      </c>
      <c r="BY771" s="13" t="str">
        <f t="shared" si="774"/>
        <v/>
      </c>
      <c r="BZ771" s="14" t="str">
        <f t="shared" si="828"/>
        <v/>
      </c>
      <c r="CA771" s="48" t="str">
        <f t="shared" si="829"/>
        <v>X</v>
      </c>
      <c r="CB771" s="44" t="str">
        <f t="shared" si="830"/>
        <v/>
      </c>
      <c r="CC771" s="44" t="str">
        <f t="shared" si="789"/>
        <v/>
      </c>
      <c r="CD771" s="44" t="str">
        <f t="shared" si="775"/>
        <v/>
      </c>
      <c r="CE771" s="44" t="str">
        <f t="shared" si="819"/>
        <v/>
      </c>
      <c r="CF771" s="44" t="str">
        <f t="shared" si="790"/>
        <v/>
      </c>
      <c r="CG771" s="44" t="str">
        <f t="shared" si="791"/>
        <v/>
      </c>
      <c r="CH771" s="44" t="str">
        <f t="shared" si="792"/>
        <v/>
      </c>
      <c r="CI771" s="44" t="str">
        <f t="shared" si="793"/>
        <v/>
      </c>
      <c r="CJ771" s="44" t="str">
        <f t="shared" si="794"/>
        <v/>
      </c>
      <c r="CK771" s="44" t="str">
        <f t="shared" si="795"/>
        <v/>
      </c>
      <c r="CL771" s="44" t="str">
        <f t="shared" si="796"/>
        <v/>
      </c>
      <c r="CM771" s="43" t="str">
        <f t="shared" si="797"/>
        <v/>
      </c>
      <c r="CN771" s="43" t="str">
        <f t="shared" si="798"/>
        <v/>
      </c>
      <c r="CO771" s="43" t="str">
        <f t="shared" si="799"/>
        <v/>
      </c>
      <c r="CP771" s="44" t="str">
        <f t="shared" si="776"/>
        <v/>
      </c>
      <c r="CQ771" s="44" t="str">
        <f t="shared" si="800"/>
        <v/>
      </c>
      <c r="CR771" s="43" t="str">
        <f t="shared" si="821"/>
        <v/>
      </c>
      <c r="CS771" s="44">
        <v>0</v>
      </c>
      <c r="CT771" s="44">
        <v>0</v>
      </c>
      <c r="CU771" s="44" t="str">
        <f t="shared" si="804"/>
        <v/>
      </c>
      <c r="CV771" s="44" t="str">
        <f t="shared" si="805"/>
        <v/>
      </c>
      <c r="CW771" s="44" t="str">
        <f t="shared" si="806"/>
        <v/>
      </c>
      <c r="CX771" s="44" t="str">
        <f t="shared" si="807"/>
        <v/>
      </c>
      <c r="CY771" s="44" t="str">
        <f t="shared" si="808"/>
        <v/>
      </c>
      <c r="CZ771" s="44" t="str">
        <f t="shared" si="809"/>
        <v/>
      </c>
      <c r="DA771" s="49" t="str">
        <f t="shared" si="801"/>
        <v/>
      </c>
      <c r="DB771" s="44" t="str">
        <f t="shared" si="810"/>
        <v/>
      </c>
      <c r="DC771" s="44" t="str">
        <f t="shared" si="811"/>
        <v/>
      </c>
      <c r="DD771" s="44" t="str">
        <f t="shared" si="812"/>
        <v/>
      </c>
      <c r="DE771" s="44" t="str">
        <f t="shared" si="813"/>
        <v/>
      </c>
      <c r="DF771" s="44" t="str">
        <f t="shared" si="814"/>
        <v/>
      </c>
      <c r="DG771" s="44" t="str">
        <f t="shared" si="815"/>
        <v/>
      </c>
      <c r="DH771" s="44" t="str">
        <f t="shared" si="772"/>
        <v>X</v>
      </c>
      <c r="DI771" s="50" t="str">
        <f t="shared" si="816"/>
        <v/>
      </c>
      <c r="DJ771" s="50" t="str">
        <f t="shared" si="820"/>
        <v/>
      </c>
      <c r="DK771" s="50" t="str">
        <f t="shared" si="817"/>
        <v/>
      </c>
      <c r="DL771" s="50" t="str">
        <f t="shared" si="818"/>
        <v/>
      </c>
      <c r="DM771" s="51" t="str">
        <f t="shared" si="769"/>
        <v>022069000</v>
      </c>
      <c r="DN771" s="52"/>
      <c r="DO771" s="53"/>
      <c r="DP771" s="52"/>
      <c r="DQ771" s="53" t="str">
        <f t="shared" si="802"/>
        <v/>
      </c>
      <c r="DR771" s="52" t="str">
        <f t="shared" si="803"/>
        <v/>
      </c>
      <c r="DS771" s="53"/>
      <c r="DT771" s="52"/>
      <c r="DU771" s="53"/>
      <c r="DV771" s="52"/>
      <c r="DW771" s="99"/>
      <c r="DX771" s="99"/>
      <c r="EI771" s="83"/>
      <c r="EJ771" s="102"/>
      <c r="EK771" s="102"/>
      <c r="EL771" s="102"/>
      <c r="EM771" s="102"/>
      <c r="EN771" s="102"/>
      <c r="EO771" s="102"/>
      <c r="EP771" s="102"/>
      <c r="EQ771" s="102"/>
      <c r="ER771" s="102"/>
      <c r="ES771" s="102"/>
      <c r="ET771" s="102"/>
      <c r="EU771" s="102"/>
      <c r="EV771" s="102"/>
      <c r="FL771" s="36" t="str">
        <f t="shared" si="768"/>
        <v/>
      </c>
    </row>
    <row r="772" spans="1:168" s="36" customFormat="1" ht="49.5" customHeight="1" x14ac:dyDescent="0.35">
      <c r="A772" s="67"/>
      <c r="B772" s="39"/>
      <c r="C772" s="39"/>
      <c r="D772" s="40" t="s">
        <v>5232</v>
      </c>
      <c r="E772" s="41" t="s">
        <v>5700</v>
      </c>
      <c r="F772" s="41" t="s">
        <v>5233</v>
      </c>
      <c r="G772" s="41"/>
      <c r="H772" s="41" t="s">
        <v>2007</v>
      </c>
      <c r="I772" s="41" t="s">
        <v>4861</v>
      </c>
      <c r="J772" s="41" t="s">
        <v>4862</v>
      </c>
      <c r="K772" s="41"/>
      <c r="L772" s="41"/>
      <c r="M772" s="41" t="s">
        <v>3085</v>
      </c>
      <c r="N772" s="41" t="s">
        <v>3086</v>
      </c>
      <c r="O772" s="29" t="s">
        <v>4108</v>
      </c>
      <c r="P772" s="30" t="s">
        <v>4109</v>
      </c>
      <c r="Q772" s="31"/>
      <c r="R772" s="31"/>
      <c r="S772" s="32" t="s">
        <v>5232</v>
      </c>
      <c r="T772" s="33"/>
      <c r="U772" s="33" t="s">
        <v>938</v>
      </c>
      <c r="V772" s="33" t="s">
        <v>5233</v>
      </c>
      <c r="W772" s="33" t="s">
        <v>5220</v>
      </c>
      <c r="X772" s="33" t="s">
        <v>4108</v>
      </c>
      <c r="Y772" s="33" t="s">
        <v>4109</v>
      </c>
      <c r="Z772" s="33">
        <v>1</v>
      </c>
      <c r="AA772" s="34" t="s">
        <v>4110</v>
      </c>
      <c r="AB772" s="34">
        <v>111</v>
      </c>
      <c r="AC772" s="34" t="s">
        <v>4111</v>
      </c>
      <c r="AD772" s="34" t="s">
        <v>4112</v>
      </c>
      <c r="AE772" s="34" t="s">
        <v>5684</v>
      </c>
      <c r="AF772" s="34" t="s">
        <v>5232</v>
      </c>
      <c r="AG772" s="34" t="s">
        <v>5233</v>
      </c>
      <c r="AH772" s="34" t="s">
        <v>5700</v>
      </c>
      <c r="AI772" s="34" t="s">
        <v>3089</v>
      </c>
      <c r="AJ772" s="34" t="s">
        <v>938</v>
      </c>
      <c r="AK772" s="34" t="s">
        <v>5220</v>
      </c>
      <c r="AL772" s="34" t="s">
        <v>4714</v>
      </c>
      <c r="AM772" s="34" t="s">
        <v>1633</v>
      </c>
      <c r="AN772" s="34">
        <v>1</v>
      </c>
      <c r="AO772" s="34" t="s">
        <v>5236</v>
      </c>
      <c r="AP772" s="34" t="s">
        <v>5693</v>
      </c>
      <c r="AQ772" s="56">
        <v>1</v>
      </c>
      <c r="AR772" s="56">
        <v>2</v>
      </c>
      <c r="AS772" s="56">
        <v>2</v>
      </c>
      <c r="AT772" s="42" t="s">
        <v>2920</v>
      </c>
      <c r="AU772" s="42" t="s">
        <v>3203</v>
      </c>
      <c r="AV772" s="42" t="s">
        <v>4106</v>
      </c>
      <c r="AW772" s="35" t="s">
        <v>5709</v>
      </c>
      <c r="AX772" s="35" t="s">
        <v>5234</v>
      </c>
      <c r="AY772" s="35" t="s">
        <v>5235</v>
      </c>
      <c r="AZ772" s="43" t="str">
        <f t="shared" si="777"/>
        <v>X</v>
      </c>
      <c r="BA772" s="44"/>
      <c r="BB772" s="43" t="str">
        <f t="shared" si="778"/>
        <v/>
      </c>
      <c r="BC772" s="45" t="str">
        <f t="shared" si="779"/>
        <v/>
      </c>
      <c r="BD772" s="45" t="str">
        <f t="shared" si="780"/>
        <v/>
      </c>
      <c r="BE772" s="45" t="s">
        <v>5691</v>
      </c>
      <c r="BF772" s="45" t="str">
        <f t="shared" si="822"/>
        <v/>
      </c>
      <c r="BG772" s="45" t="str">
        <f t="shared" si="781"/>
        <v/>
      </c>
      <c r="BH772" s="12" t="str">
        <f t="shared" si="782"/>
        <v/>
      </c>
      <c r="BI772" s="43" t="str">
        <f t="shared" si="783"/>
        <v/>
      </c>
      <c r="BJ772" s="46" t="str">
        <f t="shared" si="784"/>
        <v/>
      </c>
      <c r="BK772" s="46" t="str">
        <f t="shared" si="785"/>
        <v/>
      </c>
      <c r="BL772" s="46" t="str">
        <f t="shared" si="786"/>
        <v/>
      </c>
      <c r="BM772" s="43" t="str">
        <f t="shared" si="787"/>
        <v/>
      </c>
      <c r="BN772" s="43" t="str">
        <f t="shared" si="788"/>
        <v/>
      </c>
      <c r="BO772" s="44" t="str">
        <f t="shared" si="831"/>
        <v/>
      </c>
      <c r="BP772" s="44" t="str">
        <f t="shared" si="770"/>
        <v>X</v>
      </c>
      <c r="BQ772" s="44" t="str">
        <f t="shared" si="773"/>
        <v/>
      </c>
      <c r="BR772" s="46" t="str">
        <f t="shared" si="824"/>
        <v/>
      </c>
      <c r="BS772" s="47" t="str">
        <f t="shared" si="825"/>
        <v/>
      </c>
      <c r="BT772" s="46" t="str">
        <f t="shared" si="826"/>
        <v/>
      </c>
      <c r="BU772" s="46" t="str">
        <f t="shared" si="827"/>
        <v/>
      </c>
      <c r="BV772" s="73" t="str">
        <f t="shared" si="767"/>
        <v/>
      </c>
      <c r="BW772" s="47" t="str">
        <f t="shared" si="832"/>
        <v/>
      </c>
      <c r="BX772" s="47" t="str">
        <f t="shared" si="771"/>
        <v/>
      </c>
      <c r="BY772" s="13" t="str">
        <f t="shared" si="774"/>
        <v/>
      </c>
      <c r="BZ772" s="14" t="str">
        <f t="shared" si="828"/>
        <v/>
      </c>
      <c r="CA772" s="48" t="str">
        <f t="shared" si="829"/>
        <v>X</v>
      </c>
      <c r="CB772" s="44" t="str">
        <f t="shared" si="830"/>
        <v/>
      </c>
      <c r="CC772" s="44" t="str">
        <f t="shared" si="789"/>
        <v/>
      </c>
      <c r="CD772" s="44" t="str">
        <f t="shared" si="775"/>
        <v/>
      </c>
      <c r="CE772" s="44" t="str">
        <f t="shared" si="819"/>
        <v>X</v>
      </c>
      <c r="CF772" s="44" t="str">
        <f t="shared" si="790"/>
        <v/>
      </c>
      <c r="CG772" s="44" t="str">
        <f t="shared" si="791"/>
        <v/>
      </c>
      <c r="CH772" s="44" t="str">
        <f t="shared" si="792"/>
        <v/>
      </c>
      <c r="CI772" s="44" t="str">
        <f t="shared" si="793"/>
        <v/>
      </c>
      <c r="CJ772" s="44" t="str">
        <f t="shared" si="794"/>
        <v/>
      </c>
      <c r="CK772" s="44" t="str">
        <f t="shared" si="795"/>
        <v/>
      </c>
      <c r="CL772" s="44" t="str">
        <f t="shared" si="796"/>
        <v/>
      </c>
      <c r="CM772" s="43" t="str">
        <f t="shared" si="797"/>
        <v/>
      </c>
      <c r="CN772" s="43" t="str">
        <f t="shared" si="798"/>
        <v/>
      </c>
      <c r="CO772" s="43" t="str">
        <f t="shared" si="799"/>
        <v/>
      </c>
      <c r="CP772" s="44" t="str">
        <f t="shared" si="776"/>
        <v/>
      </c>
      <c r="CQ772" s="44" t="str">
        <f t="shared" si="800"/>
        <v/>
      </c>
      <c r="CR772" s="43" t="str">
        <f t="shared" si="821"/>
        <v/>
      </c>
      <c r="CS772" s="44" t="s">
        <v>5285</v>
      </c>
      <c r="CT772" s="44" t="s">
        <v>5285</v>
      </c>
      <c r="CU772" s="44" t="str">
        <f t="shared" si="804"/>
        <v/>
      </c>
      <c r="CV772" s="44" t="str">
        <f t="shared" si="805"/>
        <v/>
      </c>
      <c r="CW772" s="44" t="str">
        <f t="shared" si="806"/>
        <v/>
      </c>
      <c r="CX772" s="44" t="str">
        <f t="shared" si="807"/>
        <v/>
      </c>
      <c r="CY772" s="44" t="str">
        <f t="shared" si="808"/>
        <v/>
      </c>
      <c r="CZ772" s="44" t="str">
        <f t="shared" si="809"/>
        <v/>
      </c>
      <c r="DA772" s="49" t="str">
        <f t="shared" si="801"/>
        <v/>
      </c>
      <c r="DB772" s="44" t="str">
        <f t="shared" si="810"/>
        <v/>
      </c>
      <c r="DC772" s="44" t="str">
        <f t="shared" si="811"/>
        <v/>
      </c>
      <c r="DD772" s="44" t="str">
        <f t="shared" si="812"/>
        <v/>
      </c>
      <c r="DE772" s="44" t="str">
        <f t="shared" si="813"/>
        <v/>
      </c>
      <c r="DF772" s="44" t="str">
        <f t="shared" si="814"/>
        <v/>
      </c>
      <c r="DG772" s="44" t="str">
        <f t="shared" si="815"/>
        <v/>
      </c>
      <c r="DH772" s="44" t="str">
        <f t="shared" si="772"/>
        <v>X</v>
      </c>
      <c r="DI772" s="50" t="str">
        <f t="shared" si="816"/>
        <v/>
      </c>
      <c r="DJ772" s="50" t="str">
        <f t="shared" si="820"/>
        <v>X</v>
      </c>
      <c r="DK772" s="50" t="str">
        <f t="shared" si="817"/>
        <v/>
      </c>
      <c r="DL772" s="50" t="str">
        <f t="shared" si="818"/>
        <v/>
      </c>
      <c r="DM772" s="51" t="str">
        <f t="shared" si="769"/>
        <v>033136000</v>
      </c>
      <c r="DN772" s="52"/>
      <c r="DO772" s="53" t="s">
        <v>5255</v>
      </c>
      <c r="DP772" s="52"/>
      <c r="DQ772" s="53"/>
      <c r="DR772" s="52" t="str">
        <f t="shared" si="803"/>
        <v/>
      </c>
      <c r="DS772" s="53"/>
      <c r="DT772" s="52"/>
      <c r="DU772" s="53"/>
      <c r="DV772" s="52"/>
      <c r="DW772" s="227"/>
      <c r="DX772" s="227"/>
      <c r="EI772" s="83"/>
      <c r="EJ772" s="102"/>
      <c r="EK772" s="102"/>
      <c r="EL772" s="102"/>
      <c r="EM772" s="102"/>
      <c r="EN772" s="102"/>
      <c r="EO772" s="102"/>
      <c r="EP772" s="102"/>
      <c r="EQ772" s="102"/>
      <c r="ER772" s="102"/>
      <c r="ES772" s="102"/>
      <c r="ET772" s="102"/>
      <c r="EU772" s="102"/>
      <c r="EV772" s="102"/>
      <c r="FB772" s="36" t="s">
        <v>8780</v>
      </c>
      <c r="FL772" s="36" t="str">
        <f t="shared" si="768"/>
        <v/>
      </c>
    </row>
    <row r="773" spans="1:168" s="36" customFormat="1" ht="49.5" customHeight="1" x14ac:dyDescent="0.35">
      <c r="A773" s="67"/>
      <c r="B773" s="39"/>
      <c r="C773" s="39"/>
      <c r="D773" s="40" t="s">
        <v>5232</v>
      </c>
      <c r="E773" s="41" t="s">
        <v>5716</v>
      </c>
      <c r="F773" s="41" t="s">
        <v>5233</v>
      </c>
      <c r="G773" s="41"/>
      <c r="H773" s="41" t="s">
        <v>2121</v>
      </c>
      <c r="I773" s="41" t="s">
        <v>5787</v>
      </c>
      <c r="J773" s="41" t="s">
        <v>5788</v>
      </c>
      <c r="K773" s="41"/>
      <c r="L773" s="41"/>
      <c r="M773" s="41" t="s">
        <v>3036</v>
      </c>
      <c r="N773" s="41" t="s">
        <v>3037</v>
      </c>
      <c r="O773" s="29" t="s">
        <v>4108</v>
      </c>
      <c r="P773" s="30" t="s">
        <v>4109</v>
      </c>
      <c r="Q773" s="31"/>
      <c r="R773" s="31"/>
      <c r="S773" s="32" t="s">
        <v>5232</v>
      </c>
      <c r="T773" s="33"/>
      <c r="U773" s="33" t="s">
        <v>4818</v>
      </c>
      <c r="V773" s="33" t="s">
        <v>5233</v>
      </c>
      <c r="W773" s="33" t="s">
        <v>1628</v>
      </c>
      <c r="X773" s="33" t="s">
        <v>4108</v>
      </c>
      <c r="Y773" s="33" t="s">
        <v>4109</v>
      </c>
      <c r="Z773" s="33">
        <v>1</v>
      </c>
      <c r="AA773" s="34" t="s">
        <v>4110</v>
      </c>
      <c r="AB773" s="34">
        <v>111</v>
      </c>
      <c r="AC773" s="34" t="s">
        <v>4111</v>
      </c>
      <c r="AD773" s="34" t="s">
        <v>4112</v>
      </c>
      <c r="AE773" s="34" t="s">
        <v>5684</v>
      </c>
      <c r="AF773" s="34" t="s">
        <v>5232</v>
      </c>
      <c r="AG773" s="34" t="s">
        <v>5233</v>
      </c>
      <c r="AH773" s="34" t="s">
        <v>5700</v>
      </c>
      <c r="AI773" s="34" t="s">
        <v>3089</v>
      </c>
      <c r="AJ773" s="34" t="s">
        <v>4818</v>
      </c>
      <c r="AK773" s="34" t="s">
        <v>1628</v>
      </c>
      <c r="AL773" s="34" t="s">
        <v>4714</v>
      </c>
      <c r="AM773" s="34" t="s">
        <v>1633</v>
      </c>
      <c r="AN773" s="34">
        <v>1</v>
      </c>
      <c r="AO773" s="34" t="s">
        <v>5236</v>
      </c>
      <c r="AP773" s="34" t="s">
        <v>5693</v>
      </c>
      <c r="AQ773" s="56">
        <v>1</v>
      </c>
      <c r="AR773" s="56">
        <v>2</v>
      </c>
      <c r="AS773" s="56">
        <v>2</v>
      </c>
      <c r="AT773" s="42" t="s">
        <v>2920</v>
      </c>
      <c r="AU773" s="42" t="s">
        <v>3203</v>
      </c>
      <c r="AV773" s="42" t="s">
        <v>4106</v>
      </c>
      <c r="AW773" s="35" t="s">
        <v>5709</v>
      </c>
      <c r="AX773" s="35" t="s">
        <v>5234</v>
      </c>
      <c r="AY773" s="35" t="s">
        <v>5235</v>
      </c>
      <c r="AZ773" s="43" t="str">
        <f t="shared" si="777"/>
        <v>X</v>
      </c>
      <c r="BA773" s="44"/>
      <c r="BB773" s="43" t="str">
        <f t="shared" si="778"/>
        <v/>
      </c>
      <c r="BC773" s="45" t="str">
        <f t="shared" si="779"/>
        <v/>
      </c>
      <c r="BD773" s="45" t="str">
        <f t="shared" si="780"/>
        <v/>
      </c>
      <c r="BE773" s="45" t="s">
        <v>5691</v>
      </c>
      <c r="BF773" s="45" t="str">
        <f t="shared" si="822"/>
        <v/>
      </c>
      <c r="BG773" s="45" t="str">
        <f t="shared" si="781"/>
        <v/>
      </c>
      <c r="BH773" s="12" t="str">
        <f t="shared" si="782"/>
        <v/>
      </c>
      <c r="BI773" s="43" t="str">
        <f t="shared" si="783"/>
        <v/>
      </c>
      <c r="BJ773" s="46" t="str">
        <f t="shared" si="784"/>
        <v/>
      </c>
      <c r="BK773" s="46" t="str">
        <f t="shared" si="785"/>
        <v/>
      </c>
      <c r="BL773" s="46" t="str">
        <f t="shared" si="786"/>
        <v/>
      </c>
      <c r="BM773" s="43" t="str">
        <f t="shared" si="787"/>
        <v/>
      </c>
      <c r="BN773" s="43" t="str">
        <f t="shared" si="788"/>
        <v/>
      </c>
      <c r="BO773" s="44" t="str">
        <f t="shared" si="831"/>
        <v/>
      </c>
      <c r="BP773" s="44" t="str">
        <f t="shared" si="770"/>
        <v>X</v>
      </c>
      <c r="BQ773" s="44" t="str">
        <f t="shared" si="773"/>
        <v/>
      </c>
      <c r="BR773" s="46" t="str">
        <f t="shared" si="824"/>
        <v/>
      </c>
      <c r="BS773" s="47" t="str">
        <f t="shared" si="825"/>
        <v/>
      </c>
      <c r="BT773" s="46" t="str">
        <f t="shared" si="826"/>
        <v/>
      </c>
      <c r="BU773" s="46" t="str">
        <f t="shared" si="827"/>
        <v/>
      </c>
      <c r="BV773" s="73" t="str">
        <f t="shared" si="767"/>
        <v/>
      </c>
      <c r="BW773" s="47" t="str">
        <f t="shared" si="832"/>
        <v/>
      </c>
      <c r="BX773" s="47" t="str">
        <f t="shared" si="771"/>
        <v/>
      </c>
      <c r="BY773" s="13" t="str">
        <f t="shared" si="774"/>
        <v/>
      </c>
      <c r="BZ773" s="14" t="str">
        <f t="shared" si="828"/>
        <v/>
      </c>
      <c r="CA773" s="48" t="str">
        <f t="shared" si="829"/>
        <v>X</v>
      </c>
      <c r="CB773" s="44" t="str">
        <f t="shared" si="830"/>
        <v/>
      </c>
      <c r="CC773" s="44" t="str">
        <f t="shared" si="789"/>
        <v/>
      </c>
      <c r="CD773" s="44" t="str">
        <f t="shared" si="775"/>
        <v/>
      </c>
      <c r="CE773" s="44" t="str">
        <f t="shared" si="819"/>
        <v>X</v>
      </c>
      <c r="CF773" s="44" t="str">
        <f t="shared" si="790"/>
        <v/>
      </c>
      <c r="CG773" s="44" t="str">
        <f t="shared" si="791"/>
        <v/>
      </c>
      <c r="CH773" s="44" t="str">
        <f t="shared" si="792"/>
        <v/>
      </c>
      <c r="CI773" s="44" t="str">
        <f t="shared" si="793"/>
        <v/>
      </c>
      <c r="CJ773" s="44" t="str">
        <f t="shared" si="794"/>
        <v/>
      </c>
      <c r="CK773" s="44" t="str">
        <f t="shared" si="795"/>
        <v/>
      </c>
      <c r="CL773" s="44" t="str">
        <f t="shared" si="796"/>
        <v/>
      </c>
      <c r="CM773" s="43" t="str">
        <f t="shared" si="797"/>
        <v/>
      </c>
      <c r="CN773" s="43" t="str">
        <f t="shared" si="798"/>
        <v/>
      </c>
      <c r="CO773" s="43" t="str">
        <f t="shared" si="799"/>
        <v/>
      </c>
      <c r="CP773" s="44" t="str">
        <f t="shared" si="776"/>
        <v/>
      </c>
      <c r="CQ773" s="44" t="str">
        <f t="shared" si="800"/>
        <v/>
      </c>
      <c r="CR773" s="43" t="str">
        <f t="shared" si="821"/>
        <v/>
      </c>
      <c r="CS773" s="44" t="s">
        <v>5285</v>
      </c>
      <c r="CT773" s="44" t="s">
        <v>5285</v>
      </c>
      <c r="CU773" s="44" t="str">
        <f t="shared" si="804"/>
        <v/>
      </c>
      <c r="CV773" s="44" t="str">
        <f t="shared" si="805"/>
        <v/>
      </c>
      <c r="CW773" s="44" t="str">
        <f t="shared" si="806"/>
        <v/>
      </c>
      <c r="CX773" s="44" t="str">
        <f t="shared" si="807"/>
        <v/>
      </c>
      <c r="CY773" s="44" t="str">
        <f t="shared" si="808"/>
        <v/>
      </c>
      <c r="CZ773" s="44" t="str">
        <f t="shared" si="809"/>
        <v/>
      </c>
      <c r="DA773" s="49" t="str">
        <f t="shared" si="801"/>
        <v/>
      </c>
      <c r="DB773" s="44" t="str">
        <f t="shared" si="810"/>
        <v/>
      </c>
      <c r="DC773" s="44" t="str">
        <f t="shared" si="811"/>
        <v/>
      </c>
      <c r="DD773" s="44" t="str">
        <f t="shared" si="812"/>
        <v/>
      </c>
      <c r="DE773" s="44" t="str">
        <f t="shared" si="813"/>
        <v/>
      </c>
      <c r="DF773" s="44" t="str">
        <f t="shared" si="814"/>
        <v/>
      </c>
      <c r="DG773" s="44" t="str">
        <f t="shared" si="815"/>
        <v/>
      </c>
      <c r="DH773" s="44" t="str">
        <f t="shared" si="772"/>
        <v>X</v>
      </c>
      <c r="DI773" s="50" t="str">
        <f t="shared" si="816"/>
        <v/>
      </c>
      <c r="DJ773" s="50" t="str">
        <f t="shared" si="820"/>
        <v>X</v>
      </c>
      <c r="DK773" s="50" t="str">
        <f t="shared" si="817"/>
        <v/>
      </c>
      <c r="DL773" s="50" t="str">
        <f t="shared" si="818"/>
        <v/>
      </c>
      <c r="DM773" s="51" t="str">
        <f t="shared" si="769"/>
        <v>033136000</v>
      </c>
      <c r="DN773" s="52"/>
      <c r="DO773" s="53" t="s">
        <v>5255</v>
      </c>
      <c r="DP773" s="52"/>
      <c r="DQ773" s="53"/>
      <c r="DR773" s="52" t="str">
        <f t="shared" si="803"/>
        <v/>
      </c>
      <c r="DS773" s="53"/>
      <c r="DT773" s="52"/>
      <c r="DU773" s="53"/>
      <c r="DV773" s="52"/>
      <c r="DW773" s="227"/>
      <c r="DX773" s="227"/>
      <c r="EI773" s="83"/>
      <c r="EJ773" s="102"/>
      <c r="EK773" s="102"/>
      <c r="EL773" s="102"/>
      <c r="EM773" s="102"/>
      <c r="EN773" s="102"/>
      <c r="EO773" s="102"/>
      <c r="EP773" s="102"/>
      <c r="EQ773" s="102"/>
      <c r="ER773" s="102"/>
      <c r="ES773" s="102"/>
      <c r="ET773" s="102"/>
      <c r="EU773" s="102"/>
      <c r="EV773" s="102"/>
      <c r="FB773" s="36" t="s">
        <v>8780</v>
      </c>
      <c r="FL773" s="36" t="str">
        <f t="shared" si="768"/>
        <v/>
      </c>
    </row>
    <row r="774" spans="1:168" s="36" customFormat="1" ht="49.5" customHeight="1" x14ac:dyDescent="0.35">
      <c r="A774" s="67"/>
      <c r="B774" s="39"/>
      <c r="C774" s="39"/>
      <c r="D774" s="40" t="s">
        <v>5232</v>
      </c>
      <c r="E774" s="41" t="s">
        <v>909</v>
      </c>
      <c r="F774" s="41" t="s">
        <v>5233</v>
      </c>
      <c r="G774" s="41"/>
      <c r="H774" s="41" t="s">
        <v>5789</v>
      </c>
      <c r="I774" s="41" t="s">
        <v>5787</v>
      </c>
      <c r="J774" s="41" t="s">
        <v>5788</v>
      </c>
      <c r="K774" s="41"/>
      <c r="L774" s="41"/>
      <c r="M774" s="41" t="s">
        <v>3036</v>
      </c>
      <c r="N774" s="41" t="s">
        <v>3037</v>
      </c>
      <c r="O774" s="29" t="s">
        <v>4108</v>
      </c>
      <c r="P774" s="30" t="s">
        <v>4109</v>
      </c>
      <c r="Q774" s="31"/>
      <c r="R774" s="31"/>
      <c r="S774" s="32" t="s">
        <v>5232</v>
      </c>
      <c r="T774" s="33"/>
      <c r="U774" s="33" t="s">
        <v>4818</v>
      </c>
      <c r="V774" s="33" t="s">
        <v>5233</v>
      </c>
      <c r="W774" s="33" t="s">
        <v>1628</v>
      </c>
      <c r="X774" s="33" t="s">
        <v>4108</v>
      </c>
      <c r="Y774" s="33" t="s">
        <v>4109</v>
      </c>
      <c r="Z774" s="33">
        <v>1</v>
      </c>
      <c r="AA774" s="34" t="s">
        <v>4110</v>
      </c>
      <c r="AB774" s="34">
        <v>111</v>
      </c>
      <c r="AC774" s="34" t="s">
        <v>4111</v>
      </c>
      <c r="AD774" s="34" t="s">
        <v>4112</v>
      </c>
      <c r="AE774" s="34" t="s">
        <v>5684</v>
      </c>
      <c r="AF774" s="34" t="s">
        <v>5232</v>
      </c>
      <c r="AG774" s="34" t="s">
        <v>5233</v>
      </c>
      <c r="AH774" s="34" t="s">
        <v>5700</v>
      </c>
      <c r="AI774" s="34" t="s">
        <v>3089</v>
      </c>
      <c r="AJ774" s="34" t="s">
        <v>4818</v>
      </c>
      <c r="AK774" s="34" t="s">
        <v>1628</v>
      </c>
      <c r="AL774" s="34" t="s">
        <v>4714</v>
      </c>
      <c r="AM774" s="34" t="s">
        <v>1633</v>
      </c>
      <c r="AN774" s="34">
        <v>1</v>
      </c>
      <c r="AO774" s="34" t="s">
        <v>5236</v>
      </c>
      <c r="AP774" s="34" t="s">
        <v>5693</v>
      </c>
      <c r="AQ774" s="56">
        <v>1</v>
      </c>
      <c r="AR774" s="56">
        <v>2</v>
      </c>
      <c r="AS774" s="56">
        <v>2</v>
      </c>
      <c r="AT774" s="42" t="s">
        <v>2920</v>
      </c>
      <c r="AU774" s="42" t="s">
        <v>3203</v>
      </c>
      <c r="AV774" s="42" t="s">
        <v>4106</v>
      </c>
      <c r="AW774" s="35" t="s">
        <v>5709</v>
      </c>
      <c r="AX774" s="35" t="s">
        <v>5234</v>
      </c>
      <c r="AY774" s="35" t="s">
        <v>5235</v>
      </c>
      <c r="AZ774" s="43" t="str">
        <f t="shared" si="777"/>
        <v>X</v>
      </c>
      <c r="BA774" s="44"/>
      <c r="BB774" s="43" t="str">
        <f t="shared" si="778"/>
        <v/>
      </c>
      <c r="BC774" s="45" t="str">
        <f t="shared" si="779"/>
        <v/>
      </c>
      <c r="BD774" s="45" t="str">
        <f t="shared" si="780"/>
        <v/>
      </c>
      <c r="BE774" s="45" t="s">
        <v>5691</v>
      </c>
      <c r="BF774" s="45" t="str">
        <f t="shared" si="822"/>
        <v/>
      </c>
      <c r="BG774" s="45" t="str">
        <f t="shared" si="781"/>
        <v/>
      </c>
      <c r="BH774" s="12" t="str">
        <f t="shared" si="782"/>
        <v/>
      </c>
      <c r="BI774" s="43" t="str">
        <f t="shared" si="783"/>
        <v/>
      </c>
      <c r="BJ774" s="46" t="str">
        <f t="shared" si="784"/>
        <v/>
      </c>
      <c r="BK774" s="46" t="str">
        <f t="shared" si="785"/>
        <v/>
      </c>
      <c r="BL774" s="46" t="str">
        <f t="shared" si="786"/>
        <v/>
      </c>
      <c r="BM774" s="43" t="str">
        <f t="shared" si="787"/>
        <v/>
      </c>
      <c r="BN774" s="43" t="str">
        <f t="shared" si="788"/>
        <v/>
      </c>
      <c r="BO774" s="44" t="str">
        <f t="shared" si="831"/>
        <v/>
      </c>
      <c r="BP774" s="44" t="str">
        <f t="shared" si="770"/>
        <v>X</v>
      </c>
      <c r="BQ774" s="44" t="str">
        <f t="shared" si="773"/>
        <v/>
      </c>
      <c r="BR774" s="46" t="str">
        <f t="shared" si="824"/>
        <v/>
      </c>
      <c r="BS774" s="47" t="str">
        <f t="shared" si="825"/>
        <v/>
      </c>
      <c r="BT774" s="46" t="str">
        <f t="shared" si="826"/>
        <v/>
      </c>
      <c r="BU774" s="46" t="str">
        <f t="shared" si="827"/>
        <v/>
      </c>
      <c r="BV774" s="73" t="str">
        <f t="shared" si="767"/>
        <v/>
      </c>
      <c r="BW774" s="47" t="str">
        <f t="shared" si="832"/>
        <v/>
      </c>
      <c r="BX774" s="47" t="str">
        <f t="shared" si="771"/>
        <v/>
      </c>
      <c r="BY774" s="13" t="str">
        <f t="shared" si="774"/>
        <v/>
      </c>
      <c r="BZ774" s="14" t="str">
        <f t="shared" si="828"/>
        <v/>
      </c>
      <c r="CA774" s="48" t="str">
        <f t="shared" si="829"/>
        <v>X</v>
      </c>
      <c r="CB774" s="44" t="str">
        <f t="shared" si="830"/>
        <v/>
      </c>
      <c r="CC774" s="44" t="str">
        <f t="shared" si="789"/>
        <v/>
      </c>
      <c r="CD774" s="44" t="str">
        <f t="shared" si="775"/>
        <v/>
      </c>
      <c r="CE774" s="44" t="str">
        <f t="shared" si="819"/>
        <v>X</v>
      </c>
      <c r="CF774" s="44" t="str">
        <f t="shared" si="790"/>
        <v/>
      </c>
      <c r="CG774" s="44" t="str">
        <f t="shared" si="791"/>
        <v/>
      </c>
      <c r="CH774" s="44" t="str">
        <f t="shared" si="792"/>
        <v/>
      </c>
      <c r="CI774" s="44" t="str">
        <f t="shared" si="793"/>
        <v/>
      </c>
      <c r="CJ774" s="44" t="str">
        <f t="shared" si="794"/>
        <v/>
      </c>
      <c r="CK774" s="44" t="str">
        <f t="shared" si="795"/>
        <v/>
      </c>
      <c r="CL774" s="44" t="str">
        <f t="shared" si="796"/>
        <v/>
      </c>
      <c r="CM774" s="43" t="str">
        <f t="shared" si="797"/>
        <v/>
      </c>
      <c r="CN774" s="43" t="str">
        <f t="shared" si="798"/>
        <v/>
      </c>
      <c r="CO774" s="43" t="str">
        <f t="shared" si="799"/>
        <v/>
      </c>
      <c r="CP774" s="44" t="str">
        <f t="shared" si="776"/>
        <v/>
      </c>
      <c r="CQ774" s="44" t="str">
        <f t="shared" si="800"/>
        <v/>
      </c>
      <c r="CR774" s="43" t="str">
        <f t="shared" si="821"/>
        <v/>
      </c>
      <c r="CS774" s="44" t="s">
        <v>5285</v>
      </c>
      <c r="CT774" s="44" t="s">
        <v>5285</v>
      </c>
      <c r="CU774" s="44" t="str">
        <f t="shared" si="804"/>
        <v/>
      </c>
      <c r="CV774" s="44" t="str">
        <f t="shared" si="805"/>
        <v/>
      </c>
      <c r="CW774" s="44" t="str">
        <f t="shared" si="806"/>
        <v/>
      </c>
      <c r="CX774" s="44" t="str">
        <f t="shared" si="807"/>
        <v/>
      </c>
      <c r="CY774" s="44" t="str">
        <f t="shared" si="808"/>
        <v/>
      </c>
      <c r="CZ774" s="44" t="str">
        <f t="shared" si="809"/>
        <v/>
      </c>
      <c r="DA774" s="49" t="str">
        <f t="shared" si="801"/>
        <v/>
      </c>
      <c r="DB774" s="44" t="str">
        <f t="shared" si="810"/>
        <v/>
      </c>
      <c r="DC774" s="44" t="str">
        <f t="shared" si="811"/>
        <v/>
      </c>
      <c r="DD774" s="44" t="str">
        <f t="shared" si="812"/>
        <v/>
      </c>
      <c r="DE774" s="44" t="str">
        <f t="shared" si="813"/>
        <v/>
      </c>
      <c r="DF774" s="44" t="str">
        <f t="shared" si="814"/>
        <v/>
      </c>
      <c r="DG774" s="44" t="str">
        <f t="shared" si="815"/>
        <v/>
      </c>
      <c r="DH774" s="44" t="str">
        <f t="shared" si="772"/>
        <v>X</v>
      </c>
      <c r="DI774" s="50" t="str">
        <f t="shared" si="816"/>
        <v/>
      </c>
      <c r="DJ774" s="50" t="str">
        <f t="shared" si="820"/>
        <v>X</v>
      </c>
      <c r="DK774" s="50" t="str">
        <f t="shared" si="817"/>
        <v/>
      </c>
      <c r="DL774" s="50" t="str">
        <f t="shared" si="818"/>
        <v/>
      </c>
      <c r="DM774" s="51" t="str">
        <f t="shared" si="769"/>
        <v>033136000</v>
      </c>
      <c r="DN774" s="52"/>
      <c r="DO774" s="53" t="s">
        <v>5255</v>
      </c>
      <c r="DP774" s="52"/>
      <c r="DQ774" s="53"/>
      <c r="DR774" s="52" t="str">
        <f t="shared" si="803"/>
        <v/>
      </c>
      <c r="DS774" s="53"/>
      <c r="DT774" s="52"/>
      <c r="DU774" s="53"/>
      <c r="DV774" s="52"/>
      <c r="DW774" s="227"/>
      <c r="DX774" s="227"/>
      <c r="EI774" s="83"/>
      <c r="EJ774" s="102"/>
      <c r="EK774" s="102"/>
      <c r="EL774" s="102"/>
      <c r="EM774" s="102"/>
      <c r="EN774" s="102"/>
      <c r="EO774" s="102"/>
      <c r="EP774" s="102"/>
      <c r="EQ774" s="102"/>
      <c r="ER774" s="102"/>
      <c r="ES774" s="102"/>
      <c r="ET774" s="102"/>
      <c r="EU774" s="102"/>
      <c r="EV774" s="102"/>
      <c r="FB774" s="36" t="s">
        <v>8780</v>
      </c>
      <c r="FL774" s="36" t="str">
        <f t="shared" si="768"/>
        <v/>
      </c>
    </row>
    <row r="775" spans="1:168" s="36" customFormat="1" ht="49.5" customHeight="1" x14ac:dyDescent="0.35">
      <c r="A775" s="67"/>
      <c r="B775" s="39"/>
      <c r="C775" s="39"/>
      <c r="D775" s="40" t="s">
        <v>5232</v>
      </c>
      <c r="E775" s="41" t="s">
        <v>5725</v>
      </c>
      <c r="F775" s="41" t="s">
        <v>5233</v>
      </c>
      <c r="G775" s="41"/>
      <c r="H775" s="41" t="s">
        <v>5790</v>
      </c>
      <c r="I775" s="41" t="s">
        <v>5791</v>
      </c>
      <c r="J775" s="41" t="s">
        <v>5792</v>
      </c>
      <c r="K775" s="41" t="s">
        <v>5255</v>
      </c>
      <c r="L775" s="41"/>
      <c r="M775" s="41" t="s">
        <v>5237</v>
      </c>
      <c r="N775" s="41" t="s">
        <v>5238</v>
      </c>
      <c r="O775" s="29" t="s">
        <v>869</v>
      </c>
      <c r="P775" s="30" t="s">
        <v>5239</v>
      </c>
      <c r="Q775" s="31"/>
      <c r="R775" s="31"/>
      <c r="S775" s="32" t="s">
        <v>5232</v>
      </c>
      <c r="T775" s="33"/>
      <c r="U775" s="33" t="s">
        <v>4735</v>
      </c>
      <c r="V775" s="33" t="s">
        <v>5233</v>
      </c>
      <c r="W775" s="33" t="s">
        <v>1643</v>
      </c>
      <c r="X775" s="33" t="s">
        <v>869</v>
      </c>
      <c r="Y775" s="33" t="s">
        <v>5239</v>
      </c>
      <c r="Z775" s="33">
        <v>1</v>
      </c>
      <c r="AA775" s="34" t="s">
        <v>4110</v>
      </c>
      <c r="AB775" s="34">
        <v>111</v>
      </c>
      <c r="AC775" s="34" t="s">
        <v>4111</v>
      </c>
      <c r="AD775" s="34" t="s">
        <v>4112</v>
      </c>
      <c r="AE775" s="34" t="s">
        <v>5684</v>
      </c>
      <c r="AF775" s="34" t="s">
        <v>5232</v>
      </c>
      <c r="AG775" s="34" t="s">
        <v>5233</v>
      </c>
      <c r="AH775" s="34" t="s">
        <v>5700</v>
      </c>
      <c r="AI775" s="34" t="s">
        <v>3089</v>
      </c>
      <c r="AJ775" s="34" t="s">
        <v>4735</v>
      </c>
      <c r="AK775" s="34" t="s">
        <v>1643</v>
      </c>
      <c r="AL775" s="34" t="s">
        <v>4714</v>
      </c>
      <c r="AM775" s="34" t="s">
        <v>1633</v>
      </c>
      <c r="AN775" s="34">
        <v>1</v>
      </c>
      <c r="AO775" s="34" t="s">
        <v>5236</v>
      </c>
      <c r="AP775" s="34" t="s">
        <v>5693</v>
      </c>
      <c r="AQ775" s="56">
        <v>1</v>
      </c>
      <c r="AR775" s="56">
        <v>2</v>
      </c>
      <c r="AS775" s="56">
        <v>2</v>
      </c>
      <c r="AT775" s="42" t="s">
        <v>2920</v>
      </c>
      <c r="AU775" s="42" t="s">
        <v>3203</v>
      </c>
      <c r="AV775" s="42" t="s">
        <v>4106</v>
      </c>
      <c r="AW775" s="35" t="s">
        <v>5709</v>
      </c>
      <c r="AX775" s="35" t="s">
        <v>5234</v>
      </c>
      <c r="AY775" s="35" t="s">
        <v>5235</v>
      </c>
      <c r="AZ775" s="43" t="str">
        <f t="shared" si="777"/>
        <v>X</v>
      </c>
      <c r="BA775" s="44"/>
      <c r="BB775" s="43" t="str">
        <f t="shared" si="778"/>
        <v/>
      </c>
      <c r="BC775" s="45" t="str">
        <f t="shared" si="779"/>
        <v/>
      </c>
      <c r="BD775" s="45" t="str">
        <f t="shared" si="780"/>
        <v/>
      </c>
      <c r="BE775" s="45" t="s">
        <v>5691</v>
      </c>
      <c r="BF775" s="45" t="str">
        <f t="shared" si="822"/>
        <v/>
      </c>
      <c r="BG775" s="45" t="str">
        <f t="shared" si="781"/>
        <v/>
      </c>
      <c r="BH775" s="12" t="str">
        <f t="shared" si="782"/>
        <v/>
      </c>
      <c r="BI775" s="43" t="str">
        <f t="shared" si="783"/>
        <v/>
      </c>
      <c r="BJ775" s="46" t="str">
        <f t="shared" si="784"/>
        <v/>
      </c>
      <c r="BK775" s="46" t="str">
        <f t="shared" si="785"/>
        <v/>
      </c>
      <c r="BL775" s="46" t="str">
        <f t="shared" si="786"/>
        <v/>
      </c>
      <c r="BM775" s="43" t="str">
        <f t="shared" si="787"/>
        <v/>
      </c>
      <c r="BN775" s="43" t="str">
        <f t="shared" si="788"/>
        <v/>
      </c>
      <c r="BO775" s="44" t="str">
        <f t="shared" si="831"/>
        <v/>
      </c>
      <c r="BP775" s="44" t="str">
        <f t="shared" si="770"/>
        <v>X</v>
      </c>
      <c r="BQ775" s="44" t="str">
        <f t="shared" si="773"/>
        <v/>
      </c>
      <c r="BR775" s="46" t="str">
        <f t="shared" si="824"/>
        <v/>
      </c>
      <c r="BS775" s="47" t="str">
        <f t="shared" si="825"/>
        <v/>
      </c>
      <c r="BT775" s="46" t="str">
        <f t="shared" si="826"/>
        <v/>
      </c>
      <c r="BU775" s="46" t="str">
        <f t="shared" si="827"/>
        <v/>
      </c>
      <c r="BV775" s="73" t="str">
        <f t="shared" si="767"/>
        <v/>
      </c>
      <c r="BW775" s="47" t="str">
        <f t="shared" si="832"/>
        <v/>
      </c>
      <c r="BX775" s="47" t="str">
        <f t="shared" si="771"/>
        <v/>
      </c>
      <c r="BY775" s="13" t="str">
        <f t="shared" si="774"/>
        <v/>
      </c>
      <c r="BZ775" s="14" t="str">
        <f t="shared" si="828"/>
        <v/>
      </c>
      <c r="CA775" s="48" t="str">
        <f t="shared" si="829"/>
        <v>X</v>
      </c>
      <c r="CB775" s="44" t="str">
        <f t="shared" si="830"/>
        <v/>
      </c>
      <c r="CC775" s="44" t="str">
        <f t="shared" si="789"/>
        <v/>
      </c>
      <c r="CD775" s="44" t="str">
        <f t="shared" si="775"/>
        <v/>
      </c>
      <c r="CE775" s="44" t="str">
        <f t="shared" si="819"/>
        <v>X</v>
      </c>
      <c r="CF775" s="44" t="str">
        <f t="shared" si="790"/>
        <v/>
      </c>
      <c r="CG775" s="44" t="str">
        <f t="shared" si="791"/>
        <v/>
      </c>
      <c r="CH775" s="44" t="str">
        <f t="shared" si="792"/>
        <v/>
      </c>
      <c r="CI775" s="44" t="str">
        <f t="shared" si="793"/>
        <v/>
      </c>
      <c r="CJ775" s="44" t="str">
        <f t="shared" si="794"/>
        <v/>
      </c>
      <c r="CK775" s="44" t="str">
        <f t="shared" si="795"/>
        <v/>
      </c>
      <c r="CL775" s="44" t="str">
        <f t="shared" si="796"/>
        <v/>
      </c>
      <c r="CM775" s="43" t="str">
        <f t="shared" si="797"/>
        <v/>
      </c>
      <c r="CN775" s="43" t="str">
        <f t="shared" si="798"/>
        <v/>
      </c>
      <c r="CO775" s="43" t="str">
        <f t="shared" si="799"/>
        <v/>
      </c>
      <c r="CP775" s="44" t="str">
        <f t="shared" si="776"/>
        <v/>
      </c>
      <c r="CQ775" s="44" t="str">
        <f t="shared" si="800"/>
        <v/>
      </c>
      <c r="CR775" s="43" t="str">
        <f t="shared" si="821"/>
        <v/>
      </c>
      <c r="CS775" s="44" t="s">
        <v>5285</v>
      </c>
      <c r="CT775" s="44" t="s">
        <v>5285</v>
      </c>
      <c r="CU775" s="44" t="str">
        <f t="shared" si="804"/>
        <v/>
      </c>
      <c r="CV775" s="44" t="str">
        <f t="shared" si="805"/>
        <v/>
      </c>
      <c r="CW775" s="44" t="str">
        <f t="shared" si="806"/>
        <v/>
      </c>
      <c r="CX775" s="44" t="str">
        <f t="shared" si="807"/>
        <v/>
      </c>
      <c r="CY775" s="44" t="str">
        <f t="shared" si="808"/>
        <v/>
      </c>
      <c r="CZ775" s="44" t="str">
        <f t="shared" si="809"/>
        <v/>
      </c>
      <c r="DA775" s="49" t="str">
        <f t="shared" si="801"/>
        <v/>
      </c>
      <c r="DB775" s="44" t="str">
        <f t="shared" si="810"/>
        <v/>
      </c>
      <c r="DC775" s="44" t="str">
        <f t="shared" si="811"/>
        <v/>
      </c>
      <c r="DD775" s="44" t="str">
        <f t="shared" si="812"/>
        <v/>
      </c>
      <c r="DE775" s="44" t="str">
        <f t="shared" si="813"/>
        <v/>
      </c>
      <c r="DF775" s="44" t="str">
        <f t="shared" si="814"/>
        <v/>
      </c>
      <c r="DG775" s="44" t="str">
        <f t="shared" si="815"/>
        <v/>
      </c>
      <c r="DH775" s="44" t="str">
        <f t="shared" si="772"/>
        <v>X</v>
      </c>
      <c r="DI775" s="50" t="str">
        <f t="shared" si="816"/>
        <v/>
      </c>
      <c r="DJ775" s="50" t="str">
        <f t="shared" si="820"/>
        <v>X</v>
      </c>
      <c r="DK775" s="50" t="str">
        <f t="shared" si="817"/>
        <v/>
      </c>
      <c r="DL775" s="50" t="str">
        <f t="shared" si="818"/>
        <v/>
      </c>
      <c r="DM775" s="51" t="str">
        <f t="shared" si="769"/>
        <v>033136000</v>
      </c>
      <c r="DN775" s="52"/>
      <c r="DO775" s="53"/>
      <c r="DP775" s="52"/>
      <c r="DQ775" s="53"/>
      <c r="DR775" s="52" t="str">
        <f t="shared" si="803"/>
        <v/>
      </c>
      <c r="DS775" s="53"/>
      <c r="DT775" s="52"/>
      <c r="DU775" s="53"/>
      <c r="DV775" s="52"/>
      <c r="DW775" s="227"/>
      <c r="DX775" s="227"/>
      <c r="EI775" s="83"/>
      <c r="EJ775" s="102"/>
      <c r="EK775" s="102"/>
      <c r="EL775" s="102"/>
      <c r="EM775" s="102"/>
      <c r="EN775" s="102"/>
      <c r="EO775" s="102"/>
      <c r="EP775" s="102"/>
      <c r="EQ775" s="102"/>
      <c r="ER775" s="102"/>
      <c r="ES775" s="102"/>
      <c r="ET775" s="102"/>
      <c r="EU775" s="102"/>
      <c r="EV775" s="102"/>
      <c r="FB775" s="36" t="s">
        <v>8780</v>
      </c>
      <c r="FL775" s="36" t="str">
        <f t="shared" si="768"/>
        <v/>
      </c>
    </row>
    <row r="776" spans="1:168" s="36" customFormat="1" ht="49.5" customHeight="1" x14ac:dyDescent="0.35">
      <c r="A776" s="67"/>
      <c r="B776" s="39"/>
      <c r="C776" s="39"/>
      <c r="D776" s="40" t="s">
        <v>5232</v>
      </c>
      <c r="E776" s="41" t="s">
        <v>5734</v>
      </c>
      <c r="F776" s="41" t="s">
        <v>5233</v>
      </c>
      <c r="G776" s="41"/>
      <c r="H776" s="41" t="s">
        <v>5793</v>
      </c>
      <c r="I776" s="41" t="s">
        <v>5791</v>
      </c>
      <c r="J776" s="41" t="s">
        <v>5792</v>
      </c>
      <c r="K776" s="41" t="s">
        <v>5255</v>
      </c>
      <c r="L776" s="41"/>
      <c r="M776" s="41" t="s">
        <v>5237</v>
      </c>
      <c r="N776" s="41" t="s">
        <v>5238</v>
      </c>
      <c r="O776" s="29" t="s">
        <v>869</v>
      </c>
      <c r="P776" s="30" t="s">
        <v>5239</v>
      </c>
      <c r="Q776" s="31"/>
      <c r="R776" s="31"/>
      <c r="S776" s="32" t="s">
        <v>5232</v>
      </c>
      <c r="T776" s="33"/>
      <c r="U776" s="33" t="s">
        <v>4735</v>
      </c>
      <c r="V776" s="33" t="s">
        <v>5233</v>
      </c>
      <c r="W776" s="33" t="s">
        <v>1643</v>
      </c>
      <c r="X776" s="33" t="s">
        <v>869</v>
      </c>
      <c r="Y776" s="33" t="s">
        <v>5239</v>
      </c>
      <c r="Z776" s="33">
        <v>1</v>
      </c>
      <c r="AA776" s="34" t="s">
        <v>4110</v>
      </c>
      <c r="AB776" s="34">
        <v>111</v>
      </c>
      <c r="AC776" s="34" t="s">
        <v>4111</v>
      </c>
      <c r="AD776" s="34" t="s">
        <v>4112</v>
      </c>
      <c r="AE776" s="34" t="s">
        <v>5684</v>
      </c>
      <c r="AF776" s="34" t="s">
        <v>5232</v>
      </c>
      <c r="AG776" s="34" t="s">
        <v>5233</v>
      </c>
      <c r="AH776" s="34" t="s">
        <v>5700</v>
      </c>
      <c r="AI776" s="34" t="s">
        <v>3089</v>
      </c>
      <c r="AJ776" s="34" t="s">
        <v>4735</v>
      </c>
      <c r="AK776" s="34" t="s">
        <v>1643</v>
      </c>
      <c r="AL776" s="34" t="s">
        <v>4714</v>
      </c>
      <c r="AM776" s="34" t="s">
        <v>1633</v>
      </c>
      <c r="AN776" s="34">
        <v>1</v>
      </c>
      <c r="AO776" s="34" t="s">
        <v>5236</v>
      </c>
      <c r="AP776" s="34" t="s">
        <v>5693</v>
      </c>
      <c r="AQ776" s="56">
        <v>1</v>
      </c>
      <c r="AR776" s="56">
        <v>2</v>
      </c>
      <c r="AS776" s="56">
        <v>2</v>
      </c>
      <c r="AT776" s="42" t="s">
        <v>2920</v>
      </c>
      <c r="AU776" s="42" t="s">
        <v>3203</v>
      </c>
      <c r="AV776" s="42" t="s">
        <v>4106</v>
      </c>
      <c r="AW776" s="35" t="s">
        <v>5709</v>
      </c>
      <c r="AX776" s="35" t="s">
        <v>5234</v>
      </c>
      <c r="AY776" s="35" t="s">
        <v>5235</v>
      </c>
      <c r="AZ776" s="43" t="str">
        <f t="shared" si="777"/>
        <v>X</v>
      </c>
      <c r="BA776" s="44"/>
      <c r="BB776" s="43" t="str">
        <f t="shared" si="778"/>
        <v/>
      </c>
      <c r="BC776" s="45" t="str">
        <f t="shared" si="779"/>
        <v/>
      </c>
      <c r="BD776" s="45" t="str">
        <f t="shared" si="780"/>
        <v/>
      </c>
      <c r="BE776" s="45" t="s">
        <v>5691</v>
      </c>
      <c r="BF776" s="45" t="str">
        <f t="shared" si="822"/>
        <v/>
      </c>
      <c r="BG776" s="45" t="str">
        <f t="shared" si="781"/>
        <v/>
      </c>
      <c r="BH776" s="12" t="str">
        <f t="shared" si="782"/>
        <v/>
      </c>
      <c r="BI776" s="43" t="str">
        <f t="shared" si="783"/>
        <v/>
      </c>
      <c r="BJ776" s="46" t="str">
        <f t="shared" si="784"/>
        <v/>
      </c>
      <c r="BK776" s="46" t="str">
        <f t="shared" si="785"/>
        <v/>
      </c>
      <c r="BL776" s="46" t="str">
        <f t="shared" si="786"/>
        <v/>
      </c>
      <c r="BM776" s="43" t="str">
        <f t="shared" si="787"/>
        <v/>
      </c>
      <c r="BN776" s="43" t="str">
        <f t="shared" si="788"/>
        <v/>
      </c>
      <c r="BO776" s="44" t="str">
        <f t="shared" si="831"/>
        <v/>
      </c>
      <c r="BP776" s="44" t="str">
        <f t="shared" si="770"/>
        <v>X</v>
      </c>
      <c r="BQ776" s="44" t="str">
        <f t="shared" si="773"/>
        <v/>
      </c>
      <c r="BR776" s="46" t="str">
        <f t="shared" si="824"/>
        <v/>
      </c>
      <c r="BS776" s="47" t="str">
        <f t="shared" si="825"/>
        <v/>
      </c>
      <c r="BT776" s="46" t="str">
        <f t="shared" si="826"/>
        <v/>
      </c>
      <c r="BU776" s="46" t="str">
        <f t="shared" si="827"/>
        <v/>
      </c>
      <c r="BV776" s="73" t="str">
        <f t="shared" si="767"/>
        <v/>
      </c>
      <c r="BW776" s="47" t="str">
        <f t="shared" si="832"/>
        <v/>
      </c>
      <c r="BX776" s="47" t="str">
        <f t="shared" si="771"/>
        <v/>
      </c>
      <c r="BY776" s="13" t="str">
        <f t="shared" si="774"/>
        <v/>
      </c>
      <c r="BZ776" s="14" t="str">
        <f t="shared" si="828"/>
        <v/>
      </c>
      <c r="CA776" s="48" t="str">
        <f t="shared" si="829"/>
        <v>X</v>
      </c>
      <c r="CB776" s="44" t="str">
        <f t="shared" si="830"/>
        <v/>
      </c>
      <c r="CC776" s="44" t="str">
        <f t="shared" si="789"/>
        <v/>
      </c>
      <c r="CD776" s="44" t="str">
        <f t="shared" si="775"/>
        <v/>
      </c>
      <c r="CE776" s="44" t="str">
        <f t="shared" si="819"/>
        <v>X</v>
      </c>
      <c r="CF776" s="44" t="str">
        <f t="shared" si="790"/>
        <v/>
      </c>
      <c r="CG776" s="44" t="str">
        <f t="shared" si="791"/>
        <v/>
      </c>
      <c r="CH776" s="44" t="str">
        <f t="shared" si="792"/>
        <v/>
      </c>
      <c r="CI776" s="44" t="str">
        <f t="shared" si="793"/>
        <v/>
      </c>
      <c r="CJ776" s="44" t="str">
        <f t="shared" si="794"/>
        <v/>
      </c>
      <c r="CK776" s="44" t="str">
        <f t="shared" si="795"/>
        <v/>
      </c>
      <c r="CL776" s="44" t="str">
        <f t="shared" si="796"/>
        <v/>
      </c>
      <c r="CM776" s="43" t="str">
        <f t="shared" si="797"/>
        <v/>
      </c>
      <c r="CN776" s="43" t="str">
        <f t="shared" si="798"/>
        <v/>
      </c>
      <c r="CO776" s="43" t="str">
        <f t="shared" si="799"/>
        <v/>
      </c>
      <c r="CP776" s="44" t="str">
        <f t="shared" si="776"/>
        <v/>
      </c>
      <c r="CQ776" s="44" t="str">
        <f t="shared" si="800"/>
        <v/>
      </c>
      <c r="CR776" s="43" t="str">
        <f t="shared" si="821"/>
        <v/>
      </c>
      <c r="CS776" s="44" t="s">
        <v>5285</v>
      </c>
      <c r="CT776" s="44" t="s">
        <v>5285</v>
      </c>
      <c r="CU776" s="44" t="str">
        <f t="shared" si="804"/>
        <v/>
      </c>
      <c r="CV776" s="44" t="str">
        <f t="shared" si="805"/>
        <v/>
      </c>
      <c r="CW776" s="44" t="str">
        <f t="shared" si="806"/>
        <v/>
      </c>
      <c r="CX776" s="44" t="str">
        <f t="shared" si="807"/>
        <v/>
      </c>
      <c r="CY776" s="44" t="str">
        <f t="shared" si="808"/>
        <v/>
      </c>
      <c r="CZ776" s="44" t="str">
        <f t="shared" si="809"/>
        <v/>
      </c>
      <c r="DA776" s="49" t="str">
        <f t="shared" si="801"/>
        <v/>
      </c>
      <c r="DB776" s="44" t="str">
        <f t="shared" si="810"/>
        <v/>
      </c>
      <c r="DC776" s="44" t="str">
        <f t="shared" si="811"/>
        <v/>
      </c>
      <c r="DD776" s="44" t="str">
        <f t="shared" si="812"/>
        <v/>
      </c>
      <c r="DE776" s="44" t="str">
        <f t="shared" si="813"/>
        <v/>
      </c>
      <c r="DF776" s="44" t="str">
        <f t="shared" si="814"/>
        <v/>
      </c>
      <c r="DG776" s="44" t="str">
        <f t="shared" si="815"/>
        <v/>
      </c>
      <c r="DH776" s="44" t="str">
        <f t="shared" si="772"/>
        <v>X</v>
      </c>
      <c r="DI776" s="50" t="str">
        <f t="shared" si="816"/>
        <v/>
      </c>
      <c r="DJ776" s="50" t="str">
        <f t="shared" si="820"/>
        <v>X</v>
      </c>
      <c r="DK776" s="50" t="str">
        <f t="shared" si="817"/>
        <v/>
      </c>
      <c r="DL776" s="50" t="str">
        <f t="shared" si="818"/>
        <v/>
      </c>
      <c r="DM776" s="51" t="str">
        <f t="shared" si="769"/>
        <v>033136000</v>
      </c>
      <c r="DN776" s="52"/>
      <c r="DO776" s="53"/>
      <c r="DP776" s="52"/>
      <c r="DQ776" s="53"/>
      <c r="DR776" s="52" t="str">
        <f t="shared" si="803"/>
        <v/>
      </c>
      <c r="DS776" s="53"/>
      <c r="DT776" s="52"/>
      <c r="DU776" s="53"/>
      <c r="DV776" s="52"/>
      <c r="DW776" s="227"/>
      <c r="DX776" s="227"/>
      <c r="EI776" s="83"/>
      <c r="EJ776" s="102"/>
      <c r="EK776" s="102"/>
      <c r="EL776" s="102"/>
      <c r="EM776" s="102"/>
      <c r="EN776" s="102"/>
      <c r="EO776" s="102"/>
      <c r="EP776" s="102"/>
      <c r="EQ776" s="102"/>
      <c r="ER776" s="102"/>
      <c r="ES776" s="102"/>
      <c r="ET776" s="102"/>
      <c r="EU776" s="102"/>
      <c r="EV776" s="102"/>
      <c r="FB776" s="36" t="s">
        <v>8780</v>
      </c>
      <c r="FL776" s="36" t="str">
        <f t="shared" si="768"/>
        <v/>
      </c>
    </row>
    <row r="777" spans="1:168" s="36" customFormat="1" ht="49.5" customHeight="1" x14ac:dyDescent="0.35">
      <c r="A777" s="67"/>
      <c r="B777" s="39"/>
      <c r="C777" s="39"/>
      <c r="D777" s="40"/>
      <c r="E777" s="41"/>
      <c r="F777" s="41"/>
      <c r="G777" s="41"/>
      <c r="H777" s="41"/>
      <c r="I777" s="41"/>
      <c r="J777" s="41"/>
      <c r="K777" s="41"/>
      <c r="L777" s="41"/>
      <c r="M777" s="41"/>
      <c r="N777" s="41"/>
      <c r="O777" s="29"/>
      <c r="P777" s="30"/>
      <c r="Q777" s="31"/>
      <c r="R777" s="31"/>
      <c r="S777" s="32" t="s">
        <v>5232</v>
      </c>
      <c r="T777" s="33"/>
      <c r="U777" s="33" t="s">
        <v>6459</v>
      </c>
      <c r="V777" s="33" t="s">
        <v>5233</v>
      </c>
      <c r="W777" s="33" t="s">
        <v>5603</v>
      </c>
      <c r="X777" s="33" t="s">
        <v>4108</v>
      </c>
      <c r="Y777" s="33" t="s">
        <v>4109</v>
      </c>
      <c r="Z777" s="33">
        <v>1</v>
      </c>
      <c r="AA777" s="34" t="s">
        <v>7632</v>
      </c>
      <c r="AB777" s="34">
        <v>1111</v>
      </c>
      <c r="AC777" s="34" t="s">
        <v>7631</v>
      </c>
      <c r="AD777" s="34" t="s">
        <v>7613</v>
      </c>
      <c r="AE777" s="34" t="s">
        <v>7615</v>
      </c>
      <c r="AF777" s="34" t="s">
        <v>5232</v>
      </c>
      <c r="AG777" s="34" t="s">
        <v>5233</v>
      </c>
      <c r="AH777" s="34" t="s">
        <v>6459</v>
      </c>
      <c r="AI777" s="34" t="s">
        <v>5603</v>
      </c>
      <c r="AJ777" s="34" t="s">
        <v>4106</v>
      </c>
      <c r="AK777" s="34"/>
      <c r="AL777" s="34" t="s">
        <v>4106</v>
      </c>
      <c r="AM777" s="34"/>
      <c r="AN777" s="34">
        <v>1</v>
      </c>
      <c r="AO777" s="34" t="s">
        <v>5236</v>
      </c>
      <c r="AP777" s="34" t="s">
        <v>5693</v>
      </c>
      <c r="AQ777" s="56">
        <v>1</v>
      </c>
      <c r="AR777" s="56">
        <v>2</v>
      </c>
      <c r="AS777" s="56">
        <v>2</v>
      </c>
      <c r="AT777" s="42" t="s">
        <v>2920</v>
      </c>
      <c r="AU777" s="42" t="s">
        <v>3203</v>
      </c>
      <c r="AV777" s="42" t="s">
        <v>4106</v>
      </c>
      <c r="AW777" s="35" t="s">
        <v>5709</v>
      </c>
      <c r="AX777" s="35" t="s">
        <v>5234</v>
      </c>
      <c r="AY777" s="35" t="s">
        <v>5235</v>
      </c>
      <c r="AZ777" s="43" t="str">
        <f t="shared" si="777"/>
        <v/>
      </c>
      <c r="BA777" s="44" t="s">
        <v>5255</v>
      </c>
      <c r="BB777" s="43" t="str">
        <f t="shared" si="778"/>
        <v/>
      </c>
      <c r="BC777" s="45" t="str">
        <f t="shared" si="779"/>
        <v/>
      </c>
      <c r="BD777" s="45" t="str">
        <f t="shared" si="780"/>
        <v/>
      </c>
      <c r="BE777" s="45" t="s">
        <v>5691</v>
      </c>
      <c r="BF777" s="45" t="str">
        <f t="shared" si="822"/>
        <v/>
      </c>
      <c r="BG777" s="45" t="str">
        <f t="shared" si="781"/>
        <v/>
      </c>
      <c r="BH777" s="12" t="str">
        <f t="shared" si="782"/>
        <v/>
      </c>
      <c r="BI777" s="43" t="str">
        <f t="shared" si="783"/>
        <v/>
      </c>
      <c r="BJ777" s="46" t="str">
        <f t="shared" si="784"/>
        <v/>
      </c>
      <c r="BK777" s="46" t="str">
        <f t="shared" si="785"/>
        <v/>
      </c>
      <c r="BL777" s="46" t="str">
        <f t="shared" si="786"/>
        <v/>
      </c>
      <c r="BM777" s="43" t="str">
        <f t="shared" si="787"/>
        <v/>
      </c>
      <c r="BN777" s="43" t="str">
        <f t="shared" si="788"/>
        <v/>
      </c>
      <c r="BO777" s="44" t="str">
        <f t="shared" si="831"/>
        <v/>
      </c>
      <c r="BP777" s="44" t="str">
        <f t="shared" si="770"/>
        <v>X</v>
      </c>
      <c r="BQ777" s="44" t="str">
        <f t="shared" si="773"/>
        <v/>
      </c>
      <c r="BR777" s="46" t="str">
        <f t="shared" si="824"/>
        <v/>
      </c>
      <c r="BS777" s="47" t="str">
        <f t="shared" si="825"/>
        <v/>
      </c>
      <c r="BT777" s="46" t="str">
        <f t="shared" si="826"/>
        <v/>
      </c>
      <c r="BU777" s="46" t="str">
        <f t="shared" si="827"/>
        <v/>
      </c>
      <c r="BV777" s="73" t="str">
        <f t="shared" si="767"/>
        <v/>
      </c>
      <c r="BW777" s="47" t="str">
        <f t="shared" si="832"/>
        <v/>
      </c>
      <c r="BX777" s="47" t="str">
        <f t="shared" si="771"/>
        <v/>
      </c>
      <c r="BY777" s="13" t="str">
        <f t="shared" si="774"/>
        <v/>
      </c>
      <c r="BZ777" s="14" t="str">
        <f t="shared" si="828"/>
        <v/>
      </c>
      <c r="CA777" s="48" t="str">
        <f t="shared" si="829"/>
        <v>X</v>
      </c>
      <c r="CB777" s="44" t="str">
        <f t="shared" si="830"/>
        <v/>
      </c>
      <c r="CC777" s="44" t="str">
        <f t="shared" si="789"/>
        <v/>
      </c>
      <c r="CD777" s="44" t="str">
        <f t="shared" si="775"/>
        <v/>
      </c>
      <c r="CE777" s="44" t="str">
        <f t="shared" si="819"/>
        <v>X</v>
      </c>
      <c r="CF777" s="44" t="str">
        <f t="shared" si="790"/>
        <v/>
      </c>
      <c r="CG777" s="44" t="str">
        <f t="shared" si="791"/>
        <v/>
      </c>
      <c r="CH777" s="44" t="str">
        <f t="shared" si="792"/>
        <v/>
      </c>
      <c r="CI777" s="44" t="str">
        <f t="shared" si="793"/>
        <v/>
      </c>
      <c r="CJ777" s="44" t="str">
        <f t="shared" si="794"/>
        <v/>
      </c>
      <c r="CK777" s="44" t="str">
        <f t="shared" si="795"/>
        <v/>
      </c>
      <c r="CL777" s="44" t="str">
        <f t="shared" si="796"/>
        <v/>
      </c>
      <c r="CM777" s="43" t="str">
        <f t="shared" si="797"/>
        <v/>
      </c>
      <c r="CN777" s="43" t="str">
        <f t="shared" si="798"/>
        <v/>
      </c>
      <c r="CO777" s="43" t="str">
        <f t="shared" si="799"/>
        <v/>
      </c>
      <c r="CP777" s="44" t="str">
        <f t="shared" si="776"/>
        <v/>
      </c>
      <c r="CQ777" s="44" t="str">
        <f t="shared" si="800"/>
        <v>X</v>
      </c>
      <c r="CR777" s="43" t="str">
        <f t="shared" si="821"/>
        <v/>
      </c>
      <c r="CS777" s="44" t="s">
        <v>8783</v>
      </c>
      <c r="CT777" s="44">
        <v>1</v>
      </c>
      <c r="CU777" s="44" t="str">
        <f t="shared" si="804"/>
        <v/>
      </c>
      <c r="CV777" s="44" t="str">
        <f t="shared" si="805"/>
        <v/>
      </c>
      <c r="CW777" s="44" t="str">
        <f t="shared" si="806"/>
        <v/>
      </c>
      <c r="CX777" s="44" t="str">
        <f t="shared" si="807"/>
        <v/>
      </c>
      <c r="CY777" s="44" t="str">
        <f t="shared" si="808"/>
        <v/>
      </c>
      <c r="CZ777" s="44" t="str">
        <f t="shared" si="809"/>
        <v/>
      </c>
      <c r="DA777" s="49" t="str">
        <f t="shared" si="801"/>
        <v/>
      </c>
      <c r="DB777" s="44" t="str">
        <f t="shared" si="810"/>
        <v/>
      </c>
      <c r="DC777" s="44" t="str">
        <f t="shared" si="811"/>
        <v/>
      </c>
      <c r="DD777" s="44" t="str">
        <f t="shared" si="812"/>
        <v/>
      </c>
      <c r="DE777" s="44" t="str">
        <f t="shared" si="813"/>
        <v/>
      </c>
      <c r="DF777" s="44" t="str">
        <f t="shared" si="814"/>
        <v/>
      </c>
      <c r="DG777" s="44" t="str">
        <f t="shared" si="815"/>
        <v/>
      </c>
      <c r="DH777" s="44" t="str">
        <f t="shared" si="772"/>
        <v>X</v>
      </c>
      <c r="DI777" s="50" t="str">
        <f t="shared" si="816"/>
        <v/>
      </c>
      <c r="DJ777" s="50" t="str">
        <f t="shared" si="820"/>
        <v>X</v>
      </c>
      <c r="DK777" s="50" t="str">
        <f t="shared" si="817"/>
        <v/>
      </c>
      <c r="DL777" s="50" t="str">
        <f t="shared" si="818"/>
        <v/>
      </c>
      <c r="DM777" s="51" t="str">
        <f t="shared" si="769"/>
        <v>033136000</v>
      </c>
      <c r="DN777" s="52"/>
      <c r="DO777" s="53" t="s">
        <v>5255</v>
      </c>
      <c r="DP777" s="52"/>
      <c r="DQ777" s="53"/>
      <c r="DR777" s="52" t="str">
        <f t="shared" si="803"/>
        <v/>
      </c>
      <c r="DS777" s="53"/>
      <c r="DT777" s="52"/>
      <c r="DU777" s="53"/>
      <c r="DV777" s="52"/>
      <c r="DW777" s="227"/>
      <c r="DX777" s="227"/>
      <c r="EI777" s="83"/>
      <c r="EJ777" s="102"/>
      <c r="EK777" s="102"/>
      <c r="EL777" s="102"/>
      <c r="EM777" s="102"/>
      <c r="EN777" s="102"/>
      <c r="EO777" s="102"/>
      <c r="EP777" s="102"/>
      <c r="EQ777" s="102"/>
      <c r="ER777" s="102"/>
      <c r="ES777" s="102"/>
      <c r="ET777" s="102"/>
      <c r="EU777" s="102"/>
      <c r="EV777" s="102"/>
      <c r="FB777" s="36" t="s">
        <v>8780</v>
      </c>
      <c r="FL777" s="36" t="str">
        <f t="shared" si="768"/>
        <v>X</v>
      </c>
    </row>
    <row r="778" spans="1:168" s="36" customFormat="1" ht="49.5" customHeight="1" x14ac:dyDescent="0.35">
      <c r="A778" s="67"/>
      <c r="B778" s="39"/>
      <c r="C778" s="39"/>
      <c r="D778" s="40" t="s">
        <v>1535</v>
      </c>
      <c r="E778" s="41" t="s">
        <v>4106</v>
      </c>
      <c r="F778" s="41" t="s">
        <v>1536</v>
      </c>
      <c r="G778" s="41"/>
      <c r="H778" s="41"/>
      <c r="I778" s="41" t="s">
        <v>5372</v>
      </c>
      <c r="J778" s="41" t="s">
        <v>1829</v>
      </c>
      <c r="K778" s="41"/>
      <c r="L778" s="41"/>
      <c r="M778" s="41" t="s">
        <v>2984</v>
      </c>
      <c r="N778" s="41" t="s">
        <v>2985</v>
      </c>
      <c r="O778" s="29" t="s">
        <v>4108</v>
      </c>
      <c r="P778" s="30" t="s">
        <v>4109</v>
      </c>
      <c r="Q778" s="31"/>
      <c r="R778" s="31"/>
      <c r="S778" s="32" t="s">
        <v>1535</v>
      </c>
      <c r="T778" s="33"/>
      <c r="U778" s="33" t="s">
        <v>4106</v>
      </c>
      <c r="V778" s="33" t="s">
        <v>1536</v>
      </c>
      <c r="W778" s="33" t="s">
        <v>5691</v>
      </c>
      <c r="X778" s="33" t="s">
        <v>4108</v>
      </c>
      <c r="Y778" s="33" t="s">
        <v>4109</v>
      </c>
      <c r="Z778" s="33">
        <v>1</v>
      </c>
      <c r="AA778" s="34" t="s">
        <v>4110</v>
      </c>
      <c r="AB778" s="34">
        <v>111</v>
      </c>
      <c r="AC778" s="34" t="s">
        <v>4111</v>
      </c>
      <c r="AD778" s="34" t="s">
        <v>4112</v>
      </c>
      <c r="AE778" s="34" t="s">
        <v>5684</v>
      </c>
      <c r="AF778" s="34" t="s">
        <v>1854</v>
      </c>
      <c r="AG778" s="34" t="s">
        <v>1855</v>
      </c>
      <c r="AH778" s="34" t="s">
        <v>5734</v>
      </c>
      <c r="AI778" s="34" t="s">
        <v>2988</v>
      </c>
      <c r="AJ778" s="34" t="s">
        <v>4106</v>
      </c>
      <c r="AK778" s="34" t="s">
        <v>5691</v>
      </c>
      <c r="AL778" s="34" t="s">
        <v>4106</v>
      </c>
      <c r="AM778" s="34" t="s">
        <v>5691</v>
      </c>
      <c r="AN778" s="34">
        <v>1</v>
      </c>
      <c r="AO778" s="34" t="s">
        <v>1856</v>
      </c>
      <c r="AP778" s="34" t="s">
        <v>5693</v>
      </c>
      <c r="AQ778" s="56">
        <v>1</v>
      </c>
      <c r="AR778" s="56">
        <v>2</v>
      </c>
      <c r="AS778" s="56">
        <v>1</v>
      </c>
      <c r="AT778" s="42" t="s">
        <v>258</v>
      </c>
      <c r="AU778" s="42" t="s">
        <v>879</v>
      </c>
      <c r="AV778" s="42" t="s">
        <v>4106</v>
      </c>
      <c r="AW778" s="35" t="s">
        <v>5685</v>
      </c>
      <c r="AX778" s="35" t="s">
        <v>1381</v>
      </c>
      <c r="AY778" s="35" t="s">
        <v>1382</v>
      </c>
      <c r="AZ778" s="43" t="str">
        <f t="shared" si="777"/>
        <v>X</v>
      </c>
      <c r="BA778" s="44"/>
      <c r="BB778" s="43" t="str">
        <f t="shared" si="778"/>
        <v/>
      </c>
      <c r="BC778" s="45" t="str">
        <f t="shared" si="779"/>
        <v/>
      </c>
      <c r="BD778" s="45" t="str">
        <f t="shared" si="780"/>
        <v/>
      </c>
      <c r="BE778" s="45" t="s">
        <v>5691</v>
      </c>
      <c r="BF778" s="45" t="str">
        <f t="shared" si="822"/>
        <v/>
      </c>
      <c r="BG778" s="45" t="str">
        <f t="shared" si="781"/>
        <v/>
      </c>
      <c r="BH778" s="12" t="str">
        <f t="shared" si="782"/>
        <v/>
      </c>
      <c r="BI778" s="43" t="str">
        <f t="shared" si="783"/>
        <v/>
      </c>
      <c r="BJ778" s="46" t="str">
        <f t="shared" si="784"/>
        <v/>
      </c>
      <c r="BK778" s="46" t="str">
        <f t="shared" si="785"/>
        <v/>
      </c>
      <c r="BL778" s="46" t="str">
        <f t="shared" si="786"/>
        <v/>
      </c>
      <c r="BM778" s="43" t="str">
        <f t="shared" si="787"/>
        <v/>
      </c>
      <c r="BN778" s="43" t="str">
        <f t="shared" si="788"/>
        <v/>
      </c>
      <c r="BO778" s="44" t="str">
        <f t="shared" si="831"/>
        <v/>
      </c>
      <c r="BP778" s="44" t="str">
        <f t="shared" si="770"/>
        <v>X</v>
      </c>
      <c r="BQ778" s="44" t="str">
        <f t="shared" si="773"/>
        <v/>
      </c>
      <c r="BR778" s="46" t="str">
        <f t="shared" si="824"/>
        <v/>
      </c>
      <c r="BS778" s="47" t="str">
        <f t="shared" si="825"/>
        <v/>
      </c>
      <c r="BT778" s="46" t="str">
        <f t="shared" si="826"/>
        <v/>
      </c>
      <c r="BU778" s="46" t="str">
        <f t="shared" si="827"/>
        <v/>
      </c>
      <c r="BV778" s="73" t="str">
        <f t="shared" si="767"/>
        <v/>
      </c>
      <c r="BW778" s="47" t="str">
        <f t="shared" si="832"/>
        <v/>
      </c>
      <c r="BX778" s="47" t="str">
        <f t="shared" si="771"/>
        <v/>
      </c>
      <c r="BY778" s="13" t="str">
        <f t="shared" si="774"/>
        <v/>
      </c>
      <c r="BZ778" s="14" t="str">
        <f t="shared" si="828"/>
        <v/>
      </c>
      <c r="CA778" s="48" t="str">
        <f t="shared" si="829"/>
        <v>X</v>
      </c>
      <c r="CB778" s="44" t="str">
        <f t="shared" si="830"/>
        <v/>
      </c>
      <c r="CC778" s="44" t="str">
        <f t="shared" si="789"/>
        <v/>
      </c>
      <c r="CD778" s="44" t="str">
        <f t="shared" si="775"/>
        <v/>
      </c>
      <c r="CE778" s="44" t="str">
        <f t="shared" si="819"/>
        <v/>
      </c>
      <c r="CF778" s="44" t="str">
        <f t="shared" si="790"/>
        <v/>
      </c>
      <c r="CG778" s="44" t="str">
        <f t="shared" si="791"/>
        <v/>
      </c>
      <c r="CH778" s="44" t="str">
        <f t="shared" si="792"/>
        <v/>
      </c>
      <c r="CI778" s="44" t="str">
        <f t="shared" si="793"/>
        <v/>
      </c>
      <c r="CJ778" s="44" t="str">
        <f t="shared" si="794"/>
        <v/>
      </c>
      <c r="CK778" s="44" t="str">
        <f t="shared" si="795"/>
        <v/>
      </c>
      <c r="CL778" s="44" t="str">
        <f t="shared" si="796"/>
        <v/>
      </c>
      <c r="CM778" s="43" t="str">
        <f t="shared" si="797"/>
        <v/>
      </c>
      <c r="CN778" s="43" t="str">
        <f t="shared" si="798"/>
        <v/>
      </c>
      <c r="CO778" s="43" t="str">
        <f t="shared" si="799"/>
        <v/>
      </c>
      <c r="CP778" s="44" t="str">
        <f t="shared" si="776"/>
        <v/>
      </c>
      <c r="CQ778" s="44" t="str">
        <f t="shared" si="800"/>
        <v/>
      </c>
      <c r="CR778" s="43" t="str">
        <f t="shared" si="821"/>
        <v/>
      </c>
      <c r="CS778" s="44">
        <v>0</v>
      </c>
      <c r="CT778" s="44">
        <v>0</v>
      </c>
      <c r="CU778" s="44" t="str">
        <f t="shared" si="804"/>
        <v/>
      </c>
      <c r="CV778" s="44" t="str">
        <f t="shared" si="805"/>
        <v/>
      </c>
      <c r="CW778" s="44" t="str">
        <f t="shared" si="806"/>
        <v/>
      </c>
      <c r="CX778" s="44" t="str">
        <f t="shared" si="807"/>
        <v/>
      </c>
      <c r="CY778" s="44" t="str">
        <f t="shared" si="808"/>
        <v/>
      </c>
      <c r="CZ778" s="44" t="str">
        <f t="shared" si="809"/>
        <v/>
      </c>
      <c r="DA778" s="49" t="str">
        <f t="shared" si="801"/>
        <v/>
      </c>
      <c r="DB778" s="44" t="str">
        <f t="shared" si="810"/>
        <v/>
      </c>
      <c r="DC778" s="44" t="str">
        <f t="shared" si="811"/>
        <v/>
      </c>
      <c r="DD778" s="44" t="str">
        <f t="shared" si="812"/>
        <v/>
      </c>
      <c r="DE778" s="44" t="str">
        <f t="shared" si="813"/>
        <v/>
      </c>
      <c r="DF778" s="44" t="str">
        <f t="shared" si="814"/>
        <v/>
      </c>
      <c r="DG778" s="44" t="str">
        <f t="shared" si="815"/>
        <v/>
      </c>
      <c r="DH778" s="44" t="str">
        <f t="shared" si="772"/>
        <v>X</v>
      </c>
      <c r="DI778" s="50" t="str">
        <f t="shared" si="816"/>
        <v/>
      </c>
      <c r="DJ778" s="50" t="str">
        <f t="shared" si="820"/>
        <v/>
      </c>
      <c r="DK778" s="50" t="str">
        <f t="shared" si="817"/>
        <v/>
      </c>
      <c r="DL778" s="50" t="str">
        <f t="shared" si="818"/>
        <v/>
      </c>
      <c r="DM778" s="51" t="str">
        <f t="shared" si="769"/>
        <v>027083000</v>
      </c>
      <c r="DN778" s="52"/>
      <c r="DO778" s="53"/>
      <c r="DP778" s="52"/>
      <c r="DQ778" s="53" t="str">
        <f t="shared" si="802"/>
        <v/>
      </c>
      <c r="DR778" s="52" t="str">
        <f t="shared" si="803"/>
        <v/>
      </c>
      <c r="DS778" s="53"/>
      <c r="DT778" s="52"/>
      <c r="DU778" s="53"/>
      <c r="DV778" s="52"/>
      <c r="DW778" s="99"/>
      <c r="DX778" s="99"/>
      <c r="EI778" s="83"/>
      <c r="EJ778" s="102"/>
      <c r="EK778" s="102"/>
      <c r="EL778" s="102"/>
      <c r="EM778" s="102"/>
      <c r="EN778" s="102"/>
      <c r="EO778" s="102"/>
      <c r="EP778" s="102"/>
      <c r="EQ778" s="102"/>
      <c r="ER778" s="102"/>
      <c r="ES778" s="102"/>
      <c r="ET778" s="102"/>
      <c r="EU778" s="102"/>
      <c r="EV778" s="102"/>
      <c r="FL778" s="36" t="str">
        <f t="shared" si="768"/>
        <v/>
      </c>
    </row>
    <row r="779" spans="1:168" s="36" customFormat="1" ht="49.5" customHeight="1" x14ac:dyDescent="0.35">
      <c r="A779" s="67"/>
      <c r="B779" s="39"/>
      <c r="C779" s="39"/>
      <c r="D779" s="40" t="s">
        <v>1854</v>
      </c>
      <c r="E779" s="41" t="s">
        <v>4106</v>
      </c>
      <c r="F779" s="41" t="s">
        <v>1855</v>
      </c>
      <c r="G779" s="41"/>
      <c r="H779" s="41"/>
      <c r="I779" s="41" t="s">
        <v>4992</v>
      </c>
      <c r="J779" s="41" t="s">
        <v>1855</v>
      </c>
      <c r="K779" s="41"/>
      <c r="L779" s="41"/>
      <c r="M779" s="41" t="s">
        <v>1852</v>
      </c>
      <c r="N779" s="41" t="s">
        <v>1853</v>
      </c>
      <c r="O779" s="29" t="s">
        <v>4108</v>
      </c>
      <c r="P779" s="30" t="s">
        <v>4109</v>
      </c>
      <c r="Q779" s="31"/>
      <c r="R779" s="31"/>
      <c r="S779" s="32" t="s">
        <v>1854</v>
      </c>
      <c r="T779" s="33"/>
      <c r="U779" s="33" t="s">
        <v>4106</v>
      </c>
      <c r="V779" s="33" t="s">
        <v>1855</v>
      </c>
      <c r="W779" s="33" t="s">
        <v>5691</v>
      </c>
      <c r="X779" s="33" t="s">
        <v>4108</v>
      </c>
      <c r="Y779" s="33" t="s">
        <v>4109</v>
      </c>
      <c r="Z779" s="33">
        <v>1</v>
      </c>
      <c r="AA779" s="34" t="s">
        <v>4110</v>
      </c>
      <c r="AB779" s="34">
        <v>111</v>
      </c>
      <c r="AC779" s="34" t="s">
        <v>4111</v>
      </c>
      <c r="AD779" s="34" t="s">
        <v>4112</v>
      </c>
      <c r="AE779" s="34" t="s">
        <v>5684</v>
      </c>
      <c r="AF779" s="34" t="s">
        <v>1854</v>
      </c>
      <c r="AG779" s="34" t="s">
        <v>1855</v>
      </c>
      <c r="AH779" s="34" t="s">
        <v>5689</v>
      </c>
      <c r="AI779" s="34" t="s">
        <v>5690</v>
      </c>
      <c r="AJ779" s="34" t="s">
        <v>4106</v>
      </c>
      <c r="AK779" s="34" t="s">
        <v>5691</v>
      </c>
      <c r="AL779" s="34" t="s">
        <v>4106</v>
      </c>
      <c r="AM779" s="34" t="s">
        <v>5691</v>
      </c>
      <c r="AN779" s="34">
        <v>1</v>
      </c>
      <c r="AO779" s="34" t="s">
        <v>1856</v>
      </c>
      <c r="AP779" s="34" t="s">
        <v>5693</v>
      </c>
      <c r="AQ779" s="56">
        <v>1</v>
      </c>
      <c r="AR779" s="56">
        <v>2</v>
      </c>
      <c r="AS779" s="56">
        <v>1</v>
      </c>
      <c r="AT779" s="42" t="s">
        <v>258</v>
      </c>
      <c r="AU779" s="42" t="s">
        <v>879</v>
      </c>
      <c r="AV779" s="42" t="s">
        <v>4106</v>
      </c>
      <c r="AW779" s="35" t="s">
        <v>5685</v>
      </c>
      <c r="AX779" s="35" t="s">
        <v>1381</v>
      </c>
      <c r="AY779" s="35" t="s">
        <v>1382</v>
      </c>
      <c r="AZ779" s="43" t="str">
        <f t="shared" si="777"/>
        <v>X</v>
      </c>
      <c r="BA779" s="44"/>
      <c r="BB779" s="43" t="str">
        <f t="shared" si="778"/>
        <v/>
      </c>
      <c r="BC779" s="45" t="str">
        <f t="shared" si="779"/>
        <v/>
      </c>
      <c r="BD779" s="45" t="str">
        <f t="shared" si="780"/>
        <v/>
      </c>
      <c r="BE779" s="45" t="s">
        <v>5691</v>
      </c>
      <c r="BF779" s="45" t="str">
        <f t="shared" si="822"/>
        <v/>
      </c>
      <c r="BG779" s="45" t="str">
        <f t="shared" si="781"/>
        <v/>
      </c>
      <c r="BH779" s="12" t="str">
        <f t="shared" si="782"/>
        <v/>
      </c>
      <c r="BI779" s="43" t="str">
        <f t="shared" si="783"/>
        <v/>
      </c>
      <c r="BJ779" s="46" t="str">
        <f t="shared" si="784"/>
        <v/>
      </c>
      <c r="BK779" s="46" t="str">
        <f t="shared" si="785"/>
        <v/>
      </c>
      <c r="BL779" s="46" t="str">
        <f t="shared" si="786"/>
        <v/>
      </c>
      <c r="BM779" s="43" t="str">
        <f t="shared" si="787"/>
        <v/>
      </c>
      <c r="BN779" s="43" t="str">
        <f t="shared" si="788"/>
        <v/>
      </c>
      <c r="BO779" s="44" t="str">
        <f t="shared" si="831"/>
        <v/>
      </c>
      <c r="BP779" s="44" t="str">
        <f t="shared" si="770"/>
        <v>X</v>
      </c>
      <c r="BQ779" s="44" t="str">
        <f t="shared" si="773"/>
        <v/>
      </c>
      <c r="BR779" s="46" t="str">
        <f t="shared" si="824"/>
        <v/>
      </c>
      <c r="BS779" s="47" t="str">
        <f t="shared" si="825"/>
        <v/>
      </c>
      <c r="BT779" s="46" t="str">
        <f t="shared" si="826"/>
        <v/>
      </c>
      <c r="BU779" s="46" t="str">
        <f t="shared" si="827"/>
        <v/>
      </c>
      <c r="BV779" s="73" t="str">
        <f t="shared" si="767"/>
        <v/>
      </c>
      <c r="BW779" s="47" t="str">
        <f t="shared" si="832"/>
        <v/>
      </c>
      <c r="BX779" s="47" t="str">
        <f t="shared" si="771"/>
        <v/>
      </c>
      <c r="BY779" s="13" t="str">
        <f t="shared" si="774"/>
        <v/>
      </c>
      <c r="BZ779" s="14" t="str">
        <f t="shared" si="828"/>
        <v/>
      </c>
      <c r="CA779" s="48" t="str">
        <f t="shared" si="829"/>
        <v>X</v>
      </c>
      <c r="CB779" s="44" t="str">
        <f t="shared" si="830"/>
        <v/>
      </c>
      <c r="CC779" s="44" t="str">
        <f t="shared" si="789"/>
        <v/>
      </c>
      <c r="CD779" s="44" t="str">
        <f t="shared" si="775"/>
        <v/>
      </c>
      <c r="CE779" s="44" t="str">
        <f t="shared" si="819"/>
        <v/>
      </c>
      <c r="CF779" s="44" t="str">
        <f t="shared" si="790"/>
        <v/>
      </c>
      <c r="CG779" s="44" t="str">
        <f t="shared" si="791"/>
        <v/>
      </c>
      <c r="CH779" s="44" t="str">
        <f t="shared" si="792"/>
        <v/>
      </c>
      <c r="CI779" s="44" t="str">
        <f t="shared" si="793"/>
        <v/>
      </c>
      <c r="CJ779" s="44" t="str">
        <f t="shared" si="794"/>
        <v/>
      </c>
      <c r="CK779" s="44" t="str">
        <f t="shared" si="795"/>
        <v/>
      </c>
      <c r="CL779" s="44" t="str">
        <f t="shared" si="796"/>
        <v/>
      </c>
      <c r="CM779" s="43" t="str">
        <f t="shared" si="797"/>
        <v/>
      </c>
      <c r="CN779" s="43" t="str">
        <f t="shared" si="798"/>
        <v/>
      </c>
      <c r="CO779" s="43" t="str">
        <f t="shared" si="799"/>
        <v/>
      </c>
      <c r="CP779" s="44" t="str">
        <f t="shared" si="776"/>
        <v/>
      </c>
      <c r="CQ779" s="44" t="str">
        <f t="shared" si="800"/>
        <v/>
      </c>
      <c r="CR779" s="43" t="str">
        <f t="shared" si="821"/>
        <v/>
      </c>
      <c r="CS779" s="44">
        <v>0</v>
      </c>
      <c r="CT779" s="44">
        <v>0</v>
      </c>
      <c r="CU779" s="44" t="str">
        <f t="shared" si="804"/>
        <v/>
      </c>
      <c r="CV779" s="44" t="str">
        <f t="shared" si="805"/>
        <v/>
      </c>
      <c r="CW779" s="44" t="str">
        <f t="shared" si="806"/>
        <v/>
      </c>
      <c r="CX779" s="44" t="str">
        <f t="shared" si="807"/>
        <v/>
      </c>
      <c r="CY779" s="44" t="str">
        <f t="shared" si="808"/>
        <v/>
      </c>
      <c r="CZ779" s="44" t="str">
        <f t="shared" si="809"/>
        <v/>
      </c>
      <c r="DA779" s="49" t="str">
        <f t="shared" si="801"/>
        <v/>
      </c>
      <c r="DB779" s="44" t="str">
        <f t="shared" si="810"/>
        <v/>
      </c>
      <c r="DC779" s="44" t="str">
        <f t="shared" si="811"/>
        <v/>
      </c>
      <c r="DD779" s="44" t="str">
        <f t="shared" si="812"/>
        <v/>
      </c>
      <c r="DE779" s="44" t="str">
        <f t="shared" si="813"/>
        <v/>
      </c>
      <c r="DF779" s="44" t="str">
        <f t="shared" si="814"/>
        <v/>
      </c>
      <c r="DG779" s="44" t="str">
        <f t="shared" si="815"/>
        <v/>
      </c>
      <c r="DH779" s="44" t="str">
        <f t="shared" si="772"/>
        <v>X</v>
      </c>
      <c r="DI779" s="50" t="str">
        <f t="shared" si="816"/>
        <v/>
      </c>
      <c r="DJ779" s="50" t="str">
        <f t="shared" si="820"/>
        <v/>
      </c>
      <c r="DK779" s="50" t="str">
        <f t="shared" si="817"/>
        <v/>
      </c>
      <c r="DL779" s="50" t="str">
        <f t="shared" si="818"/>
        <v/>
      </c>
      <c r="DM779" s="51" t="str">
        <f t="shared" si="769"/>
        <v>027083000</v>
      </c>
      <c r="DN779" s="52"/>
      <c r="DO779" s="53"/>
      <c r="DP779" s="52"/>
      <c r="DQ779" s="53" t="str">
        <f t="shared" si="802"/>
        <v/>
      </c>
      <c r="DR779" s="52" t="str">
        <f t="shared" si="803"/>
        <v/>
      </c>
      <c r="DS779" s="53"/>
      <c r="DT779" s="52"/>
      <c r="DU779" s="53"/>
      <c r="DV779" s="52"/>
      <c r="DW779" s="99"/>
      <c r="DX779" s="99"/>
      <c r="EI779" s="83"/>
      <c r="EJ779" s="102"/>
      <c r="EK779" s="102"/>
      <c r="EL779" s="102"/>
      <c r="EM779" s="102"/>
      <c r="EN779" s="102"/>
      <c r="EO779" s="102"/>
      <c r="EP779" s="102"/>
      <c r="EQ779" s="102"/>
      <c r="ER779" s="102"/>
      <c r="ES779" s="102"/>
      <c r="ET779" s="102"/>
      <c r="EU779" s="102"/>
      <c r="EV779" s="102"/>
      <c r="FL779" s="36" t="str">
        <f t="shared" si="768"/>
        <v/>
      </c>
    </row>
    <row r="780" spans="1:168" s="36" customFormat="1" ht="49.5" customHeight="1" x14ac:dyDescent="0.35">
      <c r="A780" s="67"/>
      <c r="B780" s="39"/>
      <c r="C780" s="39"/>
      <c r="D780" s="40" t="s">
        <v>1854</v>
      </c>
      <c r="E780" s="41" t="s">
        <v>5694</v>
      </c>
      <c r="F780" s="41" t="s">
        <v>1855</v>
      </c>
      <c r="G780" s="41"/>
      <c r="H780" s="41" t="s">
        <v>5258</v>
      </c>
      <c r="I780" s="41" t="s">
        <v>4992</v>
      </c>
      <c r="J780" s="41" t="s">
        <v>1855</v>
      </c>
      <c r="K780" s="41"/>
      <c r="L780" s="41"/>
      <c r="M780" s="41" t="s">
        <v>1852</v>
      </c>
      <c r="N780" s="41" t="s">
        <v>1853</v>
      </c>
      <c r="O780" s="29" t="s">
        <v>4108</v>
      </c>
      <c r="P780" s="30" t="s">
        <v>4109</v>
      </c>
      <c r="Q780" s="31"/>
      <c r="R780" s="31"/>
      <c r="S780" s="32" t="s">
        <v>1854</v>
      </c>
      <c r="T780" s="33"/>
      <c r="U780" s="33" t="s">
        <v>5694</v>
      </c>
      <c r="V780" s="33" t="s">
        <v>1855</v>
      </c>
      <c r="W780" s="33" t="s">
        <v>5695</v>
      </c>
      <c r="X780" s="33" t="s">
        <v>4108</v>
      </c>
      <c r="Y780" s="33" t="s">
        <v>4109</v>
      </c>
      <c r="Z780" s="33">
        <v>1</v>
      </c>
      <c r="AA780" s="34" t="s">
        <v>4110</v>
      </c>
      <c r="AB780" s="34">
        <v>111</v>
      </c>
      <c r="AC780" s="34" t="s">
        <v>4111</v>
      </c>
      <c r="AD780" s="34" t="s">
        <v>4112</v>
      </c>
      <c r="AE780" s="34" t="s">
        <v>5684</v>
      </c>
      <c r="AF780" s="34" t="s">
        <v>1854</v>
      </c>
      <c r="AG780" s="34" t="s">
        <v>1855</v>
      </c>
      <c r="AH780" s="34" t="s">
        <v>5689</v>
      </c>
      <c r="AI780" s="34" t="s">
        <v>5690</v>
      </c>
      <c r="AJ780" s="34" t="s">
        <v>4106</v>
      </c>
      <c r="AK780" s="34" t="s">
        <v>5691</v>
      </c>
      <c r="AL780" s="34" t="s">
        <v>5696</v>
      </c>
      <c r="AM780" s="34" t="s">
        <v>5697</v>
      </c>
      <c r="AN780" s="34">
        <v>1</v>
      </c>
      <c r="AO780" s="34" t="s">
        <v>1856</v>
      </c>
      <c r="AP780" s="34" t="s">
        <v>5693</v>
      </c>
      <c r="AQ780" s="56">
        <v>1</v>
      </c>
      <c r="AR780" s="56">
        <v>2</v>
      </c>
      <c r="AS780" s="56">
        <v>1</v>
      </c>
      <c r="AT780" s="42" t="s">
        <v>258</v>
      </c>
      <c r="AU780" s="42" t="s">
        <v>879</v>
      </c>
      <c r="AV780" s="42" t="s">
        <v>4106</v>
      </c>
      <c r="AW780" s="35" t="s">
        <v>5685</v>
      </c>
      <c r="AX780" s="35" t="s">
        <v>1381</v>
      </c>
      <c r="AY780" s="35" t="s">
        <v>1382</v>
      </c>
      <c r="AZ780" s="43" t="str">
        <f t="shared" si="777"/>
        <v>X</v>
      </c>
      <c r="BA780" s="44"/>
      <c r="BB780" s="43" t="str">
        <f t="shared" si="778"/>
        <v/>
      </c>
      <c r="BC780" s="45" t="str">
        <f t="shared" si="779"/>
        <v/>
      </c>
      <c r="BD780" s="45" t="str">
        <f t="shared" si="780"/>
        <v/>
      </c>
      <c r="BE780" s="45" t="s">
        <v>5691</v>
      </c>
      <c r="BF780" s="45" t="str">
        <f t="shared" si="822"/>
        <v/>
      </c>
      <c r="BG780" s="45" t="str">
        <f t="shared" si="781"/>
        <v/>
      </c>
      <c r="BH780" s="12" t="str">
        <f t="shared" si="782"/>
        <v/>
      </c>
      <c r="BI780" s="43" t="str">
        <f t="shared" si="783"/>
        <v/>
      </c>
      <c r="BJ780" s="46" t="str">
        <f t="shared" si="784"/>
        <v/>
      </c>
      <c r="BK780" s="46" t="str">
        <f t="shared" si="785"/>
        <v/>
      </c>
      <c r="BL780" s="46" t="str">
        <f t="shared" si="786"/>
        <v/>
      </c>
      <c r="BM780" s="43" t="str">
        <f t="shared" si="787"/>
        <v/>
      </c>
      <c r="BN780" s="43" t="str">
        <f t="shared" si="788"/>
        <v/>
      </c>
      <c r="BO780" s="44" t="str">
        <f t="shared" si="831"/>
        <v/>
      </c>
      <c r="BP780" s="44" t="str">
        <f t="shared" si="770"/>
        <v>X</v>
      </c>
      <c r="BQ780" s="44" t="str">
        <f t="shared" si="773"/>
        <v/>
      </c>
      <c r="BR780" s="46" t="str">
        <f t="shared" si="824"/>
        <v/>
      </c>
      <c r="BS780" s="47" t="str">
        <f t="shared" si="825"/>
        <v/>
      </c>
      <c r="BT780" s="46" t="str">
        <f t="shared" si="826"/>
        <v/>
      </c>
      <c r="BU780" s="46" t="str">
        <f t="shared" si="827"/>
        <v/>
      </c>
      <c r="BV780" s="73" t="str">
        <f t="shared" ref="BV780:BV843" si="833">IF(S780="","",IF(BR780&amp;BS780&amp;BT780&amp;BU780&amp;BW780&amp;BX780&amp;BY780="",IF(BC780&amp;BD780="",IF(AF780="666","X",""),"X"),""))</f>
        <v/>
      </c>
      <c r="BW780" s="47" t="str">
        <f t="shared" si="832"/>
        <v/>
      </c>
      <c r="BX780" s="47" t="str">
        <f t="shared" si="771"/>
        <v/>
      </c>
      <c r="BY780" s="13" t="str">
        <f t="shared" si="774"/>
        <v/>
      </c>
      <c r="BZ780" s="14" t="str">
        <f t="shared" si="828"/>
        <v/>
      </c>
      <c r="CA780" s="48" t="str">
        <f t="shared" si="829"/>
        <v>X</v>
      </c>
      <c r="CB780" s="44" t="str">
        <f t="shared" si="830"/>
        <v/>
      </c>
      <c r="CC780" s="44" t="str">
        <f t="shared" si="789"/>
        <v/>
      </c>
      <c r="CD780" s="44" t="str">
        <f t="shared" si="775"/>
        <v/>
      </c>
      <c r="CE780" s="44" t="str">
        <f t="shared" si="819"/>
        <v/>
      </c>
      <c r="CF780" s="44" t="str">
        <f t="shared" si="790"/>
        <v/>
      </c>
      <c r="CG780" s="44" t="str">
        <f t="shared" si="791"/>
        <v/>
      </c>
      <c r="CH780" s="44" t="str">
        <f t="shared" si="792"/>
        <v/>
      </c>
      <c r="CI780" s="44" t="str">
        <f t="shared" si="793"/>
        <v/>
      </c>
      <c r="CJ780" s="44" t="str">
        <f t="shared" si="794"/>
        <v/>
      </c>
      <c r="CK780" s="44" t="str">
        <f t="shared" si="795"/>
        <v/>
      </c>
      <c r="CL780" s="44" t="str">
        <f t="shared" si="796"/>
        <v/>
      </c>
      <c r="CM780" s="43" t="str">
        <f t="shared" si="797"/>
        <v/>
      </c>
      <c r="CN780" s="43" t="str">
        <f t="shared" si="798"/>
        <v/>
      </c>
      <c r="CO780" s="43" t="str">
        <f t="shared" si="799"/>
        <v/>
      </c>
      <c r="CP780" s="44" t="str">
        <f t="shared" si="776"/>
        <v/>
      </c>
      <c r="CQ780" s="44" t="str">
        <f t="shared" si="800"/>
        <v/>
      </c>
      <c r="CR780" s="43" t="str">
        <f t="shared" si="821"/>
        <v/>
      </c>
      <c r="CS780" s="44">
        <v>0</v>
      </c>
      <c r="CT780" s="44">
        <v>0</v>
      </c>
      <c r="CU780" s="44" t="str">
        <f t="shared" si="804"/>
        <v/>
      </c>
      <c r="CV780" s="44" t="str">
        <f t="shared" si="805"/>
        <v/>
      </c>
      <c r="CW780" s="44" t="str">
        <f t="shared" si="806"/>
        <v/>
      </c>
      <c r="CX780" s="44" t="str">
        <f t="shared" si="807"/>
        <v/>
      </c>
      <c r="CY780" s="44" t="str">
        <f t="shared" si="808"/>
        <v/>
      </c>
      <c r="CZ780" s="44" t="str">
        <f t="shared" si="809"/>
        <v/>
      </c>
      <c r="DA780" s="49" t="str">
        <f t="shared" si="801"/>
        <v/>
      </c>
      <c r="DB780" s="44" t="str">
        <f t="shared" si="810"/>
        <v/>
      </c>
      <c r="DC780" s="44" t="str">
        <f t="shared" si="811"/>
        <v/>
      </c>
      <c r="DD780" s="44" t="str">
        <f t="shared" si="812"/>
        <v/>
      </c>
      <c r="DE780" s="44" t="str">
        <f t="shared" si="813"/>
        <v/>
      </c>
      <c r="DF780" s="44" t="str">
        <f t="shared" si="814"/>
        <v/>
      </c>
      <c r="DG780" s="44" t="str">
        <f t="shared" si="815"/>
        <v/>
      </c>
      <c r="DH780" s="44" t="str">
        <f t="shared" si="772"/>
        <v>X</v>
      </c>
      <c r="DI780" s="50" t="str">
        <f t="shared" si="816"/>
        <v/>
      </c>
      <c r="DJ780" s="50" t="str">
        <f t="shared" si="820"/>
        <v/>
      </c>
      <c r="DK780" s="50" t="str">
        <f t="shared" si="817"/>
        <v/>
      </c>
      <c r="DL780" s="50" t="str">
        <f t="shared" si="818"/>
        <v/>
      </c>
      <c r="DM780" s="51" t="str">
        <f t="shared" si="769"/>
        <v>027083000</v>
      </c>
      <c r="DN780" s="52"/>
      <c r="DO780" s="53"/>
      <c r="DP780" s="52"/>
      <c r="DQ780" s="53" t="str">
        <f t="shared" si="802"/>
        <v/>
      </c>
      <c r="DR780" s="52" t="str">
        <f t="shared" si="803"/>
        <v/>
      </c>
      <c r="DS780" s="53"/>
      <c r="DT780" s="52"/>
      <c r="DU780" s="53"/>
      <c r="DV780" s="52"/>
      <c r="DW780" s="99"/>
      <c r="DX780" s="99"/>
      <c r="EI780" s="83"/>
      <c r="EJ780" s="102"/>
      <c r="EK780" s="102"/>
      <c r="EL780" s="102"/>
      <c r="EM780" s="102"/>
      <c r="EN780" s="102"/>
      <c r="EO780" s="102"/>
      <c r="EP780" s="102"/>
      <c r="EQ780" s="102"/>
      <c r="ER780" s="102"/>
      <c r="ES780" s="102"/>
      <c r="ET780" s="102"/>
      <c r="EU780" s="102"/>
      <c r="EV780" s="102"/>
      <c r="FL780" s="36" t="str">
        <f t="shared" ref="FL780:FL843" si="834">+CM780&amp;CN780&amp;CO780&amp;CP780&amp;CQ780&amp;CR780</f>
        <v/>
      </c>
    </row>
    <row r="781" spans="1:168" s="36" customFormat="1" ht="49.5" customHeight="1" x14ac:dyDescent="0.35">
      <c r="A781" s="67"/>
      <c r="B781" s="39"/>
      <c r="C781" s="39"/>
      <c r="D781" s="40" t="s">
        <v>1857</v>
      </c>
      <c r="E781" s="41" t="s">
        <v>5694</v>
      </c>
      <c r="F781" s="41" t="s">
        <v>1858</v>
      </c>
      <c r="G781" s="41"/>
      <c r="H781" s="41" t="s">
        <v>5258</v>
      </c>
      <c r="I781" s="41"/>
      <c r="J781" s="41"/>
      <c r="K781" s="41"/>
      <c r="L781" s="41"/>
      <c r="M781" s="41"/>
      <c r="N781" s="41"/>
      <c r="O781" s="29"/>
      <c r="P781" s="30"/>
      <c r="Q781" s="31"/>
      <c r="R781" s="31"/>
      <c r="S781" s="32" t="s">
        <v>1857</v>
      </c>
      <c r="T781" s="33"/>
      <c r="U781" s="33" t="s">
        <v>5694</v>
      </c>
      <c r="V781" s="33" t="s">
        <v>1858</v>
      </c>
      <c r="W781" s="33" t="s">
        <v>5695</v>
      </c>
      <c r="X781" s="33" t="s">
        <v>4108</v>
      </c>
      <c r="Y781" s="33" t="s">
        <v>4109</v>
      </c>
      <c r="Z781" s="33">
        <v>1</v>
      </c>
      <c r="AA781" s="34" t="s">
        <v>4110</v>
      </c>
      <c r="AB781" s="34">
        <v>111</v>
      </c>
      <c r="AC781" s="34" t="s">
        <v>4111</v>
      </c>
      <c r="AD781" s="34" t="s">
        <v>4112</v>
      </c>
      <c r="AE781" s="34" t="s">
        <v>5684</v>
      </c>
      <c r="AF781" s="34" t="s">
        <v>1854</v>
      </c>
      <c r="AG781" s="34" t="s">
        <v>1855</v>
      </c>
      <c r="AH781" s="34" t="s">
        <v>5700</v>
      </c>
      <c r="AI781" s="34" t="s">
        <v>3089</v>
      </c>
      <c r="AJ781" s="34" t="s">
        <v>4106</v>
      </c>
      <c r="AK781" s="34" t="s">
        <v>5691</v>
      </c>
      <c r="AL781" s="34" t="s">
        <v>5696</v>
      </c>
      <c r="AM781" s="34" t="s">
        <v>5697</v>
      </c>
      <c r="AN781" s="34">
        <v>1</v>
      </c>
      <c r="AO781" s="34" t="s">
        <v>1856</v>
      </c>
      <c r="AP781" s="34" t="s">
        <v>5693</v>
      </c>
      <c r="AQ781" s="56">
        <v>1</v>
      </c>
      <c r="AR781" s="56">
        <v>2</v>
      </c>
      <c r="AS781" s="56">
        <v>1</v>
      </c>
      <c r="AT781" s="42" t="s">
        <v>258</v>
      </c>
      <c r="AU781" s="42" t="s">
        <v>879</v>
      </c>
      <c r="AV781" s="42" t="s">
        <v>4106</v>
      </c>
      <c r="AW781" s="35" t="s">
        <v>5685</v>
      </c>
      <c r="AX781" s="35" t="s">
        <v>1381</v>
      </c>
      <c r="AY781" s="35" t="s">
        <v>1382</v>
      </c>
      <c r="AZ781" s="43" t="str">
        <f t="shared" si="777"/>
        <v>X</v>
      </c>
      <c r="BA781" s="44"/>
      <c r="BB781" s="43" t="str">
        <f t="shared" si="778"/>
        <v/>
      </c>
      <c r="BC781" s="45" t="str">
        <f t="shared" si="779"/>
        <v/>
      </c>
      <c r="BD781" s="45" t="str">
        <f t="shared" si="780"/>
        <v/>
      </c>
      <c r="BE781" s="45" t="s">
        <v>5691</v>
      </c>
      <c r="BF781" s="45" t="str">
        <f t="shared" si="822"/>
        <v/>
      </c>
      <c r="BG781" s="45" t="str">
        <f t="shared" si="781"/>
        <v/>
      </c>
      <c r="BH781" s="12" t="str">
        <f t="shared" si="782"/>
        <v/>
      </c>
      <c r="BI781" s="43" t="str">
        <f t="shared" si="783"/>
        <v/>
      </c>
      <c r="BJ781" s="46" t="str">
        <f t="shared" si="784"/>
        <v/>
      </c>
      <c r="BK781" s="46" t="str">
        <f t="shared" si="785"/>
        <v/>
      </c>
      <c r="BL781" s="46" t="str">
        <f t="shared" si="786"/>
        <v/>
      </c>
      <c r="BM781" s="43" t="str">
        <f t="shared" si="787"/>
        <v/>
      </c>
      <c r="BN781" s="43" t="str">
        <f t="shared" si="788"/>
        <v/>
      </c>
      <c r="BO781" s="44" t="str">
        <f t="shared" si="831"/>
        <v/>
      </c>
      <c r="BP781" s="44" t="str">
        <f t="shared" si="770"/>
        <v>X</v>
      </c>
      <c r="BQ781" s="44" t="str">
        <f t="shared" si="773"/>
        <v/>
      </c>
      <c r="BR781" s="46" t="str">
        <f t="shared" si="824"/>
        <v/>
      </c>
      <c r="BS781" s="47" t="str">
        <f t="shared" si="825"/>
        <v/>
      </c>
      <c r="BT781" s="46" t="str">
        <f t="shared" si="826"/>
        <v/>
      </c>
      <c r="BU781" s="46" t="str">
        <f t="shared" si="827"/>
        <v/>
      </c>
      <c r="BV781" s="73" t="str">
        <f t="shared" si="833"/>
        <v/>
      </c>
      <c r="BW781" s="47" t="str">
        <f t="shared" si="832"/>
        <v/>
      </c>
      <c r="BX781" s="47" t="str">
        <f t="shared" si="771"/>
        <v/>
      </c>
      <c r="BY781" s="13" t="str">
        <f t="shared" si="774"/>
        <v/>
      </c>
      <c r="BZ781" s="14" t="str">
        <f t="shared" si="828"/>
        <v/>
      </c>
      <c r="CA781" s="48" t="str">
        <f t="shared" si="829"/>
        <v>X</v>
      </c>
      <c r="CB781" s="44" t="str">
        <f t="shared" si="830"/>
        <v/>
      </c>
      <c r="CC781" s="44" t="str">
        <f t="shared" si="789"/>
        <v/>
      </c>
      <c r="CD781" s="44" t="str">
        <f t="shared" si="775"/>
        <v/>
      </c>
      <c r="CE781" s="44" t="str">
        <f t="shared" si="819"/>
        <v/>
      </c>
      <c r="CF781" s="44" t="str">
        <f t="shared" si="790"/>
        <v/>
      </c>
      <c r="CG781" s="44" t="str">
        <f t="shared" si="791"/>
        <v/>
      </c>
      <c r="CH781" s="44" t="str">
        <f t="shared" si="792"/>
        <v/>
      </c>
      <c r="CI781" s="44" t="str">
        <f t="shared" si="793"/>
        <v/>
      </c>
      <c r="CJ781" s="44" t="str">
        <f t="shared" si="794"/>
        <v/>
      </c>
      <c r="CK781" s="44" t="str">
        <f t="shared" si="795"/>
        <v/>
      </c>
      <c r="CL781" s="44" t="str">
        <f t="shared" si="796"/>
        <v/>
      </c>
      <c r="CM781" s="43" t="str">
        <f t="shared" si="797"/>
        <v/>
      </c>
      <c r="CN781" s="43" t="str">
        <f t="shared" si="798"/>
        <v/>
      </c>
      <c r="CO781" s="43" t="str">
        <f t="shared" si="799"/>
        <v/>
      </c>
      <c r="CP781" s="44" t="str">
        <f t="shared" si="776"/>
        <v/>
      </c>
      <c r="CQ781" s="44" t="str">
        <f t="shared" si="800"/>
        <v/>
      </c>
      <c r="CR781" s="43" t="str">
        <f t="shared" si="821"/>
        <v/>
      </c>
      <c r="CS781" s="44">
        <v>0</v>
      </c>
      <c r="CT781" s="44">
        <v>0</v>
      </c>
      <c r="CU781" s="44" t="str">
        <f t="shared" si="804"/>
        <v/>
      </c>
      <c r="CV781" s="44" t="str">
        <f t="shared" si="805"/>
        <v/>
      </c>
      <c r="CW781" s="44" t="str">
        <f t="shared" si="806"/>
        <v/>
      </c>
      <c r="CX781" s="44" t="str">
        <f t="shared" si="807"/>
        <v/>
      </c>
      <c r="CY781" s="44" t="str">
        <f t="shared" si="808"/>
        <v/>
      </c>
      <c r="CZ781" s="44" t="str">
        <f t="shared" si="809"/>
        <v/>
      </c>
      <c r="DA781" s="49" t="str">
        <f t="shared" si="801"/>
        <v/>
      </c>
      <c r="DB781" s="44" t="str">
        <f t="shared" si="810"/>
        <v/>
      </c>
      <c r="DC781" s="44" t="str">
        <f t="shared" si="811"/>
        <v/>
      </c>
      <c r="DD781" s="44" t="str">
        <f t="shared" si="812"/>
        <v/>
      </c>
      <c r="DE781" s="44" t="str">
        <f t="shared" si="813"/>
        <v/>
      </c>
      <c r="DF781" s="44" t="str">
        <f t="shared" si="814"/>
        <v/>
      </c>
      <c r="DG781" s="44" t="str">
        <f t="shared" si="815"/>
        <v/>
      </c>
      <c r="DH781" s="44" t="str">
        <f t="shared" si="772"/>
        <v>X</v>
      </c>
      <c r="DI781" s="50" t="str">
        <f t="shared" si="816"/>
        <v/>
      </c>
      <c r="DJ781" s="50" t="str">
        <f t="shared" si="820"/>
        <v/>
      </c>
      <c r="DK781" s="50" t="str">
        <f t="shared" si="817"/>
        <v/>
      </c>
      <c r="DL781" s="50" t="str">
        <f t="shared" si="818"/>
        <v/>
      </c>
      <c r="DM781" s="51" t="str">
        <f t="shared" si="769"/>
        <v>027083000</v>
      </c>
      <c r="DN781" s="52"/>
      <c r="DO781" s="53"/>
      <c r="DP781" s="52"/>
      <c r="DQ781" s="53" t="str">
        <f t="shared" si="802"/>
        <v/>
      </c>
      <c r="DR781" s="52" t="str">
        <f t="shared" si="803"/>
        <v/>
      </c>
      <c r="DS781" s="53"/>
      <c r="DT781" s="52"/>
      <c r="DU781" s="53"/>
      <c r="DV781" s="52"/>
      <c r="DW781" s="99"/>
      <c r="DX781" s="99"/>
      <c r="EI781" s="83"/>
      <c r="EJ781" s="102"/>
      <c r="EK781" s="102"/>
      <c r="EL781" s="102"/>
      <c r="EM781" s="102"/>
      <c r="EN781" s="102"/>
      <c r="EO781" s="102"/>
      <c r="EP781" s="102"/>
      <c r="EQ781" s="102"/>
      <c r="ER781" s="102"/>
      <c r="ES781" s="102"/>
      <c r="ET781" s="102"/>
      <c r="EU781" s="102"/>
      <c r="EV781" s="102"/>
      <c r="FL781" s="36" t="str">
        <f t="shared" si="834"/>
        <v/>
      </c>
    </row>
    <row r="782" spans="1:168" s="36" customFormat="1" ht="49.5" customHeight="1" x14ac:dyDescent="0.35">
      <c r="A782" s="67"/>
      <c r="B782" s="39"/>
      <c r="C782" s="39"/>
      <c r="D782" s="40" t="s">
        <v>1859</v>
      </c>
      <c r="E782" s="41" t="s">
        <v>4106</v>
      </c>
      <c r="F782" s="41" t="s">
        <v>1860</v>
      </c>
      <c r="G782" s="41"/>
      <c r="H782" s="41"/>
      <c r="I782" s="41" t="s">
        <v>5346</v>
      </c>
      <c r="J782" s="41" t="s">
        <v>5347</v>
      </c>
      <c r="K782" s="41"/>
      <c r="L782" s="41"/>
      <c r="M782" s="41" t="s">
        <v>2990</v>
      </c>
      <c r="N782" s="41" t="s">
        <v>5724</v>
      </c>
      <c r="O782" s="29" t="s">
        <v>5727</v>
      </c>
      <c r="P782" s="30" t="s">
        <v>5728</v>
      </c>
      <c r="Q782" s="31"/>
      <c r="R782" s="31"/>
      <c r="S782" s="32" t="s">
        <v>1859</v>
      </c>
      <c r="T782" s="33"/>
      <c r="U782" s="33" t="s">
        <v>4106</v>
      </c>
      <c r="V782" s="33" t="s">
        <v>1860</v>
      </c>
      <c r="W782" s="33" t="s">
        <v>5691</v>
      </c>
      <c r="X782" s="33" t="s">
        <v>5727</v>
      </c>
      <c r="Y782" s="33" t="s">
        <v>5728</v>
      </c>
      <c r="Z782" s="33">
        <v>1</v>
      </c>
      <c r="AA782" s="34" t="s">
        <v>1874</v>
      </c>
      <c r="AB782" s="34">
        <v>122</v>
      </c>
      <c r="AC782" s="34" t="s">
        <v>5042</v>
      </c>
      <c r="AD782" s="34" t="s">
        <v>4112</v>
      </c>
      <c r="AE782" s="34" t="s">
        <v>6453</v>
      </c>
      <c r="AF782" s="34" t="s">
        <v>1859</v>
      </c>
      <c r="AG782" s="34" t="s">
        <v>1860</v>
      </c>
      <c r="AH782" s="34" t="s">
        <v>5725</v>
      </c>
      <c r="AI782" s="34" t="s">
        <v>3034</v>
      </c>
      <c r="AJ782" s="34" t="s">
        <v>4106</v>
      </c>
      <c r="AK782" s="34" t="s">
        <v>5691</v>
      </c>
      <c r="AL782" s="34" t="s">
        <v>4106</v>
      </c>
      <c r="AM782" s="34" t="s">
        <v>5691</v>
      </c>
      <c r="AN782" s="34">
        <v>1</v>
      </c>
      <c r="AO782" s="34" t="s">
        <v>5691</v>
      </c>
      <c r="AP782" s="34" t="s">
        <v>5691</v>
      </c>
      <c r="AQ782" s="56">
        <v>0</v>
      </c>
      <c r="AR782" s="56">
        <v>2</v>
      </c>
      <c r="AS782" s="56">
        <v>2</v>
      </c>
      <c r="AT782" s="42" t="s">
        <v>4106</v>
      </c>
      <c r="AU782" s="42" t="s">
        <v>4106</v>
      </c>
      <c r="AV782" s="42" t="s">
        <v>4106</v>
      </c>
      <c r="AW782" s="35"/>
      <c r="AX782" s="35"/>
      <c r="AY782" s="35"/>
      <c r="AZ782" s="43" t="str">
        <f t="shared" si="777"/>
        <v/>
      </c>
      <c r="BA782" s="44"/>
      <c r="BB782" s="43" t="str">
        <f t="shared" si="778"/>
        <v/>
      </c>
      <c r="BC782" s="45" t="str">
        <f t="shared" si="779"/>
        <v>X</v>
      </c>
      <c r="BD782" s="45" t="str">
        <f t="shared" si="780"/>
        <v/>
      </c>
      <c r="BE782" s="45" t="s">
        <v>5691</v>
      </c>
      <c r="BF782" s="45" t="str">
        <f t="shared" si="822"/>
        <v/>
      </c>
      <c r="BG782" s="45" t="str">
        <f t="shared" si="781"/>
        <v/>
      </c>
      <c r="BH782" s="12" t="str">
        <f t="shared" si="782"/>
        <v/>
      </c>
      <c r="BI782" s="43" t="str">
        <f t="shared" si="783"/>
        <v/>
      </c>
      <c r="BJ782" s="46" t="str">
        <f t="shared" si="784"/>
        <v/>
      </c>
      <c r="BK782" s="46" t="str">
        <f t="shared" si="785"/>
        <v/>
      </c>
      <c r="BL782" s="46" t="str">
        <f t="shared" si="786"/>
        <v/>
      </c>
      <c r="BM782" s="43" t="str">
        <f t="shared" si="787"/>
        <v/>
      </c>
      <c r="BN782" s="43" t="str">
        <f t="shared" si="788"/>
        <v/>
      </c>
      <c r="BO782" s="44" t="str">
        <f t="shared" si="831"/>
        <v/>
      </c>
      <c r="BP782" s="44" t="str">
        <f t="shared" si="770"/>
        <v>X</v>
      </c>
      <c r="BQ782" s="44" t="str">
        <f t="shared" si="773"/>
        <v/>
      </c>
      <c r="BR782" s="46" t="str">
        <f t="shared" si="824"/>
        <v/>
      </c>
      <c r="BS782" s="47" t="str">
        <f t="shared" si="825"/>
        <v/>
      </c>
      <c r="BT782" s="46" t="str">
        <f t="shared" si="826"/>
        <v/>
      </c>
      <c r="BU782" s="46" t="str">
        <f t="shared" si="827"/>
        <v/>
      </c>
      <c r="BV782" s="73" t="str">
        <f t="shared" si="833"/>
        <v>X</v>
      </c>
      <c r="BW782" s="47" t="str">
        <f t="shared" si="832"/>
        <v/>
      </c>
      <c r="BX782" s="47" t="str">
        <f t="shared" si="771"/>
        <v/>
      </c>
      <c r="BY782" s="13" t="str">
        <f t="shared" si="774"/>
        <v/>
      </c>
      <c r="BZ782" s="14" t="str">
        <f t="shared" si="828"/>
        <v/>
      </c>
      <c r="CA782" s="48" t="str">
        <f t="shared" si="829"/>
        <v>X</v>
      </c>
      <c r="CB782" s="44" t="str">
        <f t="shared" si="830"/>
        <v/>
      </c>
      <c r="CC782" s="44" t="str">
        <f t="shared" si="789"/>
        <v/>
      </c>
      <c r="CD782" s="44" t="str">
        <f t="shared" si="775"/>
        <v/>
      </c>
      <c r="CE782" s="44" t="str">
        <f t="shared" si="819"/>
        <v/>
      </c>
      <c r="CF782" s="44" t="str">
        <f t="shared" si="790"/>
        <v/>
      </c>
      <c r="CG782" s="44" t="str">
        <f t="shared" si="791"/>
        <v/>
      </c>
      <c r="CH782" s="44" t="str">
        <f t="shared" si="792"/>
        <v/>
      </c>
      <c r="CI782" s="44" t="str">
        <f t="shared" si="793"/>
        <v/>
      </c>
      <c r="CJ782" s="44" t="str">
        <f t="shared" si="794"/>
        <v/>
      </c>
      <c r="CK782" s="44" t="str">
        <f t="shared" si="795"/>
        <v/>
      </c>
      <c r="CL782" s="44" t="str">
        <f t="shared" si="796"/>
        <v/>
      </c>
      <c r="CM782" s="43" t="str">
        <f t="shared" si="797"/>
        <v/>
      </c>
      <c r="CN782" s="43" t="str">
        <f t="shared" si="798"/>
        <v/>
      </c>
      <c r="CO782" s="43" t="str">
        <f t="shared" si="799"/>
        <v/>
      </c>
      <c r="CP782" s="44" t="str">
        <f t="shared" si="776"/>
        <v/>
      </c>
      <c r="CQ782" s="44" t="str">
        <f t="shared" si="800"/>
        <v/>
      </c>
      <c r="CR782" s="43" t="str">
        <f t="shared" si="821"/>
        <v/>
      </c>
      <c r="CS782" s="44">
        <v>0</v>
      </c>
      <c r="CT782" s="44">
        <v>0</v>
      </c>
      <c r="CU782" s="44" t="str">
        <f t="shared" si="804"/>
        <v/>
      </c>
      <c r="CV782" s="44" t="str">
        <f t="shared" si="805"/>
        <v/>
      </c>
      <c r="CW782" s="44" t="str">
        <f t="shared" si="806"/>
        <v/>
      </c>
      <c r="CX782" s="44" t="str">
        <f t="shared" si="807"/>
        <v/>
      </c>
      <c r="CY782" s="44" t="str">
        <f t="shared" si="808"/>
        <v/>
      </c>
      <c r="CZ782" s="44" t="str">
        <f t="shared" si="809"/>
        <v/>
      </c>
      <c r="DA782" s="49" t="str">
        <f t="shared" si="801"/>
        <v/>
      </c>
      <c r="DB782" s="44" t="str">
        <f t="shared" si="810"/>
        <v/>
      </c>
      <c r="DC782" s="44" t="str">
        <f t="shared" si="811"/>
        <v/>
      </c>
      <c r="DD782" s="44" t="str">
        <f t="shared" si="812"/>
        <v/>
      </c>
      <c r="DE782" s="44" t="str">
        <f t="shared" si="813"/>
        <v/>
      </c>
      <c r="DF782" s="44" t="str">
        <f t="shared" si="814"/>
        <v/>
      </c>
      <c r="DG782" s="44" t="str">
        <f t="shared" si="815"/>
        <v/>
      </c>
      <c r="DH782" s="44" t="str">
        <f t="shared" si="772"/>
        <v/>
      </c>
      <c r="DI782" s="50" t="str">
        <f t="shared" si="816"/>
        <v/>
      </c>
      <c r="DJ782" s="50" t="str">
        <f t="shared" si="820"/>
        <v/>
      </c>
      <c r="DK782" s="50" t="str">
        <f t="shared" si="817"/>
        <v/>
      </c>
      <c r="DL782" s="50" t="str">
        <f t="shared" si="818"/>
        <v/>
      </c>
      <c r="DM782" s="51" t="str">
        <f t="shared" ref="DM782:DM845" si="835">+AT782&amp;AU782&amp;AV782</f>
        <v>000000000</v>
      </c>
      <c r="DN782" s="52"/>
      <c r="DO782" s="53"/>
      <c r="DP782" s="52"/>
      <c r="DQ782" s="53" t="str">
        <f t="shared" si="802"/>
        <v/>
      </c>
      <c r="DR782" s="52" t="str">
        <f t="shared" si="803"/>
        <v/>
      </c>
      <c r="DS782" s="53"/>
      <c r="DT782" s="52"/>
      <c r="DU782" s="53"/>
      <c r="DV782" s="52"/>
      <c r="DW782" s="99"/>
      <c r="DX782" s="99"/>
      <c r="EI782" s="83"/>
      <c r="EJ782" s="102"/>
      <c r="EK782" s="102"/>
      <c r="EL782" s="102"/>
      <c r="EM782" s="102"/>
      <c r="EN782" s="102"/>
      <c r="EO782" s="102"/>
      <c r="EP782" s="102"/>
      <c r="EQ782" s="102"/>
      <c r="ER782" s="102"/>
      <c r="ES782" s="102"/>
      <c r="ET782" s="102"/>
      <c r="EU782" s="102"/>
      <c r="EV782" s="102"/>
      <c r="FL782" s="36" t="str">
        <f t="shared" si="834"/>
        <v/>
      </c>
    </row>
    <row r="783" spans="1:168" s="36" customFormat="1" ht="49.5" customHeight="1" x14ac:dyDescent="0.35">
      <c r="A783" s="67"/>
      <c r="B783" s="39" t="s">
        <v>5333</v>
      </c>
      <c r="C783" s="39" t="s">
        <v>5725</v>
      </c>
      <c r="D783" s="40" t="s">
        <v>5333</v>
      </c>
      <c r="E783" s="41" t="s">
        <v>5725</v>
      </c>
      <c r="F783" s="41" t="s">
        <v>5334</v>
      </c>
      <c r="G783" s="41"/>
      <c r="H783" s="41" t="s">
        <v>5790</v>
      </c>
      <c r="I783" s="41" t="s">
        <v>5791</v>
      </c>
      <c r="J783" s="41" t="s">
        <v>5792</v>
      </c>
      <c r="K783" s="41" t="s">
        <v>5255</v>
      </c>
      <c r="L783" s="41"/>
      <c r="M783" s="41" t="s">
        <v>5237</v>
      </c>
      <c r="N783" s="41" t="s">
        <v>5238</v>
      </c>
      <c r="O783" s="29" t="s">
        <v>869</v>
      </c>
      <c r="P783" s="30" t="s">
        <v>5239</v>
      </c>
      <c r="Q783" s="31"/>
      <c r="R783" s="31"/>
      <c r="S783" s="32" t="s">
        <v>6355</v>
      </c>
      <c r="T783" s="33"/>
      <c r="U783" s="33" t="s">
        <v>4728</v>
      </c>
      <c r="V783" s="33" t="s">
        <v>4607</v>
      </c>
      <c r="W783" s="33" t="s">
        <v>1644</v>
      </c>
      <c r="X783" s="33" t="s">
        <v>869</v>
      </c>
      <c r="Y783" s="33" t="s">
        <v>5239</v>
      </c>
      <c r="Z783" s="33">
        <v>1</v>
      </c>
      <c r="AA783" s="34" t="s">
        <v>5240</v>
      </c>
      <c r="AB783" s="34">
        <v>131</v>
      </c>
      <c r="AC783" s="34" t="s">
        <v>5241</v>
      </c>
      <c r="AD783" s="34" t="s">
        <v>4112</v>
      </c>
      <c r="AE783" s="34" t="s">
        <v>3016</v>
      </c>
      <c r="AF783" s="34" t="s">
        <v>6355</v>
      </c>
      <c r="AG783" s="34" t="s">
        <v>4607</v>
      </c>
      <c r="AH783" s="34" t="s">
        <v>5700</v>
      </c>
      <c r="AI783" s="34" t="s">
        <v>3089</v>
      </c>
      <c r="AJ783" s="34" t="s">
        <v>4728</v>
      </c>
      <c r="AK783" s="34" t="s">
        <v>1640</v>
      </c>
      <c r="AL783" s="34" t="s">
        <v>1865</v>
      </c>
      <c r="AM783" s="34" t="s">
        <v>1634</v>
      </c>
      <c r="AN783" s="34">
        <v>1</v>
      </c>
      <c r="AO783" s="34" t="s">
        <v>5693</v>
      </c>
      <c r="AP783" s="34" t="s">
        <v>5693</v>
      </c>
      <c r="AQ783" s="56">
        <v>0</v>
      </c>
      <c r="AR783" s="56">
        <v>0</v>
      </c>
      <c r="AS783" s="56">
        <v>0</v>
      </c>
      <c r="AT783" s="42" t="s">
        <v>4106</v>
      </c>
      <c r="AU783" s="42" t="s">
        <v>4106</v>
      </c>
      <c r="AV783" s="42" t="s">
        <v>4106</v>
      </c>
      <c r="AW783" s="35"/>
      <c r="AX783" s="35"/>
      <c r="AY783" s="35"/>
      <c r="AZ783" s="43" t="str">
        <f t="shared" si="777"/>
        <v/>
      </c>
      <c r="BA783" s="44"/>
      <c r="BB783" s="43" t="str">
        <f t="shared" si="778"/>
        <v/>
      </c>
      <c r="BC783" s="45" t="str">
        <f t="shared" si="779"/>
        <v/>
      </c>
      <c r="BD783" s="45" t="str">
        <f t="shared" si="780"/>
        <v/>
      </c>
      <c r="BE783" s="45" t="s">
        <v>5691</v>
      </c>
      <c r="BF783" s="45" t="str">
        <f>IF(BE783="",BD783,"")</f>
        <v/>
      </c>
      <c r="BG783" s="45" t="str">
        <f t="shared" si="781"/>
        <v/>
      </c>
      <c r="BH783" s="12" t="str">
        <f t="shared" si="782"/>
        <v>X</v>
      </c>
      <c r="BI783" s="43" t="str">
        <f t="shared" si="783"/>
        <v/>
      </c>
      <c r="BJ783" s="46" t="str">
        <f t="shared" si="784"/>
        <v/>
      </c>
      <c r="BK783" s="46" t="str">
        <f t="shared" si="785"/>
        <v>X</v>
      </c>
      <c r="BL783" s="46" t="str">
        <f t="shared" si="786"/>
        <v/>
      </c>
      <c r="BM783" s="43" t="str">
        <f t="shared" si="787"/>
        <v/>
      </c>
      <c r="BN783" s="43" t="str">
        <f t="shared" si="788"/>
        <v/>
      </c>
      <c r="BO783" s="44" t="str">
        <f t="shared" si="831"/>
        <v/>
      </c>
      <c r="BP783" s="44" t="str">
        <f t="shared" ref="BP783:BP846" si="836">IF(+AZ783&amp;BA783&amp;BB783&amp;BC783&amp;BD783&amp;BE783&amp;BF783&amp;BG783&amp;BH783&amp;BI783&amp;BJ783&amp;BK783&amp;BL783&amp;BM783&amp;BN783&amp;BO783="","","X")</f>
        <v>X</v>
      </c>
      <c r="BQ783" s="44" t="str">
        <f t="shared" si="773"/>
        <v/>
      </c>
      <c r="BR783" s="46" t="str">
        <f t="shared" si="824"/>
        <v/>
      </c>
      <c r="BS783" s="47" t="str">
        <f t="shared" si="825"/>
        <v/>
      </c>
      <c r="BT783" s="46" t="str">
        <f t="shared" si="826"/>
        <v>X</v>
      </c>
      <c r="BU783" s="46" t="str">
        <f t="shared" si="827"/>
        <v/>
      </c>
      <c r="BV783" s="73" t="str">
        <f t="shared" si="833"/>
        <v/>
      </c>
      <c r="BW783" s="47" t="str">
        <f t="shared" si="832"/>
        <v/>
      </c>
      <c r="BX783" s="47" t="str">
        <f t="shared" ref="BX783:BX846" si="837">IF(BO783="X",BO783,"")</f>
        <v/>
      </c>
      <c r="BY783" s="13" t="str">
        <f t="shared" si="774"/>
        <v/>
      </c>
      <c r="BZ783" s="14" t="str">
        <f t="shared" si="828"/>
        <v/>
      </c>
      <c r="CA783" s="48" t="str">
        <f t="shared" si="829"/>
        <v>X</v>
      </c>
      <c r="CB783" s="44" t="str">
        <f t="shared" si="830"/>
        <v/>
      </c>
      <c r="CC783" s="44" t="str">
        <f t="shared" si="789"/>
        <v/>
      </c>
      <c r="CD783" s="44" t="str">
        <f t="shared" si="775"/>
        <v/>
      </c>
      <c r="CE783" s="44" t="str">
        <f t="shared" si="819"/>
        <v/>
      </c>
      <c r="CF783" s="44" t="str">
        <f t="shared" si="790"/>
        <v/>
      </c>
      <c r="CG783" s="44" t="str">
        <f t="shared" si="791"/>
        <v>X</v>
      </c>
      <c r="CH783" s="44" t="str">
        <f t="shared" si="792"/>
        <v/>
      </c>
      <c r="CI783" s="44" t="str">
        <f t="shared" si="793"/>
        <v/>
      </c>
      <c r="CJ783" s="44" t="str">
        <f t="shared" si="794"/>
        <v>X</v>
      </c>
      <c r="CK783" s="44" t="str">
        <f t="shared" si="795"/>
        <v/>
      </c>
      <c r="CL783" s="44" t="str">
        <f t="shared" si="796"/>
        <v/>
      </c>
      <c r="CM783" s="43" t="str">
        <f t="shared" si="797"/>
        <v/>
      </c>
      <c r="CN783" s="43" t="str">
        <f t="shared" si="798"/>
        <v/>
      </c>
      <c r="CO783" s="43" t="str">
        <f t="shared" si="799"/>
        <v/>
      </c>
      <c r="CP783" s="44" t="str">
        <f t="shared" si="776"/>
        <v/>
      </c>
      <c r="CQ783" s="44" t="str">
        <f t="shared" si="800"/>
        <v/>
      </c>
      <c r="CR783" s="43" t="str">
        <f t="shared" si="821"/>
        <v/>
      </c>
      <c r="CS783" s="44">
        <v>0</v>
      </c>
      <c r="CT783" s="44">
        <v>0</v>
      </c>
      <c r="CU783" s="44" t="str">
        <f t="shared" si="804"/>
        <v>X</v>
      </c>
      <c r="CV783" s="44" t="str">
        <f t="shared" si="805"/>
        <v/>
      </c>
      <c r="CW783" s="44" t="str">
        <f t="shared" si="806"/>
        <v/>
      </c>
      <c r="CX783" s="44" t="str">
        <f t="shared" si="807"/>
        <v>X</v>
      </c>
      <c r="CY783" s="44" t="str">
        <f t="shared" si="808"/>
        <v/>
      </c>
      <c r="CZ783" s="44" t="str">
        <f t="shared" si="809"/>
        <v/>
      </c>
      <c r="DA783" s="49" t="str">
        <f t="shared" si="801"/>
        <v/>
      </c>
      <c r="DB783" s="44" t="str">
        <f t="shared" si="810"/>
        <v>X</v>
      </c>
      <c r="DC783" s="44" t="str">
        <f t="shared" si="811"/>
        <v/>
      </c>
      <c r="DD783" s="44" t="str">
        <f t="shared" si="812"/>
        <v/>
      </c>
      <c r="DE783" s="44" t="str">
        <f t="shared" si="813"/>
        <v>X</v>
      </c>
      <c r="DF783" s="44" t="str">
        <f t="shared" si="814"/>
        <v/>
      </c>
      <c r="DG783" s="44" t="str">
        <f t="shared" si="815"/>
        <v/>
      </c>
      <c r="DH783" s="44" t="str">
        <f t="shared" ref="DH783:DH846" si="838">IF(+DI783&amp;DK783&amp;DL783="",AZ783&amp;BA783&amp;BB783,"")</f>
        <v/>
      </c>
      <c r="DI783" s="50" t="str">
        <f t="shared" si="816"/>
        <v/>
      </c>
      <c r="DJ783" s="50" t="str">
        <f t="shared" si="820"/>
        <v/>
      </c>
      <c r="DK783" s="50" t="str">
        <f t="shared" si="817"/>
        <v/>
      </c>
      <c r="DL783" s="50" t="str">
        <f t="shared" si="818"/>
        <v/>
      </c>
      <c r="DM783" s="51" t="str">
        <f t="shared" si="835"/>
        <v>000000000</v>
      </c>
      <c r="DN783" s="52"/>
      <c r="DO783" s="53"/>
      <c r="DP783" s="52"/>
      <c r="DQ783" s="53" t="str">
        <f t="shared" si="802"/>
        <v/>
      </c>
      <c r="DR783" s="52" t="str">
        <f t="shared" si="803"/>
        <v/>
      </c>
      <c r="DS783" s="53"/>
      <c r="DT783" s="52"/>
      <c r="DU783" s="53"/>
      <c r="DV783" s="52"/>
      <c r="DW783" s="99"/>
      <c r="DX783" s="99"/>
      <c r="EI783" s="83"/>
      <c r="EJ783" s="102"/>
      <c r="EK783" s="102"/>
      <c r="EL783" s="102"/>
      <c r="EM783" s="102"/>
      <c r="EN783" s="102"/>
      <c r="EO783" s="102"/>
      <c r="EP783" s="102"/>
      <c r="EQ783" s="102"/>
      <c r="ER783" s="102"/>
      <c r="ES783" s="102"/>
      <c r="ET783" s="102"/>
      <c r="EU783" s="102"/>
      <c r="EV783" s="102"/>
      <c r="FL783" s="36" t="str">
        <f t="shared" si="834"/>
        <v/>
      </c>
    </row>
    <row r="784" spans="1:168" s="36" customFormat="1" ht="49.5" customHeight="1" x14ac:dyDescent="0.35">
      <c r="A784" s="67"/>
      <c r="B784" s="39" t="s">
        <v>5333</v>
      </c>
      <c r="C784" s="39" t="s">
        <v>5725</v>
      </c>
      <c r="D784" s="40" t="s">
        <v>5333</v>
      </c>
      <c r="E784" s="41" t="s">
        <v>5725</v>
      </c>
      <c r="F784" s="41" t="s">
        <v>5334</v>
      </c>
      <c r="G784" s="41"/>
      <c r="H784" s="41" t="s">
        <v>5790</v>
      </c>
      <c r="I784" s="41" t="s">
        <v>5791</v>
      </c>
      <c r="J784" s="41" t="s">
        <v>5792</v>
      </c>
      <c r="K784" s="41" t="s">
        <v>5255</v>
      </c>
      <c r="L784" s="41"/>
      <c r="M784" s="41" t="s">
        <v>5237</v>
      </c>
      <c r="N784" s="41" t="s">
        <v>5238</v>
      </c>
      <c r="O784" s="29" t="s">
        <v>869</v>
      </c>
      <c r="P784" s="30" t="s">
        <v>5239</v>
      </c>
      <c r="Q784" s="31"/>
      <c r="R784" s="31"/>
      <c r="S784" s="32" t="s">
        <v>1347</v>
      </c>
      <c r="T784" s="33"/>
      <c r="U784" s="33" t="s">
        <v>4728</v>
      </c>
      <c r="V784" s="33" t="s">
        <v>1639</v>
      </c>
      <c r="W784" s="33" t="s">
        <v>1644</v>
      </c>
      <c r="X784" s="33" t="s">
        <v>869</v>
      </c>
      <c r="Y784" s="33" t="s">
        <v>5239</v>
      </c>
      <c r="Z784" s="33">
        <v>1</v>
      </c>
      <c r="AA784" s="34" t="s">
        <v>5240</v>
      </c>
      <c r="AB784" s="34">
        <v>131</v>
      </c>
      <c r="AC784" s="34" t="s">
        <v>5241</v>
      </c>
      <c r="AD784" s="34" t="s">
        <v>4112</v>
      </c>
      <c r="AE784" s="34" t="s">
        <v>3016</v>
      </c>
      <c r="AF784" s="34" t="s">
        <v>6751</v>
      </c>
      <c r="AG784" s="34" t="s">
        <v>1631</v>
      </c>
      <c r="AH784" s="34" t="s">
        <v>5700</v>
      </c>
      <c r="AI784" s="34" t="s">
        <v>3089</v>
      </c>
      <c r="AJ784" s="34" t="s">
        <v>4728</v>
      </c>
      <c r="AK784" s="34" t="s">
        <v>1640</v>
      </c>
      <c r="AL784" s="34" t="s">
        <v>1865</v>
      </c>
      <c r="AM784" s="34" t="s">
        <v>1634</v>
      </c>
      <c r="AN784" s="34">
        <v>1</v>
      </c>
      <c r="AO784" s="34" t="s">
        <v>5693</v>
      </c>
      <c r="AP784" s="34" t="s">
        <v>5693</v>
      </c>
      <c r="AQ784" s="56">
        <v>0</v>
      </c>
      <c r="AR784" s="56">
        <v>0</v>
      </c>
      <c r="AS784" s="56">
        <v>0</v>
      </c>
      <c r="AT784" s="42" t="s">
        <v>4106</v>
      </c>
      <c r="AU784" s="42" t="s">
        <v>4106</v>
      </c>
      <c r="AV784" s="42" t="s">
        <v>4106</v>
      </c>
      <c r="AW784" s="35"/>
      <c r="AX784" s="35"/>
      <c r="AY784" s="35"/>
      <c r="AZ784" s="43" t="str">
        <f t="shared" si="777"/>
        <v/>
      </c>
      <c r="BA784" s="44"/>
      <c r="BB784" s="43" t="str">
        <f t="shared" si="778"/>
        <v/>
      </c>
      <c r="BC784" s="45" t="str">
        <f t="shared" si="779"/>
        <v/>
      </c>
      <c r="BD784" s="45" t="str">
        <f t="shared" si="780"/>
        <v/>
      </c>
      <c r="BE784" s="45" t="s">
        <v>5691</v>
      </c>
      <c r="BF784" s="45" t="str">
        <f t="shared" si="822"/>
        <v/>
      </c>
      <c r="BG784" s="45" t="str">
        <f t="shared" si="781"/>
        <v/>
      </c>
      <c r="BH784" s="12" t="str">
        <f t="shared" si="782"/>
        <v>X</v>
      </c>
      <c r="BI784" s="43" t="str">
        <f t="shared" si="783"/>
        <v/>
      </c>
      <c r="BJ784" s="46" t="str">
        <f t="shared" si="784"/>
        <v/>
      </c>
      <c r="BK784" s="46" t="str">
        <f t="shared" si="785"/>
        <v>X</v>
      </c>
      <c r="BL784" s="46" t="str">
        <f t="shared" si="786"/>
        <v/>
      </c>
      <c r="BM784" s="43" t="str">
        <f t="shared" si="787"/>
        <v/>
      </c>
      <c r="BN784" s="43" t="str">
        <f t="shared" si="788"/>
        <v/>
      </c>
      <c r="BO784" s="44" t="str">
        <f t="shared" si="831"/>
        <v/>
      </c>
      <c r="BP784" s="44" t="str">
        <f t="shared" si="836"/>
        <v>X</v>
      </c>
      <c r="BQ784" s="44" t="str">
        <f t="shared" ref="BQ784:BQ847" si="839">IF(S784="","",IF(BP784="","X",""))</f>
        <v/>
      </c>
      <c r="BR784" s="46" t="str">
        <f t="shared" si="824"/>
        <v/>
      </c>
      <c r="BS784" s="47" t="str">
        <f t="shared" si="825"/>
        <v/>
      </c>
      <c r="BT784" s="46" t="str">
        <f t="shared" si="826"/>
        <v>X</v>
      </c>
      <c r="BU784" s="46" t="str">
        <f t="shared" si="827"/>
        <v/>
      </c>
      <c r="BV784" s="73" t="str">
        <f t="shared" si="833"/>
        <v/>
      </c>
      <c r="BW784" s="47" t="str">
        <f t="shared" si="832"/>
        <v/>
      </c>
      <c r="BX784" s="47" t="str">
        <f t="shared" si="837"/>
        <v/>
      </c>
      <c r="BY784" s="13" t="str">
        <f t="shared" ref="BY784:BY847" si="840">IF(BW784="",IF($AB784=230,"X",IF(MID($AB784,1,1)="3","X","")),"")</f>
        <v/>
      </c>
      <c r="BZ784" s="14" t="str">
        <f t="shared" si="828"/>
        <v/>
      </c>
      <c r="CA784" s="48" t="str">
        <f t="shared" si="829"/>
        <v>X</v>
      </c>
      <c r="CB784" s="44" t="str">
        <f t="shared" si="830"/>
        <v/>
      </c>
      <c r="CC784" s="44" t="str">
        <f t="shared" si="789"/>
        <v/>
      </c>
      <c r="CD784" s="44" t="str">
        <f t="shared" si="775"/>
        <v/>
      </c>
      <c r="CE784" s="44" t="str">
        <f t="shared" si="819"/>
        <v/>
      </c>
      <c r="CF784" s="44" t="str">
        <f t="shared" si="790"/>
        <v/>
      </c>
      <c r="CG784" s="44" t="str">
        <f t="shared" si="791"/>
        <v>X</v>
      </c>
      <c r="CH784" s="44" t="str">
        <f t="shared" si="792"/>
        <v/>
      </c>
      <c r="CI784" s="44" t="str">
        <f t="shared" si="793"/>
        <v/>
      </c>
      <c r="CJ784" s="44" t="str">
        <f t="shared" si="794"/>
        <v>X</v>
      </c>
      <c r="CK784" s="44" t="str">
        <f t="shared" si="795"/>
        <v/>
      </c>
      <c r="CL784" s="44" t="str">
        <f t="shared" si="796"/>
        <v/>
      </c>
      <c r="CM784" s="43" t="str">
        <f t="shared" si="797"/>
        <v/>
      </c>
      <c r="CN784" s="43" t="str">
        <f t="shared" si="798"/>
        <v/>
      </c>
      <c r="CO784" s="43" t="str">
        <f t="shared" si="799"/>
        <v/>
      </c>
      <c r="CP784" s="44" t="str">
        <f t="shared" si="776"/>
        <v/>
      </c>
      <c r="CQ784" s="44" t="str">
        <f t="shared" si="800"/>
        <v/>
      </c>
      <c r="CR784" s="43" t="str">
        <f t="shared" si="821"/>
        <v/>
      </c>
      <c r="CS784" s="44">
        <v>0</v>
      </c>
      <c r="CT784" s="44">
        <v>0</v>
      </c>
      <c r="CU784" s="44" t="str">
        <f t="shared" si="804"/>
        <v>X</v>
      </c>
      <c r="CV784" s="44" t="str">
        <f t="shared" si="805"/>
        <v/>
      </c>
      <c r="CW784" s="44" t="str">
        <f t="shared" si="806"/>
        <v/>
      </c>
      <c r="CX784" s="44" t="str">
        <f t="shared" si="807"/>
        <v>X</v>
      </c>
      <c r="CY784" s="44" t="str">
        <f t="shared" si="808"/>
        <v/>
      </c>
      <c r="CZ784" s="44" t="str">
        <f t="shared" si="809"/>
        <v/>
      </c>
      <c r="DA784" s="49" t="str">
        <f t="shared" si="801"/>
        <v/>
      </c>
      <c r="DB784" s="44" t="str">
        <f t="shared" si="810"/>
        <v>X</v>
      </c>
      <c r="DC784" s="44" t="str">
        <f t="shared" si="811"/>
        <v/>
      </c>
      <c r="DD784" s="44" t="str">
        <f t="shared" si="812"/>
        <v/>
      </c>
      <c r="DE784" s="44" t="str">
        <f t="shared" si="813"/>
        <v>X</v>
      </c>
      <c r="DF784" s="44" t="str">
        <f t="shared" si="814"/>
        <v/>
      </c>
      <c r="DG784" s="44" t="str">
        <f t="shared" si="815"/>
        <v/>
      </c>
      <c r="DH784" s="44" t="str">
        <f t="shared" si="838"/>
        <v/>
      </c>
      <c r="DI784" s="50" t="str">
        <f t="shared" si="816"/>
        <v/>
      </c>
      <c r="DJ784" s="50" t="str">
        <f t="shared" si="820"/>
        <v/>
      </c>
      <c r="DK784" s="50" t="str">
        <f t="shared" si="817"/>
        <v/>
      </c>
      <c r="DL784" s="50" t="str">
        <f t="shared" si="818"/>
        <v/>
      </c>
      <c r="DM784" s="51" t="str">
        <f t="shared" si="835"/>
        <v>000000000</v>
      </c>
      <c r="DN784" s="52"/>
      <c r="DO784" s="53"/>
      <c r="DP784" s="52"/>
      <c r="DQ784" s="53" t="str">
        <f t="shared" si="802"/>
        <v/>
      </c>
      <c r="DR784" s="52" t="str">
        <f t="shared" si="803"/>
        <v/>
      </c>
      <c r="DS784" s="53"/>
      <c r="DT784" s="52"/>
      <c r="DU784" s="53"/>
      <c r="DV784" s="52"/>
      <c r="DW784" s="99"/>
      <c r="DX784" s="99"/>
      <c r="EI784" s="83"/>
      <c r="EJ784" s="102"/>
      <c r="EK784" s="102"/>
      <c r="EL784" s="102"/>
      <c r="EM784" s="102"/>
      <c r="EN784" s="102"/>
      <c r="EO784" s="102"/>
      <c r="EP784" s="102"/>
      <c r="EQ784" s="102"/>
      <c r="ER784" s="102"/>
      <c r="ES784" s="102"/>
      <c r="ET784" s="102"/>
      <c r="EU784" s="102"/>
      <c r="EV784" s="102"/>
      <c r="FB784" s="36" t="s">
        <v>8780</v>
      </c>
      <c r="FL784" s="36" t="str">
        <f t="shared" si="834"/>
        <v/>
      </c>
    </row>
    <row r="785" spans="1:168" s="36" customFormat="1" ht="49.5" customHeight="1" x14ac:dyDescent="0.35">
      <c r="A785" s="67"/>
      <c r="B785" s="39"/>
      <c r="C785" s="39"/>
      <c r="D785" s="40" t="s">
        <v>5331</v>
      </c>
      <c r="E785" s="41" t="s">
        <v>909</v>
      </c>
      <c r="F785" s="41" t="s">
        <v>5332</v>
      </c>
      <c r="G785" s="41"/>
      <c r="H785" s="41" t="s">
        <v>5789</v>
      </c>
      <c r="I785" s="41" t="s">
        <v>5787</v>
      </c>
      <c r="J785" s="41" t="s">
        <v>5788</v>
      </c>
      <c r="K785" s="41"/>
      <c r="L785" s="41"/>
      <c r="M785" s="41" t="s">
        <v>3036</v>
      </c>
      <c r="N785" s="41" t="s">
        <v>3037</v>
      </c>
      <c r="O785" s="29" t="s">
        <v>4108</v>
      </c>
      <c r="P785" s="30" t="s">
        <v>4109</v>
      </c>
      <c r="Q785" s="31"/>
      <c r="R785" s="31"/>
      <c r="S785" s="32" t="s">
        <v>1347</v>
      </c>
      <c r="T785" s="33"/>
      <c r="U785" s="33" t="s">
        <v>165</v>
      </c>
      <c r="V785" s="33" t="s">
        <v>1639</v>
      </c>
      <c r="W785" s="33" t="s">
        <v>1630</v>
      </c>
      <c r="X785" s="33" t="s">
        <v>4108</v>
      </c>
      <c r="Y785" s="33" t="s">
        <v>4109</v>
      </c>
      <c r="Z785" s="33">
        <v>1</v>
      </c>
      <c r="AA785" s="34" t="s">
        <v>3015</v>
      </c>
      <c r="AB785" s="34">
        <v>112</v>
      </c>
      <c r="AC785" s="34" t="s">
        <v>3023</v>
      </c>
      <c r="AD785" s="34" t="s">
        <v>4112</v>
      </c>
      <c r="AE785" s="34" t="s">
        <v>3016</v>
      </c>
      <c r="AF785" s="34" t="s">
        <v>6751</v>
      </c>
      <c r="AG785" s="34" t="s">
        <v>1631</v>
      </c>
      <c r="AH785" s="34" t="s">
        <v>5700</v>
      </c>
      <c r="AI785" s="34" t="s">
        <v>3089</v>
      </c>
      <c r="AJ785" s="34" t="s">
        <v>165</v>
      </c>
      <c r="AK785" s="34" t="s">
        <v>1630</v>
      </c>
      <c r="AL785" s="34" t="s">
        <v>1865</v>
      </c>
      <c r="AM785" s="34" t="s">
        <v>1634</v>
      </c>
      <c r="AN785" s="34">
        <v>1</v>
      </c>
      <c r="AO785" s="34" t="s">
        <v>5693</v>
      </c>
      <c r="AP785" s="34" t="s">
        <v>5693</v>
      </c>
      <c r="AQ785" s="56">
        <v>1</v>
      </c>
      <c r="AR785" s="56">
        <v>2</v>
      </c>
      <c r="AS785" s="56">
        <v>2</v>
      </c>
      <c r="AT785" s="42">
        <v>444</v>
      </c>
      <c r="AU785" s="42">
        <v>444</v>
      </c>
      <c r="AV785" s="42">
        <v>444</v>
      </c>
      <c r="AW785" s="35"/>
      <c r="AX785" s="35"/>
      <c r="AY785" s="35"/>
      <c r="AZ785" s="43" t="str">
        <f t="shared" si="777"/>
        <v>X</v>
      </c>
      <c r="BA785" s="44"/>
      <c r="BB785" s="43" t="str">
        <f t="shared" si="778"/>
        <v/>
      </c>
      <c r="BC785" s="45" t="str">
        <f t="shared" si="779"/>
        <v/>
      </c>
      <c r="BD785" s="45" t="str">
        <f t="shared" si="780"/>
        <v/>
      </c>
      <c r="BE785" s="45" t="s">
        <v>5691</v>
      </c>
      <c r="BF785" s="45" t="str">
        <f t="shared" si="822"/>
        <v/>
      </c>
      <c r="BG785" s="45" t="str">
        <f t="shared" si="781"/>
        <v/>
      </c>
      <c r="BH785" s="12" t="str">
        <f t="shared" si="782"/>
        <v/>
      </c>
      <c r="BI785" s="43" t="str">
        <f t="shared" si="783"/>
        <v/>
      </c>
      <c r="BJ785" s="46" t="str">
        <f t="shared" si="784"/>
        <v/>
      </c>
      <c r="BK785" s="46" t="str">
        <f t="shared" si="785"/>
        <v/>
      </c>
      <c r="BL785" s="46" t="str">
        <f t="shared" si="786"/>
        <v/>
      </c>
      <c r="BM785" s="43" t="str">
        <f t="shared" si="787"/>
        <v/>
      </c>
      <c r="BN785" s="43" t="str">
        <f t="shared" si="788"/>
        <v/>
      </c>
      <c r="BO785" s="44" t="str">
        <f t="shared" si="831"/>
        <v/>
      </c>
      <c r="BP785" s="44" t="str">
        <f t="shared" si="836"/>
        <v>X</v>
      </c>
      <c r="BQ785" s="44" t="str">
        <f t="shared" si="839"/>
        <v/>
      </c>
      <c r="BR785" s="46" t="str">
        <f t="shared" si="824"/>
        <v/>
      </c>
      <c r="BS785" s="47" t="str">
        <f t="shared" si="825"/>
        <v/>
      </c>
      <c r="BT785" s="46" t="str">
        <f t="shared" si="826"/>
        <v/>
      </c>
      <c r="BU785" s="46" t="str">
        <f t="shared" si="827"/>
        <v/>
      </c>
      <c r="BV785" s="73" t="str">
        <f t="shared" si="833"/>
        <v/>
      </c>
      <c r="BW785" s="47" t="str">
        <f t="shared" si="832"/>
        <v/>
      </c>
      <c r="BX785" s="47" t="str">
        <f t="shared" si="837"/>
        <v/>
      </c>
      <c r="BY785" s="13" t="str">
        <f t="shared" si="840"/>
        <v/>
      </c>
      <c r="BZ785" s="14" t="str">
        <f t="shared" si="828"/>
        <v/>
      </c>
      <c r="CA785" s="48" t="str">
        <f t="shared" si="829"/>
        <v>X</v>
      </c>
      <c r="CB785" s="44" t="str">
        <f t="shared" si="830"/>
        <v>X</v>
      </c>
      <c r="CC785" s="44" t="str">
        <f t="shared" si="789"/>
        <v/>
      </c>
      <c r="CD785" s="44" t="str">
        <f t="shared" si="775"/>
        <v/>
      </c>
      <c r="CE785" s="44" t="str">
        <f t="shared" si="819"/>
        <v/>
      </c>
      <c r="CF785" s="44" t="str">
        <f t="shared" si="790"/>
        <v/>
      </c>
      <c r="CG785" s="44" t="str">
        <f t="shared" si="791"/>
        <v/>
      </c>
      <c r="CH785" s="44" t="str">
        <f t="shared" si="792"/>
        <v/>
      </c>
      <c r="CI785" s="44" t="str">
        <f t="shared" si="793"/>
        <v/>
      </c>
      <c r="CJ785" s="44" t="str">
        <f t="shared" si="794"/>
        <v/>
      </c>
      <c r="CK785" s="44" t="str">
        <f t="shared" si="795"/>
        <v/>
      </c>
      <c r="CL785" s="44" t="str">
        <f t="shared" si="796"/>
        <v/>
      </c>
      <c r="CM785" s="43" t="str">
        <f t="shared" si="797"/>
        <v/>
      </c>
      <c r="CN785" s="43" t="str">
        <f t="shared" si="798"/>
        <v/>
      </c>
      <c r="CO785" s="43" t="str">
        <f t="shared" si="799"/>
        <v/>
      </c>
      <c r="CP785" s="44" t="str">
        <f t="shared" si="776"/>
        <v/>
      </c>
      <c r="CQ785" s="44" t="str">
        <f t="shared" si="800"/>
        <v/>
      </c>
      <c r="CR785" s="43" t="str">
        <f t="shared" si="821"/>
        <v/>
      </c>
      <c r="CS785" s="44">
        <v>0</v>
      </c>
      <c r="CT785" s="44">
        <v>0</v>
      </c>
      <c r="CU785" s="44" t="str">
        <f t="shared" si="804"/>
        <v/>
      </c>
      <c r="CV785" s="44" t="str">
        <f t="shared" si="805"/>
        <v/>
      </c>
      <c r="CW785" s="44" t="str">
        <f t="shared" si="806"/>
        <v/>
      </c>
      <c r="CX785" s="44" t="str">
        <f t="shared" si="807"/>
        <v/>
      </c>
      <c r="CY785" s="44" t="str">
        <f t="shared" si="808"/>
        <v/>
      </c>
      <c r="CZ785" s="44" t="str">
        <f t="shared" si="809"/>
        <v/>
      </c>
      <c r="DA785" s="49" t="str">
        <f t="shared" si="801"/>
        <v/>
      </c>
      <c r="DB785" s="44" t="str">
        <f t="shared" si="810"/>
        <v/>
      </c>
      <c r="DC785" s="44" t="str">
        <f t="shared" si="811"/>
        <v/>
      </c>
      <c r="DD785" s="44" t="str">
        <f t="shared" si="812"/>
        <v/>
      </c>
      <c r="DE785" s="44" t="str">
        <f t="shared" si="813"/>
        <v/>
      </c>
      <c r="DF785" s="44" t="str">
        <f t="shared" si="814"/>
        <v/>
      </c>
      <c r="DG785" s="44" t="str">
        <f t="shared" si="815"/>
        <v/>
      </c>
      <c r="DH785" s="44" t="str">
        <f t="shared" si="838"/>
        <v/>
      </c>
      <c r="DI785" s="50" t="str">
        <f t="shared" si="816"/>
        <v>X</v>
      </c>
      <c r="DJ785" s="50" t="str">
        <f t="shared" si="820"/>
        <v/>
      </c>
      <c r="DK785" s="50" t="str">
        <f t="shared" si="817"/>
        <v/>
      </c>
      <c r="DL785" s="50" t="str">
        <f t="shared" si="818"/>
        <v/>
      </c>
      <c r="DM785" s="51" t="str">
        <f t="shared" si="835"/>
        <v>444444444</v>
      </c>
      <c r="DN785" s="52"/>
      <c r="DO785" s="53"/>
      <c r="DP785" s="52"/>
      <c r="DQ785" s="53" t="str">
        <f t="shared" si="802"/>
        <v/>
      </c>
      <c r="DR785" s="52" t="str">
        <f t="shared" si="803"/>
        <v/>
      </c>
      <c r="DS785" s="53"/>
      <c r="DT785" s="52"/>
      <c r="DU785" s="53"/>
      <c r="DV785" s="52"/>
      <c r="DW785" s="99"/>
      <c r="DX785" s="99"/>
      <c r="EI785" s="83"/>
      <c r="EJ785" s="102"/>
      <c r="EK785" s="102"/>
      <c r="EL785" s="102"/>
      <c r="EM785" s="102"/>
      <c r="EN785" s="102"/>
      <c r="EO785" s="102"/>
      <c r="EP785" s="102"/>
      <c r="EQ785" s="102"/>
      <c r="ER785" s="102"/>
      <c r="ES785" s="102"/>
      <c r="ET785" s="102"/>
      <c r="EU785" s="102"/>
      <c r="EV785" s="102"/>
      <c r="FB785" s="36" t="s">
        <v>8780</v>
      </c>
      <c r="FL785" s="36" t="str">
        <f t="shared" si="834"/>
        <v/>
      </c>
    </row>
    <row r="786" spans="1:168" s="36" customFormat="1" ht="49.5" customHeight="1" x14ac:dyDescent="0.35">
      <c r="A786" s="67"/>
      <c r="B786" s="39"/>
      <c r="C786" s="39"/>
      <c r="D786" s="40" t="s">
        <v>6251</v>
      </c>
      <c r="E786" s="41" t="s">
        <v>909</v>
      </c>
      <c r="F786" s="41" t="s">
        <v>6252</v>
      </c>
      <c r="G786" s="41"/>
      <c r="H786" s="41" t="s">
        <v>5789</v>
      </c>
      <c r="I786" s="41" t="s">
        <v>5787</v>
      </c>
      <c r="J786" s="41" t="s">
        <v>5788</v>
      </c>
      <c r="K786" s="41"/>
      <c r="L786" s="41"/>
      <c r="M786" s="41" t="s">
        <v>3036</v>
      </c>
      <c r="N786" s="41" t="s">
        <v>3037</v>
      </c>
      <c r="O786" s="29" t="s">
        <v>4108</v>
      </c>
      <c r="P786" s="30" t="s">
        <v>4109</v>
      </c>
      <c r="Q786" s="31"/>
      <c r="R786" s="31"/>
      <c r="S786" s="32" t="s">
        <v>1347</v>
      </c>
      <c r="T786" s="33"/>
      <c r="U786" s="33" t="s">
        <v>165</v>
      </c>
      <c r="V786" s="33" t="s">
        <v>1639</v>
      </c>
      <c r="W786" s="33" t="s">
        <v>1630</v>
      </c>
      <c r="X786" s="33" t="s">
        <v>4108</v>
      </c>
      <c r="Y786" s="33" t="s">
        <v>4109</v>
      </c>
      <c r="Z786" s="33">
        <v>1</v>
      </c>
      <c r="AA786" s="34" t="s">
        <v>3015</v>
      </c>
      <c r="AB786" s="34">
        <v>112</v>
      </c>
      <c r="AC786" s="34" t="s">
        <v>3023</v>
      </c>
      <c r="AD786" s="34" t="s">
        <v>4112</v>
      </c>
      <c r="AE786" s="34" t="s">
        <v>3016</v>
      </c>
      <c r="AF786" s="34" t="s">
        <v>6751</v>
      </c>
      <c r="AG786" s="34" t="s">
        <v>1631</v>
      </c>
      <c r="AH786" s="34" t="s">
        <v>5700</v>
      </c>
      <c r="AI786" s="34" t="s">
        <v>3089</v>
      </c>
      <c r="AJ786" s="34" t="s">
        <v>165</v>
      </c>
      <c r="AK786" s="34" t="s">
        <v>1630</v>
      </c>
      <c r="AL786" s="34" t="s">
        <v>1865</v>
      </c>
      <c r="AM786" s="34" t="s">
        <v>1634</v>
      </c>
      <c r="AN786" s="34">
        <v>1</v>
      </c>
      <c r="AO786" s="34" t="s">
        <v>5693</v>
      </c>
      <c r="AP786" s="34" t="s">
        <v>5693</v>
      </c>
      <c r="AQ786" s="56">
        <v>1</v>
      </c>
      <c r="AR786" s="56">
        <v>2</v>
      </c>
      <c r="AS786" s="56">
        <v>2</v>
      </c>
      <c r="AT786" s="42">
        <v>444</v>
      </c>
      <c r="AU786" s="42">
        <v>444</v>
      </c>
      <c r="AV786" s="42">
        <v>444</v>
      </c>
      <c r="AW786" s="35"/>
      <c r="AX786" s="35"/>
      <c r="AY786" s="35"/>
      <c r="AZ786" s="43" t="str">
        <f t="shared" si="777"/>
        <v>X</v>
      </c>
      <c r="BA786" s="44"/>
      <c r="BB786" s="43" t="str">
        <f t="shared" si="778"/>
        <v/>
      </c>
      <c r="BC786" s="45" t="str">
        <f t="shared" si="779"/>
        <v/>
      </c>
      <c r="BD786" s="45" t="str">
        <f t="shared" si="780"/>
        <v/>
      </c>
      <c r="BE786" s="45" t="s">
        <v>5691</v>
      </c>
      <c r="BF786" s="45" t="str">
        <f t="shared" si="822"/>
        <v/>
      </c>
      <c r="BG786" s="45" t="str">
        <f t="shared" si="781"/>
        <v/>
      </c>
      <c r="BH786" s="12" t="str">
        <f t="shared" si="782"/>
        <v/>
      </c>
      <c r="BI786" s="43" t="str">
        <f t="shared" si="783"/>
        <v/>
      </c>
      <c r="BJ786" s="46" t="str">
        <f t="shared" si="784"/>
        <v/>
      </c>
      <c r="BK786" s="46" t="str">
        <f t="shared" si="785"/>
        <v/>
      </c>
      <c r="BL786" s="46" t="str">
        <f t="shared" si="786"/>
        <v/>
      </c>
      <c r="BM786" s="43" t="str">
        <f t="shared" si="787"/>
        <v/>
      </c>
      <c r="BN786" s="43" t="str">
        <f t="shared" si="788"/>
        <v/>
      </c>
      <c r="BO786" s="44" t="str">
        <f t="shared" si="831"/>
        <v/>
      </c>
      <c r="BP786" s="44" t="str">
        <f t="shared" si="836"/>
        <v>X</v>
      </c>
      <c r="BQ786" s="44" t="str">
        <f t="shared" si="839"/>
        <v/>
      </c>
      <c r="BR786" s="46" t="str">
        <f t="shared" si="824"/>
        <v/>
      </c>
      <c r="BS786" s="47" t="str">
        <f t="shared" si="825"/>
        <v/>
      </c>
      <c r="BT786" s="46" t="str">
        <f t="shared" si="826"/>
        <v/>
      </c>
      <c r="BU786" s="46" t="str">
        <f t="shared" si="827"/>
        <v/>
      </c>
      <c r="BV786" s="73" t="str">
        <f t="shared" si="833"/>
        <v/>
      </c>
      <c r="BW786" s="47" t="str">
        <f t="shared" si="832"/>
        <v/>
      </c>
      <c r="BX786" s="47" t="str">
        <f t="shared" si="837"/>
        <v/>
      </c>
      <c r="BY786" s="13" t="str">
        <f t="shared" si="840"/>
        <v/>
      </c>
      <c r="BZ786" s="14" t="str">
        <f t="shared" si="828"/>
        <v/>
      </c>
      <c r="CA786" s="48" t="str">
        <f t="shared" si="829"/>
        <v>X</v>
      </c>
      <c r="CB786" s="44" t="str">
        <f t="shared" si="830"/>
        <v>X</v>
      </c>
      <c r="CC786" s="44" t="str">
        <f t="shared" si="789"/>
        <v/>
      </c>
      <c r="CD786" s="44" t="str">
        <f t="shared" ref="CD786:CD849" si="841">IF($S786="333","X","")</f>
        <v/>
      </c>
      <c r="CE786" s="44" t="str">
        <f t="shared" si="819"/>
        <v/>
      </c>
      <c r="CF786" s="44" t="str">
        <f t="shared" si="790"/>
        <v/>
      </c>
      <c r="CG786" s="44" t="str">
        <f t="shared" si="791"/>
        <v/>
      </c>
      <c r="CH786" s="44" t="str">
        <f t="shared" si="792"/>
        <v/>
      </c>
      <c r="CI786" s="44" t="str">
        <f t="shared" si="793"/>
        <v/>
      </c>
      <c r="CJ786" s="44" t="str">
        <f t="shared" si="794"/>
        <v/>
      </c>
      <c r="CK786" s="44" t="str">
        <f t="shared" si="795"/>
        <v/>
      </c>
      <c r="CL786" s="44" t="str">
        <f t="shared" si="796"/>
        <v/>
      </c>
      <c r="CM786" s="43" t="str">
        <f t="shared" si="797"/>
        <v/>
      </c>
      <c r="CN786" s="43" t="str">
        <f t="shared" si="798"/>
        <v/>
      </c>
      <c r="CO786" s="43" t="str">
        <f t="shared" si="799"/>
        <v/>
      </c>
      <c r="CP786" s="44" t="str">
        <f t="shared" ref="CP786:CP849" si="842">IF($AF786&amp;$AL786="789039","X",IF($AF786&amp;$AL786="386039","X",(IF($BO786="","",$BO786))))</f>
        <v/>
      </c>
      <c r="CQ786" s="44" t="str">
        <f t="shared" si="800"/>
        <v/>
      </c>
      <c r="CR786" s="43" t="str">
        <f t="shared" si="821"/>
        <v/>
      </c>
      <c r="CS786" s="44">
        <v>0</v>
      </c>
      <c r="CT786" s="44">
        <v>0</v>
      </c>
      <c r="CU786" s="44" t="str">
        <f t="shared" si="804"/>
        <v/>
      </c>
      <c r="CV786" s="44" t="str">
        <f t="shared" si="805"/>
        <v/>
      </c>
      <c r="CW786" s="44" t="str">
        <f t="shared" si="806"/>
        <v/>
      </c>
      <c r="CX786" s="44" t="str">
        <f t="shared" si="807"/>
        <v/>
      </c>
      <c r="CY786" s="44" t="str">
        <f t="shared" si="808"/>
        <v/>
      </c>
      <c r="CZ786" s="44" t="str">
        <f t="shared" si="809"/>
        <v/>
      </c>
      <c r="DA786" s="49" t="str">
        <f t="shared" si="801"/>
        <v/>
      </c>
      <c r="DB786" s="44" t="str">
        <f t="shared" si="810"/>
        <v/>
      </c>
      <c r="DC786" s="44" t="str">
        <f t="shared" si="811"/>
        <v/>
      </c>
      <c r="DD786" s="44" t="str">
        <f t="shared" si="812"/>
        <v/>
      </c>
      <c r="DE786" s="44" t="str">
        <f t="shared" si="813"/>
        <v/>
      </c>
      <c r="DF786" s="44" t="str">
        <f t="shared" si="814"/>
        <v/>
      </c>
      <c r="DG786" s="44" t="str">
        <f t="shared" si="815"/>
        <v/>
      </c>
      <c r="DH786" s="44" t="str">
        <f t="shared" si="838"/>
        <v/>
      </c>
      <c r="DI786" s="50" t="str">
        <f t="shared" si="816"/>
        <v>X</v>
      </c>
      <c r="DJ786" s="50" t="str">
        <f t="shared" si="820"/>
        <v/>
      </c>
      <c r="DK786" s="50" t="str">
        <f t="shared" si="817"/>
        <v/>
      </c>
      <c r="DL786" s="50" t="str">
        <f t="shared" si="818"/>
        <v/>
      </c>
      <c r="DM786" s="51" t="str">
        <f t="shared" si="835"/>
        <v>444444444</v>
      </c>
      <c r="DN786" s="52"/>
      <c r="DO786" s="53"/>
      <c r="DP786" s="52"/>
      <c r="DQ786" s="53" t="str">
        <f t="shared" si="802"/>
        <v/>
      </c>
      <c r="DR786" s="52" t="str">
        <f t="shared" si="803"/>
        <v/>
      </c>
      <c r="DS786" s="53"/>
      <c r="DT786" s="52"/>
      <c r="DU786" s="53"/>
      <c r="DV786" s="52"/>
      <c r="DW786" s="99"/>
      <c r="DX786" s="99"/>
      <c r="EI786" s="83"/>
      <c r="EJ786" s="102"/>
      <c r="EK786" s="102"/>
      <c r="EL786" s="102"/>
      <c r="EM786" s="102"/>
      <c r="EN786" s="102"/>
      <c r="EO786" s="102"/>
      <c r="EP786" s="102"/>
      <c r="EQ786" s="102"/>
      <c r="ER786" s="102"/>
      <c r="ES786" s="102"/>
      <c r="ET786" s="102"/>
      <c r="EU786" s="102"/>
      <c r="EV786" s="102"/>
      <c r="FB786" s="36" t="s">
        <v>8780</v>
      </c>
      <c r="FL786" s="36" t="str">
        <f t="shared" si="834"/>
        <v/>
      </c>
    </row>
    <row r="787" spans="1:168" s="36" customFormat="1" ht="49.5" customHeight="1" x14ac:dyDescent="0.35">
      <c r="A787" s="67"/>
      <c r="B787" s="39"/>
      <c r="C787" s="39"/>
      <c r="D787" s="40" t="s">
        <v>881</v>
      </c>
      <c r="E787" s="41" t="s">
        <v>909</v>
      </c>
      <c r="F787" s="41" t="s">
        <v>5786</v>
      </c>
      <c r="G787" s="41"/>
      <c r="H787" s="41" t="s">
        <v>5789</v>
      </c>
      <c r="I787" s="41" t="s">
        <v>5787</v>
      </c>
      <c r="J787" s="41" t="s">
        <v>5788</v>
      </c>
      <c r="K787" s="41"/>
      <c r="L787" s="41"/>
      <c r="M787" s="41" t="s">
        <v>3036</v>
      </c>
      <c r="N787" s="41" t="s">
        <v>3037</v>
      </c>
      <c r="O787" s="29" t="s">
        <v>4108</v>
      </c>
      <c r="P787" s="30" t="s">
        <v>4109</v>
      </c>
      <c r="Q787" s="31"/>
      <c r="R787" s="31"/>
      <c r="S787" s="32" t="s">
        <v>6749</v>
      </c>
      <c r="T787" s="33"/>
      <c r="U787" s="33" t="s">
        <v>165</v>
      </c>
      <c r="V787" s="33" t="s">
        <v>1629</v>
      </c>
      <c r="W787" s="33" t="s">
        <v>1630</v>
      </c>
      <c r="X787" s="33" t="s">
        <v>4108</v>
      </c>
      <c r="Y787" s="33" t="s">
        <v>4109</v>
      </c>
      <c r="Z787" s="33">
        <v>1</v>
      </c>
      <c r="AA787" s="34" t="s">
        <v>3015</v>
      </c>
      <c r="AB787" s="34">
        <v>112</v>
      </c>
      <c r="AC787" s="34" t="s">
        <v>3023</v>
      </c>
      <c r="AD787" s="34" t="s">
        <v>4112</v>
      </c>
      <c r="AE787" s="34" t="s">
        <v>3016</v>
      </c>
      <c r="AF787" s="34" t="s">
        <v>6751</v>
      </c>
      <c r="AG787" s="34" t="s">
        <v>1631</v>
      </c>
      <c r="AH787" s="34" t="s">
        <v>5700</v>
      </c>
      <c r="AI787" s="34" t="s">
        <v>3089</v>
      </c>
      <c r="AJ787" s="34" t="s">
        <v>165</v>
      </c>
      <c r="AK787" s="34" t="s">
        <v>1630</v>
      </c>
      <c r="AL787" s="34" t="s">
        <v>6286</v>
      </c>
      <c r="AM787" s="34" t="s">
        <v>1636</v>
      </c>
      <c r="AN787" s="34">
        <v>1</v>
      </c>
      <c r="AO787" s="34" t="s">
        <v>5693</v>
      </c>
      <c r="AP787" s="34" t="s">
        <v>5693</v>
      </c>
      <c r="AQ787" s="56">
        <v>1</v>
      </c>
      <c r="AR787" s="56">
        <v>2</v>
      </c>
      <c r="AS787" s="56">
        <v>2</v>
      </c>
      <c r="AT787" s="42" t="s">
        <v>258</v>
      </c>
      <c r="AU787" s="42" t="s">
        <v>4106</v>
      </c>
      <c r="AV787" s="42" t="s">
        <v>4106</v>
      </c>
      <c r="AW787" s="35" t="s">
        <v>5685</v>
      </c>
      <c r="AX787" s="35"/>
      <c r="AY787" s="35"/>
      <c r="AZ787" s="43" t="str">
        <f t="shared" ref="AZ787:AZ850" si="843">IF(BA787="",IF(MID($AB787,1,2)="11","X",""),"")</f>
        <v>X</v>
      </c>
      <c r="BA787" s="44"/>
      <c r="BB787" s="43" t="str">
        <f t="shared" ref="BB787:BB850" si="844">IF($AH787&amp;$AL787="015038","X","")</f>
        <v/>
      </c>
      <c r="BC787" s="45" t="str">
        <f t="shared" ref="BC787:BC850" si="845">IF(BD787="",IF(MID($AB787,1,2)="12","X",""),"")</f>
        <v/>
      </c>
      <c r="BD787" s="45" t="str">
        <f t="shared" ref="BD787:BD850" si="846">IF(MID($AB787,1,3)="124","X","")</f>
        <v/>
      </c>
      <c r="BE787" s="45" t="s">
        <v>5691</v>
      </c>
      <c r="BF787" s="45" t="str">
        <f t="shared" si="822"/>
        <v/>
      </c>
      <c r="BG787" s="45" t="str">
        <f t="shared" ref="BG787:BG850" si="847">IF($AH787&amp;$AL787="015041","X","")</f>
        <v/>
      </c>
      <c r="BH787" s="12" t="str">
        <f t="shared" ref="BH787:BH850" si="848">IF(BJ787&amp;BL787&amp;BM787="",IF(MID($AB787,1,2)="13","X",""),"")</f>
        <v/>
      </c>
      <c r="BI787" s="43" t="str">
        <f t="shared" ref="BI787:BI850" si="849">IF($AH787&amp;$AL787="015040","X","")</f>
        <v/>
      </c>
      <c r="BJ787" s="46" t="str">
        <f t="shared" ref="BJ787:BJ850" si="850">IF($AB787=1324,"X","")</f>
        <v/>
      </c>
      <c r="BK787" s="46" t="str">
        <f t="shared" ref="BK787:BK850" si="851">+BH787&amp;BI787&amp;BJ787&amp;BL787&amp;BM787</f>
        <v/>
      </c>
      <c r="BL787" s="46" t="str">
        <f t="shared" ref="BL787:BL850" si="852">IF($AB787=1311,"X",IF($AB787=1321,"X",IF($AB787=1322,"X","")))</f>
        <v/>
      </c>
      <c r="BM787" s="43" t="str">
        <f t="shared" ref="BM787:BM850" si="853">IF($AB787=1323,"X","")</f>
        <v/>
      </c>
      <c r="BN787" s="43" t="str">
        <f t="shared" ref="BN787:BN850" si="854">IF(BI787="",IF(BG787="",IF(BB787="",IF($AB787=230,"X",IF(MID($AB787,1,1)="3","X","")),""),""),"")</f>
        <v/>
      </c>
      <c r="BO787" s="44" t="str">
        <f t="shared" si="831"/>
        <v/>
      </c>
      <c r="BP787" s="44" t="str">
        <f t="shared" si="836"/>
        <v>X</v>
      </c>
      <c r="BQ787" s="44" t="str">
        <f t="shared" si="839"/>
        <v/>
      </c>
      <c r="BR787" s="46" t="str">
        <f t="shared" si="824"/>
        <v/>
      </c>
      <c r="BS787" s="47" t="str">
        <f t="shared" si="825"/>
        <v/>
      </c>
      <c r="BT787" s="46" t="str">
        <f t="shared" si="826"/>
        <v/>
      </c>
      <c r="BU787" s="46" t="str">
        <f t="shared" si="827"/>
        <v/>
      </c>
      <c r="BV787" s="73" t="str">
        <f t="shared" si="833"/>
        <v/>
      </c>
      <c r="BW787" s="47" t="str">
        <f t="shared" si="832"/>
        <v/>
      </c>
      <c r="BX787" s="47" t="str">
        <f t="shared" si="837"/>
        <v/>
      </c>
      <c r="BY787" s="13" t="str">
        <f t="shared" si="840"/>
        <v/>
      </c>
      <c r="BZ787" s="14" t="str">
        <f t="shared" si="828"/>
        <v/>
      </c>
      <c r="CA787" s="48" t="str">
        <f t="shared" si="829"/>
        <v>X</v>
      </c>
      <c r="CB787" s="44" t="str">
        <f t="shared" si="830"/>
        <v>X</v>
      </c>
      <c r="CC787" s="44" t="str">
        <f t="shared" ref="CC787:CC850" si="855">IF($AB787=1131,"X","")</f>
        <v/>
      </c>
      <c r="CD787" s="44" t="str">
        <f t="shared" si="841"/>
        <v/>
      </c>
      <c r="CE787" s="44" t="str">
        <f t="shared" si="819"/>
        <v/>
      </c>
      <c r="CF787" s="44" t="str">
        <f t="shared" ref="CF787:CF850" si="856">IF($AB787=114,"X","")</f>
        <v/>
      </c>
      <c r="CG787" s="44" t="str">
        <f t="shared" ref="CG787:CG850" si="857">+$BH787</f>
        <v/>
      </c>
      <c r="CH787" s="44" t="str">
        <f t="shared" ref="CH787:CH850" si="858">+$BI787</f>
        <v/>
      </c>
      <c r="CI787" s="44" t="str">
        <f t="shared" ref="CI787:CI850" si="859">+$BJ787</f>
        <v/>
      </c>
      <c r="CJ787" s="44" t="str">
        <f t="shared" ref="CJ787:CJ850" si="860">+$BK787</f>
        <v/>
      </c>
      <c r="CK787" s="44" t="str">
        <f t="shared" ref="CK787:CK850" si="861">+$BL787</f>
        <v/>
      </c>
      <c r="CL787" s="44" t="str">
        <f t="shared" ref="CL787:CL850" si="862">+$BM787</f>
        <v/>
      </c>
      <c r="CM787" s="43" t="str">
        <f t="shared" ref="CM787:CM850" si="863">+$BB787</f>
        <v/>
      </c>
      <c r="CN787" s="43" t="str">
        <f t="shared" ref="CN787:CN850" si="864">+$BE787</f>
        <v/>
      </c>
      <c r="CO787" s="43" t="str">
        <f t="shared" ref="CO787:CO850" si="865">+$BW787</f>
        <v/>
      </c>
      <c r="CP787" s="44" t="str">
        <f t="shared" si="842"/>
        <v/>
      </c>
      <c r="CQ787" s="44" t="str">
        <f t="shared" ref="CQ787:CQ850" si="866">IF($BA787="","",$BA787)</f>
        <v/>
      </c>
      <c r="CR787" s="43" t="str">
        <f t="shared" si="821"/>
        <v/>
      </c>
      <c r="CS787" s="44">
        <v>0</v>
      </c>
      <c r="CT787" s="44">
        <v>0</v>
      </c>
      <c r="CU787" s="44" t="str">
        <f t="shared" si="804"/>
        <v/>
      </c>
      <c r="CV787" s="44" t="str">
        <f t="shared" si="805"/>
        <v/>
      </c>
      <c r="CW787" s="44" t="str">
        <f t="shared" si="806"/>
        <v/>
      </c>
      <c r="CX787" s="44" t="str">
        <f t="shared" si="807"/>
        <v/>
      </c>
      <c r="CY787" s="44" t="str">
        <f t="shared" si="808"/>
        <v/>
      </c>
      <c r="CZ787" s="44" t="str">
        <f t="shared" si="809"/>
        <v/>
      </c>
      <c r="DA787" s="49" t="str">
        <f t="shared" ref="DA787:DA850" si="867">+$CF787</f>
        <v/>
      </c>
      <c r="DB787" s="44" t="str">
        <f t="shared" si="810"/>
        <v/>
      </c>
      <c r="DC787" s="44" t="str">
        <f t="shared" si="811"/>
        <v/>
      </c>
      <c r="DD787" s="44" t="str">
        <f t="shared" si="812"/>
        <v/>
      </c>
      <c r="DE787" s="44" t="str">
        <f t="shared" si="813"/>
        <v/>
      </c>
      <c r="DF787" s="44" t="str">
        <f t="shared" si="814"/>
        <v/>
      </c>
      <c r="DG787" s="44" t="str">
        <f t="shared" si="815"/>
        <v/>
      </c>
      <c r="DH787" s="44" t="str">
        <f t="shared" si="838"/>
        <v/>
      </c>
      <c r="DI787" s="50" t="str">
        <f t="shared" si="816"/>
        <v>X</v>
      </c>
      <c r="DJ787" s="50" t="str">
        <f t="shared" si="820"/>
        <v/>
      </c>
      <c r="DK787" s="50" t="str">
        <f t="shared" si="817"/>
        <v/>
      </c>
      <c r="DL787" s="50" t="str">
        <f t="shared" si="818"/>
        <v/>
      </c>
      <c r="DM787" s="51" t="str">
        <f t="shared" si="835"/>
        <v>027000000</v>
      </c>
      <c r="DN787" s="52"/>
      <c r="DO787" s="53"/>
      <c r="DP787" s="52"/>
      <c r="DQ787" s="53" t="str">
        <f t="shared" ref="DQ787:DQ850" si="868">IF($AT787="033","X","")</f>
        <v/>
      </c>
      <c r="DR787" s="52" t="str">
        <f t="shared" ref="DR787:DR850" si="869">IF($AB787=114,"X","")</f>
        <v/>
      </c>
      <c r="DS787" s="53"/>
      <c r="DT787" s="52"/>
      <c r="DU787" s="53"/>
      <c r="DV787" s="52"/>
      <c r="DW787" s="99"/>
      <c r="DX787" s="99"/>
      <c r="EI787" s="83"/>
      <c r="EJ787" s="102"/>
      <c r="EK787" s="102"/>
      <c r="EL787" s="102"/>
      <c r="EM787" s="102"/>
      <c r="EN787" s="102"/>
      <c r="EO787" s="102"/>
      <c r="EP787" s="102"/>
      <c r="EQ787" s="102"/>
      <c r="ER787" s="102"/>
      <c r="ES787" s="102"/>
      <c r="ET787" s="102"/>
      <c r="EU787" s="102"/>
      <c r="EV787" s="102"/>
      <c r="FB787" s="36" t="s">
        <v>8780</v>
      </c>
      <c r="FL787" s="36" t="str">
        <f t="shared" si="834"/>
        <v/>
      </c>
    </row>
    <row r="788" spans="1:168" s="36" customFormat="1" ht="49.5" customHeight="1" x14ac:dyDescent="0.35">
      <c r="A788" s="67"/>
      <c r="B788" s="39"/>
      <c r="C788" s="39"/>
      <c r="D788" s="40" t="s">
        <v>1063</v>
      </c>
      <c r="E788" s="41" t="s">
        <v>5716</v>
      </c>
      <c r="F788" s="41" t="s">
        <v>4851</v>
      </c>
      <c r="G788" s="41"/>
      <c r="H788" s="41" t="s">
        <v>2121</v>
      </c>
      <c r="I788" s="41" t="s">
        <v>5787</v>
      </c>
      <c r="J788" s="41" t="s">
        <v>5788</v>
      </c>
      <c r="K788" s="41"/>
      <c r="L788" s="41"/>
      <c r="M788" s="41" t="s">
        <v>3036</v>
      </c>
      <c r="N788" s="41" t="s">
        <v>3037</v>
      </c>
      <c r="O788" s="29" t="s">
        <v>4108</v>
      </c>
      <c r="P788" s="30" t="s">
        <v>4109</v>
      </c>
      <c r="Q788" s="31"/>
      <c r="R788" s="31"/>
      <c r="S788" s="32" t="s">
        <v>6749</v>
      </c>
      <c r="T788" s="33"/>
      <c r="U788" s="33" t="s">
        <v>165</v>
      </c>
      <c r="V788" s="33" t="s">
        <v>1629</v>
      </c>
      <c r="W788" s="33" t="s">
        <v>1630</v>
      </c>
      <c r="X788" s="33" t="s">
        <v>4108</v>
      </c>
      <c r="Y788" s="33" t="s">
        <v>4109</v>
      </c>
      <c r="Z788" s="33">
        <v>1</v>
      </c>
      <c r="AA788" s="34" t="s">
        <v>3015</v>
      </c>
      <c r="AB788" s="34">
        <v>112</v>
      </c>
      <c r="AC788" s="34" t="s">
        <v>3023</v>
      </c>
      <c r="AD788" s="34" t="s">
        <v>4112</v>
      </c>
      <c r="AE788" s="34" t="s">
        <v>3016</v>
      </c>
      <c r="AF788" s="34" t="s">
        <v>6751</v>
      </c>
      <c r="AG788" s="34" t="s">
        <v>1631</v>
      </c>
      <c r="AH788" s="34" t="s">
        <v>5700</v>
      </c>
      <c r="AI788" s="34" t="s">
        <v>3089</v>
      </c>
      <c r="AJ788" s="34" t="s">
        <v>165</v>
      </c>
      <c r="AK788" s="34" t="s">
        <v>1630</v>
      </c>
      <c r="AL788" s="34" t="s">
        <v>6286</v>
      </c>
      <c r="AM788" s="34" t="s">
        <v>1636</v>
      </c>
      <c r="AN788" s="34">
        <v>1</v>
      </c>
      <c r="AO788" s="34" t="s">
        <v>5693</v>
      </c>
      <c r="AP788" s="34" t="s">
        <v>5693</v>
      </c>
      <c r="AQ788" s="56">
        <v>1</v>
      </c>
      <c r="AR788" s="56">
        <v>2</v>
      </c>
      <c r="AS788" s="56">
        <v>2</v>
      </c>
      <c r="AT788" s="42" t="s">
        <v>258</v>
      </c>
      <c r="AU788" s="42" t="s">
        <v>4106</v>
      </c>
      <c r="AV788" s="42" t="s">
        <v>4106</v>
      </c>
      <c r="AW788" s="35" t="s">
        <v>5685</v>
      </c>
      <c r="AX788" s="35"/>
      <c r="AY788" s="35"/>
      <c r="AZ788" s="43" t="str">
        <f t="shared" si="843"/>
        <v>X</v>
      </c>
      <c r="BA788" s="44"/>
      <c r="BB788" s="43" t="str">
        <f t="shared" si="844"/>
        <v/>
      </c>
      <c r="BC788" s="45" t="str">
        <f t="shared" si="845"/>
        <v/>
      </c>
      <c r="BD788" s="45" t="str">
        <f t="shared" si="846"/>
        <v/>
      </c>
      <c r="BE788" s="45" t="s">
        <v>5691</v>
      </c>
      <c r="BF788" s="45" t="str">
        <f t="shared" si="822"/>
        <v/>
      </c>
      <c r="BG788" s="45" t="str">
        <f t="shared" si="847"/>
        <v/>
      </c>
      <c r="BH788" s="12" t="str">
        <f t="shared" si="848"/>
        <v/>
      </c>
      <c r="BI788" s="43" t="str">
        <f t="shared" si="849"/>
        <v/>
      </c>
      <c r="BJ788" s="46" t="str">
        <f t="shared" si="850"/>
        <v/>
      </c>
      <c r="BK788" s="46" t="str">
        <f t="shared" si="851"/>
        <v/>
      </c>
      <c r="BL788" s="46" t="str">
        <f t="shared" si="852"/>
        <v/>
      </c>
      <c r="BM788" s="43" t="str">
        <f t="shared" si="853"/>
        <v/>
      </c>
      <c r="BN788" s="43" t="str">
        <f t="shared" si="854"/>
        <v/>
      </c>
      <c r="BO788" s="44" t="str">
        <f t="shared" si="831"/>
        <v/>
      </c>
      <c r="BP788" s="44" t="str">
        <f t="shared" si="836"/>
        <v>X</v>
      </c>
      <c r="BQ788" s="44" t="str">
        <f t="shared" si="839"/>
        <v/>
      </c>
      <c r="BR788" s="46" t="str">
        <f t="shared" si="824"/>
        <v/>
      </c>
      <c r="BS788" s="47" t="str">
        <f t="shared" si="825"/>
        <v/>
      </c>
      <c r="BT788" s="46" t="str">
        <f t="shared" si="826"/>
        <v/>
      </c>
      <c r="BU788" s="46" t="str">
        <f t="shared" si="827"/>
        <v/>
      </c>
      <c r="BV788" s="73" t="str">
        <f t="shared" si="833"/>
        <v/>
      </c>
      <c r="BW788" s="47" t="str">
        <f t="shared" si="832"/>
        <v/>
      </c>
      <c r="BX788" s="47" t="str">
        <f t="shared" si="837"/>
        <v/>
      </c>
      <c r="BY788" s="13" t="str">
        <f t="shared" si="840"/>
        <v/>
      </c>
      <c r="BZ788" s="14" t="str">
        <f t="shared" si="828"/>
        <v/>
      </c>
      <c r="CA788" s="48" t="str">
        <f t="shared" si="829"/>
        <v>X</v>
      </c>
      <c r="CB788" s="44" t="str">
        <f t="shared" si="830"/>
        <v>X</v>
      </c>
      <c r="CC788" s="44" t="str">
        <f t="shared" si="855"/>
        <v/>
      </c>
      <c r="CD788" s="44" t="str">
        <f t="shared" si="841"/>
        <v/>
      </c>
      <c r="CE788" s="44" t="str">
        <f t="shared" si="819"/>
        <v/>
      </c>
      <c r="CF788" s="44" t="str">
        <f t="shared" si="856"/>
        <v/>
      </c>
      <c r="CG788" s="44" t="str">
        <f t="shared" si="857"/>
        <v/>
      </c>
      <c r="CH788" s="44" t="str">
        <f t="shared" si="858"/>
        <v/>
      </c>
      <c r="CI788" s="44" t="str">
        <f t="shared" si="859"/>
        <v/>
      </c>
      <c r="CJ788" s="44" t="str">
        <f t="shared" si="860"/>
        <v/>
      </c>
      <c r="CK788" s="44" t="str">
        <f t="shared" si="861"/>
        <v/>
      </c>
      <c r="CL788" s="44" t="str">
        <f t="shared" si="862"/>
        <v/>
      </c>
      <c r="CM788" s="43" t="str">
        <f t="shared" si="863"/>
        <v/>
      </c>
      <c r="CN788" s="43" t="str">
        <f t="shared" si="864"/>
        <v/>
      </c>
      <c r="CO788" s="43" t="str">
        <f t="shared" si="865"/>
        <v/>
      </c>
      <c r="CP788" s="44" t="str">
        <f t="shared" si="842"/>
        <v/>
      </c>
      <c r="CQ788" s="44" t="str">
        <f t="shared" si="866"/>
        <v/>
      </c>
      <c r="CR788" s="43" t="str">
        <f t="shared" si="821"/>
        <v/>
      </c>
      <c r="CS788" s="44">
        <v>0</v>
      </c>
      <c r="CT788" s="44">
        <v>0</v>
      </c>
      <c r="CU788" s="44" t="str">
        <f t="shared" ref="CU788:CU851" si="870">+$BH788</f>
        <v/>
      </c>
      <c r="CV788" s="44" t="str">
        <f t="shared" ref="CV788:CV851" si="871">+$BI788</f>
        <v/>
      </c>
      <c r="CW788" s="44" t="str">
        <f t="shared" ref="CW788:CW851" si="872">+$BJ788</f>
        <v/>
      </c>
      <c r="CX788" s="44" t="str">
        <f t="shared" ref="CX788:CX851" si="873">+$BK788</f>
        <v/>
      </c>
      <c r="CY788" s="44" t="str">
        <f t="shared" ref="CY788:CY851" si="874">+$BL788</f>
        <v/>
      </c>
      <c r="CZ788" s="44" t="str">
        <f t="shared" ref="CZ788:CZ851" si="875">+$BM788</f>
        <v/>
      </c>
      <c r="DA788" s="49" t="str">
        <f t="shared" si="867"/>
        <v/>
      </c>
      <c r="DB788" s="44" t="str">
        <f t="shared" ref="DB788:DB851" si="876">+$BH788</f>
        <v/>
      </c>
      <c r="DC788" s="44" t="str">
        <f t="shared" ref="DC788:DC851" si="877">+$BI788</f>
        <v/>
      </c>
      <c r="DD788" s="44" t="str">
        <f t="shared" ref="DD788:DD851" si="878">+$BJ788</f>
        <v/>
      </c>
      <c r="DE788" s="44" t="str">
        <f t="shared" ref="DE788:DE851" si="879">+$BK788</f>
        <v/>
      </c>
      <c r="DF788" s="44" t="str">
        <f t="shared" ref="DF788:DF851" si="880">+$BL788</f>
        <v/>
      </c>
      <c r="DG788" s="44" t="str">
        <f t="shared" ref="DG788:DG851" si="881">+$BM788</f>
        <v/>
      </c>
      <c r="DH788" s="44" t="str">
        <f t="shared" si="838"/>
        <v/>
      </c>
      <c r="DI788" s="50" t="str">
        <f t="shared" ref="DI788:DI851" si="882">+$CB788</f>
        <v>X</v>
      </c>
      <c r="DJ788" s="50" t="str">
        <f t="shared" si="820"/>
        <v/>
      </c>
      <c r="DK788" s="50" t="str">
        <f t="shared" ref="DK788:DK851" si="883">+$CD788</f>
        <v/>
      </c>
      <c r="DL788" s="50" t="str">
        <f t="shared" ref="DL788:DL851" si="884">+$CC788</f>
        <v/>
      </c>
      <c r="DM788" s="51" t="str">
        <f t="shared" si="835"/>
        <v>027000000</v>
      </c>
      <c r="DN788" s="52"/>
      <c r="DO788" s="53"/>
      <c r="DP788" s="52"/>
      <c r="DQ788" s="53" t="str">
        <f t="shared" si="868"/>
        <v/>
      </c>
      <c r="DR788" s="52" t="str">
        <f t="shared" si="869"/>
        <v/>
      </c>
      <c r="DS788" s="53"/>
      <c r="DT788" s="52"/>
      <c r="DU788" s="53"/>
      <c r="DV788" s="52"/>
      <c r="DW788" s="99"/>
      <c r="DX788" s="99"/>
      <c r="EI788" s="83"/>
      <c r="EJ788" s="102"/>
      <c r="EK788" s="102"/>
      <c r="EL788" s="102"/>
      <c r="EM788" s="102"/>
      <c r="EN788" s="102"/>
      <c r="EO788" s="102"/>
      <c r="EP788" s="102"/>
      <c r="EQ788" s="102"/>
      <c r="ER788" s="102"/>
      <c r="ES788" s="102"/>
      <c r="ET788" s="102"/>
      <c r="EU788" s="102"/>
      <c r="EV788" s="102"/>
      <c r="FB788" s="36" t="s">
        <v>8780</v>
      </c>
      <c r="FL788" s="36" t="str">
        <f t="shared" si="834"/>
        <v/>
      </c>
    </row>
    <row r="789" spans="1:168" s="36" customFormat="1" ht="49.5" customHeight="1" x14ac:dyDescent="0.35">
      <c r="A789" s="67"/>
      <c r="B789" s="39"/>
      <c r="C789" s="39"/>
      <c r="D789" s="40" t="s">
        <v>1063</v>
      </c>
      <c r="E789" s="41" t="s">
        <v>909</v>
      </c>
      <c r="F789" s="41" t="s">
        <v>4851</v>
      </c>
      <c r="G789" s="41"/>
      <c r="H789" s="41" t="s">
        <v>5789</v>
      </c>
      <c r="I789" s="41" t="s">
        <v>5787</v>
      </c>
      <c r="J789" s="41" t="s">
        <v>5788</v>
      </c>
      <c r="K789" s="41"/>
      <c r="L789" s="41"/>
      <c r="M789" s="41" t="s">
        <v>3036</v>
      </c>
      <c r="N789" s="41" t="s">
        <v>3037</v>
      </c>
      <c r="O789" s="29" t="s">
        <v>4108</v>
      </c>
      <c r="P789" s="30" t="s">
        <v>4109</v>
      </c>
      <c r="Q789" s="31"/>
      <c r="R789" s="31"/>
      <c r="S789" s="32" t="s">
        <v>6749</v>
      </c>
      <c r="T789" s="33"/>
      <c r="U789" s="33" t="s">
        <v>165</v>
      </c>
      <c r="V789" s="33" t="s">
        <v>1629</v>
      </c>
      <c r="W789" s="33" t="s">
        <v>1630</v>
      </c>
      <c r="X789" s="33" t="s">
        <v>4108</v>
      </c>
      <c r="Y789" s="33" t="s">
        <v>4109</v>
      </c>
      <c r="Z789" s="33">
        <v>1</v>
      </c>
      <c r="AA789" s="34" t="s">
        <v>3015</v>
      </c>
      <c r="AB789" s="34">
        <v>112</v>
      </c>
      <c r="AC789" s="34" t="s">
        <v>3023</v>
      </c>
      <c r="AD789" s="34" t="s">
        <v>4112</v>
      </c>
      <c r="AE789" s="34" t="s">
        <v>3016</v>
      </c>
      <c r="AF789" s="34" t="s">
        <v>6751</v>
      </c>
      <c r="AG789" s="34" t="s">
        <v>1631</v>
      </c>
      <c r="AH789" s="34" t="s">
        <v>5700</v>
      </c>
      <c r="AI789" s="34" t="s">
        <v>3089</v>
      </c>
      <c r="AJ789" s="34" t="s">
        <v>165</v>
      </c>
      <c r="AK789" s="34" t="s">
        <v>1630</v>
      </c>
      <c r="AL789" s="34" t="s">
        <v>6286</v>
      </c>
      <c r="AM789" s="34" t="s">
        <v>1636</v>
      </c>
      <c r="AN789" s="34">
        <v>1</v>
      </c>
      <c r="AO789" s="34" t="s">
        <v>5693</v>
      </c>
      <c r="AP789" s="34" t="s">
        <v>5693</v>
      </c>
      <c r="AQ789" s="56">
        <v>1</v>
      </c>
      <c r="AR789" s="56">
        <v>2</v>
      </c>
      <c r="AS789" s="56">
        <v>2</v>
      </c>
      <c r="AT789" s="42" t="s">
        <v>258</v>
      </c>
      <c r="AU789" s="42" t="s">
        <v>4106</v>
      </c>
      <c r="AV789" s="42" t="s">
        <v>4106</v>
      </c>
      <c r="AW789" s="35" t="s">
        <v>5685</v>
      </c>
      <c r="AX789" s="35"/>
      <c r="AY789" s="35"/>
      <c r="AZ789" s="43" t="str">
        <f t="shared" si="843"/>
        <v>X</v>
      </c>
      <c r="BA789" s="44"/>
      <c r="BB789" s="43" t="str">
        <f t="shared" si="844"/>
        <v/>
      </c>
      <c r="BC789" s="45" t="str">
        <f t="shared" si="845"/>
        <v/>
      </c>
      <c r="BD789" s="45" t="str">
        <f t="shared" si="846"/>
        <v/>
      </c>
      <c r="BE789" s="45" t="s">
        <v>5691</v>
      </c>
      <c r="BF789" s="45" t="str">
        <f t="shared" si="822"/>
        <v/>
      </c>
      <c r="BG789" s="45" t="str">
        <f t="shared" si="847"/>
        <v/>
      </c>
      <c r="BH789" s="12" t="str">
        <f t="shared" si="848"/>
        <v/>
      </c>
      <c r="BI789" s="43" t="str">
        <f t="shared" si="849"/>
        <v/>
      </c>
      <c r="BJ789" s="46" t="str">
        <f t="shared" si="850"/>
        <v/>
      </c>
      <c r="BK789" s="46" t="str">
        <f t="shared" si="851"/>
        <v/>
      </c>
      <c r="BL789" s="46" t="str">
        <f t="shared" si="852"/>
        <v/>
      </c>
      <c r="BM789" s="43" t="str">
        <f t="shared" si="853"/>
        <v/>
      </c>
      <c r="BN789" s="43" t="str">
        <f t="shared" si="854"/>
        <v/>
      </c>
      <c r="BO789" s="44" t="str">
        <f t="shared" si="831"/>
        <v/>
      </c>
      <c r="BP789" s="44" t="str">
        <f t="shared" si="836"/>
        <v>X</v>
      </c>
      <c r="BQ789" s="44" t="str">
        <f t="shared" si="839"/>
        <v/>
      </c>
      <c r="BR789" s="46" t="str">
        <f t="shared" si="824"/>
        <v/>
      </c>
      <c r="BS789" s="47" t="str">
        <f t="shared" si="825"/>
        <v/>
      </c>
      <c r="BT789" s="46" t="str">
        <f t="shared" si="826"/>
        <v/>
      </c>
      <c r="BU789" s="46" t="str">
        <f t="shared" si="827"/>
        <v/>
      </c>
      <c r="BV789" s="73" t="str">
        <f t="shared" si="833"/>
        <v/>
      </c>
      <c r="BW789" s="47" t="str">
        <f t="shared" si="832"/>
        <v/>
      </c>
      <c r="BX789" s="47" t="str">
        <f t="shared" si="837"/>
        <v/>
      </c>
      <c r="BY789" s="13" t="str">
        <f t="shared" si="840"/>
        <v/>
      </c>
      <c r="BZ789" s="14" t="str">
        <f t="shared" si="828"/>
        <v/>
      </c>
      <c r="CA789" s="48" t="str">
        <f t="shared" si="829"/>
        <v>X</v>
      </c>
      <c r="CB789" s="44" t="str">
        <f t="shared" si="830"/>
        <v>X</v>
      </c>
      <c r="CC789" s="44" t="str">
        <f t="shared" si="855"/>
        <v/>
      </c>
      <c r="CD789" s="44" t="str">
        <f t="shared" si="841"/>
        <v/>
      </c>
      <c r="CE789" s="44" t="str">
        <f t="shared" ref="CE789:CE852" si="885">IF($AT789="033",IF(AJ789="052","",IF(CB789="","X","")),"")</f>
        <v/>
      </c>
      <c r="CF789" s="44" t="str">
        <f t="shared" si="856"/>
        <v/>
      </c>
      <c r="CG789" s="44" t="str">
        <f t="shared" si="857"/>
        <v/>
      </c>
      <c r="CH789" s="44" t="str">
        <f t="shared" si="858"/>
        <v/>
      </c>
      <c r="CI789" s="44" t="str">
        <f t="shared" si="859"/>
        <v/>
      </c>
      <c r="CJ789" s="44" t="str">
        <f t="shared" si="860"/>
        <v/>
      </c>
      <c r="CK789" s="44" t="str">
        <f t="shared" si="861"/>
        <v/>
      </c>
      <c r="CL789" s="44" t="str">
        <f t="shared" si="862"/>
        <v/>
      </c>
      <c r="CM789" s="43" t="str">
        <f t="shared" si="863"/>
        <v/>
      </c>
      <c r="CN789" s="43" t="str">
        <f t="shared" si="864"/>
        <v/>
      </c>
      <c r="CO789" s="43" t="str">
        <f t="shared" si="865"/>
        <v/>
      </c>
      <c r="CP789" s="44" t="str">
        <f t="shared" si="842"/>
        <v/>
      </c>
      <c r="CQ789" s="44" t="str">
        <f t="shared" si="866"/>
        <v/>
      </c>
      <c r="CR789" s="43" t="str">
        <f t="shared" si="821"/>
        <v/>
      </c>
      <c r="CS789" s="44">
        <v>0</v>
      </c>
      <c r="CT789" s="44">
        <v>0</v>
      </c>
      <c r="CU789" s="44" t="str">
        <f t="shared" si="870"/>
        <v/>
      </c>
      <c r="CV789" s="44" t="str">
        <f t="shared" si="871"/>
        <v/>
      </c>
      <c r="CW789" s="44" t="str">
        <f t="shared" si="872"/>
        <v/>
      </c>
      <c r="CX789" s="44" t="str">
        <f t="shared" si="873"/>
        <v/>
      </c>
      <c r="CY789" s="44" t="str">
        <f t="shared" si="874"/>
        <v/>
      </c>
      <c r="CZ789" s="44" t="str">
        <f t="shared" si="875"/>
        <v/>
      </c>
      <c r="DA789" s="49" t="str">
        <f t="shared" si="867"/>
        <v/>
      </c>
      <c r="DB789" s="44" t="str">
        <f t="shared" si="876"/>
        <v/>
      </c>
      <c r="DC789" s="44" t="str">
        <f t="shared" si="877"/>
        <v/>
      </c>
      <c r="DD789" s="44" t="str">
        <f t="shared" si="878"/>
        <v/>
      </c>
      <c r="DE789" s="44" t="str">
        <f t="shared" si="879"/>
        <v/>
      </c>
      <c r="DF789" s="44" t="str">
        <f t="shared" si="880"/>
        <v/>
      </c>
      <c r="DG789" s="44" t="str">
        <f t="shared" si="881"/>
        <v/>
      </c>
      <c r="DH789" s="44" t="str">
        <f t="shared" si="838"/>
        <v/>
      </c>
      <c r="DI789" s="50" t="str">
        <f t="shared" si="882"/>
        <v>X</v>
      </c>
      <c r="DJ789" s="50" t="str">
        <f t="shared" ref="DJ789:DJ852" si="886">IF($AT789="033",IF(BO789="052","",IF(DG789="","X","")),"")</f>
        <v/>
      </c>
      <c r="DK789" s="50" t="str">
        <f t="shared" si="883"/>
        <v/>
      </c>
      <c r="DL789" s="50" t="str">
        <f t="shared" si="884"/>
        <v/>
      </c>
      <c r="DM789" s="51" t="str">
        <f t="shared" si="835"/>
        <v>027000000</v>
      </c>
      <c r="DN789" s="52"/>
      <c r="DO789" s="53"/>
      <c r="DP789" s="52"/>
      <c r="DQ789" s="53" t="str">
        <f t="shared" si="868"/>
        <v/>
      </c>
      <c r="DR789" s="52" t="str">
        <f t="shared" si="869"/>
        <v/>
      </c>
      <c r="DS789" s="53"/>
      <c r="DT789" s="52"/>
      <c r="DU789" s="53"/>
      <c r="DV789" s="52"/>
      <c r="DW789" s="99"/>
      <c r="DX789" s="99"/>
      <c r="EI789" s="83"/>
      <c r="EJ789" s="102"/>
      <c r="EK789" s="102"/>
      <c r="EL789" s="102"/>
      <c r="EM789" s="102"/>
      <c r="EN789" s="102"/>
      <c r="EO789" s="102"/>
      <c r="EP789" s="102"/>
      <c r="EQ789" s="102"/>
      <c r="ER789" s="102"/>
      <c r="ES789" s="102"/>
      <c r="ET789" s="102"/>
      <c r="EU789" s="102"/>
      <c r="EV789" s="102"/>
      <c r="FB789" s="36" t="s">
        <v>8780</v>
      </c>
      <c r="FL789" s="36" t="str">
        <f t="shared" si="834"/>
        <v/>
      </c>
    </row>
    <row r="790" spans="1:168" s="36" customFormat="1" ht="49.5" customHeight="1" x14ac:dyDescent="0.35">
      <c r="A790" s="67"/>
      <c r="B790" s="39"/>
      <c r="C790" s="39"/>
      <c r="D790" s="40" t="s">
        <v>5696</v>
      </c>
      <c r="E790" s="41" t="s">
        <v>5716</v>
      </c>
      <c r="F790" s="41" t="s">
        <v>4858</v>
      </c>
      <c r="G790" s="41"/>
      <c r="H790" s="41" t="s">
        <v>2121</v>
      </c>
      <c r="I790" s="41" t="s">
        <v>5787</v>
      </c>
      <c r="J790" s="41" t="s">
        <v>5788</v>
      </c>
      <c r="K790" s="41"/>
      <c r="L790" s="41"/>
      <c r="M790" s="41" t="s">
        <v>3036</v>
      </c>
      <c r="N790" s="41" t="s">
        <v>3037</v>
      </c>
      <c r="O790" s="29" t="s">
        <v>4108</v>
      </c>
      <c r="P790" s="30" t="s">
        <v>4109</v>
      </c>
      <c r="Q790" s="31"/>
      <c r="R790" s="31"/>
      <c r="S790" s="32" t="s">
        <v>6749</v>
      </c>
      <c r="T790" s="33"/>
      <c r="U790" s="33" t="s">
        <v>165</v>
      </c>
      <c r="V790" s="33" t="s">
        <v>1629</v>
      </c>
      <c r="W790" s="33" t="s">
        <v>1630</v>
      </c>
      <c r="X790" s="33" t="s">
        <v>4108</v>
      </c>
      <c r="Y790" s="33" t="s">
        <v>4109</v>
      </c>
      <c r="Z790" s="33">
        <v>1</v>
      </c>
      <c r="AA790" s="34" t="s">
        <v>3015</v>
      </c>
      <c r="AB790" s="34">
        <v>112</v>
      </c>
      <c r="AC790" s="34" t="s">
        <v>3023</v>
      </c>
      <c r="AD790" s="34" t="s">
        <v>4112</v>
      </c>
      <c r="AE790" s="34" t="s">
        <v>3016</v>
      </c>
      <c r="AF790" s="34" t="s">
        <v>6751</v>
      </c>
      <c r="AG790" s="34" t="s">
        <v>1631</v>
      </c>
      <c r="AH790" s="34" t="s">
        <v>5700</v>
      </c>
      <c r="AI790" s="34" t="s">
        <v>3089</v>
      </c>
      <c r="AJ790" s="34" t="s">
        <v>165</v>
      </c>
      <c r="AK790" s="34" t="s">
        <v>1630</v>
      </c>
      <c r="AL790" s="34" t="s">
        <v>6286</v>
      </c>
      <c r="AM790" s="34" t="s">
        <v>1636</v>
      </c>
      <c r="AN790" s="34">
        <v>1</v>
      </c>
      <c r="AO790" s="34" t="s">
        <v>5693</v>
      </c>
      <c r="AP790" s="34" t="s">
        <v>5693</v>
      </c>
      <c r="AQ790" s="56">
        <v>1</v>
      </c>
      <c r="AR790" s="56">
        <v>2</v>
      </c>
      <c r="AS790" s="56">
        <v>2</v>
      </c>
      <c r="AT790" s="42" t="s">
        <v>258</v>
      </c>
      <c r="AU790" s="42" t="s">
        <v>4106</v>
      </c>
      <c r="AV790" s="42" t="s">
        <v>4106</v>
      </c>
      <c r="AW790" s="35" t="s">
        <v>5685</v>
      </c>
      <c r="AX790" s="35"/>
      <c r="AY790" s="35"/>
      <c r="AZ790" s="43" t="str">
        <f t="shared" si="843"/>
        <v>X</v>
      </c>
      <c r="BA790" s="44"/>
      <c r="BB790" s="43" t="str">
        <f t="shared" si="844"/>
        <v/>
      </c>
      <c r="BC790" s="45" t="str">
        <f t="shared" si="845"/>
        <v/>
      </c>
      <c r="BD790" s="45" t="str">
        <f t="shared" si="846"/>
        <v/>
      </c>
      <c r="BE790" s="45" t="s">
        <v>5691</v>
      </c>
      <c r="BF790" s="45" t="str">
        <f t="shared" si="822"/>
        <v/>
      </c>
      <c r="BG790" s="45" t="str">
        <f t="shared" si="847"/>
        <v/>
      </c>
      <c r="BH790" s="12" t="str">
        <f t="shared" si="848"/>
        <v/>
      </c>
      <c r="BI790" s="43" t="str">
        <f t="shared" si="849"/>
        <v/>
      </c>
      <c r="BJ790" s="46" t="str">
        <f t="shared" si="850"/>
        <v/>
      </c>
      <c r="BK790" s="46" t="str">
        <f t="shared" si="851"/>
        <v/>
      </c>
      <c r="BL790" s="46" t="str">
        <f t="shared" si="852"/>
        <v/>
      </c>
      <c r="BM790" s="43" t="str">
        <f t="shared" si="853"/>
        <v/>
      </c>
      <c r="BN790" s="43" t="str">
        <f t="shared" si="854"/>
        <v/>
      </c>
      <c r="BO790" s="44" t="str">
        <f t="shared" si="831"/>
        <v/>
      </c>
      <c r="BP790" s="44" t="str">
        <f t="shared" si="836"/>
        <v>X</v>
      </c>
      <c r="BQ790" s="44" t="str">
        <f t="shared" si="839"/>
        <v/>
      </c>
      <c r="BR790" s="46" t="str">
        <f t="shared" si="824"/>
        <v/>
      </c>
      <c r="BS790" s="47" t="str">
        <f t="shared" si="825"/>
        <v/>
      </c>
      <c r="BT790" s="46" t="str">
        <f t="shared" si="826"/>
        <v/>
      </c>
      <c r="BU790" s="46" t="str">
        <f t="shared" si="827"/>
        <v/>
      </c>
      <c r="BV790" s="73" t="str">
        <f t="shared" si="833"/>
        <v/>
      </c>
      <c r="BW790" s="47" t="str">
        <f t="shared" si="832"/>
        <v/>
      </c>
      <c r="BX790" s="47" t="str">
        <f t="shared" si="837"/>
        <v/>
      </c>
      <c r="BY790" s="13" t="str">
        <f t="shared" si="840"/>
        <v/>
      </c>
      <c r="BZ790" s="14" t="str">
        <f t="shared" si="828"/>
        <v/>
      </c>
      <c r="CA790" s="48" t="str">
        <f t="shared" si="829"/>
        <v>X</v>
      </c>
      <c r="CB790" s="44" t="str">
        <f t="shared" si="830"/>
        <v>X</v>
      </c>
      <c r="CC790" s="44" t="str">
        <f t="shared" si="855"/>
        <v/>
      </c>
      <c r="CD790" s="44" t="str">
        <f t="shared" si="841"/>
        <v/>
      </c>
      <c r="CE790" s="44" t="str">
        <f t="shared" si="885"/>
        <v/>
      </c>
      <c r="CF790" s="44" t="str">
        <f t="shared" si="856"/>
        <v/>
      </c>
      <c r="CG790" s="44" t="str">
        <f t="shared" si="857"/>
        <v/>
      </c>
      <c r="CH790" s="44" t="str">
        <f t="shared" si="858"/>
        <v/>
      </c>
      <c r="CI790" s="44" t="str">
        <f t="shared" si="859"/>
        <v/>
      </c>
      <c r="CJ790" s="44" t="str">
        <f t="shared" si="860"/>
        <v/>
      </c>
      <c r="CK790" s="44" t="str">
        <f t="shared" si="861"/>
        <v/>
      </c>
      <c r="CL790" s="44" t="str">
        <f t="shared" si="862"/>
        <v/>
      </c>
      <c r="CM790" s="43" t="str">
        <f t="shared" si="863"/>
        <v/>
      </c>
      <c r="CN790" s="43" t="str">
        <f t="shared" si="864"/>
        <v/>
      </c>
      <c r="CO790" s="43" t="str">
        <f t="shared" si="865"/>
        <v/>
      </c>
      <c r="CP790" s="44" t="str">
        <f t="shared" si="842"/>
        <v/>
      </c>
      <c r="CQ790" s="44" t="str">
        <f t="shared" si="866"/>
        <v/>
      </c>
      <c r="CR790" s="43" t="str">
        <f t="shared" si="821"/>
        <v/>
      </c>
      <c r="CS790" s="44">
        <v>0</v>
      </c>
      <c r="CT790" s="44">
        <v>0</v>
      </c>
      <c r="CU790" s="44" t="str">
        <f t="shared" si="870"/>
        <v/>
      </c>
      <c r="CV790" s="44" t="str">
        <f t="shared" si="871"/>
        <v/>
      </c>
      <c r="CW790" s="44" t="str">
        <f t="shared" si="872"/>
        <v/>
      </c>
      <c r="CX790" s="44" t="str">
        <f t="shared" si="873"/>
        <v/>
      </c>
      <c r="CY790" s="44" t="str">
        <f t="shared" si="874"/>
        <v/>
      </c>
      <c r="CZ790" s="44" t="str">
        <f t="shared" si="875"/>
        <v/>
      </c>
      <c r="DA790" s="49" t="str">
        <f t="shared" si="867"/>
        <v/>
      </c>
      <c r="DB790" s="44" t="str">
        <f t="shared" si="876"/>
        <v/>
      </c>
      <c r="DC790" s="44" t="str">
        <f t="shared" si="877"/>
        <v/>
      </c>
      <c r="DD790" s="44" t="str">
        <f t="shared" si="878"/>
        <v/>
      </c>
      <c r="DE790" s="44" t="str">
        <f t="shared" si="879"/>
        <v/>
      </c>
      <c r="DF790" s="44" t="str">
        <f t="shared" si="880"/>
        <v/>
      </c>
      <c r="DG790" s="44" t="str">
        <f t="shared" si="881"/>
        <v/>
      </c>
      <c r="DH790" s="44" t="str">
        <f t="shared" si="838"/>
        <v/>
      </c>
      <c r="DI790" s="50" t="str">
        <f t="shared" si="882"/>
        <v>X</v>
      </c>
      <c r="DJ790" s="50" t="str">
        <f t="shared" si="886"/>
        <v/>
      </c>
      <c r="DK790" s="50" t="str">
        <f t="shared" si="883"/>
        <v/>
      </c>
      <c r="DL790" s="50" t="str">
        <f t="shared" si="884"/>
        <v/>
      </c>
      <c r="DM790" s="51" t="str">
        <f t="shared" si="835"/>
        <v>027000000</v>
      </c>
      <c r="DN790" s="52"/>
      <c r="DO790" s="53"/>
      <c r="DP790" s="52"/>
      <c r="DQ790" s="53" t="str">
        <f t="shared" si="868"/>
        <v/>
      </c>
      <c r="DR790" s="52" t="str">
        <f t="shared" si="869"/>
        <v/>
      </c>
      <c r="DS790" s="53"/>
      <c r="DT790" s="52"/>
      <c r="DU790" s="53"/>
      <c r="DV790" s="52"/>
      <c r="DW790" s="99"/>
      <c r="DX790" s="99"/>
      <c r="EI790" s="83"/>
      <c r="EJ790" s="102"/>
      <c r="EK790" s="102"/>
      <c r="EL790" s="102"/>
      <c r="EM790" s="102"/>
      <c r="EN790" s="102"/>
      <c r="EO790" s="102"/>
      <c r="EP790" s="102"/>
      <c r="EQ790" s="102"/>
      <c r="ER790" s="102"/>
      <c r="ES790" s="102"/>
      <c r="ET790" s="102"/>
      <c r="EU790" s="102"/>
      <c r="EV790" s="102"/>
      <c r="FB790" s="36" t="s">
        <v>8780</v>
      </c>
      <c r="FL790" s="36" t="str">
        <f t="shared" si="834"/>
        <v/>
      </c>
    </row>
    <row r="791" spans="1:168" s="36" customFormat="1" ht="49.5" customHeight="1" x14ac:dyDescent="0.35">
      <c r="A791" s="67"/>
      <c r="B791" s="39"/>
      <c r="C791" s="39"/>
      <c r="D791" s="40" t="s">
        <v>5696</v>
      </c>
      <c r="E791" s="41" t="s">
        <v>909</v>
      </c>
      <c r="F791" s="41" t="s">
        <v>4858</v>
      </c>
      <c r="G791" s="41"/>
      <c r="H791" s="41" t="s">
        <v>5789</v>
      </c>
      <c r="I791" s="41" t="s">
        <v>5787</v>
      </c>
      <c r="J791" s="41" t="s">
        <v>5788</v>
      </c>
      <c r="K791" s="41"/>
      <c r="L791" s="41"/>
      <c r="M791" s="41" t="s">
        <v>3036</v>
      </c>
      <c r="N791" s="41" t="s">
        <v>3037</v>
      </c>
      <c r="O791" s="29" t="s">
        <v>4108</v>
      </c>
      <c r="P791" s="30" t="s">
        <v>4109</v>
      </c>
      <c r="Q791" s="31"/>
      <c r="R791" s="31"/>
      <c r="S791" s="32" t="s">
        <v>6749</v>
      </c>
      <c r="T791" s="33"/>
      <c r="U791" s="33" t="s">
        <v>165</v>
      </c>
      <c r="V791" s="33" t="s">
        <v>1629</v>
      </c>
      <c r="W791" s="33" t="s">
        <v>1630</v>
      </c>
      <c r="X791" s="33" t="s">
        <v>4108</v>
      </c>
      <c r="Y791" s="33" t="s">
        <v>4109</v>
      </c>
      <c r="Z791" s="33">
        <v>1</v>
      </c>
      <c r="AA791" s="34" t="s">
        <v>3015</v>
      </c>
      <c r="AB791" s="34">
        <v>112</v>
      </c>
      <c r="AC791" s="34" t="s">
        <v>3023</v>
      </c>
      <c r="AD791" s="34" t="s">
        <v>4112</v>
      </c>
      <c r="AE791" s="34" t="s">
        <v>3016</v>
      </c>
      <c r="AF791" s="34" t="s">
        <v>6751</v>
      </c>
      <c r="AG791" s="34" t="s">
        <v>1631</v>
      </c>
      <c r="AH791" s="34" t="s">
        <v>5700</v>
      </c>
      <c r="AI791" s="34" t="s">
        <v>3089</v>
      </c>
      <c r="AJ791" s="34" t="s">
        <v>165</v>
      </c>
      <c r="AK791" s="34" t="s">
        <v>1630</v>
      </c>
      <c r="AL791" s="34" t="s">
        <v>6286</v>
      </c>
      <c r="AM791" s="34" t="s">
        <v>1636</v>
      </c>
      <c r="AN791" s="34">
        <v>1</v>
      </c>
      <c r="AO791" s="34" t="s">
        <v>5693</v>
      </c>
      <c r="AP791" s="34" t="s">
        <v>5693</v>
      </c>
      <c r="AQ791" s="56">
        <v>1</v>
      </c>
      <c r="AR791" s="56">
        <v>2</v>
      </c>
      <c r="AS791" s="56">
        <v>2</v>
      </c>
      <c r="AT791" s="42" t="s">
        <v>258</v>
      </c>
      <c r="AU791" s="42" t="s">
        <v>4106</v>
      </c>
      <c r="AV791" s="42" t="s">
        <v>4106</v>
      </c>
      <c r="AW791" s="35" t="s">
        <v>5685</v>
      </c>
      <c r="AX791" s="35"/>
      <c r="AY791" s="35"/>
      <c r="AZ791" s="43" t="str">
        <f t="shared" si="843"/>
        <v>X</v>
      </c>
      <c r="BA791" s="44"/>
      <c r="BB791" s="43" t="str">
        <f t="shared" si="844"/>
        <v/>
      </c>
      <c r="BC791" s="45" t="str">
        <f t="shared" si="845"/>
        <v/>
      </c>
      <c r="BD791" s="45" t="str">
        <f t="shared" si="846"/>
        <v/>
      </c>
      <c r="BE791" s="45" t="s">
        <v>5691</v>
      </c>
      <c r="BF791" s="45" t="str">
        <f t="shared" si="822"/>
        <v/>
      </c>
      <c r="BG791" s="45" t="str">
        <f t="shared" si="847"/>
        <v/>
      </c>
      <c r="BH791" s="12" t="str">
        <f t="shared" si="848"/>
        <v/>
      </c>
      <c r="BI791" s="43" t="str">
        <f t="shared" si="849"/>
        <v/>
      </c>
      <c r="BJ791" s="46" t="str">
        <f t="shared" si="850"/>
        <v/>
      </c>
      <c r="BK791" s="46" t="str">
        <f t="shared" si="851"/>
        <v/>
      </c>
      <c r="BL791" s="46" t="str">
        <f t="shared" si="852"/>
        <v/>
      </c>
      <c r="BM791" s="43" t="str">
        <f t="shared" si="853"/>
        <v/>
      </c>
      <c r="BN791" s="43" t="str">
        <f t="shared" si="854"/>
        <v/>
      </c>
      <c r="BO791" s="44" t="str">
        <f t="shared" si="831"/>
        <v/>
      </c>
      <c r="BP791" s="44" t="str">
        <f t="shared" si="836"/>
        <v>X</v>
      </c>
      <c r="BQ791" s="44" t="str">
        <f t="shared" si="839"/>
        <v/>
      </c>
      <c r="BR791" s="46" t="str">
        <f t="shared" si="824"/>
        <v/>
      </c>
      <c r="BS791" s="47" t="str">
        <f t="shared" si="825"/>
        <v/>
      </c>
      <c r="BT791" s="46" t="str">
        <f t="shared" si="826"/>
        <v/>
      </c>
      <c r="BU791" s="46" t="str">
        <f t="shared" si="827"/>
        <v/>
      </c>
      <c r="BV791" s="73" t="str">
        <f t="shared" si="833"/>
        <v/>
      </c>
      <c r="BW791" s="47" t="str">
        <f t="shared" si="832"/>
        <v/>
      </c>
      <c r="BX791" s="47" t="str">
        <f t="shared" si="837"/>
        <v/>
      </c>
      <c r="BY791" s="13" t="str">
        <f t="shared" si="840"/>
        <v/>
      </c>
      <c r="BZ791" s="14" t="str">
        <f t="shared" si="828"/>
        <v/>
      </c>
      <c r="CA791" s="48" t="str">
        <f t="shared" si="829"/>
        <v>X</v>
      </c>
      <c r="CB791" s="44" t="str">
        <f t="shared" si="830"/>
        <v>X</v>
      </c>
      <c r="CC791" s="44" t="str">
        <f t="shared" si="855"/>
        <v/>
      </c>
      <c r="CD791" s="44" t="str">
        <f t="shared" si="841"/>
        <v/>
      </c>
      <c r="CE791" s="44" t="str">
        <f t="shared" si="885"/>
        <v/>
      </c>
      <c r="CF791" s="44" t="str">
        <f t="shared" si="856"/>
        <v/>
      </c>
      <c r="CG791" s="44" t="str">
        <f t="shared" si="857"/>
        <v/>
      </c>
      <c r="CH791" s="44" t="str">
        <f t="shared" si="858"/>
        <v/>
      </c>
      <c r="CI791" s="44" t="str">
        <f t="shared" si="859"/>
        <v/>
      </c>
      <c r="CJ791" s="44" t="str">
        <f t="shared" si="860"/>
        <v/>
      </c>
      <c r="CK791" s="44" t="str">
        <f t="shared" si="861"/>
        <v/>
      </c>
      <c r="CL791" s="44" t="str">
        <f t="shared" si="862"/>
        <v/>
      </c>
      <c r="CM791" s="43" t="str">
        <f t="shared" si="863"/>
        <v/>
      </c>
      <c r="CN791" s="43" t="str">
        <f t="shared" si="864"/>
        <v/>
      </c>
      <c r="CO791" s="43" t="str">
        <f t="shared" si="865"/>
        <v/>
      </c>
      <c r="CP791" s="44" t="str">
        <f t="shared" si="842"/>
        <v/>
      </c>
      <c r="CQ791" s="44" t="str">
        <f t="shared" si="866"/>
        <v/>
      </c>
      <c r="CR791" s="43" t="str">
        <f t="shared" ref="CR791:CR854" si="887">IF(AH791="112",+$BO791,IF(AH791="113",+$BO791,""))</f>
        <v/>
      </c>
      <c r="CS791" s="44">
        <v>0</v>
      </c>
      <c r="CT791" s="44">
        <v>0</v>
      </c>
      <c r="CU791" s="44" t="str">
        <f t="shared" si="870"/>
        <v/>
      </c>
      <c r="CV791" s="44" t="str">
        <f t="shared" si="871"/>
        <v/>
      </c>
      <c r="CW791" s="44" t="str">
        <f t="shared" si="872"/>
        <v/>
      </c>
      <c r="CX791" s="44" t="str">
        <f t="shared" si="873"/>
        <v/>
      </c>
      <c r="CY791" s="44" t="str">
        <f t="shared" si="874"/>
        <v/>
      </c>
      <c r="CZ791" s="44" t="str">
        <f t="shared" si="875"/>
        <v/>
      </c>
      <c r="DA791" s="49" t="str">
        <f t="shared" si="867"/>
        <v/>
      </c>
      <c r="DB791" s="44" t="str">
        <f t="shared" si="876"/>
        <v/>
      </c>
      <c r="DC791" s="44" t="str">
        <f t="shared" si="877"/>
        <v/>
      </c>
      <c r="DD791" s="44" t="str">
        <f t="shared" si="878"/>
        <v/>
      </c>
      <c r="DE791" s="44" t="str">
        <f t="shared" si="879"/>
        <v/>
      </c>
      <c r="DF791" s="44" t="str">
        <f t="shared" si="880"/>
        <v/>
      </c>
      <c r="DG791" s="44" t="str">
        <f t="shared" si="881"/>
        <v/>
      </c>
      <c r="DH791" s="44" t="str">
        <f t="shared" si="838"/>
        <v/>
      </c>
      <c r="DI791" s="50" t="str">
        <f t="shared" si="882"/>
        <v>X</v>
      </c>
      <c r="DJ791" s="50" t="str">
        <f t="shared" si="886"/>
        <v/>
      </c>
      <c r="DK791" s="50" t="str">
        <f t="shared" si="883"/>
        <v/>
      </c>
      <c r="DL791" s="50" t="str">
        <f t="shared" si="884"/>
        <v/>
      </c>
      <c r="DM791" s="51" t="str">
        <f t="shared" si="835"/>
        <v>027000000</v>
      </c>
      <c r="DN791" s="52"/>
      <c r="DO791" s="53"/>
      <c r="DP791" s="52"/>
      <c r="DQ791" s="53" t="str">
        <f t="shared" si="868"/>
        <v/>
      </c>
      <c r="DR791" s="52" t="str">
        <f t="shared" si="869"/>
        <v/>
      </c>
      <c r="DS791" s="53"/>
      <c r="DT791" s="52"/>
      <c r="DU791" s="53"/>
      <c r="DV791" s="52"/>
      <c r="DW791" s="99"/>
      <c r="DX791" s="99"/>
      <c r="EI791" s="83"/>
      <c r="EJ791" s="102"/>
      <c r="EK791" s="102"/>
      <c r="EL791" s="102"/>
      <c r="EM791" s="102"/>
      <c r="EN791" s="102"/>
      <c r="EO791" s="102"/>
      <c r="EP791" s="102"/>
      <c r="EQ791" s="102"/>
      <c r="ER791" s="102"/>
      <c r="ES791" s="102"/>
      <c r="ET791" s="102"/>
      <c r="EU791" s="102"/>
      <c r="EV791" s="102"/>
      <c r="FB791" s="36" t="s">
        <v>8780</v>
      </c>
      <c r="FL791" s="36" t="str">
        <f t="shared" si="834"/>
        <v/>
      </c>
    </row>
    <row r="792" spans="1:168" s="36" customFormat="1" ht="49.5" customHeight="1" x14ac:dyDescent="0.35">
      <c r="A792" s="67"/>
      <c r="B792" s="39"/>
      <c r="C792" s="39"/>
      <c r="D792" s="40" t="s">
        <v>2127</v>
      </c>
      <c r="E792" s="41" t="s">
        <v>5716</v>
      </c>
      <c r="F792" s="41" t="s">
        <v>4864</v>
      </c>
      <c r="G792" s="41"/>
      <c r="H792" s="41" t="s">
        <v>2121</v>
      </c>
      <c r="I792" s="41" t="s">
        <v>5787</v>
      </c>
      <c r="J792" s="41" t="s">
        <v>5788</v>
      </c>
      <c r="K792" s="41"/>
      <c r="L792" s="41"/>
      <c r="M792" s="41" t="s">
        <v>3036</v>
      </c>
      <c r="N792" s="41" t="s">
        <v>3037</v>
      </c>
      <c r="O792" s="29" t="s">
        <v>4108</v>
      </c>
      <c r="P792" s="30" t="s">
        <v>4109</v>
      </c>
      <c r="Q792" s="31"/>
      <c r="R792" s="31"/>
      <c r="S792" s="32" t="s">
        <v>6749</v>
      </c>
      <c r="T792" s="33"/>
      <c r="U792" s="33" t="s">
        <v>165</v>
      </c>
      <c r="V792" s="33" t="s">
        <v>1629</v>
      </c>
      <c r="W792" s="33" t="s">
        <v>1630</v>
      </c>
      <c r="X792" s="33" t="s">
        <v>4108</v>
      </c>
      <c r="Y792" s="33" t="s">
        <v>4109</v>
      </c>
      <c r="Z792" s="33">
        <v>1</v>
      </c>
      <c r="AA792" s="34" t="s">
        <v>3015</v>
      </c>
      <c r="AB792" s="34">
        <v>112</v>
      </c>
      <c r="AC792" s="34" t="s">
        <v>3023</v>
      </c>
      <c r="AD792" s="34" t="s">
        <v>4112</v>
      </c>
      <c r="AE792" s="34" t="s">
        <v>3016</v>
      </c>
      <c r="AF792" s="34" t="s">
        <v>6751</v>
      </c>
      <c r="AG792" s="34" t="s">
        <v>1631</v>
      </c>
      <c r="AH792" s="34" t="s">
        <v>5700</v>
      </c>
      <c r="AI792" s="34" t="s">
        <v>3089</v>
      </c>
      <c r="AJ792" s="34" t="s">
        <v>165</v>
      </c>
      <c r="AK792" s="34" t="s">
        <v>1630</v>
      </c>
      <c r="AL792" s="34" t="s">
        <v>6286</v>
      </c>
      <c r="AM792" s="34" t="s">
        <v>1636</v>
      </c>
      <c r="AN792" s="34">
        <v>1</v>
      </c>
      <c r="AO792" s="34" t="s">
        <v>5693</v>
      </c>
      <c r="AP792" s="34" t="s">
        <v>5693</v>
      </c>
      <c r="AQ792" s="56">
        <v>1</v>
      </c>
      <c r="AR792" s="56">
        <v>2</v>
      </c>
      <c r="AS792" s="56">
        <v>2</v>
      </c>
      <c r="AT792" s="42" t="s">
        <v>258</v>
      </c>
      <c r="AU792" s="42" t="s">
        <v>4106</v>
      </c>
      <c r="AV792" s="42" t="s">
        <v>4106</v>
      </c>
      <c r="AW792" s="35" t="s">
        <v>5685</v>
      </c>
      <c r="AX792" s="35"/>
      <c r="AY792" s="35"/>
      <c r="AZ792" s="43" t="str">
        <f t="shared" si="843"/>
        <v>X</v>
      </c>
      <c r="BA792" s="44"/>
      <c r="BB792" s="43" t="str">
        <f t="shared" si="844"/>
        <v/>
      </c>
      <c r="BC792" s="45" t="str">
        <f t="shared" si="845"/>
        <v/>
      </c>
      <c r="BD792" s="45" t="str">
        <f t="shared" si="846"/>
        <v/>
      </c>
      <c r="BE792" s="45" t="s">
        <v>5691</v>
      </c>
      <c r="BF792" s="45" t="str">
        <f t="shared" si="822"/>
        <v/>
      </c>
      <c r="BG792" s="45" t="str">
        <f t="shared" si="847"/>
        <v/>
      </c>
      <c r="BH792" s="12" t="str">
        <f t="shared" si="848"/>
        <v/>
      </c>
      <c r="BI792" s="43" t="str">
        <f t="shared" si="849"/>
        <v/>
      </c>
      <c r="BJ792" s="46" t="str">
        <f t="shared" si="850"/>
        <v/>
      </c>
      <c r="BK792" s="46" t="str">
        <f t="shared" si="851"/>
        <v/>
      </c>
      <c r="BL792" s="46" t="str">
        <f t="shared" si="852"/>
        <v/>
      </c>
      <c r="BM792" s="43" t="str">
        <f t="shared" si="853"/>
        <v/>
      </c>
      <c r="BN792" s="43" t="str">
        <f t="shared" si="854"/>
        <v/>
      </c>
      <c r="BO792" s="44" t="str">
        <f t="shared" si="831"/>
        <v/>
      </c>
      <c r="BP792" s="44" t="str">
        <f t="shared" si="836"/>
        <v>X</v>
      </c>
      <c r="BQ792" s="44" t="str">
        <f t="shared" si="839"/>
        <v/>
      </c>
      <c r="BR792" s="46" t="str">
        <f t="shared" si="824"/>
        <v/>
      </c>
      <c r="BS792" s="47" t="str">
        <f t="shared" si="825"/>
        <v/>
      </c>
      <c r="BT792" s="46" t="str">
        <f t="shared" si="826"/>
        <v/>
      </c>
      <c r="BU792" s="46" t="str">
        <f t="shared" si="827"/>
        <v/>
      </c>
      <c r="BV792" s="73" t="str">
        <f t="shared" si="833"/>
        <v/>
      </c>
      <c r="BW792" s="47" t="str">
        <f t="shared" si="832"/>
        <v/>
      </c>
      <c r="BX792" s="47" t="str">
        <f t="shared" si="837"/>
        <v/>
      </c>
      <c r="BY792" s="13" t="str">
        <f t="shared" si="840"/>
        <v/>
      </c>
      <c r="BZ792" s="14" t="str">
        <f t="shared" si="828"/>
        <v/>
      </c>
      <c r="CA792" s="48" t="str">
        <f t="shared" si="829"/>
        <v>X</v>
      </c>
      <c r="CB792" s="44" t="str">
        <f t="shared" si="830"/>
        <v>X</v>
      </c>
      <c r="CC792" s="44" t="str">
        <f t="shared" si="855"/>
        <v/>
      </c>
      <c r="CD792" s="44" t="str">
        <f t="shared" si="841"/>
        <v/>
      </c>
      <c r="CE792" s="44" t="str">
        <f t="shared" si="885"/>
        <v/>
      </c>
      <c r="CF792" s="44" t="str">
        <f t="shared" si="856"/>
        <v/>
      </c>
      <c r="CG792" s="44" t="str">
        <f t="shared" si="857"/>
        <v/>
      </c>
      <c r="CH792" s="44" t="str">
        <f t="shared" si="858"/>
        <v/>
      </c>
      <c r="CI792" s="44" t="str">
        <f t="shared" si="859"/>
        <v/>
      </c>
      <c r="CJ792" s="44" t="str">
        <f t="shared" si="860"/>
        <v/>
      </c>
      <c r="CK792" s="44" t="str">
        <f t="shared" si="861"/>
        <v/>
      </c>
      <c r="CL792" s="44" t="str">
        <f t="shared" si="862"/>
        <v/>
      </c>
      <c r="CM792" s="43" t="str">
        <f t="shared" si="863"/>
        <v/>
      </c>
      <c r="CN792" s="43" t="str">
        <f t="shared" si="864"/>
        <v/>
      </c>
      <c r="CO792" s="43" t="str">
        <f t="shared" si="865"/>
        <v/>
      </c>
      <c r="CP792" s="44" t="str">
        <f t="shared" si="842"/>
        <v/>
      </c>
      <c r="CQ792" s="44" t="str">
        <f t="shared" si="866"/>
        <v/>
      </c>
      <c r="CR792" s="43" t="str">
        <f t="shared" si="887"/>
        <v/>
      </c>
      <c r="CS792" s="44">
        <v>0</v>
      </c>
      <c r="CT792" s="44">
        <v>0</v>
      </c>
      <c r="CU792" s="44" t="str">
        <f t="shared" si="870"/>
        <v/>
      </c>
      <c r="CV792" s="44" t="str">
        <f t="shared" si="871"/>
        <v/>
      </c>
      <c r="CW792" s="44" t="str">
        <f t="shared" si="872"/>
        <v/>
      </c>
      <c r="CX792" s="44" t="str">
        <f t="shared" si="873"/>
        <v/>
      </c>
      <c r="CY792" s="44" t="str">
        <f t="shared" si="874"/>
        <v/>
      </c>
      <c r="CZ792" s="44" t="str">
        <f t="shared" si="875"/>
        <v/>
      </c>
      <c r="DA792" s="49" t="str">
        <f t="shared" si="867"/>
        <v/>
      </c>
      <c r="DB792" s="44" t="str">
        <f t="shared" si="876"/>
        <v/>
      </c>
      <c r="DC792" s="44" t="str">
        <f t="shared" si="877"/>
        <v/>
      </c>
      <c r="DD792" s="44" t="str">
        <f t="shared" si="878"/>
        <v/>
      </c>
      <c r="DE792" s="44" t="str">
        <f t="shared" si="879"/>
        <v/>
      </c>
      <c r="DF792" s="44" t="str">
        <f t="shared" si="880"/>
        <v/>
      </c>
      <c r="DG792" s="44" t="str">
        <f t="shared" si="881"/>
        <v/>
      </c>
      <c r="DH792" s="44" t="str">
        <f t="shared" si="838"/>
        <v/>
      </c>
      <c r="DI792" s="50" t="str">
        <f t="shared" si="882"/>
        <v>X</v>
      </c>
      <c r="DJ792" s="50" t="str">
        <f t="shared" si="886"/>
        <v/>
      </c>
      <c r="DK792" s="50" t="str">
        <f t="shared" si="883"/>
        <v/>
      </c>
      <c r="DL792" s="50" t="str">
        <f t="shared" si="884"/>
        <v/>
      </c>
      <c r="DM792" s="51" t="str">
        <f t="shared" si="835"/>
        <v>027000000</v>
      </c>
      <c r="DN792" s="52"/>
      <c r="DO792" s="53"/>
      <c r="DP792" s="52"/>
      <c r="DQ792" s="53" t="str">
        <f t="shared" si="868"/>
        <v/>
      </c>
      <c r="DR792" s="52" t="str">
        <f t="shared" si="869"/>
        <v/>
      </c>
      <c r="DS792" s="53"/>
      <c r="DT792" s="52"/>
      <c r="DU792" s="53"/>
      <c r="DV792" s="52"/>
      <c r="DW792" s="99"/>
      <c r="DX792" s="99"/>
      <c r="EI792" s="83"/>
      <c r="EJ792" s="102"/>
      <c r="EK792" s="102"/>
      <c r="EL792" s="102"/>
      <c r="EM792" s="102"/>
      <c r="EN792" s="102"/>
      <c r="EO792" s="102"/>
      <c r="EP792" s="102"/>
      <c r="EQ792" s="102"/>
      <c r="ER792" s="102"/>
      <c r="ES792" s="102"/>
      <c r="ET792" s="102"/>
      <c r="EU792" s="102"/>
      <c r="EV792" s="102"/>
      <c r="FB792" s="36" t="s">
        <v>8780</v>
      </c>
      <c r="FL792" s="36" t="str">
        <f t="shared" si="834"/>
        <v/>
      </c>
    </row>
    <row r="793" spans="1:168" s="36" customFormat="1" ht="49.5" customHeight="1" x14ac:dyDescent="0.35">
      <c r="A793" s="67"/>
      <c r="B793" s="39"/>
      <c r="C793" s="39"/>
      <c r="D793" s="40" t="s">
        <v>2127</v>
      </c>
      <c r="E793" s="41" t="s">
        <v>909</v>
      </c>
      <c r="F793" s="41" t="s">
        <v>4864</v>
      </c>
      <c r="G793" s="41"/>
      <c r="H793" s="41" t="s">
        <v>5789</v>
      </c>
      <c r="I793" s="41" t="s">
        <v>5787</v>
      </c>
      <c r="J793" s="41" t="s">
        <v>5788</v>
      </c>
      <c r="K793" s="41"/>
      <c r="L793" s="41"/>
      <c r="M793" s="41" t="s">
        <v>3036</v>
      </c>
      <c r="N793" s="41" t="s">
        <v>3037</v>
      </c>
      <c r="O793" s="29" t="s">
        <v>4108</v>
      </c>
      <c r="P793" s="30" t="s">
        <v>4109</v>
      </c>
      <c r="Q793" s="31"/>
      <c r="R793" s="31"/>
      <c r="S793" s="32" t="s">
        <v>6749</v>
      </c>
      <c r="T793" s="33"/>
      <c r="U793" s="33" t="s">
        <v>165</v>
      </c>
      <c r="V793" s="33" t="s">
        <v>1629</v>
      </c>
      <c r="W793" s="33" t="s">
        <v>1630</v>
      </c>
      <c r="X793" s="33" t="s">
        <v>4108</v>
      </c>
      <c r="Y793" s="33" t="s">
        <v>4109</v>
      </c>
      <c r="Z793" s="33">
        <v>1</v>
      </c>
      <c r="AA793" s="34" t="s">
        <v>3015</v>
      </c>
      <c r="AB793" s="34">
        <v>112</v>
      </c>
      <c r="AC793" s="34" t="s">
        <v>3023</v>
      </c>
      <c r="AD793" s="34" t="s">
        <v>4112</v>
      </c>
      <c r="AE793" s="34" t="s">
        <v>3016</v>
      </c>
      <c r="AF793" s="34" t="s">
        <v>6751</v>
      </c>
      <c r="AG793" s="34" t="s">
        <v>1631</v>
      </c>
      <c r="AH793" s="34" t="s">
        <v>5700</v>
      </c>
      <c r="AI793" s="34" t="s">
        <v>3089</v>
      </c>
      <c r="AJ793" s="34" t="s">
        <v>165</v>
      </c>
      <c r="AK793" s="34" t="s">
        <v>1630</v>
      </c>
      <c r="AL793" s="34" t="s">
        <v>6286</v>
      </c>
      <c r="AM793" s="34" t="s">
        <v>1636</v>
      </c>
      <c r="AN793" s="34">
        <v>1</v>
      </c>
      <c r="AO793" s="34" t="s">
        <v>5693</v>
      </c>
      <c r="AP793" s="34" t="s">
        <v>5693</v>
      </c>
      <c r="AQ793" s="56">
        <v>1</v>
      </c>
      <c r="AR793" s="56">
        <v>2</v>
      </c>
      <c r="AS793" s="56">
        <v>2</v>
      </c>
      <c r="AT793" s="42" t="s">
        <v>258</v>
      </c>
      <c r="AU793" s="42" t="s">
        <v>4106</v>
      </c>
      <c r="AV793" s="42" t="s">
        <v>4106</v>
      </c>
      <c r="AW793" s="35" t="s">
        <v>5685</v>
      </c>
      <c r="AX793" s="35"/>
      <c r="AY793" s="35"/>
      <c r="AZ793" s="43" t="str">
        <f t="shared" si="843"/>
        <v>X</v>
      </c>
      <c r="BA793" s="44"/>
      <c r="BB793" s="43" t="str">
        <f t="shared" si="844"/>
        <v/>
      </c>
      <c r="BC793" s="45" t="str">
        <f t="shared" si="845"/>
        <v/>
      </c>
      <c r="BD793" s="45" t="str">
        <f t="shared" si="846"/>
        <v/>
      </c>
      <c r="BE793" s="45" t="s">
        <v>5691</v>
      </c>
      <c r="BF793" s="45" t="str">
        <f t="shared" si="822"/>
        <v/>
      </c>
      <c r="BG793" s="45" t="str">
        <f t="shared" si="847"/>
        <v/>
      </c>
      <c r="BH793" s="12" t="str">
        <f t="shared" si="848"/>
        <v/>
      </c>
      <c r="BI793" s="43" t="str">
        <f t="shared" si="849"/>
        <v/>
      </c>
      <c r="BJ793" s="46" t="str">
        <f t="shared" si="850"/>
        <v/>
      </c>
      <c r="BK793" s="46" t="str">
        <f t="shared" si="851"/>
        <v/>
      </c>
      <c r="BL793" s="46" t="str">
        <f t="shared" si="852"/>
        <v/>
      </c>
      <c r="BM793" s="43" t="str">
        <f t="shared" si="853"/>
        <v/>
      </c>
      <c r="BN793" s="43" t="str">
        <f t="shared" si="854"/>
        <v/>
      </c>
      <c r="BO793" s="44" t="str">
        <f t="shared" si="831"/>
        <v/>
      </c>
      <c r="BP793" s="44" t="str">
        <f t="shared" si="836"/>
        <v>X</v>
      </c>
      <c r="BQ793" s="44" t="str">
        <f t="shared" si="839"/>
        <v/>
      </c>
      <c r="BR793" s="46" t="str">
        <f t="shared" si="824"/>
        <v/>
      </c>
      <c r="BS793" s="47" t="str">
        <f t="shared" si="825"/>
        <v/>
      </c>
      <c r="BT793" s="46" t="str">
        <f t="shared" si="826"/>
        <v/>
      </c>
      <c r="BU793" s="46" t="str">
        <f t="shared" si="827"/>
        <v/>
      </c>
      <c r="BV793" s="73" t="str">
        <f t="shared" si="833"/>
        <v/>
      </c>
      <c r="BW793" s="47" t="str">
        <f t="shared" si="832"/>
        <v/>
      </c>
      <c r="BX793" s="47" t="str">
        <f t="shared" si="837"/>
        <v/>
      </c>
      <c r="BY793" s="13" t="str">
        <f t="shared" si="840"/>
        <v/>
      </c>
      <c r="BZ793" s="14" t="str">
        <f t="shared" si="828"/>
        <v/>
      </c>
      <c r="CA793" s="48" t="str">
        <f t="shared" si="829"/>
        <v>X</v>
      </c>
      <c r="CB793" s="44" t="str">
        <f t="shared" si="830"/>
        <v>X</v>
      </c>
      <c r="CC793" s="44" t="str">
        <f t="shared" si="855"/>
        <v/>
      </c>
      <c r="CD793" s="44" t="str">
        <f t="shared" si="841"/>
        <v/>
      </c>
      <c r="CE793" s="44" t="str">
        <f t="shared" si="885"/>
        <v/>
      </c>
      <c r="CF793" s="44" t="str">
        <f t="shared" si="856"/>
        <v/>
      </c>
      <c r="CG793" s="44" t="str">
        <f t="shared" si="857"/>
        <v/>
      </c>
      <c r="CH793" s="44" t="str">
        <f t="shared" si="858"/>
        <v/>
      </c>
      <c r="CI793" s="44" t="str">
        <f t="shared" si="859"/>
        <v/>
      </c>
      <c r="CJ793" s="44" t="str">
        <f t="shared" si="860"/>
        <v/>
      </c>
      <c r="CK793" s="44" t="str">
        <f t="shared" si="861"/>
        <v/>
      </c>
      <c r="CL793" s="44" t="str">
        <f t="shared" si="862"/>
        <v/>
      </c>
      <c r="CM793" s="43" t="str">
        <f t="shared" si="863"/>
        <v/>
      </c>
      <c r="CN793" s="43" t="str">
        <f t="shared" si="864"/>
        <v/>
      </c>
      <c r="CO793" s="43" t="str">
        <f t="shared" si="865"/>
        <v/>
      </c>
      <c r="CP793" s="44" t="str">
        <f t="shared" si="842"/>
        <v/>
      </c>
      <c r="CQ793" s="44" t="str">
        <f t="shared" si="866"/>
        <v/>
      </c>
      <c r="CR793" s="43" t="str">
        <f t="shared" si="887"/>
        <v/>
      </c>
      <c r="CS793" s="44">
        <v>0</v>
      </c>
      <c r="CT793" s="44">
        <v>0</v>
      </c>
      <c r="CU793" s="44" t="str">
        <f t="shared" si="870"/>
        <v/>
      </c>
      <c r="CV793" s="44" t="str">
        <f t="shared" si="871"/>
        <v/>
      </c>
      <c r="CW793" s="44" t="str">
        <f t="shared" si="872"/>
        <v/>
      </c>
      <c r="CX793" s="44" t="str">
        <f t="shared" si="873"/>
        <v/>
      </c>
      <c r="CY793" s="44" t="str">
        <f t="shared" si="874"/>
        <v/>
      </c>
      <c r="CZ793" s="44" t="str">
        <f t="shared" si="875"/>
        <v/>
      </c>
      <c r="DA793" s="49" t="str">
        <f t="shared" si="867"/>
        <v/>
      </c>
      <c r="DB793" s="44" t="str">
        <f t="shared" si="876"/>
        <v/>
      </c>
      <c r="DC793" s="44" t="str">
        <f t="shared" si="877"/>
        <v/>
      </c>
      <c r="DD793" s="44" t="str">
        <f t="shared" si="878"/>
        <v/>
      </c>
      <c r="DE793" s="44" t="str">
        <f t="shared" si="879"/>
        <v/>
      </c>
      <c r="DF793" s="44" t="str">
        <f t="shared" si="880"/>
        <v/>
      </c>
      <c r="DG793" s="44" t="str">
        <f t="shared" si="881"/>
        <v/>
      </c>
      <c r="DH793" s="44" t="str">
        <f t="shared" si="838"/>
        <v/>
      </c>
      <c r="DI793" s="50" t="str">
        <f t="shared" si="882"/>
        <v>X</v>
      </c>
      <c r="DJ793" s="50" t="str">
        <f t="shared" si="886"/>
        <v/>
      </c>
      <c r="DK793" s="50" t="str">
        <f t="shared" si="883"/>
        <v/>
      </c>
      <c r="DL793" s="50" t="str">
        <f t="shared" si="884"/>
        <v/>
      </c>
      <c r="DM793" s="51" t="str">
        <f t="shared" si="835"/>
        <v>027000000</v>
      </c>
      <c r="DN793" s="52"/>
      <c r="DO793" s="53"/>
      <c r="DP793" s="52"/>
      <c r="DQ793" s="53" t="str">
        <f t="shared" si="868"/>
        <v/>
      </c>
      <c r="DR793" s="52" t="str">
        <f t="shared" si="869"/>
        <v/>
      </c>
      <c r="DS793" s="53"/>
      <c r="DT793" s="52"/>
      <c r="DU793" s="53"/>
      <c r="DV793" s="52"/>
      <c r="DW793" s="99"/>
      <c r="DX793" s="99"/>
      <c r="EI793" s="83"/>
      <c r="EJ793" s="102"/>
      <c r="EK793" s="102"/>
      <c r="EL793" s="102"/>
      <c r="EM793" s="102"/>
      <c r="EN793" s="102"/>
      <c r="EO793" s="102"/>
      <c r="EP793" s="102"/>
      <c r="EQ793" s="102"/>
      <c r="ER793" s="102"/>
      <c r="ES793" s="102"/>
      <c r="ET793" s="102"/>
      <c r="EU793" s="102"/>
      <c r="EV793" s="102"/>
      <c r="FB793" s="36" t="s">
        <v>8780</v>
      </c>
      <c r="FL793" s="36" t="str">
        <f t="shared" si="834"/>
        <v/>
      </c>
    </row>
    <row r="794" spans="1:168" s="36" customFormat="1" ht="49.5" customHeight="1" x14ac:dyDescent="0.35">
      <c r="A794" s="67"/>
      <c r="B794" s="39"/>
      <c r="C794" s="39"/>
      <c r="D794" s="40" t="s">
        <v>2317</v>
      </c>
      <c r="E794" s="41" t="s">
        <v>5716</v>
      </c>
      <c r="F794" s="41" t="s">
        <v>2009</v>
      </c>
      <c r="G794" s="41"/>
      <c r="H794" s="41" t="s">
        <v>2121</v>
      </c>
      <c r="I794" s="41" t="s">
        <v>5787</v>
      </c>
      <c r="J794" s="41" t="s">
        <v>5788</v>
      </c>
      <c r="K794" s="41"/>
      <c r="L794" s="41"/>
      <c r="M794" s="41" t="s">
        <v>3036</v>
      </c>
      <c r="N794" s="41" t="s">
        <v>3037</v>
      </c>
      <c r="O794" s="29" t="s">
        <v>4108</v>
      </c>
      <c r="P794" s="30" t="s">
        <v>4109</v>
      </c>
      <c r="Q794" s="31"/>
      <c r="R794" s="31"/>
      <c r="S794" s="32" t="s">
        <v>6749</v>
      </c>
      <c r="T794" s="33"/>
      <c r="U794" s="33" t="s">
        <v>165</v>
      </c>
      <c r="V794" s="33" t="s">
        <v>1629</v>
      </c>
      <c r="W794" s="33" t="s">
        <v>1630</v>
      </c>
      <c r="X794" s="33" t="s">
        <v>4108</v>
      </c>
      <c r="Y794" s="33" t="s">
        <v>4109</v>
      </c>
      <c r="Z794" s="33">
        <v>1</v>
      </c>
      <c r="AA794" s="34" t="s">
        <v>3015</v>
      </c>
      <c r="AB794" s="34">
        <v>112</v>
      </c>
      <c r="AC794" s="34" t="s">
        <v>3023</v>
      </c>
      <c r="AD794" s="34" t="s">
        <v>4112</v>
      </c>
      <c r="AE794" s="34" t="s">
        <v>3016</v>
      </c>
      <c r="AF794" s="34" t="s">
        <v>6751</v>
      </c>
      <c r="AG794" s="34" t="s">
        <v>1631</v>
      </c>
      <c r="AH794" s="34" t="s">
        <v>5700</v>
      </c>
      <c r="AI794" s="34" t="s">
        <v>3089</v>
      </c>
      <c r="AJ794" s="34" t="s">
        <v>165</v>
      </c>
      <c r="AK794" s="34" t="s">
        <v>1630</v>
      </c>
      <c r="AL794" s="34" t="s">
        <v>6286</v>
      </c>
      <c r="AM794" s="34" t="s">
        <v>1636</v>
      </c>
      <c r="AN794" s="34">
        <v>1</v>
      </c>
      <c r="AO794" s="34" t="s">
        <v>5693</v>
      </c>
      <c r="AP794" s="34" t="s">
        <v>5693</v>
      </c>
      <c r="AQ794" s="56">
        <v>1</v>
      </c>
      <c r="AR794" s="56">
        <v>2</v>
      </c>
      <c r="AS794" s="56">
        <v>2</v>
      </c>
      <c r="AT794" s="42" t="s">
        <v>258</v>
      </c>
      <c r="AU794" s="42" t="s">
        <v>4106</v>
      </c>
      <c r="AV794" s="42" t="s">
        <v>4106</v>
      </c>
      <c r="AW794" s="35" t="s">
        <v>5685</v>
      </c>
      <c r="AX794" s="35"/>
      <c r="AY794" s="35"/>
      <c r="AZ794" s="43" t="str">
        <f t="shared" si="843"/>
        <v>X</v>
      </c>
      <c r="BA794" s="44"/>
      <c r="BB794" s="43" t="str">
        <f t="shared" si="844"/>
        <v/>
      </c>
      <c r="BC794" s="45" t="str">
        <f t="shared" si="845"/>
        <v/>
      </c>
      <c r="BD794" s="45" t="str">
        <f t="shared" si="846"/>
        <v/>
      </c>
      <c r="BE794" s="45" t="s">
        <v>5691</v>
      </c>
      <c r="BF794" s="45" t="str">
        <f t="shared" si="822"/>
        <v/>
      </c>
      <c r="BG794" s="45" t="str">
        <f t="shared" si="847"/>
        <v/>
      </c>
      <c r="BH794" s="12" t="str">
        <f t="shared" si="848"/>
        <v/>
      </c>
      <c r="BI794" s="43" t="str">
        <f t="shared" si="849"/>
        <v/>
      </c>
      <c r="BJ794" s="46" t="str">
        <f t="shared" si="850"/>
        <v/>
      </c>
      <c r="BK794" s="46" t="str">
        <f t="shared" si="851"/>
        <v/>
      </c>
      <c r="BL794" s="46" t="str">
        <f t="shared" si="852"/>
        <v/>
      </c>
      <c r="BM794" s="43" t="str">
        <f t="shared" si="853"/>
        <v/>
      </c>
      <c r="BN794" s="43" t="str">
        <f t="shared" si="854"/>
        <v/>
      </c>
      <c r="BO794" s="44" t="str">
        <f t="shared" si="831"/>
        <v/>
      </c>
      <c r="BP794" s="44" t="str">
        <f t="shared" si="836"/>
        <v>X</v>
      </c>
      <c r="BQ794" s="44" t="str">
        <f t="shared" si="839"/>
        <v/>
      </c>
      <c r="BR794" s="46" t="str">
        <f t="shared" si="824"/>
        <v/>
      </c>
      <c r="BS794" s="47" t="str">
        <f t="shared" si="825"/>
        <v/>
      </c>
      <c r="BT794" s="46" t="str">
        <f t="shared" si="826"/>
        <v/>
      </c>
      <c r="BU794" s="46" t="str">
        <f t="shared" si="827"/>
        <v/>
      </c>
      <c r="BV794" s="73" t="str">
        <f t="shared" si="833"/>
        <v/>
      </c>
      <c r="BW794" s="47" t="str">
        <f t="shared" si="832"/>
        <v/>
      </c>
      <c r="BX794" s="47" t="str">
        <f t="shared" si="837"/>
        <v/>
      </c>
      <c r="BY794" s="13" t="str">
        <f t="shared" si="840"/>
        <v/>
      </c>
      <c r="BZ794" s="14" t="str">
        <f t="shared" si="828"/>
        <v/>
      </c>
      <c r="CA794" s="48" t="str">
        <f t="shared" si="829"/>
        <v>X</v>
      </c>
      <c r="CB794" s="44" t="str">
        <f t="shared" si="830"/>
        <v>X</v>
      </c>
      <c r="CC794" s="44" t="str">
        <f t="shared" si="855"/>
        <v/>
      </c>
      <c r="CD794" s="44" t="str">
        <f t="shared" si="841"/>
        <v/>
      </c>
      <c r="CE794" s="44" t="str">
        <f t="shared" si="885"/>
        <v/>
      </c>
      <c r="CF794" s="44" t="str">
        <f t="shared" si="856"/>
        <v/>
      </c>
      <c r="CG794" s="44" t="str">
        <f t="shared" si="857"/>
        <v/>
      </c>
      <c r="CH794" s="44" t="str">
        <f t="shared" si="858"/>
        <v/>
      </c>
      <c r="CI794" s="44" t="str">
        <f t="shared" si="859"/>
        <v/>
      </c>
      <c r="CJ794" s="44" t="str">
        <f t="shared" si="860"/>
        <v/>
      </c>
      <c r="CK794" s="44" t="str">
        <f t="shared" si="861"/>
        <v/>
      </c>
      <c r="CL794" s="44" t="str">
        <f t="shared" si="862"/>
        <v/>
      </c>
      <c r="CM794" s="43" t="str">
        <f t="shared" si="863"/>
        <v/>
      </c>
      <c r="CN794" s="43" t="str">
        <f t="shared" si="864"/>
        <v/>
      </c>
      <c r="CO794" s="43" t="str">
        <f t="shared" si="865"/>
        <v/>
      </c>
      <c r="CP794" s="44" t="str">
        <f t="shared" si="842"/>
        <v/>
      </c>
      <c r="CQ794" s="44" t="str">
        <f t="shared" si="866"/>
        <v/>
      </c>
      <c r="CR794" s="43" t="str">
        <f t="shared" si="887"/>
        <v/>
      </c>
      <c r="CS794" s="44">
        <v>0</v>
      </c>
      <c r="CT794" s="44">
        <v>0</v>
      </c>
      <c r="CU794" s="44" t="str">
        <f t="shared" si="870"/>
        <v/>
      </c>
      <c r="CV794" s="44" t="str">
        <f t="shared" si="871"/>
        <v/>
      </c>
      <c r="CW794" s="44" t="str">
        <f t="shared" si="872"/>
        <v/>
      </c>
      <c r="CX794" s="44" t="str">
        <f t="shared" si="873"/>
        <v/>
      </c>
      <c r="CY794" s="44" t="str">
        <f t="shared" si="874"/>
        <v/>
      </c>
      <c r="CZ794" s="44" t="str">
        <f t="shared" si="875"/>
        <v/>
      </c>
      <c r="DA794" s="49" t="str">
        <f t="shared" si="867"/>
        <v/>
      </c>
      <c r="DB794" s="44" t="str">
        <f t="shared" si="876"/>
        <v/>
      </c>
      <c r="DC794" s="44" t="str">
        <f t="shared" si="877"/>
        <v/>
      </c>
      <c r="DD794" s="44" t="str">
        <f t="shared" si="878"/>
        <v/>
      </c>
      <c r="DE794" s="44" t="str">
        <f t="shared" si="879"/>
        <v/>
      </c>
      <c r="DF794" s="44" t="str">
        <f t="shared" si="880"/>
        <v/>
      </c>
      <c r="DG794" s="44" t="str">
        <f t="shared" si="881"/>
        <v/>
      </c>
      <c r="DH794" s="44" t="str">
        <f t="shared" si="838"/>
        <v/>
      </c>
      <c r="DI794" s="50" t="str">
        <f t="shared" si="882"/>
        <v>X</v>
      </c>
      <c r="DJ794" s="50" t="str">
        <f t="shared" si="886"/>
        <v/>
      </c>
      <c r="DK794" s="50" t="str">
        <f t="shared" si="883"/>
        <v/>
      </c>
      <c r="DL794" s="50" t="str">
        <f t="shared" si="884"/>
        <v/>
      </c>
      <c r="DM794" s="51" t="str">
        <f t="shared" si="835"/>
        <v>027000000</v>
      </c>
      <c r="DN794" s="52"/>
      <c r="DO794" s="53"/>
      <c r="DP794" s="52"/>
      <c r="DQ794" s="53" t="str">
        <f t="shared" si="868"/>
        <v/>
      </c>
      <c r="DR794" s="52" t="str">
        <f t="shared" si="869"/>
        <v/>
      </c>
      <c r="DS794" s="53"/>
      <c r="DT794" s="52"/>
      <c r="DU794" s="53"/>
      <c r="DV794" s="52"/>
      <c r="DW794" s="99"/>
      <c r="DX794" s="99"/>
      <c r="EI794" s="83"/>
      <c r="EJ794" s="102"/>
      <c r="EK794" s="102"/>
      <c r="EL794" s="102"/>
      <c r="EM794" s="102"/>
      <c r="EN794" s="102"/>
      <c r="EO794" s="102"/>
      <c r="EP794" s="102"/>
      <c r="EQ794" s="102"/>
      <c r="ER794" s="102"/>
      <c r="ES794" s="102"/>
      <c r="ET794" s="102"/>
      <c r="EU794" s="102"/>
      <c r="EV794" s="102"/>
      <c r="FB794" s="36" t="s">
        <v>8780</v>
      </c>
      <c r="FL794" s="36" t="str">
        <f t="shared" si="834"/>
        <v/>
      </c>
    </row>
    <row r="795" spans="1:168" s="36" customFormat="1" ht="49.5" customHeight="1" x14ac:dyDescent="0.35">
      <c r="A795" s="67"/>
      <c r="B795" s="39"/>
      <c r="C795" s="39"/>
      <c r="D795" s="40" t="s">
        <v>2317</v>
      </c>
      <c r="E795" s="41" t="s">
        <v>909</v>
      </c>
      <c r="F795" s="41" t="s">
        <v>2009</v>
      </c>
      <c r="G795" s="41"/>
      <c r="H795" s="41" t="s">
        <v>5789</v>
      </c>
      <c r="I795" s="41" t="s">
        <v>5787</v>
      </c>
      <c r="J795" s="41" t="s">
        <v>5788</v>
      </c>
      <c r="K795" s="41"/>
      <c r="L795" s="41"/>
      <c r="M795" s="41" t="s">
        <v>3036</v>
      </c>
      <c r="N795" s="41" t="s">
        <v>3037</v>
      </c>
      <c r="O795" s="29" t="s">
        <v>4108</v>
      </c>
      <c r="P795" s="30" t="s">
        <v>4109</v>
      </c>
      <c r="Q795" s="31"/>
      <c r="R795" s="31"/>
      <c r="S795" s="32" t="s">
        <v>6749</v>
      </c>
      <c r="T795" s="33"/>
      <c r="U795" s="33" t="s">
        <v>165</v>
      </c>
      <c r="V795" s="33" t="s">
        <v>1629</v>
      </c>
      <c r="W795" s="33" t="s">
        <v>1630</v>
      </c>
      <c r="X795" s="33" t="s">
        <v>4108</v>
      </c>
      <c r="Y795" s="33" t="s">
        <v>4109</v>
      </c>
      <c r="Z795" s="33">
        <v>1</v>
      </c>
      <c r="AA795" s="34" t="s">
        <v>3015</v>
      </c>
      <c r="AB795" s="34">
        <v>112</v>
      </c>
      <c r="AC795" s="34" t="s">
        <v>3023</v>
      </c>
      <c r="AD795" s="34" t="s">
        <v>4112</v>
      </c>
      <c r="AE795" s="34" t="s">
        <v>3016</v>
      </c>
      <c r="AF795" s="34" t="s">
        <v>6751</v>
      </c>
      <c r="AG795" s="34" t="s">
        <v>1631</v>
      </c>
      <c r="AH795" s="34" t="s">
        <v>5700</v>
      </c>
      <c r="AI795" s="34" t="s">
        <v>3089</v>
      </c>
      <c r="AJ795" s="34" t="s">
        <v>165</v>
      </c>
      <c r="AK795" s="34" t="s">
        <v>1630</v>
      </c>
      <c r="AL795" s="34" t="s">
        <v>6286</v>
      </c>
      <c r="AM795" s="34" t="s">
        <v>1636</v>
      </c>
      <c r="AN795" s="34">
        <v>1</v>
      </c>
      <c r="AO795" s="34" t="s">
        <v>5693</v>
      </c>
      <c r="AP795" s="34" t="s">
        <v>5693</v>
      </c>
      <c r="AQ795" s="56">
        <v>1</v>
      </c>
      <c r="AR795" s="56">
        <v>2</v>
      </c>
      <c r="AS795" s="56">
        <v>2</v>
      </c>
      <c r="AT795" s="42" t="s">
        <v>258</v>
      </c>
      <c r="AU795" s="42" t="s">
        <v>4106</v>
      </c>
      <c r="AV795" s="42" t="s">
        <v>4106</v>
      </c>
      <c r="AW795" s="35" t="s">
        <v>5685</v>
      </c>
      <c r="AX795" s="35"/>
      <c r="AY795" s="35"/>
      <c r="AZ795" s="43" t="str">
        <f t="shared" si="843"/>
        <v>X</v>
      </c>
      <c r="BA795" s="44"/>
      <c r="BB795" s="43" t="str">
        <f t="shared" si="844"/>
        <v/>
      </c>
      <c r="BC795" s="45" t="str">
        <f t="shared" si="845"/>
        <v/>
      </c>
      <c r="BD795" s="45" t="str">
        <f t="shared" si="846"/>
        <v/>
      </c>
      <c r="BE795" s="45" t="s">
        <v>5691</v>
      </c>
      <c r="BF795" s="45" t="str">
        <f t="shared" si="822"/>
        <v/>
      </c>
      <c r="BG795" s="45" t="str">
        <f t="shared" si="847"/>
        <v/>
      </c>
      <c r="BH795" s="12" t="str">
        <f t="shared" si="848"/>
        <v/>
      </c>
      <c r="BI795" s="43" t="str">
        <f t="shared" si="849"/>
        <v/>
      </c>
      <c r="BJ795" s="46" t="str">
        <f t="shared" si="850"/>
        <v/>
      </c>
      <c r="BK795" s="46" t="str">
        <f t="shared" si="851"/>
        <v/>
      </c>
      <c r="BL795" s="46" t="str">
        <f t="shared" si="852"/>
        <v/>
      </c>
      <c r="BM795" s="43" t="str">
        <f t="shared" si="853"/>
        <v/>
      </c>
      <c r="BN795" s="43" t="str">
        <f t="shared" si="854"/>
        <v/>
      </c>
      <c r="BO795" s="44" t="str">
        <f t="shared" si="831"/>
        <v/>
      </c>
      <c r="BP795" s="44" t="str">
        <f t="shared" si="836"/>
        <v>X</v>
      </c>
      <c r="BQ795" s="44" t="str">
        <f t="shared" si="839"/>
        <v/>
      </c>
      <c r="BR795" s="46" t="str">
        <f t="shared" si="824"/>
        <v/>
      </c>
      <c r="BS795" s="47" t="str">
        <f t="shared" si="825"/>
        <v/>
      </c>
      <c r="BT795" s="46" t="str">
        <f t="shared" si="826"/>
        <v/>
      </c>
      <c r="BU795" s="46" t="str">
        <f t="shared" si="827"/>
        <v/>
      </c>
      <c r="BV795" s="73" t="str">
        <f t="shared" si="833"/>
        <v/>
      </c>
      <c r="BW795" s="47" t="str">
        <f t="shared" si="832"/>
        <v/>
      </c>
      <c r="BX795" s="47" t="str">
        <f t="shared" si="837"/>
        <v/>
      </c>
      <c r="BY795" s="13" t="str">
        <f t="shared" si="840"/>
        <v/>
      </c>
      <c r="BZ795" s="14" t="str">
        <f t="shared" si="828"/>
        <v/>
      </c>
      <c r="CA795" s="48" t="str">
        <f t="shared" si="829"/>
        <v>X</v>
      </c>
      <c r="CB795" s="44" t="str">
        <f t="shared" si="830"/>
        <v>X</v>
      </c>
      <c r="CC795" s="44" t="str">
        <f t="shared" si="855"/>
        <v/>
      </c>
      <c r="CD795" s="44" t="str">
        <f t="shared" si="841"/>
        <v/>
      </c>
      <c r="CE795" s="44" t="str">
        <f t="shared" si="885"/>
        <v/>
      </c>
      <c r="CF795" s="44" t="str">
        <f t="shared" si="856"/>
        <v/>
      </c>
      <c r="CG795" s="44" t="str">
        <f t="shared" si="857"/>
        <v/>
      </c>
      <c r="CH795" s="44" t="str">
        <f t="shared" si="858"/>
        <v/>
      </c>
      <c r="CI795" s="44" t="str">
        <f t="shared" si="859"/>
        <v/>
      </c>
      <c r="CJ795" s="44" t="str">
        <f t="shared" si="860"/>
        <v/>
      </c>
      <c r="CK795" s="44" t="str">
        <f t="shared" si="861"/>
        <v/>
      </c>
      <c r="CL795" s="44" t="str">
        <f t="shared" si="862"/>
        <v/>
      </c>
      <c r="CM795" s="43" t="str">
        <f t="shared" si="863"/>
        <v/>
      </c>
      <c r="CN795" s="43" t="str">
        <f t="shared" si="864"/>
        <v/>
      </c>
      <c r="CO795" s="43" t="str">
        <f t="shared" si="865"/>
        <v/>
      </c>
      <c r="CP795" s="44" t="str">
        <f t="shared" si="842"/>
        <v/>
      </c>
      <c r="CQ795" s="44" t="str">
        <f t="shared" si="866"/>
        <v/>
      </c>
      <c r="CR795" s="43" t="str">
        <f t="shared" si="887"/>
        <v/>
      </c>
      <c r="CS795" s="44">
        <v>0</v>
      </c>
      <c r="CT795" s="44">
        <v>0</v>
      </c>
      <c r="CU795" s="44" t="str">
        <f t="shared" si="870"/>
        <v/>
      </c>
      <c r="CV795" s="44" t="str">
        <f t="shared" si="871"/>
        <v/>
      </c>
      <c r="CW795" s="44" t="str">
        <f t="shared" si="872"/>
        <v/>
      </c>
      <c r="CX795" s="44" t="str">
        <f t="shared" si="873"/>
        <v/>
      </c>
      <c r="CY795" s="44" t="str">
        <f t="shared" si="874"/>
        <v/>
      </c>
      <c r="CZ795" s="44" t="str">
        <f t="shared" si="875"/>
        <v/>
      </c>
      <c r="DA795" s="49" t="str">
        <f t="shared" si="867"/>
        <v/>
      </c>
      <c r="DB795" s="44" t="str">
        <f t="shared" si="876"/>
        <v/>
      </c>
      <c r="DC795" s="44" t="str">
        <f t="shared" si="877"/>
        <v/>
      </c>
      <c r="DD795" s="44" t="str">
        <f t="shared" si="878"/>
        <v/>
      </c>
      <c r="DE795" s="44" t="str">
        <f t="shared" si="879"/>
        <v/>
      </c>
      <c r="DF795" s="44" t="str">
        <f t="shared" si="880"/>
        <v/>
      </c>
      <c r="DG795" s="44" t="str">
        <f t="shared" si="881"/>
        <v/>
      </c>
      <c r="DH795" s="44" t="str">
        <f t="shared" si="838"/>
        <v/>
      </c>
      <c r="DI795" s="50" t="str">
        <f t="shared" si="882"/>
        <v>X</v>
      </c>
      <c r="DJ795" s="50" t="str">
        <f t="shared" si="886"/>
        <v/>
      </c>
      <c r="DK795" s="50" t="str">
        <f t="shared" si="883"/>
        <v/>
      </c>
      <c r="DL795" s="50" t="str">
        <f t="shared" si="884"/>
        <v/>
      </c>
      <c r="DM795" s="51" t="str">
        <f t="shared" si="835"/>
        <v>027000000</v>
      </c>
      <c r="DN795" s="52"/>
      <c r="DO795" s="53"/>
      <c r="DP795" s="52"/>
      <c r="DQ795" s="53" t="str">
        <f t="shared" si="868"/>
        <v/>
      </c>
      <c r="DR795" s="52" t="str">
        <f t="shared" si="869"/>
        <v/>
      </c>
      <c r="DS795" s="53"/>
      <c r="DT795" s="52"/>
      <c r="DU795" s="53"/>
      <c r="DV795" s="52"/>
      <c r="DW795" s="99"/>
      <c r="DX795" s="99"/>
      <c r="EI795" s="83"/>
      <c r="EJ795" s="102"/>
      <c r="EK795" s="102"/>
      <c r="EL795" s="102"/>
      <c r="EM795" s="102"/>
      <c r="EN795" s="102"/>
      <c r="EO795" s="102"/>
      <c r="EP795" s="102"/>
      <c r="EQ795" s="102"/>
      <c r="ER795" s="102"/>
      <c r="ES795" s="102"/>
      <c r="ET795" s="102"/>
      <c r="EU795" s="102"/>
      <c r="EV795" s="102"/>
      <c r="FB795" s="36" t="s">
        <v>8780</v>
      </c>
      <c r="FL795" s="36" t="str">
        <f t="shared" si="834"/>
        <v/>
      </c>
    </row>
    <row r="796" spans="1:168" s="36" customFormat="1" ht="49.5" customHeight="1" x14ac:dyDescent="0.35">
      <c r="A796" s="67"/>
      <c r="B796" s="39"/>
      <c r="C796" s="39"/>
      <c r="D796" s="40" t="s">
        <v>1065</v>
      </c>
      <c r="E796" s="41" t="s">
        <v>5716</v>
      </c>
      <c r="F796" s="41" t="s">
        <v>2011</v>
      </c>
      <c r="G796" s="41"/>
      <c r="H796" s="41" t="s">
        <v>2121</v>
      </c>
      <c r="I796" s="41" t="s">
        <v>5787</v>
      </c>
      <c r="J796" s="41" t="s">
        <v>5788</v>
      </c>
      <c r="K796" s="41"/>
      <c r="L796" s="41"/>
      <c r="M796" s="41" t="s">
        <v>3036</v>
      </c>
      <c r="N796" s="41" t="s">
        <v>3037</v>
      </c>
      <c r="O796" s="29" t="s">
        <v>4108</v>
      </c>
      <c r="P796" s="30" t="s">
        <v>4109</v>
      </c>
      <c r="Q796" s="31"/>
      <c r="R796" s="31"/>
      <c r="S796" s="32" t="s">
        <v>6749</v>
      </c>
      <c r="T796" s="33"/>
      <c r="U796" s="33" t="s">
        <v>165</v>
      </c>
      <c r="V796" s="33" t="s">
        <v>1629</v>
      </c>
      <c r="W796" s="33" t="s">
        <v>1630</v>
      </c>
      <c r="X796" s="33" t="s">
        <v>4108</v>
      </c>
      <c r="Y796" s="33" t="s">
        <v>4109</v>
      </c>
      <c r="Z796" s="33">
        <v>1</v>
      </c>
      <c r="AA796" s="34" t="s">
        <v>3015</v>
      </c>
      <c r="AB796" s="34">
        <v>112</v>
      </c>
      <c r="AC796" s="34" t="s">
        <v>3023</v>
      </c>
      <c r="AD796" s="34" t="s">
        <v>4112</v>
      </c>
      <c r="AE796" s="34" t="s">
        <v>3016</v>
      </c>
      <c r="AF796" s="34" t="s">
        <v>6751</v>
      </c>
      <c r="AG796" s="34" t="s">
        <v>1631</v>
      </c>
      <c r="AH796" s="34" t="s">
        <v>5700</v>
      </c>
      <c r="AI796" s="34" t="s">
        <v>3089</v>
      </c>
      <c r="AJ796" s="34" t="s">
        <v>165</v>
      </c>
      <c r="AK796" s="34" t="s">
        <v>1630</v>
      </c>
      <c r="AL796" s="34" t="s">
        <v>6286</v>
      </c>
      <c r="AM796" s="34" t="s">
        <v>1636</v>
      </c>
      <c r="AN796" s="34">
        <v>1</v>
      </c>
      <c r="AO796" s="34" t="s">
        <v>5693</v>
      </c>
      <c r="AP796" s="34" t="s">
        <v>5693</v>
      </c>
      <c r="AQ796" s="56">
        <v>1</v>
      </c>
      <c r="AR796" s="56">
        <v>2</v>
      </c>
      <c r="AS796" s="56">
        <v>2</v>
      </c>
      <c r="AT796" s="42" t="s">
        <v>258</v>
      </c>
      <c r="AU796" s="42" t="s">
        <v>4106</v>
      </c>
      <c r="AV796" s="42" t="s">
        <v>4106</v>
      </c>
      <c r="AW796" s="35" t="s">
        <v>5685</v>
      </c>
      <c r="AX796" s="35"/>
      <c r="AY796" s="35"/>
      <c r="AZ796" s="43" t="str">
        <f t="shared" si="843"/>
        <v>X</v>
      </c>
      <c r="BA796" s="44"/>
      <c r="BB796" s="43" t="str">
        <f t="shared" si="844"/>
        <v/>
      </c>
      <c r="BC796" s="45" t="str">
        <f t="shared" si="845"/>
        <v/>
      </c>
      <c r="BD796" s="45" t="str">
        <f t="shared" si="846"/>
        <v/>
      </c>
      <c r="BE796" s="45" t="s">
        <v>5691</v>
      </c>
      <c r="BF796" s="45" t="str">
        <f t="shared" si="822"/>
        <v/>
      </c>
      <c r="BG796" s="45" t="str">
        <f t="shared" si="847"/>
        <v/>
      </c>
      <c r="BH796" s="12" t="str">
        <f t="shared" si="848"/>
        <v/>
      </c>
      <c r="BI796" s="43" t="str">
        <f t="shared" si="849"/>
        <v/>
      </c>
      <c r="BJ796" s="46" t="str">
        <f t="shared" si="850"/>
        <v/>
      </c>
      <c r="BK796" s="46" t="str">
        <f t="shared" si="851"/>
        <v/>
      </c>
      <c r="BL796" s="46" t="str">
        <f t="shared" si="852"/>
        <v/>
      </c>
      <c r="BM796" s="43" t="str">
        <f t="shared" si="853"/>
        <v/>
      </c>
      <c r="BN796" s="43" t="str">
        <f t="shared" si="854"/>
        <v/>
      </c>
      <c r="BO796" s="44" t="str">
        <f t="shared" si="831"/>
        <v/>
      </c>
      <c r="BP796" s="44" t="str">
        <f t="shared" si="836"/>
        <v>X</v>
      </c>
      <c r="BQ796" s="44" t="str">
        <f t="shared" si="839"/>
        <v/>
      </c>
      <c r="BR796" s="46" t="str">
        <f t="shared" si="824"/>
        <v/>
      </c>
      <c r="BS796" s="47" t="str">
        <f t="shared" si="825"/>
        <v/>
      </c>
      <c r="BT796" s="46" t="str">
        <f t="shared" si="826"/>
        <v/>
      </c>
      <c r="BU796" s="46" t="str">
        <f t="shared" si="827"/>
        <v/>
      </c>
      <c r="BV796" s="73" t="str">
        <f t="shared" si="833"/>
        <v/>
      </c>
      <c r="BW796" s="47" t="str">
        <f t="shared" si="832"/>
        <v/>
      </c>
      <c r="BX796" s="47" t="str">
        <f t="shared" si="837"/>
        <v/>
      </c>
      <c r="BY796" s="13" t="str">
        <f t="shared" si="840"/>
        <v/>
      </c>
      <c r="BZ796" s="14" t="str">
        <f t="shared" si="828"/>
        <v/>
      </c>
      <c r="CA796" s="48" t="str">
        <f t="shared" si="829"/>
        <v>X</v>
      </c>
      <c r="CB796" s="44" t="str">
        <f t="shared" si="830"/>
        <v>X</v>
      </c>
      <c r="CC796" s="44" t="str">
        <f t="shared" si="855"/>
        <v/>
      </c>
      <c r="CD796" s="44" t="str">
        <f t="shared" si="841"/>
        <v/>
      </c>
      <c r="CE796" s="44" t="str">
        <f t="shared" si="885"/>
        <v/>
      </c>
      <c r="CF796" s="44" t="str">
        <f t="shared" si="856"/>
        <v/>
      </c>
      <c r="CG796" s="44" t="str">
        <f t="shared" si="857"/>
        <v/>
      </c>
      <c r="CH796" s="44" t="str">
        <f t="shared" si="858"/>
        <v/>
      </c>
      <c r="CI796" s="44" t="str">
        <f t="shared" si="859"/>
        <v/>
      </c>
      <c r="CJ796" s="44" t="str">
        <f t="shared" si="860"/>
        <v/>
      </c>
      <c r="CK796" s="44" t="str">
        <f t="shared" si="861"/>
        <v/>
      </c>
      <c r="CL796" s="44" t="str">
        <f t="shared" si="862"/>
        <v/>
      </c>
      <c r="CM796" s="43" t="str">
        <f t="shared" si="863"/>
        <v/>
      </c>
      <c r="CN796" s="43" t="str">
        <f t="shared" si="864"/>
        <v/>
      </c>
      <c r="CO796" s="43" t="str">
        <f t="shared" si="865"/>
        <v/>
      </c>
      <c r="CP796" s="44" t="str">
        <f t="shared" si="842"/>
        <v/>
      </c>
      <c r="CQ796" s="44" t="str">
        <f t="shared" si="866"/>
        <v/>
      </c>
      <c r="CR796" s="43" t="str">
        <f t="shared" si="887"/>
        <v/>
      </c>
      <c r="CS796" s="44">
        <v>0</v>
      </c>
      <c r="CT796" s="44">
        <v>0</v>
      </c>
      <c r="CU796" s="44" t="str">
        <f t="shared" si="870"/>
        <v/>
      </c>
      <c r="CV796" s="44" t="str">
        <f t="shared" si="871"/>
        <v/>
      </c>
      <c r="CW796" s="44" t="str">
        <f t="shared" si="872"/>
        <v/>
      </c>
      <c r="CX796" s="44" t="str">
        <f t="shared" si="873"/>
        <v/>
      </c>
      <c r="CY796" s="44" t="str">
        <f t="shared" si="874"/>
        <v/>
      </c>
      <c r="CZ796" s="44" t="str">
        <f t="shared" si="875"/>
        <v/>
      </c>
      <c r="DA796" s="49" t="str">
        <f t="shared" si="867"/>
        <v/>
      </c>
      <c r="DB796" s="44" t="str">
        <f t="shared" si="876"/>
        <v/>
      </c>
      <c r="DC796" s="44" t="str">
        <f t="shared" si="877"/>
        <v/>
      </c>
      <c r="DD796" s="44" t="str">
        <f t="shared" si="878"/>
        <v/>
      </c>
      <c r="DE796" s="44" t="str">
        <f t="shared" si="879"/>
        <v/>
      </c>
      <c r="DF796" s="44" t="str">
        <f t="shared" si="880"/>
        <v/>
      </c>
      <c r="DG796" s="44" t="str">
        <f t="shared" si="881"/>
        <v/>
      </c>
      <c r="DH796" s="44" t="str">
        <f t="shared" si="838"/>
        <v/>
      </c>
      <c r="DI796" s="50" t="str">
        <f t="shared" si="882"/>
        <v>X</v>
      </c>
      <c r="DJ796" s="50" t="str">
        <f t="shared" si="886"/>
        <v/>
      </c>
      <c r="DK796" s="50" t="str">
        <f t="shared" si="883"/>
        <v/>
      </c>
      <c r="DL796" s="50" t="str">
        <f t="shared" si="884"/>
        <v/>
      </c>
      <c r="DM796" s="51" t="str">
        <f t="shared" si="835"/>
        <v>027000000</v>
      </c>
      <c r="DN796" s="52"/>
      <c r="DO796" s="53"/>
      <c r="DP796" s="52"/>
      <c r="DQ796" s="53" t="str">
        <f t="shared" si="868"/>
        <v/>
      </c>
      <c r="DR796" s="52" t="str">
        <f t="shared" si="869"/>
        <v/>
      </c>
      <c r="DS796" s="53"/>
      <c r="DT796" s="52"/>
      <c r="DU796" s="53"/>
      <c r="DV796" s="52"/>
      <c r="DW796" s="99"/>
      <c r="DX796" s="99"/>
      <c r="EI796" s="83"/>
      <c r="EJ796" s="102"/>
      <c r="EK796" s="102"/>
      <c r="EL796" s="102"/>
      <c r="EM796" s="102"/>
      <c r="EN796" s="102"/>
      <c r="EO796" s="102"/>
      <c r="EP796" s="102"/>
      <c r="EQ796" s="102"/>
      <c r="ER796" s="102"/>
      <c r="ES796" s="102"/>
      <c r="ET796" s="102"/>
      <c r="EU796" s="102"/>
      <c r="EV796" s="102"/>
      <c r="FB796" s="36" t="s">
        <v>8780</v>
      </c>
      <c r="FL796" s="36" t="str">
        <f t="shared" si="834"/>
        <v/>
      </c>
    </row>
    <row r="797" spans="1:168" s="36" customFormat="1" ht="49.5" customHeight="1" x14ac:dyDescent="0.35">
      <c r="A797" s="67"/>
      <c r="B797" s="39"/>
      <c r="C797" s="39"/>
      <c r="D797" s="40" t="s">
        <v>1065</v>
      </c>
      <c r="E797" s="41" t="s">
        <v>909</v>
      </c>
      <c r="F797" s="41" t="s">
        <v>2011</v>
      </c>
      <c r="G797" s="41"/>
      <c r="H797" s="41" t="s">
        <v>5789</v>
      </c>
      <c r="I797" s="41" t="s">
        <v>5787</v>
      </c>
      <c r="J797" s="41" t="s">
        <v>5788</v>
      </c>
      <c r="K797" s="41"/>
      <c r="L797" s="41"/>
      <c r="M797" s="41" t="s">
        <v>3036</v>
      </c>
      <c r="N797" s="41" t="s">
        <v>3037</v>
      </c>
      <c r="O797" s="29" t="s">
        <v>4108</v>
      </c>
      <c r="P797" s="30" t="s">
        <v>4109</v>
      </c>
      <c r="Q797" s="31"/>
      <c r="R797" s="31"/>
      <c r="S797" s="32" t="s">
        <v>6749</v>
      </c>
      <c r="T797" s="33"/>
      <c r="U797" s="33" t="s">
        <v>165</v>
      </c>
      <c r="V797" s="33" t="s">
        <v>1629</v>
      </c>
      <c r="W797" s="33" t="s">
        <v>1630</v>
      </c>
      <c r="X797" s="33" t="s">
        <v>4108</v>
      </c>
      <c r="Y797" s="33" t="s">
        <v>4109</v>
      </c>
      <c r="Z797" s="33">
        <v>1</v>
      </c>
      <c r="AA797" s="34" t="s">
        <v>3015</v>
      </c>
      <c r="AB797" s="34">
        <v>112</v>
      </c>
      <c r="AC797" s="34" t="s">
        <v>3023</v>
      </c>
      <c r="AD797" s="34" t="s">
        <v>4112</v>
      </c>
      <c r="AE797" s="34" t="s">
        <v>3016</v>
      </c>
      <c r="AF797" s="34" t="s">
        <v>6751</v>
      </c>
      <c r="AG797" s="34" t="s">
        <v>1631</v>
      </c>
      <c r="AH797" s="34" t="s">
        <v>5700</v>
      </c>
      <c r="AI797" s="34" t="s">
        <v>3089</v>
      </c>
      <c r="AJ797" s="34" t="s">
        <v>165</v>
      </c>
      <c r="AK797" s="34" t="s">
        <v>1630</v>
      </c>
      <c r="AL797" s="34" t="s">
        <v>6286</v>
      </c>
      <c r="AM797" s="34" t="s">
        <v>1636</v>
      </c>
      <c r="AN797" s="34">
        <v>1</v>
      </c>
      <c r="AO797" s="34" t="s">
        <v>5693</v>
      </c>
      <c r="AP797" s="34" t="s">
        <v>5693</v>
      </c>
      <c r="AQ797" s="56">
        <v>1</v>
      </c>
      <c r="AR797" s="56">
        <v>2</v>
      </c>
      <c r="AS797" s="56">
        <v>2</v>
      </c>
      <c r="AT797" s="42" t="s">
        <v>258</v>
      </c>
      <c r="AU797" s="42" t="s">
        <v>4106</v>
      </c>
      <c r="AV797" s="42" t="s">
        <v>4106</v>
      </c>
      <c r="AW797" s="35" t="s">
        <v>5685</v>
      </c>
      <c r="AX797" s="35"/>
      <c r="AY797" s="35"/>
      <c r="AZ797" s="43" t="str">
        <f t="shared" si="843"/>
        <v>X</v>
      </c>
      <c r="BA797" s="44"/>
      <c r="BB797" s="43" t="str">
        <f t="shared" si="844"/>
        <v/>
      </c>
      <c r="BC797" s="45" t="str">
        <f t="shared" si="845"/>
        <v/>
      </c>
      <c r="BD797" s="45" t="str">
        <f t="shared" si="846"/>
        <v/>
      </c>
      <c r="BE797" s="45" t="s">
        <v>5691</v>
      </c>
      <c r="BF797" s="45" t="str">
        <f t="shared" si="822"/>
        <v/>
      </c>
      <c r="BG797" s="45" t="str">
        <f t="shared" si="847"/>
        <v/>
      </c>
      <c r="BH797" s="12" t="str">
        <f t="shared" si="848"/>
        <v/>
      </c>
      <c r="BI797" s="43" t="str">
        <f t="shared" si="849"/>
        <v/>
      </c>
      <c r="BJ797" s="46" t="str">
        <f t="shared" si="850"/>
        <v/>
      </c>
      <c r="BK797" s="46" t="str">
        <f t="shared" si="851"/>
        <v/>
      </c>
      <c r="BL797" s="46" t="str">
        <f t="shared" si="852"/>
        <v/>
      </c>
      <c r="BM797" s="43" t="str">
        <f t="shared" si="853"/>
        <v/>
      </c>
      <c r="BN797" s="43" t="str">
        <f t="shared" si="854"/>
        <v/>
      </c>
      <c r="BO797" s="44" t="str">
        <f t="shared" si="831"/>
        <v/>
      </c>
      <c r="BP797" s="44" t="str">
        <f t="shared" si="836"/>
        <v>X</v>
      </c>
      <c r="BQ797" s="44" t="str">
        <f t="shared" si="839"/>
        <v/>
      </c>
      <c r="BR797" s="46" t="str">
        <f t="shared" si="824"/>
        <v/>
      </c>
      <c r="BS797" s="47" t="str">
        <f t="shared" si="825"/>
        <v/>
      </c>
      <c r="BT797" s="46" t="str">
        <f t="shared" si="826"/>
        <v/>
      </c>
      <c r="BU797" s="46" t="str">
        <f t="shared" si="827"/>
        <v/>
      </c>
      <c r="BV797" s="73" t="str">
        <f t="shared" si="833"/>
        <v/>
      </c>
      <c r="BW797" s="47" t="str">
        <f t="shared" si="832"/>
        <v/>
      </c>
      <c r="BX797" s="47" t="str">
        <f t="shared" si="837"/>
        <v/>
      </c>
      <c r="BY797" s="13" t="str">
        <f t="shared" si="840"/>
        <v/>
      </c>
      <c r="BZ797" s="14" t="str">
        <f t="shared" si="828"/>
        <v/>
      </c>
      <c r="CA797" s="48" t="str">
        <f t="shared" si="829"/>
        <v>X</v>
      </c>
      <c r="CB797" s="44" t="str">
        <f t="shared" si="830"/>
        <v>X</v>
      </c>
      <c r="CC797" s="44" t="str">
        <f t="shared" si="855"/>
        <v/>
      </c>
      <c r="CD797" s="44" t="str">
        <f t="shared" si="841"/>
        <v/>
      </c>
      <c r="CE797" s="44" t="str">
        <f t="shared" si="885"/>
        <v/>
      </c>
      <c r="CF797" s="44" t="str">
        <f t="shared" si="856"/>
        <v/>
      </c>
      <c r="CG797" s="44" t="str">
        <f t="shared" si="857"/>
        <v/>
      </c>
      <c r="CH797" s="44" t="str">
        <f t="shared" si="858"/>
        <v/>
      </c>
      <c r="CI797" s="44" t="str">
        <f t="shared" si="859"/>
        <v/>
      </c>
      <c r="CJ797" s="44" t="str">
        <f t="shared" si="860"/>
        <v/>
      </c>
      <c r="CK797" s="44" t="str">
        <f t="shared" si="861"/>
        <v/>
      </c>
      <c r="CL797" s="44" t="str">
        <f t="shared" si="862"/>
        <v/>
      </c>
      <c r="CM797" s="43" t="str">
        <f t="shared" si="863"/>
        <v/>
      </c>
      <c r="CN797" s="43" t="str">
        <f t="shared" si="864"/>
        <v/>
      </c>
      <c r="CO797" s="43" t="str">
        <f t="shared" si="865"/>
        <v/>
      </c>
      <c r="CP797" s="44" t="str">
        <f t="shared" si="842"/>
        <v/>
      </c>
      <c r="CQ797" s="44" t="str">
        <f t="shared" si="866"/>
        <v/>
      </c>
      <c r="CR797" s="43" t="str">
        <f t="shared" si="887"/>
        <v/>
      </c>
      <c r="CS797" s="44">
        <v>0</v>
      </c>
      <c r="CT797" s="44">
        <v>0</v>
      </c>
      <c r="CU797" s="44" t="str">
        <f t="shared" si="870"/>
        <v/>
      </c>
      <c r="CV797" s="44" t="str">
        <f t="shared" si="871"/>
        <v/>
      </c>
      <c r="CW797" s="44" t="str">
        <f t="shared" si="872"/>
        <v/>
      </c>
      <c r="CX797" s="44" t="str">
        <f t="shared" si="873"/>
        <v/>
      </c>
      <c r="CY797" s="44" t="str">
        <f t="shared" si="874"/>
        <v/>
      </c>
      <c r="CZ797" s="44" t="str">
        <f t="shared" si="875"/>
        <v/>
      </c>
      <c r="DA797" s="49" t="str">
        <f t="shared" si="867"/>
        <v/>
      </c>
      <c r="DB797" s="44" t="str">
        <f t="shared" si="876"/>
        <v/>
      </c>
      <c r="DC797" s="44" t="str">
        <f t="shared" si="877"/>
        <v/>
      </c>
      <c r="DD797" s="44" t="str">
        <f t="shared" si="878"/>
        <v/>
      </c>
      <c r="DE797" s="44" t="str">
        <f t="shared" si="879"/>
        <v/>
      </c>
      <c r="DF797" s="44" t="str">
        <f t="shared" si="880"/>
        <v/>
      </c>
      <c r="DG797" s="44" t="str">
        <f t="shared" si="881"/>
        <v/>
      </c>
      <c r="DH797" s="44" t="str">
        <f t="shared" si="838"/>
        <v/>
      </c>
      <c r="DI797" s="50" t="str">
        <f t="shared" si="882"/>
        <v>X</v>
      </c>
      <c r="DJ797" s="50" t="str">
        <f t="shared" si="886"/>
        <v/>
      </c>
      <c r="DK797" s="50" t="str">
        <f t="shared" si="883"/>
        <v/>
      </c>
      <c r="DL797" s="50" t="str">
        <f t="shared" si="884"/>
        <v/>
      </c>
      <c r="DM797" s="51" t="str">
        <f t="shared" si="835"/>
        <v>027000000</v>
      </c>
      <c r="DN797" s="52"/>
      <c r="DO797" s="53"/>
      <c r="DP797" s="52"/>
      <c r="DQ797" s="53" t="str">
        <f t="shared" si="868"/>
        <v/>
      </c>
      <c r="DR797" s="52" t="str">
        <f t="shared" si="869"/>
        <v/>
      </c>
      <c r="DS797" s="53"/>
      <c r="DT797" s="52"/>
      <c r="DU797" s="53"/>
      <c r="DV797" s="52"/>
      <c r="DW797" s="99"/>
      <c r="DX797" s="99"/>
      <c r="EI797" s="83"/>
      <c r="EJ797" s="102"/>
      <c r="EK797" s="102"/>
      <c r="EL797" s="102"/>
      <c r="EM797" s="102"/>
      <c r="EN797" s="102"/>
      <c r="EO797" s="102"/>
      <c r="EP797" s="102"/>
      <c r="EQ797" s="102"/>
      <c r="ER797" s="102"/>
      <c r="ES797" s="102"/>
      <c r="ET797" s="102"/>
      <c r="EU797" s="102"/>
      <c r="EV797" s="102"/>
      <c r="FB797" s="36" t="s">
        <v>8780</v>
      </c>
      <c r="FL797" s="36" t="str">
        <f t="shared" si="834"/>
        <v/>
      </c>
    </row>
    <row r="798" spans="1:168" s="36" customFormat="1" ht="49.5" customHeight="1" x14ac:dyDescent="0.35">
      <c r="A798" s="67"/>
      <c r="B798" s="39"/>
      <c r="C798" s="39"/>
      <c r="D798" s="40" t="s">
        <v>1066</v>
      </c>
      <c r="E798" s="41" t="s">
        <v>5716</v>
      </c>
      <c r="F798" s="41" t="s">
        <v>2012</v>
      </c>
      <c r="G798" s="41"/>
      <c r="H798" s="41" t="s">
        <v>2121</v>
      </c>
      <c r="I798" s="41" t="s">
        <v>5787</v>
      </c>
      <c r="J798" s="41" t="s">
        <v>5788</v>
      </c>
      <c r="K798" s="41"/>
      <c r="L798" s="41"/>
      <c r="M798" s="41" t="s">
        <v>3036</v>
      </c>
      <c r="N798" s="41" t="s">
        <v>3037</v>
      </c>
      <c r="O798" s="29" t="s">
        <v>4108</v>
      </c>
      <c r="P798" s="30" t="s">
        <v>4109</v>
      </c>
      <c r="Q798" s="31"/>
      <c r="R798" s="31"/>
      <c r="S798" s="32" t="s">
        <v>6749</v>
      </c>
      <c r="T798" s="33"/>
      <c r="U798" s="33" t="s">
        <v>165</v>
      </c>
      <c r="V798" s="33" t="s">
        <v>1629</v>
      </c>
      <c r="W798" s="33" t="s">
        <v>1630</v>
      </c>
      <c r="X798" s="33" t="s">
        <v>4108</v>
      </c>
      <c r="Y798" s="33" t="s">
        <v>4109</v>
      </c>
      <c r="Z798" s="33">
        <v>1</v>
      </c>
      <c r="AA798" s="34" t="s">
        <v>3015</v>
      </c>
      <c r="AB798" s="34">
        <v>112</v>
      </c>
      <c r="AC798" s="34" t="s">
        <v>3023</v>
      </c>
      <c r="AD798" s="34" t="s">
        <v>4112</v>
      </c>
      <c r="AE798" s="34" t="s">
        <v>3016</v>
      </c>
      <c r="AF798" s="34" t="s">
        <v>6751</v>
      </c>
      <c r="AG798" s="34" t="s">
        <v>1631</v>
      </c>
      <c r="AH798" s="34" t="s">
        <v>5700</v>
      </c>
      <c r="AI798" s="34" t="s">
        <v>3089</v>
      </c>
      <c r="AJ798" s="34" t="s">
        <v>165</v>
      </c>
      <c r="AK798" s="34" t="s">
        <v>1630</v>
      </c>
      <c r="AL798" s="34" t="s">
        <v>6286</v>
      </c>
      <c r="AM798" s="34" t="s">
        <v>1636</v>
      </c>
      <c r="AN798" s="34">
        <v>1</v>
      </c>
      <c r="AO798" s="34" t="s">
        <v>5693</v>
      </c>
      <c r="AP798" s="34" t="s">
        <v>5693</v>
      </c>
      <c r="AQ798" s="56">
        <v>1</v>
      </c>
      <c r="AR798" s="56">
        <v>2</v>
      </c>
      <c r="AS798" s="56">
        <v>2</v>
      </c>
      <c r="AT798" s="42" t="s">
        <v>258</v>
      </c>
      <c r="AU798" s="42" t="s">
        <v>4106</v>
      </c>
      <c r="AV798" s="42" t="s">
        <v>4106</v>
      </c>
      <c r="AW798" s="35" t="s">
        <v>5685</v>
      </c>
      <c r="AX798" s="35"/>
      <c r="AY798" s="35"/>
      <c r="AZ798" s="43" t="str">
        <f t="shared" si="843"/>
        <v>X</v>
      </c>
      <c r="BA798" s="44"/>
      <c r="BB798" s="43" t="str">
        <f t="shared" si="844"/>
        <v/>
      </c>
      <c r="BC798" s="45" t="str">
        <f t="shared" si="845"/>
        <v/>
      </c>
      <c r="BD798" s="45" t="str">
        <f t="shared" si="846"/>
        <v/>
      </c>
      <c r="BE798" s="45" t="s">
        <v>5691</v>
      </c>
      <c r="BF798" s="45" t="str">
        <f t="shared" si="822"/>
        <v/>
      </c>
      <c r="BG798" s="45" t="str">
        <f t="shared" si="847"/>
        <v/>
      </c>
      <c r="BH798" s="12" t="str">
        <f t="shared" si="848"/>
        <v/>
      </c>
      <c r="BI798" s="43" t="str">
        <f t="shared" si="849"/>
        <v/>
      </c>
      <c r="BJ798" s="46" t="str">
        <f t="shared" si="850"/>
        <v/>
      </c>
      <c r="BK798" s="46" t="str">
        <f t="shared" si="851"/>
        <v/>
      </c>
      <c r="BL798" s="46" t="str">
        <f t="shared" si="852"/>
        <v/>
      </c>
      <c r="BM798" s="43" t="str">
        <f t="shared" si="853"/>
        <v/>
      </c>
      <c r="BN798" s="43" t="str">
        <f t="shared" si="854"/>
        <v/>
      </c>
      <c r="BO798" s="44" t="str">
        <f t="shared" si="831"/>
        <v/>
      </c>
      <c r="BP798" s="44" t="str">
        <f t="shared" si="836"/>
        <v>X</v>
      </c>
      <c r="BQ798" s="44" t="str">
        <f t="shared" si="839"/>
        <v/>
      </c>
      <c r="BR798" s="46" t="str">
        <f t="shared" si="824"/>
        <v/>
      </c>
      <c r="BS798" s="47" t="str">
        <f t="shared" si="825"/>
        <v/>
      </c>
      <c r="BT798" s="46" t="str">
        <f t="shared" si="826"/>
        <v/>
      </c>
      <c r="BU798" s="46" t="str">
        <f t="shared" si="827"/>
        <v/>
      </c>
      <c r="BV798" s="73" t="str">
        <f t="shared" si="833"/>
        <v/>
      </c>
      <c r="BW798" s="47" t="str">
        <f t="shared" si="832"/>
        <v/>
      </c>
      <c r="BX798" s="47" t="str">
        <f t="shared" si="837"/>
        <v/>
      </c>
      <c r="BY798" s="13" t="str">
        <f t="shared" si="840"/>
        <v/>
      </c>
      <c r="BZ798" s="14" t="str">
        <f t="shared" si="828"/>
        <v/>
      </c>
      <c r="CA798" s="48" t="str">
        <f t="shared" si="829"/>
        <v>X</v>
      </c>
      <c r="CB798" s="44" t="str">
        <f t="shared" si="830"/>
        <v>X</v>
      </c>
      <c r="CC798" s="44" t="str">
        <f t="shared" si="855"/>
        <v/>
      </c>
      <c r="CD798" s="44" t="str">
        <f t="shared" si="841"/>
        <v/>
      </c>
      <c r="CE798" s="44" t="str">
        <f t="shared" si="885"/>
        <v/>
      </c>
      <c r="CF798" s="44" t="str">
        <f t="shared" si="856"/>
        <v/>
      </c>
      <c r="CG798" s="44" t="str">
        <f t="shared" si="857"/>
        <v/>
      </c>
      <c r="CH798" s="44" t="str">
        <f t="shared" si="858"/>
        <v/>
      </c>
      <c r="CI798" s="44" t="str">
        <f t="shared" si="859"/>
        <v/>
      </c>
      <c r="CJ798" s="44" t="str">
        <f t="shared" si="860"/>
        <v/>
      </c>
      <c r="CK798" s="44" t="str">
        <f t="shared" si="861"/>
        <v/>
      </c>
      <c r="CL798" s="44" t="str">
        <f t="shared" si="862"/>
        <v/>
      </c>
      <c r="CM798" s="43" t="str">
        <f t="shared" si="863"/>
        <v/>
      </c>
      <c r="CN798" s="43" t="str">
        <f t="shared" si="864"/>
        <v/>
      </c>
      <c r="CO798" s="43" t="str">
        <f t="shared" si="865"/>
        <v/>
      </c>
      <c r="CP798" s="44" t="str">
        <f t="shared" si="842"/>
        <v/>
      </c>
      <c r="CQ798" s="44" t="str">
        <f t="shared" si="866"/>
        <v/>
      </c>
      <c r="CR798" s="43" t="str">
        <f t="shared" si="887"/>
        <v/>
      </c>
      <c r="CS798" s="44">
        <v>0</v>
      </c>
      <c r="CT798" s="44">
        <v>0</v>
      </c>
      <c r="CU798" s="44" t="str">
        <f t="shared" si="870"/>
        <v/>
      </c>
      <c r="CV798" s="44" t="str">
        <f t="shared" si="871"/>
        <v/>
      </c>
      <c r="CW798" s="44" t="str">
        <f t="shared" si="872"/>
        <v/>
      </c>
      <c r="CX798" s="44" t="str">
        <f t="shared" si="873"/>
        <v/>
      </c>
      <c r="CY798" s="44" t="str">
        <f t="shared" si="874"/>
        <v/>
      </c>
      <c r="CZ798" s="44" t="str">
        <f t="shared" si="875"/>
        <v/>
      </c>
      <c r="DA798" s="49" t="str">
        <f t="shared" si="867"/>
        <v/>
      </c>
      <c r="DB798" s="44" t="str">
        <f t="shared" si="876"/>
        <v/>
      </c>
      <c r="DC798" s="44" t="str">
        <f t="shared" si="877"/>
        <v/>
      </c>
      <c r="DD798" s="44" t="str">
        <f t="shared" si="878"/>
        <v/>
      </c>
      <c r="DE798" s="44" t="str">
        <f t="shared" si="879"/>
        <v/>
      </c>
      <c r="DF798" s="44" t="str">
        <f t="shared" si="880"/>
        <v/>
      </c>
      <c r="DG798" s="44" t="str">
        <f t="shared" si="881"/>
        <v/>
      </c>
      <c r="DH798" s="44" t="str">
        <f t="shared" si="838"/>
        <v/>
      </c>
      <c r="DI798" s="50" t="str">
        <f t="shared" si="882"/>
        <v>X</v>
      </c>
      <c r="DJ798" s="50" t="str">
        <f t="shared" si="886"/>
        <v/>
      </c>
      <c r="DK798" s="50" t="str">
        <f t="shared" si="883"/>
        <v/>
      </c>
      <c r="DL798" s="50" t="str">
        <f t="shared" si="884"/>
        <v/>
      </c>
      <c r="DM798" s="51" t="str">
        <f t="shared" si="835"/>
        <v>027000000</v>
      </c>
      <c r="DN798" s="52"/>
      <c r="DO798" s="53"/>
      <c r="DP798" s="52"/>
      <c r="DQ798" s="53" t="str">
        <f t="shared" si="868"/>
        <v/>
      </c>
      <c r="DR798" s="52" t="str">
        <f t="shared" si="869"/>
        <v/>
      </c>
      <c r="DS798" s="53"/>
      <c r="DT798" s="52"/>
      <c r="DU798" s="53"/>
      <c r="DV798" s="52"/>
      <c r="DW798" s="99"/>
      <c r="DX798" s="99"/>
      <c r="EI798" s="83"/>
      <c r="EJ798" s="102"/>
      <c r="EK798" s="102"/>
      <c r="EL798" s="102"/>
      <c r="EM798" s="102"/>
      <c r="EN798" s="102"/>
      <c r="EO798" s="102"/>
      <c r="EP798" s="102"/>
      <c r="EQ798" s="102"/>
      <c r="ER798" s="102"/>
      <c r="ES798" s="102"/>
      <c r="ET798" s="102"/>
      <c r="EU798" s="102"/>
      <c r="EV798" s="102"/>
      <c r="FB798" s="36" t="s">
        <v>8780</v>
      </c>
      <c r="FL798" s="36" t="str">
        <f t="shared" si="834"/>
        <v/>
      </c>
    </row>
    <row r="799" spans="1:168" s="36" customFormat="1" ht="49.5" customHeight="1" x14ac:dyDescent="0.35">
      <c r="A799" s="67"/>
      <c r="B799" s="39"/>
      <c r="C799" s="39"/>
      <c r="D799" s="40" t="s">
        <v>1066</v>
      </c>
      <c r="E799" s="41" t="s">
        <v>909</v>
      </c>
      <c r="F799" s="41" t="s">
        <v>2012</v>
      </c>
      <c r="G799" s="41"/>
      <c r="H799" s="41" t="s">
        <v>5789</v>
      </c>
      <c r="I799" s="41" t="s">
        <v>5787</v>
      </c>
      <c r="J799" s="41" t="s">
        <v>5788</v>
      </c>
      <c r="K799" s="41"/>
      <c r="L799" s="41"/>
      <c r="M799" s="41" t="s">
        <v>3036</v>
      </c>
      <c r="N799" s="41" t="s">
        <v>3037</v>
      </c>
      <c r="O799" s="29" t="s">
        <v>4108</v>
      </c>
      <c r="P799" s="30" t="s">
        <v>4109</v>
      </c>
      <c r="Q799" s="31"/>
      <c r="R799" s="31"/>
      <c r="S799" s="32" t="s">
        <v>6749</v>
      </c>
      <c r="T799" s="33"/>
      <c r="U799" s="33" t="s">
        <v>165</v>
      </c>
      <c r="V799" s="33" t="s">
        <v>1629</v>
      </c>
      <c r="W799" s="33" t="s">
        <v>1630</v>
      </c>
      <c r="X799" s="33" t="s">
        <v>4108</v>
      </c>
      <c r="Y799" s="33" t="s">
        <v>4109</v>
      </c>
      <c r="Z799" s="33">
        <v>1</v>
      </c>
      <c r="AA799" s="34" t="s">
        <v>3015</v>
      </c>
      <c r="AB799" s="34">
        <v>112</v>
      </c>
      <c r="AC799" s="34" t="s">
        <v>3023</v>
      </c>
      <c r="AD799" s="34" t="s">
        <v>4112</v>
      </c>
      <c r="AE799" s="34" t="s">
        <v>3016</v>
      </c>
      <c r="AF799" s="34" t="s">
        <v>6751</v>
      </c>
      <c r="AG799" s="34" t="s">
        <v>1631</v>
      </c>
      <c r="AH799" s="34" t="s">
        <v>5700</v>
      </c>
      <c r="AI799" s="34" t="s">
        <v>3089</v>
      </c>
      <c r="AJ799" s="34" t="s">
        <v>165</v>
      </c>
      <c r="AK799" s="34" t="s">
        <v>1630</v>
      </c>
      <c r="AL799" s="34" t="s">
        <v>6286</v>
      </c>
      <c r="AM799" s="34" t="s">
        <v>1636</v>
      </c>
      <c r="AN799" s="34">
        <v>1</v>
      </c>
      <c r="AO799" s="34" t="s">
        <v>5693</v>
      </c>
      <c r="AP799" s="34" t="s">
        <v>5693</v>
      </c>
      <c r="AQ799" s="56">
        <v>1</v>
      </c>
      <c r="AR799" s="56">
        <v>2</v>
      </c>
      <c r="AS799" s="56">
        <v>2</v>
      </c>
      <c r="AT799" s="42" t="s">
        <v>258</v>
      </c>
      <c r="AU799" s="42" t="s">
        <v>4106</v>
      </c>
      <c r="AV799" s="42" t="s">
        <v>4106</v>
      </c>
      <c r="AW799" s="35" t="s">
        <v>5685</v>
      </c>
      <c r="AX799" s="35"/>
      <c r="AY799" s="35"/>
      <c r="AZ799" s="43" t="str">
        <f t="shared" si="843"/>
        <v>X</v>
      </c>
      <c r="BA799" s="44"/>
      <c r="BB799" s="43" t="str">
        <f t="shared" si="844"/>
        <v/>
      </c>
      <c r="BC799" s="45" t="str">
        <f t="shared" si="845"/>
        <v/>
      </c>
      <c r="BD799" s="45" t="str">
        <f t="shared" si="846"/>
        <v/>
      </c>
      <c r="BE799" s="45" t="s">
        <v>5691</v>
      </c>
      <c r="BF799" s="45" t="str">
        <f t="shared" si="822"/>
        <v/>
      </c>
      <c r="BG799" s="45" t="str">
        <f t="shared" si="847"/>
        <v/>
      </c>
      <c r="BH799" s="12" t="str">
        <f t="shared" si="848"/>
        <v/>
      </c>
      <c r="BI799" s="43" t="str">
        <f t="shared" si="849"/>
        <v/>
      </c>
      <c r="BJ799" s="46" t="str">
        <f t="shared" si="850"/>
        <v/>
      </c>
      <c r="BK799" s="46" t="str">
        <f t="shared" si="851"/>
        <v/>
      </c>
      <c r="BL799" s="46" t="str">
        <f t="shared" si="852"/>
        <v/>
      </c>
      <c r="BM799" s="43" t="str">
        <f t="shared" si="853"/>
        <v/>
      </c>
      <c r="BN799" s="43" t="str">
        <f t="shared" si="854"/>
        <v/>
      </c>
      <c r="BO799" s="44" t="str">
        <f t="shared" si="831"/>
        <v/>
      </c>
      <c r="BP799" s="44" t="str">
        <f t="shared" si="836"/>
        <v>X</v>
      </c>
      <c r="BQ799" s="44" t="str">
        <f t="shared" si="839"/>
        <v/>
      </c>
      <c r="BR799" s="46" t="str">
        <f t="shared" si="824"/>
        <v/>
      </c>
      <c r="BS799" s="47" t="str">
        <f t="shared" si="825"/>
        <v/>
      </c>
      <c r="BT799" s="46" t="str">
        <f t="shared" si="826"/>
        <v/>
      </c>
      <c r="BU799" s="46" t="str">
        <f t="shared" si="827"/>
        <v/>
      </c>
      <c r="BV799" s="73" t="str">
        <f t="shared" si="833"/>
        <v/>
      </c>
      <c r="BW799" s="47" t="str">
        <f t="shared" si="832"/>
        <v/>
      </c>
      <c r="BX799" s="47" t="str">
        <f t="shared" si="837"/>
        <v/>
      </c>
      <c r="BY799" s="13" t="str">
        <f t="shared" si="840"/>
        <v/>
      </c>
      <c r="BZ799" s="14" t="str">
        <f t="shared" si="828"/>
        <v/>
      </c>
      <c r="CA799" s="48" t="str">
        <f t="shared" si="829"/>
        <v>X</v>
      </c>
      <c r="CB799" s="44" t="str">
        <f t="shared" si="830"/>
        <v>X</v>
      </c>
      <c r="CC799" s="44" t="str">
        <f t="shared" si="855"/>
        <v/>
      </c>
      <c r="CD799" s="44" t="str">
        <f t="shared" si="841"/>
        <v/>
      </c>
      <c r="CE799" s="44" t="str">
        <f t="shared" si="885"/>
        <v/>
      </c>
      <c r="CF799" s="44" t="str">
        <f t="shared" si="856"/>
        <v/>
      </c>
      <c r="CG799" s="44" t="str">
        <f t="shared" si="857"/>
        <v/>
      </c>
      <c r="CH799" s="44" t="str">
        <f t="shared" si="858"/>
        <v/>
      </c>
      <c r="CI799" s="44" t="str">
        <f t="shared" si="859"/>
        <v/>
      </c>
      <c r="CJ799" s="44" t="str">
        <f t="shared" si="860"/>
        <v/>
      </c>
      <c r="CK799" s="44" t="str">
        <f t="shared" si="861"/>
        <v/>
      </c>
      <c r="CL799" s="44" t="str">
        <f t="shared" si="862"/>
        <v/>
      </c>
      <c r="CM799" s="43" t="str">
        <f t="shared" si="863"/>
        <v/>
      </c>
      <c r="CN799" s="43" t="str">
        <f t="shared" si="864"/>
        <v/>
      </c>
      <c r="CO799" s="43" t="str">
        <f t="shared" si="865"/>
        <v/>
      </c>
      <c r="CP799" s="44" t="str">
        <f t="shared" si="842"/>
        <v/>
      </c>
      <c r="CQ799" s="44" t="str">
        <f t="shared" si="866"/>
        <v/>
      </c>
      <c r="CR799" s="43" t="str">
        <f t="shared" si="887"/>
        <v/>
      </c>
      <c r="CS799" s="44">
        <v>0</v>
      </c>
      <c r="CT799" s="44">
        <v>0</v>
      </c>
      <c r="CU799" s="44" t="str">
        <f t="shared" si="870"/>
        <v/>
      </c>
      <c r="CV799" s="44" t="str">
        <f t="shared" si="871"/>
        <v/>
      </c>
      <c r="CW799" s="44" t="str">
        <f t="shared" si="872"/>
        <v/>
      </c>
      <c r="CX799" s="44" t="str">
        <f t="shared" si="873"/>
        <v/>
      </c>
      <c r="CY799" s="44" t="str">
        <f t="shared" si="874"/>
        <v/>
      </c>
      <c r="CZ799" s="44" t="str">
        <f t="shared" si="875"/>
        <v/>
      </c>
      <c r="DA799" s="49" t="str">
        <f t="shared" si="867"/>
        <v/>
      </c>
      <c r="DB799" s="44" t="str">
        <f t="shared" si="876"/>
        <v/>
      </c>
      <c r="DC799" s="44" t="str">
        <f t="shared" si="877"/>
        <v/>
      </c>
      <c r="DD799" s="44" t="str">
        <f t="shared" si="878"/>
        <v/>
      </c>
      <c r="DE799" s="44" t="str">
        <f t="shared" si="879"/>
        <v/>
      </c>
      <c r="DF799" s="44" t="str">
        <f t="shared" si="880"/>
        <v/>
      </c>
      <c r="DG799" s="44" t="str">
        <f t="shared" si="881"/>
        <v/>
      </c>
      <c r="DH799" s="44" t="str">
        <f t="shared" si="838"/>
        <v/>
      </c>
      <c r="DI799" s="50" t="str">
        <f t="shared" si="882"/>
        <v>X</v>
      </c>
      <c r="DJ799" s="50" t="str">
        <f t="shared" si="886"/>
        <v/>
      </c>
      <c r="DK799" s="50" t="str">
        <f t="shared" si="883"/>
        <v/>
      </c>
      <c r="DL799" s="50" t="str">
        <f t="shared" si="884"/>
        <v/>
      </c>
      <c r="DM799" s="51" t="str">
        <f t="shared" si="835"/>
        <v>027000000</v>
      </c>
      <c r="DN799" s="52"/>
      <c r="DO799" s="53"/>
      <c r="DP799" s="52"/>
      <c r="DQ799" s="53" t="str">
        <f t="shared" si="868"/>
        <v/>
      </c>
      <c r="DR799" s="52" t="str">
        <f t="shared" si="869"/>
        <v/>
      </c>
      <c r="DS799" s="53"/>
      <c r="DT799" s="52"/>
      <c r="DU799" s="53"/>
      <c r="DV799" s="52"/>
      <c r="DW799" s="99"/>
      <c r="DX799" s="99"/>
      <c r="EI799" s="83"/>
      <c r="EJ799" s="102"/>
      <c r="EK799" s="102"/>
      <c r="EL799" s="102"/>
      <c r="EM799" s="102"/>
      <c r="EN799" s="102"/>
      <c r="EO799" s="102"/>
      <c r="EP799" s="102"/>
      <c r="EQ799" s="102"/>
      <c r="ER799" s="102"/>
      <c r="ES799" s="102"/>
      <c r="ET799" s="102"/>
      <c r="EU799" s="102"/>
      <c r="EV799" s="102"/>
      <c r="FB799" s="36" t="s">
        <v>8780</v>
      </c>
      <c r="FL799" s="36" t="str">
        <f t="shared" si="834"/>
        <v/>
      </c>
    </row>
    <row r="800" spans="1:168" s="36" customFormat="1" ht="49.5" customHeight="1" x14ac:dyDescent="0.35">
      <c r="A800" s="67"/>
      <c r="B800" s="39"/>
      <c r="C800" s="39"/>
      <c r="D800" s="40" t="s">
        <v>153</v>
      </c>
      <c r="E800" s="41" t="s">
        <v>5716</v>
      </c>
      <c r="F800" s="41" t="s">
        <v>5304</v>
      </c>
      <c r="G800" s="41"/>
      <c r="H800" s="41" t="s">
        <v>2121</v>
      </c>
      <c r="I800" s="41" t="s">
        <v>5787</v>
      </c>
      <c r="J800" s="41" t="s">
        <v>5788</v>
      </c>
      <c r="K800" s="41"/>
      <c r="L800" s="41"/>
      <c r="M800" s="41" t="s">
        <v>3036</v>
      </c>
      <c r="N800" s="41" t="s">
        <v>3037</v>
      </c>
      <c r="O800" s="29" t="s">
        <v>4108</v>
      </c>
      <c r="P800" s="30" t="s">
        <v>4109</v>
      </c>
      <c r="Q800" s="31"/>
      <c r="R800" s="31"/>
      <c r="S800" s="32" t="s">
        <v>6749</v>
      </c>
      <c r="T800" s="33"/>
      <c r="U800" s="33" t="s">
        <v>165</v>
      </c>
      <c r="V800" s="33" t="s">
        <v>1629</v>
      </c>
      <c r="W800" s="33" t="s">
        <v>1630</v>
      </c>
      <c r="X800" s="33" t="s">
        <v>4108</v>
      </c>
      <c r="Y800" s="33" t="s">
        <v>4109</v>
      </c>
      <c r="Z800" s="33">
        <v>1</v>
      </c>
      <c r="AA800" s="34" t="s">
        <v>3015</v>
      </c>
      <c r="AB800" s="34">
        <v>112</v>
      </c>
      <c r="AC800" s="34" t="s">
        <v>3023</v>
      </c>
      <c r="AD800" s="34" t="s">
        <v>4112</v>
      </c>
      <c r="AE800" s="34" t="s">
        <v>3016</v>
      </c>
      <c r="AF800" s="34" t="s">
        <v>6751</v>
      </c>
      <c r="AG800" s="34" t="s">
        <v>1631</v>
      </c>
      <c r="AH800" s="34" t="s">
        <v>5700</v>
      </c>
      <c r="AI800" s="34" t="s">
        <v>3089</v>
      </c>
      <c r="AJ800" s="34" t="s">
        <v>165</v>
      </c>
      <c r="AK800" s="34" t="s">
        <v>1630</v>
      </c>
      <c r="AL800" s="34" t="s">
        <v>6286</v>
      </c>
      <c r="AM800" s="34" t="s">
        <v>1636</v>
      </c>
      <c r="AN800" s="34">
        <v>1</v>
      </c>
      <c r="AO800" s="34" t="s">
        <v>5693</v>
      </c>
      <c r="AP800" s="34" t="s">
        <v>5693</v>
      </c>
      <c r="AQ800" s="56">
        <v>1</v>
      </c>
      <c r="AR800" s="56">
        <v>2</v>
      </c>
      <c r="AS800" s="56">
        <v>2</v>
      </c>
      <c r="AT800" s="42" t="s">
        <v>258</v>
      </c>
      <c r="AU800" s="42" t="s">
        <v>4106</v>
      </c>
      <c r="AV800" s="42" t="s">
        <v>4106</v>
      </c>
      <c r="AW800" s="35" t="s">
        <v>5685</v>
      </c>
      <c r="AX800" s="35"/>
      <c r="AY800" s="35"/>
      <c r="AZ800" s="43" t="str">
        <f t="shared" si="843"/>
        <v>X</v>
      </c>
      <c r="BA800" s="44"/>
      <c r="BB800" s="43" t="str">
        <f t="shared" si="844"/>
        <v/>
      </c>
      <c r="BC800" s="45" t="str">
        <f t="shared" si="845"/>
        <v/>
      </c>
      <c r="BD800" s="45" t="str">
        <f t="shared" si="846"/>
        <v/>
      </c>
      <c r="BE800" s="45" t="s">
        <v>5691</v>
      </c>
      <c r="BF800" s="45" t="str">
        <f t="shared" si="822"/>
        <v/>
      </c>
      <c r="BG800" s="45" t="str">
        <f t="shared" si="847"/>
        <v/>
      </c>
      <c r="BH800" s="12" t="str">
        <f t="shared" si="848"/>
        <v/>
      </c>
      <c r="BI800" s="43" t="str">
        <f t="shared" si="849"/>
        <v/>
      </c>
      <c r="BJ800" s="46" t="str">
        <f t="shared" si="850"/>
        <v/>
      </c>
      <c r="BK800" s="46" t="str">
        <f t="shared" si="851"/>
        <v/>
      </c>
      <c r="BL800" s="46" t="str">
        <f t="shared" si="852"/>
        <v/>
      </c>
      <c r="BM800" s="43" t="str">
        <f t="shared" si="853"/>
        <v/>
      </c>
      <c r="BN800" s="43" t="str">
        <f t="shared" si="854"/>
        <v/>
      </c>
      <c r="BO800" s="44" t="str">
        <f t="shared" si="831"/>
        <v/>
      </c>
      <c r="BP800" s="44" t="str">
        <f t="shared" si="836"/>
        <v>X</v>
      </c>
      <c r="BQ800" s="44" t="str">
        <f t="shared" si="839"/>
        <v/>
      </c>
      <c r="BR800" s="46" t="str">
        <f t="shared" si="824"/>
        <v/>
      </c>
      <c r="BS800" s="47" t="str">
        <f t="shared" si="825"/>
        <v/>
      </c>
      <c r="BT800" s="46" t="str">
        <f t="shared" si="826"/>
        <v/>
      </c>
      <c r="BU800" s="46" t="str">
        <f t="shared" si="827"/>
        <v/>
      </c>
      <c r="BV800" s="73" t="str">
        <f t="shared" si="833"/>
        <v/>
      </c>
      <c r="BW800" s="47" t="str">
        <f t="shared" si="832"/>
        <v/>
      </c>
      <c r="BX800" s="47" t="str">
        <f t="shared" si="837"/>
        <v/>
      </c>
      <c r="BY800" s="13" t="str">
        <f t="shared" si="840"/>
        <v/>
      </c>
      <c r="BZ800" s="14" t="str">
        <f t="shared" si="828"/>
        <v/>
      </c>
      <c r="CA800" s="48" t="str">
        <f t="shared" si="829"/>
        <v>X</v>
      </c>
      <c r="CB800" s="44" t="str">
        <f t="shared" si="830"/>
        <v>X</v>
      </c>
      <c r="CC800" s="44" t="str">
        <f t="shared" si="855"/>
        <v/>
      </c>
      <c r="CD800" s="44" t="str">
        <f t="shared" si="841"/>
        <v/>
      </c>
      <c r="CE800" s="44" t="str">
        <f t="shared" si="885"/>
        <v/>
      </c>
      <c r="CF800" s="44" t="str">
        <f t="shared" si="856"/>
        <v/>
      </c>
      <c r="CG800" s="44" t="str">
        <f t="shared" si="857"/>
        <v/>
      </c>
      <c r="CH800" s="44" t="str">
        <f t="shared" si="858"/>
        <v/>
      </c>
      <c r="CI800" s="44" t="str">
        <f t="shared" si="859"/>
        <v/>
      </c>
      <c r="CJ800" s="44" t="str">
        <f t="shared" si="860"/>
        <v/>
      </c>
      <c r="CK800" s="44" t="str">
        <f t="shared" si="861"/>
        <v/>
      </c>
      <c r="CL800" s="44" t="str">
        <f t="shared" si="862"/>
        <v/>
      </c>
      <c r="CM800" s="43" t="str">
        <f t="shared" si="863"/>
        <v/>
      </c>
      <c r="CN800" s="43" t="str">
        <f t="shared" si="864"/>
        <v/>
      </c>
      <c r="CO800" s="43" t="str">
        <f t="shared" si="865"/>
        <v/>
      </c>
      <c r="CP800" s="44" t="str">
        <f t="shared" si="842"/>
        <v/>
      </c>
      <c r="CQ800" s="44" t="str">
        <f t="shared" si="866"/>
        <v/>
      </c>
      <c r="CR800" s="43" t="str">
        <f t="shared" si="887"/>
        <v/>
      </c>
      <c r="CS800" s="44">
        <v>0</v>
      </c>
      <c r="CT800" s="44">
        <v>0</v>
      </c>
      <c r="CU800" s="44" t="str">
        <f t="shared" si="870"/>
        <v/>
      </c>
      <c r="CV800" s="44" t="str">
        <f t="shared" si="871"/>
        <v/>
      </c>
      <c r="CW800" s="44" t="str">
        <f t="shared" si="872"/>
        <v/>
      </c>
      <c r="CX800" s="44" t="str">
        <f t="shared" si="873"/>
        <v/>
      </c>
      <c r="CY800" s="44" t="str">
        <f t="shared" si="874"/>
        <v/>
      </c>
      <c r="CZ800" s="44" t="str">
        <f t="shared" si="875"/>
        <v/>
      </c>
      <c r="DA800" s="49" t="str">
        <f t="shared" si="867"/>
        <v/>
      </c>
      <c r="DB800" s="44" t="str">
        <f t="shared" si="876"/>
        <v/>
      </c>
      <c r="DC800" s="44" t="str">
        <f t="shared" si="877"/>
        <v/>
      </c>
      <c r="DD800" s="44" t="str">
        <f t="shared" si="878"/>
        <v/>
      </c>
      <c r="DE800" s="44" t="str">
        <f t="shared" si="879"/>
        <v/>
      </c>
      <c r="DF800" s="44" t="str">
        <f t="shared" si="880"/>
        <v/>
      </c>
      <c r="DG800" s="44" t="str">
        <f t="shared" si="881"/>
        <v/>
      </c>
      <c r="DH800" s="44" t="str">
        <f t="shared" si="838"/>
        <v/>
      </c>
      <c r="DI800" s="50" t="str">
        <f t="shared" si="882"/>
        <v>X</v>
      </c>
      <c r="DJ800" s="50" t="str">
        <f t="shared" si="886"/>
        <v/>
      </c>
      <c r="DK800" s="50" t="str">
        <f t="shared" si="883"/>
        <v/>
      </c>
      <c r="DL800" s="50" t="str">
        <f t="shared" si="884"/>
        <v/>
      </c>
      <c r="DM800" s="51" t="str">
        <f t="shared" si="835"/>
        <v>027000000</v>
      </c>
      <c r="DN800" s="52"/>
      <c r="DO800" s="53"/>
      <c r="DP800" s="52"/>
      <c r="DQ800" s="53" t="str">
        <f t="shared" si="868"/>
        <v/>
      </c>
      <c r="DR800" s="52" t="str">
        <f t="shared" si="869"/>
        <v/>
      </c>
      <c r="DS800" s="53"/>
      <c r="DT800" s="52"/>
      <c r="DU800" s="53"/>
      <c r="DV800" s="52"/>
      <c r="DW800" s="99"/>
      <c r="DX800" s="99"/>
      <c r="EI800" s="83"/>
      <c r="EJ800" s="102"/>
      <c r="EK800" s="102"/>
      <c r="EL800" s="102"/>
      <c r="EM800" s="102"/>
      <c r="EN800" s="102"/>
      <c r="EO800" s="102"/>
      <c r="EP800" s="102"/>
      <c r="EQ800" s="102"/>
      <c r="ER800" s="102"/>
      <c r="ES800" s="102"/>
      <c r="ET800" s="102"/>
      <c r="EU800" s="102"/>
      <c r="EV800" s="102"/>
      <c r="FB800" s="36" t="s">
        <v>8780</v>
      </c>
      <c r="FL800" s="36" t="str">
        <f t="shared" si="834"/>
        <v/>
      </c>
    </row>
    <row r="801" spans="1:168" s="36" customFormat="1" ht="49.5" customHeight="1" x14ac:dyDescent="0.35">
      <c r="A801" s="67"/>
      <c r="B801" s="39"/>
      <c r="C801" s="39"/>
      <c r="D801" s="40" t="s">
        <v>153</v>
      </c>
      <c r="E801" s="41" t="s">
        <v>909</v>
      </c>
      <c r="F801" s="41" t="s">
        <v>5304</v>
      </c>
      <c r="G801" s="41"/>
      <c r="H801" s="41" t="s">
        <v>5789</v>
      </c>
      <c r="I801" s="41" t="s">
        <v>5787</v>
      </c>
      <c r="J801" s="41" t="s">
        <v>5788</v>
      </c>
      <c r="K801" s="41"/>
      <c r="L801" s="41"/>
      <c r="M801" s="41" t="s">
        <v>3036</v>
      </c>
      <c r="N801" s="41" t="s">
        <v>3037</v>
      </c>
      <c r="O801" s="29" t="s">
        <v>4108</v>
      </c>
      <c r="P801" s="30" t="s">
        <v>4109</v>
      </c>
      <c r="Q801" s="31"/>
      <c r="R801" s="31"/>
      <c r="S801" s="32" t="s">
        <v>6749</v>
      </c>
      <c r="T801" s="33"/>
      <c r="U801" s="33" t="s">
        <v>165</v>
      </c>
      <c r="V801" s="33" t="s">
        <v>1629</v>
      </c>
      <c r="W801" s="33" t="s">
        <v>1630</v>
      </c>
      <c r="X801" s="33" t="s">
        <v>4108</v>
      </c>
      <c r="Y801" s="33" t="s">
        <v>4109</v>
      </c>
      <c r="Z801" s="33">
        <v>1</v>
      </c>
      <c r="AA801" s="34" t="s">
        <v>3015</v>
      </c>
      <c r="AB801" s="34">
        <v>112</v>
      </c>
      <c r="AC801" s="34" t="s">
        <v>3023</v>
      </c>
      <c r="AD801" s="34" t="s">
        <v>4112</v>
      </c>
      <c r="AE801" s="34" t="s">
        <v>3016</v>
      </c>
      <c r="AF801" s="34" t="s">
        <v>6751</v>
      </c>
      <c r="AG801" s="34" t="s">
        <v>1631</v>
      </c>
      <c r="AH801" s="34" t="s">
        <v>5700</v>
      </c>
      <c r="AI801" s="34" t="s">
        <v>3089</v>
      </c>
      <c r="AJ801" s="34" t="s">
        <v>165</v>
      </c>
      <c r="AK801" s="34" t="s">
        <v>1630</v>
      </c>
      <c r="AL801" s="34" t="s">
        <v>6286</v>
      </c>
      <c r="AM801" s="34" t="s">
        <v>1636</v>
      </c>
      <c r="AN801" s="34">
        <v>1</v>
      </c>
      <c r="AO801" s="34" t="s">
        <v>5693</v>
      </c>
      <c r="AP801" s="34" t="s">
        <v>5693</v>
      </c>
      <c r="AQ801" s="56">
        <v>1</v>
      </c>
      <c r="AR801" s="56">
        <v>2</v>
      </c>
      <c r="AS801" s="56">
        <v>2</v>
      </c>
      <c r="AT801" s="42" t="s">
        <v>258</v>
      </c>
      <c r="AU801" s="42" t="s">
        <v>4106</v>
      </c>
      <c r="AV801" s="42" t="s">
        <v>4106</v>
      </c>
      <c r="AW801" s="35" t="s">
        <v>5685</v>
      </c>
      <c r="AX801" s="35"/>
      <c r="AY801" s="35"/>
      <c r="AZ801" s="43" t="str">
        <f t="shared" si="843"/>
        <v>X</v>
      </c>
      <c r="BA801" s="44"/>
      <c r="BB801" s="43" t="str">
        <f t="shared" si="844"/>
        <v/>
      </c>
      <c r="BC801" s="45" t="str">
        <f t="shared" si="845"/>
        <v/>
      </c>
      <c r="BD801" s="45" t="str">
        <f t="shared" si="846"/>
        <v/>
      </c>
      <c r="BE801" s="45" t="s">
        <v>5691</v>
      </c>
      <c r="BF801" s="45" t="str">
        <f t="shared" si="822"/>
        <v/>
      </c>
      <c r="BG801" s="45" t="str">
        <f t="shared" si="847"/>
        <v/>
      </c>
      <c r="BH801" s="12" t="str">
        <f t="shared" si="848"/>
        <v/>
      </c>
      <c r="BI801" s="43" t="str">
        <f t="shared" si="849"/>
        <v/>
      </c>
      <c r="BJ801" s="46" t="str">
        <f t="shared" si="850"/>
        <v/>
      </c>
      <c r="BK801" s="46" t="str">
        <f t="shared" si="851"/>
        <v/>
      </c>
      <c r="BL801" s="46" t="str">
        <f t="shared" si="852"/>
        <v/>
      </c>
      <c r="BM801" s="43" t="str">
        <f t="shared" si="853"/>
        <v/>
      </c>
      <c r="BN801" s="43" t="str">
        <f t="shared" si="854"/>
        <v/>
      </c>
      <c r="BO801" s="44" t="str">
        <f t="shared" si="831"/>
        <v/>
      </c>
      <c r="BP801" s="44" t="str">
        <f t="shared" si="836"/>
        <v>X</v>
      </c>
      <c r="BQ801" s="44" t="str">
        <f t="shared" si="839"/>
        <v/>
      </c>
      <c r="BR801" s="46" t="str">
        <f t="shared" si="824"/>
        <v/>
      </c>
      <c r="BS801" s="47" t="str">
        <f t="shared" si="825"/>
        <v/>
      </c>
      <c r="BT801" s="46" t="str">
        <f t="shared" si="826"/>
        <v/>
      </c>
      <c r="BU801" s="46" t="str">
        <f t="shared" si="827"/>
        <v/>
      </c>
      <c r="BV801" s="73" t="str">
        <f t="shared" si="833"/>
        <v/>
      </c>
      <c r="BW801" s="47" t="str">
        <f t="shared" si="832"/>
        <v/>
      </c>
      <c r="BX801" s="47" t="str">
        <f t="shared" si="837"/>
        <v/>
      </c>
      <c r="BY801" s="13" t="str">
        <f t="shared" si="840"/>
        <v/>
      </c>
      <c r="BZ801" s="14" t="str">
        <f t="shared" si="828"/>
        <v/>
      </c>
      <c r="CA801" s="48" t="str">
        <f t="shared" si="829"/>
        <v>X</v>
      </c>
      <c r="CB801" s="44" t="str">
        <f t="shared" si="830"/>
        <v>X</v>
      </c>
      <c r="CC801" s="44" t="str">
        <f t="shared" si="855"/>
        <v/>
      </c>
      <c r="CD801" s="44" t="str">
        <f t="shared" si="841"/>
        <v/>
      </c>
      <c r="CE801" s="44" t="str">
        <f t="shared" si="885"/>
        <v/>
      </c>
      <c r="CF801" s="44" t="str">
        <f t="shared" si="856"/>
        <v/>
      </c>
      <c r="CG801" s="44" t="str">
        <f t="shared" si="857"/>
        <v/>
      </c>
      <c r="CH801" s="44" t="str">
        <f t="shared" si="858"/>
        <v/>
      </c>
      <c r="CI801" s="44" t="str">
        <f t="shared" si="859"/>
        <v/>
      </c>
      <c r="CJ801" s="44" t="str">
        <f t="shared" si="860"/>
        <v/>
      </c>
      <c r="CK801" s="44" t="str">
        <f t="shared" si="861"/>
        <v/>
      </c>
      <c r="CL801" s="44" t="str">
        <f t="shared" si="862"/>
        <v/>
      </c>
      <c r="CM801" s="43" t="str">
        <f t="shared" si="863"/>
        <v/>
      </c>
      <c r="CN801" s="43" t="str">
        <f t="shared" si="864"/>
        <v/>
      </c>
      <c r="CO801" s="43" t="str">
        <f t="shared" si="865"/>
        <v/>
      </c>
      <c r="CP801" s="44" t="str">
        <f t="shared" si="842"/>
        <v/>
      </c>
      <c r="CQ801" s="44" t="str">
        <f t="shared" si="866"/>
        <v/>
      </c>
      <c r="CR801" s="43" t="str">
        <f t="shared" si="887"/>
        <v/>
      </c>
      <c r="CS801" s="44">
        <v>0</v>
      </c>
      <c r="CT801" s="44">
        <v>0</v>
      </c>
      <c r="CU801" s="44" t="str">
        <f t="shared" si="870"/>
        <v/>
      </c>
      <c r="CV801" s="44" t="str">
        <f t="shared" si="871"/>
        <v/>
      </c>
      <c r="CW801" s="44" t="str">
        <f t="shared" si="872"/>
        <v/>
      </c>
      <c r="CX801" s="44" t="str">
        <f t="shared" si="873"/>
        <v/>
      </c>
      <c r="CY801" s="44" t="str">
        <f t="shared" si="874"/>
        <v/>
      </c>
      <c r="CZ801" s="44" t="str">
        <f t="shared" si="875"/>
        <v/>
      </c>
      <c r="DA801" s="49" t="str">
        <f t="shared" si="867"/>
        <v/>
      </c>
      <c r="DB801" s="44" t="str">
        <f t="shared" si="876"/>
        <v/>
      </c>
      <c r="DC801" s="44" t="str">
        <f t="shared" si="877"/>
        <v/>
      </c>
      <c r="DD801" s="44" t="str">
        <f t="shared" si="878"/>
        <v/>
      </c>
      <c r="DE801" s="44" t="str">
        <f t="shared" si="879"/>
        <v/>
      </c>
      <c r="DF801" s="44" t="str">
        <f t="shared" si="880"/>
        <v/>
      </c>
      <c r="DG801" s="44" t="str">
        <f t="shared" si="881"/>
        <v/>
      </c>
      <c r="DH801" s="44" t="str">
        <f t="shared" si="838"/>
        <v/>
      </c>
      <c r="DI801" s="50" t="str">
        <f t="shared" si="882"/>
        <v>X</v>
      </c>
      <c r="DJ801" s="50" t="str">
        <f t="shared" si="886"/>
        <v/>
      </c>
      <c r="DK801" s="50" t="str">
        <f t="shared" si="883"/>
        <v/>
      </c>
      <c r="DL801" s="50" t="str">
        <f t="shared" si="884"/>
        <v/>
      </c>
      <c r="DM801" s="51" t="str">
        <f t="shared" si="835"/>
        <v>027000000</v>
      </c>
      <c r="DN801" s="52"/>
      <c r="DO801" s="53"/>
      <c r="DP801" s="52"/>
      <c r="DQ801" s="53" t="str">
        <f t="shared" si="868"/>
        <v/>
      </c>
      <c r="DR801" s="52" t="str">
        <f t="shared" si="869"/>
        <v/>
      </c>
      <c r="DS801" s="53"/>
      <c r="DT801" s="52"/>
      <c r="DU801" s="53"/>
      <c r="DV801" s="52"/>
      <c r="DW801" s="99"/>
      <c r="DX801" s="99"/>
      <c r="EI801" s="83"/>
      <c r="EJ801" s="102"/>
      <c r="EK801" s="102"/>
      <c r="EL801" s="102"/>
      <c r="EM801" s="102"/>
      <c r="EN801" s="102"/>
      <c r="EO801" s="102"/>
      <c r="EP801" s="102"/>
      <c r="EQ801" s="102"/>
      <c r="ER801" s="102"/>
      <c r="ES801" s="102"/>
      <c r="ET801" s="102"/>
      <c r="EU801" s="102"/>
      <c r="EV801" s="102"/>
      <c r="FB801" s="36" t="s">
        <v>8780</v>
      </c>
      <c r="FL801" s="36" t="str">
        <f t="shared" si="834"/>
        <v/>
      </c>
    </row>
    <row r="802" spans="1:168" s="36" customFormat="1" ht="49.5" customHeight="1" x14ac:dyDescent="0.35">
      <c r="A802" s="67"/>
      <c r="B802" s="39"/>
      <c r="C802" s="39"/>
      <c r="D802" s="40" t="s">
        <v>1983</v>
      </c>
      <c r="E802" s="41" t="s">
        <v>5716</v>
      </c>
      <c r="F802" s="41" t="s">
        <v>1984</v>
      </c>
      <c r="G802" s="41"/>
      <c r="H802" s="41" t="s">
        <v>2121</v>
      </c>
      <c r="I802" s="41" t="s">
        <v>5787</v>
      </c>
      <c r="J802" s="41" t="s">
        <v>5788</v>
      </c>
      <c r="K802" s="41"/>
      <c r="L802" s="41"/>
      <c r="M802" s="41" t="s">
        <v>3036</v>
      </c>
      <c r="N802" s="41" t="s">
        <v>3037</v>
      </c>
      <c r="O802" s="29" t="s">
        <v>4108</v>
      </c>
      <c r="P802" s="30" t="s">
        <v>4109</v>
      </c>
      <c r="Q802" s="31"/>
      <c r="R802" s="31"/>
      <c r="S802" s="32" t="s">
        <v>6749</v>
      </c>
      <c r="T802" s="33"/>
      <c r="U802" s="33" t="s">
        <v>165</v>
      </c>
      <c r="V802" s="33" t="s">
        <v>1629</v>
      </c>
      <c r="W802" s="33" t="s">
        <v>1630</v>
      </c>
      <c r="X802" s="33" t="s">
        <v>4108</v>
      </c>
      <c r="Y802" s="33" t="s">
        <v>4109</v>
      </c>
      <c r="Z802" s="33">
        <v>1</v>
      </c>
      <c r="AA802" s="34" t="s">
        <v>3015</v>
      </c>
      <c r="AB802" s="34">
        <v>112</v>
      </c>
      <c r="AC802" s="34" t="s">
        <v>3023</v>
      </c>
      <c r="AD802" s="34" t="s">
        <v>4112</v>
      </c>
      <c r="AE802" s="34" t="s">
        <v>3016</v>
      </c>
      <c r="AF802" s="34" t="s">
        <v>6751</v>
      </c>
      <c r="AG802" s="34" t="s">
        <v>1631</v>
      </c>
      <c r="AH802" s="34" t="s">
        <v>5700</v>
      </c>
      <c r="AI802" s="34" t="s">
        <v>3089</v>
      </c>
      <c r="AJ802" s="34" t="s">
        <v>165</v>
      </c>
      <c r="AK802" s="34" t="s">
        <v>1630</v>
      </c>
      <c r="AL802" s="34" t="s">
        <v>6286</v>
      </c>
      <c r="AM802" s="34" t="s">
        <v>1636</v>
      </c>
      <c r="AN802" s="34">
        <v>1</v>
      </c>
      <c r="AO802" s="34" t="s">
        <v>5693</v>
      </c>
      <c r="AP802" s="34" t="s">
        <v>5693</v>
      </c>
      <c r="AQ802" s="56">
        <v>1</v>
      </c>
      <c r="AR802" s="56">
        <v>2</v>
      </c>
      <c r="AS802" s="56">
        <v>2</v>
      </c>
      <c r="AT802" s="42" t="s">
        <v>258</v>
      </c>
      <c r="AU802" s="42" t="s">
        <v>4106</v>
      </c>
      <c r="AV802" s="42" t="s">
        <v>4106</v>
      </c>
      <c r="AW802" s="35" t="s">
        <v>5685</v>
      </c>
      <c r="AX802" s="35"/>
      <c r="AY802" s="35"/>
      <c r="AZ802" s="43" t="str">
        <f t="shared" si="843"/>
        <v>X</v>
      </c>
      <c r="BA802" s="44"/>
      <c r="BB802" s="43" t="str">
        <f t="shared" si="844"/>
        <v/>
      </c>
      <c r="BC802" s="45" t="str">
        <f t="shared" si="845"/>
        <v/>
      </c>
      <c r="BD802" s="45" t="str">
        <f t="shared" si="846"/>
        <v/>
      </c>
      <c r="BE802" s="45" t="s">
        <v>5691</v>
      </c>
      <c r="BF802" s="45" t="str">
        <f t="shared" si="822"/>
        <v/>
      </c>
      <c r="BG802" s="45" t="str">
        <f t="shared" si="847"/>
        <v/>
      </c>
      <c r="BH802" s="12" t="str">
        <f t="shared" si="848"/>
        <v/>
      </c>
      <c r="BI802" s="43" t="str">
        <f t="shared" si="849"/>
        <v/>
      </c>
      <c r="BJ802" s="46" t="str">
        <f t="shared" si="850"/>
        <v/>
      </c>
      <c r="BK802" s="46" t="str">
        <f t="shared" si="851"/>
        <v/>
      </c>
      <c r="BL802" s="46" t="str">
        <f t="shared" si="852"/>
        <v/>
      </c>
      <c r="BM802" s="43" t="str">
        <f t="shared" si="853"/>
        <v/>
      </c>
      <c r="BN802" s="43" t="str">
        <f t="shared" si="854"/>
        <v/>
      </c>
      <c r="BO802" s="44" t="str">
        <f t="shared" si="831"/>
        <v/>
      </c>
      <c r="BP802" s="44" t="str">
        <f t="shared" si="836"/>
        <v>X</v>
      </c>
      <c r="BQ802" s="44" t="str">
        <f t="shared" si="839"/>
        <v/>
      </c>
      <c r="BR802" s="46" t="str">
        <f t="shared" si="824"/>
        <v/>
      </c>
      <c r="BS802" s="47" t="str">
        <f t="shared" si="825"/>
        <v/>
      </c>
      <c r="BT802" s="46" t="str">
        <f t="shared" si="826"/>
        <v/>
      </c>
      <c r="BU802" s="46" t="str">
        <f t="shared" si="827"/>
        <v/>
      </c>
      <c r="BV802" s="73" t="str">
        <f t="shared" si="833"/>
        <v/>
      </c>
      <c r="BW802" s="47" t="str">
        <f t="shared" si="832"/>
        <v/>
      </c>
      <c r="BX802" s="47" t="str">
        <f t="shared" si="837"/>
        <v/>
      </c>
      <c r="BY802" s="13" t="str">
        <f t="shared" si="840"/>
        <v/>
      </c>
      <c r="BZ802" s="14" t="str">
        <f t="shared" si="828"/>
        <v/>
      </c>
      <c r="CA802" s="48" t="str">
        <f t="shared" si="829"/>
        <v>X</v>
      </c>
      <c r="CB802" s="44" t="str">
        <f t="shared" si="830"/>
        <v>X</v>
      </c>
      <c r="CC802" s="44" t="str">
        <f t="shared" si="855"/>
        <v/>
      </c>
      <c r="CD802" s="44" t="str">
        <f t="shared" si="841"/>
        <v/>
      </c>
      <c r="CE802" s="44" t="str">
        <f t="shared" si="885"/>
        <v/>
      </c>
      <c r="CF802" s="44" t="str">
        <f t="shared" si="856"/>
        <v/>
      </c>
      <c r="CG802" s="44" t="str">
        <f t="shared" si="857"/>
        <v/>
      </c>
      <c r="CH802" s="44" t="str">
        <f t="shared" si="858"/>
        <v/>
      </c>
      <c r="CI802" s="44" t="str">
        <f t="shared" si="859"/>
        <v/>
      </c>
      <c r="CJ802" s="44" t="str">
        <f t="shared" si="860"/>
        <v/>
      </c>
      <c r="CK802" s="44" t="str">
        <f t="shared" si="861"/>
        <v/>
      </c>
      <c r="CL802" s="44" t="str">
        <f t="shared" si="862"/>
        <v/>
      </c>
      <c r="CM802" s="43" t="str">
        <f t="shared" si="863"/>
        <v/>
      </c>
      <c r="CN802" s="43" t="str">
        <f t="shared" si="864"/>
        <v/>
      </c>
      <c r="CO802" s="43" t="str">
        <f t="shared" si="865"/>
        <v/>
      </c>
      <c r="CP802" s="44" t="str">
        <f t="shared" si="842"/>
        <v/>
      </c>
      <c r="CQ802" s="44" t="str">
        <f t="shared" si="866"/>
        <v/>
      </c>
      <c r="CR802" s="43" t="str">
        <f t="shared" si="887"/>
        <v/>
      </c>
      <c r="CS802" s="44">
        <v>0</v>
      </c>
      <c r="CT802" s="44">
        <v>0</v>
      </c>
      <c r="CU802" s="44" t="str">
        <f t="shared" si="870"/>
        <v/>
      </c>
      <c r="CV802" s="44" t="str">
        <f t="shared" si="871"/>
        <v/>
      </c>
      <c r="CW802" s="44" t="str">
        <f t="shared" si="872"/>
        <v/>
      </c>
      <c r="CX802" s="44" t="str">
        <f t="shared" si="873"/>
        <v/>
      </c>
      <c r="CY802" s="44" t="str">
        <f t="shared" si="874"/>
        <v/>
      </c>
      <c r="CZ802" s="44" t="str">
        <f t="shared" si="875"/>
        <v/>
      </c>
      <c r="DA802" s="49" t="str">
        <f t="shared" si="867"/>
        <v/>
      </c>
      <c r="DB802" s="44" t="str">
        <f t="shared" si="876"/>
        <v/>
      </c>
      <c r="DC802" s="44" t="str">
        <f t="shared" si="877"/>
        <v/>
      </c>
      <c r="DD802" s="44" t="str">
        <f t="shared" si="878"/>
        <v/>
      </c>
      <c r="DE802" s="44" t="str">
        <f t="shared" si="879"/>
        <v/>
      </c>
      <c r="DF802" s="44" t="str">
        <f t="shared" si="880"/>
        <v/>
      </c>
      <c r="DG802" s="44" t="str">
        <f t="shared" si="881"/>
        <v/>
      </c>
      <c r="DH802" s="44" t="str">
        <f t="shared" si="838"/>
        <v/>
      </c>
      <c r="DI802" s="50" t="str">
        <f t="shared" si="882"/>
        <v>X</v>
      </c>
      <c r="DJ802" s="50" t="str">
        <f t="shared" si="886"/>
        <v/>
      </c>
      <c r="DK802" s="50" t="str">
        <f t="shared" si="883"/>
        <v/>
      </c>
      <c r="DL802" s="50" t="str">
        <f t="shared" si="884"/>
        <v/>
      </c>
      <c r="DM802" s="51" t="str">
        <f t="shared" si="835"/>
        <v>027000000</v>
      </c>
      <c r="DN802" s="52"/>
      <c r="DO802" s="53"/>
      <c r="DP802" s="52"/>
      <c r="DQ802" s="53" t="str">
        <f t="shared" si="868"/>
        <v/>
      </c>
      <c r="DR802" s="52" t="str">
        <f t="shared" si="869"/>
        <v/>
      </c>
      <c r="DS802" s="53"/>
      <c r="DT802" s="52"/>
      <c r="DU802" s="53"/>
      <c r="DV802" s="52"/>
      <c r="DW802" s="99"/>
      <c r="DX802" s="99"/>
      <c r="EI802" s="83"/>
      <c r="EJ802" s="102"/>
      <c r="EK802" s="102"/>
      <c r="EL802" s="102"/>
      <c r="EM802" s="102"/>
      <c r="EN802" s="102"/>
      <c r="EO802" s="102"/>
      <c r="EP802" s="102"/>
      <c r="EQ802" s="102"/>
      <c r="ER802" s="102"/>
      <c r="ES802" s="102"/>
      <c r="ET802" s="102"/>
      <c r="EU802" s="102"/>
      <c r="EV802" s="102"/>
      <c r="FB802" s="36" t="s">
        <v>8780</v>
      </c>
      <c r="FL802" s="36" t="str">
        <f t="shared" si="834"/>
        <v/>
      </c>
    </row>
    <row r="803" spans="1:168" s="36" customFormat="1" ht="49.5" customHeight="1" x14ac:dyDescent="0.35">
      <c r="A803" s="67"/>
      <c r="B803" s="39"/>
      <c r="C803" s="39"/>
      <c r="D803" s="40" t="s">
        <v>1983</v>
      </c>
      <c r="E803" s="41" t="s">
        <v>909</v>
      </c>
      <c r="F803" s="41" t="s">
        <v>1984</v>
      </c>
      <c r="G803" s="41"/>
      <c r="H803" s="41" t="s">
        <v>5789</v>
      </c>
      <c r="I803" s="41" t="s">
        <v>5787</v>
      </c>
      <c r="J803" s="41" t="s">
        <v>5788</v>
      </c>
      <c r="K803" s="41"/>
      <c r="L803" s="41"/>
      <c r="M803" s="41" t="s">
        <v>3036</v>
      </c>
      <c r="N803" s="41" t="s">
        <v>3037</v>
      </c>
      <c r="O803" s="29" t="s">
        <v>4108</v>
      </c>
      <c r="P803" s="30" t="s">
        <v>4109</v>
      </c>
      <c r="Q803" s="31"/>
      <c r="R803" s="31"/>
      <c r="S803" s="32" t="s">
        <v>6749</v>
      </c>
      <c r="T803" s="33"/>
      <c r="U803" s="33" t="s">
        <v>165</v>
      </c>
      <c r="V803" s="33" t="s">
        <v>1629</v>
      </c>
      <c r="W803" s="33" t="s">
        <v>1630</v>
      </c>
      <c r="X803" s="33" t="s">
        <v>4108</v>
      </c>
      <c r="Y803" s="33" t="s">
        <v>4109</v>
      </c>
      <c r="Z803" s="33">
        <v>1</v>
      </c>
      <c r="AA803" s="34" t="s">
        <v>3015</v>
      </c>
      <c r="AB803" s="34">
        <v>112</v>
      </c>
      <c r="AC803" s="34" t="s">
        <v>3023</v>
      </c>
      <c r="AD803" s="34" t="s">
        <v>4112</v>
      </c>
      <c r="AE803" s="34" t="s">
        <v>3016</v>
      </c>
      <c r="AF803" s="34" t="s">
        <v>6751</v>
      </c>
      <c r="AG803" s="34" t="s">
        <v>1631</v>
      </c>
      <c r="AH803" s="34" t="s">
        <v>5700</v>
      </c>
      <c r="AI803" s="34" t="s">
        <v>3089</v>
      </c>
      <c r="AJ803" s="34" t="s">
        <v>165</v>
      </c>
      <c r="AK803" s="34" t="s">
        <v>1630</v>
      </c>
      <c r="AL803" s="34" t="s">
        <v>6286</v>
      </c>
      <c r="AM803" s="34" t="s">
        <v>1636</v>
      </c>
      <c r="AN803" s="34">
        <v>1</v>
      </c>
      <c r="AO803" s="34" t="s">
        <v>5693</v>
      </c>
      <c r="AP803" s="34" t="s">
        <v>5693</v>
      </c>
      <c r="AQ803" s="56">
        <v>1</v>
      </c>
      <c r="AR803" s="56">
        <v>2</v>
      </c>
      <c r="AS803" s="56">
        <v>2</v>
      </c>
      <c r="AT803" s="42" t="s">
        <v>258</v>
      </c>
      <c r="AU803" s="42" t="s">
        <v>4106</v>
      </c>
      <c r="AV803" s="42" t="s">
        <v>4106</v>
      </c>
      <c r="AW803" s="35" t="s">
        <v>5685</v>
      </c>
      <c r="AX803" s="35"/>
      <c r="AY803" s="35"/>
      <c r="AZ803" s="43" t="str">
        <f t="shared" si="843"/>
        <v>X</v>
      </c>
      <c r="BA803" s="44"/>
      <c r="BB803" s="43" t="str">
        <f t="shared" si="844"/>
        <v/>
      </c>
      <c r="BC803" s="45" t="str">
        <f t="shared" si="845"/>
        <v/>
      </c>
      <c r="BD803" s="45" t="str">
        <f t="shared" si="846"/>
        <v/>
      </c>
      <c r="BE803" s="45" t="s">
        <v>5691</v>
      </c>
      <c r="BF803" s="45" t="str">
        <f t="shared" si="822"/>
        <v/>
      </c>
      <c r="BG803" s="45" t="str">
        <f t="shared" si="847"/>
        <v/>
      </c>
      <c r="BH803" s="12" t="str">
        <f t="shared" si="848"/>
        <v/>
      </c>
      <c r="BI803" s="43" t="str">
        <f t="shared" si="849"/>
        <v/>
      </c>
      <c r="BJ803" s="46" t="str">
        <f t="shared" si="850"/>
        <v/>
      </c>
      <c r="BK803" s="46" t="str">
        <f t="shared" si="851"/>
        <v/>
      </c>
      <c r="BL803" s="46" t="str">
        <f t="shared" si="852"/>
        <v/>
      </c>
      <c r="BM803" s="43" t="str">
        <f t="shared" si="853"/>
        <v/>
      </c>
      <c r="BN803" s="43" t="str">
        <f t="shared" si="854"/>
        <v/>
      </c>
      <c r="BO803" s="44" t="str">
        <f t="shared" si="831"/>
        <v/>
      </c>
      <c r="BP803" s="44" t="str">
        <f t="shared" si="836"/>
        <v>X</v>
      </c>
      <c r="BQ803" s="44" t="str">
        <f t="shared" si="839"/>
        <v/>
      </c>
      <c r="BR803" s="46" t="str">
        <f t="shared" si="824"/>
        <v/>
      </c>
      <c r="BS803" s="47" t="str">
        <f t="shared" si="825"/>
        <v/>
      </c>
      <c r="BT803" s="46" t="str">
        <f t="shared" si="826"/>
        <v/>
      </c>
      <c r="BU803" s="46" t="str">
        <f t="shared" si="827"/>
        <v/>
      </c>
      <c r="BV803" s="73" t="str">
        <f t="shared" si="833"/>
        <v/>
      </c>
      <c r="BW803" s="47" t="str">
        <f t="shared" si="832"/>
        <v/>
      </c>
      <c r="BX803" s="47" t="str">
        <f t="shared" si="837"/>
        <v/>
      </c>
      <c r="BY803" s="13" t="str">
        <f t="shared" si="840"/>
        <v/>
      </c>
      <c r="BZ803" s="14" t="str">
        <f t="shared" si="828"/>
        <v/>
      </c>
      <c r="CA803" s="48" t="str">
        <f t="shared" si="829"/>
        <v>X</v>
      </c>
      <c r="CB803" s="44" t="str">
        <f t="shared" si="830"/>
        <v>X</v>
      </c>
      <c r="CC803" s="44" t="str">
        <f t="shared" si="855"/>
        <v/>
      </c>
      <c r="CD803" s="44" t="str">
        <f t="shared" si="841"/>
        <v/>
      </c>
      <c r="CE803" s="44" t="str">
        <f t="shared" si="885"/>
        <v/>
      </c>
      <c r="CF803" s="44" t="str">
        <f t="shared" si="856"/>
        <v/>
      </c>
      <c r="CG803" s="44" t="str">
        <f t="shared" si="857"/>
        <v/>
      </c>
      <c r="CH803" s="44" t="str">
        <f t="shared" si="858"/>
        <v/>
      </c>
      <c r="CI803" s="44" t="str">
        <f t="shared" si="859"/>
        <v/>
      </c>
      <c r="CJ803" s="44" t="str">
        <f t="shared" si="860"/>
        <v/>
      </c>
      <c r="CK803" s="44" t="str">
        <f t="shared" si="861"/>
        <v/>
      </c>
      <c r="CL803" s="44" t="str">
        <f t="shared" si="862"/>
        <v/>
      </c>
      <c r="CM803" s="43" t="str">
        <f t="shared" si="863"/>
        <v/>
      </c>
      <c r="CN803" s="43" t="str">
        <f t="shared" si="864"/>
        <v/>
      </c>
      <c r="CO803" s="43" t="str">
        <f t="shared" si="865"/>
        <v/>
      </c>
      <c r="CP803" s="44" t="str">
        <f t="shared" si="842"/>
        <v/>
      </c>
      <c r="CQ803" s="44" t="str">
        <f t="shared" si="866"/>
        <v/>
      </c>
      <c r="CR803" s="43" t="str">
        <f t="shared" si="887"/>
        <v/>
      </c>
      <c r="CS803" s="44">
        <v>0</v>
      </c>
      <c r="CT803" s="44">
        <v>0</v>
      </c>
      <c r="CU803" s="44" t="str">
        <f t="shared" si="870"/>
        <v/>
      </c>
      <c r="CV803" s="44" t="str">
        <f t="shared" si="871"/>
        <v/>
      </c>
      <c r="CW803" s="44" t="str">
        <f t="shared" si="872"/>
        <v/>
      </c>
      <c r="CX803" s="44" t="str">
        <f t="shared" si="873"/>
        <v/>
      </c>
      <c r="CY803" s="44" t="str">
        <f t="shared" si="874"/>
        <v/>
      </c>
      <c r="CZ803" s="44" t="str">
        <f t="shared" si="875"/>
        <v/>
      </c>
      <c r="DA803" s="49" t="str">
        <f t="shared" si="867"/>
        <v/>
      </c>
      <c r="DB803" s="44" t="str">
        <f t="shared" si="876"/>
        <v/>
      </c>
      <c r="DC803" s="44" t="str">
        <f t="shared" si="877"/>
        <v/>
      </c>
      <c r="DD803" s="44" t="str">
        <f t="shared" si="878"/>
        <v/>
      </c>
      <c r="DE803" s="44" t="str">
        <f t="shared" si="879"/>
        <v/>
      </c>
      <c r="DF803" s="44" t="str">
        <f t="shared" si="880"/>
        <v/>
      </c>
      <c r="DG803" s="44" t="str">
        <f t="shared" si="881"/>
        <v/>
      </c>
      <c r="DH803" s="44" t="str">
        <f t="shared" si="838"/>
        <v/>
      </c>
      <c r="DI803" s="50" t="str">
        <f t="shared" si="882"/>
        <v>X</v>
      </c>
      <c r="DJ803" s="50" t="str">
        <f t="shared" si="886"/>
        <v/>
      </c>
      <c r="DK803" s="50" t="str">
        <f t="shared" si="883"/>
        <v/>
      </c>
      <c r="DL803" s="50" t="str">
        <f t="shared" si="884"/>
        <v/>
      </c>
      <c r="DM803" s="51" t="str">
        <f t="shared" si="835"/>
        <v>027000000</v>
      </c>
      <c r="DN803" s="52"/>
      <c r="DO803" s="53"/>
      <c r="DP803" s="52"/>
      <c r="DQ803" s="53" t="str">
        <f t="shared" si="868"/>
        <v/>
      </c>
      <c r="DR803" s="52" t="str">
        <f t="shared" si="869"/>
        <v/>
      </c>
      <c r="DS803" s="53"/>
      <c r="DT803" s="52"/>
      <c r="DU803" s="53"/>
      <c r="DV803" s="52"/>
      <c r="DW803" s="99"/>
      <c r="DX803" s="99"/>
      <c r="EI803" s="83"/>
      <c r="EJ803" s="102"/>
      <c r="EK803" s="102"/>
      <c r="EL803" s="102"/>
      <c r="EM803" s="102"/>
      <c r="EN803" s="102"/>
      <c r="EO803" s="102"/>
      <c r="EP803" s="102"/>
      <c r="EQ803" s="102"/>
      <c r="ER803" s="102"/>
      <c r="ES803" s="102"/>
      <c r="ET803" s="102"/>
      <c r="EU803" s="102"/>
      <c r="EV803" s="102"/>
      <c r="FB803" s="36" t="s">
        <v>8780</v>
      </c>
      <c r="FL803" s="36" t="str">
        <f t="shared" si="834"/>
        <v/>
      </c>
    </row>
    <row r="804" spans="1:168" s="36" customFormat="1" ht="49.5" customHeight="1" x14ac:dyDescent="0.35">
      <c r="A804" s="67"/>
      <c r="B804" s="39"/>
      <c r="C804" s="39"/>
      <c r="D804" s="40" t="s">
        <v>6251</v>
      </c>
      <c r="E804" s="41" t="s">
        <v>5716</v>
      </c>
      <c r="F804" s="41" t="s">
        <v>6252</v>
      </c>
      <c r="G804" s="41"/>
      <c r="H804" s="41" t="s">
        <v>2121</v>
      </c>
      <c r="I804" s="41" t="s">
        <v>5787</v>
      </c>
      <c r="J804" s="41" t="s">
        <v>5788</v>
      </c>
      <c r="K804" s="41"/>
      <c r="L804" s="41"/>
      <c r="M804" s="41" t="s">
        <v>3036</v>
      </c>
      <c r="N804" s="41" t="s">
        <v>3037</v>
      </c>
      <c r="O804" s="29" t="s">
        <v>4108</v>
      </c>
      <c r="P804" s="30" t="s">
        <v>4109</v>
      </c>
      <c r="Q804" s="31"/>
      <c r="R804" s="31"/>
      <c r="S804" s="32" t="s">
        <v>6749</v>
      </c>
      <c r="T804" s="33"/>
      <c r="U804" s="33" t="s">
        <v>165</v>
      </c>
      <c r="V804" s="33" t="s">
        <v>1629</v>
      </c>
      <c r="W804" s="33" t="s">
        <v>1630</v>
      </c>
      <c r="X804" s="33" t="s">
        <v>4108</v>
      </c>
      <c r="Y804" s="33" t="s">
        <v>4109</v>
      </c>
      <c r="Z804" s="33">
        <v>1</v>
      </c>
      <c r="AA804" s="34" t="s">
        <v>3015</v>
      </c>
      <c r="AB804" s="34">
        <v>112</v>
      </c>
      <c r="AC804" s="34" t="s">
        <v>3023</v>
      </c>
      <c r="AD804" s="34" t="s">
        <v>4112</v>
      </c>
      <c r="AE804" s="34" t="s">
        <v>3016</v>
      </c>
      <c r="AF804" s="34" t="s">
        <v>6751</v>
      </c>
      <c r="AG804" s="34" t="s">
        <v>1631</v>
      </c>
      <c r="AH804" s="34" t="s">
        <v>5700</v>
      </c>
      <c r="AI804" s="34" t="s">
        <v>3089</v>
      </c>
      <c r="AJ804" s="34" t="s">
        <v>165</v>
      </c>
      <c r="AK804" s="34" t="s">
        <v>1630</v>
      </c>
      <c r="AL804" s="34" t="s">
        <v>6286</v>
      </c>
      <c r="AM804" s="34" t="s">
        <v>1636</v>
      </c>
      <c r="AN804" s="34">
        <v>1</v>
      </c>
      <c r="AO804" s="34" t="s">
        <v>5693</v>
      </c>
      <c r="AP804" s="34" t="s">
        <v>5693</v>
      </c>
      <c r="AQ804" s="56">
        <v>1</v>
      </c>
      <c r="AR804" s="56">
        <v>2</v>
      </c>
      <c r="AS804" s="56">
        <v>2</v>
      </c>
      <c r="AT804" s="42" t="s">
        <v>258</v>
      </c>
      <c r="AU804" s="42" t="s">
        <v>4106</v>
      </c>
      <c r="AV804" s="42" t="s">
        <v>4106</v>
      </c>
      <c r="AW804" s="35" t="s">
        <v>5685</v>
      </c>
      <c r="AX804" s="35"/>
      <c r="AY804" s="35"/>
      <c r="AZ804" s="43" t="str">
        <f t="shared" si="843"/>
        <v>X</v>
      </c>
      <c r="BA804" s="44"/>
      <c r="BB804" s="43" t="str">
        <f t="shared" si="844"/>
        <v/>
      </c>
      <c r="BC804" s="45" t="str">
        <f t="shared" si="845"/>
        <v/>
      </c>
      <c r="BD804" s="45" t="str">
        <f t="shared" si="846"/>
        <v/>
      </c>
      <c r="BE804" s="45" t="s">
        <v>5691</v>
      </c>
      <c r="BF804" s="45" t="str">
        <f t="shared" si="822"/>
        <v/>
      </c>
      <c r="BG804" s="45" t="str">
        <f t="shared" si="847"/>
        <v/>
      </c>
      <c r="BH804" s="12" t="str">
        <f t="shared" si="848"/>
        <v/>
      </c>
      <c r="BI804" s="43" t="str">
        <f t="shared" si="849"/>
        <v/>
      </c>
      <c r="BJ804" s="46" t="str">
        <f t="shared" si="850"/>
        <v/>
      </c>
      <c r="BK804" s="46" t="str">
        <f t="shared" si="851"/>
        <v/>
      </c>
      <c r="BL804" s="46" t="str">
        <f t="shared" si="852"/>
        <v/>
      </c>
      <c r="BM804" s="43" t="str">
        <f t="shared" si="853"/>
        <v/>
      </c>
      <c r="BN804" s="43" t="str">
        <f t="shared" si="854"/>
        <v/>
      </c>
      <c r="BO804" s="44" t="str">
        <f t="shared" si="831"/>
        <v/>
      </c>
      <c r="BP804" s="44" t="str">
        <f t="shared" si="836"/>
        <v>X</v>
      </c>
      <c r="BQ804" s="44" t="str">
        <f t="shared" si="839"/>
        <v/>
      </c>
      <c r="BR804" s="46" t="str">
        <f t="shared" si="824"/>
        <v/>
      </c>
      <c r="BS804" s="47" t="str">
        <f t="shared" si="825"/>
        <v/>
      </c>
      <c r="BT804" s="46" t="str">
        <f t="shared" si="826"/>
        <v/>
      </c>
      <c r="BU804" s="46" t="str">
        <f t="shared" si="827"/>
        <v/>
      </c>
      <c r="BV804" s="73" t="str">
        <f t="shared" si="833"/>
        <v/>
      </c>
      <c r="BW804" s="47" t="str">
        <f t="shared" si="832"/>
        <v/>
      </c>
      <c r="BX804" s="47" t="str">
        <f t="shared" si="837"/>
        <v/>
      </c>
      <c r="BY804" s="13" t="str">
        <f t="shared" si="840"/>
        <v/>
      </c>
      <c r="BZ804" s="14" t="str">
        <f t="shared" si="828"/>
        <v/>
      </c>
      <c r="CA804" s="48" t="str">
        <f t="shared" si="829"/>
        <v>X</v>
      </c>
      <c r="CB804" s="44" t="str">
        <f t="shared" si="830"/>
        <v>X</v>
      </c>
      <c r="CC804" s="44" t="str">
        <f t="shared" si="855"/>
        <v/>
      </c>
      <c r="CD804" s="44" t="str">
        <f t="shared" si="841"/>
        <v/>
      </c>
      <c r="CE804" s="44" t="str">
        <f t="shared" si="885"/>
        <v/>
      </c>
      <c r="CF804" s="44" t="str">
        <f t="shared" si="856"/>
        <v/>
      </c>
      <c r="CG804" s="44" t="str">
        <f t="shared" si="857"/>
        <v/>
      </c>
      <c r="CH804" s="44" t="str">
        <f t="shared" si="858"/>
        <v/>
      </c>
      <c r="CI804" s="44" t="str">
        <f t="shared" si="859"/>
        <v/>
      </c>
      <c r="CJ804" s="44" t="str">
        <f t="shared" si="860"/>
        <v/>
      </c>
      <c r="CK804" s="44" t="str">
        <f t="shared" si="861"/>
        <v/>
      </c>
      <c r="CL804" s="44" t="str">
        <f t="shared" si="862"/>
        <v/>
      </c>
      <c r="CM804" s="43" t="str">
        <f t="shared" si="863"/>
        <v/>
      </c>
      <c r="CN804" s="43" t="str">
        <f t="shared" si="864"/>
        <v/>
      </c>
      <c r="CO804" s="43" t="str">
        <f t="shared" si="865"/>
        <v/>
      </c>
      <c r="CP804" s="44" t="str">
        <f t="shared" si="842"/>
        <v/>
      </c>
      <c r="CQ804" s="44" t="str">
        <f t="shared" si="866"/>
        <v/>
      </c>
      <c r="CR804" s="43" t="str">
        <f t="shared" si="887"/>
        <v/>
      </c>
      <c r="CS804" s="44">
        <v>0</v>
      </c>
      <c r="CT804" s="44">
        <v>0</v>
      </c>
      <c r="CU804" s="44" t="str">
        <f t="shared" si="870"/>
        <v/>
      </c>
      <c r="CV804" s="44" t="str">
        <f t="shared" si="871"/>
        <v/>
      </c>
      <c r="CW804" s="44" t="str">
        <f t="shared" si="872"/>
        <v/>
      </c>
      <c r="CX804" s="44" t="str">
        <f t="shared" si="873"/>
        <v/>
      </c>
      <c r="CY804" s="44" t="str">
        <f t="shared" si="874"/>
        <v/>
      </c>
      <c r="CZ804" s="44" t="str">
        <f t="shared" si="875"/>
        <v/>
      </c>
      <c r="DA804" s="49" t="str">
        <f t="shared" si="867"/>
        <v/>
      </c>
      <c r="DB804" s="44" t="str">
        <f t="shared" si="876"/>
        <v/>
      </c>
      <c r="DC804" s="44" t="str">
        <f t="shared" si="877"/>
        <v/>
      </c>
      <c r="DD804" s="44" t="str">
        <f t="shared" si="878"/>
        <v/>
      </c>
      <c r="DE804" s="44" t="str">
        <f t="shared" si="879"/>
        <v/>
      </c>
      <c r="DF804" s="44" t="str">
        <f t="shared" si="880"/>
        <v/>
      </c>
      <c r="DG804" s="44" t="str">
        <f t="shared" si="881"/>
        <v/>
      </c>
      <c r="DH804" s="44" t="str">
        <f t="shared" si="838"/>
        <v/>
      </c>
      <c r="DI804" s="50" t="str">
        <f t="shared" si="882"/>
        <v>X</v>
      </c>
      <c r="DJ804" s="50" t="str">
        <f t="shared" si="886"/>
        <v/>
      </c>
      <c r="DK804" s="50" t="str">
        <f t="shared" si="883"/>
        <v/>
      </c>
      <c r="DL804" s="50" t="str">
        <f t="shared" si="884"/>
        <v/>
      </c>
      <c r="DM804" s="51" t="str">
        <f t="shared" si="835"/>
        <v>027000000</v>
      </c>
      <c r="DN804" s="52"/>
      <c r="DO804" s="53"/>
      <c r="DP804" s="52"/>
      <c r="DQ804" s="53" t="str">
        <f t="shared" si="868"/>
        <v/>
      </c>
      <c r="DR804" s="52" t="str">
        <f t="shared" si="869"/>
        <v/>
      </c>
      <c r="DS804" s="53"/>
      <c r="DT804" s="52"/>
      <c r="DU804" s="53"/>
      <c r="DV804" s="52"/>
      <c r="DW804" s="99"/>
      <c r="DX804" s="99"/>
      <c r="EI804" s="83"/>
      <c r="EJ804" s="102"/>
      <c r="EK804" s="102"/>
      <c r="EL804" s="102"/>
      <c r="EM804" s="102"/>
      <c r="EN804" s="102"/>
      <c r="EO804" s="102"/>
      <c r="EP804" s="102"/>
      <c r="EQ804" s="102"/>
      <c r="ER804" s="102"/>
      <c r="ES804" s="102"/>
      <c r="ET804" s="102"/>
      <c r="EU804" s="102"/>
      <c r="EV804" s="102"/>
      <c r="FB804" s="36" t="s">
        <v>8780</v>
      </c>
      <c r="FL804" s="36" t="str">
        <f t="shared" si="834"/>
        <v/>
      </c>
    </row>
    <row r="805" spans="1:168" s="36" customFormat="1" ht="49.5" customHeight="1" x14ac:dyDescent="0.35">
      <c r="A805" s="67"/>
      <c r="B805" s="39"/>
      <c r="C805" s="39"/>
      <c r="D805" s="40" t="s">
        <v>881</v>
      </c>
      <c r="E805" s="41" t="s">
        <v>5725</v>
      </c>
      <c r="F805" s="41" t="s">
        <v>5786</v>
      </c>
      <c r="G805" s="41"/>
      <c r="H805" s="41" t="s">
        <v>5790</v>
      </c>
      <c r="I805" s="41" t="s">
        <v>5791</v>
      </c>
      <c r="J805" s="41" t="s">
        <v>5792</v>
      </c>
      <c r="K805" s="41" t="s">
        <v>5255</v>
      </c>
      <c r="L805" s="41"/>
      <c r="M805" s="41" t="s">
        <v>5237</v>
      </c>
      <c r="N805" s="41" t="s">
        <v>5238</v>
      </c>
      <c r="O805" s="29" t="s">
        <v>869</v>
      </c>
      <c r="P805" s="30" t="s">
        <v>5239</v>
      </c>
      <c r="Q805" s="31"/>
      <c r="R805" s="31"/>
      <c r="S805" s="32" t="s">
        <v>6749</v>
      </c>
      <c r="T805" s="33"/>
      <c r="U805" s="33" t="s">
        <v>4728</v>
      </c>
      <c r="V805" s="33" t="s">
        <v>1629</v>
      </c>
      <c r="W805" s="33" t="s">
        <v>1644</v>
      </c>
      <c r="X805" s="33" t="s">
        <v>869</v>
      </c>
      <c r="Y805" s="33" t="s">
        <v>5239</v>
      </c>
      <c r="Z805" s="33">
        <v>1</v>
      </c>
      <c r="AA805" s="34" t="s">
        <v>5240</v>
      </c>
      <c r="AB805" s="34">
        <v>131</v>
      </c>
      <c r="AC805" s="34" t="s">
        <v>5241</v>
      </c>
      <c r="AD805" s="34" t="s">
        <v>4112</v>
      </c>
      <c r="AE805" s="34" t="s">
        <v>3016</v>
      </c>
      <c r="AF805" s="34" t="s">
        <v>6751</v>
      </c>
      <c r="AG805" s="34" t="s">
        <v>1631</v>
      </c>
      <c r="AH805" s="34" t="s">
        <v>5700</v>
      </c>
      <c r="AI805" s="34" t="s">
        <v>3089</v>
      </c>
      <c r="AJ805" s="34" t="s">
        <v>4728</v>
      </c>
      <c r="AK805" s="34" t="s">
        <v>1640</v>
      </c>
      <c r="AL805" s="34" t="s">
        <v>6286</v>
      </c>
      <c r="AM805" s="34" t="s">
        <v>1636</v>
      </c>
      <c r="AN805" s="34">
        <v>1</v>
      </c>
      <c r="AO805" s="34" t="s">
        <v>5693</v>
      </c>
      <c r="AP805" s="34" t="s">
        <v>5693</v>
      </c>
      <c r="AQ805" s="56">
        <v>0</v>
      </c>
      <c r="AR805" s="56">
        <v>0</v>
      </c>
      <c r="AS805" s="56">
        <v>0</v>
      </c>
      <c r="AT805" s="42" t="s">
        <v>4106</v>
      </c>
      <c r="AU805" s="42" t="s">
        <v>4106</v>
      </c>
      <c r="AV805" s="42" t="s">
        <v>4106</v>
      </c>
      <c r="AW805" s="35" t="s">
        <v>5685</v>
      </c>
      <c r="AX805" s="35"/>
      <c r="AY805" s="35"/>
      <c r="AZ805" s="43" t="str">
        <f t="shared" si="843"/>
        <v/>
      </c>
      <c r="BA805" s="44"/>
      <c r="BB805" s="43" t="str">
        <f t="shared" si="844"/>
        <v/>
      </c>
      <c r="BC805" s="45" t="str">
        <f t="shared" si="845"/>
        <v/>
      </c>
      <c r="BD805" s="45" t="str">
        <f t="shared" si="846"/>
        <v/>
      </c>
      <c r="BE805" s="45" t="s">
        <v>5691</v>
      </c>
      <c r="BF805" s="45" t="str">
        <f t="shared" si="822"/>
        <v/>
      </c>
      <c r="BG805" s="45" t="str">
        <f t="shared" si="847"/>
        <v/>
      </c>
      <c r="BH805" s="12" t="str">
        <f t="shared" si="848"/>
        <v>X</v>
      </c>
      <c r="BI805" s="43" t="str">
        <f t="shared" si="849"/>
        <v/>
      </c>
      <c r="BJ805" s="46" t="str">
        <f t="shared" si="850"/>
        <v/>
      </c>
      <c r="BK805" s="46" t="str">
        <f t="shared" si="851"/>
        <v>X</v>
      </c>
      <c r="BL805" s="46" t="str">
        <f t="shared" si="852"/>
        <v/>
      </c>
      <c r="BM805" s="43" t="str">
        <f t="shared" si="853"/>
        <v/>
      </c>
      <c r="BN805" s="43" t="str">
        <f t="shared" si="854"/>
        <v/>
      </c>
      <c r="BO805" s="44" t="str">
        <f t="shared" si="831"/>
        <v/>
      </c>
      <c r="BP805" s="44" t="str">
        <f t="shared" si="836"/>
        <v>X</v>
      </c>
      <c r="BQ805" s="44" t="str">
        <f t="shared" si="839"/>
        <v/>
      </c>
      <c r="BR805" s="46" t="str">
        <f t="shared" si="824"/>
        <v/>
      </c>
      <c r="BS805" s="47" t="str">
        <f t="shared" si="825"/>
        <v/>
      </c>
      <c r="BT805" s="46" t="str">
        <f t="shared" si="826"/>
        <v>X</v>
      </c>
      <c r="BU805" s="46" t="str">
        <f t="shared" si="827"/>
        <v/>
      </c>
      <c r="BV805" s="73" t="str">
        <f t="shared" si="833"/>
        <v/>
      </c>
      <c r="BW805" s="47" t="str">
        <f t="shared" si="832"/>
        <v/>
      </c>
      <c r="BX805" s="47" t="str">
        <f t="shared" si="837"/>
        <v/>
      </c>
      <c r="BY805" s="13" t="str">
        <f t="shared" si="840"/>
        <v/>
      </c>
      <c r="BZ805" s="14" t="str">
        <f t="shared" si="828"/>
        <v/>
      </c>
      <c r="CA805" s="48" t="str">
        <f t="shared" si="829"/>
        <v>X</v>
      </c>
      <c r="CB805" s="44" t="str">
        <f t="shared" si="830"/>
        <v/>
      </c>
      <c r="CC805" s="44" t="str">
        <f t="shared" si="855"/>
        <v/>
      </c>
      <c r="CD805" s="44" t="str">
        <f t="shared" si="841"/>
        <v/>
      </c>
      <c r="CE805" s="44" t="str">
        <f t="shared" si="885"/>
        <v/>
      </c>
      <c r="CF805" s="44" t="str">
        <f t="shared" si="856"/>
        <v/>
      </c>
      <c r="CG805" s="44" t="str">
        <f t="shared" si="857"/>
        <v>X</v>
      </c>
      <c r="CH805" s="44" t="str">
        <f t="shared" si="858"/>
        <v/>
      </c>
      <c r="CI805" s="44" t="str">
        <f t="shared" si="859"/>
        <v/>
      </c>
      <c r="CJ805" s="44" t="str">
        <f t="shared" si="860"/>
        <v>X</v>
      </c>
      <c r="CK805" s="44" t="str">
        <f t="shared" si="861"/>
        <v/>
      </c>
      <c r="CL805" s="44" t="str">
        <f t="shared" si="862"/>
        <v/>
      </c>
      <c r="CM805" s="43" t="str">
        <f t="shared" si="863"/>
        <v/>
      </c>
      <c r="CN805" s="43" t="str">
        <f t="shared" si="864"/>
        <v/>
      </c>
      <c r="CO805" s="43" t="str">
        <f t="shared" si="865"/>
        <v/>
      </c>
      <c r="CP805" s="44" t="str">
        <f t="shared" si="842"/>
        <v/>
      </c>
      <c r="CQ805" s="44" t="str">
        <f t="shared" si="866"/>
        <v/>
      </c>
      <c r="CR805" s="43" t="str">
        <f t="shared" si="887"/>
        <v/>
      </c>
      <c r="CS805" s="44">
        <v>0</v>
      </c>
      <c r="CT805" s="44">
        <v>0</v>
      </c>
      <c r="CU805" s="44" t="str">
        <f t="shared" si="870"/>
        <v>X</v>
      </c>
      <c r="CV805" s="44" t="str">
        <f t="shared" si="871"/>
        <v/>
      </c>
      <c r="CW805" s="44" t="str">
        <f t="shared" si="872"/>
        <v/>
      </c>
      <c r="CX805" s="44" t="str">
        <f t="shared" si="873"/>
        <v>X</v>
      </c>
      <c r="CY805" s="44" t="str">
        <f t="shared" si="874"/>
        <v/>
      </c>
      <c r="CZ805" s="44" t="str">
        <f t="shared" si="875"/>
        <v/>
      </c>
      <c r="DA805" s="49" t="str">
        <f t="shared" si="867"/>
        <v/>
      </c>
      <c r="DB805" s="44" t="str">
        <f t="shared" si="876"/>
        <v>X</v>
      </c>
      <c r="DC805" s="44" t="str">
        <f t="shared" si="877"/>
        <v/>
      </c>
      <c r="DD805" s="44" t="str">
        <f t="shared" si="878"/>
        <v/>
      </c>
      <c r="DE805" s="44" t="str">
        <f t="shared" si="879"/>
        <v>X</v>
      </c>
      <c r="DF805" s="44" t="str">
        <f t="shared" si="880"/>
        <v/>
      </c>
      <c r="DG805" s="44" t="str">
        <f t="shared" si="881"/>
        <v/>
      </c>
      <c r="DH805" s="44" t="str">
        <f t="shared" si="838"/>
        <v/>
      </c>
      <c r="DI805" s="50" t="str">
        <f t="shared" si="882"/>
        <v/>
      </c>
      <c r="DJ805" s="50" t="str">
        <f t="shared" si="886"/>
        <v/>
      </c>
      <c r="DK805" s="50" t="str">
        <f t="shared" si="883"/>
        <v/>
      </c>
      <c r="DL805" s="50" t="str">
        <f t="shared" si="884"/>
        <v/>
      </c>
      <c r="DM805" s="51" t="str">
        <f t="shared" si="835"/>
        <v>000000000</v>
      </c>
      <c r="DN805" s="52"/>
      <c r="DO805" s="53"/>
      <c r="DP805" s="52"/>
      <c r="DQ805" s="53" t="str">
        <f t="shared" si="868"/>
        <v/>
      </c>
      <c r="DR805" s="52" t="str">
        <f t="shared" si="869"/>
        <v/>
      </c>
      <c r="DS805" s="53"/>
      <c r="DT805" s="52"/>
      <c r="DU805" s="53"/>
      <c r="DV805" s="52"/>
      <c r="DW805" s="99"/>
      <c r="DX805" s="99"/>
      <c r="EI805" s="83"/>
      <c r="EJ805" s="102"/>
      <c r="EK805" s="102"/>
      <c r="EL805" s="102"/>
      <c r="EM805" s="102"/>
      <c r="EN805" s="102"/>
      <c r="EO805" s="102"/>
      <c r="EP805" s="102"/>
      <c r="EQ805" s="102"/>
      <c r="ER805" s="102"/>
      <c r="ES805" s="102"/>
      <c r="ET805" s="102"/>
      <c r="EU805" s="102"/>
      <c r="EV805" s="102"/>
      <c r="FB805" s="36" t="s">
        <v>8780</v>
      </c>
      <c r="FL805" s="36" t="str">
        <f t="shared" si="834"/>
        <v/>
      </c>
    </row>
    <row r="806" spans="1:168" s="36" customFormat="1" ht="49.5" customHeight="1" x14ac:dyDescent="0.35">
      <c r="A806" s="67"/>
      <c r="B806" s="39"/>
      <c r="C806" s="39"/>
      <c r="D806" s="40" t="s">
        <v>881</v>
      </c>
      <c r="E806" s="41" t="s">
        <v>5734</v>
      </c>
      <c r="F806" s="41" t="s">
        <v>5786</v>
      </c>
      <c r="G806" s="41"/>
      <c r="H806" s="41" t="s">
        <v>5793</v>
      </c>
      <c r="I806" s="41" t="s">
        <v>5791</v>
      </c>
      <c r="J806" s="41" t="s">
        <v>5792</v>
      </c>
      <c r="K806" s="41" t="s">
        <v>5255</v>
      </c>
      <c r="L806" s="41"/>
      <c r="M806" s="41" t="s">
        <v>5237</v>
      </c>
      <c r="N806" s="41" t="s">
        <v>5238</v>
      </c>
      <c r="O806" s="29" t="s">
        <v>869</v>
      </c>
      <c r="P806" s="30" t="s">
        <v>5239</v>
      </c>
      <c r="Q806" s="31"/>
      <c r="R806" s="31"/>
      <c r="S806" s="32" t="s">
        <v>6749</v>
      </c>
      <c r="T806" s="33"/>
      <c r="U806" s="33" t="s">
        <v>4728</v>
      </c>
      <c r="V806" s="33" t="s">
        <v>1629</v>
      </c>
      <c r="W806" s="33" t="s">
        <v>1644</v>
      </c>
      <c r="X806" s="33" t="s">
        <v>869</v>
      </c>
      <c r="Y806" s="33" t="s">
        <v>5239</v>
      </c>
      <c r="Z806" s="33">
        <v>1</v>
      </c>
      <c r="AA806" s="34" t="s">
        <v>5240</v>
      </c>
      <c r="AB806" s="34">
        <v>131</v>
      </c>
      <c r="AC806" s="34" t="s">
        <v>5241</v>
      </c>
      <c r="AD806" s="34" t="s">
        <v>4112</v>
      </c>
      <c r="AE806" s="34" t="s">
        <v>3016</v>
      </c>
      <c r="AF806" s="34" t="s">
        <v>6751</v>
      </c>
      <c r="AG806" s="34" t="s">
        <v>1631</v>
      </c>
      <c r="AH806" s="34" t="s">
        <v>5700</v>
      </c>
      <c r="AI806" s="34" t="s">
        <v>3089</v>
      </c>
      <c r="AJ806" s="34" t="s">
        <v>4728</v>
      </c>
      <c r="AK806" s="34" t="s">
        <v>1640</v>
      </c>
      <c r="AL806" s="34" t="s">
        <v>6286</v>
      </c>
      <c r="AM806" s="34" t="s">
        <v>1636</v>
      </c>
      <c r="AN806" s="34">
        <v>1</v>
      </c>
      <c r="AO806" s="34" t="s">
        <v>5693</v>
      </c>
      <c r="AP806" s="34" t="s">
        <v>5693</v>
      </c>
      <c r="AQ806" s="56">
        <v>0</v>
      </c>
      <c r="AR806" s="56">
        <v>0</v>
      </c>
      <c r="AS806" s="56">
        <v>0</v>
      </c>
      <c r="AT806" s="42" t="s">
        <v>4106</v>
      </c>
      <c r="AU806" s="42" t="s">
        <v>4106</v>
      </c>
      <c r="AV806" s="42" t="s">
        <v>4106</v>
      </c>
      <c r="AW806" s="35" t="s">
        <v>5685</v>
      </c>
      <c r="AX806" s="35"/>
      <c r="AY806" s="35"/>
      <c r="AZ806" s="43" t="str">
        <f t="shared" si="843"/>
        <v/>
      </c>
      <c r="BA806" s="44"/>
      <c r="BB806" s="43" t="str">
        <f t="shared" si="844"/>
        <v/>
      </c>
      <c r="BC806" s="45" t="str">
        <f t="shared" si="845"/>
        <v/>
      </c>
      <c r="BD806" s="45" t="str">
        <f t="shared" si="846"/>
        <v/>
      </c>
      <c r="BE806" s="45" t="s">
        <v>5691</v>
      </c>
      <c r="BF806" s="45" t="str">
        <f t="shared" si="822"/>
        <v/>
      </c>
      <c r="BG806" s="45" t="str">
        <f t="shared" si="847"/>
        <v/>
      </c>
      <c r="BH806" s="12" t="str">
        <f t="shared" si="848"/>
        <v>X</v>
      </c>
      <c r="BI806" s="43" t="str">
        <f t="shared" si="849"/>
        <v/>
      </c>
      <c r="BJ806" s="46" t="str">
        <f t="shared" si="850"/>
        <v/>
      </c>
      <c r="BK806" s="46" t="str">
        <f t="shared" si="851"/>
        <v>X</v>
      </c>
      <c r="BL806" s="46" t="str">
        <f t="shared" si="852"/>
        <v/>
      </c>
      <c r="BM806" s="43" t="str">
        <f t="shared" si="853"/>
        <v/>
      </c>
      <c r="BN806" s="43" t="str">
        <f t="shared" si="854"/>
        <v/>
      </c>
      <c r="BO806" s="44" t="str">
        <f t="shared" si="831"/>
        <v/>
      </c>
      <c r="BP806" s="44" t="str">
        <f t="shared" si="836"/>
        <v>X</v>
      </c>
      <c r="BQ806" s="44" t="str">
        <f t="shared" si="839"/>
        <v/>
      </c>
      <c r="BR806" s="46" t="str">
        <f t="shared" si="824"/>
        <v/>
      </c>
      <c r="BS806" s="47" t="str">
        <f t="shared" si="825"/>
        <v/>
      </c>
      <c r="BT806" s="46" t="str">
        <f t="shared" si="826"/>
        <v>X</v>
      </c>
      <c r="BU806" s="46" t="str">
        <f t="shared" si="827"/>
        <v/>
      </c>
      <c r="BV806" s="73" t="str">
        <f t="shared" si="833"/>
        <v/>
      </c>
      <c r="BW806" s="47" t="str">
        <f t="shared" si="832"/>
        <v/>
      </c>
      <c r="BX806" s="47" t="str">
        <f t="shared" si="837"/>
        <v/>
      </c>
      <c r="BY806" s="13" t="str">
        <f t="shared" si="840"/>
        <v/>
      </c>
      <c r="BZ806" s="14" t="str">
        <f t="shared" si="828"/>
        <v/>
      </c>
      <c r="CA806" s="48" t="str">
        <f t="shared" si="829"/>
        <v>X</v>
      </c>
      <c r="CB806" s="44" t="str">
        <f t="shared" si="830"/>
        <v/>
      </c>
      <c r="CC806" s="44" t="str">
        <f t="shared" si="855"/>
        <v/>
      </c>
      <c r="CD806" s="44" t="str">
        <f t="shared" si="841"/>
        <v/>
      </c>
      <c r="CE806" s="44" t="str">
        <f t="shared" si="885"/>
        <v/>
      </c>
      <c r="CF806" s="44" t="str">
        <f t="shared" si="856"/>
        <v/>
      </c>
      <c r="CG806" s="44" t="str">
        <f t="shared" si="857"/>
        <v>X</v>
      </c>
      <c r="CH806" s="44" t="str">
        <f t="shared" si="858"/>
        <v/>
      </c>
      <c r="CI806" s="44" t="str">
        <f t="shared" si="859"/>
        <v/>
      </c>
      <c r="CJ806" s="44" t="str">
        <f t="shared" si="860"/>
        <v>X</v>
      </c>
      <c r="CK806" s="44" t="str">
        <f t="shared" si="861"/>
        <v/>
      </c>
      <c r="CL806" s="44" t="str">
        <f t="shared" si="862"/>
        <v/>
      </c>
      <c r="CM806" s="43" t="str">
        <f t="shared" si="863"/>
        <v/>
      </c>
      <c r="CN806" s="43" t="str">
        <f t="shared" si="864"/>
        <v/>
      </c>
      <c r="CO806" s="43" t="str">
        <f t="shared" si="865"/>
        <v/>
      </c>
      <c r="CP806" s="44" t="str">
        <f t="shared" si="842"/>
        <v/>
      </c>
      <c r="CQ806" s="44" t="str">
        <f t="shared" si="866"/>
        <v/>
      </c>
      <c r="CR806" s="43" t="str">
        <f t="shared" si="887"/>
        <v/>
      </c>
      <c r="CS806" s="44">
        <v>0</v>
      </c>
      <c r="CT806" s="44">
        <v>0</v>
      </c>
      <c r="CU806" s="44" t="str">
        <f t="shared" si="870"/>
        <v>X</v>
      </c>
      <c r="CV806" s="44" t="str">
        <f t="shared" si="871"/>
        <v/>
      </c>
      <c r="CW806" s="44" t="str">
        <f t="shared" si="872"/>
        <v/>
      </c>
      <c r="CX806" s="44" t="str">
        <f t="shared" si="873"/>
        <v>X</v>
      </c>
      <c r="CY806" s="44" t="str">
        <f t="shared" si="874"/>
        <v/>
      </c>
      <c r="CZ806" s="44" t="str">
        <f t="shared" si="875"/>
        <v/>
      </c>
      <c r="DA806" s="49" t="str">
        <f t="shared" si="867"/>
        <v/>
      </c>
      <c r="DB806" s="44" t="str">
        <f t="shared" si="876"/>
        <v>X</v>
      </c>
      <c r="DC806" s="44" t="str">
        <f t="shared" si="877"/>
        <v/>
      </c>
      <c r="DD806" s="44" t="str">
        <f t="shared" si="878"/>
        <v/>
      </c>
      <c r="DE806" s="44" t="str">
        <f t="shared" si="879"/>
        <v>X</v>
      </c>
      <c r="DF806" s="44" t="str">
        <f t="shared" si="880"/>
        <v/>
      </c>
      <c r="DG806" s="44" t="str">
        <f t="shared" si="881"/>
        <v/>
      </c>
      <c r="DH806" s="44" t="str">
        <f t="shared" si="838"/>
        <v/>
      </c>
      <c r="DI806" s="50" t="str">
        <f t="shared" si="882"/>
        <v/>
      </c>
      <c r="DJ806" s="50" t="str">
        <f t="shared" si="886"/>
        <v/>
      </c>
      <c r="DK806" s="50" t="str">
        <f t="shared" si="883"/>
        <v/>
      </c>
      <c r="DL806" s="50" t="str">
        <f t="shared" si="884"/>
        <v/>
      </c>
      <c r="DM806" s="51" t="str">
        <f t="shared" si="835"/>
        <v>000000000</v>
      </c>
      <c r="DN806" s="52"/>
      <c r="DO806" s="53"/>
      <c r="DP806" s="52"/>
      <c r="DQ806" s="53" t="str">
        <f t="shared" si="868"/>
        <v/>
      </c>
      <c r="DR806" s="52" t="str">
        <f t="shared" si="869"/>
        <v/>
      </c>
      <c r="DS806" s="53"/>
      <c r="DT806" s="52"/>
      <c r="DU806" s="53"/>
      <c r="DV806" s="52"/>
      <c r="DW806" s="99"/>
      <c r="DX806" s="99"/>
      <c r="EI806" s="83"/>
      <c r="EJ806" s="102"/>
      <c r="EK806" s="102"/>
      <c r="EL806" s="102"/>
      <c r="EM806" s="102"/>
      <c r="EN806" s="102"/>
      <c r="EO806" s="102"/>
      <c r="EP806" s="102"/>
      <c r="EQ806" s="102"/>
      <c r="ER806" s="102"/>
      <c r="ES806" s="102"/>
      <c r="ET806" s="102"/>
      <c r="EU806" s="102"/>
      <c r="EV806" s="102"/>
      <c r="FB806" s="36" t="s">
        <v>8780</v>
      </c>
      <c r="FL806" s="36" t="str">
        <f t="shared" si="834"/>
        <v/>
      </c>
    </row>
    <row r="807" spans="1:168" s="36" customFormat="1" ht="49.5" customHeight="1" x14ac:dyDescent="0.35">
      <c r="A807" s="67"/>
      <c r="B807" s="39"/>
      <c r="C807" s="39"/>
      <c r="D807" s="40" t="s">
        <v>1063</v>
      </c>
      <c r="E807" s="41" t="s">
        <v>5725</v>
      </c>
      <c r="F807" s="41" t="s">
        <v>4851</v>
      </c>
      <c r="G807" s="41"/>
      <c r="H807" s="41" t="s">
        <v>5790</v>
      </c>
      <c r="I807" s="41" t="s">
        <v>5791</v>
      </c>
      <c r="J807" s="41" t="s">
        <v>5792</v>
      </c>
      <c r="K807" s="41" t="s">
        <v>5255</v>
      </c>
      <c r="L807" s="41"/>
      <c r="M807" s="41" t="s">
        <v>5237</v>
      </c>
      <c r="N807" s="41" t="s">
        <v>5238</v>
      </c>
      <c r="O807" s="29" t="s">
        <v>869</v>
      </c>
      <c r="P807" s="30" t="s">
        <v>5239</v>
      </c>
      <c r="Q807" s="31"/>
      <c r="R807" s="31"/>
      <c r="S807" s="32" t="s">
        <v>6749</v>
      </c>
      <c r="T807" s="33"/>
      <c r="U807" s="33" t="s">
        <v>4728</v>
      </c>
      <c r="V807" s="33" t="s">
        <v>1629</v>
      </c>
      <c r="W807" s="33" t="s">
        <v>1644</v>
      </c>
      <c r="X807" s="33" t="s">
        <v>869</v>
      </c>
      <c r="Y807" s="33" t="s">
        <v>5239</v>
      </c>
      <c r="Z807" s="33">
        <v>1</v>
      </c>
      <c r="AA807" s="34" t="s">
        <v>5240</v>
      </c>
      <c r="AB807" s="34">
        <v>131</v>
      </c>
      <c r="AC807" s="34" t="s">
        <v>5241</v>
      </c>
      <c r="AD807" s="34" t="s">
        <v>4112</v>
      </c>
      <c r="AE807" s="34" t="s">
        <v>3016</v>
      </c>
      <c r="AF807" s="34" t="s">
        <v>6751</v>
      </c>
      <c r="AG807" s="34" t="s">
        <v>1631</v>
      </c>
      <c r="AH807" s="34" t="s">
        <v>5700</v>
      </c>
      <c r="AI807" s="34" t="s">
        <v>3089</v>
      </c>
      <c r="AJ807" s="34" t="s">
        <v>4728</v>
      </c>
      <c r="AK807" s="34" t="s">
        <v>1640</v>
      </c>
      <c r="AL807" s="34" t="s">
        <v>6286</v>
      </c>
      <c r="AM807" s="34" t="s">
        <v>1636</v>
      </c>
      <c r="AN807" s="34">
        <v>1</v>
      </c>
      <c r="AO807" s="34" t="s">
        <v>5693</v>
      </c>
      <c r="AP807" s="34" t="s">
        <v>5693</v>
      </c>
      <c r="AQ807" s="56">
        <v>0</v>
      </c>
      <c r="AR807" s="56">
        <v>0</v>
      </c>
      <c r="AS807" s="56">
        <v>0</v>
      </c>
      <c r="AT807" s="42" t="s">
        <v>4106</v>
      </c>
      <c r="AU807" s="42" t="s">
        <v>4106</v>
      </c>
      <c r="AV807" s="42" t="s">
        <v>4106</v>
      </c>
      <c r="AW807" s="35" t="s">
        <v>5685</v>
      </c>
      <c r="AX807" s="35"/>
      <c r="AY807" s="35"/>
      <c r="AZ807" s="43" t="str">
        <f t="shared" si="843"/>
        <v/>
      </c>
      <c r="BA807" s="44"/>
      <c r="BB807" s="43" t="str">
        <f t="shared" si="844"/>
        <v/>
      </c>
      <c r="BC807" s="45" t="str">
        <f t="shared" si="845"/>
        <v/>
      </c>
      <c r="BD807" s="45" t="str">
        <f t="shared" si="846"/>
        <v/>
      </c>
      <c r="BE807" s="45" t="s">
        <v>5691</v>
      </c>
      <c r="BF807" s="45" t="str">
        <f t="shared" si="822"/>
        <v/>
      </c>
      <c r="BG807" s="45" t="str">
        <f t="shared" si="847"/>
        <v/>
      </c>
      <c r="BH807" s="12" t="str">
        <f t="shared" si="848"/>
        <v>X</v>
      </c>
      <c r="BI807" s="43" t="str">
        <f t="shared" si="849"/>
        <v/>
      </c>
      <c r="BJ807" s="46" t="str">
        <f t="shared" si="850"/>
        <v/>
      </c>
      <c r="BK807" s="46" t="str">
        <f t="shared" si="851"/>
        <v>X</v>
      </c>
      <c r="BL807" s="46" t="str">
        <f t="shared" si="852"/>
        <v/>
      </c>
      <c r="BM807" s="43" t="str">
        <f t="shared" si="853"/>
        <v/>
      </c>
      <c r="BN807" s="43" t="str">
        <f t="shared" si="854"/>
        <v/>
      </c>
      <c r="BO807" s="44" t="str">
        <f t="shared" si="831"/>
        <v/>
      </c>
      <c r="BP807" s="44" t="str">
        <f t="shared" si="836"/>
        <v>X</v>
      </c>
      <c r="BQ807" s="44" t="str">
        <f t="shared" si="839"/>
        <v/>
      </c>
      <c r="BR807" s="46" t="str">
        <f t="shared" si="824"/>
        <v/>
      </c>
      <c r="BS807" s="47" t="str">
        <f t="shared" si="825"/>
        <v/>
      </c>
      <c r="BT807" s="46" t="str">
        <f t="shared" si="826"/>
        <v>X</v>
      </c>
      <c r="BU807" s="46" t="str">
        <f t="shared" si="827"/>
        <v/>
      </c>
      <c r="BV807" s="73" t="str">
        <f t="shared" si="833"/>
        <v/>
      </c>
      <c r="BW807" s="47" t="str">
        <f t="shared" si="832"/>
        <v/>
      </c>
      <c r="BX807" s="47" t="str">
        <f t="shared" si="837"/>
        <v/>
      </c>
      <c r="BY807" s="13" t="str">
        <f t="shared" si="840"/>
        <v/>
      </c>
      <c r="BZ807" s="14" t="str">
        <f t="shared" si="828"/>
        <v/>
      </c>
      <c r="CA807" s="48" t="str">
        <f t="shared" si="829"/>
        <v>X</v>
      </c>
      <c r="CB807" s="44" t="str">
        <f t="shared" si="830"/>
        <v/>
      </c>
      <c r="CC807" s="44" t="str">
        <f t="shared" si="855"/>
        <v/>
      </c>
      <c r="CD807" s="44" t="str">
        <f t="shared" si="841"/>
        <v/>
      </c>
      <c r="CE807" s="44" t="str">
        <f t="shared" si="885"/>
        <v/>
      </c>
      <c r="CF807" s="44" t="str">
        <f t="shared" si="856"/>
        <v/>
      </c>
      <c r="CG807" s="44" t="str">
        <f t="shared" si="857"/>
        <v>X</v>
      </c>
      <c r="CH807" s="44" t="str">
        <f t="shared" si="858"/>
        <v/>
      </c>
      <c r="CI807" s="44" t="str">
        <f t="shared" si="859"/>
        <v/>
      </c>
      <c r="CJ807" s="44" t="str">
        <f t="shared" si="860"/>
        <v>X</v>
      </c>
      <c r="CK807" s="44" t="str">
        <f t="shared" si="861"/>
        <v/>
      </c>
      <c r="CL807" s="44" t="str">
        <f t="shared" si="862"/>
        <v/>
      </c>
      <c r="CM807" s="43" t="str">
        <f t="shared" si="863"/>
        <v/>
      </c>
      <c r="CN807" s="43" t="str">
        <f t="shared" si="864"/>
        <v/>
      </c>
      <c r="CO807" s="43" t="str">
        <f t="shared" si="865"/>
        <v/>
      </c>
      <c r="CP807" s="44" t="str">
        <f t="shared" si="842"/>
        <v/>
      </c>
      <c r="CQ807" s="44" t="str">
        <f t="shared" si="866"/>
        <v/>
      </c>
      <c r="CR807" s="43" t="str">
        <f t="shared" si="887"/>
        <v/>
      </c>
      <c r="CS807" s="44">
        <v>0</v>
      </c>
      <c r="CT807" s="44">
        <v>0</v>
      </c>
      <c r="CU807" s="44" t="str">
        <f t="shared" si="870"/>
        <v>X</v>
      </c>
      <c r="CV807" s="44" t="str">
        <f t="shared" si="871"/>
        <v/>
      </c>
      <c r="CW807" s="44" t="str">
        <f t="shared" si="872"/>
        <v/>
      </c>
      <c r="CX807" s="44" t="str">
        <f t="shared" si="873"/>
        <v>X</v>
      </c>
      <c r="CY807" s="44" t="str">
        <f t="shared" si="874"/>
        <v/>
      </c>
      <c r="CZ807" s="44" t="str">
        <f t="shared" si="875"/>
        <v/>
      </c>
      <c r="DA807" s="49" t="str">
        <f t="shared" si="867"/>
        <v/>
      </c>
      <c r="DB807" s="44" t="str">
        <f t="shared" si="876"/>
        <v>X</v>
      </c>
      <c r="DC807" s="44" t="str">
        <f t="shared" si="877"/>
        <v/>
      </c>
      <c r="DD807" s="44" t="str">
        <f t="shared" si="878"/>
        <v/>
      </c>
      <c r="DE807" s="44" t="str">
        <f t="shared" si="879"/>
        <v>X</v>
      </c>
      <c r="DF807" s="44" t="str">
        <f t="shared" si="880"/>
        <v/>
      </c>
      <c r="DG807" s="44" t="str">
        <f t="shared" si="881"/>
        <v/>
      </c>
      <c r="DH807" s="44" t="str">
        <f t="shared" si="838"/>
        <v/>
      </c>
      <c r="DI807" s="50" t="str">
        <f t="shared" si="882"/>
        <v/>
      </c>
      <c r="DJ807" s="50" t="str">
        <f t="shared" si="886"/>
        <v/>
      </c>
      <c r="DK807" s="50" t="str">
        <f t="shared" si="883"/>
        <v/>
      </c>
      <c r="DL807" s="50" t="str">
        <f t="shared" si="884"/>
        <v/>
      </c>
      <c r="DM807" s="51" t="str">
        <f t="shared" si="835"/>
        <v>000000000</v>
      </c>
      <c r="DN807" s="52"/>
      <c r="DO807" s="53"/>
      <c r="DP807" s="52"/>
      <c r="DQ807" s="53" t="str">
        <f t="shared" si="868"/>
        <v/>
      </c>
      <c r="DR807" s="52" t="str">
        <f t="shared" si="869"/>
        <v/>
      </c>
      <c r="DS807" s="53"/>
      <c r="DT807" s="52"/>
      <c r="DU807" s="53"/>
      <c r="DV807" s="52"/>
      <c r="DW807" s="99"/>
      <c r="DX807" s="99"/>
      <c r="EI807" s="83"/>
      <c r="EJ807" s="102"/>
      <c r="EK807" s="102"/>
      <c r="EL807" s="102"/>
      <c r="EM807" s="102"/>
      <c r="EN807" s="102"/>
      <c r="EO807" s="102"/>
      <c r="EP807" s="102"/>
      <c r="EQ807" s="102"/>
      <c r="ER807" s="102"/>
      <c r="ES807" s="102"/>
      <c r="ET807" s="102"/>
      <c r="EU807" s="102"/>
      <c r="EV807" s="102"/>
      <c r="FB807" s="36" t="s">
        <v>8780</v>
      </c>
      <c r="FL807" s="36" t="str">
        <f t="shared" si="834"/>
        <v/>
      </c>
    </row>
    <row r="808" spans="1:168" s="36" customFormat="1" ht="49.5" customHeight="1" x14ac:dyDescent="0.35">
      <c r="A808" s="67"/>
      <c r="B808" s="39"/>
      <c r="C808" s="39"/>
      <c r="D808" s="40" t="s">
        <v>1063</v>
      </c>
      <c r="E808" s="41" t="s">
        <v>5734</v>
      </c>
      <c r="F808" s="41" t="s">
        <v>4851</v>
      </c>
      <c r="G808" s="41"/>
      <c r="H808" s="41" t="s">
        <v>5793</v>
      </c>
      <c r="I808" s="41" t="s">
        <v>5791</v>
      </c>
      <c r="J808" s="41" t="s">
        <v>5792</v>
      </c>
      <c r="K808" s="41" t="s">
        <v>5255</v>
      </c>
      <c r="L808" s="41"/>
      <c r="M808" s="41" t="s">
        <v>5237</v>
      </c>
      <c r="N808" s="41" t="s">
        <v>5238</v>
      </c>
      <c r="O808" s="29" t="s">
        <v>869</v>
      </c>
      <c r="P808" s="30" t="s">
        <v>5239</v>
      </c>
      <c r="Q808" s="31"/>
      <c r="R808" s="31"/>
      <c r="S808" s="32" t="s">
        <v>6749</v>
      </c>
      <c r="T808" s="33"/>
      <c r="U808" s="33" t="s">
        <v>4728</v>
      </c>
      <c r="V808" s="33" t="s">
        <v>1629</v>
      </c>
      <c r="W808" s="33" t="s">
        <v>1644</v>
      </c>
      <c r="X808" s="33" t="s">
        <v>869</v>
      </c>
      <c r="Y808" s="33" t="s">
        <v>5239</v>
      </c>
      <c r="Z808" s="33">
        <v>1</v>
      </c>
      <c r="AA808" s="34" t="s">
        <v>5240</v>
      </c>
      <c r="AB808" s="34">
        <v>131</v>
      </c>
      <c r="AC808" s="34" t="s">
        <v>5241</v>
      </c>
      <c r="AD808" s="34" t="s">
        <v>4112</v>
      </c>
      <c r="AE808" s="34" t="s">
        <v>3016</v>
      </c>
      <c r="AF808" s="34" t="s">
        <v>6751</v>
      </c>
      <c r="AG808" s="34" t="s">
        <v>1631</v>
      </c>
      <c r="AH808" s="34" t="s">
        <v>5700</v>
      </c>
      <c r="AI808" s="34" t="s">
        <v>3089</v>
      </c>
      <c r="AJ808" s="34" t="s">
        <v>4728</v>
      </c>
      <c r="AK808" s="34" t="s">
        <v>1640</v>
      </c>
      <c r="AL808" s="34" t="s">
        <v>6286</v>
      </c>
      <c r="AM808" s="34" t="s">
        <v>1636</v>
      </c>
      <c r="AN808" s="34">
        <v>1</v>
      </c>
      <c r="AO808" s="34" t="s">
        <v>5693</v>
      </c>
      <c r="AP808" s="34" t="s">
        <v>5693</v>
      </c>
      <c r="AQ808" s="56">
        <v>0</v>
      </c>
      <c r="AR808" s="56">
        <v>0</v>
      </c>
      <c r="AS808" s="56">
        <v>0</v>
      </c>
      <c r="AT808" s="42" t="s">
        <v>4106</v>
      </c>
      <c r="AU808" s="42" t="s">
        <v>4106</v>
      </c>
      <c r="AV808" s="42" t="s">
        <v>4106</v>
      </c>
      <c r="AW808" s="35" t="s">
        <v>5685</v>
      </c>
      <c r="AX808" s="35"/>
      <c r="AY808" s="35"/>
      <c r="AZ808" s="43" t="str">
        <f t="shared" si="843"/>
        <v/>
      </c>
      <c r="BA808" s="44"/>
      <c r="BB808" s="43" t="str">
        <f t="shared" si="844"/>
        <v/>
      </c>
      <c r="BC808" s="45" t="str">
        <f t="shared" si="845"/>
        <v/>
      </c>
      <c r="BD808" s="45" t="str">
        <f t="shared" si="846"/>
        <v/>
      </c>
      <c r="BE808" s="45" t="s">
        <v>5691</v>
      </c>
      <c r="BF808" s="45" t="str">
        <f t="shared" si="822"/>
        <v/>
      </c>
      <c r="BG808" s="45" t="str">
        <f t="shared" si="847"/>
        <v/>
      </c>
      <c r="BH808" s="12" t="str">
        <f t="shared" si="848"/>
        <v>X</v>
      </c>
      <c r="BI808" s="43" t="str">
        <f t="shared" si="849"/>
        <v/>
      </c>
      <c r="BJ808" s="46" t="str">
        <f t="shared" si="850"/>
        <v/>
      </c>
      <c r="BK808" s="46" t="str">
        <f t="shared" si="851"/>
        <v>X</v>
      </c>
      <c r="BL808" s="46" t="str">
        <f t="shared" si="852"/>
        <v/>
      </c>
      <c r="BM808" s="43" t="str">
        <f t="shared" si="853"/>
        <v/>
      </c>
      <c r="BN808" s="43" t="str">
        <f t="shared" si="854"/>
        <v/>
      </c>
      <c r="BO808" s="44" t="str">
        <f t="shared" si="831"/>
        <v/>
      </c>
      <c r="BP808" s="44" t="str">
        <f t="shared" si="836"/>
        <v>X</v>
      </c>
      <c r="BQ808" s="44" t="str">
        <f t="shared" si="839"/>
        <v/>
      </c>
      <c r="BR808" s="46" t="str">
        <f t="shared" si="824"/>
        <v/>
      </c>
      <c r="BS808" s="47" t="str">
        <f t="shared" si="825"/>
        <v/>
      </c>
      <c r="BT808" s="46" t="str">
        <f t="shared" si="826"/>
        <v>X</v>
      </c>
      <c r="BU808" s="46" t="str">
        <f t="shared" si="827"/>
        <v/>
      </c>
      <c r="BV808" s="73" t="str">
        <f t="shared" si="833"/>
        <v/>
      </c>
      <c r="BW808" s="47" t="str">
        <f t="shared" si="832"/>
        <v/>
      </c>
      <c r="BX808" s="47" t="str">
        <f t="shared" si="837"/>
        <v/>
      </c>
      <c r="BY808" s="13" t="str">
        <f t="shared" si="840"/>
        <v/>
      </c>
      <c r="BZ808" s="14" t="str">
        <f t="shared" si="828"/>
        <v/>
      </c>
      <c r="CA808" s="48" t="str">
        <f t="shared" si="829"/>
        <v>X</v>
      </c>
      <c r="CB808" s="44" t="str">
        <f t="shared" si="830"/>
        <v/>
      </c>
      <c r="CC808" s="44" t="str">
        <f t="shared" si="855"/>
        <v/>
      </c>
      <c r="CD808" s="44" t="str">
        <f t="shared" si="841"/>
        <v/>
      </c>
      <c r="CE808" s="44" t="str">
        <f t="shared" si="885"/>
        <v/>
      </c>
      <c r="CF808" s="44" t="str">
        <f t="shared" si="856"/>
        <v/>
      </c>
      <c r="CG808" s="44" t="str">
        <f t="shared" si="857"/>
        <v>X</v>
      </c>
      <c r="CH808" s="44" t="str">
        <f t="shared" si="858"/>
        <v/>
      </c>
      <c r="CI808" s="44" t="str">
        <f t="shared" si="859"/>
        <v/>
      </c>
      <c r="CJ808" s="44" t="str">
        <f t="shared" si="860"/>
        <v>X</v>
      </c>
      <c r="CK808" s="44" t="str">
        <f t="shared" si="861"/>
        <v/>
      </c>
      <c r="CL808" s="44" t="str">
        <f t="shared" si="862"/>
        <v/>
      </c>
      <c r="CM808" s="43" t="str">
        <f t="shared" si="863"/>
        <v/>
      </c>
      <c r="CN808" s="43" t="str">
        <f t="shared" si="864"/>
        <v/>
      </c>
      <c r="CO808" s="43" t="str">
        <f t="shared" si="865"/>
        <v/>
      </c>
      <c r="CP808" s="44" t="str">
        <f t="shared" si="842"/>
        <v/>
      </c>
      <c r="CQ808" s="44" t="str">
        <f t="shared" si="866"/>
        <v/>
      </c>
      <c r="CR808" s="43" t="str">
        <f t="shared" si="887"/>
        <v/>
      </c>
      <c r="CS808" s="44">
        <v>0</v>
      </c>
      <c r="CT808" s="44">
        <v>0</v>
      </c>
      <c r="CU808" s="44" t="str">
        <f t="shared" si="870"/>
        <v>X</v>
      </c>
      <c r="CV808" s="44" t="str">
        <f t="shared" si="871"/>
        <v/>
      </c>
      <c r="CW808" s="44" t="str">
        <f t="shared" si="872"/>
        <v/>
      </c>
      <c r="CX808" s="44" t="str">
        <f t="shared" si="873"/>
        <v>X</v>
      </c>
      <c r="CY808" s="44" t="str">
        <f t="shared" si="874"/>
        <v/>
      </c>
      <c r="CZ808" s="44" t="str">
        <f t="shared" si="875"/>
        <v/>
      </c>
      <c r="DA808" s="49" t="str">
        <f t="shared" si="867"/>
        <v/>
      </c>
      <c r="DB808" s="44" t="str">
        <f t="shared" si="876"/>
        <v>X</v>
      </c>
      <c r="DC808" s="44" t="str">
        <f t="shared" si="877"/>
        <v/>
      </c>
      <c r="DD808" s="44" t="str">
        <f t="shared" si="878"/>
        <v/>
      </c>
      <c r="DE808" s="44" t="str">
        <f t="shared" si="879"/>
        <v>X</v>
      </c>
      <c r="DF808" s="44" t="str">
        <f t="shared" si="880"/>
        <v/>
      </c>
      <c r="DG808" s="44" t="str">
        <f t="shared" si="881"/>
        <v/>
      </c>
      <c r="DH808" s="44" t="str">
        <f t="shared" si="838"/>
        <v/>
      </c>
      <c r="DI808" s="50" t="str">
        <f t="shared" si="882"/>
        <v/>
      </c>
      <c r="DJ808" s="50" t="str">
        <f t="shared" si="886"/>
        <v/>
      </c>
      <c r="DK808" s="50" t="str">
        <f t="shared" si="883"/>
        <v/>
      </c>
      <c r="DL808" s="50" t="str">
        <f t="shared" si="884"/>
        <v/>
      </c>
      <c r="DM808" s="51" t="str">
        <f t="shared" si="835"/>
        <v>000000000</v>
      </c>
      <c r="DN808" s="52"/>
      <c r="DO808" s="53"/>
      <c r="DP808" s="52"/>
      <c r="DQ808" s="53" t="str">
        <f t="shared" si="868"/>
        <v/>
      </c>
      <c r="DR808" s="52" t="str">
        <f t="shared" si="869"/>
        <v/>
      </c>
      <c r="DS808" s="53"/>
      <c r="DT808" s="52"/>
      <c r="DU808" s="53"/>
      <c r="DV808" s="52"/>
      <c r="DW808" s="99"/>
      <c r="DX808" s="99"/>
      <c r="EI808" s="83"/>
      <c r="EJ808" s="102"/>
      <c r="EK808" s="102"/>
      <c r="EL808" s="102"/>
      <c r="EM808" s="102"/>
      <c r="EN808" s="102"/>
      <c r="EO808" s="102"/>
      <c r="EP808" s="102"/>
      <c r="EQ808" s="102"/>
      <c r="ER808" s="102"/>
      <c r="ES808" s="102"/>
      <c r="ET808" s="102"/>
      <c r="EU808" s="102"/>
      <c r="EV808" s="102"/>
      <c r="FB808" s="36" t="s">
        <v>8780</v>
      </c>
      <c r="FL808" s="36" t="str">
        <f t="shared" si="834"/>
        <v/>
      </c>
    </row>
    <row r="809" spans="1:168" s="36" customFormat="1" ht="49.5" customHeight="1" x14ac:dyDescent="0.35">
      <c r="A809" s="67"/>
      <c r="B809" s="39"/>
      <c r="C809" s="39"/>
      <c r="D809" s="40" t="s">
        <v>5696</v>
      </c>
      <c r="E809" s="41" t="s">
        <v>5725</v>
      </c>
      <c r="F809" s="41" t="s">
        <v>4858</v>
      </c>
      <c r="G809" s="41"/>
      <c r="H809" s="41" t="s">
        <v>5790</v>
      </c>
      <c r="I809" s="41" t="s">
        <v>5791</v>
      </c>
      <c r="J809" s="41" t="s">
        <v>5792</v>
      </c>
      <c r="K809" s="41" t="s">
        <v>5255</v>
      </c>
      <c r="L809" s="41"/>
      <c r="M809" s="41" t="s">
        <v>5237</v>
      </c>
      <c r="N809" s="41" t="s">
        <v>5238</v>
      </c>
      <c r="O809" s="29" t="s">
        <v>869</v>
      </c>
      <c r="P809" s="30" t="s">
        <v>5239</v>
      </c>
      <c r="Q809" s="31"/>
      <c r="R809" s="31"/>
      <c r="S809" s="32" t="s">
        <v>6749</v>
      </c>
      <c r="T809" s="33"/>
      <c r="U809" s="33" t="s">
        <v>4728</v>
      </c>
      <c r="V809" s="33" t="s">
        <v>1629</v>
      </c>
      <c r="W809" s="33" t="s">
        <v>1644</v>
      </c>
      <c r="X809" s="33" t="s">
        <v>869</v>
      </c>
      <c r="Y809" s="33" t="s">
        <v>5239</v>
      </c>
      <c r="Z809" s="33">
        <v>1</v>
      </c>
      <c r="AA809" s="34" t="s">
        <v>5240</v>
      </c>
      <c r="AB809" s="34">
        <v>131</v>
      </c>
      <c r="AC809" s="34" t="s">
        <v>5241</v>
      </c>
      <c r="AD809" s="34" t="s">
        <v>4112</v>
      </c>
      <c r="AE809" s="34" t="s">
        <v>3016</v>
      </c>
      <c r="AF809" s="34" t="s">
        <v>6751</v>
      </c>
      <c r="AG809" s="34" t="s">
        <v>1631</v>
      </c>
      <c r="AH809" s="34" t="s">
        <v>5700</v>
      </c>
      <c r="AI809" s="34" t="s">
        <v>3089</v>
      </c>
      <c r="AJ809" s="34" t="s">
        <v>4728</v>
      </c>
      <c r="AK809" s="34" t="s">
        <v>1640</v>
      </c>
      <c r="AL809" s="34" t="s">
        <v>6286</v>
      </c>
      <c r="AM809" s="34" t="s">
        <v>1636</v>
      </c>
      <c r="AN809" s="34">
        <v>1</v>
      </c>
      <c r="AO809" s="34" t="s">
        <v>5693</v>
      </c>
      <c r="AP809" s="34" t="s">
        <v>5693</v>
      </c>
      <c r="AQ809" s="56">
        <v>0</v>
      </c>
      <c r="AR809" s="56">
        <v>0</v>
      </c>
      <c r="AS809" s="56">
        <v>0</v>
      </c>
      <c r="AT809" s="42" t="s">
        <v>4106</v>
      </c>
      <c r="AU809" s="42" t="s">
        <v>4106</v>
      </c>
      <c r="AV809" s="42" t="s">
        <v>4106</v>
      </c>
      <c r="AW809" s="35" t="s">
        <v>5685</v>
      </c>
      <c r="AX809" s="35"/>
      <c r="AY809" s="35"/>
      <c r="AZ809" s="43" t="str">
        <f t="shared" si="843"/>
        <v/>
      </c>
      <c r="BA809" s="44"/>
      <c r="BB809" s="43" t="str">
        <f t="shared" si="844"/>
        <v/>
      </c>
      <c r="BC809" s="45" t="str">
        <f t="shared" si="845"/>
        <v/>
      </c>
      <c r="BD809" s="45" t="str">
        <f t="shared" si="846"/>
        <v/>
      </c>
      <c r="BE809" s="45" t="s">
        <v>5691</v>
      </c>
      <c r="BF809" s="45" t="str">
        <f t="shared" si="822"/>
        <v/>
      </c>
      <c r="BG809" s="45" t="str">
        <f t="shared" si="847"/>
        <v/>
      </c>
      <c r="BH809" s="12" t="str">
        <f t="shared" si="848"/>
        <v>X</v>
      </c>
      <c r="BI809" s="43" t="str">
        <f t="shared" si="849"/>
        <v/>
      </c>
      <c r="BJ809" s="46" t="str">
        <f t="shared" si="850"/>
        <v/>
      </c>
      <c r="BK809" s="46" t="str">
        <f t="shared" si="851"/>
        <v>X</v>
      </c>
      <c r="BL809" s="46" t="str">
        <f t="shared" si="852"/>
        <v/>
      </c>
      <c r="BM809" s="43" t="str">
        <f t="shared" si="853"/>
        <v/>
      </c>
      <c r="BN809" s="43" t="str">
        <f t="shared" si="854"/>
        <v/>
      </c>
      <c r="BO809" s="44" t="str">
        <f t="shared" si="831"/>
        <v/>
      </c>
      <c r="BP809" s="44" t="str">
        <f t="shared" si="836"/>
        <v>X</v>
      </c>
      <c r="BQ809" s="44" t="str">
        <f t="shared" si="839"/>
        <v/>
      </c>
      <c r="BR809" s="46" t="str">
        <f t="shared" si="824"/>
        <v/>
      </c>
      <c r="BS809" s="47" t="str">
        <f t="shared" si="825"/>
        <v/>
      </c>
      <c r="BT809" s="46" t="str">
        <f t="shared" si="826"/>
        <v>X</v>
      </c>
      <c r="BU809" s="46" t="str">
        <f t="shared" si="827"/>
        <v/>
      </c>
      <c r="BV809" s="73" t="str">
        <f t="shared" si="833"/>
        <v/>
      </c>
      <c r="BW809" s="47" t="str">
        <f t="shared" si="832"/>
        <v/>
      </c>
      <c r="BX809" s="47" t="str">
        <f t="shared" si="837"/>
        <v/>
      </c>
      <c r="BY809" s="13" t="str">
        <f t="shared" si="840"/>
        <v/>
      </c>
      <c r="BZ809" s="14" t="str">
        <f t="shared" si="828"/>
        <v/>
      </c>
      <c r="CA809" s="48" t="str">
        <f t="shared" si="829"/>
        <v>X</v>
      </c>
      <c r="CB809" s="44" t="str">
        <f t="shared" si="830"/>
        <v/>
      </c>
      <c r="CC809" s="44" t="str">
        <f t="shared" si="855"/>
        <v/>
      </c>
      <c r="CD809" s="44" t="str">
        <f t="shared" si="841"/>
        <v/>
      </c>
      <c r="CE809" s="44" t="str">
        <f t="shared" si="885"/>
        <v/>
      </c>
      <c r="CF809" s="44" t="str">
        <f t="shared" si="856"/>
        <v/>
      </c>
      <c r="CG809" s="44" t="str">
        <f t="shared" si="857"/>
        <v>X</v>
      </c>
      <c r="CH809" s="44" t="str">
        <f t="shared" si="858"/>
        <v/>
      </c>
      <c r="CI809" s="44" t="str">
        <f t="shared" si="859"/>
        <v/>
      </c>
      <c r="CJ809" s="44" t="str">
        <f t="shared" si="860"/>
        <v>X</v>
      </c>
      <c r="CK809" s="44" t="str">
        <f t="shared" si="861"/>
        <v/>
      </c>
      <c r="CL809" s="44" t="str">
        <f t="shared" si="862"/>
        <v/>
      </c>
      <c r="CM809" s="43" t="str">
        <f t="shared" si="863"/>
        <v/>
      </c>
      <c r="CN809" s="43" t="str">
        <f t="shared" si="864"/>
        <v/>
      </c>
      <c r="CO809" s="43" t="str">
        <f t="shared" si="865"/>
        <v/>
      </c>
      <c r="CP809" s="44" t="str">
        <f t="shared" si="842"/>
        <v/>
      </c>
      <c r="CQ809" s="44" t="str">
        <f t="shared" si="866"/>
        <v/>
      </c>
      <c r="CR809" s="43" t="str">
        <f t="shared" si="887"/>
        <v/>
      </c>
      <c r="CS809" s="44">
        <v>0</v>
      </c>
      <c r="CT809" s="44">
        <v>0</v>
      </c>
      <c r="CU809" s="44" t="str">
        <f t="shared" si="870"/>
        <v>X</v>
      </c>
      <c r="CV809" s="44" t="str">
        <f t="shared" si="871"/>
        <v/>
      </c>
      <c r="CW809" s="44" t="str">
        <f t="shared" si="872"/>
        <v/>
      </c>
      <c r="CX809" s="44" t="str">
        <f t="shared" si="873"/>
        <v>X</v>
      </c>
      <c r="CY809" s="44" t="str">
        <f t="shared" si="874"/>
        <v/>
      </c>
      <c r="CZ809" s="44" t="str">
        <f t="shared" si="875"/>
        <v/>
      </c>
      <c r="DA809" s="49" t="str">
        <f t="shared" si="867"/>
        <v/>
      </c>
      <c r="DB809" s="44" t="str">
        <f t="shared" si="876"/>
        <v>X</v>
      </c>
      <c r="DC809" s="44" t="str">
        <f t="shared" si="877"/>
        <v/>
      </c>
      <c r="DD809" s="44" t="str">
        <f t="shared" si="878"/>
        <v/>
      </c>
      <c r="DE809" s="44" t="str">
        <f t="shared" si="879"/>
        <v>X</v>
      </c>
      <c r="DF809" s="44" t="str">
        <f t="shared" si="880"/>
        <v/>
      </c>
      <c r="DG809" s="44" t="str">
        <f t="shared" si="881"/>
        <v/>
      </c>
      <c r="DH809" s="44" t="str">
        <f t="shared" si="838"/>
        <v/>
      </c>
      <c r="DI809" s="50" t="str">
        <f t="shared" si="882"/>
        <v/>
      </c>
      <c r="DJ809" s="50" t="str">
        <f t="shared" si="886"/>
        <v/>
      </c>
      <c r="DK809" s="50" t="str">
        <f t="shared" si="883"/>
        <v/>
      </c>
      <c r="DL809" s="50" t="str">
        <f t="shared" si="884"/>
        <v/>
      </c>
      <c r="DM809" s="51" t="str">
        <f t="shared" si="835"/>
        <v>000000000</v>
      </c>
      <c r="DN809" s="52"/>
      <c r="DO809" s="53"/>
      <c r="DP809" s="52"/>
      <c r="DQ809" s="53" t="str">
        <f t="shared" si="868"/>
        <v/>
      </c>
      <c r="DR809" s="52" t="str">
        <f t="shared" si="869"/>
        <v/>
      </c>
      <c r="DS809" s="53"/>
      <c r="DT809" s="52"/>
      <c r="DU809" s="53"/>
      <c r="DV809" s="52"/>
      <c r="DW809" s="99"/>
      <c r="DX809" s="99"/>
      <c r="EI809" s="83"/>
      <c r="EJ809" s="102"/>
      <c r="EK809" s="102"/>
      <c r="EL809" s="102"/>
      <c r="EM809" s="102"/>
      <c r="EN809" s="102"/>
      <c r="EO809" s="102"/>
      <c r="EP809" s="102"/>
      <c r="EQ809" s="102"/>
      <c r="ER809" s="102"/>
      <c r="ES809" s="102"/>
      <c r="ET809" s="102"/>
      <c r="EU809" s="102"/>
      <c r="EV809" s="102"/>
      <c r="FB809" s="36" t="s">
        <v>8780</v>
      </c>
      <c r="FL809" s="36" t="str">
        <f t="shared" si="834"/>
        <v/>
      </c>
    </row>
    <row r="810" spans="1:168" s="36" customFormat="1" ht="49.5" customHeight="1" x14ac:dyDescent="0.35">
      <c r="A810" s="67"/>
      <c r="B810" s="39"/>
      <c r="C810" s="39"/>
      <c r="D810" s="40" t="s">
        <v>5696</v>
      </c>
      <c r="E810" s="41" t="s">
        <v>5734</v>
      </c>
      <c r="F810" s="41" t="s">
        <v>4858</v>
      </c>
      <c r="G810" s="41"/>
      <c r="H810" s="41" t="s">
        <v>5793</v>
      </c>
      <c r="I810" s="41" t="s">
        <v>5791</v>
      </c>
      <c r="J810" s="41" t="s">
        <v>5792</v>
      </c>
      <c r="K810" s="41" t="s">
        <v>5255</v>
      </c>
      <c r="L810" s="41"/>
      <c r="M810" s="41" t="s">
        <v>5237</v>
      </c>
      <c r="N810" s="41" t="s">
        <v>5238</v>
      </c>
      <c r="O810" s="29" t="s">
        <v>869</v>
      </c>
      <c r="P810" s="30" t="s">
        <v>5239</v>
      </c>
      <c r="Q810" s="31"/>
      <c r="R810" s="31"/>
      <c r="S810" s="32" t="s">
        <v>6749</v>
      </c>
      <c r="T810" s="33"/>
      <c r="U810" s="33" t="s">
        <v>4728</v>
      </c>
      <c r="V810" s="33" t="s">
        <v>1629</v>
      </c>
      <c r="W810" s="33" t="s">
        <v>1644</v>
      </c>
      <c r="X810" s="33" t="s">
        <v>869</v>
      </c>
      <c r="Y810" s="33" t="s">
        <v>5239</v>
      </c>
      <c r="Z810" s="33">
        <v>1</v>
      </c>
      <c r="AA810" s="34" t="s">
        <v>5240</v>
      </c>
      <c r="AB810" s="34">
        <v>131</v>
      </c>
      <c r="AC810" s="34" t="s">
        <v>5241</v>
      </c>
      <c r="AD810" s="34" t="s">
        <v>4112</v>
      </c>
      <c r="AE810" s="34" t="s">
        <v>3016</v>
      </c>
      <c r="AF810" s="34" t="s">
        <v>6751</v>
      </c>
      <c r="AG810" s="34" t="s">
        <v>1631</v>
      </c>
      <c r="AH810" s="34" t="s">
        <v>5700</v>
      </c>
      <c r="AI810" s="34" t="s">
        <v>3089</v>
      </c>
      <c r="AJ810" s="34" t="s">
        <v>4728</v>
      </c>
      <c r="AK810" s="34" t="s">
        <v>1640</v>
      </c>
      <c r="AL810" s="34" t="s">
        <v>6286</v>
      </c>
      <c r="AM810" s="34" t="s">
        <v>1636</v>
      </c>
      <c r="AN810" s="34">
        <v>1</v>
      </c>
      <c r="AO810" s="34" t="s">
        <v>5693</v>
      </c>
      <c r="AP810" s="34" t="s">
        <v>5693</v>
      </c>
      <c r="AQ810" s="56">
        <v>0</v>
      </c>
      <c r="AR810" s="56">
        <v>0</v>
      </c>
      <c r="AS810" s="56">
        <v>0</v>
      </c>
      <c r="AT810" s="42" t="s">
        <v>4106</v>
      </c>
      <c r="AU810" s="42" t="s">
        <v>4106</v>
      </c>
      <c r="AV810" s="42" t="s">
        <v>4106</v>
      </c>
      <c r="AW810" s="35" t="s">
        <v>5685</v>
      </c>
      <c r="AX810" s="35"/>
      <c r="AY810" s="35"/>
      <c r="AZ810" s="43" t="str">
        <f t="shared" si="843"/>
        <v/>
      </c>
      <c r="BA810" s="44"/>
      <c r="BB810" s="43" t="str">
        <f t="shared" si="844"/>
        <v/>
      </c>
      <c r="BC810" s="45" t="str">
        <f t="shared" si="845"/>
        <v/>
      </c>
      <c r="BD810" s="45" t="str">
        <f t="shared" si="846"/>
        <v/>
      </c>
      <c r="BE810" s="45" t="s">
        <v>5691</v>
      </c>
      <c r="BF810" s="45" t="str">
        <f t="shared" ref="BF810:BF874" si="888">IF(BE810="",BD810,"")</f>
        <v/>
      </c>
      <c r="BG810" s="45" t="str">
        <f t="shared" si="847"/>
        <v/>
      </c>
      <c r="BH810" s="12" t="str">
        <f t="shared" si="848"/>
        <v>X</v>
      </c>
      <c r="BI810" s="43" t="str">
        <f t="shared" si="849"/>
        <v/>
      </c>
      <c r="BJ810" s="46" t="str">
        <f t="shared" si="850"/>
        <v/>
      </c>
      <c r="BK810" s="46" t="str">
        <f t="shared" si="851"/>
        <v>X</v>
      </c>
      <c r="BL810" s="46" t="str">
        <f t="shared" si="852"/>
        <v/>
      </c>
      <c r="BM810" s="43" t="str">
        <f t="shared" si="853"/>
        <v/>
      </c>
      <c r="BN810" s="43" t="str">
        <f t="shared" si="854"/>
        <v/>
      </c>
      <c r="BO810" s="44" t="str">
        <f t="shared" si="831"/>
        <v/>
      </c>
      <c r="BP810" s="44" t="str">
        <f t="shared" si="836"/>
        <v>X</v>
      </c>
      <c r="BQ810" s="44" t="str">
        <f t="shared" si="839"/>
        <v/>
      </c>
      <c r="BR810" s="46" t="str">
        <f t="shared" ref="BR810:BR874" si="889">+$BJ810</f>
        <v/>
      </c>
      <c r="BS810" s="47" t="str">
        <f t="shared" ref="BS810:BS874" si="890">+$BM810</f>
        <v/>
      </c>
      <c r="BT810" s="46" t="str">
        <f t="shared" ref="BT810:BT874" si="891">+$BK810</f>
        <v>X</v>
      </c>
      <c r="BU810" s="46" t="str">
        <f t="shared" ref="BU810:BU874" si="892">+$BL810</f>
        <v/>
      </c>
      <c r="BV810" s="73" t="str">
        <f t="shared" si="833"/>
        <v/>
      </c>
      <c r="BW810" s="47" t="str">
        <f t="shared" si="832"/>
        <v/>
      </c>
      <c r="BX810" s="47" t="str">
        <f t="shared" si="837"/>
        <v/>
      </c>
      <c r="BY810" s="13" t="str">
        <f t="shared" si="840"/>
        <v/>
      </c>
      <c r="BZ810" s="14" t="str">
        <f t="shared" ref="BZ810:BZ874" si="893">IF($AF810="056","X","")</f>
        <v/>
      </c>
      <c r="CA810" s="48" t="str">
        <f t="shared" ref="CA810:CA874" si="894">IF(MID($AB810,1,1)="1","X","")</f>
        <v>X</v>
      </c>
      <c r="CB810" s="44" t="str">
        <f t="shared" ref="CB810:CB874" si="895">IF($AB810=112,"X","")</f>
        <v/>
      </c>
      <c r="CC810" s="44" t="str">
        <f t="shared" si="855"/>
        <v/>
      </c>
      <c r="CD810" s="44" t="str">
        <f t="shared" si="841"/>
        <v/>
      </c>
      <c r="CE810" s="44" t="str">
        <f t="shared" si="885"/>
        <v/>
      </c>
      <c r="CF810" s="44" t="str">
        <f t="shared" si="856"/>
        <v/>
      </c>
      <c r="CG810" s="44" t="str">
        <f t="shared" si="857"/>
        <v>X</v>
      </c>
      <c r="CH810" s="44" t="str">
        <f t="shared" si="858"/>
        <v/>
      </c>
      <c r="CI810" s="44" t="str">
        <f t="shared" si="859"/>
        <v/>
      </c>
      <c r="CJ810" s="44" t="str">
        <f t="shared" si="860"/>
        <v>X</v>
      </c>
      <c r="CK810" s="44" t="str">
        <f t="shared" si="861"/>
        <v/>
      </c>
      <c r="CL810" s="44" t="str">
        <f t="shared" si="862"/>
        <v/>
      </c>
      <c r="CM810" s="43" t="str">
        <f t="shared" si="863"/>
        <v/>
      </c>
      <c r="CN810" s="43" t="str">
        <f t="shared" si="864"/>
        <v/>
      </c>
      <c r="CO810" s="43" t="str">
        <f t="shared" si="865"/>
        <v/>
      </c>
      <c r="CP810" s="44" t="str">
        <f t="shared" si="842"/>
        <v/>
      </c>
      <c r="CQ810" s="44" t="str">
        <f t="shared" si="866"/>
        <v/>
      </c>
      <c r="CR810" s="43" t="str">
        <f t="shared" si="887"/>
        <v/>
      </c>
      <c r="CS810" s="44">
        <v>0</v>
      </c>
      <c r="CT810" s="44">
        <v>0</v>
      </c>
      <c r="CU810" s="44" t="str">
        <f t="shared" si="870"/>
        <v>X</v>
      </c>
      <c r="CV810" s="44" t="str">
        <f t="shared" si="871"/>
        <v/>
      </c>
      <c r="CW810" s="44" t="str">
        <f t="shared" si="872"/>
        <v/>
      </c>
      <c r="CX810" s="44" t="str">
        <f t="shared" si="873"/>
        <v>X</v>
      </c>
      <c r="CY810" s="44" t="str">
        <f t="shared" si="874"/>
        <v/>
      </c>
      <c r="CZ810" s="44" t="str">
        <f t="shared" si="875"/>
        <v/>
      </c>
      <c r="DA810" s="49" t="str">
        <f t="shared" si="867"/>
        <v/>
      </c>
      <c r="DB810" s="44" t="str">
        <f t="shared" si="876"/>
        <v>X</v>
      </c>
      <c r="DC810" s="44" t="str">
        <f t="shared" si="877"/>
        <v/>
      </c>
      <c r="DD810" s="44" t="str">
        <f t="shared" si="878"/>
        <v/>
      </c>
      <c r="DE810" s="44" t="str">
        <f t="shared" si="879"/>
        <v>X</v>
      </c>
      <c r="DF810" s="44" t="str">
        <f t="shared" si="880"/>
        <v/>
      </c>
      <c r="DG810" s="44" t="str">
        <f t="shared" si="881"/>
        <v/>
      </c>
      <c r="DH810" s="44" t="str">
        <f t="shared" si="838"/>
        <v/>
      </c>
      <c r="DI810" s="50" t="str">
        <f t="shared" si="882"/>
        <v/>
      </c>
      <c r="DJ810" s="50" t="str">
        <f t="shared" si="886"/>
        <v/>
      </c>
      <c r="DK810" s="50" t="str">
        <f t="shared" si="883"/>
        <v/>
      </c>
      <c r="DL810" s="50" t="str">
        <f t="shared" si="884"/>
        <v/>
      </c>
      <c r="DM810" s="51" t="str">
        <f t="shared" si="835"/>
        <v>000000000</v>
      </c>
      <c r="DN810" s="52"/>
      <c r="DO810" s="53"/>
      <c r="DP810" s="52"/>
      <c r="DQ810" s="53" t="str">
        <f t="shared" si="868"/>
        <v/>
      </c>
      <c r="DR810" s="52" t="str">
        <f t="shared" si="869"/>
        <v/>
      </c>
      <c r="DS810" s="53"/>
      <c r="DT810" s="52"/>
      <c r="DU810" s="53"/>
      <c r="DV810" s="52"/>
      <c r="DW810" s="99"/>
      <c r="DX810" s="99"/>
      <c r="EI810" s="83"/>
      <c r="EJ810" s="102"/>
      <c r="EK810" s="102"/>
      <c r="EL810" s="102"/>
      <c r="EM810" s="102"/>
      <c r="EN810" s="102"/>
      <c r="EO810" s="102"/>
      <c r="EP810" s="102"/>
      <c r="EQ810" s="102"/>
      <c r="ER810" s="102"/>
      <c r="ES810" s="102"/>
      <c r="ET810" s="102"/>
      <c r="EU810" s="102"/>
      <c r="EV810" s="102"/>
      <c r="FB810" s="36" t="s">
        <v>8780</v>
      </c>
      <c r="FL810" s="36" t="str">
        <f t="shared" si="834"/>
        <v/>
      </c>
    </row>
    <row r="811" spans="1:168" s="36" customFormat="1" ht="49.5" customHeight="1" x14ac:dyDescent="0.35">
      <c r="A811" s="67"/>
      <c r="B811" s="39"/>
      <c r="C811" s="39"/>
      <c r="D811" s="40" t="s">
        <v>2127</v>
      </c>
      <c r="E811" s="41" t="s">
        <v>5734</v>
      </c>
      <c r="F811" s="41" t="s">
        <v>4864</v>
      </c>
      <c r="G811" s="41"/>
      <c r="H811" s="41" t="s">
        <v>5793</v>
      </c>
      <c r="I811" s="41" t="s">
        <v>5791</v>
      </c>
      <c r="J811" s="41" t="s">
        <v>5792</v>
      </c>
      <c r="K811" s="41" t="s">
        <v>5255</v>
      </c>
      <c r="L811" s="41"/>
      <c r="M811" s="41" t="s">
        <v>5237</v>
      </c>
      <c r="N811" s="41" t="s">
        <v>5238</v>
      </c>
      <c r="O811" s="29" t="s">
        <v>869</v>
      </c>
      <c r="P811" s="30" t="s">
        <v>5239</v>
      </c>
      <c r="Q811" s="31"/>
      <c r="R811" s="31"/>
      <c r="S811" s="32" t="s">
        <v>6749</v>
      </c>
      <c r="T811" s="33"/>
      <c r="U811" s="33" t="s">
        <v>4728</v>
      </c>
      <c r="V811" s="33" t="s">
        <v>1629</v>
      </c>
      <c r="W811" s="33" t="s">
        <v>1644</v>
      </c>
      <c r="X811" s="33" t="s">
        <v>869</v>
      </c>
      <c r="Y811" s="33" t="s">
        <v>5239</v>
      </c>
      <c r="Z811" s="33">
        <v>1</v>
      </c>
      <c r="AA811" s="34" t="s">
        <v>5240</v>
      </c>
      <c r="AB811" s="34">
        <v>131</v>
      </c>
      <c r="AC811" s="34" t="s">
        <v>5241</v>
      </c>
      <c r="AD811" s="34" t="s">
        <v>4112</v>
      </c>
      <c r="AE811" s="34" t="s">
        <v>3016</v>
      </c>
      <c r="AF811" s="34" t="s">
        <v>6751</v>
      </c>
      <c r="AG811" s="34" t="s">
        <v>1631</v>
      </c>
      <c r="AH811" s="34" t="s">
        <v>5700</v>
      </c>
      <c r="AI811" s="34" t="s">
        <v>3089</v>
      </c>
      <c r="AJ811" s="34" t="s">
        <v>4728</v>
      </c>
      <c r="AK811" s="34" t="s">
        <v>1640</v>
      </c>
      <c r="AL811" s="34" t="s">
        <v>6286</v>
      </c>
      <c r="AM811" s="34" t="s">
        <v>1636</v>
      </c>
      <c r="AN811" s="34">
        <v>1</v>
      </c>
      <c r="AO811" s="34" t="s">
        <v>5693</v>
      </c>
      <c r="AP811" s="34" t="s">
        <v>5693</v>
      </c>
      <c r="AQ811" s="56">
        <v>0</v>
      </c>
      <c r="AR811" s="56">
        <v>0</v>
      </c>
      <c r="AS811" s="56">
        <v>0</v>
      </c>
      <c r="AT811" s="42" t="s">
        <v>4106</v>
      </c>
      <c r="AU811" s="42" t="s">
        <v>4106</v>
      </c>
      <c r="AV811" s="42" t="s">
        <v>4106</v>
      </c>
      <c r="AW811" s="35" t="s">
        <v>5685</v>
      </c>
      <c r="AX811" s="35"/>
      <c r="AY811" s="35"/>
      <c r="AZ811" s="43" t="str">
        <f t="shared" si="843"/>
        <v/>
      </c>
      <c r="BA811" s="44"/>
      <c r="BB811" s="43" t="str">
        <f t="shared" si="844"/>
        <v/>
      </c>
      <c r="BC811" s="45" t="str">
        <f t="shared" si="845"/>
        <v/>
      </c>
      <c r="BD811" s="45" t="str">
        <f t="shared" si="846"/>
        <v/>
      </c>
      <c r="BE811" s="45" t="s">
        <v>5691</v>
      </c>
      <c r="BF811" s="45" t="str">
        <f t="shared" si="888"/>
        <v/>
      </c>
      <c r="BG811" s="45" t="str">
        <f t="shared" si="847"/>
        <v/>
      </c>
      <c r="BH811" s="12" t="str">
        <f t="shared" si="848"/>
        <v>X</v>
      </c>
      <c r="BI811" s="43" t="str">
        <f t="shared" si="849"/>
        <v/>
      </c>
      <c r="BJ811" s="46" t="str">
        <f t="shared" si="850"/>
        <v/>
      </c>
      <c r="BK811" s="46" t="str">
        <f t="shared" si="851"/>
        <v>X</v>
      </c>
      <c r="BL811" s="46" t="str">
        <f t="shared" si="852"/>
        <v/>
      </c>
      <c r="BM811" s="43" t="str">
        <f t="shared" si="853"/>
        <v/>
      </c>
      <c r="BN811" s="43" t="str">
        <f t="shared" si="854"/>
        <v/>
      </c>
      <c r="BO811" s="44" t="str">
        <f t="shared" si="831"/>
        <v/>
      </c>
      <c r="BP811" s="44" t="str">
        <f t="shared" si="836"/>
        <v>X</v>
      </c>
      <c r="BQ811" s="44" t="str">
        <f t="shared" si="839"/>
        <v/>
      </c>
      <c r="BR811" s="46" t="str">
        <f t="shared" si="889"/>
        <v/>
      </c>
      <c r="BS811" s="47" t="str">
        <f t="shared" si="890"/>
        <v/>
      </c>
      <c r="BT811" s="46" t="str">
        <f t="shared" si="891"/>
        <v>X</v>
      </c>
      <c r="BU811" s="46" t="str">
        <f t="shared" si="892"/>
        <v/>
      </c>
      <c r="BV811" s="73" t="str">
        <f t="shared" si="833"/>
        <v/>
      </c>
      <c r="BW811" s="47" t="str">
        <f t="shared" si="832"/>
        <v/>
      </c>
      <c r="BX811" s="47" t="str">
        <f t="shared" si="837"/>
        <v/>
      </c>
      <c r="BY811" s="13" t="str">
        <f t="shared" si="840"/>
        <v/>
      </c>
      <c r="BZ811" s="14" t="str">
        <f t="shared" si="893"/>
        <v/>
      </c>
      <c r="CA811" s="48" t="str">
        <f t="shared" si="894"/>
        <v>X</v>
      </c>
      <c r="CB811" s="44" t="str">
        <f t="shared" si="895"/>
        <v/>
      </c>
      <c r="CC811" s="44" t="str">
        <f t="shared" si="855"/>
        <v/>
      </c>
      <c r="CD811" s="44" t="str">
        <f t="shared" si="841"/>
        <v/>
      </c>
      <c r="CE811" s="44" t="str">
        <f t="shared" si="885"/>
        <v/>
      </c>
      <c r="CF811" s="44" t="str">
        <f t="shared" si="856"/>
        <v/>
      </c>
      <c r="CG811" s="44" t="str">
        <f t="shared" si="857"/>
        <v>X</v>
      </c>
      <c r="CH811" s="44" t="str">
        <f t="shared" si="858"/>
        <v/>
      </c>
      <c r="CI811" s="44" t="str">
        <f t="shared" si="859"/>
        <v/>
      </c>
      <c r="CJ811" s="44" t="str">
        <f t="shared" si="860"/>
        <v>X</v>
      </c>
      <c r="CK811" s="44" t="str">
        <f t="shared" si="861"/>
        <v/>
      </c>
      <c r="CL811" s="44" t="str">
        <f t="shared" si="862"/>
        <v/>
      </c>
      <c r="CM811" s="43" t="str">
        <f t="shared" si="863"/>
        <v/>
      </c>
      <c r="CN811" s="43" t="str">
        <f t="shared" si="864"/>
        <v/>
      </c>
      <c r="CO811" s="43" t="str">
        <f t="shared" si="865"/>
        <v/>
      </c>
      <c r="CP811" s="44" t="str">
        <f t="shared" si="842"/>
        <v/>
      </c>
      <c r="CQ811" s="44" t="str">
        <f t="shared" si="866"/>
        <v/>
      </c>
      <c r="CR811" s="43" t="str">
        <f t="shared" si="887"/>
        <v/>
      </c>
      <c r="CS811" s="44">
        <v>0</v>
      </c>
      <c r="CT811" s="44">
        <v>0</v>
      </c>
      <c r="CU811" s="44" t="str">
        <f t="shared" si="870"/>
        <v>X</v>
      </c>
      <c r="CV811" s="44" t="str">
        <f t="shared" si="871"/>
        <v/>
      </c>
      <c r="CW811" s="44" t="str">
        <f t="shared" si="872"/>
        <v/>
      </c>
      <c r="CX811" s="44" t="str">
        <f t="shared" si="873"/>
        <v>X</v>
      </c>
      <c r="CY811" s="44" t="str">
        <f t="shared" si="874"/>
        <v/>
      </c>
      <c r="CZ811" s="44" t="str">
        <f t="shared" si="875"/>
        <v/>
      </c>
      <c r="DA811" s="49" t="str">
        <f t="shared" si="867"/>
        <v/>
      </c>
      <c r="DB811" s="44" t="str">
        <f t="shared" si="876"/>
        <v>X</v>
      </c>
      <c r="DC811" s="44" t="str">
        <f t="shared" si="877"/>
        <v/>
      </c>
      <c r="DD811" s="44" t="str">
        <f t="shared" si="878"/>
        <v/>
      </c>
      <c r="DE811" s="44" t="str">
        <f t="shared" si="879"/>
        <v>X</v>
      </c>
      <c r="DF811" s="44" t="str">
        <f t="shared" si="880"/>
        <v/>
      </c>
      <c r="DG811" s="44" t="str">
        <f t="shared" si="881"/>
        <v/>
      </c>
      <c r="DH811" s="44" t="str">
        <f t="shared" si="838"/>
        <v/>
      </c>
      <c r="DI811" s="50" t="str">
        <f t="shared" si="882"/>
        <v/>
      </c>
      <c r="DJ811" s="50" t="str">
        <f t="shared" si="886"/>
        <v/>
      </c>
      <c r="DK811" s="50" t="str">
        <f t="shared" si="883"/>
        <v/>
      </c>
      <c r="DL811" s="50" t="str">
        <f t="shared" si="884"/>
        <v/>
      </c>
      <c r="DM811" s="51" t="str">
        <f t="shared" si="835"/>
        <v>000000000</v>
      </c>
      <c r="DN811" s="52"/>
      <c r="DO811" s="53"/>
      <c r="DP811" s="52"/>
      <c r="DQ811" s="53" t="str">
        <f t="shared" si="868"/>
        <v/>
      </c>
      <c r="DR811" s="52" t="str">
        <f t="shared" si="869"/>
        <v/>
      </c>
      <c r="DS811" s="53"/>
      <c r="DT811" s="52"/>
      <c r="DU811" s="53"/>
      <c r="DV811" s="52"/>
      <c r="DW811" s="99"/>
      <c r="DX811" s="99"/>
      <c r="EI811" s="83"/>
      <c r="EJ811" s="102"/>
      <c r="EK811" s="102"/>
      <c r="EL811" s="102"/>
      <c r="EM811" s="102"/>
      <c r="EN811" s="102"/>
      <c r="EO811" s="102"/>
      <c r="EP811" s="102"/>
      <c r="EQ811" s="102"/>
      <c r="ER811" s="102"/>
      <c r="ES811" s="102"/>
      <c r="ET811" s="102"/>
      <c r="EU811" s="102"/>
      <c r="EV811" s="102"/>
      <c r="FB811" s="36" t="s">
        <v>8780</v>
      </c>
      <c r="FL811" s="36" t="str">
        <f t="shared" si="834"/>
        <v/>
      </c>
    </row>
    <row r="812" spans="1:168" s="36" customFormat="1" ht="49.5" customHeight="1" x14ac:dyDescent="0.35">
      <c r="A812" s="67"/>
      <c r="B812" s="39"/>
      <c r="C812" s="39"/>
      <c r="D812" s="40" t="s">
        <v>2317</v>
      </c>
      <c r="E812" s="41" t="s">
        <v>5725</v>
      </c>
      <c r="F812" s="41" t="s">
        <v>2009</v>
      </c>
      <c r="G812" s="41"/>
      <c r="H812" s="41" t="s">
        <v>5790</v>
      </c>
      <c r="I812" s="41" t="s">
        <v>5791</v>
      </c>
      <c r="J812" s="41" t="s">
        <v>5792</v>
      </c>
      <c r="K812" s="41" t="s">
        <v>5255</v>
      </c>
      <c r="L812" s="41"/>
      <c r="M812" s="41" t="s">
        <v>5237</v>
      </c>
      <c r="N812" s="41" t="s">
        <v>5238</v>
      </c>
      <c r="O812" s="29" t="s">
        <v>869</v>
      </c>
      <c r="P812" s="30" t="s">
        <v>5239</v>
      </c>
      <c r="Q812" s="31"/>
      <c r="R812" s="31"/>
      <c r="S812" s="32" t="s">
        <v>6749</v>
      </c>
      <c r="T812" s="33"/>
      <c r="U812" s="33" t="s">
        <v>4728</v>
      </c>
      <c r="V812" s="33" t="s">
        <v>1629</v>
      </c>
      <c r="W812" s="33" t="s">
        <v>1644</v>
      </c>
      <c r="X812" s="33" t="s">
        <v>869</v>
      </c>
      <c r="Y812" s="33" t="s">
        <v>5239</v>
      </c>
      <c r="Z812" s="33">
        <v>1</v>
      </c>
      <c r="AA812" s="34" t="s">
        <v>5240</v>
      </c>
      <c r="AB812" s="34">
        <v>131</v>
      </c>
      <c r="AC812" s="34" t="s">
        <v>5241</v>
      </c>
      <c r="AD812" s="34" t="s">
        <v>4112</v>
      </c>
      <c r="AE812" s="34" t="s">
        <v>3016</v>
      </c>
      <c r="AF812" s="34" t="s">
        <v>6751</v>
      </c>
      <c r="AG812" s="34" t="s">
        <v>1631</v>
      </c>
      <c r="AH812" s="34" t="s">
        <v>5700</v>
      </c>
      <c r="AI812" s="34" t="s">
        <v>3089</v>
      </c>
      <c r="AJ812" s="34" t="s">
        <v>4728</v>
      </c>
      <c r="AK812" s="34" t="s">
        <v>1640</v>
      </c>
      <c r="AL812" s="34" t="s">
        <v>6286</v>
      </c>
      <c r="AM812" s="34" t="s">
        <v>1636</v>
      </c>
      <c r="AN812" s="34">
        <v>1</v>
      </c>
      <c r="AO812" s="34" t="s">
        <v>5693</v>
      </c>
      <c r="AP812" s="34" t="s">
        <v>5693</v>
      </c>
      <c r="AQ812" s="56">
        <v>0</v>
      </c>
      <c r="AR812" s="56">
        <v>0</v>
      </c>
      <c r="AS812" s="56">
        <v>0</v>
      </c>
      <c r="AT812" s="42" t="s">
        <v>4106</v>
      </c>
      <c r="AU812" s="42" t="s">
        <v>4106</v>
      </c>
      <c r="AV812" s="42" t="s">
        <v>4106</v>
      </c>
      <c r="AW812" s="35" t="s">
        <v>5685</v>
      </c>
      <c r="AX812" s="35"/>
      <c r="AY812" s="35"/>
      <c r="AZ812" s="43" t="str">
        <f t="shared" si="843"/>
        <v/>
      </c>
      <c r="BA812" s="44"/>
      <c r="BB812" s="43" t="str">
        <f t="shared" si="844"/>
        <v/>
      </c>
      <c r="BC812" s="45" t="str">
        <f t="shared" si="845"/>
        <v/>
      </c>
      <c r="BD812" s="45" t="str">
        <f t="shared" si="846"/>
        <v/>
      </c>
      <c r="BE812" s="45" t="s">
        <v>5691</v>
      </c>
      <c r="BF812" s="45" t="str">
        <f t="shared" si="888"/>
        <v/>
      </c>
      <c r="BG812" s="45" t="str">
        <f t="shared" si="847"/>
        <v/>
      </c>
      <c r="BH812" s="12" t="str">
        <f t="shared" si="848"/>
        <v>X</v>
      </c>
      <c r="BI812" s="43" t="str">
        <f t="shared" si="849"/>
        <v/>
      </c>
      <c r="BJ812" s="46" t="str">
        <f t="shared" si="850"/>
        <v/>
      </c>
      <c r="BK812" s="46" t="str">
        <f t="shared" si="851"/>
        <v>X</v>
      </c>
      <c r="BL812" s="46" t="str">
        <f t="shared" si="852"/>
        <v/>
      </c>
      <c r="BM812" s="43" t="str">
        <f t="shared" si="853"/>
        <v/>
      </c>
      <c r="BN812" s="43" t="str">
        <f t="shared" si="854"/>
        <v/>
      </c>
      <c r="BO812" s="44" t="str">
        <f t="shared" si="831"/>
        <v/>
      </c>
      <c r="BP812" s="44" t="str">
        <f t="shared" si="836"/>
        <v>X</v>
      </c>
      <c r="BQ812" s="44" t="str">
        <f t="shared" si="839"/>
        <v/>
      </c>
      <c r="BR812" s="46" t="str">
        <f t="shared" si="889"/>
        <v/>
      </c>
      <c r="BS812" s="47" t="str">
        <f t="shared" si="890"/>
        <v/>
      </c>
      <c r="BT812" s="46" t="str">
        <f t="shared" si="891"/>
        <v>X</v>
      </c>
      <c r="BU812" s="46" t="str">
        <f t="shared" si="892"/>
        <v/>
      </c>
      <c r="BV812" s="73" t="str">
        <f t="shared" si="833"/>
        <v/>
      </c>
      <c r="BW812" s="47" t="str">
        <f t="shared" si="832"/>
        <v/>
      </c>
      <c r="BX812" s="47" t="str">
        <f t="shared" si="837"/>
        <v/>
      </c>
      <c r="BY812" s="13" t="str">
        <f t="shared" si="840"/>
        <v/>
      </c>
      <c r="BZ812" s="14" t="str">
        <f t="shared" si="893"/>
        <v/>
      </c>
      <c r="CA812" s="48" t="str">
        <f t="shared" si="894"/>
        <v>X</v>
      </c>
      <c r="CB812" s="44" t="str">
        <f t="shared" si="895"/>
        <v/>
      </c>
      <c r="CC812" s="44" t="str">
        <f t="shared" si="855"/>
        <v/>
      </c>
      <c r="CD812" s="44" t="str">
        <f t="shared" si="841"/>
        <v/>
      </c>
      <c r="CE812" s="44" t="str">
        <f t="shared" si="885"/>
        <v/>
      </c>
      <c r="CF812" s="44" t="str">
        <f t="shared" si="856"/>
        <v/>
      </c>
      <c r="CG812" s="44" t="str">
        <f t="shared" si="857"/>
        <v>X</v>
      </c>
      <c r="CH812" s="44" t="str">
        <f t="shared" si="858"/>
        <v/>
      </c>
      <c r="CI812" s="44" t="str">
        <f t="shared" si="859"/>
        <v/>
      </c>
      <c r="CJ812" s="44" t="str">
        <f t="shared" si="860"/>
        <v>X</v>
      </c>
      <c r="CK812" s="44" t="str">
        <f t="shared" si="861"/>
        <v/>
      </c>
      <c r="CL812" s="44" t="str">
        <f t="shared" si="862"/>
        <v/>
      </c>
      <c r="CM812" s="43" t="str">
        <f t="shared" si="863"/>
        <v/>
      </c>
      <c r="CN812" s="43" t="str">
        <f t="shared" si="864"/>
        <v/>
      </c>
      <c r="CO812" s="43" t="str">
        <f t="shared" si="865"/>
        <v/>
      </c>
      <c r="CP812" s="44" t="str">
        <f t="shared" si="842"/>
        <v/>
      </c>
      <c r="CQ812" s="44" t="str">
        <f t="shared" si="866"/>
        <v/>
      </c>
      <c r="CR812" s="43" t="str">
        <f t="shared" si="887"/>
        <v/>
      </c>
      <c r="CS812" s="44">
        <v>0</v>
      </c>
      <c r="CT812" s="44">
        <v>0</v>
      </c>
      <c r="CU812" s="44" t="str">
        <f t="shared" si="870"/>
        <v>X</v>
      </c>
      <c r="CV812" s="44" t="str">
        <f t="shared" si="871"/>
        <v/>
      </c>
      <c r="CW812" s="44" t="str">
        <f t="shared" si="872"/>
        <v/>
      </c>
      <c r="CX812" s="44" t="str">
        <f t="shared" si="873"/>
        <v>X</v>
      </c>
      <c r="CY812" s="44" t="str">
        <f t="shared" si="874"/>
        <v/>
      </c>
      <c r="CZ812" s="44" t="str">
        <f t="shared" si="875"/>
        <v/>
      </c>
      <c r="DA812" s="49" t="str">
        <f t="shared" si="867"/>
        <v/>
      </c>
      <c r="DB812" s="44" t="str">
        <f t="shared" si="876"/>
        <v>X</v>
      </c>
      <c r="DC812" s="44" t="str">
        <f t="shared" si="877"/>
        <v/>
      </c>
      <c r="DD812" s="44" t="str">
        <f t="shared" si="878"/>
        <v/>
      </c>
      <c r="DE812" s="44" t="str">
        <f t="shared" si="879"/>
        <v>X</v>
      </c>
      <c r="DF812" s="44" t="str">
        <f t="shared" si="880"/>
        <v/>
      </c>
      <c r="DG812" s="44" t="str">
        <f t="shared" si="881"/>
        <v/>
      </c>
      <c r="DH812" s="44" t="str">
        <f t="shared" si="838"/>
        <v/>
      </c>
      <c r="DI812" s="50" t="str">
        <f t="shared" si="882"/>
        <v/>
      </c>
      <c r="DJ812" s="50" t="str">
        <f t="shared" si="886"/>
        <v/>
      </c>
      <c r="DK812" s="50" t="str">
        <f t="shared" si="883"/>
        <v/>
      </c>
      <c r="DL812" s="50" t="str">
        <f t="shared" si="884"/>
        <v/>
      </c>
      <c r="DM812" s="51" t="str">
        <f t="shared" si="835"/>
        <v>000000000</v>
      </c>
      <c r="DN812" s="52"/>
      <c r="DO812" s="53"/>
      <c r="DP812" s="52"/>
      <c r="DQ812" s="53" t="str">
        <f t="shared" si="868"/>
        <v/>
      </c>
      <c r="DR812" s="52" t="str">
        <f t="shared" si="869"/>
        <v/>
      </c>
      <c r="DS812" s="53"/>
      <c r="DT812" s="52"/>
      <c r="DU812" s="53"/>
      <c r="DV812" s="52"/>
      <c r="DW812" s="99"/>
      <c r="DX812" s="99"/>
      <c r="EI812" s="83"/>
      <c r="EJ812" s="102"/>
      <c r="EK812" s="102"/>
      <c r="EL812" s="102"/>
      <c r="EM812" s="102"/>
      <c r="EN812" s="102"/>
      <c r="EO812" s="102"/>
      <c r="EP812" s="102"/>
      <c r="EQ812" s="102"/>
      <c r="ER812" s="102"/>
      <c r="ES812" s="102"/>
      <c r="ET812" s="102"/>
      <c r="EU812" s="102"/>
      <c r="EV812" s="102"/>
      <c r="FB812" s="36" t="s">
        <v>8780</v>
      </c>
      <c r="FL812" s="36" t="str">
        <f t="shared" si="834"/>
        <v/>
      </c>
    </row>
    <row r="813" spans="1:168" s="36" customFormat="1" ht="49.5" customHeight="1" x14ac:dyDescent="0.35">
      <c r="A813" s="67"/>
      <c r="B813" s="39"/>
      <c r="C813" s="39"/>
      <c r="D813" s="40" t="s">
        <v>2317</v>
      </c>
      <c r="E813" s="41" t="s">
        <v>5734</v>
      </c>
      <c r="F813" s="41" t="s">
        <v>2009</v>
      </c>
      <c r="G813" s="41"/>
      <c r="H813" s="41" t="s">
        <v>5793</v>
      </c>
      <c r="I813" s="41" t="s">
        <v>5791</v>
      </c>
      <c r="J813" s="41" t="s">
        <v>5792</v>
      </c>
      <c r="K813" s="41" t="s">
        <v>5255</v>
      </c>
      <c r="L813" s="41"/>
      <c r="M813" s="41" t="s">
        <v>5237</v>
      </c>
      <c r="N813" s="41" t="s">
        <v>5238</v>
      </c>
      <c r="O813" s="29" t="s">
        <v>869</v>
      </c>
      <c r="P813" s="30" t="s">
        <v>5239</v>
      </c>
      <c r="Q813" s="31"/>
      <c r="R813" s="31"/>
      <c r="S813" s="32" t="s">
        <v>6749</v>
      </c>
      <c r="T813" s="33"/>
      <c r="U813" s="33" t="s">
        <v>4728</v>
      </c>
      <c r="V813" s="33" t="s">
        <v>1629</v>
      </c>
      <c r="W813" s="33" t="s">
        <v>1644</v>
      </c>
      <c r="X813" s="33" t="s">
        <v>869</v>
      </c>
      <c r="Y813" s="33" t="s">
        <v>5239</v>
      </c>
      <c r="Z813" s="33">
        <v>1</v>
      </c>
      <c r="AA813" s="34" t="s">
        <v>5240</v>
      </c>
      <c r="AB813" s="34">
        <v>131</v>
      </c>
      <c r="AC813" s="34" t="s">
        <v>5241</v>
      </c>
      <c r="AD813" s="34" t="s">
        <v>4112</v>
      </c>
      <c r="AE813" s="34" t="s">
        <v>3016</v>
      </c>
      <c r="AF813" s="34" t="s">
        <v>6751</v>
      </c>
      <c r="AG813" s="34" t="s">
        <v>1631</v>
      </c>
      <c r="AH813" s="34" t="s">
        <v>5700</v>
      </c>
      <c r="AI813" s="34" t="s">
        <v>3089</v>
      </c>
      <c r="AJ813" s="34" t="s">
        <v>4728</v>
      </c>
      <c r="AK813" s="34" t="s">
        <v>1640</v>
      </c>
      <c r="AL813" s="34" t="s">
        <v>6286</v>
      </c>
      <c r="AM813" s="34" t="s">
        <v>1636</v>
      </c>
      <c r="AN813" s="34">
        <v>1</v>
      </c>
      <c r="AO813" s="34" t="s">
        <v>5693</v>
      </c>
      <c r="AP813" s="34" t="s">
        <v>5693</v>
      </c>
      <c r="AQ813" s="56">
        <v>0</v>
      </c>
      <c r="AR813" s="56">
        <v>0</v>
      </c>
      <c r="AS813" s="56">
        <v>0</v>
      </c>
      <c r="AT813" s="42" t="s">
        <v>4106</v>
      </c>
      <c r="AU813" s="42" t="s">
        <v>4106</v>
      </c>
      <c r="AV813" s="42" t="s">
        <v>4106</v>
      </c>
      <c r="AW813" s="35" t="s">
        <v>5685</v>
      </c>
      <c r="AX813" s="35"/>
      <c r="AY813" s="35"/>
      <c r="AZ813" s="43" t="str">
        <f t="shared" si="843"/>
        <v/>
      </c>
      <c r="BA813" s="44"/>
      <c r="BB813" s="43" t="str">
        <f t="shared" si="844"/>
        <v/>
      </c>
      <c r="BC813" s="45" t="str">
        <f t="shared" si="845"/>
        <v/>
      </c>
      <c r="BD813" s="45" t="str">
        <f t="shared" si="846"/>
        <v/>
      </c>
      <c r="BE813" s="45" t="s">
        <v>5691</v>
      </c>
      <c r="BF813" s="45" t="str">
        <f t="shared" si="888"/>
        <v/>
      </c>
      <c r="BG813" s="45" t="str">
        <f t="shared" si="847"/>
        <v/>
      </c>
      <c r="BH813" s="12" t="str">
        <f t="shared" si="848"/>
        <v>X</v>
      </c>
      <c r="BI813" s="43" t="str">
        <f t="shared" si="849"/>
        <v/>
      </c>
      <c r="BJ813" s="46" t="str">
        <f t="shared" si="850"/>
        <v/>
      </c>
      <c r="BK813" s="46" t="str">
        <f t="shared" si="851"/>
        <v>X</v>
      </c>
      <c r="BL813" s="46" t="str">
        <f t="shared" si="852"/>
        <v/>
      </c>
      <c r="BM813" s="43" t="str">
        <f t="shared" si="853"/>
        <v/>
      </c>
      <c r="BN813" s="43" t="str">
        <f t="shared" si="854"/>
        <v/>
      </c>
      <c r="BO813" s="44" t="str">
        <f t="shared" si="831"/>
        <v/>
      </c>
      <c r="BP813" s="44" t="str">
        <f t="shared" si="836"/>
        <v>X</v>
      </c>
      <c r="BQ813" s="44" t="str">
        <f t="shared" si="839"/>
        <v/>
      </c>
      <c r="BR813" s="46" t="str">
        <f t="shared" si="889"/>
        <v/>
      </c>
      <c r="BS813" s="47" t="str">
        <f t="shared" si="890"/>
        <v/>
      </c>
      <c r="BT813" s="46" t="str">
        <f t="shared" si="891"/>
        <v>X</v>
      </c>
      <c r="BU813" s="46" t="str">
        <f t="shared" si="892"/>
        <v/>
      </c>
      <c r="BV813" s="73" t="str">
        <f t="shared" si="833"/>
        <v/>
      </c>
      <c r="BW813" s="47" t="str">
        <f t="shared" si="832"/>
        <v/>
      </c>
      <c r="BX813" s="47" t="str">
        <f t="shared" si="837"/>
        <v/>
      </c>
      <c r="BY813" s="13" t="str">
        <f t="shared" si="840"/>
        <v/>
      </c>
      <c r="BZ813" s="14" t="str">
        <f t="shared" si="893"/>
        <v/>
      </c>
      <c r="CA813" s="48" t="str">
        <f t="shared" si="894"/>
        <v>X</v>
      </c>
      <c r="CB813" s="44" t="str">
        <f t="shared" si="895"/>
        <v/>
      </c>
      <c r="CC813" s="44" t="str">
        <f t="shared" si="855"/>
        <v/>
      </c>
      <c r="CD813" s="44" t="str">
        <f t="shared" si="841"/>
        <v/>
      </c>
      <c r="CE813" s="44" t="str">
        <f t="shared" si="885"/>
        <v/>
      </c>
      <c r="CF813" s="44" t="str">
        <f t="shared" si="856"/>
        <v/>
      </c>
      <c r="CG813" s="44" t="str">
        <f t="shared" si="857"/>
        <v>X</v>
      </c>
      <c r="CH813" s="44" t="str">
        <f t="shared" si="858"/>
        <v/>
      </c>
      <c r="CI813" s="44" t="str">
        <f t="shared" si="859"/>
        <v/>
      </c>
      <c r="CJ813" s="44" t="str">
        <f t="shared" si="860"/>
        <v>X</v>
      </c>
      <c r="CK813" s="44" t="str">
        <f t="shared" si="861"/>
        <v/>
      </c>
      <c r="CL813" s="44" t="str">
        <f t="shared" si="862"/>
        <v/>
      </c>
      <c r="CM813" s="43" t="str">
        <f t="shared" si="863"/>
        <v/>
      </c>
      <c r="CN813" s="43" t="str">
        <f t="shared" si="864"/>
        <v/>
      </c>
      <c r="CO813" s="43" t="str">
        <f t="shared" si="865"/>
        <v/>
      </c>
      <c r="CP813" s="44" t="str">
        <f t="shared" si="842"/>
        <v/>
      </c>
      <c r="CQ813" s="44" t="str">
        <f t="shared" si="866"/>
        <v/>
      </c>
      <c r="CR813" s="43" t="str">
        <f t="shared" si="887"/>
        <v/>
      </c>
      <c r="CS813" s="44">
        <v>0</v>
      </c>
      <c r="CT813" s="44">
        <v>0</v>
      </c>
      <c r="CU813" s="44" t="str">
        <f t="shared" si="870"/>
        <v>X</v>
      </c>
      <c r="CV813" s="44" t="str">
        <f t="shared" si="871"/>
        <v/>
      </c>
      <c r="CW813" s="44" t="str">
        <f t="shared" si="872"/>
        <v/>
      </c>
      <c r="CX813" s="44" t="str">
        <f t="shared" si="873"/>
        <v>X</v>
      </c>
      <c r="CY813" s="44" t="str">
        <f t="shared" si="874"/>
        <v/>
      </c>
      <c r="CZ813" s="44" t="str">
        <f t="shared" si="875"/>
        <v/>
      </c>
      <c r="DA813" s="49" t="str">
        <f t="shared" si="867"/>
        <v/>
      </c>
      <c r="DB813" s="44" t="str">
        <f t="shared" si="876"/>
        <v>X</v>
      </c>
      <c r="DC813" s="44" t="str">
        <f t="shared" si="877"/>
        <v/>
      </c>
      <c r="DD813" s="44" t="str">
        <f t="shared" si="878"/>
        <v/>
      </c>
      <c r="DE813" s="44" t="str">
        <f t="shared" si="879"/>
        <v>X</v>
      </c>
      <c r="DF813" s="44" t="str">
        <f t="shared" si="880"/>
        <v/>
      </c>
      <c r="DG813" s="44" t="str">
        <f t="shared" si="881"/>
        <v/>
      </c>
      <c r="DH813" s="44" t="str">
        <f t="shared" si="838"/>
        <v/>
      </c>
      <c r="DI813" s="50" t="str">
        <f t="shared" si="882"/>
        <v/>
      </c>
      <c r="DJ813" s="50" t="str">
        <f t="shared" si="886"/>
        <v/>
      </c>
      <c r="DK813" s="50" t="str">
        <f t="shared" si="883"/>
        <v/>
      </c>
      <c r="DL813" s="50" t="str">
        <f t="shared" si="884"/>
        <v/>
      </c>
      <c r="DM813" s="51" t="str">
        <f t="shared" si="835"/>
        <v>000000000</v>
      </c>
      <c r="DN813" s="52"/>
      <c r="DO813" s="53"/>
      <c r="DP813" s="52"/>
      <c r="DQ813" s="53" t="str">
        <f t="shared" si="868"/>
        <v/>
      </c>
      <c r="DR813" s="52" t="str">
        <f t="shared" si="869"/>
        <v/>
      </c>
      <c r="DS813" s="53"/>
      <c r="DT813" s="52"/>
      <c r="DU813" s="53"/>
      <c r="DV813" s="52"/>
      <c r="DW813" s="99"/>
      <c r="DX813" s="99"/>
      <c r="EI813" s="83"/>
      <c r="EJ813" s="102"/>
      <c r="EK813" s="102"/>
      <c r="EL813" s="102"/>
      <c r="EM813" s="102"/>
      <c r="EN813" s="102"/>
      <c r="EO813" s="102"/>
      <c r="EP813" s="102"/>
      <c r="EQ813" s="102"/>
      <c r="ER813" s="102"/>
      <c r="ES813" s="102"/>
      <c r="ET813" s="102"/>
      <c r="EU813" s="102"/>
      <c r="EV813" s="102"/>
      <c r="FB813" s="36" t="s">
        <v>8780</v>
      </c>
      <c r="FL813" s="36" t="str">
        <f t="shared" si="834"/>
        <v/>
      </c>
    </row>
    <row r="814" spans="1:168" s="36" customFormat="1" ht="49.5" customHeight="1" x14ac:dyDescent="0.35">
      <c r="A814" s="67"/>
      <c r="B814" s="39"/>
      <c r="C814" s="39"/>
      <c r="D814" s="40" t="s">
        <v>1065</v>
      </c>
      <c r="E814" s="41" t="s">
        <v>5725</v>
      </c>
      <c r="F814" s="41" t="s">
        <v>2011</v>
      </c>
      <c r="G814" s="41"/>
      <c r="H814" s="41" t="s">
        <v>5790</v>
      </c>
      <c r="I814" s="41" t="s">
        <v>5791</v>
      </c>
      <c r="J814" s="41" t="s">
        <v>5792</v>
      </c>
      <c r="K814" s="41" t="s">
        <v>5255</v>
      </c>
      <c r="L814" s="41"/>
      <c r="M814" s="41" t="s">
        <v>5237</v>
      </c>
      <c r="N814" s="41" t="s">
        <v>5238</v>
      </c>
      <c r="O814" s="29" t="s">
        <v>869</v>
      </c>
      <c r="P814" s="30" t="s">
        <v>5239</v>
      </c>
      <c r="Q814" s="31"/>
      <c r="R814" s="31"/>
      <c r="S814" s="32" t="s">
        <v>6749</v>
      </c>
      <c r="T814" s="33"/>
      <c r="U814" s="33" t="s">
        <v>4728</v>
      </c>
      <c r="V814" s="33" t="s">
        <v>1629</v>
      </c>
      <c r="W814" s="33" t="s">
        <v>1644</v>
      </c>
      <c r="X814" s="33" t="s">
        <v>869</v>
      </c>
      <c r="Y814" s="33" t="s">
        <v>5239</v>
      </c>
      <c r="Z814" s="33">
        <v>1</v>
      </c>
      <c r="AA814" s="34" t="s">
        <v>5240</v>
      </c>
      <c r="AB814" s="34">
        <v>131</v>
      </c>
      <c r="AC814" s="34" t="s">
        <v>5241</v>
      </c>
      <c r="AD814" s="34" t="s">
        <v>4112</v>
      </c>
      <c r="AE814" s="34" t="s">
        <v>3016</v>
      </c>
      <c r="AF814" s="34" t="s">
        <v>6751</v>
      </c>
      <c r="AG814" s="34" t="s">
        <v>1631</v>
      </c>
      <c r="AH814" s="34" t="s">
        <v>5700</v>
      </c>
      <c r="AI814" s="34" t="s">
        <v>3089</v>
      </c>
      <c r="AJ814" s="34" t="s">
        <v>4728</v>
      </c>
      <c r="AK814" s="34" t="s">
        <v>1640</v>
      </c>
      <c r="AL814" s="34" t="s">
        <v>6286</v>
      </c>
      <c r="AM814" s="34" t="s">
        <v>1636</v>
      </c>
      <c r="AN814" s="34">
        <v>1</v>
      </c>
      <c r="AO814" s="34" t="s">
        <v>5693</v>
      </c>
      <c r="AP814" s="34" t="s">
        <v>5693</v>
      </c>
      <c r="AQ814" s="56">
        <v>0</v>
      </c>
      <c r="AR814" s="56">
        <v>0</v>
      </c>
      <c r="AS814" s="56">
        <v>0</v>
      </c>
      <c r="AT814" s="42" t="s">
        <v>4106</v>
      </c>
      <c r="AU814" s="42" t="s">
        <v>4106</v>
      </c>
      <c r="AV814" s="42" t="s">
        <v>4106</v>
      </c>
      <c r="AW814" s="35" t="s">
        <v>5685</v>
      </c>
      <c r="AX814" s="35"/>
      <c r="AY814" s="35"/>
      <c r="AZ814" s="43" t="str">
        <f t="shared" si="843"/>
        <v/>
      </c>
      <c r="BA814" s="44"/>
      <c r="BB814" s="43" t="str">
        <f t="shared" si="844"/>
        <v/>
      </c>
      <c r="BC814" s="45" t="str">
        <f t="shared" si="845"/>
        <v/>
      </c>
      <c r="BD814" s="45" t="str">
        <f t="shared" si="846"/>
        <v/>
      </c>
      <c r="BE814" s="45" t="s">
        <v>5691</v>
      </c>
      <c r="BF814" s="45" t="str">
        <f t="shared" si="888"/>
        <v/>
      </c>
      <c r="BG814" s="45" t="str">
        <f t="shared" si="847"/>
        <v/>
      </c>
      <c r="BH814" s="12" t="str">
        <f t="shared" si="848"/>
        <v>X</v>
      </c>
      <c r="BI814" s="43" t="str">
        <f t="shared" si="849"/>
        <v/>
      </c>
      <c r="BJ814" s="46" t="str">
        <f t="shared" si="850"/>
        <v/>
      </c>
      <c r="BK814" s="46" t="str">
        <f t="shared" si="851"/>
        <v>X</v>
      </c>
      <c r="BL814" s="46" t="str">
        <f t="shared" si="852"/>
        <v/>
      </c>
      <c r="BM814" s="43" t="str">
        <f t="shared" si="853"/>
        <v/>
      </c>
      <c r="BN814" s="43" t="str">
        <f t="shared" si="854"/>
        <v/>
      </c>
      <c r="BO814" s="44" t="str">
        <f t="shared" si="831"/>
        <v/>
      </c>
      <c r="BP814" s="44" t="str">
        <f t="shared" si="836"/>
        <v>X</v>
      </c>
      <c r="BQ814" s="44" t="str">
        <f t="shared" si="839"/>
        <v/>
      </c>
      <c r="BR814" s="46" t="str">
        <f t="shared" si="889"/>
        <v/>
      </c>
      <c r="BS814" s="47" t="str">
        <f t="shared" si="890"/>
        <v/>
      </c>
      <c r="BT814" s="46" t="str">
        <f t="shared" si="891"/>
        <v>X</v>
      </c>
      <c r="BU814" s="46" t="str">
        <f t="shared" si="892"/>
        <v/>
      </c>
      <c r="BV814" s="73" t="str">
        <f t="shared" si="833"/>
        <v/>
      </c>
      <c r="BW814" s="47" t="str">
        <f t="shared" si="832"/>
        <v/>
      </c>
      <c r="BX814" s="47" t="str">
        <f t="shared" si="837"/>
        <v/>
      </c>
      <c r="BY814" s="13" t="str">
        <f t="shared" si="840"/>
        <v/>
      </c>
      <c r="BZ814" s="14" t="str">
        <f t="shared" si="893"/>
        <v/>
      </c>
      <c r="CA814" s="48" t="str">
        <f t="shared" si="894"/>
        <v>X</v>
      </c>
      <c r="CB814" s="44" t="str">
        <f t="shared" si="895"/>
        <v/>
      </c>
      <c r="CC814" s="44" t="str">
        <f t="shared" si="855"/>
        <v/>
      </c>
      <c r="CD814" s="44" t="str">
        <f t="shared" si="841"/>
        <v/>
      </c>
      <c r="CE814" s="44" t="str">
        <f t="shared" si="885"/>
        <v/>
      </c>
      <c r="CF814" s="44" t="str">
        <f t="shared" si="856"/>
        <v/>
      </c>
      <c r="CG814" s="44" t="str">
        <f t="shared" si="857"/>
        <v>X</v>
      </c>
      <c r="CH814" s="44" t="str">
        <f t="shared" si="858"/>
        <v/>
      </c>
      <c r="CI814" s="44" t="str">
        <f t="shared" si="859"/>
        <v/>
      </c>
      <c r="CJ814" s="44" t="str">
        <f t="shared" si="860"/>
        <v>X</v>
      </c>
      <c r="CK814" s="44" t="str">
        <f t="shared" si="861"/>
        <v/>
      </c>
      <c r="CL814" s="44" t="str">
        <f t="shared" si="862"/>
        <v/>
      </c>
      <c r="CM814" s="43" t="str">
        <f t="shared" si="863"/>
        <v/>
      </c>
      <c r="CN814" s="43" t="str">
        <f t="shared" si="864"/>
        <v/>
      </c>
      <c r="CO814" s="43" t="str">
        <f t="shared" si="865"/>
        <v/>
      </c>
      <c r="CP814" s="44" t="str">
        <f t="shared" si="842"/>
        <v/>
      </c>
      <c r="CQ814" s="44" t="str">
        <f t="shared" si="866"/>
        <v/>
      </c>
      <c r="CR814" s="43" t="str">
        <f t="shared" si="887"/>
        <v/>
      </c>
      <c r="CS814" s="44">
        <v>0</v>
      </c>
      <c r="CT814" s="44">
        <v>0</v>
      </c>
      <c r="CU814" s="44" t="str">
        <f t="shared" si="870"/>
        <v>X</v>
      </c>
      <c r="CV814" s="44" t="str">
        <f t="shared" si="871"/>
        <v/>
      </c>
      <c r="CW814" s="44" t="str">
        <f t="shared" si="872"/>
        <v/>
      </c>
      <c r="CX814" s="44" t="str">
        <f t="shared" si="873"/>
        <v>X</v>
      </c>
      <c r="CY814" s="44" t="str">
        <f t="shared" si="874"/>
        <v/>
      </c>
      <c r="CZ814" s="44" t="str">
        <f t="shared" si="875"/>
        <v/>
      </c>
      <c r="DA814" s="49" t="str">
        <f t="shared" si="867"/>
        <v/>
      </c>
      <c r="DB814" s="44" t="str">
        <f t="shared" si="876"/>
        <v>X</v>
      </c>
      <c r="DC814" s="44" t="str">
        <f t="shared" si="877"/>
        <v/>
      </c>
      <c r="DD814" s="44" t="str">
        <f t="shared" si="878"/>
        <v/>
      </c>
      <c r="DE814" s="44" t="str">
        <f t="shared" si="879"/>
        <v>X</v>
      </c>
      <c r="DF814" s="44" t="str">
        <f t="shared" si="880"/>
        <v/>
      </c>
      <c r="DG814" s="44" t="str">
        <f t="shared" si="881"/>
        <v/>
      </c>
      <c r="DH814" s="44" t="str">
        <f t="shared" si="838"/>
        <v/>
      </c>
      <c r="DI814" s="50" t="str">
        <f t="shared" si="882"/>
        <v/>
      </c>
      <c r="DJ814" s="50" t="str">
        <f t="shared" si="886"/>
        <v/>
      </c>
      <c r="DK814" s="50" t="str">
        <f t="shared" si="883"/>
        <v/>
      </c>
      <c r="DL814" s="50" t="str">
        <f t="shared" si="884"/>
        <v/>
      </c>
      <c r="DM814" s="51" t="str">
        <f t="shared" si="835"/>
        <v>000000000</v>
      </c>
      <c r="DN814" s="52"/>
      <c r="DO814" s="53"/>
      <c r="DP814" s="52"/>
      <c r="DQ814" s="53" t="str">
        <f t="shared" si="868"/>
        <v/>
      </c>
      <c r="DR814" s="52" t="str">
        <f t="shared" si="869"/>
        <v/>
      </c>
      <c r="DS814" s="53"/>
      <c r="DT814" s="52"/>
      <c r="DU814" s="53"/>
      <c r="DV814" s="52"/>
      <c r="DW814" s="99"/>
      <c r="DX814" s="99"/>
      <c r="EI814" s="83"/>
      <c r="EJ814" s="102"/>
      <c r="EK814" s="102"/>
      <c r="EL814" s="102"/>
      <c r="EM814" s="102"/>
      <c r="EN814" s="102"/>
      <c r="EO814" s="102"/>
      <c r="EP814" s="102"/>
      <c r="EQ814" s="102"/>
      <c r="ER814" s="102"/>
      <c r="ES814" s="102"/>
      <c r="ET814" s="102"/>
      <c r="EU814" s="102"/>
      <c r="EV814" s="102"/>
      <c r="FB814" s="36" t="s">
        <v>8780</v>
      </c>
      <c r="FL814" s="36" t="str">
        <f t="shared" si="834"/>
        <v/>
      </c>
    </row>
    <row r="815" spans="1:168" s="36" customFormat="1" ht="49.5" customHeight="1" x14ac:dyDescent="0.35">
      <c r="A815" s="67"/>
      <c r="B815" s="39"/>
      <c r="C815" s="39"/>
      <c r="D815" s="40" t="s">
        <v>1065</v>
      </c>
      <c r="E815" s="41" t="s">
        <v>5734</v>
      </c>
      <c r="F815" s="41" t="s">
        <v>2011</v>
      </c>
      <c r="G815" s="41"/>
      <c r="H815" s="41" t="s">
        <v>5793</v>
      </c>
      <c r="I815" s="41" t="s">
        <v>5791</v>
      </c>
      <c r="J815" s="41" t="s">
        <v>5792</v>
      </c>
      <c r="K815" s="41" t="s">
        <v>5255</v>
      </c>
      <c r="L815" s="41"/>
      <c r="M815" s="41" t="s">
        <v>5237</v>
      </c>
      <c r="N815" s="41" t="s">
        <v>5238</v>
      </c>
      <c r="O815" s="29" t="s">
        <v>869</v>
      </c>
      <c r="P815" s="30" t="s">
        <v>5239</v>
      </c>
      <c r="Q815" s="31"/>
      <c r="R815" s="31"/>
      <c r="S815" s="32" t="s">
        <v>6749</v>
      </c>
      <c r="T815" s="33"/>
      <c r="U815" s="33" t="s">
        <v>4728</v>
      </c>
      <c r="V815" s="33" t="s">
        <v>1629</v>
      </c>
      <c r="W815" s="33" t="s">
        <v>1644</v>
      </c>
      <c r="X815" s="33" t="s">
        <v>869</v>
      </c>
      <c r="Y815" s="33" t="s">
        <v>5239</v>
      </c>
      <c r="Z815" s="33">
        <v>1</v>
      </c>
      <c r="AA815" s="34" t="s">
        <v>5240</v>
      </c>
      <c r="AB815" s="34">
        <v>131</v>
      </c>
      <c r="AC815" s="34" t="s">
        <v>5241</v>
      </c>
      <c r="AD815" s="34" t="s">
        <v>4112</v>
      </c>
      <c r="AE815" s="34" t="s">
        <v>3016</v>
      </c>
      <c r="AF815" s="34" t="s">
        <v>6751</v>
      </c>
      <c r="AG815" s="34" t="s">
        <v>1631</v>
      </c>
      <c r="AH815" s="34" t="s">
        <v>5700</v>
      </c>
      <c r="AI815" s="34" t="s">
        <v>3089</v>
      </c>
      <c r="AJ815" s="34" t="s">
        <v>4728</v>
      </c>
      <c r="AK815" s="34" t="s">
        <v>1640</v>
      </c>
      <c r="AL815" s="34" t="s">
        <v>6286</v>
      </c>
      <c r="AM815" s="34" t="s">
        <v>1636</v>
      </c>
      <c r="AN815" s="34">
        <v>1</v>
      </c>
      <c r="AO815" s="34" t="s">
        <v>5693</v>
      </c>
      <c r="AP815" s="34" t="s">
        <v>5693</v>
      </c>
      <c r="AQ815" s="56">
        <v>0</v>
      </c>
      <c r="AR815" s="56">
        <v>0</v>
      </c>
      <c r="AS815" s="56">
        <v>0</v>
      </c>
      <c r="AT815" s="42" t="s">
        <v>4106</v>
      </c>
      <c r="AU815" s="42" t="s">
        <v>4106</v>
      </c>
      <c r="AV815" s="42" t="s">
        <v>4106</v>
      </c>
      <c r="AW815" s="35" t="s">
        <v>5685</v>
      </c>
      <c r="AX815" s="35"/>
      <c r="AY815" s="35"/>
      <c r="AZ815" s="43" t="str">
        <f t="shared" si="843"/>
        <v/>
      </c>
      <c r="BA815" s="44"/>
      <c r="BB815" s="43" t="str">
        <f t="shared" si="844"/>
        <v/>
      </c>
      <c r="BC815" s="45" t="str">
        <f t="shared" si="845"/>
        <v/>
      </c>
      <c r="BD815" s="45" t="str">
        <f t="shared" si="846"/>
        <v/>
      </c>
      <c r="BE815" s="45" t="s">
        <v>5691</v>
      </c>
      <c r="BF815" s="45" t="str">
        <f t="shared" si="888"/>
        <v/>
      </c>
      <c r="BG815" s="45" t="str">
        <f t="shared" si="847"/>
        <v/>
      </c>
      <c r="BH815" s="12" t="str">
        <f t="shared" si="848"/>
        <v>X</v>
      </c>
      <c r="BI815" s="43" t="str">
        <f t="shared" si="849"/>
        <v/>
      </c>
      <c r="BJ815" s="46" t="str">
        <f t="shared" si="850"/>
        <v/>
      </c>
      <c r="BK815" s="46" t="str">
        <f t="shared" si="851"/>
        <v>X</v>
      </c>
      <c r="BL815" s="46" t="str">
        <f t="shared" si="852"/>
        <v/>
      </c>
      <c r="BM815" s="43" t="str">
        <f t="shared" si="853"/>
        <v/>
      </c>
      <c r="BN815" s="43" t="str">
        <f t="shared" si="854"/>
        <v/>
      </c>
      <c r="BO815" s="44" t="str">
        <f t="shared" si="831"/>
        <v/>
      </c>
      <c r="BP815" s="44" t="str">
        <f t="shared" si="836"/>
        <v>X</v>
      </c>
      <c r="BQ815" s="44" t="str">
        <f t="shared" si="839"/>
        <v/>
      </c>
      <c r="BR815" s="46" t="str">
        <f t="shared" si="889"/>
        <v/>
      </c>
      <c r="BS815" s="47" t="str">
        <f t="shared" si="890"/>
        <v/>
      </c>
      <c r="BT815" s="46" t="str">
        <f t="shared" si="891"/>
        <v>X</v>
      </c>
      <c r="BU815" s="46" t="str">
        <f t="shared" si="892"/>
        <v/>
      </c>
      <c r="BV815" s="73" t="str">
        <f t="shared" si="833"/>
        <v/>
      </c>
      <c r="BW815" s="47" t="str">
        <f t="shared" si="832"/>
        <v/>
      </c>
      <c r="BX815" s="47" t="str">
        <f t="shared" si="837"/>
        <v/>
      </c>
      <c r="BY815" s="13" t="str">
        <f t="shared" si="840"/>
        <v/>
      </c>
      <c r="BZ815" s="14" t="str">
        <f t="shared" si="893"/>
        <v/>
      </c>
      <c r="CA815" s="48" t="str">
        <f t="shared" si="894"/>
        <v>X</v>
      </c>
      <c r="CB815" s="44" t="str">
        <f t="shared" si="895"/>
        <v/>
      </c>
      <c r="CC815" s="44" t="str">
        <f t="shared" si="855"/>
        <v/>
      </c>
      <c r="CD815" s="44" t="str">
        <f t="shared" si="841"/>
        <v/>
      </c>
      <c r="CE815" s="44" t="str">
        <f t="shared" si="885"/>
        <v/>
      </c>
      <c r="CF815" s="44" t="str">
        <f t="shared" si="856"/>
        <v/>
      </c>
      <c r="CG815" s="44" t="str">
        <f t="shared" si="857"/>
        <v>X</v>
      </c>
      <c r="CH815" s="44" t="str">
        <f t="shared" si="858"/>
        <v/>
      </c>
      <c r="CI815" s="44" t="str">
        <f t="shared" si="859"/>
        <v/>
      </c>
      <c r="CJ815" s="44" t="str">
        <f t="shared" si="860"/>
        <v>X</v>
      </c>
      <c r="CK815" s="44" t="str">
        <f t="shared" si="861"/>
        <v/>
      </c>
      <c r="CL815" s="44" t="str">
        <f t="shared" si="862"/>
        <v/>
      </c>
      <c r="CM815" s="43" t="str">
        <f t="shared" si="863"/>
        <v/>
      </c>
      <c r="CN815" s="43" t="str">
        <f t="shared" si="864"/>
        <v/>
      </c>
      <c r="CO815" s="43" t="str">
        <f t="shared" si="865"/>
        <v/>
      </c>
      <c r="CP815" s="44" t="str">
        <f t="shared" si="842"/>
        <v/>
      </c>
      <c r="CQ815" s="44" t="str">
        <f t="shared" si="866"/>
        <v/>
      </c>
      <c r="CR815" s="43" t="str">
        <f t="shared" si="887"/>
        <v/>
      </c>
      <c r="CS815" s="44">
        <v>0</v>
      </c>
      <c r="CT815" s="44">
        <v>0</v>
      </c>
      <c r="CU815" s="44" t="str">
        <f t="shared" si="870"/>
        <v>X</v>
      </c>
      <c r="CV815" s="44" t="str">
        <f t="shared" si="871"/>
        <v/>
      </c>
      <c r="CW815" s="44" t="str">
        <f t="shared" si="872"/>
        <v/>
      </c>
      <c r="CX815" s="44" t="str">
        <f t="shared" si="873"/>
        <v>X</v>
      </c>
      <c r="CY815" s="44" t="str">
        <f t="shared" si="874"/>
        <v/>
      </c>
      <c r="CZ815" s="44" t="str">
        <f t="shared" si="875"/>
        <v/>
      </c>
      <c r="DA815" s="49" t="str">
        <f t="shared" si="867"/>
        <v/>
      </c>
      <c r="DB815" s="44" t="str">
        <f t="shared" si="876"/>
        <v>X</v>
      </c>
      <c r="DC815" s="44" t="str">
        <f t="shared" si="877"/>
        <v/>
      </c>
      <c r="DD815" s="44" t="str">
        <f t="shared" si="878"/>
        <v/>
      </c>
      <c r="DE815" s="44" t="str">
        <f t="shared" si="879"/>
        <v>X</v>
      </c>
      <c r="DF815" s="44" t="str">
        <f t="shared" si="880"/>
        <v/>
      </c>
      <c r="DG815" s="44" t="str">
        <f t="shared" si="881"/>
        <v/>
      </c>
      <c r="DH815" s="44" t="str">
        <f t="shared" si="838"/>
        <v/>
      </c>
      <c r="DI815" s="50" t="str">
        <f t="shared" si="882"/>
        <v/>
      </c>
      <c r="DJ815" s="50" t="str">
        <f t="shared" si="886"/>
        <v/>
      </c>
      <c r="DK815" s="50" t="str">
        <f t="shared" si="883"/>
        <v/>
      </c>
      <c r="DL815" s="50" t="str">
        <f t="shared" si="884"/>
        <v/>
      </c>
      <c r="DM815" s="51" t="str">
        <f t="shared" si="835"/>
        <v>000000000</v>
      </c>
      <c r="DN815" s="52"/>
      <c r="DO815" s="53"/>
      <c r="DP815" s="52"/>
      <c r="DQ815" s="53" t="str">
        <f t="shared" si="868"/>
        <v/>
      </c>
      <c r="DR815" s="52" t="str">
        <f t="shared" si="869"/>
        <v/>
      </c>
      <c r="DS815" s="53"/>
      <c r="DT815" s="52"/>
      <c r="DU815" s="53"/>
      <c r="DV815" s="52"/>
      <c r="DW815" s="99"/>
      <c r="DX815" s="99"/>
      <c r="EI815" s="83"/>
      <c r="EJ815" s="102"/>
      <c r="EK815" s="102"/>
      <c r="EL815" s="102"/>
      <c r="EM815" s="102"/>
      <c r="EN815" s="102"/>
      <c r="EO815" s="102"/>
      <c r="EP815" s="102"/>
      <c r="EQ815" s="102"/>
      <c r="ER815" s="102"/>
      <c r="ES815" s="102"/>
      <c r="ET815" s="102"/>
      <c r="EU815" s="102"/>
      <c r="EV815" s="102"/>
      <c r="FB815" s="36" t="s">
        <v>8780</v>
      </c>
      <c r="FL815" s="36" t="str">
        <f t="shared" si="834"/>
        <v/>
      </c>
    </row>
    <row r="816" spans="1:168" s="36" customFormat="1" ht="49.5" customHeight="1" x14ac:dyDescent="0.35">
      <c r="A816" s="67"/>
      <c r="B816" s="39"/>
      <c r="C816" s="39"/>
      <c r="D816" s="40" t="s">
        <v>1066</v>
      </c>
      <c r="E816" s="41" t="s">
        <v>5725</v>
      </c>
      <c r="F816" s="41" t="s">
        <v>2012</v>
      </c>
      <c r="G816" s="41"/>
      <c r="H816" s="41" t="s">
        <v>5790</v>
      </c>
      <c r="I816" s="41" t="s">
        <v>5791</v>
      </c>
      <c r="J816" s="41" t="s">
        <v>5792</v>
      </c>
      <c r="K816" s="41" t="s">
        <v>5255</v>
      </c>
      <c r="L816" s="41"/>
      <c r="M816" s="41" t="s">
        <v>5237</v>
      </c>
      <c r="N816" s="41" t="s">
        <v>5238</v>
      </c>
      <c r="O816" s="29" t="s">
        <v>869</v>
      </c>
      <c r="P816" s="30" t="s">
        <v>5239</v>
      </c>
      <c r="Q816" s="31"/>
      <c r="R816" s="31"/>
      <c r="S816" s="32" t="s">
        <v>6749</v>
      </c>
      <c r="T816" s="33"/>
      <c r="U816" s="33" t="s">
        <v>4728</v>
      </c>
      <c r="V816" s="33" t="s">
        <v>1629</v>
      </c>
      <c r="W816" s="33" t="s">
        <v>1644</v>
      </c>
      <c r="X816" s="33" t="s">
        <v>869</v>
      </c>
      <c r="Y816" s="33" t="s">
        <v>5239</v>
      </c>
      <c r="Z816" s="33">
        <v>1</v>
      </c>
      <c r="AA816" s="34" t="s">
        <v>5240</v>
      </c>
      <c r="AB816" s="34">
        <v>131</v>
      </c>
      <c r="AC816" s="34" t="s">
        <v>5241</v>
      </c>
      <c r="AD816" s="34" t="s">
        <v>4112</v>
      </c>
      <c r="AE816" s="34" t="s">
        <v>3016</v>
      </c>
      <c r="AF816" s="34" t="s">
        <v>6751</v>
      </c>
      <c r="AG816" s="34" t="s">
        <v>1631</v>
      </c>
      <c r="AH816" s="34" t="s">
        <v>5700</v>
      </c>
      <c r="AI816" s="34" t="s">
        <v>3089</v>
      </c>
      <c r="AJ816" s="34" t="s">
        <v>4728</v>
      </c>
      <c r="AK816" s="34" t="s">
        <v>1640</v>
      </c>
      <c r="AL816" s="34" t="s">
        <v>6286</v>
      </c>
      <c r="AM816" s="34" t="s">
        <v>1636</v>
      </c>
      <c r="AN816" s="34">
        <v>1</v>
      </c>
      <c r="AO816" s="34" t="s">
        <v>5693</v>
      </c>
      <c r="AP816" s="34" t="s">
        <v>5693</v>
      </c>
      <c r="AQ816" s="56">
        <v>0</v>
      </c>
      <c r="AR816" s="56">
        <v>0</v>
      </c>
      <c r="AS816" s="56">
        <v>0</v>
      </c>
      <c r="AT816" s="42" t="s">
        <v>4106</v>
      </c>
      <c r="AU816" s="42" t="s">
        <v>4106</v>
      </c>
      <c r="AV816" s="42" t="s">
        <v>4106</v>
      </c>
      <c r="AW816" s="35" t="s">
        <v>5685</v>
      </c>
      <c r="AX816" s="35"/>
      <c r="AY816" s="35"/>
      <c r="AZ816" s="43" t="str">
        <f t="shared" si="843"/>
        <v/>
      </c>
      <c r="BA816" s="44"/>
      <c r="BB816" s="43" t="str">
        <f t="shared" si="844"/>
        <v/>
      </c>
      <c r="BC816" s="45" t="str">
        <f t="shared" si="845"/>
        <v/>
      </c>
      <c r="BD816" s="45" t="str">
        <f t="shared" si="846"/>
        <v/>
      </c>
      <c r="BE816" s="45" t="s">
        <v>5691</v>
      </c>
      <c r="BF816" s="45" t="str">
        <f t="shared" si="888"/>
        <v/>
      </c>
      <c r="BG816" s="45" t="str">
        <f t="shared" si="847"/>
        <v/>
      </c>
      <c r="BH816" s="12" t="str">
        <f t="shared" si="848"/>
        <v>X</v>
      </c>
      <c r="BI816" s="43" t="str">
        <f t="shared" si="849"/>
        <v/>
      </c>
      <c r="BJ816" s="46" t="str">
        <f t="shared" si="850"/>
        <v/>
      </c>
      <c r="BK816" s="46" t="str">
        <f t="shared" si="851"/>
        <v>X</v>
      </c>
      <c r="BL816" s="46" t="str">
        <f t="shared" si="852"/>
        <v/>
      </c>
      <c r="BM816" s="43" t="str">
        <f t="shared" si="853"/>
        <v/>
      </c>
      <c r="BN816" s="43" t="str">
        <f t="shared" si="854"/>
        <v/>
      </c>
      <c r="BO816" s="44" t="str">
        <f t="shared" si="831"/>
        <v/>
      </c>
      <c r="BP816" s="44" t="str">
        <f t="shared" si="836"/>
        <v>X</v>
      </c>
      <c r="BQ816" s="44" t="str">
        <f t="shared" si="839"/>
        <v/>
      </c>
      <c r="BR816" s="46" t="str">
        <f t="shared" si="889"/>
        <v/>
      </c>
      <c r="BS816" s="47" t="str">
        <f t="shared" si="890"/>
        <v/>
      </c>
      <c r="BT816" s="46" t="str">
        <f t="shared" si="891"/>
        <v>X</v>
      </c>
      <c r="BU816" s="46" t="str">
        <f t="shared" si="892"/>
        <v/>
      </c>
      <c r="BV816" s="73" t="str">
        <f t="shared" si="833"/>
        <v/>
      </c>
      <c r="BW816" s="47" t="str">
        <f t="shared" si="832"/>
        <v/>
      </c>
      <c r="BX816" s="47" t="str">
        <f t="shared" si="837"/>
        <v/>
      </c>
      <c r="BY816" s="13" t="str">
        <f t="shared" si="840"/>
        <v/>
      </c>
      <c r="BZ816" s="14" t="str">
        <f t="shared" si="893"/>
        <v/>
      </c>
      <c r="CA816" s="48" t="str">
        <f t="shared" si="894"/>
        <v>X</v>
      </c>
      <c r="CB816" s="44" t="str">
        <f t="shared" si="895"/>
        <v/>
      </c>
      <c r="CC816" s="44" t="str">
        <f t="shared" si="855"/>
        <v/>
      </c>
      <c r="CD816" s="44" t="str">
        <f t="shared" si="841"/>
        <v/>
      </c>
      <c r="CE816" s="44" t="str">
        <f t="shared" si="885"/>
        <v/>
      </c>
      <c r="CF816" s="44" t="str">
        <f t="shared" si="856"/>
        <v/>
      </c>
      <c r="CG816" s="44" t="str">
        <f t="shared" si="857"/>
        <v>X</v>
      </c>
      <c r="CH816" s="44" t="str">
        <f t="shared" si="858"/>
        <v/>
      </c>
      <c r="CI816" s="44" t="str">
        <f t="shared" si="859"/>
        <v/>
      </c>
      <c r="CJ816" s="44" t="str">
        <f t="shared" si="860"/>
        <v>X</v>
      </c>
      <c r="CK816" s="44" t="str">
        <f t="shared" si="861"/>
        <v/>
      </c>
      <c r="CL816" s="44" t="str">
        <f t="shared" si="862"/>
        <v/>
      </c>
      <c r="CM816" s="43" t="str">
        <f t="shared" si="863"/>
        <v/>
      </c>
      <c r="CN816" s="43" t="str">
        <f t="shared" si="864"/>
        <v/>
      </c>
      <c r="CO816" s="43" t="str">
        <f t="shared" si="865"/>
        <v/>
      </c>
      <c r="CP816" s="44" t="str">
        <f t="shared" si="842"/>
        <v/>
      </c>
      <c r="CQ816" s="44" t="str">
        <f t="shared" si="866"/>
        <v/>
      </c>
      <c r="CR816" s="43" t="str">
        <f t="shared" si="887"/>
        <v/>
      </c>
      <c r="CS816" s="44">
        <v>0</v>
      </c>
      <c r="CT816" s="44">
        <v>0</v>
      </c>
      <c r="CU816" s="44" t="str">
        <f t="shared" si="870"/>
        <v>X</v>
      </c>
      <c r="CV816" s="44" t="str">
        <f t="shared" si="871"/>
        <v/>
      </c>
      <c r="CW816" s="44" t="str">
        <f t="shared" si="872"/>
        <v/>
      </c>
      <c r="CX816" s="44" t="str">
        <f t="shared" si="873"/>
        <v>X</v>
      </c>
      <c r="CY816" s="44" t="str">
        <f t="shared" si="874"/>
        <v/>
      </c>
      <c r="CZ816" s="44" t="str">
        <f t="shared" si="875"/>
        <v/>
      </c>
      <c r="DA816" s="49" t="str">
        <f t="shared" si="867"/>
        <v/>
      </c>
      <c r="DB816" s="44" t="str">
        <f t="shared" si="876"/>
        <v>X</v>
      </c>
      <c r="DC816" s="44" t="str">
        <f t="shared" si="877"/>
        <v/>
      </c>
      <c r="DD816" s="44" t="str">
        <f t="shared" si="878"/>
        <v/>
      </c>
      <c r="DE816" s="44" t="str">
        <f t="shared" si="879"/>
        <v>X</v>
      </c>
      <c r="DF816" s="44" t="str">
        <f t="shared" si="880"/>
        <v/>
      </c>
      <c r="DG816" s="44" t="str">
        <f t="shared" si="881"/>
        <v/>
      </c>
      <c r="DH816" s="44" t="str">
        <f t="shared" si="838"/>
        <v/>
      </c>
      <c r="DI816" s="50" t="str">
        <f t="shared" si="882"/>
        <v/>
      </c>
      <c r="DJ816" s="50" t="str">
        <f t="shared" si="886"/>
        <v/>
      </c>
      <c r="DK816" s="50" t="str">
        <f t="shared" si="883"/>
        <v/>
      </c>
      <c r="DL816" s="50" t="str">
        <f t="shared" si="884"/>
        <v/>
      </c>
      <c r="DM816" s="51" t="str">
        <f t="shared" si="835"/>
        <v>000000000</v>
      </c>
      <c r="DN816" s="52"/>
      <c r="DO816" s="53"/>
      <c r="DP816" s="52"/>
      <c r="DQ816" s="53" t="str">
        <f t="shared" si="868"/>
        <v/>
      </c>
      <c r="DR816" s="52" t="str">
        <f t="shared" si="869"/>
        <v/>
      </c>
      <c r="DS816" s="53"/>
      <c r="DT816" s="52"/>
      <c r="DU816" s="53"/>
      <c r="DV816" s="52"/>
      <c r="DW816" s="99"/>
      <c r="DX816" s="99"/>
      <c r="EI816" s="83"/>
      <c r="EJ816" s="102"/>
      <c r="EK816" s="102"/>
      <c r="EL816" s="102"/>
      <c r="EM816" s="102"/>
      <c r="EN816" s="102"/>
      <c r="EO816" s="102"/>
      <c r="EP816" s="102"/>
      <c r="EQ816" s="102"/>
      <c r="ER816" s="102"/>
      <c r="ES816" s="102"/>
      <c r="ET816" s="102"/>
      <c r="EU816" s="102"/>
      <c r="EV816" s="102"/>
      <c r="FB816" s="36" t="s">
        <v>8780</v>
      </c>
      <c r="FL816" s="36" t="str">
        <f t="shared" si="834"/>
        <v/>
      </c>
    </row>
    <row r="817" spans="1:168" s="36" customFormat="1" ht="49.5" customHeight="1" x14ac:dyDescent="0.35">
      <c r="A817" s="67"/>
      <c r="B817" s="39"/>
      <c r="C817" s="39"/>
      <c r="D817" s="40" t="s">
        <v>1066</v>
      </c>
      <c r="E817" s="41" t="s">
        <v>5734</v>
      </c>
      <c r="F817" s="41" t="s">
        <v>2012</v>
      </c>
      <c r="G817" s="41"/>
      <c r="H817" s="41" t="s">
        <v>5793</v>
      </c>
      <c r="I817" s="41" t="s">
        <v>5791</v>
      </c>
      <c r="J817" s="41" t="s">
        <v>5792</v>
      </c>
      <c r="K817" s="41" t="s">
        <v>5255</v>
      </c>
      <c r="L817" s="41"/>
      <c r="M817" s="41" t="s">
        <v>5237</v>
      </c>
      <c r="N817" s="41" t="s">
        <v>5238</v>
      </c>
      <c r="O817" s="29" t="s">
        <v>869</v>
      </c>
      <c r="P817" s="30" t="s">
        <v>5239</v>
      </c>
      <c r="Q817" s="31"/>
      <c r="R817" s="31"/>
      <c r="S817" s="32" t="s">
        <v>6749</v>
      </c>
      <c r="T817" s="33"/>
      <c r="U817" s="33" t="s">
        <v>4728</v>
      </c>
      <c r="V817" s="33" t="s">
        <v>1629</v>
      </c>
      <c r="W817" s="33" t="s">
        <v>1644</v>
      </c>
      <c r="X817" s="33" t="s">
        <v>869</v>
      </c>
      <c r="Y817" s="33" t="s">
        <v>5239</v>
      </c>
      <c r="Z817" s="33">
        <v>1</v>
      </c>
      <c r="AA817" s="34" t="s">
        <v>5240</v>
      </c>
      <c r="AB817" s="34">
        <v>131</v>
      </c>
      <c r="AC817" s="34" t="s">
        <v>5241</v>
      </c>
      <c r="AD817" s="34" t="s">
        <v>4112</v>
      </c>
      <c r="AE817" s="34" t="s">
        <v>3016</v>
      </c>
      <c r="AF817" s="34" t="s">
        <v>6751</v>
      </c>
      <c r="AG817" s="34" t="s">
        <v>1631</v>
      </c>
      <c r="AH817" s="34" t="s">
        <v>5700</v>
      </c>
      <c r="AI817" s="34" t="s">
        <v>3089</v>
      </c>
      <c r="AJ817" s="34" t="s">
        <v>4728</v>
      </c>
      <c r="AK817" s="34" t="s">
        <v>1640</v>
      </c>
      <c r="AL817" s="34" t="s">
        <v>6286</v>
      </c>
      <c r="AM817" s="34" t="s">
        <v>1636</v>
      </c>
      <c r="AN817" s="34">
        <v>1</v>
      </c>
      <c r="AO817" s="34" t="s">
        <v>5693</v>
      </c>
      <c r="AP817" s="34" t="s">
        <v>5693</v>
      </c>
      <c r="AQ817" s="56">
        <v>0</v>
      </c>
      <c r="AR817" s="56">
        <v>0</v>
      </c>
      <c r="AS817" s="56">
        <v>0</v>
      </c>
      <c r="AT817" s="42" t="s">
        <v>4106</v>
      </c>
      <c r="AU817" s="42" t="s">
        <v>4106</v>
      </c>
      <c r="AV817" s="42" t="s">
        <v>4106</v>
      </c>
      <c r="AW817" s="35" t="s">
        <v>5685</v>
      </c>
      <c r="AX817" s="35"/>
      <c r="AY817" s="35"/>
      <c r="AZ817" s="43" t="str">
        <f t="shared" si="843"/>
        <v/>
      </c>
      <c r="BA817" s="44"/>
      <c r="BB817" s="43" t="str">
        <f t="shared" si="844"/>
        <v/>
      </c>
      <c r="BC817" s="45" t="str">
        <f t="shared" si="845"/>
        <v/>
      </c>
      <c r="BD817" s="45" t="str">
        <f t="shared" si="846"/>
        <v/>
      </c>
      <c r="BE817" s="45" t="s">
        <v>5691</v>
      </c>
      <c r="BF817" s="45" t="str">
        <f t="shared" si="888"/>
        <v/>
      </c>
      <c r="BG817" s="45" t="str">
        <f t="shared" si="847"/>
        <v/>
      </c>
      <c r="BH817" s="12" t="str">
        <f t="shared" si="848"/>
        <v>X</v>
      </c>
      <c r="BI817" s="43" t="str">
        <f t="shared" si="849"/>
        <v/>
      </c>
      <c r="BJ817" s="46" t="str">
        <f t="shared" si="850"/>
        <v/>
      </c>
      <c r="BK817" s="46" t="str">
        <f t="shared" si="851"/>
        <v>X</v>
      </c>
      <c r="BL817" s="46" t="str">
        <f t="shared" si="852"/>
        <v/>
      </c>
      <c r="BM817" s="43" t="str">
        <f t="shared" si="853"/>
        <v/>
      </c>
      <c r="BN817" s="43" t="str">
        <f t="shared" si="854"/>
        <v/>
      </c>
      <c r="BO817" s="44" t="str">
        <f t="shared" ref="BO817:BO879" si="896">IF(MID($AB817,1,2)="21","X","")</f>
        <v/>
      </c>
      <c r="BP817" s="44" t="str">
        <f t="shared" si="836"/>
        <v>X</v>
      </c>
      <c r="BQ817" s="44" t="str">
        <f t="shared" si="839"/>
        <v/>
      </c>
      <c r="BR817" s="46" t="str">
        <f t="shared" si="889"/>
        <v/>
      </c>
      <c r="BS817" s="47" t="str">
        <f t="shared" si="890"/>
        <v/>
      </c>
      <c r="BT817" s="46" t="str">
        <f t="shared" si="891"/>
        <v>X</v>
      </c>
      <c r="BU817" s="46" t="str">
        <f t="shared" si="892"/>
        <v/>
      </c>
      <c r="BV817" s="73" t="str">
        <f t="shared" si="833"/>
        <v/>
      </c>
      <c r="BW817" s="47" t="str">
        <f t="shared" si="832"/>
        <v/>
      </c>
      <c r="BX817" s="47" t="str">
        <f t="shared" si="837"/>
        <v/>
      </c>
      <c r="BY817" s="13" t="str">
        <f t="shared" si="840"/>
        <v/>
      </c>
      <c r="BZ817" s="14" t="str">
        <f t="shared" si="893"/>
        <v/>
      </c>
      <c r="CA817" s="48" t="str">
        <f t="shared" si="894"/>
        <v>X</v>
      </c>
      <c r="CB817" s="44" t="str">
        <f t="shared" si="895"/>
        <v/>
      </c>
      <c r="CC817" s="44" t="str">
        <f t="shared" si="855"/>
        <v/>
      </c>
      <c r="CD817" s="44" t="str">
        <f t="shared" si="841"/>
        <v/>
      </c>
      <c r="CE817" s="44" t="str">
        <f t="shared" si="885"/>
        <v/>
      </c>
      <c r="CF817" s="44" t="str">
        <f t="shared" si="856"/>
        <v/>
      </c>
      <c r="CG817" s="44" t="str">
        <f t="shared" si="857"/>
        <v>X</v>
      </c>
      <c r="CH817" s="44" t="str">
        <f t="shared" si="858"/>
        <v/>
      </c>
      <c r="CI817" s="44" t="str">
        <f t="shared" si="859"/>
        <v/>
      </c>
      <c r="CJ817" s="44" t="str">
        <f t="shared" si="860"/>
        <v>X</v>
      </c>
      <c r="CK817" s="44" t="str">
        <f t="shared" si="861"/>
        <v/>
      </c>
      <c r="CL817" s="44" t="str">
        <f t="shared" si="862"/>
        <v/>
      </c>
      <c r="CM817" s="43" t="str">
        <f t="shared" si="863"/>
        <v/>
      </c>
      <c r="CN817" s="43" t="str">
        <f t="shared" si="864"/>
        <v/>
      </c>
      <c r="CO817" s="43" t="str">
        <f t="shared" si="865"/>
        <v/>
      </c>
      <c r="CP817" s="44" t="str">
        <f t="shared" si="842"/>
        <v/>
      </c>
      <c r="CQ817" s="44" t="str">
        <f t="shared" si="866"/>
        <v/>
      </c>
      <c r="CR817" s="43" t="str">
        <f t="shared" si="887"/>
        <v/>
      </c>
      <c r="CS817" s="44">
        <v>0</v>
      </c>
      <c r="CT817" s="44">
        <v>0</v>
      </c>
      <c r="CU817" s="44" t="str">
        <f t="shared" si="870"/>
        <v>X</v>
      </c>
      <c r="CV817" s="44" t="str">
        <f t="shared" si="871"/>
        <v/>
      </c>
      <c r="CW817" s="44" t="str">
        <f t="shared" si="872"/>
        <v/>
      </c>
      <c r="CX817" s="44" t="str">
        <f t="shared" si="873"/>
        <v>X</v>
      </c>
      <c r="CY817" s="44" t="str">
        <f t="shared" si="874"/>
        <v/>
      </c>
      <c r="CZ817" s="44" t="str">
        <f t="shared" si="875"/>
        <v/>
      </c>
      <c r="DA817" s="49" t="str">
        <f t="shared" si="867"/>
        <v/>
      </c>
      <c r="DB817" s="44" t="str">
        <f t="shared" si="876"/>
        <v>X</v>
      </c>
      <c r="DC817" s="44" t="str">
        <f t="shared" si="877"/>
        <v/>
      </c>
      <c r="DD817" s="44" t="str">
        <f t="shared" si="878"/>
        <v/>
      </c>
      <c r="DE817" s="44" t="str">
        <f t="shared" si="879"/>
        <v>X</v>
      </c>
      <c r="DF817" s="44" t="str">
        <f t="shared" si="880"/>
        <v/>
      </c>
      <c r="DG817" s="44" t="str">
        <f t="shared" si="881"/>
        <v/>
      </c>
      <c r="DH817" s="44" t="str">
        <f t="shared" si="838"/>
        <v/>
      </c>
      <c r="DI817" s="50" t="str">
        <f t="shared" si="882"/>
        <v/>
      </c>
      <c r="DJ817" s="50" t="str">
        <f t="shared" si="886"/>
        <v/>
      </c>
      <c r="DK817" s="50" t="str">
        <f t="shared" si="883"/>
        <v/>
      </c>
      <c r="DL817" s="50" t="str">
        <f t="shared" si="884"/>
        <v/>
      </c>
      <c r="DM817" s="51" t="str">
        <f t="shared" si="835"/>
        <v>000000000</v>
      </c>
      <c r="DN817" s="52"/>
      <c r="DO817" s="53"/>
      <c r="DP817" s="52"/>
      <c r="DQ817" s="53" t="str">
        <f t="shared" si="868"/>
        <v/>
      </c>
      <c r="DR817" s="52" t="str">
        <f t="shared" si="869"/>
        <v/>
      </c>
      <c r="DS817" s="53"/>
      <c r="DT817" s="52"/>
      <c r="DU817" s="53"/>
      <c r="DV817" s="52"/>
      <c r="DW817" s="99"/>
      <c r="DX817" s="99"/>
      <c r="EI817" s="83"/>
      <c r="EJ817" s="102"/>
      <c r="EK817" s="102"/>
      <c r="EL817" s="102"/>
      <c r="EM817" s="102"/>
      <c r="EN817" s="102"/>
      <c r="EO817" s="102"/>
      <c r="EP817" s="102"/>
      <c r="EQ817" s="102"/>
      <c r="ER817" s="102"/>
      <c r="ES817" s="102"/>
      <c r="ET817" s="102"/>
      <c r="EU817" s="102"/>
      <c r="EV817" s="102"/>
      <c r="FB817" s="36" t="s">
        <v>8780</v>
      </c>
      <c r="FL817" s="36" t="str">
        <f t="shared" si="834"/>
        <v/>
      </c>
    </row>
    <row r="818" spans="1:168" s="36" customFormat="1" ht="49.5" customHeight="1" x14ac:dyDescent="0.35">
      <c r="A818" s="67"/>
      <c r="B818" s="39"/>
      <c r="C818" s="39"/>
      <c r="D818" s="40" t="s">
        <v>153</v>
      </c>
      <c r="E818" s="41" t="s">
        <v>5725</v>
      </c>
      <c r="F818" s="41" t="s">
        <v>5304</v>
      </c>
      <c r="G818" s="41"/>
      <c r="H818" s="41" t="s">
        <v>5790</v>
      </c>
      <c r="I818" s="41" t="s">
        <v>5791</v>
      </c>
      <c r="J818" s="41" t="s">
        <v>5792</v>
      </c>
      <c r="K818" s="41" t="s">
        <v>5255</v>
      </c>
      <c r="L818" s="41"/>
      <c r="M818" s="41" t="s">
        <v>5237</v>
      </c>
      <c r="N818" s="41" t="s">
        <v>5238</v>
      </c>
      <c r="O818" s="29" t="s">
        <v>869</v>
      </c>
      <c r="P818" s="30" t="s">
        <v>5239</v>
      </c>
      <c r="Q818" s="31"/>
      <c r="R818" s="31"/>
      <c r="S818" s="32" t="s">
        <v>6749</v>
      </c>
      <c r="T818" s="33"/>
      <c r="U818" s="33" t="s">
        <v>4728</v>
      </c>
      <c r="V818" s="33" t="s">
        <v>1629</v>
      </c>
      <c r="W818" s="33" t="s">
        <v>1644</v>
      </c>
      <c r="X818" s="33" t="s">
        <v>869</v>
      </c>
      <c r="Y818" s="33" t="s">
        <v>5239</v>
      </c>
      <c r="Z818" s="33">
        <v>1</v>
      </c>
      <c r="AA818" s="34" t="s">
        <v>5240</v>
      </c>
      <c r="AB818" s="34">
        <v>131</v>
      </c>
      <c r="AC818" s="34" t="s">
        <v>5241</v>
      </c>
      <c r="AD818" s="34" t="s">
        <v>4112</v>
      </c>
      <c r="AE818" s="34" t="s">
        <v>3016</v>
      </c>
      <c r="AF818" s="34" t="s">
        <v>6751</v>
      </c>
      <c r="AG818" s="34" t="s">
        <v>1631</v>
      </c>
      <c r="AH818" s="34" t="s">
        <v>5700</v>
      </c>
      <c r="AI818" s="34" t="s">
        <v>3089</v>
      </c>
      <c r="AJ818" s="34" t="s">
        <v>4728</v>
      </c>
      <c r="AK818" s="34" t="s">
        <v>1640</v>
      </c>
      <c r="AL818" s="34" t="s">
        <v>6286</v>
      </c>
      <c r="AM818" s="34" t="s">
        <v>1636</v>
      </c>
      <c r="AN818" s="34">
        <v>1</v>
      </c>
      <c r="AO818" s="34" t="s">
        <v>5693</v>
      </c>
      <c r="AP818" s="34" t="s">
        <v>5693</v>
      </c>
      <c r="AQ818" s="56">
        <v>0</v>
      </c>
      <c r="AR818" s="56">
        <v>0</v>
      </c>
      <c r="AS818" s="56">
        <v>0</v>
      </c>
      <c r="AT818" s="42" t="s">
        <v>4106</v>
      </c>
      <c r="AU818" s="42" t="s">
        <v>4106</v>
      </c>
      <c r="AV818" s="42" t="s">
        <v>4106</v>
      </c>
      <c r="AW818" s="35" t="s">
        <v>5685</v>
      </c>
      <c r="AX818" s="35"/>
      <c r="AY818" s="35"/>
      <c r="AZ818" s="43" t="str">
        <f t="shared" si="843"/>
        <v/>
      </c>
      <c r="BA818" s="44"/>
      <c r="BB818" s="43" t="str">
        <f t="shared" si="844"/>
        <v/>
      </c>
      <c r="BC818" s="45" t="str">
        <f t="shared" si="845"/>
        <v/>
      </c>
      <c r="BD818" s="45" t="str">
        <f t="shared" si="846"/>
        <v/>
      </c>
      <c r="BE818" s="45" t="s">
        <v>5691</v>
      </c>
      <c r="BF818" s="45" t="str">
        <f t="shared" si="888"/>
        <v/>
      </c>
      <c r="BG818" s="45" t="str">
        <f t="shared" si="847"/>
        <v/>
      </c>
      <c r="BH818" s="12" t="str">
        <f t="shared" si="848"/>
        <v>X</v>
      </c>
      <c r="BI818" s="43" t="str">
        <f t="shared" si="849"/>
        <v/>
      </c>
      <c r="BJ818" s="46" t="str">
        <f t="shared" si="850"/>
        <v/>
      </c>
      <c r="BK818" s="46" t="str">
        <f t="shared" si="851"/>
        <v>X</v>
      </c>
      <c r="BL818" s="46" t="str">
        <f t="shared" si="852"/>
        <v/>
      </c>
      <c r="BM818" s="43" t="str">
        <f t="shared" si="853"/>
        <v/>
      </c>
      <c r="BN818" s="43" t="str">
        <f t="shared" si="854"/>
        <v/>
      </c>
      <c r="BO818" s="44" t="str">
        <f t="shared" si="896"/>
        <v/>
      </c>
      <c r="BP818" s="44" t="str">
        <f t="shared" si="836"/>
        <v>X</v>
      </c>
      <c r="BQ818" s="44" t="str">
        <f t="shared" si="839"/>
        <v/>
      </c>
      <c r="BR818" s="46" t="str">
        <f t="shared" si="889"/>
        <v/>
      </c>
      <c r="BS818" s="47" t="str">
        <f t="shared" si="890"/>
        <v/>
      </c>
      <c r="BT818" s="46" t="str">
        <f t="shared" si="891"/>
        <v>X</v>
      </c>
      <c r="BU818" s="46" t="str">
        <f t="shared" si="892"/>
        <v/>
      </c>
      <c r="BV818" s="73" t="str">
        <f t="shared" si="833"/>
        <v/>
      </c>
      <c r="BW818" s="47" t="str">
        <f t="shared" si="832"/>
        <v/>
      </c>
      <c r="BX818" s="47" t="str">
        <f t="shared" si="837"/>
        <v/>
      </c>
      <c r="BY818" s="13" t="str">
        <f t="shared" si="840"/>
        <v/>
      </c>
      <c r="BZ818" s="14" t="str">
        <f t="shared" si="893"/>
        <v/>
      </c>
      <c r="CA818" s="48" t="str">
        <f t="shared" si="894"/>
        <v>X</v>
      </c>
      <c r="CB818" s="44" t="str">
        <f t="shared" si="895"/>
        <v/>
      </c>
      <c r="CC818" s="44" t="str">
        <f t="shared" si="855"/>
        <v/>
      </c>
      <c r="CD818" s="44" t="str">
        <f t="shared" si="841"/>
        <v/>
      </c>
      <c r="CE818" s="44" t="str">
        <f t="shared" si="885"/>
        <v/>
      </c>
      <c r="CF818" s="44" t="str">
        <f t="shared" si="856"/>
        <v/>
      </c>
      <c r="CG818" s="44" t="str">
        <f t="shared" si="857"/>
        <v>X</v>
      </c>
      <c r="CH818" s="44" t="str">
        <f t="shared" si="858"/>
        <v/>
      </c>
      <c r="CI818" s="44" t="str">
        <f t="shared" si="859"/>
        <v/>
      </c>
      <c r="CJ818" s="44" t="str">
        <f t="shared" si="860"/>
        <v>X</v>
      </c>
      <c r="CK818" s="44" t="str">
        <f t="shared" si="861"/>
        <v/>
      </c>
      <c r="CL818" s="44" t="str">
        <f t="shared" si="862"/>
        <v/>
      </c>
      <c r="CM818" s="43" t="str">
        <f t="shared" si="863"/>
        <v/>
      </c>
      <c r="CN818" s="43" t="str">
        <f t="shared" si="864"/>
        <v/>
      </c>
      <c r="CO818" s="43" t="str">
        <f t="shared" si="865"/>
        <v/>
      </c>
      <c r="CP818" s="44" t="str">
        <f t="shared" si="842"/>
        <v/>
      </c>
      <c r="CQ818" s="44" t="str">
        <f t="shared" si="866"/>
        <v/>
      </c>
      <c r="CR818" s="43" t="str">
        <f t="shared" si="887"/>
        <v/>
      </c>
      <c r="CS818" s="44">
        <v>0</v>
      </c>
      <c r="CT818" s="44">
        <v>0</v>
      </c>
      <c r="CU818" s="44" t="str">
        <f t="shared" si="870"/>
        <v>X</v>
      </c>
      <c r="CV818" s="44" t="str">
        <f t="shared" si="871"/>
        <v/>
      </c>
      <c r="CW818" s="44" t="str">
        <f t="shared" si="872"/>
        <v/>
      </c>
      <c r="CX818" s="44" t="str">
        <f t="shared" si="873"/>
        <v>X</v>
      </c>
      <c r="CY818" s="44" t="str">
        <f t="shared" si="874"/>
        <v/>
      </c>
      <c r="CZ818" s="44" t="str">
        <f t="shared" si="875"/>
        <v/>
      </c>
      <c r="DA818" s="49" t="str">
        <f t="shared" si="867"/>
        <v/>
      </c>
      <c r="DB818" s="44" t="str">
        <f t="shared" si="876"/>
        <v>X</v>
      </c>
      <c r="DC818" s="44" t="str">
        <f t="shared" si="877"/>
        <v/>
      </c>
      <c r="DD818" s="44" t="str">
        <f t="shared" si="878"/>
        <v/>
      </c>
      <c r="DE818" s="44" t="str">
        <f t="shared" si="879"/>
        <v>X</v>
      </c>
      <c r="DF818" s="44" t="str">
        <f t="shared" si="880"/>
        <v/>
      </c>
      <c r="DG818" s="44" t="str">
        <f t="shared" si="881"/>
        <v/>
      </c>
      <c r="DH818" s="44" t="str">
        <f t="shared" si="838"/>
        <v/>
      </c>
      <c r="DI818" s="50" t="str">
        <f t="shared" si="882"/>
        <v/>
      </c>
      <c r="DJ818" s="50" t="str">
        <f t="shared" si="886"/>
        <v/>
      </c>
      <c r="DK818" s="50" t="str">
        <f t="shared" si="883"/>
        <v/>
      </c>
      <c r="DL818" s="50" t="str">
        <f t="shared" si="884"/>
        <v/>
      </c>
      <c r="DM818" s="51" t="str">
        <f t="shared" si="835"/>
        <v>000000000</v>
      </c>
      <c r="DN818" s="52"/>
      <c r="DO818" s="53"/>
      <c r="DP818" s="52"/>
      <c r="DQ818" s="53" t="str">
        <f t="shared" si="868"/>
        <v/>
      </c>
      <c r="DR818" s="52" t="str">
        <f t="shared" si="869"/>
        <v/>
      </c>
      <c r="DS818" s="53"/>
      <c r="DT818" s="52"/>
      <c r="DU818" s="53"/>
      <c r="DV818" s="52"/>
      <c r="DW818" s="99"/>
      <c r="DX818" s="99"/>
      <c r="EI818" s="83"/>
      <c r="EJ818" s="102"/>
      <c r="EK818" s="102"/>
      <c r="EL818" s="102"/>
      <c r="EM818" s="102"/>
      <c r="EN818" s="102"/>
      <c r="EO818" s="102"/>
      <c r="EP818" s="102"/>
      <c r="EQ818" s="102"/>
      <c r="ER818" s="102"/>
      <c r="ES818" s="102"/>
      <c r="ET818" s="102"/>
      <c r="EU818" s="102"/>
      <c r="EV818" s="102"/>
      <c r="FB818" s="36" t="s">
        <v>8780</v>
      </c>
      <c r="FL818" s="36" t="str">
        <f t="shared" si="834"/>
        <v/>
      </c>
    </row>
    <row r="819" spans="1:168" s="36" customFormat="1" ht="49.5" customHeight="1" x14ac:dyDescent="0.35">
      <c r="A819" s="67"/>
      <c r="B819" s="39"/>
      <c r="C819" s="39"/>
      <c r="D819" s="40" t="s">
        <v>153</v>
      </c>
      <c r="E819" s="41" t="s">
        <v>5734</v>
      </c>
      <c r="F819" s="41" t="s">
        <v>5304</v>
      </c>
      <c r="G819" s="41"/>
      <c r="H819" s="41" t="s">
        <v>5793</v>
      </c>
      <c r="I819" s="41" t="s">
        <v>5791</v>
      </c>
      <c r="J819" s="41" t="s">
        <v>5792</v>
      </c>
      <c r="K819" s="41" t="s">
        <v>5255</v>
      </c>
      <c r="L819" s="41"/>
      <c r="M819" s="41" t="s">
        <v>5237</v>
      </c>
      <c r="N819" s="41" t="s">
        <v>5238</v>
      </c>
      <c r="O819" s="29" t="s">
        <v>869</v>
      </c>
      <c r="P819" s="30" t="s">
        <v>5239</v>
      </c>
      <c r="Q819" s="31"/>
      <c r="R819" s="31"/>
      <c r="S819" s="32" t="s">
        <v>6749</v>
      </c>
      <c r="T819" s="33"/>
      <c r="U819" s="33" t="s">
        <v>4728</v>
      </c>
      <c r="V819" s="33" t="s">
        <v>1629</v>
      </c>
      <c r="W819" s="33" t="s">
        <v>1644</v>
      </c>
      <c r="X819" s="33" t="s">
        <v>869</v>
      </c>
      <c r="Y819" s="33" t="s">
        <v>5239</v>
      </c>
      <c r="Z819" s="33">
        <v>1</v>
      </c>
      <c r="AA819" s="34" t="s">
        <v>5240</v>
      </c>
      <c r="AB819" s="34">
        <v>131</v>
      </c>
      <c r="AC819" s="34" t="s">
        <v>5241</v>
      </c>
      <c r="AD819" s="34" t="s">
        <v>4112</v>
      </c>
      <c r="AE819" s="34" t="s">
        <v>3016</v>
      </c>
      <c r="AF819" s="34" t="s">
        <v>6751</v>
      </c>
      <c r="AG819" s="34" t="s">
        <v>1631</v>
      </c>
      <c r="AH819" s="34" t="s">
        <v>5700</v>
      </c>
      <c r="AI819" s="34" t="s">
        <v>3089</v>
      </c>
      <c r="AJ819" s="34" t="s">
        <v>4728</v>
      </c>
      <c r="AK819" s="34" t="s">
        <v>1640</v>
      </c>
      <c r="AL819" s="34" t="s">
        <v>6286</v>
      </c>
      <c r="AM819" s="34" t="s">
        <v>1636</v>
      </c>
      <c r="AN819" s="34">
        <v>1</v>
      </c>
      <c r="AO819" s="34" t="s">
        <v>5693</v>
      </c>
      <c r="AP819" s="34" t="s">
        <v>5693</v>
      </c>
      <c r="AQ819" s="56">
        <v>0</v>
      </c>
      <c r="AR819" s="56">
        <v>0</v>
      </c>
      <c r="AS819" s="56">
        <v>0</v>
      </c>
      <c r="AT819" s="42" t="s">
        <v>4106</v>
      </c>
      <c r="AU819" s="42" t="s">
        <v>4106</v>
      </c>
      <c r="AV819" s="42" t="s">
        <v>4106</v>
      </c>
      <c r="AW819" s="35" t="s">
        <v>5685</v>
      </c>
      <c r="AX819" s="35"/>
      <c r="AY819" s="35"/>
      <c r="AZ819" s="43" t="str">
        <f t="shared" si="843"/>
        <v/>
      </c>
      <c r="BA819" s="44"/>
      <c r="BB819" s="43" t="str">
        <f t="shared" si="844"/>
        <v/>
      </c>
      <c r="BC819" s="45" t="str">
        <f t="shared" si="845"/>
        <v/>
      </c>
      <c r="BD819" s="45" t="str">
        <f t="shared" si="846"/>
        <v/>
      </c>
      <c r="BE819" s="45" t="s">
        <v>5691</v>
      </c>
      <c r="BF819" s="45" t="str">
        <f t="shared" si="888"/>
        <v/>
      </c>
      <c r="BG819" s="45" t="str">
        <f t="shared" si="847"/>
        <v/>
      </c>
      <c r="BH819" s="12" t="str">
        <f t="shared" si="848"/>
        <v>X</v>
      </c>
      <c r="BI819" s="43" t="str">
        <f t="shared" si="849"/>
        <v/>
      </c>
      <c r="BJ819" s="46" t="str">
        <f t="shared" si="850"/>
        <v/>
      </c>
      <c r="BK819" s="46" t="str">
        <f t="shared" si="851"/>
        <v>X</v>
      </c>
      <c r="BL819" s="46" t="str">
        <f t="shared" si="852"/>
        <v/>
      </c>
      <c r="BM819" s="43" t="str">
        <f t="shared" si="853"/>
        <v/>
      </c>
      <c r="BN819" s="43" t="str">
        <f t="shared" si="854"/>
        <v/>
      </c>
      <c r="BO819" s="44" t="str">
        <f t="shared" si="896"/>
        <v/>
      </c>
      <c r="BP819" s="44" t="str">
        <f t="shared" si="836"/>
        <v>X</v>
      </c>
      <c r="BQ819" s="44" t="str">
        <f t="shared" si="839"/>
        <v/>
      </c>
      <c r="BR819" s="46" t="str">
        <f t="shared" si="889"/>
        <v/>
      </c>
      <c r="BS819" s="47" t="str">
        <f t="shared" si="890"/>
        <v/>
      </c>
      <c r="BT819" s="46" t="str">
        <f t="shared" si="891"/>
        <v>X</v>
      </c>
      <c r="BU819" s="46" t="str">
        <f t="shared" si="892"/>
        <v/>
      </c>
      <c r="BV819" s="73" t="str">
        <f t="shared" si="833"/>
        <v/>
      </c>
      <c r="BW819" s="47" t="str">
        <f t="shared" ref="BW819:BW834" si="897">IF(AF819&amp;AH819&amp;AL819="386014038","",IF($AH819&amp;$AL819="014038","X",""))</f>
        <v/>
      </c>
      <c r="BX819" s="47" t="str">
        <f t="shared" si="837"/>
        <v/>
      </c>
      <c r="BY819" s="13" t="str">
        <f t="shared" si="840"/>
        <v/>
      </c>
      <c r="BZ819" s="14" t="str">
        <f t="shared" si="893"/>
        <v/>
      </c>
      <c r="CA819" s="48" t="str">
        <f t="shared" si="894"/>
        <v>X</v>
      </c>
      <c r="CB819" s="44" t="str">
        <f t="shared" si="895"/>
        <v/>
      </c>
      <c r="CC819" s="44" t="str">
        <f t="shared" si="855"/>
        <v/>
      </c>
      <c r="CD819" s="44" t="str">
        <f t="shared" si="841"/>
        <v/>
      </c>
      <c r="CE819" s="44" t="str">
        <f t="shared" si="885"/>
        <v/>
      </c>
      <c r="CF819" s="44" t="str">
        <f t="shared" si="856"/>
        <v/>
      </c>
      <c r="CG819" s="44" t="str">
        <f t="shared" si="857"/>
        <v>X</v>
      </c>
      <c r="CH819" s="44" t="str">
        <f t="shared" si="858"/>
        <v/>
      </c>
      <c r="CI819" s="44" t="str">
        <f t="shared" si="859"/>
        <v/>
      </c>
      <c r="CJ819" s="44" t="str">
        <f t="shared" si="860"/>
        <v>X</v>
      </c>
      <c r="CK819" s="44" t="str">
        <f t="shared" si="861"/>
        <v/>
      </c>
      <c r="CL819" s="44" t="str">
        <f t="shared" si="862"/>
        <v/>
      </c>
      <c r="CM819" s="43" t="str">
        <f t="shared" si="863"/>
        <v/>
      </c>
      <c r="CN819" s="43" t="str">
        <f t="shared" si="864"/>
        <v/>
      </c>
      <c r="CO819" s="43" t="str">
        <f t="shared" si="865"/>
        <v/>
      </c>
      <c r="CP819" s="44" t="str">
        <f t="shared" si="842"/>
        <v/>
      </c>
      <c r="CQ819" s="44" t="str">
        <f t="shared" si="866"/>
        <v/>
      </c>
      <c r="CR819" s="43" t="str">
        <f t="shared" si="887"/>
        <v/>
      </c>
      <c r="CS819" s="44">
        <v>0</v>
      </c>
      <c r="CT819" s="44">
        <v>0</v>
      </c>
      <c r="CU819" s="44" t="str">
        <f t="shared" si="870"/>
        <v>X</v>
      </c>
      <c r="CV819" s="44" t="str">
        <f t="shared" si="871"/>
        <v/>
      </c>
      <c r="CW819" s="44" t="str">
        <f t="shared" si="872"/>
        <v/>
      </c>
      <c r="CX819" s="44" t="str">
        <f t="shared" si="873"/>
        <v>X</v>
      </c>
      <c r="CY819" s="44" t="str">
        <f t="shared" si="874"/>
        <v/>
      </c>
      <c r="CZ819" s="44" t="str">
        <f t="shared" si="875"/>
        <v/>
      </c>
      <c r="DA819" s="49" t="str">
        <f t="shared" si="867"/>
        <v/>
      </c>
      <c r="DB819" s="44" t="str">
        <f t="shared" si="876"/>
        <v>X</v>
      </c>
      <c r="DC819" s="44" t="str">
        <f t="shared" si="877"/>
        <v/>
      </c>
      <c r="DD819" s="44" t="str">
        <f t="shared" si="878"/>
        <v/>
      </c>
      <c r="DE819" s="44" t="str">
        <f t="shared" si="879"/>
        <v>X</v>
      </c>
      <c r="DF819" s="44" t="str">
        <f t="shared" si="880"/>
        <v/>
      </c>
      <c r="DG819" s="44" t="str">
        <f t="shared" si="881"/>
        <v/>
      </c>
      <c r="DH819" s="44" t="str">
        <f t="shared" si="838"/>
        <v/>
      </c>
      <c r="DI819" s="50" t="str">
        <f t="shared" si="882"/>
        <v/>
      </c>
      <c r="DJ819" s="50" t="str">
        <f t="shared" si="886"/>
        <v/>
      </c>
      <c r="DK819" s="50" t="str">
        <f t="shared" si="883"/>
        <v/>
      </c>
      <c r="DL819" s="50" t="str">
        <f t="shared" si="884"/>
        <v/>
      </c>
      <c r="DM819" s="51" t="str">
        <f t="shared" si="835"/>
        <v>000000000</v>
      </c>
      <c r="DN819" s="52"/>
      <c r="DO819" s="53"/>
      <c r="DP819" s="52"/>
      <c r="DQ819" s="53" t="str">
        <f t="shared" si="868"/>
        <v/>
      </c>
      <c r="DR819" s="52" t="str">
        <f t="shared" si="869"/>
        <v/>
      </c>
      <c r="DS819" s="53"/>
      <c r="DT819" s="52"/>
      <c r="DU819" s="53"/>
      <c r="DV819" s="52"/>
      <c r="DW819" s="99"/>
      <c r="DX819" s="99"/>
      <c r="EI819" s="83"/>
      <c r="EJ819" s="102"/>
      <c r="EK819" s="102"/>
      <c r="EL819" s="102"/>
      <c r="EM819" s="102"/>
      <c r="EN819" s="102"/>
      <c r="EO819" s="102"/>
      <c r="EP819" s="102"/>
      <c r="EQ819" s="102"/>
      <c r="ER819" s="102"/>
      <c r="ES819" s="102"/>
      <c r="ET819" s="102"/>
      <c r="EU819" s="102"/>
      <c r="EV819" s="102"/>
      <c r="FB819" s="36" t="s">
        <v>8780</v>
      </c>
      <c r="FL819" s="36" t="str">
        <f t="shared" si="834"/>
        <v/>
      </c>
    </row>
    <row r="820" spans="1:168" s="36" customFormat="1" ht="49.5" customHeight="1" x14ac:dyDescent="0.35">
      <c r="A820" s="67"/>
      <c r="B820" s="39"/>
      <c r="C820" s="39"/>
      <c r="D820" s="40" t="s">
        <v>6251</v>
      </c>
      <c r="E820" s="41" t="s">
        <v>5725</v>
      </c>
      <c r="F820" s="41" t="s">
        <v>6252</v>
      </c>
      <c r="G820" s="41"/>
      <c r="H820" s="41" t="s">
        <v>5790</v>
      </c>
      <c r="I820" s="41" t="s">
        <v>5791</v>
      </c>
      <c r="J820" s="41" t="s">
        <v>5792</v>
      </c>
      <c r="K820" s="41" t="s">
        <v>5255</v>
      </c>
      <c r="L820" s="41"/>
      <c r="M820" s="41" t="s">
        <v>5237</v>
      </c>
      <c r="N820" s="41" t="s">
        <v>5238</v>
      </c>
      <c r="O820" s="29" t="s">
        <v>869</v>
      </c>
      <c r="P820" s="30" t="s">
        <v>5239</v>
      </c>
      <c r="Q820" s="31"/>
      <c r="R820" s="31"/>
      <c r="S820" s="32" t="s">
        <v>6749</v>
      </c>
      <c r="T820" s="33"/>
      <c r="U820" s="33" t="s">
        <v>4728</v>
      </c>
      <c r="V820" s="33" t="s">
        <v>1629</v>
      </c>
      <c r="W820" s="33" t="s">
        <v>1644</v>
      </c>
      <c r="X820" s="33" t="s">
        <v>869</v>
      </c>
      <c r="Y820" s="33" t="s">
        <v>5239</v>
      </c>
      <c r="Z820" s="33">
        <v>1</v>
      </c>
      <c r="AA820" s="34" t="s">
        <v>5240</v>
      </c>
      <c r="AB820" s="34">
        <v>131</v>
      </c>
      <c r="AC820" s="34" t="s">
        <v>5241</v>
      </c>
      <c r="AD820" s="34" t="s">
        <v>4112</v>
      </c>
      <c r="AE820" s="34" t="s">
        <v>3016</v>
      </c>
      <c r="AF820" s="34" t="s">
        <v>6751</v>
      </c>
      <c r="AG820" s="34" t="s">
        <v>1631</v>
      </c>
      <c r="AH820" s="34" t="s">
        <v>5700</v>
      </c>
      <c r="AI820" s="34" t="s">
        <v>3089</v>
      </c>
      <c r="AJ820" s="34" t="s">
        <v>4728</v>
      </c>
      <c r="AK820" s="34" t="s">
        <v>1640</v>
      </c>
      <c r="AL820" s="34" t="s">
        <v>6286</v>
      </c>
      <c r="AM820" s="34" t="s">
        <v>1636</v>
      </c>
      <c r="AN820" s="34">
        <v>1</v>
      </c>
      <c r="AO820" s="34" t="s">
        <v>5693</v>
      </c>
      <c r="AP820" s="34" t="s">
        <v>5693</v>
      </c>
      <c r="AQ820" s="56">
        <v>0</v>
      </c>
      <c r="AR820" s="56">
        <v>0</v>
      </c>
      <c r="AS820" s="56">
        <v>0</v>
      </c>
      <c r="AT820" s="42" t="s">
        <v>4106</v>
      </c>
      <c r="AU820" s="42" t="s">
        <v>4106</v>
      </c>
      <c r="AV820" s="42" t="s">
        <v>4106</v>
      </c>
      <c r="AW820" s="35" t="s">
        <v>5685</v>
      </c>
      <c r="AX820" s="35"/>
      <c r="AY820" s="35"/>
      <c r="AZ820" s="43" t="str">
        <f t="shared" si="843"/>
        <v/>
      </c>
      <c r="BA820" s="44"/>
      <c r="BB820" s="43" t="str">
        <f t="shared" si="844"/>
        <v/>
      </c>
      <c r="BC820" s="45" t="str">
        <f t="shared" si="845"/>
        <v/>
      </c>
      <c r="BD820" s="45" t="str">
        <f t="shared" si="846"/>
        <v/>
      </c>
      <c r="BE820" s="45" t="s">
        <v>5691</v>
      </c>
      <c r="BF820" s="45" t="str">
        <f t="shared" si="888"/>
        <v/>
      </c>
      <c r="BG820" s="45" t="str">
        <f t="shared" si="847"/>
        <v/>
      </c>
      <c r="BH820" s="12" t="str">
        <f t="shared" si="848"/>
        <v>X</v>
      </c>
      <c r="BI820" s="43" t="str">
        <f t="shared" si="849"/>
        <v/>
      </c>
      <c r="BJ820" s="46" t="str">
        <f t="shared" si="850"/>
        <v/>
      </c>
      <c r="BK820" s="46" t="str">
        <f t="shared" si="851"/>
        <v>X</v>
      </c>
      <c r="BL820" s="46" t="str">
        <f t="shared" si="852"/>
        <v/>
      </c>
      <c r="BM820" s="43" t="str">
        <f t="shared" si="853"/>
        <v/>
      </c>
      <c r="BN820" s="43" t="str">
        <f t="shared" si="854"/>
        <v/>
      </c>
      <c r="BO820" s="44" t="str">
        <f t="shared" si="896"/>
        <v/>
      </c>
      <c r="BP820" s="44" t="str">
        <f t="shared" si="836"/>
        <v>X</v>
      </c>
      <c r="BQ820" s="44" t="str">
        <f t="shared" si="839"/>
        <v/>
      </c>
      <c r="BR820" s="46" t="str">
        <f t="shared" si="889"/>
        <v/>
      </c>
      <c r="BS820" s="47" t="str">
        <f t="shared" si="890"/>
        <v/>
      </c>
      <c r="BT820" s="46" t="str">
        <f t="shared" si="891"/>
        <v>X</v>
      </c>
      <c r="BU820" s="46" t="str">
        <f t="shared" si="892"/>
        <v/>
      </c>
      <c r="BV820" s="73" t="str">
        <f t="shared" si="833"/>
        <v/>
      </c>
      <c r="BW820" s="47" t="str">
        <f t="shared" si="897"/>
        <v/>
      </c>
      <c r="BX820" s="47" t="str">
        <f t="shared" si="837"/>
        <v/>
      </c>
      <c r="BY820" s="13" t="str">
        <f t="shared" si="840"/>
        <v/>
      </c>
      <c r="BZ820" s="14" t="str">
        <f t="shared" si="893"/>
        <v/>
      </c>
      <c r="CA820" s="48" t="str">
        <f t="shared" si="894"/>
        <v>X</v>
      </c>
      <c r="CB820" s="44" t="str">
        <f t="shared" si="895"/>
        <v/>
      </c>
      <c r="CC820" s="44" t="str">
        <f t="shared" si="855"/>
        <v/>
      </c>
      <c r="CD820" s="44" t="str">
        <f t="shared" si="841"/>
        <v/>
      </c>
      <c r="CE820" s="44" t="str">
        <f t="shared" si="885"/>
        <v/>
      </c>
      <c r="CF820" s="44" t="str">
        <f t="shared" si="856"/>
        <v/>
      </c>
      <c r="CG820" s="44" t="str">
        <f t="shared" si="857"/>
        <v>X</v>
      </c>
      <c r="CH820" s="44" t="str">
        <f t="shared" si="858"/>
        <v/>
      </c>
      <c r="CI820" s="44" t="str">
        <f t="shared" si="859"/>
        <v/>
      </c>
      <c r="CJ820" s="44" t="str">
        <f t="shared" si="860"/>
        <v>X</v>
      </c>
      <c r="CK820" s="44" t="str">
        <f t="shared" si="861"/>
        <v/>
      </c>
      <c r="CL820" s="44" t="str">
        <f t="shared" si="862"/>
        <v/>
      </c>
      <c r="CM820" s="43" t="str">
        <f t="shared" si="863"/>
        <v/>
      </c>
      <c r="CN820" s="43" t="str">
        <f t="shared" si="864"/>
        <v/>
      </c>
      <c r="CO820" s="43" t="str">
        <f t="shared" si="865"/>
        <v/>
      </c>
      <c r="CP820" s="44" t="str">
        <f t="shared" si="842"/>
        <v/>
      </c>
      <c r="CQ820" s="44" t="str">
        <f t="shared" si="866"/>
        <v/>
      </c>
      <c r="CR820" s="43" t="str">
        <f t="shared" si="887"/>
        <v/>
      </c>
      <c r="CS820" s="44">
        <v>0</v>
      </c>
      <c r="CT820" s="44">
        <v>0</v>
      </c>
      <c r="CU820" s="44" t="str">
        <f t="shared" si="870"/>
        <v>X</v>
      </c>
      <c r="CV820" s="44" t="str">
        <f t="shared" si="871"/>
        <v/>
      </c>
      <c r="CW820" s="44" t="str">
        <f t="shared" si="872"/>
        <v/>
      </c>
      <c r="CX820" s="44" t="str">
        <f t="shared" si="873"/>
        <v>X</v>
      </c>
      <c r="CY820" s="44" t="str">
        <f t="shared" si="874"/>
        <v/>
      </c>
      <c r="CZ820" s="44" t="str">
        <f t="shared" si="875"/>
        <v/>
      </c>
      <c r="DA820" s="49" t="str">
        <f t="shared" si="867"/>
        <v/>
      </c>
      <c r="DB820" s="44" t="str">
        <f t="shared" si="876"/>
        <v>X</v>
      </c>
      <c r="DC820" s="44" t="str">
        <f t="shared" si="877"/>
        <v/>
      </c>
      <c r="DD820" s="44" t="str">
        <f t="shared" si="878"/>
        <v/>
      </c>
      <c r="DE820" s="44" t="str">
        <f t="shared" si="879"/>
        <v>X</v>
      </c>
      <c r="DF820" s="44" t="str">
        <f t="shared" si="880"/>
        <v/>
      </c>
      <c r="DG820" s="44" t="str">
        <f t="shared" si="881"/>
        <v/>
      </c>
      <c r="DH820" s="44" t="str">
        <f t="shared" si="838"/>
        <v/>
      </c>
      <c r="DI820" s="50" t="str">
        <f t="shared" si="882"/>
        <v/>
      </c>
      <c r="DJ820" s="50" t="str">
        <f t="shared" si="886"/>
        <v/>
      </c>
      <c r="DK820" s="50" t="str">
        <f t="shared" si="883"/>
        <v/>
      </c>
      <c r="DL820" s="50" t="str">
        <f t="shared" si="884"/>
        <v/>
      </c>
      <c r="DM820" s="51" t="str">
        <f t="shared" si="835"/>
        <v>000000000</v>
      </c>
      <c r="DN820" s="52"/>
      <c r="DO820" s="53"/>
      <c r="DP820" s="52"/>
      <c r="DQ820" s="53" t="str">
        <f t="shared" si="868"/>
        <v/>
      </c>
      <c r="DR820" s="52" t="str">
        <f t="shared" si="869"/>
        <v/>
      </c>
      <c r="DS820" s="53"/>
      <c r="DT820" s="52"/>
      <c r="DU820" s="53"/>
      <c r="DV820" s="52"/>
      <c r="DW820" s="99"/>
      <c r="DX820" s="99"/>
      <c r="EI820" s="83"/>
      <c r="EJ820" s="102"/>
      <c r="EK820" s="102"/>
      <c r="EL820" s="102"/>
      <c r="EM820" s="102"/>
      <c r="EN820" s="102"/>
      <c r="EO820" s="102"/>
      <c r="EP820" s="102"/>
      <c r="EQ820" s="102"/>
      <c r="ER820" s="102"/>
      <c r="ES820" s="102"/>
      <c r="ET820" s="102"/>
      <c r="EU820" s="102"/>
      <c r="EV820" s="102"/>
      <c r="FB820" s="36" t="s">
        <v>8780</v>
      </c>
      <c r="FL820" s="36" t="str">
        <f t="shared" si="834"/>
        <v/>
      </c>
    </row>
    <row r="821" spans="1:168" s="36" customFormat="1" ht="49.5" customHeight="1" x14ac:dyDescent="0.35">
      <c r="A821" s="67"/>
      <c r="B821" s="39"/>
      <c r="C821" s="39"/>
      <c r="D821" s="40" t="s">
        <v>6251</v>
      </c>
      <c r="E821" s="41" t="s">
        <v>5734</v>
      </c>
      <c r="F821" s="41" t="s">
        <v>6252</v>
      </c>
      <c r="G821" s="41"/>
      <c r="H821" s="41" t="s">
        <v>5793</v>
      </c>
      <c r="I821" s="41" t="s">
        <v>5791</v>
      </c>
      <c r="J821" s="41" t="s">
        <v>5792</v>
      </c>
      <c r="K821" s="41" t="s">
        <v>5255</v>
      </c>
      <c r="L821" s="41"/>
      <c r="M821" s="41" t="s">
        <v>5237</v>
      </c>
      <c r="N821" s="41" t="s">
        <v>5238</v>
      </c>
      <c r="O821" s="29" t="s">
        <v>869</v>
      </c>
      <c r="P821" s="30" t="s">
        <v>5239</v>
      </c>
      <c r="Q821" s="31"/>
      <c r="R821" s="31"/>
      <c r="S821" s="32" t="s">
        <v>6749</v>
      </c>
      <c r="T821" s="33"/>
      <c r="U821" s="33" t="s">
        <v>4728</v>
      </c>
      <c r="V821" s="33" t="s">
        <v>1629</v>
      </c>
      <c r="W821" s="33" t="s">
        <v>1644</v>
      </c>
      <c r="X821" s="33" t="s">
        <v>869</v>
      </c>
      <c r="Y821" s="33" t="s">
        <v>5239</v>
      </c>
      <c r="Z821" s="33">
        <v>1</v>
      </c>
      <c r="AA821" s="34" t="s">
        <v>5240</v>
      </c>
      <c r="AB821" s="34">
        <v>131</v>
      </c>
      <c r="AC821" s="34" t="s">
        <v>5241</v>
      </c>
      <c r="AD821" s="34" t="s">
        <v>4112</v>
      </c>
      <c r="AE821" s="34" t="s">
        <v>3016</v>
      </c>
      <c r="AF821" s="34" t="s">
        <v>6751</v>
      </c>
      <c r="AG821" s="34" t="s">
        <v>1631</v>
      </c>
      <c r="AH821" s="34" t="s">
        <v>5700</v>
      </c>
      <c r="AI821" s="34" t="s">
        <v>3089</v>
      </c>
      <c r="AJ821" s="34" t="s">
        <v>4728</v>
      </c>
      <c r="AK821" s="34" t="s">
        <v>1640</v>
      </c>
      <c r="AL821" s="34" t="s">
        <v>6286</v>
      </c>
      <c r="AM821" s="34" t="s">
        <v>1636</v>
      </c>
      <c r="AN821" s="34">
        <v>1</v>
      </c>
      <c r="AO821" s="34" t="s">
        <v>5693</v>
      </c>
      <c r="AP821" s="34" t="s">
        <v>5693</v>
      </c>
      <c r="AQ821" s="56">
        <v>0</v>
      </c>
      <c r="AR821" s="56">
        <v>0</v>
      </c>
      <c r="AS821" s="56">
        <v>0</v>
      </c>
      <c r="AT821" s="42" t="s">
        <v>4106</v>
      </c>
      <c r="AU821" s="42" t="s">
        <v>4106</v>
      </c>
      <c r="AV821" s="42" t="s">
        <v>4106</v>
      </c>
      <c r="AW821" s="35" t="s">
        <v>5685</v>
      </c>
      <c r="AX821" s="35"/>
      <c r="AY821" s="35"/>
      <c r="AZ821" s="43" t="str">
        <f t="shared" si="843"/>
        <v/>
      </c>
      <c r="BA821" s="44"/>
      <c r="BB821" s="43" t="str">
        <f t="shared" si="844"/>
        <v/>
      </c>
      <c r="BC821" s="45" t="str">
        <f t="shared" si="845"/>
        <v/>
      </c>
      <c r="BD821" s="45" t="str">
        <f t="shared" si="846"/>
        <v/>
      </c>
      <c r="BE821" s="45" t="s">
        <v>5691</v>
      </c>
      <c r="BF821" s="45" t="str">
        <f t="shared" si="888"/>
        <v/>
      </c>
      <c r="BG821" s="45" t="str">
        <f t="shared" si="847"/>
        <v/>
      </c>
      <c r="BH821" s="12" t="str">
        <f t="shared" si="848"/>
        <v>X</v>
      </c>
      <c r="BI821" s="43" t="str">
        <f t="shared" si="849"/>
        <v/>
      </c>
      <c r="BJ821" s="46" t="str">
        <f t="shared" si="850"/>
        <v/>
      </c>
      <c r="BK821" s="46" t="str">
        <f t="shared" si="851"/>
        <v>X</v>
      </c>
      <c r="BL821" s="46" t="str">
        <f t="shared" si="852"/>
        <v/>
      </c>
      <c r="BM821" s="43" t="str">
        <f t="shared" si="853"/>
        <v/>
      </c>
      <c r="BN821" s="43" t="str">
        <f t="shared" si="854"/>
        <v/>
      </c>
      <c r="BO821" s="44" t="str">
        <f t="shared" si="896"/>
        <v/>
      </c>
      <c r="BP821" s="44" t="str">
        <f t="shared" si="836"/>
        <v>X</v>
      </c>
      <c r="BQ821" s="44" t="str">
        <f t="shared" si="839"/>
        <v/>
      </c>
      <c r="BR821" s="46" t="str">
        <f t="shared" si="889"/>
        <v/>
      </c>
      <c r="BS821" s="47" t="str">
        <f t="shared" si="890"/>
        <v/>
      </c>
      <c r="BT821" s="46" t="str">
        <f t="shared" si="891"/>
        <v>X</v>
      </c>
      <c r="BU821" s="46" t="str">
        <f t="shared" si="892"/>
        <v/>
      </c>
      <c r="BV821" s="73" t="str">
        <f t="shared" si="833"/>
        <v/>
      </c>
      <c r="BW821" s="47" t="str">
        <f t="shared" si="897"/>
        <v/>
      </c>
      <c r="BX821" s="47" t="str">
        <f t="shared" si="837"/>
        <v/>
      </c>
      <c r="BY821" s="13" t="str">
        <f t="shared" si="840"/>
        <v/>
      </c>
      <c r="BZ821" s="14" t="str">
        <f t="shared" si="893"/>
        <v/>
      </c>
      <c r="CA821" s="48" t="str">
        <f t="shared" si="894"/>
        <v>X</v>
      </c>
      <c r="CB821" s="44" t="str">
        <f t="shared" si="895"/>
        <v/>
      </c>
      <c r="CC821" s="44" t="str">
        <f t="shared" si="855"/>
        <v/>
      </c>
      <c r="CD821" s="44" t="str">
        <f t="shared" si="841"/>
        <v/>
      </c>
      <c r="CE821" s="44" t="str">
        <f t="shared" si="885"/>
        <v/>
      </c>
      <c r="CF821" s="44" t="str">
        <f t="shared" si="856"/>
        <v/>
      </c>
      <c r="CG821" s="44" t="str">
        <f t="shared" si="857"/>
        <v>X</v>
      </c>
      <c r="CH821" s="44" t="str">
        <f t="shared" si="858"/>
        <v/>
      </c>
      <c r="CI821" s="44" t="str">
        <f t="shared" si="859"/>
        <v/>
      </c>
      <c r="CJ821" s="44" t="str">
        <f t="shared" si="860"/>
        <v>X</v>
      </c>
      <c r="CK821" s="44" t="str">
        <f t="shared" si="861"/>
        <v/>
      </c>
      <c r="CL821" s="44" t="str">
        <f t="shared" si="862"/>
        <v/>
      </c>
      <c r="CM821" s="43" t="str">
        <f t="shared" si="863"/>
        <v/>
      </c>
      <c r="CN821" s="43" t="str">
        <f t="shared" si="864"/>
        <v/>
      </c>
      <c r="CO821" s="43" t="str">
        <f t="shared" si="865"/>
        <v/>
      </c>
      <c r="CP821" s="44" t="str">
        <f t="shared" si="842"/>
        <v/>
      </c>
      <c r="CQ821" s="44" t="str">
        <f t="shared" si="866"/>
        <v/>
      </c>
      <c r="CR821" s="43" t="str">
        <f t="shared" si="887"/>
        <v/>
      </c>
      <c r="CS821" s="44">
        <v>0</v>
      </c>
      <c r="CT821" s="44">
        <v>0</v>
      </c>
      <c r="CU821" s="44" t="str">
        <f t="shared" si="870"/>
        <v>X</v>
      </c>
      <c r="CV821" s="44" t="str">
        <f t="shared" si="871"/>
        <v/>
      </c>
      <c r="CW821" s="44" t="str">
        <f t="shared" si="872"/>
        <v/>
      </c>
      <c r="CX821" s="44" t="str">
        <f t="shared" si="873"/>
        <v>X</v>
      </c>
      <c r="CY821" s="44" t="str">
        <f t="shared" si="874"/>
        <v/>
      </c>
      <c r="CZ821" s="44" t="str">
        <f t="shared" si="875"/>
        <v/>
      </c>
      <c r="DA821" s="49" t="str">
        <f t="shared" si="867"/>
        <v/>
      </c>
      <c r="DB821" s="44" t="str">
        <f t="shared" si="876"/>
        <v>X</v>
      </c>
      <c r="DC821" s="44" t="str">
        <f t="shared" si="877"/>
        <v/>
      </c>
      <c r="DD821" s="44" t="str">
        <f t="shared" si="878"/>
        <v/>
      </c>
      <c r="DE821" s="44" t="str">
        <f t="shared" si="879"/>
        <v>X</v>
      </c>
      <c r="DF821" s="44" t="str">
        <f t="shared" si="880"/>
        <v/>
      </c>
      <c r="DG821" s="44" t="str">
        <f t="shared" si="881"/>
        <v/>
      </c>
      <c r="DH821" s="44" t="str">
        <f t="shared" si="838"/>
        <v/>
      </c>
      <c r="DI821" s="50" t="str">
        <f t="shared" si="882"/>
        <v/>
      </c>
      <c r="DJ821" s="50" t="str">
        <f t="shared" si="886"/>
        <v/>
      </c>
      <c r="DK821" s="50" t="str">
        <f t="shared" si="883"/>
        <v/>
      </c>
      <c r="DL821" s="50" t="str">
        <f t="shared" si="884"/>
        <v/>
      </c>
      <c r="DM821" s="51" t="str">
        <f t="shared" si="835"/>
        <v>000000000</v>
      </c>
      <c r="DN821" s="52"/>
      <c r="DO821" s="53"/>
      <c r="DP821" s="52"/>
      <c r="DQ821" s="53" t="str">
        <f t="shared" si="868"/>
        <v/>
      </c>
      <c r="DR821" s="52" t="str">
        <f t="shared" si="869"/>
        <v/>
      </c>
      <c r="DS821" s="53"/>
      <c r="DT821" s="52"/>
      <c r="DU821" s="53"/>
      <c r="DV821" s="52"/>
      <c r="DW821" s="99"/>
      <c r="DX821" s="99"/>
      <c r="EI821" s="83"/>
      <c r="EJ821" s="102"/>
      <c r="EK821" s="102"/>
      <c r="EL821" s="102"/>
      <c r="EM821" s="102"/>
      <c r="EN821" s="102"/>
      <c r="EO821" s="102"/>
      <c r="EP821" s="102"/>
      <c r="EQ821" s="102"/>
      <c r="ER821" s="102"/>
      <c r="ES821" s="102"/>
      <c r="ET821" s="102"/>
      <c r="EU821" s="102"/>
      <c r="EV821" s="102"/>
      <c r="FB821" s="36" t="s">
        <v>8780</v>
      </c>
      <c r="FL821" s="36" t="str">
        <f t="shared" si="834"/>
        <v/>
      </c>
    </row>
    <row r="822" spans="1:168" s="36" customFormat="1" ht="49.5" customHeight="1" x14ac:dyDescent="0.35">
      <c r="A822" s="67"/>
      <c r="B822" s="39"/>
      <c r="C822" s="39"/>
      <c r="D822" s="40" t="s">
        <v>881</v>
      </c>
      <c r="E822" s="41" t="s">
        <v>5716</v>
      </c>
      <c r="F822" s="41" t="s">
        <v>5786</v>
      </c>
      <c r="G822" s="41"/>
      <c r="H822" s="41" t="s">
        <v>2121</v>
      </c>
      <c r="I822" s="41" t="s">
        <v>5787</v>
      </c>
      <c r="J822" s="41" t="s">
        <v>5788</v>
      </c>
      <c r="K822" s="41"/>
      <c r="L822" s="41"/>
      <c r="M822" s="41" t="s">
        <v>3036</v>
      </c>
      <c r="N822" s="41" t="s">
        <v>3037</v>
      </c>
      <c r="O822" s="29" t="s">
        <v>4108</v>
      </c>
      <c r="P822" s="30" t="s">
        <v>4109</v>
      </c>
      <c r="Q822" s="31"/>
      <c r="R822" s="31"/>
      <c r="S822" s="32" t="s">
        <v>6749</v>
      </c>
      <c r="T822" s="33"/>
      <c r="U822" s="33" t="s">
        <v>165</v>
      </c>
      <c r="V822" s="33" t="s">
        <v>1629</v>
      </c>
      <c r="W822" s="33" t="s">
        <v>1630</v>
      </c>
      <c r="X822" s="33" t="s">
        <v>4108</v>
      </c>
      <c r="Y822" s="33" t="s">
        <v>4109</v>
      </c>
      <c r="Z822" s="33">
        <v>1</v>
      </c>
      <c r="AA822" s="34" t="s">
        <v>3015</v>
      </c>
      <c r="AB822" s="34">
        <v>112</v>
      </c>
      <c r="AC822" s="34" t="s">
        <v>3023</v>
      </c>
      <c r="AD822" s="34" t="s">
        <v>4112</v>
      </c>
      <c r="AE822" s="34" t="s">
        <v>3016</v>
      </c>
      <c r="AF822" s="34" t="s">
        <v>6751</v>
      </c>
      <c r="AG822" s="34" t="s">
        <v>1631</v>
      </c>
      <c r="AH822" s="34" t="s">
        <v>5700</v>
      </c>
      <c r="AI822" s="34" t="s">
        <v>3089</v>
      </c>
      <c r="AJ822" s="34" t="s">
        <v>165</v>
      </c>
      <c r="AK822" s="34" t="s">
        <v>1630</v>
      </c>
      <c r="AL822" s="34" t="s">
        <v>6286</v>
      </c>
      <c r="AM822" s="34" t="s">
        <v>1636</v>
      </c>
      <c r="AN822" s="34">
        <v>1</v>
      </c>
      <c r="AO822" s="34" t="s">
        <v>5693</v>
      </c>
      <c r="AP822" s="34" t="s">
        <v>5693</v>
      </c>
      <c r="AQ822" s="56">
        <v>1</v>
      </c>
      <c r="AR822" s="56">
        <v>2</v>
      </c>
      <c r="AS822" s="56">
        <v>2</v>
      </c>
      <c r="AT822" s="42" t="s">
        <v>258</v>
      </c>
      <c r="AU822" s="42" t="s">
        <v>4106</v>
      </c>
      <c r="AV822" s="42" t="s">
        <v>4106</v>
      </c>
      <c r="AW822" s="35" t="s">
        <v>5685</v>
      </c>
      <c r="AX822" s="35"/>
      <c r="AY822" s="35"/>
      <c r="AZ822" s="43" t="str">
        <f t="shared" si="843"/>
        <v>X</v>
      </c>
      <c r="BA822" s="44"/>
      <c r="BB822" s="43" t="str">
        <f t="shared" si="844"/>
        <v/>
      </c>
      <c r="BC822" s="45" t="str">
        <f t="shared" si="845"/>
        <v/>
      </c>
      <c r="BD822" s="45" t="str">
        <f t="shared" si="846"/>
        <v/>
      </c>
      <c r="BE822" s="45" t="s">
        <v>5691</v>
      </c>
      <c r="BF822" s="45" t="str">
        <f t="shared" si="888"/>
        <v/>
      </c>
      <c r="BG822" s="45" t="str">
        <f t="shared" si="847"/>
        <v/>
      </c>
      <c r="BH822" s="12" t="str">
        <f t="shared" si="848"/>
        <v/>
      </c>
      <c r="BI822" s="43" t="str">
        <f t="shared" si="849"/>
        <v/>
      </c>
      <c r="BJ822" s="46" t="str">
        <f t="shared" si="850"/>
        <v/>
      </c>
      <c r="BK822" s="46" t="str">
        <f t="shared" si="851"/>
        <v/>
      </c>
      <c r="BL822" s="46" t="str">
        <f t="shared" si="852"/>
        <v/>
      </c>
      <c r="BM822" s="43" t="str">
        <f t="shared" si="853"/>
        <v/>
      </c>
      <c r="BN822" s="43" t="str">
        <f t="shared" si="854"/>
        <v/>
      </c>
      <c r="BO822" s="44" t="str">
        <f t="shared" si="896"/>
        <v/>
      </c>
      <c r="BP822" s="44" t="str">
        <f t="shared" si="836"/>
        <v>X</v>
      </c>
      <c r="BQ822" s="44" t="str">
        <f t="shared" si="839"/>
        <v/>
      </c>
      <c r="BR822" s="46" t="str">
        <f t="shared" si="889"/>
        <v/>
      </c>
      <c r="BS822" s="47" t="str">
        <f t="shared" si="890"/>
        <v/>
      </c>
      <c r="BT822" s="46" t="str">
        <f t="shared" si="891"/>
        <v/>
      </c>
      <c r="BU822" s="46" t="str">
        <f t="shared" si="892"/>
        <v/>
      </c>
      <c r="BV822" s="73" t="str">
        <f t="shared" si="833"/>
        <v/>
      </c>
      <c r="BW822" s="47" t="str">
        <f t="shared" si="897"/>
        <v/>
      </c>
      <c r="BX822" s="47" t="str">
        <f t="shared" si="837"/>
        <v/>
      </c>
      <c r="BY822" s="13" t="str">
        <f t="shared" si="840"/>
        <v/>
      </c>
      <c r="BZ822" s="14" t="str">
        <f t="shared" si="893"/>
        <v/>
      </c>
      <c r="CA822" s="48" t="str">
        <f t="shared" si="894"/>
        <v>X</v>
      </c>
      <c r="CB822" s="44" t="str">
        <f t="shared" si="895"/>
        <v>X</v>
      </c>
      <c r="CC822" s="44" t="str">
        <f t="shared" si="855"/>
        <v/>
      </c>
      <c r="CD822" s="44" t="str">
        <f t="shared" si="841"/>
        <v/>
      </c>
      <c r="CE822" s="44" t="str">
        <f t="shared" si="885"/>
        <v/>
      </c>
      <c r="CF822" s="44" t="str">
        <f t="shared" si="856"/>
        <v/>
      </c>
      <c r="CG822" s="44" t="str">
        <f t="shared" si="857"/>
        <v/>
      </c>
      <c r="CH822" s="44" t="str">
        <f t="shared" si="858"/>
        <v/>
      </c>
      <c r="CI822" s="44" t="str">
        <f t="shared" si="859"/>
        <v/>
      </c>
      <c r="CJ822" s="44" t="str">
        <f t="shared" si="860"/>
        <v/>
      </c>
      <c r="CK822" s="44" t="str">
        <f t="shared" si="861"/>
        <v/>
      </c>
      <c r="CL822" s="44" t="str">
        <f t="shared" si="862"/>
        <v/>
      </c>
      <c r="CM822" s="43" t="str">
        <f t="shared" si="863"/>
        <v/>
      </c>
      <c r="CN822" s="43" t="str">
        <f t="shared" si="864"/>
        <v/>
      </c>
      <c r="CO822" s="43" t="str">
        <f t="shared" si="865"/>
        <v/>
      </c>
      <c r="CP822" s="44" t="str">
        <f t="shared" si="842"/>
        <v/>
      </c>
      <c r="CQ822" s="44" t="str">
        <f t="shared" si="866"/>
        <v/>
      </c>
      <c r="CR822" s="43" t="str">
        <f t="shared" si="887"/>
        <v/>
      </c>
      <c r="CS822" s="44">
        <v>0</v>
      </c>
      <c r="CT822" s="44">
        <v>0</v>
      </c>
      <c r="CU822" s="44" t="str">
        <f t="shared" si="870"/>
        <v/>
      </c>
      <c r="CV822" s="44" t="str">
        <f t="shared" si="871"/>
        <v/>
      </c>
      <c r="CW822" s="44" t="str">
        <f t="shared" si="872"/>
        <v/>
      </c>
      <c r="CX822" s="44" t="str">
        <f t="shared" si="873"/>
        <v/>
      </c>
      <c r="CY822" s="44" t="str">
        <f t="shared" si="874"/>
        <v/>
      </c>
      <c r="CZ822" s="44" t="str">
        <f t="shared" si="875"/>
        <v/>
      </c>
      <c r="DA822" s="49" t="str">
        <f t="shared" si="867"/>
        <v/>
      </c>
      <c r="DB822" s="44" t="str">
        <f t="shared" si="876"/>
        <v/>
      </c>
      <c r="DC822" s="44" t="str">
        <f t="shared" si="877"/>
        <v/>
      </c>
      <c r="DD822" s="44" t="str">
        <f t="shared" si="878"/>
        <v/>
      </c>
      <c r="DE822" s="44" t="str">
        <f t="shared" si="879"/>
        <v/>
      </c>
      <c r="DF822" s="44" t="str">
        <f t="shared" si="880"/>
        <v/>
      </c>
      <c r="DG822" s="44" t="str">
        <f t="shared" si="881"/>
        <v/>
      </c>
      <c r="DH822" s="44" t="str">
        <f t="shared" si="838"/>
        <v/>
      </c>
      <c r="DI822" s="50" t="str">
        <f t="shared" si="882"/>
        <v>X</v>
      </c>
      <c r="DJ822" s="50" t="str">
        <f t="shared" si="886"/>
        <v/>
      </c>
      <c r="DK822" s="50" t="str">
        <f t="shared" si="883"/>
        <v/>
      </c>
      <c r="DL822" s="50" t="str">
        <f t="shared" si="884"/>
        <v/>
      </c>
      <c r="DM822" s="51" t="str">
        <f t="shared" si="835"/>
        <v>027000000</v>
      </c>
      <c r="DN822" s="52"/>
      <c r="DO822" s="53"/>
      <c r="DP822" s="52"/>
      <c r="DQ822" s="53" t="str">
        <f t="shared" si="868"/>
        <v/>
      </c>
      <c r="DR822" s="52" t="str">
        <f t="shared" si="869"/>
        <v/>
      </c>
      <c r="DS822" s="53"/>
      <c r="DT822" s="52"/>
      <c r="DU822" s="53"/>
      <c r="DV822" s="52"/>
      <c r="DW822" s="99"/>
      <c r="DX822" s="99"/>
      <c r="EI822" s="83"/>
      <c r="EJ822" s="102"/>
      <c r="EK822" s="102"/>
      <c r="EL822" s="102"/>
      <c r="EM822" s="102"/>
      <c r="EN822" s="102"/>
      <c r="EO822" s="102"/>
      <c r="EP822" s="102"/>
      <c r="EQ822" s="102"/>
      <c r="ER822" s="102"/>
      <c r="ES822" s="102"/>
      <c r="ET822" s="102"/>
      <c r="EU822" s="102"/>
      <c r="EV822" s="102"/>
      <c r="FB822" s="36" t="s">
        <v>8780</v>
      </c>
      <c r="FL822" s="36" t="str">
        <f t="shared" si="834"/>
        <v/>
      </c>
    </row>
    <row r="823" spans="1:168" s="36" customFormat="1" ht="49.5" customHeight="1" x14ac:dyDescent="0.35">
      <c r="A823" s="67"/>
      <c r="B823" s="39"/>
      <c r="C823" s="39"/>
      <c r="D823" s="40" t="s">
        <v>2119</v>
      </c>
      <c r="E823" s="41" t="s">
        <v>5716</v>
      </c>
      <c r="F823" s="41" t="s">
        <v>2120</v>
      </c>
      <c r="G823" s="41"/>
      <c r="H823" s="41" t="s">
        <v>2121</v>
      </c>
      <c r="I823" s="41" t="s">
        <v>5787</v>
      </c>
      <c r="J823" s="41" t="s">
        <v>5788</v>
      </c>
      <c r="K823" s="41"/>
      <c r="L823" s="41"/>
      <c r="M823" s="41" t="s">
        <v>3036</v>
      </c>
      <c r="N823" s="41" t="s">
        <v>3037</v>
      </c>
      <c r="O823" s="29" t="s">
        <v>4108</v>
      </c>
      <c r="P823" s="30" t="s">
        <v>4109</v>
      </c>
      <c r="Q823" s="31"/>
      <c r="R823" s="31"/>
      <c r="S823" s="32" t="s">
        <v>5180</v>
      </c>
      <c r="T823" s="33"/>
      <c r="U823" s="33" t="s">
        <v>165</v>
      </c>
      <c r="V823" s="33" t="s">
        <v>1635</v>
      </c>
      <c r="W823" s="33" t="s">
        <v>1630</v>
      </c>
      <c r="X823" s="33" t="s">
        <v>4108</v>
      </c>
      <c r="Y823" s="33" t="s">
        <v>4109</v>
      </c>
      <c r="Z823" s="33">
        <v>1</v>
      </c>
      <c r="AA823" s="34" t="s">
        <v>4110</v>
      </c>
      <c r="AB823" s="34">
        <v>111</v>
      </c>
      <c r="AC823" s="34" t="s">
        <v>4111</v>
      </c>
      <c r="AD823" s="34" t="s">
        <v>4112</v>
      </c>
      <c r="AE823" s="34" t="s">
        <v>5684</v>
      </c>
      <c r="AF823" s="34" t="s">
        <v>6751</v>
      </c>
      <c r="AG823" s="34" t="s">
        <v>1631</v>
      </c>
      <c r="AH823" s="34" t="s">
        <v>5700</v>
      </c>
      <c r="AI823" s="34" t="s">
        <v>3089</v>
      </c>
      <c r="AJ823" s="34" t="s">
        <v>165</v>
      </c>
      <c r="AK823" s="34" t="s">
        <v>1630</v>
      </c>
      <c r="AL823" s="34" t="s">
        <v>4714</v>
      </c>
      <c r="AM823" s="34" t="s">
        <v>1633</v>
      </c>
      <c r="AN823" s="34">
        <v>1</v>
      </c>
      <c r="AO823" s="34" t="s">
        <v>5693</v>
      </c>
      <c r="AP823" s="34" t="s">
        <v>5693</v>
      </c>
      <c r="AQ823" s="56">
        <v>1</v>
      </c>
      <c r="AR823" s="56">
        <v>2</v>
      </c>
      <c r="AS823" s="56">
        <v>2</v>
      </c>
      <c r="AT823" s="42" t="s">
        <v>2920</v>
      </c>
      <c r="AU823" s="42" t="s">
        <v>4106</v>
      </c>
      <c r="AV823" s="42" t="s">
        <v>4106</v>
      </c>
      <c r="AW823" s="35" t="s">
        <v>5709</v>
      </c>
      <c r="AX823" s="35"/>
      <c r="AY823" s="35"/>
      <c r="AZ823" s="43" t="str">
        <f t="shared" si="843"/>
        <v>X</v>
      </c>
      <c r="BA823" s="44"/>
      <c r="BB823" s="43" t="str">
        <f t="shared" si="844"/>
        <v/>
      </c>
      <c r="BC823" s="45" t="str">
        <f t="shared" si="845"/>
        <v/>
      </c>
      <c r="BD823" s="45" t="str">
        <f t="shared" si="846"/>
        <v/>
      </c>
      <c r="BE823" s="45" t="s">
        <v>5691</v>
      </c>
      <c r="BF823" s="45" t="str">
        <f t="shared" si="888"/>
        <v/>
      </c>
      <c r="BG823" s="45" t="str">
        <f t="shared" si="847"/>
        <v/>
      </c>
      <c r="BH823" s="12" t="str">
        <f t="shared" si="848"/>
        <v/>
      </c>
      <c r="BI823" s="43" t="str">
        <f t="shared" si="849"/>
        <v/>
      </c>
      <c r="BJ823" s="46" t="str">
        <f t="shared" si="850"/>
        <v/>
      </c>
      <c r="BK823" s="46" t="str">
        <f t="shared" si="851"/>
        <v/>
      </c>
      <c r="BL823" s="46" t="str">
        <f t="shared" si="852"/>
        <v/>
      </c>
      <c r="BM823" s="43" t="str">
        <f t="shared" si="853"/>
        <v/>
      </c>
      <c r="BN823" s="43" t="str">
        <f t="shared" si="854"/>
        <v/>
      </c>
      <c r="BO823" s="44" t="str">
        <f t="shared" si="896"/>
        <v/>
      </c>
      <c r="BP823" s="44" t="str">
        <f t="shared" si="836"/>
        <v>X</v>
      </c>
      <c r="BQ823" s="44" t="str">
        <f t="shared" si="839"/>
        <v/>
      </c>
      <c r="BR823" s="46" t="str">
        <f t="shared" si="889"/>
        <v/>
      </c>
      <c r="BS823" s="47" t="str">
        <f t="shared" si="890"/>
        <v/>
      </c>
      <c r="BT823" s="46" t="str">
        <f t="shared" si="891"/>
        <v/>
      </c>
      <c r="BU823" s="46" t="str">
        <f t="shared" si="892"/>
        <v/>
      </c>
      <c r="BV823" s="73" t="str">
        <f t="shared" si="833"/>
        <v/>
      </c>
      <c r="BW823" s="47" t="str">
        <f t="shared" si="897"/>
        <v/>
      </c>
      <c r="BX823" s="47" t="str">
        <f t="shared" si="837"/>
        <v/>
      </c>
      <c r="BY823" s="13" t="str">
        <f t="shared" si="840"/>
        <v/>
      </c>
      <c r="BZ823" s="14" t="str">
        <f t="shared" si="893"/>
        <v/>
      </c>
      <c r="CA823" s="48" t="str">
        <f t="shared" si="894"/>
        <v>X</v>
      </c>
      <c r="CB823" s="44" t="str">
        <f t="shared" si="895"/>
        <v/>
      </c>
      <c r="CC823" s="44" t="str">
        <f t="shared" si="855"/>
        <v/>
      </c>
      <c r="CD823" s="44" t="str">
        <f t="shared" si="841"/>
        <v/>
      </c>
      <c r="CE823" s="44" t="str">
        <f t="shared" si="885"/>
        <v>X</v>
      </c>
      <c r="CF823" s="44" t="str">
        <f t="shared" si="856"/>
        <v/>
      </c>
      <c r="CG823" s="44" t="str">
        <f t="shared" si="857"/>
        <v/>
      </c>
      <c r="CH823" s="44" t="str">
        <f t="shared" si="858"/>
        <v/>
      </c>
      <c r="CI823" s="44" t="str">
        <f t="shared" si="859"/>
        <v/>
      </c>
      <c r="CJ823" s="44" t="str">
        <f t="shared" si="860"/>
        <v/>
      </c>
      <c r="CK823" s="44" t="str">
        <f t="shared" si="861"/>
        <v/>
      </c>
      <c r="CL823" s="44" t="str">
        <f t="shared" si="862"/>
        <v/>
      </c>
      <c r="CM823" s="43" t="str">
        <f t="shared" si="863"/>
        <v/>
      </c>
      <c r="CN823" s="43" t="str">
        <f t="shared" si="864"/>
        <v/>
      </c>
      <c r="CO823" s="43" t="str">
        <f t="shared" si="865"/>
        <v/>
      </c>
      <c r="CP823" s="44" t="str">
        <f t="shared" si="842"/>
        <v/>
      </c>
      <c r="CQ823" s="44" t="str">
        <f t="shared" si="866"/>
        <v/>
      </c>
      <c r="CR823" s="43" t="str">
        <f t="shared" si="887"/>
        <v/>
      </c>
      <c r="CS823" s="44">
        <v>0</v>
      </c>
      <c r="CT823" s="44">
        <v>0</v>
      </c>
      <c r="CU823" s="44" t="str">
        <f t="shared" si="870"/>
        <v/>
      </c>
      <c r="CV823" s="44" t="str">
        <f t="shared" si="871"/>
        <v/>
      </c>
      <c r="CW823" s="44" t="str">
        <f t="shared" si="872"/>
        <v/>
      </c>
      <c r="CX823" s="44" t="str">
        <f t="shared" si="873"/>
        <v/>
      </c>
      <c r="CY823" s="44" t="str">
        <f t="shared" si="874"/>
        <v/>
      </c>
      <c r="CZ823" s="44" t="str">
        <f t="shared" si="875"/>
        <v/>
      </c>
      <c r="DA823" s="49" t="str">
        <f t="shared" si="867"/>
        <v/>
      </c>
      <c r="DB823" s="44" t="str">
        <f t="shared" si="876"/>
        <v/>
      </c>
      <c r="DC823" s="44" t="str">
        <f t="shared" si="877"/>
        <v/>
      </c>
      <c r="DD823" s="44" t="str">
        <f t="shared" si="878"/>
        <v/>
      </c>
      <c r="DE823" s="44" t="str">
        <f t="shared" si="879"/>
        <v/>
      </c>
      <c r="DF823" s="44" t="str">
        <f t="shared" si="880"/>
        <v/>
      </c>
      <c r="DG823" s="44" t="str">
        <f t="shared" si="881"/>
        <v/>
      </c>
      <c r="DH823" s="44" t="str">
        <f t="shared" si="838"/>
        <v>X</v>
      </c>
      <c r="DI823" s="50" t="str">
        <f t="shared" si="882"/>
        <v/>
      </c>
      <c r="DJ823" s="50" t="str">
        <f t="shared" si="886"/>
        <v>X</v>
      </c>
      <c r="DK823" s="50" t="str">
        <f t="shared" si="883"/>
        <v/>
      </c>
      <c r="DL823" s="50" t="str">
        <f t="shared" si="884"/>
        <v/>
      </c>
      <c r="DM823" s="51" t="str">
        <f t="shared" si="835"/>
        <v>033000000</v>
      </c>
      <c r="DN823" s="52"/>
      <c r="DO823" s="53" t="s">
        <v>5255</v>
      </c>
      <c r="DP823" s="52"/>
      <c r="DQ823" s="53"/>
      <c r="DR823" s="52" t="str">
        <f t="shared" si="869"/>
        <v/>
      </c>
      <c r="DS823" s="53"/>
      <c r="DT823" s="52"/>
      <c r="DU823" s="53"/>
      <c r="DV823" s="52"/>
      <c r="DW823" s="227"/>
      <c r="DX823" s="227"/>
      <c r="EI823" s="83"/>
      <c r="EJ823" s="102"/>
      <c r="EK823" s="102"/>
      <c r="EL823" s="102"/>
      <c r="EM823" s="102"/>
      <c r="EN823" s="102"/>
      <c r="EO823" s="102"/>
      <c r="EP823" s="102"/>
      <c r="EQ823" s="102"/>
      <c r="ER823" s="102"/>
      <c r="ES823" s="102"/>
      <c r="ET823" s="102"/>
      <c r="EU823" s="102"/>
      <c r="EV823" s="102"/>
      <c r="FB823" s="36" t="s">
        <v>8780</v>
      </c>
      <c r="FL823" s="36" t="str">
        <f t="shared" si="834"/>
        <v/>
      </c>
    </row>
    <row r="824" spans="1:168" s="36" customFormat="1" ht="49.5" customHeight="1" x14ac:dyDescent="0.35">
      <c r="A824" s="67"/>
      <c r="B824" s="39"/>
      <c r="C824" s="39"/>
      <c r="D824" s="40" t="s">
        <v>2119</v>
      </c>
      <c r="E824" s="41" t="s">
        <v>909</v>
      </c>
      <c r="F824" s="41" t="s">
        <v>2120</v>
      </c>
      <c r="G824" s="41"/>
      <c r="H824" s="41" t="s">
        <v>5789</v>
      </c>
      <c r="I824" s="41" t="s">
        <v>5787</v>
      </c>
      <c r="J824" s="41" t="s">
        <v>5788</v>
      </c>
      <c r="K824" s="41"/>
      <c r="L824" s="41"/>
      <c r="M824" s="41" t="s">
        <v>3036</v>
      </c>
      <c r="N824" s="41" t="s">
        <v>3037</v>
      </c>
      <c r="O824" s="29" t="s">
        <v>4108</v>
      </c>
      <c r="P824" s="30" t="s">
        <v>4109</v>
      </c>
      <c r="Q824" s="31"/>
      <c r="R824" s="31"/>
      <c r="S824" s="32" t="s">
        <v>5180</v>
      </c>
      <c r="T824" s="33"/>
      <c r="U824" s="33" t="s">
        <v>165</v>
      </c>
      <c r="V824" s="33" t="s">
        <v>1635</v>
      </c>
      <c r="W824" s="33" t="s">
        <v>1630</v>
      </c>
      <c r="X824" s="33" t="s">
        <v>4108</v>
      </c>
      <c r="Y824" s="33" t="s">
        <v>4109</v>
      </c>
      <c r="Z824" s="33">
        <v>1</v>
      </c>
      <c r="AA824" s="34" t="s">
        <v>4110</v>
      </c>
      <c r="AB824" s="34">
        <v>111</v>
      </c>
      <c r="AC824" s="34" t="s">
        <v>4111</v>
      </c>
      <c r="AD824" s="34" t="s">
        <v>4112</v>
      </c>
      <c r="AE824" s="34" t="s">
        <v>5684</v>
      </c>
      <c r="AF824" s="34" t="s">
        <v>6751</v>
      </c>
      <c r="AG824" s="34" t="s">
        <v>1631</v>
      </c>
      <c r="AH824" s="34" t="s">
        <v>5700</v>
      </c>
      <c r="AI824" s="34" t="s">
        <v>3089</v>
      </c>
      <c r="AJ824" s="34" t="s">
        <v>165</v>
      </c>
      <c r="AK824" s="34" t="s">
        <v>1630</v>
      </c>
      <c r="AL824" s="34" t="s">
        <v>4714</v>
      </c>
      <c r="AM824" s="34" t="s">
        <v>1633</v>
      </c>
      <c r="AN824" s="34">
        <v>1</v>
      </c>
      <c r="AO824" s="34" t="s">
        <v>5693</v>
      </c>
      <c r="AP824" s="34" t="s">
        <v>5693</v>
      </c>
      <c r="AQ824" s="56">
        <v>1</v>
      </c>
      <c r="AR824" s="56">
        <v>2</v>
      </c>
      <c r="AS824" s="56">
        <v>2</v>
      </c>
      <c r="AT824" s="42" t="s">
        <v>2920</v>
      </c>
      <c r="AU824" s="42" t="s">
        <v>4106</v>
      </c>
      <c r="AV824" s="42" t="s">
        <v>4106</v>
      </c>
      <c r="AW824" s="35" t="s">
        <v>5709</v>
      </c>
      <c r="AX824" s="35"/>
      <c r="AY824" s="35"/>
      <c r="AZ824" s="43" t="str">
        <f t="shared" si="843"/>
        <v>X</v>
      </c>
      <c r="BA824" s="44"/>
      <c r="BB824" s="43" t="str">
        <f t="shared" si="844"/>
        <v/>
      </c>
      <c r="BC824" s="45" t="str">
        <f t="shared" si="845"/>
        <v/>
      </c>
      <c r="BD824" s="45" t="str">
        <f t="shared" si="846"/>
        <v/>
      </c>
      <c r="BE824" s="45" t="s">
        <v>5691</v>
      </c>
      <c r="BF824" s="45" t="str">
        <f t="shared" si="888"/>
        <v/>
      </c>
      <c r="BG824" s="45" t="str">
        <f t="shared" si="847"/>
        <v/>
      </c>
      <c r="BH824" s="12" t="str">
        <f t="shared" si="848"/>
        <v/>
      </c>
      <c r="BI824" s="43" t="str">
        <f t="shared" si="849"/>
        <v/>
      </c>
      <c r="BJ824" s="46" t="str">
        <f t="shared" si="850"/>
        <v/>
      </c>
      <c r="BK824" s="46" t="str">
        <f t="shared" si="851"/>
        <v/>
      </c>
      <c r="BL824" s="46" t="str">
        <f t="shared" si="852"/>
        <v/>
      </c>
      <c r="BM824" s="43" t="str">
        <f t="shared" si="853"/>
        <v/>
      </c>
      <c r="BN824" s="43" t="str">
        <f t="shared" si="854"/>
        <v/>
      </c>
      <c r="BO824" s="44" t="str">
        <f t="shared" si="896"/>
        <v/>
      </c>
      <c r="BP824" s="44" t="str">
        <f t="shared" si="836"/>
        <v>X</v>
      </c>
      <c r="BQ824" s="44" t="str">
        <f t="shared" si="839"/>
        <v/>
      </c>
      <c r="BR824" s="46" t="str">
        <f t="shared" si="889"/>
        <v/>
      </c>
      <c r="BS824" s="47" t="str">
        <f t="shared" si="890"/>
        <v/>
      </c>
      <c r="BT824" s="46" t="str">
        <f t="shared" si="891"/>
        <v/>
      </c>
      <c r="BU824" s="46" t="str">
        <f t="shared" si="892"/>
        <v/>
      </c>
      <c r="BV824" s="73" t="str">
        <f t="shared" si="833"/>
        <v/>
      </c>
      <c r="BW824" s="47" t="str">
        <f t="shared" si="897"/>
        <v/>
      </c>
      <c r="BX824" s="47" t="str">
        <f t="shared" si="837"/>
        <v/>
      </c>
      <c r="BY824" s="13" t="str">
        <f t="shared" si="840"/>
        <v/>
      </c>
      <c r="BZ824" s="14" t="str">
        <f t="shared" si="893"/>
        <v/>
      </c>
      <c r="CA824" s="48" t="str">
        <f t="shared" si="894"/>
        <v>X</v>
      </c>
      <c r="CB824" s="44" t="str">
        <f t="shared" si="895"/>
        <v/>
      </c>
      <c r="CC824" s="44" t="str">
        <f t="shared" si="855"/>
        <v/>
      </c>
      <c r="CD824" s="44" t="str">
        <f t="shared" si="841"/>
        <v/>
      </c>
      <c r="CE824" s="44" t="str">
        <f t="shared" si="885"/>
        <v>X</v>
      </c>
      <c r="CF824" s="44" t="str">
        <f t="shared" si="856"/>
        <v/>
      </c>
      <c r="CG824" s="44" t="str">
        <f t="shared" si="857"/>
        <v/>
      </c>
      <c r="CH824" s="44" t="str">
        <f t="shared" si="858"/>
        <v/>
      </c>
      <c r="CI824" s="44" t="str">
        <f t="shared" si="859"/>
        <v/>
      </c>
      <c r="CJ824" s="44" t="str">
        <f t="shared" si="860"/>
        <v/>
      </c>
      <c r="CK824" s="44" t="str">
        <f t="shared" si="861"/>
        <v/>
      </c>
      <c r="CL824" s="44" t="str">
        <f t="shared" si="862"/>
        <v/>
      </c>
      <c r="CM824" s="43" t="str">
        <f t="shared" si="863"/>
        <v/>
      </c>
      <c r="CN824" s="43" t="str">
        <f t="shared" si="864"/>
        <v/>
      </c>
      <c r="CO824" s="43" t="str">
        <f t="shared" si="865"/>
        <v/>
      </c>
      <c r="CP824" s="44" t="str">
        <f t="shared" si="842"/>
        <v/>
      </c>
      <c r="CQ824" s="44" t="str">
        <f t="shared" si="866"/>
        <v/>
      </c>
      <c r="CR824" s="43" t="str">
        <f t="shared" si="887"/>
        <v/>
      </c>
      <c r="CS824" s="44">
        <v>0</v>
      </c>
      <c r="CT824" s="44">
        <v>0</v>
      </c>
      <c r="CU824" s="44" t="str">
        <f t="shared" si="870"/>
        <v/>
      </c>
      <c r="CV824" s="44" t="str">
        <f t="shared" si="871"/>
        <v/>
      </c>
      <c r="CW824" s="44" t="str">
        <f t="shared" si="872"/>
        <v/>
      </c>
      <c r="CX824" s="44" t="str">
        <f t="shared" si="873"/>
        <v/>
      </c>
      <c r="CY824" s="44" t="str">
        <f t="shared" si="874"/>
        <v/>
      </c>
      <c r="CZ824" s="44" t="str">
        <f t="shared" si="875"/>
        <v/>
      </c>
      <c r="DA824" s="49" t="str">
        <f t="shared" si="867"/>
        <v/>
      </c>
      <c r="DB824" s="44" t="str">
        <f t="shared" si="876"/>
        <v/>
      </c>
      <c r="DC824" s="44" t="str">
        <f t="shared" si="877"/>
        <v/>
      </c>
      <c r="DD824" s="44" t="str">
        <f t="shared" si="878"/>
        <v/>
      </c>
      <c r="DE824" s="44" t="str">
        <f t="shared" si="879"/>
        <v/>
      </c>
      <c r="DF824" s="44" t="str">
        <f t="shared" si="880"/>
        <v/>
      </c>
      <c r="DG824" s="44" t="str">
        <f t="shared" si="881"/>
        <v/>
      </c>
      <c r="DH824" s="44" t="str">
        <f t="shared" si="838"/>
        <v>X</v>
      </c>
      <c r="DI824" s="50" t="str">
        <f t="shared" si="882"/>
        <v/>
      </c>
      <c r="DJ824" s="50" t="str">
        <f t="shared" si="886"/>
        <v>X</v>
      </c>
      <c r="DK824" s="50" t="str">
        <f t="shared" si="883"/>
        <v/>
      </c>
      <c r="DL824" s="50" t="str">
        <f t="shared" si="884"/>
        <v/>
      </c>
      <c r="DM824" s="51" t="str">
        <f t="shared" si="835"/>
        <v>033000000</v>
      </c>
      <c r="DN824" s="52"/>
      <c r="DO824" s="53" t="s">
        <v>5255</v>
      </c>
      <c r="DP824" s="52"/>
      <c r="DQ824" s="53"/>
      <c r="DR824" s="52" t="str">
        <f t="shared" si="869"/>
        <v/>
      </c>
      <c r="DS824" s="53"/>
      <c r="DT824" s="52"/>
      <c r="DU824" s="53"/>
      <c r="DV824" s="52"/>
      <c r="DW824" s="227"/>
      <c r="DX824" s="227"/>
      <c r="EI824" s="83"/>
      <c r="EJ824" s="102"/>
      <c r="EK824" s="102"/>
      <c r="EL824" s="102"/>
      <c r="EM824" s="102"/>
      <c r="EN824" s="102"/>
      <c r="EO824" s="102"/>
      <c r="EP824" s="102"/>
      <c r="EQ824" s="102"/>
      <c r="ER824" s="102"/>
      <c r="ES824" s="102"/>
      <c r="ET824" s="102"/>
      <c r="EU824" s="102"/>
      <c r="EV824" s="102"/>
      <c r="FB824" s="36" t="s">
        <v>8780</v>
      </c>
      <c r="FL824" s="36" t="str">
        <f t="shared" si="834"/>
        <v/>
      </c>
    </row>
    <row r="825" spans="1:168" s="36" customFormat="1" ht="49.5" customHeight="1" x14ac:dyDescent="0.35">
      <c r="A825" s="67"/>
      <c r="B825" s="39"/>
      <c r="C825" s="39"/>
      <c r="D825" s="40" t="s">
        <v>2119</v>
      </c>
      <c r="E825" s="41" t="s">
        <v>5725</v>
      </c>
      <c r="F825" s="41" t="s">
        <v>2120</v>
      </c>
      <c r="G825" s="41"/>
      <c r="H825" s="41" t="s">
        <v>5790</v>
      </c>
      <c r="I825" s="41" t="s">
        <v>5791</v>
      </c>
      <c r="J825" s="41" t="s">
        <v>5792</v>
      </c>
      <c r="K825" s="41" t="s">
        <v>5255</v>
      </c>
      <c r="L825" s="41"/>
      <c r="M825" s="41" t="s">
        <v>5237</v>
      </c>
      <c r="N825" s="41" t="s">
        <v>5238</v>
      </c>
      <c r="O825" s="29" t="s">
        <v>869</v>
      </c>
      <c r="P825" s="30" t="s">
        <v>5239</v>
      </c>
      <c r="Q825" s="31"/>
      <c r="R825" s="31"/>
      <c r="S825" s="32" t="s">
        <v>5180</v>
      </c>
      <c r="T825" s="33"/>
      <c r="U825" s="33" t="s">
        <v>4728</v>
      </c>
      <c r="V825" s="33" t="s">
        <v>1635</v>
      </c>
      <c r="W825" s="33" t="s">
        <v>1644</v>
      </c>
      <c r="X825" s="33" t="s">
        <v>869</v>
      </c>
      <c r="Y825" s="33" t="s">
        <v>5239</v>
      </c>
      <c r="Z825" s="33">
        <v>1</v>
      </c>
      <c r="AA825" s="34" t="s">
        <v>4110</v>
      </c>
      <c r="AB825" s="34">
        <v>111</v>
      </c>
      <c r="AC825" s="34" t="s">
        <v>4111</v>
      </c>
      <c r="AD825" s="34" t="s">
        <v>4112</v>
      </c>
      <c r="AE825" s="34" t="s">
        <v>5684</v>
      </c>
      <c r="AF825" s="34" t="s">
        <v>6751</v>
      </c>
      <c r="AG825" s="34" t="s">
        <v>1631</v>
      </c>
      <c r="AH825" s="34" t="s">
        <v>5700</v>
      </c>
      <c r="AI825" s="34" t="s">
        <v>3089</v>
      </c>
      <c r="AJ825" s="34" t="s">
        <v>4728</v>
      </c>
      <c r="AK825" s="34" t="s">
        <v>1640</v>
      </c>
      <c r="AL825" s="34" t="s">
        <v>4714</v>
      </c>
      <c r="AM825" s="34" t="s">
        <v>1633</v>
      </c>
      <c r="AN825" s="34">
        <v>1</v>
      </c>
      <c r="AO825" s="34" t="s">
        <v>5693</v>
      </c>
      <c r="AP825" s="34" t="s">
        <v>5693</v>
      </c>
      <c r="AQ825" s="56">
        <v>1</v>
      </c>
      <c r="AR825" s="56">
        <v>2</v>
      </c>
      <c r="AS825" s="56">
        <v>2</v>
      </c>
      <c r="AT825" s="42" t="s">
        <v>2920</v>
      </c>
      <c r="AU825" s="42" t="s">
        <v>4106</v>
      </c>
      <c r="AV825" s="42" t="s">
        <v>4106</v>
      </c>
      <c r="AW825" s="35" t="s">
        <v>5709</v>
      </c>
      <c r="AX825" s="35"/>
      <c r="AY825" s="35"/>
      <c r="AZ825" s="43" t="str">
        <f t="shared" si="843"/>
        <v>X</v>
      </c>
      <c r="BA825" s="44"/>
      <c r="BB825" s="43" t="str">
        <f t="shared" si="844"/>
        <v/>
      </c>
      <c r="BC825" s="45" t="str">
        <f t="shared" si="845"/>
        <v/>
      </c>
      <c r="BD825" s="45" t="str">
        <f t="shared" si="846"/>
        <v/>
      </c>
      <c r="BE825" s="45" t="s">
        <v>5691</v>
      </c>
      <c r="BF825" s="45" t="str">
        <f t="shared" si="888"/>
        <v/>
      </c>
      <c r="BG825" s="45" t="str">
        <f t="shared" si="847"/>
        <v/>
      </c>
      <c r="BH825" s="12" t="str">
        <f t="shared" si="848"/>
        <v/>
      </c>
      <c r="BI825" s="43" t="str">
        <f t="shared" si="849"/>
        <v/>
      </c>
      <c r="BJ825" s="46" t="str">
        <f t="shared" si="850"/>
        <v/>
      </c>
      <c r="BK825" s="46" t="str">
        <f t="shared" si="851"/>
        <v/>
      </c>
      <c r="BL825" s="46" t="str">
        <f t="shared" si="852"/>
        <v/>
      </c>
      <c r="BM825" s="43" t="str">
        <f t="shared" si="853"/>
        <v/>
      </c>
      <c r="BN825" s="43" t="str">
        <f t="shared" si="854"/>
        <v/>
      </c>
      <c r="BO825" s="44" t="str">
        <f t="shared" si="896"/>
        <v/>
      </c>
      <c r="BP825" s="44" t="str">
        <f t="shared" si="836"/>
        <v>X</v>
      </c>
      <c r="BQ825" s="44" t="str">
        <f t="shared" si="839"/>
        <v/>
      </c>
      <c r="BR825" s="46" t="str">
        <f t="shared" si="889"/>
        <v/>
      </c>
      <c r="BS825" s="47" t="str">
        <f t="shared" si="890"/>
        <v/>
      </c>
      <c r="BT825" s="46" t="str">
        <f t="shared" si="891"/>
        <v/>
      </c>
      <c r="BU825" s="46" t="str">
        <f t="shared" si="892"/>
        <v/>
      </c>
      <c r="BV825" s="73" t="str">
        <f t="shared" si="833"/>
        <v/>
      </c>
      <c r="BW825" s="47" t="str">
        <f t="shared" si="897"/>
        <v/>
      </c>
      <c r="BX825" s="47" t="str">
        <f t="shared" si="837"/>
        <v/>
      </c>
      <c r="BY825" s="13" t="str">
        <f t="shared" si="840"/>
        <v/>
      </c>
      <c r="BZ825" s="14" t="str">
        <f t="shared" si="893"/>
        <v/>
      </c>
      <c r="CA825" s="48" t="str">
        <f t="shared" si="894"/>
        <v>X</v>
      </c>
      <c r="CB825" s="44" t="str">
        <f t="shared" si="895"/>
        <v/>
      </c>
      <c r="CC825" s="44" t="str">
        <f t="shared" si="855"/>
        <v/>
      </c>
      <c r="CD825" s="44" t="str">
        <f t="shared" si="841"/>
        <v/>
      </c>
      <c r="CE825" s="44" t="str">
        <f t="shared" si="885"/>
        <v/>
      </c>
      <c r="CF825" s="44" t="str">
        <f t="shared" si="856"/>
        <v/>
      </c>
      <c r="CG825" s="44" t="str">
        <f t="shared" si="857"/>
        <v/>
      </c>
      <c r="CH825" s="44" t="str">
        <f t="shared" si="858"/>
        <v/>
      </c>
      <c r="CI825" s="44" t="str">
        <f t="shared" si="859"/>
        <v/>
      </c>
      <c r="CJ825" s="44" t="str">
        <f t="shared" si="860"/>
        <v/>
      </c>
      <c r="CK825" s="44" t="str">
        <f t="shared" si="861"/>
        <v/>
      </c>
      <c r="CL825" s="44" t="str">
        <f t="shared" si="862"/>
        <v/>
      </c>
      <c r="CM825" s="43" t="str">
        <f t="shared" si="863"/>
        <v/>
      </c>
      <c r="CN825" s="43" t="str">
        <f t="shared" si="864"/>
        <v/>
      </c>
      <c r="CO825" s="43" t="str">
        <f t="shared" si="865"/>
        <v/>
      </c>
      <c r="CP825" s="44" t="str">
        <f t="shared" si="842"/>
        <v/>
      </c>
      <c r="CQ825" s="44" t="str">
        <f t="shared" si="866"/>
        <v/>
      </c>
      <c r="CR825" s="43" t="str">
        <f t="shared" si="887"/>
        <v/>
      </c>
      <c r="CS825" s="44">
        <v>0</v>
      </c>
      <c r="CT825" s="44">
        <v>0</v>
      </c>
      <c r="CU825" s="44" t="str">
        <f t="shared" si="870"/>
        <v/>
      </c>
      <c r="CV825" s="44" t="str">
        <f t="shared" si="871"/>
        <v/>
      </c>
      <c r="CW825" s="44" t="str">
        <f t="shared" si="872"/>
        <v/>
      </c>
      <c r="CX825" s="44" t="str">
        <f t="shared" si="873"/>
        <v/>
      </c>
      <c r="CY825" s="44" t="str">
        <f t="shared" si="874"/>
        <v/>
      </c>
      <c r="CZ825" s="44" t="str">
        <f t="shared" si="875"/>
        <v/>
      </c>
      <c r="DA825" s="49" t="str">
        <f t="shared" si="867"/>
        <v/>
      </c>
      <c r="DB825" s="44" t="str">
        <f t="shared" si="876"/>
        <v/>
      </c>
      <c r="DC825" s="44" t="str">
        <f t="shared" si="877"/>
        <v/>
      </c>
      <c r="DD825" s="44" t="str">
        <f t="shared" si="878"/>
        <v/>
      </c>
      <c r="DE825" s="44" t="str">
        <f t="shared" si="879"/>
        <v/>
      </c>
      <c r="DF825" s="44" t="str">
        <f t="shared" si="880"/>
        <v/>
      </c>
      <c r="DG825" s="44" t="str">
        <f t="shared" si="881"/>
        <v/>
      </c>
      <c r="DH825" s="44" t="str">
        <f t="shared" si="838"/>
        <v>X</v>
      </c>
      <c r="DI825" s="50" t="str">
        <f t="shared" si="882"/>
        <v/>
      </c>
      <c r="DJ825" s="50" t="str">
        <f t="shared" si="886"/>
        <v>X</v>
      </c>
      <c r="DK825" s="50" t="str">
        <f t="shared" si="883"/>
        <v/>
      </c>
      <c r="DL825" s="50" t="str">
        <f t="shared" si="884"/>
        <v/>
      </c>
      <c r="DM825" s="51" t="str">
        <f t="shared" si="835"/>
        <v>033000000</v>
      </c>
      <c r="DN825" s="52"/>
      <c r="DO825" s="53"/>
      <c r="DP825" s="52"/>
      <c r="DQ825" s="53"/>
      <c r="DR825" s="52" t="str">
        <f t="shared" si="869"/>
        <v/>
      </c>
      <c r="DS825" s="53"/>
      <c r="DT825" s="52"/>
      <c r="DU825" s="53"/>
      <c r="DV825" s="52"/>
      <c r="DW825" s="227"/>
      <c r="DX825" s="227"/>
      <c r="EI825" s="83"/>
      <c r="EJ825" s="102"/>
      <c r="EK825" s="102"/>
      <c r="EL825" s="102"/>
      <c r="EM825" s="102"/>
      <c r="EN825" s="102"/>
      <c r="EO825" s="102"/>
      <c r="EP825" s="102"/>
      <c r="EQ825" s="102"/>
      <c r="ER825" s="102"/>
      <c r="ES825" s="102"/>
      <c r="ET825" s="102"/>
      <c r="EU825" s="102"/>
      <c r="EV825" s="102"/>
      <c r="FB825" s="36" t="s">
        <v>8780</v>
      </c>
      <c r="FL825" s="36" t="str">
        <f t="shared" si="834"/>
        <v/>
      </c>
    </row>
    <row r="826" spans="1:168" s="36" customFormat="1" ht="49.5" customHeight="1" x14ac:dyDescent="0.35">
      <c r="A826" s="67"/>
      <c r="B826" s="39"/>
      <c r="C826" s="39"/>
      <c r="D826" s="40" t="s">
        <v>2119</v>
      </c>
      <c r="E826" s="41" t="s">
        <v>5734</v>
      </c>
      <c r="F826" s="41" t="s">
        <v>2120</v>
      </c>
      <c r="G826" s="41"/>
      <c r="H826" s="41" t="s">
        <v>5793</v>
      </c>
      <c r="I826" s="41" t="s">
        <v>5791</v>
      </c>
      <c r="J826" s="41" t="s">
        <v>5792</v>
      </c>
      <c r="K826" s="41" t="s">
        <v>5255</v>
      </c>
      <c r="L826" s="41"/>
      <c r="M826" s="41" t="s">
        <v>5237</v>
      </c>
      <c r="N826" s="41" t="s">
        <v>5238</v>
      </c>
      <c r="O826" s="29" t="s">
        <v>869</v>
      </c>
      <c r="P826" s="30" t="s">
        <v>5239</v>
      </c>
      <c r="Q826" s="31"/>
      <c r="R826" s="31"/>
      <c r="S826" s="32" t="s">
        <v>5180</v>
      </c>
      <c r="T826" s="33"/>
      <c r="U826" s="33" t="s">
        <v>4728</v>
      </c>
      <c r="V826" s="33" t="s">
        <v>1635</v>
      </c>
      <c r="W826" s="33" t="s">
        <v>1644</v>
      </c>
      <c r="X826" s="33" t="s">
        <v>869</v>
      </c>
      <c r="Y826" s="33" t="s">
        <v>5239</v>
      </c>
      <c r="Z826" s="33">
        <v>1</v>
      </c>
      <c r="AA826" s="34" t="s">
        <v>4110</v>
      </c>
      <c r="AB826" s="34">
        <v>111</v>
      </c>
      <c r="AC826" s="34" t="s">
        <v>4111</v>
      </c>
      <c r="AD826" s="34" t="s">
        <v>4112</v>
      </c>
      <c r="AE826" s="34" t="s">
        <v>5684</v>
      </c>
      <c r="AF826" s="34" t="s">
        <v>6751</v>
      </c>
      <c r="AG826" s="34" t="s">
        <v>1631</v>
      </c>
      <c r="AH826" s="34" t="s">
        <v>5700</v>
      </c>
      <c r="AI826" s="34" t="s">
        <v>3089</v>
      </c>
      <c r="AJ826" s="34" t="s">
        <v>4728</v>
      </c>
      <c r="AK826" s="34" t="s">
        <v>1640</v>
      </c>
      <c r="AL826" s="34" t="s">
        <v>4714</v>
      </c>
      <c r="AM826" s="34" t="s">
        <v>1633</v>
      </c>
      <c r="AN826" s="34">
        <v>1</v>
      </c>
      <c r="AO826" s="34" t="s">
        <v>5693</v>
      </c>
      <c r="AP826" s="34" t="s">
        <v>5693</v>
      </c>
      <c r="AQ826" s="56">
        <v>1</v>
      </c>
      <c r="AR826" s="56">
        <v>2</v>
      </c>
      <c r="AS826" s="56">
        <v>2</v>
      </c>
      <c r="AT826" s="42" t="s">
        <v>2920</v>
      </c>
      <c r="AU826" s="42" t="s">
        <v>4106</v>
      </c>
      <c r="AV826" s="42" t="s">
        <v>4106</v>
      </c>
      <c r="AW826" s="35" t="s">
        <v>5709</v>
      </c>
      <c r="AX826" s="35"/>
      <c r="AY826" s="35"/>
      <c r="AZ826" s="43" t="str">
        <f t="shared" si="843"/>
        <v>X</v>
      </c>
      <c r="BA826" s="44"/>
      <c r="BB826" s="43" t="str">
        <f t="shared" si="844"/>
        <v/>
      </c>
      <c r="BC826" s="45" t="str">
        <f t="shared" si="845"/>
        <v/>
      </c>
      <c r="BD826" s="45" t="str">
        <f t="shared" si="846"/>
        <v/>
      </c>
      <c r="BE826" s="45" t="s">
        <v>5691</v>
      </c>
      <c r="BF826" s="45" t="str">
        <f t="shared" si="888"/>
        <v/>
      </c>
      <c r="BG826" s="45" t="str">
        <f t="shared" si="847"/>
        <v/>
      </c>
      <c r="BH826" s="12" t="str">
        <f t="shared" si="848"/>
        <v/>
      </c>
      <c r="BI826" s="43" t="str">
        <f t="shared" si="849"/>
        <v/>
      </c>
      <c r="BJ826" s="46" t="str">
        <f t="shared" si="850"/>
        <v/>
      </c>
      <c r="BK826" s="46" t="str">
        <f t="shared" si="851"/>
        <v/>
      </c>
      <c r="BL826" s="46" t="str">
        <f t="shared" si="852"/>
        <v/>
      </c>
      <c r="BM826" s="43" t="str">
        <f t="shared" si="853"/>
        <v/>
      </c>
      <c r="BN826" s="43" t="str">
        <f t="shared" si="854"/>
        <v/>
      </c>
      <c r="BO826" s="44" t="str">
        <f t="shared" si="896"/>
        <v/>
      </c>
      <c r="BP826" s="44" t="str">
        <f t="shared" si="836"/>
        <v>X</v>
      </c>
      <c r="BQ826" s="44" t="str">
        <f t="shared" si="839"/>
        <v/>
      </c>
      <c r="BR826" s="46" t="str">
        <f t="shared" si="889"/>
        <v/>
      </c>
      <c r="BS826" s="47" t="str">
        <f t="shared" si="890"/>
        <v/>
      </c>
      <c r="BT826" s="46" t="str">
        <f t="shared" si="891"/>
        <v/>
      </c>
      <c r="BU826" s="46" t="str">
        <f t="shared" si="892"/>
        <v/>
      </c>
      <c r="BV826" s="73" t="str">
        <f t="shared" si="833"/>
        <v/>
      </c>
      <c r="BW826" s="47" t="str">
        <f t="shared" si="897"/>
        <v/>
      </c>
      <c r="BX826" s="47" t="str">
        <f t="shared" si="837"/>
        <v/>
      </c>
      <c r="BY826" s="13" t="str">
        <f t="shared" si="840"/>
        <v/>
      </c>
      <c r="BZ826" s="14" t="str">
        <f t="shared" si="893"/>
        <v/>
      </c>
      <c r="CA826" s="48" t="str">
        <f t="shared" si="894"/>
        <v>X</v>
      </c>
      <c r="CB826" s="44" t="str">
        <f t="shared" si="895"/>
        <v/>
      </c>
      <c r="CC826" s="44" t="str">
        <f t="shared" si="855"/>
        <v/>
      </c>
      <c r="CD826" s="44" t="str">
        <f t="shared" si="841"/>
        <v/>
      </c>
      <c r="CE826" s="44" t="str">
        <f t="shared" si="885"/>
        <v/>
      </c>
      <c r="CF826" s="44" t="str">
        <f t="shared" si="856"/>
        <v/>
      </c>
      <c r="CG826" s="44" t="str">
        <f t="shared" si="857"/>
        <v/>
      </c>
      <c r="CH826" s="44" t="str">
        <f t="shared" si="858"/>
        <v/>
      </c>
      <c r="CI826" s="44" t="str">
        <f t="shared" si="859"/>
        <v/>
      </c>
      <c r="CJ826" s="44" t="str">
        <f t="shared" si="860"/>
        <v/>
      </c>
      <c r="CK826" s="44" t="str">
        <f t="shared" si="861"/>
        <v/>
      </c>
      <c r="CL826" s="44" t="str">
        <f t="shared" si="862"/>
        <v/>
      </c>
      <c r="CM826" s="43" t="str">
        <f t="shared" si="863"/>
        <v/>
      </c>
      <c r="CN826" s="43" t="str">
        <f t="shared" si="864"/>
        <v/>
      </c>
      <c r="CO826" s="43" t="str">
        <f t="shared" si="865"/>
        <v/>
      </c>
      <c r="CP826" s="44" t="str">
        <f t="shared" si="842"/>
        <v/>
      </c>
      <c r="CQ826" s="44" t="str">
        <f t="shared" si="866"/>
        <v/>
      </c>
      <c r="CR826" s="43" t="str">
        <f t="shared" si="887"/>
        <v/>
      </c>
      <c r="CS826" s="44">
        <v>0</v>
      </c>
      <c r="CT826" s="44">
        <v>0</v>
      </c>
      <c r="CU826" s="44" t="str">
        <f t="shared" si="870"/>
        <v/>
      </c>
      <c r="CV826" s="44" t="str">
        <f t="shared" si="871"/>
        <v/>
      </c>
      <c r="CW826" s="44" t="str">
        <f t="shared" si="872"/>
        <v/>
      </c>
      <c r="CX826" s="44" t="str">
        <f t="shared" si="873"/>
        <v/>
      </c>
      <c r="CY826" s="44" t="str">
        <f t="shared" si="874"/>
        <v/>
      </c>
      <c r="CZ826" s="44" t="str">
        <f t="shared" si="875"/>
        <v/>
      </c>
      <c r="DA826" s="49" t="str">
        <f t="shared" si="867"/>
        <v/>
      </c>
      <c r="DB826" s="44" t="str">
        <f t="shared" si="876"/>
        <v/>
      </c>
      <c r="DC826" s="44" t="str">
        <f t="shared" si="877"/>
        <v/>
      </c>
      <c r="DD826" s="44" t="str">
        <f t="shared" si="878"/>
        <v/>
      </c>
      <c r="DE826" s="44" t="str">
        <f t="shared" si="879"/>
        <v/>
      </c>
      <c r="DF826" s="44" t="str">
        <f t="shared" si="880"/>
        <v/>
      </c>
      <c r="DG826" s="44" t="str">
        <f t="shared" si="881"/>
        <v/>
      </c>
      <c r="DH826" s="44" t="str">
        <f t="shared" si="838"/>
        <v>X</v>
      </c>
      <c r="DI826" s="50" t="str">
        <f t="shared" si="882"/>
        <v/>
      </c>
      <c r="DJ826" s="50" t="str">
        <f t="shared" si="886"/>
        <v>X</v>
      </c>
      <c r="DK826" s="50" t="str">
        <f t="shared" si="883"/>
        <v/>
      </c>
      <c r="DL826" s="50" t="str">
        <f t="shared" si="884"/>
        <v/>
      </c>
      <c r="DM826" s="51" t="str">
        <f t="shared" si="835"/>
        <v>033000000</v>
      </c>
      <c r="DN826" s="52"/>
      <c r="DO826" s="53"/>
      <c r="DP826" s="52"/>
      <c r="DQ826" s="53"/>
      <c r="DR826" s="52" t="str">
        <f t="shared" si="869"/>
        <v/>
      </c>
      <c r="DS826" s="53"/>
      <c r="DT826" s="52"/>
      <c r="DU826" s="53"/>
      <c r="DV826" s="52"/>
      <c r="DW826" s="227"/>
      <c r="DX826" s="227"/>
      <c r="EI826" s="83"/>
      <c r="EJ826" s="102"/>
      <c r="EK826" s="102"/>
      <c r="EL826" s="102"/>
      <c r="EM826" s="102"/>
      <c r="EN826" s="102"/>
      <c r="EO826" s="102"/>
      <c r="EP826" s="102"/>
      <c r="EQ826" s="102"/>
      <c r="ER826" s="102"/>
      <c r="ES826" s="102"/>
      <c r="ET826" s="102"/>
      <c r="EU826" s="102"/>
      <c r="EV826" s="102"/>
      <c r="FB826" s="36" t="s">
        <v>8780</v>
      </c>
      <c r="FL826" s="36" t="str">
        <f t="shared" si="834"/>
        <v/>
      </c>
    </row>
    <row r="827" spans="1:168" s="36" customFormat="1" ht="49.5" customHeight="1" x14ac:dyDescent="0.35">
      <c r="A827" s="67"/>
      <c r="B827" s="39"/>
      <c r="C827" s="39"/>
      <c r="D827" s="40" t="s">
        <v>2127</v>
      </c>
      <c r="E827" s="41" t="s">
        <v>5725</v>
      </c>
      <c r="F827" s="41" t="s">
        <v>4864</v>
      </c>
      <c r="G827" s="41"/>
      <c r="H827" s="41" t="s">
        <v>5790</v>
      </c>
      <c r="I827" s="41" t="s">
        <v>5791</v>
      </c>
      <c r="J827" s="41" t="s">
        <v>5792</v>
      </c>
      <c r="K827" s="41" t="s">
        <v>5255</v>
      </c>
      <c r="L827" s="41"/>
      <c r="M827" s="41" t="s">
        <v>5237</v>
      </c>
      <c r="N827" s="41" t="s">
        <v>5238</v>
      </c>
      <c r="O827" s="29" t="s">
        <v>869</v>
      </c>
      <c r="P827" s="30" t="s">
        <v>5239</v>
      </c>
      <c r="Q827" s="31"/>
      <c r="R827" s="31"/>
      <c r="S827" s="32" t="s">
        <v>6749</v>
      </c>
      <c r="T827" s="33"/>
      <c r="U827" s="33" t="s">
        <v>4728</v>
      </c>
      <c r="V827" s="33" t="s">
        <v>1629</v>
      </c>
      <c r="W827" s="33" t="s">
        <v>1644</v>
      </c>
      <c r="X827" s="33" t="s">
        <v>869</v>
      </c>
      <c r="Y827" s="33" t="s">
        <v>5239</v>
      </c>
      <c r="Z827" s="33">
        <v>1</v>
      </c>
      <c r="AA827" s="34" t="s">
        <v>5240</v>
      </c>
      <c r="AB827" s="34">
        <v>131</v>
      </c>
      <c r="AC827" s="34" t="s">
        <v>5197</v>
      </c>
      <c r="AD827" s="34" t="s">
        <v>5198</v>
      </c>
      <c r="AE827" s="34" t="s">
        <v>5199</v>
      </c>
      <c r="AF827" s="34" t="s">
        <v>6751</v>
      </c>
      <c r="AG827" s="34" t="s">
        <v>1631</v>
      </c>
      <c r="AH827" s="34" t="s">
        <v>5700</v>
      </c>
      <c r="AI827" s="34" t="s">
        <v>3089</v>
      </c>
      <c r="AJ827" s="34" t="s">
        <v>4728</v>
      </c>
      <c r="AK827" s="34" t="s">
        <v>1640</v>
      </c>
      <c r="AL827" s="34" t="s">
        <v>6286</v>
      </c>
      <c r="AM827" s="34" t="s">
        <v>1636</v>
      </c>
      <c r="AN827" s="34">
        <v>1</v>
      </c>
      <c r="AO827" s="34" t="s">
        <v>5693</v>
      </c>
      <c r="AP827" s="34" t="s">
        <v>5693</v>
      </c>
      <c r="AQ827" s="56">
        <v>0</v>
      </c>
      <c r="AR827" s="56">
        <v>0</v>
      </c>
      <c r="AS827" s="56">
        <v>0</v>
      </c>
      <c r="AT827" s="42" t="s">
        <v>4106</v>
      </c>
      <c r="AU827" s="42" t="s">
        <v>4106</v>
      </c>
      <c r="AV827" s="42" t="s">
        <v>4106</v>
      </c>
      <c r="AW827" s="35" t="s">
        <v>5685</v>
      </c>
      <c r="AX827" s="35"/>
      <c r="AY827" s="35"/>
      <c r="AZ827" s="43" t="str">
        <f t="shared" si="843"/>
        <v/>
      </c>
      <c r="BA827" s="44"/>
      <c r="BB827" s="43" t="str">
        <f t="shared" si="844"/>
        <v/>
      </c>
      <c r="BC827" s="45" t="str">
        <f t="shared" si="845"/>
        <v/>
      </c>
      <c r="BD827" s="45" t="str">
        <f t="shared" si="846"/>
        <v/>
      </c>
      <c r="BE827" s="45" t="s">
        <v>5691</v>
      </c>
      <c r="BF827" s="45" t="str">
        <f t="shared" si="888"/>
        <v/>
      </c>
      <c r="BG827" s="45" t="str">
        <f t="shared" si="847"/>
        <v/>
      </c>
      <c r="BH827" s="12" t="str">
        <f t="shared" si="848"/>
        <v>X</v>
      </c>
      <c r="BI827" s="43" t="str">
        <f t="shared" si="849"/>
        <v/>
      </c>
      <c r="BJ827" s="46" t="str">
        <f t="shared" si="850"/>
        <v/>
      </c>
      <c r="BK827" s="46" t="str">
        <f t="shared" si="851"/>
        <v>X</v>
      </c>
      <c r="BL827" s="46" t="str">
        <f t="shared" si="852"/>
        <v/>
      </c>
      <c r="BM827" s="43" t="str">
        <f t="shared" si="853"/>
        <v/>
      </c>
      <c r="BN827" s="43" t="str">
        <f t="shared" si="854"/>
        <v/>
      </c>
      <c r="BO827" s="44" t="str">
        <f t="shared" si="896"/>
        <v/>
      </c>
      <c r="BP827" s="44" t="str">
        <f t="shared" si="836"/>
        <v>X</v>
      </c>
      <c r="BQ827" s="44" t="str">
        <f t="shared" si="839"/>
        <v/>
      </c>
      <c r="BR827" s="46" t="str">
        <f t="shared" si="889"/>
        <v/>
      </c>
      <c r="BS827" s="47" t="str">
        <f t="shared" si="890"/>
        <v/>
      </c>
      <c r="BT827" s="46" t="str">
        <f t="shared" si="891"/>
        <v>X</v>
      </c>
      <c r="BU827" s="46" t="str">
        <f t="shared" si="892"/>
        <v/>
      </c>
      <c r="BV827" s="73" t="str">
        <f t="shared" si="833"/>
        <v/>
      </c>
      <c r="BW827" s="47" t="str">
        <f t="shared" si="897"/>
        <v/>
      </c>
      <c r="BX827" s="47" t="str">
        <f t="shared" si="837"/>
        <v/>
      </c>
      <c r="BY827" s="13" t="str">
        <f t="shared" si="840"/>
        <v/>
      </c>
      <c r="BZ827" s="14" t="str">
        <f t="shared" si="893"/>
        <v/>
      </c>
      <c r="CA827" s="48" t="str">
        <f t="shared" si="894"/>
        <v>X</v>
      </c>
      <c r="CB827" s="44" t="str">
        <f t="shared" si="895"/>
        <v/>
      </c>
      <c r="CC827" s="44" t="str">
        <f t="shared" si="855"/>
        <v/>
      </c>
      <c r="CD827" s="44" t="str">
        <f t="shared" si="841"/>
        <v/>
      </c>
      <c r="CE827" s="44" t="str">
        <f t="shared" si="885"/>
        <v/>
      </c>
      <c r="CF827" s="44" t="str">
        <f t="shared" si="856"/>
        <v/>
      </c>
      <c r="CG827" s="44" t="str">
        <f t="shared" si="857"/>
        <v>X</v>
      </c>
      <c r="CH827" s="44" t="str">
        <f t="shared" si="858"/>
        <v/>
      </c>
      <c r="CI827" s="44" t="str">
        <f t="shared" si="859"/>
        <v/>
      </c>
      <c r="CJ827" s="44" t="str">
        <f t="shared" si="860"/>
        <v>X</v>
      </c>
      <c r="CK827" s="44" t="str">
        <f t="shared" si="861"/>
        <v/>
      </c>
      <c r="CL827" s="44" t="str">
        <f t="shared" si="862"/>
        <v/>
      </c>
      <c r="CM827" s="43" t="str">
        <f t="shared" si="863"/>
        <v/>
      </c>
      <c r="CN827" s="43" t="str">
        <f t="shared" si="864"/>
        <v/>
      </c>
      <c r="CO827" s="43" t="str">
        <f t="shared" si="865"/>
        <v/>
      </c>
      <c r="CP827" s="44" t="str">
        <f t="shared" si="842"/>
        <v/>
      </c>
      <c r="CQ827" s="44" t="str">
        <f t="shared" si="866"/>
        <v/>
      </c>
      <c r="CR827" s="43" t="str">
        <f t="shared" si="887"/>
        <v/>
      </c>
      <c r="CS827" s="44">
        <v>0</v>
      </c>
      <c r="CT827" s="44">
        <v>0</v>
      </c>
      <c r="CU827" s="44" t="str">
        <f t="shared" si="870"/>
        <v>X</v>
      </c>
      <c r="CV827" s="44" t="str">
        <f t="shared" si="871"/>
        <v/>
      </c>
      <c r="CW827" s="44" t="str">
        <f t="shared" si="872"/>
        <v/>
      </c>
      <c r="CX827" s="44" t="str">
        <f t="shared" si="873"/>
        <v>X</v>
      </c>
      <c r="CY827" s="44" t="str">
        <f t="shared" si="874"/>
        <v/>
      </c>
      <c r="CZ827" s="44" t="str">
        <f t="shared" si="875"/>
        <v/>
      </c>
      <c r="DA827" s="49" t="str">
        <f t="shared" si="867"/>
        <v/>
      </c>
      <c r="DB827" s="44" t="str">
        <f t="shared" si="876"/>
        <v>X</v>
      </c>
      <c r="DC827" s="44" t="str">
        <f t="shared" si="877"/>
        <v/>
      </c>
      <c r="DD827" s="44" t="str">
        <f t="shared" si="878"/>
        <v/>
      </c>
      <c r="DE827" s="44" t="str">
        <f t="shared" si="879"/>
        <v>X</v>
      </c>
      <c r="DF827" s="44" t="str">
        <f t="shared" si="880"/>
        <v/>
      </c>
      <c r="DG827" s="44" t="str">
        <f t="shared" si="881"/>
        <v/>
      </c>
      <c r="DH827" s="44" t="str">
        <f t="shared" si="838"/>
        <v/>
      </c>
      <c r="DI827" s="50" t="str">
        <f t="shared" si="882"/>
        <v/>
      </c>
      <c r="DJ827" s="50" t="str">
        <f t="shared" si="886"/>
        <v/>
      </c>
      <c r="DK827" s="50" t="str">
        <f t="shared" si="883"/>
        <v/>
      </c>
      <c r="DL827" s="50" t="str">
        <f t="shared" si="884"/>
        <v/>
      </c>
      <c r="DM827" s="51" t="str">
        <f t="shared" si="835"/>
        <v>000000000</v>
      </c>
      <c r="DN827" s="52"/>
      <c r="DO827" s="53"/>
      <c r="DP827" s="52"/>
      <c r="DQ827" s="53" t="str">
        <f t="shared" si="868"/>
        <v/>
      </c>
      <c r="DR827" s="52" t="str">
        <f t="shared" si="869"/>
        <v/>
      </c>
      <c r="DS827" s="53"/>
      <c r="DT827" s="52"/>
      <c r="DU827" s="53"/>
      <c r="DV827" s="52"/>
      <c r="DW827" s="99"/>
      <c r="DX827" s="99"/>
      <c r="EI827" s="83"/>
      <c r="EJ827" s="102"/>
      <c r="EK827" s="102"/>
      <c r="EL827" s="102"/>
      <c r="EM827" s="102"/>
      <c r="EN827" s="102"/>
      <c r="EO827" s="102"/>
      <c r="EP827" s="102"/>
      <c r="EQ827" s="102"/>
      <c r="ER827" s="102"/>
      <c r="ES827" s="102"/>
      <c r="ET827" s="102"/>
      <c r="EU827" s="102"/>
      <c r="EV827" s="102"/>
      <c r="FB827" s="36" t="s">
        <v>8780</v>
      </c>
      <c r="FL827" s="36" t="str">
        <f t="shared" si="834"/>
        <v/>
      </c>
    </row>
    <row r="828" spans="1:168" s="36" customFormat="1" ht="49.5" customHeight="1" x14ac:dyDescent="0.35">
      <c r="A828" s="67"/>
      <c r="B828" s="39"/>
      <c r="C828" s="39"/>
      <c r="D828" s="40" t="s">
        <v>5331</v>
      </c>
      <c r="E828" s="41" t="s">
        <v>5734</v>
      </c>
      <c r="F828" s="41" t="s">
        <v>5332</v>
      </c>
      <c r="G828" s="41"/>
      <c r="H828" s="41" t="s">
        <v>5793</v>
      </c>
      <c r="I828" s="41" t="s">
        <v>5791</v>
      </c>
      <c r="J828" s="41" t="s">
        <v>5792</v>
      </c>
      <c r="K828" s="41" t="s">
        <v>5255</v>
      </c>
      <c r="L828" s="41"/>
      <c r="M828" s="41" t="s">
        <v>5237</v>
      </c>
      <c r="N828" s="41" t="s">
        <v>5238</v>
      </c>
      <c r="O828" s="29" t="s">
        <v>869</v>
      </c>
      <c r="P828" s="30" t="s">
        <v>5239</v>
      </c>
      <c r="Q828" s="31">
        <v>638</v>
      </c>
      <c r="R828" s="31" t="s">
        <v>8008</v>
      </c>
      <c r="S828" s="32" t="s">
        <v>1347</v>
      </c>
      <c r="T828" s="33"/>
      <c r="U828" s="33" t="s">
        <v>4728</v>
      </c>
      <c r="V828" s="33" t="s">
        <v>1639</v>
      </c>
      <c r="W828" s="33" t="s">
        <v>1644</v>
      </c>
      <c r="X828" s="33" t="s">
        <v>869</v>
      </c>
      <c r="Y828" s="33" t="s">
        <v>5239</v>
      </c>
      <c r="Z828" s="33">
        <v>1</v>
      </c>
      <c r="AA828" s="34" t="s">
        <v>5240</v>
      </c>
      <c r="AB828" s="34">
        <v>131</v>
      </c>
      <c r="AC828" s="34" t="s">
        <v>5197</v>
      </c>
      <c r="AD828" s="34" t="s">
        <v>5198</v>
      </c>
      <c r="AE828" s="34" t="s">
        <v>5199</v>
      </c>
      <c r="AF828" s="34" t="s">
        <v>6751</v>
      </c>
      <c r="AG828" s="34" t="s">
        <v>1631</v>
      </c>
      <c r="AH828" s="34" t="s">
        <v>5700</v>
      </c>
      <c r="AI828" s="34" t="s">
        <v>3089</v>
      </c>
      <c r="AJ828" s="34" t="s">
        <v>4728</v>
      </c>
      <c r="AK828" s="34" t="s">
        <v>1640</v>
      </c>
      <c r="AL828" s="34" t="s">
        <v>1865</v>
      </c>
      <c r="AM828" s="34" t="s">
        <v>1634</v>
      </c>
      <c r="AN828" s="34">
        <v>1</v>
      </c>
      <c r="AO828" s="34" t="s">
        <v>5693</v>
      </c>
      <c r="AP828" s="34" t="s">
        <v>5693</v>
      </c>
      <c r="AQ828" s="56">
        <v>0</v>
      </c>
      <c r="AR828" s="56">
        <v>0</v>
      </c>
      <c r="AS828" s="56">
        <v>0</v>
      </c>
      <c r="AT828" s="42" t="s">
        <v>4106</v>
      </c>
      <c r="AU828" s="42" t="s">
        <v>4106</v>
      </c>
      <c r="AV828" s="42" t="s">
        <v>4106</v>
      </c>
      <c r="AW828" s="35"/>
      <c r="AX828" s="35"/>
      <c r="AY828" s="35"/>
      <c r="AZ828" s="43" t="str">
        <f t="shared" si="843"/>
        <v/>
      </c>
      <c r="BA828" s="44"/>
      <c r="BB828" s="43" t="str">
        <f t="shared" si="844"/>
        <v/>
      </c>
      <c r="BC828" s="45" t="str">
        <f t="shared" si="845"/>
        <v/>
      </c>
      <c r="BD828" s="45" t="str">
        <f t="shared" si="846"/>
        <v/>
      </c>
      <c r="BE828" s="45" t="s">
        <v>5691</v>
      </c>
      <c r="BF828" s="45" t="str">
        <f t="shared" si="888"/>
        <v/>
      </c>
      <c r="BG828" s="45" t="str">
        <f t="shared" si="847"/>
        <v/>
      </c>
      <c r="BH828" s="12" t="str">
        <f t="shared" si="848"/>
        <v>X</v>
      </c>
      <c r="BI828" s="43" t="str">
        <f t="shared" si="849"/>
        <v/>
      </c>
      <c r="BJ828" s="46" t="str">
        <f t="shared" si="850"/>
        <v/>
      </c>
      <c r="BK828" s="46" t="str">
        <f t="shared" si="851"/>
        <v>X</v>
      </c>
      <c r="BL828" s="46" t="str">
        <f t="shared" si="852"/>
        <v/>
      </c>
      <c r="BM828" s="43" t="str">
        <f t="shared" si="853"/>
        <v/>
      </c>
      <c r="BN828" s="43" t="str">
        <f t="shared" si="854"/>
        <v/>
      </c>
      <c r="BO828" s="44" t="str">
        <f t="shared" si="896"/>
        <v/>
      </c>
      <c r="BP828" s="44" t="str">
        <f t="shared" si="836"/>
        <v>X</v>
      </c>
      <c r="BQ828" s="44" t="str">
        <f t="shared" si="839"/>
        <v/>
      </c>
      <c r="BR828" s="46" t="str">
        <f t="shared" si="889"/>
        <v/>
      </c>
      <c r="BS828" s="47" t="str">
        <f t="shared" si="890"/>
        <v/>
      </c>
      <c r="BT828" s="46" t="str">
        <f t="shared" si="891"/>
        <v>X</v>
      </c>
      <c r="BU828" s="46" t="str">
        <f t="shared" si="892"/>
        <v/>
      </c>
      <c r="BV828" s="73" t="str">
        <f t="shared" si="833"/>
        <v/>
      </c>
      <c r="BW828" s="47" t="str">
        <f t="shared" si="897"/>
        <v/>
      </c>
      <c r="BX828" s="47" t="str">
        <f t="shared" si="837"/>
        <v/>
      </c>
      <c r="BY828" s="13" t="str">
        <f t="shared" si="840"/>
        <v/>
      </c>
      <c r="BZ828" s="14" t="str">
        <f t="shared" si="893"/>
        <v/>
      </c>
      <c r="CA828" s="48" t="str">
        <f t="shared" si="894"/>
        <v>X</v>
      </c>
      <c r="CB828" s="44" t="str">
        <f t="shared" si="895"/>
        <v/>
      </c>
      <c r="CC828" s="44" t="str">
        <f t="shared" si="855"/>
        <v/>
      </c>
      <c r="CD828" s="44" t="str">
        <f t="shared" si="841"/>
        <v/>
      </c>
      <c r="CE828" s="44" t="str">
        <f t="shared" si="885"/>
        <v/>
      </c>
      <c r="CF828" s="44" t="str">
        <f t="shared" si="856"/>
        <v/>
      </c>
      <c r="CG828" s="44" t="str">
        <f t="shared" si="857"/>
        <v>X</v>
      </c>
      <c r="CH828" s="44" t="str">
        <f t="shared" si="858"/>
        <v/>
      </c>
      <c r="CI828" s="44" t="str">
        <f t="shared" si="859"/>
        <v/>
      </c>
      <c r="CJ828" s="44" t="str">
        <f t="shared" si="860"/>
        <v>X</v>
      </c>
      <c r="CK828" s="44" t="str">
        <f t="shared" si="861"/>
        <v/>
      </c>
      <c r="CL828" s="44" t="str">
        <f t="shared" si="862"/>
        <v/>
      </c>
      <c r="CM828" s="43" t="str">
        <f t="shared" si="863"/>
        <v/>
      </c>
      <c r="CN828" s="43" t="str">
        <f t="shared" si="864"/>
        <v/>
      </c>
      <c r="CO828" s="43" t="str">
        <f t="shared" si="865"/>
        <v/>
      </c>
      <c r="CP828" s="44" t="str">
        <f t="shared" si="842"/>
        <v/>
      </c>
      <c r="CQ828" s="44" t="str">
        <f t="shared" si="866"/>
        <v/>
      </c>
      <c r="CR828" s="43" t="str">
        <f t="shared" si="887"/>
        <v/>
      </c>
      <c r="CS828" s="44">
        <v>0</v>
      </c>
      <c r="CT828" s="44">
        <v>0</v>
      </c>
      <c r="CU828" s="44" t="str">
        <f t="shared" si="870"/>
        <v>X</v>
      </c>
      <c r="CV828" s="44" t="str">
        <f t="shared" si="871"/>
        <v/>
      </c>
      <c r="CW828" s="44" t="str">
        <f t="shared" si="872"/>
        <v/>
      </c>
      <c r="CX828" s="44" t="str">
        <f t="shared" si="873"/>
        <v>X</v>
      </c>
      <c r="CY828" s="44" t="str">
        <f t="shared" si="874"/>
        <v/>
      </c>
      <c r="CZ828" s="44" t="str">
        <f t="shared" si="875"/>
        <v/>
      </c>
      <c r="DA828" s="49" t="str">
        <f t="shared" si="867"/>
        <v/>
      </c>
      <c r="DB828" s="44" t="str">
        <f t="shared" si="876"/>
        <v>X</v>
      </c>
      <c r="DC828" s="44" t="str">
        <f t="shared" si="877"/>
        <v/>
      </c>
      <c r="DD828" s="44" t="str">
        <f t="shared" si="878"/>
        <v/>
      </c>
      <c r="DE828" s="44" t="str">
        <f t="shared" si="879"/>
        <v>X</v>
      </c>
      <c r="DF828" s="44" t="str">
        <f t="shared" si="880"/>
        <v/>
      </c>
      <c r="DG828" s="44" t="str">
        <f t="shared" si="881"/>
        <v/>
      </c>
      <c r="DH828" s="44" t="str">
        <f t="shared" si="838"/>
        <v/>
      </c>
      <c r="DI828" s="50" t="str">
        <f t="shared" si="882"/>
        <v/>
      </c>
      <c r="DJ828" s="50" t="str">
        <f t="shared" si="886"/>
        <v/>
      </c>
      <c r="DK828" s="50" t="str">
        <f t="shared" si="883"/>
        <v/>
      </c>
      <c r="DL828" s="50" t="str">
        <f t="shared" si="884"/>
        <v/>
      </c>
      <c r="DM828" s="51" t="str">
        <f t="shared" si="835"/>
        <v>000000000</v>
      </c>
      <c r="DN828" s="52"/>
      <c r="DO828" s="53"/>
      <c r="DP828" s="52"/>
      <c r="DQ828" s="53" t="str">
        <f t="shared" si="868"/>
        <v/>
      </c>
      <c r="DR828" s="52" t="str">
        <f t="shared" si="869"/>
        <v/>
      </c>
      <c r="DS828" s="53"/>
      <c r="DT828" s="52"/>
      <c r="DU828" s="53"/>
      <c r="DV828" s="52"/>
      <c r="DW828" s="99"/>
      <c r="DX828" s="99"/>
      <c r="EI828" s="83"/>
      <c r="EJ828" s="102"/>
      <c r="EK828" s="102"/>
      <c r="EL828" s="102"/>
      <c r="EM828" s="102"/>
      <c r="EN828" s="102"/>
      <c r="EO828" s="102"/>
      <c r="EP828" s="102"/>
      <c r="EQ828" s="102"/>
      <c r="ER828" s="102"/>
      <c r="ES828" s="102"/>
      <c r="ET828" s="102"/>
      <c r="EU828" s="102"/>
      <c r="EV828" s="102"/>
      <c r="FB828" s="36" t="s">
        <v>8780</v>
      </c>
      <c r="FL828" s="36" t="str">
        <f t="shared" si="834"/>
        <v/>
      </c>
    </row>
    <row r="829" spans="1:168" s="36" customFormat="1" ht="49.5" customHeight="1" x14ac:dyDescent="0.35">
      <c r="A829" s="67"/>
      <c r="B829" s="39" t="s">
        <v>5333</v>
      </c>
      <c r="C829" s="39" t="s">
        <v>5716</v>
      </c>
      <c r="D829" s="40" t="s">
        <v>5333</v>
      </c>
      <c r="E829" s="41" t="s">
        <v>5716</v>
      </c>
      <c r="F829" s="41" t="s">
        <v>5334</v>
      </c>
      <c r="G829" s="41"/>
      <c r="H829" s="41" t="s">
        <v>2121</v>
      </c>
      <c r="I829" s="41" t="s">
        <v>5787</v>
      </c>
      <c r="J829" s="41" t="s">
        <v>5788</v>
      </c>
      <c r="K829" s="41"/>
      <c r="L829" s="41"/>
      <c r="M829" s="41" t="s">
        <v>3036</v>
      </c>
      <c r="N829" s="41" t="s">
        <v>3037</v>
      </c>
      <c r="O829" s="29" t="s">
        <v>4108</v>
      </c>
      <c r="P829" s="30" t="s">
        <v>4109</v>
      </c>
      <c r="Q829" s="31"/>
      <c r="R829" s="31"/>
      <c r="S829" s="32" t="s">
        <v>6355</v>
      </c>
      <c r="T829" s="33"/>
      <c r="U829" s="33" t="s">
        <v>165</v>
      </c>
      <c r="V829" s="33" t="s">
        <v>4607</v>
      </c>
      <c r="W829" s="33" t="s">
        <v>1630</v>
      </c>
      <c r="X829" s="33" t="s">
        <v>4108</v>
      </c>
      <c r="Y829" s="33" t="s">
        <v>4109</v>
      </c>
      <c r="Z829" s="33">
        <v>1</v>
      </c>
      <c r="AA829" s="34" t="s">
        <v>3015</v>
      </c>
      <c r="AB829" s="34">
        <v>112</v>
      </c>
      <c r="AC829" s="34" t="s">
        <v>3023</v>
      </c>
      <c r="AD829" s="34" t="s">
        <v>4112</v>
      </c>
      <c r="AE829" s="34" t="s">
        <v>3016</v>
      </c>
      <c r="AF829" s="34" t="s">
        <v>6355</v>
      </c>
      <c r="AG829" s="34" t="s">
        <v>4607</v>
      </c>
      <c r="AH829" s="34" t="s">
        <v>5700</v>
      </c>
      <c r="AI829" s="34" t="s">
        <v>3089</v>
      </c>
      <c r="AJ829" s="34" t="s">
        <v>165</v>
      </c>
      <c r="AK829" s="34" t="s">
        <v>1630</v>
      </c>
      <c r="AL829" s="34" t="s">
        <v>1865</v>
      </c>
      <c r="AM829" s="34" t="s">
        <v>1634</v>
      </c>
      <c r="AN829" s="34">
        <v>1</v>
      </c>
      <c r="AO829" s="34" t="s">
        <v>5693</v>
      </c>
      <c r="AP829" s="34" t="s">
        <v>5693</v>
      </c>
      <c r="AQ829" s="56">
        <v>1</v>
      </c>
      <c r="AR829" s="56">
        <v>2</v>
      </c>
      <c r="AS829" s="56">
        <v>2</v>
      </c>
      <c r="AT829" s="42">
        <v>444</v>
      </c>
      <c r="AU829" s="42">
        <v>444</v>
      </c>
      <c r="AV829" s="42">
        <v>444</v>
      </c>
      <c r="AW829" s="35"/>
      <c r="AX829" s="35"/>
      <c r="AY829" s="35"/>
      <c r="AZ829" s="43" t="str">
        <f t="shared" si="843"/>
        <v>X</v>
      </c>
      <c r="BA829" s="44"/>
      <c r="BB829" s="43" t="str">
        <f t="shared" si="844"/>
        <v/>
      </c>
      <c r="BC829" s="45" t="str">
        <f t="shared" si="845"/>
        <v/>
      </c>
      <c r="BD829" s="45" t="str">
        <f t="shared" si="846"/>
        <v/>
      </c>
      <c r="BE829" s="45" t="s">
        <v>5691</v>
      </c>
      <c r="BF829" s="45" t="str">
        <f>IF(BE829="",BD829,"")</f>
        <v/>
      </c>
      <c r="BG829" s="45" t="str">
        <f t="shared" si="847"/>
        <v/>
      </c>
      <c r="BH829" s="12" t="str">
        <f t="shared" si="848"/>
        <v/>
      </c>
      <c r="BI829" s="43" t="str">
        <f t="shared" si="849"/>
        <v/>
      </c>
      <c r="BJ829" s="46" t="str">
        <f t="shared" si="850"/>
        <v/>
      </c>
      <c r="BK829" s="46" t="str">
        <f t="shared" si="851"/>
        <v/>
      </c>
      <c r="BL829" s="46" t="str">
        <f t="shared" si="852"/>
        <v/>
      </c>
      <c r="BM829" s="43" t="str">
        <f t="shared" si="853"/>
        <v/>
      </c>
      <c r="BN829" s="43" t="str">
        <f t="shared" si="854"/>
        <v/>
      </c>
      <c r="BO829" s="44" t="str">
        <f t="shared" si="896"/>
        <v/>
      </c>
      <c r="BP829" s="44" t="str">
        <f t="shared" si="836"/>
        <v>X</v>
      </c>
      <c r="BQ829" s="44" t="str">
        <f t="shared" si="839"/>
        <v/>
      </c>
      <c r="BR829" s="46" t="str">
        <f t="shared" si="889"/>
        <v/>
      </c>
      <c r="BS829" s="47" t="str">
        <f t="shared" si="890"/>
        <v/>
      </c>
      <c r="BT829" s="46" t="str">
        <f t="shared" si="891"/>
        <v/>
      </c>
      <c r="BU829" s="46" t="str">
        <f t="shared" si="892"/>
        <v/>
      </c>
      <c r="BV829" s="73" t="str">
        <f t="shared" si="833"/>
        <v/>
      </c>
      <c r="BW829" s="47" t="str">
        <f t="shared" si="897"/>
        <v/>
      </c>
      <c r="BX829" s="47" t="str">
        <f t="shared" si="837"/>
        <v/>
      </c>
      <c r="BY829" s="13" t="str">
        <f t="shared" si="840"/>
        <v/>
      </c>
      <c r="BZ829" s="14" t="str">
        <f t="shared" si="893"/>
        <v/>
      </c>
      <c r="CA829" s="48" t="str">
        <f t="shared" si="894"/>
        <v>X</v>
      </c>
      <c r="CB829" s="44" t="str">
        <f t="shared" si="895"/>
        <v>X</v>
      </c>
      <c r="CC829" s="44" t="str">
        <f t="shared" si="855"/>
        <v/>
      </c>
      <c r="CD829" s="44" t="str">
        <f t="shared" si="841"/>
        <v/>
      </c>
      <c r="CE829" s="44" t="str">
        <f t="shared" si="885"/>
        <v/>
      </c>
      <c r="CF829" s="44" t="str">
        <f t="shared" si="856"/>
        <v/>
      </c>
      <c r="CG829" s="44" t="str">
        <f t="shared" si="857"/>
        <v/>
      </c>
      <c r="CH829" s="44" t="str">
        <f t="shared" si="858"/>
        <v/>
      </c>
      <c r="CI829" s="44" t="str">
        <f t="shared" si="859"/>
        <v/>
      </c>
      <c r="CJ829" s="44" t="str">
        <f t="shared" si="860"/>
        <v/>
      </c>
      <c r="CK829" s="44" t="str">
        <f t="shared" si="861"/>
        <v/>
      </c>
      <c r="CL829" s="44" t="str">
        <f t="shared" si="862"/>
        <v/>
      </c>
      <c r="CM829" s="43" t="str">
        <f t="shared" si="863"/>
        <v/>
      </c>
      <c r="CN829" s="43" t="str">
        <f t="shared" si="864"/>
        <v/>
      </c>
      <c r="CO829" s="43" t="str">
        <f t="shared" si="865"/>
        <v/>
      </c>
      <c r="CP829" s="44" t="str">
        <f t="shared" si="842"/>
        <v/>
      </c>
      <c r="CQ829" s="44" t="str">
        <f t="shared" si="866"/>
        <v/>
      </c>
      <c r="CR829" s="43" t="str">
        <f t="shared" si="887"/>
        <v/>
      </c>
      <c r="CS829" s="44">
        <v>0</v>
      </c>
      <c r="CT829" s="44">
        <v>0</v>
      </c>
      <c r="CU829" s="44" t="str">
        <f t="shared" si="870"/>
        <v/>
      </c>
      <c r="CV829" s="44" t="str">
        <f t="shared" si="871"/>
        <v/>
      </c>
      <c r="CW829" s="44" t="str">
        <f t="shared" si="872"/>
        <v/>
      </c>
      <c r="CX829" s="44" t="str">
        <f t="shared" si="873"/>
        <v/>
      </c>
      <c r="CY829" s="44" t="str">
        <f t="shared" si="874"/>
        <v/>
      </c>
      <c r="CZ829" s="44" t="str">
        <f t="shared" si="875"/>
        <v/>
      </c>
      <c r="DA829" s="49" t="str">
        <f t="shared" si="867"/>
        <v/>
      </c>
      <c r="DB829" s="44" t="str">
        <f t="shared" si="876"/>
        <v/>
      </c>
      <c r="DC829" s="44" t="str">
        <f t="shared" si="877"/>
        <v/>
      </c>
      <c r="DD829" s="44" t="str">
        <f t="shared" si="878"/>
        <v/>
      </c>
      <c r="DE829" s="44" t="str">
        <f t="shared" si="879"/>
        <v/>
      </c>
      <c r="DF829" s="44" t="str">
        <f t="shared" si="880"/>
        <v/>
      </c>
      <c r="DG829" s="44" t="str">
        <f t="shared" si="881"/>
        <v/>
      </c>
      <c r="DH829" s="44" t="str">
        <f t="shared" si="838"/>
        <v/>
      </c>
      <c r="DI829" s="50" t="str">
        <f t="shared" si="882"/>
        <v>X</v>
      </c>
      <c r="DJ829" s="50" t="str">
        <f t="shared" si="886"/>
        <v/>
      </c>
      <c r="DK829" s="50" t="str">
        <f t="shared" si="883"/>
        <v/>
      </c>
      <c r="DL829" s="50" t="str">
        <f t="shared" si="884"/>
        <v/>
      </c>
      <c r="DM829" s="51" t="str">
        <f t="shared" si="835"/>
        <v>444444444</v>
      </c>
      <c r="DN829" s="52"/>
      <c r="DO829" s="53"/>
      <c r="DP829" s="52"/>
      <c r="DQ829" s="53" t="str">
        <f t="shared" si="868"/>
        <v/>
      </c>
      <c r="DR829" s="52" t="str">
        <f t="shared" si="869"/>
        <v/>
      </c>
      <c r="DS829" s="53"/>
      <c r="DT829" s="52"/>
      <c r="DU829" s="53"/>
      <c r="DV829" s="52"/>
      <c r="DW829" s="99"/>
      <c r="DX829" s="99"/>
      <c r="EI829" s="83"/>
      <c r="EJ829" s="102"/>
      <c r="EK829" s="102"/>
      <c r="EL829" s="102"/>
      <c r="EM829" s="102"/>
      <c r="EN829" s="102"/>
      <c r="EO829" s="102"/>
      <c r="EP829" s="102"/>
      <c r="EQ829" s="102"/>
      <c r="ER829" s="102"/>
      <c r="ES829" s="102"/>
      <c r="ET829" s="102"/>
      <c r="EU829" s="102"/>
      <c r="EV829" s="102"/>
      <c r="FL829" s="36" t="str">
        <f t="shared" si="834"/>
        <v/>
      </c>
    </row>
    <row r="830" spans="1:168" s="36" customFormat="1" ht="49.5" customHeight="1" x14ac:dyDescent="0.35">
      <c r="A830" s="67"/>
      <c r="B830" s="39" t="s">
        <v>5333</v>
      </c>
      <c r="C830" s="39" t="s">
        <v>5716</v>
      </c>
      <c r="D830" s="40" t="s">
        <v>5333</v>
      </c>
      <c r="E830" s="41" t="s">
        <v>5716</v>
      </c>
      <c r="F830" s="41" t="s">
        <v>5334</v>
      </c>
      <c r="G830" s="41"/>
      <c r="H830" s="41" t="s">
        <v>2121</v>
      </c>
      <c r="I830" s="41" t="s">
        <v>5787</v>
      </c>
      <c r="J830" s="41" t="s">
        <v>5788</v>
      </c>
      <c r="K830" s="41"/>
      <c r="L830" s="41"/>
      <c r="M830" s="41" t="s">
        <v>3036</v>
      </c>
      <c r="N830" s="41" t="s">
        <v>3037</v>
      </c>
      <c r="O830" s="29" t="s">
        <v>4108</v>
      </c>
      <c r="P830" s="30" t="s">
        <v>4109</v>
      </c>
      <c r="Q830" s="31"/>
      <c r="R830" s="31"/>
      <c r="S830" s="32" t="s">
        <v>1347</v>
      </c>
      <c r="T830" s="33"/>
      <c r="U830" s="33" t="s">
        <v>165</v>
      </c>
      <c r="V830" s="33" t="s">
        <v>1639</v>
      </c>
      <c r="W830" s="33" t="s">
        <v>1630</v>
      </c>
      <c r="X830" s="33" t="s">
        <v>4108</v>
      </c>
      <c r="Y830" s="33" t="s">
        <v>4109</v>
      </c>
      <c r="Z830" s="33">
        <v>1</v>
      </c>
      <c r="AA830" s="34" t="s">
        <v>3015</v>
      </c>
      <c r="AB830" s="34">
        <v>112</v>
      </c>
      <c r="AC830" s="34" t="s">
        <v>3023</v>
      </c>
      <c r="AD830" s="34" t="s">
        <v>4112</v>
      </c>
      <c r="AE830" s="34" t="s">
        <v>3016</v>
      </c>
      <c r="AF830" s="34" t="s">
        <v>6751</v>
      </c>
      <c r="AG830" s="34" t="s">
        <v>1631</v>
      </c>
      <c r="AH830" s="34" t="s">
        <v>5700</v>
      </c>
      <c r="AI830" s="34" t="s">
        <v>3089</v>
      </c>
      <c r="AJ830" s="34" t="s">
        <v>165</v>
      </c>
      <c r="AK830" s="34" t="s">
        <v>1630</v>
      </c>
      <c r="AL830" s="34" t="s">
        <v>1865</v>
      </c>
      <c r="AM830" s="34" t="s">
        <v>1634</v>
      </c>
      <c r="AN830" s="34">
        <v>1</v>
      </c>
      <c r="AO830" s="34" t="s">
        <v>5693</v>
      </c>
      <c r="AP830" s="34" t="s">
        <v>5693</v>
      </c>
      <c r="AQ830" s="56">
        <v>1</v>
      </c>
      <c r="AR830" s="56">
        <v>2</v>
      </c>
      <c r="AS830" s="56">
        <v>2</v>
      </c>
      <c r="AT830" s="42">
        <v>444</v>
      </c>
      <c r="AU830" s="42">
        <v>444</v>
      </c>
      <c r="AV830" s="42">
        <v>444</v>
      </c>
      <c r="AW830" s="35"/>
      <c r="AX830" s="35"/>
      <c r="AY830" s="35"/>
      <c r="AZ830" s="43" t="str">
        <f t="shared" si="843"/>
        <v>X</v>
      </c>
      <c r="BA830" s="44"/>
      <c r="BB830" s="43" t="str">
        <f t="shared" si="844"/>
        <v/>
      </c>
      <c r="BC830" s="45" t="str">
        <f t="shared" si="845"/>
        <v/>
      </c>
      <c r="BD830" s="45" t="str">
        <f t="shared" si="846"/>
        <v/>
      </c>
      <c r="BE830" s="45" t="s">
        <v>5691</v>
      </c>
      <c r="BF830" s="45" t="str">
        <f t="shared" si="888"/>
        <v/>
      </c>
      <c r="BG830" s="45" t="str">
        <f t="shared" si="847"/>
        <v/>
      </c>
      <c r="BH830" s="12" t="str">
        <f t="shared" si="848"/>
        <v/>
      </c>
      <c r="BI830" s="43" t="str">
        <f t="shared" si="849"/>
        <v/>
      </c>
      <c r="BJ830" s="46" t="str">
        <f t="shared" si="850"/>
        <v/>
      </c>
      <c r="BK830" s="46" t="str">
        <f t="shared" si="851"/>
        <v/>
      </c>
      <c r="BL830" s="46" t="str">
        <f t="shared" si="852"/>
        <v/>
      </c>
      <c r="BM830" s="43" t="str">
        <f t="shared" si="853"/>
        <v/>
      </c>
      <c r="BN830" s="43" t="str">
        <f t="shared" si="854"/>
        <v/>
      </c>
      <c r="BO830" s="44" t="str">
        <f t="shared" si="896"/>
        <v/>
      </c>
      <c r="BP830" s="44" t="str">
        <f t="shared" si="836"/>
        <v>X</v>
      </c>
      <c r="BQ830" s="44" t="str">
        <f t="shared" si="839"/>
        <v/>
      </c>
      <c r="BR830" s="46" t="str">
        <f t="shared" si="889"/>
        <v/>
      </c>
      <c r="BS830" s="47" t="str">
        <f t="shared" si="890"/>
        <v/>
      </c>
      <c r="BT830" s="46" t="str">
        <f t="shared" si="891"/>
        <v/>
      </c>
      <c r="BU830" s="46" t="str">
        <f t="shared" si="892"/>
        <v/>
      </c>
      <c r="BV830" s="73" t="str">
        <f t="shared" si="833"/>
        <v/>
      </c>
      <c r="BW830" s="47" t="str">
        <f t="shared" si="897"/>
        <v/>
      </c>
      <c r="BX830" s="47" t="str">
        <f t="shared" si="837"/>
        <v/>
      </c>
      <c r="BY830" s="13" t="str">
        <f t="shared" si="840"/>
        <v/>
      </c>
      <c r="BZ830" s="14" t="str">
        <f t="shared" si="893"/>
        <v/>
      </c>
      <c r="CA830" s="48" t="str">
        <f t="shared" si="894"/>
        <v>X</v>
      </c>
      <c r="CB830" s="44" t="str">
        <f t="shared" si="895"/>
        <v>X</v>
      </c>
      <c r="CC830" s="44" t="str">
        <f t="shared" si="855"/>
        <v/>
      </c>
      <c r="CD830" s="44" t="str">
        <f t="shared" si="841"/>
        <v/>
      </c>
      <c r="CE830" s="44" t="str">
        <f t="shared" si="885"/>
        <v/>
      </c>
      <c r="CF830" s="44" t="str">
        <f t="shared" si="856"/>
        <v/>
      </c>
      <c r="CG830" s="44" t="str">
        <f t="shared" si="857"/>
        <v/>
      </c>
      <c r="CH830" s="44" t="str">
        <f t="shared" si="858"/>
        <v/>
      </c>
      <c r="CI830" s="44" t="str">
        <f t="shared" si="859"/>
        <v/>
      </c>
      <c r="CJ830" s="44" t="str">
        <f t="shared" si="860"/>
        <v/>
      </c>
      <c r="CK830" s="44" t="str">
        <f t="shared" si="861"/>
        <v/>
      </c>
      <c r="CL830" s="44" t="str">
        <f t="shared" si="862"/>
        <v/>
      </c>
      <c r="CM830" s="43" t="str">
        <f t="shared" si="863"/>
        <v/>
      </c>
      <c r="CN830" s="43" t="str">
        <f t="shared" si="864"/>
        <v/>
      </c>
      <c r="CO830" s="43" t="str">
        <f t="shared" si="865"/>
        <v/>
      </c>
      <c r="CP830" s="44" t="str">
        <f t="shared" si="842"/>
        <v/>
      </c>
      <c r="CQ830" s="44" t="str">
        <f t="shared" si="866"/>
        <v/>
      </c>
      <c r="CR830" s="43" t="str">
        <f t="shared" si="887"/>
        <v/>
      </c>
      <c r="CS830" s="44">
        <v>0</v>
      </c>
      <c r="CT830" s="44">
        <v>0</v>
      </c>
      <c r="CU830" s="44" t="str">
        <f t="shared" si="870"/>
        <v/>
      </c>
      <c r="CV830" s="44" t="str">
        <f t="shared" si="871"/>
        <v/>
      </c>
      <c r="CW830" s="44" t="str">
        <f t="shared" si="872"/>
        <v/>
      </c>
      <c r="CX830" s="44" t="str">
        <f t="shared" si="873"/>
        <v/>
      </c>
      <c r="CY830" s="44" t="str">
        <f t="shared" si="874"/>
        <v/>
      </c>
      <c r="CZ830" s="44" t="str">
        <f t="shared" si="875"/>
        <v/>
      </c>
      <c r="DA830" s="49" t="str">
        <f t="shared" si="867"/>
        <v/>
      </c>
      <c r="DB830" s="44" t="str">
        <f t="shared" si="876"/>
        <v/>
      </c>
      <c r="DC830" s="44" t="str">
        <f t="shared" si="877"/>
        <v/>
      </c>
      <c r="DD830" s="44" t="str">
        <f t="shared" si="878"/>
        <v/>
      </c>
      <c r="DE830" s="44" t="str">
        <f t="shared" si="879"/>
        <v/>
      </c>
      <c r="DF830" s="44" t="str">
        <f t="shared" si="880"/>
        <v/>
      </c>
      <c r="DG830" s="44" t="str">
        <f t="shared" si="881"/>
        <v/>
      </c>
      <c r="DH830" s="44" t="str">
        <f t="shared" si="838"/>
        <v/>
      </c>
      <c r="DI830" s="50" t="str">
        <f t="shared" si="882"/>
        <v>X</v>
      </c>
      <c r="DJ830" s="50" t="str">
        <f t="shared" si="886"/>
        <v/>
      </c>
      <c r="DK830" s="50" t="str">
        <f t="shared" si="883"/>
        <v/>
      </c>
      <c r="DL830" s="50" t="str">
        <f t="shared" si="884"/>
        <v/>
      </c>
      <c r="DM830" s="51" t="str">
        <f t="shared" si="835"/>
        <v>444444444</v>
      </c>
      <c r="DN830" s="52"/>
      <c r="DO830" s="53"/>
      <c r="DP830" s="52"/>
      <c r="DQ830" s="53" t="str">
        <f t="shared" si="868"/>
        <v/>
      </c>
      <c r="DR830" s="52" t="str">
        <f t="shared" si="869"/>
        <v/>
      </c>
      <c r="DS830" s="53"/>
      <c r="DT830" s="52"/>
      <c r="DU830" s="53"/>
      <c r="DV830" s="52"/>
      <c r="DW830" s="99"/>
      <c r="DX830" s="99"/>
      <c r="EI830" s="83"/>
      <c r="EJ830" s="102"/>
      <c r="EK830" s="102"/>
      <c r="EL830" s="102"/>
      <c r="EM830" s="102"/>
      <c r="EN830" s="102"/>
      <c r="EO830" s="102"/>
      <c r="EP830" s="102"/>
      <c r="EQ830" s="102"/>
      <c r="ER830" s="102"/>
      <c r="ES830" s="102"/>
      <c r="ET830" s="102"/>
      <c r="EU830" s="102"/>
      <c r="EV830" s="102"/>
      <c r="FB830" s="36" t="s">
        <v>8780</v>
      </c>
      <c r="FL830" s="36" t="str">
        <f t="shared" si="834"/>
        <v/>
      </c>
    </row>
    <row r="831" spans="1:168" s="36" customFormat="1" ht="49.5" customHeight="1" x14ac:dyDescent="0.35">
      <c r="A831" s="67"/>
      <c r="B831" s="39"/>
      <c r="C831" s="39"/>
      <c r="D831" s="40" t="s">
        <v>3097</v>
      </c>
      <c r="E831" s="41" t="s">
        <v>5716</v>
      </c>
      <c r="F831" s="41" t="s">
        <v>3098</v>
      </c>
      <c r="G831" s="41"/>
      <c r="H831" s="41" t="s">
        <v>2121</v>
      </c>
      <c r="I831" s="41" t="s">
        <v>5787</v>
      </c>
      <c r="J831" s="41" t="s">
        <v>5788</v>
      </c>
      <c r="K831" s="41"/>
      <c r="L831" s="41"/>
      <c r="M831" s="41" t="s">
        <v>3036</v>
      </c>
      <c r="N831" s="41" t="s">
        <v>3037</v>
      </c>
      <c r="O831" s="29" t="s">
        <v>4108</v>
      </c>
      <c r="P831" s="30" t="s">
        <v>4109</v>
      </c>
      <c r="Q831" s="31"/>
      <c r="R831" s="31"/>
      <c r="S831" s="32" t="s">
        <v>5180</v>
      </c>
      <c r="T831" s="33"/>
      <c r="U831" s="33" t="s">
        <v>165</v>
      </c>
      <c r="V831" s="33" t="s">
        <v>1635</v>
      </c>
      <c r="W831" s="33" t="s">
        <v>1630</v>
      </c>
      <c r="X831" s="33" t="s">
        <v>4108</v>
      </c>
      <c r="Y831" s="33" t="s">
        <v>4109</v>
      </c>
      <c r="Z831" s="33">
        <v>1</v>
      </c>
      <c r="AA831" s="34" t="s">
        <v>4110</v>
      </c>
      <c r="AB831" s="34">
        <v>111</v>
      </c>
      <c r="AC831" s="34" t="s">
        <v>4111</v>
      </c>
      <c r="AD831" s="34" t="s">
        <v>4112</v>
      </c>
      <c r="AE831" s="34" t="s">
        <v>5684</v>
      </c>
      <c r="AF831" s="34" t="s">
        <v>6751</v>
      </c>
      <c r="AG831" s="34" t="s">
        <v>1631</v>
      </c>
      <c r="AH831" s="34" t="s">
        <v>5700</v>
      </c>
      <c r="AI831" s="34" t="s">
        <v>3089</v>
      </c>
      <c r="AJ831" s="34" t="s">
        <v>165</v>
      </c>
      <c r="AK831" s="34" t="s">
        <v>1630</v>
      </c>
      <c r="AL831" s="34" t="s">
        <v>4714</v>
      </c>
      <c r="AM831" s="34" t="s">
        <v>1633</v>
      </c>
      <c r="AN831" s="34">
        <v>1</v>
      </c>
      <c r="AO831" s="34" t="s">
        <v>5693</v>
      </c>
      <c r="AP831" s="34" t="s">
        <v>5693</v>
      </c>
      <c r="AQ831" s="56">
        <v>1</v>
      </c>
      <c r="AR831" s="56">
        <v>2</v>
      </c>
      <c r="AS831" s="56">
        <v>2</v>
      </c>
      <c r="AT831" s="42" t="s">
        <v>2920</v>
      </c>
      <c r="AU831" s="42" t="s">
        <v>4106</v>
      </c>
      <c r="AV831" s="42" t="s">
        <v>4106</v>
      </c>
      <c r="AW831" s="35" t="s">
        <v>5709</v>
      </c>
      <c r="AX831" s="35"/>
      <c r="AY831" s="35"/>
      <c r="AZ831" s="43" t="str">
        <f t="shared" si="843"/>
        <v>X</v>
      </c>
      <c r="BA831" s="44"/>
      <c r="BB831" s="43" t="str">
        <f t="shared" si="844"/>
        <v/>
      </c>
      <c r="BC831" s="45" t="str">
        <f t="shared" si="845"/>
        <v/>
      </c>
      <c r="BD831" s="45" t="str">
        <f t="shared" si="846"/>
        <v/>
      </c>
      <c r="BE831" s="45" t="s">
        <v>5691</v>
      </c>
      <c r="BF831" s="45" t="str">
        <f t="shared" si="888"/>
        <v/>
      </c>
      <c r="BG831" s="45" t="str">
        <f t="shared" si="847"/>
        <v/>
      </c>
      <c r="BH831" s="12" t="str">
        <f t="shared" si="848"/>
        <v/>
      </c>
      <c r="BI831" s="43" t="str">
        <f t="shared" si="849"/>
        <v/>
      </c>
      <c r="BJ831" s="46" t="str">
        <f t="shared" si="850"/>
        <v/>
      </c>
      <c r="BK831" s="46" t="str">
        <f t="shared" si="851"/>
        <v/>
      </c>
      <c r="BL831" s="46" t="str">
        <f t="shared" si="852"/>
        <v/>
      </c>
      <c r="BM831" s="43" t="str">
        <f t="shared" si="853"/>
        <v/>
      </c>
      <c r="BN831" s="43" t="str">
        <f t="shared" si="854"/>
        <v/>
      </c>
      <c r="BO831" s="44" t="str">
        <f t="shared" si="896"/>
        <v/>
      </c>
      <c r="BP831" s="44" t="str">
        <f t="shared" si="836"/>
        <v>X</v>
      </c>
      <c r="BQ831" s="44" t="str">
        <f t="shared" si="839"/>
        <v/>
      </c>
      <c r="BR831" s="46" t="str">
        <f t="shared" si="889"/>
        <v/>
      </c>
      <c r="BS831" s="47" t="str">
        <f t="shared" si="890"/>
        <v/>
      </c>
      <c r="BT831" s="46" t="str">
        <f t="shared" si="891"/>
        <v/>
      </c>
      <c r="BU831" s="46" t="str">
        <f t="shared" si="892"/>
        <v/>
      </c>
      <c r="BV831" s="73" t="str">
        <f t="shared" si="833"/>
        <v/>
      </c>
      <c r="BW831" s="47" t="str">
        <f t="shared" si="897"/>
        <v/>
      </c>
      <c r="BX831" s="47" t="str">
        <f t="shared" si="837"/>
        <v/>
      </c>
      <c r="BY831" s="13" t="str">
        <f t="shared" si="840"/>
        <v/>
      </c>
      <c r="BZ831" s="14" t="str">
        <f t="shared" si="893"/>
        <v/>
      </c>
      <c r="CA831" s="48" t="str">
        <f t="shared" si="894"/>
        <v>X</v>
      </c>
      <c r="CB831" s="44" t="str">
        <f t="shared" si="895"/>
        <v/>
      </c>
      <c r="CC831" s="44" t="str">
        <f t="shared" si="855"/>
        <v/>
      </c>
      <c r="CD831" s="44" t="str">
        <f t="shared" si="841"/>
        <v/>
      </c>
      <c r="CE831" s="44" t="str">
        <f t="shared" si="885"/>
        <v>X</v>
      </c>
      <c r="CF831" s="44" t="str">
        <f t="shared" si="856"/>
        <v/>
      </c>
      <c r="CG831" s="44" t="str">
        <f t="shared" si="857"/>
        <v/>
      </c>
      <c r="CH831" s="44" t="str">
        <f t="shared" si="858"/>
        <v/>
      </c>
      <c r="CI831" s="44" t="str">
        <f t="shared" si="859"/>
        <v/>
      </c>
      <c r="CJ831" s="44" t="str">
        <f t="shared" si="860"/>
        <v/>
      </c>
      <c r="CK831" s="44" t="str">
        <f t="shared" si="861"/>
        <v/>
      </c>
      <c r="CL831" s="44" t="str">
        <f t="shared" si="862"/>
        <v/>
      </c>
      <c r="CM831" s="43" t="str">
        <f t="shared" si="863"/>
        <v/>
      </c>
      <c r="CN831" s="43" t="str">
        <f t="shared" si="864"/>
        <v/>
      </c>
      <c r="CO831" s="43" t="str">
        <f t="shared" si="865"/>
        <v/>
      </c>
      <c r="CP831" s="44" t="str">
        <f t="shared" si="842"/>
        <v/>
      </c>
      <c r="CQ831" s="44" t="str">
        <f t="shared" si="866"/>
        <v/>
      </c>
      <c r="CR831" s="43" t="str">
        <f t="shared" si="887"/>
        <v/>
      </c>
      <c r="CS831" s="44">
        <v>0</v>
      </c>
      <c r="CT831" s="44">
        <v>0</v>
      </c>
      <c r="CU831" s="44" t="str">
        <f t="shared" si="870"/>
        <v/>
      </c>
      <c r="CV831" s="44" t="str">
        <f t="shared" si="871"/>
        <v/>
      </c>
      <c r="CW831" s="44" t="str">
        <f t="shared" si="872"/>
        <v/>
      </c>
      <c r="CX831" s="44" t="str">
        <f t="shared" si="873"/>
        <v/>
      </c>
      <c r="CY831" s="44" t="str">
        <f t="shared" si="874"/>
        <v/>
      </c>
      <c r="CZ831" s="44" t="str">
        <f t="shared" si="875"/>
        <v/>
      </c>
      <c r="DA831" s="49" t="str">
        <f t="shared" si="867"/>
        <v/>
      </c>
      <c r="DB831" s="44" t="str">
        <f t="shared" si="876"/>
        <v/>
      </c>
      <c r="DC831" s="44" t="str">
        <f t="shared" si="877"/>
        <v/>
      </c>
      <c r="DD831" s="44" t="str">
        <f t="shared" si="878"/>
        <v/>
      </c>
      <c r="DE831" s="44" t="str">
        <f t="shared" si="879"/>
        <v/>
      </c>
      <c r="DF831" s="44" t="str">
        <f t="shared" si="880"/>
        <v/>
      </c>
      <c r="DG831" s="44" t="str">
        <f t="shared" si="881"/>
        <v/>
      </c>
      <c r="DH831" s="44" t="str">
        <f t="shared" si="838"/>
        <v>X</v>
      </c>
      <c r="DI831" s="50" t="str">
        <f t="shared" si="882"/>
        <v/>
      </c>
      <c r="DJ831" s="50" t="str">
        <f t="shared" si="886"/>
        <v>X</v>
      </c>
      <c r="DK831" s="50" t="str">
        <f t="shared" si="883"/>
        <v/>
      </c>
      <c r="DL831" s="50" t="str">
        <f t="shared" si="884"/>
        <v/>
      </c>
      <c r="DM831" s="51" t="str">
        <f t="shared" si="835"/>
        <v>033000000</v>
      </c>
      <c r="DN831" s="52"/>
      <c r="DO831" s="53" t="s">
        <v>5255</v>
      </c>
      <c r="DP831" s="52"/>
      <c r="DQ831" s="53"/>
      <c r="DR831" s="52" t="str">
        <f t="shared" si="869"/>
        <v/>
      </c>
      <c r="DS831" s="53"/>
      <c r="DT831" s="52"/>
      <c r="DU831" s="53"/>
      <c r="DV831" s="52"/>
      <c r="DW831" s="227"/>
      <c r="DX831" s="227"/>
      <c r="EI831" s="83"/>
      <c r="EJ831" s="102"/>
      <c r="EK831" s="102"/>
      <c r="EL831" s="102"/>
      <c r="EM831" s="102"/>
      <c r="EN831" s="102"/>
      <c r="EO831" s="102"/>
      <c r="EP831" s="102"/>
      <c r="EQ831" s="102"/>
      <c r="ER831" s="102"/>
      <c r="ES831" s="102"/>
      <c r="ET831" s="102"/>
      <c r="EU831" s="102"/>
      <c r="EV831" s="102"/>
      <c r="FB831" s="36" t="s">
        <v>8780</v>
      </c>
      <c r="FL831" s="36" t="str">
        <f t="shared" si="834"/>
        <v/>
      </c>
    </row>
    <row r="832" spans="1:168" s="36" customFormat="1" ht="49.5" customHeight="1" x14ac:dyDescent="0.35">
      <c r="A832" s="67"/>
      <c r="B832" s="39"/>
      <c r="C832" s="39"/>
      <c r="D832" s="40" t="s">
        <v>3097</v>
      </c>
      <c r="E832" s="41" t="s">
        <v>909</v>
      </c>
      <c r="F832" s="41" t="s">
        <v>3098</v>
      </c>
      <c r="G832" s="41"/>
      <c r="H832" s="41" t="s">
        <v>5789</v>
      </c>
      <c r="I832" s="41" t="s">
        <v>5787</v>
      </c>
      <c r="J832" s="41" t="s">
        <v>5788</v>
      </c>
      <c r="K832" s="41"/>
      <c r="L832" s="41"/>
      <c r="M832" s="41" t="s">
        <v>3036</v>
      </c>
      <c r="N832" s="41" t="s">
        <v>3037</v>
      </c>
      <c r="O832" s="29" t="s">
        <v>4108</v>
      </c>
      <c r="P832" s="30" t="s">
        <v>4109</v>
      </c>
      <c r="Q832" s="31"/>
      <c r="R832" s="31"/>
      <c r="S832" s="32" t="s">
        <v>5180</v>
      </c>
      <c r="T832" s="33"/>
      <c r="U832" s="33" t="s">
        <v>165</v>
      </c>
      <c r="V832" s="33" t="s">
        <v>1635</v>
      </c>
      <c r="W832" s="33" t="s">
        <v>1630</v>
      </c>
      <c r="X832" s="33" t="s">
        <v>4108</v>
      </c>
      <c r="Y832" s="33" t="s">
        <v>4109</v>
      </c>
      <c r="Z832" s="33">
        <v>1</v>
      </c>
      <c r="AA832" s="34" t="s">
        <v>4110</v>
      </c>
      <c r="AB832" s="34">
        <v>111</v>
      </c>
      <c r="AC832" s="34" t="s">
        <v>4111</v>
      </c>
      <c r="AD832" s="34" t="s">
        <v>4112</v>
      </c>
      <c r="AE832" s="34" t="s">
        <v>5684</v>
      </c>
      <c r="AF832" s="34" t="s">
        <v>6751</v>
      </c>
      <c r="AG832" s="34" t="s">
        <v>1631</v>
      </c>
      <c r="AH832" s="34" t="s">
        <v>5700</v>
      </c>
      <c r="AI832" s="34" t="s">
        <v>3089</v>
      </c>
      <c r="AJ832" s="34" t="s">
        <v>165</v>
      </c>
      <c r="AK832" s="34" t="s">
        <v>1630</v>
      </c>
      <c r="AL832" s="34" t="s">
        <v>4714</v>
      </c>
      <c r="AM832" s="34" t="s">
        <v>1633</v>
      </c>
      <c r="AN832" s="34">
        <v>1</v>
      </c>
      <c r="AO832" s="34" t="s">
        <v>5693</v>
      </c>
      <c r="AP832" s="34" t="s">
        <v>5693</v>
      </c>
      <c r="AQ832" s="56">
        <v>1</v>
      </c>
      <c r="AR832" s="56">
        <v>2</v>
      </c>
      <c r="AS832" s="56">
        <v>2</v>
      </c>
      <c r="AT832" s="42" t="s">
        <v>2920</v>
      </c>
      <c r="AU832" s="42" t="s">
        <v>4106</v>
      </c>
      <c r="AV832" s="42" t="s">
        <v>4106</v>
      </c>
      <c r="AW832" s="35" t="s">
        <v>5709</v>
      </c>
      <c r="AX832" s="35"/>
      <c r="AY832" s="35"/>
      <c r="AZ832" s="43" t="str">
        <f t="shared" si="843"/>
        <v>X</v>
      </c>
      <c r="BA832" s="44"/>
      <c r="BB832" s="43" t="str">
        <f t="shared" si="844"/>
        <v/>
      </c>
      <c r="BC832" s="45" t="str">
        <f t="shared" si="845"/>
        <v/>
      </c>
      <c r="BD832" s="45" t="str">
        <f t="shared" si="846"/>
        <v/>
      </c>
      <c r="BE832" s="45" t="s">
        <v>5691</v>
      </c>
      <c r="BF832" s="45" t="str">
        <f t="shared" si="888"/>
        <v/>
      </c>
      <c r="BG832" s="45" t="str">
        <f t="shared" si="847"/>
        <v/>
      </c>
      <c r="BH832" s="12" t="str">
        <f t="shared" si="848"/>
        <v/>
      </c>
      <c r="BI832" s="43" t="str">
        <f t="shared" si="849"/>
        <v/>
      </c>
      <c r="BJ832" s="46" t="str">
        <f t="shared" si="850"/>
        <v/>
      </c>
      <c r="BK832" s="46" t="str">
        <f t="shared" si="851"/>
        <v/>
      </c>
      <c r="BL832" s="46" t="str">
        <f t="shared" si="852"/>
        <v/>
      </c>
      <c r="BM832" s="43" t="str">
        <f t="shared" si="853"/>
        <v/>
      </c>
      <c r="BN832" s="43" t="str">
        <f t="shared" si="854"/>
        <v/>
      </c>
      <c r="BO832" s="44" t="str">
        <f t="shared" si="896"/>
        <v/>
      </c>
      <c r="BP832" s="44" t="str">
        <f t="shared" si="836"/>
        <v>X</v>
      </c>
      <c r="BQ832" s="44" t="str">
        <f t="shared" si="839"/>
        <v/>
      </c>
      <c r="BR832" s="46" t="str">
        <f t="shared" si="889"/>
        <v/>
      </c>
      <c r="BS832" s="47" t="str">
        <f t="shared" si="890"/>
        <v/>
      </c>
      <c r="BT832" s="46" t="str">
        <f t="shared" si="891"/>
        <v/>
      </c>
      <c r="BU832" s="46" t="str">
        <f t="shared" si="892"/>
        <v/>
      </c>
      <c r="BV832" s="73" t="str">
        <f t="shared" si="833"/>
        <v/>
      </c>
      <c r="BW832" s="47" t="str">
        <f t="shared" si="897"/>
        <v/>
      </c>
      <c r="BX832" s="47" t="str">
        <f t="shared" si="837"/>
        <v/>
      </c>
      <c r="BY832" s="13" t="str">
        <f t="shared" si="840"/>
        <v/>
      </c>
      <c r="BZ832" s="14" t="str">
        <f t="shared" si="893"/>
        <v/>
      </c>
      <c r="CA832" s="48" t="str">
        <f t="shared" si="894"/>
        <v>X</v>
      </c>
      <c r="CB832" s="44" t="str">
        <f t="shared" si="895"/>
        <v/>
      </c>
      <c r="CC832" s="44" t="str">
        <f t="shared" si="855"/>
        <v/>
      </c>
      <c r="CD832" s="44" t="str">
        <f t="shared" si="841"/>
        <v/>
      </c>
      <c r="CE832" s="44" t="str">
        <f t="shared" si="885"/>
        <v>X</v>
      </c>
      <c r="CF832" s="44" t="str">
        <f t="shared" si="856"/>
        <v/>
      </c>
      <c r="CG832" s="44" t="str">
        <f t="shared" si="857"/>
        <v/>
      </c>
      <c r="CH832" s="44" t="str">
        <f t="shared" si="858"/>
        <v/>
      </c>
      <c r="CI832" s="44" t="str">
        <f t="shared" si="859"/>
        <v/>
      </c>
      <c r="CJ832" s="44" t="str">
        <f t="shared" si="860"/>
        <v/>
      </c>
      <c r="CK832" s="44" t="str">
        <f t="shared" si="861"/>
        <v/>
      </c>
      <c r="CL832" s="44" t="str">
        <f t="shared" si="862"/>
        <v/>
      </c>
      <c r="CM832" s="43" t="str">
        <f t="shared" si="863"/>
        <v/>
      </c>
      <c r="CN832" s="43" t="str">
        <f t="shared" si="864"/>
        <v/>
      </c>
      <c r="CO832" s="43" t="str">
        <f t="shared" si="865"/>
        <v/>
      </c>
      <c r="CP832" s="44" t="str">
        <f t="shared" si="842"/>
        <v/>
      </c>
      <c r="CQ832" s="44" t="str">
        <f t="shared" si="866"/>
        <v/>
      </c>
      <c r="CR832" s="43" t="str">
        <f t="shared" si="887"/>
        <v/>
      </c>
      <c r="CS832" s="44">
        <v>0</v>
      </c>
      <c r="CT832" s="44">
        <v>0</v>
      </c>
      <c r="CU832" s="44" t="str">
        <f t="shared" si="870"/>
        <v/>
      </c>
      <c r="CV832" s="44" t="str">
        <f t="shared" si="871"/>
        <v/>
      </c>
      <c r="CW832" s="44" t="str">
        <f t="shared" si="872"/>
        <v/>
      </c>
      <c r="CX832" s="44" t="str">
        <f t="shared" si="873"/>
        <v/>
      </c>
      <c r="CY832" s="44" t="str">
        <f t="shared" si="874"/>
        <v/>
      </c>
      <c r="CZ832" s="44" t="str">
        <f t="shared" si="875"/>
        <v/>
      </c>
      <c r="DA832" s="49" t="str">
        <f t="shared" si="867"/>
        <v/>
      </c>
      <c r="DB832" s="44" t="str">
        <f t="shared" si="876"/>
        <v/>
      </c>
      <c r="DC832" s="44" t="str">
        <f t="shared" si="877"/>
        <v/>
      </c>
      <c r="DD832" s="44" t="str">
        <f t="shared" si="878"/>
        <v/>
      </c>
      <c r="DE832" s="44" t="str">
        <f t="shared" si="879"/>
        <v/>
      </c>
      <c r="DF832" s="44" t="str">
        <f t="shared" si="880"/>
        <v/>
      </c>
      <c r="DG832" s="44" t="str">
        <f t="shared" si="881"/>
        <v/>
      </c>
      <c r="DH832" s="44" t="str">
        <f t="shared" si="838"/>
        <v>X</v>
      </c>
      <c r="DI832" s="50" t="str">
        <f t="shared" si="882"/>
        <v/>
      </c>
      <c r="DJ832" s="50" t="str">
        <f t="shared" si="886"/>
        <v>X</v>
      </c>
      <c r="DK832" s="50" t="str">
        <f t="shared" si="883"/>
        <v/>
      </c>
      <c r="DL832" s="50" t="str">
        <f t="shared" si="884"/>
        <v/>
      </c>
      <c r="DM832" s="51" t="str">
        <f t="shared" si="835"/>
        <v>033000000</v>
      </c>
      <c r="DN832" s="52"/>
      <c r="DO832" s="53" t="s">
        <v>5255</v>
      </c>
      <c r="DP832" s="52"/>
      <c r="DQ832" s="53"/>
      <c r="DR832" s="52" t="str">
        <f t="shared" si="869"/>
        <v/>
      </c>
      <c r="DS832" s="53"/>
      <c r="DT832" s="52"/>
      <c r="DU832" s="53"/>
      <c r="DV832" s="52"/>
      <c r="DW832" s="227"/>
      <c r="DX832" s="227"/>
      <c r="EI832" s="83"/>
      <c r="EJ832" s="102"/>
      <c r="EK832" s="102"/>
      <c r="EL832" s="102"/>
      <c r="EM832" s="102"/>
      <c r="EN832" s="102"/>
      <c r="EO832" s="102"/>
      <c r="EP832" s="102"/>
      <c r="EQ832" s="102"/>
      <c r="ER832" s="102"/>
      <c r="ES832" s="102"/>
      <c r="ET832" s="102"/>
      <c r="EU832" s="102"/>
      <c r="EV832" s="102"/>
      <c r="FB832" s="36" t="s">
        <v>8780</v>
      </c>
      <c r="FL832" s="36" t="str">
        <f t="shared" si="834"/>
        <v/>
      </c>
    </row>
    <row r="833" spans="1:168" s="36" customFormat="1" ht="49.5" customHeight="1" x14ac:dyDescent="0.35">
      <c r="A833" s="67"/>
      <c r="B833" s="39"/>
      <c r="C833" s="39"/>
      <c r="D833" s="40" t="s">
        <v>3097</v>
      </c>
      <c r="E833" s="41" t="s">
        <v>5725</v>
      </c>
      <c r="F833" s="41" t="s">
        <v>3098</v>
      </c>
      <c r="G833" s="41"/>
      <c r="H833" s="41" t="s">
        <v>5790</v>
      </c>
      <c r="I833" s="41" t="s">
        <v>5791</v>
      </c>
      <c r="J833" s="41" t="s">
        <v>5792</v>
      </c>
      <c r="K833" s="41" t="s">
        <v>5255</v>
      </c>
      <c r="L833" s="41"/>
      <c r="M833" s="41" t="s">
        <v>5237</v>
      </c>
      <c r="N833" s="41" t="s">
        <v>5238</v>
      </c>
      <c r="O833" s="29" t="s">
        <v>869</v>
      </c>
      <c r="P833" s="30" t="s">
        <v>5239</v>
      </c>
      <c r="Q833" s="31"/>
      <c r="R833" s="31"/>
      <c r="S833" s="32" t="s">
        <v>5180</v>
      </c>
      <c r="T833" s="33"/>
      <c r="U833" s="33" t="s">
        <v>4728</v>
      </c>
      <c r="V833" s="33" t="s">
        <v>1635</v>
      </c>
      <c r="W833" s="33" t="s">
        <v>1644</v>
      </c>
      <c r="X833" s="33" t="s">
        <v>869</v>
      </c>
      <c r="Y833" s="33" t="s">
        <v>5239</v>
      </c>
      <c r="Z833" s="33">
        <v>1</v>
      </c>
      <c r="AA833" s="34" t="s">
        <v>4110</v>
      </c>
      <c r="AB833" s="34">
        <v>111</v>
      </c>
      <c r="AC833" s="34" t="s">
        <v>4111</v>
      </c>
      <c r="AD833" s="34" t="s">
        <v>4112</v>
      </c>
      <c r="AE833" s="34" t="s">
        <v>5684</v>
      </c>
      <c r="AF833" s="34" t="s">
        <v>6751</v>
      </c>
      <c r="AG833" s="34" t="s">
        <v>1631</v>
      </c>
      <c r="AH833" s="34" t="s">
        <v>5700</v>
      </c>
      <c r="AI833" s="34" t="s">
        <v>3089</v>
      </c>
      <c r="AJ833" s="34" t="s">
        <v>4728</v>
      </c>
      <c r="AK833" s="34" t="s">
        <v>1640</v>
      </c>
      <c r="AL833" s="34" t="s">
        <v>4714</v>
      </c>
      <c r="AM833" s="34" t="s">
        <v>1633</v>
      </c>
      <c r="AN833" s="34">
        <v>1</v>
      </c>
      <c r="AO833" s="34" t="s">
        <v>5693</v>
      </c>
      <c r="AP833" s="34" t="s">
        <v>5693</v>
      </c>
      <c r="AQ833" s="56">
        <v>1</v>
      </c>
      <c r="AR833" s="56">
        <v>2</v>
      </c>
      <c r="AS833" s="56">
        <v>2</v>
      </c>
      <c r="AT833" s="42" t="s">
        <v>2920</v>
      </c>
      <c r="AU833" s="42" t="s">
        <v>4106</v>
      </c>
      <c r="AV833" s="42" t="s">
        <v>4106</v>
      </c>
      <c r="AW833" s="35" t="s">
        <v>5709</v>
      </c>
      <c r="AX833" s="35"/>
      <c r="AY833" s="35"/>
      <c r="AZ833" s="43" t="str">
        <f t="shared" si="843"/>
        <v>X</v>
      </c>
      <c r="BA833" s="44"/>
      <c r="BB833" s="43" t="str">
        <f t="shared" si="844"/>
        <v/>
      </c>
      <c r="BC833" s="45" t="str">
        <f t="shared" si="845"/>
        <v/>
      </c>
      <c r="BD833" s="45" t="str">
        <f t="shared" si="846"/>
        <v/>
      </c>
      <c r="BE833" s="45" t="s">
        <v>5691</v>
      </c>
      <c r="BF833" s="45" t="str">
        <f t="shared" si="888"/>
        <v/>
      </c>
      <c r="BG833" s="45" t="str">
        <f t="shared" si="847"/>
        <v/>
      </c>
      <c r="BH833" s="12" t="str">
        <f t="shared" si="848"/>
        <v/>
      </c>
      <c r="BI833" s="43" t="str">
        <f t="shared" si="849"/>
        <v/>
      </c>
      <c r="BJ833" s="46" t="str">
        <f t="shared" si="850"/>
        <v/>
      </c>
      <c r="BK833" s="46" t="str">
        <f t="shared" si="851"/>
        <v/>
      </c>
      <c r="BL833" s="46" t="str">
        <f t="shared" si="852"/>
        <v/>
      </c>
      <c r="BM833" s="43" t="str">
        <f t="shared" si="853"/>
        <v/>
      </c>
      <c r="BN833" s="43" t="str">
        <f t="shared" si="854"/>
        <v/>
      </c>
      <c r="BO833" s="44" t="str">
        <f t="shared" si="896"/>
        <v/>
      </c>
      <c r="BP833" s="44" t="str">
        <f t="shared" si="836"/>
        <v>X</v>
      </c>
      <c r="BQ833" s="44" t="str">
        <f t="shared" si="839"/>
        <v/>
      </c>
      <c r="BR833" s="46" t="str">
        <f t="shared" si="889"/>
        <v/>
      </c>
      <c r="BS833" s="47" t="str">
        <f t="shared" si="890"/>
        <v/>
      </c>
      <c r="BT833" s="46" t="str">
        <f t="shared" si="891"/>
        <v/>
      </c>
      <c r="BU833" s="46" t="str">
        <f t="shared" si="892"/>
        <v/>
      </c>
      <c r="BV833" s="73" t="str">
        <f t="shared" si="833"/>
        <v/>
      </c>
      <c r="BW833" s="47" t="str">
        <f t="shared" si="897"/>
        <v/>
      </c>
      <c r="BX833" s="47" t="str">
        <f t="shared" si="837"/>
        <v/>
      </c>
      <c r="BY833" s="13" t="str">
        <f t="shared" si="840"/>
        <v/>
      </c>
      <c r="BZ833" s="14" t="str">
        <f t="shared" si="893"/>
        <v/>
      </c>
      <c r="CA833" s="48" t="str">
        <f t="shared" si="894"/>
        <v>X</v>
      </c>
      <c r="CB833" s="44" t="str">
        <f t="shared" si="895"/>
        <v/>
      </c>
      <c r="CC833" s="44" t="str">
        <f t="shared" si="855"/>
        <v/>
      </c>
      <c r="CD833" s="44" t="str">
        <f t="shared" si="841"/>
        <v/>
      </c>
      <c r="CE833" s="44" t="str">
        <f t="shared" si="885"/>
        <v/>
      </c>
      <c r="CF833" s="44" t="str">
        <f t="shared" si="856"/>
        <v/>
      </c>
      <c r="CG833" s="44" t="str">
        <f t="shared" si="857"/>
        <v/>
      </c>
      <c r="CH833" s="44" t="str">
        <f t="shared" si="858"/>
        <v/>
      </c>
      <c r="CI833" s="44" t="str">
        <f t="shared" si="859"/>
        <v/>
      </c>
      <c r="CJ833" s="44" t="str">
        <f t="shared" si="860"/>
        <v/>
      </c>
      <c r="CK833" s="44" t="str">
        <f t="shared" si="861"/>
        <v/>
      </c>
      <c r="CL833" s="44" t="str">
        <f t="shared" si="862"/>
        <v/>
      </c>
      <c r="CM833" s="43" t="str">
        <f t="shared" si="863"/>
        <v/>
      </c>
      <c r="CN833" s="43" t="str">
        <f t="shared" si="864"/>
        <v/>
      </c>
      <c r="CO833" s="43" t="str">
        <f t="shared" si="865"/>
        <v/>
      </c>
      <c r="CP833" s="44" t="str">
        <f t="shared" si="842"/>
        <v/>
      </c>
      <c r="CQ833" s="44" t="str">
        <f t="shared" si="866"/>
        <v/>
      </c>
      <c r="CR833" s="43" t="str">
        <f t="shared" si="887"/>
        <v/>
      </c>
      <c r="CS833" s="44">
        <v>0</v>
      </c>
      <c r="CT833" s="44">
        <v>0</v>
      </c>
      <c r="CU833" s="44" t="str">
        <f t="shared" si="870"/>
        <v/>
      </c>
      <c r="CV833" s="44" t="str">
        <f t="shared" si="871"/>
        <v/>
      </c>
      <c r="CW833" s="44" t="str">
        <f t="shared" si="872"/>
        <v/>
      </c>
      <c r="CX833" s="44" t="str">
        <f t="shared" si="873"/>
        <v/>
      </c>
      <c r="CY833" s="44" t="str">
        <f t="shared" si="874"/>
        <v/>
      </c>
      <c r="CZ833" s="44" t="str">
        <f t="shared" si="875"/>
        <v/>
      </c>
      <c r="DA833" s="49" t="str">
        <f t="shared" si="867"/>
        <v/>
      </c>
      <c r="DB833" s="44" t="str">
        <f t="shared" si="876"/>
        <v/>
      </c>
      <c r="DC833" s="44" t="str">
        <f t="shared" si="877"/>
        <v/>
      </c>
      <c r="DD833" s="44" t="str">
        <f t="shared" si="878"/>
        <v/>
      </c>
      <c r="DE833" s="44" t="str">
        <f t="shared" si="879"/>
        <v/>
      </c>
      <c r="DF833" s="44" t="str">
        <f t="shared" si="880"/>
        <v/>
      </c>
      <c r="DG833" s="44" t="str">
        <f t="shared" si="881"/>
        <v/>
      </c>
      <c r="DH833" s="44" t="str">
        <f t="shared" si="838"/>
        <v>X</v>
      </c>
      <c r="DI833" s="50" t="str">
        <f t="shared" si="882"/>
        <v/>
      </c>
      <c r="DJ833" s="50" t="str">
        <f t="shared" si="886"/>
        <v>X</v>
      </c>
      <c r="DK833" s="50" t="str">
        <f t="shared" si="883"/>
        <v/>
      </c>
      <c r="DL833" s="50" t="str">
        <f t="shared" si="884"/>
        <v/>
      </c>
      <c r="DM833" s="51" t="str">
        <f t="shared" si="835"/>
        <v>033000000</v>
      </c>
      <c r="DN833" s="52"/>
      <c r="DO833" s="53"/>
      <c r="DP833" s="52"/>
      <c r="DQ833" s="53"/>
      <c r="DR833" s="52" t="str">
        <f t="shared" si="869"/>
        <v/>
      </c>
      <c r="DS833" s="53"/>
      <c r="DT833" s="52"/>
      <c r="DU833" s="53"/>
      <c r="DV833" s="52"/>
      <c r="DW833" s="227"/>
      <c r="DX833" s="227"/>
      <c r="EI833" s="83"/>
      <c r="EJ833" s="102"/>
      <c r="EK833" s="102"/>
      <c r="EL833" s="102"/>
      <c r="EM833" s="102"/>
      <c r="EN833" s="102"/>
      <c r="EO833" s="102"/>
      <c r="EP833" s="102"/>
      <c r="EQ833" s="102"/>
      <c r="ER833" s="102"/>
      <c r="ES833" s="102"/>
      <c r="ET833" s="102"/>
      <c r="EU833" s="102"/>
      <c r="EV833" s="102"/>
      <c r="FB833" s="36" t="s">
        <v>8780</v>
      </c>
      <c r="FL833" s="36" t="str">
        <f t="shared" si="834"/>
        <v/>
      </c>
    </row>
    <row r="834" spans="1:168" s="36" customFormat="1" ht="49.5" customHeight="1" x14ac:dyDescent="0.35">
      <c r="A834" s="67"/>
      <c r="B834" s="39"/>
      <c r="C834" s="39"/>
      <c r="D834" s="40" t="s">
        <v>3097</v>
      </c>
      <c r="E834" s="41" t="s">
        <v>5734</v>
      </c>
      <c r="F834" s="41" t="s">
        <v>3098</v>
      </c>
      <c r="G834" s="41"/>
      <c r="H834" s="41" t="s">
        <v>5793</v>
      </c>
      <c r="I834" s="41" t="s">
        <v>5791</v>
      </c>
      <c r="J834" s="41" t="s">
        <v>5792</v>
      </c>
      <c r="K834" s="41" t="s">
        <v>5255</v>
      </c>
      <c r="L834" s="41"/>
      <c r="M834" s="41" t="s">
        <v>5237</v>
      </c>
      <c r="N834" s="41" t="s">
        <v>5238</v>
      </c>
      <c r="O834" s="29" t="s">
        <v>869</v>
      </c>
      <c r="P834" s="30" t="s">
        <v>5239</v>
      </c>
      <c r="Q834" s="31"/>
      <c r="R834" s="31"/>
      <c r="S834" s="32" t="s">
        <v>5180</v>
      </c>
      <c r="T834" s="33"/>
      <c r="U834" s="33" t="s">
        <v>4728</v>
      </c>
      <c r="V834" s="33" t="s">
        <v>1635</v>
      </c>
      <c r="W834" s="33" t="s">
        <v>1644</v>
      </c>
      <c r="X834" s="33" t="s">
        <v>869</v>
      </c>
      <c r="Y834" s="33" t="s">
        <v>5239</v>
      </c>
      <c r="Z834" s="33">
        <v>1</v>
      </c>
      <c r="AA834" s="34" t="s">
        <v>4110</v>
      </c>
      <c r="AB834" s="34">
        <v>111</v>
      </c>
      <c r="AC834" s="34" t="s">
        <v>4111</v>
      </c>
      <c r="AD834" s="34" t="s">
        <v>4112</v>
      </c>
      <c r="AE834" s="34" t="s">
        <v>5684</v>
      </c>
      <c r="AF834" s="34" t="s">
        <v>6751</v>
      </c>
      <c r="AG834" s="34" t="s">
        <v>1631</v>
      </c>
      <c r="AH834" s="34" t="s">
        <v>5700</v>
      </c>
      <c r="AI834" s="34" t="s">
        <v>3089</v>
      </c>
      <c r="AJ834" s="34" t="s">
        <v>4728</v>
      </c>
      <c r="AK834" s="34" t="s">
        <v>1640</v>
      </c>
      <c r="AL834" s="34" t="s">
        <v>4714</v>
      </c>
      <c r="AM834" s="34" t="s">
        <v>1633</v>
      </c>
      <c r="AN834" s="34">
        <v>1</v>
      </c>
      <c r="AO834" s="34" t="s">
        <v>5693</v>
      </c>
      <c r="AP834" s="34" t="s">
        <v>5693</v>
      </c>
      <c r="AQ834" s="56">
        <v>1</v>
      </c>
      <c r="AR834" s="56">
        <v>2</v>
      </c>
      <c r="AS834" s="56">
        <v>2</v>
      </c>
      <c r="AT834" s="42" t="s">
        <v>2920</v>
      </c>
      <c r="AU834" s="42" t="s">
        <v>4106</v>
      </c>
      <c r="AV834" s="42" t="s">
        <v>4106</v>
      </c>
      <c r="AW834" s="35" t="s">
        <v>5709</v>
      </c>
      <c r="AX834" s="35"/>
      <c r="AY834" s="35"/>
      <c r="AZ834" s="43" t="str">
        <f t="shared" si="843"/>
        <v>X</v>
      </c>
      <c r="BA834" s="44"/>
      <c r="BB834" s="43" t="str">
        <f t="shared" si="844"/>
        <v/>
      </c>
      <c r="BC834" s="45" t="str">
        <f t="shared" si="845"/>
        <v/>
      </c>
      <c r="BD834" s="45" t="str">
        <f t="shared" si="846"/>
        <v/>
      </c>
      <c r="BE834" s="45" t="s">
        <v>5691</v>
      </c>
      <c r="BF834" s="45" t="str">
        <f t="shared" si="888"/>
        <v/>
      </c>
      <c r="BG834" s="45" t="str">
        <f t="shared" si="847"/>
        <v/>
      </c>
      <c r="BH834" s="12" t="str">
        <f t="shared" si="848"/>
        <v/>
      </c>
      <c r="BI834" s="43" t="str">
        <f t="shared" si="849"/>
        <v/>
      </c>
      <c r="BJ834" s="46" t="str">
        <f t="shared" si="850"/>
        <v/>
      </c>
      <c r="BK834" s="46" t="str">
        <f t="shared" si="851"/>
        <v/>
      </c>
      <c r="BL834" s="46" t="str">
        <f t="shared" si="852"/>
        <v/>
      </c>
      <c r="BM834" s="43" t="str">
        <f t="shared" si="853"/>
        <v/>
      </c>
      <c r="BN834" s="43" t="str">
        <f t="shared" si="854"/>
        <v/>
      </c>
      <c r="BO834" s="44" t="str">
        <f t="shared" si="896"/>
        <v/>
      </c>
      <c r="BP834" s="44" t="str">
        <f t="shared" si="836"/>
        <v>X</v>
      </c>
      <c r="BQ834" s="44" t="str">
        <f t="shared" si="839"/>
        <v/>
      </c>
      <c r="BR834" s="46" t="str">
        <f t="shared" si="889"/>
        <v/>
      </c>
      <c r="BS834" s="47" t="str">
        <f t="shared" si="890"/>
        <v/>
      </c>
      <c r="BT834" s="46" t="str">
        <f t="shared" si="891"/>
        <v/>
      </c>
      <c r="BU834" s="46" t="str">
        <f t="shared" si="892"/>
        <v/>
      </c>
      <c r="BV834" s="73" t="str">
        <f t="shared" si="833"/>
        <v/>
      </c>
      <c r="BW834" s="47" t="str">
        <f t="shared" si="897"/>
        <v/>
      </c>
      <c r="BX834" s="47" t="str">
        <f t="shared" si="837"/>
        <v/>
      </c>
      <c r="BY834" s="13" t="str">
        <f t="shared" si="840"/>
        <v/>
      </c>
      <c r="BZ834" s="14" t="str">
        <f t="shared" si="893"/>
        <v/>
      </c>
      <c r="CA834" s="48" t="str">
        <f t="shared" si="894"/>
        <v>X</v>
      </c>
      <c r="CB834" s="44" t="str">
        <f t="shared" si="895"/>
        <v/>
      </c>
      <c r="CC834" s="44" t="str">
        <f t="shared" si="855"/>
        <v/>
      </c>
      <c r="CD834" s="44" t="str">
        <f t="shared" si="841"/>
        <v/>
      </c>
      <c r="CE834" s="44" t="str">
        <f t="shared" si="885"/>
        <v/>
      </c>
      <c r="CF834" s="44" t="str">
        <f t="shared" si="856"/>
        <v/>
      </c>
      <c r="CG834" s="44" t="str">
        <f t="shared" si="857"/>
        <v/>
      </c>
      <c r="CH834" s="44" t="str">
        <f t="shared" si="858"/>
        <v/>
      </c>
      <c r="CI834" s="44" t="str">
        <f t="shared" si="859"/>
        <v/>
      </c>
      <c r="CJ834" s="44" t="str">
        <f t="shared" si="860"/>
        <v/>
      </c>
      <c r="CK834" s="44" t="str">
        <f t="shared" si="861"/>
        <v/>
      </c>
      <c r="CL834" s="44" t="str">
        <f t="shared" si="862"/>
        <v/>
      </c>
      <c r="CM834" s="43" t="str">
        <f t="shared" si="863"/>
        <v/>
      </c>
      <c r="CN834" s="43" t="str">
        <f t="shared" si="864"/>
        <v/>
      </c>
      <c r="CO834" s="43" t="str">
        <f t="shared" si="865"/>
        <v/>
      </c>
      <c r="CP834" s="44" t="str">
        <f t="shared" si="842"/>
        <v/>
      </c>
      <c r="CQ834" s="44" t="str">
        <f t="shared" si="866"/>
        <v/>
      </c>
      <c r="CR834" s="43" t="str">
        <f t="shared" si="887"/>
        <v/>
      </c>
      <c r="CS834" s="44">
        <v>0</v>
      </c>
      <c r="CT834" s="44">
        <v>0</v>
      </c>
      <c r="CU834" s="44" t="str">
        <f t="shared" si="870"/>
        <v/>
      </c>
      <c r="CV834" s="44" t="str">
        <f t="shared" si="871"/>
        <v/>
      </c>
      <c r="CW834" s="44" t="str">
        <f t="shared" si="872"/>
        <v/>
      </c>
      <c r="CX834" s="44" t="str">
        <f t="shared" si="873"/>
        <v/>
      </c>
      <c r="CY834" s="44" t="str">
        <f t="shared" si="874"/>
        <v/>
      </c>
      <c r="CZ834" s="44" t="str">
        <f t="shared" si="875"/>
        <v/>
      </c>
      <c r="DA834" s="49" t="str">
        <f t="shared" si="867"/>
        <v/>
      </c>
      <c r="DB834" s="44" t="str">
        <f t="shared" si="876"/>
        <v/>
      </c>
      <c r="DC834" s="44" t="str">
        <f t="shared" si="877"/>
        <v/>
      </c>
      <c r="DD834" s="44" t="str">
        <f t="shared" si="878"/>
        <v/>
      </c>
      <c r="DE834" s="44" t="str">
        <f t="shared" si="879"/>
        <v/>
      </c>
      <c r="DF834" s="44" t="str">
        <f t="shared" si="880"/>
        <v/>
      </c>
      <c r="DG834" s="44" t="str">
        <f t="shared" si="881"/>
        <v/>
      </c>
      <c r="DH834" s="44" t="str">
        <f t="shared" si="838"/>
        <v>X</v>
      </c>
      <c r="DI834" s="50" t="str">
        <f t="shared" si="882"/>
        <v/>
      </c>
      <c r="DJ834" s="50" t="str">
        <f t="shared" si="886"/>
        <v>X</v>
      </c>
      <c r="DK834" s="50" t="str">
        <f t="shared" si="883"/>
        <v/>
      </c>
      <c r="DL834" s="50" t="str">
        <f t="shared" si="884"/>
        <v/>
      </c>
      <c r="DM834" s="51" t="str">
        <f t="shared" si="835"/>
        <v>033000000</v>
      </c>
      <c r="DN834" s="52"/>
      <c r="DO834" s="53"/>
      <c r="DP834" s="52"/>
      <c r="DQ834" s="53"/>
      <c r="DR834" s="52" t="str">
        <f t="shared" si="869"/>
        <v/>
      </c>
      <c r="DS834" s="53"/>
      <c r="DT834" s="52"/>
      <c r="DU834" s="53"/>
      <c r="DV834" s="52"/>
      <c r="DW834" s="227"/>
      <c r="DX834" s="227"/>
      <c r="EI834" s="83"/>
      <c r="EJ834" s="102"/>
      <c r="EK834" s="102"/>
      <c r="EL834" s="102"/>
      <c r="EM834" s="102"/>
      <c r="EN834" s="102"/>
      <c r="EO834" s="102"/>
      <c r="EP834" s="102"/>
      <c r="EQ834" s="102"/>
      <c r="ER834" s="102"/>
      <c r="ES834" s="102"/>
      <c r="ET834" s="102"/>
      <c r="EU834" s="102"/>
      <c r="EV834" s="102"/>
      <c r="FB834" s="36" t="s">
        <v>8780</v>
      </c>
      <c r="FL834" s="36" t="str">
        <f t="shared" si="834"/>
        <v/>
      </c>
    </row>
    <row r="835" spans="1:168" s="36" customFormat="1" ht="49.5" customHeight="1" x14ac:dyDescent="0.35">
      <c r="A835" s="67"/>
      <c r="B835" s="39"/>
      <c r="C835" s="39"/>
      <c r="D835" s="40" t="s">
        <v>6317</v>
      </c>
      <c r="E835" s="41" t="s">
        <v>2998</v>
      </c>
      <c r="F835" s="41" t="s">
        <v>2006</v>
      </c>
      <c r="G835" s="41"/>
      <c r="H835" s="41" t="s">
        <v>2008</v>
      </c>
      <c r="I835" s="41" t="s">
        <v>4861</v>
      </c>
      <c r="J835" s="41" t="s">
        <v>4862</v>
      </c>
      <c r="K835" s="41"/>
      <c r="L835" s="41"/>
      <c r="M835" s="41" t="s">
        <v>3085</v>
      </c>
      <c r="N835" s="41" t="s">
        <v>3086</v>
      </c>
      <c r="O835" s="29" t="s">
        <v>4108</v>
      </c>
      <c r="P835" s="30" t="s">
        <v>4109</v>
      </c>
      <c r="Q835" s="31"/>
      <c r="R835" s="31"/>
      <c r="S835" s="32"/>
      <c r="T835" s="33"/>
      <c r="U835" s="33"/>
      <c r="V835" s="33"/>
      <c r="W835" s="33"/>
      <c r="X835" s="33"/>
      <c r="Y835" s="33"/>
      <c r="Z835" s="33"/>
      <c r="AA835" s="34"/>
      <c r="AB835" s="34"/>
      <c r="AC835" s="34"/>
      <c r="AD835" s="34"/>
      <c r="AE835" s="34"/>
      <c r="AF835" s="34"/>
      <c r="AG835" s="34"/>
      <c r="AH835" s="34"/>
      <c r="AI835" s="34"/>
      <c r="AJ835" s="34"/>
      <c r="AK835" s="34"/>
      <c r="AL835" s="34"/>
      <c r="AM835" s="34"/>
      <c r="AN835" s="34"/>
      <c r="AO835" s="34"/>
      <c r="AP835" s="34"/>
      <c r="AQ835" s="56"/>
      <c r="AR835" s="56"/>
      <c r="AS835" s="56"/>
      <c r="AT835" s="42"/>
      <c r="AU835" s="42"/>
      <c r="AV835" s="42"/>
      <c r="AW835" s="35"/>
      <c r="AX835" s="35"/>
      <c r="AY835" s="35"/>
      <c r="AZ835" s="43" t="str">
        <f t="shared" si="843"/>
        <v/>
      </c>
      <c r="BA835" s="44"/>
      <c r="BB835" s="43" t="str">
        <f t="shared" si="844"/>
        <v/>
      </c>
      <c r="BC835" s="45" t="str">
        <f t="shared" si="845"/>
        <v/>
      </c>
      <c r="BD835" s="45" t="str">
        <f t="shared" si="846"/>
        <v/>
      </c>
      <c r="BE835" s="45"/>
      <c r="BF835" s="45"/>
      <c r="BG835" s="45" t="str">
        <f t="shared" si="847"/>
        <v/>
      </c>
      <c r="BH835" s="12" t="str">
        <f t="shared" si="848"/>
        <v/>
      </c>
      <c r="BI835" s="43" t="str">
        <f t="shared" si="849"/>
        <v/>
      </c>
      <c r="BJ835" s="46" t="str">
        <f t="shared" si="850"/>
        <v/>
      </c>
      <c r="BK835" s="46" t="str">
        <f t="shared" si="851"/>
        <v/>
      </c>
      <c r="BL835" s="46" t="str">
        <f t="shared" si="852"/>
        <v/>
      </c>
      <c r="BM835" s="43" t="str">
        <f t="shared" si="853"/>
        <v/>
      </c>
      <c r="BN835" s="43" t="str">
        <f t="shared" si="854"/>
        <v/>
      </c>
      <c r="BO835" s="44" t="str">
        <f t="shared" si="896"/>
        <v/>
      </c>
      <c r="BP835" s="44" t="str">
        <f t="shared" si="836"/>
        <v/>
      </c>
      <c r="BQ835" s="44" t="str">
        <f t="shared" si="839"/>
        <v/>
      </c>
      <c r="BR835" s="46"/>
      <c r="BS835" s="47"/>
      <c r="BT835" s="46"/>
      <c r="BU835" s="46"/>
      <c r="BV835" s="73" t="str">
        <f t="shared" si="833"/>
        <v/>
      </c>
      <c r="BW835" s="47"/>
      <c r="BX835" s="47" t="str">
        <f t="shared" si="837"/>
        <v/>
      </c>
      <c r="BY835" s="13" t="str">
        <f t="shared" si="840"/>
        <v/>
      </c>
      <c r="BZ835" s="14"/>
      <c r="CA835" s="48"/>
      <c r="CB835" s="44"/>
      <c r="CC835" s="44" t="str">
        <f t="shared" si="855"/>
        <v/>
      </c>
      <c r="CD835" s="44" t="str">
        <f t="shared" si="841"/>
        <v/>
      </c>
      <c r="CE835" s="44" t="str">
        <f t="shared" si="885"/>
        <v/>
      </c>
      <c r="CF835" s="44" t="str">
        <f t="shared" si="856"/>
        <v/>
      </c>
      <c r="CG835" s="44" t="str">
        <f t="shared" si="857"/>
        <v/>
      </c>
      <c r="CH835" s="44" t="str">
        <f t="shared" si="858"/>
        <v/>
      </c>
      <c r="CI835" s="44" t="str">
        <f t="shared" si="859"/>
        <v/>
      </c>
      <c r="CJ835" s="44" t="str">
        <f t="shared" si="860"/>
        <v/>
      </c>
      <c r="CK835" s="44" t="str">
        <f t="shared" si="861"/>
        <v/>
      </c>
      <c r="CL835" s="44" t="str">
        <f t="shared" si="862"/>
        <v/>
      </c>
      <c r="CM835" s="43" t="str">
        <f t="shared" si="863"/>
        <v/>
      </c>
      <c r="CN835" s="43">
        <f t="shared" si="864"/>
        <v>0</v>
      </c>
      <c r="CO835" s="43">
        <f t="shared" si="865"/>
        <v>0</v>
      </c>
      <c r="CP835" s="44" t="str">
        <f t="shared" si="842"/>
        <v/>
      </c>
      <c r="CQ835" s="44" t="str">
        <f t="shared" si="866"/>
        <v/>
      </c>
      <c r="CR835" s="43" t="str">
        <f t="shared" si="887"/>
        <v/>
      </c>
      <c r="CS835" s="44"/>
      <c r="CT835" s="44"/>
      <c r="CU835" s="44" t="str">
        <f t="shared" si="870"/>
        <v/>
      </c>
      <c r="CV835" s="44" t="str">
        <f t="shared" si="871"/>
        <v/>
      </c>
      <c r="CW835" s="44" t="str">
        <f t="shared" si="872"/>
        <v/>
      </c>
      <c r="CX835" s="44" t="str">
        <f t="shared" si="873"/>
        <v/>
      </c>
      <c r="CY835" s="44" t="str">
        <f t="shared" si="874"/>
        <v/>
      </c>
      <c r="CZ835" s="44" t="str">
        <f t="shared" si="875"/>
        <v/>
      </c>
      <c r="DA835" s="49" t="str">
        <f t="shared" si="867"/>
        <v/>
      </c>
      <c r="DB835" s="44" t="str">
        <f t="shared" si="876"/>
        <v/>
      </c>
      <c r="DC835" s="44" t="str">
        <f t="shared" si="877"/>
        <v/>
      </c>
      <c r="DD835" s="44" t="str">
        <f t="shared" si="878"/>
        <v/>
      </c>
      <c r="DE835" s="44" t="str">
        <f t="shared" si="879"/>
        <v/>
      </c>
      <c r="DF835" s="44" t="str">
        <f t="shared" si="880"/>
        <v/>
      </c>
      <c r="DG835" s="44" t="str">
        <f t="shared" si="881"/>
        <v/>
      </c>
      <c r="DH835" s="44" t="str">
        <f t="shared" si="838"/>
        <v/>
      </c>
      <c r="DI835" s="50">
        <f t="shared" si="882"/>
        <v>0</v>
      </c>
      <c r="DJ835" s="50" t="str">
        <f t="shared" si="886"/>
        <v/>
      </c>
      <c r="DK835" s="50" t="str">
        <f t="shared" si="883"/>
        <v/>
      </c>
      <c r="DL835" s="50" t="str">
        <f t="shared" si="884"/>
        <v/>
      </c>
      <c r="DM835" s="51" t="str">
        <f t="shared" si="835"/>
        <v/>
      </c>
      <c r="DN835" s="52"/>
      <c r="DO835" s="53"/>
      <c r="DP835" s="52"/>
      <c r="DQ835" s="53" t="str">
        <f t="shared" si="868"/>
        <v/>
      </c>
      <c r="DR835" s="52" t="str">
        <f t="shared" si="869"/>
        <v/>
      </c>
      <c r="DS835" s="53"/>
      <c r="DT835" s="52"/>
      <c r="DU835" s="53"/>
      <c r="DV835" s="52"/>
      <c r="DW835" s="99"/>
      <c r="DX835" s="99"/>
      <c r="EI835" s="83"/>
      <c r="EJ835" s="102"/>
      <c r="EK835" s="102"/>
      <c r="EL835" s="102"/>
      <c r="EM835" s="102"/>
      <c r="EN835" s="102"/>
      <c r="EO835" s="102"/>
      <c r="EP835" s="102"/>
      <c r="EQ835" s="102"/>
      <c r="ER835" s="102"/>
      <c r="ES835" s="102"/>
      <c r="ET835" s="102"/>
      <c r="EU835" s="102"/>
      <c r="EV835" s="102"/>
      <c r="FL835" s="36" t="str">
        <f t="shared" si="834"/>
        <v>00</v>
      </c>
    </row>
    <row r="836" spans="1:168" s="36" customFormat="1" ht="49.5" customHeight="1" x14ac:dyDescent="0.35">
      <c r="A836" s="67"/>
      <c r="B836" s="39"/>
      <c r="C836" s="39"/>
      <c r="D836" s="40" t="s">
        <v>6286</v>
      </c>
      <c r="E836" s="41" t="s">
        <v>2998</v>
      </c>
      <c r="F836" s="41" t="s">
        <v>5301</v>
      </c>
      <c r="G836" s="41"/>
      <c r="H836" s="41" t="s">
        <v>2008</v>
      </c>
      <c r="I836" s="41" t="s">
        <v>4861</v>
      </c>
      <c r="J836" s="41" t="s">
        <v>4862</v>
      </c>
      <c r="K836" s="41"/>
      <c r="L836" s="41"/>
      <c r="M836" s="41" t="s">
        <v>3085</v>
      </c>
      <c r="N836" s="41" t="s">
        <v>3086</v>
      </c>
      <c r="O836" s="29" t="s">
        <v>4108</v>
      </c>
      <c r="P836" s="30" t="s">
        <v>4109</v>
      </c>
      <c r="Q836" s="31"/>
      <c r="R836" s="31"/>
      <c r="S836" s="32"/>
      <c r="T836" s="33"/>
      <c r="U836" s="33"/>
      <c r="V836" s="33"/>
      <c r="W836" s="33"/>
      <c r="X836" s="33"/>
      <c r="Y836" s="33"/>
      <c r="Z836" s="33"/>
      <c r="AA836" s="34"/>
      <c r="AB836" s="34"/>
      <c r="AC836" s="34"/>
      <c r="AD836" s="34"/>
      <c r="AE836" s="34"/>
      <c r="AF836" s="34"/>
      <c r="AG836" s="34"/>
      <c r="AH836" s="34"/>
      <c r="AI836" s="34"/>
      <c r="AJ836" s="34"/>
      <c r="AK836" s="34"/>
      <c r="AL836" s="34"/>
      <c r="AM836" s="34"/>
      <c r="AN836" s="34"/>
      <c r="AO836" s="34"/>
      <c r="AP836" s="34"/>
      <c r="AQ836" s="56"/>
      <c r="AR836" s="56"/>
      <c r="AS836" s="56"/>
      <c r="AT836" s="42"/>
      <c r="AU836" s="42"/>
      <c r="AV836" s="42"/>
      <c r="AW836" s="35"/>
      <c r="AX836" s="35"/>
      <c r="AY836" s="35"/>
      <c r="AZ836" s="43" t="str">
        <f t="shared" si="843"/>
        <v/>
      </c>
      <c r="BA836" s="44"/>
      <c r="BB836" s="43" t="str">
        <f t="shared" si="844"/>
        <v/>
      </c>
      <c r="BC836" s="45" t="str">
        <f t="shared" si="845"/>
        <v/>
      </c>
      <c r="BD836" s="45" t="str">
        <f t="shared" si="846"/>
        <v/>
      </c>
      <c r="BE836" s="45"/>
      <c r="BF836" s="45"/>
      <c r="BG836" s="45" t="str">
        <f t="shared" si="847"/>
        <v/>
      </c>
      <c r="BH836" s="12" t="str">
        <f t="shared" si="848"/>
        <v/>
      </c>
      <c r="BI836" s="43" t="str">
        <f t="shared" si="849"/>
        <v/>
      </c>
      <c r="BJ836" s="46" t="str">
        <f t="shared" si="850"/>
        <v/>
      </c>
      <c r="BK836" s="46" t="str">
        <f t="shared" si="851"/>
        <v/>
      </c>
      <c r="BL836" s="46" t="str">
        <f t="shared" si="852"/>
        <v/>
      </c>
      <c r="BM836" s="43" t="str">
        <f t="shared" si="853"/>
        <v/>
      </c>
      <c r="BN836" s="43" t="str">
        <f t="shared" si="854"/>
        <v/>
      </c>
      <c r="BO836" s="44" t="str">
        <f t="shared" si="896"/>
        <v/>
      </c>
      <c r="BP836" s="44" t="str">
        <f t="shared" si="836"/>
        <v/>
      </c>
      <c r="BQ836" s="44" t="str">
        <f t="shared" si="839"/>
        <v/>
      </c>
      <c r="BR836" s="46"/>
      <c r="BS836" s="47"/>
      <c r="BT836" s="46"/>
      <c r="BU836" s="46"/>
      <c r="BV836" s="73" t="str">
        <f t="shared" si="833"/>
        <v/>
      </c>
      <c r="BW836" s="47"/>
      <c r="BX836" s="47" t="str">
        <f t="shared" si="837"/>
        <v/>
      </c>
      <c r="BY836" s="13" t="str">
        <f t="shared" si="840"/>
        <v/>
      </c>
      <c r="BZ836" s="14"/>
      <c r="CA836" s="48"/>
      <c r="CB836" s="44"/>
      <c r="CC836" s="44" t="str">
        <f t="shared" si="855"/>
        <v/>
      </c>
      <c r="CD836" s="44" t="str">
        <f t="shared" si="841"/>
        <v/>
      </c>
      <c r="CE836" s="44" t="str">
        <f t="shared" si="885"/>
        <v/>
      </c>
      <c r="CF836" s="44" t="str">
        <f t="shared" si="856"/>
        <v/>
      </c>
      <c r="CG836" s="44" t="str">
        <f t="shared" si="857"/>
        <v/>
      </c>
      <c r="CH836" s="44" t="str">
        <f t="shared" si="858"/>
        <v/>
      </c>
      <c r="CI836" s="44" t="str">
        <f t="shared" si="859"/>
        <v/>
      </c>
      <c r="CJ836" s="44" t="str">
        <f t="shared" si="860"/>
        <v/>
      </c>
      <c r="CK836" s="44" t="str">
        <f t="shared" si="861"/>
        <v/>
      </c>
      <c r="CL836" s="44" t="str">
        <f t="shared" si="862"/>
        <v/>
      </c>
      <c r="CM836" s="43" t="str">
        <f t="shared" si="863"/>
        <v/>
      </c>
      <c r="CN836" s="43">
        <f t="shared" si="864"/>
        <v>0</v>
      </c>
      <c r="CO836" s="43">
        <f t="shared" si="865"/>
        <v>0</v>
      </c>
      <c r="CP836" s="44" t="str">
        <f t="shared" si="842"/>
        <v/>
      </c>
      <c r="CQ836" s="44" t="str">
        <f t="shared" si="866"/>
        <v/>
      </c>
      <c r="CR836" s="43" t="str">
        <f t="shared" si="887"/>
        <v/>
      </c>
      <c r="CS836" s="44"/>
      <c r="CT836" s="44"/>
      <c r="CU836" s="44" t="str">
        <f t="shared" si="870"/>
        <v/>
      </c>
      <c r="CV836" s="44" t="str">
        <f t="shared" si="871"/>
        <v/>
      </c>
      <c r="CW836" s="44" t="str">
        <f t="shared" si="872"/>
        <v/>
      </c>
      <c r="CX836" s="44" t="str">
        <f t="shared" si="873"/>
        <v/>
      </c>
      <c r="CY836" s="44" t="str">
        <f t="shared" si="874"/>
        <v/>
      </c>
      <c r="CZ836" s="44" t="str">
        <f t="shared" si="875"/>
        <v/>
      </c>
      <c r="DA836" s="49" t="str">
        <f t="shared" si="867"/>
        <v/>
      </c>
      <c r="DB836" s="44" t="str">
        <f t="shared" si="876"/>
        <v/>
      </c>
      <c r="DC836" s="44" t="str">
        <f t="shared" si="877"/>
        <v/>
      </c>
      <c r="DD836" s="44" t="str">
        <f t="shared" si="878"/>
        <v/>
      </c>
      <c r="DE836" s="44" t="str">
        <f t="shared" si="879"/>
        <v/>
      </c>
      <c r="DF836" s="44" t="str">
        <f t="shared" si="880"/>
        <v/>
      </c>
      <c r="DG836" s="44" t="str">
        <f t="shared" si="881"/>
        <v/>
      </c>
      <c r="DH836" s="44" t="str">
        <f t="shared" si="838"/>
        <v/>
      </c>
      <c r="DI836" s="50">
        <f t="shared" si="882"/>
        <v>0</v>
      </c>
      <c r="DJ836" s="50" t="str">
        <f t="shared" si="886"/>
        <v/>
      </c>
      <c r="DK836" s="50" t="str">
        <f t="shared" si="883"/>
        <v/>
      </c>
      <c r="DL836" s="50" t="str">
        <f t="shared" si="884"/>
        <v/>
      </c>
      <c r="DM836" s="51" t="str">
        <f t="shared" si="835"/>
        <v/>
      </c>
      <c r="DN836" s="52"/>
      <c r="DO836" s="53"/>
      <c r="DP836" s="52"/>
      <c r="DQ836" s="53" t="str">
        <f t="shared" si="868"/>
        <v/>
      </c>
      <c r="DR836" s="52" t="str">
        <f t="shared" si="869"/>
        <v/>
      </c>
      <c r="DS836" s="53"/>
      <c r="DT836" s="52"/>
      <c r="DU836" s="53"/>
      <c r="DV836" s="52"/>
      <c r="DW836" s="99"/>
      <c r="DX836" s="99"/>
      <c r="EI836" s="83"/>
      <c r="EJ836" s="102"/>
      <c r="EK836" s="102"/>
      <c r="EL836" s="102"/>
      <c r="EM836" s="102"/>
      <c r="EN836" s="102"/>
      <c r="EO836" s="102"/>
      <c r="EP836" s="102"/>
      <c r="EQ836" s="102"/>
      <c r="ER836" s="102"/>
      <c r="ES836" s="102"/>
      <c r="ET836" s="102"/>
      <c r="EU836" s="102"/>
      <c r="EV836" s="102"/>
      <c r="FL836" s="36" t="str">
        <f t="shared" si="834"/>
        <v>00</v>
      </c>
    </row>
    <row r="837" spans="1:168" s="36" customFormat="1" ht="49.5" customHeight="1" x14ac:dyDescent="0.35">
      <c r="A837" s="67"/>
      <c r="B837" s="39"/>
      <c r="C837" s="39"/>
      <c r="D837" s="40" t="s">
        <v>2526</v>
      </c>
      <c r="E837" s="41" t="s">
        <v>2998</v>
      </c>
      <c r="F837" s="41" t="s">
        <v>5303</v>
      </c>
      <c r="G837" s="41"/>
      <c r="H837" s="41" t="s">
        <v>2008</v>
      </c>
      <c r="I837" s="41" t="s">
        <v>4861</v>
      </c>
      <c r="J837" s="41" t="s">
        <v>4862</v>
      </c>
      <c r="K837" s="41"/>
      <c r="L837" s="41"/>
      <c r="M837" s="41" t="s">
        <v>3085</v>
      </c>
      <c r="N837" s="41" t="s">
        <v>3086</v>
      </c>
      <c r="O837" s="29" t="s">
        <v>4108</v>
      </c>
      <c r="P837" s="30" t="s">
        <v>4109</v>
      </c>
      <c r="Q837" s="31"/>
      <c r="R837" s="31"/>
      <c r="S837" s="32"/>
      <c r="T837" s="33"/>
      <c r="U837" s="33"/>
      <c r="V837" s="33"/>
      <c r="W837" s="33"/>
      <c r="X837" s="33"/>
      <c r="Y837" s="33"/>
      <c r="Z837" s="33"/>
      <c r="AA837" s="34"/>
      <c r="AB837" s="34"/>
      <c r="AC837" s="34"/>
      <c r="AD837" s="34"/>
      <c r="AE837" s="34"/>
      <c r="AF837" s="34"/>
      <c r="AG837" s="34"/>
      <c r="AH837" s="34"/>
      <c r="AI837" s="34"/>
      <c r="AJ837" s="34"/>
      <c r="AK837" s="34"/>
      <c r="AL837" s="34"/>
      <c r="AM837" s="34"/>
      <c r="AN837" s="34"/>
      <c r="AO837" s="34"/>
      <c r="AP837" s="34"/>
      <c r="AQ837" s="56"/>
      <c r="AR837" s="56"/>
      <c r="AS837" s="56"/>
      <c r="AT837" s="42"/>
      <c r="AU837" s="42"/>
      <c r="AV837" s="42"/>
      <c r="AW837" s="35"/>
      <c r="AX837" s="35"/>
      <c r="AY837" s="35"/>
      <c r="AZ837" s="43" t="str">
        <f t="shared" si="843"/>
        <v/>
      </c>
      <c r="BA837" s="44"/>
      <c r="BB837" s="43" t="str">
        <f t="shared" si="844"/>
        <v/>
      </c>
      <c r="BC837" s="45" t="str">
        <f t="shared" si="845"/>
        <v/>
      </c>
      <c r="BD837" s="45" t="str">
        <f t="shared" si="846"/>
        <v/>
      </c>
      <c r="BE837" s="45"/>
      <c r="BF837" s="45"/>
      <c r="BG837" s="45" t="str">
        <f t="shared" si="847"/>
        <v/>
      </c>
      <c r="BH837" s="12" t="str">
        <f t="shared" si="848"/>
        <v/>
      </c>
      <c r="BI837" s="43" t="str">
        <f t="shared" si="849"/>
        <v/>
      </c>
      <c r="BJ837" s="46" t="str">
        <f t="shared" si="850"/>
        <v/>
      </c>
      <c r="BK837" s="46" t="str">
        <f t="shared" si="851"/>
        <v/>
      </c>
      <c r="BL837" s="46" t="str">
        <f t="shared" si="852"/>
        <v/>
      </c>
      <c r="BM837" s="43" t="str">
        <f t="shared" si="853"/>
        <v/>
      </c>
      <c r="BN837" s="43" t="str">
        <f t="shared" si="854"/>
        <v/>
      </c>
      <c r="BO837" s="44" t="str">
        <f t="shared" si="896"/>
        <v/>
      </c>
      <c r="BP837" s="44" t="str">
        <f t="shared" si="836"/>
        <v/>
      </c>
      <c r="BQ837" s="44" t="str">
        <f t="shared" si="839"/>
        <v/>
      </c>
      <c r="BR837" s="46"/>
      <c r="BS837" s="47"/>
      <c r="BT837" s="46"/>
      <c r="BU837" s="46"/>
      <c r="BV837" s="73" t="str">
        <f t="shared" si="833"/>
        <v/>
      </c>
      <c r="BW837" s="47"/>
      <c r="BX837" s="47" t="str">
        <f t="shared" si="837"/>
        <v/>
      </c>
      <c r="BY837" s="13" t="str">
        <f t="shared" si="840"/>
        <v/>
      </c>
      <c r="BZ837" s="14"/>
      <c r="CA837" s="48"/>
      <c r="CB837" s="44"/>
      <c r="CC837" s="44" t="str">
        <f t="shared" si="855"/>
        <v/>
      </c>
      <c r="CD837" s="44" t="str">
        <f t="shared" si="841"/>
        <v/>
      </c>
      <c r="CE837" s="44" t="str">
        <f t="shared" si="885"/>
        <v/>
      </c>
      <c r="CF837" s="44" t="str">
        <f t="shared" si="856"/>
        <v/>
      </c>
      <c r="CG837" s="44" t="str">
        <f t="shared" si="857"/>
        <v/>
      </c>
      <c r="CH837" s="44" t="str">
        <f t="shared" si="858"/>
        <v/>
      </c>
      <c r="CI837" s="44" t="str">
        <f t="shared" si="859"/>
        <v/>
      </c>
      <c r="CJ837" s="44" t="str">
        <f t="shared" si="860"/>
        <v/>
      </c>
      <c r="CK837" s="44" t="str">
        <f t="shared" si="861"/>
        <v/>
      </c>
      <c r="CL837" s="44" t="str">
        <f t="shared" si="862"/>
        <v/>
      </c>
      <c r="CM837" s="43" t="str">
        <f t="shared" si="863"/>
        <v/>
      </c>
      <c r="CN837" s="43">
        <f t="shared" si="864"/>
        <v>0</v>
      </c>
      <c r="CO837" s="43">
        <f t="shared" si="865"/>
        <v>0</v>
      </c>
      <c r="CP837" s="44" t="str">
        <f t="shared" si="842"/>
        <v/>
      </c>
      <c r="CQ837" s="44" t="str">
        <f t="shared" si="866"/>
        <v/>
      </c>
      <c r="CR837" s="43" t="str">
        <f t="shared" si="887"/>
        <v/>
      </c>
      <c r="CS837" s="44"/>
      <c r="CT837" s="44"/>
      <c r="CU837" s="44" t="str">
        <f t="shared" si="870"/>
        <v/>
      </c>
      <c r="CV837" s="44" t="str">
        <f t="shared" si="871"/>
        <v/>
      </c>
      <c r="CW837" s="44" t="str">
        <f t="shared" si="872"/>
        <v/>
      </c>
      <c r="CX837" s="44" t="str">
        <f t="shared" si="873"/>
        <v/>
      </c>
      <c r="CY837" s="44" t="str">
        <f t="shared" si="874"/>
        <v/>
      </c>
      <c r="CZ837" s="44" t="str">
        <f t="shared" si="875"/>
        <v/>
      </c>
      <c r="DA837" s="49" t="str">
        <f t="shared" si="867"/>
        <v/>
      </c>
      <c r="DB837" s="44" t="str">
        <f t="shared" si="876"/>
        <v/>
      </c>
      <c r="DC837" s="44" t="str">
        <f t="shared" si="877"/>
        <v/>
      </c>
      <c r="DD837" s="44" t="str">
        <f t="shared" si="878"/>
        <v/>
      </c>
      <c r="DE837" s="44" t="str">
        <f t="shared" si="879"/>
        <v/>
      </c>
      <c r="DF837" s="44" t="str">
        <f t="shared" si="880"/>
        <v/>
      </c>
      <c r="DG837" s="44" t="str">
        <f t="shared" si="881"/>
        <v/>
      </c>
      <c r="DH837" s="44" t="str">
        <f t="shared" si="838"/>
        <v/>
      </c>
      <c r="DI837" s="50">
        <f t="shared" si="882"/>
        <v>0</v>
      </c>
      <c r="DJ837" s="50" t="str">
        <f t="shared" si="886"/>
        <v/>
      </c>
      <c r="DK837" s="50" t="str">
        <f t="shared" si="883"/>
        <v/>
      </c>
      <c r="DL837" s="50" t="str">
        <f t="shared" si="884"/>
        <v/>
      </c>
      <c r="DM837" s="51" t="str">
        <f t="shared" si="835"/>
        <v/>
      </c>
      <c r="DN837" s="52"/>
      <c r="DO837" s="53"/>
      <c r="DP837" s="52"/>
      <c r="DQ837" s="53" t="str">
        <f t="shared" si="868"/>
        <v/>
      </c>
      <c r="DR837" s="52" t="str">
        <f t="shared" si="869"/>
        <v/>
      </c>
      <c r="DS837" s="53"/>
      <c r="DT837" s="52"/>
      <c r="DU837" s="53"/>
      <c r="DV837" s="52"/>
      <c r="DW837" s="99"/>
      <c r="DX837" s="99"/>
      <c r="EI837" s="83"/>
      <c r="EJ837" s="102"/>
      <c r="EK837" s="102"/>
      <c r="EL837" s="102"/>
      <c r="EM837" s="102"/>
      <c r="EN837" s="102"/>
      <c r="EO837" s="102"/>
      <c r="EP837" s="102"/>
      <c r="EQ837" s="102"/>
      <c r="ER837" s="102"/>
      <c r="ES837" s="102"/>
      <c r="ET837" s="102"/>
      <c r="EU837" s="102"/>
      <c r="EV837" s="102"/>
      <c r="FL837" s="36" t="str">
        <f t="shared" si="834"/>
        <v>00</v>
      </c>
    </row>
    <row r="838" spans="1:168" s="36" customFormat="1" ht="49.5" customHeight="1" x14ac:dyDescent="0.35">
      <c r="A838" s="67"/>
      <c r="B838" s="39"/>
      <c r="C838" s="39"/>
      <c r="D838" s="40" t="s">
        <v>6120</v>
      </c>
      <c r="E838" s="41" t="s">
        <v>2998</v>
      </c>
      <c r="F838" s="41" t="s">
        <v>5344</v>
      </c>
      <c r="G838" s="41"/>
      <c r="H838" s="41" t="s">
        <v>2008</v>
      </c>
      <c r="I838" s="41" t="s">
        <v>4861</v>
      </c>
      <c r="J838" s="41" t="s">
        <v>4862</v>
      </c>
      <c r="K838" s="41"/>
      <c r="L838" s="41"/>
      <c r="M838" s="41" t="s">
        <v>3085</v>
      </c>
      <c r="N838" s="41" t="s">
        <v>3086</v>
      </c>
      <c r="O838" s="29" t="s">
        <v>4108</v>
      </c>
      <c r="P838" s="30" t="s">
        <v>4109</v>
      </c>
      <c r="Q838" s="31"/>
      <c r="R838" s="31"/>
      <c r="S838" s="32"/>
      <c r="T838" s="33"/>
      <c r="U838" s="33"/>
      <c r="V838" s="33"/>
      <c r="W838" s="33"/>
      <c r="X838" s="33"/>
      <c r="Y838" s="33"/>
      <c r="Z838" s="33"/>
      <c r="AA838" s="34"/>
      <c r="AB838" s="34"/>
      <c r="AC838" s="34"/>
      <c r="AD838" s="34"/>
      <c r="AE838" s="34"/>
      <c r="AF838" s="34"/>
      <c r="AG838" s="34"/>
      <c r="AH838" s="34"/>
      <c r="AI838" s="34"/>
      <c r="AJ838" s="34"/>
      <c r="AK838" s="34"/>
      <c r="AL838" s="34"/>
      <c r="AM838" s="34"/>
      <c r="AN838" s="34"/>
      <c r="AO838" s="34"/>
      <c r="AP838" s="34"/>
      <c r="AQ838" s="56"/>
      <c r="AR838" s="56"/>
      <c r="AS838" s="56"/>
      <c r="AT838" s="42"/>
      <c r="AU838" s="42"/>
      <c r="AV838" s="42"/>
      <c r="AW838" s="35"/>
      <c r="AX838" s="35"/>
      <c r="AY838" s="35"/>
      <c r="AZ838" s="43" t="str">
        <f t="shared" si="843"/>
        <v/>
      </c>
      <c r="BA838" s="44"/>
      <c r="BB838" s="43" t="str">
        <f t="shared" si="844"/>
        <v/>
      </c>
      <c r="BC838" s="45" t="str">
        <f t="shared" si="845"/>
        <v/>
      </c>
      <c r="BD838" s="45" t="str">
        <f t="shared" si="846"/>
        <v/>
      </c>
      <c r="BE838" s="45"/>
      <c r="BF838" s="45"/>
      <c r="BG838" s="45" t="str">
        <f t="shared" si="847"/>
        <v/>
      </c>
      <c r="BH838" s="12" t="str">
        <f t="shared" si="848"/>
        <v/>
      </c>
      <c r="BI838" s="43" t="str">
        <f t="shared" si="849"/>
        <v/>
      </c>
      <c r="BJ838" s="46" t="str">
        <f t="shared" si="850"/>
        <v/>
      </c>
      <c r="BK838" s="46" t="str">
        <f t="shared" si="851"/>
        <v/>
      </c>
      <c r="BL838" s="46" t="str">
        <f t="shared" si="852"/>
        <v/>
      </c>
      <c r="BM838" s="43" t="str">
        <f t="shared" si="853"/>
        <v/>
      </c>
      <c r="BN838" s="43" t="str">
        <f t="shared" si="854"/>
        <v/>
      </c>
      <c r="BO838" s="44" t="str">
        <f t="shared" si="896"/>
        <v/>
      </c>
      <c r="BP838" s="44" t="str">
        <f t="shared" si="836"/>
        <v/>
      </c>
      <c r="BQ838" s="44" t="str">
        <f t="shared" si="839"/>
        <v/>
      </c>
      <c r="BR838" s="46"/>
      <c r="BS838" s="47"/>
      <c r="BT838" s="46"/>
      <c r="BU838" s="46"/>
      <c r="BV838" s="73" t="str">
        <f t="shared" si="833"/>
        <v/>
      </c>
      <c r="BW838" s="47"/>
      <c r="BX838" s="47" t="str">
        <f t="shared" si="837"/>
        <v/>
      </c>
      <c r="BY838" s="13" t="str">
        <f t="shared" si="840"/>
        <v/>
      </c>
      <c r="BZ838" s="14"/>
      <c r="CA838" s="48"/>
      <c r="CB838" s="44"/>
      <c r="CC838" s="44" t="str">
        <f t="shared" si="855"/>
        <v/>
      </c>
      <c r="CD838" s="44" t="str">
        <f t="shared" si="841"/>
        <v/>
      </c>
      <c r="CE838" s="44" t="str">
        <f t="shared" si="885"/>
        <v/>
      </c>
      <c r="CF838" s="44" t="str">
        <f t="shared" si="856"/>
        <v/>
      </c>
      <c r="CG838" s="44" t="str">
        <f t="shared" si="857"/>
        <v/>
      </c>
      <c r="CH838" s="44" t="str">
        <f t="shared" si="858"/>
        <v/>
      </c>
      <c r="CI838" s="44" t="str">
        <f t="shared" si="859"/>
        <v/>
      </c>
      <c r="CJ838" s="44" t="str">
        <f t="shared" si="860"/>
        <v/>
      </c>
      <c r="CK838" s="44" t="str">
        <f t="shared" si="861"/>
        <v/>
      </c>
      <c r="CL838" s="44" t="str">
        <f t="shared" si="862"/>
        <v/>
      </c>
      <c r="CM838" s="43" t="str">
        <f t="shared" si="863"/>
        <v/>
      </c>
      <c r="CN838" s="43">
        <f t="shared" si="864"/>
        <v>0</v>
      </c>
      <c r="CO838" s="43">
        <f t="shared" si="865"/>
        <v>0</v>
      </c>
      <c r="CP838" s="44" t="str">
        <f t="shared" si="842"/>
        <v/>
      </c>
      <c r="CQ838" s="44" t="str">
        <f t="shared" si="866"/>
        <v/>
      </c>
      <c r="CR838" s="43" t="str">
        <f t="shared" si="887"/>
        <v/>
      </c>
      <c r="CS838" s="44"/>
      <c r="CT838" s="44"/>
      <c r="CU838" s="44" t="str">
        <f t="shared" si="870"/>
        <v/>
      </c>
      <c r="CV838" s="44" t="str">
        <f t="shared" si="871"/>
        <v/>
      </c>
      <c r="CW838" s="44" t="str">
        <f t="shared" si="872"/>
        <v/>
      </c>
      <c r="CX838" s="44" t="str">
        <f t="shared" si="873"/>
        <v/>
      </c>
      <c r="CY838" s="44" t="str">
        <f t="shared" si="874"/>
        <v/>
      </c>
      <c r="CZ838" s="44" t="str">
        <f t="shared" si="875"/>
        <v/>
      </c>
      <c r="DA838" s="49" t="str">
        <f t="shared" si="867"/>
        <v/>
      </c>
      <c r="DB838" s="44" t="str">
        <f t="shared" si="876"/>
        <v/>
      </c>
      <c r="DC838" s="44" t="str">
        <f t="shared" si="877"/>
        <v/>
      </c>
      <c r="DD838" s="44" t="str">
        <f t="shared" si="878"/>
        <v/>
      </c>
      <c r="DE838" s="44" t="str">
        <f t="shared" si="879"/>
        <v/>
      </c>
      <c r="DF838" s="44" t="str">
        <f t="shared" si="880"/>
        <v/>
      </c>
      <c r="DG838" s="44" t="str">
        <f t="shared" si="881"/>
        <v/>
      </c>
      <c r="DH838" s="44" t="str">
        <f t="shared" si="838"/>
        <v/>
      </c>
      <c r="DI838" s="50">
        <f t="shared" si="882"/>
        <v>0</v>
      </c>
      <c r="DJ838" s="50" t="str">
        <f t="shared" si="886"/>
        <v/>
      </c>
      <c r="DK838" s="50" t="str">
        <f t="shared" si="883"/>
        <v/>
      </c>
      <c r="DL838" s="50" t="str">
        <f t="shared" si="884"/>
        <v/>
      </c>
      <c r="DM838" s="51" t="str">
        <f t="shared" si="835"/>
        <v/>
      </c>
      <c r="DN838" s="52"/>
      <c r="DO838" s="53"/>
      <c r="DP838" s="52"/>
      <c r="DQ838" s="53" t="str">
        <f t="shared" si="868"/>
        <v/>
      </c>
      <c r="DR838" s="52" t="str">
        <f t="shared" si="869"/>
        <v/>
      </c>
      <c r="DS838" s="53"/>
      <c r="DT838" s="52"/>
      <c r="DU838" s="53"/>
      <c r="DV838" s="52"/>
      <c r="DW838" s="99"/>
      <c r="DX838" s="99"/>
      <c r="EI838" s="83"/>
      <c r="EJ838" s="102"/>
      <c r="EK838" s="102"/>
      <c r="EL838" s="102"/>
      <c r="EM838" s="102"/>
      <c r="EN838" s="102"/>
      <c r="EO838" s="102"/>
      <c r="EP838" s="102"/>
      <c r="EQ838" s="102"/>
      <c r="ER838" s="102"/>
      <c r="ES838" s="102"/>
      <c r="ET838" s="102"/>
      <c r="EU838" s="102"/>
      <c r="EV838" s="102"/>
      <c r="FL838" s="36" t="str">
        <f t="shared" si="834"/>
        <v>00</v>
      </c>
    </row>
    <row r="839" spans="1:168" s="36" customFormat="1" ht="49.5" customHeight="1" x14ac:dyDescent="0.35">
      <c r="A839" s="67"/>
      <c r="B839" s="39"/>
      <c r="C839" s="39"/>
      <c r="D839" s="40" t="s">
        <v>889</v>
      </c>
      <c r="E839" s="41" t="s">
        <v>2998</v>
      </c>
      <c r="F839" s="41" t="s">
        <v>890</v>
      </c>
      <c r="G839" s="41"/>
      <c r="H839" s="41" t="s">
        <v>2008</v>
      </c>
      <c r="I839" s="41" t="s">
        <v>4861</v>
      </c>
      <c r="J839" s="41" t="s">
        <v>4862</v>
      </c>
      <c r="K839" s="41"/>
      <c r="L839" s="41"/>
      <c r="M839" s="41" t="s">
        <v>3085</v>
      </c>
      <c r="N839" s="41" t="s">
        <v>3086</v>
      </c>
      <c r="O839" s="29" t="s">
        <v>4108</v>
      </c>
      <c r="P839" s="30" t="s">
        <v>4109</v>
      </c>
      <c r="Q839" s="31"/>
      <c r="R839" s="31"/>
      <c r="S839" s="32"/>
      <c r="T839" s="33"/>
      <c r="U839" s="33"/>
      <c r="V839" s="33"/>
      <c r="W839" s="33"/>
      <c r="X839" s="33"/>
      <c r="Y839" s="33"/>
      <c r="Z839" s="33"/>
      <c r="AA839" s="34"/>
      <c r="AB839" s="34"/>
      <c r="AC839" s="34"/>
      <c r="AD839" s="34"/>
      <c r="AE839" s="34"/>
      <c r="AF839" s="34"/>
      <c r="AG839" s="34"/>
      <c r="AH839" s="34"/>
      <c r="AI839" s="34"/>
      <c r="AJ839" s="34"/>
      <c r="AK839" s="34"/>
      <c r="AL839" s="34"/>
      <c r="AM839" s="34"/>
      <c r="AN839" s="34"/>
      <c r="AO839" s="34"/>
      <c r="AP839" s="34"/>
      <c r="AQ839" s="56"/>
      <c r="AR839" s="56"/>
      <c r="AS839" s="56"/>
      <c r="AT839" s="42"/>
      <c r="AU839" s="42"/>
      <c r="AV839" s="42"/>
      <c r="AW839" s="35"/>
      <c r="AX839" s="35"/>
      <c r="AY839" s="35"/>
      <c r="AZ839" s="43" t="str">
        <f t="shared" si="843"/>
        <v/>
      </c>
      <c r="BA839" s="44"/>
      <c r="BB839" s="43" t="str">
        <f t="shared" si="844"/>
        <v/>
      </c>
      <c r="BC839" s="45" t="str">
        <f t="shared" si="845"/>
        <v/>
      </c>
      <c r="BD839" s="45" t="str">
        <f t="shared" si="846"/>
        <v/>
      </c>
      <c r="BE839" s="45"/>
      <c r="BF839" s="45"/>
      <c r="BG839" s="45" t="str">
        <f t="shared" si="847"/>
        <v/>
      </c>
      <c r="BH839" s="12" t="str">
        <f t="shared" si="848"/>
        <v/>
      </c>
      <c r="BI839" s="43" t="str">
        <f t="shared" si="849"/>
        <v/>
      </c>
      <c r="BJ839" s="46" t="str">
        <f t="shared" si="850"/>
        <v/>
      </c>
      <c r="BK839" s="46" t="str">
        <f t="shared" si="851"/>
        <v/>
      </c>
      <c r="BL839" s="46" t="str">
        <f t="shared" si="852"/>
        <v/>
      </c>
      <c r="BM839" s="43" t="str">
        <f t="shared" si="853"/>
        <v/>
      </c>
      <c r="BN839" s="43" t="str">
        <f t="shared" si="854"/>
        <v/>
      </c>
      <c r="BO839" s="44" t="str">
        <f t="shared" si="896"/>
        <v/>
      </c>
      <c r="BP839" s="44" t="str">
        <f t="shared" si="836"/>
        <v/>
      </c>
      <c r="BQ839" s="44" t="str">
        <f t="shared" si="839"/>
        <v/>
      </c>
      <c r="BR839" s="46"/>
      <c r="BS839" s="47"/>
      <c r="BT839" s="46"/>
      <c r="BU839" s="46"/>
      <c r="BV839" s="73" t="str">
        <f t="shared" si="833"/>
        <v/>
      </c>
      <c r="BW839" s="47"/>
      <c r="BX839" s="47" t="str">
        <f t="shared" si="837"/>
        <v/>
      </c>
      <c r="BY839" s="13" t="str">
        <f t="shared" si="840"/>
        <v/>
      </c>
      <c r="BZ839" s="14"/>
      <c r="CA839" s="48"/>
      <c r="CB839" s="44"/>
      <c r="CC839" s="44" t="str">
        <f t="shared" si="855"/>
        <v/>
      </c>
      <c r="CD839" s="44" t="str">
        <f t="shared" si="841"/>
        <v/>
      </c>
      <c r="CE839" s="44" t="str">
        <f t="shared" si="885"/>
        <v/>
      </c>
      <c r="CF839" s="44" t="str">
        <f t="shared" si="856"/>
        <v/>
      </c>
      <c r="CG839" s="44" t="str">
        <f t="shared" si="857"/>
        <v/>
      </c>
      <c r="CH839" s="44" t="str">
        <f t="shared" si="858"/>
        <v/>
      </c>
      <c r="CI839" s="44" t="str">
        <f t="shared" si="859"/>
        <v/>
      </c>
      <c r="CJ839" s="44" t="str">
        <f t="shared" si="860"/>
        <v/>
      </c>
      <c r="CK839" s="44" t="str">
        <f t="shared" si="861"/>
        <v/>
      </c>
      <c r="CL839" s="44" t="str">
        <f t="shared" si="862"/>
        <v/>
      </c>
      <c r="CM839" s="43" t="str">
        <f t="shared" si="863"/>
        <v/>
      </c>
      <c r="CN839" s="43">
        <f t="shared" si="864"/>
        <v>0</v>
      </c>
      <c r="CO839" s="43">
        <f t="shared" si="865"/>
        <v>0</v>
      </c>
      <c r="CP839" s="44" t="str">
        <f t="shared" si="842"/>
        <v/>
      </c>
      <c r="CQ839" s="44" t="str">
        <f t="shared" si="866"/>
        <v/>
      </c>
      <c r="CR839" s="43" t="str">
        <f t="shared" si="887"/>
        <v/>
      </c>
      <c r="CS839" s="44"/>
      <c r="CT839" s="44"/>
      <c r="CU839" s="44" t="str">
        <f t="shared" si="870"/>
        <v/>
      </c>
      <c r="CV839" s="44" t="str">
        <f t="shared" si="871"/>
        <v/>
      </c>
      <c r="CW839" s="44" t="str">
        <f t="shared" si="872"/>
        <v/>
      </c>
      <c r="CX839" s="44" t="str">
        <f t="shared" si="873"/>
        <v/>
      </c>
      <c r="CY839" s="44" t="str">
        <f t="shared" si="874"/>
        <v/>
      </c>
      <c r="CZ839" s="44" t="str">
        <f t="shared" si="875"/>
        <v/>
      </c>
      <c r="DA839" s="49" t="str">
        <f t="shared" si="867"/>
        <v/>
      </c>
      <c r="DB839" s="44" t="str">
        <f t="shared" si="876"/>
        <v/>
      </c>
      <c r="DC839" s="44" t="str">
        <f t="shared" si="877"/>
        <v/>
      </c>
      <c r="DD839" s="44" t="str">
        <f t="shared" si="878"/>
        <v/>
      </c>
      <c r="DE839" s="44" t="str">
        <f t="shared" si="879"/>
        <v/>
      </c>
      <c r="DF839" s="44" t="str">
        <f t="shared" si="880"/>
        <v/>
      </c>
      <c r="DG839" s="44" t="str">
        <f t="shared" si="881"/>
        <v/>
      </c>
      <c r="DH839" s="44" t="str">
        <f t="shared" si="838"/>
        <v/>
      </c>
      <c r="DI839" s="50">
        <f t="shared" si="882"/>
        <v>0</v>
      </c>
      <c r="DJ839" s="50" t="str">
        <f t="shared" si="886"/>
        <v/>
      </c>
      <c r="DK839" s="50" t="str">
        <f t="shared" si="883"/>
        <v/>
      </c>
      <c r="DL839" s="50" t="str">
        <f t="shared" si="884"/>
        <v/>
      </c>
      <c r="DM839" s="51" t="str">
        <f t="shared" si="835"/>
        <v/>
      </c>
      <c r="DN839" s="52"/>
      <c r="DO839" s="53"/>
      <c r="DP839" s="52"/>
      <c r="DQ839" s="53" t="str">
        <f t="shared" si="868"/>
        <v/>
      </c>
      <c r="DR839" s="52" t="str">
        <f t="shared" si="869"/>
        <v/>
      </c>
      <c r="DS839" s="53"/>
      <c r="DT839" s="52"/>
      <c r="DU839" s="53"/>
      <c r="DV839" s="52"/>
      <c r="DW839" s="99"/>
      <c r="DX839" s="99"/>
      <c r="EI839" s="83"/>
      <c r="EJ839" s="102"/>
      <c r="EK839" s="102"/>
      <c r="EL839" s="102"/>
      <c r="EM839" s="102"/>
      <c r="EN839" s="102"/>
      <c r="EO839" s="102"/>
      <c r="EP839" s="102"/>
      <c r="EQ839" s="102"/>
      <c r="ER839" s="102"/>
      <c r="ES839" s="102"/>
      <c r="ET839" s="102"/>
      <c r="EU839" s="102"/>
      <c r="EV839" s="102"/>
      <c r="FL839" s="36" t="str">
        <f t="shared" si="834"/>
        <v>00</v>
      </c>
    </row>
    <row r="840" spans="1:168" s="36" customFormat="1" ht="49.5" customHeight="1" x14ac:dyDescent="0.35">
      <c r="A840" s="67"/>
      <c r="B840" s="39"/>
      <c r="C840" s="39"/>
      <c r="D840" s="40" t="s">
        <v>5221</v>
      </c>
      <c r="E840" s="41" t="s">
        <v>2998</v>
      </c>
      <c r="F840" s="41" t="s">
        <v>5222</v>
      </c>
      <c r="G840" s="41"/>
      <c r="H840" s="41" t="s">
        <v>2008</v>
      </c>
      <c r="I840" s="41" t="s">
        <v>4861</v>
      </c>
      <c r="J840" s="41" t="s">
        <v>4862</v>
      </c>
      <c r="K840" s="41"/>
      <c r="L840" s="41"/>
      <c r="M840" s="41" t="s">
        <v>3085</v>
      </c>
      <c r="N840" s="41" t="s">
        <v>3086</v>
      </c>
      <c r="O840" s="29" t="s">
        <v>4108</v>
      </c>
      <c r="P840" s="30" t="s">
        <v>4109</v>
      </c>
      <c r="Q840" s="31"/>
      <c r="R840" s="31"/>
      <c r="S840" s="32"/>
      <c r="T840" s="33"/>
      <c r="U840" s="33"/>
      <c r="V840" s="33"/>
      <c r="W840" s="33"/>
      <c r="X840" s="33"/>
      <c r="Y840" s="33"/>
      <c r="Z840" s="33"/>
      <c r="AA840" s="34"/>
      <c r="AB840" s="34"/>
      <c r="AC840" s="34"/>
      <c r="AD840" s="34"/>
      <c r="AE840" s="34"/>
      <c r="AF840" s="34"/>
      <c r="AG840" s="34"/>
      <c r="AH840" s="34"/>
      <c r="AI840" s="34"/>
      <c r="AJ840" s="34"/>
      <c r="AK840" s="34"/>
      <c r="AL840" s="34"/>
      <c r="AM840" s="34"/>
      <c r="AN840" s="34"/>
      <c r="AO840" s="34"/>
      <c r="AP840" s="34"/>
      <c r="AQ840" s="56"/>
      <c r="AR840" s="56"/>
      <c r="AS840" s="56"/>
      <c r="AT840" s="42"/>
      <c r="AU840" s="42"/>
      <c r="AV840" s="42"/>
      <c r="AW840" s="35"/>
      <c r="AX840" s="35"/>
      <c r="AY840" s="35"/>
      <c r="AZ840" s="43" t="str">
        <f t="shared" si="843"/>
        <v/>
      </c>
      <c r="BA840" s="44"/>
      <c r="BB840" s="43" t="str">
        <f t="shared" si="844"/>
        <v/>
      </c>
      <c r="BC840" s="45" t="str">
        <f t="shared" si="845"/>
        <v/>
      </c>
      <c r="BD840" s="45" t="str">
        <f t="shared" si="846"/>
        <v/>
      </c>
      <c r="BE840" s="45"/>
      <c r="BF840" s="45"/>
      <c r="BG840" s="45" t="str">
        <f t="shared" si="847"/>
        <v/>
      </c>
      <c r="BH840" s="12" t="str">
        <f t="shared" si="848"/>
        <v/>
      </c>
      <c r="BI840" s="43" t="str">
        <f t="shared" si="849"/>
        <v/>
      </c>
      <c r="BJ840" s="46" t="str">
        <f t="shared" si="850"/>
        <v/>
      </c>
      <c r="BK840" s="46" t="str">
        <f t="shared" si="851"/>
        <v/>
      </c>
      <c r="BL840" s="46" t="str">
        <f t="shared" si="852"/>
        <v/>
      </c>
      <c r="BM840" s="43" t="str">
        <f t="shared" si="853"/>
        <v/>
      </c>
      <c r="BN840" s="43" t="str">
        <f t="shared" si="854"/>
        <v/>
      </c>
      <c r="BO840" s="44" t="str">
        <f t="shared" si="896"/>
        <v/>
      </c>
      <c r="BP840" s="44" t="str">
        <f t="shared" si="836"/>
        <v/>
      </c>
      <c r="BQ840" s="44" t="str">
        <f t="shared" si="839"/>
        <v/>
      </c>
      <c r="BR840" s="46"/>
      <c r="BS840" s="47"/>
      <c r="BT840" s="46"/>
      <c r="BU840" s="46"/>
      <c r="BV840" s="73" t="str">
        <f t="shared" si="833"/>
        <v/>
      </c>
      <c r="BW840" s="47"/>
      <c r="BX840" s="47" t="str">
        <f t="shared" si="837"/>
        <v/>
      </c>
      <c r="BY840" s="13" t="str">
        <f t="shared" si="840"/>
        <v/>
      </c>
      <c r="BZ840" s="14"/>
      <c r="CA840" s="48"/>
      <c r="CB840" s="44"/>
      <c r="CC840" s="44" t="str">
        <f t="shared" si="855"/>
        <v/>
      </c>
      <c r="CD840" s="44" t="str">
        <f t="shared" si="841"/>
        <v/>
      </c>
      <c r="CE840" s="44" t="str">
        <f t="shared" si="885"/>
        <v/>
      </c>
      <c r="CF840" s="44" t="str">
        <f t="shared" si="856"/>
        <v/>
      </c>
      <c r="CG840" s="44" t="str">
        <f t="shared" si="857"/>
        <v/>
      </c>
      <c r="CH840" s="44" t="str">
        <f t="shared" si="858"/>
        <v/>
      </c>
      <c r="CI840" s="44" t="str">
        <f t="shared" si="859"/>
        <v/>
      </c>
      <c r="CJ840" s="44" t="str">
        <f t="shared" si="860"/>
        <v/>
      </c>
      <c r="CK840" s="44" t="str">
        <f t="shared" si="861"/>
        <v/>
      </c>
      <c r="CL840" s="44" t="str">
        <f t="shared" si="862"/>
        <v/>
      </c>
      <c r="CM840" s="43" t="str">
        <f t="shared" si="863"/>
        <v/>
      </c>
      <c r="CN840" s="43">
        <f t="shared" si="864"/>
        <v>0</v>
      </c>
      <c r="CO840" s="43">
        <f t="shared" si="865"/>
        <v>0</v>
      </c>
      <c r="CP840" s="44" t="str">
        <f t="shared" si="842"/>
        <v/>
      </c>
      <c r="CQ840" s="44" t="str">
        <f t="shared" si="866"/>
        <v/>
      </c>
      <c r="CR840" s="43" t="str">
        <f t="shared" si="887"/>
        <v/>
      </c>
      <c r="CS840" s="44"/>
      <c r="CT840" s="44"/>
      <c r="CU840" s="44" t="str">
        <f t="shared" si="870"/>
        <v/>
      </c>
      <c r="CV840" s="44" t="str">
        <f t="shared" si="871"/>
        <v/>
      </c>
      <c r="CW840" s="44" t="str">
        <f t="shared" si="872"/>
        <v/>
      </c>
      <c r="CX840" s="44" t="str">
        <f t="shared" si="873"/>
        <v/>
      </c>
      <c r="CY840" s="44" t="str">
        <f t="shared" si="874"/>
        <v/>
      </c>
      <c r="CZ840" s="44" t="str">
        <f t="shared" si="875"/>
        <v/>
      </c>
      <c r="DA840" s="49" t="str">
        <f t="shared" si="867"/>
        <v/>
      </c>
      <c r="DB840" s="44" t="str">
        <f t="shared" si="876"/>
        <v/>
      </c>
      <c r="DC840" s="44" t="str">
        <f t="shared" si="877"/>
        <v/>
      </c>
      <c r="DD840" s="44" t="str">
        <f t="shared" si="878"/>
        <v/>
      </c>
      <c r="DE840" s="44" t="str">
        <f t="shared" si="879"/>
        <v/>
      </c>
      <c r="DF840" s="44" t="str">
        <f t="shared" si="880"/>
        <v/>
      </c>
      <c r="DG840" s="44" t="str">
        <f t="shared" si="881"/>
        <v/>
      </c>
      <c r="DH840" s="44" t="str">
        <f t="shared" si="838"/>
        <v/>
      </c>
      <c r="DI840" s="50">
        <f t="shared" si="882"/>
        <v>0</v>
      </c>
      <c r="DJ840" s="50" t="str">
        <f t="shared" si="886"/>
        <v/>
      </c>
      <c r="DK840" s="50" t="str">
        <f t="shared" si="883"/>
        <v/>
      </c>
      <c r="DL840" s="50" t="str">
        <f t="shared" si="884"/>
        <v/>
      </c>
      <c r="DM840" s="51" t="str">
        <f t="shared" si="835"/>
        <v/>
      </c>
      <c r="DN840" s="52"/>
      <c r="DO840" s="53"/>
      <c r="DP840" s="52"/>
      <c r="DQ840" s="53" t="str">
        <f t="shared" si="868"/>
        <v/>
      </c>
      <c r="DR840" s="52" t="str">
        <f t="shared" si="869"/>
        <v/>
      </c>
      <c r="DS840" s="53"/>
      <c r="DT840" s="52"/>
      <c r="DU840" s="53"/>
      <c r="DV840" s="52"/>
      <c r="DW840" s="99"/>
      <c r="DX840" s="99"/>
      <c r="EI840" s="83"/>
      <c r="EJ840" s="102"/>
      <c r="EK840" s="102"/>
      <c r="EL840" s="102"/>
      <c r="EM840" s="102"/>
      <c r="EN840" s="102"/>
      <c r="EO840" s="102"/>
      <c r="EP840" s="102"/>
      <c r="EQ840" s="102"/>
      <c r="ER840" s="102"/>
      <c r="ES840" s="102"/>
      <c r="ET840" s="102"/>
      <c r="EU840" s="102"/>
      <c r="EV840" s="102"/>
      <c r="FL840" s="36" t="str">
        <f t="shared" si="834"/>
        <v>00</v>
      </c>
    </row>
    <row r="841" spans="1:168" s="36" customFormat="1" ht="49.5" customHeight="1" x14ac:dyDescent="0.35">
      <c r="A841" s="67"/>
      <c r="B841" s="39"/>
      <c r="C841" s="39"/>
      <c r="D841" s="40" t="s">
        <v>5950</v>
      </c>
      <c r="E841" s="41" t="s">
        <v>2998</v>
      </c>
      <c r="F841" s="41" t="s">
        <v>5951</v>
      </c>
      <c r="G841" s="41"/>
      <c r="H841" s="41" t="s">
        <v>2008</v>
      </c>
      <c r="I841" s="41" t="s">
        <v>4861</v>
      </c>
      <c r="J841" s="41" t="s">
        <v>4862</v>
      </c>
      <c r="K841" s="41"/>
      <c r="L841" s="41"/>
      <c r="M841" s="41" t="s">
        <v>3085</v>
      </c>
      <c r="N841" s="41" t="s">
        <v>3086</v>
      </c>
      <c r="O841" s="29" t="s">
        <v>4108</v>
      </c>
      <c r="P841" s="30" t="s">
        <v>4109</v>
      </c>
      <c r="Q841" s="31"/>
      <c r="R841" s="31"/>
      <c r="S841" s="32" t="s">
        <v>1345</v>
      </c>
      <c r="T841" s="33"/>
      <c r="U841" s="33" t="s">
        <v>4724</v>
      </c>
      <c r="V841" s="33" t="s">
        <v>1642</v>
      </c>
      <c r="W841" s="33" t="s">
        <v>1632</v>
      </c>
      <c r="X841" s="33" t="s">
        <v>4108</v>
      </c>
      <c r="Y841" s="33" t="s">
        <v>4109</v>
      </c>
      <c r="Z841" s="33">
        <v>1</v>
      </c>
      <c r="AA841" s="34" t="s">
        <v>3015</v>
      </c>
      <c r="AB841" s="34">
        <v>112</v>
      </c>
      <c r="AC841" s="34" t="s">
        <v>3023</v>
      </c>
      <c r="AD841" s="34" t="s">
        <v>4112</v>
      </c>
      <c r="AE841" s="34" t="s">
        <v>3016</v>
      </c>
      <c r="AF841" s="34" t="s">
        <v>5008</v>
      </c>
      <c r="AG841" s="34" t="s">
        <v>1638</v>
      </c>
      <c r="AH841" s="34" t="s">
        <v>5700</v>
      </c>
      <c r="AI841" s="34" t="s">
        <v>3089</v>
      </c>
      <c r="AJ841" s="34" t="s">
        <v>4724</v>
      </c>
      <c r="AK841" s="34" t="s">
        <v>1632</v>
      </c>
      <c r="AL841" s="34" t="s">
        <v>1865</v>
      </c>
      <c r="AM841" s="34" t="s">
        <v>1634</v>
      </c>
      <c r="AN841" s="34">
        <v>1</v>
      </c>
      <c r="AO841" s="34"/>
      <c r="AP841" s="34"/>
      <c r="AQ841" s="56">
        <v>1</v>
      </c>
      <c r="AR841" s="56">
        <v>2</v>
      </c>
      <c r="AS841" s="56">
        <v>1</v>
      </c>
      <c r="AT841" s="42">
        <v>444</v>
      </c>
      <c r="AU841" s="42">
        <v>444</v>
      </c>
      <c r="AV841" s="42">
        <v>444</v>
      </c>
      <c r="AW841" s="35"/>
      <c r="AX841" s="35"/>
      <c r="AY841" s="35"/>
      <c r="AZ841" s="43" t="str">
        <f t="shared" si="843"/>
        <v>X</v>
      </c>
      <c r="BA841" s="44"/>
      <c r="BB841" s="43" t="str">
        <f t="shared" si="844"/>
        <v/>
      </c>
      <c r="BC841" s="45" t="str">
        <f t="shared" si="845"/>
        <v/>
      </c>
      <c r="BD841" s="45" t="str">
        <f t="shared" si="846"/>
        <v/>
      </c>
      <c r="BE841" s="45" t="s">
        <v>5691</v>
      </c>
      <c r="BF841" s="45" t="str">
        <f t="shared" si="888"/>
        <v/>
      </c>
      <c r="BG841" s="45" t="str">
        <f t="shared" si="847"/>
        <v/>
      </c>
      <c r="BH841" s="12" t="str">
        <f t="shared" si="848"/>
        <v/>
      </c>
      <c r="BI841" s="43" t="str">
        <f t="shared" si="849"/>
        <v/>
      </c>
      <c r="BJ841" s="46" t="str">
        <f t="shared" si="850"/>
        <v/>
      </c>
      <c r="BK841" s="46" t="str">
        <f t="shared" si="851"/>
        <v/>
      </c>
      <c r="BL841" s="46" t="str">
        <f t="shared" si="852"/>
        <v/>
      </c>
      <c r="BM841" s="43" t="str">
        <f t="shared" si="853"/>
        <v/>
      </c>
      <c r="BN841" s="43" t="str">
        <f t="shared" si="854"/>
        <v/>
      </c>
      <c r="BO841" s="44" t="str">
        <f t="shared" si="896"/>
        <v/>
      </c>
      <c r="BP841" s="44" t="str">
        <f t="shared" si="836"/>
        <v>X</v>
      </c>
      <c r="BQ841" s="44" t="str">
        <f t="shared" si="839"/>
        <v/>
      </c>
      <c r="BR841" s="46" t="str">
        <f t="shared" si="889"/>
        <v/>
      </c>
      <c r="BS841" s="47" t="str">
        <f t="shared" si="890"/>
        <v/>
      </c>
      <c r="BT841" s="46" t="str">
        <f t="shared" si="891"/>
        <v/>
      </c>
      <c r="BU841" s="46" t="str">
        <f t="shared" si="892"/>
        <v/>
      </c>
      <c r="BV841" s="73" t="str">
        <f t="shared" si="833"/>
        <v/>
      </c>
      <c r="BW841" s="47" t="str">
        <f>IF(AF841&amp;AH841&amp;AL841="386014038","",IF($AH841&amp;$AL841="014038","X",""))</f>
        <v/>
      </c>
      <c r="BX841" s="47" t="str">
        <f t="shared" si="837"/>
        <v/>
      </c>
      <c r="BY841" s="13" t="str">
        <f t="shared" si="840"/>
        <v/>
      </c>
      <c r="BZ841" s="14" t="str">
        <f t="shared" si="893"/>
        <v/>
      </c>
      <c r="CA841" s="48" t="str">
        <f t="shared" si="894"/>
        <v>X</v>
      </c>
      <c r="CB841" s="44" t="str">
        <f t="shared" si="895"/>
        <v>X</v>
      </c>
      <c r="CC841" s="44" t="str">
        <f t="shared" si="855"/>
        <v/>
      </c>
      <c r="CD841" s="44" t="str">
        <f t="shared" si="841"/>
        <v/>
      </c>
      <c r="CE841" s="44" t="str">
        <f t="shared" si="885"/>
        <v/>
      </c>
      <c r="CF841" s="44" t="str">
        <f t="shared" si="856"/>
        <v/>
      </c>
      <c r="CG841" s="44" t="str">
        <f t="shared" si="857"/>
        <v/>
      </c>
      <c r="CH841" s="44" t="str">
        <f t="shared" si="858"/>
        <v/>
      </c>
      <c r="CI841" s="44" t="str">
        <f t="shared" si="859"/>
        <v/>
      </c>
      <c r="CJ841" s="44" t="str">
        <f t="shared" si="860"/>
        <v/>
      </c>
      <c r="CK841" s="44" t="str">
        <f t="shared" si="861"/>
        <v/>
      </c>
      <c r="CL841" s="44" t="str">
        <f t="shared" si="862"/>
        <v/>
      </c>
      <c r="CM841" s="43" t="str">
        <f t="shared" si="863"/>
        <v/>
      </c>
      <c r="CN841" s="43" t="str">
        <f t="shared" si="864"/>
        <v/>
      </c>
      <c r="CO841" s="43" t="str">
        <f t="shared" si="865"/>
        <v/>
      </c>
      <c r="CP841" s="44" t="str">
        <f t="shared" si="842"/>
        <v/>
      </c>
      <c r="CQ841" s="44" t="str">
        <f t="shared" si="866"/>
        <v/>
      </c>
      <c r="CR841" s="43" t="str">
        <f t="shared" si="887"/>
        <v/>
      </c>
      <c r="CS841" s="44">
        <v>0</v>
      </c>
      <c r="CT841" s="44">
        <v>0</v>
      </c>
      <c r="CU841" s="44" t="str">
        <f t="shared" si="870"/>
        <v/>
      </c>
      <c r="CV841" s="44" t="str">
        <f t="shared" si="871"/>
        <v/>
      </c>
      <c r="CW841" s="44" t="str">
        <f t="shared" si="872"/>
        <v/>
      </c>
      <c r="CX841" s="44" t="str">
        <f t="shared" si="873"/>
        <v/>
      </c>
      <c r="CY841" s="44" t="str">
        <f t="shared" si="874"/>
        <v/>
      </c>
      <c r="CZ841" s="44" t="str">
        <f t="shared" si="875"/>
        <v/>
      </c>
      <c r="DA841" s="49" t="str">
        <f t="shared" si="867"/>
        <v/>
      </c>
      <c r="DB841" s="44" t="str">
        <f t="shared" si="876"/>
        <v/>
      </c>
      <c r="DC841" s="44" t="str">
        <f t="shared" si="877"/>
        <v/>
      </c>
      <c r="DD841" s="44" t="str">
        <f t="shared" si="878"/>
        <v/>
      </c>
      <c r="DE841" s="44" t="str">
        <f t="shared" si="879"/>
        <v/>
      </c>
      <c r="DF841" s="44" t="str">
        <f t="shared" si="880"/>
        <v/>
      </c>
      <c r="DG841" s="44" t="str">
        <f t="shared" si="881"/>
        <v/>
      </c>
      <c r="DH841" s="44" t="str">
        <f t="shared" si="838"/>
        <v/>
      </c>
      <c r="DI841" s="50" t="str">
        <f t="shared" si="882"/>
        <v>X</v>
      </c>
      <c r="DJ841" s="50" t="str">
        <f t="shared" si="886"/>
        <v/>
      </c>
      <c r="DK841" s="50" t="str">
        <f t="shared" si="883"/>
        <v/>
      </c>
      <c r="DL841" s="50" t="str">
        <f t="shared" si="884"/>
        <v/>
      </c>
      <c r="DM841" s="51" t="str">
        <f t="shared" si="835"/>
        <v>444444444</v>
      </c>
      <c r="DN841" s="52"/>
      <c r="DO841" s="53"/>
      <c r="DP841" s="52"/>
      <c r="DQ841" s="53" t="str">
        <f t="shared" si="868"/>
        <v/>
      </c>
      <c r="DR841" s="52" t="str">
        <f t="shared" si="869"/>
        <v/>
      </c>
      <c r="DS841" s="53"/>
      <c r="DT841" s="52"/>
      <c r="DU841" s="53"/>
      <c r="DV841" s="52"/>
      <c r="DW841" s="99"/>
      <c r="DX841" s="99"/>
      <c r="EI841" s="83"/>
      <c r="EJ841" s="102"/>
      <c r="EK841" s="102"/>
      <c r="EL841" s="102"/>
      <c r="EM841" s="102"/>
      <c r="EN841" s="102"/>
      <c r="EO841" s="102"/>
      <c r="EP841" s="102"/>
      <c r="EQ841" s="102"/>
      <c r="ER841" s="102"/>
      <c r="ES841" s="102"/>
      <c r="ET841" s="102"/>
      <c r="EU841" s="102"/>
      <c r="EV841" s="102"/>
      <c r="FL841" s="36" t="str">
        <f t="shared" si="834"/>
        <v/>
      </c>
    </row>
    <row r="842" spans="1:168" s="36" customFormat="1" ht="49.5" customHeight="1" x14ac:dyDescent="0.35">
      <c r="A842" s="67"/>
      <c r="B842" s="39"/>
      <c r="C842" s="39"/>
      <c r="D842" s="40" t="s">
        <v>1983</v>
      </c>
      <c r="E842" s="41" t="s">
        <v>2998</v>
      </c>
      <c r="F842" s="41" t="s">
        <v>1984</v>
      </c>
      <c r="G842" s="41"/>
      <c r="H842" s="41" t="s">
        <v>2008</v>
      </c>
      <c r="I842" s="41" t="s">
        <v>4861</v>
      </c>
      <c r="J842" s="41" t="s">
        <v>4862</v>
      </c>
      <c r="K842" s="41"/>
      <c r="L842" s="41"/>
      <c r="M842" s="41" t="s">
        <v>3085</v>
      </c>
      <c r="N842" s="41" t="s">
        <v>3086</v>
      </c>
      <c r="O842" s="29" t="s">
        <v>4108</v>
      </c>
      <c r="P842" s="30" t="s">
        <v>4109</v>
      </c>
      <c r="Q842" s="31"/>
      <c r="R842" s="31"/>
      <c r="S842" s="32"/>
      <c r="T842" s="33"/>
      <c r="U842" s="33"/>
      <c r="V842" s="33"/>
      <c r="W842" s="33"/>
      <c r="X842" s="33"/>
      <c r="Y842" s="33"/>
      <c r="Z842" s="33"/>
      <c r="AA842" s="34"/>
      <c r="AB842" s="34"/>
      <c r="AC842" s="34"/>
      <c r="AD842" s="34"/>
      <c r="AE842" s="34"/>
      <c r="AF842" s="34"/>
      <c r="AG842" s="34"/>
      <c r="AH842" s="34"/>
      <c r="AI842" s="34"/>
      <c r="AJ842" s="34"/>
      <c r="AK842" s="34"/>
      <c r="AL842" s="34"/>
      <c r="AM842" s="34"/>
      <c r="AN842" s="34"/>
      <c r="AO842" s="34"/>
      <c r="AP842" s="34"/>
      <c r="AQ842" s="56"/>
      <c r="AR842" s="56"/>
      <c r="AS842" s="56"/>
      <c r="AT842" s="42"/>
      <c r="AU842" s="42"/>
      <c r="AV842" s="42"/>
      <c r="AW842" s="35"/>
      <c r="AX842" s="35"/>
      <c r="AY842" s="35"/>
      <c r="AZ842" s="43" t="str">
        <f t="shared" si="843"/>
        <v/>
      </c>
      <c r="BA842" s="44"/>
      <c r="BB842" s="43" t="str">
        <f t="shared" si="844"/>
        <v/>
      </c>
      <c r="BC842" s="45" t="str">
        <f t="shared" si="845"/>
        <v/>
      </c>
      <c r="BD842" s="45" t="str">
        <f t="shared" si="846"/>
        <v/>
      </c>
      <c r="BE842" s="45"/>
      <c r="BF842" s="45"/>
      <c r="BG842" s="45" t="str">
        <f t="shared" si="847"/>
        <v/>
      </c>
      <c r="BH842" s="12" t="str">
        <f t="shared" si="848"/>
        <v/>
      </c>
      <c r="BI842" s="43" t="str">
        <f t="shared" si="849"/>
        <v/>
      </c>
      <c r="BJ842" s="46" t="str">
        <f t="shared" si="850"/>
        <v/>
      </c>
      <c r="BK842" s="46" t="str">
        <f t="shared" si="851"/>
        <v/>
      </c>
      <c r="BL842" s="46" t="str">
        <f t="shared" si="852"/>
        <v/>
      </c>
      <c r="BM842" s="43" t="str">
        <f t="shared" si="853"/>
        <v/>
      </c>
      <c r="BN842" s="43" t="str">
        <f t="shared" si="854"/>
        <v/>
      </c>
      <c r="BO842" s="44" t="str">
        <f t="shared" si="896"/>
        <v/>
      </c>
      <c r="BP842" s="44" t="str">
        <f t="shared" si="836"/>
        <v/>
      </c>
      <c r="BQ842" s="44" t="str">
        <f t="shared" si="839"/>
        <v/>
      </c>
      <c r="BR842" s="46"/>
      <c r="BS842" s="47"/>
      <c r="BT842" s="46"/>
      <c r="BU842" s="46"/>
      <c r="BV842" s="73" t="str">
        <f t="shared" si="833"/>
        <v/>
      </c>
      <c r="BW842" s="47"/>
      <c r="BX842" s="47" t="str">
        <f t="shared" si="837"/>
        <v/>
      </c>
      <c r="BY842" s="13" t="str">
        <f t="shared" si="840"/>
        <v/>
      </c>
      <c r="BZ842" s="14"/>
      <c r="CA842" s="48"/>
      <c r="CB842" s="44"/>
      <c r="CC842" s="44" t="str">
        <f t="shared" si="855"/>
        <v/>
      </c>
      <c r="CD842" s="44" t="str">
        <f t="shared" si="841"/>
        <v/>
      </c>
      <c r="CE842" s="44" t="str">
        <f t="shared" si="885"/>
        <v/>
      </c>
      <c r="CF842" s="44" t="str">
        <f t="shared" si="856"/>
        <v/>
      </c>
      <c r="CG842" s="44" t="str">
        <f t="shared" si="857"/>
        <v/>
      </c>
      <c r="CH842" s="44" t="str">
        <f t="shared" si="858"/>
        <v/>
      </c>
      <c r="CI842" s="44" t="str">
        <f t="shared" si="859"/>
        <v/>
      </c>
      <c r="CJ842" s="44" t="str">
        <f t="shared" si="860"/>
        <v/>
      </c>
      <c r="CK842" s="44" t="str">
        <f t="shared" si="861"/>
        <v/>
      </c>
      <c r="CL842" s="44" t="str">
        <f t="shared" si="862"/>
        <v/>
      </c>
      <c r="CM842" s="43" t="str">
        <f t="shared" si="863"/>
        <v/>
      </c>
      <c r="CN842" s="43">
        <f t="shared" si="864"/>
        <v>0</v>
      </c>
      <c r="CO842" s="43">
        <f t="shared" si="865"/>
        <v>0</v>
      </c>
      <c r="CP842" s="44" t="str">
        <f t="shared" si="842"/>
        <v/>
      </c>
      <c r="CQ842" s="44" t="str">
        <f t="shared" si="866"/>
        <v/>
      </c>
      <c r="CR842" s="43" t="str">
        <f t="shared" si="887"/>
        <v/>
      </c>
      <c r="CS842" s="44"/>
      <c r="CT842" s="44"/>
      <c r="CU842" s="44" t="str">
        <f t="shared" si="870"/>
        <v/>
      </c>
      <c r="CV842" s="44" t="str">
        <f t="shared" si="871"/>
        <v/>
      </c>
      <c r="CW842" s="44" t="str">
        <f t="shared" si="872"/>
        <v/>
      </c>
      <c r="CX842" s="44" t="str">
        <f t="shared" si="873"/>
        <v/>
      </c>
      <c r="CY842" s="44" t="str">
        <f t="shared" si="874"/>
        <v/>
      </c>
      <c r="CZ842" s="44" t="str">
        <f t="shared" si="875"/>
        <v/>
      </c>
      <c r="DA842" s="49" t="str">
        <f t="shared" si="867"/>
        <v/>
      </c>
      <c r="DB842" s="44" t="str">
        <f t="shared" si="876"/>
        <v/>
      </c>
      <c r="DC842" s="44" t="str">
        <f t="shared" si="877"/>
        <v/>
      </c>
      <c r="DD842" s="44" t="str">
        <f t="shared" si="878"/>
        <v/>
      </c>
      <c r="DE842" s="44" t="str">
        <f t="shared" si="879"/>
        <v/>
      </c>
      <c r="DF842" s="44" t="str">
        <f t="shared" si="880"/>
        <v/>
      </c>
      <c r="DG842" s="44" t="str">
        <f t="shared" si="881"/>
        <v/>
      </c>
      <c r="DH842" s="44" t="str">
        <f t="shared" si="838"/>
        <v/>
      </c>
      <c r="DI842" s="50">
        <f t="shared" si="882"/>
        <v>0</v>
      </c>
      <c r="DJ842" s="50" t="str">
        <f t="shared" si="886"/>
        <v/>
      </c>
      <c r="DK842" s="50" t="str">
        <f t="shared" si="883"/>
        <v/>
      </c>
      <c r="DL842" s="50" t="str">
        <f t="shared" si="884"/>
        <v/>
      </c>
      <c r="DM842" s="51" t="str">
        <f t="shared" si="835"/>
        <v/>
      </c>
      <c r="DN842" s="52"/>
      <c r="DO842" s="53"/>
      <c r="DP842" s="52"/>
      <c r="DQ842" s="53" t="str">
        <f t="shared" si="868"/>
        <v/>
      </c>
      <c r="DR842" s="52" t="str">
        <f t="shared" si="869"/>
        <v/>
      </c>
      <c r="DS842" s="53"/>
      <c r="DT842" s="52"/>
      <c r="DU842" s="53"/>
      <c r="DV842" s="52"/>
      <c r="DW842" s="99"/>
      <c r="DX842" s="99"/>
      <c r="EI842" s="83"/>
      <c r="EJ842" s="102"/>
      <c r="EK842" s="102"/>
      <c r="EL842" s="102"/>
      <c r="EM842" s="102"/>
      <c r="EN842" s="102"/>
      <c r="EO842" s="102"/>
      <c r="EP842" s="102"/>
      <c r="EQ842" s="102"/>
      <c r="ER842" s="102"/>
      <c r="ES842" s="102"/>
      <c r="ET842" s="102"/>
      <c r="EU842" s="102"/>
      <c r="EV842" s="102"/>
      <c r="FL842" s="36" t="str">
        <f t="shared" si="834"/>
        <v>00</v>
      </c>
    </row>
    <row r="843" spans="1:168" s="36" customFormat="1" ht="49.5" customHeight="1" x14ac:dyDescent="0.35">
      <c r="A843" s="67"/>
      <c r="B843" s="39"/>
      <c r="C843" s="39"/>
      <c r="D843" s="40" t="s">
        <v>3179</v>
      </c>
      <c r="E843" s="41" t="s">
        <v>2998</v>
      </c>
      <c r="F843" s="41" t="s">
        <v>5219</v>
      </c>
      <c r="G843" s="41"/>
      <c r="H843" s="41" t="s">
        <v>2008</v>
      </c>
      <c r="I843" s="41" t="s">
        <v>4861</v>
      </c>
      <c r="J843" s="41" t="s">
        <v>4862</v>
      </c>
      <c r="K843" s="41"/>
      <c r="L843" s="41"/>
      <c r="M843" s="41" t="s">
        <v>3085</v>
      </c>
      <c r="N843" s="41" t="s">
        <v>3086</v>
      </c>
      <c r="O843" s="29" t="s">
        <v>4108</v>
      </c>
      <c r="P843" s="30" t="s">
        <v>4109</v>
      </c>
      <c r="Q843" s="31"/>
      <c r="R843" s="31"/>
      <c r="S843" s="32"/>
      <c r="T843" s="33"/>
      <c r="U843" s="33"/>
      <c r="V843" s="33"/>
      <c r="W843" s="33"/>
      <c r="X843" s="33"/>
      <c r="Y843" s="33"/>
      <c r="Z843" s="33"/>
      <c r="AA843" s="34"/>
      <c r="AB843" s="34"/>
      <c r="AC843" s="34"/>
      <c r="AD843" s="34"/>
      <c r="AE843" s="34"/>
      <c r="AF843" s="34"/>
      <c r="AG843" s="34"/>
      <c r="AH843" s="34"/>
      <c r="AI843" s="34"/>
      <c r="AJ843" s="34"/>
      <c r="AK843" s="34"/>
      <c r="AL843" s="34"/>
      <c r="AM843" s="34"/>
      <c r="AN843" s="34"/>
      <c r="AO843" s="34"/>
      <c r="AP843" s="34"/>
      <c r="AQ843" s="56"/>
      <c r="AR843" s="56"/>
      <c r="AS843" s="56"/>
      <c r="AT843" s="42"/>
      <c r="AU843" s="42"/>
      <c r="AV843" s="42"/>
      <c r="AW843" s="35"/>
      <c r="AX843" s="35"/>
      <c r="AY843" s="35"/>
      <c r="AZ843" s="43" t="str">
        <f t="shared" si="843"/>
        <v/>
      </c>
      <c r="BA843" s="44"/>
      <c r="BB843" s="43" t="str">
        <f t="shared" si="844"/>
        <v/>
      </c>
      <c r="BC843" s="45" t="str">
        <f t="shared" si="845"/>
        <v/>
      </c>
      <c r="BD843" s="45" t="str">
        <f t="shared" si="846"/>
        <v/>
      </c>
      <c r="BE843" s="45"/>
      <c r="BF843" s="45"/>
      <c r="BG843" s="45" t="str">
        <f t="shared" si="847"/>
        <v/>
      </c>
      <c r="BH843" s="12" t="str">
        <f t="shared" si="848"/>
        <v/>
      </c>
      <c r="BI843" s="43" t="str">
        <f t="shared" si="849"/>
        <v/>
      </c>
      <c r="BJ843" s="46" t="str">
        <f t="shared" si="850"/>
        <v/>
      </c>
      <c r="BK843" s="46" t="str">
        <f t="shared" si="851"/>
        <v/>
      </c>
      <c r="BL843" s="46" t="str">
        <f t="shared" si="852"/>
        <v/>
      </c>
      <c r="BM843" s="43" t="str">
        <f t="shared" si="853"/>
        <v/>
      </c>
      <c r="BN843" s="43" t="str">
        <f t="shared" si="854"/>
        <v/>
      </c>
      <c r="BO843" s="44" t="str">
        <f t="shared" si="896"/>
        <v/>
      </c>
      <c r="BP843" s="44" t="str">
        <f t="shared" si="836"/>
        <v/>
      </c>
      <c r="BQ843" s="44" t="str">
        <f t="shared" si="839"/>
        <v/>
      </c>
      <c r="BR843" s="46"/>
      <c r="BS843" s="47"/>
      <c r="BT843" s="46"/>
      <c r="BU843" s="46"/>
      <c r="BV843" s="73" t="str">
        <f t="shared" si="833"/>
        <v/>
      </c>
      <c r="BW843" s="47"/>
      <c r="BX843" s="47" t="str">
        <f t="shared" si="837"/>
        <v/>
      </c>
      <c r="BY843" s="13" t="str">
        <f t="shared" si="840"/>
        <v/>
      </c>
      <c r="BZ843" s="14"/>
      <c r="CA843" s="48"/>
      <c r="CB843" s="44"/>
      <c r="CC843" s="44" t="str">
        <f t="shared" si="855"/>
        <v/>
      </c>
      <c r="CD843" s="44" t="str">
        <f t="shared" si="841"/>
        <v/>
      </c>
      <c r="CE843" s="44" t="str">
        <f t="shared" si="885"/>
        <v/>
      </c>
      <c r="CF843" s="44" t="str">
        <f t="shared" si="856"/>
        <v/>
      </c>
      <c r="CG843" s="44" t="str">
        <f t="shared" si="857"/>
        <v/>
      </c>
      <c r="CH843" s="44" t="str">
        <f t="shared" si="858"/>
        <v/>
      </c>
      <c r="CI843" s="44" t="str">
        <f t="shared" si="859"/>
        <v/>
      </c>
      <c r="CJ843" s="44" t="str">
        <f t="shared" si="860"/>
        <v/>
      </c>
      <c r="CK843" s="44" t="str">
        <f t="shared" si="861"/>
        <v/>
      </c>
      <c r="CL843" s="44" t="str">
        <f t="shared" si="862"/>
        <v/>
      </c>
      <c r="CM843" s="43" t="str">
        <f t="shared" si="863"/>
        <v/>
      </c>
      <c r="CN843" s="43">
        <f t="shared" si="864"/>
        <v>0</v>
      </c>
      <c r="CO843" s="43">
        <f t="shared" si="865"/>
        <v>0</v>
      </c>
      <c r="CP843" s="44" t="str">
        <f t="shared" si="842"/>
        <v/>
      </c>
      <c r="CQ843" s="44" t="str">
        <f t="shared" si="866"/>
        <v/>
      </c>
      <c r="CR843" s="43" t="str">
        <f t="shared" si="887"/>
        <v/>
      </c>
      <c r="CS843" s="44"/>
      <c r="CT843" s="44"/>
      <c r="CU843" s="44" t="str">
        <f t="shared" si="870"/>
        <v/>
      </c>
      <c r="CV843" s="44" t="str">
        <f t="shared" si="871"/>
        <v/>
      </c>
      <c r="CW843" s="44" t="str">
        <f t="shared" si="872"/>
        <v/>
      </c>
      <c r="CX843" s="44" t="str">
        <f t="shared" si="873"/>
        <v/>
      </c>
      <c r="CY843" s="44" t="str">
        <f t="shared" si="874"/>
        <v/>
      </c>
      <c r="CZ843" s="44" t="str">
        <f t="shared" si="875"/>
        <v/>
      </c>
      <c r="DA843" s="49" t="str">
        <f t="shared" si="867"/>
        <v/>
      </c>
      <c r="DB843" s="44" t="str">
        <f t="shared" si="876"/>
        <v/>
      </c>
      <c r="DC843" s="44" t="str">
        <f t="shared" si="877"/>
        <v/>
      </c>
      <c r="DD843" s="44" t="str">
        <f t="shared" si="878"/>
        <v/>
      </c>
      <c r="DE843" s="44" t="str">
        <f t="shared" si="879"/>
        <v/>
      </c>
      <c r="DF843" s="44" t="str">
        <f t="shared" si="880"/>
        <v/>
      </c>
      <c r="DG843" s="44" t="str">
        <f t="shared" si="881"/>
        <v/>
      </c>
      <c r="DH843" s="44" t="str">
        <f t="shared" si="838"/>
        <v/>
      </c>
      <c r="DI843" s="50">
        <f t="shared" si="882"/>
        <v>0</v>
      </c>
      <c r="DJ843" s="50" t="str">
        <f t="shared" si="886"/>
        <v/>
      </c>
      <c r="DK843" s="50" t="str">
        <f t="shared" si="883"/>
        <v/>
      </c>
      <c r="DL843" s="50" t="str">
        <f t="shared" si="884"/>
        <v/>
      </c>
      <c r="DM843" s="51" t="str">
        <f t="shared" si="835"/>
        <v/>
      </c>
      <c r="DN843" s="52"/>
      <c r="DO843" s="53"/>
      <c r="DP843" s="52"/>
      <c r="DQ843" s="53" t="str">
        <f t="shared" si="868"/>
        <v/>
      </c>
      <c r="DR843" s="52" t="str">
        <f t="shared" si="869"/>
        <v/>
      </c>
      <c r="DS843" s="53"/>
      <c r="DT843" s="52"/>
      <c r="DU843" s="53"/>
      <c r="DV843" s="52"/>
      <c r="DW843" s="99"/>
      <c r="DX843" s="99"/>
      <c r="EI843" s="83"/>
      <c r="EJ843" s="102"/>
      <c r="EK843" s="102"/>
      <c r="EL843" s="102"/>
      <c r="EM843" s="102"/>
      <c r="EN843" s="102"/>
      <c r="EO843" s="102"/>
      <c r="EP843" s="102"/>
      <c r="EQ843" s="102"/>
      <c r="ER843" s="102"/>
      <c r="ES843" s="102"/>
      <c r="ET843" s="102"/>
      <c r="EU843" s="102"/>
      <c r="EV843" s="102"/>
      <c r="FL843" s="36" t="str">
        <f t="shared" si="834"/>
        <v>00</v>
      </c>
    </row>
    <row r="844" spans="1:168" s="36" customFormat="1" ht="49.5" customHeight="1" x14ac:dyDescent="0.35">
      <c r="A844" s="67"/>
      <c r="B844" s="39"/>
      <c r="C844" s="39"/>
      <c r="D844" s="40" t="s">
        <v>4797</v>
      </c>
      <c r="E844" s="41" t="s">
        <v>2998</v>
      </c>
      <c r="F844" s="41" t="s">
        <v>4798</v>
      </c>
      <c r="G844" s="41"/>
      <c r="H844" s="41" t="s">
        <v>2008</v>
      </c>
      <c r="I844" s="41" t="s">
        <v>4861</v>
      </c>
      <c r="J844" s="41" t="s">
        <v>4862</v>
      </c>
      <c r="K844" s="41"/>
      <c r="L844" s="41"/>
      <c r="M844" s="41" t="s">
        <v>3085</v>
      </c>
      <c r="N844" s="41" t="s">
        <v>3086</v>
      </c>
      <c r="O844" s="29" t="s">
        <v>4108</v>
      </c>
      <c r="P844" s="30" t="s">
        <v>4109</v>
      </c>
      <c r="Q844" s="31"/>
      <c r="R844" s="31"/>
      <c r="S844" s="32"/>
      <c r="T844" s="33"/>
      <c r="U844" s="33"/>
      <c r="V844" s="33"/>
      <c r="W844" s="33"/>
      <c r="X844" s="33"/>
      <c r="Y844" s="33"/>
      <c r="Z844" s="33"/>
      <c r="AA844" s="34"/>
      <c r="AB844" s="34"/>
      <c r="AC844" s="34"/>
      <c r="AD844" s="34"/>
      <c r="AE844" s="34"/>
      <c r="AF844" s="34"/>
      <c r="AG844" s="34"/>
      <c r="AH844" s="34"/>
      <c r="AI844" s="34"/>
      <c r="AJ844" s="34"/>
      <c r="AK844" s="34"/>
      <c r="AL844" s="34"/>
      <c r="AM844" s="34"/>
      <c r="AN844" s="34"/>
      <c r="AO844" s="34"/>
      <c r="AP844" s="34"/>
      <c r="AQ844" s="56"/>
      <c r="AR844" s="56"/>
      <c r="AS844" s="56"/>
      <c r="AT844" s="42"/>
      <c r="AU844" s="42"/>
      <c r="AV844" s="42"/>
      <c r="AW844" s="35"/>
      <c r="AX844" s="35"/>
      <c r="AY844" s="35"/>
      <c r="AZ844" s="43" t="str">
        <f t="shared" si="843"/>
        <v/>
      </c>
      <c r="BA844" s="44"/>
      <c r="BB844" s="43" t="str">
        <f t="shared" si="844"/>
        <v/>
      </c>
      <c r="BC844" s="45" t="str">
        <f t="shared" si="845"/>
        <v/>
      </c>
      <c r="BD844" s="45" t="str">
        <f t="shared" si="846"/>
        <v/>
      </c>
      <c r="BE844" s="45"/>
      <c r="BF844" s="45"/>
      <c r="BG844" s="45" t="str">
        <f t="shared" si="847"/>
        <v/>
      </c>
      <c r="BH844" s="12" t="str">
        <f t="shared" si="848"/>
        <v/>
      </c>
      <c r="BI844" s="43" t="str">
        <f t="shared" si="849"/>
        <v/>
      </c>
      <c r="BJ844" s="46" t="str">
        <f t="shared" si="850"/>
        <v/>
      </c>
      <c r="BK844" s="46" t="str">
        <f t="shared" si="851"/>
        <v/>
      </c>
      <c r="BL844" s="46" t="str">
        <f t="shared" si="852"/>
        <v/>
      </c>
      <c r="BM844" s="43" t="str">
        <f t="shared" si="853"/>
        <v/>
      </c>
      <c r="BN844" s="43" t="str">
        <f t="shared" si="854"/>
        <v/>
      </c>
      <c r="BO844" s="44" t="str">
        <f t="shared" si="896"/>
        <v/>
      </c>
      <c r="BP844" s="44" t="str">
        <f t="shared" si="836"/>
        <v/>
      </c>
      <c r="BQ844" s="44" t="str">
        <f t="shared" si="839"/>
        <v/>
      </c>
      <c r="BR844" s="46"/>
      <c r="BS844" s="47"/>
      <c r="BT844" s="46"/>
      <c r="BU844" s="46"/>
      <c r="BV844" s="73" t="str">
        <f t="shared" ref="BV844:BV907" si="898">IF(S844="","",IF(BR844&amp;BS844&amp;BT844&amp;BU844&amp;BW844&amp;BX844&amp;BY844="",IF(BC844&amp;BD844="",IF(AF844="666","X",""),"X"),""))</f>
        <v/>
      </c>
      <c r="BW844" s="47"/>
      <c r="BX844" s="47" t="str">
        <f t="shared" si="837"/>
        <v/>
      </c>
      <c r="BY844" s="13" t="str">
        <f t="shared" si="840"/>
        <v/>
      </c>
      <c r="BZ844" s="14"/>
      <c r="CA844" s="48"/>
      <c r="CB844" s="44"/>
      <c r="CC844" s="44" t="str">
        <f t="shared" si="855"/>
        <v/>
      </c>
      <c r="CD844" s="44" t="str">
        <f t="shared" si="841"/>
        <v/>
      </c>
      <c r="CE844" s="44" t="str">
        <f t="shared" si="885"/>
        <v/>
      </c>
      <c r="CF844" s="44" t="str">
        <f t="shared" si="856"/>
        <v/>
      </c>
      <c r="CG844" s="44" t="str">
        <f t="shared" si="857"/>
        <v/>
      </c>
      <c r="CH844" s="44" t="str">
        <f t="shared" si="858"/>
        <v/>
      </c>
      <c r="CI844" s="44" t="str">
        <f t="shared" si="859"/>
        <v/>
      </c>
      <c r="CJ844" s="44" t="str">
        <f t="shared" si="860"/>
        <v/>
      </c>
      <c r="CK844" s="44" t="str">
        <f t="shared" si="861"/>
        <v/>
      </c>
      <c r="CL844" s="44" t="str">
        <f t="shared" si="862"/>
        <v/>
      </c>
      <c r="CM844" s="43" t="str">
        <f t="shared" si="863"/>
        <v/>
      </c>
      <c r="CN844" s="43">
        <f t="shared" si="864"/>
        <v>0</v>
      </c>
      <c r="CO844" s="43">
        <f t="shared" si="865"/>
        <v>0</v>
      </c>
      <c r="CP844" s="44" t="str">
        <f t="shared" si="842"/>
        <v/>
      </c>
      <c r="CQ844" s="44" t="str">
        <f t="shared" si="866"/>
        <v/>
      </c>
      <c r="CR844" s="43" t="str">
        <f t="shared" si="887"/>
        <v/>
      </c>
      <c r="CS844" s="44"/>
      <c r="CT844" s="44"/>
      <c r="CU844" s="44" t="str">
        <f t="shared" si="870"/>
        <v/>
      </c>
      <c r="CV844" s="44" t="str">
        <f t="shared" si="871"/>
        <v/>
      </c>
      <c r="CW844" s="44" t="str">
        <f t="shared" si="872"/>
        <v/>
      </c>
      <c r="CX844" s="44" t="str">
        <f t="shared" si="873"/>
        <v/>
      </c>
      <c r="CY844" s="44" t="str">
        <f t="shared" si="874"/>
        <v/>
      </c>
      <c r="CZ844" s="44" t="str">
        <f t="shared" si="875"/>
        <v/>
      </c>
      <c r="DA844" s="49" t="str">
        <f t="shared" si="867"/>
        <v/>
      </c>
      <c r="DB844" s="44" t="str">
        <f t="shared" si="876"/>
        <v/>
      </c>
      <c r="DC844" s="44" t="str">
        <f t="shared" si="877"/>
        <v/>
      </c>
      <c r="DD844" s="44" t="str">
        <f t="shared" si="878"/>
        <v/>
      </c>
      <c r="DE844" s="44" t="str">
        <f t="shared" si="879"/>
        <v/>
      </c>
      <c r="DF844" s="44" t="str">
        <f t="shared" si="880"/>
        <v/>
      </c>
      <c r="DG844" s="44" t="str">
        <f t="shared" si="881"/>
        <v/>
      </c>
      <c r="DH844" s="44" t="str">
        <f t="shared" si="838"/>
        <v/>
      </c>
      <c r="DI844" s="50">
        <f t="shared" si="882"/>
        <v>0</v>
      </c>
      <c r="DJ844" s="50" t="str">
        <f t="shared" si="886"/>
        <v/>
      </c>
      <c r="DK844" s="50" t="str">
        <f t="shared" si="883"/>
        <v/>
      </c>
      <c r="DL844" s="50" t="str">
        <f t="shared" si="884"/>
        <v/>
      </c>
      <c r="DM844" s="51" t="str">
        <f t="shared" si="835"/>
        <v/>
      </c>
      <c r="DN844" s="52"/>
      <c r="DO844" s="53"/>
      <c r="DP844" s="52"/>
      <c r="DQ844" s="53" t="str">
        <f t="shared" si="868"/>
        <v/>
      </c>
      <c r="DR844" s="52" t="str">
        <f t="shared" si="869"/>
        <v/>
      </c>
      <c r="DS844" s="53"/>
      <c r="DT844" s="52"/>
      <c r="DU844" s="53"/>
      <c r="DV844" s="52"/>
      <c r="DW844" s="99"/>
      <c r="DX844" s="99"/>
      <c r="EI844" s="83"/>
      <c r="EJ844" s="102"/>
      <c r="EK844" s="102"/>
      <c r="EL844" s="102"/>
      <c r="EM844" s="102"/>
      <c r="EN844" s="102"/>
      <c r="EO844" s="102"/>
      <c r="EP844" s="102"/>
      <c r="EQ844" s="102"/>
      <c r="ER844" s="102"/>
      <c r="ES844" s="102"/>
      <c r="ET844" s="102"/>
      <c r="EU844" s="102"/>
      <c r="EV844" s="102"/>
      <c r="FL844" s="36" t="str">
        <f t="shared" ref="FL844:FL907" si="899">+CM844&amp;CN844&amp;CO844&amp;CP844&amp;CQ844&amp;CR844</f>
        <v>00</v>
      </c>
    </row>
    <row r="845" spans="1:168" s="36" customFormat="1" ht="49.5" customHeight="1" x14ac:dyDescent="0.35">
      <c r="A845" s="67"/>
      <c r="B845" s="39"/>
      <c r="C845" s="39"/>
      <c r="D845" s="40" t="s">
        <v>5226</v>
      </c>
      <c r="E845" s="41" t="s">
        <v>2998</v>
      </c>
      <c r="F845" s="41" t="s">
        <v>5227</v>
      </c>
      <c r="G845" s="41"/>
      <c r="H845" s="41" t="s">
        <v>2008</v>
      </c>
      <c r="I845" s="41" t="s">
        <v>4861</v>
      </c>
      <c r="J845" s="41" t="s">
        <v>4862</v>
      </c>
      <c r="K845" s="41"/>
      <c r="L845" s="41"/>
      <c r="M845" s="41" t="s">
        <v>3085</v>
      </c>
      <c r="N845" s="41" t="s">
        <v>3086</v>
      </c>
      <c r="O845" s="29" t="s">
        <v>4108</v>
      </c>
      <c r="P845" s="30" t="s">
        <v>4109</v>
      </c>
      <c r="Q845" s="31"/>
      <c r="R845" s="31"/>
      <c r="S845" s="32"/>
      <c r="T845" s="33"/>
      <c r="U845" s="33"/>
      <c r="V845" s="33"/>
      <c r="W845" s="33"/>
      <c r="X845" s="33"/>
      <c r="Y845" s="33"/>
      <c r="Z845" s="33"/>
      <c r="AA845" s="34"/>
      <c r="AB845" s="34"/>
      <c r="AC845" s="34"/>
      <c r="AD845" s="34"/>
      <c r="AE845" s="34"/>
      <c r="AF845" s="34"/>
      <c r="AG845" s="34"/>
      <c r="AH845" s="34"/>
      <c r="AI845" s="34"/>
      <c r="AJ845" s="34"/>
      <c r="AK845" s="34"/>
      <c r="AL845" s="34"/>
      <c r="AM845" s="34"/>
      <c r="AN845" s="34"/>
      <c r="AO845" s="34"/>
      <c r="AP845" s="34"/>
      <c r="AQ845" s="56"/>
      <c r="AR845" s="56"/>
      <c r="AS845" s="56"/>
      <c r="AT845" s="42"/>
      <c r="AU845" s="42"/>
      <c r="AV845" s="42"/>
      <c r="AW845" s="35"/>
      <c r="AX845" s="35"/>
      <c r="AY845" s="35"/>
      <c r="AZ845" s="43" t="str">
        <f t="shared" si="843"/>
        <v/>
      </c>
      <c r="BA845" s="44"/>
      <c r="BB845" s="43" t="str">
        <f t="shared" si="844"/>
        <v/>
      </c>
      <c r="BC845" s="45" t="str">
        <f t="shared" si="845"/>
        <v/>
      </c>
      <c r="BD845" s="45" t="str">
        <f t="shared" si="846"/>
        <v/>
      </c>
      <c r="BE845" s="45"/>
      <c r="BF845" s="45"/>
      <c r="BG845" s="45" t="str">
        <f t="shared" si="847"/>
        <v/>
      </c>
      <c r="BH845" s="12" t="str">
        <f t="shared" si="848"/>
        <v/>
      </c>
      <c r="BI845" s="43" t="str">
        <f t="shared" si="849"/>
        <v/>
      </c>
      <c r="BJ845" s="46" t="str">
        <f t="shared" si="850"/>
        <v/>
      </c>
      <c r="BK845" s="46" t="str">
        <f t="shared" si="851"/>
        <v/>
      </c>
      <c r="BL845" s="46" t="str">
        <f t="shared" si="852"/>
        <v/>
      </c>
      <c r="BM845" s="43" t="str">
        <f t="shared" si="853"/>
        <v/>
      </c>
      <c r="BN845" s="43" t="str">
        <f t="shared" si="854"/>
        <v/>
      </c>
      <c r="BO845" s="44" t="str">
        <f t="shared" si="896"/>
        <v/>
      </c>
      <c r="BP845" s="44" t="str">
        <f t="shared" si="836"/>
        <v/>
      </c>
      <c r="BQ845" s="44" t="str">
        <f t="shared" si="839"/>
        <v/>
      </c>
      <c r="BR845" s="46"/>
      <c r="BS845" s="47"/>
      <c r="BT845" s="46"/>
      <c r="BU845" s="46"/>
      <c r="BV845" s="73" t="str">
        <f t="shared" si="898"/>
        <v/>
      </c>
      <c r="BW845" s="47"/>
      <c r="BX845" s="47" t="str">
        <f t="shared" si="837"/>
        <v/>
      </c>
      <c r="BY845" s="13" t="str">
        <f t="shared" si="840"/>
        <v/>
      </c>
      <c r="BZ845" s="14"/>
      <c r="CA845" s="48"/>
      <c r="CB845" s="44"/>
      <c r="CC845" s="44" t="str">
        <f t="shared" si="855"/>
        <v/>
      </c>
      <c r="CD845" s="44" t="str">
        <f t="shared" si="841"/>
        <v/>
      </c>
      <c r="CE845" s="44" t="str">
        <f t="shared" si="885"/>
        <v/>
      </c>
      <c r="CF845" s="44" t="str">
        <f t="shared" si="856"/>
        <v/>
      </c>
      <c r="CG845" s="44" t="str">
        <f t="shared" si="857"/>
        <v/>
      </c>
      <c r="CH845" s="44" t="str">
        <f t="shared" si="858"/>
        <v/>
      </c>
      <c r="CI845" s="44" t="str">
        <f t="shared" si="859"/>
        <v/>
      </c>
      <c r="CJ845" s="44" t="str">
        <f t="shared" si="860"/>
        <v/>
      </c>
      <c r="CK845" s="44" t="str">
        <f t="shared" si="861"/>
        <v/>
      </c>
      <c r="CL845" s="44" t="str">
        <f t="shared" si="862"/>
        <v/>
      </c>
      <c r="CM845" s="43" t="str">
        <f t="shared" si="863"/>
        <v/>
      </c>
      <c r="CN845" s="43">
        <f t="shared" si="864"/>
        <v>0</v>
      </c>
      <c r="CO845" s="43">
        <f t="shared" si="865"/>
        <v>0</v>
      </c>
      <c r="CP845" s="44" t="str">
        <f t="shared" si="842"/>
        <v/>
      </c>
      <c r="CQ845" s="44" t="str">
        <f t="shared" si="866"/>
        <v/>
      </c>
      <c r="CR845" s="43" t="str">
        <f t="shared" si="887"/>
        <v/>
      </c>
      <c r="CS845" s="44"/>
      <c r="CT845" s="44"/>
      <c r="CU845" s="44" t="str">
        <f t="shared" si="870"/>
        <v/>
      </c>
      <c r="CV845" s="44" t="str">
        <f t="shared" si="871"/>
        <v/>
      </c>
      <c r="CW845" s="44" t="str">
        <f t="shared" si="872"/>
        <v/>
      </c>
      <c r="CX845" s="44" t="str">
        <f t="shared" si="873"/>
        <v/>
      </c>
      <c r="CY845" s="44" t="str">
        <f t="shared" si="874"/>
        <v/>
      </c>
      <c r="CZ845" s="44" t="str">
        <f t="shared" si="875"/>
        <v/>
      </c>
      <c r="DA845" s="49" t="str">
        <f t="shared" si="867"/>
        <v/>
      </c>
      <c r="DB845" s="44" t="str">
        <f t="shared" si="876"/>
        <v/>
      </c>
      <c r="DC845" s="44" t="str">
        <f t="shared" si="877"/>
        <v/>
      </c>
      <c r="DD845" s="44" t="str">
        <f t="shared" si="878"/>
        <v/>
      </c>
      <c r="DE845" s="44" t="str">
        <f t="shared" si="879"/>
        <v/>
      </c>
      <c r="DF845" s="44" t="str">
        <f t="shared" si="880"/>
        <v/>
      </c>
      <c r="DG845" s="44" t="str">
        <f t="shared" si="881"/>
        <v/>
      </c>
      <c r="DH845" s="44" t="str">
        <f t="shared" si="838"/>
        <v/>
      </c>
      <c r="DI845" s="50">
        <f t="shared" si="882"/>
        <v>0</v>
      </c>
      <c r="DJ845" s="50" t="str">
        <f t="shared" si="886"/>
        <v/>
      </c>
      <c r="DK845" s="50" t="str">
        <f t="shared" si="883"/>
        <v/>
      </c>
      <c r="DL845" s="50" t="str">
        <f t="shared" si="884"/>
        <v/>
      </c>
      <c r="DM845" s="51" t="str">
        <f t="shared" si="835"/>
        <v/>
      </c>
      <c r="DN845" s="52"/>
      <c r="DO845" s="53"/>
      <c r="DP845" s="52"/>
      <c r="DQ845" s="53" t="str">
        <f t="shared" si="868"/>
        <v/>
      </c>
      <c r="DR845" s="52" t="str">
        <f t="shared" si="869"/>
        <v/>
      </c>
      <c r="DS845" s="53"/>
      <c r="DT845" s="52"/>
      <c r="DU845" s="53"/>
      <c r="DV845" s="52"/>
      <c r="DW845" s="99"/>
      <c r="DX845" s="99"/>
      <c r="EI845" s="83"/>
      <c r="EJ845" s="102"/>
      <c r="EK845" s="102"/>
      <c r="EL845" s="102"/>
      <c r="EM845" s="102"/>
      <c r="EN845" s="102"/>
      <c r="EO845" s="102"/>
      <c r="EP845" s="102"/>
      <c r="EQ845" s="102"/>
      <c r="ER845" s="102"/>
      <c r="ES845" s="102"/>
      <c r="ET845" s="102"/>
      <c r="EU845" s="102"/>
      <c r="EV845" s="102"/>
      <c r="FL845" s="36" t="str">
        <f t="shared" si="899"/>
        <v>00</v>
      </c>
    </row>
    <row r="846" spans="1:168" s="36" customFormat="1" ht="49.5" customHeight="1" x14ac:dyDescent="0.35">
      <c r="A846" s="67"/>
      <c r="B846" s="39"/>
      <c r="C846" s="39"/>
      <c r="D846" s="40" t="s">
        <v>4799</v>
      </c>
      <c r="E846" s="41" t="s">
        <v>2998</v>
      </c>
      <c r="F846" s="41" t="s">
        <v>4800</v>
      </c>
      <c r="G846" s="41"/>
      <c r="H846" s="41" t="s">
        <v>2008</v>
      </c>
      <c r="I846" s="41" t="s">
        <v>4861</v>
      </c>
      <c r="J846" s="41" t="s">
        <v>4862</v>
      </c>
      <c r="K846" s="41"/>
      <c r="L846" s="41"/>
      <c r="M846" s="41" t="s">
        <v>3085</v>
      </c>
      <c r="N846" s="41" t="s">
        <v>3086</v>
      </c>
      <c r="O846" s="29" t="s">
        <v>4108</v>
      </c>
      <c r="P846" s="30" t="s">
        <v>4109</v>
      </c>
      <c r="Q846" s="31"/>
      <c r="R846" s="31"/>
      <c r="S846" s="32"/>
      <c r="T846" s="33"/>
      <c r="U846" s="33"/>
      <c r="V846" s="33"/>
      <c r="W846" s="33"/>
      <c r="X846" s="33"/>
      <c r="Y846" s="33"/>
      <c r="Z846" s="33"/>
      <c r="AA846" s="34"/>
      <c r="AB846" s="34"/>
      <c r="AC846" s="34"/>
      <c r="AD846" s="34"/>
      <c r="AE846" s="34"/>
      <c r="AF846" s="34"/>
      <c r="AG846" s="34"/>
      <c r="AH846" s="34"/>
      <c r="AI846" s="34"/>
      <c r="AJ846" s="34"/>
      <c r="AK846" s="34"/>
      <c r="AL846" s="34"/>
      <c r="AM846" s="34"/>
      <c r="AN846" s="34"/>
      <c r="AO846" s="34"/>
      <c r="AP846" s="34"/>
      <c r="AQ846" s="56"/>
      <c r="AR846" s="56"/>
      <c r="AS846" s="56"/>
      <c r="AT846" s="42"/>
      <c r="AU846" s="42"/>
      <c r="AV846" s="42"/>
      <c r="AW846" s="35"/>
      <c r="AX846" s="35"/>
      <c r="AY846" s="35"/>
      <c r="AZ846" s="43" t="str">
        <f t="shared" si="843"/>
        <v/>
      </c>
      <c r="BA846" s="44"/>
      <c r="BB846" s="43" t="str">
        <f t="shared" si="844"/>
        <v/>
      </c>
      <c r="BC846" s="45" t="str">
        <f t="shared" si="845"/>
        <v/>
      </c>
      <c r="BD846" s="45" t="str">
        <f t="shared" si="846"/>
        <v/>
      </c>
      <c r="BE846" s="45"/>
      <c r="BF846" s="45"/>
      <c r="BG846" s="45" t="str">
        <f t="shared" si="847"/>
        <v/>
      </c>
      <c r="BH846" s="12" t="str">
        <f t="shared" si="848"/>
        <v/>
      </c>
      <c r="BI846" s="43" t="str">
        <f t="shared" si="849"/>
        <v/>
      </c>
      <c r="BJ846" s="46" t="str">
        <f t="shared" si="850"/>
        <v/>
      </c>
      <c r="BK846" s="46" t="str">
        <f t="shared" si="851"/>
        <v/>
      </c>
      <c r="BL846" s="46" t="str">
        <f t="shared" si="852"/>
        <v/>
      </c>
      <c r="BM846" s="43" t="str">
        <f t="shared" si="853"/>
        <v/>
      </c>
      <c r="BN846" s="43" t="str">
        <f t="shared" si="854"/>
        <v/>
      </c>
      <c r="BO846" s="44" t="str">
        <f t="shared" si="896"/>
        <v/>
      </c>
      <c r="BP846" s="44" t="str">
        <f t="shared" si="836"/>
        <v/>
      </c>
      <c r="BQ846" s="44" t="str">
        <f t="shared" si="839"/>
        <v/>
      </c>
      <c r="BR846" s="46"/>
      <c r="BS846" s="47"/>
      <c r="BT846" s="46"/>
      <c r="BU846" s="46"/>
      <c r="BV846" s="73" t="str">
        <f t="shared" si="898"/>
        <v/>
      </c>
      <c r="BW846" s="47"/>
      <c r="BX846" s="47" t="str">
        <f t="shared" si="837"/>
        <v/>
      </c>
      <c r="BY846" s="13" t="str">
        <f t="shared" si="840"/>
        <v/>
      </c>
      <c r="BZ846" s="14"/>
      <c r="CA846" s="48"/>
      <c r="CB846" s="44"/>
      <c r="CC846" s="44" t="str">
        <f t="shared" si="855"/>
        <v/>
      </c>
      <c r="CD846" s="44" t="str">
        <f t="shared" si="841"/>
        <v/>
      </c>
      <c r="CE846" s="44" t="str">
        <f t="shared" si="885"/>
        <v/>
      </c>
      <c r="CF846" s="44" t="str">
        <f t="shared" si="856"/>
        <v/>
      </c>
      <c r="CG846" s="44" t="str">
        <f t="shared" si="857"/>
        <v/>
      </c>
      <c r="CH846" s="44" t="str">
        <f t="shared" si="858"/>
        <v/>
      </c>
      <c r="CI846" s="44" t="str">
        <f t="shared" si="859"/>
        <v/>
      </c>
      <c r="CJ846" s="44" t="str">
        <f t="shared" si="860"/>
        <v/>
      </c>
      <c r="CK846" s="44" t="str">
        <f t="shared" si="861"/>
        <v/>
      </c>
      <c r="CL846" s="44" t="str">
        <f t="shared" si="862"/>
        <v/>
      </c>
      <c r="CM846" s="43" t="str">
        <f t="shared" si="863"/>
        <v/>
      </c>
      <c r="CN846" s="43">
        <f t="shared" si="864"/>
        <v>0</v>
      </c>
      <c r="CO846" s="43">
        <f t="shared" si="865"/>
        <v>0</v>
      </c>
      <c r="CP846" s="44" t="str">
        <f t="shared" si="842"/>
        <v/>
      </c>
      <c r="CQ846" s="44" t="str">
        <f t="shared" si="866"/>
        <v/>
      </c>
      <c r="CR846" s="43" t="str">
        <f t="shared" si="887"/>
        <v/>
      </c>
      <c r="CS846" s="44"/>
      <c r="CT846" s="44"/>
      <c r="CU846" s="44" t="str">
        <f t="shared" si="870"/>
        <v/>
      </c>
      <c r="CV846" s="44" t="str">
        <f t="shared" si="871"/>
        <v/>
      </c>
      <c r="CW846" s="44" t="str">
        <f t="shared" si="872"/>
        <v/>
      </c>
      <c r="CX846" s="44" t="str">
        <f t="shared" si="873"/>
        <v/>
      </c>
      <c r="CY846" s="44" t="str">
        <f t="shared" si="874"/>
        <v/>
      </c>
      <c r="CZ846" s="44" t="str">
        <f t="shared" si="875"/>
        <v/>
      </c>
      <c r="DA846" s="49" t="str">
        <f t="shared" si="867"/>
        <v/>
      </c>
      <c r="DB846" s="44" t="str">
        <f t="shared" si="876"/>
        <v/>
      </c>
      <c r="DC846" s="44" t="str">
        <f t="shared" si="877"/>
        <v/>
      </c>
      <c r="DD846" s="44" t="str">
        <f t="shared" si="878"/>
        <v/>
      </c>
      <c r="DE846" s="44" t="str">
        <f t="shared" si="879"/>
        <v/>
      </c>
      <c r="DF846" s="44" t="str">
        <f t="shared" si="880"/>
        <v/>
      </c>
      <c r="DG846" s="44" t="str">
        <f t="shared" si="881"/>
        <v/>
      </c>
      <c r="DH846" s="44" t="str">
        <f t="shared" si="838"/>
        <v/>
      </c>
      <c r="DI846" s="50">
        <f t="shared" si="882"/>
        <v>0</v>
      </c>
      <c r="DJ846" s="50" t="str">
        <f t="shared" si="886"/>
        <v/>
      </c>
      <c r="DK846" s="50" t="str">
        <f t="shared" si="883"/>
        <v/>
      </c>
      <c r="DL846" s="50" t="str">
        <f t="shared" si="884"/>
        <v/>
      </c>
      <c r="DM846" s="51" t="str">
        <f t="shared" ref="DM846:DM908" si="900">+AT846&amp;AU846&amp;AV846</f>
        <v/>
      </c>
      <c r="DN846" s="52"/>
      <c r="DO846" s="53"/>
      <c r="DP846" s="52"/>
      <c r="DQ846" s="53" t="str">
        <f t="shared" si="868"/>
        <v/>
      </c>
      <c r="DR846" s="52" t="str">
        <f t="shared" si="869"/>
        <v/>
      </c>
      <c r="DS846" s="53"/>
      <c r="DT846" s="52"/>
      <c r="DU846" s="53"/>
      <c r="DV846" s="52"/>
      <c r="DW846" s="99"/>
      <c r="DX846" s="99"/>
      <c r="EI846" s="83"/>
      <c r="EJ846" s="102"/>
      <c r="EK846" s="102"/>
      <c r="EL846" s="102"/>
      <c r="EM846" s="102"/>
      <c r="EN846" s="102"/>
      <c r="EO846" s="102"/>
      <c r="EP846" s="102"/>
      <c r="EQ846" s="102"/>
      <c r="ER846" s="102"/>
      <c r="ES846" s="102"/>
      <c r="ET846" s="102"/>
      <c r="EU846" s="102"/>
      <c r="EV846" s="102"/>
      <c r="FL846" s="36" t="str">
        <f t="shared" si="899"/>
        <v>00</v>
      </c>
    </row>
    <row r="847" spans="1:168" s="36" customFormat="1" ht="49.5" customHeight="1" x14ac:dyDescent="0.35">
      <c r="A847" s="67"/>
      <c r="B847" s="39"/>
      <c r="C847" s="39"/>
      <c r="D847" s="40" t="s">
        <v>4801</v>
      </c>
      <c r="E847" s="41" t="s">
        <v>2998</v>
      </c>
      <c r="F847" s="41" t="s">
        <v>4802</v>
      </c>
      <c r="G847" s="41"/>
      <c r="H847" s="41" t="s">
        <v>2008</v>
      </c>
      <c r="I847" s="41" t="s">
        <v>4861</v>
      </c>
      <c r="J847" s="41" t="s">
        <v>4862</v>
      </c>
      <c r="K847" s="41"/>
      <c r="L847" s="41"/>
      <c r="M847" s="41" t="s">
        <v>3085</v>
      </c>
      <c r="N847" s="41" t="s">
        <v>3086</v>
      </c>
      <c r="O847" s="29" t="s">
        <v>4108</v>
      </c>
      <c r="P847" s="30" t="s">
        <v>4109</v>
      </c>
      <c r="Q847" s="31"/>
      <c r="R847" s="31"/>
      <c r="S847" s="32"/>
      <c r="T847" s="33"/>
      <c r="U847" s="33"/>
      <c r="V847" s="33"/>
      <c r="W847" s="33"/>
      <c r="X847" s="33"/>
      <c r="Y847" s="33"/>
      <c r="Z847" s="33"/>
      <c r="AA847" s="34"/>
      <c r="AB847" s="34"/>
      <c r="AC847" s="34"/>
      <c r="AD847" s="34"/>
      <c r="AE847" s="34"/>
      <c r="AF847" s="34"/>
      <c r="AG847" s="34"/>
      <c r="AH847" s="34"/>
      <c r="AI847" s="34"/>
      <c r="AJ847" s="34"/>
      <c r="AK847" s="34"/>
      <c r="AL847" s="34"/>
      <c r="AM847" s="34"/>
      <c r="AN847" s="34"/>
      <c r="AO847" s="34"/>
      <c r="AP847" s="34"/>
      <c r="AQ847" s="56"/>
      <c r="AR847" s="56"/>
      <c r="AS847" s="56"/>
      <c r="AT847" s="42"/>
      <c r="AU847" s="42"/>
      <c r="AV847" s="42"/>
      <c r="AW847" s="35"/>
      <c r="AX847" s="35"/>
      <c r="AY847" s="35"/>
      <c r="AZ847" s="43" t="str">
        <f t="shared" si="843"/>
        <v/>
      </c>
      <c r="BA847" s="44"/>
      <c r="BB847" s="43" t="str">
        <f t="shared" si="844"/>
        <v/>
      </c>
      <c r="BC847" s="45" t="str">
        <f t="shared" si="845"/>
        <v/>
      </c>
      <c r="BD847" s="45" t="str">
        <f t="shared" si="846"/>
        <v/>
      </c>
      <c r="BE847" s="45"/>
      <c r="BF847" s="45"/>
      <c r="BG847" s="45" t="str">
        <f t="shared" si="847"/>
        <v/>
      </c>
      <c r="BH847" s="12" t="str">
        <f t="shared" si="848"/>
        <v/>
      </c>
      <c r="BI847" s="43" t="str">
        <f t="shared" si="849"/>
        <v/>
      </c>
      <c r="BJ847" s="46" t="str">
        <f t="shared" si="850"/>
        <v/>
      </c>
      <c r="BK847" s="46" t="str">
        <f t="shared" si="851"/>
        <v/>
      </c>
      <c r="BL847" s="46" t="str">
        <f t="shared" si="852"/>
        <v/>
      </c>
      <c r="BM847" s="43" t="str">
        <f t="shared" si="853"/>
        <v/>
      </c>
      <c r="BN847" s="43" t="str">
        <f t="shared" si="854"/>
        <v/>
      </c>
      <c r="BO847" s="44" t="str">
        <f t="shared" si="896"/>
        <v/>
      </c>
      <c r="BP847" s="44" t="str">
        <f t="shared" ref="BP847:BP909" si="901">IF(+AZ847&amp;BA847&amp;BB847&amp;BC847&amp;BD847&amp;BE847&amp;BF847&amp;BG847&amp;BH847&amp;BI847&amp;BJ847&amp;BK847&amp;BL847&amp;BM847&amp;BN847&amp;BO847="","","X")</f>
        <v/>
      </c>
      <c r="BQ847" s="44" t="str">
        <f t="shared" si="839"/>
        <v/>
      </c>
      <c r="BR847" s="46"/>
      <c r="BS847" s="47"/>
      <c r="BT847" s="46"/>
      <c r="BU847" s="46"/>
      <c r="BV847" s="73" t="str">
        <f t="shared" si="898"/>
        <v/>
      </c>
      <c r="BW847" s="47"/>
      <c r="BX847" s="47" t="str">
        <f t="shared" ref="BX847:BX909" si="902">IF(BO847="X",BO847,"")</f>
        <v/>
      </c>
      <c r="BY847" s="13" t="str">
        <f t="shared" si="840"/>
        <v/>
      </c>
      <c r="BZ847" s="14"/>
      <c r="CA847" s="48"/>
      <c r="CB847" s="44"/>
      <c r="CC847" s="44" t="str">
        <f t="shared" si="855"/>
        <v/>
      </c>
      <c r="CD847" s="44" t="str">
        <f t="shared" si="841"/>
        <v/>
      </c>
      <c r="CE847" s="44" t="str">
        <f t="shared" si="885"/>
        <v/>
      </c>
      <c r="CF847" s="44" t="str">
        <f t="shared" si="856"/>
        <v/>
      </c>
      <c r="CG847" s="44" t="str">
        <f t="shared" si="857"/>
        <v/>
      </c>
      <c r="CH847" s="44" t="str">
        <f t="shared" si="858"/>
        <v/>
      </c>
      <c r="CI847" s="44" t="str">
        <f t="shared" si="859"/>
        <v/>
      </c>
      <c r="CJ847" s="44" t="str">
        <f t="shared" si="860"/>
        <v/>
      </c>
      <c r="CK847" s="44" t="str">
        <f t="shared" si="861"/>
        <v/>
      </c>
      <c r="CL847" s="44" t="str">
        <f t="shared" si="862"/>
        <v/>
      </c>
      <c r="CM847" s="43" t="str">
        <f t="shared" si="863"/>
        <v/>
      </c>
      <c r="CN847" s="43">
        <f t="shared" si="864"/>
        <v>0</v>
      </c>
      <c r="CO847" s="43">
        <f t="shared" si="865"/>
        <v>0</v>
      </c>
      <c r="CP847" s="44" t="str">
        <f t="shared" si="842"/>
        <v/>
      </c>
      <c r="CQ847" s="44" t="str">
        <f t="shared" si="866"/>
        <v/>
      </c>
      <c r="CR847" s="43" t="str">
        <f t="shared" si="887"/>
        <v/>
      </c>
      <c r="CS847" s="44"/>
      <c r="CT847" s="44"/>
      <c r="CU847" s="44" t="str">
        <f t="shared" si="870"/>
        <v/>
      </c>
      <c r="CV847" s="44" t="str">
        <f t="shared" si="871"/>
        <v/>
      </c>
      <c r="CW847" s="44" t="str">
        <f t="shared" si="872"/>
        <v/>
      </c>
      <c r="CX847" s="44" t="str">
        <f t="shared" si="873"/>
        <v/>
      </c>
      <c r="CY847" s="44" t="str">
        <f t="shared" si="874"/>
        <v/>
      </c>
      <c r="CZ847" s="44" t="str">
        <f t="shared" si="875"/>
        <v/>
      </c>
      <c r="DA847" s="49" t="str">
        <f t="shared" si="867"/>
        <v/>
      </c>
      <c r="DB847" s="44" t="str">
        <f t="shared" si="876"/>
        <v/>
      </c>
      <c r="DC847" s="44" t="str">
        <f t="shared" si="877"/>
        <v/>
      </c>
      <c r="DD847" s="44" t="str">
        <f t="shared" si="878"/>
        <v/>
      </c>
      <c r="DE847" s="44" t="str">
        <f t="shared" si="879"/>
        <v/>
      </c>
      <c r="DF847" s="44" t="str">
        <f t="shared" si="880"/>
        <v/>
      </c>
      <c r="DG847" s="44" t="str">
        <f t="shared" si="881"/>
        <v/>
      </c>
      <c r="DH847" s="44" t="str">
        <f t="shared" ref="DH847:DH909" si="903">IF(+DI847&amp;DK847&amp;DL847="",AZ847&amp;BA847&amp;BB847,"")</f>
        <v/>
      </c>
      <c r="DI847" s="50">
        <f t="shared" si="882"/>
        <v>0</v>
      </c>
      <c r="DJ847" s="50" t="str">
        <f t="shared" si="886"/>
        <v/>
      </c>
      <c r="DK847" s="50" t="str">
        <f t="shared" si="883"/>
        <v/>
      </c>
      <c r="DL847" s="50" t="str">
        <f t="shared" si="884"/>
        <v/>
      </c>
      <c r="DM847" s="51" t="str">
        <f t="shared" si="900"/>
        <v/>
      </c>
      <c r="DN847" s="52"/>
      <c r="DO847" s="53"/>
      <c r="DP847" s="52"/>
      <c r="DQ847" s="53" t="str">
        <f t="shared" si="868"/>
        <v/>
      </c>
      <c r="DR847" s="52" t="str">
        <f t="shared" si="869"/>
        <v/>
      </c>
      <c r="DS847" s="53"/>
      <c r="DT847" s="52"/>
      <c r="DU847" s="53"/>
      <c r="DV847" s="52"/>
      <c r="DW847" s="99"/>
      <c r="DX847" s="99"/>
      <c r="EI847" s="83"/>
      <c r="EJ847" s="102"/>
      <c r="EK847" s="102"/>
      <c r="EL847" s="102"/>
      <c r="EM847" s="102"/>
      <c r="EN847" s="102"/>
      <c r="EO847" s="102"/>
      <c r="EP847" s="102"/>
      <c r="EQ847" s="102"/>
      <c r="ER847" s="102"/>
      <c r="ES847" s="102"/>
      <c r="ET847" s="102"/>
      <c r="EU847" s="102"/>
      <c r="EV847" s="102"/>
      <c r="FL847" s="36" t="str">
        <f t="shared" si="899"/>
        <v>00</v>
      </c>
    </row>
    <row r="848" spans="1:168" s="36" customFormat="1" ht="49.5" customHeight="1" x14ac:dyDescent="0.35">
      <c r="A848" s="67"/>
      <c r="B848" s="39"/>
      <c r="C848" s="39"/>
      <c r="D848" s="40" t="s">
        <v>3087</v>
      </c>
      <c r="E848" s="41" t="s">
        <v>2998</v>
      </c>
      <c r="F848" s="41" t="s">
        <v>3088</v>
      </c>
      <c r="G848" s="41"/>
      <c r="H848" s="41" t="s">
        <v>2008</v>
      </c>
      <c r="I848" s="41" t="s">
        <v>4861</v>
      </c>
      <c r="J848" s="41" t="s">
        <v>4862</v>
      </c>
      <c r="K848" s="41"/>
      <c r="L848" s="41"/>
      <c r="M848" s="41" t="s">
        <v>3085</v>
      </c>
      <c r="N848" s="41" t="s">
        <v>3086</v>
      </c>
      <c r="O848" s="29" t="s">
        <v>4108</v>
      </c>
      <c r="P848" s="30" t="s">
        <v>4109</v>
      </c>
      <c r="Q848" s="31"/>
      <c r="R848" s="31"/>
      <c r="S848" s="32"/>
      <c r="T848" s="33"/>
      <c r="U848" s="33"/>
      <c r="V848" s="33"/>
      <c r="W848" s="33"/>
      <c r="X848" s="33"/>
      <c r="Y848" s="33"/>
      <c r="Z848" s="33"/>
      <c r="AA848" s="34"/>
      <c r="AB848" s="34"/>
      <c r="AC848" s="34"/>
      <c r="AD848" s="34"/>
      <c r="AE848" s="34"/>
      <c r="AF848" s="34"/>
      <c r="AG848" s="34"/>
      <c r="AH848" s="34"/>
      <c r="AI848" s="34"/>
      <c r="AJ848" s="34"/>
      <c r="AK848" s="34"/>
      <c r="AL848" s="34"/>
      <c r="AM848" s="34"/>
      <c r="AN848" s="34"/>
      <c r="AO848" s="34"/>
      <c r="AP848" s="34"/>
      <c r="AQ848" s="56"/>
      <c r="AR848" s="56"/>
      <c r="AS848" s="56"/>
      <c r="AT848" s="42"/>
      <c r="AU848" s="42"/>
      <c r="AV848" s="42"/>
      <c r="AW848" s="35"/>
      <c r="AX848" s="35"/>
      <c r="AY848" s="35"/>
      <c r="AZ848" s="43" t="str">
        <f t="shared" si="843"/>
        <v/>
      </c>
      <c r="BA848" s="44"/>
      <c r="BB848" s="43" t="str">
        <f t="shared" si="844"/>
        <v/>
      </c>
      <c r="BC848" s="45" t="str">
        <f t="shared" si="845"/>
        <v/>
      </c>
      <c r="BD848" s="45" t="str">
        <f t="shared" si="846"/>
        <v/>
      </c>
      <c r="BE848" s="45"/>
      <c r="BF848" s="45"/>
      <c r="BG848" s="45" t="str">
        <f t="shared" si="847"/>
        <v/>
      </c>
      <c r="BH848" s="12" t="str">
        <f t="shared" si="848"/>
        <v/>
      </c>
      <c r="BI848" s="43" t="str">
        <f t="shared" si="849"/>
        <v/>
      </c>
      <c r="BJ848" s="46" t="str">
        <f t="shared" si="850"/>
        <v/>
      </c>
      <c r="BK848" s="46" t="str">
        <f t="shared" si="851"/>
        <v/>
      </c>
      <c r="BL848" s="46" t="str">
        <f t="shared" si="852"/>
        <v/>
      </c>
      <c r="BM848" s="43" t="str">
        <f t="shared" si="853"/>
        <v/>
      </c>
      <c r="BN848" s="43" t="str">
        <f t="shared" si="854"/>
        <v/>
      </c>
      <c r="BO848" s="44" t="str">
        <f t="shared" si="896"/>
        <v/>
      </c>
      <c r="BP848" s="44" t="str">
        <f t="shared" si="901"/>
        <v/>
      </c>
      <c r="BQ848" s="44" t="str">
        <f t="shared" ref="BQ848:BQ910" si="904">IF(S848="","",IF(BP848="","X",""))</f>
        <v/>
      </c>
      <c r="BR848" s="46"/>
      <c r="BS848" s="47"/>
      <c r="BT848" s="46"/>
      <c r="BU848" s="46"/>
      <c r="BV848" s="73" t="str">
        <f t="shared" si="898"/>
        <v/>
      </c>
      <c r="BW848" s="47"/>
      <c r="BX848" s="47" t="str">
        <f t="shared" si="902"/>
        <v/>
      </c>
      <c r="BY848" s="13" t="str">
        <f t="shared" ref="BY848:BY910" si="905">IF(BW848="",IF($AB848=230,"X",IF(MID($AB848,1,1)="3","X","")),"")</f>
        <v/>
      </c>
      <c r="BZ848" s="14"/>
      <c r="CA848" s="48"/>
      <c r="CB848" s="44"/>
      <c r="CC848" s="44" t="str">
        <f t="shared" si="855"/>
        <v/>
      </c>
      <c r="CD848" s="44" t="str">
        <f t="shared" si="841"/>
        <v/>
      </c>
      <c r="CE848" s="44" t="str">
        <f t="shared" si="885"/>
        <v/>
      </c>
      <c r="CF848" s="44" t="str">
        <f t="shared" si="856"/>
        <v/>
      </c>
      <c r="CG848" s="44" t="str">
        <f t="shared" si="857"/>
        <v/>
      </c>
      <c r="CH848" s="44" t="str">
        <f t="shared" si="858"/>
        <v/>
      </c>
      <c r="CI848" s="44" t="str">
        <f t="shared" si="859"/>
        <v/>
      </c>
      <c r="CJ848" s="44" t="str">
        <f t="shared" si="860"/>
        <v/>
      </c>
      <c r="CK848" s="44" t="str">
        <f t="shared" si="861"/>
        <v/>
      </c>
      <c r="CL848" s="44" t="str">
        <f t="shared" si="862"/>
        <v/>
      </c>
      <c r="CM848" s="43" t="str">
        <f t="shared" si="863"/>
        <v/>
      </c>
      <c r="CN848" s="43">
        <f t="shared" si="864"/>
        <v>0</v>
      </c>
      <c r="CO848" s="43">
        <f t="shared" si="865"/>
        <v>0</v>
      </c>
      <c r="CP848" s="44" t="str">
        <f t="shared" si="842"/>
        <v/>
      </c>
      <c r="CQ848" s="44" t="str">
        <f t="shared" si="866"/>
        <v/>
      </c>
      <c r="CR848" s="43" t="str">
        <f t="shared" si="887"/>
        <v/>
      </c>
      <c r="CS848" s="44"/>
      <c r="CT848" s="44"/>
      <c r="CU848" s="44" t="str">
        <f t="shared" si="870"/>
        <v/>
      </c>
      <c r="CV848" s="44" t="str">
        <f t="shared" si="871"/>
        <v/>
      </c>
      <c r="CW848" s="44" t="str">
        <f t="shared" si="872"/>
        <v/>
      </c>
      <c r="CX848" s="44" t="str">
        <f t="shared" si="873"/>
        <v/>
      </c>
      <c r="CY848" s="44" t="str">
        <f t="shared" si="874"/>
        <v/>
      </c>
      <c r="CZ848" s="44" t="str">
        <f t="shared" si="875"/>
        <v/>
      </c>
      <c r="DA848" s="49" t="str">
        <f t="shared" si="867"/>
        <v/>
      </c>
      <c r="DB848" s="44" t="str">
        <f t="shared" si="876"/>
        <v/>
      </c>
      <c r="DC848" s="44" t="str">
        <f t="shared" si="877"/>
        <v/>
      </c>
      <c r="DD848" s="44" t="str">
        <f t="shared" si="878"/>
        <v/>
      </c>
      <c r="DE848" s="44" t="str">
        <f t="shared" si="879"/>
        <v/>
      </c>
      <c r="DF848" s="44" t="str">
        <f t="shared" si="880"/>
        <v/>
      </c>
      <c r="DG848" s="44" t="str">
        <f t="shared" si="881"/>
        <v/>
      </c>
      <c r="DH848" s="44" t="str">
        <f t="shared" si="903"/>
        <v/>
      </c>
      <c r="DI848" s="50">
        <f t="shared" si="882"/>
        <v>0</v>
      </c>
      <c r="DJ848" s="50" t="str">
        <f t="shared" si="886"/>
        <v/>
      </c>
      <c r="DK848" s="50" t="str">
        <f t="shared" si="883"/>
        <v/>
      </c>
      <c r="DL848" s="50" t="str">
        <f t="shared" si="884"/>
        <v/>
      </c>
      <c r="DM848" s="51" t="str">
        <f t="shared" si="900"/>
        <v/>
      </c>
      <c r="DN848" s="52"/>
      <c r="DO848" s="53"/>
      <c r="DP848" s="52"/>
      <c r="DQ848" s="53" t="str">
        <f t="shared" si="868"/>
        <v/>
      </c>
      <c r="DR848" s="52" t="str">
        <f t="shared" si="869"/>
        <v/>
      </c>
      <c r="DS848" s="53"/>
      <c r="DT848" s="52"/>
      <c r="DU848" s="53"/>
      <c r="DV848" s="52"/>
      <c r="DW848" s="99"/>
      <c r="DX848" s="99"/>
      <c r="EI848" s="83"/>
      <c r="EJ848" s="102"/>
      <c r="EK848" s="102"/>
      <c r="EL848" s="102"/>
      <c r="EM848" s="102"/>
      <c r="EN848" s="102"/>
      <c r="EO848" s="102"/>
      <c r="EP848" s="102"/>
      <c r="EQ848" s="102"/>
      <c r="ER848" s="102"/>
      <c r="ES848" s="102"/>
      <c r="ET848" s="102"/>
      <c r="EU848" s="102"/>
      <c r="EV848" s="102"/>
      <c r="FL848" s="36" t="str">
        <f t="shared" si="899"/>
        <v>00</v>
      </c>
    </row>
    <row r="849" spans="1:168" s="36" customFormat="1" ht="49.5" customHeight="1" x14ac:dyDescent="0.35">
      <c r="A849" s="67"/>
      <c r="B849" s="39"/>
      <c r="C849" s="39"/>
      <c r="D849" s="40" t="s">
        <v>6035</v>
      </c>
      <c r="E849" s="41" t="s">
        <v>2998</v>
      </c>
      <c r="F849" s="41" t="s">
        <v>6036</v>
      </c>
      <c r="G849" s="41"/>
      <c r="H849" s="41" t="s">
        <v>2008</v>
      </c>
      <c r="I849" s="41" t="s">
        <v>4861</v>
      </c>
      <c r="J849" s="41" t="s">
        <v>4862</v>
      </c>
      <c r="K849" s="41"/>
      <c r="L849" s="41"/>
      <c r="M849" s="41" t="s">
        <v>3085</v>
      </c>
      <c r="N849" s="41" t="s">
        <v>3086</v>
      </c>
      <c r="O849" s="29" t="s">
        <v>4108</v>
      </c>
      <c r="P849" s="30" t="s">
        <v>4109</v>
      </c>
      <c r="Q849" s="31"/>
      <c r="R849" s="31"/>
      <c r="S849" s="32"/>
      <c r="T849" s="33"/>
      <c r="U849" s="33"/>
      <c r="V849" s="33"/>
      <c r="W849" s="33"/>
      <c r="X849" s="33"/>
      <c r="Y849" s="33"/>
      <c r="Z849" s="33"/>
      <c r="AA849" s="34"/>
      <c r="AB849" s="34"/>
      <c r="AC849" s="34"/>
      <c r="AD849" s="34"/>
      <c r="AE849" s="34"/>
      <c r="AF849" s="34"/>
      <c r="AG849" s="34"/>
      <c r="AH849" s="34"/>
      <c r="AI849" s="34"/>
      <c r="AJ849" s="34"/>
      <c r="AK849" s="34"/>
      <c r="AL849" s="34"/>
      <c r="AM849" s="34"/>
      <c r="AN849" s="34"/>
      <c r="AO849" s="34"/>
      <c r="AP849" s="34"/>
      <c r="AQ849" s="56"/>
      <c r="AR849" s="56"/>
      <c r="AS849" s="56"/>
      <c r="AT849" s="42"/>
      <c r="AU849" s="42"/>
      <c r="AV849" s="42"/>
      <c r="AW849" s="35"/>
      <c r="AX849" s="35"/>
      <c r="AY849" s="35"/>
      <c r="AZ849" s="43" t="str">
        <f t="shared" si="843"/>
        <v/>
      </c>
      <c r="BA849" s="44"/>
      <c r="BB849" s="43" t="str">
        <f t="shared" si="844"/>
        <v/>
      </c>
      <c r="BC849" s="45" t="str">
        <f t="shared" si="845"/>
        <v/>
      </c>
      <c r="BD849" s="45" t="str">
        <f t="shared" si="846"/>
        <v/>
      </c>
      <c r="BE849" s="45"/>
      <c r="BF849" s="45"/>
      <c r="BG849" s="45" t="str">
        <f t="shared" si="847"/>
        <v/>
      </c>
      <c r="BH849" s="12" t="str">
        <f t="shared" si="848"/>
        <v/>
      </c>
      <c r="BI849" s="43" t="str">
        <f t="shared" si="849"/>
        <v/>
      </c>
      <c r="BJ849" s="46" t="str">
        <f t="shared" si="850"/>
        <v/>
      </c>
      <c r="BK849" s="46" t="str">
        <f t="shared" si="851"/>
        <v/>
      </c>
      <c r="BL849" s="46" t="str">
        <f t="shared" si="852"/>
        <v/>
      </c>
      <c r="BM849" s="43" t="str">
        <f t="shared" si="853"/>
        <v/>
      </c>
      <c r="BN849" s="43" t="str">
        <f t="shared" si="854"/>
        <v/>
      </c>
      <c r="BO849" s="44" t="str">
        <f t="shared" si="896"/>
        <v/>
      </c>
      <c r="BP849" s="44" t="str">
        <f t="shared" si="901"/>
        <v/>
      </c>
      <c r="BQ849" s="44" t="str">
        <f t="shared" si="904"/>
        <v/>
      </c>
      <c r="BR849" s="46"/>
      <c r="BS849" s="47"/>
      <c r="BT849" s="46"/>
      <c r="BU849" s="46"/>
      <c r="BV849" s="73" t="str">
        <f t="shared" si="898"/>
        <v/>
      </c>
      <c r="BW849" s="47"/>
      <c r="BX849" s="47" t="str">
        <f t="shared" si="902"/>
        <v/>
      </c>
      <c r="BY849" s="13" t="str">
        <f t="shared" si="905"/>
        <v/>
      </c>
      <c r="BZ849" s="14"/>
      <c r="CA849" s="48"/>
      <c r="CB849" s="44"/>
      <c r="CC849" s="44" t="str">
        <f t="shared" si="855"/>
        <v/>
      </c>
      <c r="CD849" s="44" t="str">
        <f t="shared" si="841"/>
        <v/>
      </c>
      <c r="CE849" s="44" t="str">
        <f t="shared" si="885"/>
        <v/>
      </c>
      <c r="CF849" s="44" t="str">
        <f t="shared" si="856"/>
        <v/>
      </c>
      <c r="CG849" s="44" t="str">
        <f t="shared" si="857"/>
        <v/>
      </c>
      <c r="CH849" s="44" t="str">
        <f t="shared" si="858"/>
        <v/>
      </c>
      <c r="CI849" s="44" t="str">
        <f t="shared" si="859"/>
        <v/>
      </c>
      <c r="CJ849" s="44" t="str">
        <f t="shared" si="860"/>
        <v/>
      </c>
      <c r="CK849" s="44" t="str">
        <f t="shared" si="861"/>
        <v/>
      </c>
      <c r="CL849" s="44" t="str">
        <f t="shared" si="862"/>
        <v/>
      </c>
      <c r="CM849" s="43" t="str">
        <f t="shared" si="863"/>
        <v/>
      </c>
      <c r="CN849" s="43">
        <f t="shared" si="864"/>
        <v>0</v>
      </c>
      <c r="CO849" s="43">
        <f t="shared" si="865"/>
        <v>0</v>
      </c>
      <c r="CP849" s="44" t="str">
        <f t="shared" si="842"/>
        <v/>
      </c>
      <c r="CQ849" s="44" t="str">
        <f t="shared" si="866"/>
        <v/>
      </c>
      <c r="CR849" s="43" t="str">
        <f t="shared" si="887"/>
        <v/>
      </c>
      <c r="CS849" s="44"/>
      <c r="CT849" s="44"/>
      <c r="CU849" s="44" t="str">
        <f t="shared" si="870"/>
        <v/>
      </c>
      <c r="CV849" s="44" t="str">
        <f t="shared" si="871"/>
        <v/>
      </c>
      <c r="CW849" s="44" t="str">
        <f t="shared" si="872"/>
        <v/>
      </c>
      <c r="CX849" s="44" t="str">
        <f t="shared" si="873"/>
        <v/>
      </c>
      <c r="CY849" s="44" t="str">
        <f t="shared" si="874"/>
        <v/>
      </c>
      <c r="CZ849" s="44" t="str">
        <f t="shared" si="875"/>
        <v/>
      </c>
      <c r="DA849" s="49" t="str">
        <f t="shared" si="867"/>
        <v/>
      </c>
      <c r="DB849" s="44" t="str">
        <f t="shared" si="876"/>
        <v/>
      </c>
      <c r="DC849" s="44" t="str">
        <f t="shared" si="877"/>
        <v/>
      </c>
      <c r="DD849" s="44" t="str">
        <f t="shared" si="878"/>
        <v/>
      </c>
      <c r="DE849" s="44" t="str">
        <f t="shared" si="879"/>
        <v/>
      </c>
      <c r="DF849" s="44" t="str">
        <f t="shared" si="880"/>
        <v/>
      </c>
      <c r="DG849" s="44" t="str">
        <f t="shared" si="881"/>
        <v/>
      </c>
      <c r="DH849" s="44" t="str">
        <f t="shared" si="903"/>
        <v/>
      </c>
      <c r="DI849" s="50">
        <f t="shared" si="882"/>
        <v>0</v>
      </c>
      <c r="DJ849" s="50" t="str">
        <f t="shared" si="886"/>
        <v/>
      </c>
      <c r="DK849" s="50" t="str">
        <f t="shared" si="883"/>
        <v/>
      </c>
      <c r="DL849" s="50" t="str">
        <f t="shared" si="884"/>
        <v/>
      </c>
      <c r="DM849" s="51" t="str">
        <f t="shared" si="900"/>
        <v/>
      </c>
      <c r="DN849" s="52"/>
      <c r="DO849" s="53"/>
      <c r="DP849" s="52"/>
      <c r="DQ849" s="53" t="str">
        <f t="shared" si="868"/>
        <v/>
      </c>
      <c r="DR849" s="52" t="str">
        <f t="shared" si="869"/>
        <v/>
      </c>
      <c r="DS849" s="53"/>
      <c r="DT849" s="52"/>
      <c r="DU849" s="53"/>
      <c r="DV849" s="52"/>
      <c r="DW849" s="99"/>
      <c r="DX849" s="99"/>
      <c r="EI849" s="83"/>
      <c r="EJ849" s="102"/>
      <c r="EK849" s="102"/>
      <c r="EL849" s="102"/>
      <c r="EM849" s="102"/>
      <c r="EN849" s="102"/>
      <c r="EO849" s="102"/>
      <c r="EP849" s="102"/>
      <c r="EQ849" s="102"/>
      <c r="ER849" s="102"/>
      <c r="ES849" s="102"/>
      <c r="ET849" s="102"/>
      <c r="EU849" s="102"/>
      <c r="EV849" s="102"/>
      <c r="FL849" s="36" t="str">
        <f t="shared" si="899"/>
        <v>00</v>
      </c>
    </row>
    <row r="850" spans="1:168" s="36" customFormat="1" ht="49.5" customHeight="1" x14ac:dyDescent="0.35">
      <c r="A850" s="67"/>
      <c r="B850" s="39"/>
      <c r="C850" s="39"/>
      <c r="D850" s="40" t="s">
        <v>3094</v>
      </c>
      <c r="E850" s="41" t="s">
        <v>2998</v>
      </c>
      <c r="F850" s="41" t="s">
        <v>6039</v>
      </c>
      <c r="G850" s="41"/>
      <c r="H850" s="41" t="s">
        <v>2008</v>
      </c>
      <c r="I850" s="41" t="s">
        <v>4861</v>
      </c>
      <c r="J850" s="41" t="s">
        <v>4862</v>
      </c>
      <c r="K850" s="41"/>
      <c r="L850" s="41"/>
      <c r="M850" s="41" t="s">
        <v>3085</v>
      </c>
      <c r="N850" s="41" t="s">
        <v>3086</v>
      </c>
      <c r="O850" s="29" t="s">
        <v>4108</v>
      </c>
      <c r="P850" s="30" t="s">
        <v>4109</v>
      </c>
      <c r="Q850" s="31"/>
      <c r="R850" s="31"/>
      <c r="S850" s="32"/>
      <c r="T850" s="33"/>
      <c r="U850" s="33"/>
      <c r="V850" s="33"/>
      <c r="W850" s="33"/>
      <c r="X850" s="33"/>
      <c r="Y850" s="33"/>
      <c r="Z850" s="33"/>
      <c r="AA850" s="34"/>
      <c r="AB850" s="34"/>
      <c r="AC850" s="34"/>
      <c r="AD850" s="34"/>
      <c r="AE850" s="34"/>
      <c r="AF850" s="34"/>
      <c r="AG850" s="34"/>
      <c r="AH850" s="34"/>
      <c r="AI850" s="34"/>
      <c r="AJ850" s="34"/>
      <c r="AK850" s="34"/>
      <c r="AL850" s="34"/>
      <c r="AM850" s="34"/>
      <c r="AN850" s="34"/>
      <c r="AO850" s="34"/>
      <c r="AP850" s="34"/>
      <c r="AQ850" s="56"/>
      <c r="AR850" s="56"/>
      <c r="AS850" s="56"/>
      <c r="AT850" s="42"/>
      <c r="AU850" s="42"/>
      <c r="AV850" s="42"/>
      <c r="AW850" s="35"/>
      <c r="AX850" s="35"/>
      <c r="AY850" s="35"/>
      <c r="AZ850" s="43" t="str">
        <f t="shared" si="843"/>
        <v/>
      </c>
      <c r="BA850" s="44"/>
      <c r="BB850" s="43" t="str">
        <f t="shared" si="844"/>
        <v/>
      </c>
      <c r="BC850" s="45" t="str">
        <f t="shared" si="845"/>
        <v/>
      </c>
      <c r="BD850" s="45" t="str">
        <f t="shared" si="846"/>
        <v/>
      </c>
      <c r="BE850" s="45"/>
      <c r="BF850" s="45"/>
      <c r="BG850" s="45" t="str">
        <f t="shared" si="847"/>
        <v/>
      </c>
      <c r="BH850" s="12" t="str">
        <f t="shared" si="848"/>
        <v/>
      </c>
      <c r="BI850" s="43" t="str">
        <f t="shared" si="849"/>
        <v/>
      </c>
      <c r="BJ850" s="46" t="str">
        <f t="shared" si="850"/>
        <v/>
      </c>
      <c r="BK850" s="46" t="str">
        <f t="shared" si="851"/>
        <v/>
      </c>
      <c r="BL850" s="46" t="str">
        <f t="shared" si="852"/>
        <v/>
      </c>
      <c r="BM850" s="43" t="str">
        <f t="shared" si="853"/>
        <v/>
      </c>
      <c r="BN850" s="43" t="str">
        <f t="shared" si="854"/>
        <v/>
      </c>
      <c r="BO850" s="44" t="str">
        <f t="shared" si="896"/>
        <v/>
      </c>
      <c r="BP850" s="44" t="str">
        <f t="shared" si="901"/>
        <v/>
      </c>
      <c r="BQ850" s="44" t="str">
        <f t="shared" si="904"/>
        <v/>
      </c>
      <c r="BR850" s="46"/>
      <c r="BS850" s="47"/>
      <c r="BT850" s="46"/>
      <c r="BU850" s="46"/>
      <c r="BV850" s="73" t="str">
        <f t="shared" si="898"/>
        <v/>
      </c>
      <c r="BW850" s="47"/>
      <c r="BX850" s="47" t="str">
        <f t="shared" si="902"/>
        <v/>
      </c>
      <c r="BY850" s="13" t="str">
        <f t="shared" si="905"/>
        <v/>
      </c>
      <c r="BZ850" s="14"/>
      <c r="CA850" s="48"/>
      <c r="CB850" s="44"/>
      <c r="CC850" s="44" t="str">
        <f t="shared" si="855"/>
        <v/>
      </c>
      <c r="CD850" s="44" t="str">
        <f t="shared" ref="CD850:CD912" si="906">IF($S850="333","X","")</f>
        <v/>
      </c>
      <c r="CE850" s="44" t="str">
        <f t="shared" si="885"/>
        <v/>
      </c>
      <c r="CF850" s="44" t="str">
        <f t="shared" si="856"/>
        <v/>
      </c>
      <c r="CG850" s="44" t="str">
        <f t="shared" si="857"/>
        <v/>
      </c>
      <c r="CH850" s="44" t="str">
        <f t="shared" si="858"/>
        <v/>
      </c>
      <c r="CI850" s="44" t="str">
        <f t="shared" si="859"/>
        <v/>
      </c>
      <c r="CJ850" s="44" t="str">
        <f t="shared" si="860"/>
        <v/>
      </c>
      <c r="CK850" s="44" t="str">
        <f t="shared" si="861"/>
        <v/>
      </c>
      <c r="CL850" s="44" t="str">
        <f t="shared" si="862"/>
        <v/>
      </c>
      <c r="CM850" s="43" t="str">
        <f t="shared" si="863"/>
        <v/>
      </c>
      <c r="CN850" s="43">
        <f t="shared" si="864"/>
        <v>0</v>
      </c>
      <c r="CO850" s="43">
        <f t="shared" si="865"/>
        <v>0</v>
      </c>
      <c r="CP850" s="44" t="str">
        <f t="shared" ref="CP850:CP912" si="907">IF($AF850&amp;$AL850="789039","X",IF($AF850&amp;$AL850="386039","X",(IF($BO850="","",$BO850))))</f>
        <v/>
      </c>
      <c r="CQ850" s="44" t="str">
        <f t="shared" si="866"/>
        <v/>
      </c>
      <c r="CR850" s="43" t="str">
        <f t="shared" si="887"/>
        <v/>
      </c>
      <c r="CS850" s="44"/>
      <c r="CT850" s="44"/>
      <c r="CU850" s="44" t="str">
        <f t="shared" si="870"/>
        <v/>
      </c>
      <c r="CV850" s="44" t="str">
        <f t="shared" si="871"/>
        <v/>
      </c>
      <c r="CW850" s="44" t="str">
        <f t="shared" si="872"/>
        <v/>
      </c>
      <c r="CX850" s="44" t="str">
        <f t="shared" si="873"/>
        <v/>
      </c>
      <c r="CY850" s="44" t="str">
        <f t="shared" si="874"/>
        <v/>
      </c>
      <c r="CZ850" s="44" t="str">
        <f t="shared" si="875"/>
        <v/>
      </c>
      <c r="DA850" s="49" t="str">
        <f t="shared" si="867"/>
        <v/>
      </c>
      <c r="DB850" s="44" t="str">
        <f t="shared" si="876"/>
        <v/>
      </c>
      <c r="DC850" s="44" t="str">
        <f t="shared" si="877"/>
        <v/>
      </c>
      <c r="DD850" s="44" t="str">
        <f t="shared" si="878"/>
        <v/>
      </c>
      <c r="DE850" s="44" t="str">
        <f t="shared" si="879"/>
        <v/>
      </c>
      <c r="DF850" s="44" t="str">
        <f t="shared" si="880"/>
        <v/>
      </c>
      <c r="DG850" s="44" t="str">
        <f t="shared" si="881"/>
        <v/>
      </c>
      <c r="DH850" s="44" t="str">
        <f t="shared" si="903"/>
        <v/>
      </c>
      <c r="DI850" s="50">
        <f t="shared" si="882"/>
        <v>0</v>
      </c>
      <c r="DJ850" s="50" t="str">
        <f t="shared" si="886"/>
        <v/>
      </c>
      <c r="DK850" s="50" t="str">
        <f t="shared" si="883"/>
        <v/>
      </c>
      <c r="DL850" s="50" t="str">
        <f t="shared" si="884"/>
        <v/>
      </c>
      <c r="DM850" s="51" t="str">
        <f t="shared" si="900"/>
        <v/>
      </c>
      <c r="DN850" s="52"/>
      <c r="DO850" s="53"/>
      <c r="DP850" s="52"/>
      <c r="DQ850" s="53" t="str">
        <f t="shared" si="868"/>
        <v/>
      </c>
      <c r="DR850" s="52" t="str">
        <f t="shared" si="869"/>
        <v/>
      </c>
      <c r="DS850" s="53"/>
      <c r="DT850" s="52"/>
      <c r="DU850" s="53"/>
      <c r="DV850" s="52"/>
      <c r="DW850" s="99"/>
      <c r="DX850" s="99"/>
      <c r="EI850" s="83"/>
      <c r="EJ850" s="102"/>
      <c r="EK850" s="102"/>
      <c r="EL850" s="102"/>
      <c r="EM850" s="102"/>
      <c r="EN850" s="102"/>
      <c r="EO850" s="102"/>
      <c r="EP850" s="102"/>
      <c r="EQ850" s="102"/>
      <c r="ER850" s="102"/>
      <c r="ES850" s="102"/>
      <c r="ET850" s="102"/>
      <c r="EU850" s="102"/>
      <c r="EV850" s="102"/>
      <c r="FL850" s="36" t="str">
        <f t="shared" si="899"/>
        <v>00</v>
      </c>
    </row>
    <row r="851" spans="1:168" s="36" customFormat="1" ht="49.5" customHeight="1" x14ac:dyDescent="0.35">
      <c r="A851" s="67"/>
      <c r="B851" s="39"/>
      <c r="C851" s="39"/>
      <c r="D851" s="40" t="s">
        <v>6040</v>
      </c>
      <c r="E851" s="41" t="s">
        <v>2998</v>
      </c>
      <c r="F851" s="41" t="s">
        <v>6041</v>
      </c>
      <c r="G851" s="41"/>
      <c r="H851" s="41" t="s">
        <v>2008</v>
      </c>
      <c r="I851" s="41" t="s">
        <v>4861</v>
      </c>
      <c r="J851" s="41" t="s">
        <v>4862</v>
      </c>
      <c r="K851" s="41"/>
      <c r="L851" s="41"/>
      <c r="M851" s="41" t="s">
        <v>3085</v>
      </c>
      <c r="N851" s="41" t="s">
        <v>3086</v>
      </c>
      <c r="O851" s="29" t="s">
        <v>4108</v>
      </c>
      <c r="P851" s="30" t="s">
        <v>4109</v>
      </c>
      <c r="Q851" s="31"/>
      <c r="R851" s="31"/>
      <c r="S851" s="32"/>
      <c r="T851" s="33"/>
      <c r="U851" s="33"/>
      <c r="V851" s="33"/>
      <c r="W851" s="33"/>
      <c r="X851" s="33"/>
      <c r="Y851" s="33"/>
      <c r="Z851" s="33"/>
      <c r="AA851" s="34"/>
      <c r="AB851" s="34"/>
      <c r="AC851" s="34"/>
      <c r="AD851" s="34"/>
      <c r="AE851" s="34"/>
      <c r="AF851" s="34"/>
      <c r="AG851" s="34"/>
      <c r="AH851" s="34"/>
      <c r="AI851" s="34"/>
      <c r="AJ851" s="34"/>
      <c r="AK851" s="34"/>
      <c r="AL851" s="34"/>
      <c r="AM851" s="34"/>
      <c r="AN851" s="34"/>
      <c r="AO851" s="34"/>
      <c r="AP851" s="34"/>
      <c r="AQ851" s="56"/>
      <c r="AR851" s="56"/>
      <c r="AS851" s="56"/>
      <c r="AT851" s="42"/>
      <c r="AU851" s="42"/>
      <c r="AV851" s="42"/>
      <c r="AW851" s="35"/>
      <c r="AX851" s="35"/>
      <c r="AY851" s="35"/>
      <c r="AZ851" s="43" t="str">
        <f t="shared" ref="AZ851:AZ913" si="908">IF(BA851="",IF(MID($AB851,1,2)="11","X",""),"")</f>
        <v/>
      </c>
      <c r="BA851" s="44"/>
      <c r="BB851" s="43" t="str">
        <f t="shared" ref="BB851:BB913" si="909">IF($AH851&amp;$AL851="015038","X","")</f>
        <v/>
      </c>
      <c r="BC851" s="45" t="str">
        <f t="shared" ref="BC851:BC913" si="910">IF(BD851="",IF(MID($AB851,1,2)="12","X",""),"")</f>
        <v/>
      </c>
      <c r="BD851" s="45" t="str">
        <f t="shared" ref="BD851:BD913" si="911">IF(MID($AB851,1,3)="124","X","")</f>
        <v/>
      </c>
      <c r="BE851" s="45"/>
      <c r="BF851" s="45"/>
      <c r="BG851" s="45" t="str">
        <f t="shared" ref="BG851:BG913" si="912">IF($AH851&amp;$AL851="015041","X","")</f>
        <v/>
      </c>
      <c r="BH851" s="12" t="str">
        <f t="shared" ref="BH851:BH913" si="913">IF(BJ851&amp;BL851&amp;BM851="",IF(MID($AB851,1,2)="13","X",""),"")</f>
        <v/>
      </c>
      <c r="BI851" s="43" t="str">
        <f t="shared" ref="BI851:BI913" si="914">IF($AH851&amp;$AL851="015040","X","")</f>
        <v/>
      </c>
      <c r="BJ851" s="46" t="str">
        <f t="shared" ref="BJ851:BJ913" si="915">IF($AB851=1324,"X","")</f>
        <v/>
      </c>
      <c r="BK851" s="46" t="str">
        <f t="shared" ref="BK851:BK913" si="916">+BH851&amp;BI851&amp;BJ851&amp;BL851&amp;BM851</f>
        <v/>
      </c>
      <c r="BL851" s="46" t="str">
        <f t="shared" ref="BL851:BL913" si="917">IF($AB851=1311,"X",IF($AB851=1321,"X",IF($AB851=1322,"X","")))</f>
        <v/>
      </c>
      <c r="BM851" s="43" t="str">
        <f t="shared" ref="BM851:BM913" si="918">IF($AB851=1323,"X","")</f>
        <v/>
      </c>
      <c r="BN851" s="43" t="str">
        <f t="shared" ref="BN851:BN913" si="919">IF(BI851="",IF(BG851="",IF(BB851="",IF($AB851=230,"X",IF(MID($AB851,1,1)="3","X","")),""),""),"")</f>
        <v/>
      </c>
      <c r="BO851" s="44" t="str">
        <f t="shared" si="896"/>
        <v/>
      </c>
      <c r="BP851" s="44" t="str">
        <f t="shared" si="901"/>
        <v/>
      </c>
      <c r="BQ851" s="44" t="str">
        <f t="shared" si="904"/>
        <v/>
      </c>
      <c r="BR851" s="46"/>
      <c r="BS851" s="47"/>
      <c r="BT851" s="46"/>
      <c r="BU851" s="46"/>
      <c r="BV851" s="73" t="str">
        <f t="shared" si="898"/>
        <v/>
      </c>
      <c r="BW851" s="47"/>
      <c r="BX851" s="47" t="str">
        <f t="shared" si="902"/>
        <v/>
      </c>
      <c r="BY851" s="13" t="str">
        <f t="shared" si="905"/>
        <v/>
      </c>
      <c r="BZ851" s="14"/>
      <c r="CA851" s="48"/>
      <c r="CB851" s="44"/>
      <c r="CC851" s="44" t="str">
        <f t="shared" ref="CC851:CC913" si="920">IF($AB851=1131,"X","")</f>
        <v/>
      </c>
      <c r="CD851" s="44" t="str">
        <f t="shared" si="906"/>
        <v/>
      </c>
      <c r="CE851" s="44" t="str">
        <f t="shared" si="885"/>
        <v/>
      </c>
      <c r="CF851" s="44" t="str">
        <f t="shared" ref="CF851:CF913" si="921">IF($AB851=114,"X","")</f>
        <v/>
      </c>
      <c r="CG851" s="44" t="str">
        <f t="shared" ref="CG851:CG913" si="922">+$BH851</f>
        <v/>
      </c>
      <c r="CH851" s="44" t="str">
        <f t="shared" ref="CH851:CH913" si="923">+$BI851</f>
        <v/>
      </c>
      <c r="CI851" s="44" t="str">
        <f t="shared" ref="CI851:CI913" si="924">+$BJ851</f>
        <v/>
      </c>
      <c r="CJ851" s="44" t="str">
        <f t="shared" ref="CJ851:CJ913" si="925">+$BK851</f>
        <v/>
      </c>
      <c r="CK851" s="44" t="str">
        <f t="shared" ref="CK851:CK913" si="926">+$BL851</f>
        <v/>
      </c>
      <c r="CL851" s="44" t="str">
        <f t="shared" ref="CL851:CL913" si="927">+$BM851</f>
        <v/>
      </c>
      <c r="CM851" s="43" t="str">
        <f t="shared" ref="CM851:CM913" si="928">+$BB851</f>
        <v/>
      </c>
      <c r="CN851" s="43">
        <f t="shared" ref="CN851:CN913" si="929">+$BE851</f>
        <v>0</v>
      </c>
      <c r="CO851" s="43">
        <f t="shared" ref="CO851:CO913" si="930">+$BW851</f>
        <v>0</v>
      </c>
      <c r="CP851" s="44" t="str">
        <f t="shared" si="907"/>
        <v/>
      </c>
      <c r="CQ851" s="44" t="str">
        <f t="shared" ref="CQ851:CQ913" si="931">IF($BA851="","",$BA851)</f>
        <v/>
      </c>
      <c r="CR851" s="43" t="str">
        <f t="shared" si="887"/>
        <v/>
      </c>
      <c r="CS851" s="44"/>
      <c r="CT851" s="44"/>
      <c r="CU851" s="44" t="str">
        <f t="shared" si="870"/>
        <v/>
      </c>
      <c r="CV851" s="44" t="str">
        <f t="shared" si="871"/>
        <v/>
      </c>
      <c r="CW851" s="44" t="str">
        <f t="shared" si="872"/>
        <v/>
      </c>
      <c r="CX851" s="44" t="str">
        <f t="shared" si="873"/>
        <v/>
      </c>
      <c r="CY851" s="44" t="str">
        <f t="shared" si="874"/>
        <v/>
      </c>
      <c r="CZ851" s="44" t="str">
        <f t="shared" si="875"/>
        <v/>
      </c>
      <c r="DA851" s="49" t="str">
        <f t="shared" ref="DA851:DA913" si="932">+$CF851</f>
        <v/>
      </c>
      <c r="DB851" s="44" t="str">
        <f t="shared" si="876"/>
        <v/>
      </c>
      <c r="DC851" s="44" t="str">
        <f t="shared" si="877"/>
        <v/>
      </c>
      <c r="DD851" s="44" t="str">
        <f t="shared" si="878"/>
        <v/>
      </c>
      <c r="DE851" s="44" t="str">
        <f t="shared" si="879"/>
        <v/>
      </c>
      <c r="DF851" s="44" t="str">
        <f t="shared" si="880"/>
        <v/>
      </c>
      <c r="DG851" s="44" t="str">
        <f t="shared" si="881"/>
        <v/>
      </c>
      <c r="DH851" s="44" t="str">
        <f t="shared" si="903"/>
        <v/>
      </c>
      <c r="DI851" s="50">
        <f t="shared" si="882"/>
        <v>0</v>
      </c>
      <c r="DJ851" s="50" t="str">
        <f t="shared" si="886"/>
        <v/>
      </c>
      <c r="DK851" s="50" t="str">
        <f t="shared" si="883"/>
        <v/>
      </c>
      <c r="DL851" s="50" t="str">
        <f t="shared" si="884"/>
        <v/>
      </c>
      <c r="DM851" s="51" t="str">
        <f t="shared" si="900"/>
        <v/>
      </c>
      <c r="DN851" s="52"/>
      <c r="DO851" s="53"/>
      <c r="DP851" s="52"/>
      <c r="DQ851" s="53" t="str">
        <f t="shared" ref="DQ851:DQ913" si="933">IF($AT851="033","X","")</f>
        <v/>
      </c>
      <c r="DR851" s="52" t="str">
        <f t="shared" ref="DR851:DR913" si="934">IF($AB851=114,"X","")</f>
        <v/>
      </c>
      <c r="DS851" s="53"/>
      <c r="DT851" s="52"/>
      <c r="DU851" s="53"/>
      <c r="DV851" s="52"/>
      <c r="DW851" s="99"/>
      <c r="DX851" s="99"/>
      <c r="EI851" s="83"/>
      <c r="EJ851" s="102"/>
      <c r="EK851" s="102"/>
      <c r="EL851" s="102"/>
      <c r="EM851" s="102"/>
      <c r="EN851" s="102"/>
      <c r="EO851" s="102"/>
      <c r="EP851" s="102"/>
      <c r="EQ851" s="102"/>
      <c r="ER851" s="102"/>
      <c r="ES851" s="102"/>
      <c r="ET851" s="102"/>
      <c r="EU851" s="102"/>
      <c r="EV851" s="102"/>
      <c r="FL851" s="36" t="str">
        <f t="shared" si="899"/>
        <v>00</v>
      </c>
    </row>
    <row r="852" spans="1:168" s="36" customFormat="1" ht="49.5" customHeight="1" x14ac:dyDescent="0.35">
      <c r="A852" s="67"/>
      <c r="B852" s="39"/>
      <c r="C852" s="39"/>
      <c r="D852" s="40" t="s">
        <v>2903</v>
      </c>
      <c r="E852" s="41" t="s">
        <v>2998</v>
      </c>
      <c r="F852" s="41" t="s">
        <v>6063</v>
      </c>
      <c r="G852" s="41"/>
      <c r="H852" s="41" t="s">
        <v>2008</v>
      </c>
      <c r="I852" s="41" t="s">
        <v>4861</v>
      </c>
      <c r="J852" s="41" t="s">
        <v>4862</v>
      </c>
      <c r="K852" s="41"/>
      <c r="L852" s="41"/>
      <c r="M852" s="41" t="s">
        <v>3085</v>
      </c>
      <c r="N852" s="41" t="s">
        <v>3086</v>
      </c>
      <c r="O852" s="29" t="s">
        <v>4108</v>
      </c>
      <c r="P852" s="30" t="s">
        <v>4109</v>
      </c>
      <c r="Q852" s="31"/>
      <c r="R852" s="31"/>
      <c r="S852" s="32"/>
      <c r="T852" s="33"/>
      <c r="U852" s="33"/>
      <c r="V852" s="33"/>
      <c r="W852" s="33"/>
      <c r="X852" s="33"/>
      <c r="Y852" s="33"/>
      <c r="Z852" s="33"/>
      <c r="AA852" s="34"/>
      <c r="AB852" s="34"/>
      <c r="AC852" s="34"/>
      <c r="AD852" s="34"/>
      <c r="AE852" s="34"/>
      <c r="AF852" s="34"/>
      <c r="AG852" s="34"/>
      <c r="AH852" s="34"/>
      <c r="AI852" s="34"/>
      <c r="AJ852" s="34"/>
      <c r="AK852" s="34"/>
      <c r="AL852" s="34"/>
      <c r="AM852" s="34"/>
      <c r="AN852" s="34"/>
      <c r="AO852" s="34"/>
      <c r="AP852" s="34"/>
      <c r="AQ852" s="56"/>
      <c r="AR852" s="56"/>
      <c r="AS852" s="56"/>
      <c r="AT852" s="42"/>
      <c r="AU852" s="42"/>
      <c r="AV852" s="42"/>
      <c r="AW852" s="35"/>
      <c r="AX852" s="35"/>
      <c r="AY852" s="35"/>
      <c r="AZ852" s="43" t="str">
        <f t="shared" si="908"/>
        <v/>
      </c>
      <c r="BA852" s="44"/>
      <c r="BB852" s="43" t="str">
        <f t="shared" si="909"/>
        <v/>
      </c>
      <c r="BC852" s="45" t="str">
        <f t="shared" si="910"/>
        <v/>
      </c>
      <c r="BD852" s="45" t="str">
        <f t="shared" si="911"/>
        <v/>
      </c>
      <c r="BE852" s="45"/>
      <c r="BF852" s="45"/>
      <c r="BG852" s="45" t="str">
        <f t="shared" si="912"/>
        <v/>
      </c>
      <c r="BH852" s="12" t="str">
        <f t="shared" si="913"/>
        <v/>
      </c>
      <c r="BI852" s="43" t="str">
        <f t="shared" si="914"/>
        <v/>
      </c>
      <c r="BJ852" s="46" t="str">
        <f t="shared" si="915"/>
        <v/>
      </c>
      <c r="BK852" s="46" t="str">
        <f t="shared" si="916"/>
        <v/>
      </c>
      <c r="BL852" s="46" t="str">
        <f t="shared" si="917"/>
        <v/>
      </c>
      <c r="BM852" s="43" t="str">
        <f t="shared" si="918"/>
        <v/>
      </c>
      <c r="BN852" s="43" t="str">
        <f t="shared" si="919"/>
        <v/>
      </c>
      <c r="BO852" s="44" t="str">
        <f t="shared" si="896"/>
        <v/>
      </c>
      <c r="BP852" s="44" t="str">
        <f t="shared" si="901"/>
        <v/>
      </c>
      <c r="BQ852" s="44" t="str">
        <f t="shared" si="904"/>
        <v/>
      </c>
      <c r="BR852" s="46"/>
      <c r="BS852" s="47"/>
      <c r="BT852" s="46"/>
      <c r="BU852" s="46"/>
      <c r="BV852" s="73" t="str">
        <f t="shared" si="898"/>
        <v/>
      </c>
      <c r="BW852" s="47"/>
      <c r="BX852" s="47" t="str">
        <f t="shared" si="902"/>
        <v/>
      </c>
      <c r="BY852" s="13" t="str">
        <f t="shared" si="905"/>
        <v/>
      </c>
      <c r="BZ852" s="14"/>
      <c r="CA852" s="48"/>
      <c r="CB852" s="44"/>
      <c r="CC852" s="44" t="str">
        <f t="shared" si="920"/>
        <v/>
      </c>
      <c r="CD852" s="44" t="str">
        <f t="shared" si="906"/>
        <v/>
      </c>
      <c r="CE852" s="44" t="str">
        <f t="shared" si="885"/>
        <v/>
      </c>
      <c r="CF852" s="44" t="str">
        <f t="shared" si="921"/>
        <v/>
      </c>
      <c r="CG852" s="44" t="str">
        <f t="shared" si="922"/>
        <v/>
      </c>
      <c r="CH852" s="44" t="str">
        <f t="shared" si="923"/>
        <v/>
      </c>
      <c r="CI852" s="44" t="str">
        <f t="shared" si="924"/>
        <v/>
      </c>
      <c r="CJ852" s="44" t="str">
        <f t="shared" si="925"/>
        <v/>
      </c>
      <c r="CK852" s="44" t="str">
        <f t="shared" si="926"/>
        <v/>
      </c>
      <c r="CL852" s="44" t="str">
        <f t="shared" si="927"/>
        <v/>
      </c>
      <c r="CM852" s="43" t="str">
        <f t="shared" si="928"/>
        <v/>
      </c>
      <c r="CN852" s="43">
        <f t="shared" si="929"/>
        <v>0</v>
      </c>
      <c r="CO852" s="43">
        <f t="shared" si="930"/>
        <v>0</v>
      </c>
      <c r="CP852" s="44" t="str">
        <f t="shared" si="907"/>
        <v/>
      </c>
      <c r="CQ852" s="44" t="str">
        <f t="shared" si="931"/>
        <v/>
      </c>
      <c r="CR852" s="43" t="str">
        <f t="shared" si="887"/>
        <v/>
      </c>
      <c r="CS852" s="44"/>
      <c r="CT852" s="44"/>
      <c r="CU852" s="44" t="str">
        <f t="shared" ref="CU852:CU914" si="935">+$BH852</f>
        <v/>
      </c>
      <c r="CV852" s="44" t="str">
        <f t="shared" ref="CV852:CV914" si="936">+$BI852</f>
        <v/>
      </c>
      <c r="CW852" s="44" t="str">
        <f t="shared" ref="CW852:CW914" si="937">+$BJ852</f>
        <v/>
      </c>
      <c r="CX852" s="44" t="str">
        <f t="shared" ref="CX852:CX914" si="938">+$BK852</f>
        <v/>
      </c>
      <c r="CY852" s="44" t="str">
        <f t="shared" ref="CY852:CY914" si="939">+$BL852</f>
        <v/>
      </c>
      <c r="CZ852" s="44" t="str">
        <f t="shared" ref="CZ852:CZ914" si="940">+$BM852</f>
        <v/>
      </c>
      <c r="DA852" s="49" t="str">
        <f t="shared" si="932"/>
        <v/>
      </c>
      <c r="DB852" s="44" t="str">
        <f t="shared" ref="DB852:DB914" si="941">+$BH852</f>
        <v/>
      </c>
      <c r="DC852" s="44" t="str">
        <f t="shared" ref="DC852:DC914" si="942">+$BI852</f>
        <v/>
      </c>
      <c r="DD852" s="44" t="str">
        <f t="shared" ref="DD852:DD914" si="943">+$BJ852</f>
        <v/>
      </c>
      <c r="DE852" s="44" t="str">
        <f t="shared" ref="DE852:DE914" si="944">+$BK852</f>
        <v/>
      </c>
      <c r="DF852" s="44" t="str">
        <f t="shared" ref="DF852:DF914" si="945">+$BL852</f>
        <v/>
      </c>
      <c r="DG852" s="44" t="str">
        <f t="shared" ref="DG852:DG914" si="946">+$BM852</f>
        <v/>
      </c>
      <c r="DH852" s="44" t="str">
        <f t="shared" si="903"/>
        <v/>
      </c>
      <c r="DI852" s="50">
        <f t="shared" ref="DI852:DI914" si="947">+$CB852</f>
        <v>0</v>
      </c>
      <c r="DJ852" s="50" t="str">
        <f t="shared" si="886"/>
        <v/>
      </c>
      <c r="DK852" s="50" t="str">
        <f t="shared" ref="DK852:DK914" si="948">+$CD852</f>
        <v/>
      </c>
      <c r="DL852" s="50" t="str">
        <f t="shared" ref="DL852:DL914" si="949">+$CC852</f>
        <v/>
      </c>
      <c r="DM852" s="51" t="str">
        <f t="shared" si="900"/>
        <v/>
      </c>
      <c r="DN852" s="52"/>
      <c r="DO852" s="53"/>
      <c r="DP852" s="52"/>
      <c r="DQ852" s="53" t="str">
        <f t="shared" si="933"/>
        <v/>
      </c>
      <c r="DR852" s="52" t="str">
        <f t="shared" si="934"/>
        <v/>
      </c>
      <c r="DS852" s="53"/>
      <c r="DT852" s="52"/>
      <c r="DU852" s="53"/>
      <c r="DV852" s="52"/>
      <c r="DW852" s="99"/>
      <c r="DX852" s="99"/>
      <c r="EI852" s="83"/>
      <c r="EJ852" s="102"/>
      <c r="EK852" s="102"/>
      <c r="EL852" s="102"/>
      <c r="EM852" s="102"/>
      <c r="EN852" s="102"/>
      <c r="EO852" s="102"/>
      <c r="EP852" s="102"/>
      <c r="EQ852" s="102"/>
      <c r="ER852" s="102"/>
      <c r="ES852" s="102"/>
      <c r="ET852" s="102"/>
      <c r="EU852" s="102"/>
      <c r="EV852" s="102"/>
      <c r="FL852" s="36" t="str">
        <f t="shared" si="899"/>
        <v>00</v>
      </c>
    </row>
    <row r="853" spans="1:168" s="36" customFormat="1" ht="49.5" customHeight="1" x14ac:dyDescent="0.35">
      <c r="A853" s="67"/>
      <c r="B853" s="39"/>
      <c r="C853" s="39"/>
      <c r="D853" s="40" t="s">
        <v>6251</v>
      </c>
      <c r="E853" s="41" t="s">
        <v>2998</v>
      </c>
      <c r="F853" s="41" t="s">
        <v>6252</v>
      </c>
      <c r="G853" s="41"/>
      <c r="H853" s="41" t="s">
        <v>2008</v>
      </c>
      <c r="I853" s="41" t="s">
        <v>4861</v>
      </c>
      <c r="J853" s="41" t="s">
        <v>4862</v>
      </c>
      <c r="K853" s="41"/>
      <c r="L853" s="41"/>
      <c r="M853" s="41" t="s">
        <v>3085</v>
      </c>
      <c r="N853" s="41" t="s">
        <v>3086</v>
      </c>
      <c r="O853" s="29" t="s">
        <v>4108</v>
      </c>
      <c r="P853" s="30" t="s">
        <v>4109</v>
      </c>
      <c r="Q853" s="31"/>
      <c r="R853" s="31"/>
      <c r="S853" s="32"/>
      <c r="T853" s="33"/>
      <c r="U853" s="33"/>
      <c r="V853" s="33"/>
      <c r="W853" s="33"/>
      <c r="X853" s="33"/>
      <c r="Y853" s="33"/>
      <c r="Z853" s="33"/>
      <c r="AA853" s="34"/>
      <c r="AB853" s="34"/>
      <c r="AC853" s="34"/>
      <c r="AD853" s="34"/>
      <c r="AE853" s="34"/>
      <c r="AF853" s="34"/>
      <c r="AG853" s="34"/>
      <c r="AH853" s="34"/>
      <c r="AI853" s="34"/>
      <c r="AJ853" s="34"/>
      <c r="AK853" s="34"/>
      <c r="AL853" s="34"/>
      <c r="AM853" s="34"/>
      <c r="AN853" s="34"/>
      <c r="AO853" s="34"/>
      <c r="AP853" s="34"/>
      <c r="AQ853" s="56"/>
      <c r="AR853" s="56"/>
      <c r="AS853" s="56"/>
      <c r="AT853" s="42"/>
      <c r="AU853" s="42"/>
      <c r="AV853" s="42"/>
      <c r="AW853" s="35"/>
      <c r="AX853" s="35"/>
      <c r="AY853" s="35"/>
      <c r="AZ853" s="43" t="str">
        <f t="shared" si="908"/>
        <v/>
      </c>
      <c r="BA853" s="44"/>
      <c r="BB853" s="43" t="str">
        <f t="shared" si="909"/>
        <v/>
      </c>
      <c r="BC853" s="45" t="str">
        <f t="shared" si="910"/>
        <v/>
      </c>
      <c r="BD853" s="45" t="str">
        <f t="shared" si="911"/>
        <v/>
      </c>
      <c r="BE853" s="45"/>
      <c r="BF853" s="45"/>
      <c r="BG853" s="45" t="str">
        <f t="shared" si="912"/>
        <v/>
      </c>
      <c r="BH853" s="12" t="str">
        <f t="shared" si="913"/>
        <v/>
      </c>
      <c r="BI853" s="43" t="str">
        <f t="shared" si="914"/>
        <v/>
      </c>
      <c r="BJ853" s="46" t="str">
        <f t="shared" si="915"/>
        <v/>
      </c>
      <c r="BK853" s="46" t="str">
        <f t="shared" si="916"/>
        <v/>
      </c>
      <c r="BL853" s="46" t="str">
        <f t="shared" si="917"/>
        <v/>
      </c>
      <c r="BM853" s="43" t="str">
        <f t="shared" si="918"/>
        <v/>
      </c>
      <c r="BN853" s="43" t="str">
        <f t="shared" si="919"/>
        <v/>
      </c>
      <c r="BO853" s="44" t="str">
        <f t="shared" si="896"/>
        <v/>
      </c>
      <c r="BP853" s="44" t="str">
        <f t="shared" si="901"/>
        <v/>
      </c>
      <c r="BQ853" s="44" t="str">
        <f t="shared" si="904"/>
        <v/>
      </c>
      <c r="BR853" s="46"/>
      <c r="BS853" s="47"/>
      <c r="BT853" s="46"/>
      <c r="BU853" s="46"/>
      <c r="BV853" s="73" t="str">
        <f t="shared" si="898"/>
        <v/>
      </c>
      <c r="BW853" s="47"/>
      <c r="BX853" s="47" t="str">
        <f t="shared" si="902"/>
        <v/>
      </c>
      <c r="BY853" s="13" t="str">
        <f t="shared" si="905"/>
        <v/>
      </c>
      <c r="BZ853" s="14"/>
      <c r="CA853" s="48"/>
      <c r="CB853" s="44"/>
      <c r="CC853" s="44" t="str">
        <f t="shared" si="920"/>
        <v/>
      </c>
      <c r="CD853" s="44" t="str">
        <f t="shared" si="906"/>
        <v/>
      </c>
      <c r="CE853" s="44" t="str">
        <f t="shared" ref="CE853:CE916" si="950">IF($AT853="033",IF(AJ853="052","",IF(CB853="","X","")),"")</f>
        <v/>
      </c>
      <c r="CF853" s="44" t="str">
        <f t="shared" si="921"/>
        <v/>
      </c>
      <c r="CG853" s="44" t="str">
        <f t="shared" si="922"/>
        <v/>
      </c>
      <c r="CH853" s="44" t="str">
        <f t="shared" si="923"/>
        <v/>
      </c>
      <c r="CI853" s="44" t="str">
        <f t="shared" si="924"/>
        <v/>
      </c>
      <c r="CJ853" s="44" t="str">
        <f t="shared" si="925"/>
        <v/>
      </c>
      <c r="CK853" s="44" t="str">
        <f t="shared" si="926"/>
        <v/>
      </c>
      <c r="CL853" s="44" t="str">
        <f t="shared" si="927"/>
        <v/>
      </c>
      <c r="CM853" s="43" t="str">
        <f t="shared" si="928"/>
        <v/>
      </c>
      <c r="CN853" s="43">
        <f t="shared" si="929"/>
        <v>0</v>
      </c>
      <c r="CO853" s="43">
        <f t="shared" si="930"/>
        <v>0</v>
      </c>
      <c r="CP853" s="44" t="str">
        <f t="shared" si="907"/>
        <v/>
      </c>
      <c r="CQ853" s="44" t="str">
        <f t="shared" si="931"/>
        <v/>
      </c>
      <c r="CR853" s="43" t="str">
        <f t="shared" si="887"/>
        <v/>
      </c>
      <c r="CS853" s="44"/>
      <c r="CT853" s="44"/>
      <c r="CU853" s="44" t="str">
        <f t="shared" si="935"/>
        <v/>
      </c>
      <c r="CV853" s="44" t="str">
        <f t="shared" si="936"/>
        <v/>
      </c>
      <c r="CW853" s="44" t="str">
        <f t="shared" si="937"/>
        <v/>
      </c>
      <c r="CX853" s="44" t="str">
        <f t="shared" si="938"/>
        <v/>
      </c>
      <c r="CY853" s="44" t="str">
        <f t="shared" si="939"/>
        <v/>
      </c>
      <c r="CZ853" s="44" t="str">
        <f t="shared" si="940"/>
        <v/>
      </c>
      <c r="DA853" s="49" t="str">
        <f t="shared" si="932"/>
        <v/>
      </c>
      <c r="DB853" s="44" t="str">
        <f t="shared" si="941"/>
        <v/>
      </c>
      <c r="DC853" s="44" t="str">
        <f t="shared" si="942"/>
        <v/>
      </c>
      <c r="DD853" s="44" t="str">
        <f t="shared" si="943"/>
        <v/>
      </c>
      <c r="DE853" s="44" t="str">
        <f t="shared" si="944"/>
        <v/>
      </c>
      <c r="DF853" s="44" t="str">
        <f t="shared" si="945"/>
        <v/>
      </c>
      <c r="DG853" s="44" t="str">
        <f t="shared" si="946"/>
        <v/>
      </c>
      <c r="DH853" s="44" t="str">
        <f t="shared" si="903"/>
        <v/>
      </c>
      <c r="DI853" s="50">
        <f t="shared" si="947"/>
        <v>0</v>
      </c>
      <c r="DJ853" s="50" t="str">
        <f t="shared" ref="DJ853:DJ916" si="951">IF($AT853="033",IF(BO853="052","",IF(DG853="","X","")),"")</f>
        <v/>
      </c>
      <c r="DK853" s="50" t="str">
        <f t="shared" si="948"/>
        <v/>
      </c>
      <c r="DL853" s="50" t="str">
        <f t="shared" si="949"/>
        <v/>
      </c>
      <c r="DM853" s="51" t="str">
        <f t="shared" si="900"/>
        <v/>
      </c>
      <c r="DN853" s="52"/>
      <c r="DO853" s="53"/>
      <c r="DP853" s="52"/>
      <c r="DQ853" s="53" t="str">
        <f t="shared" si="933"/>
        <v/>
      </c>
      <c r="DR853" s="52" t="str">
        <f t="shared" si="934"/>
        <v/>
      </c>
      <c r="DS853" s="53"/>
      <c r="DT853" s="52"/>
      <c r="DU853" s="53"/>
      <c r="DV853" s="52"/>
      <c r="DW853" s="99"/>
      <c r="DX853" s="99"/>
      <c r="EI853" s="83"/>
      <c r="EJ853" s="102"/>
      <c r="EK853" s="102"/>
      <c r="EL853" s="102"/>
      <c r="EM853" s="102"/>
      <c r="EN853" s="102"/>
      <c r="EO853" s="102"/>
      <c r="EP853" s="102"/>
      <c r="EQ853" s="102"/>
      <c r="ER853" s="102"/>
      <c r="ES853" s="102"/>
      <c r="ET853" s="102"/>
      <c r="EU853" s="102"/>
      <c r="EV853" s="102"/>
      <c r="FL853" s="36" t="str">
        <f t="shared" si="899"/>
        <v>00</v>
      </c>
    </row>
    <row r="854" spans="1:168" s="36" customFormat="1" ht="49.5" customHeight="1" x14ac:dyDescent="0.35">
      <c r="A854" s="67"/>
      <c r="B854" s="39"/>
      <c r="C854" s="39"/>
      <c r="D854" s="40" t="s">
        <v>6264</v>
      </c>
      <c r="E854" s="41" t="s">
        <v>2998</v>
      </c>
      <c r="F854" s="41" t="s">
        <v>6266</v>
      </c>
      <c r="G854" s="41"/>
      <c r="H854" s="41" t="s">
        <v>2008</v>
      </c>
      <c r="I854" s="41" t="s">
        <v>4861</v>
      </c>
      <c r="J854" s="41" t="s">
        <v>4862</v>
      </c>
      <c r="K854" s="41"/>
      <c r="L854" s="41"/>
      <c r="M854" s="41" t="s">
        <v>3085</v>
      </c>
      <c r="N854" s="41" t="s">
        <v>3086</v>
      </c>
      <c r="O854" s="29" t="s">
        <v>4108</v>
      </c>
      <c r="P854" s="30" t="s">
        <v>4109</v>
      </c>
      <c r="Q854" s="31"/>
      <c r="R854" s="31"/>
      <c r="S854" s="32"/>
      <c r="T854" s="33"/>
      <c r="U854" s="33"/>
      <c r="V854" s="33"/>
      <c r="W854" s="33"/>
      <c r="X854" s="33"/>
      <c r="Y854" s="33"/>
      <c r="Z854" s="33"/>
      <c r="AA854" s="34"/>
      <c r="AB854" s="34"/>
      <c r="AC854" s="34"/>
      <c r="AD854" s="34"/>
      <c r="AE854" s="34"/>
      <c r="AF854" s="34"/>
      <c r="AG854" s="34"/>
      <c r="AH854" s="34"/>
      <c r="AI854" s="34"/>
      <c r="AJ854" s="34"/>
      <c r="AK854" s="34"/>
      <c r="AL854" s="34"/>
      <c r="AM854" s="34"/>
      <c r="AN854" s="34"/>
      <c r="AO854" s="34"/>
      <c r="AP854" s="34"/>
      <c r="AQ854" s="56"/>
      <c r="AR854" s="56"/>
      <c r="AS854" s="56"/>
      <c r="AT854" s="42"/>
      <c r="AU854" s="42"/>
      <c r="AV854" s="42"/>
      <c r="AW854" s="35"/>
      <c r="AX854" s="35"/>
      <c r="AY854" s="35"/>
      <c r="AZ854" s="43" t="str">
        <f t="shared" si="908"/>
        <v/>
      </c>
      <c r="BA854" s="44"/>
      <c r="BB854" s="43" t="str">
        <f t="shared" si="909"/>
        <v/>
      </c>
      <c r="BC854" s="45" t="str">
        <f t="shared" si="910"/>
        <v/>
      </c>
      <c r="BD854" s="45" t="str">
        <f t="shared" si="911"/>
        <v/>
      </c>
      <c r="BE854" s="45"/>
      <c r="BF854" s="45"/>
      <c r="BG854" s="45" t="str">
        <f t="shared" si="912"/>
        <v/>
      </c>
      <c r="BH854" s="12" t="str">
        <f t="shared" si="913"/>
        <v/>
      </c>
      <c r="BI854" s="43" t="str">
        <f t="shared" si="914"/>
        <v/>
      </c>
      <c r="BJ854" s="46" t="str">
        <f t="shared" si="915"/>
        <v/>
      </c>
      <c r="BK854" s="46" t="str">
        <f t="shared" si="916"/>
        <v/>
      </c>
      <c r="BL854" s="46" t="str">
        <f t="shared" si="917"/>
        <v/>
      </c>
      <c r="BM854" s="43" t="str">
        <f t="shared" si="918"/>
        <v/>
      </c>
      <c r="BN854" s="43" t="str">
        <f t="shared" si="919"/>
        <v/>
      </c>
      <c r="BO854" s="44" t="str">
        <f t="shared" si="896"/>
        <v/>
      </c>
      <c r="BP854" s="44" t="str">
        <f t="shared" si="901"/>
        <v/>
      </c>
      <c r="BQ854" s="44" t="str">
        <f t="shared" si="904"/>
        <v/>
      </c>
      <c r="BR854" s="46"/>
      <c r="BS854" s="47"/>
      <c r="BT854" s="46"/>
      <c r="BU854" s="46"/>
      <c r="BV854" s="73" t="str">
        <f t="shared" si="898"/>
        <v/>
      </c>
      <c r="BW854" s="47"/>
      <c r="BX854" s="47" t="str">
        <f t="shared" si="902"/>
        <v/>
      </c>
      <c r="BY854" s="13" t="str">
        <f t="shared" si="905"/>
        <v/>
      </c>
      <c r="BZ854" s="14"/>
      <c r="CA854" s="48"/>
      <c r="CB854" s="44"/>
      <c r="CC854" s="44" t="str">
        <f t="shared" si="920"/>
        <v/>
      </c>
      <c r="CD854" s="44" t="str">
        <f t="shared" si="906"/>
        <v/>
      </c>
      <c r="CE854" s="44" t="str">
        <f t="shared" si="950"/>
        <v/>
      </c>
      <c r="CF854" s="44" t="str">
        <f t="shared" si="921"/>
        <v/>
      </c>
      <c r="CG854" s="44" t="str">
        <f t="shared" si="922"/>
        <v/>
      </c>
      <c r="CH854" s="44" t="str">
        <f t="shared" si="923"/>
        <v/>
      </c>
      <c r="CI854" s="44" t="str">
        <f t="shared" si="924"/>
        <v/>
      </c>
      <c r="CJ854" s="44" t="str">
        <f t="shared" si="925"/>
        <v/>
      </c>
      <c r="CK854" s="44" t="str">
        <f t="shared" si="926"/>
        <v/>
      </c>
      <c r="CL854" s="44" t="str">
        <f t="shared" si="927"/>
        <v/>
      </c>
      <c r="CM854" s="43" t="str">
        <f t="shared" si="928"/>
        <v/>
      </c>
      <c r="CN854" s="43">
        <f t="shared" si="929"/>
        <v>0</v>
      </c>
      <c r="CO854" s="43">
        <f t="shared" si="930"/>
        <v>0</v>
      </c>
      <c r="CP854" s="44" t="str">
        <f t="shared" si="907"/>
        <v/>
      </c>
      <c r="CQ854" s="44" t="str">
        <f t="shared" si="931"/>
        <v/>
      </c>
      <c r="CR854" s="43" t="str">
        <f t="shared" si="887"/>
        <v/>
      </c>
      <c r="CS854" s="44"/>
      <c r="CT854" s="44"/>
      <c r="CU854" s="44" t="str">
        <f t="shared" si="935"/>
        <v/>
      </c>
      <c r="CV854" s="44" t="str">
        <f t="shared" si="936"/>
        <v/>
      </c>
      <c r="CW854" s="44" t="str">
        <f t="shared" si="937"/>
        <v/>
      </c>
      <c r="CX854" s="44" t="str">
        <f t="shared" si="938"/>
        <v/>
      </c>
      <c r="CY854" s="44" t="str">
        <f t="shared" si="939"/>
        <v/>
      </c>
      <c r="CZ854" s="44" t="str">
        <f t="shared" si="940"/>
        <v/>
      </c>
      <c r="DA854" s="49" t="str">
        <f t="shared" si="932"/>
        <v/>
      </c>
      <c r="DB854" s="44" t="str">
        <f t="shared" si="941"/>
        <v/>
      </c>
      <c r="DC854" s="44" t="str">
        <f t="shared" si="942"/>
        <v/>
      </c>
      <c r="DD854" s="44" t="str">
        <f t="shared" si="943"/>
        <v/>
      </c>
      <c r="DE854" s="44" t="str">
        <f t="shared" si="944"/>
        <v/>
      </c>
      <c r="DF854" s="44" t="str">
        <f t="shared" si="945"/>
        <v/>
      </c>
      <c r="DG854" s="44" t="str">
        <f t="shared" si="946"/>
        <v/>
      </c>
      <c r="DH854" s="44" t="str">
        <f t="shared" si="903"/>
        <v/>
      </c>
      <c r="DI854" s="50">
        <f t="shared" si="947"/>
        <v>0</v>
      </c>
      <c r="DJ854" s="50" t="str">
        <f t="shared" si="951"/>
        <v/>
      </c>
      <c r="DK854" s="50" t="str">
        <f t="shared" si="948"/>
        <v/>
      </c>
      <c r="DL854" s="50" t="str">
        <f t="shared" si="949"/>
        <v/>
      </c>
      <c r="DM854" s="51" t="str">
        <f t="shared" si="900"/>
        <v/>
      </c>
      <c r="DN854" s="52"/>
      <c r="DO854" s="53"/>
      <c r="DP854" s="52"/>
      <c r="DQ854" s="53" t="str">
        <f t="shared" si="933"/>
        <v/>
      </c>
      <c r="DR854" s="52" t="str">
        <f t="shared" si="934"/>
        <v/>
      </c>
      <c r="DS854" s="53"/>
      <c r="DT854" s="52"/>
      <c r="DU854" s="53"/>
      <c r="DV854" s="52"/>
      <c r="DW854" s="99"/>
      <c r="DX854" s="99"/>
      <c r="EI854" s="83"/>
      <c r="EJ854" s="102"/>
      <c r="EK854" s="102"/>
      <c r="EL854" s="102"/>
      <c r="EM854" s="102"/>
      <c r="EN854" s="102"/>
      <c r="EO854" s="102"/>
      <c r="EP854" s="102"/>
      <c r="EQ854" s="102"/>
      <c r="ER854" s="102"/>
      <c r="ES854" s="102"/>
      <c r="ET854" s="102"/>
      <c r="EU854" s="102"/>
      <c r="EV854" s="102"/>
      <c r="FL854" s="36" t="str">
        <f t="shared" si="899"/>
        <v>00</v>
      </c>
    </row>
    <row r="855" spans="1:168" s="36" customFormat="1" ht="49.5" customHeight="1" x14ac:dyDescent="0.35">
      <c r="A855" s="67"/>
      <c r="B855" s="39"/>
      <c r="C855" s="39"/>
      <c r="D855" s="40" t="s">
        <v>6274</v>
      </c>
      <c r="E855" s="41" t="s">
        <v>2998</v>
      </c>
      <c r="F855" s="41" t="s">
        <v>6275</v>
      </c>
      <c r="G855" s="41"/>
      <c r="H855" s="41" t="s">
        <v>2008</v>
      </c>
      <c r="I855" s="41" t="s">
        <v>4861</v>
      </c>
      <c r="J855" s="41" t="s">
        <v>4862</v>
      </c>
      <c r="K855" s="41"/>
      <c r="L855" s="41"/>
      <c r="M855" s="41" t="s">
        <v>3085</v>
      </c>
      <c r="N855" s="41" t="s">
        <v>3086</v>
      </c>
      <c r="O855" s="29" t="s">
        <v>4108</v>
      </c>
      <c r="P855" s="30" t="s">
        <v>4109</v>
      </c>
      <c r="Q855" s="31"/>
      <c r="R855" s="31"/>
      <c r="S855" s="32"/>
      <c r="T855" s="33"/>
      <c r="U855" s="33"/>
      <c r="V855" s="33"/>
      <c r="W855" s="33"/>
      <c r="X855" s="33"/>
      <c r="Y855" s="33"/>
      <c r="Z855" s="33"/>
      <c r="AA855" s="34"/>
      <c r="AB855" s="34"/>
      <c r="AC855" s="34"/>
      <c r="AD855" s="34"/>
      <c r="AE855" s="34"/>
      <c r="AF855" s="34"/>
      <c r="AG855" s="34"/>
      <c r="AH855" s="34"/>
      <c r="AI855" s="34"/>
      <c r="AJ855" s="34"/>
      <c r="AK855" s="34"/>
      <c r="AL855" s="34"/>
      <c r="AM855" s="34"/>
      <c r="AN855" s="34"/>
      <c r="AO855" s="34"/>
      <c r="AP855" s="34"/>
      <c r="AQ855" s="56"/>
      <c r="AR855" s="56"/>
      <c r="AS855" s="56"/>
      <c r="AT855" s="42"/>
      <c r="AU855" s="42"/>
      <c r="AV855" s="42"/>
      <c r="AW855" s="35"/>
      <c r="AX855" s="35"/>
      <c r="AY855" s="35"/>
      <c r="AZ855" s="43" t="str">
        <f t="shared" si="908"/>
        <v/>
      </c>
      <c r="BA855" s="44"/>
      <c r="BB855" s="43" t="str">
        <f t="shared" si="909"/>
        <v/>
      </c>
      <c r="BC855" s="45" t="str">
        <f t="shared" si="910"/>
        <v/>
      </c>
      <c r="BD855" s="45" t="str">
        <f t="shared" si="911"/>
        <v/>
      </c>
      <c r="BE855" s="45"/>
      <c r="BF855" s="45"/>
      <c r="BG855" s="45" t="str">
        <f t="shared" si="912"/>
        <v/>
      </c>
      <c r="BH855" s="12" t="str">
        <f t="shared" si="913"/>
        <v/>
      </c>
      <c r="BI855" s="43" t="str">
        <f t="shared" si="914"/>
        <v/>
      </c>
      <c r="BJ855" s="46" t="str">
        <f t="shared" si="915"/>
        <v/>
      </c>
      <c r="BK855" s="46" t="str">
        <f t="shared" si="916"/>
        <v/>
      </c>
      <c r="BL855" s="46" t="str">
        <f t="shared" si="917"/>
        <v/>
      </c>
      <c r="BM855" s="43" t="str">
        <f t="shared" si="918"/>
        <v/>
      </c>
      <c r="BN855" s="43" t="str">
        <f t="shared" si="919"/>
        <v/>
      </c>
      <c r="BO855" s="44" t="str">
        <f t="shared" si="896"/>
        <v/>
      </c>
      <c r="BP855" s="44" t="str">
        <f t="shared" si="901"/>
        <v/>
      </c>
      <c r="BQ855" s="44" t="str">
        <f t="shared" si="904"/>
        <v/>
      </c>
      <c r="BR855" s="46"/>
      <c r="BS855" s="47"/>
      <c r="BT855" s="46"/>
      <c r="BU855" s="46"/>
      <c r="BV855" s="73" t="str">
        <f t="shared" si="898"/>
        <v/>
      </c>
      <c r="BW855" s="47"/>
      <c r="BX855" s="47" t="str">
        <f t="shared" si="902"/>
        <v/>
      </c>
      <c r="BY855" s="13" t="str">
        <f t="shared" si="905"/>
        <v/>
      </c>
      <c r="BZ855" s="14"/>
      <c r="CA855" s="48"/>
      <c r="CB855" s="44"/>
      <c r="CC855" s="44" t="str">
        <f t="shared" si="920"/>
        <v/>
      </c>
      <c r="CD855" s="44" t="str">
        <f t="shared" si="906"/>
        <v/>
      </c>
      <c r="CE855" s="44" t="str">
        <f t="shared" si="950"/>
        <v/>
      </c>
      <c r="CF855" s="44" t="str">
        <f t="shared" si="921"/>
        <v/>
      </c>
      <c r="CG855" s="44" t="str">
        <f t="shared" si="922"/>
        <v/>
      </c>
      <c r="CH855" s="44" t="str">
        <f t="shared" si="923"/>
        <v/>
      </c>
      <c r="CI855" s="44" t="str">
        <f t="shared" si="924"/>
        <v/>
      </c>
      <c r="CJ855" s="44" t="str">
        <f t="shared" si="925"/>
        <v/>
      </c>
      <c r="CK855" s="44" t="str">
        <f t="shared" si="926"/>
        <v/>
      </c>
      <c r="CL855" s="44" t="str">
        <f t="shared" si="927"/>
        <v/>
      </c>
      <c r="CM855" s="43" t="str">
        <f t="shared" si="928"/>
        <v/>
      </c>
      <c r="CN855" s="43">
        <f t="shared" si="929"/>
        <v>0</v>
      </c>
      <c r="CO855" s="43">
        <f t="shared" si="930"/>
        <v>0</v>
      </c>
      <c r="CP855" s="44" t="str">
        <f t="shared" si="907"/>
        <v/>
      </c>
      <c r="CQ855" s="44" t="str">
        <f t="shared" si="931"/>
        <v/>
      </c>
      <c r="CR855" s="43" t="str">
        <f t="shared" ref="CR855:CR918" si="952">IF(AH855="112",+$BO855,IF(AH855="113",+$BO855,""))</f>
        <v/>
      </c>
      <c r="CS855" s="44"/>
      <c r="CT855" s="44"/>
      <c r="CU855" s="44" t="str">
        <f t="shared" si="935"/>
        <v/>
      </c>
      <c r="CV855" s="44" t="str">
        <f t="shared" si="936"/>
        <v/>
      </c>
      <c r="CW855" s="44" t="str">
        <f t="shared" si="937"/>
        <v/>
      </c>
      <c r="CX855" s="44" t="str">
        <f t="shared" si="938"/>
        <v/>
      </c>
      <c r="CY855" s="44" t="str">
        <f t="shared" si="939"/>
        <v/>
      </c>
      <c r="CZ855" s="44" t="str">
        <f t="shared" si="940"/>
        <v/>
      </c>
      <c r="DA855" s="49" t="str">
        <f t="shared" si="932"/>
        <v/>
      </c>
      <c r="DB855" s="44" t="str">
        <f t="shared" si="941"/>
        <v/>
      </c>
      <c r="DC855" s="44" t="str">
        <f t="shared" si="942"/>
        <v/>
      </c>
      <c r="DD855" s="44" t="str">
        <f t="shared" si="943"/>
        <v/>
      </c>
      <c r="DE855" s="44" t="str">
        <f t="shared" si="944"/>
        <v/>
      </c>
      <c r="DF855" s="44" t="str">
        <f t="shared" si="945"/>
        <v/>
      </c>
      <c r="DG855" s="44" t="str">
        <f t="shared" si="946"/>
        <v/>
      </c>
      <c r="DH855" s="44" t="str">
        <f t="shared" si="903"/>
        <v/>
      </c>
      <c r="DI855" s="50">
        <f t="shared" si="947"/>
        <v>0</v>
      </c>
      <c r="DJ855" s="50" t="str">
        <f t="shared" si="951"/>
        <v/>
      </c>
      <c r="DK855" s="50" t="str">
        <f t="shared" si="948"/>
        <v/>
      </c>
      <c r="DL855" s="50" t="str">
        <f t="shared" si="949"/>
        <v/>
      </c>
      <c r="DM855" s="51" t="str">
        <f t="shared" si="900"/>
        <v/>
      </c>
      <c r="DN855" s="52"/>
      <c r="DO855" s="53"/>
      <c r="DP855" s="52"/>
      <c r="DQ855" s="53" t="str">
        <f t="shared" si="933"/>
        <v/>
      </c>
      <c r="DR855" s="52" t="str">
        <f t="shared" si="934"/>
        <v/>
      </c>
      <c r="DS855" s="53"/>
      <c r="DT855" s="52"/>
      <c r="DU855" s="53"/>
      <c r="DV855" s="52"/>
      <c r="DW855" s="99"/>
      <c r="DX855" s="99"/>
      <c r="EI855" s="83"/>
      <c r="EJ855" s="102"/>
      <c r="EK855" s="102"/>
      <c r="EL855" s="102"/>
      <c r="EM855" s="102"/>
      <c r="EN855" s="102"/>
      <c r="EO855" s="102"/>
      <c r="EP855" s="102"/>
      <c r="EQ855" s="102"/>
      <c r="ER855" s="102"/>
      <c r="ES855" s="102"/>
      <c r="ET855" s="102"/>
      <c r="EU855" s="102"/>
      <c r="EV855" s="102"/>
      <c r="FL855" s="36" t="str">
        <f t="shared" si="899"/>
        <v>00</v>
      </c>
    </row>
    <row r="856" spans="1:168" s="36" customFormat="1" ht="49.5" customHeight="1" x14ac:dyDescent="0.35">
      <c r="A856" s="67"/>
      <c r="B856" s="39"/>
      <c r="C856" s="39"/>
      <c r="D856" s="40" t="s">
        <v>6276</v>
      </c>
      <c r="E856" s="41" t="s">
        <v>2998</v>
      </c>
      <c r="F856" s="41" t="s">
        <v>6277</v>
      </c>
      <c r="G856" s="41"/>
      <c r="H856" s="41" t="s">
        <v>2008</v>
      </c>
      <c r="I856" s="41" t="s">
        <v>4861</v>
      </c>
      <c r="J856" s="41" t="s">
        <v>4862</v>
      </c>
      <c r="K856" s="41"/>
      <c r="L856" s="41"/>
      <c r="M856" s="41" t="s">
        <v>3085</v>
      </c>
      <c r="N856" s="41" t="s">
        <v>3086</v>
      </c>
      <c r="O856" s="29" t="s">
        <v>4108</v>
      </c>
      <c r="P856" s="30" t="s">
        <v>4109</v>
      </c>
      <c r="Q856" s="31"/>
      <c r="R856" s="31"/>
      <c r="S856" s="32"/>
      <c r="T856" s="33"/>
      <c r="U856" s="33"/>
      <c r="V856" s="33"/>
      <c r="W856" s="33"/>
      <c r="X856" s="33"/>
      <c r="Y856" s="33"/>
      <c r="Z856" s="33"/>
      <c r="AA856" s="34"/>
      <c r="AB856" s="34"/>
      <c r="AC856" s="34"/>
      <c r="AD856" s="34"/>
      <c r="AE856" s="34"/>
      <c r="AF856" s="34"/>
      <c r="AG856" s="34"/>
      <c r="AH856" s="34"/>
      <c r="AI856" s="34"/>
      <c r="AJ856" s="34"/>
      <c r="AK856" s="34"/>
      <c r="AL856" s="34"/>
      <c r="AM856" s="34"/>
      <c r="AN856" s="34"/>
      <c r="AO856" s="34"/>
      <c r="AP856" s="34"/>
      <c r="AQ856" s="56"/>
      <c r="AR856" s="56"/>
      <c r="AS856" s="56"/>
      <c r="AT856" s="42"/>
      <c r="AU856" s="42"/>
      <c r="AV856" s="42"/>
      <c r="AW856" s="35"/>
      <c r="AX856" s="35"/>
      <c r="AY856" s="35"/>
      <c r="AZ856" s="43" t="str">
        <f t="shared" si="908"/>
        <v/>
      </c>
      <c r="BA856" s="44"/>
      <c r="BB856" s="43" t="str">
        <f t="shared" si="909"/>
        <v/>
      </c>
      <c r="BC856" s="45" t="str">
        <f t="shared" si="910"/>
        <v/>
      </c>
      <c r="BD856" s="45" t="str">
        <f t="shared" si="911"/>
        <v/>
      </c>
      <c r="BE856" s="45"/>
      <c r="BF856" s="45"/>
      <c r="BG856" s="45" t="str">
        <f t="shared" si="912"/>
        <v/>
      </c>
      <c r="BH856" s="12" t="str">
        <f t="shared" si="913"/>
        <v/>
      </c>
      <c r="BI856" s="43" t="str">
        <f t="shared" si="914"/>
        <v/>
      </c>
      <c r="BJ856" s="46" t="str">
        <f t="shared" si="915"/>
        <v/>
      </c>
      <c r="BK856" s="46" t="str">
        <f t="shared" si="916"/>
        <v/>
      </c>
      <c r="BL856" s="46" t="str">
        <f t="shared" si="917"/>
        <v/>
      </c>
      <c r="BM856" s="43" t="str">
        <f t="shared" si="918"/>
        <v/>
      </c>
      <c r="BN856" s="43" t="str">
        <f t="shared" si="919"/>
        <v/>
      </c>
      <c r="BO856" s="44" t="str">
        <f t="shared" si="896"/>
        <v/>
      </c>
      <c r="BP856" s="44" t="str">
        <f t="shared" si="901"/>
        <v/>
      </c>
      <c r="BQ856" s="44" t="str">
        <f t="shared" si="904"/>
        <v/>
      </c>
      <c r="BR856" s="46"/>
      <c r="BS856" s="47"/>
      <c r="BT856" s="46"/>
      <c r="BU856" s="46"/>
      <c r="BV856" s="73" t="str">
        <f t="shared" si="898"/>
        <v/>
      </c>
      <c r="BW856" s="47"/>
      <c r="BX856" s="47" t="str">
        <f t="shared" si="902"/>
        <v/>
      </c>
      <c r="BY856" s="13" t="str">
        <f t="shared" si="905"/>
        <v/>
      </c>
      <c r="BZ856" s="14"/>
      <c r="CA856" s="48"/>
      <c r="CB856" s="44"/>
      <c r="CC856" s="44" t="str">
        <f t="shared" si="920"/>
        <v/>
      </c>
      <c r="CD856" s="44" t="str">
        <f t="shared" si="906"/>
        <v/>
      </c>
      <c r="CE856" s="44" t="str">
        <f t="shared" si="950"/>
        <v/>
      </c>
      <c r="CF856" s="44" t="str">
        <f t="shared" si="921"/>
        <v/>
      </c>
      <c r="CG856" s="44" t="str">
        <f t="shared" si="922"/>
        <v/>
      </c>
      <c r="CH856" s="44" t="str">
        <f t="shared" si="923"/>
        <v/>
      </c>
      <c r="CI856" s="44" t="str">
        <f t="shared" si="924"/>
        <v/>
      </c>
      <c r="CJ856" s="44" t="str">
        <f t="shared" si="925"/>
        <v/>
      </c>
      <c r="CK856" s="44" t="str">
        <f t="shared" si="926"/>
        <v/>
      </c>
      <c r="CL856" s="44" t="str">
        <f t="shared" si="927"/>
        <v/>
      </c>
      <c r="CM856" s="43" t="str">
        <f t="shared" si="928"/>
        <v/>
      </c>
      <c r="CN856" s="43">
        <f t="shared" si="929"/>
        <v>0</v>
      </c>
      <c r="CO856" s="43">
        <f t="shared" si="930"/>
        <v>0</v>
      </c>
      <c r="CP856" s="44" t="str">
        <f t="shared" si="907"/>
        <v/>
      </c>
      <c r="CQ856" s="44" t="str">
        <f t="shared" si="931"/>
        <v/>
      </c>
      <c r="CR856" s="43" t="str">
        <f t="shared" si="952"/>
        <v/>
      </c>
      <c r="CS856" s="44"/>
      <c r="CT856" s="44"/>
      <c r="CU856" s="44" t="str">
        <f t="shared" si="935"/>
        <v/>
      </c>
      <c r="CV856" s="44" t="str">
        <f t="shared" si="936"/>
        <v/>
      </c>
      <c r="CW856" s="44" t="str">
        <f t="shared" si="937"/>
        <v/>
      </c>
      <c r="CX856" s="44" t="str">
        <f t="shared" si="938"/>
        <v/>
      </c>
      <c r="CY856" s="44" t="str">
        <f t="shared" si="939"/>
        <v/>
      </c>
      <c r="CZ856" s="44" t="str">
        <f t="shared" si="940"/>
        <v/>
      </c>
      <c r="DA856" s="49" t="str">
        <f t="shared" si="932"/>
        <v/>
      </c>
      <c r="DB856" s="44" t="str">
        <f t="shared" si="941"/>
        <v/>
      </c>
      <c r="DC856" s="44" t="str">
        <f t="shared" si="942"/>
        <v/>
      </c>
      <c r="DD856" s="44" t="str">
        <f t="shared" si="943"/>
        <v/>
      </c>
      <c r="DE856" s="44" t="str">
        <f t="shared" si="944"/>
        <v/>
      </c>
      <c r="DF856" s="44" t="str">
        <f t="shared" si="945"/>
        <v/>
      </c>
      <c r="DG856" s="44" t="str">
        <f t="shared" si="946"/>
        <v/>
      </c>
      <c r="DH856" s="44" t="str">
        <f t="shared" si="903"/>
        <v/>
      </c>
      <c r="DI856" s="50">
        <f t="shared" si="947"/>
        <v>0</v>
      </c>
      <c r="DJ856" s="50" t="str">
        <f t="shared" si="951"/>
        <v/>
      </c>
      <c r="DK856" s="50" t="str">
        <f t="shared" si="948"/>
        <v/>
      </c>
      <c r="DL856" s="50" t="str">
        <f t="shared" si="949"/>
        <v/>
      </c>
      <c r="DM856" s="51" t="str">
        <f t="shared" si="900"/>
        <v/>
      </c>
      <c r="DN856" s="52"/>
      <c r="DO856" s="53"/>
      <c r="DP856" s="52"/>
      <c r="DQ856" s="53" t="str">
        <f t="shared" si="933"/>
        <v/>
      </c>
      <c r="DR856" s="52" t="str">
        <f t="shared" si="934"/>
        <v/>
      </c>
      <c r="DS856" s="53"/>
      <c r="DT856" s="52"/>
      <c r="DU856" s="53"/>
      <c r="DV856" s="52"/>
      <c r="DW856" s="99"/>
      <c r="DX856" s="99"/>
      <c r="EI856" s="83"/>
      <c r="EJ856" s="102"/>
      <c r="EK856" s="102"/>
      <c r="EL856" s="102"/>
      <c r="EM856" s="102"/>
      <c r="EN856" s="102"/>
      <c r="EO856" s="102"/>
      <c r="EP856" s="102"/>
      <c r="EQ856" s="102"/>
      <c r="ER856" s="102"/>
      <c r="ES856" s="102"/>
      <c r="ET856" s="102"/>
      <c r="EU856" s="102"/>
      <c r="EV856" s="102"/>
      <c r="FL856" s="36" t="str">
        <f t="shared" si="899"/>
        <v>00</v>
      </c>
    </row>
    <row r="857" spans="1:168" s="36" customFormat="1" ht="49.5" customHeight="1" x14ac:dyDescent="0.35">
      <c r="A857" s="67"/>
      <c r="B857" s="39"/>
      <c r="C857" s="39"/>
      <c r="D857" s="40" t="s">
        <v>2978</v>
      </c>
      <c r="E857" s="41" t="s">
        <v>2998</v>
      </c>
      <c r="F857" s="41" t="s">
        <v>5231</v>
      </c>
      <c r="G857" s="41"/>
      <c r="H857" s="41" t="s">
        <v>2008</v>
      </c>
      <c r="I857" s="41" t="s">
        <v>4861</v>
      </c>
      <c r="J857" s="41" t="s">
        <v>4862</v>
      </c>
      <c r="K857" s="41"/>
      <c r="L857" s="41"/>
      <c r="M857" s="41" t="s">
        <v>3085</v>
      </c>
      <c r="N857" s="41" t="s">
        <v>3086</v>
      </c>
      <c r="O857" s="29" t="s">
        <v>4108</v>
      </c>
      <c r="P857" s="30" t="s">
        <v>4109</v>
      </c>
      <c r="Q857" s="31"/>
      <c r="R857" s="31"/>
      <c r="S857" s="32"/>
      <c r="T857" s="33"/>
      <c r="U857" s="33"/>
      <c r="V857" s="33"/>
      <c r="W857" s="33"/>
      <c r="X857" s="33"/>
      <c r="Y857" s="33"/>
      <c r="Z857" s="33"/>
      <c r="AA857" s="34"/>
      <c r="AB857" s="34"/>
      <c r="AC857" s="34"/>
      <c r="AD857" s="34"/>
      <c r="AE857" s="34"/>
      <c r="AF857" s="34"/>
      <c r="AG857" s="34"/>
      <c r="AH857" s="34"/>
      <c r="AI857" s="34"/>
      <c r="AJ857" s="34"/>
      <c r="AK857" s="34"/>
      <c r="AL857" s="34"/>
      <c r="AM857" s="34"/>
      <c r="AN857" s="34"/>
      <c r="AO857" s="34"/>
      <c r="AP857" s="34"/>
      <c r="AQ857" s="56"/>
      <c r="AR857" s="56"/>
      <c r="AS857" s="56"/>
      <c r="AT857" s="42"/>
      <c r="AU857" s="42"/>
      <c r="AV857" s="42"/>
      <c r="AW857" s="35"/>
      <c r="AX857" s="35"/>
      <c r="AY857" s="35"/>
      <c r="AZ857" s="43" t="str">
        <f t="shared" si="908"/>
        <v/>
      </c>
      <c r="BA857" s="44"/>
      <c r="BB857" s="43" t="str">
        <f t="shared" si="909"/>
        <v/>
      </c>
      <c r="BC857" s="45" t="str">
        <f t="shared" si="910"/>
        <v/>
      </c>
      <c r="BD857" s="45" t="str">
        <f t="shared" si="911"/>
        <v/>
      </c>
      <c r="BE857" s="45"/>
      <c r="BF857" s="45"/>
      <c r="BG857" s="45" t="str">
        <f t="shared" si="912"/>
        <v/>
      </c>
      <c r="BH857" s="12" t="str">
        <f t="shared" si="913"/>
        <v/>
      </c>
      <c r="BI857" s="43" t="str">
        <f t="shared" si="914"/>
        <v/>
      </c>
      <c r="BJ857" s="46" t="str">
        <f t="shared" si="915"/>
        <v/>
      </c>
      <c r="BK857" s="46" t="str">
        <f t="shared" si="916"/>
        <v/>
      </c>
      <c r="BL857" s="46" t="str">
        <f t="shared" si="917"/>
        <v/>
      </c>
      <c r="BM857" s="43" t="str">
        <f t="shared" si="918"/>
        <v/>
      </c>
      <c r="BN857" s="43" t="str">
        <f t="shared" si="919"/>
        <v/>
      </c>
      <c r="BO857" s="44" t="str">
        <f t="shared" si="896"/>
        <v/>
      </c>
      <c r="BP857" s="44" t="str">
        <f t="shared" si="901"/>
        <v/>
      </c>
      <c r="BQ857" s="44" t="str">
        <f t="shared" si="904"/>
        <v/>
      </c>
      <c r="BR857" s="46"/>
      <c r="BS857" s="47"/>
      <c r="BT857" s="46"/>
      <c r="BU857" s="46"/>
      <c r="BV857" s="73" t="str">
        <f t="shared" si="898"/>
        <v/>
      </c>
      <c r="BW857" s="47"/>
      <c r="BX857" s="47" t="str">
        <f t="shared" si="902"/>
        <v/>
      </c>
      <c r="BY857" s="13" t="str">
        <f t="shared" si="905"/>
        <v/>
      </c>
      <c r="BZ857" s="14"/>
      <c r="CA857" s="48"/>
      <c r="CB857" s="44"/>
      <c r="CC857" s="44" t="str">
        <f t="shared" si="920"/>
        <v/>
      </c>
      <c r="CD857" s="44" t="str">
        <f t="shared" si="906"/>
        <v/>
      </c>
      <c r="CE857" s="44" t="str">
        <f t="shared" si="950"/>
        <v/>
      </c>
      <c r="CF857" s="44" t="str">
        <f t="shared" si="921"/>
        <v/>
      </c>
      <c r="CG857" s="44" t="str">
        <f t="shared" si="922"/>
        <v/>
      </c>
      <c r="CH857" s="44" t="str">
        <f t="shared" si="923"/>
        <v/>
      </c>
      <c r="CI857" s="44" t="str">
        <f t="shared" si="924"/>
        <v/>
      </c>
      <c r="CJ857" s="44" t="str">
        <f t="shared" si="925"/>
        <v/>
      </c>
      <c r="CK857" s="44" t="str">
        <f t="shared" si="926"/>
        <v/>
      </c>
      <c r="CL857" s="44" t="str">
        <f t="shared" si="927"/>
        <v/>
      </c>
      <c r="CM857" s="43" t="str">
        <f t="shared" si="928"/>
        <v/>
      </c>
      <c r="CN857" s="43">
        <f t="shared" si="929"/>
        <v>0</v>
      </c>
      <c r="CO857" s="43">
        <f t="shared" si="930"/>
        <v>0</v>
      </c>
      <c r="CP857" s="44" t="str">
        <f t="shared" si="907"/>
        <v/>
      </c>
      <c r="CQ857" s="44" t="str">
        <f t="shared" si="931"/>
        <v/>
      </c>
      <c r="CR857" s="43" t="str">
        <f t="shared" si="952"/>
        <v/>
      </c>
      <c r="CS857" s="44"/>
      <c r="CT857" s="44"/>
      <c r="CU857" s="44" t="str">
        <f t="shared" si="935"/>
        <v/>
      </c>
      <c r="CV857" s="44" t="str">
        <f t="shared" si="936"/>
        <v/>
      </c>
      <c r="CW857" s="44" t="str">
        <f t="shared" si="937"/>
        <v/>
      </c>
      <c r="CX857" s="44" t="str">
        <f t="shared" si="938"/>
        <v/>
      </c>
      <c r="CY857" s="44" t="str">
        <f t="shared" si="939"/>
        <v/>
      </c>
      <c r="CZ857" s="44" t="str">
        <f t="shared" si="940"/>
        <v/>
      </c>
      <c r="DA857" s="49" t="str">
        <f t="shared" si="932"/>
        <v/>
      </c>
      <c r="DB857" s="44" t="str">
        <f t="shared" si="941"/>
        <v/>
      </c>
      <c r="DC857" s="44" t="str">
        <f t="shared" si="942"/>
        <v/>
      </c>
      <c r="DD857" s="44" t="str">
        <f t="shared" si="943"/>
        <v/>
      </c>
      <c r="DE857" s="44" t="str">
        <f t="shared" si="944"/>
        <v/>
      </c>
      <c r="DF857" s="44" t="str">
        <f t="shared" si="945"/>
        <v/>
      </c>
      <c r="DG857" s="44" t="str">
        <f t="shared" si="946"/>
        <v/>
      </c>
      <c r="DH857" s="44" t="str">
        <f t="shared" si="903"/>
        <v/>
      </c>
      <c r="DI857" s="50">
        <f t="shared" si="947"/>
        <v>0</v>
      </c>
      <c r="DJ857" s="50" t="str">
        <f t="shared" si="951"/>
        <v/>
      </c>
      <c r="DK857" s="50" t="str">
        <f t="shared" si="948"/>
        <v/>
      </c>
      <c r="DL857" s="50" t="str">
        <f t="shared" si="949"/>
        <v/>
      </c>
      <c r="DM857" s="51" t="str">
        <f t="shared" si="900"/>
        <v/>
      </c>
      <c r="DN857" s="52"/>
      <c r="DO857" s="53"/>
      <c r="DP857" s="52"/>
      <c r="DQ857" s="53" t="str">
        <f t="shared" si="933"/>
        <v/>
      </c>
      <c r="DR857" s="52" t="str">
        <f t="shared" si="934"/>
        <v/>
      </c>
      <c r="DS857" s="53"/>
      <c r="DT857" s="52"/>
      <c r="DU857" s="53"/>
      <c r="DV857" s="52"/>
      <c r="DW857" s="99"/>
      <c r="DX857" s="99"/>
      <c r="EI857" s="83"/>
      <c r="EJ857" s="102"/>
      <c r="EK857" s="102"/>
      <c r="EL857" s="102"/>
      <c r="EM857" s="102"/>
      <c r="EN857" s="102"/>
      <c r="EO857" s="102"/>
      <c r="EP857" s="102"/>
      <c r="EQ857" s="102"/>
      <c r="ER857" s="102"/>
      <c r="ES857" s="102"/>
      <c r="ET857" s="102"/>
      <c r="EU857" s="102"/>
      <c r="EV857" s="102"/>
      <c r="FL857" s="36" t="str">
        <f t="shared" si="899"/>
        <v>00</v>
      </c>
    </row>
    <row r="858" spans="1:168" s="36" customFormat="1" ht="49.5" customHeight="1" x14ac:dyDescent="0.35">
      <c r="A858" s="67"/>
      <c r="B858" s="39"/>
      <c r="C858" s="39"/>
      <c r="D858" s="40" t="s">
        <v>5232</v>
      </c>
      <c r="E858" s="41" t="s">
        <v>2998</v>
      </c>
      <c r="F858" s="41" t="s">
        <v>5233</v>
      </c>
      <c r="G858" s="41"/>
      <c r="H858" s="41" t="s">
        <v>2008</v>
      </c>
      <c r="I858" s="41" t="s">
        <v>4861</v>
      </c>
      <c r="J858" s="41" t="s">
        <v>4862</v>
      </c>
      <c r="K858" s="41"/>
      <c r="L858" s="41"/>
      <c r="M858" s="41" t="s">
        <v>3085</v>
      </c>
      <c r="N858" s="41" t="s">
        <v>3086</v>
      </c>
      <c r="O858" s="29" t="s">
        <v>4108</v>
      </c>
      <c r="P858" s="30" t="s">
        <v>4109</v>
      </c>
      <c r="Q858" s="31"/>
      <c r="R858" s="31"/>
      <c r="S858" s="32"/>
      <c r="T858" s="33"/>
      <c r="U858" s="33"/>
      <c r="V858" s="33"/>
      <c r="W858" s="33"/>
      <c r="X858" s="33"/>
      <c r="Y858" s="33"/>
      <c r="Z858" s="33"/>
      <c r="AA858" s="34"/>
      <c r="AB858" s="34"/>
      <c r="AC858" s="34"/>
      <c r="AD858" s="34"/>
      <c r="AE858" s="34"/>
      <c r="AF858" s="34"/>
      <c r="AG858" s="34"/>
      <c r="AH858" s="34"/>
      <c r="AI858" s="34"/>
      <c r="AJ858" s="34"/>
      <c r="AK858" s="34"/>
      <c r="AL858" s="34"/>
      <c r="AM858" s="34"/>
      <c r="AN858" s="34"/>
      <c r="AO858" s="34"/>
      <c r="AP858" s="34"/>
      <c r="AQ858" s="56"/>
      <c r="AR858" s="56"/>
      <c r="AS858" s="56"/>
      <c r="AT858" s="42"/>
      <c r="AU858" s="42"/>
      <c r="AV858" s="42"/>
      <c r="AW858" s="35"/>
      <c r="AX858" s="35"/>
      <c r="AY858" s="35"/>
      <c r="AZ858" s="43" t="str">
        <f t="shared" si="908"/>
        <v/>
      </c>
      <c r="BA858" s="44"/>
      <c r="BB858" s="43" t="str">
        <f t="shared" si="909"/>
        <v/>
      </c>
      <c r="BC858" s="45" t="str">
        <f t="shared" si="910"/>
        <v/>
      </c>
      <c r="BD858" s="45" t="str">
        <f t="shared" si="911"/>
        <v/>
      </c>
      <c r="BE858" s="45"/>
      <c r="BF858" s="45"/>
      <c r="BG858" s="45" t="str">
        <f t="shared" si="912"/>
        <v/>
      </c>
      <c r="BH858" s="12" t="str">
        <f t="shared" si="913"/>
        <v/>
      </c>
      <c r="BI858" s="43" t="str">
        <f t="shared" si="914"/>
        <v/>
      </c>
      <c r="BJ858" s="46" t="str">
        <f t="shared" si="915"/>
        <v/>
      </c>
      <c r="BK858" s="46" t="str">
        <f t="shared" si="916"/>
        <v/>
      </c>
      <c r="BL858" s="46" t="str">
        <f t="shared" si="917"/>
        <v/>
      </c>
      <c r="BM858" s="43" t="str">
        <f t="shared" si="918"/>
        <v/>
      </c>
      <c r="BN858" s="43" t="str">
        <f t="shared" si="919"/>
        <v/>
      </c>
      <c r="BO858" s="44" t="str">
        <f t="shared" si="896"/>
        <v/>
      </c>
      <c r="BP858" s="44" t="str">
        <f t="shared" si="901"/>
        <v/>
      </c>
      <c r="BQ858" s="44" t="str">
        <f t="shared" si="904"/>
        <v/>
      </c>
      <c r="BR858" s="46"/>
      <c r="BS858" s="47"/>
      <c r="BT858" s="46"/>
      <c r="BU858" s="46"/>
      <c r="BV858" s="73" t="str">
        <f t="shared" si="898"/>
        <v/>
      </c>
      <c r="BW858" s="47"/>
      <c r="BX858" s="47" t="str">
        <f t="shared" si="902"/>
        <v/>
      </c>
      <c r="BY858" s="13" t="str">
        <f t="shared" si="905"/>
        <v/>
      </c>
      <c r="BZ858" s="14"/>
      <c r="CA858" s="48"/>
      <c r="CB858" s="44"/>
      <c r="CC858" s="44" t="str">
        <f t="shared" si="920"/>
        <v/>
      </c>
      <c r="CD858" s="44" t="str">
        <f t="shared" si="906"/>
        <v/>
      </c>
      <c r="CE858" s="44" t="str">
        <f t="shared" si="950"/>
        <v/>
      </c>
      <c r="CF858" s="44" t="str">
        <f t="shared" si="921"/>
        <v/>
      </c>
      <c r="CG858" s="44" t="str">
        <f t="shared" si="922"/>
        <v/>
      </c>
      <c r="CH858" s="44" t="str">
        <f t="shared" si="923"/>
        <v/>
      </c>
      <c r="CI858" s="44" t="str">
        <f t="shared" si="924"/>
        <v/>
      </c>
      <c r="CJ858" s="44" t="str">
        <f t="shared" si="925"/>
        <v/>
      </c>
      <c r="CK858" s="44" t="str">
        <f t="shared" si="926"/>
        <v/>
      </c>
      <c r="CL858" s="44" t="str">
        <f t="shared" si="927"/>
        <v/>
      </c>
      <c r="CM858" s="43" t="str">
        <f t="shared" si="928"/>
        <v/>
      </c>
      <c r="CN858" s="43">
        <f t="shared" si="929"/>
        <v>0</v>
      </c>
      <c r="CO858" s="43">
        <f t="shared" si="930"/>
        <v>0</v>
      </c>
      <c r="CP858" s="44" t="str">
        <f t="shared" si="907"/>
        <v/>
      </c>
      <c r="CQ858" s="44" t="str">
        <f t="shared" si="931"/>
        <v/>
      </c>
      <c r="CR858" s="43" t="str">
        <f t="shared" si="952"/>
        <v/>
      </c>
      <c r="CS858" s="44"/>
      <c r="CT858" s="44"/>
      <c r="CU858" s="44" t="str">
        <f t="shared" si="935"/>
        <v/>
      </c>
      <c r="CV858" s="44" t="str">
        <f t="shared" si="936"/>
        <v/>
      </c>
      <c r="CW858" s="44" t="str">
        <f t="shared" si="937"/>
        <v/>
      </c>
      <c r="CX858" s="44" t="str">
        <f t="shared" si="938"/>
        <v/>
      </c>
      <c r="CY858" s="44" t="str">
        <f t="shared" si="939"/>
        <v/>
      </c>
      <c r="CZ858" s="44" t="str">
        <f t="shared" si="940"/>
        <v/>
      </c>
      <c r="DA858" s="49" t="str">
        <f t="shared" si="932"/>
        <v/>
      </c>
      <c r="DB858" s="44" t="str">
        <f t="shared" si="941"/>
        <v/>
      </c>
      <c r="DC858" s="44" t="str">
        <f t="shared" si="942"/>
        <v/>
      </c>
      <c r="DD858" s="44" t="str">
        <f t="shared" si="943"/>
        <v/>
      </c>
      <c r="DE858" s="44" t="str">
        <f t="shared" si="944"/>
        <v/>
      </c>
      <c r="DF858" s="44" t="str">
        <f t="shared" si="945"/>
        <v/>
      </c>
      <c r="DG858" s="44" t="str">
        <f t="shared" si="946"/>
        <v/>
      </c>
      <c r="DH858" s="44" t="str">
        <f t="shared" si="903"/>
        <v/>
      </c>
      <c r="DI858" s="50">
        <f t="shared" si="947"/>
        <v>0</v>
      </c>
      <c r="DJ858" s="50" t="str">
        <f t="shared" si="951"/>
        <v/>
      </c>
      <c r="DK858" s="50" t="str">
        <f t="shared" si="948"/>
        <v/>
      </c>
      <c r="DL858" s="50" t="str">
        <f t="shared" si="949"/>
        <v/>
      </c>
      <c r="DM858" s="51" t="str">
        <f t="shared" si="900"/>
        <v/>
      </c>
      <c r="DN858" s="52"/>
      <c r="DO858" s="53"/>
      <c r="DP858" s="52"/>
      <c r="DQ858" s="53" t="str">
        <f t="shared" si="933"/>
        <v/>
      </c>
      <c r="DR858" s="52" t="str">
        <f t="shared" si="934"/>
        <v/>
      </c>
      <c r="DS858" s="53"/>
      <c r="DT858" s="52"/>
      <c r="DU858" s="53"/>
      <c r="DV858" s="52"/>
      <c r="DW858" s="99"/>
      <c r="DX858" s="99"/>
      <c r="EI858" s="83"/>
      <c r="EJ858" s="102"/>
      <c r="EK858" s="102"/>
      <c r="EL858" s="102"/>
      <c r="EM858" s="102"/>
      <c r="EN858" s="102"/>
      <c r="EO858" s="102"/>
      <c r="EP858" s="102"/>
      <c r="EQ858" s="102"/>
      <c r="ER858" s="102"/>
      <c r="ES858" s="102"/>
      <c r="ET858" s="102"/>
      <c r="EU858" s="102"/>
      <c r="EV858" s="102"/>
      <c r="FL858" s="36" t="str">
        <f t="shared" si="899"/>
        <v>00</v>
      </c>
    </row>
    <row r="859" spans="1:168" s="36" customFormat="1" ht="49.5" customHeight="1" x14ac:dyDescent="0.35">
      <c r="A859" s="67"/>
      <c r="B859" s="39"/>
      <c r="C859" s="39"/>
      <c r="D859" s="40" t="s">
        <v>1857</v>
      </c>
      <c r="E859" s="41" t="s">
        <v>2998</v>
      </c>
      <c r="F859" s="41" t="s">
        <v>1858</v>
      </c>
      <c r="G859" s="41"/>
      <c r="H859" s="41" t="s">
        <v>2008</v>
      </c>
      <c r="I859" s="41" t="s">
        <v>4861</v>
      </c>
      <c r="J859" s="41" t="s">
        <v>4862</v>
      </c>
      <c r="K859" s="41"/>
      <c r="L859" s="41"/>
      <c r="M859" s="41" t="s">
        <v>3085</v>
      </c>
      <c r="N859" s="41" t="s">
        <v>3086</v>
      </c>
      <c r="O859" s="29" t="s">
        <v>4108</v>
      </c>
      <c r="P859" s="30" t="s">
        <v>4109</v>
      </c>
      <c r="Q859" s="31"/>
      <c r="R859" s="31"/>
      <c r="S859" s="32"/>
      <c r="T859" s="33"/>
      <c r="U859" s="33"/>
      <c r="V859" s="33"/>
      <c r="W859" s="33"/>
      <c r="X859" s="33"/>
      <c r="Y859" s="33"/>
      <c r="Z859" s="33"/>
      <c r="AA859" s="34"/>
      <c r="AB859" s="34"/>
      <c r="AC859" s="34"/>
      <c r="AD859" s="34"/>
      <c r="AE859" s="34"/>
      <c r="AF859" s="34"/>
      <c r="AG859" s="34"/>
      <c r="AH859" s="34"/>
      <c r="AI859" s="34"/>
      <c r="AJ859" s="34"/>
      <c r="AK859" s="34"/>
      <c r="AL859" s="34"/>
      <c r="AM859" s="34"/>
      <c r="AN859" s="34"/>
      <c r="AO859" s="34"/>
      <c r="AP859" s="34"/>
      <c r="AQ859" s="56"/>
      <c r="AR859" s="56"/>
      <c r="AS859" s="56"/>
      <c r="AT859" s="42"/>
      <c r="AU859" s="42"/>
      <c r="AV859" s="42"/>
      <c r="AW859" s="35"/>
      <c r="AX859" s="35"/>
      <c r="AY859" s="35"/>
      <c r="AZ859" s="43" t="str">
        <f t="shared" si="908"/>
        <v/>
      </c>
      <c r="BA859" s="44"/>
      <c r="BB859" s="43" t="str">
        <f t="shared" si="909"/>
        <v/>
      </c>
      <c r="BC859" s="45" t="str">
        <f t="shared" si="910"/>
        <v/>
      </c>
      <c r="BD859" s="45" t="str">
        <f t="shared" si="911"/>
        <v/>
      </c>
      <c r="BE859" s="45"/>
      <c r="BF859" s="45"/>
      <c r="BG859" s="45" t="str">
        <f t="shared" si="912"/>
        <v/>
      </c>
      <c r="BH859" s="12" t="str">
        <f t="shared" si="913"/>
        <v/>
      </c>
      <c r="BI859" s="43" t="str">
        <f t="shared" si="914"/>
        <v/>
      </c>
      <c r="BJ859" s="46" t="str">
        <f t="shared" si="915"/>
        <v/>
      </c>
      <c r="BK859" s="46" t="str">
        <f t="shared" si="916"/>
        <v/>
      </c>
      <c r="BL859" s="46" t="str">
        <f t="shared" si="917"/>
        <v/>
      </c>
      <c r="BM859" s="43" t="str">
        <f t="shared" si="918"/>
        <v/>
      </c>
      <c r="BN859" s="43" t="str">
        <f t="shared" si="919"/>
        <v/>
      </c>
      <c r="BO859" s="44" t="str">
        <f t="shared" si="896"/>
        <v/>
      </c>
      <c r="BP859" s="44" t="str">
        <f t="shared" si="901"/>
        <v/>
      </c>
      <c r="BQ859" s="44" t="str">
        <f t="shared" si="904"/>
        <v/>
      </c>
      <c r="BR859" s="46"/>
      <c r="BS859" s="47"/>
      <c r="BT859" s="46"/>
      <c r="BU859" s="46"/>
      <c r="BV859" s="73" t="str">
        <f t="shared" si="898"/>
        <v/>
      </c>
      <c r="BW859" s="47"/>
      <c r="BX859" s="47" t="str">
        <f t="shared" si="902"/>
        <v/>
      </c>
      <c r="BY859" s="13" t="str">
        <f t="shared" si="905"/>
        <v/>
      </c>
      <c r="BZ859" s="14"/>
      <c r="CA859" s="48"/>
      <c r="CB859" s="44"/>
      <c r="CC859" s="44" t="str">
        <f t="shared" si="920"/>
        <v/>
      </c>
      <c r="CD859" s="44" t="str">
        <f t="shared" si="906"/>
        <v/>
      </c>
      <c r="CE859" s="44" t="str">
        <f t="shared" si="950"/>
        <v/>
      </c>
      <c r="CF859" s="44" t="str">
        <f t="shared" si="921"/>
        <v/>
      </c>
      <c r="CG859" s="44" t="str">
        <f t="shared" si="922"/>
        <v/>
      </c>
      <c r="CH859" s="44" t="str">
        <f t="shared" si="923"/>
        <v/>
      </c>
      <c r="CI859" s="44" t="str">
        <f t="shared" si="924"/>
        <v/>
      </c>
      <c r="CJ859" s="44" t="str">
        <f t="shared" si="925"/>
        <v/>
      </c>
      <c r="CK859" s="44" t="str">
        <f t="shared" si="926"/>
        <v/>
      </c>
      <c r="CL859" s="44" t="str">
        <f t="shared" si="927"/>
        <v/>
      </c>
      <c r="CM859" s="43" t="str">
        <f t="shared" si="928"/>
        <v/>
      </c>
      <c r="CN859" s="43">
        <f t="shared" si="929"/>
        <v>0</v>
      </c>
      <c r="CO859" s="43">
        <f t="shared" si="930"/>
        <v>0</v>
      </c>
      <c r="CP859" s="44" t="str">
        <f t="shared" si="907"/>
        <v/>
      </c>
      <c r="CQ859" s="44" t="str">
        <f t="shared" si="931"/>
        <v/>
      </c>
      <c r="CR859" s="43" t="str">
        <f t="shared" si="952"/>
        <v/>
      </c>
      <c r="CS859" s="44"/>
      <c r="CT859" s="44"/>
      <c r="CU859" s="44" t="str">
        <f t="shared" si="935"/>
        <v/>
      </c>
      <c r="CV859" s="44" t="str">
        <f t="shared" si="936"/>
        <v/>
      </c>
      <c r="CW859" s="44" t="str">
        <f t="shared" si="937"/>
        <v/>
      </c>
      <c r="CX859" s="44" t="str">
        <f t="shared" si="938"/>
        <v/>
      </c>
      <c r="CY859" s="44" t="str">
        <f t="shared" si="939"/>
        <v/>
      </c>
      <c r="CZ859" s="44" t="str">
        <f t="shared" si="940"/>
        <v/>
      </c>
      <c r="DA859" s="49" t="str">
        <f t="shared" si="932"/>
        <v/>
      </c>
      <c r="DB859" s="44" t="str">
        <f t="shared" si="941"/>
        <v/>
      </c>
      <c r="DC859" s="44" t="str">
        <f t="shared" si="942"/>
        <v/>
      </c>
      <c r="DD859" s="44" t="str">
        <f t="shared" si="943"/>
        <v/>
      </c>
      <c r="DE859" s="44" t="str">
        <f t="shared" si="944"/>
        <v/>
      </c>
      <c r="DF859" s="44" t="str">
        <f t="shared" si="945"/>
        <v/>
      </c>
      <c r="DG859" s="44" t="str">
        <f t="shared" si="946"/>
        <v/>
      </c>
      <c r="DH859" s="44" t="str">
        <f t="shared" si="903"/>
        <v/>
      </c>
      <c r="DI859" s="50">
        <f t="shared" si="947"/>
        <v>0</v>
      </c>
      <c r="DJ859" s="50" t="str">
        <f t="shared" si="951"/>
        <v/>
      </c>
      <c r="DK859" s="50" t="str">
        <f t="shared" si="948"/>
        <v/>
      </c>
      <c r="DL859" s="50" t="str">
        <f t="shared" si="949"/>
        <v/>
      </c>
      <c r="DM859" s="51" t="str">
        <f t="shared" si="900"/>
        <v/>
      </c>
      <c r="DN859" s="52"/>
      <c r="DO859" s="53"/>
      <c r="DP859" s="52"/>
      <c r="DQ859" s="53" t="str">
        <f t="shared" si="933"/>
        <v/>
      </c>
      <c r="DR859" s="52" t="str">
        <f t="shared" si="934"/>
        <v/>
      </c>
      <c r="DS859" s="53"/>
      <c r="DT859" s="52"/>
      <c r="DU859" s="53"/>
      <c r="DV859" s="52"/>
      <c r="DW859" s="99"/>
      <c r="DX859" s="99"/>
      <c r="EI859" s="83"/>
      <c r="EJ859" s="102"/>
      <c r="EK859" s="102"/>
      <c r="EL859" s="102"/>
      <c r="EM859" s="102"/>
      <c r="EN859" s="102"/>
      <c r="EO859" s="102"/>
      <c r="EP859" s="102"/>
      <c r="EQ859" s="102"/>
      <c r="ER859" s="102"/>
      <c r="ES859" s="102"/>
      <c r="ET859" s="102"/>
      <c r="EU859" s="102"/>
      <c r="EV859" s="102"/>
      <c r="FL859" s="36" t="str">
        <f t="shared" si="899"/>
        <v>00</v>
      </c>
    </row>
    <row r="860" spans="1:168" s="36" customFormat="1" ht="49.5" customHeight="1" x14ac:dyDescent="0.35">
      <c r="A860" s="67"/>
      <c r="B860" s="39"/>
      <c r="C860" s="39"/>
      <c r="D860" s="40" t="s">
        <v>6286</v>
      </c>
      <c r="E860" s="41" t="s">
        <v>4105</v>
      </c>
      <c r="F860" s="41" t="s">
        <v>5301</v>
      </c>
      <c r="G860" s="41"/>
      <c r="H860" s="41" t="s">
        <v>5302</v>
      </c>
      <c r="I860" s="41" t="s">
        <v>4861</v>
      </c>
      <c r="J860" s="41" t="s">
        <v>4862</v>
      </c>
      <c r="K860" s="41"/>
      <c r="L860" s="41"/>
      <c r="M860" s="41" t="s">
        <v>3085</v>
      </c>
      <c r="N860" s="41" t="s">
        <v>3086</v>
      </c>
      <c r="O860" s="29" t="s">
        <v>4108</v>
      </c>
      <c r="P860" s="30" t="s">
        <v>4109</v>
      </c>
      <c r="Q860" s="31"/>
      <c r="R860" s="31"/>
      <c r="S860" s="32" t="s">
        <v>6286</v>
      </c>
      <c r="T860" s="33"/>
      <c r="U860" s="33" t="s">
        <v>938</v>
      </c>
      <c r="V860" s="33" t="s">
        <v>5301</v>
      </c>
      <c r="W860" s="33" t="s">
        <v>5220</v>
      </c>
      <c r="X860" s="33" t="s">
        <v>4108</v>
      </c>
      <c r="Y860" s="33" t="s">
        <v>4109</v>
      </c>
      <c r="Z860" s="33">
        <v>1</v>
      </c>
      <c r="AA860" s="34" t="s">
        <v>4110</v>
      </c>
      <c r="AB860" s="34">
        <v>111</v>
      </c>
      <c r="AC860" s="34" t="s">
        <v>4111</v>
      </c>
      <c r="AD860" s="34" t="s">
        <v>4112</v>
      </c>
      <c r="AE860" s="34" t="s">
        <v>5684</v>
      </c>
      <c r="AF860" s="34" t="s">
        <v>6286</v>
      </c>
      <c r="AG860" s="34" t="s">
        <v>6285</v>
      </c>
      <c r="AH860" s="34" t="s">
        <v>5700</v>
      </c>
      <c r="AI860" s="34" t="s">
        <v>3089</v>
      </c>
      <c r="AJ860" s="34" t="s">
        <v>938</v>
      </c>
      <c r="AK860" s="34" t="s">
        <v>5220</v>
      </c>
      <c r="AL860" s="34" t="s">
        <v>6286</v>
      </c>
      <c r="AM860" s="34" t="s">
        <v>1636</v>
      </c>
      <c r="AN860" s="34">
        <v>1</v>
      </c>
      <c r="AO860" s="34" t="s">
        <v>6287</v>
      </c>
      <c r="AP860" s="34" t="s">
        <v>5691</v>
      </c>
      <c r="AQ860" s="56">
        <v>1</v>
      </c>
      <c r="AR860" s="56">
        <v>2</v>
      </c>
      <c r="AS860" s="56">
        <v>1</v>
      </c>
      <c r="AT860" s="42" t="s">
        <v>258</v>
      </c>
      <c r="AU860" s="42" t="s">
        <v>5358</v>
      </c>
      <c r="AV860" s="231" t="s">
        <v>5725</v>
      </c>
      <c r="AW860" s="35" t="s">
        <v>5685</v>
      </c>
      <c r="AX860" s="35" t="s">
        <v>5702</v>
      </c>
      <c r="AY860" s="35" t="s">
        <v>1510</v>
      </c>
      <c r="AZ860" s="43" t="str">
        <f t="shared" si="908"/>
        <v>X</v>
      </c>
      <c r="BA860" s="44"/>
      <c r="BB860" s="43" t="str">
        <f t="shared" si="909"/>
        <v/>
      </c>
      <c r="BC860" s="45" t="str">
        <f t="shared" si="910"/>
        <v/>
      </c>
      <c r="BD860" s="45" t="str">
        <f t="shared" si="911"/>
        <v/>
      </c>
      <c r="BE860" s="45" t="s">
        <v>5691</v>
      </c>
      <c r="BF860" s="45" t="str">
        <f t="shared" si="888"/>
        <v/>
      </c>
      <c r="BG860" s="45" t="str">
        <f t="shared" si="912"/>
        <v/>
      </c>
      <c r="BH860" s="12" t="str">
        <f t="shared" si="913"/>
        <v/>
      </c>
      <c r="BI860" s="43" t="str">
        <f t="shared" si="914"/>
        <v/>
      </c>
      <c r="BJ860" s="46" t="str">
        <f t="shared" si="915"/>
        <v/>
      </c>
      <c r="BK860" s="46" t="str">
        <f t="shared" si="916"/>
        <v/>
      </c>
      <c r="BL860" s="46" t="str">
        <f t="shared" si="917"/>
        <v/>
      </c>
      <c r="BM860" s="43" t="str">
        <f t="shared" si="918"/>
        <v/>
      </c>
      <c r="BN860" s="43" t="str">
        <f t="shared" si="919"/>
        <v/>
      </c>
      <c r="BO860" s="44" t="str">
        <f t="shared" si="896"/>
        <v/>
      </c>
      <c r="BP860" s="44" t="str">
        <f t="shared" si="901"/>
        <v>X</v>
      </c>
      <c r="BQ860" s="44" t="str">
        <f t="shared" si="904"/>
        <v/>
      </c>
      <c r="BR860" s="46" t="str">
        <f t="shared" si="889"/>
        <v/>
      </c>
      <c r="BS860" s="47" t="str">
        <f t="shared" si="890"/>
        <v/>
      </c>
      <c r="BT860" s="46" t="str">
        <f t="shared" si="891"/>
        <v/>
      </c>
      <c r="BU860" s="46" t="str">
        <f t="shared" si="892"/>
        <v/>
      </c>
      <c r="BV860" s="73" t="str">
        <f t="shared" si="898"/>
        <v/>
      </c>
      <c r="BW860" s="47" t="str">
        <f t="shared" ref="BW860:BW922" si="953">IF(AF860&amp;AH860&amp;AL860="386014038","",IF($AH860&amp;$AL860="014038","X",""))</f>
        <v/>
      </c>
      <c r="BX860" s="47" t="str">
        <f t="shared" si="902"/>
        <v/>
      </c>
      <c r="BY860" s="13" t="str">
        <f t="shared" si="905"/>
        <v/>
      </c>
      <c r="BZ860" s="14" t="str">
        <f t="shared" si="893"/>
        <v/>
      </c>
      <c r="CA860" s="48" t="str">
        <f t="shared" si="894"/>
        <v>X</v>
      </c>
      <c r="CB860" s="44" t="str">
        <f t="shared" si="895"/>
        <v/>
      </c>
      <c r="CC860" s="44" t="str">
        <f t="shared" si="920"/>
        <v/>
      </c>
      <c r="CD860" s="44" t="str">
        <f t="shared" si="906"/>
        <v/>
      </c>
      <c r="CE860" s="44" t="str">
        <f t="shared" si="950"/>
        <v/>
      </c>
      <c r="CF860" s="44" t="str">
        <f t="shared" si="921"/>
        <v/>
      </c>
      <c r="CG860" s="44" t="str">
        <f t="shared" si="922"/>
        <v/>
      </c>
      <c r="CH860" s="44" t="str">
        <f t="shared" si="923"/>
        <v/>
      </c>
      <c r="CI860" s="44" t="str">
        <f t="shared" si="924"/>
        <v/>
      </c>
      <c r="CJ860" s="44" t="str">
        <f t="shared" si="925"/>
        <v/>
      </c>
      <c r="CK860" s="44" t="str">
        <f t="shared" si="926"/>
        <v/>
      </c>
      <c r="CL860" s="44" t="str">
        <f t="shared" si="927"/>
        <v/>
      </c>
      <c r="CM860" s="43" t="str">
        <f t="shared" si="928"/>
        <v/>
      </c>
      <c r="CN860" s="43" t="str">
        <f t="shared" si="929"/>
        <v/>
      </c>
      <c r="CO860" s="43" t="str">
        <f t="shared" si="930"/>
        <v/>
      </c>
      <c r="CP860" s="44" t="str">
        <f t="shared" si="907"/>
        <v/>
      </c>
      <c r="CQ860" s="44" t="str">
        <f t="shared" si="931"/>
        <v/>
      </c>
      <c r="CR860" s="43" t="str">
        <f t="shared" si="952"/>
        <v/>
      </c>
      <c r="CS860" s="44">
        <v>0</v>
      </c>
      <c r="CT860" s="44">
        <v>0</v>
      </c>
      <c r="CU860" s="44" t="str">
        <f t="shared" si="935"/>
        <v/>
      </c>
      <c r="CV860" s="44" t="str">
        <f t="shared" si="936"/>
        <v/>
      </c>
      <c r="CW860" s="44" t="str">
        <f t="shared" si="937"/>
        <v/>
      </c>
      <c r="CX860" s="44" t="str">
        <f t="shared" si="938"/>
        <v/>
      </c>
      <c r="CY860" s="44" t="str">
        <f t="shared" si="939"/>
        <v/>
      </c>
      <c r="CZ860" s="44" t="str">
        <f t="shared" si="940"/>
        <v/>
      </c>
      <c r="DA860" s="49" t="str">
        <f t="shared" si="932"/>
        <v/>
      </c>
      <c r="DB860" s="44" t="str">
        <f t="shared" si="941"/>
        <v/>
      </c>
      <c r="DC860" s="44" t="str">
        <f t="shared" si="942"/>
        <v/>
      </c>
      <c r="DD860" s="44" t="str">
        <f t="shared" si="943"/>
        <v/>
      </c>
      <c r="DE860" s="44" t="str">
        <f t="shared" si="944"/>
        <v/>
      </c>
      <c r="DF860" s="44" t="str">
        <f t="shared" si="945"/>
        <v/>
      </c>
      <c r="DG860" s="44" t="str">
        <f t="shared" si="946"/>
        <v/>
      </c>
      <c r="DH860" s="44" t="str">
        <f t="shared" si="903"/>
        <v>X</v>
      </c>
      <c r="DI860" s="50" t="str">
        <f t="shared" si="947"/>
        <v/>
      </c>
      <c r="DJ860" s="50" t="str">
        <f t="shared" si="951"/>
        <v/>
      </c>
      <c r="DK860" s="50" t="str">
        <f t="shared" si="948"/>
        <v/>
      </c>
      <c r="DL860" s="50" t="str">
        <f t="shared" si="949"/>
        <v/>
      </c>
      <c r="DM860" s="51" t="str">
        <f t="shared" si="900"/>
        <v>027096007</v>
      </c>
      <c r="DN860" s="52"/>
      <c r="DO860" s="53"/>
      <c r="DP860" s="52"/>
      <c r="DQ860" s="53" t="str">
        <f t="shared" si="933"/>
        <v/>
      </c>
      <c r="DR860" s="52" t="str">
        <f t="shared" si="934"/>
        <v/>
      </c>
      <c r="DS860" s="53"/>
      <c r="DT860" s="52"/>
      <c r="DU860" s="53"/>
      <c r="DV860" s="52"/>
      <c r="DW860" s="99"/>
      <c r="DX860" s="99"/>
      <c r="EI860" s="83"/>
      <c r="EJ860" s="102"/>
      <c r="EK860" s="102"/>
      <c r="EL860" s="102"/>
      <c r="EM860" s="102"/>
      <c r="EN860" s="102"/>
      <c r="EO860" s="102"/>
      <c r="EP860" s="102"/>
      <c r="EQ860" s="102"/>
      <c r="ER860" s="102"/>
      <c r="ES860" s="102"/>
      <c r="ET860" s="102"/>
      <c r="EU860" s="102"/>
      <c r="EV860" s="102"/>
      <c r="FL860" s="36" t="str">
        <f t="shared" si="899"/>
        <v/>
      </c>
    </row>
    <row r="861" spans="1:168" s="36" customFormat="1" ht="49.5" customHeight="1" x14ac:dyDescent="0.35">
      <c r="A861" s="67"/>
      <c r="B861" s="39"/>
      <c r="C861" s="39"/>
      <c r="D861" s="40" t="s">
        <v>938</v>
      </c>
      <c r="E861" s="41" t="s">
        <v>4105</v>
      </c>
      <c r="F861" s="41" t="s">
        <v>5310</v>
      </c>
      <c r="G861" s="41"/>
      <c r="H861" s="41" t="s">
        <v>5302</v>
      </c>
      <c r="I861" s="41" t="s">
        <v>4861</v>
      </c>
      <c r="J861" s="41" t="s">
        <v>4862</v>
      </c>
      <c r="K861" s="41"/>
      <c r="L861" s="41"/>
      <c r="M861" s="41" t="s">
        <v>3085</v>
      </c>
      <c r="N861" s="41" t="s">
        <v>3086</v>
      </c>
      <c r="O861" s="29" t="s">
        <v>4108</v>
      </c>
      <c r="P861" s="30" t="s">
        <v>4109</v>
      </c>
      <c r="Q861" s="31"/>
      <c r="R861" s="31"/>
      <c r="S861" s="32" t="s">
        <v>938</v>
      </c>
      <c r="T861" s="33"/>
      <c r="U861" s="33" t="s">
        <v>938</v>
      </c>
      <c r="V861" s="33" t="s">
        <v>5310</v>
      </c>
      <c r="W861" s="33" t="s">
        <v>5220</v>
      </c>
      <c r="X861" s="33" t="s">
        <v>4108</v>
      </c>
      <c r="Y861" s="33" t="s">
        <v>4109</v>
      </c>
      <c r="Z861" s="33">
        <v>1</v>
      </c>
      <c r="AA861" s="34" t="s">
        <v>4110</v>
      </c>
      <c r="AB861" s="34">
        <v>111</v>
      </c>
      <c r="AC861" s="34" t="s">
        <v>4111</v>
      </c>
      <c r="AD861" s="34" t="s">
        <v>4112</v>
      </c>
      <c r="AE861" s="34" t="s">
        <v>5684</v>
      </c>
      <c r="AF861" s="34" t="s">
        <v>938</v>
      </c>
      <c r="AG861" s="34" t="s">
        <v>937</v>
      </c>
      <c r="AH861" s="34" t="s">
        <v>5700</v>
      </c>
      <c r="AI861" s="34" t="s">
        <v>3089</v>
      </c>
      <c r="AJ861" s="34" t="s">
        <v>938</v>
      </c>
      <c r="AK861" s="34" t="s">
        <v>5220</v>
      </c>
      <c r="AL861" s="34" t="s">
        <v>6286</v>
      </c>
      <c r="AM861" s="34" t="s">
        <v>1636</v>
      </c>
      <c r="AN861" s="34">
        <v>1</v>
      </c>
      <c r="AO861" s="34" t="s">
        <v>5693</v>
      </c>
      <c r="AP861" s="34" t="s">
        <v>5693</v>
      </c>
      <c r="AQ861" s="56">
        <v>0</v>
      </c>
      <c r="AR861" s="56">
        <v>2</v>
      </c>
      <c r="AS861" s="56">
        <v>2</v>
      </c>
      <c r="AT861" s="42" t="s">
        <v>258</v>
      </c>
      <c r="AU861" s="42" t="s">
        <v>889</v>
      </c>
      <c r="AV861" s="42" t="s">
        <v>4106</v>
      </c>
      <c r="AW861" s="35" t="s">
        <v>5685</v>
      </c>
      <c r="AX861" s="35" t="s">
        <v>1502</v>
      </c>
      <c r="AY861" s="35" t="s">
        <v>1503</v>
      </c>
      <c r="AZ861" s="43" t="str">
        <f t="shared" si="908"/>
        <v>X</v>
      </c>
      <c r="BA861" s="44"/>
      <c r="BB861" s="43" t="str">
        <f t="shared" si="909"/>
        <v/>
      </c>
      <c r="BC861" s="45" t="str">
        <f t="shared" si="910"/>
        <v/>
      </c>
      <c r="BD861" s="45" t="str">
        <f t="shared" si="911"/>
        <v/>
      </c>
      <c r="BE861" s="45" t="s">
        <v>5691</v>
      </c>
      <c r="BF861" s="45" t="str">
        <f t="shared" si="888"/>
        <v/>
      </c>
      <c r="BG861" s="45" t="str">
        <f t="shared" si="912"/>
        <v/>
      </c>
      <c r="BH861" s="12" t="str">
        <f t="shared" si="913"/>
        <v/>
      </c>
      <c r="BI861" s="43" t="str">
        <f t="shared" si="914"/>
        <v/>
      </c>
      <c r="BJ861" s="46" t="str">
        <f t="shared" si="915"/>
        <v/>
      </c>
      <c r="BK861" s="46" t="str">
        <f t="shared" si="916"/>
        <v/>
      </c>
      <c r="BL861" s="46" t="str">
        <f t="shared" si="917"/>
        <v/>
      </c>
      <c r="BM861" s="43" t="str">
        <f t="shared" si="918"/>
        <v/>
      </c>
      <c r="BN861" s="43" t="str">
        <f t="shared" si="919"/>
        <v/>
      </c>
      <c r="BO861" s="44" t="str">
        <f t="shared" si="896"/>
        <v/>
      </c>
      <c r="BP861" s="44" t="str">
        <f t="shared" si="901"/>
        <v>X</v>
      </c>
      <c r="BQ861" s="44" t="str">
        <f t="shared" si="904"/>
        <v/>
      </c>
      <c r="BR861" s="46" t="str">
        <f t="shared" si="889"/>
        <v/>
      </c>
      <c r="BS861" s="47" t="str">
        <f t="shared" si="890"/>
        <v/>
      </c>
      <c r="BT861" s="46" t="str">
        <f t="shared" si="891"/>
        <v/>
      </c>
      <c r="BU861" s="46" t="str">
        <f t="shared" si="892"/>
        <v/>
      </c>
      <c r="BV861" s="73" t="str">
        <f t="shared" si="898"/>
        <v/>
      </c>
      <c r="BW861" s="47" t="str">
        <f t="shared" si="953"/>
        <v/>
      </c>
      <c r="BX861" s="47" t="str">
        <f t="shared" si="902"/>
        <v/>
      </c>
      <c r="BY861" s="13" t="str">
        <f t="shared" si="905"/>
        <v/>
      </c>
      <c r="BZ861" s="14" t="str">
        <f t="shared" si="893"/>
        <v/>
      </c>
      <c r="CA861" s="48" t="str">
        <f t="shared" si="894"/>
        <v>X</v>
      </c>
      <c r="CB861" s="44" t="str">
        <f t="shared" si="895"/>
        <v/>
      </c>
      <c r="CC861" s="44" t="str">
        <f t="shared" si="920"/>
        <v/>
      </c>
      <c r="CD861" s="44" t="str">
        <f t="shared" si="906"/>
        <v/>
      </c>
      <c r="CE861" s="44" t="str">
        <f t="shared" si="950"/>
        <v/>
      </c>
      <c r="CF861" s="44" t="str">
        <f t="shared" si="921"/>
        <v/>
      </c>
      <c r="CG861" s="44" t="str">
        <f t="shared" si="922"/>
        <v/>
      </c>
      <c r="CH861" s="44" t="str">
        <f t="shared" si="923"/>
        <v/>
      </c>
      <c r="CI861" s="44" t="str">
        <f t="shared" si="924"/>
        <v/>
      </c>
      <c r="CJ861" s="44" t="str">
        <f t="shared" si="925"/>
        <v/>
      </c>
      <c r="CK861" s="44" t="str">
        <f t="shared" si="926"/>
        <v/>
      </c>
      <c r="CL861" s="44" t="str">
        <f t="shared" si="927"/>
        <v/>
      </c>
      <c r="CM861" s="43" t="str">
        <f t="shared" si="928"/>
        <v/>
      </c>
      <c r="CN861" s="43" t="str">
        <f t="shared" si="929"/>
        <v/>
      </c>
      <c r="CO861" s="43" t="str">
        <f t="shared" si="930"/>
        <v/>
      </c>
      <c r="CP861" s="44" t="str">
        <f t="shared" si="907"/>
        <v/>
      </c>
      <c r="CQ861" s="44" t="str">
        <f t="shared" si="931"/>
        <v/>
      </c>
      <c r="CR861" s="43" t="str">
        <f t="shared" si="952"/>
        <v/>
      </c>
      <c r="CS861" s="44">
        <v>0</v>
      </c>
      <c r="CT861" s="44">
        <v>0</v>
      </c>
      <c r="CU861" s="44" t="str">
        <f t="shared" si="935"/>
        <v/>
      </c>
      <c r="CV861" s="44" t="str">
        <f t="shared" si="936"/>
        <v/>
      </c>
      <c r="CW861" s="44" t="str">
        <f t="shared" si="937"/>
        <v/>
      </c>
      <c r="CX861" s="44" t="str">
        <f t="shared" si="938"/>
        <v/>
      </c>
      <c r="CY861" s="44" t="str">
        <f t="shared" si="939"/>
        <v/>
      </c>
      <c r="CZ861" s="44" t="str">
        <f t="shared" si="940"/>
        <v/>
      </c>
      <c r="DA861" s="49" t="str">
        <f t="shared" si="932"/>
        <v/>
      </c>
      <c r="DB861" s="44" t="str">
        <f t="shared" si="941"/>
        <v/>
      </c>
      <c r="DC861" s="44" t="str">
        <f t="shared" si="942"/>
        <v/>
      </c>
      <c r="DD861" s="44" t="str">
        <f t="shared" si="943"/>
        <v/>
      </c>
      <c r="DE861" s="44" t="str">
        <f t="shared" si="944"/>
        <v/>
      </c>
      <c r="DF861" s="44" t="str">
        <f t="shared" si="945"/>
        <v/>
      </c>
      <c r="DG861" s="44" t="str">
        <f t="shared" si="946"/>
        <v/>
      </c>
      <c r="DH861" s="44" t="str">
        <f t="shared" si="903"/>
        <v>X</v>
      </c>
      <c r="DI861" s="50" t="str">
        <f t="shared" si="947"/>
        <v/>
      </c>
      <c r="DJ861" s="50" t="str">
        <f t="shared" si="951"/>
        <v/>
      </c>
      <c r="DK861" s="50" t="str">
        <f t="shared" si="948"/>
        <v/>
      </c>
      <c r="DL861" s="50" t="str">
        <f t="shared" si="949"/>
        <v/>
      </c>
      <c r="DM861" s="51" t="str">
        <f t="shared" si="900"/>
        <v>027093000</v>
      </c>
      <c r="DN861" s="52"/>
      <c r="DO861" s="53"/>
      <c r="DP861" s="52"/>
      <c r="DQ861" s="53" t="str">
        <f t="shared" si="933"/>
        <v/>
      </c>
      <c r="DR861" s="52" t="str">
        <f t="shared" si="934"/>
        <v/>
      </c>
      <c r="DS861" s="53"/>
      <c r="DT861" s="52"/>
      <c r="DU861" s="53"/>
      <c r="DV861" s="52"/>
      <c r="DW861" s="99"/>
      <c r="DX861" s="99"/>
      <c r="EI861" s="83"/>
      <c r="EJ861" s="102"/>
      <c r="EK861" s="102"/>
      <c r="EL861" s="102"/>
      <c r="EM861" s="102"/>
      <c r="EN861" s="102"/>
      <c r="EO861" s="102"/>
      <c r="EP861" s="102"/>
      <c r="EQ861" s="102"/>
      <c r="ER861" s="102"/>
      <c r="ES861" s="102"/>
      <c r="ET861" s="102"/>
      <c r="EU861" s="102"/>
      <c r="EV861" s="102"/>
      <c r="FL861" s="36" t="str">
        <f t="shared" si="899"/>
        <v/>
      </c>
    </row>
    <row r="862" spans="1:168" s="36" customFormat="1" ht="49.5" customHeight="1" x14ac:dyDescent="0.35">
      <c r="A862" s="67"/>
      <c r="B862" s="39"/>
      <c r="C862" s="39"/>
      <c r="D862" s="40" t="s">
        <v>889</v>
      </c>
      <c r="E862" s="41" t="s">
        <v>4105</v>
      </c>
      <c r="F862" s="41" t="s">
        <v>890</v>
      </c>
      <c r="G862" s="41"/>
      <c r="H862" s="41" t="s">
        <v>5302</v>
      </c>
      <c r="I862" s="41" t="s">
        <v>4861</v>
      </c>
      <c r="J862" s="41" t="s">
        <v>4862</v>
      </c>
      <c r="K862" s="41"/>
      <c r="L862" s="41"/>
      <c r="M862" s="41" t="s">
        <v>3085</v>
      </c>
      <c r="N862" s="41" t="s">
        <v>3086</v>
      </c>
      <c r="O862" s="29" t="s">
        <v>4108</v>
      </c>
      <c r="P862" s="30" t="s">
        <v>4109</v>
      </c>
      <c r="Q862" s="31"/>
      <c r="R862" s="31"/>
      <c r="S862" s="32" t="s">
        <v>889</v>
      </c>
      <c r="T862" s="33"/>
      <c r="U862" s="33" t="s">
        <v>938</v>
      </c>
      <c r="V862" s="33" t="s">
        <v>890</v>
      </c>
      <c r="W862" s="33" t="s">
        <v>5220</v>
      </c>
      <c r="X862" s="33" t="s">
        <v>4108</v>
      </c>
      <c r="Y862" s="33" t="s">
        <v>4109</v>
      </c>
      <c r="Z862" s="33">
        <v>1</v>
      </c>
      <c r="AA862" s="34" t="s">
        <v>4110</v>
      </c>
      <c r="AB862" s="34">
        <v>111</v>
      </c>
      <c r="AC862" s="34" t="s">
        <v>4111</v>
      </c>
      <c r="AD862" s="34" t="s">
        <v>4112</v>
      </c>
      <c r="AE862" s="34" t="s">
        <v>5684</v>
      </c>
      <c r="AF862" s="34" t="s">
        <v>889</v>
      </c>
      <c r="AG862" s="34" t="s">
        <v>891</v>
      </c>
      <c r="AH862" s="34" t="s">
        <v>5700</v>
      </c>
      <c r="AI862" s="34" t="s">
        <v>3089</v>
      </c>
      <c r="AJ862" s="34" t="s">
        <v>938</v>
      </c>
      <c r="AK862" s="34" t="s">
        <v>5220</v>
      </c>
      <c r="AL862" s="34" t="s">
        <v>6286</v>
      </c>
      <c r="AM862" s="34" t="s">
        <v>1636</v>
      </c>
      <c r="AN862" s="34">
        <v>1</v>
      </c>
      <c r="AO862" s="34" t="s">
        <v>5691</v>
      </c>
      <c r="AP862" s="34" t="s">
        <v>5691</v>
      </c>
      <c r="AQ862" s="56">
        <v>1</v>
      </c>
      <c r="AR862" s="56">
        <v>2</v>
      </c>
      <c r="AS862" s="56">
        <v>1</v>
      </c>
      <c r="AT862" s="42" t="s">
        <v>258</v>
      </c>
      <c r="AU862" s="42" t="s">
        <v>901</v>
      </c>
      <c r="AV862" s="42" t="s">
        <v>4106</v>
      </c>
      <c r="AW862" s="35" t="s">
        <v>5685</v>
      </c>
      <c r="AX862" s="35" t="s">
        <v>5271</v>
      </c>
      <c r="AY862" s="35" t="s">
        <v>5272</v>
      </c>
      <c r="AZ862" s="43" t="str">
        <f t="shared" si="908"/>
        <v>X</v>
      </c>
      <c r="BA862" s="44"/>
      <c r="BB862" s="43" t="str">
        <f t="shared" si="909"/>
        <v/>
      </c>
      <c r="BC862" s="45" t="str">
        <f t="shared" si="910"/>
        <v/>
      </c>
      <c r="BD862" s="45" t="str">
        <f t="shared" si="911"/>
        <v/>
      </c>
      <c r="BE862" s="45" t="s">
        <v>5691</v>
      </c>
      <c r="BF862" s="45" t="str">
        <f t="shared" si="888"/>
        <v/>
      </c>
      <c r="BG862" s="45" t="str">
        <f t="shared" si="912"/>
        <v/>
      </c>
      <c r="BH862" s="12" t="str">
        <f t="shared" si="913"/>
        <v/>
      </c>
      <c r="BI862" s="43" t="str">
        <f t="shared" si="914"/>
        <v/>
      </c>
      <c r="BJ862" s="46" t="str">
        <f t="shared" si="915"/>
        <v/>
      </c>
      <c r="BK862" s="46" t="str">
        <f t="shared" si="916"/>
        <v/>
      </c>
      <c r="BL862" s="46" t="str">
        <f t="shared" si="917"/>
        <v/>
      </c>
      <c r="BM862" s="43" t="str">
        <f t="shared" si="918"/>
        <v/>
      </c>
      <c r="BN862" s="43" t="str">
        <f t="shared" si="919"/>
        <v/>
      </c>
      <c r="BO862" s="44" t="str">
        <f t="shared" si="896"/>
        <v/>
      </c>
      <c r="BP862" s="44" t="str">
        <f t="shared" si="901"/>
        <v>X</v>
      </c>
      <c r="BQ862" s="44" t="str">
        <f t="shared" si="904"/>
        <v/>
      </c>
      <c r="BR862" s="46" t="str">
        <f t="shared" si="889"/>
        <v/>
      </c>
      <c r="BS862" s="47" t="str">
        <f t="shared" si="890"/>
        <v/>
      </c>
      <c r="BT862" s="46" t="str">
        <f t="shared" si="891"/>
        <v/>
      </c>
      <c r="BU862" s="46" t="str">
        <f t="shared" si="892"/>
        <v/>
      </c>
      <c r="BV862" s="73" t="str">
        <f t="shared" si="898"/>
        <v/>
      </c>
      <c r="BW862" s="47" t="str">
        <f t="shared" si="953"/>
        <v/>
      </c>
      <c r="BX862" s="47" t="str">
        <f t="shared" si="902"/>
        <v/>
      </c>
      <c r="BY862" s="13" t="str">
        <f t="shared" si="905"/>
        <v/>
      </c>
      <c r="BZ862" s="14" t="str">
        <f t="shared" si="893"/>
        <v/>
      </c>
      <c r="CA862" s="48" t="str">
        <f t="shared" si="894"/>
        <v>X</v>
      </c>
      <c r="CB862" s="44" t="str">
        <f t="shared" si="895"/>
        <v/>
      </c>
      <c r="CC862" s="44" t="str">
        <f t="shared" si="920"/>
        <v/>
      </c>
      <c r="CD862" s="44" t="str">
        <f t="shared" si="906"/>
        <v/>
      </c>
      <c r="CE862" s="44" t="str">
        <f t="shared" si="950"/>
        <v/>
      </c>
      <c r="CF862" s="44" t="str">
        <f t="shared" si="921"/>
        <v/>
      </c>
      <c r="CG862" s="44" t="str">
        <f t="shared" si="922"/>
        <v/>
      </c>
      <c r="CH862" s="44" t="str">
        <f t="shared" si="923"/>
        <v/>
      </c>
      <c r="CI862" s="44" t="str">
        <f t="shared" si="924"/>
        <v/>
      </c>
      <c r="CJ862" s="44" t="str">
        <f t="shared" si="925"/>
        <v/>
      </c>
      <c r="CK862" s="44" t="str">
        <f t="shared" si="926"/>
        <v/>
      </c>
      <c r="CL862" s="44" t="str">
        <f t="shared" si="927"/>
        <v/>
      </c>
      <c r="CM862" s="43" t="str">
        <f t="shared" si="928"/>
        <v/>
      </c>
      <c r="CN862" s="43" t="str">
        <f t="shared" si="929"/>
        <v/>
      </c>
      <c r="CO862" s="43" t="str">
        <f t="shared" si="930"/>
        <v/>
      </c>
      <c r="CP862" s="44" t="str">
        <f t="shared" si="907"/>
        <v/>
      </c>
      <c r="CQ862" s="44" t="str">
        <f t="shared" si="931"/>
        <v/>
      </c>
      <c r="CR862" s="43" t="str">
        <f t="shared" si="952"/>
        <v/>
      </c>
      <c r="CS862" s="44">
        <v>0</v>
      </c>
      <c r="CT862" s="44">
        <v>0</v>
      </c>
      <c r="CU862" s="44" t="str">
        <f t="shared" si="935"/>
        <v/>
      </c>
      <c r="CV862" s="44" t="str">
        <f t="shared" si="936"/>
        <v/>
      </c>
      <c r="CW862" s="44" t="str">
        <f t="shared" si="937"/>
        <v/>
      </c>
      <c r="CX862" s="44" t="str">
        <f t="shared" si="938"/>
        <v/>
      </c>
      <c r="CY862" s="44" t="str">
        <f t="shared" si="939"/>
        <v/>
      </c>
      <c r="CZ862" s="44" t="str">
        <f t="shared" si="940"/>
        <v/>
      </c>
      <c r="DA862" s="49" t="str">
        <f t="shared" si="932"/>
        <v/>
      </c>
      <c r="DB862" s="44" t="str">
        <f t="shared" si="941"/>
        <v/>
      </c>
      <c r="DC862" s="44" t="str">
        <f t="shared" si="942"/>
        <v/>
      </c>
      <c r="DD862" s="44" t="str">
        <f t="shared" si="943"/>
        <v/>
      </c>
      <c r="DE862" s="44" t="str">
        <f t="shared" si="944"/>
        <v/>
      </c>
      <c r="DF862" s="44" t="str">
        <f t="shared" si="945"/>
        <v/>
      </c>
      <c r="DG862" s="44" t="str">
        <f t="shared" si="946"/>
        <v/>
      </c>
      <c r="DH862" s="44" t="str">
        <f t="shared" si="903"/>
        <v>X</v>
      </c>
      <c r="DI862" s="50" t="str">
        <f t="shared" si="947"/>
        <v/>
      </c>
      <c r="DJ862" s="50" t="str">
        <f t="shared" si="951"/>
        <v/>
      </c>
      <c r="DK862" s="50" t="str">
        <f t="shared" si="948"/>
        <v/>
      </c>
      <c r="DL862" s="50" t="str">
        <f t="shared" si="949"/>
        <v/>
      </c>
      <c r="DM862" s="51" t="str">
        <f t="shared" si="900"/>
        <v>027095000</v>
      </c>
      <c r="DN862" s="52"/>
      <c r="DO862" s="53"/>
      <c r="DP862" s="52"/>
      <c r="DQ862" s="53" t="str">
        <f t="shared" si="933"/>
        <v/>
      </c>
      <c r="DR862" s="52" t="str">
        <f t="shared" si="934"/>
        <v/>
      </c>
      <c r="DS862" s="53"/>
      <c r="DT862" s="52"/>
      <c r="DU862" s="53"/>
      <c r="DV862" s="52"/>
      <c r="DW862" s="99"/>
      <c r="DX862" s="99"/>
      <c r="EI862" s="83"/>
      <c r="EJ862" s="102"/>
      <c r="EK862" s="102"/>
      <c r="EL862" s="102"/>
      <c r="EM862" s="102"/>
      <c r="EN862" s="102"/>
      <c r="EO862" s="102"/>
      <c r="EP862" s="102"/>
      <c r="EQ862" s="102"/>
      <c r="ER862" s="102"/>
      <c r="ES862" s="102"/>
      <c r="ET862" s="102"/>
      <c r="EU862" s="102"/>
      <c r="EV862" s="102"/>
      <c r="FL862" s="36" t="str">
        <f t="shared" si="899"/>
        <v/>
      </c>
    </row>
    <row r="863" spans="1:168" s="36" customFormat="1" ht="49.5" customHeight="1" x14ac:dyDescent="0.35">
      <c r="A863" s="67"/>
      <c r="B863" s="39"/>
      <c r="C863" s="39"/>
      <c r="D863" s="40" t="s">
        <v>1983</v>
      </c>
      <c r="E863" s="41" t="s">
        <v>4105</v>
      </c>
      <c r="F863" s="41" t="s">
        <v>1984</v>
      </c>
      <c r="G863" s="41"/>
      <c r="H863" s="41" t="s">
        <v>5302</v>
      </c>
      <c r="I863" s="41" t="s">
        <v>5787</v>
      </c>
      <c r="J863" s="41" t="s">
        <v>5788</v>
      </c>
      <c r="K863" s="41"/>
      <c r="L863" s="41"/>
      <c r="M863" s="41" t="s">
        <v>3036</v>
      </c>
      <c r="N863" s="41" t="s">
        <v>3037</v>
      </c>
      <c r="O863" s="29" t="s">
        <v>4108</v>
      </c>
      <c r="P863" s="30" t="s">
        <v>4109</v>
      </c>
      <c r="Q863" s="31"/>
      <c r="R863" s="31"/>
      <c r="S863" s="32" t="s">
        <v>1983</v>
      </c>
      <c r="T863" s="33"/>
      <c r="U863" s="33" t="s">
        <v>938</v>
      </c>
      <c r="V863" s="33" t="s">
        <v>1984</v>
      </c>
      <c r="W863" s="33" t="s">
        <v>5220</v>
      </c>
      <c r="X863" s="33" t="s">
        <v>4108</v>
      </c>
      <c r="Y863" s="33" t="s">
        <v>4109</v>
      </c>
      <c r="Z863" s="33">
        <v>1</v>
      </c>
      <c r="AA863" s="34" t="s">
        <v>3015</v>
      </c>
      <c r="AB863" s="34">
        <v>112</v>
      </c>
      <c r="AC863" s="34" t="s">
        <v>4111</v>
      </c>
      <c r="AD863" s="34" t="s">
        <v>4112</v>
      </c>
      <c r="AE863" s="34" t="s">
        <v>5684</v>
      </c>
      <c r="AF863" s="34" t="s">
        <v>4440</v>
      </c>
      <c r="AG863" s="34" t="s">
        <v>4441</v>
      </c>
      <c r="AH863" s="34" t="s">
        <v>5700</v>
      </c>
      <c r="AI863" s="34" t="s">
        <v>3089</v>
      </c>
      <c r="AJ863" s="34" t="s">
        <v>938</v>
      </c>
      <c r="AK863" s="34" t="s">
        <v>5220</v>
      </c>
      <c r="AL863" s="34" t="s">
        <v>6286</v>
      </c>
      <c r="AM863" s="34" t="s">
        <v>1636</v>
      </c>
      <c r="AN863" s="34">
        <v>1</v>
      </c>
      <c r="AO863" s="34" t="s">
        <v>5691</v>
      </c>
      <c r="AP863" s="34" t="s">
        <v>5691</v>
      </c>
      <c r="AQ863" s="56">
        <v>1</v>
      </c>
      <c r="AR863" s="56">
        <v>2</v>
      </c>
      <c r="AS863" s="56">
        <v>1</v>
      </c>
      <c r="AT863" s="42" t="s">
        <v>258</v>
      </c>
      <c r="AU863" s="42" t="s">
        <v>5342</v>
      </c>
      <c r="AV863" s="42" t="s">
        <v>4106</v>
      </c>
      <c r="AW863" s="35" t="s">
        <v>5685</v>
      </c>
      <c r="AX863" s="35" t="s">
        <v>4438</v>
      </c>
      <c r="AY863" s="35" t="s">
        <v>4439</v>
      </c>
      <c r="AZ863" s="43" t="str">
        <f t="shared" si="908"/>
        <v>X</v>
      </c>
      <c r="BA863" s="44"/>
      <c r="BB863" s="43" t="str">
        <f t="shared" si="909"/>
        <v/>
      </c>
      <c r="BC863" s="45" t="str">
        <f t="shared" si="910"/>
        <v/>
      </c>
      <c r="BD863" s="45" t="str">
        <f t="shared" si="911"/>
        <v/>
      </c>
      <c r="BE863" s="45" t="s">
        <v>5691</v>
      </c>
      <c r="BF863" s="45" t="str">
        <f t="shared" si="888"/>
        <v/>
      </c>
      <c r="BG863" s="45" t="str">
        <f t="shared" si="912"/>
        <v/>
      </c>
      <c r="BH863" s="12" t="str">
        <f t="shared" si="913"/>
        <v/>
      </c>
      <c r="BI863" s="43" t="str">
        <f t="shared" si="914"/>
        <v/>
      </c>
      <c r="BJ863" s="46" t="str">
        <f t="shared" si="915"/>
        <v/>
      </c>
      <c r="BK863" s="46" t="str">
        <f t="shared" si="916"/>
        <v/>
      </c>
      <c r="BL863" s="46" t="str">
        <f t="shared" si="917"/>
        <v/>
      </c>
      <c r="BM863" s="43" t="str">
        <f t="shared" si="918"/>
        <v/>
      </c>
      <c r="BN863" s="43" t="str">
        <f t="shared" si="919"/>
        <v/>
      </c>
      <c r="BO863" s="44" t="str">
        <f t="shared" si="896"/>
        <v/>
      </c>
      <c r="BP863" s="44" t="str">
        <f t="shared" si="901"/>
        <v>X</v>
      </c>
      <c r="BQ863" s="44" t="str">
        <f t="shared" si="904"/>
        <v/>
      </c>
      <c r="BR863" s="46" t="str">
        <f t="shared" si="889"/>
        <v/>
      </c>
      <c r="BS863" s="47" t="str">
        <f t="shared" si="890"/>
        <v/>
      </c>
      <c r="BT863" s="46" t="str">
        <f t="shared" si="891"/>
        <v/>
      </c>
      <c r="BU863" s="46" t="str">
        <f t="shared" si="892"/>
        <v/>
      </c>
      <c r="BV863" s="73" t="str">
        <f t="shared" si="898"/>
        <v/>
      </c>
      <c r="BW863" s="47" t="str">
        <f t="shared" si="953"/>
        <v/>
      </c>
      <c r="BX863" s="47" t="str">
        <f t="shared" si="902"/>
        <v/>
      </c>
      <c r="BY863" s="13" t="str">
        <f t="shared" si="905"/>
        <v/>
      </c>
      <c r="BZ863" s="14" t="str">
        <f t="shared" si="893"/>
        <v/>
      </c>
      <c r="CA863" s="48" t="str">
        <f t="shared" si="894"/>
        <v>X</v>
      </c>
      <c r="CB863" s="44" t="str">
        <f t="shared" si="895"/>
        <v>X</v>
      </c>
      <c r="CC863" s="44" t="str">
        <f t="shared" si="920"/>
        <v/>
      </c>
      <c r="CD863" s="44" t="str">
        <f t="shared" si="906"/>
        <v/>
      </c>
      <c r="CE863" s="44" t="str">
        <f t="shared" si="950"/>
        <v/>
      </c>
      <c r="CF863" s="44" t="str">
        <f t="shared" si="921"/>
        <v/>
      </c>
      <c r="CG863" s="44" t="str">
        <f t="shared" si="922"/>
        <v/>
      </c>
      <c r="CH863" s="44" t="str">
        <f t="shared" si="923"/>
        <v/>
      </c>
      <c r="CI863" s="44" t="str">
        <f t="shared" si="924"/>
        <v/>
      </c>
      <c r="CJ863" s="44" t="str">
        <f t="shared" si="925"/>
        <v/>
      </c>
      <c r="CK863" s="44" t="str">
        <f t="shared" si="926"/>
        <v/>
      </c>
      <c r="CL863" s="44" t="str">
        <f t="shared" si="927"/>
        <v/>
      </c>
      <c r="CM863" s="43" t="str">
        <f t="shared" si="928"/>
        <v/>
      </c>
      <c r="CN863" s="43" t="str">
        <f t="shared" si="929"/>
        <v/>
      </c>
      <c r="CO863" s="43" t="str">
        <f t="shared" si="930"/>
        <v/>
      </c>
      <c r="CP863" s="44" t="str">
        <f t="shared" si="907"/>
        <v/>
      </c>
      <c r="CQ863" s="44" t="str">
        <f t="shared" si="931"/>
        <v/>
      </c>
      <c r="CR863" s="43" t="str">
        <f t="shared" si="952"/>
        <v/>
      </c>
      <c r="CS863" s="44">
        <v>0</v>
      </c>
      <c r="CT863" s="44">
        <v>0</v>
      </c>
      <c r="CU863" s="44" t="str">
        <f t="shared" si="935"/>
        <v/>
      </c>
      <c r="CV863" s="44" t="str">
        <f t="shared" si="936"/>
        <v/>
      </c>
      <c r="CW863" s="44" t="str">
        <f t="shared" si="937"/>
        <v/>
      </c>
      <c r="CX863" s="44" t="str">
        <f t="shared" si="938"/>
        <v/>
      </c>
      <c r="CY863" s="44" t="str">
        <f t="shared" si="939"/>
        <v/>
      </c>
      <c r="CZ863" s="44" t="str">
        <f t="shared" si="940"/>
        <v/>
      </c>
      <c r="DA863" s="49" t="str">
        <f t="shared" si="932"/>
        <v/>
      </c>
      <c r="DB863" s="44" t="str">
        <f t="shared" si="941"/>
        <v/>
      </c>
      <c r="DC863" s="44" t="str">
        <f t="shared" si="942"/>
        <v/>
      </c>
      <c r="DD863" s="44" t="str">
        <f t="shared" si="943"/>
        <v/>
      </c>
      <c r="DE863" s="44" t="str">
        <f t="shared" si="944"/>
        <v/>
      </c>
      <c r="DF863" s="44" t="str">
        <f t="shared" si="945"/>
        <v/>
      </c>
      <c r="DG863" s="44" t="str">
        <f t="shared" si="946"/>
        <v/>
      </c>
      <c r="DH863" s="44" t="str">
        <f t="shared" si="903"/>
        <v/>
      </c>
      <c r="DI863" s="50" t="str">
        <f t="shared" si="947"/>
        <v>X</v>
      </c>
      <c r="DJ863" s="50" t="str">
        <f t="shared" si="951"/>
        <v/>
      </c>
      <c r="DK863" s="50" t="str">
        <f t="shared" si="948"/>
        <v/>
      </c>
      <c r="DL863" s="50" t="str">
        <f t="shared" si="949"/>
        <v/>
      </c>
      <c r="DM863" s="51" t="str">
        <f t="shared" si="900"/>
        <v>027078000</v>
      </c>
      <c r="DN863" s="52"/>
      <c r="DO863" s="53"/>
      <c r="DP863" s="52"/>
      <c r="DQ863" s="53" t="str">
        <f t="shared" si="933"/>
        <v/>
      </c>
      <c r="DR863" s="52" t="str">
        <f t="shared" si="934"/>
        <v/>
      </c>
      <c r="DS863" s="53"/>
      <c r="DT863" s="52"/>
      <c r="DU863" s="53"/>
      <c r="DV863" s="52"/>
      <c r="DW863" s="99"/>
      <c r="DX863" s="99"/>
      <c r="EI863" s="83"/>
      <c r="EJ863" s="102"/>
      <c r="EK863" s="102"/>
      <c r="EL863" s="102"/>
      <c r="EM863" s="102"/>
      <c r="EN863" s="102"/>
      <c r="EO863" s="102"/>
      <c r="EP863" s="102"/>
      <c r="EQ863" s="102"/>
      <c r="ER863" s="102"/>
      <c r="ES863" s="102"/>
      <c r="ET863" s="102"/>
      <c r="EU863" s="102"/>
      <c r="EV863" s="102"/>
      <c r="FL863" s="36" t="str">
        <f t="shared" si="899"/>
        <v/>
      </c>
    </row>
    <row r="864" spans="1:168" s="36" customFormat="1" ht="49.5" customHeight="1" x14ac:dyDescent="0.35">
      <c r="A864" s="67"/>
      <c r="B864" s="39"/>
      <c r="C864" s="39"/>
      <c r="D864" s="40" t="s">
        <v>4797</v>
      </c>
      <c r="E864" s="41" t="s">
        <v>4105</v>
      </c>
      <c r="F864" s="41" t="s">
        <v>4798</v>
      </c>
      <c r="G864" s="41"/>
      <c r="H864" s="41" t="s">
        <v>5302</v>
      </c>
      <c r="I864" s="41" t="s">
        <v>4861</v>
      </c>
      <c r="J864" s="41" t="s">
        <v>4862</v>
      </c>
      <c r="K864" s="41"/>
      <c r="L864" s="41"/>
      <c r="M864" s="41" t="s">
        <v>3085</v>
      </c>
      <c r="N864" s="41" t="s">
        <v>3086</v>
      </c>
      <c r="O864" s="29" t="s">
        <v>4108</v>
      </c>
      <c r="P864" s="30" t="s">
        <v>4109</v>
      </c>
      <c r="Q864" s="31"/>
      <c r="R864" s="31"/>
      <c r="S864" s="32" t="s">
        <v>4797</v>
      </c>
      <c r="T864" s="33"/>
      <c r="U864" s="33" t="s">
        <v>938</v>
      </c>
      <c r="V864" s="33" t="s">
        <v>4798</v>
      </c>
      <c r="W864" s="33" t="s">
        <v>5220</v>
      </c>
      <c r="X864" s="33" t="s">
        <v>4108</v>
      </c>
      <c r="Y864" s="33" t="s">
        <v>4109</v>
      </c>
      <c r="Z864" s="33">
        <v>1</v>
      </c>
      <c r="AA864" s="34" t="s">
        <v>4110</v>
      </c>
      <c r="AB864" s="34">
        <v>111</v>
      </c>
      <c r="AC864" s="34" t="s">
        <v>4111</v>
      </c>
      <c r="AD864" s="34" t="s">
        <v>4112</v>
      </c>
      <c r="AE864" s="34" t="s">
        <v>5684</v>
      </c>
      <c r="AF864" s="34" t="s">
        <v>4797</v>
      </c>
      <c r="AG864" s="34" t="s">
        <v>4796</v>
      </c>
      <c r="AH864" s="34" t="s">
        <v>5700</v>
      </c>
      <c r="AI864" s="34" t="s">
        <v>3089</v>
      </c>
      <c r="AJ864" s="34" t="s">
        <v>938</v>
      </c>
      <c r="AK864" s="34" t="s">
        <v>5220</v>
      </c>
      <c r="AL864" s="34" t="s">
        <v>6286</v>
      </c>
      <c r="AM864" s="34" t="s">
        <v>1636</v>
      </c>
      <c r="AN864" s="34">
        <v>1</v>
      </c>
      <c r="AO864" s="34" t="s">
        <v>5691</v>
      </c>
      <c r="AP864" s="34" t="s">
        <v>5691</v>
      </c>
      <c r="AQ864" s="56">
        <v>1</v>
      </c>
      <c r="AR864" s="56">
        <v>2</v>
      </c>
      <c r="AS864" s="56">
        <v>1</v>
      </c>
      <c r="AT864" s="42" t="s">
        <v>258</v>
      </c>
      <c r="AU864" s="42" t="s">
        <v>4106</v>
      </c>
      <c r="AV864" s="42" t="s">
        <v>4106</v>
      </c>
      <c r="AW864" s="35" t="s">
        <v>5685</v>
      </c>
      <c r="AX864" s="35"/>
      <c r="AY864" s="35"/>
      <c r="AZ864" s="43" t="str">
        <f t="shared" si="908"/>
        <v>X</v>
      </c>
      <c r="BA864" s="44"/>
      <c r="BB864" s="43" t="str">
        <f t="shared" si="909"/>
        <v/>
      </c>
      <c r="BC864" s="45" t="str">
        <f t="shared" si="910"/>
        <v/>
      </c>
      <c r="BD864" s="45" t="str">
        <f t="shared" si="911"/>
        <v/>
      </c>
      <c r="BE864" s="45" t="s">
        <v>5691</v>
      </c>
      <c r="BF864" s="45" t="str">
        <f t="shared" si="888"/>
        <v/>
      </c>
      <c r="BG864" s="45" t="str">
        <f t="shared" si="912"/>
        <v/>
      </c>
      <c r="BH864" s="12" t="str">
        <f t="shared" si="913"/>
        <v/>
      </c>
      <c r="BI864" s="43" t="str">
        <f t="shared" si="914"/>
        <v/>
      </c>
      <c r="BJ864" s="46" t="str">
        <f t="shared" si="915"/>
        <v/>
      </c>
      <c r="BK864" s="46" t="str">
        <f t="shared" si="916"/>
        <v/>
      </c>
      <c r="BL864" s="46" t="str">
        <f t="shared" si="917"/>
        <v/>
      </c>
      <c r="BM864" s="43" t="str">
        <f t="shared" si="918"/>
        <v/>
      </c>
      <c r="BN864" s="43" t="str">
        <f t="shared" si="919"/>
        <v/>
      </c>
      <c r="BO864" s="44" t="str">
        <f t="shared" si="896"/>
        <v/>
      </c>
      <c r="BP864" s="44" t="str">
        <f t="shared" si="901"/>
        <v>X</v>
      </c>
      <c r="BQ864" s="44" t="str">
        <f t="shared" si="904"/>
        <v/>
      </c>
      <c r="BR864" s="46" t="str">
        <f t="shared" si="889"/>
        <v/>
      </c>
      <c r="BS864" s="47" t="str">
        <f t="shared" si="890"/>
        <v/>
      </c>
      <c r="BT864" s="46" t="str">
        <f t="shared" si="891"/>
        <v/>
      </c>
      <c r="BU864" s="46" t="str">
        <f t="shared" si="892"/>
        <v/>
      </c>
      <c r="BV864" s="73" t="str">
        <f t="shared" si="898"/>
        <v/>
      </c>
      <c r="BW864" s="47" t="str">
        <f t="shared" si="953"/>
        <v/>
      </c>
      <c r="BX864" s="47" t="str">
        <f t="shared" si="902"/>
        <v/>
      </c>
      <c r="BY864" s="13" t="str">
        <f t="shared" si="905"/>
        <v/>
      </c>
      <c r="BZ864" s="14" t="str">
        <f t="shared" si="893"/>
        <v/>
      </c>
      <c r="CA864" s="48" t="str">
        <f t="shared" si="894"/>
        <v>X</v>
      </c>
      <c r="CB864" s="44" t="str">
        <f t="shared" si="895"/>
        <v/>
      </c>
      <c r="CC864" s="44" t="str">
        <f t="shared" si="920"/>
        <v/>
      </c>
      <c r="CD864" s="44" t="str">
        <f t="shared" si="906"/>
        <v/>
      </c>
      <c r="CE864" s="44" t="str">
        <f t="shared" si="950"/>
        <v/>
      </c>
      <c r="CF864" s="44" t="str">
        <f t="shared" si="921"/>
        <v/>
      </c>
      <c r="CG864" s="44" t="str">
        <f t="shared" si="922"/>
        <v/>
      </c>
      <c r="CH864" s="44" t="str">
        <f t="shared" si="923"/>
        <v/>
      </c>
      <c r="CI864" s="44" t="str">
        <f t="shared" si="924"/>
        <v/>
      </c>
      <c r="CJ864" s="44" t="str">
        <f t="shared" si="925"/>
        <v/>
      </c>
      <c r="CK864" s="44" t="str">
        <f t="shared" si="926"/>
        <v/>
      </c>
      <c r="CL864" s="44" t="str">
        <f t="shared" si="927"/>
        <v/>
      </c>
      <c r="CM864" s="43" t="str">
        <f t="shared" si="928"/>
        <v/>
      </c>
      <c r="CN864" s="43" t="str">
        <f t="shared" si="929"/>
        <v/>
      </c>
      <c r="CO864" s="43" t="str">
        <f t="shared" si="930"/>
        <v/>
      </c>
      <c r="CP864" s="44" t="str">
        <f t="shared" si="907"/>
        <v/>
      </c>
      <c r="CQ864" s="44" t="str">
        <f t="shared" si="931"/>
        <v/>
      </c>
      <c r="CR864" s="43" t="str">
        <f t="shared" si="952"/>
        <v/>
      </c>
      <c r="CS864" s="44">
        <v>0</v>
      </c>
      <c r="CT864" s="44">
        <v>0</v>
      </c>
      <c r="CU864" s="44" t="str">
        <f t="shared" si="935"/>
        <v/>
      </c>
      <c r="CV864" s="44" t="str">
        <f t="shared" si="936"/>
        <v/>
      </c>
      <c r="CW864" s="44" t="str">
        <f t="shared" si="937"/>
        <v/>
      </c>
      <c r="CX864" s="44" t="str">
        <f t="shared" si="938"/>
        <v/>
      </c>
      <c r="CY864" s="44" t="str">
        <f t="shared" si="939"/>
        <v/>
      </c>
      <c r="CZ864" s="44" t="str">
        <f t="shared" si="940"/>
        <v/>
      </c>
      <c r="DA864" s="49" t="str">
        <f t="shared" si="932"/>
        <v/>
      </c>
      <c r="DB864" s="44" t="str">
        <f t="shared" si="941"/>
        <v/>
      </c>
      <c r="DC864" s="44" t="str">
        <f t="shared" si="942"/>
        <v/>
      </c>
      <c r="DD864" s="44" t="str">
        <f t="shared" si="943"/>
        <v/>
      </c>
      <c r="DE864" s="44" t="str">
        <f t="shared" si="944"/>
        <v/>
      </c>
      <c r="DF864" s="44" t="str">
        <f t="shared" si="945"/>
        <v/>
      </c>
      <c r="DG864" s="44" t="str">
        <f t="shared" si="946"/>
        <v/>
      </c>
      <c r="DH864" s="44" t="str">
        <f t="shared" si="903"/>
        <v>X</v>
      </c>
      <c r="DI864" s="50" t="str">
        <f t="shared" si="947"/>
        <v/>
      </c>
      <c r="DJ864" s="50" t="str">
        <f t="shared" si="951"/>
        <v/>
      </c>
      <c r="DK864" s="50" t="str">
        <f t="shared" si="948"/>
        <v/>
      </c>
      <c r="DL864" s="50" t="str">
        <f t="shared" si="949"/>
        <v/>
      </c>
      <c r="DM864" s="51" t="str">
        <f t="shared" si="900"/>
        <v>027000000</v>
      </c>
      <c r="DN864" s="52"/>
      <c r="DO864" s="53"/>
      <c r="DP864" s="52"/>
      <c r="DQ864" s="53" t="str">
        <f t="shared" si="933"/>
        <v/>
      </c>
      <c r="DR864" s="52" t="str">
        <f t="shared" si="934"/>
        <v/>
      </c>
      <c r="DS864" s="53"/>
      <c r="DT864" s="52"/>
      <c r="DU864" s="53"/>
      <c r="DV864" s="52"/>
      <c r="DW864" s="99"/>
      <c r="DX864" s="99"/>
      <c r="EI864" s="83"/>
      <c r="EJ864" s="102"/>
      <c r="EK864" s="102"/>
      <c r="EL864" s="102"/>
      <c r="EM864" s="102"/>
      <c r="EN864" s="102"/>
      <c r="EO864" s="102"/>
      <c r="EP864" s="102"/>
      <c r="EQ864" s="102"/>
      <c r="ER864" s="102"/>
      <c r="ES864" s="102"/>
      <c r="ET864" s="102"/>
      <c r="EU864" s="102"/>
      <c r="EV864" s="102"/>
      <c r="FL864" s="36" t="str">
        <f t="shared" si="899"/>
        <v/>
      </c>
    </row>
    <row r="865" spans="1:168" s="36" customFormat="1" ht="49.5" customHeight="1" x14ac:dyDescent="0.35">
      <c r="A865" s="67"/>
      <c r="B865" s="39"/>
      <c r="C865" s="39"/>
      <c r="D865" s="40" t="s">
        <v>4799</v>
      </c>
      <c r="E865" s="41" t="s">
        <v>4105</v>
      </c>
      <c r="F865" s="41" t="s">
        <v>4800</v>
      </c>
      <c r="G865" s="41"/>
      <c r="H865" s="41" t="s">
        <v>5302</v>
      </c>
      <c r="I865" s="41" t="s">
        <v>4861</v>
      </c>
      <c r="J865" s="41" t="s">
        <v>4862</v>
      </c>
      <c r="K865" s="41"/>
      <c r="L865" s="41"/>
      <c r="M865" s="41" t="s">
        <v>3085</v>
      </c>
      <c r="N865" s="41" t="s">
        <v>3086</v>
      </c>
      <c r="O865" s="29" t="s">
        <v>4108</v>
      </c>
      <c r="P865" s="30" t="s">
        <v>4109</v>
      </c>
      <c r="Q865" s="31"/>
      <c r="R865" s="31"/>
      <c r="S865" s="32" t="s">
        <v>4799</v>
      </c>
      <c r="T865" s="33"/>
      <c r="U865" s="33" t="s">
        <v>938</v>
      </c>
      <c r="V865" s="33" t="s">
        <v>4800</v>
      </c>
      <c r="W865" s="33" t="s">
        <v>5220</v>
      </c>
      <c r="X865" s="33" t="s">
        <v>4108</v>
      </c>
      <c r="Y865" s="33" t="s">
        <v>4109</v>
      </c>
      <c r="Z865" s="33">
        <v>1</v>
      </c>
      <c r="AA865" s="34" t="s">
        <v>4110</v>
      </c>
      <c r="AB865" s="34">
        <v>111</v>
      </c>
      <c r="AC865" s="34" t="s">
        <v>4111</v>
      </c>
      <c r="AD865" s="34" t="s">
        <v>4112</v>
      </c>
      <c r="AE865" s="34" t="s">
        <v>5684</v>
      </c>
      <c r="AF865" s="34" t="s">
        <v>4458</v>
      </c>
      <c r="AG865" s="34" t="s">
        <v>4459</v>
      </c>
      <c r="AH865" s="34" t="s">
        <v>5700</v>
      </c>
      <c r="AI865" s="34" t="s">
        <v>3089</v>
      </c>
      <c r="AJ865" s="34" t="s">
        <v>938</v>
      </c>
      <c r="AK865" s="34" t="s">
        <v>5220</v>
      </c>
      <c r="AL865" s="34" t="s">
        <v>6286</v>
      </c>
      <c r="AM865" s="34" t="s">
        <v>1636</v>
      </c>
      <c r="AN865" s="34">
        <v>1</v>
      </c>
      <c r="AO865" s="34" t="s">
        <v>4460</v>
      </c>
      <c r="AP865" s="34" t="s">
        <v>5693</v>
      </c>
      <c r="AQ865" s="56">
        <v>1</v>
      </c>
      <c r="AR865" s="56">
        <v>2</v>
      </c>
      <c r="AS865" s="56">
        <v>1</v>
      </c>
      <c r="AT865" s="42" t="s">
        <v>258</v>
      </c>
      <c r="AU865" s="42" t="s">
        <v>5358</v>
      </c>
      <c r="AV865" s="42" t="s">
        <v>4106</v>
      </c>
      <c r="AW865" s="35" t="s">
        <v>5685</v>
      </c>
      <c r="AX865" s="35" t="s">
        <v>5702</v>
      </c>
      <c r="AY865" s="35" t="s">
        <v>4457</v>
      </c>
      <c r="AZ865" s="43" t="str">
        <f t="shared" si="908"/>
        <v>X</v>
      </c>
      <c r="BA865" s="44"/>
      <c r="BB865" s="43" t="str">
        <f t="shared" si="909"/>
        <v/>
      </c>
      <c r="BC865" s="45" t="str">
        <f t="shared" si="910"/>
        <v/>
      </c>
      <c r="BD865" s="45" t="str">
        <f t="shared" si="911"/>
        <v/>
      </c>
      <c r="BE865" s="45" t="s">
        <v>5691</v>
      </c>
      <c r="BF865" s="45" t="str">
        <f t="shared" si="888"/>
        <v/>
      </c>
      <c r="BG865" s="45" t="str">
        <f t="shared" si="912"/>
        <v/>
      </c>
      <c r="BH865" s="12" t="str">
        <f t="shared" si="913"/>
        <v/>
      </c>
      <c r="BI865" s="43" t="str">
        <f t="shared" si="914"/>
        <v/>
      </c>
      <c r="BJ865" s="46" t="str">
        <f t="shared" si="915"/>
        <v/>
      </c>
      <c r="BK865" s="46" t="str">
        <f t="shared" si="916"/>
        <v/>
      </c>
      <c r="BL865" s="46" t="str">
        <f t="shared" si="917"/>
        <v/>
      </c>
      <c r="BM865" s="43" t="str">
        <f t="shared" si="918"/>
        <v/>
      </c>
      <c r="BN865" s="43" t="str">
        <f t="shared" si="919"/>
        <v/>
      </c>
      <c r="BO865" s="44" t="str">
        <f t="shared" si="896"/>
        <v/>
      </c>
      <c r="BP865" s="44" t="str">
        <f t="shared" si="901"/>
        <v>X</v>
      </c>
      <c r="BQ865" s="44" t="str">
        <f t="shared" si="904"/>
        <v/>
      </c>
      <c r="BR865" s="46" t="str">
        <f t="shared" si="889"/>
        <v/>
      </c>
      <c r="BS865" s="47" t="str">
        <f t="shared" si="890"/>
        <v/>
      </c>
      <c r="BT865" s="46" t="str">
        <f t="shared" si="891"/>
        <v/>
      </c>
      <c r="BU865" s="46" t="str">
        <f t="shared" si="892"/>
        <v/>
      </c>
      <c r="BV865" s="73" t="str">
        <f t="shared" si="898"/>
        <v/>
      </c>
      <c r="BW865" s="47" t="str">
        <f t="shared" si="953"/>
        <v/>
      </c>
      <c r="BX865" s="47" t="str">
        <f t="shared" si="902"/>
        <v/>
      </c>
      <c r="BY865" s="13" t="str">
        <f t="shared" si="905"/>
        <v/>
      </c>
      <c r="BZ865" s="14" t="str">
        <f t="shared" si="893"/>
        <v/>
      </c>
      <c r="CA865" s="48" t="str">
        <f t="shared" si="894"/>
        <v>X</v>
      </c>
      <c r="CB865" s="44" t="str">
        <f t="shared" si="895"/>
        <v/>
      </c>
      <c r="CC865" s="44" t="str">
        <f t="shared" si="920"/>
        <v/>
      </c>
      <c r="CD865" s="44" t="str">
        <f t="shared" si="906"/>
        <v/>
      </c>
      <c r="CE865" s="44" t="str">
        <f t="shared" si="950"/>
        <v/>
      </c>
      <c r="CF865" s="44" t="str">
        <f t="shared" si="921"/>
        <v/>
      </c>
      <c r="CG865" s="44" t="str">
        <f t="shared" si="922"/>
        <v/>
      </c>
      <c r="CH865" s="44" t="str">
        <f t="shared" si="923"/>
        <v/>
      </c>
      <c r="CI865" s="44" t="str">
        <f t="shared" si="924"/>
        <v/>
      </c>
      <c r="CJ865" s="44" t="str">
        <f t="shared" si="925"/>
        <v/>
      </c>
      <c r="CK865" s="44" t="str">
        <f t="shared" si="926"/>
        <v/>
      </c>
      <c r="CL865" s="44" t="str">
        <f t="shared" si="927"/>
        <v/>
      </c>
      <c r="CM865" s="43" t="str">
        <f t="shared" si="928"/>
        <v/>
      </c>
      <c r="CN865" s="43" t="str">
        <f t="shared" si="929"/>
        <v/>
      </c>
      <c r="CO865" s="43" t="str">
        <f t="shared" si="930"/>
        <v/>
      </c>
      <c r="CP865" s="44" t="str">
        <f t="shared" si="907"/>
        <v/>
      </c>
      <c r="CQ865" s="44" t="str">
        <f t="shared" si="931"/>
        <v/>
      </c>
      <c r="CR865" s="43" t="str">
        <f t="shared" si="952"/>
        <v/>
      </c>
      <c r="CS865" s="44">
        <v>0</v>
      </c>
      <c r="CT865" s="44">
        <v>0</v>
      </c>
      <c r="CU865" s="44" t="str">
        <f t="shared" si="935"/>
        <v/>
      </c>
      <c r="CV865" s="44" t="str">
        <f t="shared" si="936"/>
        <v/>
      </c>
      <c r="CW865" s="44" t="str">
        <f t="shared" si="937"/>
        <v/>
      </c>
      <c r="CX865" s="44" t="str">
        <f t="shared" si="938"/>
        <v/>
      </c>
      <c r="CY865" s="44" t="str">
        <f t="shared" si="939"/>
        <v/>
      </c>
      <c r="CZ865" s="44" t="str">
        <f t="shared" si="940"/>
        <v/>
      </c>
      <c r="DA865" s="49" t="str">
        <f t="shared" si="932"/>
        <v/>
      </c>
      <c r="DB865" s="44" t="str">
        <f t="shared" si="941"/>
        <v/>
      </c>
      <c r="DC865" s="44" t="str">
        <f t="shared" si="942"/>
        <v/>
      </c>
      <c r="DD865" s="44" t="str">
        <f t="shared" si="943"/>
        <v/>
      </c>
      <c r="DE865" s="44" t="str">
        <f t="shared" si="944"/>
        <v/>
      </c>
      <c r="DF865" s="44" t="str">
        <f t="shared" si="945"/>
        <v/>
      </c>
      <c r="DG865" s="44" t="str">
        <f t="shared" si="946"/>
        <v/>
      </c>
      <c r="DH865" s="44" t="str">
        <f t="shared" si="903"/>
        <v>X</v>
      </c>
      <c r="DI865" s="50" t="str">
        <f t="shared" si="947"/>
        <v/>
      </c>
      <c r="DJ865" s="50" t="str">
        <f t="shared" si="951"/>
        <v/>
      </c>
      <c r="DK865" s="50" t="str">
        <f t="shared" si="948"/>
        <v/>
      </c>
      <c r="DL865" s="50" t="str">
        <f t="shared" si="949"/>
        <v/>
      </c>
      <c r="DM865" s="51" t="str">
        <f t="shared" si="900"/>
        <v>027096000</v>
      </c>
      <c r="DN865" s="52"/>
      <c r="DO865" s="53"/>
      <c r="DP865" s="52"/>
      <c r="DQ865" s="53" t="str">
        <f t="shared" si="933"/>
        <v/>
      </c>
      <c r="DR865" s="52" t="str">
        <f t="shared" si="934"/>
        <v/>
      </c>
      <c r="DS865" s="53"/>
      <c r="DT865" s="52"/>
      <c r="DU865" s="53"/>
      <c r="DV865" s="52"/>
      <c r="DW865" s="99"/>
      <c r="DX865" s="99"/>
      <c r="EI865" s="83"/>
      <c r="EJ865" s="102"/>
      <c r="EK865" s="102"/>
      <c r="EL865" s="102"/>
      <c r="EM865" s="102"/>
      <c r="EN865" s="102"/>
      <c r="EO865" s="102"/>
      <c r="EP865" s="102"/>
      <c r="EQ865" s="102"/>
      <c r="ER865" s="102"/>
      <c r="ES865" s="102"/>
      <c r="ET865" s="102"/>
      <c r="EU865" s="102"/>
      <c r="EV865" s="102"/>
      <c r="FL865" s="36" t="str">
        <f t="shared" si="899"/>
        <v/>
      </c>
    </row>
    <row r="866" spans="1:168" s="36" customFormat="1" ht="49.5" customHeight="1" x14ac:dyDescent="0.35">
      <c r="A866" s="67"/>
      <c r="B866" s="39"/>
      <c r="C866" s="39"/>
      <c r="D866" s="40" t="s">
        <v>4801</v>
      </c>
      <c r="E866" s="41" t="s">
        <v>4105</v>
      </c>
      <c r="F866" s="41" t="s">
        <v>4802</v>
      </c>
      <c r="G866" s="41"/>
      <c r="H866" s="41" t="s">
        <v>5302</v>
      </c>
      <c r="I866" s="41" t="s">
        <v>4861</v>
      </c>
      <c r="J866" s="41" t="s">
        <v>4862</v>
      </c>
      <c r="K866" s="41"/>
      <c r="L866" s="41"/>
      <c r="M866" s="41" t="s">
        <v>3085</v>
      </c>
      <c r="N866" s="41" t="s">
        <v>3086</v>
      </c>
      <c r="O866" s="29" t="s">
        <v>4108</v>
      </c>
      <c r="P866" s="30" t="s">
        <v>4109</v>
      </c>
      <c r="Q866" s="31"/>
      <c r="R866" s="31"/>
      <c r="S866" s="32" t="s">
        <v>4801</v>
      </c>
      <c r="T866" s="33"/>
      <c r="U866" s="33" t="s">
        <v>938</v>
      </c>
      <c r="V866" s="33" t="s">
        <v>4802</v>
      </c>
      <c r="W866" s="33" t="s">
        <v>5220</v>
      </c>
      <c r="X866" s="33" t="s">
        <v>4108</v>
      </c>
      <c r="Y866" s="33" t="s">
        <v>4109</v>
      </c>
      <c r="Z866" s="33">
        <v>1</v>
      </c>
      <c r="AA866" s="34" t="s">
        <v>4110</v>
      </c>
      <c r="AB866" s="34">
        <v>111</v>
      </c>
      <c r="AC866" s="34" t="s">
        <v>4111</v>
      </c>
      <c r="AD866" s="34" t="s">
        <v>4112</v>
      </c>
      <c r="AE866" s="34" t="s">
        <v>5684</v>
      </c>
      <c r="AF866" s="34" t="s">
        <v>5700</v>
      </c>
      <c r="AG866" s="34" t="s">
        <v>5701</v>
      </c>
      <c r="AH866" s="34" t="s">
        <v>5700</v>
      </c>
      <c r="AI866" s="34" t="s">
        <v>3089</v>
      </c>
      <c r="AJ866" s="34" t="s">
        <v>938</v>
      </c>
      <c r="AK866" s="34" t="s">
        <v>5220</v>
      </c>
      <c r="AL866" s="34" t="s">
        <v>6286</v>
      </c>
      <c r="AM866" s="34" t="s">
        <v>1636</v>
      </c>
      <c r="AN866" s="34">
        <v>1</v>
      </c>
      <c r="AO866" s="34" t="s">
        <v>5704</v>
      </c>
      <c r="AP866" s="34" t="s">
        <v>5691</v>
      </c>
      <c r="AQ866" s="56">
        <v>1</v>
      </c>
      <c r="AR866" s="56">
        <v>2</v>
      </c>
      <c r="AS866" s="56">
        <v>1</v>
      </c>
      <c r="AT866" s="42" t="s">
        <v>258</v>
      </c>
      <c r="AU866" s="42" t="s">
        <v>5358</v>
      </c>
      <c r="AV866" s="42" t="s">
        <v>4106</v>
      </c>
      <c r="AW866" s="35" t="s">
        <v>5685</v>
      </c>
      <c r="AX866" s="35" t="s">
        <v>5702</v>
      </c>
      <c r="AY866" s="35" t="s">
        <v>5703</v>
      </c>
      <c r="AZ866" s="43" t="str">
        <f t="shared" si="908"/>
        <v>X</v>
      </c>
      <c r="BA866" s="44"/>
      <c r="BB866" s="43" t="str">
        <f t="shared" si="909"/>
        <v/>
      </c>
      <c r="BC866" s="45" t="str">
        <f t="shared" si="910"/>
        <v/>
      </c>
      <c r="BD866" s="45" t="str">
        <f t="shared" si="911"/>
        <v/>
      </c>
      <c r="BE866" s="45" t="s">
        <v>5691</v>
      </c>
      <c r="BF866" s="45" t="str">
        <f t="shared" si="888"/>
        <v/>
      </c>
      <c r="BG866" s="45" t="str">
        <f t="shared" si="912"/>
        <v/>
      </c>
      <c r="BH866" s="12" t="str">
        <f t="shared" si="913"/>
        <v/>
      </c>
      <c r="BI866" s="43" t="str">
        <f t="shared" si="914"/>
        <v/>
      </c>
      <c r="BJ866" s="46" t="str">
        <f t="shared" si="915"/>
        <v/>
      </c>
      <c r="BK866" s="46" t="str">
        <f t="shared" si="916"/>
        <v/>
      </c>
      <c r="BL866" s="46" t="str">
        <f t="shared" si="917"/>
        <v/>
      </c>
      <c r="BM866" s="43" t="str">
        <f t="shared" si="918"/>
        <v/>
      </c>
      <c r="BN866" s="43" t="str">
        <f t="shared" si="919"/>
        <v/>
      </c>
      <c r="BO866" s="44" t="str">
        <f t="shared" si="896"/>
        <v/>
      </c>
      <c r="BP866" s="44" t="str">
        <f t="shared" si="901"/>
        <v>X</v>
      </c>
      <c r="BQ866" s="44" t="str">
        <f t="shared" si="904"/>
        <v/>
      </c>
      <c r="BR866" s="46" t="str">
        <f t="shared" si="889"/>
        <v/>
      </c>
      <c r="BS866" s="47" t="str">
        <f t="shared" si="890"/>
        <v/>
      </c>
      <c r="BT866" s="46" t="str">
        <f t="shared" si="891"/>
        <v/>
      </c>
      <c r="BU866" s="46" t="str">
        <f t="shared" si="892"/>
        <v/>
      </c>
      <c r="BV866" s="73" t="str">
        <f t="shared" si="898"/>
        <v/>
      </c>
      <c r="BW866" s="47" t="str">
        <f t="shared" si="953"/>
        <v/>
      </c>
      <c r="BX866" s="47" t="str">
        <f t="shared" si="902"/>
        <v/>
      </c>
      <c r="BY866" s="13" t="str">
        <f t="shared" si="905"/>
        <v/>
      </c>
      <c r="BZ866" s="14" t="str">
        <f t="shared" si="893"/>
        <v/>
      </c>
      <c r="CA866" s="48" t="str">
        <f t="shared" si="894"/>
        <v>X</v>
      </c>
      <c r="CB866" s="44" t="str">
        <f t="shared" si="895"/>
        <v/>
      </c>
      <c r="CC866" s="44" t="str">
        <f t="shared" si="920"/>
        <v/>
      </c>
      <c r="CD866" s="44" t="str">
        <f t="shared" si="906"/>
        <v/>
      </c>
      <c r="CE866" s="44" t="str">
        <f t="shared" si="950"/>
        <v/>
      </c>
      <c r="CF866" s="44" t="str">
        <f t="shared" si="921"/>
        <v/>
      </c>
      <c r="CG866" s="44" t="str">
        <f t="shared" si="922"/>
        <v/>
      </c>
      <c r="CH866" s="44" t="str">
        <f t="shared" si="923"/>
        <v/>
      </c>
      <c r="CI866" s="44" t="str">
        <f t="shared" si="924"/>
        <v/>
      </c>
      <c r="CJ866" s="44" t="str">
        <f t="shared" si="925"/>
        <v/>
      </c>
      <c r="CK866" s="44" t="str">
        <f t="shared" si="926"/>
        <v/>
      </c>
      <c r="CL866" s="44" t="str">
        <f t="shared" si="927"/>
        <v/>
      </c>
      <c r="CM866" s="43" t="str">
        <f t="shared" si="928"/>
        <v/>
      </c>
      <c r="CN866" s="43" t="str">
        <f t="shared" si="929"/>
        <v/>
      </c>
      <c r="CO866" s="43" t="str">
        <f t="shared" si="930"/>
        <v/>
      </c>
      <c r="CP866" s="44" t="str">
        <f t="shared" si="907"/>
        <v/>
      </c>
      <c r="CQ866" s="44" t="str">
        <f t="shared" si="931"/>
        <v/>
      </c>
      <c r="CR866" s="43" t="str">
        <f t="shared" si="952"/>
        <v/>
      </c>
      <c r="CS866" s="44">
        <v>0</v>
      </c>
      <c r="CT866" s="44">
        <v>0</v>
      </c>
      <c r="CU866" s="44" t="str">
        <f t="shared" si="935"/>
        <v/>
      </c>
      <c r="CV866" s="44" t="str">
        <f t="shared" si="936"/>
        <v/>
      </c>
      <c r="CW866" s="44" t="str">
        <f t="shared" si="937"/>
        <v/>
      </c>
      <c r="CX866" s="44" t="str">
        <f t="shared" si="938"/>
        <v/>
      </c>
      <c r="CY866" s="44" t="str">
        <f t="shared" si="939"/>
        <v/>
      </c>
      <c r="CZ866" s="44" t="str">
        <f t="shared" si="940"/>
        <v/>
      </c>
      <c r="DA866" s="49" t="str">
        <f t="shared" si="932"/>
        <v/>
      </c>
      <c r="DB866" s="44" t="str">
        <f t="shared" si="941"/>
        <v/>
      </c>
      <c r="DC866" s="44" t="str">
        <f t="shared" si="942"/>
        <v/>
      </c>
      <c r="DD866" s="44" t="str">
        <f t="shared" si="943"/>
        <v/>
      </c>
      <c r="DE866" s="44" t="str">
        <f t="shared" si="944"/>
        <v/>
      </c>
      <c r="DF866" s="44" t="str">
        <f t="shared" si="945"/>
        <v/>
      </c>
      <c r="DG866" s="44" t="str">
        <f t="shared" si="946"/>
        <v/>
      </c>
      <c r="DH866" s="44" t="str">
        <f t="shared" si="903"/>
        <v>X</v>
      </c>
      <c r="DI866" s="50" t="str">
        <f t="shared" si="947"/>
        <v/>
      </c>
      <c r="DJ866" s="50" t="str">
        <f t="shared" si="951"/>
        <v/>
      </c>
      <c r="DK866" s="50" t="str">
        <f t="shared" si="948"/>
        <v/>
      </c>
      <c r="DL866" s="50" t="str">
        <f t="shared" si="949"/>
        <v/>
      </c>
      <c r="DM866" s="51" t="str">
        <f t="shared" si="900"/>
        <v>027096000</v>
      </c>
      <c r="DN866" s="52"/>
      <c r="DO866" s="53"/>
      <c r="DP866" s="52"/>
      <c r="DQ866" s="53" t="str">
        <f t="shared" si="933"/>
        <v/>
      </c>
      <c r="DR866" s="52" t="str">
        <f t="shared" si="934"/>
        <v/>
      </c>
      <c r="DS866" s="53"/>
      <c r="DT866" s="52"/>
      <c r="DU866" s="53"/>
      <c r="DV866" s="52"/>
      <c r="DW866" s="99"/>
      <c r="DX866" s="99"/>
      <c r="EI866" s="83"/>
      <c r="EJ866" s="102"/>
      <c r="EK866" s="102"/>
      <c r="EL866" s="102"/>
      <c r="EM866" s="102"/>
      <c r="EN866" s="102"/>
      <c r="EO866" s="102"/>
      <c r="EP866" s="102"/>
      <c r="EQ866" s="102"/>
      <c r="ER866" s="102"/>
      <c r="ES866" s="102"/>
      <c r="ET866" s="102"/>
      <c r="EU866" s="102"/>
      <c r="EV866" s="102"/>
      <c r="FL866" s="36" t="str">
        <f t="shared" si="899"/>
        <v/>
      </c>
    </row>
    <row r="867" spans="1:168" s="36" customFormat="1" ht="49.5" customHeight="1" x14ac:dyDescent="0.35">
      <c r="A867" s="67"/>
      <c r="B867" s="39"/>
      <c r="C867" s="39"/>
      <c r="D867" s="40" t="s">
        <v>4808</v>
      </c>
      <c r="E867" s="41" t="s">
        <v>4105</v>
      </c>
      <c r="F867" s="41" t="s">
        <v>4809</v>
      </c>
      <c r="G867" s="41"/>
      <c r="H867" s="41" t="s">
        <v>5302</v>
      </c>
      <c r="I867" s="41" t="s">
        <v>4861</v>
      </c>
      <c r="J867" s="41" t="s">
        <v>4862</v>
      </c>
      <c r="K867" s="41"/>
      <c r="L867" s="41"/>
      <c r="M867" s="41" t="s">
        <v>3085</v>
      </c>
      <c r="N867" s="41" t="s">
        <v>3086</v>
      </c>
      <c r="O867" s="29" t="s">
        <v>4108</v>
      </c>
      <c r="P867" s="30" t="s">
        <v>4109</v>
      </c>
      <c r="Q867" s="31"/>
      <c r="R867" s="31"/>
      <c r="S867" s="32" t="s">
        <v>4808</v>
      </c>
      <c r="T867" s="33"/>
      <c r="U867" s="33" t="s">
        <v>938</v>
      </c>
      <c r="V867" s="33" t="s">
        <v>4809</v>
      </c>
      <c r="W867" s="33" t="s">
        <v>5220</v>
      </c>
      <c r="X867" s="33" t="s">
        <v>4108</v>
      </c>
      <c r="Y867" s="33" t="s">
        <v>4109</v>
      </c>
      <c r="Z867" s="33">
        <v>1</v>
      </c>
      <c r="AA867" s="34" t="s">
        <v>4110</v>
      </c>
      <c r="AB867" s="34">
        <v>111</v>
      </c>
      <c r="AC867" s="34" t="s">
        <v>4111</v>
      </c>
      <c r="AD867" s="34" t="s">
        <v>4112</v>
      </c>
      <c r="AE867" s="34" t="s">
        <v>5684</v>
      </c>
      <c r="AF867" s="34" t="s">
        <v>4803</v>
      </c>
      <c r="AG867" s="34" t="s">
        <v>4804</v>
      </c>
      <c r="AH867" s="34" t="s">
        <v>5700</v>
      </c>
      <c r="AI867" s="34" t="s">
        <v>3089</v>
      </c>
      <c r="AJ867" s="34" t="s">
        <v>938</v>
      </c>
      <c r="AK867" s="34" t="s">
        <v>5220</v>
      </c>
      <c r="AL867" s="34" t="s">
        <v>4106</v>
      </c>
      <c r="AM867" s="34"/>
      <c r="AN867" s="34">
        <v>1</v>
      </c>
      <c r="AO867" s="34" t="s">
        <v>5693</v>
      </c>
      <c r="AP867" s="34" t="s">
        <v>5693</v>
      </c>
      <c r="AQ867" s="56">
        <v>0</v>
      </c>
      <c r="AR867" s="56">
        <v>2</v>
      </c>
      <c r="AS867" s="56">
        <v>2</v>
      </c>
      <c r="AT867" s="42" t="s">
        <v>4720</v>
      </c>
      <c r="AU867" s="42" t="s">
        <v>6130</v>
      </c>
      <c r="AV867" s="42" t="s">
        <v>4106</v>
      </c>
      <c r="AW867" s="35" t="s">
        <v>4805</v>
      </c>
      <c r="AX867" s="35" t="s">
        <v>4806</v>
      </c>
      <c r="AY867" s="35" t="s">
        <v>4807</v>
      </c>
      <c r="AZ867" s="43" t="str">
        <f t="shared" si="908"/>
        <v>X</v>
      </c>
      <c r="BA867" s="44"/>
      <c r="BB867" s="43" t="str">
        <f t="shared" si="909"/>
        <v/>
      </c>
      <c r="BC867" s="45" t="str">
        <f t="shared" si="910"/>
        <v/>
      </c>
      <c r="BD867" s="45" t="str">
        <f t="shared" si="911"/>
        <v/>
      </c>
      <c r="BE867" s="45" t="s">
        <v>5691</v>
      </c>
      <c r="BF867" s="45" t="str">
        <f t="shared" si="888"/>
        <v/>
      </c>
      <c r="BG867" s="45" t="str">
        <f t="shared" si="912"/>
        <v/>
      </c>
      <c r="BH867" s="12" t="str">
        <f t="shared" si="913"/>
        <v/>
      </c>
      <c r="BI867" s="43" t="str">
        <f t="shared" si="914"/>
        <v/>
      </c>
      <c r="BJ867" s="46" t="str">
        <f t="shared" si="915"/>
        <v/>
      </c>
      <c r="BK867" s="46" t="str">
        <f t="shared" si="916"/>
        <v/>
      </c>
      <c r="BL867" s="46" t="str">
        <f t="shared" si="917"/>
        <v/>
      </c>
      <c r="BM867" s="43" t="str">
        <f t="shared" si="918"/>
        <v/>
      </c>
      <c r="BN867" s="43" t="str">
        <f t="shared" si="919"/>
        <v/>
      </c>
      <c r="BO867" s="44" t="str">
        <f t="shared" si="896"/>
        <v/>
      </c>
      <c r="BP867" s="44" t="str">
        <f t="shared" si="901"/>
        <v>X</v>
      </c>
      <c r="BQ867" s="44" t="str">
        <f t="shared" si="904"/>
        <v/>
      </c>
      <c r="BR867" s="46" t="str">
        <f t="shared" si="889"/>
        <v/>
      </c>
      <c r="BS867" s="47" t="str">
        <f t="shared" si="890"/>
        <v/>
      </c>
      <c r="BT867" s="46" t="str">
        <f t="shared" si="891"/>
        <v/>
      </c>
      <c r="BU867" s="46" t="str">
        <f t="shared" si="892"/>
        <v/>
      </c>
      <c r="BV867" s="73" t="str">
        <f t="shared" si="898"/>
        <v/>
      </c>
      <c r="BW867" s="47" t="str">
        <f t="shared" si="953"/>
        <v/>
      </c>
      <c r="BX867" s="47" t="str">
        <f t="shared" si="902"/>
        <v/>
      </c>
      <c r="BY867" s="13" t="str">
        <f t="shared" si="905"/>
        <v/>
      </c>
      <c r="BZ867" s="14" t="str">
        <f t="shared" si="893"/>
        <v/>
      </c>
      <c r="CA867" s="48" t="str">
        <f t="shared" si="894"/>
        <v>X</v>
      </c>
      <c r="CB867" s="44" t="str">
        <f t="shared" si="895"/>
        <v/>
      </c>
      <c r="CC867" s="44" t="str">
        <f t="shared" si="920"/>
        <v/>
      </c>
      <c r="CD867" s="44" t="str">
        <f t="shared" si="906"/>
        <v/>
      </c>
      <c r="CE867" s="44" t="str">
        <f t="shared" si="950"/>
        <v/>
      </c>
      <c r="CF867" s="44" t="str">
        <f t="shared" si="921"/>
        <v/>
      </c>
      <c r="CG867" s="44" t="str">
        <f t="shared" si="922"/>
        <v/>
      </c>
      <c r="CH867" s="44" t="str">
        <f t="shared" si="923"/>
        <v/>
      </c>
      <c r="CI867" s="44" t="str">
        <f t="shared" si="924"/>
        <v/>
      </c>
      <c r="CJ867" s="44" t="str">
        <f t="shared" si="925"/>
        <v/>
      </c>
      <c r="CK867" s="44" t="str">
        <f t="shared" si="926"/>
        <v/>
      </c>
      <c r="CL867" s="44" t="str">
        <f t="shared" si="927"/>
        <v/>
      </c>
      <c r="CM867" s="43" t="str">
        <f t="shared" si="928"/>
        <v/>
      </c>
      <c r="CN867" s="43" t="str">
        <f t="shared" si="929"/>
        <v/>
      </c>
      <c r="CO867" s="43" t="str">
        <f t="shared" si="930"/>
        <v/>
      </c>
      <c r="CP867" s="44" t="str">
        <f t="shared" si="907"/>
        <v/>
      </c>
      <c r="CQ867" s="44" t="str">
        <f t="shared" si="931"/>
        <v/>
      </c>
      <c r="CR867" s="43" t="str">
        <f t="shared" si="952"/>
        <v/>
      </c>
      <c r="CS867" s="44">
        <v>0</v>
      </c>
      <c r="CT867" s="44">
        <v>0</v>
      </c>
      <c r="CU867" s="44" t="str">
        <f t="shared" si="935"/>
        <v/>
      </c>
      <c r="CV867" s="44" t="str">
        <f t="shared" si="936"/>
        <v/>
      </c>
      <c r="CW867" s="44" t="str">
        <f t="shared" si="937"/>
        <v/>
      </c>
      <c r="CX867" s="44" t="str">
        <f t="shared" si="938"/>
        <v/>
      </c>
      <c r="CY867" s="44" t="str">
        <f t="shared" si="939"/>
        <v/>
      </c>
      <c r="CZ867" s="44" t="str">
        <f t="shared" si="940"/>
        <v/>
      </c>
      <c r="DA867" s="49" t="str">
        <f t="shared" si="932"/>
        <v/>
      </c>
      <c r="DB867" s="44" t="str">
        <f t="shared" si="941"/>
        <v/>
      </c>
      <c r="DC867" s="44" t="str">
        <f t="shared" si="942"/>
        <v/>
      </c>
      <c r="DD867" s="44" t="str">
        <f t="shared" si="943"/>
        <v/>
      </c>
      <c r="DE867" s="44" t="str">
        <f t="shared" si="944"/>
        <v/>
      </c>
      <c r="DF867" s="44" t="str">
        <f t="shared" si="945"/>
        <v/>
      </c>
      <c r="DG867" s="44" t="str">
        <f t="shared" si="946"/>
        <v/>
      </c>
      <c r="DH867" s="44" t="str">
        <f t="shared" si="903"/>
        <v>X</v>
      </c>
      <c r="DI867" s="50" t="str">
        <f t="shared" si="947"/>
        <v/>
      </c>
      <c r="DJ867" s="50" t="str">
        <f t="shared" si="951"/>
        <v/>
      </c>
      <c r="DK867" s="50" t="str">
        <f t="shared" si="948"/>
        <v/>
      </c>
      <c r="DL867" s="50" t="str">
        <f t="shared" si="949"/>
        <v/>
      </c>
      <c r="DM867" s="51" t="str">
        <f t="shared" si="900"/>
        <v>049162000</v>
      </c>
      <c r="DN867" s="52"/>
      <c r="DO867" s="53"/>
      <c r="DP867" s="52"/>
      <c r="DQ867" s="53" t="str">
        <f t="shared" si="933"/>
        <v/>
      </c>
      <c r="DR867" s="52" t="str">
        <f t="shared" si="934"/>
        <v/>
      </c>
      <c r="DS867" s="53"/>
      <c r="DT867" s="52"/>
      <c r="DU867" s="53"/>
      <c r="DV867" s="52"/>
      <c r="DW867" s="99"/>
      <c r="DX867" s="99"/>
      <c r="EI867" s="83"/>
      <c r="EJ867" s="102"/>
      <c r="EK867" s="102"/>
      <c r="EL867" s="102"/>
      <c r="EM867" s="102"/>
      <c r="EN867" s="102"/>
      <c r="EO867" s="102"/>
      <c r="EP867" s="102"/>
      <c r="EQ867" s="102"/>
      <c r="ER867" s="102"/>
      <c r="ES867" s="102"/>
      <c r="ET867" s="102"/>
      <c r="EU867" s="102"/>
      <c r="EV867" s="102"/>
      <c r="FL867" s="36" t="str">
        <f t="shared" si="899"/>
        <v/>
      </c>
    </row>
    <row r="868" spans="1:168" s="36" customFormat="1" ht="49.5" customHeight="1" x14ac:dyDescent="0.35">
      <c r="A868" s="67"/>
      <c r="B868" s="39"/>
      <c r="C868" s="39"/>
      <c r="D868" s="40" t="s">
        <v>3087</v>
      </c>
      <c r="E868" s="41" t="s">
        <v>4105</v>
      </c>
      <c r="F868" s="41" t="s">
        <v>3088</v>
      </c>
      <c r="G868" s="41"/>
      <c r="H868" s="41" t="s">
        <v>5302</v>
      </c>
      <c r="I868" s="41" t="s">
        <v>4861</v>
      </c>
      <c r="J868" s="41" t="s">
        <v>4862</v>
      </c>
      <c r="K868" s="41"/>
      <c r="L868" s="41"/>
      <c r="M868" s="41" t="s">
        <v>3085</v>
      </c>
      <c r="N868" s="41" t="s">
        <v>3086</v>
      </c>
      <c r="O868" s="29" t="s">
        <v>4108</v>
      </c>
      <c r="P868" s="30" t="s">
        <v>4109</v>
      </c>
      <c r="Q868" s="31"/>
      <c r="R868" s="31"/>
      <c r="S868" s="32" t="s">
        <v>3087</v>
      </c>
      <c r="T868" s="33"/>
      <c r="U868" s="33" t="s">
        <v>938</v>
      </c>
      <c r="V868" s="33" t="s">
        <v>3088</v>
      </c>
      <c r="W868" s="33" t="s">
        <v>5220</v>
      </c>
      <c r="X868" s="33" t="s">
        <v>4108</v>
      </c>
      <c r="Y868" s="33" t="s">
        <v>4109</v>
      </c>
      <c r="Z868" s="33">
        <v>1</v>
      </c>
      <c r="AA868" s="34" t="s">
        <v>4110</v>
      </c>
      <c r="AB868" s="34">
        <v>111</v>
      </c>
      <c r="AC868" s="34" t="s">
        <v>4111</v>
      </c>
      <c r="AD868" s="34" t="s">
        <v>4112</v>
      </c>
      <c r="AE868" s="34" t="s">
        <v>5684</v>
      </c>
      <c r="AF868" s="34" t="s">
        <v>4105</v>
      </c>
      <c r="AG868" s="34" t="s">
        <v>5688</v>
      </c>
      <c r="AH868" s="34" t="s">
        <v>5700</v>
      </c>
      <c r="AI868" s="34" t="s">
        <v>3089</v>
      </c>
      <c r="AJ868" s="34" t="s">
        <v>938</v>
      </c>
      <c r="AK868" s="34" t="s">
        <v>5220</v>
      </c>
      <c r="AL868" s="34" t="s">
        <v>6286</v>
      </c>
      <c r="AM868" s="34" t="s">
        <v>1636</v>
      </c>
      <c r="AN868" s="34">
        <v>1</v>
      </c>
      <c r="AO868" s="34" t="s">
        <v>5692</v>
      </c>
      <c r="AP868" s="34" t="s">
        <v>5693</v>
      </c>
      <c r="AQ868" s="56">
        <v>0</v>
      </c>
      <c r="AR868" s="56">
        <v>2</v>
      </c>
      <c r="AS868" s="56">
        <v>2</v>
      </c>
      <c r="AT868" s="42" t="s">
        <v>258</v>
      </c>
      <c r="AU868" s="42" t="s">
        <v>907</v>
      </c>
      <c r="AV868" s="42" t="s">
        <v>4106</v>
      </c>
      <c r="AW868" s="35" t="s">
        <v>5685</v>
      </c>
      <c r="AX868" s="35" t="s">
        <v>5686</v>
      </c>
      <c r="AY868" s="35" t="s">
        <v>5687</v>
      </c>
      <c r="AZ868" s="43" t="str">
        <f t="shared" si="908"/>
        <v>X</v>
      </c>
      <c r="BA868" s="44"/>
      <c r="BB868" s="43" t="str">
        <f t="shared" si="909"/>
        <v/>
      </c>
      <c r="BC868" s="45" t="str">
        <f t="shared" si="910"/>
        <v/>
      </c>
      <c r="BD868" s="45" t="str">
        <f t="shared" si="911"/>
        <v/>
      </c>
      <c r="BE868" s="45" t="s">
        <v>5691</v>
      </c>
      <c r="BF868" s="45" t="str">
        <f t="shared" si="888"/>
        <v/>
      </c>
      <c r="BG868" s="45" t="str">
        <f t="shared" si="912"/>
        <v/>
      </c>
      <c r="BH868" s="12" t="str">
        <f t="shared" si="913"/>
        <v/>
      </c>
      <c r="BI868" s="43" t="str">
        <f t="shared" si="914"/>
        <v/>
      </c>
      <c r="BJ868" s="46" t="str">
        <f t="shared" si="915"/>
        <v/>
      </c>
      <c r="BK868" s="46" t="str">
        <f t="shared" si="916"/>
        <v/>
      </c>
      <c r="BL868" s="46" t="str">
        <f t="shared" si="917"/>
        <v/>
      </c>
      <c r="BM868" s="43" t="str">
        <f t="shared" si="918"/>
        <v/>
      </c>
      <c r="BN868" s="43" t="str">
        <f t="shared" si="919"/>
        <v/>
      </c>
      <c r="BO868" s="44" t="str">
        <f t="shared" si="896"/>
        <v/>
      </c>
      <c r="BP868" s="44" t="str">
        <f t="shared" si="901"/>
        <v>X</v>
      </c>
      <c r="BQ868" s="44" t="str">
        <f t="shared" si="904"/>
        <v/>
      </c>
      <c r="BR868" s="46" t="str">
        <f t="shared" si="889"/>
        <v/>
      </c>
      <c r="BS868" s="47" t="str">
        <f t="shared" si="890"/>
        <v/>
      </c>
      <c r="BT868" s="46" t="str">
        <f t="shared" si="891"/>
        <v/>
      </c>
      <c r="BU868" s="46" t="str">
        <f t="shared" si="892"/>
        <v/>
      </c>
      <c r="BV868" s="73" t="str">
        <f t="shared" si="898"/>
        <v/>
      </c>
      <c r="BW868" s="47" t="str">
        <f t="shared" si="953"/>
        <v/>
      </c>
      <c r="BX868" s="47" t="str">
        <f t="shared" si="902"/>
        <v/>
      </c>
      <c r="BY868" s="13" t="str">
        <f t="shared" si="905"/>
        <v/>
      </c>
      <c r="BZ868" s="14" t="str">
        <f t="shared" si="893"/>
        <v/>
      </c>
      <c r="CA868" s="48" t="str">
        <f t="shared" si="894"/>
        <v>X</v>
      </c>
      <c r="CB868" s="44" t="str">
        <f t="shared" si="895"/>
        <v/>
      </c>
      <c r="CC868" s="44" t="str">
        <f t="shared" si="920"/>
        <v/>
      </c>
      <c r="CD868" s="44" t="str">
        <f t="shared" si="906"/>
        <v/>
      </c>
      <c r="CE868" s="44" t="str">
        <f t="shared" si="950"/>
        <v/>
      </c>
      <c r="CF868" s="44" t="str">
        <f t="shared" si="921"/>
        <v/>
      </c>
      <c r="CG868" s="44" t="str">
        <f t="shared" si="922"/>
        <v/>
      </c>
      <c r="CH868" s="44" t="str">
        <f t="shared" si="923"/>
        <v/>
      </c>
      <c r="CI868" s="44" t="str">
        <f t="shared" si="924"/>
        <v/>
      </c>
      <c r="CJ868" s="44" t="str">
        <f t="shared" si="925"/>
        <v/>
      </c>
      <c r="CK868" s="44" t="str">
        <f t="shared" si="926"/>
        <v/>
      </c>
      <c r="CL868" s="44" t="str">
        <f t="shared" si="927"/>
        <v/>
      </c>
      <c r="CM868" s="43" t="str">
        <f t="shared" si="928"/>
        <v/>
      </c>
      <c r="CN868" s="43" t="str">
        <f t="shared" si="929"/>
        <v/>
      </c>
      <c r="CO868" s="43" t="str">
        <f t="shared" si="930"/>
        <v/>
      </c>
      <c r="CP868" s="44" t="str">
        <f t="shared" si="907"/>
        <v/>
      </c>
      <c r="CQ868" s="44" t="str">
        <f t="shared" si="931"/>
        <v/>
      </c>
      <c r="CR868" s="43" t="str">
        <f t="shared" si="952"/>
        <v/>
      </c>
      <c r="CS868" s="44">
        <v>0</v>
      </c>
      <c r="CT868" s="44">
        <v>0</v>
      </c>
      <c r="CU868" s="44" t="str">
        <f t="shared" si="935"/>
        <v/>
      </c>
      <c r="CV868" s="44" t="str">
        <f t="shared" si="936"/>
        <v/>
      </c>
      <c r="CW868" s="44" t="str">
        <f t="shared" si="937"/>
        <v/>
      </c>
      <c r="CX868" s="44" t="str">
        <f t="shared" si="938"/>
        <v/>
      </c>
      <c r="CY868" s="44" t="str">
        <f t="shared" si="939"/>
        <v/>
      </c>
      <c r="CZ868" s="44" t="str">
        <f t="shared" si="940"/>
        <v/>
      </c>
      <c r="DA868" s="49" t="str">
        <f t="shared" si="932"/>
        <v/>
      </c>
      <c r="DB868" s="44" t="str">
        <f t="shared" si="941"/>
        <v/>
      </c>
      <c r="DC868" s="44" t="str">
        <f t="shared" si="942"/>
        <v/>
      </c>
      <c r="DD868" s="44" t="str">
        <f t="shared" si="943"/>
        <v/>
      </c>
      <c r="DE868" s="44" t="str">
        <f t="shared" si="944"/>
        <v/>
      </c>
      <c r="DF868" s="44" t="str">
        <f t="shared" si="945"/>
        <v/>
      </c>
      <c r="DG868" s="44" t="str">
        <f t="shared" si="946"/>
        <v/>
      </c>
      <c r="DH868" s="44" t="str">
        <f t="shared" si="903"/>
        <v>X</v>
      </c>
      <c r="DI868" s="50" t="str">
        <f t="shared" si="947"/>
        <v/>
      </c>
      <c r="DJ868" s="50" t="str">
        <f t="shared" si="951"/>
        <v/>
      </c>
      <c r="DK868" s="50" t="str">
        <f t="shared" si="948"/>
        <v/>
      </c>
      <c r="DL868" s="50" t="str">
        <f t="shared" si="949"/>
        <v/>
      </c>
      <c r="DM868" s="51" t="str">
        <f t="shared" si="900"/>
        <v>027098000</v>
      </c>
      <c r="DN868" s="52"/>
      <c r="DO868" s="53"/>
      <c r="DP868" s="52"/>
      <c r="DQ868" s="53" t="str">
        <f t="shared" si="933"/>
        <v/>
      </c>
      <c r="DR868" s="52" t="str">
        <f t="shared" si="934"/>
        <v/>
      </c>
      <c r="DS868" s="53"/>
      <c r="DT868" s="52"/>
      <c r="DU868" s="53"/>
      <c r="DV868" s="52"/>
      <c r="DW868" s="99"/>
      <c r="DX868" s="99"/>
      <c r="EI868" s="83"/>
      <c r="EJ868" s="102"/>
      <c r="EK868" s="102"/>
      <c r="EL868" s="102"/>
      <c r="EM868" s="102"/>
      <c r="EN868" s="102"/>
      <c r="EO868" s="102"/>
      <c r="EP868" s="102"/>
      <c r="EQ868" s="102"/>
      <c r="ER868" s="102"/>
      <c r="ES868" s="102"/>
      <c r="ET868" s="102"/>
      <c r="EU868" s="102"/>
      <c r="EV868" s="102"/>
      <c r="FL868" s="36" t="str">
        <f t="shared" si="899"/>
        <v/>
      </c>
    </row>
    <row r="869" spans="1:168" s="36" customFormat="1" ht="49.5" customHeight="1" x14ac:dyDescent="0.35">
      <c r="A869" s="67"/>
      <c r="B869" s="39"/>
      <c r="C869" s="39"/>
      <c r="D869" s="40" t="s">
        <v>6040</v>
      </c>
      <c r="E869" s="41" t="s">
        <v>4105</v>
      </c>
      <c r="F869" s="41" t="s">
        <v>6041</v>
      </c>
      <c r="G869" s="41"/>
      <c r="H869" s="41" t="s">
        <v>5302</v>
      </c>
      <c r="I869" s="41" t="s">
        <v>4861</v>
      </c>
      <c r="J869" s="41" t="s">
        <v>4862</v>
      </c>
      <c r="K869" s="41"/>
      <c r="L869" s="41"/>
      <c r="M869" s="41" t="s">
        <v>3085</v>
      </c>
      <c r="N869" s="41" t="s">
        <v>3086</v>
      </c>
      <c r="O869" s="29" t="s">
        <v>4108</v>
      </c>
      <c r="P869" s="30" t="s">
        <v>4109</v>
      </c>
      <c r="Q869" s="31"/>
      <c r="R869" s="31"/>
      <c r="S869" s="32" t="s">
        <v>6040</v>
      </c>
      <c r="T869" s="33"/>
      <c r="U869" s="33" t="s">
        <v>938</v>
      </c>
      <c r="V869" s="33" t="s">
        <v>6041</v>
      </c>
      <c r="W869" s="33" t="s">
        <v>5220</v>
      </c>
      <c r="X869" s="33" t="s">
        <v>4108</v>
      </c>
      <c r="Y869" s="33" t="s">
        <v>4109</v>
      </c>
      <c r="Z869" s="33">
        <v>1</v>
      </c>
      <c r="AA869" s="34" t="s">
        <v>4110</v>
      </c>
      <c r="AB869" s="34">
        <v>111</v>
      </c>
      <c r="AC869" s="34" t="s">
        <v>4111</v>
      </c>
      <c r="AD869" s="34" t="s">
        <v>4112</v>
      </c>
      <c r="AE869" s="34" t="s">
        <v>5684</v>
      </c>
      <c r="AF869" s="34" t="s">
        <v>3101</v>
      </c>
      <c r="AG869" s="34" t="s">
        <v>3102</v>
      </c>
      <c r="AH869" s="34" t="s">
        <v>5700</v>
      </c>
      <c r="AI869" s="34" t="s">
        <v>3089</v>
      </c>
      <c r="AJ869" s="34" t="s">
        <v>938</v>
      </c>
      <c r="AK869" s="34" t="s">
        <v>5220</v>
      </c>
      <c r="AL869" s="34" t="s">
        <v>6286</v>
      </c>
      <c r="AM869" s="34" t="s">
        <v>1636</v>
      </c>
      <c r="AN869" s="34">
        <v>1</v>
      </c>
      <c r="AO869" s="34" t="s">
        <v>5693</v>
      </c>
      <c r="AP869" s="34" t="s">
        <v>5693</v>
      </c>
      <c r="AQ869" s="56">
        <v>0</v>
      </c>
      <c r="AR869" s="56">
        <v>2</v>
      </c>
      <c r="AS869" s="56">
        <v>2</v>
      </c>
      <c r="AT869" s="42" t="s">
        <v>258</v>
      </c>
      <c r="AU869" s="42" t="s">
        <v>2156</v>
      </c>
      <c r="AV869" s="42" t="s">
        <v>4106</v>
      </c>
      <c r="AW869" s="35" t="s">
        <v>5685</v>
      </c>
      <c r="AX869" s="35" t="s">
        <v>1500</v>
      </c>
      <c r="AY869" s="35" t="s">
        <v>1501</v>
      </c>
      <c r="AZ869" s="43" t="str">
        <f t="shared" si="908"/>
        <v>X</v>
      </c>
      <c r="BA869" s="44"/>
      <c r="BB869" s="43" t="str">
        <f t="shared" si="909"/>
        <v/>
      </c>
      <c r="BC869" s="45" t="str">
        <f t="shared" si="910"/>
        <v/>
      </c>
      <c r="BD869" s="45" t="str">
        <f t="shared" si="911"/>
        <v/>
      </c>
      <c r="BE869" s="45" t="s">
        <v>5691</v>
      </c>
      <c r="BF869" s="45" t="str">
        <f t="shared" si="888"/>
        <v/>
      </c>
      <c r="BG869" s="45" t="str">
        <f t="shared" si="912"/>
        <v/>
      </c>
      <c r="BH869" s="12" t="str">
        <f t="shared" si="913"/>
        <v/>
      </c>
      <c r="BI869" s="43" t="str">
        <f t="shared" si="914"/>
        <v/>
      </c>
      <c r="BJ869" s="46" t="str">
        <f t="shared" si="915"/>
        <v/>
      </c>
      <c r="BK869" s="46" t="str">
        <f t="shared" si="916"/>
        <v/>
      </c>
      <c r="BL869" s="46" t="str">
        <f t="shared" si="917"/>
        <v/>
      </c>
      <c r="BM869" s="43" t="str">
        <f t="shared" si="918"/>
        <v/>
      </c>
      <c r="BN869" s="43" t="str">
        <f t="shared" si="919"/>
        <v/>
      </c>
      <c r="BO869" s="44" t="str">
        <f t="shared" si="896"/>
        <v/>
      </c>
      <c r="BP869" s="44" t="str">
        <f t="shared" si="901"/>
        <v>X</v>
      </c>
      <c r="BQ869" s="44" t="str">
        <f t="shared" si="904"/>
        <v/>
      </c>
      <c r="BR869" s="46" t="str">
        <f t="shared" si="889"/>
        <v/>
      </c>
      <c r="BS869" s="47" t="str">
        <f t="shared" si="890"/>
        <v/>
      </c>
      <c r="BT869" s="46" t="str">
        <f t="shared" si="891"/>
        <v/>
      </c>
      <c r="BU869" s="46" t="str">
        <f t="shared" si="892"/>
        <v/>
      </c>
      <c r="BV869" s="73" t="str">
        <f t="shared" si="898"/>
        <v/>
      </c>
      <c r="BW869" s="47" t="str">
        <f t="shared" si="953"/>
        <v/>
      </c>
      <c r="BX869" s="47" t="str">
        <f t="shared" si="902"/>
        <v/>
      </c>
      <c r="BY869" s="13" t="str">
        <f t="shared" si="905"/>
        <v/>
      </c>
      <c r="BZ869" s="14" t="str">
        <f t="shared" si="893"/>
        <v/>
      </c>
      <c r="CA869" s="48" t="str">
        <f t="shared" si="894"/>
        <v>X</v>
      </c>
      <c r="CB869" s="44" t="str">
        <f t="shared" si="895"/>
        <v/>
      </c>
      <c r="CC869" s="44" t="str">
        <f t="shared" si="920"/>
        <v/>
      </c>
      <c r="CD869" s="44" t="str">
        <f t="shared" si="906"/>
        <v/>
      </c>
      <c r="CE869" s="44" t="str">
        <f t="shared" si="950"/>
        <v/>
      </c>
      <c r="CF869" s="44" t="str">
        <f t="shared" si="921"/>
        <v/>
      </c>
      <c r="CG869" s="44" t="str">
        <f t="shared" si="922"/>
        <v/>
      </c>
      <c r="CH869" s="44" t="str">
        <f t="shared" si="923"/>
        <v/>
      </c>
      <c r="CI869" s="44" t="str">
        <f t="shared" si="924"/>
        <v/>
      </c>
      <c r="CJ869" s="44" t="str">
        <f t="shared" si="925"/>
        <v/>
      </c>
      <c r="CK869" s="44" t="str">
        <f t="shared" si="926"/>
        <v/>
      </c>
      <c r="CL869" s="44" t="str">
        <f t="shared" si="927"/>
        <v/>
      </c>
      <c r="CM869" s="43" t="str">
        <f t="shared" si="928"/>
        <v/>
      </c>
      <c r="CN869" s="43" t="str">
        <f t="shared" si="929"/>
        <v/>
      </c>
      <c r="CO869" s="43" t="str">
        <f t="shared" si="930"/>
        <v/>
      </c>
      <c r="CP869" s="44" t="str">
        <f t="shared" si="907"/>
        <v/>
      </c>
      <c r="CQ869" s="44" t="str">
        <f t="shared" si="931"/>
        <v/>
      </c>
      <c r="CR869" s="43" t="str">
        <f t="shared" si="952"/>
        <v/>
      </c>
      <c r="CS869" s="44">
        <v>0</v>
      </c>
      <c r="CT869" s="44">
        <v>0</v>
      </c>
      <c r="CU869" s="44" t="str">
        <f t="shared" si="935"/>
        <v/>
      </c>
      <c r="CV869" s="44" t="str">
        <f t="shared" si="936"/>
        <v/>
      </c>
      <c r="CW869" s="44" t="str">
        <f t="shared" si="937"/>
        <v/>
      </c>
      <c r="CX869" s="44" t="str">
        <f t="shared" si="938"/>
        <v/>
      </c>
      <c r="CY869" s="44" t="str">
        <f t="shared" si="939"/>
        <v/>
      </c>
      <c r="CZ869" s="44" t="str">
        <f t="shared" si="940"/>
        <v/>
      </c>
      <c r="DA869" s="49" t="str">
        <f t="shared" si="932"/>
        <v/>
      </c>
      <c r="DB869" s="44" t="str">
        <f t="shared" si="941"/>
        <v/>
      </c>
      <c r="DC869" s="44" t="str">
        <f t="shared" si="942"/>
        <v/>
      </c>
      <c r="DD869" s="44" t="str">
        <f t="shared" si="943"/>
        <v/>
      </c>
      <c r="DE869" s="44" t="str">
        <f t="shared" si="944"/>
        <v/>
      </c>
      <c r="DF869" s="44" t="str">
        <f t="shared" si="945"/>
        <v/>
      </c>
      <c r="DG869" s="44" t="str">
        <f t="shared" si="946"/>
        <v/>
      </c>
      <c r="DH869" s="44" t="str">
        <f t="shared" si="903"/>
        <v>X</v>
      </c>
      <c r="DI869" s="50" t="str">
        <f t="shared" si="947"/>
        <v/>
      </c>
      <c r="DJ869" s="50" t="str">
        <f t="shared" si="951"/>
        <v/>
      </c>
      <c r="DK869" s="50" t="str">
        <f t="shared" si="948"/>
        <v/>
      </c>
      <c r="DL869" s="50" t="str">
        <f t="shared" si="949"/>
        <v/>
      </c>
      <c r="DM869" s="51" t="str">
        <f t="shared" si="900"/>
        <v>027087000</v>
      </c>
      <c r="DN869" s="52"/>
      <c r="DO869" s="53"/>
      <c r="DP869" s="52"/>
      <c r="DQ869" s="53" t="str">
        <f t="shared" si="933"/>
        <v/>
      </c>
      <c r="DR869" s="52" t="str">
        <f t="shared" si="934"/>
        <v/>
      </c>
      <c r="DS869" s="53"/>
      <c r="DT869" s="52"/>
      <c r="DU869" s="53"/>
      <c r="DV869" s="52"/>
      <c r="DW869" s="99"/>
      <c r="DX869" s="99"/>
      <c r="EI869" s="83"/>
      <c r="EJ869" s="102"/>
      <c r="EK869" s="102"/>
      <c r="EL869" s="102"/>
      <c r="EM869" s="102"/>
      <c r="EN869" s="102"/>
      <c r="EO869" s="102"/>
      <c r="EP869" s="102"/>
      <c r="EQ869" s="102"/>
      <c r="ER869" s="102"/>
      <c r="ES869" s="102"/>
      <c r="ET869" s="102"/>
      <c r="EU869" s="102"/>
      <c r="EV869" s="102"/>
      <c r="FL869" s="36" t="str">
        <f t="shared" si="899"/>
        <v/>
      </c>
    </row>
    <row r="870" spans="1:168" s="36" customFormat="1" ht="49.5" customHeight="1" x14ac:dyDescent="0.35">
      <c r="A870" s="67"/>
      <c r="B870" s="39"/>
      <c r="C870" s="39"/>
      <c r="D870" s="40" t="s">
        <v>6251</v>
      </c>
      <c r="E870" s="41" t="s">
        <v>4105</v>
      </c>
      <c r="F870" s="41" t="s">
        <v>6252</v>
      </c>
      <c r="G870" s="41"/>
      <c r="H870" s="41" t="s">
        <v>5302</v>
      </c>
      <c r="I870" s="41" t="s">
        <v>4861</v>
      </c>
      <c r="J870" s="41" t="s">
        <v>4862</v>
      </c>
      <c r="K870" s="41"/>
      <c r="L870" s="41"/>
      <c r="M870" s="41" t="s">
        <v>3085</v>
      </c>
      <c r="N870" s="41" t="s">
        <v>3086</v>
      </c>
      <c r="O870" s="29" t="s">
        <v>4108</v>
      </c>
      <c r="P870" s="30" t="s">
        <v>4109</v>
      </c>
      <c r="Q870" s="31"/>
      <c r="R870" s="31"/>
      <c r="S870" s="32" t="s">
        <v>6251</v>
      </c>
      <c r="T870" s="33"/>
      <c r="U870" s="33" t="s">
        <v>938</v>
      </c>
      <c r="V870" s="33" t="s">
        <v>6252</v>
      </c>
      <c r="W870" s="33" t="s">
        <v>5220</v>
      </c>
      <c r="X870" s="33" t="s">
        <v>4108</v>
      </c>
      <c r="Y870" s="33" t="s">
        <v>4109</v>
      </c>
      <c r="Z870" s="33">
        <v>1</v>
      </c>
      <c r="AA870" s="34" t="s">
        <v>4110</v>
      </c>
      <c r="AB870" s="34">
        <v>111</v>
      </c>
      <c r="AC870" s="34" t="s">
        <v>4111</v>
      </c>
      <c r="AD870" s="34" t="s">
        <v>4112</v>
      </c>
      <c r="AE870" s="34" t="s">
        <v>5684</v>
      </c>
      <c r="AF870" s="34" t="s">
        <v>6249</v>
      </c>
      <c r="AG870" s="34" t="s">
        <v>6250</v>
      </c>
      <c r="AH870" s="34" t="s">
        <v>5700</v>
      </c>
      <c r="AI870" s="34" t="s">
        <v>3089</v>
      </c>
      <c r="AJ870" s="34" t="s">
        <v>938</v>
      </c>
      <c r="AK870" s="34" t="s">
        <v>5220</v>
      </c>
      <c r="AL870" s="34" t="s">
        <v>6286</v>
      </c>
      <c r="AM870" s="34" t="s">
        <v>1636</v>
      </c>
      <c r="AN870" s="34">
        <v>1</v>
      </c>
      <c r="AO870" s="34" t="s">
        <v>5691</v>
      </c>
      <c r="AP870" s="34" t="s">
        <v>5691</v>
      </c>
      <c r="AQ870" s="56">
        <v>1</v>
      </c>
      <c r="AR870" s="56">
        <v>2</v>
      </c>
      <c r="AS870" s="56">
        <v>1</v>
      </c>
      <c r="AT870" s="42" t="s">
        <v>258</v>
      </c>
      <c r="AU870" s="42" t="s">
        <v>5352</v>
      </c>
      <c r="AV870" s="42" t="s">
        <v>4106</v>
      </c>
      <c r="AW870" s="35" t="s">
        <v>1520</v>
      </c>
      <c r="AX870" s="35" t="s">
        <v>6454</v>
      </c>
      <c r="AY870" s="35" t="s">
        <v>1521</v>
      </c>
      <c r="AZ870" s="43" t="str">
        <f t="shared" si="908"/>
        <v>X</v>
      </c>
      <c r="BA870" s="44"/>
      <c r="BB870" s="43" t="str">
        <f t="shared" si="909"/>
        <v/>
      </c>
      <c r="BC870" s="45" t="str">
        <f t="shared" si="910"/>
        <v/>
      </c>
      <c r="BD870" s="45" t="str">
        <f t="shared" si="911"/>
        <v/>
      </c>
      <c r="BE870" s="45" t="s">
        <v>5691</v>
      </c>
      <c r="BF870" s="45" t="str">
        <f t="shared" si="888"/>
        <v/>
      </c>
      <c r="BG870" s="45" t="str">
        <f t="shared" si="912"/>
        <v/>
      </c>
      <c r="BH870" s="12" t="str">
        <f t="shared" si="913"/>
        <v/>
      </c>
      <c r="BI870" s="43" t="str">
        <f t="shared" si="914"/>
        <v/>
      </c>
      <c r="BJ870" s="46" t="str">
        <f t="shared" si="915"/>
        <v/>
      </c>
      <c r="BK870" s="46" t="str">
        <f t="shared" si="916"/>
        <v/>
      </c>
      <c r="BL870" s="46" t="str">
        <f t="shared" si="917"/>
        <v/>
      </c>
      <c r="BM870" s="43" t="str">
        <f t="shared" si="918"/>
        <v/>
      </c>
      <c r="BN870" s="43" t="str">
        <f t="shared" si="919"/>
        <v/>
      </c>
      <c r="BO870" s="44" t="str">
        <f t="shared" si="896"/>
        <v/>
      </c>
      <c r="BP870" s="44" t="str">
        <f t="shared" si="901"/>
        <v>X</v>
      </c>
      <c r="BQ870" s="44" t="str">
        <f t="shared" si="904"/>
        <v/>
      </c>
      <c r="BR870" s="46" t="str">
        <f t="shared" si="889"/>
        <v/>
      </c>
      <c r="BS870" s="47" t="str">
        <f t="shared" si="890"/>
        <v/>
      </c>
      <c r="BT870" s="46" t="str">
        <f t="shared" si="891"/>
        <v/>
      </c>
      <c r="BU870" s="46" t="str">
        <f t="shared" si="892"/>
        <v/>
      </c>
      <c r="BV870" s="73" t="str">
        <f t="shared" si="898"/>
        <v/>
      </c>
      <c r="BW870" s="47" t="str">
        <f t="shared" si="953"/>
        <v/>
      </c>
      <c r="BX870" s="47" t="str">
        <f t="shared" si="902"/>
        <v/>
      </c>
      <c r="BY870" s="13" t="str">
        <f t="shared" si="905"/>
        <v/>
      </c>
      <c r="BZ870" s="14" t="str">
        <f t="shared" si="893"/>
        <v/>
      </c>
      <c r="CA870" s="48" t="str">
        <f t="shared" si="894"/>
        <v>X</v>
      </c>
      <c r="CB870" s="44" t="str">
        <f t="shared" si="895"/>
        <v/>
      </c>
      <c r="CC870" s="44" t="str">
        <f t="shared" si="920"/>
        <v/>
      </c>
      <c r="CD870" s="44" t="str">
        <f t="shared" si="906"/>
        <v/>
      </c>
      <c r="CE870" s="44" t="str">
        <f t="shared" si="950"/>
        <v/>
      </c>
      <c r="CF870" s="44" t="str">
        <f t="shared" si="921"/>
        <v/>
      </c>
      <c r="CG870" s="44" t="str">
        <f t="shared" si="922"/>
        <v/>
      </c>
      <c r="CH870" s="44" t="str">
        <f t="shared" si="923"/>
        <v/>
      </c>
      <c r="CI870" s="44" t="str">
        <f t="shared" si="924"/>
        <v/>
      </c>
      <c r="CJ870" s="44" t="str">
        <f t="shared" si="925"/>
        <v/>
      </c>
      <c r="CK870" s="44" t="str">
        <f t="shared" si="926"/>
        <v/>
      </c>
      <c r="CL870" s="44" t="str">
        <f t="shared" si="927"/>
        <v/>
      </c>
      <c r="CM870" s="43" t="str">
        <f t="shared" si="928"/>
        <v/>
      </c>
      <c r="CN870" s="43" t="str">
        <f t="shared" si="929"/>
        <v/>
      </c>
      <c r="CO870" s="43" t="str">
        <f t="shared" si="930"/>
        <v/>
      </c>
      <c r="CP870" s="44" t="str">
        <f t="shared" si="907"/>
        <v/>
      </c>
      <c r="CQ870" s="44" t="str">
        <f t="shared" si="931"/>
        <v/>
      </c>
      <c r="CR870" s="43" t="str">
        <f t="shared" si="952"/>
        <v/>
      </c>
      <c r="CS870" s="44">
        <v>0</v>
      </c>
      <c r="CT870" s="44">
        <v>0</v>
      </c>
      <c r="CU870" s="44" t="str">
        <f t="shared" si="935"/>
        <v/>
      </c>
      <c r="CV870" s="44" t="str">
        <f t="shared" si="936"/>
        <v/>
      </c>
      <c r="CW870" s="44" t="str">
        <f t="shared" si="937"/>
        <v/>
      </c>
      <c r="CX870" s="44" t="str">
        <f t="shared" si="938"/>
        <v/>
      </c>
      <c r="CY870" s="44" t="str">
        <f t="shared" si="939"/>
        <v/>
      </c>
      <c r="CZ870" s="44" t="str">
        <f t="shared" si="940"/>
        <v/>
      </c>
      <c r="DA870" s="49" t="str">
        <f t="shared" si="932"/>
        <v/>
      </c>
      <c r="DB870" s="44" t="str">
        <f t="shared" si="941"/>
        <v/>
      </c>
      <c r="DC870" s="44" t="str">
        <f t="shared" si="942"/>
        <v/>
      </c>
      <c r="DD870" s="44" t="str">
        <f t="shared" si="943"/>
        <v/>
      </c>
      <c r="DE870" s="44" t="str">
        <f t="shared" si="944"/>
        <v/>
      </c>
      <c r="DF870" s="44" t="str">
        <f t="shared" si="945"/>
        <v/>
      </c>
      <c r="DG870" s="44" t="str">
        <f t="shared" si="946"/>
        <v/>
      </c>
      <c r="DH870" s="44" t="str">
        <f t="shared" si="903"/>
        <v>X</v>
      </c>
      <c r="DI870" s="50" t="str">
        <f t="shared" si="947"/>
        <v/>
      </c>
      <c r="DJ870" s="50" t="str">
        <f t="shared" si="951"/>
        <v/>
      </c>
      <c r="DK870" s="50" t="str">
        <f t="shared" si="948"/>
        <v/>
      </c>
      <c r="DL870" s="50" t="str">
        <f t="shared" si="949"/>
        <v/>
      </c>
      <c r="DM870" s="51" t="str">
        <f t="shared" si="900"/>
        <v>027088000</v>
      </c>
      <c r="DN870" s="52"/>
      <c r="DO870" s="53"/>
      <c r="DP870" s="52"/>
      <c r="DQ870" s="53" t="str">
        <f t="shared" si="933"/>
        <v/>
      </c>
      <c r="DR870" s="52" t="str">
        <f t="shared" si="934"/>
        <v/>
      </c>
      <c r="DS870" s="53"/>
      <c r="DT870" s="52"/>
      <c r="DU870" s="53"/>
      <c r="DV870" s="52"/>
      <c r="DW870" s="99"/>
      <c r="DX870" s="99"/>
      <c r="EI870" s="83"/>
      <c r="EJ870" s="102"/>
      <c r="EK870" s="102"/>
      <c r="EL870" s="102"/>
      <c r="EM870" s="102"/>
      <c r="EN870" s="102"/>
      <c r="EO870" s="102"/>
      <c r="EP870" s="102"/>
      <c r="EQ870" s="102"/>
      <c r="ER870" s="102"/>
      <c r="ES870" s="102"/>
      <c r="ET870" s="102"/>
      <c r="EU870" s="102"/>
      <c r="EV870" s="102"/>
      <c r="FL870" s="36" t="str">
        <f t="shared" si="899"/>
        <v/>
      </c>
    </row>
    <row r="871" spans="1:168" s="36" customFormat="1" ht="49.5" customHeight="1" x14ac:dyDescent="0.35">
      <c r="A871" s="67"/>
      <c r="B871" s="39"/>
      <c r="C871" s="39"/>
      <c r="D871" s="40" t="s">
        <v>6264</v>
      </c>
      <c r="E871" s="41" t="s">
        <v>4105</v>
      </c>
      <c r="F871" s="41" t="s">
        <v>6266</v>
      </c>
      <c r="G871" s="41"/>
      <c r="H871" s="41" t="s">
        <v>5302</v>
      </c>
      <c r="I871" s="41" t="s">
        <v>4861</v>
      </c>
      <c r="J871" s="41" t="s">
        <v>4862</v>
      </c>
      <c r="K871" s="41"/>
      <c r="L871" s="41"/>
      <c r="M871" s="41" t="s">
        <v>3085</v>
      </c>
      <c r="N871" s="41" t="s">
        <v>3086</v>
      </c>
      <c r="O871" s="29" t="s">
        <v>4108</v>
      </c>
      <c r="P871" s="30" t="s">
        <v>4109</v>
      </c>
      <c r="Q871" s="31"/>
      <c r="R871" s="31"/>
      <c r="S871" s="32" t="s">
        <v>6264</v>
      </c>
      <c r="T871" s="33"/>
      <c r="U871" s="33" t="s">
        <v>938</v>
      </c>
      <c r="V871" s="33" t="s">
        <v>6266</v>
      </c>
      <c r="W871" s="33" t="s">
        <v>5220</v>
      </c>
      <c r="X871" s="33" t="s">
        <v>4108</v>
      </c>
      <c r="Y871" s="33" t="s">
        <v>4109</v>
      </c>
      <c r="Z871" s="33">
        <v>1</v>
      </c>
      <c r="AA871" s="34" t="s">
        <v>4110</v>
      </c>
      <c r="AB871" s="34">
        <v>111</v>
      </c>
      <c r="AC871" s="34" t="s">
        <v>4111</v>
      </c>
      <c r="AD871" s="34" t="s">
        <v>4112</v>
      </c>
      <c r="AE871" s="34" t="s">
        <v>5684</v>
      </c>
      <c r="AF871" s="34" t="s">
        <v>6264</v>
      </c>
      <c r="AG871" s="34" t="s">
        <v>6263</v>
      </c>
      <c r="AH871" s="34" t="s">
        <v>5700</v>
      </c>
      <c r="AI871" s="34" t="s">
        <v>3089</v>
      </c>
      <c r="AJ871" s="34" t="s">
        <v>938</v>
      </c>
      <c r="AK871" s="34" t="s">
        <v>5220</v>
      </c>
      <c r="AL871" s="34" t="s">
        <v>6286</v>
      </c>
      <c r="AM871" s="34" t="s">
        <v>1636</v>
      </c>
      <c r="AN871" s="34">
        <v>1</v>
      </c>
      <c r="AO871" s="34" t="s">
        <v>5691</v>
      </c>
      <c r="AP871" s="34" t="s">
        <v>5691</v>
      </c>
      <c r="AQ871" s="56">
        <v>1</v>
      </c>
      <c r="AR871" s="56">
        <v>2</v>
      </c>
      <c r="AS871" s="56">
        <v>1</v>
      </c>
      <c r="AT871" s="42" t="s">
        <v>258</v>
      </c>
      <c r="AU871" s="42" t="s">
        <v>884</v>
      </c>
      <c r="AV871" s="42" t="s">
        <v>4106</v>
      </c>
      <c r="AW871" s="35" t="s">
        <v>5685</v>
      </c>
      <c r="AX871" s="35" t="s">
        <v>4833</v>
      </c>
      <c r="AY871" s="35" t="s">
        <v>4834</v>
      </c>
      <c r="AZ871" s="43" t="str">
        <f t="shared" si="908"/>
        <v>X</v>
      </c>
      <c r="BA871" s="44"/>
      <c r="BB871" s="43" t="str">
        <f t="shared" si="909"/>
        <v/>
      </c>
      <c r="BC871" s="45" t="str">
        <f t="shared" si="910"/>
        <v/>
      </c>
      <c r="BD871" s="45" t="str">
        <f t="shared" si="911"/>
        <v/>
      </c>
      <c r="BE871" s="45" t="s">
        <v>5691</v>
      </c>
      <c r="BF871" s="45" t="str">
        <f t="shared" si="888"/>
        <v/>
      </c>
      <c r="BG871" s="45" t="str">
        <f t="shared" si="912"/>
        <v/>
      </c>
      <c r="BH871" s="12" t="str">
        <f t="shared" si="913"/>
        <v/>
      </c>
      <c r="BI871" s="43" t="str">
        <f t="shared" si="914"/>
        <v/>
      </c>
      <c r="BJ871" s="46" t="str">
        <f t="shared" si="915"/>
        <v/>
      </c>
      <c r="BK871" s="46" t="str">
        <f t="shared" si="916"/>
        <v/>
      </c>
      <c r="BL871" s="46" t="str">
        <f t="shared" si="917"/>
        <v/>
      </c>
      <c r="BM871" s="43" t="str">
        <f t="shared" si="918"/>
        <v/>
      </c>
      <c r="BN871" s="43" t="str">
        <f t="shared" si="919"/>
        <v/>
      </c>
      <c r="BO871" s="44" t="str">
        <f t="shared" si="896"/>
        <v/>
      </c>
      <c r="BP871" s="44" t="str">
        <f t="shared" si="901"/>
        <v>X</v>
      </c>
      <c r="BQ871" s="44" t="str">
        <f t="shared" si="904"/>
        <v/>
      </c>
      <c r="BR871" s="46" t="str">
        <f t="shared" si="889"/>
        <v/>
      </c>
      <c r="BS871" s="47" t="str">
        <f t="shared" si="890"/>
        <v/>
      </c>
      <c r="BT871" s="46" t="str">
        <f t="shared" si="891"/>
        <v/>
      </c>
      <c r="BU871" s="46" t="str">
        <f t="shared" si="892"/>
        <v/>
      </c>
      <c r="BV871" s="73" t="str">
        <f t="shared" si="898"/>
        <v/>
      </c>
      <c r="BW871" s="47" t="str">
        <f t="shared" si="953"/>
        <v/>
      </c>
      <c r="BX871" s="47" t="str">
        <f t="shared" si="902"/>
        <v/>
      </c>
      <c r="BY871" s="13" t="str">
        <f t="shared" si="905"/>
        <v/>
      </c>
      <c r="BZ871" s="14" t="str">
        <f t="shared" si="893"/>
        <v/>
      </c>
      <c r="CA871" s="48" t="str">
        <f t="shared" si="894"/>
        <v>X</v>
      </c>
      <c r="CB871" s="44" t="str">
        <f t="shared" si="895"/>
        <v/>
      </c>
      <c r="CC871" s="44" t="str">
        <f t="shared" si="920"/>
        <v/>
      </c>
      <c r="CD871" s="44" t="str">
        <f t="shared" si="906"/>
        <v/>
      </c>
      <c r="CE871" s="44" t="str">
        <f t="shared" si="950"/>
        <v/>
      </c>
      <c r="CF871" s="44" t="str">
        <f t="shared" si="921"/>
        <v/>
      </c>
      <c r="CG871" s="44" t="str">
        <f t="shared" si="922"/>
        <v/>
      </c>
      <c r="CH871" s="44" t="str">
        <f t="shared" si="923"/>
        <v/>
      </c>
      <c r="CI871" s="44" t="str">
        <f t="shared" si="924"/>
        <v/>
      </c>
      <c r="CJ871" s="44" t="str">
        <f t="shared" si="925"/>
        <v/>
      </c>
      <c r="CK871" s="44" t="str">
        <f t="shared" si="926"/>
        <v/>
      </c>
      <c r="CL871" s="44" t="str">
        <f t="shared" si="927"/>
        <v/>
      </c>
      <c r="CM871" s="43" t="str">
        <f t="shared" si="928"/>
        <v/>
      </c>
      <c r="CN871" s="43" t="str">
        <f t="shared" si="929"/>
        <v/>
      </c>
      <c r="CO871" s="43" t="str">
        <f t="shared" si="930"/>
        <v/>
      </c>
      <c r="CP871" s="44" t="str">
        <f t="shared" si="907"/>
        <v/>
      </c>
      <c r="CQ871" s="44" t="str">
        <f t="shared" si="931"/>
        <v/>
      </c>
      <c r="CR871" s="43" t="str">
        <f t="shared" si="952"/>
        <v/>
      </c>
      <c r="CS871" s="44">
        <v>0</v>
      </c>
      <c r="CT871" s="44">
        <v>0</v>
      </c>
      <c r="CU871" s="44" t="str">
        <f t="shared" si="935"/>
        <v/>
      </c>
      <c r="CV871" s="44" t="str">
        <f t="shared" si="936"/>
        <v/>
      </c>
      <c r="CW871" s="44" t="str">
        <f t="shared" si="937"/>
        <v/>
      </c>
      <c r="CX871" s="44" t="str">
        <f t="shared" si="938"/>
        <v/>
      </c>
      <c r="CY871" s="44" t="str">
        <f t="shared" si="939"/>
        <v/>
      </c>
      <c r="CZ871" s="44" t="str">
        <f t="shared" si="940"/>
        <v/>
      </c>
      <c r="DA871" s="49" t="str">
        <f t="shared" si="932"/>
        <v/>
      </c>
      <c r="DB871" s="44" t="str">
        <f t="shared" si="941"/>
        <v/>
      </c>
      <c r="DC871" s="44" t="str">
        <f t="shared" si="942"/>
        <v/>
      </c>
      <c r="DD871" s="44" t="str">
        <f t="shared" si="943"/>
        <v/>
      </c>
      <c r="DE871" s="44" t="str">
        <f t="shared" si="944"/>
        <v/>
      </c>
      <c r="DF871" s="44" t="str">
        <f t="shared" si="945"/>
        <v/>
      </c>
      <c r="DG871" s="44" t="str">
        <f t="shared" si="946"/>
        <v/>
      </c>
      <c r="DH871" s="44" t="str">
        <f t="shared" si="903"/>
        <v>X</v>
      </c>
      <c r="DI871" s="50" t="str">
        <f t="shared" si="947"/>
        <v/>
      </c>
      <c r="DJ871" s="50" t="str">
        <f t="shared" si="951"/>
        <v/>
      </c>
      <c r="DK871" s="50" t="str">
        <f t="shared" si="948"/>
        <v/>
      </c>
      <c r="DL871" s="50" t="str">
        <f t="shared" si="949"/>
        <v/>
      </c>
      <c r="DM871" s="51" t="str">
        <f t="shared" si="900"/>
        <v>027092000</v>
      </c>
      <c r="DN871" s="52"/>
      <c r="DO871" s="53"/>
      <c r="DP871" s="52"/>
      <c r="DQ871" s="53" t="str">
        <f t="shared" si="933"/>
        <v/>
      </c>
      <c r="DR871" s="52" t="str">
        <f t="shared" si="934"/>
        <v/>
      </c>
      <c r="DS871" s="53"/>
      <c r="DT871" s="52"/>
      <c r="DU871" s="53"/>
      <c r="DV871" s="52"/>
      <c r="DW871" s="99"/>
      <c r="DX871" s="99"/>
      <c r="EI871" s="83"/>
      <c r="EJ871" s="102"/>
      <c r="EK871" s="102"/>
      <c r="EL871" s="102"/>
      <c r="EM871" s="102"/>
      <c r="EN871" s="102"/>
      <c r="EO871" s="102"/>
      <c r="EP871" s="102"/>
      <c r="EQ871" s="102"/>
      <c r="ER871" s="102"/>
      <c r="ES871" s="102"/>
      <c r="ET871" s="102"/>
      <c r="EU871" s="102"/>
      <c r="EV871" s="102"/>
      <c r="FL871" s="36" t="str">
        <f t="shared" si="899"/>
        <v/>
      </c>
    </row>
    <row r="872" spans="1:168" s="36" customFormat="1" ht="49.5" customHeight="1" x14ac:dyDescent="0.35">
      <c r="A872" s="67"/>
      <c r="B872" s="39"/>
      <c r="C872" s="39"/>
      <c r="D872" s="40" t="s">
        <v>6276</v>
      </c>
      <c r="E872" s="41" t="s">
        <v>4105</v>
      </c>
      <c r="F872" s="41" t="s">
        <v>6277</v>
      </c>
      <c r="G872" s="41"/>
      <c r="H872" s="41" t="s">
        <v>5302</v>
      </c>
      <c r="I872" s="41" t="s">
        <v>4861</v>
      </c>
      <c r="J872" s="41" t="s">
        <v>4862</v>
      </c>
      <c r="K872" s="41"/>
      <c r="L872" s="41"/>
      <c r="M872" s="41" t="s">
        <v>3085</v>
      </c>
      <c r="N872" s="41" t="s">
        <v>3086</v>
      </c>
      <c r="O872" s="29" t="s">
        <v>4108</v>
      </c>
      <c r="P872" s="30" t="s">
        <v>4109</v>
      </c>
      <c r="Q872" s="31"/>
      <c r="R872" s="31"/>
      <c r="S872" s="32" t="s">
        <v>6276</v>
      </c>
      <c r="T872" s="33"/>
      <c r="U872" s="33" t="s">
        <v>938</v>
      </c>
      <c r="V872" s="33" t="s">
        <v>3291</v>
      </c>
      <c r="W872" s="33" t="s">
        <v>5220</v>
      </c>
      <c r="X872" s="33" t="s">
        <v>4108</v>
      </c>
      <c r="Y872" s="33" t="s">
        <v>4109</v>
      </c>
      <c r="Z872" s="33">
        <v>1</v>
      </c>
      <c r="AA872" s="34" t="s">
        <v>4110</v>
      </c>
      <c r="AB872" s="34">
        <v>111</v>
      </c>
      <c r="AC872" s="34" t="s">
        <v>4111</v>
      </c>
      <c r="AD872" s="34" t="s">
        <v>4112</v>
      </c>
      <c r="AE872" s="34" t="s">
        <v>5684</v>
      </c>
      <c r="AF872" s="185" t="s">
        <v>6276</v>
      </c>
      <c r="AG872" s="185" t="s">
        <v>6278</v>
      </c>
      <c r="AH872" s="34" t="s">
        <v>5700</v>
      </c>
      <c r="AI872" s="34" t="s">
        <v>3089</v>
      </c>
      <c r="AJ872" s="34" t="s">
        <v>938</v>
      </c>
      <c r="AK872" s="34" t="s">
        <v>5220</v>
      </c>
      <c r="AL872" s="34" t="s">
        <v>6286</v>
      </c>
      <c r="AM872" s="34" t="s">
        <v>1636</v>
      </c>
      <c r="AN872" s="34">
        <v>1</v>
      </c>
      <c r="AO872" s="34" t="s">
        <v>5691</v>
      </c>
      <c r="AP872" s="34" t="s">
        <v>5691</v>
      </c>
      <c r="AQ872" s="56">
        <v>1</v>
      </c>
      <c r="AR872" s="56">
        <v>2</v>
      </c>
      <c r="AS872" s="56">
        <v>2</v>
      </c>
      <c r="AT872" s="42" t="s">
        <v>258</v>
      </c>
      <c r="AU872" s="42" t="s">
        <v>895</v>
      </c>
      <c r="AV872" s="42" t="s">
        <v>4106</v>
      </c>
      <c r="AW872" s="35" t="s">
        <v>5685</v>
      </c>
      <c r="AX872" s="35" t="s">
        <v>4835</v>
      </c>
      <c r="AY872" s="35" t="s">
        <v>4836</v>
      </c>
      <c r="AZ872" s="43" t="str">
        <f t="shared" si="908"/>
        <v>X</v>
      </c>
      <c r="BA872" s="44"/>
      <c r="BB872" s="43" t="str">
        <f t="shared" si="909"/>
        <v/>
      </c>
      <c r="BC872" s="45" t="str">
        <f t="shared" si="910"/>
        <v/>
      </c>
      <c r="BD872" s="45" t="str">
        <f t="shared" si="911"/>
        <v/>
      </c>
      <c r="BE872" s="45" t="s">
        <v>5691</v>
      </c>
      <c r="BF872" s="45" t="str">
        <f t="shared" si="888"/>
        <v/>
      </c>
      <c r="BG872" s="45" t="str">
        <f t="shared" si="912"/>
        <v/>
      </c>
      <c r="BH872" s="12" t="str">
        <f t="shared" si="913"/>
        <v/>
      </c>
      <c r="BI872" s="43" t="str">
        <f t="shared" si="914"/>
        <v/>
      </c>
      <c r="BJ872" s="46" t="str">
        <f t="shared" si="915"/>
        <v/>
      </c>
      <c r="BK872" s="46" t="str">
        <f t="shared" si="916"/>
        <v/>
      </c>
      <c r="BL872" s="46" t="str">
        <f t="shared" si="917"/>
        <v/>
      </c>
      <c r="BM872" s="43" t="str">
        <f t="shared" si="918"/>
        <v/>
      </c>
      <c r="BN872" s="43" t="str">
        <f t="shared" si="919"/>
        <v/>
      </c>
      <c r="BO872" s="44" t="str">
        <f t="shared" si="896"/>
        <v/>
      </c>
      <c r="BP872" s="44" t="str">
        <f t="shared" si="901"/>
        <v>X</v>
      </c>
      <c r="BQ872" s="44" t="str">
        <f t="shared" si="904"/>
        <v/>
      </c>
      <c r="BR872" s="46" t="str">
        <f t="shared" si="889"/>
        <v/>
      </c>
      <c r="BS872" s="47" t="str">
        <f t="shared" si="890"/>
        <v/>
      </c>
      <c r="BT872" s="46" t="str">
        <f t="shared" si="891"/>
        <v/>
      </c>
      <c r="BU872" s="46" t="str">
        <f t="shared" si="892"/>
        <v/>
      </c>
      <c r="BV872" s="73" t="str">
        <f t="shared" si="898"/>
        <v/>
      </c>
      <c r="BW872" s="47" t="str">
        <f t="shared" si="953"/>
        <v/>
      </c>
      <c r="BX872" s="47" t="str">
        <f t="shared" si="902"/>
        <v/>
      </c>
      <c r="BY872" s="13" t="str">
        <f t="shared" si="905"/>
        <v/>
      </c>
      <c r="BZ872" s="14" t="str">
        <f t="shared" si="893"/>
        <v/>
      </c>
      <c r="CA872" s="48" t="str">
        <f t="shared" si="894"/>
        <v>X</v>
      </c>
      <c r="CB872" s="44" t="str">
        <f t="shared" si="895"/>
        <v/>
      </c>
      <c r="CC872" s="44" t="str">
        <f t="shared" si="920"/>
        <v/>
      </c>
      <c r="CD872" s="44" t="str">
        <f t="shared" si="906"/>
        <v/>
      </c>
      <c r="CE872" s="44" t="str">
        <f t="shared" si="950"/>
        <v/>
      </c>
      <c r="CF872" s="44" t="str">
        <f t="shared" si="921"/>
        <v/>
      </c>
      <c r="CG872" s="44" t="str">
        <f t="shared" si="922"/>
        <v/>
      </c>
      <c r="CH872" s="44" t="str">
        <f t="shared" si="923"/>
        <v/>
      </c>
      <c r="CI872" s="44" t="str">
        <f t="shared" si="924"/>
        <v/>
      </c>
      <c r="CJ872" s="44" t="str">
        <f t="shared" si="925"/>
        <v/>
      </c>
      <c r="CK872" s="44" t="str">
        <f t="shared" si="926"/>
        <v/>
      </c>
      <c r="CL872" s="44" t="str">
        <f t="shared" si="927"/>
        <v/>
      </c>
      <c r="CM872" s="43" t="str">
        <f t="shared" si="928"/>
        <v/>
      </c>
      <c r="CN872" s="43" t="str">
        <f t="shared" si="929"/>
        <v/>
      </c>
      <c r="CO872" s="43" t="str">
        <f t="shared" si="930"/>
        <v/>
      </c>
      <c r="CP872" s="44" t="str">
        <f t="shared" si="907"/>
        <v/>
      </c>
      <c r="CQ872" s="44" t="str">
        <f t="shared" si="931"/>
        <v/>
      </c>
      <c r="CR872" s="43" t="str">
        <f t="shared" si="952"/>
        <v/>
      </c>
      <c r="CS872" s="44">
        <v>0</v>
      </c>
      <c r="CT872" s="44">
        <v>0</v>
      </c>
      <c r="CU872" s="44" t="str">
        <f t="shared" si="935"/>
        <v/>
      </c>
      <c r="CV872" s="44" t="str">
        <f t="shared" si="936"/>
        <v/>
      </c>
      <c r="CW872" s="44" t="str">
        <f t="shared" si="937"/>
        <v/>
      </c>
      <c r="CX872" s="44" t="str">
        <f t="shared" si="938"/>
        <v/>
      </c>
      <c r="CY872" s="44" t="str">
        <f t="shared" si="939"/>
        <v/>
      </c>
      <c r="CZ872" s="44" t="str">
        <f t="shared" si="940"/>
        <v/>
      </c>
      <c r="DA872" s="49" t="str">
        <f t="shared" si="932"/>
        <v/>
      </c>
      <c r="DB872" s="44" t="str">
        <f t="shared" si="941"/>
        <v/>
      </c>
      <c r="DC872" s="44" t="str">
        <f t="shared" si="942"/>
        <v/>
      </c>
      <c r="DD872" s="44" t="str">
        <f t="shared" si="943"/>
        <v/>
      </c>
      <c r="DE872" s="44" t="str">
        <f t="shared" si="944"/>
        <v/>
      </c>
      <c r="DF872" s="44" t="str">
        <f t="shared" si="945"/>
        <v/>
      </c>
      <c r="DG872" s="44" t="str">
        <f t="shared" si="946"/>
        <v/>
      </c>
      <c r="DH872" s="44" t="str">
        <f t="shared" si="903"/>
        <v>X</v>
      </c>
      <c r="DI872" s="50" t="str">
        <f t="shared" si="947"/>
        <v/>
      </c>
      <c r="DJ872" s="50" t="str">
        <f t="shared" si="951"/>
        <v/>
      </c>
      <c r="DK872" s="50" t="str">
        <f t="shared" si="948"/>
        <v/>
      </c>
      <c r="DL872" s="50" t="str">
        <f t="shared" si="949"/>
        <v/>
      </c>
      <c r="DM872" s="51" t="str">
        <f t="shared" si="900"/>
        <v>027094000</v>
      </c>
      <c r="DN872" s="52"/>
      <c r="DO872" s="53"/>
      <c r="DP872" s="52"/>
      <c r="DQ872" s="53" t="str">
        <f t="shared" si="933"/>
        <v/>
      </c>
      <c r="DR872" s="52" t="str">
        <f t="shared" si="934"/>
        <v/>
      </c>
      <c r="DS872" s="53"/>
      <c r="DT872" s="52"/>
      <c r="DU872" s="53"/>
      <c r="DV872" s="52"/>
      <c r="DW872" s="99"/>
      <c r="DX872" s="99"/>
      <c r="EI872" s="83"/>
      <c r="EJ872" s="102"/>
      <c r="EK872" s="102"/>
      <c r="EL872" s="102"/>
      <c r="EM872" s="102"/>
      <c r="EN872" s="102"/>
      <c r="EO872" s="102"/>
      <c r="EP872" s="102"/>
      <c r="EQ872" s="102"/>
      <c r="ER872" s="102"/>
      <c r="ES872" s="102"/>
      <c r="ET872" s="102"/>
      <c r="EU872" s="102"/>
      <c r="EV872" s="102"/>
      <c r="FL872" s="36" t="str">
        <f t="shared" si="899"/>
        <v/>
      </c>
    </row>
    <row r="873" spans="1:168" s="36" customFormat="1" ht="49.5" customHeight="1" x14ac:dyDescent="0.35">
      <c r="A873" s="67"/>
      <c r="B873" s="39"/>
      <c r="C873" s="39"/>
      <c r="D873" s="40" t="s">
        <v>1857</v>
      </c>
      <c r="E873" s="41" t="s">
        <v>4105</v>
      </c>
      <c r="F873" s="41" t="s">
        <v>1858</v>
      </c>
      <c r="G873" s="41"/>
      <c r="H873" s="41" t="s">
        <v>5302</v>
      </c>
      <c r="I873" s="41" t="s">
        <v>4861</v>
      </c>
      <c r="J873" s="41" t="s">
        <v>4862</v>
      </c>
      <c r="K873" s="41"/>
      <c r="L873" s="41"/>
      <c r="M873" s="41" t="s">
        <v>3085</v>
      </c>
      <c r="N873" s="41" t="s">
        <v>3086</v>
      </c>
      <c r="O873" s="29" t="s">
        <v>4108</v>
      </c>
      <c r="P873" s="30" t="s">
        <v>4109</v>
      </c>
      <c r="Q873" s="31"/>
      <c r="R873" s="31"/>
      <c r="S873" s="32" t="s">
        <v>1857</v>
      </c>
      <c r="T873" s="33"/>
      <c r="U873" s="33" t="s">
        <v>938</v>
      </c>
      <c r="V873" s="33" t="s">
        <v>1858</v>
      </c>
      <c r="W873" s="33" t="s">
        <v>5220</v>
      </c>
      <c r="X873" s="33" t="s">
        <v>4108</v>
      </c>
      <c r="Y873" s="33" t="s">
        <v>4109</v>
      </c>
      <c r="Z873" s="33">
        <v>1</v>
      </c>
      <c r="AA873" s="34" t="s">
        <v>4110</v>
      </c>
      <c r="AB873" s="34">
        <v>111</v>
      </c>
      <c r="AC873" s="34" t="s">
        <v>4111</v>
      </c>
      <c r="AD873" s="34" t="s">
        <v>4112</v>
      </c>
      <c r="AE873" s="34" t="s">
        <v>5684</v>
      </c>
      <c r="AF873" s="34" t="s">
        <v>1854</v>
      </c>
      <c r="AG873" s="34" t="s">
        <v>1855</v>
      </c>
      <c r="AH873" s="34" t="s">
        <v>5700</v>
      </c>
      <c r="AI873" s="34" t="s">
        <v>3089</v>
      </c>
      <c r="AJ873" s="34" t="s">
        <v>938</v>
      </c>
      <c r="AK873" s="34" t="s">
        <v>5220</v>
      </c>
      <c r="AL873" s="34" t="s">
        <v>6286</v>
      </c>
      <c r="AM873" s="34" t="s">
        <v>1636</v>
      </c>
      <c r="AN873" s="34">
        <v>1</v>
      </c>
      <c r="AO873" s="34" t="s">
        <v>1856</v>
      </c>
      <c r="AP873" s="34" t="s">
        <v>5693</v>
      </c>
      <c r="AQ873" s="56">
        <v>1</v>
      </c>
      <c r="AR873" s="56">
        <v>2</v>
      </c>
      <c r="AS873" s="56">
        <v>1</v>
      </c>
      <c r="AT873" s="42" t="s">
        <v>258</v>
      </c>
      <c r="AU873" s="42" t="s">
        <v>879</v>
      </c>
      <c r="AV873" s="42" t="s">
        <v>4106</v>
      </c>
      <c r="AW873" s="35" t="s">
        <v>5685</v>
      </c>
      <c r="AX873" s="35" t="s">
        <v>1381</v>
      </c>
      <c r="AY873" s="35" t="s">
        <v>1382</v>
      </c>
      <c r="AZ873" s="43" t="str">
        <f t="shared" si="908"/>
        <v>X</v>
      </c>
      <c r="BA873" s="44"/>
      <c r="BB873" s="43" t="str">
        <f t="shared" si="909"/>
        <v/>
      </c>
      <c r="BC873" s="45" t="str">
        <f t="shared" si="910"/>
        <v/>
      </c>
      <c r="BD873" s="45" t="str">
        <f t="shared" si="911"/>
        <v/>
      </c>
      <c r="BE873" s="45" t="s">
        <v>5691</v>
      </c>
      <c r="BF873" s="45" t="str">
        <f t="shared" si="888"/>
        <v/>
      </c>
      <c r="BG873" s="45" t="str">
        <f t="shared" si="912"/>
        <v/>
      </c>
      <c r="BH873" s="12" t="str">
        <f t="shared" si="913"/>
        <v/>
      </c>
      <c r="BI873" s="43" t="str">
        <f t="shared" si="914"/>
        <v/>
      </c>
      <c r="BJ873" s="46" t="str">
        <f t="shared" si="915"/>
        <v/>
      </c>
      <c r="BK873" s="46" t="str">
        <f t="shared" si="916"/>
        <v/>
      </c>
      <c r="BL873" s="46" t="str">
        <f t="shared" si="917"/>
        <v/>
      </c>
      <c r="BM873" s="43" t="str">
        <f t="shared" si="918"/>
        <v/>
      </c>
      <c r="BN873" s="43" t="str">
        <f t="shared" si="919"/>
        <v/>
      </c>
      <c r="BO873" s="44" t="str">
        <f t="shared" si="896"/>
        <v/>
      </c>
      <c r="BP873" s="44" t="str">
        <f t="shared" si="901"/>
        <v>X</v>
      </c>
      <c r="BQ873" s="44" t="str">
        <f t="shared" si="904"/>
        <v/>
      </c>
      <c r="BR873" s="46" t="str">
        <f t="shared" si="889"/>
        <v/>
      </c>
      <c r="BS873" s="47" t="str">
        <f t="shared" si="890"/>
        <v/>
      </c>
      <c r="BT873" s="46" t="str">
        <f t="shared" si="891"/>
        <v/>
      </c>
      <c r="BU873" s="46" t="str">
        <f t="shared" si="892"/>
        <v/>
      </c>
      <c r="BV873" s="73" t="str">
        <f t="shared" si="898"/>
        <v/>
      </c>
      <c r="BW873" s="47" t="str">
        <f t="shared" si="953"/>
        <v/>
      </c>
      <c r="BX873" s="47" t="str">
        <f t="shared" si="902"/>
        <v/>
      </c>
      <c r="BY873" s="13" t="str">
        <f t="shared" si="905"/>
        <v/>
      </c>
      <c r="BZ873" s="14" t="str">
        <f t="shared" si="893"/>
        <v/>
      </c>
      <c r="CA873" s="48" t="str">
        <f t="shared" si="894"/>
        <v>X</v>
      </c>
      <c r="CB873" s="44" t="str">
        <f t="shared" si="895"/>
        <v/>
      </c>
      <c r="CC873" s="44" t="str">
        <f t="shared" si="920"/>
        <v/>
      </c>
      <c r="CD873" s="44" t="str">
        <f t="shared" si="906"/>
        <v/>
      </c>
      <c r="CE873" s="44" t="str">
        <f t="shared" si="950"/>
        <v/>
      </c>
      <c r="CF873" s="44" t="str">
        <f t="shared" si="921"/>
        <v/>
      </c>
      <c r="CG873" s="44" t="str">
        <f t="shared" si="922"/>
        <v/>
      </c>
      <c r="CH873" s="44" t="str">
        <f t="shared" si="923"/>
        <v/>
      </c>
      <c r="CI873" s="44" t="str">
        <f t="shared" si="924"/>
        <v/>
      </c>
      <c r="CJ873" s="44" t="str">
        <f t="shared" si="925"/>
        <v/>
      </c>
      <c r="CK873" s="44" t="str">
        <f t="shared" si="926"/>
        <v/>
      </c>
      <c r="CL873" s="44" t="str">
        <f t="shared" si="927"/>
        <v/>
      </c>
      <c r="CM873" s="43" t="str">
        <f t="shared" si="928"/>
        <v/>
      </c>
      <c r="CN873" s="43" t="str">
        <f t="shared" si="929"/>
        <v/>
      </c>
      <c r="CO873" s="43" t="str">
        <f t="shared" si="930"/>
        <v/>
      </c>
      <c r="CP873" s="44" t="str">
        <f t="shared" si="907"/>
        <v/>
      </c>
      <c r="CQ873" s="44" t="str">
        <f t="shared" si="931"/>
        <v/>
      </c>
      <c r="CR873" s="43" t="str">
        <f t="shared" si="952"/>
        <v/>
      </c>
      <c r="CS873" s="44">
        <v>0</v>
      </c>
      <c r="CT873" s="44">
        <v>0</v>
      </c>
      <c r="CU873" s="44" t="str">
        <f t="shared" si="935"/>
        <v/>
      </c>
      <c r="CV873" s="44" t="str">
        <f t="shared" si="936"/>
        <v/>
      </c>
      <c r="CW873" s="44" t="str">
        <f t="shared" si="937"/>
        <v/>
      </c>
      <c r="CX873" s="44" t="str">
        <f t="shared" si="938"/>
        <v/>
      </c>
      <c r="CY873" s="44" t="str">
        <f t="shared" si="939"/>
        <v/>
      </c>
      <c r="CZ873" s="44" t="str">
        <f t="shared" si="940"/>
        <v/>
      </c>
      <c r="DA873" s="49" t="str">
        <f t="shared" si="932"/>
        <v/>
      </c>
      <c r="DB873" s="44" t="str">
        <f t="shared" si="941"/>
        <v/>
      </c>
      <c r="DC873" s="44" t="str">
        <f t="shared" si="942"/>
        <v/>
      </c>
      <c r="DD873" s="44" t="str">
        <f t="shared" si="943"/>
        <v/>
      </c>
      <c r="DE873" s="44" t="str">
        <f t="shared" si="944"/>
        <v/>
      </c>
      <c r="DF873" s="44" t="str">
        <f t="shared" si="945"/>
        <v/>
      </c>
      <c r="DG873" s="44" t="str">
        <f t="shared" si="946"/>
        <v/>
      </c>
      <c r="DH873" s="44" t="str">
        <f t="shared" si="903"/>
        <v>X</v>
      </c>
      <c r="DI873" s="50" t="str">
        <f t="shared" si="947"/>
        <v/>
      </c>
      <c r="DJ873" s="50" t="str">
        <f t="shared" si="951"/>
        <v/>
      </c>
      <c r="DK873" s="50" t="str">
        <f t="shared" si="948"/>
        <v/>
      </c>
      <c r="DL873" s="50" t="str">
        <f t="shared" si="949"/>
        <v/>
      </c>
      <c r="DM873" s="51" t="str">
        <f t="shared" si="900"/>
        <v>027083000</v>
      </c>
      <c r="DN873" s="52"/>
      <c r="DO873" s="53"/>
      <c r="DP873" s="52"/>
      <c r="DQ873" s="53" t="str">
        <f t="shared" si="933"/>
        <v/>
      </c>
      <c r="DR873" s="52" t="str">
        <f t="shared" si="934"/>
        <v/>
      </c>
      <c r="DS873" s="53"/>
      <c r="DT873" s="52"/>
      <c r="DU873" s="53"/>
      <c r="DV873" s="52"/>
      <c r="DW873" s="99"/>
      <c r="DX873" s="99"/>
      <c r="EI873" s="83"/>
      <c r="EJ873" s="102"/>
      <c r="EK873" s="102"/>
      <c r="EL873" s="102"/>
      <c r="EM873" s="102"/>
      <c r="EN873" s="102"/>
      <c r="EO873" s="102"/>
      <c r="EP873" s="102"/>
      <c r="EQ873" s="102"/>
      <c r="ER873" s="102"/>
      <c r="ES873" s="102"/>
      <c r="ET873" s="102"/>
      <c r="EU873" s="102"/>
      <c r="EV873" s="102"/>
      <c r="FL873" s="36" t="str">
        <f t="shared" si="899"/>
        <v/>
      </c>
    </row>
    <row r="874" spans="1:168" s="36" customFormat="1" ht="49.5" customHeight="1" x14ac:dyDescent="0.35">
      <c r="A874" s="67"/>
      <c r="B874" s="39"/>
      <c r="C874" s="39"/>
      <c r="D874" s="40" t="s">
        <v>6317</v>
      </c>
      <c r="E874" s="41" t="s">
        <v>5700</v>
      </c>
      <c r="F874" s="41" t="s">
        <v>2006</v>
      </c>
      <c r="G874" s="41"/>
      <c r="H874" s="41" t="s">
        <v>2007</v>
      </c>
      <c r="I874" s="41" t="s">
        <v>4861</v>
      </c>
      <c r="J874" s="41" t="s">
        <v>4862</v>
      </c>
      <c r="K874" s="41"/>
      <c r="L874" s="41"/>
      <c r="M874" s="41" t="s">
        <v>3085</v>
      </c>
      <c r="N874" s="41" t="s">
        <v>3086</v>
      </c>
      <c r="O874" s="29" t="s">
        <v>4108</v>
      </c>
      <c r="P874" s="30" t="s">
        <v>4109</v>
      </c>
      <c r="Q874" s="31"/>
      <c r="R874" s="31"/>
      <c r="S874" s="32" t="s">
        <v>6317</v>
      </c>
      <c r="T874" s="33"/>
      <c r="U874" s="33" t="s">
        <v>938</v>
      </c>
      <c r="V874" s="33" t="s">
        <v>2006</v>
      </c>
      <c r="W874" s="33" t="s">
        <v>5220</v>
      </c>
      <c r="X874" s="33" t="s">
        <v>4108</v>
      </c>
      <c r="Y874" s="33" t="s">
        <v>4109</v>
      </c>
      <c r="Z874" s="33">
        <v>1</v>
      </c>
      <c r="AA874" s="34" t="s">
        <v>4110</v>
      </c>
      <c r="AB874" s="34">
        <v>111</v>
      </c>
      <c r="AC874" s="34" t="s">
        <v>4111</v>
      </c>
      <c r="AD874" s="34" t="s">
        <v>4112</v>
      </c>
      <c r="AE874" s="34" t="s">
        <v>5684</v>
      </c>
      <c r="AF874" s="34" t="s">
        <v>2970</v>
      </c>
      <c r="AG874" s="34" t="s">
        <v>2971</v>
      </c>
      <c r="AH874" s="34" t="s">
        <v>5700</v>
      </c>
      <c r="AI874" s="34" t="s">
        <v>3089</v>
      </c>
      <c r="AJ874" s="34" t="s">
        <v>938</v>
      </c>
      <c r="AK874" s="34" t="s">
        <v>5220</v>
      </c>
      <c r="AL874" s="34" t="s">
        <v>4714</v>
      </c>
      <c r="AM874" s="34" t="s">
        <v>1633</v>
      </c>
      <c r="AN874" s="34">
        <v>1</v>
      </c>
      <c r="AO874" s="34" t="s">
        <v>5693</v>
      </c>
      <c r="AP874" s="34" t="s">
        <v>5693</v>
      </c>
      <c r="AQ874" s="56">
        <v>1</v>
      </c>
      <c r="AR874" s="56">
        <v>2</v>
      </c>
      <c r="AS874" s="56">
        <v>2</v>
      </c>
      <c r="AT874" s="42" t="s">
        <v>2920</v>
      </c>
      <c r="AU874" s="42" t="s">
        <v>3181</v>
      </c>
      <c r="AV874" s="42" t="s">
        <v>4106</v>
      </c>
      <c r="AW874" s="35" t="s">
        <v>5709</v>
      </c>
      <c r="AX874" s="35" t="s">
        <v>2972</v>
      </c>
      <c r="AY874" s="35" t="s">
        <v>2973</v>
      </c>
      <c r="AZ874" s="43" t="str">
        <f t="shared" si="908"/>
        <v>X</v>
      </c>
      <c r="BA874" s="44"/>
      <c r="BB874" s="43" t="str">
        <f t="shared" si="909"/>
        <v/>
      </c>
      <c r="BC874" s="45" t="str">
        <f t="shared" si="910"/>
        <v/>
      </c>
      <c r="BD874" s="45" t="str">
        <f t="shared" si="911"/>
        <v/>
      </c>
      <c r="BE874" s="45" t="s">
        <v>5691</v>
      </c>
      <c r="BF874" s="45" t="str">
        <f t="shared" si="888"/>
        <v/>
      </c>
      <c r="BG874" s="45" t="str">
        <f t="shared" si="912"/>
        <v/>
      </c>
      <c r="BH874" s="12" t="str">
        <f t="shared" si="913"/>
        <v/>
      </c>
      <c r="BI874" s="43" t="str">
        <f t="shared" si="914"/>
        <v/>
      </c>
      <c r="BJ874" s="46" t="str">
        <f t="shared" si="915"/>
        <v/>
      </c>
      <c r="BK874" s="46" t="str">
        <f t="shared" si="916"/>
        <v/>
      </c>
      <c r="BL874" s="46" t="str">
        <f t="shared" si="917"/>
        <v/>
      </c>
      <c r="BM874" s="43" t="str">
        <f t="shared" si="918"/>
        <v/>
      </c>
      <c r="BN874" s="43" t="str">
        <f t="shared" si="919"/>
        <v/>
      </c>
      <c r="BO874" s="44" t="str">
        <f t="shared" si="896"/>
        <v/>
      </c>
      <c r="BP874" s="44" t="str">
        <f t="shared" si="901"/>
        <v>X</v>
      </c>
      <c r="BQ874" s="44" t="str">
        <f t="shared" si="904"/>
        <v/>
      </c>
      <c r="BR874" s="46" t="str">
        <f t="shared" si="889"/>
        <v/>
      </c>
      <c r="BS874" s="47" t="str">
        <f t="shared" si="890"/>
        <v/>
      </c>
      <c r="BT874" s="46" t="str">
        <f t="shared" si="891"/>
        <v/>
      </c>
      <c r="BU874" s="46" t="str">
        <f t="shared" si="892"/>
        <v/>
      </c>
      <c r="BV874" s="73" t="str">
        <f t="shared" si="898"/>
        <v/>
      </c>
      <c r="BW874" s="47" t="str">
        <f t="shared" si="953"/>
        <v/>
      </c>
      <c r="BX874" s="47" t="str">
        <f t="shared" si="902"/>
        <v/>
      </c>
      <c r="BY874" s="13" t="str">
        <f t="shared" si="905"/>
        <v/>
      </c>
      <c r="BZ874" s="14" t="str">
        <f t="shared" si="893"/>
        <v/>
      </c>
      <c r="CA874" s="48" t="str">
        <f t="shared" si="894"/>
        <v>X</v>
      </c>
      <c r="CB874" s="44" t="str">
        <f t="shared" si="895"/>
        <v/>
      </c>
      <c r="CC874" s="44" t="str">
        <f t="shared" si="920"/>
        <v/>
      </c>
      <c r="CD874" s="44" t="str">
        <f t="shared" si="906"/>
        <v/>
      </c>
      <c r="CE874" s="44" t="str">
        <f t="shared" si="950"/>
        <v>X</v>
      </c>
      <c r="CF874" s="44" t="str">
        <f t="shared" si="921"/>
        <v/>
      </c>
      <c r="CG874" s="44" t="str">
        <f t="shared" si="922"/>
        <v/>
      </c>
      <c r="CH874" s="44" t="str">
        <f t="shared" si="923"/>
        <v/>
      </c>
      <c r="CI874" s="44" t="str">
        <f t="shared" si="924"/>
        <v/>
      </c>
      <c r="CJ874" s="44" t="str">
        <f t="shared" si="925"/>
        <v/>
      </c>
      <c r="CK874" s="44" t="str">
        <f t="shared" si="926"/>
        <v/>
      </c>
      <c r="CL874" s="44" t="str">
        <f t="shared" si="927"/>
        <v/>
      </c>
      <c r="CM874" s="43" t="str">
        <f t="shared" si="928"/>
        <v/>
      </c>
      <c r="CN874" s="43" t="str">
        <f t="shared" si="929"/>
        <v/>
      </c>
      <c r="CO874" s="43" t="str">
        <f t="shared" si="930"/>
        <v/>
      </c>
      <c r="CP874" s="44" t="str">
        <f t="shared" si="907"/>
        <v/>
      </c>
      <c r="CQ874" s="44" t="str">
        <f t="shared" si="931"/>
        <v/>
      </c>
      <c r="CR874" s="43" t="str">
        <f t="shared" si="952"/>
        <v/>
      </c>
      <c r="CS874" s="44" t="s">
        <v>5285</v>
      </c>
      <c r="CT874" s="44" t="s">
        <v>5285</v>
      </c>
      <c r="CU874" s="44" t="str">
        <f t="shared" si="935"/>
        <v/>
      </c>
      <c r="CV874" s="44" t="str">
        <f t="shared" si="936"/>
        <v/>
      </c>
      <c r="CW874" s="44" t="str">
        <f t="shared" si="937"/>
        <v/>
      </c>
      <c r="CX874" s="44" t="str">
        <f t="shared" si="938"/>
        <v/>
      </c>
      <c r="CY874" s="44" t="str">
        <f t="shared" si="939"/>
        <v/>
      </c>
      <c r="CZ874" s="44" t="str">
        <f t="shared" si="940"/>
        <v/>
      </c>
      <c r="DA874" s="49" t="str">
        <f t="shared" si="932"/>
        <v/>
      </c>
      <c r="DB874" s="44" t="str">
        <f t="shared" si="941"/>
        <v/>
      </c>
      <c r="DC874" s="44" t="str">
        <f t="shared" si="942"/>
        <v/>
      </c>
      <c r="DD874" s="44" t="str">
        <f t="shared" si="943"/>
        <v/>
      </c>
      <c r="DE874" s="44" t="str">
        <f t="shared" si="944"/>
        <v/>
      </c>
      <c r="DF874" s="44" t="str">
        <f t="shared" si="945"/>
        <v/>
      </c>
      <c r="DG874" s="44" t="str">
        <f t="shared" si="946"/>
        <v/>
      </c>
      <c r="DH874" s="44" t="str">
        <f t="shared" si="903"/>
        <v>X</v>
      </c>
      <c r="DI874" s="50" t="str">
        <f t="shared" si="947"/>
        <v/>
      </c>
      <c r="DJ874" s="50" t="str">
        <f t="shared" si="951"/>
        <v>X</v>
      </c>
      <c r="DK874" s="50" t="str">
        <f t="shared" si="948"/>
        <v/>
      </c>
      <c r="DL874" s="50" t="str">
        <f t="shared" si="949"/>
        <v/>
      </c>
      <c r="DM874" s="51" t="str">
        <f t="shared" si="900"/>
        <v>033126000</v>
      </c>
      <c r="DN874" s="52"/>
      <c r="DO874" s="53" t="s">
        <v>5255</v>
      </c>
      <c r="DP874" s="52"/>
      <c r="DQ874" s="53"/>
      <c r="DR874" s="52" t="str">
        <f t="shared" si="934"/>
        <v/>
      </c>
      <c r="DS874" s="53"/>
      <c r="DT874" s="52"/>
      <c r="DU874" s="53"/>
      <c r="DV874" s="52"/>
      <c r="DW874" s="227"/>
      <c r="DX874" s="227"/>
      <c r="EI874" s="83"/>
      <c r="EJ874" s="102"/>
      <c r="EK874" s="102"/>
      <c r="EL874" s="102"/>
      <c r="EM874" s="102"/>
      <c r="EN874" s="102"/>
      <c r="EO874" s="102"/>
      <c r="EP874" s="102"/>
      <c r="EQ874" s="102"/>
      <c r="ER874" s="102"/>
      <c r="ES874" s="102"/>
      <c r="ET874" s="102"/>
      <c r="EU874" s="102"/>
      <c r="EV874" s="102"/>
      <c r="FB874" s="36" t="s">
        <v>8780</v>
      </c>
      <c r="FL874" s="36" t="str">
        <f t="shared" si="899"/>
        <v/>
      </c>
    </row>
    <row r="875" spans="1:168" s="36" customFormat="1" ht="49.5" customHeight="1" x14ac:dyDescent="0.35">
      <c r="A875" s="67"/>
      <c r="B875" s="39"/>
      <c r="C875" s="39"/>
      <c r="D875" s="40" t="s">
        <v>5342</v>
      </c>
      <c r="E875" s="41" t="s">
        <v>5700</v>
      </c>
      <c r="F875" s="41" t="s">
        <v>5343</v>
      </c>
      <c r="G875" s="41"/>
      <c r="H875" s="41" t="s">
        <v>2007</v>
      </c>
      <c r="I875" s="41" t="s">
        <v>4861</v>
      </c>
      <c r="J875" s="41" t="s">
        <v>4862</v>
      </c>
      <c r="K875" s="41"/>
      <c r="L875" s="41"/>
      <c r="M875" s="41" t="s">
        <v>3085</v>
      </c>
      <c r="N875" s="41" t="s">
        <v>3086</v>
      </c>
      <c r="O875" s="29" t="s">
        <v>4108</v>
      </c>
      <c r="P875" s="30" t="s">
        <v>4109</v>
      </c>
      <c r="Q875" s="31"/>
      <c r="R875" s="31"/>
      <c r="S875" s="32" t="s">
        <v>5342</v>
      </c>
      <c r="T875" s="33"/>
      <c r="U875" s="33" t="s">
        <v>938</v>
      </c>
      <c r="V875" s="33" t="s">
        <v>5343</v>
      </c>
      <c r="W875" s="33" t="s">
        <v>5220</v>
      </c>
      <c r="X875" s="33" t="s">
        <v>4108</v>
      </c>
      <c r="Y875" s="33" t="s">
        <v>4109</v>
      </c>
      <c r="Z875" s="33">
        <v>1</v>
      </c>
      <c r="AA875" s="34" t="s">
        <v>4110</v>
      </c>
      <c r="AB875" s="34">
        <v>111</v>
      </c>
      <c r="AC875" s="34" t="s">
        <v>4111</v>
      </c>
      <c r="AD875" s="34" t="s">
        <v>4112</v>
      </c>
      <c r="AE875" s="34" t="s">
        <v>5684</v>
      </c>
      <c r="AF875" s="34" t="s">
        <v>5342</v>
      </c>
      <c r="AG875" s="34" t="s">
        <v>5343</v>
      </c>
      <c r="AH875" s="34" t="s">
        <v>5700</v>
      </c>
      <c r="AI875" s="34" t="s">
        <v>3089</v>
      </c>
      <c r="AJ875" s="34" t="s">
        <v>938</v>
      </c>
      <c r="AK875" s="34" t="s">
        <v>5220</v>
      </c>
      <c r="AL875" s="34" t="s">
        <v>4714</v>
      </c>
      <c r="AM875" s="34" t="s">
        <v>1633</v>
      </c>
      <c r="AN875" s="34">
        <v>1</v>
      </c>
      <c r="AO875" s="34"/>
      <c r="AP875" s="34"/>
      <c r="AQ875" s="56">
        <v>1</v>
      </c>
      <c r="AR875" s="56">
        <v>2</v>
      </c>
      <c r="AS875" s="56">
        <v>1</v>
      </c>
      <c r="AT875" s="42" t="s">
        <v>2920</v>
      </c>
      <c r="AU875" s="42" t="s">
        <v>5206</v>
      </c>
      <c r="AV875" s="42" t="s">
        <v>4106</v>
      </c>
      <c r="AW875" s="35" t="s">
        <v>5709</v>
      </c>
      <c r="AX875" s="35" t="s">
        <v>4783</v>
      </c>
      <c r="AY875" s="35" t="s">
        <v>6879</v>
      </c>
      <c r="AZ875" s="43" t="str">
        <f t="shared" si="908"/>
        <v>X</v>
      </c>
      <c r="BA875" s="44"/>
      <c r="BB875" s="43" t="str">
        <f t="shared" si="909"/>
        <v/>
      </c>
      <c r="BC875" s="45" t="str">
        <f t="shared" si="910"/>
        <v/>
      </c>
      <c r="BD875" s="45" t="str">
        <f t="shared" si="911"/>
        <v/>
      </c>
      <c r="BE875" s="45" t="s">
        <v>5691</v>
      </c>
      <c r="BF875" s="45" t="str">
        <f t="shared" ref="BF875:BF942" si="954">IF(BE875="",BD875,"")</f>
        <v/>
      </c>
      <c r="BG875" s="45" t="str">
        <f t="shared" si="912"/>
        <v/>
      </c>
      <c r="BH875" s="12" t="str">
        <f t="shared" si="913"/>
        <v/>
      </c>
      <c r="BI875" s="43" t="str">
        <f t="shared" si="914"/>
        <v/>
      </c>
      <c r="BJ875" s="46" t="str">
        <f t="shared" si="915"/>
        <v/>
      </c>
      <c r="BK875" s="46" t="str">
        <f t="shared" si="916"/>
        <v/>
      </c>
      <c r="BL875" s="46" t="str">
        <f t="shared" si="917"/>
        <v/>
      </c>
      <c r="BM875" s="43" t="str">
        <f t="shared" si="918"/>
        <v/>
      </c>
      <c r="BN875" s="43" t="str">
        <f t="shared" si="919"/>
        <v/>
      </c>
      <c r="BO875" s="44" t="str">
        <f t="shared" si="896"/>
        <v/>
      </c>
      <c r="BP875" s="44" t="str">
        <f t="shared" si="901"/>
        <v>X</v>
      </c>
      <c r="BQ875" s="44" t="str">
        <f t="shared" si="904"/>
        <v/>
      </c>
      <c r="BR875" s="46" t="str">
        <f t="shared" ref="BR875:BR942" si="955">+$BJ875</f>
        <v/>
      </c>
      <c r="BS875" s="47" t="str">
        <f t="shared" ref="BS875:BS942" si="956">+$BM875</f>
        <v/>
      </c>
      <c r="BT875" s="46" t="str">
        <f t="shared" ref="BT875:BT942" si="957">+$BK875</f>
        <v/>
      </c>
      <c r="BU875" s="46" t="str">
        <f t="shared" ref="BU875:BU942" si="958">+$BL875</f>
        <v/>
      </c>
      <c r="BV875" s="73" t="str">
        <f t="shared" si="898"/>
        <v/>
      </c>
      <c r="BW875" s="47" t="str">
        <f t="shared" si="953"/>
        <v/>
      </c>
      <c r="BX875" s="47" t="str">
        <f t="shared" si="902"/>
        <v/>
      </c>
      <c r="BY875" s="13" t="str">
        <f t="shared" si="905"/>
        <v/>
      </c>
      <c r="BZ875" s="14" t="str">
        <f t="shared" ref="BZ875:BZ942" si="959">IF($AF875="056","X","")</f>
        <v/>
      </c>
      <c r="CA875" s="48" t="str">
        <f t="shared" ref="CA875:CA942" si="960">IF(MID($AB875,1,1)="1","X","")</f>
        <v>X</v>
      </c>
      <c r="CB875" s="44" t="str">
        <f t="shared" ref="CB875:CB942" si="961">IF($AB875=112,"X","")</f>
        <v/>
      </c>
      <c r="CC875" s="44" t="str">
        <f t="shared" si="920"/>
        <v/>
      </c>
      <c r="CD875" s="44" t="str">
        <f t="shared" si="906"/>
        <v/>
      </c>
      <c r="CE875" s="44" t="str">
        <f t="shared" si="950"/>
        <v>X</v>
      </c>
      <c r="CF875" s="44" t="str">
        <f t="shared" si="921"/>
        <v/>
      </c>
      <c r="CG875" s="44" t="str">
        <f t="shared" si="922"/>
        <v/>
      </c>
      <c r="CH875" s="44" t="str">
        <f t="shared" si="923"/>
        <v/>
      </c>
      <c r="CI875" s="44" t="str">
        <f t="shared" si="924"/>
        <v/>
      </c>
      <c r="CJ875" s="44" t="str">
        <f t="shared" si="925"/>
        <v/>
      </c>
      <c r="CK875" s="44" t="str">
        <f t="shared" si="926"/>
        <v/>
      </c>
      <c r="CL875" s="44" t="str">
        <f t="shared" si="927"/>
        <v/>
      </c>
      <c r="CM875" s="43" t="str">
        <f t="shared" si="928"/>
        <v/>
      </c>
      <c r="CN875" s="43" t="str">
        <f t="shared" si="929"/>
        <v/>
      </c>
      <c r="CO875" s="43" t="str">
        <f t="shared" si="930"/>
        <v/>
      </c>
      <c r="CP875" s="44" t="str">
        <f t="shared" si="907"/>
        <v/>
      </c>
      <c r="CQ875" s="44" t="str">
        <f t="shared" si="931"/>
        <v/>
      </c>
      <c r="CR875" s="43" t="str">
        <f t="shared" si="952"/>
        <v/>
      </c>
      <c r="CS875" s="44">
        <v>0</v>
      </c>
      <c r="CT875" s="44">
        <v>0</v>
      </c>
      <c r="CU875" s="44" t="str">
        <f t="shared" si="935"/>
        <v/>
      </c>
      <c r="CV875" s="44" t="str">
        <f t="shared" si="936"/>
        <v/>
      </c>
      <c r="CW875" s="44" t="str">
        <f t="shared" si="937"/>
        <v/>
      </c>
      <c r="CX875" s="44" t="str">
        <f t="shared" si="938"/>
        <v/>
      </c>
      <c r="CY875" s="44" t="str">
        <f t="shared" si="939"/>
        <v/>
      </c>
      <c r="CZ875" s="44" t="str">
        <f t="shared" si="940"/>
        <v/>
      </c>
      <c r="DA875" s="49" t="str">
        <f t="shared" si="932"/>
        <v/>
      </c>
      <c r="DB875" s="44" t="str">
        <f t="shared" si="941"/>
        <v/>
      </c>
      <c r="DC875" s="44" t="str">
        <f t="shared" si="942"/>
        <v/>
      </c>
      <c r="DD875" s="44" t="str">
        <f t="shared" si="943"/>
        <v/>
      </c>
      <c r="DE875" s="44" t="str">
        <f t="shared" si="944"/>
        <v/>
      </c>
      <c r="DF875" s="44" t="str">
        <f t="shared" si="945"/>
        <v/>
      </c>
      <c r="DG875" s="44" t="str">
        <f t="shared" si="946"/>
        <v/>
      </c>
      <c r="DH875" s="44" t="str">
        <f t="shared" si="903"/>
        <v>X</v>
      </c>
      <c r="DI875" s="50" t="str">
        <f t="shared" si="947"/>
        <v/>
      </c>
      <c r="DJ875" s="50" t="str">
        <f t="shared" si="951"/>
        <v>X</v>
      </c>
      <c r="DK875" s="50" t="str">
        <f t="shared" si="948"/>
        <v/>
      </c>
      <c r="DL875" s="50" t="str">
        <f t="shared" si="949"/>
        <v/>
      </c>
      <c r="DM875" s="51" t="str">
        <f t="shared" si="900"/>
        <v>033211000</v>
      </c>
      <c r="DN875" s="52"/>
      <c r="DO875" s="53" t="s">
        <v>5255</v>
      </c>
      <c r="DP875" s="52"/>
      <c r="DQ875" s="53" t="str">
        <f t="shared" si="933"/>
        <v>X</v>
      </c>
      <c r="DR875" s="52" t="str">
        <f t="shared" si="934"/>
        <v/>
      </c>
      <c r="DS875" s="53"/>
      <c r="DT875" s="52"/>
      <c r="DU875" s="53"/>
      <c r="DV875" s="52"/>
      <c r="DW875" s="99"/>
      <c r="DX875" s="99"/>
      <c r="EI875" s="83"/>
      <c r="EJ875" s="102"/>
      <c r="EK875" s="102"/>
      <c r="EL875" s="102"/>
      <c r="EM875" s="102"/>
      <c r="EN875" s="102"/>
      <c r="EO875" s="102"/>
      <c r="EP875" s="102"/>
      <c r="EQ875" s="102"/>
      <c r="ER875" s="102"/>
      <c r="ES875" s="102"/>
      <c r="ET875" s="102"/>
      <c r="EU875" s="102"/>
      <c r="EV875" s="102"/>
      <c r="FL875" s="36" t="str">
        <f t="shared" si="899"/>
        <v/>
      </c>
    </row>
    <row r="876" spans="1:168" s="36" customFormat="1" ht="49.5" customHeight="1" x14ac:dyDescent="0.35">
      <c r="A876" s="67"/>
      <c r="B876" s="39"/>
      <c r="C876" s="39"/>
      <c r="D876" s="40" t="s">
        <v>5352</v>
      </c>
      <c r="E876" s="41" t="s">
        <v>5700</v>
      </c>
      <c r="F876" s="41" t="s">
        <v>5353</v>
      </c>
      <c r="G876" s="41"/>
      <c r="H876" s="41" t="s">
        <v>2007</v>
      </c>
      <c r="I876" s="41" t="s">
        <v>4861</v>
      </c>
      <c r="J876" s="41" t="s">
        <v>4862</v>
      </c>
      <c r="K876" s="41"/>
      <c r="L876" s="41"/>
      <c r="M876" s="41" t="s">
        <v>3085</v>
      </c>
      <c r="N876" s="41" t="s">
        <v>3086</v>
      </c>
      <c r="O876" s="29" t="s">
        <v>4108</v>
      </c>
      <c r="P876" s="30" t="s">
        <v>4109</v>
      </c>
      <c r="Q876" s="31"/>
      <c r="R876" s="31"/>
      <c r="S876" s="32" t="s">
        <v>5352</v>
      </c>
      <c r="T876" s="33"/>
      <c r="U876" s="33" t="s">
        <v>938</v>
      </c>
      <c r="V876" s="33" t="s">
        <v>5353</v>
      </c>
      <c r="W876" s="33" t="s">
        <v>5220</v>
      </c>
      <c r="X876" s="33" t="s">
        <v>4108</v>
      </c>
      <c r="Y876" s="33" t="s">
        <v>4109</v>
      </c>
      <c r="Z876" s="33">
        <v>1</v>
      </c>
      <c r="AA876" s="34" t="s">
        <v>4110</v>
      </c>
      <c r="AB876" s="34">
        <v>111</v>
      </c>
      <c r="AC876" s="34" t="s">
        <v>4111</v>
      </c>
      <c r="AD876" s="34" t="s">
        <v>4112</v>
      </c>
      <c r="AE876" s="34" t="s">
        <v>5684</v>
      </c>
      <c r="AF876" s="34" t="s">
        <v>5352</v>
      </c>
      <c r="AG876" s="34" t="s">
        <v>5353</v>
      </c>
      <c r="AH876" s="34" t="s">
        <v>5700</v>
      </c>
      <c r="AI876" s="34" t="s">
        <v>3089</v>
      </c>
      <c r="AJ876" s="34" t="s">
        <v>938</v>
      </c>
      <c r="AK876" s="34" t="s">
        <v>5220</v>
      </c>
      <c r="AL876" s="34" t="s">
        <v>4714</v>
      </c>
      <c r="AM876" s="34" t="s">
        <v>1633</v>
      </c>
      <c r="AN876" s="34">
        <v>1</v>
      </c>
      <c r="AO876" s="34"/>
      <c r="AP876" s="34"/>
      <c r="AQ876" s="56">
        <v>1</v>
      </c>
      <c r="AR876" s="56">
        <v>2</v>
      </c>
      <c r="AS876" s="56">
        <v>2</v>
      </c>
      <c r="AT876" s="42" t="s">
        <v>2920</v>
      </c>
      <c r="AU876" s="42" t="s">
        <v>3207</v>
      </c>
      <c r="AV876" s="42" t="s">
        <v>4106</v>
      </c>
      <c r="AW876" s="35" t="s">
        <v>5709</v>
      </c>
      <c r="AX876" s="35" t="s">
        <v>4782</v>
      </c>
      <c r="AY876" s="35" t="s">
        <v>5433</v>
      </c>
      <c r="AZ876" s="43" t="str">
        <f t="shared" si="908"/>
        <v>X</v>
      </c>
      <c r="BA876" s="44"/>
      <c r="BB876" s="43" t="str">
        <f t="shared" si="909"/>
        <v/>
      </c>
      <c r="BC876" s="45" t="str">
        <f t="shared" si="910"/>
        <v/>
      </c>
      <c r="BD876" s="45" t="str">
        <f t="shared" si="911"/>
        <v/>
      </c>
      <c r="BE876" s="45" t="s">
        <v>5691</v>
      </c>
      <c r="BF876" s="45" t="str">
        <f t="shared" si="954"/>
        <v/>
      </c>
      <c r="BG876" s="45" t="str">
        <f t="shared" si="912"/>
        <v/>
      </c>
      <c r="BH876" s="12" t="str">
        <f t="shared" si="913"/>
        <v/>
      </c>
      <c r="BI876" s="43" t="str">
        <f t="shared" si="914"/>
        <v/>
      </c>
      <c r="BJ876" s="46" t="str">
        <f t="shared" si="915"/>
        <v/>
      </c>
      <c r="BK876" s="46" t="str">
        <f t="shared" si="916"/>
        <v/>
      </c>
      <c r="BL876" s="46" t="str">
        <f t="shared" si="917"/>
        <v/>
      </c>
      <c r="BM876" s="43" t="str">
        <f t="shared" si="918"/>
        <v/>
      </c>
      <c r="BN876" s="43" t="str">
        <f t="shared" si="919"/>
        <v/>
      </c>
      <c r="BO876" s="44" t="str">
        <f t="shared" si="896"/>
        <v/>
      </c>
      <c r="BP876" s="44" t="str">
        <f t="shared" si="901"/>
        <v>X</v>
      </c>
      <c r="BQ876" s="44" t="str">
        <f t="shared" si="904"/>
        <v/>
      </c>
      <c r="BR876" s="46" t="str">
        <f t="shared" si="955"/>
        <v/>
      </c>
      <c r="BS876" s="47" t="str">
        <f t="shared" si="956"/>
        <v/>
      </c>
      <c r="BT876" s="46" t="str">
        <f t="shared" si="957"/>
        <v/>
      </c>
      <c r="BU876" s="46" t="str">
        <f t="shared" si="958"/>
        <v/>
      </c>
      <c r="BV876" s="73" t="str">
        <f t="shared" si="898"/>
        <v/>
      </c>
      <c r="BW876" s="47" t="str">
        <f t="shared" si="953"/>
        <v/>
      </c>
      <c r="BX876" s="47" t="str">
        <f t="shared" si="902"/>
        <v/>
      </c>
      <c r="BY876" s="13" t="str">
        <f t="shared" si="905"/>
        <v/>
      </c>
      <c r="BZ876" s="14" t="str">
        <f t="shared" si="959"/>
        <v/>
      </c>
      <c r="CA876" s="48" t="str">
        <f t="shared" si="960"/>
        <v>X</v>
      </c>
      <c r="CB876" s="44" t="str">
        <f t="shared" si="961"/>
        <v/>
      </c>
      <c r="CC876" s="44" t="str">
        <f t="shared" si="920"/>
        <v/>
      </c>
      <c r="CD876" s="44" t="str">
        <f t="shared" si="906"/>
        <v/>
      </c>
      <c r="CE876" s="44" t="str">
        <f t="shared" si="950"/>
        <v>X</v>
      </c>
      <c r="CF876" s="44" t="str">
        <f t="shared" si="921"/>
        <v/>
      </c>
      <c r="CG876" s="44" t="str">
        <f t="shared" si="922"/>
        <v/>
      </c>
      <c r="CH876" s="44" t="str">
        <f t="shared" si="923"/>
        <v/>
      </c>
      <c r="CI876" s="44" t="str">
        <f t="shared" si="924"/>
        <v/>
      </c>
      <c r="CJ876" s="44" t="str">
        <f t="shared" si="925"/>
        <v/>
      </c>
      <c r="CK876" s="44" t="str">
        <f t="shared" si="926"/>
        <v/>
      </c>
      <c r="CL876" s="44" t="str">
        <f t="shared" si="927"/>
        <v/>
      </c>
      <c r="CM876" s="43" t="str">
        <f t="shared" si="928"/>
        <v/>
      </c>
      <c r="CN876" s="43" t="str">
        <f t="shared" si="929"/>
        <v/>
      </c>
      <c r="CO876" s="43" t="str">
        <f t="shared" si="930"/>
        <v/>
      </c>
      <c r="CP876" s="44" t="str">
        <f t="shared" si="907"/>
        <v/>
      </c>
      <c r="CQ876" s="44" t="str">
        <f t="shared" si="931"/>
        <v/>
      </c>
      <c r="CR876" s="43" t="str">
        <f t="shared" si="952"/>
        <v/>
      </c>
      <c r="CS876" s="44">
        <v>0</v>
      </c>
      <c r="CT876" s="44">
        <v>0</v>
      </c>
      <c r="CU876" s="44" t="str">
        <f t="shared" si="935"/>
        <v/>
      </c>
      <c r="CV876" s="44" t="str">
        <f t="shared" si="936"/>
        <v/>
      </c>
      <c r="CW876" s="44" t="str">
        <f t="shared" si="937"/>
        <v/>
      </c>
      <c r="CX876" s="44" t="str">
        <f t="shared" si="938"/>
        <v/>
      </c>
      <c r="CY876" s="44" t="str">
        <f t="shared" si="939"/>
        <v/>
      </c>
      <c r="CZ876" s="44" t="str">
        <f t="shared" si="940"/>
        <v/>
      </c>
      <c r="DA876" s="49" t="str">
        <f t="shared" si="932"/>
        <v/>
      </c>
      <c r="DB876" s="44" t="str">
        <f t="shared" si="941"/>
        <v/>
      </c>
      <c r="DC876" s="44" t="str">
        <f t="shared" si="942"/>
        <v/>
      </c>
      <c r="DD876" s="44" t="str">
        <f t="shared" si="943"/>
        <v/>
      </c>
      <c r="DE876" s="44" t="str">
        <f t="shared" si="944"/>
        <v/>
      </c>
      <c r="DF876" s="44" t="str">
        <f t="shared" si="945"/>
        <v/>
      </c>
      <c r="DG876" s="44" t="str">
        <f t="shared" si="946"/>
        <v/>
      </c>
      <c r="DH876" s="44" t="str">
        <f t="shared" si="903"/>
        <v>X</v>
      </c>
      <c r="DI876" s="50" t="str">
        <f t="shared" si="947"/>
        <v/>
      </c>
      <c r="DJ876" s="50" t="str">
        <f t="shared" si="951"/>
        <v>X</v>
      </c>
      <c r="DK876" s="50" t="str">
        <f t="shared" si="948"/>
        <v/>
      </c>
      <c r="DL876" s="50" t="str">
        <f t="shared" si="949"/>
        <v/>
      </c>
      <c r="DM876" s="51" t="str">
        <f t="shared" si="900"/>
        <v>033138000</v>
      </c>
      <c r="DN876" s="52"/>
      <c r="DO876" s="53" t="s">
        <v>5255</v>
      </c>
      <c r="DP876" s="52"/>
      <c r="DQ876" s="53" t="str">
        <f t="shared" si="933"/>
        <v>X</v>
      </c>
      <c r="DR876" s="52" t="str">
        <f t="shared" si="934"/>
        <v/>
      </c>
      <c r="DS876" s="53"/>
      <c r="DT876" s="52"/>
      <c r="DU876" s="53"/>
      <c r="DV876" s="52"/>
      <c r="DW876" s="99"/>
      <c r="DX876" s="99"/>
      <c r="EI876" s="83"/>
      <c r="EJ876" s="102"/>
      <c r="EK876" s="102"/>
      <c r="EL876" s="102"/>
      <c r="EM876" s="102"/>
      <c r="EN876" s="102"/>
      <c r="EO876" s="102"/>
      <c r="EP876" s="102"/>
      <c r="EQ876" s="102"/>
      <c r="ER876" s="102"/>
      <c r="ES876" s="102"/>
      <c r="ET876" s="102"/>
      <c r="EU876" s="102"/>
      <c r="EV876" s="102"/>
      <c r="FL876" s="36" t="str">
        <f t="shared" si="899"/>
        <v/>
      </c>
    </row>
    <row r="877" spans="1:168" s="36" customFormat="1" ht="49.5" customHeight="1" x14ac:dyDescent="0.35">
      <c r="A877" s="67"/>
      <c r="B877" s="39"/>
      <c r="C877" s="39"/>
      <c r="D877" s="40" t="s">
        <v>3094</v>
      </c>
      <c r="E877" s="41" t="s">
        <v>5700</v>
      </c>
      <c r="F877" s="41" t="s">
        <v>6039</v>
      </c>
      <c r="G877" s="41"/>
      <c r="H877" s="41" t="s">
        <v>2007</v>
      </c>
      <c r="I877" s="41" t="s">
        <v>4861</v>
      </c>
      <c r="J877" s="41" t="s">
        <v>4862</v>
      </c>
      <c r="K877" s="41"/>
      <c r="L877" s="41"/>
      <c r="M877" s="41" t="s">
        <v>3085</v>
      </c>
      <c r="N877" s="41" t="s">
        <v>3086</v>
      </c>
      <c r="O877" s="29" t="s">
        <v>4108</v>
      </c>
      <c r="P877" s="30" t="s">
        <v>4109</v>
      </c>
      <c r="Q877" s="31"/>
      <c r="R877" s="31"/>
      <c r="S877" s="32" t="s">
        <v>3094</v>
      </c>
      <c r="T877" s="33"/>
      <c r="U877" s="33" t="s">
        <v>938</v>
      </c>
      <c r="V877" s="33" t="s">
        <v>6039</v>
      </c>
      <c r="W877" s="33" t="s">
        <v>5220</v>
      </c>
      <c r="X877" s="33" t="s">
        <v>4108</v>
      </c>
      <c r="Y877" s="33" t="s">
        <v>4109</v>
      </c>
      <c r="Z877" s="33">
        <v>1</v>
      </c>
      <c r="AA877" s="34" t="s">
        <v>4110</v>
      </c>
      <c r="AB877" s="34">
        <v>111</v>
      </c>
      <c r="AC877" s="34" t="s">
        <v>4111</v>
      </c>
      <c r="AD877" s="34" t="s">
        <v>4112</v>
      </c>
      <c r="AE877" s="34" t="s">
        <v>5684</v>
      </c>
      <c r="AF877" s="34" t="s">
        <v>3094</v>
      </c>
      <c r="AG877" s="34" t="s">
        <v>3095</v>
      </c>
      <c r="AH877" s="34" t="s">
        <v>5700</v>
      </c>
      <c r="AI877" s="34" t="s">
        <v>3089</v>
      </c>
      <c r="AJ877" s="34" t="s">
        <v>938</v>
      </c>
      <c r="AK877" s="34" t="s">
        <v>5220</v>
      </c>
      <c r="AL877" s="34" t="s">
        <v>4714</v>
      </c>
      <c r="AM877" s="34" t="s">
        <v>1633</v>
      </c>
      <c r="AN877" s="34">
        <v>1</v>
      </c>
      <c r="AO877" s="34"/>
      <c r="AP877" s="34"/>
      <c r="AQ877" s="56">
        <v>1</v>
      </c>
      <c r="AR877" s="56">
        <v>2</v>
      </c>
      <c r="AS877" s="56">
        <v>2</v>
      </c>
      <c r="AT877" s="42" t="s">
        <v>2920</v>
      </c>
      <c r="AU877" s="42" t="s">
        <v>3343</v>
      </c>
      <c r="AV877" s="42" t="s">
        <v>4106</v>
      </c>
      <c r="AW877" s="35" t="s">
        <v>5709</v>
      </c>
      <c r="AX877" s="35" t="s">
        <v>4781</v>
      </c>
      <c r="AY877" s="35" t="s">
        <v>4784</v>
      </c>
      <c r="AZ877" s="43" t="str">
        <f t="shared" si="908"/>
        <v>X</v>
      </c>
      <c r="BA877" s="44"/>
      <c r="BB877" s="43" t="str">
        <f t="shared" si="909"/>
        <v/>
      </c>
      <c r="BC877" s="45" t="str">
        <f t="shared" si="910"/>
        <v/>
      </c>
      <c r="BD877" s="45" t="str">
        <f t="shared" si="911"/>
        <v/>
      </c>
      <c r="BE877" s="45" t="s">
        <v>5691</v>
      </c>
      <c r="BF877" s="45" t="str">
        <f t="shared" si="954"/>
        <v/>
      </c>
      <c r="BG877" s="45" t="str">
        <f t="shared" si="912"/>
        <v/>
      </c>
      <c r="BH877" s="12" t="str">
        <f t="shared" si="913"/>
        <v/>
      </c>
      <c r="BI877" s="43" t="str">
        <f t="shared" si="914"/>
        <v/>
      </c>
      <c r="BJ877" s="46" t="str">
        <f t="shared" si="915"/>
        <v/>
      </c>
      <c r="BK877" s="46" t="str">
        <f t="shared" si="916"/>
        <v/>
      </c>
      <c r="BL877" s="46" t="str">
        <f t="shared" si="917"/>
        <v/>
      </c>
      <c r="BM877" s="43" t="str">
        <f t="shared" si="918"/>
        <v/>
      </c>
      <c r="BN877" s="43" t="str">
        <f t="shared" si="919"/>
        <v/>
      </c>
      <c r="BO877" s="44" t="str">
        <f t="shared" si="896"/>
        <v/>
      </c>
      <c r="BP877" s="44" t="str">
        <f t="shared" si="901"/>
        <v>X</v>
      </c>
      <c r="BQ877" s="44" t="str">
        <f t="shared" si="904"/>
        <v/>
      </c>
      <c r="BR877" s="46" t="str">
        <f t="shared" si="955"/>
        <v/>
      </c>
      <c r="BS877" s="47" t="str">
        <f t="shared" si="956"/>
        <v/>
      </c>
      <c r="BT877" s="46" t="str">
        <f t="shared" si="957"/>
        <v/>
      </c>
      <c r="BU877" s="46" t="str">
        <f t="shared" si="958"/>
        <v/>
      </c>
      <c r="BV877" s="73" t="str">
        <f t="shared" si="898"/>
        <v/>
      </c>
      <c r="BW877" s="47" t="str">
        <f t="shared" si="953"/>
        <v/>
      </c>
      <c r="BX877" s="47" t="str">
        <f t="shared" si="902"/>
        <v/>
      </c>
      <c r="BY877" s="13" t="str">
        <f t="shared" si="905"/>
        <v/>
      </c>
      <c r="BZ877" s="14" t="str">
        <f t="shared" si="959"/>
        <v/>
      </c>
      <c r="CA877" s="48" t="str">
        <f t="shared" si="960"/>
        <v>X</v>
      </c>
      <c r="CB877" s="44" t="str">
        <f t="shared" si="961"/>
        <v/>
      </c>
      <c r="CC877" s="44" t="str">
        <f t="shared" si="920"/>
        <v/>
      </c>
      <c r="CD877" s="44" t="str">
        <f t="shared" si="906"/>
        <v/>
      </c>
      <c r="CE877" s="44" t="str">
        <f t="shared" si="950"/>
        <v>X</v>
      </c>
      <c r="CF877" s="44" t="str">
        <f t="shared" si="921"/>
        <v/>
      </c>
      <c r="CG877" s="44" t="str">
        <f t="shared" si="922"/>
        <v/>
      </c>
      <c r="CH877" s="44" t="str">
        <f t="shared" si="923"/>
        <v/>
      </c>
      <c r="CI877" s="44" t="str">
        <f t="shared" si="924"/>
        <v/>
      </c>
      <c r="CJ877" s="44" t="str">
        <f t="shared" si="925"/>
        <v/>
      </c>
      <c r="CK877" s="44" t="str">
        <f t="shared" si="926"/>
        <v/>
      </c>
      <c r="CL877" s="44" t="str">
        <f t="shared" si="927"/>
        <v/>
      </c>
      <c r="CM877" s="43" t="str">
        <f t="shared" si="928"/>
        <v/>
      </c>
      <c r="CN877" s="43" t="str">
        <f t="shared" si="929"/>
        <v/>
      </c>
      <c r="CO877" s="43" t="str">
        <f t="shared" si="930"/>
        <v/>
      </c>
      <c r="CP877" s="44" t="str">
        <f t="shared" si="907"/>
        <v/>
      </c>
      <c r="CQ877" s="44" t="str">
        <f t="shared" si="931"/>
        <v/>
      </c>
      <c r="CR877" s="43" t="str">
        <f t="shared" si="952"/>
        <v/>
      </c>
      <c r="CS877" s="44">
        <v>0</v>
      </c>
      <c r="CT877" s="44">
        <v>0</v>
      </c>
      <c r="CU877" s="44" t="str">
        <f t="shared" si="935"/>
        <v/>
      </c>
      <c r="CV877" s="44" t="str">
        <f t="shared" si="936"/>
        <v/>
      </c>
      <c r="CW877" s="44" t="str">
        <f t="shared" si="937"/>
        <v/>
      </c>
      <c r="CX877" s="44" t="str">
        <f t="shared" si="938"/>
        <v/>
      </c>
      <c r="CY877" s="44" t="str">
        <f t="shared" si="939"/>
        <v/>
      </c>
      <c r="CZ877" s="44" t="str">
        <f t="shared" si="940"/>
        <v/>
      </c>
      <c r="DA877" s="49" t="str">
        <f t="shared" si="932"/>
        <v/>
      </c>
      <c r="DB877" s="44" t="str">
        <f t="shared" si="941"/>
        <v/>
      </c>
      <c r="DC877" s="44" t="str">
        <f t="shared" si="942"/>
        <v/>
      </c>
      <c r="DD877" s="44" t="str">
        <f t="shared" si="943"/>
        <v/>
      </c>
      <c r="DE877" s="44" t="str">
        <f t="shared" si="944"/>
        <v/>
      </c>
      <c r="DF877" s="44" t="str">
        <f t="shared" si="945"/>
        <v/>
      </c>
      <c r="DG877" s="44" t="str">
        <f t="shared" si="946"/>
        <v/>
      </c>
      <c r="DH877" s="44" t="str">
        <f t="shared" si="903"/>
        <v>X</v>
      </c>
      <c r="DI877" s="50" t="str">
        <f t="shared" si="947"/>
        <v/>
      </c>
      <c r="DJ877" s="50" t="str">
        <f t="shared" si="951"/>
        <v>X</v>
      </c>
      <c r="DK877" s="50" t="str">
        <f t="shared" si="948"/>
        <v/>
      </c>
      <c r="DL877" s="50" t="str">
        <f t="shared" si="949"/>
        <v/>
      </c>
      <c r="DM877" s="51" t="str">
        <f t="shared" si="900"/>
        <v>033129000</v>
      </c>
      <c r="DN877" s="52"/>
      <c r="DO877" s="53" t="s">
        <v>5255</v>
      </c>
      <c r="DP877" s="52"/>
      <c r="DQ877" s="53" t="str">
        <f t="shared" si="933"/>
        <v>X</v>
      </c>
      <c r="DR877" s="52" t="str">
        <f t="shared" si="934"/>
        <v/>
      </c>
      <c r="DS877" s="53"/>
      <c r="DT877" s="52"/>
      <c r="DU877" s="53"/>
      <c r="DV877" s="52"/>
      <c r="DW877" s="99"/>
      <c r="DX877" s="99"/>
      <c r="EI877" s="83"/>
      <c r="EJ877" s="102"/>
      <c r="EK877" s="102"/>
      <c r="EL877" s="102"/>
      <c r="EM877" s="102"/>
      <c r="EN877" s="102"/>
      <c r="EO877" s="102"/>
      <c r="EP877" s="102"/>
      <c r="EQ877" s="102"/>
      <c r="ER877" s="102"/>
      <c r="ES877" s="102"/>
      <c r="ET877" s="102"/>
      <c r="EU877" s="102"/>
      <c r="EV877" s="102"/>
      <c r="FL877" s="36" t="str">
        <f t="shared" si="899"/>
        <v/>
      </c>
    </row>
    <row r="878" spans="1:168" s="36" customFormat="1" ht="49.5" customHeight="1" x14ac:dyDescent="0.35">
      <c r="A878" s="67"/>
      <c r="B878" s="39"/>
      <c r="C878" s="39"/>
      <c r="D878" s="40" t="s">
        <v>2903</v>
      </c>
      <c r="E878" s="41" t="s">
        <v>5700</v>
      </c>
      <c r="F878" s="41" t="s">
        <v>6063</v>
      </c>
      <c r="G878" s="41"/>
      <c r="H878" s="41" t="s">
        <v>2007</v>
      </c>
      <c r="I878" s="41" t="s">
        <v>4861</v>
      </c>
      <c r="J878" s="41" t="s">
        <v>4862</v>
      </c>
      <c r="K878" s="41"/>
      <c r="L878" s="41"/>
      <c r="M878" s="41" t="s">
        <v>3085</v>
      </c>
      <c r="N878" s="41" t="s">
        <v>3086</v>
      </c>
      <c r="O878" s="29" t="s">
        <v>4108</v>
      </c>
      <c r="P878" s="30" t="s">
        <v>4109</v>
      </c>
      <c r="Q878" s="31"/>
      <c r="R878" s="31"/>
      <c r="S878" s="32" t="s">
        <v>2903</v>
      </c>
      <c r="T878" s="33"/>
      <c r="U878" s="33" t="s">
        <v>938</v>
      </c>
      <c r="V878" s="33" t="s">
        <v>6063</v>
      </c>
      <c r="W878" s="33" t="s">
        <v>5220</v>
      </c>
      <c r="X878" s="33" t="s">
        <v>4108</v>
      </c>
      <c r="Y878" s="33" t="s">
        <v>4109</v>
      </c>
      <c r="Z878" s="33">
        <v>1</v>
      </c>
      <c r="AA878" s="34" t="s">
        <v>4110</v>
      </c>
      <c r="AB878" s="34">
        <v>111</v>
      </c>
      <c r="AC878" s="34" t="s">
        <v>4111</v>
      </c>
      <c r="AD878" s="34" t="s">
        <v>4112</v>
      </c>
      <c r="AE878" s="34" t="s">
        <v>5684</v>
      </c>
      <c r="AF878" s="34" t="s">
        <v>2958</v>
      </c>
      <c r="AG878" s="34" t="s">
        <v>2962</v>
      </c>
      <c r="AH878" s="34" t="s">
        <v>5700</v>
      </c>
      <c r="AI878" s="34" t="s">
        <v>3089</v>
      </c>
      <c r="AJ878" s="34" t="s">
        <v>938</v>
      </c>
      <c r="AK878" s="34" t="s">
        <v>5220</v>
      </c>
      <c r="AL878" s="34" t="s">
        <v>4714</v>
      </c>
      <c r="AM878" s="34" t="s">
        <v>1633</v>
      </c>
      <c r="AN878" s="34">
        <v>1</v>
      </c>
      <c r="AO878" s="34" t="s">
        <v>5693</v>
      </c>
      <c r="AP878" s="34" t="s">
        <v>2963</v>
      </c>
      <c r="AQ878" s="56">
        <v>1</v>
      </c>
      <c r="AR878" s="56">
        <v>2</v>
      </c>
      <c r="AS878" s="56">
        <v>2</v>
      </c>
      <c r="AT878" s="42" t="s">
        <v>2920</v>
      </c>
      <c r="AU878" s="42" t="s">
        <v>810</v>
      </c>
      <c r="AV878" s="42" t="s">
        <v>4106</v>
      </c>
      <c r="AW878" s="35" t="s">
        <v>5709</v>
      </c>
      <c r="AX878" s="35" t="s">
        <v>2960</v>
      </c>
      <c r="AY878" s="35" t="s">
        <v>2961</v>
      </c>
      <c r="AZ878" s="43" t="str">
        <f t="shared" si="908"/>
        <v>X</v>
      </c>
      <c r="BA878" s="44"/>
      <c r="BB878" s="43" t="str">
        <f t="shared" si="909"/>
        <v/>
      </c>
      <c r="BC878" s="45" t="str">
        <f t="shared" si="910"/>
        <v/>
      </c>
      <c r="BD878" s="45" t="str">
        <f t="shared" si="911"/>
        <v/>
      </c>
      <c r="BE878" s="45" t="s">
        <v>5691</v>
      </c>
      <c r="BF878" s="45" t="str">
        <f t="shared" si="954"/>
        <v/>
      </c>
      <c r="BG878" s="45" t="str">
        <f t="shared" si="912"/>
        <v/>
      </c>
      <c r="BH878" s="12" t="str">
        <f t="shared" si="913"/>
        <v/>
      </c>
      <c r="BI878" s="43" t="str">
        <f t="shared" si="914"/>
        <v/>
      </c>
      <c r="BJ878" s="46" t="str">
        <f t="shared" si="915"/>
        <v/>
      </c>
      <c r="BK878" s="46" t="str">
        <f t="shared" si="916"/>
        <v/>
      </c>
      <c r="BL878" s="46" t="str">
        <f t="shared" si="917"/>
        <v/>
      </c>
      <c r="BM878" s="43" t="str">
        <f t="shared" si="918"/>
        <v/>
      </c>
      <c r="BN878" s="43" t="str">
        <f t="shared" si="919"/>
        <v/>
      </c>
      <c r="BO878" s="44" t="str">
        <f t="shared" si="896"/>
        <v/>
      </c>
      <c r="BP878" s="44" t="str">
        <f t="shared" si="901"/>
        <v>X</v>
      </c>
      <c r="BQ878" s="44" t="str">
        <f t="shared" si="904"/>
        <v/>
      </c>
      <c r="BR878" s="46" t="str">
        <f t="shared" si="955"/>
        <v/>
      </c>
      <c r="BS878" s="47" t="str">
        <f t="shared" si="956"/>
        <v/>
      </c>
      <c r="BT878" s="46" t="str">
        <f t="shared" si="957"/>
        <v/>
      </c>
      <c r="BU878" s="46" t="str">
        <f t="shared" si="958"/>
        <v/>
      </c>
      <c r="BV878" s="73" t="str">
        <f t="shared" si="898"/>
        <v/>
      </c>
      <c r="BW878" s="47" t="str">
        <f t="shared" si="953"/>
        <v/>
      </c>
      <c r="BX878" s="47" t="str">
        <f t="shared" si="902"/>
        <v/>
      </c>
      <c r="BY878" s="13" t="str">
        <f t="shared" si="905"/>
        <v/>
      </c>
      <c r="BZ878" s="14" t="str">
        <f t="shared" si="959"/>
        <v/>
      </c>
      <c r="CA878" s="48" t="str">
        <f t="shared" si="960"/>
        <v>X</v>
      </c>
      <c r="CB878" s="44" t="str">
        <f t="shared" si="961"/>
        <v/>
      </c>
      <c r="CC878" s="44" t="str">
        <f t="shared" si="920"/>
        <v/>
      </c>
      <c r="CD878" s="44" t="str">
        <f t="shared" si="906"/>
        <v/>
      </c>
      <c r="CE878" s="44" t="str">
        <f t="shared" si="950"/>
        <v>X</v>
      </c>
      <c r="CF878" s="44" t="str">
        <f t="shared" si="921"/>
        <v/>
      </c>
      <c r="CG878" s="44" t="str">
        <f t="shared" si="922"/>
        <v/>
      </c>
      <c r="CH878" s="44" t="str">
        <f t="shared" si="923"/>
        <v/>
      </c>
      <c r="CI878" s="44" t="str">
        <f t="shared" si="924"/>
        <v/>
      </c>
      <c r="CJ878" s="44" t="str">
        <f t="shared" si="925"/>
        <v/>
      </c>
      <c r="CK878" s="44" t="str">
        <f t="shared" si="926"/>
        <v/>
      </c>
      <c r="CL878" s="44" t="str">
        <f t="shared" si="927"/>
        <v/>
      </c>
      <c r="CM878" s="43" t="str">
        <f t="shared" si="928"/>
        <v/>
      </c>
      <c r="CN878" s="43" t="str">
        <f t="shared" si="929"/>
        <v/>
      </c>
      <c r="CO878" s="43" t="str">
        <f t="shared" si="930"/>
        <v/>
      </c>
      <c r="CP878" s="44" t="str">
        <f t="shared" si="907"/>
        <v/>
      </c>
      <c r="CQ878" s="44" t="str">
        <f t="shared" si="931"/>
        <v/>
      </c>
      <c r="CR878" s="43" t="str">
        <f t="shared" si="952"/>
        <v/>
      </c>
      <c r="CS878" s="44">
        <v>0</v>
      </c>
      <c r="CT878" s="44">
        <v>0</v>
      </c>
      <c r="CU878" s="44" t="str">
        <f t="shared" si="935"/>
        <v/>
      </c>
      <c r="CV878" s="44" t="str">
        <f t="shared" si="936"/>
        <v/>
      </c>
      <c r="CW878" s="44" t="str">
        <f t="shared" si="937"/>
        <v/>
      </c>
      <c r="CX878" s="44" t="str">
        <f t="shared" si="938"/>
        <v/>
      </c>
      <c r="CY878" s="44" t="str">
        <f t="shared" si="939"/>
        <v/>
      </c>
      <c r="CZ878" s="44" t="str">
        <f t="shared" si="940"/>
        <v/>
      </c>
      <c r="DA878" s="49" t="str">
        <f t="shared" si="932"/>
        <v/>
      </c>
      <c r="DB878" s="44" t="str">
        <f t="shared" si="941"/>
        <v/>
      </c>
      <c r="DC878" s="44" t="str">
        <f t="shared" si="942"/>
        <v/>
      </c>
      <c r="DD878" s="44" t="str">
        <f t="shared" si="943"/>
        <v/>
      </c>
      <c r="DE878" s="44" t="str">
        <f t="shared" si="944"/>
        <v/>
      </c>
      <c r="DF878" s="44" t="str">
        <f t="shared" si="945"/>
        <v/>
      </c>
      <c r="DG878" s="44" t="str">
        <f t="shared" si="946"/>
        <v/>
      </c>
      <c r="DH878" s="44" t="str">
        <f t="shared" si="903"/>
        <v>X</v>
      </c>
      <c r="DI878" s="50" t="str">
        <f t="shared" si="947"/>
        <v/>
      </c>
      <c r="DJ878" s="50" t="str">
        <f t="shared" si="951"/>
        <v>X</v>
      </c>
      <c r="DK878" s="50" t="str">
        <f t="shared" si="948"/>
        <v/>
      </c>
      <c r="DL878" s="50" t="str">
        <f t="shared" si="949"/>
        <v/>
      </c>
      <c r="DM878" s="51" t="str">
        <f t="shared" si="900"/>
        <v>033134000</v>
      </c>
      <c r="DN878" s="52"/>
      <c r="DO878" s="53" t="s">
        <v>5255</v>
      </c>
      <c r="DP878" s="52"/>
      <c r="DQ878" s="53" t="str">
        <f t="shared" si="933"/>
        <v>X</v>
      </c>
      <c r="DR878" s="52" t="str">
        <f t="shared" si="934"/>
        <v/>
      </c>
      <c r="DS878" s="53"/>
      <c r="DT878" s="52"/>
      <c r="DU878" s="53"/>
      <c r="DV878" s="52"/>
      <c r="DW878" s="99"/>
      <c r="DX878" s="99"/>
      <c r="EI878" s="83"/>
      <c r="EJ878" s="102"/>
      <c r="EK878" s="102"/>
      <c r="EL878" s="102"/>
      <c r="EM878" s="102"/>
      <c r="EN878" s="102"/>
      <c r="EO878" s="102"/>
      <c r="EP878" s="102"/>
      <c r="EQ878" s="102"/>
      <c r="ER878" s="102"/>
      <c r="ES878" s="102"/>
      <c r="ET878" s="102"/>
      <c r="EU878" s="102"/>
      <c r="EV878" s="102"/>
      <c r="FL878" s="36" t="str">
        <f t="shared" si="899"/>
        <v/>
      </c>
    </row>
    <row r="879" spans="1:168" s="36" customFormat="1" ht="49.5" customHeight="1" x14ac:dyDescent="0.35">
      <c r="A879" s="67"/>
      <c r="B879" s="39"/>
      <c r="C879" s="39"/>
      <c r="D879" s="40" t="s">
        <v>6274</v>
      </c>
      <c r="E879" s="41" t="s">
        <v>5700</v>
      </c>
      <c r="F879" s="41" t="s">
        <v>6275</v>
      </c>
      <c r="G879" s="41"/>
      <c r="H879" s="41" t="s">
        <v>2007</v>
      </c>
      <c r="I879" s="41" t="s">
        <v>4861</v>
      </c>
      <c r="J879" s="41" t="s">
        <v>4862</v>
      </c>
      <c r="K879" s="41"/>
      <c r="L879" s="41"/>
      <c r="M879" s="41" t="s">
        <v>3085</v>
      </c>
      <c r="N879" s="41" t="s">
        <v>3086</v>
      </c>
      <c r="O879" s="29" t="s">
        <v>4108</v>
      </c>
      <c r="P879" s="30" t="s">
        <v>4109</v>
      </c>
      <c r="Q879" s="31"/>
      <c r="R879" s="31"/>
      <c r="S879" s="32" t="s">
        <v>6274</v>
      </c>
      <c r="T879" s="33"/>
      <c r="U879" s="33" t="s">
        <v>938</v>
      </c>
      <c r="V879" s="33" t="s">
        <v>6275</v>
      </c>
      <c r="W879" s="33" t="s">
        <v>5220</v>
      </c>
      <c r="X879" s="33" t="s">
        <v>4108</v>
      </c>
      <c r="Y879" s="33" t="s">
        <v>4109</v>
      </c>
      <c r="Z879" s="33">
        <v>1</v>
      </c>
      <c r="AA879" s="34" t="s">
        <v>4110</v>
      </c>
      <c r="AB879" s="34">
        <v>111</v>
      </c>
      <c r="AC879" s="34" t="s">
        <v>4111</v>
      </c>
      <c r="AD879" s="34" t="s">
        <v>4112</v>
      </c>
      <c r="AE879" s="34" t="s">
        <v>5684</v>
      </c>
      <c r="AF879" s="34" t="s">
        <v>5707</v>
      </c>
      <c r="AG879" s="34" t="s">
        <v>5712</v>
      </c>
      <c r="AH879" s="34" t="s">
        <v>5700</v>
      </c>
      <c r="AI879" s="34" t="s">
        <v>3089</v>
      </c>
      <c r="AJ879" s="34" t="s">
        <v>938</v>
      </c>
      <c r="AK879" s="34" t="s">
        <v>5220</v>
      </c>
      <c r="AL879" s="34" t="s">
        <v>4714</v>
      </c>
      <c r="AM879" s="34" t="s">
        <v>1633</v>
      </c>
      <c r="AN879" s="34">
        <v>1</v>
      </c>
      <c r="AO879" s="34" t="s">
        <v>5713</v>
      </c>
      <c r="AP879" s="34" t="s">
        <v>5693</v>
      </c>
      <c r="AQ879" s="56">
        <v>0</v>
      </c>
      <c r="AR879" s="56">
        <v>2</v>
      </c>
      <c r="AS879" s="56">
        <v>2</v>
      </c>
      <c r="AT879" s="42" t="s">
        <v>2920</v>
      </c>
      <c r="AU879" s="42" t="s">
        <v>3173</v>
      </c>
      <c r="AV879" s="42" t="s">
        <v>4106</v>
      </c>
      <c r="AW879" s="35" t="s">
        <v>5709</v>
      </c>
      <c r="AX879" s="35" t="s">
        <v>5710</v>
      </c>
      <c r="AY879" s="35" t="s">
        <v>5711</v>
      </c>
      <c r="AZ879" s="43" t="str">
        <f t="shared" si="908"/>
        <v>X</v>
      </c>
      <c r="BA879" s="44"/>
      <c r="BB879" s="43" t="str">
        <f t="shared" si="909"/>
        <v/>
      </c>
      <c r="BC879" s="45" t="str">
        <f t="shared" si="910"/>
        <v/>
      </c>
      <c r="BD879" s="45" t="str">
        <f t="shared" si="911"/>
        <v/>
      </c>
      <c r="BE879" s="45" t="s">
        <v>5691</v>
      </c>
      <c r="BF879" s="45" t="str">
        <f t="shared" si="954"/>
        <v/>
      </c>
      <c r="BG879" s="45" t="str">
        <f t="shared" si="912"/>
        <v/>
      </c>
      <c r="BH879" s="12" t="str">
        <f t="shared" si="913"/>
        <v/>
      </c>
      <c r="BI879" s="43" t="str">
        <f t="shared" si="914"/>
        <v/>
      </c>
      <c r="BJ879" s="46" t="str">
        <f t="shared" si="915"/>
        <v/>
      </c>
      <c r="BK879" s="46" t="str">
        <f t="shared" si="916"/>
        <v/>
      </c>
      <c r="BL879" s="46" t="str">
        <f t="shared" si="917"/>
        <v/>
      </c>
      <c r="BM879" s="43" t="str">
        <f t="shared" si="918"/>
        <v/>
      </c>
      <c r="BN879" s="43" t="str">
        <f t="shared" si="919"/>
        <v/>
      </c>
      <c r="BO879" s="44" t="str">
        <f t="shared" si="896"/>
        <v/>
      </c>
      <c r="BP879" s="44" t="str">
        <f t="shared" si="901"/>
        <v>X</v>
      </c>
      <c r="BQ879" s="44" t="str">
        <f t="shared" si="904"/>
        <v/>
      </c>
      <c r="BR879" s="46" t="str">
        <f t="shared" si="955"/>
        <v/>
      </c>
      <c r="BS879" s="47" t="str">
        <f t="shared" si="956"/>
        <v/>
      </c>
      <c r="BT879" s="46" t="str">
        <f t="shared" si="957"/>
        <v/>
      </c>
      <c r="BU879" s="46" t="str">
        <f t="shared" si="958"/>
        <v/>
      </c>
      <c r="BV879" s="73" t="str">
        <f t="shared" si="898"/>
        <v/>
      </c>
      <c r="BW879" s="47" t="str">
        <f t="shared" si="953"/>
        <v/>
      </c>
      <c r="BX879" s="47" t="str">
        <f t="shared" si="902"/>
        <v/>
      </c>
      <c r="BY879" s="13" t="str">
        <f t="shared" si="905"/>
        <v/>
      </c>
      <c r="BZ879" s="14" t="str">
        <f t="shared" si="959"/>
        <v/>
      </c>
      <c r="CA879" s="48" t="str">
        <f t="shared" si="960"/>
        <v>X</v>
      </c>
      <c r="CB879" s="44" t="str">
        <f t="shared" si="961"/>
        <v/>
      </c>
      <c r="CC879" s="44" t="str">
        <f t="shared" si="920"/>
        <v/>
      </c>
      <c r="CD879" s="44" t="str">
        <f t="shared" si="906"/>
        <v/>
      </c>
      <c r="CE879" s="44" t="str">
        <f t="shared" si="950"/>
        <v>X</v>
      </c>
      <c r="CF879" s="44" t="str">
        <f t="shared" si="921"/>
        <v/>
      </c>
      <c r="CG879" s="44" t="str">
        <f t="shared" si="922"/>
        <v/>
      </c>
      <c r="CH879" s="44" t="str">
        <f t="shared" si="923"/>
        <v/>
      </c>
      <c r="CI879" s="44" t="str">
        <f t="shared" si="924"/>
        <v/>
      </c>
      <c r="CJ879" s="44" t="str">
        <f t="shared" si="925"/>
        <v/>
      </c>
      <c r="CK879" s="44" t="str">
        <f t="shared" si="926"/>
        <v/>
      </c>
      <c r="CL879" s="44" t="str">
        <f t="shared" si="927"/>
        <v/>
      </c>
      <c r="CM879" s="43" t="str">
        <f t="shared" si="928"/>
        <v/>
      </c>
      <c r="CN879" s="43" t="str">
        <f t="shared" si="929"/>
        <v/>
      </c>
      <c r="CO879" s="43" t="str">
        <f t="shared" si="930"/>
        <v/>
      </c>
      <c r="CP879" s="44" t="str">
        <f t="shared" si="907"/>
        <v/>
      </c>
      <c r="CQ879" s="44" t="str">
        <f t="shared" si="931"/>
        <v/>
      </c>
      <c r="CR879" s="43" t="str">
        <f t="shared" si="952"/>
        <v/>
      </c>
      <c r="CS879" s="44">
        <v>0</v>
      </c>
      <c r="CT879" s="44">
        <v>0</v>
      </c>
      <c r="CU879" s="44" t="str">
        <f t="shared" si="935"/>
        <v/>
      </c>
      <c r="CV879" s="44" t="str">
        <f t="shared" si="936"/>
        <v/>
      </c>
      <c r="CW879" s="44" t="str">
        <f t="shared" si="937"/>
        <v/>
      </c>
      <c r="CX879" s="44" t="str">
        <f t="shared" si="938"/>
        <v/>
      </c>
      <c r="CY879" s="44" t="str">
        <f t="shared" si="939"/>
        <v/>
      </c>
      <c r="CZ879" s="44" t="str">
        <f t="shared" si="940"/>
        <v/>
      </c>
      <c r="DA879" s="49" t="str">
        <f t="shared" si="932"/>
        <v/>
      </c>
      <c r="DB879" s="44" t="str">
        <f t="shared" si="941"/>
        <v/>
      </c>
      <c r="DC879" s="44" t="str">
        <f t="shared" si="942"/>
        <v/>
      </c>
      <c r="DD879" s="44" t="str">
        <f t="shared" si="943"/>
        <v/>
      </c>
      <c r="DE879" s="44" t="str">
        <f t="shared" si="944"/>
        <v/>
      </c>
      <c r="DF879" s="44" t="str">
        <f t="shared" si="945"/>
        <v/>
      </c>
      <c r="DG879" s="44" t="str">
        <f t="shared" si="946"/>
        <v/>
      </c>
      <c r="DH879" s="44" t="str">
        <f t="shared" si="903"/>
        <v>X</v>
      </c>
      <c r="DI879" s="50" t="str">
        <f t="shared" si="947"/>
        <v/>
      </c>
      <c r="DJ879" s="50" t="str">
        <f t="shared" si="951"/>
        <v>X</v>
      </c>
      <c r="DK879" s="50" t="str">
        <f t="shared" si="948"/>
        <v/>
      </c>
      <c r="DL879" s="50" t="str">
        <f t="shared" si="949"/>
        <v/>
      </c>
      <c r="DM879" s="51" t="str">
        <f t="shared" si="900"/>
        <v>033124000</v>
      </c>
      <c r="DN879" s="52"/>
      <c r="DO879" s="53"/>
      <c r="DP879" s="52"/>
      <c r="DQ879" s="53" t="str">
        <f t="shared" si="933"/>
        <v>X</v>
      </c>
      <c r="DR879" s="52" t="str">
        <f t="shared" si="934"/>
        <v/>
      </c>
      <c r="DS879" s="53"/>
      <c r="DT879" s="52"/>
      <c r="DU879" s="53"/>
      <c r="DV879" s="52"/>
      <c r="DW879" s="99"/>
      <c r="DX879" s="99"/>
      <c r="EI879" s="83"/>
      <c r="EJ879" s="102"/>
      <c r="EK879" s="102"/>
      <c r="EL879" s="102"/>
      <c r="EM879" s="102"/>
      <c r="EN879" s="102"/>
      <c r="EO879" s="102"/>
      <c r="EP879" s="102"/>
      <c r="EQ879" s="102"/>
      <c r="ER879" s="102"/>
      <c r="ES879" s="102"/>
      <c r="ET879" s="102"/>
      <c r="EU879" s="102"/>
      <c r="EV879" s="102"/>
      <c r="FF879" s="236">
        <v>43126</v>
      </c>
      <c r="FL879" s="36" t="str">
        <f t="shared" si="899"/>
        <v/>
      </c>
    </row>
    <row r="880" spans="1:168" s="36" customFormat="1" ht="49.5" customHeight="1" x14ac:dyDescent="0.35">
      <c r="A880" s="67"/>
      <c r="B880" s="39"/>
      <c r="C880" s="39"/>
      <c r="D880" s="40" t="s">
        <v>1872</v>
      </c>
      <c r="E880" s="41" t="s">
        <v>4106</v>
      </c>
      <c r="F880" s="41" t="s">
        <v>1873</v>
      </c>
      <c r="G880" s="41"/>
      <c r="H880" s="41"/>
      <c r="I880" s="41" t="s">
        <v>5346</v>
      </c>
      <c r="J880" s="41" t="s">
        <v>5347</v>
      </c>
      <c r="K880" s="41"/>
      <c r="L880" s="41"/>
      <c r="M880" s="41" t="s">
        <v>2990</v>
      </c>
      <c r="N880" s="41" t="s">
        <v>5724</v>
      </c>
      <c r="O880" s="29" t="s">
        <v>5727</v>
      </c>
      <c r="P880" s="30" t="s">
        <v>5728</v>
      </c>
      <c r="Q880" s="31"/>
      <c r="R880" s="31"/>
      <c r="S880" s="32" t="s">
        <v>1872</v>
      </c>
      <c r="T880" s="33"/>
      <c r="U880" s="33" t="s">
        <v>4106</v>
      </c>
      <c r="V880" s="33" t="s">
        <v>1873</v>
      </c>
      <c r="W880" s="33" t="s">
        <v>5691</v>
      </c>
      <c r="X880" s="33" t="s">
        <v>5727</v>
      </c>
      <c r="Y880" s="33" t="s">
        <v>5728</v>
      </c>
      <c r="Z880" s="33">
        <v>1</v>
      </c>
      <c r="AA880" s="34" t="s">
        <v>1874</v>
      </c>
      <c r="AB880" s="34">
        <v>122</v>
      </c>
      <c r="AC880" s="34" t="s">
        <v>5042</v>
      </c>
      <c r="AD880" s="34" t="s">
        <v>4112</v>
      </c>
      <c r="AE880" s="34" t="s">
        <v>6453</v>
      </c>
      <c r="AF880" s="34" t="s">
        <v>1872</v>
      </c>
      <c r="AG880" s="34" t="s">
        <v>1873</v>
      </c>
      <c r="AH880" s="34" t="s">
        <v>5725</v>
      </c>
      <c r="AI880" s="34" t="s">
        <v>3034</v>
      </c>
      <c r="AJ880" s="34" t="s">
        <v>4106</v>
      </c>
      <c r="AK880" s="34" t="s">
        <v>5691</v>
      </c>
      <c r="AL880" s="34" t="s">
        <v>4106</v>
      </c>
      <c r="AM880" s="34" t="s">
        <v>5691</v>
      </c>
      <c r="AN880" s="34">
        <v>1</v>
      </c>
      <c r="AO880" s="34" t="s">
        <v>5691</v>
      </c>
      <c r="AP880" s="34" t="s">
        <v>2631</v>
      </c>
      <c r="AQ880" s="56">
        <v>0</v>
      </c>
      <c r="AR880" s="56">
        <v>0</v>
      </c>
      <c r="AS880" s="56">
        <v>0</v>
      </c>
      <c r="AT880" s="42" t="s">
        <v>4106</v>
      </c>
      <c r="AU880" s="42" t="s">
        <v>4106</v>
      </c>
      <c r="AV880" s="42" t="s">
        <v>4106</v>
      </c>
      <c r="AW880" s="35" t="s">
        <v>5736</v>
      </c>
      <c r="AX880" s="35" t="s">
        <v>1875</v>
      </c>
      <c r="AY880" s="35" t="s">
        <v>1876</v>
      </c>
      <c r="AZ880" s="43" t="str">
        <f t="shared" si="908"/>
        <v/>
      </c>
      <c r="BA880" s="44"/>
      <c r="BB880" s="43" t="str">
        <f t="shared" si="909"/>
        <v/>
      </c>
      <c r="BC880" s="45" t="str">
        <f t="shared" si="910"/>
        <v>X</v>
      </c>
      <c r="BD880" s="45" t="str">
        <f t="shared" si="911"/>
        <v/>
      </c>
      <c r="BE880" s="45" t="s">
        <v>5691</v>
      </c>
      <c r="BF880" s="45" t="str">
        <f t="shared" si="954"/>
        <v/>
      </c>
      <c r="BG880" s="45" t="str">
        <f t="shared" si="912"/>
        <v/>
      </c>
      <c r="BH880" s="12" t="str">
        <f t="shared" si="913"/>
        <v/>
      </c>
      <c r="BI880" s="43" t="str">
        <f t="shared" si="914"/>
        <v/>
      </c>
      <c r="BJ880" s="46" t="str">
        <f t="shared" si="915"/>
        <v/>
      </c>
      <c r="BK880" s="46" t="str">
        <f t="shared" si="916"/>
        <v/>
      </c>
      <c r="BL880" s="46" t="str">
        <f t="shared" si="917"/>
        <v/>
      </c>
      <c r="BM880" s="43" t="str">
        <f t="shared" si="918"/>
        <v/>
      </c>
      <c r="BN880" s="43" t="str">
        <f t="shared" si="919"/>
        <v/>
      </c>
      <c r="BO880" s="44" t="str">
        <f t="shared" ref="BO880:BO944" si="962">IF(MID($AB880,1,2)="21","X","")</f>
        <v/>
      </c>
      <c r="BP880" s="44" t="str">
        <f t="shared" si="901"/>
        <v>X</v>
      </c>
      <c r="BQ880" s="44" t="str">
        <f t="shared" si="904"/>
        <v/>
      </c>
      <c r="BR880" s="46" t="str">
        <f t="shared" si="955"/>
        <v/>
      </c>
      <c r="BS880" s="47" t="str">
        <f t="shared" si="956"/>
        <v/>
      </c>
      <c r="BT880" s="46" t="str">
        <f t="shared" si="957"/>
        <v/>
      </c>
      <c r="BU880" s="46" t="str">
        <f t="shared" si="958"/>
        <v/>
      </c>
      <c r="BV880" s="73" t="str">
        <f t="shared" si="898"/>
        <v>X</v>
      </c>
      <c r="BW880" s="47" t="str">
        <f t="shared" si="953"/>
        <v/>
      </c>
      <c r="BX880" s="47" t="str">
        <f t="shared" si="902"/>
        <v/>
      </c>
      <c r="BY880" s="13" t="str">
        <f t="shared" si="905"/>
        <v/>
      </c>
      <c r="BZ880" s="14" t="str">
        <f t="shared" si="959"/>
        <v/>
      </c>
      <c r="CA880" s="48" t="str">
        <f t="shared" si="960"/>
        <v>X</v>
      </c>
      <c r="CB880" s="44" t="str">
        <f t="shared" si="961"/>
        <v/>
      </c>
      <c r="CC880" s="44" t="str">
        <f t="shared" si="920"/>
        <v/>
      </c>
      <c r="CD880" s="44" t="str">
        <f t="shared" si="906"/>
        <v/>
      </c>
      <c r="CE880" s="44" t="str">
        <f t="shared" si="950"/>
        <v/>
      </c>
      <c r="CF880" s="44" t="str">
        <f t="shared" si="921"/>
        <v/>
      </c>
      <c r="CG880" s="44" t="str">
        <f t="shared" si="922"/>
        <v/>
      </c>
      <c r="CH880" s="44" t="str">
        <f t="shared" si="923"/>
        <v/>
      </c>
      <c r="CI880" s="44" t="str">
        <f t="shared" si="924"/>
        <v/>
      </c>
      <c r="CJ880" s="44" t="str">
        <f t="shared" si="925"/>
        <v/>
      </c>
      <c r="CK880" s="44" t="str">
        <f t="shared" si="926"/>
        <v/>
      </c>
      <c r="CL880" s="44" t="str">
        <f t="shared" si="927"/>
        <v/>
      </c>
      <c r="CM880" s="43" t="str">
        <f t="shared" si="928"/>
        <v/>
      </c>
      <c r="CN880" s="43" t="str">
        <f t="shared" si="929"/>
        <v/>
      </c>
      <c r="CO880" s="43" t="str">
        <f t="shared" si="930"/>
        <v/>
      </c>
      <c r="CP880" s="44" t="str">
        <f t="shared" si="907"/>
        <v/>
      </c>
      <c r="CQ880" s="44" t="str">
        <f t="shared" si="931"/>
        <v/>
      </c>
      <c r="CR880" s="43" t="str">
        <f t="shared" si="952"/>
        <v/>
      </c>
      <c r="CS880" s="44">
        <v>0</v>
      </c>
      <c r="CT880" s="44">
        <v>0</v>
      </c>
      <c r="CU880" s="44" t="str">
        <f t="shared" si="935"/>
        <v/>
      </c>
      <c r="CV880" s="44" t="str">
        <f t="shared" si="936"/>
        <v/>
      </c>
      <c r="CW880" s="44" t="str">
        <f t="shared" si="937"/>
        <v/>
      </c>
      <c r="CX880" s="44" t="str">
        <f t="shared" si="938"/>
        <v/>
      </c>
      <c r="CY880" s="44" t="str">
        <f t="shared" si="939"/>
        <v/>
      </c>
      <c r="CZ880" s="44" t="str">
        <f t="shared" si="940"/>
        <v/>
      </c>
      <c r="DA880" s="49" t="str">
        <f t="shared" si="932"/>
        <v/>
      </c>
      <c r="DB880" s="44" t="str">
        <f t="shared" si="941"/>
        <v/>
      </c>
      <c r="DC880" s="44" t="str">
        <f t="shared" si="942"/>
        <v/>
      </c>
      <c r="DD880" s="44" t="str">
        <f t="shared" si="943"/>
        <v/>
      </c>
      <c r="DE880" s="44" t="str">
        <f t="shared" si="944"/>
        <v/>
      </c>
      <c r="DF880" s="44" t="str">
        <f t="shared" si="945"/>
        <v/>
      </c>
      <c r="DG880" s="44" t="str">
        <f t="shared" si="946"/>
        <v/>
      </c>
      <c r="DH880" s="44" t="str">
        <f t="shared" si="903"/>
        <v/>
      </c>
      <c r="DI880" s="50" t="str">
        <f t="shared" si="947"/>
        <v/>
      </c>
      <c r="DJ880" s="50" t="str">
        <f t="shared" si="951"/>
        <v/>
      </c>
      <c r="DK880" s="50" t="str">
        <f t="shared" si="948"/>
        <v/>
      </c>
      <c r="DL880" s="50" t="str">
        <f t="shared" si="949"/>
        <v/>
      </c>
      <c r="DM880" s="51" t="str">
        <f t="shared" si="900"/>
        <v>000000000</v>
      </c>
      <c r="DN880" s="52"/>
      <c r="DO880" s="53"/>
      <c r="DP880" s="52"/>
      <c r="DQ880" s="53" t="str">
        <f t="shared" si="933"/>
        <v/>
      </c>
      <c r="DR880" s="52" t="str">
        <f t="shared" si="934"/>
        <v/>
      </c>
      <c r="DS880" s="53"/>
      <c r="DT880" s="52"/>
      <c r="DU880" s="53"/>
      <c r="DV880" s="52"/>
      <c r="DW880" s="99"/>
      <c r="DX880" s="99"/>
      <c r="EI880" s="83"/>
      <c r="EJ880" s="102"/>
      <c r="EK880" s="102"/>
      <c r="EL880" s="102"/>
      <c r="EM880" s="102"/>
      <c r="EN880" s="102"/>
      <c r="EO880" s="102"/>
      <c r="EP880" s="102"/>
      <c r="EQ880" s="102"/>
      <c r="ER880" s="102"/>
      <c r="ES880" s="102"/>
      <c r="ET880" s="102"/>
      <c r="EU880" s="102"/>
      <c r="EV880" s="102"/>
      <c r="FL880" s="36" t="str">
        <f t="shared" si="899"/>
        <v/>
      </c>
    </row>
    <row r="881" spans="1:168" s="36" customFormat="1" ht="49.5" customHeight="1" x14ac:dyDescent="0.35">
      <c r="A881" s="67"/>
      <c r="B881" s="39"/>
      <c r="C881" s="39"/>
      <c r="D881" s="40" t="s">
        <v>1872</v>
      </c>
      <c r="E881" s="41" t="s">
        <v>4105</v>
      </c>
      <c r="F881" s="41" t="s">
        <v>1873</v>
      </c>
      <c r="G881" s="41"/>
      <c r="H881" s="41" t="s">
        <v>2142</v>
      </c>
      <c r="I881" s="41" t="s">
        <v>5762</v>
      </c>
      <c r="J881" s="41" t="s">
        <v>5763</v>
      </c>
      <c r="K881" s="41"/>
      <c r="L881" s="41"/>
      <c r="M881" s="41" t="s">
        <v>5744</v>
      </c>
      <c r="N881" s="41" t="s">
        <v>5745</v>
      </c>
      <c r="O881" s="29" t="s">
        <v>5747</v>
      </c>
      <c r="P881" s="30" t="s">
        <v>5748</v>
      </c>
      <c r="Q881" s="31"/>
      <c r="R881" s="31"/>
      <c r="S881" s="32" t="s">
        <v>1872</v>
      </c>
      <c r="T881" s="33"/>
      <c r="U881" s="33" t="s">
        <v>4105</v>
      </c>
      <c r="V881" s="33" t="s">
        <v>1873</v>
      </c>
      <c r="W881" s="33" t="s">
        <v>2142</v>
      </c>
      <c r="X881" s="33" t="s">
        <v>5747</v>
      </c>
      <c r="Y881" s="33" t="s">
        <v>5748</v>
      </c>
      <c r="Z881" s="33">
        <v>1</v>
      </c>
      <c r="AA881" s="34" t="s">
        <v>6310</v>
      </c>
      <c r="AB881" s="34">
        <v>123</v>
      </c>
      <c r="AC881" s="34" t="s">
        <v>4916</v>
      </c>
      <c r="AD881" s="34" t="s">
        <v>4112</v>
      </c>
      <c r="AE881" s="34" t="s">
        <v>4701</v>
      </c>
      <c r="AF881" s="34" t="s">
        <v>1872</v>
      </c>
      <c r="AG881" s="34" t="s">
        <v>1873</v>
      </c>
      <c r="AH881" s="34" t="s">
        <v>5732</v>
      </c>
      <c r="AI881" s="34" t="s">
        <v>5733</v>
      </c>
      <c r="AJ881" s="34" t="s">
        <v>258</v>
      </c>
      <c r="AK881" s="34" t="s">
        <v>2142</v>
      </c>
      <c r="AL881" s="34" t="s">
        <v>4106</v>
      </c>
      <c r="AM881" s="34" t="s">
        <v>5691</v>
      </c>
      <c r="AN881" s="34">
        <v>1</v>
      </c>
      <c r="AO881" s="34" t="s">
        <v>5691</v>
      </c>
      <c r="AP881" s="34" t="s">
        <v>2631</v>
      </c>
      <c r="AQ881" s="56">
        <v>0</v>
      </c>
      <c r="AR881" s="56">
        <v>0</v>
      </c>
      <c r="AS881" s="56">
        <v>0</v>
      </c>
      <c r="AT881" s="42" t="s">
        <v>4106</v>
      </c>
      <c r="AU881" s="42" t="s">
        <v>4106</v>
      </c>
      <c r="AV881" s="42" t="s">
        <v>4106</v>
      </c>
      <c r="AW881" s="35" t="s">
        <v>5736</v>
      </c>
      <c r="AX881" s="35" t="s">
        <v>1875</v>
      </c>
      <c r="AY881" s="35" t="s">
        <v>1876</v>
      </c>
      <c r="AZ881" s="43" t="str">
        <f t="shared" si="908"/>
        <v/>
      </c>
      <c r="BA881" s="44"/>
      <c r="BB881" s="43" t="str">
        <f t="shared" si="909"/>
        <v/>
      </c>
      <c r="BC881" s="45" t="str">
        <f t="shared" si="910"/>
        <v>X</v>
      </c>
      <c r="BD881" s="45" t="str">
        <f t="shared" si="911"/>
        <v/>
      </c>
      <c r="BE881" s="45" t="s">
        <v>5691</v>
      </c>
      <c r="BF881" s="45" t="str">
        <f t="shared" si="954"/>
        <v/>
      </c>
      <c r="BG881" s="45" t="str">
        <f t="shared" si="912"/>
        <v/>
      </c>
      <c r="BH881" s="12" t="str">
        <f t="shared" si="913"/>
        <v/>
      </c>
      <c r="BI881" s="43" t="str">
        <f t="shared" si="914"/>
        <v/>
      </c>
      <c r="BJ881" s="46" t="str">
        <f t="shared" si="915"/>
        <v/>
      </c>
      <c r="BK881" s="46" t="str">
        <f t="shared" si="916"/>
        <v/>
      </c>
      <c r="BL881" s="46" t="str">
        <f t="shared" si="917"/>
        <v/>
      </c>
      <c r="BM881" s="43" t="str">
        <f t="shared" si="918"/>
        <v/>
      </c>
      <c r="BN881" s="43" t="str">
        <f t="shared" si="919"/>
        <v/>
      </c>
      <c r="BO881" s="44" t="str">
        <f t="shared" si="962"/>
        <v/>
      </c>
      <c r="BP881" s="44" t="str">
        <f t="shared" si="901"/>
        <v>X</v>
      </c>
      <c r="BQ881" s="44" t="str">
        <f t="shared" si="904"/>
        <v/>
      </c>
      <c r="BR881" s="46" t="str">
        <f t="shared" si="955"/>
        <v/>
      </c>
      <c r="BS881" s="47" t="str">
        <f t="shared" si="956"/>
        <v/>
      </c>
      <c r="BT881" s="46" t="str">
        <f t="shared" si="957"/>
        <v/>
      </c>
      <c r="BU881" s="46" t="str">
        <f t="shared" si="958"/>
        <v/>
      </c>
      <c r="BV881" s="73" t="str">
        <f t="shared" si="898"/>
        <v>X</v>
      </c>
      <c r="BW881" s="47" t="str">
        <f t="shared" si="953"/>
        <v/>
      </c>
      <c r="BX881" s="47" t="str">
        <f t="shared" si="902"/>
        <v/>
      </c>
      <c r="BY881" s="13" t="str">
        <f t="shared" si="905"/>
        <v/>
      </c>
      <c r="BZ881" s="14" t="str">
        <f t="shared" si="959"/>
        <v/>
      </c>
      <c r="CA881" s="48" t="str">
        <f t="shared" si="960"/>
        <v>X</v>
      </c>
      <c r="CB881" s="44" t="str">
        <f t="shared" si="961"/>
        <v/>
      </c>
      <c r="CC881" s="44" t="str">
        <f t="shared" si="920"/>
        <v/>
      </c>
      <c r="CD881" s="44" t="str">
        <f t="shared" si="906"/>
        <v/>
      </c>
      <c r="CE881" s="44" t="str">
        <f t="shared" si="950"/>
        <v/>
      </c>
      <c r="CF881" s="44" t="str">
        <f t="shared" si="921"/>
        <v/>
      </c>
      <c r="CG881" s="44" t="str">
        <f t="shared" si="922"/>
        <v/>
      </c>
      <c r="CH881" s="44" t="str">
        <f t="shared" si="923"/>
        <v/>
      </c>
      <c r="CI881" s="44" t="str">
        <f t="shared" si="924"/>
        <v/>
      </c>
      <c r="CJ881" s="44" t="str">
        <f t="shared" si="925"/>
        <v/>
      </c>
      <c r="CK881" s="44" t="str">
        <f t="shared" si="926"/>
        <v/>
      </c>
      <c r="CL881" s="44" t="str">
        <f t="shared" si="927"/>
        <v/>
      </c>
      <c r="CM881" s="43" t="str">
        <f t="shared" si="928"/>
        <v/>
      </c>
      <c r="CN881" s="43" t="str">
        <f t="shared" si="929"/>
        <v/>
      </c>
      <c r="CO881" s="43" t="str">
        <f t="shared" si="930"/>
        <v/>
      </c>
      <c r="CP881" s="44" t="str">
        <f t="shared" si="907"/>
        <v/>
      </c>
      <c r="CQ881" s="44" t="str">
        <f t="shared" si="931"/>
        <v/>
      </c>
      <c r="CR881" s="43" t="str">
        <f t="shared" si="952"/>
        <v/>
      </c>
      <c r="CS881" s="44">
        <v>0</v>
      </c>
      <c r="CT881" s="44">
        <v>0</v>
      </c>
      <c r="CU881" s="44" t="str">
        <f t="shared" si="935"/>
        <v/>
      </c>
      <c r="CV881" s="44" t="str">
        <f t="shared" si="936"/>
        <v/>
      </c>
      <c r="CW881" s="44" t="str">
        <f t="shared" si="937"/>
        <v/>
      </c>
      <c r="CX881" s="44" t="str">
        <f t="shared" si="938"/>
        <v/>
      </c>
      <c r="CY881" s="44" t="str">
        <f t="shared" si="939"/>
        <v/>
      </c>
      <c r="CZ881" s="44" t="str">
        <f t="shared" si="940"/>
        <v/>
      </c>
      <c r="DA881" s="49" t="str">
        <f t="shared" si="932"/>
        <v/>
      </c>
      <c r="DB881" s="44" t="str">
        <f t="shared" si="941"/>
        <v/>
      </c>
      <c r="DC881" s="44" t="str">
        <f t="shared" si="942"/>
        <v/>
      </c>
      <c r="DD881" s="44" t="str">
        <f t="shared" si="943"/>
        <v/>
      </c>
      <c r="DE881" s="44" t="str">
        <f t="shared" si="944"/>
        <v/>
      </c>
      <c r="DF881" s="44" t="str">
        <f t="shared" si="945"/>
        <v/>
      </c>
      <c r="DG881" s="44" t="str">
        <f t="shared" si="946"/>
        <v/>
      </c>
      <c r="DH881" s="44" t="str">
        <f t="shared" si="903"/>
        <v/>
      </c>
      <c r="DI881" s="50" t="str">
        <f t="shared" si="947"/>
        <v/>
      </c>
      <c r="DJ881" s="50" t="str">
        <f t="shared" si="951"/>
        <v/>
      </c>
      <c r="DK881" s="50" t="str">
        <f t="shared" si="948"/>
        <v/>
      </c>
      <c r="DL881" s="50" t="str">
        <f t="shared" si="949"/>
        <v/>
      </c>
      <c r="DM881" s="51" t="str">
        <f t="shared" si="900"/>
        <v>000000000</v>
      </c>
      <c r="DN881" s="52"/>
      <c r="DO881" s="53"/>
      <c r="DP881" s="52"/>
      <c r="DQ881" s="53" t="str">
        <f t="shared" si="933"/>
        <v/>
      </c>
      <c r="DR881" s="52" t="str">
        <f t="shared" si="934"/>
        <v/>
      </c>
      <c r="DS881" s="53"/>
      <c r="DT881" s="52"/>
      <c r="DU881" s="53"/>
      <c r="DV881" s="52"/>
      <c r="DW881" s="99"/>
      <c r="DX881" s="99"/>
      <c r="EI881" s="83"/>
      <c r="EJ881" s="102"/>
      <c r="EK881" s="102"/>
      <c r="EL881" s="102"/>
      <c r="EM881" s="102"/>
      <c r="EN881" s="102"/>
      <c r="EO881" s="102"/>
      <c r="EP881" s="102"/>
      <c r="EQ881" s="102"/>
      <c r="ER881" s="102"/>
      <c r="ES881" s="102"/>
      <c r="ET881" s="102"/>
      <c r="EU881" s="102"/>
      <c r="EV881" s="102"/>
      <c r="FL881" s="36" t="str">
        <f t="shared" si="899"/>
        <v/>
      </c>
    </row>
    <row r="882" spans="1:168" s="36" customFormat="1" ht="49.5" customHeight="1" x14ac:dyDescent="0.35">
      <c r="A882" s="67"/>
      <c r="B882" s="39"/>
      <c r="C882" s="39"/>
      <c r="D882" s="40" t="s">
        <v>3158</v>
      </c>
      <c r="E882" s="41" t="s">
        <v>4106</v>
      </c>
      <c r="F882" s="41" t="s">
        <v>3159</v>
      </c>
      <c r="G882" s="41"/>
      <c r="H882" s="41"/>
      <c r="I882" s="41" t="s">
        <v>5372</v>
      </c>
      <c r="J882" s="41" t="s">
        <v>1829</v>
      </c>
      <c r="K882" s="41"/>
      <c r="L882" s="41"/>
      <c r="M882" s="41" t="s">
        <v>2984</v>
      </c>
      <c r="N882" s="41" t="s">
        <v>2985</v>
      </c>
      <c r="O882" s="29" t="s">
        <v>4108</v>
      </c>
      <c r="P882" s="30" t="s">
        <v>4109</v>
      </c>
      <c r="Q882" s="31"/>
      <c r="R882" s="31"/>
      <c r="S882" s="32" t="s">
        <v>3158</v>
      </c>
      <c r="T882" s="33"/>
      <c r="U882" s="33" t="s">
        <v>4106</v>
      </c>
      <c r="V882" s="33" t="s">
        <v>3159</v>
      </c>
      <c r="W882" s="33" t="s">
        <v>5691</v>
      </c>
      <c r="X882" s="33" t="s">
        <v>4108</v>
      </c>
      <c r="Y882" s="33" t="s">
        <v>4109</v>
      </c>
      <c r="Z882" s="33">
        <v>1</v>
      </c>
      <c r="AA882" s="34" t="s">
        <v>4110</v>
      </c>
      <c r="AB882" s="34">
        <v>111</v>
      </c>
      <c r="AC882" s="34" t="s">
        <v>4111</v>
      </c>
      <c r="AD882" s="34" t="s">
        <v>4112</v>
      </c>
      <c r="AE882" s="34" t="s">
        <v>5684</v>
      </c>
      <c r="AF882" s="34" t="s">
        <v>2632</v>
      </c>
      <c r="AG882" s="34" t="s">
        <v>2633</v>
      </c>
      <c r="AH882" s="34" t="s">
        <v>5734</v>
      </c>
      <c r="AI882" s="34" t="s">
        <v>2988</v>
      </c>
      <c r="AJ882" s="34" t="s">
        <v>4106</v>
      </c>
      <c r="AK882" s="34" t="s">
        <v>5691</v>
      </c>
      <c r="AL882" s="34" t="s">
        <v>4106</v>
      </c>
      <c r="AM882" s="34" t="s">
        <v>5691</v>
      </c>
      <c r="AN882" s="34">
        <v>1</v>
      </c>
      <c r="AO882" s="34" t="s">
        <v>5693</v>
      </c>
      <c r="AP882" s="34" t="s">
        <v>5693</v>
      </c>
      <c r="AQ882" s="56">
        <v>0</v>
      </c>
      <c r="AR882" s="56">
        <v>2</v>
      </c>
      <c r="AS882" s="56">
        <v>2</v>
      </c>
      <c r="AT882" s="42" t="s">
        <v>2317</v>
      </c>
      <c r="AU882" s="42" t="s">
        <v>3147</v>
      </c>
      <c r="AV882" s="42" t="s">
        <v>4106</v>
      </c>
      <c r="AW882" s="35" t="s">
        <v>3115</v>
      </c>
      <c r="AX882" s="35" t="s">
        <v>2634</v>
      </c>
      <c r="AY882" s="35" t="s">
        <v>2635</v>
      </c>
      <c r="AZ882" s="43" t="str">
        <f t="shared" si="908"/>
        <v>X</v>
      </c>
      <c r="BA882" s="44"/>
      <c r="BB882" s="43" t="str">
        <f t="shared" si="909"/>
        <v/>
      </c>
      <c r="BC882" s="45" t="str">
        <f t="shared" si="910"/>
        <v/>
      </c>
      <c r="BD882" s="45" t="str">
        <f t="shared" si="911"/>
        <v/>
      </c>
      <c r="BE882" s="45" t="s">
        <v>5691</v>
      </c>
      <c r="BF882" s="45" t="str">
        <f t="shared" si="954"/>
        <v/>
      </c>
      <c r="BG882" s="45" t="str">
        <f t="shared" si="912"/>
        <v/>
      </c>
      <c r="BH882" s="12" t="str">
        <f t="shared" si="913"/>
        <v/>
      </c>
      <c r="BI882" s="43" t="str">
        <f t="shared" si="914"/>
        <v/>
      </c>
      <c r="BJ882" s="46" t="str">
        <f t="shared" si="915"/>
        <v/>
      </c>
      <c r="BK882" s="46" t="str">
        <f t="shared" si="916"/>
        <v/>
      </c>
      <c r="BL882" s="46" t="str">
        <f t="shared" si="917"/>
        <v/>
      </c>
      <c r="BM882" s="43" t="str">
        <f t="shared" si="918"/>
        <v/>
      </c>
      <c r="BN882" s="43" t="str">
        <f t="shared" si="919"/>
        <v/>
      </c>
      <c r="BO882" s="44" t="str">
        <f t="shared" si="962"/>
        <v/>
      </c>
      <c r="BP882" s="44" t="str">
        <f t="shared" si="901"/>
        <v>X</v>
      </c>
      <c r="BQ882" s="44" t="str">
        <f t="shared" si="904"/>
        <v/>
      </c>
      <c r="BR882" s="46" t="str">
        <f t="shared" si="955"/>
        <v/>
      </c>
      <c r="BS882" s="47" t="str">
        <f t="shared" si="956"/>
        <v/>
      </c>
      <c r="BT882" s="46" t="str">
        <f t="shared" si="957"/>
        <v/>
      </c>
      <c r="BU882" s="46" t="str">
        <f t="shared" si="958"/>
        <v/>
      </c>
      <c r="BV882" s="73" t="str">
        <f t="shared" si="898"/>
        <v/>
      </c>
      <c r="BW882" s="47" t="str">
        <f t="shared" si="953"/>
        <v/>
      </c>
      <c r="BX882" s="47" t="str">
        <f t="shared" si="902"/>
        <v/>
      </c>
      <c r="BY882" s="13" t="str">
        <f t="shared" si="905"/>
        <v/>
      </c>
      <c r="BZ882" s="14" t="str">
        <f t="shared" si="959"/>
        <v/>
      </c>
      <c r="CA882" s="48" t="str">
        <f t="shared" si="960"/>
        <v>X</v>
      </c>
      <c r="CB882" s="44" t="str">
        <f t="shared" si="961"/>
        <v/>
      </c>
      <c r="CC882" s="44" t="str">
        <f t="shared" si="920"/>
        <v/>
      </c>
      <c r="CD882" s="44" t="str">
        <f t="shared" si="906"/>
        <v/>
      </c>
      <c r="CE882" s="44" t="str">
        <f t="shared" si="950"/>
        <v/>
      </c>
      <c r="CF882" s="44" t="str">
        <f t="shared" si="921"/>
        <v/>
      </c>
      <c r="CG882" s="44" t="str">
        <f t="shared" si="922"/>
        <v/>
      </c>
      <c r="CH882" s="44" t="str">
        <f t="shared" si="923"/>
        <v/>
      </c>
      <c r="CI882" s="44" t="str">
        <f t="shared" si="924"/>
        <v/>
      </c>
      <c r="CJ882" s="44" t="str">
        <f t="shared" si="925"/>
        <v/>
      </c>
      <c r="CK882" s="44" t="str">
        <f t="shared" si="926"/>
        <v/>
      </c>
      <c r="CL882" s="44" t="str">
        <f t="shared" si="927"/>
        <v/>
      </c>
      <c r="CM882" s="43" t="str">
        <f t="shared" si="928"/>
        <v/>
      </c>
      <c r="CN882" s="43" t="str">
        <f t="shared" si="929"/>
        <v/>
      </c>
      <c r="CO882" s="43" t="str">
        <f t="shared" si="930"/>
        <v/>
      </c>
      <c r="CP882" s="44" t="str">
        <f t="shared" si="907"/>
        <v/>
      </c>
      <c r="CQ882" s="44" t="str">
        <f t="shared" si="931"/>
        <v/>
      </c>
      <c r="CR882" s="43" t="str">
        <f t="shared" si="952"/>
        <v/>
      </c>
      <c r="CS882" s="44">
        <v>0</v>
      </c>
      <c r="CT882" s="44">
        <v>0</v>
      </c>
      <c r="CU882" s="44" t="str">
        <f t="shared" si="935"/>
        <v/>
      </c>
      <c r="CV882" s="44" t="str">
        <f t="shared" si="936"/>
        <v/>
      </c>
      <c r="CW882" s="44" t="str">
        <f t="shared" si="937"/>
        <v/>
      </c>
      <c r="CX882" s="44" t="str">
        <f t="shared" si="938"/>
        <v/>
      </c>
      <c r="CY882" s="44" t="str">
        <f t="shared" si="939"/>
        <v/>
      </c>
      <c r="CZ882" s="44" t="str">
        <f t="shared" si="940"/>
        <v/>
      </c>
      <c r="DA882" s="49" t="str">
        <f t="shared" si="932"/>
        <v/>
      </c>
      <c r="DB882" s="44" t="str">
        <f t="shared" si="941"/>
        <v/>
      </c>
      <c r="DC882" s="44" t="str">
        <f t="shared" si="942"/>
        <v/>
      </c>
      <c r="DD882" s="44" t="str">
        <f t="shared" si="943"/>
        <v/>
      </c>
      <c r="DE882" s="44" t="str">
        <f t="shared" si="944"/>
        <v/>
      </c>
      <c r="DF882" s="44" t="str">
        <f t="shared" si="945"/>
        <v/>
      </c>
      <c r="DG882" s="44" t="str">
        <f t="shared" si="946"/>
        <v/>
      </c>
      <c r="DH882" s="44" t="str">
        <f t="shared" si="903"/>
        <v>X</v>
      </c>
      <c r="DI882" s="50" t="str">
        <f t="shared" si="947"/>
        <v/>
      </c>
      <c r="DJ882" s="50" t="str">
        <f t="shared" si="951"/>
        <v/>
      </c>
      <c r="DK882" s="50" t="str">
        <f t="shared" si="948"/>
        <v/>
      </c>
      <c r="DL882" s="50" t="str">
        <f t="shared" si="949"/>
        <v/>
      </c>
      <c r="DM882" s="51" t="str">
        <f t="shared" si="900"/>
        <v>032112000</v>
      </c>
      <c r="DN882" s="52"/>
      <c r="DO882" s="53"/>
      <c r="DP882" s="52"/>
      <c r="DQ882" s="53" t="str">
        <f t="shared" si="933"/>
        <v/>
      </c>
      <c r="DR882" s="52" t="str">
        <f t="shared" si="934"/>
        <v/>
      </c>
      <c r="DS882" s="53"/>
      <c r="DT882" s="52"/>
      <c r="DU882" s="53"/>
      <c r="DV882" s="52"/>
      <c r="DW882" s="99"/>
      <c r="DX882" s="99"/>
      <c r="EI882" s="83"/>
      <c r="EJ882" s="102"/>
      <c r="EK882" s="102"/>
      <c r="EL882" s="102"/>
      <c r="EM882" s="102"/>
      <c r="EN882" s="102"/>
      <c r="EO882" s="102"/>
      <c r="EP882" s="102"/>
      <c r="EQ882" s="102"/>
      <c r="ER882" s="102"/>
      <c r="ES882" s="102"/>
      <c r="ET882" s="102"/>
      <c r="EU882" s="102"/>
      <c r="EV882" s="102"/>
      <c r="FL882" s="36" t="str">
        <f t="shared" si="899"/>
        <v/>
      </c>
    </row>
    <row r="883" spans="1:168" s="36" customFormat="1" ht="49.5" customHeight="1" x14ac:dyDescent="0.35">
      <c r="A883" s="67"/>
      <c r="B883" s="39"/>
      <c r="C883" s="39"/>
      <c r="D883" s="40" t="s">
        <v>2632</v>
      </c>
      <c r="E883" s="41" t="s">
        <v>4106</v>
      </c>
      <c r="F883" s="41" t="s">
        <v>2633</v>
      </c>
      <c r="G883" s="41"/>
      <c r="H883" s="41"/>
      <c r="I883" s="41" t="s">
        <v>5346</v>
      </c>
      <c r="J883" s="41" t="s">
        <v>5347</v>
      </c>
      <c r="K883" s="41"/>
      <c r="L883" s="41"/>
      <c r="M883" s="41" t="s">
        <v>2990</v>
      </c>
      <c r="N883" s="41" t="s">
        <v>5724</v>
      </c>
      <c r="O883" s="29" t="s">
        <v>4108</v>
      </c>
      <c r="P883" s="30" t="s">
        <v>4109</v>
      </c>
      <c r="Q883" s="31"/>
      <c r="R883" s="31"/>
      <c r="S883" s="32" t="s">
        <v>2632</v>
      </c>
      <c r="T883" s="33"/>
      <c r="U883" s="33" t="s">
        <v>4106</v>
      </c>
      <c r="V883" s="33" t="s">
        <v>2633</v>
      </c>
      <c r="W883" s="33" t="s">
        <v>5691</v>
      </c>
      <c r="X883" s="33" t="s">
        <v>4108</v>
      </c>
      <c r="Y883" s="33" t="s">
        <v>4109</v>
      </c>
      <c r="Z883" s="33">
        <v>1</v>
      </c>
      <c r="AA883" s="34" t="s">
        <v>4110</v>
      </c>
      <c r="AB883" s="34">
        <v>111</v>
      </c>
      <c r="AC883" s="34" t="s">
        <v>4111</v>
      </c>
      <c r="AD883" s="34" t="s">
        <v>4112</v>
      </c>
      <c r="AE883" s="34" t="s">
        <v>5684</v>
      </c>
      <c r="AF883" s="34" t="s">
        <v>2632</v>
      </c>
      <c r="AG883" s="34" t="s">
        <v>2633</v>
      </c>
      <c r="AH883" s="34" t="s">
        <v>5725</v>
      </c>
      <c r="AI883" s="34" t="s">
        <v>3034</v>
      </c>
      <c r="AJ883" s="34" t="s">
        <v>4106</v>
      </c>
      <c r="AK883" s="34" t="s">
        <v>5691</v>
      </c>
      <c r="AL883" s="34" t="s">
        <v>4106</v>
      </c>
      <c r="AM883" s="34" t="s">
        <v>5691</v>
      </c>
      <c r="AN883" s="34">
        <v>1</v>
      </c>
      <c r="AO883" s="34" t="s">
        <v>5693</v>
      </c>
      <c r="AP883" s="34" t="s">
        <v>5693</v>
      </c>
      <c r="AQ883" s="56">
        <v>0</v>
      </c>
      <c r="AR883" s="56">
        <v>2</v>
      </c>
      <c r="AS883" s="56">
        <v>2</v>
      </c>
      <c r="AT883" s="42" t="s">
        <v>2317</v>
      </c>
      <c r="AU883" s="42" t="s">
        <v>3147</v>
      </c>
      <c r="AV883" s="42" t="s">
        <v>4106</v>
      </c>
      <c r="AW883" s="35" t="s">
        <v>3115</v>
      </c>
      <c r="AX883" s="35" t="s">
        <v>2634</v>
      </c>
      <c r="AY883" s="35" t="s">
        <v>2635</v>
      </c>
      <c r="AZ883" s="43" t="str">
        <f t="shared" si="908"/>
        <v>X</v>
      </c>
      <c r="BA883" s="44"/>
      <c r="BB883" s="43" t="str">
        <f t="shared" si="909"/>
        <v/>
      </c>
      <c r="BC883" s="45" t="str">
        <f t="shared" si="910"/>
        <v/>
      </c>
      <c r="BD883" s="45" t="str">
        <f t="shared" si="911"/>
        <v/>
      </c>
      <c r="BE883" s="45" t="s">
        <v>5691</v>
      </c>
      <c r="BF883" s="45" t="str">
        <f t="shared" si="954"/>
        <v/>
      </c>
      <c r="BG883" s="45" t="str">
        <f t="shared" si="912"/>
        <v/>
      </c>
      <c r="BH883" s="12" t="str">
        <f t="shared" si="913"/>
        <v/>
      </c>
      <c r="BI883" s="43" t="str">
        <f t="shared" si="914"/>
        <v/>
      </c>
      <c r="BJ883" s="46" t="str">
        <f t="shared" si="915"/>
        <v/>
      </c>
      <c r="BK883" s="46" t="str">
        <f t="shared" si="916"/>
        <v/>
      </c>
      <c r="BL883" s="46" t="str">
        <f t="shared" si="917"/>
        <v/>
      </c>
      <c r="BM883" s="43" t="str">
        <f t="shared" si="918"/>
        <v/>
      </c>
      <c r="BN883" s="43" t="str">
        <f t="shared" si="919"/>
        <v/>
      </c>
      <c r="BO883" s="44" t="str">
        <f t="shared" si="962"/>
        <v/>
      </c>
      <c r="BP883" s="44" t="str">
        <f t="shared" si="901"/>
        <v>X</v>
      </c>
      <c r="BQ883" s="44" t="str">
        <f t="shared" si="904"/>
        <v/>
      </c>
      <c r="BR883" s="46" t="str">
        <f t="shared" si="955"/>
        <v/>
      </c>
      <c r="BS883" s="47" t="str">
        <f t="shared" si="956"/>
        <v/>
      </c>
      <c r="BT883" s="46" t="str">
        <f t="shared" si="957"/>
        <v/>
      </c>
      <c r="BU883" s="46" t="str">
        <f t="shared" si="958"/>
        <v/>
      </c>
      <c r="BV883" s="73" t="str">
        <f t="shared" si="898"/>
        <v/>
      </c>
      <c r="BW883" s="47" t="str">
        <f t="shared" si="953"/>
        <v/>
      </c>
      <c r="BX883" s="47" t="str">
        <f t="shared" si="902"/>
        <v/>
      </c>
      <c r="BY883" s="13" t="str">
        <f t="shared" si="905"/>
        <v/>
      </c>
      <c r="BZ883" s="14" t="str">
        <f t="shared" si="959"/>
        <v/>
      </c>
      <c r="CA883" s="48" t="str">
        <f t="shared" si="960"/>
        <v>X</v>
      </c>
      <c r="CB883" s="44" t="str">
        <f t="shared" si="961"/>
        <v/>
      </c>
      <c r="CC883" s="44" t="str">
        <f t="shared" si="920"/>
        <v/>
      </c>
      <c r="CD883" s="44" t="str">
        <f t="shared" si="906"/>
        <v/>
      </c>
      <c r="CE883" s="44" t="str">
        <f t="shared" si="950"/>
        <v/>
      </c>
      <c r="CF883" s="44" t="str">
        <f t="shared" si="921"/>
        <v/>
      </c>
      <c r="CG883" s="44" t="str">
        <f t="shared" si="922"/>
        <v/>
      </c>
      <c r="CH883" s="44" t="str">
        <f t="shared" si="923"/>
        <v/>
      </c>
      <c r="CI883" s="44" t="str">
        <f t="shared" si="924"/>
        <v/>
      </c>
      <c r="CJ883" s="44" t="str">
        <f t="shared" si="925"/>
        <v/>
      </c>
      <c r="CK883" s="44" t="str">
        <f t="shared" si="926"/>
        <v/>
      </c>
      <c r="CL883" s="44" t="str">
        <f t="shared" si="927"/>
        <v/>
      </c>
      <c r="CM883" s="43" t="str">
        <f t="shared" si="928"/>
        <v/>
      </c>
      <c r="CN883" s="43" t="str">
        <f t="shared" si="929"/>
        <v/>
      </c>
      <c r="CO883" s="43" t="str">
        <f t="shared" si="930"/>
        <v/>
      </c>
      <c r="CP883" s="44" t="str">
        <f t="shared" si="907"/>
        <v/>
      </c>
      <c r="CQ883" s="44" t="str">
        <f t="shared" si="931"/>
        <v/>
      </c>
      <c r="CR883" s="43" t="str">
        <f t="shared" si="952"/>
        <v/>
      </c>
      <c r="CS883" s="44">
        <v>0</v>
      </c>
      <c r="CT883" s="44">
        <v>0</v>
      </c>
      <c r="CU883" s="44" t="str">
        <f t="shared" si="935"/>
        <v/>
      </c>
      <c r="CV883" s="44" t="str">
        <f t="shared" si="936"/>
        <v/>
      </c>
      <c r="CW883" s="44" t="str">
        <f t="shared" si="937"/>
        <v/>
      </c>
      <c r="CX883" s="44" t="str">
        <f t="shared" si="938"/>
        <v/>
      </c>
      <c r="CY883" s="44" t="str">
        <f t="shared" si="939"/>
        <v/>
      </c>
      <c r="CZ883" s="44" t="str">
        <f t="shared" si="940"/>
        <v/>
      </c>
      <c r="DA883" s="49" t="str">
        <f t="shared" si="932"/>
        <v/>
      </c>
      <c r="DB883" s="44" t="str">
        <f t="shared" si="941"/>
        <v/>
      </c>
      <c r="DC883" s="44" t="str">
        <f t="shared" si="942"/>
        <v/>
      </c>
      <c r="DD883" s="44" t="str">
        <f t="shared" si="943"/>
        <v/>
      </c>
      <c r="DE883" s="44" t="str">
        <f t="shared" si="944"/>
        <v/>
      </c>
      <c r="DF883" s="44" t="str">
        <f t="shared" si="945"/>
        <v/>
      </c>
      <c r="DG883" s="44" t="str">
        <f t="shared" si="946"/>
        <v/>
      </c>
      <c r="DH883" s="44" t="str">
        <f t="shared" si="903"/>
        <v>X</v>
      </c>
      <c r="DI883" s="50" t="str">
        <f t="shared" si="947"/>
        <v/>
      </c>
      <c r="DJ883" s="50" t="str">
        <f t="shared" si="951"/>
        <v/>
      </c>
      <c r="DK883" s="50" t="str">
        <f t="shared" si="948"/>
        <v/>
      </c>
      <c r="DL883" s="50" t="str">
        <f t="shared" si="949"/>
        <v/>
      </c>
      <c r="DM883" s="51" t="str">
        <f t="shared" si="900"/>
        <v>032112000</v>
      </c>
      <c r="DN883" s="52"/>
      <c r="DO883" s="53"/>
      <c r="DP883" s="52"/>
      <c r="DQ883" s="53" t="str">
        <f t="shared" si="933"/>
        <v/>
      </c>
      <c r="DR883" s="52" t="str">
        <f t="shared" si="934"/>
        <v/>
      </c>
      <c r="DS883" s="53"/>
      <c r="DT883" s="52"/>
      <c r="DU883" s="53"/>
      <c r="DV883" s="52"/>
      <c r="DW883" s="99"/>
      <c r="DX883" s="99"/>
      <c r="EI883" s="83"/>
      <c r="EJ883" s="102"/>
      <c r="EK883" s="102"/>
      <c r="EL883" s="102"/>
      <c r="EM883" s="102"/>
      <c r="EN883" s="102"/>
      <c r="EO883" s="102"/>
      <c r="EP883" s="102"/>
      <c r="EQ883" s="102"/>
      <c r="ER883" s="102"/>
      <c r="ES883" s="102"/>
      <c r="ET883" s="102"/>
      <c r="EU883" s="102"/>
      <c r="EV883" s="102"/>
      <c r="FL883" s="36" t="str">
        <f t="shared" si="899"/>
        <v/>
      </c>
    </row>
    <row r="884" spans="1:168" s="36" customFormat="1" ht="49.5" customHeight="1" x14ac:dyDescent="0.35">
      <c r="A884" s="67"/>
      <c r="B884" s="39"/>
      <c r="C884" s="39"/>
      <c r="D884" s="40"/>
      <c r="E884" s="41"/>
      <c r="F884" s="41"/>
      <c r="G884" s="41"/>
      <c r="H884" s="41"/>
      <c r="I884" s="41"/>
      <c r="J884" s="41"/>
      <c r="K884" s="41"/>
      <c r="L884" s="41"/>
      <c r="M884" s="41"/>
      <c r="N884" s="41"/>
      <c r="O884" s="29"/>
      <c r="P884" s="30"/>
      <c r="Q884" s="31"/>
      <c r="R884" s="31"/>
      <c r="S884" s="32" t="s">
        <v>247</v>
      </c>
      <c r="T884" s="33"/>
      <c r="U884" s="33" t="s">
        <v>4724</v>
      </c>
      <c r="V884" s="33" t="s">
        <v>248</v>
      </c>
      <c r="W884" s="33" t="s">
        <v>1632</v>
      </c>
      <c r="X884" s="33" t="s">
        <v>4108</v>
      </c>
      <c r="Y884" s="33" t="s">
        <v>4109</v>
      </c>
      <c r="Z884" s="33">
        <v>1</v>
      </c>
      <c r="AA884" s="34" t="s">
        <v>4110</v>
      </c>
      <c r="AB884" s="34">
        <v>111</v>
      </c>
      <c r="AC884" s="34" t="s">
        <v>4111</v>
      </c>
      <c r="AD884" s="34" t="s">
        <v>4112</v>
      </c>
      <c r="AE884" s="34" t="s">
        <v>5684</v>
      </c>
      <c r="AF884" s="34" t="s">
        <v>247</v>
      </c>
      <c r="AG884" s="34" t="s">
        <v>248</v>
      </c>
      <c r="AH884" s="34" t="s">
        <v>5725</v>
      </c>
      <c r="AI884" s="34" t="s">
        <v>3034</v>
      </c>
      <c r="AJ884" s="34" t="s">
        <v>4724</v>
      </c>
      <c r="AK884" s="34" t="s">
        <v>1632</v>
      </c>
      <c r="AL884" s="34" t="s">
        <v>4106</v>
      </c>
      <c r="AM884" s="34" t="s">
        <v>5691</v>
      </c>
      <c r="AN884" s="34">
        <v>1</v>
      </c>
      <c r="AO884" s="34" t="s">
        <v>5691</v>
      </c>
      <c r="AP884" s="34" t="s">
        <v>251</v>
      </c>
      <c r="AQ884" s="56">
        <v>1</v>
      </c>
      <c r="AR884" s="56">
        <v>2</v>
      </c>
      <c r="AS884" s="56">
        <v>2</v>
      </c>
      <c r="AT884" s="42" t="s">
        <v>909</v>
      </c>
      <c r="AU884" s="42" t="s">
        <v>2968</v>
      </c>
      <c r="AV884" s="42" t="s">
        <v>4106</v>
      </c>
      <c r="AW884" s="35" t="s">
        <v>5718</v>
      </c>
      <c r="AX884" s="35" t="s">
        <v>249</v>
      </c>
      <c r="AY884" s="35" t="s">
        <v>250</v>
      </c>
      <c r="AZ884" s="43" t="str">
        <f t="shared" si="908"/>
        <v>X</v>
      </c>
      <c r="BA884" s="44"/>
      <c r="BB884" s="43" t="str">
        <f t="shared" si="909"/>
        <v/>
      </c>
      <c r="BC884" s="45" t="str">
        <f t="shared" si="910"/>
        <v/>
      </c>
      <c r="BD884" s="45" t="str">
        <f t="shared" si="911"/>
        <v/>
      </c>
      <c r="BE884" s="45" t="s">
        <v>5691</v>
      </c>
      <c r="BF884" s="45" t="str">
        <f>IF(BE884="",BD884,"")</f>
        <v/>
      </c>
      <c r="BG884" s="45" t="str">
        <f t="shared" si="912"/>
        <v/>
      </c>
      <c r="BH884" s="12" t="str">
        <f t="shared" si="913"/>
        <v/>
      </c>
      <c r="BI884" s="43" t="str">
        <f t="shared" si="914"/>
        <v/>
      </c>
      <c r="BJ884" s="46" t="str">
        <f t="shared" si="915"/>
        <v/>
      </c>
      <c r="BK884" s="46" t="str">
        <f t="shared" si="916"/>
        <v/>
      </c>
      <c r="BL884" s="46" t="str">
        <f t="shared" si="917"/>
        <v/>
      </c>
      <c r="BM884" s="43" t="str">
        <f t="shared" si="918"/>
        <v/>
      </c>
      <c r="BN884" s="43" t="str">
        <f t="shared" si="919"/>
        <v/>
      </c>
      <c r="BO884" s="44" t="str">
        <f t="shared" si="962"/>
        <v/>
      </c>
      <c r="BP884" s="44" t="str">
        <f t="shared" si="901"/>
        <v>X</v>
      </c>
      <c r="BQ884" s="44" t="str">
        <f t="shared" si="904"/>
        <v/>
      </c>
      <c r="BR884" s="46" t="str">
        <f t="shared" si="955"/>
        <v/>
      </c>
      <c r="BS884" s="47" t="str">
        <f t="shared" si="956"/>
        <v/>
      </c>
      <c r="BT884" s="46" t="str">
        <f t="shared" si="957"/>
        <v/>
      </c>
      <c r="BU884" s="46" t="str">
        <f t="shared" si="958"/>
        <v/>
      </c>
      <c r="BV884" s="73" t="str">
        <f t="shared" si="898"/>
        <v/>
      </c>
      <c r="BW884" s="47" t="str">
        <f t="shared" si="953"/>
        <v/>
      </c>
      <c r="BX884" s="47" t="str">
        <f t="shared" si="902"/>
        <v/>
      </c>
      <c r="BY884" s="13" t="str">
        <f t="shared" si="905"/>
        <v/>
      </c>
      <c r="BZ884" s="14" t="str">
        <f t="shared" si="959"/>
        <v/>
      </c>
      <c r="CA884" s="48" t="str">
        <f t="shared" si="960"/>
        <v>X</v>
      </c>
      <c r="CB884" s="44" t="str">
        <f t="shared" si="961"/>
        <v/>
      </c>
      <c r="CC884" s="44" t="str">
        <f t="shared" si="920"/>
        <v/>
      </c>
      <c r="CD884" s="44" t="str">
        <f t="shared" si="906"/>
        <v/>
      </c>
      <c r="CE884" s="44" t="str">
        <f t="shared" si="950"/>
        <v/>
      </c>
      <c r="CF884" s="44" t="str">
        <f t="shared" si="921"/>
        <v/>
      </c>
      <c r="CG884" s="44" t="str">
        <f t="shared" si="922"/>
        <v/>
      </c>
      <c r="CH884" s="44" t="str">
        <f t="shared" si="923"/>
        <v/>
      </c>
      <c r="CI884" s="44" t="str">
        <f t="shared" si="924"/>
        <v/>
      </c>
      <c r="CJ884" s="44" t="str">
        <f t="shared" si="925"/>
        <v/>
      </c>
      <c r="CK884" s="44" t="str">
        <f t="shared" si="926"/>
        <v/>
      </c>
      <c r="CL884" s="44" t="str">
        <f t="shared" si="927"/>
        <v/>
      </c>
      <c r="CM884" s="43" t="str">
        <f t="shared" si="928"/>
        <v/>
      </c>
      <c r="CN884" s="43" t="str">
        <f t="shared" si="929"/>
        <v/>
      </c>
      <c r="CO884" s="43" t="str">
        <f t="shared" si="930"/>
        <v/>
      </c>
      <c r="CP884" s="44" t="str">
        <f t="shared" si="907"/>
        <v/>
      </c>
      <c r="CQ884" s="44" t="str">
        <f t="shared" si="931"/>
        <v/>
      </c>
      <c r="CR884" s="43" t="str">
        <f t="shared" si="952"/>
        <v/>
      </c>
      <c r="CS884" s="44">
        <v>0</v>
      </c>
      <c r="CT884" s="44">
        <v>0</v>
      </c>
      <c r="CU884" s="44" t="str">
        <f t="shared" si="935"/>
        <v/>
      </c>
      <c r="CV884" s="44" t="str">
        <f t="shared" si="936"/>
        <v/>
      </c>
      <c r="CW884" s="44" t="str">
        <f t="shared" si="937"/>
        <v/>
      </c>
      <c r="CX884" s="44" t="str">
        <f t="shared" si="938"/>
        <v/>
      </c>
      <c r="CY884" s="44" t="str">
        <f t="shared" si="939"/>
        <v/>
      </c>
      <c r="CZ884" s="44" t="str">
        <f t="shared" si="940"/>
        <v/>
      </c>
      <c r="DA884" s="49" t="str">
        <f t="shared" si="932"/>
        <v/>
      </c>
      <c r="DB884" s="44" t="str">
        <f t="shared" si="941"/>
        <v/>
      </c>
      <c r="DC884" s="44" t="str">
        <f t="shared" si="942"/>
        <v/>
      </c>
      <c r="DD884" s="44" t="str">
        <f t="shared" si="943"/>
        <v/>
      </c>
      <c r="DE884" s="44" t="str">
        <f t="shared" si="944"/>
        <v/>
      </c>
      <c r="DF884" s="44" t="str">
        <f t="shared" si="945"/>
        <v/>
      </c>
      <c r="DG884" s="44" t="str">
        <f t="shared" si="946"/>
        <v/>
      </c>
      <c r="DH884" s="44" t="str">
        <f t="shared" si="903"/>
        <v>X</v>
      </c>
      <c r="DI884" s="50" t="str">
        <f t="shared" si="947"/>
        <v/>
      </c>
      <c r="DJ884" s="50" t="str">
        <f t="shared" si="951"/>
        <v/>
      </c>
      <c r="DK884" s="50" t="str">
        <f t="shared" si="948"/>
        <v/>
      </c>
      <c r="DL884" s="50" t="str">
        <f t="shared" si="949"/>
        <v/>
      </c>
      <c r="DM884" s="51" t="str">
        <f t="shared" si="900"/>
        <v>006025000</v>
      </c>
      <c r="DN884" s="52"/>
      <c r="DO884" s="53"/>
      <c r="DP884" s="52"/>
      <c r="DQ884" s="53" t="str">
        <f t="shared" si="933"/>
        <v/>
      </c>
      <c r="DR884" s="52" t="str">
        <f t="shared" si="934"/>
        <v/>
      </c>
      <c r="DS884" s="53"/>
      <c r="DT884" s="52"/>
      <c r="DU884" s="53"/>
      <c r="DV884" s="52"/>
      <c r="DW884" s="99"/>
      <c r="DX884" s="99"/>
      <c r="EI884" s="83"/>
      <c r="EJ884" s="102"/>
      <c r="EK884" s="102"/>
      <c r="EL884" s="102"/>
      <c r="EM884" s="102"/>
      <c r="EN884" s="102"/>
      <c r="EO884" s="102"/>
      <c r="EP884" s="102"/>
      <c r="EQ884" s="102"/>
      <c r="ER884" s="102"/>
      <c r="ES884" s="102"/>
      <c r="ET884" s="102"/>
      <c r="EU884" s="102"/>
      <c r="EV884" s="102"/>
      <c r="FL884" s="36" t="str">
        <f t="shared" si="899"/>
        <v/>
      </c>
    </row>
    <row r="885" spans="1:168" s="36" customFormat="1" ht="49.5" customHeight="1" x14ac:dyDescent="0.35">
      <c r="A885" s="67"/>
      <c r="B885" s="39"/>
      <c r="C885" s="39"/>
      <c r="D885" s="40" t="s">
        <v>247</v>
      </c>
      <c r="E885" s="41" t="s">
        <v>4106</v>
      </c>
      <c r="F885" s="41" t="s">
        <v>248</v>
      </c>
      <c r="G885" s="41"/>
      <c r="H885" s="41"/>
      <c r="I885" s="41" t="s">
        <v>5346</v>
      </c>
      <c r="J885" s="41" t="s">
        <v>5347</v>
      </c>
      <c r="K885" s="41"/>
      <c r="L885" s="41"/>
      <c r="M885" s="41" t="s">
        <v>2990</v>
      </c>
      <c r="N885" s="41" t="s">
        <v>5724</v>
      </c>
      <c r="O885" s="29" t="s">
        <v>5727</v>
      </c>
      <c r="P885" s="30" t="s">
        <v>5728</v>
      </c>
      <c r="Q885" s="31"/>
      <c r="R885" s="31"/>
      <c r="S885" s="32" t="s">
        <v>247</v>
      </c>
      <c r="T885" s="33"/>
      <c r="U885" s="33" t="s">
        <v>4106</v>
      </c>
      <c r="V885" s="33" t="s">
        <v>248</v>
      </c>
      <c r="W885" s="33"/>
      <c r="X885" s="33" t="s">
        <v>5727</v>
      </c>
      <c r="Y885" s="33" t="s">
        <v>5728</v>
      </c>
      <c r="Z885" s="33">
        <v>1</v>
      </c>
      <c r="AA885" s="34" t="s">
        <v>1874</v>
      </c>
      <c r="AB885" s="34">
        <v>122</v>
      </c>
      <c r="AC885" s="34" t="s">
        <v>5042</v>
      </c>
      <c r="AD885" s="34" t="s">
        <v>4112</v>
      </c>
      <c r="AE885" s="34" t="s">
        <v>6453</v>
      </c>
      <c r="AF885" s="34" t="s">
        <v>247</v>
      </c>
      <c r="AG885" s="34" t="s">
        <v>248</v>
      </c>
      <c r="AH885" s="34" t="s">
        <v>5725</v>
      </c>
      <c r="AI885" s="34" t="s">
        <v>3034</v>
      </c>
      <c r="AJ885" s="34" t="s">
        <v>1841</v>
      </c>
      <c r="AK885" s="34" t="s">
        <v>4635</v>
      </c>
      <c r="AL885" s="34" t="s">
        <v>4106</v>
      </c>
      <c r="AM885" s="34" t="s">
        <v>5691</v>
      </c>
      <c r="AN885" s="34">
        <v>1</v>
      </c>
      <c r="AO885" s="34" t="s">
        <v>5691</v>
      </c>
      <c r="AP885" s="34" t="s">
        <v>251</v>
      </c>
      <c r="AQ885" s="56">
        <v>0</v>
      </c>
      <c r="AR885" s="56">
        <v>0</v>
      </c>
      <c r="AS885" s="56">
        <v>0</v>
      </c>
      <c r="AT885" s="225" t="s">
        <v>909</v>
      </c>
      <c r="AU885" s="42" t="s">
        <v>4106</v>
      </c>
      <c r="AV885" s="42" t="s">
        <v>4106</v>
      </c>
      <c r="AW885" s="35" t="s">
        <v>5718</v>
      </c>
      <c r="AX885" s="35" t="s">
        <v>249</v>
      </c>
      <c r="AY885" s="35" t="s">
        <v>250</v>
      </c>
      <c r="AZ885" s="43" t="str">
        <f t="shared" si="908"/>
        <v/>
      </c>
      <c r="BA885" s="44"/>
      <c r="BB885" s="43" t="str">
        <f t="shared" si="909"/>
        <v/>
      </c>
      <c r="BC885" s="45" t="str">
        <f t="shared" si="910"/>
        <v>X</v>
      </c>
      <c r="BD885" s="45" t="str">
        <f t="shared" si="911"/>
        <v/>
      </c>
      <c r="BE885" s="45" t="s">
        <v>5691</v>
      </c>
      <c r="BF885" s="45" t="str">
        <f t="shared" si="954"/>
        <v/>
      </c>
      <c r="BG885" s="45" t="str">
        <f t="shared" si="912"/>
        <v/>
      </c>
      <c r="BH885" s="12" t="str">
        <f t="shared" si="913"/>
        <v/>
      </c>
      <c r="BI885" s="43" t="str">
        <f t="shared" si="914"/>
        <v/>
      </c>
      <c r="BJ885" s="46" t="str">
        <f t="shared" si="915"/>
        <v/>
      </c>
      <c r="BK885" s="46" t="str">
        <f t="shared" si="916"/>
        <v/>
      </c>
      <c r="BL885" s="46" t="str">
        <f t="shared" si="917"/>
        <v/>
      </c>
      <c r="BM885" s="43" t="str">
        <f t="shared" si="918"/>
        <v/>
      </c>
      <c r="BN885" s="43" t="str">
        <f t="shared" si="919"/>
        <v/>
      </c>
      <c r="BO885" s="44" t="str">
        <f t="shared" si="962"/>
        <v/>
      </c>
      <c r="BP885" s="44" t="str">
        <f t="shared" si="901"/>
        <v>X</v>
      </c>
      <c r="BQ885" s="44" t="str">
        <f t="shared" si="904"/>
        <v/>
      </c>
      <c r="BR885" s="46" t="str">
        <f t="shared" si="955"/>
        <v/>
      </c>
      <c r="BS885" s="47" t="str">
        <f t="shared" si="956"/>
        <v/>
      </c>
      <c r="BT885" s="46" t="str">
        <f t="shared" si="957"/>
        <v/>
      </c>
      <c r="BU885" s="46" t="str">
        <f t="shared" si="958"/>
        <v/>
      </c>
      <c r="BV885" s="73" t="str">
        <f t="shared" si="898"/>
        <v>X</v>
      </c>
      <c r="BW885" s="47" t="str">
        <f t="shared" si="953"/>
        <v/>
      </c>
      <c r="BX885" s="47" t="str">
        <f t="shared" si="902"/>
        <v/>
      </c>
      <c r="BY885" s="13" t="str">
        <f t="shared" si="905"/>
        <v/>
      </c>
      <c r="BZ885" s="14" t="str">
        <f t="shared" si="959"/>
        <v/>
      </c>
      <c r="CA885" s="48" t="str">
        <f t="shared" si="960"/>
        <v>X</v>
      </c>
      <c r="CB885" s="44" t="str">
        <f t="shared" si="961"/>
        <v/>
      </c>
      <c r="CC885" s="44" t="str">
        <f t="shared" si="920"/>
        <v/>
      </c>
      <c r="CD885" s="44" t="str">
        <f t="shared" si="906"/>
        <v/>
      </c>
      <c r="CE885" s="44" t="str">
        <f t="shared" si="950"/>
        <v/>
      </c>
      <c r="CF885" s="44" t="str">
        <f t="shared" si="921"/>
        <v/>
      </c>
      <c r="CG885" s="44" t="str">
        <f t="shared" si="922"/>
        <v/>
      </c>
      <c r="CH885" s="44" t="str">
        <f t="shared" si="923"/>
        <v/>
      </c>
      <c r="CI885" s="44" t="str">
        <f t="shared" si="924"/>
        <v/>
      </c>
      <c r="CJ885" s="44" t="str">
        <f t="shared" si="925"/>
        <v/>
      </c>
      <c r="CK885" s="44" t="str">
        <f t="shared" si="926"/>
        <v/>
      </c>
      <c r="CL885" s="44" t="str">
        <f t="shared" si="927"/>
        <v/>
      </c>
      <c r="CM885" s="43" t="str">
        <f t="shared" si="928"/>
        <v/>
      </c>
      <c r="CN885" s="43" t="str">
        <f t="shared" si="929"/>
        <v/>
      </c>
      <c r="CO885" s="43" t="str">
        <f t="shared" si="930"/>
        <v/>
      </c>
      <c r="CP885" s="44" t="str">
        <f t="shared" si="907"/>
        <v/>
      </c>
      <c r="CQ885" s="44" t="str">
        <f t="shared" si="931"/>
        <v/>
      </c>
      <c r="CR885" s="43" t="str">
        <f t="shared" si="952"/>
        <v/>
      </c>
      <c r="CS885" s="44">
        <v>0</v>
      </c>
      <c r="CT885" s="44">
        <v>0</v>
      </c>
      <c r="CU885" s="44" t="str">
        <f t="shared" si="935"/>
        <v/>
      </c>
      <c r="CV885" s="44" t="str">
        <f t="shared" si="936"/>
        <v/>
      </c>
      <c r="CW885" s="44" t="str">
        <f t="shared" si="937"/>
        <v/>
      </c>
      <c r="CX885" s="44" t="str">
        <f t="shared" si="938"/>
        <v/>
      </c>
      <c r="CY885" s="44" t="str">
        <f t="shared" si="939"/>
        <v/>
      </c>
      <c r="CZ885" s="44" t="str">
        <f t="shared" si="940"/>
        <v/>
      </c>
      <c r="DA885" s="49" t="str">
        <f t="shared" si="932"/>
        <v/>
      </c>
      <c r="DB885" s="44" t="str">
        <f t="shared" si="941"/>
        <v/>
      </c>
      <c r="DC885" s="44" t="str">
        <f t="shared" si="942"/>
        <v/>
      </c>
      <c r="DD885" s="44" t="str">
        <f t="shared" si="943"/>
        <v/>
      </c>
      <c r="DE885" s="44" t="str">
        <f t="shared" si="944"/>
        <v/>
      </c>
      <c r="DF885" s="44" t="str">
        <f t="shared" si="945"/>
        <v/>
      </c>
      <c r="DG885" s="44" t="str">
        <f t="shared" si="946"/>
        <v/>
      </c>
      <c r="DH885" s="44" t="str">
        <f t="shared" si="903"/>
        <v/>
      </c>
      <c r="DI885" s="50" t="str">
        <f t="shared" si="947"/>
        <v/>
      </c>
      <c r="DJ885" s="50" t="str">
        <f t="shared" si="951"/>
        <v/>
      </c>
      <c r="DK885" s="50" t="str">
        <f t="shared" si="948"/>
        <v/>
      </c>
      <c r="DL885" s="50" t="str">
        <f t="shared" si="949"/>
        <v/>
      </c>
      <c r="DM885" s="51" t="str">
        <f t="shared" si="900"/>
        <v>006000000</v>
      </c>
      <c r="DN885" s="52"/>
      <c r="DO885" s="53"/>
      <c r="DP885" s="52"/>
      <c r="DQ885" s="53" t="str">
        <f t="shared" si="933"/>
        <v/>
      </c>
      <c r="DR885" s="52" t="str">
        <f t="shared" si="934"/>
        <v/>
      </c>
      <c r="DS885" s="53"/>
      <c r="DT885" s="52"/>
      <c r="DU885" s="53"/>
      <c r="DV885" s="52"/>
      <c r="DW885" s="99"/>
      <c r="DX885" s="99"/>
      <c r="EI885" s="83"/>
      <c r="EJ885" s="102"/>
      <c r="EK885" s="102"/>
      <c r="EL885" s="102"/>
      <c r="EM885" s="102"/>
      <c r="EN885" s="102"/>
      <c r="EO885" s="102"/>
      <c r="EP885" s="102"/>
      <c r="EQ885" s="102"/>
      <c r="ER885" s="102"/>
      <c r="ES885" s="102"/>
      <c r="ET885" s="102"/>
      <c r="EU885" s="102"/>
      <c r="EV885" s="102"/>
      <c r="FL885" s="36" t="str">
        <f t="shared" si="899"/>
        <v/>
      </c>
    </row>
    <row r="886" spans="1:168" s="36" customFormat="1" ht="49.5" customHeight="1" x14ac:dyDescent="0.35">
      <c r="A886" s="67"/>
      <c r="B886" s="39"/>
      <c r="C886" s="39"/>
      <c r="D886" s="40" t="s">
        <v>5691</v>
      </c>
      <c r="E886" s="41" t="s">
        <v>5691</v>
      </c>
      <c r="F886" s="41"/>
      <c r="G886" s="41"/>
      <c r="H886" s="41"/>
      <c r="I886" s="41"/>
      <c r="J886" s="41"/>
      <c r="K886" s="41"/>
      <c r="L886" s="41"/>
      <c r="M886" s="41"/>
      <c r="N886" s="41"/>
      <c r="O886" s="29"/>
      <c r="P886" s="30"/>
      <c r="Q886" s="31"/>
      <c r="R886" s="31"/>
      <c r="S886" s="32" t="s">
        <v>2363</v>
      </c>
      <c r="T886" s="33"/>
      <c r="U886" s="33" t="s">
        <v>4106</v>
      </c>
      <c r="V886" s="33" t="s">
        <v>3050</v>
      </c>
      <c r="W886" s="33" t="s">
        <v>5691</v>
      </c>
      <c r="X886" s="33" t="s">
        <v>4108</v>
      </c>
      <c r="Y886" s="33" t="s">
        <v>4109</v>
      </c>
      <c r="Z886" s="33">
        <v>1</v>
      </c>
      <c r="AA886" s="34" t="s">
        <v>4110</v>
      </c>
      <c r="AB886" s="34">
        <v>111</v>
      </c>
      <c r="AC886" s="34" t="s">
        <v>4111</v>
      </c>
      <c r="AD886" s="34" t="s">
        <v>4112</v>
      </c>
      <c r="AE886" s="34" t="s">
        <v>5684</v>
      </c>
      <c r="AF886" s="34" t="s">
        <v>3051</v>
      </c>
      <c r="AG886" s="34" t="s">
        <v>3052</v>
      </c>
      <c r="AH886" s="34" t="s">
        <v>5734</v>
      </c>
      <c r="AI886" s="34" t="s">
        <v>2988</v>
      </c>
      <c r="AJ886" s="34" t="s">
        <v>4106</v>
      </c>
      <c r="AK886" s="34" t="s">
        <v>5691</v>
      </c>
      <c r="AL886" s="34" t="s">
        <v>4106</v>
      </c>
      <c r="AM886" s="34" t="s">
        <v>5691</v>
      </c>
      <c r="AN886" s="34">
        <v>1</v>
      </c>
      <c r="AO886" s="34" t="s">
        <v>5691</v>
      </c>
      <c r="AP886" s="34" t="s">
        <v>252</v>
      </c>
      <c r="AQ886" s="56">
        <v>1</v>
      </c>
      <c r="AR886" s="56">
        <v>2</v>
      </c>
      <c r="AS886" s="56">
        <v>2</v>
      </c>
      <c r="AT886" s="42" t="s">
        <v>909</v>
      </c>
      <c r="AU886" s="42" t="s">
        <v>2968</v>
      </c>
      <c r="AV886" s="42" t="s">
        <v>4106</v>
      </c>
      <c r="AW886" s="35" t="s">
        <v>5718</v>
      </c>
      <c r="AX886" s="35" t="s">
        <v>249</v>
      </c>
      <c r="AY886" s="35" t="s">
        <v>250</v>
      </c>
      <c r="AZ886" s="43" t="str">
        <f t="shared" si="908"/>
        <v>X</v>
      </c>
      <c r="BA886" s="44"/>
      <c r="BB886" s="43" t="str">
        <f t="shared" si="909"/>
        <v/>
      </c>
      <c r="BC886" s="45" t="str">
        <f t="shared" si="910"/>
        <v/>
      </c>
      <c r="BD886" s="45" t="str">
        <f t="shared" si="911"/>
        <v/>
      </c>
      <c r="BE886" s="45" t="s">
        <v>5691</v>
      </c>
      <c r="BF886" s="45" t="str">
        <f t="shared" si="954"/>
        <v/>
      </c>
      <c r="BG886" s="45" t="str">
        <f t="shared" si="912"/>
        <v/>
      </c>
      <c r="BH886" s="12" t="str">
        <f t="shared" si="913"/>
        <v/>
      </c>
      <c r="BI886" s="43" t="str">
        <f t="shared" si="914"/>
        <v/>
      </c>
      <c r="BJ886" s="46" t="str">
        <f t="shared" si="915"/>
        <v/>
      </c>
      <c r="BK886" s="46" t="str">
        <f t="shared" si="916"/>
        <v/>
      </c>
      <c r="BL886" s="46" t="str">
        <f t="shared" si="917"/>
        <v/>
      </c>
      <c r="BM886" s="43" t="str">
        <f t="shared" si="918"/>
        <v/>
      </c>
      <c r="BN886" s="43" t="str">
        <f t="shared" si="919"/>
        <v/>
      </c>
      <c r="BO886" s="44" t="str">
        <f t="shared" si="962"/>
        <v/>
      </c>
      <c r="BP886" s="44" t="str">
        <f t="shared" si="901"/>
        <v>X</v>
      </c>
      <c r="BQ886" s="44" t="str">
        <f t="shared" si="904"/>
        <v/>
      </c>
      <c r="BR886" s="46" t="str">
        <f t="shared" si="955"/>
        <v/>
      </c>
      <c r="BS886" s="47" t="str">
        <f t="shared" si="956"/>
        <v/>
      </c>
      <c r="BT886" s="46" t="str">
        <f t="shared" si="957"/>
        <v/>
      </c>
      <c r="BU886" s="46" t="str">
        <f t="shared" si="958"/>
        <v/>
      </c>
      <c r="BV886" s="73" t="str">
        <f t="shared" si="898"/>
        <v/>
      </c>
      <c r="BW886" s="47" t="str">
        <f t="shared" si="953"/>
        <v/>
      </c>
      <c r="BX886" s="47" t="str">
        <f t="shared" si="902"/>
        <v/>
      </c>
      <c r="BY886" s="13" t="str">
        <f t="shared" si="905"/>
        <v/>
      </c>
      <c r="BZ886" s="14" t="str">
        <f t="shared" si="959"/>
        <v/>
      </c>
      <c r="CA886" s="48" t="str">
        <f t="shared" si="960"/>
        <v>X</v>
      </c>
      <c r="CB886" s="44" t="str">
        <f t="shared" si="961"/>
        <v/>
      </c>
      <c r="CC886" s="44" t="str">
        <f t="shared" si="920"/>
        <v/>
      </c>
      <c r="CD886" s="44" t="str">
        <f t="shared" si="906"/>
        <v/>
      </c>
      <c r="CE886" s="44" t="str">
        <f t="shared" si="950"/>
        <v/>
      </c>
      <c r="CF886" s="44" t="str">
        <f t="shared" si="921"/>
        <v/>
      </c>
      <c r="CG886" s="44" t="str">
        <f t="shared" si="922"/>
        <v/>
      </c>
      <c r="CH886" s="44" t="str">
        <f t="shared" si="923"/>
        <v/>
      </c>
      <c r="CI886" s="44" t="str">
        <f t="shared" si="924"/>
        <v/>
      </c>
      <c r="CJ886" s="44" t="str">
        <f t="shared" si="925"/>
        <v/>
      </c>
      <c r="CK886" s="44" t="str">
        <f t="shared" si="926"/>
        <v/>
      </c>
      <c r="CL886" s="44" t="str">
        <f t="shared" si="927"/>
        <v/>
      </c>
      <c r="CM886" s="43" t="str">
        <f t="shared" si="928"/>
        <v/>
      </c>
      <c r="CN886" s="43" t="str">
        <f t="shared" si="929"/>
        <v/>
      </c>
      <c r="CO886" s="43" t="str">
        <f t="shared" si="930"/>
        <v/>
      </c>
      <c r="CP886" s="44" t="str">
        <f t="shared" si="907"/>
        <v/>
      </c>
      <c r="CQ886" s="44" t="str">
        <f t="shared" si="931"/>
        <v/>
      </c>
      <c r="CR886" s="43" t="str">
        <f t="shared" si="952"/>
        <v/>
      </c>
      <c r="CS886" s="44">
        <v>0</v>
      </c>
      <c r="CT886" s="44">
        <v>0</v>
      </c>
      <c r="CU886" s="44" t="str">
        <f t="shared" si="935"/>
        <v/>
      </c>
      <c r="CV886" s="44" t="str">
        <f t="shared" si="936"/>
        <v/>
      </c>
      <c r="CW886" s="44" t="str">
        <f t="shared" si="937"/>
        <v/>
      </c>
      <c r="CX886" s="44" t="str">
        <f t="shared" si="938"/>
        <v/>
      </c>
      <c r="CY886" s="44" t="str">
        <f t="shared" si="939"/>
        <v/>
      </c>
      <c r="CZ886" s="44" t="str">
        <f t="shared" si="940"/>
        <v/>
      </c>
      <c r="DA886" s="49" t="str">
        <f t="shared" si="932"/>
        <v/>
      </c>
      <c r="DB886" s="44" t="str">
        <f t="shared" si="941"/>
        <v/>
      </c>
      <c r="DC886" s="44" t="str">
        <f t="shared" si="942"/>
        <v/>
      </c>
      <c r="DD886" s="44" t="str">
        <f t="shared" si="943"/>
        <v/>
      </c>
      <c r="DE886" s="44" t="str">
        <f t="shared" si="944"/>
        <v/>
      </c>
      <c r="DF886" s="44" t="str">
        <f t="shared" si="945"/>
        <v/>
      </c>
      <c r="DG886" s="44" t="str">
        <f t="shared" si="946"/>
        <v/>
      </c>
      <c r="DH886" s="44" t="str">
        <f t="shared" si="903"/>
        <v>X</v>
      </c>
      <c r="DI886" s="50" t="str">
        <f t="shared" si="947"/>
        <v/>
      </c>
      <c r="DJ886" s="50" t="str">
        <f t="shared" si="951"/>
        <v/>
      </c>
      <c r="DK886" s="50" t="str">
        <f t="shared" si="948"/>
        <v/>
      </c>
      <c r="DL886" s="50" t="str">
        <f t="shared" si="949"/>
        <v/>
      </c>
      <c r="DM886" s="51" t="str">
        <f t="shared" si="900"/>
        <v>006025000</v>
      </c>
      <c r="DN886" s="52"/>
      <c r="DO886" s="53"/>
      <c r="DP886" s="52"/>
      <c r="DQ886" s="53" t="str">
        <f t="shared" si="933"/>
        <v/>
      </c>
      <c r="DR886" s="52" t="str">
        <f t="shared" si="934"/>
        <v/>
      </c>
      <c r="DS886" s="53"/>
      <c r="DT886" s="52"/>
      <c r="DU886" s="53"/>
      <c r="DV886" s="52"/>
      <c r="DW886" s="99"/>
      <c r="DX886" s="99"/>
      <c r="EI886" s="83"/>
      <c r="EJ886" s="102"/>
      <c r="EK886" s="102"/>
      <c r="EL886" s="102"/>
      <c r="EM886" s="102"/>
      <c r="EN886" s="102"/>
      <c r="EO886" s="102"/>
      <c r="EP886" s="102"/>
      <c r="EQ886" s="102"/>
      <c r="ER886" s="102"/>
      <c r="ES886" s="102"/>
      <c r="ET886" s="102"/>
      <c r="EU886" s="102"/>
      <c r="EV886" s="102"/>
      <c r="FL886" s="36" t="str">
        <f t="shared" si="899"/>
        <v/>
      </c>
    </row>
    <row r="887" spans="1:168" s="36" customFormat="1" ht="49.5" customHeight="1" x14ac:dyDescent="0.35">
      <c r="A887" s="67"/>
      <c r="B887" s="39"/>
      <c r="C887" s="39"/>
      <c r="D887" s="40" t="s">
        <v>3051</v>
      </c>
      <c r="E887" s="41" t="s">
        <v>4106</v>
      </c>
      <c r="F887" s="41" t="s">
        <v>3052</v>
      </c>
      <c r="G887" s="41"/>
      <c r="H887" s="41"/>
      <c r="I887" s="41" t="s">
        <v>5346</v>
      </c>
      <c r="J887" s="41" t="s">
        <v>5347</v>
      </c>
      <c r="K887" s="41"/>
      <c r="L887" s="41"/>
      <c r="M887" s="41" t="s">
        <v>2990</v>
      </c>
      <c r="N887" s="41" t="s">
        <v>5724</v>
      </c>
      <c r="O887" s="29" t="s">
        <v>4108</v>
      </c>
      <c r="P887" s="30" t="s">
        <v>4109</v>
      </c>
      <c r="Q887" s="31"/>
      <c r="R887" s="31"/>
      <c r="S887" s="32" t="s">
        <v>3051</v>
      </c>
      <c r="T887" s="33"/>
      <c r="U887" s="33" t="s">
        <v>4106</v>
      </c>
      <c r="V887" s="33" t="s">
        <v>3052</v>
      </c>
      <c r="W887" s="33" t="s">
        <v>5691</v>
      </c>
      <c r="X887" s="33" t="s">
        <v>4108</v>
      </c>
      <c r="Y887" s="33" t="s">
        <v>4109</v>
      </c>
      <c r="Z887" s="33">
        <v>1</v>
      </c>
      <c r="AA887" s="34" t="s">
        <v>4110</v>
      </c>
      <c r="AB887" s="34">
        <v>111</v>
      </c>
      <c r="AC887" s="34" t="s">
        <v>4111</v>
      </c>
      <c r="AD887" s="34" t="s">
        <v>4112</v>
      </c>
      <c r="AE887" s="34" t="s">
        <v>5684</v>
      </c>
      <c r="AF887" s="34" t="s">
        <v>3051</v>
      </c>
      <c r="AG887" s="34" t="s">
        <v>3052</v>
      </c>
      <c r="AH887" s="34" t="s">
        <v>5725</v>
      </c>
      <c r="AI887" s="34" t="s">
        <v>3034</v>
      </c>
      <c r="AJ887" s="34" t="s">
        <v>4106</v>
      </c>
      <c r="AK887" s="34" t="s">
        <v>5691</v>
      </c>
      <c r="AL887" s="34" t="s">
        <v>4106</v>
      </c>
      <c r="AM887" s="34" t="s">
        <v>5691</v>
      </c>
      <c r="AN887" s="34">
        <v>1</v>
      </c>
      <c r="AO887" s="34" t="s">
        <v>5691</v>
      </c>
      <c r="AP887" s="34" t="s">
        <v>252</v>
      </c>
      <c r="AQ887" s="56">
        <v>1</v>
      </c>
      <c r="AR887" s="56">
        <v>2</v>
      </c>
      <c r="AS887" s="56">
        <v>2</v>
      </c>
      <c r="AT887" s="42" t="s">
        <v>909</v>
      </c>
      <c r="AU887" s="42" t="s">
        <v>2968</v>
      </c>
      <c r="AV887" s="42" t="s">
        <v>4106</v>
      </c>
      <c r="AW887" s="35" t="s">
        <v>5718</v>
      </c>
      <c r="AX887" s="35" t="s">
        <v>249</v>
      </c>
      <c r="AY887" s="35" t="s">
        <v>250</v>
      </c>
      <c r="AZ887" s="43" t="str">
        <f t="shared" si="908"/>
        <v>X</v>
      </c>
      <c r="BA887" s="44"/>
      <c r="BB887" s="43" t="str">
        <f t="shared" si="909"/>
        <v/>
      </c>
      <c r="BC887" s="45" t="str">
        <f t="shared" si="910"/>
        <v/>
      </c>
      <c r="BD887" s="45" t="str">
        <f t="shared" si="911"/>
        <v/>
      </c>
      <c r="BE887" s="45" t="s">
        <v>5691</v>
      </c>
      <c r="BF887" s="45" t="str">
        <f t="shared" si="954"/>
        <v/>
      </c>
      <c r="BG887" s="45" t="str">
        <f t="shared" si="912"/>
        <v/>
      </c>
      <c r="BH887" s="12" t="str">
        <f t="shared" si="913"/>
        <v/>
      </c>
      <c r="BI887" s="43" t="str">
        <f t="shared" si="914"/>
        <v/>
      </c>
      <c r="BJ887" s="46" t="str">
        <f t="shared" si="915"/>
        <v/>
      </c>
      <c r="BK887" s="46" t="str">
        <f t="shared" si="916"/>
        <v/>
      </c>
      <c r="BL887" s="46" t="str">
        <f t="shared" si="917"/>
        <v/>
      </c>
      <c r="BM887" s="43" t="str">
        <f t="shared" si="918"/>
        <v/>
      </c>
      <c r="BN887" s="43" t="str">
        <f t="shared" si="919"/>
        <v/>
      </c>
      <c r="BO887" s="44" t="str">
        <f t="shared" si="962"/>
        <v/>
      </c>
      <c r="BP887" s="44" t="str">
        <f t="shared" si="901"/>
        <v>X</v>
      </c>
      <c r="BQ887" s="44" t="str">
        <f t="shared" si="904"/>
        <v/>
      </c>
      <c r="BR887" s="46" t="str">
        <f t="shared" si="955"/>
        <v/>
      </c>
      <c r="BS887" s="47" t="str">
        <f t="shared" si="956"/>
        <v/>
      </c>
      <c r="BT887" s="46" t="str">
        <f t="shared" si="957"/>
        <v/>
      </c>
      <c r="BU887" s="46" t="str">
        <f t="shared" si="958"/>
        <v/>
      </c>
      <c r="BV887" s="73" t="str">
        <f t="shared" si="898"/>
        <v/>
      </c>
      <c r="BW887" s="47" t="str">
        <f t="shared" si="953"/>
        <v/>
      </c>
      <c r="BX887" s="47" t="str">
        <f t="shared" si="902"/>
        <v/>
      </c>
      <c r="BY887" s="13" t="str">
        <f t="shared" si="905"/>
        <v/>
      </c>
      <c r="BZ887" s="14" t="str">
        <f t="shared" si="959"/>
        <v/>
      </c>
      <c r="CA887" s="48" t="str">
        <f t="shared" si="960"/>
        <v>X</v>
      </c>
      <c r="CB887" s="44" t="str">
        <f t="shared" si="961"/>
        <v/>
      </c>
      <c r="CC887" s="44" t="str">
        <f t="shared" si="920"/>
        <v/>
      </c>
      <c r="CD887" s="44" t="str">
        <f t="shared" si="906"/>
        <v/>
      </c>
      <c r="CE887" s="44" t="str">
        <f t="shared" si="950"/>
        <v/>
      </c>
      <c r="CF887" s="44" t="str">
        <f t="shared" si="921"/>
        <v/>
      </c>
      <c r="CG887" s="44" t="str">
        <f t="shared" si="922"/>
        <v/>
      </c>
      <c r="CH887" s="44" t="str">
        <f t="shared" si="923"/>
        <v/>
      </c>
      <c r="CI887" s="44" t="str">
        <f t="shared" si="924"/>
        <v/>
      </c>
      <c r="CJ887" s="44" t="str">
        <f t="shared" si="925"/>
        <v/>
      </c>
      <c r="CK887" s="44" t="str">
        <f t="shared" si="926"/>
        <v/>
      </c>
      <c r="CL887" s="44" t="str">
        <f t="shared" si="927"/>
        <v/>
      </c>
      <c r="CM887" s="43" t="str">
        <f t="shared" si="928"/>
        <v/>
      </c>
      <c r="CN887" s="43" t="str">
        <f t="shared" si="929"/>
        <v/>
      </c>
      <c r="CO887" s="43" t="str">
        <f t="shared" si="930"/>
        <v/>
      </c>
      <c r="CP887" s="44" t="str">
        <f t="shared" si="907"/>
        <v/>
      </c>
      <c r="CQ887" s="44" t="str">
        <f t="shared" si="931"/>
        <v/>
      </c>
      <c r="CR887" s="43" t="str">
        <f t="shared" si="952"/>
        <v/>
      </c>
      <c r="CS887" s="44">
        <v>0</v>
      </c>
      <c r="CT887" s="44">
        <v>0</v>
      </c>
      <c r="CU887" s="44" t="str">
        <f t="shared" si="935"/>
        <v/>
      </c>
      <c r="CV887" s="44" t="str">
        <f t="shared" si="936"/>
        <v/>
      </c>
      <c r="CW887" s="44" t="str">
        <f t="shared" si="937"/>
        <v/>
      </c>
      <c r="CX887" s="44" t="str">
        <f t="shared" si="938"/>
        <v/>
      </c>
      <c r="CY887" s="44" t="str">
        <f t="shared" si="939"/>
        <v/>
      </c>
      <c r="CZ887" s="44" t="str">
        <f t="shared" si="940"/>
        <v/>
      </c>
      <c r="DA887" s="49" t="str">
        <f t="shared" si="932"/>
        <v/>
      </c>
      <c r="DB887" s="44" t="str">
        <f t="shared" si="941"/>
        <v/>
      </c>
      <c r="DC887" s="44" t="str">
        <f t="shared" si="942"/>
        <v/>
      </c>
      <c r="DD887" s="44" t="str">
        <f t="shared" si="943"/>
        <v/>
      </c>
      <c r="DE887" s="44" t="str">
        <f t="shared" si="944"/>
        <v/>
      </c>
      <c r="DF887" s="44" t="str">
        <f t="shared" si="945"/>
        <v/>
      </c>
      <c r="DG887" s="44" t="str">
        <f t="shared" si="946"/>
        <v/>
      </c>
      <c r="DH887" s="44" t="str">
        <f t="shared" si="903"/>
        <v>X</v>
      </c>
      <c r="DI887" s="50" t="str">
        <f t="shared" si="947"/>
        <v/>
      </c>
      <c r="DJ887" s="50" t="str">
        <f t="shared" si="951"/>
        <v/>
      </c>
      <c r="DK887" s="50" t="str">
        <f t="shared" si="948"/>
        <v/>
      </c>
      <c r="DL887" s="50" t="str">
        <f t="shared" si="949"/>
        <v/>
      </c>
      <c r="DM887" s="51" t="str">
        <f t="shared" si="900"/>
        <v>006025000</v>
      </c>
      <c r="DN887" s="52"/>
      <c r="DO887" s="53"/>
      <c r="DP887" s="52"/>
      <c r="DQ887" s="53" t="str">
        <f t="shared" si="933"/>
        <v/>
      </c>
      <c r="DR887" s="52" t="str">
        <f t="shared" si="934"/>
        <v/>
      </c>
      <c r="DS887" s="53"/>
      <c r="DT887" s="52"/>
      <c r="DU887" s="53"/>
      <c r="DV887" s="52"/>
      <c r="DW887" s="99"/>
      <c r="DX887" s="99"/>
      <c r="EI887" s="83"/>
      <c r="EJ887" s="102"/>
      <c r="EK887" s="102"/>
      <c r="EL887" s="102"/>
      <c r="EM887" s="102"/>
      <c r="EN887" s="102"/>
      <c r="EO887" s="102"/>
      <c r="EP887" s="102"/>
      <c r="EQ887" s="102"/>
      <c r="ER887" s="102"/>
      <c r="ES887" s="102"/>
      <c r="ET887" s="102"/>
      <c r="EU887" s="102"/>
      <c r="EV887" s="102"/>
      <c r="FL887" s="36" t="str">
        <f t="shared" si="899"/>
        <v/>
      </c>
    </row>
    <row r="888" spans="1:168" s="36" customFormat="1" ht="49.5" customHeight="1" x14ac:dyDescent="0.35">
      <c r="A888" s="67"/>
      <c r="B888" s="39"/>
      <c r="C888" s="39"/>
      <c r="D888" s="40"/>
      <c r="E888" s="41"/>
      <c r="F888" s="41"/>
      <c r="G888" s="41"/>
      <c r="H888" s="41"/>
      <c r="I888" s="41"/>
      <c r="J888" s="41"/>
      <c r="K888" s="41"/>
      <c r="L888" s="41"/>
      <c r="M888" s="41"/>
      <c r="N888" s="41"/>
      <c r="O888" s="29"/>
      <c r="P888" s="30"/>
      <c r="Q888" s="31"/>
      <c r="R888" s="31"/>
      <c r="S888" s="32" t="s">
        <v>701</v>
      </c>
      <c r="T888" s="33"/>
      <c r="U888" s="33" t="s">
        <v>4106</v>
      </c>
      <c r="V888" s="33" t="s">
        <v>5080</v>
      </c>
      <c r="W888" s="33"/>
      <c r="X888" s="33" t="s">
        <v>4108</v>
      </c>
      <c r="Y888" s="33" t="s">
        <v>4109</v>
      </c>
      <c r="Z888" s="33">
        <v>1</v>
      </c>
      <c r="AA888" s="34" t="s">
        <v>4110</v>
      </c>
      <c r="AB888" s="34">
        <v>111</v>
      </c>
      <c r="AC888" s="34" t="s">
        <v>4111</v>
      </c>
      <c r="AD888" s="34" t="s">
        <v>4112</v>
      </c>
      <c r="AE888" s="34" t="s">
        <v>5684</v>
      </c>
      <c r="AF888" s="34" t="s">
        <v>701</v>
      </c>
      <c r="AG888" s="34" t="s">
        <v>5080</v>
      </c>
      <c r="AH888" s="34" t="s">
        <v>4106</v>
      </c>
      <c r="AI888" s="34"/>
      <c r="AJ888" s="34" t="s">
        <v>4106</v>
      </c>
      <c r="AK888" s="34" t="s">
        <v>5691</v>
      </c>
      <c r="AL888" s="34" t="s">
        <v>4106</v>
      </c>
      <c r="AM888" s="34" t="s">
        <v>5691</v>
      </c>
      <c r="AN888" s="34">
        <v>1</v>
      </c>
      <c r="AO888" s="34" t="s">
        <v>5691</v>
      </c>
      <c r="AP888" s="34"/>
      <c r="AQ888" s="56">
        <v>0</v>
      </c>
      <c r="AR888" s="56">
        <v>2</v>
      </c>
      <c r="AS888" s="56">
        <v>2</v>
      </c>
      <c r="AT888" s="42" t="s">
        <v>3932</v>
      </c>
      <c r="AU888" s="42" t="s">
        <v>2968</v>
      </c>
      <c r="AV888" s="42" t="s">
        <v>4106</v>
      </c>
      <c r="AW888" s="35" t="s">
        <v>5083</v>
      </c>
      <c r="AX888" s="35" t="s">
        <v>5082</v>
      </c>
      <c r="AY888" s="35" t="s">
        <v>5081</v>
      </c>
      <c r="AZ888" s="43" t="str">
        <f t="shared" si="908"/>
        <v>X</v>
      </c>
      <c r="BA888" s="44"/>
      <c r="BB888" s="43" t="str">
        <f t="shared" si="909"/>
        <v/>
      </c>
      <c r="BC888" s="45" t="str">
        <f t="shared" si="910"/>
        <v/>
      </c>
      <c r="BD888" s="45" t="str">
        <f t="shared" si="911"/>
        <v/>
      </c>
      <c r="BE888" s="45" t="s">
        <v>5691</v>
      </c>
      <c r="BF888" s="45" t="str">
        <f>IF(BE888="",BD888,"")</f>
        <v/>
      </c>
      <c r="BG888" s="45" t="str">
        <f t="shared" si="912"/>
        <v/>
      </c>
      <c r="BH888" s="12" t="str">
        <f t="shared" si="913"/>
        <v/>
      </c>
      <c r="BI888" s="43" t="str">
        <f t="shared" si="914"/>
        <v/>
      </c>
      <c r="BJ888" s="46" t="str">
        <f t="shared" si="915"/>
        <v/>
      </c>
      <c r="BK888" s="46" t="str">
        <f t="shared" si="916"/>
        <v/>
      </c>
      <c r="BL888" s="46" t="str">
        <f t="shared" si="917"/>
        <v/>
      </c>
      <c r="BM888" s="43" t="str">
        <f t="shared" si="918"/>
        <v/>
      </c>
      <c r="BN888" s="43" t="str">
        <f t="shared" si="919"/>
        <v/>
      </c>
      <c r="BO888" s="44" t="str">
        <f t="shared" si="962"/>
        <v/>
      </c>
      <c r="BP888" s="44" t="str">
        <f t="shared" si="901"/>
        <v>X</v>
      </c>
      <c r="BQ888" s="44" t="str">
        <f t="shared" si="904"/>
        <v/>
      </c>
      <c r="BR888" s="46" t="str">
        <f>+$BJ888</f>
        <v/>
      </c>
      <c r="BS888" s="47" t="str">
        <f>+$BM888</f>
        <v/>
      </c>
      <c r="BT888" s="46" t="str">
        <f>+$BK888</f>
        <v/>
      </c>
      <c r="BU888" s="46" t="str">
        <f>+$BL888</f>
        <v/>
      </c>
      <c r="BV888" s="73" t="str">
        <f t="shared" si="898"/>
        <v/>
      </c>
      <c r="BW888" s="47" t="str">
        <f t="shared" si="953"/>
        <v/>
      </c>
      <c r="BX888" s="47" t="str">
        <f t="shared" si="902"/>
        <v/>
      </c>
      <c r="BY888" s="13" t="str">
        <f t="shared" si="905"/>
        <v/>
      </c>
      <c r="BZ888" s="14" t="str">
        <f>IF($AF888="056","X","")</f>
        <v/>
      </c>
      <c r="CA888" s="48" t="str">
        <f>IF(MID($AB888,1,1)="1","X","")</f>
        <v>X</v>
      </c>
      <c r="CB888" s="44" t="str">
        <f>IF($AB888=112,"X","")</f>
        <v/>
      </c>
      <c r="CC888" s="44" t="str">
        <f t="shared" si="920"/>
        <v/>
      </c>
      <c r="CD888" s="44" t="str">
        <f t="shared" si="906"/>
        <v/>
      </c>
      <c r="CE888" s="44" t="str">
        <f t="shared" si="950"/>
        <v/>
      </c>
      <c r="CF888" s="44" t="str">
        <f t="shared" si="921"/>
        <v/>
      </c>
      <c r="CG888" s="44" t="str">
        <f t="shared" si="922"/>
        <v/>
      </c>
      <c r="CH888" s="44" t="str">
        <f t="shared" si="923"/>
        <v/>
      </c>
      <c r="CI888" s="44" t="str">
        <f t="shared" si="924"/>
        <v/>
      </c>
      <c r="CJ888" s="44" t="str">
        <f t="shared" si="925"/>
        <v/>
      </c>
      <c r="CK888" s="44" t="str">
        <f t="shared" si="926"/>
        <v/>
      </c>
      <c r="CL888" s="44" t="str">
        <f t="shared" si="927"/>
        <v/>
      </c>
      <c r="CM888" s="43" t="str">
        <f t="shared" si="928"/>
        <v/>
      </c>
      <c r="CN888" s="43" t="str">
        <f t="shared" si="929"/>
        <v/>
      </c>
      <c r="CO888" s="43" t="str">
        <f t="shared" si="930"/>
        <v/>
      </c>
      <c r="CP888" s="44" t="str">
        <f t="shared" si="907"/>
        <v/>
      </c>
      <c r="CQ888" s="44" t="str">
        <f t="shared" si="931"/>
        <v/>
      </c>
      <c r="CR888" s="43" t="str">
        <f t="shared" si="952"/>
        <v/>
      </c>
      <c r="CS888" s="44">
        <v>0</v>
      </c>
      <c r="CT888" s="44">
        <v>0</v>
      </c>
      <c r="CU888" s="44" t="str">
        <f t="shared" si="935"/>
        <v/>
      </c>
      <c r="CV888" s="44" t="str">
        <f t="shared" si="936"/>
        <v/>
      </c>
      <c r="CW888" s="44" t="str">
        <f t="shared" si="937"/>
        <v/>
      </c>
      <c r="CX888" s="44" t="str">
        <f t="shared" si="938"/>
        <v/>
      </c>
      <c r="CY888" s="44" t="str">
        <f t="shared" si="939"/>
        <v/>
      </c>
      <c r="CZ888" s="44" t="str">
        <f t="shared" si="940"/>
        <v/>
      </c>
      <c r="DA888" s="49" t="str">
        <f t="shared" si="932"/>
        <v/>
      </c>
      <c r="DB888" s="44" t="str">
        <f t="shared" si="941"/>
        <v/>
      </c>
      <c r="DC888" s="44" t="str">
        <f t="shared" si="942"/>
        <v/>
      </c>
      <c r="DD888" s="44" t="str">
        <f t="shared" si="943"/>
        <v/>
      </c>
      <c r="DE888" s="44" t="str">
        <f t="shared" si="944"/>
        <v/>
      </c>
      <c r="DF888" s="44" t="str">
        <f t="shared" si="945"/>
        <v/>
      </c>
      <c r="DG888" s="44" t="str">
        <f t="shared" si="946"/>
        <v/>
      </c>
      <c r="DH888" s="44" t="str">
        <f t="shared" si="903"/>
        <v>X</v>
      </c>
      <c r="DI888" s="50" t="str">
        <f t="shared" si="947"/>
        <v/>
      </c>
      <c r="DJ888" s="50" t="str">
        <f t="shared" si="951"/>
        <v/>
      </c>
      <c r="DK888" s="50" t="str">
        <f t="shared" si="948"/>
        <v/>
      </c>
      <c r="DL888" s="50" t="str">
        <f t="shared" si="949"/>
        <v/>
      </c>
      <c r="DM888" s="51" t="str">
        <f t="shared" si="900"/>
        <v>807025000</v>
      </c>
      <c r="DN888" s="52"/>
      <c r="DO888" s="53"/>
      <c r="DP888" s="52" t="str">
        <f>IF($AT888="033","X","")</f>
        <v/>
      </c>
      <c r="DQ888" s="53" t="str">
        <f t="shared" si="933"/>
        <v/>
      </c>
      <c r="DR888" s="52" t="str">
        <f t="shared" si="934"/>
        <v/>
      </c>
      <c r="DS888" s="53"/>
      <c r="DT888" s="52"/>
      <c r="DU888" s="53"/>
      <c r="DV888" s="52"/>
      <c r="DW888" s="99"/>
      <c r="DX888" s="99"/>
      <c r="EI888" s="83"/>
      <c r="EJ888" s="102"/>
      <c r="EK888" s="102"/>
      <c r="EL888" s="102"/>
      <c r="EM888" s="102"/>
      <c r="EN888" s="102"/>
      <c r="EO888" s="102"/>
      <c r="EP888" s="102"/>
      <c r="EQ888" s="102"/>
      <c r="ER888" s="102"/>
      <c r="ES888" s="102"/>
      <c r="ET888" s="102"/>
      <c r="EU888" s="102"/>
      <c r="EV888" s="102"/>
      <c r="FL888" s="36" t="str">
        <f t="shared" si="899"/>
        <v/>
      </c>
    </row>
    <row r="889" spans="1:168" s="36" customFormat="1" ht="49.5" customHeight="1" x14ac:dyDescent="0.35">
      <c r="A889" s="67"/>
      <c r="B889" s="39"/>
      <c r="C889" s="39"/>
      <c r="D889" s="40"/>
      <c r="E889" s="41"/>
      <c r="F889" s="41"/>
      <c r="G889" s="41"/>
      <c r="H889" s="41"/>
      <c r="I889" s="41"/>
      <c r="J889" s="41"/>
      <c r="K889" s="41"/>
      <c r="L889" s="41"/>
      <c r="M889" s="41"/>
      <c r="N889" s="41"/>
      <c r="O889" s="29"/>
      <c r="P889" s="30"/>
      <c r="Q889" s="31"/>
      <c r="R889" s="31"/>
      <c r="S889" s="32" t="s">
        <v>4219</v>
      </c>
      <c r="T889" s="33"/>
      <c r="U889" s="33" t="s">
        <v>4106</v>
      </c>
      <c r="V889" s="33" t="s">
        <v>5076</v>
      </c>
      <c r="W889" s="33"/>
      <c r="X889" s="33" t="s">
        <v>4108</v>
      </c>
      <c r="Y889" s="33" t="s">
        <v>4109</v>
      </c>
      <c r="Z889" s="33">
        <v>1</v>
      </c>
      <c r="AA889" s="34" t="s">
        <v>4110</v>
      </c>
      <c r="AB889" s="34">
        <v>111</v>
      </c>
      <c r="AC889" s="34" t="s">
        <v>4111</v>
      </c>
      <c r="AD889" s="34" t="s">
        <v>4112</v>
      </c>
      <c r="AE889" s="34" t="s">
        <v>5684</v>
      </c>
      <c r="AF889" s="34" t="s">
        <v>4219</v>
      </c>
      <c r="AG889" s="34" t="s">
        <v>5084</v>
      </c>
      <c r="AH889" s="34" t="s">
        <v>4106</v>
      </c>
      <c r="AI889" s="34"/>
      <c r="AJ889" s="34" t="s">
        <v>4106</v>
      </c>
      <c r="AK889" s="34" t="s">
        <v>5691</v>
      </c>
      <c r="AL889" s="34" t="s">
        <v>4106</v>
      </c>
      <c r="AM889" s="34" t="s">
        <v>5691</v>
      </c>
      <c r="AN889" s="34">
        <v>1</v>
      </c>
      <c r="AO889" s="34" t="s">
        <v>5691</v>
      </c>
      <c r="AP889" s="34"/>
      <c r="AQ889" s="56">
        <v>0</v>
      </c>
      <c r="AR889" s="56">
        <v>2</v>
      </c>
      <c r="AS889" s="56">
        <v>2</v>
      </c>
      <c r="AT889" s="42" t="s">
        <v>3930</v>
      </c>
      <c r="AU889" s="42" t="s">
        <v>2968</v>
      </c>
      <c r="AV889" s="42" t="s">
        <v>4106</v>
      </c>
      <c r="AW889" s="35" t="s">
        <v>5078</v>
      </c>
      <c r="AX889" s="35" t="s">
        <v>5079</v>
      </c>
      <c r="AY889" s="35" t="s">
        <v>5077</v>
      </c>
      <c r="AZ889" s="43" t="str">
        <f t="shared" si="908"/>
        <v>X</v>
      </c>
      <c r="BA889" s="44"/>
      <c r="BB889" s="43" t="str">
        <f t="shared" si="909"/>
        <v/>
      </c>
      <c r="BC889" s="45" t="str">
        <f t="shared" si="910"/>
        <v/>
      </c>
      <c r="BD889" s="45" t="str">
        <f t="shared" si="911"/>
        <v/>
      </c>
      <c r="BE889" s="45" t="s">
        <v>5691</v>
      </c>
      <c r="BF889" s="45" t="str">
        <f>IF(BE889="",BD889,"")</f>
        <v/>
      </c>
      <c r="BG889" s="45" t="str">
        <f t="shared" si="912"/>
        <v/>
      </c>
      <c r="BH889" s="12" t="str">
        <f t="shared" si="913"/>
        <v/>
      </c>
      <c r="BI889" s="43" t="str">
        <f t="shared" si="914"/>
        <v/>
      </c>
      <c r="BJ889" s="46" t="str">
        <f t="shared" si="915"/>
        <v/>
      </c>
      <c r="BK889" s="46" t="str">
        <f t="shared" si="916"/>
        <v/>
      </c>
      <c r="BL889" s="46" t="str">
        <f t="shared" si="917"/>
        <v/>
      </c>
      <c r="BM889" s="43" t="str">
        <f t="shared" si="918"/>
        <v/>
      </c>
      <c r="BN889" s="43" t="str">
        <f t="shared" si="919"/>
        <v/>
      </c>
      <c r="BO889" s="44" t="str">
        <f t="shared" si="962"/>
        <v/>
      </c>
      <c r="BP889" s="44" t="str">
        <f t="shared" si="901"/>
        <v>X</v>
      </c>
      <c r="BQ889" s="44" t="str">
        <f t="shared" si="904"/>
        <v/>
      </c>
      <c r="BR889" s="46" t="str">
        <f>+$BJ889</f>
        <v/>
      </c>
      <c r="BS889" s="47" t="str">
        <f>+$BM889</f>
        <v/>
      </c>
      <c r="BT889" s="46" t="str">
        <f>+$BK889</f>
        <v/>
      </c>
      <c r="BU889" s="46" t="str">
        <f>+$BL889</f>
        <v/>
      </c>
      <c r="BV889" s="73" t="str">
        <f t="shared" si="898"/>
        <v/>
      </c>
      <c r="BW889" s="47" t="str">
        <f t="shared" si="953"/>
        <v/>
      </c>
      <c r="BX889" s="47" t="str">
        <f t="shared" si="902"/>
        <v/>
      </c>
      <c r="BY889" s="13" t="str">
        <f t="shared" si="905"/>
        <v/>
      </c>
      <c r="BZ889" s="14" t="str">
        <f>IF($AF889="056","X","")</f>
        <v/>
      </c>
      <c r="CA889" s="48" t="str">
        <f>IF(MID($AB889,1,1)="1","X","")</f>
        <v>X</v>
      </c>
      <c r="CB889" s="44" t="str">
        <f>IF($AB889=112,"X","")</f>
        <v/>
      </c>
      <c r="CC889" s="44" t="str">
        <f t="shared" si="920"/>
        <v/>
      </c>
      <c r="CD889" s="44" t="str">
        <f t="shared" si="906"/>
        <v/>
      </c>
      <c r="CE889" s="44" t="str">
        <f t="shared" si="950"/>
        <v/>
      </c>
      <c r="CF889" s="44" t="str">
        <f t="shared" si="921"/>
        <v/>
      </c>
      <c r="CG889" s="44" t="str">
        <f t="shared" si="922"/>
        <v/>
      </c>
      <c r="CH889" s="44" t="str">
        <f t="shared" si="923"/>
        <v/>
      </c>
      <c r="CI889" s="44" t="str">
        <f t="shared" si="924"/>
        <v/>
      </c>
      <c r="CJ889" s="44" t="str">
        <f t="shared" si="925"/>
        <v/>
      </c>
      <c r="CK889" s="44" t="str">
        <f t="shared" si="926"/>
        <v/>
      </c>
      <c r="CL889" s="44" t="str">
        <f t="shared" si="927"/>
        <v/>
      </c>
      <c r="CM889" s="43" t="str">
        <f t="shared" si="928"/>
        <v/>
      </c>
      <c r="CN889" s="43" t="str">
        <f t="shared" si="929"/>
        <v/>
      </c>
      <c r="CO889" s="43" t="str">
        <f t="shared" si="930"/>
        <v/>
      </c>
      <c r="CP889" s="44" t="str">
        <f t="shared" si="907"/>
        <v/>
      </c>
      <c r="CQ889" s="44" t="str">
        <f t="shared" si="931"/>
        <v/>
      </c>
      <c r="CR889" s="43" t="str">
        <f t="shared" si="952"/>
        <v/>
      </c>
      <c r="CS889" s="44">
        <v>0</v>
      </c>
      <c r="CT889" s="44">
        <v>0</v>
      </c>
      <c r="CU889" s="44" t="str">
        <f t="shared" si="935"/>
        <v/>
      </c>
      <c r="CV889" s="44" t="str">
        <f t="shared" si="936"/>
        <v/>
      </c>
      <c r="CW889" s="44" t="str">
        <f t="shared" si="937"/>
        <v/>
      </c>
      <c r="CX889" s="44" t="str">
        <f t="shared" si="938"/>
        <v/>
      </c>
      <c r="CY889" s="44" t="str">
        <f t="shared" si="939"/>
        <v/>
      </c>
      <c r="CZ889" s="44" t="str">
        <f t="shared" si="940"/>
        <v/>
      </c>
      <c r="DA889" s="49" t="str">
        <f t="shared" si="932"/>
        <v/>
      </c>
      <c r="DB889" s="44" t="str">
        <f t="shared" si="941"/>
        <v/>
      </c>
      <c r="DC889" s="44" t="str">
        <f t="shared" si="942"/>
        <v/>
      </c>
      <c r="DD889" s="44" t="str">
        <f t="shared" si="943"/>
        <v/>
      </c>
      <c r="DE889" s="44" t="str">
        <f t="shared" si="944"/>
        <v/>
      </c>
      <c r="DF889" s="44" t="str">
        <f t="shared" si="945"/>
        <v/>
      </c>
      <c r="DG889" s="44" t="str">
        <f t="shared" si="946"/>
        <v/>
      </c>
      <c r="DH889" s="44" t="str">
        <f t="shared" si="903"/>
        <v>X</v>
      </c>
      <c r="DI889" s="50" t="str">
        <f t="shared" si="947"/>
        <v/>
      </c>
      <c r="DJ889" s="50" t="str">
        <f t="shared" si="951"/>
        <v/>
      </c>
      <c r="DK889" s="50" t="str">
        <f t="shared" si="948"/>
        <v/>
      </c>
      <c r="DL889" s="50" t="str">
        <f t="shared" si="949"/>
        <v/>
      </c>
      <c r="DM889" s="51" t="str">
        <f t="shared" si="900"/>
        <v>806025000</v>
      </c>
      <c r="DN889" s="52"/>
      <c r="DO889" s="53"/>
      <c r="DP889" s="52" t="str">
        <f>IF($AT889="033","X","")</f>
        <v/>
      </c>
      <c r="DQ889" s="53" t="str">
        <f t="shared" si="933"/>
        <v/>
      </c>
      <c r="DR889" s="52" t="str">
        <f t="shared" si="934"/>
        <v/>
      </c>
      <c r="DS889" s="53"/>
      <c r="DT889" s="52"/>
      <c r="DU889" s="53"/>
      <c r="DV889" s="52"/>
      <c r="DW889" s="99"/>
      <c r="DX889" s="99"/>
      <c r="EI889" s="83"/>
      <c r="EJ889" s="102"/>
      <c r="EK889" s="102"/>
      <c r="EL889" s="102"/>
      <c r="EM889" s="102"/>
      <c r="EN889" s="102"/>
      <c r="EO889" s="102"/>
      <c r="EP889" s="102"/>
      <c r="EQ889" s="102"/>
      <c r="ER889" s="102"/>
      <c r="ES889" s="102"/>
      <c r="ET889" s="102"/>
      <c r="EU889" s="102"/>
      <c r="EV889" s="102"/>
      <c r="FL889" s="36" t="str">
        <f t="shared" si="899"/>
        <v/>
      </c>
    </row>
    <row r="890" spans="1:168" s="36" customFormat="1" ht="49.5" customHeight="1" x14ac:dyDescent="0.35">
      <c r="A890" s="67"/>
      <c r="B890" s="39"/>
      <c r="C890" s="39"/>
      <c r="D890" s="40"/>
      <c r="E890" s="41"/>
      <c r="F890" s="41"/>
      <c r="G890" s="41"/>
      <c r="H890" s="41"/>
      <c r="I890" s="41"/>
      <c r="J890" s="41"/>
      <c r="K890" s="41"/>
      <c r="L890" s="41"/>
      <c r="M890" s="41"/>
      <c r="N890" s="41"/>
      <c r="O890" s="29"/>
      <c r="P890" s="30"/>
      <c r="Q890" s="31"/>
      <c r="R890" s="31"/>
      <c r="S890" s="32" t="s">
        <v>3776</v>
      </c>
      <c r="T890" s="33"/>
      <c r="U890" s="33" t="s">
        <v>4106</v>
      </c>
      <c r="V890" s="33" t="s">
        <v>334</v>
      </c>
      <c r="W890" s="33" t="s">
        <v>5691</v>
      </c>
      <c r="X890" s="33" t="s">
        <v>4108</v>
      </c>
      <c r="Y890" s="33" t="s">
        <v>4109</v>
      </c>
      <c r="Z890" s="33">
        <v>1</v>
      </c>
      <c r="AA890" s="34" t="s">
        <v>4110</v>
      </c>
      <c r="AB890" s="34">
        <v>111</v>
      </c>
      <c r="AC890" s="34" t="s">
        <v>4111</v>
      </c>
      <c r="AD890" s="34" t="s">
        <v>4112</v>
      </c>
      <c r="AE890" s="34" t="s">
        <v>5684</v>
      </c>
      <c r="AF890" s="34" t="s">
        <v>3051</v>
      </c>
      <c r="AG890" s="34" t="s">
        <v>3052</v>
      </c>
      <c r="AH890" s="34" t="s">
        <v>4105</v>
      </c>
      <c r="AI890" s="34" t="s">
        <v>4741</v>
      </c>
      <c r="AJ890" s="34" t="s">
        <v>4106</v>
      </c>
      <c r="AK890" s="34" t="s">
        <v>5691</v>
      </c>
      <c r="AL890" s="34" t="s">
        <v>4106</v>
      </c>
      <c r="AM890" s="34" t="s">
        <v>5691</v>
      </c>
      <c r="AN890" s="34">
        <v>1</v>
      </c>
      <c r="AO890" s="34" t="s">
        <v>5691</v>
      </c>
      <c r="AP890" s="34" t="s">
        <v>252</v>
      </c>
      <c r="AQ890" s="56">
        <v>1</v>
      </c>
      <c r="AR890" s="56">
        <v>2</v>
      </c>
      <c r="AS890" s="56">
        <v>2</v>
      </c>
      <c r="AT890" s="42" t="s">
        <v>5689</v>
      </c>
      <c r="AU890" s="42" t="s">
        <v>2968</v>
      </c>
      <c r="AV890" s="42" t="s">
        <v>4106</v>
      </c>
      <c r="AW890" s="35" t="s">
        <v>2655</v>
      </c>
      <c r="AX890" s="35" t="s">
        <v>335</v>
      </c>
      <c r="AY890" s="35" t="s">
        <v>336</v>
      </c>
      <c r="AZ890" s="43" t="str">
        <f t="shared" si="908"/>
        <v>X</v>
      </c>
      <c r="BA890" s="44"/>
      <c r="BB890" s="43" t="str">
        <f t="shared" si="909"/>
        <v/>
      </c>
      <c r="BC890" s="45" t="str">
        <f t="shared" si="910"/>
        <v/>
      </c>
      <c r="BD890" s="45" t="str">
        <f t="shared" si="911"/>
        <v/>
      </c>
      <c r="BE890" s="45" t="s">
        <v>5691</v>
      </c>
      <c r="BF890" s="45" t="str">
        <f>IF(BE890="",BD890,"")</f>
        <v/>
      </c>
      <c r="BG890" s="45" t="str">
        <f t="shared" si="912"/>
        <v/>
      </c>
      <c r="BH890" s="12" t="str">
        <f t="shared" si="913"/>
        <v/>
      </c>
      <c r="BI890" s="43" t="str">
        <f t="shared" si="914"/>
        <v/>
      </c>
      <c r="BJ890" s="46" t="str">
        <f t="shared" si="915"/>
        <v/>
      </c>
      <c r="BK890" s="46" t="str">
        <f t="shared" si="916"/>
        <v/>
      </c>
      <c r="BL890" s="46" t="str">
        <f t="shared" si="917"/>
        <v/>
      </c>
      <c r="BM890" s="43" t="str">
        <f t="shared" si="918"/>
        <v/>
      </c>
      <c r="BN890" s="43" t="str">
        <f t="shared" si="919"/>
        <v/>
      </c>
      <c r="BO890" s="44" t="str">
        <f t="shared" si="962"/>
        <v/>
      </c>
      <c r="BP890" s="44" t="str">
        <f t="shared" si="901"/>
        <v>X</v>
      </c>
      <c r="BQ890" s="44" t="str">
        <f t="shared" si="904"/>
        <v/>
      </c>
      <c r="BR890" s="46" t="str">
        <f>+$BJ890</f>
        <v/>
      </c>
      <c r="BS890" s="47" t="str">
        <f>+$BM890</f>
        <v/>
      </c>
      <c r="BT890" s="46" t="str">
        <f>+$BK890</f>
        <v/>
      </c>
      <c r="BU890" s="46" t="str">
        <f>+$BL890</f>
        <v/>
      </c>
      <c r="BV890" s="73" t="str">
        <f t="shared" si="898"/>
        <v/>
      </c>
      <c r="BW890" s="47" t="str">
        <f t="shared" si="953"/>
        <v/>
      </c>
      <c r="BX890" s="47" t="str">
        <f t="shared" si="902"/>
        <v/>
      </c>
      <c r="BY890" s="13" t="str">
        <f t="shared" si="905"/>
        <v/>
      </c>
      <c r="BZ890" s="14" t="str">
        <f>IF($AF890="056","X","")</f>
        <v/>
      </c>
      <c r="CA890" s="48" t="str">
        <f>IF(MID($AB890,1,1)="1","X","")</f>
        <v>X</v>
      </c>
      <c r="CB890" s="44" t="str">
        <f>IF($AB890=112,"X","")</f>
        <v/>
      </c>
      <c r="CC890" s="44" t="str">
        <f t="shared" si="920"/>
        <v/>
      </c>
      <c r="CD890" s="44" t="str">
        <f t="shared" si="906"/>
        <v/>
      </c>
      <c r="CE890" s="44" t="str">
        <f t="shared" si="950"/>
        <v/>
      </c>
      <c r="CF890" s="44" t="str">
        <f t="shared" si="921"/>
        <v/>
      </c>
      <c r="CG890" s="44" t="str">
        <f t="shared" si="922"/>
        <v/>
      </c>
      <c r="CH890" s="44" t="str">
        <f t="shared" si="923"/>
        <v/>
      </c>
      <c r="CI890" s="44" t="str">
        <f t="shared" si="924"/>
        <v/>
      </c>
      <c r="CJ890" s="44" t="str">
        <f t="shared" si="925"/>
        <v/>
      </c>
      <c r="CK890" s="44" t="str">
        <f t="shared" si="926"/>
        <v/>
      </c>
      <c r="CL890" s="44" t="str">
        <f t="shared" si="927"/>
        <v/>
      </c>
      <c r="CM890" s="43" t="str">
        <f t="shared" si="928"/>
        <v/>
      </c>
      <c r="CN890" s="43" t="str">
        <f t="shared" si="929"/>
        <v/>
      </c>
      <c r="CO890" s="43" t="str">
        <f t="shared" si="930"/>
        <v/>
      </c>
      <c r="CP890" s="44" t="str">
        <f t="shared" si="907"/>
        <v/>
      </c>
      <c r="CQ890" s="44" t="str">
        <f t="shared" si="931"/>
        <v/>
      </c>
      <c r="CR890" s="43" t="str">
        <f t="shared" si="952"/>
        <v/>
      </c>
      <c r="CS890" s="44">
        <v>0</v>
      </c>
      <c r="CT890" s="44">
        <v>0</v>
      </c>
      <c r="CU890" s="44" t="str">
        <f t="shared" si="935"/>
        <v/>
      </c>
      <c r="CV890" s="44" t="str">
        <f t="shared" si="936"/>
        <v/>
      </c>
      <c r="CW890" s="44" t="str">
        <f t="shared" si="937"/>
        <v/>
      </c>
      <c r="CX890" s="44" t="str">
        <f t="shared" si="938"/>
        <v/>
      </c>
      <c r="CY890" s="44" t="str">
        <f t="shared" si="939"/>
        <v/>
      </c>
      <c r="CZ890" s="44" t="str">
        <f t="shared" si="940"/>
        <v/>
      </c>
      <c r="DA890" s="49" t="str">
        <f t="shared" si="932"/>
        <v/>
      </c>
      <c r="DB890" s="44" t="str">
        <f t="shared" si="941"/>
        <v/>
      </c>
      <c r="DC890" s="44" t="str">
        <f t="shared" si="942"/>
        <v/>
      </c>
      <c r="DD890" s="44" t="str">
        <f t="shared" si="943"/>
        <v/>
      </c>
      <c r="DE890" s="44" t="str">
        <f t="shared" si="944"/>
        <v/>
      </c>
      <c r="DF890" s="44" t="str">
        <f t="shared" si="945"/>
        <v/>
      </c>
      <c r="DG890" s="44" t="str">
        <f t="shared" si="946"/>
        <v/>
      </c>
      <c r="DH890" s="44" t="str">
        <f t="shared" si="903"/>
        <v>X</v>
      </c>
      <c r="DI890" s="50" t="str">
        <f t="shared" si="947"/>
        <v/>
      </c>
      <c r="DJ890" s="50" t="str">
        <f t="shared" si="951"/>
        <v/>
      </c>
      <c r="DK890" s="50" t="str">
        <f t="shared" si="948"/>
        <v/>
      </c>
      <c r="DL890" s="50" t="str">
        <f t="shared" si="949"/>
        <v/>
      </c>
      <c r="DM890" s="51" t="str">
        <f t="shared" si="900"/>
        <v>011025000</v>
      </c>
      <c r="DN890" s="52"/>
      <c r="DO890" s="53"/>
      <c r="DP890" s="52" t="str">
        <f>IF($AT890="033","X","")</f>
        <v/>
      </c>
      <c r="DQ890" s="53" t="str">
        <f t="shared" si="933"/>
        <v/>
      </c>
      <c r="DR890" s="52" t="str">
        <f t="shared" si="934"/>
        <v/>
      </c>
      <c r="DS890" s="53"/>
      <c r="DT890" s="52"/>
      <c r="DU890" s="53"/>
      <c r="DV890" s="52"/>
      <c r="DW890" s="99"/>
      <c r="DX890" s="99"/>
      <c r="EI890" s="83"/>
      <c r="EJ890" s="102"/>
      <c r="EK890" s="102"/>
      <c r="EL890" s="102"/>
      <c r="EM890" s="102"/>
      <c r="EN890" s="102"/>
      <c r="EO890" s="102"/>
      <c r="EP890" s="102"/>
      <c r="EQ890" s="102"/>
      <c r="ER890" s="102"/>
      <c r="ES890" s="102"/>
      <c r="ET890" s="102"/>
      <c r="EU890" s="102"/>
      <c r="EV890" s="102"/>
      <c r="FL890" s="36" t="str">
        <f t="shared" si="899"/>
        <v/>
      </c>
    </row>
    <row r="891" spans="1:168" s="36" customFormat="1" ht="49.5" customHeight="1" x14ac:dyDescent="0.35">
      <c r="A891" s="67"/>
      <c r="B891" s="39"/>
      <c r="C891" s="39"/>
      <c r="D891" s="40" t="s">
        <v>274</v>
      </c>
      <c r="E891" s="41" t="s">
        <v>4106</v>
      </c>
      <c r="F891" s="41" t="s">
        <v>275</v>
      </c>
      <c r="G891" s="41"/>
      <c r="H891" s="41"/>
      <c r="I891" s="41" t="s">
        <v>5346</v>
      </c>
      <c r="J891" s="41" t="s">
        <v>5347</v>
      </c>
      <c r="K891" s="41"/>
      <c r="L891" s="41"/>
      <c r="M891" s="41" t="s">
        <v>2990</v>
      </c>
      <c r="N891" s="41" t="s">
        <v>5724</v>
      </c>
      <c r="O891" s="29" t="s">
        <v>4108</v>
      </c>
      <c r="P891" s="30" t="s">
        <v>4109</v>
      </c>
      <c r="Q891" s="31"/>
      <c r="R891" s="31"/>
      <c r="S891" s="32" t="s">
        <v>274</v>
      </c>
      <c r="T891" s="33"/>
      <c r="U891" s="33" t="s">
        <v>4106</v>
      </c>
      <c r="V891" s="33" t="s">
        <v>275</v>
      </c>
      <c r="W891" s="33" t="s">
        <v>5691</v>
      </c>
      <c r="X891" s="33" t="s">
        <v>4108</v>
      </c>
      <c r="Y891" s="33" t="s">
        <v>4109</v>
      </c>
      <c r="Z891" s="33">
        <v>1</v>
      </c>
      <c r="AA891" s="34" t="s">
        <v>4110</v>
      </c>
      <c r="AB891" s="34">
        <v>111</v>
      </c>
      <c r="AC891" s="34" t="s">
        <v>4111</v>
      </c>
      <c r="AD891" s="34" t="s">
        <v>4112</v>
      </c>
      <c r="AE891" s="34" t="s">
        <v>5684</v>
      </c>
      <c r="AF891" s="34" t="s">
        <v>274</v>
      </c>
      <c r="AG891" s="34" t="s">
        <v>275</v>
      </c>
      <c r="AH891" s="34" t="s">
        <v>5725</v>
      </c>
      <c r="AI891" s="34" t="s">
        <v>3034</v>
      </c>
      <c r="AJ891" s="34" t="s">
        <v>4106</v>
      </c>
      <c r="AK891" s="34" t="s">
        <v>5691</v>
      </c>
      <c r="AL891" s="34" t="s">
        <v>4106</v>
      </c>
      <c r="AM891" s="34" t="s">
        <v>5691</v>
      </c>
      <c r="AN891" s="34">
        <v>1</v>
      </c>
      <c r="AO891" s="34" t="s">
        <v>5691</v>
      </c>
      <c r="AP891" s="34" t="s">
        <v>279</v>
      </c>
      <c r="AQ891" s="56">
        <v>1</v>
      </c>
      <c r="AR891" s="56">
        <v>2</v>
      </c>
      <c r="AS891" s="56">
        <v>2</v>
      </c>
      <c r="AT891" s="42" t="s">
        <v>6470</v>
      </c>
      <c r="AU891" s="42" t="s">
        <v>6734</v>
      </c>
      <c r="AV891" s="42" t="s">
        <v>2998</v>
      </c>
      <c r="AW891" s="35" t="s">
        <v>276</v>
      </c>
      <c r="AX891" s="35" t="s">
        <v>277</v>
      </c>
      <c r="AY891" s="35" t="s">
        <v>278</v>
      </c>
      <c r="AZ891" s="43" t="str">
        <f t="shared" si="908"/>
        <v>X</v>
      </c>
      <c r="BA891" s="44"/>
      <c r="BB891" s="43" t="str">
        <f t="shared" si="909"/>
        <v/>
      </c>
      <c r="BC891" s="45" t="str">
        <f t="shared" si="910"/>
        <v/>
      </c>
      <c r="BD891" s="45" t="str">
        <f t="shared" si="911"/>
        <v/>
      </c>
      <c r="BE891" s="45" t="s">
        <v>5691</v>
      </c>
      <c r="BF891" s="45" t="str">
        <f t="shared" si="954"/>
        <v/>
      </c>
      <c r="BG891" s="45" t="str">
        <f t="shared" si="912"/>
        <v/>
      </c>
      <c r="BH891" s="12" t="str">
        <f t="shared" si="913"/>
        <v/>
      </c>
      <c r="BI891" s="43" t="str">
        <f t="shared" si="914"/>
        <v/>
      </c>
      <c r="BJ891" s="46" t="str">
        <f t="shared" si="915"/>
        <v/>
      </c>
      <c r="BK891" s="46" t="str">
        <f t="shared" si="916"/>
        <v/>
      </c>
      <c r="BL891" s="46" t="str">
        <f t="shared" si="917"/>
        <v/>
      </c>
      <c r="BM891" s="43" t="str">
        <f t="shared" si="918"/>
        <v/>
      </c>
      <c r="BN891" s="43" t="str">
        <f t="shared" si="919"/>
        <v/>
      </c>
      <c r="BO891" s="44" t="str">
        <f t="shared" si="962"/>
        <v/>
      </c>
      <c r="BP891" s="44" t="str">
        <f t="shared" si="901"/>
        <v>X</v>
      </c>
      <c r="BQ891" s="44" t="str">
        <f t="shared" si="904"/>
        <v/>
      </c>
      <c r="BR891" s="46" t="str">
        <f t="shared" si="955"/>
        <v/>
      </c>
      <c r="BS891" s="47" t="str">
        <f t="shared" si="956"/>
        <v/>
      </c>
      <c r="BT891" s="46" t="str">
        <f t="shared" si="957"/>
        <v/>
      </c>
      <c r="BU891" s="46" t="str">
        <f t="shared" si="958"/>
        <v/>
      </c>
      <c r="BV891" s="73" t="str">
        <f t="shared" si="898"/>
        <v/>
      </c>
      <c r="BW891" s="47" t="str">
        <f t="shared" si="953"/>
        <v/>
      </c>
      <c r="BX891" s="47" t="str">
        <f t="shared" si="902"/>
        <v/>
      </c>
      <c r="BY891" s="13" t="str">
        <f t="shared" si="905"/>
        <v/>
      </c>
      <c r="BZ891" s="14" t="str">
        <f t="shared" si="959"/>
        <v/>
      </c>
      <c r="CA891" s="48" t="str">
        <f t="shared" si="960"/>
        <v>X</v>
      </c>
      <c r="CB891" s="44" t="str">
        <f t="shared" si="961"/>
        <v/>
      </c>
      <c r="CC891" s="44" t="str">
        <f t="shared" si="920"/>
        <v/>
      </c>
      <c r="CD891" s="44" t="str">
        <f t="shared" si="906"/>
        <v/>
      </c>
      <c r="CE891" s="44" t="str">
        <f t="shared" si="950"/>
        <v/>
      </c>
      <c r="CF891" s="44" t="str">
        <f t="shared" si="921"/>
        <v/>
      </c>
      <c r="CG891" s="44" t="str">
        <f t="shared" si="922"/>
        <v/>
      </c>
      <c r="CH891" s="44" t="str">
        <f t="shared" si="923"/>
        <v/>
      </c>
      <c r="CI891" s="44" t="str">
        <f t="shared" si="924"/>
        <v/>
      </c>
      <c r="CJ891" s="44" t="str">
        <f t="shared" si="925"/>
        <v/>
      </c>
      <c r="CK891" s="44" t="str">
        <f t="shared" si="926"/>
        <v/>
      </c>
      <c r="CL891" s="44" t="str">
        <f t="shared" si="927"/>
        <v/>
      </c>
      <c r="CM891" s="43" t="str">
        <f t="shared" si="928"/>
        <v/>
      </c>
      <c r="CN891" s="43" t="str">
        <f t="shared" si="929"/>
        <v/>
      </c>
      <c r="CO891" s="43" t="str">
        <f t="shared" si="930"/>
        <v/>
      </c>
      <c r="CP891" s="44" t="str">
        <f t="shared" si="907"/>
        <v/>
      </c>
      <c r="CQ891" s="44" t="str">
        <f t="shared" si="931"/>
        <v/>
      </c>
      <c r="CR891" s="43" t="str">
        <f t="shared" si="952"/>
        <v/>
      </c>
      <c r="CS891" s="44">
        <v>0</v>
      </c>
      <c r="CT891" s="44">
        <v>0</v>
      </c>
      <c r="CU891" s="44" t="str">
        <f t="shared" si="935"/>
        <v/>
      </c>
      <c r="CV891" s="44" t="str">
        <f t="shared" si="936"/>
        <v/>
      </c>
      <c r="CW891" s="44" t="str">
        <f t="shared" si="937"/>
        <v/>
      </c>
      <c r="CX891" s="44" t="str">
        <f t="shared" si="938"/>
        <v/>
      </c>
      <c r="CY891" s="44" t="str">
        <f t="shared" si="939"/>
        <v/>
      </c>
      <c r="CZ891" s="44" t="str">
        <f t="shared" si="940"/>
        <v/>
      </c>
      <c r="DA891" s="49" t="str">
        <f t="shared" si="932"/>
        <v/>
      </c>
      <c r="DB891" s="44" t="str">
        <f t="shared" si="941"/>
        <v/>
      </c>
      <c r="DC891" s="44" t="str">
        <f t="shared" si="942"/>
        <v/>
      </c>
      <c r="DD891" s="44" t="str">
        <f t="shared" si="943"/>
        <v/>
      </c>
      <c r="DE891" s="44" t="str">
        <f t="shared" si="944"/>
        <v/>
      </c>
      <c r="DF891" s="44" t="str">
        <f t="shared" si="945"/>
        <v/>
      </c>
      <c r="DG891" s="44" t="str">
        <f t="shared" si="946"/>
        <v/>
      </c>
      <c r="DH891" s="44" t="str">
        <f t="shared" si="903"/>
        <v>X</v>
      </c>
      <c r="DI891" s="50" t="str">
        <f t="shared" si="947"/>
        <v/>
      </c>
      <c r="DJ891" s="50" t="str">
        <f t="shared" si="951"/>
        <v/>
      </c>
      <c r="DK891" s="50" t="str">
        <f t="shared" si="948"/>
        <v/>
      </c>
      <c r="DL891" s="50" t="str">
        <f t="shared" si="949"/>
        <v/>
      </c>
      <c r="DM891" s="51" t="str">
        <f t="shared" si="900"/>
        <v>017063003</v>
      </c>
      <c r="DN891" s="52"/>
      <c r="DO891" s="53"/>
      <c r="DP891" s="52"/>
      <c r="DQ891" s="53" t="str">
        <f t="shared" si="933"/>
        <v/>
      </c>
      <c r="DR891" s="52" t="str">
        <f t="shared" si="934"/>
        <v/>
      </c>
      <c r="DS891" s="53"/>
      <c r="DT891" s="52"/>
      <c r="DU891" s="53"/>
      <c r="DV891" s="52"/>
      <c r="DW891" s="99"/>
      <c r="DX891" s="99"/>
      <c r="EI891" s="83"/>
      <c r="EJ891" s="102"/>
      <c r="EK891" s="102"/>
      <c r="EL891" s="102"/>
      <c r="EM891" s="102"/>
      <c r="EN891" s="102"/>
      <c r="EO891" s="102"/>
      <c r="EP891" s="102"/>
      <c r="EQ891" s="102"/>
      <c r="ER891" s="102"/>
      <c r="ES891" s="102"/>
      <c r="ET891" s="102"/>
      <c r="EU891" s="102"/>
      <c r="EV891" s="102"/>
      <c r="FL891" s="36" t="str">
        <f t="shared" si="899"/>
        <v/>
      </c>
    </row>
    <row r="892" spans="1:168" s="36" customFormat="1" ht="49.5" customHeight="1" x14ac:dyDescent="0.35">
      <c r="A892" s="67"/>
      <c r="B892" s="39"/>
      <c r="C892" s="39"/>
      <c r="D892" s="40" t="s">
        <v>280</v>
      </c>
      <c r="E892" s="41" t="s">
        <v>4106</v>
      </c>
      <c r="F892" s="41" t="s">
        <v>281</v>
      </c>
      <c r="G892" s="41"/>
      <c r="H892" s="41"/>
      <c r="I892" s="41" t="s">
        <v>5372</v>
      </c>
      <c r="J892" s="41" t="s">
        <v>1829</v>
      </c>
      <c r="K892" s="41"/>
      <c r="L892" s="41"/>
      <c r="M892" s="41" t="s">
        <v>2984</v>
      </c>
      <c r="N892" s="41" t="s">
        <v>2985</v>
      </c>
      <c r="O892" s="29" t="s">
        <v>4108</v>
      </c>
      <c r="P892" s="30" t="s">
        <v>4109</v>
      </c>
      <c r="Q892" s="31"/>
      <c r="R892" s="31"/>
      <c r="S892" s="32" t="s">
        <v>280</v>
      </c>
      <c r="T892" s="33"/>
      <c r="U892" s="33" t="s">
        <v>4106</v>
      </c>
      <c r="V892" s="33" t="s">
        <v>281</v>
      </c>
      <c r="W892" s="33" t="s">
        <v>5691</v>
      </c>
      <c r="X892" s="33" t="s">
        <v>4108</v>
      </c>
      <c r="Y892" s="33" t="s">
        <v>4109</v>
      </c>
      <c r="Z892" s="33">
        <v>1</v>
      </c>
      <c r="AA892" s="34" t="s">
        <v>4110</v>
      </c>
      <c r="AB892" s="34">
        <v>111</v>
      </c>
      <c r="AC892" s="34" t="s">
        <v>4111</v>
      </c>
      <c r="AD892" s="34" t="s">
        <v>4112</v>
      </c>
      <c r="AE892" s="34" t="s">
        <v>5684</v>
      </c>
      <c r="AF892" s="34" t="s">
        <v>274</v>
      </c>
      <c r="AG892" s="34" t="s">
        <v>275</v>
      </c>
      <c r="AH892" s="34" t="s">
        <v>5734</v>
      </c>
      <c r="AI892" s="34" t="s">
        <v>2988</v>
      </c>
      <c r="AJ892" s="34" t="s">
        <v>4106</v>
      </c>
      <c r="AK892" s="34" t="s">
        <v>5691</v>
      </c>
      <c r="AL892" s="34" t="s">
        <v>4106</v>
      </c>
      <c r="AM892" s="34" t="s">
        <v>5691</v>
      </c>
      <c r="AN892" s="34">
        <v>1</v>
      </c>
      <c r="AO892" s="34" t="s">
        <v>5691</v>
      </c>
      <c r="AP892" s="34" t="s">
        <v>279</v>
      </c>
      <c r="AQ892" s="56">
        <v>1</v>
      </c>
      <c r="AR892" s="56">
        <v>2</v>
      </c>
      <c r="AS892" s="56">
        <v>2</v>
      </c>
      <c r="AT892" s="42" t="s">
        <v>6470</v>
      </c>
      <c r="AU892" s="42" t="s">
        <v>6734</v>
      </c>
      <c r="AV892" s="42" t="s">
        <v>2998</v>
      </c>
      <c r="AW892" s="35" t="s">
        <v>276</v>
      </c>
      <c r="AX892" s="35" t="s">
        <v>277</v>
      </c>
      <c r="AY892" s="35" t="s">
        <v>278</v>
      </c>
      <c r="AZ892" s="43" t="str">
        <f t="shared" si="908"/>
        <v>X</v>
      </c>
      <c r="BA892" s="44"/>
      <c r="BB892" s="43" t="str">
        <f t="shared" si="909"/>
        <v/>
      </c>
      <c r="BC892" s="45" t="str">
        <f t="shared" si="910"/>
        <v/>
      </c>
      <c r="BD892" s="45" t="str">
        <f t="shared" si="911"/>
        <v/>
      </c>
      <c r="BE892" s="45" t="s">
        <v>5691</v>
      </c>
      <c r="BF892" s="45" t="str">
        <f t="shared" si="954"/>
        <v/>
      </c>
      <c r="BG892" s="45" t="str">
        <f t="shared" si="912"/>
        <v/>
      </c>
      <c r="BH892" s="12" t="str">
        <f t="shared" si="913"/>
        <v/>
      </c>
      <c r="BI892" s="43" t="str">
        <f t="shared" si="914"/>
        <v/>
      </c>
      <c r="BJ892" s="46" t="str">
        <f t="shared" si="915"/>
        <v/>
      </c>
      <c r="BK892" s="46" t="str">
        <f t="shared" si="916"/>
        <v/>
      </c>
      <c r="BL892" s="46" t="str">
        <f t="shared" si="917"/>
        <v/>
      </c>
      <c r="BM892" s="43" t="str">
        <f t="shared" si="918"/>
        <v/>
      </c>
      <c r="BN892" s="43" t="str">
        <f t="shared" si="919"/>
        <v/>
      </c>
      <c r="BO892" s="44" t="str">
        <f t="shared" si="962"/>
        <v/>
      </c>
      <c r="BP892" s="44" t="str">
        <f t="shared" si="901"/>
        <v>X</v>
      </c>
      <c r="BQ892" s="44" t="str">
        <f t="shared" si="904"/>
        <v/>
      </c>
      <c r="BR892" s="46" t="str">
        <f t="shared" si="955"/>
        <v/>
      </c>
      <c r="BS892" s="47" t="str">
        <f t="shared" si="956"/>
        <v/>
      </c>
      <c r="BT892" s="46" t="str">
        <f t="shared" si="957"/>
        <v/>
      </c>
      <c r="BU892" s="46" t="str">
        <f t="shared" si="958"/>
        <v/>
      </c>
      <c r="BV892" s="73" t="str">
        <f t="shared" si="898"/>
        <v/>
      </c>
      <c r="BW892" s="47" t="str">
        <f t="shared" si="953"/>
        <v/>
      </c>
      <c r="BX892" s="47" t="str">
        <f t="shared" si="902"/>
        <v/>
      </c>
      <c r="BY892" s="13" t="str">
        <f t="shared" si="905"/>
        <v/>
      </c>
      <c r="BZ892" s="14" t="str">
        <f t="shared" si="959"/>
        <v/>
      </c>
      <c r="CA892" s="48" t="str">
        <f t="shared" si="960"/>
        <v>X</v>
      </c>
      <c r="CB892" s="44" t="str">
        <f t="shared" si="961"/>
        <v/>
      </c>
      <c r="CC892" s="44" t="str">
        <f t="shared" si="920"/>
        <v/>
      </c>
      <c r="CD892" s="44" t="str">
        <f t="shared" si="906"/>
        <v/>
      </c>
      <c r="CE892" s="44" t="str">
        <f t="shared" si="950"/>
        <v/>
      </c>
      <c r="CF892" s="44" t="str">
        <f t="shared" si="921"/>
        <v/>
      </c>
      <c r="CG892" s="44" t="str">
        <f t="shared" si="922"/>
        <v/>
      </c>
      <c r="CH892" s="44" t="str">
        <f t="shared" si="923"/>
        <v/>
      </c>
      <c r="CI892" s="44" t="str">
        <f t="shared" si="924"/>
        <v/>
      </c>
      <c r="CJ892" s="44" t="str">
        <f t="shared" si="925"/>
        <v/>
      </c>
      <c r="CK892" s="44" t="str">
        <f t="shared" si="926"/>
        <v/>
      </c>
      <c r="CL892" s="44" t="str">
        <f t="shared" si="927"/>
        <v/>
      </c>
      <c r="CM892" s="43" t="str">
        <f t="shared" si="928"/>
        <v/>
      </c>
      <c r="CN892" s="43" t="str">
        <f t="shared" si="929"/>
        <v/>
      </c>
      <c r="CO892" s="43" t="str">
        <f t="shared" si="930"/>
        <v/>
      </c>
      <c r="CP892" s="44" t="str">
        <f t="shared" si="907"/>
        <v/>
      </c>
      <c r="CQ892" s="44" t="str">
        <f t="shared" si="931"/>
        <v/>
      </c>
      <c r="CR892" s="43" t="str">
        <f t="shared" si="952"/>
        <v/>
      </c>
      <c r="CS892" s="44">
        <v>0</v>
      </c>
      <c r="CT892" s="44">
        <v>0</v>
      </c>
      <c r="CU892" s="44" t="str">
        <f t="shared" si="935"/>
        <v/>
      </c>
      <c r="CV892" s="44" t="str">
        <f t="shared" si="936"/>
        <v/>
      </c>
      <c r="CW892" s="44" t="str">
        <f t="shared" si="937"/>
        <v/>
      </c>
      <c r="CX892" s="44" t="str">
        <f t="shared" si="938"/>
        <v/>
      </c>
      <c r="CY892" s="44" t="str">
        <f t="shared" si="939"/>
        <v/>
      </c>
      <c r="CZ892" s="44" t="str">
        <f t="shared" si="940"/>
        <v/>
      </c>
      <c r="DA892" s="49" t="str">
        <f t="shared" si="932"/>
        <v/>
      </c>
      <c r="DB892" s="44" t="str">
        <f t="shared" si="941"/>
        <v/>
      </c>
      <c r="DC892" s="44" t="str">
        <f t="shared" si="942"/>
        <v/>
      </c>
      <c r="DD892" s="44" t="str">
        <f t="shared" si="943"/>
        <v/>
      </c>
      <c r="DE892" s="44" t="str">
        <f t="shared" si="944"/>
        <v/>
      </c>
      <c r="DF892" s="44" t="str">
        <f t="shared" si="945"/>
        <v/>
      </c>
      <c r="DG892" s="44" t="str">
        <f t="shared" si="946"/>
        <v/>
      </c>
      <c r="DH892" s="44" t="str">
        <f t="shared" si="903"/>
        <v>X</v>
      </c>
      <c r="DI892" s="50" t="str">
        <f t="shared" si="947"/>
        <v/>
      </c>
      <c r="DJ892" s="50" t="str">
        <f t="shared" si="951"/>
        <v/>
      </c>
      <c r="DK892" s="50" t="str">
        <f t="shared" si="948"/>
        <v/>
      </c>
      <c r="DL892" s="50" t="str">
        <f t="shared" si="949"/>
        <v/>
      </c>
      <c r="DM892" s="51" t="str">
        <f t="shared" si="900"/>
        <v>017063003</v>
      </c>
      <c r="DN892" s="52"/>
      <c r="DO892" s="53"/>
      <c r="DP892" s="52"/>
      <c r="DQ892" s="53" t="str">
        <f t="shared" si="933"/>
        <v/>
      </c>
      <c r="DR892" s="52" t="str">
        <f t="shared" si="934"/>
        <v/>
      </c>
      <c r="DS892" s="53"/>
      <c r="DT892" s="52"/>
      <c r="DU892" s="53"/>
      <c r="DV892" s="52"/>
      <c r="DW892" s="99"/>
      <c r="DX892" s="99"/>
      <c r="EI892" s="83"/>
      <c r="EJ892" s="102"/>
      <c r="EK892" s="102"/>
      <c r="EL892" s="102"/>
      <c r="EM892" s="102"/>
      <c r="EN892" s="102"/>
      <c r="EO892" s="102"/>
      <c r="EP892" s="102"/>
      <c r="EQ892" s="102"/>
      <c r="ER892" s="102"/>
      <c r="ES892" s="102"/>
      <c r="ET892" s="102"/>
      <c r="EU892" s="102"/>
      <c r="EV892" s="102"/>
      <c r="FL892" s="36" t="str">
        <f t="shared" si="899"/>
        <v/>
      </c>
    </row>
    <row r="893" spans="1:168" s="36" customFormat="1" ht="49.5" customHeight="1" x14ac:dyDescent="0.35">
      <c r="A893" s="67"/>
      <c r="B893" s="39"/>
      <c r="C893" s="39"/>
      <c r="D893" s="40" t="s">
        <v>282</v>
      </c>
      <c r="E893" s="41" t="s">
        <v>4106</v>
      </c>
      <c r="F893" s="41" t="s">
        <v>283</v>
      </c>
      <c r="G893" s="41"/>
      <c r="H893" s="41"/>
      <c r="I893" s="41" t="s">
        <v>5346</v>
      </c>
      <c r="J893" s="41" t="s">
        <v>5347</v>
      </c>
      <c r="K893" s="41"/>
      <c r="L893" s="41"/>
      <c r="M893" s="41" t="s">
        <v>2990</v>
      </c>
      <c r="N893" s="41" t="s">
        <v>5724</v>
      </c>
      <c r="O893" s="29" t="s">
        <v>4108</v>
      </c>
      <c r="P893" s="30" t="s">
        <v>4109</v>
      </c>
      <c r="Q893" s="31"/>
      <c r="R893" s="31"/>
      <c r="S893" s="32" t="s">
        <v>282</v>
      </c>
      <c r="T893" s="33"/>
      <c r="U893" s="33" t="s">
        <v>4106</v>
      </c>
      <c r="V893" s="33" t="s">
        <v>283</v>
      </c>
      <c r="W893" s="33" t="s">
        <v>5691</v>
      </c>
      <c r="X893" s="33" t="s">
        <v>4108</v>
      </c>
      <c r="Y893" s="33" t="s">
        <v>4109</v>
      </c>
      <c r="Z893" s="33">
        <v>1</v>
      </c>
      <c r="AA893" s="34" t="s">
        <v>4110</v>
      </c>
      <c r="AB893" s="34">
        <v>111</v>
      </c>
      <c r="AC893" s="34" t="s">
        <v>4111</v>
      </c>
      <c r="AD893" s="34" t="s">
        <v>4112</v>
      </c>
      <c r="AE893" s="34" t="s">
        <v>5684</v>
      </c>
      <c r="AF893" s="34" t="s">
        <v>282</v>
      </c>
      <c r="AG893" s="34" t="s">
        <v>283</v>
      </c>
      <c r="AH893" s="34" t="s">
        <v>5725</v>
      </c>
      <c r="AI893" s="34" t="s">
        <v>3034</v>
      </c>
      <c r="AJ893" s="34" t="s">
        <v>4106</v>
      </c>
      <c r="AK893" s="34" t="s">
        <v>5691</v>
      </c>
      <c r="AL893" s="34" t="s">
        <v>4106</v>
      </c>
      <c r="AM893" s="34" t="s">
        <v>5691</v>
      </c>
      <c r="AN893" s="34">
        <v>1</v>
      </c>
      <c r="AO893" s="34" t="s">
        <v>5693</v>
      </c>
      <c r="AP893" s="34" t="s">
        <v>286</v>
      </c>
      <c r="AQ893" s="56">
        <v>1</v>
      </c>
      <c r="AR893" s="56">
        <v>2</v>
      </c>
      <c r="AS893" s="56">
        <v>2</v>
      </c>
      <c r="AT893" s="42" t="s">
        <v>909</v>
      </c>
      <c r="AU893" s="42" t="s">
        <v>2964</v>
      </c>
      <c r="AV893" s="42" t="s">
        <v>4106</v>
      </c>
      <c r="AW893" s="35" t="s">
        <v>5718</v>
      </c>
      <c r="AX893" s="35" t="s">
        <v>284</v>
      </c>
      <c r="AY893" s="35" t="s">
        <v>285</v>
      </c>
      <c r="AZ893" s="43" t="str">
        <f t="shared" si="908"/>
        <v>X</v>
      </c>
      <c r="BA893" s="44"/>
      <c r="BB893" s="43" t="str">
        <f t="shared" si="909"/>
        <v/>
      </c>
      <c r="BC893" s="45" t="str">
        <f t="shared" si="910"/>
        <v/>
      </c>
      <c r="BD893" s="45" t="str">
        <f t="shared" si="911"/>
        <v/>
      </c>
      <c r="BE893" s="45" t="s">
        <v>5691</v>
      </c>
      <c r="BF893" s="45" t="str">
        <f t="shared" si="954"/>
        <v/>
      </c>
      <c r="BG893" s="45" t="str">
        <f t="shared" si="912"/>
        <v/>
      </c>
      <c r="BH893" s="12" t="str">
        <f t="shared" si="913"/>
        <v/>
      </c>
      <c r="BI893" s="43" t="str">
        <f t="shared" si="914"/>
        <v/>
      </c>
      <c r="BJ893" s="46" t="str">
        <f t="shared" si="915"/>
        <v/>
      </c>
      <c r="BK893" s="46" t="str">
        <f t="shared" si="916"/>
        <v/>
      </c>
      <c r="BL893" s="46" t="str">
        <f t="shared" si="917"/>
        <v/>
      </c>
      <c r="BM893" s="43" t="str">
        <f t="shared" si="918"/>
        <v/>
      </c>
      <c r="BN893" s="43" t="str">
        <f t="shared" si="919"/>
        <v/>
      </c>
      <c r="BO893" s="44" t="str">
        <f t="shared" si="962"/>
        <v/>
      </c>
      <c r="BP893" s="44" t="str">
        <f t="shared" si="901"/>
        <v>X</v>
      </c>
      <c r="BQ893" s="44" t="str">
        <f t="shared" si="904"/>
        <v/>
      </c>
      <c r="BR893" s="46" t="str">
        <f t="shared" si="955"/>
        <v/>
      </c>
      <c r="BS893" s="47" t="str">
        <f t="shared" si="956"/>
        <v/>
      </c>
      <c r="BT893" s="46" t="str">
        <f t="shared" si="957"/>
        <v/>
      </c>
      <c r="BU893" s="46" t="str">
        <f t="shared" si="958"/>
        <v/>
      </c>
      <c r="BV893" s="73" t="str">
        <f t="shared" si="898"/>
        <v/>
      </c>
      <c r="BW893" s="47" t="str">
        <f t="shared" si="953"/>
        <v/>
      </c>
      <c r="BX893" s="47" t="str">
        <f t="shared" si="902"/>
        <v/>
      </c>
      <c r="BY893" s="13" t="str">
        <f t="shared" si="905"/>
        <v/>
      </c>
      <c r="BZ893" s="14" t="str">
        <f t="shared" si="959"/>
        <v/>
      </c>
      <c r="CA893" s="48" t="str">
        <f t="shared" si="960"/>
        <v>X</v>
      </c>
      <c r="CB893" s="44" t="str">
        <f t="shared" si="961"/>
        <v/>
      </c>
      <c r="CC893" s="44" t="str">
        <f t="shared" si="920"/>
        <v/>
      </c>
      <c r="CD893" s="44" t="str">
        <f t="shared" si="906"/>
        <v/>
      </c>
      <c r="CE893" s="44" t="str">
        <f t="shared" si="950"/>
        <v/>
      </c>
      <c r="CF893" s="44" t="str">
        <f t="shared" si="921"/>
        <v/>
      </c>
      <c r="CG893" s="44" t="str">
        <f t="shared" si="922"/>
        <v/>
      </c>
      <c r="CH893" s="44" t="str">
        <f t="shared" si="923"/>
        <v/>
      </c>
      <c r="CI893" s="44" t="str">
        <f t="shared" si="924"/>
        <v/>
      </c>
      <c r="CJ893" s="44" t="str">
        <f t="shared" si="925"/>
        <v/>
      </c>
      <c r="CK893" s="44" t="str">
        <f t="shared" si="926"/>
        <v/>
      </c>
      <c r="CL893" s="44" t="str">
        <f t="shared" si="927"/>
        <v/>
      </c>
      <c r="CM893" s="43" t="str">
        <f t="shared" si="928"/>
        <v/>
      </c>
      <c r="CN893" s="43" t="str">
        <f t="shared" si="929"/>
        <v/>
      </c>
      <c r="CO893" s="43" t="str">
        <f t="shared" si="930"/>
        <v/>
      </c>
      <c r="CP893" s="44" t="str">
        <f t="shared" si="907"/>
        <v/>
      </c>
      <c r="CQ893" s="44" t="str">
        <f t="shared" si="931"/>
        <v/>
      </c>
      <c r="CR893" s="43" t="str">
        <f t="shared" si="952"/>
        <v/>
      </c>
      <c r="CS893" s="44">
        <v>0</v>
      </c>
      <c r="CT893" s="44">
        <v>0</v>
      </c>
      <c r="CU893" s="44" t="str">
        <f t="shared" si="935"/>
        <v/>
      </c>
      <c r="CV893" s="44" t="str">
        <f t="shared" si="936"/>
        <v/>
      </c>
      <c r="CW893" s="44" t="str">
        <f t="shared" si="937"/>
        <v/>
      </c>
      <c r="CX893" s="44" t="str">
        <f t="shared" si="938"/>
        <v/>
      </c>
      <c r="CY893" s="44" t="str">
        <f t="shared" si="939"/>
        <v/>
      </c>
      <c r="CZ893" s="44" t="str">
        <f t="shared" si="940"/>
        <v/>
      </c>
      <c r="DA893" s="49" t="str">
        <f t="shared" si="932"/>
        <v/>
      </c>
      <c r="DB893" s="44" t="str">
        <f t="shared" si="941"/>
        <v/>
      </c>
      <c r="DC893" s="44" t="str">
        <f t="shared" si="942"/>
        <v/>
      </c>
      <c r="DD893" s="44" t="str">
        <f t="shared" si="943"/>
        <v/>
      </c>
      <c r="DE893" s="44" t="str">
        <f t="shared" si="944"/>
        <v/>
      </c>
      <c r="DF893" s="44" t="str">
        <f t="shared" si="945"/>
        <v/>
      </c>
      <c r="DG893" s="44" t="str">
        <f t="shared" si="946"/>
        <v/>
      </c>
      <c r="DH893" s="44" t="str">
        <f t="shared" si="903"/>
        <v>X</v>
      </c>
      <c r="DI893" s="50" t="str">
        <f t="shared" si="947"/>
        <v/>
      </c>
      <c r="DJ893" s="50" t="str">
        <f t="shared" si="951"/>
        <v/>
      </c>
      <c r="DK893" s="50" t="str">
        <f t="shared" si="948"/>
        <v/>
      </c>
      <c r="DL893" s="50" t="str">
        <f t="shared" si="949"/>
        <v/>
      </c>
      <c r="DM893" s="51" t="str">
        <f t="shared" si="900"/>
        <v>006023000</v>
      </c>
      <c r="DN893" s="52"/>
      <c r="DO893" s="53"/>
      <c r="DP893" s="52"/>
      <c r="DQ893" s="53" t="str">
        <f t="shared" si="933"/>
        <v/>
      </c>
      <c r="DR893" s="52" t="str">
        <f t="shared" si="934"/>
        <v/>
      </c>
      <c r="DS893" s="53"/>
      <c r="DT893" s="52"/>
      <c r="DU893" s="53"/>
      <c r="DV893" s="52"/>
      <c r="DW893" s="99"/>
      <c r="DX893" s="99"/>
      <c r="EI893" s="83"/>
      <c r="EJ893" s="102"/>
      <c r="EK893" s="102"/>
      <c r="EL893" s="102"/>
      <c r="EM893" s="102"/>
      <c r="EN893" s="102"/>
      <c r="EO893" s="102"/>
      <c r="EP893" s="102"/>
      <c r="EQ893" s="102"/>
      <c r="ER893" s="102"/>
      <c r="ES893" s="102"/>
      <c r="ET893" s="102"/>
      <c r="EU893" s="102"/>
      <c r="EV893" s="102"/>
      <c r="FL893" s="36" t="str">
        <f t="shared" si="899"/>
        <v/>
      </c>
    </row>
    <row r="894" spans="1:168" s="36" customFormat="1" ht="49.5" customHeight="1" x14ac:dyDescent="0.35">
      <c r="A894" s="67"/>
      <c r="B894" s="39"/>
      <c r="C894" s="39"/>
      <c r="D894" s="40" t="s">
        <v>287</v>
      </c>
      <c r="E894" s="41" t="s">
        <v>4106</v>
      </c>
      <c r="F894" s="41" t="s">
        <v>288</v>
      </c>
      <c r="G894" s="41"/>
      <c r="H894" s="41"/>
      <c r="I894" s="41" t="s">
        <v>5372</v>
      </c>
      <c r="J894" s="41" t="s">
        <v>1829</v>
      </c>
      <c r="K894" s="41"/>
      <c r="L894" s="41"/>
      <c r="M894" s="41" t="s">
        <v>2984</v>
      </c>
      <c r="N894" s="41" t="s">
        <v>2985</v>
      </c>
      <c r="O894" s="29" t="s">
        <v>4108</v>
      </c>
      <c r="P894" s="30" t="s">
        <v>4109</v>
      </c>
      <c r="Q894" s="31"/>
      <c r="R894" s="31"/>
      <c r="S894" s="32" t="s">
        <v>287</v>
      </c>
      <c r="T894" s="33"/>
      <c r="U894" s="33" t="s">
        <v>4106</v>
      </c>
      <c r="V894" s="33" t="s">
        <v>288</v>
      </c>
      <c r="W894" s="33" t="s">
        <v>5691</v>
      </c>
      <c r="X894" s="33" t="s">
        <v>4108</v>
      </c>
      <c r="Y894" s="33" t="s">
        <v>4109</v>
      </c>
      <c r="Z894" s="33">
        <v>1</v>
      </c>
      <c r="AA894" s="34" t="s">
        <v>4110</v>
      </c>
      <c r="AB894" s="34">
        <v>111</v>
      </c>
      <c r="AC894" s="34" t="s">
        <v>4111</v>
      </c>
      <c r="AD894" s="34" t="s">
        <v>4112</v>
      </c>
      <c r="AE894" s="34" t="s">
        <v>5684</v>
      </c>
      <c r="AF894" s="34" t="s">
        <v>282</v>
      </c>
      <c r="AG894" s="34" t="s">
        <v>283</v>
      </c>
      <c r="AH894" s="34" t="s">
        <v>5734</v>
      </c>
      <c r="AI894" s="34" t="s">
        <v>2988</v>
      </c>
      <c r="AJ894" s="34" t="s">
        <v>4106</v>
      </c>
      <c r="AK894" s="34" t="s">
        <v>5691</v>
      </c>
      <c r="AL894" s="34" t="s">
        <v>4106</v>
      </c>
      <c r="AM894" s="34" t="s">
        <v>5691</v>
      </c>
      <c r="AN894" s="34">
        <v>1</v>
      </c>
      <c r="AO894" s="34" t="s">
        <v>5693</v>
      </c>
      <c r="AP894" s="34" t="s">
        <v>286</v>
      </c>
      <c r="AQ894" s="56">
        <v>1</v>
      </c>
      <c r="AR894" s="56">
        <v>2</v>
      </c>
      <c r="AS894" s="56">
        <v>2</v>
      </c>
      <c r="AT894" s="42" t="s">
        <v>909</v>
      </c>
      <c r="AU894" s="42" t="s">
        <v>2964</v>
      </c>
      <c r="AV894" s="42" t="s">
        <v>4106</v>
      </c>
      <c r="AW894" s="35" t="s">
        <v>5718</v>
      </c>
      <c r="AX894" s="35" t="s">
        <v>284</v>
      </c>
      <c r="AY894" s="35" t="s">
        <v>285</v>
      </c>
      <c r="AZ894" s="43" t="str">
        <f t="shared" si="908"/>
        <v>X</v>
      </c>
      <c r="BA894" s="44"/>
      <c r="BB894" s="43" t="str">
        <f t="shared" si="909"/>
        <v/>
      </c>
      <c r="BC894" s="45" t="str">
        <f t="shared" si="910"/>
        <v/>
      </c>
      <c r="BD894" s="45" t="str">
        <f t="shared" si="911"/>
        <v/>
      </c>
      <c r="BE894" s="45" t="s">
        <v>5691</v>
      </c>
      <c r="BF894" s="45" t="str">
        <f t="shared" si="954"/>
        <v/>
      </c>
      <c r="BG894" s="45" t="str">
        <f t="shared" si="912"/>
        <v/>
      </c>
      <c r="BH894" s="12" t="str">
        <f t="shared" si="913"/>
        <v/>
      </c>
      <c r="BI894" s="43" t="str">
        <f t="shared" si="914"/>
        <v/>
      </c>
      <c r="BJ894" s="46" t="str">
        <f t="shared" si="915"/>
        <v/>
      </c>
      <c r="BK894" s="46" t="str">
        <f t="shared" si="916"/>
        <v/>
      </c>
      <c r="BL894" s="46" t="str">
        <f t="shared" si="917"/>
        <v/>
      </c>
      <c r="BM894" s="43" t="str">
        <f t="shared" si="918"/>
        <v/>
      </c>
      <c r="BN894" s="43" t="str">
        <f t="shared" si="919"/>
        <v/>
      </c>
      <c r="BO894" s="44" t="str">
        <f t="shared" si="962"/>
        <v/>
      </c>
      <c r="BP894" s="44" t="str">
        <f t="shared" si="901"/>
        <v>X</v>
      </c>
      <c r="BQ894" s="44" t="str">
        <f t="shared" si="904"/>
        <v/>
      </c>
      <c r="BR894" s="46" t="str">
        <f t="shared" si="955"/>
        <v/>
      </c>
      <c r="BS894" s="47" t="str">
        <f t="shared" si="956"/>
        <v/>
      </c>
      <c r="BT894" s="46" t="str">
        <f t="shared" si="957"/>
        <v/>
      </c>
      <c r="BU894" s="46" t="str">
        <f t="shared" si="958"/>
        <v/>
      </c>
      <c r="BV894" s="73" t="str">
        <f t="shared" si="898"/>
        <v/>
      </c>
      <c r="BW894" s="47" t="str">
        <f t="shared" si="953"/>
        <v/>
      </c>
      <c r="BX894" s="47" t="str">
        <f t="shared" si="902"/>
        <v/>
      </c>
      <c r="BY894" s="13" t="str">
        <f t="shared" si="905"/>
        <v/>
      </c>
      <c r="BZ894" s="14" t="str">
        <f t="shared" si="959"/>
        <v/>
      </c>
      <c r="CA894" s="48" t="str">
        <f t="shared" si="960"/>
        <v>X</v>
      </c>
      <c r="CB894" s="44" t="str">
        <f t="shared" si="961"/>
        <v/>
      </c>
      <c r="CC894" s="44" t="str">
        <f t="shared" si="920"/>
        <v/>
      </c>
      <c r="CD894" s="44" t="str">
        <f t="shared" si="906"/>
        <v/>
      </c>
      <c r="CE894" s="44" t="str">
        <f t="shared" si="950"/>
        <v/>
      </c>
      <c r="CF894" s="44" t="str">
        <f t="shared" si="921"/>
        <v/>
      </c>
      <c r="CG894" s="44" t="str">
        <f t="shared" si="922"/>
        <v/>
      </c>
      <c r="CH894" s="44" t="str">
        <f t="shared" si="923"/>
        <v/>
      </c>
      <c r="CI894" s="44" t="str">
        <f t="shared" si="924"/>
        <v/>
      </c>
      <c r="CJ894" s="44" t="str">
        <f t="shared" si="925"/>
        <v/>
      </c>
      <c r="CK894" s="44" t="str">
        <f t="shared" si="926"/>
        <v/>
      </c>
      <c r="CL894" s="44" t="str">
        <f t="shared" si="927"/>
        <v/>
      </c>
      <c r="CM894" s="43" t="str">
        <f t="shared" si="928"/>
        <v/>
      </c>
      <c r="CN894" s="43" t="str">
        <f t="shared" si="929"/>
        <v/>
      </c>
      <c r="CO894" s="43" t="str">
        <f t="shared" si="930"/>
        <v/>
      </c>
      <c r="CP894" s="44" t="str">
        <f t="shared" si="907"/>
        <v/>
      </c>
      <c r="CQ894" s="44" t="str">
        <f t="shared" si="931"/>
        <v/>
      </c>
      <c r="CR894" s="43" t="str">
        <f t="shared" si="952"/>
        <v/>
      </c>
      <c r="CS894" s="44">
        <v>0</v>
      </c>
      <c r="CT894" s="44">
        <v>0</v>
      </c>
      <c r="CU894" s="44" t="str">
        <f t="shared" si="935"/>
        <v/>
      </c>
      <c r="CV894" s="44" t="str">
        <f t="shared" si="936"/>
        <v/>
      </c>
      <c r="CW894" s="44" t="str">
        <f t="shared" si="937"/>
        <v/>
      </c>
      <c r="CX894" s="44" t="str">
        <f t="shared" si="938"/>
        <v/>
      </c>
      <c r="CY894" s="44" t="str">
        <f t="shared" si="939"/>
        <v/>
      </c>
      <c r="CZ894" s="44" t="str">
        <f t="shared" si="940"/>
        <v/>
      </c>
      <c r="DA894" s="49" t="str">
        <f t="shared" si="932"/>
        <v/>
      </c>
      <c r="DB894" s="44" t="str">
        <f t="shared" si="941"/>
        <v/>
      </c>
      <c r="DC894" s="44" t="str">
        <f t="shared" si="942"/>
        <v/>
      </c>
      <c r="DD894" s="44" t="str">
        <f t="shared" si="943"/>
        <v/>
      </c>
      <c r="DE894" s="44" t="str">
        <f t="shared" si="944"/>
        <v/>
      </c>
      <c r="DF894" s="44" t="str">
        <f t="shared" si="945"/>
        <v/>
      </c>
      <c r="DG894" s="44" t="str">
        <f t="shared" si="946"/>
        <v/>
      </c>
      <c r="DH894" s="44" t="str">
        <f t="shared" si="903"/>
        <v>X</v>
      </c>
      <c r="DI894" s="50" t="str">
        <f t="shared" si="947"/>
        <v/>
      </c>
      <c r="DJ894" s="50" t="str">
        <f t="shared" si="951"/>
        <v/>
      </c>
      <c r="DK894" s="50" t="str">
        <f t="shared" si="948"/>
        <v/>
      </c>
      <c r="DL894" s="50" t="str">
        <f t="shared" si="949"/>
        <v/>
      </c>
      <c r="DM894" s="51" t="str">
        <f t="shared" si="900"/>
        <v>006023000</v>
      </c>
      <c r="DN894" s="52"/>
      <c r="DO894" s="53"/>
      <c r="DP894" s="52"/>
      <c r="DQ894" s="53" t="str">
        <f t="shared" si="933"/>
        <v/>
      </c>
      <c r="DR894" s="52" t="str">
        <f t="shared" si="934"/>
        <v/>
      </c>
      <c r="DS894" s="53"/>
      <c r="DT894" s="52"/>
      <c r="DU894" s="53"/>
      <c r="DV894" s="52"/>
      <c r="DW894" s="99"/>
      <c r="DX894" s="99"/>
      <c r="EI894" s="83"/>
      <c r="EJ894" s="102"/>
      <c r="EK894" s="102"/>
      <c r="EL894" s="102"/>
      <c r="EM894" s="102"/>
      <c r="EN894" s="102"/>
      <c r="EO894" s="102"/>
      <c r="EP894" s="102"/>
      <c r="EQ894" s="102"/>
      <c r="ER894" s="102"/>
      <c r="ES894" s="102"/>
      <c r="ET894" s="102"/>
      <c r="EU894" s="102"/>
      <c r="EV894" s="102"/>
      <c r="FL894" s="36" t="str">
        <f t="shared" si="899"/>
        <v/>
      </c>
    </row>
    <row r="895" spans="1:168" s="36" customFormat="1" ht="49.5" customHeight="1" x14ac:dyDescent="0.35">
      <c r="A895" s="67"/>
      <c r="B895" s="39"/>
      <c r="C895" s="39"/>
      <c r="D895" s="40" t="s">
        <v>289</v>
      </c>
      <c r="E895" s="41" t="s">
        <v>4106</v>
      </c>
      <c r="F895" s="41" t="s">
        <v>290</v>
      </c>
      <c r="G895" s="41"/>
      <c r="H895" s="41"/>
      <c r="I895" s="41" t="s">
        <v>5346</v>
      </c>
      <c r="J895" s="41" t="s">
        <v>5347</v>
      </c>
      <c r="K895" s="41"/>
      <c r="L895" s="41"/>
      <c r="M895" s="41" t="s">
        <v>2990</v>
      </c>
      <c r="N895" s="41" t="s">
        <v>5724</v>
      </c>
      <c r="O895" s="29" t="s">
        <v>4108</v>
      </c>
      <c r="P895" s="30" t="s">
        <v>4109</v>
      </c>
      <c r="Q895" s="31"/>
      <c r="R895" s="31"/>
      <c r="S895" s="32" t="s">
        <v>289</v>
      </c>
      <c r="T895" s="33"/>
      <c r="U895" s="33" t="s">
        <v>4106</v>
      </c>
      <c r="V895" s="33" t="s">
        <v>290</v>
      </c>
      <c r="W895" s="33" t="s">
        <v>5691</v>
      </c>
      <c r="X895" s="33" t="s">
        <v>4108</v>
      </c>
      <c r="Y895" s="33" t="s">
        <v>4109</v>
      </c>
      <c r="Z895" s="33">
        <v>1</v>
      </c>
      <c r="AA895" s="34" t="s">
        <v>4110</v>
      </c>
      <c r="AB895" s="34">
        <v>111</v>
      </c>
      <c r="AC895" s="34" t="s">
        <v>4111</v>
      </c>
      <c r="AD895" s="34" t="s">
        <v>4112</v>
      </c>
      <c r="AE895" s="34" t="s">
        <v>5684</v>
      </c>
      <c r="AF895" s="34" t="s">
        <v>289</v>
      </c>
      <c r="AG895" s="34" t="s">
        <v>292</v>
      </c>
      <c r="AH895" s="34" t="s">
        <v>5725</v>
      </c>
      <c r="AI895" s="34" t="s">
        <v>3034</v>
      </c>
      <c r="AJ895" s="34" t="s">
        <v>4106</v>
      </c>
      <c r="AK895" s="34" t="s">
        <v>5691</v>
      </c>
      <c r="AL895" s="34" t="s">
        <v>4106</v>
      </c>
      <c r="AM895" s="34" t="s">
        <v>5691</v>
      </c>
      <c r="AN895" s="34">
        <v>1</v>
      </c>
      <c r="AO895" s="34" t="s">
        <v>5693</v>
      </c>
      <c r="AP895" s="34" t="s">
        <v>293</v>
      </c>
      <c r="AQ895" s="56">
        <v>1</v>
      </c>
      <c r="AR895" s="56">
        <v>2</v>
      </c>
      <c r="AS895" s="56">
        <v>2</v>
      </c>
      <c r="AT895" s="42" t="s">
        <v>5700</v>
      </c>
      <c r="AU895" s="42" t="s">
        <v>5700</v>
      </c>
      <c r="AV895" s="42" t="s">
        <v>4106</v>
      </c>
      <c r="AW895" s="35" t="s">
        <v>6255</v>
      </c>
      <c r="AX895" s="35" t="s">
        <v>6256</v>
      </c>
      <c r="AY895" s="35" t="s">
        <v>291</v>
      </c>
      <c r="AZ895" s="43" t="str">
        <f t="shared" si="908"/>
        <v>X</v>
      </c>
      <c r="BA895" s="44"/>
      <c r="BB895" s="43" t="str">
        <f t="shared" si="909"/>
        <v/>
      </c>
      <c r="BC895" s="45" t="str">
        <f t="shared" si="910"/>
        <v/>
      </c>
      <c r="BD895" s="45" t="str">
        <f t="shared" si="911"/>
        <v/>
      </c>
      <c r="BE895" s="45" t="s">
        <v>5691</v>
      </c>
      <c r="BF895" s="45" t="str">
        <f t="shared" si="954"/>
        <v/>
      </c>
      <c r="BG895" s="45" t="str">
        <f t="shared" si="912"/>
        <v/>
      </c>
      <c r="BH895" s="12" t="str">
        <f t="shared" si="913"/>
        <v/>
      </c>
      <c r="BI895" s="43" t="str">
        <f t="shared" si="914"/>
        <v/>
      </c>
      <c r="BJ895" s="46" t="str">
        <f t="shared" si="915"/>
        <v/>
      </c>
      <c r="BK895" s="46" t="str">
        <f t="shared" si="916"/>
        <v/>
      </c>
      <c r="BL895" s="46" t="str">
        <f t="shared" si="917"/>
        <v/>
      </c>
      <c r="BM895" s="43" t="str">
        <f t="shared" si="918"/>
        <v/>
      </c>
      <c r="BN895" s="43" t="str">
        <f t="shared" si="919"/>
        <v/>
      </c>
      <c r="BO895" s="44" t="str">
        <f t="shared" si="962"/>
        <v/>
      </c>
      <c r="BP895" s="44" t="str">
        <f t="shared" si="901"/>
        <v>X</v>
      </c>
      <c r="BQ895" s="44" t="str">
        <f t="shared" si="904"/>
        <v/>
      </c>
      <c r="BR895" s="46" t="str">
        <f t="shared" si="955"/>
        <v/>
      </c>
      <c r="BS895" s="47" t="str">
        <f t="shared" si="956"/>
        <v/>
      </c>
      <c r="BT895" s="46" t="str">
        <f t="shared" si="957"/>
        <v/>
      </c>
      <c r="BU895" s="46" t="str">
        <f t="shared" si="958"/>
        <v/>
      </c>
      <c r="BV895" s="73" t="str">
        <f t="shared" si="898"/>
        <v/>
      </c>
      <c r="BW895" s="47" t="str">
        <f t="shared" si="953"/>
        <v/>
      </c>
      <c r="BX895" s="47" t="str">
        <f t="shared" si="902"/>
        <v/>
      </c>
      <c r="BY895" s="13" t="str">
        <f t="shared" si="905"/>
        <v/>
      </c>
      <c r="BZ895" s="14" t="str">
        <f t="shared" si="959"/>
        <v/>
      </c>
      <c r="CA895" s="48" t="str">
        <f t="shared" si="960"/>
        <v>X</v>
      </c>
      <c r="CB895" s="44" t="str">
        <f t="shared" si="961"/>
        <v/>
      </c>
      <c r="CC895" s="44" t="str">
        <f t="shared" si="920"/>
        <v/>
      </c>
      <c r="CD895" s="44" t="str">
        <f t="shared" si="906"/>
        <v/>
      </c>
      <c r="CE895" s="44" t="str">
        <f t="shared" si="950"/>
        <v/>
      </c>
      <c r="CF895" s="44" t="str">
        <f t="shared" si="921"/>
        <v/>
      </c>
      <c r="CG895" s="44" t="str">
        <f t="shared" si="922"/>
        <v/>
      </c>
      <c r="CH895" s="44" t="str">
        <f t="shared" si="923"/>
        <v/>
      </c>
      <c r="CI895" s="44" t="str">
        <f t="shared" si="924"/>
        <v/>
      </c>
      <c r="CJ895" s="44" t="str">
        <f t="shared" si="925"/>
        <v/>
      </c>
      <c r="CK895" s="44" t="str">
        <f t="shared" si="926"/>
        <v/>
      </c>
      <c r="CL895" s="44" t="str">
        <f t="shared" si="927"/>
        <v/>
      </c>
      <c r="CM895" s="43" t="str">
        <f t="shared" si="928"/>
        <v/>
      </c>
      <c r="CN895" s="43" t="str">
        <f t="shared" si="929"/>
        <v/>
      </c>
      <c r="CO895" s="43" t="str">
        <f t="shared" si="930"/>
        <v/>
      </c>
      <c r="CP895" s="44" t="str">
        <f t="shared" si="907"/>
        <v/>
      </c>
      <c r="CQ895" s="44" t="str">
        <f t="shared" si="931"/>
        <v/>
      </c>
      <c r="CR895" s="43" t="str">
        <f t="shared" si="952"/>
        <v/>
      </c>
      <c r="CS895" s="44">
        <v>0</v>
      </c>
      <c r="CT895" s="44">
        <v>0</v>
      </c>
      <c r="CU895" s="44" t="str">
        <f t="shared" si="935"/>
        <v/>
      </c>
      <c r="CV895" s="44" t="str">
        <f t="shared" si="936"/>
        <v/>
      </c>
      <c r="CW895" s="44" t="str">
        <f t="shared" si="937"/>
        <v/>
      </c>
      <c r="CX895" s="44" t="str">
        <f t="shared" si="938"/>
        <v/>
      </c>
      <c r="CY895" s="44" t="str">
        <f t="shared" si="939"/>
        <v/>
      </c>
      <c r="CZ895" s="44" t="str">
        <f t="shared" si="940"/>
        <v/>
      </c>
      <c r="DA895" s="49" t="str">
        <f t="shared" si="932"/>
        <v/>
      </c>
      <c r="DB895" s="44" t="str">
        <f t="shared" si="941"/>
        <v/>
      </c>
      <c r="DC895" s="44" t="str">
        <f t="shared" si="942"/>
        <v/>
      </c>
      <c r="DD895" s="44" t="str">
        <f t="shared" si="943"/>
        <v/>
      </c>
      <c r="DE895" s="44" t="str">
        <f t="shared" si="944"/>
        <v/>
      </c>
      <c r="DF895" s="44" t="str">
        <f t="shared" si="945"/>
        <v/>
      </c>
      <c r="DG895" s="44" t="str">
        <f t="shared" si="946"/>
        <v/>
      </c>
      <c r="DH895" s="44" t="str">
        <f t="shared" si="903"/>
        <v>X</v>
      </c>
      <c r="DI895" s="50" t="str">
        <f t="shared" si="947"/>
        <v/>
      </c>
      <c r="DJ895" s="50" t="str">
        <f t="shared" si="951"/>
        <v/>
      </c>
      <c r="DK895" s="50" t="str">
        <f t="shared" si="948"/>
        <v/>
      </c>
      <c r="DL895" s="50" t="str">
        <f t="shared" si="949"/>
        <v/>
      </c>
      <c r="DM895" s="51" t="str">
        <f t="shared" si="900"/>
        <v>002002000</v>
      </c>
      <c r="DN895" s="52"/>
      <c r="DO895" s="53"/>
      <c r="DP895" s="52"/>
      <c r="DQ895" s="53" t="str">
        <f t="shared" si="933"/>
        <v/>
      </c>
      <c r="DR895" s="52" t="str">
        <f t="shared" si="934"/>
        <v/>
      </c>
      <c r="DS895" s="53"/>
      <c r="DT895" s="52"/>
      <c r="DU895" s="53"/>
      <c r="DV895" s="52"/>
      <c r="DW895" s="99"/>
      <c r="DX895" s="99"/>
      <c r="EI895" s="83"/>
      <c r="EJ895" s="102"/>
      <c r="EK895" s="102"/>
      <c r="EL895" s="102"/>
      <c r="EM895" s="102"/>
      <c r="EN895" s="102"/>
      <c r="EO895" s="102"/>
      <c r="EP895" s="102"/>
      <c r="EQ895" s="102"/>
      <c r="ER895" s="102"/>
      <c r="ES895" s="102"/>
      <c r="ET895" s="102"/>
      <c r="EU895" s="102"/>
      <c r="EV895" s="102"/>
      <c r="FL895" s="36" t="str">
        <f t="shared" si="899"/>
        <v/>
      </c>
    </row>
    <row r="896" spans="1:168" s="36" customFormat="1" ht="49.5" customHeight="1" x14ac:dyDescent="0.35">
      <c r="A896" s="67"/>
      <c r="B896" s="39"/>
      <c r="C896" s="39"/>
      <c r="D896" s="40" t="s">
        <v>294</v>
      </c>
      <c r="E896" s="41" t="s">
        <v>4106</v>
      </c>
      <c r="F896" s="41" t="s">
        <v>295</v>
      </c>
      <c r="G896" s="41"/>
      <c r="H896" s="41"/>
      <c r="I896" s="41" t="s">
        <v>5372</v>
      </c>
      <c r="J896" s="41" t="s">
        <v>1829</v>
      </c>
      <c r="K896" s="41"/>
      <c r="L896" s="41"/>
      <c r="M896" s="41" t="s">
        <v>2984</v>
      </c>
      <c r="N896" s="41" t="s">
        <v>2985</v>
      </c>
      <c r="O896" s="29" t="s">
        <v>4108</v>
      </c>
      <c r="P896" s="30" t="s">
        <v>4109</v>
      </c>
      <c r="Q896" s="31"/>
      <c r="R896" s="31"/>
      <c r="S896" s="32" t="s">
        <v>294</v>
      </c>
      <c r="T896" s="33"/>
      <c r="U896" s="33" t="s">
        <v>4106</v>
      </c>
      <c r="V896" s="33" t="s">
        <v>295</v>
      </c>
      <c r="W896" s="33" t="s">
        <v>5691</v>
      </c>
      <c r="X896" s="33" t="s">
        <v>4108</v>
      </c>
      <c r="Y896" s="33" t="s">
        <v>4109</v>
      </c>
      <c r="Z896" s="33">
        <v>1</v>
      </c>
      <c r="AA896" s="34" t="s">
        <v>4110</v>
      </c>
      <c r="AB896" s="34">
        <v>111</v>
      </c>
      <c r="AC896" s="34" t="s">
        <v>4111</v>
      </c>
      <c r="AD896" s="34" t="s">
        <v>4112</v>
      </c>
      <c r="AE896" s="34" t="s">
        <v>5684</v>
      </c>
      <c r="AF896" s="34" t="s">
        <v>289</v>
      </c>
      <c r="AG896" s="34" t="s">
        <v>292</v>
      </c>
      <c r="AH896" s="34" t="s">
        <v>5734</v>
      </c>
      <c r="AI896" s="34" t="s">
        <v>2988</v>
      </c>
      <c r="AJ896" s="34" t="s">
        <v>4106</v>
      </c>
      <c r="AK896" s="34" t="s">
        <v>5691</v>
      </c>
      <c r="AL896" s="34" t="s">
        <v>4106</v>
      </c>
      <c r="AM896" s="34" t="s">
        <v>5691</v>
      </c>
      <c r="AN896" s="34">
        <v>1</v>
      </c>
      <c r="AO896" s="34" t="s">
        <v>5693</v>
      </c>
      <c r="AP896" s="34" t="s">
        <v>293</v>
      </c>
      <c r="AQ896" s="56">
        <v>1</v>
      </c>
      <c r="AR896" s="56">
        <v>2</v>
      </c>
      <c r="AS896" s="56">
        <v>2</v>
      </c>
      <c r="AT896" s="42" t="s">
        <v>5700</v>
      </c>
      <c r="AU896" s="42" t="s">
        <v>5700</v>
      </c>
      <c r="AV896" s="42" t="s">
        <v>4106</v>
      </c>
      <c r="AW896" s="35" t="s">
        <v>6255</v>
      </c>
      <c r="AX896" s="35" t="s">
        <v>6256</v>
      </c>
      <c r="AY896" s="35" t="s">
        <v>291</v>
      </c>
      <c r="AZ896" s="43" t="str">
        <f t="shared" si="908"/>
        <v>X</v>
      </c>
      <c r="BA896" s="44"/>
      <c r="BB896" s="43" t="str">
        <f t="shared" si="909"/>
        <v/>
      </c>
      <c r="BC896" s="45" t="str">
        <f t="shared" si="910"/>
        <v/>
      </c>
      <c r="BD896" s="45" t="str">
        <f t="shared" si="911"/>
        <v/>
      </c>
      <c r="BE896" s="45" t="s">
        <v>5691</v>
      </c>
      <c r="BF896" s="45" t="str">
        <f t="shared" si="954"/>
        <v/>
      </c>
      <c r="BG896" s="45" t="str">
        <f t="shared" si="912"/>
        <v/>
      </c>
      <c r="BH896" s="12" t="str">
        <f t="shared" si="913"/>
        <v/>
      </c>
      <c r="BI896" s="43" t="str">
        <f t="shared" si="914"/>
        <v/>
      </c>
      <c r="BJ896" s="46" t="str">
        <f t="shared" si="915"/>
        <v/>
      </c>
      <c r="BK896" s="46" t="str">
        <f t="shared" si="916"/>
        <v/>
      </c>
      <c r="BL896" s="46" t="str">
        <f t="shared" si="917"/>
        <v/>
      </c>
      <c r="BM896" s="43" t="str">
        <f t="shared" si="918"/>
        <v/>
      </c>
      <c r="BN896" s="43" t="str">
        <f t="shared" si="919"/>
        <v/>
      </c>
      <c r="BO896" s="44" t="str">
        <f t="shared" si="962"/>
        <v/>
      </c>
      <c r="BP896" s="44" t="str">
        <f t="shared" si="901"/>
        <v>X</v>
      </c>
      <c r="BQ896" s="44" t="str">
        <f t="shared" si="904"/>
        <v/>
      </c>
      <c r="BR896" s="46" t="str">
        <f t="shared" si="955"/>
        <v/>
      </c>
      <c r="BS896" s="47" t="str">
        <f t="shared" si="956"/>
        <v/>
      </c>
      <c r="BT896" s="46" t="str">
        <f t="shared" si="957"/>
        <v/>
      </c>
      <c r="BU896" s="46" t="str">
        <f t="shared" si="958"/>
        <v/>
      </c>
      <c r="BV896" s="73" t="str">
        <f t="shared" si="898"/>
        <v/>
      </c>
      <c r="BW896" s="47" t="str">
        <f t="shared" si="953"/>
        <v/>
      </c>
      <c r="BX896" s="47" t="str">
        <f t="shared" si="902"/>
        <v/>
      </c>
      <c r="BY896" s="13" t="str">
        <f t="shared" si="905"/>
        <v/>
      </c>
      <c r="BZ896" s="14" t="str">
        <f t="shared" si="959"/>
        <v/>
      </c>
      <c r="CA896" s="48" t="str">
        <f t="shared" si="960"/>
        <v>X</v>
      </c>
      <c r="CB896" s="44" t="str">
        <f t="shared" si="961"/>
        <v/>
      </c>
      <c r="CC896" s="44" t="str">
        <f t="shared" si="920"/>
        <v/>
      </c>
      <c r="CD896" s="44" t="str">
        <f t="shared" si="906"/>
        <v/>
      </c>
      <c r="CE896" s="44" t="str">
        <f t="shared" si="950"/>
        <v/>
      </c>
      <c r="CF896" s="44" t="str">
        <f t="shared" si="921"/>
        <v/>
      </c>
      <c r="CG896" s="44" t="str">
        <f t="shared" si="922"/>
        <v/>
      </c>
      <c r="CH896" s="44" t="str">
        <f t="shared" si="923"/>
        <v/>
      </c>
      <c r="CI896" s="44" t="str">
        <f t="shared" si="924"/>
        <v/>
      </c>
      <c r="CJ896" s="44" t="str">
        <f t="shared" si="925"/>
        <v/>
      </c>
      <c r="CK896" s="44" t="str">
        <f t="shared" si="926"/>
        <v/>
      </c>
      <c r="CL896" s="44" t="str">
        <f t="shared" si="927"/>
        <v/>
      </c>
      <c r="CM896" s="43" t="str">
        <f t="shared" si="928"/>
        <v/>
      </c>
      <c r="CN896" s="43" t="str">
        <f t="shared" si="929"/>
        <v/>
      </c>
      <c r="CO896" s="43" t="str">
        <f t="shared" si="930"/>
        <v/>
      </c>
      <c r="CP896" s="44" t="str">
        <f t="shared" si="907"/>
        <v/>
      </c>
      <c r="CQ896" s="44" t="str">
        <f t="shared" si="931"/>
        <v/>
      </c>
      <c r="CR896" s="43" t="str">
        <f t="shared" si="952"/>
        <v/>
      </c>
      <c r="CS896" s="44">
        <v>0</v>
      </c>
      <c r="CT896" s="44">
        <v>0</v>
      </c>
      <c r="CU896" s="44" t="str">
        <f t="shared" si="935"/>
        <v/>
      </c>
      <c r="CV896" s="44" t="str">
        <f t="shared" si="936"/>
        <v/>
      </c>
      <c r="CW896" s="44" t="str">
        <f t="shared" si="937"/>
        <v/>
      </c>
      <c r="CX896" s="44" t="str">
        <f t="shared" si="938"/>
        <v/>
      </c>
      <c r="CY896" s="44" t="str">
        <f t="shared" si="939"/>
        <v/>
      </c>
      <c r="CZ896" s="44" t="str">
        <f t="shared" si="940"/>
        <v/>
      </c>
      <c r="DA896" s="49" t="str">
        <f t="shared" si="932"/>
        <v/>
      </c>
      <c r="DB896" s="44" t="str">
        <f t="shared" si="941"/>
        <v/>
      </c>
      <c r="DC896" s="44" t="str">
        <f t="shared" si="942"/>
        <v/>
      </c>
      <c r="DD896" s="44" t="str">
        <f t="shared" si="943"/>
        <v/>
      </c>
      <c r="DE896" s="44" t="str">
        <f t="shared" si="944"/>
        <v/>
      </c>
      <c r="DF896" s="44" t="str">
        <f t="shared" si="945"/>
        <v/>
      </c>
      <c r="DG896" s="44" t="str">
        <f t="shared" si="946"/>
        <v/>
      </c>
      <c r="DH896" s="44" t="str">
        <f t="shared" si="903"/>
        <v>X</v>
      </c>
      <c r="DI896" s="50" t="str">
        <f t="shared" si="947"/>
        <v/>
      </c>
      <c r="DJ896" s="50" t="str">
        <f t="shared" si="951"/>
        <v/>
      </c>
      <c r="DK896" s="50" t="str">
        <f t="shared" si="948"/>
        <v/>
      </c>
      <c r="DL896" s="50" t="str">
        <f t="shared" si="949"/>
        <v/>
      </c>
      <c r="DM896" s="51" t="str">
        <f t="shared" si="900"/>
        <v>002002000</v>
      </c>
      <c r="DN896" s="52"/>
      <c r="DO896" s="53"/>
      <c r="DP896" s="52"/>
      <c r="DQ896" s="53" t="str">
        <f t="shared" si="933"/>
        <v/>
      </c>
      <c r="DR896" s="52" t="str">
        <f t="shared" si="934"/>
        <v/>
      </c>
      <c r="DS896" s="53"/>
      <c r="DT896" s="52"/>
      <c r="DU896" s="53"/>
      <c r="DV896" s="52"/>
      <c r="DW896" s="99"/>
      <c r="DX896" s="99"/>
      <c r="EI896" s="83"/>
      <c r="EJ896" s="102"/>
      <c r="EK896" s="102"/>
      <c r="EL896" s="102"/>
      <c r="EM896" s="102"/>
      <c r="EN896" s="102"/>
      <c r="EO896" s="102"/>
      <c r="EP896" s="102"/>
      <c r="EQ896" s="102"/>
      <c r="ER896" s="102"/>
      <c r="ES896" s="102"/>
      <c r="ET896" s="102"/>
      <c r="EU896" s="102"/>
      <c r="EV896" s="102"/>
      <c r="FL896" s="36" t="str">
        <f t="shared" si="899"/>
        <v/>
      </c>
    </row>
    <row r="897" spans="1:168" s="36" customFormat="1" ht="49.5" customHeight="1" x14ac:dyDescent="0.35">
      <c r="A897" s="67"/>
      <c r="B897" s="39"/>
      <c r="C897" s="39"/>
      <c r="D897" s="40" t="s">
        <v>296</v>
      </c>
      <c r="E897" s="41" t="s">
        <v>4106</v>
      </c>
      <c r="F897" s="41" t="s">
        <v>297</v>
      </c>
      <c r="G897" s="41"/>
      <c r="H897" s="41"/>
      <c r="I897" s="41" t="s">
        <v>5372</v>
      </c>
      <c r="J897" s="41" t="s">
        <v>1829</v>
      </c>
      <c r="K897" s="41"/>
      <c r="L897" s="41"/>
      <c r="M897" s="41" t="s">
        <v>2984</v>
      </c>
      <c r="N897" s="41" t="s">
        <v>2985</v>
      </c>
      <c r="O897" s="29" t="s">
        <v>4108</v>
      </c>
      <c r="P897" s="30" t="s">
        <v>4109</v>
      </c>
      <c r="Q897" s="31"/>
      <c r="R897" s="31"/>
      <c r="S897" s="32" t="s">
        <v>296</v>
      </c>
      <c r="T897" s="33"/>
      <c r="U897" s="33" t="s">
        <v>4106</v>
      </c>
      <c r="V897" s="33" t="s">
        <v>297</v>
      </c>
      <c r="W897" s="33" t="s">
        <v>5691</v>
      </c>
      <c r="X897" s="33" t="s">
        <v>4108</v>
      </c>
      <c r="Y897" s="33" t="s">
        <v>4109</v>
      </c>
      <c r="Z897" s="33">
        <v>1</v>
      </c>
      <c r="AA897" s="34" t="s">
        <v>4110</v>
      </c>
      <c r="AB897" s="34">
        <v>111</v>
      </c>
      <c r="AC897" s="34" t="s">
        <v>4111</v>
      </c>
      <c r="AD897" s="34" t="s">
        <v>4112</v>
      </c>
      <c r="AE897" s="34" t="s">
        <v>5684</v>
      </c>
      <c r="AF897" s="34" t="s">
        <v>289</v>
      </c>
      <c r="AG897" s="34" t="s">
        <v>292</v>
      </c>
      <c r="AH897" s="34" t="s">
        <v>5734</v>
      </c>
      <c r="AI897" s="34" t="s">
        <v>2988</v>
      </c>
      <c r="AJ897" s="34" t="s">
        <v>4106</v>
      </c>
      <c r="AK897" s="34" t="s">
        <v>5691</v>
      </c>
      <c r="AL897" s="34" t="s">
        <v>2970</v>
      </c>
      <c r="AM897" s="34" t="s">
        <v>3001</v>
      </c>
      <c r="AN897" s="34">
        <v>1</v>
      </c>
      <c r="AO897" s="34" t="s">
        <v>5693</v>
      </c>
      <c r="AP897" s="34" t="s">
        <v>293</v>
      </c>
      <c r="AQ897" s="56">
        <v>1</v>
      </c>
      <c r="AR897" s="56">
        <v>2</v>
      </c>
      <c r="AS897" s="56">
        <v>2</v>
      </c>
      <c r="AT897" s="42" t="s">
        <v>5700</v>
      </c>
      <c r="AU897" s="42" t="s">
        <v>5700</v>
      </c>
      <c r="AV897" s="42" t="s">
        <v>4106</v>
      </c>
      <c r="AW897" s="35" t="s">
        <v>6255</v>
      </c>
      <c r="AX897" s="35" t="s">
        <v>6256</v>
      </c>
      <c r="AY897" s="35" t="s">
        <v>291</v>
      </c>
      <c r="AZ897" s="43" t="str">
        <f t="shared" si="908"/>
        <v>X</v>
      </c>
      <c r="BA897" s="44"/>
      <c r="BB897" s="43" t="str">
        <f t="shared" si="909"/>
        <v/>
      </c>
      <c r="BC897" s="45" t="str">
        <f t="shared" si="910"/>
        <v/>
      </c>
      <c r="BD897" s="45" t="str">
        <f t="shared" si="911"/>
        <v/>
      </c>
      <c r="BE897" s="45" t="s">
        <v>5691</v>
      </c>
      <c r="BF897" s="45" t="str">
        <f t="shared" si="954"/>
        <v/>
      </c>
      <c r="BG897" s="45" t="str">
        <f t="shared" si="912"/>
        <v/>
      </c>
      <c r="BH897" s="12" t="str">
        <f t="shared" si="913"/>
        <v/>
      </c>
      <c r="BI897" s="43" t="str">
        <f t="shared" si="914"/>
        <v/>
      </c>
      <c r="BJ897" s="46" t="str">
        <f t="shared" si="915"/>
        <v/>
      </c>
      <c r="BK897" s="46" t="str">
        <f t="shared" si="916"/>
        <v/>
      </c>
      <c r="BL897" s="46" t="str">
        <f t="shared" si="917"/>
        <v/>
      </c>
      <c r="BM897" s="43" t="str">
        <f t="shared" si="918"/>
        <v/>
      </c>
      <c r="BN897" s="43" t="str">
        <f t="shared" si="919"/>
        <v/>
      </c>
      <c r="BO897" s="44" t="str">
        <f t="shared" si="962"/>
        <v/>
      </c>
      <c r="BP897" s="44" t="str">
        <f t="shared" si="901"/>
        <v>X</v>
      </c>
      <c r="BQ897" s="44" t="str">
        <f t="shared" si="904"/>
        <v/>
      </c>
      <c r="BR897" s="46" t="str">
        <f t="shared" si="955"/>
        <v/>
      </c>
      <c r="BS897" s="47" t="str">
        <f t="shared" si="956"/>
        <v/>
      </c>
      <c r="BT897" s="46" t="str">
        <f t="shared" si="957"/>
        <v/>
      </c>
      <c r="BU897" s="46" t="str">
        <f t="shared" si="958"/>
        <v/>
      </c>
      <c r="BV897" s="73" t="str">
        <f t="shared" si="898"/>
        <v/>
      </c>
      <c r="BW897" s="47" t="str">
        <f t="shared" si="953"/>
        <v/>
      </c>
      <c r="BX897" s="47" t="str">
        <f t="shared" si="902"/>
        <v/>
      </c>
      <c r="BY897" s="13" t="str">
        <f t="shared" si="905"/>
        <v/>
      </c>
      <c r="BZ897" s="14" t="str">
        <f t="shared" si="959"/>
        <v/>
      </c>
      <c r="CA897" s="48" t="str">
        <f t="shared" si="960"/>
        <v>X</v>
      </c>
      <c r="CB897" s="44" t="str">
        <f t="shared" si="961"/>
        <v/>
      </c>
      <c r="CC897" s="44" t="str">
        <f t="shared" si="920"/>
        <v/>
      </c>
      <c r="CD897" s="44" t="str">
        <f t="shared" si="906"/>
        <v/>
      </c>
      <c r="CE897" s="44" t="str">
        <f t="shared" si="950"/>
        <v/>
      </c>
      <c r="CF897" s="44" t="str">
        <f t="shared" si="921"/>
        <v/>
      </c>
      <c r="CG897" s="44" t="str">
        <f t="shared" si="922"/>
        <v/>
      </c>
      <c r="CH897" s="44" t="str">
        <f t="shared" si="923"/>
        <v/>
      </c>
      <c r="CI897" s="44" t="str">
        <f t="shared" si="924"/>
        <v/>
      </c>
      <c r="CJ897" s="44" t="str">
        <f t="shared" si="925"/>
        <v/>
      </c>
      <c r="CK897" s="44" t="str">
        <f t="shared" si="926"/>
        <v/>
      </c>
      <c r="CL897" s="44" t="str">
        <f t="shared" si="927"/>
        <v/>
      </c>
      <c r="CM897" s="43" t="str">
        <f t="shared" si="928"/>
        <v/>
      </c>
      <c r="CN897" s="43" t="str">
        <f t="shared" si="929"/>
        <v/>
      </c>
      <c r="CO897" s="43" t="str">
        <f t="shared" si="930"/>
        <v/>
      </c>
      <c r="CP897" s="44" t="str">
        <f t="shared" si="907"/>
        <v/>
      </c>
      <c r="CQ897" s="44" t="str">
        <f t="shared" si="931"/>
        <v/>
      </c>
      <c r="CR897" s="43" t="str">
        <f t="shared" si="952"/>
        <v/>
      </c>
      <c r="CS897" s="44">
        <v>0</v>
      </c>
      <c r="CT897" s="44">
        <v>0</v>
      </c>
      <c r="CU897" s="44" t="str">
        <f t="shared" si="935"/>
        <v/>
      </c>
      <c r="CV897" s="44" t="str">
        <f t="shared" si="936"/>
        <v/>
      </c>
      <c r="CW897" s="44" t="str">
        <f t="shared" si="937"/>
        <v/>
      </c>
      <c r="CX897" s="44" t="str">
        <f t="shared" si="938"/>
        <v/>
      </c>
      <c r="CY897" s="44" t="str">
        <f t="shared" si="939"/>
        <v/>
      </c>
      <c r="CZ897" s="44" t="str">
        <f t="shared" si="940"/>
        <v/>
      </c>
      <c r="DA897" s="49" t="str">
        <f t="shared" si="932"/>
        <v/>
      </c>
      <c r="DB897" s="44" t="str">
        <f t="shared" si="941"/>
        <v/>
      </c>
      <c r="DC897" s="44" t="str">
        <f t="shared" si="942"/>
        <v/>
      </c>
      <c r="DD897" s="44" t="str">
        <f t="shared" si="943"/>
        <v/>
      </c>
      <c r="DE897" s="44" t="str">
        <f t="shared" si="944"/>
        <v/>
      </c>
      <c r="DF897" s="44" t="str">
        <f t="shared" si="945"/>
        <v/>
      </c>
      <c r="DG897" s="44" t="str">
        <f t="shared" si="946"/>
        <v/>
      </c>
      <c r="DH897" s="44" t="str">
        <f t="shared" si="903"/>
        <v>X</v>
      </c>
      <c r="DI897" s="50" t="str">
        <f t="shared" si="947"/>
        <v/>
      </c>
      <c r="DJ897" s="50" t="str">
        <f t="shared" si="951"/>
        <v/>
      </c>
      <c r="DK897" s="50" t="str">
        <f t="shared" si="948"/>
        <v/>
      </c>
      <c r="DL897" s="50" t="str">
        <f t="shared" si="949"/>
        <v/>
      </c>
      <c r="DM897" s="51" t="str">
        <f t="shared" si="900"/>
        <v>002002000</v>
      </c>
      <c r="DN897" s="52"/>
      <c r="DO897" s="53"/>
      <c r="DP897" s="52"/>
      <c r="DQ897" s="53" t="str">
        <f t="shared" si="933"/>
        <v/>
      </c>
      <c r="DR897" s="52" t="str">
        <f t="shared" si="934"/>
        <v/>
      </c>
      <c r="DS897" s="53"/>
      <c r="DT897" s="52"/>
      <c r="DU897" s="53"/>
      <c r="DV897" s="52"/>
      <c r="DW897" s="99"/>
      <c r="DX897" s="99"/>
      <c r="EI897" s="83"/>
      <c r="EJ897" s="102"/>
      <c r="EK897" s="102"/>
      <c r="EL897" s="102"/>
      <c r="EM897" s="102"/>
      <c r="EN897" s="102"/>
      <c r="EO897" s="102"/>
      <c r="EP897" s="102"/>
      <c r="EQ897" s="102"/>
      <c r="ER897" s="102"/>
      <c r="ES897" s="102"/>
      <c r="ET897" s="102"/>
      <c r="EU897" s="102"/>
      <c r="EV897" s="102"/>
      <c r="FL897" s="36" t="str">
        <f t="shared" si="899"/>
        <v/>
      </c>
    </row>
    <row r="898" spans="1:168" s="36" customFormat="1" ht="49.5" customHeight="1" x14ac:dyDescent="0.35">
      <c r="A898" s="67"/>
      <c r="B898" s="39"/>
      <c r="C898" s="39"/>
      <c r="D898" s="40" t="s">
        <v>5691</v>
      </c>
      <c r="E898" s="41" t="s">
        <v>5691</v>
      </c>
      <c r="F898" s="41"/>
      <c r="G898" s="41"/>
      <c r="H898" s="41"/>
      <c r="I898" s="41"/>
      <c r="J898" s="41"/>
      <c r="K898" s="41"/>
      <c r="L898" s="41"/>
      <c r="M898" s="41"/>
      <c r="N898" s="41"/>
      <c r="O898" s="29"/>
      <c r="P898" s="30"/>
      <c r="Q898" s="31"/>
      <c r="R898" s="31"/>
      <c r="S898" s="32" t="s">
        <v>2365</v>
      </c>
      <c r="T898" s="33"/>
      <c r="U898" s="33" t="s">
        <v>4106</v>
      </c>
      <c r="V898" s="33" t="s">
        <v>3053</v>
      </c>
      <c r="W898" s="33" t="s">
        <v>5691</v>
      </c>
      <c r="X898" s="33" t="s">
        <v>4108</v>
      </c>
      <c r="Y898" s="33" t="s">
        <v>4109</v>
      </c>
      <c r="Z898" s="33">
        <v>1</v>
      </c>
      <c r="AA898" s="34" t="s">
        <v>4110</v>
      </c>
      <c r="AB898" s="34">
        <v>111</v>
      </c>
      <c r="AC898" s="34" t="s">
        <v>4111</v>
      </c>
      <c r="AD898" s="34" t="s">
        <v>4112</v>
      </c>
      <c r="AE898" s="34" t="s">
        <v>5684</v>
      </c>
      <c r="AF898" s="34" t="s">
        <v>3054</v>
      </c>
      <c r="AG898" s="34" t="s">
        <v>3055</v>
      </c>
      <c r="AH898" s="34" t="s">
        <v>5734</v>
      </c>
      <c r="AI898" s="34" t="s">
        <v>2988</v>
      </c>
      <c r="AJ898" s="34" t="s">
        <v>4106</v>
      </c>
      <c r="AK898" s="34" t="s">
        <v>5691</v>
      </c>
      <c r="AL898" s="34" t="s">
        <v>4106</v>
      </c>
      <c r="AM898" s="34" t="s">
        <v>5691</v>
      </c>
      <c r="AN898" s="34">
        <v>1</v>
      </c>
      <c r="AO898" s="34" t="s">
        <v>5691</v>
      </c>
      <c r="AP898" s="34" t="s">
        <v>300</v>
      </c>
      <c r="AQ898" s="56">
        <v>0</v>
      </c>
      <c r="AR898" s="56">
        <v>2</v>
      </c>
      <c r="AS898" s="56">
        <v>2</v>
      </c>
      <c r="AT898" s="42" t="s">
        <v>6470</v>
      </c>
      <c r="AU898" s="42" t="s">
        <v>6106</v>
      </c>
      <c r="AV898" s="42" t="s">
        <v>4105</v>
      </c>
      <c r="AW898" s="35" t="s">
        <v>276</v>
      </c>
      <c r="AX898" s="35" t="s">
        <v>298</v>
      </c>
      <c r="AY898" s="35" t="s">
        <v>299</v>
      </c>
      <c r="AZ898" s="43" t="str">
        <f t="shared" si="908"/>
        <v>X</v>
      </c>
      <c r="BA898" s="44"/>
      <c r="BB898" s="43" t="str">
        <f t="shared" si="909"/>
        <v/>
      </c>
      <c r="BC898" s="45" t="str">
        <f t="shared" si="910"/>
        <v/>
      </c>
      <c r="BD898" s="45" t="str">
        <f t="shared" si="911"/>
        <v/>
      </c>
      <c r="BE898" s="45" t="s">
        <v>5691</v>
      </c>
      <c r="BF898" s="45" t="str">
        <f t="shared" si="954"/>
        <v/>
      </c>
      <c r="BG898" s="45" t="str">
        <f t="shared" si="912"/>
        <v/>
      </c>
      <c r="BH898" s="12" t="str">
        <f t="shared" si="913"/>
        <v/>
      </c>
      <c r="BI898" s="43" t="str">
        <f t="shared" si="914"/>
        <v/>
      </c>
      <c r="BJ898" s="46" t="str">
        <f t="shared" si="915"/>
        <v/>
      </c>
      <c r="BK898" s="46" t="str">
        <f t="shared" si="916"/>
        <v/>
      </c>
      <c r="BL898" s="46" t="str">
        <f t="shared" si="917"/>
        <v/>
      </c>
      <c r="BM898" s="43" t="str">
        <f t="shared" si="918"/>
        <v/>
      </c>
      <c r="BN898" s="43" t="str">
        <f t="shared" si="919"/>
        <v/>
      </c>
      <c r="BO898" s="44" t="str">
        <f t="shared" si="962"/>
        <v/>
      </c>
      <c r="BP898" s="44" t="str">
        <f t="shared" si="901"/>
        <v>X</v>
      </c>
      <c r="BQ898" s="44" t="str">
        <f t="shared" si="904"/>
        <v/>
      </c>
      <c r="BR898" s="46" t="str">
        <f t="shared" si="955"/>
        <v/>
      </c>
      <c r="BS898" s="47" t="str">
        <f t="shared" si="956"/>
        <v/>
      </c>
      <c r="BT898" s="46" t="str">
        <f t="shared" si="957"/>
        <v/>
      </c>
      <c r="BU898" s="46" t="str">
        <f t="shared" si="958"/>
        <v/>
      </c>
      <c r="BV898" s="73" t="str">
        <f t="shared" si="898"/>
        <v/>
      </c>
      <c r="BW898" s="47" t="str">
        <f t="shared" si="953"/>
        <v/>
      </c>
      <c r="BX898" s="47" t="str">
        <f t="shared" si="902"/>
        <v/>
      </c>
      <c r="BY898" s="13" t="str">
        <f t="shared" si="905"/>
        <v/>
      </c>
      <c r="BZ898" s="14" t="str">
        <f t="shared" si="959"/>
        <v/>
      </c>
      <c r="CA898" s="48" t="str">
        <f t="shared" si="960"/>
        <v>X</v>
      </c>
      <c r="CB898" s="44" t="str">
        <f t="shared" si="961"/>
        <v/>
      </c>
      <c r="CC898" s="44" t="str">
        <f t="shared" si="920"/>
        <v/>
      </c>
      <c r="CD898" s="44" t="str">
        <f t="shared" si="906"/>
        <v/>
      </c>
      <c r="CE898" s="44" t="str">
        <f t="shared" si="950"/>
        <v/>
      </c>
      <c r="CF898" s="44" t="str">
        <f t="shared" si="921"/>
        <v/>
      </c>
      <c r="CG898" s="44" t="str">
        <f t="shared" si="922"/>
        <v/>
      </c>
      <c r="CH898" s="44" t="str">
        <f t="shared" si="923"/>
        <v/>
      </c>
      <c r="CI898" s="44" t="str">
        <f t="shared" si="924"/>
        <v/>
      </c>
      <c r="CJ898" s="44" t="str">
        <f t="shared" si="925"/>
        <v/>
      </c>
      <c r="CK898" s="44" t="str">
        <f t="shared" si="926"/>
        <v/>
      </c>
      <c r="CL898" s="44" t="str">
        <f t="shared" si="927"/>
        <v/>
      </c>
      <c r="CM898" s="43" t="str">
        <f t="shared" si="928"/>
        <v/>
      </c>
      <c r="CN898" s="43" t="str">
        <f t="shared" si="929"/>
        <v/>
      </c>
      <c r="CO898" s="43" t="str">
        <f t="shared" si="930"/>
        <v/>
      </c>
      <c r="CP898" s="44" t="str">
        <f t="shared" si="907"/>
        <v/>
      </c>
      <c r="CQ898" s="44" t="str">
        <f t="shared" si="931"/>
        <v/>
      </c>
      <c r="CR898" s="43" t="str">
        <f t="shared" si="952"/>
        <v/>
      </c>
      <c r="CS898" s="44">
        <v>0</v>
      </c>
      <c r="CT898" s="44">
        <v>0</v>
      </c>
      <c r="CU898" s="44" t="str">
        <f t="shared" si="935"/>
        <v/>
      </c>
      <c r="CV898" s="44" t="str">
        <f t="shared" si="936"/>
        <v/>
      </c>
      <c r="CW898" s="44" t="str">
        <f t="shared" si="937"/>
        <v/>
      </c>
      <c r="CX898" s="44" t="str">
        <f t="shared" si="938"/>
        <v/>
      </c>
      <c r="CY898" s="44" t="str">
        <f t="shared" si="939"/>
        <v/>
      </c>
      <c r="CZ898" s="44" t="str">
        <f t="shared" si="940"/>
        <v/>
      </c>
      <c r="DA898" s="49" t="str">
        <f t="shared" si="932"/>
        <v/>
      </c>
      <c r="DB898" s="44" t="str">
        <f t="shared" si="941"/>
        <v/>
      </c>
      <c r="DC898" s="44" t="str">
        <f t="shared" si="942"/>
        <v/>
      </c>
      <c r="DD898" s="44" t="str">
        <f t="shared" si="943"/>
        <v/>
      </c>
      <c r="DE898" s="44" t="str">
        <f t="shared" si="944"/>
        <v/>
      </c>
      <c r="DF898" s="44" t="str">
        <f t="shared" si="945"/>
        <v/>
      </c>
      <c r="DG898" s="44" t="str">
        <f t="shared" si="946"/>
        <v/>
      </c>
      <c r="DH898" s="44" t="str">
        <f t="shared" si="903"/>
        <v>X</v>
      </c>
      <c r="DI898" s="50" t="str">
        <f t="shared" si="947"/>
        <v/>
      </c>
      <c r="DJ898" s="50" t="str">
        <f t="shared" si="951"/>
        <v/>
      </c>
      <c r="DK898" s="50" t="str">
        <f t="shared" si="948"/>
        <v/>
      </c>
      <c r="DL898" s="50" t="str">
        <f t="shared" si="949"/>
        <v/>
      </c>
      <c r="DM898" s="51" t="str">
        <f t="shared" si="900"/>
        <v>017062001</v>
      </c>
      <c r="DN898" s="52"/>
      <c r="DO898" s="53"/>
      <c r="DP898" s="52"/>
      <c r="DQ898" s="53" t="str">
        <f t="shared" si="933"/>
        <v/>
      </c>
      <c r="DR898" s="52" t="str">
        <f t="shared" si="934"/>
        <v/>
      </c>
      <c r="DS898" s="53"/>
      <c r="DT898" s="52"/>
      <c r="DU898" s="53"/>
      <c r="DV898" s="52"/>
      <c r="DW898" s="99"/>
      <c r="DX898" s="99"/>
      <c r="EI898" s="83"/>
      <c r="EJ898" s="102"/>
      <c r="EK898" s="102"/>
      <c r="EL898" s="102"/>
      <c r="EM898" s="102"/>
      <c r="EN898" s="102"/>
      <c r="EO898" s="102"/>
      <c r="EP898" s="102"/>
      <c r="EQ898" s="102"/>
      <c r="ER898" s="102"/>
      <c r="ES898" s="102"/>
      <c r="ET898" s="102"/>
      <c r="EU898" s="102"/>
      <c r="EV898" s="102"/>
      <c r="FL898" s="36" t="str">
        <f t="shared" si="899"/>
        <v/>
      </c>
    </row>
    <row r="899" spans="1:168" s="36" customFormat="1" ht="49.5" customHeight="1" x14ac:dyDescent="0.35">
      <c r="A899" s="67"/>
      <c r="B899" s="39"/>
      <c r="C899" s="39"/>
      <c r="D899" s="40" t="s">
        <v>3054</v>
      </c>
      <c r="E899" s="41" t="s">
        <v>4106</v>
      </c>
      <c r="F899" s="41" t="s">
        <v>3055</v>
      </c>
      <c r="G899" s="41"/>
      <c r="H899" s="41"/>
      <c r="I899" s="41" t="s">
        <v>5346</v>
      </c>
      <c r="J899" s="41" t="s">
        <v>5347</v>
      </c>
      <c r="K899" s="41"/>
      <c r="L899" s="41"/>
      <c r="M899" s="41" t="s">
        <v>2990</v>
      </c>
      <c r="N899" s="41" t="s">
        <v>5724</v>
      </c>
      <c r="O899" s="29" t="s">
        <v>4108</v>
      </c>
      <c r="P899" s="30" t="s">
        <v>4109</v>
      </c>
      <c r="Q899" s="31"/>
      <c r="R899" s="31"/>
      <c r="S899" s="32" t="s">
        <v>3054</v>
      </c>
      <c r="T899" s="33"/>
      <c r="U899" s="33" t="s">
        <v>4106</v>
      </c>
      <c r="V899" s="33" t="s">
        <v>3055</v>
      </c>
      <c r="W899" s="33" t="s">
        <v>5691</v>
      </c>
      <c r="X899" s="33" t="s">
        <v>4108</v>
      </c>
      <c r="Y899" s="33" t="s">
        <v>4109</v>
      </c>
      <c r="Z899" s="33">
        <v>1</v>
      </c>
      <c r="AA899" s="34" t="s">
        <v>4110</v>
      </c>
      <c r="AB899" s="34">
        <v>111</v>
      </c>
      <c r="AC899" s="34" t="s">
        <v>4111</v>
      </c>
      <c r="AD899" s="34" t="s">
        <v>4112</v>
      </c>
      <c r="AE899" s="34" t="s">
        <v>5684</v>
      </c>
      <c r="AF899" s="34" t="s">
        <v>3054</v>
      </c>
      <c r="AG899" s="34" t="s">
        <v>3055</v>
      </c>
      <c r="AH899" s="34" t="s">
        <v>4106</v>
      </c>
      <c r="AI899" s="34" t="s">
        <v>5691</v>
      </c>
      <c r="AJ899" s="34" t="s">
        <v>4106</v>
      </c>
      <c r="AK899" s="34" t="s">
        <v>5691</v>
      </c>
      <c r="AL899" s="34" t="s">
        <v>4106</v>
      </c>
      <c r="AM899" s="34" t="s">
        <v>5691</v>
      </c>
      <c r="AN899" s="34">
        <v>1</v>
      </c>
      <c r="AO899" s="34" t="s">
        <v>5691</v>
      </c>
      <c r="AP899" s="34" t="s">
        <v>300</v>
      </c>
      <c r="AQ899" s="56">
        <v>0</v>
      </c>
      <c r="AR899" s="56">
        <v>2</v>
      </c>
      <c r="AS899" s="56">
        <v>2</v>
      </c>
      <c r="AT899" s="42" t="s">
        <v>6470</v>
      </c>
      <c r="AU899" s="42" t="s">
        <v>6106</v>
      </c>
      <c r="AV899" s="42" t="s">
        <v>4105</v>
      </c>
      <c r="AW899" s="35" t="s">
        <v>276</v>
      </c>
      <c r="AX899" s="35" t="s">
        <v>298</v>
      </c>
      <c r="AY899" s="35" t="s">
        <v>299</v>
      </c>
      <c r="AZ899" s="43" t="str">
        <f t="shared" si="908"/>
        <v>X</v>
      </c>
      <c r="BA899" s="44"/>
      <c r="BB899" s="43" t="str">
        <f t="shared" si="909"/>
        <v/>
      </c>
      <c r="BC899" s="45" t="str">
        <f t="shared" si="910"/>
        <v/>
      </c>
      <c r="BD899" s="45" t="str">
        <f t="shared" si="911"/>
        <v/>
      </c>
      <c r="BE899" s="45" t="s">
        <v>5691</v>
      </c>
      <c r="BF899" s="45" t="str">
        <f t="shared" si="954"/>
        <v/>
      </c>
      <c r="BG899" s="45" t="str">
        <f t="shared" si="912"/>
        <v/>
      </c>
      <c r="BH899" s="12" t="str">
        <f t="shared" si="913"/>
        <v/>
      </c>
      <c r="BI899" s="43" t="str">
        <f t="shared" si="914"/>
        <v/>
      </c>
      <c r="BJ899" s="46" t="str">
        <f t="shared" si="915"/>
        <v/>
      </c>
      <c r="BK899" s="46" t="str">
        <f t="shared" si="916"/>
        <v/>
      </c>
      <c r="BL899" s="46" t="str">
        <f t="shared" si="917"/>
        <v/>
      </c>
      <c r="BM899" s="43" t="str">
        <f t="shared" si="918"/>
        <v/>
      </c>
      <c r="BN899" s="43" t="str">
        <f t="shared" si="919"/>
        <v/>
      </c>
      <c r="BO899" s="44" t="str">
        <f t="shared" si="962"/>
        <v/>
      </c>
      <c r="BP899" s="44" t="str">
        <f t="shared" si="901"/>
        <v>X</v>
      </c>
      <c r="BQ899" s="44" t="str">
        <f t="shared" si="904"/>
        <v/>
      </c>
      <c r="BR899" s="46" t="str">
        <f t="shared" si="955"/>
        <v/>
      </c>
      <c r="BS899" s="47" t="str">
        <f t="shared" si="956"/>
        <v/>
      </c>
      <c r="BT899" s="46" t="str">
        <f t="shared" si="957"/>
        <v/>
      </c>
      <c r="BU899" s="46" t="str">
        <f t="shared" si="958"/>
        <v/>
      </c>
      <c r="BV899" s="73" t="str">
        <f t="shared" si="898"/>
        <v/>
      </c>
      <c r="BW899" s="47" t="str">
        <f t="shared" si="953"/>
        <v/>
      </c>
      <c r="BX899" s="47" t="str">
        <f t="shared" si="902"/>
        <v/>
      </c>
      <c r="BY899" s="13" t="str">
        <f t="shared" si="905"/>
        <v/>
      </c>
      <c r="BZ899" s="14" t="str">
        <f t="shared" si="959"/>
        <v/>
      </c>
      <c r="CA899" s="48" t="str">
        <f t="shared" si="960"/>
        <v>X</v>
      </c>
      <c r="CB899" s="44" t="str">
        <f t="shared" si="961"/>
        <v/>
      </c>
      <c r="CC899" s="44" t="str">
        <f t="shared" si="920"/>
        <v/>
      </c>
      <c r="CD899" s="44" t="str">
        <f t="shared" si="906"/>
        <v/>
      </c>
      <c r="CE899" s="44" t="str">
        <f t="shared" si="950"/>
        <v/>
      </c>
      <c r="CF899" s="44" t="str">
        <f t="shared" si="921"/>
        <v/>
      </c>
      <c r="CG899" s="44" t="str">
        <f t="shared" si="922"/>
        <v/>
      </c>
      <c r="CH899" s="44" t="str">
        <f t="shared" si="923"/>
        <v/>
      </c>
      <c r="CI899" s="44" t="str">
        <f t="shared" si="924"/>
        <v/>
      </c>
      <c r="CJ899" s="44" t="str">
        <f t="shared" si="925"/>
        <v/>
      </c>
      <c r="CK899" s="44" t="str">
        <f t="shared" si="926"/>
        <v/>
      </c>
      <c r="CL899" s="44" t="str">
        <f t="shared" si="927"/>
        <v/>
      </c>
      <c r="CM899" s="43" t="str">
        <f t="shared" si="928"/>
        <v/>
      </c>
      <c r="CN899" s="43" t="str">
        <f t="shared" si="929"/>
        <v/>
      </c>
      <c r="CO899" s="43" t="str">
        <f t="shared" si="930"/>
        <v/>
      </c>
      <c r="CP899" s="44" t="str">
        <f t="shared" si="907"/>
        <v/>
      </c>
      <c r="CQ899" s="44" t="str">
        <f t="shared" si="931"/>
        <v/>
      </c>
      <c r="CR899" s="43" t="str">
        <f t="shared" si="952"/>
        <v/>
      </c>
      <c r="CS899" s="44">
        <v>0</v>
      </c>
      <c r="CT899" s="44">
        <v>0</v>
      </c>
      <c r="CU899" s="44" t="str">
        <f t="shared" si="935"/>
        <v/>
      </c>
      <c r="CV899" s="44" t="str">
        <f t="shared" si="936"/>
        <v/>
      </c>
      <c r="CW899" s="44" t="str">
        <f t="shared" si="937"/>
        <v/>
      </c>
      <c r="CX899" s="44" t="str">
        <f t="shared" si="938"/>
        <v/>
      </c>
      <c r="CY899" s="44" t="str">
        <f t="shared" si="939"/>
        <v/>
      </c>
      <c r="CZ899" s="44" t="str">
        <f t="shared" si="940"/>
        <v/>
      </c>
      <c r="DA899" s="49" t="str">
        <f t="shared" si="932"/>
        <v/>
      </c>
      <c r="DB899" s="44" t="str">
        <f t="shared" si="941"/>
        <v/>
      </c>
      <c r="DC899" s="44" t="str">
        <f t="shared" si="942"/>
        <v/>
      </c>
      <c r="DD899" s="44" t="str">
        <f t="shared" si="943"/>
        <v/>
      </c>
      <c r="DE899" s="44" t="str">
        <f t="shared" si="944"/>
        <v/>
      </c>
      <c r="DF899" s="44" t="str">
        <f t="shared" si="945"/>
        <v/>
      </c>
      <c r="DG899" s="44" t="str">
        <f t="shared" si="946"/>
        <v/>
      </c>
      <c r="DH899" s="44" t="str">
        <f t="shared" si="903"/>
        <v>X</v>
      </c>
      <c r="DI899" s="50" t="str">
        <f t="shared" si="947"/>
        <v/>
      </c>
      <c r="DJ899" s="50" t="str">
        <f t="shared" si="951"/>
        <v/>
      </c>
      <c r="DK899" s="50" t="str">
        <f t="shared" si="948"/>
        <v/>
      </c>
      <c r="DL899" s="50" t="str">
        <f t="shared" si="949"/>
        <v/>
      </c>
      <c r="DM899" s="51" t="str">
        <f t="shared" si="900"/>
        <v>017062001</v>
      </c>
      <c r="DN899" s="52"/>
      <c r="DO899" s="53"/>
      <c r="DP899" s="52"/>
      <c r="DQ899" s="53" t="str">
        <f t="shared" si="933"/>
        <v/>
      </c>
      <c r="DR899" s="52" t="str">
        <f t="shared" si="934"/>
        <v/>
      </c>
      <c r="DS899" s="53"/>
      <c r="DT899" s="52"/>
      <c r="DU899" s="53"/>
      <c r="DV899" s="52"/>
      <c r="DW899" s="99"/>
      <c r="DX899" s="99"/>
      <c r="EI899" s="83"/>
      <c r="EJ899" s="102"/>
      <c r="EK899" s="102"/>
      <c r="EL899" s="102"/>
      <c r="EM899" s="102"/>
      <c r="EN899" s="102"/>
      <c r="EO899" s="102"/>
      <c r="EP899" s="102"/>
      <c r="EQ899" s="102"/>
      <c r="ER899" s="102"/>
      <c r="ES899" s="102"/>
      <c r="ET899" s="102"/>
      <c r="EU899" s="102"/>
      <c r="EV899" s="102"/>
      <c r="FL899" s="36" t="str">
        <f t="shared" si="899"/>
        <v/>
      </c>
    </row>
    <row r="900" spans="1:168" s="36" customFormat="1" ht="49.5" customHeight="1" x14ac:dyDescent="0.35">
      <c r="A900" s="67"/>
      <c r="B900" s="39"/>
      <c r="C900" s="39"/>
      <c r="D900" s="40" t="s">
        <v>3181</v>
      </c>
      <c r="E900" s="41" t="s">
        <v>4106</v>
      </c>
      <c r="F900" s="41" t="s">
        <v>3182</v>
      </c>
      <c r="G900" s="41"/>
      <c r="H900" s="41"/>
      <c r="I900" s="41" t="s">
        <v>5372</v>
      </c>
      <c r="J900" s="41" t="s">
        <v>1829</v>
      </c>
      <c r="K900" s="41"/>
      <c r="L900" s="41"/>
      <c r="M900" s="41" t="s">
        <v>2984</v>
      </c>
      <c r="N900" s="41" t="s">
        <v>2985</v>
      </c>
      <c r="O900" s="29" t="s">
        <v>4108</v>
      </c>
      <c r="P900" s="30" t="s">
        <v>4109</v>
      </c>
      <c r="Q900" s="31"/>
      <c r="R900" s="31"/>
      <c r="S900" s="32" t="s">
        <v>3181</v>
      </c>
      <c r="T900" s="33"/>
      <c r="U900" s="33" t="s">
        <v>4106</v>
      </c>
      <c r="V900" s="33" t="s">
        <v>3182</v>
      </c>
      <c r="W900" s="33" t="s">
        <v>5691</v>
      </c>
      <c r="X900" s="33" t="s">
        <v>4108</v>
      </c>
      <c r="Y900" s="33" t="s">
        <v>4109</v>
      </c>
      <c r="Z900" s="33">
        <v>1</v>
      </c>
      <c r="AA900" s="34" t="s">
        <v>4110</v>
      </c>
      <c r="AB900" s="34">
        <v>111</v>
      </c>
      <c r="AC900" s="34" t="s">
        <v>4111</v>
      </c>
      <c r="AD900" s="34" t="s">
        <v>4112</v>
      </c>
      <c r="AE900" s="34" t="s">
        <v>5684</v>
      </c>
      <c r="AF900" s="34" t="s">
        <v>307</v>
      </c>
      <c r="AG900" s="34" t="s">
        <v>308</v>
      </c>
      <c r="AH900" s="34" t="s">
        <v>5734</v>
      </c>
      <c r="AI900" s="34" t="s">
        <v>2988</v>
      </c>
      <c r="AJ900" s="34" t="s">
        <v>4106</v>
      </c>
      <c r="AK900" s="34" t="s">
        <v>5691</v>
      </c>
      <c r="AL900" s="34" t="s">
        <v>4106</v>
      </c>
      <c r="AM900" s="34" t="s">
        <v>5691</v>
      </c>
      <c r="AN900" s="34">
        <v>1</v>
      </c>
      <c r="AO900" s="34" t="s">
        <v>5693</v>
      </c>
      <c r="AP900" s="34" t="s">
        <v>311</v>
      </c>
      <c r="AQ900" s="56">
        <v>1</v>
      </c>
      <c r="AR900" s="56">
        <v>2</v>
      </c>
      <c r="AS900" s="56">
        <v>2</v>
      </c>
      <c r="AT900" s="42" t="s">
        <v>2998</v>
      </c>
      <c r="AU900" s="42" t="s">
        <v>5732</v>
      </c>
      <c r="AV900" s="42" t="s">
        <v>4106</v>
      </c>
      <c r="AW900" s="35" t="s">
        <v>255</v>
      </c>
      <c r="AX900" s="35" t="s">
        <v>309</v>
      </c>
      <c r="AY900" s="35" t="s">
        <v>310</v>
      </c>
      <c r="AZ900" s="43" t="str">
        <f t="shared" si="908"/>
        <v>X</v>
      </c>
      <c r="BA900" s="44"/>
      <c r="BB900" s="43" t="str">
        <f t="shared" si="909"/>
        <v/>
      </c>
      <c r="BC900" s="45" t="str">
        <f t="shared" si="910"/>
        <v/>
      </c>
      <c r="BD900" s="45" t="str">
        <f t="shared" si="911"/>
        <v/>
      </c>
      <c r="BE900" s="45" t="s">
        <v>5691</v>
      </c>
      <c r="BF900" s="45" t="str">
        <f t="shared" si="954"/>
        <v/>
      </c>
      <c r="BG900" s="45" t="str">
        <f t="shared" si="912"/>
        <v/>
      </c>
      <c r="BH900" s="12" t="str">
        <f t="shared" si="913"/>
        <v/>
      </c>
      <c r="BI900" s="43" t="str">
        <f t="shared" si="914"/>
        <v/>
      </c>
      <c r="BJ900" s="46" t="str">
        <f t="shared" si="915"/>
        <v/>
      </c>
      <c r="BK900" s="46" t="str">
        <f t="shared" si="916"/>
        <v/>
      </c>
      <c r="BL900" s="46" t="str">
        <f t="shared" si="917"/>
        <v/>
      </c>
      <c r="BM900" s="43" t="str">
        <f t="shared" si="918"/>
        <v/>
      </c>
      <c r="BN900" s="43" t="str">
        <f t="shared" si="919"/>
        <v/>
      </c>
      <c r="BO900" s="44" t="str">
        <f t="shared" si="962"/>
        <v/>
      </c>
      <c r="BP900" s="44" t="str">
        <f t="shared" si="901"/>
        <v>X</v>
      </c>
      <c r="BQ900" s="44" t="str">
        <f t="shared" si="904"/>
        <v/>
      </c>
      <c r="BR900" s="46" t="str">
        <f t="shared" si="955"/>
        <v/>
      </c>
      <c r="BS900" s="47" t="str">
        <f t="shared" si="956"/>
        <v/>
      </c>
      <c r="BT900" s="46" t="str">
        <f t="shared" si="957"/>
        <v/>
      </c>
      <c r="BU900" s="46" t="str">
        <f t="shared" si="958"/>
        <v/>
      </c>
      <c r="BV900" s="73" t="str">
        <f t="shared" si="898"/>
        <v/>
      </c>
      <c r="BW900" s="47" t="str">
        <f t="shared" si="953"/>
        <v/>
      </c>
      <c r="BX900" s="47" t="str">
        <f t="shared" si="902"/>
        <v/>
      </c>
      <c r="BY900" s="13" t="str">
        <f t="shared" si="905"/>
        <v/>
      </c>
      <c r="BZ900" s="14" t="str">
        <f t="shared" si="959"/>
        <v/>
      </c>
      <c r="CA900" s="48" t="str">
        <f t="shared" si="960"/>
        <v>X</v>
      </c>
      <c r="CB900" s="44" t="str">
        <f t="shared" si="961"/>
        <v/>
      </c>
      <c r="CC900" s="44" t="str">
        <f t="shared" si="920"/>
        <v/>
      </c>
      <c r="CD900" s="44" t="str">
        <f t="shared" si="906"/>
        <v/>
      </c>
      <c r="CE900" s="44" t="str">
        <f t="shared" si="950"/>
        <v/>
      </c>
      <c r="CF900" s="44" t="str">
        <f t="shared" si="921"/>
        <v/>
      </c>
      <c r="CG900" s="44" t="str">
        <f t="shared" si="922"/>
        <v/>
      </c>
      <c r="CH900" s="44" t="str">
        <f t="shared" si="923"/>
        <v/>
      </c>
      <c r="CI900" s="44" t="str">
        <f t="shared" si="924"/>
        <v/>
      </c>
      <c r="CJ900" s="44" t="str">
        <f t="shared" si="925"/>
        <v/>
      </c>
      <c r="CK900" s="44" t="str">
        <f t="shared" si="926"/>
        <v/>
      </c>
      <c r="CL900" s="44" t="str">
        <f t="shared" si="927"/>
        <v/>
      </c>
      <c r="CM900" s="43" t="str">
        <f t="shared" si="928"/>
        <v/>
      </c>
      <c r="CN900" s="43" t="str">
        <f t="shared" si="929"/>
        <v/>
      </c>
      <c r="CO900" s="43" t="str">
        <f t="shared" si="930"/>
        <v/>
      </c>
      <c r="CP900" s="44" t="str">
        <f t="shared" si="907"/>
        <v/>
      </c>
      <c r="CQ900" s="44" t="str">
        <f t="shared" si="931"/>
        <v/>
      </c>
      <c r="CR900" s="43" t="str">
        <f t="shared" si="952"/>
        <v/>
      </c>
      <c r="CS900" s="44">
        <v>0</v>
      </c>
      <c r="CT900" s="44">
        <v>0</v>
      </c>
      <c r="CU900" s="44" t="str">
        <f t="shared" si="935"/>
        <v/>
      </c>
      <c r="CV900" s="44" t="str">
        <f t="shared" si="936"/>
        <v/>
      </c>
      <c r="CW900" s="44" t="str">
        <f t="shared" si="937"/>
        <v/>
      </c>
      <c r="CX900" s="44" t="str">
        <f t="shared" si="938"/>
        <v/>
      </c>
      <c r="CY900" s="44" t="str">
        <f t="shared" si="939"/>
        <v/>
      </c>
      <c r="CZ900" s="44" t="str">
        <f t="shared" si="940"/>
        <v/>
      </c>
      <c r="DA900" s="49" t="str">
        <f t="shared" si="932"/>
        <v/>
      </c>
      <c r="DB900" s="44" t="str">
        <f t="shared" si="941"/>
        <v/>
      </c>
      <c r="DC900" s="44" t="str">
        <f t="shared" si="942"/>
        <v/>
      </c>
      <c r="DD900" s="44" t="str">
        <f t="shared" si="943"/>
        <v/>
      </c>
      <c r="DE900" s="44" t="str">
        <f t="shared" si="944"/>
        <v/>
      </c>
      <c r="DF900" s="44" t="str">
        <f t="shared" si="945"/>
        <v/>
      </c>
      <c r="DG900" s="44" t="str">
        <f t="shared" si="946"/>
        <v/>
      </c>
      <c r="DH900" s="44" t="str">
        <f t="shared" si="903"/>
        <v>X</v>
      </c>
      <c r="DI900" s="50" t="str">
        <f t="shared" si="947"/>
        <v/>
      </c>
      <c r="DJ900" s="50" t="str">
        <f t="shared" si="951"/>
        <v/>
      </c>
      <c r="DK900" s="50" t="str">
        <f t="shared" si="948"/>
        <v/>
      </c>
      <c r="DL900" s="50" t="str">
        <f t="shared" si="949"/>
        <v/>
      </c>
      <c r="DM900" s="51" t="str">
        <f t="shared" si="900"/>
        <v>003010000</v>
      </c>
      <c r="DN900" s="52"/>
      <c r="DO900" s="53"/>
      <c r="DP900" s="52"/>
      <c r="DQ900" s="53" t="str">
        <f t="shared" si="933"/>
        <v/>
      </c>
      <c r="DR900" s="52" t="str">
        <f t="shared" si="934"/>
        <v/>
      </c>
      <c r="DS900" s="53"/>
      <c r="DT900" s="52"/>
      <c r="DU900" s="53"/>
      <c r="DV900" s="52"/>
      <c r="DW900" s="99"/>
      <c r="DX900" s="99"/>
      <c r="EI900" s="83"/>
      <c r="EJ900" s="102"/>
      <c r="EK900" s="102"/>
      <c r="EL900" s="102"/>
      <c r="EM900" s="102"/>
      <c r="EN900" s="102"/>
      <c r="EO900" s="102"/>
      <c r="EP900" s="102"/>
      <c r="EQ900" s="102"/>
      <c r="ER900" s="102"/>
      <c r="ES900" s="102"/>
      <c r="ET900" s="102"/>
      <c r="EU900" s="102"/>
      <c r="EV900" s="102"/>
      <c r="FL900" s="36" t="str">
        <f t="shared" si="899"/>
        <v/>
      </c>
    </row>
    <row r="901" spans="1:168" s="36" customFormat="1" ht="49.5" customHeight="1" x14ac:dyDescent="0.35">
      <c r="A901" s="67"/>
      <c r="B901" s="39"/>
      <c r="C901" s="39"/>
      <c r="D901" s="40" t="s">
        <v>307</v>
      </c>
      <c r="E901" s="41" t="s">
        <v>4106</v>
      </c>
      <c r="F901" s="41" t="s">
        <v>308</v>
      </c>
      <c r="G901" s="41"/>
      <c r="H901" s="41"/>
      <c r="I901" s="41" t="s">
        <v>5346</v>
      </c>
      <c r="J901" s="41" t="s">
        <v>5347</v>
      </c>
      <c r="K901" s="41"/>
      <c r="L901" s="41"/>
      <c r="M901" s="41" t="s">
        <v>2990</v>
      </c>
      <c r="N901" s="41" t="s">
        <v>5724</v>
      </c>
      <c r="O901" s="29" t="s">
        <v>4108</v>
      </c>
      <c r="P901" s="30" t="s">
        <v>4109</v>
      </c>
      <c r="Q901" s="31"/>
      <c r="R901" s="31"/>
      <c r="S901" s="32" t="s">
        <v>307</v>
      </c>
      <c r="T901" s="33"/>
      <c r="U901" s="33" t="s">
        <v>4106</v>
      </c>
      <c r="V901" s="33" t="s">
        <v>308</v>
      </c>
      <c r="W901" s="33" t="s">
        <v>5691</v>
      </c>
      <c r="X901" s="33" t="s">
        <v>4108</v>
      </c>
      <c r="Y901" s="33" t="s">
        <v>4109</v>
      </c>
      <c r="Z901" s="33">
        <v>1</v>
      </c>
      <c r="AA901" s="34" t="s">
        <v>4110</v>
      </c>
      <c r="AB901" s="34">
        <v>111</v>
      </c>
      <c r="AC901" s="34" t="s">
        <v>4111</v>
      </c>
      <c r="AD901" s="34" t="s">
        <v>4112</v>
      </c>
      <c r="AE901" s="34" t="s">
        <v>5684</v>
      </c>
      <c r="AF901" s="34" t="s">
        <v>307</v>
      </c>
      <c r="AG901" s="34" t="s">
        <v>308</v>
      </c>
      <c r="AH901" s="34" t="s">
        <v>5725</v>
      </c>
      <c r="AI901" s="34" t="s">
        <v>3034</v>
      </c>
      <c r="AJ901" s="34" t="s">
        <v>4106</v>
      </c>
      <c r="AK901" s="34" t="s">
        <v>5691</v>
      </c>
      <c r="AL901" s="34" t="s">
        <v>4106</v>
      </c>
      <c r="AM901" s="34" t="s">
        <v>5691</v>
      </c>
      <c r="AN901" s="34">
        <v>1</v>
      </c>
      <c r="AO901" s="34" t="s">
        <v>5693</v>
      </c>
      <c r="AP901" s="34" t="s">
        <v>311</v>
      </c>
      <c r="AQ901" s="56">
        <v>1</v>
      </c>
      <c r="AR901" s="56">
        <v>2</v>
      </c>
      <c r="AS901" s="56">
        <v>2</v>
      </c>
      <c r="AT901" s="42" t="s">
        <v>2998</v>
      </c>
      <c r="AU901" s="42" t="s">
        <v>5732</v>
      </c>
      <c r="AV901" s="42" t="s">
        <v>4106</v>
      </c>
      <c r="AW901" s="35" t="s">
        <v>255</v>
      </c>
      <c r="AX901" s="35" t="s">
        <v>309</v>
      </c>
      <c r="AY901" s="35" t="s">
        <v>310</v>
      </c>
      <c r="AZ901" s="43" t="str">
        <f t="shared" si="908"/>
        <v>X</v>
      </c>
      <c r="BA901" s="44"/>
      <c r="BB901" s="43" t="str">
        <f t="shared" si="909"/>
        <v/>
      </c>
      <c r="BC901" s="45" t="str">
        <f t="shared" si="910"/>
        <v/>
      </c>
      <c r="BD901" s="45" t="str">
        <f t="shared" si="911"/>
        <v/>
      </c>
      <c r="BE901" s="45" t="s">
        <v>5691</v>
      </c>
      <c r="BF901" s="45" t="str">
        <f t="shared" si="954"/>
        <v/>
      </c>
      <c r="BG901" s="45" t="str">
        <f t="shared" si="912"/>
        <v/>
      </c>
      <c r="BH901" s="12" t="str">
        <f t="shared" si="913"/>
        <v/>
      </c>
      <c r="BI901" s="43" t="str">
        <f t="shared" si="914"/>
        <v/>
      </c>
      <c r="BJ901" s="46" t="str">
        <f t="shared" si="915"/>
        <v/>
      </c>
      <c r="BK901" s="46" t="str">
        <f t="shared" si="916"/>
        <v/>
      </c>
      <c r="BL901" s="46" t="str">
        <f t="shared" si="917"/>
        <v/>
      </c>
      <c r="BM901" s="43" t="str">
        <f t="shared" si="918"/>
        <v/>
      </c>
      <c r="BN901" s="43" t="str">
        <f t="shared" si="919"/>
        <v/>
      </c>
      <c r="BO901" s="44" t="str">
        <f t="shared" si="962"/>
        <v/>
      </c>
      <c r="BP901" s="44" t="str">
        <f t="shared" si="901"/>
        <v>X</v>
      </c>
      <c r="BQ901" s="44" t="str">
        <f t="shared" si="904"/>
        <v/>
      </c>
      <c r="BR901" s="46" t="str">
        <f t="shared" si="955"/>
        <v/>
      </c>
      <c r="BS901" s="47" t="str">
        <f t="shared" si="956"/>
        <v/>
      </c>
      <c r="BT901" s="46" t="str">
        <f t="shared" si="957"/>
        <v/>
      </c>
      <c r="BU901" s="46" t="str">
        <f t="shared" si="958"/>
        <v/>
      </c>
      <c r="BV901" s="73" t="str">
        <f t="shared" si="898"/>
        <v/>
      </c>
      <c r="BW901" s="47" t="str">
        <f t="shared" si="953"/>
        <v/>
      </c>
      <c r="BX901" s="47" t="str">
        <f t="shared" si="902"/>
        <v/>
      </c>
      <c r="BY901" s="13" t="str">
        <f t="shared" si="905"/>
        <v/>
      </c>
      <c r="BZ901" s="14" t="str">
        <f t="shared" si="959"/>
        <v/>
      </c>
      <c r="CA901" s="48" t="str">
        <f t="shared" si="960"/>
        <v>X</v>
      </c>
      <c r="CB901" s="44" t="str">
        <f t="shared" si="961"/>
        <v/>
      </c>
      <c r="CC901" s="44" t="str">
        <f t="shared" si="920"/>
        <v/>
      </c>
      <c r="CD901" s="44" t="str">
        <f t="shared" si="906"/>
        <v/>
      </c>
      <c r="CE901" s="44" t="str">
        <f t="shared" si="950"/>
        <v/>
      </c>
      <c r="CF901" s="44" t="str">
        <f t="shared" si="921"/>
        <v/>
      </c>
      <c r="CG901" s="44" t="str">
        <f t="shared" si="922"/>
        <v/>
      </c>
      <c r="CH901" s="44" t="str">
        <f t="shared" si="923"/>
        <v/>
      </c>
      <c r="CI901" s="44" t="str">
        <f t="shared" si="924"/>
        <v/>
      </c>
      <c r="CJ901" s="44" t="str">
        <f t="shared" si="925"/>
        <v/>
      </c>
      <c r="CK901" s="44" t="str">
        <f t="shared" si="926"/>
        <v/>
      </c>
      <c r="CL901" s="44" t="str">
        <f t="shared" si="927"/>
        <v/>
      </c>
      <c r="CM901" s="43" t="str">
        <f t="shared" si="928"/>
        <v/>
      </c>
      <c r="CN901" s="43" t="str">
        <f t="shared" si="929"/>
        <v/>
      </c>
      <c r="CO901" s="43" t="str">
        <f t="shared" si="930"/>
        <v/>
      </c>
      <c r="CP901" s="44" t="str">
        <f t="shared" si="907"/>
        <v/>
      </c>
      <c r="CQ901" s="44" t="str">
        <f t="shared" si="931"/>
        <v/>
      </c>
      <c r="CR901" s="43" t="str">
        <f t="shared" si="952"/>
        <v/>
      </c>
      <c r="CS901" s="44">
        <v>0</v>
      </c>
      <c r="CT901" s="44">
        <v>0</v>
      </c>
      <c r="CU901" s="44" t="str">
        <f t="shared" si="935"/>
        <v/>
      </c>
      <c r="CV901" s="44" t="str">
        <f t="shared" si="936"/>
        <v/>
      </c>
      <c r="CW901" s="44" t="str">
        <f t="shared" si="937"/>
        <v/>
      </c>
      <c r="CX901" s="44" t="str">
        <f t="shared" si="938"/>
        <v/>
      </c>
      <c r="CY901" s="44" t="str">
        <f t="shared" si="939"/>
        <v/>
      </c>
      <c r="CZ901" s="44" t="str">
        <f t="shared" si="940"/>
        <v/>
      </c>
      <c r="DA901" s="49" t="str">
        <f t="shared" si="932"/>
        <v/>
      </c>
      <c r="DB901" s="44" t="str">
        <f t="shared" si="941"/>
        <v/>
      </c>
      <c r="DC901" s="44" t="str">
        <f t="shared" si="942"/>
        <v/>
      </c>
      <c r="DD901" s="44" t="str">
        <f t="shared" si="943"/>
        <v/>
      </c>
      <c r="DE901" s="44" t="str">
        <f t="shared" si="944"/>
        <v/>
      </c>
      <c r="DF901" s="44" t="str">
        <f t="shared" si="945"/>
        <v/>
      </c>
      <c r="DG901" s="44" t="str">
        <f t="shared" si="946"/>
        <v/>
      </c>
      <c r="DH901" s="44" t="str">
        <f t="shared" si="903"/>
        <v>X</v>
      </c>
      <c r="DI901" s="50" t="str">
        <f t="shared" si="947"/>
        <v/>
      </c>
      <c r="DJ901" s="50" t="str">
        <f t="shared" si="951"/>
        <v/>
      </c>
      <c r="DK901" s="50" t="str">
        <f t="shared" si="948"/>
        <v/>
      </c>
      <c r="DL901" s="50" t="str">
        <f t="shared" si="949"/>
        <v/>
      </c>
      <c r="DM901" s="51" t="str">
        <f t="shared" si="900"/>
        <v>003010000</v>
      </c>
      <c r="DN901" s="52"/>
      <c r="DO901" s="53"/>
      <c r="DP901" s="52"/>
      <c r="DQ901" s="53" t="str">
        <f t="shared" si="933"/>
        <v/>
      </c>
      <c r="DR901" s="52" t="str">
        <f t="shared" si="934"/>
        <v/>
      </c>
      <c r="DS901" s="53"/>
      <c r="DT901" s="52"/>
      <c r="DU901" s="53"/>
      <c r="DV901" s="52"/>
      <c r="DW901" s="99"/>
      <c r="DX901" s="99"/>
      <c r="EI901" s="83"/>
      <c r="EJ901" s="102"/>
      <c r="EK901" s="102"/>
      <c r="EL901" s="102"/>
      <c r="EM901" s="102"/>
      <c r="EN901" s="102"/>
      <c r="EO901" s="102"/>
      <c r="EP901" s="102"/>
      <c r="EQ901" s="102"/>
      <c r="ER901" s="102"/>
      <c r="ES901" s="102"/>
      <c r="ET901" s="102"/>
      <c r="EU901" s="102"/>
      <c r="EV901" s="102"/>
      <c r="FL901" s="36" t="str">
        <f t="shared" si="899"/>
        <v/>
      </c>
    </row>
    <row r="902" spans="1:168" s="36" customFormat="1" ht="49.5" customHeight="1" x14ac:dyDescent="0.35">
      <c r="A902" s="67"/>
      <c r="B902" s="39"/>
      <c r="C902" s="39"/>
      <c r="D902" s="40" t="s">
        <v>312</v>
      </c>
      <c r="E902" s="41" t="s">
        <v>4106</v>
      </c>
      <c r="F902" s="41" t="s">
        <v>313</v>
      </c>
      <c r="G902" s="41"/>
      <c r="H902" s="41"/>
      <c r="I902" s="41" t="s">
        <v>5346</v>
      </c>
      <c r="J902" s="41" t="s">
        <v>5347</v>
      </c>
      <c r="K902" s="41"/>
      <c r="L902" s="41"/>
      <c r="M902" s="41" t="s">
        <v>2990</v>
      </c>
      <c r="N902" s="41" t="s">
        <v>5724</v>
      </c>
      <c r="O902" s="29" t="s">
        <v>4108</v>
      </c>
      <c r="P902" s="30" t="s">
        <v>4109</v>
      </c>
      <c r="Q902" s="31"/>
      <c r="R902" s="31"/>
      <c r="S902" s="32" t="s">
        <v>312</v>
      </c>
      <c r="T902" s="33"/>
      <c r="U902" s="33" t="s">
        <v>4106</v>
      </c>
      <c r="V902" s="33" t="s">
        <v>313</v>
      </c>
      <c r="W902" s="33" t="s">
        <v>5691</v>
      </c>
      <c r="X902" s="33" t="s">
        <v>4108</v>
      </c>
      <c r="Y902" s="33" t="s">
        <v>4109</v>
      </c>
      <c r="Z902" s="33">
        <v>1</v>
      </c>
      <c r="AA902" s="34" t="s">
        <v>4110</v>
      </c>
      <c r="AB902" s="34">
        <v>111</v>
      </c>
      <c r="AC902" s="34" t="s">
        <v>4111</v>
      </c>
      <c r="AD902" s="34" t="s">
        <v>4112</v>
      </c>
      <c r="AE902" s="34" t="s">
        <v>5684</v>
      </c>
      <c r="AF902" s="34" t="s">
        <v>312</v>
      </c>
      <c r="AG902" s="34" t="s">
        <v>313</v>
      </c>
      <c r="AH902" s="34" t="s">
        <v>4106</v>
      </c>
      <c r="AI902" s="34" t="s">
        <v>5691</v>
      </c>
      <c r="AJ902" s="34" t="s">
        <v>4106</v>
      </c>
      <c r="AK902" s="34" t="s">
        <v>5691</v>
      </c>
      <c r="AL902" s="34" t="s">
        <v>4106</v>
      </c>
      <c r="AM902" s="34" t="s">
        <v>5691</v>
      </c>
      <c r="AN902" s="34">
        <v>1</v>
      </c>
      <c r="AO902" s="34" t="s">
        <v>5693</v>
      </c>
      <c r="AP902" s="34" t="s">
        <v>311</v>
      </c>
      <c r="AQ902" s="56">
        <v>0</v>
      </c>
      <c r="AR902" s="56">
        <v>2</v>
      </c>
      <c r="AS902" s="56">
        <v>2</v>
      </c>
      <c r="AT902" s="42" t="s">
        <v>4728</v>
      </c>
      <c r="AU902" s="42" t="s">
        <v>6148</v>
      </c>
      <c r="AV902" s="42" t="s">
        <v>4106</v>
      </c>
      <c r="AW902" s="35" t="s">
        <v>314</v>
      </c>
      <c r="AX902" s="35" t="s">
        <v>315</v>
      </c>
      <c r="AY902" s="35" t="s">
        <v>3333</v>
      </c>
      <c r="AZ902" s="43" t="str">
        <f t="shared" si="908"/>
        <v>X</v>
      </c>
      <c r="BA902" s="44"/>
      <c r="BB902" s="43" t="str">
        <f t="shared" si="909"/>
        <v/>
      </c>
      <c r="BC902" s="45" t="str">
        <f t="shared" si="910"/>
        <v/>
      </c>
      <c r="BD902" s="45" t="str">
        <f t="shared" si="911"/>
        <v/>
      </c>
      <c r="BE902" s="45" t="s">
        <v>5691</v>
      </c>
      <c r="BF902" s="45" t="str">
        <f t="shared" si="954"/>
        <v/>
      </c>
      <c r="BG902" s="45" t="str">
        <f t="shared" si="912"/>
        <v/>
      </c>
      <c r="BH902" s="12" t="str">
        <f t="shared" si="913"/>
        <v/>
      </c>
      <c r="BI902" s="43" t="str">
        <f t="shared" si="914"/>
        <v/>
      </c>
      <c r="BJ902" s="46" t="str">
        <f t="shared" si="915"/>
        <v/>
      </c>
      <c r="BK902" s="46" t="str">
        <f t="shared" si="916"/>
        <v/>
      </c>
      <c r="BL902" s="46" t="str">
        <f t="shared" si="917"/>
        <v/>
      </c>
      <c r="BM902" s="43" t="str">
        <f t="shared" si="918"/>
        <v/>
      </c>
      <c r="BN902" s="43" t="str">
        <f t="shared" si="919"/>
        <v/>
      </c>
      <c r="BO902" s="44" t="str">
        <f t="shared" si="962"/>
        <v/>
      </c>
      <c r="BP902" s="44" t="str">
        <f t="shared" si="901"/>
        <v>X</v>
      </c>
      <c r="BQ902" s="44" t="str">
        <f t="shared" si="904"/>
        <v/>
      </c>
      <c r="BR902" s="46" t="str">
        <f t="shared" si="955"/>
        <v/>
      </c>
      <c r="BS902" s="47" t="str">
        <f t="shared" si="956"/>
        <v/>
      </c>
      <c r="BT902" s="46" t="str">
        <f t="shared" si="957"/>
        <v/>
      </c>
      <c r="BU902" s="46" t="str">
        <f t="shared" si="958"/>
        <v/>
      </c>
      <c r="BV902" s="73" t="str">
        <f t="shared" si="898"/>
        <v/>
      </c>
      <c r="BW902" s="47" t="str">
        <f t="shared" si="953"/>
        <v/>
      </c>
      <c r="BX902" s="47" t="str">
        <f t="shared" si="902"/>
        <v/>
      </c>
      <c r="BY902" s="13" t="str">
        <f t="shared" si="905"/>
        <v/>
      </c>
      <c r="BZ902" s="14" t="str">
        <f t="shared" si="959"/>
        <v/>
      </c>
      <c r="CA902" s="48" t="str">
        <f t="shared" si="960"/>
        <v>X</v>
      </c>
      <c r="CB902" s="44" t="str">
        <f t="shared" si="961"/>
        <v/>
      </c>
      <c r="CC902" s="44" t="str">
        <f t="shared" si="920"/>
        <v/>
      </c>
      <c r="CD902" s="44" t="str">
        <f t="shared" si="906"/>
        <v/>
      </c>
      <c r="CE902" s="44" t="str">
        <f t="shared" si="950"/>
        <v/>
      </c>
      <c r="CF902" s="44" t="str">
        <f t="shared" si="921"/>
        <v/>
      </c>
      <c r="CG902" s="44" t="str">
        <f t="shared" si="922"/>
        <v/>
      </c>
      <c r="CH902" s="44" t="str">
        <f t="shared" si="923"/>
        <v/>
      </c>
      <c r="CI902" s="44" t="str">
        <f t="shared" si="924"/>
        <v/>
      </c>
      <c r="CJ902" s="44" t="str">
        <f t="shared" si="925"/>
        <v/>
      </c>
      <c r="CK902" s="44" t="str">
        <f t="shared" si="926"/>
        <v/>
      </c>
      <c r="CL902" s="44" t="str">
        <f t="shared" si="927"/>
        <v/>
      </c>
      <c r="CM902" s="43" t="str">
        <f t="shared" si="928"/>
        <v/>
      </c>
      <c r="CN902" s="43" t="str">
        <f t="shared" si="929"/>
        <v/>
      </c>
      <c r="CO902" s="43" t="str">
        <f t="shared" si="930"/>
        <v/>
      </c>
      <c r="CP902" s="44" t="str">
        <f t="shared" si="907"/>
        <v/>
      </c>
      <c r="CQ902" s="44" t="str">
        <f t="shared" si="931"/>
        <v/>
      </c>
      <c r="CR902" s="43" t="str">
        <f t="shared" si="952"/>
        <v/>
      </c>
      <c r="CS902" s="44">
        <v>0</v>
      </c>
      <c r="CT902" s="44">
        <v>0</v>
      </c>
      <c r="CU902" s="44" t="str">
        <f t="shared" si="935"/>
        <v/>
      </c>
      <c r="CV902" s="44" t="str">
        <f t="shared" si="936"/>
        <v/>
      </c>
      <c r="CW902" s="44" t="str">
        <f t="shared" si="937"/>
        <v/>
      </c>
      <c r="CX902" s="44" t="str">
        <f t="shared" si="938"/>
        <v/>
      </c>
      <c r="CY902" s="44" t="str">
        <f t="shared" si="939"/>
        <v/>
      </c>
      <c r="CZ902" s="44" t="str">
        <f t="shared" si="940"/>
        <v/>
      </c>
      <c r="DA902" s="49" t="str">
        <f t="shared" si="932"/>
        <v/>
      </c>
      <c r="DB902" s="44" t="str">
        <f t="shared" si="941"/>
        <v/>
      </c>
      <c r="DC902" s="44" t="str">
        <f t="shared" si="942"/>
        <v/>
      </c>
      <c r="DD902" s="44" t="str">
        <f t="shared" si="943"/>
        <v/>
      </c>
      <c r="DE902" s="44" t="str">
        <f t="shared" si="944"/>
        <v/>
      </c>
      <c r="DF902" s="44" t="str">
        <f t="shared" si="945"/>
        <v/>
      </c>
      <c r="DG902" s="44" t="str">
        <f t="shared" si="946"/>
        <v/>
      </c>
      <c r="DH902" s="44" t="str">
        <f t="shared" si="903"/>
        <v>X</v>
      </c>
      <c r="DI902" s="50" t="str">
        <f t="shared" si="947"/>
        <v/>
      </c>
      <c r="DJ902" s="50" t="str">
        <f t="shared" si="951"/>
        <v/>
      </c>
      <c r="DK902" s="50" t="str">
        <f t="shared" si="948"/>
        <v/>
      </c>
      <c r="DL902" s="50" t="str">
        <f t="shared" si="949"/>
        <v/>
      </c>
      <c r="DM902" s="51" t="str">
        <f t="shared" si="900"/>
        <v>052168000</v>
      </c>
      <c r="DN902" s="52"/>
      <c r="DO902" s="53"/>
      <c r="DP902" s="52"/>
      <c r="DQ902" s="53" t="str">
        <f t="shared" si="933"/>
        <v/>
      </c>
      <c r="DR902" s="52" t="str">
        <f t="shared" si="934"/>
        <v/>
      </c>
      <c r="DS902" s="53"/>
      <c r="DT902" s="52"/>
      <c r="DU902" s="53"/>
      <c r="DV902" s="52"/>
      <c r="DW902" s="99"/>
      <c r="DX902" s="99"/>
      <c r="EI902" s="83"/>
      <c r="EJ902" s="102"/>
      <c r="EK902" s="102"/>
      <c r="EL902" s="102"/>
      <c r="EM902" s="102"/>
      <c r="EN902" s="102"/>
      <c r="EO902" s="102"/>
      <c r="EP902" s="102"/>
      <c r="EQ902" s="102"/>
      <c r="ER902" s="102"/>
      <c r="ES902" s="102"/>
      <c r="ET902" s="102"/>
      <c r="EU902" s="102"/>
      <c r="EV902" s="102"/>
      <c r="FL902" s="36" t="str">
        <f t="shared" si="899"/>
        <v/>
      </c>
    </row>
    <row r="903" spans="1:168" s="36" customFormat="1" ht="49.5" customHeight="1" x14ac:dyDescent="0.35">
      <c r="A903" s="67"/>
      <c r="B903" s="39"/>
      <c r="C903" s="39"/>
      <c r="D903" s="40" t="s">
        <v>3195</v>
      </c>
      <c r="E903" s="41" t="s">
        <v>4106</v>
      </c>
      <c r="F903" s="41" t="s">
        <v>3196</v>
      </c>
      <c r="G903" s="41"/>
      <c r="H903" s="41"/>
      <c r="I903" s="41" t="s">
        <v>5372</v>
      </c>
      <c r="J903" s="41" t="s">
        <v>1829</v>
      </c>
      <c r="K903" s="41"/>
      <c r="L903" s="41"/>
      <c r="M903" s="41" t="s">
        <v>2984</v>
      </c>
      <c r="N903" s="41" t="s">
        <v>2985</v>
      </c>
      <c r="O903" s="29" t="s">
        <v>4108</v>
      </c>
      <c r="P903" s="30" t="s">
        <v>4109</v>
      </c>
      <c r="Q903" s="31"/>
      <c r="R903" s="31"/>
      <c r="S903" s="32" t="s">
        <v>3195</v>
      </c>
      <c r="T903" s="33"/>
      <c r="U903" s="33" t="s">
        <v>4106</v>
      </c>
      <c r="V903" s="33" t="s">
        <v>3196</v>
      </c>
      <c r="W903" s="33" t="s">
        <v>5691</v>
      </c>
      <c r="X903" s="33" t="s">
        <v>4108</v>
      </c>
      <c r="Y903" s="33" t="s">
        <v>4109</v>
      </c>
      <c r="Z903" s="33">
        <v>1</v>
      </c>
      <c r="AA903" s="34" t="s">
        <v>4110</v>
      </c>
      <c r="AB903" s="34">
        <v>111</v>
      </c>
      <c r="AC903" s="34" t="s">
        <v>4111</v>
      </c>
      <c r="AD903" s="34" t="s">
        <v>4112</v>
      </c>
      <c r="AE903" s="34" t="s">
        <v>5684</v>
      </c>
      <c r="AF903" s="34" t="s">
        <v>1880</v>
      </c>
      <c r="AG903" s="34" t="s">
        <v>1881</v>
      </c>
      <c r="AH903" s="34" t="s">
        <v>5734</v>
      </c>
      <c r="AI903" s="34" t="s">
        <v>2988</v>
      </c>
      <c r="AJ903" s="34" t="s">
        <v>4106</v>
      </c>
      <c r="AK903" s="34" t="s">
        <v>5691</v>
      </c>
      <c r="AL903" s="34" t="s">
        <v>4106</v>
      </c>
      <c r="AM903" s="34" t="s">
        <v>5691</v>
      </c>
      <c r="AN903" s="34">
        <v>1</v>
      </c>
      <c r="AO903" s="34" t="s">
        <v>1882</v>
      </c>
      <c r="AP903" s="34" t="s">
        <v>5693</v>
      </c>
      <c r="AQ903" s="56">
        <v>0</v>
      </c>
      <c r="AR903" s="56">
        <v>2</v>
      </c>
      <c r="AS903" s="56">
        <v>2</v>
      </c>
      <c r="AT903" s="42" t="s">
        <v>1841</v>
      </c>
      <c r="AU903" s="42" t="s">
        <v>5250</v>
      </c>
      <c r="AV903" s="42" t="s">
        <v>4105</v>
      </c>
      <c r="AW903" s="35" t="s">
        <v>3340</v>
      </c>
      <c r="AX903" s="35" t="s">
        <v>5210</v>
      </c>
      <c r="AY903" s="35" t="s">
        <v>5263</v>
      </c>
      <c r="AZ903" s="43" t="str">
        <f t="shared" si="908"/>
        <v>X</v>
      </c>
      <c r="BA903" s="44"/>
      <c r="BB903" s="43" t="str">
        <f t="shared" si="909"/>
        <v/>
      </c>
      <c r="BC903" s="45" t="str">
        <f t="shared" si="910"/>
        <v/>
      </c>
      <c r="BD903" s="45" t="str">
        <f t="shared" si="911"/>
        <v/>
      </c>
      <c r="BE903" s="45" t="s">
        <v>5691</v>
      </c>
      <c r="BF903" s="45" t="str">
        <f t="shared" si="954"/>
        <v/>
      </c>
      <c r="BG903" s="45" t="str">
        <f t="shared" si="912"/>
        <v/>
      </c>
      <c r="BH903" s="12" t="str">
        <f t="shared" si="913"/>
        <v/>
      </c>
      <c r="BI903" s="43" t="str">
        <f t="shared" si="914"/>
        <v/>
      </c>
      <c r="BJ903" s="46" t="str">
        <f t="shared" si="915"/>
        <v/>
      </c>
      <c r="BK903" s="46" t="str">
        <f t="shared" si="916"/>
        <v/>
      </c>
      <c r="BL903" s="46" t="str">
        <f t="shared" si="917"/>
        <v/>
      </c>
      <c r="BM903" s="43" t="str">
        <f t="shared" si="918"/>
        <v/>
      </c>
      <c r="BN903" s="43" t="str">
        <f t="shared" si="919"/>
        <v/>
      </c>
      <c r="BO903" s="44" t="str">
        <f t="shared" si="962"/>
        <v/>
      </c>
      <c r="BP903" s="44" t="str">
        <f t="shared" si="901"/>
        <v>X</v>
      </c>
      <c r="BQ903" s="44" t="str">
        <f t="shared" si="904"/>
        <v/>
      </c>
      <c r="BR903" s="46" t="str">
        <f t="shared" si="955"/>
        <v/>
      </c>
      <c r="BS903" s="47" t="str">
        <f t="shared" si="956"/>
        <v/>
      </c>
      <c r="BT903" s="46" t="str">
        <f t="shared" si="957"/>
        <v/>
      </c>
      <c r="BU903" s="46" t="str">
        <f t="shared" si="958"/>
        <v/>
      </c>
      <c r="BV903" s="73" t="str">
        <f t="shared" si="898"/>
        <v/>
      </c>
      <c r="BW903" s="47" t="str">
        <f t="shared" si="953"/>
        <v/>
      </c>
      <c r="BX903" s="47" t="str">
        <f t="shared" si="902"/>
        <v/>
      </c>
      <c r="BY903" s="13" t="str">
        <f t="shared" si="905"/>
        <v/>
      </c>
      <c r="BZ903" s="14" t="str">
        <f t="shared" si="959"/>
        <v/>
      </c>
      <c r="CA903" s="48" t="str">
        <f t="shared" si="960"/>
        <v>X</v>
      </c>
      <c r="CB903" s="44" t="str">
        <f t="shared" si="961"/>
        <v/>
      </c>
      <c r="CC903" s="44" t="str">
        <f t="shared" si="920"/>
        <v/>
      </c>
      <c r="CD903" s="44" t="str">
        <f t="shared" si="906"/>
        <v/>
      </c>
      <c r="CE903" s="44" t="str">
        <f t="shared" si="950"/>
        <v/>
      </c>
      <c r="CF903" s="44" t="str">
        <f t="shared" si="921"/>
        <v/>
      </c>
      <c r="CG903" s="44" t="str">
        <f t="shared" si="922"/>
        <v/>
      </c>
      <c r="CH903" s="44" t="str">
        <f t="shared" si="923"/>
        <v/>
      </c>
      <c r="CI903" s="44" t="str">
        <f t="shared" si="924"/>
        <v/>
      </c>
      <c r="CJ903" s="44" t="str">
        <f t="shared" si="925"/>
        <v/>
      </c>
      <c r="CK903" s="44" t="str">
        <f t="shared" si="926"/>
        <v/>
      </c>
      <c r="CL903" s="44" t="str">
        <f t="shared" si="927"/>
        <v/>
      </c>
      <c r="CM903" s="43" t="str">
        <f t="shared" si="928"/>
        <v/>
      </c>
      <c r="CN903" s="43" t="str">
        <f t="shared" si="929"/>
        <v/>
      </c>
      <c r="CO903" s="43" t="str">
        <f t="shared" si="930"/>
        <v/>
      </c>
      <c r="CP903" s="44" t="str">
        <f t="shared" si="907"/>
        <v/>
      </c>
      <c r="CQ903" s="44" t="str">
        <f t="shared" si="931"/>
        <v/>
      </c>
      <c r="CR903" s="43" t="str">
        <f t="shared" si="952"/>
        <v/>
      </c>
      <c r="CS903" s="44">
        <v>0</v>
      </c>
      <c r="CT903" s="44">
        <v>0</v>
      </c>
      <c r="CU903" s="44" t="str">
        <f t="shared" si="935"/>
        <v/>
      </c>
      <c r="CV903" s="44" t="str">
        <f t="shared" si="936"/>
        <v/>
      </c>
      <c r="CW903" s="44" t="str">
        <f t="shared" si="937"/>
        <v/>
      </c>
      <c r="CX903" s="44" t="str">
        <f t="shared" si="938"/>
        <v/>
      </c>
      <c r="CY903" s="44" t="str">
        <f t="shared" si="939"/>
        <v/>
      </c>
      <c r="CZ903" s="44" t="str">
        <f t="shared" si="940"/>
        <v/>
      </c>
      <c r="DA903" s="49" t="str">
        <f t="shared" si="932"/>
        <v/>
      </c>
      <c r="DB903" s="44" t="str">
        <f t="shared" si="941"/>
        <v/>
      </c>
      <c r="DC903" s="44" t="str">
        <f t="shared" si="942"/>
        <v/>
      </c>
      <c r="DD903" s="44" t="str">
        <f t="shared" si="943"/>
        <v/>
      </c>
      <c r="DE903" s="44" t="str">
        <f t="shared" si="944"/>
        <v/>
      </c>
      <c r="DF903" s="44" t="str">
        <f t="shared" si="945"/>
        <v/>
      </c>
      <c r="DG903" s="44" t="str">
        <f t="shared" si="946"/>
        <v/>
      </c>
      <c r="DH903" s="44" t="str">
        <f t="shared" si="903"/>
        <v>X</v>
      </c>
      <c r="DI903" s="50" t="str">
        <f t="shared" si="947"/>
        <v/>
      </c>
      <c r="DJ903" s="50" t="str">
        <f t="shared" si="951"/>
        <v/>
      </c>
      <c r="DK903" s="50" t="str">
        <f t="shared" si="948"/>
        <v/>
      </c>
      <c r="DL903" s="50" t="str">
        <f t="shared" si="949"/>
        <v/>
      </c>
      <c r="DM903" s="51" t="str">
        <f t="shared" si="900"/>
        <v>056174001</v>
      </c>
      <c r="DN903" s="52"/>
      <c r="DO903" s="53"/>
      <c r="DP903" s="52"/>
      <c r="DQ903" s="53" t="str">
        <f t="shared" si="933"/>
        <v/>
      </c>
      <c r="DR903" s="52" t="str">
        <f t="shared" si="934"/>
        <v/>
      </c>
      <c r="DS903" s="53"/>
      <c r="DT903" s="52"/>
      <c r="DU903" s="53"/>
      <c r="DV903" s="52"/>
      <c r="DW903" s="99"/>
      <c r="DX903" s="99"/>
      <c r="EI903" s="83"/>
      <c r="EJ903" s="102"/>
      <c r="EK903" s="102"/>
      <c r="EL903" s="102"/>
      <c r="EM903" s="102"/>
      <c r="EN903" s="102"/>
      <c r="EO903" s="102"/>
      <c r="EP903" s="102"/>
      <c r="EQ903" s="102"/>
      <c r="ER903" s="102"/>
      <c r="ES903" s="102"/>
      <c r="ET903" s="102"/>
      <c r="EU903" s="102"/>
      <c r="EV903" s="102"/>
      <c r="FL903" s="36" t="str">
        <f t="shared" si="899"/>
        <v/>
      </c>
    </row>
    <row r="904" spans="1:168" s="36" customFormat="1" ht="49.5" customHeight="1" x14ac:dyDescent="0.35">
      <c r="A904" s="67"/>
      <c r="B904" s="39"/>
      <c r="C904" s="39"/>
      <c r="D904" s="40" t="s">
        <v>1880</v>
      </c>
      <c r="E904" s="41" t="s">
        <v>4106</v>
      </c>
      <c r="F904" s="41" t="s">
        <v>1881</v>
      </c>
      <c r="G904" s="41"/>
      <c r="H904" s="41"/>
      <c r="I904" s="41" t="s">
        <v>5346</v>
      </c>
      <c r="J904" s="41" t="s">
        <v>5347</v>
      </c>
      <c r="K904" s="41"/>
      <c r="L904" s="41"/>
      <c r="M904" s="41" t="s">
        <v>2990</v>
      </c>
      <c r="N904" s="41" t="s">
        <v>5724</v>
      </c>
      <c r="O904" s="29" t="s">
        <v>4108</v>
      </c>
      <c r="P904" s="30" t="s">
        <v>4109</v>
      </c>
      <c r="Q904" s="31"/>
      <c r="R904" s="31"/>
      <c r="S904" s="32" t="s">
        <v>1880</v>
      </c>
      <c r="T904" s="33"/>
      <c r="U904" s="33" t="s">
        <v>4106</v>
      </c>
      <c r="V904" s="33" t="s">
        <v>1881</v>
      </c>
      <c r="W904" s="33" t="s">
        <v>5691</v>
      </c>
      <c r="X904" s="33" t="s">
        <v>4108</v>
      </c>
      <c r="Y904" s="33" t="s">
        <v>4109</v>
      </c>
      <c r="Z904" s="33">
        <v>1</v>
      </c>
      <c r="AA904" s="34" t="s">
        <v>4110</v>
      </c>
      <c r="AB904" s="34">
        <v>111</v>
      </c>
      <c r="AC904" s="34" t="s">
        <v>4111</v>
      </c>
      <c r="AD904" s="34" t="s">
        <v>4112</v>
      </c>
      <c r="AE904" s="34" t="s">
        <v>5684</v>
      </c>
      <c r="AF904" s="34" t="s">
        <v>1880</v>
      </c>
      <c r="AG904" s="34" t="s">
        <v>1881</v>
      </c>
      <c r="AH904" s="34" t="s">
        <v>5725</v>
      </c>
      <c r="AI904" s="34" t="s">
        <v>3034</v>
      </c>
      <c r="AJ904" s="34" t="s">
        <v>4106</v>
      </c>
      <c r="AK904" s="34" t="s">
        <v>5691</v>
      </c>
      <c r="AL904" s="34" t="s">
        <v>4106</v>
      </c>
      <c r="AM904" s="34" t="s">
        <v>5691</v>
      </c>
      <c r="AN904" s="34">
        <v>1</v>
      </c>
      <c r="AO904" s="34" t="s">
        <v>1882</v>
      </c>
      <c r="AP904" s="34" t="s">
        <v>5693</v>
      </c>
      <c r="AQ904" s="56">
        <v>0</v>
      </c>
      <c r="AR904" s="56">
        <v>2</v>
      </c>
      <c r="AS904" s="56">
        <v>2</v>
      </c>
      <c r="AT904" s="42" t="s">
        <v>1841</v>
      </c>
      <c r="AU904" s="42" t="s">
        <v>5250</v>
      </c>
      <c r="AV904" s="42" t="s">
        <v>4105</v>
      </c>
      <c r="AW904" s="35" t="s">
        <v>3340</v>
      </c>
      <c r="AX904" s="35" t="s">
        <v>5210</v>
      </c>
      <c r="AY904" s="35" t="s">
        <v>5263</v>
      </c>
      <c r="AZ904" s="43" t="str">
        <f t="shared" si="908"/>
        <v>X</v>
      </c>
      <c r="BA904" s="44"/>
      <c r="BB904" s="43" t="str">
        <f t="shared" si="909"/>
        <v/>
      </c>
      <c r="BC904" s="45" t="str">
        <f t="shared" si="910"/>
        <v/>
      </c>
      <c r="BD904" s="45" t="str">
        <f t="shared" si="911"/>
        <v/>
      </c>
      <c r="BE904" s="45" t="s">
        <v>5691</v>
      </c>
      <c r="BF904" s="45" t="str">
        <f t="shared" si="954"/>
        <v/>
      </c>
      <c r="BG904" s="45" t="str">
        <f t="shared" si="912"/>
        <v/>
      </c>
      <c r="BH904" s="12" t="str">
        <f t="shared" si="913"/>
        <v/>
      </c>
      <c r="BI904" s="43" t="str">
        <f t="shared" si="914"/>
        <v/>
      </c>
      <c r="BJ904" s="46" t="str">
        <f t="shared" si="915"/>
        <v/>
      </c>
      <c r="BK904" s="46" t="str">
        <f t="shared" si="916"/>
        <v/>
      </c>
      <c r="BL904" s="46" t="str">
        <f t="shared" si="917"/>
        <v/>
      </c>
      <c r="BM904" s="43" t="str">
        <f t="shared" si="918"/>
        <v/>
      </c>
      <c r="BN904" s="43" t="str">
        <f t="shared" si="919"/>
        <v/>
      </c>
      <c r="BO904" s="44" t="str">
        <f t="shared" si="962"/>
        <v/>
      </c>
      <c r="BP904" s="44" t="str">
        <f t="shared" si="901"/>
        <v>X</v>
      </c>
      <c r="BQ904" s="44" t="str">
        <f t="shared" si="904"/>
        <v/>
      </c>
      <c r="BR904" s="46" t="str">
        <f t="shared" si="955"/>
        <v/>
      </c>
      <c r="BS904" s="47" t="str">
        <f t="shared" si="956"/>
        <v/>
      </c>
      <c r="BT904" s="46" t="str">
        <f t="shared" si="957"/>
        <v/>
      </c>
      <c r="BU904" s="46" t="str">
        <f t="shared" si="958"/>
        <v/>
      </c>
      <c r="BV904" s="73" t="str">
        <f t="shared" si="898"/>
        <v/>
      </c>
      <c r="BW904" s="47" t="str">
        <f t="shared" si="953"/>
        <v/>
      </c>
      <c r="BX904" s="47" t="str">
        <f t="shared" si="902"/>
        <v/>
      </c>
      <c r="BY904" s="13" t="str">
        <f t="shared" si="905"/>
        <v/>
      </c>
      <c r="BZ904" s="14" t="str">
        <f t="shared" si="959"/>
        <v/>
      </c>
      <c r="CA904" s="48" t="str">
        <f t="shared" si="960"/>
        <v>X</v>
      </c>
      <c r="CB904" s="44" t="str">
        <f t="shared" si="961"/>
        <v/>
      </c>
      <c r="CC904" s="44" t="str">
        <f t="shared" si="920"/>
        <v/>
      </c>
      <c r="CD904" s="44" t="str">
        <f t="shared" si="906"/>
        <v/>
      </c>
      <c r="CE904" s="44" t="str">
        <f t="shared" si="950"/>
        <v/>
      </c>
      <c r="CF904" s="44" t="str">
        <f t="shared" si="921"/>
        <v/>
      </c>
      <c r="CG904" s="44" t="str">
        <f t="shared" si="922"/>
        <v/>
      </c>
      <c r="CH904" s="44" t="str">
        <f t="shared" si="923"/>
        <v/>
      </c>
      <c r="CI904" s="44" t="str">
        <f t="shared" si="924"/>
        <v/>
      </c>
      <c r="CJ904" s="44" t="str">
        <f t="shared" si="925"/>
        <v/>
      </c>
      <c r="CK904" s="44" t="str">
        <f t="shared" si="926"/>
        <v/>
      </c>
      <c r="CL904" s="44" t="str">
        <f t="shared" si="927"/>
        <v/>
      </c>
      <c r="CM904" s="43" t="str">
        <f t="shared" si="928"/>
        <v/>
      </c>
      <c r="CN904" s="43" t="str">
        <f t="shared" si="929"/>
        <v/>
      </c>
      <c r="CO904" s="43" t="str">
        <f t="shared" si="930"/>
        <v/>
      </c>
      <c r="CP904" s="44" t="str">
        <f t="shared" si="907"/>
        <v/>
      </c>
      <c r="CQ904" s="44" t="str">
        <f t="shared" si="931"/>
        <v/>
      </c>
      <c r="CR904" s="43" t="str">
        <f t="shared" si="952"/>
        <v/>
      </c>
      <c r="CS904" s="44">
        <v>0</v>
      </c>
      <c r="CT904" s="44">
        <v>0</v>
      </c>
      <c r="CU904" s="44" t="str">
        <f t="shared" si="935"/>
        <v/>
      </c>
      <c r="CV904" s="44" t="str">
        <f t="shared" si="936"/>
        <v/>
      </c>
      <c r="CW904" s="44" t="str">
        <f t="shared" si="937"/>
        <v/>
      </c>
      <c r="CX904" s="44" t="str">
        <f t="shared" si="938"/>
        <v/>
      </c>
      <c r="CY904" s="44" t="str">
        <f t="shared" si="939"/>
        <v/>
      </c>
      <c r="CZ904" s="44" t="str">
        <f t="shared" si="940"/>
        <v/>
      </c>
      <c r="DA904" s="49" t="str">
        <f t="shared" si="932"/>
        <v/>
      </c>
      <c r="DB904" s="44" t="str">
        <f t="shared" si="941"/>
        <v/>
      </c>
      <c r="DC904" s="44" t="str">
        <f t="shared" si="942"/>
        <v/>
      </c>
      <c r="DD904" s="44" t="str">
        <f t="shared" si="943"/>
        <v/>
      </c>
      <c r="DE904" s="44" t="str">
        <f t="shared" si="944"/>
        <v/>
      </c>
      <c r="DF904" s="44" t="str">
        <f t="shared" si="945"/>
        <v/>
      </c>
      <c r="DG904" s="44" t="str">
        <f t="shared" si="946"/>
        <v/>
      </c>
      <c r="DH904" s="44" t="str">
        <f t="shared" si="903"/>
        <v>X</v>
      </c>
      <c r="DI904" s="50" t="str">
        <f t="shared" si="947"/>
        <v/>
      </c>
      <c r="DJ904" s="50" t="str">
        <f t="shared" si="951"/>
        <v/>
      </c>
      <c r="DK904" s="50" t="str">
        <f t="shared" si="948"/>
        <v/>
      </c>
      <c r="DL904" s="50" t="str">
        <f t="shared" si="949"/>
        <v/>
      </c>
      <c r="DM904" s="51" t="str">
        <f t="shared" si="900"/>
        <v>056174001</v>
      </c>
      <c r="DN904" s="52"/>
      <c r="DO904" s="53"/>
      <c r="DP904" s="52"/>
      <c r="DQ904" s="53" t="str">
        <f t="shared" si="933"/>
        <v/>
      </c>
      <c r="DR904" s="52" t="str">
        <f t="shared" si="934"/>
        <v/>
      </c>
      <c r="DS904" s="53"/>
      <c r="DT904" s="52"/>
      <c r="DU904" s="53"/>
      <c r="DV904" s="52"/>
      <c r="DW904" s="99"/>
      <c r="DX904" s="99"/>
      <c r="EI904" s="83"/>
      <c r="EJ904" s="102"/>
      <c r="EK904" s="102"/>
      <c r="EL904" s="102"/>
      <c r="EM904" s="102"/>
      <c r="EN904" s="102"/>
      <c r="EO904" s="102"/>
      <c r="EP904" s="102"/>
      <c r="EQ904" s="102"/>
      <c r="ER904" s="102"/>
      <c r="ES904" s="102"/>
      <c r="ET904" s="102"/>
      <c r="EU904" s="102"/>
      <c r="EV904" s="102"/>
      <c r="FL904" s="36" t="str">
        <f t="shared" si="899"/>
        <v/>
      </c>
    </row>
    <row r="905" spans="1:168" s="36" customFormat="1" ht="49.5" customHeight="1" x14ac:dyDescent="0.35">
      <c r="A905" s="67"/>
      <c r="B905" s="39"/>
      <c r="C905" s="39"/>
      <c r="D905" s="40" t="s">
        <v>1883</v>
      </c>
      <c r="E905" s="41" t="s">
        <v>4106</v>
      </c>
      <c r="F905" s="41" t="s">
        <v>1884</v>
      </c>
      <c r="G905" s="41"/>
      <c r="H905" s="41"/>
      <c r="I905" s="41" t="s">
        <v>5346</v>
      </c>
      <c r="J905" s="41" t="s">
        <v>5347</v>
      </c>
      <c r="K905" s="41"/>
      <c r="L905" s="41"/>
      <c r="M905" s="41" t="s">
        <v>2990</v>
      </c>
      <c r="N905" s="41" t="s">
        <v>5724</v>
      </c>
      <c r="O905" s="29" t="s">
        <v>4108</v>
      </c>
      <c r="P905" s="30" t="s">
        <v>4109</v>
      </c>
      <c r="Q905" s="31"/>
      <c r="R905" s="31"/>
      <c r="S905" s="32" t="s">
        <v>1883</v>
      </c>
      <c r="T905" s="33"/>
      <c r="U905" s="33" t="s">
        <v>4106</v>
      </c>
      <c r="V905" s="33" t="s">
        <v>1884</v>
      </c>
      <c r="W905" s="33" t="s">
        <v>5691</v>
      </c>
      <c r="X905" s="33" t="s">
        <v>4108</v>
      </c>
      <c r="Y905" s="33" t="s">
        <v>4109</v>
      </c>
      <c r="Z905" s="33">
        <v>1</v>
      </c>
      <c r="AA905" s="34" t="s">
        <v>4110</v>
      </c>
      <c r="AB905" s="34">
        <v>111</v>
      </c>
      <c r="AC905" s="34" t="s">
        <v>4111</v>
      </c>
      <c r="AD905" s="34" t="s">
        <v>4112</v>
      </c>
      <c r="AE905" s="34" t="s">
        <v>5684</v>
      </c>
      <c r="AF905" s="34" t="s">
        <v>1883</v>
      </c>
      <c r="AG905" s="34" t="s">
        <v>1884</v>
      </c>
      <c r="AH905" s="34" t="s">
        <v>5725</v>
      </c>
      <c r="AI905" s="34" t="s">
        <v>3034</v>
      </c>
      <c r="AJ905" s="34" t="s">
        <v>4106</v>
      </c>
      <c r="AK905" s="34" t="s">
        <v>5691</v>
      </c>
      <c r="AL905" s="34" t="s">
        <v>4106</v>
      </c>
      <c r="AM905" s="34" t="s">
        <v>5691</v>
      </c>
      <c r="AN905" s="34">
        <v>1</v>
      </c>
      <c r="AO905" s="34" t="s">
        <v>5693</v>
      </c>
      <c r="AP905" s="34" t="s">
        <v>1885</v>
      </c>
      <c r="AQ905" s="56">
        <v>0</v>
      </c>
      <c r="AR905" s="56">
        <v>2</v>
      </c>
      <c r="AS905" s="56">
        <v>2</v>
      </c>
      <c r="AT905" s="42" t="s">
        <v>2998</v>
      </c>
      <c r="AU905" s="42" t="s">
        <v>881</v>
      </c>
      <c r="AV905" s="42" t="s">
        <v>4106</v>
      </c>
      <c r="AW905" s="35" t="s">
        <v>255</v>
      </c>
      <c r="AX905" s="35" t="s">
        <v>4838</v>
      </c>
      <c r="AY905" s="35" t="s">
        <v>4839</v>
      </c>
      <c r="AZ905" s="43" t="str">
        <f t="shared" si="908"/>
        <v>X</v>
      </c>
      <c r="BA905" s="44"/>
      <c r="BB905" s="43" t="str">
        <f t="shared" si="909"/>
        <v/>
      </c>
      <c r="BC905" s="45" t="str">
        <f t="shared" si="910"/>
        <v/>
      </c>
      <c r="BD905" s="45" t="str">
        <f t="shared" si="911"/>
        <v/>
      </c>
      <c r="BE905" s="45" t="s">
        <v>5691</v>
      </c>
      <c r="BF905" s="45" t="str">
        <f t="shared" si="954"/>
        <v/>
      </c>
      <c r="BG905" s="45" t="str">
        <f t="shared" si="912"/>
        <v/>
      </c>
      <c r="BH905" s="12" t="str">
        <f t="shared" si="913"/>
        <v/>
      </c>
      <c r="BI905" s="43" t="str">
        <f t="shared" si="914"/>
        <v/>
      </c>
      <c r="BJ905" s="46" t="str">
        <f t="shared" si="915"/>
        <v/>
      </c>
      <c r="BK905" s="46" t="str">
        <f t="shared" si="916"/>
        <v/>
      </c>
      <c r="BL905" s="46" t="str">
        <f t="shared" si="917"/>
        <v/>
      </c>
      <c r="BM905" s="43" t="str">
        <f t="shared" si="918"/>
        <v/>
      </c>
      <c r="BN905" s="43" t="str">
        <f t="shared" si="919"/>
        <v/>
      </c>
      <c r="BO905" s="44" t="str">
        <f t="shared" si="962"/>
        <v/>
      </c>
      <c r="BP905" s="44" t="str">
        <f t="shared" si="901"/>
        <v>X</v>
      </c>
      <c r="BQ905" s="44" t="str">
        <f t="shared" si="904"/>
        <v/>
      </c>
      <c r="BR905" s="46" t="str">
        <f t="shared" si="955"/>
        <v/>
      </c>
      <c r="BS905" s="47" t="str">
        <f t="shared" si="956"/>
        <v/>
      </c>
      <c r="BT905" s="46" t="str">
        <f t="shared" si="957"/>
        <v/>
      </c>
      <c r="BU905" s="46" t="str">
        <f t="shared" si="958"/>
        <v/>
      </c>
      <c r="BV905" s="73" t="str">
        <f t="shared" si="898"/>
        <v/>
      </c>
      <c r="BW905" s="47" t="str">
        <f t="shared" si="953"/>
        <v/>
      </c>
      <c r="BX905" s="47" t="str">
        <f t="shared" si="902"/>
        <v/>
      </c>
      <c r="BY905" s="13" t="str">
        <f t="shared" si="905"/>
        <v/>
      </c>
      <c r="BZ905" s="14" t="str">
        <f t="shared" si="959"/>
        <v/>
      </c>
      <c r="CA905" s="48" t="str">
        <f t="shared" si="960"/>
        <v>X</v>
      </c>
      <c r="CB905" s="44" t="str">
        <f t="shared" si="961"/>
        <v/>
      </c>
      <c r="CC905" s="44" t="str">
        <f t="shared" si="920"/>
        <v/>
      </c>
      <c r="CD905" s="44" t="str">
        <f t="shared" si="906"/>
        <v/>
      </c>
      <c r="CE905" s="44" t="str">
        <f t="shared" si="950"/>
        <v/>
      </c>
      <c r="CF905" s="44" t="str">
        <f t="shared" si="921"/>
        <v/>
      </c>
      <c r="CG905" s="44" t="str">
        <f t="shared" si="922"/>
        <v/>
      </c>
      <c r="CH905" s="44" t="str">
        <f t="shared" si="923"/>
        <v/>
      </c>
      <c r="CI905" s="44" t="str">
        <f t="shared" si="924"/>
        <v/>
      </c>
      <c r="CJ905" s="44" t="str">
        <f t="shared" si="925"/>
        <v/>
      </c>
      <c r="CK905" s="44" t="str">
        <f t="shared" si="926"/>
        <v/>
      </c>
      <c r="CL905" s="44" t="str">
        <f t="shared" si="927"/>
        <v/>
      </c>
      <c r="CM905" s="43" t="str">
        <f t="shared" si="928"/>
        <v/>
      </c>
      <c r="CN905" s="43" t="str">
        <f t="shared" si="929"/>
        <v/>
      </c>
      <c r="CO905" s="43" t="str">
        <f t="shared" si="930"/>
        <v/>
      </c>
      <c r="CP905" s="44" t="str">
        <f t="shared" si="907"/>
        <v/>
      </c>
      <c r="CQ905" s="44" t="str">
        <f t="shared" si="931"/>
        <v/>
      </c>
      <c r="CR905" s="43" t="str">
        <f t="shared" si="952"/>
        <v/>
      </c>
      <c r="CS905" s="44">
        <v>0</v>
      </c>
      <c r="CT905" s="44">
        <v>0</v>
      </c>
      <c r="CU905" s="44" t="str">
        <f t="shared" si="935"/>
        <v/>
      </c>
      <c r="CV905" s="44" t="str">
        <f t="shared" si="936"/>
        <v/>
      </c>
      <c r="CW905" s="44" t="str">
        <f t="shared" si="937"/>
        <v/>
      </c>
      <c r="CX905" s="44" t="str">
        <f t="shared" si="938"/>
        <v/>
      </c>
      <c r="CY905" s="44" t="str">
        <f t="shared" si="939"/>
        <v/>
      </c>
      <c r="CZ905" s="44" t="str">
        <f t="shared" si="940"/>
        <v/>
      </c>
      <c r="DA905" s="49" t="str">
        <f t="shared" si="932"/>
        <v/>
      </c>
      <c r="DB905" s="44" t="str">
        <f t="shared" si="941"/>
        <v/>
      </c>
      <c r="DC905" s="44" t="str">
        <f t="shared" si="942"/>
        <v/>
      </c>
      <c r="DD905" s="44" t="str">
        <f t="shared" si="943"/>
        <v/>
      </c>
      <c r="DE905" s="44" t="str">
        <f t="shared" si="944"/>
        <v/>
      </c>
      <c r="DF905" s="44" t="str">
        <f t="shared" si="945"/>
        <v/>
      </c>
      <c r="DG905" s="44" t="str">
        <f t="shared" si="946"/>
        <v/>
      </c>
      <c r="DH905" s="44" t="str">
        <f t="shared" si="903"/>
        <v>X</v>
      </c>
      <c r="DI905" s="50" t="str">
        <f t="shared" si="947"/>
        <v/>
      </c>
      <c r="DJ905" s="50" t="str">
        <f t="shared" si="951"/>
        <v/>
      </c>
      <c r="DK905" s="50" t="str">
        <f t="shared" si="948"/>
        <v/>
      </c>
      <c r="DL905" s="50" t="str">
        <f t="shared" si="949"/>
        <v/>
      </c>
      <c r="DM905" s="51" t="str">
        <f t="shared" si="900"/>
        <v>003012000</v>
      </c>
      <c r="DN905" s="52"/>
      <c r="DO905" s="53"/>
      <c r="DP905" s="52"/>
      <c r="DQ905" s="53" t="str">
        <f t="shared" si="933"/>
        <v/>
      </c>
      <c r="DR905" s="52" t="str">
        <f t="shared" si="934"/>
        <v/>
      </c>
      <c r="DS905" s="53"/>
      <c r="DT905" s="52"/>
      <c r="DU905" s="53"/>
      <c r="DV905" s="52"/>
      <c r="DW905" s="99"/>
      <c r="DX905" s="99"/>
      <c r="EI905" s="83"/>
      <c r="EJ905" s="102"/>
      <c r="EK905" s="102"/>
      <c r="EL905" s="102"/>
      <c r="EM905" s="102"/>
      <c r="EN905" s="102"/>
      <c r="EO905" s="102"/>
      <c r="EP905" s="102"/>
      <c r="EQ905" s="102"/>
      <c r="ER905" s="102"/>
      <c r="ES905" s="102"/>
      <c r="ET905" s="102"/>
      <c r="EU905" s="102"/>
      <c r="EV905" s="102"/>
      <c r="FL905" s="36" t="str">
        <f t="shared" si="899"/>
        <v/>
      </c>
    </row>
    <row r="906" spans="1:168" s="36" customFormat="1" ht="49.5" customHeight="1" x14ac:dyDescent="0.35">
      <c r="A906" s="67"/>
      <c r="B906" s="39"/>
      <c r="C906" s="39"/>
      <c r="D906" s="40" t="s">
        <v>1886</v>
      </c>
      <c r="E906" s="41" t="s">
        <v>4106</v>
      </c>
      <c r="F906" s="41" t="s">
        <v>1887</v>
      </c>
      <c r="G906" s="41"/>
      <c r="H906" s="41"/>
      <c r="I906" s="41" t="s">
        <v>5372</v>
      </c>
      <c r="J906" s="41" t="s">
        <v>1829</v>
      </c>
      <c r="K906" s="41"/>
      <c r="L906" s="41"/>
      <c r="M906" s="41" t="s">
        <v>2984</v>
      </c>
      <c r="N906" s="41" t="s">
        <v>2985</v>
      </c>
      <c r="O906" s="29" t="s">
        <v>4108</v>
      </c>
      <c r="P906" s="30" t="s">
        <v>4109</v>
      </c>
      <c r="Q906" s="31"/>
      <c r="R906" s="31"/>
      <c r="S906" s="32" t="s">
        <v>1886</v>
      </c>
      <c r="T906" s="33"/>
      <c r="U906" s="33" t="s">
        <v>4106</v>
      </c>
      <c r="V906" s="33" t="s">
        <v>1887</v>
      </c>
      <c r="W906" s="33" t="s">
        <v>5691</v>
      </c>
      <c r="X906" s="33" t="s">
        <v>4108</v>
      </c>
      <c r="Y906" s="33" t="s">
        <v>4109</v>
      </c>
      <c r="Z906" s="33">
        <v>1</v>
      </c>
      <c r="AA906" s="34" t="s">
        <v>4110</v>
      </c>
      <c r="AB906" s="34">
        <v>111</v>
      </c>
      <c r="AC906" s="34" t="s">
        <v>4111</v>
      </c>
      <c r="AD906" s="34" t="s">
        <v>4112</v>
      </c>
      <c r="AE906" s="34" t="s">
        <v>5684</v>
      </c>
      <c r="AF906" s="34" t="s">
        <v>1883</v>
      </c>
      <c r="AG906" s="34" t="s">
        <v>1884</v>
      </c>
      <c r="AH906" s="34" t="s">
        <v>5734</v>
      </c>
      <c r="AI906" s="34" t="s">
        <v>2988</v>
      </c>
      <c r="AJ906" s="34" t="s">
        <v>4106</v>
      </c>
      <c r="AK906" s="34" t="s">
        <v>5691</v>
      </c>
      <c r="AL906" s="34" t="s">
        <v>4106</v>
      </c>
      <c r="AM906" s="34" t="s">
        <v>5691</v>
      </c>
      <c r="AN906" s="34">
        <v>1</v>
      </c>
      <c r="AO906" s="34" t="s">
        <v>5693</v>
      </c>
      <c r="AP906" s="34" t="s">
        <v>1885</v>
      </c>
      <c r="AQ906" s="56">
        <v>0</v>
      </c>
      <c r="AR906" s="56">
        <v>2</v>
      </c>
      <c r="AS906" s="56">
        <v>2</v>
      </c>
      <c r="AT906" s="42" t="s">
        <v>2998</v>
      </c>
      <c r="AU906" s="42" t="s">
        <v>881</v>
      </c>
      <c r="AV906" s="42" t="s">
        <v>4106</v>
      </c>
      <c r="AW906" s="35" t="s">
        <v>255</v>
      </c>
      <c r="AX906" s="35" t="s">
        <v>4838</v>
      </c>
      <c r="AY906" s="35" t="s">
        <v>4839</v>
      </c>
      <c r="AZ906" s="43" t="str">
        <f t="shared" si="908"/>
        <v>X</v>
      </c>
      <c r="BA906" s="44"/>
      <c r="BB906" s="43" t="str">
        <f t="shared" si="909"/>
        <v/>
      </c>
      <c r="BC906" s="45" t="str">
        <f t="shared" si="910"/>
        <v/>
      </c>
      <c r="BD906" s="45" t="str">
        <f t="shared" si="911"/>
        <v/>
      </c>
      <c r="BE906" s="45" t="s">
        <v>5691</v>
      </c>
      <c r="BF906" s="45" t="str">
        <f t="shared" si="954"/>
        <v/>
      </c>
      <c r="BG906" s="45" t="str">
        <f t="shared" si="912"/>
        <v/>
      </c>
      <c r="BH906" s="12" t="str">
        <f t="shared" si="913"/>
        <v/>
      </c>
      <c r="BI906" s="43" t="str">
        <f t="shared" si="914"/>
        <v/>
      </c>
      <c r="BJ906" s="46" t="str">
        <f t="shared" si="915"/>
        <v/>
      </c>
      <c r="BK906" s="46" t="str">
        <f t="shared" si="916"/>
        <v/>
      </c>
      <c r="BL906" s="46" t="str">
        <f t="shared" si="917"/>
        <v/>
      </c>
      <c r="BM906" s="43" t="str">
        <f t="shared" si="918"/>
        <v/>
      </c>
      <c r="BN906" s="43" t="str">
        <f t="shared" si="919"/>
        <v/>
      </c>
      <c r="BO906" s="44" t="str">
        <f t="shared" si="962"/>
        <v/>
      </c>
      <c r="BP906" s="44" t="str">
        <f t="shared" si="901"/>
        <v>X</v>
      </c>
      <c r="BQ906" s="44" t="str">
        <f t="shared" si="904"/>
        <v/>
      </c>
      <c r="BR906" s="46" t="str">
        <f t="shared" si="955"/>
        <v/>
      </c>
      <c r="BS906" s="47" t="str">
        <f t="shared" si="956"/>
        <v/>
      </c>
      <c r="BT906" s="46" t="str">
        <f t="shared" si="957"/>
        <v/>
      </c>
      <c r="BU906" s="46" t="str">
        <f t="shared" si="958"/>
        <v/>
      </c>
      <c r="BV906" s="73" t="str">
        <f t="shared" si="898"/>
        <v/>
      </c>
      <c r="BW906" s="47" t="str">
        <f t="shared" si="953"/>
        <v/>
      </c>
      <c r="BX906" s="47" t="str">
        <f t="shared" si="902"/>
        <v/>
      </c>
      <c r="BY906" s="13" t="str">
        <f t="shared" si="905"/>
        <v/>
      </c>
      <c r="BZ906" s="14" t="str">
        <f t="shared" si="959"/>
        <v/>
      </c>
      <c r="CA906" s="48" t="str">
        <f t="shared" si="960"/>
        <v>X</v>
      </c>
      <c r="CB906" s="44" t="str">
        <f t="shared" si="961"/>
        <v/>
      </c>
      <c r="CC906" s="44" t="str">
        <f t="shared" si="920"/>
        <v/>
      </c>
      <c r="CD906" s="44" t="str">
        <f t="shared" si="906"/>
        <v/>
      </c>
      <c r="CE906" s="44" t="str">
        <f t="shared" si="950"/>
        <v/>
      </c>
      <c r="CF906" s="44" t="str">
        <f t="shared" si="921"/>
        <v/>
      </c>
      <c r="CG906" s="44" t="str">
        <f t="shared" si="922"/>
        <v/>
      </c>
      <c r="CH906" s="44" t="str">
        <f t="shared" si="923"/>
        <v/>
      </c>
      <c r="CI906" s="44" t="str">
        <f t="shared" si="924"/>
        <v/>
      </c>
      <c r="CJ906" s="44" t="str">
        <f t="shared" si="925"/>
        <v/>
      </c>
      <c r="CK906" s="44" t="str">
        <f t="shared" si="926"/>
        <v/>
      </c>
      <c r="CL906" s="44" t="str">
        <f t="shared" si="927"/>
        <v/>
      </c>
      <c r="CM906" s="43" t="str">
        <f t="shared" si="928"/>
        <v/>
      </c>
      <c r="CN906" s="43" t="str">
        <f t="shared" si="929"/>
        <v/>
      </c>
      <c r="CO906" s="43" t="str">
        <f t="shared" si="930"/>
        <v/>
      </c>
      <c r="CP906" s="44" t="str">
        <f t="shared" si="907"/>
        <v/>
      </c>
      <c r="CQ906" s="44" t="str">
        <f t="shared" si="931"/>
        <v/>
      </c>
      <c r="CR906" s="43" t="str">
        <f t="shared" si="952"/>
        <v/>
      </c>
      <c r="CS906" s="44">
        <v>0</v>
      </c>
      <c r="CT906" s="44">
        <v>0</v>
      </c>
      <c r="CU906" s="44" t="str">
        <f t="shared" si="935"/>
        <v/>
      </c>
      <c r="CV906" s="44" t="str">
        <f t="shared" si="936"/>
        <v/>
      </c>
      <c r="CW906" s="44" t="str">
        <f t="shared" si="937"/>
        <v/>
      </c>
      <c r="CX906" s="44" t="str">
        <f t="shared" si="938"/>
        <v/>
      </c>
      <c r="CY906" s="44" t="str">
        <f t="shared" si="939"/>
        <v/>
      </c>
      <c r="CZ906" s="44" t="str">
        <f t="shared" si="940"/>
        <v/>
      </c>
      <c r="DA906" s="49" t="str">
        <f t="shared" si="932"/>
        <v/>
      </c>
      <c r="DB906" s="44" t="str">
        <f t="shared" si="941"/>
        <v/>
      </c>
      <c r="DC906" s="44" t="str">
        <f t="shared" si="942"/>
        <v/>
      </c>
      <c r="DD906" s="44" t="str">
        <f t="shared" si="943"/>
        <v/>
      </c>
      <c r="DE906" s="44" t="str">
        <f t="shared" si="944"/>
        <v/>
      </c>
      <c r="DF906" s="44" t="str">
        <f t="shared" si="945"/>
        <v/>
      </c>
      <c r="DG906" s="44" t="str">
        <f t="shared" si="946"/>
        <v/>
      </c>
      <c r="DH906" s="44" t="str">
        <f t="shared" si="903"/>
        <v>X</v>
      </c>
      <c r="DI906" s="50" t="str">
        <f t="shared" si="947"/>
        <v/>
      </c>
      <c r="DJ906" s="50" t="str">
        <f t="shared" si="951"/>
        <v/>
      </c>
      <c r="DK906" s="50" t="str">
        <f t="shared" si="948"/>
        <v/>
      </c>
      <c r="DL906" s="50" t="str">
        <f t="shared" si="949"/>
        <v/>
      </c>
      <c r="DM906" s="51" t="str">
        <f t="shared" si="900"/>
        <v>003012000</v>
      </c>
      <c r="DN906" s="52"/>
      <c r="DO906" s="53"/>
      <c r="DP906" s="52"/>
      <c r="DQ906" s="53" t="str">
        <f t="shared" si="933"/>
        <v/>
      </c>
      <c r="DR906" s="52" t="str">
        <f t="shared" si="934"/>
        <v/>
      </c>
      <c r="DS906" s="53"/>
      <c r="DT906" s="52"/>
      <c r="DU906" s="53"/>
      <c r="DV906" s="52"/>
      <c r="DW906" s="99"/>
      <c r="DX906" s="99"/>
      <c r="EI906" s="83"/>
      <c r="EJ906" s="102"/>
      <c r="EK906" s="102"/>
      <c r="EL906" s="102"/>
      <c r="EM906" s="102"/>
      <c r="EN906" s="102"/>
      <c r="EO906" s="102"/>
      <c r="EP906" s="102"/>
      <c r="EQ906" s="102"/>
      <c r="ER906" s="102"/>
      <c r="ES906" s="102"/>
      <c r="ET906" s="102"/>
      <c r="EU906" s="102"/>
      <c r="EV906" s="102"/>
      <c r="FL906" s="36" t="str">
        <f t="shared" si="899"/>
        <v/>
      </c>
    </row>
    <row r="907" spans="1:168" s="36" customFormat="1" ht="49.5" customHeight="1" x14ac:dyDescent="0.35">
      <c r="A907" s="67"/>
      <c r="B907" s="39"/>
      <c r="C907" s="39"/>
      <c r="D907" s="40" t="s">
        <v>3205</v>
      </c>
      <c r="E907" s="41" t="s">
        <v>4106</v>
      </c>
      <c r="F907" s="41" t="s">
        <v>3206</v>
      </c>
      <c r="G907" s="41"/>
      <c r="H907" s="41"/>
      <c r="I907" s="41" t="s">
        <v>5372</v>
      </c>
      <c r="J907" s="41" t="s">
        <v>1829</v>
      </c>
      <c r="K907" s="41"/>
      <c r="L907" s="41"/>
      <c r="M907" s="41" t="s">
        <v>2984</v>
      </c>
      <c r="N907" s="41" t="s">
        <v>2985</v>
      </c>
      <c r="O907" s="29" t="s">
        <v>4108</v>
      </c>
      <c r="P907" s="30" t="s">
        <v>4109</v>
      </c>
      <c r="Q907" s="31"/>
      <c r="R907" s="31"/>
      <c r="S907" s="32" t="s">
        <v>3205</v>
      </c>
      <c r="T907" s="33"/>
      <c r="U907" s="33" t="s">
        <v>4106</v>
      </c>
      <c r="V907" s="33" t="s">
        <v>3206</v>
      </c>
      <c r="W907" s="33" t="s">
        <v>5691</v>
      </c>
      <c r="X907" s="33" t="s">
        <v>4108</v>
      </c>
      <c r="Y907" s="33" t="s">
        <v>4109</v>
      </c>
      <c r="Z907" s="33">
        <v>1</v>
      </c>
      <c r="AA907" s="34" t="s">
        <v>4110</v>
      </c>
      <c r="AB907" s="34">
        <v>111</v>
      </c>
      <c r="AC907" s="34" t="s">
        <v>4111</v>
      </c>
      <c r="AD907" s="34" t="s">
        <v>4112</v>
      </c>
      <c r="AE907" s="34" t="s">
        <v>5684</v>
      </c>
      <c r="AF907" s="34" t="s">
        <v>1888</v>
      </c>
      <c r="AG907" s="34" t="s">
        <v>1889</v>
      </c>
      <c r="AH907" s="34" t="s">
        <v>5734</v>
      </c>
      <c r="AI907" s="34" t="s">
        <v>2988</v>
      </c>
      <c r="AJ907" s="34" t="s">
        <v>4106</v>
      </c>
      <c r="AK907" s="34" t="s">
        <v>5691</v>
      </c>
      <c r="AL907" s="34" t="s">
        <v>4106</v>
      </c>
      <c r="AM907" s="34" t="s">
        <v>5691</v>
      </c>
      <c r="AN907" s="34">
        <v>1</v>
      </c>
      <c r="AO907" s="34" t="s">
        <v>5693</v>
      </c>
      <c r="AP907" s="34" t="s">
        <v>286</v>
      </c>
      <c r="AQ907" s="56">
        <v>0</v>
      </c>
      <c r="AR907" s="56">
        <v>2</v>
      </c>
      <c r="AS907" s="56">
        <v>2</v>
      </c>
      <c r="AT907" s="42" t="s">
        <v>909</v>
      </c>
      <c r="AU907" s="42" t="s">
        <v>2964</v>
      </c>
      <c r="AV907" s="42" t="s">
        <v>4106</v>
      </c>
      <c r="AW907" s="35" t="s">
        <v>5718</v>
      </c>
      <c r="AX907" s="35" t="s">
        <v>284</v>
      </c>
      <c r="AY907" s="35" t="s">
        <v>285</v>
      </c>
      <c r="AZ907" s="43" t="str">
        <f t="shared" si="908"/>
        <v>X</v>
      </c>
      <c r="BA907" s="44"/>
      <c r="BB907" s="43" t="str">
        <f t="shared" si="909"/>
        <v/>
      </c>
      <c r="BC907" s="45" t="str">
        <f t="shared" si="910"/>
        <v/>
      </c>
      <c r="BD907" s="45" t="str">
        <f t="shared" si="911"/>
        <v/>
      </c>
      <c r="BE907" s="45" t="s">
        <v>5691</v>
      </c>
      <c r="BF907" s="45" t="str">
        <f t="shared" si="954"/>
        <v/>
      </c>
      <c r="BG907" s="45" t="str">
        <f t="shared" si="912"/>
        <v/>
      </c>
      <c r="BH907" s="12" t="str">
        <f t="shared" si="913"/>
        <v/>
      </c>
      <c r="BI907" s="43" t="str">
        <f t="shared" si="914"/>
        <v/>
      </c>
      <c r="BJ907" s="46" t="str">
        <f t="shared" si="915"/>
        <v/>
      </c>
      <c r="BK907" s="46" t="str">
        <f t="shared" si="916"/>
        <v/>
      </c>
      <c r="BL907" s="46" t="str">
        <f t="shared" si="917"/>
        <v/>
      </c>
      <c r="BM907" s="43" t="str">
        <f t="shared" si="918"/>
        <v/>
      </c>
      <c r="BN907" s="43" t="str">
        <f t="shared" si="919"/>
        <v/>
      </c>
      <c r="BO907" s="44" t="str">
        <f t="shared" si="962"/>
        <v/>
      </c>
      <c r="BP907" s="44" t="str">
        <f t="shared" si="901"/>
        <v>X</v>
      </c>
      <c r="BQ907" s="44" t="str">
        <f t="shared" si="904"/>
        <v/>
      </c>
      <c r="BR907" s="46" t="str">
        <f t="shared" si="955"/>
        <v/>
      </c>
      <c r="BS907" s="47" t="str">
        <f t="shared" si="956"/>
        <v/>
      </c>
      <c r="BT907" s="46" t="str">
        <f t="shared" si="957"/>
        <v/>
      </c>
      <c r="BU907" s="46" t="str">
        <f t="shared" si="958"/>
        <v/>
      </c>
      <c r="BV907" s="73" t="str">
        <f t="shared" si="898"/>
        <v/>
      </c>
      <c r="BW907" s="47" t="str">
        <f t="shared" si="953"/>
        <v/>
      </c>
      <c r="BX907" s="47" t="str">
        <f t="shared" si="902"/>
        <v/>
      </c>
      <c r="BY907" s="13" t="str">
        <f t="shared" si="905"/>
        <v/>
      </c>
      <c r="BZ907" s="14" t="str">
        <f t="shared" si="959"/>
        <v/>
      </c>
      <c r="CA907" s="48" t="str">
        <f t="shared" si="960"/>
        <v>X</v>
      </c>
      <c r="CB907" s="44" t="str">
        <f t="shared" si="961"/>
        <v/>
      </c>
      <c r="CC907" s="44" t="str">
        <f t="shared" si="920"/>
        <v/>
      </c>
      <c r="CD907" s="44" t="str">
        <f t="shared" si="906"/>
        <v/>
      </c>
      <c r="CE907" s="44" t="str">
        <f t="shared" si="950"/>
        <v/>
      </c>
      <c r="CF907" s="44" t="str">
        <f t="shared" si="921"/>
        <v/>
      </c>
      <c r="CG907" s="44" t="str">
        <f t="shared" si="922"/>
        <v/>
      </c>
      <c r="CH907" s="44" t="str">
        <f t="shared" si="923"/>
        <v/>
      </c>
      <c r="CI907" s="44" t="str">
        <f t="shared" si="924"/>
        <v/>
      </c>
      <c r="CJ907" s="44" t="str">
        <f t="shared" si="925"/>
        <v/>
      </c>
      <c r="CK907" s="44" t="str">
        <f t="shared" si="926"/>
        <v/>
      </c>
      <c r="CL907" s="44" t="str">
        <f t="shared" si="927"/>
        <v/>
      </c>
      <c r="CM907" s="43" t="str">
        <f t="shared" si="928"/>
        <v/>
      </c>
      <c r="CN907" s="43" t="str">
        <f t="shared" si="929"/>
        <v/>
      </c>
      <c r="CO907" s="43" t="str">
        <f t="shared" si="930"/>
        <v/>
      </c>
      <c r="CP907" s="44" t="str">
        <f t="shared" si="907"/>
        <v/>
      </c>
      <c r="CQ907" s="44" t="str">
        <f t="shared" si="931"/>
        <v/>
      </c>
      <c r="CR907" s="43" t="str">
        <f t="shared" si="952"/>
        <v/>
      </c>
      <c r="CS907" s="44">
        <v>0</v>
      </c>
      <c r="CT907" s="44">
        <v>0</v>
      </c>
      <c r="CU907" s="44" t="str">
        <f t="shared" si="935"/>
        <v/>
      </c>
      <c r="CV907" s="44" t="str">
        <f t="shared" si="936"/>
        <v/>
      </c>
      <c r="CW907" s="44" t="str">
        <f t="shared" si="937"/>
        <v/>
      </c>
      <c r="CX907" s="44" t="str">
        <f t="shared" si="938"/>
        <v/>
      </c>
      <c r="CY907" s="44" t="str">
        <f t="shared" si="939"/>
        <v/>
      </c>
      <c r="CZ907" s="44" t="str">
        <f t="shared" si="940"/>
        <v/>
      </c>
      <c r="DA907" s="49" t="str">
        <f t="shared" si="932"/>
        <v/>
      </c>
      <c r="DB907" s="44" t="str">
        <f t="shared" si="941"/>
        <v/>
      </c>
      <c r="DC907" s="44" t="str">
        <f t="shared" si="942"/>
        <v/>
      </c>
      <c r="DD907" s="44" t="str">
        <f t="shared" si="943"/>
        <v/>
      </c>
      <c r="DE907" s="44" t="str">
        <f t="shared" si="944"/>
        <v/>
      </c>
      <c r="DF907" s="44" t="str">
        <f t="shared" si="945"/>
        <v/>
      </c>
      <c r="DG907" s="44" t="str">
        <f t="shared" si="946"/>
        <v/>
      </c>
      <c r="DH907" s="44" t="str">
        <f t="shared" si="903"/>
        <v>X</v>
      </c>
      <c r="DI907" s="50" t="str">
        <f t="shared" si="947"/>
        <v/>
      </c>
      <c r="DJ907" s="50" t="str">
        <f t="shared" si="951"/>
        <v/>
      </c>
      <c r="DK907" s="50" t="str">
        <f t="shared" si="948"/>
        <v/>
      </c>
      <c r="DL907" s="50" t="str">
        <f t="shared" si="949"/>
        <v/>
      </c>
      <c r="DM907" s="51" t="str">
        <f t="shared" si="900"/>
        <v>006023000</v>
      </c>
      <c r="DN907" s="52"/>
      <c r="DO907" s="53"/>
      <c r="DP907" s="52"/>
      <c r="DQ907" s="53" t="str">
        <f t="shared" si="933"/>
        <v/>
      </c>
      <c r="DR907" s="52" t="str">
        <f t="shared" si="934"/>
        <v/>
      </c>
      <c r="DS907" s="53"/>
      <c r="DT907" s="52"/>
      <c r="DU907" s="53"/>
      <c r="DV907" s="52"/>
      <c r="DW907" s="99"/>
      <c r="DX907" s="99"/>
      <c r="EI907" s="83"/>
      <c r="EJ907" s="102"/>
      <c r="EK907" s="102"/>
      <c r="EL907" s="102"/>
      <c r="EM907" s="102"/>
      <c r="EN907" s="102"/>
      <c r="EO907" s="102"/>
      <c r="EP907" s="102"/>
      <c r="EQ907" s="102"/>
      <c r="ER907" s="102"/>
      <c r="ES907" s="102"/>
      <c r="ET907" s="102"/>
      <c r="EU907" s="102"/>
      <c r="EV907" s="102"/>
      <c r="FL907" s="36" t="str">
        <f t="shared" si="899"/>
        <v/>
      </c>
    </row>
    <row r="908" spans="1:168" s="36" customFormat="1" ht="49.5" customHeight="1" x14ac:dyDescent="0.35">
      <c r="A908" s="67"/>
      <c r="B908" s="39"/>
      <c r="C908" s="39"/>
      <c r="D908" s="40" t="s">
        <v>1888</v>
      </c>
      <c r="E908" s="41" t="s">
        <v>4106</v>
      </c>
      <c r="F908" s="41" t="s">
        <v>1889</v>
      </c>
      <c r="G908" s="41"/>
      <c r="H908" s="41"/>
      <c r="I908" s="41" t="s">
        <v>5346</v>
      </c>
      <c r="J908" s="41" t="s">
        <v>5347</v>
      </c>
      <c r="K908" s="41"/>
      <c r="L908" s="41"/>
      <c r="M908" s="41" t="s">
        <v>2990</v>
      </c>
      <c r="N908" s="41" t="s">
        <v>5724</v>
      </c>
      <c r="O908" s="29" t="s">
        <v>4108</v>
      </c>
      <c r="P908" s="30" t="s">
        <v>4109</v>
      </c>
      <c r="Q908" s="31"/>
      <c r="R908" s="31"/>
      <c r="S908" s="32" t="s">
        <v>1888</v>
      </c>
      <c r="T908" s="33"/>
      <c r="U908" s="33" t="s">
        <v>4106</v>
      </c>
      <c r="V908" s="33" t="s">
        <v>1889</v>
      </c>
      <c r="W908" s="33" t="s">
        <v>5691</v>
      </c>
      <c r="X908" s="33" t="s">
        <v>4108</v>
      </c>
      <c r="Y908" s="33" t="s">
        <v>4109</v>
      </c>
      <c r="Z908" s="33">
        <v>1</v>
      </c>
      <c r="AA908" s="34" t="s">
        <v>4110</v>
      </c>
      <c r="AB908" s="34">
        <v>111</v>
      </c>
      <c r="AC908" s="34" t="s">
        <v>4111</v>
      </c>
      <c r="AD908" s="34" t="s">
        <v>4112</v>
      </c>
      <c r="AE908" s="34" t="s">
        <v>5684</v>
      </c>
      <c r="AF908" s="34" t="s">
        <v>1888</v>
      </c>
      <c r="AG908" s="34" t="s">
        <v>1889</v>
      </c>
      <c r="AH908" s="34" t="s">
        <v>5725</v>
      </c>
      <c r="AI908" s="34" t="s">
        <v>3034</v>
      </c>
      <c r="AJ908" s="34" t="s">
        <v>4106</v>
      </c>
      <c r="AK908" s="34" t="s">
        <v>5691</v>
      </c>
      <c r="AL908" s="34" t="s">
        <v>4106</v>
      </c>
      <c r="AM908" s="34" t="s">
        <v>5691</v>
      </c>
      <c r="AN908" s="34">
        <v>1</v>
      </c>
      <c r="AO908" s="34" t="s">
        <v>5693</v>
      </c>
      <c r="AP908" s="34" t="s">
        <v>286</v>
      </c>
      <c r="AQ908" s="56">
        <v>1</v>
      </c>
      <c r="AR908" s="56">
        <v>2</v>
      </c>
      <c r="AS908" s="56">
        <v>1</v>
      </c>
      <c r="AT908" s="42" t="s">
        <v>909</v>
      </c>
      <c r="AU908" s="42" t="s">
        <v>2964</v>
      </c>
      <c r="AV908" s="42" t="s">
        <v>4106</v>
      </c>
      <c r="AW908" s="35" t="s">
        <v>5718</v>
      </c>
      <c r="AX908" s="35" t="s">
        <v>284</v>
      </c>
      <c r="AY908" s="35" t="s">
        <v>285</v>
      </c>
      <c r="AZ908" s="43" t="str">
        <f t="shared" si="908"/>
        <v>X</v>
      </c>
      <c r="BA908" s="44"/>
      <c r="BB908" s="43" t="str">
        <f t="shared" si="909"/>
        <v/>
      </c>
      <c r="BC908" s="45" t="str">
        <f t="shared" si="910"/>
        <v/>
      </c>
      <c r="BD908" s="45" t="str">
        <f t="shared" si="911"/>
        <v/>
      </c>
      <c r="BE908" s="45" t="s">
        <v>5691</v>
      </c>
      <c r="BF908" s="45" t="str">
        <f t="shared" si="954"/>
        <v/>
      </c>
      <c r="BG908" s="45" t="str">
        <f t="shared" si="912"/>
        <v/>
      </c>
      <c r="BH908" s="12" t="str">
        <f t="shared" si="913"/>
        <v/>
      </c>
      <c r="BI908" s="43" t="str">
        <f t="shared" si="914"/>
        <v/>
      </c>
      <c r="BJ908" s="46" t="str">
        <f t="shared" si="915"/>
        <v/>
      </c>
      <c r="BK908" s="46" t="str">
        <f t="shared" si="916"/>
        <v/>
      </c>
      <c r="BL908" s="46" t="str">
        <f t="shared" si="917"/>
        <v/>
      </c>
      <c r="BM908" s="43" t="str">
        <f t="shared" si="918"/>
        <v/>
      </c>
      <c r="BN908" s="43" t="str">
        <f t="shared" si="919"/>
        <v/>
      </c>
      <c r="BO908" s="44" t="str">
        <f t="shared" si="962"/>
        <v/>
      </c>
      <c r="BP908" s="44" t="str">
        <f t="shared" si="901"/>
        <v>X</v>
      </c>
      <c r="BQ908" s="44" t="str">
        <f t="shared" si="904"/>
        <v/>
      </c>
      <c r="BR908" s="46" t="str">
        <f t="shared" si="955"/>
        <v/>
      </c>
      <c r="BS908" s="47" t="str">
        <f t="shared" si="956"/>
        <v/>
      </c>
      <c r="BT908" s="46" t="str">
        <f t="shared" si="957"/>
        <v/>
      </c>
      <c r="BU908" s="46" t="str">
        <f t="shared" si="958"/>
        <v/>
      </c>
      <c r="BV908" s="73" t="str">
        <f t="shared" ref="BV908:BV971" si="963">IF(S908="","",IF(BR908&amp;BS908&amp;BT908&amp;BU908&amp;BW908&amp;BX908&amp;BY908="",IF(BC908&amp;BD908="",IF(AF908="666","X",""),"X"),""))</f>
        <v/>
      </c>
      <c r="BW908" s="47" t="str">
        <f t="shared" si="953"/>
        <v/>
      </c>
      <c r="BX908" s="47" t="str">
        <f t="shared" si="902"/>
        <v/>
      </c>
      <c r="BY908" s="13" t="str">
        <f t="shared" si="905"/>
        <v/>
      </c>
      <c r="BZ908" s="14" t="str">
        <f t="shared" si="959"/>
        <v/>
      </c>
      <c r="CA908" s="48" t="str">
        <f t="shared" si="960"/>
        <v>X</v>
      </c>
      <c r="CB908" s="44" t="str">
        <f t="shared" si="961"/>
        <v/>
      </c>
      <c r="CC908" s="44" t="str">
        <f t="shared" si="920"/>
        <v/>
      </c>
      <c r="CD908" s="44" t="str">
        <f t="shared" si="906"/>
        <v/>
      </c>
      <c r="CE908" s="44" t="str">
        <f t="shared" si="950"/>
        <v/>
      </c>
      <c r="CF908" s="44" t="str">
        <f t="shared" si="921"/>
        <v/>
      </c>
      <c r="CG908" s="44" t="str">
        <f t="shared" si="922"/>
        <v/>
      </c>
      <c r="CH908" s="44" t="str">
        <f t="shared" si="923"/>
        <v/>
      </c>
      <c r="CI908" s="44" t="str">
        <f t="shared" si="924"/>
        <v/>
      </c>
      <c r="CJ908" s="44" t="str">
        <f t="shared" si="925"/>
        <v/>
      </c>
      <c r="CK908" s="44" t="str">
        <f t="shared" si="926"/>
        <v/>
      </c>
      <c r="CL908" s="44" t="str">
        <f t="shared" si="927"/>
        <v/>
      </c>
      <c r="CM908" s="43" t="str">
        <f t="shared" si="928"/>
        <v/>
      </c>
      <c r="CN908" s="43" t="str">
        <f t="shared" si="929"/>
        <v/>
      </c>
      <c r="CO908" s="43" t="str">
        <f t="shared" si="930"/>
        <v/>
      </c>
      <c r="CP908" s="44" t="str">
        <f t="shared" si="907"/>
        <v/>
      </c>
      <c r="CQ908" s="44" t="str">
        <f t="shared" si="931"/>
        <v/>
      </c>
      <c r="CR908" s="43" t="str">
        <f t="shared" si="952"/>
        <v/>
      </c>
      <c r="CS908" s="44">
        <v>0</v>
      </c>
      <c r="CT908" s="44">
        <v>0</v>
      </c>
      <c r="CU908" s="44" t="str">
        <f t="shared" si="935"/>
        <v/>
      </c>
      <c r="CV908" s="44" t="str">
        <f t="shared" si="936"/>
        <v/>
      </c>
      <c r="CW908" s="44" t="str">
        <f t="shared" si="937"/>
        <v/>
      </c>
      <c r="CX908" s="44" t="str">
        <f t="shared" si="938"/>
        <v/>
      </c>
      <c r="CY908" s="44" t="str">
        <f t="shared" si="939"/>
        <v/>
      </c>
      <c r="CZ908" s="44" t="str">
        <f t="shared" si="940"/>
        <v/>
      </c>
      <c r="DA908" s="49" t="str">
        <f t="shared" si="932"/>
        <v/>
      </c>
      <c r="DB908" s="44" t="str">
        <f t="shared" si="941"/>
        <v/>
      </c>
      <c r="DC908" s="44" t="str">
        <f t="shared" si="942"/>
        <v/>
      </c>
      <c r="DD908" s="44" t="str">
        <f t="shared" si="943"/>
        <v/>
      </c>
      <c r="DE908" s="44" t="str">
        <f t="shared" si="944"/>
        <v/>
      </c>
      <c r="DF908" s="44" t="str">
        <f t="shared" si="945"/>
        <v/>
      </c>
      <c r="DG908" s="44" t="str">
        <f t="shared" si="946"/>
        <v/>
      </c>
      <c r="DH908" s="44" t="str">
        <f t="shared" si="903"/>
        <v>X</v>
      </c>
      <c r="DI908" s="50" t="str">
        <f t="shared" si="947"/>
        <v/>
      </c>
      <c r="DJ908" s="50" t="str">
        <f t="shared" si="951"/>
        <v/>
      </c>
      <c r="DK908" s="50" t="str">
        <f t="shared" si="948"/>
        <v/>
      </c>
      <c r="DL908" s="50" t="str">
        <f t="shared" si="949"/>
        <v/>
      </c>
      <c r="DM908" s="51" t="str">
        <f t="shared" si="900"/>
        <v>006023000</v>
      </c>
      <c r="DN908" s="52"/>
      <c r="DO908" s="53"/>
      <c r="DP908" s="52"/>
      <c r="DQ908" s="53" t="str">
        <f t="shared" si="933"/>
        <v/>
      </c>
      <c r="DR908" s="52" t="str">
        <f t="shared" si="934"/>
        <v/>
      </c>
      <c r="DS908" s="53"/>
      <c r="DT908" s="52"/>
      <c r="DU908" s="53"/>
      <c r="DV908" s="52"/>
      <c r="DW908" s="99"/>
      <c r="DX908" s="99"/>
      <c r="EI908" s="83"/>
      <c r="EJ908" s="102"/>
      <c r="EK908" s="102"/>
      <c r="EL908" s="102"/>
      <c r="EM908" s="102"/>
      <c r="EN908" s="102"/>
      <c r="EO908" s="102"/>
      <c r="EP908" s="102"/>
      <c r="EQ908" s="102"/>
      <c r="ER908" s="102"/>
      <c r="ES908" s="102"/>
      <c r="ET908" s="102"/>
      <c r="EU908" s="102"/>
      <c r="EV908" s="102"/>
      <c r="FL908" s="36" t="str">
        <f t="shared" ref="FL908:FL972" si="964">+CM908&amp;CN908&amp;CO908&amp;CP908&amp;CQ908&amp;CR908</f>
        <v/>
      </c>
    </row>
    <row r="909" spans="1:168" s="36" customFormat="1" ht="49.5" customHeight="1" x14ac:dyDescent="0.35">
      <c r="A909" s="67"/>
      <c r="B909" s="39"/>
      <c r="C909" s="39"/>
      <c r="D909" s="40" t="s">
        <v>3211</v>
      </c>
      <c r="E909" s="41" t="s">
        <v>4106</v>
      </c>
      <c r="F909" s="41" t="s">
        <v>3212</v>
      </c>
      <c r="G909" s="41"/>
      <c r="H909" s="41"/>
      <c r="I909" s="41" t="s">
        <v>5372</v>
      </c>
      <c r="J909" s="41" t="s">
        <v>1829</v>
      </c>
      <c r="K909" s="41"/>
      <c r="L909" s="41"/>
      <c r="M909" s="41" t="s">
        <v>2984</v>
      </c>
      <c r="N909" s="41" t="s">
        <v>2985</v>
      </c>
      <c r="O909" s="29" t="s">
        <v>4108</v>
      </c>
      <c r="P909" s="30" t="s">
        <v>4109</v>
      </c>
      <c r="Q909" s="31"/>
      <c r="R909" s="31"/>
      <c r="S909" s="32" t="s">
        <v>3211</v>
      </c>
      <c r="T909" s="33"/>
      <c r="U909" s="33" t="s">
        <v>4106</v>
      </c>
      <c r="V909" s="33" t="s">
        <v>3212</v>
      </c>
      <c r="W909" s="33" t="s">
        <v>5691</v>
      </c>
      <c r="X909" s="33" t="s">
        <v>4108</v>
      </c>
      <c r="Y909" s="33" t="s">
        <v>4109</v>
      </c>
      <c r="Z909" s="33">
        <v>1</v>
      </c>
      <c r="AA909" s="34" t="s">
        <v>4110</v>
      </c>
      <c r="AB909" s="34">
        <v>111</v>
      </c>
      <c r="AC909" s="34" t="s">
        <v>4111</v>
      </c>
      <c r="AD909" s="34" t="s">
        <v>4112</v>
      </c>
      <c r="AE909" s="34" t="s">
        <v>5684</v>
      </c>
      <c r="AF909" s="34" t="s">
        <v>1890</v>
      </c>
      <c r="AG909" s="34" t="s">
        <v>1891</v>
      </c>
      <c r="AH909" s="34" t="s">
        <v>5734</v>
      </c>
      <c r="AI909" s="34" t="s">
        <v>2988</v>
      </c>
      <c r="AJ909" s="34" t="s">
        <v>4106</v>
      </c>
      <c r="AK909" s="34" t="s">
        <v>5691</v>
      </c>
      <c r="AL909" s="34" t="s">
        <v>4106</v>
      </c>
      <c r="AM909" s="34" t="s">
        <v>5691</v>
      </c>
      <c r="AN909" s="34">
        <v>1</v>
      </c>
      <c r="AO909" s="34" t="s">
        <v>5693</v>
      </c>
      <c r="AP909" s="34" t="s">
        <v>1892</v>
      </c>
      <c r="AQ909" s="56">
        <v>1</v>
      </c>
      <c r="AR909" s="56">
        <v>2</v>
      </c>
      <c r="AS909" s="56">
        <v>2</v>
      </c>
      <c r="AT909" s="42" t="s">
        <v>5741</v>
      </c>
      <c r="AU909" s="42" t="s">
        <v>4720</v>
      </c>
      <c r="AV909" s="42" t="s">
        <v>6466</v>
      </c>
      <c r="AW909" s="35" t="s">
        <v>2062</v>
      </c>
      <c r="AX909" s="35" t="s">
        <v>1384</v>
      </c>
      <c r="AY909" s="35" t="s">
        <v>1385</v>
      </c>
      <c r="AZ909" s="43" t="str">
        <f t="shared" si="908"/>
        <v>X</v>
      </c>
      <c r="BA909" s="44"/>
      <c r="BB909" s="43" t="str">
        <f t="shared" si="909"/>
        <v/>
      </c>
      <c r="BC909" s="45" t="str">
        <f t="shared" si="910"/>
        <v/>
      </c>
      <c r="BD909" s="45" t="str">
        <f t="shared" si="911"/>
        <v/>
      </c>
      <c r="BE909" s="45" t="s">
        <v>5691</v>
      </c>
      <c r="BF909" s="45" t="str">
        <f t="shared" si="954"/>
        <v/>
      </c>
      <c r="BG909" s="45" t="str">
        <f t="shared" si="912"/>
        <v/>
      </c>
      <c r="BH909" s="12" t="str">
        <f t="shared" si="913"/>
        <v/>
      </c>
      <c r="BI909" s="43" t="str">
        <f t="shared" si="914"/>
        <v/>
      </c>
      <c r="BJ909" s="46" t="str">
        <f t="shared" si="915"/>
        <v/>
      </c>
      <c r="BK909" s="46" t="str">
        <f t="shared" si="916"/>
        <v/>
      </c>
      <c r="BL909" s="46" t="str">
        <f t="shared" si="917"/>
        <v/>
      </c>
      <c r="BM909" s="43" t="str">
        <f t="shared" si="918"/>
        <v/>
      </c>
      <c r="BN909" s="43" t="str">
        <f t="shared" si="919"/>
        <v/>
      </c>
      <c r="BO909" s="44" t="str">
        <f t="shared" si="962"/>
        <v/>
      </c>
      <c r="BP909" s="44" t="str">
        <f t="shared" si="901"/>
        <v>X</v>
      </c>
      <c r="BQ909" s="44" t="str">
        <f t="shared" si="904"/>
        <v/>
      </c>
      <c r="BR909" s="46" t="str">
        <f t="shared" si="955"/>
        <v/>
      </c>
      <c r="BS909" s="47" t="str">
        <f t="shared" si="956"/>
        <v/>
      </c>
      <c r="BT909" s="46" t="str">
        <f t="shared" si="957"/>
        <v/>
      </c>
      <c r="BU909" s="46" t="str">
        <f t="shared" si="958"/>
        <v/>
      </c>
      <c r="BV909" s="73" t="str">
        <f t="shared" si="963"/>
        <v/>
      </c>
      <c r="BW909" s="47" t="str">
        <f t="shared" si="953"/>
        <v/>
      </c>
      <c r="BX909" s="47" t="str">
        <f t="shared" si="902"/>
        <v/>
      </c>
      <c r="BY909" s="13" t="str">
        <f t="shared" si="905"/>
        <v/>
      </c>
      <c r="BZ909" s="14" t="str">
        <f t="shared" si="959"/>
        <v/>
      </c>
      <c r="CA909" s="48" t="str">
        <f t="shared" si="960"/>
        <v>X</v>
      </c>
      <c r="CB909" s="44" t="str">
        <f t="shared" si="961"/>
        <v/>
      </c>
      <c r="CC909" s="44" t="str">
        <f t="shared" si="920"/>
        <v/>
      </c>
      <c r="CD909" s="44" t="str">
        <f t="shared" si="906"/>
        <v/>
      </c>
      <c r="CE909" s="44" t="str">
        <f t="shared" si="950"/>
        <v/>
      </c>
      <c r="CF909" s="44" t="str">
        <f t="shared" si="921"/>
        <v/>
      </c>
      <c r="CG909" s="44" t="str">
        <f t="shared" si="922"/>
        <v/>
      </c>
      <c r="CH909" s="44" t="str">
        <f t="shared" si="923"/>
        <v/>
      </c>
      <c r="CI909" s="44" t="str">
        <f t="shared" si="924"/>
        <v/>
      </c>
      <c r="CJ909" s="44" t="str">
        <f t="shared" si="925"/>
        <v/>
      </c>
      <c r="CK909" s="44" t="str">
        <f t="shared" si="926"/>
        <v/>
      </c>
      <c r="CL909" s="44" t="str">
        <f t="shared" si="927"/>
        <v/>
      </c>
      <c r="CM909" s="43" t="str">
        <f t="shared" si="928"/>
        <v/>
      </c>
      <c r="CN909" s="43" t="str">
        <f t="shared" si="929"/>
        <v/>
      </c>
      <c r="CO909" s="43" t="str">
        <f t="shared" si="930"/>
        <v/>
      </c>
      <c r="CP909" s="44" t="str">
        <f t="shared" si="907"/>
        <v/>
      </c>
      <c r="CQ909" s="44" t="str">
        <f t="shared" si="931"/>
        <v/>
      </c>
      <c r="CR909" s="43" t="str">
        <f t="shared" si="952"/>
        <v/>
      </c>
      <c r="CS909" s="44">
        <v>0</v>
      </c>
      <c r="CT909" s="44">
        <v>0</v>
      </c>
      <c r="CU909" s="44" t="str">
        <f t="shared" si="935"/>
        <v/>
      </c>
      <c r="CV909" s="44" t="str">
        <f t="shared" si="936"/>
        <v/>
      </c>
      <c r="CW909" s="44" t="str">
        <f t="shared" si="937"/>
        <v/>
      </c>
      <c r="CX909" s="44" t="str">
        <f t="shared" si="938"/>
        <v/>
      </c>
      <c r="CY909" s="44" t="str">
        <f t="shared" si="939"/>
        <v/>
      </c>
      <c r="CZ909" s="44" t="str">
        <f t="shared" si="940"/>
        <v/>
      </c>
      <c r="DA909" s="49" t="str">
        <f t="shared" si="932"/>
        <v/>
      </c>
      <c r="DB909" s="44" t="str">
        <f t="shared" si="941"/>
        <v/>
      </c>
      <c r="DC909" s="44" t="str">
        <f t="shared" si="942"/>
        <v/>
      </c>
      <c r="DD909" s="44" t="str">
        <f t="shared" si="943"/>
        <v/>
      </c>
      <c r="DE909" s="44" t="str">
        <f t="shared" si="944"/>
        <v/>
      </c>
      <c r="DF909" s="44" t="str">
        <f t="shared" si="945"/>
        <v/>
      </c>
      <c r="DG909" s="44" t="str">
        <f t="shared" si="946"/>
        <v/>
      </c>
      <c r="DH909" s="44" t="str">
        <f t="shared" si="903"/>
        <v>X</v>
      </c>
      <c r="DI909" s="50" t="str">
        <f t="shared" si="947"/>
        <v/>
      </c>
      <c r="DJ909" s="50" t="str">
        <f t="shared" si="951"/>
        <v/>
      </c>
      <c r="DK909" s="50" t="str">
        <f t="shared" si="948"/>
        <v/>
      </c>
      <c r="DL909" s="50" t="str">
        <f t="shared" si="949"/>
        <v/>
      </c>
      <c r="DM909" s="51" t="str">
        <f t="shared" ref="DM909:DM973" si="965">+AT909&amp;AU909&amp;AV909</f>
        <v>009049016</v>
      </c>
      <c r="DN909" s="52"/>
      <c r="DO909" s="53"/>
      <c r="DP909" s="52"/>
      <c r="DQ909" s="53" t="str">
        <f t="shared" si="933"/>
        <v/>
      </c>
      <c r="DR909" s="52" t="str">
        <f t="shared" si="934"/>
        <v/>
      </c>
      <c r="DS909" s="53"/>
      <c r="DT909" s="52"/>
      <c r="DU909" s="53"/>
      <c r="DV909" s="52"/>
      <c r="DW909" s="99"/>
      <c r="DX909" s="99"/>
      <c r="EI909" s="83"/>
      <c r="EJ909" s="102"/>
      <c r="EK909" s="102"/>
      <c r="EL909" s="102"/>
      <c r="EM909" s="102"/>
      <c r="EN909" s="102"/>
      <c r="EO909" s="102"/>
      <c r="EP909" s="102"/>
      <c r="EQ909" s="102"/>
      <c r="ER909" s="102"/>
      <c r="ES909" s="102"/>
      <c r="ET909" s="102"/>
      <c r="EU909" s="102"/>
      <c r="EV909" s="102"/>
      <c r="FL909" s="36" t="str">
        <f t="shared" si="964"/>
        <v/>
      </c>
    </row>
    <row r="910" spans="1:168" s="36" customFormat="1" ht="49.5" customHeight="1" x14ac:dyDescent="0.35">
      <c r="A910" s="67"/>
      <c r="B910" s="39"/>
      <c r="C910" s="39"/>
      <c r="D910" s="40" t="s">
        <v>1890</v>
      </c>
      <c r="E910" s="41" t="s">
        <v>4106</v>
      </c>
      <c r="F910" s="41" t="s">
        <v>1891</v>
      </c>
      <c r="G910" s="41"/>
      <c r="H910" s="41"/>
      <c r="I910" s="41" t="s">
        <v>5346</v>
      </c>
      <c r="J910" s="41" t="s">
        <v>5347</v>
      </c>
      <c r="K910" s="41"/>
      <c r="L910" s="41"/>
      <c r="M910" s="41" t="s">
        <v>2990</v>
      </c>
      <c r="N910" s="41" t="s">
        <v>5724</v>
      </c>
      <c r="O910" s="29" t="s">
        <v>4108</v>
      </c>
      <c r="P910" s="30" t="s">
        <v>4109</v>
      </c>
      <c r="Q910" s="31"/>
      <c r="R910" s="31"/>
      <c r="S910" s="32" t="s">
        <v>1890</v>
      </c>
      <c r="T910" s="33"/>
      <c r="U910" s="33" t="s">
        <v>4106</v>
      </c>
      <c r="V910" s="33" t="s">
        <v>1891</v>
      </c>
      <c r="W910" s="33" t="s">
        <v>5691</v>
      </c>
      <c r="X910" s="33" t="s">
        <v>4108</v>
      </c>
      <c r="Y910" s="33" t="s">
        <v>4109</v>
      </c>
      <c r="Z910" s="33">
        <v>1</v>
      </c>
      <c r="AA910" s="34" t="s">
        <v>4110</v>
      </c>
      <c r="AB910" s="34">
        <v>111</v>
      </c>
      <c r="AC910" s="34" t="s">
        <v>4111</v>
      </c>
      <c r="AD910" s="34" t="s">
        <v>4112</v>
      </c>
      <c r="AE910" s="34" t="s">
        <v>5684</v>
      </c>
      <c r="AF910" s="34" t="s">
        <v>1890</v>
      </c>
      <c r="AG910" s="34" t="s">
        <v>1891</v>
      </c>
      <c r="AH910" s="34" t="s">
        <v>5725</v>
      </c>
      <c r="AI910" s="34" t="s">
        <v>3034</v>
      </c>
      <c r="AJ910" s="34" t="s">
        <v>4106</v>
      </c>
      <c r="AK910" s="34" t="s">
        <v>5691</v>
      </c>
      <c r="AL910" s="34" t="s">
        <v>4106</v>
      </c>
      <c r="AM910" s="34" t="s">
        <v>5691</v>
      </c>
      <c r="AN910" s="34">
        <v>1</v>
      </c>
      <c r="AO910" s="34" t="s">
        <v>5693</v>
      </c>
      <c r="AP910" s="34" t="s">
        <v>1892</v>
      </c>
      <c r="AQ910" s="56">
        <v>1</v>
      </c>
      <c r="AR910" s="56">
        <v>2</v>
      </c>
      <c r="AS910" s="56">
        <v>2</v>
      </c>
      <c r="AT910" s="42" t="s">
        <v>5741</v>
      </c>
      <c r="AU910" s="42" t="s">
        <v>4720</v>
      </c>
      <c r="AV910" s="42" t="s">
        <v>6466</v>
      </c>
      <c r="AW910" s="35" t="s">
        <v>2062</v>
      </c>
      <c r="AX910" s="35" t="s">
        <v>1384</v>
      </c>
      <c r="AY910" s="35" t="s">
        <v>1385</v>
      </c>
      <c r="AZ910" s="43" t="str">
        <f t="shared" si="908"/>
        <v>X</v>
      </c>
      <c r="BA910" s="44"/>
      <c r="BB910" s="43" t="str">
        <f t="shared" si="909"/>
        <v/>
      </c>
      <c r="BC910" s="45" t="str">
        <f t="shared" si="910"/>
        <v/>
      </c>
      <c r="BD910" s="45" t="str">
        <f t="shared" si="911"/>
        <v/>
      </c>
      <c r="BE910" s="45" t="s">
        <v>5691</v>
      </c>
      <c r="BF910" s="45" t="str">
        <f t="shared" si="954"/>
        <v/>
      </c>
      <c r="BG910" s="45" t="str">
        <f t="shared" si="912"/>
        <v/>
      </c>
      <c r="BH910" s="12" t="str">
        <f t="shared" si="913"/>
        <v/>
      </c>
      <c r="BI910" s="43" t="str">
        <f t="shared" si="914"/>
        <v/>
      </c>
      <c r="BJ910" s="46" t="str">
        <f t="shared" si="915"/>
        <v/>
      </c>
      <c r="BK910" s="46" t="str">
        <f t="shared" si="916"/>
        <v/>
      </c>
      <c r="BL910" s="46" t="str">
        <f t="shared" si="917"/>
        <v/>
      </c>
      <c r="BM910" s="43" t="str">
        <f t="shared" si="918"/>
        <v/>
      </c>
      <c r="BN910" s="43" t="str">
        <f t="shared" si="919"/>
        <v/>
      </c>
      <c r="BO910" s="44" t="str">
        <f t="shared" si="962"/>
        <v/>
      </c>
      <c r="BP910" s="44" t="str">
        <f t="shared" ref="BP910:BP974" si="966">IF(+AZ910&amp;BA910&amp;BB910&amp;BC910&amp;BD910&amp;BE910&amp;BF910&amp;BG910&amp;BH910&amp;BI910&amp;BJ910&amp;BK910&amp;BL910&amp;BM910&amp;BN910&amp;BO910="","","X")</f>
        <v>X</v>
      </c>
      <c r="BQ910" s="44" t="str">
        <f t="shared" si="904"/>
        <v/>
      </c>
      <c r="BR910" s="46" t="str">
        <f t="shared" si="955"/>
        <v/>
      </c>
      <c r="BS910" s="47" t="str">
        <f t="shared" si="956"/>
        <v/>
      </c>
      <c r="BT910" s="46" t="str">
        <f t="shared" si="957"/>
        <v/>
      </c>
      <c r="BU910" s="46" t="str">
        <f t="shared" si="958"/>
        <v/>
      </c>
      <c r="BV910" s="73" t="str">
        <f t="shared" si="963"/>
        <v/>
      </c>
      <c r="BW910" s="47" t="str">
        <f t="shared" si="953"/>
        <v/>
      </c>
      <c r="BX910" s="47" t="str">
        <f t="shared" ref="BX910:BX974" si="967">IF(BO910="X",BO910,"")</f>
        <v/>
      </c>
      <c r="BY910" s="13" t="str">
        <f t="shared" si="905"/>
        <v/>
      </c>
      <c r="BZ910" s="14" t="str">
        <f t="shared" si="959"/>
        <v/>
      </c>
      <c r="CA910" s="48" t="str">
        <f t="shared" si="960"/>
        <v>X</v>
      </c>
      <c r="CB910" s="44" t="str">
        <f t="shared" si="961"/>
        <v/>
      </c>
      <c r="CC910" s="44" t="str">
        <f t="shared" si="920"/>
        <v/>
      </c>
      <c r="CD910" s="44" t="str">
        <f t="shared" si="906"/>
        <v/>
      </c>
      <c r="CE910" s="44" t="str">
        <f t="shared" si="950"/>
        <v/>
      </c>
      <c r="CF910" s="44" t="str">
        <f t="shared" si="921"/>
        <v/>
      </c>
      <c r="CG910" s="44" t="str">
        <f t="shared" si="922"/>
        <v/>
      </c>
      <c r="CH910" s="44" t="str">
        <f t="shared" si="923"/>
        <v/>
      </c>
      <c r="CI910" s="44" t="str">
        <f t="shared" si="924"/>
        <v/>
      </c>
      <c r="CJ910" s="44" t="str">
        <f t="shared" si="925"/>
        <v/>
      </c>
      <c r="CK910" s="44" t="str">
        <f t="shared" si="926"/>
        <v/>
      </c>
      <c r="CL910" s="44" t="str">
        <f t="shared" si="927"/>
        <v/>
      </c>
      <c r="CM910" s="43" t="str">
        <f t="shared" si="928"/>
        <v/>
      </c>
      <c r="CN910" s="43" t="str">
        <f t="shared" si="929"/>
        <v/>
      </c>
      <c r="CO910" s="43" t="str">
        <f t="shared" si="930"/>
        <v/>
      </c>
      <c r="CP910" s="44" t="str">
        <f t="shared" si="907"/>
        <v/>
      </c>
      <c r="CQ910" s="44" t="str">
        <f t="shared" si="931"/>
        <v/>
      </c>
      <c r="CR910" s="43" t="str">
        <f t="shared" si="952"/>
        <v/>
      </c>
      <c r="CS910" s="44">
        <v>0</v>
      </c>
      <c r="CT910" s="44">
        <v>0</v>
      </c>
      <c r="CU910" s="44" t="str">
        <f t="shared" si="935"/>
        <v/>
      </c>
      <c r="CV910" s="44" t="str">
        <f t="shared" si="936"/>
        <v/>
      </c>
      <c r="CW910" s="44" t="str">
        <f t="shared" si="937"/>
        <v/>
      </c>
      <c r="CX910" s="44" t="str">
        <f t="shared" si="938"/>
        <v/>
      </c>
      <c r="CY910" s="44" t="str">
        <f t="shared" si="939"/>
        <v/>
      </c>
      <c r="CZ910" s="44" t="str">
        <f t="shared" si="940"/>
        <v/>
      </c>
      <c r="DA910" s="49" t="str">
        <f t="shared" si="932"/>
        <v/>
      </c>
      <c r="DB910" s="44" t="str">
        <f t="shared" si="941"/>
        <v/>
      </c>
      <c r="DC910" s="44" t="str">
        <f t="shared" si="942"/>
        <v/>
      </c>
      <c r="DD910" s="44" t="str">
        <f t="shared" si="943"/>
        <v/>
      </c>
      <c r="DE910" s="44" t="str">
        <f t="shared" si="944"/>
        <v/>
      </c>
      <c r="DF910" s="44" t="str">
        <f t="shared" si="945"/>
        <v/>
      </c>
      <c r="DG910" s="44" t="str">
        <f t="shared" si="946"/>
        <v/>
      </c>
      <c r="DH910" s="44" t="str">
        <f t="shared" ref="DH910:DH974" si="968">IF(+DI910&amp;DK910&amp;DL910="",AZ910&amp;BA910&amp;BB910,"")</f>
        <v>X</v>
      </c>
      <c r="DI910" s="50" t="str">
        <f t="shared" si="947"/>
        <v/>
      </c>
      <c r="DJ910" s="50" t="str">
        <f t="shared" si="951"/>
        <v/>
      </c>
      <c r="DK910" s="50" t="str">
        <f t="shared" si="948"/>
        <v/>
      </c>
      <c r="DL910" s="50" t="str">
        <f t="shared" si="949"/>
        <v/>
      </c>
      <c r="DM910" s="51" t="str">
        <f t="shared" si="965"/>
        <v>009049016</v>
      </c>
      <c r="DN910" s="52"/>
      <c r="DO910" s="53"/>
      <c r="DP910" s="52"/>
      <c r="DQ910" s="53" t="str">
        <f t="shared" si="933"/>
        <v/>
      </c>
      <c r="DR910" s="52" t="str">
        <f t="shared" si="934"/>
        <v/>
      </c>
      <c r="DS910" s="53"/>
      <c r="DT910" s="52"/>
      <c r="DU910" s="53"/>
      <c r="DV910" s="52"/>
      <c r="DW910" s="99"/>
      <c r="DX910" s="99"/>
      <c r="EI910" s="83"/>
      <c r="EJ910" s="102"/>
      <c r="EK910" s="102"/>
      <c r="EL910" s="102"/>
      <c r="EM910" s="102"/>
      <c r="EN910" s="102"/>
      <c r="EO910" s="102"/>
      <c r="EP910" s="102"/>
      <c r="EQ910" s="102"/>
      <c r="ER910" s="102"/>
      <c r="ES910" s="102"/>
      <c r="ET910" s="102"/>
      <c r="EU910" s="102"/>
      <c r="EV910" s="102"/>
      <c r="FL910" s="36" t="str">
        <f t="shared" si="964"/>
        <v/>
      </c>
    </row>
    <row r="911" spans="1:168" s="36" customFormat="1" ht="49.5" customHeight="1" x14ac:dyDescent="0.35">
      <c r="A911" s="67"/>
      <c r="B911" s="39"/>
      <c r="C911" s="39"/>
      <c r="D911" s="40" t="s">
        <v>3220</v>
      </c>
      <c r="E911" s="41" t="s">
        <v>4106</v>
      </c>
      <c r="F911" s="41" t="s">
        <v>6095</v>
      </c>
      <c r="G911" s="41"/>
      <c r="H911" s="41"/>
      <c r="I911" s="41" t="s">
        <v>5372</v>
      </c>
      <c r="J911" s="41" t="s">
        <v>1829</v>
      </c>
      <c r="K911" s="41"/>
      <c r="L911" s="41"/>
      <c r="M911" s="41" t="s">
        <v>2984</v>
      </c>
      <c r="N911" s="41" t="s">
        <v>2985</v>
      </c>
      <c r="O911" s="29" t="s">
        <v>4108</v>
      </c>
      <c r="P911" s="30" t="s">
        <v>4109</v>
      </c>
      <c r="Q911" s="31"/>
      <c r="R911" s="31"/>
      <c r="S911" s="32" t="s">
        <v>3220</v>
      </c>
      <c r="T911" s="33"/>
      <c r="U911" s="33" t="s">
        <v>4106</v>
      </c>
      <c r="V911" s="33" t="s">
        <v>6095</v>
      </c>
      <c r="W911" s="33" t="s">
        <v>5691</v>
      </c>
      <c r="X911" s="33" t="s">
        <v>4108</v>
      </c>
      <c r="Y911" s="33" t="s">
        <v>4109</v>
      </c>
      <c r="Z911" s="33">
        <v>1</v>
      </c>
      <c r="AA911" s="34" t="s">
        <v>4110</v>
      </c>
      <c r="AB911" s="34">
        <v>111</v>
      </c>
      <c r="AC911" s="34" t="s">
        <v>4111</v>
      </c>
      <c r="AD911" s="34" t="s">
        <v>4112</v>
      </c>
      <c r="AE911" s="34" t="s">
        <v>5684</v>
      </c>
      <c r="AF911" s="34" t="s">
        <v>1897</v>
      </c>
      <c r="AG911" s="34" t="s">
        <v>1898</v>
      </c>
      <c r="AH911" s="34" t="s">
        <v>5734</v>
      </c>
      <c r="AI911" s="34" t="s">
        <v>2988</v>
      </c>
      <c r="AJ911" s="34" t="s">
        <v>4106</v>
      </c>
      <c r="AK911" s="34" t="s">
        <v>5691</v>
      </c>
      <c r="AL911" s="34" t="s">
        <v>4106</v>
      </c>
      <c r="AM911" s="34" t="s">
        <v>5691</v>
      </c>
      <c r="AN911" s="34">
        <v>1</v>
      </c>
      <c r="AO911" s="34" t="s">
        <v>5693</v>
      </c>
      <c r="AP911" s="34" t="s">
        <v>1899</v>
      </c>
      <c r="AQ911" s="56">
        <v>1</v>
      </c>
      <c r="AR911" s="56">
        <v>2</v>
      </c>
      <c r="AS911" s="56">
        <v>2</v>
      </c>
      <c r="AT911" s="42" t="s">
        <v>6459</v>
      </c>
      <c r="AU911" s="42" t="s">
        <v>5318</v>
      </c>
      <c r="AV911" s="42" t="s">
        <v>4106</v>
      </c>
      <c r="AW911" s="35" t="s">
        <v>234</v>
      </c>
      <c r="AX911" s="35" t="s">
        <v>4596</v>
      </c>
      <c r="AY911" s="35" t="s">
        <v>1366</v>
      </c>
      <c r="AZ911" s="43" t="str">
        <f t="shared" si="908"/>
        <v>X</v>
      </c>
      <c r="BA911" s="44"/>
      <c r="BB911" s="43" t="str">
        <f t="shared" si="909"/>
        <v/>
      </c>
      <c r="BC911" s="45" t="str">
        <f t="shared" si="910"/>
        <v/>
      </c>
      <c r="BD911" s="45" t="str">
        <f t="shared" si="911"/>
        <v/>
      </c>
      <c r="BE911" s="45" t="s">
        <v>5691</v>
      </c>
      <c r="BF911" s="45" t="str">
        <f t="shared" si="954"/>
        <v/>
      </c>
      <c r="BG911" s="45" t="str">
        <f t="shared" si="912"/>
        <v/>
      </c>
      <c r="BH911" s="12" t="str">
        <f t="shared" si="913"/>
        <v/>
      </c>
      <c r="BI911" s="43" t="str">
        <f t="shared" si="914"/>
        <v/>
      </c>
      <c r="BJ911" s="46" t="str">
        <f t="shared" si="915"/>
        <v/>
      </c>
      <c r="BK911" s="46" t="str">
        <f t="shared" si="916"/>
        <v/>
      </c>
      <c r="BL911" s="46" t="str">
        <f t="shared" si="917"/>
        <v/>
      </c>
      <c r="BM911" s="43" t="str">
        <f t="shared" si="918"/>
        <v/>
      </c>
      <c r="BN911" s="43" t="str">
        <f t="shared" si="919"/>
        <v/>
      </c>
      <c r="BO911" s="44" t="str">
        <f t="shared" si="962"/>
        <v/>
      </c>
      <c r="BP911" s="44" t="str">
        <f t="shared" si="966"/>
        <v>X</v>
      </c>
      <c r="BQ911" s="44" t="str">
        <f t="shared" ref="BQ911:BQ975" si="969">IF(S911="","",IF(BP911="","X",""))</f>
        <v/>
      </c>
      <c r="BR911" s="46" t="str">
        <f t="shared" si="955"/>
        <v/>
      </c>
      <c r="BS911" s="47" t="str">
        <f t="shared" si="956"/>
        <v/>
      </c>
      <c r="BT911" s="46" t="str">
        <f t="shared" si="957"/>
        <v/>
      </c>
      <c r="BU911" s="46" t="str">
        <f t="shared" si="958"/>
        <v/>
      </c>
      <c r="BV911" s="73" t="str">
        <f t="shared" si="963"/>
        <v/>
      </c>
      <c r="BW911" s="47" t="str">
        <f t="shared" si="953"/>
        <v/>
      </c>
      <c r="BX911" s="47" t="str">
        <f t="shared" si="967"/>
        <v/>
      </c>
      <c r="BY911" s="13" t="str">
        <f t="shared" ref="BY911:BY975" si="970">IF(BW911="",IF($AB911=230,"X",IF(MID($AB911,1,1)="3","X","")),"")</f>
        <v/>
      </c>
      <c r="BZ911" s="14" t="str">
        <f t="shared" si="959"/>
        <v/>
      </c>
      <c r="CA911" s="48" t="str">
        <f t="shared" si="960"/>
        <v>X</v>
      </c>
      <c r="CB911" s="44" t="str">
        <f t="shared" si="961"/>
        <v/>
      </c>
      <c r="CC911" s="44" t="str">
        <f t="shared" si="920"/>
        <v/>
      </c>
      <c r="CD911" s="44" t="str">
        <f t="shared" si="906"/>
        <v/>
      </c>
      <c r="CE911" s="44" t="str">
        <f t="shared" si="950"/>
        <v/>
      </c>
      <c r="CF911" s="44" t="str">
        <f t="shared" si="921"/>
        <v/>
      </c>
      <c r="CG911" s="44" t="str">
        <f t="shared" si="922"/>
        <v/>
      </c>
      <c r="CH911" s="44" t="str">
        <f t="shared" si="923"/>
        <v/>
      </c>
      <c r="CI911" s="44" t="str">
        <f t="shared" si="924"/>
        <v/>
      </c>
      <c r="CJ911" s="44" t="str">
        <f t="shared" si="925"/>
        <v/>
      </c>
      <c r="CK911" s="44" t="str">
        <f t="shared" si="926"/>
        <v/>
      </c>
      <c r="CL911" s="44" t="str">
        <f t="shared" si="927"/>
        <v/>
      </c>
      <c r="CM911" s="43" t="str">
        <f t="shared" si="928"/>
        <v/>
      </c>
      <c r="CN911" s="43" t="str">
        <f t="shared" si="929"/>
        <v/>
      </c>
      <c r="CO911" s="43" t="str">
        <f t="shared" si="930"/>
        <v/>
      </c>
      <c r="CP911" s="44" t="str">
        <f t="shared" si="907"/>
        <v/>
      </c>
      <c r="CQ911" s="44" t="str">
        <f t="shared" si="931"/>
        <v/>
      </c>
      <c r="CR911" s="43" t="str">
        <f t="shared" si="952"/>
        <v/>
      </c>
      <c r="CS911" s="44">
        <v>0</v>
      </c>
      <c r="CT911" s="44">
        <v>0</v>
      </c>
      <c r="CU911" s="44" t="str">
        <f t="shared" si="935"/>
        <v/>
      </c>
      <c r="CV911" s="44" t="str">
        <f t="shared" si="936"/>
        <v/>
      </c>
      <c r="CW911" s="44" t="str">
        <f t="shared" si="937"/>
        <v/>
      </c>
      <c r="CX911" s="44" t="str">
        <f t="shared" si="938"/>
        <v/>
      </c>
      <c r="CY911" s="44" t="str">
        <f t="shared" si="939"/>
        <v/>
      </c>
      <c r="CZ911" s="44" t="str">
        <f t="shared" si="940"/>
        <v/>
      </c>
      <c r="DA911" s="49" t="str">
        <f t="shared" si="932"/>
        <v/>
      </c>
      <c r="DB911" s="44" t="str">
        <f t="shared" si="941"/>
        <v/>
      </c>
      <c r="DC911" s="44" t="str">
        <f t="shared" si="942"/>
        <v/>
      </c>
      <c r="DD911" s="44" t="str">
        <f t="shared" si="943"/>
        <v/>
      </c>
      <c r="DE911" s="44" t="str">
        <f t="shared" si="944"/>
        <v/>
      </c>
      <c r="DF911" s="44" t="str">
        <f t="shared" si="945"/>
        <v/>
      </c>
      <c r="DG911" s="44" t="str">
        <f t="shared" si="946"/>
        <v/>
      </c>
      <c r="DH911" s="44" t="str">
        <f t="shared" si="968"/>
        <v>X</v>
      </c>
      <c r="DI911" s="50" t="str">
        <f t="shared" si="947"/>
        <v/>
      </c>
      <c r="DJ911" s="50" t="str">
        <f t="shared" si="951"/>
        <v/>
      </c>
      <c r="DK911" s="50" t="str">
        <f t="shared" si="948"/>
        <v/>
      </c>
      <c r="DL911" s="50" t="str">
        <f t="shared" si="949"/>
        <v/>
      </c>
      <c r="DM911" s="51" t="str">
        <f t="shared" si="965"/>
        <v>013058000</v>
      </c>
      <c r="DN911" s="52"/>
      <c r="DO911" s="53"/>
      <c r="DP911" s="52"/>
      <c r="DQ911" s="53" t="str">
        <f t="shared" si="933"/>
        <v/>
      </c>
      <c r="DR911" s="52" t="str">
        <f t="shared" si="934"/>
        <v/>
      </c>
      <c r="DS911" s="53"/>
      <c r="DT911" s="52"/>
      <c r="DU911" s="53"/>
      <c r="DV911" s="52"/>
      <c r="DW911" s="99"/>
      <c r="DX911" s="99"/>
      <c r="EI911" s="83"/>
      <c r="EJ911" s="102"/>
      <c r="EK911" s="102"/>
      <c r="EL911" s="102"/>
      <c r="EM911" s="102"/>
      <c r="EN911" s="102"/>
      <c r="EO911" s="102"/>
      <c r="EP911" s="102"/>
      <c r="EQ911" s="102"/>
      <c r="ER911" s="102"/>
      <c r="ES911" s="102"/>
      <c r="ET911" s="102"/>
      <c r="EU911" s="102"/>
      <c r="EV911" s="102"/>
      <c r="FL911" s="36" t="str">
        <f t="shared" si="964"/>
        <v/>
      </c>
    </row>
    <row r="912" spans="1:168" s="36" customFormat="1" ht="49.5" customHeight="1" x14ac:dyDescent="0.35">
      <c r="A912" s="67"/>
      <c r="B912" s="39"/>
      <c r="C912" s="39"/>
      <c r="D912" s="40" t="s">
        <v>6148</v>
      </c>
      <c r="E912" s="41" t="s">
        <v>4106</v>
      </c>
      <c r="F912" s="41" t="s">
        <v>6149</v>
      </c>
      <c r="G912" s="41"/>
      <c r="H912" s="41"/>
      <c r="I912" s="41" t="s">
        <v>5346</v>
      </c>
      <c r="J912" s="41" t="s">
        <v>5347</v>
      </c>
      <c r="K912" s="41"/>
      <c r="L912" s="41"/>
      <c r="M912" s="41" t="s">
        <v>2990</v>
      </c>
      <c r="N912" s="41" t="s">
        <v>5724</v>
      </c>
      <c r="O912" s="29" t="s">
        <v>4108</v>
      </c>
      <c r="P912" s="30" t="s">
        <v>4109</v>
      </c>
      <c r="Q912" s="31"/>
      <c r="R912" s="31"/>
      <c r="S912" s="32" t="s">
        <v>1897</v>
      </c>
      <c r="T912" s="33"/>
      <c r="U912" s="33" t="s">
        <v>4106</v>
      </c>
      <c r="V912" s="33" t="s">
        <v>1898</v>
      </c>
      <c r="W912" s="33" t="s">
        <v>5691</v>
      </c>
      <c r="X912" s="33" t="s">
        <v>4108</v>
      </c>
      <c r="Y912" s="33" t="s">
        <v>4109</v>
      </c>
      <c r="Z912" s="33">
        <v>1</v>
      </c>
      <c r="AA912" s="34" t="s">
        <v>4110</v>
      </c>
      <c r="AB912" s="34">
        <v>111</v>
      </c>
      <c r="AC912" s="34" t="s">
        <v>4111</v>
      </c>
      <c r="AD912" s="34" t="s">
        <v>4112</v>
      </c>
      <c r="AE912" s="34" t="s">
        <v>5684</v>
      </c>
      <c r="AF912" s="34" t="s">
        <v>1897</v>
      </c>
      <c r="AG912" s="34" t="s">
        <v>1898</v>
      </c>
      <c r="AH912" s="34" t="s">
        <v>5725</v>
      </c>
      <c r="AI912" s="34" t="s">
        <v>3034</v>
      </c>
      <c r="AJ912" s="34" t="s">
        <v>4106</v>
      </c>
      <c r="AK912" s="34" t="s">
        <v>5691</v>
      </c>
      <c r="AL912" s="34" t="s">
        <v>4106</v>
      </c>
      <c r="AM912" s="34" t="s">
        <v>5691</v>
      </c>
      <c r="AN912" s="34">
        <v>1</v>
      </c>
      <c r="AO912" s="34" t="s">
        <v>5693</v>
      </c>
      <c r="AP912" s="34" t="s">
        <v>1899</v>
      </c>
      <c r="AQ912" s="56">
        <v>1</v>
      </c>
      <c r="AR912" s="56">
        <v>2</v>
      </c>
      <c r="AS912" s="56">
        <v>2</v>
      </c>
      <c r="AT912" s="42" t="s">
        <v>6459</v>
      </c>
      <c r="AU912" s="42" t="s">
        <v>5318</v>
      </c>
      <c r="AV912" s="42" t="s">
        <v>4106</v>
      </c>
      <c r="AW912" s="35" t="s">
        <v>234</v>
      </c>
      <c r="AX912" s="35" t="s">
        <v>4596</v>
      </c>
      <c r="AY912" s="35" t="s">
        <v>1366</v>
      </c>
      <c r="AZ912" s="43" t="str">
        <f t="shared" si="908"/>
        <v>X</v>
      </c>
      <c r="BA912" s="44"/>
      <c r="BB912" s="43" t="str">
        <f t="shared" si="909"/>
        <v/>
      </c>
      <c r="BC912" s="45" t="str">
        <f t="shared" si="910"/>
        <v/>
      </c>
      <c r="BD912" s="45" t="str">
        <f t="shared" si="911"/>
        <v/>
      </c>
      <c r="BE912" s="45" t="s">
        <v>5691</v>
      </c>
      <c r="BF912" s="45" t="str">
        <f t="shared" si="954"/>
        <v/>
      </c>
      <c r="BG912" s="45" t="str">
        <f t="shared" si="912"/>
        <v/>
      </c>
      <c r="BH912" s="12" t="str">
        <f t="shared" si="913"/>
        <v/>
      </c>
      <c r="BI912" s="43" t="str">
        <f t="shared" si="914"/>
        <v/>
      </c>
      <c r="BJ912" s="46" t="str">
        <f t="shared" si="915"/>
        <v/>
      </c>
      <c r="BK912" s="46" t="str">
        <f t="shared" si="916"/>
        <v/>
      </c>
      <c r="BL912" s="46" t="str">
        <f t="shared" si="917"/>
        <v/>
      </c>
      <c r="BM912" s="43" t="str">
        <f t="shared" si="918"/>
        <v/>
      </c>
      <c r="BN912" s="43" t="str">
        <f t="shared" si="919"/>
        <v/>
      </c>
      <c r="BO912" s="44" t="str">
        <f t="shared" si="962"/>
        <v/>
      </c>
      <c r="BP912" s="44" t="str">
        <f t="shared" si="966"/>
        <v>X</v>
      </c>
      <c r="BQ912" s="44" t="str">
        <f t="shared" si="969"/>
        <v/>
      </c>
      <c r="BR912" s="46" t="str">
        <f t="shared" si="955"/>
        <v/>
      </c>
      <c r="BS912" s="47" t="str">
        <f t="shared" si="956"/>
        <v/>
      </c>
      <c r="BT912" s="46" t="str">
        <f t="shared" si="957"/>
        <v/>
      </c>
      <c r="BU912" s="46" t="str">
        <f t="shared" si="958"/>
        <v/>
      </c>
      <c r="BV912" s="73" t="str">
        <f t="shared" si="963"/>
        <v/>
      </c>
      <c r="BW912" s="47" t="str">
        <f t="shared" si="953"/>
        <v/>
      </c>
      <c r="BX912" s="47" t="str">
        <f t="shared" si="967"/>
        <v/>
      </c>
      <c r="BY912" s="13" t="str">
        <f t="shared" si="970"/>
        <v/>
      </c>
      <c r="BZ912" s="14" t="str">
        <f t="shared" si="959"/>
        <v/>
      </c>
      <c r="CA912" s="48" t="str">
        <f t="shared" si="960"/>
        <v>X</v>
      </c>
      <c r="CB912" s="44" t="str">
        <f t="shared" si="961"/>
        <v/>
      </c>
      <c r="CC912" s="44" t="str">
        <f t="shared" si="920"/>
        <v/>
      </c>
      <c r="CD912" s="44" t="str">
        <f t="shared" si="906"/>
        <v/>
      </c>
      <c r="CE912" s="44" t="str">
        <f t="shared" si="950"/>
        <v/>
      </c>
      <c r="CF912" s="44" t="str">
        <f t="shared" si="921"/>
        <v/>
      </c>
      <c r="CG912" s="44" t="str">
        <f t="shared" si="922"/>
        <v/>
      </c>
      <c r="CH912" s="44" t="str">
        <f t="shared" si="923"/>
        <v/>
      </c>
      <c r="CI912" s="44" t="str">
        <f t="shared" si="924"/>
        <v/>
      </c>
      <c r="CJ912" s="44" t="str">
        <f t="shared" si="925"/>
        <v/>
      </c>
      <c r="CK912" s="44" t="str">
        <f t="shared" si="926"/>
        <v/>
      </c>
      <c r="CL912" s="44" t="str">
        <f t="shared" si="927"/>
        <v/>
      </c>
      <c r="CM912" s="43" t="str">
        <f t="shared" si="928"/>
        <v/>
      </c>
      <c r="CN912" s="43" t="str">
        <f t="shared" si="929"/>
        <v/>
      </c>
      <c r="CO912" s="43" t="str">
        <f t="shared" si="930"/>
        <v/>
      </c>
      <c r="CP912" s="44" t="str">
        <f t="shared" si="907"/>
        <v/>
      </c>
      <c r="CQ912" s="44" t="str">
        <f t="shared" si="931"/>
        <v/>
      </c>
      <c r="CR912" s="43" t="str">
        <f t="shared" si="952"/>
        <v/>
      </c>
      <c r="CS912" s="44">
        <v>0</v>
      </c>
      <c r="CT912" s="44">
        <v>0</v>
      </c>
      <c r="CU912" s="44" t="str">
        <f t="shared" si="935"/>
        <v/>
      </c>
      <c r="CV912" s="44" t="str">
        <f t="shared" si="936"/>
        <v/>
      </c>
      <c r="CW912" s="44" t="str">
        <f t="shared" si="937"/>
        <v/>
      </c>
      <c r="CX912" s="44" t="str">
        <f t="shared" si="938"/>
        <v/>
      </c>
      <c r="CY912" s="44" t="str">
        <f t="shared" si="939"/>
        <v/>
      </c>
      <c r="CZ912" s="44" t="str">
        <f t="shared" si="940"/>
        <v/>
      </c>
      <c r="DA912" s="49" t="str">
        <f t="shared" si="932"/>
        <v/>
      </c>
      <c r="DB912" s="44" t="str">
        <f t="shared" si="941"/>
        <v/>
      </c>
      <c r="DC912" s="44" t="str">
        <f t="shared" si="942"/>
        <v/>
      </c>
      <c r="DD912" s="44" t="str">
        <f t="shared" si="943"/>
        <v/>
      </c>
      <c r="DE912" s="44" t="str">
        <f t="shared" si="944"/>
        <v/>
      </c>
      <c r="DF912" s="44" t="str">
        <f t="shared" si="945"/>
        <v/>
      </c>
      <c r="DG912" s="44" t="str">
        <f t="shared" si="946"/>
        <v/>
      </c>
      <c r="DH912" s="44" t="str">
        <f t="shared" si="968"/>
        <v>X</v>
      </c>
      <c r="DI912" s="50" t="str">
        <f t="shared" si="947"/>
        <v/>
      </c>
      <c r="DJ912" s="50" t="str">
        <f t="shared" si="951"/>
        <v/>
      </c>
      <c r="DK912" s="50" t="str">
        <f t="shared" si="948"/>
        <v/>
      </c>
      <c r="DL912" s="50" t="str">
        <f t="shared" si="949"/>
        <v/>
      </c>
      <c r="DM912" s="51" t="str">
        <f t="shared" si="965"/>
        <v>013058000</v>
      </c>
      <c r="DN912" s="52"/>
      <c r="DO912" s="53"/>
      <c r="DP912" s="52"/>
      <c r="DQ912" s="53" t="str">
        <f t="shared" si="933"/>
        <v/>
      </c>
      <c r="DR912" s="52" t="str">
        <f t="shared" si="934"/>
        <v/>
      </c>
      <c r="DS912" s="53"/>
      <c r="DT912" s="52"/>
      <c r="DU912" s="53"/>
      <c r="DV912" s="52"/>
      <c r="DW912" s="99"/>
      <c r="DX912" s="99"/>
      <c r="EI912" s="83"/>
      <c r="EJ912" s="102"/>
      <c r="EK912" s="102"/>
      <c r="EL912" s="102"/>
      <c r="EM912" s="102"/>
      <c r="EN912" s="102"/>
      <c r="EO912" s="102"/>
      <c r="EP912" s="102"/>
      <c r="EQ912" s="102"/>
      <c r="ER912" s="102"/>
      <c r="ES912" s="102"/>
      <c r="ET912" s="102"/>
      <c r="EU912" s="102"/>
      <c r="EV912" s="102"/>
      <c r="FL912" s="36" t="str">
        <f t="shared" si="964"/>
        <v/>
      </c>
    </row>
    <row r="913" spans="1:168" s="36" customFormat="1" ht="49.5" customHeight="1" x14ac:dyDescent="0.35">
      <c r="A913" s="67"/>
      <c r="B913" s="39"/>
      <c r="C913" s="39"/>
      <c r="D913" s="40" t="s">
        <v>1897</v>
      </c>
      <c r="E913" s="41" t="s">
        <v>4106</v>
      </c>
      <c r="F913" s="41" t="s">
        <v>1898</v>
      </c>
      <c r="G913" s="41"/>
      <c r="H913" s="41"/>
      <c r="I913" s="41" t="s">
        <v>5346</v>
      </c>
      <c r="J913" s="41" t="s">
        <v>5347</v>
      </c>
      <c r="K913" s="41"/>
      <c r="L913" s="41"/>
      <c r="M913" s="41" t="s">
        <v>2990</v>
      </c>
      <c r="N913" s="41" t="s">
        <v>5724</v>
      </c>
      <c r="O913" s="29" t="s">
        <v>4108</v>
      </c>
      <c r="P913" s="30" t="s">
        <v>4109</v>
      </c>
      <c r="Q913" s="31"/>
      <c r="R913" s="31"/>
      <c r="S913" s="32" t="s">
        <v>1897</v>
      </c>
      <c r="T913" s="33"/>
      <c r="U913" s="33" t="s">
        <v>4106</v>
      </c>
      <c r="V913" s="33" t="s">
        <v>1898</v>
      </c>
      <c r="W913" s="33" t="s">
        <v>5691</v>
      </c>
      <c r="X913" s="33" t="s">
        <v>4108</v>
      </c>
      <c r="Y913" s="33" t="s">
        <v>4109</v>
      </c>
      <c r="Z913" s="33">
        <v>1</v>
      </c>
      <c r="AA913" s="34" t="s">
        <v>4110</v>
      </c>
      <c r="AB913" s="34">
        <v>111</v>
      </c>
      <c r="AC913" s="34" t="s">
        <v>4111</v>
      </c>
      <c r="AD913" s="34" t="s">
        <v>4112</v>
      </c>
      <c r="AE913" s="34" t="s">
        <v>5684</v>
      </c>
      <c r="AF913" s="34" t="s">
        <v>1897</v>
      </c>
      <c r="AG913" s="34" t="s">
        <v>1898</v>
      </c>
      <c r="AH913" s="34" t="s">
        <v>5725</v>
      </c>
      <c r="AI913" s="34" t="s">
        <v>3034</v>
      </c>
      <c r="AJ913" s="34" t="s">
        <v>4106</v>
      </c>
      <c r="AK913" s="34" t="s">
        <v>5691</v>
      </c>
      <c r="AL913" s="34" t="s">
        <v>4106</v>
      </c>
      <c r="AM913" s="34" t="s">
        <v>5691</v>
      </c>
      <c r="AN913" s="34">
        <v>1</v>
      </c>
      <c r="AO913" s="34" t="s">
        <v>5693</v>
      </c>
      <c r="AP913" s="34" t="s">
        <v>1899</v>
      </c>
      <c r="AQ913" s="56">
        <v>1</v>
      </c>
      <c r="AR913" s="56">
        <v>2</v>
      </c>
      <c r="AS913" s="56">
        <v>2</v>
      </c>
      <c r="AT913" s="42" t="s">
        <v>6459</v>
      </c>
      <c r="AU913" s="42" t="s">
        <v>5318</v>
      </c>
      <c r="AV913" s="42" t="s">
        <v>4106</v>
      </c>
      <c r="AW913" s="35" t="s">
        <v>234</v>
      </c>
      <c r="AX913" s="35" t="s">
        <v>4596</v>
      </c>
      <c r="AY913" s="35" t="s">
        <v>1366</v>
      </c>
      <c r="AZ913" s="43" t="str">
        <f t="shared" si="908"/>
        <v>X</v>
      </c>
      <c r="BA913" s="44"/>
      <c r="BB913" s="43" t="str">
        <f t="shared" si="909"/>
        <v/>
      </c>
      <c r="BC913" s="45" t="str">
        <f t="shared" si="910"/>
        <v/>
      </c>
      <c r="BD913" s="45" t="str">
        <f t="shared" si="911"/>
        <v/>
      </c>
      <c r="BE913" s="45" t="s">
        <v>5691</v>
      </c>
      <c r="BF913" s="45" t="str">
        <f t="shared" si="954"/>
        <v/>
      </c>
      <c r="BG913" s="45" t="str">
        <f t="shared" si="912"/>
        <v/>
      </c>
      <c r="BH913" s="12" t="str">
        <f t="shared" si="913"/>
        <v/>
      </c>
      <c r="BI913" s="43" t="str">
        <f t="shared" si="914"/>
        <v/>
      </c>
      <c r="BJ913" s="46" t="str">
        <f t="shared" si="915"/>
        <v/>
      </c>
      <c r="BK913" s="46" t="str">
        <f t="shared" si="916"/>
        <v/>
      </c>
      <c r="BL913" s="46" t="str">
        <f t="shared" si="917"/>
        <v/>
      </c>
      <c r="BM913" s="43" t="str">
        <f t="shared" si="918"/>
        <v/>
      </c>
      <c r="BN913" s="43" t="str">
        <f t="shared" si="919"/>
        <v/>
      </c>
      <c r="BO913" s="44" t="str">
        <f t="shared" si="962"/>
        <v/>
      </c>
      <c r="BP913" s="44" t="str">
        <f t="shared" si="966"/>
        <v>X</v>
      </c>
      <c r="BQ913" s="44" t="str">
        <f t="shared" si="969"/>
        <v/>
      </c>
      <c r="BR913" s="46" t="str">
        <f t="shared" si="955"/>
        <v/>
      </c>
      <c r="BS913" s="47" t="str">
        <f t="shared" si="956"/>
        <v/>
      </c>
      <c r="BT913" s="46" t="str">
        <f t="shared" si="957"/>
        <v/>
      </c>
      <c r="BU913" s="46" t="str">
        <f t="shared" si="958"/>
        <v/>
      </c>
      <c r="BV913" s="73" t="str">
        <f t="shared" si="963"/>
        <v/>
      </c>
      <c r="BW913" s="47" t="str">
        <f t="shared" si="953"/>
        <v/>
      </c>
      <c r="BX913" s="47" t="str">
        <f t="shared" si="967"/>
        <v/>
      </c>
      <c r="BY913" s="13" t="str">
        <f t="shared" si="970"/>
        <v/>
      </c>
      <c r="BZ913" s="14" t="str">
        <f t="shared" si="959"/>
        <v/>
      </c>
      <c r="CA913" s="48" t="str">
        <f t="shared" si="960"/>
        <v>X</v>
      </c>
      <c r="CB913" s="44" t="str">
        <f t="shared" si="961"/>
        <v/>
      </c>
      <c r="CC913" s="44" t="str">
        <f t="shared" si="920"/>
        <v/>
      </c>
      <c r="CD913" s="44" t="str">
        <f t="shared" ref="CD913:CD977" si="971">IF($S913="333","X","")</f>
        <v/>
      </c>
      <c r="CE913" s="44" t="str">
        <f t="shared" si="950"/>
        <v/>
      </c>
      <c r="CF913" s="44" t="str">
        <f t="shared" si="921"/>
        <v/>
      </c>
      <c r="CG913" s="44" t="str">
        <f t="shared" si="922"/>
        <v/>
      </c>
      <c r="CH913" s="44" t="str">
        <f t="shared" si="923"/>
        <v/>
      </c>
      <c r="CI913" s="44" t="str">
        <f t="shared" si="924"/>
        <v/>
      </c>
      <c r="CJ913" s="44" t="str">
        <f t="shared" si="925"/>
        <v/>
      </c>
      <c r="CK913" s="44" t="str">
        <f t="shared" si="926"/>
        <v/>
      </c>
      <c r="CL913" s="44" t="str">
        <f t="shared" si="927"/>
        <v/>
      </c>
      <c r="CM913" s="43" t="str">
        <f t="shared" si="928"/>
        <v/>
      </c>
      <c r="CN913" s="43" t="str">
        <f t="shared" si="929"/>
        <v/>
      </c>
      <c r="CO913" s="43" t="str">
        <f t="shared" si="930"/>
        <v/>
      </c>
      <c r="CP913" s="44" t="str">
        <f t="shared" ref="CP913:CP977" si="972">IF($AF913&amp;$AL913="789039","X",IF($AF913&amp;$AL913="386039","X",(IF($BO913="","",$BO913))))</f>
        <v/>
      </c>
      <c r="CQ913" s="44" t="str">
        <f t="shared" si="931"/>
        <v/>
      </c>
      <c r="CR913" s="43" t="str">
        <f t="shared" si="952"/>
        <v/>
      </c>
      <c r="CS913" s="44">
        <v>0</v>
      </c>
      <c r="CT913" s="44">
        <v>0</v>
      </c>
      <c r="CU913" s="44" t="str">
        <f t="shared" si="935"/>
        <v/>
      </c>
      <c r="CV913" s="44" t="str">
        <f t="shared" si="936"/>
        <v/>
      </c>
      <c r="CW913" s="44" t="str">
        <f t="shared" si="937"/>
        <v/>
      </c>
      <c r="CX913" s="44" t="str">
        <f t="shared" si="938"/>
        <v/>
      </c>
      <c r="CY913" s="44" t="str">
        <f t="shared" si="939"/>
        <v/>
      </c>
      <c r="CZ913" s="44" t="str">
        <f t="shared" si="940"/>
        <v/>
      </c>
      <c r="DA913" s="49" t="str">
        <f t="shared" si="932"/>
        <v/>
      </c>
      <c r="DB913" s="44" t="str">
        <f t="shared" si="941"/>
        <v/>
      </c>
      <c r="DC913" s="44" t="str">
        <f t="shared" si="942"/>
        <v/>
      </c>
      <c r="DD913" s="44" t="str">
        <f t="shared" si="943"/>
        <v/>
      </c>
      <c r="DE913" s="44" t="str">
        <f t="shared" si="944"/>
        <v/>
      </c>
      <c r="DF913" s="44" t="str">
        <f t="shared" si="945"/>
        <v/>
      </c>
      <c r="DG913" s="44" t="str">
        <f t="shared" si="946"/>
        <v/>
      </c>
      <c r="DH913" s="44" t="str">
        <f t="shared" si="968"/>
        <v>X</v>
      </c>
      <c r="DI913" s="50" t="str">
        <f t="shared" si="947"/>
        <v/>
      </c>
      <c r="DJ913" s="50" t="str">
        <f t="shared" si="951"/>
        <v/>
      </c>
      <c r="DK913" s="50" t="str">
        <f t="shared" si="948"/>
        <v/>
      </c>
      <c r="DL913" s="50" t="str">
        <f t="shared" si="949"/>
        <v/>
      </c>
      <c r="DM913" s="51" t="str">
        <f t="shared" si="965"/>
        <v>013058000</v>
      </c>
      <c r="DN913" s="52"/>
      <c r="DO913" s="53"/>
      <c r="DP913" s="52"/>
      <c r="DQ913" s="53" t="str">
        <f t="shared" si="933"/>
        <v/>
      </c>
      <c r="DR913" s="52" t="str">
        <f t="shared" si="934"/>
        <v/>
      </c>
      <c r="DS913" s="53"/>
      <c r="DT913" s="52"/>
      <c r="DU913" s="53"/>
      <c r="DV913" s="52"/>
      <c r="DW913" s="99"/>
      <c r="DX913" s="99"/>
      <c r="EI913" s="83"/>
      <c r="EJ913" s="102"/>
      <c r="EK913" s="102"/>
      <c r="EL913" s="102"/>
      <c r="EM913" s="102"/>
      <c r="EN913" s="102"/>
      <c r="EO913" s="102"/>
      <c r="EP913" s="102"/>
      <c r="EQ913" s="102"/>
      <c r="ER913" s="102"/>
      <c r="ES913" s="102"/>
      <c r="ET913" s="102"/>
      <c r="EU913" s="102"/>
      <c r="EV913" s="102"/>
      <c r="FL913" s="36" t="str">
        <f t="shared" si="964"/>
        <v/>
      </c>
    </row>
    <row r="914" spans="1:168" s="36" customFormat="1" ht="49.5" customHeight="1" x14ac:dyDescent="0.35">
      <c r="A914" s="67"/>
      <c r="B914" s="39"/>
      <c r="C914" s="39"/>
      <c r="D914" s="40" t="s">
        <v>6096</v>
      </c>
      <c r="E914" s="41" t="s">
        <v>4106</v>
      </c>
      <c r="F914" s="41" t="s">
        <v>6097</v>
      </c>
      <c r="G914" s="41"/>
      <c r="H914" s="41"/>
      <c r="I914" s="41" t="s">
        <v>5372</v>
      </c>
      <c r="J914" s="41" t="s">
        <v>1829</v>
      </c>
      <c r="K914" s="41"/>
      <c r="L914" s="41"/>
      <c r="M914" s="41" t="s">
        <v>2984</v>
      </c>
      <c r="N914" s="41" t="s">
        <v>2985</v>
      </c>
      <c r="O914" s="29" t="s">
        <v>4108</v>
      </c>
      <c r="P914" s="30" t="s">
        <v>4109</v>
      </c>
      <c r="Q914" s="31"/>
      <c r="R914" s="31"/>
      <c r="S914" s="32" t="s">
        <v>6096</v>
      </c>
      <c r="T914" s="33"/>
      <c r="U914" s="33" t="s">
        <v>4106</v>
      </c>
      <c r="V914" s="33" t="s">
        <v>6097</v>
      </c>
      <c r="W914" s="33" t="s">
        <v>5691</v>
      </c>
      <c r="X914" s="33" t="s">
        <v>4108</v>
      </c>
      <c r="Y914" s="33" t="s">
        <v>4109</v>
      </c>
      <c r="Z914" s="33">
        <v>1</v>
      </c>
      <c r="AA914" s="34" t="s">
        <v>4110</v>
      </c>
      <c r="AB914" s="34">
        <v>111</v>
      </c>
      <c r="AC914" s="34" t="s">
        <v>4111</v>
      </c>
      <c r="AD914" s="34" t="s">
        <v>4112</v>
      </c>
      <c r="AE914" s="34" t="s">
        <v>5684</v>
      </c>
      <c r="AF914" s="34" t="s">
        <v>1900</v>
      </c>
      <c r="AG914" s="34" t="s">
        <v>1901</v>
      </c>
      <c r="AH914" s="34" t="s">
        <v>5734</v>
      </c>
      <c r="AI914" s="34" t="s">
        <v>2988</v>
      </c>
      <c r="AJ914" s="34" t="s">
        <v>4106</v>
      </c>
      <c r="AK914" s="34" t="s">
        <v>5691</v>
      </c>
      <c r="AL914" s="34" t="s">
        <v>4106</v>
      </c>
      <c r="AM914" s="34" t="s">
        <v>5691</v>
      </c>
      <c r="AN914" s="34">
        <v>1</v>
      </c>
      <c r="AO914" s="34" t="s">
        <v>5693</v>
      </c>
      <c r="AP914" s="34" t="s">
        <v>1902</v>
      </c>
      <c r="AQ914" s="56">
        <v>0</v>
      </c>
      <c r="AR914" s="56">
        <v>2</v>
      </c>
      <c r="AS914" s="56">
        <v>2</v>
      </c>
      <c r="AT914" s="42" t="s">
        <v>6470</v>
      </c>
      <c r="AU914" s="42" t="s">
        <v>5187</v>
      </c>
      <c r="AV914" s="42" t="s">
        <v>5707</v>
      </c>
      <c r="AW914" s="35" t="s">
        <v>276</v>
      </c>
      <c r="AX914" s="35" t="s">
        <v>1367</v>
      </c>
      <c r="AY914" s="35" t="s">
        <v>1525</v>
      </c>
      <c r="AZ914" s="43" t="str">
        <f t="shared" ref="AZ914:AZ978" si="973">IF(BA914="",IF(MID($AB914,1,2)="11","X",""),"")</f>
        <v>X</v>
      </c>
      <c r="BA914" s="44"/>
      <c r="BB914" s="43" t="str">
        <f t="shared" ref="BB914:BB978" si="974">IF($AH914&amp;$AL914="015038","X","")</f>
        <v/>
      </c>
      <c r="BC914" s="45" t="str">
        <f t="shared" ref="BC914:BC978" si="975">IF(BD914="",IF(MID($AB914,1,2)="12","X",""),"")</f>
        <v/>
      </c>
      <c r="BD914" s="45" t="str">
        <f t="shared" ref="BD914:BD978" si="976">IF(MID($AB914,1,3)="124","X","")</f>
        <v/>
      </c>
      <c r="BE914" s="45" t="s">
        <v>5691</v>
      </c>
      <c r="BF914" s="45" t="str">
        <f t="shared" si="954"/>
        <v/>
      </c>
      <c r="BG914" s="45" t="str">
        <f t="shared" ref="BG914:BG978" si="977">IF($AH914&amp;$AL914="015041","X","")</f>
        <v/>
      </c>
      <c r="BH914" s="12" t="str">
        <f t="shared" ref="BH914:BH978" si="978">IF(BJ914&amp;BL914&amp;BM914="",IF(MID($AB914,1,2)="13","X",""),"")</f>
        <v/>
      </c>
      <c r="BI914" s="43" t="str">
        <f t="shared" ref="BI914:BI978" si="979">IF($AH914&amp;$AL914="015040","X","")</f>
        <v/>
      </c>
      <c r="BJ914" s="46" t="str">
        <f t="shared" ref="BJ914:BJ978" si="980">IF($AB914=1324,"X","")</f>
        <v/>
      </c>
      <c r="BK914" s="46" t="str">
        <f t="shared" ref="BK914:BK978" si="981">+BH914&amp;BI914&amp;BJ914&amp;BL914&amp;BM914</f>
        <v/>
      </c>
      <c r="BL914" s="46" t="str">
        <f t="shared" ref="BL914:BL978" si="982">IF($AB914=1311,"X",IF($AB914=1321,"X",IF($AB914=1322,"X","")))</f>
        <v/>
      </c>
      <c r="BM914" s="43" t="str">
        <f t="shared" ref="BM914:BM978" si="983">IF($AB914=1323,"X","")</f>
        <v/>
      </c>
      <c r="BN914" s="43" t="str">
        <f t="shared" ref="BN914:BN978" si="984">IF(BI914="",IF(BG914="",IF(BB914="",IF($AB914=230,"X",IF(MID($AB914,1,1)="3","X","")),""),""),"")</f>
        <v/>
      </c>
      <c r="BO914" s="44" t="str">
        <f t="shared" si="962"/>
        <v/>
      </c>
      <c r="BP914" s="44" t="str">
        <f t="shared" si="966"/>
        <v>X</v>
      </c>
      <c r="BQ914" s="44" t="str">
        <f t="shared" si="969"/>
        <v/>
      </c>
      <c r="BR914" s="46" t="str">
        <f t="shared" si="955"/>
        <v/>
      </c>
      <c r="BS914" s="47" t="str">
        <f t="shared" si="956"/>
        <v/>
      </c>
      <c r="BT914" s="46" t="str">
        <f t="shared" si="957"/>
        <v/>
      </c>
      <c r="BU914" s="46" t="str">
        <f t="shared" si="958"/>
        <v/>
      </c>
      <c r="BV914" s="73" t="str">
        <f t="shared" si="963"/>
        <v/>
      </c>
      <c r="BW914" s="47" t="str">
        <f t="shared" si="953"/>
        <v/>
      </c>
      <c r="BX914" s="47" t="str">
        <f t="shared" si="967"/>
        <v/>
      </c>
      <c r="BY914" s="13" t="str">
        <f t="shared" si="970"/>
        <v/>
      </c>
      <c r="BZ914" s="14" t="str">
        <f t="shared" si="959"/>
        <v/>
      </c>
      <c r="CA914" s="48" t="str">
        <f t="shared" si="960"/>
        <v>X</v>
      </c>
      <c r="CB914" s="44" t="str">
        <f t="shared" si="961"/>
        <v/>
      </c>
      <c r="CC914" s="44" t="str">
        <f t="shared" ref="CC914:CC978" si="985">IF($AB914=1131,"X","")</f>
        <v/>
      </c>
      <c r="CD914" s="44" t="str">
        <f t="shared" si="971"/>
        <v/>
      </c>
      <c r="CE914" s="44" t="str">
        <f t="shared" si="950"/>
        <v/>
      </c>
      <c r="CF914" s="44" t="str">
        <f t="shared" ref="CF914:CF978" si="986">IF($AB914=114,"X","")</f>
        <v/>
      </c>
      <c r="CG914" s="44" t="str">
        <f t="shared" ref="CG914:CG978" si="987">+$BH914</f>
        <v/>
      </c>
      <c r="CH914" s="44" t="str">
        <f t="shared" ref="CH914:CH978" si="988">+$BI914</f>
        <v/>
      </c>
      <c r="CI914" s="44" t="str">
        <f t="shared" ref="CI914:CI978" si="989">+$BJ914</f>
        <v/>
      </c>
      <c r="CJ914" s="44" t="str">
        <f t="shared" ref="CJ914:CJ978" si="990">+$BK914</f>
        <v/>
      </c>
      <c r="CK914" s="44" t="str">
        <f t="shared" ref="CK914:CK978" si="991">+$BL914</f>
        <v/>
      </c>
      <c r="CL914" s="44" t="str">
        <f t="shared" ref="CL914:CL978" si="992">+$BM914</f>
        <v/>
      </c>
      <c r="CM914" s="43" t="str">
        <f t="shared" ref="CM914:CM978" si="993">+$BB914</f>
        <v/>
      </c>
      <c r="CN914" s="43" t="str">
        <f t="shared" ref="CN914:CN978" si="994">+$BE914</f>
        <v/>
      </c>
      <c r="CO914" s="43" t="str">
        <f t="shared" ref="CO914:CO978" si="995">+$BW914</f>
        <v/>
      </c>
      <c r="CP914" s="44" t="str">
        <f t="shared" si="972"/>
        <v/>
      </c>
      <c r="CQ914" s="44" t="str">
        <f t="shared" ref="CQ914:CQ978" si="996">IF($BA914="","",$BA914)</f>
        <v/>
      </c>
      <c r="CR914" s="43" t="str">
        <f t="shared" si="952"/>
        <v/>
      </c>
      <c r="CS914" s="44">
        <v>0</v>
      </c>
      <c r="CT914" s="44">
        <v>0</v>
      </c>
      <c r="CU914" s="44" t="str">
        <f t="shared" si="935"/>
        <v/>
      </c>
      <c r="CV914" s="44" t="str">
        <f t="shared" si="936"/>
        <v/>
      </c>
      <c r="CW914" s="44" t="str">
        <f t="shared" si="937"/>
        <v/>
      </c>
      <c r="CX914" s="44" t="str">
        <f t="shared" si="938"/>
        <v/>
      </c>
      <c r="CY914" s="44" t="str">
        <f t="shared" si="939"/>
        <v/>
      </c>
      <c r="CZ914" s="44" t="str">
        <f t="shared" si="940"/>
        <v/>
      </c>
      <c r="DA914" s="49" t="str">
        <f t="shared" ref="DA914:DA978" si="997">+$CF914</f>
        <v/>
      </c>
      <c r="DB914" s="44" t="str">
        <f t="shared" si="941"/>
        <v/>
      </c>
      <c r="DC914" s="44" t="str">
        <f t="shared" si="942"/>
        <v/>
      </c>
      <c r="DD914" s="44" t="str">
        <f t="shared" si="943"/>
        <v/>
      </c>
      <c r="DE914" s="44" t="str">
        <f t="shared" si="944"/>
        <v/>
      </c>
      <c r="DF914" s="44" t="str">
        <f t="shared" si="945"/>
        <v/>
      </c>
      <c r="DG914" s="44" t="str">
        <f t="shared" si="946"/>
        <v/>
      </c>
      <c r="DH914" s="44" t="str">
        <f t="shared" si="968"/>
        <v>X</v>
      </c>
      <c r="DI914" s="50" t="str">
        <f t="shared" si="947"/>
        <v/>
      </c>
      <c r="DJ914" s="50" t="str">
        <f t="shared" si="951"/>
        <v/>
      </c>
      <c r="DK914" s="50" t="str">
        <f t="shared" si="948"/>
        <v/>
      </c>
      <c r="DL914" s="50" t="str">
        <f t="shared" si="949"/>
        <v/>
      </c>
      <c r="DM914" s="51" t="str">
        <f t="shared" si="965"/>
        <v>017064004</v>
      </c>
      <c r="DN914" s="52"/>
      <c r="DO914" s="53"/>
      <c r="DP914" s="52"/>
      <c r="DQ914" s="53" t="str">
        <f t="shared" ref="DQ914:DQ978" si="998">IF($AT914="033","X","")</f>
        <v/>
      </c>
      <c r="DR914" s="52" t="str">
        <f t="shared" ref="DR914:DR978" si="999">IF($AB914=114,"X","")</f>
        <v/>
      </c>
      <c r="DS914" s="53"/>
      <c r="DT914" s="52"/>
      <c r="DU914" s="53"/>
      <c r="DV914" s="52"/>
      <c r="DW914" s="99"/>
      <c r="DX914" s="99"/>
      <c r="EI914" s="83"/>
      <c r="EJ914" s="102"/>
      <c r="EK914" s="102"/>
      <c r="EL914" s="102"/>
      <c r="EM914" s="102"/>
      <c r="EN914" s="102"/>
      <c r="EO914" s="102"/>
      <c r="EP914" s="102"/>
      <c r="EQ914" s="102"/>
      <c r="ER914" s="102"/>
      <c r="ES914" s="102"/>
      <c r="ET914" s="102"/>
      <c r="EU914" s="102"/>
      <c r="EV914" s="102"/>
      <c r="FL914" s="36" t="str">
        <f t="shared" si="964"/>
        <v/>
      </c>
    </row>
    <row r="915" spans="1:168" s="36" customFormat="1" ht="49.5" customHeight="1" x14ac:dyDescent="0.35">
      <c r="A915" s="67"/>
      <c r="B915" s="39"/>
      <c r="C915" s="39"/>
      <c r="D915" s="40" t="s">
        <v>1900</v>
      </c>
      <c r="E915" s="41" t="s">
        <v>4106</v>
      </c>
      <c r="F915" s="41" t="s">
        <v>1901</v>
      </c>
      <c r="G915" s="41"/>
      <c r="H915" s="41"/>
      <c r="I915" s="41" t="s">
        <v>5346</v>
      </c>
      <c r="J915" s="41" t="s">
        <v>5347</v>
      </c>
      <c r="K915" s="41"/>
      <c r="L915" s="41"/>
      <c r="M915" s="41" t="s">
        <v>2990</v>
      </c>
      <c r="N915" s="41" t="s">
        <v>5724</v>
      </c>
      <c r="O915" s="29" t="s">
        <v>4108</v>
      </c>
      <c r="P915" s="30" t="s">
        <v>4109</v>
      </c>
      <c r="Q915" s="31"/>
      <c r="R915" s="31"/>
      <c r="S915" s="32" t="s">
        <v>1900</v>
      </c>
      <c r="T915" s="33"/>
      <c r="U915" s="33" t="s">
        <v>4106</v>
      </c>
      <c r="V915" s="33" t="s">
        <v>1901</v>
      </c>
      <c r="W915" s="33" t="s">
        <v>5691</v>
      </c>
      <c r="X915" s="33" t="s">
        <v>4108</v>
      </c>
      <c r="Y915" s="33" t="s">
        <v>4109</v>
      </c>
      <c r="Z915" s="33">
        <v>1</v>
      </c>
      <c r="AA915" s="34" t="s">
        <v>4110</v>
      </c>
      <c r="AB915" s="34">
        <v>111</v>
      </c>
      <c r="AC915" s="34" t="s">
        <v>4111</v>
      </c>
      <c r="AD915" s="34" t="s">
        <v>4112</v>
      </c>
      <c r="AE915" s="34" t="s">
        <v>5684</v>
      </c>
      <c r="AF915" s="34" t="s">
        <v>1900</v>
      </c>
      <c r="AG915" s="34" t="s">
        <v>1901</v>
      </c>
      <c r="AH915" s="34" t="s">
        <v>5725</v>
      </c>
      <c r="AI915" s="34" t="s">
        <v>3034</v>
      </c>
      <c r="AJ915" s="34" t="s">
        <v>4106</v>
      </c>
      <c r="AK915" s="34" t="s">
        <v>5691</v>
      </c>
      <c r="AL915" s="34" t="s">
        <v>4106</v>
      </c>
      <c r="AM915" s="34" t="s">
        <v>5691</v>
      </c>
      <c r="AN915" s="34">
        <v>1</v>
      </c>
      <c r="AO915" s="34" t="s">
        <v>5693</v>
      </c>
      <c r="AP915" s="34" t="s">
        <v>1902</v>
      </c>
      <c r="AQ915" s="56">
        <v>0</v>
      </c>
      <c r="AR915" s="56">
        <v>2</v>
      </c>
      <c r="AS915" s="56">
        <v>2</v>
      </c>
      <c r="AT915" s="42" t="s">
        <v>6470</v>
      </c>
      <c r="AU915" s="42" t="s">
        <v>5187</v>
      </c>
      <c r="AV915" s="42" t="s">
        <v>5707</v>
      </c>
      <c r="AW915" s="35" t="s">
        <v>276</v>
      </c>
      <c r="AX915" s="35" t="s">
        <v>1367</v>
      </c>
      <c r="AY915" s="35" t="s">
        <v>1525</v>
      </c>
      <c r="AZ915" s="43" t="str">
        <f t="shared" si="973"/>
        <v>X</v>
      </c>
      <c r="BA915" s="44"/>
      <c r="BB915" s="43" t="str">
        <f t="shared" si="974"/>
        <v/>
      </c>
      <c r="BC915" s="45" t="str">
        <f t="shared" si="975"/>
        <v/>
      </c>
      <c r="BD915" s="45" t="str">
        <f t="shared" si="976"/>
        <v/>
      </c>
      <c r="BE915" s="45" t="s">
        <v>5691</v>
      </c>
      <c r="BF915" s="45" t="str">
        <f t="shared" si="954"/>
        <v/>
      </c>
      <c r="BG915" s="45" t="str">
        <f t="shared" si="977"/>
        <v/>
      </c>
      <c r="BH915" s="12" t="str">
        <f t="shared" si="978"/>
        <v/>
      </c>
      <c r="BI915" s="43" t="str">
        <f t="shared" si="979"/>
        <v/>
      </c>
      <c r="BJ915" s="46" t="str">
        <f t="shared" si="980"/>
        <v/>
      </c>
      <c r="BK915" s="46" t="str">
        <f t="shared" si="981"/>
        <v/>
      </c>
      <c r="BL915" s="46" t="str">
        <f t="shared" si="982"/>
        <v/>
      </c>
      <c r="BM915" s="43" t="str">
        <f t="shared" si="983"/>
        <v/>
      </c>
      <c r="BN915" s="43" t="str">
        <f t="shared" si="984"/>
        <v/>
      </c>
      <c r="BO915" s="44" t="str">
        <f t="shared" si="962"/>
        <v/>
      </c>
      <c r="BP915" s="44" t="str">
        <f t="shared" si="966"/>
        <v>X</v>
      </c>
      <c r="BQ915" s="44" t="str">
        <f t="shared" si="969"/>
        <v/>
      </c>
      <c r="BR915" s="46" t="str">
        <f t="shared" si="955"/>
        <v/>
      </c>
      <c r="BS915" s="47" t="str">
        <f t="shared" si="956"/>
        <v/>
      </c>
      <c r="BT915" s="46" t="str">
        <f t="shared" si="957"/>
        <v/>
      </c>
      <c r="BU915" s="46" t="str">
        <f t="shared" si="958"/>
        <v/>
      </c>
      <c r="BV915" s="73" t="str">
        <f t="shared" si="963"/>
        <v/>
      </c>
      <c r="BW915" s="47" t="str">
        <f t="shared" si="953"/>
        <v/>
      </c>
      <c r="BX915" s="47" t="str">
        <f t="shared" si="967"/>
        <v/>
      </c>
      <c r="BY915" s="13" t="str">
        <f t="shared" si="970"/>
        <v/>
      </c>
      <c r="BZ915" s="14" t="str">
        <f t="shared" si="959"/>
        <v/>
      </c>
      <c r="CA915" s="48" t="str">
        <f t="shared" si="960"/>
        <v>X</v>
      </c>
      <c r="CB915" s="44" t="str">
        <f t="shared" si="961"/>
        <v/>
      </c>
      <c r="CC915" s="44" t="str">
        <f t="shared" si="985"/>
        <v/>
      </c>
      <c r="CD915" s="44" t="str">
        <f t="shared" si="971"/>
        <v/>
      </c>
      <c r="CE915" s="44" t="str">
        <f t="shared" si="950"/>
        <v/>
      </c>
      <c r="CF915" s="44" t="str">
        <f t="shared" si="986"/>
        <v/>
      </c>
      <c r="CG915" s="44" t="str">
        <f t="shared" si="987"/>
        <v/>
      </c>
      <c r="CH915" s="44" t="str">
        <f t="shared" si="988"/>
        <v/>
      </c>
      <c r="CI915" s="44" t="str">
        <f t="shared" si="989"/>
        <v/>
      </c>
      <c r="CJ915" s="44" t="str">
        <f t="shared" si="990"/>
        <v/>
      </c>
      <c r="CK915" s="44" t="str">
        <f t="shared" si="991"/>
        <v/>
      </c>
      <c r="CL915" s="44" t="str">
        <f t="shared" si="992"/>
        <v/>
      </c>
      <c r="CM915" s="43" t="str">
        <f t="shared" si="993"/>
        <v/>
      </c>
      <c r="CN915" s="43" t="str">
        <f t="shared" si="994"/>
        <v/>
      </c>
      <c r="CO915" s="43" t="str">
        <f t="shared" si="995"/>
        <v/>
      </c>
      <c r="CP915" s="44" t="str">
        <f t="shared" si="972"/>
        <v/>
      </c>
      <c r="CQ915" s="44" t="str">
        <f t="shared" si="996"/>
        <v/>
      </c>
      <c r="CR915" s="43" t="str">
        <f t="shared" si="952"/>
        <v/>
      </c>
      <c r="CS915" s="44">
        <v>0</v>
      </c>
      <c r="CT915" s="44">
        <v>0</v>
      </c>
      <c r="CU915" s="44" t="str">
        <f t="shared" ref="CU915:CU979" si="1000">+$BH915</f>
        <v/>
      </c>
      <c r="CV915" s="44" t="str">
        <f t="shared" ref="CV915:CV979" si="1001">+$BI915</f>
        <v/>
      </c>
      <c r="CW915" s="44" t="str">
        <f t="shared" ref="CW915:CW979" si="1002">+$BJ915</f>
        <v/>
      </c>
      <c r="CX915" s="44" t="str">
        <f t="shared" ref="CX915:CX979" si="1003">+$BK915</f>
        <v/>
      </c>
      <c r="CY915" s="44" t="str">
        <f t="shared" ref="CY915:CY979" si="1004">+$BL915</f>
        <v/>
      </c>
      <c r="CZ915" s="44" t="str">
        <f t="shared" ref="CZ915:CZ979" si="1005">+$BM915</f>
        <v/>
      </c>
      <c r="DA915" s="49" t="str">
        <f t="shared" si="997"/>
        <v/>
      </c>
      <c r="DB915" s="44" t="str">
        <f t="shared" ref="DB915:DB979" si="1006">+$BH915</f>
        <v/>
      </c>
      <c r="DC915" s="44" t="str">
        <f t="shared" ref="DC915:DC979" si="1007">+$BI915</f>
        <v/>
      </c>
      <c r="DD915" s="44" t="str">
        <f t="shared" ref="DD915:DD979" si="1008">+$BJ915</f>
        <v/>
      </c>
      <c r="DE915" s="44" t="str">
        <f t="shared" ref="DE915:DE979" si="1009">+$BK915</f>
        <v/>
      </c>
      <c r="DF915" s="44" t="str">
        <f t="shared" ref="DF915:DF979" si="1010">+$BL915</f>
        <v/>
      </c>
      <c r="DG915" s="44" t="str">
        <f t="shared" ref="DG915:DG979" si="1011">+$BM915</f>
        <v/>
      </c>
      <c r="DH915" s="44" t="str">
        <f t="shared" si="968"/>
        <v>X</v>
      </c>
      <c r="DI915" s="50" t="str">
        <f t="shared" ref="DI915:DI979" si="1012">+$CB915</f>
        <v/>
      </c>
      <c r="DJ915" s="50" t="str">
        <f t="shared" si="951"/>
        <v/>
      </c>
      <c r="DK915" s="50" t="str">
        <f t="shared" ref="DK915:DK979" si="1013">+$CD915</f>
        <v/>
      </c>
      <c r="DL915" s="50" t="str">
        <f t="shared" ref="DL915:DL979" si="1014">+$CC915</f>
        <v/>
      </c>
      <c r="DM915" s="51" t="str">
        <f t="shared" si="965"/>
        <v>017064004</v>
      </c>
      <c r="DN915" s="52"/>
      <c r="DO915" s="53"/>
      <c r="DP915" s="52"/>
      <c r="DQ915" s="53" t="str">
        <f t="shared" si="998"/>
        <v/>
      </c>
      <c r="DR915" s="52" t="str">
        <f t="shared" si="999"/>
        <v/>
      </c>
      <c r="DS915" s="53"/>
      <c r="DT915" s="52"/>
      <c r="DU915" s="53"/>
      <c r="DV915" s="52"/>
      <c r="DW915" s="99"/>
      <c r="DX915" s="99"/>
      <c r="EI915" s="83"/>
      <c r="EJ915" s="102"/>
      <c r="EK915" s="102"/>
      <c r="EL915" s="102"/>
      <c r="EM915" s="102"/>
      <c r="EN915" s="102"/>
      <c r="EO915" s="102"/>
      <c r="EP915" s="102"/>
      <c r="EQ915" s="102"/>
      <c r="ER915" s="102"/>
      <c r="ES915" s="102"/>
      <c r="ET915" s="102"/>
      <c r="EU915" s="102"/>
      <c r="EV915" s="102"/>
      <c r="FL915" s="36" t="str">
        <f t="shared" si="964"/>
        <v/>
      </c>
    </row>
    <row r="916" spans="1:168" s="36" customFormat="1" ht="49.5" customHeight="1" x14ac:dyDescent="0.35">
      <c r="A916" s="67"/>
      <c r="B916" s="39"/>
      <c r="C916" s="39"/>
      <c r="D916" s="40" t="s">
        <v>6098</v>
      </c>
      <c r="E916" s="41" t="s">
        <v>4106</v>
      </c>
      <c r="F916" s="41" t="s">
        <v>6099</v>
      </c>
      <c r="G916" s="41"/>
      <c r="H916" s="41"/>
      <c r="I916" s="41" t="s">
        <v>5372</v>
      </c>
      <c r="J916" s="41" t="s">
        <v>1829</v>
      </c>
      <c r="K916" s="41"/>
      <c r="L916" s="41"/>
      <c r="M916" s="41" t="s">
        <v>2984</v>
      </c>
      <c r="N916" s="41" t="s">
        <v>2985</v>
      </c>
      <c r="O916" s="29" t="s">
        <v>4108</v>
      </c>
      <c r="P916" s="30" t="s">
        <v>4109</v>
      </c>
      <c r="Q916" s="31"/>
      <c r="R916" s="31"/>
      <c r="S916" s="32" t="s">
        <v>6098</v>
      </c>
      <c r="T916" s="33"/>
      <c r="U916" s="33" t="s">
        <v>4106</v>
      </c>
      <c r="V916" s="33" t="s">
        <v>6099</v>
      </c>
      <c r="W916" s="33" t="s">
        <v>5691</v>
      </c>
      <c r="X916" s="33" t="s">
        <v>4108</v>
      </c>
      <c r="Y916" s="33" t="s">
        <v>4109</v>
      </c>
      <c r="Z916" s="33">
        <v>1</v>
      </c>
      <c r="AA916" s="34" t="s">
        <v>4110</v>
      </c>
      <c r="AB916" s="34">
        <v>111</v>
      </c>
      <c r="AC916" s="34" t="s">
        <v>4111</v>
      </c>
      <c r="AD916" s="34" t="s">
        <v>4112</v>
      </c>
      <c r="AE916" s="34" t="s">
        <v>5684</v>
      </c>
      <c r="AF916" s="34" t="s">
        <v>1903</v>
      </c>
      <c r="AG916" s="34" t="s">
        <v>1904</v>
      </c>
      <c r="AH916" s="34" t="s">
        <v>5734</v>
      </c>
      <c r="AI916" s="34" t="s">
        <v>2988</v>
      </c>
      <c r="AJ916" s="34" t="s">
        <v>4106</v>
      </c>
      <c r="AK916" s="34" t="s">
        <v>5691</v>
      </c>
      <c r="AL916" s="34" t="s">
        <v>4106</v>
      </c>
      <c r="AM916" s="34" t="s">
        <v>5691</v>
      </c>
      <c r="AN916" s="34">
        <v>1</v>
      </c>
      <c r="AO916" s="34" t="s">
        <v>5693</v>
      </c>
      <c r="AP916" s="34" t="s">
        <v>1905</v>
      </c>
      <c r="AQ916" s="56">
        <v>0</v>
      </c>
      <c r="AR916" s="56">
        <v>2</v>
      </c>
      <c r="AS916" s="56">
        <v>2</v>
      </c>
      <c r="AT916" s="42" t="s">
        <v>6470</v>
      </c>
      <c r="AU916" s="42" t="s">
        <v>5187</v>
      </c>
      <c r="AV916" s="42" t="s">
        <v>5716</v>
      </c>
      <c r="AW916" s="35" t="s">
        <v>276</v>
      </c>
      <c r="AX916" s="35" t="s">
        <v>1367</v>
      </c>
      <c r="AY916" s="35" t="s">
        <v>4827</v>
      </c>
      <c r="AZ916" s="43" t="str">
        <f t="shared" si="973"/>
        <v>X</v>
      </c>
      <c r="BA916" s="44"/>
      <c r="BB916" s="43" t="str">
        <f t="shared" si="974"/>
        <v/>
      </c>
      <c r="BC916" s="45" t="str">
        <f t="shared" si="975"/>
        <v/>
      </c>
      <c r="BD916" s="45" t="str">
        <f t="shared" si="976"/>
        <v/>
      </c>
      <c r="BE916" s="45" t="s">
        <v>5691</v>
      </c>
      <c r="BF916" s="45" t="str">
        <f t="shared" si="954"/>
        <v/>
      </c>
      <c r="BG916" s="45" t="str">
        <f t="shared" si="977"/>
        <v/>
      </c>
      <c r="BH916" s="12" t="str">
        <f t="shared" si="978"/>
        <v/>
      </c>
      <c r="BI916" s="43" t="str">
        <f t="shared" si="979"/>
        <v/>
      </c>
      <c r="BJ916" s="46" t="str">
        <f t="shared" si="980"/>
        <v/>
      </c>
      <c r="BK916" s="46" t="str">
        <f t="shared" si="981"/>
        <v/>
      </c>
      <c r="BL916" s="46" t="str">
        <f t="shared" si="982"/>
        <v/>
      </c>
      <c r="BM916" s="43" t="str">
        <f t="shared" si="983"/>
        <v/>
      </c>
      <c r="BN916" s="43" t="str">
        <f t="shared" si="984"/>
        <v/>
      </c>
      <c r="BO916" s="44" t="str">
        <f t="shared" si="962"/>
        <v/>
      </c>
      <c r="BP916" s="44" t="str">
        <f t="shared" si="966"/>
        <v>X</v>
      </c>
      <c r="BQ916" s="44" t="str">
        <f t="shared" si="969"/>
        <v/>
      </c>
      <c r="BR916" s="46" t="str">
        <f t="shared" si="955"/>
        <v/>
      </c>
      <c r="BS916" s="47" t="str">
        <f t="shared" si="956"/>
        <v/>
      </c>
      <c r="BT916" s="46" t="str">
        <f t="shared" si="957"/>
        <v/>
      </c>
      <c r="BU916" s="46" t="str">
        <f t="shared" si="958"/>
        <v/>
      </c>
      <c r="BV916" s="73" t="str">
        <f t="shared" si="963"/>
        <v/>
      </c>
      <c r="BW916" s="47" t="str">
        <f t="shared" si="953"/>
        <v/>
      </c>
      <c r="BX916" s="47" t="str">
        <f t="shared" si="967"/>
        <v/>
      </c>
      <c r="BY916" s="13" t="str">
        <f t="shared" si="970"/>
        <v/>
      </c>
      <c r="BZ916" s="14" t="str">
        <f t="shared" si="959"/>
        <v/>
      </c>
      <c r="CA916" s="48" t="str">
        <f t="shared" si="960"/>
        <v>X</v>
      </c>
      <c r="CB916" s="44" t="str">
        <f t="shared" si="961"/>
        <v/>
      </c>
      <c r="CC916" s="44" t="str">
        <f t="shared" si="985"/>
        <v/>
      </c>
      <c r="CD916" s="44" t="str">
        <f t="shared" si="971"/>
        <v/>
      </c>
      <c r="CE916" s="44" t="str">
        <f t="shared" si="950"/>
        <v/>
      </c>
      <c r="CF916" s="44" t="str">
        <f t="shared" si="986"/>
        <v/>
      </c>
      <c r="CG916" s="44" t="str">
        <f t="shared" si="987"/>
        <v/>
      </c>
      <c r="CH916" s="44" t="str">
        <f t="shared" si="988"/>
        <v/>
      </c>
      <c r="CI916" s="44" t="str">
        <f t="shared" si="989"/>
        <v/>
      </c>
      <c r="CJ916" s="44" t="str">
        <f t="shared" si="990"/>
        <v/>
      </c>
      <c r="CK916" s="44" t="str">
        <f t="shared" si="991"/>
        <v/>
      </c>
      <c r="CL916" s="44" t="str">
        <f t="shared" si="992"/>
        <v/>
      </c>
      <c r="CM916" s="43" t="str">
        <f t="shared" si="993"/>
        <v/>
      </c>
      <c r="CN916" s="43" t="str">
        <f t="shared" si="994"/>
        <v/>
      </c>
      <c r="CO916" s="43" t="str">
        <f t="shared" si="995"/>
        <v/>
      </c>
      <c r="CP916" s="44" t="str">
        <f t="shared" si="972"/>
        <v/>
      </c>
      <c r="CQ916" s="44" t="str">
        <f t="shared" si="996"/>
        <v/>
      </c>
      <c r="CR916" s="43" t="str">
        <f t="shared" si="952"/>
        <v/>
      </c>
      <c r="CS916" s="44">
        <v>0</v>
      </c>
      <c r="CT916" s="44">
        <v>0</v>
      </c>
      <c r="CU916" s="44" t="str">
        <f t="shared" si="1000"/>
        <v/>
      </c>
      <c r="CV916" s="44" t="str">
        <f t="shared" si="1001"/>
        <v/>
      </c>
      <c r="CW916" s="44" t="str">
        <f t="shared" si="1002"/>
        <v/>
      </c>
      <c r="CX916" s="44" t="str">
        <f t="shared" si="1003"/>
        <v/>
      </c>
      <c r="CY916" s="44" t="str">
        <f t="shared" si="1004"/>
        <v/>
      </c>
      <c r="CZ916" s="44" t="str">
        <f t="shared" si="1005"/>
        <v/>
      </c>
      <c r="DA916" s="49" t="str">
        <f t="shared" si="997"/>
        <v/>
      </c>
      <c r="DB916" s="44" t="str">
        <f t="shared" si="1006"/>
        <v/>
      </c>
      <c r="DC916" s="44" t="str">
        <f t="shared" si="1007"/>
        <v/>
      </c>
      <c r="DD916" s="44" t="str">
        <f t="shared" si="1008"/>
        <v/>
      </c>
      <c r="DE916" s="44" t="str">
        <f t="shared" si="1009"/>
        <v/>
      </c>
      <c r="DF916" s="44" t="str">
        <f t="shared" si="1010"/>
        <v/>
      </c>
      <c r="DG916" s="44" t="str">
        <f t="shared" si="1011"/>
        <v/>
      </c>
      <c r="DH916" s="44" t="str">
        <f t="shared" si="968"/>
        <v>X</v>
      </c>
      <c r="DI916" s="50" t="str">
        <f t="shared" si="1012"/>
        <v/>
      </c>
      <c r="DJ916" s="50" t="str">
        <f t="shared" si="951"/>
        <v/>
      </c>
      <c r="DK916" s="50" t="str">
        <f t="shared" si="1013"/>
        <v/>
      </c>
      <c r="DL916" s="50" t="str">
        <f t="shared" si="1014"/>
        <v/>
      </c>
      <c r="DM916" s="51" t="str">
        <f t="shared" si="965"/>
        <v>017064005</v>
      </c>
      <c r="DN916" s="52"/>
      <c r="DO916" s="53"/>
      <c r="DP916" s="52"/>
      <c r="DQ916" s="53" t="str">
        <f t="shared" si="998"/>
        <v/>
      </c>
      <c r="DR916" s="52" t="str">
        <f t="shared" si="999"/>
        <v/>
      </c>
      <c r="DS916" s="53"/>
      <c r="DT916" s="52"/>
      <c r="DU916" s="53"/>
      <c r="DV916" s="52"/>
      <c r="DW916" s="99"/>
      <c r="DX916" s="99"/>
      <c r="EI916" s="83"/>
      <c r="EJ916" s="102"/>
      <c r="EK916" s="102"/>
      <c r="EL916" s="102"/>
      <c r="EM916" s="102"/>
      <c r="EN916" s="102"/>
      <c r="EO916" s="102"/>
      <c r="EP916" s="102"/>
      <c r="EQ916" s="102"/>
      <c r="ER916" s="102"/>
      <c r="ES916" s="102"/>
      <c r="ET916" s="102"/>
      <c r="EU916" s="102"/>
      <c r="EV916" s="102"/>
      <c r="FL916" s="36" t="str">
        <f t="shared" si="964"/>
        <v/>
      </c>
    </row>
    <row r="917" spans="1:168" s="36" customFormat="1" ht="49.5" customHeight="1" x14ac:dyDescent="0.35">
      <c r="A917" s="67"/>
      <c r="B917" s="39"/>
      <c r="C917" s="39"/>
      <c r="D917" s="40" t="s">
        <v>1903</v>
      </c>
      <c r="E917" s="41" t="s">
        <v>4106</v>
      </c>
      <c r="F917" s="41" t="s">
        <v>1904</v>
      </c>
      <c r="G917" s="41"/>
      <c r="H917" s="41"/>
      <c r="I917" s="41" t="s">
        <v>5346</v>
      </c>
      <c r="J917" s="41" t="s">
        <v>5347</v>
      </c>
      <c r="K917" s="41"/>
      <c r="L917" s="41"/>
      <c r="M917" s="41" t="s">
        <v>2990</v>
      </c>
      <c r="N917" s="41" t="s">
        <v>5724</v>
      </c>
      <c r="O917" s="29" t="s">
        <v>4108</v>
      </c>
      <c r="P917" s="30" t="s">
        <v>4109</v>
      </c>
      <c r="Q917" s="31"/>
      <c r="R917" s="31"/>
      <c r="S917" s="32" t="s">
        <v>1903</v>
      </c>
      <c r="T917" s="33"/>
      <c r="U917" s="33" t="s">
        <v>4106</v>
      </c>
      <c r="V917" s="33" t="s">
        <v>1904</v>
      </c>
      <c r="W917" s="33" t="s">
        <v>5691</v>
      </c>
      <c r="X917" s="33" t="s">
        <v>4108</v>
      </c>
      <c r="Y917" s="33" t="s">
        <v>4109</v>
      </c>
      <c r="Z917" s="33">
        <v>1</v>
      </c>
      <c r="AA917" s="34" t="s">
        <v>4110</v>
      </c>
      <c r="AB917" s="34">
        <v>111</v>
      </c>
      <c r="AC917" s="34" t="s">
        <v>4111</v>
      </c>
      <c r="AD917" s="34" t="s">
        <v>4112</v>
      </c>
      <c r="AE917" s="34" t="s">
        <v>5684</v>
      </c>
      <c r="AF917" s="34" t="s">
        <v>1903</v>
      </c>
      <c r="AG917" s="34" t="s">
        <v>1904</v>
      </c>
      <c r="AH917" s="34" t="s">
        <v>5725</v>
      </c>
      <c r="AI917" s="34" t="s">
        <v>3034</v>
      </c>
      <c r="AJ917" s="34" t="s">
        <v>4106</v>
      </c>
      <c r="AK917" s="34" t="s">
        <v>5691</v>
      </c>
      <c r="AL917" s="34" t="s">
        <v>4106</v>
      </c>
      <c r="AM917" s="34" t="s">
        <v>5691</v>
      </c>
      <c r="AN917" s="34">
        <v>1</v>
      </c>
      <c r="AO917" s="34" t="s">
        <v>5693</v>
      </c>
      <c r="AP917" s="34" t="s">
        <v>1905</v>
      </c>
      <c r="AQ917" s="56">
        <v>0</v>
      </c>
      <c r="AR917" s="56">
        <v>2</v>
      </c>
      <c r="AS917" s="56">
        <v>2</v>
      </c>
      <c r="AT917" s="42" t="s">
        <v>6470</v>
      </c>
      <c r="AU917" s="42" t="s">
        <v>5187</v>
      </c>
      <c r="AV917" s="42" t="s">
        <v>5716</v>
      </c>
      <c r="AW917" s="35" t="s">
        <v>276</v>
      </c>
      <c r="AX917" s="35" t="s">
        <v>1367</v>
      </c>
      <c r="AY917" s="35" t="s">
        <v>4827</v>
      </c>
      <c r="AZ917" s="43" t="str">
        <f t="shared" si="973"/>
        <v>X</v>
      </c>
      <c r="BA917" s="44"/>
      <c r="BB917" s="43" t="str">
        <f t="shared" si="974"/>
        <v/>
      </c>
      <c r="BC917" s="45" t="str">
        <f t="shared" si="975"/>
        <v/>
      </c>
      <c r="BD917" s="45" t="str">
        <f t="shared" si="976"/>
        <v/>
      </c>
      <c r="BE917" s="45" t="s">
        <v>5691</v>
      </c>
      <c r="BF917" s="45" t="str">
        <f t="shared" si="954"/>
        <v/>
      </c>
      <c r="BG917" s="45" t="str">
        <f t="shared" si="977"/>
        <v/>
      </c>
      <c r="BH917" s="12" t="str">
        <f t="shared" si="978"/>
        <v/>
      </c>
      <c r="BI917" s="43" t="str">
        <f t="shared" si="979"/>
        <v/>
      </c>
      <c r="BJ917" s="46" t="str">
        <f t="shared" si="980"/>
        <v/>
      </c>
      <c r="BK917" s="46" t="str">
        <f t="shared" si="981"/>
        <v/>
      </c>
      <c r="BL917" s="46" t="str">
        <f t="shared" si="982"/>
        <v/>
      </c>
      <c r="BM917" s="43" t="str">
        <f t="shared" si="983"/>
        <v/>
      </c>
      <c r="BN917" s="43" t="str">
        <f t="shared" si="984"/>
        <v/>
      </c>
      <c r="BO917" s="44" t="str">
        <f t="shared" si="962"/>
        <v/>
      </c>
      <c r="BP917" s="44" t="str">
        <f t="shared" si="966"/>
        <v>X</v>
      </c>
      <c r="BQ917" s="44" t="str">
        <f t="shared" si="969"/>
        <v/>
      </c>
      <c r="BR917" s="46" t="str">
        <f t="shared" si="955"/>
        <v/>
      </c>
      <c r="BS917" s="47" t="str">
        <f t="shared" si="956"/>
        <v/>
      </c>
      <c r="BT917" s="46" t="str">
        <f t="shared" si="957"/>
        <v/>
      </c>
      <c r="BU917" s="46" t="str">
        <f t="shared" si="958"/>
        <v/>
      </c>
      <c r="BV917" s="73" t="str">
        <f t="shared" si="963"/>
        <v/>
      </c>
      <c r="BW917" s="47" t="str">
        <f t="shared" si="953"/>
        <v/>
      </c>
      <c r="BX917" s="47" t="str">
        <f t="shared" si="967"/>
        <v/>
      </c>
      <c r="BY917" s="13" t="str">
        <f t="shared" si="970"/>
        <v/>
      </c>
      <c r="BZ917" s="14" t="str">
        <f t="shared" si="959"/>
        <v/>
      </c>
      <c r="CA917" s="48" t="str">
        <f t="shared" si="960"/>
        <v>X</v>
      </c>
      <c r="CB917" s="44" t="str">
        <f t="shared" si="961"/>
        <v/>
      </c>
      <c r="CC917" s="44" t="str">
        <f t="shared" si="985"/>
        <v/>
      </c>
      <c r="CD917" s="44" t="str">
        <f t="shared" si="971"/>
        <v/>
      </c>
      <c r="CE917" s="44" t="str">
        <f t="shared" ref="CE917:CE981" si="1015">IF($AT917="033",IF(AJ917="052","",IF(CB917="","X","")),"")</f>
        <v/>
      </c>
      <c r="CF917" s="44" t="str">
        <f t="shared" si="986"/>
        <v/>
      </c>
      <c r="CG917" s="44" t="str">
        <f t="shared" si="987"/>
        <v/>
      </c>
      <c r="CH917" s="44" t="str">
        <f t="shared" si="988"/>
        <v/>
      </c>
      <c r="CI917" s="44" t="str">
        <f t="shared" si="989"/>
        <v/>
      </c>
      <c r="CJ917" s="44" t="str">
        <f t="shared" si="990"/>
        <v/>
      </c>
      <c r="CK917" s="44" t="str">
        <f t="shared" si="991"/>
        <v/>
      </c>
      <c r="CL917" s="44" t="str">
        <f t="shared" si="992"/>
        <v/>
      </c>
      <c r="CM917" s="43" t="str">
        <f t="shared" si="993"/>
        <v/>
      </c>
      <c r="CN917" s="43" t="str">
        <f t="shared" si="994"/>
        <v/>
      </c>
      <c r="CO917" s="43" t="str">
        <f t="shared" si="995"/>
        <v/>
      </c>
      <c r="CP917" s="44" t="str">
        <f t="shared" si="972"/>
        <v/>
      </c>
      <c r="CQ917" s="44" t="str">
        <f t="shared" si="996"/>
        <v/>
      </c>
      <c r="CR917" s="43" t="str">
        <f t="shared" si="952"/>
        <v/>
      </c>
      <c r="CS917" s="44">
        <v>0</v>
      </c>
      <c r="CT917" s="44">
        <v>0</v>
      </c>
      <c r="CU917" s="44" t="str">
        <f t="shared" si="1000"/>
        <v/>
      </c>
      <c r="CV917" s="44" t="str">
        <f t="shared" si="1001"/>
        <v/>
      </c>
      <c r="CW917" s="44" t="str">
        <f t="shared" si="1002"/>
        <v/>
      </c>
      <c r="CX917" s="44" t="str">
        <f t="shared" si="1003"/>
        <v/>
      </c>
      <c r="CY917" s="44" t="str">
        <f t="shared" si="1004"/>
        <v/>
      </c>
      <c r="CZ917" s="44" t="str">
        <f t="shared" si="1005"/>
        <v/>
      </c>
      <c r="DA917" s="49" t="str">
        <f t="shared" si="997"/>
        <v/>
      </c>
      <c r="DB917" s="44" t="str">
        <f t="shared" si="1006"/>
        <v/>
      </c>
      <c r="DC917" s="44" t="str">
        <f t="shared" si="1007"/>
        <v/>
      </c>
      <c r="DD917" s="44" t="str">
        <f t="shared" si="1008"/>
        <v/>
      </c>
      <c r="DE917" s="44" t="str">
        <f t="shared" si="1009"/>
        <v/>
      </c>
      <c r="DF917" s="44" t="str">
        <f t="shared" si="1010"/>
        <v/>
      </c>
      <c r="DG917" s="44" t="str">
        <f t="shared" si="1011"/>
        <v/>
      </c>
      <c r="DH917" s="44" t="str">
        <f t="shared" si="968"/>
        <v>X</v>
      </c>
      <c r="DI917" s="50" t="str">
        <f t="shared" si="1012"/>
        <v/>
      </c>
      <c r="DJ917" s="50" t="str">
        <f t="shared" ref="DJ917:DJ981" si="1016">IF($AT917="033",IF(BO917="052","",IF(DG917="","X","")),"")</f>
        <v/>
      </c>
      <c r="DK917" s="50" t="str">
        <f t="shared" si="1013"/>
        <v/>
      </c>
      <c r="DL917" s="50" t="str">
        <f t="shared" si="1014"/>
        <v/>
      </c>
      <c r="DM917" s="51" t="str">
        <f t="shared" si="965"/>
        <v>017064005</v>
      </c>
      <c r="DN917" s="52"/>
      <c r="DO917" s="53"/>
      <c r="DP917" s="52"/>
      <c r="DQ917" s="53" t="str">
        <f t="shared" si="998"/>
        <v/>
      </c>
      <c r="DR917" s="52" t="str">
        <f t="shared" si="999"/>
        <v/>
      </c>
      <c r="DS917" s="53"/>
      <c r="DT917" s="52"/>
      <c r="DU917" s="53"/>
      <c r="DV917" s="52"/>
      <c r="DW917" s="99"/>
      <c r="DX917" s="99"/>
      <c r="EI917" s="83"/>
      <c r="EJ917" s="102"/>
      <c r="EK917" s="102"/>
      <c r="EL917" s="102"/>
      <c r="EM917" s="102"/>
      <c r="EN917" s="102"/>
      <c r="EO917" s="102"/>
      <c r="EP917" s="102"/>
      <c r="EQ917" s="102"/>
      <c r="ER917" s="102"/>
      <c r="ES917" s="102"/>
      <c r="ET917" s="102"/>
      <c r="EU917" s="102"/>
      <c r="EV917" s="102"/>
      <c r="FL917" s="36" t="str">
        <f t="shared" si="964"/>
        <v/>
      </c>
    </row>
    <row r="918" spans="1:168" s="36" customFormat="1" ht="49.5" customHeight="1" x14ac:dyDescent="0.35">
      <c r="A918" s="67"/>
      <c r="B918" s="39"/>
      <c r="C918" s="39"/>
      <c r="D918" s="40" t="s">
        <v>1906</v>
      </c>
      <c r="E918" s="41" t="s">
        <v>4106</v>
      </c>
      <c r="F918" s="41" t="s">
        <v>1907</v>
      </c>
      <c r="G918" s="41"/>
      <c r="H918" s="41"/>
      <c r="I918" s="41" t="s">
        <v>5346</v>
      </c>
      <c r="J918" s="41" t="s">
        <v>5347</v>
      </c>
      <c r="K918" s="41"/>
      <c r="L918" s="41"/>
      <c r="M918" s="41" t="s">
        <v>2990</v>
      </c>
      <c r="N918" s="41" t="s">
        <v>5724</v>
      </c>
      <c r="O918" s="29" t="s">
        <v>4108</v>
      </c>
      <c r="P918" s="30" t="s">
        <v>4109</v>
      </c>
      <c r="Q918" s="31"/>
      <c r="R918" s="31"/>
      <c r="S918" s="32" t="s">
        <v>1906</v>
      </c>
      <c r="T918" s="33"/>
      <c r="U918" s="33" t="s">
        <v>4106</v>
      </c>
      <c r="V918" s="33" t="s">
        <v>1907</v>
      </c>
      <c r="W918" s="33" t="s">
        <v>5691</v>
      </c>
      <c r="X918" s="33" t="s">
        <v>4108</v>
      </c>
      <c r="Y918" s="33" t="s">
        <v>4109</v>
      </c>
      <c r="Z918" s="33">
        <v>1</v>
      </c>
      <c r="AA918" s="34" t="s">
        <v>4110</v>
      </c>
      <c r="AB918" s="34">
        <v>111</v>
      </c>
      <c r="AC918" s="34" t="s">
        <v>4111</v>
      </c>
      <c r="AD918" s="34" t="s">
        <v>4112</v>
      </c>
      <c r="AE918" s="34" t="s">
        <v>5684</v>
      </c>
      <c r="AF918" s="34" t="s">
        <v>1906</v>
      </c>
      <c r="AG918" s="34" t="s">
        <v>1909</v>
      </c>
      <c r="AH918" s="34" t="s">
        <v>5725</v>
      </c>
      <c r="AI918" s="34" t="s">
        <v>3034</v>
      </c>
      <c r="AJ918" s="34" t="s">
        <v>4106</v>
      </c>
      <c r="AK918" s="34" t="s">
        <v>5691</v>
      </c>
      <c r="AL918" s="34" t="s">
        <v>4106</v>
      </c>
      <c r="AM918" s="34" t="s">
        <v>5691</v>
      </c>
      <c r="AN918" s="34">
        <v>1</v>
      </c>
      <c r="AO918" s="34" t="s">
        <v>5691</v>
      </c>
      <c r="AP918" s="34" t="s">
        <v>1910</v>
      </c>
      <c r="AQ918" s="56">
        <v>1</v>
      </c>
      <c r="AR918" s="56">
        <v>2</v>
      </c>
      <c r="AS918" s="56">
        <v>2</v>
      </c>
      <c r="AT918" s="42" t="s">
        <v>5700</v>
      </c>
      <c r="AU918" s="42" t="s">
        <v>5700</v>
      </c>
      <c r="AV918" s="42" t="s">
        <v>4106</v>
      </c>
      <c r="AW918" s="35" t="s">
        <v>6255</v>
      </c>
      <c r="AX918" s="35" t="s">
        <v>6256</v>
      </c>
      <c r="AY918" s="35" t="s">
        <v>1908</v>
      </c>
      <c r="AZ918" s="43" t="str">
        <f t="shared" si="973"/>
        <v>X</v>
      </c>
      <c r="BA918" s="44"/>
      <c r="BB918" s="43" t="str">
        <f t="shared" si="974"/>
        <v/>
      </c>
      <c r="BC918" s="45" t="str">
        <f t="shared" si="975"/>
        <v/>
      </c>
      <c r="BD918" s="45" t="str">
        <f t="shared" si="976"/>
        <v/>
      </c>
      <c r="BE918" s="45" t="s">
        <v>5691</v>
      </c>
      <c r="BF918" s="45" t="str">
        <f t="shared" si="954"/>
        <v/>
      </c>
      <c r="BG918" s="45" t="str">
        <f t="shared" si="977"/>
        <v/>
      </c>
      <c r="BH918" s="12" t="str">
        <f t="shared" si="978"/>
        <v/>
      </c>
      <c r="BI918" s="43" t="str">
        <f t="shared" si="979"/>
        <v/>
      </c>
      <c r="BJ918" s="46" t="str">
        <f t="shared" si="980"/>
        <v/>
      </c>
      <c r="BK918" s="46" t="str">
        <f t="shared" si="981"/>
        <v/>
      </c>
      <c r="BL918" s="46" t="str">
        <f t="shared" si="982"/>
        <v/>
      </c>
      <c r="BM918" s="43" t="str">
        <f t="shared" si="983"/>
        <v/>
      </c>
      <c r="BN918" s="43" t="str">
        <f t="shared" si="984"/>
        <v/>
      </c>
      <c r="BO918" s="44" t="str">
        <f t="shared" si="962"/>
        <v/>
      </c>
      <c r="BP918" s="44" t="str">
        <f t="shared" si="966"/>
        <v>X</v>
      </c>
      <c r="BQ918" s="44" t="str">
        <f t="shared" si="969"/>
        <v/>
      </c>
      <c r="BR918" s="46" t="str">
        <f t="shared" si="955"/>
        <v/>
      </c>
      <c r="BS918" s="47" t="str">
        <f t="shared" si="956"/>
        <v/>
      </c>
      <c r="BT918" s="46" t="str">
        <f t="shared" si="957"/>
        <v/>
      </c>
      <c r="BU918" s="46" t="str">
        <f t="shared" si="958"/>
        <v/>
      </c>
      <c r="BV918" s="73" t="str">
        <f t="shared" si="963"/>
        <v/>
      </c>
      <c r="BW918" s="47" t="str">
        <f t="shared" si="953"/>
        <v/>
      </c>
      <c r="BX918" s="47" t="str">
        <f t="shared" si="967"/>
        <v/>
      </c>
      <c r="BY918" s="13" t="str">
        <f t="shared" si="970"/>
        <v/>
      </c>
      <c r="BZ918" s="14" t="str">
        <f t="shared" si="959"/>
        <v/>
      </c>
      <c r="CA918" s="48" t="str">
        <f t="shared" si="960"/>
        <v>X</v>
      </c>
      <c r="CB918" s="44" t="str">
        <f t="shared" si="961"/>
        <v/>
      </c>
      <c r="CC918" s="44" t="str">
        <f t="shared" si="985"/>
        <v/>
      </c>
      <c r="CD918" s="44" t="str">
        <f t="shared" si="971"/>
        <v/>
      </c>
      <c r="CE918" s="44" t="str">
        <f t="shared" si="1015"/>
        <v/>
      </c>
      <c r="CF918" s="44" t="str">
        <f t="shared" si="986"/>
        <v/>
      </c>
      <c r="CG918" s="44" t="str">
        <f t="shared" si="987"/>
        <v/>
      </c>
      <c r="CH918" s="44" t="str">
        <f t="shared" si="988"/>
        <v/>
      </c>
      <c r="CI918" s="44" t="str">
        <f t="shared" si="989"/>
        <v/>
      </c>
      <c r="CJ918" s="44" t="str">
        <f t="shared" si="990"/>
        <v/>
      </c>
      <c r="CK918" s="44" t="str">
        <f t="shared" si="991"/>
        <v/>
      </c>
      <c r="CL918" s="44" t="str">
        <f t="shared" si="992"/>
        <v/>
      </c>
      <c r="CM918" s="43" t="str">
        <f t="shared" si="993"/>
        <v/>
      </c>
      <c r="CN918" s="43" t="str">
        <f t="shared" si="994"/>
        <v/>
      </c>
      <c r="CO918" s="43" t="str">
        <f t="shared" si="995"/>
        <v/>
      </c>
      <c r="CP918" s="44" t="str">
        <f t="shared" si="972"/>
        <v/>
      </c>
      <c r="CQ918" s="44" t="str">
        <f t="shared" si="996"/>
        <v/>
      </c>
      <c r="CR918" s="43" t="str">
        <f t="shared" si="952"/>
        <v/>
      </c>
      <c r="CS918" s="44">
        <v>0</v>
      </c>
      <c r="CT918" s="44">
        <v>0</v>
      </c>
      <c r="CU918" s="44" t="str">
        <f t="shared" si="1000"/>
        <v/>
      </c>
      <c r="CV918" s="44" t="str">
        <f t="shared" si="1001"/>
        <v/>
      </c>
      <c r="CW918" s="44" t="str">
        <f t="shared" si="1002"/>
        <v/>
      </c>
      <c r="CX918" s="44" t="str">
        <f t="shared" si="1003"/>
        <v/>
      </c>
      <c r="CY918" s="44" t="str">
        <f t="shared" si="1004"/>
        <v/>
      </c>
      <c r="CZ918" s="44" t="str">
        <f t="shared" si="1005"/>
        <v/>
      </c>
      <c r="DA918" s="49" t="str">
        <f t="shared" si="997"/>
        <v/>
      </c>
      <c r="DB918" s="44" t="str">
        <f t="shared" si="1006"/>
        <v/>
      </c>
      <c r="DC918" s="44" t="str">
        <f t="shared" si="1007"/>
        <v/>
      </c>
      <c r="DD918" s="44" t="str">
        <f t="shared" si="1008"/>
        <v/>
      </c>
      <c r="DE918" s="44" t="str">
        <f t="shared" si="1009"/>
        <v/>
      </c>
      <c r="DF918" s="44" t="str">
        <f t="shared" si="1010"/>
        <v/>
      </c>
      <c r="DG918" s="44" t="str">
        <f t="shared" si="1011"/>
        <v/>
      </c>
      <c r="DH918" s="44" t="str">
        <f t="shared" si="968"/>
        <v>X</v>
      </c>
      <c r="DI918" s="50" t="str">
        <f t="shared" si="1012"/>
        <v/>
      </c>
      <c r="DJ918" s="50" t="str">
        <f t="shared" si="1016"/>
        <v/>
      </c>
      <c r="DK918" s="50" t="str">
        <f t="shared" si="1013"/>
        <v/>
      </c>
      <c r="DL918" s="50" t="str">
        <f t="shared" si="1014"/>
        <v/>
      </c>
      <c r="DM918" s="51" t="str">
        <f t="shared" si="965"/>
        <v>002002000</v>
      </c>
      <c r="DN918" s="52"/>
      <c r="DO918" s="53"/>
      <c r="DP918" s="52"/>
      <c r="DQ918" s="53" t="str">
        <f t="shared" si="998"/>
        <v/>
      </c>
      <c r="DR918" s="52" t="str">
        <f t="shared" si="999"/>
        <v/>
      </c>
      <c r="DS918" s="53"/>
      <c r="DT918" s="52"/>
      <c r="DU918" s="53"/>
      <c r="DV918" s="52"/>
      <c r="DW918" s="99"/>
      <c r="DX918" s="99"/>
      <c r="EI918" s="83"/>
      <c r="EJ918" s="102"/>
      <c r="EK918" s="102"/>
      <c r="EL918" s="102"/>
      <c r="EM918" s="102"/>
      <c r="EN918" s="102"/>
      <c r="EO918" s="102"/>
      <c r="EP918" s="102"/>
      <c r="EQ918" s="102"/>
      <c r="ER918" s="102"/>
      <c r="ES918" s="102"/>
      <c r="ET918" s="102"/>
      <c r="EU918" s="102"/>
      <c r="EV918" s="102"/>
      <c r="FL918" s="36" t="str">
        <f t="shared" si="964"/>
        <v/>
      </c>
    </row>
    <row r="919" spans="1:168" s="36" customFormat="1" ht="49.5" customHeight="1" x14ac:dyDescent="0.35">
      <c r="A919" s="67"/>
      <c r="B919" s="39"/>
      <c r="C919" s="39"/>
      <c r="D919" s="40" t="s">
        <v>1911</v>
      </c>
      <c r="E919" s="41" t="s">
        <v>4106</v>
      </c>
      <c r="F919" s="41" t="s">
        <v>1912</v>
      </c>
      <c r="G919" s="41"/>
      <c r="H919" s="41"/>
      <c r="I919" s="41" t="s">
        <v>2013</v>
      </c>
      <c r="J919" s="41" t="s">
        <v>5300</v>
      </c>
      <c r="K919" s="41"/>
      <c r="L919" s="41"/>
      <c r="M919" s="41" t="s">
        <v>816</v>
      </c>
      <c r="N919" s="41" t="s">
        <v>817</v>
      </c>
      <c r="O919" s="29" t="s">
        <v>820</v>
      </c>
      <c r="P919" s="30" t="s">
        <v>821</v>
      </c>
      <c r="Q919" s="31"/>
      <c r="R919" s="31"/>
      <c r="S919" s="32" t="s">
        <v>1911</v>
      </c>
      <c r="T919" s="33"/>
      <c r="U919" s="33" t="s">
        <v>4106</v>
      </c>
      <c r="V919" s="33" t="s">
        <v>1912</v>
      </c>
      <c r="W919" s="33" t="s">
        <v>5691</v>
      </c>
      <c r="X919" s="33" t="s">
        <v>820</v>
      </c>
      <c r="Y919" s="33" t="s">
        <v>821</v>
      </c>
      <c r="Z919" s="33">
        <v>1</v>
      </c>
      <c r="AA919" s="34" t="s">
        <v>5749</v>
      </c>
      <c r="AB919" s="34">
        <v>121</v>
      </c>
      <c r="AC919" s="34" t="s">
        <v>5750</v>
      </c>
      <c r="AD919" s="34" t="s">
        <v>4112</v>
      </c>
      <c r="AE919" s="34" t="s">
        <v>6453</v>
      </c>
      <c r="AF919" s="34" t="s">
        <v>1911</v>
      </c>
      <c r="AG919" s="34" t="s">
        <v>1913</v>
      </c>
      <c r="AH919" s="34" t="s">
        <v>2998</v>
      </c>
      <c r="AI919" s="34" t="s">
        <v>803</v>
      </c>
      <c r="AJ919" s="34" t="s">
        <v>4106</v>
      </c>
      <c r="AK919" s="34" t="s">
        <v>5691</v>
      </c>
      <c r="AL919" s="34" t="s">
        <v>4106</v>
      </c>
      <c r="AM919" s="34" t="s">
        <v>5691</v>
      </c>
      <c r="AN919" s="34">
        <v>1</v>
      </c>
      <c r="AO919" s="34" t="s">
        <v>5691</v>
      </c>
      <c r="AP919" s="34" t="s">
        <v>5691</v>
      </c>
      <c r="AQ919" s="56">
        <v>0</v>
      </c>
      <c r="AR919" s="56">
        <v>0</v>
      </c>
      <c r="AS919" s="56">
        <v>0</v>
      </c>
      <c r="AT919" s="42" t="s">
        <v>4106</v>
      </c>
      <c r="AU919" s="42" t="s">
        <v>4106</v>
      </c>
      <c r="AV919" s="42" t="s">
        <v>4106</v>
      </c>
      <c r="AW919" s="35"/>
      <c r="AX919" s="35"/>
      <c r="AY919" s="35"/>
      <c r="AZ919" s="43" t="str">
        <f t="shared" si="973"/>
        <v/>
      </c>
      <c r="BA919" s="44"/>
      <c r="BB919" s="43" t="str">
        <f t="shared" si="974"/>
        <v/>
      </c>
      <c r="BC919" s="45" t="str">
        <f t="shared" si="975"/>
        <v>X</v>
      </c>
      <c r="BD919" s="45" t="str">
        <f t="shared" si="976"/>
        <v/>
      </c>
      <c r="BE919" s="45" t="s">
        <v>5691</v>
      </c>
      <c r="BF919" s="45" t="str">
        <f t="shared" si="954"/>
        <v/>
      </c>
      <c r="BG919" s="45" t="str">
        <f t="shared" si="977"/>
        <v/>
      </c>
      <c r="BH919" s="12" t="str">
        <f t="shared" si="978"/>
        <v/>
      </c>
      <c r="BI919" s="43" t="str">
        <f t="shared" si="979"/>
        <v/>
      </c>
      <c r="BJ919" s="46" t="str">
        <f t="shared" si="980"/>
        <v/>
      </c>
      <c r="BK919" s="46" t="str">
        <f t="shared" si="981"/>
        <v/>
      </c>
      <c r="BL919" s="46" t="str">
        <f t="shared" si="982"/>
        <v/>
      </c>
      <c r="BM919" s="43" t="str">
        <f t="shared" si="983"/>
        <v/>
      </c>
      <c r="BN919" s="43" t="str">
        <f t="shared" si="984"/>
        <v/>
      </c>
      <c r="BO919" s="44" t="str">
        <f t="shared" si="962"/>
        <v/>
      </c>
      <c r="BP919" s="44" t="str">
        <f t="shared" si="966"/>
        <v>X</v>
      </c>
      <c r="BQ919" s="44" t="str">
        <f t="shared" si="969"/>
        <v/>
      </c>
      <c r="BR919" s="46" t="str">
        <f t="shared" si="955"/>
        <v/>
      </c>
      <c r="BS919" s="47" t="str">
        <f t="shared" si="956"/>
        <v/>
      </c>
      <c r="BT919" s="46" t="str">
        <f t="shared" si="957"/>
        <v/>
      </c>
      <c r="BU919" s="46" t="str">
        <f t="shared" si="958"/>
        <v/>
      </c>
      <c r="BV919" s="73" t="str">
        <f t="shared" si="963"/>
        <v>X</v>
      </c>
      <c r="BW919" s="47" t="str">
        <f t="shared" si="953"/>
        <v/>
      </c>
      <c r="BX919" s="47" t="str">
        <f t="shared" si="967"/>
        <v/>
      </c>
      <c r="BY919" s="13" t="str">
        <f t="shared" si="970"/>
        <v/>
      </c>
      <c r="BZ919" s="14" t="str">
        <f t="shared" si="959"/>
        <v/>
      </c>
      <c r="CA919" s="48" t="str">
        <f t="shared" si="960"/>
        <v>X</v>
      </c>
      <c r="CB919" s="44" t="str">
        <f t="shared" si="961"/>
        <v/>
      </c>
      <c r="CC919" s="44" t="str">
        <f t="shared" si="985"/>
        <v/>
      </c>
      <c r="CD919" s="44" t="str">
        <f t="shared" si="971"/>
        <v/>
      </c>
      <c r="CE919" s="44" t="str">
        <f t="shared" si="1015"/>
        <v/>
      </c>
      <c r="CF919" s="44" t="str">
        <f t="shared" si="986"/>
        <v/>
      </c>
      <c r="CG919" s="44" t="str">
        <f t="shared" si="987"/>
        <v/>
      </c>
      <c r="CH919" s="44" t="str">
        <f t="shared" si="988"/>
        <v/>
      </c>
      <c r="CI919" s="44" t="str">
        <f t="shared" si="989"/>
        <v/>
      </c>
      <c r="CJ919" s="44" t="str">
        <f t="shared" si="990"/>
        <v/>
      </c>
      <c r="CK919" s="44" t="str">
        <f t="shared" si="991"/>
        <v/>
      </c>
      <c r="CL919" s="44" t="str">
        <f t="shared" si="992"/>
        <v/>
      </c>
      <c r="CM919" s="43" t="str">
        <f t="shared" si="993"/>
        <v/>
      </c>
      <c r="CN919" s="43" t="str">
        <f t="shared" si="994"/>
        <v/>
      </c>
      <c r="CO919" s="43" t="str">
        <f t="shared" si="995"/>
        <v/>
      </c>
      <c r="CP919" s="44" t="str">
        <f t="shared" si="972"/>
        <v/>
      </c>
      <c r="CQ919" s="44" t="str">
        <f t="shared" si="996"/>
        <v/>
      </c>
      <c r="CR919" s="43" t="str">
        <f t="shared" ref="CR919:CR983" si="1017">IF(AH919="112",+$BO919,IF(AH919="113",+$BO919,""))</f>
        <v/>
      </c>
      <c r="CS919" s="44">
        <v>0</v>
      </c>
      <c r="CT919" s="44">
        <v>0</v>
      </c>
      <c r="CU919" s="44" t="str">
        <f t="shared" si="1000"/>
        <v/>
      </c>
      <c r="CV919" s="44" t="str">
        <f t="shared" si="1001"/>
        <v/>
      </c>
      <c r="CW919" s="44" t="str">
        <f t="shared" si="1002"/>
        <v/>
      </c>
      <c r="CX919" s="44" t="str">
        <f t="shared" si="1003"/>
        <v/>
      </c>
      <c r="CY919" s="44" t="str">
        <f t="shared" si="1004"/>
        <v/>
      </c>
      <c r="CZ919" s="44" t="str">
        <f t="shared" si="1005"/>
        <v/>
      </c>
      <c r="DA919" s="49" t="str">
        <f t="shared" si="997"/>
        <v/>
      </c>
      <c r="DB919" s="44" t="str">
        <f t="shared" si="1006"/>
        <v/>
      </c>
      <c r="DC919" s="44" t="str">
        <f t="shared" si="1007"/>
        <v/>
      </c>
      <c r="DD919" s="44" t="str">
        <f t="shared" si="1008"/>
        <v/>
      </c>
      <c r="DE919" s="44" t="str">
        <f t="shared" si="1009"/>
        <v/>
      </c>
      <c r="DF919" s="44" t="str">
        <f t="shared" si="1010"/>
        <v/>
      </c>
      <c r="DG919" s="44" t="str">
        <f t="shared" si="1011"/>
        <v/>
      </c>
      <c r="DH919" s="44" t="str">
        <f t="shared" si="968"/>
        <v/>
      </c>
      <c r="DI919" s="50" t="str">
        <f t="shared" si="1012"/>
        <v/>
      </c>
      <c r="DJ919" s="50" t="str">
        <f t="shared" si="1016"/>
        <v/>
      </c>
      <c r="DK919" s="50" t="str">
        <f t="shared" si="1013"/>
        <v/>
      </c>
      <c r="DL919" s="50" t="str">
        <f t="shared" si="1014"/>
        <v/>
      </c>
      <c r="DM919" s="51" t="str">
        <f t="shared" si="965"/>
        <v>000000000</v>
      </c>
      <c r="DN919" s="52"/>
      <c r="DO919" s="53"/>
      <c r="DP919" s="52"/>
      <c r="DQ919" s="53" t="str">
        <f t="shared" si="998"/>
        <v/>
      </c>
      <c r="DR919" s="52" t="str">
        <f t="shared" si="999"/>
        <v/>
      </c>
      <c r="DS919" s="53"/>
      <c r="DT919" s="52"/>
      <c r="DU919" s="53"/>
      <c r="DV919" s="52"/>
      <c r="DW919" s="99"/>
      <c r="DX919" s="99"/>
      <c r="EI919" s="83"/>
      <c r="EJ919" s="102"/>
      <c r="EK919" s="102"/>
      <c r="EL919" s="102"/>
      <c r="EM919" s="102"/>
      <c r="EN919" s="102"/>
      <c r="EO919" s="102"/>
      <c r="EP919" s="102"/>
      <c r="EQ919" s="102"/>
      <c r="ER919" s="102"/>
      <c r="ES919" s="102"/>
      <c r="ET919" s="102"/>
      <c r="EU919" s="102"/>
      <c r="EV919" s="102"/>
      <c r="FL919" s="36" t="str">
        <f t="shared" si="964"/>
        <v/>
      </c>
    </row>
    <row r="920" spans="1:168" s="36" customFormat="1" ht="49.5" customHeight="1" x14ac:dyDescent="0.35">
      <c r="A920" s="67"/>
      <c r="B920" s="39"/>
      <c r="C920" s="39"/>
      <c r="D920" s="40" t="s">
        <v>1914</v>
      </c>
      <c r="E920" s="41" t="s">
        <v>4106</v>
      </c>
      <c r="F920" s="41" t="s">
        <v>1915</v>
      </c>
      <c r="G920" s="41"/>
      <c r="H920" s="41"/>
      <c r="I920" s="41" t="s">
        <v>3135</v>
      </c>
      <c r="J920" s="41" t="s">
        <v>3136</v>
      </c>
      <c r="K920" s="41"/>
      <c r="L920" s="41"/>
      <c r="M920" s="41" t="s">
        <v>3065</v>
      </c>
      <c r="N920" s="41" t="s">
        <v>3066</v>
      </c>
      <c r="O920" s="29" t="s">
        <v>4108</v>
      </c>
      <c r="P920" s="30" t="s">
        <v>4109</v>
      </c>
      <c r="Q920" s="31"/>
      <c r="R920" s="31"/>
      <c r="S920" s="32" t="s">
        <v>1914</v>
      </c>
      <c r="T920" s="33"/>
      <c r="U920" s="33" t="s">
        <v>4106</v>
      </c>
      <c r="V920" s="33" t="s">
        <v>1915</v>
      </c>
      <c r="W920" s="33" t="s">
        <v>5691</v>
      </c>
      <c r="X920" s="33" t="s">
        <v>4108</v>
      </c>
      <c r="Y920" s="33" t="s">
        <v>4109</v>
      </c>
      <c r="Z920" s="33">
        <v>1</v>
      </c>
      <c r="AA920" s="34" t="s">
        <v>4110</v>
      </c>
      <c r="AB920" s="34">
        <v>111</v>
      </c>
      <c r="AC920" s="34" t="s">
        <v>4111</v>
      </c>
      <c r="AD920" s="34" t="s">
        <v>4112</v>
      </c>
      <c r="AE920" s="34" t="s">
        <v>5684</v>
      </c>
      <c r="AF920" s="34" t="s">
        <v>1914</v>
      </c>
      <c r="AG920" s="34" t="s">
        <v>1915</v>
      </c>
      <c r="AH920" s="34" t="s">
        <v>4106</v>
      </c>
      <c r="AI920" s="34" t="s">
        <v>5691</v>
      </c>
      <c r="AJ920" s="34" t="s">
        <v>4106</v>
      </c>
      <c r="AK920" s="34" t="s">
        <v>5691</v>
      </c>
      <c r="AL920" s="34" t="s">
        <v>4106</v>
      </c>
      <c r="AM920" s="34" t="s">
        <v>5691</v>
      </c>
      <c r="AN920" s="34">
        <v>1</v>
      </c>
      <c r="AO920" s="34" t="s">
        <v>5691</v>
      </c>
      <c r="AP920" s="34" t="s">
        <v>5691</v>
      </c>
      <c r="AQ920" s="56">
        <v>1</v>
      </c>
      <c r="AR920" s="56">
        <v>2</v>
      </c>
      <c r="AS920" s="56">
        <v>2</v>
      </c>
      <c r="AT920" s="42" t="s">
        <v>2317</v>
      </c>
      <c r="AU920" s="42" t="s">
        <v>2992</v>
      </c>
      <c r="AV920" s="42" t="s">
        <v>4106</v>
      </c>
      <c r="AW920" s="35" t="s">
        <v>3115</v>
      </c>
      <c r="AX920" s="35" t="s">
        <v>4840</v>
      </c>
      <c r="AY920" s="35" t="s">
        <v>4841</v>
      </c>
      <c r="AZ920" s="43" t="str">
        <f t="shared" si="973"/>
        <v>X</v>
      </c>
      <c r="BA920" s="44"/>
      <c r="BB920" s="43" t="str">
        <f t="shared" si="974"/>
        <v/>
      </c>
      <c r="BC920" s="45" t="str">
        <f t="shared" si="975"/>
        <v/>
      </c>
      <c r="BD920" s="45" t="str">
        <f t="shared" si="976"/>
        <v/>
      </c>
      <c r="BE920" s="45" t="s">
        <v>5691</v>
      </c>
      <c r="BF920" s="45" t="str">
        <f t="shared" si="954"/>
        <v/>
      </c>
      <c r="BG920" s="45" t="str">
        <f t="shared" si="977"/>
        <v/>
      </c>
      <c r="BH920" s="12" t="str">
        <f t="shared" si="978"/>
        <v/>
      </c>
      <c r="BI920" s="43" t="str">
        <f t="shared" si="979"/>
        <v/>
      </c>
      <c r="BJ920" s="46" t="str">
        <f t="shared" si="980"/>
        <v/>
      </c>
      <c r="BK920" s="46" t="str">
        <f t="shared" si="981"/>
        <v/>
      </c>
      <c r="BL920" s="46" t="str">
        <f t="shared" si="982"/>
        <v/>
      </c>
      <c r="BM920" s="43" t="str">
        <f t="shared" si="983"/>
        <v/>
      </c>
      <c r="BN920" s="43" t="str">
        <f t="shared" si="984"/>
        <v/>
      </c>
      <c r="BO920" s="44" t="str">
        <f t="shared" si="962"/>
        <v/>
      </c>
      <c r="BP920" s="44" t="str">
        <f t="shared" si="966"/>
        <v>X</v>
      </c>
      <c r="BQ920" s="44" t="str">
        <f t="shared" si="969"/>
        <v/>
      </c>
      <c r="BR920" s="46" t="str">
        <f t="shared" si="955"/>
        <v/>
      </c>
      <c r="BS920" s="47" t="str">
        <f t="shared" si="956"/>
        <v/>
      </c>
      <c r="BT920" s="46" t="str">
        <f t="shared" si="957"/>
        <v/>
      </c>
      <c r="BU920" s="46" t="str">
        <f t="shared" si="958"/>
        <v/>
      </c>
      <c r="BV920" s="73" t="str">
        <f t="shared" si="963"/>
        <v/>
      </c>
      <c r="BW920" s="47" t="str">
        <f t="shared" si="953"/>
        <v/>
      </c>
      <c r="BX920" s="47" t="str">
        <f t="shared" si="967"/>
        <v/>
      </c>
      <c r="BY920" s="13" t="str">
        <f t="shared" si="970"/>
        <v/>
      </c>
      <c r="BZ920" s="14" t="str">
        <f t="shared" si="959"/>
        <v/>
      </c>
      <c r="CA920" s="48" t="str">
        <f t="shared" si="960"/>
        <v>X</v>
      </c>
      <c r="CB920" s="44" t="str">
        <f t="shared" si="961"/>
        <v/>
      </c>
      <c r="CC920" s="44" t="str">
        <f t="shared" si="985"/>
        <v/>
      </c>
      <c r="CD920" s="44" t="str">
        <f t="shared" si="971"/>
        <v/>
      </c>
      <c r="CE920" s="44" t="str">
        <f t="shared" si="1015"/>
        <v/>
      </c>
      <c r="CF920" s="44" t="str">
        <f t="shared" si="986"/>
        <v/>
      </c>
      <c r="CG920" s="44" t="str">
        <f t="shared" si="987"/>
        <v/>
      </c>
      <c r="CH920" s="44" t="str">
        <f t="shared" si="988"/>
        <v/>
      </c>
      <c r="CI920" s="44" t="str">
        <f t="shared" si="989"/>
        <v/>
      </c>
      <c r="CJ920" s="44" t="str">
        <f t="shared" si="990"/>
        <v/>
      </c>
      <c r="CK920" s="44" t="str">
        <f t="shared" si="991"/>
        <v/>
      </c>
      <c r="CL920" s="44" t="str">
        <f t="shared" si="992"/>
        <v/>
      </c>
      <c r="CM920" s="43" t="str">
        <f t="shared" si="993"/>
        <v/>
      </c>
      <c r="CN920" s="43" t="str">
        <f t="shared" si="994"/>
        <v/>
      </c>
      <c r="CO920" s="43" t="str">
        <f t="shared" si="995"/>
        <v/>
      </c>
      <c r="CP920" s="44" t="str">
        <f t="shared" si="972"/>
        <v/>
      </c>
      <c r="CQ920" s="44" t="str">
        <f t="shared" si="996"/>
        <v/>
      </c>
      <c r="CR920" s="43" t="str">
        <f t="shared" si="1017"/>
        <v/>
      </c>
      <c r="CS920" s="44">
        <v>0</v>
      </c>
      <c r="CT920" s="44">
        <v>0</v>
      </c>
      <c r="CU920" s="44" t="str">
        <f t="shared" si="1000"/>
        <v/>
      </c>
      <c r="CV920" s="44" t="str">
        <f t="shared" si="1001"/>
        <v/>
      </c>
      <c r="CW920" s="44" t="str">
        <f t="shared" si="1002"/>
        <v/>
      </c>
      <c r="CX920" s="44" t="str">
        <f t="shared" si="1003"/>
        <v/>
      </c>
      <c r="CY920" s="44" t="str">
        <f t="shared" si="1004"/>
        <v/>
      </c>
      <c r="CZ920" s="44" t="str">
        <f t="shared" si="1005"/>
        <v/>
      </c>
      <c r="DA920" s="49" t="str">
        <f t="shared" si="997"/>
        <v/>
      </c>
      <c r="DB920" s="44" t="str">
        <f t="shared" si="1006"/>
        <v/>
      </c>
      <c r="DC920" s="44" t="str">
        <f t="shared" si="1007"/>
        <v/>
      </c>
      <c r="DD920" s="44" t="str">
        <f t="shared" si="1008"/>
        <v/>
      </c>
      <c r="DE920" s="44" t="str">
        <f t="shared" si="1009"/>
        <v/>
      </c>
      <c r="DF920" s="44" t="str">
        <f t="shared" si="1010"/>
        <v/>
      </c>
      <c r="DG920" s="44" t="str">
        <f t="shared" si="1011"/>
        <v/>
      </c>
      <c r="DH920" s="44" t="str">
        <f t="shared" si="968"/>
        <v>X</v>
      </c>
      <c r="DI920" s="50" t="str">
        <f t="shared" si="1012"/>
        <v/>
      </c>
      <c r="DJ920" s="50" t="str">
        <f t="shared" si="1016"/>
        <v/>
      </c>
      <c r="DK920" s="50" t="str">
        <f t="shared" si="1013"/>
        <v/>
      </c>
      <c r="DL920" s="50" t="str">
        <f t="shared" si="1014"/>
        <v/>
      </c>
      <c r="DM920" s="51" t="str">
        <f t="shared" si="965"/>
        <v>032117000</v>
      </c>
      <c r="DN920" s="52"/>
      <c r="DO920" s="53"/>
      <c r="DP920" s="52"/>
      <c r="DQ920" s="53" t="str">
        <f t="shared" si="998"/>
        <v/>
      </c>
      <c r="DR920" s="52" t="str">
        <f t="shared" si="999"/>
        <v/>
      </c>
      <c r="DS920" s="53"/>
      <c r="DT920" s="52"/>
      <c r="DU920" s="53"/>
      <c r="DV920" s="52"/>
      <c r="DW920" s="99"/>
      <c r="DX920" s="99"/>
      <c r="EI920" s="83"/>
      <c r="EJ920" s="102"/>
      <c r="EK920" s="102"/>
      <c r="EL920" s="102"/>
      <c r="EM920" s="102"/>
      <c r="EN920" s="102"/>
      <c r="EO920" s="102"/>
      <c r="EP920" s="102"/>
      <c r="EQ920" s="102"/>
      <c r="ER920" s="102"/>
      <c r="ES920" s="102"/>
      <c r="ET920" s="102"/>
      <c r="EU920" s="102"/>
      <c r="EV920" s="102"/>
      <c r="FL920" s="36" t="str">
        <f t="shared" si="964"/>
        <v/>
      </c>
    </row>
    <row r="921" spans="1:168" s="36" customFormat="1" ht="49.5" customHeight="1" x14ac:dyDescent="0.35">
      <c r="A921" s="67"/>
      <c r="B921" s="39"/>
      <c r="C921" s="39"/>
      <c r="D921" s="40" t="s">
        <v>1916</v>
      </c>
      <c r="E921" s="41" t="s">
        <v>4106</v>
      </c>
      <c r="F921" s="41" t="s">
        <v>1917</v>
      </c>
      <c r="G921" s="41"/>
      <c r="H921" s="41"/>
      <c r="I921" s="41" t="s">
        <v>3135</v>
      </c>
      <c r="J921" s="41" t="s">
        <v>3136</v>
      </c>
      <c r="K921" s="41"/>
      <c r="L921" s="41"/>
      <c r="M921" s="41" t="s">
        <v>3065</v>
      </c>
      <c r="N921" s="41" t="s">
        <v>3066</v>
      </c>
      <c r="O921" s="29" t="s">
        <v>4108</v>
      </c>
      <c r="P921" s="30" t="s">
        <v>4109</v>
      </c>
      <c r="Q921" s="31"/>
      <c r="R921" s="31"/>
      <c r="S921" s="32" t="s">
        <v>1916</v>
      </c>
      <c r="T921" s="33"/>
      <c r="U921" s="33" t="s">
        <v>4106</v>
      </c>
      <c r="V921" s="33" t="s">
        <v>1917</v>
      </c>
      <c r="W921" s="33" t="s">
        <v>5691</v>
      </c>
      <c r="X921" s="33" t="s">
        <v>4108</v>
      </c>
      <c r="Y921" s="33" t="s">
        <v>4109</v>
      </c>
      <c r="Z921" s="33">
        <v>1</v>
      </c>
      <c r="AA921" s="34" t="s">
        <v>4110</v>
      </c>
      <c r="AB921" s="34">
        <v>111</v>
      </c>
      <c r="AC921" s="34" t="s">
        <v>4111</v>
      </c>
      <c r="AD921" s="34" t="s">
        <v>4112</v>
      </c>
      <c r="AE921" s="34" t="s">
        <v>5684</v>
      </c>
      <c r="AF921" s="34" t="s">
        <v>1916</v>
      </c>
      <c r="AG921" s="34" t="s">
        <v>1917</v>
      </c>
      <c r="AH921" s="34" t="s">
        <v>4106</v>
      </c>
      <c r="AI921" s="34" t="s">
        <v>5691</v>
      </c>
      <c r="AJ921" s="34" t="s">
        <v>4106</v>
      </c>
      <c r="AK921" s="34" t="s">
        <v>5691</v>
      </c>
      <c r="AL921" s="34" t="s">
        <v>4106</v>
      </c>
      <c r="AM921" s="34" t="s">
        <v>5691</v>
      </c>
      <c r="AN921" s="34">
        <v>1</v>
      </c>
      <c r="AO921" s="34" t="s">
        <v>5693</v>
      </c>
      <c r="AP921" s="34" t="s">
        <v>5693</v>
      </c>
      <c r="AQ921" s="56">
        <v>1</v>
      </c>
      <c r="AR921" s="56">
        <v>2</v>
      </c>
      <c r="AS921" s="56">
        <v>2</v>
      </c>
      <c r="AT921" s="42" t="s">
        <v>2918</v>
      </c>
      <c r="AU921" s="42" t="s">
        <v>5201</v>
      </c>
      <c r="AV921" s="42" t="s">
        <v>4106</v>
      </c>
      <c r="AW921" s="35" t="s">
        <v>4706</v>
      </c>
      <c r="AX921" s="35" t="s">
        <v>4842</v>
      </c>
      <c r="AY921" s="35" t="s">
        <v>4843</v>
      </c>
      <c r="AZ921" s="43" t="str">
        <f t="shared" si="973"/>
        <v>X</v>
      </c>
      <c r="BA921" s="44"/>
      <c r="BB921" s="43" t="str">
        <f t="shared" si="974"/>
        <v/>
      </c>
      <c r="BC921" s="45" t="str">
        <f t="shared" si="975"/>
        <v/>
      </c>
      <c r="BD921" s="45" t="str">
        <f t="shared" si="976"/>
        <v/>
      </c>
      <c r="BE921" s="45" t="s">
        <v>5691</v>
      </c>
      <c r="BF921" s="45" t="str">
        <f t="shared" si="954"/>
        <v/>
      </c>
      <c r="BG921" s="45" t="str">
        <f t="shared" si="977"/>
        <v/>
      </c>
      <c r="BH921" s="12" t="str">
        <f t="shared" si="978"/>
        <v/>
      </c>
      <c r="BI921" s="43" t="str">
        <f t="shared" si="979"/>
        <v/>
      </c>
      <c r="BJ921" s="46" t="str">
        <f t="shared" si="980"/>
        <v/>
      </c>
      <c r="BK921" s="46" t="str">
        <f t="shared" si="981"/>
        <v/>
      </c>
      <c r="BL921" s="46" t="str">
        <f t="shared" si="982"/>
        <v/>
      </c>
      <c r="BM921" s="43" t="str">
        <f t="shared" si="983"/>
        <v/>
      </c>
      <c r="BN921" s="43" t="str">
        <f t="shared" si="984"/>
        <v/>
      </c>
      <c r="BO921" s="44" t="str">
        <f t="shared" si="962"/>
        <v/>
      </c>
      <c r="BP921" s="44" t="str">
        <f t="shared" si="966"/>
        <v>X</v>
      </c>
      <c r="BQ921" s="44" t="str">
        <f t="shared" si="969"/>
        <v/>
      </c>
      <c r="BR921" s="46" t="str">
        <f t="shared" si="955"/>
        <v/>
      </c>
      <c r="BS921" s="47" t="str">
        <f t="shared" si="956"/>
        <v/>
      </c>
      <c r="BT921" s="46" t="str">
        <f t="shared" si="957"/>
        <v/>
      </c>
      <c r="BU921" s="46" t="str">
        <f t="shared" si="958"/>
        <v/>
      </c>
      <c r="BV921" s="73" t="str">
        <f t="shared" si="963"/>
        <v/>
      </c>
      <c r="BW921" s="47" t="str">
        <f t="shared" si="953"/>
        <v/>
      </c>
      <c r="BX921" s="47" t="str">
        <f t="shared" si="967"/>
        <v/>
      </c>
      <c r="BY921" s="13" t="str">
        <f t="shared" si="970"/>
        <v/>
      </c>
      <c r="BZ921" s="14" t="str">
        <f t="shared" si="959"/>
        <v/>
      </c>
      <c r="CA921" s="48" t="str">
        <f t="shared" si="960"/>
        <v>X</v>
      </c>
      <c r="CB921" s="44" t="str">
        <f t="shared" si="961"/>
        <v/>
      </c>
      <c r="CC921" s="44" t="str">
        <f t="shared" si="985"/>
        <v/>
      </c>
      <c r="CD921" s="44" t="str">
        <f t="shared" si="971"/>
        <v/>
      </c>
      <c r="CE921" s="44" t="str">
        <f t="shared" si="1015"/>
        <v/>
      </c>
      <c r="CF921" s="44" t="str">
        <f t="shared" si="986"/>
        <v/>
      </c>
      <c r="CG921" s="44" t="str">
        <f t="shared" si="987"/>
        <v/>
      </c>
      <c r="CH921" s="44" t="str">
        <f t="shared" si="988"/>
        <v/>
      </c>
      <c r="CI921" s="44" t="str">
        <f t="shared" si="989"/>
        <v/>
      </c>
      <c r="CJ921" s="44" t="str">
        <f t="shared" si="990"/>
        <v/>
      </c>
      <c r="CK921" s="44" t="str">
        <f t="shared" si="991"/>
        <v/>
      </c>
      <c r="CL921" s="44" t="str">
        <f t="shared" si="992"/>
        <v/>
      </c>
      <c r="CM921" s="43" t="str">
        <f t="shared" si="993"/>
        <v/>
      </c>
      <c r="CN921" s="43" t="str">
        <f t="shared" si="994"/>
        <v/>
      </c>
      <c r="CO921" s="43" t="str">
        <f t="shared" si="995"/>
        <v/>
      </c>
      <c r="CP921" s="44" t="str">
        <f t="shared" si="972"/>
        <v/>
      </c>
      <c r="CQ921" s="44" t="str">
        <f t="shared" si="996"/>
        <v/>
      </c>
      <c r="CR921" s="43" t="str">
        <f t="shared" si="1017"/>
        <v/>
      </c>
      <c r="CS921" s="44">
        <v>0</v>
      </c>
      <c r="CT921" s="44">
        <v>0</v>
      </c>
      <c r="CU921" s="44" t="str">
        <f t="shared" si="1000"/>
        <v/>
      </c>
      <c r="CV921" s="44" t="str">
        <f t="shared" si="1001"/>
        <v/>
      </c>
      <c r="CW921" s="44" t="str">
        <f t="shared" si="1002"/>
        <v/>
      </c>
      <c r="CX921" s="44" t="str">
        <f t="shared" si="1003"/>
        <v/>
      </c>
      <c r="CY921" s="44" t="str">
        <f t="shared" si="1004"/>
        <v/>
      </c>
      <c r="CZ921" s="44" t="str">
        <f t="shared" si="1005"/>
        <v/>
      </c>
      <c r="DA921" s="49" t="str">
        <f t="shared" si="997"/>
        <v/>
      </c>
      <c r="DB921" s="44" t="str">
        <f t="shared" si="1006"/>
        <v/>
      </c>
      <c r="DC921" s="44" t="str">
        <f t="shared" si="1007"/>
        <v/>
      </c>
      <c r="DD921" s="44" t="str">
        <f t="shared" si="1008"/>
        <v/>
      </c>
      <c r="DE921" s="44" t="str">
        <f t="shared" si="1009"/>
        <v/>
      </c>
      <c r="DF921" s="44" t="str">
        <f t="shared" si="1010"/>
        <v/>
      </c>
      <c r="DG921" s="44" t="str">
        <f t="shared" si="1011"/>
        <v/>
      </c>
      <c r="DH921" s="44" t="str">
        <f t="shared" si="968"/>
        <v>X</v>
      </c>
      <c r="DI921" s="50" t="str">
        <f t="shared" si="1012"/>
        <v/>
      </c>
      <c r="DJ921" s="50" t="str">
        <f t="shared" si="1016"/>
        <v/>
      </c>
      <c r="DK921" s="50" t="str">
        <f t="shared" si="1013"/>
        <v/>
      </c>
      <c r="DL921" s="50" t="str">
        <f t="shared" si="1014"/>
        <v/>
      </c>
      <c r="DM921" s="51" t="str">
        <f t="shared" si="965"/>
        <v>031103000</v>
      </c>
      <c r="DN921" s="52"/>
      <c r="DO921" s="53"/>
      <c r="DP921" s="52"/>
      <c r="DQ921" s="53" t="str">
        <f t="shared" si="998"/>
        <v/>
      </c>
      <c r="DR921" s="52" t="str">
        <f t="shared" si="999"/>
        <v/>
      </c>
      <c r="DS921" s="53"/>
      <c r="DT921" s="52"/>
      <c r="DU921" s="53"/>
      <c r="DV921" s="52"/>
      <c r="DW921" s="99"/>
      <c r="DX921" s="99"/>
      <c r="EI921" s="83"/>
      <c r="EJ921" s="102"/>
      <c r="EK921" s="102"/>
      <c r="EL921" s="102"/>
      <c r="EM921" s="102"/>
      <c r="EN921" s="102"/>
      <c r="EO921" s="102"/>
      <c r="EP921" s="102"/>
      <c r="EQ921" s="102"/>
      <c r="ER921" s="102"/>
      <c r="ES921" s="102"/>
      <c r="ET921" s="102"/>
      <c r="EU921" s="102"/>
      <c r="EV921" s="102"/>
      <c r="FL921" s="36" t="str">
        <f t="shared" si="964"/>
        <v/>
      </c>
    </row>
    <row r="922" spans="1:168" s="36" customFormat="1" ht="49.5" customHeight="1" x14ac:dyDescent="0.35">
      <c r="A922" s="67"/>
      <c r="B922" s="39"/>
      <c r="C922" s="39"/>
      <c r="D922" s="40" t="s">
        <v>5691</v>
      </c>
      <c r="E922" s="41" t="s">
        <v>5691</v>
      </c>
      <c r="F922" s="41"/>
      <c r="G922" s="41"/>
      <c r="H922" s="41"/>
      <c r="I922" s="41"/>
      <c r="J922" s="41"/>
      <c r="K922" s="41"/>
      <c r="L922" s="41"/>
      <c r="M922" s="41"/>
      <c r="N922" s="41"/>
      <c r="O922" s="29"/>
      <c r="P922" s="30"/>
      <c r="Q922" s="31"/>
      <c r="R922" s="31"/>
      <c r="S922" s="32" t="s">
        <v>2371</v>
      </c>
      <c r="T922" s="33"/>
      <c r="U922" s="33" t="s">
        <v>4106</v>
      </c>
      <c r="V922" s="33" t="s">
        <v>3062</v>
      </c>
      <c r="W922" s="33" t="s">
        <v>5691</v>
      </c>
      <c r="X922" s="33" t="s">
        <v>4108</v>
      </c>
      <c r="Y922" s="33" t="s">
        <v>4109</v>
      </c>
      <c r="Z922" s="33">
        <v>1</v>
      </c>
      <c r="AA922" s="34" t="s">
        <v>4110</v>
      </c>
      <c r="AB922" s="34">
        <v>111</v>
      </c>
      <c r="AC922" s="34" t="s">
        <v>4111</v>
      </c>
      <c r="AD922" s="34" t="s">
        <v>4112</v>
      </c>
      <c r="AE922" s="34" t="s">
        <v>5684</v>
      </c>
      <c r="AF922" s="34" t="s">
        <v>3063</v>
      </c>
      <c r="AG922" s="34" t="s">
        <v>3062</v>
      </c>
      <c r="AH922" s="34" t="s">
        <v>4106</v>
      </c>
      <c r="AI922" s="34"/>
      <c r="AJ922" s="34" t="s">
        <v>4106</v>
      </c>
      <c r="AK922" s="34" t="s">
        <v>5691</v>
      </c>
      <c r="AL922" s="34" t="s">
        <v>4106</v>
      </c>
      <c r="AM922" s="34" t="s">
        <v>5691</v>
      </c>
      <c r="AN922" s="34">
        <v>1</v>
      </c>
      <c r="AO922" s="34" t="s">
        <v>5693</v>
      </c>
      <c r="AP922" s="34" t="s">
        <v>5012</v>
      </c>
      <c r="AQ922" s="56">
        <v>1</v>
      </c>
      <c r="AR922" s="56">
        <v>2</v>
      </c>
      <c r="AS922" s="56">
        <v>1</v>
      </c>
      <c r="AT922" s="42" t="s">
        <v>5741</v>
      </c>
      <c r="AU922" s="42" t="s">
        <v>6286</v>
      </c>
      <c r="AV922" s="42" t="s">
        <v>2998</v>
      </c>
      <c r="AW922" s="35" t="s">
        <v>2062</v>
      </c>
      <c r="AX922" s="35" t="s">
        <v>266</v>
      </c>
      <c r="AY922" s="35" t="s">
        <v>1918</v>
      </c>
      <c r="AZ922" s="43" t="str">
        <f t="shared" si="973"/>
        <v>X</v>
      </c>
      <c r="BA922" s="44"/>
      <c r="BB922" s="43" t="str">
        <f t="shared" si="974"/>
        <v/>
      </c>
      <c r="BC922" s="45" t="str">
        <f t="shared" si="975"/>
        <v/>
      </c>
      <c r="BD922" s="45" t="str">
        <f t="shared" si="976"/>
        <v/>
      </c>
      <c r="BE922" s="45" t="s">
        <v>5691</v>
      </c>
      <c r="BF922" s="45" t="str">
        <f t="shared" si="954"/>
        <v/>
      </c>
      <c r="BG922" s="45" t="str">
        <f t="shared" si="977"/>
        <v/>
      </c>
      <c r="BH922" s="12" t="str">
        <f t="shared" si="978"/>
        <v/>
      </c>
      <c r="BI922" s="43" t="str">
        <f t="shared" si="979"/>
        <v/>
      </c>
      <c r="BJ922" s="46" t="str">
        <f t="shared" si="980"/>
        <v/>
      </c>
      <c r="BK922" s="46" t="str">
        <f t="shared" si="981"/>
        <v/>
      </c>
      <c r="BL922" s="46" t="str">
        <f t="shared" si="982"/>
        <v/>
      </c>
      <c r="BM922" s="43" t="str">
        <f t="shared" si="983"/>
        <v/>
      </c>
      <c r="BN922" s="43" t="str">
        <f t="shared" si="984"/>
        <v/>
      </c>
      <c r="BO922" s="44" t="str">
        <f t="shared" si="962"/>
        <v/>
      </c>
      <c r="BP922" s="44" t="str">
        <f t="shared" si="966"/>
        <v>X</v>
      </c>
      <c r="BQ922" s="44" t="str">
        <f t="shared" si="969"/>
        <v/>
      </c>
      <c r="BR922" s="46" t="str">
        <f t="shared" si="955"/>
        <v/>
      </c>
      <c r="BS922" s="47" t="str">
        <f t="shared" si="956"/>
        <v/>
      </c>
      <c r="BT922" s="46" t="str">
        <f t="shared" si="957"/>
        <v/>
      </c>
      <c r="BU922" s="46" t="str">
        <f t="shared" si="958"/>
        <v/>
      </c>
      <c r="BV922" s="73" t="str">
        <f t="shared" si="963"/>
        <v/>
      </c>
      <c r="BW922" s="47" t="str">
        <f t="shared" si="953"/>
        <v/>
      </c>
      <c r="BX922" s="47" t="str">
        <f t="shared" si="967"/>
        <v/>
      </c>
      <c r="BY922" s="13" t="str">
        <f t="shared" si="970"/>
        <v/>
      </c>
      <c r="BZ922" s="14" t="str">
        <f t="shared" si="959"/>
        <v/>
      </c>
      <c r="CA922" s="48" t="str">
        <f t="shared" si="960"/>
        <v>X</v>
      </c>
      <c r="CB922" s="44" t="str">
        <f t="shared" si="961"/>
        <v/>
      </c>
      <c r="CC922" s="44" t="str">
        <f t="shared" si="985"/>
        <v/>
      </c>
      <c r="CD922" s="44" t="str">
        <f t="shared" si="971"/>
        <v/>
      </c>
      <c r="CE922" s="44" t="str">
        <f t="shared" si="1015"/>
        <v/>
      </c>
      <c r="CF922" s="44" t="str">
        <f t="shared" si="986"/>
        <v/>
      </c>
      <c r="CG922" s="44" t="str">
        <f t="shared" si="987"/>
        <v/>
      </c>
      <c r="CH922" s="44" t="str">
        <f t="shared" si="988"/>
        <v/>
      </c>
      <c r="CI922" s="44" t="str">
        <f t="shared" si="989"/>
        <v/>
      </c>
      <c r="CJ922" s="44" t="str">
        <f t="shared" si="990"/>
        <v/>
      </c>
      <c r="CK922" s="44" t="str">
        <f t="shared" si="991"/>
        <v/>
      </c>
      <c r="CL922" s="44" t="str">
        <f t="shared" si="992"/>
        <v/>
      </c>
      <c r="CM922" s="43" t="str">
        <f t="shared" si="993"/>
        <v/>
      </c>
      <c r="CN922" s="43" t="str">
        <f t="shared" si="994"/>
        <v/>
      </c>
      <c r="CO922" s="43" t="str">
        <f t="shared" si="995"/>
        <v/>
      </c>
      <c r="CP922" s="44" t="str">
        <f t="shared" si="972"/>
        <v/>
      </c>
      <c r="CQ922" s="44" t="str">
        <f t="shared" si="996"/>
        <v/>
      </c>
      <c r="CR922" s="43" t="str">
        <f t="shared" si="1017"/>
        <v/>
      </c>
      <c r="CS922" s="44">
        <v>0</v>
      </c>
      <c r="CT922" s="44">
        <v>0</v>
      </c>
      <c r="CU922" s="44" t="str">
        <f t="shared" si="1000"/>
        <v/>
      </c>
      <c r="CV922" s="44" t="str">
        <f t="shared" si="1001"/>
        <v/>
      </c>
      <c r="CW922" s="44" t="str">
        <f t="shared" si="1002"/>
        <v/>
      </c>
      <c r="CX922" s="44" t="str">
        <f t="shared" si="1003"/>
        <v/>
      </c>
      <c r="CY922" s="44" t="str">
        <f t="shared" si="1004"/>
        <v/>
      </c>
      <c r="CZ922" s="44" t="str">
        <f t="shared" si="1005"/>
        <v/>
      </c>
      <c r="DA922" s="49" t="str">
        <f t="shared" si="997"/>
        <v/>
      </c>
      <c r="DB922" s="44" t="str">
        <f t="shared" si="1006"/>
        <v/>
      </c>
      <c r="DC922" s="44" t="str">
        <f t="shared" si="1007"/>
        <v/>
      </c>
      <c r="DD922" s="44" t="str">
        <f t="shared" si="1008"/>
        <v/>
      </c>
      <c r="DE922" s="44" t="str">
        <f t="shared" si="1009"/>
        <v/>
      </c>
      <c r="DF922" s="44" t="str">
        <f t="shared" si="1010"/>
        <v/>
      </c>
      <c r="DG922" s="44" t="str">
        <f t="shared" si="1011"/>
        <v/>
      </c>
      <c r="DH922" s="44" t="str">
        <f t="shared" si="968"/>
        <v>X</v>
      </c>
      <c r="DI922" s="50" t="str">
        <f t="shared" si="1012"/>
        <v/>
      </c>
      <c r="DJ922" s="50" t="str">
        <f t="shared" si="1016"/>
        <v/>
      </c>
      <c r="DK922" s="50" t="str">
        <f t="shared" si="1013"/>
        <v/>
      </c>
      <c r="DL922" s="50" t="str">
        <f t="shared" si="1014"/>
        <v/>
      </c>
      <c r="DM922" s="51" t="str">
        <f t="shared" si="965"/>
        <v>009045003</v>
      </c>
      <c r="DN922" s="52"/>
      <c r="DO922" s="53"/>
      <c r="DP922" s="52"/>
      <c r="DQ922" s="53" t="str">
        <f t="shared" si="998"/>
        <v/>
      </c>
      <c r="DR922" s="52" t="str">
        <f t="shared" si="999"/>
        <v/>
      </c>
      <c r="DS922" s="53"/>
      <c r="DT922" s="52"/>
      <c r="DU922" s="53"/>
      <c r="DV922" s="52"/>
      <c r="DW922" s="99"/>
      <c r="DX922" s="99"/>
      <c r="EI922" s="83"/>
      <c r="EJ922" s="102"/>
      <c r="EK922" s="102"/>
      <c r="EL922" s="102"/>
      <c r="EM922" s="102"/>
      <c r="EN922" s="102"/>
      <c r="EO922" s="102"/>
      <c r="EP922" s="102"/>
      <c r="EQ922" s="102"/>
      <c r="ER922" s="102"/>
      <c r="ES922" s="102"/>
      <c r="ET922" s="102"/>
      <c r="EU922" s="102"/>
      <c r="EV922" s="102"/>
      <c r="FL922" s="36" t="str">
        <f t="shared" si="964"/>
        <v/>
      </c>
    </row>
    <row r="923" spans="1:168" s="36" customFormat="1" ht="49.5" customHeight="1" x14ac:dyDescent="0.35">
      <c r="A923" s="67"/>
      <c r="B923" s="39"/>
      <c r="C923" s="39"/>
      <c r="D923" s="40" t="s">
        <v>5691</v>
      </c>
      <c r="E923" s="41" t="s">
        <v>5691</v>
      </c>
      <c r="F923" s="41"/>
      <c r="G923" s="41"/>
      <c r="H923" s="41"/>
      <c r="I923" s="41"/>
      <c r="J923" s="41"/>
      <c r="K923" s="41"/>
      <c r="L923" s="41"/>
      <c r="M923" s="41"/>
      <c r="N923" s="41"/>
      <c r="O923" s="29"/>
      <c r="P923" s="30"/>
      <c r="Q923" s="31"/>
      <c r="R923" s="31"/>
      <c r="S923" s="32" t="s">
        <v>2373</v>
      </c>
      <c r="T923" s="33"/>
      <c r="U923" s="33" t="s">
        <v>4106</v>
      </c>
      <c r="V923" s="33" t="s">
        <v>3064</v>
      </c>
      <c r="W923" s="33" t="s">
        <v>5691</v>
      </c>
      <c r="X923" s="33" t="s">
        <v>4108</v>
      </c>
      <c r="Y923" s="33" t="s">
        <v>4109</v>
      </c>
      <c r="Z923" s="33">
        <v>1</v>
      </c>
      <c r="AA923" s="34" t="s">
        <v>4110</v>
      </c>
      <c r="AB923" s="34">
        <v>111</v>
      </c>
      <c r="AC923" s="34" t="s">
        <v>4111</v>
      </c>
      <c r="AD923" s="34" t="s">
        <v>4112</v>
      </c>
      <c r="AE923" s="34" t="s">
        <v>5684</v>
      </c>
      <c r="AF923" s="34" t="s">
        <v>3063</v>
      </c>
      <c r="AG923" s="34" t="s">
        <v>3062</v>
      </c>
      <c r="AH923" s="34" t="s">
        <v>5734</v>
      </c>
      <c r="AI923" s="34" t="s">
        <v>2988</v>
      </c>
      <c r="AJ923" s="34" t="s">
        <v>4106</v>
      </c>
      <c r="AK923" s="34" t="s">
        <v>5691</v>
      </c>
      <c r="AL923" s="34" t="s">
        <v>4106</v>
      </c>
      <c r="AM923" s="34" t="s">
        <v>5691</v>
      </c>
      <c r="AN923" s="34">
        <v>1</v>
      </c>
      <c r="AO923" s="34" t="s">
        <v>5693</v>
      </c>
      <c r="AP923" s="34" t="s">
        <v>5012</v>
      </c>
      <c r="AQ923" s="56">
        <v>1</v>
      </c>
      <c r="AR923" s="56">
        <v>2</v>
      </c>
      <c r="AS923" s="56">
        <v>1</v>
      </c>
      <c r="AT923" s="42" t="s">
        <v>5741</v>
      </c>
      <c r="AU923" s="42" t="s">
        <v>6286</v>
      </c>
      <c r="AV923" s="42" t="s">
        <v>2998</v>
      </c>
      <c r="AW923" s="35" t="s">
        <v>2062</v>
      </c>
      <c r="AX923" s="35" t="s">
        <v>266</v>
      </c>
      <c r="AY923" s="35" t="s">
        <v>1918</v>
      </c>
      <c r="AZ923" s="43" t="str">
        <f t="shared" si="973"/>
        <v>X</v>
      </c>
      <c r="BA923" s="44"/>
      <c r="BB923" s="43" t="str">
        <f t="shared" si="974"/>
        <v/>
      </c>
      <c r="BC923" s="45" t="str">
        <f t="shared" si="975"/>
        <v/>
      </c>
      <c r="BD923" s="45" t="str">
        <f t="shared" si="976"/>
        <v/>
      </c>
      <c r="BE923" s="45" t="s">
        <v>5691</v>
      </c>
      <c r="BF923" s="45" t="str">
        <f t="shared" si="954"/>
        <v/>
      </c>
      <c r="BG923" s="45" t="str">
        <f t="shared" si="977"/>
        <v/>
      </c>
      <c r="BH923" s="12" t="str">
        <f t="shared" si="978"/>
        <v/>
      </c>
      <c r="BI923" s="43" t="str">
        <f t="shared" si="979"/>
        <v/>
      </c>
      <c r="BJ923" s="46" t="str">
        <f t="shared" si="980"/>
        <v/>
      </c>
      <c r="BK923" s="46" t="str">
        <f t="shared" si="981"/>
        <v/>
      </c>
      <c r="BL923" s="46" t="str">
        <f t="shared" si="982"/>
        <v/>
      </c>
      <c r="BM923" s="43" t="str">
        <f t="shared" si="983"/>
        <v/>
      </c>
      <c r="BN923" s="43" t="str">
        <f t="shared" si="984"/>
        <v/>
      </c>
      <c r="BO923" s="44" t="str">
        <f t="shared" si="962"/>
        <v/>
      </c>
      <c r="BP923" s="44" t="str">
        <f t="shared" si="966"/>
        <v>X</v>
      </c>
      <c r="BQ923" s="44" t="str">
        <f t="shared" si="969"/>
        <v/>
      </c>
      <c r="BR923" s="46" t="str">
        <f t="shared" si="955"/>
        <v/>
      </c>
      <c r="BS923" s="47" t="str">
        <f t="shared" si="956"/>
        <v/>
      </c>
      <c r="BT923" s="46" t="str">
        <f t="shared" si="957"/>
        <v/>
      </c>
      <c r="BU923" s="46" t="str">
        <f t="shared" si="958"/>
        <v/>
      </c>
      <c r="BV923" s="73" t="str">
        <f t="shared" si="963"/>
        <v/>
      </c>
      <c r="BW923" s="47" t="str">
        <f t="shared" ref="BW923:BW987" si="1018">IF(AF923&amp;AH923&amp;AL923="386014038","",IF($AH923&amp;$AL923="014038","X",""))</f>
        <v/>
      </c>
      <c r="BX923" s="47" t="str">
        <f t="shared" si="967"/>
        <v/>
      </c>
      <c r="BY923" s="13" t="str">
        <f t="shared" si="970"/>
        <v/>
      </c>
      <c r="BZ923" s="14" t="str">
        <f t="shared" si="959"/>
        <v/>
      </c>
      <c r="CA923" s="48" t="str">
        <f t="shared" si="960"/>
        <v>X</v>
      </c>
      <c r="CB923" s="44" t="str">
        <f t="shared" si="961"/>
        <v/>
      </c>
      <c r="CC923" s="44" t="str">
        <f t="shared" si="985"/>
        <v/>
      </c>
      <c r="CD923" s="44" t="str">
        <f t="shared" si="971"/>
        <v/>
      </c>
      <c r="CE923" s="44" t="str">
        <f t="shared" si="1015"/>
        <v/>
      </c>
      <c r="CF923" s="44" t="str">
        <f t="shared" si="986"/>
        <v/>
      </c>
      <c r="CG923" s="44" t="str">
        <f t="shared" si="987"/>
        <v/>
      </c>
      <c r="CH923" s="44" t="str">
        <f t="shared" si="988"/>
        <v/>
      </c>
      <c r="CI923" s="44" t="str">
        <f t="shared" si="989"/>
        <v/>
      </c>
      <c r="CJ923" s="44" t="str">
        <f t="shared" si="990"/>
        <v/>
      </c>
      <c r="CK923" s="44" t="str">
        <f t="shared" si="991"/>
        <v/>
      </c>
      <c r="CL923" s="44" t="str">
        <f t="shared" si="992"/>
        <v/>
      </c>
      <c r="CM923" s="43" t="str">
        <f t="shared" si="993"/>
        <v/>
      </c>
      <c r="CN923" s="43" t="str">
        <f t="shared" si="994"/>
        <v/>
      </c>
      <c r="CO923" s="43" t="str">
        <f t="shared" si="995"/>
        <v/>
      </c>
      <c r="CP923" s="44" t="str">
        <f t="shared" si="972"/>
        <v/>
      </c>
      <c r="CQ923" s="44" t="str">
        <f t="shared" si="996"/>
        <v/>
      </c>
      <c r="CR923" s="43" t="str">
        <f t="shared" si="1017"/>
        <v/>
      </c>
      <c r="CS923" s="44">
        <v>0</v>
      </c>
      <c r="CT923" s="44">
        <v>0</v>
      </c>
      <c r="CU923" s="44" t="str">
        <f t="shared" si="1000"/>
        <v/>
      </c>
      <c r="CV923" s="44" t="str">
        <f t="shared" si="1001"/>
        <v/>
      </c>
      <c r="CW923" s="44" t="str">
        <f t="shared" si="1002"/>
        <v/>
      </c>
      <c r="CX923" s="44" t="str">
        <f t="shared" si="1003"/>
        <v/>
      </c>
      <c r="CY923" s="44" t="str">
        <f t="shared" si="1004"/>
        <v/>
      </c>
      <c r="CZ923" s="44" t="str">
        <f t="shared" si="1005"/>
        <v/>
      </c>
      <c r="DA923" s="49" t="str">
        <f t="shared" si="997"/>
        <v/>
      </c>
      <c r="DB923" s="44" t="str">
        <f t="shared" si="1006"/>
        <v/>
      </c>
      <c r="DC923" s="44" t="str">
        <f t="shared" si="1007"/>
        <v/>
      </c>
      <c r="DD923" s="44" t="str">
        <f t="shared" si="1008"/>
        <v/>
      </c>
      <c r="DE923" s="44" t="str">
        <f t="shared" si="1009"/>
        <v/>
      </c>
      <c r="DF923" s="44" t="str">
        <f t="shared" si="1010"/>
        <v/>
      </c>
      <c r="DG923" s="44" t="str">
        <f t="shared" si="1011"/>
        <v/>
      </c>
      <c r="DH923" s="44" t="str">
        <f t="shared" si="968"/>
        <v>X</v>
      </c>
      <c r="DI923" s="50" t="str">
        <f t="shared" si="1012"/>
        <v/>
      </c>
      <c r="DJ923" s="50" t="str">
        <f t="shared" si="1016"/>
        <v/>
      </c>
      <c r="DK923" s="50" t="str">
        <f t="shared" si="1013"/>
        <v/>
      </c>
      <c r="DL923" s="50" t="str">
        <f t="shared" si="1014"/>
        <v/>
      </c>
      <c r="DM923" s="51" t="str">
        <f t="shared" si="965"/>
        <v>009045003</v>
      </c>
      <c r="DN923" s="52"/>
      <c r="DO923" s="53"/>
      <c r="DP923" s="52"/>
      <c r="DQ923" s="53" t="str">
        <f t="shared" si="998"/>
        <v/>
      </c>
      <c r="DR923" s="52" t="str">
        <f t="shared" si="999"/>
        <v/>
      </c>
      <c r="DS923" s="53"/>
      <c r="DT923" s="52"/>
      <c r="DU923" s="53"/>
      <c r="DV923" s="52"/>
      <c r="DW923" s="99"/>
      <c r="DX923" s="99"/>
      <c r="EI923" s="83"/>
      <c r="EJ923" s="102"/>
      <c r="EK923" s="102"/>
      <c r="EL923" s="102"/>
      <c r="EM923" s="102"/>
      <c r="EN923" s="102"/>
      <c r="EO923" s="102"/>
      <c r="EP923" s="102"/>
      <c r="EQ923" s="102"/>
      <c r="ER923" s="102"/>
      <c r="ES923" s="102"/>
      <c r="ET923" s="102"/>
      <c r="EU923" s="102"/>
      <c r="EV923" s="102"/>
      <c r="FL923" s="36" t="str">
        <f t="shared" si="964"/>
        <v/>
      </c>
    </row>
    <row r="924" spans="1:168" s="36" customFormat="1" ht="49.5" customHeight="1" x14ac:dyDescent="0.35">
      <c r="A924" s="67"/>
      <c r="B924" s="39"/>
      <c r="C924" s="39"/>
      <c r="D924" s="40" t="s">
        <v>3063</v>
      </c>
      <c r="E924" s="41" t="s">
        <v>4106</v>
      </c>
      <c r="F924" s="41" t="s">
        <v>3062</v>
      </c>
      <c r="G924" s="41"/>
      <c r="H924" s="41"/>
      <c r="I924" s="41" t="s">
        <v>5000</v>
      </c>
      <c r="J924" s="41" t="s">
        <v>5001</v>
      </c>
      <c r="K924" s="41"/>
      <c r="L924" s="41"/>
      <c r="M924" s="41" t="s">
        <v>3060</v>
      </c>
      <c r="N924" s="41" t="s">
        <v>3061</v>
      </c>
      <c r="O924" s="29" t="s">
        <v>4108</v>
      </c>
      <c r="P924" s="30" t="s">
        <v>4109</v>
      </c>
      <c r="Q924" s="31"/>
      <c r="R924" s="31"/>
      <c r="S924" s="32" t="s">
        <v>3063</v>
      </c>
      <c r="T924" s="33"/>
      <c r="U924" s="33" t="s">
        <v>4106</v>
      </c>
      <c r="V924" s="33" t="s">
        <v>2762</v>
      </c>
      <c r="W924" s="33" t="s">
        <v>5691</v>
      </c>
      <c r="X924" s="33" t="s">
        <v>4108</v>
      </c>
      <c r="Y924" s="33" t="s">
        <v>4109</v>
      </c>
      <c r="Z924" s="33">
        <v>1</v>
      </c>
      <c r="AA924" s="34" t="s">
        <v>4110</v>
      </c>
      <c r="AB924" s="34">
        <v>111</v>
      </c>
      <c r="AC924" s="34" t="s">
        <v>4111</v>
      </c>
      <c r="AD924" s="34" t="s">
        <v>4112</v>
      </c>
      <c r="AE924" s="34" t="s">
        <v>5684</v>
      </c>
      <c r="AF924" s="34" t="s">
        <v>3063</v>
      </c>
      <c r="AG924" s="34" t="s">
        <v>3062</v>
      </c>
      <c r="AH924" s="34" t="s">
        <v>5700</v>
      </c>
      <c r="AI924" s="34" t="s">
        <v>3089</v>
      </c>
      <c r="AJ924" s="34" t="s">
        <v>4106</v>
      </c>
      <c r="AK924" s="34" t="s">
        <v>5691</v>
      </c>
      <c r="AL924" s="34" t="s">
        <v>4106</v>
      </c>
      <c r="AM924" s="34" t="s">
        <v>5691</v>
      </c>
      <c r="AN924" s="34">
        <v>1</v>
      </c>
      <c r="AO924" s="34" t="s">
        <v>5693</v>
      </c>
      <c r="AP924" s="34" t="s">
        <v>5012</v>
      </c>
      <c r="AQ924" s="56">
        <v>1</v>
      </c>
      <c r="AR924" s="56">
        <v>2</v>
      </c>
      <c r="AS924" s="56">
        <v>1</v>
      </c>
      <c r="AT924" s="42" t="s">
        <v>5741</v>
      </c>
      <c r="AU924" s="42" t="s">
        <v>6286</v>
      </c>
      <c r="AV924" s="42" t="s">
        <v>2998</v>
      </c>
      <c r="AW924" s="35" t="s">
        <v>2062</v>
      </c>
      <c r="AX924" s="35" t="s">
        <v>266</v>
      </c>
      <c r="AY924" s="35" t="s">
        <v>1918</v>
      </c>
      <c r="AZ924" s="43" t="str">
        <f t="shared" si="973"/>
        <v>X</v>
      </c>
      <c r="BA924" s="44"/>
      <c r="BB924" s="43" t="str">
        <f t="shared" si="974"/>
        <v/>
      </c>
      <c r="BC924" s="45" t="str">
        <f t="shared" si="975"/>
        <v/>
      </c>
      <c r="BD924" s="45" t="str">
        <f t="shared" si="976"/>
        <v/>
      </c>
      <c r="BE924" s="45" t="s">
        <v>5691</v>
      </c>
      <c r="BF924" s="45" t="str">
        <f t="shared" si="954"/>
        <v/>
      </c>
      <c r="BG924" s="45" t="str">
        <f t="shared" si="977"/>
        <v/>
      </c>
      <c r="BH924" s="12" t="str">
        <f t="shared" si="978"/>
        <v/>
      </c>
      <c r="BI924" s="43" t="str">
        <f t="shared" si="979"/>
        <v/>
      </c>
      <c r="BJ924" s="46" t="str">
        <f t="shared" si="980"/>
        <v/>
      </c>
      <c r="BK924" s="46" t="str">
        <f t="shared" si="981"/>
        <v/>
      </c>
      <c r="BL924" s="46" t="str">
        <f t="shared" si="982"/>
        <v/>
      </c>
      <c r="BM924" s="43" t="str">
        <f t="shared" si="983"/>
        <v/>
      </c>
      <c r="BN924" s="43" t="str">
        <f t="shared" si="984"/>
        <v/>
      </c>
      <c r="BO924" s="44" t="str">
        <f t="shared" si="962"/>
        <v/>
      </c>
      <c r="BP924" s="44" t="str">
        <f t="shared" si="966"/>
        <v>X</v>
      </c>
      <c r="BQ924" s="44" t="str">
        <f t="shared" si="969"/>
        <v/>
      </c>
      <c r="BR924" s="46" t="str">
        <f t="shared" si="955"/>
        <v/>
      </c>
      <c r="BS924" s="47" t="str">
        <f t="shared" si="956"/>
        <v/>
      </c>
      <c r="BT924" s="46" t="str">
        <f t="shared" si="957"/>
        <v/>
      </c>
      <c r="BU924" s="46" t="str">
        <f t="shared" si="958"/>
        <v/>
      </c>
      <c r="BV924" s="73" t="str">
        <f t="shared" si="963"/>
        <v/>
      </c>
      <c r="BW924" s="47" t="str">
        <f t="shared" si="1018"/>
        <v/>
      </c>
      <c r="BX924" s="47" t="str">
        <f t="shared" si="967"/>
        <v/>
      </c>
      <c r="BY924" s="13" t="str">
        <f t="shared" si="970"/>
        <v/>
      </c>
      <c r="BZ924" s="14" t="str">
        <f t="shared" si="959"/>
        <v/>
      </c>
      <c r="CA924" s="48" t="str">
        <f t="shared" si="960"/>
        <v>X</v>
      </c>
      <c r="CB924" s="44" t="str">
        <f t="shared" si="961"/>
        <v/>
      </c>
      <c r="CC924" s="44" t="str">
        <f t="shared" si="985"/>
        <v/>
      </c>
      <c r="CD924" s="44" t="str">
        <f t="shared" si="971"/>
        <v/>
      </c>
      <c r="CE924" s="44" t="str">
        <f t="shared" si="1015"/>
        <v/>
      </c>
      <c r="CF924" s="44" t="str">
        <f t="shared" si="986"/>
        <v/>
      </c>
      <c r="CG924" s="44" t="str">
        <f t="shared" si="987"/>
        <v/>
      </c>
      <c r="CH924" s="44" t="str">
        <f t="shared" si="988"/>
        <v/>
      </c>
      <c r="CI924" s="44" t="str">
        <f t="shared" si="989"/>
        <v/>
      </c>
      <c r="CJ924" s="44" t="str">
        <f t="shared" si="990"/>
        <v/>
      </c>
      <c r="CK924" s="44" t="str">
        <f t="shared" si="991"/>
        <v/>
      </c>
      <c r="CL924" s="44" t="str">
        <f t="shared" si="992"/>
        <v/>
      </c>
      <c r="CM924" s="43" t="str">
        <f t="shared" si="993"/>
        <v/>
      </c>
      <c r="CN924" s="43" t="str">
        <f t="shared" si="994"/>
        <v/>
      </c>
      <c r="CO924" s="43" t="str">
        <f t="shared" si="995"/>
        <v/>
      </c>
      <c r="CP924" s="44" t="str">
        <f t="shared" si="972"/>
        <v/>
      </c>
      <c r="CQ924" s="44" t="str">
        <f t="shared" si="996"/>
        <v/>
      </c>
      <c r="CR924" s="43" t="str">
        <f t="shared" si="1017"/>
        <v/>
      </c>
      <c r="CS924" s="44">
        <v>0</v>
      </c>
      <c r="CT924" s="44">
        <v>0</v>
      </c>
      <c r="CU924" s="44" t="str">
        <f t="shared" si="1000"/>
        <v/>
      </c>
      <c r="CV924" s="44" t="str">
        <f t="shared" si="1001"/>
        <v/>
      </c>
      <c r="CW924" s="44" t="str">
        <f t="shared" si="1002"/>
        <v/>
      </c>
      <c r="CX924" s="44" t="str">
        <f t="shared" si="1003"/>
        <v/>
      </c>
      <c r="CY924" s="44" t="str">
        <f t="shared" si="1004"/>
        <v/>
      </c>
      <c r="CZ924" s="44" t="str">
        <f t="shared" si="1005"/>
        <v/>
      </c>
      <c r="DA924" s="49" t="str">
        <f t="shared" si="997"/>
        <v/>
      </c>
      <c r="DB924" s="44" t="str">
        <f t="shared" si="1006"/>
        <v/>
      </c>
      <c r="DC924" s="44" t="str">
        <f t="shared" si="1007"/>
        <v/>
      </c>
      <c r="DD924" s="44" t="str">
        <f t="shared" si="1008"/>
        <v/>
      </c>
      <c r="DE924" s="44" t="str">
        <f t="shared" si="1009"/>
        <v/>
      </c>
      <c r="DF924" s="44" t="str">
        <f t="shared" si="1010"/>
        <v/>
      </c>
      <c r="DG924" s="44" t="str">
        <f t="shared" si="1011"/>
        <v/>
      </c>
      <c r="DH924" s="44" t="str">
        <f t="shared" si="968"/>
        <v>X</v>
      </c>
      <c r="DI924" s="50" t="str">
        <f t="shared" si="1012"/>
        <v/>
      </c>
      <c r="DJ924" s="50" t="str">
        <f t="shared" si="1016"/>
        <v/>
      </c>
      <c r="DK924" s="50" t="str">
        <f t="shared" si="1013"/>
        <v/>
      </c>
      <c r="DL924" s="50" t="str">
        <f t="shared" si="1014"/>
        <v/>
      </c>
      <c r="DM924" s="51" t="str">
        <f t="shared" si="965"/>
        <v>009045003</v>
      </c>
      <c r="DN924" s="52"/>
      <c r="DO924" s="53"/>
      <c r="DP924" s="52"/>
      <c r="DQ924" s="53" t="str">
        <f t="shared" si="998"/>
        <v/>
      </c>
      <c r="DR924" s="52" t="str">
        <f t="shared" si="999"/>
        <v/>
      </c>
      <c r="DS924" s="53"/>
      <c r="DT924" s="52"/>
      <c r="DU924" s="53"/>
      <c r="DV924" s="52"/>
      <c r="DW924" s="99"/>
      <c r="DX924" s="99"/>
      <c r="EI924" s="83"/>
      <c r="EJ924" s="102"/>
      <c r="EK924" s="102"/>
      <c r="EL924" s="102"/>
      <c r="EM924" s="102"/>
      <c r="EN924" s="102"/>
      <c r="EO924" s="102"/>
      <c r="EP924" s="102"/>
      <c r="EQ924" s="102"/>
      <c r="ER924" s="102"/>
      <c r="ES924" s="102"/>
      <c r="ET924" s="102"/>
      <c r="EU924" s="102"/>
      <c r="EV924" s="102"/>
      <c r="FL924" s="36" t="str">
        <f t="shared" si="964"/>
        <v/>
      </c>
    </row>
    <row r="925" spans="1:168" s="36" customFormat="1" ht="49.5" customHeight="1" x14ac:dyDescent="0.35">
      <c r="A925" s="67"/>
      <c r="B925" s="39"/>
      <c r="C925" s="39"/>
      <c r="D925" s="40" t="s">
        <v>5017</v>
      </c>
      <c r="E925" s="41" t="s">
        <v>4106</v>
      </c>
      <c r="F925" s="41" t="s">
        <v>5018</v>
      </c>
      <c r="G925" s="41"/>
      <c r="H925" s="41"/>
      <c r="I925" s="41" t="s">
        <v>5000</v>
      </c>
      <c r="J925" s="41" t="s">
        <v>5001</v>
      </c>
      <c r="K925" s="41"/>
      <c r="L925" s="41"/>
      <c r="M925" s="41" t="s">
        <v>3060</v>
      </c>
      <c r="N925" s="41" t="s">
        <v>3061</v>
      </c>
      <c r="O925" s="29" t="s">
        <v>4108</v>
      </c>
      <c r="P925" s="30" t="s">
        <v>4109</v>
      </c>
      <c r="Q925" s="31"/>
      <c r="R925" s="31"/>
      <c r="S925" s="32" t="s">
        <v>5017</v>
      </c>
      <c r="T925" s="33"/>
      <c r="U925" s="33" t="s">
        <v>4106</v>
      </c>
      <c r="V925" s="33" t="s">
        <v>5018</v>
      </c>
      <c r="W925" s="33" t="s">
        <v>5691</v>
      </c>
      <c r="X925" s="33" t="s">
        <v>4108</v>
      </c>
      <c r="Y925" s="33" t="s">
        <v>4109</v>
      </c>
      <c r="Z925" s="33">
        <v>1</v>
      </c>
      <c r="AA925" s="34" t="s">
        <v>4110</v>
      </c>
      <c r="AB925" s="34">
        <v>111</v>
      </c>
      <c r="AC925" s="34" t="s">
        <v>4111</v>
      </c>
      <c r="AD925" s="34" t="s">
        <v>4112</v>
      </c>
      <c r="AE925" s="34" t="s">
        <v>5684</v>
      </c>
      <c r="AF925" s="34" t="s">
        <v>5017</v>
      </c>
      <c r="AG925" s="34" t="s">
        <v>5018</v>
      </c>
      <c r="AH925" s="34" t="s">
        <v>5700</v>
      </c>
      <c r="AI925" s="34" t="s">
        <v>3089</v>
      </c>
      <c r="AJ925" s="34" t="s">
        <v>4106</v>
      </c>
      <c r="AK925" s="34" t="s">
        <v>5691</v>
      </c>
      <c r="AL925" s="34" t="s">
        <v>4106</v>
      </c>
      <c r="AM925" s="34" t="s">
        <v>5691</v>
      </c>
      <c r="AN925" s="34">
        <v>1</v>
      </c>
      <c r="AO925" s="34" t="s">
        <v>5693</v>
      </c>
      <c r="AP925" s="34" t="s">
        <v>5019</v>
      </c>
      <c r="AQ925" s="56">
        <v>1</v>
      </c>
      <c r="AR925" s="56">
        <v>2</v>
      </c>
      <c r="AS925" s="56">
        <v>2</v>
      </c>
      <c r="AT925" s="42" t="s">
        <v>2998</v>
      </c>
      <c r="AU925" s="42" t="s">
        <v>5716</v>
      </c>
      <c r="AV925" s="42" t="s">
        <v>4106</v>
      </c>
      <c r="AW925" s="35" t="s">
        <v>255</v>
      </c>
      <c r="AX925" s="35" t="s">
        <v>1379</v>
      </c>
      <c r="AY925" s="35" t="s">
        <v>1380</v>
      </c>
      <c r="AZ925" s="43" t="str">
        <f t="shared" si="973"/>
        <v>X</v>
      </c>
      <c r="BA925" s="44"/>
      <c r="BB925" s="43" t="str">
        <f t="shared" si="974"/>
        <v/>
      </c>
      <c r="BC925" s="45" t="str">
        <f t="shared" si="975"/>
        <v/>
      </c>
      <c r="BD925" s="45" t="str">
        <f t="shared" si="976"/>
        <v/>
      </c>
      <c r="BE925" s="45" t="s">
        <v>5691</v>
      </c>
      <c r="BF925" s="45" t="str">
        <f t="shared" si="954"/>
        <v/>
      </c>
      <c r="BG925" s="45" t="str">
        <f t="shared" si="977"/>
        <v/>
      </c>
      <c r="BH925" s="12" t="str">
        <f t="shared" si="978"/>
        <v/>
      </c>
      <c r="BI925" s="43" t="str">
        <f t="shared" si="979"/>
        <v/>
      </c>
      <c r="BJ925" s="46" t="str">
        <f t="shared" si="980"/>
        <v/>
      </c>
      <c r="BK925" s="46" t="str">
        <f t="shared" si="981"/>
        <v/>
      </c>
      <c r="BL925" s="46" t="str">
        <f t="shared" si="982"/>
        <v/>
      </c>
      <c r="BM925" s="43" t="str">
        <f t="shared" si="983"/>
        <v/>
      </c>
      <c r="BN925" s="43" t="str">
        <f t="shared" si="984"/>
        <v/>
      </c>
      <c r="BO925" s="44" t="str">
        <f t="shared" si="962"/>
        <v/>
      </c>
      <c r="BP925" s="44" t="str">
        <f t="shared" si="966"/>
        <v>X</v>
      </c>
      <c r="BQ925" s="44" t="str">
        <f t="shared" si="969"/>
        <v/>
      </c>
      <c r="BR925" s="46" t="str">
        <f t="shared" si="955"/>
        <v/>
      </c>
      <c r="BS925" s="47" t="str">
        <f t="shared" si="956"/>
        <v/>
      </c>
      <c r="BT925" s="46" t="str">
        <f t="shared" si="957"/>
        <v/>
      </c>
      <c r="BU925" s="46" t="str">
        <f t="shared" si="958"/>
        <v/>
      </c>
      <c r="BV925" s="73" t="str">
        <f t="shared" si="963"/>
        <v/>
      </c>
      <c r="BW925" s="47" t="str">
        <f t="shared" si="1018"/>
        <v/>
      </c>
      <c r="BX925" s="47" t="str">
        <f t="shared" si="967"/>
        <v/>
      </c>
      <c r="BY925" s="13" t="str">
        <f t="shared" si="970"/>
        <v/>
      </c>
      <c r="BZ925" s="14" t="str">
        <f t="shared" si="959"/>
        <v/>
      </c>
      <c r="CA925" s="48" t="str">
        <f t="shared" si="960"/>
        <v>X</v>
      </c>
      <c r="CB925" s="44" t="str">
        <f t="shared" si="961"/>
        <v/>
      </c>
      <c r="CC925" s="44" t="str">
        <f t="shared" si="985"/>
        <v/>
      </c>
      <c r="CD925" s="44" t="str">
        <f t="shared" si="971"/>
        <v/>
      </c>
      <c r="CE925" s="44" t="str">
        <f t="shared" si="1015"/>
        <v/>
      </c>
      <c r="CF925" s="44" t="str">
        <f t="shared" si="986"/>
        <v/>
      </c>
      <c r="CG925" s="44" t="str">
        <f t="shared" si="987"/>
        <v/>
      </c>
      <c r="CH925" s="44" t="str">
        <f t="shared" si="988"/>
        <v/>
      </c>
      <c r="CI925" s="44" t="str">
        <f t="shared" si="989"/>
        <v/>
      </c>
      <c r="CJ925" s="44" t="str">
        <f t="shared" si="990"/>
        <v/>
      </c>
      <c r="CK925" s="44" t="str">
        <f t="shared" si="991"/>
        <v/>
      </c>
      <c r="CL925" s="44" t="str">
        <f t="shared" si="992"/>
        <v/>
      </c>
      <c r="CM925" s="43" t="str">
        <f t="shared" si="993"/>
        <v/>
      </c>
      <c r="CN925" s="43" t="str">
        <f t="shared" si="994"/>
        <v/>
      </c>
      <c r="CO925" s="43" t="str">
        <f t="shared" si="995"/>
        <v/>
      </c>
      <c r="CP925" s="44" t="str">
        <f t="shared" si="972"/>
        <v/>
      </c>
      <c r="CQ925" s="44" t="str">
        <f t="shared" si="996"/>
        <v/>
      </c>
      <c r="CR925" s="43" t="str">
        <f t="shared" si="1017"/>
        <v/>
      </c>
      <c r="CS925" s="44">
        <v>0</v>
      </c>
      <c r="CT925" s="44">
        <v>0</v>
      </c>
      <c r="CU925" s="44" t="str">
        <f t="shared" si="1000"/>
        <v/>
      </c>
      <c r="CV925" s="44" t="str">
        <f t="shared" si="1001"/>
        <v/>
      </c>
      <c r="CW925" s="44" t="str">
        <f t="shared" si="1002"/>
        <v/>
      </c>
      <c r="CX925" s="44" t="str">
        <f t="shared" si="1003"/>
        <v/>
      </c>
      <c r="CY925" s="44" t="str">
        <f t="shared" si="1004"/>
        <v/>
      </c>
      <c r="CZ925" s="44" t="str">
        <f t="shared" si="1005"/>
        <v/>
      </c>
      <c r="DA925" s="49" t="str">
        <f t="shared" si="997"/>
        <v/>
      </c>
      <c r="DB925" s="44" t="str">
        <f t="shared" si="1006"/>
        <v/>
      </c>
      <c r="DC925" s="44" t="str">
        <f t="shared" si="1007"/>
        <v/>
      </c>
      <c r="DD925" s="44" t="str">
        <f t="shared" si="1008"/>
        <v/>
      </c>
      <c r="DE925" s="44" t="str">
        <f t="shared" si="1009"/>
        <v/>
      </c>
      <c r="DF925" s="44" t="str">
        <f t="shared" si="1010"/>
        <v/>
      </c>
      <c r="DG925" s="44" t="str">
        <f t="shared" si="1011"/>
        <v/>
      </c>
      <c r="DH925" s="44" t="str">
        <f t="shared" si="968"/>
        <v>X</v>
      </c>
      <c r="DI925" s="50" t="str">
        <f t="shared" si="1012"/>
        <v/>
      </c>
      <c r="DJ925" s="50" t="str">
        <f t="shared" si="1016"/>
        <v/>
      </c>
      <c r="DK925" s="50" t="str">
        <f t="shared" si="1013"/>
        <v/>
      </c>
      <c r="DL925" s="50" t="str">
        <f t="shared" si="1014"/>
        <v/>
      </c>
      <c r="DM925" s="51" t="str">
        <f t="shared" si="965"/>
        <v>003005000</v>
      </c>
      <c r="DN925" s="52"/>
      <c r="DO925" s="53"/>
      <c r="DP925" s="52"/>
      <c r="DQ925" s="53" t="str">
        <f t="shared" si="998"/>
        <v/>
      </c>
      <c r="DR925" s="52" t="str">
        <f t="shared" si="999"/>
        <v/>
      </c>
      <c r="DS925" s="53"/>
      <c r="DT925" s="52"/>
      <c r="DU925" s="53"/>
      <c r="DV925" s="52"/>
      <c r="DW925" s="99"/>
      <c r="DX925" s="99"/>
      <c r="EI925" s="83"/>
      <c r="EJ925" s="102"/>
      <c r="EK925" s="102"/>
      <c r="EL925" s="102"/>
      <c r="EM925" s="102"/>
      <c r="EN925" s="102"/>
      <c r="EO925" s="102"/>
      <c r="EP925" s="102"/>
      <c r="EQ925" s="102"/>
      <c r="ER925" s="102"/>
      <c r="ES925" s="102"/>
      <c r="ET925" s="102"/>
      <c r="EU925" s="102"/>
      <c r="EV925" s="102"/>
      <c r="FL925" s="36" t="str">
        <f t="shared" si="964"/>
        <v/>
      </c>
    </row>
    <row r="926" spans="1:168" s="36" customFormat="1" ht="49.5" customHeight="1" x14ac:dyDescent="0.35">
      <c r="A926" s="67"/>
      <c r="B926" s="39"/>
      <c r="C926" s="39"/>
      <c r="D926" s="40" t="s">
        <v>5022</v>
      </c>
      <c r="E926" s="41" t="s">
        <v>4106</v>
      </c>
      <c r="F926" s="41" t="s">
        <v>5023</v>
      </c>
      <c r="G926" s="41"/>
      <c r="H926" s="41"/>
      <c r="I926" s="41" t="s">
        <v>5391</v>
      </c>
      <c r="J926" s="41" t="s">
        <v>5392</v>
      </c>
      <c r="K926" s="41"/>
      <c r="L926" s="41"/>
      <c r="M926" s="41" t="s">
        <v>5020</v>
      </c>
      <c r="N926" s="41" t="s">
        <v>5021</v>
      </c>
      <c r="O926" s="29" t="s">
        <v>820</v>
      </c>
      <c r="P926" s="30" t="s">
        <v>821</v>
      </c>
      <c r="Q926" s="31"/>
      <c r="R926" s="31"/>
      <c r="S926" s="32" t="s">
        <v>5022</v>
      </c>
      <c r="T926" s="33"/>
      <c r="U926" s="33" t="s">
        <v>4106</v>
      </c>
      <c r="V926" s="33" t="s">
        <v>5023</v>
      </c>
      <c r="W926" s="33" t="s">
        <v>5691</v>
      </c>
      <c r="X926" s="33" t="s">
        <v>820</v>
      </c>
      <c r="Y926" s="33" t="s">
        <v>821</v>
      </c>
      <c r="Z926" s="33">
        <v>1</v>
      </c>
      <c r="AA926" s="34" t="s">
        <v>5749</v>
      </c>
      <c r="AB926" s="34">
        <v>121</v>
      </c>
      <c r="AC926" s="34" t="s">
        <v>5750</v>
      </c>
      <c r="AD926" s="34" t="s">
        <v>4112</v>
      </c>
      <c r="AE926" s="34" t="s">
        <v>6453</v>
      </c>
      <c r="AF926" s="34" t="s">
        <v>5022</v>
      </c>
      <c r="AG926" s="34" t="s">
        <v>5023</v>
      </c>
      <c r="AH926" s="34" t="s">
        <v>4106</v>
      </c>
      <c r="AI926" s="34" t="s">
        <v>5691</v>
      </c>
      <c r="AJ926" s="34" t="s">
        <v>4106</v>
      </c>
      <c r="AK926" s="34" t="s">
        <v>5691</v>
      </c>
      <c r="AL926" s="34" t="s">
        <v>4106</v>
      </c>
      <c r="AM926" s="34" t="s">
        <v>5691</v>
      </c>
      <c r="AN926" s="34">
        <v>1</v>
      </c>
      <c r="AO926" s="34" t="s">
        <v>5691</v>
      </c>
      <c r="AP926" s="34" t="s">
        <v>5691</v>
      </c>
      <c r="AQ926" s="56">
        <v>0</v>
      </c>
      <c r="AR926" s="56">
        <v>0</v>
      </c>
      <c r="AS926" s="56">
        <v>0</v>
      </c>
      <c r="AT926" s="42" t="s">
        <v>4106</v>
      </c>
      <c r="AU926" s="42" t="s">
        <v>4106</v>
      </c>
      <c r="AV926" s="42" t="s">
        <v>4106</v>
      </c>
      <c r="AW926" s="35"/>
      <c r="AX926" s="35"/>
      <c r="AY926" s="35"/>
      <c r="AZ926" s="43" t="str">
        <f t="shared" si="973"/>
        <v/>
      </c>
      <c r="BA926" s="44"/>
      <c r="BB926" s="43" t="str">
        <f t="shared" si="974"/>
        <v/>
      </c>
      <c r="BC926" s="45" t="str">
        <f t="shared" si="975"/>
        <v>X</v>
      </c>
      <c r="BD926" s="45" t="str">
        <f t="shared" si="976"/>
        <v/>
      </c>
      <c r="BE926" s="45" t="s">
        <v>5691</v>
      </c>
      <c r="BF926" s="45" t="str">
        <f t="shared" si="954"/>
        <v/>
      </c>
      <c r="BG926" s="45" t="str">
        <f t="shared" si="977"/>
        <v/>
      </c>
      <c r="BH926" s="12" t="str">
        <f t="shared" si="978"/>
        <v/>
      </c>
      <c r="BI926" s="43" t="str">
        <f t="shared" si="979"/>
        <v/>
      </c>
      <c r="BJ926" s="46" t="str">
        <f t="shared" si="980"/>
        <v/>
      </c>
      <c r="BK926" s="46" t="str">
        <f t="shared" si="981"/>
        <v/>
      </c>
      <c r="BL926" s="46" t="str">
        <f t="shared" si="982"/>
        <v/>
      </c>
      <c r="BM926" s="43" t="str">
        <f t="shared" si="983"/>
        <v/>
      </c>
      <c r="BN926" s="43" t="str">
        <f t="shared" si="984"/>
        <v/>
      </c>
      <c r="BO926" s="44" t="str">
        <f t="shared" si="962"/>
        <v/>
      </c>
      <c r="BP926" s="44" t="str">
        <f t="shared" si="966"/>
        <v>X</v>
      </c>
      <c r="BQ926" s="44" t="str">
        <f t="shared" si="969"/>
        <v/>
      </c>
      <c r="BR926" s="46" t="str">
        <f t="shared" si="955"/>
        <v/>
      </c>
      <c r="BS926" s="47" t="str">
        <f t="shared" si="956"/>
        <v/>
      </c>
      <c r="BT926" s="46" t="str">
        <f t="shared" si="957"/>
        <v/>
      </c>
      <c r="BU926" s="46" t="str">
        <f t="shared" si="958"/>
        <v/>
      </c>
      <c r="BV926" s="73" t="str">
        <f t="shared" si="963"/>
        <v>X</v>
      </c>
      <c r="BW926" s="47" t="str">
        <f t="shared" si="1018"/>
        <v/>
      </c>
      <c r="BX926" s="47" t="str">
        <f t="shared" si="967"/>
        <v/>
      </c>
      <c r="BY926" s="13" t="str">
        <f t="shared" si="970"/>
        <v/>
      </c>
      <c r="BZ926" s="14" t="str">
        <f t="shared" si="959"/>
        <v/>
      </c>
      <c r="CA926" s="48" t="str">
        <f t="shared" si="960"/>
        <v>X</v>
      </c>
      <c r="CB926" s="44" t="str">
        <f t="shared" si="961"/>
        <v/>
      </c>
      <c r="CC926" s="44" t="str">
        <f t="shared" si="985"/>
        <v/>
      </c>
      <c r="CD926" s="44" t="str">
        <f t="shared" si="971"/>
        <v/>
      </c>
      <c r="CE926" s="44" t="str">
        <f t="shared" si="1015"/>
        <v/>
      </c>
      <c r="CF926" s="44" t="str">
        <f t="shared" si="986"/>
        <v/>
      </c>
      <c r="CG926" s="44" t="str">
        <f t="shared" si="987"/>
        <v/>
      </c>
      <c r="CH926" s="44" t="str">
        <f t="shared" si="988"/>
        <v/>
      </c>
      <c r="CI926" s="44" t="str">
        <f t="shared" si="989"/>
        <v/>
      </c>
      <c r="CJ926" s="44" t="str">
        <f t="shared" si="990"/>
        <v/>
      </c>
      <c r="CK926" s="44" t="str">
        <f t="shared" si="991"/>
        <v/>
      </c>
      <c r="CL926" s="44" t="str">
        <f t="shared" si="992"/>
        <v/>
      </c>
      <c r="CM926" s="43" t="str">
        <f t="shared" si="993"/>
        <v/>
      </c>
      <c r="CN926" s="43" t="str">
        <f t="shared" si="994"/>
        <v/>
      </c>
      <c r="CO926" s="43" t="str">
        <f t="shared" si="995"/>
        <v/>
      </c>
      <c r="CP926" s="44" t="str">
        <f t="shared" si="972"/>
        <v/>
      </c>
      <c r="CQ926" s="44" t="str">
        <f t="shared" si="996"/>
        <v/>
      </c>
      <c r="CR926" s="43" t="str">
        <f t="shared" si="1017"/>
        <v/>
      </c>
      <c r="CS926" s="44">
        <v>0</v>
      </c>
      <c r="CT926" s="44">
        <v>0</v>
      </c>
      <c r="CU926" s="44" t="str">
        <f t="shared" si="1000"/>
        <v/>
      </c>
      <c r="CV926" s="44" t="str">
        <f t="shared" si="1001"/>
        <v/>
      </c>
      <c r="CW926" s="44" t="str">
        <f t="shared" si="1002"/>
        <v/>
      </c>
      <c r="CX926" s="44" t="str">
        <f t="shared" si="1003"/>
        <v/>
      </c>
      <c r="CY926" s="44" t="str">
        <f t="shared" si="1004"/>
        <v/>
      </c>
      <c r="CZ926" s="44" t="str">
        <f t="shared" si="1005"/>
        <v/>
      </c>
      <c r="DA926" s="49" t="str">
        <f t="shared" si="997"/>
        <v/>
      </c>
      <c r="DB926" s="44" t="str">
        <f t="shared" si="1006"/>
        <v/>
      </c>
      <c r="DC926" s="44" t="str">
        <f t="shared" si="1007"/>
        <v/>
      </c>
      <c r="DD926" s="44" t="str">
        <f t="shared" si="1008"/>
        <v/>
      </c>
      <c r="DE926" s="44" t="str">
        <f t="shared" si="1009"/>
        <v/>
      </c>
      <c r="DF926" s="44" t="str">
        <f t="shared" si="1010"/>
        <v/>
      </c>
      <c r="DG926" s="44" t="str">
        <f t="shared" si="1011"/>
        <v/>
      </c>
      <c r="DH926" s="44" t="str">
        <f t="shared" si="968"/>
        <v/>
      </c>
      <c r="DI926" s="50" t="str">
        <f t="shared" si="1012"/>
        <v/>
      </c>
      <c r="DJ926" s="50" t="str">
        <f t="shared" si="1016"/>
        <v/>
      </c>
      <c r="DK926" s="50" t="str">
        <f t="shared" si="1013"/>
        <v/>
      </c>
      <c r="DL926" s="50" t="str">
        <f t="shared" si="1014"/>
        <v/>
      </c>
      <c r="DM926" s="51" t="str">
        <f t="shared" si="965"/>
        <v>000000000</v>
      </c>
      <c r="DN926" s="52"/>
      <c r="DO926" s="53"/>
      <c r="DP926" s="52"/>
      <c r="DQ926" s="53" t="str">
        <f t="shared" si="998"/>
        <v/>
      </c>
      <c r="DR926" s="52" t="str">
        <f t="shared" si="999"/>
        <v/>
      </c>
      <c r="DS926" s="53"/>
      <c r="DT926" s="52"/>
      <c r="DU926" s="53"/>
      <c r="DV926" s="52"/>
      <c r="DW926" s="99"/>
      <c r="DX926" s="99"/>
      <c r="EI926" s="83"/>
      <c r="EJ926" s="102"/>
      <c r="EK926" s="102"/>
      <c r="EL926" s="102"/>
      <c r="EM926" s="102"/>
      <c r="EN926" s="102"/>
      <c r="EO926" s="102"/>
      <c r="EP926" s="102"/>
      <c r="EQ926" s="102"/>
      <c r="ER926" s="102"/>
      <c r="ES926" s="102"/>
      <c r="ET926" s="102"/>
      <c r="EU926" s="102"/>
      <c r="EV926" s="102"/>
      <c r="FL926" s="36" t="str">
        <f t="shared" si="964"/>
        <v/>
      </c>
    </row>
    <row r="927" spans="1:168" s="36" customFormat="1" ht="49.5" customHeight="1" x14ac:dyDescent="0.35">
      <c r="A927" s="67"/>
      <c r="B927" s="39"/>
      <c r="C927" s="39"/>
      <c r="D927" s="40" t="s">
        <v>5024</v>
      </c>
      <c r="E927" s="41" t="s">
        <v>4106</v>
      </c>
      <c r="F927" s="41" t="s">
        <v>5025</v>
      </c>
      <c r="G927" s="41"/>
      <c r="H927" s="41"/>
      <c r="I927" s="41" t="s">
        <v>5391</v>
      </c>
      <c r="J927" s="41" t="s">
        <v>5392</v>
      </c>
      <c r="K927" s="41"/>
      <c r="L927" s="41"/>
      <c r="M927" s="41" t="s">
        <v>5020</v>
      </c>
      <c r="N927" s="41" t="s">
        <v>5021</v>
      </c>
      <c r="O927" s="29" t="s">
        <v>820</v>
      </c>
      <c r="P927" s="30" t="s">
        <v>821</v>
      </c>
      <c r="Q927" s="31"/>
      <c r="R927" s="31"/>
      <c r="S927" s="32" t="s">
        <v>5024</v>
      </c>
      <c r="T927" s="33"/>
      <c r="U927" s="33" t="s">
        <v>4106</v>
      </c>
      <c r="V927" s="33" t="s">
        <v>5025</v>
      </c>
      <c r="W927" s="33" t="s">
        <v>5691</v>
      </c>
      <c r="X927" s="33" t="s">
        <v>820</v>
      </c>
      <c r="Y927" s="33" t="s">
        <v>821</v>
      </c>
      <c r="Z927" s="33">
        <v>1</v>
      </c>
      <c r="AA927" s="34" t="s">
        <v>5749</v>
      </c>
      <c r="AB927" s="34">
        <v>121</v>
      </c>
      <c r="AC927" s="34" t="s">
        <v>5750</v>
      </c>
      <c r="AD927" s="34" t="s">
        <v>4112</v>
      </c>
      <c r="AE927" s="34" t="s">
        <v>6453</v>
      </c>
      <c r="AF927" s="34" t="s">
        <v>5024</v>
      </c>
      <c r="AG927" s="34" t="s">
        <v>5025</v>
      </c>
      <c r="AH927" s="34" t="s">
        <v>4106</v>
      </c>
      <c r="AI927" s="34" t="s">
        <v>5691</v>
      </c>
      <c r="AJ927" s="34" t="s">
        <v>4106</v>
      </c>
      <c r="AK927" s="34" t="s">
        <v>5691</v>
      </c>
      <c r="AL927" s="34" t="s">
        <v>4106</v>
      </c>
      <c r="AM927" s="34" t="s">
        <v>5691</v>
      </c>
      <c r="AN927" s="34">
        <v>1</v>
      </c>
      <c r="AO927" s="34" t="s">
        <v>5691</v>
      </c>
      <c r="AP927" s="34" t="s">
        <v>5691</v>
      </c>
      <c r="AQ927" s="56">
        <v>0</v>
      </c>
      <c r="AR927" s="56">
        <v>0</v>
      </c>
      <c r="AS927" s="56">
        <v>0</v>
      </c>
      <c r="AT927" s="42" t="s">
        <v>4106</v>
      </c>
      <c r="AU927" s="42" t="s">
        <v>4106</v>
      </c>
      <c r="AV927" s="42" t="s">
        <v>4106</v>
      </c>
      <c r="AW927" s="35"/>
      <c r="AX927" s="35"/>
      <c r="AY927" s="35"/>
      <c r="AZ927" s="43" t="str">
        <f t="shared" si="973"/>
        <v/>
      </c>
      <c r="BA927" s="44"/>
      <c r="BB927" s="43" t="str">
        <f t="shared" si="974"/>
        <v/>
      </c>
      <c r="BC927" s="45" t="str">
        <f t="shared" si="975"/>
        <v>X</v>
      </c>
      <c r="BD927" s="45" t="str">
        <f t="shared" si="976"/>
        <v/>
      </c>
      <c r="BE927" s="45" t="s">
        <v>5691</v>
      </c>
      <c r="BF927" s="45" t="str">
        <f t="shared" si="954"/>
        <v/>
      </c>
      <c r="BG927" s="45" t="str">
        <f t="shared" si="977"/>
        <v/>
      </c>
      <c r="BH927" s="12" t="str">
        <f t="shared" si="978"/>
        <v/>
      </c>
      <c r="BI927" s="43" t="str">
        <f t="shared" si="979"/>
        <v/>
      </c>
      <c r="BJ927" s="46" t="str">
        <f t="shared" si="980"/>
        <v/>
      </c>
      <c r="BK927" s="46" t="str">
        <f t="shared" si="981"/>
        <v/>
      </c>
      <c r="BL927" s="46" t="str">
        <f t="shared" si="982"/>
        <v/>
      </c>
      <c r="BM927" s="43" t="str">
        <f t="shared" si="983"/>
        <v/>
      </c>
      <c r="BN927" s="43" t="str">
        <f t="shared" si="984"/>
        <v/>
      </c>
      <c r="BO927" s="44" t="str">
        <f t="shared" si="962"/>
        <v/>
      </c>
      <c r="BP927" s="44" t="str">
        <f t="shared" si="966"/>
        <v>X</v>
      </c>
      <c r="BQ927" s="44" t="str">
        <f t="shared" si="969"/>
        <v/>
      </c>
      <c r="BR927" s="46" t="str">
        <f t="shared" si="955"/>
        <v/>
      </c>
      <c r="BS927" s="47" t="str">
        <f t="shared" si="956"/>
        <v/>
      </c>
      <c r="BT927" s="46" t="str">
        <f t="shared" si="957"/>
        <v/>
      </c>
      <c r="BU927" s="46" t="str">
        <f t="shared" si="958"/>
        <v/>
      </c>
      <c r="BV927" s="73" t="str">
        <f t="shared" si="963"/>
        <v>X</v>
      </c>
      <c r="BW927" s="47" t="str">
        <f t="shared" si="1018"/>
        <v/>
      </c>
      <c r="BX927" s="47" t="str">
        <f t="shared" si="967"/>
        <v/>
      </c>
      <c r="BY927" s="13" t="str">
        <f t="shared" si="970"/>
        <v/>
      </c>
      <c r="BZ927" s="14" t="str">
        <f t="shared" si="959"/>
        <v/>
      </c>
      <c r="CA927" s="48" t="str">
        <f t="shared" si="960"/>
        <v>X</v>
      </c>
      <c r="CB927" s="44" t="str">
        <f t="shared" si="961"/>
        <v/>
      </c>
      <c r="CC927" s="44" t="str">
        <f t="shared" si="985"/>
        <v/>
      </c>
      <c r="CD927" s="44" t="str">
        <f t="shared" si="971"/>
        <v/>
      </c>
      <c r="CE927" s="44" t="str">
        <f t="shared" si="1015"/>
        <v/>
      </c>
      <c r="CF927" s="44" t="str">
        <f t="shared" si="986"/>
        <v/>
      </c>
      <c r="CG927" s="44" t="str">
        <f t="shared" si="987"/>
        <v/>
      </c>
      <c r="CH927" s="44" t="str">
        <f t="shared" si="988"/>
        <v/>
      </c>
      <c r="CI927" s="44" t="str">
        <f t="shared" si="989"/>
        <v/>
      </c>
      <c r="CJ927" s="44" t="str">
        <f t="shared" si="990"/>
        <v/>
      </c>
      <c r="CK927" s="44" t="str">
        <f t="shared" si="991"/>
        <v/>
      </c>
      <c r="CL927" s="44" t="str">
        <f t="shared" si="992"/>
        <v/>
      </c>
      <c r="CM927" s="43" t="str">
        <f t="shared" si="993"/>
        <v/>
      </c>
      <c r="CN927" s="43" t="str">
        <f t="shared" si="994"/>
        <v/>
      </c>
      <c r="CO927" s="43" t="str">
        <f t="shared" si="995"/>
        <v/>
      </c>
      <c r="CP927" s="44" t="str">
        <f t="shared" si="972"/>
        <v/>
      </c>
      <c r="CQ927" s="44" t="str">
        <f t="shared" si="996"/>
        <v/>
      </c>
      <c r="CR927" s="43" t="str">
        <f t="shared" si="1017"/>
        <v/>
      </c>
      <c r="CS927" s="44">
        <v>0</v>
      </c>
      <c r="CT927" s="44">
        <v>0</v>
      </c>
      <c r="CU927" s="44" t="str">
        <f t="shared" si="1000"/>
        <v/>
      </c>
      <c r="CV927" s="44" t="str">
        <f t="shared" si="1001"/>
        <v/>
      </c>
      <c r="CW927" s="44" t="str">
        <f t="shared" si="1002"/>
        <v/>
      </c>
      <c r="CX927" s="44" t="str">
        <f t="shared" si="1003"/>
        <v/>
      </c>
      <c r="CY927" s="44" t="str">
        <f t="shared" si="1004"/>
        <v/>
      </c>
      <c r="CZ927" s="44" t="str">
        <f t="shared" si="1005"/>
        <v/>
      </c>
      <c r="DA927" s="49" t="str">
        <f t="shared" si="997"/>
        <v/>
      </c>
      <c r="DB927" s="44" t="str">
        <f t="shared" si="1006"/>
        <v/>
      </c>
      <c r="DC927" s="44" t="str">
        <f t="shared" si="1007"/>
        <v/>
      </c>
      <c r="DD927" s="44" t="str">
        <f t="shared" si="1008"/>
        <v/>
      </c>
      <c r="DE927" s="44" t="str">
        <f t="shared" si="1009"/>
        <v/>
      </c>
      <c r="DF927" s="44" t="str">
        <f t="shared" si="1010"/>
        <v/>
      </c>
      <c r="DG927" s="44" t="str">
        <f t="shared" si="1011"/>
        <v/>
      </c>
      <c r="DH927" s="44" t="str">
        <f t="shared" si="968"/>
        <v/>
      </c>
      <c r="DI927" s="50" t="str">
        <f t="shared" si="1012"/>
        <v/>
      </c>
      <c r="DJ927" s="50" t="str">
        <f t="shared" si="1016"/>
        <v/>
      </c>
      <c r="DK927" s="50" t="str">
        <f t="shared" si="1013"/>
        <v/>
      </c>
      <c r="DL927" s="50" t="str">
        <f t="shared" si="1014"/>
        <v/>
      </c>
      <c r="DM927" s="51" t="str">
        <f t="shared" si="965"/>
        <v>000000000</v>
      </c>
      <c r="DN927" s="52"/>
      <c r="DO927" s="53"/>
      <c r="DP927" s="52"/>
      <c r="DQ927" s="53" t="str">
        <f t="shared" si="998"/>
        <v/>
      </c>
      <c r="DR927" s="52" t="str">
        <f t="shared" si="999"/>
        <v/>
      </c>
      <c r="DS927" s="53"/>
      <c r="DT927" s="52"/>
      <c r="DU927" s="53"/>
      <c r="DV927" s="52"/>
      <c r="DW927" s="99"/>
      <c r="DX927" s="99"/>
      <c r="EI927" s="83"/>
      <c r="EJ927" s="102"/>
      <c r="EK927" s="102"/>
      <c r="EL927" s="102"/>
      <c r="EM927" s="102"/>
      <c r="EN927" s="102"/>
      <c r="EO927" s="102"/>
      <c r="EP927" s="102"/>
      <c r="EQ927" s="102"/>
      <c r="ER927" s="102"/>
      <c r="ES927" s="102"/>
      <c r="ET927" s="102"/>
      <c r="EU927" s="102"/>
      <c r="EV927" s="102"/>
      <c r="FL927" s="36" t="str">
        <f t="shared" si="964"/>
        <v/>
      </c>
    </row>
    <row r="928" spans="1:168" s="36" customFormat="1" ht="49.5" customHeight="1" x14ac:dyDescent="0.35">
      <c r="A928" s="67"/>
      <c r="B928" s="39"/>
      <c r="C928" s="39"/>
      <c r="D928" s="40" t="s">
        <v>5026</v>
      </c>
      <c r="E928" s="41" t="s">
        <v>4106</v>
      </c>
      <c r="F928" s="41" t="s">
        <v>5027</v>
      </c>
      <c r="G928" s="41"/>
      <c r="H928" s="41"/>
      <c r="I928" s="41" t="s">
        <v>3135</v>
      </c>
      <c r="J928" s="41" t="s">
        <v>3136</v>
      </c>
      <c r="K928" s="41"/>
      <c r="L928" s="41"/>
      <c r="M928" s="41" t="s">
        <v>3065</v>
      </c>
      <c r="N928" s="41" t="s">
        <v>3066</v>
      </c>
      <c r="O928" s="29" t="s">
        <v>4108</v>
      </c>
      <c r="P928" s="30" t="s">
        <v>4109</v>
      </c>
      <c r="Q928" s="31"/>
      <c r="R928" s="31"/>
      <c r="S928" s="32" t="s">
        <v>5026</v>
      </c>
      <c r="T928" s="33"/>
      <c r="U928" s="33" t="s">
        <v>4106</v>
      </c>
      <c r="V928" s="33" t="s">
        <v>5027</v>
      </c>
      <c r="W928" s="33" t="s">
        <v>5691</v>
      </c>
      <c r="X928" s="33" t="s">
        <v>4108</v>
      </c>
      <c r="Y928" s="33" t="s">
        <v>4109</v>
      </c>
      <c r="Z928" s="33">
        <v>1</v>
      </c>
      <c r="AA928" s="34" t="s">
        <v>4110</v>
      </c>
      <c r="AB928" s="34">
        <v>111</v>
      </c>
      <c r="AC928" s="34" t="s">
        <v>4111</v>
      </c>
      <c r="AD928" s="34" t="s">
        <v>4112</v>
      </c>
      <c r="AE928" s="34" t="s">
        <v>5684</v>
      </c>
      <c r="AF928" s="34" t="s">
        <v>5026</v>
      </c>
      <c r="AG928" s="34" t="s">
        <v>5027</v>
      </c>
      <c r="AH928" s="34" t="s">
        <v>4106</v>
      </c>
      <c r="AI928" s="34" t="s">
        <v>5691</v>
      </c>
      <c r="AJ928" s="34" t="s">
        <v>4106</v>
      </c>
      <c r="AK928" s="34" t="s">
        <v>5691</v>
      </c>
      <c r="AL928" s="34" t="s">
        <v>4106</v>
      </c>
      <c r="AM928" s="34" t="s">
        <v>5691</v>
      </c>
      <c r="AN928" s="34">
        <v>1</v>
      </c>
      <c r="AO928" s="34" t="s">
        <v>5693</v>
      </c>
      <c r="AP928" s="34" t="s">
        <v>5693</v>
      </c>
      <c r="AQ928" s="56">
        <v>1</v>
      </c>
      <c r="AR928" s="56">
        <v>2</v>
      </c>
      <c r="AS928" s="56">
        <v>2</v>
      </c>
      <c r="AT928" s="42" t="s">
        <v>2317</v>
      </c>
      <c r="AU928" s="42" t="s">
        <v>939</v>
      </c>
      <c r="AV928" s="42" t="s">
        <v>4106</v>
      </c>
      <c r="AW928" s="35" t="s">
        <v>3115</v>
      </c>
      <c r="AX928" s="35" t="s">
        <v>5028</v>
      </c>
      <c r="AY928" s="35" t="s">
        <v>5029</v>
      </c>
      <c r="AZ928" s="43" t="str">
        <f t="shared" si="973"/>
        <v>X</v>
      </c>
      <c r="BA928" s="44"/>
      <c r="BB928" s="43" t="str">
        <f t="shared" si="974"/>
        <v/>
      </c>
      <c r="BC928" s="45" t="str">
        <f t="shared" si="975"/>
        <v/>
      </c>
      <c r="BD928" s="45" t="str">
        <f t="shared" si="976"/>
        <v/>
      </c>
      <c r="BE928" s="45" t="s">
        <v>5691</v>
      </c>
      <c r="BF928" s="45" t="str">
        <f t="shared" si="954"/>
        <v/>
      </c>
      <c r="BG928" s="45" t="str">
        <f t="shared" si="977"/>
        <v/>
      </c>
      <c r="BH928" s="12" t="str">
        <f t="shared" si="978"/>
        <v/>
      </c>
      <c r="BI928" s="43" t="str">
        <f t="shared" si="979"/>
        <v/>
      </c>
      <c r="BJ928" s="46" t="str">
        <f t="shared" si="980"/>
        <v/>
      </c>
      <c r="BK928" s="46" t="str">
        <f t="shared" si="981"/>
        <v/>
      </c>
      <c r="BL928" s="46" t="str">
        <f t="shared" si="982"/>
        <v/>
      </c>
      <c r="BM928" s="43" t="str">
        <f t="shared" si="983"/>
        <v/>
      </c>
      <c r="BN928" s="43" t="str">
        <f t="shared" si="984"/>
        <v/>
      </c>
      <c r="BO928" s="44" t="str">
        <f t="shared" si="962"/>
        <v/>
      </c>
      <c r="BP928" s="44" t="str">
        <f t="shared" si="966"/>
        <v>X</v>
      </c>
      <c r="BQ928" s="44" t="str">
        <f t="shared" si="969"/>
        <v/>
      </c>
      <c r="BR928" s="46" t="str">
        <f t="shared" si="955"/>
        <v/>
      </c>
      <c r="BS928" s="47" t="str">
        <f t="shared" si="956"/>
        <v/>
      </c>
      <c r="BT928" s="46" t="str">
        <f t="shared" si="957"/>
        <v/>
      </c>
      <c r="BU928" s="46" t="str">
        <f t="shared" si="958"/>
        <v/>
      </c>
      <c r="BV928" s="73" t="str">
        <f t="shared" si="963"/>
        <v/>
      </c>
      <c r="BW928" s="47" t="str">
        <f t="shared" si="1018"/>
        <v/>
      </c>
      <c r="BX928" s="47" t="str">
        <f t="shared" si="967"/>
        <v/>
      </c>
      <c r="BY928" s="13" t="str">
        <f t="shared" si="970"/>
        <v/>
      </c>
      <c r="BZ928" s="14" t="str">
        <f t="shared" si="959"/>
        <v/>
      </c>
      <c r="CA928" s="48" t="str">
        <f t="shared" si="960"/>
        <v>X</v>
      </c>
      <c r="CB928" s="44" t="str">
        <f t="shared" si="961"/>
        <v/>
      </c>
      <c r="CC928" s="44" t="str">
        <f t="shared" si="985"/>
        <v/>
      </c>
      <c r="CD928" s="44" t="str">
        <f t="shared" si="971"/>
        <v/>
      </c>
      <c r="CE928" s="44" t="str">
        <f t="shared" si="1015"/>
        <v/>
      </c>
      <c r="CF928" s="44" t="str">
        <f t="shared" si="986"/>
        <v/>
      </c>
      <c r="CG928" s="44" t="str">
        <f t="shared" si="987"/>
        <v/>
      </c>
      <c r="CH928" s="44" t="str">
        <f t="shared" si="988"/>
        <v/>
      </c>
      <c r="CI928" s="44" t="str">
        <f t="shared" si="989"/>
        <v/>
      </c>
      <c r="CJ928" s="44" t="str">
        <f t="shared" si="990"/>
        <v/>
      </c>
      <c r="CK928" s="44" t="str">
        <f t="shared" si="991"/>
        <v/>
      </c>
      <c r="CL928" s="44" t="str">
        <f t="shared" si="992"/>
        <v/>
      </c>
      <c r="CM928" s="43" t="str">
        <f t="shared" si="993"/>
        <v/>
      </c>
      <c r="CN928" s="43" t="str">
        <f t="shared" si="994"/>
        <v/>
      </c>
      <c r="CO928" s="43" t="str">
        <f t="shared" si="995"/>
        <v/>
      </c>
      <c r="CP928" s="44" t="str">
        <f t="shared" si="972"/>
        <v/>
      </c>
      <c r="CQ928" s="44" t="str">
        <f t="shared" si="996"/>
        <v/>
      </c>
      <c r="CR928" s="43" t="str">
        <f t="shared" si="1017"/>
        <v/>
      </c>
      <c r="CS928" s="44">
        <v>0</v>
      </c>
      <c r="CT928" s="44">
        <v>0</v>
      </c>
      <c r="CU928" s="44" t="str">
        <f t="shared" si="1000"/>
        <v/>
      </c>
      <c r="CV928" s="44" t="str">
        <f t="shared" si="1001"/>
        <v/>
      </c>
      <c r="CW928" s="44" t="str">
        <f t="shared" si="1002"/>
        <v/>
      </c>
      <c r="CX928" s="44" t="str">
        <f t="shared" si="1003"/>
        <v/>
      </c>
      <c r="CY928" s="44" t="str">
        <f t="shared" si="1004"/>
        <v/>
      </c>
      <c r="CZ928" s="44" t="str">
        <f t="shared" si="1005"/>
        <v/>
      </c>
      <c r="DA928" s="49" t="str">
        <f t="shared" si="997"/>
        <v/>
      </c>
      <c r="DB928" s="44" t="str">
        <f t="shared" si="1006"/>
        <v/>
      </c>
      <c r="DC928" s="44" t="str">
        <f t="shared" si="1007"/>
        <v/>
      </c>
      <c r="DD928" s="44" t="str">
        <f t="shared" si="1008"/>
        <v/>
      </c>
      <c r="DE928" s="44" t="str">
        <f t="shared" si="1009"/>
        <v/>
      </c>
      <c r="DF928" s="44" t="str">
        <f t="shared" si="1010"/>
        <v/>
      </c>
      <c r="DG928" s="44" t="str">
        <f t="shared" si="1011"/>
        <v/>
      </c>
      <c r="DH928" s="44" t="str">
        <f t="shared" si="968"/>
        <v>X</v>
      </c>
      <c r="DI928" s="50" t="str">
        <f t="shared" si="1012"/>
        <v/>
      </c>
      <c r="DJ928" s="50" t="str">
        <f t="shared" si="1016"/>
        <v/>
      </c>
      <c r="DK928" s="50" t="str">
        <f t="shared" si="1013"/>
        <v/>
      </c>
      <c r="DL928" s="50" t="str">
        <f t="shared" si="1014"/>
        <v/>
      </c>
      <c r="DM928" s="51" t="str">
        <f t="shared" si="965"/>
        <v>032110000</v>
      </c>
      <c r="DN928" s="52"/>
      <c r="DO928" s="53"/>
      <c r="DP928" s="52"/>
      <c r="DQ928" s="53" t="str">
        <f t="shared" si="998"/>
        <v/>
      </c>
      <c r="DR928" s="52" t="str">
        <f t="shared" si="999"/>
        <v/>
      </c>
      <c r="DS928" s="53"/>
      <c r="DT928" s="52"/>
      <c r="DU928" s="53"/>
      <c r="DV928" s="52"/>
      <c r="DW928" s="99"/>
      <c r="DX928" s="99"/>
      <c r="EI928" s="83"/>
      <c r="EJ928" s="102"/>
      <c r="EK928" s="102"/>
      <c r="EL928" s="102"/>
      <c r="EM928" s="102"/>
      <c r="EN928" s="102"/>
      <c r="EO928" s="102"/>
      <c r="EP928" s="102"/>
      <c r="EQ928" s="102"/>
      <c r="ER928" s="102"/>
      <c r="ES928" s="102"/>
      <c r="ET928" s="102"/>
      <c r="EU928" s="102"/>
      <c r="EV928" s="102"/>
      <c r="FL928" s="36" t="str">
        <f t="shared" si="964"/>
        <v/>
      </c>
    </row>
    <row r="929" spans="1:168" s="36" customFormat="1" ht="49.5" customHeight="1" x14ac:dyDescent="0.35">
      <c r="A929" s="67"/>
      <c r="B929" s="39"/>
      <c r="C929" s="39"/>
      <c r="D929" s="40" t="s">
        <v>5030</v>
      </c>
      <c r="E929" s="41" t="s">
        <v>4106</v>
      </c>
      <c r="F929" s="41" t="s">
        <v>5031</v>
      </c>
      <c r="G929" s="41"/>
      <c r="H929" s="41"/>
      <c r="I929" s="41" t="s">
        <v>3135</v>
      </c>
      <c r="J929" s="41" t="s">
        <v>3136</v>
      </c>
      <c r="K929" s="41"/>
      <c r="L929" s="41"/>
      <c r="M929" s="41" t="s">
        <v>3065</v>
      </c>
      <c r="N929" s="41" t="s">
        <v>3066</v>
      </c>
      <c r="O929" s="29" t="s">
        <v>4108</v>
      </c>
      <c r="P929" s="30" t="s">
        <v>4109</v>
      </c>
      <c r="Q929" s="31"/>
      <c r="R929" s="31"/>
      <c r="S929" s="32" t="s">
        <v>5030</v>
      </c>
      <c r="T929" s="33"/>
      <c r="U929" s="33" t="s">
        <v>4106</v>
      </c>
      <c r="V929" s="33" t="s">
        <v>5031</v>
      </c>
      <c r="W929" s="33" t="s">
        <v>5691</v>
      </c>
      <c r="X929" s="33" t="s">
        <v>4108</v>
      </c>
      <c r="Y929" s="33" t="s">
        <v>4109</v>
      </c>
      <c r="Z929" s="33">
        <v>1</v>
      </c>
      <c r="AA929" s="34" t="s">
        <v>4110</v>
      </c>
      <c r="AB929" s="34">
        <v>111</v>
      </c>
      <c r="AC929" s="34" t="s">
        <v>4111</v>
      </c>
      <c r="AD929" s="34" t="s">
        <v>4112</v>
      </c>
      <c r="AE929" s="34" t="s">
        <v>5684</v>
      </c>
      <c r="AF929" s="34" t="s">
        <v>5030</v>
      </c>
      <c r="AG929" s="34" t="s">
        <v>5031</v>
      </c>
      <c r="AH929" s="34" t="s">
        <v>4106</v>
      </c>
      <c r="AI929" s="34" t="s">
        <v>5691</v>
      </c>
      <c r="AJ929" s="34" t="s">
        <v>4106</v>
      </c>
      <c r="AK929" s="34" t="s">
        <v>5691</v>
      </c>
      <c r="AL929" s="34" t="s">
        <v>4106</v>
      </c>
      <c r="AM929" s="34" t="s">
        <v>5691</v>
      </c>
      <c r="AN929" s="34">
        <v>1</v>
      </c>
      <c r="AO929" s="34" t="s">
        <v>5693</v>
      </c>
      <c r="AP929" s="34" t="s">
        <v>5693</v>
      </c>
      <c r="AQ929" s="56">
        <v>1</v>
      </c>
      <c r="AR929" s="56">
        <v>2</v>
      </c>
      <c r="AS929" s="56">
        <v>2</v>
      </c>
      <c r="AT929" s="42" t="s">
        <v>2317</v>
      </c>
      <c r="AU929" s="42" t="s">
        <v>946</v>
      </c>
      <c r="AV929" s="42" t="s">
        <v>4106</v>
      </c>
      <c r="AW929" s="35" t="s">
        <v>3115</v>
      </c>
      <c r="AX929" s="35" t="s">
        <v>5032</v>
      </c>
      <c r="AY929" s="35" t="s">
        <v>5033</v>
      </c>
      <c r="AZ929" s="43" t="str">
        <f t="shared" si="973"/>
        <v>X</v>
      </c>
      <c r="BA929" s="44"/>
      <c r="BB929" s="43" t="str">
        <f t="shared" si="974"/>
        <v/>
      </c>
      <c r="BC929" s="45" t="str">
        <f t="shared" si="975"/>
        <v/>
      </c>
      <c r="BD929" s="45" t="str">
        <f t="shared" si="976"/>
        <v/>
      </c>
      <c r="BE929" s="45" t="s">
        <v>5691</v>
      </c>
      <c r="BF929" s="45" t="str">
        <f t="shared" si="954"/>
        <v/>
      </c>
      <c r="BG929" s="45" t="str">
        <f t="shared" si="977"/>
        <v/>
      </c>
      <c r="BH929" s="12" t="str">
        <f t="shared" si="978"/>
        <v/>
      </c>
      <c r="BI929" s="43" t="str">
        <f t="shared" si="979"/>
        <v/>
      </c>
      <c r="BJ929" s="46" t="str">
        <f t="shared" si="980"/>
        <v/>
      </c>
      <c r="BK929" s="46" t="str">
        <f t="shared" si="981"/>
        <v/>
      </c>
      <c r="BL929" s="46" t="str">
        <f t="shared" si="982"/>
        <v/>
      </c>
      <c r="BM929" s="43" t="str">
        <f t="shared" si="983"/>
        <v/>
      </c>
      <c r="BN929" s="43" t="str">
        <f t="shared" si="984"/>
        <v/>
      </c>
      <c r="BO929" s="44" t="str">
        <f t="shared" si="962"/>
        <v/>
      </c>
      <c r="BP929" s="44" t="str">
        <f t="shared" si="966"/>
        <v>X</v>
      </c>
      <c r="BQ929" s="44" t="str">
        <f t="shared" si="969"/>
        <v/>
      </c>
      <c r="BR929" s="46" t="str">
        <f t="shared" si="955"/>
        <v/>
      </c>
      <c r="BS929" s="47" t="str">
        <f t="shared" si="956"/>
        <v/>
      </c>
      <c r="BT929" s="46" t="str">
        <f t="shared" si="957"/>
        <v/>
      </c>
      <c r="BU929" s="46" t="str">
        <f t="shared" si="958"/>
        <v/>
      </c>
      <c r="BV929" s="73" t="str">
        <f t="shared" si="963"/>
        <v/>
      </c>
      <c r="BW929" s="47" t="str">
        <f t="shared" si="1018"/>
        <v/>
      </c>
      <c r="BX929" s="47" t="str">
        <f t="shared" si="967"/>
        <v/>
      </c>
      <c r="BY929" s="13" t="str">
        <f t="shared" si="970"/>
        <v/>
      </c>
      <c r="BZ929" s="14" t="str">
        <f t="shared" si="959"/>
        <v/>
      </c>
      <c r="CA929" s="48" t="str">
        <f t="shared" si="960"/>
        <v>X</v>
      </c>
      <c r="CB929" s="44" t="str">
        <f t="shared" si="961"/>
        <v/>
      </c>
      <c r="CC929" s="44" t="str">
        <f t="shared" si="985"/>
        <v/>
      </c>
      <c r="CD929" s="44" t="str">
        <f t="shared" si="971"/>
        <v/>
      </c>
      <c r="CE929" s="44" t="str">
        <f t="shared" si="1015"/>
        <v/>
      </c>
      <c r="CF929" s="44" t="str">
        <f t="shared" si="986"/>
        <v/>
      </c>
      <c r="CG929" s="44" t="str">
        <f t="shared" si="987"/>
        <v/>
      </c>
      <c r="CH929" s="44" t="str">
        <f t="shared" si="988"/>
        <v/>
      </c>
      <c r="CI929" s="44" t="str">
        <f t="shared" si="989"/>
        <v/>
      </c>
      <c r="CJ929" s="44" t="str">
        <f t="shared" si="990"/>
        <v/>
      </c>
      <c r="CK929" s="44" t="str">
        <f t="shared" si="991"/>
        <v/>
      </c>
      <c r="CL929" s="44" t="str">
        <f t="shared" si="992"/>
        <v/>
      </c>
      <c r="CM929" s="43" t="str">
        <f t="shared" si="993"/>
        <v/>
      </c>
      <c r="CN929" s="43" t="str">
        <f t="shared" si="994"/>
        <v/>
      </c>
      <c r="CO929" s="43" t="str">
        <f t="shared" si="995"/>
        <v/>
      </c>
      <c r="CP929" s="44" t="str">
        <f t="shared" si="972"/>
        <v/>
      </c>
      <c r="CQ929" s="44" t="str">
        <f t="shared" si="996"/>
        <v/>
      </c>
      <c r="CR929" s="43" t="str">
        <f t="shared" si="1017"/>
        <v/>
      </c>
      <c r="CS929" s="44">
        <v>0</v>
      </c>
      <c r="CT929" s="44">
        <v>0</v>
      </c>
      <c r="CU929" s="44" t="str">
        <f t="shared" si="1000"/>
        <v/>
      </c>
      <c r="CV929" s="44" t="str">
        <f t="shared" si="1001"/>
        <v/>
      </c>
      <c r="CW929" s="44" t="str">
        <f t="shared" si="1002"/>
        <v/>
      </c>
      <c r="CX929" s="44" t="str">
        <f t="shared" si="1003"/>
        <v/>
      </c>
      <c r="CY929" s="44" t="str">
        <f t="shared" si="1004"/>
        <v/>
      </c>
      <c r="CZ929" s="44" t="str">
        <f t="shared" si="1005"/>
        <v/>
      </c>
      <c r="DA929" s="49" t="str">
        <f t="shared" si="997"/>
        <v/>
      </c>
      <c r="DB929" s="44" t="str">
        <f t="shared" si="1006"/>
        <v/>
      </c>
      <c r="DC929" s="44" t="str">
        <f t="shared" si="1007"/>
        <v/>
      </c>
      <c r="DD929" s="44" t="str">
        <f t="shared" si="1008"/>
        <v/>
      </c>
      <c r="DE929" s="44" t="str">
        <f t="shared" si="1009"/>
        <v/>
      </c>
      <c r="DF929" s="44" t="str">
        <f t="shared" si="1010"/>
        <v/>
      </c>
      <c r="DG929" s="44" t="str">
        <f t="shared" si="1011"/>
        <v/>
      </c>
      <c r="DH929" s="44" t="str">
        <f t="shared" si="968"/>
        <v>X</v>
      </c>
      <c r="DI929" s="50" t="str">
        <f t="shared" si="1012"/>
        <v/>
      </c>
      <c r="DJ929" s="50" t="str">
        <f t="shared" si="1016"/>
        <v/>
      </c>
      <c r="DK929" s="50" t="str">
        <f t="shared" si="1013"/>
        <v/>
      </c>
      <c r="DL929" s="50" t="str">
        <f t="shared" si="1014"/>
        <v/>
      </c>
      <c r="DM929" s="51" t="str">
        <f t="shared" si="965"/>
        <v>032111000</v>
      </c>
      <c r="DN929" s="52"/>
      <c r="DO929" s="53"/>
      <c r="DP929" s="52"/>
      <c r="DQ929" s="53" t="str">
        <f t="shared" si="998"/>
        <v/>
      </c>
      <c r="DR929" s="52" t="str">
        <f t="shared" si="999"/>
        <v/>
      </c>
      <c r="DS929" s="53"/>
      <c r="DT929" s="52"/>
      <c r="DU929" s="53"/>
      <c r="DV929" s="52"/>
      <c r="DW929" s="99"/>
      <c r="DX929" s="99"/>
      <c r="EI929" s="83"/>
      <c r="EJ929" s="102"/>
      <c r="EK929" s="102"/>
      <c r="EL929" s="102"/>
      <c r="EM929" s="102"/>
      <c r="EN929" s="102"/>
      <c r="EO929" s="102"/>
      <c r="EP929" s="102"/>
      <c r="EQ929" s="102"/>
      <c r="ER929" s="102"/>
      <c r="ES929" s="102"/>
      <c r="ET929" s="102"/>
      <c r="EU929" s="102"/>
      <c r="EV929" s="102"/>
      <c r="FL929" s="36" t="str">
        <f t="shared" si="964"/>
        <v/>
      </c>
    </row>
    <row r="930" spans="1:168" s="36" customFormat="1" ht="49.5" customHeight="1" x14ac:dyDescent="0.35">
      <c r="A930" s="67"/>
      <c r="B930" s="39"/>
      <c r="C930" s="39"/>
      <c r="D930" s="40" t="s">
        <v>5034</v>
      </c>
      <c r="E930" s="41" t="s">
        <v>4106</v>
      </c>
      <c r="F930" s="41" t="s">
        <v>5035</v>
      </c>
      <c r="G930" s="41"/>
      <c r="H930" s="41"/>
      <c r="I930" s="41" t="s">
        <v>3135</v>
      </c>
      <c r="J930" s="41" t="s">
        <v>3136</v>
      </c>
      <c r="K930" s="41"/>
      <c r="L930" s="41"/>
      <c r="M930" s="41" t="s">
        <v>3065</v>
      </c>
      <c r="N930" s="41" t="s">
        <v>3066</v>
      </c>
      <c r="O930" s="29" t="s">
        <v>4108</v>
      </c>
      <c r="P930" s="30" t="s">
        <v>4109</v>
      </c>
      <c r="Q930" s="31"/>
      <c r="R930" s="31"/>
      <c r="S930" s="32" t="s">
        <v>5034</v>
      </c>
      <c r="T930" s="33"/>
      <c r="U930" s="33" t="s">
        <v>4106</v>
      </c>
      <c r="V930" s="33" t="s">
        <v>5035</v>
      </c>
      <c r="W930" s="33" t="s">
        <v>5691</v>
      </c>
      <c r="X930" s="33" t="s">
        <v>4108</v>
      </c>
      <c r="Y930" s="33" t="s">
        <v>4109</v>
      </c>
      <c r="Z930" s="33">
        <v>1</v>
      </c>
      <c r="AA930" s="34" t="s">
        <v>4110</v>
      </c>
      <c r="AB930" s="34">
        <v>111</v>
      </c>
      <c r="AC930" s="34" t="s">
        <v>4111</v>
      </c>
      <c r="AD930" s="34" t="s">
        <v>4112</v>
      </c>
      <c r="AE930" s="34" t="s">
        <v>5684</v>
      </c>
      <c r="AF930" s="34" t="s">
        <v>5034</v>
      </c>
      <c r="AG930" s="34" t="s">
        <v>5035</v>
      </c>
      <c r="AH930" s="34" t="s">
        <v>4106</v>
      </c>
      <c r="AI930" s="34" t="s">
        <v>5691</v>
      </c>
      <c r="AJ930" s="34" t="s">
        <v>4106</v>
      </c>
      <c r="AK930" s="34" t="s">
        <v>5691</v>
      </c>
      <c r="AL930" s="34" t="s">
        <v>4106</v>
      </c>
      <c r="AM930" s="34" t="s">
        <v>5691</v>
      </c>
      <c r="AN930" s="34">
        <v>1</v>
      </c>
      <c r="AO930" s="34" t="s">
        <v>5693</v>
      </c>
      <c r="AP930" s="34" t="s">
        <v>5693</v>
      </c>
      <c r="AQ930" s="56">
        <v>1</v>
      </c>
      <c r="AR930" s="56">
        <v>2</v>
      </c>
      <c r="AS930" s="56">
        <v>2</v>
      </c>
      <c r="AT930" s="42" t="s">
        <v>2317</v>
      </c>
      <c r="AU930" s="42" t="s">
        <v>1870</v>
      </c>
      <c r="AV930" s="42" t="s">
        <v>4106</v>
      </c>
      <c r="AW930" s="35" t="s">
        <v>3115</v>
      </c>
      <c r="AX930" s="35" t="s">
        <v>5038</v>
      </c>
      <c r="AY930" s="35" t="s">
        <v>4844</v>
      </c>
      <c r="AZ930" s="43" t="str">
        <f t="shared" si="973"/>
        <v>X</v>
      </c>
      <c r="BA930" s="44"/>
      <c r="BB930" s="43" t="str">
        <f t="shared" si="974"/>
        <v/>
      </c>
      <c r="BC930" s="45" t="str">
        <f t="shared" si="975"/>
        <v/>
      </c>
      <c r="BD930" s="45" t="str">
        <f t="shared" si="976"/>
        <v/>
      </c>
      <c r="BE930" s="45" t="s">
        <v>5691</v>
      </c>
      <c r="BF930" s="45" t="str">
        <f t="shared" si="954"/>
        <v/>
      </c>
      <c r="BG930" s="45" t="str">
        <f t="shared" si="977"/>
        <v/>
      </c>
      <c r="BH930" s="12" t="str">
        <f t="shared" si="978"/>
        <v/>
      </c>
      <c r="BI930" s="43" t="str">
        <f t="shared" si="979"/>
        <v/>
      </c>
      <c r="BJ930" s="46" t="str">
        <f t="shared" si="980"/>
        <v/>
      </c>
      <c r="BK930" s="46" t="str">
        <f t="shared" si="981"/>
        <v/>
      </c>
      <c r="BL930" s="46" t="str">
        <f t="shared" si="982"/>
        <v/>
      </c>
      <c r="BM930" s="43" t="str">
        <f t="shared" si="983"/>
        <v/>
      </c>
      <c r="BN930" s="43" t="str">
        <f t="shared" si="984"/>
        <v/>
      </c>
      <c r="BO930" s="44" t="str">
        <f t="shared" si="962"/>
        <v/>
      </c>
      <c r="BP930" s="44" t="str">
        <f t="shared" si="966"/>
        <v>X</v>
      </c>
      <c r="BQ930" s="44" t="str">
        <f t="shared" si="969"/>
        <v/>
      </c>
      <c r="BR930" s="46" t="str">
        <f t="shared" si="955"/>
        <v/>
      </c>
      <c r="BS930" s="47" t="str">
        <f t="shared" si="956"/>
        <v/>
      </c>
      <c r="BT930" s="46" t="str">
        <f t="shared" si="957"/>
        <v/>
      </c>
      <c r="BU930" s="46" t="str">
        <f t="shared" si="958"/>
        <v/>
      </c>
      <c r="BV930" s="73" t="str">
        <f t="shared" si="963"/>
        <v/>
      </c>
      <c r="BW930" s="47" t="str">
        <f t="shared" si="1018"/>
        <v/>
      </c>
      <c r="BX930" s="47" t="str">
        <f t="shared" si="967"/>
        <v/>
      </c>
      <c r="BY930" s="13" t="str">
        <f t="shared" si="970"/>
        <v/>
      </c>
      <c r="BZ930" s="14" t="str">
        <f t="shared" si="959"/>
        <v/>
      </c>
      <c r="CA930" s="48" t="str">
        <f t="shared" si="960"/>
        <v>X</v>
      </c>
      <c r="CB930" s="44" t="str">
        <f t="shared" si="961"/>
        <v/>
      </c>
      <c r="CC930" s="44" t="str">
        <f t="shared" si="985"/>
        <v/>
      </c>
      <c r="CD930" s="44" t="str">
        <f t="shared" si="971"/>
        <v/>
      </c>
      <c r="CE930" s="44" t="str">
        <f t="shared" si="1015"/>
        <v/>
      </c>
      <c r="CF930" s="44" t="str">
        <f t="shared" si="986"/>
        <v/>
      </c>
      <c r="CG930" s="44" t="str">
        <f t="shared" si="987"/>
        <v/>
      </c>
      <c r="CH930" s="44" t="str">
        <f t="shared" si="988"/>
        <v/>
      </c>
      <c r="CI930" s="44" t="str">
        <f t="shared" si="989"/>
        <v/>
      </c>
      <c r="CJ930" s="44" t="str">
        <f t="shared" si="990"/>
        <v/>
      </c>
      <c r="CK930" s="44" t="str">
        <f t="shared" si="991"/>
        <v/>
      </c>
      <c r="CL930" s="44" t="str">
        <f t="shared" si="992"/>
        <v/>
      </c>
      <c r="CM930" s="43" t="str">
        <f t="shared" si="993"/>
        <v/>
      </c>
      <c r="CN930" s="43" t="str">
        <f t="shared" si="994"/>
        <v/>
      </c>
      <c r="CO930" s="43" t="str">
        <f t="shared" si="995"/>
        <v/>
      </c>
      <c r="CP930" s="44" t="str">
        <f t="shared" si="972"/>
        <v/>
      </c>
      <c r="CQ930" s="44" t="str">
        <f t="shared" si="996"/>
        <v/>
      </c>
      <c r="CR930" s="43" t="str">
        <f t="shared" si="1017"/>
        <v/>
      </c>
      <c r="CS930" s="44">
        <v>0</v>
      </c>
      <c r="CT930" s="44">
        <v>0</v>
      </c>
      <c r="CU930" s="44" t="str">
        <f t="shared" si="1000"/>
        <v/>
      </c>
      <c r="CV930" s="44" t="str">
        <f t="shared" si="1001"/>
        <v/>
      </c>
      <c r="CW930" s="44" t="str">
        <f t="shared" si="1002"/>
        <v/>
      </c>
      <c r="CX930" s="44" t="str">
        <f t="shared" si="1003"/>
        <v/>
      </c>
      <c r="CY930" s="44" t="str">
        <f t="shared" si="1004"/>
        <v/>
      </c>
      <c r="CZ930" s="44" t="str">
        <f t="shared" si="1005"/>
        <v/>
      </c>
      <c r="DA930" s="49" t="str">
        <f t="shared" si="997"/>
        <v/>
      </c>
      <c r="DB930" s="44" t="str">
        <f t="shared" si="1006"/>
        <v/>
      </c>
      <c r="DC930" s="44" t="str">
        <f t="shared" si="1007"/>
        <v/>
      </c>
      <c r="DD930" s="44" t="str">
        <f t="shared" si="1008"/>
        <v/>
      </c>
      <c r="DE930" s="44" t="str">
        <f t="shared" si="1009"/>
        <v/>
      </c>
      <c r="DF930" s="44" t="str">
        <f t="shared" si="1010"/>
        <v/>
      </c>
      <c r="DG930" s="44" t="str">
        <f t="shared" si="1011"/>
        <v/>
      </c>
      <c r="DH930" s="44" t="str">
        <f t="shared" si="968"/>
        <v>X</v>
      </c>
      <c r="DI930" s="50" t="str">
        <f t="shared" si="1012"/>
        <v/>
      </c>
      <c r="DJ930" s="50" t="str">
        <f t="shared" si="1016"/>
        <v/>
      </c>
      <c r="DK930" s="50" t="str">
        <f t="shared" si="1013"/>
        <v/>
      </c>
      <c r="DL930" s="50" t="str">
        <f t="shared" si="1014"/>
        <v/>
      </c>
      <c r="DM930" s="51" t="str">
        <f t="shared" si="965"/>
        <v>032113000</v>
      </c>
      <c r="DN930" s="52"/>
      <c r="DO930" s="53"/>
      <c r="DP930" s="52"/>
      <c r="DQ930" s="53" t="str">
        <f t="shared" si="998"/>
        <v/>
      </c>
      <c r="DR930" s="52" t="str">
        <f t="shared" si="999"/>
        <v/>
      </c>
      <c r="DS930" s="53"/>
      <c r="DT930" s="52"/>
      <c r="DU930" s="53"/>
      <c r="DV930" s="52"/>
      <c r="DW930" s="99"/>
      <c r="DX930" s="99"/>
      <c r="EI930" s="83"/>
      <c r="EJ930" s="102"/>
      <c r="EK930" s="102"/>
      <c r="EL930" s="102"/>
      <c r="EM930" s="102"/>
      <c r="EN930" s="102"/>
      <c r="EO930" s="102"/>
      <c r="EP930" s="102"/>
      <c r="EQ930" s="102"/>
      <c r="ER930" s="102"/>
      <c r="ES930" s="102"/>
      <c r="ET930" s="102"/>
      <c r="EU930" s="102"/>
      <c r="EV930" s="102"/>
      <c r="FL930" s="36" t="str">
        <f t="shared" si="964"/>
        <v/>
      </c>
    </row>
    <row r="931" spans="1:168" s="36" customFormat="1" ht="49.5" customHeight="1" x14ac:dyDescent="0.35">
      <c r="A931" s="67"/>
      <c r="B931" s="39"/>
      <c r="C931" s="39"/>
      <c r="D931" s="40" t="s">
        <v>5036</v>
      </c>
      <c r="E931" s="41" t="s">
        <v>4106</v>
      </c>
      <c r="F931" s="41" t="s">
        <v>5037</v>
      </c>
      <c r="G931" s="41"/>
      <c r="H931" s="41"/>
      <c r="I931" s="41" t="s">
        <v>3135</v>
      </c>
      <c r="J931" s="41" t="s">
        <v>3136</v>
      </c>
      <c r="K931" s="41"/>
      <c r="L931" s="41"/>
      <c r="M931" s="41" t="s">
        <v>3065</v>
      </c>
      <c r="N931" s="41" t="s">
        <v>3066</v>
      </c>
      <c r="O931" s="29" t="s">
        <v>4108</v>
      </c>
      <c r="P931" s="30" t="s">
        <v>4109</v>
      </c>
      <c r="Q931" s="31"/>
      <c r="R931" s="31"/>
      <c r="S931" s="32" t="s">
        <v>5036</v>
      </c>
      <c r="T931" s="33"/>
      <c r="U931" s="33" t="s">
        <v>4106</v>
      </c>
      <c r="V931" s="33" t="s">
        <v>5037</v>
      </c>
      <c r="W931" s="33" t="s">
        <v>5691</v>
      </c>
      <c r="X931" s="33" t="s">
        <v>4108</v>
      </c>
      <c r="Y931" s="33" t="s">
        <v>4109</v>
      </c>
      <c r="Z931" s="33">
        <v>1</v>
      </c>
      <c r="AA931" s="34" t="s">
        <v>4110</v>
      </c>
      <c r="AB931" s="34">
        <v>111</v>
      </c>
      <c r="AC931" s="34" t="s">
        <v>4111</v>
      </c>
      <c r="AD931" s="34" t="s">
        <v>4112</v>
      </c>
      <c r="AE931" s="34" t="s">
        <v>5684</v>
      </c>
      <c r="AF931" s="34" t="s">
        <v>5036</v>
      </c>
      <c r="AG931" s="34" t="s">
        <v>5037</v>
      </c>
      <c r="AH931" s="34" t="s">
        <v>4106</v>
      </c>
      <c r="AI931" s="34" t="s">
        <v>5691</v>
      </c>
      <c r="AJ931" s="34" t="s">
        <v>4106</v>
      </c>
      <c r="AK931" s="34" t="s">
        <v>5691</v>
      </c>
      <c r="AL931" s="34" t="s">
        <v>4106</v>
      </c>
      <c r="AM931" s="34" t="s">
        <v>5691</v>
      </c>
      <c r="AN931" s="34">
        <v>1</v>
      </c>
      <c r="AO931" s="34" t="s">
        <v>5693</v>
      </c>
      <c r="AP931" s="34" t="s">
        <v>5693</v>
      </c>
      <c r="AQ931" s="56">
        <v>1</v>
      </c>
      <c r="AR931" s="56">
        <v>2</v>
      </c>
      <c r="AS931" s="56">
        <v>2</v>
      </c>
      <c r="AT931" s="42" t="s">
        <v>2317</v>
      </c>
      <c r="AU931" s="42" t="s">
        <v>1870</v>
      </c>
      <c r="AV931" s="42" t="s">
        <v>4106</v>
      </c>
      <c r="AW931" s="35" t="s">
        <v>3115</v>
      </c>
      <c r="AX931" s="35" t="s">
        <v>5038</v>
      </c>
      <c r="AY931" s="35" t="s">
        <v>5039</v>
      </c>
      <c r="AZ931" s="43" t="str">
        <f t="shared" si="973"/>
        <v>X</v>
      </c>
      <c r="BA931" s="44"/>
      <c r="BB931" s="43" t="str">
        <f t="shared" si="974"/>
        <v/>
      </c>
      <c r="BC931" s="45" t="str">
        <f t="shared" si="975"/>
        <v/>
      </c>
      <c r="BD931" s="45" t="str">
        <f t="shared" si="976"/>
        <v/>
      </c>
      <c r="BE931" s="45" t="s">
        <v>5691</v>
      </c>
      <c r="BF931" s="45" t="str">
        <f t="shared" si="954"/>
        <v/>
      </c>
      <c r="BG931" s="45" t="str">
        <f t="shared" si="977"/>
        <v/>
      </c>
      <c r="BH931" s="12" t="str">
        <f t="shared" si="978"/>
        <v/>
      </c>
      <c r="BI931" s="43" t="str">
        <f t="shared" si="979"/>
        <v/>
      </c>
      <c r="BJ931" s="46" t="str">
        <f t="shared" si="980"/>
        <v/>
      </c>
      <c r="BK931" s="46" t="str">
        <f t="shared" si="981"/>
        <v/>
      </c>
      <c r="BL931" s="46" t="str">
        <f t="shared" si="982"/>
        <v/>
      </c>
      <c r="BM931" s="43" t="str">
        <f t="shared" si="983"/>
        <v/>
      </c>
      <c r="BN931" s="43" t="str">
        <f t="shared" si="984"/>
        <v/>
      </c>
      <c r="BO931" s="44" t="str">
        <f t="shared" si="962"/>
        <v/>
      </c>
      <c r="BP931" s="44" t="str">
        <f t="shared" si="966"/>
        <v>X</v>
      </c>
      <c r="BQ931" s="44" t="str">
        <f t="shared" si="969"/>
        <v/>
      </c>
      <c r="BR931" s="46" t="str">
        <f t="shared" si="955"/>
        <v/>
      </c>
      <c r="BS931" s="47" t="str">
        <f t="shared" si="956"/>
        <v/>
      </c>
      <c r="BT931" s="46" t="str">
        <f t="shared" si="957"/>
        <v/>
      </c>
      <c r="BU931" s="46" t="str">
        <f t="shared" si="958"/>
        <v/>
      </c>
      <c r="BV931" s="73" t="str">
        <f t="shared" si="963"/>
        <v/>
      </c>
      <c r="BW931" s="47" t="str">
        <f t="shared" si="1018"/>
        <v/>
      </c>
      <c r="BX931" s="47" t="str">
        <f t="shared" si="967"/>
        <v/>
      </c>
      <c r="BY931" s="13" t="str">
        <f t="shared" si="970"/>
        <v/>
      </c>
      <c r="BZ931" s="14" t="str">
        <f t="shared" si="959"/>
        <v/>
      </c>
      <c r="CA931" s="48" t="str">
        <f t="shared" si="960"/>
        <v>X</v>
      </c>
      <c r="CB931" s="44" t="str">
        <f t="shared" si="961"/>
        <v/>
      </c>
      <c r="CC931" s="44" t="str">
        <f t="shared" si="985"/>
        <v/>
      </c>
      <c r="CD931" s="44" t="str">
        <f t="shared" si="971"/>
        <v/>
      </c>
      <c r="CE931" s="44" t="str">
        <f t="shared" si="1015"/>
        <v/>
      </c>
      <c r="CF931" s="44" t="str">
        <f t="shared" si="986"/>
        <v/>
      </c>
      <c r="CG931" s="44" t="str">
        <f t="shared" si="987"/>
        <v/>
      </c>
      <c r="CH931" s="44" t="str">
        <f t="shared" si="988"/>
        <v/>
      </c>
      <c r="CI931" s="44" t="str">
        <f t="shared" si="989"/>
        <v/>
      </c>
      <c r="CJ931" s="44" t="str">
        <f t="shared" si="990"/>
        <v/>
      </c>
      <c r="CK931" s="44" t="str">
        <f t="shared" si="991"/>
        <v/>
      </c>
      <c r="CL931" s="44" t="str">
        <f t="shared" si="992"/>
        <v/>
      </c>
      <c r="CM931" s="43" t="str">
        <f t="shared" si="993"/>
        <v/>
      </c>
      <c r="CN931" s="43" t="str">
        <f t="shared" si="994"/>
        <v/>
      </c>
      <c r="CO931" s="43" t="str">
        <f t="shared" si="995"/>
        <v/>
      </c>
      <c r="CP931" s="44" t="str">
        <f t="shared" si="972"/>
        <v/>
      </c>
      <c r="CQ931" s="44" t="str">
        <f t="shared" si="996"/>
        <v/>
      </c>
      <c r="CR931" s="43" t="str">
        <f t="shared" si="1017"/>
        <v/>
      </c>
      <c r="CS931" s="44">
        <v>0</v>
      </c>
      <c r="CT931" s="44">
        <v>0</v>
      </c>
      <c r="CU931" s="44" t="str">
        <f t="shared" si="1000"/>
        <v/>
      </c>
      <c r="CV931" s="44" t="str">
        <f t="shared" si="1001"/>
        <v/>
      </c>
      <c r="CW931" s="44" t="str">
        <f t="shared" si="1002"/>
        <v/>
      </c>
      <c r="CX931" s="44" t="str">
        <f t="shared" si="1003"/>
        <v/>
      </c>
      <c r="CY931" s="44" t="str">
        <f t="shared" si="1004"/>
        <v/>
      </c>
      <c r="CZ931" s="44" t="str">
        <f t="shared" si="1005"/>
        <v/>
      </c>
      <c r="DA931" s="49" t="str">
        <f t="shared" si="997"/>
        <v/>
      </c>
      <c r="DB931" s="44" t="str">
        <f t="shared" si="1006"/>
        <v/>
      </c>
      <c r="DC931" s="44" t="str">
        <f t="shared" si="1007"/>
        <v/>
      </c>
      <c r="DD931" s="44" t="str">
        <f t="shared" si="1008"/>
        <v/>
      </c>
      <c r="DE931" s="44" t="str">
        <f t="shared" si="1009"/>
        <v/>
      </c>
      <c r="DF931" s="44" t="str">
        <f t="shared" si="1010"/>
        <v/>
      </c>
      <c r="DG931" s="44" t="str">
        <f t="shared" si="1011"/>
        <v/>
      </c>
      <c r="DH931" s="44" t="str">
        <f t="shared" si="968"/>
        <v>X</v>
      </c>
      <c r="DI931" s="50" t="str">
        <f t="shared" si="1012"/>
        <v/>
      </c>
      <c r="DJ931" s="50" t="str">
        <f t="shared" si="1016"/>
        <v/>
      </c>
      <c r="DK931" s="50" t="str">
        <f t="shared" si="1013"/>
        <v/>
      </c>
      <c r="DL931" s="50" t="str">
        <f t="shared" si="1014"/>
        <v/>
      </c>
      <c r="DM931" s="51" t="str">
        <f t="shared" si="965"/>
        <v>032113000</v>
      </c>
      <c r="DN931" s="52"/>
      <c r="DO931" s="53"/>
      <c r="DP931" s="52"/>
      <c r="DQ931" s="53" t="str">
        <f t="shared" si="998"/>
        <v/>
      </c>
      <c r="DR931" s="52" t="str">
        <f t="shared" si="999"/>
        <v/>
      </c>
      <c r="DS931" s="53"/>
      <c r="DT931" s="52"/>
      <c r="DU931" s="53"/>
      <c r="DV931" s="52"/>
      <c r="DW931" s="99"/>
      <c r="DX931" s="99"/>
      <c r="EI931" s="83"/>
      <c r="EJ931" s="102"/>
      <c r="EK931" s="102"/>
      <c r="EL931" s="102"/>
      <c r="EM931" s="102"/>
      <c r="EN931" s="102"/>
      <c r="EO931" s="102"/>
      <c r="EP931" s="102"/>
      <c r="EQ931" s="102"/>
      <c r="ER931" s="102"/>
      <c r="ES931" s="102"/>
      <c r="ET931" s="102"/>
      <c r="EU931" s="102"/>
      <c r="EV931" s="102"/>
      <c r="FL931" s="36" t="str">
        <f t="shared" si="964"/>
        <v/>
      </c>
    </row>
    <row r="932" spans="1:168" s="36" customFormat="1" ht="49.5" customHeight="1" x14ac:dyDescent="0.35">
      <c r="A932" s="67"/>
      <c r="B932" s="39"/>
      <c r="C932" s="39"/>
      <c r="D932" s="40" t="s">
        <v>5040</v>
      </c>
      <c r="E932" s="41" t="s">
        <v>4106</v>
      </c>
      <c r="F932" s="41" t="s">
        <v>5041</v>
      </c>
      <c r="G932" s="41"/>
      <c r="H932" s="41"/>
      <c r="I932" s="41" t="s">
        <v>3135</v>
      </c>
      <c r="J932" s="41" t="s">
        <v>3136</v>
      </c>
      <c r="K932" s="41"/>
      <c r="L932" s="41"/>
      <c r="M932" s="41" t="s">
        <v>3065</v>
      </c>
      <c r="N932" s="41" t="s">
        <v>3066</v>
      </c>
      <c r="O932" s="29" t="s">
        <v>4108</v>
      </c>
      <c r="P932" s="30" t="s">
        <v>4109</v>
      </c>
      <c r="Q932" s="31"/>
      <c r="R932" s="31"/>
      <c r="S932" s="32" t="s">
        <v>5040</v>
      </c>
      <c r="T932" s="33"/>
      <c r="U932" s="33" t="s">
        <v>4106</v>
      </c>
      <c r="V932" s="33" t="s">
        <v>5041</v>
      </c>
      <c r="W932" s="33" t="s">
        <v>5691</v>
      </c>
      <c r="X932" s="33" t="s">
        <v>4108</v>
      </c>
      <c r="Y932" s="33" t="s">
        <v>4109</v>
      </c>
      <c r="Z932" s="33">
        <v>1</v>
      </c>
      <c r="AA932" s="34" t="s">
        <v>1874</v>
      </c>
      <c r="AB932" s="34">
        <v>122</v>
      </c>
      <c r="AC932" s="34" t="s">
        <v>5042</v>
      </c>
      <c r="AD932" s="34" t="s">
        <v>4112</v>
      </c>
      <c r="AE932" s="34" t="s">
        <v>6453</v>
      </c>
      <c r="AF932" s="34" t="s">
        <v>5040</v>
      </c>
      <c r="AG932" s="34" t="s">
        <v>5041</v>
      </c>
      <c r="AH932" s="34" t="s">
        <v>4106</v>
      </c>
      <c r="AI932" s="34" t="s">
        <v>5691</v>
      </c>
      <c r="AJ932" s="34" t="s">
        <v>4106</v>
      </c>
      <c r="AK932" s="34" t="s">
        <v>5691</v>
      </c>
      <c r="AL932" s="34" t="s">
        <v>4106</v>
      </c>
      <c r="AM932" s="34" t="s">
        <v>5691</v>
      </c>
      <c r="AN932" s="34">
        <v>1</v>
      </c>
      <c r="AO932" s="34" t="s">
        <v>5691</v>
      </c>
      <c r="AP932" s="34" t="s">
        <v>5691</v>
      </c>
      <c r="AQ932" s="56">
        <v>0</v>
      </c>
      <c r="AR932" s="56">
        <v>0</v>
      </c>
      <c r="AS932" s="56">
        <v>0</v>
      </c>
      <c r="AT932" s="42" t="s">
        <v>4106</v>
      </c>
      <c r="AU932" s="42" t="s">
        <v>4106</v>
      </c>
      <c r="AV932" s="42" t="s">
        <v>4106</v>
      </c>
      <c r="AW932" s="35" t="s">
        <v>3115</v>
      </c>
      <c r="AX932" s="35" t="s">
        <v>8010</v>
      </c>
      <c r="AY932" s="35" t="s">
        <v>5043</v>
      </c>
      <c r="AZ932" s="43" t="str">
        <f t="shared" si="973"/>
        <v/>
      </c>
      <c r="BA932" s="44"/>
      <c r="BB932" s="43" t="str">
        <f t="shared" si="974"/>
        <v/>
      </c>
      <c r="BC932" s="45" t="str">
        <f t="shared" si="975"/>
        <v>X</v>
      </c>
      <c r="BD932" s="45" t="str">
        <f t="shared" si="976"/>
        <v/>
      </c>
      <c r="BE932" s="45" t="s">
        <v>5691</v>
      </c>
      <c r="BF932" s="45" t="str">
        <f t="shared" si="954"/>
        <v/>
      </c>
      <c r="BG932" s="45" t="str">
        <f t="shared" si="977"/>
        <v/>
      </c>
      <c r="BH932" s="12" t="str">
        <f t="shared" si="978"/>
        <v/>
      </c>
      <c r="BI932" s="43" t="str">
        <f t="shared" si="979"/>
        <v/>
      </c>
      <c r="BJ932" s="46" t="str">
        <f t="shared" si="980"/>
        <v/>
      </c>
      <c r="BK932" s="46" t="str">
        <f t="shared" si="981"/>
        <v/>
      </c>
      <c r="BL932" s="46" t="str">
        <f t="shared" si="982"/>
        <v/>
      </c>
      <c r="BM932" s="43" t="str">
        <f t="shared" si="983"/>
        <v/>
      </c>
      <c r="BN932" s="43" t="str">
        <f t="shared" si="984"/>
        <v/>
      </c>
      <c r="BO932" s="44" t="str">
        <f t="shared" si="962"/>
        <v/>
      </c>
      <c r="BP932" s="44" t="str">
        <f t="shared" si="966"/>
        <v>X</v>
      </c>
      <c r="BQ932" s="44" t="str">
        <f t="shared" si="969"/>
        <v/>
      </c>
      <c r="BR932" s="46" t="str">
        <f t="shared" si="955"/>
        <v/>
      </c>
      <c r="BS932" s="47" t="str">
        <f t="shared" si="956"/>
        <v/>
      </c>
      <c r="BT932" s="46" t="str">
        <f t="shared" si="957"/>
        <v/>
      </c>
      <c r="BU932" s="46" t="str">
        <f t="shared" si="958"/>
        <v/>
      </c>
      <c r="BV932" s="73" t="str">
        <f t="shared" si="963"/>
        <v>X</v>
      </c>
      <c r="BW932" s="47" t="str">
        <f t="shared" si="1018"/>
        <v/>
      </c>
      <c r="BX932" s="47" t="str">
        <f t="shared" si="967"/>
        <v/>
      </c>
      <c r="BY932" s="13" t="str">
        <f t="shared" si="970"/>
        <v/>
      </c>
      <c r="BZ932" s="14" t="str">
        <f t="shared" si="959"/>
        <v/>
      </c>
      <c r="CA932" s="48" t="str">
        <f t="shared" si="960"/>
        <v>X</v>
      </c>
      <c r="CB932" s="44" t="str">
        <f t="shared" si="961"/>
        <v/>
      </c>
      <c r="CC932" s="44" t="str">
        <f t="shared" si="985"/>
        <v/>
      </c>
      <c r="CD932" s="44" t="str">
        <f t="shared" si="971"/>
        <v/>
      </c>
      <c r="CE932" s="44" t="str">
        <f t="shared" si="1015"/>
        <v/>
      </c>
      <c r="CF932" s="44" t="str">
        <f t="shared" si="986"/>
        <v/>
      </c>
      <c r="CG932" s="44" t="str">
        <f t="shared" si="987"/>
        <v/>
      </c>
      <c r="CH932" s="44" t="str">
        <f t="shared" si="988"/>
        <v/>
      </c>
      <c r="CI932" s="44" t="str">
        <f t="shared" si="989"/>
        <v/>
      </c>
      <c r="CJ932" s="44" t="str">
        <f t="shared" si="990"/>
        <v/>
      </c>
      <c r="CK932" s="44" t="str">
        <f t="shared" si="991"/>
        <v/>
      </c>
      <c r="CL932" s="44" t="str">
        <f t="shared" si="992"/>
        <v/>
      </c>
      <c r="CM932" s="43" t="str">
        <f t="shared" si="993"/>
        <v/>
      </c>
      <c r="CN932" s="43" t="str">
        <f t="shared" si="994"/>
        <v/>
      </c>
      <c r="CO932" s="43" t="str">
        <f t="shared" si="995"/>
        <v/>
      </c>
      <c r="CP932" s="44" t="str">
        <f t="shared" si="972"/>
        <v/>
      </c>
      <c r="CQ932" s="44" t="str">
        <f t="shared" si="996"/>
        <v/>
      </c>
      <c r="CR932" s="43" t="str">
        <f t="shared" si="1017"/>
        <v/>
      </c>
      <c r="CS932" s="44">
        <v>0</v>
      </c>
      <c r="CT932" s="44">
        <v>0</v>
      </c>
      <c r="CU932" s="44" t="str">
        <f t="shared" si="1000"/>
        <v/>
      </c>
      <c r="CV932" s="44" t="str">
        <f t="shared" si="1001"/>
        <v/>
      </c>
      <c r="CW932" s="44" t="str">
        <f t="shared" si="1002"/>
        <v/>
      </c>
      <c r="CX932" s="44" t="str">
        <f t="shared" si="1003"/>
        <v/>
      </c>
      <c r="CY932" s="44" t="str">
        <f t="shared" si="1004"/>
        <v/>
      </c>
      <c r="CZ932" s="44" t="str">
        <f t="shared" si="1005"/>
        <v/>
      </c>
      <c r="DA932" s="49" t="str">
        <f t="shared" si="997"/>
        <v/>
      </c>
      <c r="DB932" s="44" t="str">
        <f t="shared" si="1006"/>
        <v/>
      </c>
      <c r="DC932" s="44" t="str">
        <f t="shared" si="1007"/>
        <v/>
      </c>
      <c r="DD932" s="44" t="str">
        <f t="shared" si="1008"/>
        <v/>
      </c>
      <c r="DE932" s="44" t="str">
        <f t="shared" si="1009"/>
        <v/>
      </c>
      <c r="DF932" s="44" t="str">
        <f t="shared" si="1010"/>
        <v/>
      </c>
      <c r="DG932" s="44" t="str">
        <f t="shared" si="1011"/>
        <v/>
      </c>
      <c r="DH932" s="44" t="str">
        <f t="shared" si="968"/>
        <v/>
      </c>
      <c r="DI932" s="50" t="str">
        <f t="shared" si="1012"/>
        <v/>
      </c>
      <c r="DJ932" s="50" t="str">
        <f t="shared" si="1016"/>
        <v/>
      </c>
      <c r="DK932" s="50" t="str">
        <f t="shared" si="1013"/>
        <v/>
      </c>
      <c r="DL932" s="50" t="str">
        <f t="shared" si="1014"/>
        <v/>
      </c>
      <c r="DM932" s="51" t="str">
        <f t="shared" si="965"/>
        <v>000000000</v>
      </c>
      <c r="DN932" s="52"/>
      <c r="DO932" s="53"/>
      <c r="DP932" s="52"/>
      <c r="DQ932" s="53" t="str">
        <f t="shared" si="998"/>
        <v/>
      </c>
      <c r="DR932" s="52" t="str">
        <f t="shared" si="999"/>
        <v/>
      </c>
      <c r="DS932" s="53"/>
      <c r="DT932" s="52"/>
      <c r="DU932" s="53"/>
      <c r="DV932" s="52"/>
      <c r="DW932" s="99"/>
      <c r="DX932" s="99"/>
      <c r="EI932" s="83"/>
      <c r="EJ932" s="102"/>
      <c r="EK932" s="102"/>
      <c r="EL932" s="102"/>
      <c r="EM932" s="102"/>
      <c r="EN932" s="102"/>
      <c r="EO932" s="102"/>
      <c r="EP932" s="102"/>
      <c r="EQ932" s="102"/>
      <c r="ER932" s="102"/>
      <c r="ES932" s="102"/>
      <c r="ET932" s="102"/>
      <c r="EU932" s="102"/>
      <c r="EV932" s="102"/>
      <c r="FL932" s="36" t="str">
        <f t="shared" si="964"/>
        <v/>
      </c>
    </row>
    <row r="933" spans="1:168" s="36" customFormat="1" ht="49.5" customHeight="1" x14ac:dyDescent="0.35">
      <c r="A933" s="67"/>
      <c r="B933" s="39"/>
      <c r="C933" s="39"/>
      <c r="D933" s="40" t="s">
        <v>5044</v>
      </c>
      <c r="E933" s="41" t="s">
        <v>4106</v>
      </c>
      <c r="F933" s="41" t="s">
        <v>5045</v>
      </c>
      <c r="G933" s="41"/>
      <c r="H933" s="41"/>
      <c r="I933" s="41" t="s">
        <v>3135</v>
      </c>
      <c r="J933" s="41" t="s">
        <v>3136</v>
      </c>
      <c r="K933" s="41"/>
      <c r="L933" s="41"/>
      <c r="M933" s="41" t="s">
        <v>3065</v>
      </c>
      <c r="N933" s="41" t="s">
        <v>3066</v>
      </c>
      <c r="O933" s="29" t="s">
        <v>4108</v>
      </c>
      <c r="P933" s="30" t="s">
        <v>4109</v>
      </c>
      <c r="Q933" s="31"/>
      <c r="R933" s="31"/>
      <c r="S933" s="32" t="s">
        <v>5044</v>
      </c>
      <c r="T933" s="33"/>
      <c r="U933" s="33" t="s">
        <v>4106</v>
      </c>
      <c r="V933" s="33" t="s">
        <v>5045</v>
      </c>
      <c r="W933" s="33" t="s">
        <v>5691</v>
      </c>
      <c r="X933" s="33" t="s">
        <v>4108</v>
      </c>
      <c r="Y933" s="33" t="s">
        <v>4109</v>
      </c>
      <c r="Z933" s="33">
        <v>1</v>
      </c>
      <c r="AA933" s="34" t="s">
        <v>4110</v>
      </c>
      <c r="AB933" s="34">
        <v>111</v>
      </c>
      <c r="AC933" s="34" t="s">
        <v>4111</v>
      </c>
      <c r="AD933" s="34" t="s">
        <v>4112</v>
      </c>
      <c r="AE933" s="34" t="s">
        <v>5684</v>
      </c>
      <c r="AF933" s="34" t="s">
        <v>5044</v>
      </c>
      <c r="AG933" s="34" t="s">
        <v>5045</v>
      </c>
      <c r="AH933" s="34" t="s">
        <v>4106</v>
      </c>
      <c r="AI933" s="34" t="s">
        <v>5691</v>
      </c>
      <c r="AJ933" s="34" t="s">
        <v>4106</v>
      </c>
      <c r="AK933" s="34" t="s">
        <v>5691</v>
      </c>
      <c r="AL933" s="34" t="s">
        <v>4106</v>
      </c>
      <c r="AM933" s="34" t="s">
        <v>5691</v>
      </c>
      <c r="AN933" s="34">
        <v>1</v>
      </c>
      <c r="AO933" s="34" t="s">
        <v>5691</v>
      </c>
      <c r="AP933" s="34" t="s">
        <v>5691</v>
      </c>
      <c r="AQ933" s="56">
        <v>1</v>
      </c>
      <c r="AR933" s="56">
        <v>2</v>
      </c>
      <c r="AS933" s="56">
        <v>2</v>
      </c>
      <c r="AT933" s="42" t="s">
        <v>2317</v>
      </c>
      <c r="AU933" s="42" t="s">
        <v>3156</v>
      </c>
      <c r="AV933" s="42" t="s">
        <v>4106</v>
      </c>
      <c r="AW933" s="35" t="s">
        <v>3115</v>
      </c>
      <c r="AX933" s="35" t="s">
        <v>1507</v>
      </c>
      <c r="AY933" s="35" t="s">
        <v>1386</v>
      </c>
      <c r="AZ933" s="43" t="str">
        <f t="shared" ref="AZ933" si="1019">IF(BA933="",IF(MID($AB933,1,2)="11","X",""),"")</f>
        <v>X</v>
      </c>
      <c r="BA933" s="44"/>
      <c r="BB933" s="43" t="str">
        <f t="shared" si="974"/>
        <v/>
      </c>
      <c r="BC933" s="45" t="str">
        <f t="shared" ref="BC933" si="1020">IF(BD933="",IF(MID($AB933,1,2)="12","X",""),"")</f>
        <v/>
      </c>
      <c r="BD933" s="45" t="str">
        <f t="shared" si="976"/>
        <v/>
      </c>
      <c r="BE933" s="45" t="s">
        <v>5691</v>
      </c>
      <c r="BF933" s="45" t="str">
        <f t="shared" ref="BF933" si="1021">IF(BE933="",BD933,"")</f>
        <v/>
      </c>
      <c r="BG933" s="45" t="str">
        <f t="shared" si="977"/>
        <v/>
      </c>
      <c r="BH933" s="12" t="str">
        <f t="shared" ref="BH933" si="1022">IF(BJ933&amp;BL933&amp;BM933="",IF(MID($AB933,1,2)="13","X",""),"")</f>
        <v/>
      </c>
      <c r="BI933" s="43" t="str">
        <f t="shared" si="979"/>
        <v/>
      </c>
      <c r="BJ933" s="46" t="str">
        <f t="shared" si="980"/>
        <v/>
      </c>
      <c r="BK933" s="46" t="str">
        <f t="shared" ref="BK933" si="1023">+BH933&amp;BI933&amp;BJ933&amp;BL933&amp;BM933</f>
        <v/>
      </c>
      <c r="BL933" s="46" t="str">
        <f t="shared" si="982"/>
        <v/>
      </c>
      <c r="BM933" s="43" t="str">
        <f t="shared" si="983"/>
        <v/>
      </c>
      <c r="BN933" s="43" t="str">
        <f t="shared" ref="BN933" si="1024">IF(BI933="",IF(BG933="",IF(BB933="",IF($AB933=230,"X",IF(MID($AB933,1,1)="3","X","")),""),""),"")</f>
        <v/>
      </c>
      <c r="BO933" s="44" t="str">
        <f t="shared" si="962"/>
        <v/>
      </c>
      <c r="BP933" s="44" t="str">
        <f t="shared" ref="BP933" si="1025">IF(+AZ933&amp;BA933&amp;BB933&amp;BC933&amp;BD933&amp;BE933&amp;BF933&amp;BG933&amp;BH933&amp;BI933&amp;BJ933&amp;BK933&amp;BL933&amp;BM933&amp;BN933&amp;BO933="","","X")</f>
        <v>X</v>
      </c>
      <c r="BQ933" s="44" t="str">
        <f t="shared" ref="BQ933" si="1026">IF(S933="","",IF(BP933="","X",""))</f>
        <v/>
      </c>
      <c r="BR933" s="46" t="str">
        <f t="shared" si="955"/>
        <v/>
      </c>
      <c r="BS933" s="47" t="str">
        <f t="shared" si="956"/>
        <v/>
      </c>
      <c r="BT933" s="46" t="str">
        <f t="shared" si="957"/>
        <v/>
      </c>
      <c r="BU933" s="46" t="str">
        <f t="shared" si="958"/>
        <v/>
      </c>
      <c r="BV933" s="73" t="str">
        <f t="shared" si="963"/>
        <v/>
      </c>
      <c r="BW933" s="47" t="str">
        <f t="shared" ref="BW933" si="1027">IF(AF933&amp;AH933&amp;AL933="386014038","",IF($AH933&amp;$AL933="014038","X",""))</f>
        <v/>
      </c>
      <c r="BX933" s="47" t="str">
        <f t="shared" ref="BX933" si="1028">IF(BO933="X",BO933,"")</f>
        <v/>
      </c>
      <c r="BY933" s="13" t="str">
        <f t="shared" ref="BY933" si="1029">IF(BW933="",IF($AB933=230,"X",IF(MID($AB933,1,1)="3","X","")),"")</f>
        <v/>
      </c>
      <c r="BZ933" s="14" t="str">
        <f t="shared" si="959"/>
        <v/>
      </c>
      <c r="CA933" s="48" t="str">
        <f t="shared" si="960"/>
        <v>X</v>
      </c>
      <c r="CB933" s="44" t="str">
        <f t="shared" si="961"/>
        <v/>
      </c>
      <c r="CC933" s="44" t="str">
        <f t="shared" si="985"/>
        <v/>
      </c>
      <c r="CD933" s="44" t="str">
        <f t="shared" si="971"/>
        <v/>
      </c>
      <c r="CE933" s="44" t="str">
        <f t="shared" ref="CE933" si="1030">IF($AT933="033",IF(AJ933="052","",IF(CB933="","X","")),"")</f>
        <v/>
      </c>
      <c r="CF933" s="44" t="str">
        <f t="shared" si="986"/>
        <v/>
      </c>
      <c r="CG933" s="44" t="str">
        <f t="shared" si="987"/>
        <v/>
      </c>
      <c r="CH933" s="44" t="str">
        <f t="shared" si="988"/>
        <v/>
      </c>
      <c r="CI933" s="44" t="str">
        <f t="shared" si="989"/>
        <v/>
      </c>
      <c r="CJ933" s="44" t="str">
        <f t="shared" si="990"/>
        <v/>
      </c>
      <c r="CK933" s="44" t="str">
        <f t="shared" si="991"/>
        <v/>
      </c>
      <c r="CL933" s="44" t="str">
        <f t="shared" si="992"/>
        <v/>
      </c>
      <c r="CM933" s="43" t="str">
        <f t="shared" si="993"/>
        <v/>
      </c>
      <c r="CN933" s="43" t="str">
        <f t="shared" si="994"/>
        <v/>
      </c>
      <c r="CO933" s="43" t="str">
        <f t="shared" si="995"/>
        <v/>
      </c>
      <c r="CP933" s="44" t="str">
        <f t="shared" si="972"/>
        <v/>
      </c>
      <c r="CQ933" s="44" t="str">
        <f t="shared" si="996"/>
        <v/>
      </c>
      <c r="CR933" s="43" t="str">
        <f t="shared" ref="CR933" si="1031">IF(AH933="112",+$BO933,IF(AH933="113",+$BO933,""))</f>
        <v/>
      </c>
      <c r="CS933" s="44">
        <v>0</v>
      </c>
      <c r="CT933" s="44">
        <v>0</v>
      </c>
      <c r="CU933" s="44" t="str">
        <f t="shared" si="1000"/>
        <v/>
      </c>
      <c r="CV933" s="44" t="str">
        <f t="shared" si="1001"/>
        <v/>
      </c>
      <c r="CW933" s="44" t="str">
        <f t="shared" si="1002"/>
        <v/>
      </c>
      <c r="CX933" s="44" t="str">
        <f t="shared" si="1003"/>
        <v/>
      </c>
      <c r="CY933" s="44" t="str">
        <f t="shared" si="1004"/>
        <v/>
      </c>
      <c r="CZ933" s="44" t="str">
        <f t="shared" si="1005"/>
        <v/>
      </c>
      <c r="DA933" s="49" t="str">
        <f t="shared" si="997"/>
        <v/>
      </c>
      <c r="DB933" s="44" t="str">
        <f t="shared" si="1006"/>
        <v/>
      </c>
      <c r="DC933" s="44" t="str">
        <f t="shared" si="1007"/>
        <v/>
      </c>
      <c r="DD933" s="44" t="str">
        <f t="shared" si="1008"/>
        <v/>
      </c>
      <c r="DE933" s="44" t="str">
        <f t="shared" si="1009"/>
        <v/>
      </c>
      <c r="DF933" s="44" t="str">
        <f t="shared" si="1010"/>
        <v/>
      </c>
      <c r="DG933" s="44" t="str">
        <f t="shared" si="1011"/>
        <v/>
      </c>
      <c r="DH933" s="44" t="str">
        <f t="shared" ref="DH933" si="1032">IF(+DI933&amp;DK933&amp;DL933="",AZ933&amp;BA933&amp;BB933,"")</f>
        <v>X</v>
      </c>
      <c r="DI933" s="50" t="str">
        <f t="shared" si="1012"/>
        <v/>
      </c>
      <c r="DJ933" s="50" t="str">
        <f t="shared" ref="DJ933" si="1033">IF($AT933="033",IF(BO933="052","",IF(DG933="","X","")),"")</f>
        <v/>
      </c>
      <c r="DK933" s="50" t="str">
        <f t="shared" si="1013"/>
        <v/>
      </c>
      <c r="DL933" s="50" t="str">
        <f t="shared" si="1014"/>
        <v/>
      </c>
      <c r="DM933" s="51" t="str">
        <f t="shared" ref="DM933" si="1034">+AT933&amp;AU933&amp;AV933</f>
        <v>032115000</v>
      </c>
      <c r="DN933" s="52"/>
      <c r="DO933" s="53"/>
      <c r="DP933" s="52"/>
      <c r="DQ933" s="53" t="str">
        <f t="shared" si="998"/>
        <v/>
      </c>
      <c r="DR933" s="52" t="str">
        <f t="shared" si="999"/>
        <v/>
      </c>
      <c r="DS933" s="53"/>
      <c r="DT933" s="52"/>
      <c r="DU933" s="53"/>
      <c r="DV933" s="52"/>
      <c r="DW933" s="99"/>
      <c r="DX933" s="99"/>
      <c r="EI933" s="83"/>
      <c r="EJ933" s="102"/>
      <c r="EK933" s="102"/>
      <c r="EL933" s="102"/>
      <c r="EM933" s="102"/>
      <c r="EN933" s="102"/>
      <c r="EO933" s="102"/>
      <c r="EP933" s="102"/>
      <c r="EQ933" s="102"/>
      <c r="ER933" s="102"/>
      <c r="ES933" s="102"/>
      <c r="ET933" s="102"/>
      <c r="EU933" s="102"/>
      <c r="EV933" s="102"/>
      <c r="FL933" s="36" t="str">
        <f t="shared" ref="FL933" si="1035">+CM933&amp;CN933&amp;CO933&amp;CP933&amp;CQ933&amp;CR933</f>
        <v/>
      </c>
    </row>
    <row r="934" spans="1:168" s="36" customFormat="1" ht="49.5" customHeight="1" x14ac:dyDescent="0.35">
      <c r="A934" s="67" t="s">
        <v>8705</v>
      </c>
      <c r="B934" s="39"/>
      <c r="C934" s="39"/>
      <c r="D934" s="40" t="s">
        <v>5044</v>
      </c>
      <c r="E934" s="41" t="s">
        <v>4106</v>
      </c>
      <c r="F934" s="41" t="s">
        <v>5045</v>
      </c>
      <c r="G934" s="41"/>
      <c r="H934" s="41"/>
      <c r="I934" s="41" t="s">
        <v>3135</v>
      </c>
      <c r="J934" s="41" t="s">
        <v>3136</v>
      </c>
      <c r="K934" s="41"/>
      <c r="L934" s="41"/>
      <c r="M934" s="41" t="s">
        <v>3065</v>
      </c>
      <c r="N934" s="41" t="s">
        <v>3066</v>
      </c>
      <c r="O934" s="29" t="s">
        <v>4108</v>
      </c>
      <c r="P934" s="30" t="s">
        <v>4109</v>
      </c>
      <c r="Q934" s="31"/>
      <c r="R934" s="31"/>
      <c r="S934" s="184" t="s">
        <v>3801</v>
      </c>
      <c r="T934" s="33"/>
      <c r="U934" s="33" t="s">
        <v>4106</v>
      </c>
      <c r="V934" s="33" t="s">
        <v>8904</v>
      </c>
      <c r="W934" s="33" t="s">
        <v>5691</v>
      </c>
      <c r="X934" s="33" t="s">
        <v>4108</v>
      </c>
      <c r="Y934" s="33" t="s">
        <v>4109</v>
      </c>
      <c r="Z934" s="33">
        <v>1</v>
      </c>
      <c r="AA934" s="34" t="s">
        <v>4110</v>
      </c>
      <c r="AB934" s="34">
        <v>111</v>
      </c>
      <c r="AC934" s="34" t="s">
        <v>4111</v>
      </c>
      <c r="AD934" s="34" t="s">
        <v>4112</v>
      </c>
      <c r="AE934" s="34" t="s">
        <v>5684</v>
      </c>
      <c r="AF934" s="34" t="s">
        <v>5044</v>
      </c>
      <c r="AG934" s="34" t="s">
        <v>5045</v>
      </c>
      <c r="AH934" s="34" t="s">
        <v>5734</v>
      </c>
      <c r="AI934" s="34" t="s">
        <v>2988</v>
      </c>
      <c r="AJ934" s="34" t="s">
        <v>4106</v>
      </c>
      <c r="AK934" s="34" t="s">
        <v>5691</v>
      </c>
      <c r="AL934" s="34" t="s">
        <v>4106</v>
      </c>
      <c r="AM934" s="34" t="s">
        <v>5691</v>
      </c>
      <c r="AN934" s="34">
        <v>1</v>
      </c>
      <c r="AO934" s="34" t="s">
        <v>5691</v>
      </c>
      <c r="AP934" s="34" t="s">
        <v>5691</v>
      </c>
      <c r="AQ934" s="56">
        <v>1</v>
      </c>
      <c r="AR934" s="56">
        <v>2</v>
      </c>
      <c r="AS934" s="56">
        <v>2</v>
      </c>
      <c r="AT934" s="42" t="s">
        <v>2317</v>
      </c>
      <c r="AU934" s="42" t="s">
        <v>3156</v>
      </c>
      <c r="AV934" s="42" t="s">
        <v>4106</v>
      </c>
      <c r="AW934" s="35" t="s">
        <v>3115</v>
      </c>
      <c r="AX934" s="35" t="s">
        <v>1507</v>
      </c>
      <c r="AY934" s="35" t="s">
        <v>1386</v>
      </c>
      <c r="AZ934" s="43" t="str">
        <f t="shared" si="973"/>
        <v>X</v>
      </c>
      <c r="BA934" s="44"/>
      <c r="BB934" s="43" t="str">
        <f t="shared" si="974"/>
        <v/>
      </c>
      <c r="BC934" s="45" t="str">
        <f t="shared" si="975"/>
        <v/>
      </c>
      <c r="BD934" s="45" t="str">
        <f t="shared" si="976"/>
        <v/>
      </c>
      <c r="BE934" s="45" t="s">
        <v>5691</v>
      </c>
      <c r="BF934" s="45" t="str">
        <f t="shared" si="954"/>
        <v/>
      </c>
      <c r="BG934" s="45" t="str">
        <f t="shared" si="977"/>
        <v/>
      </c>
      <c r="BH934" s="12" t="str">
        <f t="shared" si="978"/>
        <v/>
      </c>
      <c r="BI934" s="43" t="str">
        <f t="shared" si="979"/>
        <v/>
      </c>
      <c r="BJ934" s="46" t="str">
        <f t="shared" si="980"/>
        <v/>
      </c>
      <c r="BK934" s="46" t="str">
        <f t="shared" si="981"/>
        <v/>
      </c>
      <c r="BL934" s="46" t="str">
        <f t="shared" si="982"/>
        <v/>
      </c>
      <c r="BM934" s="43" t="str">
        <f t="shared" si="983"/>
        <v/>
      </c>
      <c r="BN934" s="43" t="str">
        <f t="shared" si="984"/>
        <v/>
      </c>
      <c r="BO934" s="44" t="str">
        <f t="shared" si="962"/>
        <v/>
      </c>
      <c r="BP934" s="44" t="str">
        <f t="shared" si="966"/>
        <v>X</v>
      </c>
      <c r="BQ934" s="44" t="str">
        <f t="shared" si="969"/>
        <v/>
      </c>
      <c r="BR934" s="46" t="str">
        <f t="shared" si="955"/>
        <v/>
      </c>
      <c r="BS934" s="47" t="str">
        <f t="shared" si="956"/>
        <v/>
      </c>
      <c r="BT934" s="46" t="str">
        <f t="shared" si="957"/>
        <v/>
      </c>
      <c r="BU934" s="46" t="str">
        <f t="shared" si="958"/>
        <v/>
      </c>
      <c r="BV934" s="73" t="str">
        <f t="shared" si="963"/>
        <v/>
      </c>
      <c r="BW934" s="47" t="str">
        <f t="shared" si="1018"/>
        <v/>
      </c>
      <c r="BX934" s="47" t="str">
        <f t="shared" si="967"/>
        <v/>
      </c>
      <c r="BY934" s="13" t="str">
        <f t="shared" si="970"/>
        <v/>
      </c>
      <c r="BZ934" s="14" t="str">
        <f t="shared" si="959"/>
        <v/>
      </c>
      <c r="CA934" s="48" t="str">
        <f t="shared" si="960"/>
        <v>X</v>
      </c>
      <c r="CB934" s="44" t="str">
        <f t="shared" si="961"/>
        <v/>
      </c>
      <c r="CC934" s="44" t="str">
        <f t="shared" si="985"/>
        <v/>
      </c>
      <c r="CD934" s="44" t="str">
        <f t="shared" si="971"/>
        <v/>
      </c>
      <c r="CE934" s="44" t="str">
        <f t="shared" si="1015"/>
        <v/>
      </c>
      <c r="CF934" s="44" t="str">
        <f t="shared" si="986"/>
        <v/>
      </c>
      <c r="CG934" s="44" t="str">
        <f t="shared" si="987"/>
        <v/>
      </c>
      <c r="CH934" s="44" t="str">
        <f t="shared" si="988"/>
        <v/>
      </c>
      <c r="CI934" s="44" t="str">
        <f t="shared" si="989"/>
        <v/>
      </c>
      <c r="CJ934" s="44" t="str">
        <f t="shared" si="990"/>
        <v/>
      </c>
      <c r="CK934" s="44" t="str">
        <f t="shared" si="991"/>
        <v/>
      </c>
      <c r="CL934" s="44" t="str">
        <f t="shared" si="992"/>
        <v/>
      </c>
      <c r="CM934" s="43" t="str">
        <f t="shared" si="993"/>
        <v/>
      </c>
      <c r="CN934" s="43" t="str">
        <f t="shared" si="994"/>
        <v/>
      </c>
      <c r="CO934" s="43" t="str">
        <f t="shared" si="995"/>
        <v/>
      </c>
      <c r="CP934" s="44" t="str">
        <f t="shared" si="972"/>
        <v/>
      </c>
      <c r="CQ934" s="44" t="str">
        <f t="shared" si="996"/>
        <v/>
      </c>
      <c r="CR934" s="43" t="str">
        <f t="shared" si="1017"/>
        <v/>
      </c>
      <c r="CS934" s="44">
        <v>0</v>
      </c>
      <c r="CT934" s="44">
        <v>0</v>
      </c>
      <c r="CU934" s="44" t="str">
        <f t="shared" si="1000"/>
        <v/>
      </c>
      <c r="CV934" s="44" t="str">
        <f t="shared" si="1001"/>
        <v/>
      </c>
      <c r="CW934" s="44" t="str">
        <f t="shared" si="1002"/>
        <v/>
      </c>
      <c r="CX934" s="44" t="str">
        <f t="shared" si="1003"/>
        <v/>
      </c>
      <c r="CY934" s="44" t="str">
        <f t="shared" si="1004"/>
        <v/>
      </c>
      <c r="CZ934" s="44" t="str">
        <f t="shared" si="1005"/>
        <v/>
      </c>
      <c r="DA934" s="49" t="str">
        <f t="shared" si="997"/>
        <v/>
      </c>
      <c r="DB934" s="44" t="str">
        <f t="shared" si="1006"/>
        <v/>
      </c>
      <c r="DC934" s="44" t="str">
        <f t="shared" si="1007"/>
        <v/>
      </c>
      <c r="DD934" s="44" t="str">
        <f t="shared" si="1008"/>
        <v/>
      </c>
      <c r="DE934" s="44" t="str">
        <f t="shared" si="1009"/>
        <v/>
      </c>
      <c r="DF934" s="44" t="str">
        <f t="shared" si="1010"/>
        <v/>
      </c>
      <c r="DG934" s="44" t="str">
        <f t="shared" si="1011"/>
        <v/>
      </c>
      <c r="DH934" s="44" t="str">
        <f t="shared" si="968"/>
        <v>X</v>
      </c>
      <c r="DI934" s="50" t="str">
        <f t="shared" si="1012"/>
        <v/>
      </c>
      <c r="DJ934" s="50" t="str">
        <f t="shared" si="1016"/>
        <v/>
      </c>
      <c r="DK934" s="50" t="str">
        <f t="shared" si="1013"/>
        <v/>
      </c>
      <c r="DL934" s="50" t="str">
        <f t="shared" si="1014"/>
        <v/>
      </c>
      <c r="DM934" s="51" t="str">
        <f t="shared" si="965"/>
        <v>032115000</v>
      </c>
      <c r="DN934" s="52"/>
      <c r="DO934" s="53"/>
      <c r="DP934" s="52"/>
      <c r="DQ934" s="53" t="str">
        <f t="shared" si="998"/>
        <v/>
      </c>
      <c r="DR934" s="52" t="str">
        <f t="shared" si="999"/>
        <v/>
      </c>
      <c r="DS934" s="53"/>
      <c r="DT934" s="52"/>
      <c r="DU934" s="53"/>
      <c r="DV934" s="52"/>
      <c r="DW934" s="99" t="s">
        <v>8705</v>
      </c>
      <c r="DX934" s="99"/>
      <c r="EI934" s="83"/>
      <c r="EJ934" s="102"/>
      <c r="EK934" s="102"/>
      <c r="EL934" s="102"/>
      <c r="EM934" s="102"/>
      <c r="EN934" s="102"/>
      <c r="EO934" s="102"/>
      <c r="EP934" s="102"/>
      <c r="EQ934" s="102"/>
      <c r="ER934" s="102"/>
      <c r="ES934" s="102"/>
      <c r="ET934" s="102"/>
      <c r="EU934" s="102"/>
      <c r="EV934" s="102"/>
      <c r="FL934" s="36" t="str">
        <f t="shared" si="964"/>
        <v/>
      </c>
    </row>
    <row r="935" spans="1:168" s="36" customFormat="1" ht="49.5" customHeight="1" x14ac:dyDescent="0.35">
      <c r="A935" s="67"/>
      <c r="B935" s="39"/>
      <c r="C935" s="39"/>
      <c r="D935" s="40" t="s">
        <v>5048</v>
      </c>
      <c r="E935" s="41" t="s">
        <v>4106</v>
      </c>
      <c r="F935" s="41" t="s">
        <v>5049</v>
      </c>
      <c r="G935" s="41"/>
      <c r="H935" s="41"/>
      <c r="I935" s="41" t="s">
        <v>5396</v>
      </c>
      <c r="J935" s="41" t="s">
        <v>5889</v>
      </c>
      <c r="K935" s="41"/>
      <c r="L935" s="41"/>
      <c r="M935" s="41" t="s">
        <v>5046</v>
      </c>
      <c r="N935" s="41" t="s">
        <v>5047</v>
      </c>
      <c r="O935" s="29" t="s">
        <v>5050</v>
      </c>
      <c r="P935" s="30" t="s">
        <v>5051</v>
      </c>
      <c r="Q935" s="31"/>
      <c r="R935" s="31"/>
      <c r="S935" s="32" t="s">
        <v>5048</v>
      </c>
      <c r="T935" s="33"/>
      <c r="U935" s="33" t="s">
        <v>4106</v>
      </c>
      <c r="V935" s="33" t="s">
        <v>5049</v>
      </c>
      <c r="W935" s="33" t="s">
        <v>5691</v>
      </c>
      <c r="X935" s="33" t="s">
        <v>5050</v>
      </c>
      <c r="Y935" s="33" t="s">
        <v>5051</v>
      </c>
      <c r="Z935" s="33">
        <v>1</v>
      </c>
      <c r="AA935" s="34" t="s">
        <v>5052</v>
      </c>
      <c r="AB935" s="34">
        <v>210</v>
      </c>
      <c r="AC935" s="34" t="s">
        <v>5053</v>
      </c>
      <c r="AD935" s="34" t="s">
        <v>5054</v>
      </c>
      <c r="AE935" s="34" t="s">
        <v>5053</v>
      </c>
      <c r="AF935" s="34" t="s">
        <v>5048</v>
      </c>
      <c r="AG935" s="34" t="s">
        <v>5049</v>
      </c>
      <c r="AH935" s="34" t="s">
        <v>4106</v>
      </c>
      <c r="AI935" s="34" t="s">
        <v>5691</v>
      </c>
      <c r="AJ935" s="34" t="s">
        <v>4106</v>
      </c>
      <c r="AK935" s="34" t="s">
        <v>5691</v>
      </c>
      <c r="AL935" s="34" t="s">
        <v>4106</v>
      </c>
      <c r="AM935" s="34" t="s">
        <v>5691</v>
      </c>
      <c r="AN935" s="34">
        <v>1</v>
      </c>
      <c r="AO935" s="34" t="s">
        <v>5691</v>
      </c>
      <c r="AP935" s="34" t="s">
        <v>5691</v>
      </c>
      <c r="AQ935" s="56">
        <v>0</v>
      </c>
      <c r="AR935" s="56">
        <v>0</v>
      </c>
      <c r="AS935" s="56">
        <v>0</v>
      </c>
      <c r="AT935" s="42" t="s">
        <v>4106</v>
      </c>
      <c r="AU935" s="42" t="s">
        <v>4106</v>
      </c>
      <c r="AV935" s="42" t="s">
        <v>4106</v>
      </c>
      <c r="AW935" s="35"/>
      <c r="AX935" s="35"/>
      <c r="AY935" s="35"/>
      <c r="AZ935" s="43" t="str">
        <f t="shared" si="973"/>
        <v/>
      </c>
      <c r="BA935" s="44"/>
      <c r="BB935" s="43" t="str">
        <f t="shared" si="974"/>
        <v/>
      </c>
      <c r="BC935" s="45" t="str">
        <f t="shared" si="975"/>
        <v/>
      </c>
      <c r="BD935" s="45" t="str">
        <f t="shared" si="976"/>
        <v/>
      </c>
      <c r="BE935" s="45" t="s">
        <v>5691</v>
      </c>
      <c r="BF935" s="45" t="str">
        <f t="shared" si="954"/>
        <v/>
      </c>
      <c r="BG935" s="45" t="str">
        <f t="shared" si="977"/>
        <v/>
      </c>
      <c r="BH935" s="12" t="str">
        <f t="shared" si="978"/>
        <v/>
      </c>
      <c r="BI935" s="43" t="str">
        <f t="shared" si="979"/>
        <v/>
      </c>
      <c r="BJ935" s="46" t="str">
        <f t="shared" si="980"/>
        <v/>
      </c>
      <c r="BK935" s="46" t="str">
        <f t="shared" si="981"/>
        <v/>
      </c>
      <c r="BL935" s="46" t="str">
        <f t="shared" si="982"/>
        <v/>
      </c>
      <c r="BM935" s="43" t="str">
        <f t="shared" si="983"/>
        <v/>
      </c>
      <c r="BN935" s="43" t="str">
        <f t="shared" si="984"/>
        <v/>
      </c>
      <c r="BO935" s="44" t="str">
        <f t="shared" si="962"/>
        <v>X</v>
      </c>
      <c r="BP935" s="44" t="str">
        <f t="shared" si="966"/>
        <v>X</v>
      </c>
      <c r="BQ935" s="44" t="str">
        <f t="shared" si="969"/>
        <v/>
      </c>
      <c r="BR935" s="46" t="str">
        <f t="shared" si="955"/>
        <v/>
      </c>
      <c r="BS935" s="47" t="str">
        <f t="shared" si="956"/>
        <v/>
      </c>
      <c r="BT935" s="46" t="str">
        <f t="shared" si="957"/>
        <v/>
      </c>
      <c r="BU935" s="46" t="str">
        <f t="shared" si="958"/>
        <v/>
      </c>
      <c r="BV935" s="73" t="str">
        <f t="shared" si="963"/>
        <v/>
      </c>
      <c r="BW935" s="47" t="str">
        <f t="shared" si="1018"/>
        <v/>
      </c>
      <c r="BX935" s="47" t="str">
        <f t="shared" si="967"/>
        <v>X</v>
      </c>
      <c r="BY935" s="13" t="str">
        <f t="shared" si="970"/>
        <v/>
      </c>
      <c r="BZ935" s="14" t="str">
        <f t="shared" si="959"/>
        <v/>
      </c>
      <c r="CA935" s="48" t="str">
        <f t="shared" si="960"/>
        <v/>
      </c>
      <c r="CB935" s="44" t="str">
        <f t="shared" si="961"/>
        <v/>
      </c>
      <c r="CC935" s="44" t="str">
        <f t="shared" si="985"/>
        <v/>
      </c>
      <c r="CD935" s="44" t="str">
        <f t="shared" si="971"/>
        <v/>
      </c>
      <c r="CE935" s="44" t="str">
        <f t="shared" si="1015"/>
        <v/>
      </c>
      <c r="CF935" s="44" t="str">
        <f t="shared" si="986"/>
        <v/>
      </c>
      <c r="CG935" s="44" t="str">
        <f t="shared" si="987"/>
        <v/>
      </c>
      <c r="CH935" s="44" t="str">
        <f t="shared" si="988"/>
        <v/>
      </c>
      <c r="CI935" s="44" t="str">
        <f t="shared" si="989"/>
        <v/>
      </c>
      <c r="CJ935" s="44" t="str">
        <f t="shared" si="990"/>
        <v/>
      </c>
      <c r="CK935" s="44" t="str">
        <f t="shared" si="991"/>
        <v/>
      </c>
      <c r="CL935" s="44" t="str">
        <f t="shared" si="992"/>
        <v/>
      </c>
      <c r="CM935" s="43" t="str">
        <f t="shared" si="993"/>
        <v/>
      </c>
      <c r="CN935" s="43" t="str">
        <f t="shared" si="994"/>
        <v/>
      </c>
      <c r="CO935" s="43" t="str">
        <f t="shared" si="995"/>
        <v/>
      </c>
      <c r="CP935" s="44" t="str">
        <f t="shared" si="972"/>
        <v>X</v>
      </c>
      <c r="CQ935" s="44" t="str">
        <f t="shared" si="996"/>
        <v/>
      </c>
      <c r="CR935" s="43" t="str">
        <f t="shared" si="1017"/>
        <v/>
      </c>
      <c r="CS935" s="44" t="s">
        <v>5285</v>
      </c>
      <c r="CT935" s="44">
        <v>0</v>
      </c>
      <c r="CU935" s="44" t="str">
        <f t="shared" si="1000"/>
        <v/>
      </c>
      <c r="CV935" s="44" t="str">
        <f t="shared" si="1001"/>
        <v/>
      </c>
      <c r="CW935" s="44" t="str">
        <f t="shared" si="1002"/>
        <v/>
      </c>
      <c r="CX935" s="44" t="str">
        <f t="shared" si="1003"/>
        <v/>
      </c>
      <c r="CY935" s="44" t="str">
        <f t="shared" si="1004"/>
        <v/>
      </c>
      <c r="CZ935" s="44" t="str">
        <f t="shared" si="1005"/>
        <v/>
      </c>
      <c r="DA935" s="49" t="str">
        <f t="shared" si="997"/>
        <v/>
      </c>
      <c r="DB935" s="44" t="str">
        <f t="shared" si="1006"/>
        <v/>
      </c>
      <c r="DC935" s="44" t="str">
        <f t="shared" si="1007"/>
        <v/>
      </c>
      <c r="DD935" s="44" t="str">
        <f t="shared" si="1008"/>
        <v/>
      </c>
      <c r="DE935" s="44" t="str">
        <f t="shared" si="1009"/>
        <v/>
      </c>
      <c r="DF935" s="44" t="str">
        <f t="shared" si="1010"/>
        <v/>
      </c>
      <c r="DG935" s="44" t="str">
        <f t="shared" si="1011"/>
        <v/>
      </c>
      <c r="DH935" s="44" t="str">
        <f t="shared" si="968"/>
        <v/>
      </c>
      <c r="DI935" s="50" t="str">
        <f t="shared" si="1012"/>
        <v/>
      </c>
      <c r="DJ935" s="50" t="str">
        <f t="shared" si="1016"/>
        <v/>
      </c>
      <c r="DK935" s="50" t="str">
        <f t="shared" si="1013"/>
        <v/>
      </c>
      <c r="DL935" s="50" t="str">
        <f t="shared" si="1014"/>
        <v/>
      </c>
      <c r="DM935" s="51" t="str">
        <f t="shared" si="965"/>
        <v>000000000</v>
      </c>
      <c r="DN935" s="52"/>
      <c r="DO935" s="53"/>
      <c r="DP935" s="52"/>
      <c r="DQ935" s="53" t="str">
        <f t="shared" si="998"/>
        <v/>
      </c>
      <c r="DR935" s="52" t="str">
        <f t="shared" si="999"/>
        <v/>
      </c>
      <c r="DS935" s="53"/>
      <c r="DT935" s="52"/>
      <c r="DU935" s="53"/>
      <c r="DV935" s="52"/>
      <c r="DW935" s="99"/>
      <c r="DX935" s="99"/>
      <c r="EI935" s="83"/>
      <c r="EJ935" s="102"/>
      <c r="EK935" s="102"/>
      <c r="EL935" s="102"/>
      <c r="EM935" s="102"/>
      <c r="EN935" s="102"/>
      <c r="EO935" s="102"/>
      <c r="EP935" s="102"/>
      <c r="EQ935" s="102"/>
      <c r="ER935" s="102"/>
      <c r="ES935" s="102"/>
      <c r="ET935" s="102"/>
      <c r="EU935" s="102"/>
      <c r="EV935" s="102"/>
      <c r="FL935" s="36" t="str">
        <f t="shared" si="964"/>
        <v>X</v>
      </c>
    </row>
    <row r="936" spans="1:168" s="36" customFormat="1" ht="49.5" customHeight="1" x14ac:dyDescent="0.35">
      <c r="A936" s="67"/>
      <c r="B936" s="39"/>
      <c r="C936" s="39"/>
      <c r="D936" s="40" t="s">
        <v>5055</v>
      </c>
      <c r="E936" s="41" t="s">
        <v>4106</v>
      </c>
      <c r="F936" s="41" t="s">
        <v>5056</v>
      </c>
      <c r="G936" s="41"/>
      <c r="H936" s="41"/>
      <c r="I936" s="41" t="s">
        <v>5762</v>
      </c>
      <c r="J936" s="41" t="s">
        <v>5763</v>
      </c>
      <c r="K936" s="41"/>
      <c r="L936" s="41"/>
      <c r="M936" s="41" t="s">
        <v>5744</v>
      </c>
      <c r="N936" s="41" t="s">
        <v>5745</v>
      </c>
      <c r="O936" s="29" t="s">
        <v>5747</v>
      </c>
      <c r="P936" s="30" t="s">
        <v>5748</v>
      </c>
      <c r="Q936" s="31"/>
      <c r="R936" s="31"/>
      <c r="S936" s="32" t="s">
        <v>5055</v>
      </c>
      <c r="T936" s="33"/>
      <c r="U936" s="33" t="s">
        <v>4106</v>
      </c>
      <c r="V936" s="33" t="s">
        <v>5056</v>
      </c>
      <c r="W936" s="33" t="s">
        <v>5691</v>
      </c>
      <c r="X936" s="33" t="s">
        <v>5747</v>
      </c>
      <c r="Y936" s="33" t="s">
        <v>5748</v>
      </c>
      <c r="Z936" s="33">
        <v>1</v>
      </c>
      <c r="AA936" s="34" t="s">
        <v>5749</v>
      </c>
      <c r="AB936" s="34">
        <v>121</v>
      </c>
      <c r="AC936" s="34" t="s">
        <v>5750</v>
      </c>
      <c r="AD936" s="34" t="s">
        <v>4112</v>
      </c>
      <c r="AE936" s="34" t="s">
        <v>6453</v>
      </c>
      <c r="AF936" s="34" t="s">
        <v>5055</v>
      </c>
      <c r="AG936" s="34" t="s">
        <v>5056</v>
      </c>
      <c r="AH936" s="34" t="s">
        <v>4106</v>
      </c>
      <c r="AI936" s="34" t="s">
        <v>5691</v>
      </c>
      <c r="AJ936" s="34" t="s">
        <v>4106</v>
      </c>
      <c r="AK936" s="34" t="s">
        <v>5691</v>
      </c>
      <c r="AL936" s="34" t="s">
        <v>4106</v>
      </c>
      <c r="AM936" s="34" t="s">
        <v>5691</v>
      </c>
      <c r="AN936" s="34">
        <v>1</v>
      </c>
      <c r="AO936" s="34" t="s">
        <v>5691</v>
      </c>
      <c r="AP936" s="34" t="s">
        <v>5691</v>
      </c>
      <c r="AQ936" s="56">
        <v>0</v>
      </c>
      <c r="AR936" s="56">
        <v>0</v>
      </c>
      <c r="AS936" s="56">
        <v>0</v>
      </c>
      <c r="AT936" s="42" t="s">
        <v>4106</v>
      </c>
      <c r="AU936" s="42" t="s">
        <v>4106</v>
      </c>
      <c r="AV936" s="42" t="s">
        <v>4106</v>
      </c>
      <c r="AW936" s="35"/>
      <c r="AX936" s="35"/>
      <c r="AY936" s="35"/>
      <c r="AZ936" s="43" t="str">
        <f t="shared" si="973"/>
        <v/>
      </c>
      <c r="BA936" s="44"/>
      <c r="BB936" s="43" t="str">
        <f t="shared" si="974"/>
        <v/>
      </c>
      <c r="BC936" s="45" t="str">
        <f t="shared" si="975"/>
        <v>X</v>
      </c>
      <c r="BD936" s="45" t="str">
        <f t="shared" si="976"/>
        <v/>
      </c>
      <c r="BE936" s="45" t="s">
        <v>5691</v>
      </c>
      <c r="BF936" s="45" t="str">
        <f t="shared" si="954"/>
        <v/>
      </c>
      <c r="BG936" s="45" t="str">
        <f t="shared" si="977"/>
        <v/>
      </c>
      <c r="BH936" s="12" t="str">
        <f t="shared" si="978"/>
        <v/>
      </c>
      <c r="BI936" s="43" t="str">
        <f t="shared" si="979"/>
        <v/>
      </c>
      <c r="BJ936" s="46" t="str">
        <f t="shared" si="980"/>
        <v/>
      </c>
      <c r="BK936" s="46" t="str">
        <f t="shared" si="981"/>
        <v/>
      </c>
      <c r="BL936" s="46" t="str">
        <f t="shared" si="982"/>
        <v/>
      </c>
      <c r="BM936" s="43" t="str">
        <f t="shared" si="983"/>
        <v/>
      </c>
      <c r="BN936" s="43" t="str">
        <f t="shared" si="984"/>
        <v/>
      </c>
      <c r="BO936" s="44" t="str">
        <f t="shared" si="962"/>
        <v/>
      </c>
      <c r="BP936" s="44" t="str">
        <f t="shared" si="966"/>
        <v>X</v>
      </c>
      <c r="BQ936" s="44" t="str">
        <f t="shared" si="969"/>
        <v/>
      </c>
      <c r="BR936" s="46" t="str">
        <f t="shared" si="955"/>
        <v/>
      </c>
      <c r="BS936" s="47" t="str">
        <f t="shared" si="956"/>
        <v/>
      </c>
      <c r="BT936" s="46" t="str">
        <f t="shared" si="957"/>
        <v/>
      </c>
      <c r="BU936" s="46" t="str">
        <f t="shared" si="958"/>
        <v/>
      </c>
      <c r="BV936" s="73" t="str">
        <f t="shared" si="963"/>
        <v>X</v>
      </c>
      <c r="BW936" s="47" t="str">
        <f t="shared" si="1018"/>
        <v/>
      </c>
      <c r="BX936" s="47" t="str">
        <f t="shared" si="967"/>
        <v/>
      </c>
      <c r="BY936" s="13" t="str">
        <f t="shared" si="970"/>
        <v/>
      </c>
      <c r="BZ936" s="14" t="str">
        <f t="shared" si="959"/>
        <v/>
      </c>
      <c r="CA936" s="48" t="str">
        <f t="shared" si="960"/>
        <v>X</v>
      </c>
      <c r="CB936" s="44" t="str">
        <f t="shared" si="961"/>
        <v/>
      </c>
      <c r="CC936" s="44" t="str">
        <f t="shared" si="985"/>
        <v/>
      </c>
      <c r="CD936" s="44" t="str">
        <f t="shared" si="971"/>
        <v/>
      </c>
      <c r="CE936" s="44" t="str">
        <f t="shared" si="1015"/>
        <v/>
      </c>
      <c r="CF936" s="44" t="str">
        <f t="shared" si="986"/>
        <v/>
      </c>
      <c r="CG936" s="44" t="str">
        <f t="shared" si="987"/>
        <v/>
      </c>
      <c r="CH936" s="44" t="str">
        <f t="shared" si="988"/>
        <v/>
      </c>
      <c r="CI936" s="44" t="str">
        <f t="shared" si="989"/>
        <v/>
      </c>
      <c r="CJ936" s="44" t="str">
        <f t="shared" si="990"/>
        <v/>
      </c>
      <c r="CK936" s="44" t="str">
        <f t="shared" si="991"/>
        <v/>
      </c>
      <c r="CL936" s="44" t="str">
        <f t="shared" si="992"/>
        <v/>
      </c>
      <c r="CM936" s="43" t="str">
        <f t="shared" si="993"/>
        <v/>
      </c>
      <c r="CN936" s="43" t="str">
        <f t="shared" si="994"/>
        <v/>
      </c>
      <c r="CO936" s="43" t="str">
        <f t="shared" si="995"/>
        <v/>
      </c>
      <c r="CP936" s="44" t="str">
        <f t="shared" si="972"/>
        <v/>
      </c>
      <c r="CQ936" s="44" t="str">
        <f t="shared" si="996"/>
        <v/>
      </c>
      <c r="CR936" s="43" t="str">
        <f t="shared" si="1017"/>
        <v/>
      </c>
      <c r="CS936" s="44">
        <v>0</v>
      </c>
      <c r="CT936" s="44">
        <v>0</v>
      </c>
      <c r="CU936" s="44" t="str">
        <f t="shared" si="1000"/>
        <v/>
      </c>
      <c r="CV936" s="44" t="str">
        <f t="shared" si="1001"/>
        <v/>
      </c>
      <c r="CW936" s="44" t="str">
        <f t="shared" si="1002"/>
        <v/>
      </c>
      <c r="CX936" s="44" t="str">
        <f t="shared" si="1003"/>
        <v/>
      </c>
      <c r="CY936" s="44" t="str">
        <f t="shared" si="1004"/>
        <v/>
      </c>
      <c r="CZ936" s="44" t="str">
        <f t="shared" si="1005"/>
        <v/>
      </c>
      <c r="DA936" s="49" t="str">
        <f t="shared" si="997"/>
        <v/>
      </c>
      <c r="DB936" s="44" t="str">
        <f t="shared" si="1006"/>
        <v/>
      </c>
      <c r="DC936" s="44" t="str">
        <f t="shared" si="1007"/>
        <v/>
      </c>
      <c r="DD936" s="44" t="str">
        <f t="shared" si="1008"/>
        <v/>
      </c>
      <c r="DE936" s="44" t="str">
        <f t="shared" si="1009"/>
        <v/>
      </c>
      <c r="DF936" s="44" t="str">
        <f t="shared" si="1010"/>
        <v/>
      </c>
      <c r="DG936" s="44" t="str">
        <f t="shared" si="1011"/>
        <v/>
      </c>
      <c r="DH936" s="44" t="str">
        <f t="shared" si="968"/>
        <v/>
      </c>
      <c r="DI936" s="50" t="str">
        <f t="shared" si="1012"/>
        <v/>
      </c>
      <c r="DJ936" s="50" t="str">
        <f t="shared" si="1016"/>
        <v/>
      </c>
      <c r="DK936" s="50" t="str">
        <f t="shared" si="1013"/>
        <v/>
      </c>
      <c r="DL936" s="50" t="str">
        <f t="shared" si="1014"/>
        <v/>
      </c>
      <c r="DM936" s="51" t="str">
        <f t="shared" si="965"/>
        <v>000000000</v>
      </c>
      <c r="DN936" s="52"/>
      <c r="DO936" s="53"/>
      <c r="DP936" s="52"/>
      <c r="DQ936" s="53" t="str">
        <f t="shared" si="998"/>
        <v/>
      </c>
      <c r="DR936" s="52" t="str">
        <f t="shared" si="999"/>
        <v/>
      </c>
      <c r="DS936" s="53"/>
      <c r="DT936" s="52"/>
      <c r="DU936" s="53"/>
      <c r="DV936" s="52"/>
      <c r="DW936" s="99"/>
      <c r="DX936" s="99"/>
      <c r="EI936" s="83"/>
      <c r="EJ936" s="102"/>
      <c r="EK936" s="102"/>
      <c r="EL936" s="102"/>
      <c r="EM936" s="102"/>
      <c r="EN936" s="102"/>
      <c r="EO936" s="102"/>
      <c r="EP936" s="102"/>
      <c r="EQ936" s="102"/>
      <c r="ER936" s="102"/>
      <c r="ES936" s="102"/>
      <c r="ET936" s="102"/>
      <c r="EU936" s="102"/>
      <c r="EV936" s="102"/>
      <c r="FL936" s="36" t="str">
        <f t="shared" si="964"/>
        <v/>
      </c>
    </row>
    <row r="937" spans="1:168" s="36" customFormat="1" ht="49.5" customHeight="1" x14ac:dyDescent="0.35">
      <c r="A937" s="67"/>
      <c r="B937" s="39"/>
      <c r="C937" s="39"/>
      <c r="D937" s="40" t="s">
        <v>5057</v>
      </c>
      <c r="E937" s="41" t="s">
        <v>4106</v>
      </c>
      <c r="F937" s="41" t="s">
        <v>5058</v>
      </c>
      <c r="G937" s="41"/>
      <c r="H937" s="41"/>
      <c r="I937" s="41" t="s">
        <v>2013</v>
      </c>
      <c r="J937" s="41" t="s">
        <v>5300</v>
      </c>
      <c r="K937" s="41"/>
      <c r="L937" s="41"/>
      <c r="M937" s="41" t="s">
        <v>816</v>
      </c>
      <c r="N937" s="41" t="s">
        <v>817</v>
      </c>
      <c r="O937" s="29" t="s">
        <v>820</v>
      </c>
      <c r="P937" s="30" t="s">
        <v>821</v>
      </c>
      <c r="Q937" s="31"/>
      <c r="R937" s="31"/>
      <c r="S937" s="32" t="s">
        <v>5057</v>
      </c>
      <c r="T937" s="33"/>
      <c r="U937" s="33" t="s">
        <v>4106</v>
      </c>
      <c r="V937" s="33" t="s">
        <v>5058</v>
      </c>
      <c r="W937" s="33" t="s">
        <v>5691</v>
      </c>
      <c r="X937" s="33" t="s">
        <v>820</v>
      </c>
      <c r="Y937" s="33" t="s">
        <v>821</v>
      </c>
      <c r="Z937" s="33">
        <v>1</v>
      </c>
      <c r="AA937" s="34" t="s">
        <v>5749</v>
      </c>
      <c r="AB937" s="34">
        <v>121</v>
      </c>
      <c r="AC937" s="34" t="s">
        <v>5750</v>
      </c>
      <c r="AD937" s="34" t="s">
        <v>4112</v>
      </c>
      <c r="AE937" s="34" t="s">
        <v>6453</v>
      </c>
      <c r="AF937" s="34" t="s">
        <v>5057</v>
      </c>
      <c r="AG937" s="34" t="s">
        <v>5058</v>
      </c>
      <c r="AH937" s="34" t="s">
        <v>4106</v>
      </c>
      <c r="AI937" s="34" t="s">
        <v>5691</v>
      </c>
      <c r="AJ937" s="34" t="s">
        <v>4106</v>
      </c>
      <c r="AK937" s="34" t="s">
        <v>5691</v>
      </c>
      <c r="AL937" s="34" t="s">
        <v>4106</v>
      </c>
      <c r="AM937" s="34" t="s">
        <v>5691</v>
      </c>
      <c r="AN937" s="34">
        <v>1</v>
      </c>
      <c r="AO937" s="34" t="s">
        <v>5691</v>
      </c>
      <c r="AP937" s="34" t="s">
        <v>5691</v>
      </c>
      <c r="AQ937" s="56">
        <v>0</v>
      </c>
      <c r="AR937" s="56">
        <v>0</v>
      </c>
      <c r="AS937" s="56">
        <v>0</v>
      </c>
      <c r="AT937" s="42" t="s">
        <v>4106</v>
      </c>
      <c r="AU937" s="42" t="s">
        <v>4106</v>
      </c>
      <c r="AV937" s="42" t="s">
        <v>4106</v>
      </c>
      <c r="AW937" s="35"/>
      <c r="AX937" s="35"/>
      <c r="AY937" s="35"/>
      <c r="AZ937" s="43" t="str">
        <f t="shared" si="973"/>
        <v/>
      </c>
      <c r="BA937" s="44"/>
      <c r="BB937" s="43" t="str">
        <f t="shared" si="974"/>
        <v/>
      </c>
      <c r="BC937" s="45" t="str">
        <f t="shared" si="975"/>
        <v>X</v>
      </c>
      <c r="BD937" s="45" t="str">
        <f t="shared" si="976"/>
        <v/>
      </c>
      <c r="BE937" s="45" t="s">
        <v>5691</v>
      </c>
      <c r="BF937" s="45" t="str">
        <f t="shared" si="954"/>
        <v/>
      </c>
      <c r="BG937" s="45" t="str">
        <f t="shared" si="977"/>
        <v/>
      </c>
      <c r="BH937" s="12" t="str">
        <f t="shared" si="978"/>
        <v/>
      </c>
      <c r="BI937" s="43" t="str">
        <f t="shared" si="979"/>
        <v/>
      </c>
      <c r="BJ937" s="46" t="str">
        <f t="shared" si="980"/>
        <v/>
      </c>
      <c r="BK937" s="46" t="str">
        <f t="shared" si="981"/>
        <v/>
      </c>
      <c r="BL937" s="46" t="str">
        <f t="shared" si="982"/>
        <v/>
      </c>
      <c r="BM937" s="43" t="str">
        <f t="shared" si="983"/>
        <v/>
      </c>
      <c r="BN937" s="43" t="str">
        <f t="shared" si="984"/>
        <v/>
      </c>
      <c r="BO937" s="44" t="str">
        <f t="shared" si="962"/>
        <v/>
      </c>
      <c r="BP937" s="44" t="str">
        <f t="shared" si="966"/>
        <v>X</v>
      </c>
      <c r="BQ937" s="44" t="str">
        <f t="shared" si="969"/>
        <v/>
      </c>
      <c r="BR937" s="46" t="str">
        <f t="shared" si="955"/>
        <v/>
      </c>
      <c r="BS937" s="47" t="str">
        <f t="shared" si="956"/>
        <v/>
      </c>
      <c r="BT937" s="46" t="str">
        <f t="shared" si="957"/>
        <v/>
      </c>
      <c r="BU937" s="46" t="str">
        <f t="shared" si="958"/>
        <v/>
      </c>
      <c r="BV937" s="73" t="str">
        <f t="shared" si="963"/>
        <v>X</v>
      </c>
      <c r="BW937" s="47" t="str">
        <f t="shared" si="1018"/>
        <v/>
      </c>
      <c r="BX937" s="47" t="str">
        <f t="shared" si="967"/>
        <v/>
      </c>
      <c r="BY937" s="13" t="str">
        <f t="shared" si="970"/>
        <v/>
      </c>
      <c r="BZ937" s="14" t="str">
        <f t="shared" si="959"/>
        <v/>
      </c>
      <c r="CA937" s="48" t="str">
        <f t="shared" si="960"/>
        <v>X</v>
      </c>
      <c r="CB937" s="44" t="str">
        <f t="shared" si="961"/>
        <v/>
      </c>
      <c r="CC937" s="44" t="str">
        <f t="shared" si="985"/>
        <v/>
      </c>
      <c r="CD937" s="44" t="str">
        <f t="shared" si="971"/>
        <v/>
      </c>
      <c r="CE937" s="44" t="str">
        <f t="shared" si="1015"/>
        <v/>
      </c>
      <c r="CF937" s="44" t="str">
        <f t="shared" si="986"/>
        <v/>
      </c>
      <c r="CG937" s="44" t="str">
        <f t="shared" si="987"/>
        <v/>
      </c>
      <c r="CH937" s="44" t="str">
        <f t="shared" si="988"/>
        <v/>
      </c>
      <c r="CI937" s="44" t="str">
        <f t="shared" si="989"/>
        <v/>
      </c>
      <c r="CJ937" s="44" t="str">
        <f t="shared" si="990"/>
        <v/>
      </c>
      <c r="CK937" s="44" t="str">
        <f t="shared" si="991"/>
        <v/>
      </c>
      <c r="CL937" s="44" t="str">
        <f t="shared" si="992"/>
        <v/>
      </c>
      <c r="CM937" s="43" t="str">
        <f t="shared" si="993"/>
        <v/>
      </c>
      <c r="CN937" s="43" t="str">
        <f t="shared" si="994"/>
        <v/>
      </c>
      <c r="CO937" s="43" t="str">
        <f t="shared" si="995"/>
        <v/>
      </c>
      <c r="CP937" s="44" t="str">
        <f t="shared" si="972"/>
        <v/>
      </c>
      <c r="CQ937" s="44" t="str">
        <f t="shared" si="996"/>
        <v/>
      </c>
      <c r="CR937" s="43" t="str">
        <f t="shared" si="1017"/>
        <v/>
      </c>
      <c r="CS937" s="44">
        <v>0</v>
      </c>
      <c r="CT937" s="44">
        <v>0</v>
      </c>
      <c r="CU937" s="44" t="str">
        <f t="shared" si="1000"/>
        <v/>
      </c>
      <c r="CV937" s="44" t="str">
        <f t="shared" si="1001"/>
        <v/>
      </c>
      <c r="CW937" s="44" t="str">
        <f t="shared" si="1002"/>
        <v/>
      </c>
      <c r="CX937" s="44" t="str">
        <f t="shared" si="1003"/>
        <v/>
      </c>
      <c r="CY937" s="44" t="str">
        <f t="shared" si="1004"/>
        <v/>
      </c>
      <c r="CZ937" s="44" t="str">
        <f t="shared" si="1005"/>
        <v/>
      </c>
      <c r="DA937" s="49" t="str">
        <f t="shared" si="997"/>
        <v/>
      </c>
      <c r="DB937" s="44" t="str">
        <f t="shared" si="1006"/>
        <v/>
      </c>
      <c r="DC937" s="44" t="str">
        <f t="shared" si="1007"/>
        <v/>
      </c>
      <c r="DD937" s="44" t="str">
        <f t="shared" si="1008"/>
        <v/>
      </c>
      <c r="DE937" s="44" t="str">
        <f t="shared" si="1009"/>
        <v/>
      </c>
      <c r="DF937" s="44" t="str">
        <f t="shared" si="1010"/>
        <v/>
      </c>
      <c r="DG937" s="44" t="str">
        <f t="shared" si="1011"/>
        <v/>
      </c>
      <c r="DH937" s="44" t="str">
        <f t="shared" si="968"/>
        <v/>
      </c>
      <c r="DI937" s="50" t="str">
        <f t="shared" si="1012"/>
        <v/>
      </c>
      <c r="DJ937" s="50" t="str">
        <f t="shared" si="1016"/>
        <v/>
      </c>
      <c r="DK937" s="50" t="str">
        <f t="shared" si="1013"/>
        <v/>
      </c>
      <c r="DL937" s="50" t="str">
        <f t="shared" si="1014"/>
        <v/>
      </c>
      <c r="DM937" s="51" t="str">
        <f t="shared" si="965"/>
        <v>000000000</v>
      </c>
      <c r="DN937" s="52"/>
      <c r="DO937" s="53"/>
      <c r="DP937" s="52"/>
      <c r="DQ937" s="53" t="str">
        <f t="shared" si="998"/>
        <v/>
      </c>
      <c r="DR937" s="52" t="str">
        <f t="shared" si="999"/>
        <v/>
      </c>
      <c r="DS937" s="53"/>
      <c r="DT937" s="52"/>
      <c r="DU937" s="53"/>
      <c r="DV937" s="52"/>
      <c r="DW937" s="99"/>
      <c r="DX937" s="99"/>
      <c r="EI937" s="83"/>
      <c r="EJ937" s="102"/>
      <c r="EK937" s="102"/>
      <c r="EL937" s="102"/>
      <c r="EM937" s="102"/>
      <c r="EN937" s="102"/>
      <c r="EO937" s="102"/>
      <c r="EP937" s="102"/>
      <c r="EQ937" s="102"/>
      <c r="ER937" s="102"/>
      <c r="ES937" s="102"/>
      <c r="ET937" s="102"/>
      <c r="EU937" s="102"/>
      <c r="EV937" s="102"/>
      <c r="FL937" s="36" t="str">
        <f t="shared" si="964"/>
        <v/>
      </c>
    </row>
    <row r="938" spans="1:168" s="36" customFormat="1" ht="49.5" customHeight="1" x14ac:dyDescent="0.35">
      <c r="A938" s="67"/>
      <c r="B938" s="39"/>
      <c r="C938" s="39"/>
      <c r="D938" s="40" t="s">
        <v>5691</v>
      </c>
      <c r="E938" s="41" t="s">
        <v>5691</v>
      </c>
      <c r="F938" s="41"/>
      <c r="G938" s="41"/>
      <c r="H938" s="41"/>
      <c r="I938" s="41"/>
      <c r="J938" s="41"/>
      <c r="K938" s="41"/>
      <c r="L938" s="41"/>
      <c r="M938" s="41"/>
      <c r="N938" s="41"/>
      <c r="O938" s="29"/>
      <c r="P938" s="30"/>
      <c r="Q938" s="31"/>
      <c r="R938" s="31"/>
      <c r="S938" s="32" t="s">
        <v>2380</v>
      </c>
      <c r="T938" s="33"/>
      <c r="U938" s="33" t="s">
        <v>4106</v>
      </c>
      <c r="V938" s="33" t="s">
        <v>3074</v>
      </c>
      <c r="W938" s="33" t="s">
        <v>5691</v>
      </c>
      <c r="X938" s="33" t="s">
        <v>4108</v>
      </c>
      <c r="Y938" s="33" t="s">
        <v>4109</v>
      </c>
      <c r="Z938" s="33">
        <v>1</v>
      </c>
      <c r="AA938" s="34" t="s">
        <v>4110</v>
      </c>
      <c r="AB938" s="34">
        <v>111</v>
      </c>
      <c r="AC938" s="34" t="s">
        <v>4111</v>
      </c>
      <c r="AD938" s="34" t="s">
        <v>4112</v>
      </c>
      <c r="AE938" s="34" t="s">
        <v>5684</v>
      </c>
      <c r="AF938" s="34" t="s">
        <v>3075</v>
      </c>
      <c r="AG938" s="34" t="s">
        <v>3076</v>
      </c>
      <c r="AH938" s="34" t="s">
        <v>5734</v>
      </c>
      <c r="AI938" s="34" t="s">
        <v>2988</v>
      </c>
      <c r="AJ938" s="34" t="s">
        <v>4106</v>
      </c>
      <c r="AK938" s="34" t="s">
        <v>5691</v>
      </c>
      <c r="AL938" s="34" t="s">
        <v>4106</v>
      </c>
      <c r="AM938" s="34" t="s">
        <v>5691</v>
      </c>
      <c r="AN938" s="34">
        <v>1</v>
      </c>
      <c r="AO938" s="34" t="s">
        <v>5693</v>
      </c>
      <c r="AP938" s="34" t="s">
        <v>5060</v>
      </c>
      <c r="AQ938" s="56">
        <v>0</v>
      </c>
      <c r="AR938" s="56">
        <v>2</v>
      </c>
      <c r="AS938" s="56">
        <v>2</v>
      </c>
      <c r="AT938" s="42" t="s">
        <v>5741</v>
      </c>
      <c r="AU938" s="42" t="s">
        <v>6286</v>
      </c>
      <c r="AV938" s="42" t="s">
        <v>5700</v>
      </c>
      <c r="AW938" s="35" t="s">
        <v>2062</v>
      </c>
      <c r="AX938" s="35" t="s">
        <v>266</v>
      </c>
      <c r="AY938" s="35" t="s">
        <v>267</v>
      </c>
      <c r="AZ938" s="43" t="str">
        <f t="shared" si="973"/>
        <v>X</v>
      </c>
      <c r="BA938" s="44"/>
      <c r="BB938" s="43" t="str">
        <f t="shared" si="974"/>
        <v/>
      </c>
      <c r="BC938" s="45" t="str">
        <f t="shared" si="975"/>
        <v/>
      </c>
      <c r="BD938" s="45" t="str">
        <f t="shared" si="976"/>
        <v/>
      </c>
      <c r="BE938" s="45" t="s">
        <v>5691</v>
      </c>
      <c r="BF938" s="45" t="str">
        <f t="shared" si="954"/>
        <v/>
      </c>
      <c r="BG938" s="45" t="str">
        <f t="shared" si="977"/>
        <v/>
      </c>
      <c r="BH938" s="12" t="str">
        <f t="shared" si="978"/>
        <v/>
      </c>
      <c r="BI938" s="43" t="str">
        <f t="shared" si="979"/>
        <v/>
      </c>
      <c r="BJ938" s="46" t="str">
        <f t="shared" si="980"/>
        <v/>
      </c>
      <c r="BK938" s="46" t="str">
        <f t="shared" si="981"/>
        <v/>
      </c>
      <c r="BL938" s="46" t="str">
        <f t="shared" si="982"/>
        <v/>
      </c>
      <c r="BM938" s="43" t="str">
        <f t="shared" si="983"/>
        <v/>
      </c>
      <c r="BN938" s="43" t="str">
        <f t="shared" si="984"/>
        <v/>
      </c>
      <c r="BO938" s="44" t="str">
        <f t="shared" si="962"/>
        <v/>
      </c>
      <c r="BP938" s="44" t="str">
        <f t="shared" si="966"/>
        <v>X</v>
      </c>
      <c r="BQ938" s="44" t="str">
        <f t="shared" si="969"/>
        <v/>
      </c>
      <c r="BR938" s="46" t="str">
        <f t="shared" si="955"/>
        <v/>
      </c>
      <c r="BS938" s="47" t="str">
        <f t="shared" si="956"/>
        <v/>
      </c>
      <c r="BT938" s="46" t="str">
        <f t="shared" si="957"/>
        <v/>
      </c>
      <c r="BU938" s="46" t="str">
        <f t="shared" si="958"/>
        <v/>
      </c>
      <c r="BV938" s="73" t="str">
        <f t="shared" si="963"/>
        <v/>
      </c>
      <c r="BW938" s="47" t="str">
        <f t="shared" si="1018"/>
        <v/>
      </c>
      <c r="BX938" s="47" t="str">
        <f t="shared" si="967"/>
        <v/>
      </c>
      <c r="BY938" s="13" t="str">
        <f t="shared" si="970"/>
        <v/>
      </c>
      <c r="BZ938" s="14" t="str">
        <f t="shared" si="959"/>
        <v/>
      </c>
      <c r="CA938" s="48" t="str">
        <f t="shared" si="960"/>
        <v>X</v>
      </c>
      <c r="CB938" s="44" t="str">
        <f t="shared" si="961"/>
        <v/>
      </c>
      <c r="CC938" s="44" t="str">
        <f t="shared" si="985"/>
        <v/>
      </c>
      <c r="CD938" s="44" t="str">
        <f t="shared" si="971"/>
        <v/>
      </c>
      <c r="CE938" s="44" t="str">
        <f t="shared" si="1015"/>
        <v/>
      </c>
      <c r="CF938" s="44" t="str">
        <f t="shared" si="986"/>
        <v/>
      </c>
      <c r="CG938" s="44" t="str">
        <f t="shared" si="987"/>
        <v/>
      </c>
      <c r="CH938" s="44" t="str">
        <f t="shared" si="988"/>
        <v/>
      </c>
      <c r="CI938" s="44" t="str">
        <f t="shared" si="989"/>
        <v/>
      </c>
      <c r="CJ938" s="44" t="str">
        <f t="shared" si="990"/>
        <v/>
      </c>
      <c r="CK938" s="44" t="str">
        <f t="shared" si="991"/>
        <v/>
      </c>
      <c r="CL938" s="44" t="str">
        <f t="shared" si="992"/>
        <v/>
      </c>
      <c r="CM938" s="43" t="str">
        <f t="shared" si="993"/>
        <v/>
      </c>
      <c r="CN938" s="43" t="str">
        <f t="shared" si="994"/>
        <v/>
      </c>
      <c r="CO938" s="43" t="str">
        <f t="shared" si="995"/>
        <v/>
      </c>
      <c r="CP938" s="44" t="str">
        <f t="shared" si="972"/>
        <v/>
      </c>
      <c r="CQ938" s="44" t="str">
        <f t="shared" si="996"/>
        <v/>
      </c>
      <c r="CR938" s="43" t="str">
        <f t="shared" si="1017"/>
        <v/>
      </c>
      <c r="CS938" s="44">
        <v>0</v>
      </c>
      <c r="CT938" s="44">
        <v>0</v>
      </c>
      <c r="CU938" s="44" t="str">
        <f t="shared" si="1000"/>
        <v/>
      </c>
      <c r="CV938" s="44" t="str">
        <f t="shared" si="1001"/>
        <v/>
      </c>
      <c r="CW938" s="44" t="str">
        <f t="shared" si="1002"/>
        <v/>
      </c>
      <c r="CX938" s="44" t="str">
        <f t="shared" si="1003"/>
        <v/>
      </c>
      <c r="CY938" s="44" t="str">
        <f t="shared" si="1004"/>
        <v/>
      </c>
      <c r="CZ938" s="44" t="str">
        <f t="shared" si="1005"/>
        <v/>
      </c>
      <c r="DA938" s="49" t="str">
        <f t="shared" si="997"/>
        <v/>
      </c>
      <c r="DB938" s="44" t="str">
        <f t="shared" si="1006"/>
        <v/>
      </c>
      <c r="DC938" s="44" t="str">
        <f t="shared" si="1007"/>
        <v/>
      </c>
      <c r="DD938" s="44" t="str">
        <f t="shared" si="1008"/>
        <v/>
      </c>
      <c r="DE938" s="44" t="str">
        <f t="shared" si="1009"/>
        <v/>
      </c>
      <c r="DF938" s="44" t="str">
        <f t="shared" si="1010"/>
        <v/>
      </c>
      <c r="DG938" s="44" t="str">
        <f t="shared" si="1011"/>
        <v/>
      </c>
      <c r="DH938" s="44" t="str">
        <f t="shared" si="968"/>
        <v>X</v>
      </c>
      <c r="DI938" s="50" t="str">
        <f t="shared" si="1012"/>
        <v/>
      </c>
      <c r="DJ938" s="50" t="str">
        <f t="shared" si="1016"/>
        <v/>
      </c>
      <c r="DK938" s="50" t="str">
        <f t="shared" si="1013"/>
        <v/>
      </c>
      <c r="DL938" s="50" t="str">
        <f t="shared" si="1014"/>
        <v/>
      </c>
      <c r="DM938" s="51" t="str">
        <f t="shared" si="965"/>
        <v>009045002</v>
      </c>
      <c r="DN938" s="52"/>
      <c r="DO938" s="53"/>
      <c r="DP938" s="52"/>
      <c r="DQ938" s="53" t="str">
        <f t="shared" si="998"/>
        <v/>
      </c>
      <c r="DR938" s="52" t="str">
        <f t="shared" si="999"/>
        <v/>
      </c>
      <c r="DS938" s="53"/>
      <c r="DT938" s="52"/>
      <c r="DU938" s="53"/>
      <c r="DV938" s="52"/>
      <c r="DW938" s="99"/>
      <c r="DX938" s="99"/>
      <c r="EI938" s="83"/>
      <c r="EJ938" s="102"/>
      <c r="EK938" s="102"/>
      <c r="EL938" s="102"/>
      <c r="EM938" s="102"/>
      <c r="EN938" s="102"/>
      <c r="EO938" s="102"/>
      <c r="EP938" s="102"/>
      <c r="EQ938" s="102"/>
      <c r="ER938" s="102"/>
      <c r="ES938" s="102"/>
      <c r="ET938" s="102"/>
      <c r="EU938" s="102"/>
      <c r="EV938" s="102"/>
      <c r="FL938" s="36" t="str">
        <f t="shared" si="964"/>
        <v/>
      </c>
    </row>
    <row r="939" spans="1:168" s="36" customFormat="1" ht="49.5" customHeight="1" x14ac:dyDescent="0.35">
      <c r="A939" s="67"/>
      <c r="B939" s="39"/>
      <c r="C939" s="39"/>
      <c r="D939" s="40" t="s">
        <v>3075</v>
      </c>
      <c r="E939" s="41" t="s">
        <v>4106</v>
      </c>
      <c r="F939" s="41" t="s">
        <v>5059</v>
      </c>
      <c r="G939" s="41"/>
      <c r="H939" s="41"/>
      <c r="I939" s="41" t="s">
        <v>5346</v>
      </c>
      <c r="J939" s="41" t="s">
        <v>5347</v>
      </c>
      <c r="K939" s="41"/>
      <c r="L939" s="41"/>
      <c r="M939" s="41" t="s">
        <v>2990</v>
      </c>
      <c r="N939" s="41" t="s">
        <v>5724</v>
      </c>
      <c r="O939" s="29" t="s">
        <v>4108</v>
      </c>
      <c r="P939" s="30" t="s">
        <v>4109</v>
      </c>
      <c r="Q939" s="31"/>
      <c r="R939" s="31"/>
      <c r="S939" s="32" t="s">
        <v>3075</v>
      </c>
      <c r="T939" s="33"/>
      <c r="U939" s="33" t="s">
        <v>4106</v>
      </c>
      <c r="V939" s="33" t="s">
        <v>5059</v>
      </c>
      <c r="W939" s="33" t="s">
        <v>5691</v>
      </c>
      <c r="X939" s="33" t="s">
        <v>4108</v>
      </c>
      <c r="Y939" s="33" t="s">
        <v>4109</v>
      </c>
      <c r="Z939" s="33">
        <v>1</v>
      </c>
      <c r="AA939" s="34" t="s">
        <v>4110</v>
      </c>
      <c r="AB939" s="34">
        <v>111</v>
      </c>
      <c r="AC939" s="34" t="s">
        <v>4111</v>
      </c>
      <c r="AD939" s="34" t="s">
        <v>4112</v>
      </c>
      <c r="AE939" s="34" t="s">
        <v>5684</v>
      </c>
      <c r="AF939" s="34" t="s">
        <v>3075</v>
      </c>
      <c r="AG939" s="34" t="s">
        <v>3076</v>
      </c>
      <c r="AH939" s="34" t="s">
        <v>5725</v>
      </c>
      <c r="AI939" s="34" t="s">
        <v>3034</v>
      </c>
      <c r="AJ939" s="34" t="s">
        <v>4106</v>
      </c>
      <c r="AK939" s="34" t="s">
        <v>5691</v>
      </c>
      <c r="AL939" s="34" t="s">
        <v>4106</v>
      </c>
      <c r="AM939" s="34" t="s">
        <v>5691</v>
      </c>
      <c r="AN939" s="34">
        <v>1</v>
      </c>
      <c r="AO939" s="34" t="s">
        <v>5693</v>
      </c>
      <c r="AP939" s="34" t="s">
        <v>5060</v>
      </c>
      <c r="AQ939" s="56">
        <v>0</v>
      </c>
      <c r="AR939" s="56">
        <v>2</v>
      </c>
      <c r="AS939" s="56">
        <v>2</v>
      </c>
      <c r="AT939" s="42" t="s">
        <v>5741</v>
      </c>
      <c r="AU939" s="42" t="s">
        <v>6286</v>
      </c>
      <c r="AV939" s="42" t="s">
        <v>5700</v>
      </c>
      <c r="AW939" s="35" t="s">
        <v>2062</v>
      </c>
      <c r="AX939" s="35" t="s">
        <v>266</v>
      </c>
      <c r="AY939" s="35" t="s">
        <v>267</v>
      </c>
      <c r="AZ939" s="43" t="str">
        <f t="shared" si="973"/>
        <v>X</v>
      </c>
      <c r="BA939" s="44"/>
      <c r="BB939" s="43" t="str">
        <f t="shared" si="974"/>
        <v/>
      </c>
      <c r="BC939" s="45" t="str">
        <f t="shared" si="975"/>
        <v/>
      </c>
      <c r="BD939" s="45" t="str">
        <f t="shared" si="976"/>
        <v/>
      </c>
      <c r="BE939" s="45" t="s">
        <v>5691</v>
      </c>
      <c r="BF939" s="45" t="str">
        <f t="shared" si="954"/>
        <v/>
      </c>
      <c r="BG939" s="45" t="str">
        <f t="shared" si="977"/>
        <v/>
      </c>
      <c r="BH939" s="12" t="str">
        <f t="shared" si="978"/>
        <v/>
      </c>
      <c r="BI939" s="43" t="str">
        <f t="shared" si="979"/>
        <v/>
      </c>
      <c r="BJ939" s="46" t="str">
        <f t="shared" si="980"/>
        <v/>
      </c>
      <c r="BK939" s="46" t="str">
        <f t="shared" si="981"/>
        <v/>
      </c>
      <c r="BL939" s="46" t="str">
        <f t="shared" si="982"/>
        <v/>
      </c>
      <c r="BM939" s="43" t="str">
        <f t="shared" si="983"/>
        <v/>
      </c>
      <c r="BN939" s="43" t="str">
        <f t="shared" si="984"/>
        <v/>
      </c>
      <c r="BO939" s="44" t="str">
        <f t="shared" si="962"/>
        <v/>
      </c>
      <c r="BP939" s="44" t="str">
        <f t="shared" si="966"/>
        <v>X</v>
      </c>
      <c r="BQ939" s="44" t="str">
        <f t="shared" si="969"/>
        <v/>
      </c>
      <c r="BR939" s="46" t="str">
        <f t="shared" si="955"/>
        <v/>
      </c>
      <c r="BS939" s="47" t="str">
        <f t="shared" si="956"/>
        <v/>
      </c>
      <c r="BT939" s="46" t="str">
        <f t="shared" si="957"/>
        <v/>
      </c>
      <c r="BU939" s="46" t="str">
        <f t="shared" si="958"/>
        <v/>
      </c>
      <c r="BV939" s="73" t="str">
        <f t="shared" si="963"/>
        <v/>
      </c>
      <c r="BW939" s="47" t="str">
        <f t="shared" si="1018"/>
        <v/>
      </c>
      <c r="BX939" s="47" t="str">
        <f t="shared" si="967"/>
        <v/>
      </c>
      <c r="BY939" s="13" t="str">
        <f t="shared" si="970"/>
        <v/>
      </c>
      <c r="BZ939" s="14" t="str">
        <f t="shared" si="959"/>
        <v/>
      </c>
      <c r="CA939" s="48" t="str">
        <f t="shared" si="960"/>
        <v>X</v>
      </c>
      <c r="CB939" s="44" t="str">
        <f t="shared" si="961"/>
        <v/>
      </c>
      <c r="CC939" s="44" t="str">
        <f t="shared" si="985"/>
        <v/>
      </c>
      <c r="CD939" s="44" t="str">
        <f t="shared" si="971"/>
        <v/>
      </c>
      <c r="CE939" s="44" t="str">
        <f t="shared" si="1015"/>
        <v/>
      </c>
      <c r="CF939" s="44" t="str">
        <f t="shared" si="986"/>
        <v/>
      </c>
      <c r="CG939" s="44" t="str">
        <f t="shared" si="987"/>
        <v/>
      </c>
      <c r="CH939" s="44" t="str">
        <f t="shared" si="988"/>
        <v/>
      </c>
      <c r="CI939" s="44" t="str">
        <f t="shared" si="989"/>
        <v/>
      </c>
      <c r="CJ939" s="44" t="str">
        <f t="shared" si="990"/>
        <v/>
      </c>
      <c r="CK939" s="44" t="str">
        <f t="shared" si="991"/>
        <v/>
      </c>
      <c r="CL939" s="44" t="str">
        <f t="shared" si="992"/>
        <v/>
      </c>
      <c r="CM939" s="43" t="str">
        <f t="shared" si="993"/>
        <v/>
      </c>
      <c r="CN939" s="43" t="str">
        <f t="shared" si="994"/>
        <v/>
      </c>
      <c r="CO939" s="43" t="str">
        <f t="shared" si="995"/>
        <v/>
      </c>
      <c r="CP939" s="44" t="str">
        <f t="shared" si="972"/>
        <v/>
      </c>
      <c r="CQ939" s="44" t="str">
        <f t="shared" si="996"/>
        <v/>
      </c>
      <c r="CR939" s="43" t="str">
        <f t="shared" si="1017"/>
        <v/>
      </c>
      <c r="CS939" s="44">
        <v>0</v>
      </c>
      <c r="CT939" s="44">
        <v>0</v>
      </c>
      <c r="CU939" s="44" t="str">
        <f t="shared" si="1000"/>
        <v/>
      </c>
      <c r="CV939" s="44" t="str">
        <f t="shared" si="1001"/>
        <v/>
      </c>
      <c r="CW939" s="44" t="str">
        <f t="shared" si="1002"/>
        <v/>
      </c>
      <c r="CX939" s="44" t="str">
        <f t="shared" si="1003"/>
        <v/>
      </c>
      <c r="CY939" s="44" t="str">
        <f t="shared" si="1004"/>
        <v/>
      </c>
      <c r="CZ939" s="44" t="str">
        <f t="shared" si="1005"/>
        <v/>
      </c>
      <c r="DA939" s="49" t="str">
        <f t="shared" si="997"/>
        <v/>
      </c>
      <c r="DB939" s="44" t="str">
        <f t="shared" si="1006"/>
        <v/>
      </c>
      <c r="DC939" s="44" t="str">
        <f t="shared" si="1007"/>
        <v/>
      </c>
      <c r="DD939" s="44" t="str">
        <f t="shared" si="1008"/>
        <v/>
      </c>
      <c r="DE939" s="44" t="str">
        <f t="shared" si="1009"/>
        <v/>
      </c>
      <c r="DF939" s="44" t="str">
        <f t="shared" si="1010"/>
        <v/>
      </c>
      <c r="DG939" s="44" t="str">
        <f t="shared" si="1011"/>
        <v/>
      </c>
      <c r="DH939" s="44" t="str">
        <f t="shared" si="968"/>
        <v>X</v>
      </c>
      <c r="DI939" s="50" t="str">
        <f t="shared" si="1012"/>
        <v/>
      </c>
      <c r="DJ939" s="50" t="str">
        <f t="shared" si="1016"/>
        <v/>
      </c>
      <c r="DK939" s="50" t="str">
        <f t="shared" si="1013"/>
        <v/>
      </c>
      <c r="DL939" s="50" t="str">
        <f t="shared" si="1014"/>
        <v/>
      </c>
      <c r="DM939" s="51" t="str">
        <f t="shared" si="965"/>
        <v>009045002</v>
      </c>
      <c r="DN939" s="52"/>
      <c r="DO939" s="53"/>
      <c r="DP939" s="52"/>
      <c r="DQ939" s="53" t="str">
        <f t="shared" si="998"/>
        <v/>
      </c>
      <c r="DR939" s="52" t="str">
        <f t="shared" si="999"/>
        <v/>
      </c>
      <c r="DS939" s="53"/>
      <c r="DT939" s="52"/>
      <c r="DU939" s="53"/>
      <c r="DV939" s="52"/>
      <c r="DW939" s="99"/>
      <c r="DX939" s="99"/>
      <c r="EI939" s="83"/>
      <c r="EJ939" s="102"/>
      <c r="EK939" s="102"/>
      <c r="EL939" s="102"/>
      <c r="EM939" s="102"/>
      <c r="EN939" s="102"/>
      <c r="EO939" s="102"/>
      <c r="EP939" s="102"/>
      <c r="EQ939" s="102"/>
      <c r="ER939" s="102"/>
      <c r="ES939" s="102"/>
      <c r="ET939" s="102"/>
      <c r="EU939" s="102"/>
      <c r="EV939" s="102"/>
      <c r="FL939" s="36" t="str">
        <f t="shared" si="964"/>
        <v/>
      </c>
    </row>
    <row r="940" spans="1:168" s="36" customFormat="1" ht="49.5" customHeight="1" x14ac:dyDescent="0.35">
      <c r="A940" s="67"/>
      <c r="B940" s="39"/>
      <c r="C940" s="39"/>
      <c r="D940" s="40" t="s">
        <v>5061</v>
      </c>
      <c r="E940" s="41" t="s">
        <v>4106</v>
      </c>
      <c r="F940" s="41" t="s">
        <v>5062</v>
      </c>
      <c r="G940" s="41"/>
      <c r="H940" s="41"/>
      <c r="I940" s="41" t="s">
        <v>3135</v>
      </c>
      <c r="J940" s="41" t="s">
        <v>3136</v>
      </c>
      <c r="K940" s="41"/>
      <c r="L940" s="41"/>
      <c r="M940" s="41" t="s">
        <v>3065</v>
      </c>
      <c r="N940" s="41" t="s">
        <v>3066</v>
      </c>
      <c r="O940" s="29" t="s">
        <v>4108</v>
      </c>
      <c r="P940" s="30" t="s">
        <v>4109</v>
      </c>
      <c r="Q940" s="31"/>
      <c r="R940" s="31"/>
      <c r="S940" s="32" t="s">
        <v>5061</v>
      </c>
      <c r="T940" s="33"/>
      <c r="U940" s="33" t="s">
        <v>4106</v>
      </c>
      <c r="V940" s="33" t="s">
        <v>5062</v>
      </c>
      <c r="W940" s="33" t="s">
        <v>5691</v>
      </c>
      <c r="X940" s="33" t="s">
        <v>4108</v>
      </c>
      <c r="Y940" s="33" t="s">
        <v>4109</v>
      </c>
      <c r="Z940" s="33">
        <v>1</v>
      </c>
      <c r="AA940" s="34" t="s">
        <v>4110</v>
      </c>
      <c r="AB940" s="34">
        <v>111</v>
      </c>
      <c r="AC940" s="34" t="s">
        <v>4111</v>
      </c>
      <c r="AD940" s="34" t="s">
        <v>4112</v>
      </c>
      <c r="AE940" s="34" t="s">
        <v>5684</v>
      </c>
      <c r="AF940" s="34" t="s">
        <v>5061</v>
      </c>
      <c r="AG940" s="34" t="s">
        <v>5062</v>
      </c>
      <c r="AH940" s="34" t="s">
        <v>4106</v>
      </c>
      <c r="AI940" s="34" t="s">
        <v>5691</v>
      </c>
      <c r="AJ940" s="34" t="s">
        <v>4106</v>
      </c>
      <c r="AK940" s="34" t="s">
        <v>5691</v>
      </c>
      <c r="AL940" s="34" t="s">
        <v>4106</v>
      </c>
      <c r="AM940" s="34" t="s">
        <v>5691</v>
      </c>
      <c r="AN940" s="34">
        <v>1</v>
      </c>
      <c r="AO940" s="34" t="s">
        <v>5693</v>
      </c>
      <c r="AP940" s="34" t="s">
        <v>5693</v>
      </c>
      <c r="AQ940" s="56">
        <v>1</v>
      </c>
      <c r="AR940" s="56">
        <v>2</v>
      </c>
      <c r="AS940" s="56">
        <v>2</v>
      </c>
      <c r="AT940" s="42" t="s">
        <v>1841</v>
      </c>
      <c r="AU940" s="42" t="s">
        <v>6304</v>
      </c>
      <c r="AV940" s="42" t="s">
        <v>5707</v>
      </c>
      <c r="AW940" s="35" t="s">
        <v>3340</v>
      </c>
      <c r="AX940" s="35" t="s">
        <v>5063</v>
      </c>
      <c r="AY940" s="35" t="s">
        <v>5064</v>
      </c>
      <c r="AZ940" s="43" t="str">
        <f t="shared" si="973"/>
        <v>X</v>
      </c>
      <c r="BA940" s="44"/>
      <c r="BB940" s="43" t="str">
        <f t="shared" si="974"/>
        <v/>
      </c>
      <c r="BC940" s="45" t="str">
        <f t="shared" si="975"/>
        <v/>
      </c>
      <c r="BD940" s="45" t="str">
        <f t="shared" si="976"/>
        <v/>
      </c>
      <c r="BE940" s="45" t="s">
        <v>5691</v>
      </c>
      <c r="BF940" s="45" t="str">
        <f t="shared" si="954"/>
        <v/>
      </c>
      <c r="BG940" s="45" t="str">
        <f t="shared" si="977"/>
        <v/>
      </c>
      <c r="BH940" s="12" t="str">
        <f t="shared" si="978"/>
        <v/>
      </c>
      <c r="BI940" s="43" t="str">
        <f t="shared" si="979"/>
        <v/>
      </c>
      <c r="BJ940" s="46" t="str">
        <f t="shared" si="980"/>
        <v/>
      </c>
      <c r="BK940" s="46" t="str">
        <f t="shared" si="981"/>
        <v/>
      </c>
      <c r="BL940" s="46" t="str">
        <f t="shared" si="982"/>
        <v/>
      </c>
      <c r="BM940" s="43" t="str">
        <f t="shared" si="983"/>
        <v/>
      </c>
      <c r="BN940" s="43" t="str">
        <f t="shared" si="984"/>
        <v/>
      </c>
      <c r="BO940" s="44" t="str">
        <f t="shared" si="962"/>
        <v/>
      </c>
      <c r="BP940" s="44" t="str">
        <f t="shared" si="966"/>
        <v>X</v>
      </c>
      <c r="BQ940" s="44" t="str">
        <f t="shared" si="969"/>
        <v/>
      </c>
      <c r="BR940" s="46" t="str">
        <f t="shared" si="955"/>
        <v/>
      </c>
      <c r="BS940" s="47" t="str">
        <f t="shared" si="956"/>
        <v/>
      </c>
      <c r="BT940" s="46" t="str">
        <f t="shared" si="957"/>
        <v/>
      </c>
      <c r="BU940" s="46" t="str">
        <f t="shared" si="958"/>
        <v/>
      </c>
      <c r="BV940" s="73" t="str">
        <f t="shared" si="963"/>
        <v/>
      </c>
      <c r="BW940" s="47" t="str">
        <f t="shared" si="1018"/>
        <v/>
      </c>
      <c r="BX940" s="47" t="str">
        <f t="shared" si="967"/>
        <v/>
      </c>
      <c r="BY940" s="13" t="str">
        <f t="shared" si="970"/>
        <v/>
      </c>
      <c r="BZ940" s="14" t="str">
        <f t="shared" si="959"/>
        <v/>
      </c>
      <c r="CA940" s="48" t="str">
        <f t="shared" si="960"/>
        <v>X</v>
      </c>
      <c r="CB940" s="44" t="str">
        <f t="shared" si="961"/>
        <v/>
      </c>
      <c r="CC940" s="44" t="str">
        <f t="shared" si="985"/>
        <v/>
      </c>
      <c r="CD940" s="44" t="str">
        <f t="shared" si="971"/>
        <v/>
      </c>
      <c r="CE940" s="44" t="str">
        <f t="shared" si="1015"/>
        <v/>
      </c>
      <c r="CF940" s="44" t="str">
        <f t="shared" si="986"/>
        <v/>
      </c>
      <c r="CG940" s="44" t="str">
        <f t="shared" si="987"/>
        <v/>
      </c>
      <c r="CH940" s="44" t="str">
        <f t="shared" si="988"/>
        <v/>
      </c>
      <c r="CI940" s="44" t="str">
        <f t="shared" si="989"/>
        <v/>
      </c>
      <c r="CJ940" s="44" t="str">
        <f t="shared" si="990"/>
        <v/>
      </c>
      <c r="CK940" s="44" t="str">
        <f t="shared" si="991"/>
        <v/>
      </c>
      <c r="CL940" s="44" t="str">
        <f t="shared" si="992"/>
        <v/>
      </c>
      <c r="CM940" s="43" t="str">
        <f t="shared" si="993"/>
        <v/>
      </c>
      <c r="CN940" s="43" t="str">
        <f t="shared" si="994"/>
        <v/>
      </c>
      <c r="CO940" s="43" t="str">
        <f t="shared" si="995"/>
        <v/>
      </c>
      <c r="CP940" s="44" t="str">
        <f t="shared" si="972"/>
        <v/>
      </c>
      <c r="CQ940" s="44" t="str">
        <f t="shared" si="996"/>
        <v/>
      </c>
      <c r="CR940" s="43" t="str">
        <f t="shared" si="1017"/>
        <v/>
      </c>
      <c r="CS940" s="44">
        <v>0</v>
      </c>
      <c r="CT940" s="44">
        <v>0</v>
      </c>
      <c r="CU940" s="44" t="str">
        <f t="shared" si="1000"/>
        <v/>
      </c>
      <c r="CV940" s="44" t="str">
        <f t="shared" si="1001"/>
        <v/>
      </c>
      <c r="CW940" s="44" t="str">
        <f t="shared" si="1002"/>
        <v/>
      </c>
      <c r="CX940" s="44" t="str">
        <f t="shared" si="1003"/>
        <v/>
      </c>
      <c r="CY940" s="44" t="str">
        <f t="shared" si="1004"/>
        <v/>
      </c>
      <c r="CZ940" s="44" t="str">
        <f t="shared" si="1005"/>
        <v/>
      </c>
      <c r="DA940" s="49" t="str">
        <f t="shared" si="997"/>
        <v/>
      </c>
      <c r="DB940" s="44" t="str">
        <f t="shared" si="1006"/>
        <v/>
      </c>
      <c r="DC940" s="44" t="str">
        <f t="shared" si="1007"/>
        <v/>
      </c>
      <c r="DD940" s="44" t="str">
        <f t="shared" si="1008"/>
        <v/>
      </c>
      <c r="DE940" s="44" t="str">
        <f t="shared" si="1009"/>
        <v/>
      </c>
      <c r="DF940" s="44" t="str">
        <f t="shared" si="1010"/>
        <v/>
      </c>
      <c r="DG940" s="44" t="str">
        <f t="shared" si="1011"/>
        <v/>
      </c>
      <c r="DH940" s="44" t="str">
        <f t="shared" si="968"/>
        <v>X</v>
      </c>
      <c r="DI940" s="50" t="str">
        <f t="shared" si="1012"/>
        <v/>
      </c>
      <c r="DJ940" s="50" t="str">
        <f t="shared" si="1016"/>
        <v/>
      </c>
      <c r="DK940" s="50" t="str">
        <f t="shared" si="1013"/>
        <v/>
      </c>
      <c r="DL940" s="50" t="str">
        <f t="shared" si="1014"/>
        <v/>
      </c>
      <c r="DM940" s="51" t="str">
        <f t="shared" si="965"/>
        <v>056177004</v>
      </c>
      <c r="DN940" s="52"/>
      <c r="DO940" s="53"/>
      <c r="DP940" s="52"/>
      <c r="DQ940" s="53" t="str">
        <f t="shared" si="998"/>
        <v/>
      </c>
      <c r="DR940" s="52" t="str">
        <f t="shared" si="999"/>
        <v/>
      </c>
      <c r="DS940" s="53"/>
      <c r="DT940" s="52"/>
      <c r="DU940" s="53"/>
      <c r="DV940" s="52"/>
      <c r="DW940" s="99"/>
      <c r="DX940" s="99"/>
      <c r="EI940" s="83"/>
      <c r="EJ940" s="102"/>
      <c r="EK940" s="102"/>
      <c r="EL940" s="102"/>
      <c r="EM940" s="102"/>
      <c r="EN940" s="102"/>
      <c r="EO940" s="102"/>
      <c r="EP940" s="102"/>
      <c r="EQ940" s="102"/>
      <c r="ER940" s="102"/>
      <c r="ES940" s="102"/>
      <c r="ET940" s="102"/>
      <c r="EU940" s="102"/>
      <c r="EV940" s="102"/>
      <c r="FL940" s="36" t="str">
        <f t="shared" si="964"/>
        <v/>
      </c>
    </row>
    <row r="941" spans="1:168" s="36" customFormat="1" ht="49.5" customHeight="1" x14ac:dyDescent="0.35">
      <c r="A941" s="67"/>
      <c r="B941" s="39"/>
      <c r="C941" s="39"/>
      <c r="D941" s="40" t="s">
        <v>5691</v>
      </c>
      <c r="E941" s="41" t="s">
        <v>5691</v>
      </c>
      <c r="F941" s="41"/>
      <c r="G941" s="41"/>
      <c r="H941" s="41"/>
      <c r="I941" s="41"/>
      <c r="J941" s="41"/>
      <c r="K941" s="41"/>
      <c r="L941" s="41"/>
      <c r="M941" s="41"/>
      <c r="N941" s="41"/>
      <c r="O941" s="29"/>
      <c r="P941" s="30"/>
      <c r="Q941" s="31"/>
      <c r="R941" s="31"/>
      <c r="S941" s="32" t="s">
        <v>2382</v>
      </c>
      <c r="T941" s="33"/>
      <c r="U941" s="33" t="s">
        <v>4106</v>
      </c>
      <c r="V941" s="33" t="s">
        <v>3079</v>
      </c>
      <c r="W941" s="33" t="s">
        <v>5691</v>
      </c>
      <c r="X941" s="33" t="s">
        <v>4108</v>
      </c>
      <c r="Y941" s="33" t="s">
        <v>4109</v>
      </c>
      <c r="Z941" s="33">
        <v>1</v>
      </c>
      <c r="AA941" s="34" t="s">
        <v>4110</v>
      </c>
      <c r="AB941" s="34">
        <v>111</v>
      </c>
      <c r="AC941" s="34" t="s">
        <v>4111</v>
      </c>
      <c r="AD941" s="34" t="s">
        <v>4112</v>
      </c>
      <c r="AE941" s="34" t="s">
        <v>5684</v>
      </c>
      <c r="AF941" s="34" t="s">
        <v>3080</v>
      </c>
      <c r="AG941" s="34" t="s">
        <v>3081</v>
      </c>
      <c r="AH941" s="34" t="s">
        <v>4106</v>
      </c>
      <c r="AI941" s="34" t="s">
        <v>5691</v>
      </c>
      <c r="AJ941" s="34" t="s">
        <v>4106</v>
      </c>
      <c r="AK941" s="34" t="s">
        <v>5691</v>
      </c>
      <c r="AL941" s="34" t="s">
        <v>5696</v>
      </c>
      <c r="AM941" s="34" t="s">
        <v>5697</v>
      </c>
      <c r="AN941" s="34">
        <v>1</v>
      </c>
      <c r="AO941" s="34" t="s">
        <v>5693</v>
      </c>
      <c r="AP941" s="34" t="s">
        <v>5693</v>
      </c>
      <c r="AQ941" s="56">
        <v>1</v>
      </c>
      <c r="AR941" s="56">
        <v>2</v>
      </c>
      <c r="AS941" s="56">
        <v>1</v>
      </c>
      <c r="AT941" s="42" t="s">
        <v>5741</v>
      </c>
      <c r="AU941" s="42" t="s">
        <v>6286</v>
      </c>
      <c r="AV941" s="42" t="s">
        <v>881</v>
      </c>
      <c r="AW941" s="35" t="s">
        <v>2062</v>
      </c>
      <c r="AX941" s="35" t="s">
        <v>266</v>
      </c>
      <c r="AY941" s="35" t="s">
        <v>5065</v>
      </c>
      <c r="AZ941" s="43" t="str">
        <f t="shared" si="973"/>
        <v>X</v>
      </c>
      <c r="BA941" s="44"/>
      <c r="BB941" s="43" t="str">
        <f t="shared" si="974"/>
        <v/>
      </c>
      <c r="BC941" s="45" t="str">
        <f t="shared" si="975"/>
        <v/>
      </c>
      <c r="BD941" s="45" t="str">
        <f t="shared" si="976"/>
        <v/>
      </c>
      <c r="BE941" s="45" t="s">
        <v>5691</v>
      </c>
      <c r="BF941" s="45" t="str">
        <f t="shared" si="954"/>
        <v/>
      </c>
      <c r="BG941" s="45" t="str">
        <f t="shared" si="977"/>
        <v/>
      </c>
      <c r="BH941" s="12" t="str">
        <f t="shared" si="978"/>
        <v/>
      </c>
      <c r="BI941" s="43" t="str">
        <f t="shared" si="979"/>
        <v/>
      </c>
      <c r="BJ941" s="46" t="str">
        <f t="shared" si="980"/>
        <v/>
      </c>
      <c r="BK941" s="46" t="str">
        <f t="shared" si="981"/>
        <v/>
      </c>
      <c r="BL941" s="46" t="str">
        <f t="shared" si="982"/>
        <v/>
      </c>
      <c r="BM941" s="43" t="str">
        <f t="shared" si="983"/>
        <v/>
      </c>
      <c r="BN941" s="43" t="str">
        <f t="shared" si="984"/>
        <v/>
      </c>
      <c r="BO941" s="44" t="str">
        <f t="shared" si="962"/>
        <v/>
      </c>
      <c r="BP941" s="44" t="str">
        <f t="shared" si="966"/>
        <v>X</v>
      </c>
      <c r="BQ941" s="44" t="str">
        <f t="shared" si="969"/>
        <v/>
      </c>
      <c r="BR941" s="46" t="str">
        <f t="shared" si="955"/>
        <v/>
      </c>
      <c r="BS941" s="47" t="str">
        <f t="shared" si="956"/>
        <v/>
      </c>
      <c r="BT941" s="46" t="str">
        <f t="shared" si="957"/>
        <v/>
      </c>
      <c r="BU941" s="46" t="str">
        <f t="shared" si="958"/>
        <v/>
      </c>
      <c r="BV941" s="73" t="str">
        <f t="shared" si="963"/>
        <v/>
      </c>
      <c r="BW941" s="47" t="str">
        <f t="shared" si="1018"/>
        <v/>
      </c>
      <c r="BX941" s="47" t="str">
        <f t="shared" si="967"/>
        <v/>
      </c>
      <c r="BY941" s="13" t="str">
        <f t="shared" si="970"/>
        <v/>
      </c>
      <c r="BZ941" s="14" t="str">
        <f t="shared" si="959"/>
        <v/>
      </c>
      <c r="CA941" s="48" t="str">
        <f t="shared" si="960"/>
        <v>X</v>
      </c>
      <c r="CB941" s="44" t="str">
        <f t="shared" si="961"/>
        <v/>
      </c>
      <c r="CC941" s="44" t="str">
        <f t="shared" si="985"/>
        <v/>
      </c>
      <c r="CD941" s="44" t="str">
        <f t="shared" si="971"/>
        <v/>
      </c>
      <c r="CE941" s="44" t="str">
        <f t="shared" si="1015"/>
        <v/>
      </c>
      <c r="CF941" s="44" t="str">
        <f t="shared" si="986"/>
        <v/>
      </c>
      <c r="CG941" s="44" t="str">
        <f t="shared" si="987"/>
        <v/>
      </c>
      <c r="CH941" s="44" t="str">
        <f t="shared" si="988"/>
        <v/>
      </c>
      <c r="CI941" s="44" t="str">
        <f t="shared" si="989"/>
        <v/>
      </c>
      <c r="CJ941" s="44" t="str">
        <f t="shared" si="990"/>
        <v/>
      </c>
      <c r="CK941" s="44" t="str">
        <f t="shared" si="991"/>
        <v/>
      </c>
      <c r="CL941" s="44" t="str">
        <f t="shared" si="992"/>
        <v/>
      </c>
      <c r="CM941" s="43" t="str">
        <f t="shared" si="993"/>
        <v/>
      </c>
      <c r="CN941" s="43" t="str">
        <f t="shared" si="994"/>
        <v/>
      </c>
      <c r="CO941" s="43" t="str">
        <f t="shared" si="995"/>
        <v/>
      </c>
      <c r="CP941" s="44" t="str">
        <f t="shared" si="972"/>
        <v/>
      </c>
      <c r="CQ941" s="44" t="str">
        <f t="shared" si="996"/>
        <v/>
      </c>
      <c r="CR941" s="43" t="str">
        <f t="shared" si="1017"/>
        <v/>
      </c>
      <c r="CS941" s="44">
        <v>0</v>
      </c>
      <c r="CT941" s="44">
        <v>0</v>
      </c>
      <c r="CU941" s="44" t="str">
        <f t="shared" si="1000"/>
        <v/>
      </c>
      <c r="CV941" s="44" t="str">
        <f t="shared" si="1001"/>
        <v/>
      </c>
      <c r="CW941" s="44" t="str">
        <f t="shared" si="1002"/>
        <v/>
      </c>
      <c r="CX941" s="44" t="str">
        <f t="shared" si="1003"/>
        <v/>
      </c>
      <c r="CY941" s="44" t="str">
        <f t="shared" si="1004"/>
        <v/>
      </c>
      <c r="CZ941" s="44" t="str">
        <f t="shared" si="1005"/>
        <v/>
      </c>
      <c r="DA941" s="49" t="str">
        <f t="shared" si="997"/>
        <v/>
      </c>
      <c r="DB941" s="44" t="str">
        <f t="shared" si="1006"/>
        <v/>
      </c>
      <c r="DC941" s="44" t="str">
        <f t="shared" si="1007"/>
        <v/>
      </c>
      <c r="DD941" s="44" t="str">
        <f t="shared" si="1008"/>
        <v/>
      </c>
      <c r="DE941" s="44" t="str">
        <f t="shared" si="1009"/>
        <v/>
      </c>
      <c r="DF941" s="44" t="str">
        <f t="shared" si="1010"/>
        <v/>
      </c>
      <c r="DG941" s="44" t="str">
        <f t="shared" si="1011"/>
        <v/>
      </c>
      <c r="DH941" s="44" t="str">
        <f t="shared" si="968"/>
        <v>X</v>
      </c>
      <c r="DI941" s="50" t="str">
        <f t="shared" si="1012"/>
        <v/>
      </c>
      <c r="DJ941" s="50" t="str">
        <f t="shared" si="1016"/>
        <v/>
      </c>
      <c r="DK941" s="50" t="str">
        <f t="shared" si="1013"/>
        <v/>
      </c>
      <c r="DL941" s="50" t="str">
        <f t="shared" si="1014"/>
        <v/>
      </c>
      <c r="DM941" s="51" t="str">
        <f t="shared" si="965"/>
        <v>009045012</v>
      </c>
      <c r="DN941" s="52"/>
      <c r="DO941" s="53"/>
      <c r="DP941" s="52"/>
      <c r="DQ941" s="53" t="str">
        <f t="shared" si="998"/>
        <v/>
      </c>
      <c r="DR941" s="52" t="str">
        <f t="shared" si="999"/>
        <v/>
      </c>
      <c r="DS941" s="53"/>
      <c r="DT941" s="52"/>
      <c r="DU941" s="53"/>
      <c r="DV941" s="52"/>
      <c r="DW941" s="99"/>
      <c r="DX941" s="99"/>
      <c r="EI941" s="83"/>
      <c r="EJ941" s="102"/>
      <c r="EK941" s="102"/>
      <c r="EL941" s="102"/>
      <c r="EM941" s="102"/>
      <c r="EN941" s="102"/>
      <c r="EO941" s="102"/>
      <c r="EP941" s="102"/>
      <c r="EQ941" s="102"/>
      <c r="ER941" s="102"/>
      <c r="ES941" s="102"/>
      <c r="ET941" s="102"/>
      <c r="EU941" s="102"/>
      <c r="EV941" s="102"/>
      <c r="FL941" s="36" t="str">
        <f t="shared" si="964"/>
        <v/>
      </c>
    </row>
    <row r="942" spans="1:168" s="36" customFormat="1" ht="49.5" customHeight="1" x14ac:dyDescent="0.35">
      <c r="A942" s="67"/>
      <c r="B942" s="39"/>
      <c r="C942" s="39"/>
      <c r="D942" s="40" t="s">
        <v>5691</v>
      </c>
      <c r="E942" s="41" t="s">
        <v>5691</v>
      </c>
      <c r="F942" s="41"/>
      <c r="G942" s="41"/>
      <c r="H942" s="41"/>
      <c r="I942" s="41"/>
      <c r="J942" s="41"/>
      <c r="K942" s="41"/>
      <c r="L942" s="41"/>
      <c r="M942" s="41"/>
      <c r="N942" s="41"/>
      <c r="O942" s="29"/>
      <c r="P942" s="30"/>
      <c r="Q942" s="31"/>
      <c r="R942" s="31"/>
      <c r="S942" s="32" t="s">
        <v>2384</v>
      </c>
      <c r="T942" s="33"/>
      <c r="U942" s="33" t="s">
        <v>4106</v>
      </c>
      <c r="V942" s="33" t="s">
        <v>3082</v>
      </c>
      <c r="W942" s="33" t="s">
        <v>5691</v>
      </c>
      <c r="X942" s="33" t="s">
        <v>4108</v>
      </c>
      <c r="Y942" s="33" t="s">
        <v>4109</v>
      </c>
      <c r="Z942" s="33">
        <v>1</v>
      </c>
      <c r="AA942" s="34" t="s">
        <v>4110</v>
      </c>
      <c r="AB942" s="34">
        <v>111</v>
      </c>
      <c r="AC942" s="34" t="s">
        <v>4111</v>
      </c>
      <c r="AD942" s="34" t="s">
        <v>4112</v>
      </c>
      <c r="AE942" s="34" t="s">
        <v>5684</v>
      </c>
      <c r="AF942" s="34" t="s">
        <v>3080</v>
      </c>
      <c r="AG942" s="34" t="s">
        <v>3081</v>
      </c>
      <c r="AH942" s="34" t="s">
        <v>5734</v>
      </c>
      <c r="AI942" s="34" t="s">
        <v>2988</v>
      </c>
      <c r="AJ942" s="34" t="s">
        <v>4106</v>
      </c>
      <c r="AK942" s="34" t="s">
        <v>5691</v>
      </c>
      <c r="AL942" s="34" t="s">
        <v>4106</v>
      </c>
      <c r="AM942" s="34" t="s">
        <v>5691</v>
      </c>
      <c r="AN942" s="34">
        <v>1</v>
      </c>
      <c r="AO942" s="34" t="s">
        <v>5693</v>
      </c>
      <c r="AP942" s="34" t="s">
        <v>5693</v>
      </c>
      <c r="AQ942" s="56">
        <v>1</v>
      </c>
      <c r="AR942" s="56">
        <v>2</v>
      </c>
      <c r="AS942" s="56">
        <v>1</v>
      </c>
      <c r="AT942" s="42" t="s">
        <v>5741</v>
      </c>
      <c r="AU942" s="42" t="s">
        <v>6286</v>
      </c>
      <c r="AV942" s="42" t="s">
        <v>881</v>
      </c>
      <c r="AW942" s="35" t="s">
        <v>2062</v>
      </c>
      <c r="AX942" s="35" t="s">
        <v>266</v>
      </c>
      <c r="AY942" s="35" t="s">
        <v>5065</v>
      </c>
      <c r="AZ942" s="43" t="str">
        <f t="shared" si="973"/>
        <v>X</v>
      </c>
      <c r="BA942" s="44"/>
      <c r="BB942" s="43" t="str">
        <f t="shared" si="974"/>
        <v/>
      </c>
      <c r="BC942" s="45" t="str">
        <f t="shared" si="975"/>
        <v/>
      </c>
      <c r="BD942" s="45" t="str">
        <f t="shared" si="976"/>
        <v/>
      </c>
      <c r="BE942" s="45" t="s">
        <v>5691</v>
      </c>
      <c r="BF942" s="45" t="str">
        <f t="shared" si="954"/>
        <v/>
      </c>
      <c r="BG942" s="45" t="str">
        <f t="shared" si="977"/>
        <v/>
      </c>
      <c r="BH942" s="12" t="str">
        <f t="shared" si="978"/>
        <v/>
      </c>
      <c r="BI942" s="43" t="str">
        <f t="shared" si="979"/>
        <v/>
      </c>
      <c r="BJ942" s="46" t="str">
        <f t="shared" si="980"/>
        <v/>
      </c>
      <c r="BK942" s="46" t="str">
        <f t="shared" si="981"/>
        <v/>
      </c>
      <c r="BL942" s="46" t="str">
        <f t="shared" si="982"/>
        <v/>
      </c>
      <c r="BM942" s="43" t="str">
        <f t="shared" si="983"/>
        <v/>
      </c>
      <c r="BN942" s="43" t="str">
        <f t="shared" si="984"/>
        <v/>
      </c>
      <c r="BO942" s="44" t="str">
        <f t="shared" si="962"/>
        <v/>
      </c>
      <c r="BP942" s="44" t="str">
        <f t="shared" si="966"/>
        <v>X</v>
      </c>
      <c r="BQ942" s="44" t="str">
        <f t="shared" si="969"/>
        <v/>
      </c>
      <c r="BR942" s="46" t="str">
        <f t="shared" si="955"/>
        <v/>
      </c>
      <c r="BS942" s="47" t="str">
        <f t="shared" si="956"/>
        <v/>
      </c>
      <c r="BT942" s="46" t="str">
        <f t="shared" si="957"/>
        <v/>
      </c>
      <c r="BU942" s="46" t="str">
        <f t="shared" si="958"/>
        <v/>
      </c>
      <c r="BV942" s="73" t="str">
        <f t="shared" si="963"/>
        <v/>
      </c>
      <c r="BW942" s="47" t="str">
        <f t="shared" si="1018"/>
        <v/>
      </c>
      <c r="BX942" s="47" t="str">
        <f t="shared" si="967"/>
        <v/>
      </c>
      <c r="BY942" s="13" t="str">
        <f t="shared" si="970"/>
        <v/>
      </c>
      <c r="BZ942" s="14" t="str">
        <f t="shared" si="959"/>
        <v/>
      </c>
      <c r="CA942" s="48" t="str">
        <f t="shared" si="960"/>
        <v>X</v>
      </c>
      <c r="CB942" s="44" t="str">
        <f t="shared" si="961"/>
        <v/>
      </c>
      <c r="CC942" s="44" t="str">
        <f t="shared" si="985"/>
        <v/>
      </c>
      <c r="CD942" s="44" t="str">
        <f t="shared" si="971"/>
        <v/>
      </c>
      <c r="CE942" s="44" t="str">
        <f t="shared" si="1015"/>
        <v/>
      </c>
      <c r="CF942" s="44" t="str">
        <f t="shared" si="986"/>
        <v/>
      </c>
      <c r="CG942" s="44" t="str">
        <f t="shared" si="987"/>
        <v/>
      </c>
      <c r="CH942" s="44" t="str">
        <f t="shared" si="988"/>
        <v/>
      </c>
      <c r="CI942" s="44" t="str">
        <f t="shared" si="989"/>
        <v/>
      </c>
      <c r="CJ942" s="44" t="str">
        <f t="shared" si="990"/>
        <v/>
      </c>
      <c r="CK942" s="44" t="str">
        <f t="shared" si="991"/>
        <v/>
      </c>
      <c r="CL942" s="44" t="str">
        <f t="shared" si="992"/>
        <v/>
      </c>
      <c r="CM942" s="43" t="str">
        <f t="shared" si="993"/>
        <v/>
      </c>
      <c r="CN942" s="43" t="str">
        <f t="shared" si="994"/>
        <v/>
      </c>
      <c r="CO942" s="43" t="str">
        <f t="shared" si="995"/>
        <v/>
      </c>
      <c r="CP942" s="44" t="str">
        <f t="shared" si="972"/>
        <v/>
      </c>
      <c r="CQ942" s="44" t="str">
        <f t="shared" si="996"/>
        <v/>
      </c>
      <c r="CR942" s="43" t="str">
        <f t="shared" si="1017"/>
        <v/>
      </c>
      <c r="CS942" s="44">
        <v>0</v>
      </c>
      <c r="CT942" s="44">
        <v>0</v>
      </c>
      <c r="CU942" s="44" t="str">
        <f t="shared" si="1000"/>
        <v/>
      </c>
      <c r="CV942" s="44" t="str">
        <f t="shared" si="1001"/>
        <v/>
      </c>
      <c r="CW942" s="44" t="str">
        <f t="shared" si="1002"/>
        <v/>
      </c>
      <c r="CX942" s="44" t="str">
        <f t="shared" si="1003"/>
        <v/>
      </c>
      <c r="CY942" s="44" t="str">
        <f t="shared" si="1004"/>
        <v/>
      </c>
      <c r="CZ942" s="44" t="str">
        <f t="shared" si="1005"/>
        <v/>
      </c>
      <c r="DA942" s="49" t="str">
        <f t="shared" si="997"/>
        <v/>
      </c>
      <c r="DB942" s="44" t="str">
        <f t="shared" si="1006"/>
        <v/>
      </c>
      <c r="DC942" s="44" t="str">
        <f t="shared" si="1007"/>
        <v/>
      </c>
      <c r="DD942" s="44" t="str">
        <f t="shared" si="1008"/>
        <v/>
      </c>
      <c r="DE942" s="44" t="str">
        <f t="shared" si="1009"/>
        <v/>
      </c>
      <c r="DF942" s="44" t="str">
        <f t="shared" si="1010"/>
        <v/>
      </c>
      <c r="DG942" s="44" t="str">
        <f t="shared" si="1011"/>
        <v/>
      </c>
      <c r="DH942" s="44" t="str">
        <f t="shared" si="968"/>
        <v>X</v>
      </c>
      <c r="DI942" s="50" t="str">
        <f t="shared" si="1012"/>
        <v/>
      </c>
      <c r="DJ942" s="50" t="str">
        <f t="shared" si="1016"/>
        <v/>
      </c>
      <c r="DK942" s="50" t="str">
        <f t="shared" si="1013"/>
        <v/>
      </c>
      <c r="DL942" s="50" t="str">
        <f t="shared" si="1014"/>
        <v/>
      </c>
      <c r="DM942" s="51" t="str">
        <f t="shared" si="965"/>
        <v>009045012</v>
      </c>
      <c r="DN942" s="52"/>
      <c r="DO942" s="53"/>
      <c r="DP942" s="52"/>
      <c r="DQ942" s="53" t="str">
        <f t="shared" si="998"/>
        <v/>
      </c>
      <c r="DR942" s="52" t="str">
        <f t="shared" si="999"/>
        <v/>
      </c>
      <c r="DS942" s="53"/>
      <c r="DT942" s="52"/>
      <c r="DU942" s="53"/>
      <c r="DV942" s="52"/>
      <c r="DW942" s="99"/>
      <c r="DX942" s="99"/>
      <c r="EI942" s="83"/>
      <c r="EJ942" s="102"/>
      <c r="EK942" s="102"/>
      <c r="EL942" s="102"/>
      <c r="EM942" s="102"/>
      <c r="EN942" s="102"/>
      <c r="EO942" s="102"/>
      <c r="EP942" s="102"/>
      <c r="EQ942" s="102"/>
      <c r="ER942" s="102"/>
      <c r="ES942" s="102"/>
      <c r="ET942" s="102"/>
      <c r="EU942" s="102"/>
      <c r="EV942" s="102"/>
      <c r="FL942" s="36" t="str">
        <f t="shared" si="964"/>
        <v/>
      </c>
    </row>
    <row r="943" spans="1:168" s="36" customFormat="1" ht="49.5" customHeight="1" x14ac:dyDescent="0.35">
      <c r="A943" s="67"/>
      <c r="B943" s="39"/>
      <c r="C943" s="39"/>
      <c r="D943" s="40" t="s">
        <v>3080</v>
      </c>
      <c r="E943" s="41" t="s">
        <v>4106</v>
      </c>
      <c r="F943" s="41" t="s">
        <v>5002</v>
      </c>
      <c r="G943" s="41"/>
      <c r="H943" s="41"/>
      <c r="I943" s="41" t="s">
        <v>6043</v>
      </c>
      <c r="J943" s="41" t="s">
        <v>6044</v>
      </c>
      <c r="K943" s="41"/>
      <c r="L943" s="41"/>
      <c r="M943" s="41" t="s">
        <v>3077</v>
      </c>
      <c r="N943" s="41" t="s">
        <v>3078</v>
      </c>
      <c r="O943" s="29" t="s">
        <v>4108</v>
      </c>
      <c r="P943" s="30" t="s">
        <v>4109</v>
      </c>
      <c r="Q943" s="31"/>
      <c r="R943" s="31"/>
      <c r="S943" s="32" t="s">
        <v>3080</v>
      </c>
      <c r="T943" s="33"/>
      <c r="U943" s="33" t="s">
        <v>4106</v>
      </c>
      <c r="V943" s="33" t="s">
        <v>3081</v>
      </c>
      <c r="W943" s="33" t="s">
        <v>5691</v>
      </c>
      <c r="X943" s="33" t="s">
        <v>4108</v>
      </c>
      <c r="Y943" s="33" t="s">
        <v>4109</v>
      </c>
      <c r="Z943" s="33">
        <v>1</v>
      </c>
      <c r="AA943" s="34" t="s">
        <v>4110</v>
      </c>
      <c r="AB943" s="34">
        <v>111</v>
      </c>
      <c r="AC943" s="34" t="s">
        <v>4111</v>
      </c>
      <c r="AD943" s="34" t="s">
        <v>4112</v>
      </c>
      <c r="AE943" s="34" t="s">
        <v>5684</v>
      </c>
      <c r="AF943" s="34" t="s">
        <v>3080</v>
      </c>
      <c r="AG943" s="34" t="s">
        <v>3081</v>
      </c>
      <c r="AH943" s="34" t="s">
        <v>4106</v>
      </c>
      <c r="AI943" s="34" t="s">
        <v>5691</v>
      </c>
      <c r="AJ943" s="34" t="s">
        <v>4106</v>
      </c>
      <c r="AK943" s="34" t="s">
        <v>5691</v>
      </c>
      <c r="AL943" s="34" t="s">
        <v>4106</v>
      </c>
      <c r="AM943" s="34" t="s">
        <v>5691</v>
      </c>
      <c r="AN943" s="34">
        <v>1</v>
      </c>
      <c r="AO943" s="34" t="s">
        <v>5693</v>
      </c>
      <c r="AP943" s="34" t="s">
        <v>5693</v>
      </c>
      <c r="AQ943" s="56">
        <v>1</v>
      </c>
      <c r="AR943" s="56">
        <v>2</v>
      </c>
      <c r="AS943" s="56">
        <v>1</v>
      </c>
      <c r="AT943" s="42" t="s">
        <v>5741</v>
      </c>
      <c r="AU943" s="42" t="s">
        <v>6286</v>
      </c>
      <c r="AV943" s="42" t="s">
        <v>881</v>
      </c>
      <c r="AW943" s="35" t="s">
        <v>2062</v>
      </c>
      <c r="AX943" s="35" t="s">
        <v>266</v>
      </c>
      <c r="AY943" s="35" t="s">
        <v>5065</v>
      </c>
      <c r="AZ943" s="43" t="str">
        <f t="shared" si="973"/>
        <v>X</v>
      </c>
      <c r="BA943" s="44"/>
      <c r="BB943" s="43" t="str">
        <f t="shared" si="974"/>
        <v/>
      </c>
      <c r="BC943" s="45" t="str">
        <f t="shared" si="975"/>
        <v/>
      </c>
      <c r="BD943" s="45" t="str">
        <f t="shared" si="976"/>
        <v/>
      </c>
      <c r="BE943" s="45" t="s">
        <v>5691</v>
      </c>
      <c r="BF943" s="45" t="str">
        <f t="shared" ref="BF943:BF1005" si="1036">IF(BE943="",BD943,"")</f>
        <v/>
      </c>
      <c r="BG943" s="45" t="str">
        <f t="shared" si="977"/>
        <v/>
      </c>
      <c r="BH943" s="12" t="str">
        <f t="shared" si="978"/>
        <v/>
      </c>
      <c r="BI943" s="43" t="str">
        <f t="shared" si="979"/>
        <v/>
      </c>
      <c r="BJ943" s="46" t="str">
        <f t="shared" si="980"/>
        <v/>
      </c>
      <c r="BK943" s="46" t="str">
        <f t="shared" si="981"/>
        <v/>
      </c>
      <c r="BL943" s="46" t="str">
        <f t="shared" si="982"/>
        <v/>
      </c>
      <c r="BM943" s="43" t="str">
        <f t="shared" si="983"/>
        <v/>
      </c>
      <c r="BN943" s="43" t="str">
        <f t="shared" si="984"/>
        <v/>
      </c>
      <c r="BO943" s="44" t="str">
        <f t="shared" si="962"/>
        <v/>
      </c>
      <c r="BP943" s="44" t="str">
        <f t="shared" si="966"/>
        <v>X</v>
      </c>
      <c r="BQ943" s="44" t="str">
        <f t="shared" si="969"/>
        <v/>
      </c>
      <c r="BR943" s="46" t="str">
        <f t="shared" ref="BR943:BR974" si="1037">+$BJ943</f>
        <v/>
      </c>
      <c r="BS943" s="47" t="str">
        <f t="shared" ref="BS943:BS974" si="1038">+$BM943</f>
        <v/>
      </c>
      <c r="BT943" s="46" t="str">
        <f t="shared" ref="BT943:BT974" si="1039">+$BK943</f>
        <v/>
      </c>
      <c r="BU943" s="46" t="str">
        <f t="shared" ref="BU943:BU974" si="1040">+$BL943</f>
        <v/>
      </c>
      <c r="BV943" s="73" t="str">
        <f t="shared" si="963"/>
        <v/>
      </c>
      <c r="BW943" s="47" t="str">
        <f t="shared" si="1018"/>
        <v/>
      </c>
      <c r="BX943" s="47" t="str">
        <f t="shared" si="967"/>
        <v/>
      </c>
      <c r="BY943" s="13" t="str">
        <f t="shared" si="970"/>
        <v/>
      </c>
      <c r="BZ943" s="14" t="str">
        <f t="shared" ref="BZ943:BZ1005" si="1041">IF($AF943="056","X","")</f>
        <v/>
      </c>
      <c r="CA943" s="48" t="str">
        <f t="shared" ref="CA943:CA1005" si="1042">IF(MID($AB943,1,1)="1","X","")</f>
        <v>X</v>
      </c>
      <c r="CB943" s="44" t="str">
        <f t="shared" ref="CB943:CB1005" si="1043">IF($AB943=112,"X","")</f>
        <v/>
      </c>
      <c r="CC943" s="44" t="str">
        <f t="shared" si="985"/>
        <v/>
      </c>
      <c r="CD943" s="44" t="str">
        <f t="shared" si="971"/>
        <v/>
      </c>
      <c r="CE943" s="44" t="str">
        <f t="shared" si="1015"/>
        <v/>
      </c>
      <c r="CF943" s="44" t="str">
        <f t="shared" si="986"/>
        <v/>
      </c>
      <c r="CG943" s="44" t="str">
        <f t="shared" si="987"/>
        <v/>
      </c>
      <c r="CH943" s="44" t="str">
        <f t="shared" si="988"/>
        <v/>
      </c>
      <c r="CI943" s="44" t="str">
        <f t="shared" si="989"/>
        <v/>
      </c>
      <c r="CJ943" s="44" t="str">
        <f t="shared" si="990"/>
        <v/>
      </c>
      <c r="CK943" s="44" t="str">
        <f t="shared" si="991"/>
        <v/>
      </c>
      <c r="CL943" s="44" t="str">
        <f t="shared" si="992"/>
        <v/>
      </c>
      <c r="CM943" s="43" t="str">
        <f t="shared" si="993"/>
        <v/>
      </c>
      <c r="CN943" s="43" t="str">
        <f t="shared" si="994"/>
        <v/>
      </c>
      <c r="CO943" s="43" t="str">
        <f t="shared" si="995"/>
        <v/>
      </c>
      <c r="CP943" s="44" t="str">
        <f t="shared" si="972"/>
        <v/>
      </c>
      <c r="CQ943" s="44" t="str">
        <f t="shared" si="996"/>
        <v/>
      </c>
      <c r="CR943" s="43" t="str">
        <f t="shared" si="1017"/>
        <v/>
      </c>
      <c r="CS943" s="44">
        <v>0</v>
      </c>
      <c r="CT943" s="44">
        <v>0</v>
      </c>
      <c r="CU943" s="44" t="str">
        <f t="shared" si="1000"/>
        <v/>
      </c>
      <c r="CV943" s="44" t="str">
        <f t="shared" si="1001"/>
        <v/>
      </c>
      <c r="CW943" s="44" t="str">
        <f t="shared" si="1002"/>
        <v/>
      </c>
      <c r="CX943" s="44" t="str">
        <f t="shared" si="1003"/>
        <v/>
      </c>
      <c r="CY943" s="44" t="str">
        <f t="shared" si="1004"/>
        <v/>
      </c>
      <c r="CZ943" s="44" t="str">
        <f t="shared" si="1005"/>
        <v/>
      </c>
      <c r="DA943" s="49" t="str">
        <f t="shared" si="997"/>
        <v/>
      </c>
      <c r="DB943" s="44" t="str">
        <f t="shared" si="1006"/>
        <v/>
      </c>
      <c r="DC943" s="44" t="str">
        <f t="shared" si="1007"/>
        <v/>
      </c>
      <c r="DD943" s="44" t="str">
        <f t="shared" si="1008"/>
        <v/>
      </c>
      <c r="DE943" s="44" t="str">
        <f t="shared" si="1009"/>
        <v/>
      </c>
      <c r="DF943" s="44" t="str">
        <f t="shared" si="1010"/>
        <v/>
      </c>
      <c r="DG943" s="44" t="str">
        <f t="shared" si="1011"/>
        <v/>
      </c>
      <c r="DH943" s="44" t="str">
        <f t="shared" si="968"/>
        <v>X</v>
      </c>
      <c r="DI943" s="50" t="str">
        <f t="shared" si="1012"/>
        <v/>
      </c>
      <c r="DJ943" s="50" t="str">
        <f t="shared" si="1016"/>
        <v/>
      </c>
      <c r="DK943" s="50" t="str">
        <f t="shared" si="1013"/>
        <v/>
      </c>
      <c r="DL943" s="50" t="str">
        <f t="shared" si="1014"/>
        <v/>
      </c>
      <c r="DM943" s="51" t="str">
        <f t="shared" si="965"/>
        <v>009045012</v>
      </c>
      <c r="DN943" s="52"/>
      <c r="DO943" s="53"/>
      <c r="DP943" s="52"/>
      <c r="DQ943" s="53" t="str">
        <f t="shared" si="998"/>
        <v/>
      </c>
      <c r="DR943" s="52" t="str">
        <f t="shared" si="999"/>
        <v/>
      </c>
      <c r="DS943" s="53"/>
      <c r="DT943" s="52"/>
      <c r="DU943" s="53"/>
      <c r="DV943" s="52"/>
      <c r="DW943" s="99"/>
      <c r="DX943" s="99"/>
      <c r="EI943" s="83"/>
      <c r="EJ943" s="102"/>
      <c r="EK943" s="102"/>
      <c r="EL943" s="102"/>
      <c r="EM943" s="102"/>
      <c r="EN943" s="102"/>
      <c r="EO943" s="102"/>
      <c r="EP943" s="102"/>
      <c r="EQ943" s="102"/>
      <c r="ER943" s="102"/>
      <c r="ES943" s="102"/>
      <c r="ET943" s="102"/>
      <c r="EU943" s="102"/>
      <c r="EV943" s="102"/>
      <c r="FL943" s="36" t="str">
        <f t="shared" si="964"/>
        <v/>
      </c>
    </row>
    <row r="944" spans="1:168" s="36" customFormat="1" ht="49.5" customHeight="1" x14ac:dyDescent="0.35">
      <c r="A944" s="67"/>
      <c r="B944" s="39"/>
      <c r="C944" s="39"/>
      <c r="D944" s="40" t="s">
        <v>5066</v>
      </c>
      <c r="E944" s="41" t="s">
        <v>4106</v>
      </c>
      <c r="F944" s="41" t="s">
        <v>5067</v>
      </c>
      <c r="G944" s="41"/>
      <c r="H944" s="41"/>
      <c r="I944" s="41" t="s">
        <v>5396</v>
      </c>
      <c r="J944" s="41" t="s">
        <v>5889</v>
      </c>
      <c r="K944" s="41"/>
      <c r="L944" s="41"/>
      <c r="M944" s="41" t="s">
        <v>833</v>
      </c>
      <c r="N944" s="41" t="s">
        <v>834</v>
      </c>
      <c r="O944" s="29" t="s">
        <v>837</v>
      </c>
      <c r="P944" s="30" t="s">
        <v>838</v>
      </c>
      <c r="Q944" s="31"/>
      <c r="R944" s="31"/>
      <c r="S944" s="32" t="s">
        <v>5066</v>
      </c>
      <c r="T944" s="33"/>
      <c r="U944" s="33" t="s">
        <v>4106</v>
      </c>
      <c r="V944" s="33" t="s">
        <v>5067</v>
      </c>
      <c r="W944" s="33" t="s">
        <v>5691</v>
      </c>
      <c r="X944" s="33" t="s">
        <v>837</v>
      </c>
      <c r="Y944" s="33" t="s">
        <v>838</v>
      </c>
      <c r="Z944" s="33">
        <v>1</v>
      </c>
      <c r="AA944" s="34" t="s">
        <v>839</v>
      </c>
      <c r="AB944" s="34">
        <v>124</v>
      </c>
      <c r="AC944" s="34" t="s">
        <v>4917</v>
      </c>
      <c r="AD944" s="34" t="s">
        <v>4113</v>
      </c>
      <c r="AE944" s="34" t="s">
        <v>6238</v>
      </c>
      <c r="AF944" s="34" t="s">
        <v>5066</v>
      </c>
      <c r="AG944" s="34" t="s">
        <v>5067</v>
      </c>
      <c r="AH944" s="34" t="s">
        <v>4106</v>
      </c>
      <c r="AI944" s="34" t="s">
        <v>5691</v>
      </c>
      <c r="AJ944" s="34" t="s">
        <v>4106</v>
      </c>
      <c r="AK944" s="34" t="s">
        <v>5691</v>
      </c>
      <c r="AL944" s="34" t="s">
        <v>4106</v>
      </c>
      <c r="AM944" s="34" t="s">
        <v>5691</v>
      </c>
      <c r="AN944" s="34">
        <v>1</v>
      </c>
      <c r="AO944" s="34" t="s">
        <v>5691</v>
      </c>
      <c r="AP944" s="34" t="s">
        <v>5691</v>
      </c>
      <c r="AQ944" s="56">
        <v>0</v>
      </c>
      <c r="AR944" s="56">
        <v>0</v>
      </c>
      <c r="AS944" s="56">
        <v>0</v>
      </c>
      <c r="AT944" s="42" t="s">
        <v>4106</v>
      </c>
      <c r="AU944" s="42" t="s">
        <v>4106</v>
      </c>
      <c r="AV944" s="42" t="s">
        <v>4106</v>
      </c>
      <c r="AW944" s="35"/>
      <c r="AX944" s="35"/>
      <c r="AY944" s="35"/>
      <c r="AZ944" s="43" t="str">
        <f t="shared" si="973"/>
        <v/>
      </c>
      <c r="BA944" s="44"/>
      <c r="BB944" s="43" t="str">
        <f t="shared" si="974"/>
        <v/>
      </c>
      <c r="BC944" s="45" t="str">
        <f t="shared" si="975"/>
        <v/>
      </c>
      <c r="BD944" s="45" t="str">
        <f t="shared" si="976"/>
        <v>X</v>
      </c>
      <c r="BE944" s="45"/>
      <c r="BF944" s="45" t="str">
        <f t="shared" si="1036"/>
        <v>X</v>
      </c>
      <c r="BG944" s="45" t="str">
        <f t="shared" si="977"/>
        <v/>
      </c>
      <c r="BH944" s="12" t="str">
        <f t="shared" si="978"/>
        <v/>
      </c>
      <c r="BI944" s="43" t="str">
        <f t="shared" si="979"/>
        <v/>
      </c>
      <c r="BJ944" s="46" t="str">
        <f t="shared" si="980"/>
        <v/>
      </c>
      <c r="BK944" s="46" t="str">
        <f t="shared" si="981"/>
        <v/>
      </c>
      <c r="BL944" s="46" t="str">
        <f t="shared" si="982"/>
        <v/>
      </c>
      <c r="BM944" s="43" t="str">
        <f t="shared" si="983"/>
        <v/>
      </c>
      <c r="BN944" s="43" t="str">
        <f t="shared" si="984"/>
        <v/>
      </c>
      <c r="BO944" s="44" t="str">
        <f t="shared" si="962"/>
        <v/>
      </c>
      <c r="BP944" s="44" t="str">
        <f t="shared" si="966"/>
        <v>X</v>
      </c>
      <c r="BQ944" s="44" t="str">
        <f t="shared" si="969"/>
        <v/>
      </c>
      <c r="BR944" s="46" t="str">
        <f t="shared" si="1037"/>
        <v/>
      </c>
      <c r="BS944" s="47" t="str">
        <f t="shared" si="1038"/>
        <v/>
      </c>
      <c r="BT944" s="46" t="str">
        <f t="shared" si="1039"/>
        <v/>
      </c>
      <c r="BU944" s="46" t="str">
        <f t="shared" si="1040"/>
        <v/>
      </c>
      <c r="BV944" s="73" t="str">
        <f t="shared" si="963"/>
        <v>X</v>
      </c>
      <c r="BW944" s="47" t="str">
        <f t="shared" si="1018"/>
        <v/>
      </c>
      <c r="BX944" s="47" t="str">
        <f t="shared" si="967"/>
        <v/>
      </c>
      <c r="BY944" s="13" t="str">
        <f t="shared" si="970"/>
        <v/>
      </c>
      <c r="BZ944" s="14" t="str">
        <f t="shared" si="1041"/>
        <v/>
      </c>
      <c r="CA944" s="48" t="str">
        <f t="shared" si="1042"/>
        <v>X</v>
      </c>
      <c r="CB944" s="44" t="str">
        <f t="shared" si="1043"/>
        <v/>
      </c>
      <c r="CC944" s="44" t="str">
        <f t="shared" si="985"/>
        <v/>
      </c>
      <c r="CD944" s="44" t="str">
        <f t="shared" si="971"/>
        <v/>
      </c>
      <c r="CE944" s="44" t="str">
        <f t="shared" si="1015"/>
        <v/>
      </c>
      <c r="CF944" s="44" t="str">
        <f t="shared" si="986"/>
        <v/>
      </c>
      <c r="CG944" s="44" t="str">
        <f t="shared" si="987"/>
        <v/>
      </c>
      <c r="CH944" s="44" t="str">
        <f t="shared" si="988"/>
        <v/>
      </c>
      <c r="CI944" s="44" t="str">
        <f t="shared" si="989"/>
        <v/>
      </c>
      <c r="CJ944" s="44" t="str">
        <f t="shared" si="990"/>
        <v/>
      </c>
      <c r="CK944" s="44" t="str">
        <f t="shared" si="991"/>
        <v/>
      </c>
      <c r="CL944" s="44" t="str">
        <f t="shared" si="992"/>
        <v/>
      </c>
      <c r="CM944" s="43" t="str">
        <f t="shared" si="993"/>
        <v/>
      </c>
      <c r="CN944" s="43">
        <f t="shared" si="994"/>
        <v>0</v>
      </c>
      <c r="CO944" s="43" t="str">
        <f t="shared" si="995"/>
        <v/>
      </c>
      <c r="CP944" s="44" t="str">
        <f t="shared" si="972"/>
        <v/>
      </c>
      <c r="CQ944" s="44" t="str">
        <f t="shared" si="996"/>
        <v/>
      </c>
      <c r="CR944" s="43" t="str">
        <f t="shared" si="1017"/>
        <v/>
      </c>
      <c r="CS944" s="44" t="s">
        <v>5285</v>
      </c>
      <c r="CT944" s="44" t="s">
        <v>5285</v>
      </c>
      <c r="CU944" s="44" t="str">
        <f t="shared" si="1000"/>
        <v/>
      </c>
      <c r="CV944" s="44" t="str">
        <f t="shared" si="1001"/>
        <v/>
      </c>
      <c r="CW944" s="44" t="str">
        <f t="shared" si="1002"/>
        <v/>
      </c>
      <c r="CX944" s="44" t="str">
        <f t="shared" si="1003"/>
        <v/>
      </c>
      <c r="CY944" s="44" t="str">
        <f t="shared" si="1004"/>
        <v/>
      </c>
      <c r="CZ944" s="44" t="str">
        <f t="shared" si="1005"/>
        <v/>
      </c>
      <c r="DA944" s="49" t="str">
        <f t="shared" si="997"/>
        <v/>
      </c>
      <c r="DB944" s="44" t="str">
        <f t="shared" si="1006"/>
        <v/>
      </c>
      <c r="DC944" s="44" t="str">
        <f t="shared" si="1007"/>
        <v/>
      </c>
      <c r="DD944" s="44" t="str">
        <f t="shared" si="1008"/>
        <v/>
      </c>
      <c r="DE944" s="44" t="str">
        <f t="shared" si="1009"/>
        <v/>
      </c>
      <c r="DF944" s="44" t="str">
        <f t="shared" si="1010"/>
        <v/>
      </c>
      <c r="DG944" s="44" t="str">
        <f t="shared" si="1011"/>
        <v/>
      </c>
      <c r="DH944" s="44" t="str">
        <f t="shared" si="968"/>
        <v/>
      </c>
      <c r="DI944" s="50" t="str">
        <f t="shared" si="1012"/>
        <v/>
      </c>
      <c r="DJ944" s="50" t="str">
        <f t="shared" si="1016"/>
        <v/>
      </c>
      <c r="DK944" s="50" t="str">
        <f t="shared" si="1013"/>
        <v/>
      </c>
      <c r="DL944" s="50" t="str">
        <f t="shared" si="1014"/>
        <v/>
      </c>
      <c r="DM944" s="51" t="str">
        <f t="shared" si="965"/>
        <v>000000000</v>
      </c>
      <c r="DN944" s="52"/>
      <c r="DO944" s="53"/>
      <c r="DP944" s="52"/>
      <c r="DQ944" s="53" t="str">
        <f t="shared" si="998"/>
        <v/>
      </c>
      <c r="DR944" s="52" t="str">
        <f t="shared" si="999"/>
        <v/>
      </c>
      <c r="DS944" s="53"/>
      <c r="DT944" s="52"/>
      <c r="DU944" s="53"/>
      <c r="DV944" s="52"/>
      <c r="DW944" s="99"/>
      <c r="DX944" s="99"/>
      <c r="EI944" s="83"/>
      <c r="EJ944" s="102"/>
      <c r="EK944" s="102"/>
      <c r="EL944" s="102"/>
      <c r="EM944" s="102"/>
      <c r="EN944" s="102"/>
      <c r="EO944" s="102"/>
      <c r="EP944" s="102"/>
      <c r="EQ944" s="102"/>
      <c r="ER944" s="102"/>
      <c r="ES944" s="102"/>
      <c r="ET944" s="102"/>
      <c r="EU944" s="102"/>
      <c r="EV944" s="102"/>
      <c r="FL944" s="36" t="str">
        <f t="shared" si="964"/>
        <v>0</v>
      </c>
    </row>
    <row r="945" spans="1:168" s="36" customFormat="1" ht="49.5" customHeight="1" x14ac:dyDescent="0.35">
      <c r="A945" s="67"/>
      <c r="B945" s="39"/>
      <c r="C945" s="39"/>
      <c r="D945" s="40"/>
      <c r="E945" s="41"/>
      <c r="F945" s="41"/>
      <c r="G945" s="41"/>
      <c r="H945" s="41"/>
      <c r="I945" s="41"/>
      <c r="J945" s="41"/>
      <c r="K945" s="41"/>
      <c r="L945" s="41"/>
      <c r="M945" s="41"/>
      <c r="N945" s="41"/>
      <c r="O945" s="29" t="s">
        <v>4108</v>
      </c>
      <c r="P945" s="30" t="s">
        <v>4109</v>
      </c>
      <c r="Q945" s="31"/>
      <c r="R945" s="31"/>
      <c r="S945" s="32" t="s">
        <v>3070</v>
      </c>
      <c r="T945" s="33"/>
      <c r="U945" s="33" t="s">
        <v>4106</v>
      </c>
      <c r="V945" s="33" t="s">
        <v>1408</v>
      </c>
      <c r="W945" s="33"/>
      <c r="X945" s="33" t="s">
        <v>4108</v>
      </c>
      <c r="Y945" s="33" t="s">
        <v>4109</v>
      </c>
      <c r="Z945" s="33">
        <v>1</v>
      </c>
      <c r="AA945" s="34" t="s">
        <v>4110</v>
      </c>
      <c r="AB945" s="34">
        <v>111</v>
      </c>
      <c r="AC945" s="34" t="s">
        <v>4111</v>
      </c>
      <c r="AD945" s="34" t="s">
        <v>4112</v>
      </c>
      <c r="AE945" s="34" t="s">
        <v>5684</v>
      </c>
      <c r="AF945" s="34" t="s">
        <v>3070</v>
      </c>
      <c r="AG945" s="34" t="s">
        <v>4846</v>
      </c>
      <c r="AH945" s="34" t="s">
        <v>5689</v>
      </c>
      <c r="AI945" s="34" t="s">
        <v>5690</v>
      </c>
      <c r="AJ945" s="34" t="s">
        <v>5732</v>
      </c>
      <c r="AK945" s="34" t="s">
        <v>2122</v>
      </c>
      <c r="AL945" s="34" t="s">
        <v>5696</v>
      </c>
      <c r="AM945" s="34" t="s">
        <v>5697</v>
      </c>
      <c r="AN945" s="34">
        <v>1</v>
      </c>
      <c r="AO945" s="34"/>
      <c r="AP945" s="34"/>
      <c r="AQ945" s="56">
        <v>1</v>
      </c>
      <c r="AR945" s="56">
        <v>2</v>
      </c>
      <c r="AS945" s="56">
        <v>1</v>
      </c>
      <c r="AT945" s="42" t="s">
        <v>258</v>
      </c>
      <c r="AU945" s="42" t="s">
        <v>901</v>
      </c>
      <c r="AV945" s="42" t="s">
        <v>4106</v>
      </c>
      <c r="AW945" s="35" t="s">
        <v>5685</v>
      </c>
      <c r="AX945" s="35" t="s">
        <v>5271</v>
      </c>
      <c r="AY945" s="35" t="s">
        <v>5272</v>
      </c>
      <c r="AZ945" s="43" t="str">
        <f t="shared" si="973"/>
        <v>X</v>
      </c>
      <c r="BA945" s="44"/>
      <c r="BB945" s="43" t="str">
        <f t="shared" si="974"/>
        <v/>
      </c>
      <c r="BC945" s="45" t="str">
        <f t="shared" si="975"/>
        <v/>
      </c>
      <c r="BD945" s="45" t="str">
        <f t="shared" si="976"/>
        <v/>
      </c>
      <c r="BE945" s="45" t="s">
        <v>5691</v>
      </c>
      <c r="BF945" s="45" t="str">
        <f t="shared" si="1036"/>
        <v/>
      </c>
      <c r="BG945" s="45" t="str">
        <f t="shared" si="977"/>
        <v/>
      </c>
      <c r="BH945" s="12" t="str">
        <f t="shared" si="978"/>
        <v/>
      </c>
      <c r="BI945" s="43" t="str">
        <f t="shared" si="979"/>
        <v/>
      </c>
      <c r="BJ945" s="46" t="str">
        <f t="shared" si="980"/>
        <v/>
      </c>
      <c r="BK945" s="46" t="str">
        <f t="shared" si="981"/>
        <v/>
      </c>
      <c r="BL945" s="46" t="str">
        <f t="shared" si="982"/>
        <v/>
      </c>
      <c r="BM945" s="43" t="str">
        <f t="shared" si="983"/>
        <v/>
      </c>
      <c r="BN945" s="43" t="str">
        <f t="shared" si="984"/>
        <v/>
      </c>
      <c r="BO945" s="44" t="str">
        <f t="shared" ref="BO945:BO1008" si="1044">IF(MID($AB945,1,2)="21","X","")</f>
        <v/>
      </c>
      <c r="BP945" s="44" t="str">
        <f t="shared" si="966"/>
        <v>X</v>
      </c>
      <c r="BQ945" s="44" t="str">
        <f t="shared" si="969"/>
        <v/>
      </c>
      <c r="BR945" s="46" t="str">
        <f t="shared" si="1037"/>
        <v/>
      </c>
      <c r="BS945" s="47" t="str">
        <f t="shared" si="1038"/>
        <v/>
      </c>
      <c r="BT945" s="46" t="str">
        <f t="shared" si="1039"/>
        <v/>
      </c>
      <c r="BU945" s="46" t="str">
        <f t="shared" si="1040"/>
        <v/>
      </c>
      <c r="BV945" s="73" t="str">
        <f t="shared" si="963"/>
        <v/>
      </c>
      <c r="BW945" s="47" t="str">
        <f t="shared" si="1018"/>
        <v/>
      </c>
      <c r="BX945" s="47" t="str">
        <f t="shared" si="967"/>
        <v/>
      </c>
      <c r="BY945" s="13" t="str">
        <f t="shared" si="970"/>
        <v/>
      </c>
      <c r="BZ945" s="14" t="str">
        <f t="shared" si="1041"/>
        <v/>
      </c>
      <c r="CA945" s="48" t="str">
        <f t="shared" si="1042"/>
        <v>X</v>
      </c>
      <c r="CB945" s="44" t="str">
        <f t="shared" si="1043"/>
        <v/>
      </c>
      <c r="CC945" s="44" t="str">
        <f t="shared" si="985"/>
        <v/>
      </c>
      <c r="CD945" s="44" t="str">
        <f t="shared" si="971"/>
        <v/>
      </c>
      <c r="CE945" s="44" t="str">
        <f t="shared" si="1015"/>
        <v/>
      </c>
      <c r="CF945" s="44" t="str">
        <f t="shared" si="986"/>
        <v/>
      </c>
      <c r="CG945" s="44" t="str">
        <f t="shared" si="987"/>
        <v/>
      </c>
      <c r="CH945" s="44" t="str">
        <f t="shared" si="988"/>
        <v/>
      </c>
      <c r="CI945" s="44" t="str">
        <f t="shared" si="989"/>
        <v/>
      </c>
      <c r="CJ945" s="44" t="str">
        <f t="shared" si="990"/>
        <v/>
      </c>
      <c r="CK945" s="44" t="str">
        <f t="shared" si="991"/>
        <v/>
      </c>
      <c r="CL945" s="44" t="str">
        <f t="shared" si="992"/>
        <v/>
      </c>
      <c r="CM945" s="43" t="str">
        <f t="shared" si="993"/>
        <v/>
      </c>
      <c r="CN945" s="43" t="str">
        <f t="shared" si="994"/>
        <v/>
      </c>
      <c r="CO945" s="43" t="str">
        <f t="shared" si="995"/>
        <v/>
      </c>
      <c r="CP945" s="44" t="str">
        <f t="shared" si="972"/>
        <v/>
      </c>
      <c r="CQ945" s="44" t="str">
        <f t="shared" si="996"/>
        <v/>
      </c>
      <c r="CR945" s="43" t="str">
        <f t="shared" si="1017"/>
        <v/>
      </c>
      <c r="CS945" s="44">
        <v>0</v>
      </c>
      <c r="CT945" s="44">
        <v>0</v>
      </c>
      <c r="CU945" s="44" t="str">
        <f t="shared" si="1000"/>
        <v/>
      </c>
      <c r="CV945" s="44" t="str">
        <f t="shared" si="1001"/>
        <v/>
      </c>
      <c r="CW945" s="44" t="str">
        <f t="shared" si="1002"/>
        <v/>
      </c>
      <c r="CX945" s="44" t="str">
        <f t="shared" si="1003"/>
        <v/>
      </c>
      <c r="CY945" s="44" t="str">
        <f t="shared" si="1004"/>
        <v/>
      </c>
      <c r="CZ945" s="44" t="str">
        <f t="shared" si="1005"/>
        <v/>
      </c>
      <c r="DA945" s="49" t="str">
        <f t="shared" si="997"/>
        <v/>
      </c>
      <c r="DB945" s="44" t="str">
        <f t="shared" si="1006"/>
        <v/>
      </c>
      <c r="DC945" s="44" t="str">
        <f t="shared" si="1007"/>
        <v/>
      </c>
      <c r="DD945" s="44" t="str">
        <f t="shared" si="1008"/>
        <v/>
      </c>
      <c r="DE945" s="44" t="str">
        <f t="shared" si="1009"/>
        <v/>
      </c>
      <c r="DF945" s="44" t="str">
        <f t="shared" si="1010"/>
        <v/>
      </c>
      <c r="DG945" s="44" t="str">
        <f t="shared" si="1011"/>
        <v/>
      </c>
      <c r="DH945" s="44" t="str">
        <f t="shared" si="968"/>
        <v>X</v>
      </c>
      <c r="DI945" s="50" t="str">
        <f t="shared" si="1012"/>
        <v/>
      </c>
      <c r="DJ945" s="50" t="str">
        <f t="shared" si="1016"/>
        <v/>
      </c>
      <c r="DK945" s="50" t="str">
        <f t="shared" si="1013"/>
        <v/>
      </c>
      <c r="DL945" s="50" t="str">
        <f t="shared" si="1014"/>
        <v/>
      </c>
      <c r="DM945" s="51" t="str">
        <f t="shared" si="965"/>
        <v>027095000</v>
      </c>
      <c r="DN945" s="52"/>
      <c r="DO945" s="53"/>
      <c r="DP945" s="52"/>
      <c r="DQ945" s="53" t="str">
        <f t="shared" si="998"/>
        <v/>
      </c>
      <c r="DR945" s="52" t="str">
        <f t="shared" si="999"/>
        <v/>
      </c>
      <c r="DS945" s="53"/>
      <c r="DT945" s="52"/>
      <c r="DU945" s="53"/>
      <c r="DV945" s="52"/>
      <c r="DW945" s="99"/>
      <c r="DX945" s="99"/>
      <c r="EI945" s="83"/>
      <c r="EJ945" s="102"/>
      <c r="EK945" s="102"/>
      <c r="EL945" s="102"/>
      <c r="EM945" s="102"/>
      <c r="EN945" s="102"/>
      <c r="EO945" s="102"/>
      <c r="EP945" s="102"/>
      <c r="EQ945" s="102"/>
      <c r="ER945" s="102"/>
      <c r="ES945" s="102"/>
      <c r="ET945" s="102"/>
      <c r="EU945" s="102"/>
      <c r="EV945" s="102"/>
      <c r="FL945" s="36" t="str">
        <f t="shared" si="964"/>
        <v/>
      </c>
    </row>
    <row r="946" spans="1:168" s="36" customFormat="1" ht="49.5" customHeight="1" x14ac:dyDescent="0.35">
      <c r="A946" s="67"/>
      <c r="B946" s="39"/>
      <c r="C946" s="39"/>
      <c r="D946" s="40"/>
      <c r="E946" s="41"/>
      <c r="F946" s="41"/>
      <c r="G946" s="41"/>
      <c r="H946" s="41"/>
      <c r="I946" s="41"/>
      <c r="J946" s="41"/>
      <c r="K946" s="41"/>
      <c r="L946" s="41"/>
      <c r="M946" s="41"/>
      <c r="N946" s="41"/>
      <c r="O946" s="29" t="s">
        <v>4108</v>
      </c>
      <c r="P946" s="30" t="s">
        <v>4109</v>
      </c>
      <c r="Q946" s="31"/>
      <c r="R946" s="31"/>
      <c r="S946" s="32" t="s">
        <v>3070</v>
      </c>
      <c r="T946" s="33"/>
      <c r="U946" s="33" t="s">
        <v>5694</v>
      </c>
      <c r="V946" s="33" t="s">
        <v>1408</v>
      </c>
      <c r="W946" s="33" t="s">
        <v>5695</v>
      </c>
      <c r="X946" s="33" t="s">
        <v>4108</v>
      </c>
      <c r="Y946" s="33" t="s">
        <v>4109</v>
      </c>
      <c r="Z946" s="33">
        <v>1</v>
      </c>
      <c r="AA946" s="34" t="s">
        <v>4110</v>
      </c>
      <c r="AB946" s="34">
        <v>111</v>
      </c>
      <c r="AC946" s="34" t="s">
        <v>4111</v>
      </c>
      <c r="AD946" s="34" t="s">
        <v>4112</v>
      </c>
      <c r="AE946" s="34" t="s">
        <v>5684</v>
      </c>
      <c r="AF946" s="34" t="s">
        <v>3070</v>
      </c>
      <c r="AG946" s="34" t="s">
        <v>4846</v>
      </c>
      <c r="AH946" s="34" t="s">
        <v>5700</v>
      </c>
      <c r="AI946" s="34" t="s">
        <v>3089</v>
      </c>
      <c r="AJ946" s="34" t="s">
        <v>5732</v>
      </c>
      <c r="AK946" s="34" t="s">
        <v>2122</v>
      </c>
      <c r="AL946" s="34" t="s">
        <v>5696</v>
      </c>
      <c r="AM946" s="34" t="s">
        <v>5697</v>
      </c>
      <c r="AN946" s="34">
        <v>1</v>
      </c>
      <c r="AO946" s="34"/>
      <c r="AP946" s="34"/>
      <c r="AQ946" s="56">
        <v>1</v>
      </c>
      <c r="AR946" s="56">
        <v>2</v>
      </c>
      <c r="AS946" s="56">
        <v>1</v>
      </c>
      <c r="AT946" s="42" t="s">
        <v>258</v>
      </c>
      <c r="AU946" s="42" t="s">
        <v>901</v>
      </c>
      <c r="AV946" s="42" t="s">
        <v>4106</v>
      </c>
      <c r="AW946" s="35" t="s">
        <v>5685</v>
      </c>
      <c r="AX946" s="35" t="s">
        <v>5271</v>
      </c>
      <c r="AY946" s="35" t="s">
        <v>5272</v>
      </c>
      <c r="AZ946" s="43" t="str">
        <f t="shared" si="973"/>
        <v>X</v>
      </c>
      <c r="BA946" s="44"/>
      <c r="BB946" s="43" t="str">
        <f t="shared" si="974"/>
        <v/>
      </c>
      <c r="BC946" s="45" t="str">
        <f t="shared" si="975"/>
        <v/>
      </c>
      <c r="BD946" s="45" t="str">
        <f t="shared" si="976"/>
        <v/>
      </c>
      <c r="BE946" s="45" t="s">
        <v>5691</v>
      </c>
      <c r="BF946" s="45" t="str">
        <f t="shared" si="1036"/>
        <v/>
      </c>
      <c r="BG946" s="45" t="str">
        <f t="shared" si="977"/>
        <v/>
      </c>
      <c r="BH946" s="12" t="str">
        <f t="shared" si="978"/>
        <v/>
      </c>
      <c r="BI946" s="43" t="str">
        <f t="shared" si="979"/>
        <v/>
      </c>
      <c r="BJ946" s="46" t="str">
        <f t="shared" si="980"/>
        <v/>
      </c>
      <c r="BK946" s="46" t="str">
        <f t="shared" si="981"/>
        <v/>
      </c>
      <c r="BL946" s="46" t="str">
        <f t="shared" si="982"/>
        <v/>
      </c>
      <c r="BM946" s="43" t="str">
        <f t="shared" si="983"/>
        <v/>
      </c>
      <c r="BN946" s="43" t="str">
        <f t="shared" si="984"/>
        <v/>
      </c>
      <c r="BO946" s="44" t="str">
        <f t="shared" si="1044"/>
        <v/>
      </c>
      <c r="BP946" s="44" t="str">
        <f t="shared" si="966"/>
        <v>X</v>
      </c>
      <c r="BQ946" s="44" t="str">
        <f t="shared" si="969"/>
        <v/>
      </c>
      <c r="BR946" s="46" t="str">
        <f t="shared" si="1037"/>
        <v/>
      </c>
      <c r="BS946" s="47" t="str">
        <f t="shared" si="1038"/>
        <v/>
      </c>
      <c r="BT946" s="46" t="str">
        <f t="shared" si="1039"/>
        <v/>
      </c>
      <c r="BU946" s="46" t="str">
        <f t="shared" si="1040"/>
        <v/>
      </c>
      <c r="BV946" s="73" t="str">
        <f t="shared" si="963"/>
        <v/>
      </c>
      <c r="BW946" s="47" t="str">
        <f t="shared" si="1018"/>
        <v/>
      </c>
      <c r="BX946" s="47" t="str">
        <f t="shared" si="967"/>
        <v/>
      </c>
      <c r="BY946" s="13" t="str">
        <f t="shared" si="970"/>
        <v/>
      </c>
      <c r="BZ946" s="14" t="str">
        <f t="shared" si="1041"/>
        <v/>
      </c>
      <c r="CA946" s="48" t="str">
        <f t="shared" si="1042"/>
        <v>X</v>
      </c>
      <c r="CB946" s="44" t="str">
        <f t="shared" si="1043"/>
        <v/>
      </c>
      <c r="CC946" s="44" t="str">
        <f t="shared" si="985"/>
        <v/>
      </c>
      <c r="CD946" s="44" t="str">
        <f t="shared" si="971"/>
        <v/>
      </c>
      <c r="CE946" s="44" t="str">
        <f t="shared" si="1015"/>
        <v/>
      </c>
      <c r="CF946" s="44" t="str">
        <f t="shared" si="986"/>
        <v/>
      </c>
      <c r="CG946" s="44" t="str">
        <f t="shared" si="987"/>
        <v/>
      </c>
      <c r="CH946" s="44" t="str">
        <f t="shared" si="988"/>
        <v/>
      </c>
      <c r="CI946" s="44" t="str">
        <f t="shared" si="989"/>
        <v/>
      </c>
      <c r="CJ946" s="44" t="str">
        <f t="shared" si="990"/>
        <v/>
      </c>
      <c r="CK946" s="44" t="str">
        <f t="shared" si="991"/>
        <v/>
      </c>
      <c r="CL946" s="44" t="str">
        <f t="shared" si="992"/>
        <v/>
      </c>
      <c r="CM946" s="43" t="str">
        <f t="shared" si="993"/>
        <v/>
      </c>
      <c r="CN946" s="43" t="str">
        <f t="shared" si="994"/>
        <v/>
      </c>
      <c r="CO946" s="43" t="str">
        <f t="shared" si="995"/>
        <v/>
      </c>
      <c r="CP946" s="44" t="str">
        <f t="shared" si="972"/>
        <v/>
      </c>
      <c r="CQ946" s="44" t="str">
        <f t="shared" si="996"/>
        <v/>
      </c>
      <c r="CR946" s="43" t="str">
        <f t="shared" si="1017"/>
        <v/>
      </c>
      <c r="CS946" s="44">
        <v>0</v>
      </c>
      <c r="CT946" s="44">
        <v>0</v>
      </c>
      <c r="CU946" s="44" t="str">
        <f t="shared" si="1000"/>
        <v/>
      </c>
      <c r="CV946" s="44" t="str">
        <f t="shared" si="1001"/>
        <v/>
      </c>
      <c r="CW946" s="44" t="str">
        <f t="shared" si="1002"/>
        <v/>
      </c>
      <c r="CX946" s="44" t="str">
        <f t="shared" si="1003"/>
        <v/>
      </c>
      <c r="CY946" s="44" t="str">
        <f t="shared" si="1004"/>
        <v/>
      </c>
      <c r="CZ946" s="44" t="str">
        <f t="shared" si="1005"/>
        <v/>
      </c>
      <c r="DA946" s="49" t="str">
        <f t="shared" si="997"/>
        <v/>
      </c>
      <c r="DB946" s="44" t="str">
        <f t="shared" si="1006"/>
        <v/>
      </c>
      <c r="DC946" s="44" t="str">
        <f t="shared" si="1007"/>
        <v/>
      </c>
      <c r="DD946" s="44" t="str">
        <f t="shared" si="1008"/>
        <v/>
      </c>
      <c r="DE946" s="44" t="str">
        <f t="shared" si="1009"/>
        <v/>
      </c>
      <c r="DF946" s="44" t="str">
        <f t="shared" si="1010"/>
        <v/>
      </c>
      <c r="DG946" s="44" t="str">
        <f t="shared" si="1011"/>
        <v/>
      </c>
      <c r="DH946" s="44" t="str">
        <f t="shared" si="968"/>
        <v>X</v>
      </c>
      <c r="DI946" s="50" t="str">
        <f t="shared" si="1012"/>
        <v/>
      </c>
      <c r="DJ946" s="50" t="str">
        <f t="shared" si="1016"/>
        <v/>
      </c>
      <c r="DK946" s="50" t="str">
        <f t="shared" si="1013"/>
        <v/>
      </c>
      <c r="DL946" s="50" t="str">
        <f t="shared" si="1014"/>
        <v/>
      </c>
      <c r="DM946" s="51" t="str">
        <f t="shared" si="965"/>
        <v>027095000</v>
      </c>
      <c r="DN946" s="52"/>
      <c r="DO946" s="53"/>
      <c r="DP946" s="52"/>
      <c r="DQ946" s="53" t="str">
        <f t="shared" si="998"/>
        <v/>
      </c>
      <c r="DR946" s="52" t="str">
        <f t="shared" si="999"/>
        <v/>
      </c>
      <c r="DS946" s="53"/>
      <c r="DT946" s="52"/>
      <c r="DU946" s="53"/>
      <c r="DV946" s="52"/>
      <c r="DW946" s="99"/>
      <c r="DX946" s="99"/>
      <c r="EI946" s="83"/>
      <c r="EJ946" s="102"/>
      <c r="EK946" s="102"/>
      <c r="EL946" s="102"/>
      <c r="EM946" s="102"/>
      <c r="EN946" s="102"/>
      <c r="EO946" s="102"/>
      <c r="EP946" s="102"/>
      <c r="EQ946" s="102"/>
      <c r="ER946" s="102"/>
      <c r="ES946" s="102"/>
      <c r="ET946" s="102"/>
      <c r="EU946" s="102"/>
      <c r="EV946" s="102"/>
      <c r="FL946" s="36" t="str">
        <f t="shared" si="964"/>
        <v/>
      </c>
    </row>
    <row r="947" spans="1:168" s="36" customFormat="1" ht="49.5" customHeight="1" x14ac:dyDescent="0.35">
      <c r="A947" s="67"/>
      <c r="B947" s="39"/>
      <c r="C947" s="39"/>
      <c r="D947" s="40"/>
      <c r="E947" s="41"/>
      <c r="F947" s="41"/>
      <c r="G947" s="41"/>
      <c r="H947" s="41"/>
      <c r="I947" s="41"/>
      <c r="J947" s="41"/>
      <c r="K947" s="41"/>
      <c r="L947" s="41"/>
      <c r="M947" s="41" t="s">
        <v>3085</v>
      </c>
      <c r="N947" s="41" t="s">
        <v>3086</v>
      </c>
      <c r="O947" s="29" t="s">
        <v>4108</v>
      </c>
      <c r="P947" s="30" t="s">
        <v>4109</v>
      </c>
      <c r="Q947" s="31"/>
      <c r="R947" s="31"/>
      <c r="S947" s="32" t="s">
        <v>656</v>
      </c>
      <c r="T947" s="33"/>
      <c r="U947" s="33" t="s">
        <v>5694</v>
      </c>
      <c r="V947" s="33" t="s">
        <v>4849</v>
      </c>
      <c r="W947" s="33" t="s">
        <v>5695</v>
      </c>
      <c r="X947" s="33" t="s">
        <v>4108</v>
      </c>
      <c r="Y947" s="33" t="s">
        <v>4109</v>
      </c>
      <c r="Z947" s="33">
        <v>1</v>
      </c>
      <c r="AA947" s="34" t="s">
        <v>4110</v>
      </c>
      <c r="AB947" s="34">
        <v>111</v>
      </c>
      <c r="AC947" s="34" t="s">
        <v>4111</v>
      </c>
      <c r="AD947" s="34" t="s">
        <v>4112</v>
      </c>
      <c r="AE947" s="34" t="s">
        <v>5684</v>
      </c>
      <c r="AF947" s="34" t="s">
        <v>3070</v>
      </c>
      <c r="AG947" s="34" t="s">
        <v>4846</v>
      </c>
      <c r="AH947" s="34" t="s">
        <v>5700</v>
      </c>
      <c r="AI947" s="34" t="s">
        <v>3089</v>
      </c>
      <c r="AJ947" s="34" t="s">
        <v>4106</v>
      </c>
      <c r="AK947" s="34"/>
      <c r="AL947" s="34" t="s">
        <v>5696</v>
      </c>
      <c r="AM947" s="34" t="s">
        <v>5697</v>
      </c>
      <c r="AN947" s="34">
        <v>1</v>
      </c>
      <c r="AO947" s="34"/>
      <c r="AP947" s="34" t="s">
        <v>5691</v>
      </c>
      <c r="AQ947" s="56">
        <v>1</v>
      </c>
      <c r="AR947" s="56">
        <v>2</v>
      </c>
      <c r="AS947" s="56">
        <v>1</v>
      </c>
      <c r="AT947" s="42" t="s">
        <v>258</v>
      </c>
      <c r="AU947" s="42" t="s">
        <v>901</v>
      </c>
      <c r="AV947" s="42" t="s">
        <v>4106</v>
      </c>
      <c r="AW947" s="35" t="s">
        <v>5685</v>
      </c>
      <c r="AX947" s="35" t="s">
        <v>5271</v>
      </c>
      <c r="AY947" s="35" t="s">
        <v>5272</v>
      </c>
      <c r="AZ947" s="43" t="str">
        <f t="shared" si="973"/>
        <v>X</v>
      </c>
      <c r="BA947" s="44"/>
      <c r="BB947" s="43" t="str">
        <f t="shared" si="974"/>
        <v/>
      </c>
      <c r="BC947" s="45" t="str">
        <f t="shared" si="975"/>
        <v/>
      </c>
      <c r="BD947" s="45" t="str">
        <f t="shared" si="976"/>
        <v/>
      </c>
      <c r="BE947" s="45" t="s">
        <v>5691</v>
      </c>
      <c r="BF947" s="45" t="str">
        <f t="shared" si="1036"/>
        <v/>
      </c>
      <c r="BG947" s="45" t="str">
        <f t="shared" si="977"/>
        <v/>
      </c>
      <c r="BH947" s="12" t="str">
        <f t="shared" si="978"/>
        <v/>
      </c>
      <c r="BI947" s="43" t="str">
        <f t="shared" si="979"/>
        <v/>
      </c>
      <c r="BJ947" s="46" t="str">
        <f t="shared" si="980"/>
        <v/>
      </c>
      <c r="BK947" s="46" t="str">
        <f t="shared" si="981"/>
        <v/>
      </c>
      <c r="BL947" s="46" t="str">
        <f t="shared" si="982"/>
        <v/>
      </c>
      <c r="BM947" s="43" t="str">
        <f t="shared" si="983"/>
        <v/>
      </c>
      <c r="BN947" s="43" t="str">
        <f t="shared" si="984"/>
        <v/>
      </c>
      <c r="BO947" s="44" t="str">
        <f t="shared" si="1044"/>
        <v/>
      </c>
      <c r="BP947" s="44" t="str">
        <f t="shared" si="966"/>
        <v>X</v>
      </c>
      <c r="BQ947" s="44" t="str">
        <f t="shared" si="969"/>
        <v/>
      </c>
      <c r="BR947" s="46" t="str">
        <f t="shared" si="1037"/>
        <v/>
      </c>
      <c r="BS947" s="47" t="str">
        <f t="shared" si="1038"/>
        <v/>
      </c>
      <c r="BT947" s="46" t="str">
        <f t="shared" si="1039"/>
        <v/>
      </c>
      <c r="BU947" s="46" t="str">
        <f t="shared" si="1040"/>
        <v/>
      </c>
      <c r="BV947" s="73" t="str">
        <f t="shared" si="963"/>
        <v/>
      </c>
      <c r="BW947" s="47" t="str">
        <f t="shared" si="1018"/>
        <v/>
      </c>
      <c r="BX947" s="47" t="str">
        <f t="shared" si="967"/>
        <v/>
      </c>
      <c r="BY947" s="13" t="str">
        <f t="shared" si="970"/>
        <v/>
      </c>
      <c r="BZ947" s="14" t="str">
        <f t="shared" si="1041"/>
        <v/>
      </c>
      <c r="CA947" s="48" t="str">
        <f t="shared" si="1042"/>
        <v>X</v>
      </c>
      <c r="CB947" s="44" t="str">
        <f t="shared" si="1043"/>
        <v/>
      </c>
      <c r="CC947" s="44" t="str">
        <f t="shared" si="985"/>
        <v/>
      </c>
      <c r="CD947" s="44" t="str">
        <f t="shared" si="971"/>
        <v/>
      </c>
      <c r="CE947" s="44" t="str">
        <f t="shared" si="1015"/>
        <v/>
      </c>
      <c r="CF947" s="44" t="str">
        <f t="shared" si="986"/>
        <v/>
      </c>
      <c r="CG947" s="44" t="str">
        <f t="shared" si="987"/>
        <v/>
      </c>
      <c r="CH947" s="44" t="str">
        <f t="shared" si="988"/>
        <v/>
      </c>
      <c r="CI947" s="44" t="str">
        <f t="shared" si="989"/>
        <v/>
      </c>
      <c r="CJ947" s="44" t="str">
        <f t="shared" si="990"/>
        <v/>
      </c>
      <c r="CK947" s="44" t="str">
        <f t="shared" si="991"/>
        <v/>
      </c>
      <c r="CL947" s="44" t="str">
        <f t="shared" si="992"/>
        <v/>
      </c>
      <c r="CM947" s="43" t="str">
        <f t="shared" si="993"/>
        <v/>
      </c>
      <c r="CN947" s="43" t="str">
        <f t="shared" si="994"/>
        <v/>
      </c>
      <c r="CO947" s="43" t="str">
        <f t="shared" si="995"/>
        <v/>
      </c>
      <c r="CP947" s="44" t="str">
        <f t="shared" si="972"/>
        <v/>
      </c>
      <c r="CQ947" s="44" t="str">
        <f t="shared" si="996"/>
        <v/>
      </c>
      <c r="CR947" s="43" t="str">
        <f t="shared" si="1017"/>
        <v/>
      </c>
      <c r="CS947" s="44">
        <v>0</v>
      </c>
      <c r="CT947" s="44">
        <v>0</v>
      </c>
      <c r="CU947" s="44" t="str">
        <f t="shared" si="1000"/>
        <v/>
      </c>
      <c r="CV947" s="44" t="str">
        <f t="shared" si="1001"/>
        <v/>
      </c>
      <c r="CW947" s="44" t="str">
        <f t="shared" si="1002"/>
        <v/>
      </c>
      <c r="CX947" s="44" t="str">
        <f t="shared" si="1003"/>
        <v/>
      </c>
      <c r="CY947" s="44" t="str">
        <f t="shared" si="1004"/>
        <v/>
      </c>
      <c r="CZ947" s="44" t="str">
        <f t="shared" si="1005"/>
        <v/>
      </c>
      <c r="DA947" s="49" t="str">
        <f t="shared" si="997"/>
        <v/>
      </c>
      <c r="DB947" s="44" t="str">
        <f t="shared" si="1006"/>
        <v/>
      </c>
      <c r="DC947" s="44" t="str">
        <f t="shared" si="1007"/>
        <v/>
      </c>
      <c r="DD947" s="44" t="str">
        <f t="shared" si="1008"/>
        <v/>
      </c>
      <c r="DE947" s="44" t="str">
        <f t="shared" si="1009"/>
        <v/>
      </c>
      <c r="DF947" s="44" t="str">
        <f t="shared" si="1010"/>
        <v/>
      </c>
      <c r="DG947" s="44" t="str">
        <f t="shared" si="1011"/>
        <v/>
      </c>
      <c r="DH947" s="44" t="str">
        <f t="shared" si="968"/>
        <v>X</v>
      </c>
      <c r="DI947" s="50" t="str">
        <f t="shared" si="1012"/>
        <v/>
      </c>
      <c r="DJ947" s="50" t="str">
        <f t="shared" si="1016"/>
        <v/>
      </c>
      <c r="DK947" s="50" t="str">
        <f t="shared" si="1013"/>
        <v/>
      </c>
      <c r="DL947" s="50" t="str">
        <f t="shared" si="1014"/>
        <v/>
      </c>
      <c r="DM947" s="51" t="str">
        <f t="shared" si="965"/>
        <v>027095000</v>
      </c>
      <c r="DN947" s="52"/>
      <c r="DO947" s="53"/>
      <c r="DP947" s="52"/>
      <c r="DQ947" s="53" t="str">
        <f t="shared" si="998"/>
        <v/>
      </c>
      <c r="DR947" s="52" t="str">
        <f t="shared" si="999"/>
        <v/>
      </c>
      <c r="DS947" s="53"/>
      <c r="DT947" s="52"/>
      <c r="DU947" s="53"/>
      <c r="DV947" s="52"/>
      <c r="DW947" s="99"/>
      <c r="DX947" s="99"/>
      <c r="EI947" s="83"/>
      <c r="EJ947" s="102"/>
      <c r="EK947" s="102"/>
      <c r="EL947" s="102"/>
      <c r="EM947" s="102"/>
      <c r="EN947" s="102"/>
      <c r="EO947" s="102"/>
      <c r="EP947" s="102"/>
      <c r="EQ947" s="102"/>
      <c r="ER947" s="102"/>
      <c r="ES947" s="102"/>
      <c r="ET947" s="102"/>
      <c r="EU947" s="102"/>
      <c r="EV947" s="102"/>
      <c r="FL947" s="36" t="str">
        <f t="shared" si="964"/>
        <v/>
      </c>
    </row>
    <row r="948" spans="1:168" s="36" customFormat="1" ht="49.5" customHeight="1" x14ac:dyDescent="0.35">
      <c r="A948" s="67"/>
      <c r="B948" s="39"/>
      <c r="C948" s="39"/>
      <c r="D948" s="40"/>
      <c r="E948" s="41"/>
      <c r="F948" s="41"/>
      <c r="G948" s="41"/>
      <c r="H948" s="41"/>
      <c r="I948" s="41"/>
      <c r="J948" s="41"/>
      <c r="K948" s="41"/>
      <c r="L948" s="41"/>
      <c r="M948" s="41" t="s">
        <v>3085</v>
      </c>
      <c r="N948" s="41" t="s">
        <v>3086</v>
      </c>
      <c r="O948" s="29" t="s">
        <v>4108</v>
      </c>
      <c r="P948" s="30" t="s">
        <v>4109</v>
      </c>
      <c r="Q948" s="31"/>
      <c r="R948" s="31"/>
      <c r="S948" s="32" t="s">
        <v>656</v>
      </c>
      <c r="T948" s="33"/>
      <c r="U948" s="33" t="s">
        <v>4106</v>
      </c>
      <c r="V948" s="33" t="s">
        <v>4849</v>
      </c>
      <c r="W948" s="33"/>
      <c r="X948" s="33" t="s">
        <v>4108</v>
      </c>
      <c r="Y948" s="33" t="s">
        <v>4109</v>
      </c>
      <c r="Z948" s="33">
        <v>1</v>
      </c>
      <c r="AA948" s="34" t="s">
        <v>4110</v>
      </c>
      <c r="AB948" s="34">
        <v>111</v>
      </c>
      <c r="AC948" s="34" t="s">
        <v>4111</v>
      </c>
      <c r="AD948" s="34" t="s">
        <v>4112</v>
      </c>
      <c r="AE948" s="34" t="s">
        <v>5684</v>
      </c>
      <c r="AF948" s="34" t="s">
        <v>3070</v>
      </c>
      <c r="AG948" s="34" t="s">
        <v>4846</v>
      </c>
      <c r="AH948" s="34" t="s">
        <v>5700</v>
      </c>
      <c r="AI948" s="34" t="s">
        <v>3089</v>
      </c>
      <c r="AJ948" s="34" t="s">
        <v>4106</v>
      </c>
      <c r="AK948" s="34" t="s">
        <v>5691</v>
      </c>
      <c r="AL948" s="34" t="s">
        <v>4106</v>
      </c>
      <c r="AM948" s="34" t="s">
        <v>5691</v>
      </c>
      <c r="AN948" s="34">
        <v>1</v>
      </c>
      <c r="AO948" s="34"/>
      <c r="AP948" s="34" t="s">
        <v>5691</v>
      </c>
      <c r="AQ948" s="56">
        <v>1</v>
      </c>
      <c r="AR948" s="56">
        <v>2</v>
      </c>
      <c r="AS948" s="56">
        <v>1</v>
      </c>
      <c r="AT948" s="42" t="s">
        <v>258</v>
      </c>
      <c r="AU948" s="42" t="s">
        <v>901</v>
      </c>
      <c r="AV948" s="42" t="s">
        <v>4106</v>
      </c>
      <c r="AW948" s="35" t="s">
        <v>5685</v>
      </c>
      <c r="AX948" s="35" t="s">
        <v>5271</v>
      </c>
      <c r="AY948" s="35" t="s">
        <v>5272</v>
      </c>
      <c r="AZ948" s="43" t="str">
        <f t="shared" si="973"/>
        <v>X</v>
      </c>
      <c r="BA948" s="44"/>
      <c r="BB948" s="43" t="str">
        <f t="shared" si="974"/>
        <v/>
      </c>
      <c r="BC948" s="45" t="str">
        <f t="shared" si="975"/>
        <v/>
      </c>
      <c r="BD948" s="45" t="str">
        <f t="shared" si="976"/>
        <v/>
      </c>
      <c r="BE948" s="45" t="s">
        <v>5691</v>
      </c>
      <c r="BF948" s="45" t="str">
        <f t="shared" si="1036"/>
        <v/>
      </c>
      <c r="BG948" s="45" t="str">
        <f t="shared" si="977"/>
        <v/>
      </c>
      <c r="BH948" s="12" t="str">
        <f t="shared" si="978"/>
        <v/>
      </c>
      <c r="BI948" s="43" t="str">
        <f t="shared" si="979"/>
        <v/>
      </c>
      <c r="BJ948" s="46" t="str">
        <f t="shared" si="980"/>
        <v/>
      </c>
      <c r="BK948" s="46" t="str">
        <f t="shared" si="981"/>
        <v/>
      </c>
      <c r="BL948" s="46" t="str">
        <f t="shared" si="982"/>
        <v/>
      </c>
      <c r="BM948" s="43" t="str">
        <f t="shared" si="983"/>
        <v/>
      </c>
      <c r="BN948" s="43" t="str">
        <f t="shared" si="984"/>
        <v/>
      </c>
      <c r="BO948" s="44" t="str">
        <f t="shared" si="1044"/>
        <v/>
      </c>
      <c r="BP948" s="44" t="str">
        <f t="shared" si="966"/>
        <v>X</v>
      </c>
      <c r="BQ948" s="44" t="str">
        <f t="shared" si="969"/>
        <v/>
      </c>
      <c r="BR948" s="46" t="str">
        <f t="shared" si="1037"/>
        <v/>
      </c>
      <c r="BS948" s="47" t="str">
        <f t="shared" si="1038"/>
        <v/>
      </c>
      <c r="BT948" s="46" t="str">
        <f t="shared" si="1039"/>
        <v/>
      </c>
      <c r="BU948" s="46" t="str">
        <f t="shared" si="1040"/>
        <v/>
      </c>
      <c r="BV948" s="73" t="str">
        <f t="shared" si="963"/>
        <v/>
      </c>
      <c r="BW948" s="47" t="str">
        <f t="shared" si="1018"/>
        <v/>
      </c>
      <c r="BX948" s="47" t="str">
        <f t="shared" si="967"/>
        <v/>
      </c>
      <c r="BY948" s="13" t="str">
        <f t="shared" si="970"/>
        <v/>
      </c>
      <c r="BZ948" s="14" t="str">
        <f t="shared" si="1041"/>
        <v/>
      </c>
      <c r="CA948" s="48" t="str">
        <f t="shared" si="1042"/>
        <v>X</v>
      </c>
      <c r="CB948" s="44" t="str">
        <f t="shared" si="1043"/>
        <v/>
      </c>
      <c r="CC948" s="44" t="str">
        <f t="shared" si="985"/>
        <v/>
      </c>
      <c r="CD948" s="44" t="str">
        <f t="shared" si="971"/>
        <v/>
      </c>
      <c r="CE948" s="44" t="str">
        <f t="shared" si="1015"/>
        <v/>
      </c>
      <c r="CF948" s="44" t="str">
        <f t="shared" si="986"/>
        <v/>
      </c>
      <c r="CG948" s="44" t="str">
        <f t="shared" si="987"/>
        <v/>
      </c>
      <c r="CH948" s="44" t="str">
        <f t="shared" si="988"/>
        <v/>
      </c>
      <c r="CI948" s="44" t="str">
        <f t="shared" si="989"/>
        <v/>
      </c>
      <c r="CJ948" s="44" t="str">
        <f t="shared" si="990"/>
        <v/>
      </c>
      <c r="CK948" s="44" t="str">
        <f t="shared" si="991"/>
        <v/>
      </c>
      <c r="CL948" s="44" t="str">
        <f t="shared" si="992"/>
        <v/>
      </c>
      <c r="CM948" s="43" t="str">
        <f t="shared" si="993"/>
        <v/>
      </c>
      <c r="CN948" s="43" t="str">
        <f t="shared" si="994"/>
        <v/>
      </c>
      <c r="CO948" s="43" t="str">
        <f t="shared" si="995"/>
        <v/>
      </c>
      <c r="CP948" s="44" t="str">
        <f t="shared" si="972"/>
        <v/>
      </c>
      <c r="CQ948" s="44" t="str">
        <f t="shared" si="996"/>
        <v/>
      </c>
      <c r="CR948" s="43" t="str">
        <f t="shared" si="1017"/>
        <v/>
      </c>
      <c r="CS948" s="44">
        <v>0</v>
      </c>
      <c r="CT948" s="44">
        <v>0</v>
      </c>
      <c r="CU948" s="44" t="str">
        <f t="shared" si="1000"/>
        <v/>
      </c>
      <c r="CV948" s="44" t="str">
        <f t="shared" si="1001"/>
        <v/>
      </c>
      <c r="CW948" s="44" t="str">
        <f t="shared" si="1002"/>
        <v/>
      </c>
      <c r="CX948" s="44" t="str">
        <f t="shared" si="1003"/>
        <v/>
      </c>
      <c r="CY948" s="44" t="str">
        <f t="shared" si="1004"/>
        <v/>
      </c>
      <c r="CZ948" s="44" t="str">
        <f t="shared" si="1005"/>
        <v/>
      </c>
      <c r="DA948" s="49" t="str">
        <f t="shared" si="997"/>
        <v/>
      </c>
      <c r="DB948" s="44" t="str">
        <f t="shared" si="1006"/>
        <v/>
      </c>
      <c r="DC948" s="44" t="str">
        <f t="shared" si="1007"/>
        <v/>
      </c>
      <c r="DD948" s="44" t="str">
        <f t="shared" si="1008"/>
        <v/>
      </c>
      <c r="DE948" s="44" t="str">
        <f t="shared" si="1009"/>
        <v/>
      </c>
      <c r="DF948" s="44" t="str">
        <f t="shared" si="1010"/>
        <v/>
      </c>
      <c r="DG948" s="44" t="str">
        <f t="shared" si="1011"/>
        <v/>
      </c>
      <c r="DH948" s="44" t="str">
        <f t="shared" si="968"/>
        <v>X</v>
      </c>
      <c r="DI948" s="50" t="str">
        <f t="shared" si="1012"/>
        <v/>
      </c>
      <c r="DJ948" s="50" t="str">
        <f t="shared" si="1016"/>
        <v/>
      </c>
      <c r="DK948" s="50" t="str">
        <f t="shared" si="1013"/>
        <v/>
      </c>
      <c r="DL948" s="50" t="str">
        <f t="shared" si="1014"/>
        <v/>
      </c>
      <c r="DM948" s="51" t="str">
        <f t="shared" si="965"/>
        <v>027095000</v>
      </c>
      <c r="DN948" s="52"/>
      <c r="DO948" s="53"/>
      <c r="DP948" s="52"/>
      <c r="DQ948" s="53" t="str">
        <f t="shared" si="998"/>
        <v/>
      </c>
      <c r="DR948" s="52" t="str">
        <f t="shared" si="999"/>
        <v/>
      </c>
      <c r="DS948" s="53"/>
      <c r="DT948" s="52"/>
      <c r="DU948" s="53"/>
      <c r="DV948" s="52"/>
      <c r="DW948" s="99"/>
      <c r="DX948" s="99"/>
      <c r="EI948" s="83"/>
      <c r="EJ948" s="102"/>
      <c r="EK948" s="102"/>
      <c r="EL948" s="102"/>
      <c r="EM948" s="102"/>
      <c r="EN948" s="102"/>
      <c r="EO948" s="102"/>
      <c r="EP948" s="102"/>
      <c r="EQ948" s="102"/>
      <c r="ER948" s="102"/>
      <c r="ES948" s="102"/>
      <c r="ET948" s="102"/>
      <c r="EU948" s="102"/>
      <c r="EV948" s="102"/>
      <c r="FL948" s="36" t="str">
        <f t="shared" si="964"/>
        <v/>
      </c>
    </row>
    <row r="949" spans="1:168" s="36" customFormat="1" ht="49.5" customHeight="1" x14ac:dyDescent="0.35">
      <c r="A949" s="67"/>
      <c r="B949" s="39"/>
      <c r="C949" s="39"/>
      <c r="D949" s="40"/>
      <c r="E949" s="41"/>
      <c r="F949" s="41"/>
      <c r="G949" s="41"/>
      <c r="H949" s="41"/>
      <c r="I949" s="41"/>
      <c r="J949" s="41"/>
      <c r="K949" s="41"/>
      <c r="L949" s="41"/>
      <c r="M949" s="41" t="s">
        <v>5739</v>
      </c>
      <c r="N949" s="41" t="s">
        <v>5740</v>
      </c>
      <c r="O949" s="29" t="s">
        <v>4108</v>
      </c>
      <c r="P949" s="30" t="s">
        <v>4109</v>
      </c>
      <c r="Q949" s="31"/>
      <c r="R949" s="31"/>
      <c r="S949" s="32" t="s">
        <v>682</v>
      </c>
      <c r="T949" s="33"/>
      <c r="U949" s="33" t="s">
        <v>4106</v>
      </c>
      <c r="V949" s="33" t="s">
        <v>4846</v>
      </c>
      <c r="W949" s="33" t="s">
        <v>5691</v>
      </c>
      <c r="X949" s="33" t="s">
        <v>4108</v>
      </c>
      <c r="Y949" s="33" t="s">
        <v>4109</v>
      </c>
      <c r="Z949" s="33">
        <v>1</v>
      </c>
      <c r="AA949" s="34" t="s">
        <v>4110</v>
      </c>
      <c r="AB949" s="34">
        <v>111</v>
      </c>
      <c r="AC949" s="34" t="s">
        <v>4111</v>
      </c>
      <c r="AD949" s="34" t="s">
        <v>4112</v>
      </c>
      <c r="AE949" s="34" t="s">
        <v>5684</v>
      </c>
      <c r="AF949" s="34" t="s">
        <v>3070</v>
      </c>
      <c r="AG949" s="34" t="s">
        <v>4846</v>
      </c>
      <c r="AH949" s="34" t="s">
        <v>5689</v>
      </c>
      <c r="AI949" s="34" t="s">
        <v>5690</v>
      </c>
      <c r="AJ949" s="34" t="s">
        <v>4106</v>
      </c>
      <c r="AK949" s="34" t="s">
        <v>5691</v>
      </c>
      <c r="AL949" s="34" t="s">
        <v>4106</v>
      </c>
      <c r="AM949" s="34"/>
      <c r="AN949" s="34">
        <v>1</v>
      </c>
      <c r="AO949" s="34"/>
      <c r="AP949" s="34" t="s">
        <v>5691</v>
      </c>
      <c r="AQ949" s="56">
        <v>1</v>
      </c>
      <c r="AR949" s="56">
        <v>2</v>
      </c>
      <c r="AS949" s="56">
        <v>1</v>
      </c>
      <c r="AT949" s="42" t="s">
        <v>258</v>
      </c>
      <c r="AU949" s="42" t="s">
        <v>904</v>
      </c>
      <c r="AV949" s="42" t="s">
        <v>4106</v>
      </c>
      <c r="AW949" s="35" t="s">
        <v>5685</v>
      </c>
      <c r="AX949" s="35" t="s">
        <v>4845</v>
      </c>
      <c r="AY949" s="35" t="s">
        <v>4847</v>
      </c>
      <c r="AZ949" s="43" t="str">
        <f t="shared" si="973"/>
        <v>X</v>
      </c>
      <c r="BA949" s="44"/>
      <c r="BB949" s="43" t="str">
        <f t="shared" si="974"/>
        <v/>
      </c>
      <c r="BC949" s="45" t="str">
        <f t="shared" si="975"/>
        <v/>
      </c>
      <c r="BD949" s="45" t="str">
        <f t="shared" si="976"/>
        <v/>
      </c>
      <c r="BE949" s="45" t="s">
        <v>5691</v>
      </c>
      <c r="BF949" s="45" t="str">
        <f t="shared" si="1036"/>
        <v/>
      </c>
      <c r="BG949" s="45" t="str">
        <f t="shared" si="977"/>
        <v/>
      </c>
      <c r="BH949" s="12" t="str">
        <f t="shared" si="978"/>
        <v/>
      </c>
      <c r="BI949" s="43" t="str">
        <f t="shared" si="979"/>
        <v/>
      </c>
      <c r="BJ949" s="46" t="str">
        <f t="shared" si="980"/>
        <v/>
      </c>
      <c r="BK949" s="46" t="str">
        <f t="shared" si="981"/>
        <v/>
      </c>
      <c r="BL949" s="46" t="str">
        <f t="shared" si="982"/>
        <v/>
      </c>
      <c r="BM949" s="43" t="str">
        <f t="shared" si="983"/>
        <v/>
      </c>
      <c r="BN949" s="43" t="str">
        <f t="shared" si="984"/>
        <v/>
      </c>
      <c r="BO949" s="44" t="str">
        <f t="shared" si="1044"/>
        <v/>
      </c>
      <c r="BP949" s="44" t="str">
        <f t="shared" si="966"/>
        <v>X</v>
      </c>
      <c r="BQ949" s="44" t="str">
        <f t="shared" si="969"/>
        <v/>
      </c>
      <c r="BR949" s="46" t="str">
        <f t="shared" si="1037"/>
        <v/>
      </c>
      <c r="BS949" s="47" t="str">
        <f t="shared" si="1038"/>
        <v/>
      </c>
      <c r="BT949" s="46" t="str">
        <f t="shared" si="1039"/>
        <v/>
      </c>
      <c r="BU949" s="46" t="str">
        <f t="shared" si="1040"/>
        <v/>
      </c>
      <c r="BV949" s="73" t="str">
        <f t="shared" si="963"/>
        <v/>
      </c>
      <c r="BW949" s="47" t="str">
        <f t="shared" si="1018"/>
        <v/>
      </c>
      <c r="BX949" s="47" t="str">
        <f t="shared" si="967"/>
        <v/>
      </c>
      <c r="BY949" s="13" t="str">
        <f t="shared" si="970"/>
        <v/>
      </c>
      <c r="BZ949" s="14" t="str">
        <f t="shared" si="1041"/>
        <v/>
      </c>
      <c r="CA949" s="48" t="str">
        <f t="shared" si="1042"/>
        <v>X</v>
      </c>
      <c r="CB949" s="44" t="str">
        <f t="shared" si="1043"/>
        <v/>
      </c>
      <c r="CC949" s="44" t="str">
        <f t="shared" si="985"/>
        <v/>
      </c>
      <c r="CD949" s="44" t="str">
        <f t="shared" si="971"/>
        <v/>
      </c>
      <c r="CE949" s="44" t="str">
        <f t="shared" si="1015"/>
        <v/>
      </c>
      <c r="CF949" s="44" t="str">
        <f t="shared" si="986"/>
        <v/>
      </c>
      <c r="CG949" s="44" t="str">
        <f t="shared" si="987"/>
        <v/>
      </c>
      <c r="CH949" s="44" t="str">
        <f t="shared" si="988"/>
        <v/>
      </c>
      <c r="CI949" s="44" t="str">
        <f t="shared" si="989"/>
        <v/>
      </c>
      <c r="CJ949" s="44" t="str">
        <f t="shared" si="990"/>
        <v/>
      </c>
      <c r="CK949" s="44" t="str">
        <f t="shared" si="991"/>
        <v/>
      </c>
      <c r="CL949" s="44" t="str">
        <f t="shared" si="992"/>
        <v/>
      </c>
      <c r="CM949" s="43" t="str">
        <f t="shared" si="993"/>
        <v/>
      </c>
      <c r="CN949" s="43" t="str">
        <f t="shared" si="994"/>
        <v/>
      </c>
      <c r="CO949" s="43" t="str">
        <f t="shared" si="995"/>
        <v/>
      </c>
      <c r="CP949" s="44" t="str">
        <f t="shared" si="972"/>
        <v/>
      </c>
      <c r="CQ949" s="44" t="str">
        <f t="shared" si="996"/>
        <v/>
      </c>
      <c r="CR949" s="43" t="str">
        <f t="shared" si="1017"/>
        <v/>
      </c>
      <c r="CS949" s="44">
        <v>0</v>
      </c>
      <c r="CT949" s="44">
        <v>0</v>
      </c>
      <c r="CU949" s="44" t="str">
        <f t="shared" si="1000"/>
        <v/>
      </c>
      <c r="CV949" s="44" t="str">
        <f t="shared" si="1001"/>
        <v/>
      </c>
      <c r="CW949" s="44" t="str">
        <f t="shared" si="1002"/>
        <v/>
      </c>
      <c r="CX949" s="44" t="str">
        <f t="shared" si="1003"/>
        <v/>
      </c>
      <c r="CY949" s="44" t="str">
        <f t="shared" si="1004"/>
        <v/>
      </c>
      <c r="CZ949" s="44" t="str">
        <f t="shared" si="1005"/>
        <v/>
      </c>
      <c r="DA949" s="49" t="str">
        <f t="shared" si="997"/>
        <v/>
      </c>
      <c r="DB949" s="44" t="str">
        <f t="shared" si="1006"/>
        <v/>
      </c>
      <c r="DC949" s="44" t="str">
        <f t="shared" si="1007"/>
        <v/>
      </c>
      <c r="DD949" s="44" t="str">
        <f t="shared" si="1008"/>
        <v/>
      </c>
      <c r="DE949" s="44" t="str">
        <f t="shared" si="1009"/>
        <v/>
      </c>
      <c r="DF949" s="44" t="str">
        <f t="shared" si="1010"/>
        <v/>
      </c>
      <c r="DG949" s="44" t="str">
        <f t="shared" si="1011"/>
        <v/>
      </c>
      <c r="DH949" s="44" t="str">
        <f t="shared" si="968"/>
        <v>X</v>
      </c>
      <c r="DI949" s="50" t="str">
        <f t="shared" si="1012"/>
        <v/>
      </c>
      <c r="DJ949" s="50" t="str">
        <f t="shared" si="1016"/>
        <v/>
      </c>
      <c r="DK949" s="50" t="str">
        <f t="shared" si="1013"/>
        <v/>
      </c>
      <c r="DL949" s="50" t="str">
        <f t="shared" si="1014"/>
        <v/>
      </c>
      <c r="DM949" s="51" t="str">
        <f t="shared" si="965"/>
        <v>027097000</v>
      </c>
      <c r="DN949" s="52"/>
      <c r="DO949" s="53"/>
      <c r="DP949" s="52"/>
      <c r="DQ949" s="53" t="str">
        <f t="shared" si="998"/>
        <v/>
      </c>
      <c r="DR949" s="52" t="str">
        <f t="shared" si="999"/>
        <v/>
      </c>
      <c r="DS949" s="53"/>
      <c r="DT949" s="52"/>
      <c r="DU949" s="53"/>
      <c r="DV949" s="52"/>
      <c r="DW949" s="99"/>
      <c r="DX949" s="99"/>
      <c r="EI949" s="83"/>
      <c r="EJ949" s="102"/>
      <c r="EK949" s="102"/>
      <c r="EL949" s="102"/>
      <c r="EM949" s="102"/>
      <c r="EN949" s="102"/>
      <c r="EO949" s="102"/>
      <c r="EP949" s="102"/>
      <c r="EQ949" s="102"/>
      <c r="ER949" s="102"/>
      <c r="ES949" s="102"/>
      <c r="ET949" s="102"/>
      <c r="EU949" s="102"/>
      <c r="EV949" s="102"/>
      <c r="FL949" s="36" t="str">
        <f t="shared" si="964"/>
        <v/>
      </c>
    </row>
    <row r="950" spans="1:168" s="36" customFormat="1" ht="49.5" customHeight="1" x14ac:dyDescent="0.35">
      <c r="A950" s="67"/>
      <c r="B950" s="39"/>
      <c r="C950" s="39"/>
      <c r="D950" s="40"/>
      <c r="E950" s="41"/>
      <c r="F950" s="41"/>
      <c r="G950" s="41"/>
      <c r="H950" s="41"/>
      <c r="I950" s="41"/>
      <c r="J950" s="41"/>
      <c r="K950" s="41"/>
      <c r="L950" s="41"/>
      <c r="M950" s="41" t="s">
        <v>2984</v>
      </c>
      <c r="N950" s="41" t="s">
        <v>2985</v>
      </c>
      <c r="O950" s="29" t="s">
        <v>4108</v>
      </c>
      <c r="P950" s="30" t="s">
        <v>4109</v>
      </c>
      <c r="Q950" s="31"/>
      <c r="R950" s="31"/>
      <c r="S950" s="32" t="s">
        <v>691</v>
      </c>
      <c r="T950" s="33"/>
      <c r="U950" s="33" t="s">
        <v>4106</v>
      </c>
      <c r="V950" s="33" t="s">
        <v>4848</v>
      </c>
      <c r="W950" s="33" t="s">
        <v>5691</v>
      </c>
      <c r="X950" s="33" t="s">
        <v>4108</v>
      </c>
      <c r="Y950" s="33" t="s">
        <v>4109</v>
      </c>
      <c r="Z950" s="33">
        <v>1</v>
      </c>
      <c r="AA950" s="34" t="s">
        <v>4110</v>
      </c>
      <c r="AB950" s="34">
        <v>111</v>
      </c>
      <c r="AC950" s="34" t="s">
        <v>4111</v>
      </c>
      <c r="AD950" s="34" t="s">
        <v>4112</v>
      </c>
      <c r="AE950" s="34" t="s">
        <v>5684</v>
      </c>
      <c r="AF950" s="34" t="s">
        <v>3070</v>
      </c>
      <c r="AG950" s="34" t="s">
        <v>4846</v>
      </c>
      <c r="AH950" s="34" t="s">
        <v>5734</v>
      </c>
      <c r="AI950" s="34" t="s">
        <v>2988</v>
      </c>
      <c r="AJ950" s="34" t="s">
        <v>4106</v>
      </c>
      <c r="AK950" s="34" t="s">
        <v>5691</v>
      </c>
      <c r="AL950" s="34" t="s">
        <v>4106</v>
      </c>
      <c r="AM950" s="34"/>
      <c r="AN950" s="34">
        <v>1</v>
      </c>
      <c r="AO950" s="34"/>
      <c r="AP950" s="34" t="s">
        <v>5691</v>
      </c>
      <c r="AQ950" s="56">
        <v>1</v>
      </c>
      <c r="AR950" s="56">
        <v>2</v>
      </c>
      <c r="AS950" s="56">
        <v>1</v>
      </c>
      <c r="AT950" s="42" t="s">
        <v>258</v>
      </c>
      <c r="AU950" s="42" t="s">
        <v>901</v>
      </c>
      <c r="AV950" s="42" t="s">
        <v>4106</v>
      </c>
      <c r="AW950" s="35" t="s">
        <v>5685</v>
      </c>
      <c r="AX950" s="35" t="s">
        <v>5271</v>
      </c>
      <c r="AY950" s="35" t="s">
        <v>5272</v>
      </c>
      <c r="AZ950" s="43" t="str">
        <f t="shared" si="973"/>
        <v>X</v>
      </c>
      <c r="BA950" s="44"/>
      <c r="BB950" s="43" t="str">
        <f t="shared" si="974"/>
        <v/>
      </c>
      <c r="BC950" s="45" t="str">
        <f t="shared" si="975"/>
        <v/>
      </c>
      <c r="BD950" s="45" t="str">
        <f t="shared" si="976"/>
        <v/>
      </c>
      <c r="BE950" s="45" t="s">
        <v>5691</v>
      </c>
      <c r="BF950" s="45" t="str">
        <f t="shared" si="1036"/>
        <v/>
      </c>
      <c r="BG950" s="45" t="str">
        <f t="shared" si="977"/>
        <v/>
      </c>
      <c r="BH950" s="12" t="str">
        <f t="shared" si="978"/>
        <v/>
      </c>
      <c r="BI950" s="43" t="str">
        <f t="shared" si="979"/>
        <v/>
      </c>
      <c r="BJ950" s="46" t="str">
        <f t="shared" si="980"/>
        <v/>
      </c>
      <c r="BK950" s="46" t="str">
        <f t="shared" si="981"/>
        <v/>
      </c>
      <c r="BL950" s="46" t="str">
        <f t="shared" si="982"/>
        <v/>
      </c>
      <c r="BM950" s="43" t="str">
        <f t="shared" si="983"/>
        <v/>
      </c>
      <c r="BN950" s="43" t="str">
        <f t="shared" si="984"/>
        <v/>
      </c>
      <c r="BO950" s="44" t="str">
        <f t="shared" si="1044"/>
        <v/>
      </c>
      <c r="BP950" s="44" t="str">
        <f t="shared" si="966"/>
        <v>X</v>
      </c>
      <c r="BQ950" s="44" t="str">
        <f t="shared" si="969"/>
        <v/>
      </c>
      <c r="BR950" s="46" t="str">
        <f t="shared" si="1037"/>
        <v/>
      </c>
      <c r="BS950" s="47" t="str">
        <f t="shared" si="1038"/>
        <v/>
      </c>
      <c r="BT950" s="46" t="str">
        <f t="shared" si="1039"/>
        <v/>
      </c>
      <c r="BU950" s="46" t="str">
        <f t="shared" si="1040"/>
        <v/>
      </c>
      <c r="BV950" s="73" t="str">
        <f t="shared" si="963"/>
        <v/>
      </c>
      <c r="BW950" s="47" t="str">
        <f t="shared" si="1018"/>
        <v/>
      </c>
      <c r="BX950" s="47" t="str">
        <f t="shared" si="967"/>
        <v/>
      </c>
      <c r="BY950" s="13" t="str">
        <f t="shared" si="970"/>
        <v/>
      </c>
      <c r="BZ950" s="14" t="str">
        <f t="shared" si="1041"/>
        <v/>
      </c>
      <c r="CA950" s="48" t="str">
        <f t="shared" si="1042"/>
        <v>X</v>
      </c>
      <c r="CB950" s="44" t="str">
        <f t="shared" si="1043"/>
        <v/>
      </c>
      <c r="CC950" s="44" t="str">
        <f t="shared" si="985"/>
        <v/>
      </c>
      <c r="CD950" s="44" t="str">
        <f t="shared" si="971"/>
        <v/>
      </c>
      <c r="CE950" s="44" t="str">
        <f t="shared" si="1015"/>
        <v/>
      </c>
      <c r="CF950" s="44" t="str">
        <f t="shared" si="986"/>
        <v/>
      </c>
      <c r="CG950" s="44" t="str">
        <f t="shared" si="987"/>
        <v/>
      </c>
      <c r="CH950" s="44" t="str">
        <f t="shared" si="988"/>
        <v/>
      </c>
      <c r="CI950" s="44" t="str">
        <f t="shared" si="989"/>
        <v/>
      </c>
      <c r="CJ950" s="44" t="str">
        <f t="shared" si="990"/>
        <v/>
      </c>
      <c r="CK950" s="44" t="str">
        <f t="shared" si="991"/>
        <v/>
      </c>
      <c r="CL950" s="44" t="str">
        <f t="shared" si="992"/>
        <v/>
      </c>
      <c r="CM950" s="43" t="str">
        <f t="shared" si="993"/>
        <v/>
      </c>
      <c r="CN950" s="43" t="str">
        <f t="shared" si="994"/>
        <v/>
      </c>
      <c r="CO950" s="43" t="str">
        <f t="shared" si="995"/>
        <v/>
      </c>
      <c r="CP950" s="44" t="str">
        <f t="shared" si="972"/>
        <v/>
      </c>
      <c r="CQ950" s="44" t="str">
        <f t="shared" si="996"/>
        <v/>
      </c>
      <c r="CR950" s="43" t="str">
        <f t="shared" si="1017"/>
        <v/>
      </c>
      <c r="CS950" s="44">
        <v>0</v>
      </c>
      <c r="CT950" s="44">
        <v>0</v>
      </c>
      <c r="CU950" s="44" t="str">
        <f t="shared" si="1000"/>
        <v/>
      </c>
      <c r="CV950" s="44" t="str">
        <f t="shared" si="1001"/>
        <v/>
      </c>
      <c r="CW950" s="44" t="str">
        <f t="shared" si="1002"/>
        <v/>
      </c>
      <c r="CX950" s="44" t="str">
        <f t="shared" si="1003"/>
        <v/>
      </c>
      <c r="CY950" s="44" t="str">
        <f t="shared" si="1004"/>
        <v/>
      </c>
      <c r="CZ950" s="44" t="str">
        <f t="shared" si="1005"/>
        <v/>
      </c>
      <c r="DA950" s="49" t="str">
        <f t="shared" si="997"/>
        <v/>
      </c>
      <c r="DB950" s="44" t="str">
        <f t="shared" si="1006"/>
        <v/>
      </c>
      <c r="DC950" s="44" t="str">
        <f t="shared" si="1007"/>
        <v/>
      </c>
      <c r="DD950" s="44" t="str">
        <f t="shared" si="1008"/>
        <v/>
      </c>
      <c r="DE950" s="44" t="str">
        <f t="shared" si="1009"/>
        <v/>
      </c>
      <c r="DF950" s="44" t="str">
        <f t="shared" si="1010"/>
        <v/>
      </c>
      <c r="DG950" s="44" t="str">
        <f t="shared" si="1011"/>
        <v/>
      </c>
      <c r="DH950" s="44" t="str">
        <f t="shared" si="968"/>
        <v>X</v>
      </c>
      <c r="DI950" s="50" t="str">
        <f t="shared" si="1012"/>
        <v/>
      </c>
      <c r="DJ950" s="50" t="str">
        <f t="shared" si="1016"/>
        <v/>
      </c>
      <c r="DK950" s="50" t="str">
        <f t="shared" si="1013"/>
        <v/>
      </c>
      <c r="DL950" s="50" t="str">
        <f t="shared" si="1014"/>
        <v/>
      </c>
      <c r="DM950" s="51" t="str">
        <f t="shared" si="965"/>
        <v>027095000</v>
      </c>
      <c r="DN950" s="52"/>
      <c r="DO950" s="53"/>
      <c r="DP950" s="52"/>
      <c r="DQ950" s="53" t="str">
        <f t="shared" si="998"/>
        <v/>
      </c>
      <c r="DR950" s="52" t="str">
        <f t="shared" si="999"/>
        <v/>
      </c>
      <c r="DS950" s="53"/>
      <c r="DT950" s="52"/>
      <c r="DU950" s="53"/>
      <c r="DV950" s="52"/>
      <c r="DW950" s="99"/>
      <c r="DX950" s="99"/>
      <c r="EI950" s="83"/>
      <c r="EJ950" s="102"/>
      <c r="EK950" s="102"/>
      <c r="EL950" s="102"/>
      <c r="EM950" s="102"/>
      <c r="EN950" s="102"/>
      <c r="EO950" s="102"/>
      <c r="EP950" s="102"/>
      <c r="EQ950" s="102"/>
      <c r="ER950" s="102"/>
      <c r="ES950" s="102"/>
      <c r="ET950" s="102"/>
      <c r="EU950" s="102"/>
      <c r="EV950" s="102"/>
      <c r="FL950" s="36" t="str">
        <f t="shared" si="964"/>
        <v/>
      </c>
    </row>
    <row r="951" spans="1:168" s="36" customFormat="1" ht="49.5" customHeight="1" x14ac:dyDescent="0.35">
      <c r="A951" s="67"/>
      <c r="B951" s="39"/>
      <c r="C951" s="39"/>
      <c r="D951" s="40" t="s">
        <v>6136</v>
      </c>
      <c r="E951" s="41" t="s">
        <v>5741</v>
      </c>
      <c r="F951" s="41" t="s">
        <v>5204</v>
      </c>
      <c r="G951" s="41"/>
      <c r="H951" s="41" t="s">
        <v>4820</v>
      </c>
      <c r="I951" s="41" t="s">
        <v>5311</v>
      </c>
      <c r="J951" s="41" t="s">
        <v>5312</v>
      </c>
      <c r="K951" s="41"/>
      <c r="L951" s="41" t="s">
        <v>5255</v>
      </c>
      <c r="M951" s="41" t="s">
        <v>4816</v>
      </c>
      <c r="N951" s="41" t="s">
        <v>4817</v>
      </c>
      <c r="O951" s="29" t="s">
        <v>5050</v>
      </c>
      <c r="P951" s="30" t="s">
        <v>5051</v>
      </c>
      <c r="Q951" s="31"/>
      <c r="R951" s="31"/>
      <c r="S951" s="32"/>
      <c r="T951" s="33"/>
      <c r="U951" s="33"/>
      <c r="V951" s="33"/>
      <c r="W951" s="33"/>
      <c r="X951" s="33"/>
      <c r="Y951" s="33"/>
      <c r="Z951" s="33"/>
      <c r="AA951" s="34"/>
      <c r="AB951" s="34"/>
      <c r="AC951" s="34"/>
      <c r="AD951" s="34"/>
      <c r="AE951" s="34"/>
      <c r="AF951" s="34"/>
      <c r="AG951" s="34"/>
      <c r="AH951" s="34"/>
      <c r="AI951" s="34"/>
      <c r="AJ951" s="34"/>
      <c r="AK951" s="34"/>
      <c r="AL951" s="34"/>
      <c r="AM951" s="34"/>
      <c r="AN951" s="34"/>
      <c r="AO951" s="34"/>
      <c r="AP951" s="34"/>
      <c r="AQ951" s="56"/>
      <c r="AR951" s="56"/>
      <c r="AS951" s="56"/>
      <c r="AT951" s="42"/>
      <c r="AU951" s="42"/>
      <c r="AV951" s="42"/>
      <c r="AW951" s="35"/>
      <c r="AX951" s="35"/>
      <c r="AY951" s="35"/>
      <c r="AZ951" s="43" t="str">
        <f t="shared" si="973"/>
        <v/>
      </c>
      <c r="BA951" s="44"/>
      <c r="BB951" s="43" t="str">
        <f t="shared" si="974"/>
        <v/>
      </c>
      <c r="BC951" s="45" t="str">
        <f t="shared" si="975"/>
        <v/>
      </c>
      <c r="BD951" s="45" t="str">
        <f t="shared" si="976"/>
        <v/>
      </c>
      <c r="BE951" s="45"/>
      <c r="BF951" s="45" t="str">
        <f t="shared" si="1036"/>
        <v/>
      </c>
      <c r="BG951" s="45" t="str">
        <f t="shared" si="977"/>
        <v/>
      </c>
      <c r="BH951" s="12" t="str">
        <f t="shared" si="978"/>
        <v/>
      </c>
      <c r="BI951" s="43" t="str">
        <f t="shared" si="979"/>
        <v/>
      </c>
      <c r="BJ951" s="46" t="str">
        <f t="shared" si="980"/>
        <v/>
      </c>
      <c r="BK951" s="46" t="str">
        <f t="shared" si="981"/>
        <v/>
      </c>
      <c r="BL951" s="46" t="str">
        <f t="shared" si="982"/>
        <v/>
      </c>
      <c r="BM951" s="43" t="str">
        <f t="shared" si="983"/>
        <v/>
      </c>
      <c r="BN951" s="43" t="str">
        <f t="shared" si="984"/>
        <v/>
      </c>
      <c r="BO951" s="44" t="str">
        <f t="shared" si="1044"/>
        <v/>
      </c>
      <c r="BP951" s="44" t="str">
        <f t="shared" si="966"/>
        <v/>
      </c>
      <c r="BQ951" s="44" t="str">
        <f t="shared" si="969"/>
        <v/>
      </c>
      <c r="BR951" s="46" t="str">
        <f t="shared" si="1037"/>
        <v/>
      </c>
      <c r="BS951" s="47" t="str">
        <f t="shared" si="1038"/>
        <v/>
      </c>
      <c r="BT951" s="46" t="str">
        <f t="shared" si="1039"/>
        <v/>
      </c>
      <c r="BU951" s="46" t="str">
        <f t="shared" si="1040"/>
        <v/>
      </c>
      <c r="BV951" s="73" t="str">
        <f t="shared" si="963"/>
        <v/>
      </c>
      <c r="BW951" s="47" t="str">
        <f t="shared" si="1018"/>
        <v/>
      </c>
      <c r="BX951" s="47" t="str">
        <f t="shared" si="967"/>
        <v/>
      </c>
      <c r="BY951" s="13" t="str">
        <f t="shared" si="970"/>
        <v/>
      </c>
      <c r="BZ951" s="14" t="str">
        <f t="shared" si="1041"/>
        <v/>
      </c>
      <c r="CA951" s="48" t="str">
        <f t="shared" si="1042"/>
        <v/>
      </c>
      <c r="CB951" s="44" t="str">
        <f t="shared" si="1043"/>
        <v/>
      </c>
      <c r="CC951" s="44" t="str">
        <f t="shared" si="985"/>
        <v/>
      </c>
      <c r="CD951" s="44" t="str">
        <f t="shared" si="971"/>
        <v/>
      </c>
      <c r="CE951" s="44" t="str">
        <f t="shared" si="1015"/>
        <v/>
      </c>
      <c r="CF951" s="44" t="str">
        <f t="shared" si="986"/>
        <v/>
      </c>
      <c r="CG951" s="44" t="str">
        <f t="shared" si="987"/>
        <v/>
      </c>
      <c r="CH951" s="44" t="str">
        <f t="shared" si="988"/>
        <v/>
      </c>
      <c r="CI951" s="44" t="str">
        <f t="shared" si="989"/>
        <v/>
      </c>
      <c r="CJ951" s="44" t="str">
        <f t="shared" si="990"/>
        <v/>
      </c>
      <c r="CK951" s="44" t="str">
        <f t="shared" si="991"/>
        <v/>
      </c>
      <c r="CL951" s="44" t="str">
        <f t="shared" si="992"/>
        <v/>
      </c>
      <c r="CM951" s="43" t="str">
        <f t="shared" si="993"/>
        <v/>
      </c>
      <c r="CN951" s="43">
        <f t="shared" si="994"/>
        <v>0</v>
      </c>
      <c r="CO951" s="43" t="str">
        <f t="shared" si="995"/>
        <v/>
      </c>
      <c r="CP951" s="44" t="str">
        <f t="shared" si="972"/>
        <v/>
      </c>
      <c r="CQ951" s="44" t="str">
        <f t="shared" si="996"/>
        <v/>
      </c>
      <c r="CR951" s="43" t="str">
        <f t="shared" si="1017"/>
        <v/>
      </c>
      <c r="CS951" s="44"/>
      <c r="CT951" s="44"/>
      <c r="CU951" s="44" t="str">
        <f t="shared" si="1000"/>
        <v/>
      </c>
      <c r="CV951" s="44" t="str">
        <f t="shared" si="1001"/>
        <v/>
      </c>
      <c r="CW951" s="44" t="str">
        <f t="shared" si="1002"/>
        <v/>
      </c>
      <c r="CX951" s="44" t="str">
        <f t="shared" si="1003"/>
        <v/>
      </c>
      <c r="CY951" s="44" t="str">
        <f t="shared" si="1004"/>
        <v/>
      </c>
      <c r="CZ951" s="44" t="str">
        <f t="shared" si="1005"/>
        <v/>
      </c>
      <c r="DA951" s="49" t="str">
        <f t="shared" si="997"/>
        <v/>
      </c>
      <c r="DB951" s="44" t="str">
        <f t="shared" si="1006"/>
        <v/>
      </c>
      <c r="DC951" s="44" t="str">
        <f t="shared" si="1007"/>
        <v/>
      </c>
      <c r="DD951" s="44" t="str">
        <f t="shared" si="1008"/>
        <v/>
      </c>
      <c r="DE951" s="44" t="str">
        <f t="shared" si="1009"/>
        <v/>
      </c>
      <c r="DF951" s="44" t="str">
        <f t="shared" si="1010"/>
        <v/>
      </c>
      <c r="DG951" s="44" t="str">
        <f t="shared" si="1011"/>
        <v/>
      </c>
      <c r="DH951" s="44" t="str">
        <f t="shared" si="968"/>
        <v/>
      </c>
      <c r="DI951" s="50" t="str">
        <f t="shared" si="1012"/>
        <v/>
      </c>
      <c r="DJ951" s="50" t="str">
        <f t="shared" si="1016"/>
        <v/>
      </c>
      <c r="DK951" s="50" t="str">
        <f t="shared" si="1013"/>
        <v/>
      </c>
      <c r="DL951" s="50" t="str">
        <f t="shared" si="1014"/>
        <v/>
      </c>
      <c r="DM951" s="51" t="str">
        <f t="shared" si="965"/>
        <v/>
      </c>
      <c r="DN951" s="52"/>
      <c r="DO951" s="53"/>
      <c r="DP951" s="52"/>
      <c r="DQ951" s="53" t="str">
        <f t="shared" si="998"/>
        <v/>
      </c>
      <c r="DR951" s="52" t="str">
        <f t="shared" si="999"/>
        <v/>
      </c>
      <c r="DS951" s="53"/>
      <c r="DT951" s="52"/>
      <c r="DU951" s="53"/>
      <c r="DV951" s="52"/>
      <c r="DW951" s="99"/>
      <c r="DX951" s="99"/>
      <c r="EI951" s="83"/>
      <c r="EJ951" s="102"/>
      <c r="EK951" s="102"/>
      <c r="EL951" s="102"/>
      <c r="EM951" s="102"/>
      <c r="EN951" s="102"/>
      <c r="EO951" s="102"/>
      <c r="EP951" s="102"/>
      <c r="EQ951" s="102"/>
      <c r="ER951" s="102"/>
      <c r="ES951" s="102"/>
      <c r="ET951" s="102"/>
      <c r="EU951" s="102"/>
      <c r="EV951" s="102"/>
      <c r="FL951" s="36" t="str">
        <f t="shared" si="964"/>
        <v>0</v>
      </c>
    </row>
    <row r="952" spans="1:168" s="36" customFormat="1" ht="49.5" customHeight="1" x14ac:dyDescent="0.35">
      <c r="A952" s="67"/>
      <c r="B952" s="39"/>
      <c r="C952" s="39"/>
      <c r="D952" s="40" t="s">
        <v>5206</v>
      </c>
      <c r="E952" s="41" t="s">
        <v>5741</v>
      </c>
      <c r="F952" s="41" t="s">
        <v>2111</v>
      </c>
      <c r="G952" s="41"/>
      <c r="H952" s="41" t="s">
        <v>4820</v>
      </c>
      <c r="I952" s="41" t="s">
        <v>5311</v>
      </c>
      <c r="J952" s="41" t="s">
        <v>5312</v>
      </c>
      <c r="K952" s="41"/>
      <c r="L952" s="41" t="s">
        <v>5255</v>
      </c>
      <c r="M952" s="41" t="s">
        <v>4816</v>
      </c>
      <c r="N952" s="41" t="s">
        <v>4817</v>
      </c>
      <c r="O952" s="29" t="s">
        <v>5050</v>
      </c>
      <c r="P952" s="30" t="s">
        <v>5051</v>
      </c>
      <c r="Q952" s="31"/>
      <c r="R952" s="31"/>
      <c r="S952" s="32"/>
      <c r="T952" s="33"/>
      <c r="U952" s="33"/>
      <c r="V952" s="33"/>
      <c r="W952" s="33"/>
      <c r="X952" s="33"/>
      <c r="Y952" s="33"/>
      <c r="Z952" s="33"/>
      <c r="AA952" s="34"/>
      <c r="AB952" s="34"/>
      <c r="AC952" s="34"/>
      <c r="AD952" s="34"/>
      <c r="AE952" s="34"/>
      <c r="AF952" s="34"/>
      <c r="AG952" s="34"/>
      <c r="AH952" s="34"/>
      <c r="AI952" s="34"/>
      <c r="AJ952" s="34"/>
      <c r="AK952" s="34"/>
      <c r="AL952" s="34"/>
      <c r="AM952" s="34"/>
      <c r="AN952" s="34"/>
      <c r="AO952" s="34"/>
      <c r="AP952" s="34"/>
      <c r="AQ952" s="56"/>
      <c r="AR952" s="56"/>
      <c r="AS952" s="56"/>
      <c r="AT952" s="42"/>
      <c r="AU952" s="42"/>
      <c r="AV952" s="42"/>
      <c r="AW952" s="35"/>
      <c r="AX952" s="35"/>
      <c r="AY952" s="35"/>
      <c r="AZ952" s="43" t="str">
        <f t="shared" si="973"/>
        <v/>
      </c>
      <c r="BA952" s="44"/>
      <c r="BB952" s="43" t="str">
        <f t="shared" si="974"/>
        <v/>
      </c>
      <c r="BC952" s="45" t="str">
        <f t="shared" si="975"/>
        <v/>
      </c>
      <c r="BD952" s="45" t="str">
        <f t="shared" si="976"/>
        <v/>
      </c>
      <c r="BE952" s="45"/>
      <c r="BF952" s="45" t="str">
        <f t="shared" si="1036"/>
        <v/>
      </c>
      <c r="BG952" s="45" t="str">
        <f t="shared" si="977"/>
        <v/>
      </c>
      <c r="BH952" s="12" t="str">
        <f t="shared" si="978"/>
        <v/>
      </c>
      <c r="BI952" s="43" t="str">
        <f t="shared" si="979"/>
        <v/>
      </c>
      <c r="BJ952" s="46" t="str">
        <f t="shared" si="980"/>
        <v/>
      </c>
      <c r="BK952" s="46" t="str">
        <f t="shared" si="981"/>
        <v/>
      </c>
      <c r="BL952" s="46" t="str">
        <f t="shared" si="982"/>
        <v/>
      </c>
      <c r="BM952" s="43" t="str">
        <f t="shared" si="983"/>
        <v/>
      </c>
      <c r="BN952" s="43" t="str">
        <f t="shared" si="984"/>
        <v/>
      </c>
      <c r="BO952" s="44" t="str">
        <f t="shared" si="1044"/>
        <v/>
      </c>
      <c r="BP952" s="44" t="str">
        <f t="shared" si="966"/>
        <v/>
      </c>
      <c r="BQ952" s="44" t="str">
        <f t="shared" si="969"/>
        <v/>
      </c>
      <c r="BR952" s="46" t="str">
        <f t="shared" si="1037"/>
        <v/>
      </c>
      <c r="BS952" s="47" t="str">
        <f t="shared" si="1038"/>
        <v/>
      </c>
      <c r="BT952" s="46" t="str">
        <f t="shared" si="1039"/>
        <v/>
      </c>
      <c r="BU952" s="46" t="str">
        <f t="shared" si="1040"/>
        <v/>
      </c>
      <c r="BV952" s="73" t="str">
        <f t="shared" si="963"/>
        <v/>
      </c>
      <c r="BW952" s="47" t="str">
        <f t="shared" si="1018"/>
        <v/>
      </c>
      <c r="BX952" s="47" t="str">
        <f t="shared" si="967"/>
        <v/>
      </c>
      <c r="BY952" s="13" t="str">
        <f t="shared" si="970"/>
        <v/>
      </c>
      <c r="BZ952" s="14" t="str">
        <f t="shared" si="1041"/>
        <v/>
      </c>
      <c r="CA952" s="48" t="str">
        <f t="shared" si="1042"/>
        <v/>
      </c>
      <c r="CB952" s="44" t="str">
        <f t="shared" si="1043"/>
        <v/>
      </c>
      <c r="CC952" s="44" t="str">
        <f t="shared" si="985"/>
        <v/>
      </c>
      <c r="CD952" s="44" t="str">
        <f t="shared" si="971"/>
        <v/>
      </c>
      <c r="CE952" s="44" t="str">
        <f t="shared" si="1015"/>
        <v/>
      </c>
      <c r="CF952" s="44" t="str">
        <f t="shared" si="986"/>
        <v/>
      </c>
      <c r="CG952" s="44" t="str">
        <f t="shared" si="987"/>
        <v/>
      </c>
      <c r="CH952" s="44" t="str">
        <f t="shared" si="988"/>
        <v/>
      </c>
      <c r="CI952" s="44" t="str">
        <f t="shared" si="989"/>
        <v/>
      </c>
      <c r="CJ952" s="44" t="str">
        <f t="shared" si="990"/>
        <v/>
      </c>
      <c r="CK952" s="44" t="str">
        <f t="shared" si="991"/>
        <v/>
      </c>
      <c r="CL952" s="44" t="str">
        <f t="shared" si="992"/>
        <v/>
      </c>
      <c r="CM952" s="43" t="str">
        <f t="shared" si="993"/>
        <v/>
      </c>
      <c r="CN952" s="43">
        <f t="shared" si="994"/>
        <v>0</v>
      </c>
      <c r="CO952" s="43" t="str">
        <f t="shared" si="995"/>
        <v/>
      </c>
      <c r="CP952" s="44" t="str">
        <f t="shared" si="972"/>
        <v/>
      </c>
      <c r="CQ952" s="44" t="str">
        <f t="shared" si="996"/>
        <v/>
      </c>
      <c r="CR952" s="43" t="str">
        <f t="shared" si="1017"/>
        <v/>
      </c>
      <c r="CS952" s="44"/>
      <c r="CT952" s="44"/>
      <c r="CU952" s="44" t="str">
        <f t="shared" si="1000"/>
        <v/>
      </c>
      <c r="CV952" s="44" t="str">
        <f t="shared" si="1001"/>
        <v/>
      </c>
      <c r="CW952" s="44" t="str">
        <f t="shared" si="1002"/>
        <v/>
      </c>
      <c r="CX952" s="44" t="str">
        <f t="shared" si="1003"/>
        <v/>
      </c>
      <c r="CY952" s="44" t="str">
        <f t="shared" si="1004"/>
        <v/>
      </c>
      <c r="CZ952" s="44" t="str">
        <f t="shared" si="1005"/>
        <v/>
      </c>
      <c r="DA952" s="49" t="str">
        <f t="shared" si="997"/>
        <v/>
      </c>
      <c r="DB952" s="44" t="str">
        <f t="shared" si="1006"/>
        <v/>
      </c>
      <c r="DC952" s="44" t="str">
        <f t="shared" si="1007"/>
        <v/>
      </c>
      <c r="DD952" s="44" t="str">
        <f t="shared" si="1008"/>
        <v/>
      </c>
      <c r="DE952" s="44" t="str">
        <f t="shared" si="1009"/>
        <v/>
      </c>
      <c r="DF952" s="44" t="str">
        <f t="shared" si="1010"/>
        <v/>
      </c>
      <c r="DG952" s="44" t="str">
        <f t="shared" si="1011"/>
        <v/>
      </c>
      <c r="DH952" s="44" t="str">
        <f t="shared" si="968"/>
        <v/>
      </c>
      <c r="DI952" s="50" t="str">
        <f t="shared" si="1012"/>
        <v/>
      </c>
      <c r="DJ952" s="50" t="str">
        <f t="shared" si="1016"/>
        <v/>
      </c>
      <c r="DK952" s="50" t="str">
        <f t="shared" si="1013"/>
        <v/>
      </c>
      <c r="DL952" s="50" t="str">
        <f t="shared" si="1014"/>
        <v/>
      </c>
      <c r="DM952" s="51" t="str">
        <f t="shared" si="965"/>
        <v/>
      </c>
      <c r="DN952" s="52"/>
      <c r="DO952" s="53"/>
      <c r="DP952" s="52"/>
      <c r="DQ952" s="53" t="str">
        <f t="shared" si="998"/>
        <v/>
      </c>
      <c r="DR952" s="52" t="str">
        <f t="shared" si="999"/>
        <v/>
      </c>
      <c r="DS952" s="53"/>
      <c r="DT952" s="52"/>
      <c r="DU952" s="53"/>
      <c r="DV952" s="52"/>
      <c r="DW952" s="99"/>
      <c r="DX952" s="99"/>
      <c r="EI952" s="83"/>
      <c r="EJ952" s="102"/>
      <c r="EK952" s="102"/>
      <c r="EL952" s="102"/>
      <c r="EM952" s="102"/>
      <c r="EN952" s="102"/>
      <c r="EO952" s="102"/>
      <c r="EP952" s="102"/>
      <c r="EQ952" s="102"/>
      <c r="ER952" s="102"/>
      <c r="ES952" s="102"/>
      <c r="ET952" s="102"/>
      <c r="EU952" s="102"/>
      <c r="EV952" s="102"/>
      <c r="FL952" s="36" t="str">
        <f t="shared" si="964"/>
        <v>0</v>
      </c>
    </row>
    <row r="953" spans="1:168" s="36" customFormat="1" ht="49.5" customHeight="1" x14ac:dyDescent="0.35">
      <c r="A953" s="67"/>
      <c r="B953" s="39"/>
      <c r="C953" s="39"/>
      <c r="D953" s="40" t="s">
        <v>2112</v>
      </c>
      <c r="E953" s="41" t="s">
        <v>5741</v>
      </c>
      <c r="F953" s="41" t="s">
        <v>2113</v>
      </c>
      <c r="G953" s="41"/>
      <c r="H953" s="41" t="s">
        <v>4820</v>
      </c>
      <c r="I953" s="41" t="s">
        <v>5311</v>
      </c>
      <c r="J953" s="41" t="s">
        <v>5312</v>
      </c>
      <c r="K953" s="41"/>
      <c r="L953" s="41" t="s">
        <v>5255</v>
      </c>
      <c r="M953" s="41" t="s">
        <v>4816</v>
      </c>
      <c r="N953" s="41" t="s">
        <v>4817</v>
      </c>
      <c r="O953" s="29" t="s">
        <v>5050</v>
      </c>
      <c r="P953" s="30" t="s">
        <v>5051</v>
      </c>
      <c r="Q953" s="31"/>
      <c r="R953" s="31"/>
      <c r="S953" s="32"/>
      <c r="T953" s="33"/>
      <c r="U953" s="33"/>
      <c r="V953" s="33"/>
      <c r="W953" s="33"/>
      <c r="X953" s="33"/>
      <c r="Y953" s="33"/>
      <c r="Z953" s="33"/>
      <c r="AA953" s="34"/>
      <c r="AB953" s="34"/>
      <c r="AC953" s="34"/>
      <c r="AD953" s="34"/>
      <c r="AE953" s="34"/>
      <c r="AF953" s="34"/>
      <c r="AG953" s="34"/>
      <c r="AH953" s="34"/>
      <c r="AI953" s="34"/>
      <c r="AJ953" s="34"/>
      <c r="AK953" s="34"/>
      <c r="AL953" s="34"/>
      <c r="AM953" s="34"/>
      <c r="AN953" s="34"/>
      <c r="AO953" s="34"/>
      <c r="AP953" s="34"/>
      <c r="AQ953" s="56"/>
      <c r="AR953" s="56"/>
      <c r="AS953" s="56"/>
      <c r="AT953" s="42"/>
      <c r="AU953" s="42"/>
      <c r="AV953" s="42"/>
      <c r="AW953" s="35"/>
      <c r="AX953" s="35"/>
      <c r="AY953" s="35"/>
      <c r="AZ953" s="43" t="str">
        <f t="shared" si="973"/>
        <v/>
      </c>
      <c r="BA953" s="44"/>
      <c r="BB953" s="43" t="str">
        <f t="shared" si="974"/>
        <v/>
      </c>
      <c r="BC953" s="45" t="str">
        <f t="shared" si="975"/>
        <v/>
      </c>
      <c r="BD953" s="45" t="str">
        <f t="shared" si="976"/>
        <v/>
      </c>
      <c r="BE953" s="45"/>
      <c r="BF953" s="45" t="str">
        <f t="shared" si="1036"/>
        <v/>
      </c>
      <c r="BG953" s="45" t="str">
        <f t="shared" si="977"/>
        <v/>
      </c>
      <c r="BH953" s="12" t="str">
        <f t="shared" si="978"/>
        <v/>
      </c>
      <c r="BI953" s="43" t="str">
        <f t="shared" si="979"/>
        <v/>
      </c>
      <c r="BJ953" s="46" t="str">
        <f t="shared" si="980"/>
        <v/>
      </c>
      <c r="BK953" s="46" t="str">
        <f t="shared" si="981"/>
        <v/>
      </c>
      <c r="BL953" s="46" t="str">
        <f t="shared" si="982"/>
        <v/>
      </c>
      <c r="BM953" s="43" t="str">
        <f t="shared" si="983"/>
        <v/>
      </c>
      <c r="BN953" s="43" t="str">
        <f t="shared" si="984"/>
        <v/>
      </c>
      <c r="BO953" s="44" t="str">
        <f t="shared" si="1044"/>
        <v/>
      </c>
      <c r="BP953" s="44" t="str">
        <f t="shared" si="966"/>
        <v/>
      </c>
      <c r="BQ953" s="44" t="str">
        <f t="shared" si="969"/>
        <v/>
      </c>
      <c r="BR953" s="46" t="str">
        <f t="shared" si="1037"/>
        <v/>
      </c>
      <c r="BS953" s="47" t="str">
        <f t="shared" si="1038"/>
        <v/>
      </c>
      <c r="BT953" s="46" t="str">
        <f t="shared" si="1039"/>
        <v/>
      </c>
      <c r="BU953" s="46" t="str">
        <f t="shared" si="1040"/>
        <v/>
      </c>
      <c r="BV953" s="73" t="str">
        <f t="shared" si="963"/>
        <v/>
      </c>
      <c r="BW953" s="47" t="str">
        <f t="shared" si="1018"/>
        <v/>
      </c>
      <c r="BX953" s="47" t="str">
        <f t="shared" si="967"/>
        <v/>
      </c>
      <c r="BY953" s="13" t="str">
        <f t="shared" si="970"/>
        <v/>
      </c>
      <c r="BZ953" s="14" t="str">
        <f t="shared" si="1041"/>
        <v/>
      </c>
      <c r="CA953" s="48" t="str">
        <f t="shared" si="1042"/>
        <v/>
      </c>
      <c r="CB953" s="44" t="str">
        <f t="shared" si="1043"/>
        <v/>
      </c>
      <c r="CC953" s="44" t="str">
        <f t="shared" si="985"/>
        <v/>
      </c>
      <c r="CD953" s="44" t="str">
        <f t="shared" si="971"/>
        <v/>
      </c>
      <c r="CE953" s="44" t="str">
        <f t="shared" si="1015"/>
        <v/>
      </c>
      <c r="CF953" s="44" t="str">
        <f t="shared" si="986"/>
        <v/>
      </c>
      <c r="CG953" s="44" t="str">
        <f t="shared" si="987"/>
        <v/>
      </c>
      <c r="CH953" s="44" t="str">
        <f t="shared" si="988"/>
        <v/>
      </c>
      <c r="CI953" s="44" t="str">
        <f t="shared" si="989"/>
        <v/>
      </c>
      <c r="CJ953" s="44" t="str">
        <f t="shared" si="990"/>
        <v/>
      </c>
      <c r="CK953" s="44" t="str">
        <f t="shared" si="991"/>
        <v/>
      </c>
      <c r="CL953" s="44" t="str">
        <f t="shared" si="992"/>
        <v/>
      </c>
      <c r="CM953" s="43" t="str">
        <f t="shared" si="993"/>
        <v/>
      </c>
      <c r="CN953" s="43">
        <f t="shared" si="994"/>
        <v>0</v>
      </c>
      <c r="CO953" s="43" t="str">
        <f t="shared" si="995"/>
        <v/>
      </c>
      <c r="CP953" s="44" t="str">
        <f t="shared" si="972"/>
        <v/>
      </c>
      <c r="CQ953" s="44" t="str">
        <f t="shared" si="996"/>
        <v/>
      </c>
      <c r="CR953" s="43" t="str">
        <f t="shared" si="1017"/>
        <v/>
      </c>
      <c r="CS953" s="44"/>
      <c r="CT953" s="44"/>
      <c r="CU953" s="44" t="str">
        <f t="shared" si="1000"/>
        <v/>
      </c>
      <c r="CV953" s="44" t="str">
        <f t="shared" si="1001"/>
        <v/>
      </c>
      <c r="CW953" s="44" t="str">
        <f t="shared" si="1002"/>
        <v/>
      </c>
      <c r="CX953" s="44" t="str">
        <f t="shared" si="1003"/>
        <v/>
      </c>
      <c r="CY953" s="44" t="str">
        <f t="shared" si="1004"/>
        <v/>
      </c>
      <c r="CZ953" s="44" t="str">
        <f t="shared" si="1005"/>
        <v/>
      </c>
      <c r="DA953" s="49" t="str">
        <f t="shared" si="997"/>
        <v/>
      </c>
      <c r="DB953" s="44" t="str">
        <f t="shared" si="1006"/>
        <v/>
      </c>
      <c r="DC953" s="44" t="str">
        <f t="shared" si="1007"/>
        <v/>
      </c>
      <c r="DD953" s="44" t="str">
        <f t="shared" si="1008"/>
        <v/>
      </c>
      <c r="DE953" s="44" t="str">
        <f t="shared" si="1009"/>
        <v/>
      </c>
      <c r="DF953" s="44" t="str">
        <f t="shared" si="1010"/>
        <v/>
      </c>
      <c r="DG953" s="44" t="str">
        <f t="shared" si="1011"/>
        <v/>
      </c>
      <c r="DH953" s="44" t="str">
        <f t="shared" si="968"/>
        <v/>
      </c>
      <c r="DI953" s="50" t="str">
        <f t="shared" si="1012"/>
        <v/>
      </c>
      <c r="DJ953" s="50" t="str">
        <f t="shared" si="1016"/>
        <v/>
      </c>
      <c r="DK953" s="50" t="str">
        <f t="shared" si="1013"/>
        <v/>
      </c>
      <c r="DL953" s="50" t="str">
        <f t="shared" si="1014"/>
        <v/>
      </c>
      <c r="DM953" s="51" t="str">
        <f t="shared" si="965"/>
        <v/>
      </c>
      <c r="DN953" s="52"/>
      <c r="DO953" s="53"/>
      <c r="DP953" s="52"/>
      <c r="DQ953" s="53" t="str">
        <f t="shared" si="998"/>
        <v/>
      </c>
      <c r="DR953" s="52" t="str">
        <f t="shared" si="999"/>
        <v/>
      </c>
      <c r="DS953" s="53"/>
      <c r="DT953" s="52"/>
      <c r="DU953" s="53"/>
      <c r="DV953" s="52"/>
      <c r="DW953" s="99"/>
      <c r="DX953" s="99"/>
      <c r="EI953" s="83"/>
      <c r="EJ953" s="102"/>
      <c r="EK953" s="102"/>
      <c r="EL953" s="102"/>
      <c r="EM953" s="102"/>
      <c r="EN953" s="102"/>
      <c r="EO953" s="102"/>
      <c r="EP953" s="102"/>
      <c r="EQ953" s="102"/>
      <c r="ER953" s="102"/>
      <c r="ES953" s="102"/>
      <c r="ET953" s="102"/>
      <c r="EU953" s="102"/>
      <c r="EV953" s="102"/>
      <c r="FL953" s="36" t="str">
        <f t="shared" si="964"/>
        <v>0</v>
      </c>
    </row>
    <row r="954" spans="1:168" s="36" customFormat="1" ht="49.5" customHeight="1" x14ac:dyDescent="0.35">
      <c r="A954" s="67"/>
      <c r="B954" s="39"/>
      <c r="C954" s="39"/>
      <c r="D954" s="40" t="s">
        <v>3334</v>
      </c>
      <c r="E954" s="41" t="s">
        <v>4106</v>
      </c>
      <c r="F954" s="41" t="s">
        <v>4995</v>
      </c>
      <c r="G954" s="41"/>
      <c r="H954" s="41"/>
      <c r="I954" s="41" t="s">
        <v>5346</v>
      </c>
      <c r="J954" s="41" t="s">
        <v>5347</v>
      </c>
      <c r="K954" s="41"/>
      <c r="L954" s="41"/>
      <c r="M954" s="41" t="s">
        <v>2990</v>
      </c>
      <c r="N954" s="41" t="s">
        <v>5724</v>
      </c>
      <c r="O954" s="29" t="s">
        <v>4108</v>
      </c>
      <c r="P954" s="30" t="s">
        <v>4109</v>
      </c>
      <c r="Q954" s="31"/>
      <c r="R954" s="31"/>
      <c r="S954" s="32"/>
      <c r="T954" s="33"/>
      <c r="U954" s="33"/>
      <c r="V954" s="33"/>
      <c r="W954" s="33"/>
      <c r="X954" s="33"/>
      <c r="Y954" s="33"/>
      <c r="Z954" s="33"/>
      <c r="AA954" s="34"/>
      <c r="AB954" s="34"/>
      <c r="AC954" s="34"/>
      <c r="AD954" s="34"/>
      <c r="AE954" s="34"/>
      <c r="AF954" s="34"/>
      <c r="AG954" s="34"/>
      <c r="AH954" s="34"/>
      <c r="AI954" s="34"/>
      <c r="AJ954" s="34"/>
      <c r="AK954" s="34"/>
      <c r="AL954" s="34"/>
      <c r="AM954" s="34"/>
      <c r="AN954" s="34"/>
      <c r="AO954" s="34"/>
      <c r="AP954" s="34"/>
      <c r="AQ954" s="56"/>
      <c r="AR954" s="56"/>
      <c r="AS954" s="56"/>
      <c r="AT954" s="42"/>
      <c r="AU954" s="42"/>
      <c r="AV954" s="42"/>
      <c r="AW954" s="35"/>
      <c r="AX954" s="35"/>
      <c r="AY954" s="35"/>
      <c r="AZ954" s="43" t="str">
        <f t="shared" si="973"/>
        <v/>
      </c>
      <c r="BA954" s="44"/>
      <c r="BB954" s="43" t="str">
        <f t="shared" si="974"/>
        <v/>
      </c>
      <c r="BC954" s="45" t="str">
        <f t="shared" si="975"/>
        <v/>
      </c>
      <c r="BD954" s="45" t="str">
        <f t="shared" si="976"/>
        <v/>
      </c>
      <c r="BE954" s="45"/>
      <c r="BF954" s="45" t="str">
        <f t="shared" si="1036"/>
        <v/>
      </c>
      <c r="BG954" s="45" t="str">
        <f t="shared" si="977"/>
        <v/>
      </c>
      <c r="BH954" s="12" t="str">
        <f t="shared" si="978"/>
        <v/>
      </c>
      <c r="BI954" s="43" t="str">
        <f t="shared" si="979"/>
        <v/>
      </c>
      <c r="BJ954" s="46" t="str">
        <f t="shared" si="980"/>
        <v/>
      </c>
      <c r="BK954" s="46" t="str">
        <f t="shared" si="981"/>
        <v/>
      </c>
      <c r="BL954" s="46" t="str">
        <f t="shared" si="982"/>
        <v/>
      </c>
      <c r="BM954" s="43" t="str">
        <f t="shared" si="983"/>
        <v/>
      </c>
      <c r="BN954" s="43" t="str">
        <f t="shared" si="984"/>
        <v/>
      </c>
      <c r="BO954" s="44" t="str">
        <f t="shared" si="1044"/>
        <v/>
      </c>
      <c r="BP954" s="44" t="str">
        <f t="shared" si="966"/>
        <v/>
      </c>
      <c r="BQ954" s="44" t="str">
        <f t="shared" si="969"/>
        <v/>
      </c>
      <c r="BR954" s="46" t="str">
        <f t="shared" si="1037"/>
        <v/>
      </c>
      <c r="BS954" s="47" t="str">
        <f t="shared" si="1038"/>
        <v/>
      </c>
      <c r="BT954" s="46" t="str">
        <f t="shared" si="1039"/>
        <v/>
      </c>
      <c r="BU954" s="46" t="str">
        <f t="shared" si="1040"/>
        <v/>
      </c>
      <c r="BV954" s="73" t="str">
        <f t="shared" si="963"/>
        <v/>
      </c>
      <c r="BW954" s="47" t="str">
        <f t="shared" si="1018"/>
        <v/>
      </c>
      <c r="BX954" s="47" t="str">
        <f t="shared" si="967"/>
        <v/>
      </c>
      <c r="BY954" s="13" t="str">
        <f t="shared" si="970"/>
        <v/>
      </c>
      <c r="BZ954" s="14" t="str">
        <f t="shared" si="1041"/>
        <v/>
      </c>
      <c r="CA954" s="48" t="str">
        <f t="shared" si="1042"/>
        <v/>
      </c>
      <c r="CB954" s="44" t="str">
        <f t="shared" si="1043"/>
        <v/>
      </c>
      <c r="CC954" s="44" t="str">
        <f t="shared" si="985"/>
        <v/>
      </c>
      <c r="CD954" s="44" t="str">
        <f t="shared" si="971"/>
        <v/>
      </c>
      <c r="CE954" s="44" t="str">
        <f t="shared" si="1015"/>
        <v/>
      </c>
      <c r="CF954" s="44" t="str">
        <f t="shared" si="986"/>
        <v/>
      </c>
      <c r="CG954" s="44" t="str">
        <f t="shared" si="987"/>
        <v/>
      </c>
      <c r="CH954" s="44" t="str">
        <f t="shared" si="988"/>
        <v/>
      </c>
      <c r="CI954" s="44" t="str">
        <f t="shared" si="989"/>
        <v/>
      </c>
      <c r="CJ954" s="44" t="str">
        <f t="shared" si="990"/>
        <v/>
      </c>
      <c r="CK954" s="44" t="str">
        <f t="shared" si="991"/>
        <v/>
      </c>
      <c r="CL954" s="44" t="str">
        <f t="shared" si="992"/>
        <v/>
      </c>
      <c r="CM954" s="43" t="str">
        <f t="shared" si="993"/>
        <v/>
      </c>
      <c r="CN954" s="43">
        <f t="shared" si="994"/>
        <v>0</v>
      </c>
      <c r="CO954" s="43" t="str">
        <f t="shared" si="995"/>
        <v/>
      </c>
      <c r="CP954" s="44" t="str">
        <f t="shared" si="972"/>
        <v/>
      </c>
      <c r="CQ954" s="44" t="str">
        <f t="shared" si="996"/>
        <v/>
      </c>
      <c r="CR954" s="43" t="str">
        <f t="shared" si="1017"/>
        <v/>
      </c>
      <c r="CS954" s="44"/>
      <c r="CT954" s="44"/>
      <c r="CU954" s="44" t="str">
        <f t="shared" si="1000"/>
        <v/>
      </c>
      <c r="CV954" s="44" t="str">
        <f t="shared" si="1001"/>
        <v/>
      </c>
      <c r="CW954" s="44" t="str">
        <f t="shared" si="1002"/>
        <v/>
      </c>
      <c r="CX954" s="44" t="str">
        <f t="shared" si="1003"/>
        <v/>
      </c>
      <c r="CY954" s="44" t="str">
        <f t="shared" si="1004"/>
        <v/>
      </c>
      <c r="CZ954" s="44" t="str">
        <f t="shared" si="1005"/>
        <v/>
      </c>
      <c r="DA954" s="49" t="str">
        <f t="shared" si="997"/>
        <v/>
      </c>
      <c r="DB954" s="44" t="str">
        <f t="shared" si="1006"/>
        <v/>
      </c>
      <c r="DC954" s="44" t="str">
        <f t="shared" si="1007"/>
        <v/>
      </c>
      <c r="DD954" s="44" t="str">
        <f t="shared" si="1008"/>
        <v/>
      </c>
      <c r="DE954" s="44" t="str">
        <f t="shared" si="1009"/>
        <v/>
      </c>
      <c r="DF954" s="44" t="str">
        <f t="shared" si="1010"/>
        <v/>
      </c>
      <c r="DG954" s="44" t="str">
        <f t="shared" si="1011"/>
        <v/>
      </c>
      <c r="DH954" s="44" t="str">
        <f t="shared" si="968"/>
        <v/>
      </c>
      <c r="DI954" s="50" t="str">
        <f t="shared" si="1012"/>
        <v/>
      </c>
      <c r="DJ954" s="50" t="str">
        <f t="shared" si="1016"/>
        <v/>
      </c>
      <c r="DK954" s="50" t="str">
        <f t="shared" si="1013"/>
        <v/>
      </c>
      <c r="DL954" s="50" t="str">
        <f t="shared" si="1014"/>
        <v/>
      </c>
      <c r="DM954" s="51" t="str">
        <f t="shared" si="965"/>
        <v/>
      </c>
      <c r="DN954" s="52"/>
      <c r="DO954" s="53"/>
      <c r="DP954" s="52"/>
      <c r="DQ954" s="53" t="str">
        <f t="shared" si="998"/>
        <v/>
      </c>
      <c r="DR954" s="52" t="str">
        <f t="shared" si="999"/>
        <v/>
      </c>
      <c r="DS954" s="53"/>
      <c r="DT954" s="52"/>
      <c r="DU954" s="53"/>
      <c r="DV954" s="52"/>
      <c r="DW954" s="99"/>
      <c r="DX954" s="99"/>
      <c r="EI954" s="83"/>
      <c r="EJ954" s="102"/>
      <c r="EK954" s="102"/>
      <c r="EL954" s="102"/>
      <c r="EM954" s="102"/>
      <c r="EN954" s="102"/>
      <c r="EO954" s="102"/>
      <c r="EP954" s="102"/>
      <c r="EQ954" s="102"/>
      <c r="ER954" s="102"/>
      <c r="ES954" s="102"/>
      <c r="ET954" s="102"/>
      <c r="EU954" s="102"/>
      <c r="EV954" s="102"/>
      <c r="FL954" s="36" t="str">
        <f t="shared" si="964"/>
        <v>0</v>
      </c>
    </row>
    <row r="955" spans="1:168" s="36" customFormat="1" ht="49.5" customHeight="1" x14ac:dyDescent="0.35">
      <c r="A955" s="67"/>
      <c r="B955" s="39" t="s">
        <v>1409</v>
      </c>
      <c r="C955" s="39"/>
      <c r="D955" s="40" t="s">
        <v>1548</v>
      </c>
      <c r="E955" s="41" t="s">
        <v>5694</v>
      </c>
      <c r="F955" s="41" t="s">
        <v>1549</v>
      </c>
      <c r="G955" s="41"/>
      <c r="H955" s="41" t="s">
        <v>5258</v>
      </c>
      <c r="I955" s="41" t="s">
        <v>5894</v>
      </c>
      <c r="J955" s="41" t="s">
        <v>5895</v>
      </c>
      <c r="K955" s="41"/>
      <c r="L955" s="41"/>
      <c r="M955" s="41" t="s">
        <v>3077</v>
      </c>
      <c r="N955" s="41" t="s">
        <v>3078</v>
      </c>
      <c r="O955" s="29" t="s">
        <v>4108</v>
      </c>
      <c r="P955" s="30" t="s">
        <v>4109</v>
      </c>
      <c r="Q955" s="31"/>
      <c r="R955" s="31"/>
      <c r="S955" s="32"/>
      <c r="T955" s="33"/>
      <c r="U955" s="33"/>
      <c r="V955" s="33"/>
      <c r="W955" s="33"/>
      <c r="X955" s="33"/>
      <c r="Y955" s="33"/>
      <c r="Z955" s="33"/>
      <c r="AA955" s="34"/>
      <c r="AB955" s="34"/>
      <c r="AC955" s="34"/>
      <c r="AD955" s="34"/>
      <c r="AE955" s="34"/>
      <c r="AF955" s="34"/>
      <c r="AG955" s="34"/>
      <c r="AH955" s="34"/>
      <c r="AI955" s="34"/>
      <c r="AJ955" s="34"/>
      <c r="AK955" s="34"/>
      <c r="AL955" s="34"/>
      <c r="AM955" s="34"/>
      <c r="AN955" s="34"/>
      <c r="AO955" s="34"/>
      <c r="AP955" s="34"/>
      <c r="AQ955" s="56"/>
      <c r="AR955" s="56"/>
      <c r="AS955" s="56"/>
      <c r="AT955" s="42"/>
      <c r="AU955" s="42"/>
      <c r="AV955" s="42"/>
      <c r="AW955" s="35"/>
      <c r="AX955" s="35"/>
      <c r="AY955" s="35"/>
      <c r="AZ955" s="43" t="str">
        <f t="shared" si="973"/>
        <v/>
      </c>
      <c r="BA955" s="44"/>
      <c r="BB955" s="43" t="str">
        <f t="shared" si="974"/>
        <v/>
      </c>
      <c r="BC955" s="45" t="str">
        <f t="shared" si="975"/>
        <v/>
      </c>
      <c r="BD955" s="45" t="str">
        <f t="shared" si="976"/>
        <v/>
      </c>
      <c r="BE955" s="45"/>
      <c r="BF955" s="45" t="str">
        <f t="shared" si="1036"/>
        <v/>
      </c>
      <c r="BG955" s="45" t="str">
        <f t="shared" si="977"/>
        <v/>
      </c>
      <c r="BH955" s="12" t="str">
        <f t="shared" si="978"/>
        <v/>
      </c>
      <c r="BI955" s="43" t="str">
        <f t="shared" si="979"/>
        <v/>
      </c>
      <c r="BJ955" s="46" t="str">
        <f t="shared" si="980"/>
        <v/>
      </c>
      <c r="BK955" s="46" t="str">
        <f t="shared" si="981"/>
        <v/>
      </c>
      <c r="BL955" s="46" t="str">
        <f t="shared" si="982"/>
        <v/>
      </c>
      <c r="BM955" s="43" t="str">
        <f t="shared" si="983"/>
        <v/>
      </c>
      <c r="BN955" s="43" t="str">
        <f t="shared" si="984"/>
        <v/>
      </c>
      <c r="BO955" s="44" t="str">
        <f t="shared" si="1044"/>
        <v/>
      </c>
      <c r="BP955" s="44" t="str">
        <f t="shared" si="966"/>
        <v/>
      </c>
      <c r="BQ955" s="44" t="str">
        <f t="shared" si="969"/>
        <v/>
      </c>
      <c r="BR955" s="46" t="str">
        <f t="shared" si="1037"/>
        <v/>
      </c>
      <c r="BS955" s="47" t="str">
        <f t="shared" si="1038"/>
        <v/>
      </c>
      <c r="BT955" s="46" t="str">
        <f t="shared" si="1039"/>
        <v/>
      </c>
      <c r="BU955" s="46" t="str">
        <f t="shared" si="1040"/>
        <v/>
      </c>
      <c r="BV955" s="73" t="str">
        <f t="shared" si="963"/>
        <v/>
      </c>
      <c r="BW955" s="47" t="str">
        <f t="shared" si="1018"/>
        <v/>
      </c>
      <c r="BX955" s="47" t="str">
        <f t="shared" si="967"/>
        <v/>
      </c>
      <c r="BY955" s="13" t="str">
        <f t="shared" si="970"/>
        <v/>
      </c>
      <c r="BZ955" s="14" t="str">
        <f t="shared" si="1041"/>
        <v/>
      </c>
      <c r="CA955" s="48" t="str">
        <f t="shared" si="1042"/>
        <v/>
      </c>
      <c r="CB955" s="44" t="str">
        <f t="shared" si="1043"/>
        <v/>
      </c>
      <c r="CC955" s="44" t="str">
        <f t="shared" si="985"/>
        <v/>
      </c>
      <c r="CD955" s="44" t="str">
        <f t="shared" si="971"/>
        <v/>
      </c>
      <c r="CE955" s="44" t="str">
        <f t="shared" si="1015"/>
        <v/>
      </c>
      <c r="CF955" s="44" t="str">
        <f t="shared" si="986"/>
        <v/>
      </c>
      <c r="CG955" s="44" t="str">
        <f t="shared" si="987"/>
        <v/>
      </c>
      <c r="CH955" s="44" t="str">
        <f t="shared" si="988"/>
        <v/>
      </c>
      <c r="CI955" s="44" t="str">
        <f t="shared" si="989"/>
        <v/>
      </c>
      <c r="CJ955" s="44" t="str">
        <f t="shared" si="990"/>
        <v/>
      </c>
      <c r="CK955" s="44" t="str">
        <f t="shared" si="991"/>
        <v/>
      </c>
      <c r="CL955" s="44" t="str">
        <f t="shared" si="992"/>
        <v/>
      </c>
      <c r="CM955" s="43" t="str">
        <f t="shared" si="993"/>
        <v/>
      </c>
      <c r="CN955" s="43">
        <f t="shared" si="994"/>
        <v>0</v>
      </c>
      <c r="CO955" s="43" t="str">
        <f t="shared" si="995"/>
        <v/>
      </c>
      <c r="CP955" s="44" t="str">
        <f t="shared" si="972"/>
        <v/>
      </c>
      <c r="CQ955" s="44" t="str">
        <f t="shared" si="996"/>
        <v/>
      </c>
      <c r="CR955" s="43" t="str">
        <f t="shared" si="1017"/>
        <v/>
      </c>
      <c r="CS955" s="44"/>
      <c r="CT955" s="44"/>
      <c r="CU955" s="44" t="str">
        <f t="shared" si="1000"/>
        <v/>
      </c>
      <c r="CV955" s="44" t="str">
        <f t="shared" si="1001"/>
        <v/>
      </c>
      <c r="CW955" s="44" t="str">
        <f t="shared" si="1002"/>
        <v/>
      </c>
      <c r="CX955" s="44" t="str">
        <f t="shared" si="1003"/>
        <v/>
      </c>
      <c r="CY955" s="44" t="str">
        <f t="shared" si="1004"/>
        <v/>
      </c>
      <c r="CZ955" s="44" t="str">
        <f t="shared" si="1005"/>
        <v/>
      </c>
      <c r="DA955" s="49" t="str">
        <f t="shared" si="997"/>
        <v/>
      </c>
      <c r="DB955" s="44" t="str">
        <f t="shared" si="1006"/>
        <v/>
      </c>
      <c r="DC955" s="44" t="str">
        <f t="shared" si="1007"/>
        <v/>
      </c>
      <c r="DD955" s="44" t="str">
        <f t="shared" si="1008"/>
        <v/>
      </c>
      <c r="DE955" s="44" t="str">
        <f t="shared" si="1009"/>
        <v/>
      </c>
      <c r="DF955" s="44" t="str">
        <f t="shared" si="1010"/>
        <v/>
      </c>
      <c r="DG955" s="44" t="str">
        <f t="shared" si="1011"/>
        <v/>
      </c>
      <c r="DH955" s="44" t="str">
        <f t="shared" si="968"/>
        <v/>
      </c>
      <c r="DI955" s="50" t="str">
        <f t="shared" si="1012"/>
        <v/>
      </c>
      <c r="DJ955" s="50" t="str">
        <f t="shared" si="1016"/>
        <v/>
      </c>
      <c r="DK955" s="50" t="str">
        <f t="shared" si="1013"/>
        <v/>
      </c>
      <c r="DL955" s="50" t="str">
        <f t="shared" si="1014"/>
        <v/>
      </c>
      <c r="DM955" s="51" t="str">
        <f t="shared" si="965"/>
        <v/>
      </c>
      <c r="DN955" s="52"/>
      <c r="DO955" s="53"/>
      <c r="DP955" s="52"/>
      <c r="DQ955" s="53" t="str">
        <f t="shared" si="998"/>
        <v/>
      </c>
      <c r="DR955" s="52" t="str">
        <f t="shared" si="999"/>
        <v/>
      </c>
      <c r="DS955" s="53"/>
      <c r="DT955" s="52"/>
      <c r="DU955" s="53"/>
      <c r="DV955" s="52"/>
      <c r="DW955" s="99"/>
      <c r="DX955" s="99"/>
      <c r="EI955" s="83"/>
      <c r="EJ955" s="102"/>
      <c r="EK955" s="102"/>
      <c r="EL955" s="102"/>
      <c r="EM955" s="102"/>
      <c r="EN955" s="102"/>
      <c r="EO955" s="102"/>
      <c r="EP955" s="102"/>
      <c r="EQ955" s="102"/>
      <c r="ER955" s="102"/>
      <c r="ES955" s="102"/>
      <c r="ET955" s="102"/>
      <c r="EU955" s="102"/>
      <c r="EV955" s="102"/>
      <c r="FL955" s="36" t="str">
        <f t="shared" si="964"/>
        <v>0</v>
      </c>
    </row>
    <row r="956" spans="1:168" s="36" customFormat="1" ht="49.5" customHeight="1" x14ac:dyDescent="0.35">
      <c r="A956" s="67"/>
      <c r="B956" s="39"/>
      <c r="C956" s="39"/>
      <c r="D956" s="40" t="s">
        <v>4720</v>
      </c>
      <c r="E956" s="41" t="s">
        <v>4106</v>
      </c>
      <c r="F956" s="41" t="s">
        <v>4721</v>
      </c>
      <c r="G956" s="41"/>
      <c r="H956" s="41"/>
      <c r="I956" s="41" t="s">
        <v>5306</v>
      </c>
      <c r="J956" s="41" t="s">
        <v>5307</v>
      </c>
      <c r="K956" s="41"/>
      <c r="L956" s="41"/>
      <c r="M956" s="41" t="s">
        <v>4718</v>
      </c>
      <c r="N956" s="41" t="s">
        <v>4719</v>
      </c>
      <c r="O956" s="29" t="s">
        <v>5050</v>
      </c>
      <c r="P956" s="30" t="s">
        <v>5051</v>
      </c>
      <c r="Q956" s="31"/>
      <c r="R956" s="31"/>
      <c r="S956" s="32"/>
      <c r="T956" s="33"/>
      <c r="U956" s="33"/>
      <c r="V956" s="33"/>
      <c r="W956" s="33"/>
      <c r="X956" s="33"/>
      <c r="Y956" s="33"/>
      <c r="Z956" s="33"/>
      <c r="AA956" s="34"/>
      <c r="AB956" s="34"/>
      <c r="AC956" s="34"/>
      <c r="AD956" s="34"/>
      <c r="AE956" s="34"/>
      <c r="AF956" s="34"/>
      <c r="AG956" s="34"/>
      <c r="AH956" s="34"/>
      <c r="AI956" s="34"/>
      <c r="AJ956" s="34"/>
      <c r="AK956" s="34"/>
      <c r="AL956" s="34"/>
      <c r="AM956" s="34"/>
      <c r="AN956" s="34"/>
      <c r="AO956" s="34"/>
      <c r="AP956" s="34"/>
      <c r="AQ956" s="56"/>
      <c r="AR956" s="56"/>
      <c r="AS956" s="56"/>
      <c r="AT956" s="42"/>
      <c r="AU956" s="42"/>
      <c r="AV956" s="42"/>
      <c r="AW956" s="35"/>
      <c r="AX956" s="35"/>
      <c r="AY956" s="35"/>
      <c r="AZ956" s="43" t="str">
        <f t="shared" si="973"/>
        <v/>
      </c>
      <c r="BA956" s="44"/>
      <c r="BB956" s="43" t="str">
        <f t="shared" si="974"/>
        <v/>
      </c>
      <c r="BC956" s="45" t="str">
        <f t="shared" si="975"/>
        <v/>
      </c>
      <c r="BD956" s="45" t="str">
        <f t="shared" si="976"/>
        <v/>
      </c>
      <c r="BE956" s="45"/>
      <c r="BF956" s="45" t="str">
        <f t="shared" si="1036"/>
        <v/>
      </c>
      <c r="BG956" s="45" t="str">
        <f t="shared" si="977"/>
        <v/>
      </c>
      <c r="BH956" s="12" t="str">
        <f t="shared" si="978"/>
        <v/>
      </c>
      <c r="BI956" s="43" t="str">
        <f t="shared" si="979"/>
        <v/>
      </c>
      <c r="BJ956" s="46" t="str">
        <f t="shared" si="980"/>
        <v/>
      </c>
      <c r="BK956" s="46" t="str">
        <f t="shared" si="981"/>
        <v/>
      </c>
      <c r="BL956" s="46" t="str">
        <f t="shared" si="982"/>
        <v/>
      </c>
      <c r="BM956" s="43" t="str">
        <f t="shared" si="983"/>
        <v/>
      </c>
      <c r="BN956" s="43" t="str">
        <f t="shared" si="984"/>
        <v/>
      </c>
      <c r="BO956" s="44" t="str">
        <f t="shared" si="1044"/>
        <v/>
      </c>
      <c r="BP956" s="44" t="str">
        <f t="shared" si="966"/>
        <v/>
      </c>
      <c r="BQ956" s="44" t="str">
        <f t="shared" si="969"/>
        <v/>
      </c>
      <c r="BR956" s="46" t="str">
        <f t="shared" si="1037"/>
        <v/>
      </c>
      <c r="BS956" s="47" t="str">
        <f t="shared" si="1038"/>
        <v/>
      </c>
      <c r="BT956" s="46" t="str">
        <f t="shared" si="1039"/>
        <v/>
      </c>
      <c r="BU956" s="46" t="str">
        <f t="shared" si="1040"/>
        <v/>
      </c>
      <c r="BV956" s="73" t="str">
        <f t="shared" si="963"/>
        <v/>
      </c>
      <c r="BW956" s="47" t="str">
        <f t="shared" si="1018"/>
        <v/>
      </c>
      <c r="BX956" s="47" t="str">
        <f t="shared" si="967"/>
        <v/>
      </c>
      <c r="BY956" s="13" t="str">
        <f t="shared" si="970"/>
        <v/>
      </c>
      <c r="BZ956" s="14" t="str">
        <f t="shared" si="1041"/>
        <v/>
      </c>
      <c r="CA956" s="48" t="str">
        <f t="shared" si="1042"/>
        <v/>
      </c>
      <c r="CB956" s="44" t="str">
        <f t="shared" si="1043"/>
        <v/>
      </c>
      <c r="CC956" s="44" t="str">
        <f t="shared" si="985"/>
        <v/>
      </c>
      <c r="CD956" s="44" t="str">
        <f t="shared" si="971"/>
        <v/>
      </c>
      <c r="CE956" s="44" t="str">
        <f t="shared" si="1015"/>
        <v/>
      </c>
      <c r="CF956" s="44" t="str">
        <f t="shared" si="986"/>
        <v/>
      </c>
      <c r="CG956" s="44" t="str">
        <f t="shared" si="987"/>
        <v/>
      </c>
      <c r="CH956" s="44" t="str">
        <f t="shared" si="988"/>
        <v/>
      </c>
      <c r="CI956" s="44" t="str">
        <f t="shared" si="989"/>
        <v/>
      </c>
      <c r="CJ956" s="44" t="str">
        <f t="shared" si="990"/>
        <v/>
      </c>
      <c r="CK956" s="44" t="str">
        <f t="shared" si="991"/>
        <v/>
      </c>
      <c r="CL956" s="44" t="str">
        <f t="shared" si="992"/>
        <v/>
      </c>
      <c r="CM956" s="43" t="str">
        <f t="shared" si="993"/>
        <v/>
      </c>
      <c r="CN956" s="43">
        <f t="shared" si="994"/>
        <v>0</v>
      </c>
      <c r="CO956" s="43" t="str">
        <f t="shared" si="995"/>
        <v/>
      </c>
      <c r="CP956" s="44" t="str">
        <f t="shared" si="972"/>
        <v/>
      </c>
      <c r="CQ956" s="44" t="str">
        <f t="shared" si="996"/>
        <v/>
      </c>
      <c r="CR956" s="43" t="str">
        <f t="shared" si="1017"/>
        <v/>
      </c>
      <c r="CS956" s="44"/>
      <c r="CT956" s="44"/>
      <c r="CU956" s="44" t="str">
        <f t="shared" si="1000"/>
        <v/>
      </c>
      <c r="CV956" s="44" t="str">
        <f t="shared" si="1001"/>
        <v/>
      </c>
      <c r="CW956" s="44" t="str">
        <f t="shared" si="1002"/>
        <v/>
      </c>
      <c r="CX956" s="44" t="str">
        <f t="shared" si="1003"/>
        <v/>
      </c>
      <c r="CY956" s="44" t="str">
        <f t="shared" si="1004"/>
        <v/>
      </c>
      <c r="CZ956" s="44" t="str">
        <f t="shared" si="1005"/>
        <v/>
      </c>
      <c r="DA956" s="49" t="str">
        <f t="shared" si="997"/>
        <v/>
      </c>
      <c r="DB956" s="44" t="str">
        <f t="shared" si="1006"/>
        <v/>
      </c>
      <c r="DC956" s="44" t="str">
        <f t="shared" si="1007"/>
        <v/>
      </c>
      <c r="DD956" s="44" t="str">
        <f t="shared" si="1008"/>
        <v/>
      </c>
      <c r="DE956" s="44" t="str">
        <f t="shared" si="1009"/>
        <v/>
      </c>
      <c r="DF956" s="44" t="str">
        <f t="shared" si="1010"/>
        <v/>
      </c>
      <c r="DG956" s="44" t="str">
        <f t="shared" si="1011"/>
        <v/>
      </c>
      <c r="DH956" s="44" t="str">
        <f t="shared" si="968"/>
        <v/>
      </c>
      <c r="DI956" s="50" t="str">
        <f t="shared" si="1012"/>
        <v/>
      </c>
      <c r="DJ956" s="50" t="str">
        <f t="shared" si="1016"/>
        <v/>
      </c>
      <c r="DK956" s="50" t="str">
        <f t="shared" si="1013"/>
        <v/>
      </c>
      <c r="DL956" s="50" t="str">
        <f t="shared" si="1014"/>
        <v/>
      </c>
      <c r="DM956" s="51" t="str">
        <f t="shared" si="965"/>
        <v/>
      </c>
      <c r="DN956" s="52"/>
      <c r="DO956" s="53"/>
      <c r="DP956" s="52"/>
      <c r="DQ956" s="53" t="str">
        <f t="shared" si="998"/>
        <v/>
      </c>
      <c r="DR956" s="52" t="str">
        <f t="shared" si="999"/>
        <v/>
      </c>
      <c r="DS956" s="53"/>
      <c r="DT956" s="52"/>
      <c r="DU956" s="53"/>
      <c r="DV956" s="52"/>
      <c r="DW956" s="99"/>
      <c r="DX956" s="99"/>
      <c r="EI956" s="83"/>
      <c r="EJ956" s="102"/>
      <c r="EK956" s="102"/>
      <c r="EL956" s="102"/>
      <c r="EM956" s="102"/>
      <c r="EN956" s="102"/>
      <c r="EO956" s="102"/>
      <c r="EP956" s="102"/>
      <c r="EQ956" s="102"/>
      <c r="ER956" s="102"/>
      <c r="ES956" s="102"/>
      <c r="ET956" s="102"/>
      <c r="EU956" s="102"/>
      <c r="EV956" s="102"/>
      <c r="FL956" s="36" t="str">
        <f t="shared" si="964"/>
        <v>0</v>
      </c>
    </row>
    <row r="957" spans="1:168" s="36" customFormat="1" ht="49.5" customHeight="1" x14ac:dyDescent="0.35">
      <c r="A957" s="67"/>
      <c r="B957" s="39"/>
      <c r="C957" s="39"/>
      <c r="D957" s="40" t="s">
        <v>3113</v>
      </c>
      <c r="E957" s="41" t="s">
        <v>4106</v>
      </c>
      <c r="F957" s="41" t="s">
        <v>6045</v>
      </c>
      <c r="G957" s="41"/>
      <c r="H957" s="41"/>
      <c r="I957" s="41" t="s">
        <v>3135</v>
      </c>
      <c r="J957" s="41" t="s">
        <v>3136</v>
      </c>
      <c r="K957" s="41"/>
      <c r="L957" s="41"/>
      <c r="M957" s="41" t="s">
        <v>3065</v>
      </c>
      <c r="N957" s="41" t="s">
        <v>3066</v>
      </c>
      <c r="O957" s="29" t="s">
        <v>4108</v>
      </c>
      <c r="P957" s="30" t="s">
        <v>4109</v>
      </c>
      <c r="Q957" s="31"/>
      <c r="R957" s="31"/>
      <c r="S957" s="32"/>
      <c r="T957" s="33"/>
      <c r="U957" s="33"/>
      <c r="V957" s="33"/>
      <c r="W957" s="33"/>
      <c r="X957" s="33"/>
      <c r="Y957" s="33"/>
      <c r="Z957" s="33"/>
      <c r="AA957" s="34"/>
      <c r="AB957" s="34"/>
      <c r="AC957" s="34"/>
      <c r="AD957" s="34"/>
      <c r="AE957" s="34"/>
      <c r="AF957" s="34"/>
      <c r="AG957" s="34"/>
      <c r="AH957" s="34"/>
      <c r="AI957" s="34"/>
      <c r="AJ957" s="34"/>
      <c r="AK957" s="34"/>
      <c r="AL957" s="34"/>
      <c r="AM957" s="34"/>
      <c r="AN957" s="34"/>
      <c r="AO957" s="34"/>
      <c r="AP957" s="34"/>
      <c r="AQ957" s="56"/>
      <c r="AR957" s="56"/>
      <c r="AS957" s="56"/>
      <c r="AT957" s="42"/>
      <c r="AU957" s="42"/>
      <c r="AV957" s="42"/>
      <c r="AW957" s="35"/>
      <c r="AX957" s="35"/>
      <c r="AY957" s="35"/>
      <c r="AZ957" s="43" t="str">
        <f t="shared" si="973"/>
        <v/>
      </c>
      <c r="BA957" s="44"/>
      <c r="BB957" s="43" t="str">
        <f t="shared" si="974"/>
        <v/>
      </c>
      <c r="BC957" s="45" t="str">
        <f t="shared" si="975"/>
        <v/>
      </c>
      <c r="BD957" s="45" t="str">
        <f t="shared" si="976"/>
        <v/>
      </c>
      <c r="BE957" s="45"/>
      <c r="BF957" s="45" t="str">
        <f t="shared" si="1036"/>
        <v/>
      </c>
      <c r="BG957" s="45" t="str">
        <f t="shared" si="977"/>
        <v/>
      </c>
      <c r="BH957" s="12" t="str">
        <f t="shared" si="978"/>
        <v/>
      </c>
      <c r="BI957" s="43" t="str">
        <f t="shared" si="979"/>
        <v/>
      </c>
      <c r="BJ957" s="46" t="str">
        <f t="shared" si="980"/>
        <v/>
      </c>
      <c r="BK957" s="46" t="str">
        <f t="shared" si="981"/>
        <v/>
      </c>
      <c r="BL957" s="46" t="str">
        <f t="shared" si="982"/>
        <v/>
      </c>
      <c r="BM957" s="43" t="str">
        <f t="shared" si="983"/>
        <v/>
      </c>
      <c r="BN957" s="43" t="str">
        <f t="shared" si="984"/>
        <v/>
      </c>
      <c r="BO957" s="44" t="str">
        <f t="shared" si="1044"/>
        <v/>
      </c>
      <c r="BP957" s="44" t="str">
        <f t="shared" si="966"/>
        <v/>
      </c>
      <c r="BQ957" s="44" t="str">
        <f t="shared" si="969"/>
        <v/>
      </c>
      <c r="BR957" s="46" t="str">
        <f t="shared" si="1037"/>
        <v/>
      </c>
      <c r="BS957" s="47" t="str">
        <f t="shared" si="1038"/>
        <v/>
      </c>
      <c r="BT957" s="46" t="str">
        <f t="shared" si="1039"/>
        <v/>
      </c>
      <c r="BU957" s="46" t="str">
        <f t="shared" si="1040"/>
        <v/>
      </c>
      <c r="BV957" s="73" t="str">
        <f t="shared" si="963"/>
        <v/>
      </c>
      <c r="BW957" s="47" t="str">
        <f t="shared" si="1018"/>
        <v/>
      </c>
      <c r="BX957" s="47" t="str">
        <f t="shared" si="967"/>
        <v/>
      </c>
      <c r="BY957" s="13" t="str">
        <f t="shared" si="970"/>
        <v/>
      </c>
      <c r="BZ957" s="14" t="str">
        <f t="shared" si="1041"/>
        <v/>
      </c>
      <c r="CA957" s="48" t="str">
        <f t="shared" si="1042"/>
        <v/>
      </c>
      <c r="CB957" s="44" t="str">
        <f t="shared" si="1043"/>
        <v/>
      </c>
      <c r="CC957" s="44" t="str">
        <f t="shared" si="985"/>
        <v/>
      </c>
      <c r="CD957" s="44" t="str">
        <f t="shared" si="971"/>
        <v/>
      </c>
      <c r="CE957" s="44" t="str">
        <f t="shared" si="1015"/>
        <v/>
      </c>
      <c r="CF957" s="44" t="str">
        <f t="shared" si="986"/>
        <v/>
      </c>
      <c r="CG957" s="44" t="str">
        <f t="shared" si="987"/>
        <v/>
      </c>
      <c r="CH957" s="44" t="str">
        <f t="shared" si="988"/>
        <v/>
      </c>
      <c r="CI957" s="44" t="str">
        <f t="shared" si="989"/>
        <v/>
      </c>
      <c r="CJ957" s="44" t="str">
        <f t="shared" si="990"/>
        <v/>
      </c>
      <c r="CK957" s="44" t="str">
        <f t="shared" si="991"/>
        <v/>
      </c>
      <c r="CL957" s="44" t="str">
        <f t="shared" si="992"/>
        <v/>
      </c>
      <c r="CM957" s="43" t="str">
        <f t="shared" si="993"/>
        <v/>
      </c>
      <c r="CN957" s="43">
        <f t="shared" si="994"/>
        <v>0</v>
      </c>
      <c r="CO957" s="43" t="str">
        <f t="shared" si="995"/>
        <v/>
      </c>
      <c r="CP957" s="44" t="str">
        <f t="shared" si="972"/>
        <v/>
      </c>
      <c r="CQ957" s="44" t="str">
        <f t="shared" si="996"/>
        <v/>
      </c>
      <c r="CR957" s="43" t="str">
        <f t="shared" si="1017"/>
        <v/>
      </c>
      <c r="CS957" s="44"/>
      <c r="CT957" s="44"/>
      <c r="CU957" s="44" t="str">
        <f t="shared" si="1000"/>
        <v/>
      </c>
      <c r="CV957" s="44" t="str">
        <f t="shared" si="1001"/>
        <v/>
      </c>
      <c r="CW957" s="44" t="str">
        <f t="shared" si="1002"/>
        <v/>
      </c>
      <c r="CX957" s="44" t="str">
        <f t="shared" si="1003"/>
        <v/>
      </c>
      <c r="CY957" s="44" t="str">
        <f t="shared" si="1004"/>
        <v/>
      </c>
      <c r="CZ957" s="44" t="str">
        <f t="shared" si="1005"/>
        <v/>
      </c>
      <c r="DA957" s="49" t="str">
        <f t="shared" si="997"/>
        <v/>
      </c>
      <c r="DB957" s="44" t="str">
        <f t="shared" si="1006"/>
        <v/>
      </c>
      <c r="DC957" s="44" t="str">
        <f t="shared" si="1007"/>
        <v/>
      </c>
      <c r="DD957" s="44" t="str">
        <f t="shared" si="1008"/>
        <v/>
      </c>
      <c r="DE957" s="44" t="str">
        <f t="shared" si="1009"/>
        <v/>
      </c>
      <c r="DF957" s="44" t="str">
        <f t="shared" si="1010"/>
        <v/>
      </c>
      <c r="DG957" s="44" t="str">
        <f t="shared" si="1011"/>
        <v/>
      </c>
      <c r="DH957" s="44" t="str">
        <f t="shared" si="968"/>
        <v/>
      </c>
      <c r="DI957" s="50" t="str">
        <f t="shared" si="1012"/>
        <v/>
      </c>
      <c r="DJ957" s="50" t="str">
        <f t="shared" si="1016"/>
        <v/>
      </c>
      <c r="DK957" s="50" t="str">
        <f t="shared" si="1013"/>
        <v/>
      </c>
      <c r="DL957" s="50" t="str">
        <f t="shared" si="1014"/>
        <v/>
      </c>
      <c r="DM957" s="51" t="str">
        <f t="shared" si="965"/>
        <v/>
      </c>
      <c r="DN957" s="52"/>
      <c r="DO957" s="53"/>
      <c r="DP957" s="52"/>
      <c r="DQ957" s="53" t="str">
        <f t="shared" si="998"/>
        <v/>
      </c>
      <c r="DR957" s="52" t="str">
        <f t="shared" si="999"/>
        <v/>
      </c>
      <c r="DS957" s="53"/>
      <c r="DT957" s="52"/>
      <c r="DU957" s="53"/>
      <c r="DV957" s="52"/>
      <c r="DW957" s="99"/>
      <c r="DX957" s="99"/>
      <c r="EI957" s="83"/>
      <c r="EJ957" s="102"/>
      <c r="EK957" s="102"/>
      <c r="EL957" s="102"/>
      <c r="EM957" s="102"/>
      <c r="EN957" s="102"/>
      <c r="EO957" s="102"/>
      <c r="EP957" s="102"/>
      <c r="EQ957" s="102"/>
      <c r="ER957" s="102"/>
      <c r="ES957" s="102"/>
      <c r="ET957" s="102"/>
      <c r="EU957" s="102"/>
      <c r="EV957" s="102"/>
      <c r="FL957" s="36" t="str">
        <f t="shared" si="964"/>
        <v>0</v>
      </c>
    </row>
    <row r="958" spans="1:168" s="36" customFormat="1" ht="49.5" customHeight="1" x14ac:dyDescent="0.35">
      <c r="A958" s="67"/>
      <c r="B958" s="39"/>
      <c r="C958" s="39"/>
      <c r="D958" s="40" t="s">
        <v>2998</v>
      </c>
      <c r="E958" s="41" t="s">
        <v>5707</v>
      </c>
      <c r="F958" s="41" t="s">
        <v>5754</v>
      </c>
      <c r="G958" s="41"/>
      <c r="H958" s="41" t="s">
        <v>5755</v>
      </c>
      <c r="I958" s="41" t="s">
        <v>5756</v>
      </c>
      <c r="J958" s="41" t="s">
        <v>5757</v>
      </c>
      <c r="K958" s="41"/>
      <c r="L958" s="41"/>
      <c r="M958" s="41" t="s">
        <v>5758</v>
      </c>
      <c r="N958" s="41" t="s">
        <v>5759</v>
      </c>
      <c r="O958" s="29" t="s">
        <v>4108</v>
      </c>
      <c r="P958" s="30" t="s">
        <v>4109</v>
      </c>
      <c r="Q958" s="31"/>
      <c r="R958" s="31"/>
      <c r="S958" s="32"/>
      <c r="T958" s="33"/>
      <c r="U958" s="33"/>
      <c r="V958" s="33"/>
      <c r="W958" s="33"/>
      <c r="X958" s="33"/>
      <c r="Y958" s="33"/>
      <c r="Z958" s="33"/>
      <c r="AA958" s="34"/>
      <c r="AB958" s="34"/>
      <c r="AC958" s="34"/>
      <c r="AD958" s="34"/>
      <c r="AE958" s="34"/>
      <c r="AF958" s="34"/>
      <c r="AG958" s="34"/>
      <c r="AH958" s="34"/>
      <c r="AI958" s="34"/>
      <c r="AJ958" s="34"/>
      <c r="AK958" s="34"/>
      <c r="AL958" s="34"/>
      <c r="AM958" s="34"/>
      <c r="AN958" s="34"/>
      <c r="AO958" s="34"/>
      <c r="AP958" s="34"/>
      <c r="AQ958" s="56"/>
      <c r="AR958" s="56"/>
      <c r="AS958" s="56"/>
      <c r="AT958" s="42"/>
      <c r="AU958" s="42"/>
      <c r="AV958" s="42"/>
      <c r="AW958" s="35"/>
      <c r="AX958" s="35"/>
      <c r="AY958" s="35"/>
      <c r="AZ958" s="43" t="str">
        <f t="shared" si="973"/>
        <v/>
      </c>
      <c r="BA958" s="44"/>
      <c r="BB958" s="43" t="str">
        <f t="shared" si="974"/>
        <v/>
      </c>
      <c r="BC958" s="45" t="str">
        <f t="shared" si="975"/>
        <v/>
      </c>
      <c r="BD958" s="45" t="str">
        <f t="shared" si="976"/>
        <v/>
      </c>
      <c r="BE958" s="45" t="s">
        <v>5691</v>
      </c>
      <c r="BF958" s="45" t="str">
        <f t="shared" si="1036"/>
        <v/>
      </c>
      <c r="BG958" s="45" t="str">
        <f t="shared" si="977"/>
        <v/>
      </c>
      <c r="BH958" s="12" t="str">
        <f t="shared" si="978"/>
        <v/>
      </c>
      <c r="BI958" s="43" t="str">
        <f t="shared" si="979"/>
        <v/>
      </c>
      <c r="BJ958" s="46" t="str">
        <f t="shared" si="980"/>
        <v/>
      </c>
      <c r="BK958" s="46" t="str">
        <f t="shared" si="981"/>
        <v/>
      </c>
      <c r="BL958" s="46" t="str">
        <f t="shared" si="982"/>
        <v/>
      </c>
      <c r="BM958" s="43" t="str">
        <f t="shared" si="983"/>
        <v/>
      </c>
      <c r="BN958" s="43" t="str">
        <f t="shared" si="984"/>
        <v/>
      </c>
      <c r="BO958" s="44" t="str">
        <f t="shared" si="1044"/>
        <v/>
      </c>
      <c r="BP958" s="44" t="str">
        <f t="shared" si="966"/>
        <v/>
      </c>
      <c r="BQ958" s="44" t="str">
        <f t="shared" si="969"/>
        <v/>
      </c>
      <c r="BR958" s="46" t="str">
        <f t="shared" si="1037"/>
        <v/>
      </c>
      <c r="BS958" s="47" t="str">
        <f t="shared" si="1038"/>
        <v/>
      </c>
      <c r="BT958" s="46" t="str">
        <f t="shared" si="1039"/>
        <v/>
      </c>
      <c r="BU958" s="46" t="str">
        <f t="shared" si="1040"/>
        <v/>
      </c>
      <c r="BV958" s="73" t="str">
        <f t="shared" si="963"/>
        <v/>
      </c>
      <c r="BW958" s="47" t="str">
        <f t="shared" si="1018"/>
        <v/>
      </c>
      <c r="BX958" s="47" t="str">
        <f t="shared" si="967"/>
        <v/>
      </c>
      <c r="BY958" s="13" t="str">
        <f t="shared" si="970"/>
        <v/>
      </c>
      <c r="BZ958" s="14" t="str">
        <f t="shared" si="1041"/>
        <v/>
      </c>
      <c r="CA958" s="48" t="str">
        <f t="shared" si="1042"/>
        <v/>
      </c>
      <c r="CB958" s="44" t="str">
        <f t="shared" si="1043"/>
        <v/>
      </c>
      <c r="CC958" s="44" t="str">
        <f t="shared" si="985"/>
        <v/>
      </c>
      <c r="CD958" s="44" t="str">
        <f t="shared" si="971"/>
        <v/>
      </c>
      <c r="CE958" s="44" t="str">
        <f t="shared" si="1015"/>
        <v/>
      </c>
      <c r="CF958" s="44" t="str">
        <f t="shared" si="986"/>
        <v/>
      </c>
      <c r="CG958" s="44" t="str">
        <f t="shared" si="987"/>
        <v/>
      </c>
      <c r="CH958" s="44" t="str">
        <f t="shared" si="988"/>
        <v/>
      </c>
      <c r="CI958" s="44" t="str">
        <f t="shared" si="989"/>
        <v/>
      </c>
      <c r="CJ958" s="44" t="str">
        <f t="shared" si="990"/>
        <v/>
      </c>
      <c r="CK958" s="44" t="str">
        <f t="shared" si="991"/>
        <v/>
      </c>
      <c r="CL958" s="44" t="str">
        <f t="shared" si="992"/>
        <v/>
      </c>
      <c r="CM958" s="43" t="str">
        <f t="shared" si="993"/>
        <v/>
      </c>
      <c r="CN958" s="43" t="str">
        <f t="shared" si="994"/>
        <v/>
      </c>
      <c r="CO958" s="43" t="str">
        <f t="shared" si="995"/>
        <v/>
      </c>
      <c r="CP958" s="44" t="str">
        <f t="shared" si="972"/>
        <v/>
      </c>
      <c r="CQ958" s="44" t="str">
        <f t="shared" si="996"/>
        <v/>
      </c>
      <c r="CR958" s="43" t="str">
        <f t="shared" si="1017"/>
        <v/>
      </c>
      <c r="CS958" s="44">
        <v>0</v>
      </c>
      <c r="CT958" s="44">
        <v>0</v>
      </c>
      <c r="CU958" s="44" t="str">
        <f t="shared" si="1000"/>
        <v/>
      </c>
      <c r="CV958" s="44" t="str">
        <f t="shared" si="1001"/>
        <v/>
      </c>
      <c r="CW958" s="44" t="str">
        <f t="shared" si="1002"/>
        <v/>
      </c>
      <c r="CX958" s="44" t="str">
        <f t="shared" si="1003"/>
        <v/>
      </c>
      <c r="CY958" s="44" t="str">
        <f t="shared" si="1004"/>
        <v/>
      </c>
      <c r="CZ958" s="44" t="str">
        <f t="shared" si="1005"/>
        <v/>
      </c>
      <c r="DA958" s="49" t="str">
        <f t="shared" si="997"/>
        <v/>
      </c>
      <c r="DB958" s="44" t="str">
        <f t="shared" si="1006"/>
        <v/>
      </c>
      <c r="DC958" s="44" t="str">
        <f t="shared" si="1007"/>
        <v/>
      </c>
      <c r="DD958" s="44" t="str">
        <f t="shared" si="1008"/>
        <v/>
      </c>
      <c r="DE958" s="44" t="str">
        <f t="shared" si="1009"/>
        <v/>
      </c>
      <c r="DF958" s="44" t="str">
        <f t="shared" si="1010"/>
        <v/>
      </c>
      <c r="DG958" s="44" t="str">
        <f t="shared" si="1011"/>
        <v/>
      </c>
      <c r="DH958" s="44" t="str">
        <f t="shared" si="968"/>
        <v/>
      </c>
      <c r="DI958" s="50" t="str">
        <f t="shared" si="1012"/>
        <v/>
      </c>
      <c r="DJ958" s="50" t="str">
        <f t="shared" si="1016"/>
        <v/>
      </c>
      <c r="DK958" s="50" t="str">
        <f t="shared" si="1013"/>
        <v/>
      </c>
      <c r="DL958" s="50" t="str">
        <f t="shared" si="1014"/>
        <v/>
      </c>
      <c r="DM958" s="51" t="str">
        <f t="shared" si="965"/>
        <v/>
      </c>
      <c r="DN958" s="52"/>
      <c r="DO958" s="53"/>
      <c r="DP958" s="52"/>
      <c r="DQ958" s="53" t="str">
        <f t="shared" si="998"/>
        <v/>
      </c>
      <c r="DR958" s="52" t="str">
        <f t="shared" si="999"/>
        <v/>
      </c>
      <c r="DS958" s="53"/>
      <c r="DT958" s="52"/>
      <c r="DU958" s="53"/>
      <c r="DV958" s="52"/>
      <c r="DW958" s="99"/>
      <c r="DX958" s="99"/>
      <c r="EI958" s="83"/>
      <c r="EJ958" s="102"/>
      <c r="EK958" s="102"/>
      <c r="EL958" s="102"/>
      <c r="EM958" s="102"/>
      <c r="EN958" s="102"/>
      <c r="EO958" s="102"/>
      <c r="EP958" s="102"/>
      <c r="EQ958" s="102"/>
      <c r="ER958" s="102"/>
      <c r="ES958" s="102"/>
      <c r="ET958" s="102"/>
      <c r="EU958" s="102"/>
      <c r="EV958" s="102"/>
      <c r="FL958" s="36" t="str">
        <f t="shared" si="964"/>
        <v/>
      </c>
    </row>
    <row r="959" spans="1:168" s="36" customFormat="1" ht="49.5" customHeight="1" x14ac:dyDescent="0.35">
      <c r="A959" s="67"/>
      <c r="B959" s="39"/>
      <c r="C959" s="39"/>
      <c r="D959" s="40" t="s">
        <v>2998</v>
      </c>
      <c r="E959" s="41" t="s">
        <v>5741</v>
      </c>
      <c r="F959" s="41" t="s">
        <v>5754</v>
      </c>
      <c r="G959" s="41"/>
      <c r="H959" s="41" t="s">
        <v>5760</v>
      </c>
      <c r="I959" s="41" t="s">
        <v>5756</v>
      </c>
      <c r="J959" s="41" t="s">
        <v>5757</v>
      </c>
      <c r="K959" s="41"/>
      <c r="L959" s="41"/>
      <c r="M959" s="41" t="s">
        <v>5758</v>
      </c>
      <c r="N959" s="41" t="s">
        <v>5759</v>
      </c>
      <c r="O959" s="29" t="s">
        <v>4108</v>
      </c>
      <c r="P959" s="30" t="s">
        <v>4109</v>
      </c>
      <c r="Q959" s="31"/>
      <c r="R959" s="31"/>
      <c r="S959" s="32"/>
      <c r="T959" s="33"/>
      <c r="U959" s="33"/>
      <c r="V959" s="33"/>
      <c r="W959" s="33"/>
      <c r="X959" s="33"/>
      <c r="Y959" s="33"/>
      <c r="Z959" s="33"/>
      <c r="AA959" s="34"/>
      <c r="AB959" s="34"/>
      <c r="AC959" s="34"/>
      <c r="AD959" s="34"/>
      <c r="AE959" s="34"/>
      <c r="AF959" s="34"/>
      <c r="AG959" s="34"/>
      <c r="AH959" s="34"/>
      <c r="AI959" s="34"/>
      <c r="AJ959" s="34"/>
      <c r="AK959" s="34"/>
      <c r="AL959" s="34"/>
      <c r="AM959" s="34"/>
      <c r="AN959" s="34"/>
      <c r="AO959" s="34"/>
      <c r="AP959" s="34"/>
      <c r="AQ959" s="56"/>
      <c r="AR959" s="56"/>
      <c r="AS959" s="56"/>
      <c r="AT959" s="42"/>
      <c r="AU959" s="42"/>
      <c r="AV959" s="42"/>
      <c r="AW959" s="35"/>
      <c r="AX959" s="35"/>
      <c r="AY959" s="35"/>
      <c r="AZ959" s="43" t="str">
        <f t="shared" si="973"/>
        <v/>
      </c>
      <c r="BA959" s="44"/>
      <c r="BB959" s="43" t="str">
        <f t="shared" si="974"/>
        <v/>
      </c>
      <c r="BC959" s="45" t="str">
        <f t="shared" si="975"/>
        <v/>
      </c>
      <c r="BD959" s="45" t="str">
        <f t="shared" si="976"/>
        <v/>
      </c>
      <c r="BE959" s="45" t="s">
        <v>5691</v>
      </c>
      <c r="BF959" s="45" t="str">
        <f t="shared" si="1036"/>
        <v/>
      </c>
      <c r="BG959" s="45" t="str">
        <f t="shared" si="977"/>
        <v/>
      </c>
      <c r="BH959" s="12" t="str">
        <f t="shared" si="978"/>
        <v/>
      </c>
      <c r="BI959" s="43" t="str">
        <f t="shared" si="979"/>
        <v/>
      </c>
      <c r="BJ959" s="46" t="str">
        <f t="shared" si="980"/>
        <v/>
      </c>
      <c r="BK959" s="46" t="str">
        <f t="shared" si="981"/>
        <v/>
      </c>
      <c r="BL959" s="46" t="str">
        <f t="shared" si="982"/>
        <v/>
      </c>
      <c r="BM959" s="43" t="str">
        <f t="shared" si="983"/>
        <v/>
      </c>
      <c r="BN959" s="43" t="str">
        <f t="shared" si="984"/>
        <v/>
      </c>
      <c r="BO959" s="44" t="str">
        <f t="shared" si="1044"/>
        <v/>
      </c>
      <c r="BP959" s="44" t="str">
        <f t="shared" si="966"/>
        <v/>
      </c>
      <c r="BQ959" s="44" t="str">
        <f t="shared" si="969"/>
        <v/>
      </c>
      <c r="BR959" s="46" t="str">
        <f t="shared" si="1037"/>
        <v/>
      </c>
      <c r="BS959" s="47" t="str">
        <f t="shared" si="1038"/>
        <v/>
      </c>
      <c r="BT959" s="46" t="str">
        <f t="shared" si="1039"/>
        <v/>
      </c>
      <c r="BU959" s="46" t="str">
        <f t="shared" si="1040"/>
        <v/>
      </c>
      <c r="BV959" s="73" t="str">
        <f t="shared" si="963"/>
        <v/>
      </c>
      <c r="BW959" s="47" t="str">
        <f t="shared" si="1018"/>
        <v/>
      </c>
      <c r="BX959" s="47" t="str">
        <f t="shared" si="967"/>
        <v/>
      </c>
      <c r="BY959" s="13" t="str">
        <f t="shared" si="970"/>
        <v/>
      </c>
      <c r="BZ959" s="14" t="str">
        <f t="shared" si="1041"/>
        <v/>
      </c>
      <c r="CA959" s="48" t="str">
        <f t="shared" si="1042"/>
        <v/>
      </c>
      <c r="CB959" s="44" t="str">
        <f t="shared" si="1043"/>
        <v/>
      </c>
      <c r="CC959" s="44" t="str">
        <f t="shared" si="985"/>
        <v/>
      </c>
      <c r="CD959" s="44" t="str">
        <f t="shared" si="971"/>
        <v/>
      </c>
      <c r="CE959" s="44" t="str">
        <f t="shared" si="1015"/>
        <v/>
      </c>
      <c r="CF959" s="44" t="str">
        <f t="shared" si="986"/>
        <v/>
      </c>
      <c r="CG959" s="44" t="str">
        <f t="shared" si="987"/>
        <v/>
      </c>
      <c r="CH959" s="44" t="str">
        <f t="shared" si="988"/>
        <v/>
      </c>
      <c r="CI959" s="44" t="str">
        <f t="shared" si="989"/>
        <v/>
      </c>
      <c r="CJ959" s="44" t="str">
        <f t="shared" si="990"/>
        <v/>
      </c>
      <c r="CK959" s="44" t="str">
        <f t="shared" si="991"/>
        <v/>
      </c>
      <c r="CL959" s="44" t="str">
        <f t="shared" si="992"/>
        <v/>
      </c>
      <c r="CM959" s="43" t="str">
        <f t="shared" si="993"/>
        <v/>
      </c>
      <c r="CN959" s="43" t="str">
        <f t="shared" si="994"/>
        <v/>
      </c>
      <c r="CO959" s="43" t="str">
        <f t="shared" si="995"/>
        <v/>
      </c>
      <c r="CP959" s="44" t="str">
        <f t="shared" si="972"/>
        <v/>
      </c>
      <c r="CQ959" s="44" t="str">
        <f t="shared" si="996"/>
        <v/>
      </c>
      <c r="CR959" s="43" t="str">
        <f t="shared" si="1017"/>
        <v/>
      </c>
      <c r="CS959" s="44">
        <v>0</v>
      </c>
      <c r="CT959" s="44">
        <v>0</v>
      </c>
      <c r="CU959" s="44" t="str">
        <f t="shared" si="1000"/>
        <v/>
      </c>
      <c r="CV959" s="44" t="str">
        <f t="shared" si="1001"/>
        <v/>
      </c>
      <c r="CW959" s="44" t="str">
        <f t="shared" si="1002"/>
        <v/>
      </c>
      <c r="CX959" s="44" t="str">
        <f t="shared" si="1003"/>
        <v/>
      </c>
      <c r="CY959" s="44" t="str">
        <f t="shared" si="1004"/>
        <v/>
      </c>
      <c r="CZ959" s="44" t="str">
        <f t="shared" si="1005"/>
        <v/>
      </c>
      <c r="DA959" s="49" t="str">
        <f t="shared" si="997"/>
        <v/>
      </c>
      <c r="DB959" s="44" t="str">
        <f t="shared" si="1006"/>
        <v/>
      </c>
      <c r="DC959" s="44" t="str">
        <f t="shared" si="1007"/>
        <v/>
      </c>
      <c r="DD959" s="44" t="str">
        <f t="shared" si="1008"/>
        <v/>
      </c>
      <c r="DE959" s="44" t="str">
        <f t="shared" si="1009"/>
        <v/>
      </c>
      <c r="DF959" s="44" t="str">
        <f t="shared" si="1010"/>
        <v/>
      </c>
      <c r="DG959" s="44" t="str">
        <f t="shared" si="1011"/>
        <v/>
      </c>
      <c r="DH959" s="44" t="str">
        <f t="shared" si="968"/>
        <v/>
      </c>
      <c r="DI959" s="50" t="str">
        <f t="shared" si="1012"/>
        <v/>
      </c>
      <c r="DJ959" s="50" t="str">
        <f t="shared" si="1016"/>
        <v/>
      </c>
      <c r="DK959" s="50" t="str">
        <f t="shared" si="1013"/>
        <v/>
      </c>
      <c r="DL959" s="50" t="str">
        <f t="shared" si="1014"/>
        <v/>
      </c>
      <c r="DM959" s="51" t="str">
        <f t="shared" si="965"/>
        <v/>
      </c>
      <c r="DN959" s="52"/>
      <c r="DO959" s="53"/>
      <c r="DP959" s="52"/>
      <c r="DQ959" s="53" t="str">
        <f t="shared" si="998"/>
        <v/>
      </c>
      <c r="DR959" s="52" t="str">
        <f t="shared" si="999"/>
        <v/>
      </c>
      <c r="DS959" s="53"/>
      <c r="DT959" s="52"/>
      <c r="DU959" s="53"/>
      <c r="DV959" s="52"/>
      <c r="DW959" s="99"/>
      <c r="DX959" s="99"/>
      <c r="EI959" s="83"/>
      <c r="EJ959" s="102"/>
      <c r="EK959" s="102"/>
      <c r="EL959" s="102"/>
      <c r="EM959" s="102"/>
      <c r="EN959" s="102"/>
      <c r="EO959" s="102"/>
      <c r="EP959" s="102"/>
      <c r="EQ959" s="102"/>
      <c r="ER959" s="102"/>
      <c r="ES959" s="102"/>
      <c r="ET959" s="102"/>
      <c r="EU959" s="102"/>
      <c r="EV959" s="102"/>
      <c r="FL959" s="36" t="str">
        <f t="shared" si="964"/>
        <v/>
      </c>
    </row>
    <row r="960" spans="1:168" s="36" customFormat="1" ht="49.5" customHeight="1" x14ac:dyDescent="0.35">
      <c r="A960" s="67"/>
      <c r="B960" s="39"/>
      <c r="C960" s="39"/>
      <c r="D960" s="40" t="s">
        <v>2998</v>
      </c>
      <c r="E960" s="41" t="s">
        <v>5732</v>
      </c>
      <c r="F960" s="41" t="s">
        <v>5754</v>
      </c>
      <c r="G960" s="41"/>
      <c r="H960" s="41" t="s">
        <v>5761</v>
      </c>
      <c r="I960" s="41" t="s">
        <v>5762</v>
      </c>
      <c r="J960" s="41" t="s">
        <v>5763</v>
      </c>
      <c r="K960" s="41"/>
      <c r="L960" s="41"/>
      <c r="M960" s="41" t="s">
        <v>5744</v>
      </c>
      <c r="N960" s="41" t="s">
        <v>5745</v>
      </c>
      <c r="O960" s="29" t="s">
        <v>5747</v>
      </c>
      <c r="P960" s="30" t="s">
        <v>5748</v>
      </c>
      <c r="Q960" s="31"/>
      <c r="R960" s="31"/>
      <c r="S960" s="32"/>
      <c r="T960" s="33"/>
      <c r="U960" s="33"/>
      <c r="V960" s="33"/>
      <c r="W960" s="33"/>
      <c r="X960" s="33"/>
      <c r="Y960" s="33"/>
      <c r="Z960" s="33"/>
      <c r="AA960" s="34"/>
      <c r="AB960" s="34"/>
      <c r="AC960" s="34"/>
      <c r="AD960" s="34"/>
      <c r="AE960" s="34"/>
      <c r="AF960" s="34"/>
      <c r="AG960" s="34"/>
      <c r="AH960" s="34"/>
      <c r="AI960" s="34"/>
      <c r="AJ960" s="34"/>
      <c r="AK960" s="34"/>
      <c r="AL960" s="34"/>
      <c r="AM960" s="34"/>
      <c r="AN960" s="34"/>
      <c r="AO960" s="34"/>
      <c r="AP960" s="34"/>
      <c r="AQ960" s="56"/>
      <c r="AR960" s="56"/>
      <c r="AS960" s="56"/>
      <c r="AT960" s="42"/>
      <c r="AU960" s="42"/>
      <c r="AV960" s="42"/>
      <c r="AW960" s="35"/>
      <c r="AX960" s="35"/>
      <c r="AY960" s="35"/>
      <c r="AZ960" s="43" t="str">
        <f t="shared" si="973"/>
        <v/>
      </c>
      <c r="BA960" s="44"/>
      <c r="BB960" s="43" t="str">
        <f t="shared" si="974"/>
        <v/>
      </c>
      <c r="BC960" s="45" t="str">
        <f t="shared" si="975"/>
        <v/>
      </c>
      <c r="BD960" s="45" t="str">
        <f t="shared" si="976"/>
        <v/>
      </c>
      <c r="BE960" s="45" t="s">
        <v>5691</v>
      </c>
      <c r="BF960" s="45" t="str">
        <f t="shared" si="1036"/>
        <v/>
      </c>
      <c r="BG960" s="45" t="str">
        <f t="shared" si="977"/>
        <v/>
      </c>
      <c r="BH960" s="12" t="str">
        <f t="shared" si="978"/>
        <v/>
      </c>
      <c r="BI960" s="43" t="str">
        <f t="shared" si="979"/>
        <v/>
      </c>
      <c r="BJ960" s="46" t="str">
        <f t="shared" si="980"/>
        <v/>
      </c>
      <c r="BK960" s="46" t="str">
        <f t="shared" si="981"/>
        <v/>
      </c>
      <c r="BL960" s="46" t="str">
        <f t="shared" si="982"/>
        <v/>
      </c>
      <c r="BM960" s="43" t="str">
        <f t="shared" si="983"/>
        <v/>
      </c>
      <c r="BN960" s="43" t="str">
        <f t="shared" si="984"/>
        <v/>
      </c>
      <c r="BO960" s="44" t="str">
        <f t="shared" si="1044"/>
        <v/>
      </c>
      <c r="BP960" s="44" t="str">
        <f t="shared" si="966"/>
        <v/>
      </c>
      <c r="BQ960" s="44" t="str">
        <f t="shared" si="969"/>
        <v/>
      </c>
      <c r="BR960" s="46" t="str">
        <f t="shared" si="1037"/>
        <v/>
      </c>
      <c r="BS960" s="47" t="str">
        <f t="shared" si="1038"/>
        <v/>
      </c>
      <c r="BT960" s="46" t="str">
        <f t="shared" si="1039"/>
        <v/>
      </c>
      <c r="BU960" s="46" t="str">
        <f t="shared" si="1040"/>
        <v/>
      </c>
      <c r="BV960" s="73" t="str">
        <f t="shared" si="963"/>
        <v/>
      </c>
      <c r="BW960" s="47" t="str">
        <f t="shared" si="1018"/>
        <v/>
      </c>
      <c r="BX960" s="47" t="str">
        <f t="shared" si="967"/>
        <v/>
      </c>
      <c r="BY960" s="13" t="str">
        <f t="shared" si="970"/>
        <v/>
      </c>
      <c r="BZ960" s="14" t="str">
        <f t="shared" si="1041"/>
        <v/>
      </c>
      <c r="CA960" s="48" t="str">
        <f t="shared" si="1042"/>
        <v/>
      </c>
      <c r="CB960" s="44" t="str">
        <f t="shared" si="1043"/>
        <v/>
      </c>
      <c r="CC960" s="44" t="str">
        <f t="shared" si="985"/>
        <v/>
      </c>
      <c r="CD960" s="44" t="str">
        <f t="shared" si="971"/>
        <v/>
      </c>
      <c r="CE960" s="44" t="str">
        <f t="shared" si="1015"/>
        <v/>
      </c>
      <c r="CF960" s="44" t="str">
        <f t="shared" si="986"/>
        <v/>
      </c>
      <c r="CG960" s="44" t="str">
        <f t="shared" si="987"/>
        <v/>
      </c>
      <c r="CH960" s="44" t="str">
        <f t="shared" si="988"/>
        <v/>
      </c>
      <c r="CI960" s="44" t="str">
        <f t="shared" si="989"/>
        <v/>
      </c>
      <c r="CJ960" s="44" t="str">
        <f t="shared" si="990"/>
        <v/>
      </c>
      <c r="CK960" s="44" t="str">
        <f t="shared" si="991"/>
        <v/>
      </c>
      <c r="CL960" s="44" t="str">
        <f t="shared" si="992"/>
        <v/>
      </c>
      <c r="CM960" s="43" t="str">
        <f t="shared" si="993"/>
        <v/>
      </c>
      <c r="CN960" s="43" t="str">
        <f t="shared" si="994"/>
        <v/>
      </c>
      <c r="CO960" s="43" t="str">
        <f t="shared" si="995"/>
        <v/>
      </c>
      <c r="CP960" s="44" t="str">
        <f t="shared" si="972"/>
        <v/>
      </c>
      <c r="CQ960" s="44" t="str">
        <f t="shared" si="996"/>
        <v/>
      </c>
      <c r="CR960" s="43" t="str">
        <f t="shared" si="1017"/>
        <v/>
      </c>
      <c r="CS960" s="44">
        <v>0</v>
      </c>
      <c r="CT960" s="44">
        <v>0</v>
      </c>
      <c r="CU960" s="44" t="str">
        <f t="shared" si="1000"/>
        <v/>
      </c>
      <c r="CV960" s="44" t="str">
        <f t="shared" si="1001"/>
        <v/>
      </c>
      <c r="CW960" s="44" t="str">
        <f t="shared" si="1002"/>
        <v/>
      </c>
      <c r="CX960" s="44" t="str">
        <f t="shared" si="1003"/>
        <v/>
      </c>
      <c r="CY960" s="44" t="str">
        <f t="shared" si="1004"/>
        <v/>
      </c>
      <c r="CZ960" s="44" t="str">
        <f t="shared" si="1005"/>
        <v/>
      </c>
      <c r="DA960" s="49" t="str">
        <f t="shared" si="997"/>
        <v/>
      </c>
      <c r="DB960" s="44" t="str">
        <f t="shared" si="1006"/>
        <v/>
      </c>
      <c r="DC960" s="44" t="str">
        <f t="shared" si="1007"/>
        <v/>
      </c>
      <c r="DD960" s="44" t="str">
        <f t="shared" si="1008"/>
        <v/>
      </c>
      <c r="DE960" s="44" t="str">
        <f t="shared" si="1009"/>
        <v/>
      </c>
      <c r="DF960" s="44" t="str">
        <f t="shared" si="1010"/>
        <v/>
      </c>
      <c r="DG960" s="44" t="str">
        <f t="shared" si="1011"/>
        <v/>
      </c>
      <c r="DH960" s="44" t="str">
        <f t="shared" si="968"/>
        <v/>
      </c>
      <c r="DI960" s="50" t="str">
        <f t="shared" si="1012"/>
        <v/>
      </c>
      <c r="DJ960" s="50" t="str">
        <f t="shared" si="1016"/>
        <v/>
      </c>
      <c r="DK960" s="50" t="str">
        <f t="shared" si="1013"/>
        <v/>
      </c>
      <c r="DL960" s="50" t="str">
        <f t="shared" si="1014"/>
        <v/>
      </c>
      <c r="DM960" s="51" t="str">
        <f t="shared" si="965"/>
        <v/>
      </c>
      <c r="DN960" s="52"/>
      <c r="DO960" s="53"/>
      <c r="DP960" s="52"/>
      <c r="DQ960" s="53" t="str">
        <f t="shared" si="998"/>
        <v/>
      </c>
      <c r="DR960" s="52" t="str">
        <f t="shared" si="999"/>
        <v/>
      </c>
      <c r="DS960" s="53"/>
      <c r="DT960" s="52"/>
      <c r="DU960" s="53"/>
      <c r="DV960" s="52"/>
      <c r="DW960" s="99"/>
      <c r="DX960" s="99"/>
      <c r="EI960" s="83"/>
      <c r="EJ960" s="102"/>
      <c r="EK960" s="102"/>
      <c r="EL960" s="102"/>
      <c r="EM960" s="102"/>
      <c r="EN960" s="102"/>
      <c r="EO960" s="102"/>
      <c r="EP960" s="102"/>
      <c r="EQ960" s="102"/>
      <c r="ER960" s="102"/>
      <c r="ES960" s="102"/>
      <c r="ET960" s="102"/>
      <c r="EU960" s="102"/>
      <c r="EV960" s="102"/>
      <c r="FL960" s="36" t="str">
        <f t="shared" si="964"/>
        <v/>
      </c>
    </row>
    <row r="961" spans="1:168" s="36" customFormat="1" ht="49.5" customHeight="1" x14ac:dyDescent="0.35">
      <c r="A961" s="67"/>
      <c r="B961" s="39"/>
      <c r="C961" s="39"/>
      <c r="D961" s="40" t="s">
        <v>2998</v>
      </c>
      <c r="E961" s="41" t="s">
        <v>5689</v>
      </c>
      <c r="F961" s="41" t="s">
        <v>5754</v>
      </c>
      <c r="G961" s="41"/>
      <c r="H961" s="41" t="s">
        <v>5764</v>
      </c>
      <c r="I961" s="41" t="s">
        <v>5762</v>
      </c>
      <c r="J961" s="41" t="s">
        <v>5763</v>
      </c>
      <c r="K961" s="41"/>
      <c r="L961" s="41"/>
      <c r="M961" s="41" t="s">
        <v>5744</v>
      </c>
      <c r="N961" s="41" t="s">
        <v>5745</v>
      </c>
      <c r="O961" s="29" t="s">
        <v>5747</v>
      </c>
      <c r="P961" s="30" t="s">
        <v>5748</v>
      </c>
      <c r="Q961" s="31"/>
      <c r="R961" s="31"/>
      <c r="S961" s="32"/>
      <c r="T961" s="33"/>
      <c r="U961" s="33"/>
      <c r="V961" s="33"/>
      <c r="W961" s="33"/>
      <c r="X961" s="33"/>
      <c r="Y961" s="33"/>
      <c r="Z961" s="33"/>
      <c r="AA961" s="34"/>
      <c r="AB961" s="34"/>
      <c r="AC961" s="34"/>
      <c r="AD961" s="34"/>
      <c r="AE961" s="34"/>
      <c r="AF961" s="34"/>
      <c r="AG961" s="34"/>
      <c r="AH961" s="34"/>
      <c r="AI961" s="34"/>
      <c r="AJ961" s="34"/>
      <c r="AK961" s="34"/>
      <c r="AL961" s="34"/>
      <c r="AM961" s="34"/>
      <c r="AN961" s="34"/>
      <c r="AO961" s="34"/>
      <c r="AP961" s="34"/>
      <c r="AQ961" s="56"/>
      <c r="AR961" s="56"/>
      <c r="AS961" s="56"/>
      <c r="AT961" s="42"/>
      <c r="AU961" s="42"/>
      <c r="AV961" s="42"/>
      <c r="AW961" s="35"/>
      <c r="AX961" s="35"/>
      <c r="AY961" s="35"/>
      <c r="AZ961" s="43" t="str">
        <f t="shared" si="973"/>
        <v/>
      </c>
      <c r="BA961" s="44"/>
      <c r="BB961" s="43" t="str">
        <f t="shared" si="974"/>
        <v/>
      </c>
      <c r="BC961" s="45" t="str">
        <f t="shared" si="975"/>
        <v/>
      </c>
      <c r="BD961" s="45" t="str">
        <f t="shared" si="976"/>
        <v/>
      </c>
      <c r="BE961" s="45" t="s">
        <v>5691</v>
      </c>
      <c r="BF961" s="45" t="str">
        <f t="shared" si="1036"/>
        <v/>
      </c>
      <c r="BG961" s="45" t="str">
        <f t="shared" si="977"/>
        <v/>
      </c>
      <c r="BH961" s="12" t="str">
        <f t="shared" si="978"/>
        <v/>
      </c>
      <c r="BI961" s="43" t="str">
        <f t="shared" si="979"/>
        <v/>
      </c>
      <c r="BJ961" s="46" t="str">
        <f t="shared" si="980"/>
        <v/>
      </c>
      <c r="BK961" s="46" t="str">
        <f t="shared" si="981"/>
        <v/>
      </c>
      <c r="BL961" s="46" t="str">
        <f t="shared" si="982"/>
        <v/>
      </c>
      <c r="BM961" s="43" t="str">
        <f t="shared" si="983"/>
        <v/>
      </c>
      <c r="BN961" s="43" t="str">
        <f t="shared" si="984"/>
        <v/>
      </c>
      <c r="BO961" s="44" t="str">
        <f t="shared" si="1044"/>
        <v/>
      </c>
      <c r="BP961" s="44" t="str">
        <f t="shared" si="966"/>
        <v/>
      </c>
      <c r="BQ961" s="44" t="str">
        <f t="shared" si="969"/>
        <v/>
      </c>
      <c r="BR961" s="46" t="str">
        <f t="shared" si="1037"/>
        <v/>
      </c>
      <c r="BS961" s="47" t="str">
        <f t="shared" si="1038"/>
        <v/>
      </c>
      <c r="BT961" s="46" t="str">
        <f t="shared" si="1039"/>
        <v/>
      </c>
      <c r="BU961" s="46" t="str">
        <f t="shared" si="1040"/>
        <v/>
      </c>
      <c r="BV961" s="73" t="str">
        <f t="shared" si="963"/>
        <v/>
      </c>
      <c r="BW961" s="47" t="str">
        <f t="shared" si="1018"/>
        <v/>
      </c>
      <c r="BX961" s="47" t="str">
        <f t="shared" si="967"/>
        <v/>
      </c>
      <c r="BY961" s="13" t="str">
        <f t="shared" si="970"/>
        <v/>
      </c>
      <c r="BZ961" s="14" t="str">
        <f t="shared" si="1041"/>
        <v/>
      </c>
      <c r="CA961" s="48" t="str">
        <f t="shared" si="1042"/>
        <v/>
      </c>
      <c r="CB961" s="44" t="str">
        <f t="shared" si="1043"/>
        <v/>
      </c>
      <c r="CC961" s="44" t="str">
        <f t="shared" si="985"/>
        <v/>
      </c>
      <c r="CD961" s="44" t="str">
        <f t="shared" si="971"/>
        <v/>
      </c>
      <c r="CE961" s="44" t="str">
        <f t="shared" si="1015"/>
        <v/>
      </c>
      <c r="CF961" s="44" t="str">
        <f t="shared" si="986"/>
        <v/>
      </c>
      <c r="CG961" s="44" t="str">
        <f t="shared" si="987"/>
        <v/>
      </c>
      <c r="CH961" s="44" t="str">
        <f t="shared" si="988"/>
        <v/>
      </c>
      <c r="CI961" s="44" t="str">
        <f t="shared" si="989"/>
        <v/>
      </c>
      <c r="CJ961" s="44" t="str">
        <f t="shared" si="990"/>
        <v/>
      </c>
      <c r="CK961" s="44" t="str">
        <f t="shared" si="991"/>
        <v/>
      </c>
      <c r="CL961" s="44" t="str">
        <f t="shared" si="992"/>
        <v/>
      </c>
      <c r="CM961" s="43" t="str">
        <f t="shared" si="993"/>
        <v/>
      </c>
      <c r="CN961" s="43" t="str">
        <f t="shared" si="994"/>
        <v/>
      </c>
      <c r="CO961" s="43" t="str">
        <f t="shared" si="995"/>
        <v/>
      </c>
      <c r="CP961" s="44" t="str">
        <f t="shared" si="972"/>
        <v/>
      </c>
      <c r="CQ961" s="44" t="str">
        <f t="shared" si="996"/>
        <v/>
      </c>
      <c r="CR961" s="43" t="str">
        <f t="shared" si="1017"/>
        <v/>
      </c>
      <c r="CS961" s="44">
        <v>0</v>
      </c>
      <c r="CT961" s="44">
        <v>0</v>
      </c>
      <c r="CU961" s="44" t="str">
        <f t="shared" si="1000"/>
        <v/>
      </c>
      <c r="CV961" s="44" t="str">
        <f t="shared" si="1001"/>
        <v/>
      </c>
      <c r="CW961" s="44" t="str">
        <f t="shared" si="1002"/>
        <v/>
      </c>
      <c r="CX961" s="44" t="str">
        <f t="shared" si="1003"/>
        <v/>
      </c>
      <c r="CY961" s="44" t="str">
        <f t="shared" si="1004"/>
        <v/>
      </c>
      <c r="CZ961" s="44" t="str">
        <f t="shared" si="1005"/>
        <v/>
      </c>
      <c r="DA961" s="49" t="str">
        <f t="shared" si="997"/>
        <v/>
      </c>
      <c r="DB961" s="44" t="str">
        <f t="shared" si="1006"/>
        <v/>
      </c>
      <c r="DC961" s="44" t="str">
        <f t="shared" si="1007"/>
        <v/>
      </c>
      <c r="DD961" s="44" t="str">
        <f t="shared" si="1008"/>
        <v/>
      </c>
      <c r="DE961" s="44" t="str">
        <f t="shared" si="1009"/>
        <v/>
      </c>
      <c r="DF961" s="44" t="str">
        <f t="shared" si="1010"/>
        <v/>
      </c>
      <c r="DG961" s="44" t="str">
        <f t="shared" si="1011"/>
        <v/>
      </c>
      <c r="DH961" s="44" t="str">
        <f t="shared" si="968"/>
        <v/>
      </c>
      <c r="DI961" s="50" t="str">
        <f t="shared" si="1012"/>
        <v/>
      </c>
      <c r="DJ961" s="50" t="str">
        <f t="shared" si="1016"/>
        <v/>
      </c>
      <c r="DK961" s="50" t="str">
        <f t="shared" si="1013"/>
        <v/>
      </c>
      <c r="DL961" s="50" t="str">
        <f t="shared" si="1014"/>
        <v/>
      </c>
      <c r="DM961" s="51" t="str">
        <f t="shared" si="965"/>
        <v/>
      </c>
      <c r="DN961" s="52"/>
      <c r="DO961" s="53"/>
      <c r="DP961" s="52"/>
      <c r="DQ961" s="53" t="str">
        <f t="shared" si="998"/>
        <v/>
      </c>
      <c r="DR961" s="52" t="str">
        <f t="shared" si="999"/>
        <v/>
      </c>
      <c r="DS961" s="53"/>
      <c r="DT961" s="52"/>
      <c r="DU961" s="53"/>
      <c r="DV961" s="52"/>
      <c r="DW961" s="99"/>
      <c r="DX961" s="99"/>
      <c r="EI961" s="83"/>
      <c r="EJ961" s="102"/>
      <c r="EK961" s="102"/>
      <c r="EL961" s="102"/>
      <c r="EM961" s="102"/>
      <c r="EN961" s="102"/>
      <c r="EO961" s="102"/>
      <c r="EP961" s="102"/>
      <c r="EQ961" s="102"/>
      <c r="ER961" s="102"/>
      <c r="ES961" s="102"/>
      <c r="ET961" s="102"/>
      <c r="EU961" s="102"/>
      <c r="EV961" s="102"/>
      <c r="FL961" s="36" t="str">
        <f t="shared" si="964"/>
        <v/>
      </c>
    </row>
    <row r="962" spans="1:168" s="36" customFormat="1" ht="49.5" customHeight="1" x14ac:dyDescent="0.35">
      <c r="A962" s="67"/>
      <c r="B962" s="39"/>
      <c r="C962" s="39"/>
      <c r="D962" s="40" t="s">
        <v>2998</v>
      </c>
      <c r="E962" s="41" t="s">
        <v>881</v>
      </c>
      <c r="F962" s="41" t="s">
        <v>5754</v>
      </c>
      <c r="G962" s="41"/>
      <c r="H962" s="41" t="s">
        <v>5765</v>
      </c>
      <c r="I962" s="41" t="s">
        <v>5756</v>
      </c>
      <c r="J962" s="41" t="s">
        <v>5757</v>
      </c>
      <c r="K962" s="41"/>
      <c r="L962" s="41"/>
      <c r="M962" s="41" t="s">
        <v>5758</v>
      </c>
      <c r="N962" s="41" t="s">
        <v>5759</v>
      </c>
      <c r="O962" s="29" t="s">
        <v>4108</v>
      </c>
      <c r="P962" s="30" t="s">
        <v>4109</v>
      </c>
      <c r="Q962" s="31"/>
      <c r="R962" s="31"/>
      <c r="S962" s="32"/>
      <c r="T962" s="33"/>
      <c r="U962" s="33"/>
      <c r="V962" s="33"/>
      <c r="W962" s="33"/>
      <c r="X962" s="33"/>
      <c r="Y962" s="33"/>
      <c r="Z962" s="33"/>
      <c r="AA962" s="34"/>
      <c r="AB962" s="34"/>
      <c r="AC962" s="34"/>
      <c r="AD962" s="34"/>
      <c r="AE962" s="34"/>
      <c r="AF962" s="34"/>
      <c r="AG962" s="34"/>
      <c r="AH962" s="34"/>
      <c r="AI962" s="34"/>
      <c r="AJ962" s="34"/>
      <c r="AK962" s="34"/>
      <c r="AL962" s="34"/>
      <c r="AM962" s="34"/>
      <c r="AN962" s="34"/>
      <c r="AO962" s="34"/>
      <c r="AP962" s="34"/>
      <c r="AQ962" s="56"/>
      <c r="AR962" s="56"/>
      <c r="AS962" s="56"/>
      <c r="AT962" s="42"/>
      <c r="AU962" s="42"/>
      <c r="AV962" s="42"/>
      <c r="AW962" s="35"/>
      <c r="AX962" s="35"/>
      <c r="AY962" s="35"/>
      <c r="AZ962" s="43" t="str">
        <f t="shared" si="973"/>
        <v/>
      </c>
      <c r="BA962" s="44"/>
      <c r="BB962" s="43" t="str">
        <f t="shared" si="974"/>
        <v/>
      </c>
      <c r="BC962" s="45" t="str">
        <f t="shared" si="975"/>
        <v/>
      </c>
      <c r="BD962" s="45" t="str">
        <f t="shared" si="976"/>
        <v/>
      </c>
      <c r="BE962" s="45" t="s">
        <v>5691</v>
      </c>
      <c r="BF962" s="45" t="str">
        <f t="shared" si="1036"/>
        <v/>
      </c>
      <c r="BG962" s="45" t="str">
        <f t="shared" si="977"/>
        <v/>
      </c>
      <c r="BH962" s="12" t="str">
        <f t="shared" si="978"/>
        <v/>
      </c>
      <c r="BI962" s="43" t="str">
        <f t="shared" si="979"/>
        <v/>
      </c>
      <c r="BJ962" s="46" t="str">
        <f t="shared" si="980"/>
        <v/>
      </c>
      <c r="BK962" s="46" t="str">
        <f t="shared" si="981"/>
        <v/>
      </c>
      <c r="BL962" s="46" t="str">
        <f t="shared" si="982"/>
        <v/>
      </c>
      <c r="BM962" s="43" t="str">
        <f t="shared" si="983"/>
        <v/>
      </c>
      <c r="BN962" s="43" t="str">
        <f t="shared" si="984"/>
        <v/>
      </c>
      <c r="BO962" s="44" t="str">
        <f t="shared" si="1044"/>
        <v/>
      </c>
      <c r="BP962" s="44" t="str">
        <f t="shared" si="966"/>
        <v/>
      </c>
      <c r="BQ962" s="44" t="str">
        <f t="shared" si="969"/>
        <v/>
      </c>
      <c r="BR962" s="46" t="str">
        <f t="shared" si="1037"/>
        <v/>
      </c>
      <c r="BS962" s="47" t="str">
        <f t="shared" si="1038"/>
        <v/>
      </c>
      <c r="BT962" s="46" t="str">
        <f t="shared" si="1039"/>
        <v/>
      </c>
      <c r="BU962" s="46" t="str">
        <f t="shared" si="1040"/>
        <v/>
      </c>
      <c r="BV962" s="73" t="str">
        <f t="shared" si="963"/>
        <v/>
      </c>
      <c r="BW962" s="47" t="str">
        <f t="shared" si="1018"/>
        <v/>
      </c>
      <c r="BX962" s="47" t="str">
        <f t="shared" si="967"/>
        <v/>
      </c>
      <c r="BY962" s="13" t="str">
        <f t="shared" si="970"/>
        <v/>
      </c>
      <c r="BZ962" s="14" t="str">
        <f t="shared" si="1041"/>
        <v/>
      </c>
      <c r="CA962" s="48" t="str">
        <f t="shared" si="1042"/>
        <v/>
      </c>
      <c r="CB962" s="44" t="str">
        <f t="shared" si="1043"/>
        <v/>
      </c>
      <c r="CC962" s="44" t="str">
        <f t="shared" si="985"/>
        <v/>
      </c>
      <c r="CD962" s="44" t="str">
        <f t="shared" si="971"/>
        <v/>
      </c>
      <c r="CE962" s="44" t="str">
        <f t="shared" si="1015"/>
        <v/>
      </c>
      <c r="CF962" s="44" t="str">
        <f t="shared" si="986"/>
        <v/>
      </c>
      <c r="CG962" s="44" t="str">
        <f t="shared" si="987"/>
        <v/>
      </c>
      <c r="CH962" s="44" t="str">
        <f t="shared" si="988"/>
        <v/>
      </c>
      <c r="CI962" s="44" t="str">
        <f t="shared" si="989"/>
        <v/>
      </c>
      <c r="CJ962" s="44" t="str">
        <f t="shared" si="990"/>
        <v/>
      </c>
      <c r="CK962" s="44" t="str">
        <f t="shared" si="991"/>
        <v/>
      </c>
      <c r="CL962" s="44" t="str">
        <f t="shared" si="992"/>
        <v/>
      </c>
      <c r="CM962" s="43" t="str">
        <f t="shared" si="993"/>
        <v/>
      </c>
      <c r="CN962" s="43" t="str">
        <f t="shared" si="994"/>
        <v/>
      </c>
      <c r="CO962" s="43" t="str">
        <f t="shared" si="995"/>
        <v/>
      </c>
      <c r="CP962" s="44" t="str">
        <f t="shared" si="972"/>
        <v/>
      </c>
      <c r="CQ962" s="44" t="str">
        <f t="shared" si="996"/>
        <v/>
      </c>
      <c r="CR962" s="43" t="str">
        <f t="shared" si="1017"/>
        <v/>
      </c>
      <c r="CS962" s="44">
        <v>0</v>
      </c>
      <c r="CT962" s="44">
        <v>0</v>
      </c>
      <c r="CU962" s="44" t="str">
        <f t="shared" si="1000"/>
        <v/>
      </c>
      <c r="CV962" s="44" t="str">
        <f t="shared" si="1001"/>
        <v/>
      </c>
      <c r="CW962" s="44" t="str">
        <f t="shared" si="1002"/>
        <v/>
      </c>
      <c r="CX962" s="44" t="str">
        <f t="shared" si="1003"/>
        <v/>
      </c>
      <c r="CY962" s="44" t="str">
        <f t="shared" si="1004"/>
        <v/>
      </c>
      <c r="CZ962" s="44" t="str">
        <f t="shared" si="1005"/>
        <v/>
      </c>
      <c r="DA962" s="49" t="str">
        <f t="shared" si="997"/>
        <v/>
      </c>
      <c r="DB962" s="44" t="str">
        <f t="shared" si="1006"/>
        <v/>
      </c>
      <c r="DC962" s="44" t="str">
        <f t="shared" si="1007"/>
        <v/>
      </c>
      <c r="DD962" s="44" t="str">
        <f t="shared" si="1008"/>
        <v/>
      </c>
      <c r="DE962" s="44" t="str">
        <f t="shared" si="1009"/>
        <v/>
      </c>
      <c r="DF962" s="44" t="str">
        <f t="shared" si="1010"/>
        <v/>
      </c>
      <c r="DG962" s="44" t="str">
        <f t="shared" si="1011"/>
        <v/>
      </c>
      <c r="DH962" s="44" t="str">
        <f t="shared" si="968"/>
        <v/>
      </c>
      <c r="DI962" s="50" t="str">
        <f t="shared" si="1012"/>
        <v/>
      </c>
      <c r="DJ962" s="50" t="str">
        <f t="shared" si="1016"/>
        <v/>
      </c>
      <c r="DK962" s="50" t="str">
        <f t="shared" si="1013"/>
        <v/>
      </c>
      <c r="DL962" s="50" t="str">
        <f t="shared" si="1014"/>
        <v/>
      </c>
      <c r="DM962" s="51" t="str">
        <f t="shared" si="965"/>
        <v/>
      </c>
      <c r="DN962" s="52"/>
      <c r="DO962" s="53"/>
      <c r="DP962" s="52"/>
      <c r="DQ962" s="53" t="str">
        <f t="shared" si="998"/>
        <v/>
      </c>
      <c r="DR962" s="52" t="str">
        <f t="shared" si="999"/>
        <v/>
      </c>
      <c r="DS962" s="53"/>
      <c r="DT962" s="52"/>
      <c r="DU962" s="53"/>
      <c r="DV962" s="52"/>
      <c r="DW962" s="99"/>
      <c r="DX962" s="99"/>
      <c r="EI962" s="83"/>
      <c r="EJ962" s="102"/>
      <c r="EK962" s="102"/>
      <c r="EL962" s="102"/>
      <c r="EM962" s="102"/>
      <c r="EN962" s="102"/>
      <c r="EO962" s="102"/>
      <c r="EP962" s="102"/>
      <c r="EQ962" s="102"/>
      <c r="ER962" s="102"/>
      <c r="ES962" s="102"/>
      <c r="ET962" s="102"/>
      <c r="EU962" s="102"/>
      <c r="EV962" s="102"/>
      <c r="FL962" s="36" t="str">
        <f t="shared" si="964"/>
        <v/>
      </c>
    </row>
    <row r="963" spans="1:168" s="36" customFormat="1" ht="49.5" customHeight="1" x14ac:dyDescent="0.35">
      <c r="A963" s="67"/>
      <c r="B963" s="39"/>
      <c r="C963" s="39"/>
      <c r="D963" s="40" t="s">
        <v>2998</v>
      </c>
      <c r="E963" s="41" t="s">
        <v>6459</v>
      </c>
      <c r="F963" s="41" t="s">
        <v>5754</v>
      </c>
      <c r="G963" s="41"/>
      <c r="H963" s="41" t="s">
        <v>5766</v>
      </c>
      <c r="I963" s="41" t="s">
        <v>5762</v>
      </c>
      <c r="J963" s="41" t="s">
        <v>5763</v>
      </c>
      <c r="K963" s="41"/>
      <c r="L963" s="41"/>
      <c r="M963" s="41" t="s">
        <v>5744</v>
      </c>
      <c r="N963" s="41" t="s">
        <v>5745</v>
      </c>
      <c r="O963" s="29" t="s">
        <v>5747</v>
      </c>
      <c r="P963" s="30" t="s">
        <v>5748</v>
      </c>
      <c r="Q963" s="31"/>
      <c r="R963" s="31"/>
      <c r="S963" s="32"/>
      <c r="T963" s="33"/>
      <c r="U963" s="33"/>
      <c r="V963" s="33"/>
      <c r="W963" s="33"/>
      <c r="X963" s="33"/>
      <c r="Y963" s="33"/>
      <c r="Z963" s="33"/>
      <c r="AA963" s="34"/>
      <c r="AB963" s="34"/>
      <c r="AC963" s="34"/>
      <c r="AD963" s="34"/>
      <c r="AE963" s="34"/>
      <c r="AF963" s="34"/>
      <c r="AG963" s="34"/>
      <c r="AH963" s="34"/>
      <c r="AI963" s="34"/>
      <c r="AJ963" s="34"/>
      <c r="AK963" s="34"/>
      <c r="AL963" s="34"/>
      <c r="AM963" s="34"/>
      <c r="AN963" s="34"/>
      <c r="AO963" s="34"/>
      <c r="AP963" s="34"/>
      <c r="AQ963" s="56"/>
      <c r="AR963" s="56"/>
      <c r="AS963" s="56"/>
      <c r="AT963" s="42"/>
      <c r="AU963" s="42"/>
      <c r="AV963" s="42"/>
      <c r="AW963" s="35"/>
      <c r="AX963" s="35"/>
      <c r="AY963" s="35"/>
      <c r="AZ963" s="43" t="str">
        <f t="shared" si="973"/>
        <v/>
      </c>
      <c r="BA963" s="44"/>
      <c r="BB963" s="43" t="str">
        <f t="shared" si="974"/>
        <v/>
      </c>
      <c r="BC963" s="45" t="str">
        <f t="shared" si="975"/>
        <v/>
      </c>
      <c r="BD963" s="45" t="str">
        <f t="shared" si="976"/>
        <v/>
      </c>
      <c r="BE963" s="45" t="s">
        <v>5691</v>
      </c>
      <c r="BF963" s="45" t="str">
        <f t="shared" si="1036"/>
        <v/>
      </c>
      <c r="BG963" s="45" t="str">
        <f t="shared" si="977"/>
        <v/>
      </c>
      <c r="BH963" s="12" t="str">
        <f t="shared" si="978"/>
        <v/>
      </c>
      <c r="BI963" s="43" t="str">
        <f t="shared" si="979"/>
        <v/>
      </c>
      <c r="BJ963" s="46" t="str">
        <f t="shared" si="980"/>
        <v/>
      </c>
      <c r="BK963" s="46" t="str">
        <f t="shared" si="981"/>
        <v/>
      </c>
      <c r="BL963" s="46" t="str">
        <f t="shared" si="982"/>
        <v/>
      </c>
      <c r="BM963" s="43" t="str">
        <f t="shared" si="983"/>
        <v/>
      </c>
      <c r="BN963" s="43" t="str">
        <f t="shared" si="984"/>
        <v/>
      </c>
      <c r="BO963" s="44" t="str">
        <f t="shared" si="1044"/>
        <v/>
      </c>
      <c r="BP963" s="44" t="str">
        <f t="shared" si="966"/>
        <v/>
      </c>
      <c r="BQ963" s="44" t="str">
        <f t="shared" si="969"/>
        <v/>
      </c>
      <c r="BR963" s="46" t="str">
        <f t="shared" si="1037"/>
        <v/>
      </c>
      <c r="BS963" s="47" t="str">
        <f t="shared" si="1038"/>
        <v/>
      </c>
      <c r="BT963" s="46" t="str">
        <f t="shared" si="1039"/>
        <v/>
      </c>
      <c r="BU963" s="46" t="str">
        <f t="shared" si="1040"/>
        <v/>
      </c>
      <c r="BV963" s="73" t="str">
        <f t="shared" si="963"/>
        <v/>
      </c>
      <c r="BW963" s="47" t="str">
        <f t="shared" si="1018"/>
        <v/>
      </c>
      <c r="BX963" s="47" t="str">
        <f t="shared" si="967"/>
        <v/>
      </c>
      <c r="BY963" s="13" t="str">
        <f t="shared" si="970"/>
        <v/>
      </c>
      <c r="BZ963" s="14" t="str">
        <f t="shared" si="1041"/>
        <v/>
      </c>
      <c r="CA963" s="48" t="str">
        <f t="shared" si="1042"/>
        <v/>
      </c>
      <c r="CB963" s="44" t="str">
        <f t="shared" si="1043"/>
        <v/>
      </c>
      <c r="CC963" s="44" t="str">
        <f t="shared" si="985"/>
        <v/>
      </c>
      <c r="CD963" s="44" t="str">
        <f t="shared" si="971"/>
        <v/>
      </c>
      <c r="CE963" s="44" t="str">
        <f t="shared" si="1015"/>
        <v/>
      </c>
      <c r="CF963" s="44" t="str">
        <f t="shared" si="986"/>
        <v/>
      </c>
      <c r="CG963" s="44" t="str">
        <f t="shared" si="987"/>
        <v/>
      </c>
      <c r="CH963" s="44" t="str">
        <f t="shared" si="988"/>
        <v/>
      </c>
      <c r="CI963" s="44" t="str">
        <f t="shared" si="989"/>
        <v/>
      </c>
      <c r="CJ963" s="44" t="str">
        <f t="shared" si="990"/>
        <v/>
      </c>
      <c r="CK963" s="44" t="str">
        <f t="shared" si="991"/>
        <v/>
      </c>
      <c r="CL963" s="44" t="str">
        <f t="shared" si="992"/>
        <v/>
      </c>
      <c r="CM963" s="43" t="str">
        <f t="shared" si="993"/>
        <v/>
      </c>
      <c r="CN963" s="43" t="str">
        <f t="shared" si="994"/>
        <v/>
      </c>
      <c r="CO963" s="43" t="str">
        <f t="shared" si="995"/>
        <v/>
      </c>
      <c r="CP963" s="44" t="str">
        <f t="shared" si="972"/>
        <v/>
      </c>
      <c r="CQ963" s="44" t="str">
        <f t="shared" si="996"/>
        <v/>
      </c>
      <c r="CR963" s="43" t="str">
        <f t="shared" si="1017"/>
        <v/>
      </c>
      <c r="CS963" s="44">
        <v>0</v>
      </c>
      <c r="CT963" s="44">
        <v>0</v>
      </c>
      <c r="CU963" s="44" t="str">
        <f t="shared" si="1000"/>
        <v/>
      </c>
      <c r="CV963" s="44" t="str">
        <f t="shared" si="1001"/>
        <v/>
      </c>
      <c r="CW963" s="44" t="str">
        <f t="shared" si="1002"/>
        <v/>
      </c>
      <c r="CX963" s="44" t="str">
        <f t="shared" si="1003"/>
        <v/>
      </c>
      <c r="CY963" s="44" t="str">
        <f t="shared" si="1004"/>
        <v/>
      </c>
      <c r="CZ963" s="44" t="str">
        <f t="shared" si="1005"/>
        <v/>
      </c>
      <c r="DA963" s="49" t="str">
        <f t="shared" si="997"/>
        <v/>
      </c>
      <c r="DB963" s="44" t="str">
        <f t="shared" si="1006"/>
        <v/>
      </c>
      <c r="DC963" s="44" t="str">
        <f t="shared" si="1007"/>
        <v/>
      </c>
      <c r="DD963" s="44" t="str">
        <f t="shared" si="1008"/>
        <v/>
      </c>
      <c r="DE963" s="44" t="str">
        <f t="shared" si="1009"/>
        <v/>
      </c>
      <c r="DF963" s="44" t="str">
        <f t="shared" si="1010"/>
        <v/>
      </c>
      <c r="DG963" s="44" t="str">
        <f t="shared" si="1011"/>
        <v/>
      </c>
      <c r="DH963" s="44" t="str">
        <f t="shared" si="968"/>
        <v/>
      </c>
      <c r="DI963" s="50" t="str">
        <f t="shared" si="1012"/>
        <v/>
      </c>
      <c r="DJ963" s="50" t="str">
        <f t="shared" si="1016"/>
        <v/>
      </c>
      <c r="DK963" s="50" t="str">
        <f t="shared" si="1013"/>
        <v/>
      </c>
      <c r="DL963" s="50" t="str">
        <f t="shared" si="1014"/>
        <v/>
      </c>
      <c r="DM963" s="51" t="str">
        <f t="shared" si="965"/>
        <v/>
      </c>
      <c r="DN963" s="52"/>
      <c r="DO963" s="53"/>
      <c r="DP963" s="52"/>
      <c r="DQ963" s="53" t="str">
        <f t="shared" si="998"/>
        <v/>
      </c>
      <c r="DR963" s="52" t="str">
        <f t="shared" si="999"/>
        <v/>
      </c>
      <c r="DS963" s="53"/>
      <c r="DT963" s="52"/>
      <c r="DU963" s="53"/>
      <c r="DV963" s="52"/>
      <c r="DW963" s="99"/>
      <c r="DX963" s="99"/>
      <c r="EI963" s="83"/>
      <c r="EJ963" s="102"/>
      <c r="EK963" s="102"/>
      <c r="EL963" s="102"/>
      <c r="EM963" s="102"/>
      <c r="EN963" s="102"/>
      <c r="EO963" s="102"/>
      <c r="EP963" s="102"/>
      <c r="EQ963" s="102"/>
      <c r="ER963" s="102"/>
      <c r="ES963" s="102"/>
      <c r="ET963" s="102"/>
      <c r="EU963" s="102"/>
      <c r="EV963" s="102"/>
      <c r="FL963" s="36" t="str">
        <f t="shared" si="964"/>
        <v/>
      </c>
    </row>
    <row r="964" spans="1:168" s="36" customFormat="1" ht="49.5" customHeight="1" x14ac:dyDescent="0.35">
      <c r="A964" s="67"/>
      <c r="B964" s="39"/>
      <c r="C964" s="39"/>
      <c r="D964" s="40" t="s">
        <v>2998</v>
      </c>
      <c r="E964" s="41" t="s">
        <v>1073</v>
      </c>
      <c r="F964" s="41" t="s">
        <v>5754</v>
      </c>
      <c r="G964" s="41"/>
      <c r="H964" s="41" t="s">
        <v>5767</v>
      </c>
      <c r="I964" s="41" t="s">
        <v>5762</v>
      </c>
      <c r="J964" s="41" t="s">
        <v>5763</v>
      </c>
      <c r="K964" s="41"/>
      <c r="L964" s="41"/>
      <c r="M964" s="41" t="s">
        <v>5744</v>
      </c>
      <c r="N964" s="41" t="s">
        <v>5745</v>
      </c>
      <c r="O964" s="29" t="s">
        <v>5747</v>
      </c>
      <c r="P964" s="30" t="s">
        <v>5748</v>
      </c>
      <c r="Q964" s="31"/>
      <c r="R964" s="31"/>
      <c r="S964" s="32"/>
      <c r="T964" s="33"/>
      <c r="U964" s="33"/>
      <c r="V964" s="33"/>
      <c r="W964" s="33"/>
      <c r="X964" s="33"/>
      <c r="Y964" s="33"/>
      <c r="Z964" s="33"/>
      <c r="AA964" s="34"/>
      <c r="AB964" s="34"/>
      <c r="AC964" s="34"/>
      <c r="AD964" s="34"/>
      <c r="AE964" s="34"/>
      <c r="AF964" s="34"/>
      <c r="AG964" s="34"/>
      <c r="AH964" s="34"/>
      <c r="AI964" s="34"/>
      <c r="AJ964" s="34"/>
      <c r="AK964" s="34"/>
      <c r="AL964" s="34"/>
      <c r="AM964" s="34"/>
      <c r="AN964" s="34"/>
      <c r="AO964" s="34"/>
      <c r="AP964" s="34"/>
      <c r="AQ964" s="56"/>
      <c r="AR964" s="56"/>
      <c r="AS964" s="56"/>
      <c r="AT964" s="42"/>
      <c r="AU964" s="42"/>
      <c r="AV964" s="42"/>
      <c r="AW964" s="35"/>
      <c r="AX964" s="35"/>
      <c r="AY964" s="35"/>
      <c r="AZ964" s="43" t="str">
        <f t="shared" si="973"/>
        <v/>
      </c>
      <c r="BA964" s="44"/>
      <c r="BB964" s="43" t="str">
        <f t="shared" si="974"/>
        <v/>
      </c>
      <c r="BC964" s="45" t="str">
        <f t="shared" si="975"/>
        <v/>
      </c>
      <c r="BD964" s="45" t="str">
        <f t="shared" si="976"/>
        <v/>
      </c>
      <c r="BE964" s="45" t="s">
        <v>5691</v>
      </c>
      <c r="BF964" s="45" t="str">
        <f t="shared" si="1036"/>
        <v/>
      </c>
      <c r="BG964" s="45" t="str">
        <f t="shared" si="977"/>
        <v/>
      </c>
      <c r="BH964" s="12" t="str">
        <f t="shared" si="978"/>
        <v/>
      </c>
      <c r="BI964" s="43" t="str">
        <f t="shared" si="979"/>
        <v/>
      </c>
      <c r="BJ964" s="46" t="str">
        <f t="shared" si="980"/>
        <v/>
      </c>
      <c r="BK964" s="46" t="str">
        <f t="shared" si="981"/>
        <v/>
      </c>
      <c r="BL964" s="46" t="str">
        <f t="shared" si="982"/>
        <v/>
      </c>
      <c r="BM964" s="43" t="str">
        <f t="shared" si="983"/>
        <v/>
      </c>
      <c r="BN964" s="43" t="str">
        <f t="shared" si="984"/>
        <v/>
      </c>
      <c r="BO964" s="44" t="str">
        <f t="shared" si="1044"/>
        <v/>
      </c>
      <c r="BP964" s="44" t="str">
        <f t="shared" si="966"/>
        <v/>
      </c>
      <c r="BQ964" s="44" t="str">
        <f t="shared" si="969"/>
        <v/>
      </c>
      <c r="BR964" s="46" t="str">
        <f t="shared" si="1037"/>
        <v/>
      </c>
      <c r="BS964" s="47" t="str">
        <f t="shared" si="1038"/>
        <v/>
      </c>
      <c r="BT964" s="46" t="str">
        <f t="shared" si="1039"/>
        <v/>
      </c>
      <c r="BU964" s="46" t="str">
        <f t="shared" si="1040"/>
        <v/>
      </c>
      <c r="BV964" s="73" t="str">
        <f t="shared" si="963"/>
        <v/>
      </c>
      <c r="BW964" s="47" t="str">
        <f t="shared" si="1018"/>
        <v/>
      </c>
      <c r="BX964" s="47" t="str">
        <f t="shared" si="967"/>
        <v/>
      </c>
      <c r="BY964" s="13" t="str">
        <f t="shared" si="970"/>
        <v/>
      </c>
      <c r="BZ964" s="14" t="str">
        <f t="shared" si="1041"/>
        <v/>
      </c>
      <c r="CA964" s="48" t="str">
        <f t="shared" si="1042"/>
        <v/>
      </c>
      <c r="CB964" s="44" t="str">
        <f t="shared" si="1043"/>
        <v/>
      </c>
      <c r="CC964" s="44" t="str">
        <f t="shared" si="985"/>
        <v/>
      </c>
      <c r="CD964" s="44" t="str">
        <f t="shared" si="971"/>
        <v/>
      </c>
      <c r="CE964" s="44" t="str">
        <f t="shared" si="1015"/>
        <v/>
      </c>
      <c r="CF964" s="44" t="str">
        <f t="shared" si="986"/>
        <v/>
      </c>
      <c r="CG964" s="44" t="str">
        <f t="shared" si="987"/>
        <v/>
      </c>
      <c r="CH964" s="44" t="str">
        <f t="shared" si="988"/>
        <v/>
      </c>
      <c r="CI964" s="44" t="str">
        <f t="shared" si="989"/>
        <v/>
      </c>
      <c r="CJ964" s="44" t="str">
        <f t="shared" si="990"/>
        <v/>
      </c>
      <c r="CK964" s="44" t="str">
        <f t="shared" si="991"/>
        <v/>
      </c>
      <c r="CL964" s="44" t="str">
        <f t="shared" si="992"/>
        <v/>
      </c>
      <c r="CM964" s="43" t="str">
        <f t="shared" si="993"/>
        <v/>
      </c>
      <c r="CN964" s="43" t="str">
        <f t="shared" si="994"/>
        <v/>
      </c>
      <c r="CO964" s="43" t="str">
        <f t="shared" si="995"/>
        <v/>
      </c>
      <c r="CP964" s="44" t="str">
        <f t="shared" si="972"/>
        <v/>
      </c>
      <c r="CQ964" s="44" t="str">
        <f t="shared" si="996"/>
        <v/>
      </c>
      <c r="CR964" s="43" t="str">
        <f t="shared" si="1017"/>
        <v/>
      </c>
      <c r="CS964" s="44">
        <v>0</v>
      </c>
      <c r="CT964" s="44">
        <v>0</v>
      </c>
      <c r="CU964" s="44" t="str">
        <f t="shared" si="1000"/>
        <v/>
      </c>
      <c r="CV964" s="44" t="str">
        <f t="shared" si="1001"/>
        <v/>
      </c>
      <c r="CW964" s="44" t="str">
        <f t="shared" si="1002"/>
        <v/>
      </c>
      <c r="CX964" s="44" t="str">
        <f t="shared" si="1003"/>
        <v/>
      </c>
      <c r="CY964" s="44" t="str">
        <f t="shared" si="1004"/>
        <v/>
      </c>
      <c r="CZ964" s="44" t="str">
        <f t="shared" si="1005"/>
        <v/>
      </c>
      <c r="DA964" s="49" t="str">
        <f t="shared" si="997"/>
        <v/>
      </c>
      <c r="DB964" s="44" t="str">
        <f t="shared" si="1006"/>
        <v/>
      </c>
      <c r="DC964" s="44" t="str">
        <f t="shared" si="1007"/>
        <v/>
      </c>
      <c r="DD964" s="44" t="str">
        <f t="shared" si="1008"/>
        <v/>
      </c>
      <c r="DE964" s="44" t="str">
        <f t="shared" si="1009"/>
        <v/>
      </c>
      <c r="DF964" s="44" t="str">
        <f t="shared" si="1010"/>
        <v/>
      </c>
      <c r="DG964" s="44" t="str">
        <f t="shared" si="1011"/>
        <v/>
      </c>
      <c r="DH964" s="44" t="str">
        <f t="shared" si="968"/>
        <v/>
      </c>
      <c r="DI964" s="50" t="str">
        <f t="shared" si="1012"/>
        <v/>
      </c>
      <c r="DJ964" s="50" t="str">
        <f t="shared" si="1016"/>
        <v/>
      </c>
      <c r="DK964" s="50" t="str">
        <f t="shared" si="1013"/>
        <v/>
      </c>
      <c r="DL964" s="50" t="str">
        <f t="shared" si="1014"/>
        <v/>
      </c>
      <c r="DM964" s="51" t="str">
        <f t="shared" si="965"/>
        <v/>
      </c>
      <c r="DN964" s="52"/>
      <c r="DO964" s="53"/>
      <c r="DP964" s="52"/>
      <c r="DQ964" s="53" t="str">
        <f t="shared" si="998"/>
        <v/>
      </c>
      <c r="DR964" s="52" t="str">
        <f t="shared" si="999"/>
        <v/>
      </c>
      <c r="DS964" s="53"/>
      <c r="DT964" s="52"/>
      <c r="DU964" s="53"/>
      <c r="DV964" s="52"/>
      <c r="DW964" s="99"/>
      <c r="DX964" s="99"/>
      <c r="EI964" s="83"/>
      <c r="EJ964" s="102"/>
      <c r="EK964" s="102"/>
      <c r="EL964" s="102"/>
      <c r="EM964" s="102"/>
      <c r="EN964" s="102"/>
      <c r="EO964" s="102"/>
      <c r="EP964" s="102"/>
      <c r="EQ964" s="102"/>
      <c r="ER964" s="102"/>
      <c r="ES964" s="102"/>
      <c r="ET964" s="102"/>
      <c r="EU964" s="102"/>
      <c r="EV964" s="102"/>
      <c r="FL964" s="36" t="str">
        <f t="shared" si="964"/>
        <v/>
      </c>
    </row>
    <row r="965" spans="1:168" s="36" customFormat="1" ht="49.5" customHeight="1" x14ac:dyDescent="0.35">
      <c r="A965" s="67"/>
      <c r="B965" s="39"/>
      <c r="C965" s="39"/>
      <c r="D965" s="40" t="s">
        <v>2998</v>
      </c>
      <c r="E965" s="41" t="s">
        <v>1063</v>
      </c>
      <c r="F965" s="41" t="s">
        <v>5754</v>
      </c>
      <c r="G965" s="41"/>
      <c r="H965" s="41" t="s">
        <v>5768</v>
      </c>
      <c r="I965" s="41" t="s">
        <v>5756</v>
      </c>
      <c r="J965" s="41" t="s">
        <v>5757</v>
      </c>
      <c r="K965" s="41"/>
      <c r="L965" s="41"/>
      <c r="M965" s="41" t="s">
        <v>5758</v>
      </c>
      <c r="N965" s="41" t="s">
        <v>5759</v>
      </c>
      <c r="O965" s="29" t="s">
        <v>4108</v>
      </c>
      <c r="P965" s="30" t="s">
        <v>4109</v>
      </c>
      <c r="Q965" s="31"/>
      <c r="R965" s="31"/>
      <c r="S965" s="32"/>
      <c r="T965" s="33"/>
      <c r="U965" s="33"/>
      <c r="V965" s="33"/>
      <c r="W965" s="33"/>
      <c r="X965" s="33"/>
      <c r="Y965" s="33"/>
      <c r="Z965" s="33"/>
      <c r="AA965" s="34"/>
      <c r="AB965" s="34"/>
      <c r="AC965" s="34"/>
      <c r="AD965" s="34"/>
      <c r="AE965" s="34"/>
      <c r="AF965" s="34"/>
      <c r="AG965" s="34"/>
      <c r="AH965" s="34"/>
      <c r="AI965" s="34"/>
      <c r="AJ965" s="34"/>
      <c r="AK965" s="34"/>
      <c r="AL965" s="34"/>
      <c r="AM965" s="34"/>
      <c r="AN965" s="34"/>
      <c r="AO965" s="34"/>
      <c r="AP965" s="34"/>
      <c r="AQ965" s="56"/>
      <c r="AR965" s="56"/>
      <c r="AS965" s="56"/>
      <c r="AT965" s="42"/>
      <c r="AU965" s="42"/>
      <c r="AV965" s="42"/>
      <c r="AW965" s="35"/>
      <c r="AX965" s="35"/>
      <c r="AY965" s="35"/>
      <c r="AZ965" s="43" t="str">
        <f t="shared" si="973"/>
        <v/>
      </c>
      <c r="BA965" s="44"/>
      <c r="BB965" s="43" t="str">
        <f t="shared" si="974"/>
        <v/>
      </c>
      <c r="BC965" s="45" t="str">
        <f t="shared" si="975"/>
        <v/>
      </c>
      <c r="BD965" s="45" t="str">
        <f t="shared" si="976"/>
        <v/>
      </c>
      <c r="BE965" s="45" t="s">
        <v>5691</v>
      </c>
      <c r="BF965" s="45" t="str">
        <f t="shared" si="1036"/>
        <v/>
      </c>
      <c r="BG965" s="45" t="str">
        <f t="shared" si="977"/>
        <v/>
      </c>
      <c r="BH965" s="12" t="str">
        <f t="shared" si="978"/>
        <v/>
      </c>
      <c r="BI965" s="43" t="str">
        <f t="shared" si="979"/>
        <v/>
      </c>
      <c r="BJ965" s="46" t="str">
        <f t="shared" si="980"/>
        <v/>
      </c>
      <c r="BK965" s="46" t="str">
        <f t="shared" si="981"/>
        <v/>
      </c>
      <c r="BL965" s="46" t="str">
        <f t="shared" si="982"/>
        <v/>
      </c>
      <c r="BM965" s="43" t="str">
        <f t="shared" si="983"/>
        <v/>
      </c>
      <c r="BN965" s="43" t="str">
        <f t="shared" si="984"/>
        <v/>
      </c>
      <c r="BO965" s="44" t="str">
        <f t="shared" si="1044"/>
        <v/>
      </c>
      <c r="BP965" s="44" t="str">
        <f t="shared" si="966"/>
        <v/>
      </c>
      <c r="BQ965" s="44" t="str">
        <f t="shared" si="969"/>
        <v/>
      </c>
      <c r="BR965" s="46" t="str">
        <f t="shared" si="1037"/>
        <v/>
      </c>
      <c r="BS965" s="47" t="str">
        <f t="shared" si="1038"/>
        <v/>
      </c>
      <c r="BT965" s="46" t="str">
        <f t="shared" si="1039"/>
        <v/>
      </c>
      <c r="BU965" s="46" t="str">
        <f t="shared" si="1040"/>
        <v/>
      </c>
      <c r="BV965" s="73" t="str">
        <f t="shared" si="963"/>
        <v/>
      </c>
      <c r="BW965" s="47" t="str">
        <f t="shared" si="1018"/>
        <v/>
      </c>
      <c r="BX965" s="47" t="str">
        <f t="shared" si="967"/>
        <v/>
      </c>
      <c r="BY965" s="13" t="str">
        <f t="shared" si="970"/>
        <v/>
      </c>
      <c r="BZ965" s="14" t="str">
        <f t="shared" si="1041"/>
        <v/>
      </c>
      <c r="CA965" s="48" t="str">
        <f t="shared" si="1042"/>
        <v/>
      </c>
      <c r="CB965" s="44" t="str">
        <f t="shared" si="1043"/>
        <v/>
      </c>
      <c r="CC965" s="44" t="str">
        <f t="shared" si="985"/>
        <v/>
      </c>
      <c r="CD965" s="44" t="str">
        <f t="shared" si="971"/>
        <v/>
      </c>
      <c r="CE965" s="44" t="str">
        <f t="shared" si="1015"/>
        <v/>
      </c>
      <c r="CF965" s="44" t="str">
        <f t="shared" si="986"/>
        <v/>
      </c>
      <c r="CG965" s="44" t="str">
        <f t="shared" si="987"/>
        <v/>
      </c>
      <c r="CH965" s="44" t="str">
        <f t="shared" si="988"/>
        <v/>
      </c>
      <c r="CI965" s="44" t="str">
        <f t="shared" si="989"/>
        <v/>
      </c>
      <c r="CJ965" s="44" t="str">
        <f t="shared" si="990"/>
        <v/>
      </c>
      <c r="CK965" s="44" t="str">
        <f t="shared" si="991"/>
        <v/>
      </c>
      <c r="CL965" s="44" t="str">
        <f t="shared" si="992"/>
        <v/>
      </c>
      <c r="CM965" s="43" t="str">
        <f t="shared" si="993"/>
        <v/>
      </c>
      <c r="CN965" s="43" t="str">
        <f t="shared" si="994"/>
        <v/>
      </c>
      <c r="CO965" s="43" t="str">
        <f t="shared" si="995"/>
        <v/>
      </c>
      <c r="CP965" s="44" t="str">
        <f t="shared" si="972"/>
        <v/>
      </c>
      <c r="CQ965" s="44" t="str">
        <f t="shared" si="996"/>
        <v/>
      </c>
      <c r="CR965" s="43" t="str">
        <f t="shared" si="1017"/>
        <v/>
      </c>
      <c r="CS965" s="44">
        <v>0</v>
      </c>
      <c r="CT965" s="44">
        <v>0</v>
      </c>
      <c r="CU965" s="44" t="str">
        <f t="shared" si="1000"/>
        <v/>
      </c>
      <c r="CV965" s="44" t="str">
        <f t="shared" si="1001"/>
        <v/>
      </c>
      <c r="CW965" s="44" t="str">
        <f t="shared" si="1002"/>
        <v/>
      </c>
      <c r="CX965" s="44" t="str">
        <f t="shared" si="1003"/>
        <v/>
      </c>
      <c r="CY965" s="44" t="str">
        <f t="shared" si="1004"/>
        <v/>
      </c>
      <c r="CZ965" s="44" t="str">
        <f t="shared" si="1005"/>
        <v/>
      </c>
      <c r="DA965" s="49" t="str">
        <f t="shared" si="997"/>
        <v/>
      </c>
      <c r="DB965" s="44" t="str">
        <f t="shared" si="1006"/>
        <v/>
      </c>
      <c r="DC965" s="44" t="str">
        <f t="shared" si="1007"/>
        <v/>
      </c>
      <c r="DD965" s="44" t="str">
        <f t="shared" si="1008"/>
        <v/>
      </c>
      <c r="DE965" s="44" t="str">
        <f t="shared" si="1009"/>
        <v/>
      </c>
      <c r="DF965" s="44" t="str">
        <f t="shared" si="1010"/>
        <v/>
      </c>
      <c r="DG965" s="44" t="str">
        <f t="shared" si="1011"/>
        <v/>
      </c>
      <c r="DH965" s="44" t="str">
        <f t="shared" si="968"/>
        <v/>
      </c>
      <c r="DI965" s="50" t="str">
        <f t="shared" si="1012"/>
        <v/>
      </c>
      <c r="DJ965" s="50" t="str">
        <f t="shared" si="1016"/>
        <v/>
      </c>
      <c r="DK965" s="50" t="str">
        <f t="shared" si="1013"/>
        <v/>
      </c>
      <c r="DL965" s="50" t="str">
        <f t="shared" si="1014"/>
        <v/>
      </c>
      <c r="DM965" s="51" t="str">
        <f t="shared" si="965"/>
        <v/>
      </c>
      <c r="DN965" s="52"/>
      <c r="DO965" s="53"/>
      <c r="DP965" s="52"/>
      <c r="DQ965" s="53" t="str">
        <f t="shared" si="998"/>
        <v/>
      </c>
      <c r="DR965" s="52" t="str">
        <f t="shared" si="999"/>
        <v/>
      </c>
      <c r="DS965" s="53"/>
      <c r="DT965" s="52"/>
      <c r="DU965" s="53"/>
      <c r="DV965" s="52"/>
      <c r="DW965" s="99"/>
      <c r="DX965" s="99"/>
      <c r="EI965" s="83"/>
      <c r="EJ965" s="102"/>
      <c r="EK965" s="102"/>
      <c r="EL965" s="102"/>
      <c r="EM965" s="102"/>
      <c r="EN965" s="102"/>
      <c r="EO965" s="102"/>
      <c r="EP965" s="102"/>
      <c r="EQ965" s="102"/>
      <c r="ER965" s="102"/>
      <c r="ES965" s="102"/>
      <c r="ET965" s="102"/>
      <c r="EU965" s="102"/>
      <c r="EV965" s="102"/>
      <c r="FL965" s="36" t="str">
        <f t="shared" si="964"/>
        <v/>
      </c>
    </row>
    <row r="966" spans="1:168" s="36" customFormat="1" ht="49.5" customHeight="1" x14ac:dyDescent="0.35">
      <c r="A966" s="67"/>
      <c r="B966" s="39"/>
      <c r="C966" s="39"/>
      <c r="D966" s="40" t="s">
        <v>2998</v>
      </c>
      <c r="E966" s="41" t="s">
        <v>6466</v>
      </c>
      <c r="F966" s="41" t="s">
        <v>5754</v>
      </c>
      <c r="G966" s="41"/>
      <c r="H966" s="41" t="s">
        <v>5769</v>
      </c>
      <c r="I966" s="41" t="s">
        <v>5762</v>
      </c>
      <c r="J966" s="41" t="s">
        <v>5763</v>
      </c>
      <c r="K966" s="41"/>
      <c r="L966" s="41"/>
      <c r="M966" s="41" t="s">
        <v>5744</v>
      </c>
      <c r="N966" s="41" t="s">
        <v>5745</v>
      </c>
      <c r="O966" s="29" t="s">
        <v>5747</v>
      </c>
      <c r="P966" s="30" t="s">
        <v>5748</v>
      </c>
      <c r="Q966" s="31"/>
      <c r="R966" s="31"/>
      <c r="S966" s="32"/>
      <c r="T966" s="33"/>
      <c r="U966" s="33"/>
      <c r="V966" s="33"/>
      <c r="W966" s="33"/>
      <c r="X966" s="33"/>
      <c r="Y966" s="33"/>
      <c r="Z966" s="33"/>
      <c r="AA966" s="34"/>
      <c r="AB966" s="34"/>
      <c r="AC966" s="34"/>
      <c r="AD966" s="34"/>
      <c r="AE966" s="34"/>
      <c r="AF966" s="34"/>
      <c r="AG966" s="34"/>
      <c r="AH966" s="34"/>
      <c r="AI966" s="34"/>
      <c r="AJ966" s="34"/>
      <c r="AK966" s="34"/>
      <c r="AL966" s="34"/>
      <c r="AM966" s="34"/>
      <c r="AN966" s="34"/>
      <c r="AO966" s="34"/>
      <c r="AP966" s="34"/>
      <c r="AQ966" s="56"/>
      <c r="AR966" s="56"/>
      <c r="AS966" s="56"/>
      <c r="AT966" s="42"/>
      <c r="AU966" s="42"/>
      <c r="AV966" s="42"/>
      <c r="AW966" s="35"/>
      <c r="AX966" s="35"/>
      <c r="AY966" s="35"/>
      <c r="AZ966" s="43" t="str">
        <f t="shared" si="973"/>
        <v/>
      </c>
      <c r="BA966" s="44"/>
      <c r="BB966" s="43" t="str">
        <f t="shared" si="974"/>
        <v/>
      </c>
      <c r="BC966" s="45" t="str">
        <f t="shared" si="975"/>
        <v/>
      </c>
      <c r="BD966" s="45" t="str">
        <f t="shared" si="976"/>
        <v/>
      </c>
      <c r="BE966" s="45" t="s">
        <v>5691</v>
      </c>
      <c r="BF966" s="45" t="str">
        <f t="shared" si="1036"/>
        <v/>
      </c>
      <c r="BG966" s="45" t="str">
        <f t="shared" si="977"/>
        <v/>
      </c>
      <c r="BH966" s="12" t="str">
        <f t="shared" si="978"/>
        <v/>
      </c>
      <c r="BI966" s="43" t="str">
        <f t="shared" si="979"/>
        <v/>
      </c>
      <c r="BJ966" s="46" t="str">
        <f t="shared" si="980"/>
        <v/>
      </c>
      <c r="BK966" s="46" t="str">
        <f t="shared" si="981"/>
        <v/>
      </c>
      <c r="BL966" s="46" t="str">
        <f t="shared" si="982"/>
        <v/>
      </c>
      <c r="BM966" s="43" t="str">
        <f t="shared" si="983"/>
        <v/>
      </c>
      <c r="BN966" s="43" t="str">
        <f t="shared" si="984"/>
        <v/>
      </c>
      <c r="BO966" s="44" t="str">
        <f t="shared" si="1044"/>
        <v/>
      </c>
      <c r="BP966" s="44" t="str">
        <f t="shared" si="966"/>
        <v/>
      </c>
      <c r="BQ966" s="44" t="str">
        <f t="shared" si="969"/>
        <v/>
      </c>
      <c r="BR966" s="46" t="str">
        <f t="shared" si="1037"/>
        <v/>
      </c>
      <c r="BS966" s="47" t="str">
        <f t="shared" si="1038"/>
        <v/>
      </c>
      <c r="BT966" s="46" t="str">
        <f t="shared" si="1039"/>
        <v/>
      </c>
      <c r="BU966" s="46" t="str">
        <f t="shared" si="1040"/>
        <v/>
      </c>
      <c r="BV966" s="73" t="str">
        <f t="shared" si="963"/>
        <v/>
      </c>
      <c r="BW966" s="47" t="str">
        <f t="shared" si="1018"/>
        <v/>
      </c>
      <c r="BX966" s="47" t="str">
        <f t="shared" si="967"/>
        <v/>
      </c>
      <c r="BY966" s="13" t="str">
        <f t="shared" si="970"/>
        <v/>
      </c>
      <c r="BZ966" s="14" t="str">
        <f t="shared" si="1041"/>
        <v/>
      </c>
      <c r="CA966" s="48" t="str">
        <f t="shared" si="1042"/>
        <v/>
      </c>
      <c r="CB966" s="44" t="str">
        <f t="shared" si="1043"/>
        <v/>
      </c>
      <c r="CC966" s="44" t="str">
        <f t="shared" si="985"/>
        <v/>
      </c>
      <c r="CD966" s="44" t="str">
        <f t="shared" si="971"/>
        <v/>
      </c>
      <c r="CE966" s="44" t="str">
        <f t="shared" si="1015"/>
        <v/>
      </c>
      <c r="CF966" s="44" t="str">
        <f t="shared" si="986"/>
        <v/>
      </c>
      <c r="CG966" s="44" t="str">
        <f t="shared" si="987"/>
        <v/>
      </c>
      <c r="CH966" s="44" t="str">
        <f t="shared" si="988"/>
        <v/>
      </c>
      <c r="CI966" s="44" t="str">
        <f t="shared" si="989"/>
        <v/>
      </c>
      <c r="CJ966" s="44" t="str">
        <f t="shared" si="990"/>
        <v/>
      </c>
      <c r="CK966" s="44" t="str">
        <f t="shared" si="991"/>
        <v/>
      </c>
      <c r="CL966" s="44" t="str">
        <f t="shared" si="992"/>
        <v/>
      </c>
      <c r="CM966" s="43" t="str">
        <f t="shared" si="993"/>
        <v/>
      </c>
      <c r="CN966" s="43" t="str">
        <f t="shared" si="994"/>
        <v/>
      </c>
      <c r="CO966" s="43" t="str">
        <f t="shared" si="995"/>
        <v/>
      </c>
      <c r="CP966" s="44" t="str">
        <f t="shared" si="972"/>
        <v/>
      </c>
      <c r="CQ966" s="44" t="str">
        <f t="shared" si="996"/>
        <v/>
      </c>
      <c r="CR966" s="43" t="str">
        <f t="shared" si="1017"/>
        <v/>
      </c>
      <c r="CS966" s="44">
        <v>0</v>
      </c>
      <c r="CT966" s="44">
        <v>0</v>
      </c>
      <c r="CU966" s="44" t="str">
        <f t="shared" si="1000"/>
        <v/>
      </c>
      <c r="CV966" s="44" t="str">
        <f t="shared" si="1001"/>
        <v/>
      </c>
      <c r="CW966" s="44" t="str">
        <f t="shared" si="1002"/>
        <v/>
      </c>
      <c r="CX966" s="44" t="str">
        <f t="shared" si="1003"/>
        <v/>
      </c>
      <c r="CY966" s="44" t="str">
        <f t="shared" si="1004"/>
        <v/>
      </c>
      <c r="CZ966" s="44" t="str">
        <f t="shared" si="1005"/>
        <v/>
      </c>
      <c r="DA966" s="49" t="str">
        <f t="shared" si="997"/>
        <v/>
      </c>
      <c r="DB966" s="44" t="str">
        <f t="shared" si="1006"/>
        <v/>
      </c>
      <c r="DC966" s="44" t="str">
        <f t="shared" si="1007"/>
        <v/>
      </c>
      <c r="DD966" s="44" t="str">
        <f t="shared" si="1008"/>
        <v/>
      </c>
      <c r="DE966" s="44" t="str">
        <f t="shared" si="1009"/>
        <v/>
      </c>
      <c r="DF966" s="44" t="str">
        <f t="shared" si="1010"/>
        <v/>
      </c>
      <c r="DG966" s="44" t="str">
        <f t="shared" si="1011"/>
        <v/>
      </c>
      <c r="DH966" s="44" t="str">
        <f t="shared" si="968"/>
        <v/>
      </c>
      <c r="DI966" s="50" t="str">
        <f t="shared" si="1012"/>
        <v/>
      </c>
      <c r="DJ966" s="50" t="str">
        <f t="shared" si="1016"/>
        <v/>
      </c>
      <c r="DK966" s="50" t="str">
        <f t="shared" si="1013"/>
        <v/>
      </c>
      <c r="DL966" s="50" t="str">
        <f t="shared" si="1014"/>
        <v/>
      </c>
      <c r="DM966" s="51" t="str">
        <f t="shared" si="965"/>
        <v/>
      </c>
      <c r="DN966" s="52"/>
      <c r="DO966" s="53"/>
      <c r="DP966" s="52"/>
      <c r="DQ966" s="53" t="str">
        <f t="shared" si="998"/>
        <v/>
      </c>
      <c r="DR966" s="52" t="str">
        <f t="shared" si="999"/>
        <v/>
      </c>
      <c r="DS966" s="53"/>
      <c r="DT966" s="52"/>
      <c r="DU966" s="53"/>
      <c r="DV966" s="52"/>
      <c r="DW966" s="99"/>
      <c r="DX966" s="99"/>
      <c r="EI966" s="83"/>
      <c r="EJ966" s="102"/>
      <c r="EK966" s="102"/>
      <c r="EL966" s="102"/>
      <c r="EM966" s="102"/>
      <c r="EN966" s="102"/>
      <c r="EO966" s="102"/>
      <c r="EP966" s="102"/>
      <c r="EQ966" s="102"/>
      <c r="ER966" s="102"/>
      <c r="ES966" s="102"/>
      <c r="ET966" s="102"/>
      <c r="EU966" s="102"/>
      <c r="EV966" s="102"/>
      <c r="FL966" s="36" t="str">
        <f t="shared" si="964"/>
        <v/>
      </c>
    </row>
    <row r="967" spans="1:168" s="36" customFormat="1" ht="49.5" customHeight="1" x14ac:dyDescent="0.35">
      <c r="A967" s="67"/>
      <c r="B967" s="39"/>
      <c r="C967" s="39"/>
      <c r="D967" s="40" t="s">
        <v>2998</v>
      </c>
      <c r="E967" s="41" t="s">
        <v>6470</v>
      </c>
      <c r="F967" s="41" t="s">
        <v>5754</v>
      </c>
      <c r="G967" s="41"/>
      <c r="H967" s="41" t="s">
        <v>5770</v>
      </c>
      <c r="I967" s="41" t="s">
        <v>5762</v>
      </c>
      <c r="J967" s="41" t="s">
        <v>5763</v>
      </c>
      <c r="K967" s="41"/>
      <c r="L967" s="41"/>
      <c r="M967" s="41" t="s">
        <v>5744</v>
      </c>
      <c r="N967" s="41" t="s">
        <v>5745</v>
      </c>
      <c r="O967" s="29" t="s">
        <v>5747</v>
      </c>
      <c r="P967" s="30" t="s">
        <v>5748</v>
      </c>
      <c r="Q967" s="31"/>
      <c r="R967" s="31"/>
      <c r="S967" s="32"/>
      <c r="T967" s="33"/>
      <c r="U967" s="33"/>
      <c r="V967" s="33"/>
      <c r="W967" s="33"/>
      <c r="X967" s="33"/>
      <c r="Y967" s="33"/>
      <c r="Z967" s="33"/>
      <c r="AA967" s="34"/>
      <c r="AB967" s="34"/>
      <c r="AC967" s="34"/>
      <c r="AD967" s="34"/>
      <c r="AE967" s="34"/>
      <c r="AF967" s="34"/>
      <c r="AG967" s="34"/>
      <c r="AH967" s="34"/>
      <c r="AI967" s="34"/>
      <c r="AJ967" s="34"/>
      <c r="AK967" s="34"/>
      <c r="AL967" s="34"/>
      <c r="AM967" s="34"/>
      <c r="AN967" s="34"/>
      <c r="AO967" s="34"/>
      <c r="AP967" s="34"/>
      <c r="AQ967" s="56"/>
      <c r="AR967" s="56"/>
      <c r="AS967" s="56"/>
      <c r="AT967" s="42"/>
      <c r="AU967" s="42"/>
      <c r="AV967" s="42"/>
      <c r="AW967" s="35"/>
      <c r="AX967" s="35"/>
      <c r="AY967" s="35"/>
      <c r="AZ967" s="43" t="str">
        <f t="shared" si="973"/>
        <v/>
      </c>
      <c r="BA967" s="44"/>
      <c r="BB967" s="43" t="str">
        <f t="shared" si="974"/>
        <v/>
      </c>
      <c r="BC967" s="45" t="str">
        <f t="shared" si="975"/>
        <v/>
      </c>
      <c r="BD967" s="45" t="str">
        <f t="shared" si="976"/>
        <v/>
      </c>
      <c r="BE967" s="45" t="s">
        <v>5691</v>
      </c>
      <c r="BF967" s="45" t="str">
        <f t="shared" si="1036"/>
        <v/>
      </c>
      <c r="BG967" s="45" t="str">
        <f t="shared" si="977"/>
        <v/>
      </c>
      <c r="BH967" s="12" t="str">
        <f t="shared" si="978"/>
        <v/>
      </c>
      <c r="BI967" s="43" t="str">
        <f t="shared" si="979"/>
        <v/>
      </c>
      <c r="BJ967" s="46" t="str">
        <f t="shared" si="980"/>
        <v/>
      </c>
      <c r="BK967" s="46" t="str">
        <f t="shared" si="981"/>
        <v/>
      </c>
      <c r="BL967" s="46" t="str">
        <f t="shared" si="982"/>
        <v/>
      </c>
      <c r="BM967" s="43" t="str">
        <f t="shared" si="983"/>
        <v/>
      </c>
      <c r="BN967" s="43" t="str">
        <f t="shared" si="984"/>
        <v/>
      </c>
      <c r="BO967" s="44" t="str">
        <f t="shared" si="1044"/>
        <v/>
      </c>
      <c r="BP967" s="44" t="str">
        <f t="shared" si="966"/>
        <v/>
      </c>
      <c r="BQ967" s="44" t="str">
        <f t="shared" si="969"/>
        <v/>
      </c>
      <c r="BR967" s="46" t="str">
        <f t="shared" si="1037"/>
        <v/>
      </c>
      <c r="BS967" s="47" t="str">
        <f t="shared" si="1038"/>
        <v/>
      </c>
      <c r="BT967" s="46" t="str">
        <f t="shared" si="1039"/>
        <v/>
      </c>
      <c r="BU967" s="46" t="str">
        <f t="shared" si="1040"/>
        <v/>
      </c>
      <c r="BV967" s="73" t="str">
        <f t="shared" si="963"/>
        <v/>
      </c>
      <c r="BW967" s="47" t="str">
        <f t="shared" si="1018"/>
        <v/>
      </c>
      <c r="BX967" s="47" t="str">
        <f t="shared" si="967"/>
        <v/>
      </c>
      <c r="BY967" s="13" t="str">
        <f t="shared" si="970"/>
        <v/>
      </c>
      <c r="BZ967" s="14" t="str">
        <f t="shared" si="1041"/>
        <v/>
      </c>
      <c r="CA967" s="48" t="str">
        <f t="shared" si="1042"/>
        <v/>
      </c>
      <c r="CB967" s="44" t="str">
        <f t="shared" si="1043"/>
        <v/>
      </c>
      <c r="CC967" s="44" t="str">
        <f t="shared" si="985"/>
        <v/>
      </c>
      <c r="CD967" s="44" t="str">
        <f t="shared" si="971"/>
        <v/>
      </c>
      <c r="CE967" s="44" t="str">
        <f t="shared" si="1015"/>
        <v/>
      </c>
      <c r="CF967" s="44" t="str">
        <f t="shared" si="986"/>
        <v/>
      </c>
      <c r="CG967" s="44" t="str">
        <f t="shared" si="987"/>
        <v/>
      </c>
      <c r="CH967" s="44" t="str">
        <f t="shared" si="988"/>
        <v/>
      </c>
      <c r="CI967" s="44" t="str">
        <f t="shared" si="989"/>
        <v/>
      </c>
      <c r="CJ967" s="44" t="str">
        <f t="shared" si="990"/>
        <v/>
      </c>
      <c r="CK967" s="44" t="str">
        <f t="shared" si="991"/>
        <v/>
      </c>
      <c r="CL967" s="44" t="str">
        <f t="shared" si="992"/>
        <v/>
      </c>
      <c r="CM967" s="43" t="str">
        <f t="shared" si="993"/>
        <v/>
      </c>
      <c r="CN967" s="43" t="str">
        <f t="shared" si="994"/>
        <v/>
      </c>
      <c r="CO967" s="43" t="str">
        <f t="shared" si="995"/>
        <v/>
      </c>
      <c r="CP967" s="44" t="str">
        <f t="shared" si="972"/>
        <v/>
      </c>
      <c r="CQ967" s="44" t="str">
        <f t="shared" si="996"/>
        <v/>
      </c>
      <c r="CR967" s="43" t="str">
        <f t="shared" si="1017"/>
        <v/>
      </c>
      <c r="CS967" s="44">
        <v>0</v>
      </c>
      <c r="CT967" s="44">
        <v>0</v>
      </c>
      <c r="CU967" s="44" t="str">
        <f t="shared" si="1000"/>
        <v/>
      </c>
      <c r="CV967" s="44" t="str">
        <f t="shared" si="1001"/>
        <v/>
      </c>
      <c r="CW967" s="44" t="str">
        <f t="shared" si="1002"/>
        <v/>
      </c>
      <c r="CX967" s="44" t="str">
        <f t="shared" si="1003"/>
        <v/>
      </c>
      <c r="CY967" s="44" t="str">
        <f t="shared" si="1004"/>
        <v/>
      </c>
      <c r="CZ967" s="44" t="str">
        <f t="shared" si="1005"/>
        <v/>
      </c>
      <c r="DA967" s="49" t="str">
        <f t="shared" si="997"/>
        <v/>
      </c>
      <c r="DB967" s="44" t="str">
        <f t="shared" si="1006"/>
        <v/>
      </c>
      <c r="DC967" s="44" t="str">
        <f t="shared" si="1007"/>
        <v/>
      </c>
      <c r="DD967" s="44" t="str">
        <f t="shared" si="1008"/>
        <v/>
      </c>
      <c r="DE967" s="44" t="str">
        <f t="shared" si="1009"/>
        <v/>
      </c>
      <c r="DF967" s="44" t="str">
        <f t="shared" si="1010"/>
        <v/>
      </c>
      <c r="DG967" s="44" t="str">
        <f t="shared" si="1011"/>
        <v/>
      </c>
      <c r="DH967" s="44" t="str">
        <f t="shared" si="968"/>
        <v/>
      </c>
      <c r="DI967" s="50" t="str">
        <f t="shared" si="1012"/>
        <v/>
      </c>
      <c r="DJ967" s="50" t="str">
        <f t="shared" si="1016"/>
        <v/>
      </c>
      <c r="DK967" s="50" t="str">
        <f t="shared" si="1013"/>
        <v/>
      </c>
      <c r="DL967" s="50" t="str">
        <f t="shared" si="1014"/>
        <v/>
      </c>
      <c r="DM967" s="51" t="str">
        <f t="shared" si="965"/>
        <v/>
      </c>
      <c r="DN967" s="52"/>
      <c r="DO967" s="53"/>
      <c r="DP967" s="52"/>
      <c r="DQ967" s="53" t="str">
        <f t="shared" si="998"/>
        <v/>
      </c>
      <c r="DR967" s="52" t="str">
        <f t="shared" si="999"/>
        <v/>
      </c>
      <c r="DS967" s="53"/>
      <c r="DT967" s="52"/>
      <c r="DU967" s="53"/>
      <c r="DV967" s="52"/>
      <c r="DW967" s="99"/>
      <c r="DX967" s="99"/>
      <c r="EI967" s="83"/>
      <c r="EJ967" s="102"/>
      <c r="EK967" s="102"/>
      <c r="EL967" s="102"/>
      <c r="EM967" s="102"/>
      <c r="EN967" s="102"/>
      <c r="EO967" s="102"/>
      <c r="EP967" s="102"/>
      <c r="EQ967" s="102"/>
      <c r="ER967" s="102"/>
      <c r="ES967" s="102"/>
      <c r="ET967" s="102"/>
      <c r="EU967" s="102"/>
      <c r="EV967" s="102"/>
      <c r="FL967" s="36" t="str">
        <f t="shared" si="964"/>
        <v/>
      </c>
    </row>
    <row r="968" spans="1:168" s="36" customFormat="1" ht="49.5" customHeight="1" x14ac:dyDescent="0.35">
      <c r="A968" s="67"/>
      <c r="B968" s="39"/>
      <c r="C968" s="39"/>
      <c r="D968" s="40" t="s">
        <v>2998</v>
      </c>
      <c r="E968" s="41" t="s">
        <v>6474</v>
      </c>
      <c r="F968" s="41" t="s">
        <v>5754</v>
      </c>
      <c r="G968" s="41"/>
      <c r="H968" s="41" t="s">
        <v>5771</v>
      </c>
      <c r="I968" s="41" t="s">
        <v>5762</v>
      </c>
      <c r="J968" s="41" t="s">
        <v>5763</v>
      </c>
      <c r="K968" s="41"/>
      <c r="L968" s="41"/>
      <c r="M968" s="41" t="s">
        <v>5744</v>
      </c>
      <c r="N968" s="41" t="s">
        <v>5745</v>
      </c>
      <c r="O968" s="29" t="s">
        <v>5747</v>
      </c>
      <c r="P968" s="30" t="s">
        <v>5748</v>
      </c>
      <c r="Q968" s="31"/>
      <c r="R968" s="31"/>
      <c r="S968" s="32"/>
      <c r="T968" s="33"/>
      <c r="U968" s="33"/>
      <c r="V968" s="33"/>
      <c r="W968" s="33"/>
      <c r="X968" s="33"/>
      <c r="Y968" s="33"/>
      <c r="Z968" s="33"/>
      <c r="AA968" s="34"/>
      <c r="AB968" s="34"/>
      <c r="AC968" s="34"/>
      <c r="AD968" s="34"/>
      <c r="AE968" s="34"/>
      <c r="AF968" s="34"/>
      <c r="AG968" s="34"/>
      <c r="AH968" s="34"/>
      <c r="AI968" s="34"/>
      <c r="AJ968" s="34"/>
      <c r="AK968" s="34"/>
      <c r="AL968" s="34"/>
      <c r="AM968" s="34"/>
      <c r="AN968" s="34"/>
      <c r="AO968" s="34"/>
      <c r="AP968" s="34"/>
      <c r="AQ968" s="56"/>
      <c r="AR968" s="56"/>
      <c r="AS968" s="56"/>
      <c r="AT968" s="42"/>
      <c r="AU968" s="42"/>
      <c r="AV968" s="42"/>
      <c r="AW968" s="35"/>
      <c r="AX968" s="35"/>
      <c r="AY968" s="35"/>
      <c r="AZ968" s="43" t="str">
        <f t="shared" si="973"/>
        <v/>
      </c>
      <c r="BA968" s="44"/>
      <c r="BB968" s="43" t="str">
        <f t="shared" si="974"/>
        <v/>
      </c>
      <c r="BC968" s="45" t="str">
        <f t="shared" si="975"/>
        <v/>
      </c>
      <c r="BD968" s="45" t="str">
        <f t="shared" si="976"/>
        <v/>
      </c>
      <c r="BE968" s="45" t="s">
        <v>5691</v>
      </c>
      <c r="BF968" s="45" t="str">
        <f t="shared" si="1036"/>
        <v/>
      </c>
      <c r="BG968" s="45" t="str">
        <f t="shared" si="977"/>
        <v/>
      </c>
      <c r="BH968" s="12" t="str">
        <f t="shared" si="978"/>
        <v/>
      </c>
      <c r="BI968" s="43" t="str">
        <f t="shared" si="979"/>
        <v/>
      </c>
      <c r="BJ968" s="46" t="str">
        <f t="shared" si="980"/>
        <v/>
      </c>
      <c r="BK968" s="46" t="str">
        <f t="shared" si="981"/>
        <v/>
      </c>
      <c r="BL968" s="46" t="str">
        <f t="shared" si="982"/>
        <v/>
      </c>
      <c r="BM968" s="43" t="str">
        <f t="shared" si="983"/>
        <v/>
      </c>
      <c r="BN968" s="43" t="str">
        <f t="shared" si="984"/>
        <v/>
      </c>
      <c r="BO968" s="44" t="str">
        <f t="shared" si="1044"/>
        <v/>
      </c>
      <c r="BP968" s="44" t="str">
        <f t="shared" si="966"/>
        <v/>
      </c>
      <c r="BQ968" s="44" t="str">
        <f t="shared" si="969"/>
        <v/>
      </c>
      <c r="BR968" s="46" t="str">
        <f t="shared" si="1037"/>
        <v/>
      </c>
      <c r="BS968" s="47" t="str">
        <f t="shared" si="1038"/>
        <v/>
      </c>
      <c r="BT968" s="46" t="str">
        <f t="shared" si="1039"/>
        <v/>
      </c>
      <c r="BU968" s="46" t="str">
        <f t="shared" si="1040"/>
        <v/>
      </c>
      <c r="BV968" s="73" t="str">
        <f t="shared" si="963"/>
        <v/>
      </c>
      <c r="BW968" s="47" t="str">
        <f t="shared" si="1018"/>
        <v/>
      </c>
      <c r="BX968" s="47" t="str">
        <f t="shared" si="967"/>
        <v/>
      </c>
      <c r="BY968" s="13" t="str">
        <f t="shared" si="970"/>
        <v/>
      </c>
      <c r="BZ968" s="14" t="str">
        <f t="shared" si="1041"/>
        <v/>
      </c>
      <c r="CA968" s="48" t="str">
        <f t="shared" si="1042"/>
        <v/>
      </c>
      <c r="CB968" s="44" t="str">
        <f t="shared" si="1043"/>
        <v/>
      </c>
      <c r="CC968" s="44" t="str">
        <f t="shared" si="985"/>
        <v/>
      </c>
      <c r="CD968" s="44" t="str">
        <f t="shared" si="971"/>
        <v/>
      </c>
      <c r="CE968" s="44" t="str">
        <f t="shared" si="1015"/>
        <v/>
      </c>
      <c r="CF968" s="44" t="str">
        <f t="shared" si="986"/>
        <v/>
      </c>
      <c r="CG968" s="44" t="str">
        <f t="shared" si="987"/>
        <v/>
      </c>
      <c r="CH968" s="44" t="str">
        <f t="shared" si="988"/>
        <v/>
      </c>
      <c r="CI968" s="44" t="str">
        <f t="shared" si="989"/>
        <v/>
      </c>
      <c r="CJ968" s="44" t="str">
        <f t="shared" si="990"/>
        <v/>
      </c>
      <c r="CK968" s="44" t="str">
        <f t="shared" si="991"/>
        <v/>
      </c>
      <c r="CL968" s="44" t="str">
        <f t="shared" si="992"/>
        <v/>
      </c>
      <c r="CM968" s="43" t="str">
        <f t="shared" si="993"/>
        <v/>
      </c>
      <c r="CN968" s="43" t="str">
        <f t="shared" si="994"/>
        <v/>
      </c>
      <c r="CO968" s="43" t="str">
        <f t="shared" si="995"/>
        <v/>
      </c>
      <c r="CP968" s="44" t="str">
        <f t="shared" si="972"/>
        <v/>
      </c>
      <c r="CQ968" s="44" t="str">
        <f t="shared" si="996"/>
        <v/>
      </c>
      <c r="CR968" s="43" t="str">
        <f t="shared" si="1017"/>
        <v/>
      </c>
      <c r="CS968" s="44">
        <v>0</v>
      </c>
      <c r="CT968" s="44">
        <v>0</v>
      </c>
      <c r="CU968" s="44" t="str">
        <f t="shared" si="1000"/>
        <v/>
      </c>
      <c r="CV968" s="44" t="str">
        <f t="shared" si="1001"/>
        <v/>
      </c>
      <c r="CW968" s="44" t="str">
        <f t="shared" si="1002"/>
        <v/>
      </c>
      <c r="CX968" s="44" t="str">
        <f t="shared" si="1003"/>
        <v/>
      </c>
      <c r="CY968" s="44" t="str">
        <f t="shared" si="1004"/>
        <v/>
      </c>
      <c r="CZ968" s="44" t="str">
        <f t="shared" si="1005"/>
        <v/>
      </c>
      <c r="DA968" s="49" t="str">
        <f t="shared" si="997"/>
        <v/>
      </c>
      <c r="DB968" s="44" t="str">
        <f t="shared" si="1006"/>
        <v/>
      </c>
      <c r="DC968" s="44" t="str">
        <f t="shared" si="1007"/>
        <v/>
      </c>
      <c r="DD968" s="44" t="str">
        <f t="shared" si="1008"/>
        <v/>
      </c>
      <c r="DE968" s="44" t="str">
        <f t="shared" si="1009"/>
        <v/>
      </c>
      <c r="DF968" s="44" t="str">
        <f t="shared" si="1010"/>
        <v/>
      </c>
      <c r="DG968" s="44" t="str">
        <f t="shared" si="1011"/>
        <v/>
      </c>
      <c r="DH968" s="44" t="str">
        <f t="shared" si="968"/>
        <v/>
      </c>
      <c r="DI968" s="50" t="str">
        <f t="shared" si="1012"/>
        <v/>
      </c>
      <c r="DJ968" s="50" t="str">
        <f t="shared" si="1016"/>
        <v/>
      </c>
      <c r="DK968" s="50" t="str">
        <f t="shared" si="1013"/>
        <v/>
      </c>
      <c r="DL968" s="50" t="str">
        <f t="shared" si="1014"/>
        <v/>
      </c>
      <c r="DM968" s="51" t="str">
        <f t="shared" si="965"/>
        <v/>
      </c>
      <c r="DN968" s="52"/>
      <c r="DO968" s="53"/>
      <c r="DP968" s="52"/>
      <c r="DQ968" s="53" t="str">
        <f t="shared" si="998"/>
        <v/>
      </c>
      <c r="DR968" s="52" t="str">
        <f t="shared" si="999"/>
        <v/>
      </c>
      <c r="DS968" s="53"/>
      <c r="DT968" s="52"/>
      <c r="DU968" s="53"/>
      <c r="DV968" s="52"/>
      <c r="DW968" s="99"/>
      <c r="DX968" s="99"/>
      <c r="EI968" s="83"/>
      <c r="EJ968" s="102"/>
      <c r="EK968" s="102"/>
      <c r="EL968" s="102"/>
      <c r="EM968" s="102"/>
      <c r="EN968" s="102"/>
      <c r="EO968" s="102"/>
      <c r="EP968" s="102"/>
      <c r="EQ968" s="102"/>
      <c r="ER968" s="102"/>
      <c r="ES968" s="102"/>
      <c r="ET968" s="102"/>
      <c r="EU968" s="102"/>
      <c r="EV968" s="102"/>
      <c r="FL968" s="36" t="str">
        <f t="shared" si="964"/>
        <v/>
      </c>
    </row>
    <row r="969" spans="1:168" s="36" customFormat="1" ht="49.5" customHeight="1" x14ac:dyDescent="0.35">
      <c r="A969" s="67"/>
      <c r="B969" s="39"/>
      <c r="C969" s="39"/>
      <c r="D969" s="40" t="s">
        <v>2998</v>
      </c>
      <c r="E969" s="41" t="s">
        <v>898</v>
      </c>
      <c r="F969" s="41" t="s">
        <v>5754</v>
      </c>
      <c r="G969" s="41"/>
      <c r="H969" s="41" t="s">
        <v>5772</v>
      </c>
      <c r="I969" s="41" t="s">
        <v>5762</v>
      </c>
      <c r="J969" s="41" t="s">
        <v>5763</v>
      </c>
      <c r="K969" s="41"/>
      <c r="L969" s="41"/>
      <c r="M969" s="41" t="s">
        <v>5744</v>
      </c>
      <c r="N969" s="41" t="s">
        <v>5745</v>
      </c>
      <c r="O969" s="29" t="s">
        <v>5747</v>
      </c>
      <c r="P969" s="30" t="s">
        <v>5748</v>
      </c>
      <c r="Q969" s="31"/>
      <c r="R969" s="31"/>
      <c r="S969" s="32"/>
      <c r="T969" s="33"/>
      <c r="U969" s="33"/>
      <c r="V969" s="33"/>
      <c r="W969" s="33"/>
      <c r="X969" s="33"/>
      <c r="Y969" s="33"/>
      <c r="Z969" s="33"/>
      <c r="AA969" s="34"/>
      <c r="AB969" s="34"/>
      <c r="AC969" s="34"/>
      <c r="AD969" s="34"/>
      <c r="AE969" s="34"/>
      <c r="AF969" s="34"/>
      <c r="AG969" s="34"/>
      <c r="AH969" s="34"/>
      <c r="AI969" s="34"/>
      <c r="AJ969" s="34"/>
      <c r="AK969" s="34"/>
      <c r="AL969" s="34"/>
      <c r="AM969" s="34"/>
      <c r="AN969" s="34"/>
      <c r="AO969" s="34"/>
      <c r="AP969" s="34"/>
      <c r="AQ969" s="56"/>
      <c r="AR969" s="56"/>
      <c r="AS969" s="56"/>
      <c r="AT969" s="42"/>
      <c r="AU969" s="42"/>
      <c r="AV969" s="42"/>
      <c r="AW969" s="35"/>
      <c r="AX969" s="35"/>
      <c r="AY969" s="35"/>
      <c r="AZ969" s="43" t="str">
        <f t="shared" si="973"/>
        <v/>
      </c>
      <c r="BA969" s="44"/>
      <c r="BB969" s="43" t="str">
        <f t="shared" si="974"/>
        <v/>
      </c>
      <c r="BC969" s="45" t="str">
        <f t="shared" si="975"/>
        <v/>
      </c>
      <c r="BD969" s="45" t="str">
        <f t="shared" si="976"/>
        <v/>
      </c>
      <c r="BE969" s="45" t="s">
        <v>5691</v>
      </c>
      <c r="BF969" s="45" t="str">
        <f t="shared" si="1036"/>
        <v/>
      </c>
      <c r="BG969" s="45" t="str">
        <f t="shared" si="977"/>
        <v/>
      </c>
      <c r="BH969" s="12" t="str">
        <f t="shared" si="978"/>
        <v/>
      </c>
      <c r="BI969" s="43" t="str">
        <f t="shared" si="979"/>
        <v/>
      </c>
      <c r="BJ969" s="46" t="str">
        <f t="shared" si="980"/>
        <v/>
      </c>
      <c r="BK969" s="46" t="str">
        <f t="shared" si="981"/>
        <v/>
      </c>
      <c r="BL969" s="46" t="str">
        <f t="shared" si="982"/>
        <v/>
      </c>
      <c r="BM969" s="43" t="str">
        <f t="shared" si="983"/>
        <v/>
      </c>
      <c r="BN969" s="43" t="str">
        <f t="shared" si="984"/>
        <v/>
      </c>
      <c r="BO969" s="44" t="str">
        <f t="shared" si="1044"/>
        <v/>
      </c>
      <c r="BP969" s="44" t="str">
        <f t="shared" si="966"/>
        <v/>
      </c>
      <c r="BQ969" s="44" t="str">
        <f t="shared" si="969"/>
        <v/>
      </c>
      <c r="BR969" s="46" t="str">
        <f t="shared" si="1037"/>
        <v/>
      </c>
      <c r="BS969" s="47" t="str">
        <f t="shared" si="1038"/>
        <v/>
      </c>
      <c r="BT969" s="46" t="str">
        <f t="shared" si="1039"/>
        <v/>
      </c>
      <c r="BU969" s="46" t="str">
        <f t="shared" si="1040"/>
        <v/>
      </c>
      <c r="BV969" s="73" t="str">
        <f t="shared" si="963"/>
        <v/>
      </c>
      <c r="BW969" s="47" t="str">
        <f t="shared" si="1018"/>
        <v/>
      </c>
      <c r="BX969" s="47" t="str">
        <f t="shared" si="967"/>
        <v/>
      </c>
      <c r="BY969" s="13" t="str">
        <f t="shared" si="970"/>
        <v/>
      </c>
      <c r="BZ969" s="14" t="str">
        <f t="shared" si="1041"/>
        <v/>
      </c>
      <c r="CA969" s="48" t="str">
        <f t="shared" si="1042"/>
        <v/>
      </c>
      <c r="CB969" s="44" t="str">
        <f t="shared" si="1043"/>
        <v/>
      </c>
      <c r="CC969" s="44" t="str">
        <f t="shared" si="985"/>
        <v/>
      </c>
      <c r="CD969" s="44" t="str">
        <f t="shared" si="971"/>
        <v/>
      </c>
      <c r="CE969" s="44" t="str">
        <f t="shared" si="1015"/>
        <v/>
      </c>
      <c r="CF969" s="44" t="str">
        <f t="shared" si="986"/>
        <v/>
      </c>
      <c r="CG969" s="44" t="str">
        <f t="shared" si="987"/>
        <v/>
      </c>
      <c r="CH969" s="44" t="str">
        <f t="shared" si="988"/>
        <v/>
      </c>
      <c r="CI969" s="44" t="str">
        <f t="shared" si="989"/>
        <v/>
      </c>
      <c r="CJ969" s="44" t="str">
        <f t="shared" si="990"/>
        <v/>
      </c>
      <c r="CK969" s="44" t="str">
        <f t="shared" si="991"/>
        <v/>
      </c>
      <c r="CL969" s="44" t="str">
        <f t="shared" si="992"/>
        <v/>
      </c>
      <c r="CM969" s="43" t="str">
        <f t="shared" si="993"/>
        <v/>
      </c>
      <c r="CN969" s="43" t="str">
        <f t="shared" si="994"/>
        <v/>
      </c>
      <c r="CO969" s="43" t="str">
        <f t="shared" si="995"/>
        <v/>
      </c>
      <c r="CP969" s="44" t="str">
        <f t="shared" si="972"/>
        <v/>
      </c>
      <c r="CQ969" s="44" t="str">
        <f t="shared" si="996"/>
        <v/>
      </c>
      <c r="CR969" s="43" t="str">
        <f t="shared" si="1017"/>
        <v/>
      </c>
      <c r="CS969" s="44">
        <v>0</v>
      </c>
      <c r="CT969" s="44">
        <v>0</v>
      </c>
      <c r="CU969" s="44" t="str">
        <f t="shared" si="1000"/>
        <v/>
      </c>
      <c r="CV969" s="44" t="str">
        <f t="shared" si="1001"/>
        <v/>
      </c>
      <c r="CW969" s="44" t="str">
        <f t="shared" si="1002"/>
        <v/>
      </c>
      <c r="CX969" s="44" t="str">
        <f t="shared" si="1003"/>
        <v/>
      </c>
      <c r="CY969" s="44" t="str">
        <f t="shared" si="1004"/>
        <v/>
      </c>
      <c r="CZ969" s="44" t="str">
        <f t="shared" si="1005"/>
        <v/>
      </c>
      <c r="DA969" s="49" t="str">
        <f t="shared" si="997"/>
        <v/>
      </c>
      <c r="DB969" s="44" t="str">
        <f t="shared" si="1006"/>
        <v/>
      </c>
      <c r="DC969" s="44" t="str">
        <f t="shared" si="1007"/>
        <v/>
      </c>
      <c r="DD969" s="44" t="str">
        <f t="shared" si="1008"/>
        <v/>
      </c>
      <c r="DE969" s="44" t="str">
        <f t="shared" si="1009"/>
        <v/>
      </c>
      <c r="DF969" s="44" t="str">
        <f t="shared" si="1010"/>
        <v/>
      </c>
      <c r="DG969" s="44" t="str">
        <f t="shared" si="1011"/>
        <v/>
      </c>
      <c r="DH969" s="44" t="str">
        <f t="shared" si="968"/>
        <v/>
      </c>
      <c r="DI969" s="50" t="str">
        <f t="shared" si="1012"/>
        <v/>
      </c>
      <c r="DJ969" s="50" t="str">
        <f t="shared" si="1016"/>
        <v/>
      </c>
      <c r="DK969" s="50" t="str">
        <f t="shared" si="1013"/>
        <v/>
      </c>
      <c r="DL969" s="50" t="str">
        <f t="shared" si="1014"/>
        <v/>
      </c>
      <c r="DM969" s="51" t="str">
        <f t="shared" si="965"/>
        <v/>
      </c>
      <c r="DN969" s="52"/>
      <c r="DO969" s="53"/>
      <c r="DP969" s="52"/>
      <c r="DQ969" s="53" t="str">
        <f t="shared" si="998"/>
        <v/>
      </c>
      <c r="DR969" s="52" t="str">
        <f t="shared" si="999"/>
        <v/>
      </c>
      <c r="DS969" s="53"/>
      <c r="DT969" s="52"/>
      <c r="DU969" s="53"/>
      <c r="DV969" s="52"/>
      <c r="DW969" s="99"/>
      <c r="DX969" s="99"/>
      <c r="EI969" s="83"/>
      <c r="EJ969" s="102"/>
      <c r="EK969" s="102"/>
      <c r="EL969" s="102"/>
      <c r="EM969" s="102"/>
      <c r="EN969" s="102"/>
      <c r="EO969" s="102"/>
      <c r="EP969" s="102"/>
      <c r="EQ969" s="102"/>
      <c r="ER969" s="102"/>
      <c r="ES969" s="102"/>
      <c r="ET969" s="102"/>
      <c r="EU969" s="102"/>
      <c r="EV969" s="102"/>
      <c r="FL969" s="36" t="str">
        <f t="shared" si="964"/>
        <v/>
      </c>
    </row>
    <row r="970" spans="1:168" s="36" customFormat="1" ht="49.5" customHeight="1" x14ac:dyDescent="0.35">
      <c r="A970" s="67"/>
      <c r="B970" s="39"/>
      <c r="C970" s="39"/>
      <c r="D970" s="40" t="s">
        <v>2998</v>
      </c>
      <c r="E970" s="41" t="s">
        <v>2119</v>
      </c>
      <c r="F970" s="41" t="s">
        <v>5754</v>
      </c>
      <c r="G970" s="41"/>
      <c r="H970" s="41" t="s">
        <v>5773</v>
      </c>
      <c r="I970" s="41" t="s">
        <v>5756</v>
      </c>
      <c r="J970" s="41" t="s">
        <v>5757</v>
      </c>
      <c r="K970" s="41"/>
      <c r="L970" s="41"/>
      <c r="M970" s="41" t="s">
        <v>5758</v>
      </c>
      <c r="N970" s="41" t="s">
        <v>5759</v>
      </c>
      <c r="O970" s="29" t="s">
        <v>4108</v>
      </c>
      <c r="P970" s="30" t="s">
        <v>4109</v>
      </c>
      <c r="Q970" s="31"/>
      <c r="R970" s="31"/>
      <c r="S970" s="32"/>
      <c r="T970" s="33"/>
      <c r="U970" s="33"/>
      <c r="V970" s="33"/>
      <c r="W970" s="33"/>
      <c r="X970" s="33"/>
      <c r="Y970" s="33"/>
      <c r="Z970" s="33"/>
      <c r="AA970" s="34"/>
      <c r="AB970" s="34"/>
      <c r="AC970" s="34"/>
      <c r="AD970" s="34"/>
      <c r="AE970" s="34"/>
      <c r="AF970" s="34"/>
      <c r="AG970" s="34"/>
      <c r="AH970" s="34"/>
      <c r="AI970" s="34"/>
      <c r="AJ970" s="34"/>
      <c r="AK970" s="34"/>
      <c r="AL970" s="34"/>
      <c r="AM970" s="34"/>
      <c r="AN970" s="34"/>
      <c r="AO970" s="34"/>
      <c r="AP970" s="34"/>
      <c r="AQ970" s="56"/>
      <c r="AR970" s="56"/>
      <c r="AS970" s="56"/>
      <c r="AT970" s="42"/>
      <c r="AU970" s="42"/>
      <c r="AV970" s="42"/>
      <c r="AW970" s="35"/>
      <c r="AX970" s="35"/>
      <c r="AY970" s="35"/>
      <c r="AZ970" s="43" t="str">
        <f t="shared" si="973"/>
        <v/>
      </c>
      <c r="BA970" s="44"/>
      <c r="BB970" s="43" t="str">
        <f t="shared" si="974"/>
        <v/>
      </c>
      <c r="BC970" s="45" t="str">
        <f t="shared" si="975"/>
        <v/>
      </c>
      <c r="BD970" s="45" t="str">
        <f t="shared" si="976"/>
        <v/>
      </c>
      <c r="BE970" s="45" t="s">
        <v>5691</v>
      </c>
      <c r="BF970" s="45" t="str">
        <f t="shared" si="1036"/>
        <v/>
      </c>
      <c r="BG970" s="45" t="str">
        <f t="shared" si="977"/>
        <v/>
      </c>
      <c r="BH970" s="12" t="str">
        <f t="shared" si="978"/>
        <v/>
      </c>
      <c r="BI970" s="43" t="str">
        <f t="shared" si="979"/>
        <v/>
      </c>
      <c r="BJ970" s="46" t="str">
        <f t="shared" si="980"/>
        <v/>
      </c>
      <c r="BK970" s="46" t="str">
        <f t="shared" si="981"/>
        <v/>
      </c>
      <c r="BL970" s="46" t="str">
        <f t="shared" si="982"/>
        <v/>
      </c>
      <c r="BM970" s="43" t="str">
        <f t="shared" si="983"/>
        <v/>
      </c>
      <c r="BN970" s="43" t="str">
        <f t="shared" si="984"/>
        <v/>
      </c>
      <c r="BO970" s="44" t="str">
        <f t="shared" si="1044"/>
        <v/>
      </c>
      <c r="BP970" s="44" t="str">
        <f t="shared" si="966"/>
        <v/>
      </c>
      <c r="BQ970" s="44" t="str">
        <f t="shared" si="969"/>
        <v/>
      </c>
      <c r="BR970" s="46" t="str">
        <f t="shared" si="1037"/>
        <v/>
      </c>
      <c r="BS970" s="47" t="str">
        <f t="shared" si="1038"/>
        <v/>
      </c>
      <c r="BT970" s="46" t="str">
        <f t="shared" si="1039"/>
        <v/>
      </c>
      <c r="BU970" s="46" t="str">
        <f t="shared" si="1040"/>
        <v/>
      </c>
      <c r="BV970" s="73" t="str">
        <f t="shared" si="963"/>
        <v/>
      </c>
      <c r="BW970" s="47" t="str">
        <f t="shared" si="1018"/>
        <v/>
      </c>
      <c r="BX970" s="47" t="str">
        <f t="shared" si="967"/>
        <v/>
      </c>
      <c r="BY970" s="13" t="str">
        <f t="shared" si="970"/>
        <v/>
      </c>
      <c r="BZ970" s="14" t="str">
        <f t="shared" si="1041"/>
        <v/>
      </c>
      <c r="CA970" s="48" t="str">
        <f t="shared" si="1042"/>
        <v/>
      </c>
      <c r="CB970" s="44" t="str">
        <f t="shared" si="1043"/>
        <v/>
      </c>
      <c r="CC970" s="44" t="str">
        <f t="shared" si="985"/>
        <v/>
      </c>
      <c r="CD970" s="44" t="str">
        <f t="shared" si="971"/>
        <v/>
      </c>
      <c r="CE970" s="44" t="str">
        <f t="shared" si="1015"/>
        <v/>
      </c>
      <c r="CF970" s="44" t="str">
        <f t="shared" si="986"/>
        <v/>
      </c>
      <c r="CG970" s="44" t="str">
        <f t="shared" si="987"/>
        <v/>
      </c>
      <c r="CH970" s="44" t="str">
        <f t="shared" si="988"/>
        <v/>
      </c>
      <c r="CI970" s="44" t="str">
        <f t="shared" si="989"/>
        <v/>
      </c>
      <c r="CJ970" s="44" t="str">
        <f t="shared" si="990"/>
        <v/>
      </c>
      <c r="CK970" s="44" t="str">
        <f t="shared" si="991"/>
        <v/>
      </c>
      <c r="CL970" s="44" t="str">
        <f t="shared" si="992"/>
        <v/>
      </c>
      <c r="CM970" s="43" t="str">
        <f t="shared" si="993"/>
        <v/>
      </c>
      <c r="CN970" s="43" t="str">
        <f t="shared" si="994"/>
        <v/>
      </c>
      <c r="CO970" s="43" t="str">
        <f t="shared" si="995"/>
        <v/>
      </c>
      <c r="CP970" s="44" t="str">
        <f t="shared" si="972"/>
        <v/>
      </c>
      <c r="CQ970" s="44" t="str">
        <f t="shared" si="996"/>
        <v/>
      </c>
      <c r="CR970" s="43" t="str">
        <f t="shared" si="1017"/>
        <v/>
      </c>
      <c r="CS970" s="44">
        <v>0</v>
      </c>
      <c r="CT970" s="44">
        <v>0</v>
      </c>
      <c r="CU970" s="44" t="str">
        <f t="shared" si="1000"/>
        <v/>
      </c>
      <c r="CV970" s="44" t="str">
        <f t="shared" si="1001"/>
        <v/>
      </c>
      <c r="CW970" s="44" t="str">
        <f t="shared" si="1002"/>
        <v/>
      </c>
      <c r="CX970" s="44" t="str">
        <f t="shared" si="1003"/>
        <v/>
      </c>
      <c r="CY970" s="44" t="str">
        <f t="shared" si="1004"/>
        <v/>
      </c>
      <c r="CZ970" s="44" t="str">
        <f t="shared" si="1005"/>
        <v/>
      </c>
      <c r="DA970" s="49" t="str">
        <f t="shared" si="997"/>
        <v/>
      </c>
      <c r="DB970" s="44" t="str">
        <f t="shared" si="1006"/>
        <v/>
      </c>
      <c r="DC970" s="44" t="str">
        <f t="shared" si="1007"/>
        <v/>
      </c>
      <c r="DD970" s="44" t="str">
        <f t="shared" si="1008"/>
        <v/>
      </c>
      <c r="DE970" s="44" t="str">
        <f t="shared" si="1009"/>
        <v/>
      </c>
      <c r="DF970" s="44" t="str">
        <f t="shared" si="1010"/>
        <v/>
      </c>
      <c r="DG970" s="44" t="str">
        <f t="shared" si="1011"/>
        <v/>
      </c>
      <c r="DH970" s="44" t="str">
        <f t="shared" si="968"/>
        <v/>
      </c>
      <c r="DI970" s="50" t="str">
        <f t="shared" si="1012"/>
        <v/>
      </c>
      <c r="DJ970" s="50" t="str">
        <f t="shared" si="1016"/>
        <v/>
      </c>
      <c r="DK970" s="50" t="str">
        <f t="shared" si="1013"/>
        <v/>
      </c>
      <c r="DL970" s="50" t="str">
        <f t="shared" si="1014"/>
        <v/>
      </c>
      <c r="DM970" s="51" t="str">
        <f t="shared" si="965"/>
        <v/>
      </c>
      <c r="DN970" s="52"/>
      <c r="DO970" s="53"/>
      <c r="DP970" s="52"/>
      <c r="DQ970" s="53" t="str">
        <f t="shared" si="998"/>
        <v/>
      </c>
      <c r="DR970" s="52" t="str">
        <f t="shared" si="999"/>
        <v/>
      </c>
      <c r="DS970" s="53"/>
      <c r="DT970" s="52"/>
      <c r="DU970" s="53"/>
      <c r="DV970" s="52"/>
      <c r="DW970" s="99"/>
      <c r="DX970" s="99"/>
      <c r="EI970" s="83"/>
      <c r="EJ970" s="102"/>
      <c r="EK970" s="102"/>
      <c r="EL970" s="102"/>
      <c r="EM970" s="102"/>
      <c r="EN970" s="102"/>
      <c r="EO970" s="102"/>
      <c r="EP970" s="102"/>
      <c r="EQ970" s="102"/>
      <c r="ER970" s="102"/>
      <c r="ES970" s="102"/>
      <c r="ET970" s="102"/>
      <c r="EU970" s="102"/>
      <c r="EV970" s="102"/>
      <c r="FL970" s="36" t="str">
        <f t="shared" si="964"/>
        <v/>
      </c>
    </row>
    <row r="971" spans="1:168" s="36" customFormat="1" ht="49.5" customHeight="1" x14ac:dyDescent="0.35">
      <c r="A971" s="67"/>
      <c r="B971" s="39"/>
      <c r="C971" s="39"/>
      <c r="D971" s="40" t="s">
        <v>909</v>
      </c>
      <c r="E971" s="41" t="s">
        <v>4106</v>
      </c>
      <c r="F971" s="41" t="s">
        <v>5776</v>
      </c>
      <c r="G971" s="41"/>
      <c r="H971" s="41"/>
      <c r="I971" s="41" t="s">
        <v>5777</v>
      </c>
      <c r="J971" s="41" t="s">
        <v>5778</v>
      </c>
      <c r="K971" s="41"/>
      <c r="L971" s="41"/>
      <c r="M971" s="41" t="s">
        <v>2994</v>
      </c>
      <c r="N971" s="41" t="s">
        <v>2995</v>
      </c>
      <c r="O971" s="29" t="s">
        <v>4108</v>
      </c>
      <c r="P971" s="30" t="s">
        <v>4109</v>
      </c>
      <c r="Q971" s="31"/>
      <c r="R971" s="31"/>
      <c r="S971" s="32"/>
      <c r="T971" s="33"/>
      <c r="U971" s="33"/>
      <c r="V971" s="33"/>
      <c r="W971" s="33"/>
      <c r="X971" s="33"/>
      <c r="Y971" s="33"/>
      <c r="Z971" s="33"/>
      <c r="AA971" s="34"/>
      <c r="AB971" s="34"/>
      <c r="AC971" s="34"/>
      <c r="AD971" s="34"/>
      <c r="AE971" s="34"/>
      <c r="AF971" s="34"/>
      <c r="AG971" s="34"/>
      <c r="AH971" s="34"/>
      <c r="AI971" s="34"/>
      <c r="AJ971" s="34"/>
      <c r="AK971" s="34"/>
      <c r="AL971" s="34"/>
      <c r="AM971" s="34"/>
      <c r="AN971" s="34"/>
      <c r="AO971" s="34"/>
      <c r="AP971" s="34"/>
      <c r="AQ971" s="56"/>
      <c r="AR971" s="56"/>
      <c r="AS971" s="56"/>
      <c r="AT971" s="42"/>
      <c r="AU971" s="42"/>
      <c r="AV971" s="42"/>
      <c r="AW971" s="35"/>
      <c r="AX971" s="35"/>
      <c r="AY971" s="35"/>
      <c r="AZ971" s="43" t="str">
        <f t="shared" si="973"/>
        <v/>
      </c>
      <c r="BA971" s="44"/>
      <c r="BB971" s="43" t="str">
        <f t="shared" si="974"/>
        <v/>
      </c>
      <c r="BC971" s="45" t="str">
        <f t="shared" si="975"/>
        <v/>
      </c>
      <c r="BD971" s="45" t="str">
        <f t="shared" si="976"/>
        <v/>
      </c>
      <c r="BE971" s="45" t="s">
        <v>5691</v>
      </c>
      <c r="BF971" s="45" t="str">
        <f t="shared" si="1036"/>
        <v/>
      </c>
      <c r="BG971" s="45" t="str">
        <f t="shared" si="977"/>
        <v/>
      </c>
      <c r="BH971" s="12" t="str">
        <f t="shared" si="978"/>
        <v/>
      </c>
      <c r="BI971" s="43" t="str">
        <f t="shared" si="979"/>
        <v/>
      </c>
      <c r="BJ971" s="46" t="str">
        <f t="shared" si="980"/>
        <v/>
      </c>
      <c r="BK971" s="46" t="str">
        <f t="shared" si="981"/>
        <v/>
      </c>
      <c r="BL971" s="46" t="str">
        <f t="shared" si="982"/>
        <v/>
      </c>
      <c r="BM971" s="43" t="str">
        <f t="shared" si="983"/>
        <v/>
      </c>
      <c r="BN971" s="43" t="str">
        <f t="shared" si="984"/>
        <v/>
      </c>
      <c r="BO971" s="44" t="str">
        <f t="shared" si="1044"/>
        <v/>
      </c>
      <c r="BP971" s="44" t="str">
        <f t="shared" si="966"/>
        <v/>
      </c>
      <c r="BQ971" s="44" t="str">
        <f t="shared" si="969"/>
        <v/>
      </c>
      <c r="BR971" s="46" t="str">
        <f t="shared" si="1037"/>
        <v/>
      </c>
      <c r="BS971" s="47" t="str">
        <f t="shared" si="1038"/>
        <v/>
      </c>
      <c r="BT971" s="46" t="str">
        <f t="shared" si="1039"/>
        <v/>
      </c>
      <c r="BU971" s="46" t="str">
        <f t="shared" si="1040"/>
        <v/>
      </c>
      <c r="BV971" s="73" t="str">
        <f t="shared" si="963"/>
        <v/>
      </c>
      <c r="BW971" s="47" t="str">
        <f t="shared" si="1018"/>
        <v/>
      </c>
      <c r="BX971" s="47" t="str">
        <f t="shared" si="967"/>
        <v/>
      </c>
      <c r="BY971" s="13" t="str">
        <f t="shared" si="970"/>
        <v/>
      </c>
      <c r="BZ971" s="14" t="str">
        <f t="shared" si="1041"/>
        <v/>
      </c>
      <c r="CA971" s="48" t="str">
        <f t="shared" si="1042"/>
        <v/>
      </c>
      <c r="CB971" s="44" t="str">
        <f t="shared" si="1043"/>
        <v/>
      </c>
      <c r="CC971" s="44" t="str">
        <f t="shared" si="985"/>
        <v/>
      </c>
      <c r="CD971" s="44" t="str">
        <f t="shared" si="971"/>
        <v/>
      </c>
      <c r="CE971" s="44" t="str">
        <f t="shared" si="1015"/>
        <v/>
      </c>
      <c r="CF971" s="44" t="str">
        <f t="shared" si="986"/>
        <v/>
      </c>
      <c r="CG971" s="44" t="str">
        <f t="shared" si="987"/>
        <v/>
      </c>
      <c r="CH971" s="44" t="str">
        <f t="shared" si="988"/>
        <v/>
      </c>
      <c r="CI971" s="44" t="str">
        <f t="shared" si="989"/>
        <v/>
      </c>
      <c r="CJ971" s="44" t="str">
        <f t="shared" si="990"/>
        <v/>
      </c>
      <c r="CK971" s="44" t="str">
        <f t="shared" si="991"/>
        <v/>
      </c>
      <c r="CL971" s="44" t="str">
        <f t="shared" si="992"/>
        <v/>
      </c>
      <c r="CM971" s="43" t="str">
        <f t="shared" si="993"/>
        <v/>
      </c>
      <c r="CN971" s="43" t="str">
        <f t="shared" si="994"/>
        <v/>
      </c>
      <c r="CO971" s="43" t="str">
        <f t="shared" si="995"/>
        <v/>
      </c>
      <c r="CP971" s="44" t="str">
        <f t="shared" si="972"/>
        <v/>
      </c>
      <c r="CQ971" s="44" t="str">
        <f t="shared" si="996"/>
        <v/>
      </c>
      <c r="CR971" s="43" t="str">
        <f t="shared" si="1017"/>
        <v/>
      </c>
      <c r="CS971" s="44">
        <v>0</v>
      </c>
      <c r="CT971" s="44">
        <v>0</v>
      </c>
      <c r="CU971" s="44" t="str">
        <f t="shared" si="1000"/>
        <v/>
      </c>
      <c r="CV971" s="44" t="str">
        <f t="shared" si="1001"/>
        <v/>
      </c>
      <c r="CW971" s="44" t="str">
        <f t="shared" si="1002"/>
        <v/>
      </c>
      <c r="CX971" s="44" t="str">
        <f t="shared" si="1003"/>
        <v/>
      </c>
      <c r="CY971" s="44" t="str">
        <f t="shared" si="1004"/>
        <v/>
      </c>
      <c r="CZ971" s="44" t="str">
        <f t="shared" si="1005"/>
        <v/>
      </c>
      <c r="DA971" s="49" t="str">
        <f t="shared" si="997"/>
        <v/>
      </c>
      <c r="DB971" s="44" t="str">
        <f t="shared" si="1006"/>
        <v/>
      </c>
      <c r="DC971" s="44" t="str">
        <f t="shared" si="1007"/>
        <v/>
      </c>
      <c r="DD971" s="44" t="str">
        <f t="shared" si="1008"/>
        <v/>
      </c>
      <c r="DE971" s="44" t="str">
        <f t="shared" si="1009"/>
        <v/>
      </c>
      <c r="DF971" s="44" t="str">
        <f t="shared" si="1010"/>
        <v/>
      </c>
      <c r="DG971" s="44" t="str">
        <f t="shared" si="1011"/>
        <v/>
      </c>
      <c r="DH971" s="44" t="str">
        <f t="shared" si="968"/>
        <v/>
      </c>
      <c r="DI971" s="50" t="str">
        <f t="shared" si="1012"/>
        <v/>
      </c>
      <c r="DJ971" s="50" t="str">
        <f t="shared" si="1016"/>
        <v/>
      </c>
      <c r="DK971" s="50" t="str">
        <f t="shared" si="1013"/>
        <v/>
      </c>
      <c r="DL971" s="50" t="str">
        <f t="shared" si="1014"/>
        <v/>
      </c>
      <c r="DM971" s="51" t="str">
        <f t="shared" si="965"/>
        <v/>
      </c>
      <c r="DN971" s="52"/>
      <c r="DO971" s="53"/>
      <c r="DP971" s="52"/>
      <c r="DQ971" s="53" t="str">
        <f t="shared" si="998"/>
        <v/>
      </c>
      <c r="DR971" s="52" t="str">
        <f t="shared" si="999"/>
        <v/>
      </c>
      <c r="DS971" s="53"/>
      <c r="DT971" s="52"/>
      <c r="DU971" s="53"/>
      <c r="DV971" s="52"/>
      <c r="DW971" s="99"/>
      <c r="DX971" s="99"/>
      <c r="EI971" s="83"/>
      <c r="EJ971" s="102"/>
      <c r="EK971" s="102"/>
      <c r="EL971" s="102"/>
      <c r="EM971" s="102"/>
      <c r="EN971" s="102"/>
      <c r="EO971" s="102"/>
      <c r="EP971" s="102"/>
      <c r="EQ971" s="102"/>
      <c r="ER971" s="102"/>
      <c r="ES971" s="102"/>
      <c r="ET971" s="102"/>
      <c r="EU971" s="102"/>
      <c r="EV971" s="102"/>
      <c r="FL971" s="36" t="str">
        <f t="shared" si="964"/>
        <v/>
      </c>
    </row>
    <row r="972" spans="1:168" s="36" customFormat="1" ht="49.5" customHeight="1" x14ac:dyDescent="0.35">
      <c r="A972" s="67"/>
      <c r="B972" s="39"/>
      <c r="C972" s="39"/>
      <c r="D972" s="40" t="s">
        <v>909</v>
      </c>
      <c r="E972" s="41" t="s">
        <v>5694</v>
      </c>
      <c r="F972" s="41" t="s">
        <v>5776</v>
      </c>
      <c r="G972" s="41"/>
      <c r="H972" s="41" t="s">
        <v>5258</v>
      </c>
      <c r="I972" s="41" t="s">
        <v>5777</v>
      </c>
      <c r="J972" s="41" t="s">
        <v>5778</v>
      </c>
      <c r="K972" s="41"/>
      <c r="L972" s="41"/>
      <c r="M972" s="41" t="s">
        <v>2994</v>
      </c>
      <c r="N972" s="41" t="s">
        <v>2995</v>
      </c>
      <c r="O972" s="29" t="s">
        <v>4108</v>
      </c>
      <c r="P972" s="30" t="s">
        <v>4109</v>
      </c>
      <c r="Q972" s="31"/>
      <c r="R972" s="31"/>
      <c r="S972" s="32"/>
      <c r="T972" s="33"/>
      <c r="U972" s="33"/>
      <c r="V972" s="33"/>
      <c r="W972" s="33"/>
      <c r="X972" s="33"/>
      <c r="Y972" s="33"/>
      <c r="Z972" s="33"/>
      <c r="AA972" s="34"/>
      <c r="AB972" s="34"/>
      <c r="AC972" s="34"/>
      <c r="AD972" s="34"/>
      <c r="AE972" s="34"/>
      <c r="AF972" s="34"/>
      <c r="AG972" s="34"/>
      <c r="AH972" s="34"/>
      <c r="AI972" s="34"/>
      <c r="AJ972" s="34"/>
      <c r="AK972" s="34"/>
      <c r="AL972" s="34"/>
      <c r="AM972" s="34"/>
      <c r="AN972" s="34"/>
      <c r="AO972" s="34"/>
      <c r="AP972" s="34"/>
      <c r="AQ972" s="56"/>
      <c r="AR972" s="56"/>
      <c r="AS972" s="56"/>
      <c r="AT972" s="42"/>
      <c r="AU972" s="42"/>
      <c r="AV972" s="42"/>
      <c r="AW972" s="35"/>
      <c r="AX972" s="35"/>
      <c r="AY972" s="35"/>
      <c r="AZ972" s="43" t="str">
        <f t="shared" si="973"/>
        <v/>
      </c>
      <c r="BA972" s="44"/>
      <c r="BB972" s="43" t="str">
        <f t="shared" si="974"/>
        <v/>
      </c>
      <c r="BC972" s="45" t="str">
        <f t="shared" si="975"/>
        <v/>
      </c>
      <c r="BD972" s="45" t="str">
        <f t="shared" si="976"/>
        <v/>
      </c>
      <c r="BE972" s="45" t="s">
        <v>5691</v>
      </c>
      <c r="BF972" s="45" t="str">
        <f t="shared" si="1036"/>
        <v/>
      </c>
      <c r="BG972" s="45" t="str">
        <f t="shared" si="977"/>
        <v/>
      </c>
      <c r="BH972" s="12" t="str">
        <f t="shared" si="978"/>
        <v/>
      </c>
      <c r="BI972" s="43" t="str">
        <f t="shared" si="979"/>
        <v/>
      </c>
      <c r="BJ972" s="46" t="str">
        <f t="shared" si="980"/>
        <v/>
      </c>
      <c r="BK972" s="46" t="str">
        <f t="shared" si="981"/>
        <v/>
      </c>
      <c r="BL972" s="46" t="str">
        <f t="shared" si="982"/>
        <v/>
      </c>
      <c r="BM972" s="43" t="str">
        <f t="shared" si="983"/>
        <v/>
      </c>
      <c r="BN972" s="43" t="str">
        <f t="shared" si="984"/>
        <v/>
      </c>
      <c r="BO972" s="44" t="str">
        <f t="shared" si="1044"/>
        <v/>
      </c>
      <c r="BP972" s="44" t="str">
        <f t="shared" si="966"/>
        <v/>
      </c>
      <c r="BQ972" s="44" t="str">
        <f t="shared" si="969"/>
        <v/>
      </c>
      <c r="BR972" s="46" t="str">
        <f t="shared" si="1037"/>
        <v/>
      </c>
      <c r="BS972" s="47" t="str">
        <f t="shared" si="1038"/>
        <v/>
      </c>
      <c r="BT972" s="46" t="str">
        <f t="shared" si="1039"/>
        <v/>
      </c>
      <c r="BU972" s="46" t="str">
        <f t="shared" si="1040"/>
        <v/>
      </c>
      <c r="BV972" s="73" t="str">
        <f t="shared" ref="BV972:BV1035" si="1045">IF(S972="","",IF(BR972&amp;BS972&amp;BT972&amp;BU972&amp;BW972&amp;BX972&amp;BY972="",IF(BC972&amp;BD972="",IF(AF972="666","X",""),"X"),""))</f>
        <v/>
      </c>
      <c r="BW972" s="47" t="str">
        <f t="shared" si="1018"/>
        <v/>
      </c>
      <c r="BX972" s="47" t="str">
        <f t="shared" si="967"/>
        <v/>
      </c>
      <c r="BY972" s="13" t="str">
        <f t="shared" si="970"/>
        <v/>
      </c>
      <c r="BZ972" s="14" t="str">
        <f t="shared" si="1041"/>
        <v/>
      </c>
      <c r="CA972" s="48" t="str">
        <f t="shared" si="1042"/>
        <v/>
      </c>
      <c r="CB972" s="44" t="str">
        <f t="shared" si="1043"/>
        <v/>
      </c>
      <c r="CC972" s="44" t="str">
        <f t="shared" si="985"/>
        <v/>
      </c>
      <c r="CD972" s="44" t="str">
        <f t="shared" si="971"/>
        <v/>
      </c>
      <c r="CE972" s="44" t="str">
        <f t="shared" si="1015"/>
        <v/>
      </c>
      <c r="CF972" s="44" t="str">
        <f t="shared" si="986"/>
        <v/>
      </c>
      <c r="CG972" s="44" t="str">
        <f t="shared" si="987"/>
        <v/>
      </c>
      <c r="CH972" s="44" t="str">
        <f t="shared" si="988"/>
        <v/>
      </c>
      <c r="CI972" s="44" t="str">
        <f t="shared" si="989"/>
        <v/>
      </c>
      <c r="CJ972" s="44" t="str">
        <f t="shared" si="990"/>
        <v/>
      </c>
      <c r="CK972" s="44" t="str">
        <f t="shared" si="991"/>
        <v/>
      </c>
      <c r="CL972" s="44" t="str">
        <f t="shared" si="992"/>
        <v/>
      </c>
      <c r="CM972" s="43" t="str">
        <f t="shared" si="993"/>
        <v/>
      </c>
      <c r="CN972" s="43" t="str">
        <f t="shared" si="994"/>
        <v/>
      </c>
      <c r="CO972" s="43" t="str">
        <f t="shared" si="995"/>
        <v/>
      </c>
      <c r="CP972" s="44" t="str">
        <f t="shared" si="972"/>
        <v/>
      </c>
      <c r="CQ972" s="44" t="str">
        <f t="shared" si="996"/>
        <v/>
      </c>
      <c r="CR972" s="43" t="str">
        <f t="shared" si="1017"/>
        <v/>
      </c>
      <c r="CS972" s="44">
        <v>0</v>
      </c>
      <c r="CT972" s="44">
        <v>0</v>
      </c>
      <c r="CU972" s="44" t="str">
        <f t="shared" si="1000"/>
        <v/>
      </c>
      <c r="CV972" s="44" t="str">
        <f t="shared" si="1001"/>
        <v/>
      </c>
      <c r="CW972" s="44" t="str">
        <f t="shared" si="1002"/>
        <v/>
      </c>
      <c r="CX972" s="44" t="str">
        <f t="shared" si="1003"/>
        <v/>
      </c>
      <c r="CY972" s="44" t="str">
        <f t="shared" si="1004"/>
        <v/>
      </c>
      <c r="CZ972" s="44" t="str">
        <f t="shared" si="1005"/>
        <v/>
      </c>
      <c r="DA972" s="49" t="str">
        <f t="shared" si="997"/>
        <v/>
      </c>
      <c r="DB972" s="44" t="str">
        <f t="shared" si="1006"/>
        <v/>
      </c>
      <c r="DC972" s="44" t="str">
        <f t="shared" si="1007"/>
        <v/>
      </c>
      <c r="DD972" s="44" t="str">
        <f t="shared" si="1008"/>
        <v/>
      </c>
      <c r="DE972" s="44" t="str">
        <f t="shared" si="1009"/>
        <v/>
      </c>
      <c r="DF972" s="44" t="str">
        <f t="shared" si="1010"/>
        <v/>
      </c>
      <c r="DG972" s="44" t="str">
        <f t="shared" si="1011"/>
        <v/>
      </c>
      <c r="DH972" s="44" t="str">
        <f t="shared" si="968"/>
        <v/>
      </c>
      <c r="DI972" s="50" t="str">
        <f t="shared" si="1012"/>
        <v/>
      </c>
      <c r="DJ972" s="50" t="str">
        <f t="shared" si="1016"/>
        <v/>
      </c>
      <c r="DK972" s="50" t="str">
        <f t="shared" si="1013"/>
        <v/>
      </c>
      <c r="DL972" s="50" t="str">
        <f t="shared" si="1014"/>
        <v/>
      </c>
      <c r="DM972" s="51" t="str">
        <f t="shared" si="965"/>
        <v/>
      </c>
      <c r="DN972" s="52"/>
      <c r="DO972" s="53"/>
      <c r="DP972" s="52"/>
      <c r="DQ972" s="53" t="str">
        <f t="shared" si="998"/>
        <v/>
      </c>
      <c r="DR972" s="52" t="str">
        <f t="shared" si="999"/>
        <v/>
      </c>
      <c r="DS972" s="53"/>
      <c r="DT972" s="52"/>
      <c r="DU972" s="53"/>
      <c r="DV972" s="52"/>
      <c r="DW972" s="99"/>
      <c r="DX972" s="99"/>
      <c r="EI972" s="83"/>
      <c r="EJ972" s="102"/>
      <c r="EK972" s="102"/>
      <c r="EL972" s="102"/>
      <c r="EM972" s="102"/>
      <c r="EN972" s="102"/>
      <c r="EO972" s="102"/>
      <c r="EP972" s="102"/>
      <c r="EQ972" s="102"/>
      <c r="ER972" s="102"/>
      <c r="ES972" s="102"/>
      <c r="ET972" s="102"/>
      <c r="EU972" s="102"/>
      <c r="EV972" s="102"/>
      <c r="FL972" s="36" t="str">
        <f t="shared" si="964"/>
        <v/>
      </c>
    </row>
    <row r="973" spans="1:168" s="36" customFormat="1" ht="49.5" customHeight="1" x14ac:dyDescent="0.35">
      <c r="A973" s="67"/>
      <c r="B973" s="39"/>
      <c r="C973" s="39"/>
      <c r="D973" s="40" t="s">
        <v>1073</v>
      </c>
      <c r="E973" s="41" t="s">
        <v>4105</v>
      </c>
      <c r="F973" s="41" t="s">
        <v>5794</v>
      </c>
      <c r="G973" s="41"/>
      <c r="H973" s="41" t="s">
        <v>5795</v>
      </c>
      <c r="I973" s="41" t="s">
        <v>5796</v>
      </c>
      <c r="J973" s="41" t="s">
        <v>5797</v>
      </c>
      <c r="K973" s="41"/>
      <c r="L973" s="41"/>
      <c r="M973" s="41" t="s">
        <v>5798</v>
      </c>
      <c r="N973" s="41" t="s">
        <v>5799</v>
      </c>
      <c r="O973" s="29" t="s">
        <v>4108</v>
      </c>
      <c r="P973" s="30" t="s">
        <v>4109</v>
      </c>
      <c r="Q973" s="31"/>
      <c r="R973" s="31"/>
      <c r="S973" s="32"/>
      <c r="T973" s="33"/>
      <c r="U973" s="33"/>
      <c r="V973" s="33"/>
      <c r="W973" s="33"/>
      <c r="X973" s="33"/>
      <c r="Y973" s="33"/>
      <c r="Z973" s="33"/>
      <c r="AA973" s="34"/>
      <c r="AB973" s="34"/>
      <c r="AC973" s="34"/>
      <c r="AD973" s="34"/>
      <c r="AE973" s="34"/>
      <c r="AF973" s="34"/>
      <c r="AG973" s="34"/>
      <c r="AH973" s="34"/>
      <c r="AI973" s="34"/>
      <c r="AJ973" s="34"/>
      <c r="AK973" s="34"/>
      <c r="AL973" s="34"/>
      <c r="AM973" s="34"/>
      <c r="AN973" s="34"/>
      <c r="AO973" s="34"/>
      <c r="AP973" s="34"/>
      <c r="AQ973" s="56"/>
      <c r="AR973" s="56"/>
      <c r="AS973" s="56"/>
      <c r="AT973" s="42"/>
      <c r="AU973" s="42"/>
      <c r="AV973" s="42"/>
      <c r="AW973" s="35"/>
      <c r="AX973" s="35"/>
      <c r="AY973" s="35"/>
      <c r="AZ973" s="43" t="str">
        <f t="shared" si="973"/>
        <v/>
      </c>
      <c r="BA973" s="44"/>
      <c r="BB973" s="43" t="str">
        <f t="shared" si="974"/>
        <v/>
      </c>
      <c r="BC973" s="45" t="str">
        <f t="shared" si="975"/>
        <v/>
      </c>
      <c r="BD973" s="45" t="str">
        <f t="shared" si="976"/>
        <v/>
      </c>
      <c r="BE973" s="45" t="s">
        <v>5691</v>
      </c>
      <c r="BF973" s="45" t="str">
        <f t="shared" si="1036"/>
        <v/>
      </c>
      <c r="BG973" s="45" t="str">
        <f t="shared" si="977"/>
        <v/>
      </c>
      <c r="BH973" s="12" t="str">
        <f t="shared" si="978"/>
        <v/>
      </c>
      <c r="BI973" s="43" t="str">
        <f t="shared" si="979"/>
        <v/>
      </c>
      <c r="BJ973" s="46" t="str">
        <f t="shared" si="980"/>
        <v/>
      </c>
      <c r="BK973" s="46" t="str">
        <f t="shared" si="981"/>
        <v/>
      </c>
      <c r="BL973" s="46" t="str">
        <f t="shared" si="982"/>
        <v/>
      </c>
      <c r="BM973" s="43" t="str">
        <f t="shared" si="983"/>
        <v/>
      </c>
      <c r="BN973" s="43" t="str">
        <f t="shared" si="984"/>
        <v/>
      </c>
      <c r="BO973" s="44" t="str">
        <f t="shared" si="1044"/>
        <v/>
      </c>
      <c r="BP973" s="44" t="str">
        <f t="shared" si="966"/>
        <v/>
      </c>
      <c r="BQ973" s="44" t="str">
        <f t="shared" si="969"/>
        <v/>
      </c>
      <c r="BR973" s="46" t="str">
        <f t="shared" si="1037"/>
        <v/>
      </c>
      <c r="BS973" s="47" t="str">
        <f t="shared" si="1038"/>
        <v/>
      </c>
      <c r="BT973" s="46" t="str">
        <f t="shared" si="1039"/>
        <v/>
      </c>
      <c r="BU973" s="46" t="str">
        <f t="shared" si="1040"/>
        <v/>
      </c>
      <c r="BV973" s="73" t="str">
        <f t="shared" si="1045"/>
        <v/>
      </c>
      <c r="BW973" s="47" t="str">
        <f t="shared" si="1018"/>
        <v/>
      </c>
      <c r="BX973" s="47" t="str">
        <f t="shared" si="967"/>
        <v/>
      </c>
      <c r="BY973" s="13" t="str">
        <f t="shared" si="970"/>
        <v/>
      </c>
      <c r="BZ973" s="14" t="str">
        <f t="shared" si="1041"/>
        <v/>
      </c>
      <c r="CA973" s="48" t="str">
        <f t="shared" si="1042"/>
        <v/>
      </c>
      <c r="CB973" s="44" t="str">
        <f t="shared" si="1043"/>
        <v/>
      </c>
      <c r="CC973" s="44" t="str">
        <f t="shared" si="985"/>
        <v/>
      </c>
      <c r="CD973" s="44" t="str">
        <f t="shared" si="971"/>
        <v/>
      </c>
      <c r="CE973" s="44" t="str">
        <f t="shared" si="1015"/>
        <v/>
      </c>
      <c r="CF973" s="44" t="str">
        <f t="shared" si="986"/>
        <v/>
      </c>
      <c r="CG973" s="44" t="str">
        <f t="shared" si="987"/>
        <v/>
      </c>
      <c r="CH973" s="44" t="str">
        <f t="shared" si="988"/>
        <v/>
      </c>
      <c r="CI973" s="44" t="str">
        <f t="shared" si="989"/>
        <v/>
      </c>
      <c r="CJ973" s="44" t="str">
        <f t="shared" si="990"/>
        <v/>
      </c>
      <c r="CK973" s="44" t="str">
        <f t="shared" si="991"/>
        <v/>
      </c>
      <c r="CL973" s="44" t="str">
        <f t="shared" si="992"/>
        <v/>
      </c>
      <c r="CM973" s="43" t="str">
        <f t="shared" si="993"/>
        <v/>
      </c>
      <c r="CN973" s="43" t="str">
        <f t="shared" si="994"/>
        <v/>
      </c>
      <c r="CO973" s="43" t="str">
        <f t="shared" si="995"/>
        <v/>
      </c>
      <c r="CP973" s="44" t="str">
        <f t="shared" si="972"/>
        <v/>
      </c>
      <c r="CQ973" s="44" t="str">
        <f t="shared" si="996"/>
        <v/>
      </c>
      <c r="CR973" s="43" t="str">
        <f t="shared" si="1017"/>
        <v/>
      </c>
      <c r="CS973" s="44">
        <v>0</v>
      </c>
      <c r="CT973" s="44">
        <v>0</v>
      </c>
      <c r="CU973" s="44" t="str">
        <f t="shared" si="1000"/>
        <v/>
      </c>
      <c r="CV973" s="44" t="str">
        <f t="shared" si="1001"/>
        <v/>
      </c>
      <c r="CW973" s="44" t="str">
        <f t="shared" si="1002"/>
        <v/>
      </c>
      <c r="CX973" s="44" t="str">
        <f t="shared" si="1003"/>
        <v/>
      </c>
      <c r="CY973" s="44" t="str">
        <f t="shared" si="1004"/>
        <v/>
      </c>
      <c r="CZ973" s="44" t="str">
        <f t="shared" si="1005"/>
        <v/>
      </c>
      <c r="DA973" s="49" t="str">
        <f t="shared" si="997"/>
        <v/>
      </c>
      <c r="DB973" s="44" t="str">
        <f t="shared" si="1006"/>
        <v/>
      </c>
      <c r="DC973" s="44" t="str">
        <f t="shared" si="1007"/>
        <v/>
      </c>
      <c r="DD973" s="44" t="str">
        <f t="shared" si="1008"/>
        <v/>
      </c>
      <c r="DE973" s="44" t="str">
        <f t="shared" si="1009"/>
        <v/>
      </c>
      <c r="DF973" s="44" t="str">
        <f t="shared" si="1010"/>
        <v/>
      </c>
      <c r="DG973" s="44" t="str">
        <f t="shared" si="1011"/>
        <v/>
      </c>
      <c r="DH973" s="44" t="str">
        <f t="shared" si="968"/>
        <v/>
      </c>
      <c r="DI973" s="50" t="str">
        <f t="shared" si="1012"/>
        <v/>
      </c>
      <c r="DJ973" s="50" t="str">
        <f t="shared" si="1016"/>
        <v/>
      </c>
      <c r="DK973" s="50" t="str">
        <f t="shared" si="1013"/>
        <v/>
      </c>
      <c r="DL973" s="50" t="str">
        <f t="shared" si="1014"/>
        <v/>
      </c>
      <c r="DM973" s="51" t="str">
        <f t="shared" si="965"/>
        <v/>
      </c>
      <c r="DN973" s="52"/>
      <c r="DO973" s="53"/>
      <c r="DP973" s="52"/>
      <c r="DQ973" s="53" t="str">
        <f t="shared" si="998"/>
        <v/>
      </c>
      <c r="DR973" s="52" t="str">
        <f t="shared" si="999"/>
        <v/>
      </c>
      <c r="DS973" s="53"/>
      <c r="DT973" s="52"/>
      <c r="DU973" s="53"/>
      <c r="DV973" s="52"/>
      <c r="DW973" s="99"/>
      <c r="DX973" s="99"/>
      <c r="EI973" s="83"/>
      <c r="EJ973" s="102"/>
      <c r="EK973" s="102"/>
      <c r="EL973" s="102"/>
      <c r="EM973" s="102"/>
      <c r="EN973" s="102"/>
      <c r="EO973" s="102"/>
      <c r="EP973" s="102"/>
      <c r="EQ973" s="102"/>
      <c r="ER973" s="102"/>
      <c r="ES973" s="102"/>
      <c r="ET973" s="102"/>
      <c r="EU973" s="102"/>
      <c r="EV973" s="102"/>
      <c r="FL973" s="36" t="str">
        <f t="shared" ref="FL973:FL1036" si="1046">+CM973&amp;CN973&amp;CO973&amp;CP973&amp;CQ973&amp;CR973</f>
        <v/>
      </c>
    </row>
    <row r="974" spans="1:168" s="36" customFormat="1" ht="49.5" customHeight="1" x14ac:dyDescent="0.35">
      <c r="A974" s="67"/>
      <c r="B974" s="39"/>
      <c r="C974" s="39"/>
      <c r="D974" s="40" t="s">
        <v>1073</v>
      </c>
      <c r="E974" s="41" t="s">
        <v>5700</v>
      </c>
      <c r="F974" s="41" t="s">
        <v>5794</v>
      </c>
      <c r="G974" s="41"/>
      <c r="H974" s="41" t="s">
        <v>5800</v>
      </c>
      <c r="I974" s="41" t="s">
        <v>5796</v>
      </c>
      <c r="J974" s="41" t="s">
        <v>5797</v>
      </c>
      <c r="K974" s="41"/>
      <c r="L974" s="41"/>
      <c r="M974" s="41" t="s">
        <v>5798</v>
      </c>
      <c r="N974" s="41" t="s">
        <v>5799</v>
      </c>
      <c r="O974" s="29" t="s">
        <v>4108</v>
      </c>
      <c r="P974" s="30" t="s">
        <v>4109</v>
      </c>
      <c r="Q974" s="31"/>
      <c r="R974" s="31"/>
      <c r="S974" s="32"/>
      <c r="T974" s="33"/>
      <c r="U974" s="33"/>
      <c r="V974" s="33"/>
      <c r="W974" s="33"/>
      <c r="X974" s="33"/>
      <c r="Y974" s="33"/>
      <c r="Z974" s="33"/>
      <c r="AA974" s="34"/>
      <c r="AB974" s="34"/>
      <c r="AC974" s="34"/>
      <c r="AD974" s="34"/>
      <c r="AE974" s="34"/>
      <c r="AF974" s="34"/>
      <c r="AG974" s="34"/>
      <c r="AH974" s="34"/>
      <c r="AI974" s="34"/>
      <c r="AJ974" s="34"/>
      <c r="AK974" s="34"/>
      <c r="AL974" s="34"/>
      <c r="AM974" s="34"/>
      <c r="AN974" s="34"/>
      <c r="AO974" s="34"/>
      <c r="AP974" s="34"/>
      <c r="AQ974" s="56"/>
      <c r="AR974" s="56"/>
      <c r="AS974" s="56"/>
      <c r="AT974" s="42"/>
      <c r="AU974" s="42"/>
      <c r="AV974" s="42"/>
      <c r="AW974" s="35"/>
      <c r="AX974" s="35"/>
      <c r="AY974" s="35"/>
      <c r="AZ974" s="43" t="str">
        <f t="shared" si="973"/>
        <v/>
      </c>
      <c r="BA974" s="44"/>
      <c r="BB974" s="43" t="str">
        <f t="shared" si="974"/>
        <v/>
      </c>
      <c r="BC974" s="45" t="str">
        <f t="shared" si="975"/>
        <v/>
      </c>
      <c r="BD974" s="45" t="str">
        <f t="shared" si="976"/>
        <v/>
      </c>
      <c r="BE974" s="45" t="s">
        <v>5691</v>
      </c>
      <c r="BF974" s="45" t="str">
        <f t="shared" si="1036"/>
        <v/>
      </c>
      <c r="BG974" s="45" t="str">
        <f t="shared" si="977"/>
        <v/>
      </c>
      <c r="BH974" s="12" t="str">
        <f t="shared" si="978"/>
        <v/>
      </c>
      <c r="BI974" s="43" t="str">
        <f t="shared" si="979"/>
        <v/>
      </c>
      <c r="BJ974" s="46" t="str">
        <f t="shared" si="980"/>
        <v/>
      </c>
      <c r="BK974" s="46" t="str">
        <f t="shared" si="981"/>
        <v/>
      </c>
      <c r="BL974" s="46" t="str">
        <f t="shared" si="982"/>
        <v/>
      </c>
      <c r="BM974" s="43" t="str">
        <f t="shared" si="983"/>
        <v/>
      </c>
      <c r="BN974" s="43" t="str">
        <f t="shared" si="984"/>
        <v/>
      </c>
      <c r="BO974" s="44" t="str">
        <f t="shared" si="1044"/>
        <v/>
      </c>
      <c r="BP974" s="44" t="str">
        <f t="shared" si="966"/>
        <v/>
      </c>
      <c r="BQ974" s="44" t="str">
        <f t="shared" si="969"/>
        <v/>
      </c>
      <c r="BR974" s="46" t="str">
        <f t="shared" si="1037"/>
        <v/>
      </c>
      <c r="BS974" s="47" t="str">
        <f t="shared" si="1038"/>
        <v/>
      </c>
      <c r="BT974" s="46" t="str">
        <f t="shared" si="1039"/>
        <v/>
      </c>
      <c r="BU974" s="46" t="str">
        <f t="shared" si="1040"/>
        <v/>
      </c>
      <c r="BV974" s="73" t="str">
        <f t="shared" si="1045"/>
        <v/>
      </c>
      <c r="BW974" s="47" t="str">
        <f t="shared" si="1018"/>
        <v/>
      </c>
      <c r="BX974" s="47" t="str">
        <f t="shared" si="967"/>
        <v/>
      </c>
      <c r="BY974" s="13" t="str">
        <f t="shared" si="970"/>
        <v/>
      </c>
      <c r="BZ974" s="14" t="str">
        <f t="shared" si="1041"/>
        <v/>
      </c>
      <c r="CA974" s="48" t="str">
        <f t="shared" si="1042"/>
        <v/>
      </c>
      <c r="CB974" s="44" t="str">
        <f t="shared" si="1043"/>
        <v/>
      </c>
      <c r="CC974" s="44" t="str">
        <f t="shared" si="985"/>
        <v/>
      </c>
      <c r="CD974" s="44" t="str">
        <f t="shared" si="971"/>
        <v/>
      </c>
      <c r="CE974" s="44" t="str">
        <f t="shared" si="1015"/>
        <v/>
      </c>
      <c r="CF974" s="44" t="str">
        <f t="shared" si="986"/>
        <v/>
      </c>
      <c r="CG974" s="44" t="str">
        <f t="shared" si="987"/>
        <v/>
      </c>
      <c r="CH974" s="44" t="str">
        <f t="shared" si="988"/>
        <v/>
      </c>
      <c r="CI974" s="44" t="str">
        <f t="shared" si="989"/>
        <v/>
      </c>
      <c r="CJ974" s="44" t="str">
        <f t="shared" si="990"/>
        <v/>
      </c>
      <c r="CK974" s="44" t="str">
        <f t="shared" si="991"/>
        <v/>
      </c>
      <c r="CL974" s="44" t="str">
        <f t="shared" si="992"/>
        <v/>
      </c>
      <c r="CM974" s="43" t="str">
        <f t="shared" si="993"/>
        <v/>
      </c>
      <c r="CN974" s="43" t="str">
        <f t="shared" si="994"/>
        <v/>
      </c>
      <c r="CO974" s="43" t="str">
        <f t="shared" si="995"/>
        <v/>
      </c>
      <c r="CP974" s="44" t="str">
        <f t="shared" si="972"/>
        <v/>
      </c>
      <c r="CQ974" s="44" t="str">
        <f t="shared" si="996"/>
        <v/>
      </c>
      <c r="CR974" s="43" t="str">
        <f t="shared" si="1017"/>
        <v/>
      </c>
      <c r="CS974" s="44">
        <v>0</v>
      </c>
      <c r="CT974" s="44">
        <v>0</v>
      </c>
      <c r="CU974" s="44" t="str">
        <f t="shared" si="1000"/>
        <v/>
      </c>
      <c r="CV974" s="44" t="str">
        <f t="shared" si="1001"/>
        <v/>
      </c>
      <c r="CW974" s="44" t="str">
        <f t="shared" si="1002"/>
        <v/>
      </c>
      <c r="CX974" s="44" t="str">
        <f t="shared" si="1003"/>
        <v/>
      </c>
      <c r="CY974" s="44" t="str">
        <f t="shared" si="1004"/>
        <v/>
      </c>
      <c r="CZ974" s="44" t="str">
        <f t="shared" si="1005"/>
        <v/>
      </c>
      <c r="DA974" s="49" t="str">
        <f t="shared" si="997"/>
        <v/>
      </c>
      <c r="DB974" s="44" t="str">
        <f t="shared" si="1006"/>
        <v/>
      </c>
      <c r="DC974" s="44" t="str">
        <f t="shared" si="1007"/>
        <v/>
      </c>
      <c r="DD974" s="44" t="str">
        <f t="shared" si="1008"/>
        <v/>
      </c>
      <c r="DE974" s="44" t="str">
        <f t="shared" si="1009"/>
        <v/>
      </c>
      <c r="DF974" s="44" t="str">
        <f t="shared" si="1010"/>
        <v/>
      </c>
      <c r="DG974" s="44" t="str">
        <f t="shared" si="1011"/>
        <v/>
      </c>
      <c r="DH974" s="44" t="str">
        <f t="shared" si="968"/>
        <v/>
      </c>
      <c r="DI974" s="50" t="str">
        <f t="shared" si="1012"/>
        <v/>
      </c>
      <c r="DJ974" s="50" t="str">
        <f t="shared" si="1016"/>
        <v/>
      </c>
      <c r="DK974" s="50" t="str">
        <f t="shared" si="1013"/>
        <v/>
      </c>
      <c r="DL974" s="50" t="str">
        <f t="shared" si="1014"/>
        <v/>
      </c>
      <c r="DM974" s="51" t="str">
        <f t="shared" ref="DM974:DM1037" si="1047">+AT974&amp;AU974&amp;AV974</f>
        <v/>
      </c>
      <c r="DN974" s="52"/>
      <c r="DO974" s="53"/>
      <c r="DP974" s="52"/>
      <c r="DQ974" s="53" t="str">
        <f t="shared" si="998"/>
        <v/>
      </c>
      <c r="DR974" s="52" t="str">
        <f t="shared" si="999"/>
        <v/>
      </c>
      <c r="DS974" s="53"/>
      <c r="DT974" s="52"/>
      <c r="DU974" s="53"/>
      <c r="DV974" s="52"/>
      <c r="DW974" s="99"/>
      <c r="DX974" s="99"/>
      <c r="EI974" s="83"/>
      <c r="EJ974" s="102"/>
      <c r="EK974" s="102"/>
      <c r="EL974" s="102"/>
      <c r="EM974" s="102"/>
      <c r="EN974" s="102"/>
      <c r="EO974" s="102"/>
      <c r="EP974" s="102"/>
      <c r="EQ974" s="102"/>
      <c r="ER974" s="102"/>
      <c r="ES974" s="102"/>
      <c r="ET974" s="102"/>
      <c r="EU974" s="102"/>
      <c r="EV974" s="102"/>
      <c r="FL974" s="36" t="str">
        <f t="shared" si="1046"/>
        <v/>
      </c>
    </row>
    <row r="975" spans="1:168" s="36" customFormat="1" ht="49.5" customHeight="1" x14ac:dyDescent="0.35">
      <c r="A975" s="67"/>
      <c r="B975" s="39"/>
      <c r="C975" s="39"/>
      <c r="D975" s="40" t="s">
        <v>1073</v>
      </c>
      <c r="E975" s="41" t="s">
        <v>2998</v>
      </c>
      <c r="F975" s="41" t="s">
        <v>5794</v>
      </c>
      <c r="G975" s="41"/>
      <c r="H975" s="41" t="s">
        <v>5215</v>
      </c>
      <c r="I975" s="41" t="s">
        <v>5796</v>
      </c>
      <c r="J975" s="41" t="s">
        <v>5797</v>
      </c>
      <c r="K975" s="41"/>
      <c r="L975" s="41"/>
      <c r="M975" s="41" t="s">
        <v>5798</v>
      </c>
      <c r="N975" s="41" t="s">
        <v>5799</v>
      </c>
      <c r="O975" s="29" t="s">
        <v>4108</v>
      </c>
      <c r="P975" s="30" t="s">
        <v>4109</v>
      </c>
      <c r="Q975" s="31"/>
      <c r="R975" s="31"/>
      <c r="S975" s="32"/>
      <c r="T975" s="33"/>
      <c r="U975" s="33"/>
      <c r="V975" s="33"/>
      <c r="W975" s="33"/>
      <c r="X975" s="33"/>
      <c r="Y975" s="33"/>
      <c r="Z975" s="33"/>
      <c r="AA975" s="34"/>
      <c r="AB975" s="34"/>
      <c r="AC975" s="34"/>
      <c r="AD975" s="34"/>
      <c r="AE975" s="34"/>
      <c r="AF975" s="34"/>
      <c r="AG975" s="34"/>
      <c r="AH975" s="34"/>
      <c r="AI975" s="34"/>
      <c r="AJ975" s="34"/>
      <c r="AK975" s="34"/>
      <c r="AL975" s="34"/>
      <c r="AM975" s="34"/>
      <c r="AN975" s="34"/>
      <c r="AO975" s="34"/>
      <c r="AP975" s="34"/>
      <c r="AQ975" s="56"/>
      <c r="AR975" s="56"/>
      <c r="AS975" s="56"/>
      <c r="AT975" s="42"/>
      <c r="AU975" s="42"/>
      <c r="AV975" s="42"/>
      <c r="AW975" s="35"/>
      <c r="AX975" s="35"/>
      <c r="AY975" s="35"/>
      <c r="AZ975" s="43" t="str">
        <f t="shared" si="973"/>
        <v/>
      </c>
      <c r="BA975" s="44"/>
      <c r="BB975" s="43" t="str">
        <f t="shared" si="974"/>
        <v/>
      </c>
      <c r="BC975" s="45" t="str">
        <f t="shared" si="975"/>
        <v/>
      </c>
      <c r="BD975" s="45" t="str">
        <f t="shared" si="976"/>
        <v/>
      </c>
      <c r="BE975" s="45" t="s">
        <v>5691</v>
      </c>
      <c r="BF975" s="45" t="str">
        <f t="shared" si="1036"/>
        <v/>
      </c>
      <c r="BG975" s="45" t="str">
        <f t="shared" si="977"/>
        <v/>
      </c>
      <c r="BH975" s="12" t="str">
        <f t="shared" si="978"/>
        <v/>
      </c>
      <c r="BI975" s="43" t="str">
        <f t="shared" si="979"/>
        <v/>
      </c>
      <c r="BJ975" s="46" t="str">
        <f t="shared" si="980"/>
        <v/>
      </c>
      <c r="BK975" s="46" t="str">
        <f t="shared" si="981"/>
        <v/>
      </c>
      <c r="BL975" s="46" t="str">
        <f t="shared" si="982"/>
        <v/>
      </c>
      <c r="BM975" s="43" t="str">
        <f t="shared" si="983"/>
        <v/>
      </c>
      <c r="BN975" s="43" t="str">
        <f t="shared" si="984"/>
        <v/>
      </c>
      <c r="BO975" s="44" t="str">
        <f t="shared" si="1044"/>
        <v/>
      </c>
      <c r="BP975" s="44" t="str">
        <f t="shared" ref="BP975:BP1038" si="1048">IF(+AZ975&amp;BA975&amp;BB975&amp;BC975&amp;BD975&amp;BE975&amp;BF975&amp;BG975&amp;BH975&amp;BI975&amp;BJ975&amp;BK975&amp;BL975&amp;BM975&amp;BN975&amp;BO975="","","X")</f>
        <v/>
      </c>
      <c r="BQ975" s="44" t="str">
        <f t="shared" si="969"/>
        <v/>
      </c>
      <c r="BR975" s="46" t="str">
        <f t="shared" ref="BR975:BR1005" si="1049">+$BJ975</f>
        <v/>
      </c>
      <c r="BS975" s="47" t="str">
        <f t="shared" ref="BS975:BS1005" si="1050">+$BM975</f>
        <v/>
      </c>
      <c r="BT975" s="46" t="str">
        <f t="shared" ref="BT975:BT1005" si="1051">+$BK975</f>
        <v/>
      </c>
      <c r="BU975" s="46" t="str">
        <f t="shared" ref="BU975:BU1005" si="1052">+$BL975</f>
        <v/>
      </c>
      <c r="BV975" s="73" t="str">
        <f t="shared" si="1045"/>
        <v/>
      </c>
      <c r="BW975" s="47" t="str">
        <f t="shared" si="1018"/>
        <v/>
      </c>
      <c r="BX975" s="47" t="str">
        <f t="shared" ref="BX975:BX1038" si="1053">IF(BO975="X",BO975,"")</f>
        <v/>
      </c>
      <c r="BY975" s="13" t="str">
        <f t="shared" si="970"/>
        <v/>
      </c>
      <c r="BZ975" s="14" t="str">
        <f t="shared" si="1041"/>
        <v/>
      </c>
      <c r="CA975" s="48" t="str">
        <f t="shared" si="1042"/>
        <v/>
      </c>
      <c r="CB975" s="44" t="str">
        <f t="shared" si="1043"/>
        <v/>
      </c>
      <c r="CC975" s="44" t="str">
        <f t="shared" si="985"/>
        <v/>
      </c>
      <c r="CD975" s="44" t="str">
        <f t="shared" si="971"/>
        <v/>
      </c>
      <c r="CE975" s="44" t="str">
        <f t="shared" si="1015"/>
        <v/>
      </c>
      <c r="CF975" s="44" t="str">
        <f t="shared" si="986"/>
        <v/>
      </c>
      <c r="CG975" s="44" t="str">
        <f t="shared" si="987"/>
        <v/>
      </c>
      <c r="CH975" s="44" t="str">
        <f t="shared" si="988"/>
        <v/>
      </c>
      <c r="CI975" s="44" t="str">
        <f t="shared" si="989"/>
        <v/>
      </c>
      <c r="CJ975" s="44" t="str">
        <f t="shared" si="990"/>
        <v/>
      </c>
      <c r="CK975" s="44" t="str">
        <f t="shared" si="991"/>
        <v/>
      </c>
      <c r="CL975" s="44" t="str">
        <f t="shared" si="992"/>
        <v/>
      </c>
      <c r="CM975" s="43" t="str">
        <f t="shared" si="993"/>
        <v/>
      </c>
      <c r="CN975" s="43" t="str">
        <f t="shared" si="994"/>
        <v/>
      </c>
      <c r="CO975" s="43" t="str">
        <f t="shared" si="995"/>
        <v/>
      </c>
      <c r="CP975" s="44" t="str">
        <f t="shared" si="972"/>
        <v/>
      </c>
      <c r="CQ975" s="44" t="str">
        <f t="shared" si="996"/>
        <v/>
      </c>
      <c r="CR975" s="43" t="str">
        <f t="shared" si="1017"/>
        <v/>
      </c>
      <c r="CS975" s="44">
        <v>0</v>
      </c>
      <c r="CT975" s="44">
        <v>0</v>
      </c>
      <c r="CU975" s="44" t="str">
        <f t="shared" si="1000"/>
        <v/>
      </c>
      <c r="CV975" s="44" t="str">
        <f t="shared" si="1001"/>
        <v/>
      </c>
      <c r="CW975" s="44" t="str">
        <f t="shared" si="1002"/>
        <v/>
      </c>
      <c r="CX975" s="44" t="str">
        <f t="shared" si="1003"/>
        <v/>
      </c>
      <c r="CY975" s="44" t="str">
        <f t="shared" si="1004"/>
        <v/>
      </c>
      <c r="CZ975" s="44" t="str">
        <f t="shared" si="1005"/>
        <v/>
      </c>
      <c r="DA975" s="49" t="str">
        <f t="shared" si="997"/>
        <v/>
      </c>
      <c r="DB975" s="44" t="str">
        <f t="shared" si="1006"/>
        <v/>
      </c>
      <c r="DC975" s="44" t="str">
        <f t="shared" si="1007"/>
        <v/>
      </c>
      <c r="DD975" s="44" t="str">
        <f t="shared" si="1008"/>
        <v/>
      </c>
      <c r="DE975" s="44" t="str">
        <f t="shared" si="1009"/>
        <v/>
      </c>
      <c r="DF975" s="44" t="str">
        <f t="shared" si="1010"/>
        <v/>
      </c>
      <c r="DG975" s="44" t="str">
        <f t="shared" si="1011"/>
        <v/>
      </c>
      <c r="DH975" s="44" t="str">
        <f t="shared" ref="DH975:DH1038" si="1054">IF(+DI975&amp;DK975&amp;DL975="",AZ975&amp;BA975&amp;BB975,"")</f>
        <v/>
      </c>
      <c r="DI975" s="50" t="str">
        <f t="shared" si="1012"/>
        <v/>
      </c>
      <c r="DJ975" s="50" t="str">
        <f t="shared" si="1016"/>
        <v/>
      </c>
      <c r="DK975" s="50" t="str">
        <f t="shared" si="1013"/>
        <v/>
      </c>
      <c r="DL975" s="50" t="str">
        <f t="shared" si="1014"/>
        <v/>
      </c>
      <c r="DM975" s="51" t="str">
        <f t="shared" si="1047"/>
        <v/>
      </c>
      <c r="DN975" s="52"/>
      <c r="DO975" s="53"/>
      <c r="DP975" s="52"/>
      <c r="DQ975" s="53" t="str">
        <f t="shared" si="998"/>
        <v/>
      </c>
      <c r="DR975" s="52" t="str">
        <f t="shared" si="999"/>
        <v/>
      </c>
      <c r="DS975" s="53"/>
      <c r="DT975" s="52"/>
      <c r="DU975" s="53"/>
      <c r="DV975" s="52"/>
      <c r="DW975" s="99"/>
      <c r="DX975" s="99"/>
      <c r="EI975" s="83"/>
      <c r="EJ975" s="102"/>
      <c r="EK975" s="102"/>
      <c r="EL975" s="102"/>
      <c r="EM975" s="102"/>
      <c r="EN975" s="102"/>
      <c r="EO975" s="102"/>
      <c r="EP975" s="102"/>
      <c r="EQ975" s="102"/>
      <c r="ER975" s="102"/>
      <c r="ES975" s="102"/>
      <c r="ET975" s="102"/>
      <c r="EU975" s="102"/>
      <c r="EV975" s="102"/>
      <c r="FL975" s="36" t="str">
        <f t="shared" si="1046"/>
        <v/>
      </c>
    </row>
    <row r="976" spans="1:168" s="36" customFormat="1" ht="49.5" customHeight="1" x14ac:dyDescent="0.35">
      <c r="A976" s="67"/>
      <c r="B976" s="39"/>
      <c r="C976" s="39"/>
      <c r="D976" s="40" t="s">
        <v>1073</v>
      </c>
      <c r="E976" s="41" t="s">
        <v>5707</v>
      </c>
      <c r="F976" s="41" t="s">
        <v>5794</v>
      </c>
      <c r="G976" s="41"/>
      <c r="H976" s="41" t="s">
        <v>5801</v>
      </c>
      <c r="I976" s="41" t="s">
        <v>5796</v>
      </c>
      <c r="J976" s="41" t="s">
        <v>5797</v>
      </c>
      <c r="K976" s="41"/>
      <c r="L976" s="41"/>
      <c r="M976" s="41" t="s">
        <v>5798</v>
      </c>
      <c r="N976" s="41" t="s">
        <v>5799</v>
      </c>
      <c r="O976" s="29" t="s">
        <v>4108</v>
      </c>
      <c r="P976" s="30" t="s">
        <v>4109</v>
      </c>
      <c r="Q976" s="31"/>
      <c r="R976" s="31"/>
      <c r="S976" s="32"/>
      <c r="T976" s="33"/>
      <c r="U976" s="33"/>
      <c r="V976" s="33"/>
      <c r="W976" s="33"/>
      <c r="X976" s="33"/>
      <c r="Y976" s="33"/>
      <c r="Z976" s="33"/>
      <c r="AA976" s="34"/>
      <c r="AB976" s="34"/>
      <c r="AC976" s="34"/>
      <c r="AD976" s="34"/>
      <c r="AE976" s="34"/>
      <c r="AF976" s="34"/>
      <c r="AG976" s="34"/>
      <c r="AH976" s="34"/>
      <c r="AI976" s="34"/>
      <c r="AJ976" s="34"/>
      <c r="AK976" s="34"/>
      <c r="AL976" s="34"/>
      <c r="AM976" s="34"/>
      <c r="AN976" s="34"/>
      <c r="AO976" s="34"/>
      <c r="AP976" s="34"/>
      <c r="AQ976" s="56"/>
      <c r="AR976" s="56"/>
      <c r="AS976" s="56"/>
      <c r="AT976" s="42"/>
      <c r="AU976" s="42"/>
      <c r="AV976" s="42"/>
      <c r="AW976" s="35"/>
      <c r="AX976" s="35"/>
      <c r="AY976" s="35"/>
      <c r="AZ976" s="43" t="str">
        <f t="shared" si="973"/>
        <v/>
      </c>
      <c r="BA976" s="44"/>
      <c r="BB976" s="43" t="str">
        <f t="shared" si="974"/>
        <v/>
      </c>
      <c r="BC976" s="45" t="str">
        <f t="shared" si="975"/>
        <v/>
      </c>
      <c r="BD976" s="45" t="str">
        <f t="shared" si="976"/>
        <v/>
      </c>
      <c r="BE976" s="45" t="s">
        <v>5691</v>
      </c>
      <c r="BF976" s="45" t="str">
        <f t="shared" si="1036"/>
        <v/>
      </c>
      <c r="BG976" s="45" t="str">
        <f t="shared" si="977"/>
        <v/>
      </c>
      <c r="BH976" s="12" t="str">
        <f t="shared" si="978"/>
        <v/>
      </c>
      <c r="BI976" s="43" t="str">
        <f t="shared" si="979"/>
        <v/>
      </c>
      <c r="BJ976" s="46" t="str">
        <f t="shared" si="980"/>
        <v/>
      </c>
      <c r="BK976" s="46" t="str">
        <f t="shared" si="981"/>
        <v/>
      </c>
      <c r="BL976" s="46" t="str">
        <f t="shared" si="982"/>
        <v/>
      </c>
      <c r="BM976" s="43" t="str">
        <f t="shared" si="983"/>
        <v/>
      </c>
      <c r="BN976" s="43" t="str">
        <f t="shared" si="984"/>
        <v/>
      </c>
      <c r="BO976" s="44" t="str">
        <f t="shared" si="1044"/>
        <v/>
      </c>
      <c r="BP976" s="44" t="str">
        <f t="shared" si="1048"/>
        <v/>
      </c>
      <c r="BQ976" s="44" t="str">
        <f t="shared" ref="BQ976:BQ1039" si="1055">IF(S976="","",IF(BP976="","X",""))</f>
        <v/>
      </c>
      <c r="BR976" s="46" t="str">
        <f t="shared" si="1049"/>
        <v/>
      </c>
      <c r="BS976" s="47" t="str">
        <f t="shared" si="1050"/>
        <v/>
      </c>
      <c r="BT976" s="46" t="str">
        <f t="shared" si="1051"/>
        <v/>
      </c>
      <c r="BU976" s="46" t="str">
        <f t="shared" si="1052"/>
        <v/>
      </c>
      <c r="BV976" s="73" t="str">
        <f t="shared" si="1045"/>
        <v/>
      </c>
      <c r="BW976" s="47" t="str">
        <f t="shared" si="1018"/>
        <v/>
      </c>
      <c r="BX976" s="47" t="str">
        <f t="shared" si="1053"/>
        <v/>
      </c>
      <c r="BY976" s="13" t="str">
        <f t="shared" ref="BY976:BY1039" si="1056">IF(BW976="",IF($AB976=230,"X",IF(MID($AB976,1,1)="3","X","")),"")</f>
        <v/>
      </c>
      <c r="BZ976" s="14" t="str">
        <f t="shared" si="1041"/>
        <v/>
      </c>
      <c r="CA976" s="48" t="str">
        <f t="shared" si="1042"/>
        <v/>
      </c>
      <c r="CB976" s="44" t="str">
        <f t="shared" si="1043"/>
        <v/>
      </c>
      <c r="CC976" s="44" t="str">
        <f t="shared" si="985"/>
        <v/>
      </c>
      <c r="CD976" s="44" t="str">
        <f t="shared" si="971"/>
        <v/>
      </c>
      <c r="CE976" s="44" t="str">
        <f t="shared" si="1015"/>
        <v/>
      </c>
      <c r="CF976" s="44" t="str">
        <f t="shared" si="986"/>
        <v/>
      </c>
      <c r="CG976" s="44" t="str">
        <f t="shared" si="987"/>
        <v/>
      </c>
      <c r="CH976" s="44" t="str">
        <f t="shared" si="988"/>
        <v/>
      </c>
      <c r="CI976" s="44" t="str">
        <f t="shared" si="989"/>
        <v/>
      </c>
      <c r="CJ976" s="44" t="str">
        <f t="shared" si="990"/>
        <v/>
      </c>
      <c r="CK976" s="44" t="str">
        <f t="shared" si="991"/>
        <v/>
      </c>
      <c r="CL976" s="44" t="str">
        <f t="shared" si="992"/>
        <v/>
      </c>
      <c r="CM976" s="43" t="str">
        <f t="shared" si="993"/>
        <v/>
      </c>
      <c r="CN976" s="43" t="str">
        <f t="shared" si="994"/>
        <v/>
      </c>
      <c r="CO976" s="43" t="str">
        <f t="shared" si="995"/>
        <v/>
      </c>
      <c r="CP976" s="44" t="str">
        <f t="shared" si="972"/>
        <v/>
      </c>
      <c r="CQ976" s="44" t="str">
        <f t="shared" si="996"/>
        <v/>
      </c>
      <c r="CR976" s="43" t="str">
        <f t="shared" si="1017"/>
        <v/>
      </c>
      <c r="CS976" s="44">
        <v>0</v>
      </c>
      <c r="CT976" s="44">
        <v>0</v>
      </c>
      <c r="CU976" s="44" t="str">
        <f t="shared" si="1000"/>
        <v/>
      </c>
      <c r="CV976" s="44" t="str">
        <f t="shared" si="1001"/>
        <v/>
      </c>
      <c r="CW976" s="44" t="str">
        <f t="shared" si="1002"/>
        <v/>
      </c>
      <c r="CX976" s="44" t="str">
        <f t="shared" si="1003"/>
        <v/>
      </c>
      <c r="CY976" s="44" t="str">
        <f t="shared" si="1004"/>
        <v/>
      </c>
      <c r="CZ976" s="44" t="str">
        <f t="shared" si="1005"/>
        <v/>
      </c>
      <c r="DA976" s="49" t="str">
        <f t="shared" si="997"/>
        <v/>
      </c>
      <c r="DB976" s="44" t="str">
        <f t="shared" si="1006"/>
        <v/>
      </c>
      <c r="DC976" s="44" t="str">
        <f t="shared" si="1007"/>
        <v/>
      </c>
      <c r="DD976" s="44" t="str">
        <f t="shared" si="1008"/>
        <v/>
      </c>
      <c r="DE976" s="44" t="str">
        <f t="shared" si="1009"/>
        <v/>
      </c>
      <c r="DF976" s="44" t="str">
        <f t="shared" si="1010"/>
        <v/>
      </c>
      <c r="DG976" s="44" t="str">
        <f t="shared" si="1011"/>
        <v/>
      </c>
      <c r="DH976" s="44" t="str">
        <f t="shared" si="1054"/>
        <v/>
      </c>
      <c r="DI976" s="50" t="str">
        <f t="shared" si="1012"/>
        <v/>
      </c>
      <c r="DJ976" s="50" t="str">
        <f t="shared" si="1016"/>
        <v/>
      </c>
      <c r="DK976" s="50" t="str">
        <f t="shared" si="1013"/>
        <v/>
      </c>
      <c r="DL976" s="50" t="str">
        <f t="shared" si="1014"/>
        <v/>
      </c>
      <c r="DM976" s="51" t="str">
        <f t="shared" si="1047"/>
        <v/>
      </c>
      <c r="DN976" s="52"/>
      <c r="DO976" s="53"/>
      <c r="DP976" s="52"/>
      <c r="DQ976" s="53" t="str">
        <f t="shared" si="998"/>
        <v/>
      </c>
      <c r="DR976" s="52" t="str">
        <f t="shared" si="999"/>
        <v/>
      </c>
      <c r="DS976" s="53"/>
      <c r="DT976" s="52"/>
      <c r="DU976" s="53"/>
      <c r="DV976" s="52"/>
      <c r="DW976" s="99"/>
      <c r="DX976" s="99"/>
      <c r="EI976" s="83"/>
      <c r="EJ976" s="102"/>
      <c r="EK976" s="102"/>
      <c r="EL976" s="102"/>
      <c r="EM976" s="102"/>
      <c r="EN976" s="102"/>
      <c r="EO976" s="102"/>
      <c r="EP976" s="102"/>
      <c r="EQ976" s="102"/>
      <c r="ER976" s="102"/>
      <c r="ES976" s="102"/>
      <c r="ET976" s="102"/>
      <c r="EU976" s="102"/>
      <c r="EV976" s="102"/>
      <c r="FL976" s="36" t="str">
        <f t="shared" si="1046"/>
        <v/>
      </c>
    </row>
    <row r="977" spans="1:168" s="36" customFormat="1" ht="49.5" customHeight="1" x14ac:dyDescent="0.35">
      <c r="A977" s="67"/>
      <c r="B977" s="39"/>
      <c r="C977" s="39"/>
      <c r="D977" s="40" t="s">
        <v>1073</v>
      </c>
      <c r="E977" s="41" t="s">
        <v>5716</v>
      </c>
      <c r="F977" s="41" t="s">
        <v>5794</v>
      </c>
      <c r="G977" s="41"/>
      <c r="H977" s="41" t="s">
        <v>5802</v>
      </c>
      <c r="I977" s="41" t="s">
        <v>5796</v>
      </c>
      <c r="J977" s="41" t="s">
        <v>5797</v>
      </c>
      <c r="K977" s="41"/>
      <c r="L977" s="41"/>
      <c r="M977" s="41" t="s">
        <v>5798</v>
      </c>
      <c r="N977" s="41" t="s">
        <v>5799</v>
      </c>
      <c r="O977" s="29" t="s">
        <v>4108</v>
      </c>
      <c r="P977" s="30" t="s">
        <v>4109</v>
      </c>
      <c r="Q977" s="31"/>
      <c r="R977" s="31"/>
      <c r="S977" s="32"/>
      <c r="T977" s="33"/>
      <c r="U977" s="33"/>
      <c r="V977" s="33"/>
      <c r="W977" s="33"/>
      <c r="X977" s="33"/>
      <c r="Y977" s="33"/>
      <c r="Z977" s="33"/>
      <c r="AA977" s="34"/>
      <c r="AB977" s="34"/>
      <c r="AC977" s="34"/>
      <c r="AD977" s="34"/>
      <c r="AE977" s="34"/>
      <c r="AF977" s="34"/>
      <c r="AG977" s="34"/>
      <c r="AH977" s="34"/>
      <c r="AI977" s="34"/>
      <c r="AJ977" s="34"/>
      <c r="AK977" s="34"/>
      <c r="AL977" s="34"/>
      <c r="AM977" s="34"/>
      <c r="AN977" s="34"/>
      <c r="AO977" s="34"/>
      <c r="AP977" s="34"/>
      <c r="AQ977" s="56"/>
      <c r="AR977" s="56"/>
      <c r="AS977" s="56"/>
      <c r="AT977" s="42"/>
      <c r="AU977" s="42"/>
      <c r="AV977" s="42"/>
      <c r="AW977" s="35"/>
      <c r="AX977" s="35"/>
      <c r="AY977" s="35"/>
      <c r="AZ977" s="43" t="str">
        <f t="shared" si="973"/>
        <v/>
      </c>
      <c r="BA977" s="44"/>
      <c r="BB977" s="43" t="str">
        <f t="shared" si="974"/>
        <v/>
      </c>
      <c r="BC977" s="45" t="str">
        <f t="shared" si="975"/>
        <v/>
      </c>
      <c r="BD977" s="45" t="str">
        <f t="shared" si="976"/>
        <v/>
      </c>
      <c r="BE977" s="45" t="s">
        <v>5691</v>
      </c>
      <c r="BF977" s="45" t="str">
        <f t="shared" si="1036"/>
        <v/>
      </c>
      <c r="BG977" s="45" t="str">
        <f t="shared" si="977"/>
        <v/>
      </c>
      <c r="BH977" s="12" t="str">
        <f t="shared" si="978"/>
        <v/>
      </c>
      <c r="BI977" s="43" t="str">
        <f t="shared" si="979"/>
        <v/>
      </c>
      <c r="BJ977" s="46" t="str">
        <f t="shared" si="980"/>
        <v/>
      </c>
      <c r="BK977" s="46" t="str">
        <f t="shared" si="981"/>
        <v/>
      </c>
      <c r="BL977" s="46" t="str">
        <f t="shared" si="982"/>
        <v/>
      </c>
      <c r="BM977" s="43" t="str">
        <f t="shared" si="983"/>
        <v/>
      </c>
      <c r="BN977" s="43" t="str">
        <f t="shared" si="984"/>
        <v/>
      </c>
      <c r="BO977" s="44" t="str">
        <f t="shared" si="1044"/>
        <v/>
      </c>
      <c r="BP977" s="44" t="str">
        <f t="shared" si="1048"/>
        <v/>
      </c>
      <c r="BQ977" s="44" t="str">
        <f t="shared" si="1055"/>
        <v/>
      </c>
      <c r="BR977" s="46" t="str">
        <f t="shared" si="1049"/>
        <v/>
      </c>
      <c r="BS977" s="47" t="str">
        <f t="shared" si="1050"/>
        <v/>
      </c>
      <c r="BT977" s="46" t="str">
        <f t="shared" si="1051"/>
        <v/>
      </c>
      <c r="BU977" s="46" t="str">
        <f t="shared" si="1052"/>
        <v/>
      </c>
      <c r="BV977" s="73" t="str">
        <f t="shared" si="1045"/>
        <v/>
      </c>
      <c r="BW977" s="47" t="str">
        <f t="shared" si="1018"/>
        <v/>
      </c>
      <c r="BX977" s="47" t="str">
        <f t="shared" si="1053"/>
        <v/>
      </c>
      <c r="BY977" s="13" t="str">
        <f t="shared" si="1056"/>
        <v/>
      </c>
      <c r="BZ977" s="14" t="str">
        <f t="shared" si="1041"/>
        <v/>
      </c>
      <c r="CA977" s="48" t="str">
        <f t="shared" si="1042"/>
        <v/>
      </c>
      <c r="CB977" s="44" t="str">
        <f t="shared" si="1043"/>
        <v/>
      </c>
      <c r="CC977" s="44" t="str">
        <f t="shared" si="985"/>
        <v/>
      </c>
      <c r="CD977" s="44" t="str">
        <f t="shared" si="971"/>
        <v/>
      </c>
      <c r="CE977" s="44" t="str">
        <f t="shared" si="1015"/>
        <v/>
      </c>
      <c r="CF977" s="44" t="str">
        <f t="shared" si="986"/>
        <v/>
      </c>
      <c r="CG977" s="44" t="str">
        <f t="shared" si="987"/>
        <v/>
      </c>
      <c r="CH977" s="44" t="str">
        <f t="shared" si="988"/>
        <v/>
      </c>
      <c r="CI977" s="44" t="str">
        <f t="shared" si="989"/>
        <v/>
      </c>
      <c r="CJ977" s="44" t="str">
        <f t="shared" si="990"/>
        <v/>
      </c>
      <c r="CK977" s="44" t="str">
        <f t="shared" si="991"/>
        <v/>
      </c>
      <c r="CL977" s="44" t="str">
        <f t="shared" si="992"/>
        <v/>
      </c>
      <c r="CM977" s="43" t="str">
        <f t="shared" si="993"/>
        <v/>
      </c>
      <c r="CN977" s="43" t="str">
        <f t="shared" si="994"/>
        <v/>
      </c>
      <c r="CO977" s="43" t="str">
        <f t="shared" si="995"/>
        <v/>
      </c>
      <c r="CP977" s="44" t="str">
        <f t="shared" si="972"/>
        <v/>
      </c>
      <c r="CQ977" s="44" t="str">
        <f t="shared" si="996"/>
        <v/>
      </c>
      <c r="CR977" s="43" t="str">
        <f t="shared" si="1017"/>
        <v/>
      </c>
      <c r="CS977" s="44">
        <v>0</v>
      </c>
      <c r="CT977" s="44">
        <v>0</v>
      </c>
      <c r="CU977" s="44" t="str">
        <f t="shared" si="1000"/>
        <v/>
      </c>
      <c r="CV977" s="44" t="str">
        <f t="shared" si="1001"/>
        <v/>
      </c>
      <c r="CW977" s="44" t="str">
        <f t="shared" si="1002"/>
        <v/>
      </c>
      <c r="CX977" s="44" t="str">
        <f t="shared" si="1003"/>
        <v/>
      </c>
      <c r="CY977" s="44" t="str">
        <f t="shared" si="1004"/>
        <v/>
      </c>
      <c r="CZ977" s="44" t="str">
        <f t="shared" si="1005"/>
        <v/>
      </c>
      <c r="DA977" s="49" t="str">
        <f t="shared" si="997"/>
        <v/>
      </c>
      <c r="DB977" s="44" t="str">
        <f t="shared" si="1006"/>
        <v/>
      </c>
      <c r="DC977" s="44" t="str">
        <f t="shared" si="1007"/>
        <v/>
      </c>
      <c r="DD977" s="44" t="str">
        <f t="shared" si="1008"/>
        <v/>
      </c>
      <c r="DE977" s="44" t="str">
        <f t="shared" si="1009"/>
        <v/>
      </c>
      <c r="DF977" s="44" t="str">
        <f t="shared" si="1010"/>
        <v/>
      </c>
      <c r="DG977" s="44" t="str">
        <f t="shared" si="1011"/>
        <v/>
      </c>
      <c r="DH977" s="44" t="str">
        <f t="shared" si="1054"/>
        <v/>
      </c>
      <c r="DI977" s="50" t="str">
        <f t="shared" si="1012"/>
        <v/>
      </c>
      <c r="DJ977" s="50" t="str">
        <f t="shared" si="1016"/>
        <v/>
      </c>
      <c r="DK977" s="50" t="str">
        <f t="shared" si="1013"/>
        <v/>
      </c>
      <c r="DL977" s="50" t="str">
        <f t="shared" si="1014"/>
        <v/>
      </c>
      <c r="DM977" s="51" t="str">
        <f t="shared" si="1047"/>
        <v/>
      </c>
      <c r="DN977" s="52"/>
      <c r="DO977" s="53"/>
      <c r="DP977" s="52"/>
      <c r="DQ977" s="53" t="str">
        <f t="shared" si="998"/>
        <v/>
      </c>
      <c r="DR977" s="52" t="str">
        <f t="shared" si="999"/>
        <v/>
      </c>
      <c r="DS977" s="53"/>
      <c r="DT977" s="52"/>
      <c r="DU977" s="53"/>
      <c r="DV977" s="52"/>
      <c r="DW977" s="99"/>
      <c r="DX977" s="99"/>
      <c r="EI977" s="83"/>
      <c r="EJ977" s="102"/>
      <c r="EK977" s="102"/>
      <c r="EL977" s="102"/>
      <c r="EM977" s="102"/>
      <c r="EN977" s="102"/>
      <c r="EO977" s="102"/>
      <c r="EP977" s="102"/>
      <c r="EQ977" s="102"/>
      <c r="ER977" s="102"/>
      <c r="ES977" s="102"/>
      <c r="ET977" s="102"/>
      <c r="EU977" s="102"/>
      <c r="EV977" s="102"/>
      <c r="FL977" s="36" t="str">
        <f t="shared" si="1046"/>
        <v/>
      </c>
    </row>
    <row r="978" spans="1:168" s="36" customFormat="1" ht="49.5" customHeight="1" x14ac:dyDescent="0.35">
      <c r="A978" s="67"/>
      <c r="B978" s="39"/>
      <c r="C978" s="39"/>
      <c r="D978" s="40" t="s">
        <v>1073</v>
      </c>
      <c r="E978" s="41" t="s">
        <v>909</v>
      </c>
      <c r="F978" s="41" t="s">
        <v>5794</v>
      </c>
      <c r="G978" s="41"/>
      <c r="H978" s="41" t="s">
        <v>2784</v>
      </c>
      <c r="I978" s="41" t="s">
        <v>5796</v>
      </c>
      <c r="J978" s="41" t="s">
        <v>5797</v>
      </c>
      <c r="K978" s="41"/>
      <c r="L978" s="41"/>
      <c r="M978" s="41" t="s">
        <v>5798</v>
      </c>
      <c r="N978" s="41" t="s">
        <v>5799</v>
      </c>
      <c r="O978" s="29" t="s">
        <v>4108</v>
      </c>
      <c r="P978" s="30" t="s">
        <v>4109</v>
      </c>
      <c r="Q978" s="31"/>
      <c r="R978" s="31"/>
      <c r="S978" s="32"/>
      <c r="T978" s="33"/>
      <c r="U978" s="33"/>
      <c r="V978" s="33"/>
      <c r="W978" s="33"/>
      <c r="X978" s="33"/>
      <c r="Y978" s="33"/>
      <c r="Z978" s="33"/>
      <c r="AA978" s="34"/>
      <c r="AB978" s="34"/>
      <c r="AC978" s="34"/>
      <c r="AD978" s="34"/>
      <c r="AE978" s="34"/>
      <c r="AF978" s="34"/>
      <c r="AG978" s="34"/>
      <c r="AH978" s="34"/>
      <c r="AI978" s="34"/>
      <c r="AJ978" s="34"/>
      <c r="AK978" s="34"/>
      <c r="AL978" s="34"/>
      <c r="AM978" s="34"/>
      <c r="AN978" s="34"/>
      <c r="AO978" s="34"/>
      <c r="AP978" s="34"/>
      <c r="AQ978" s="56"/>
      <c r="AR978" s="56"/>
      <c r="AS978" s="56"/>
      <c r="AT978" s="42"/>
      <c r="AU978" s="42"/>
      <c r="AV978" s="42"/>
      <c r="AW978" s="35"/>
      <c r="AX978" s="35"/>
      <c r="AY978" s="35"/>
      <c r="AZ978" s="43" t="str">
        <f t="shared" si="973"/>
        <v/>
      </c>
      <c r="BA978" s="44"/>
      <c r="BB978" s="43" t="str">
        <f t="shared" si="974"/>
        <v/>
      </c>
      <c r="BC978" s="45" t="str">
        <f t="shared" si="975"/>
        <v/>
      </c>
      <c r="BD978" s="45" t="str">
        <f t="shared" si="976"/>
        <v/>
      </c>
      <c r="BE978" s="45" t="s">
        <v>5691</v>
      </c>
      <c r="BF978" s="45" t="str">
        <f t="shared" si="1036"/>
        <v/>
      </c>
      <c r="BG978" s="45" t="str">
        <f t="shared" si="977"/>
        <v/>
      </c>
      <c r="BH978" s="12" t="str">
        <f t="shared" si="978"/>
        <v/>
      </c>
      <c r="BI978" s="43" t="str">
        <f t="shared" si="979"/>
        <v/>
      </c>
      <c r="BJ978" s="46" t="str">
        <f t="shared" si="980"/>
        <v/>
      </c>
      <c r="BK978" s="46" t="str">
        <f t="shared" si="981"/>
        <v/>
      </c>
      <c r="BL978" s="46" t="str">
        <f t="shared" si="982"/>
        <v/>
      </c>
      <c r="BM978" s="43" t="str">
        <f t="shared" si="983"/>
        <v/>
      </c>
      <c r="BN978" s="43" t="str">
        <f t="shared" si="984"/>
        <v/>
      </c>
      <c r="BO978" s="44" t="str">
        <f t="shared" si="1044"/>
        <v/>
      </c>
      <c r="BP978" s="44" t="str">
        <f t="shared" si="1048"/>
        <v/>
      </c>
      <c r="BQ978" s="44" t="str">
        <f t="shared" si="1055"/>
        <v/>
      </c>
      <c r="BR978" s="46" t="str">
        <f t="shared" si="1049"/>
        <v/>
      </c>
      <c r="BS978" s="47" t="str">
        <f t="shared" si="1050"/>
        <v/>
      </c>
      <c r="BT978" s="46" t="str">
        <f t="shared" si="1051"/>
        <v/>
      </c>
      <c r="BU978" s="46" t="str">
        <f t="shared" si="1052"/>
        <v/>
      </c>
      <c r="BV978" s="73" t="str">
        <f t="shared" si="1045"/>
        <v/>
      </c>
      <c r="BW978" s="47" t="str">
        <f t="shared" si="1018"/>
        <v/>
      </c>
      <c r="BX978" s="47" t="str">
        <f t="shared" si="1053"/>
        <v/>
      </c>
      <c r="BY978" s="13" t="str">
        <f t="shared" si="1056"/>
        <v/>
      </c>
      <c r="BZ978" s="14" t="str">
        <f t="shared" si="1041"/>
        <v/>
      </c>
      <c r="CA978" s="48" t="str">
        <f t="shared" si="1042"/>
        <v/>
      </c>
      <c r="CB978" s="44" t="str">
        <f t="shared" si="1043"/>
        <v/>
      </c>
      <c r="CC978" s="44" t="str">
        <f t="shared" si="985"/>
        <v/>
      </c>
      <c r="CD978" s="44" t="str">
        <f t="shared" ref="CD978:CD1041" si="1057">IF($S978="333","X","")</f>
        <v/>
      </c>
      <c r="CE978" s="44" t="str">
        <f t="shared" si="1015"/>
        <v/>
      </c>
      <c r="CF978" s="44" t="str">
        <f t="shared" si="986"/>
        <v/>
      </c>
      <c r="CG978" s="44" t="str">
        <f t="shared" si="987"/>
        <v/>
      </c>
      <c r="CH978" s="44" t="str">
        <f t="shared" si="988"/>
        <v/>
      </c>
      <c r="CI978" s="44" t="str">
        <f t="shared" si="989"/>
        <v/>
      </c>
      <c r="CJ978" s="44" t="str">
        <f t="shared" si="990"/>
        <v/>
      </c>
      <c r="CK978" s="44" t="str">
        <f t="shared" si="991"/>
        <v/>
      </c>
      <c r="CL978" s="44" t="str">
        <f t="shared" si="992"/>
        <v/>
      </c>
      <c r="CM978" s="43" t="str">
        <f t="shared" si="993"/>
        <v/>
      </c>
      <c r="CN978" s="43" t="str">
        <f t="shared" si="994"/>
        <v/>
      </c>
      <c r="CO978" s="43" t="str">
        <f t="shared" si="995"/>
        <v/>
      </c>
      <c r="CP978" s="44" t="str">
        <f t="shared" ref="CP978:CP1041" si="1058">IF($AF978&amp;$AL978="789039","X",IF($AF978&amp;$AL978="386039","X",(IF($BO978="","",$BO978))))</f>
        <v/>
      </c>
      <c r="CQ978" s="44" t="str">
        <f t="shared" si="996"/>
        <v/>
      </c>
      <c r="CR978" s="43" t="str">
        <f t="shared" si="1017"/>
        <v/>
      </c>
      <c r="CS978" s="44">
        <v>0</v>
      </c>
      <c r="CT978" s="44">
        <v>0</v>
      </c>
      <c r="CU978" s="44" t="str">
        <f t="shared" si="1000"/>
        <v/>
      </c>
      <c r="CV978" s="44" t="str">
        <f t="shared" si="1001"/>
        <v/>
      </c>
      <c r="CW978" s="44" t="str">
        <f t="shared" si="1002"/>
        <v/>
      </c>
      <c r="CX978" s="44" t="str">
        <f t="shared" si="1003"/>
        <v/>
      </c>
      <c r="CY978" s="44" t="str">
        <f t="shared" si="1004"/>
        <v/>
      </c>
      <c r="CZ978" s="44" t="str">
        <f t="shared" si="1005"/>
        <v/>
      </c>
      <c r="DA978" s="49" t="str">
        <f t="shared" si="997"/>
        <v/>
      </c>
      <c r="DB978" s="44" t="str">
        <f t="shared" si="1006"/>
        <v/>
      </c>
      <c r="DC978" s="44" t="str">
        <f t="shared" si="1007"/>
        <v/>
      </c>
      <c r="DD978" s="44" t="str">
        <f t="shared" si="1008"/>
        <v/>
      </c>
      <c r="DE978" s="44" t="str">
        <f t="shared" si="1009"/>
        <v/>
      </c>
      <c r="DF978" s="44" t="str">
        <f t="shared" si="1010"/>
        <v/>
      </c>
      <c r="DG978" s="44" t="str">
        <f t="shared" si="1011"/>
        <v/>
      </c>
      <c r="DH978" s="44" t="str">
        <f t="shared" si="1054"/>
        <v/>
      </c>
      <c r="DI978" s="50" t="str">
        <f t="shared" si="1012"/>
        <v/>
      </c>
      <c r="DJ978" s="50" t="str">
        <f t="shared" si="1016"/>
        <v/>
      </c>
      <c r="DK978" s="50" t="str">
        <f t="shared" si="1013"/>
        <v/>
      </c>
      <c r="DL978" s="50" t="str">
        <f t="shared" si="1014"/>
        <v/>
      </c>
      <c r="DM978" s="51" t="str">
        <f t="shared" si="1047"/>
        <v/>
      </c>
      <c r="DN978" s="52"/>
      <c r="DO978" s="53"/>
      <c r="DP978" s="52"/>
      <c r="DQ978" s="53" t="str">
        <f t="shared" si="998"/>
        <v/>
      </c>
      <c r="DR978" s="52" t="str">
        <f t="shared" si="999"/>
        <v/>
      </c>
      <c r="DS978" s="53"/>
      <c r="DT978" s="52"/>
      <c r="DU978" s="53"/>
      <c r="DV978" s="52"/>
      <c r="DW978" s="99"/>
      <c r="DX978" s="99"/>
      <c r="EI978" s="83"/>
      <c r="EJ978" s="102"/>
      <c r="EK978" s="102"/>
      <c r="EL978" s="102"/>
      <c r="EM978" s="102"/>
      <c r="EN978" s="102"/>
      <c r="EO978" s="102"/>
      <c r="EP978" s="102"/>
      <c r="EQ978" s="102"/>
      <c r="ER978" s="102"/>
      <c r="ES978" s="102"/>
      <c r="ET978" s="102"/>
      <c r="EU978" s="102"/>
      <c r="EV978" s="102"/>
      <c r="FL978" s="36" t="str">
        <f t="shared" si="1046"/>
        <v/>
      </c>
    </row>
    <row r="979" spans="1:168" s="36" customFormat="1" ht="49.5" customHeight="1" x14ac:dyDescent="0.35">
      <c r="A979" s="67"/>
      <c r="B979" s="39"/>
      <c r="C979" s="39"/>
      <c r="D979" s="40" t="s">
        <v>1073</v>
      </c>
      <c r="E979" s="41" t="s">
        <v>5734</v>
      </c>
      <c r="F979" s="41" t="s">
        <v>5794</v>
      </c>
      <c r="G979" s="41"/>
      <c r="H979" s="41" t="s">
        <v>5803</v>
      </c>
      <c r="I979" s="41" t="s">
        <v>5796</v>
      </c>
      <c r="J979" s="41" t="s">
        <v>5797</v>
      </c>
      <c r="K979" s="41"/>
      <c r="L979" s="41"/>
      <c r="M979" s="41" t="s">
        <v>5798</v>
      </c>
      <c r="N979" s="41" t="s">
        <v>5799</v>
      </c>
      <c r="O979" s="29" t="s">
        <v>4108</v>
      </c>
      <c r="P979" s="30" t="s">
        <v>4109</v>
      </c>
      <c r="Q979" s="31"/>
      <c r="R979" s="31"/>
      <c r="S979" s="32"/>
      <c r="T979" s="33"/>
      <c r="U979" s="33"/>
      <c r="V979" s="33"/>
      <c r="W979" s="33"/>
      <c r="X979" s="33"/>
      <c r="Y979" s="33"/>
      <c r="Z979" s="33"/>
      <c r="AA979" s="34"/>
      <c r="AB979" s="34"/>
      <c r="AC979" s="34"/>
      <c r="AD979" s="34"/>
      <c r="AE979" s="34"/>
      <c r="AF979" s="34"/>
      <c r="AG979" s="34"/>
      <c r="AH979" s="34"/>
      <c r="AI979" s="34"/>
      <c r="AJ979" s="34"/>
      <c r="AK979" s="34"/>
      <c r="AL979" s="34"/>
      <c r="AM979" s="34"/>
      <c r="AN979" s="34"/>
      <c r="AO979" s="34"/>
      <c r="AP979" s="34"/>
      <c r="AQ979" s="56"/>
      <c r="AR979" s="56"/>
      <c r="AS979" s="56"/>
      <c r="AT979" s="42"/>
      <c r="AU979" s="42"/>
      <c r="AV979" s="42"/>
      <c r="AW979" s="35"/>
      <c r="AX979" s="35"/>
      <c r="AY979" s="35"/>
      <c r="AZ979" s="43" t="str">
        <f t="shared" ref="AZ979:AZ1042" si="1059">IF(BA979="",IF(MID($AB979,1,2)="11","X",""),"")</f>
        <v/>
      </c>
      <c r="BA979" s="44"/>
      <c r="BB979" s="43" t="str">
        <f t="shared" ref="BB979:BB1042" si="1060">IF($AH979&amp;$AL979="015038","X","")</f>
        <v/>
      </c>
      <c r="BC979" s="45" t="str">
        <f t="shared" ref="BC979:BC1042" si="1061">IF(BD979="",IF(MID($AB979,1,2)="12","X",""),"")</f>
        <v/>
      </c>
      <c r="BD979" s="45" t="str">
        <f t="shared" ref="BD979:BD1042" si="1062">IF(MID($AB979,1,3)="124","X","")</f>
        <v/>
      </c>
      <c r="BE979" s="45" t="s">
        <v>5691</v>
      </c>
      <c r="BF979" s="45" t="str">
        <f t="shared" si="1036"/>
        <v/>
      </c>
      <c r="BG979" s="45" t="str">
        <f t="shared" ref="BG979:BG1042" si="1063">IF($AH979&amp;$AL979="015041","X","")</f>
        <v/>
      </c>
      <c r="BH979" s="12" t="str">
        <f t="shared" ref="BH979:BH1042" si="1064">IF(BJ979&amp;BL979&amp;BM979="",IF(MID($AB979,1,2)="13","X",""),"")</f>
        <v/>
      </c>
      <c r="BI979" s="43" t="str">
        <f t="shared" ref="BI979:BI1042" si="1065">IF($AH979&amp;$AL979="015040","X","")</f>
        <v/>
      </c>
      <c r="BJ979" s="46" t="str">
        <f t="shared" ref="BJ979:BJ1042" si="1066">IF($AB979=1324,"X","")</f>
        <v/>
      </c>
      <c r="BK979" s="46" t="str">
        <f t="shared" ref="BK979:BK1042" si="1067">+BH979&amp;BI979&amp;BJ979&amp;BL979&amp;BM979</f>
        <v/>
      </c>
      <c r="BL979" s="46" t="str">
        <f t="shared" ref="BL979:BL1042" si="1068">IF($AB979=1311,"X",IF($AB979=1321,"X",IF($AB979=1322,"X","")))</f>
        <v/>
      </c>
      <c r="BM979" s="43" t="str">
        <f t="shared" ref="BM979:BM1042" si="1069">IF($AB979=1323,"X","")</f>
        <v/>
      </c>
      <c r="BN979" s="43" t="str">
        <f t="shared" ref="BN979:BN1042" si="1070">IF(BI979="",IF(BG979="",IF(BB979="",IF($AB979=230,"X",IF(MID($AB979,1,1)="3","X","")),""),""),"")</f>
        <v/>
      </c>
      <c r="BO979" s="44" t="str">
        <f t="shared" si="1044"/>
        <v/>
      </c>
      <c r="BP979" s="44" t="str">
        <f t="shared" si="1048"/>
        <v/>
      </c>
      <c r="BQ979" s="44" t="str">
        <f t="shared" si="1055"/>
        <v/>
      </c>
      <c r="BR979" s="46" t="str">
        <f t="shared" si="1049"/>
        <v/>
      </c>
      <c r="BS979" s="47" t="str">
        <f t="shared" si="1050"/>
        <v/>
      </c>
      <c r="BT979" s="46" t="str">
        <f t="shared" si="1051"/>
        <v/>
      </c>
      <c r="BU979" s="46" t="str">
        <f t="shared" si="1052"/>
        <v/>
      </c>
      <c r="BV979" s="73" t="str">
        <f t="shared" si="1045"/>
        <v/>
      </c>
      <c r="BW979" s="47" t="str">
        <f t="shared" si="1018"/>
        <v/>
      </c>
      <c r="BX979" s="47" t="str">
        <f t="shared" si="1053"/>
        <v/>
      </c>
      <c r="BY979" s="13" t="str">
        <f t="shared" si="1056"/>
        <v/>
      </c>
      <c r="BZ979" s="14" t="str">
        <f t="shared" si="1041"/>
        <v/>
      </c>
      <c r="CA979" s="48" t="str">
        <f t="shared" si="1042"/>
        <v/>
      </c>
      <c r="CB979" s="44" t="str">
        <f t="shared" si="1043"/>
        <v/>
      </c>
      <c r="CC979" s="44" t="str">
        <f t="shared" ref="CC979:CC1042" si="1071">IF($AB979=1131,"X","")</f>
        <v/>
      </c>
      <c r="CD979" s="44" t="str">
        <f t="shared" si="1057"/>
        <v/>
      </c>
      <c r="CE979" s="44" t="str">
        <f t="shared" si="1015"/>
        <v/>
      </c>
      <c r="CF979" s="44" t="str">
        <f t="shared" ref="CF979:CF1042" si="1072">IF($AB979=114,"X","")</f>
        <v/>
      </c>
      <c r="CG979" s="44" t="str">
        <f t="shared" ref="CG979:CG1042" si="1073">+$BH979</f>
        <v/>
      </c>
      <c r="CH979" s="44" t="str">
        <f t="shared" ref="CH979:CH1042" si="1074">+$BI979</f>
        <v/>
      </c>
      <c r="CI979" s="44" t="str">
        <f t="shared" ref="CI979:CI1042" si="1075">+$BJ979</f>
        <v/>
      </c>
      <c r="CJ979" s="44" t="str">
        <f t="shared" ref="CJ979:CJ1042" si="1076">+$BK979</f>
        <v/>
      </c>
      <c r="CK979" s="44" t="str">
        <f t="shared" ref="CK979:CK1042" si="1077">+$BL979</f>
        <v/>
      </c>
      <c r="CL979" s="44" t="str">
        <f t="shared" ref="CL979:CL1042" si="1078">+$BM979</f>
        <v/>
      </c>
      <c r="CM979" s="43" t="str">
        <f t="shared" ref="CM979:CM1042" si="1079">+$BB979</f>
        <v/>
      </c>
      <c r="CN979" s="43" t="str">
        <f t="shared" ref="CN979:CN1042" si="1080">+$BE979</f>
        <v/>
      </c>
      <c r="CO979" s="43" t="str">
        <f t="shared" ref="CO979:CO1042" si="1081">+$BW979</f>
        <v/>
      </c>
      <c r="CP979" s="44" t="str">
        <f t="shared" si="1058"/>
        <v/>
      </c>
      <c r="CQ979" s="44" t="str">
        <f t="shared" ref="CQ979:CQ1042" si="1082">IF($BA979="","",$BA979)</f>
        <v/>
      </c>
      <c r="CR979" s="43" t="str">
        <f t="shared" si="1017"/>
        <v/>
      </c>
      <c r="CS979" s="44">
        <v>0</v>
      </c>
      <c r="CT979" s="44">
        <v>0</v>
      </c>
      <c r="CU979" s="44" t="str">
        <f t="shared" si="1000"/>
        <v/>
      </c>
      <c r="CV979" s="44" t="str">
        <f t="shared" si="1001"/>
        <v/>
      </c>
      <c r="CW979" s="44" t="str">
        <f t="shared" si="1002"/>
        <v/>
      </c>
      <c r="CX979" s="44" t="str">
        <f t="shared" si="1003"/>
        <v/>
      </c>
      <c r="CY979" s="44" t="str">
        <f t="shared" si="1004"/>
        <v/>
      </c>
      <c r="CZ979" s="44" t="str">
        <f t="shared" si="1005"/>
        <v/>
      </c>
      <c r="DA979" s="49" t="str">
        <f t="shared" ref="DA979:DA1042" si="1083">+$CF979</f>
        <v/>
      </c>
      <c r="DB979" s="44" t="str">
        <f t="shared" si="1006"/>
        <v/>
      </c>
      <c r="DC979" s="44" t="str">
        <f t="shared" si="1007"/>
        <v/>
      </c>
      <c r="DD979" s="44" t="str">
        <f t="shared" si="1008"/>
        <v/>
      </c>
      <c r="DE979" s="44" t="str">
        <f t="shared" si="1009"/>
        <v/>
      </c>
      <c r="DF979" s="44" t="str">
        <f t="shared" si="1010"/>
        <v/>
      </c>
      <c r="DG979" s="44" t="str">
        <f t="shared" si="1011"/>
        <v/>
      </c>
      <c r="DH979" s="44" t="str">
        <f t="shared" si="1054"/>
        <v/>
      </c>
      <c r="DI979" s="50" t="str">
        <f t="shared" si="1012"/>
        <v/>
      </c>
      <c r="DJ979" s="50" t="str">
        <f t="shared" si="1016"/>
        <v/>
      </c>
      <c r="DK979" s="50" t="str">
        <f t="shared" si="1013"/>
        <v/>
      </c>
      <c r="DL979" s="50" t="str">
        <f t="shared" si="1014"/>
        <v/>
      </c>
      <c r="DM979" s="51" t="str">
        <f t="shared" si="1047"/>
        <v/>
      </c>
      <c r="DN979" s="52"/>
      <c r="DO979" s="53"/>
      <c r="DP979" s="52"/>
      <c r="DQ979" s="53" t="str">
        <f t="shared" ref="DQ979:DQ1042" si="1084">IF($AT979="033","X","")</f>
        <v/>
      </c>
      <c r="DR979" s="52" t="str">
        <f t="shared" ref="DR979:DR1042" si="1085">IF($AB979=114,"X","")</f>
        <v/>
      </c>
      <c r="DS979" s="53"/>
      <c r="DT979" s="52"/>
      <c r="DU979" s="53"/>
      <c r="DV979" s="52"/>
      <c r="DW979" s="99"/>
      <c r="DX979" s="99"/>
      <c r="EI979" s="83"/>
      <c r="EJ979" s="102"/>
      <c r="EK979" s="102"/>
      <c r="EL979" s="102"/>
      <c r="EM979" s="102"/>
      <c r="EN979" s="102"/>
      <c r="EO979" s="102"/>
      <c r="EP979" s="102"/>
      <c r="EQ979" s="102"/>
      <c r="ER979" s="102"/>
      <c r="ES979" s="102"/>
      <c r="ET979" s="102"/>
      <c r="EU979" s="102"/>
      <c r="EV979" s="102"/>
      <c r="FL979" s="36" t="str">
        <f t="shared" si="1046"/>
        <v/>
      </c>
    </row>
    <row r="980" spans="1:168" s="36" customFormat="1" ht="49.5" customHeight="1" x14ac:dyDescent="0.35">
      <c r="A980" s="67"/>
      <c r="B980" s="39"/>
      <c r="C980" s="39"/>
      <c r="D980" s="40" t="s">
        <v>1073</v>
      </c>
      <c r="E980" s="41" t="s">
        <v>5741</v>
      </c>
      <c r="F980" s="41" t="s">
        <v>5794</v>
      </c>
      <c r="G980" s="41"/>
      <c r="H980" s="41" t="s">
        <v>5804</v>
      </c>
      <c r="I980" s="41" t="s">
        <v>5796</v>
      </c>
      <c r="J980" s="41" t="s">
        <v>5797</v>
      </c>
      <c r="K980" s="41"/>
      <c r="L980" s="41"/>
      <c r="M980" s="41" t="s">
        <v>5758</v>
      </c>
      <c r="N980" s="41" t="s">
        <v>5759</v>
      </c>
      <c r="O980" s="29" t="s">
        <v>4108</v>
      </c>
      <c r="P980" s="30" t="s">
        <v>4109</v>
      </c>
      <c r="Q980" s="31"/>
      <c r="R980" s="31"/>
      <c r="S980" s="32"/>
      <c r="T980" s="33"/>
      <c r="U980" s="33"/>
      <c r="V980" s="33"/>
      <c r="W980" s="33"/>
      <c r="X980" s="33"/>
      <c r="Y980" s="33"/>
      <c r="Z980" s="33"/>
      <c r="AA980" s="34"/>
      <c r="AB980" s="34"/>
      <c r="AC980" s="34"/>
      <c r="AD980" s="34"/>
      <c r="AE980" s="34"/>
      <c r="AF980" s="34"/>
      <c r="AG980" s="34"/>
      <c r="AH980" s="34"/>
      <c r="AI980" s="34"/>
      <c r="AJ980" s="34"/>
      <c r="AK980" s="34"/>
      <c r="AL980" s="34"/>
      <c r="AM980" s="34"/>
      <c r="AN980" s="34"/>
      <c r="AO980" s="34"/>
      <c r="AP980" s="34"/>
      <c r="AQ980" s="56"/>
      <c r="AR980" s="56"/>
      <c r="AS980" s="56"/>
      <c r="AT980" s="42"/>
      <c r="AU980" s="42"/>
      <c r="AV980" s="42"/>
      <c r="AW980" s="35"/>
      <c r="AX980" s="35"/>
      <c r="AY980" s="35"/>
      <c r="AZ980" s="43" t="str">
        <f t="shared" si="1059"/>
        <v/>
      </c>
      <c r="BA980" s="44"/>
      <c r="BB980" s="43" t="str">
        <f t="shared" si="1060"/>
        <v/>
      </c>
      <c r="BC980" s="45" t="str">
        <f t="shared" si="1061"/>
        <v/>
      </c>
      <c r="BD980" s="45" t="str">
        <f t="shared" si="1062"/>
        <v/>
      </c>
      <c r="BE980" s="45" t="s">
        <v>5691</v>
      </c>
      <c r="BF980" s="45" t="str">
        <f t="shared" si="1036"/>
        <v/>
      </c>
      <c r="BG980" s="45" t="str">
        <f t="shared" si="1063"/>
        <v/>
      </c>
      <c r="BH980" s="12" t="str">
        <f t="shared" si="1064"/>
        <v/>
      </c>
      <c r="BI980" s="43" t="str">
        <f t="shared" si="1065"/>
        <v/>
      </c>
      <c r="BJ980" s="46" t="str">
        <f t="shared" si="1066"/>
        <v/>
      </c>
      <c r="BK980" s="46" t="str">
        <f t="shared" si="1067"/>
        <v/>
      </c>
      <c r="BL980" s="46" t="str">
        <f t="shared" si="1068"/>
        <v/>
      </c>
      <c r="BM980" s="43" t="str">
        <f t="shared" si="1069"/>
        <v/>
      </c>
      <c r="BN980" s="43" t="str">
        <f t="shared" si="1070"/>
        <v/>
      </c>
      <c r="BO980" s="44" t="str">
        <f t="shared" si="1044"/>
        <v/>
      </c>
      <c r="BP980" s="44" t="str">
        <f t="shared" si="1048"/>
        <v/>
      </c>
      <c r="BQ980" s="44" t="str">
        <f t="shared" si="1055"/>
        <v/>
      </c>
      <c r="BR980" s="46" t="str">
        <f t="shared" si="1049"/>
        <v/>
      </c>
      <c r="BS980" s="47" t="str">
        <f t="shared" si="1050"/>
        <v/>
      </c>
      <c r="BT980" s="46" t="str">
        <f t="shared" si="1051"/>
        <v/>
      </c>
      <c r="BU980" s="46" t="str">
        <f t="shared" si="1052"/>
        <v/>
      </c>
      <c r="BV980" s="73" t="str">
        <f t="shared" si="1045"/>
        <v/>
      </c>
      <c r="BW980" s="47" t="str">
        <f t="shared" si="1018"/>
        <v/>
      </c>
      <c r="BX980" s="47" t="str">
        <f t="shared" si="1053"/>
        <v/>
      </c>
      <c r="BY980" s="13" t="str">
        <f t="shared" si="1056"/>
        <v/>
      </c>
      <c r="BZ980" s="14" t="str">
        <f t="shared" si="1041"/>
        <v/>
      </c>
      <c r="CA980" s="48" t="str">
        <f t="shared" si="1042"/>
        <v/>
      </c>
      <c r="CB980" s="44" t="str">
        <f t="shared" si="1043"/>
        <v/>
      </c>
      <c r="CC980" s="44" t="str">
        <f t="shared" si="1071"/>
        <v/>
      </c>
      <c r="CD980" s="44" t="str">
        <f t="shared" si="1057"/>
        <v/>
      </c>
      <c r="CE980" s="44" t="str">
        <f t="shared" si="1015"/>
        <v/>
      </c>
      <c r="CF980" s="44" t="str">
        <f t="shared" si="1072"/>
        <v/>
      </c>
      <c r="CG980" s="44" t="str">
        <f t="shared" si="1073"/>
        <v/>
      </c>
      <c r="CH980" s="44" t="str">
        <f t="shared" si="1074"/>
        <v/>
      </c>
      <c r="CI980" s="44" t="str">
        <f t="shared" si="1075"/>
        <v/>
      </c>
      <c r="CJ980" s="44" t="str">
        <f t="shared" si="1076"/>
        <v/>
      </c>
      <c r="CK980" s="44" t="str">
        <f t="shared" si="1077"/>
        <v/>
      </c>
      <c r="CL980" s="44" t="str">
        <f t="shared" si="1078"/>
        <v/>
      </c>
      <c r="CM980" s="43" t="str">
        <f t="shared" si="1079"/>
        <v/>
      </c>
      <c r="CN980" s="43" t="str">
        <f t="shared" si="1080"/>
        <v/>
      </c>
      <c r="CO980" s="43" t="str">
        <f t="shared" si="1081"/>
        <v/>
      </c>
      <c r="CP980" s="44" t="str">
        <f t="shared" si="1058"/>
        <v/>
      </c>
      <c r="CQ980" s="44" t="str">
        <f t="shared" si="1082"/>
        <v/>
      </c>
      <c r="CR980" s="43" t="str">
        <f t="shared" si="1017"/>
        <v/>
      </c>
      <c r="CS980" s="44">
        <v>0</v>
      </c>
      <c r="CT980" s="44">
        <v>0</v>
      </c>
      <c r="CU980" s="44" t="str">
        <f t="shared" ref="CU980:CU1043" si="1086">+$BH980</f>
        <v/>
      </c>
      <c r="CV980" s="44" t="str">
        <f t="shared" ref="CV980:CV1043" si="1087">+$BI980</f>
        <v/>
      </c>
      <c r="CW980" s="44" t="str">
        <f t="shared" ref="CW980:CW1043" si="1088">+$BJ980</f>
        <v/>
      </c>
      <c r="CX980" s="44" t="str">
        <f t="shared" ref="CX980:CX1043" si="1089">+$BK980</f>
        <v/>
      </c>
      <c r="CY980" s="44" t="str">
        <f t="shared" ref="CY980:CY1043" si="1090">+$BL980</f>
        <v/>
      </c>
      <c r="CZ980" s="44" t="str">
        <f t="shared" ref="CZ980:CZ1043" si="1091">+$BM980</f>
        <v/>
      </c>
      <c r="DA980" s="49" t="str">
        <f t="shared" si="1083"/>
        <v/>
      </c>
      <c r="DB980" s="44" t="str">
        <f t="shared" ref="DB980:DB1043" si="1092">+$BH980</f>
        <v/>
      </c>
      <c r="DC980" s="44" t="str">
        <f t="shared" ref="DC980:DC1043" si="1093">+$BI980</f>
        <v/>
      </c>
      <c r="DD980" s="44" t="str">
        <f t="shared" ref="DD980:DD1043" si="1094">+$BJ980</f>
        <v/>
      </c>
      <c r="DE980" s="44" t="str">
        <f t="shared" ref="DE980:DE1043" si="1095">+$BK980</f>
        <v/>
      </c>
      <c r="DF980" s="44" t="str">
        <f t="shared" ref="DF980:DF1043" si="1096">+$BL980</f>
        <v/>
      </c>
      <c r="DG980" s="44" t="str">
        <f t="shared" ref="DG980:DG1043" si="1097">+$BM980</f>
        <v/>
      </c>
      <c r="DH980" s="44" t="str">
        <f t="shared" si="1054"/>
        <v/>
      </c>
      <c r="DI980" s="50" t="str">
        <f t="shared" ref="DI980:DI1043" si="1098">+$CB980</f>
        <v/>
      </c>
      <c r="DJ980" s="50" t="str">
        <f t="shared" si="1016"/>
        <v/>
      </c>
      <c r="DK980" s="50" t="str">
        <f t="shared" ref="DK980:DK1043" si="1099">+$CD980</f>
        <v/>
      </c>
      <c r="DL980" s="50" t="str">
        <f t="shared" ref="DL980:DL1043" si="1100">+$CC980</f>
        <v/>
      </c>
      <c r="DM980" s="51" t="str">
        <f t="shared" si="1047"/>
        <v/>
      </c>
      <c r="DN980" s="52"/>
      <c r="DO980" s="53"/>
      <c r="DP980" s="52"/>
      <c r="DQ980" s="53" t="str">
        <f t="shared" si="1084"/>
        <v/>
      </c>
      <c r="DR980" s="52" t="str">
        <f t="shared" si="1085"/>
        <v/>
      </c>
      <c r="DS980" s="53"/>
      <c r="DT980" s="52"/>
      <c r="DU980" s="53"/>
      <c r="DV980" s="52"/>
      <c r="DW980" s="99"/>
      <c r="DX980" s="99"/>
      <c r="EI980" s="83"/>
      <c r="EJ980" s="102"/>
      <c r="EK980" s="102"/>
      <c r="EL980" s="102"/>
      <c r="EM980" s="102"/>
      <c r="EN980" s="102"/>
      <c r="EO980" s="102"/>
      <c r="EP980" s="102"/>
      <c r="EQ980" s="102"/>
      <c r="ER980" s="102"/>
      <c r="ES980" s="102"/>
      <c r="ET980" s="102"/>
      <c r="EU980" s="102"/>
      <c r="EV980" s="102"/>
      <c r="FL980" s="36" t="str">
        <f t="shared" si="1046"/>
        <v/>
      </c>
    </row>
    <row r="981" spans="1:168" s="36" customFormat="1" ht="49.5" customHeight="1" x14ac:dyDescent="0.35">
      <c r="A981" s="67"/>
      <c r="B981" s="39"/>
      <c r="C981" s="39"/>
      <c r="D981" s="40" t="s">
        <v>1073</v>
      </c>
      <c r="E981" s="41" t="s">
        <v>5732</v>
      </c>
      <c r="F981" s="41" t="s">
        <v>5794</v>
      </c>
      <c r="G981" s="41"/>
      <c r="H981" s="41" t="s">
        <v>4850</v>
      </c>
      <c r="I981" s="41" t="s">
        <v>5796</v>
      </c>
      <c r="J981" s="41" t="s">
        <v>5797</v>
      </c>
      <c r="K981" s="41"/>
      <c r="L981" s="41"/>
      <c r="M981" s="41" t="s">
        <v>5798</v>
      </c>
      <c r="N981" s="41" t="s">
        <v>5799</v>
      </c>
      <c r="O981" s="29" t="s">
        <v>4108</v>
      </c>
      <c r="P981" s="30" t="s">
        <v>4109</v>
      </c>
      <c r="Q981" s="31"/>
      <c r="R981" s="31"/>
      <c r="S981" s="32"/>
      <c r="T981" s="33"/>
      <c r="U981" s="33"/>
      <c r="V981" s="33"/>
      <c r="W981" s="33"/>
      <c r="X981" s="33"/>
      <c r="Y981" s="33"/>
      <c r="Z981" s="33"/>
      <c r="AA981" s="34"/>
      <c r="AB981" s="34"/>
      <c r="AC981" s="34"/>
      <c r="AD981" s="34"/>
      <c r="AE981" s="34"/>
      <c r="AF981" s="34"/>
      <c r="AG981" s="34"/>
      <c r="AH981" s="34"/>
      <c r="AI981" s="34"/>
      <c r="AJ981" s="34"/>
      <c r="AK981" s="34"/>
      <c r="AL981" s="34"/>
      <c r="AM981" s="34"/>
      <c r="AN981" s="34"/>
      <c r="AO981" s="34"/>
      <c r="AP981" s="34"/>
      <c r="AQ981" s="56"/>
      <c r="AR981" s="56"/>
      <c r="AS981" s="56"/>
      <c r="AT981" s="42"/>
      <c r="AU981" s="42"/>
      <c r="AV981" s="42"/>
      <c r="AW981" s="35"/>
      <c r="AX981" s="35"/>
      <c r="AY981" s="35"/>
      <c r="AZ981" s="43" t="str">
        <f t="shared" si="1059"/>
        <v/>
      </c>
      <c r="BA981" s="44"/>
      <c r="BB981" s="43" t="str">
        <f t="shared" si="1060"/>
        <v/>
      </c>
      <c r="BC981" s="45" t="str">
        <f t="shared" si="1061"/>
        <v/>
      </c>
      <c r="BD981" s="45" t="str">
        <f t="shared" si="1062"/>
        <v/>
      </c>
      <c r="BE981" s="45" t="s">
        <v>5691</v>
      </c>
      <c r="BF981" s="45" t="str">
        <f t="shared" si="1036"/>
        <v/>
      </c>
      <c r="BG981" s="45" t="str">
        <f t="shared" si="1063"/>
        <v/>
      </c>
      <c r="BH981" s="12" t="str">
        <f t="shared" si="1064"/>
        <v/>
      </c>
      <c r="BI981" s="43" t="str">
        <f t="shared" si="1065"/>
        <v/>
      </c>
      <c r="BJ981" s="46" t="str">
        <f t="shared" si="1066"/>
        <v/>
      </c>
      <c r="BK981" s="46" t="str">
        <f t="shared" si="1067"/>
        <v/>
      </c>
      <c r="BL981" s="46" t="str">
        <f t="shared" si="1068"/>
        <v/>
      </c>
      <c r="BM981" s="43" t="str">
        <f t="shared" si="1069"/>
        <v/>
      </c>
      <c r="BN981" s="43" t="str">
        <f t="shared" si="1070"/>
        <v/>
      </c>
      <c r="BO981" s="44" t="str">
        <f t="shared" si="1044"/>
        <v/>
      </c>
      <c r="BP981" s="44" t="str">
        <f t="shared" si="1048"/>
        <v/>
      </c>
      <c r="BQ981" s="44" t="str">
        <f t="shared" si="1055"/>
        <v/>
      </c>
      <c r="BR981" s="46" t="str">
        <f t="shared" si="1049"/>
        <v/>
      </c>
      <c r="BS981" s="47" t="str">
        <f t="shared" si="1050"/>
        <v/>
      </c>
      <c r="BT981" s="46" t="str">
        <f t="shared" si="1051"/>
        <v/>
      </c>
      <c r="BU981" s="46" t="str">
        <f t="shared" si="1052"/>
        <v/>
      </c>
      <c r="BV981" s="73" t="str">
        <f t="shared" si="1045"/>
        <v/>
      </c>
      <c r="BW981" s="47" t="str">
        <f t="shared" si="1018"/>
        <v/>
      </c>
      <c r="BX981" s="47" t="str">
        <f t="shared" si="1053"/>
        <v/>
      </c>
      <c r="BY981" s="13" t="str">
        <f t="shared" si="1056"/>
        <v/>
      </c>
      <c r="BZ981" s="14" t="str">
        <f t="shared" si="1041"/>
        <v/>
      </c>
      <c r="CA981" s="48" t="str">
        <f t="shared" si="1042"/>
        <v/>
      </c>
      <c r="CB981" s="44" t="str">
        <f t="shared" si="1043"/>
        <v/>
      </c>
      <c r="CC981" s="44" t="str">
        <f t="shared" si="1071"/>
        <v/>
      </c>
      <c r="CD981" s="44" t="str">
        <f t="shared" si="1057"/>
        <v/>
      </c>
      <c r="CE981" s="44" t="str">
        <f t="shared" si="1015"/>
        <v/>
      </c>
      <c r="CF981" s="44" t="str">
        <f t="shared" si="1072"/>
        <v/>
      </c>
      <c r="CG981" s="44" t="str">
        <f t="shared" si="1073"/>
        <v/>
      </c>
      <c r="CH981" s="44" t="str">
        <f t="shared" si="1074"/>
        <v/>
      </c>
      <c r="CI981" s="44" t="str">
        <f t="shared" si="1075"/>
        <v/>
      </c>
      <c r="CJ981" s="44" t="str">
        <f t="shared" si="1076"/>
        <v/>
      </c>
      <c r="CK981" s="44" t="str">
        <f t="shared" si="1077"/>
        <v/>
      </c>
      <c r="CL981" s="44" t="str">
        <f t="shared" si="1078"/>
        <v/>
      </c>
      <c r="CM981" s="43" t="str">
        <f t="shared" si="1079"/>
        <v/>
      </c>
      <c r="CN981" s="43" t="str">
        <f t="shared" si="1080"/>
        <v/>
      </c>
      <c r="CO981" s="43" t="str">
        <f t="shared" si="1081"/>
        <v/>
      </c>
      <c r="CP981" s="44" t="str">
        <f t="shared" si="1058"/>
        <v/>
      </c>
      <c r="CQ981" s="44" t="str">
        <f t="shared" si="1082"/>
        <v/>
      </c>
      <c r="CR981" s="43" t="str">
        <f t="shared" si="1017"/>
        <v/>
      </c>
      <c r="CS981" s="44">
        <v>0</v>
      </c>
      <c r="CT981" s="44">
        <v>0</v>
      </c>
      <c r="CU981" s="44" t="str">
        <f t="shared" si="1086"/>
        <v/>
      </c>
      <c r="CV981" s="44" t="str">
        <f t="shared" si="1087"/>
        <v/>
      </c>
      <c r="CW981" s="44" t="str">
        <f t="shared" si="1088"/>
        <v/>
      </c>
      <c r="CX981" s="44" t="str">
        <f t="shared" si="1089"/>
        <v/>
      </c>
      <c r="CY981" s="44" t="str">
        <f t="shared" si="1090"/>
        <v/>
      </c>
      <c r="CZ981" s="44" t="str">
        <f t="shared" si="1091"/>
        <v/>
      </c>
      <c r="DA981" s="49" t="str">
        <f t="shared" si="1083"/>
        <v/>
      </c>
      <c r="DB981" s="44" t="str">
        <f t="shared" si="1092"/>
        <v/>
      </c>
      <c r="DC981" s="44" t="str">
        <f t="shared" si="1093"/>
        <v/>
      </c>
      <c r="DD981" s="44" t="str">
        <f t="shared" si="1094"/>
        <v/>
      </c>
      <c r="DE981" s="44" t="str">
        <f t="shared" si="1095"/>
        <v/>
      </c>
      <c r="DF981" s="44" t="str">
        <f t="shared" si="1096"/>
        <v/>
      </c>
      <c r="DG981" s="44" t="str">
        <f t="shared" si="1097"/>
        <v/>
      </c>
      <c r="DH981" s="44" t="str">
        <f t="shared" si="1054"/>
        <v/>
      </c>
      <c r="DI981" s="50" t="str">
        <f t="shared" si="1098"/>
        <v/>
      </c>
      <c r="DJ981" s="50" t="str">
        <f t="shared" si="1016"/>
        <v/>
      </c>
      <c r="DK981" s="50" t="str">
        <f t="shared" si="1099"/>
        <v/>
      </c>
      <c r="DL981" s="50" t="str">
        <f t="shared" si="1100"/>
        <v/>
      </c>
      <c r="DM981" s="51" t="str">
        <f t="shared" si="1047"/>
        <v/>
      </c>
      <c r="DN981" s="52"/>
      <c r="DO981" s="53"/>
      <c r="DP981" s="52"/>
      <c r="DQ981" s="53" t="str">
        <f t="shared" si="1084"/>
        <v/>
      </c>
      <c r="DR981" s="52" t="str">
        <f t="shared" si="1085"/>
        <v/>
      </c>
      <c r="DS981" s="53"/>
      <c r="DT981" s="52"/>
      <c r="DU981" s="53"/>
      <c r="DV981" s="52"/>
      <c r="DW981" s="99"/>
      <c r="DX981" s="99"/>
      <c r="EI981" s="83"/>
      <c r="EJ981" s="102"/>
      <c r="EK981" s="102"/>
      <c r="EL981" s="102"/>
      <c r="EM981" s="102"/>
      <c r="EN981" s="102"/>
      <c r="EO981" s="102"/>
      <c r="EP981" s="102"/>
      <c r="EQ981" s="102"/>
      <c r="ER981" s="102"/>
      <c r="ES981" s="102"/>
      <c r="ET981" s="102"/>
      <c r="EU981" s="102"/>
      <c r="EV981" s="102"/>
      <c r="FL981" s="36" t="str">
        <f t="shared" si="1046"/>
        <v/>
      </c>
    </row>
    <row r="982" spans="1:168" s="36" customFormat="1" ht="49.5" customHeight="1" x14ac:dyDescent="0.35">
      <c r="A982" s="67"/>
      <c r="B982" s="39"/>
      <c r="C982" s="39"/>
      <c r="D982" s="40" t="s">
        <v>898</v>
      </c>
      <c r="E982" s="41" t="s">
        <v>911</v>
      </c>
      <c r="F982" s="41" t="s">
        <v>899</v>
      </c>
      <c r="G982" s="41" t="s">
        <v>4854</v>
      </c>
      <c r="H982" s="41"/>
      <c r="I982" s="41" t="s">
        <v>4855</v>
      </c>
      <c r="J982" s="41" t="s">
        <v>927</v>
      </c>
      <c r="K982" s="41"/>
      <c r="L982" s="41"/>
      <c r="M982" s="41" t="s">
        <v>893</v>
      </c>
      <c r="N982" s="41" t="s">
        <v>894</v>
      </c>
      <c r="O982" s="29" t="s">
        <v>799</v>
      </c>
      <c r="P982" s="30" t="s">
        <v>897</v>
      </c>
      <c r="Q982" s="31"/>
      <c r="R982" s="31"/>
      <c r="S982" s="32" t="s">
        <v>898</v>
      </c>
      <c r="T982" s="33" t="s">
        <v>911</v>
      </c>
      <c r="U982" s="33"/>
      <c r="V982" s="33" t="s">
        <v>899</v>
      </c>
      <c r="W982" s="33" t="s">
        <v>4854</v>
      </c>
      <c r="X982" s="33" t="s">
        <v>799</v>
      </c>
      <c r="Y982" s="33" t="s">
        <v>897</v>
      </c>
      <c r="Z982" s="33">
        <v>1</v>
      </c>
      <c r="AA982" s="34" t="s">
        <v>5282</v>
      </c>
      <c r="AB982" s="34">
        <v>114</v>
      </c>
      <c r="AC982" s="34" t="s">
        <v>5283</v>
      </c>
      <c r="AD982" s="34" t="s">
        <v>4112</v>
      </c>
      <c r="AE982" s="34" t="s">
        <v>5684</v>
      </c>
      <c r="AF982" s="34" t="s">
        <v>898</v>
      </c>
      <c r="AG982" s="34" t="s">
        <v>899</v>
      </c>
      <c r="AH982" s="34" t="s">
        <v>5689</v>
      </c>
      <c r="AI982" s="34" t="s">
        <v>5690</v>
      </c>
      <c r="AJ982" s="34" t="s">
        <v>4704</v>
      </c>
      <c r="AK982" s="34" t="s">
        <v>2158</v>
      </c>
      <c r="AL982" s="34" t="s">
        <v>4106</v>
      </c>
      <c r="AM982" s="34"/>
      <c r="AN982" s="34">
        <v>1</v>
      </c>
      <c r="AO982" s="34"/>
      <c r="AP982" s="34"/>
      <c r="AQ982" s="56">
        <v>0</v>
      </c>
      <c r="AR982" s="56">
        <v>2</v>
      </c>
      <c r="AS982" s="56">
        <v>2</v>
      </c>
      <c r="AT982" s="42" t="s">
        <v>258</v>
      </c>
      <c r="AU982" s="42" t="s">
        <v>2154</v>
      </c>
      <c r="AV982" s="42" t="s">
        <v>4106</v>
      </c>
      <c r="AW982" s="35" t="s">
        <v>5685</v>
      </c>
      <c r="AX982" s="35" t="s">
        <v>5541</v>
      </c>
      <c r="AY982" s="35" t="s">
        <v>5542</v>
      </c>
      <c r="AZ982" s="43" t="str">
        <f t="shared" si="1059"/>
        <v>X</v>
      </c>
      <c r="BA982" s="44"/>
      <c r="BB982" s="43" t="str">
        <f t="shared" si="1060"/>
        <v/>
      </c>
      <c r="BC982" s="45" t="str">
        <f t="shared" si="1061"/>
        <v/>
      </c>
      <c r="BD982" s="45" t="str">
        <f t="shared" si="1062"/>
        <v/>
      </c>
      <c r="BE982" s="45" t="s">
        <v>5691</v>
      </c>
      <c r="BF982" s="45" t="str">
        <f t="shared" si="1036"/>
        <v/>
      </c>
      <c r="BG982" s="45" t="str">
        <f t="shared" si="1063"/>
        <v/>
      </c>
      <c r="BH982" s="12" t="str">
        <f t="shared" si="1064"/>
        <v/>
      </c>
      <c r="BI982" s="43" t="str">
        <f t="shared" si="1065"/>
        <v/>
      </c>
      <c r="BJ982" s="46" t="str">
        <f t="shared" si="1066"/>
        <v/>
      </c>
      <c r="BK982" s="46" t="str">
        <f t="shared" si="1067"/>
        <v/>
      </c>
      <c r="BL982" s="46" t="str">
        <f t="shared" si="1068"/>
        <v/>
      </c>
      <c r="BM982" s="43" t="str">
        <f t="shared" si="1069"/>
        <v/>
      </c>
      <c r="BN982" s="43" t="str">
        <f t="shared" si="1070"/>
        <v/>
      </c>
      <c r="BO982" s="44" t="str">
        <f t="shared" si="1044"/>
        <v/>
      </c>
      <c r="BP982" s="44" t="str">
        <f t="shared" si="1048"/>
        <v>X</v>
      </c>
      <c r="BQ982" s="44" t="str">
        <f t="shared" si="1055"/>
        <v/>
      </c>
      <c r="BR982" s="46" t="str">
        <f t="shared" si="1049"/>
        <v/>
      </c>
      <c r="BS982" s="47" t="str">
        <f t="shared" si="1050"/>
        <v/>
      </c>
      <c r="BT982" s="46" t="str">
        <f t="shared" si="1051"/>
        <v/>
      </c>
      <c r="BU982" s="46" t="str">
        <f t="shared" si="1052"/>
        <v/>
      </c>
      <c r="BV982" s="73" t="str">
        <f t="shared" si="1045"/>
        <v/>
      </c>
      <c r="BW982" s="47" t="str">
        <f t="shared" si="1018"/>
        <v/>
      </c>
      <c r="BX982" s="47" t="str">
        <f t="shared" si="1053"/>
        <v/>
      </c>
      <c r="BY982" s="13" t="str">
        <f t="shared" si="1056"/>
        <v/>
      </c>
      <c r="BZ982" s="14" t="str">
        <f t="shared" si="1041"/>
        <v/>
      </c>
      <c r="CA982" s="48" t="str">
        <f t="shared" si="1042"/>
        <v>X</v>
      </c>
      <c r="CB982" s="44" t="str">
        <f t="shared" si="1043"/>
        <v/>
      </c>
      <c r="CC982" s="44" t="str">
        <f t="shared" si="1071"/>
        <v/>
      </c>
      <c r="CD982" s="44" t="str">
        <f t="shared" si="1057"/>
        <v/>
      </c>
      <c r="CE982" s="44" t="str">
        <f t="shared" ref="CE982:CE1045" si="1101">IF($AT982="033",IF(AJ982="052","",IF(CB982="","X","")),"")</f>
        <v/>
      </c>
      <c r="CF982" s="44" t="str">
        <f t="shared" si="1072"/>
        <v>X</v>
      </c>
      <c r="CG982" s="44" t="str">
        <f t="shared" si="1073"/>
        <v/>
      </c>
      <c r="CH982" s="44" t="str">
        <f t="shared" si="1074"/>
        <v/>
      </c>
      <c r="CI982" s="44" t="str">
        <f t="shared" si="1075"/>
        <v/>
      </c>
      <c r="CJ982" s="44" t="str">
        <f t="shared" si="1076"/>
        <v/>
      </c>
      <c r="CK982" s="44" t="str">
        <f t="shared" si="1077"/>
        <v/>
      </c>
      <c r="CL982" s="44" t="str">
        <f t="shared" si="1078"/>
        <v/>
      </c>
      <c r="CM982" s="43" t="str">
        <f t="shared" si="1079"/>
        <v/>
      </c>
      <c r="CN982" s="43" t="str">
        <f t="shared" si="1080"/>
        <v/>
      </c>
      <c r="CO982" s="43" t="str">
        <f t="shared" si="1081"/>
        <v/>
      </c>
      <c r="CP982" s="44" t="str">
        <f t="shared" si="1058"/>
        <v/>
      </c>
      <c r="CQ982" s="44" t="str">
        <f t="shared" si="1082"/>
        <v/>
      </c>
      <c r="CR982" s="43" t="str">
        <f t="shared" si="1017"/>
        <v/>
      </c>
      <c r="CS982" s="44">
        <v>0</v>
      </c>
      <c r="CT982" s="44">
        <v>0</v>
      </c>
      <c r="CU982" s="44" t="str">
        <f t="shared" si="1086"/>
        <v/>
      </c>
      <c r="CV982" s="44" t="str">
        <f t="shared" si="1087"/>
        <v/>
      </c>
      <c r="CW982" s="44" t="str">
        <f t="shared" si="1088"/>
        <v/>
      </c>
      <c r="CX982" s="44" t="str">
        <f t="shared" si="1089"/>
        <v/>
      </c>
      <c r="CY982" s="44" t="str">
        <f t="shared" si="1090"/>
        <v/>
      </c>
      <c r="CZ982" s="44" t="str">
        <f t="shared" si="1091"/>
        <v/>
      </c>
      <c r="DA982" s="49" t="str">
        <f t="shared" si="1083"/>
        <v>X</v>
      </c>
      <c r="DB982" s="44" t="str">
        <f t="shared" si="1092"/>
        <v/>
      </c>
      <c r="DC982" s="44" t="str">
        <f t="shared" si="1093"/>
        <v/>
      </c>
      <c r="DD982" s="44" t="str">
        <f t="shared" si="1094"/>
        <v/>
      </c>
      <c r="DE982" s="44" t="str">
        <f t="shared" si="1095"/>
        <v/>
      </c>
      <c r="DF982" s="44" t="str">
        <f t="shared" si="1096"/>
        <v/>
      </c>
      <c r="DG982" s="44" t="str">
        <f t="shared" si="1097"/>
        <v/>
      </c>
      <c r="DH982" s="44" t="str">
        <f t="shared" si="1054"/>
        <v>X</v>
      </c>
      <c r="DI982" s="50" t="str">
        <f t="shared" si="1098"/>
        <v/>
      </c>
      <c r="DJ982" s="50" t="str">
        <f t="shared" ref="DJ982:DJ1045" si="1102">IF($AT982="033",IF(BO982="052","",IF(DG982="","X","")),"")</f>
        <v/>
      </c>
      <c r="DK982" s="50" t="str">
        <f t="shared" si="1099"/>
        <v/>
      </c>
      <c r="DL982" s="50" t="str">
        <f t="shared" si="1100"/>
        <v/>
      </c>
      <c r="DM982" s="51" t="str">
        <f t="shared" si="1047"/>
        <v>027086000</v>
      </c>
      <c r="DN982" s="52"/>
      <c r="DO982" s="53"/>
      <c r="DP982" s="52"/>
      <c r="DQ982" s="53" t="str">
        <f t="shared" si="1084"/>
        <v/>
      </c>
      <c r="DR982" s="52" t="str">
        <f t="shared" si="1085"/>
        <v>X</v>
      </c>
      <c r="DS982" s="53"/>
      <c r="DT982" s="52"/>
      <c r="DU982" s="53"/>
      <c r="DV982" s="52"/>
      <c r="DW982" s="99"/>
      <c r="DX982" s="99"/>
      <c r="EI982" s="83"/>
      <c r="EJ982" s="102"/>
      <c r="EK982" s="102"/>
      <c r="EL982" s="102"/>
      <c r="EM982" s="102"/>
      <c r="EN982" s="102"/>
      <c r="EO982" s="102"/>
      <c r="EP982" s="102"/>
      <c r="EQ982" s="102"/>
      <c r="ER982" s="102"/>
      <c r="ES982" s="102"/>
      <c r="ET982" s="102"/>
      <c r="EU982" s="102"/>
      <c r="EV982" s="102"/>
      <c r="FL982" s="36" t="str">
        <f t="shared" si="1046"/>
        <v/>
      </c>
    </row>
    <row r="983" spans="1:168" s="36" customFormat="1" ht="49.5" customHeight="1" x14ac:dyDescent="0.35">
      <c r="A983" s="67"/>
      <c r="B983" s="39"/>
      <c r="C983" s="39"/>
      <c r="D983" s="40" t="s">
        <v>5316</v>
      </c>
      <c r="E983" s="41" t="s">
        <v>4106</v>
      </c>
      <c r="F983" s="41" t="s">
        <v>5317</v>
      </c>
      <c r="G983" s="41"/>
      <c r="H983" s="41"/>
      <c r="I983" s="41" t="s">
        <v>4863</v>
      </c>
      <c r="J983" s="41" t="s">
        <v>2969</v>
      </c>
      <c r="K983" s="41"/>
      <c r="L983" s="41"/>
      <c r="M983" s="41" t="s">
        <v>2966</v>
      </c>
      <c r="N983" s="41" t="s">
        <v>2967</v>
      </c>
      <c r="O983" s="29" t="s">
        <v>4108</v>
      </c>
      <c r="P983" s="30" t="s">
        <v>4109</v>
      </c>
      <c r="Q983" s="31"/>
      <c r="R983" s="31"/>
      <c r="S983" s="32"/>
      <c r="T983" s="33"/>
      <c r="U983" s="33"/>
      <c r="V983" s="33"/>
      <c r="W983" s="33"/>
      <c r="X983" s="33"/>
      <c r="Y983" s="33"/>
      <c r="Z983" s="33"/>
      <c r="AA983" s="34"/>
      <c r="AB983" s="34"/>
      <c r="AC983" s="34"/>
      <c r="AD983" s="34"/>
      <c r="AE983" s="34"/>
      <c r="AF983" s="34"/>
      <c r="AG983" s="34"/>
      <c r="AH983" s="34"/>
      <c r="AI983" s="34"/>
      <c r="AJ983" s="34"/>
      <c r="AK983" s="34"/>
      <c r="AL983" s="34"/>
      <c r="AM983" s="34"/>
      <c r="AN983" s="34"/>
      <c r="AO983" s="34"/>
      <c r="AP983" s="34"/>
      <c r="AQ983" s="56"/>
      <c r="AR983" s="56"/>
      <c r="AS983" s="56"/>
      <c r="AT983" s="42"/>
      <c r="AU983" s="42"/>
      <c r="AV983" s="42"/>
      <c r="AW983" s="35"/>
      <c r="AX983" s="35"/>
      <c r="AY983" s="35"/>
      <c r="AZ983" s="43" t="str">
        <f t="shared" si="1059"/>
        <v/>
      </c>
      <c r="BA983" s="44"/>
      <c r="BB983" s="43" t="str">
        <f t="shared" si="1060"/>
        <v/>
      </c>
      <c r="BC983" s="45" t="str">
        <f t="shared" si="1061"/>
        <v/>
      </c>
      <c r="BD983" s="45" t="str">
        <f t="shared" si="1062"/>
        <v/>
      </c>
      <c r="BE983" s="45" t="s">
        <v>5691</v>
      </c>
      <c r="BF983" s="45" t="str">
        <f t="shared" si="1036"/>
        <v/>
      </c>
      <c r="BG983" s="45" t="str">
        <f t="shared" si="1063"/>
        <v/>
      </c>
      <c r="BH983" s="12" t="str">
        <f t="shared" si="1064"/>
        <v/>
      </c>
      <c r="BI983" s="43" t="str">
        <f t="shared" si="1065"/>
        <v/>
      </c>
      <c r="BJ983" s="46" t="str">
        <f t="shared" si="1066"/>
        <v/>
      </c>
      <c r="BK983" s="46" t="str">
        <f t="shared" si="1067"/>
        <v/>
      </c>
      <c r="BL983" s="46" t="str">
        <f t="shared" si="1068"/>
        <v/>
      </c>
      <c r="BM983" s="43" t="str">
        <f t="shared" si="1069"/>
        <v/>
      </c>
      <c r="BN983" s="43" t="str">
        <f t="shared" si="1070"/>
        <v/>
      </c>
      <c r="BO983" s="44" t="str">
        <f t="shared" si="1044"/>
        <v/>
      </c>
      <c r="BP983" s="44" t="str">
        <f t="shared" si="1048"/>
        <v/>
      </c>
      <c r="BQ983" s="44" t="str">
        <f t="shared" si="1055"/>
        <v/>
      </c>
      <c r="BR983" s="46" t="str">
        <f t="shared" si="1049"/>
        <v/>
      </c>
      <c r="BS983" s="47" t="str">
        <f t="shared" si="1050"/>
        <v/>
      </c>
      <c r="BT983" s="46" t="str">
        <f t="shared" si="1051"/>
        <v/>
      </c>
      <c r="BU983" s="46" t="str">
        <f t="shared" si="1052"/>
        <v/>
      </c>
      <c r="BV983" s="73" t="str">
        <f t="shared" si="1045"/>
        <v/>
      </c>
      <c r="BW983" s="47" t="str">
        <f t="shared" si="1018"/>
        <v/>
      </c>
      <c r="BX983" s="47" t="str">
        <f t="shared" si="1053"/>
        <v/>
      </c>
      <c r="BY983" s="13" t="str">
        <f t="shared" si="1056"/>
        <v/>
      </c>
      <c r="BZ983" s="14" t="str">
        <f t="shared" si="1041"/>
        <v/>
      </c>
      <c r="CA983" s="48" t="str">
        <f t="shared" si="1042"/>
        <v/>
      </c>
      <c r="CB983" s="44" t="str">
        <f t="shared" si="1043"/>
        <v/>
      </c>
      <c r="CC983" s="44" t="str">
        <f t="shared" si="1071"/>
        <v/>
      </c>
      <c r="CD983" s="44" t="str">
        <f t="shared" si="1057"/>
        <v/>
      </c>
      <c r="CE983" s="44" t="str">
        <f t="shared" si="1101"/>
        <v/>
      </c>
      <c r="CF983" s="44" t="str">
        <f t="shared" si="1072"/>
        <v/>
      </c>
      <c r="CG983" s="44" t="str">
        <f t="shared" si="1073"/>
        <v/>
      </c>
      <c r="CH983" s="44" t="str">
        <f t="shared" si="1074"/>
        <v/>
      </c>
      <c r="CI983" s="44" t="str">
        <f t="shared" si="1075"/>
        <v/>
      </c>
      <c r="CJ983" s="44" t="str">
        <f t="shared" si="1076"/>
        <v/>
      </c>
      <c r="CK983" s="44" t="str">
        <f t="shared" si="1077"/>
        <v/>
      </c>
      <c r="CL983" s="44" t="str">
        <f t="shared" si="1078"/>
        <v/>
      </c>
      <c r="CM983" s="43" t="str">
        <f t="shared" si="1079"/>
        <v/>
      </c>
      <c r="CN983" s="43" t="str">
        <f t="shared" si="1080"/>
        <v/>
      </c>
      <c r="CO983" s="43" t="str">
        <f t="shared" si="1081"/>
        <v/>
      </c>
      <c r="CP983" s="44" t="str">
        <f t="shared" si="1058"/>
        <v/>
      </c>
      <c r="CQ983" s="44" t="str">
        <f t="shared" si="1082"/>
        <v/>
      </c>
      <c r="CR983" s="43" t="str">
        <f t="shared" si="1017"/>
        <v/>
      </c>
      <c r="CS983" s="44">
        <v>0</v>
      </c>
      <c r="CT983" s="44">
        <v>0</v>
      </c>
      <c r="CU983" s="44" t="str">
        <f t="shared" si="1086"/>
        <v/>
      </c>
      <c r="CV983" s="44" t="str">
        <f t="shared" si="1087"/>
        <v/>
      </c>
      <c r="CW983" s="44" t="str">
        <f t="shared" si="1088"/>
        <v/>
      </c>
      <c r="CX983" s="44" t="str">
        <f t="shared" si="1089"/>
        <v/>
      </c>
      <c r="CY983" s="44" t="str">
        <f t="shared" si="1090"/>
        <v/>
      </c>
      <c r="CZ983" s="44" t="str">
        <f t="shared" si="1091"/>
        <v/>
      </c>
      <c r="DA983" s="49" t="str">
        <f t="shared" si="1083"/>
        <v/>
      </c>
      <c r="DB983" s="44" t="str">
        <f t="shared" si="1092"/>
        <v/>
      </c>
      <c r="DC983" s="44" t="str">
        <f t="shared" si="1093"/>
        <v/>
      </c>
      <c r="DD983" s="44" t="str">
        <f t="shared" si="1094"/>
        <v/>
      </c>
      <c r="DE983" s="44" t="str">
        <f t="shared" si="1095"/>
        <v/>
      </c>
      <c r="DF983" s="44" t="str">
        <f t="shared" si="1096"/>
        <v/>
      </c>
      <c r="DG983" s="44" t="str">
        <f t="shared" si="1097"/>
        <v/>
      </c>
      <c r="DH983" s="44" t="str">
        <f t="shared" si="1054"/>
        <v/>
      </c>
      <c r="DI983" s="50" t="str">
        <f t="shared" si="1098"/>
        <v/>
      </c>
      <c r="DJ983" s="50" t="str">
        <f t="shared" si="1102"/>
        <v/>
      </c>
      <c r="DK983" s="50" t="str">
        <f t="shared" si="1099"/>
        <v/>
      </c>
      <c r="DL983" s="50" t="str">
        <f t="shared" si="1100"/>
        <v/>
      </c>
      <c r="DM983" s="51" t="str">
        <f t="shared" si="1047"/>
        <v/>
      </c>
      <c r="DN983" s="52"/>
      <c r="DO983" s="53"/>
      <c r="DP983" s="52"/>
      <c r="DQ983" s="53" t="str">
        <f t="shared" si="1084"/>
        <v/>
      </c>
      <c r="DR983" s="52" t="str">
        <f t="shared" si="1085"/>
        <v/>
      </c>
      <c r="DS983" s="53"/>
      <c r="DT983" s="52"/>
      <c r="DU983" s="53"/>
      <c r="DV983" s="52"/>
      <c r="DW983" s="99"/>
      <c r="DX983" s="99"/>
      <c r="EI983" s="83"/>
      <c r="EJ983" s="102"/>
      <c r="EK983" s="102"/>
      <c r="EL983" s="102"/>
      <c r="EM983" s="102"/>
      <c r="EN983" s="102"/>
      <c r="EO983" s="102"/>
      <c r="EP983" s="102"/>
      <c r="EQ983" s="102"/>
      <c r="ER983" s="102"/>
      <c r="ES983" s="102"/>
      <c r="ET983" s="102"/>
      <c r="EU983" s="102"/>
      <c r="EV983" s="102"/>
      <c r="FL983" s="36" t="str">
        <f t="shared" si="1046"/>
        <v/>
      </c>
    </row>
    <row r="984" spans="1:168" s="36" customFormat="1" ht="49.5" customHeight="1" x14ac:dyDescent="0.35">
      <c r="A984" s="67"/>
      <c r="B984" s="39"/>
      <c r="C984" s="39"/>
      <c r="D984" s="40" t="s">
        <v>5318</v>
      </c>
      <c r="E984" s="41" t="s">
        <v>4106</v>
      </c>
      <c r="F984" s="41" t="s">
        <v>5319</v>
      </c>
      <c r="G984" s="41"/>
      <c r="H984" s="41"/>
      <c r="I984" s="41" t="s">
        <v>4863</v>
      </c>
      <c r="J984" s="41" t="s">
        <v>2969</v>
      </c>
      <c r="K984" s="41"/>
      <c r="L984" s="41"/>
      <c r="M984" s="41" t="s">
        <v>2966</v>
      </c>
      <c r="N984" s="41" t="s">
        <v>2967</v>
      </c>
      <c r="O984" s="29" t="s">
        <v>4108</v>
      </c>
      <c r="P984" s="30" t="s">
        <v>4109</v>
      </c>
      <c r="Q984" s="31"/>
      <c r="R984" s="31"/>
      <c r="S984" s="32"/>
      <c r="T984" s="33"/>
      <c r="U984" s="33"/>
      <c r="V984" s="33"/>
      <c r="W984" s="33"/>
      <c r="X984" s="33"/>
      <c r="Y984" s="33"/>
      <c r="Z984" s="33"/>
      <c r="AA984" s="34"/>
      <c r="AB984" s="34"/>
      <c r="AC984" s="34"/>
      <c r="AD984" s="34"/>
      <c r="AE984" s="34"/>
      <c r="AF984" s="34"/>
      <c r="AG984" s="34"/>
      <c r="AH984" s="34"/>
      <c r="AI984" s="34"/>
      <c r="AJ984" s="34"/>
      <c r="AK984" s="34"/>
      <c r="AL984" s="34"/>
      <c r="AM984" s="34"/>
      <c r="AN984" s="34"/>
      <c r="AO984" s="34"/>
      <c r="AP984" s="34"/>
      <c r="AQ984" s="56"/>
      <c r="AR984" s="56"/>
      <c r="AS984" s="56"/>
      <c r="AT984" s="42"/>
      <c r="AU984" s="42"/>
      <c r="AV984" s="42"/>
      <c r="AW984" s="35"/>
      <c r="AX984" s="35"/>
      <c r="AY984" s="35"/>
      <c r="AZ984" s="43" t="str">
        <f t="shared" si="1059"/>
        <v/>
      </c>
      <c r="BA984" s="44"/>
      <c r="BB984" s="43" t="str">
        <f t="shared" si="1060"/>
        <v/>
      </c>
      <c r="BC984" s="45" t="str">
        <f t="shared" si="1061"/>
        <v/>
      </c>
      <c r="BD984" s="45" t="str">
        <f t="shared" si="1062"/>
        <v/>
      </c>
      <c r="BE984" s="45" t="s">
        <v>5691</v>
      </c>
      <c r="BF984" s="45" t="str">
        <f t="shared" si="1036"/>
        <v/>
      </c>
      <c r="BG984" s="45" t="str">
        <f t="shared" si="1063"/>
        <v/>
      </c>
      <c r="BH984" s="12" t="str">
        <f t="shared" si="1064"/>
        <v/>
      </c>
      <c r="BI984" s="43" t="str">
        <f t="shared" si="1065"/>
        <v/>
      </c>
      <c r="BJ984" s="46" t="str">
        <f t="shared" si="1066"/>
        <v/>
      </c>
      <c r="BK984" s="46" t="str">
        <f t="shared" si="1067"/>
        <v/>
      </c>
      <c r="BL984" s="46" t="str">
        <f t="shared" si="1068"/>
        <v/>
      </c>
      <c r="BM984" s="43" t="str">
        <f t="shared" si="1069"/>
        <v/>
      </c>
      <c r="BN984" s="43" t="str">
        <f t="shared" si="1070"/>
        <v/>
      </c>
      <c r="BO984" s="44" t="str">
        <f t="shared" si="1044"/>
        <v/>
      </c>
      <c r="BP984" s="44" t="str">
        <f t="shared" si="1048"/>
        <v/>
      </c>
      <c r="BQ984" s="44" t="str">
        <f t="shared" si="1055"/>
        <v/>
      </c>
      <c r="BR984" s="46" t="str">
        <f t="shared" si="1049"/>
        <v/>
      </c>
      <c r="BS984" s="47" t="str">
        <f t="shared" si="1050"/>
        <v/>
      </c>
      <c r="BT984" s="46" t="str">
        <f t="shared" si="1051"/>
        <v/>
      </c>
      <c r="BU984" s="46" t="str">
        <f t="shared" si="1052"/>
        <v/>
      </c>
      <c r="BV984" s="73" t="str">
        <f t="shared" si="1045"/>
        <v/>
      </c>
      <c r="BW984" s="47" t="str">
        <f t="shared" si="1018"/>
        <v/>
      </c>
      <c r="BX984" s="47" t="str">
        <f t="shared" si="1053"/>
        <v/>
      </c>
      <c r="BY984" s="13" t="str">
        <f t="shared" si="1056"/>
        <v/>
      </c>
      <c r="BZ984" s="14" t="str">
        <f t="shared" si="1041"/>
        <v/>
      </c>
      <c r="CA984" s="48" t="str">
        <f t="shared" si="1042"/>
        <v/>
      </c>
      <c r="CB984" s="44" t="str">
        <f t="shared" si="1043"/>
        <v/>
      </c>
      <c r="CC984" s="44" t="str">
        <f t="shared" si="1071"/>
        <v/>
      </c>
      <c r="CD984" s="44" t="str">
        <f t="shared" si="1057"/>
        <v/>
      </c>
      <c r="CE984" s="44" t="str">
        <f t="shared" si="1101"/>
        <v/>
      </c>
      <c r="CF984" s="44" t="str">
        <f t="shared" si="1072"/>
        <v/>
      </c>
      <c r="CG984" s="44" t="str">
        <f t="shared" si="1073"/>
        <v/>
      </c>
      <c r="CH984" s="44" t="str">
        <f t="shared" si="1074"/>
        <v/>
      </c>
      <c r="CI984" s="44" t="str">
        <f t="shared" si="1075"/>
        <v/>
      </c>
      <c r="CJ984" s="44" t="str">
        <f t="shared" si="1076"/>
        <v/>
      </c>
      <c r="CK984" s="44" t="str">
        <f t="shared" si="1077"/>
        <v/>
      </c>
      <c r="CL984" s="44" t="str">
        <f t="shared" si="1078"/>
        <v/>
      </c>
      <c r="CM984" s="43" t="str">
        <f t="shared" si="1079"/>
        <v/>
      </c>
      <c r="CN984" s="43" t="str">
        <f t="shared" si="1080"/>
        <v/>
      </c>
      <c r="CO984" s="43" t="str">
        <f t="shared" si="1081"/>
        <v/>
      </c>
      <c r="CP984" s="44" t="str">
        <f t="shared" si="1058"/>
        <v/>
      </c>
      <c r="CQ984" s="44" t="str">
        <f t="shared" si="1082"/>
        <v/>
      </c>
      <c r="CR984" s="43" t="str">
        <f t="shared" ref="CR984:CR1047" si="1103">IF(AH984="112",+$BO984,IF(AH984="113",+$BO984,""))</f>
        <v/>
      </c>
      <c r="CS984" s="44">
        <v>0</v>
      </c>
      <c r="CT984" s="44">
        <v>0</v>
      </c>
      <c r="CU984" s="44" t="str">
        <f t="shared" si="1086"/>
        <v/>
      </c>
      <c r="CV984" s="44" t="str">
        <f t="shared" si="1087"/>
        <v/>
      </c>
      <c r="CW984" s="44" t="str">
        <f t="shared" si="1088"/>
        <v/>
      </c>
      <c r="CX984" s="44" t="str">
        <f t="shared" si="1089"/>
        <v/>
      </c>
      <c r="CY984" s="44" t="str">
        <f t="shared" si="1090"/>
        <v/>
      </c>
      <c r="CZ984" s="44" t="str">
        <f t="shared" si="1091"/>
        <v/>
      </c>
      <c r="DA984" s="49" t="str">
        <f t="shared" si="1083"/>
        <v/>
      </c>
      <c r="DB984" s="44" t="str">
        <f t="shared" si="1092"/>
        <v/>
      </c>
      <c r="DC984" s="44" t="str">
        <f t="shared" si="1093"/>
        <v/>
      </c>
      <c r="DD984" s="44" t="str">
        <f t="shared" si="1094"/>
        <v/>
      </c>
      <c r="DE984" s="44" t="str">
        <f t="shared" si="1095"/>
        <v/>
      </c>
      <c r="DF984" s="44" t="str">
        <f t="shared" si="1096"/>
        <v/>
      </c>
      <c r="DG984" s="44" t="str">
        <f t="shared" si="1097"/>
        <v/>
      </c>
      <c r="DH984" s="44" t="str">
        <f t="shared" si="1054"/>
        <v/>
      </c>
      <c r="DI984" s="50" t="str">
        <f t="shared" si="1098"/>
        <v/>
      </c>
      <c r="DJ984" s="50" t="str">
        <f t="shared" si="1102"/>
        <v/>
      </c>
      <c r="DK984" s="50" t="str">
        <f t="shared" si="1099"/>
        <v/>
      </c>
      <c r="DL984" s="50" t="str">
        <f t="shared" si="1100"/>
        <v/>
      </c>
      <c r="DM984" s="51" t="str">
        <f t="shared" si="1047"/>
        <v/>
      </c>
      <c r="DN984" s="52"/>
      <c r="DO984" s="53"/>
      <c r="DP984" s="52"/>
      <c r="DQ984" s="53" t="str">
        <f t="shared" si="1084"/>
        <v/>
      </c>
      <c r="DR984" s="52" t="str">
        <f t="shared" si="1085"/>
        <v/>
      </c>
      <c r="DS984" s="53"/>
      <c r="DT984" s="52"/>
      <c r="DU984" s="53"/>
      <c r="DV984" s="52"/>
      <c r="DW984" s="99"/>
      <c r="DX984" s="99"/>
      <c r="EI984" s="83"/>
      <c r="EJ984" s="102"/>
      <c r="EK984" s="102"/>
      <c r="EL984" s="102"/>
      <c r="EM984" s="102"/>
      <c r="EN984" s="102"/>
      <c r="EO984" s="102"/>
      <c r="EP984" s="102"/>
      <c r="EQ984" s="102"/>
      <c r="ER984" s="102"/>
      <c r="ES984" s="102"/>
      <c r="ET984" s="102"/>
      <c r="EU984" s="102"/>
      <c r="EV984" s="102"/>
      <c r="FL984" s="36" t="str">
        <f t="shared" si="1046"/>
        <v/>
      </c>
    </row>
    <row r="985" spans="1:168" s="36" customFormat="1" ht="49.5" customHeight="1" x14ac:dyDescent="0.35">
      <c r="A985" s="67"/>
      <c r="B985" s="39"/>
      <c r="C985" s="39"/>
      <c r="D985" s="40" t="s">
        <v>4745</v>
      </c>
      <c r="E985" s="41" t="s">
        <v>4106</v>
      </c>
      <c r="F985" s="41" t="s">
        <v>4746</v>
      </c>
      <c r="G985" s="41"/>
      <c r="H985" s="41"/>
      <c r="I985" s="41" t="s">
        <v>4863</v>
      </c>
      <c r="J985" s="41" t="s">
        <v>2969</v>
      </c>
      <c r="K985" s="41"/>
      <c r="L985" s="41"/>
      <c r="M985" s="41" t="s">
        <v>2966</v>
      </c>
      <c r="N985" s="41" t="s">
        <v>2967</v>
      </c>
      <c r="O985" s="29" t="s">
        <v>4108</v>
      </c>
      <c r="P985" s="30" t="s">
        <v>4109</v>
      </c>
      <c r="Q985" s="31"/>
      <c r="R985" s="31"/>
      <c r="S985" s="32"/>
      <c r="T985" s="33"/>
      <c r="U985" s="33"/>
      <c r="V985" s="33"/>
      <c r="W985" s="33"/>
      <c r="X985" s="33"/>
      <c r="Y985" s="33"/>
      <c r="Z985" s="33"/>
      <c r="AA985" s="34"/>
      <c r="AB985" s="34"/>
      <c r="AC985" s="34"/>
      <c r="AD985" s="34"/>
      <c r="AE985" s="34"/>
      <c r="AF985" s="34"/>
      <c r="AG985" s="34"/>
      <c r="AH985" s="34"/>
      <c r="AI985" s="34"/>
      <c r="AJ985" s="34"/>
      <c r="AK985" s="34"/>
      <c r="AL985" s="34"/>
      <c r="AM985" s="34"/>
      <c r="AN985" s="34"/>
      <c r="AO985" s="34"/>
      <c r="AP985" s="34"/>
      <c r="AQ985" s="56"/>
      <c r="AR985" s="56"/>
      <c r="AS985" s="56"/>
      <c r="AT985" s="42"/>
      <c r="AU985" s="42"/>
      <c r="AV985" s="42"/>
      <c r="AW985" s="35"/>
      <c r="AX985" s="35"/>
      <c r="AY985" s="35"/>
      <c r="AZ985" s="43" t="str">
        <f t="shared" si="1059"/>
        <v/>
      </c>
      <c r="BA985" s="44"/>
      <c r="BB985" s="43" t="str">
        <f t="shared" si="1060"/>
        <v/>
      </c>
      <c r="BC985" s="45" t="str">
        <f t="shared" si="1061"/>
        <v/>
      </c>
      <c r="BD985" s="45" t="str">
        <f t="shared" si="1062"/>
        <v/>
      </c>
      <c r="BE985" s="45" t="s">
        <v>5691</v>
      </c>
      <c r="BF985" s="45" t="str">
        <f t="shared" si="1036"/>
        <v/>
      </c>
      <c r="BG985" s="45" t="str">
        <f t="shared" si="1063"/>
        <v/>
      </c>
      <c r="BH985" s="12" t="str">
        <f t="shared" si="1064"/>
        <v/>
      </c>
      <c r="BI985" s="43" t="str">
        <f t="shared" si="1065"/>
        <v/>
      </c>
      <c r="BJ985" s="46" t="str">
        <f t="shared" si="1066"/>
        <v/>
      </c>
      <c r="BK985" s="46" t="str">
        <f t="shared" si="1067"/>
        <v/>
      </c>
      <c r="BL985" s="46" t="str">
        <f t="shared" si="1068"/>
        <v/>
      </c>
      <c r="BM985" s="43" t="str">
        <f t="shared" si="1069"/>
        <v/>
      </c>
      <c r="BN985" s="43" t="str">
        <f t="shared" si="1070"/>
        <v/>
      </c>
      <c r="BO985" s="44" t="str">
        <f t="shared" si="1044"/>
        <v/>
      </c>
      <c r="BP985" s="44" t="str">
        <f t="shared" si="1048"/>
        <v/>
      </c>
      <c r="BQ985" s="44" t="str">
        <f t="shared" si="1055"/>
        <v/>
      </c>
      <c r="BR985" s="46" t="str">
        <f t="shared" si="1049"/>
        <v/>
      </c>
      <c r="BS985" s="47" t="str">
        <f t="shared" si="1050"/>
        <v/>
      </c>
      <c r="BT985" s="46" t="str">
        <f t="shared" si="1051"/>
        <v/>
      </c>
      <c r="BU985" s="46" t="str">
        <f t="shared" si="1052"/>
        <v/>
      </c>
      <c r="BV985" s="73" t="str">
        <f t="shared" si="1045"/>
        <v/>
      </c>
      <c r="BW985" s="47" t="str">
        <f t="shared" si="1018"/>
        <v/>
      </c>
      <c r="BX985" s="47" t="str">
        <f t="shared" si="1053"/>
        <v/>
      </c>
      <c r="BY985" s="13" t="str">
        <f t="shared" si="1056"/>
        <v/>
      </c>
      <c r="BZ985" s="14" t="str">
        <f t="shared" si="1041"/>
        <v/>
      </c>
      <c r="CA985" s="48" t="str">
        <f t="shared" si="1042"/>
        <v/>
      </c>
      <c r="CB985" s="44" t="str">
        <f t="shared" si="1043"/>
        <v/>
      </c>
      <c r="CC985" s="44" t="str">
        <f t="shared" si="1071"/>
        <v/>
      </c>
      <c r="CD985" s="44" t="str">
        <f t="shared" si="1057"/>
        <v/>
      </c>
      <c r="CE985" s="44" t="str">
        <f t="shared" si="1101"/>
        <v/>
      </c>
      <c r="CF985" s="44" t="str">
        <f t="shared" si="1072"/>
        <v/>
      </c>
      <c r="CG985" s="44" t="str">
        <f t="shared" si="1073"/>
        <v/>
      </c>
      <c r="CH985" s="44" t="str">
        <f t="shared" si="1074"/>
        <v/>
      </c>
      <c r="CI985" s="44" t="str">
        <f t="shared" si="1075"/>
        <v/>
      </c>
      <c r="CJ985" s="44" t="str">
        <f t="shared" si="1076"/>
        <v/>
      </c>
      <c r="CK985" s="44" t="str">
        <f t="shared" si="1077"/>
        <v/>
      </c>
      <c r="CL985" s="44" t="str">
        <f t="shared" si="1078"/>
        <v/>
      </c>
      <c r="CM985" s="43" t="str">
        <f t="shared" si="1079"/>
        <v/>
      </c>
      <c r="CN985" s="43" t="str">
        <f t="shared" si="1080"/>
        <v/>
      </c>
      <c r="CO985" s="43" t="str">
        <f t="shared" si="1081"/>
        <v/>
      </c>
      <c r="CP985" s="44" t="str">
        <f t="shared" si="1058"/>
        <v/>
      </c>
      <c r="CQ985" s="44" t="str">
        <f t="shared" si="1082"/>
        <v/>
      </c>
      <c r="CR985" s="43" t="str">
        <f t="shared" si="1103"/>
        <v/>
      </c>
      <c r="CS985" s="44">
        <v>0</v>
      </c>
      <c r="CT985" s="44">
        <v>0</v>
      </c>
      <c r="CU985" s="44" t="str">
        <f t="shared" si="1086"/>
        <v/>
      </c>
      <c r="CV985" s="44" t="str">
        <f t="shared" si="1087"/>
        <v/>
      </c>
      <c r="CW985" s="44" t="str">
        <f t="shared" si="1088"/>
        <v/>
      </c>
      <c r="CX985" s="44" t="str">
        <f t="shared" si="1089"/>
        <v/>
      </c>
      <c r="CY985" s="44" t="str">
        <f t="shared" si="1090"/>
        <v/>
      </c>
      <c r="CZ985" s="44" t="str">
        <f t="shared" si="1091"/>
        <v/>
      </c>
      <c r="DA985" s="49" t="str">
        <f t="shared" si="1083"/>
        <v/>
      </c>
      <c r="DB985" s="44" t="str">
        <f t="shared" si="1092"/>
        <v/>
      </c>
      <c r="DC985" s="44" t="str">
        <f t="shared" si="1093"/>
        <v/>
      </c>
      <c r="DD985" s="44" t="str">
        <f t="shared" si="1094"/>
        <v/>
      </c>
      <c r="DE985" s="44" t="str">
        <f t="shared" si="1095"/>
        <v/>
      </c>
      <c r="DF985" s="44" t="str">
        <f t="shared" si="1096"/>
        <v/>
      </c>
      <c r="DG985" s="44" t="str">
        <f t="shared" si="1097"/>
        <v/>
      </c>
      <c r="DH985" s="44" t="str">
        <f t="shared" si="1054"/>
        <v/>
      </c>
      <c r="DI985" s="50" t="str">
        <f t="shared" si="1098"/>
        <v/>
      </c>
      <c r="DJ985" s="50" t="str">
        <f t="shared" si="1102"/>
        <v/>
      </c>
      <c r="DK985" s="50" t="str">
        <f t="shared" si="1099"/>
        <v/>
      </c>
      <c r="DL985" s="50" t="str">
        <f t="shared" si="1100"/>
        <v/>
      </c>
      <c r="DM985" s="51" t="str">
        <f t="shared" si="1047"/>
        <v/>
      </c>
      <c r="DN985" s="52"/>
      <c r="DO985" s="53"/>
      <c r="DP985" s="52"/>
      <c r="DQ985" s="53" t="str">
        <f t="shared" si="1084"/>
        <v/>
      </c>
      <c r="DR985" s="52" t="str">
        <f t="shared" si="1085"/>
        <v/>
      </c>
      <c r="DS985" s="53"/>
      <c r="DT985" s="52"/>
      <c r="DU985" s="53"/>
      <c r="DV985" s="52"/>
      <c r="DW985" s="99"/>
      <c r="DX985" s="99"/>
      <c r="EI985" s="83"/>
      <c r="EJ985" s="102"/>
      <c r="EK985" s="102"/>
      <c r="EL985" s="102"/>
      <c r="EM985" s="102"/>
      <c r="EN985" s="102"/>
      <c r="EO985" s="102"/>
      <c r="EP985" s="102"/>
      <c r="EQ985" s="102"/>
      <c r="ER985" s="102"/>
      <c r="ES985" s="102"/>
      <c r="ET985" s="102"/>
      <c r="EU985" s="102"/>
      <c r="EV985" s="102"/>
      <c r="FL985" s="36" t="str">
        <f t="shared" si="1046"/>
        <v/>
      </c>
    </row>
    <row r="986" spans="1:168" s="36" customFormat="1" ht="49.5" customHeight="1" x14ac:dyDescent="0.35">
      <c r="A986" s="67"/>
      <c r="B986" s="39"/>
      <c r="C986" s="39"/>
      <c r="D986" s="40" t="s">
        <v>4745</v>
      </c>
      <c r="E986" s="41" t="s">
        <v>881</v>
      </c>
      <c r="F986" s="41" t="s">
        <v>4746</v>
      </c>
      <c r="G986" s="41" t="s">
        <v>5320</v>
      </c>
      <c r="H986" s="41"/>
      <c r="I986" s="41" t="s">
        <v>4863</v>
      </c>
      <c r="J986" s="41" t="s">
        <v>2969</v>
      </c>
      <c r="K986" s="41"/>
      <c r="L986" s="41"/>
      <c r="M986" s="41" t="s">
        <v>2966</v>
      </c>
      <c r="N986" s="41" t="s">
        <v>2967</v>
      </c>
      <c r="O986" s="29" t="s">
        <v>4108</v>
      </c>
      <c r="P986" s="30" t="s">
        <v>4109</v>
      </c>
      <c r="Q986" s="31"/>
      <c r="R986" s="31"/>
      <c r="S986" s="32"/>
      <c r="T986" s="33"/>
      <c r="U986" s="33"/>
      <c r="V986" s="33"/>
      <c r="W986" s="33"/>
      <c r="X986" s="33"/>
      <c r="Y986" s="33"/>
      <c r="Z986" s="33"/>
      <c r="AA986" s="34"/>
      <c r="AB986" s="34"/>
      <c r="AC986" s="34"/>
      <c r="AD986" s="34"/>
      <c r="AE986" s="34"/>
      <c r="AF986" s="34"/>
      <c r="AG986" s="34"/>
      <c r="AH986" s="34"/>
      <c r="AI986" s="34"/>
      <c r="AJ986" s="34"/>
      <c r="AK986" s="34"/>
      <c r="AL986" s="34"/>
      <c r="AM986" s="34"/>
      <c r="AN986" s="34"/>
      <c r="AO986" s="34"/>
      <c r="AP986" s="34"/>
      <c r="AQ986" s="56"/>
      <c r="AR986" s="56"/>
      <c r="AS986" s="56"/>
      <c r="AT986" s="42"/>
      <c r="AU986" s="42"/>
      <c r="AV986" s="42"/>
      <c r="AW986" s="35"/>
      <c r="AX986" s="35"/>
      <c r="AY986" s="35"/>
      <c r="AZ986" s="43" t="str">
        <f t="shared" si="1059"/>
        <v/>
      </c>
      <c r="BA986" s="44"/>
      <c r="BB986" s="43" t="str">
        <f t="shared" si="1060"/>
        <v/>
      </c>
      <c r="BC986" s="45" t="str">
        <f t="shared" si="1061"/>
        <v/>
      </c>
      <c r="BD986" s="45" t="str">
        <f t="shared" si="1062"/>
        <v/>
      </c>
      <c r="BE986" s="45" t="s">
        <v>5691</v>
      </c>
      <c r="BF986" s="45" t="str">
        <f t="shared" si="1036"/>
        <v/>
      </c>
      <c r="BG986" s="45" t="str">
        <f t="shared" si="1063"/>
        <v/>
      </c>
      <c r="BH986" s="12" t="str">
        <f t="shared" si="1064"/>
        <v/>
      </c>
      <c r="BI986" s="43" t="str">
        <f t="shared" si="1065"/>
        <v/>
      </c>
      <c r="BJ986" s="46" t="str">
        <f t="shared" si="1066"/>
        <v/>
      </c>
      <c r="BK986" s="46" t="str">
        <f t="shared" si="1067"/>
        <v/>
      </c>
      <c r="BL986" s="46" t="str">
        <f t="shared" si="1068"/>
        <v/>
      </c>
      <c r="BM986" s="43" t="str">
        <f t="shared" si="1069"/>
        <v/>
      </c>
      <c r="BN986" s="43" t="str">
        <f t="shared" si="1070"/>
        <v/>
      </c>
      <c r="BO986" s="44" t="str">
        <f t="shared" si="1044"/>
        <v/>
      </c>
      <c r="BP986" s="44" t="str">
        <f t="shared" si="1048"/>
        <v/>
      </c>
      <c r="BQ986" s="44" t="str">
        <f t="shared" si="1055"/>
        <v/>
      </c>
      <c r="BR986" s="46" t="str">
        <f t="shared" si="1049"/>
        <v/>
      </c>
      <c r="BS986" s="47" t="str">
        <f t="shared" si="1050"/>
        <v/>
      </c>
      <c r="BT986" s="46" t="str">
        <f t="shared" si="1051"/>
        <v/>
      </c>
      <c r="BU986" s="46" t="str">
        <f t="shared" si="1052"/>
        <v/>
      </c>
      <c r="BV986" s="73" t="str">
        <f t="shared" si="1045"/>
        <v/>
      </c>
      <c r="BW986" s="47" t="str">
        <f t="shared" si="1018"/>
        <v/>
      </c>
      <c r="BX986" s="47" t="str">
        <f t="shared" si="1053"/>
        <v/>
      </c>
      <c r="BY986" s="13" t="str">
        <f t="shared" si="1056"/>
        <v/>
      </c>
      <c r="BZ986" s="14" t="str">
        <f t="shared" si="1041"/>
        <v/>
      </c>
      <c r="CA986" s="48" t="str">
        <f t="shared" si="1042"/>
        <v/>
      </c>
      <c r="CB986" s="44" t="str">
        <f t="shared" si="1043"/>
        <v/>
      </c>
      <c r="CC986" s="44" t="str">
        <f t="shared" si="1071"/>
        <v/>
      </c>
      <c r="CD986" s="44" t="str">
        <f t="shared" si="1057"/>
        <v/>
      </c>
      <c r="CE986" s="44" t="str">
        <f t="shared" si="1101"/>
        <v/>
      </c>
      <c r="CF986" s="44" t="str">
        <f t="shared" si="1072"/>
        <v/>
      </c>
      <c r="CG986" s="44" t="str">
        <f t="shared" si="1073"/>
        <v/>
      </c>
      <c r="CH986" s="44" t="str">
        <f t="shared" si="1074"/>
        <v/>
      </c>
      <c r="CI986" s="44" t="str">
        <f t="shared" si="1075"/>
        <v/>
      </c>
      <c r="CJ986" s="44" t="str">
        <f t="shared" si="1076"/>
        <v/>
      </c>
      <c r="CK986" s="44" t="str">
        <f t="shared" si="1077"/>
        <v/>
      </c>
      <c r="CL986" s="44" t="str">
        <f t="shared" si="1078"/>
        <v/>
      </c>
      <c r="CM986" s="43" t="str">
        <f t="shared" si="1079"/>
        <v/>
      </c>
      <c r="CN986" s="43" t="str">
        <f t="shared" si="1080"/>
        <v/>
      </c>
      <c r="CO986" s="43" t="str">
        <f t="shared" si="1081"/>
        <v/>
      </c>
      <c r="CP986" s="44" t="str">
        <f t="shared" si="1058"/>
        <v/>
      </c>
      <c r="CQ986" s="44" t="str">
        <f t="shared" si="1082"/>
        <v/>
      </c>
      <c r="CR986" s="43" t="str">
        <f t="shared" si="1103"/>
        <v/>
      </c>
      <c r="CS986" s="44">
        <v>0</v>
      </c>
      <c r="CT986" s="44">
        <v>0</v>
      </c>
      <c r="CU986" s="44" t="str">
        <f t="shared" si="1086"/>
        <v/>
      </c>
      <c r="CV986" s="44" t="str">
        <f t="shared" si="1087"/>
        <v/>
      </c>
      <c r="CW986" s="44" t="str">
        <f t="shared" si="1088"/>
        <v/>
      </c>
      <c r="CX986" s="44" t="str">
        <f t="shared" si="1089"/>
        <v/>
      </c>
      <c r="CY986" s="44" t="str">
        <f t="shared" si="1090"/>
        <v/>
      </c>
      <c r="CZ986" s="44" t="str">
        <f t="shared" si="1091"/>
        <v/>
      </c>
      <c r="DA986" s="49" t="str">
        <f t="shared" si="1083"/>
        <v/>
      </c>
      <c r="DB986" s="44" t="str">
        <f t="shared" si="1092"/>
        <v/>
      </c>
      <c r="DC986" s="44" t="str">
        <f t="shared" si="1093"/>
        <v/>
      </c>
      <c r="DD986" s="44" t="str">
        <f t="shared" si="1094"/>
        <v/>
      </c>
      <c r="DE986" s="44" t="str">
        <f t="shared" si="1095"/>
        <v/>
      </c>
      <c r="DF986" s="44" t="str">
        <f t="shared" si="1096"/>
        <v/>
      </c>
      <c r="DG986" s="44" t="str">
        <f t="shared" si="1097"/>
        <v/>
      </c>
      <c r="DH986" s="44" t="str">
        <f t="shared" si="1054"/>
        <v/>
      </c>
      <c r="DI986" s="50" t="str">
        <f t="shared" si="1098"/>
        <v/>
      </c>
      <c r="DJ986" s="50" t="str">
        <f t="shared" si="1102"/>
        <v/>
      </c>
      <c r="DK986" s="50" t="str">
        <f t="shared" si="1099"/>
        <v/>
      </c>
      <c r="DL986" s="50" t="str">
        <f t="shared" si="1100"/>
        <v/>
      </c>
      <c r="DM986" s="51" t="str">
        <f t="shared" si="1047"/>
        <v/>
      </c>
      <c r="DN986" s="52"/>
      <c r="DO986" s="53"/>
      <c r="DP986" s="52"/>
      <c r="DQ986" s="53" t="str">
        <f t="shared" si="1084"/>
        <v/>
      </c>
      <c r="DR986" s="52" t="str">
        <f t="shared" si="1085"/>
        <v/>
      </c>
      <c r="DS986" s="53"/>
      <c r="DT986" s="52"/>
      <c r="DU986" s="53"/>
      <c r="DV986" s="52"/>
      <c r="DW986" s="99"/>
      <c r="DX986" s="99"/>
      <c r="EI986" s="83"/>
      <c r="EJ986" s="102"/>
      <c r="EK986" s="102"/>
      <c r="EL986" s="102"/>
      <c r="EM986" s="102"/>
      <c r="EN986" s="102"/>
      <c r="EO986" s="102"/>
      <c r="EP986" s="102"/>
      <c r="EQ986" s="102"/>
      <c r="ER986" s="102"/>
      <c r="ES986" s="102"/>
      <c r="ET986" s="102"/>
      <c r="EU986" s="102"/>
      <c r="EV986" s="102"/>
      <c r="FL986" s="36" t="str">
        <f t="shared" si="1046"/>
        <v/>
      </c>
    </row>
    <row r="987" spans="1:168" s="36" customFormat="1" ht="49.5" customHeight="1" x14ac:dyDescent="0.35">
      <c r="A987" s="67"/>
      <c r="B987" s="39"/>
      <c r="C987" s="39"/>
      <c r="D987" s="40" t="s">
        <v>4745</v>
      </c>
      <c r="E987" s="41" t="s">
        <v>4108</v>
      </c>
      <c r="F987" s="41" t="s">
        <v>4746</v>
      </c>
      <c r="G987" s="41" t="s">
        <v>5321</v>
      </c>
      <c r="H987" s="41"/>
      <c r="I987" s="41" t="s">
        <v>4863</v>
      </c>
      <c r="J987" s="41" t="s">
        <v>2969</v>
      </c>
      <c r="K987" s="41"/>
      <c r="L987" s="41"/>
      <c r="M987" s="41" t="s">
        <v>2966</v>
      </c>
      <c r="N987" s="41" t="s">
        <v>2967</v>
      </c>
      <c r="O987" s="29" t="s">
        <v>4108</v>
      </c>
      <c r="P987" s="30" t="s">
        <v>4109</v>
      </c>
      <c r="Q987" s="31"/>
      <c r="R987" s="31"/>
      <c r="S987" s="32"/>
      <c r="T987" s="33"/>
      <c r="U987" s="33"/>
      <c r="V987" s="33"/>
      <c r="W987" s="33"/>
      <c r="X987" s="33"/>
      <c r="Y987" s="33"/>
      <c r="Z987" s="33"/>
      <c r="AA987" s="34"/>
      <c r="AB987" s="34"/>
      <c r="AC987" s="34"/>
      <c r="AD987" s="34"/>
      <c r="AE987" s="34"/>
      <c r="AF987" s="34"/>
      <c r="AG987" s="34"/>
      <c r="AH987" s="34"/>
      <c r="AI987" s="34"/>
      <c r="AJ987" s="34"/>
      <c r="AK987" s="34"/>
      <c r="AL987" s="34"/>
      <c r="AM987" s="34"/>
      <c r="AN987" s="34"/>
      <c r="AO987" s="34"/>
      <c r="AP987" s="34"/>
      <c r="AQ987" s="56"/>
      <c r="AR987" s="56"/>
      <c r="AS987" s="56"/>
      <c r="AT987" s="42"/>
      <c r="AU987" s="42"/>
      <c r="AV987" s="42"/>
      <c r="AW987" s="35"/>
      <c r="AX987" s="35"/>
      <c r="AY987" s="35"/>
      <c r="AZ987" s="43" t="str">
        <f t="shared" si="1059"/>
        <v/>
      </c>
      <c r="BA987" s="44"/>
      <c r="BB987" s="43" t="str">
        <f t="shared" si="1060"/>
        <v/>
      </c>
      <c r="BC987" s="45" t="str">
        <f t="shared" si="1061"/>
        <v/>
      </c>
      <c r="BD987" s="45" t="str">
        <f t="shared" si="1062"/>
        <v/>
      </c>
      <c r="BE987" s="45" t="s">
        <v>5691</v>
      </c>
      <c r="BF987" s="45" t="str">
        <f t="shared" si="1036"/>
        <v/>
      </c>
      <c r="BG987" s="45" t="str">
        <f t="shared" si="1063"/>
        <v/>
      </c>
      <c r="BH987" s="12" t="str">
        <f t="shared" si="1064"/>
        <v/>
      </c>
      <c r="BI987" s="43" t="str">
        <f t="shared" si="1065"/>
        <v/>
      </c>
      <c r="BJ987" s="46" t="str">
        <f t="shared" si="1066"/>
        <v/>
      </c>
      <c r="BK987" s="46" t="str">
        <f t="shared" si="1067"/>
        <v/>
      </c>
      <c r="BL987" s="46" t="str">
        <f t="shared" si="1068"/>
        <v/>
      </c>
      <c r="BM987" s="43" t="str">
        <f t="shared" si="1069"/>
        <v/>
      </c>
      <c r="BN987" s="43" t="str">
        <f t="shared" si="1070"/>
        <v/>
      </c>
      <c r="BO987" s="44" t="str">
        <f t="shared" si="1044"/>
        <v/>
      </c>
      <c r="BP987" s="44" t="str">
        <f t="shared" si="1048"/>
        <v/>
      </c>
      <c r="BQ987" s="44" t="str">
        <f t="shared" si="1055"/>
        <v/>
      </c>
      <c r="BR987" s="46" t="str">
        <f t="shared" si="1049"/>
        <v/>
      </c>
      <c r="BS987" s="47" t="str">
        <f t="shared" si="1050"/>
        <v/>
      </c>
      <c r="BT987" s="46" t="str">
        <f t="shared" si="1051"/>
        <v/>
      </c>
      <c r="BU987" s="46" t="str">
        <f t="shared" si="1052"/>
        <v/>
      </c>
      <c r="BV987" s="73" t="str">
        <f t="shared" si="1045"/>
        <v/>
      </c>
      <c r="BW987" s="47" t="str">
        <f t="shared" si="1018"/>
        <v/>
      </c>
      <c r="BX987" s="47" t="str">
        <f t="shared" si="1053"/>
        <v/>
      </c>
      <c r="BY987" s="13" t="str">
        <f t="shared" si="1056"/>
        <v/>
      </c>
      <c r="BZ987" s="14" t="str">
        <f t="shared" si="1041"/>
        <v/>
      </c>
      <c r="CA987" s="48" t="str">
        <f t="shared" si="1042"/>
        <v/>
      </c>
      <c r="CB987" s="44" t="str">
        <f t="shared" si="1043"/>
        <v/>
      </c>
      <c r="CC987" s="44" t="str">
        <f t="shared" si="1071"/>
        <v/>
      </c>
      <c r="CD987" s="44" t="str">
        <f t="shared" si="1057"/>
        <v/>
      </c>
      <c r="CE987" s="44" t="str">
        <f t="shared" si="1101"/>
        <v/>
      </c>
      <c r="CF987" s="44" t="str">
        <f t="shared" si="1072"/>
        <v/>
      </c>
      <c r="CG987" s="44" t="str">
        <f t="shared" si="1073"/>
        <v/>
      </c>
      <c r="CH987" s="44" t="str">
        <f t="shared" si="1074"/>
        <v/>
      </c>
      <c r="CI987" s="44" t="str">
        <f t="shared" si="1075"/>
        <v/>
      </c>
      <c r="CJ987" s="44" t="str">
        <f t="shared" si="1076"/>
        <v/>
      </c>
      <c r="CK987" s="44" t="str">
        <f t="shared" si="1077"/>
        <v/>
      </c>
      <c r="CL987" s="44" t="str">
        <f t="shared" si="1078"/>
        <v/>
      </c>
      <c r="CM987" s="43" t="str">
        <f t="shared" si="1079"/>
        <v/>
      </c>
      <c r="CN987" s="43" t="str">
        <f t="shared" si="1080"/>
        <v/>
      </c>
      <c r="CO987" s="43" t="str">
        <f t="shared" si="1081"/>
        <v/>
      </c>
      <c r="CP987" s="44" t="str">
        <f t="shared" si="1058"/>
        <v/>
      </c>
      <c r="CQ987" s="44" t="str">
        <f t="shared" si="1082"/>
        <v/>
      </c>
      <c r="CR987" s="43" t="str">
        <f t="shared" si="1103"/>
        <v/>
      </c>
      <c r="CS987" s="44">
        <v>0</v>
      </c>
      <c r="CT987" s="44">
        <v>0</v>
      </c>
      <c r="CU987" s="44" t="str">
        <f t="shared" si="1086"/>
        <v/>
      </c>
      <c r="CV987" s="44" t="str">
        <f t="shared" si="1087"/>
        <v/>
      </c>
      <c r="CW987" s="44" t="str">
        <f t="shared" si="1088"/>
        <v/>
      </c>
      <c r="CX987" s="44" t="str">
        <f t="shared" si="1089"/>
        <v/>
      </c>
      <c r="CY987" s="44" t="str">
        <f t="shared" si="1090"/>
        <v/>
      </c>
      <c r="CZ987" s="44" t="str">
        <f t="shared" si="1091"/>
        <v/>
      </c>
      <c r="DA987" s="49" t="str">
        <f t="shared" si="1083"/>
        <v/>
      </c>
      <c r="DB987" s="44" t="str">
        <f t="shared" si="1092"/>
        <v/>
      </c>
      <c r="DC987" s="44" t="str">
        <f t="shared" si="1093"/>
        <v/>
      </c>
      <c r="DD987" s="44" t="str">
        <f t="shared" si="1094"/>
        <v/>
      </c>
      <c r="DE987" s="44" t="str">
        <f t="shared" si="1095"/>
        <v/>
      </c>
      <c r="DF987" s="44" t="str">
        <f t="shared" si="1096"/>
        <v/>
      </c>
      <c r="DG987" s="44" t="str">
        <f t="shared" si="1097"/>
        <v/>
      </c>
      <c r="DH987" s="44" t="str">
        <f t="shared" si="1054"/>
        <v/>
      </c>
      <c r="DI987" s="50" t="str">
        <f t="shared" si="1098"/>
        <v/>
      </c>
      <c r="DJ987" s="50" t="str">
        <f t="shared" si="1102"/>
        <v/>
      </c>
      <c r="DK987" s="50" t="str">
        <f t="shared" si="1099"/>
        <v/>
      </c>
      <c r="DL987" s="50" t="str">
        <f t="shared" si="1100"/>
        <v/>
      </c>
      <c r="DM987" s="51" t="str">
        <f t="shared" si="1047"/>
        <v/>
      </c>
      <c r="DN987" s="52"/>
      <c r="DO987" s="53"/>
      <c r="DP987" s="52"/>
      <c r="DQ987" s="53" t="str">
        <f t="shared" si="1084"/>
        <v/>
      </c>
      <c r="DR987" s="52" t="str">
        <f t="shared" si="1085"/>
        <v/>
      </c>
      <c r="DS987" s="53"/>
      <c r="DT987" s="52"/>
      <c r="DU987" s="53"/>
      <c r="DV987" s="52"/>
      <c r="DW987" s="99"/>
      <c r="DX987" s="99"/>
      <c r="EI987" s="83"/>
      <c r="EJ987" s="102"/>
      <c r="EK987" s="102"/>
      <c r="EL987" s="102"/>
      <c r="EM987" s="102"/>
      <c r="EN987" s="102"/>
      <c r="EO987" s="102"/>
      <c r="EP987" s="102"/>
      <c r="EQ987" s="102"/>
      <c r="ER987" s="102"/>
      <c r="ES987" s="102"/>
      <c r="ET987" s="102"/>
      <c r="EU987" s="102"/>
      <c r="EV987" s="102"/>
      <c r="FL987" s="36" t="str">
        <f t="shared" si="1046"/>
        <v/>
      </c>
    </row>
    <row r="988" spans="1:168" s="36" customFormat="1" ht="49.5" customHeight="1" x14ac:dyDescent="0.35">
      <c r="A988" s="67"/>
      <c r="B988" s="39"/>
      <c r="C988" s="39"/>
      <c r="D988" s="40" t="s">
        <v>4745</v>
      </c>
      <c r="E988" s="41" t="s">
        <v>939</v>
      </c>
      <c r="F988" s="41" t="s">
        <v>4746</v>
      </c>
      <c r="G988" s="41" t="s">
        <v>5322</v>
      </c>
      <c r="H988" s="41"/>
      <c r="I988" s="41" t="s">
        <v>4863</v>
      </c>
      <c r="J988" s="41" t="s">
        <v>2969</v>
      </c>
      <c r="K988" s="41"/>
      <c r="L988" s="41"/>
      <c r="M988" s="41" t="s">
        <v>2966</v>
      </c>
      <c r="N988" s="41" t="s">
        <v>2967</v>
      </c>
      <c r="O988" s="29" t="s">
        <v>4108</v>
      </c>
      <c r="P988" s="30" t="s">
        <v>4109</v>
      </c>
      <c r="Q988" s="31"/>
      <c r="R988" s="31"/>
      <c r="S988" s="32"/>
      <c r="T988" s="33"/>
      <c r="U988" s="33"/>
      <c r="V988" s="33"/>
      <c r="W988" s="33"/>
      <c r="X988" s="33"/>
      <c r="Y988" s="33"/>
      <c r="Z988" s="33"/>
      <c r="AA988" s="34"/>
      <c r="AB988" s="34"/>
      <c r="AC988" s="34"/>
      <c r="AD988" s="34"/>
      <c r="AE988" s="34"/>
      <c r="AF988" s="34"/>
      <c r="AG988" s="34"/>
      <c r="AH988" s="34"/>
      <c r="AI988" s="34"/>
      <c r="AJ988" s="34"/>
      <c r="AK988" s="34"/>
      <c r="AL988" s="34"/>
      <c r="AM988" s="34"/>
      <c r="AN988" s="34"/>
      <c r="AO988" s="34"/>
      <c r="AP988" s="34"/>
      <c r="AQ988" s="56"/>
      <c r="AR988" s="56"/>
      <c r="AS988" s="56"/>
      <c r="AT988" s="42"/>
      <c r="AU988" s="42"/>
      <c r="AV988" s="42"/>
      <c r="AW988" s="35"/>
      <c r="AX988" s="35"/>
      <c r="AY988" s="35"/>
      <c r="AZ988" s="43" t="str">
        <f t="shared" si="1059"/>
        <v/>
      </c>
      <c r="BA988" s="44"/>
      <c r="BB988" s="43" t="str">
        <f t="shared" si="1060"/>
        <v/>
      </c>
      <c r="BC988" s="45" t="str">
        <f t="shared" si="1061"/>
        <v/>
      </c>
      <c r="BD988" s="45" t="str">
        <f t="shared" si="1062"/>
        <v/>
      </c>
      <c r="BE988" s="45" t="s">
        <v>5691</v>
      </c>
      <c r="BF988" s="45" t="str">
        <f t="shared" si="1036"/>
        <v/>
      </c>
      <c r="BG988" s="45" t="str">
        <f t="shared" si="1063"/>
        <v/>
      </c>
      <c r="BH988" s="12" t="str">
        <f t="shared" si="1064"/>
        <v/>
      </c>
      <c r="BI988" s="43" t="str">
        <f t="shared" si="1065"/>
        <v/>
      </c>
      <c r="BJ988" s="46" t="str">
        <f t="shared" si="1066"/>
        <v/>
      </c>
      <c r="BK988" s="46" t="str">
        <f t="shared" si="1067"/>
        <v/>
      </c>
      <c r="BL988" s="46" t="str">
        <f t="shared" si="1068"/>
        <v/>
      </c>
      <c r="BM988" s="43" t="str">
        <f t="shared" si="1069"/>
        <v/>
      </c>
      <c r="BN988" s="43" t="str">
        <f t="shared" si="1070"/>
        <v/>
      </c>
      <c r="BO988" s="44" t="str">
        <f t="shared" si="1044"/>
        <v/>
      </c>
      <c r="BP988" s="44" t="str">
        <f t="shared" si="1048"/>
        <v/>
      </c>
      <c r="BQ988" s="44" t="str">
        <f t="shared" si="1055"/>
        <v/>
      </c>
      <c r="BR988" s="46" t="str">
        <f t="shared" si="1049"/>
        <v/>
      </c>
      <c r="BS988" s="47" t="str">
        <f t="shared" si="1050"/>
        <v/>
      </c>
      <c r="BT988" s="46" t="str">
        <f t="shared" si="1051"/>
        <v/>
      </c>
      <c r="BU988" s="46" t="str">
        <f t="shared" si="1052"/>
        <v/>
      </c>
      <c r="BV988" s="73" t="str">
        <f t="shared" si="1045"/>
        <v/>
      </c>
      <c r="BW988" s="47" t="str">
        <f t="shared" ref="BW988:BW1051" si="1104">IF(AF988&amp;AH988&amp;AL988="386014038","",IF($AH988&amp;$AL988="014038","X",""))</f>
        <v/>
      </c>
      <c r="BX988" s="47" t="str">
        <f t="shared" si="1053"/>
        <v/>
      </c>
      <c r="BY988" s="13" t="str">
        <f t="shared" si="1056"/>
        <v/>
      </c>
      <c r="BZ988" s="14" t="str">
        <f t="shared" si="1041"/>
        <v/>
      </c>
      <c r="CA988" s="48" t="str">
        <f t="shared" si="1042"/>
        <v/>
      </c>
      <c r="CB988" s="44" t="str">
        <f t="shared" si="1043"/>
        <v/>
      </c>
      <c r="CC988" s="44" t="str">
        <f t="shared" si="1071"/>
        <v/>
      </c>
      <c r="CD988" s="44" t="str">
        <f t="shared" si="1057"/>
        <v/>
      </c>
      <c r="CE988" s="44" t="str">
        <f t="shared" si="1101"/>
        <v/>
      </c>
      <c r="CF988" s="44" t="str">
        <f t="shared" si="1072"/>
        <v/>
      </c>
      <c r="CG988" s="44" t="str">
        <f t="shared" si="1073"/>
        <v/>
      </c>
      <c r="CH988" s="44" t="str">
        <f t="shared" si="1074"/>
        <v/>
      </c>
      <c r="CI988" s="44" t="str">
        <f t="shared" si="1075"/>
        <v/>
      </c>
      <c r="CJ988" s="44" t="str">
        <f t="shared" si="1076"/>
        <v/>
      </c>
      <c r="CK988" s="44" t="str">
        <f t="shared" si="1077"/>
        <v/>
      </c>
      <c r="CL988" s="44" t="str">
        <f t="shared" si="1078"/>
        <v/>
      </c>
      <c r="CM988" s="43" t="str">
        <f t="shared" si="1079"/>
        <v/>
      </c>
      <c r="CN988" s="43" t="str">
        <f t="shared" si="1080"/>
        <v/>
      </c>
      <c r="CO988" s="43" t="str">
        <f t="shared" si="1081"/>
        <v/>
      </c>
      <c r="CP988" s="44" t="str">
        <f t="shared" si="1058"/>
        <v/>
      </c>
      <c r="CQ988" s="44" t="str">
        <f t="shared" si="1082"/>
        <v/>
      </c>
      <c r="CR988" s="43" t="str">
        <f t="shared" si="1103"/>
        <v/>
      </c>
      <c r="CS988" s="44">
        <v>0</v>
      </c>
      <c r="CT988" s="44">
        <v>0</v>
      </c>
      <c r="CU988" s="44" t="str">
        <f t="shared" si="1086"/>
        <v/>
      </c>
      <c r="CV988" s="44" t="str">
        <f t="shared" si="1087"/>
        <v/>
      </c>
      <c r="CW988" s="44" t="str">
        <f t="shared" si="1088"/>
        <v/>
      </c>
      <c r="CX988" s="44" t="str">
        <f t="shared" si="1089"/>
        <v/>
      </c>
      <c r="CY988" s="44" t="str">
        <f t="shared" si="1090"/>
        <v/>
      </c>
      <c r="CZ988" s="44" t="str">
        <f t="shared" si="1091"/>
        <v/>
      </c>
      <c r="DA988" s="49" t="str">
        <f t="shared" si="1083"/>
        <v/>
      </c>
      <c r="DB988" s="44" t="str">
        <f t="shared" si="1092"/>
        <v/>
      </c>
      <c r="DC988" s="44" t="str">
        <f t="shared" si="1093"/>
        <v/>
      </c>
      <c r="DD988" s="44" t="str">
        <f t="shared" si="1094"/>
        <v/>
      </c>
      <c r="DE988" s="44" t="str">
        <f t="shared" si="1095"/>
        <v/>
      </c>
      <c r="DF988" s="44" t="str">
        <f t="shared" si="1096"/>
        <v/>
      </c>
      <c r="DG988" s="44" t="str">
        <f t="shared" si="1097"/>
        <v/>
      </c>
      <c r="DH988" s="44" t="str">
        <f t="shared" si="1054"/>
        <v/>
      </c>
      <c r="DI988" s="50" t="str">
        <f t="shared" si="1098"/>
        <v/>
      </c>
      <c r="DJ988" s="50" t="str">
        <f t="shared" si="1102"/>
        <v/>
      </c>
      <c r="DK988" s="50" t="str">
        <f t="shared" si="1099"/>
        <v/>
      </c>
      <c r="DL988" s="50" t="str">
        <f t="shared" si="1100"/>
        <v/>
      </c>
      <c r="DM988" s="51" t="str">
        <f t="shared" si="1047"/>
        <v/>
      </c>
      <c r="DN988" s="52"/>
      <c r="DO988" s="53"/>
      <c r="DP988" s="52"/>
      <c r="DQ988" s="53" t="str">
        <f t="shared" si="1084"/>
        <v/>
      </c>
      <c r="DR988" s="52" t="str">
        <f t="shared" si="1085"/>
        <v/>
      </c>
      <c r="DS988" s="53"/>
      <c r="DT988" s="52"/>
      <c r="DU988" s="53"/>
      <c r="DV988" s="52"/>
      <c r="DW988" s="99"/>
      <c r="DX988" s="99"/>
      <c r="EI988" s="83"/>
      <c r="EJ988" s="102"/>
      <c r="EK988" s="102"/>
      <c r="EL988" s="102"/>
      <c r="EM988" s="102"/>
      <c r="EN988" s="102"/>
      <c r="EO988" s="102"/>
      <c r="EP988" s="102"/>
      <c r="EQ988" s="102"/>
      <c r="ER988" s="102"/>
      <c r="ES988" s="102"/>
      <c r="ET988" s="102"/>
      <c r="EU988" s="102"/>
      <c r="EV988" s="102"/>
      <c r="FL988" s="36" t="str">
        <f t="shared" si="1046"/>
        <v/>
      </c>
    </row>
    <row r="989" spans="1:168" s="36" customFormat="1" ht="49.5" customHeight="1" x14ac:dyDescent="0.35">
      <c r="A989" s="67"/>
      <c r="B989" s="39"/>
      <c r="C989" s="39"/>
      <c r="D989" s="40" t="s">
        <v>4745</v>
      </c>
      <c r="E989" s="41" t="s">
        <v>946</v>
      </c>
      <c r="F989" s="41" t="s">
        <v>4746</v>
      </c>
      <c r="G989" s="41" t="s">
        <v>5323</v>
      </c>
      <c r="H989" s="41"/>
      <c r="I989" s="41" t="s">
        <v>4863</v>
      </c>
      <c r="J989" s="41" t="s">
        <v>2969</v>
      </c>
      <c r="K989" s="41"/>
      <c r="L989" s="41"/>
      <c r="M989" s="41" t="s">
        <v>2966</v>
      </c>
      <c r="N989" s="41" t="s">
        <v>2967</v>
      </c>
      <c r="O989" s="29" t="s">
        <v>4108</v>
      </c>
      <c r="P989" s="30" t="s">
        <v>4109</v>
      </c>
      <c r="Q989" s="31"/>
      <c r="R989" s="31"/>
      <c r="S989" s="32"/>
      <c r="T989" s="33"/>
      <c r="U989" s="33"/>
      <c r="V989" s="33"/>
      <c r="W989" s="33"/>
      <c r="X989" s="33"/>
      <c r="Y989" s="33"/>
      <c r="Z989" s="33"/>
      <c r="AA989" s="34"/>
      <c r="AB989" s="34"/>
      <c r="AC989" s="34"/>
      <c r="AD989" s="34"/>
      <c r="AE989" s="34"/>
      <c r="AF989" s="34"/>
      <c r="AG989" s="34"/>
      <c r="AH989" s="34"/>
      <c r="AI989" s="34"/>
      <c r="AJ989" s="34"/>
      <c r="AK989" s="34"/>
      <c r="AL989" s="34"/>
      <c r="AM989" s="34"/>
      <c r="AN989" s="34"/>
      <c r="AO989" s="34"/>
      <c r="AP989" s="34"/>
      <c r="AQ989" s="56"/>
      <c r="AR989" s="56"/>
      <c r="AS989" s="56"/>
      <c r="AT989" s="42"/>
      <c r="AU989" s="42"/>
      <c r="AV989" s="42"/>
      <c r="AW989" s="35"/>
      <c r="AX989" s="35"/>
      <c r="AY989" s="35"/>
      <c r="AZ989" s="43" t="str">
        <f t="shared" si="1059"/>
        <v/>
      </c>
      <c r="BA989" s="44"/>
      <c r="BB989" s="43" t="str">
        <f t="shared" si="1060"/>
        <v/>
      </c>
      <c r="BC989" s="45" t="str">
        <f t="shared" si="1061"/>
        <v/>
      </c>
      <c r="BD989" s="45" t="str">
        <f t="shared" si="1062"/>
        <v/>
      </c>
      <c r="BE989" s="45" t="s">
        <v>5691</v>
      </c>
      <c r="BF989" s="45" t="str">
        <f t="shared" si="1036"/>
        <v/>
      </c>
      <c r="BG989" s="45" t="str">
        <f t="shared" si="1063"/>
        <v/>
      </c>
      <c r="BH989" s="12" t="str">
        <f t="shared" si="1064"/>
        <v/>
      </c>
      <c r="BI989" s="43" t="str">
        <f t="shared" si="1065"/>
        <v/>
      </c>
      <c r="BJ989" s="46" t="str">
        <f t="shared" si="1066"/>
        <v/>
      </c>
      <c r="BK989" s="46" t="str">
        <f t="shared" si="1067"/>
        <v/>
      </c>
      <c r="BL989" s="46" t="str">
        <f t="shared" si="1068"/>
        <v/>
      </c>
      <c r="BM989" s="43" t="str">
        <f t="shared" si="1069"/>
        <v/>
      </c>
      <c r="BN989" s="43" t="str">
        <f t="shared" si="1070"/>
        <v/>
      </c>
      <c r="BO989" s="44" t="str">
        <f t="shared" si="1044"/>
        <v/>
      </c>
      <c r="BP989" s="44" t="str">
        <f t="shared" si="1048"/>
        <v/>
      </c>
      <c r="BQ989" s="44" t="str">
        <f t="shared" si="1055"/>
        <v/>
      </c>
      <c r="BR989" s="46" t="str">
        <f t="shared" si="1049"/>
        <v/>
      </c>
      <c r="BS989" s="47" t="str">
        <f t="shared" si="1050"/>
        <v/>
      </c>
      <c r="BT989" s="46" t="str">
        <f t="shared" si="1051"/>
        <v/>
      </c>
      <c r="BU989" s="46" t="str">
        <f t="shared" si="1052"/>
        <v/>
      </c>
      <c r="BV989" s="73" t="str">
        <f t="shared" si="1045"/>
        <v/>
      </c>
      <c r="BW989" s="47" t="str">
        <f t="shared" si="1104"/>
        <v/>
      </c>
      <c r="BX989" s="47" t="str">
        <f t="shared" si="1053"/>
        <v/>
      </c>
      <c r="BY989" s="13" t="str">
        <f t="shared" si="1056"/>
        <v/>
      </c>
      <c r="BZ989" s="14" t="str">
        <f t="shared" si="1041"/>
        <v/>
      </c>
      <c r="CA989" s="48" t="str">
        <f t="shared" si="1042"/>
        <v/>
      </c>
      <c r="CB989" s="44" t="str">
        <f t="shared" si="1043"/>
        <v/>
      </c>
      <c r="CC989" s="44" t="str">
        <f t="shared" si="1071"/>
        <v/>
      </c>
      <c r="CD989" s="44" t="str">
        <f t="shared" si="1057"/>
        <v/>
      </c>
      <c r="CE989" s="44" t="str">
        <f t="shared" si="1101"/>
        <v/>
      </c>
      <c r="CF989" s="44" t="str">
        <f t="shared" si="1072"/>
        <v/>
      </c>
      <c r="CG989" s="44" t="str">
        <f t="shared" si="1073"/>
        <v/>
      </c>
      <c r="CH989" s="44" t="str">
        <f t="shared" si="1074"/>
        <v/>
      </c>
      <c r="CI989" s="44" t="str">
        <f t="shared" si="1075"/>
        <v/>
      </c>
      <c r="CJ989" s="44" t="str">
        <f t="shared" si="1076"/>
        <v/>
      </c>
      <c r="CK989" s="44" t="str">
        <f t="shared" si="1077"/>
        <v/>
      </c>
      <c r="CL989" s="44" t="str">
        <f t="shared" si="1078"/>
        <v/>
      </c>
      <c r="CM989" s="43" t="str">
        <f t="shared" si="1079"/>
        <v/>
      </c>
      <c r="CN989" s="43" t="str">
        <f t="shared" si="1080"/>
        <v/>
      </c>
      <c r="CO989" s="43" t="str">
        <f t="shared" si="1081"/>
        <v/>
      </c>
      <c r="CP989" s="44" t="str">
        <f t="shared" si="1058"/>
        <v/>
      </c>
      <c r="CQ989" s="44" t="str">
        <f t="shared" si="1082"/>
        <v/>
      </c>
      <c r="CR989" s="43" t="str">
        <f t="shared" si="1103"/>
        <v/>
      </c>
      <c r="CS989" s="44">
        <v>0</v>
      </c>
      <c r="CT989" s="44">
        <v>0</v>
      </c>
      <c r="CU989" s="44" t="str">
        <f t="shared" si="1086"/>
        <v/>
      </c>
      <c r="CV989" s="44" t="str">
        <f t="shared" si="1087"/>
        <v/>
      </c>
      <c r="CW989" s="44" t="str">
        <f t="shared" si="1088"/>
        <v/>
      </c>
      <c r="CX989" s="44" t="str">
        <f t="shared" si="1089"/>
        <v/>
      </c>
      <c r="CY989" s="44" t="str">
        <f t="shared" si="1090"/>
        <v/>
      </c>
      <c r="CZ989" s="44" t="str">
        <f t="shared" si="1091"/>
        <v/>
      </c>
      <c r="DA989" s="49" t="str">
        <f t="shared" si="1083"/>
        <v/>
      </c>
      <c r="DB989" s="44" t="str">
        <f t="shared" si="1092"/>
        <v/>
      </c>
      <c r="DC989" s="44" t="str">
        <f t="shared" si="1093"/>
        <v/>
      </c>
      <c r="DD989" s="44" t="str">
        <f t="shared" si="1094"/>
        <v/>
      </c>
      <c r="DE989" s="44" t="str">
        <f t="shared" si="1095"/>
        <v/>
      </c>
      <c r="DF989" s="44" t="str">
        <f t="shared" si="1096"/>
        <v/>
      </c>
      <c r="DG989" s="44" t="str">
        <f t="shared" si="1097"/>
        <v/>
      </c>
      <c r="DH989" s="44" t="str">
        <f t="shared" si="1054"/>
        <v/>
      </c>
      <c r="DI989" s="50" t="str">
        <f t="shared" si="1098"/>
        <v/>
      </c>
      <c r="DJ989" s="50" t="str">
        <f t="shared" si="1102"/>
        <v/>
      </c>
      <c r="DK989" s="50" t="str">
        <f t="shared" si="1099"/>
        <v/>
      </c>
      <c r="DL989" s="50" t="str">
        <f t="shared" si="1100"/>
        <v/>
      </c>
      <c r="DM989" s="51" t="str">
        <f t="shared" si="1047"/>
        <v/>
      </c>
      <c r="DN989" s="52"/>
      <c r="DO989" s="53"/>
      <c r="DP989" s="52"/>
      <c r="DQ989" s="53" t="str">
        <f t="shared" si="1084"/>
        <v/>
      </c>
      <c r="DR989" s="52" t="str">
        <f t="shared" si="1085"/>
        <v/>
      </c>
      <c r="DS989" s="53"/>
      <c r="DT989" s="52"/>
      <c r="DU989" s="53"/>
      <c r="DV989" s="52"/>
      <c r="DW989" s="99"/>
      <c r="DX989" s="99"/>
      <c r="EI989" s="83"/>
      <c r="EJ989" s="102"/>
      <c r="EK989" s="102"/>
      <c r="EL989" s="102"/>
      <c r="EM989" s="102"/>
      <c r="EN989" s="102"/>
      <c r="EO989" s="102"/>
      <c r="EP989" s="102"/>
      <c r="EQ989" s="102"/>
      <c r="ER989" s="102"/>
      <c r="ES989" s="102"/>
      <c r="ET989" s="102"/>
      <c r="EU989" s="102"/>
      <c r="EV989" s="102"/>
      <c r="FL989" s="36" t="str">
        <f t="shared" si="1046"/>
        <v/>
      </c>
    </row>
    <row r="990" spans="1:168" s="36" customFormat="1" ht="49.5" customHeight="1" x14ac:dyDescent="0.35">
      <c r="A990" s="67"/>
      <c r="B990" s="39"/>
      <c r="C990" s="39"/>
      <c r="D990" s="40" t="s">
        <v>4745</v>
      </c>
      <c r="E990" s="41" t="s">
        <v>847</v>
      </c>
      <c r="F990" s="41" t="s">
        <v>4746</v>
      </c>
      <c r="G990" s="41" t="s">
        <v>5324</v>
      </c>
      <c r="H990" s="41"/>
      <c r="I990" s="41" t="s">
        <v>4863</v>
      </c>
      <c r="J990" s="41" t="s">
        <v>2969</v>
      </c>
      <c r="K990" s="41"/>
      <c r="L990" s="41"/>
      <c r="M990" s="41" t="s">
        <v>2966</v>
      </c>
      <c r="N990" s="41" t="s">
        <v>2967</v>
      </c>
      <c r="O990" s="29" t="s">
        <v>4108</v>
      </c>
      <c r="P990" s="30" t="s">
        <v>4109</v>
      </c>
      <c r="Q990" s="31"/>
      <c r="R990" s="31"/>
      <c r="S990" s="32"/>
      <c r="T990" s="33"/>
      <c r="U990" s="33"/>
      <c r="V990" s="33"/>
      <c r="W990" s="33"/>
      <c r="X990" s="33"/>
      <c r="Y990" s="33"/>
      <c r="Z990" s="33"/>
      <c r="AA990" s="34"/>
      <c r="AB990" s="34"/>
      <c r="AC990" s="34"/>
      <c r="AD990" s="34"/>
      <c r="AE990" s="34"/>
      <c r="AF990" s="34"/>
      <c r="AG990" s="34"/>
      <c r="AH990" s="34"/>
      <c r="AI990" s="34"/>
      <c r="AJ990" s="34"/>
      <c r="AK990" s="34"/>
      <c r="AL990" s="34"/>
      <c r="AM990" s="34"/>
      <c r="AN990" s="34"/>
      <c r="AO990" s="34"/>
      <c r="AP990" s="34"/>
      <c r="AQ990" s="56"/>
      <c r="AR990" s="56"/>
      <c r="AS990" s="56"/>
      <c r="AT990" s="42"/>
      <c r="AU990" s="42"/>
      <c r="AV990" s="42"/>
      <c r="AW990" s="35"/>
      <c r="AX990" s="35"/>
      <c r="AY990" s="35"/>
      <c r="AZ990" s="43" t="str">
        <f t="shared" si="1059"/>
        <v/>
      </c>
      <c r="BA990" s="44"/>
      <c r="BB990" s="43" t="str">
        <f t="shared" si="1060"/>
        <v/>
      </c>
      <c r="BC990" s="45" t="str">
        <f t="shared" si="1061"/>
        <v/>
      </c>
      <c r="BD990" s="45" t="str">
        <f t="shared" si="1062"/>
        <v/>
      </c>
      <c r="BE990" s="45" t="s">
        <v>5691</v>
      </c>
      <c r="BF990" s="45" t="str">
        <f t="shared" si="1036"/>
        <v/>
      </c>
      <c r="BG990" s="45" t="str">
        <f t="shared" si="1063"/>
        <v/>
      </c>
      <c r="BH990" s="12" t="str">
        <f t="shared" si="1064"/>
        <v/>
      </c>
      <c r="BI990" s="43" t="str">
        <f t="shared" si="1065"/>
        <v/>
      </c>
      <c r="BJ990" s="46" t="str">
        <f t="shared" si="1066"/>
        <v/>
      </c>
      <c r="BK990" s="46" t="str">
        <f t="shared" si="1067"/>
        <v/>
      </c>
      <c r="BL990" s="46" t="str">
        <f t="shared" si="1068"/>
        <v/>
      </c>
      <c r="BM990" s="43" t="str">
        <f t="shared" si="1069"/>
        <v/>
      </c>
      <c r="BN990" s="43" t="str">
        <f t="shared" si="1070"/>
        <v/>
      </c>
      <c r="BO990" s="44" t="str">
        <f t="shared" si="1044"/>
        <v/>
      </c>
      <c r="BP990" s="44" t="str">
        <f t="shared" si="1048"/>
        <v/>
      </c>
      <c r="BQ990" s="44" t="str">
        <f t="shared" si="1055"/>
        <v/>
      </c>
      <c r="BR990" s="46" t="str">
        <f t="shared" si="1049"/>
        <v/>
      </c>
      <c r="BS990" s="47" t="str">
        <f t="shared" si="1050"/>
        <v/>
      </c>
      <c r="BT990" s="46" t="str">
        <f t="shared" si="1051"/>
        <v/>
      </c>
      <c r="BU990" s="46" t="str">
        <f t="shared" si="1052"/>
        <v/>
      </c>
      <c r="BV990" s="73" t="str">
        <f t="shared" si="1045"/>
        <v/>
      </c>
      <c r="BW990" s="47" t="str">
        <f t="shared" si="1104"/>
        <v/>
      </c>
      <c r="BX990" s="47" t="str">
        <f t="shared" si="1053"/>
        <v/>
      </c>
      <c r="BY990" s="13" t="str">
        <f t="shared" si="1056"/>
        <v/>
      </c>
      <c r="BZ990" s="14" t="str">
        <f t="shared" si="1041"/>
        <v/>
      </c>
      <c r="CA990" s="48" t="str">
        <f t="shared" si="1042"/>
        <v/>
      </c>
      <c r="CB990" s="44" t="str">
        <f t="shared" si="1043"/>
        <v/>
      </c>
      <c r="CC990" s="44" t="str">
        <f t="shared" si="1071"/>
        <v/>
      </c>
      <c r="CD990" s="44" t="str">
        <f t="shared" si="1057"/>
        <v/>
      </c>
      <c r="CE990" s="44" t="str">
        <f t="shared" si="1101"/>
        <v/>
      </c>
      <c r="CF990" s="44" t="str">
        <f t="shared" si="1072"/>
        <v/>
      </c>
      <c r="CG990" s="44" t="str">
        <f t="shared" si="1073"/>
        <v/>
      </c>
      <c r="CH990" s="44" t="str">
        <f t="shared" si="1074"/>
        <v/>
      </c>
      <c r="CI990" s="44" t="str">
        <f t="shared" si="1075"/>
        <v/>
      </c>
      <c r="CJ990" s="44" t="str">
        <f t="shared" si="1076"/>
        <v/>
      </c>
      <c r="CK990" s="44" t="str">
        <f t="shared" si="1077"/>
        <v/>
      </c>
      <c r="CL990" s="44" t="str">
        <f t="shared" si="1078"/>
        <v/>
      </c>
      <c r="CM990" s="43" t="str">
        <f t="shared" si="1079"/>
        <v/>
      </c>
      <c r="CN990" s="43" t="str">
        <f t="shared" si="1080"/>
        <v/>
      </c>
      <c r="CO990" s="43" t="str">
        <f t="shared" si="1081"/>
        <v/>
      </c>
      <c r="CP990" s="44" t="str">
        <f t="shared" si="1058"/>
        <v/>
      </c>
      <c r="CQ990" s="44" t="str">
        <f t="shared" si="1082"/>
        <v/>
      </c>
      <c r="CR990" s="43" t="str">
        <f t="shared" si="1103"/>
        <v/>
      </c>
      <c r="CS990" s="44">
        <v>0</v>
      </c>
      <c r="CT990" s="44">
        <v>0</v>
      </c>
      <c r="CU990" s="44" t="str">
        <f t="shared" si="1086"/>
        <v/>
      </c>
      <c r="CV990" s="44" t="str">
        <f t="shared" si="1087"/>
        <v/>
      </c>
      <c r="CW990" s="44" t="str">
        <f t="shared" si="1088"/>
        <v/>
      </c>
      <c r="CX990" s="44" t="str">
        <f t="shared" si="1089"/>
        <v/>
      </c>
      <c r="CY990" s="44" t="str">
        <f t="shared" si="1090"/>
        <v/>
      </c>
      <c r="CZ990" s="44" t="str">
        <f t="shared" si="1091"/>
        <v/>
      </c>
      <c r="DA990" s="49" t="str">
        <f t="shared" si="1083"/>
        <v/>
      </c>
      <c r="DB990" s="44" t="str">
        <f t="shared" si="1092"/>
        <v/>
      </c>
      <c r="DC990" s="44" t="str">
        <f t="shared" si="1093"/>
        <v/>
      </c>
      <c r="DD990" s="44" t="str">
        <f t="shared" si="1094"/>
        <v/>
      </c>
      <c r="DE990" s="44" t="str">
        <f t="shared" si="1095"/>
        <v/>
      </c>
      <c r="DF990" s="44" t="str">
        <f t="shared" si="1096"/>
        <v/>
      </c>
      <c r="DG990" s="44" t="str">
        <f t="shared" si="1097"/>
        <v/>
      </c>
      <c r="DH990" s="44" t="str">
        <f t="shared" si="1054"/>
        <v/>
      </c>
      <c r="DI990" s="50" t="str">
        <f t="shared" si="1098"/>
        <v/>
      </c>
      <c r="DJ990" s="50" t="str">
        <f t="shared" si="1102"/>
        <v/>
      </c>
      <c r="DK990" s="50" t="str">
        <f t="shared" si="1099"/>
        <v/>
      </c>
      <c r="DL990" s="50" t="str">
        <f t="shared" si="1100"/>
        <v/>
      </c>
      <c r="DM990" s="51" t="str">
        <f t="shared" si="1047"/>
        <v/>
      </c>
      <c r="DN990" s="52"/>
      <c r="DO990" s="53"/>
      <c r="DP990" s="52"/>
      <c r="DQ990" s="53" t="str">
        <f t="shared" si="1084"/>
        <v/>
      </c>
      <c r="DR990" s="52" t="str">
        <f t="shared" si="1085"/>
        <v/>
      </c>
      <c r="DS990" s="53"/>
      <c r="DT990" s="52"/>
      <c r="DU990" s="53"/>
      <c r="DV990" s="52"/>
      <c r="DW990" s="99"/>
      <c r="DX990" s="99"/>
      <c r="EI990" s="83"/>
      <c r="EJ990" s="102"/>
      <c r="EK990" s="102"/>
      <c r="EL990" s="102"/>
      <c r="EM990" s="102"/>
      <c r="EN990" s="102"/>
      <c r="EO990" s="102"/>
      <c r="EP990" s="102"/>
      <c r="EQ990" s="102"/>
      <c r="ER990" s="102"/>
      <c r="ES990" s="102"/>
      <c r="ET990" s="102"/>
      <c r="EU990" s="102"/>
      <c r="EV990" s="102"/>
      <c r="FL990" s="36" t="str">
        <f t="shared" si="1046"/>
        <v/>
      </c>
    </row>
    <row r="991" spans="1:168" s="36" customFormat="1" ht="49.5" customHeight="1" x14ac:dyDescent="0.35">
      <c r="A991" s="67"/>
      <c r="B991" s="39"/>
      <c r="C991" s="39"/>
      <c r="D991" s="40" t="s">
        <v>5727</v>
      </c>
      <c r="E991" s="41" t="s">
        <v>4106</v>
      </c>
      <c r="F991" s="41" t="s">
        <v>5325</v>
      </c>
      <c r="G991" s="41"/>
      <c r="H991" s="41"/>
      <c r="I991" s="41" t="s">
        <v>4863</v>
      </c>
      <c r="J991" s="41" t="s">
        <v>2969</v>
      </c>
      <c r="K991" s="41"/>
      <c r="L991" s="41"/>
      <c r="M991" s="41" t="s">
        <v>2966</v>
      </c>
      <c r="N991" s="41" t="s">
        <v>2967</v>
      </c>
      <c r="O991" s="29" t="s">
        <v>4108</v>
      </c>
      <c r="P991" s="30" t="s">
        <v>4109</v>
      </c>
      <c r="Q991" s="31"/>
      <c r="R991" s="31"/>
      <c r="S991" s="32"/>
      <c r="T991" s="33"/>
      <c r="U991" s="33"/>
      <c r="V991" s="33"/>
      <c r="W991" s="33"/>
      <c r="X991" s="33"/>
      <c r="Y991" s="33"/>
      <c r="Z991" s="33"/>
      <c r="AA991" s="34"/>
      <c r="AB991" s="34"/>
      <c r="AC991" s="34"/>
      <c r="AD991" s="34"/>
      <c r="AE991" s="34"/>
      <c r="AF991" s="34"/>
      <c r="AG991" s="34"/>
      <c r="AH991" s="34"/>
      <c r="AI991" s="34"/>
      <c r="AJ991" s="34"/>
      <c r="AK991" s="34"/>
      <c r="AL991" s="34"/>
      <c r="AM991" s="34"/>
      <c r="AN991" s="34"/>
      <c r="AO991" s="34"/>
      <c r="AP991" s="34"/>
      <c r="AQ991" s="56"/>
      <c r="AR991" s="56"/>
      <c r="AS991" s="56"/>
      <c r="AT991" s="42"/>
      <c r="AU991" s="42"/>
      <c r="AV991" s="42"/>
      <c r="AW991" s="35"/>
      <c r="AX991" s="35"/>
      <c r="AY991" s="35"/>
      <c r="AZ991" s="43" t="str">
        <f t="shared" si="1059"/>
        <v/>
      </c>
      <c r="BA991" s="44"/>
      <c r="BB991" s="43" t="str">
        <f t="shared" si="1060"/>
        <v/>
      </c>
      <c r="BC991" s="45" t="str">
        <f t="shared" si="1061"/>
        <v/>
      </c>
      <c r="BD991" s="45" t="str">
        <f t="shared" si="1062"/>
        <v/>
      </c>
      <c r="BE991" s="45" t="s">
        <v>5691</v>
      </c>
      <c r="BF991" s="45" t="str">
        <f t="shared" si="1036"/>
        <v/>
      </c>
      <c r="BG991" s="45" t="str">
        <f t="shared" si="1063"/>
        <v/>
      </c>
      <c r="BH991" s="12" t="str">
        <f t="shared" si="1064"/>
        <v/>
      </c>
      <c r="BI991" s="43" t="str">
        <f t="shared" si="1065"/>
        <v/>
      </c>
      <c r="BJ991" s="46" t="str">
        <f t="shared" si="1066"/>
        <v/>
      </c>
      <c r="BK991" s="46" t="str">
        <f t="shared" si="1067"/>
        <v/>
      </c>
      <c r="BL991" s="46" t="str">
        <f t="shared" si="1068"/>
        <v/>
      </c>
      <c r="BM991" s="43" t="str">
        <f t="shared" si="1069"/>
        <v/>
      </c>
      <c r="BN991" s="43" t="str">
        <f t="shared" si="1070"/>
        <v/>
      </c>
      <c r="BO991" s="44" t="str">
        <f t="shared" si="1044"/>
        <v/>
      </c>
      <c r="BP991" s="44" t="str">
        <f t="shared" si="1048"/>
        <v/>
      </c>
      <c r="BQ991" s="44" t="str">
        <f t="shared" si="1055"/>
        <v/>
      </c>
      <c r="BR991" s="46" t="str">
        <f t="shared" si="1049"/>
        <v/>
      </c>
      <c r="BS991" s="47" t="str">
        <f t="shared" si="1050"/>
        <v/>
      </c>
      <c r="BT991" s="46" t="str">
        <f t="shared" si="1051"/>
        <v/>
      </c>
      <c r="BU991" s="46" t="str">
        <f t="shared" si="1052"/>
        <v/>
      </c>
      <c r="BV991" s="73" t="str">
        <f t="shared" si="1045"/>
        <v/>
      </c>
      <c r="BW991" s="47" t="str">
        <f t="shared" si="1104"/>
        <v/>
      </c>
      <c r="BX991" s="47" t="str">
        <f t="shared" si="1053"/>
        <v/>
      </c>
      <c r="BY991" s="13" t="str">
        <f t="shared" si="1056"/>
        <v/>
      </c>
      <c r="BZ991" s="14" t="str">
        <f t="shared" si="1041"/>
        <v/>
      </c>
      <c r="CA991" s="48" t="str">
        <f t="shared" si="1042"/>
        <v/>
      </c>
      <c r="CB991" s="44" t="str">
        <f t="shared" si="1043"/>
        <v/>
      </c>
      <c r="CC991" s="44" t="str">
        <f t="shared" si="1071"/>
        <v/>
      </c>
      <c r="CD991" s="44" t="str">
        <f t="shared" si="1057"/>
        <v/>
      </c>
      <c r="CE991" s="44" t="str">
        <f t="shared" si="1101"/>
        <v/>
      </c>
      <c r="CF991" s="44" t="str">
        <f t="shared" si="1072"/>
        <v/>
      </c>
      <c r="CG991" s="44" t="str">
        <f t="shared" si="1073"/>
        <v/>
      </c>
      <c r="CH991" s="44" t="str">
        <f t="shared" si="1074"/>
        <v/>
      </c>
      <c r="CI991" s="44" t="str">
        <f t="shared" si="1075"/>
        <v/>
      </c>
      <c r="CJ991" s="44" t="str">
        <f t="shared" si="1076"/>
        <v/>
      </c>
      <c r="CK991" s="44" t="str">
        <f t="shared" si="1077"/>
        <v/>
      </c>
      <c r="CL991" s="44" t="str">
        <f t="shared" si="1078"/>
        <v/>
      </c>
      <c r="CM991" s="43" t="str">
        <f t="shared" si="1079"/>
        <v/>
      </c>
      <c r="CN991" s="43" t="str">
        <f t="shared" si="1080"/>
        <v/>
      </c>
      <c r="CO991" s="43" t="str">
        <f t="shared" si="1081"/>
        <v/>
      </c>
      <c r="CP991" s="44" t="str">
        <f t="shared" si="1058"/>
        <v/>
      </c>
      <c r="CQ991" s="44" t="str">
        <f t="shared" si="1082"/>
        <v/>
      </c>
      <c r="CR991" s="43" t="str">
        <f t="shared" si="1103"/>
        <v/>
      </c>
      <c r="CS991" s="44">
        <v>0</v>
      </c>
      <c r="CT991" s="44">
        <v>0</v>
      </c>
      <c r="CU991" s="44" t="str">
        <f t="shared" si="1086"/>
        <v/>
      </c>
      <c r="CV991" s="44" t="str">
        <f t="shared" si="1087"/>
        <v/>
      </c>
      <c r="CW991" s="44" t="str">
        <f t="shared" si="1088"/>
        <v/>
      </c>
      <c r="CX991" s="44" t="str">
        <f t="shared" si="1089"/>
        <v/>
      </c>
      <c r="CY991" s="44" t="str">
        <f t="shared" si="1090"/>
        <v/>
      </c>
      <c r="CZ991" s="44" t="str">
        <f t="shared" si="1091"/>
        <v/>
      </c>
      <c r="DA991" s="49" t="str">
        <f t="shared" si="1083"/>
        <v/>
      </c>
      <c r="DB991" s="44" t="str">
        <f t="shared" si="1092"/>
        <v/>
      </c>
      <c r="DC991" s="44" t="str">
        <f t="shared" si="1093"/>
        <v/>
      </c>
      <c r="DD991" s="44" t="str">
        <f t="shared" si="1094"/>
        <v/>
      </c>
      <c r="DE991" s="44" t="str">
        <f t="shared" si="1095"/>
        <v/>
      </c>
      <c r="DF991" s="44" t="str">
        <f t="shared" si="1096"/>
        <v/>
      </c>
      <c r="DG991" s="44" t="str">
        <f t="shared" si="1097"/>
        <v/>
      </c>
      <c r="DH991" s="44" t="str">
        <f t="shared" si="1054"/>
        <v/>
      </c>
      <c r="DI991" s="50" t="str">
        <f t="shared" si="1098"/>
        <v/>
      </c>
      <c r="DJ991" s="50" t="str">
        <f t="shared" si="1102"/>
        <v/>
      </c>
      <c r="DK991" s="50" t="str">
        <f t="shared" si="1099"/>
        <v/>
      </c>
      <c r="DL991" s="50" t="str">
        <f t="shared" si="1100"/>
        <v/>
      </c>
      <c r="DM991" s="51" t="str">
        <f t="shared" si="1047"/>
        <v/>
      </c>
      <c r="DN991" s="52"/>
      <c r="DO991" s="53"/>
      <c r="DP991" s="52"/>
      <c r="DQ991" s="53" t="str">
        <f t="shared" si="1084"/>
        <v/>
      </c>
      <c r="DR991" s="52" t="str">
        <f t="shared" si="1085"/>
        <v/>
      </c>
      <c r="DS991" s="53"/>
      <c r="DT991" s="52"/>
      <c r="DU991" s="53"/>
      <c r="DV991" s="52"/>
      <c r="DW991" s="99"/>
      <c r="DX991" s="99"/>
      <c r="EI991" s="83"/>
      <c r="EJ991" s="102"/>
      <c r="EK991" s="102"/>
      <c r="EL991" s="102"/>
      <c r="EM991" s="102"/>
      <c r="EN991" s="102"/>
      <c r="EO991" s="102"/>
      <c r="EP991" s="102"/>
      <c r="EQ991" s="102"/>
      <c r="ER991" s="102"/>
      <c r="ES991" s="102"/>
      <c r="ET991" s="102"/>
      <c r="EU991" s="102"/>
      <c r="EV991" s="102"/>
      <c r="FL991" s="36" t="str">
        <f t="shared" si="1046"/>
        <v/>
      </c>
    </row>
    <row r="992" spans="1:168" s="36" customFormat="1" ht="49.5" customHeight="1" x14ac:dyDescent="0.35">
      <c r="A992" s="67"/>
      <c r="B992" s="39"/>
      <c r="C992" s="39"/>
      <c r="D992" s="40" t="s">
        <v>5727</v>
      </c>
      <c r="E992" s="41" t="s">
        <v>5070</v>
      </c>
      <c r="F992" s="41" t="s">
        <v>5325</v>
      </c>
      <c r="G992" s="41" t="s">
        <v>5326</v>
      </c>
      <c r="H992" s="41"/>
      <c r="I992" s="41" t="s">
        <v>4863</v>
      </c>
      <c r="J992" s="41" t="s">
        <v>2969</v>
      </c>
      <c r="K992" s="41"/>
      <c r="L992" s="41"/>
      <c r="M992" s="41" t="s">
        <v>2966</v>
      </c>
      <c r="N992" s="41" t="s">
        <v>2967</v>
      </c>
      <c r="O992" s="29" t="s">
        <v>4108</v>
      </c>
      <c r="P992" s="30" t="s">
        <v>4109</v>
      </c>
      <c r="Q992" s="31"/>
      <c r="R992" s="31"/>
      <c r="S992" s="32"/>
      <c r="T992" s="33"/>
      <c r="U992" s="33"/>
      <c r="V992" s="33"/>
      <c r="W992" s="33"/>
      <c r="X992" s="33"/>
      <c r="Y992" s="33"/>
      <c r="Z992" s="33"/>
      <c r="AA992" s="34"/>
      <c r="AB992" s="34"/>
      <c r="AC992" s="34"/>
      <c r="AD992" s="34"/>
      <c r="AE992" s="34"/>
      <c r="AF992" s="34"/>
      <c r="AG992" s="34"/>
      <c r="AH992" s="34"/>
      <c r="AI992" s="34"/>
      <c r="AJ992" s="34"/>
      <c r="AK992" s="34"/>
      <c r="AL992" s="34"/>
      <c r="AM992" s="34"/>
      <c r="AN992" s="34"/>
      <c r="AO992" s="34"/>
      <c r="AP992" s="34"/>
      <c r="AQ992" s="56"/>
      <c r="AR992" s="56"/>
      <c r="AS992" s="56"/>
      <c r="AT992" s="42"/>
      <c r="AU992" s="42"/>
      <c r="AV992" s="42"/>
      <c r="AW992" s="35"/>
      <c r="AX992" s="35"/>
      <c r="AY992" s="35"/>
      <c r="AZ992" s="43" t="str">
        <f t="shared" si="1059"/>
        <v/>
      </c>
      <c r="BA992" s="44"/>
      <c r="BB992" s="43" t="str">
        <f t="shared" si="1060"/>
        <v/>
      </c>
      <c r="BC992" s="45" t="str">
        <f t="shared" si="1061"/>
        <v/>
      </c>
      <c r="BD992" s="45" t="str">
        <f t="shared" si="1062"/>
        <v/>
      </c>
      <c r="BE992" s="45" t="s">
        <v>5691</v>
      </c>
      <c r="BF992" s="45" t="str">
        <f t="shared" si="1036"/>
        <v/>
      </c>
      <c r="BG992" s="45" t="str">
        <f t="shared" si="1063"/>
        <v/>
      </c>
      <c r="BH992" s="12" t="str">
        <f t="shared" si="1064"/>
        <v/>
      </c>
      <c r="BI992" s="43" t="str">
        <f t="shared" si="1065"/>
        <v/>
      </c>
      <c r="BJ992" s="46" t="str">
        <f t="shared" si="1066"/>
        <v/>
      </c>
      <c r="BK992" s="46" t="str">
        <f t="shared" si="1067"/>
        <v/>
      </c>
      <c r="BL992" s="46" t="str">
        <f t="shared" si="1068"/>
        <v/>
      </c>
      <c r="BM992" s="43" t="str">
        <f t="shared" si="1069"/>
        <v/>
      </c>
      <c r="BN992" s="43" t="str">
        <f t="shared" si="1070"/>
        <v/>
      </c>
      <c r="BO992" s="44" t="str">
        <f t="shared" si="1044"/>
        <v/>
      </c>
      <c r="BP992" s="44" t="str">
        <f t="shared" si="1048"/>
        <v/>
      </c>
      <c r="BQ992" s="44" t="str">
        <f t="shared" si="1055"/>
        <v/>
      </c>
      <c r="BR992" s="46" t="str">
        <f t="shared" si="1049"/>
        <v/>
      </c>
      <c r="BS992" s="47" t="str">
        <f t="shared" si="1050"/>
        <v/>
      </c>
      <c r="BT992" s="46" t="str">
        <f t="shared" si="1051"/>
        <v/>
      </c>
      <c r="BU992" s="46" t="str">
        <f t="shared" si="1052"/>
        <v/>
      </c>
      <c r="BV992" s="73" t="str">
        <f t="shared" si="1045"/>
        <v/>
      </c>
      <c r="BW992" s="47" t="str">
        <f t="shared" si="1104"/>
        <v/>
      </c>
      <c r="BX992" s="47" t="str">
        <f t="shared" si="1053"/>
        <v/>
      </c>
      <c r="BY992" s="13" t="str">
        <f t="shared" si="1056"/>
        <v/>
      </c>
      <c r="BZ992" s="14" t="str">
        <f t="shared" si="1041"/>
        <v/>
      </c>
      <c r="CA992" s="48" t="str">
        <f t="shared" si="1042"/>
        <v/>
      </c>
      <c r="CB992" s="44" t="str">
        <f t="shared" si="1043"/>
        <v/>
      </c>
      <c r="CC992" s="44" t="str">
        <f t="shared" si="1071"/>
        <v/>
      </c>
      <c r="CD992" s="44" t="str">
        <f t="shared" si="1057"/>
        <v/>
      </c>
      <c r="CE992" s="44" t="str">
        <f t="shared" si="1101"/>
        <v/>
      </c>
      <c r="CF992" s="44" t="str">
        <f t="shared" si="1072"/>
        <v/>
      </c>
      <c r="CG992" s="44" t="str">
        <f t="shared" si="1073"/>
        <v/>
      </c>
      <c r="CH992" s="44" t="str">
        <f t="shared" si="1074"/>
        <v/>
      </c>
      <c r="CI992" s="44" t="str">
        <f t="shared" si="1075"/>
        <v/>
      </c>
      <c r="CJ992" s="44" t="str">
        <f t="shared" si="1076"/>
        <v/>
      </c>
      <c r="CK992" s="44" t="str">
        <f t="shared" si="1077"/>
        <v/>
      </c>
      <c r="CL992" s="44" t="str">
        <f t="shared" si="1078"/>
        <v/>
      </c>
      <c r="CM992" s="43" t="str">
        <f t="shared" si="1079"/>
        <v/>
      </c>
      <c r="CN992" s="43" t="str">
        <f t="shared" si="1080"/>
        <v/>
      </c>
      <c r="CO992" s="43" t="str">
        <f t="shared" si="1081"/>
        <v/>
      </c>
      <c r="CP992" s="44" t="str">
        <f t="shared" si="1058"/>
        <v/>
      </c>
      <c r="CQ992" s="44" t="str">
        <f t="shared" si="1082"/>
        <v/>
      </c>
      <c r="CR992" s="43" t="str">
        <f t="shared" si="1103"/>
        <v/>
      </c>
      <c r="CS992" s="44">
        <v>0</v>
      </c>
      <c r="CT992" s="44">
        <v>0</v>
      </c>
      <c r="CU992" s="44" t="str">
        <f t="shared" si="1086"/>
        <v/>
      </c>
      <c r="CV992" s="44" t="str">
        <f t="shared" si="1087"/>
        <v/>
      </c>
      <c r="CW992" s="44" t="str">
        <f t="shared" si="1088"/>
        <v/>
      </c>
      <c r="CX992" s="44" t="str">
        <f t="shared" si="1089"/>
        <v/>
      </c>
      <c r="CY992" s="44" t="str">
        <f t="shared" si="1090"/>
        <v/>
      </c>
      <c r="CZ992" s="44" t="str">
        <f t="shared" si="1091"/>
        <v/>
      </c>
      <c r="DA992" s="49" t="str">
        <f t="shared" si="1083"/>
        <v/>
      </c>
      <c r="DB992" s="44" t="str">
        <f t="shared" si="1092"/>
        <v/>
      </c>
      <c r="DC992" s="44" t="str">
        <f t="shared" si="1093"/>
        <v/>
      </c>
      <c r="DD992" s="44" t="str">
        <f t="shared" si="1094"/>
        <v/>
      </c>
      <c r="DE992" s="44" t="str">
        <f t="shared" si="1095"/>
        <v/>
      </c>
      <c r="DF992" s="44" t="str">
        <f t="shared" si="1096"/>
        <v/>
      </c>
      <c r="DG992" s="44" t="str">
        <f t="shared" si="1097"/>
        <v/>
      </c>
      <c r="DH992" s="44" t="str">
        <f t="shared" si="1054"/>
        <v/>
      </c>
      <c r="DI992" s="50" t="str">
        <f t="shared" si="1098"/>
        <v/>
      </c>
      <c r="DJ992" s="50" t="str">
        <f t="shared" si="1102"/>
        <v/>
      </c>
      <c r="DK992" s="50" t="str">
        <f t="shared" si="1099"/>
        <v/>
      </c>
      <c r="DL992" s="50" t="str">
        <f t="shared" si="1100"/>
        <v/>
      </c>
      <c r="DM992" s="51" t="str">
        <f t="shared" si="1047"/>
        <v/>
      </c>
      <c r="DN992" s="52"/>
      <c r="DO992" s="53"/>
      <c r="DP992" s="52"/>
      <c r="DQ992" s="53" t="str">
        <f t="shared" si="1084"/>
        <v/>
      </c>
      <c r="DR992" s="52" t="str">
        <f t="shared" si="1085"/>
        <v/>
      </c>
      <c r="DS992" s="53"/>
      <c r="DT992" s="52"/>
      <c r="DU992" s="53"/>
      <c r="DV992" s="52"/>
      <c r="DW992" s="99"/>
      <c r="DX992" s="99"/>
      <c r="EI992" s="83"/>
      <c r="EJ992" s="102"/>
      <c r="EK992" s="102"/>
      <c r="EL992" s="102"/>
      <c r="EM992" s="102"/>
      <c r="EN992" s="102"/>
      <c r="EO992" s="102"/>
      <c r="EP992" s="102"/>
      <c r="EQ992" s="102"/>
      <c r="ER992" s="102"/>
      <c r="ES992" s="102"/>
      <c r="ET992" s="102"/>
      <c r="EU992" s="102"/>
      <c r="EV992" s="102"/>
      <c r="FL992" s="36" t="str">
        <f t="shared" si="1046"/>
        <v/>
      </c>
    </row>
    <row r="993" spans="1:168" s="36" customFormat="1" ht="49.5" customHeight="1" x14ac:dyDescent="0.35">
      <c r="A993" s="67"/>
      <c r="B993" s="39"/>
      <c r="C993" s="39"/>
      <c r="D993" s="40" t="s">
        <v>5327</v>
      </c>
      <c r="E993" s="41" t="s">
        <v>4106</v>
      </c>
      <c r="F993" s="41" t="s">
        <v>5328</v>
      </c>
      <c r="G993" s="41"/>
      <c r="H993" s="41"/>
      <c r="I993" s="41" t="s">
        <v>4863</v>
      </c>
      <c r="J993" s="41" t="s">
        <v>2969</v>
      </c>
      <c r="K993" s="41"/>
      <c r="L993" s="41"/>
      <c r="M993" s="41" t="s">
        <v>2966</v>
      </c>
      <c r="N993" s="41" t="s">
        <v>2967</v>
      </c>
      <c r="O993" s="29" t="s">
        <v>4108</v>
      </c>
      <c r="P993" s="30" t="s">
        <v>4109</v>
      </c>
      <c r="Q993" s="31"/>
      <c r="R993" s="31"/>
      <c r="S993" s="32"/>
      <c r="T993" s="33"/>
      <c r="U993" s="33"/>
      <c r="V993" s="33"/>
      <c r="W993" s="33"/>
      <c r="X993" s="33"/>
      <c r="Y993" s="33"/>
      <c r="Z993" s="33"/>
      <c r="AA993" s="34"/>
      <c r="AB993" s="34"/>
      <c r="AC993" s="34"/>
      <c r="AD993" s="34"/>
      <c r="AE993" s="34"/>
      <c r="AF993" s="34"/>
      <c r="AG993" s="34"/>
      <c r="AH993" s="34"/>
      <c r="AI993" s="34"/>
      <c r="AJ993" s="34"/>
      <c r="AK993" s="34"/>
      <c r="AL993" s="34"/>
      <c r="AM993" s="34"/>
      <c r="AN993" s="34"/>
      <c r="AO993" s="34"/>
      <c r="AP993" s="34"/>
      <c r="AQ993" s="56"/>
      <c r="AR993" s="56"/>
      <c r="AS993" s="56"/>
      <c r="AT993" s="42"/>
      <c r="AU993" s="42"/>
      <c r="AV993" s="42"/>
      <c r="AW993" s="35"/>
      <c r="AX993" s="35"/>
      <c r="AY993" s="35"/>
      <c r="AZ993" s="43" t="str">
        <f t="shared" si="1059"/>
        <v/>
      </c>
      <c r="BA993" s="44"/>
      <c r="BB993" s="43" t="str">
        <f t="shared" si="1060"/>
        <v/>
      </c>
      <c r="BC993" s="45" t="str">
        <f t="shared" si="1061"/>
        <v/>
      </c>
      <c r="BD993" s="45" t="str">
        <f t="shared" si="1062"/>
        <v/>
      </c>
      <c r="BE993" s="45" t="s">
        <v>5691</v>
      </c>
      <c r="BF993" s="45" t="str">
        <f t="shared" si="1036"/>
        <v/>
      </c>
      <c r="BG993" s="45" t="str">
        <f t="shared" si="1063"/>
        <v/>
      </c>
      <c r="BH993" s="12" t="str">
        <f t="shared" si="1064"/>
        <v/>
      </c>
      <c r="BI993" s="43" t="str">
        <f t="shared" si="1065"/>
        <v/>
      </c>
      <c r="BJ993" s="46" t="str">
        <f t="shared" si="1066"/>
        <v/>
      </c>
      <c r="BK993" s="46" t="str">
        <f t="shared" si="1067"/>
        <v/>
      </c>
      <c r="BL993" s="46" t="str">
        <f t="shared" si="1068"/>
        <v/>
      </c>
      <c r="BM993" s="43" t="str">
        <f t="shared" si="1069"/>
        <v/>
      </c>
      <c r="BN993" s="43" t="str">
        <f t="shared" si="1070"/>
        <v/>
      </c>
      <c r="BO993" s="44" t="str">
        <f t="shared" si="1044"/>
        <v/>
      </c>
      <c r="BP993" s="44" t="str">
        <f t="shared" si="1048"/>
        <v/>
      </c>
      <c r="BQ993" s="44" t="str">
        <f t="shared" si="1055"/>
        <v/>
      </c>
      <c r="BR993" s="46" t="str">
        <f t="shared" si="1049"/>
        <v/>
      </c>
      <c r="BS993" s="47" t="str">
        <f t="shared" si="1050"/>
        <v/>
      </c>
      <c r="BT993" s="46" t="str">
        <f t="shared" si="1051"/>
        <v/>
      </c>
      <c r="BU993" s="46" t="str">
        <f t="shared" si="1052"/>
        <v/>
      </c>
      <c r="BV993" s="73" t="str">
        <f t="shared" si="1045"/>
        <v/>
      </c>
      <c r="BW993" s="47" t="str">
        <f t="shared" si="1104"/>
        <v/>
      </c>
      <c r="BX993" s="47" t="str">
        <f t="shared" si="1053"/>
        <v/>
      </c>
      <c r="BY993" s="13" t="str">
        <f t="shared" si="1056"/>
        <v/>
      </c>
      <c r="BZ993" s="14" t="str">
        <f t="shared" si="1041"/>
        <v/>
      </c>
      <c r="CA993" s="48" t="str">
        <f t="shared" si="1042"/>
        <v/>
      </c>
      <c r="CB993" s="44" t="str">
        <f t="shared" si="1043"/>
        <v/>
      </c>
      <c r="CC993" s="44" t="str">
        <f t="shared" si="1071"/>
        <v/>
      </c>
      <c r="CD993" s="44" t="str">
        <f t="shared" si="1057"/>
        <v/>
      </c>
      <c r="CE993" s="44" t="str">
        <f t="shared" si="1101"/>
        <v/>
      </c>
      <c r="CF993" s="44" t="str">
        <f t="shared" si="1072"/>
        <v/>
      </c>
      <c r="CG993" s="44" t="str">
        <f t="shared" si="1073"/>
        <v/>
      </c>
      <c r="CH993" s="44" t="str">
        <f t="shared" si="1074"/>
        <v/>
      </c>
      <c r="CI993" s="44" t="str">
        <f t="shared" si="1075"/>
        <v/>
      </c>
      <c r="CJ993" s="44" t="str">
        <f t="shared" si="1076"/>
        <v/>
      </c>
      <c r="CK993" s="44" t="str">
        <f t="shared" si="1077"/>
        <v/>
      </c>
      <c r="CL993" s="44" t="str">
        <f t="shared" si="1078"/>
        <v/>
      </c>
      <c r="CM993" s="43" t="str">
        <f t="shared" si="1079"/>
        <v/>
      </c>
      <c r="CN993" s="43" t="str">
        <f t="shared" si="1080"/>
        <v/>
      </c>
      <c r="CO993" s="43" t="str">
        <f t="shared" si="1081"/>
        <v/>
      </c>
      <c r="CP993" s="44" t="str">
        <f t="shared" si="1058"/>
        <v/>
      </c>
      <c r="CQ993" s="44" t="str">
        <f t="shared" si="1082"/>
        <v/>
      </c>
      <c r="CR993" s="43" t="str">
        <f t="shared" si="1103"/>
        <v/>
      </c>
      <c r="CS993" s="44">
        <v>0</v>
      </c>
      <c r="CT993" s="44">
        <v>0</v>
      </c>
      <c r="CU993" s="44" t="str">
        <f t="shared" si="1086"/>
        <v/>
      </c>
      <c r="CV993" s="44" t="str">
        <f t="shared" si="1087"/>
        <v/>
      </c>
      <c r="CW993" s="44" t="str">
        <f t="shared" si="1088"/>
        <v/>
      </c>
      <c r="CX993" s="44" t="str">
        <f t="shared" si="1089"/>
        <v/>
      </c>
      <c r="CY993" s="44" t="str">
        <f t="shared" si="1090"/>
        <v/>
      </c>
      <c r="CZ993" s="44" t="str">
        <f t="shared" si="1091"/>
        <v/>
      </c>
      <c r="DA993" s="49" t="str">
        <f t="shared" si="1083"/>
        <v/>
      </c>
      <c r="DB993" s="44" t="str">
        <f t="shared" si="1092"/>
        <v/>
      </c>
      <c r="DC993" s="44" t="str">
        <f t="shared" si="1093"/>
        <v/>
      </c>
      <c r="DD993" s="44" t="str">
        <f t="shared" si="1094"/>
        <v/>
      </c>
      <c r="DE993" s="44" t="str">
        <f t="shared" si="1095"/>
        <v/>
      </c>
      <c r="DF993" s="44" t="str">
        <f t="shared" si="1096"/>
        <v/>
      </c>
      <c r="DG993" s="44" t="str">
        <f t="shared" si="1097"/>
        <v/>
      </c>
      <c r="DH993" s="44" t="str">
        <f t="shared" si="1054"/>
        <v/>
      </c>
      <c r="DI993" s="50" t="str">
        <f t="shared" si="1098"/>
        <v/>
      </c>
      <c r="DJ993" s="50" t="str">
        <f t="shared" si="1102"/>
        <v/>
      </c>
      <c r="DK993" s="50" t="str">
        <f t="shared" si="1099"/>
        <v/>
      </c>
      <c r="DL993" s="50" t="str">
        <f t="shared" si="1100"/>
        <v/>
      </c>
      <c r="DM993" s="51" t="str">
        <f t="shared" si="1047"/>
        <v/>
      </c>
      <c r="DN993" s="52"/>
      <c r="DO993" s="53"/>
      <c r="DP993" s="52"/>
      <c r="DQ993" s="53" t="str">
        <f t="shared" si="1084"/>
        <v/>
      </c>
      <c r="DR993" s="52" t="str">
        <f t="shared" si="1085"/>
        <v/>
      </c>
      <c r="DS993" s="53"/>
      <c r="DT993" s="52"/>
      <c r="DU993" s="53"/>
      <c r="DV993" s="52"/>
      <c r="DW993" s="99"/>
      <c r="DX993" s="99"/>
      <c r="EI993" s="83"/>
      <c r="EJ993" s="102"/>
      <c r="EK993" s="102"/>
      <c r="EL993" s="102"/>
      <c r="EM993" s="102"/>
      <c r="EN993" s="102"/>
      <c r="EO993" s="102"/>
      <c r="EP993" s="102"/>
      <c r="EQ993" s="102"/>
      <c r="ER993" s="102"/>
      <c r="ES993" s="102"/>
      <c r="ET993" s="102"/>
      <c r="EU993" s="102"/>
      <c r="EV993" s="102"/>
      <c r="FL993" s="36" t="str">
        <f t="shared" si="1046"/>
        <v/>
      </c>
    </row>
    <row r="994" spans="1:168" s="36" customFormat="1" ht="49.5" customHeight="1" x14ac:dyDescent="0.35">
      <c r="A994" s="67"/>
      <c r="B994" s="39"/>
      <c r="C994" s="39"/>
      <c r="D994" s="40" t="s">
        <v>6106</v>
      </c>
      <c r="E994" s="41" t="s">
        <v>4106</v>
      </c>
      <c r="F994" s="41" t="s">
        <v>5329</v>
      </c>
      <c r="G994" s="41"/>
      <c r="H994" s="41"/>
      <c r="I994" s="41" t="s">
        <v>4863</v>
      </c>
      <c r="J994" s="41" t="s">
        <v>2969</v>
      </c>
      <c r="K994" s="41"/>
      <c r="L994" s="41"/>
      <c r="M994" s="41" t="s">
        <v>2966</v>
      </c>
      <c r="N994" s="41" t="s">
        <v>2967</v>
      </c>
      <c r="O994" s="29" t="s">
        <v>4108</v>
      </c>
      <c r="P994" s="30" t="s">
        <v>4109</v>
      </c>
      <c r="Q994" s="31"/>
      <c r="R994" s="31"/>
      <c r="S994" s="32"/>
      <c r="T994" s="33"/>
      <c r="U994" s="33"/>
      <c r="V994" s="33"/>
      <c r="W994" s="33"/>
      <c r="X994" s="33"/>
      <c r="Y994" s="33"/>
      <c r="Z994" s="33"/>
      <c r="AA994" s="34"/>
      <c r="AB994" s="34"/>
      <c r="AC994" s="34"/>
      <c r="AD994" s="34"/>
      <c r="AE994" s="34"/>
      <c r="AF994" s="34"/>
      <c r="AG994" s="34"/>
      <c r="AH994" s="34"/>
      <c r="AI994" s="34"/>
      <c r="AJ994" s="34"/>
      <c r="AK994" s="34"/>
      <c r="AL994" s="34"/>
      <c r="AM994" s="34"/>
      <c r="AN994" s="34"/>
      <c r="AO994" s="34"/>
      <c r="AP994" s="34"/>
      <c r="AQ994" s="56"/>
      <c r="AR994" s="56"/>
      <c r="AS994" s="56"/>
      <c r="AT994" s="42"/>
      <c r="AU994" s="42"/>
      <c r="AV994" s="42"/>
      <c r="AW994" s="35"/>
      <c r="AX994" s="35"/>
      <c r="AY994" s="35"/>
      <c r="AZ994" s="43" t="str">
        <f t="shared" si="1059"/>
        <v/>
      </c>
      <c r="BA994" s="44"/>
      <c r="BB994" s="43" t="str">
        <f t="shared" si="1060"/>
        <v/>
      </c>
      <c r="BC994" s="45" t="str">
        <f t="shared" si="1061"/>
        <v/>
      </c>
      <c r="BD994" s="45" t="str">
        <f t="shared" si="1062"/>
        <v/>
      </c>
      <c r="BE994" s="45" t="s">
        <v>5691</v>
      </c>
      <c r="BF994" s="45" t="str">
        <f t="shared" si="1036"/>
        <v/>
      </c>
      <c r="BG994" s="45" t="str">
        <f t="shared" si="1063"/>
        <v/>
      </c>
      <c r="BH994" s="12" t="str">
        <f t="shared" si="1064"/>
        <v/>
      </c>
      <c r="BI994" s="43" t="str">
        <f t="shared" si="1065"/>
        <v/>
      </c>
      <c r="BJ994" s="46" t="str">
        <f t="shared" si="1066"/>
        <v/>
      </c>
      <c r="BK994" s="46" t="str">
        <f t="shared" si="1067"/>
        <v/>
      </c>
      <c r="BL994" s="46" t="str">
        <f t="shared" si="1068"/>
        <v/>
      </c>
      <c r="BM994" s="43" t="str">
        <f t="shared" si="1069"/>
        <v/>
      </c>
      <c r="BN994" s="43" t="str">
        <f t="shared" si="1070"/>
        <v/>
      </c>
      <c r="BO994" s="44" t="str">
        <f t="shared" si="1044"/>
        <v/>
      </c>
      <c r="BP994" s="44" t="str">
        <f t="shared" si="1048"/>
        <v/>
      </c>
      <c r="BQ994" s="44" t="str">
        <f t="shared" si="1055"/>
        <v/>
      </c>
      <c r="BR994" s="46" t="str">
        <f t="shared" si="1049"/>
        <v/>
      </c>
      <c r="BS994" s="47" t="str">
        <f t="shared" si="1050"/>
        <v/>
      </c>
      <c r="BT994" s="46" t="str">
        <f t="shared" si="1051"/>
        <v/>
      </c>
      <c r="BU994" s="46" t="str">
        <f t="shared" si="1052"/>
        <v/>
      </c>
      <c r="BV994" s="73" t="str">
        <f t="shared" si="1045"/>
        <v/>
      </c>
      <c r="BW994" s="47" t="str">
        <f t="shared" si="1104"/>
        <v/>
      </c>
      <c r="BX994" s="47" t="str">
        <f t="shared" si="1053"/>
        <v/>
      </c>
      <c r="BY994" s="13" t="str">
        <f t="shared" si="1056"/>
        <v/>
      </c>
      <c r="BZ994" s="14" t="str">
        <f t="shared" si="1041"/>
        <v/>
      </c>
      <c r="CA994" s="48" t="str">
        <f t="shared" si="1042"/>
        <v/>
      </c>
      <c r="CB994" s="44" t="str">
        <f t="shared" si="1043"/>
        <v/>
      </c>
      <c r="CC994" s="44" t="str">
        <f t="shared" si="1071"/>
        <v/>
      </c>
      <c r="CD994" s="44" t="str">
        <f t="shared" si="1057"/>
        <v/>
      </c>
      <c r="CE994" s="44" t="str">
        <f t="shared" si="1101"/>
        <v/>
      </c>
      <c r="CF994" s="44" t="str">
        <f t="shared" si="1072"/>
        <v/>
      </c>
      <c r="CG994" s="44" t="str">
        <f t="shared" si="1073"/>
        <v/>
      </c>
      <c r="CH994" s="44" t="str">
        <f t="shared" si="1074"/>
        <v/>
      </c>
      <c r="CI994" s="44" t="str">
        <f t="shared" si="1075"/>
        <v/>
      </c>
      <c r="CJ994" s="44" t="str">
        <f t="shared" si="1076"/>
        <v/>
      </c>
      <c r="CK994" s="44" t="str">
        <f t="shared" si="1077"/>
        <v/>
      </c>
      <c r="CL994" s="44" t="str">
        <f t="shared" si="1078"/>
        <v/>
      </c>
      <c r="CM994" s="43" t="str">
        <f t="shared" si="1079"/>
        <v/>
      </c>
      <c r="CN994" s="43" t="str">
        <f t="shared" si="1080"/>
        <v/>
      </c>
      <c r="CO994" s="43" t="str">
        <f t="shared" si="1081"/>
        <v/>
      </c>
      <c r="CP994" s="44" t="str">
        <f t="shared" si="1058"/>
        <v/>
      </c>
      <c r="CQ994" s="44" t="str">
        <f t="shared" si="1082"/>
        <v/>
      </c>
      <c r="CR994" s="43" t="str">
        <f t="shared" si="1103"/>
        <v/>
      </c>
      <c r="CS994" s="44">
        <v>0</v>
      </c>
      <c r="CT994" s="44">
        <v>0</v>
      </c>
      <c r="CU994" s="44" t="str">
        <f t="shared" si="1086"/>
        <v/>
      </c>
      <c r="CV994" s="44" t="str">
        <f t="shared" si="1087"/>
        <v/>
      </c>
      <c r="CW994" s="44" t="str">
        <f t="shared" si="1088"/>
        <v/>
      </c>
      <c r="CX994" s="44" t="str">
        <f t="shared" si="1089"/>
        <v/>
      </c>
      <c r="CY994" s="44" t="str">
        <f t="shared" si="1090"/>
        <v/>
      </c>
      <c r="CZ994" s="44" t="str">
        <f t="shared" si="1091"/>
        <v/>
      </c>
      <c r="DA994" s="49" t="str">
        <f t="shared" si="1083"/>
        <v/>
      </c>
      <c r="DB994" s="44" t="str">
        <f t="shared" si="1092"/>
        <v/>
      </c>
      <c r="DC994" s="44" t="str">
        <f t="shared" si="1093"/>
        <v/>
      </c>
      <c r="DD994" s="44" t="str">
        <f t="shared" si="1094"/>
        <v/>
      </c>
      <c r="DE994" s="44" t="str">
        <f t="shared" si="1095"/>
        <v/>
      </c>
      <c r="DF994" s="44" t="str">
        <f t="shared" si="1096"/>
        <v/>
      </c>
      <c r="DG994" s="44" t="str">
        <f t="shared" si="1097"/>
        <v/>
      </c>
      <c r="DH994" s="44" t="str">
        <f t="shared" si="1054"/>
        <v/>
      </c>
      <c r="DI994" s="50" t="str">
        <f t="shared" si="1098"/>
        <v/>
      </c>
      <c r="DJ994" s="50" t="str">
        <f t="shared" si="1102"/>
        <v/>
      </c>
      <c r="DK994" s="50" t="str">
        <f t="shared" si="1099"/>
        <v/>
      </c>
      <c r="DL994" s="50" t="str">
        <f t="shared" si="1100"/>
        <v/>
      </c>
      <c r="DM994" s="51" t="str">
        <f t="shared" si="1047"/>
        <v/>
      </c>
      <c r="DN994" s="52"/>
      <c r="DO994" s="53"/>
      <c r="DP994" s="52"/>
      <c r="DQ994" s="53" t="str">
        <f t="shared" si="1084"/>
        <v/>
      </c>
      <c r="DR994" s="52" t="str">
        <f t="shared" si="1085"/>
        <v/>
      </c>
      <c r="DS994" s="53"/>
      <c r="DT994" s="52"/>
      <c r="DU994" s="53"/>
      <c r="DV994" s="52"/>
      <c r="DW994" s="99"/>
      <c r="DX994" s="99"/>
      <c r="EI994" s="83"/>
      <c r="EJ994" s="102"/>
      <c r="EK994" s="102"/>
      <c r="EL994" s="102"/>
      <c r="EM994" s="102"/>
      <c r="EN994" s="102"/>
      <c r="EO994" s="102"/>
      <c r="EP994" s="102"/>
      <c r="EQ994" s="102"/>
      <c r="ER994" s="102"/>
      <c r="ES994" s="102"/>
      <c r="ET994" s="102"/>
      <c r="EU994" s="102"/>
      <c r="EV994" s="102"/>
      <c r="FL994" s="36" t="str">
        <f t="shared" si="1046"/>
        <v/>
      </c>
    </row>
    <row r="995" spans="1:168" s="36" customFormat="1" ht="49.5" customHeight="1" x14ac:dyDescent="0.35">
      <c r="A995" s="67"/>
      <c r="B995" s="39"/>
      <c r="C995" s="39"/>
      <c r="D995" s="40" t="s">
        <v>5458</v>
      </c>
      <c r="E995" s="41" t="s">
        <v>4106</v>
      </c>
      <c r="F995" s="41" t="s">
        <v>5335</v>
      </c>
      <c r="G995" s="41"/>
      <c r="H995" s="41"/>
      <c r="I995" s="41" t="s">
        <v>5336</v>
      </c>
      <c r="J995" s="41" t="s">
        <v>5337</v>
      </c>
      <c r="K995" s="41"/>
      <c r="L995" s="41"/>
      <c r="M995" s="41" t="s">
        <v>6101</v>
      </c>
      <c r="N995" s="41" t="s">
        <v>6102</v>
      </c>
      <c r="O995" s="29" t="s">
        <v>4108</v>
      </c>
      <c r="P995" s="30" t="s">
        <v>4109</v>
      </c>
      <c r="Q995" s="31"/>
      <c r="R995" s="31"/>
      <c r="S995" s="32"/>
      <c r="T995" s="33"/>
      <c r="U995" s="33"/>
      <c r="V995" s="33"/>
      <c r="W995" s="33"/>
      <c r="X995" s="33"/>
      <c r="Y995" s="33"/>
      <c r="Z995" s="33"/>
      <c r="AA995" s="34"/>
      <c r="AB995" s="34"/>
      <c r="AC995" s="34"/>
      <c r="AD995" s="34"/>
      <c r="AE995" s="34"/>
      <c r="AF995" s="34"/>
      <c r="AG995" s="34"/>
      <c r="AH995" s="34"/>
      <c r="AI995" s="34"/>
      <c r="AJ995" s="34"/>
      <c r="AK995" s="34"/>
      <c r="AL995" s="34"/>
      <c r="AM995" s="34"/>
      <c r="AN995" s="34"/>
      <c r="AO995" s="34"/>
      <c r="AP995" s="34"/>
      <c r="AQ995" s="56"/>
      <c r="AR995" s="56"/>
      <c r="AS995" s="56"/>
      <c r="AT995" s="42"/>
      <c r="AU995" s="42"/>
      <c r="AV995" s="42"/>
      <c r="AW995" s="35"/>
      <c r="AX995" s="35"/>
      <c r="AY995" s="35"/>
      <c r="AZ995" s="43" t="str">
        <f t="shared" si="1059"/>
        <v/>
      </c>
      <c r="BA995" s="44"/>
      <c r="BB995" s="43" t="str">
        <f t="shared" si="1060"/>
        <v/>
      </c>
      <c r="BC995" s="45" t="str">
        <f t="shared" si="1061"/>
        <v/>
      </c>
      <c r="BD995" s="45" t="str">
        <f t="shared" si="1062"/>
        <v/>
      </c>
      <c r="BE995" s="45" t="s">
        <v>5691</v>
      </c>
      <c r="BF995" s="45" t="str">
        <f t="shared" si="1036"/>
        <v/>
      </c>
      <c r="BG995" s="45" t="str">
        <f t="shared" si="1063"/>
        <v/>
      </c>
      <c r="BH995" s="12" t="str">
        <f t="shared" si="1064"/>
        <v/>
      </c>
      <c r="BI995" s="43" t="str">
        <f t="shared" si="1065"/>
        <v/>
      </c>
      <c r="BJ995" s="46" t="str">
        <f t="shared" si="1066"/>
        <v/>
      </c>
      <c r="BK995" s="46" t="str">
        <f t="shared" si="1067"/>
        <v/>
      </c>
      <c r="BL995" s="46" t="str">
        <f t="shared" si="1068"/>
        <v/>
      </c>
      <c r="BM995" s="43" t="str">
        <f t="shared" si="1069"/>
        <v/>
      </c>
      <c r="BN995" s="43" t="str">
        <f t="shared" si="1070"/>
        <v/>
      </c>
      <c r="BO995" s="44" t="str">
        <f t="shared" si="1044"/>
        <v/>
      </c>
      <c r="BP995" s="44" t="str">
        <f t="shared" si="1048"/>
        <v/>
      </c>
      <c r="BQ995" s="44" t="str">
        <f t="shared" si="1055"/>
        <v/>
      </c>
      <c r="BR995" s="46" t="str">
        <f t="shared" si="1049"/>
        <v/>
      </c>
      <c r="BS995" s="47" t="str">
        <f t="shared" si="1050"/>
        <v/>
      </c>
      <c r="BT995" s="46" t="str">
        <f t="shared" si="1051"/>
        <v/>
      </c>
      <c r="BU995" s="46" t="str">
        <f t="shared" si="1052"/>
        <v/>
      </c>
      <c r="BV995" s="73" t="str">
        <f t="shared" si="1045"/>
        <v/>
      </c>
      <c r="BW995" s="47" t="str">
        <f t="shared" si="1104"/>
        <v/>
      </c>
      <c r="BX995" s="47" t="str">
        <f t="shared" si="1053"/>
        <v/>
      </c>
      <c r="BY995" s="13" t="str">
        <f t="shared" si="1056"/>
        <v/>
      </c>
      <c r="BZ995" s="14" t="str">
        <f t="shared" si="1041"/>
        <v/>
      </c>
      <c r="CA995" s="48" t="str">
        <f t="shared" si="1042"/>
        <v/>
      </c>
      <c r="CB995" s="44" t="str">
        <f t="shared" si="1043"/>
        <v/>
      </c>
      <c r="CC995" s="44" t="str">
        <f t="shared" si="1071"/>
        <v/>
      </c>
      <c r="CD995" s="44" t="str">
        <f t="shared" si="1057"/>
        <v/>
      </c>
      <c r="CE995" s="44" t="str">
        <f t="shared" si="1101"/>
        <v/>
      </c>
      <c r="CF995" s="44" t="str">
        <f t="shared" si="1072"/>
        <v/>
      </c>
      <c r="CG995" s="44" t="str">
        <f t="shared" si="1073"/>
        <v/>
      </c>
      <c r="CH995" s="44" t="str">
        <f t="shared" si="1074"/>
        <v/>
      </c>
      <c r="CI995" s="44" t="str">
        <f t="shared" si="1075"/>
        <v/>
      </c>
      <c r="CJ995" s="44" t="str">
        <f t="shared" si="1076"/>
        <v/>
      </c>
      <c r="CK995" s="44" t="str">
        <f t="shared" si="1077"/>
        <v/>
      </c>
      <c r="CL995" s="44" t="str">
        <f t="shared" si="1078"/>
        <v/>
      </c>
      <c r="CM995" s="43" t="str">
        <f t="shared" si="1079"/>
        <v/>
      </c>
      <c r="CN995" s="43" t="str">
        <f t="shared" si="1080"/>
        <v/>
      </c>
      <c r="CO995" s="43" t="str">
        <f t="shared" si="1081"/>
        <v/>
      </c>
      <c r="CP995" s="44" t="str">
        <f t="shared" si="1058"/>
        <v/>
      </c>
      <c r="CQ995" s="44" t="str">
        <f t="shared" si="1082"/>
        <v/>
      </c>
      <c r="CR995" s="43" t="str">
        <f t="shared" si="1103"/>
        <v/>
      </c>
      <c r="CS995" s="44">
        <v>0</v>
      </c>
      <c r="CT995" s="44">
        <v>0</v>
      </c>
      <c r="CU995" s="44" t="str">
        <f t="shared" si="1086"/>
        <v/>
      </c>
      <c r="CV995" s="44" t="str">
        <f t="shared" si="1087"/>
        <v/>
      </c>
      <c r="CW995" s="44" t="str">
        <f t="shared" si="1088"/>
        <v/>
      </c>
      <c r="CX995" s="44" t="str">
        <f t="shared" si="1089"/>
        <v/>
      </c>
      <c r="CY995" s="44" t="str">
        <f t="shared" si="1090"/>
        <v/>
      </c>
      <c r="CZ995" s="44" t="str">
        <f t="shared" si="1091"/>
        <v/>
      </c>
      <c r="DA995" s="49" t="str">
        <f t="shared" si="1083"/>
        <v/>
      </c>
      <c r="DB995" s="44" t="str">
        <f t="shared" si="1092"/>
        <v/>
      </c>
      <c r="DC995" s="44" t="str">
        <f t="shared" si="1093"/>
        <v/>
      </c>
      <c r="DD995" s="44" t="str">
        <f t="shared" si="1094"/>
        <v/>
      </c>
      <c r="DE995" s="44" t="str">
        <f t="shared" si="1095"/>
        <v/>
      </c>
      <c r="DF995" s="44" t="str">
        <f t="shared" si="1096"/>
        <v/>
      </c>
      <c r="DG995" s="44" t="str">
        <f t="shared" si="1097"/>
        <v/>
      </c>
      <c r="DH995" s="44" t="str">
        <f t="shared" si="1054"/>
        <v/>
      </c>
      <c r="DI995" s="50" t="str">
        <f t="shared" si="1098"/>
        <v/>
      </c>
      <c r="DJ995" s="50" t="str">
        <f t="shared" si="1102"/>
        <v/>
      </c>
      <c r="DK995" s="50" t="str">
        <f t="shared" si="1099"/>
        <v/>
      </c>
      <c r="DL995" s="50" t="str">
        <f t="shared" si="1100"/>
        <v/>
      </c>
      <c r="DM995" s="51" t="str">
        <f t="shared" si="1047"/>
        <v/>
      </c>
      <c r="DN995" s="52"/>
      <c r="DO995" s="53"/>
      <c r="DP995" s="52"/>
      <c r="DQ995" s="53" t="str">
        <f t="shared" si="1084"/>
        <v/>
      </c>
      <c r="DR995" s="52" t="str">
        <f t="shared" si="1085"/>
        <v/>
      </c>
      <c r="DS995" s="53"/>
      <c r="DT995" s="52"/>
      <c r="DU995" s="53"/>
      <c r="DV995" s="52"/>
      <c r="DW995" s="99"/>
      <c r="DX995" s="99"/>
      <c r="EI995" s="83"/>
      <c r="EJ995" s="102"/>
      <c r="EK995" s="102"/>
      <c r="EL995" s="102"/>
      <c r="EM995" s="102"/>
      <c r="EN995" s="102"/>
      <c r="EO995" s="102"/>
      <c r="EP995" s="102"/>
      <c r="EQ995" s="102"/>
      <c r="ER995" s="102"/>
      <c r="ES995" s="102"/>
      <c r="ET995" s="102"/>
      <c r="EU995" s="102"/>
      <c r="EV995" s="102"/>
      <c r="FL995" s="36" t="str">
        <f t="shared" si="1046"/>
        <v/>
      </c>
    </row>
    <row r="996" spans="1:168" s="36" customFormat="1" ht="49.5" customHeight="1" x14ac:dyDescent="0.35">
      <c r="A996" s="67"/>
      <c r="B996" s="39"/>
      <c r="C996" s="39"/>
      <c r="D996" s="40" t="s">
        <v>6269</v>
      </c>
      <c r="E996" s="41" t="s">
        <v>5707</v>
      </c>
      <c r="F996" s="41" t="s">
        <v>5341</v>
      </c>
      <c r="G996" s="41"/>
      <c r="H996" s="41" t="s">
        <v>4860</v>
      </c>
      <c r="I996" s="41" t="s">
        <v>4861</v>
      </c>
      <c r="J996" s="41" t="s">
        <v>4862</v>
      </c>
      <c r="K996" s="41"/>
      <c r="L996" s="41"/>
      <c r="M996" s="41" t="s">
        <v>3085</v>
      </c>
      <c r="N996" s="41" t="s">
        <v>3086</v>
      </c>
      <c r="O996" s="29" t="s">
        <v>4108</v>
      </c>
      <c r="P996" s="30" t="s">
        <v>4109</v>
      </c>
      <c r="Q996" s="31"/>
      <c r="R996" s="31"/>
      <c r="S996" s="32"/>
      <c r="T996" s="33"/>
      <c r="U996" s="33"/>
      <c r="V996" s="33"/>
      <c r="W996" s="33"/>
      <c r="X996" s="33"/>
      <c r="Y996" s="33"/>
      <c r="Z996" s="33"/>
      <c r="AA996" s="34"/>
      <c r="AB996" s="34"/>
      <c r="AC996" s="34"/>
      <c r="AD996" s="34"/>
      <c r="AE996" s="34"/>
      <c r="AF996" s="34"/>
      <c r="AG996" s="34"/>
      <c r="AH996" s="34"/>
      <c r="AI996" s="34"/>
      <c r="AJ996" s="34"/>
      <c r="AK996" s="34"/>
      <c r="AL996" s="34"/>
      <c r="AM996" s="34"/>
      <c r="AN996" s="34"/>
      <c r="AO996" s="34"/>
      <c r="AP996" s="34"/>
      <c r="AQ996" s="56"/>
      <c r="AR996" s="56"/>
      <c r="AS996" s="56"/>
      <c r="AT996" s="42"/>
      <c r="AU996" s="42"/>
      <c r="AV996" s="42"/>
      <c r="AW996" s="35"/>
      <c r="AX996" s="35"/>
      <c r="AY996" s="35"/>
      <c r="AZ996" s="43" t="str">
        <f t="shared" si="1059"/>
        <v/>
      </c>
      <c r="BA996" s="44"/>
      <c r="BB996" s="43" t="str">
        <f t="shared" si="1060"/>
        <v/>
      </c>
      <c r="BC996" s="45" t="str">
        <f t="shared" si="1061"/>
        <v/>
      </c>
      <c r="BD996" s="45" t="str">
        <f t="shared" si="1062"/>
        <v/>
      </c>
      <c r="BE996" s="45" t="s">
        <v>5691</v>
      </c>
      <c r="BF996" s="45" t="str">
        <f t="shared" si="1036"/>
        <v/>
      </c>
      <c r="BG996" s="45" t="str">
        <f t="shared" si="1063"/>
        <v/>
      </c>
      <c r="BH996" s="12" t="str">
        <f t="shared" si="1064"/>
        <v/>
      </c>
      <c r="BI996" s="43" t="str">
        <f t="shared" si="1065"/>
        <v/>
      </c>
      <c r="BJ996" s="46" t="str">
        <f t="shared" si="1066"/>
        <v/>
      </c>
      <c r="BK996" s="46" t="str">
        <f t="shared" si="1067"/>
        <v/>
      </c>
      <c r="BL996" s="46" t="str">
        <f t="shared" si="1068"/>
        <v/>
      </c>
      <c r="BM996" s="43" t="str">
        <f t="shared" si="1069"/>
        <v/>
      </c>
      <c r="BN996" s="43" t="str">
        <f t="shared" si="1070"/>
        <v/>
      </c>
      <c r="BO996" s="44" t="str">
        <f t="shared" si="1044"/>
        <v/>
      </c>
      <c r="BP996" s="44" t="str">
        <f t="shared" si="1048"/>
        <v/>
      </c>
      <c r="BQ996" s="44" t="str">
        <f t="shared" si="1055"/>
        <v/>
      </c>
      <c r="BR996" s="46" t="str">
        <f t="shared" si="1049"/>
        <v/>
      </c>
      <c r="BS996" s="47" t="str">
        <f t="shared" si="1050"/>
        <v/>
      </c>
      <c r="BT996" s="46" t="str">
        <f t="shared" si="1051"/>
        <v/>
      </c>
      <c r="BU996" s="46" t="str">
        <f t="shared" si="1052"/>
        <v/>
      </c>
      <c r="BV996" s="73" t="str">
        <f t="shared" si="1045"/>
        <v/>
      </c>
      <c r="BW996" s="47" t="str">
        <f t="shared" si="1104"/>
        <v/>
      </c>
      <c r="BX996" s="47" t="str">
        <f t="shared" si="1053"/>
        <v/>
      </c>
      <c r="BY996" s="13" t="str">
        <f t="shared" si="1056"/>
        <v/>
      </c>
      <c r="BZ996" s="14" t="str">
        <f t="shared" si="1041"/>
        <v/>
      </c>
      <c r="CA996" s="48" t="str">
        <f t="shared" si="1042"/>
        <v/>
      </c>
      <c r="CB996" s="44" t="str">
        <f t="shared" si="1043"/>
        <v/>
      </c>
      <c r="CC996" s="44" t="str">
        <f t="shared" si="1071"/>
        <v/>
      </c>
      <c r="CD996" s="44" t="str">
        <f t="shared" si="1057"/>
        <v/>
      </c>
      <c r="CE996" s="44" t="str">
        <f t="shared" si="1101"/>
        <v/>
      </c>
      <c r="CF996" s="44" t="str">
        <f t="shared" si="1072"/>
        <v/>
      </c>
      <c r="CG996" s="44" t="str">
        <f t="shared" si="1073"/>
        <v/>
      </c>
      <c r="CH996" s="44" t="str">
        <f t="shared" si="1074"/>
        <v/>
      </c>
      <c r="CI996" s="44" t="str">
        <f t="shared" si="1075"/>
        <v/>
      </c>
      <c r="CJ996" s="44" t="str">
        <f t="shared" si="1076"/>
        <v/>
      </c>
      <c r="CK996" s="44" t="str">
        <f t="shared" si="1077"/>
        <v/>
      </c>
      <c r="CL996" s="44" t="str">
        <f t="shared" si="1078"/>
        <v/>
      </c>
      <c r="CM996" s="43" t="str">
        <f t="shared" si="1079"/>
        <v/>
      </c>
      <c r="CN996" s="43" t="str">
        <f t="shared" si="1080"/>
        <v/>
      </c>
      <c r="CO996" s="43" t="str">
        <f t="shared" si="1081"/>
        <v/>
      </c>
      <c r="CP996" s="44" t="str">
        <f t="shared" si="1058"/>
        <v/>
      </c>
      <c r="CQ996" s="44" t="str">
        <f t="shared" si="1082"/>
        <v/>
      </c>
      <c r="CR996" s="43" t="str">
        <f t="shared" si="1103"/>
        <v/>
      </c>
      <c r="CS996" s="44">
        <v>0</v>
      </c>
      <c r="CT996" s="44">
        <v>0</v>
      </c>
      <c r="CU996" s="44" t="str">
        <f t="shared" si="1086"/>
        <v/>
      </c>
      <c r="CV996" s="44" t="str">
        <f t="shared" si="1087"/>
        <v/>
      </c>
      <c r="CW996" s="44" t="str">
        <f t="shared" si="1088"/>
        <v/>
      </c>
      <c r="CX996" s="44" t="str">
        <f t="shared" si="1089"/>
        <v/>
      </c>
      <c r="CY996" s="44" t="str">
        <f t="shared" si="1090"/>
        <v/>
      </c>
      <c r="CZ996" s="44" t="str">
        <f t="shared" si="1091"/>
        <v/>
      </c>
      <c r="DA996" s="49" t="str">
        <f t="shared" si="1083"/>
        <v/>
      </c>
      <c r="DB996" s="44" t="str">
        <f t="shared" si="1092"/>
        <v/>
      </c>
      <c r="DC996" s="44" t="str">
        <f t="shared" si="1093"/>
        <v/>
      </c>
      <c r="DD996" s="44" t="str">
        <f t="shared" si="1094"/>
        <v/>
      </c>
      <c r="DE996" s="44" t="str">
        <f t="shared" si="1095"/>
        <v/>
      </c>
      <c r="DF996" s="44" t="str">
        <f t="shared" si="1096"/>
        <v/>
      </c>
      <c r="DG996" s="44" t="str">
        <f t="shared" si="1097"/>
        <v/>
      </c>
      <c r="DH996" s="44" t="str">
        <f t="shared" si="1054"/>
        <v/>
      </c>
      <c r="DI996" s="50" t="str">
        <f t="shared" si="1098"/>
        <v/>
      </c>
      <c r="DJ996" s="50" t="str">
        <f t="shared" si="1102"/>
        <v/>
      </c>
      <c r="DK996" s="50" t="str">
        <f t="shared" si="1099"/>
        <v/>
      </c>
      <c r="DL996" s="50" t="str">
        <f t="shared" si="1100"/>
        <v/>
      </c>
      <c r="DM996" s="51" t="str">
        <f t="shared" si="1047"/>
        <v/>
      </c>
      <c r="DN996" s="52"/>
      <c r="DO996" s="53"/>
      <c r="DP996" s="52"/>
      <c r="DQ996" s="53" t="str">
        <f t="shared" si="1084"/>
        <v/>
      </c>
      <c r="DR996" s="52" t="str">
        <f t="shared" si="1085"/>
        <v/>
      </c>
      <c r="DS996" s="53"/>
      <c r="DT996" s="52"/>
      <c r="DU996" s="53"/>
      <c r="DV996" s="52"/>
      <c r="DW996" s="99"/>
      <c r="DX996" s="99"/>
      <c r="EI996" s="83"/>
      <c r="EJ996" s="102"/>
      <c r="EK996" s="102"/>
      <c r="EL996" s="102"/>
      <c r="EM996" s="102"/>
      <c r="EN996" s="102"/>
      <c r="EO996" s="102"/>
      <c r="EP996" s="102"/>
      <c r="EQ996" s="102"/>
      <c r="ER996" s="102"/>
      <c r="ES996" s="102"/>
      <c r="ET996" s="102"/>
      <c r="EU996" s="102"/>
      <c r="EV996" s="102"/>
      <c r="FL996" s="36" t="str">
        <f t="shared" si="1046"/>
        <v/>
      </c>
    </row>
    <row r="997" spans="1:168" s="36" customFormat="1" ht="49.5" customHeight="1" x14ac:dyDescent="0.35">
      <c r="A997" s="67"/>
      <c r="B997" s="39"/>
      <c r="C997" s="39"/>
      <c r="D997" s="40" t="s">
        <v>5354</v>
      </c>
      <c r="E997" s="41" t="s">
        <v>5707</v>
      </c>
      <c r="F997" s="41" t="s">
        <v>5355</v>
      </c>
      <c r="G997" s="41"/>
      <c r="H997" s="41" t="s">
        <v>4860</v>
      </c>
      <c r="I997" s="41" t="s">
        <v>4861</v>
      </c>
      <c r="J997" s="41" t="s">
        <v>4862</v>
      </c>
      <c r="K997" s="41"/>
      <c r="L997" s="41"/>
      <c r="M997" s="41" t="s">
        <v>3085</v>
      </c>
      <c r="N997" s="41" t="s">
        <v>3086</v>
      </c>
      <c r="O997" s="29" t="s">
        <v>4108</v>
      </c>
      <c r="P997" s="30" t="s">
        <v>4109</v>
      </c>
      <c r="Q997" s="31"/>
      <c r="R997" s="31"/>
      <c r="S997" s="32"/>
      <c r="T997" s="33"/>
      <c r="U997" s="33"/>
      <c r="V997" s="33"/>
      <c r="W997" s="33"/>
      <c r="X997" s="33"/>
      <c r="Y997" s="33"/>
      <c r="Z997" s="33"/>
      <c r="AA997" s="34"/>
      <c r="AB997" s="34"/>
      <c r="AC997" s="34"/>
      <c r="AD997" s="34"/>
      <c r="AE997" s="34"/>
      <c r="AF997" s="34"/>
      <c r="AG997" s="34"/>
      <c r="AH997" s="34"/>
      <c r="AI997" s="34"/>
      <c r="AJ997" s="34"/>
      <c r="AK997" s="34"/>
      <c r="AL997" s="34"/>
      <c r="AM997" s="34"/>
      <c r="AN997" s="34"/>
      <c r="AO997" s="34"/>
      <c r="AP997" s="34"/>
      <c r="AQ997" s="56"/>
      <c r="AR997" s="56"/>
      <c r="AS997" s="56"/>
      <c r="AT997" s="42"/>
      <c r="AU997" s="42"/>
      <c r="AV997" s="42"/>
      <c r="AW997" s="35"/>
      <c r="AX997" s="35"/>
      <c r="AY997" s="35"/>
      <c r="AZ997" s="43" t="str">
        <f t="shared" si="1059"/>
        <v/>
      </c>
      <c r="BA997" s="44"/>
      <c r="BB997" s="43" t="str">
        <f t="shared" si="1060"/>
        <v/>
      </c>
      <c r="BC997" s="45" t="str">
        <f t="shared" si="1061"/>
        <v/>
      </c>
      <c r="BD997" s="45" t="str">
        <f t="shared" si="1062"/>
        <v/>
      </c>
      <c r="BE997" s="45" t="s">
        <v>5691</v>
      </c>
      <c r="BF997" s="45" t="str">
        <f t="shared" si="1036"/>
        <v/>
      </c>
      <c r="BG997" s="45" t="str">
        <f t="shared" si="1063"/>
        <v/>
      </c>
      <c r="BH997" s="12" t="str">
        <f t="shared" si="1064"/>
        <v/>
      </c>
      <c r="BI997" s="43" t="str">
        <f t="shared" si="1065"/>
        <v/>
      </c>
      <c r="BJ997" s="46" t="str">
        <f t="shared" si="1066"/>
        <v/>
      </c>
      <c r="BK997" s="46" t="str">
        <f t="shared" si="1067"/>
        <v/>
      </c>
      <c r="BL997" s="46" t="str">
        <f t="shared" si="1068"/>
        <v/>
      </c>
      <c r="BM997" s="43" t="str">
        <f t="shared" si="1069"/>
        <v/>
      </c>
      <c r="BN997" s="43" t="str">
        <f t="shared" si="1070"/>
        <v/>
      </c>
      <c r="BO997" s="44" t="str">
        <f t="shared" si="1044"/>
        <v/>
      </c>
      <c r="BP997" s="44" t="str">
        <f t="shared" si="1048"/>
        <v/>
      </c>
      <c r="BQ997" s="44" t="str">
        <f t="shared" si="1055"/>
        <v/>
      </c>
      <c r="BR997" s="46" t="str">
        <f t="shared" si="1049"/>
        <v/>
      </c>
      <c r="BS997" s="47" t="str">
        <f t="shared" si="1050"/>
        <v/>
      </c>
      <c r="BT997" s="46" t="str">
        <f t="shared" si="1051"/>
        <v/>
      </c>
      <c r="BU997" s="46" t="str">
        <f t="shared" si="1052"/>
        <v/>
      </c>
      <c r="BV997" s="73" t="str">
        <f t="shared" si="1045"/>
        <v/>
      </c>
      <c r="BW997" s="47" t="str">
        <f t="shared" si="1104"/>
        <v/>
      </c>
      <c r="BX997" s="47" t="str">
        <f t="shared" si="1053"/>
        <v/>
      </c>
      <c r="BY997" s="13" t="str">
        <f t="shared" si="1056"/>
        <v/>
      </c>
      <c r="BZ997" s="14" t="str">
        <f t="shared" si="1041"/>
        <v/>
      </c>
      <c r="CA997" s="48" t="str">
        <f t="shared" si="1042"/>
        <v/>
      </c>
      <c r="CB997" s="44" t="str">
        <f t="shared" si="1043"/>
        <v/>
      </c>
      <c r="CC997" s="44" t="str">
        <f t="shared" si="1071"/>
        <v/>
      </c>
      <c r="CD997" s="44" t="str">
        <f t="shared" si="1057"/>
        <v/>
      </c>
      <c r="CE997" s="44" t="str">
        <f t="shared" si="1101"/>
        <v/>
      </c>
      <c r="CF997" s="44" t="str">
        <f t="shared" si="1072"/>
        <v/>
      </c>
      <c r="CG997" s="44" t="str">
        <f t="shared" si="1073"/>
        <v/>
      </c>
      <c r="CH997" s="44" t="str">
        <f t="shared" si="1074"/>
        <v/>
      </c>
      <c r="CI997" s="44" t="str">
        <f t="shared" si="1075"/>
        <v/>
      </c>
      <c r="CJ997" s="44" t="str">
        <f t="shared" si="1076"/>
        <v/>
      </c>
      <c r="CK997" s="44" t="str">
        <f t="shared" si="1077"/>
        <v/>
      </c>
      <c r="CL997" s="44" t="str">
        <f t="shared" si="1078"/>
        <v/>
      </c>
      <c r="CM997" s="43" t="str">
        <f t="shared" si="1079"/>
        <v/>
      </c>
      <c r="CN997" s="43" t="str">
        <f t="shared" si="1080"/>
        <v/>
      </c>
      <c r="CO997" s="43" t="str">
        <f t="shared" si="1081"/>
        <v/>
      </c>
      <c r="CP997" s="44" t="str">
        <f t="shared" si="1058"/>
        <v/>
      </c>
      <c r="CQ997" s="44" t="str">
        <f t="shared" si="1082"/>
        <v/>
      </c>
      <c r="CR997" s="43" t="str">
        <f t="shared" si="1103"/>
        <v/>
      </c>
      <c r="CS997" s="44">
        <v>0</v>
      </c>
      <c r="CT997" s="44">
        <v>0</v>
      </c>
      <c r="CU997" s="44" t="str">
        <f t="shared" si="1086"/>
        <v/>
      </c>
      <c r="CV997" s="44" t="str">
        <f t="shared" si="1087"/>
        <v/>
      </c>
      <c r="CW997" s="44" t="str">
        <f t="shared" si="1088"/>
        <v/>
      </c>
      <c r="CX997" s="44" t="str">
        <f t="shared" si="1089"/>
        <v/>
      </c>
      <c r="CY997" s="44" t="str">
        <f t="shared" si="1090"/>
        <v/>
      </c>
      <c r="CZ997" s="44" t="str">
        <f t="shared" si="1091"/>
        <v/>
      </c>
      <c r="DA997" s="49" t="str">
        <f t="shared" si="1083"/>
        <v/>
      </c>
      <c r="DB997" s="44" t="str">
        <f t="shared" si="1092"/>
        <v/>
      </c>
      <c r="DC997" s="44" t="str">
        <f t="shared" si="1093"/>
        <v/>
      </c>
      <c r="DD997" s="44" t="str">
        <f t="shared" si="1094"/>
        <v/>
      </c>
      <c r="DE997" s="44" t="str">
        <f t="shared" si="1095"/>
        <v/>
      </c>
      <c r="DF997" s="44" t="str">
        <f t="shared" si="1096"/>
        <v/>
      </c>
      <c r="DG997" s="44" t="str">
        <f t="shared" si="1097"/>
        <v/>
      </c>
      <c r="DH997" s="44" t="str">
        <f t="shared" si="1054"/>
        <v/>
      </c>
      <c r="DI997" s="50" t="str">
        <f t="shared" si="1098"/>
        <v/>
      </c>
      <c r="DJ997" s="50" t="str">
        <f t="shared" si="1102"/>
        <v/>
      </c>
      <c r="DK997" s="50" t="str">
        <f t="shared" si="1099"/>
        <v/>
      </c>
      <c r="DL997" s="50" t="str">
        <f t="shared" si="1100"/>
        <v/>
      </c>
      <c r="DM997" s="51" t="str">
        <f t="shared" si="1047"/>
        <v/>
      </c>
      <c r="DN997" s="52"/>
      <c r="DO997" s="53"/>
      <c r="DP997" s="52"/>
      <c r="DQ997" s="53" t="str">
        <f t="shared" si="1084"/>
        <v/>
      </c>
      <c r="DR997" s="52" t="str">
        <f t="shared" si="1085"/>
        <v/>
      </c>
      <c r="DS997" s="53"/>
      <c r="DT997" s="52"/>
      <c r="DU997" s="53"/>
      <c r="DV997" s="52"/>
      <c r="DW997" s="99"/>
      <c r="DX997" s="99"/>
      <c r="EI997" s="83"/>
      <c r="EJ997" s="102"/>
      <c r="EK997" s="102"/>
      <c r="EL997" s="102"/>
      <c r="EM997" s="102"/>
      <c r="EN997" s="102"/>
      <c r="EO997" s="102"/>
      <c r="EP997" s="102"/>
      <c r="EQ997" s="102"/>
      <c r="ER997" s="102"/>
      <c r="ES997" s="102"/>
      <c r="ET997" s="102"/>
      <c r="EU997" s="102"/>
      <c r="EV997" s="102"/>
      <c r="FL997" s="36" t="str">
        <f t="shared" si="1046"/>
        <v/>
      </c>
    </row>
    <row r="998" spans="1:168" s="36" customFormat="1" ht="49.5" customHeight="1" x14ac:dyDescent="0.35">
      <c r="A998" s="67"/>
      <c r="B998" s="39"/>
      <c r="C998" s="39"/>
      <c r="D998" s="40" t="s">
        <v>5358</v>
      </c>
      <c r="E998" s="41" t="s">
        <v>4105</v>
      </c>
      <c r="F998" s="41" t="s">
        <v>5359</v>
      </c>
      <c r="G998" s="41"/>
      <c r="H998" s="41" t="s">
        <v>5360</v>
      </c>
      <c r="I998" s="41" t="s">
        <v>5762</v>
      </c>
      <c r="J998" s="41" t="s">
        <v>5763</v>
      </c>
      <c r="K998" s="41"/>
      <c r="L998" s="41"/>
      <c r="M998" s="41" t="s">
        <v>5744</v>
      </c>
      <c r="N998" s="41" t="s">
        <v>5745</v>
      </c>
      <c r="O998" s="29" t="s">
        <v>4108</v>
      </c>
      <c r="P998" s="30" t="s">
        <v>4109</v>
      </c>
      <c r="Q998" s="31"/>
      <c r="R998" s="31"/>
      <c r="S998" s="32"/>
      <c r="T998" s="33"/>
      <c r="U998" s="33"/>
      <c r="V998" s="33"/>
      <c r="W998" s="33"/>
      <c r="X998" s="33"/>
      <c r="Y998" s="33"/>
      <c r="Z998" s="33"/>
      <c r="AA998" s="34"/>
      <c r="AB998" s="34"/>
      <c r="AC998" s="34"/>
      <c r="AD998" s="34"/>
      <c r="AE998" s="34"/>
      <c r="AF998" s="34"/>
      <c r="AG998" s="34"/>
      <c r="AH998" s="34"/>
      <c r="AI998" s="34"/>
      <c r="AJ998" s="34"/>
      <c r="AK998" s="34"/>
      <c r="AL998" s="34"/>
      <c r="AM998" s="34"/>
      <c r="AN998" s="34"/>
      <c r="AO998" s="34"/>
      <c r="AP998" s="34"/>
      <c r="AQ998" s="56"/>
      <c r="AR998" s="56"/>
      <c r="AS998" s="56"/>
      <c r="AT998" s="42"/>
      <c r="AU998" s="42"/>
      <c r="AV998" s="42"/>
      <c r="AW998" s="35"/>
      <c r="AX998" s="35"/>
      <c r="AY998" s="35"/>
      <c r="AZ998" s="43" t="str">
        <f t="shared" si="1059"/>
        <v/>
      </c>
      <c r="BA998" s="44"/>
      <c r="BB998" s="43" t="str">
        <f t="shared" si="1060"/>
        <v/>
      </c>
      <c r="BC998" s="45" t="str">
        <f t="shared" si="1061"/>
        <v/>
      </c>
      <c r="BD998" s="45" t="str">
        <f t="shared" si="1062"/>
        <v/>
      </c>
      <c r="BE998" s="45" t="s">
        <v>5691</v>
      </c>
      <c r="BF998" s="45" t="str">
        <f t="shared" si="1036"/>
        <v/>
      </c>
      <c r="BG998" s="45" t="str">
        <f t="shared" si="1063"/>
        <v/>
      </c>
      <c r="BH998" s="12" t="str">
        <f t="shared" si="1064"/>
        <v/>
      </c>
      <c r="BI998" s="43" t="str">
        <f t="shared" si="1065"/>
        <v/>
      </c>
      <c r="BJ998" s="46" t="str">
        <f t="shared" si="1066"/>
        <v/>
      </c>
      <c r="BK998" s="46" t="str">
        <f t="shared" si="1067"/>
        <v/>
      </c>
      <c r="BL998" s="46" t="str">
        <f t="shared" si="1068"/>
        <v/>
      </c>
      <c r="BM998" s="43" t="str">
        <f t="shared" si="1069"/>
        <v/>
      </c>
      <c r="BN998" s="43" t="str">
        <f t="shared" si="1070"/>
        <v/>
      </c>
      <c r="BO998" s="44" t="str">
        <f t="shared" si="1044"/>
        <v/>
      </c>
      <c r="BP998" s="44" t="str">
        <f t="shared" si="1048"/>
        <v/>
      </c>
      <c r="BQ998" s="44" t="str">
        <f t="shared" si="1055"/>
        <v/>
      </c>
      <c r="BR998" s="46" t="str">
        <f t="shared" si="1049"/>
        <v/>
      </c>
      <c r="BS998" s="47" t="str">
        <f t="shared" si="1050"/>
        <v/>
      </c>
      <c r="BT998" s="46" t="str">
        <f t="shared" si="1051"/>
        <v/>
      </c>
      <c r="BU998" s="46" t="str">
        <f t="shared" si="1052"/>
        <v/>
      </c>
      <c r="BV998" s="73" t="str">
        <f t="shared" si="1045"/>
        <v/>
      </c>
      <c r="BW998" s="47" t="str">
        <f t="shared" si="1104"/>
        <v/>
      </c>
      <c r="BX998" s="47" t="str">
        <f t="shared" si="1053"/>
        <v/>
      </c>
      <c r="BY998" s="13" t="str">
        <f t="shared" si="1056"/>
        <v/>
      </c>
      <c r="BZ998" s="14" t="str">
        <f t="shared" si="1041"/>
        <v/>
      </c>
      <c r="CA998" s="48" t="str">
        <f t="shared" si="1042"/>
        <v/>
      </c>
      <c r="CB998" s="44" t="str">
        <f t="shared" si="1043"/>
        <v/>
      </c>
      <c r="CC998" s="44" t="str">
        <f t="shared" si="1071"/>
        <v/>
      </c>
      <c r="CD998" s="44" t="str">
        <f t="shared" si="1057"/>
        <v/>
      </c>
      <c r="CE998" s="44" t="str">
        <f t="shared" si="1101"/>
        <v/>
      </c>
      <c r="CF998" s="44" t="str">
        <f t="shared" si="1072"/>
        <v/>
      </c>
      <c r="CG998" s="44" t="str">
        <f t="shared" si="1073"/>
        <v/>
      </c>
      <c r="CH998" s="44" t="str">
        <f t="shared" si="1074"/>
        <v/>
      </c>
      <c r="CI998" s="44" t="str">
        <f t="shared" si="1075"/>
        <v/>
      </c>
      <c r="CJ998" s="44" t="str">
        <f t="shared" si="1076"/>
        <v/>
      </c>
      <c r="CK998" s="44" t="str">
        <f t="shared" si="1077"/>
        <v/>
      </c>
      <c r="CL998" s="44" t="str">
        <f t="shared" si="1078"/>
        <v/>
      </c>
      <c r="CM998" s="43" t="str">
        <f t="shared" si="1079"/>
        <v/>
      </c>
      <c r="CN998" s="43" t="str">
        <f t="shared" si="1080"/>
        <v/>
      </c>
      <c r="CO998" s="43" t="str">
        <f t="shared" si="1081"/>
        <v/>
      </c>
      <c r="CP998" s="44" t="str">
        <f t="shared" si="1058"/>
        <v/>
      </c>
      <c r="CQ998" s="44" t="str">
        <f t="shared" si="1082"/>
        <v/>
      </c>
      <c r="CR998" s="43" t="str">
        <f t="shared" si="1103"/>
        <v/>
      </c>
      <c r="CS998" s="44">
        <v>0</v>
      </c>
      <c r="CT998" s="44">
        <v>0</v>
      </c>
      <c r="CU998" s="44" t="str">
        <f t="shared" si="1086"/>
        <v/>
      </c>
      <c r="CV998" s="44" t="str">
        <f t="shared" si="1087"/>
        <v/>
      </c>
      <c r="CW998" s="44" t="str">
        <f t="shared" si="1088"/>
        <v/>
      </c>
      <c r="CX998" s="44" t="str">
        <f t="shared" si="1089"/>
        <v/>
      </c>
      <c r="CY998" s="44" t="str">
        <f t="shared" si="1090"/>
        <v/>
      </c>
      <c r="CZ998" s="44" t="str">
        <f t="shared" si="1091"/>
        <v/>
      </c>
      <c r="DA998" s="49" t="str">
        <f t="shared" si="1083"/>
        <v/>
      </c>
      <c r="DB998" s="44" t="str">
        <f t="shared" si="1092"/>
        <v/>
      </c>
      <c r="DC998" s="44" t="str">
        <f t="shared" si="1093"/>
        <v/>
      </c>
      <c r="DD998" s="44" t="str">
        <f t="shared" si="1094"/>
        <v/>
      </c>
      <c r="DE998" s="44" t="str">
        <f t="shared" si="1095"/>
        <v/>
      </c>
      <c r="DF998" s="44" t="str">
        <f t="shared" si="1096"/>
        <v/>
      </c>
      <c r="DG998" s="44" t="str">
        <f t="shared" si="1097"/>
        <v/>
      </c>
      <c r="DH998" s="44" t="str">
        <f t="shared" si="1054"/>
        <v/>
      </c>
      <c r="DI998" s="50" t="str">
        <f t="shared" si="1098"/>
        <v/>
      </c>
      <c r="DJ998" s="50" t="str">
        <f t="shared" si="1102"/>
        <v/>
      </c>
      <c r="DK998" s="50" t="str">
        <f t="shared" si="1099"/>
        <v/>
      </c>
      <c r="DL998" s="50" t="str">
        <f t="shared" si="1100"/>
        <v/>
      </c>
      <c r="DM998" s="51" t="str">
        <f t="shared" si="1047"/>
        <v/>
      </c>
      <c r="DN998" s="52"/>
      <c r="DO998" s="53"/>
      <c r="DP998" s="52"/>
      <c r="DQ998" s="53" t="str">
        <f t="shared" si="1084"/>
        <v/>
      </c>
      <c r="DR998" s="52" t="str">
        <f t="shared" si="1085"/>
        <v/>
      </c>
      <c r="DS998" s="53"/>
      <c r="DT998" s="52"/>
      <c r="DU998" s="53"/>
      <c r="DV998" s="52"/>
      <c r="DW998" s="99"/>
      <c r="DX998" s="99"/>
      <c r="EI998" s="83"/>
      <c r="EJ998" s="102"/>
      <c r="EK998" s="102"/>
      <c r="EL998" s="102"/>
      <c r="EM998" s="102"/>
      <c r="EN998" s="102"/>
      <c r="EO998" s="102"/>
      <c r="EP998" s="102"/>
      <c r="EQ998" s="102"/>
      <c r="ER998" s="102"/>
      <c r="ES998" s="102"/>
      <c r="ET998" s="102"/>
      <c r="EU998" s="102"/>
      <c r="EV998" s="102"/>
      <c r="FL998" s="36" t="str">
        <f t="shared" si="1046"/>
        <v/>
      </c>
    </row>
    <row r="999" spans="1:168" s="36" customFormat="1" ht="49.5" customHeight="1" x14ac:dyDescent="0.35">
      <c r="A999" s="67"/>
      <c r="B999" s="39"/>
      <c r="C999" s="39"/>
      <c r="D999" s="40" t="s">
        <v>5358</v>
      </c>
      <c r="E999" s="41" t="s">
        <v>5700</v>
      </c>
      <c r="F999" s="41" t="s">
        <v>5359</v>
      </c>
      <c r="G999" s="41"/>
      <c r="H999" s="41" t="s">
        <v>5361</v>
      </c>
      <c r="I999" s="41" t="s">
        <v>5762</v>
      </c>
      <c r="J999" s="41" t="s">
        <v>5763</v>
      </c>
      <c r="K999" s="41"/>
      <c r="L999" s="41"/>
      <c r="M999" s="41" t="s">
        <v>5744</v>
      </c>
      <c r="N999" s="41" t="s">
        <v>5745</v>
      </c>
      <c r="O999" s="29" t="s">
        <v>5747</v>
      </c>
      <c r="P999" s="30" t="s">
        <v>5748</v>
      </c>
      <c r="Q999" s="31"/>
      <c r="R999" s="31"/>
      <c r="S999" s="32"/>
      <c r="T999" s="33"/>
      <c r="U999" s="33"/>
      <c r="V999" s="33"/>
      <c r="W999" s="33"/>
      <c r="X999" s="33"/>
      <c r="Y999" s="33"/>
      <c r="Z999" s="33"/>
      <c r="AA999" s="34"/>
      <c r="AB999" s="34"/>
      <c r="AC999" s="34"/>
      <c r="AD999" s="34"/>
      <c r="AE999" s="34"/>
      <c r="AF999" s="34"/>
      <c r="AG999" s="34"/>
      <c r="AH999" s="34"/>
      <c r="AI999" s="34"/>
      <c r="AJ999" s="34"/>
      <c r="AK999" s="34"/>
      <c r="AL999" s="34"/>
      <c r="AM999" s="34"/>
      <c r="AN999" s="34"/>
      <c r="AO999" s="34"/>
      <c r="AP999" s="34"/>
      <c r="AQ999" s="56"/>
      <c r="AR999" s="56"/>
      <c r="AS999" s="56"/>
      <c r="AT999" s="42"/>
      <c r="AU999" s="42"/>
      <c r="AV999" s="42"/>
      <c r="AW999" s="35"/>
      <c r="AX999" s="35"/>
      <c r="AY999" s="35"/>
      <c r="AZ999" s="43" t="str">
        <f t="shared" si="1059"/>
        <v/>
      </c>
      <c r="BA999" s="44"/>
      <c r="BB999" s="43" t="str">
        <f t="shared" si="1060"/>
        <v/>
      </c>
      <c r="BC999" s="45" t="str">
        <f t="shared" si="1061"/>
        <v/>
      </c>
      <c r="BD999" s="45" t="str">
        <f t="shared" si="1062"/>
        <v/>
      </c>
      <c r="BE999" s="45" t="s">
        <v>5691</v>
      </c>
      <c r="BF999" s="45" t="str">
        <f t="shared" si="1036"/>
        <v/>
      </c>
      <c r="BG999" s="45" t="str">
        <f t="shared" si="1063"/>
        <v/>
      </c>
      <c r="BH999" s="12" t="str">
        <f t="shared" si="1064"/>
        <v/>
      </c>
      <c r="BI999" s="43" t="str">
        <f t="shared" si="1065"/>
        <v/>
      </c>
      <c r="BJ999" s="46" t="str">
        <f t="shared" si="1066"/>
        <v/>
      </c>
      <c r="BK999" s="46" t="str">
        <f t="shared" si="1067"/>
        <v/>
      </c>
      <c r="BL999" s="46" t="str">
        <f t="shared" si="1068"/>
        <v/>
      </c>
      <c r="BM999" s="43" t="str">
        <f t="shared" si="1069"/>
        <v/>
      </c>
      <c r="BN999" s="43" t="str">
        <f t="shared" si="1070"/>
        <v/>
      </c>
      <c r="BO999" s="44" t="str">
        <f t="shared" si="1044"/>
        <v/>
      </c>
      <c r="BP999" s="44" t="str">
        <f t="shared" si="1048"/>
        <v/>
      </c>
      <c r="BQ999" s="44" t="str">
        <f t="shared" si="1055"/>
        <v/>
      </c>
      <c r="BR999" s="46" t="str">
        <f t="shared" si="1049"/>
        <v/>
      </c>
      <c r="BS999" s="47" t="str">
        <f t="shared" si="1050"/>
        <v/>
      </c>
      <c r="BT999" s="46" t="str">
        <f t="shared" si="1051"/>
        <v/>
      </c>
      <c r="BU999" s="46" t="str">
        <f t="shared" si="1052"/>
        <v/>
      </c>
      <c r="BV999" s="73" t="str">
        <f t="shared" si="1045"/>
        <v/>
      </c>
      <c r="BW999" s="47" t="str">
        <f t="shared" si="1104"/>
        <v/>
      </c>
      <c r="BX999" s="47" t="str">
        <f t="shared" si="1053"/>
        <v/>
      </c>
      <c r="BY999" s="13" t="str">
        <f t="shared" si="1056"/>
        <v/>
      </c>
      <c r="BZ999" s="14" t="str">
        <f t="shared" si="1041"/>
        <v/>
      </c>
      <c r="CA999" s="48" t="str">
        <f t="shared" si="1042"/>
        <v/>
      </c>
      <c r="CB999" s="44" t="str">
        <f t="shared" si="1043"/>
        <v/>
      </c>
      <c r="CC999" s="44" t="str">
        <f t="shared" si="1071"/>
        <v/>
      </c>
      <c r="CD999" s="44" t="str">
        <f t="shared" si="1057"/>
        <v/>
      </c>
      <c r="CE999" s="44" t="str">
        <f t="shared" si="1101"/>
        <v/>
      </c>
      <c r="CF999" s="44" t="str">
        <f t="shared" si="1072"/>
        <v/>
      </c>
      <c r="CG999" s="44" t="str">
        <f t="shared" si="1073"/>
        <v/>
      </c>
      <c r="CH999" s="44" t="str">
        <f t="shared" si="1074"/>
        <v/>
      </c>
      <c r="CI999" s="44" t="str">
        <f t="shared" si="1075"/>
        <v/>
      </c>
      <c r="CJ999" s="44" t="str">
        <f t="shared" si="1076"/>
        <v/>
      </c>
      <c r="CK999" s="44" t="str">
        <f t="shared" si="1077"/>
        <v/>
      </c>
      <c r="CL999" s="44" t="str">
        <f t="shared" si="1078"/>
        <v/>
      </c>
      <c r="CM999" s="43" t="str">
        <f t="shared" si="1079"/>
        <v/>
      </c>
      <c r="CN999" s="43" t="str">
        <f t="shared" si="1080"/>
        <v/>
      </c>
      <c r="CO999" s="43" t="str">
        <f t="shared" si="1081"/>
        <v/>
      </c>
      <c r="CP999" s="44" t="str">
        <f t="shared" si="1058"/>
        <v/>
      </c>
      <c r="CQ999" s="44" t="str">
        <f t="shared" si="1082"/>
        <v/>
      </c>
      <c r="CR999" s="43" t="str">
        <f t="shared" si="1103"/>
        <v/>
      </c>
      <c r="CS999" s="44">
        <v>0</v>
      </c>
      <c r="CT999" s="44">
        <v>0</v>
      </c>
      <c r="CU999" s="44" t="str">
        <f t="shared" si="1086"/>
        <v/>
      </c>
      <c r="CV999" s="44" t="str">
        <f t="shared" si="1087"/>
        <v/>
      </c>
      <c r="CW999" s="44" t="str">
        <f t="shared" si="1088"/>
        <v/>
      </c>
      <c r="CX999" s="44" t="str">
        <f t="shared" si="1089"/>
        <v/>
      </c>
      <c r="CY999" s="44" t="str">
        <f t="shared" si="1090"/>
        <v/>
      </c>
      <c r="CZ999" s="44" t="str">
        <f t="shared" si="1091"/>
        <v/>
      </c>
      <c r="DA999" s="49" t="str">
        <f t="shared" si="1083"/>
        <v/>
      </c>
      <c r="DB999" s="44" t="str">
        <f t="shared" si="1092"/>
        <v/>
      </c>
      <c r="DC999" s="44" t="str">
        <f t="shared" si="1093"/>
        <v/>
      </c>
      <c r="DD999" s="44" t="str">
        <f t="shared" si="1094"/>
        <v/>
      </c>
      <c r="DE999" s="44" t="str">
        <f t="shared" si="1095"/>
        <v/>
      </c>
      <c r="DF999" s="44" t="str">
        <f t="shared" si="1096"/>
        <v/>
      </c>
      <c r="DG999" s="44" t="str">
        <f t="shared" si="1097"/>
        <v/>
      </c>
      <c r="DH999" s="44" t="str">
        <f t="shared" si="1054"/>
        <v/>
      </c>
      <c r="DI999" s="50" t="str">
        <f t="shared" si="1098"/>
        <v/>
      </c>
      <c r="DJ999" s="50" t="str">
        <f t="shared" si="1102"/>
        <v/>
      </c>
      <c r="DK999" s="50" t="str">
        <f t="shared" si="1099"/>
        <v/>
      </c>
      <c r="DL999" s="50" t="str">
        <f t="shared" si="1100"/>
        <v/>
      </c>
      <c r="DM999" s="51" t="str">
        <f t="shared" si="1047"/>
        <v/>
      </c>
      <c r="DN999" s="52"/>
      <c r="DO999" s="53"/>
      <c r="DP999" s="52"/>
      <c r="DQ999" s="53" t="str">
        <f t="shared" si="1084"/>
        <v/>
      </c>
      <c r="DR999" s="52" t="str">
        <f t="shared" si="1085"/>
        <v/>
      </c>
      <c r="DS999" s="53"/>
      <c r="DT999" s="52"/>
      <c r="DU999" s="53"/>
      <c r="DV999" s="52"/>
      <c r="DW999" s="99"/>
      <c r="DX999" s="99"/>
      <c r="EI999" s="83"/>
      <c r="EJ999" s="102"/>
      <c r="EK999" s="102"/>
      <c r="EL999" s="102"/>
      <c r="EM999" s="102"/>
      <c r="EN999" s="102"/>
      <c r="EO999" s="102"/>
      <c r="EP999" s="102"/>
      <c r="EQ999" s="102"/>
      <c r="ER999" s="102"/>
      <c r="ES999" s="102"/>
      <c r="ET999" s="102"/>
      <c r="EU999" s="102"/>
      <c r="EV999" s="102"/>
      <c r="FL999" s="36" t="str">
        <f t="shared" si="1046"/>
        <v/>
      </c>
    </row>
    <row r="1000" spans="1:168" s="36" customFormat="1" ht="49.5" customHeight="1" x14ac:dyDescent="0.35">
      <c r="A1000" s="67"/>
      <c r="B1000" s="39"/>
      <c r="C1000" s="39"/>
      <c r="D1000" s="40" t="s">
        <v>5358</v>
      </c>
      <c r="E1000" s="41" t="s">
        <v>5694</v>
      </c>
      <c r="F1000" s="41" t="s">
        <v>5359</v>
      </c>
      <c r="G1000" s="41"/>
      <c r="H1000" s="41" t="s">
        <v>5258</v>
      </c>
      <c r="I1000" s="41" t="s">
        <v>5762</v>
      </c>
      <c r="J1000" s="41" t="s">
        <v>5763</v>
      </c>
      <c r="K1000" s="41"/>
      <c r="L1000" s="41"/>
      <c r="M1000" s="41" t="s">
        <v>5744</v>
      </c>
      <c r="N1000" s="41" t="s">
        <v>5745</v>
      </c>
      <c r="O1000" s="29" t="s">
        <v>5747</v>
      </c>
      <c r="P1000" s="30" t="s">
        <v>5748</v>
      </c>
      <c r="Q1000" s="31"/>
      <c r="R1000" s="31"/>
      <c r="S1000" s="32"/>
      <c r="T1000" s="33"/>
      <c r="U1000" s="33"/>
      <c r="V1000" s="33"/>
      <c r="W1000" s="33"/>
      <c r="X1000" s="33"/>
      <c r="Y1000" s="33"/>
      <c r="Z1000" s="33"/>
      <c r="AA1000" s="34"/>
      <c r="AB1000" s="34"/>
      <c r="AC1000" s="34"/>
      <c r="AD1000" s="34"/>
      <c r="AE1000" s="34"/>
      <c r="AF1000" s="34"/>
      <c r="AG1000" s="34"/>
      <c r="AH1000" s="34"/>
      <c r="AI1000" s="34"/>
      <c r="AJ1000" s="34"/>
      <c r="AK1000" s="34"/>
      <c r="AL1000" s="34"/>
      <c r="AM1000" s="34"/>
      <c r="AN1000" s="34"/>
      <c r="AO1000" s="34"/>
      <c r="AP1000" s="34"/>
      <c r="AQ1000" s="56"/>
      <c r="AR1000" s="56"/>
      <c r="AS1000" s="56"/>
      <c r="AT1000" s="42"/>
      <c r="AU1000" s="42"/>
      <c r="AV1000" s="42"/>
      <c r="AW1000" s="35"/>
      <c r="AX1000" s="35"/>
      <c r="AY1000" s="35"/>
      <c r="AZ1000" s="43" t="str">
        <f t="shared" si="1059"/>
        <v/>
      </c>
      <c r="BA1000" s="44"/>
      <c r="BB1000" s="43" t="str">
        <f t="shared" si="1060"/>
        <v/>
      </c>
      <c r="BC1000" s="45" t="str">
        <f t="shared" si="1061"/>
        <v/>
      </c>
      <c r="BD1000" s="45" t="str">
        <f t="shared" si="1062"/>
        <v/>
      </c>
      <c r="BE1000" s="45" t="s">
        <v>5691</v>
      </c>
      <c r="BF1000" s="45" t="str">
        <f t="shared" si="1036"/>
        <v/>
      </c>
      <c r="BG1000" s="45" t="str">
        <f t="shared" si="1063"/>
        <v/>
      </c>
      <c r="BH1000" s="12" t="str">
        <f t="shared" si="1064"/>
        <v/>
      </c>
      <c r="BI1000" s="43" t="str">
        <f t="shared" si="1065"/>
        <v/>
      </c>
      <c r="BJ1000" s="46" t="str">
        <f t="shared" si="1066"/>
        <v/>
      </c>
      <c r="BK1000" s="46" t="str">
        <f t="shared" si="1067"/>
        <v/>
      </c>
      <c r="BL1000" s="46" t="str">
        <f t="shared" si="1068"/>
        <v/>
      </c>
      <c r="BM1000" s="43" t="str">
        <f t="shared" si="1069"/>
        <v/>
      </c>
      <c r="BN1000" s="43" t="str">
        <f t="shared" si="1070"/>
        <v/>
      </c>
      <c r="BO1000" s="44" t="str">
        <f t="shared" si="1044"/>
        <v/>
      </c>
      <c r="BP1000" s="44" t="str">
        <f t="shared" si="1048"/>
        <v/>
      </c>
      <c r="BQ1000" s="44" t="str">
        <f t="shared" si="1055"/>
        <v/>
      </c>
      <c r="BR1000" s="46" t="str">
        <f t="shared" si="1049"/>
        <v/>
      </c>
      <c r="BS1000" s="47" t="str">
        <f t="shared" si="1050"/>
        <v/>
      </c>
      <c r="BT1000" s="46" t="str">
        <f t="shared" si="1051"/>
        <v/>
      </c>
      <c r="BU1000" s="46" t="str">
        <f t="shared" si="1052"/>
        <v/>
      </c>
      <c r="BV1000" s="73" t="str">
        <f t="shared" si="1045"/>
        <v/>
      </c>
      <c r="BW1000" s="47" t="str">
        <f t="shared" si="1104"/>
        <v/>
      </c>
      <c r="BX1000" s="47" t="str">
        <f t="shared" si="1053"/>
        <v/>
      </c>
      <c r="BY1000" s="13" t="str">
        <f t="shared" si="1056"/>
        <v/>
      </c>
      <c r="BZ1000" s="14" t="str">
        <f t="shared" si="1041"/>
        <v/>
      </c>
      <c r="CA1000" s="48" t="str">
        <f t="shared" si="1042"/>
        <v/>
      </c>
      <c r="CB1000" s="44" t="str">
        <f t="shared" si="1043"/>
        <v/>
      </c>
      <c r="CC1000" s="44" t="str">
        <f t="shared" si="1071"/>
        <v/>
      </c>
      <c r="CD1000" s="44" t="str">
        <f t="shared" si="1057"/>
        <v/>
      </c>
      <c r="CE1000" s="44" t="str">
        <f t="shared" si="1101"/>
        <v/>
      </c>
      <c r="CF1000" s="44" t="str">
        <f t="shared" si="1072"/>
        <v/>
      </c>
      <c r="CG1000" s="44" t="str">
        <f t="shared" si="1073"/>
        <v/>
      </c>
      <c r="CH1000" s="44" t="str">
        <f t="shared" si="1074"/>
        <v/>
      </c>
      <c r="CI1000" s="44" t="str">
        <f t="shared" si="1075"/>
        <v/>
      </c>
      <c r="CJ1000" s="44" t="str">
        <f t="shared" si="1076"/>
        <v/>
      </c>
      <c r="CK1000" s="44" t="str">
        <f t="shared" si="1077"/>
        <v/>
      </c>
      <c r="CL1000" s="44" t="str">
        <f t="shared" si="1078"/>
        <v/>
      </c>
      <c r="CM1000" s="43" t="str">
        <f t="shared" si="1079"/>
        <v/>
      </c>
      <c r="CN1000" s="43" t="str">
        <f t="shared" si="1080"/>
        <v/>
      </c>
      <c r="CO1000" s="43" t="str">
        <f t="shared" si="1081"/>
        <v/>
      </c>
      <c r="CP1000" s="44" t="str">
        <f t="shared" si="1058"/>
        <v/>
      </c>
      <c r="CQ1000" s="44" t="str">
        <f t="shared" si="1082"/>
        <v/>
      </c>
      <c r="CR1000" s="43" t="str">
        <f t="shared" si="1103"/>
        <v/>
      </c>
      <c r="CS1000" s="44">
        <v>0</v>
      </c>
      <c r="CT1000" s="44">
        <v>0</v>
      </c>
      <c r="CU1000" s="44" t="str">
        <f t="shared" si="1086"/>
        <v/>
      </c>
      <c r="CV1000" s="44" t="str">
        <f t="shared" si="1087"/>
        <v/>
      </c>
      <c r="CW1000" s="44" t="str">
        <f t="shared" si="1088"/>
        <v/>
      </c>
      <c r="CX1000" s="44" t="str">
        <f t="shared" si="1089"/>
        <v/>
      </c>
      <c r="CY1000" s="44" t="str">
        <f t="shared" si="1090"/>
        <v/>
      </c>
      <c r="CZ1000" s="44" t="str">
        <f t="shared" si="1091"/>
        <v/>
      </c>
      <c r="DA1000" s="49" t="str">
        <f t="shared" si="1083"/>
        <v/>
      </c>
      <c r="DB1000" s="44" t="str">
        <f t="shared" si="1092"/>
        <v/>
      </c>
      <c r="DC1000" s="44" t="str">
        <f t="shared" si="1093"/>
        <v/>
      </c>
      <c r="DD1000" s="44" t="str">
        <f t="shared" si="1094"/>
        <v/>
      </c>
      <c r="DE1000" s="44" t="str">
        <f t="shared" si="1095"/>
        <v/>
      </c>
      <c r="DF1000" s="44" t="str">
        <f t="shared" si="1096"/>
        <v/>
      </c>
      <c r="DG1000" s="44" t="str">
        <f t="shared" si="1097"/>
        <v/>
      </c>
      <c r="DH1000" s="44" t="str">
        <f t="shared" si="1054"/>
        <v/>
      </c>
      <c r="DI1000" s="50" t="str">
        <f t="shared" si="1098"/>
        <v/>
      </c>
      <c r="DJ1000" s="50" t="str">
        <f t="shared" si="1102"/>
        <v/>
      </c>
      <c r="DK1000" s="50" t="str">
        <f t="shared" si="1099"/>
        <v/>
      </c>
      <c r="DL1000" s="50" t="str">
        <f t="shared" si="1100"/>
        <v/>
      </c>
      <c r="DM1000" s="51" t="str">
        <f t="shared" si="1047"/>
        <v/>
      </c>
      <c r="DN1000" s="52"/>
      <c r="DO1000" s="53"/>
      <c r="DP1000" s="52"/>
      <c r="DQ1000" s="53" t="str">
        <f t="shared" si="1084"/>
        <v/>
      </c>
      <c r="DR1000" s="52" t="str">
        <f t="shared" si="1085"/>
        <v/>
      </c>
      <c r="DS1000" s="53"/>
      <c r="DT1000" s="52"/>
      <c r="DU1000" s="53"/>
      <c r="DV1000" s="52"/>
      <c r="DW1000" s="99"/>
      <c r="DX1000" s="99"/>
      <c r="EI1000" s="83"/>
      <c r="EJ1000" s="102"/>
      <c r="EK1000" s="102"/>
      <c r="EL1000" s="102"/>
      <c r="EM1000" s="102"/>
      <c r="EN1000" s="102"/>
      <c r="EO1000" s="102"/>
      <c r="EP1000" s="102"/>
      <c r="EQ1000" s="102"/>
      <c r="ER1000" s="102"/>
      <c r="ES1000" s="102"/>
      <c r="ET1000" s="102"/>
      <c r="EU1000" s="102"/>
      <c r="EV1000" s="102"/>
      <c r="FL1000" s="36" t="str">
        <f t="shared" si="1046"/>
        <v/>
      </c>
    </row>
    <row r="1001" spans="1:168" s="36" customFormat="1" ht="49.5" customHeight="1" x14ac:dyDescent="0.35">
      <c r="A1001" s="67"/>
      <c r="B1001" s="39"/>
      <c r="C1001" s="39"/>
      <c r="D1001" s="40" t="s">
        <v>5368</v>
      </c>
      <c r="E1001" s="41" t="s">
        <v>4106</v>
      </c>
      <c r="F1001" s="41" t="s">
        <v>5369</v>
      </c>
      <c r="G1001" s="41" t="s">
        <v>5691</v>
      </c>
      <c r="H1001" s="41"/>
      <c r="I1001" s="41" t="s">
        <v>5346</v>
      </c>
      <c r="J1001" s="41" t="s">
        <v>5347</v>
      </c>
      <c r="K1001" s="41"/>
      <c r="L1001" s="41"/>
      <c r="M1001" s="41" t="s">
        <v>2990</v>
      </c>
      <c r="N1001" s="41" t="s">
        <v>5724</v>
      </c>
      <c r="O1001" s="29" t="s">
        <v>4108</v>
      </c>
      <c r="P1001" s="30" t="s">
        <v>4109</v>
      </c>
      <c r="Q1001" s="31"/>
      <c r="R1001" s="31"/>
      <c r="S1001" s="32"/>
      <c r="T1001" s="33"/>
      <c r="U1001" s="33"/>
      <c r="V1001" s="33"/>
      <c r="W1001" s="33"/>
      <c r="X1001" s="33"/>
      <c r="Y1001" s="33"/>
      <c r="Z1001" s="33"/>
      <c r="AA1001" s="34"/>
      <c r="AB1001" s="34"/>
      <c r="AC1001" s="34"/>
      <c r="AD1001" s="34"/>
      <c r="AE1001" s="34"/>
      <c r="AF1001" s="34"/>
      <c r="AG1001" s="34"/>
      <c r="AH1001" s="34"/>
      <c r="AI1001" s="34"/>
      <c r="AJ1001" s="34"/>
      <c r="AK1001" s="34"/>
      <c r="AL1001" s="34"/>
      <c r="AM1001" s="34"/>
      <c r="AN1001" s="34"/>
      <c r="AO1001" s="34"/>
      <c r="AP1001" s="34"/>
      <c r="AQ1001" s="56"/>
      <c r="AR1001" s="56"/>
      <c r="AS1001" s="56"/>
      <c r="AT1001" s="42"/>
      <c r="AU1001" s="42"/>
      <c r="AV1001" s="42"/>
      <c r="AW1001" s="35"/>
      <c r="AX1001" s="35"/>
      <c r="AY1001" s="35"/>
      <c r="AZ1001" s="43" t="str">
        <f t="shared" si="1059"/>
        <v/>
      </c>
      <c r="BA1001" s="44"/>
      <c r="BB1001" s="43" t="str">
        <f t="shared" si="1060"/>
        <v/>
      </c>
      <c r="BC1001" s="45" t="str">
        <f t="shared" si="1061"/>
        <v/>
      </c>
      <c r="BD1001" s="45" t="str">
        <f t="shared" si="1062"/>
        <v/>
      </c>
      <c r="BE1001" s="45" t="s">
        <v>5691</v>
      </c>
      <c r="BF1001" s="45" t="str">
        <f t="shared" si="1036"/>
        <v/>
      </c>
      <c r="BG1001" s="45" t="str">
        <f t="shared" si="1063"/>
        <v/>
      </c>
      <c r="BH1001" s="12" t="str">
        <f t="shared" si="1064"/>
        <v/>
      </c>
      <c r="BI1001" s="43" t="str">
        <f t="shared" si="1065"/>
        <v/>
      </c>
      <c r="BJ1001" s="46" t="str">
        <f t="shared" si="1066"/>
        <v/>
      </c>
      <c r="BK1001" s="46" t="str">
        <f t="shared" si="1067"/>
        <v/>
      </c>
      <c r="BL1001" s="46" t="str">
        <f t="shared" si="1068"/>
        <v/>
      </c>
      <c r="BM1001" s="43" t="str">
        <f t="shared" si="1069"/>
        <v/>
      </c>
      <c r="BN1001" s="43" t="str">
        <f t="shared" si="1070"/>
        <v/>
      </c>
      <c r="BO1001" s="44" t="str">
        <f t="shared" si="1044"/>
        <v/>
      </c>
      <c r="BP1001" s="44" t="str">
        <f t="shared" si="1048"/>
        <v/>
      </c>
      <c r="BQ1001" s="44" t="str">
        <f t="shared" si="1055"/>
        <v/>
      </c>
      <c r="BR1001" s="46" t="str">
        <f t="shared" si="1049"/>
        <v/>
      </c>
      <c r="BS1001" s="47" t="str">
        <f t="shared" si="1050"/>
        <v/>
      </c>
      <c r="BT1001" s="46" t="str">
        <f t="shared" si="1051"/>
        <v/>
      </c>
      <c r="BU1001" s="46" t="str">
        <f t="shared" si="1052"/>
        <v/>
      </c>
      <c r="BV1001" s="73" t="str">
        <f t="shared" si="1045"/>
        <v/>
      </c>
      <c r="BW1001" s="47" t="str">
        <f t="shared" si="1104"/>
        <v/>
      </c>
      <c r="BX1001" s="47" t="str">
        <f t="shared" si="1053"/>
        <v/>
      </c>
      <c r="BY1001" s="13" t="str">
        <f t="shared" si="1056"/>
        <v/>
      </c>
      <c r="BZ1001" s="14" t="str">
        <f t="shared" si="1041"/>
        <v/>
      </c>
      <c r="CA1001" s="48" t="str">
        <f t="shared" si="1042"/>
        <v/>
      </c>
      <c r="CB1001" s="44" t="str">
        <f t="shared" si="1043"/>
        <v/>
      </c>
      <c r="CC1001" s="44" t="str">
        <f t="shared" si="1071"/>
        <v/>
      </c>
      <c r="CD1001" s="44" t="str">
        <f t="shared" si="1057"/>
        <v/>
      </c>
      <c r="CE1001" s="44" t="str">
        <f t="shared" si="1101"/>
        <v/>
      </c>
      <c r="CF1001" s="44" t="str">
        <f t="shared" si="1072"/>
        <v/>
      </c>
      <c r="CG1001" s="44" t="str">
        <f t="shared" si="1073"/>
        <v/>
      </c>
      <c r="CH1001" s="44" t="str">
        <f t="shared" si="1074"/>
        <v/>
      </c>
      <c r="CI1001" s="44" t="str">
        <f t="shared" si="1075"/>
        <v/>
      </c>
      <c r="CJ1001" s="44" t="str">
        <f t="shared" si="1076"/>
        <v/>
      </c>
      <c r="CK1001" s="44" t="str">
        <f t="shared" si="1077"/>
        <v/>
      </c>
      <c r="CL1001" s="44" t="str">
        <f t="shared" si="1078"/>
        <v/>
      </c>
      <c r="CM1001" s="43" t="str">
        <f t="shared" si="1079"/>
        <v/>
      </c>
      <c r="CN1001" s="43" t="str">
        <f t="shared" si="1080"/>
        <v/>
      </c>
      <c r="CO1001" s="43" t="str">
        <f t="shared" si="1081"/>
        <v/>
      </c>
      <c r="CP1001" s="44" t="str">
        <f t="shared" si="1058"/>
        <v/>
      </c>
      <c r="CQ1001" s="44" t="str">
        <f t="shared" si="1082"/>
        <v/>
      </c>
      <c r="CR1001" s="43" t="str">
        <f t="shared" si="1103"/>
        <v/>
      </c>
      <c r="CS1001" s="44">
        <v>0</v>
      </c>
      <c r="CT1001" s="44">
        <v>0</v>
      </c>
      <c r="CU1001" s="44" t="str">
        <f t="shared" si="1086"/>
        <v/>
      </c>
      <c r="CV1001" s="44" t="str">
        <f t="shared" si="1087"/>
        <v/>
      </c>
      <c r="CW1001" s="44" t="str">
        <f t="shared" si="1088"/>
        <v/>
      </c>
      <c r="CX1001" s="44" t="str">
        <f t="shared" si="1089"/>
        <v/>
      </c>
      <c r="CY1001" s="44" t="str">
        <f t="shared" si="1090"/>
        <v/>
      </c>
      <c r="CZ1001" s="44" t="str">
        <f t="shared" si="1091"/>
        <v/>
      </c>
      <c r="DA1001" s="49" t="str">
        <f t="shared" si="1083"/>
        <v/>
      </c>
      <c r="DB1001" s="44" t="str">
        <f t="shared" si="1092"/>
        <v/>
      </c>
      <c r="DC1001" s="44" t="str">
        <f t="shared" si="1093"/>
        <v/>
      </c>
      <c r="DD1001" s="44" t="str">
        <f t="shared" si="1094"/>
        <v/>
      </c>
      <c r="DE1001" s="44" t="str">
        <f t="shared" si="1095"/>
        <v/>
      </c>
      <c r="DF1001" s="44" t="str">
        <f t="shared" si="1096"/>
        <v/>
      </c>
      <c r="DG1001" s="44" t="str">
        <f t="shared" si="1097"/>
        <v/>
      </c>
      <c r="DH1001" s="44" t="str">
        <f t="shared" si="1054"/>
        <v/>
      </c>
      <c r="DI1001" s="50" t="str">
        <f t="shared" si="1098"/>
        <v/>
      </c>
      <c r="DJ1001" s="50" t="str">
        <f t="shared" si="1102"/>
        <v/>
      </c>
      <c r="DK1001" s="50" t="str">
        <f t="shared" si="1099"/>
        <v/>
      </c>
      <c r="DL1001" s="50" t="str">
        <f t="shared" si="1100"/>
        <v/>
      </c>
      <c r="DM1001" s="51" t="str">
        <f t="shared" si="1047"/>
        <v/>
      </c>
      <c r="DN1001" s="52"/>
      <c r="DO1001" s="53"/>
      <c r="DP1001" s="52"/>
      <c r="DQ1001" s="53" t="str">
        <f t="shared" si="1084"/>
        <v/>
      </c>
      <c r="DR1001" s="52" t="str">
        <f t="shared" si="1085"/>
        <v/>
      </c>
      <c r="DS1001" s="53"/>
      <c r="DT1001" s="52"/>
      <c r="DU1001" s="53"/>
      <c r="DV1001" s="52"/>
      <c r="DW1001" s="99"/>
      <c r="DX1001" s="99"/>
      <c r="EI1001" s="83"/>
      <c r="EJ1001" s="102"/>
      <c r="EK1001" s="102"/>
      <c r="EL1001" s="102"/>
      <c r="EM1001" s="102"/>
      <c r="EN1001" s="102"/>
      <c r="EO1001" s="102"/>
      <c r="EP1001" s="102"/>
      <c r="EQ1001" s="102"/>
      <c r="ER1001" s="102"/>
      <c r="ES1001" s="102"/>
      <c r="ET1001" s="102"/>
      <c r="EU1001" s="102"/>
      <c r="EV1001" s="102"/>
      <c r="FL1001" s="36" t="str">
        <f t="shared" si="1046"/>
        <v/>
      </c>
    </row>
    <row r="1002" spans="1:168" s="36" customFormat="1" ht="49.5" customHeight="1" x14ac:dyDescent="0.35">
      <c r="A1002" s="67"/>
      <c r="B1002" s="39"/>
      <c r="C1002" s="39"/>
      <c r="D1002" s="40" t="s">
        <v>5370</v>
      </c>
      <c r="E1002" s="41" t="s">
        <v>4106</v>
      </c>
      <c r="F1002" s="41" t="s">
        <v>5371</v>
      </c>
      <c r="G1002" s="41" t="s">
        <v>5691</v>
      </c>
      <c r="H1002" s="41"/>
      <c r="I1002" s="41" t="s">
        <v>5372</v>
      </c>
      <c r="J1002" s="41" t="s">
        <v>1829</v>
      </c>
      <c r="K1002" s="41"/>
      <c r="L1002" s="41"/>
      <c r="M1002" s="41" t="s">
        <v>2984</v>
      </c>
      <c r="N1002" s="41" t="s">
        <v>2985</v>
      </c>
      <c r="O1002" s="29" t="s">
        <v>4108</v>
      </c>
      <c r="P1002" s="30" t="s">
        <v>4109</v>
      </c>
      <c r="Q1002" s="31"/>
      <c r="R1002" s="31"/>
      <c r="S1002" s="32"/>
      <c r="T1002" s="33"/>
      <c r="U1002" s="33"/>
      <c r="V1002" s="33"/>
      <c r="W1002" s="33"/>
      <c r="X1002" s="33"/>
      <c r="Y1002" s="33"/>
      <c r="Z1002" s="33"/>
      <c r="AA1002" s="34"/>
      <c r="AB1002" s="34"/>
      <c r="AC1002" s="34"/>
      <c r="AD1002" s="34"/>
      <c r="AE1002" s="34"/>
      <c r="AF1002" s="34"/>
      <c r="AG1002" s="34"/>
      <c r="AH1002" s="34"/>
      <c r="AI1002" s="34"/>
      <c r="AJ1002" s="34"/>
      <c r="AK1002" s="34"/>
      <c r="AL1002" s="34"/>
      <c r="AM1002" s="34"/>
      <c r="AN1002" s="34"/>
      <c r="AO1002" s="34"/>
      <c r="AP1002" s="34"/>
      <c r="AQ1002" s="56"/>
      <c r="AR1002" s="56"/>
      <c r="AS1002" s="56"/>
      <c r="AT1002" s="42"/>
      <c r="AU1002" s="42"/>
      <c r="AV1002" s="42"/>
      <c r="AW1002" s="35"/>
      <c r="AX1002" s="35"/>
      <c r="AY1002" s="35"/>
      <c r="AZ1002" s="43" t="str">
        <f t="shared" si="1059"/>
        <v/>
      </c>
      <c r="BA1002" s="44"/>
      <c r="BB1002" s="43" t="str">
        <f t="shared" si="1060"/>
        <v/>
      </c>
      <c r="BC1002" s="45" t="str">
        <f t="shared" si="1061"/>
        <v/>
      </c>
      <c r="BD1002" s="45" t="str">
        <f t="shared" si="1062"/>
        <v/>
      </c>
      <c r="BE1002" s="45" t="s">
        <v>5691</v>
      </c>
      <c r="BF1002" s="45" t="str">
        <f t="shared" si="1036"/>
        <v/>
      </c>
      <c r="BG1002" s="45" t="str">
        <f t="shared" si="1063"/>
        <v/>
      </c>
      <c r="BH1002" s="12" t="str">
        <f t="shared" si="1064"/>
        <v/>
      </c>
      <c r="BI1002" s="43" t="str">
        <f t="shared" si="1065"/>
        <v/>
      </c>
      <c r="BJ1002" s="46" t="str">
        <f t="shared" si="1066"/>
        <v/>
      </c>
      <c r="BK1002" s="46" t="str">
        <f t="shared" si="1067"/>
        <v/>
      </c>
      <c r="BL1002" s="46" t="str">
        <f t="shared" si="1068"/>
        <v/>
      </c>
      <c r="BM1002" s="43" t="str">
        <f t="shared" si="1069"/>
        <v/>
      </c>
      <c r="BN1002" s="43" t="str">
        <f t="shared" si="1070"/>
        <v/>
      </c>
      <c r="BO1002" s="44" t="str">
        <f t="shared" si="1044"/>
        <v/>
      </c>
      <c r="BP1002" s="44" t="str">
        <f t="shared" si="1048"/>
        <v/>
      </c>
      <c r="BQ1002" s="44" t="str">
        <f t="shared" si="1055"/>
        <v/>
      </c>
      <c r="BR1002" s="46" t="str">
        <f t="shared" si="1049"/>
        <v/>
      </c>
      <c r="BS1002" s="47" t="str">
        <f t="shared" si="1050"/>
        <v/>
      </c>
      <c r="BT1002" s="46" t="str">
        <f t="shared" si="1051"/>
        <v/>
      </c>
      <c r="BU1002" s="46" t="str">
        <f t="shared" si="1052"/>
        <v/>
      </c>
      <c r="BV1002" s="73" t="str">
        <f t="shared" si="1045"/>
        <v/>
      </c>
      <c r="BW1002" s="47" t="str">
        <f t="shared" si="1104"/>
        <v/>
      </c>
      <c r="BX1002" s="47" t="str">
        <f t="shared" si="1053"/>
        <v/>
      </c>
      <c r="BY1002" s="13" t="str">
        <f t="shared" si="1056"/>
        <v/>
      </c>
      <c r="BZ1002" s="14" t="str">
        <f t="shared" si="1041"/>
        <v/>
      </c>
      <c r="CA1002" s="48" t="str">
        <f t="shared" si="1042"/>
        <v/>
      </c>
      <c r="CB1002" s="44" t="str">
        <f t="shared" si="1043"/>
        <v/>
      </c>
      <c r="CC1002" s="44" t="str">
        <f t="shared" si="1071"/>
        <v/>
      </c>
      <c r="CD1002" s="44" t="str">
        <f t="shared" si="1057"/>
        <v/>
      </c>
      <c r="CE1002" s="44" t="str">
        <f t="shared" si="1101"/>
        <v/>
      </c>
      <c r="CF1002" s="44" t="str">
        <f t="shared" si="1072"/>
        <v/>
      </c>
      <c r="CG1002" s="44" t="str">
        <f t="shared" si="1073"/>
        <v/>
      </c>
      <c r="CH1002" s="44" t="str">
        <f t="shared" si="1074"/>
        <v/>
      </c>
      <c r="CI1002" s="44" t="str">
        <f t="shared" si="1075"/>
        <v/>
      </c>
      <c r="CJ1002" s="44" t="str">
        <f t="shared" si="1076"/>
        <v/>
      </c>
      <c r="CK1002" s="44" t="str">
        <f t="shared" si="1077"/>
        <v/>
      </c>
      <c r="CL1002" s="44" t="str">
        <f t="shared" si="1078"/>
        <v/>
      </c>
      <c r="CM1002" s="43" t="str">
        <f t="shared" si="1079"/>
        <v/>
      </c>
      <c r="CN1002" s="43" t="str">
        <f t="shared" si="1080"/>
        <v/>
      </c>
      <c r="CO1002" s="43" t="str">
        <f t="shared" si="1081"/>
        <v/>
      </c>
      <c r="CP1002" s="44" t="str">
        <f t="shared" si="1058"/>
        <v/>
      </c>
      <c r="CQ1002" s="44" t="str">
        <f t="shared" si="1082"/>
        <v/>
      </c>
      <c r="CR1002" s="43" t="str">
        <f t="shared" si="1103"/>
        <v/>
      </c>
      <c r="CS1002" s="44">
        <v>0</v>
      </c>
      <c r="CT1002" s="44">
        <v>0</v>
      </c>
      <c r="CU1002" s="44" t="str">
        <f t="shared" si="1086"/>
        <v/>
      </c>
      <c r="CV1002" s="44" t="str">
        <f t="shared" si="1087"/>
        <v/>
      </c>
      <c r="CW1002" s="44" t="str">
        <f t="shared" si="1088"/>
        <v/>
      </c>
      <c r="CX1002" s="44" t="str">
        <f t="shared" si="1089"/>
        <v/>
      </c>
      <c r="CY1002" s="44" t="str">
        <f t="shared" si="1090"/>
        <v/>
      </c>
      <c r="CZ1002" s="44" t="str">
        <f t="shared" si="1091"/>
        <v/>
      </c>
      <c r="DA1002" s="49" t="str">
        <f t="shared" si="1083"/>
        <v/>
      </c>
      <c r="DB1002" s="44" t="str">
        <f t="shared" si="1092"/>
        <v/>
      </c>
      <c r="DC1002" s="44" t="str">
        <f t="shared" si="1093"/>
        <v/>
      </c>
      <c r="DD1002" s="44" t="str">
        <f t="shared" si="1094"/>
        <v/>
      </c>
      <c r="DE1002" s="44" t="str">
        <f t="shared" si="1095"/>
        <v/>
      </c>
      <c r="DF1002" s="44" t="str">
        <f t="shared" si="1096"/>
        <v/>
      </c>
      <c r="DG1002" s="44" t="str">
        <f t="shared" si="1097"/>
        <v/>
      </c>
      <c r="DH1002" s="44" t="str">
        <f t="shared" si="1054"/>
        <v/>
      </c>
      <c r="DI1002" s="50" t="str">
        <f t="shared" si="1098"/>
        <v/>
      </c>
      <c r="DJ1002" s="50" t="str">
        <f t="shared" si="1102"/>
        <v/>
      </c>
      <c r="DK1002" s="50" t="str">
        <f t="shared" si="1099"/>
        <v/>
      </c>
      <c r="DL1002" s="50" t="str">
        <f t="shared" si="1100"/>
        <v/>
      </c>
      <c r="DM1002" s="51" t="str">
        <f t="shared" si="1047"/>
        <v/>
      </c>
      <c r="DN1002" s="52"/>
      <c r="DO1002" s="53"/>
      <c r="DP1002" s="52"/>
      <c r="DQ1002" s="53" t="str">
        <f t="shared" si="1084"/>
        <v/>
      </c>
      <c r="DR1002" s="52" t="str">
        <f t="shared" si="1085"/>
        <v/>
      </c>
      <c r="DS1002" s="53"/>
      <c r="DT1002" s="52"/>
      <c r="DU1002" s="53"/>
      <c r="DV1002" s="52"/>
      <c r="DW1002" s="99"/>
      <c r="DX1002" s="99"/>
      <c r="EI1002" s="83"/>
      <c r="EJ1002" s="102"/>
      <c r="EK1002" s="102"/>
      <c r="EL1002" s="102"/>
      <c r="EM1002" s="102"/>
      <c r="EN1002" s="102"/>
      <c r="EO1002" s="102"/>
      <c r="EP1002" s="102"/>
      <c r="EQ1002" s="102"/>
      <c r="ER1002" s="102"/>
      <c r="ES1002" s="102"/>
      <c r="ET1002" s="102"/>
      <c r="EU1002" s="102"/>
      <c r="EV1002" s="102"/>
      <c r="FL1002" s="36" t="str">
        <f t="shared" si="1046"/>
        <v/>
      </c>
    </row>
    <row r="1003" spans="1:168" s="36" customFormat="1" ht="49.5" customHeight="1" x14ac:dyDescent="0.35">
      <c r="A1003" s="67"/>
      <c r="B1003" s="39"/>
      <c r="C1003" s="39"/>
      <c r="D1003" s="40" t="s">
        <v>3192</v>
      </c>
      <c r="E1003" s="41" t="s">
        <v>4106</v>
      </c>
      <c r="F1003" s="41" t="s">
        <v>5378</v>
      </c>
      <c r="G1003" s="41"/>
      <c r="H1003" s="41"/>
      <c r="I1003" s="41" t="s">
        <v>5346</v>
      </c>
      <c r="J1003" s="41" t="s">
        <v>5347</v>
      </c>
      <c r="K1003" s="41"/>
      <c r="L1003" s="41"/>
      <c r="M1003" s="41" t="s">
        <v>2990</v>
      </c>
      <c r="N1003" s="41" t="s">
        <v>5724</v>
      </c>
      <c r="O1003" s="29" t="s">
        <v>4108</v>
      </c>
      <c r="P1003" s="30" t="s">
        <v>4109</v>
      </c>
      <c r="Q1003" s="31"/>
      <c r="R1003" s="31"/>
      <c r="S1003" s="32" t="s">
        <v>3192</v>
      </c>
      <c r="T1003" s="33"/>
      <c r="U1003" s="33" t="s">
        <v>4106</v>
      </c>
      <c r="V1003" s="33" t="s">
        <v>331</v>
      </c>
      <c r="W1003" s="33"/>
      <c r="X1003" s="33" t="s">
        <v>4108</v>
      </c>
      <c r="Y1003" s="33" t="s">
        <v>4109</v>
      </c>
      <c r="Z1003" s="33">
        <v>1</v>
      </c>
      <c r="AA1003" s="34" t="s">
        <v>4110</v>
      </c>
      <c r="AB1003" s="34">
        <v>111</v>
      </c>
      <c r="AC1003" s="34" t="s">
        <v>4111</v>
      </c>
      <c r="AD1003" s="34" t="s">
        <v>4112</v>
      </c>
      <c r="AE1003" s="34" t="s">
        <v>1004</v>
      </c>
      <c r="AF1003" s="34" t="s">
        <v>3192</v>
      </c>
      <c r="AG1003" s="34" t="s">
        <v>331</v>
      </c>
      <c r="AH1003" s="34" t="s">
        <v>5725</v>
      </c>
      <c r="AI1003" s="34" t="s">
        <v>3034</v>
      </c>
      <c r="AJ1003" s="34" t="s">
        <v>4106</v>
      </c>
      <c r="AK1003" s="34"/>
      <c r="AL1003" s="34" t="s">
        <v>4106</v>
      </c>
      <c r="AM1003" s="34"/>
      <c r="AN1003" s="34">
        <v>1</v>
      </c>
      <c r="AO1003" s="34"/>
      <c r="AP1003" s="34"/>
      <c r="AQ1003" s="56">
        <v>0</v>
      </c>
      <c r="AR1003" s="56">
        <v>0</v>
      </c>
      <c r="AS1003" s="56">
        <v>0</v>
      </c>
      <c r="AT1003" s="42" t="s">
        <v>1755</v>
      </c>
      <c r="AU1003" s="42" t="s">
        <v>1755</v>
      </c>
      <c r="AV1003" s="42" t="s">
        <v>1755</v>
      </c>
      <c r="AW1003" s="35"/>
      <c r="AX1003" s="35"/>
      <c r="AY1003" s="35"/>
      <c r="AZ1003" s="43" t="str">
        <f t="shared" si="1059"/>
        <v>X</v>
      </c>
      <c r="BA1003" s="44"/>
      <c r="BB1003" s="43" t="str">
        <f t="shared" si="1060"/>
        <v/>
      </c>
      <c r="BC1003" s="45" t="str">
        <f t="shared" si="1061"/>
        <v/>
      </c>
      <c r="BD1003" s="45" t="str">
        <f t="shared" si="1062"/>
        <v/>
      </c>
      <c r="BE1003" s="45"/>
      <c r="BF1003" s="45" t="str">
        <f t="shared" si="1036"/>
        <v/>
      </c>
      <c r="BG1003" s="45" t="str">
        <f t="shared" si="1063"/>
        <v/>
      </c>
      <c r="BH1003" s="12" t="str">
        <f t="shared" si="1064"/>
        <v/>
      </c>
      <c r="BI1003" s="43" t="str">
        <f t="shared" si="1065"/>
        <v/>
      </c>
      <c r="BJ1003" s="46" t="str">
        <f t="shared" si="1066"/>
        <v/>
      </c>
      <c r="BK1003" s="46" t="str">
        <f t="shared" si="1067"/>
        <v/>
      </c>
      <c r="BL1003" s="46" t="str">
        <f t="shared" si="1068"/>
        <v/>
      </c>
      <c r="BM1003" s="43" t="str">
        <f t="shared" si="1069"/>
        <v/>
      </c>
      <c r="BN1003" s="43" t="str">
        <f t="shared" si="1070"/>
        <v/>
      </c>
      <c r="BO1003" s="44" t="str">
        <f t="shared" si="1044"/>
        <v/>
      </c>
      <c r="BP1003" s="44" t="str">
        <f t="shared" si="1048"/>
        <v>X</v>
      </c>
      <c r="BQ1003" s="44" t="str">
        <f t="shared" si="1055"/>
        <v/>
      </c>
      <c r="BR1003" s="46" t="str">
        <f t="shared" si="1049"/>
        <v/>
      </c>
      <c r="BS1003" s="47" t="str">
        <f t="shared" si="1050"/>
        <v/>
      </c>
      <c r="BT1003" s="46" t="str">
        <f t="shared" si="1051"/>
        <v/>
      </c>
      <c r="BU1003" s="46" t="str">
        <f t="shared" si="1052"/>
        <v/>
      </c>
      <c r="BV1003" s="73" t="str">
        <f t="shared" si="1045"/>
        <v/>
      </c>
      <c r="BW1003" s="47" t="str">
        <f t="shared" si="1104"/>
        <v/>
      </c>
      <c r="BX1003" s="47" t="str">
        <f t="shared" si="1053"/>
        <v/>
      </c>
      <c r="BY1003" s="13" t="str">
        <f t="shared" si="1056"/>
        <v/>
      </c>
      <c r="BZ1003" s="14" t="str">
        <f t="shared" si="1041"/>
        <v/>
      </c>
      <c r="CA1003" s="48" t="str">
        <f t="shared" si="1042"/>
        <v>X</v>
      </c>
      <c r="CB1003" s="44" t="str">
        <f t="shared" si="1043"/>
        <v/>
      </c>
      <c r="CC1003" s="44" t="str">
        <f t="shared" si="1071"/>
        <v/>
      </c>
      <c r="CD1003" s="44" t="str">
        <f t="shared" si="1057"/>
        <v/>
      </c>
      <c r="CE1003" s="44" t="str">
        <f t="shared" si="1101"/>
        <v/>
      </c>
      <c r="CF1003" s="44" t="str">
        <f t="shared" si="1072"/>
        <v/>
      </c>
      <c r="CG1003" s="44" t="str">
        <f t="shared" si="1073"/>
        <v/>
      </c>
      <c r="CH1003" s="44" t="str">
        <f t="shared" si="1074"/>
        <v/>
      </c>
      <c r="CI1003" s="44" t="str">
        <f t="shared" si="1075"/>
        <v/>
      </c>
      <c r="CJ1003" s="44" t="str">
        <f t="shared" si="1076"/>
        <v/>
      </c>
      <c r="CK1003" s="44" t="str">
        <f t="shared" si="1077"/>
        <v/>
      </c>
      <c r="CL1003" s="44" t="str">
        <f t="shared" si="1078"/>
        <v/>
      </c>
      <c r="CM1003" s="43" t="str">
        <f t="shared" si="1079"/>
        <v/>
      </c>
      <c r="CN1003" s="43">
        <f t="shared" si="1080"/>
        <v>0</v>
      </c>
      <c r="CO1003" s="43" t="str">
        <f t="shared" si="1081"/>
        <v/>
      </c>
      <c r="CP1003" s="44" t="str">
        <f t="shared" si="1058"/>
        <v/>
      </c>
      <c r="CQ1003" s="44" t="str">
        <f t="shared" si="1082"/>
        <v/>
      </c>
      <c r="CR1003" s="43" t="str">
        <f t="shared" si="1103"/>
        <v/>
      </c>
      <c r="CS1003" s="44"/>
      <c r="CT1003" s="44"/>
      <c r="CU1003" s="44" t="str">
        <f t="shared" si="1086"/>
        <v/>
      </c>
      <c r="CV1003" s="44" t="str">
        <f t="shared" si="1087"/>
        <v/>
      </c>
      <c r="CW1003" s="44" t="str">
        <f t="shared" si="1088"/>
        <v/>
      </c>
      <c r="CX1003" s="44" t="str">
        <f t="shared" si="1089"/>
        <v/>
      </c>
      <c r="CY1003" s="44" t="str">
        <f t="shared" si="1090"/>
        <v/>
      </c>
      <c r="CZ1003" s="44" t="str">
        <f t="shared" si="1091"/>
        <v/>
      </c>
      <c r="DA1003" s="49" t="str">
        <f t="shared" si="1083"/>
        <v/>
      </c>
      <c r="DB1003" s="44" t="str">
        <f t="shared" si="1092"/>
        <v/>
      </c>
      <c r="DC1003" s="44" t="str">
        <f t="shared" si="1093"/>
        <v/>
      </c>
      <c r="DD1003" s="44" t="str">
        <f t="shared" si="1094"/>
        <v/>
      </c>
      <c r="DE1003" s="44" t="str">
        <f t="shared" si="1095"/>
        <v/>
      </c>
      <c r="DF1003" s="44" t="str">
        <f t="shared" si="1096"/>
        <v/>
      </c>
      <c r="DG1003" s="44" t="str">
        <f t="shared" si="1097"/>
        <v/>
      </c>
      <c r="DH1003" s="44" t="str">
        <f t="shared" si="1054"/>
        <v>X</v>
      </c>
      <c r="DI1003" s="50" t="str">
        <f t="shared" si="1098"/>
        <v/>
      </c>
      <c r="DJ1003" s="50" t="str">
        <f t="shared" si="1102"/>
        <v/>
      </c>
      <c r="DK1003" s="50" t="str">
        <f t="shared" si="1099"/>
        <v/>
      </c>
      <c r="DL1003" s="50" t="str">
        <f t="shared" si="1100"/>
        <v/>
      </c>
      <c r="DM1003" s="51" t="str">
        <f t="shared" si="1047"/>
        <v>999999999</v>
      </c>
      <c r="DN1003" s="52"/>
      <c r="DO1003" s="53"/>
      <c r="DP1003" s="52"/>
      <c r="DQ1003" s="53" t="str">
        <f t="shared" si="1084"/>
        <v/>
      </c>
      <c r="DR1003" s="52" t="str">
        <f t="shared" si="1085"/>
        <v/>
      </c>
      <c r="DS1003" s="53"/>
      <c r="DT1003" s="52"/>
      <c r="DU1003" s="53"/>
      <c r="DV1003" s="52"/>
      <c r="DW1003" s="99"/>
      <c r="DX1003" s="99"/>
      <c r="EI1003" s="83"/>
      <c r="EJ1003" s="102"/>
      <c r="EK1003" s="102"/>
      <c r="EL1003" s="102"/>
      <c r="EM1003" s="102"/>
      <c r="EN1003" s="102"/>
      <c r="EO1003" s="102"/>
      <c r="EP1003" s="102"/>
      <c r="EQ1003" s="102"/>
      <c r="ER1003" s="102"/>
      <c r="ES1003" s="102"/>
      <c r="ET1003" s="102"/>
      <c r="EU1003" s="102"/>
      <c r="EV1003" s="102"/>
      <c r="FL1003" s="36" t="str">
        <f t="shared" si="1046"/>
        <v>0</v>
      </c>
    </row>
    <row r="1004" spans="1:168" s="36" customFormat="1" ht="49.5" customHeight="1" x14ac:dyDescent="0.35">
      <c r="A1004" s="67"/>
      <c r="B1004" s="39"/>
      <c r="C1004" s="39"/>
      <c r="D1004" s="40" t="s">
        <v>5379</v>
      </c>
      <c r="E1004" s="41" t="s">
        <v>2998</v>
      </c>
      <c r="F1004" s="41" t="s">
        <v>5380</v>
      </c>
      <c r="G1004" s="41"/>
      <c r="H1004" s="41" t="s">
        <v>2008</v>
      </c>
      <c r="I1004" s="41" t="s">
        <v>4861</v>
      </c>
      <c r="J1004" s="41" t="s">
        <v>4862</v>
      </c>
      <c r="K1004" s="41"/>
      <c r="L1004" s="41"/>
      <c r="M1004" s="41" t="s">
        <v>3085</v>
      </c>
      <c r="N1004" s="41" t="s">
        <v>3086</v>
      </c>
      <c r="O1004" s="29" t="s">
        <v>4108</v>
      </c>
      <c r="P1004" s="30" t="s">
        <v>4109</v>
      </c>
      <c r="Q1004" s="31"/>
      <c r="R1004" s="31"/>
      <c r="S1004" s="32"/>
      <c r="T1004" s="33"/>
      <c r="U1004" s="33"/>
      <c r="V1004" s="33"/>
      <c r="W1004" s="33"/>
      <c r="X1004" s="33"/>
      <c r="Y1004" s="33"/>
      <c r="Z1004" s="33"/>
      <c r="AA1004" s="34"/>
      <c r="AB1004" s="34"/>
      <c r="AC1004" s="34"/>
      <c r="AD1004" s="34"/>
      <c r="AE1004" s="34"/>
      <c r="AF1004" s="34"/>
      <c r="AG1004" s="34"/>
      <c r="AH1004" s="34"/>
      <c r="AI1004" s="34"/>
      <c r="AJ1004" s="34"/>
      <c r="AK1004" s="34"/>
      <c r="AL1004" s="34"/>
      <c r="AM1004" s="34"/>
      <c r="AN1004" s="34"/>
      <c r="AO1004" s="34"/>
      <c r="AP1004" s="34"/>
      <c r="AQ1004" s="56"/>
      <c r="AR1004" s="56"/>
      <c r="AS1004" s="56"/>
      <c r="AT1004" s="42"/>
      <c r="AU1004" s="42"/>
      <c r="AV1004" s="42"/>
      <c r="AW1004" s="35"/>
      <c r="AX1004" s="35"/>
      <c r="AY1004" s="35"/>
      <c r="AZ1004" s="43" t="str">
        <f t="shared" si="1059"/>
        <v/>
      </c>
      <c r="BA1004" s="44"/>
      <c r="BB1004" s="43" t="str">
        <f t="shared" si="1060"/>
        <v/>
      </c>
      <c r="BC1004" s="45" t="str">
        <f t="shared" si="1061"/>
        <v/>
      </c>
      <c r="BD1004" s="45" t="str">
        <f t="shared" si="1062"/>
        <v/>
      </c>
      <c r="BE1004" s="45" t="s">
        <v>5691</v>
      </c>
      <c r="BF1004" s="45" t="str">
        <f t="shared" si="1036"/>
        <v/>
      </c>
      <c r="BG1004" s="45" t="str">
        <f t="shared" si="1063"/>
        <v/>
      </c>
      <c r="BH1004" s="12" t="str">
        <f t="shared" si="1064"/>
        <v/>
      </c>
      <c r="BI1004" s="43" t="str">
        <f t="shared" si="1065"/>
        <v/>
      </c>
      <c r="BJ1004" s="46" t="str">
        <f t="shared" si="1066"/>
        <v/>
      </c>
      <c r="BK1004" s="46" t="str">
        <f t="shared" si="1067"/>
        <v/>
      </c>
      <c r="BL1004" s="46" t="str">
        <f t="shared" si="1068"/>
        <v/>
      </c>
      <c r="BM1004" s="43" t="str">
        <f t="shared" si="1069"/>
        <v/>
      </c>
      <c r="BN1004" s="43" t="str">
        <f t="shared" si="1070"/>
        <v/>
      </c>
      <c r="BO1004" s="44" t="str">
        <f t="shared" si="1044"/>
        <v/>
      </c>
      <c r="BP1004" s="44" t="str">
        <f t="shared" si="1048"/>
        <v/>
      </c>
      <c r="BQ1004" s="44" t="str">
        <f t="shared" si="1055"/>
        <v/>
      </c>
      <c r="BR1004" s="46" t="str">
        <f t="shared" si="1049"/>
        <v/>
      </c>
      <c r="BS1004" s="47" t="str">
        <f t="shared" si="1050"/>
        <v/>
      </c>
      <c r="BT1004" s="46" t="str">
        <f t="shared" si="1051"/>
        <v/>
      </c>
      <c r="BU1004" s="46" t="str">
        <f t="shared" si="1052"/>
        <v/>
      </c>
      <c r="BV1004" s="73" t="str">
        <f t="shared" si="1045"/>
        <v/>
      </c>
      <c r="BW1004" s="47" t="str">
        <f t="shared" si="1104"/>
        <v/>
      </c>
      <c r="BX1004" s="47" t="str">
        <f t="shared" si="1053"/>
        <v/>
      </c>
      <c r="BY1004" s="13" t="str">
        <f t="shared" si="1056"/>
        <v/>
      </c>
      <c r="BZ1004" s="14" t="str">
        <f t="shared" si="1041"/>
        <v/>
      </c>
      <c r="CA1004" s="48" t="str">
        <f t="shared" si="1042"/>
        <v/>
      </c>
      <c r="CB1004" s="44" t="str">
        <f t="shared" si="1043"/>
        <v/>
      </c>
      <c r="CC1004" s="44" t="str">
        <f t="shared" si="1071"/>
        <v/>
      </c>
      <c r="CD1004" s="44" t="str">
        <f t="shared" si="1057"/>
        <v/>
      </c>
      <c r="CE1004" s="44" t="str">
        <f t="shared" si="1101"/>
        <v/>
      </c>
      <c r="CF1004" s="44" t="str">
        <f t="shared" si="1072"/>
        <v/>
      </c>
      <c r="CG1004" s="44" t="str">
        <f t="shared" si="1073"/>
        <v/>
      </c>
      <c r="CH1004" s="44" t="str">
        <f t="shared" si="1074"/>
        <v/>
      </c>
      <c r="CI1004" s="44" t="str">
        <f t="shared" si="1075"/>
        <v/>
      </c>
      <c r="CJ1004" s="44" t="str">
        <f t="shared" si="1076"/>
        <v/>
      </c>
      <c r="CK1004" s="44" t="str">
        <f t="shared" si="1077"/>
        <v/>
      </c>
      <c r="CL1004" s="44" t="str">
        <f t="shared" si="1078"/>
        <v/>
      </c>
      <c r="CM1004" s="43" t="str">
        <f t="shared" si="1079"/>
        <v/>
      </c>
      <c r="CN1004" s="43" t="str">
        <f t="shared" si="1080"/>
        <v/>
      </c>
      <c r="CO1004" s="43" t="str">
        <f t="shared" si="1081"/>
        <v/>
      </c>
      <c r="CP1004" s="44" t="str">
        <f t="shared" si="1058"/>
        <v/>
      </c>
      <c r="CQ1004" s="44" t="str">
        <f t="shared" si="1082"/>
        <v/>
      </c>
      <c r="CR1004" s="43" t="str">
        <f t="shared" si="1103"/>
        <v/>
      </c>
      <c r="CS1004" s="44">
        <v>0</v>
      </c>
      <c r="CT1004" s="44">
        <v>0</v>
      </c>
      <c r="CU1004" s="44" t="str">
        <f t="shared" si="1086"/>
        <v/>
      </c>
      <c r="CV1004" s="44" t="str">
        <f t="shared" si="1087"/>
        <v/>
      </c>
      <c r="CW1004" s="44" t="str">
        <f t="shared" si="1088"/>
        <v/>
      </c>
      <c r="CX1004" s="44" t="str">
        <f t="shared" si="1089"/>
        <v/>
      </c>
      <c r="CY1004" s="44" t="str">
        <f t="shared" si="1090"/>
        <v/>
      </c>
      <c r="CZ1004" s="44" t="str">
        <f t="shared" si="1091"/>
        <v/>
      </c>
      <c r="DA1004" s="49" t="str">
        <f t="shared" si="1083"/>
        <v/>
      </c>
      <c r="DB1004" s="44" t="str">
        <f t="shared" si="1092"/>
        <v/>
      </c>
      <c r="DC1004" s="44" t="str">
        <f t="shared" si="1093"/>
        <v/>
      </c>
      <c r="DD1004" s="44" t="str">
        <f t="shared" si="1094"/>
        <v/>
      </c>
      <c r="DE1004" s="44" t="str">
        <f t="shared" si="1095"/>
        <v/>
      </c>
      <c r="DF1004" s="44" t="str">
        <f t="shared" si="1096"/>
        <v/>
      </c>
      <c r="DG1004" s="44" t="str">
        <f t="shared" si="1097"/>
        <v/>
      </c>
      <c r="DH1004" s="44" t="str">
        <f t="shared" si="1054"/>
        <v/>
      </c>
      <c r="DI1004" s="50" t="str">
        <f t="shared" si="1098"/>
        <v/>
      </c>
      <c r="DJ1004" s="50" t="str">
        <f t="shared" si="1102"/>
        <v/>
      </c>
      <c r="DK1004" s="50" t="str">
        <f t="shared" si="1099"/>
        <v/>
      </c>
      <c r="DL1004" s="50" t="str">
        <f t="shared" si="1100"/>
        <v/>
      </c>
      <c r="DM1004" s="51" t="str">
        <f t="shared" si="1047"/>
        <v/>
      </c>
      <c r="DN1004" s="52"/>
      <c r="DO1004" s="53"/>
      <c r="DP1004" s="52"/>
      <c r="DQ1004" s="53" t="str">
        <f t="shared" si="1084"/>
        <v/>
      </c>
      <c r="DR1004" s="52" t="str">
        <f t="shared" si="1085"/>
        <v/>
      </c>
      <c r="DS1004" s="53"/>
      <c r="DT1004" s="52"/>
      <c r="DU1004" s="53"/>
      <c r="DV1004" s="52"/>
      <c r="DW1004" s="99"/>
      <c r="DX1004" s="99"/>
      <c r="EI1004" s="83"/>
      <c r="EJ1004" s="102"/>
      <c r="EK1004" s="102"/>
      <c r="EL1004" s="102"/>
      <c r="EM1004" s="102"/>
      <c r="EN1004" s="102"/>
      <c r="EO1004" s="102"/>
      <c r="EP1004" s="102"/>
      <c r="EQ1004" s="102"/>
      <c r="ER1004" s="102"/>
      <c r="ES1004" s="102"/>
      <c r="ET1004" s="102"/>
      <c r="EU1004" s="102"/>
      <c r="EV1004" s="102"/>
      <c r="FL1004" s="36" t="str">
        <f t="shared" si="1046"/>
        <v/>
      </c>
    </row>
    <row r="1005" spans="1:168" s="36" customFormat="1" ht="49.5" customHeight="1" x14ac:dyDescent="0.35">
      <c r="A1005" s="67"/>
      <c r="B1005" s="39"/>
      <c r="C1005" s="39"/>
      <c r="D1005" s="40" t="s">
        <v>5379</v>
      </c>
      <c r="E1005" s="41" t="s">
        <v>5707</v>
      </c>
      <c r="F1005" s="41" t="s">
        <v>5380</v>
      </c>
      <c r="G1005" s="41"/>
      <c r="H1005" s="41" t="s">
        <v>4860</v>
      </c>
      <c r="I1005" s="41" t="s">
        <v>4861</v>
      </c>
      <c r="J1005" s="41" t="s">
        <v>4862</v>
      </c>
      <c r="K1005" s="41"/>
      <c r="L1005" s="41"/>
      <c r="M1005" s="41" t="s">
        <v>3085</v>
      </c>
      <c r="N1005" s="41" t="s">
        <v>3086</v>
      </c>
      <c r="O1005" s="29" t="s">
        <v>4108</v>
      </c>
      <c r="P1005" s="30" t="s">
        <v>4109</v>
      </c>
      <c r="Q1005" s="31"/>
      <c r="R1005" s="31"/>
      <c r="S1005" s="32"/>
      <c r="T1005" s="33"/>
      <c r="U1005" s="33"/>
      <c r="V1005" s="33"/>
      <c r="W1005" s="33"/>
      <c r="X1005" s="33"/>
      <c r="Y1005" s="33"/>
      <c r="Z1005" s="33"/>
      <c r="AA1005" s="34"/>
      <c r="AB1005" s="34"/>
      <c r="AC1005" s="34"/>
      <c r="AD1005" s="34"/>
      <c r="AE1005" s="34"/>
      <c r="AF1005" s="34"/>
      <c r="AG1005" s="34"/>
      <c r="AH1005" s="34"/>
      <c r="AI1005" s="34"/>
      <c r="AJ1005" s="34"/>
      <c r="AK1005" s="34"/>
      <c r="AL1005" s="34"/>
      <c r="AM1005" s="34"/>
      <c r="AN1005" s="34"/>
      <c r="AO1005" s="34"/>
      <c r="AP1005" s="34"/>
      <c r="AQ1005" s="56"/>
      <c r="AR1005" s="56"/>
      <c r="AS1005" s="56"/>
      <c r="AT1005" s="42"/>
      <c r="AU1005" s="42"/>
      <c r="AV1005" s="42"/>
      <c r="AW1005" s="35"/>
      <c r="AX1005" s="35"/>
      <c r="AY1005" s="35"/>
      <c r="AZ1005" s="43" t="str">
        <f t="shared" si="1059"/>
        <v/>
      </c>
      <c r="BA1005" s="44"/>
      <c r="BB1005" s="43" t="str">
        <f t="shared" si="1060"/>
        <v/>
      </c>
      <c r="BC1005" s="45" t="str">
        <f t="shared" si="1061"/>
        <v/>
      </c>
      <c r="BD1005" s="45" t="str">
        <f t="shared" si="1062"/>
        <v/>
      </c>
      <c r="BE1005" s="45" t="s">
        <v>5691</v>
      </c>
      <c r="BF1005" s="45" t="str">
        <f t="shared" si="1036"/>
        <v/>
      </c>
      <c r="BG1005" s="45" t="str">
        <f t="shared" si="1063"/>
        <v/>
      </c>
      <c r="BH1005" s="12" t="str">
        <f t="shared" si="1064"/>
        <v/>
      </c>
      <c r="BI1005" s="43" t="str">
        <f t="shared" si="1065"/>
        <v/>
      </c>
      <c r="BJ1005" s="46" t="str">
        <f t="shared" si="1066"/>
        <v/>
      </c>
      <c r="BK1005" s="46" t="str">
        <f t="shared" si="1067"/>
        <v/>
      </c>
      <c r="BL1005" s="46" t="str">
        <f t="shared" si="1068"/>
        <v/>
      </c>
      <c r="BM1005" s="43" t="str">
        <f t="shared" si="1069"/>
        <v/>
      </c>
      <c r="BN1005" s="43" t="str">
        <f t="shared" si="1070"/>
        <v/>
      </c>
      <c r="BO1005" s="44" t="str">
        <f t="shared" si="1044"/>
        <v/>
      </c>
      <c r="BP1005" s="44" t="str">
        <f t="shared" si="1048"/>
        <v/>
      </c>
      <c r="BQ1005" s="44" t="str">
        <f t="shared" si="1055"/>
        <v/>
      </c>
      <c r="BR1005" s="46" t="str">
        <f t="shared" si="1049"/>
        <v/>
      </c>
      <c r="BS1005" s="47" t="str">
        <f t="shared" si="1050"/>
        <v/>
      </c>
      <c r="BT1005" s="46" t="str">
        <f t="shared" si="1051"/>
        <v/>
      </c>
      <c r="BU1005" s="46" t="str">
        <f t="shared" si="1052"/>
        <v/>
      </c>
      <c r="BV1005" s="73" t="str">
        <f t="shared" si="1045"/>
        <v/>
      </c>
      <c r="BW1005" s="47" t="str">
        <f t="shared" si="1104"/>
        <v/>
      </c>
      <c r="BX1005" s="47" t="str">
        <f t="shared" si="1053"/>
        <v/>
      </c>
      <c r="BY1005" s="13" t="str">
        <f t="shared" si="1056"/>
        <v/>
      </c>
      <c r="BZ1005" s="14" t="str">
        <f t="shared" si="1041"/>
        <v/>
      </c>
      <c r="CA1005" s="48" t="str">
        <f t="shared" si="1042"/>
        <v/>
      </c>
      <c r="CB1005" s="44" t="str">
        <f t="shared" si="1043"/>
        <v/>
      </c>
      <c r="CC1005" s="44" t="str">
        <f t="shared" si="1071"/>
        <v/>
      </c>
      <c r="CD1005" s="44" t="str">
        <f t="shared" si="1057"/>
        <v/>
      </c>
      <c r="CE1005" s="44" t="str">
        <f t="shared" si="1101"/>
        <v/>
      </c>
      <c r="CF1005" s="44" t="str">
        <f t="shared" si="1072"/>
        <v/>
      </c>
      <c r="CG1005" s="44" t="str">
        <f t="shared" si="1073"/>
        <v/>
      </c>
      <c r="CH1005" s="44" t="str">
        <f t="shared" si="1074"/>
        <v/>
      </c>
      <c r="CI1005" s="44" t="str">
        <f t="shared" si="1075"/>
        <v/>
      </c>
      <c r="CJ1005" s="44" t="str">
        <f t="shared" si="1076"/>
        <v/>
      </c>
      <c r="CK1005" s="44" t="str">
        <f t="shared" si="1077"/>
        <v/>
      </c>
      <c r="CL1005" s="44" t="str">
        <f t="shared" si="1078"/>
        <v/>
      </c>
      <c r="CM1005" s="43" t="str">
        <f t="shared" si="1079"/>
        <v/>
      </c>
      <c r="CN1005" s="43" t="str">
        <f t="shared" si="1080"/>
        <v/>
      </c>
      <c r="CO1005" s="43" t="str">
        <f t="shared" si="1081"/>
        <v/>
      </c>
      <c r="CP1005" s="44" t="str">
        <f t="shared" si="1058"/>
        <v/>
      </c>
      <c r="CQ1005" s="44" t="str">
        <f t="shared" si="1082"/>
        <v/>
      </c>
      <c r="CR1005" s="43" t="str">
        <f t="shared" si="1103"/>
        <v/>
      </c>
      <c r="CS1005" s="44">
        <v>0</v>
      </c>
      <c r="CT1005" s="44">
        <v>0</v>
      </c>
      <c r="CU1005" s="44" t="str">
        <f t="shared" si="1086"/>
        <v/>
      </c>
      <c r="CV1005" s="44" t="str">
        <f t="shared" si="1087"/>
        <v/>
      </c>
      <c r="CW1005" s="44" t="str">
        <f t="shared" si="1088"/>
        <v/>
      </c>
      <c r="CX1005" s="44" t="str">
        <f t="shared" si="1089"/>
        <v/>
      </c>
      <c r="CY1005" s="44" t="str">
        <f t="shared" si="1090"/>
        <v/>
      </c>
      <c r="CZ1005" s="44" t="str">
        <f t="shared" si="1091"/>
        <v/>
      </c>
      <c r="DA1005" s="49" t="str">
        <f t="shared" si="1083"/>
        <v/>
      </c>
      <c r="DB1005" s="44" t="str">
        <f t="shared" si="1092"/>
        <v/>
      </c>
      <c r="DC1005" s="44" t="str">
        <f t="shared" si="1093"/>
        <v/>
      </c>
      <c r="DD1005" s="44" t="str">
        <f t="shared" si="1094"/>
        <v/>
      </c>
      <c r="DE1005" s="44" t="str">
        <f t="shared" si="1095"/>
        <v/>
      </c>
      <c r="DF1005" s="44" t="str">
        <f t="shared" si="1096"/>
        <v/>
      </c>
      <c r="DG1005" s="44" t="str">
        <f t="shared" si="1097"/>
        <v/>
      </c>
      <c r="DH1005" s="44" t="str">
        <f t="shared" si="1054"/>
        <v/>
      </c>
      <c r="DI1005" s="50" t="str">
        <f t="shared" si="1098"/>
        <v/>
      </c>
      <c r="DJ1005" s="50" t="str">
        <f t="shared" si="1102"/>
        <v/>
      </c>
      <c r="DK1005" s="50" t="str">
        <f t="shared" si="1099"/>
        <v/>
      </c>
      <c r="DL1005" s="50" t="str">
        <f t="shared" si="1100"/>
        <v/>
      </c>
      <c r="DM1005" s="51" t="str">
        <f t="shared" si="1047"/>
        <v/>
      </c>
      <c r="DN1005" s="52"/>
      <c r="DO1005" s="53"/>
      <c r="DP1005" s="52"/>
      <c r="DQ1005" s="53" t="str">
        <f t="shared" si="1084"/>
        <v/>
      </c>
      <c r="DR1005" s="52" t="str">
        <f t="shared" si="1085"/>
        <v/>
      </c>
      <c r="DS1005" s="53"/>
      <c r="DT1005" s="52"/>
      <c r="DU1005" s="53"/>
      <c r="DV1005" s="52"/>
      <c r="DW1005" s="99"/>
      <c r="DX1005" s="99"/>
      <c r="EI1005" s="83"/>
      <c r="EJ1005" s="102"/>
      <c r="EK1005" s="102"/>
      <c r="EL1005" s="102"/>
      <c r="EM1005" s="102"/>
      <c r="EN1005" s="102"/>
      <c r="EO1005" s="102"/>
      <c r="EP1005" s="102"/>
      <c r="EQ1005" s="102"/>
      <c r="ER1005" s="102"/>
      <c r="ES1005" s="102"/>
      <c r="ET1005" s="102"/>
      <c r="EU1005" s="102"/>
      <c r="EV1005" s="102"/>
      <c r="FL1005" s="36" t="str">
        <f t="shared" si="1046"/>
        <v/>
      </c>
    </row>
    <row r="1006" spans="1:168" s="36" customFormat="1" ht="49.5" customHeight="1" x14ac:dyDescent="0.35">
      <c r="A1006" s="67"/>
      <c r="B1006" s="39"/>
      <c r="C1006" s="39"/>
      <c r="D1006" s="40" t="s">
        <v>6115</v>
      </c>
      <c r="E1006" s="41" t="s">
        <v>4105</v>
      </c>
      <c r="F1006" s="41" t="s">
        <v>6116</v>
      </c>
      <c r="G1006" s="41"/>
      <c r="H1006" s="41" t="s">
        <v>5386</v>
      </c>
      <c r="I1006" s="41" t="s">
        <v>5384</v>
      </c>
      <c r="J1006" s="41" t="s">
        <v>5385</v>
      </c>
      <c r="K1006" s="41"/>
      <c r="L1006" s="41"/>
      <c r="M1006" s="41" t="s">
        <v>2974</v>
      </c>
      <c r="N1006" s="41" t="s">
        <v>2975</v>
      </c>
      <c r="O1006" s="29" t="s">
        <v>2908</v>
      </c>
      <c r="P1006" s="30" t="s">
        <v>2909</v>
      </c>
      <c r="Q1006" s="31"/>
      <c r="R1006" s="31"/>
      <c r="S1006" s="32"/>
      <c r="T1006" s="33"/>
      <c r="U1006" s="33"/>
      <c r="V1006" s="33"/>
      <c r="W1006" s="33"/>
      <c r="X1006" s="33"/>
      <c r="Y1006" s="33"/>
      <c r="Z1006" s="33"/>
      <c r="AA1006" s="34"/>
      <c r="AB1006" s="34"/>
      <c r="AC1006" s="34"/>
      <c r="AD1006" s="34"/>
      <c r="AE1006" s="34"/>
      <c r="AF1006" s="34"/>
      <c r="AG1006" s="34"/>
      <c r="AH1006" s="34"/>
      <c r="AI1006" s="34"/>
      <c r="AJ1006" s="34"/>
      <c r="AK1006" s="34"/>
      <c r="AL1006" s="34"/>
      <c r="AM1006" s="34"/>
      <c r="AN1006" s="34"/>
      <c r="AO1006" s="34"/>
      <c r="AP1006" s="34"/>
      <c r="AQ1006" s="56"/>
      <c r="AR1006" s="56"/>
      <c r="AS1006" s="56"/>
      <c r="AT1006" s="42"/>
      <c r="AU1006" s="42"/>
      <c r="AV1006" s="42"/>
      <c r="AW1006" s="35"/>
      <c r="AX1006" s="35"/>
      <c r="AY1006" s="35"/>
      <c r="AZ1006" s="43" t="str">
        <f t="shared" si="1059"/>
        <v/>
      </c>
      <c r="BA1006" s="44"/>
      <c r="BB1006" s="43" t="str">
        <f t="shared" si="1060"/>
        <v/>
      </c>
      <c r="BC1006" s="45" t="str">
        <f t="shared" si="1061"/>
        <v/>
      </c>
      <c r="BD1006" s="45" t="str">
        <f t="shared" si="1062"/>
        <v/>
      </c>
      <c r="BE1006" s="45" t="s">
        <v>5691</v>
      </c>
      <c r="BF1006" s="45" t="str">
        <f t="shared" ref="BF1006:BF1069" si="1105">IF(BE1006="",BD1006,"")</f>
        <v/>
      </c>
      <c r="BG1006" s="45" t="str">
        <f t="shared" si="1063"/>
        <v/>
      </c>
      <c r="BH1006" s="12" t="str">
        <f t="shared" si="1064"/>
        <v/>
      </c>
      <c r="BI1006" s="43" t="str">
        <f t="shared" si="1065"/>
        <v/>
      </c>
      <c r="BJ1006" s="46" t="str">
        <f t="shared" si="1066"/>
        <v/>
      </c>
      <c r="BK1006" s="46" t="str">
        <f t="shared" si="1067"/>
        <v/>
      </c>
      <c r="BL1006" s="46" t="str">
        <f t="shared" si="1068"/>
        <v/>
      </c>
      <c r="BM1006" s="43" t="str">
        <f t="shared" si="1069"/>
        <v/>
      </c>
      <c r="BN1006" s="43" t="str">
        <f t="shared" si="1070"/>
        <v/>
      </c>
      <c r="BO1006" s="44" t="str">
        <f t="shared" si="1044"/>
        <v/>
      </c>
      <c r="BP1006" s="44" t="str">
        <f t="shared" si="1048"/>
        <v/>
      </c>
      <c r="BQ1006" s="44" t="str">
        <f t="shared" si="1055"/>
        <v/>
      </c>
      <c r="BR1006" s="46" t="str">
        <f t="shared" ref="BR1006:BR1069" si="1106">+$BJ1006</f>
        <v/>
      </c>
      <c r="BS1006" s="47" t="str">
        <f t="shared" ref="BS1006:BS1069" si="1107">+$BM1006</f>
        <v/>
      </c>
      <c r="BT1006" s="46" t="str">
        <f t="shared" ref="BT1006:BT1069" si="1108">+$BK1006</f>
        <v/>
      </c>
      <c r="BU1006" s="46" t="str">
        <f t="shared" ref="BU1006:BU1069" si="1109">+$BL1006</f>
        <v/>
      </c>
      <c r="BV1006" s="73" t="str">
        <f t="shared" si="1045"/>
        <v/>
      </c>
      <c r="BW1006" s="47" t="str">
        <f t="shared" si="1104"/>
        <v/>
      </c>
      <c r="BX1006" s="47" t="str">
        <f t="shared" si="1053"/>
        <v/>
      </c>
      <c r="BY1006" s="13" t="str">
        <f t="shared" si="1056"/>
        <v/>
      </c>
      <c r="BZ1006" s="14" t="str">
        <f t="shared" ref="BZ1006:BZ1069" si="1110">IF($AF1006="056","X","")</f>
        <v/>
      </c>
      <c r="CA1006" s="48" t="str">
        <f t="shared" ref="CA1006:CA1069" si="1111">IF(MID($AB1006,1,1)="1","X","")</f>
        <v/>
      </c>
      <c r="CB1006" s="44" t="str">
        <f t="shared" ref="CB1006:CB1069" si="1112">IF($AB1006=112,"X","")</f>
        <v/>
      </c>
      <c r="CC1006" s="44" t="str">
        <f t="shared" si="1071"/>
        <v/>
      </c>
      <c r="CD1006" s="44" t="str">
        <f t="shared" si="1057"/>
        <v/>
      </c>
      <c r="CE1006" s="44" t="str">
        <f t="shared" si="1101"/>
        <v/>
      </c>
      <c r="CF1006" s="44" t="str">
        <f t="shared" si="1072"/>
        <v/>
      </c>
      <c r="CG1006" s="44" t="str">
        <f t="shared" si="1073"/>
        <v/>
      </c>
      <c r="CH1006" s="44" t="str">
        <f t="shared" si="1074"/>
        <v/>
      </c>
      <c r="CI1006" s="44" t="str">
        <f t="shared" si="1075"/>
        <v/>
      </c>
      <c r="CJ1006" s="44" t="str">
        <f t="shared" si="1076"/>
        <v/>
      </c>
      <c r="CK1006" s="44" t="str">
        <f t="shared" si="1077"/>
        <v/>
      </c>
      <c r="CL1006" s="44" t="str">
        <f t="shared" si="1078"/>
        <v/>
      </c>
      <c r="CM1006" s="43" t="str">
        <f t="shared" si="1079"/>
        <v/>
      </c>
      <c r="CN1006" s="43" t="str">
        <f t="shared" si="1080"/>
        <v/>
      </c>
      <c r="CO1006" s="43" t="str">
        <f t="shared" si="1081"/>
        <v/>
      </c>
      <c r="CP1006" s="44" t="str">
        <f t="shared" si="1058"/>
        <v/>
      </c>
      <c r="CQ1006" s="44" t="str">
        <f t="shared" si="1082"/>
        <v/>
      </c>
      <c r="CR1006" s="43" t="str">
        <f t="shared" si="1103"/>
        <v/>
      </c>
      <c r="CS1006" s="44">
        <v>0</v>
      </c>
      <c r="CT1006" s="44">
        <v>0</v>
      </c>
      <c r="CU1006" s="44" t="str">
        <f t="shared" si="1086"/>
        <v/>
      </c>
      <c r="CV1006" s="44" t="str">
        <f t="shared" si="1087"/>
        <v/>
      </c>
      <c r="CW1006" s="44" t="str">
        <f t="shared" si="1088"/>
        <v/>
      </c>
      <c r="CX1006" s="44" t="str">
        <f t="shared" si="1089"/>
        <v/>
      </c>
      <c r="CY1006" s="44" t="str">
        <f t="shared" si="1090"/>
        <v/>
      </c>
      <c r="CZ1006" s="44" t="str">
        <f t="shared" si="1091"/>
        <v/>
      </c>
      <c r="DA1006" s="49" t="str">
        <f t="shared" si="1083"/>
        <v/>
      </c>
      <c r="DB1006" s="44" t="str">
        <f t="shared" si="1092"/>
        <v/>
      </c>
      <c r="DC1006" s="44" t="str">
        <f t="shared" si="1093"/>
        <v/>
      </c>
      <c r="DD1006" s="44" t="str">
        <f t="shared" si="1094"/>
        <v/>
      </c>
      <c r="DE1006" s="44" t="str">
        <f t="shared" si="1095"/>
        <v/>
      </c>
      <c r="DF1006" s="44" t="str">
        <f t="shared" si="1096"/>
        <v/>
      </c>
      <c r="DG1006" s="44" t="str">
        <f t="shared" si="1097"/>
        <v/>
      </c>
      <c r="DH1006" s="44" t="str">
        <f t="shared" si="1054"/>
        <v/>
      </c>
      <c r="DI1006" s="50" t="str">
        <f t="shared" si="1098"/>
        <v/>
      </c>
      <c r="DJ1006" s="50" t="str">
        <f t="shared" si="1102"/>
        <v/>
      </c>
      <c r="DK1006" s="50" t="str">
        <f t="shared" si="1099"/>
        <v/>
      </c>
      <c r="DL1006" s="50" t="str">
        <f t="shared" si="1100"/>
        <v/>
      </c>
      <c r="DM1006" s="51" t="str">
        <f t="shared" si="1047"/>
        <v/>
      </c>
      <c r="DN1006" s="52"/>
      <c r="DO1006" s="53"/>
      <c r="DP1006" s="52"/>
      <c r="DQ1006" s="53" t="str">
        <f t="shared" si="1084"/>
        <v/>
      </c>
      <c r="DR1006" s="52" t="str">
        <f t="shared" si="1085"/>
        <v/>
      </c>
      <c r="DS1006" s="53"/>
      <c r="DT1006" s="52"/>
      <c r="DU1006" s="53"/>
      <c r="DV1006" s="52"/>
      <c r="DW1006" s="99"/>
      <c r="DX1006" s="99"/>
      <c r="EI1006" s="83"/>
      <c r="EJ1006" s="102"/>
      <c r="EK1006" s="102"/>
      <c r="EL1006" s="102"/>
      <c r="EM1006" s="102"/>
      <c r="EN1006" s="102"/>
      <c r="EO1006" s="102"/>
      <c r="EP1006" s="102"/>
      <c r="EQ1006" s="102"/>
      <c r="ER1006" s="102"/>
      <c r="ES1006" s="102"/>
      <c r="ET1006" s="102"/>
      <c r="EU1006" s="102"/>
      <c r="EV1006" s="102"/>
      <c r="FL1006" s="36" t="str">
        <f t="shared" si="1046"/>
        <v/>
      </c>
    </row>
    <row r="1007" spans="1:168" s="36" customFormat="1" ht="49.5" customHeight="1" x14ac:dyDescent="0.35">
      <c r="A1007" s="67"/>
      <c r="B1007" s="39"/>
      <c r="C1007" s="39"/>
      <c r="D1007" s="40" t="s">
        <v>2976</v>
      </c>
      <c r="E1007" s="41" t="s">
        <v>4106</v>
      </c>
      <c r="F1007" s="41" t="s">
        <v>5387</v>
      </c>
      <c r="G1007" s="41"/>
      <c r="H1007" s="41"/>
      <c r="I1007" s="41" t="s">
        <v>5384</v>
      </c>
      <c r="J1007" s="41" t="s">
        <v>5385</v>
      </c>
      <c r="K1007" s="41"/>
      <c r="L1007" s="41"/>
      <c r="M1007" s="41" t="s">
        <v>2974</v>
      </c>
      <c r="N1007" s="41" t="s">
        <v>2975</v>
      </c>
      <c r="O1007" s="29" t="s">
        <v>2978</v>
      </c>
      <c r="P1007" s="30" t="s">
        <v>2979</v>
      </c>
      <c r="Q1007" s="31"/>
      <c r="R1007" s="31"/>
      <c r="S1007" s="32"/>
      <c r="T1007" s="33"/>
      <c r="U1007" s="33"/>
      <c r="V1007" s="33"/>
      <c r="W1007" s="33"/>
      <c r="X1007" s="33"/>
      <c r="Y1007" s="33"/>
      <c r="Z1007" s="33"/>
      <c r="AA1007" s="34"/>
      <c r="AB1007" s="34"/>
      <c r="AC1007" s="34"/>
      <c r="AD1007" s="34"/>
      <c r="AE1007" s="34"/>
      <c r="AF1007" s="34"/>
      <c r="AG1007" s="34"/>
      <c r="AH1007" s="34"/>
      <c r="AI1007" s="34"/>
      <c r="AJ1007" s="34"/>
      <c r="AK1007" s="34"/>
      <c r="AL1007" s="34"/>
      <c r="AM1007" s="34"/>
      <c r="AN1007" s="34"/>
      <c r="AO1007" s="34" t="s">
        <v>5691</v>
      </c>
      <c r="AP1007" s="34" t="s">
        <v>5691</v>
      </c>
      <c r="AQ1007" s="56"/>
      <c r="AR1007" s="56"/>
      <c r="AS1007" s="56"/>
      <c r="AT1007" s="42"/>
      <c r="AU1007" s="42"/>
      <c r="AV1007" s="42"/>
      <c r="AW1007" s="35"/>
      <c r="AX1007" s="35"/>
      <c r="AY1007" s="35"/>
      <c r="AZ1007" s="43" t="str">
        <f t="shared" si="1059"/>
        <v/>
      </c>
      <c r="BA1007" s="44"/>
      <c r="BB1007" s="43" t="str">
        <f t="shared" si="1060"/>
        <v/>
      </c>
      <c r="BC1007" s="45" t="str">
        <f t="shared" si="1061"/>
        <v/>
      </c>
      <c r="BD1007" s="45" t="str">
        <f t="shared" si="1062"/>
        <v/>
      </c>
      <c r="BE1007" s="45"/>
      <c r="BF1007" s="45" t="str">
        <f t="shared" si="1105"/>
        <v/>
      </c>
      <c r="BG1007" s="45" t="str">
        <f t="shared" si="1063"/>
        <v/>
      </c>
      <c r="BH1007" s="12" t="str">
        <f t="shared" si="1064"/>
        <v/>
      </c>
      <c r="BI1007" s="43" t="str">
        <f t="shared" si="1065"/>
        <v/>
      </c>
      <c r="BJ1007" s="46" t="str">
        <f t="shared" si="1066"/>
        <v/>
      </c>
      <c r="BK1007" s="46" t="str">
        <f t="shared" si="1067"/>
        <v/>
      </c>
      <c r="BL1007" s="46" t="str">
        <f t="shared" si="1068"/>
        <v/>
      </c>
      <c r="BM1007" s="43" t="str">
        <f t="shared" si="1069"/>
        <v/>
      </c>
      <c r="BN1007" s="43" t="str">
        <f t="shared" si="1070"/>
        <v/>
      </c>
      <c r="BO1007" s="44" t="str">
        <f t="shared" si="1044"/>
        <v/>
      </c>
      <c r="BP1007" s="44" t="str">
        <f t="shared" si="1048"/>
        <v/>
      </c>
      <c r="BQ1007" s="44" t="str">
        <f t="shared" si="1055"/>
        <v/>
      </c>
      <c r="BR1007" s="46" t="str">
        <f t="shared" si="1106"/>
        <v/>
      </c>
      <c r="BS1007" s="47" t="str">
        <f t="shared" si="1107"/>
        <v/>
      </c>
      <c r="BT1007" s="46" t="str">
        <f t="shared" si="1108"/>
        <v/>
      </c>
      <c r="BU1007" s="46" t="str">
        <f t="shared" si="1109"/>
        <v/>
      </c>
      <c r="BV1007" s="73" t="str">
        <f t="shared" si="1045"/>
        <v/>
      </c>
      <c r="BW1007" s="47" t="str">
        <f t="shared" si="1104"/>
        <v/>
      </c>
      <c r="BX1007" s="47" t="str">
        <f t="shared" si="1053"/>
        <v/>
      </c>
      <c r="BY1007" s="13" t="str">
        <f t="shared" si="1056"/>
        <v/>
      </c>
      <c r="BZ1007" s="14" t="str">
        <f t="shared" si="1110"/>
        <v/>
      </c>
      <c r="CA1007" s="48" t="str">
        <f t="shared" si="1111"/>
        <v/>
      </c>
      <c r="CB1007" s="44" t="str">
        <f t="shared" si="1112"/>
        <v/>
      </c>
      <c r="CC1007" s="44" t="str">
        <f t="shared" si="1071"/>
        <v/>
      </c>
      <c r="CD1007" s="44" t="str">
        <f t="shared" si="1057"/>
        <v/>
      </c>
      <c r="CE1007" s="44" t="str">
        <f t="shared" si="1101"/>
        <v/>
      </c>
      <c r="CF1007" s="44" t="str">
        <f t="shared" si="1072"/>
        <v/>
      </c>
      <c r="CG1007" s="44" t="str">
        <f t="shared" si="1073"/>
        <v/>
      </c>
      <c r="CH1007" s="44" t="str">
        <f t="shared" si="1074"/>
        <v/>
      </c>
      <c r="CI1007" s="44" t="str">
        <f t="shared" si="1075"/>
        <v/>
      </c>
      <c r="CJ1007" s="44" t="str">
        <f t="shared" si="1076"/>
        <v/>
      </c>
      <c r="CK1007" s="44" t="str">
        <f t="shared" si="1077"/>
        <v/>
      </c>
      <c r="CL1007" s="44" t="str">
        <f t="shared" si="1078"/>
        <v/>
      </c>
      <c r="CM1007" s="43" t="str">
        <f t="shared" si="1079"/>
        <v/>
      </c>
      <c r="CN1007" s="43">
        <f t="shared" si="1080"/>
        <v>0</v>
      </c>
      <c r="CO1007" s="43" t="str">
        <f t="shared" si="1081"/>
        <v/>
      </c>
      <c r="CP1007" s="44" t="str">
        <f t="shared" si="1058"/>
        <v/>
      </c>
      <c r="CQ1007" s="44" t="str">
        <f t="shared" si="1082"/>
        <v/>
      </c>
      <c r="CR1007" s="43" t="str">
        <f t="shared" si="1103"/>
        <v/>
      </c>
      <c r="CS1007" s="44"/>
      <c r="CT1007" s="44"/>
      <c r="CU1007" s="44" t="str">
        <f t="shared" si="1086"/>
        <v/>
      </c>
      <c r="CV1007" s="44" t="str">
        <f t="shared" si="1087"/>
        <v/>
      </c>
      <c r="CW1007" s="44" t="str">
        <f t="shared" si="1088"/>
        <v/>
      </c>
      <c r="CX1007" s="44" t="str">
        <f t="shared" si="1089"/>
        <v/>
      </c>
      <c r="CY1007" s="44" t="str">
        <f t="shared" si="1090"/>
        <v/>
      </c>
      <c r="CZ1007" s="44" t="str">
        <f t="shared" si="1091"/>
        <v/>
      </c>
      <c r="DA1007" s="49" t="str">
        <f t="shared" si="1083"/>
        <v/>
      </c>
      <c r="DB1007" s="44" t="str">
        <f t="shared" si="1092"/>
        <v/>
      </c>
      <c r="DC1007" s="44" t="str">
        <f t="shared" si="1093"/>
        <v/>
      </c>
      <c r="DD1007" s="44" t="str">
        <f t="shared" si="1094"/>
        <v/>
      </c>
      <c r="DE1007" s="44" t="str">
        <f t="shared" si="1095"/>
        <v/>
      </c>
      <c r="DF1007" s="44" t="str">
        <f t="shared" si="1096"/>
        <v/>
      </c>
      <c r="DG1007" s="44" t="str">
        <f t="shared" si="1097"/>
        <v/>
      </c>
      <c r="DH1007" s="44" t="str">
        <f t="shared" si="1054"/>
        <v/>
      </c>
      <c r="DI1007" s="50" t="str">
        <f t="shared" si="1098"/>
        <v/>
      </c>
      <c r="DJ1007" s="50" t="str">
        <f t="shared" si="1102"/>
        <v/>
      </c>
      <c r="DK1007" s="50" t="str">
        <f t="shared" si="1099"/>
        <v/>
      </c>
      <c r="DL1007" s="50" t="str">
        <f t="shared" si="1100"/>
        <v/>
      </c>
      <c r="DM1007" s="51" t="str">
        <f t="shared" si="1047"/>
        <v/>
      </c>
      <c r="DN1007" s="52"/>
      <c r="DO1007" s="53"/>
      <c r="DP1007" s="52"/>
      <c r="DQ1007" s="53" t="str">
        <f t="shared" si="1084"/>
        <v/>
      </c>
      <c r="DR1007" s="52" t="str">
        <f t="shared" si="1085"/>
        <v/>
      </c>
      <c r="DS1007" s="53"/>
      <c r="DT1007" s="52"/>
      <c r="DU1007" s="53"/>
      <c r="DV1007" s="52"/>
      <c r="DW1007" s="99"/>
      <c r="DX1007" s="99"/>
      <c r="EI1007" s="83"/>
      <c r="EJ1007" s="102"/>
      <c r="EK1007" s="102"/>
      <c r="EL1007" s="102"/>
      <c r="EM1007" s="102"/>
      <c r="EN1007" s="102"/>
      <c r="EO1007" s="102"/>
      <c r="EP1007" s="102"/>
      <c r="EQ1007" s="102"/>
      <c r="ER1007" s="102"/>
      <c r="ES1007" s="102"/>
      <c r="ET1007" s="102"/>
      <c r="EU1007" s="102"/>
      <c r="EV1007" s="102"/>
      <c r="FL1007" s="36" t="str">
        <f t="shared" si="1046"/>
        <v>0</v>
      </c>
    </row>
    <row r="1008" spans="1:168" s="36" customFormat="1" ht="49.5" customHeight="1" x14ac:dyDescent="0.35">
      <c r="A1008" s="67"/>
      <c r="B1008" s="39"/>
      <c r="C1008" s="39"/>
      <c r="D1008" s="40" t="s">
        <v>5249</v>
      </c>
      <c r="E1008" s="41" t="s">
        <v>4106</v>
      </c>
      <c r="F1008" s="41" t="s">
        <v>5390</v>
      </c>
      <c r="G1008" s="41"/>
      <c r="H1008" s="41"/>
      <c r="I1008" s="41" t="s">
        <v>5391</v>
      </c>
      <c r="J1008" s="41" t="s">
        <v>5392</v>
      </c>
      <c r="K1008" s="41"/>
      <c r="L1008" s="41"/>
      <c r="M1008" s="41" t="s">
        <v>5020</v>
      </c>
      <c r="N1008" s="41" t="s">
        <v>5021</v>
      </c>
      <c r="O1008" s="29" t="s">
        <v>820</v>
      </c>
      <c r="P1008" s="30" t="s">
        <v>821</v>
      </c>
      <c r="Q1008" s="31"/>
      <c r="R1008" s="31"/>
      <c r="S1008" s="32"/>
      <c r="T1008" s="33"/>
      <c r="U1008" s="33"/>
      <c r="V1008" s="33"/>
      <c r="W1008" s="33"/>
      <c r="X1008" s="33"/>
      <c r="Y1008" s="33"/>
      <c r="Z1008" s="33"/>
      <c r="AA1008" s="34"/>
      <c r="AB1008" s="34"/>
      <c r="AC1008" s="34"/>
      <c r="AD1008" s="34"/>
      <c r="AE1008" s="34"/>
      <c r="AF1008" s="34"/>
      <c r="AG1008" s="34"/>
      <c r="AH1008" s="34"/>
      <c r="AI1008" s="34"/>
      <c r="AJ1008" s="34"/>
      <c r="AK1008" s="34"/>
      <c r="AL1008" s="34"/>
      <c r="AM1008" s="34"/>
      <c r="AN1008" s="34"/>
      <c r="AO1008" s="34"/>
      <c r="AP1008" s="34"/>
      <c r="AQ1008" s="56"/>
      <c r="AR1008" s="56"/>
      <c r="AS1008" s="56"/>
      <c r="AT1008" s="42"/>
      <c r="AU1008" s="42"/>
      <c r="AV1008" s="42"/>
      <c r="AW1008" s="35"/>
      <c r="AX1008" s="35"/>
      <c r="AY1008" s="35"/>
      <c r="AZ1008" s="43" t="str">
        <f t="shared" si="1059"/>
        <v/>
      </c>
      <c r="BA1008" s="44"/>
      <c r="BB1008" s="43" t="str">
        <f t="shared" si="1060"/>
        <v/>
      </c>
      <c r="BC1008" s="45" t="str">
        <f t="shared" si="1061"/>
        <v/>
      </c>
      <c r="BD1008" s="45" t="str">
        <f t="shared" si="1062"/>
        <v/>
      </c>
      <c r="BE1008" s="45" t="s">
        <v>5691</v>
      </c>
      <c r="BF1008" s="45" t="str">
        <f t="shared" si="1105"/>
        <v/>
      </c>
      <c r="BG1008" s="45" t="str">
        <f t="shared" si="1063"/>
        <v/>
      </c>
      <c r="BH1008" s="12" t="str">
        <f t="shared" si="1064"/>
        <v/>
      </c>
      <c r="BI1008" s="43" t="str">
        <f t="shared" si="1065"/>
        <v/>
      </c>
      <c r="BJ1008" s="46" t="str">
        <f t="shared" si="1066"/>
        <v/>
      </c>
      <c r="BK1008" s="46" t="str">
        <f t="shared" si="1067"/>
        <v/>
      </c>
      <c r="BL1008" s="46" t="str">
        <f t="shared" si="1068"/>
        <v/>
      </c>
      <c r="BM1008" s="43" t="str">
        <f t="shared" si="1069"/>
        <v/>
      </c>
      <c r="BN1008" s="43" t="str">
        <f t="shared" si="1070"/>
        <v/>
      </c>
      <c r="BO1008" s="44" t="str">
        <f t="shared" si="1044"/>
        <v/>
      </c>
      <c r="BP1008" s="44" t="str">
        <f t="shared" si="1048"/>
        <v/>
      </c>
      <c r="BQ1008" s="44" t="str">
        <f t="shared" si="1055"/>
        <v/>
      </c>
      <c r="BR1008" s="46" t="str">
        <f t="shared" si="1106"/>
        <v/>
      </c>
      <c r="BS1008" s="47" t="str">
        <f t="shared" si="1107"/>
        <v/>
      </c>
      <c r="BT1008" s="46" t="str">
        <f t="shared" si="1108"/>
        <v/>
      </c>
      <c r="BU1008" s="46" t="str">
        <f t="shared" si="1109"/>
        <v/>
      </c>
      <c r="BV1008" s="73" t="str">
        <f t="shared" si="1045"/>
        <v/>
      </c>
      <c r="BW1008" s="47" t="str">
        <f t="shared" si="1104"/>
        <v/>
      </c>
      <c r="BX1008" s="47" t="str">
        <f t="shared" si="1053"/>
        <v/>
      </c>
      <c r="BY1008" s="13" t="str">
        <f t="shared" si="1056"/>
        <v/>
      </c>
      <c r="BZ1008" s="14" t="str">
        <f t="shared" si="1110"/>
        <v/>
      </c>
      <c r="CA1008" s="48" t="str">
        <f t="shared" si="1111"/>
        <v/>
      </c>
      <c r="CB1008" s="44" t="str">
        <f t="shared" si="1112"/>
        <v/>
      </c>
      <c r="CC1008" s="44" t="str">
        <f t="shared" si="1071"/>
        <v/>
      </c>
      <c r="CD1008" s="44" t="str">
        <f t="shared" si="1057"/>
        <v/>
      </c>
      <c r="CE1008" s="44" t="str">
        <f t="shared" si="1101"/>
        <v/>
      </c>
      <c r="CF1008" s="44" t="str">
        <f t="shared" si="1072"/>
        <v/>
      </c>
      <c r="CG1008" s="44" t="str">
        <f t="shared" si="1073"/>
        <v/>
      </c>
      <c r="CH1008" s="44" t="str">
        <f t="shared" si="1074"/>
        <v/>
      </c>
      <c r="CI1008" s="44" t="str">
        <f t="shared" si="1075"/>
        <v/>
      </c>
      <c r="CJ1008" s="44" t="str">
        <f t="shared" si="1076"/>
        <v/>
      </c>
      <c r="CK1008" s="44" t="str">
        <f t="shared" si="1077"/>
        <v/>
      </c>
      <c r="CL1008" s="44" t="str">
        <f t="shared" si="1078"/>
        <v/>
      </c>
      <c r="CM1008" s="43" t="str">
        <f t="shared" si="1079"/>
        <v/>
      </c>
      <c r="CN1008" s="43" t="str">
        <f t="shared" si="1080"/>
        <v/>
      </c>
      <c r="CO1008" s="43" t="str">
        <f t="shared" si="1081"/>
        <v/>
      </c>
      <c r="CP1008" s="44" t="str">
        <f t="shared" si="1058"/>
        <v/>
      </c>
      <c r="CQ1008" s="44" t="str">
        <f t="shared" si="1082"/>
        <v/>
      </c>
      <c r="CR1008" s="43" t="str">
        <f t="shared" si="1103"/>
        <v/>
      </c>
      <c r="CS1008" s="44">
        <v>0</v>
      </c>
      <c r="CT1008" s="44">
        <v>0</v>
      </c>
      <c r="CU1008" s="44" t="str">
        <f t="shared" si="1086"/>
        <v/>
      </c>
      <c r="CV1008" s="44" t="str">
        <f t="shared" si="1087"/>
        <v/>
      </c>
      <c r="CW1008" s="44" t="str">
        <f t="shared" si="1088"/>
        <v/>
      </c>
      <c r="CX1008" s="44" t="str">
        <f t="shared" si="1089"/>
        <v/>
      </c>
      <c r="CY1008" s="44" t="str">
        <f t="shared" si="1090"/>
        <v/>
      </c>
      <c r="CZ1008" s="44" t="str">
        <f t="shared" si="1091"/>
        <v/>
      </c>
      <c r="DA1008" s="49" t="str">
        <f t="shared" si="1083"/>
        <v/>
      </c>
      <c r="DB1008" s="44" t="str">
        <f t="shared" si="1092"/>
        <v/>
      </c>
      <c r="DC1008" s="44" t="str">
        <f t="shared" si="1093"/>
        <v/>
      </c>
      <c r="DD1008" s="44" t="str">
        <f t="shared" si="1094"/>
        <v/>
      </c>
      <c r="DE1008" s="44" t="str">
        <f t="shared" si="1095"/>
        <v/>
      </c>
      <c r="DF1008" s="44" t="str">
        <f t="shared" si="1096"/>
        <v/>
      </c>
      <c r="DG1008" s="44" t="str">
        <f t="shared" si="1097"/>
        <v/>
      </c>
      <c r="DH1008" s="44" t="str">
        <f t="shared" si="1054"/>
        <v/>
      </c>
      <c r="DI1008" s="50" t="str">
        <f t="shared" si="1098"/>
        <v/>
      </c>
      <c r="DJ1008" s="50" t="str">
        <f t="shared" si="1102"/>
        <v/>
      </c>
      <c r="DK1008" s="50" t="str">
        <f t="shared" si="1099"/>
        <v/>
      </c>
      <c r="DL1008" s="50" t="str">
        <f t="shared" si="1100"/>
        <v/>
      </c>
      <c r="DM1008" s="51" t="str">
        <f t="shared" si="1047"/>
        <v/>
      </c>
      <c r="DN1008" s="52"/>
      <c r="DO1008" s="53"/>
      <c r="DP1008" s="52"/>
      <c r="DQ1008" s="53" t="str">
        <f t="shared" si="1084"/>
        <v/>
      </c>
      <c r="DR1008" s="52" t="str">
        <f t="shared" si="1085"/>
        <v/>
      </c>
      <c r="DS1008" s="53"/>
      <c r="DT1008" s="52"/>
      <c r="DU1008" s="53"/>
      <c r="DV1008" s="52"/>
      <c r="DW1008" s="99"/>
      <c r="DX1008" s="99"/>
      <c r="EI1008" s="83"/>
      <c r="EJ1008" s="102"/>
      <c r="EK1008" s="102"/>
      <c r="EL1008" s="102"/>
      <c r="EM1008" s="102"/>
      <c r="EN1008" s="102"/>
      <c r="EO1008" s="102"/>
      <c r="EP1008" s="102"/>
      <c r="EQ1008" s="102"/>
      <c r="ER1008" s="102"/>
      <c r="ES1008" s="102"/>
      <c r="ET1008" s="102"/>
      <c r="EU1008" s="102"/>
      <c r="EV1008" s="102"/>
      <c r="FL1008" s="36" t="str">
        <f t="shared" si="1046"/>
        <v/>
      </c>
    </row>
    <row r="1009" spans="1:168" s="36" customFormat="1" ht="49.5" customHeight="1" x14ac:dyDescent="0.35">
      <c r="A1009" s="67"/>
      <c r="B1009" s="39"/>
      <c r="C1009" s="39"/>
      <c r="D1009" s="40" t="s">
        <v>5250</v>
      </c>
      <c r="E1009" s="41" t="s">
        <v>4106</v>
      </c>
      <c r="F1009" s="41" t="s">
        <v>5393</v>
      </c>
      <c r="G1009" s="41"/>
      <c r="H1009" s="41"/>
      <c r="I1009" s="41" t="s">
        <v>5762</v>
      </c>
      <c r="J1009" s="41" t="s">
        <v>5763</v>
      </c>
      <c r="K1009" s="41"/>
      <c r="L1009" s="41"/>
      <c r="M1009" s="41" t="s">
        <v>5744</v>
      </c>
      <c r="N1009" s="41" t="s">
        <v>5745</v>
      </c>
      <c r="O1009" s="29" t="s">
        <v>5747</v>
      </c>
      <c r="P1009" s="30" t="s">
        <v>5748</v>
      </c>
      <c r="Q1009" s="31"/>
      <c r="R1009" s="31"/>
      <c r="S1009" s="32"/>
      <c r="T1009" s="33"/>
      <c r="U1009" s="33"/>
      <c r="V1009" s="33"/>
      <c r="W1009" s="33"/>
      <c r="X1009" s="33"/>
      <c r="Y1009" s="33"/>
      <c r="Z1009" s="33"/>
      <c r="AA1009" s="34"/>
      <c r="AB1009" s="34"/>
      <c r="AC1009" s="34"/>
      <c r="AD1009" s="34"/>
      <c r="AE1009" s="34"/>
      <c r="AF1009" s="34"/>
      <c r="AG1009" s="34"/>
      <c r="AH1009" s="34"/>
      <c r="AI1009" s="34"/>
      <c r="AJ1009" s="34"/>
      <c r="AK1009" s="34"/>
      <c r="AL1009" s="34"/>
      <c r="AM1009" s="34"/>
      <c r="AN1009" s="34"/>
      <c r="AO1009" s="34"/>
      <c r="AP1009" s="34"/>
      <c r="AQ1009" s="56"/>
      <c r="AR1009" s="56"/>
      <c r="AS1009" s="56"/>
      <c r="AT1009" s="42"/>
      <c r="AU1009" s="42"/>
      <c r="AV1009" s="42"/>
      <c r="AW1009" s="35"/>
      <c r="AX1009" s="35"/>
      <c r="AY1009" s="35"/>
      <c r="AZ1009" s="43" t="str">
        <f t="shared" si="1059"/>
        <v/>
      </c>
      <c r="BA1009" s="44"/>
      <c r="BB1009" s="43" t="str">
        <f t="shared" si="1060"/>
        <v/>
      </c>
      <c r="BC1009" s="45" t="str">
        <f t="shared" si="1061"/>
        <v/>
      </c>
      <c r="BD1009" s="45" t="str">
        <f t="shared" si="1062"/>
        <v/>
      </c>
      <c r="BE1009" s="45" t="s">
        <v>5691</v>
      </c>
      <c r="BF1009" s="45" t="str">
        <f t="shared" si="1105"/>
        <v/>
      </c>
      <c r="BG1009" s="45" t="str">
        <f t="shared" si="1063"/>
        <v/>
      </c>
      <c r="BH1009" s="12" t="str">
        <f t="shared" si="1064"/>
        <v/>
      </c>
      <c r="BI1009" s="43" t="str">
        <f t="shared" si="1065"/>
        <v/>
      </c>
      <c r="BJ1009" s="46" t="str">
        <f t="shared" si="1066"/>
        <v/>
      </c>
      <c r="BK1009" s="46" t="str">
        <f t="shared" si="1067"/>
        <v/>
      </c>
      <c r="BL1009" s="46" t="str">
        <f t="shared" si="1068"/>
        <v/>
      </c>
      <c r="BM1009" s="43" t="str">
        <f t="shared" si="1069"/>
        <v/>
      </c>
      <c r="BN1009" s="43" t="str">
        <f t="shared" si="1070"/>
        <v/>
      </c>
      <c r="BO1009" s="44" t="str">
        <f t="shared" ref="BO1009:BO1072" si="1113">IF(MID($AB1009,1,2)="21","X","")</f>
        <v/>
      </c>
      <c r="BP1009" s="44" t="str">
        <f t="shared" si="1048"/>
        <v/>
      </c>
      <c r="BQ1009" s="44" t="str">
        <f t="shared" si="1055"/>
        <v/>
      </c>
      <c r="BR1009" s="46" t="str">
        <f t="shared" si="1106"/>
        <v/>
      </c>
      <c r="BS1009" s="47" t="str">
        <f t="shared" si="1107"/>
        <v/>
      </c>
      <c r="BT1009" s="46" t="str">
        <f t="shared" si="1108"/>
        <v/>
      </c>
      <c r="BU1009" s="46" t="str">
        <f t="shared" si="1109"/>
        <v/>
      </c>
      <c r="BV1009" s="73" t="str">
        <f t="shared" si="1045"/>
        <v/>
      </c>
      <c r="BW1009" s="47" t="str">
        <f t="shared" si="1104"/>
        <v/>
      </c>
      <c r="BX1009" s="47" t="str">
        <f t="shared" si="1053"/>
        <v/>
      </c>
      <c r="BY1009" s="13" t="str">
        <f t="shared" si="1056"/>
        <v/>
      </c>
      <c r="BZ1009" s="14" t="str">
        <f t="shared" si="1110"/>
        <v/>
      </c>
      <c r="CA1009" s="48" t="str">
        <f t="shared" si="1111"/>
        <v/>
      </c>
      <c r="CB1009" s="44" t="str">
        <f t="shared" si="1112"/>
        <v/>
      </c>
      <c r="CC1009" s="44" t="str">
        <f t="shared" si="1071"/>
        <v/>
      </c>
      <c r="CD1009" s="44" t="str">
        <f t="shared" si="1057"/>
        <v/>
      </c>
      <c r="CE1009" s="44" t="str">
        <f t="shared" si="1101"/>
        <v/>
      </c>
      <c r="CF1009" s="44" t="str">
        <f t="shared" si="1072"/>
        <v/>
      </c>
      <c r="CG1009" s="44" t="str">
        <f t="shared" si="1073"/>
        <v/>
      </c>
      <c r="CH1009" s="44" t="str">
        <f t="shared" si="1074"/>
        <v/>
      </c>
      <c r="CI1009" s="44" t="str">
        <f t="shared" si="1075"/>
        <v/>
      </c>
      <c r="CJ1009" s="44" t="str">
        <f t="shared" si="1076"/>
        <v/>
      </c>
      <c r="CK1009" s="44" t="str">
        <f t="shared" si="1077"/>
        <v/>
      </c>
      <c r="CL1009" s="44" t="str">
        <f t="shared" si="1078"/>
        <v/>
      </c>
      <c r="CM1009" s="43" t="str">
        <f t="shared" si="1079"/>
        <v/>
      </c>
      <c r="CN1009" s="43" t="str">
        <f t="shared" si="1080"/>
        <v/>
      </c>
      <c r="CO1009" s="43" t="str">
        <f t="shared" si="1081"/>
        <v/>
      </c>
      <c r="CP1009" s="44" t="str">
        <f t="shared" si="1058"/>
        <v/>
      </c>
      <c r="CQ1009" s="44" t="str">
        <f t="shared" si="1082"/>
        <v/>
      </c>
      <c r="CR1009" s="43" t="str">
        <f t="shared" si="1103"/>
        <v/>
      </c>
      <c r="CS1009" s="44">
        <v>0</v>
      </c>
      <c r="CT1009" s="44">
        <v>0</v>
      </c>
      <c r="CU1009" s="44" t="str">
        <f t="shared" si="1086"/>
        <v/>
      </c>
      <c r="CV1009" s="44" t="str">
        <f t="shared" si="1087"/>
        <v/>
      </c>
      <c r="CW1009" s="44" t="str">
        <f t="shared" si="1088"/>
        <v/>
      </c>
      <c r="CX1009" s="44" t="str">
        <f t="shared" si="1089"/>
        <v/>
      </c>
      <c r="CY1009" s="44" t="str">
        <f t="shared" si="1090"/>
        <v/>
      </c>
      <c r="CZ1009" s="44" t="str">
        <f t="shared" si="1091"/>
        <v/>
      </c>
      <c r="DA1009" s="49" t="str">
        <f t="shared" si="1083"/>
        <v/>
      </c>
      <c r="DB1009" s="44" t="str">
        <f t="shared" si="1092"/>
        <v/>
      </c>
      <c r="DC1009" s="44" t="str">
        <f t="shared" si="1093"/>
        <v/>
      </c>
      <c r="DD1009" s="44" t="str">
        <f t="shared" si="1094"/>
        <v/>
      </c>
      <c r="DE1009" s="44" t="str">
        <f t="shared" si="1095"/>
        <v/>
      </c>
      <c r="DF1009" s="44" t="str">
        <f t="shared" si="1096"/>
        <v/>
      </c>
      <c r="DG1009" s="44" t="str">
        <f t="shared" si="1097"/>
        <v/>
      </c>
      <c r="DH1009" s="44" t="str">
        <f t="shared" si="1054"/>
        <v/>
      </c>
      <c r="DI1009" s="50" t="str">
        <f t="shared" si="1098"/>
        <v/>
      </c>
      <c r="DJ1009" s="50" t="str">
        <f t="shared" si="1102"/>
        <v/>
      </c>
      <c r="DK1009" s="50" t="str">
        <f t="shared" si="1099"/>
        <v/>
      </c>
      <c r="DL1009" s="50" t="str">
        <f t="shared" si="1100"/>
        <v/>
      </c>
      <c r="DM1009" s="51" t="str">
        <f t="shared" si="1047"/>
        <v/>
      </c>
      <c r="DN1009" s="52"/>
      <c r="DO1009" s="53"/>
      <c r="DP1009" s="52"/>
      <c r="DQ1009" s="53" t="str">
        <f t="shared" si="1084"/>
        <v/>
      </c>
      <c r="DR1009" s="52" t="str">
        <f t="shared" si="1085"/>
        <v/>
      </c>
      <c r="DS1009" s="53"/>
      <c r="DT1009" s="52"/>
      <c r="DU1009" s="53"/>
      <c r="DV1009" s="52"/>
      <c r="DW1009" s="99"/>
      <c r="DX1009" s="99"/>
      <c r="EI1009" s="83"/>
      <c r="EJ1009" s="102"/>
      <c r="EK1009" s="102"/>
      <c r="EL1009" s="102"/>
      <c r="EM1009" s="102"/>
      <c r="EN1009" s="102"/>
      <c r="EO1009" s="102"/>
      <c r="EP1009" s="102"/>
      <c r="EQ1009" s="102"/>
      <c r="ER1009" s="102"/>
      <c r="ES1009" s="102"/>
      <c r="ET1009" s="102"/>
      <c r="EU1009" s="102"/>
      <c r="EV1009" s="102"/>
      <c r="FL1009" s="36" t="str">
        <f t="shared" si="1046"/>
        <v/>
      </c>
    </row>
    <row r="1010" spans="1:168" s="36" customFormat="1" ht="49.5" customHeight="1" x14ac:dyDescent="0.35">
      <c r="A1010" s="67"/>
      <c r="B1010" s="39"/>
      <c r="C1010" s="39"/>
      <c r="D1010" s="40" t="s">
        <v>5901</v>
      </c>
      <c r="E1010" s="41" t="s">
        <v>4106</v>
      </c>
      <c r="F1010" s="41" t="s">
        <v>5902</v>
      </c>
      <c r="G1010" s="41"/>
      <c r="H1010" s="41"/>
      <c r="I1010" s="41" t="s">
        <v>5396</v>
      </c>
      <c r="J1010" s="41" t="s">
        <v>5889</v>
      </c>
      <c r="K1010" s="41"/>
      <c r="L1010" s="41"/>
      <c r="M1010" s="41" t="s">
        <v>5046</v>
      </c>
      <c r="N1010" s="41" t="s">
        <v>5047</v>
      </c>
      <c r="O1010" s="29" t="s">
        <v>5050</v>
      </c>
      <c r="P1010" s="30" t="s">
        <v>5051</v>
      </c>
      <c r="Q1010" s="31"/>
      <c r="R1010" s="31"/>
      <c r="S1010" s="32"/>
      <c r="T1010" s="33"/>
      <c r="U1010" s="33"/>
      <c r="V1010" s="33"/>
      <c r="W1010" s="33"/>
      <c r="X1010" s="33"/>
      <c r="Y1010" s="33"/>
      <c r="Z1010" s="33"/>
      <c r="AA1010" s="34"/>
      <c r="AB1010" s="34"/>
      <c r="AC1010" s="34"/>
      <c r="AD1010" s="34"/>
      <c r="AE1010" s="34"/>
      <c r="AF1010" s="34"/>
      <c r="AG1010" s="34"/>
      <c r="AH1010" s="34"/>
      <c r="AI1010" s="34"/>
      <c r="AJ1010" s="34"/>
      <c r="AK1010" s="34"/>
      <c r="AL1010" s="34"/>
      <c r="AM1010" s="34"/>
      <c r="AN1010" s="34"/>
      <c r="AO1010" s="34"/>
      <c r="AP1010" s="34"/>
      <c r="AQ1010" s="56"/>
      <c r="AR1010" s="56"/>
      <c r="AS1010" s="56"/>
      <c r="AT1010" s="42"/>
      <c r="AU1010" s="42"/>
      <c r="AV1010" s="42"/>
      <c r="AW1010" s="35"/>
      <c r="AX1010" s="35"/>
      <c r="AY1010" s="35"/>
      <c r="AZ1010" s="43" t="str">
        <f t="shared" si="1059"/>
        <v/>
      </c>
      <c r="BA1010" s="44"/>
      <c r="BB1010" s="43" t="str">
        <f t="shared" si="1060"/>
        <v/>
      </c>
      <c r="BC1010" s="45" t="str">
        <f t="shared" si="1061"/>
        <v/>
      </c>
      <c r="BD1010" s="45" t="str">
        <f t="shared" si="1062"/>
        <v/>
      </c>
      <c r="BE1010" s="45" t="s">
        <v>5691</v>
      </c>
      <c r="BF1010" s="45" t="str">
        <f t="shared" si="1105"/>
        <v/>
      </c>
      <c r="BG1010" s="45" t="str">
        <f t="shared" si="1063"/>
        <v/>
      </c>
      <c r="BH1010" s="12" t="str">
        <f t="shared" si="1064"/>
        <v/>
      </c>
      <c r="BI1010" s="43" t="str">
        <f t="shared" si="1065"/>
        <v/>
      </c>
      <c r="BJ1010" s="46" t="str">
        <f t="shared" si="1066"/>
        <v/>
      </c>
      <c r="BK1010" s="46" t="str">
        <f t="shared" si="1067"/>
        <v/>
      </c>
      <c r="BL1010" s="46" t="str">
        <f t="shared" si="1068"/>
        <v/>
      </c>
      <c r="BM1010" s="43" t="str">
        <f t="shared" si="1069"/>
        <v/>
      </c>
      <c r="BN1010" s="43" t="str">
        <f t="shared" si="1070"/>
        <v/>
      </c>
      <c r="BO1010" s="44" t="str">
        <f t="shared" si="1113"/>
        <v/>
      </c>
      <c r="BP1010" s="44" t="str">
        <f t="shared" si="1048"/>
        <v/>
      </c>
      <c r="BQ1010" s="44" t="str">
        <f t="shared" si="1055"/>
        <v/>
      </c>
      <c r="BR1010" s="46" t="str">
        <f t="shared" si="1106"/>
        <v/>
      </c>
      <c r="BS1010" s="47" t="str">
        <f t="shared" si="1107"/>
        <v/>
      </c>
      <c r="BT1010" s="46" t="str">
        <f t="shared" si="1108"/>
        <v/>
      </c>
      <c r="BU1010" s="46" t="str">
        <f t="shared" si="1109"/>
        <v/>
      </c>
      <c r="BV1010" s="73" t="str">
        <f t="shared" si="1045"/>
        <v/>
      </c>
      <c r="BW1010" s="47" t="str">
        <f t="shared" si="1104"/>
        <v/>
      </c>
      <c r="BX1010" s="47" t="str">
        <f t="shared" si="1053"/>
        <v/>
      </c>
      <c r="BY1010" s="13" t="str">
        <f t="shared" si="1056"/>
        <v/>
      </c>
      <c r="BZ1010" s="14" t="str">
        <f t="shared" si="1110"/>
        <v/>
      </c>
      <c r="CA1010" s="48" t="str">
        <f t="shared" si="1111"/>
        <v/>
      </c>
      <c r="CB1010" s="44" t="str">
        <f t="shared" si="1112"/>
        <v/>
      </c>
      <c r="CC1010" s="44" t="str">
        <f t="shared" si="1071"/>
        <v/>
      </c>
      <c r="CD1010" s="44" t="str">
        <f t="shared" si="1057"/>
        <v/>
      </c>
      <c r="CE1010" s="44" t="str">
        <f t="shared" si="1101"/>
        <v/>
      </c>
      <c r="CF1010" s="44" t="str">
        <f t="shared" si="1072"/>
        <v/>
      </c>
      <c r="CG1010" s="44" t="str">
        <f t="shared" si="1073"/>
        <v/>
      </c>
      <c r="CH1010" s="44" t="str">
        <f t="shared" si="1074"/>
        <v/>
      </c>
      <c r="CI1010" s="44" t="str">
        <f t="shared" si="1075"/>
        <v/>
      </c>
      <c r="CJ1010" s="44" t="str">
        <f t="shared" si="1076"/>
        <v/>
      </c>
      <c r="CK1010" s="44" t="str">
        <f t="shared" si="1077"/>
        <v/>
      </c>
      <c r="CL1010" s="44" t="str">
        <f t="shared" si="1078"/>
        <v/>
      </c>
      <c r="CM1010" s="43" t="str">
        <f t="shared" si="1079"/>
        <v/>
      </c>
      <c r="CN1010" s="43" t="str">
        <f t="shared" si="1080"/>
        <v/>
      </c>
      <c r="CO1010" s="43" t="str">
        <f t="shared" si="1081"/>
        <v/>
      </c>
      <c r="CP1010" s="44" t="str">
        <f t="shared" si="1058"/>
        <v/>
      </c>
      <c r="CQ1010" s="44" t="str">
        <f t="shared" si="1082"/>
        <v/>
      </c>
      <c r="CR1010" s="43" t="str">
        <f t="shared" si="1103"/>
        <v/>
      </c>
      <c r="CS1010" s="44">
        <v>0</v>
      </c>
      <c r="CT1010" s="44">
        <v>0</v>
      </c>
      <c r="CU1010" s="44" t="str">
        <f t="shared" si="1086"/>
        <v/>
      </c>
      <c r="CV1010" s="44" t="str">
        <f t="shared" si="1087"/>
        <v/>
      </c>
      <c r="CW1010" s="44" t="str">
        <f t="shared" si="1088"/>
        <v/>
      </c>
      <c r="CX1010" s="44" t="str">
        <f t="shared" si="1089"/>
        <v/>
      </c>
      <c r="CY1010" s="44" t="str">
        <f t="shared" si="1090"/>
        <v/>
      </c>
      <c r="CZ1010" s="44" t="str">
        <f t="shared" si="1091"/>
        <v/>
      </c>
      <c r="DA1010" s="49" t="str">
        <f t="shared" si="1083"/>
        <v/>
      </c>
      <c r="DB1010" s="44" t="str">
        <f t="shared" si="1092"/>
        <v/>
      </c>
      <c r="DC1010" s="44" t="str">
        <f t="shared" si="1093"/>
        <v/>
      </c>
      <c r="DD1010" s="44" t="str">
        <f t="shared" si="1094"/>
        <v/>
      </c>
      <c r="DE1010" s="44" t="str">
        <f t="shared" si="1095"/>
        <v/>
      </c>
      <c r="DF1010" s="44" t="str">
        <f t="shared" si="1096"/>
        <v/>
      </c>
      <c r="DG1010" s="44" t="str">
        <f t="shared" si="1097"/>
        <v/>
      </c>
      <c r="DH1010" s="44" t="str">
        <f t="shared" si="1054"/>
        <v/>
      </c>
      <c r="DI1010" s="50" t="str">
        <f t="shared" si="1098"/>
        <v/>
      </c>
      <c r="DJ1010" s="50" t="str">
        <f t="shared" si="1102"/>
        <v/>
      </c>
      <c r="DK1010" s="50" t="str">
        <f t="shared" si="1099"/>
        <v/>
      </c>
      <c r="DL1010" s="50" t="str">
        <f t="shared" si="1100"/>
        <v/>
      </c>
      <c r="DM1010" s="51" t="str">
        <f t="shared" si="1047"/>
        <v/>
      </c>
      <c r="DN1010" s="52"/>
      <c r="DO1010" s="53"/>
      <c r="DP1010" s="52"/>
      <c r="DQ1010" s="53" t="str">
        <f t="shared" si="1084"/>
        <v/>
      </c>
      <c r="DR1010" s="52" t="str">
        <f t="shared" si="1085"/>
        <v/>
      </c>
      <c r="DS1010" s="53"/>
      <c r="DT1010" s="52"/>
      <c r="DU1010" s="53"/>
      <c r="DV1010" s="52"/>
      <c r="DW1010" s="99"/>
      <c r="DX1010" s="99"/>
      <c r="EI1010" s="83"/>
      <c r="EJ1010" s="102"/>
      <c r="EK1010" s="102"/>
      <c r="EL1010" s="102"/>
      <c r="EM1010" s="102"/>
      <c r="EN1010" s="102"/>
      <c r="EO1010" s="102"/>
      <c r="EP1010" s="102"/>
      <c r="EQ1010" s="102"/>
      <c r="ER1010" s="102"/>
      <c r="ES1010" s="102"/>
      <c r="ET1010" s="102"/>
      <c r="EU1010" s="102"/>
      <c r="EV1010" s="102"/>
      <c r="FL1010" s="36" t="str">
        <f t="shared" si="1046"/>
        <v/>
      </c>
    </row>
    <row r="1011" spans="1:168" s="36" customFormat="1" ht="49.5" customHeight="1" x14ac:dyDescent="0.35">
      <c r="A1011" s="67"/>
      <c r="B1011" s="39"/>
      <c r="C1011" s="39"/>
      <c r="D1011" s="40" t="s">
        <v>1548</v>
      </c>
      <c r="E1011" s="41" t="s">
        <v>4106</v>
      </c>
      <c r="F1011" s="41" t="s">
        <v>1549</v>
      </c>
      <c r="G1011" s="41"/>
      <c r="H1011" s="41"/>
      <c r="I1011" s="41" t="s">
        <v>5894</v>
      </c>
      <c r="J1011" s="41" t="s">
        <v>5895</v>
      </c>
      <c r="K1011" s="41"/>
      <c r="L1011" s="41"/>
      <c r="M1011" s="41" t="s">
        <v>3077</v>
      </c>
      <c r="N1011" s="41" t="s">
        <v>3078</v>
      </c>
      <c r="O1011" s="29" t="s">
        <v>4108</v>
      </c>
      <c r="P1011" s="30" t="s">
        <v>4109</v>
      </c>
      <c r="Q1011" s="31"/>
      <c r="R1011" s="31"/>
      <c r="S1011" s="32"/>
      <c r="T1011" s="33"/>
      <c r="U1011" s="33"/>
      <c r="V1011" s="33"/>
      <c r="W1011" s="33"/>
      <c r="X1011" s="33"/>
      <c r="Y1011" s="33"/>
      <c r="Z1011" s="33"/>
      <c r="AA1011" s="34"/>
      <c r="AB1011" s="34"/>
      <c r="AC1011" s="34"/>
      <c r="AD1011" s="34"/>
      <c r="AE1011" s="34"/>
      <c r="AF1011" s="34"/>
      <c r="AG1011" s="34"/>
      <c r="AH1011" s="34"/>
      <c r="AI1011" s="34"/>
      <c r="AJ1011" s="34"/>
      <c r="AK1011" s="34"/>
      <c r="AL1011" s="34"/>
      <c r="AM1011" s="34"/>
      <c r="AN1011" s="34"/>
      <c r="AO1011" s="34"/>
      <c r="AP1011" s="34"/>
      <c r="AQ1011" s="56"/>
      <c r="AR1011" s="56"/>
      <c r="AS1011" s="56"/>
      <c r="AT1011" s="42"/>
      <c r="AU1011" s="42"/>
      <c r="AV1011" s="42"/>
      <c r="AW1011" s="35"/>
      <c r="AX1011" s="35"/>
      <c r="AY1011" s="35"/>
      <c r="AZ1011" s="43" t="str">
        <f t="shared" si="1059"/>
        <v/>
      </c>
      <c r="BA1011" s="44"/>
      <c r="BB1011" s="43" t="str">
        <f t="shared" si="1060"/>
        <v/>
      </c>
      <c r="BC1011" s="45" t="str">
        <f t="shared" si="1061"/>
        <v/>
      </c>
      <c r="BD1011" s="45" t="str">
        <f t="shared" si="1062"/>
        <v/>
      </c>
      <c r="BE1011" s="45" t="s">
        <v>5691</v>
      </c>
      <c r="BF1011" s="45" t="str">
        <f t="shared" si="1105"/>
        <v/>
      </c>
      <c r="BG1011" s="45" t="str">
        <f t="shared" si="1063"/>
        <v/>
      </c>
      <c r="BH1011" s="12" t="str">
        <f t="shared" si="1064"/>
        <v/>
      </c>
      <c r="BI1011" s="43" t="str">
        <f t="shared" si="1065"/>
        <v/>
      </c>
      <c r="BJ1011" s="46" t="str">
        <f t="shared" si="1066"/>
        <v/>
      </c>
      <c r="BK1011" s="46" t="str">
        <f t="shared" si="1067"/>
        <v/>
      </c>
      <c r="BL1011" s="46" t="str">
        <f t="shared" si="1068"/>
        <v/>
      </c>
      <c r="BM1011" s="43" t="str">
        <f t="shared" si="1069"/>
        <v/>
      </c>
      <c r="BN1011" s="43" t="str">
        <f t="shared" si="1070"/>
        <v/>
      </c>
      <c r="BO1011" s="44" t="str">
        <f t="shared" si="1113"/>
        <v/>
      </c>
      <c r="BP1011" s="44" t="str">
        <f t="shared" si="1048"/>
        <v/>
      </c>
      <c r="BQ1011" s="44" t="str">
        <f t="shared" si="1055"/>
        <v/>
      </c>
      <c r="BR1011" s="46" t="str">
        <f t="shared" si="1106"/>
        <v/>
      </c>
      <c r="BS1011" s="47" t="str">
        <f t="shared" si="1107"/>
        <v/>
      </c>
      <c r="BT1011" s="46" t="str">
        <f t="shared" si="1108"/>
        <v/>
      </c>
      <c r="BU1011" s="46" t="str">
        <f t="shared" si="1109"/>
        <v/>
      </c>
      <c r="BV1011" s="73" t="str">
        <f t="shared" si="1045"/>
        <v/>
      </c>
      <c r="BW1011" s="47" t="str">
        <f t="shared" si="1104"/>
        <v/>
      </c>
      <c r="BX1011" s="47" t="str">
        <f t="shared" si="1053"/>
        <v/>
      </c>
      <c r="BY1011" s="13" t="str">
        <f t="shared" si="1056"/>
        <v/>
      </c>
      <c r="BZ1011" s="14" t="str">
        <f t="shared" si="1110"/>
        <v/>
      </c>
      <c r="CA1011" s="48" t="str">
        <f t="shared" si="1111"/>
        <v/>
      </c>
      <c r="CB1011" s="44" t="str">
        <f t="shared" si="1112"/>
        <v/>
      </c>
      <c r="CC1011" s="44" t="str">
        <f t="shared" si="1071"/>
        <v/>
      </c>
      <c r="CD1011" s="44" t="str">
        <f t="shared" si="1057"/>
        <v/>
      </c>
      <c r="CE1011" s="44" t="str">
        <f t="shared" si="1101"/>
        <v/>
      </c>
      <c r="CF1011" s="44" t="str">
        <f t="shared" si="1072"/>
        <v/>
      </c>
      <c r="CG1011" s="44" t="str">
        <f t="shared" si="1073"/>
        <v/>
      </c>
      <c r="CH1011" s="44" t="str">
        <f t="shared" si="1074"/>
        <v/>
      </c>
      <c r="CI1011" s="44" t="str">
        <f t="shared" si="1075"/>
        <v/>
      </c>
      <c r="CJ1011" s="44" t="str">
        <f t="shared" si="1076"/>
        <v/>
      </c>
      <c r="CK1011" s="44" t="str">
        <f t="shared" si="1077"/>
        <v/>
      </c>
      <c r="CL1011" s="44" t="str">
        <f t="shared" si="1078"/>
        <v/>
      </c>
      <c r="CM1011" s="43" t="str">
        <f t="shared" si="1079"/>
        <v/>
      </c>
      <c r="CN1011" s="43" t="str">
        <f t="shared" si="1080"/>
        <v/>
      </c>
      <c r="CO1011" s="43" t="str">
        <f t="shared" si="1081"/>
        <v/>
      </c>
      <c r="CP1011" s="44" t="str">
        <f t="shared" si="1058"/>
        <v/>
      </c>
      <c r="CQ1011" s="44" t="str">
        <f t="shared" si="1082"/>
        <v/>
      </c>
      <c r="CR1011" s="43" t="str">
        <f t="shared" si="1103"/>
        <v/>
      </c>
      <c r="CS1011" s="44">
        <v>0</v>
      </c>
      <c r="CT1011" s="44">
        <v>0</v>
      </c>
      <c r="CU1011" s="44" t="str">
        <f t="shared" si="1086"/>
        <v/>
      </c>
      <c r="CV1011" s="44" t="str">
        <f t="shared" si="1087"/>
        <v/>
      </c>
      <c r="CW1011" s="44" t="str">
        <f t="shared" si="1088"/>
        <v/>
      </c>
      <c r="CX1011" s="44" t="str">
        <f t="shared" si="1089"/>
        <v/>
      </c>
      <c r="CY1011" s="44" t="str">
        <f t="shared" si="1090"/>
        <v/>
      </c>
      <c r="CZ1011" s="44" t="str">
        <f t="shared" si="1091"/>
        <v/>
      </c>
      <c r="DA1011" s="49" t="str">
        <f t="shared" si="1083"/>
        <v/>
      </c>
      <c r="DB1011" s="44" t="str">
        <f t="shared" si="1092"/>
        <v/>
      </c>
      <c r="DC1011" s="44" t="str">
        <f t="shared" si="1093"/>
        <v/>
      </c>
      <c r="DD1011" s="44" t="str">
        <f t="shared" si="1094"/>
        <v/>
      </c>
      <c r="DE1011" s="44" t="str">
        <f t="shared" si="1095"/>
        <v/>
      </c>
      <c r="DF1011" s="44" t="str">
        <f t="shared" si="1096"/>
        <v/>
      </c>
      <c r="DG1011" s="44" t="str">
        <f t="shared" si="1097"/>
        <v/>
      </c>
      <c r="DH1011" s="44" t="str">
        <f t="shared" si="1054"/>
        <v/>
      </c>
      <c r="DI1011" s="50" t="str">
        <f t="shared" si="1098"/>
        <v/>
      </c>
      <c r="DJ1011" s="50" t="str">
        <f t="shared" si="1102"/>
        <v/>
      </c>
      <c r="DK1011" s="50" t="str">
        <f t="shared" si="1099"/>
        <v/>
      </c>
      <c r="DL1011" s="50" t="str">
        <f t="shared" si="1100"/>
        <v/>
      </c>
      <c r="DM1011" s="51" t="str">
        <f t="shared" si="1047"/>
        <v/>
      </c>
      <c r="DN1011" s="52"/>
      <c r="DO1011" s="53"/>
      <c r="DP1011" s="52"/>
      <c r="DQ1011" s="53" t="str">
        <f t="shared" si="1084"/>
        <v/>
      </c>
      <c r="DR1011" s="52" t="str">
        <f t="shared" si="1085"/>
        <v/>
      </c>
      <c r="DS1011" s="53"/>
      <c r="DT1011" s="52"/>
      <c r="DU1011" s="53"/>
      <c r="DV1011" s="52"/>
      <c r="DW1011" s="99"/>
      <c r="DX1011" s="99"/>
      <c r="EI1011" s="83"/>
      <c r="EJ1011" s="102"/>
      <c r="EK1011" s="102"/>
      <c r="EL1011" s="102"/>
      <c r="EM1011" s="102"/>
      <c r="EN1011" s="102"/>
      <c r="EO1011" s="102"/>
      <c r="EP1011" s="102"/>
      <c r="EQ1011" s="102"/>
      <c r="ER1011" s="102"/>
      <c r="ES1011" s="102"/>
      <c r="ET1011" s="102"/>
      <c r="EU1011" s="102"/>
      <c r="EV1011" s="102"/>
      <c r="FL1011" s="36" t="str">
        <f t="shared" si="1046"/>
        <v/>
      </c>
    </row>
    <row r="1012" spans="1:168" s="36" customFormat="1" ht="49.5" customHeight="1" x14ac:dyDescent="0.35">
      <c r="A1012" s="67"/>
      <c r="B1012" s="39"/>
      <c r="C1012" s="39"/>
      <c r="D1012" s="40" t="s">
        <v>2409</v>
      </c>
      <c r="E1012" s="41" t="s">
        <v>4105</v>
      </c>
      <c r="F1012" s="41" t="s">
        <v>6187</v>
      </c>
      <c r="G1012" s="41" t="s">
        <v>6188</v>
      </c>
      <c r="H1012" s="41"/>
      <c r="I1012" s="41"/>
      <c r="J1012" s="41"/>
      <c r="K1012" s="41"/>
      <c r="L1012" s="41"/>
      <c r="M1012" s="41" t="s">
        <v>4747</v>
      </c>
      <c r="N1012" s="41" t="s">
        <v>4748</v>
      </c>
      <c r="O1012" s="29" t="s">
        <v>239</v>
      </c>
      <c r="P1012" s="30" t="s">
        <v>4750</v>
      </c>
      <c r="Q1012" s="31"/>
      <c r="R1012" s="31"/>
      <c r="S1012" s="32"/>
      <c r="T1012" s="33"/>
      <c r="U1012" s="33"/>
      <c r="V1012" s="33"/>
      <c r="W1012" s="33"/>
      <c r="X1012" s="33"/>
      <c r="Y1012" s="33"/>
      <c r="Z1012" s="33"/>
      <c r="AA1012" s="34"/>
      <c r="AB1012" s="34"/>
      <c r="AC1012" s="34"/>
      <c r="AD1012" s="34"/>
      <c r="AE1012" s="34"/>
      <c r="AF1012" s="34"/>
      <c r="AG1012" s="34"/>
      <c r="AH1012" s="34"/>
      <c r="AI1012" s="34"/>
      <c r="AJ1012" s="34"/>
      <c r="AK1012" s="34"/>
      <c r="AL1012" s="34"/>
      <c r="AM1012" s="34"/>
      <c r="AN1012" s="34"/>
      <c r="AO1012" s="34"/>
      <c r="AP1012" s="34"/>
      <c r="AQ1012" s="56"/>
      <c r="AR1012" s="56"/>
      <c r="AS1012" s="56"/>
      <c r="AT1012" s="42"/>
      <c r="AU1012" s="42"/>
      <c r="AV1012" s="42"/>
      <c r="AW1012" s="35"/>
      <c r="AX1012" s="35"/>
      <c r="AY1012" s="35"/>
      <c r="AZ1012" s="43" t="str">
        <f t="shared" si="1059"/>
        <v/>
      </c>
      <c r="BA1012" s="44"/>
      <c r="BB1012" s="43" t="str">
        <f t="shared" si="1060"/>
        <v/>
      </c>
      <c r="BC1012" s="45" t="str">
        <f t="shared" si="1061"/>
        <v/>
      </c>
      <c r="BD1012" s="45" t="str">
        <f t="shared" si="1062"/>
        <v/>
      </c>
      <c r="BE1012" s="45" t="s">
        <v>5691</v>
      </c>
      <c r="BF1012" s="45" t="str">
        <f t="shared" si="1105"/>
        <v/>
      </c>
      <c r="BG1012" s="45" t="str">
        <f t="shared" si="1063"/>
        <v/>
      </c>
      <c r="BH1012" s="12" t="str">
        <f t="shared" si="1064"/>
        <v/>
      </c>
      <c r="BI1012" s="43" t="str">
        <f t="shared" si="1065"/>
        <v/>
      </c>
      <c r="BJ1012" s="46" t="str">
        <f t="shared" si="1066"/>
        <v/>
      </c>
      <c r="BK1012" s="46" t="str">
        <f t="shared" si="1067"/>
        <v/>
      </c>
      <c r="BL1012" s="46" t="str">
        <f t="shared" si="1068"/>
        <v/>
      </c>
      <c r="BM1012" s="43" t="str">
        <f t="shared" si="1069"/>
        <v/>
      </c>
      <c r="BN1012" s="43" t="str">
        <f t="shared" si="1070"/>
        <v/>
      </c>
      <c r="BO1012" s="44" t="str">
        <f t="shared" si="1113"/>
        <v/>
      </c>
      <c r="BP1012" s="44" t="str">
        <f t="shared" si="1048"/>
        <v/>
      </c>
      <c r="BQ1012" s="44" t="str">
        <f t="shared" si="1055"/>
        <v/>
      </c>
      <c r="BR1012" s="46" t="str">
        <f t="shared" si="1106"/>
        <v/>
      </c>
      <c r="BS1012" s="47" t="str">
        <f t="shared" si="1107"/>
        <v/>
      </c>
      <c r="BT1012" s="46" t="str">
        <f t="shared" si="1108"/>
        <v/>
      </c>
      <c r="BU1012" s="46" t="str">
        <f t="shared" si="1109"/>
        <v/>
      </c>
      <c r="BV1012" s="73" t="str">
        <f t="shared" si="1045"/>
        <v/>
      </c>
      <c r="BW1012" s="47" t="str">
        <f t="shared" si="1104"/>
        <v/>
      </c>
      <c r="BX1012" s="47" t="str">
        <f t="shared" si="1053"/>
        <v/>
      </c>
      <c r="BY1012" s="13" t="str">
        <f t="shared" si="1056"/>
        <v/>
      </c>
      <c r="BZ1012" s="14" t="str">
        <f t="shared" si="1110"/>
        <v/>
      </c>
      <c r="CA1012" s="48" t="str">
        <f t="shared" si="1111"/>
        <v/>
      </c>
      <c r="CB1012" s="44" t="str">
        <f t="shared" si="1112"/>
        <v/>
      </c>
      <c r="CC1012" s="44" t="str">
        <f t="shared" si="1071"/>
        <v/>
      </c>
      <c r="CD1012" s="44" t="str">
        <f t="shared" si="1057"/>
        <v/>
      </c>
      <c r="CE1012" s="44" t="str">
        <f t="shared" si="1101"/>
        <v/>
      </c>
      <c r="CF1012" s="44" t="str">
        <f t="shared" si="1072"/>
        <v/>
      </c>
      <c r="CG1012" s="44" t="str">
        <f t="shared" si="1073"/>
        <v/>
      </c>
      <c r="CH1012" s="44" t="str">
        <f t="shared" si="1074"/>
        <v/>
      </c>
      <c r="CI1012" s="44" t="str">
        <f t="shared" si="1075"/>
        <v/>
      </c>
      <c r="CJ1012" s="44" t="str">
        <f t="shared" si="1076"/>
        <v/>
      </c>
      <c r="CK1012" s="44" t="str">
        <f t="shared" si="1077"/>
        <v/>
      </c>
      <c r="CL1012" s="44" t="str">
        <f t="shared" si="1078"/>
        <v/>
      </c>
      <c r="CM1012" s="43" t="str">
        <f t="shared" si="1079"/>
        <v/>
      </c>
      <c r="CN1012" s="43" t="str">
        <f t="shared" si="1080"/>
        <v/>
      </c>
      <c r="CO1012" s="43" t="str">
        <f t="shared" si="1081"/>
        <v/>
      </c>
      <c r="CP1012" s="44" t="str">
        <f t="shared" si="1058"/>
        <v/>
      </c>
      <c r="CQ1012" s="44" t="str">
        <f t="shared" si="1082"/>
        <v/>
      </c>
      <c r="CR1012" s="43" t="str">
        <f t="shared" si="1103"/>
        <v/>
      </c>
      <c r="CS1012" s="44">
        <v>0</v>
      </c>
      <c r="CT1012" s="44">
        <v>0</v>
      </c>
      <c r="CU1012" s="44" t="str">
        <f t="shared" si="1086"/>
        <v/>
      </c>
      <c r="CV1012" s="44" t="str">
        <f t="shared" si="1087"/>
        <v/>
      </c>
      <c r="CW1012" s="44" t="str">
        <f t="shared" si="1088"/>
        <v/>
      </c>
      <c r="CX1012" s="44" t="str">
        <f t="shared" si="1089"/>
        <v/>
      </c>
      <c r="CY1012" s="44" t="str">
        <f t="shared" si="1090"/>
        <v/>
      </c>
      <c r="CZ1012" s="44" t="str">
        <f t="shared" si="1091"/>
        <v/>
      </c>
      <c r="DA1012" s="49" t="str">
        <f t="shared" si="1083"/>
        <v/>
      </c>
      <c r="DB1012" s="44" t="str">
        <f t="shared" si="1092"/>
        <v/>
      </c>
      <c r="DC1012" s="44" t="str">
        <f t="shared" si="1093"/>
        <v/>
      </c>
      <c r="DD1012" s="44" t="str">
        <f t="shared" si="1094"/>
        <v/>
      </c>
      <c r="DE1012" s="44" t="str">
        <f t="shared" si="1095"/>
        <v/>
      </c>
      <c r="DF1012" s="44" t="str">
        <f t="shared" si="1096"/>
        <v/>
      </c>
      <c r="DG1012" s="44" t="str">
        <f t="shared" si="1097"/>
        <v/>
      </c>
      <c r="DH1012" s="44" t="str">
        <f t="shared" si="1054"/>
        <v/>
      </c>
      <c r="DI1012" s="50" t="str">
        <f t="shared" si="1098"/>
        <v/>
      </c>
      <c r="DJ1012" s="50" t="str">
        <f t="shared" si="1102"/>
        <v/>
      </c>
      <c r="DK1012" s="50" t="str">
        <f t="shared" si="1099"/>
        <v/>
      </c>
      <c r="DL1012" s="50" t="str">
        <f t="shared" si="1100"/>
        <v/>
      </c>
      <c r="DM1012" s="51" t="str">
        <f t="shared" si="1047"/>
        <v/>
      </c>
      <c r="DN1012" s="52"/>
      <c r="DO1012" s="53"/>
      <c r="DP1012" s="52"/>
      <c r="DQ1012" s="53" t="str">
        <f t="shared" si="1084"/>
        <v/>
      </c>
      <c r="DR1012" s="52" t="str">
        <f t="shared" si="1085"/>
        <v/>
      </c>
      <c r="DS1012" s="53"/>
      <c r="DT1012" s="52"/>
      <c r="DU1012" s="53"/>
      <c r="DV1012" s="52"/>
      <c r="DW1012" s="99"/>
      <c r="DX1012" s="99"/>
      <c r="EI1012" s="83"/>
      <c r="EJ1012" s="102"/>
      <c r="EK1012" s="102"/>
      <c r="EL1012" s="102"/>
      <c r="EM1012" s="102"/>
      <c r="EN1012" s="102"/>
      <c r="EO1012" s="102"/>
      <c r="EP1012" s="102"/>
      <c r="EQ1012" s="102"/>
      <c r="ER1012" s="102"/>
      <c r="ES1012" s="102"/>
      <c r="ET1012" s="102"/>
      <c r="EU1012" s="102"/>
      <c r="EV1012" s="102"/>
      <c r="FL1012" s="36" t="str">
        <f t="shared" si="1046"/>
        <v/>
      </c>
    </row>
    <row r="1013" spans="1:168" s="36" customFormat="1" ht="49.5" customHeight="1" x14ac:dyDescent="0.35">
      <c r="A1013" s="67"/>
      <c r="B1013" s="39"/>
      <c r="C1013" s="39"/>
      <c r="D1013" s="40" t="s">
        <v>613</v>
      </c>
      <c r="E1013" s="41" t="s">
        <v>4106</v>
      </c>
      <c r="F1013" s="41" t="s">
        <v>5913</v>
      </c>
      <c r="G1013" s="41"/>
      <c r="H1013" s="41"/>
      <c r="I1013" s="41">
        <v>0</v>
      </c>
      <c r="J1013" s="41">
        <v>0</v>
      </c>
      <c r="K1013" s="41"/>
      <c r="L1013" s="41"/>
      <c r="M1013" s="41"/>
      <c r="N1013" s="41"/>
      <c r="O1013" s="29" t="s">
        <v>5914</v>
      </c>
      <c r="P1013" s="30" t="s">
        <v>5915</v>
      </c>
      <c r="Q1013" s="31"/>
      <c r="R1013" s="31"/>
      <c r="S1013" s="32"/>
      <c r="T1013" s="33"/>
      <c r="U1013" s="33"/>
      <c r="V1013" s="33"/>
      <c r="W1013" s="33"/>
      <c r="X1013" s="33"/>
      <c r="Y1013" s="33"/>
      <c r="Z1013" s="33"/>
      <c r="AA1013" s="34"/>
      <c r="AB1013" s="34"/>
      <c r="AC1013" s="34"/>
      <c r="AD1013" s="34"/>
      <c r="AE1013" s="34"/>
      <c r="AF1013" s="34"/>
      <c r="AG1013" s="34"/>
      <c r="AH1013" s="34"/>
      <c r="AI1013" s="34"/>
      <c r="AJ1013" s="34"/>
      <c r="AK1013" s="34"/>
      <c r="AL1013" s="34"/>
      <c r="AM1013" s="34"/>
      <c r="AN1013" s="34"/>
      <c r="AO1013" s="34"/>
      <c r="AP1013" s="34"/>
      <c r="AQ1013" s="56"/>
      <c r="AR1013" s="56"/>
      <c r="AS1013" s="56"/>
      <c r="AT1013" s="42"/>
      <c r="AU1013" s="42"/>
      <c r="AV1013" s="42"/>
      <c r="AW1013" s="35"/>
      <c r="AX1013" s="35"/>
      <c r="AY1013" s="35"/>
      <c r="AZ1013" s="43" t="str">
        <f t="shared" si="1059"/>
        <v/>
      </c>
      <c r="BA1013" s="44"/>
      <c r="BB1013" s="43" t="str">
        <f t="shared" si="1060"/>
        <v/>
      </c>
      <c r="BC1013" s="45" t="str">
        <f t="shared" si="1061"/>
        <v/>
      </c>
      <c r="BD1013" s="45" t="str">
        <f t="shared" si="1062"/>
        <v/>
      </c>
      <c r="BE1013" s="45" t="s">
        <v>5691</v>
      </c>
      <c r="BF1013" s="45" t="str">
        <f t="shared" si="1105"/>
        <v/>
      </c>
      <c r="BG1013" s="45" t="str">
        <f t="shared" si="1063"/>
        <v/>
      </c>
      <c r="BH1013" s="12" t="str">
        <f t="shared" si="1064"/>
        <v/>
      </c>
      <c r="BI1013" s="43" t="str">
        <f t="shared" si="1065"/>
        <v/>
      </c>
      <c r="BJ1013" s="46" t="str">
        <f t="shared" si="1066"/>
        <v/>
      </c>
      <c r="BK1013" s="46" t="str">
        <f t="shared" si="1067"/>
        <v/>
      </c>
      <c r="BL1013" s="46" t="str">
        <f t="shared" si="1068"/>
        <v/>
      </c>
      <c r="BM1013" s="43" t="str">
        <f t="shared" si="1069"/>
        <v/>
      </c>
      <c r="BN1013" s="43" t="str">
        <f t="shared" si="1070"/>
        <v/>
      </c>
      <c r="BO1013" s="44" t="str">
        <f t="shared" si="1113"/>
        <v/>
      </c>
      <c r="BP1013" s="44" t="str">
        <f t="shared" si="1048"/>
        <v/>
      </c>
      <c r="BQ1013" s="44" t="str">
        <f t="shared" si="1055"/>
        <v/>
      </c>
      <c r="BR1013" s="46" t="str">
        <f t="shared" si="1106"/>
        <v/>
      </c>
      <c r="BS1013" s="47" t="str">
        <f t="shared" si="1107"/>
        <v/>
      </c>
      <c r="BT1013" s="46" t="str">
        <f t="shared" si="1108"/>
        <v/>
      </c>
      <c r="BU1013" s="46" t="str">
        <f t="shared" si="1109"/>
        <v/>
      </c>
      <c r="BV1013" s="73" t="str">
        <f t="shared" si="1045"/>
        <v/>
      </c>
      <c r="BW1013" s="47" t="str">
        <f t="shared" si="1104"/>
        <v/>
      </c>
      <c r="BX1013" s="47" t="str">
        <f t="shared" si="1053"/>
        <v/>
      </c>
      <c r="BY1013" s="13" t="str">
        <f t="shared" si="1056"/>
        <v/>
      </c>
      <c r="BZ1013" s="14" t="str">
        <f t="shared" si="1110"/>
        <v/>
      </c>
      <c r="CA1013" s="48" t="str">
        <f t="shared" si="1111"/>
        <v/>
      </c>
      <c r="CB1013" s="44" t="str">
        <f t="shared" si="1112"/>
        <v/>
      </c>
      <c r="CC1013" s="44" t="str">
        <f t="shared" si="1071"/>
        <v/>
      </c>
      <c r="CD1013" s="44" t="str">
        <f t="shared" si="1057"/>
        <v/>
      </c>
      <c r="CE1013" s="44" t="str">
        <f t="shared" si="1101"/>
        <v/>
      </c>
      <c r="CF1013" s="44" t="str">
        <f t="shared" si="1072"/>
        <v/>
      </c>
      <c r="CG1013" s="44" t="str">
        <f t="shared" si="1073"/>
        <v/>
      </c>
      <c r="CH1013" s="44" t="str">
        <f t="shared" si="1074"/>
        <v/>
      </c>
      <c r="CI1013" s="44" t="str">
        <f t="shared" si="1075"/>
        <v/>
      </c>
      <c r="CJ1013" s="44" t="str">
        <f t="shared" si="1076"/>
        <v/>
      </c>
      <c r="CK1013" s="44" t="str">
        <f t="shared" si="1077"/>
        <v/>
      </c>
      <c r="CL1013" s="44" t="str">
        <f t="shared" si="1078"/>
        <v/>
      </c>
      <c r="CM1013" s="43" t="str">
        <f t="shared" si="1079"/>
        <v/>
      </c>
      <c r="CN1013" s="43" t="str">
        <f t="shared" si="1080"/>
        <v/>
      </c>
      <c r="CO1013" s="43" t="str">
        <f t="shared" si="1081"/>
        <v/>
      </c>
      <c r="CP1013" s="44" t="str">
        <f t="shared" si="1058"/>
        <v/>
      </c>
      <c r="CQ1013" s="44" t="str">
        <f t="shared" si="1082"/>
        <v/>
      </c>
      <c r="CR1013" s="43" t="str">
        <f t="shared" si="1103"/>
        <v/>
      </c>
      <c r="CS1013" s="44">
        <v>0</v>
      </c>
      <c r="CT1013" s="44">
        <v>0</v>
      </c>
      <c r="CU1013" s="44" t="str">
        <f t="shared" si="1086"/>
        <v/>
      </c>
      <c r="CV1013" s="44" t="str">
        <f t="shared" si="1087"/>
        <v/>
      </c>
      <c r="CW1013" s="44" t="str">
        <f t="shared" si="1088"/>
        <v/>
      </c>
      <c r="CX1013" s="44" t="str">
        <f t="shared" si="1089"/>
        <v/>
      </c>
      <c r="CY1013" s="44" t="str">
        <f t="shared" si="1090"/>
        <v/>
      </c>
      <c r="CZ1013" s="44" t="str">
        <f t="shared" si="1091"/>
        <v/>
      </c>
      <c r="DA1013" s="49" t="str">
        <f t="shared" si="1083"/>
        <v/>
      </c>
      <c r="DB1013" s="44" t="str">
        <f t="shared" si="1092"/>
        <v/>
      </c>
      <c r="DC1013" s="44" t="str">
        <f t="shared" si="1093"/>
        <v/>
      </c>
      <c r="DD1013" s="44" t="str">
        <f t="shared" si="1094"/>
        <v/>
      </c>
      <c r="DE1013" s="44" t="str">
        <f t="shared" si="1095"/>
        <v/>
      </c>
      <c r="DF1013" s="44" t="str">
        <f t="shared" si="1096"/>
        <v/>
      </c>
      <c r="DG1013" s="44" t="str">
        <f t="shared" si="1097"/>
        <v/>
      </c>
      <c r="DH1013" s="44" t="str">
        <f t="shared" si="1054"/>
        <v/>
      </c>
      <c r="DI1013" s="50" t="str">
        <f t="shared" si="1098"/>
        <v/>
      </c>
      <c r="DJ1013" s="50" t="str">
        <f t="shared" si="1102"/>
        <v/>
      </c>
      <c r="DK1013" s="50" t="str">
        <f t="shared" si="1099"/>
        <v/>
      </c>
      <c r="DL1013" s="50" t="str">
        <f t="shared" si="1100"/>
        <v/>
      </c>
      <c r="DM1013" s="51" t="str">
        <f t="shared" si="1047"/>
        <v/>
      </c>
      <c r="DN1013" s="52"/>
      <c r="DO1013" s="53"/>
      <c r="DP1013" s="52"/>
      <c r="DQ1013" s="53" t="str">
        <f t="shared" si="1084"/>
        <v/>
      </c>
      <c r="DR1013" s="52" t="str">
        <f t="shared" si="1085"/>
        <v/>
      </c>
      <c r="DS1013" s="53"/>
      <c r="DT1013" s="52"/>
      <c r="DU1013" s="53"/>
      <c r="DV1013" s="52"/>
      <c r="DW1013" s="99"/>
      <c r="DX1013" s="99"/>
      <c r="EI1013" s="83"/>
      <c r="EJ1013" s="102"/>
      <c r="EK1013" s="102"/>
      <c r="EL1013" s="102"/>
      <c r="EM1013" s="102"/>
      <c r="EN1013" s="102"/>
      <c r="EO1013" s="102"/>
      <c r="EP1013" s="102"/>
      <c r="EQ1013" s="102"/>
      <c r="ER1013" s="102"/>
      <c r="ES1013" s="102"/>
      <c r="ET1013" s="102"/>
      <c r="EU1013" s="102"/>
      <c r="EV1013" s="102"/>
      <c r="FL1013" s="36" t="str">
        <f t="shared" si="1046"/>
        <v/>
      </c>
    </row>
    <row r="1014" spans="1:168" s="36" customFormat="1" ht="49.5" customHeight="1" x14ac:dyDescent="0.35">
      <c r="A1014" s="67"/>
      <c r="B1014" s="39"/>
      <c r="C1014" s="39"/>
      <c r="D1014" s="40" t="s">
        <v>5916</v>
      </c>
      <c r="E1014" s="41" t="s">
        <v>4106</v>
      </c>
      <c r="F1014" s="41" t="s">
        <v>5917</v>
      </c>
      <c r="G1014" s="41"/>
      <c r="H1014" s="41"/>
      <c r="I1014" s="41" t="s">
        <v>5906</v>
      </c>
      <c r="J1014" s="41" t="s">
        <v>5907</v>
      </c>
      <c r="K1014" s="41"/>
      <c r="L1014" s="41"/>
      <c r="M1014" s="41" t="s">
        <v>4747</v>
      </c>
      <c r="N1014" s="41" t="s">
        <v>4748</v>
      </c>
      <c r="O1014" s="29" t="s">
        <v>239</v>
      </c>
      <c r="P1014" s="30" t="s">
        <v>4750</v>
      </c>
      <c r="Q1014" s="31"/>
      <c r="R1014" s="31"/>
      <c r="S1014" s="32"/>
      <c r="T1014" s="33"/>
      <c r="U1014" s="33"/>
      <c r="V1014" s="33"/>
      <c r="W1014" s="33"/>
      <c r="X1014" s="33"/>
      <c r="Y1014" s="33"/>
      <c r="Z1014" s="33"/>
      <c r="AA1014" s="34"/>
      <c r="AB1014" s="34"/>
      <c r="AC1014" s="34"/>
      <c r="AD1014" s="34"/>
      <c r="AE1014" s="34"/>
      <c r="AF1014" s="34"/>
      <c r="AG1014" s="34"/>
      <c r="AH1014" s="34"/>
      <c r="AI1014" s="34"/>
      <c r="AJ1014" s="34"/>
      <c r="AK1014" s="34"/>
      <c r="AL1014" s="34"/>
      <c r="AM1014" s="34"/>
      <c r="AN1014" s="34"/>
      <c r="AO1014" s="34"/>
      <c r="AP1014" s="34"/>
      <c r="AQ1014" s="56"/>
      <c r="AR1014" s="56"/>
      <c r="AS1014" s="56"/>
      <c r="AT1014" s="42"/>
      <c r="AU1014" s="42"/>
      <c r="AV1014" s="42"/>
      <c r="AW1014" s="35"/>
      <c r="AX1014" s="35"/>
      <c r="AY1014" s="35"/>
      <c r="AZ1014" s="43" t="str">
        <f t="shared" si="1059"/>
        <v/>
      </c>
      <c r="BA1014" s="44"/>
      <c r="BB1014" s="43" t="str">
        <f t="shared" si="1060"/>
        <v/>
      </c>
      <c r="BC1014" s="45" t="str">
        <f t="shared" si="1061"/>
        <v/>
      </c>
      <c r="BD1014" s="45" t="str">
        <f t="shared" si="1062"/>
        <v/>
      </c>
      <c r="BE1014" s="45" t="s">
        <v>5691</v>
      </c>
      <c r="BF1014" s="45" t="str">
        <f t="shared" si="1105"/>
        <v/>
      </c>
      <c r="BG1014" s="45" t="str">
        <f t="shared" si="1063"/>
        <v/>
      </c>
      <c r="BH1014" s="12" t="str">
        <f t="shared" si="1064"/>
        <v/>
      </c>
      <c r="BI1014" s="43" t="str">
        <f t="shared" si="1065"/>
        <v/>
      </c>
      <c r="BJ1014" s="46" t="str">
        <f t="shared" si="1066"/>
        <v/>
      </c>
      <c r="BK1014" s="46" t="str">
        <f t="shared" si="1067"/>
        <v/>
      </c>
      <c r="BL1014" s="46" t="str">
        <f t="shared" si="1068"/>
        <v/>
      </c>
      <c r="BM1014" s="43" t="str">
        <f t="shared" si="1069"/>
        <v/>
      </c>
      <c r="BN1014" s="43" t="str">
        <f t="shared" si="1070"/>
        <v/>
      </c>
      <c r="BO1014" s="44" t="str">
        <f t="shared" si="1113"/>
        <v/>
      </c>
      <c r="BP1014" s="44" t="str">
        <f t="shared" si="1048"/>
        <v/>
      </c>
      <c r="BQ1014" s="44" t="str">
        <f t="shared" si="1055"/>
        <v/>
      </c>
      <c r="BR1014" s="46" t="str">
        <f t="shared" si="1106"/>
        <v/>
      </c>
      <c r="BS1014" s="47" t="str">
        <f t="shared" si="1107"/>
        <v/>
      </c>
      <c r="BT1014" s="46" t="str">
        <f t="shared" si="1108"/>
        <v/>
      </c>
      <c r="BU1014" s="46" t="str">
        <f t="shared" si="1109"/>
        <v/>
      </c>
      <c r="BV1014" s="73" t="str">
        <f t="shared" si="1045"/>
        <v/>
      </c>
      <c r="BW1014" s="47" t="str">
        <f t="shared" si="1104"/>
        <v/>
      </c>
      <c r="BX1014" s="47" t="str">
        <f t="shared" si="1053"/>
        <v/>
      </c>
      <c r="BY1014" s="13" t="str">
        <f t="shared" si="1056"/>
        <v/>
      </c>
      <c r="BZ1014" s="14" t="str">
        <f t="shared" si="1110"/>
        <v/>
      </c>
      <c r="CA1014" s="48" t="str">
        <f t="shared" si="1111"/>
        <v/>
      </c>
      <c r="CB1014" s="44" t="str">
        <f t="shared" si="1112"/>
        <v/>
      </c>
      <c r="CC1014" s="44" t="str">
        <f t="shared" si="1071"/>
        <v/>
      </c>
      <c r="CD1014" s="44" t="str">
        <f t="shared" si="1057"/>
        <v/>
      </c>
      <c r="CE1014" s="44" t="str">
        <f t="shared" si="1101"/>
        <v/>
      </c>
      <c r="CF1014" s="44" t="str">
        <f t="shared" si="1072"/>
        <v/>
      </c>
      <c r="CG1014" s="44" t="str">
        <f t="shared" si="1073"/>
        <v/>
      </c>
      <c r="CH1014" s="44" t="str">
        <f t="shared" si="1074"/>
        <v/>
      </c>
      <c r="CI1014" s="44" t="str">
        <f t="shared" si="1075"/>
        <v/>
      </c>
      <c r="CJ1014" s="44" t="str">
        <f t="shared" si="1076"/>
        <v/>
      </c>
      <c r="CK1014" s="44" t="str">
        <f t="shared" si="1077"/>
        <v/>
      </c>
      <c r="CL1014" s="44" t="str">
        <f t="shared" si="1078"/>
        <v/>
      </c>
      <c r="CM1014" s="43" t="str">
        <f t="shared" si="1079"/>
        <v/>
      </c>
      <c r="CN1014" s="43" t="str">
        <f t="shared" si="1080"/>
        <v/>
      </c>
      <c r="CO1014" s="43" t="str">
        <f t="shared" si="1081"/>
        <v/>
      </c>
      <c r="CP1014" s="44" t="str">
        <f t="shared" si="1058"/>
        <v/>
      </c>
      <c r="CQ1014" s="44" t="str">
        <f t="shared" si="1082"/>
        <v/>
      </c>
      <c r="CR1014" s="43" t="str">
        <f t="shared" si="1103"/>
        <v/>
      </c>
      <c r="CS1014" s="44">
        <v>0</v>
      </c>
      <c r="CT1014" s="44">
        <v>0</v>
      </c>
      <c r="CU1014" s="44" t="str">
        <f t="shared" si="1086"/>
        <v/>
      </c>
      <c r="CV1014" s="44" t="str">
        <f t="shared" si="1087"/>
        <v/>
      </c>
      <c r="CW1014" s="44" t="str">
        <f t="shared" si="1088"/>
        <v/>
      </c>
      <c r="CX1014" s="44" t="str">
        <f t="shared" si="1089"/>
        <v/>
      </c>
      <c r="CY1014" s="44" t="str">
        <f t="shared" si="1090"/>
        <v/>
      </c>
      <c r="CZ1014" s="44" t="str">
        <f t="shared" si="1091"/>
        <v/>
      </c>
      <c r="DA1014" s="49" t="str">
        <f t="shared" si="1083"/>
        <v/>
      </c>
      <c r="DB1014" s="44" t="str">
        <f t="shared" si="1092"/>
        <v/>
      </c>
      <c r="DC1014" s="44" t="str">
        <f t="shared" si="1093"/>
        <v/>
      </c>
      <c r="DD1014" s="44" t="str">
        <f t="shared" si="1094"/>
        <v/>
      </c>
      <c r="DE1014" s="44" t="str">
        <f t="shared" si="1095"/>
        <v/>
      </c>
      <c r="DF1014" s="44" t="str">
        <f t="shared" si="1096"/>
        <v/>
      </c>
      <c r="DG1014" s="44" t="str">
        <f t="shared" si="1097"/>
        <v/>
      </c>
      <c r="DH1014" s="44" t="str">
        <f t="shared" si="1054"/>
        <v/>
      </c>
      <c r="DI1014" s="50" t="str">
        <f t="shared" si="1098"/>
        <v/>
      </c>
      <c r="DJ1014" s="50" t="str">
        <f t="shared" si="1102"/>
        <v/>
      </c>
      <c r="DK1014" s="50" t="str">
        <f t="shared" si="1099"/>
        <v/>
      </c>
      <c r="DL1014" s="50" t="str">
        <f t="shared" si="1100"/>
        <v/>
      </c>
      <c r="DM1014" s="51" t="str">
        <f t="shared" si="1047"/>
        <v/>
      </c>
      <c r="DN1014" s="52"/>
      <c r="DO1014" s="53"/>
      <c r="DP1014" s="52"/>
      <c r="DQ1014" s="53" t="str">
        <f t="shared" si="1084"/>
        <v/>
      </c>
      <c r="DR1014" s="52" t="str">
        <f t="shared" si="1085"/>
        <v/>
      </c>
      <c r="DS1014" s="53"/>
      <c r="DT1014" s="52"/>
      <c r="DU1014" s="53"/>
      <c r="DV1014" s="52"/>
      <c r="DW1014" s="99"/>
      <c r="DX1014" s="99"/>
      <c r="EI1014" s="83"/>
      <c r="EJ1014" s="102"/>
      <c r="EK1014" s="102"/>
      <c r="EL1014" s="102"/>
      <c r="EM1014" s="102"/>
      <c r="EN1014" s="102"/>
      <c r="EO1014" s="102"/>
      <c r="EP1014" s="102"/>
      <c r="EQ1014" s="102"/>
      <c r="ER1014" s="102"/>
      <c r="ES1014" s="102"/>
      <c r="ET1014" s="102"/>
      <c r="EU1014" s="102"/>
      <c r="EV1014" s="102"/>
      <c r="FL1014" s="36" t="str">
        <f t="shared" si="1046"/>
        <v/>
      </c>
    </row>
    <row r="1015" spans="1:168" s="36" customFormat="1" ht="49.5" customHeight="1" x14ac:dyDescent="0.35">
      <c r="A1015" s="67"/>
      <c r="B1015" s="39"/>
      <c r="C1015" s="39"/>
      <c r="D1015" s="40" t="s">
        <v>5918</v>
      </c>
      <c r="E1015" s="41" t="s">
        <v>4106</v>
      </c>
      <c r="F1015" s="41" t="s">
        <v>5919</v>
      </c>
      <c r="G1015" s="41"/>
      <c r="H1015" s="41"/>
      <c r="I1015" s="41" t="s">
        <v>5920</v>
      </c>
      <c r="J1015" s="41" t="s">
        <v>4901</v>
      </c>
      <c r="K1015" s="41"/>
      <c r="L1015" s="41"/>
      <c r="M1015" s="41" t="s">
        <v>3005</v>
      </c>
      <c r="N1015" s="41" t="s">
        <v>3006</v>
      </c>
      <c r="O1015" s="29" t="s">
        <v>4108</v>
      </c>
      <c r="P1015" s="30" t="s">
        <v>4109</v>
      </c>
      <c r="Q1015" s="31"/>
      <c r="R1015" s="31"/>
      <c r="S1015" s="32"/>
      <c r="T1015" s="33"/>
      <c r="U1015" s="33"/>
      <c r="V1015" s="33"/>
      <c r="W1015" s="33"/>
      <c r="X1015" s="33"/>
      <c r="Y1015" s="33"/>
      <c r="Z1015" s="33"/>
      <c r="AA1015" s="34"/>
      <c r="AB1015" s="34"/>
      <c r="AC1015" s="34"/>
      <c r="AD1015" s="34"/>
      <c r="AE1015" s="34"/>
      <c r="AF1015" s="34"/>
      <c r="AG1015" s="34"/>
      <c r="AH1015" s="34"/>
      <c r="AI1015" s="34"/>
      <c r="AJ1015" s="34"/>
      <c r="AK1015" s="34"/>
      <c r="AL1015" s="34"/>
      <c r="AM1015" s="34"/>
      <c r="AN1015" s="34"/>
      <c r="AO1015" s="34"/>
      <c r="AP1015" s="34"/>
      <c r="AQ1015" s="56"/>
      <c r="AR1015" s="56"/>
      <c r="AS1015" s="56"/>
      <c r="AT1015" s="42"/>
      <c r="AU1015" s="42"/>
      <c r="AV1015" s="42"/>
      <c r="AW1015" s="35"/>
      <c r="AX1015" s="35"/>
      <c r="AY1015" s="35"/>
      <c r="AZ1015" s="43" t="str">
        <f t="shared" si="1059"/>
        <v/>
      </c>
      <c r="BA1015" s="44"/>
      <c r="BB1015" s="43" t="str">
        <f t="shared" si="1060"/>
        <v/>
      </c>
      <c r="BC1015" s="45" t="str">
        <f t="shared" si="1061"/>
        <v/>
      </c>
      <c r="BD1015" s="45" t="str">
        <f t="shared" si="1062"/>
        <v/>
      </c>
      <c r="BE1015" s="45" t="s">
        <v>5691</v>
      </c>
      <c r="BF1015" s="45" t="str">
        <f t="shared" si="1105"/>
        <v/>
      </c>
      <c r="BG1015" s="45" t="str">
        <f t="shared" si="1063"/>
        <v/>
      </c>
      <c r="BH1015" s="12" t="str">
        <f t="shared" si="1064"/>
        <v/>
      </c>
      <c r="BI1015" s="43" t="str">
        <f t="shared" si="1065"/>
        <v/>
      </c>
      <c r="BJ1015" s="46" t="str">
        <f t="shared" si="1066"/>
        <v/>
      </c>
      <c r="BK1015" s="46" t="str">
        <f t="shared" si="1067"/>
        <v/>
      </c>
      <c r="BL1015" s="46" t="str">
        <f t="shared" si="1068"/>
        <v/>
      </c>
      <c r="BM1015" s="43" t="str">
        <f t="shared" si="1069"/>
        <v/>
      </c>
      <c r="BN1015" s="43" t="str">
        <f t="shared" si="1070"/>
        <v/>
      </c>
      <c r="BO1015" s="44" t="str">
        <f t="shared" si="1113"/>
        <v/>
      </c>
      <c r="BP1015" s="44" t="str">
        <f t="shared" si="1048"/>
        <v/>
      </c>
      <c r="BQ1015" s="44" t="str">
        <f t="shared" si="1055"/>
        <v/>
      </c>
      <c r="BR1015" s="46" t="str">
        <f t="shared" si="1106"/>
        <v/>
      </c>
      <c r="BS1015" s="47" t="str">
        <f t="shared" si="1107"/>
        <v/>
      </c>
      <c r="BT1015" s="46" t="str">
        <f t="shared" si="1108"/>
        <v/>
      </c>
      <c r="BU1015" s="46" t="str">
        <f t="shared" si="1109"/>
        <v/>
      </c>
      <c r="BV1015" s="73" t="str">
        <f t="shared" si="1045"/>
        <v/>
      </c>
      <c r="BW1015" s="47" t="str">
        <f t="shared" si="1104"/>
        <v/>
      </c>
      <c r="BX1015" s="47" t="str">
        <f t="shared" si="1053"/>
        <v/>
      </c>
      <c r="BY1015" s="13" t="str">
        <f t="shared" si="1056"/>
        <v/>
      </c>
      <c r="BZ1015" s="14" t="str">
        <f t="shared" si="1110"/>
        <v/>
      </c>
      <c r="CA1015" s="48" t="str">
        <f t="shared" si="1111"/>
        <v/>
      </c>
      <c r="CB1015" s="44" t="str">
        <f t="shared" si="1112"/>
        <v/>
      </c>
      <c r="CC1015" s="44" t="str">
        <f t="shared" si="1071"/>
        <v/>
      </c>
      <c r="CD1015" s="44" t="str">
        <f t="shared" si="1057"/>
        <v/>
      </c>
      <c r="CE1015" s="44" t="str">
        <f t="shared" si="1101"/>
        <v/>
      </c>
      <c r="CF1015" s="44" t="str">
        <f t="shared" si="1072"/>
        <v/>
      </c>
      <c r="CG1015" s="44" t="str">
        <f t="shared" si="1073"/>
        <v/>
      </c>
      <c r="CH1015" s="44" t="str">
        <f t="shared" si="1074"/>
        <v/>
      </c>
      <c r="CI1015" s="44" t="str">
        <f t="shared" si="1075"/>
        <v/>
      </c>
      <c r="CJ1015" s="44" t="str">
        <f t="shared" si="1076"/>
        <v/>
      </c>
      <c r="CK1015" s="44" t="str">
        <f t="shared" si="1077"/>
        <v/>
      </c>
      <c r="CL1015" s="44" t="str">
        <f t="shared" si="1078"/>
        <v/>
      </c>
      <c r="CM1015" s="43" t="str">
        <f t="shared" si="1079"/>
        <v/>
      </c>
      <c r="CN1015" s="43" t="str">
        <f t="shared" si="1080"/>
        <v/>
      </c>
      <c r="CO1015" s="43" t="str">
        <f t="shared" si="1081"/>
        <v/>
      </c>
      <c r="CP1015" s="44" t="str">
        <f t="shared" si="1058"/>
        <v/>
      </c>
      <c r="CQ1015" s="44" t="str">
        <f t="shared" si="1082"/>
        <v/>
      </c>
      <c r="CR1015" s="43" t="str">
        <f t="shared" si="1103"/>
        <v/>
      </c>
      <c r="CS1015" s="44">
        <v>0</v>
      </c>
      <c r="CT1015" s="44">
        <v>0</v>
      </c>
      <c r="CU1015" s="44" t="str">
        <f t="shared" si="1086"/>
        <v/>
      </c>
      <c r="CV1015" s="44" t="str">
        <f t="shared" si="1087"/>
        <v/>
      </c>
      <c r="CW1015" s="44" t="str">
        <f t="shared" si="1088"/>
        <v/>
      </c>
      <c r="CX1015" s="44" t="str">
        <f t="shared" si="1089"/>
        <v/>
      </c>
      <c r="CY1015" s="44" t="str">
        <f t="shared" si="1090"/>
        <v/>
      </c>
      <c r="CZ1015" s="44" t="str">
        <f t="shared" si="1091"/>
        <v/>
      </c>
      <c r="DA1015" s="49" t="str">
        <f t="shared" si="1083"/>
        <v/>
      </c>
      <c r="DB1015" s="44" t="str">
        <f t="shared" si="1092"/>
        <v/>
      </c>
      <c r="DC1015" s="44" t="str">
        <f t="shared" si="1093"/>
        <v/>
      </c>
      <c r="DD1015" s="44" t="str">
        <f t="shared" si="1094"/>
        <v/>
      </c>
      <c r="DE1015" s="44" t="str">
        <f t="shared" si="1095"/>
        <v/>
      </c>
      <c r="DF1015" s="44" t="str">
        <f t="shared" si="1096"/>
        <v/>
      </c>
      <c r="DG1015" s="44" t="str">
        <f t="shared" si="1097"/>
        <v/>
      </c>
      <c r="DH1015" s="44" t="str">
        <f t="shared" si="1054"/>
        <v/>
      </c>
      <c r="DI1015" s="50" t="str">
        <f t="shared" si="1098"/>
        <v/>
      </c>
      <c r="DJ1015" s="50" t="str">
        <f t="shared" si="1102"/>
        <v/>
      </c>
      <c r="DK1015" s="50" t="str">
        <f t="shared" si="1099"/>
        <v/>
      </c>
      <c r="DL1015" s="50" t="str">
        <f t="shared" si="1100"/>
        <v/>
      </c>
      <c r="DM1015" s="51" t="str">
        <f t="shared" si="1047"/>
        <v/>
      </c>
      <c r="DN1015" s="52"/>
      <c r="DO1015" s="53"/>
      <c r="DP1015" s="52"/>
      <c r="DQ1015" s="53" t="str">
        <f t="shared" si="1084"/>
        <v/>
      </c>
      <c r="DR1015" s="52" t="str">
        <f t="shared" si="1085"/>
        <v/>
      </c>
      <c r="DS1015" s="53"/>
      <c r="DT1015" s="52"/>
      <c r="DU1015" s="53"/>
      <c r="DV1015" s="52"/>
      <c r="DW1015" s="99"/>
      <c r="DX1015" s="99"/>
      <c r="EI1015" s="83"/>
      <c r="EJ1015" s="102"/>
      <c r="EK1015" s="102"/>
      <c r="EL1015" s="102"/>
      <c r="EM1015" s="102"/>
      <c r="EN1015" s="102"/>
      <c r="EO1015" s="102"/>
      <c r="EP1015" s="102"/>
      <c r="EQ1015" s="102"/>
      <c r="ER1015" s="102"/>
      <c r="ES1015" s="102"/>
      <c r="ET1015" s="102"/>
      <c r="EU1015" s="102"/>
      <c r="EV1015" s="102"/>
      <c r="FL1015" s="36" t="str">
        <f t="shared" si="1046"/>
        <v/>
      </c>
    </row>
    <row r="1016" spans="1:168" s="36" customFormat="1" ht="49.5" customHeight="1" x14ac:dyDescent="0.35">
      <c r="A1016" s="67"/>
      <c r="B1016" s="39"/>
      <c r="C1016" s="39"/>
      <c r="D1016" s="40" t="s">
        <v>5921</v>
      </c>
      <c r="E1016" s="41" t="s">
        <v>4106</v>
      </c>
      <c r="F1016" s="41" t="s">
        <v>5922</v>
      </c>
      <c r="G1016" s="41"/>
      <c r="H1016" s="41"/>
      <c r="I1016" s="41" t="s">
        <v>2013</v>
      </c>
      <c r="J1016" s="41" t="s">
        <v>5300</v>
      </c>
      <c r="K1016" s="41"/>
      <c r="L1016" s="41"/>
      <c r="M1016" s="41" t="s">
        <v>816</v>
      </c>
      <c r="N1016" s="41" t="s">
        <v>817</v>
      </c>
      <c r="O1016" s="29" t="s">
        <v>820</v>
      </c>
      <c r="P1016" s="30" t="s">
        <v>821</v>
      </c>
      <c r="Q1016" s="31"/>
      <c r="R1016" s="31"/>
      <c r="S1016" s="32"/>
      <c r="T1016" s="33"/>
      <c r="U1016" s="33"/>
      <c r="V1016" s="33"/>
      <c r="W1016" s="33"/>
      <c r="X1016" s="33"/>
      <c r="Y1016" s="33"/>
      <c r="Z1016" s="33"/>
      <c r="AA1016" s="34"/>
      <c r="AB1016" s="34"/>
      <c r="AC1016" s="34"/>
      <c r="AD1016" s="34"/>
      <c r="AE1016" s="34"/>
      <c r="AF1016" s="34"/>
      <c r="AG1016" s="34"/>
      <c r="AH1016" s="34"/>
      <c r="AI1016" s="34"/>
      <c r="AJ1016" s="34"/>
      <c r="AK1016" s="34"/>
      <c r="AL1016" s="34"/>
      <c r="AM1016" s="34"/>
      <c r="AN1016" s="34"/>
      <c r="AO1016" s="34"/>
      <c r="AP1016" s="34"/>
      <c r="AQ1016" s="56"/>
      <c r="AR1016" s="56"/>
      <c r="AS1016" s="56"/>
      <c r="AT1016" s="42"/>
      <c r="AU1016" s="42"/>
      <c r="AV1016" s="42"/>
      <c r="AW1016" s="35"/>
      <c r="AX1016" s="35"/>
      <c r="AY1016" s="35"/>
      <c r="AZ1016" s="43" t="str">
        <f t="shared" si="1059"/>
        <v/>
      </c>
      <c r="BA1016" s="44"/>
      <c r="BB1016" s="43" t="str">
        <f t="shared" si="1060"/>
        <v/>
      </c>
      <c r="BC1016" s="45" t="str">
        <f t="shared" si="1061"/>
        <v/>
      </c>
      <c r="BD1016" s="45" t="str">
        <f t="shared" si="1062"/>
        <v/>
      </c>
      <c r="BE1016" s="45" t="s">
        <v>5691</v>
      </c>
      <c r="BF1016" s="45" t="str">
        <f t="shared" si="1105"/>
        <v/>
      </c>
      <c r="BG1016" s="45" t="str">
        <f t="shared" si="1063"/>
        <v/>
      </c>
      <c r="BH1016" s="12" t="str">
        <f t="shared" si="1064"/>
        <v/>
      </c>
      <c r="BI1016" s="43" t="str">
        <f t="shared" si="1065"/>
        <v/>
      </c>
      <c r="BJ1016" s="46" t="str">
        <f t="shared" si="1066"/>
        <v/>
      </c>
      <c r="BK1016" s="46" t="str">
        <f t="shared" si="1067"/>
        <v/>
      </c>
      <c r="BL1016" s="46" t="str">
        <f t="shared" si="1068"/>
        <v/>
      </c>
      <c r="BM1016" s="43" t="str">
        <f t="shared" si="1069"/>
        <v/>
      </c>
      <c r="BN1016" s="43" t="str">
        <f t="shared" si="1070"/>
        <v/>
      </c>
      <c r="BO1016" s="44" t="str">
        <f t="shared" si="1113"/>
        <v/>
      </c>
      <c r="BP1016" s="44" t="str">
        <f t="shared" si="1048"/>
        <v/>
      </c>
      <c r="BQ1016" s="44" t="str">
        <f t="shared" si="1055"/>
        <v/>
      </c>
      <c r="BR1016" s="46" t="str">
        <f t="shared" si="1106"/>
        <v/>
      </c>
      <c r="BS1016" s="47" t="str">
        <f t="shared" si="1107"/>
        <v/>
      </c>
      <c r="BT1016" s="46" t="str">
        <f t="shared" si="1108"/>
        <v/>
      </c>
      <c r="BU1016" s="46" t="str">
        <f t="shared" si="1109"/>
        <v/>
      </c>
      <c r="BV1016" s="73" t="str">
        <f t="shared" si="1045"/>
        <v/>
      </c>
      <c r="BW1016" s="47" t="str">
        <f t="shared" si="1104"/>
        <v/>
      </c>
      <c r="BX1016" s="47" t="str">
        <f t="shared" si="1053"/>
        <v/>
      </c>
      <c r="BY1016" s="13" t="str">
        <f t="shared" si="1056"/>
        <v/>
      </c>
      <c r="BZ1016" s="14" t="str">
        <f t="shared" si="1110"/>
        <v/>
      </c>
      <c r="CA1016" s="48" t="str">
        <f t="shared" si="1111"/>
        <v/>
      </c>
      <c r="CB1016" s="44" t="str">
        <f t="shared" si="1112"/>
        <v/>
      </c>
      <c r="CC1016" s="44" t="str">
        <f t="shared" si="1071"/>
        <v/>
      </c>
      <c r="CD1016" s="44" t="str">
        <f t="shared" si="1057"/>
        <v/>
      </c>
      <c r="CE1016" s="44" t="str">
        <f t="shared" si="1101"/>
        <v/>
      </c>
      <c r="CF1016" s="44" t="str">
        <f t="shared" si="1072"/>
        <v/>
      </c>
      <c r="CG1016" s="44" t="str">
        <f t="shared" si="1073"/>
        <v/>
      </c>
      <c r="CH1016" s="44" t="str">
        <f t="shared" si="1074"/>
        <v/>
      </c>
      <c r="CI1016" s="44" t="str">
        <f t="shared" si="1075"/>
        <v/>
      </c>
      <c r="CJ1016" s="44" t="str">
        <f t="shared" si="1076"/>
        <v/>
      </c>
      <c r="CK1016" s="44" t="str">
        <f t="shared" si="1077"/>
        <v/>
      </c>
      <c r="CL1016" s="44" t="str">
        <f t="shared" si="1078"/>
        <v/>
      </c>
      <c r="CM1016" s="43" t="str">
        <f t="shared" si="1079"/>
        <v/>
      </c>
      <c r="CN1016" s="43" t="str">
        <f t="shared" si="1080"/>
        <v/>
      </c>
      <c r="CO1016" s="43" t="str">
        <f t="shared" si="1081"/>
        <v/>
      </c>
      <c r="CP1016" s="44" t="str">
        <f t="shared" si="1058"/>
        <v/>
      </c>
      <c r="CQ1016" s="44" t="str">
        <f t="shared" si="1082"/>
        <v/>
      </c>
      <c r="CR1016" s="43" t="str">
        <f t="shared" si="1103"/>
        <v/>
      </c>
      <c r="CS1016" s="44">
        <v>0</v>
      </c>
      <c r="CT1016" s="44">
        <v>0</v>
      </c>
      <c r="CU1016" s="44" t="str">
        <f t="shared" si="1086"/>
        <v/>
      </c>
      <c r="CV1016" s="44" t="str">
        <f t="shared" si="1087"/>
        <v/>
      </c>
      <c r="CW1016" s="44" t="str">
        <f t="shared" si="1088"/>
        <v/>
      </c>
      <c r="CX1016" s="44" t="str">
        <f t="shared" si="1089"/>
        <v/>
      </c>
      <c r="CY1016" s="44" t="str">
        <f t="shared" si="1090"/>
        <v/>
      </c>
      <c r="CZ1016" s="44" t="str">
        <f t="shared" si="1091"/>
        <v/>
      </c>
      <c r="DA1016" s="49" t="str">
        <f t="shared" si="1083"/>
        <v/>
      </c>
      <c r="DB1016" s="44" t="str">
        <f t="shared" si="1092"/>
        <v/>
      </c>
      <c r="DC1016" s="44" t="str">
        <f t="shared" si="1093"/>
        <v/>
      </c>
      <c r="DD1016" s="44" t="str">
        <f t="shared" si="1094"/>
        <v/>
      </c>
      <c r="DE1016" s="44" t="str">
        <f t="shared" si="1095"/>
        <v/>
      </c>
      <c r="DF1016" s="44" t="str">
        <f t="shared" si="1096"/>
        <v/>
      </c>
      <c r="DG1016" s="44" t="str">
        <f t="shared" si="1097"/>
        <v/>
      </c>
      <c r="DH1016" s="44" t="str">
        <f t="shared" si="1054"/>
        <v/>
      </c>
      <c r="DI1016" s="50" t="str">
        <f t="shared" si="1098"/>
        <v/>
      </c>
      <c r="DJ1016" s="50" t="str">
        <f t="shared" si="1102"/>
        <v/>
      </c>
      <c r="DK1016" s="50" t="str">
        <f t="shared" si="1099"/>
        <v/>
      </c>
      <c r="DL1016" s="50" t="str">
        <f t="shared" si="1100"/>
        <v/>
      </c>
      <c r="DM1016" s="51" t="str">
        <f t="shared" si="1047"/>
        <v/>
      </c>
      <c r="DN1016" s="52"/>
      <c r="DO1016" s="53"/>
      <c r="DP1016" s="52"/>
      <c r="DQ1016" s="53" t="str">
        <f t="shared" si="1084"/>
        <v/>
      </c>
      <c r="DR1016" s="52" t="str">
        <f t="shared" si="1085"/>
        <v/>
      </c>
      <c r="DS1016" s="53"/>
      <c r="DT1016" s="52"/>
      <c r="DU1016" s="53"/>
      <c r="DV1016" s="52"/>
      <c r="DW1016" s="99"/>
      <c r="DX1016" s="99"/>
      <c r="EI1016" s="83"/>
      <c r="EJ1016" s="102"/>
      <c r="EK1016" s="102"/>
      <c r="EL1016" s="102"/>
      <c r="EM1016" s="102"/>
      <c r="EN1016" s="102"/>
      <c r="EO1016" s="102"/>
      <c r="EP1016" s="102"/>
      <c r="EQ1016" s="102"/>
      <c r="ER1016" s="102"/>
      <c r="ES1016" s="102"/>
      <c r="ET1016" s="102"/>
      <c r="EU1016" s="102"/>
      <c r="EV1016" s="102"/>
      <c r="FL1016" s="36" t="str">
        <f t="shared" si="1046"/>
        <v/>
      </c>
    </row>
    <row r="1017" spans="1:168" s="36" customFormat="1" ht="49.5" customHeight="1" x14ac:dyDescent="0.35">
      <c r="A1017" s="67"/>
      <c r="B1017" s="39"/>
      <c r="C1017" s="39"/>
      <c r="D1017" s="40" t="s">
        <v>5923</v>
      </c>
      <c r="E1017" s="41" t="s">
        <v>4106</v>
      </c>
      <c r="F1017" s="41" t="s">
        <v>5924</v>
      </c>
      <c r="G1017" s="41"/>
      <c r="H1017" s="41"/>
      <c r="I1017" s="41" t="s">
        <v>5394</v>
      </c>
      <c r="J1017" s="41" t="s">
        <v>5395</v>
      </c>
      <c r="K1017" s="41"/>
      <c r="L1017" s="41"/>
      <c r="M1017" s="41" t="s">
        <v>6302</v>
      </c>
      <c r="N1017" s="41" t="s">
        <v>6303</v>
      </c>
      <c r="O1017" s="29" t="s">
        <v>5727</v>
      </c>
      <c r="P1017" s="30" t="s">
        <v>5728</v>
      </c>
      <c r="Q1017" s="31"/>
      <c r="R1017" s="31"/>
      <c r="S1017" s="32"/>
      <c r="T1017" s="33"/>
      <c r="U1017" s="33"/>
      <c r="V1017" s="33"/>
      <c r="W1017" s="33"/>
      <c r="X1017" s="33"/>
      <c r="Y1017" s="33"/>
      <c r="Z1017" s="33"/>
      <c r="AA1017" s="34"/>
      <c r="AB1017" s="34"/>
      <c r="AC1017" s="34"/>
      <c r="AD1017" s="34"/>
      <c r="AE1017" s="34"/>
      <c r="AF1017" s="34"/>
      <c r="AG1017" s="34"/>
      <c r="AH1017" s="34"/>
      <c r="AI1017" s="34"/>
      <c r="AJ1017" s="34"/>
      <c r="AK1017" s="34"/>
      <c r="AL1017" s="34"/>
      <c r="AM1017" s="34"/>
      <c r="AN1017" s="34"/>
      <c r="AO1017" s="34"/>
      <c r="AP1017" s="34"/>
      <c r="AQ1017" s="56"/>
      <c r="AR1017" s="56"/>
      <c r="AS1017" s="56"/>
      <c r="AT1017" s="42"/>
      <c r="AU1017" s="42"/>
      <c r="AV1017" s="42"/>
      <c r="AW1017" s="35"/>
      <c r="AX1017" s="35"/>
      <c r="AY1017" s="35"/>
      <c r="AZ1017" s="43" t="str">
        <f t="shared" si="1059"/>
        <v/>
      </c>
      <c r="BA1017" s="44"/>
      <c r="BB1017" s="43" t="str">
        <f t="shared" si="1060"/>
        <v/>
      </c>
      <c r="BC1017" s="45" t="str">
        <f t="shared" si="1061"/>
        <v/>
      </c>
      <c r="BD1017" s="45" t="str">
        <f t="shared" si="1062"/>
        <v/>
      </c>
      <c r="BE1017" s="45" t="s">
        <v>5691</v>
      </c>
      <c r="BF1017" s="45" t="str">
        <f t="shared" si="1105"/>
        <v/>
      </c>
      <c r="BG1017" s="45" t="str">
        <f t="shared" si="1063"/>
        <v/>
      </c>
      <c r="BH1017" s="12" t="str">
        <f t="shared" si="1064"/>
        <v/>
      </c>
      <c r="BI1017" s="43" t="str">
        <f t="shared" si="1065"/>
        <v/>
      </c>
      <c r="BJ1017" s="46" t="str">
        <f t="shared" si="1066"/>
        <v/>
      </c>
      <c r="BK1017" s="46" t="str">
        <f t="shared" si="1067"/>
        <v/>
      </c>
      <c r="BL1017" s="46" t="str">
        <f t="shared" si="1068"/>
        <v/>
      </c>
      <c r="BM1017" s="43" t="str">
        <f t="shared" si="1069"/>
        <v/>
      </c>
      <c r="BN1017" s="43" t="str">
        <f t="shared" si="1070"/>
        <v/>
      </c>
      <c r="BO1017" s="44" t="str">
        <f t="shared" si="1113"/>
        <v/>
      </c>
      <c r="BP1017" s="44" t="str">
        <f t="shared" si="1048"/>
        <v/>
      </c>
      <c r="BQ1017" s="44" t="str">
        <f t="shared" si="1055"/>
        <v/>
      </c>
      <c r="BR1017" s="46" t="str">
        <f t="shared" si="1106"/>
        <v/>
      </c>
      <c r="BS1017" s="47" t="str">
        <f t="shared" si="1107"/>
        <v/>
      </c>
      <c r="BT1017" s="46" t="str">
        <f t="shared" si="1108"/>
        <v/>
      </c>
      <c r="BU1017" s="46" t="str">
        <f t="shared" si="1109"/>
        <v/>
      </c>
      <c r="BV1017" s="73" t="str">
        <f t="shared" si="1045"/>
        <v/>
      </c>
      <c r="BW1017" s="47" t="str">
        <f t="shared" si="1104"/>
        <v/>
      </c>
      <c r="BX1017" s="47" t="str">
        <f t="shared" si="1053"/>
        <v/>
      </c>
      <c r="BY1017" s="13" t="str">
        <f t="shared" si="1056"/>
        <v/>
      </c>
      <c r="BZ1017" s="14" t="str">
        <f t="shared" si="1110"/>
        <v/>
      </c>
      <c r="CA1017" s="48" t="str">
        <f t="shared" si="1111"/>
        <v/>
      </c>
      <c r="CB1017" s="44" t="str">
        <f t="shared" si="1112"/>
        <v/>
      </c>
      <c r="CC1017" s="44" t="str">
        <f t="shared" si="1071"/>
        <v/>
      </c>
      <c r="CD1017" s="44" t="str">
        <f t="shared" si="1057"/>
        <v/>
      </c>
      <c r="CE1017" s="44" t="str">
        <f t="shared" si="1101"/>
        <v/>
      </c>
      <c r="CF1017" s="44" t="str">
        <f t="shared" si="1072"/>
        <v/>
      </c>
      <c r="CG1017" s="44" t="str">
        <f t="shared" si="1073"/>
        <v/>
      </c>
      <c r="CH1017" s="44" t="str">
        <f t="shared" si="1074"/>
        <v/>
      </c>
      <c r="CI1017" s="44" t="str">
        <f t="shared" si="1075"/>
        <v/>
      </c>
      <c r="CJ1017" s="44" t="str">
        <f t="shared" si="1076"/>
        <v/>
      </c>
      <c r="CK1017" s="44" t="str">
        <f t="shared" si="1077"/>
        <v/>
      </c>
      <c r="CL1017" s="44" t="str">
        <f t="shared" si="1078"/>
        <v/>
      </c>
      <c r="CM1017" s="43" t="str">
        <f t="shared" si="1079"/>
        <v/>
      </c>
      <c r="CN1017" s="43" t="str">
        <f t="shared" si="1080"/>
        <v/>
      </c>
      <c r="CO1017" s="43" t="str">
        <f t="shared" si="1081"/>
        <v/>
      </c>
      <c r="CP1017" s="44" t="str">
        <f t="shared" si="1058"/>
        <v/>
      </c>
      <c r="CQ1017" s="44" t="str">
        <f t="shared" si="1082"/>
        <v/>
      </c>
      <c r="CR1017" s="43" t="str">
        <f t="shared" si="1103"/>
        <v/>
      </c>
      <c r="CS1017" s="44">
        <v>0</v>
      </c>
      <c r="CT1017" s="44">
        <v>0</v>
      </c>
      <c r="CU1017" s="44" t="str">
        <f t="shared" si="1086"/>
        <v/>
      </c>
      <c r="CV1017" s="44" t="str">
        <f t="shared" si="1087"/>
        <v/>
      </c>
      <c r="CW1017" s="44" t="str">
        <f t="shared" si="1088"/>
        <v/>
      </c>
      <c r="CX1017" s="44" t="str">
        <f t="shared" si="1089"/>
        <v/>
      </c>
      <c r="CY1017" s="44" t="str">
        <f t="shared" si="1090"/>
        <v/>
      </c>
      <c r="CZ1017" s="44" t="str">
        <f t="shared" si="1091"/>
        <v/>
      </c>
      <c r="DA1017" s="49" t="str">
        <f t="shared" si="1083"/>
        <v/>
      </c>
      <c r="DB1017" s="44" t="str">
        <f t="shared" si="1092"/>
        <v/>
      </c>
      <c r="DC1017" s="44" t="str">
        <f t="shared" si="1093"/>
        <v/>
      </c>
      <c r="DD1017" s="44" t="str">
        <f t="shared" si="1094"/>
        <v/>
      </c>
      <c r="DE1017" s="44" t="str">
        <f t="shared" si="1095"/>
        <v/>
      </c>
      <c r="DF1017" s="44" t="str">
        <f t="shared" si="1096"/>
        <v/>
      </c>
      <c r="DG1017" s="44" t="str">
        <f t="shared" si="1097"/>
        <v/>
      </c>
      <c r="DH1017" s="44" t="str">
        <f t="shared" si="1054"/>
        <v/>
      </c>
      <c r="DI1017" s="50" t="str">
        <f t="shared" si="1098"/>
        <v/>
      </c>
      <c r="DJ1017" s="50" t="str">
        <f t="shared" si="1102"/>
        <v/>
      </c>
      <c r="DK1017" s="50" t="str">
        <f t="shared" si="1099"/>
        <v/>
      </c>
      <c r="DL1017" s="50" t="str">
        <f t="shared" si="1100"/>
        <v/>
      </c>
      <c r="DM1017" s="51" t="str">
        <f t="shared" si="1047"/>
        <v/>
      </c>
      <c r="DN1017" s="52"/>
      <c r="DO1017" s="53"/>
      <c r="DP1017" s="52"/>
      <c r="DQ1017" s="53" t="str">
        <f t="shared" si="1084"/>
        <v/>
      </c>
      <c r="DR1017" s="52" t="str">
        <f t="shared" si="1085"/>
        <v/>
      </c>
      <c r="DS1017" s="53"/>
      <c r="DT1017" s="52"/>
      <c r="DU1017" s="53"/>
      <c r="DV1017" s="52"/>
      <c r="DW1017" s="99"/>
      <c r="DX1017" s="99"/>
      <c r="EI1017" s="83"/>
      <c r="EJ1017" s="102"/>
      <c r="EK1017" s="102"/>
      <c r="EL1017" s="102"/>
      <c r="EM1017" s="102"/>
      <c r="EN1017" s="102"/>
      <c r="EO1017" s="102"/>
      <c r="EP1017" s="102"/>
      <c r="EQ1017" s="102"/>
      <c r="ER1017" s="102"/>
      <c r="ES1017" s="102"/>
      <c r="ET1017" s="102"/>
      <c r="EU1017" s="102"/>
      <c r="EV1017" s="102"/>
      <c r="FL1017" s="36" t="str">
        <f t="shared" si="1046"/>
        <v/>
      </c>
    </row>
    <row r="1018" spans="1:168" s="36" customFormat="1" ht="49.5" customHeight="1" x14ac:dyDescent="0.35">
      <c r="A1018" s="67"/>
      <c r="B1018" s="39"/>
      <c r="C1018" s="39"/>
      <c r="D1018" s="40" t="s">
        <v>5925</v>
      </c>
      <c r="E1018" s="41" t="s">
        <v>4106</v>
      </c>
      <c r="F1018" s="41" t="s">
        <v>5926</v>
      </c>
      <c r="G1018" s="41"/>
      <c r="H1018" s="41"/>
      <c r="I1018" s="41"/>
      <c r="J1018" s="41"/>
      <c r="K1018" s="41"/>
      <c r="L1018" s="41"/>
      <c r="M1018" s="41" t="s">
        <v>1055</v>
      </c>
      <c r="N1018" s="41" t="s">
        <v>1056</v>
      </c>
      <c r="O1018" s="29">
        <v>780</v>
      </c>
      <c r="P1018" s="30" t="s">
        <v>1059</v>
      </c>
      <c r="Q1018" s="31"/>
      <c r="R1018" s="31"/>
      <c r="S1018" s="32"/>
      <c r="T1018" s="33"/>
      <c r="U1018" s="33"/>
      <c r="V1018" s="33"/>
      <c r="W1018" s="33"/>
      <c r="X1018" s="33"/>
      <c r="Y1018" s="33"/>
      <c r="Z1018" s="33"/>
      <c r="AA1018" s="34"/>
      <c r="AB1018" s="34"/>
      <c r="AC1018" s="34"/>
      <c r="AD1018" s="34"/>
      <c r="AE1018" s="34"/>
      <c r="AF1018" s="34"/>
      <c r="AG1018" s="34"/>
      <c r="AH1018" s="34"/>
      <c r="AI1018" s="34"/>
      <c r="AJ1018" s="34"/>
      <c r="AK1018" s="34"/>
      <c r="AL1018" s="34"/>
      <c r="AM1018" s="34"/>
      <c r="AN1018" s="34"/>
      <c r="AO1018" s="34"/>
      <c r="AP1018" s="34"/>
      <c r="AQ1018" s="56"/>
      <c r="AR1018" s="56"/>
      <c r="AS1018" s="56"/>
      <c r="AT1018" s="42"/>
      <c r="AU1018" s="42"/>
      <c r="AV1018" s="42"/>
      <c r="AW1018" s="35"/>
      <c r="AX1018" s="35"/>
      <c r="AY1018" s="35"/>
      <c r="AZ1018" s="43" t="str">
        <f t="shared" si="1059"/>
        <v/>
      </c>
      <c r="BA1018" s="44"/>
      <c r="BB1018" s="43" t="str">
        <f t="shared" si="1060"/>
        <v/>
      </c>
      <c r="BC1018" s="45" t="str">
        <f t="shared" si="1061"/>
        <v/>
      </c>
      <c r="BD1018" s="45" t="str">
        <f t="shared" si="1062"/>
        <v/>
      </c>
      <c r="BE1018" s="45" t="s">
        <v>5691</v>
      </c>
      <c r="BF1018" s="45" t="str">
        <f t="shared" si="1105"/>
        <v/>
      </c>
      <c r="BG1018" s="45" t="str">
        <f t="shared" si="1063"/>
        <v/>
      </c>
      <c r="BH1018" s="12" t="str">
        <f t="shared" si="1064"/>
        <v/>
      </c>
      <c r="BI1018" s="43" t="str">
        <f t="shared" si="1065"/>
        <v/>
      </c>
      <c r="BJ1018" s="46" t="str">
        <f t="shared" si="1066"/>
        <v/>
      </c>
      <c r="BK1018" s="46" t="str">
        <f t="shared" si="1067"/>
        <v/>
      </c>
      <c r="BL1018" s="46" t="str">
        <f t="shared" si="1068"/>
        <v/>
      </c>
      <c r="BM1018" s="43" t="str">
        <f t="shared" si="1069"/>
        <v/>
      </c>
      <c r="BN1018" s="43" t="str">
        <f t="shared" si="1070"/>
        <v/>
      </c>
      <c r="BO1018" s="44" t="str">
        <f t="shared" si="1113"/>
        <v/>
      </c>
      <c r="BP1018" s="44" t="str">
        <f t="shared" si="1048"/>
        <v/>
      </c>
      <c r="BQ1018" s="44" t="str">
        <f t="shared" si="1055"/>
        <v/>
      </c>
      <c r="BR1018" s="46" t="str">
        <f t="shared" si="1106"/>
        <v/>
      </c>
      <c r="BS1018" s="47" t="str">
        <f t="shared" si="1107"/>
        <v/>
      </c>
      <c r="BT1018" s="46" t="str">
        <f t="shared" si="1108"/>
        <v/>
      </c>
      <c r="BU1018" s="46" t="str">
        <f t="shared" si="1109"/>
        <v/>
      </c>
      <c r="BV1018" s="73" t="str">
        <f t="shared" si="1045"/>
        <v/>
      </c>
      <c r="BW1018" s="47" t="str">
        <f t="shared" si="1104"/>
        <v/>
      </c>
      <c r="BX1018" s="47" t="str">
        <f t="shared" si="1053"/>
        <v/>
      </c>
      <c r="BY1018" s="13" t="str">
        <f t="shared" si="1056"/>
        <v/>
      </c>
      <c r="BZ1018" s="14" t="str">
        <f t="shared" si="1110"/>
        <v/>
      </c>
      <c r="CA1018" s="48" t="str">
        <f t="shared" si="1111"/>
        <v/>
      </c>
      <c r="CB1018" s="44" t="str">
        <f t="shared" si="1112"/>
        <v/>
      </c>
      <c r="CC1018" s="44" t="str">
        <f t="shared" si="1071"/>
        <v/>
      </c>
      <c r="CD1018" s="44" t="str">
        <f t="shared" si="1057"/>
        <v/>
      </c>
      <c r="CE1018" s="44" t="str">
        <f t="shared" si="1101"/>
        <v/>
      </c>
      <c r="CF1018" s="44" t="str">
        <f t="shared" si="1072"/>
        <v/>
      </c>
      <c r="CG1018" s="44" t="str">
        <f t="shared" si="1073"/>
        <v/>
      </c>
      <c r="CH1018" s="44" t="str">
        <f t="shared" si="1074"/>
        <v/>
      </c>
      <c r="CI1018" s="44" t="str">
        <f t="shared" si="1075"/>
        <v/>
      </c>
      <c r="CJ1018" s="44" t="str">
        <f t="shared" si="1076"/>
        <v/>
      </c>
      <c r="CK1018" s="44" t="str">
        <f t="shared" si="1077"/>
        <v/>
      </c>
      <c r="CL1018" s="44" t="str">
        <f t="shared" si="1078"/>
        <v/>
      </c>
      <c r="CM1018" s="43" t="str">
        <f t="shared" si="1079"/>
        <v/>
      </c>
      <c r="CN1018" s="43" t="str">
        <f t="shared" si="1080"/>
        <v/>
      </c>
      <c r="CO1018" s="43" t="str">
        <f t="shared" si="1081"/>
        <v/>
      </c>
      <c r="CP1018" s="44" t="str">
        <f t="shared" si="1058"/>
        <v/>
      </c>
      <c r="CQ1018" s="44" t="str">
        <f t="shared" si="1082"/>
        <v/>
      </c>
      <c r="CR1018" s="43" t="str">
        <f t="shared" si="1103"/>
        <v/>
      </c>
      <c r="CS1018" s="44">
        <v>0</v>
      </c>
      <c r="CT1018" s="44">
        <v>0</v>
      </c>
      <c r="CU1018" s="44" t="str">
        <f t="shared" si="1086"/>
        <v/>
      </c>
      <c r="CV1018" s="44" t="str">
        <f t="shared" si="1087"/>
        <v/>
      </c>
      <c r="CW1018" s="44" t="str">
        <f t="shared" si="1088"/>
        <v/>
      </c>
      <c r="CX1018" s="44" t="str">
        <f t="shared" si="1089"/>
        <v/>
      </c>
      <c r="CY1018" s="44" t="str">
        <f t="shared" si="1090"/>
        <v/>
      </c>
      <c r="CZ1018" s="44" t="str">
        <f t="shared" si="1091"/>
        <v/>
      </c>
      <c r="DA1018" s="49" t="str">
        <f t="shared" si="1083"/>
        <v/>
      </c>
      <c r="DB1018" s="44" t="str">
        <f t="shared" si="1092"/>
        <v/>
      </c>
      <c r="DC1018" s="44" t="str">
        <f t="shared" si="1093"/>
        <v/>
      </c>
      <c r="DD1018" s="44" t="str">
        <f t="shared" si="1094"/>
        <v/>
      </c>
      <c r="DE1018" s="44" t="str">
        <f t="shared" si="1095"/>
        <v/>
      </c>
      <c r="DF1018" s="44" t="str">
        <f t="shared" si="1096"/>
        <v/>
      </c>
      <c r="DG1018" s="44" t="str">
        <f t="shared" si="1097"/>
        <v/>
      </c>
      <c r="DH1018" s="44" t="str">
        <f t="shared" si="1054"/>
        <v/>
      </c>
      <c r="DI1018" s="50" t="str">
        <f t="shared" si="1098"/>
        <v/>
      </c>
      <c r="DJ1018" s="50" t="str">
        <f t="shared" si="1102"/>
        <v/>
      </c>
      <c r="DK1018" s="50" t="str">
        <f t="shared" si="1099"/>
        <v/>
      </c>
      <c r="DL1018" s="50" t="str">
        <f t="shared" si="1100"/>
        <v/>
      </c>
      <c r="DM1018" s="51" t="str">
        <f t="shared" si="1047"/>
        <v/>
      </c>
      <c r="DN1018" s="52"/>
      <c r="DO1018" s="53"/>
      <c r="DP1018" s="52"/>
      <c r="DQ1018" s="53" t="str">
        <f t="shared" si="1084"/>
        <v/>
      </c>
      <c r="DR1018" s="52" t="str">
        <f t="shared" si="1085"/>
        <v/>
      </c>
      <c r="DS1018" s="53"/>
      <c r="DT1018" s="52"/>
      <c r="DU1018" s="53"/>
      <c r="DV1018" s="52"/>
      <c r="DW1018" s="99"/>
      <c r="DX1018" s="99"/>
      <c r="EI1018" s="83"/>
      <c r="EJ1018" s="102"/>
      <c r="EK1018" s="102"/>
      <c r="EL1018" s="102"/>
      <c r="EM1018" s="102"/>
      <c r="EN1018" s="102"/>
      <c r="EO1018" s="102"/>
      <c r="EP1018" s="102"/>
      <c r="EQ1018" s="102"/>
      <c r="ER1018" s="102"/>
      <c r="ES1018" s="102"/>
      <c r="ET1018" s="102"/>
      <c r="EU1018" s="102"/>
      <c r="EV1018" s="102"/>
      <c r="FL1018" s="36" t="str">
        <f t="shared" si="1046"/>
        <v/>
      </c>
    </row>
    <row r="1019" spans="1:168" s="36" customFormat="1" ht="49.5" customHeight="1" x14ac:dyDescent="0.35">
      <c r="A1019" s="67"/>
      <c r="B1019" s="39"/>
      <c r="C1019" s="39"/>
      <c r="D1019" s="40" t="s">
        <v>5925</v>
      </c>
      <c r="E1019" s="41" t="s">
        <v>4105</v>
      </c>
      <c r="F1019" s="41" t="s">
        <v>5926</v>
      </c>
      <c r="G1019" s="41"/>
      <c r="H1019" s="41" t="s">
        <v>5927</v>
      </c>
      <c r="I1019" s="41"/>
      <c r="J1019" s="41"/>
      <c r="K1019" s="41"/>
      <c r="L1019" s="41"/>
      <c r="M1019" s="41" t="s">
        <v>1055</v>
      </c>
      <c r="N1019" s="41" t="s">
        <v>1056</v>
      </c>
      <c r="O1019" s="29">
        <v>780</v>
      </c>
      <c r="P1019" s="30" t="s">
        <v>1059</v>
      </c>
      <c r="Q1019" s="31"/>
      <c r="R1019" s="31"/>
      <c r="S1019" s="32"/>
      <c r="T1019" s="33"/>
      <c r="U1019" s="33"/>
      <c r="V1019" s="33"/>
      <c r="W1019" s="33"/>
      <c r="X1019" s="33"/>
      <c r="Y1019" s="33"/>
      <c r="Z1019" s="33"/>
      <c r="AA1019" s="34"/>
      <c r="AB1019" s="34"/>
      <c r="AC1019" s="34"/>
      <c r="AD1019" s="34"/>
      <c r="AE1019" s="34"/>
      <c r="AF1019" s="34"/>
      <c r="AG1019" s="34"/>
      <c r="AH1019" s="34"/>
      <c r="AI1019" s="34"/>
      <c r="AJ1019" s="34"/>
      <c r="AK1019" s="34"/>
      <c r="AL1019" s="34"/>
      <c r="AM1019" s="34"/>
      <c r="AN1019" s="34"/>
      <c r="AO1019" s="34"/>
      <c r="AP1019" s="34"/>
      <c r="AQ1019" s="56"/>
      <c r="AR1019" s="56"/>
      <c r="AS1019" s="56"/>
      <c r="AT1019" s="42"/>
      <c r="AU1019" s="42"/>
      <c r="AV1019" s="42"/>
      <c r="AW1019" s="35"/>
      <c r="AX1019" s="35"/>
      <c r="AY1019" s="35"/>
      <c r="AZ1019" s="43" t="str">
        <f t="shared" si="1059"/>
        <v/>
      </c>
      <c r="BA1019" s="44"/>
      <c r="BB1019" s="43" t="str">
        <f t="shared" si="1060"/>
        <v/>
      </c>
      <c r="BC1019" s="45" t="str">
        <f t="shared" si="1061"/>
        <v/>
      </c>
      <c r="BD1019" s="45" t="str">
        <f t="shared" si="1062"/>
        <v/>
      </c>
      <c r="BE1019" s="45" t="s">
        <v>5691</v>
      </c>
      <c r="BF1019" s="45" t="str">
        <f t="shared" si="1105"/>
        <v/>
      </c>
      <c r="BG1019" s="45" t="str">
        <f t="shared" si="1063"/>
        <v/>
      </c>
      <c r="BH1019" s="12" t="str">
        <f t="shared" si="1064"/>
        <v/>
      </c>
      <c r="BI1019" s="43" t="str">
        <f t="shared" si="1065"/>
        <v/>
      </c>
      <c r="BJ1019" s="46" t="str">
        <f t="shared" si="1066"/>
        <v/>
      </c>
      <c r="BK1019" s="46" t="str">
        <f t="shared" si="1067"/>
        <v/>
      </c>
      <c r="BL1019" s="46" t="str">
        <f t="shared" si="1068"/>
        <v/>
      </c>
      <c r="BM1019" s="43" t="str">
        <f t="shared" si="1069"/>
        <v/>
      </c>
      <c r="BN1019" s="43" t="str">
        <f t="shared" si="1070"/>
        <v/>
      </c>
      <c r="BO1019" s="44" t="str">
        <f t="shared" si="1113"/>
        <v/>
      </c>
      <c r="BP1019" s="44" t="str">
        <f t="shared" si="1048"/>
        <v/>
      </c>
      <c r="BQ1019" s="44" t="str">
        <f t="shared" si="1055"/>
        <v/>
      </c>
      <c r="BR1019" s="46" t="str">
        <f t="shared" si="1106"/>
        <v/>
      </c>
      <c r="BS1019" s="47" t="str">
        <f t="shared" si="1107"/>
        <v/>
      </c>
      <c r="BT1019" s="46" t="str">
        <f t="shared" si="1108"/>
        <v/>
      </c>
      <c r="BU1019" s="46" t="str">
        <f t="shared" si="1109"/>
        <v/>
      </c>
      <c r="BV1019" s="73" t="str">
        <f t="shared" si="1045"/>
        <v/>
      </c>
      <c r="BW1019" s="47" t="str">
        <f t="shared" si="1104"/>
        <v/>
      </c>
      <c r="BX1019" s="47" t="str">
        <f t="shared" si="1053"/>
        <v/>
      </c>
      <c r="BY1019" s="13" t="str">
        <f t="shared" si="1056"/>
        <v/>
      </c>
      <c r="BZ1019" s="14" t="str">
        <f t="shared" si="1110"/>
        <v/>
      </c>
      <c r="CA1019" s="48" t="str">
        <f t="shared" si="1111"/>
        <v/>
      </c>
      <c r="CB1019" s="44" t="str">
        <f t="shared" si="1112"/>
        <v/>
      </c>
      <c r="CC1019" s="44" t="str">
        <f t="shared" si="1071"/>
        <v/>
      </c>
      <c r="CD1019" s="44" t="str">
        <f t="shared" si="1057"/>
        <v/>
      </c>
      <c r="CE1019" s="44" t="str">
        <f t="shared" si="1101"/>
        <v/>
      </c>
      <c r="CF1019" s="44" t="str">
        <f t="shared" si="1072"/>
        <v/>
      </c>
      <c r="CG1019" s="44" t="str">
        <f t="shared" si="1073"/>
        <v/>
      </c>
      <c r="CH1019" s="44" t="str">
        <f t="shared" si="1074"/>
        <v/>
      </c>
      <c r="CI1019" s="44" t="str">
        <f t="shared" si="1075"/>
        <v/>
      </c>
      <c r="CJ1019" s="44" t="str">
        <f t="shared" si="1076"/>
        <v/>
      </c>
      <c r="CK1019" s="44" t="str">
        <f t="shared" si="1077"/>
        <v/>
      </c>
      <c r="CL1019" s="44" t="str">
        <f t="shared" si="1078"/>
        <v/>
      </c>
      <c r="CM1019" s="43" t="str">
        <f t="shared" si="1079"/>
        <v/>
      </c>
      <c r="CN1019" s="43" t="str">
        <f t="shared" si="1080"/>
        <v/>
      </c>
      <c r="CO1019" s="43" t="str">
        <f t="shared" si="1081"/>
        <v/>
      </c>
      <c r="CP1019" s="44" t="str">
        <f t="shared" si="1058"/>
        <v/>
      </c>
      <c r="CQ1019" s="44" t="str">
        <f t="shared" si="1082"/>
        <v/>
      </c>
      <c r="CR1019" s="43" t="str">
        <f t="shared" si="1103"/>
        <v/>
      </c>
      <c r="CS1019" s="44">
        <v>0</v>
      </c>
      <c r="CT1019" s="44">
        <v>0</v>
      </c>
      <c r="CU1019" s="44" t="str">
        <f t="shared" si="1086"/>
        <v/>
      </c>
      <c r="CV1019" s="44" t="str">
        <f t="shared" si="1087"/>
        <v/>
      </c>
      <c r="CW1019" s="44" t="str">
        <f t="shared" si="1088"/>
        <v/>
      </c>
      <c r="CX1019" s="44" t="str">
        <f t="shared" si="1089"/>
        <v/>
      </c>
      <c r="CY1019" s="44" t="str">
        <f t="shared" si="1090"/>
        <v/>
      </c>
      <c r="CZ1019" s="44" t="str">
        <f t="shared" si="1091"/>
        <v/>
      </c>
      <c r="DA1019" s="49" t="str">
        <f t="shared" si="1083"/>
        <v/>
      </c>
      <c r="DB1019" s="44" t="str">
        <f t="shared" si="1092"/>
        <v/>
      </c>
      <c r="DC1019" s="44" t="str">
        <f t="shared" si="1093"/>
        <v/>
      </c>
      <c r="DD1019" s="44" t="str">
        <f t="shared" si="1094"/>
        <v/>
      </c>
      <c r="DE1019" s="44" t="str">
        <f t="shared" si="1095"/>
        <v/>
      </c>
      <c r="DF1019" s="44" t="str">
        <f t="shared" si="1096"/>
        <v/>
      </c>
      <c r="DG1019" s="44" t="str">
        <f t="shared" si="1097"/>
        <v/>
      </c>
      <c r="DH1019" s="44" t="str">
        <f t="shared" si="1054"/>
        <v/>
      </c>
      <c r="DI1019" s="50" t="str">
        <f t="shared" si="1098"/>
        <v/>
      </c>
      <c r="DJ1019" s="50" t="str">
        <f t="shared" si="1102"/>
        <v/>
      </c>
      <c r="DK1019" s="50" t="str">
        <f t="shared" si="1099"/>
        <v/>
      </c>
      <c r="DL1019" s="50" t="str">
        <f t="shared" si="1100"/>
        <v/>
      </c>
      <c r="DM1019" s="51" t="str">
        <f t="shared" si="1047"/>
        <v/>
      </c>
      <c r="DN1019" s="52"/>
      <c r="DO1019" s="53"/>
      <c r="DP1019" s="52"/>
      <c r="DQ1019" s="53" t="str">
        <f t="shared" si="1084"/>
        <v/>
      </c>
      <c r="DR1019" s="52" t="str">
        <f t="shared" si="1085"/>
        <v/>
      </c>
      <c r="DS1019" s="53"/>
      <c r="DT1019" s="52"/>
      <c r="DU1019" s="53"/>
      <c r="DV1019" s="52"/>
      <c r="DW1019" s="99"/>
      <c r="DX1019" s="99"/>
      <c r="EI1019" s="83"/>
      <c r="EJ1019" s="102"/>
      <c r="EK1019" s="102"/>
      <c r="EL1019" s="102"/>
      <c r="EM1019" s="102"/>
      <c r="EN1019" s="102"/>
      <c r="EO1019" s="102"/>
      <c r="EP1019" s="102"/>
      <c r="EQ1019" s="102"/>
      <c r="ER1019" s="102"/>
      <c r="ES1019" s="102"/>
      <c r="ET1019" s="102"/>
      <c r="EU1019" s="102"/>
      <c r="EV1019" s="102"/>
      <c r="FL1019" s="36" t="str">
        <f t="shared" si="1046"/>
        <v/>
      </c>
    </row>
    <row r="1020" spans="1:168" s="36" customFormat="1" ht="49.5" customHeight="1" x14ac:dyDescent="0.35">
      <c r="A1020" s="67"/>
      <c r="B1020" s="39"/>
      <c r="C1020" s="39"/>
      <c r="D1020" s="40" t="s">
        <v>5925</v>
      </c>
      <c r="E1020" s="41" t="s">
        <v>5700</v>
      </c>
      <c r="F1020" s="41" t="s">
        <v>5926</v>
      </c>
      <c r="G1020" s="41"/>
      <c r="H1020" s="41" t="s">
        <v>2168</v>
      </c>
      <c r="I1020" s="41"/>
      <c r="J1020" s="41"/>
      <c r="K1020" s="41"/>
      <c r="L1020" s="41"/>
      <c r="M1020" s="41" t="s">
        <v>1055</v>
      </c>
      <c r="N1020" s="41" t="s">
        <v>1056</v>
      </c>
      <c r="O1020" s="29">
        <v>780</v>
      </c>
      <c r="P1020" s="30" t="s">
        <v>1059</v>
      </c>
      <c r="Q1020" s="31"/>
      <c r="R1020" s="31"/>
      <c r="S1020" s="32"/>
      <c r="T1020" s="33"/>
      <c r="U1020" s="33"/>
      <c r="V1020" s="33"/>
      <c r="W1020" s="33"/>
      <c r="X1020" s="33"/>
      <c r="Y1020" s="33"/>
      <c r="Z1020" s="33"/>
      <c r="AA1020" s="34"/>
      <c r="AB1020" s="34"/>
      <c r="AC1020" s="34"/>
      <c r="AD1020" s="34"/>
      <c r="AE1020" s="34"/>
      <c r="AF1020" s="34"/>
      <c r="AG1020" s="34"/>
      <c r="AH1020" s="34"/>
      <c r="AI1020" s="34"/>
      <c r="AJ1020" s="34"/>
      <c r="AK1020" s="34"/>
      <c r="AL1020" s="34"/>
      <c r="AM1020" s="34"/>
      <c r="AN1020" s="34"/>
      <c r="AO1020" s="34"/>
      <c r="AP1020" s="34"/>
      <c r="AQ1020" s="56"/>
      <c r="AR1020" s="56"/>
      <c r="AS1020" s="56"/>
      <c r="AT1020" s="42"/>
      <c r="AU1020" s="42"/>
      <c r="AV1020" s="42"/>
      <c r="AW1020" s="35"/>
      <c r="AX1020" s="35"/>
      <c r="AY1020" s="35"/>
      <c r="AZ1020" s="43" t="str">
        <f t="shared" si="1059"/>
        <v/>
      </c>
      <c r="BA1020" s="44"/>
      <c r="BB1020" s="43" t="str">
        <f t="shared" si="1060"/>
        <v/>
      </c>
      <c r="BC1020" s="45" t="str">
        <f t="shared" si="1061"/>
        <v/>
      </c>
      <c r="BD1020" s="45" t="str">
        <f t="shared" si="1062"/>
        <v/>
      </c>
      <c r="BE1020" s="45" t="s">
        <v>5691</v>
      </c>
      <c r="BF1020" s="45" t="str">
        <f t="shared" si="1105"/>
        <v/>
      </c>
      <c r="BG1020" s="45" t="str">
        <f t="shared" si="1063"/>
        <v/>
      </c>
      <c r="BH1020" s="12" t="str">
        <f t="shared" si="1064"/>
        <v/>
      </c>
      <c r="BI1020" s="43" t="str">
        <f t="shared" si="1065"/>
        <v/>
      </c>
      <c r="BJ1020" s="46" t="str">
        <f t="shared" si="1066"/>
        <v/>
      </c>
      <c r="BK1020" s="46" t="str">
        <f t="shared" si="1067"/>
        <v/>
      </c>
      <c r="BL1020" s="46" t="str">
        <f t="shared" si="1068"/>
        <v/>
      </c>
      <c r="BM1020" s="43" t="str">
        <f t="shared" si="1069"/>
        <v/>
      </c>
      <c r="BN1020" s="43" t="str">
        <f t="shared" si="1070"/>
        <v/>
      </c>
      <c r="BO1020" s="44" t="str">
        <f t="shared" si="1113"/>
        <v/>
      </c>
      <c r="BP1020" s="44" t="str">
        <f t="shared" si="1048"/>
        <v/>
      </c>
      <c r="BQ1020" s="44" t="str">
        <f t="shared" si="1055"/>
        <v/>
      </c>
      <c r="BR1020" s="46" t="str">
        <f t="shared" si="1106"/>
        <v/>
      </c>
      <c r="BS1020" s="47" t="str">
        <f t="shared" si="1107"/>
        <v/>
      </c>
      <c r="BT1020" s="46" t="str">
        <f t="shared" si="1108"/>
        <v/>
      </c>
      <c r="BU1020" s="46" t="str">
        <f t="shared" si="1109"/>
        <v/>
      </c>
      <c r="BV1020" s="73" t="str">
        <f t="shared" si="1045"/>
        <v/>
      </c>
      <c r="BW1020" s="47" t="str">
        <f t="shared" si="1104"/>
        <v/>
      </c>
      <c r="BX1020" s="47" t="str">
        <f t="shared" si="1053"/>
        <v/>
      </c>
      <c r="BY1020" s="13" t="str">
        <f t="shared" si="1056"/>
        <v/>
      </c>
      <c r="BZ1020" s="14" t="str">
        <f t="shared" si="1110"/>
        <v/>
      </c>
      <c r="CA1020" s="48" t="str">
        <f t="shared" si="1111"/>
        <v/>
      </c>
      <c r="CB1020" s="44" t="str">
        <f t="shared" si="1112"/>
        <v/>
      </c>
      <c r="CC1020" s="44" t="str">
        <f t="shared" si="1071"/>
        <v/>
      </c>
      <c r="CD1020" s="44" t="str">
        <f t="shared" si="1057"/>
        <v/>
      </c>
      <c r="CE1020" s="44" t="str">
        <f t="shared" si="1101"/>
        <v/>
      </c>
      <c r="CF1020" s="44" t="str">
        <f t="shared" si="1072"/>
        <v/>
      </c>
      <c r="CG1020" s="44" t="str">
        <f t="shared" si="1073"/>
        <v/>
      </c>
      <c r="CH1020" s="44" t="str">
        <f t="shared" si="1074"/>
        <v/>
      </c>
      <c r="CI1020" s="44" t="str">
        <f t="shared" si="1075"/>
        <v/>
      </c>
      <c r="CJ1020" s="44" t="str">
        <f t="shared" si="1076"/>
        <v/>
      </c>
      <c r="CK1020" s="44" t="str">
        <f t="shared" si="1077"/>
        <v/>
      </c>
      <c r="CL1020" s="44" t="str">
        <f t="shared" si="1078"/>
        <v/>
      </c>
      <c r="CM1020" s="43" t="str">
        <f t="shared" si="1079"/>
        <v/>
      </c>
      <c r="CN1020" s="43" t="str">
        <f t="shared" si="1080"/>
        <v/>
      </c>
      <c r="CO1020" s="43" t="str">
        <f t="shared" si="1081"/>
        <v/>
      </c>
      <c r="CP1020" s="44" t="str">
        <f t="shared" si="1058"/>
        <v/>
      </c>
      <c r="CQ1020" s="44" t="str">
        <f t="shared" si="1082"/>
        <v/>
      </c>
      <c r="CR1020" s="43" t="str">
        <f t="shared" si="1103"/>
        <v/>
      </c>
      <c r="CS1020" s="44">
        <v>0</v>
      </c>
      <c r="CT1020" s="44">
        <v>0</v>
      </c>
      <c r="CU1020" s="44" t="str">
        <f t="shared" si="1086"/>
        <v/>
      </c>
      <c r="CV1020" s="44" t="str">
        <f t="shared" si="1087"/>
        <v/>
      </c>
      <c r="CW1020" s="44" t="str">
        <f t="shared" si="1088"/>
        <v/>
      </c>
      <c r="CX1020" s="44" t="str">
        <f t="shared" si="1089"/>
        <v/>
      </c>
      <c r="CY1020" s="44" t="str">
        <f t="shared" si="1090"/>
        <v/>
      </c>
      <c r="CZ1020" s="44" t="str">
        <f t="shared" si="1091"/>
        <v/>
      </c>
      <c r="DA1020" s="49" t="str">
        <f t="shared" si="1083"/>
        <v/>
      </c>
      <c r="DB1020" s="44" t="str">
        <f t="shared" si="1092"/>
        <v/>
      </c>
      <c r="DC1020" s="44" t="str">
        <f t="shared" si="1093"/>
        <v/>
      </c>
      <c r="DD1020" s="44" t="str">
        <f t="shared" si="1094"/>
        <v/>
      </c>
      <c r="DE1020" s="44" t="str">
        <f t="shared" si="1095"/>
        <v/>
      </c>
      <c r="DF1020" s="44" t="str">
        <f t="shared" si="1096"/>
        <v/>
      </c>
      <c r="DG1020" s="44" t="str">
        <f t="shared" si="1097"/>
        <v/>
      </c>
      <c r="DH1020" s="44" t="str">
        <f t="shared" si="1054"/>
        <v/>
      </c>
      <c r="DI1020" s="50" t="str">
        <f t="shared" si="1098"/>
        <v/>
      </c>
      <c r="DJ1020" s="50" t="str">
        <f t="shared" si="1102"/>
        <v/>
      </c>
      <c r="DK1020" s="50" t="str">
        <f t="shared" si="1099"/>
        <v/>
      </c>
      <c r="DL1020" s="50" t="str">
        <f t="shared" si="1100"/>
        <v/>
      </c>
      <c r="DM1020" s="51" t="str">
        <f t="shared" si="1047"/>
        <v/>
      </c>
      <c r="DN1020" s="52"/>
      <c r="DO1020" s="53"/>
      <c r="DP1020" s="52"/>
      <c r="DQ1020" s="53" t="str">
        <f t="shared" si="1084"/>
        <v/>
      </c>
      <c r="DR1020" s="52" t="str">
        <f t="shared" si="1085"/>
        <v/>
      </c>
      <c r="DS1020" s="53"/>
      <c r="DT1020" s="52"/>
      <c r="DU1020" s="53"/>
      <c r="DV1020" s="52"/>
      <c r="DW1020" s="99"/>
      <c r="DX1020" s="99"/>
      <c r="EI1020" s="83"/>
      <c r="EJ1020" s="102"/>
      <c r="EK1020" s="102"/>
      <c r="EL1020" s="102"/>
      <c r="EM1020" s="102"/>
      <c r="EN1020" s="102"/>
      <c r="EO1020" s="102"/>
      <c r="EP1020" s="102"/>
      <c r="EQ1020" s="102"/>
      <c r="ER1020" s="102"/>
      <c r="ES1020" s="102"/>
      <c r="ET1020" s="102"/>
      <c r="EU1020" s="102"/>
      <c r="EV1020" s="102"/>
      <c r="FL1020" s="36" t="str">
        <f t="shared" si="1046"/>
        <v/>
      </c>
    </row>
    <row r="1021" spans="1:168" s="36" customFormat="1" ht="49.5" customHeight="1" x14ac:dyDescent="0.35">
      <c r="A1021" s="67"/>
      <c r="B1021" s="39"/>
      <c r="C1021" s="39"/>
      <c r="D1021" s="40" t="s">
        <v>5925</v>
      </c>
      <c r="E1021" s="41" t="s">
        <v>2998</v>
      </c>
      <c r="F1021" s="41" t="s">
        <v>5926</v>
      </c>
      <c r="G1021" s="41"/>
      <c r="H1021" s="41" t="s">
        <v>2167</v>
      </c>
      <c r="I1021" s="41"/>
      <c r="J1021" s="41"/>
      <c r="K1021" s="41"/>
      <c r="L1021" s="41"/>
      <c r="M1021" s="41" t="s">
        <v>1055</v>
      </c>
      <c r="N1021" s="41" t="s">
        <v>1056</v>
      </c>
      <c r="O1021" s="29">
        <v>780</v>
      </c>
      <c r="P1021" s="30" t="s">
        <v>1059</v>
      </c>
      <c r="Q1021" s="31"/>
      <c r="R1021" s="31"/>
      <c r="S1021" s="32"/>
      <c r="T1021" s="33"/>
      <c r="U1021" s="33"/>
      <c r="V1021" s="33"/>
      <c r="W1021" s="33"/>
      <c r="X1021" s="33"/>
      <c r="Y1021" s="33"/>
      <c r="Z1021" s="33"/>
      <c r="AA1021" s="34"/>
      <c r="AB1021" s="34"/>
      <c r="AC1021" s="34"/>
      <c r="AD1021" s="34"/>
      <c r="AE1021" s="34"/>
      <c r="AF1021" s="34"/>
      <c r="AG1021" s="34"/>
      <c r="AH1021" s="34"/>
      <c r="AI1021" s="34"/>
      <c r="AJ1021" s="34"/>
      <c r="AK1021" s="34"/>
      <c r="AL1021" s="34"/>
      <c r="AM1021" s="34"/>
      <c r="AN1021" s="34"/>
      <c r="AO1021" s="34"/>
      <c r="AP1021" s="34"/>
      <c r="AQ1021" s="56"/>
      <c r="AR1021" s="56"/>
      <c r="AS1021" s="56"/>
      <c r="AT1021" s="42"/>
      <c r="AU1021" s="42"/>
      <c r="AV1021" s="42"/>
      <c r="AW1021" s="35"/>
      <c r="AX1021" s="35"/>
      <c r="AY1021" s="35"/>
      <c r="AZ1021" s="43" t="str">
        <f t="shared" si="1059"/>
        <v/>
      </c>
      <c r="BA1021" s="44"/>
      <c r="BB1021" s="43" t="str">
        <f t="shared" si="1060"/>
        <v/>
      </c>
      <c r="BC1021" s="45" t="str">
        <f t="shared" si="1061"/>
        <v/>
      </c>
      <c r="BD1021" s="45" t="str">
        <f t="shared" si="1062"/>
        <v/>
      </c>
      <c r="BE1021" s="45" t="s">
        <v>5691</v>
      </c>
      <c r="BF1021" s="45" t="str">
        <f t="shared" si="1105"/>
        <v/>
      </c>
      <c r="BG1021" s="45" t="str">
        <f t="shared" si="1063"/>
        <v/>
      </c>
      <c r="BH1021" s="12" t="str">
        <f t="shared" si="1064"/>
        <v/>
      </c>
      <c r="BI1021" s="43" t="str">
        <f t="shared" si="1065"/>
        <v/>
      </c>
      <c r="BJ1021" s="46" t="str">
        <f t="shared" si="1066"/>
        <v/>
      </c>
      <c r="BK1021" s="46" t="str">
        <f t="shared" si="1067"/>
        <v/>
      </c>
      <c r="BL1021" s="46" t="str">
        <f t="shared" si="1068"/>
        <v/>
      </c>
      <c r="BM1021" s="43" t="str">
        <f t="shared" si="1069"/>
        <v/>
      </c>
      <c r="BN1021" s="43" t="str">
        <f t="shared" si="1070"/>
        <v/>
      </c>
      <c r="BO1021" s="44" t="str">
        <f t="shared" si="1113"/>
        <v/>
      </c>
      <c r="BP1021" s="44" t="str">
        <f t="shared" si="1048"/>
        <v/>
      </c>
      <c r="BQ1021" s="44" t="str">
        <f t="shared" si="1055"/>
        <v/>
      </c>
      <c r="BR1021" s="46" t="str">
        <f t="shared" si="1106"/>
        <v/>
      </c>
      <c r="BS1021" s="47" t="str">
        <f t="shared" si="1107"/>
        <v/>
      </c>
      <c r="BT1021" s="46" t="str">
        <f t="shared" si="1108"/>
        <v/>
      </c>
      <c r="BU1021" s="46" t="str">
        <f t="shared" si="1109"/>
        <v/>
      </c>
      <c r="BV1021" s="73" t="str">
        <f t="shared" si="1045"/>
        <v/>
      </c>
      <c r="BW1021" s="47" t="str">
        <f t="shared" si="1104"/>
        <v/>
      </c>
      <c r="BX1021" s="47" t="str">
        <f t="shared" si="1053"/>
        <v/>
      </c>
      <c r="BY1021" s="13" t="str">
        <f t="shared" si="1056"/>
        <v/>
      </c>
      <c r="BZ1021" s="14" t="str">
        <f t="shared" si="1110"/>
        <v/>
      </c>
      <c r="CA1021" s="48" t="str">
        <f t="shared" si="1111"/>
        <v/>
      </c>
      <c r="CB1021" s="44" t="str">
        <f t="shared" si="1112"/>
        <v/>
      </c>
      <c r="CC1021" s="44" t="str">
        <f t="shared" si="1071"/>
        <v/>
      </c>
      <c r="CD1021" s="44" t="str">
        <f t="shared" si="1057"/>
        <v/>
      </c>
      <c r="CE1021" s="44" t="str">
        <f t="shared" si="1101"/>
        <v/>
      </c>
      <c r="CF1021" s="44" t="str">
        <f t="shared" si="1072"/>
        <v/>
      </c>
      <c r="CG1021" s="44" t="str">
        <f t="shared" si="1073"/>
        <v/>
      </c>
      <c r="CH1021" s="44" t="str">
        <f t="shared" si="1074"/>
        <v/>
      </c>
      <c r="CI1021" s="44" t="str">
        <f t="shared" si="1075"/>
        <v/>
      </c>
      <c r="CJ1021" s="44" t="str">
        <f t="shared" si="1076"/>
        <v/>
      </c>
      <c r="CK1021" s="44" t="str">
        <f t="shared" si="1077"/>
        <v/>
      </c>
      <c r="CL1021" s="44" t="str">
        <f t="shared" si="1078"/>
        <v/>
      </c>
      <c r="CM1021" s="43" t="str">
        <f t="shared" si="1079"/>
        <v/>
      </c>
      <c r="CN1021" s="43" t="str">
        <f t="shared" si="1080"/>
        <v/>
      </c>
      <c r="CO1021" s="43" t="str">
        <f t="shared" si="1081"/>
        <v/>
      </c>
      <c r="CP1021" s="44" t="str">
        <f t="shared" si="1058"/>
        <v/>
      </c>
      <c r="CQ1021" s="44" t="str">
        <f t="shared" si="1082"/>
        <v/>
      </c>
      <c r="CR1021" s="43" t="str">
        <f t="shared" si="1103"/>
        <v/>
      </c>
      <c r="CS1021" s="44">
        <v>0</v>
      </c>
      <c r="CT1021" s="44">
        <v>0</v>
      </c>
      <c r="CU1021" s="44" t="str">
        <f t="shared" si="1086"/>
        <v/>
      </c>
      <c r="CV1021" s="44" t="str">
        <f t="shared" si="1087"/>
        <v/>
      </c>
      <c r="CW1021" s="44" t="str">
        <f t="shared" si="1088"/>
        <v/>
      </c>
      <c r="CX1021" s="44" t="str">
        <f t="shared" si="1089"/>
        <v/>
      </c>
      <c r="CY1021" s="44" t="str">
        <f t="shared" si="1090"/>
        <v/>
      </c>
      <c r="CZ1021" s="44" t="str">
        <f t="shared" si="1091"/>
        <v/>
      </c>
      <c r="DA1021" s="49" t="str">
        <f t="shared" si="1083"/>
        <v/>
      </c>
      <c r="DB1021" s="44" t="str">
        <f t="shared" si="1092"/>
        <v/>
      </c>
      <c r="DC1021" s="44" t="str">
        <f t="shared" si="1093"/>
        <v/>
      </c>
      <c r="DD1021" s="44" t="str">
        <f t="shared" si="1094"/>
        <v/>
      </c>
      <c r="DE1021" s="44" t="str">
        <f t="shared" si="1095"/>
        <v/>
      </c>
      <c r="DF1021" s="44" t="str">
        <f t="shared" si="1096"/>
        <v/>
      </c>
      <c r="DG1021" s="44" t="str">
        <f t="shared" si="1097"/>
        <v/>
      </c>
      <c r="DH1021" s="44" t="str">
        <f t="shared" si="1054"/>
        <v/>
      </c>
      <c r="DI1021" s="50" t="str">
        <f t="shared" si="1098"/>
        <v/>
      </c>
      <c r="DJ1021" s="50" t="str">
        <f t="shared" si="1102"/>
        <v/>
      </c>
      <c r="DK1021" s="50" t="str">
        <f t="shared" si="1099"/>
        <v/>
      </c>
      <c r="DL1021" s="50" t="str">
        <f t="shared" si="1100"/>
        <v/>
      </c>
      <c r="DM1021" s="51" t="str">
        <f t="shared" si="1047"/>
        <v/>
      </c>
      <c r="DN1021" s="52"/>
      <c r="DO1021" s="53"/>
      <c r="DP1021" s="52"/>
      <c r="DQ1021" s="53" t="str">
        <f t="shared" si="1084"/>
        <v/>
      </c>
      <c r="DR1021" s="52" t="str">
        <f t="shared" si="1085"/>
        <v/>
      </c>
      <c r="DS1021" s="53"/>
      <c r="DT1021" s="52"/>
      <c r="DU1021" s="53"/>
      <c r="DV1021" s="52"/>
      <c r="DW1021" s="99"/>
      <c r="DX1021" s="99"/>
      <c r="EI1021" s="83"/>
      <c r="EJ1021" s="102"/>
      <c r="EK1021" s="102"/>
      <c r="EL1021" s="102"/>
      <c r="EM1021" s="102"/>
      <c r="EN1021" s="102"/>
      <c r="EO1021" s="102"/>
      <c r="EP1021" s="102"/>
      <c r="EQ1021" s="102"/>
      <c r="ER1021" s="102"/>
      <c r="ES1021" s="102"/>
      <c r="ET1021" s="102"/>
      <c r="EU1021" s="102"/>
      <c r="EV1021" s="102"/>
      <c r="FL1021" s="36" t="str">
        <f t="shared" si="1046"/>
        <v/>
      </c>
    </row>
    <row r="1022" spans="1:168" s="36" customFormat="1" ht="49.5" customHeight="1" x14ac:dyDescent="0.35">
      <c r="A1022" s="67"/>
      <c r="B1022" s="39"/>
      <c r="C1022" s="39"/>
      <c r="D1022" s="40" t="s">
        <v>5928</v>
      </c>
      <c r="E1022" s="41" t="s">
        <v>4106</v>
      </c>
      <c r="F1022" s="41" t="s">
        <v>5929</v>
      </c>
      <c r="G1022" s="41"/>
      <c r="H1022" s="41"/>
      <c r="I1022" s="41"/>
      <c r="J1022" s="41"/>
      <c r="K1022" s="41"/>
      <c r="L1022" s="41"/>
      <c r="M1022" s="41" t="s">
        <v>1055</v>
      </c>
      <c r="N1022" s="41" t="s">
        <v>1056</v>
      </c>
      <c r="O1022" s="29">
        <v>780</v>
      </c>
      <c r="P1022" s="30" t="s">
        <v>1059</v>
      </c>
      <c r="Q1022" s="31"/>
      <c r="R1022" s="31"/>
      <c r="S1022" s="32"/>
      <c r="T1022" s="33"/>
      <c r="U1022" s="33"/>
      <c r="V1022" s="33"/>
      <c r="W1022" s="33"/>
      <c r="X1022" s="33"/>
      <c r="Y1022" s="33"/>
      <c r="Z1022" s="33"/>
      <c r="AA1022" s="34"/>
      <c r="AB1022" s="34"/>
      <c r="AC1022" s="34"/>
      <c r="AD1022" s="34"/>
      <c r="AE1022" s="34"/>
      <c r="AF1022" s="34"/>
      <c r="AG1022" s="34"/>
      <c r="AH1022" s="34"/>
      <c r="AI1022" s="34"/>
      <c r="AJ1022" s="34"/>
      <c r="AK1022" s="34"/>
      <c r="AL1022" s="34"/>
      <c r="AM1022" s="34"/>
      <c r="AN1022" s="34"/>
      <c r="AO1022" s="34"/>
      <c r="AP1022" s="34"/>
      <c r="AQ1022" s="56"/>
      <c r="AR1022" s="56"/>
      <c r="AS1022" s="56"/>
      <c r="AT1022" s="42"/>
      <c r="AU1022" s="42"/>
      <c r="AV1022" s="42"/>
      <c r="AW1022" s="35"/>
      <c r="AX1022" s="35"/>
      <c r="AY1022" s="35"/>
      <c r="AZ1022" s="43" t="str">
        <f t="shared" si="1059"/>
        <v/>
      </c>
      <c r="BA1022" s="44"/>
      <c r="BB1022" s="43" t="str">
        <f t="shared" si="1060"/>
        <v/>
      </c>
      <c r="BC1022" s="45" t="str">
        <f t="shared" si="1061"/>
        <v/>
      </c>
      <c r="BD1022" s="45" t="str">
        <f t="shared" si="1062"/>
        <v/>
      </c>
      <c r="BE1022" s="45" t="s">
        <v>5691</v>
      </c>
      <c r="BF1022" s="45" t="str">
        <f t="shared" si="1105"/>
        <v/>
      </c>
      <c r="BG1022" s="45" t="str">
        <f t="shared" si="1063"/>
        <v/>
      </c>
      <c r="BH1022" s="12" t="str">
        <f t="shared" si="1064"/>
        <v/>
      </c>
      <c r="BI1022" s="43" t="str">
        <f t="shared" si="1065"/>
        <v/>
      </c>
      <c r="BJ1022" s="46" t="str">
        <f t="shared" si="1066"/>
        <v/>
      </c>
      <c r="BK1022" s="46" t="str">
        <f t="shared" si="1067"/>
        <v/>
      </c>
      <c r="BL1022" s="46" t="str">
        <f t="shared" si="1068"/>
        <v/>
      </c>
      <c r="BM1022" s="43" t="str">
        <f t="shared" si="1069"/>
        <v/>
      </c>
      <c r="BN1022" s="43" t="str">
        <f t="shared" si="1070"/>
        <v/>
      </c>
      <c r="BO1022" s="44" t="str">
        <f t="shared" si="1113"/>
        <v/>
      </c>
      <c r="BP1022" s="44" t="str">
        <f t="shared" si="1048"/>
        <v/>
      </c>
      <c r="BQ1022" s="44" t="str">
        <f t="shared" si="1055"/>
        <v/>
      </c>
      <c r="BR1022" s="46" t="str">
        <f t="shared" si="1106"/>
        <v/>
      </c>
      <c r="BS1022" s="47" t="str">
        <f t="shared" si="1107"/>
        <v/>
      </c>
      <c r="BT1022" s="46" t="str">
        <f t="shared" si="1108"/>
        <v/>
      </c>
      <c r="BU1022" s="46" t="str">
        <f t="shared" si="1109"/>
        <v/>
      </c>
      <c r="BV1022" s="73" t="str">
        <f t="shared" si="1045"/>
        <v/>
      </c>
      <c r="BW1022" s="47" t="str">
        <f t="shared" si="1104"/>
        <v/>
      </c>
      <c r="BX1022" s="47" t="str">
        <f t="shared" si="1053"/>
        <v/>
      </c>
      <c r="BY1022" s="13" t="str">
        <f t="shared" si="1056"/>
        <v/>
      </c>
      <c r="BZ1022" s="14" t="str">
        <f t="shared" si="1110"/>
        <v/>
      </c>
      <c r="CA1022" s="48" t="str">
        <f t="shared" si="1111"/>
        <v/>
      </c>
      <c r="CB1022" s="44" t="str">
        <f t="shared" si="1112"/>
        <v/>
      </c>
      <c r="CC1022" s="44" t="str">
        <f t="shared" si="1071"/>
        <v/>
      </c>
      <c r="CD1022" s="44" t="str">
        <f t="shared" si="1057"/>
        <v/>
      </c>
      <c r="CE1022" s="44" t="str">
        <f t="shared" si="1101"/>
        <v/>
      </c>
      <c r="CF1022" s="44" t="str">
        <f t="shared" si="1072"/>
        <v/>
      </c>
      <c r="CG1022" s="44" t="str">
        <f t="shared" si="1073"/>
        <v/>
      </c>
      <c r="CH1022" s="44" t="str">
        <f t="shared" si="1074"/>
        <v/>
      </c>
      <c r="CI1022" s="44" t="str">
        <f t="shared" si="1075"/>
        <v/>
      </c>
      <c r="CJ1022" s="44" t="str">
        <f t="shared" si="1076"/>
        <v/>
      </c>
      <c r="CK1022" s="44" t="str">
        <f t="shared" si="1077"/>
        <v/>
      </c>
      <c r="CL1022" s="44" t="str">
        <f t="shared" si="1078"/>
        <v/>
      </c>
      <c r="CM1022" s="43" t="str">
        <f t="shared" si="1079"/>
        <v/>
      </c>
      <c r="CN1022" s="43" t="str">
        <f t="shared" si="1080"/>
        <v/>
      </c>
      <c r="CO1022" s="43" t="str">
        <f t="shared" si="1081"/>
        <v/>
      </c>
      <c r="CP1022" s="44" t="str">
        <f t="shared" si="1058"/>
        <v/>
      </c>
      <c r="CQ1022" s="44" t="str">
        <f t="shared" si="1082"/>
        <v/>
      </c>
      <c r="CR1022" s="43" t="str">
        <f t="shared" si="1103"/>
        <v/>
      </c>
      <c r="CS1022" s="44">
        <v>0</v>
      </c>
      <c r="CT1022" s="44">
        <v>0</v>
      </c>
      <c r="CU1022" s="44" t="str">
        <f t="shared" si="1086"/>
        <v/>
      </c>
      <c r="CV1022" s="44" t="str">
        <f t="shared" si="1087"/>
        <v/>
      </c>
      <c r="CW1022" s="44" t="str">
        <f t="shared" si="1088"/>
        <v/>
      </c>
      <c r="CX1022" s="44" t="str">
        <f t="shared" si="1089"/>
        <v/>
      </c>
      <c r="CY1022" s="44" t="str">
        <f t="shared" si="1090"/>
        <v/>
      </c>
      <c r="CZ1022" s="44" t="str">
        <f t="shared" si="1091"/>
        <v/>
      </c>
      <c r="DA1022" s="49" t="str">
        <f t="shared" si="1083"/>
        <v/>
      </c>
      <c r="DB1022" s="44" t="str">
        <f t="shared" si="1092"/>
        <v/>
      </c>
      <c r="DC1022" s="44" t="str">
        <f t="shared" si="1093"/>
        <v/>
      </c>
      <c r="DD1022" s="44" t="str">
        <f t="shared" si="1094"/>
        <v/>
      </c>
      <c r="DE1022" s="44" t="str">
        <f t="shared" si="1095"/>
        <v/>
      </c>
      <c r="DF1022" s="44" t="str">
        <f t="shared" si="1096"/>
        <v/>
      </c>
      <c r="DG1022" s="44" t="str">
        <f t="shared" si="1097"/>
        <v/>
      </c>
      <c r="DH1022" s="44" t="str">
        <f t="shared" si="1054"/>
        <v/>
      </c>
      <c r="DI1022" s="50" t="str">
        <f t="shared" si="1098"/>
        <v/>
      </c>
      <c r="DJ1022" s="50" t="str">
        <f t="shared" si="1102"/>
        <v/>
      </c>
      <c r="DK1022" s="50" t="str">
        <f t="shared" si="1099"/>
        <v/>
      </c>
      <c r="DL1022" s="50" t="str">
        <f t="shared" si="1100"/>
        <v/>
      </c>
      <c r="DM1022" s="51" t="str">
        <f t="shared" si="1047"/>
        <v/>
      </c>
      <c r="DN1022" s="52"/>
      <c r="DO1022" s="53"/>
      <c r="DP1022" s="52"/>
      <c r="DQ1022" s="53" t="str">
        <f t="shared" si="1084"/>
        <v/>
      </c>
      <c r="DR1022" s="52" t="str">
        <f t="shared" si="1085"/>
        <v/>
      </c>
      <c r="DS1022" s="53"/>
      <c r="DT1022" s="52"/>
      <c r="DU1022" s="53"/>
      <c r="DV1022" s="52"/>
      <c r="DW1022" s="99"/>
      <c r="DX1022" s="99"/>
      <c r="EI1022" s="83"/>
      <c r="EJ1022" s="102"/>
      <c r="EK1022" s="102"/>
      <c r="EL1022" s="102"/>
      <c r="EM1022" s="102"/>
      <c r="EN1022" s="102"/>
      <c r="EO1022" s="102"/>
      <c r="EP1022" s="102"/>
      <c r="EQ1022" s="102"/>
      <c r="ER1022" s="102"/>
      <c r="ES1022" s="102"/>
      <c r="ET1022" s="102"/>
      <c r="EU1022" s="102"/>
      <c r="EV1022" s="102"/>
      <c r="FL1022" s="36" t="str">
        <f t="shared" si="1046"/>
        <v/>
      </c>
    </row>
    <row r="1023" spans="1:168" s="36" customFormat="1" ht="49.5" customHeight="1" x14ac:dyDescent="0.35">
      <c r="A1023" s="67"/>
      <c r="B1023" s="39"/>
      <c r="C1023" s="39"/>
      <c r="D1023" s="40" t="s">
        <v>5928</v>
      </c>
      <c r="E1023" s="41" t="s">
        <v>4105</v>
      </c>
      <c r="F1023" s="41" t="s">
        <v>5929</v>
      </c>
      <c r="G1023" s="41"/>
      <c r="H1023" s="41" t="s">
        <v>5930</v>
      </c>
      <c r="I1023" s="41"/>
      <c r="J1023" s="41"/>
      <c r="K1023" s="41"/>
      <c r="L1023" s="41"/>
      <c r="M1023" s="41" t="s">
        <v>1055</v>
      </c>
      <c r="N1023" s="41" t="s">
        <v>1056</v>
      </c>
      <c r="O1023" s="29">
        <v>780</v>
      </c>
      <c r="P1023" s="30" t="s">
        <v>1059</v>
      </c>
      <c r="Q1023" s="31"/>
      <c r="R1023" s="31"/>
      <c r="S1023" s="32"/>
      <c r="T1023" s="33"/>
      <c r="U1023" s="33"/>
      <c r="V1023" s="33"/>
      <c r="W1023" s="33"/>
      <c r="X1023" s="33"/>
      <c r="Y1023" s="33"/>
      <c r="Z1023" s="33"/>
      <c r="AA1023" s="34"/>
      <c r="AB1023" s="34"/>
      <c r="AC1023" s="34"/>
      <c r="AD1023" s="34"/>
      <c r="AE1023" s="34"/>
      <c r="AF1023" s="34"/>
      <c r="AG1023" s="34"/>
      <c r="AH1023" s="34"/>
      <c r="AI1023" s="34"/>
      <c r="AJ1023" s="34"/>
      <c r="AK1023" s="34"/>
      <c r="AL1023" s="34"/>
      <c r="AM1023" s="34"/>
      <c r="AN1023" s="34"/>
      <c r="AO1023" s="34"/>
      <c r="AP1023" s="34"/>
      <c r="AQ1023" s="56"/>
      <c r="AR1023" s="56"/>
      <c r="AS1023" s="56"/>
      <c r="AT1023" s="42"/>
      <c r="AU1023" s="42"/>
      <c r="AV1023" s="42"/>
      <c r="AW1023" s="35"/>
      <c r="AX1023" s="35"/>
      <c r="AY1023" s="35"/>
      <c r="AZ1023" s="43" t="str">
        <f t="shared" si="1059"/>
        <v/>
      </c>
      <c r="BA1023" s="44"/>
      <c r="BB1023" s="43" t="str">
        <f t="shared" si="1060"/>
        <v/>
      </c>
      <c r="BC1023" s="45" t="str">
        <f t="shared" si="1061"/>
        <v/>
      </c>
      <c r="BD1023" s="45" t="str">
        <f t="shared" si="1062"/>
        <v/>
      </c>
      <c r="BE1023" s="45" t="s">
        <v>5691</v>
      </c>
      <c r="BF1023" s="45" t="str">
        <f t="shared" si="1105"/>
        <v/>
      </c>
      <c r="BG1023" s="45" t="str">
        <f t="shared" si="1063"/>
        <v/>
      </c>
      <c r="BH1023" s="12" t="str">
        <f t="shared" si="1064"/>
        <v/>
      </c>
      <c r="BI1023" s="43" t="str">
        <f t="shared" si="1065"/>
        <v/>
      </c>
      <c r="BJ1023" s="46" t="str">
        <f t="shared" si="1066"/>
        <v/>
      </c>
      <c r="BK1023" s="46" t="str">
        <f t="shared" si="1067"/>
        <v/>
      </c>
      <c r="BL1023" s="46" t="str">
        <f t="shared" si="1068"/>
        <v/>
      </c>
      <c r="BM1023" s="43" t="str">
        <f t="shared" si="1069"/>
        <v/>
      </c>
      <c r="BN1023" s="43" t="str">
        <f t="shared" si="1070"/>
        <v/>
      </c>
      <c r="BO1023" s="44" t="str">
        <f t="shared" si="1113"/>
        <v/>
      </c>
      <c r="BP1023" s="44" t="str">
        <f t="shared" si="1048"/>
        <v/>
      </c>
      <c r="BQ1023" s="44" t="str">
        <f t="shared" si="1055"/>
        <v/>
      </c>
      <c r="BR1023" s="46" t="str">
        <f t="shared" si="1106"/>
        <v/>
      </c>
      <c r="BS1023" s="47" t="str">
        <f t="shared" si="1107"/>
        <v/>
      </c>
      <c r="BT1023" s="46" t="str">
        <f t="shared" si="1108"/>
        <v/>
      </c>
      <c r="BU1023" s="46" t="str">
        <f t="shared" si="1109"/>
        <v/>
      </c>
      <c r="BV1023" s="73" t="str">
        <f t="shared" si="1045"/>
        <v/>
      </c>
      <c r="BW1023" s="47" t="str">
        <f t="shared" si="1104"/>
        <v/>
      </c>
      <c r="BX1023" s="47" t="str">
        <f t="shared" si="1053"/>
        <v/>
      </c>
      <c r="BY1023" s="13" t="str">
        <f t="shared" si="1056"/>
        <v/>
      </c>
      <c r="BZ1023" s="14" t="str">
        <f t="shared" si="1110"/>
        <v/>
      </c>
      <c r="CA1023" s="48" t="str">
        <f t="shared" si="1111"/>
        <v/>
      </c>
      <c r="CB1023" s="44" t="str">
        <f t="shared" si="1112"/>
        <v/>
      </c>
      <c r="CC1023" s="44" t="str">
        <f t="shared" si="1071"/>
        <v/>
      </c>
      <c r="CD1023" s="44" t="str">
        <f t="shared" si="1057"/>
        <v/>
      </c>
      <c r="CE1023" s="44" t="str">
        <f t="shared" si="1101"/>
        <v/>
      </c>
      <c r="CF1023" s="44" t="str">
        <f t="shared" si="1072"/>
        <v/>
      </c>
      <c r="CG1023" s="44" t="str">
        <f t="shared" si="1073"/>
        <v/>
      </c>
      <c r="CH1023" s="44" t="str">
        <f t="shared" si="1074"/>
        <v/>
      </c>
      <c r="CI1023" s="44" t="str">
        <f t="shared" si="1075"/>
        <v/>
      </c>
      <c r="CJ1023" s="44" t="str">
        <f t="shared" si="1076"/>
        <v/>
      </c>
      <c r="CK1023" s="44" t="str">
        <f t="shared" si="1077"/>
        <v/>
      </c>
      <c r="CL1023" s="44" t="str">
        <f t="shared" si="1078"/>
        <v/>
      </c>
      <c r="CM1023" s="43" t="str">
        <f t="shared" si="1079"/>
        <v/>
      </c>
      <c r="CN1023" s="43" t="str">
        <f t="shared" si="1080"/>
        <v/>
      </c>
      <c r="CO1023" s="43" t="str">
        <f t="shared" si="1081"/>
        <v/>
      </c>
      <c r="CP1023" s="44" t="str">
        <f t="shared" si="1058"/>
        <v/>
      </c>
      <c r="CQ1023" s="44" t="str">
        <f t="shared" si="1082"/>
        <v/>
      </c>
      <c r="CR1023" s="43" t="str">
        <f t="shared" si="1103"/>
        <v/>
      </c>
      <c r="CS1023" s="44">
        <v>0</v>
      </c>
      <c r="CT1023" s="44">
        <v>0</v>
      </c>
      <c r="CU1023" s="44" t="str">
        <f t="shared" si="1086"/>
        <v/>
      </c>
      <c r="CV1023" s="44" t="str">
        <f t="shared" si="1087"/>
        <v/>
      </c>
      <c r="CW1023" s="44" t="str">
        <f t="shared" si="1088"/>
        <v/>
      </c>
      <c r="CX1023" s="44" t="str">
        <f t="shared" si="1089"/>
        <v/>
      </c>
      <c r="CY1023" s="44" t="str">
        <f t="shared" si="1090"/>
        <v/>
      </c>
      <c r="CZ1023" s="44" t="str">
        <f t="shared" si="1091"/>
        <v/>
      </c>
      <c r="DA1023" s="49" t="str">
        <f t="shared" si="1083"/>
        <v/>
      </c>
      <c r="DB1023" s="44" t="str">
        <f t="shared" si="1092"/>
        <v/>
      </c>
      <c r="DC1023" s="44" t="str">
        <f t="shared" si="1093"/>
        <v/>
      </c>
      <c r="DD1023" s="44" t="str">
        <f t="shared" si="1094"/>
        <v/>
      </c>
      <c r="DE1023" s="44" t="str">
        <f t="shared" si="1095"/>
        <v/>
      </c>
      <c r="DF1023" s="44" t="str">
        <f t="shared" si="1096"/>
        <v/>
      </c>
      <c r="DG1023" s="44" t="str">
        <f t="shared" si="1097"/>
        <v/>
      </c>
      <c r="DH1023" s="44" t="str">
        <f t="shared" si="1054"/>
        <v/>
      </c>
      <c r="DI1023" s="50" t="str">
        <f t="shared" si="1098"/>
        <v/>
      </c>
      <c r="DJ1023" s="50" t="str">
        <f t="shared" si="1102"/>
        <v/>
      </c>
      <c r="DK1023" s="50" t="str">
        <f t="shared" si="1099"/>
        <v/>
      </c>
      <c r="DL1023" s="50" t="str">
        <f t="shared" si="1100"/>
        <v/>
      </c>
      <c r="DM1023" s="51" t="str">
        <f t="shared" si="1047"/>
        <v/>
      </c>
      <c r="DN1023" s="52"/>
      <c r="DO1023" s="53"/>
      <c r="DP1023" s="52"/>
      <c r="DQ1023" s="53" t="str">
        <f t="shared" si="1084"/>
        <v/>
      </c>
      <c r="DR1023" s="52" t="str">
        <f t="shared" si="1085"/>
        <v/>
      </c>
      <c r="DS1023" s="53"/>
      <c r="DT1023" s="52"/>
      <c r="DU1023" s="53"/>
      <c r="DV1023" s="52"/>
      <c r="DW1023" s="99"/>
      <c r="DX1023" s="99"/>
      <c r="EI1023" s="83"/>
      <c r="EJ1023" s="102"/>
      <c r="EK1023" s="102"/>
      <c r="EL1023" s="102"/>
      <c r="EM1023" s="102"/>
      <c r="EN1023" s="102"/>
      <c r="EO1023" s="102"/>
      <c r="EP1023" s="102"/>
      <c r="EQ1023" s="102"/>
      <c r="ER1023" s="102"/>
      <c r="ES1023" s="102"/>
      <c r="ET1023" s="102"/>
      <c r="EU1023" s="102"/>
      <c r="EV1023" s="102"/>
      <c r="FL1023" s="36" t="str">
        <f t="shared" si="1046"/>
        <v/>
      </c>
    </row>
    <row r="1024" spans="1:168" s="36" customFormat="1" ht="49.5" customHeight="1" x14ac:dyDescent="0.35">
      <c r="A1024" s="67"/>
      <c r="B1024" s="39"/>
      <c r="C1024" s="39"/>
      <c r="D1024" s="40" t="s">
        <v>5928</v>
      </c>
      <c r="E1024" s="41" t="s">
        <v>5700</v>
      </c>
      <c r="F1024" s="41" t="s">
        <v>5929</v>
      </c>
      <c r="G1024" s="41"/>
      <c r="H1024" s="41" t="s">
        <v>5931</v>
      </c>
      <c r="I1024" s="41"/>
      <c r="J1024" s="41"/>
      <c r="K1024" s="41"/>
      <c r="L1024" s="41"/>
      <c r="M1024" s="41" t="s">
        <v>1055</v>
      </c>
      <c r="N1024" s="41" t="s">
        <v>1056</v>
      </c>
      <c r="O1024" s="29">
        <v>780</v>
      </c>
      <c r="P1024" s="30" t="s">
        <v>1059</v>
      </c>
      <c r="Q1024" s="31"/>
      <c r="R1024" s="31"/>
      <c r="S1024" s="32"/>
      <c r="T1024" s="33"/>
      <c r="U1024" s="33"/>
      <c r="V1024" s="33"/>
      <c r="W1024" s="33"/>
      <c r="X1024" s="33"/>
      <c r="Y1024" s="33"/>
      <c r="Z1024" s="33"/>
      <c r="AA1024" s="34"/>
      <c r="AB1024" s="34"/>
      <c r="AC1024" s="34"/>
      <c r="AD1024" s="34"/>
      <c r="AE1024" s="34"/>
      <c r="AF1024" s="34"/>
      <c r="AG1024" s="34"/>
      <c r="AH1024" s="34"/>
      <c r="AI1024" s="34"/>
      <c r="AJ1024" s="34"/>
      <c r="AK1024" s="34"/>
      <c r="AL1024" s="34"/>
      <c r="AM1024" s="34"/>
      <c r="AN1024" s="34"/>
      <c r="AO1024" s="34"/>
      <c r="AP1024" s="34"/>
      <c r="AQ1024" s="56"/>
      <c r="AR1024" s="56"/>
      <c r="AS1024" s="56"/>
      <c r="AT1024" s="42"/>
      <c r="AU1024" s="42"/>
      <c r="AV1024" s="42"/>
      <c r="AW1024" s="35"/>
      <c r="AX1024" s="35"/>
      <c r="AY1024" s="35"/>
      <c r="AZ1024" s="43" t="str">
        <f t="shared" si="1059"/>
        <v/>
      </c>
      <c r="BA1024" s="44"/>
      <c r="BB1024" s="43" t="str">
        <f t="shared" si="1060"/>
        <v/>
      </c>
      <c r="BC1024" s="45" t="str">
        <f t="shared" si="1061"/>
        <v/>
      </c>
      <c r="BD1024" s="45" t="str">
        <f t="shared" si="1062"/>
        <v/>
      </c>
      <c r="BE1024" s="45" t="s">
        <v>5691</v>
      </c>
      <c r="BF1024" s="45" t="str">
        <f t="shared" si="1105"/>
        <v/>
      </c>
      <c r="BG1024" s="45" t="str">
        <f t="shared" si="1063"/>
        <v/>
      </c>
      <c r="BH1024" s="12" t="str">
        <f t="shared" si="1064"/>
        <v/>
      </c>
      <c r="BI1024" s="43" t="str">
        <f t="shared" si="1065"/>
        <v/>
      </c>
      <c r="BJ1024" s="46" t="str">
        <f t="shared" si="1066"/>
        <v/>
      </c>
      <c r="BK1024" s="46" t="str">
        <f t="shared" si="1067"/>
        <v/>
      </c>
      <c r="BL1024" s="46" t="str">
        <f t="shared" si="1068"/>
        <v/>
      </c>
      <c r="BM1024" s="43" t="str">
        <f t="shared" si="1069"/>
        <v/>
      </c>
      <c r="BN1024" s="43" t="str">
        <f t="shared" si="1070"/>
        <v/>
      </c>
      <c r="BO1024" s="44" t="str">
        <f t="shared" si="1113"/>
        <v/>
      </c>
      <c r="BP1024" s="44" t="str">
        <f t="shared" si="1048"/>
        <v/>
      </c>
      <c r="BQ1024" s="44" t="str">
        <f t="shared" si="1055"/>
        <v/>
      </c>
      <c r="BR1024" s="46" t="str">
        <f t="shared" si="1106"/>
        <v/>
      </c>
      <c r="BS1024" s="47" t="str">
        <f t="shared" si="1107"/>
        <v/>
      </c>
      <c r="BT1024" s="46" t="str">
        <f t="shared" si="1108"/>
        <v/>
      </c>
      <c r="BU1024" s="46" t="str">
        <f t="shared" si="1109"/>
        <v/>
      </c>
      <c r="BV1024" s="73" t="str">
        <f t="shared" si="1045"/>
        <v/>
      </c>
      <c r="BW1024" s="47" t="str">
        <f t="shared" si="1104"/>
        <v/>
      </c>
      <c r="BX1024" s="47" t="str">
        <f t="shared" si="1053"/>
        <v/>
      </c>
      <c r="BY1024" s="13" t="str">
        <f t="shared" si="1056"/>
        <v/>
      </c>
      <c r="BZ1024" s="14" t="str">
        <f t="shared" si="1110"/>
        <v/>
      </c>
      <c r="CA1024" s="48" t="str">
        <f t="shared" si="1111"/>
        <v/>
      </c>
      <c r="CB1024" s="44" t="str">
        <f t="shared" si="1112"/>
        <v/>
      </c>
      <c r="CC1024" s="44" t="str">
        <f t="shared" si="1071"/>
        <v/>
      </c>
      <c r="CD1024" s="44" t="str">
        <f t="shared" si="1057"/>
        <v/>
      </c>
      <c r="CE1024" s="44" t="str">
        <f t="shared" si="1101"/>
        <v/>
      </c>
      <c r="CF1024" s="44" t="str">
        <f t="shared" si="1072"/>
        <v/>
      </c>
      <c r="CG1024" s="44" t="str">
        <f t="shared" si="1073"/>
        <v/>
      </c>
      <c r="CH1024" s="44" t="str">
        <f t="shared" si="1074"/>
        <v/>
      </c>
      <c r="CI1024" s="44" t="str">
        <f t="shared" si="1075"/>
        <v/>
      </c>
      <c r="CJ1024" s="44" t="str">
        <f t="shared" si="1076"/>
        <v/>
      </c>
      <c r="CK1024" s="44" t="str">
        <f t="shared" si="1077"/>
        <v/>
      </c>
      <c r="CL1024" s="44" t="str">
        <f t="shared" si="1078"/>
        <v/>
      </c>
      <c r="CM1024" s="43" t="str">
        <f t="shared" si="1079"/>
        <v/>
      </c>
      <c r="CN1024" s="43" t="str">
        <f t="shared" si="1080"/>
        <v/>
      </c>
      <c r="CO1024" s="43" t="str">
        <f t="shared" si="1081"/>
        <v/>
      </c>
      <c r="CP1024" s="44" t="str">
        <f t="shared" si="1058"/>
        <v/>
      </c>
      <c r="CQ1024" s="44" t="str">
        <f t="shared" si="1082"/>
        <v/>
      </c>
      <c r="CR1024" s="43" t="str">
        <f t="shared" si="1103"/>
        <v/>
      </c>
      <c r="CS1024" s="44">
        <v>0</v>
      </c>
      <c r="CT1024" s="44">
        <v>0</v>
      </c>
      <c r="CU1024" s="44" t="str">
        <f t="shared" si="1086"/>
        <v/>
      </c>
      <c r="CV1024" s="44" t="str">
        <f t="shared" si="1087"/>
        <v/>
      </c>
      <c r="CW1024" s="44" t="str">
        <f t="shared" si="1088"/>
        <v/>
      </c>
      <c r="CX1024" s="44" t="str">
        <f t="shared" si="1089"/>
        <v/>
      </c>
      <c r="CY1024" s="44" t="str">
        <f t="shared" si="1090"/>
        <v/>
      </c>
      <c r="CZ1024" s="44" t="str">
        <f t="shared" si="1091"/>
        <v/>
      </c>
      <c r="DA1024" s="49" t="str">
        <f t="shared" si="1083"/>
        <v/>
      </c>
      <c r="DB1024" s="44" t="str">
        <f t="shared" si="1092"/>
        <v/>
      </c>
      <c r="DC1024" s="44" t="str">
        <f t="shared" si="1093"/>
        <v/>
      </c>
      <c r="DD1024" s="44" t="str">
        <f t="shared" si="1094"/>
        <v/>
      </c>
      <c r="DE1024" s="44" t="str">
        <f t="shared" si="1095"/>
        <v/>
      </c>
      <c r="DF1024" s="44" t="str">
        <f t="shared" si="1096"/>
        <v/>
      </c>
      <c r="DG1024" s="44" t="str">
        <f t="shared" si="1097"/>
        <v/>
      </c>
      <c r="DH1024" s="44" t="str">
        <f t="shared" si="1054"/>
        <v/>
      </c>
      <c r="DI1024" s="50" t="str">
        <f t="shared" si="1098"/>
        <v/>
      </c>
      <c r="DJ1024" s="50" t="str">
        <f t="shared" si="1102"/>
        <v/>
      </c>
      <c r="DK1024" s="50" t="str">
        <f t="shared" si="1099"/>
        <v/>
      </c>
      <c r="DL1024" s="50" t="str">
        <f t="shared" si="1100"/>
        <v/>
      </c>
      <c r="DM1024" s="51" t="str">
        <f t="shared" si="1047"/>
        <v/>
      </c>
      <c r="DN1024" s="52"/>
      <c r="DO1024" s="53"/>
      <c r="DP1024" s="52"/>
      <c r="DQ1024" s="53" t="str">
        <f t="shared" si="1084"/>
        <v/>
      </c>
      <c r="DR1024" s="52" t="str">
        <f t="shared" si="1085"/>
        <v/>
      </c>
      <c r="DS1024" s="53"/>
      <c r="DT1024" s="52"/>
      <c r="DU1024" s="53"/>
      <c r="DV1024" s="52"/>
      <c r="DW1024" s="99"/>
      <c r="DX1024" s="99"/>
      <c r="EI1024" s="83"/>
      <c r="EJ1024" s="102"/>
      <c r="EK1024" s="102"/>
      <c r="EL1024" s="102"/>
      <c r="EM1024" s="102"/>
      <c r="EN1024" s="102"/>
      <c r="EO1024" s="102"/>
      <c r="EP1024" s="102"/>
      <c r="EQ1024" s="102"/>
      <c r="ER1024" s="102"/>
      <c r="ES1024" s="102"/>
      <c r="ET1024" s="102"/>
      <c r="EU1024" s="102"/>
      <c r="EV1024" s="102"/>
      <c r="FL1024" s="36" t="str">
        <f t="shared" si="1046"/>
        <v/>
      </c>
    </row>
    <row r="1025" spans="1:168" s="36" customFormat="1" ht="49.5" customHeight="1" x14ac:dyDescent="0.35">
      <c r="A1025" s="67"/>
      <c r="B1025" s="39"/>
      <c r="C1025" s="39"/>
      <c r="D1025" s="40" t="s">
        <v>5932</v>
      </c>
      <c r="E1025" s="41" t="s">
        <v>4105</v>
      </c>
      <c r="F1025" s="41" t="s">
        <v>5933</v>
      </c>
      <c r="G1025" s="41"/>
      <c r="H1025" s="41" t="s">
        <v>5934</v>
      </c>
      <c r="I1025" s="41" t="s">
        <v>5396</v>
      </c>
      <c r="J1025" s="41" t="s">
        <v>5889</v>
      </c>
      <c r="K1025" s="41"/>
      <c r="L1025" s="41"/>
      <c r="M1025" s="41" t="s">
        <v>5046</v>
      </c>
      <c r="N1025" s="41" t="s">
        <v>5047</v>
      </c>
      <c r="O1025" s="29" t="s">
        <v>5050</v>
      </c>
      <c r="P1025" s="30" t="s">
        <v>5051</v>
      </c>
      <c r="Q1025" s="31"/>
      <c r="R1025" s="31"/>
      <c r="S1025" s="32"/>
      <c r="T1025" s="33"/>
      <c r="U1025" s="33"/>
      <c r="V1025" s="33"/>
      <c r="W1025" s="33"/>
      <c r="X1025" s="33"/>
      <c r="Y1025" s="33"/>
      <c r="Z1025" s="33"/>
      <c r="AA1025" s="34"/>
      <c r="AB1025" s="34"/>
      <c r="AC1025" s="34"/>
      <c r="AD1025" s="34"/>
      <c r="AE1025" s="34"/>
      <c r="AF1025" s="34"/>
      <c r="AG1025" s="34"/>
      <c r="AH1025" s="34"/>
      <c r="AI1025" s="34"/>
      <c r="AJ1025" s="34"/>
      <c r="AK1025" s="34"/>
      <c r="AL1025" s="34"/>
      <c r="AM1025" s="34"/>
      <c r="AN1025" s="34"/>
      <c r="AO1025" s="34"/>
      <c r="AP1025" s="34"/>
      <c r="AQ1025" s="56"/>
      <c r="AR1025" s="56"/>
      <c r="AS1025" s="56"/>
      <c r="AT1025" s="42"/>
      <c r="AU1025" s="42"/>
      <c r="AV1025" s="42"/>
      <c r="AW1025" s="35"/>
      <c r="AX1025" s="35"/>
      <c r="AY1025" s="35"/>
      <c r="AZ1025" s="43" t="str">
        <f t="shared" si="1059"/>
        <v/>
      </c>
      <c r="BA1025" s="44"/>
      <c r="BB1025" s="43" t="str">
        <f t="shared" si="1060"/>
        <v/>
      </c>
      <c r="BC1025" s="45" t="str">
        <f t="shared" si="1061"/>
        <v/>
      </c>
      <c r="BD1025" s="45" t="str">
        <f t="shared" si="1062"/>
        <v/>
      </c>
      <c r="BE1025" s="45" t="s">
        <v>5691</v>
      </c>
      <c r="BF1025" s="45" t="str">
        <f t="shared" si="1105"/>
        <v/>
      </c>
      <c r="BG1025" s="45" t="str">
        <f t="shared" si="1063"/>
        <v/>
      </c>
      <c r="BH1025" s="12" t="str">
        <f t="shared" si="1064"/>
        <v/>
      </c>
      <c r="BI1025" s="43" t="str">
        <f t="shared" si="1065"/>
        <v/>
      </c>
      <c r="BJ1025" s="46" t="str">
        <f t="shared" si="1066"/>
        <v/>
      </c>
      <c r="BK1025" s="46" t="str">
        <f t="shared" si="1067"/>
        <v/>
      </c>
      <c r="BL1025" s="46" t="str">
        <f t="shared" si="1068"/>
        <v/>
      </c>
      <c r="BM1025" s="43" t="str">
        <f t="shared" si="1069"/>
        <v/>
      </c>
      <c r="BN1025" s="43" t="str">
        <f t="shared" si="1070"/>
        <v/>
      </c>
      <c r="BO1025" s="44" t="str">
        <f t="shared" si="1113"/>
        <v/>
      </c>
      <c r="BP1025" s="44" t="str">
        <f t="shared" si="1048"/>
        <v/>
      </c>
      <c r="BQ1025" s="44" t="str">
        <f t="shared" si="1055"/>
        <v/>
      </c>
      <c r="BR1025" s="46" t="str">
        <f t="shared" si="1106"/>
        <v/>
      </c>
      <c r="BS1025" s="47" t="str">
        <f t="shared" si="1107"/>
        <v/>
      </c>
      <c r="BT1025" s="46" t="str">
        <f t="shared" si="1108"/>
        <v/>
      </c>
      <c r="BU1025" s="46" t="str">
        <f t="shared" si="1109"/>
        <v/>
      </c>
      <c r="BV1025" s="73" t="str">
        <f t="shared" si="1045"/>
        <v/>
      </c>
      <c r="BW1025" s="47" t="str">
        <f t="shared" si="1104"/>
        <v/>
      </c>
      <c r="BX1025" s="47" t="str">
        <f t="shared" si="1053"/>
        <v/>
      </c>
      <c r="BY1025" s="13" t="str">
        <f t="shared" si="1056"/>
        <v/>
      </c>
      <c r="BZ1025" s="14" t="str">
        <f t="shared" si="1110"/>
        <v/>
      </c>
      <c r="CA1025" s="48" t="str">
        <f t="shared" si="1111"/>
        <v/>
      </c>
      <c r="CB1025" s="44" t="str">
        <f t="shared" si="1112"/>
        <v/>
      </c>
      <c r="CC1025" s="44" t="str">
        <f t="shared" si="1071"/>
        <v/>
      </c>
      <c r="CD1025" s="44" t="str">
        <f t="shared" si="1057"/>
        <v/>
      </c>
      <c r="CE1025" s="44" t="str">
        <f t="shared" si="1101"/>
        <v/>
      </c>
      <c r="CF1025" s="44" t="str">
        <f t="shared" si="1072"/>
        <v/>
      </c>
      <c r="CG1025" s="44" t="str">
        <f t="shared" si="1073"/>
        <v/>
      </c>
      <c r="CH1025" s="44" t="str">
        <f t="shared" si="1074"/>
        <v/>
      </c>
      <c r="CI1025" s="44" t="str">
        <f t="shared" si="1075"/>
        <v/>
      </c>
      <c r="CJ1025" s="44" t="str">
        <f t="shared" si="1076"/>
        <v/>
      </c>
      <c r="CK1025" s="44" t="str">
        <f t="shared" si="1077"/>
        <v/>
      </c>
      <c r="CL1025" s="44" t="str">
        <f t="shared" si="1078"/>
        <v/>
      </c>
      <c r="CM1025" s="43" t="str">
        <f t="shared" si="1079"/>
        <v/>
      </c>
      <c r="CN1025" s="43" t="str">
        <f t="shared" si="1080"/>
        <v/>
      </c>
      <c r="CO1025" s="43" t="str">
        <f t="shared" si="1081"/>
        <v/>
      </c>
      <c r="CP1025" s="44" t="str">
        <f t="shared" si="1058"/>
        <v/>
      </c>
      <c r="CQ1025" s="44" t="str">
        <f t="shared" si="1082"/>
        <v/>
      </c>
      <c r="CR1025" s="43" t="str">
        <f t="shared" si="1103"/>
        <v/>
      </c>
      <c r="CS1025" s="44">
        <v>0</v>
      </c>
      <c r="CT1025" s="44">
        <v>0</v>
      </c>
      <c r="CU1025" s="44" t="str">
        <f t="shared" si="1086"/>
        <v/>
      </c>
      <c r="CV1025" s="44" t="str">
        <f t="shared" si="1087"/>
        <v/>
      </c>
      <c r="CW1025" s="44" t="str">
        <f t="shared" si="1088"/>
        <v/>
      </c>
      <c r="CX1025" s="44" t="str">
        <f t="shared" si="1089"/>
        <v/>
      </c>
      <c r="CY1025" s="44" t="str">
        <f t="shared" si="1090"/>
        <v/>
      </c>
      <c r="CZ1025" s="44" t="str">
        <f t="shared" si="1091"/>
        <v/>
      </c>
      <c r="DA1025" s="49" t="str">
        <f t="shared" si="1083"/>
        <v/>
      </c>
      <c r="DB1025" s="44" t="str">
        <f t="shared" si="1092"/>
        <v/>
      </c>
      <c r="DC1025" s="44" t="str">
        <f t="shared" si="1093"/>
        <v/>
      </c>
      <c r="DD1025" s="44" t="str">
        <f t="shared" si="1094"/>
        <v/>
      </c>
      <c r="DE1025" s="44" t="str">
        <f t="shared" si="1095"/>
        <v/>
      </c>
      <c r="DF1025" s="44" t="str">
        <f t="shared" si="1096"/>
        <v/>
      </c>
      <c r="DG1025" s="44" t="str">
        <f t="shared" si="1097"/>
        <v/>
      </c>
      <c r="DH1025" s="44" t="str">
        <f t="shared" si="1054"/>
        <v/>
      </c>
      <c r="DI1025" s="50" t="str">
        <f t="shared" si="1098"/>
        <v/>
      </c>
      <c r="DJ1025" s="50" t="str">
        <f t="shared" si="1102"/>
        <v/>
      </c>
      <c r="DK1025" s="50" t="str">
        <f t="shared" si="1099"/>
        <v/>
      </c>
      <c r="DL1025" s="50" t="str">
        <f t="shared" si="1100"/>
        <v/>
      </c>
      <c r="DM1025" s="51" t="str">
        <f t="shared" si="1047"/>
        <v/>
      </c>
      <c r="DN1025" s="52"/>
      <c r="DO1025" s="53"/>
      <c r="DP1025" s="52"/>
      <c r="DQ1025" s="53" t="str">
        <f t="shared" si="1084"/>
        <v/>
      </c>
      <c r="DR1025" s="52" t="str">
        <f t="shared" si="1085"/>
        <v/>
      </c>
      <c r="DS1025" s="53"/>
      <c r="DT1025" s="52"/>
      <c r="DU1025" s="53"/>
      <c r="DV1025" s="52"/>
      <c r="DW1025" s="99"/>
      <c r="DX1025" s="99"/>
      <c r="EI1025" s="83"/>
      <c r="EJ1025" s="102"/>
      <c r="EK1025" s="102"/>
      <c r="EL1025" s="102"/>
      <c r="EM1025" s="102"/>
      <c r="EN1025" s="102"/>
      <c r="EO1025" s="102"/>
      <c r="EP1025" s="102"/>
      <c r="EQ1025" s="102"/>
      <c r="ER1025" s="102"/>
      <c r="ES1025" s="102"/>
      <c r="ET1025" s="102"/>
      <c r="EU1025" s="102"/>
      <c r="EV1025" s="102"/>
      <c r="FL1025" s="36" t="str">
        <f t="shared" si="1046"/>
        <v/>
      </c>
    </row>
    <row r="1026" spans="1:168" s="36" customFormat="1" ht="49.5" customHeight="1" x14ac:dyDescent="0.35">
      <c r="A1026" s="67"/>
      <c r="B1026" s="39"/>
      <c r="C1026" s="39"/>
      <c r="D1026" s="40" t="s">
        <v>5932</v>
      </c>
      <c r="E1026" s="41" t="s">
        <v>5700</v>
      </c>
      <c r="F1026" s="41" t="s">
        <v>5933</v>
      </c>
      <c r="G1026" s="41"/>
      <c r="H1026" s="41" t="s">
        <v>5935</v>
      </c>
      <c r="I1026" s="41" t="s">
        <v>5306</v>
      </c>
      <c r="J1026" s="41" t="s">
        <v>5307</v>
      </c>
      <c r="K1026" s="41"/>
      <c r="L1026" s="41"/>
      <c r="M1026" s="41" t="s">
        <v>4718</v>
      </c>
      <c r="N1026" s="41" t="s">
        <v>4719</v>
      </c>
      <c r="O1026" s="29" t="s">
        <v>5050</v>
      </c>
      <c r="P1026" s="30" t="s">
        <v>5051</v>
      </c>
      <c r="Q1026" s="31"/>
      <c r="R1026" s="31"/>
      <c r="S1026" s="32"/>
      <c r="T1026" s="33"/>
      <c r="U1026" s="33"/>
      <c r="V1026" s="33"/>
      <c r="W1026" s="33"/>
      <c r="X1026" s="33"/>
      <c r="Y1026" s="33"/>
      <c r="Z1026" s="33"/>
      <c r="AA1026" s="34"/>
      <c r="AB1026" s="34"/>
      <c r="AC1026" s="34"/>
      <c r="AD1026" s="34"/>
      <c r="AE1026" s="34"/>
      <c r="AF1026" s="34"/>
      <c r="AG1026" s="34"/>
      <c r="AH1026" s="34"/>
      <c r="AI1026" s="34"/>
      <c r="AJ1026" s="34"/>
      <c r="AK1026" s="34"/>
      <c r="AL1026" s="34"/>
      <c r="AM1026" s="34"/>
      <c r="AN1026" s="34"/>
      <c r="AO1026" s="34"/>
      <c r="AP1026" s="34"/>
      <c r="AQ1026" s="56"/>
      <c r="AR1026" s="56"/>
      <c r="AS1026" s="56"/>
      <c r="AT1026" s="42"/>
      <c r="AU1026" s="42"/>
      <c r="AV1026" s="42"/>
      <c r="AW1026" s="35"/>
      <c r="AX1026" s="35"/>
      <c r="AY1026" s="35"/>
      <c r="AZ1026" s="43" t="str">
        <f t="shared" si="1059"/>
        <v/>
      </c>
      <c r="BA1026" s="44"/>
      <c r="BB1026" s="43" t="str">
        <f t="shared" si="1060"/>
        <v/>
      </c>
      <c r="BC1026" s="45" t="str">
        <f t="shared" si="1061"/>
        <v/>
      </c>
      <c r="BD1026" s="45" t="str">
        <f t="shared" si="1062"/>
        <v/>
      </c>
      <c r="BE1026" s="45" t="s">
        <v>5691</v>
      </c>
      <c r="BF1026" s="45" t="str">
        <f t="shared" si="1105"/>
        <v/>
      </c>
      <c r="BG1026" s="45" t="str">
        <f t="shared" si="1063"/>
        <v/>
      </c>
      <c r="BH1026" s="12" t="str">
        <f t="shared" si="1064"/>
        <v/>
      </c>
      <c r="BI1026" s="43" t="str">
        <f t="shared" si="1065"/>
        <v/>
      </c>
      <c r="BJ1026" s="46" t="str">
        <f t="shared" si="1066"/>
        <v/>
      </c>
      <c r="BK1026" s="46" t="str">
        <f t="shared" si="1067"/>
        <v/>
      </c>
      <c r="BL1026" s="46" t="str">
        <f t="shared" si="1068"/>
        <v/>
      </c>
      <c r="BM1026" s="43" t="str">
        <f t="shared" si="1069"/>
        <v/>
      </c>
      <c r="BN1026" s="43" t="str">
        <f t="shared" si="1070"/>
        <v/>
      </c>
      <c r="BO1026" s="44" t="str">
        <f t="shared" si="1113"/>
        <v/>
      </c>
      <c r="BP1026" s="44" t="str">
        <f t="shared" si="1048"/>
        <v/>
      </c>
      <c r="BQ1026" s="44" t="str">
        <f t="shared" si="1055"/>
        <v/>
      </c>
      <c r="BR1026" s="46" t="str">
        <f t="shared" si="1106"/>
        <v/>
      </c>
      <c r="BS1026" s="47" t="str">
        <f t="shared" si="1107"/>
        <v/>
      </c>
      <c r="BT1026" s="46" t="str">
        <f t="shared" si="1108"/>
        <v/>
      </c>
      <c r="BU1026" s="46" t="str">
        <f t="shared" si="1109"/>
        <v/>
      </c>
      <c r="BV1026" s="73" t="str">
        <f t="shared" si="1045"/>
        <v/>
      </c>
      <c r="BW1026" s="47" t="str">
        <f t="shared" si="1104"/>
        <v/>
      </c>
      <c r="BX1026" s="47" t="str">
        <f t="shared" si="1053"/>
        <v/>
      </c>
      <c r="BY1026" s="13" t="str">
        <f t="shared" si="1056"/>
        <v/>
      </c>
      <c r="BZ1026" s="14" t="str">
        <f t="shared" si="1110"/>
        <v/>
      </c>
      <c r="CA1026" s="48" t="str">
        <f t="shared" si="1111"/>
        <v/>
      </c>
      <c r="CB1026" s="44" t="str">
        <f t="shared" si="1112"/>
        <v/>
      </c>
      <c r="CC1026" s="44" t="str">
        <f t="shared" si="1071"/>
        <v/>
      </c>
      <c r="CD1026" s="44" t="str">
        <f t="shared" si="1057"/>
        <v/>
      </c>
      <c r="CE1026" s="44" t="str">
        <f t="shared" si="1101"/>
        <v/>
      </c>
      <c r="CF1026" s="44" t="str">
        <f t="shared" si="1072"/>
        <v/>
      </c>
      <c r="CG1026" s="44" t="str">
        <f t="shared" si="1073"/>
        <v/>
      </c>
      <c r="CH1026" s="44" t="str">
        <f t="shared" si="1074"/>
        <v/>
      </c>
      <c r="CI1026" s="44" t="str">
        <f t="shared" si="1075"/>
        <v/>
      </c>
      <c r="CJ1026" s="44" t="str">
        <f t="shared" si="1076"/>
        <v/>
      </c>
      <c r="CK1026" s="44" t="str">
        <f t="shared" si="1077"/>
        <v/>
      </c>
      <c r="CL1026" s="44" t="str">
        <f t="shared" si="1078"/>
        <v/>
      </c>
      <c r="CM1026" s="43" t="str">
        <f t="shared" si="1079"/>
        <v/>
      </c>
      <c r="CN1026" s="43" t="str">
        <f t="shared" si="1080"/>
        <v/>
      </c>
      <c r="CO1026" s="43" t="str">
        <f t="shared" si="1081"/>
        <v/>
      </c>
      <c r="CP1026" s="44" t="str">
        <f t="shared" si="1058"/>
        <v/>
      </c>
      <c r="CQ1026" s="44" t="str">
        <f t="shared" si="1082"/>
        <v/>
      </c>
      <c r="CR1026" s="43" t="str">
        <f t="shared" si="1103"/>
        <v/>
      </c>
      <c r="CS1026" s="44">
        <v>0</v>
      </c>
      <c r="CT1026" s="44">
        <v>0</v>
      </c>
      <c r="CU1026" s="44" t="str">
        <f t="shared" si="1086"/>
        <v/>
      </c>
      <c r="CV1026" s="44" t="str">
        <f t="shared" si="1087"/>
        <v/>
      </c>
      <c r="CW1026" s="44" t="str">
        <f t="shared" si="1088"/>
        <v/>
      </c>
      <c r="CX1026" s="44" t="str">
        <f t="shared" si="1089"/>
        <v/>
      </c>
      <c r="CY1026" s="44" t="str">
        <f t="shared" si="1090"/>
        <v/>
      </c>
      <c r="CZ1026" s="44" t="str">
        <f t="shared" si="1091"/>
        <v/>
      </c>
      <c r="DA1026" s="49" t="str">
        <f t="shared" si="1083"/>
        <v/>
      </c>
      <c r="DB1026" s="44" t="str">
        <f t="shared" si="1092"/>
        <v/>
      </c>
      <c r="DC1026" s="44" t="str">
        <f t="shared" si="1093"/>
        <v/>
      </c>
      <c r="DD1026" s="44" t="str">
        <f t="shared" si="1094"/>
        <v/>
      </c>
      <c r="DE1026" s="44" t="str">
        <f t="shared" si="1095"/>
        <v/>
      </c>
      <c r="DF1026" s="44" t="str">
        <f t="shared" si="1096"/>
        <v/>
      </c>
      <c r="DG1026" s="44" t="str">
        <f t="shared" si="1097"/>
        <v/>
      </c>
      <c r="DH1026" s="44" t="str">
        <f t="shared" si="1054"/>
        <v/>
      </c>
      <c r="DI1026" s="50" t="str">
        <f t="shared" si="1098"/>
        <v/>
      </c>
      <c r="DJ1026" s="50" t="str">
        <f t="shared" si="1102"/>
        <v/>
      </c>
      <c r="DK1026" s="50" t="str">
        <f t="shared" si="1099"/>
        <v/>
      </c>
      <c r="DL1026" s="50" t="str">
        <f t="shared" si="1100"/>
        <v/>
      </c>
      <c r="DM1026" s="51" t="str">
        <f t="shared" si="1047"/>
        <v/>
      </c>
      <c r="DN1026" s="52"/>
      <c r="DO1026" s="53"/>
      <c r="DP1026" s="52"/>
      <c r="DQ1026" s="53" t="str">
        <f t="shared" si="1084"/>
        <v/>
      </c>
      <c r="DR1026" s="52" t="str">
        <f t="shared" si="1085"/>
        <v/>
      </c>
      <c r="DS1026" s="53"/>
      <c r="DT1026" s="52"/>
      <c r="DU1026" s="53"/>
      <c r="DV1026" s="52"/>
      <c r="DW1026" s="99"/>
      <c r="DX1026" s="99"/>
      <c r="EI1026" s="83"/>
      <c r="EJ1026" s="102"/>
      <c r="EK1026" s="102"/>
      <c r="EL1026" s="102"/>
      <c r="EM1026" s="102"/>
      <c r="EN1026" s="102"/>
      <c r="EO1026" s="102"/>
      <c r="EP1026" s="102"/>
      <c r="EQ1026" s="102"/>
      <c r="ER1026" s="102"/>
      <c r="ES1026" s="102"/>
      <c r="ET1026" s="102"/>
      <c r="EU1026" s="102"/>
      <c r="EV1026" s="102"/>
      <c r="FL1026" s="36" t="str">
        <f t="shared" si="1046"/>
        <v/>
      </c>
    </row>
    <row r="1027" spans="1:168" s="36" customFormat="1" ht="49.5" customHeight="1" x14ac:dyDescent="0.35">
      <c r="A1027" s="67"/>
      <c r="B1027" s="39"/>
      <c r="C1027" s="39"/>
      <c r="D1027" s="40" t="s">
        <v>5932</v>
      </c>
      <c r="E1027" s="41" t="s">
        <v>2998</v>
      </c>
      <c r="F1027" s="41" t="s">
        <v>5933</v>
      </c>
      <c r="G1027" s="41"/>
      <c r="H1027" s="41" t="s">
        <v>5936</v>
      </c>
      <c r="I1027" s="41" t="s">
        <v>5396</v>
      </c>
      <c r="J1027" s="41" t="s">
        <v>5889</v>
      </c>
      <c r="K1027" s="41"/>
      <c r="L1027" s="41"/>
      <c r="M1027" s="41" t="s">
        <v>833</v>
      </c>
      <c r="N1027" s="41" t="s">
        <v>834</v>
      </c>
      <c r="O1027" s="29" t="s">
        <v>837</v>
      </c>
      <c r="P1027" s="30" t="s">
        <v>838</v>
      </c>
      <c r="Q1027" s="31"/>
      <c r="R1027" s="31"/>
      <c r="S1027" s="32"/>
      <c r="T1027" s="33"/>
      <c r="U1027" s="33"/>
      <c r="V1027" s="33"/>
      <c r="W1027" s="33"/>
      <c r="X1027" s="33"/>
      <c r="Y1027" s="33"/>
      <c r="Z1027" s="33"/>
      <c r="AA1027" s="34"/>
      <c r="AB1027" s="34"/>
      <c r="AC1027" s="34"/>
      <c r="AD1027" s="34"/>
      <c r="AE1027" s="34"/>
      <c r="AF1027" s="34"/>
      <c r="AG1027" s="34"/>
      <c r="AH1027" s="34"/>
      <c r="AI1027" s="34"/>
      <c r="AJ1027" s="34"/>
      <c r="AK1027" s="34"/>
      <c r="AL1027" s="34"/>
      <c r="AM1027" s="34"/>
      <c r="AN1027" s="34"/>
      <c r="AO1027" s="34"/>
      <c r="AP1027" s="34"/>
      <c r="AQ1027" s="56"/>
      <c r="AR1027" s="56"/>
      <c r="AS1027" s="56"/>
      <c r="AT1027" s="42"/>
      <c r="AU1027" s="42"/>
      <c r="AV1027" s="42"/>
      <c r="AW1027" s="35"/>
      <c r="AX1027" s="35"/>
      <c r="AY1027" s="35"/>
      <c r="AZ1027" s="43" t="str">
        <f t="shared" si="1059"/>
        <v/>
      </c>
      <c r="BA1027" s="44"/>
      <c r="BB1027" s="43" t="str">
        <f t="shared" si="1060"/>
        <v/>
      </c>
      <c r="BC1027" s="45" t="str">
        <f t="shared" si="1061"/>
        <v/>
      </c>
      <c r="BD1027" s="45" t="str">
        <f t="shared" si="1062"/>
        <v/>
      </c>
      <c r="BE1027" s="45" t="s">
        <v>5691</v>
      </c>
      <c r="BF1027" s="45" t="str">
        <f t="shared" si="1105"/>
        <v/>
      </c>
      <c r="BG1027" s="45" t="str">
        <f t="shared" si="1063"/>
        <v/>
      </c>
      <c r="BH1027" s="12" t="str">
        <f t="shared" si="1064"/>
        <v/>
      </c>
      <c r="BI1027" s="43" t="str">
        <f t="shared" si="1065"/>
        <v/>
      </c>
      <c r="BJ1027" s="46" t="str">
        <f t="shared" si="1066"/>
        <v/>
      </c>
      <c r="BK1027" s="46" t="str">
        <f t="shared" si="1067"/>
        <v/>
      </c>
      <c r="BL1027" s="46" t="str">
        <f t="shared" si="1068"/>
        <v/>
      </c>
      <c r="BM1027" s="43" t="str">
        <f t="shared" si="1069"/>
        <v/>
      </c>
      <c r="BN1027" s="43" t="str">
        <f t="shared" si="1070"/>
        <v/>
      </c>
      <c r="BO1027" s="44" t="str">
        <f t="shared" si="1113"/>
        <v/>
      </c>
      <c r="BP1027" s="44" t="str">
        <f t="shared" si="1048"/>
        <v/>
      </c>
      <c r="BQ1027" s="44" t="str">
        <f t="shared" si="1055"/>
        <v/>
      </c>
      <c r="BR1027" s="46" t="str">
        <f t="shared" si="1106"/>
        <v/>
      </c>
      <c r="BS1027" s="47" t="str">
        <f t="shared" si="1107"/>
        <v/>
      </c>
      <c r="BT1027" s="46" t="str">
        <f t="shared" si="1108"/>
        <v/>
      </c>
      <c r="BU1027" s="46" t="str">
        <f t="shared" si="1109"/>
        <v/>
      </c>
      <c r="BV1027" s="73" t="str">
        <f t="shared" si="1045"/>
        <v/>
      </c>
      <c r="BW1027" s="47" t="str">
        <f t="shared" si="1104"/>
        <v/>
      </c>
      <c r="BX1027" s="47" t="str">
        <f t="shared" si="1053"/>
        <v/>
      </c>
      <c r="BY1027" s="13" t="str">
        <f t="shared" si="1056"/>
        <v/>
      </c>
      <c r="BZ1027" s="14" t="str">
        <f t="shared" si="1110"/>
        <v/>
      </c>
      <c r="CA1027" s="48" t="str">
        <f t="shared" si="1111"/>
        <v/>
      </c>
      <c r="CB1027" s="44" t="str">
        <f t="shared" si="1112"/>
        <v/>
      </c>
      <c r="CC1027" s="44" t="str">
        <f t="shared" si="1071"/>
        <v/>
      </c>
      <c r="CD1027" s="44" t="str">
        <f t="shared" si="1057"/>
        <v/>
      </c>
      <c r="CE1027" s="44" t="str">
        <f t="shared" si="1101"/>
        <v/>
      </c>
      <c r="CF1027" s="44" t="str">
        <f t="shared" si="1072"/>
        <v/>
      </c>
      <c r="CG1027" s="44" t="str">
        <f t="shared" si="1073"/>
        <v/>
      </c>
      <c r="CH1027" s="44" t="str">
        <f t="shared" si="1074"/>
        <v/>
      </c>
      <c r="CI1027" s="44" t="str">
        <f t="shared" si="1075"/>
        <v/>
      </c>
      <c r="CJ1027" s="44" t="str">
        <f t="shared" si="1076"/>
        <v/>
      </c>
      <c r="CK1027" s="44" t="str">
        <f t="shared" si="1077"/>
        <v/>
      </c>
      <c r="CL1027" s="44" t="str">
        <f t="shared" si="1078"/>
        <v/>
      </c>
      <c r="CM1027" s="43" t="str">
        <f t="shared" si="1079"/>
        <v/>
      </c>
      <c r="CN1027" s="43" t="str">
        <f t="shared" si="1080"/>
        <v/>
      </c>
      <c r="CO1027" s="43" t="str">
        <f t="shared" si="1081"/>
        <v/>
      </c>
      <c r="CP1027" s="44" t="str">
        <f t="shared" si="1058"/>
        <v/>
      </c>
      <c r="CQ1027" s="44" t="str">
        <f t="shared" si="1082"/>
        <v/>
      </c>
      <c r="CR1027" s="43" t="str">
        <f t="shared" si="1103"/>
        <v/>
      </c>
      <c r="CS1027" s="44">
        <v>0</v>
      </c>
      <c r="CT1027" s="44">
        <v>0</v>
      </c>
      <c r="CU1027" s="44" t="str">
        <f t="shared" si="1086"/>
        <v/>
      </c>
      <c r="CV1027" s="44" t="str">
        <f t="shared" si="1087"/>
        <v/>
      </c>
      <c r="CW1027" s="44" t="str">
        <f t="shared" si="1088"/>
        <v/>
      </c>
      <c r="CX1027" s="44" t="str">
        <f t="shared" si="1089"/>
        <v/>
      </c>
      <c r="CY1027" s="44" t="str">
        <f t="shared" si="1090"/>
        <v/>
      </c>
      <c r="CZ1027" s="44" t="str">
        <f t="shared" si="1091"/>
        <v/>
      </c>
      <c r="DA1027" s="49" t="str">
        <f t="shared" si="1083"/>
        <v/>
      </c>
      <c r="DB1027" s="44" t="str">
        <f t="shared" si="1092"/>
        <v/>
      </c>
      <c r="DC1027" s="44" t="str">
        <f t="shared" si="1093"/>
        <v/>
      </c>
      <c r="DD1027" s="44" t="str">
        <f t="shared" si="1094"/>
        <v/>
      </c>
      <c r="DE1027" s="44" t="str">
        <f t="shared" si="1095"/>
        <v/>
      </c>
      <c r="DF1027" s="44" t="str">
        <f t="shared" si="1096"/>
        <v/>
      </c>
      <c r="DG1027" s="44" t="str">
        <f t="shared" si="1097"/>
        <v/>
      </c>
      <c r="DH1027" s="44" t="str">
        <f t="shared" si="1054"/>
        <v/>
      </c>
      <c r="DI1027" s="50" t="str">
        <f t="shared" si="1098"/>
        <v/>
      </c>
      <c r="DJ1027" s="50" t="str">
        <f t="shared" si="1102"/>
        <v/>
      </c>
      <c r="DK1027" s="50" t="str">
        <f t="shared" si="1099"/>
        <v/>
      </c>
      <c r="DL1027" s="50" t="str">
        <f t="shared" si="1100"/>
        <v/>
      </c>
      <c r="DM1027" s="51" t="str">
        <f t="shared" si="1047"/>
        <v/>
      </c>
      <c r="DN1027" s="52"/>
      <c r="DO1027" s="53"/>
      <c r="DP1027" s="52"/>
      <c r="DQ1027" s="53" t="str">
        <f t="shared" si="1084"/>
        <v/>
      </c>
      <c r="DR1027" s="52" t="str">
        <f t="shared" si="1085"/>
        <v/>
      </c>
      <c r="DS1027" s="53"/>
      <c r="DT1027" s="52"/>
      <c r="DU1027" s="53"/>
      <c r="DV1027" s="52"/>
      <c r="DW1027" s="99"/>
      <c r="DX1027" s="99"/>
      <c r="EI1027" s="83"/>
      <c r="EJ1027" s="102"/>
      <c r="EK1027" s="102"/>
      <c r="EL1027" s="102"/>
      <c r="EM1027" s="102"/>
      <c r="EN1027" s="102"/>
      <c r="EO1027" s="102"/>
      <c r="EP1027" s="102"/>
      <c r="EQ1027" s="102"/>
      <c r="ER1027" s="102"/>
      <c r="ES1027" s="102"/>
      <c r="ET1027" s="102"/>
      <c r="EU1027" s="102"/>
      <c r="EV1027" s="102"/>
      <c r="FL1027" s="36" t="str">
        <f t="shared" si="1046"/>
        <v/>
      </c>
    </row>
    <row r="1028" spans="1:168" s="36" customFormat="1" ht="49.5" customHeight="1" x14ac:dyDescent="0.35">
      <c r="A1028" s="67"/>
      <c r="B1028" s="39"/>
      <c r="C1028" s="39"/>
      <c r="D1028" s="40" t="s">
        <v>5937</v>
      </c>
      <c r="E1028" s="41" t="s">
        <v>4106</v>
      </c>
      <c r="F1028" s="41" t="s">
        <v>5938</v>
      </c>
      <c r="G1028" s="41"/>
      <c r="H1028" s="41"/>
      <c r="I1028" s="41" t="s">
        <v>5396</v>
      </c>
      <c r="J1028" s="41" t="s">
        <v>5889</v>
      </c>
      <c r="K1028" s="41"/>
      <c r="L1028" s="41"/>
      <c r="M1028" s="41" t="s">
        <v>5046</v>
      </c>
      <c r="N1028" s="41" t="s">
        <v>5047</v>
      </c>
      <c r="O1028" s="29" t="s">
        <v>5050</v>
      </c>
      <c r="P1028" s="30" t="s">
        <v>5051</v>
      </c>
      <c r="Q1028" s="31"/>
      <c r="R1028" s="31"/>
      <c r="S1028" s="32"/>
      <c r="T1028" s="33"/>
      <c r="U1028" s="33"/>
      <c r="V1028" s="33"/>
      <c r="W1028" s="33"/>
      <c r="X1028" s="33"/>
      <c r="Y1028" s="33"/>
      <c r="Z1028" s="33"/>
      <c r="AA1028" s="34"/>
      <c r="AB1028" s="34"/>
      <c r="AC1028" s="34"/>
      <c r="AD1028" s="34"/>
      <c r="AE1028" s="34"/>
      <c r="AF1028" s="34"/>
      <c r="AG1028" s="34"/>
      <c r="AH1028" s="34"/>
      <c r="AI1028" s="34"/>
      <c r="AJ1028" s="34"/>
      <c r="AK1028" s="34"/>
      <c r="AL1028" s="34"/>
      <c r="AM1028" s="34"/>
      <c r="AN1028" s="34"/>
      <c r="AO1028" s="34"/>
      <c r="AP1028" s="34"/>
      <c r="AQ1028" s="56"/>
      <c r="AR1028" s="56"/>
      <c r="AS1028" s="56"/>
      <c r="AT1028" s="42"/>
      <c r="AU1028" s="42"/>
      <c r="AV1028" s="42"/>
      <c r="AW1028" s="35"/>
      <c r="AX1028" s="35"/>
      <c r="AY1028" s="35"/>
      <c r="AZ1028" s="43" t="str">
        <f t="shared" si="1059"/>
        <v/>
      </c>
      <c r="BA1028" s="44"/>
      <c r="BB1028" s="43" t="str">
        <f t="shared" si="1060"/>
        <v/>
      </c>
      <c r="BC1028" s="45" t="str">
        <f t="shared" si="1061"/>
        <v/>
      </c>
      <c r="BD1028" s="45" t="str">
        <f t="shared" si="1062"/>
        <v/>
      </c>
      <c r="BE1028" s="45" t="s">
        <v>5691</v>
      </c>
      <c r="BF1028" s="45" t="str">
        <f t="shared" si="1105"/>
        <v/>
      </c>
      <c r="BG1028" s="45" t="str">
        <f t="shared" si="1063"/>
        <v/>
      </c>
      <c r="BH1028" s="12" t="str">
        <f t="shared" si="1064"/>
        <v/>
      </c>
      <c r="BI1028" s="43" t="str">
        <f t="shared" si="1065"/>
        <v/>
      </c>
      <c r="BJ1028" s="46" t="str">
        <f t="shared" si="1066"/>
        <v/>
      </c>
      <c r="BK1028" s="46" t="str">
        <f t="shared" si="1067"/>
        <v/>
      </c>
      <c r="BL1028" s="46" t="str">
        <f t="shared" si="1068"/>
        <v/>
      </c>
      <c r="BM1028" s="43" t="str">
        <f t="shared" si="1069"/>
        <v/>
      </c>
      <c r="BN1028" s="43" t="str">
        <f t="shared" si="1070"/>
        <v/>
      </c>
      <c r="BO1028" s="44" t="str">
        <f t="shared" si="1113"/>
        <v/>
      </c>
      <c r="BP1028" s="44" t="str">
        <f t="shared" si="1048"/>
        <v/>
      </c>
      <c r="BQ1028" s="44" t="str">
        <f t="shared" si="1055"/>
        <v/>
      </c>
      <c r="BR1028" s="46" t="str">
        <f t="shared" si="1106"/>
        <v/>
      </c>
      <c r="BS1028" s="47" t="str">
        <f t="shared" si="1107"/>
        <v/>
      </c>
      <c r="BT1028" s="46" t="str">
        <f t="shared" si="1108"/>
        <v/>
      </c>
      <c r="BU1028" s="46" t="str">
        <f t="shared" si="1109"/>
        <v/>
      </c>
      <c r="BV1028" s="73" t="str">
        <f t="shared" si="1045"/>
        <v/>
      </c>
      <c r="BW1028" s="47" t="str">
        <f t="shared" si="1104"/>
        <v/>
      </c>
      <c r="BX1028" s="47" t="str">
        <f t="shared" si="1053"/>
        <v/>
      </c>
      <c r="BY1028" s="13" t="str">
        <f t="shared" si="1056"/>
        <v/>
      </c>
      <c r="BZ1028" s="14" t="str">
        <f t="shared" si="1110"/>
        <v/>
      </c>
      <c r="CA1028" s="48" t="str">
        <f t="shared" si="1111"/>
        <v/>
      </c>
      <c r="CB1028" s="44" t="str">
        <f t="shared" si="1112"/>
        <v/>
      </c>
      <c r="CC1028" s="44" t="str">
        <f t="shared" si="1071"/>
        <v/>
      </c>
      <c r="CD1028" s="44" t="str">
        <f t="shared" si="1057"/>
        <v/>
      </c>
      <c r="CE1028" s="44" t="str">
        <f t="shared" si="1101"/>
        <v/>
      </c>
      <c r="CF1028" s="44" t="str">
        <f t="shared" si="1072"/>
        <v/>
      </c>
      <c r="CG1028" s="44" t="str">
        <f t="shared" si="1073"/>
        <v/>
      </c>
      <c r="CH1028" s="44" t="str">
        <f t="shared" si="1074"/>
        <v/>
      </c>
      <c r="CI1028" s="44" t="str">
        <f t="shared" si="1075"/>
        <v/>
      </c>
      <c r="CJ1028" s="44" t="str">
        <f t="shared" si="1076"/>
        <v/>
      </c>
      <c r="CK1028" s="44" t="str">
        <f t="shared" si="1077"/>
        <v/>
      </c>
      <c r="CL1028" s="44" t="str">
        <f t="shared" si="1078"/>
        <v/>
      </c>
      <c r="CM1028" s="43" t="str">
        <f t="shared" si="1079"/>
        <v/>
      </c>
      <c r="CN1028" s="43" t="str">
        <f t="shared" si="1080"/>
        <v/>
      </c>
      <c r="CO1028" s="43" t="str">
        <f t="shared" si="1081"/>
        <v/>
      </c>
      <c r="CP1028" s="44" t="str">
        <f t="shared" si="1058"/>
        <v/>
      </c>
      <c r="CQ1028" s="44" t="str">
        <f t="shared" si="1082"/>
        <v/>
      </c>
      <c r="CR1028" s="43" t="str">
        <f t="shared" si="1103"/>
        <v/>
      </c>
      <c r="CS1028" s="44">
        <v>0</v>
      </c>
      <c r="CT1028" s="44">
        <v>0</v>
      </c>
      <c r="CU1028" s="44" t="str">
        <f t="shared" si="1086"/>
        <v/>
      </c>
      <c r="CV1028" s="44" t="str">
        <f t="shared" si="1087"/>
        <v/>
      </c>
      <c r="CW1028" s="44" t="str">
        <f t="shared" si="1088"/>
        <v/>
      </c>
      <c r="CX1028" s="44" t="str">
        <f t="shared" si="1089"/>
        <v/>
      </c>
      <c r="CY1028" s="44" t="str">
        <f t="shared" si="1090"/>
        <v/>
      </c>
      <c r="CZ1028" s="44" t="str">
        <f t="shared" si="1091"/>
        <v/>
      </c>
      <c r="DA1028" s="49" t="str">
        <f t="shared" si="1083"/>
        <v/>
      </c>
      <c r="DB1028" s="44" t="str">
        <f t="shared" si="1092"/>
        <v/>
      </c>
      <c r="DC1028" s="44" t="str">
        <f t="shared" si="1093"/>
        <v/>
      </c>
      <c r="DD1028" s="44" t="str">
        <f t="shared" si="1094"/>
        <v/>
      </c>
      <c r="DE1028" s="44" t="str">
        <f t="shared" si="1095"/>
        <v/>
      </c>
      <c r="DF1028" s="44" t="str">
        <f t="shared" si="1096"/>
        <v/>
      </c>
      <c r="DG1028" s="44" t="str">
        <f t="shared" si="1097"/>
        <v/>
      </c>
      <c r="DH1028" s="44" t="str">
        <f t="shared" si="1054"/>
        <v/>
      </c>
      <c r="DI1028" s="50" t="str">
        <f t="shared" si="1098"/>
        <v/>
      </c>
      <c r="DJ1028" s="50" t="str">
        <f t="shared" si="1102"/>
        <v/>
      </c>
      <c r="DK1028" s="50" t="str">
        <f t="shared" si="1099"/>
        <v/>
      </c>
      <c r="DL1028" s="50" t="str">
        <f t="shared" si="1100"/>
        <v/>
      </c>
      <c r="DM1028" s="51" t="str">
        <f t="shared" si="1047"/>
        <v/>
      </c>
      <c r="DN1028" s="52"/>
      <c r="DO1028" s="53"/>
      <c r="DP1028" s="52"/>
      <c r="DQ1028" s="53" t="str">
        <f t="shared" si="1084"/>
        <v/>
      </c>
      <c r="DR1028" s="52" t="str">
        <f t="shared" si="1085"/>
        <v/>
      </c>
      <c r="DS1028" s="53"/>
      <c r="DT1028" s="52"/>
      <c r="DU1028" s="53"/>
      <c r="DV1028" s="52"/>
      <c r="DW1028" s="99"/>
      <c r="DX1028" s="99"/>
      <c r="EI1028" s="83"/>
      <c r="EJ1028" s="102"/>
      <c r="EK1028" s="102"/>
      <c r="EL1028" s="102"/>
      <c r="EM1028" s="102"/>
      <c r="EN1028" s="102"/>
      <c r="EO1028" s="102"/>
      <c r="EP1028" s="102"/>
      <c r="EQ1028" s="102"/>
      <c r="ER1028" s="102"/>
      <c r="ES1028" s="102"/>
      <c r="ET1028" s="102"/>
      <c r="EU1028" s="102"/>
      <c r="EV1028" s="102"/>
      <c r="FL1028" s="36" t="str">
        <f t="shared" si="1046"/>
        <v/>
      </c>
    </row>
    <row r="1029" spans="1:168" s="36" customFormat="1" ht="49.5" customHeight="1" x14ac:dyDescent="0.35">
      <c r="A1029" s="67"/>
      <c r="B1029" s="39"/>
      <c r="C1029" s="39"/>
      <c r="D1029" s="40" t="s">
        <v>5937</v>
      </c>
      <c r="E1029" s="41" t="s">
        <v>4105</v>
      </c>
      <c r="F1029" s="41" t="s">
        <v>5938</v>
      </c>
      <c r="G1029" s="41"/>
      <c r="H1029" s="41" t="s">
        <v>5939</v>
      </c>
      <c r="I1029" s="41" t="s">
        <v>5396</v>
      </c>
      <c r="J1029" s="41" t="s">
        <v>5889</v>
      </c>
      <c r="K1029" s="41"/>
      <c r="L1029" s="41"/>
      <c r="M1029" s="41" t="s">
        <v>5046</v>
      </c>
      <c r="N1029" s="41" t="s">
        <v>5047</v>
      </c>
      <c r="O1029" s="29" t="s">
        <v>5050</v>
      </c>
      <c r="P1029" s="30" t="s">
        <v>5051</v>
      </c>
      <c r="Q1029" s="31"/>
      <c r="R1029" s="31"/>
      <c r="S1029" s="32"/>
      <c r="T1029" s="33"/>
      <c r="U1029" s="33"/>
      <c r="V1029" s="33"/>
      <c r="W1029" s="33"/>
      <c r="X1029" s="33"/>
      <c r="Y1029" s="33"/>
      <c r="Z1029" s="33"/>
      <c r="AA1029" s="34"/>
      <c r="AB1029" s="34"/>
      <c r="AC1029" s="34"/>
      <c r="AD1029" s="34"/>
      <c r="AE1029" s="34"/>
      <c r="AF1029" s="34"/>
      <c r="AG1029" s="34"/>
      <c r="AH1029" s="34"/>
      <c r="AI1029" s="34"/>
      <c r="AJ1029" s="34"/>
      <c r="AK1029" s="34"/>
      <c r="AL1029" s="34"/>
      <c r="AM1029" s="34"/>
      <c r="AN1029" s="34"/>
      <c r="AO1029" s="34"/>
      <c r="AP1029" s="34"/>
      <c r="AQ1029" s="56"/>
      <c r="AR1029" s="56"/>
      <c r="AS1029" s="56"/>
      <c r="AT1029" s="42"/>
      <c r="AU1029" s="42"/>
      <c r="AV1029" s="42"/>
      <c r="AW1029" s="35"/>
      <c r="AX1029" s="35"/>
      <c r="AY1029" s="35"/>
      <c r="AZ1029" s="43" t="str">
        <f t="shared" si="1059"/>
        <v/>
      </c>
      <c r="BA1029" s="44"/>
      <c r="BB1029" s="43" t="str">
        <f t="shared" si="1060"/>
        <v/>
      </c>
      <c r="BC1029" s="45" t="str">
        <f t="shared" si="1061"/>
        <v/>
      </c>
      <c r="BD1029" s="45" t="str">
        <f t="shared" si="1062"/>
        <v/>
      </c>
      <c r="BE1029" s="45" t="s">
        <v>5691</v>
      </c>
      <c r="BF1029" s="45" t="str">
        <f t="shared" si="1105"/>
        <v/>
      </c>
      <c r="BG1029" s="45" t="str">
        <f t="shared" si="1063"/>
        <v/>
      </c>
      <c r="BH1029" s="12" t="str">
        <f t="shared" si="1064"/>
        <v/>
      </c>
      <c r="BI1029" s="43" t="str">
        <f t="shared" si="1065"/>
        <v/>
      </c>
      <c r="BJ1029" s="46" t="str">
        <f t="shared" si="1066"/>
        <v/>
      </c>
      <c r="BK1029" s="46" t="str">
        <f t="shared" si="1067"/>
        <v/>
      </c>
      <c r="BL1029" s="46" t="str">
        <f t="shared" si="1068"/>
        <v/>
      </c>
      <c r="BM1029" s="43" t="str">
        <f t="shared" si="1069"/>
        <v/>
      </c>
      <c r="BN1029" s="43" t="str">
        <f t="shared" si="1070"/>
        <v/>
      </c>
      <c r="BO1029" s="44" t="str">
        <f t="shared" si="1113"/>
        <v/>
      </c>
      <c r="BP1029" s="44" t="str">
        <f t="shared" si="1048"/>
        <v/>
      </c>
      <c r="BQ1029" s="44" t="str">
        <f t="shared" si="1055"/>
        <v/>
      </c>
      <c r="BR1029" s="46" t="str">
        <f t="shared" si="1106"/>
        <v/>
      </c>
      <c r="BS1029" s="47" t="str">
        <f t="shared" si="1107"/>
        <v/>
      </c>
      <c r="BT1029" s="46" t="str">
        <f t="shared" si="1108"/>
        <v/>
      </c>
      <c r="BU1029" s="46" t="str">
        <f t="shared" si="1109"/>
        <v/>
      </c>
      <c r="BV1029" s="73" t="str">
        <f t="shared" si="1045"/>
        <v/>
      </c>
      <c r="BW1029" s="47" t="str">
        <f t="shared" si="1104"/>
        <v/>
      </c>
      <c r="BX1029" s="47" t="str">
        <f t="shared" si="1053"/>
        <v/>
      </c>
      <c r="BY1029" s="13" t="str">
        <f t="shared" si="1056"/>
        <v/>
      </c>
      <c r="BZ1029" s="14" t="str">
        <f t="shared" si="1110"/>
        <v/>
      </c>
      <c r="CA1029" s="48" t="str">
        <f t="shared" si="1111"/>
        <v/>
      </c>
      <c r="CB1029" s="44" t="str">
        <f t="shared" si="1112"/>
        <v/>
      </c>
      <c r="CC1029" s="44" t="str">
        <f t="shared" si="1071"/>
        <v/>
      </c>
      <c r="CD1029" s="44" t="str">
        <f t="shared" si="1057"/>
        <v/>
      </c>
      <c r="CE1029" s="44" t="str">
        <f t="shared" si="1101"/>
        <v/>
      </c>
      <c r="CF1029" s="44" t="str">
        <f t="shared" si="1072"/>
        <v/>
      </c>
      <c r="CG1029" s="44" t="str">
        <f t="shared" si="1073"/>
        <v/>
      </c>
      <c r="CH1029" s="44" t="str">
        <f t="shared" si="1074"/>
        <v/>
      </c>
      <c r="CI1029" s="44" t="str">
        <f t="shared" si="1075"/>
        <v/>
      </c>
      <c r="CJ1029" s="44" t="str">
        <f t="shared" si="1076"/>
        <v/>
      </c>
      <c r="CK1029" s="44" t="str">
        <f t="shared" si="1077"/>
        <v/>
      </c>
      <c r="CL1029" s="44" t="str">
        <f t="shared" si="1078"/>
        <v/>
      </c>
      <c r="CM1029" s="43" t="str">
        <f t="shared" si="1079"/>
        <v/>
      </c>
      <c r="CN1029" s="43" t="str">
        <f t="shared" si="1080"/>
        <v/>
      </c>
      <c r="CO1029" s="43" t="str">
        <f t="shared" si="1081"/>
        <v/>
      </c>
      <c r="CP1029" s="44" t="str">
        <f t="shared" si="1058"/>
        <v/>
      </c>
      <c r="CQ1029" s="44" t="str">
        <f t="shared" si="1082"/>
        <v/>
      </c>
      <c r="CR1029" s="43" t="str">
        <f t="shared" si="1103"/>
        <v/>
      </c>
      <c r="CS1029" s="44">
        <v>0</v>
      </c>
      <c r="CT1029" s="44">
        <v>0</v>
      </c>
      <c r="CU1029" s="44" t="str">
        <f t="shared" si="1086"/>
        <v/>
      </c>
      <c r="CV1029" s="44" t="str">
        <f t="shared" si="1087"/>
        <v/>
      </c>
      <c r="CW1029" s="44" t="str">
        <f t="shared" si="1088"/>
        <v/>
      </c>
      <c r="CX1029" s="44" t="str">
        <f t="shared" si="1089"/>
        <v/>
      </c>
      <c r="CY1029" s="44" t="str">
        <f t="shared" si="1090"/>
        <v/>
      </c>
      <c r="CZ1029" s="44" t="str">
        <f t="shared" si="1091"/>
        <v/>
      </c>
      <c r="DA1029" s="49" t="str">
        <f t="shared" si="1083"/>
        <v/>
      </c>
      <c r="DB1029" s="44" t="str">
        <f t="shared" si="1092"/>
        <v/>
      </c>
      <c r="DC1029" s="44" t="str">
        <f t="shared" si="1093"/>
        <v/>
      </c>
      <c r="DD1029" s="44" t="str">
        <f t="shared" si="1094"/>
        <v/>
      </c>
      <c r="DE1029" s="44" t="str">
        <f t="shared" si="1095"/>
        <v/>
      </c>
      <c r="DF1029" s="44" t="str">
        <f t="shared" si="1096"/>
        <v/>
      </c>
      <c r="DG1029" s="44" t="str">
        <f t="shared" si="1097"/>
        <v/>
      </c>
      <c r="DH1029" s="44" t="str">
        <f t="shared" si="1054"/>
        <v/>
      </c>
      <c r="DI1029" s="50" t="str">
        <f t="shared" si="1098"/>
        <v/>
      </c>
      <c r="DJ1029" s="50" t="str">
        <f t="shared" si="1102"/>
        <v/>
      </c>
      <c r="DK1029" s="50" t="str">
        <f t="shared" si="1099"/>
        <v/>
      </c>
      <c r="DL1029" s="50" t="str">
        <f t="shared" si="1100"/>
        <v/>
      </c>
      <c r="DM1029" s="51" t="str">
        <f t="shared" si="1047"/>
        <v/>
      </c>
      <c r="DN1029" s="52"/>
      <c r="DO1029" s="53"/>
      <c r="DP1029" s="52"/>
      <c r="DQ1029" s="53" t="str">
        <f t="shared" si="1084"/>
        <v/>
      </c>
      <c r="DR1029" s="52" t="str">
        <f t="shared" si="1085"/>
        <v/>
      </c>
      <c r="DS1029" s="53"/>
      <c r="DT1029" s="52"/>
      <c r="DU1029" s="53"/>
      <c r="DV1029" s="52"/>
      <c r="DW1029" s="99"/>
      <c r="DX1029" s="99"/>
      <c r="EI1029" s="83"/>
      <c r="EJ1029" s="102"/>
      <c r="EK1029" s="102"/>
      <c r="EL1029" s="102"/>
      <c r="EM1029" s="102"/>
      <c r="EN1029" s="102"/>
      <c r="EO1029" s="102"/>
      <c r="EP1029" s="102"/>
      <c r="EQ1029" s="102"/>
      <c r="ER1029" s="102"/>
      <c r="ES1029" s="102"/>
      <c r="ET1029" s="102"/>
      <c r="EU1029" s="102"/>
      <c r="EV1029" s="102"/>
      <c r="FL1029" s="36" t="str">
        <f t="shared" si="1046"/>
        <v/>
      </c>
    </row>
    <row r="1030" spans="1:168" s="36" customFormat="1" ht="49.5" customHeight="1" x14ac:dyDescent="0.35">
      <c r="A1030" s="67"/>
      <c r="B1030" s="39"/>
      <c r="C1030" s="39"/>
      <c r="D1030" s="40" t="s">
        <v>5937</v>
      </c>
      <c r="E1030" s="41" t="s">
        <v>5700</v>
      </c>
      <c r="F1030" s="41" t="s">
        <v>5938</v>
      </c>
      <c r="G1030" s="41"/>
      <c r="H1030" s="41" t="s">
        <v>5940</v>
      </c>
      <c r="I1030" s="41" t="s">
        <v>5396</v>
      </c>
      <c r="J1030" s="41" t="s">
        <v>5889</v>
      </c>
      <c r="K1030" s="41"/>
      <c r="L1030" s="41"/>
      <c r="M1030" s="41" t="s">
        <v>5046</v>
      </c>
      <c r="N1030" s="41" t="s">
        <v>5047</v>
      </c>
      <c r="O1030" s="29" t="s">
        <v>5050</v>
      </c>
      <c r="P1030" s="30" t="s">
        <v>5051</v>
      </c>
      <c r="Q1030" s="31"/>
      <c r="R1030" s="31"/>
      <c r="S1030" s="32"/>
      <c r="T1030" s="33"/>
      <c r="U1030" s="33"/>
      <c r="V1030" s="33"/>
      <c r="W1030" s="33"/>
      <c r="X1030" s="33"/>
      <c r="Y1030" s="33"/>
      <c r="Z1030" s="33"/>
      <c r="AA1030" s="34"/>
      <c r="AB1030" s="34"/>
      <c r="AC1030" s="34"/>
      <c r="AD1030" s="34"/>
      <c r="AE1030" s="34"/>
      <c r="AF1030" s="34"/>
      <c r="AG1030" s="34"/>
      <c r="AH1030" s="34"/>
      <c r="AI1030" s="34"/>
      <c r="AJ1030" s="34"/>
      <c r="AK1030" s="34"/>
      <c r="AL1030" s="34"/>
      <c r="AM1030" s="34"/>
      <c r="AN1030" s="34"/>
      <c r="AO1030" s="34"/>
      <c r="AP1030" s="34"/>
      <c r="AQ1030" s="56"/>
      <c r="AR1030" s="56"/>
      <c r="AS1030" s="56"/>
      <c r="AT1030" s="42"/>
      <c r="AU1030" s="42"/>
      <c r="AV1030" s="42"/>
      <c r="AW1030" s="35"/>
      <c r="AX1030" s="35"/>
      <c r="AY1030" s="35"/>
      <c r="AZ1030" s="43" t="str">
        <f t="shared" si="1059"/>
        <v/>
      </c>
      <c r="BA1030" s="44"/>
      <c r="BB1030" s="43" t="str">
        <f t="shared" si="1060"/>
        <v/>
      </c>
      <c r="BC1030" s="45" t="str">
        <f t="shared" si="1061"/>
        <v/>
      </c>
      <c r="BD1030" s="45" t="str">
        <f t="shared" si="1062"/>
        <v/>
      </c>
      <c r="BE1030" s="45" t="s">
        <v>5691</v>
      </c>
      <c r="BF1030" s="45" t="str">
        <f t="shared" si="1105"/>
        <v/>
      </c>
      <c r="BG1030" s="45" t="str">
        <f t="shared" si="1063"/>
        <v/>
      </c>
      <c r="BH1030" s="12" t="str">
        <f t="shared" si="1064"/>
        <v/>
      </c>
      <c r="BI1030" s="43" t="str">
        <f t="shared" si="1065"/>
        <v/>
      </c>
      <c r="BJ1030" s="46" t="str">
        <f t="shared" si="1066"/>
        <v/>
      </c>
      <c r="BK1030" s="46" t="str">
        <f t="shared" si="1067"/>
        <v/>
      </c>
      <c r="BL1030" s="46" t="str">
        <f t="shared" si="1068"/>
        <v/>
      </c>
      <c r="BM1030" s="43" t="str">
        <f t="shared" si="1069"/>
        <v/>
      </c>
      <c r="BN1030" s="43" t="str">
        <f t="shared" si="1070"/>
        <v/>
      </c>
      <c r="BO1030" s="44" t="str">
        <f t="shared" si="1113"/>
        <v/>
      </c>
      <c r="BP1030" s="44" t="str">
        <f t="shared" si="1048"/>
        <v/>
      </c>
      <c r="BQ1030" s="44" t="str">
        <f t="shared" si="1055"/>
        <v/>
      </c>
      <c r="BR1030" s="46" t="str">
        <f t="shared" si="1106"/>
        <v/>
      </c>
      <c r="BS1030" s="47" t="str">
        <f t="shared" si="1107"/>
        <v/>
      </c>
      <c r="BT1030" s="46" t="str">
        <f t="shared" si="1108"/>
        <v/>
      </c>
      <c r="BU1030" s="46" t="str">
        <f t="shared" si="1109"/>
        <v/>
      </c>
      <c r="BV1030" s="73" t="str">
        <f t="shared" si="1045"/>
        <v/>
      </c>
      <c r="BW1030" s="47" t="str">
        <f t="shared" si="1104"/>
        <v/>
      </c>
      <c r="BX1030" s="47" t="str">
        <f t="shared" si="1053"/>
        <v/>
      </c>
      <c r="BY1030" s="13" t="str">
        <f t="shared" si="1056"/>
        <v/>
      </c>
      <c r="BZ1030" s="14" t="str">
        <f t="shared" si="1110"/>
        <v/>
      </c>
      <c r="CA1030" s="48" t="str">
        <f t="shared" si="1111"/>
        <v/>
      </c>
      <c r="CB1030" s="44" t="str">
        <f t="shared" si="1112"/>
        <v/>
      </c>
      <c r="CC1030" s="44" t="str">
        <f t="shared" si="1071"/>
        <v/>
      </c>
      <c r="CD1030" s="44" t="str">
        <f t="shared" si="1057"/>
        <v/>
      </c>
      <c r="CE1030" s="44" t="str">
        <f t="shared" si="1101"/>
        <v/>
      </c>
      <c r="CF1030" s="44" t="str">
        <f t="shared" si="1072"/>
        <v/>
      </c>
      <c r="CG1030" s="44" t="str">
        <f t="shared" si="1073"/>
        <v/>
      </c>
      <c r="CH1030" s="44" t="str">
        <f t="shared" si="1074"/>
        <v/>
      </c>
      <c r="CI1030" s="44" t="str">
        <f t="shared" si="1075"/>
        <v/>
      </c>
      <c r="CJ1030" s="44" t="str">
        <f t="shared" si="1076"/>
        <v/>
      </c>
      <c r="CK1030" s="44" t="str">
        <f t="shared" si="1077"/>
        <v/>
      </c>
      <c r="CL1030" s="44" t="str">
        <f t="shared" si="1078"/>
        <v/>
      </c>
      <c r="CM1030" s="43" t="str">
        <f t="shared" si="1079"/>
        <v/>
      </c>
      <c r="CN1030" s="43" t="str">
        <f t="shared" si="1080"/>
        <v/>
      </c>
      <c r="CO1030" s="43" t="str">
        <f t="shared" si="1081"/>
        <v/>
      </c>
      <c r="CP1030" s="44" t="str">
        <f t="shared" si="1058"/>
        <v/>
      </c>
      <c r="CQ1030" s="44" t="str">
        <f t="shared" si="1082"/>
        <v/>
      </c>
      <c r="CR1030" s="43" t="str">
        <f t="shared" si="1103"/>
        <v/>
      </c>
      <c r="CS1030" s="44">
        <v>0</v>
      </c>
      <c r="CT1030" s="44">
        <v>0</v>
      </c>
      <c r="CU1030" s="44" t="str">
        <f t="shared" si="1086"/>
        <v/>
      </c>
      <c r="CV1030" s="44" t="str">
        <f t="shared" si="1087"/>
        <v/>
      </c>
      <c r="CW1030" s="44" t="str">
        <f t="shared" si="1088"/>
        <v/>
      </c>
      <c r="CX1030" s="44" t="str">
        <f t="shared" si="1089"/>
        <v/>
      </c>
      <c r="CY1030" s="44" t="str">
        <f t="shared" si="1090"/>
        <v/>
      </c>
      <c r="CZ1030" s="44" t="str">
        <f t="shared" si="1091"/>
        <v/>
      </c>
      <c r="DA1030" s="49" t="str">
        <f t="shared" si="1083"/>
        <v/>
      </c>
      <c r="DB1030" s="44" t="str">
        <f t="shared" si="1092"/>
        <v/>
      </c>
      <c r="DC1030" s="44" t="str">
        <f t="shared" si="1093"/>
        <v/>
      </c>
      <c r="DD1030" s="44" t="str">
        <f t="shared" si="1094"/>
        <v/>
      </c>
      <c r="DE1030" s="44" t="str">
        <f t="shared" si="1095"/>
        <v/>
      </c>
      <c r="DF1030" s="44" t="str">
        <f t="shared" si="1096"/>
        <v/>
      </c>
      <c r="DG1030" s="44" t="str">
        <f t="shared" si="1097"/>
        <v/>
      </c>
      <c r="DH1030" s="44" t="str">
        <f t="shared" si="1054"/>
        <v/>
      </c>
      <c r="DI1030" s="50" t="str">
        <f t="shared" si="1098"/>
        <v/>
      </c>
      <c r="DJ1030" s="50" t="str">
        <f t="shared" si="1102"/>
        <v/>
      </c>
      <c r="DK1030" s="50" t="str">
        <f t="shared" si="1099"/>
        <v/>
      </c>
      <c r="DL1030" s="50" t="str">
        <f t="shared" si="1100"/>
        <v/>
      </c>
      <c r="DM1030" s="51" t="str">
        <f t="shared" si="1047"/>
        <v/>
      </c>
      <c r="DN1030" s="52"/>
      <c r="DO1030" s="53"/>
      <c r="DP1030" s="52"/>
      <c r="DQ1030" s="53" t="str">
        <f t="shared" si="1084"/>
        <v/>
      </c>
      <c r="DR1030" s="52" t="str">
        <f t="shared" si="1085"/>
        <v/>
      </c>
      <c r="DS1030" s="53"/>
      <c r="DT1030" s="52"/>
      <c r="DU1030" s="53"/>
      <c r="DV1030" s="52"/>
      <c r="DW1030" s="99"/>
      <c r="DX1030" s="99"/>
      <c r="EI1030" s="83"/>
      <c r="EJ1030" s="102"/>
      <c r="EK1030" s="102"/>
      <c r="EL1030" s="102"/>
      <c r="EM1030" s="102"/>
      <c r="EN1030" s="102"/>
      <c r="EO1030" s="102"/>
      <c r="EP1030" s="102"/>
      <c r="EQ1030" s="102"/>
      <c r="ER1030" s="102"/>
      <c r="ES1030" s="102"/>
      <c r="ET1030" s="102"/>
      <c r="EU1030" s="102"/>
      <c r="EV1030" s="102"/>
      <c r="FL1030" s="36" t="str">
        <f t="shared" si="1046"/>
        <v/>
      </c>
    </row>
    <row r="1031" spans="1:168" s="36" customFormat="1" ht="49.5" customHeight="1" x14ac:dyDescent="0.35">
      <c r="A1031" s="67"/>
      <c r="B1031" s="39"/>
      <c r="C1031" s="39"/>
      <c r="D1031" s="40" t="s">
        <v>5937</v>
      </c>
      <c r="E1031" s="41" t="s">
        <v>2998</v>
      </c>
      <c r="F1031" s="41" t="s">
        <v>5938</v>
      </c>
      <c r="G1031" s="41"/>
      <c r="H1031" s="41" t="s">
        <v>5941</v>
      </c>
      <c r="I1031" s="41" t="s">
        <v>5306</v>
      </c>
      <c r="J1031" s="41" t="s">
        <v>5307</v>
      </c>
      <c r="K1031" s="41"/>
      <c r="L1031" s="41"/>
      <c r="M1031" s="41" t="s">
        <v>4718</v>
      </c>
      <c r="N1031" s="41" t="s">
        <v>4719</v>
      </c>
      <c r="O1031" s="29" t="s">
        <v>5050</v>
      </c>
      <c r="P1031" s="30" t="s">
        <v>5051</v>
      </c>
      <c r="Q1031" s="31"/>
      <c r="R1031" s="31"/>
      <c r="S1031" s="32"/>
      <c r="T1031" s="33"/>
      <c r="U1031" s="33"/>
      <c r="V1031" s="33"/>
      <c r="W1031" s="33"/>
      <c r="X1031" s="33"/>
      <c r="Y1031" s="33"/>
      <c r="Z1031" s="33"/>
      <c r="AA1031" s="34"/>
      <c r="AB1031" s="34"/>
      <c r="AC1031" s="34"/>
      <c r="AD1031" s="34"/>
      <c r="AE1031" s="34"/>
      <c r="AF1031" s="34"/>
      <c r="AG1031" s="34"/>
      <c r="AH1031" s="34"/>
      <c r="AI1031" s="34"/>
      <c r="AJ1031" s="34"/>
      <c r="AK1031" s="34"/>
      <c r="AL1031" s="34"/>
      <c r="AM1031" s="34"/>
      <c r="AN1031" s="34"/>
      <c r="AO1031" s="34"/>
      <c r="AP1031" s="34"/>
      <c r="AQ1031" s="56"/>
      <c r="AR1031" s="56"/>
      <c r="AS1031" s="56"/>
      <c r="AT1031" s="42"/>
      <c r="AU1031" s="42"/>
      <c r="AV1031" s="42"/>
      <c r="AW1031" s="35"/>
      <c r="AX1031" s="35"/>
      <c r="AY1031" s="35"/>
      <c r="AZ1031" s="43" t="str">
        <f t="shared" si="1059"/>
        <v/>
      </c>
      <c r="BA1031" s="44"/>
      <c r="BB1031" s="43" t="str">
        <f t="shared" si="1060"/>
        <v/>
      </c>
      <c r="BC1031" s="45" t="str">
        <f t="shared" si="1061"/>
        <v/>
      </c>
      <c r="BD1031" s="45" t="str">
        <f t="shared" si="1062"/>
        <v/>
      </c>
      <c r="BE1031" s="45" t="s">
        <v>5691</v>
      </c>
      <c r="BF1031" s="45" t="str">
        <f t="shared" si="1105"/>
        <v/>
      </c>
      <c r="BG1031" s="45" t="str">
        <f t="shared" si="1063"/>
        <v/>
      </c>
      <c r="BH1031" s="12" t="str">
        <f t="shared" si="1064"/>
        <v/>
      </c>
      <c r="BI1031" s="43" t="str">
        <f t="shared" si="1065"/>
        <v/>
      </c>
      <c r="BJ1031" s="46" t="str">
        <f t="shared" si="1066"/>
        <v/>
      </c>
      <c r="BK1031" s="46" t="str">
        <f t="shared" si="1067"/>
        <v/>
      </c>
      <c r="BL1031" s="46" t="str">
        <f t="shared" si="1068"/>
        <v/>
      </c>
      <c r="BM1031" s="43" t="str">
        <f t="shared" si="1069"/>
        <v/>
      </c>
      <c r="BN1031" s="43" t="str">
        <f t="shared" si="1070"/>
        <v/>
      </c>
      <c r="BO1031" s="44" t="str">
        <f t="shared" si="1113"/>
        <v/>
      </c>
      <c r="BP1031" s="44" t="str">
        <f t="shared" si="1048"/>
        <v/>
      </c>
      <c r="BQ1031" s="44" t="str">
        <f t="shared" si="1055"/>
        <v/>
      </c>
      <c r="BR1031" s="46" t="str">
        <f t="shared" si="1106"/>
        <v/>
      </c>
      <c r="BS1031" s="47" t="str">
        <f t="shared" si="1107"/>
        <v/>
      </c>
      <c r="BT1031" s="46" t="str">
        <f t="shared" si="1108"/>
        <v/>
      </c>
      <c r="BU1031" s="46" t="str">
        <f t="shared" si="1109"/>
        <v/>
      </c>
      <c r="BV1031" s="73" t="str">
        <f t="shared" si="1045"/>
        <v/>
      </c>
      <c r="BW1031" s="47" t="str">
        <f t="shared" si="1104"/>
        <v/>
      </c>
      <c r="BX1031" s="47" t="str">
        <f t="shared" si="1053"/>
        <v/>
      </c>
      <c r="BY1031" s="13" t="str">
        <f t="shared" si="1056"/>
        <v/>
      </c>
      <c r="BZ1031" s="14" t="str">
        <f t="shared" si="1110"/>
        <v/>
      </c>
      <c r="CA1031" s="48" t="str">
        <f t="shared" si="1111"/>
        <v/>
      </c>
      <c r="CB1031" s="44" t="str">
        <f t="shared" si="1112"/>
        <v/>
      </c>
      <c r="CC1031" s="44" t="str">
        <f t="shared" si="1071"/>
        <v/>
      </c>
      <c r="CD1031" s="44" t="str">
        <f t="shared" si="1057"/>
        <v/>
      </c>
      <c r="CE1031" s="44" t="str">
        <f t="shared" si="1101"/>
        <v/>
      </c>
      <c r="CF1031" s="44" t="str">
        <f t="shared" si="1072"/>
        <v/>
      </c>
      <c r="CG1031" s="44" t="str">
        <f t="shared" si="1073"/>
        <v/>
      </c>
      <c r="CH1031" s="44" t="str">
        <f t="shared" si="1074"/>
        <v/>
      </c>
      <c r="CI1031" s="44" t="str">
        <f t="shared" si="1075"/>
        <v/>
      </c>
      <c r="CJ1031" s="44" t="str">
        <f t="shared" si="1076"/>
        <v/>
      </c>
      <c r="CK1031" s="44" t="str">
        <f t="shared" si="1077"/>
        <v/>
      </c>
      <c r="CL1031" s="44" t="str">
        <f t="shared" si="1078"/>
        <v/>
      </c>
      <c r="CM1031" s="43" t="str">
        <f t="shared" si="1079"/>
        <v/>
      </c>
      <c r="CN1031" s="43" t="str">
        <f t="shared" si="1080"/>
        <v/>
      </c>
      <c r="CO1031" s="43" t="str">
        <f t="shared" si="1081"/>
        <v/>
      </c>
      <c r="CP1031" s="44" t="str">
        <f t="shared" si="1058"/>
        <v/>
      </c>
      <c r="CQ1031" s="44" t="str">
        <f t="shared" si="1082"/>
        <v/>
      </c>
      <c r="CR1031" s="43" t="str">
        <f t="shared" si="1103"/>
        <v/>
      </c>
      <c r="CS1031" s="44">
        <v>0</v>
      </c>
      <c r="CT1031" s="44">
        <v>0</v>
      </c>
      <c r="CU1031" s="44" t="str">
        <f t="shared" si="1086"/>
        <v/>
      </c>
      <c r="CV1031" s="44" t="str">
        <f t="shared" si="1087"/>
        <v/>
      </c>
      <c r="CW1031" s="44" t="str">
        <f t="shared" si="1088"/>
        <v/>
      </c>
      <c r="CX1031" s="44" t="str">
        <f t="shared" si="1089"/>
        <v/>
      </c>
      <c r="CY1031" s="44" t="str">
        <f t="shared" si="1090"/>
        <v/>
      </c>
      <c r="CZ1031" s="44" t="str">
        <f t="shared" si="1091"/>
        <v/>
      </c>
      <c r="DA1031" s="49" t="str">
        <f t="shared" si="1083"/>
        <v/>
      </c>
      <c r="DB1031" s="44" t="str">
        <f t="shared" si="1092"/>
        <v/>
      </c>
      <c r="DC1031" s="44" t="str">
        <f t="shared" si="1093"/>
        <v/>
      </c>
      <c r="DD1031" s="44" t="str">
        <f t="shared" si="1094"/>
        <v/>
      </c>
      <c r="DE1031" s="44" t="str">
        <f t="shared" si="1095"/>
        <v/>
      </c>
      <c r="DF1031" s="44" t="str">
        <f t="shared" si="1096"/>
        <v/>
      </c>
      <c r="DG1031" s="44" t="str">
        <f t="shared" si="1097"/>
        <v/>
      </c>
      <c r="DH1031" s="44" t="str">
        <f t="shared" si="1054"/>
        <v/>
      </c>
      <c r="DI1031" s="50" t="str">
        <f t="shared" si="1098"/>
        <v/>
      </c>
      <c r="DJ1031" s="50" t="str">
        <f t="shared" si="1102"/>
        <v/>
      </c>
      <c r="DK1031" s="50" t="str">
        <f t="shared" si="1099"/>
        <v/>
      </c>
      <c r="DL1031" s="50" t="str">
        <f t="shared" si="1100"/>
        <v/>
      </c>
      <c r="DM1031" s="51" t="str">
        <f t="shared" si="1047"/>
        <v/>
      </c>
      <c r="DN1031" s="52"/>
      <c r="DO1031" s="53"/>
      <c r="DP1031" s="52"/>
      <c r="DQ1031" s="53" t="str">
        <f t="shared" si="1084"/>
        <v/>
      </c>
      <c r="DR1031" s="52" t="str">
        <f t="shared" si="1085"/>
        <v/>
      </c>
      <c r="DS1031" s="53"/>
      <c r="DT1031" s="52"/>
      <c r="DU1031" s="53"/>
      <c r="DV1031" s="52"/>
      <c r="DW1031" s="99"/>
      <c r="DX1031" s="99"/>
      <c r="EI1031" s="83"/>
      <c r="EJ1031" s="102"/>
      <c r="EK1031" s="102"/>
      <c r="EL1031" s="102"/>
      <c r="EM1031" s="102"/>
      <c r="EN1031" s="102"/>
      <c r="EO1031" s="102"/>
      <c r="EP1031" s="102"/>
      <c r="EQ1031" s="102"/>
      <c r="ER1031" s="102"/>
      <c r="ES1031" s="102"/>
      <c r="ET1031" s="102"/>
      <c r="EU1031" s="102"/>
      <c r="EV1031" s="102"/>
      <c r="FL1031" s="36" t="str">
        <f t="shared" si="1046"/>
        <v/>
      </c>
    </row>
    <row r="1032" spans="1:168" s="36" customFormat="1" ht="49.5" customHeight="1" x14ac:dyDescent="0.35">
      <c r="A1032" s="67"/>
      <c r="B1032" s="39"/>
      <c r="C1032" s="39"/>
      <c r="D1032" s="40" t="s">
        <v>5937</v>
      </c>
      <c r="E1032" s="41" t="s">
        <v>5707</v>
      </c>
      <c r="F1032" s="41" t="s">
        <v>5938</v>
      </c>
      <c r="G1032" s="41"/>
      <c r="H1032" s="41" t="s">
        <v>5942</v>
      </c>
      <c r="I1032" s="41" t="s">
        <v>5306</v>
      </c>
      <c r="J1032" s="41" t="s">
        <v>5307</v>
      </c>
      <c r="K1032" s="41"/>
      <c r="L1032" s="41"/>
      <c r="M1032" s="41" t="s">
        <v>4718</v>
      </c>
      <c r="N1032" s="41" t="s">
        <v>4719</v>
      </c>
      <c r="O1032" s="29" t="s">
        <v>5050</v>
      </c>
      <c r="P1032" s="30" t="s">
        <v>5051</v>
      </c>
      <c r="Q1032" s="31"/>
      <c r="R1032" s="31"/>
      <c r="S1032" s="32"/>
      <c r="T1032" s="33"/>
      <c r="U1032" s="33"/>
      <c r="V1032" s="33"/>
      <c r="W1032" s="33"/>
      <c r="X1032" s="33"/>
      <c r="Y1032" s="33"/>
      <c r="Z1032" s="33"/>
      <c r="AA1032" s="34"/>
      <c r="AB1032" s="34"/>
      <c r="AC1032" s="34"/>
      <c r="AD1032" s="34"/>
      <c r="AE1032" s="34"/>
      <c r="AF1032" s="34"/>
      <c r="AG1032" s="34"/>
      <c r="AH1032" s="34"/>
      <c r="AI1032" s="34"/>
      <c r="AJ1032" s="34"/>
      <c r="AK1032" s="34"/>
      <c r="AL1032" s="34"/>
      <c r="AM1032" s="34"/>
      <c r="AN1032" s="34"/>
      <c r="AO1032" s="34"/>
      <c r="AP1032" s="34"/>
      <c r="AQ1032" s="56"/>
      <c r="AR1032" s="56"/>
      <c r="AS1032" s="56"/>
      <c r="AT1032" s="42"/>
      <c r="AU1032" s="42"/>
      <c r="AV1032" s="42"/>
      <c r="AW1032" s="35"/>
      <c r="AX1032" s="35"/>
      <c r="AY1032" s="35"/>
      <c r="AZ1032" s="43" t="str">
        <f t="shared" si="1059"/>
        <v/>
      </c>
      <c r="BA1032" s="44"/>
      <c r="BB1032" s="43" t="str">
        <f t="shared" si="1060"/>
        <v/>
      </c>
      <c r="BC1032" s="45" t="str">
        <f t="shared" si="1061"/>
        <v/>
      </c>
      <c r="BD1032" s="45" t="str">
        <f t="shared" si="1062"/>
        <v/>
      </c>
      <c r="BE1032" s="45" t="s">
        <v>5691</v>
      </c>
      <c r="BF1032" s="45" t="str">
        <f t="shared" si="1105"/>
        <v/>
      </c>
      <c r="BG1032" s="45" t="str">
        <f t="shared" si="1063"/>
        <v/>
      </c>
      <c r="BH1032" s="12" t="str">
        <f t="shared" si="1064"/>
        <v/>
      </c>
      <c r="BI1032" s="43" t="str">
        <f t="shared" si="1065"/>
        <v/>
      </c>
      <c r="BJ1032" s="46" t="str">
        <f t="shared" si="1066"/>
        <v/>
      </c>
      <c r="BK1032" s="46" t="str">
        <f t="shared" si="1067"/>
        <v/>
      </c>
      <c r="BL1032" s="46" t="str">
        <f t="shared" si="1068"/>
        <v/>
      </c>
      <c r="BM1032" s="43" t="str">
        <f t="shared" si="1069"/>
        <v/>
      </c>
      <c r="BN1032" s="43" t="str">
        <f t="shared" si="1070"/>
        <v/>
      </c>
      <c r="BO1032" s="44" t="str">
        <f t="shared" si="1113"/>
        <v/>
      </c>
      <c r="BP1032" s="44" t="str">
        <f t="shared" si="1048"/>
        <v/>
      </c>
      <c r="BQ1032" s="44" t="str">
        <f t="shared" si="1055"/>
        <v/>
      </c>
      <c r="BR1032" s="46" t="str">
        <f t="shared" si="1106"/>
        <v/>
      </c>
      <c r="BS1032" s="47" t="str">
        <f t="shared" si="1107"/>
        <v/>
      </c>
      <c r="BT1032" s="46" t="str">
        <f t="shared" si="1108"/>
        <v/>
      </c>
      <c r="BU1032" s="46" t="str">
        <f t="shared" si="1109"/>
        <v/>
      </c>
      <c r="BV1032" s="73" t="str">
        <f t="shared" si="1045"/>
        <v/>
      </c>
      <c r="BW1032" s="47" t="str">
        <f t="shared" si="1104"/>
        <v/>
      </c>
      <c r="BX1032" s="47" t="str">
        <f t="shared" si="1053"/>
        <v/>
      </c>
      <c r="BY1032" s="13" t="str">
        <f t="shared" si="1056"/>
        <v/>
      </c>
      <c r="BZ1032" s="14" t="str">
        <f t="shared" si="1110"/>
        <v/>
      </c>
      <c r="CA1032" s="48" t="str">
        <f t="shared" si="1111"/>
        <v/>
      </c>
      <c r="CB1032" s="44" t="str">
        <f t="shared" si="1112"/>
        <v/>
      </c>
      <c r="CC1032" s="44" t="str">
        <f t="shared" si="1071"/>
        <v/>
      </c>
      <c r="CD1032" s="44" t="str">
        <f t="shared" si="1057"/>
        <v/>
      </c>
      <c r="CE1032" s="44" t="str">
        <f t="shared" si="1101"/>
        <v/>
      </c>
      <c r="CF1032" s="44" t="str">
        <f t="shared" si="1072"/>
        <v/>
      </c>
      <c r="CG1032" s="44" t="str">
        <f t="shared" si="1073"/>
        <v/>
      </c>
      <c r="CH1032" s="44" t="str">
        <f t="shared" si="1074"/>
        <v/>
      </c>
      <c r="CI1032" s="44" t="str">
        <f t="shared" si="1075"/>
        <v/>
      </c>
      <c r="CJ1032" s="44" t="str">
        <f t="shared" si="1076"/>
        <v/>
      </c>
      <c r="CK1032" s="44" t="str">
        <f t="shared" si="1077"/>
        <v/>
      </c>
      <c r="CL1032" s="44" t="str">
        <f t="shared" si="1078"/>
        <v/>
      </c>
      <c r="CM1032" s="43" t="str">
        <f t="shared" si="1079"/>
        <v/>
      </c>
      <c r="CN1032" s="43" t="str">
        <f t="shared" si="1080"/>
        <v/>
      </c>
      <c r="CO1032" s="43" t="str">
        <f t="shared" si="1081"/>
        <v/>
      </c>
      <c r="CP1032" s="44" t="str">
        <f t="shared" si="1058"/>
        <v/>
      </c>
      <c r="CQ1032" s="44" t="str">
        <f t="shared" si="1082"/>
        <v/>
      </c>
      <c r="CR1032" s="43" t="str">
        <f t="shared" si="1103"/>
        <v/>
      </c>
      <c r="CS1032" s="44">
        <v>0</v>
      </c>
      <c r="CT1032" s="44">
        <v>0</v>
      </c>
      <c r="CU1032" s="44" t="str">
        <f t="shared" si="1086"/>
        <v/>
      </c>
      <c r="CV1032" s="44" t="str">
        <f t="shared" si="1087"/>
        <v/>
      </c>
      <c r="CW1032" s="44" t="str">
        <f t="shared" si="1088"/>
        <v/>
      </c>
      <c r="CX1032" s="44" t="str">
        <f t="shared" si="1089"/>
        <v/>
      </c>
      <c r="CY1032" s="44" t="str">
        <f t="shared" si="1090"/>
        <v/>
      </c>
      <c r="CZ1032" s="44" t="str">
        <f t="shared" si="1091"/>
        <v/>
      </c>
      <c r="DA1032" s="49" t="str">
        <f t="shared" si="1083"/>
        <v/>
      </c>
      <c r="DB1032" s="44" t="str">
        <f t="shared" si="1092"/>
        <v/>
      </c>
      <c r="DC1032" s="44" t="str">
        <f t="shared" si="1093"/>
        <v/>
      </c>
      <c r="DD1032" s="44" t="str">
        <f t="shared" si="1094"/>
        <v/>
      </c>
      <c r="DE1032" s="44" t="str">
        <f t="shared" si="1095"/>
        <v/>
      </c>
      <c r="DF1032" s="44" t="str">
        <f t="shared" si="1096"/>
        <v/>
      </c>
      <c r="DG1032" s="44" t="str">
        <f t="shared" si="1097"/>
        <v/>
      </c>
      <c r="DH1032" s="44" t="str">
        <f t="shared" si="1054"/>
        <v/>
      </c>
      <c r="DI1032" s="50" t="str">
        <f t="shared" si="1098"/>
        <v/>
      </c>
      <c r="DJ1032" s="50" t="str">
        <f t="shared" si="1102"/>
        <v/>
      </c>
      <c r="DK1032" s="50" t="str">
        <f t="shared" si="1099"/>
        <v/>
      </c>
      <c r="DL1032" s="50" t="str">
        <f t="shared" si="1100"/>
        <v/>
      </c>
      <c r="DM1032" s="51" t="str">
        <f t="shared" si="1047"/>
        <v/>
      </c>
      <c r="DN1032" s="52"/>
      <c r="DO1032" s="53"/>
      <c r="DP1032" s="52"/>
      <c r="DQ1032" s="53" t="str">
        <f t="shared" si="1084"/>
        <v/>
      </c>
      <c r="DR1032" s="52" t="str">
        <f t="shared" si="1085"/>
        <v/>
      </c>
      <c r="DS1032" s="53"/>
      <c r="DT1032" s="52"/>
      <c r="DU1032" s="53"/>
      <c r="DV1032" s="52"/>
      <c r="DW1032" s="99"/>
      <c r="DX1032" s="99"/>
      <c r="EI1032" s="83"/>
      <c r="EJ1032" s="102"/>
      <c r="EK1032" s="102"/>
      <c r="EL1032" s="102"/>
      <c r="EM1032" s="102"/>
      <c r="EN1032" s="102"/>
      <c r="EO1032" s="102"/>
      <c r="EP1032" s="102"/>
      <c r="EQ1032" s="102"/>
      <c r="ER1032" s="102"/>
      <c r="ES1032" s="102"/>
      <c r="ET1032" s="102"/>
      <c r="EU1032" s="102"/>
      <c r="EV1032" s="102"/>
      <c r="FL1032" s="36" t="str">
        <f t="shared" si="1046"/>
        <v/>
      </c>
    </row>
    <row r="1033" spans="1:168" s="36" customFormat="1" ht="49.5" customHeight="1" x14ac:dyDescent="0.35">
      <c r="A1033" s="67"/>
      <c r="B1033" s="39"/>
      <c r="C1033" s="39"/>
      <c r="D1033" s="40" t="s">
        <v>5937</v>
      </c>
      <c r="E1033" s="41" t="s">
        <v>5716</v>
      </c>
      <c r="F1033" s="41" t="s">
        <v>5938</v>
      </c>
      <c r="G1033" s="41"/>
      <c r="H1033" s="41" t="s">
        <v>5943</v>
      </c>
      <c r="I1033" s="41" t="s">
        <v>5396</v>
      </c>
      <c r="J1033" s="41" t="s">
        <v>5889</v>
      </c>
      <c r="K1033" s="41"/>
      <c r="L1033" s="41"/>
      <c r="M1033" s="41" t="s">
        <v>833</v>
      </c>
      <c r="N1033" s="41" t="s">
        <v>834</v>
      </c>
      <c r="O1033" s="29" t="s">
        <v>837</v>
      </c>
      <c r="P1033" s="30" t="s">
        <v>838</v>
      </c>
      <c r="Q1033" s="31"/>
      <c r="R1033" s="31"/>
      <c r="S1033" s="32"/>
      <c r="T1033" s="33"/>
      <c r="U1033" s="33"/>
      <c r="V1033" s="33"/>
      <c r="W1033" s="33"/>
      <c r="X1033" s="33"/>
      <c r="Y1033" s="33"/>
      <c r="Z1033" s="33"/>
      <c r="AA1033" s="34"/>
      <c r="AB1033" s="34"/>
      <c r="AC1033" s="34"/>
      <c r="AD1033" s="34"/>
      <c r="AE1033" s="34"/>
      <c r="AF1033" s="34"/>
      <c r="AG1033" s="34"/>
      <c r="AH1033" s="34"/>
      <c r="AI1033" s="34"/>
      <c r="AJ1033" s="34"/>
      <c r="AK1033" s="34"/>
      <c r="AL1033" s="34"/>
      <c r="AM1033" s="34"/>
      <c r="AN1033" s="34"/>
      <c r="AO1033" s="34"/>
      <c r="AP1033" s="34"/>
      <c r="AQ1033" s="56"/>
      <c r="AR1033" s="56"/>
      <c r="AS1033" s="56"/>
      <c r="AT1033" s="42"/>
      <c r="AU1033" s="42"/>
      <c r="AV1033" s="42"/>
      <c r="AW1033" s="35"/>
      <c r="AX1033" s="35"/>
      <c r="AY1033" s="35"/>
      <c r="AZ1033" s="43" t="str">
        <f t="shared" si="1059"/>
        <v/>
      </c>
      <c r="BA1033" s="44"/>
      <c r="BB1033" s="43" t="str">
        <f t="shared" si="1060"/>
        <v/>
      </c>
      <c r="BC1033" s="45" t="str">
        <f t="shared" si="1061"/>
        <v/>
      </c>
      <c r="BD1033" s="45" t="str">
        <f t="shared" si="1062"/>
        <v/>
      </c>
      <c r="BE1033" s="45" t="s">
        <v>5691</v>
      </c>
      <c r="BF1033" s="45" t="str">
        <f t="shared" si="1105"/>
        <v/>
      </c>
      <c r="BG1033" s="45" t="str">
        <f t="shared" si="1063"/>
        <v/>
      </c>
      <c r="BH1033" s="12" t="str">
        <f t="shared" si="1064"/>
        <v/>
      </c>
      <c r="BI1033" s="43" t="str">
        <f t="shared" si="1065"/>
        <v/>
      </c>
      <c r="BJ1033" s="46" t="str">
        <f t="shared" si="1066"/>
        <v/>
      </c>
      <c r="BK1033" s="46" t="str">
        <f t="shared" si="1067"/>
        <v/>
      </c>
      <c r="BL1033" s="46" t="str">
        <f t="shared" si="1068"/>
        <v/>
      </c>
      <c r="BM1033" s="43" t="str">
        <f t="shared" si="1069"/>
        <v/>
      </c>
      <c r="BN1033" s="43" t="str">
        <f t="shared" si="1070"/>
        <v/>
      </c>
      <c r="BO1033" s="44" t="str">
        <f t="shared" si="1113"/>
        <v/>
      </c>
      <c r="BP1033" s="44" t="str">
        <f t="shared" si="1048"/>
        <v/>
      </c>
      <c r="BQ1033" s="44" t="str">
        <f t="shared" si="1055"/>
        <v/>
      </c>
      <c r="BR1033" s="46" t="str">
        <f t="shared" si="1106"/>
        <v/>
      </c>
      <c r="BS1033" s="47" t="str">
        <f t="shared" si="1107"/>
        <v/>
      </c>
      <c r="BT1033" s="46" t="str">
        <f t="shared" si="1108"/>
        <v/>
      </c>
      <c r="BU1033" s="46" t="str">
        <f t="shared" si="1109"/>
        <v/>
      </c>
      <c r="BV1033" s="73" t="str">
        <f t="shared" si="1045"/>
        <v/>
      </c>
      <c r="BW1033" s="47" t="str">
        <f t="shared" si="1104"/>
        <v/>
      </c>
      <c r="BX1033" s="47" t="str">
        <f t="shared" si="1053"/>
        <v/>
      </c>
      <c r="BY1033" s="13" t="str">
        <f t="shared" si="1056"/>
        <v/>
      </c>
      <c r="BZ1033" s="14" t="str">
        <f t="shared" si="1110"/>
        <v/>
      </c>
      <c r="CA1033" s="48" t="str">
        <f t="shared" si="1111"/>
        <v/>
      </c>
      <c r="CB1033" s="44" t="str">
        <f t="shared" si="1112"/>
        <v/>
      </c>
      <c r="CC1033" s="44" t="str">
        <f t="shared" si="1071"/>
        <v/>
      </c>
      <c r="CD1033" s="44" t="str">
        <f t="shared" si="1057"/>
        <v/>
      </c>
      <c r="CE1033" s="44" t="str">
        <f t="shared" si="1101"/>
        <v/>
      </c>
      <c r="CF1033" s="44" t="str">
        <f t="shared" si="1072"/>
        <v/>
      </c>
      <c r="CG1033" s="44" t="str">
        <f t="shared" si="1073"/>
        <v/>
      </c>
      <c r="CH1033" s="44" t="str">
        <f t="shared" si="1074"/>
        <v/>
      </c>
      <c r="CI1033" s="44" t="str">
        <f t="shared" si="1075"/>
        <v/>
      </c>
      <c r="CJ1033" s="44" t="str">
        <f t="shared" si="1076"/>
        <v/>
      </c>
      <c r="CK1033" s="44" t="str">
        <f t="shared" si="1077"/>
        <v/>
      </c>
      <c r="CL1033" s="44" t="str">
        <f t="shared" si="1078"/>
        <v/>
      </c>
      <c r="CM1033" s="43" t="str">
        <f t="shared" si="1079"/>
        <v/>
      </c>
      <c r="CN1033" s="43" t="str">
        <f t="shared" si="1080"/>
        <v/>
      </c>
      <c r="CO1033" s="43" t="str">
        <f t="shared" si="1081"/>
        <v/>
      </c>
      <c r="CP1033" s="44" t="str">
        <f t="shared" si="1058"/>
        <v/>
      </c>
      <c r="CQ1033" s="44" t="str">
        <f t="shared" si="1082"/>
        <v/>
      </c>
      <c r="CR1033" s="43" t="str">
        <f t="shared" si="1103"/>
        <v/>
      </c>
      <c r="CS1033" s="44">
        <v>0</v>
      </c>
      <c r="CT1033" s="44">
        <v>0</v>
      </c>
      <c r="CU1033" s="44" t="str">
        <f t="shared" si="1086"/>
        <v/>
      </c>
      <c r="CV1033" s="44" t="str">
        <f t="shared" si="1087"/>
        <v/>
      </c>
      <c r="CW1033" s="44" t="str">
        <f t="shared" si="1088"/>
        <v/>
      </c>
      <c r="CX1033" s="44" t="str">
        <f t="shared" si="1089"/>
        <v/>
      </c>
      <c r="CY1033" s="44" t="str">
        <f t="shared" si="1090"/>
        <v/>
      </c>
      <c r="CZ1033" s="44" t="str">
        <f t="shared" si="1091"/>
        <v/>
      </c>
      <c r="DA1033" s="49" t="str">
        <f t="shared" si="1083"/>
        <v/>
      </c>
      <c r="DB1033" s="44" t="str">
        <f t="shared" si="1092"/>
        <v/>
      </c>
      <c r="DC1033" s="44" t="str">
        <f t="shared" si="1093"/>
        <v/>
      </c>
      <c r="DD1033" s="44" t="str">
        <f t="shared" si="1094"/>
        <v/>
      </c>
      <c r="DE1033" s="44" t="str">
        <f t="shared" si="1095"/>
        <v/>
      </c>
      <c r="DF1033" s="44" t="str">
        <f t="shared" si="1096"/>
        <v/>
      </c>
      <c r="DG1033" s="44" t="str">
        <f t="shared" si="1097"/>
        <v/>
      </c>
      <c r="DH1033" s="44" t="str">
        <f t="shared" si="1054"/>
        <v/>
      </c>
      <c r="DI1033" s="50" t="str">
        <f t="shared" si="1098"/>
        <v/>
      </c>
      <c r="DJ1033" s="50" t="str">
        <f t="shared" si="1102"/>
        <v/>
      </c>
      <c r="DK1033" s="50" t="str">
        <f t="shared" si="1099"/>
        <v/>
      </c>
      <c r="DL1033" s="50" t="str">
        <f t="shared" si="1100"/>
        <v/>
      </c>
      <c r="DM1033" s="51" t="str">
        <f t="shared" si="1047"/>
        <v/>
      </c>
      <c r="DN1033" s="52"/>
      <c r="DO1033" s="53"/>
      <c r="DP1033" s="52"/>
      <c r="DQ1033" s="53" t="str">
        <f t="shared" si="1084"/>
        <v/>
      </c>
      <c r="DR1033" s="52" t="str">
        <f t="shared" si="1085"/>
        <v/>
      </c>
      <c r="DS1033" s="53"/>
      <c r="DT1033" s="52"/>
      <c r="DU1033" s="53"/>
      <c r="DV1033" s="52"/>
      <c r="DW1033" s="99"/>
      <c r="DX1033" s="99"/>
      <c r="EI1033" s="83"/>
      <c r="EJ1033" s="102"/>
      <c r="EK1033" s="102"/>
      <c r="EL1033" s="102"/>
      <c r="EM1033" s="102"/>
      <c r="EN1033" s="102"/>
      <c r="EO1033" s="102"/>
      <c r="EP1033" s="102"/>
      <c r="EQ1033" s="102"/>
      <c r="ER1033" s="102"/>
      <c r="ES1033" s="102"/>
      <c r="ET1033" s="102"/>
      <c r="EU1033" s="102"/>
      <c r="EV1033" s="102"/>
      <c r="FL1033" s="36" t="str">
        <f t="shared" si="1046"/>
        <v/>
      </c>
    </row>
    <row r="1034" spans="1:168" s="36" customFormat="1" ht="49.5" customHeight="1" x14ac:dyDescent="0.35">
      <c r="A1034" s="67"/>
      <c r="B1034" s="39"/>
      <c r="C1034" s="39"/>
      <c r="D1034" s="40" t="s">
        <v>5937</v>
      </c>
      <c r="E1034" s="41" t="s">
        <v>909</v>
      </c>
      <c r="F1034" s="41" t="s">
        <v>5938</v>
      </c>
      <c r="G1034" s="41"/>
      <c r="H1034" s="41" t="s">
        <v>5944</v>
      </c>
      <c r="I1034" s="41" t="s">
        <v>5396</v>
      </c>
      <c r="J1034" s="41" t="s">
        <v>5889</v>
      </c>
      <c r="K1034" s="41"/>
      <c r="L1034" s="41"/>
      <c r="M1034" s="41" t="s">
        <v>833</v>
      </c>
      <c r="N1034" s="41" t="s">
        <v>834</v>
      </c>
      <c r="O1034" s="29" t="s">
        <v>837</v>
      </c>
      <c r="P1034" s="30" t="s">
        <v>838</v>
      </c>
      <c r="Q1034" s="31"/>
      <c r="R1034" s="31"/>
      <c r="S1034" s="32"/>
      <c r="T1034" s="33"/>
      <c r="U1034" s="33"/>
      <c r="V1034" s="33"/>
      <c r="W1034" s="33"/>
      <c r="X1034" s="33"/>
      <c r="Y1034" s="33"/>
      <c r="Z1034" s="33"/>
      <c r="AA1034" s="34"/>
      <c r="AB1034" s="34"/>
      <c r="AC1034" s="34"/>
      <c r="AD1034" s="34"/>
      <c r="AE1034" s="34"/>
      <c r="AF1034" s="34"/>
      <c r="AG1034" s="34"/>
      <c r="AH1034" s="34"/>
      <c r="AI1034" s="34"/>
      <c r="AJ1034" s="34"/>
      <c r="AK1034" s="34"/>
      <c r="AL1034" s="34"/>
      <c r="AM1034" s="34"/>
      <c r="AN1034" s="34"/>
      <c r="AO1034" s="34"/>
      <c r="AP1034" s="34"/>
      <c r="AQ1034" s="56"/>
      <c r="AR1034" s="56"/>
      <c r="AS1034" s="56"/>
      <c r="AT1034" s="42"/>
      <c r="AU1034" s="42"/>
      <c r="AV1034" s="42"/>
      <c r="AW1034" s="35"/>
      <c r="AX1034" s="35"/>
      <c r="AY1034" s="35"/>
      <c r="AZ1034" s="43" t="str">
        <f t="shared" si="1059"/>
        <v/>
      </c>
      <c r="BA1034" s="44"/>
      <c r="BB1034" s="43" t="str">
        <f t="shared" si="1060"/>
        <v/>
      </c>
      <c r="BC1034" s="45" t="str">
        <f t="shared" si="1061"/>
        <v/>
      </c>
      <c r="BD1034" s="45" t="str">
        <f t="shared" si="1062"/>
        <v/>
      </c>
      <c r="BE1034" s="45" t="s">
        <v>5691</v>
      </c>
      <c r="BF1034" s="45" t="str">
        <f t="shared" si="1105"/>
        <v/>
      </c>
      <c r="BG1034" s="45" t="str">
        <f t="shared" si="1063"/>
        <v/>
      </c>
      <c r="BH1034" s="12" t="str">
        <f t="shared" si="1064"/>
        <v/>
      </c>
      <c r="BI1034" s="43" t="str">
        <f t="shared" si="1065"/>
        <v/>
      </c>
      <c r="BJ1034" s="46" t="str">
        <f t="shared" si="1066"/>
        <v/>
      </c>
      <c r="BK1034" s="46" t="str">
        <f t="shared" si="1067"/>
        <v/>
      </c>
      <c r="BL1034" s="46" t="str">
        <f t="shared" si="1068"/>
        <v/>
      </c>
      <c r="BM1034" s="43" t="str">
        <f t="shared" si="1069"/>
        <v/>
      </c>
      <c r="BN1034" s="43" t="str">
        <f t="shared" si="1070"/>
        <v/>
      </c>
      <c r="BO1034" s="44" t="str">
        <f t="shared" si="1113"/>
        <v/>
      </c>
      <c r="BP1034" s="44" t="str">
        <f t="shared" si="1048"/>
        <v/>
      </c>
      <c r="BQ1034" s="44" t="str">
        <f t="shared" si="1055"/>
        <v/>
      </c>
      <c r="BR1034" s="46" t="str">
        <f t="shared" si="1106"/>
        <v/>
      </c>
      <c r="BS1034" s="47" t="str">
        <f t="shared" si="1107"/>
        <v/>
      </c>
      <c r="BT1034" s="46" t="str">
        <f t="shared" si="1108"/>
        <v/>
      </c>
      <c r="BU1034" s="46" t="str">
        <f t="shared" si="1109"/>
        <v/>
      </c>
      <c r="BV1034" s="73" t="str">
        <f t="shared" si="1045"/>
        <v/>
      </c>
      <c r="BW1034" s="47" t="str">
        <f t="shared" si="1104"/>
        <v/>
      </c>
      <c r="BX1034" s="47" t="str">
        <f t="shared" si="1053"/>
        <v/>
      </c>
      <c r="BY1034" s="13" t="str">
        <f t="shared" si="1056"/>
        <v/>
      </c>
      <c r="BZ1034" s="14" t="str">
        <f t="shared" si="1110"/>
        <v/>
      </c>
      <c r="CA1034" s="48" t="str">
        <f t="shared" si="1111"/>
        <v/>
      </c>
      <c r="CB1034" s="44" t="str">
        <f t="shared" si="1112"/>
        <v/>
      </c>
      <c r="CC1034" s="44" t="str">
        <f t="shared" si="1071"/>
        <v/>
      </c>
      <c r="CD1034" s="44" t="str">
        <f t="shared" si="1057"/>
        <v/>
      </c>
      <c r="CE1034" s="44" t="str">
        <f t="shared" si="1101"/>
        <v/>
      </c>
      <c r="CF1034" s="44" t="str">
        <f t="shared" si="1072"/>
        <v/>
      </c>
      <c r="CG1034" s="44" t="str">
        <f t="shared" si="1073"/>
        <v/>
      </c>
      <c r="CH1034" s="44" t="str">
        <f t="shared" si="1074"/>
        <v/>
      </c>
      <c r="CI1034" s="44" t="str">
        <f t="shared" si="1075"/>
        <v/>
      </c>
      <c r="CJ1034" s="44" t="str">
        <f t="shared" si="1076"/>
        <v/>
      </c>
      <c r="CK1034" s="44" t="str">
        <f t="shared" si="1077"/>
        <v/>
      </c>
      <c r="CL1034" s="44" t="str">
        <f t="shared" si="1078"/>
        <v/>
      </c>
      <c r="CM1034" s="43" t="str">
        <f t="shared" si="1079"/>
        <v/>
      </c>
      <c r="CN1034" s="43" t="str">
        <f t="shared" si="1080"/>
        <v/>
      </c>
      <c r="CO1034" s="43" t="str">
        <f t="shared" si="1081"/>
        <v/>
      </c>
      <c r="CP1034" s="44" t="str">
        <f t="shared" si="1058"/>
        <v/>
      </c>
      <c r="CQ1034" s="44" t="str">
        <f t="shared" si="1082"/>
        <v/>
      </c>
      <c r="CR1034" s="43" t="str">
        <f t="shared" si="1103"/>
        <v/>
      </c>
      <c r="CS1034" s="44">
        <v>0</v>
      </c>
      <c r="CT1034" s="44">
        <v>0</v>
      </c>
      <c r="CU1034" s="44" t="str">
        <f t="shared" si="1086"/>
        <v/>
      </c>
      <c r="CV1034" s="44" t="str">
        <f t="shared" si="1087"/>
        <v/>
      </c>
      <c r="CW1034" s="44" t="str">
        <f t="shared" si="1088"/>
        <v/>
      </c>
      <c r="CX1034" s="44" t="str">
        <f t="shared" si="1089"/>
        <v/>
      </c>
      <c r="CY1034" s="44" t="str">
        <f t="shared" si="1090"/>
        <v/>
      </c>
      <c r="CZ1034" s="44" t="str">
        <f t="shared" si="1091"/>
        <v/>
      </c>
      <c r="DA1034" s="49" t="str">
        <f t="shared" si="1083"/>
        <v/>
      </c>
      <c r="DB1034" s="44" t="str">
        <f t="shared" si="1092"/>
        <v/>
      </c>
      <c r="DC1034" s="44" t="str">
        <f t="shared" si="1093"/>
        <v/>
      </c>
      <c r="DD1034" s="44" t="str">
        <f t="shared" si="1094"/>
        <v/>
      </c>
      <c r="DE1034" s="44" t="str">
        <f t="shared" si="1095"/>
        <v/>
      </c>
      <c r="DF1034" s="44" t="str">
        <f t="shared" si="1096"/>
        <v/>
      </c>
      <c r="DG1034" s="44" t="str">
        <f t="shared" si="1097"/>
        <v/>
      </c>
      <c r="DH1034" s="44" t="str">
        <f t="shared" si="1054"/>
        <v/>
      </c>
      <c r="DI1034" s="50" t="str">
        <f t="shared" si="1098"/>
        <v/>
      </c>
      <c r="DJ1034" s="50" t="str">
        <f t="shared" si="1102"/>
        <v/>
      </c>
      <c r="DK1034" s="50" t="str">
        <f t="shared" si="1099"/>
        <v/>
      </c>
      <c r="DL1034" s="50" t="str">
        <f t="shared" si="1100"/>
        <v/>
      </c>
      <c r="DM1034" s="51" t="str">
        <f t="shared" si="1047"/>
        <v/>
      </c>
      <c r="DN1034" s="52"/>
      <c r="DO1034" s="53"/>
      <c r="DP1034" s="52"/>
      <c r="DQ1034" s="53" t="str">
        <f t="shared" si="1084"/>
        <v/>
      </c>
      <c r="DR1034" s="52" t="str">
        <f t="shared" si="1085"/>
        <v/>
      </c>
      <c r="DS1034" s="53"/>
      <c r="DT1034" s="52"/>
      <c r="DU1034" s="53"/>
      <c r="DV1034" s="52"/>
      <c r="DW1034" s="99"/>
      <c r="DX1034" s="99"/>
      <c r="EI1034" s="83"/>
      <c r="EJ1034" s="102"/>
      <c r="EK1034" s="102"/>
      <c r="EL1034" s="102"/>
      <c r="EM1034" s="102"/>
      <c r="EN1034" s="102"/>
      <c r="EO1034" s="102"/>
      <c r="EP1034" s="102"/>
      <c r="EQ1034" s="102"/>
      <c r="ER1034" s="102"/>
      <c r="ES1034" s="102"/>
      <c r="ET1034" s="102"/>
      <c r="EU1034" s="102"/>
      <c r="EV1034" s="102"/>
      <c r="FL1034" s="36" t="str">
        <f t="shared" si="1046"/>
        <v/>
      </c>
    </row>
    <row r="1035" spans="1:168" s="36" customFormat="1" ht="49.5" customHeight="1" x14ac:dyDescent="0.35">
      <c r="A1035" s="67"/>
      <c r="B1035" s="39"/>
      <c r="C1035" s="39"/>
      <c r="D1035" s="40" t="s">
        <v>5937</v>
      </c>
      <c r="E1035" s="41" t="s">
        <v>5725</v>
      </c>
      <c r="F1035" s="41" t="s">
        <v>5938</v>
      </c>
      <c r="G1035" s="41"/>
      <c r="H1035" s="41" t="s">
        <v>5945</v>
      </c>
      <c r="I1035" s="41" t="s">
        <v>5396</v>
      </c>
      <c r="J1035" s="41" t="s">
        <v>5889</v>
      </c>
      <c r="K1035" s="41"/>
      <c r="L1035" s="41"/>
      <c r="M1035" s="41" t="s">
        <v>5046</v>
      </c>
      <c r="N1035" s="41" t="s">
        <v>5047</v>
      </c>
      <c r="O1035" s="29" t="s">
        <v>5050</v>
      </c>
      <c r="P1035" s="30" t="s">
        <v>5051</v>
      </c>
      <c r="Q1035" s="31"/>
      <c r="R1035" s="31"/>
      <c r="S1035" s="32"/>
      <c r="T1035" s="33"/>
      <c r="U1035" s="33"/>
      <c r="V1035" s="33"/>
      <c r="W1035" s="33"/>
      <c r="X1035" s="33"/>
      <c r="Y1035" s="33"/>
      <c r="Z1035" s="33"/>
      <c r="AA1035" s="34"/>
      <c r="AB1035" s="34"/>
      <c r="AC1035" s="34"/>
      <c r="AD1035" s="34"/>
      <c r="AE1035" s="34"/>
      <c r="AF1035" s="34"/>
      <c r="AG1035" s="34"/>
      <c r="AH1035" s="34"/>
      <c r="AI1035" s="34"/>
      <c r="AJ1035" s="34"/>
      <c r="AK1035" s="34"/>
      <c r="AL1035" s="34"/>
      <c r="AM1035" s="34"/>
      <c r="AN1035" s="34"/>
      <c r="AO1035" s="34"/>
      <c r="AP1035" s="34"/>
      <c r="AQ1035" s="56"/>
      <c r="AR1035" s="56"/>
      <c r="AS1035" s="56"/>
      <c r="AT1035" s="42"/>
      <c r="AU1035" s="42"/>
      <c r="AV1035" s="42"/>
      <c r="AW1035" s="35"/>
      <c r="AX1035" s="35"/>
      <c r="AY1035" s="35"/>
      <c r="AZ1035" s="43" t="str">
        <f t="shared" si="1059"/>
        <v/>
      </c>
      <c r="BA1035" s="44"/>
      <c r="BB1035" s="43" t="str">
        <f t="shared" si="1060"/>
        <v/>
      </c>
      <c r="BC1035" s="45" t="str">
        <f t="shared" si="1061"/>
        <v/>
      </c>
      <c r="BD1035" s="45" t="str">
        <f t="shared" si="1062"/>
        <v/>
      </c>
      <c r="BE1035" s="45" t="s">
        <v>5691</v>
      </c>
      <c r="BF1035" s="45" t="str">
        <f t="shared" si="1105"/>
        <v/>
      </c>
      <c r="BG1035" s="45" t="str">
        <f t="shared" si="1063"/>
        <v/>
      </c>
      <c r="BH1035" s="12" t="str">
        <f t="shared" si="1064"/>
        <v/>
      </c>
      <c r="BI1035" s="43" t="str">
        <f t="shared" si="1065"/>
        <v/>
      </c>
      <c r="BJ1035" s="46" t="str">
        <f t="shared" si="1066"/>
        <v/>
      </c>
      <c r="BK1035" s="46" t="str">
        <f t="shared" si="1067"/>
        <v/>
      </c>
      <c r="BL1035" s="46" t="str">
        <f t="shared" si="1068"/>
        <v/>
      </c>
      <c r="BM1035" s="43" t="str">
        <f t="shared" si="1069"/>
        <v/>
      </c>
      <c r="BN1035" s="43" t="str">
        <f t="shared" si="1070"/>
        <v/>
      </c>
      <c r="BO1035" s="44" t="str">
        <f t="shared" si="1113"/>
        <v/>
      </c>
      <c r="BP1035" s="44" t="str">
        <f t="shared" si="1048"/>
        <v/>
      </c>
      <c r="BQ1035" s="44" t="str">
        <f t="shared" si="1055"/>
        <v/>
      </c>
      <c r="BR1035" s="46" t="str">
        <f t="shared" si="1106"/>
        <v/>
      </c>
      <c r="BS1035" s="47" t="str">
        <f t="shared" si="1107"/>
        <v/>
      </c>
      <c r="BT1035" s="46" t="str">
        <f t="shared" si="1108"/>
        <v/>
      </c>
      <c r="BU1035" s="46" t="str">
        <f t="shared" si="1109"/>
        <v/>
      </c>
      <c r="BV1035" s="73" t="str">
        <f t="shared" si="1045"/>
        <v/>
      </c>
      <c r="BW1035" s="47" t="str">
        <f t="shared" si="1104"/>
        <v/>
      </c>
      <c r="BX1035" s="47" t="str">
        <f t="shared" si="1053"/>
        <v/>
      </c>
      <c r="BY1035" s="13" t="str">
        <f t="shared" si="1056"/>
        <v/>
      </c>
      <c r="BZ1035" s="14" t="str">
        <f t="shared" si="1110"/>
        <v/>
      </c>
      <c r="CA1035" s="48" t="str">
        <f t="shared" si="1111"/>
        <v/>
      </c>
      <c r="CB1035" s="44" t="str">
        <f t="shared" si="1112"/>
        <v/>
      </c>
      <c r="CC1035" s="44" t="str">
        <f t="shared" si="1071"/>
        <v/>
      </c>
      <c r="CD1035" s="44" t="str">
        <f t="shared" si="1057"/>
        <v/>
      </c>
      <c r="CE1035" s="44" t="str">
        <f t="shared" si="1101"/>
        <v/>
      </c>
      <c r="CF1035" s="44" t="str">
        <f t="shared" si="1072"/>
        <v/>
      </c>
      <c r="CG1035" s="44" t="str">
        <f t="shared" si="1073"/>
        <v/>
      </c>
      <c r="CH1035" s="44" t="str">
        <f t="shared" si="1074"/>
        <v/>
      </c>
      <c r="CI1035" s="44" t="str">
        <f t="shared" si="1075"/>
        <v/>
      </c>
      <c r="CJ1035" s="44" t="str">
        <f t="shared" si="1076"/>
        <v/>
      </c>
      <c r="CK1035" s="44" t="str">
        <f t="shared" si="1077"/>
        <v/>
      </c>
      <c r="CL1035" s="44" t="str">
        <f t="shared" si="1078"/>
        <v/>
      </c>
      <c r="CM1035" s="43" t="str">
        <f t="shared" si="1079"/>
        <v/>
      </c>
      <c r="CN1035" s="43" t="str">
        <f t="shared" si="1080"/>
        <v/>
      </c>
      <c r="CO1035" s="43" t="str">
        <f t="shared" si="1081"/>
        <v/>
      </c>
      <c r="CP1035" s="44" t="str">
        <f t="shared" si="1058"/>
        <v/>
      </c>
      <c r="CQ1035" s="44" t="str">
        <f t="shared" si="1082"/>
        <v/>
      </c>
      <c r="CR1035" s="43" t="str">
        <f t="shared" si="1103"/>
        <v/>
      </c>
      <c r="CS1035" s="44">
        <v>0</v>
      </c>
      <c r="CT1035" s="44">
        <v>0</v>
      </c>
      <c r="CU1035" s="44" t="str">
        <f t="shared" si="1086"/>
        <v/>
      </c>
      <c r="CV1035" s="44" t="str">
        <f t="shared" si="1087"/>
        <v/>
      </c>
      <c r="CW1035" s="44" t="str">
        <f t="shared" si="1088"/>
        <v/>
      </c>
      <c r="CX1035" s="44" t="str">
        <f t="shared" si="1089"/>
        <v/>
      </c>
      <c r="CY1035" s="44" t="str">
        <f t="shared" si="1090"/>
        <v/>
      </c>
      <c r="CZ1035" s="44" t="str">
        <f t="shared" si="1091"/>
        <v/>
      </c>
      <c r="DA1035" s="49" t="str">
        <f t="shared" si="1083"/>
        <v/>
      </c>
      <c r="DB1035" s="44" t="str">
        <f t="shared" si="1092"/>
        <v/>
      </c>
      <c r="DC1035" s="44" t="str">
        <f t="shared" si="1093"/>
        <v/>
      </c>
      <c r="DD1035" s="44" t="str">
        <f t="shared" si="1094"/>
        <v/>
      </c>
      <c r="DE1035" s="44" t="str">
        <f t="shared" si="1095"/>
        <v/>
      </c>
      <c r="DF1035" s="44" t="str">
        <f t="shared" si="1096"/>
        <v/>
      </c>
      <c r="DG1035" s="44" t="str">
        <f t="shared" si="1097"/>
        <v/>
      </c>
      <c r="DH1035" s="44" t="str">
        <f t="shared" si="1054"/>
        <v/>
      </c>
      <c r="DI1035" s="50" t="str">
        <f t="shared" si="1098"/>
        <v/>
      </c>
      <c r="DJ1035" s="50" t="str">
        <f t="shared" si="1102"/>
        <v/>
      </c>
      <c r="DK1035" s="50" t="str">
        <f t="shared" si="1099"/>
        <v/>
      </c>
      <c r="DL1035" s="50" t="str">
        <f t="shared" si="1100"/>
        <v/>
      </c>
      <c r="DM1035" s="51" t="str">
        <f t="shared" si="1047"/>
        <v/>
      </c>
      <c r="DN1035" s="52"/>
      <c r="DO1035" s="53"/>
      <c r="DP1035" s="52"/>
      <c r="DQ1035" s="53" t="str">
        <f t="shared" si="1084"/>
        <v/>
      </c>
      <c r="DR1035" s="52" t="str">
        <f t="shared" si="1085"/>
        <v/>
      </c>
      <c r="DS1035" s="53"/>
      <c r="DT1035" s="52"/>
      <c r="DU1035" s="53"/>
      <c r="DV1035" s="52"/>
      <c r="DW1035" s="99"/>
      <c r="DX1035" s="99"/>
      <c r="EI1035" s="83"/>
      <c r="EJ1035" s="102"/>
      <c r="EK1035" s="102"/>
      <c r="EL1035" s="102"/>
      <c r="EM1035" s="102"/>
      <c r="EN1035" s="102"/>
      <c r="EO1035" s="102"/>
      <c r="EP1035" s="102"/>
      <c r="EQ1035" s="102"/>
      <c r="ER1035" s="102"/>
      <c r="ES1035" s="102"/>
      <c r="ET1035" s="102"/>
      <c r="EU1035" s="102"/>
      <c r="EV1035" s="102"/>
      <c r="FL1035" s="36" t="str">
        <f t="shared" si="1046"/>
        <v/>
      </c>
    </row>
    <row r="1036" spans="1:168" s="36" customFormat="1" ht="49.5" customHeight="1" x14ac:dyDescent="0.35">
      <c r="A1036" s="67"/>
      <c r="B1036" s="39"/>
      <c r="C1036" s="39"/>
      <c r="D1036" s="40" t="s">
        <v>5937</v>
      </c>
      <c r="E1036" s="41" t="s">
        <v>5734</v>
      </c>
      <c r="F1036" s="41" t="s">
        <v>5938</v>
      </c>
      <c r="G1036" s="41"/>
      <c r="H1036" s="41" t="s">
        <v>5946</v>
      </c>
      <c r="I1036" s="41" t="s">
        <v>5306</v>
      </c>
      <c r="J1036" s="41" t="s">
        <v>5307</v>
      </c>
      <c r="K1036" s="41"/>
      <c r="L1036" s="41"/>
      <c r="M1036" s="41" t="s">
        <v>4718</v>
      </c>
      <c r="N1036" s="41" t="s">
        <v>4719</v>
      </c>
      <c r="O1036" s="29" t="s">
        <v>5050</v>
      </c>
      <c r="P1036" s="30" t="s">
        <v>5051</v>
      </c>
      <c r="Q1036" s="31"/>
      <c r="R1036" s="31"/>
      <c r="S1036" s="32"/>
      <c r="T1036" s="33"/>
      <c r="U1036" s="33"/>
      <c r="V1036" s="33"/>
      <c r="W1036" s="33"/>
      <c r="X1036" s="33"/>
      <c r="Y1036" s="33"/>
      <c r="Z1036" s="33"/>
      <c r="AA1036" s="34"/>
      <c r="AB1036" s="34"/>
      <c r="AC1036" s="34"/>
      <c r="AD1036" s="34"/>
      <c r="AE1036" s="34"/>
      <c r="AF1036" s="34"/>
      <c r="AG1036" s="34"/>
      <c r="AH1036" s="34"/>
      <c r="AI1036" s="34"/>
      <c r="AJ1036" s="34"/>
      <c r="AK1036" s="34"/>
      <c r="AL1036" s="34"/>
      <c r="AM1036" s="34"/>
      <c r="AN1036" s="34"/>
      <c r="AO1036" s="34"/>
      <c r="AP1036" s="34"/>
      <c r="AQ1036" s="56"/>
      <c r="AR1036" s="56"/>
      <c r="AS1036" s="56"/>
      <c r="AT1036" s="42"/>
      <c r="AU1036" s="42"/>
      <c r="AV1036" s="42"/>
      <c r="AW1036" s="35"/>
      <c r="AX1036" s="35"/>
      <c r="AY1036" s="35"/>
      <c r="AZ1036" s="43" t="str">
        <f t="shared" si="1059"/>
        <v/>
      </c>
      <c r="BA1036" s="44"/>
      <c r="BB1036" s="43" t="str">
        <f t="shared" si="1060"/>
        <v/>
      </c>
      <c r="BC1036" s="45" t="str">
        <f t="shared" si="1061"/>
        <v/>
      </c>
      <c r="BD1036" s="45" t="str">
        <f t="shared" si="1062"/>
        <v/>
      </c>
      <c r="BE1036" s="45" t="s">
        <v>5691</v>
      </c>
      <c r="BF1036" s="45" t="str">
        <f t="shared" si="1105"/>
        <v/>
      </c>
      <c r="BG1036" s="45" t="str">
        <f t="shared" si="1063"/>
        <v/>
      </c>
      <c r="BH1036" s="12" t="str">
        <f t="shared" si="1064"/>
        <v/>
      </c>
      <c r="BI1036" s="43" t="str">
        <f t="shared" si="1065"/>
        <v/>
      </c>
      <c r="BJ1036" s="46" t="str">
        <f t="shared" si="1066"/>
        <v/>
      </c>
      <c r="BK1036" s="46" t="str">
        <f t="shared" si="1067"/>
        <v/>
      </c>
      <c r="BL1036" s="46" t="str">
        <f t="shared" si="1068"/>
        <v/>
      </c>
      <c r="BM1036" s="43" t="str">
        <f t="shared" si="1069"/>
        <v/>
      </c>
      <c r="BN1036" s="43" t="str">
        <f t="shared" si="1070"/>
        <v/>
      </c>
      <c r="BO1036" s="44" t="str">
        <f t="shared" si="1113"/>
        <v/>
      </c>
      <c r="BP1036" s="44" t="str">
        <f t="shared" si="1048"/>
        <v/>
      </c>
      <c r="BQ1036" s="44" t="str">
        <f t="shared" si="1055"/>
        <v/>
      </c>
      <c r="BR1036" s="46" t="str">
        <f t="shared" si="1106"/>
        <v/>
      </c>
      <c r="BS1036" s="47" t="str">
        <f t="shared" si="1107"/>
        <v/>
      </c>
      <c r="BT1036" s="46" t="str">
        <f t="shared" si="1108"/>
        <v/>
      </c>
      <c r="BU1036" s="46" t="str">
        <f t="shared" si="1109"/>
        <v/>
      </c>
      <c r="BV1036" s="73" t="str">
        <f t="shared" ref="BV1036:BV1099" si="1114">IF(S1036="","",IF(BR1036&amp;BS1036&amp;BT1036&amp;BU1036&amp;BW1036&amp;BX1036&amp;BY1036="",IF(BC1036&amp;BD1036="",IF(AF1036="666","X",""),"X"),""))</f>
        <v/>
      </c>
      <c r="BW1036" s="47" t="str">
        <f t="shared" si="1104"/>
        <v/>
      </c>
      <c r="BX1036" s="47" t="str">
        <f t="shared" si="1053"/>
        <v/>
      </c>
      <c r="BY1036" s="13" t="str">
        <f t="shared" si="1056"/>
        <v/>
      </c>
      <c r="BZ1036" s="14" t="str">
        <f t="shared" si="1110"/>
        <v/>
      </c>
      <c r="CA1036" s="48" t="str">
        <f t="shared" si="1111"/>
        <v/>
      </c>
      <c r="CB1036" s="44" t="str">
        <f t="shared" si="1112"/>
        <v/>
      </c>
      <c r="CC1036" s="44" t="str">
        <f t="shared" si="1071"/>
        <v/>
      </c>
      <c r="CD1036" s="44" t="str">
        <f t="shared" si="1057"/>
        <v/>
      </c>
      <c r="CE1036" s="44" t="str">
        <f t="shared" si="1101"/>
        <v/>
      </c>
      <c r="CF1036" s="44" t="str">
        <f t="shared" si="1072"/>
        <v/>
      </c>
      <c r="CG1036" s="44" t="str">
        <f t="shared" si="1073"/>
        <v/>
      </c>
      <c r="CH1036" s="44" t="str">
        <f t="shared" si="1074"/>
        <v/>
      </c>
      <c r="CI1036" s="44" t="str">
        <f t="shared" si="1075"/>
        <v/>
      </c>
      <c r="CJ1036" s="44" t="str">
        <f t="shared" si="1076"/>
        <v/>
      </c>
      <c r="CK1036" s="44" t="str">
        <f t="shared" si="1077"/>
        <v/>
      </c>
      <c r="CL1036" s="44" t="str">
        <f t="shared" si="1078"/>
        <v/>
      </c>
      <c r="CM1036" s="43" t="str">
        <f t="shared" si="1079"/>
        <v/>
      </c>
      <c r="CN1036" s="43" t="str">
        <f t="shared" si="1080"/>
        <v/>
      </c>
      <c r="CO1036" s="43" t="str">
        <f t="shared" si="1081"/>
        <v/>
      </c>
      <c r="CP1036" s="44" t="str">
        <f t="shared" si="1058"/>
        <v/>
      </c>
      <c r="CQ1036" s="44" t="str">
        <f t="shared" si="1082"/>
        <v/>
      </c>
      <c r="CR1036" s="43" t="str">
        <f t="shared" si="1103"/>
        <v/>
      </c>
      <c r="CS1036" s="44">
        <v>0</v>
      </c>
      <c r="CT1036" s="44">
        <v>0</v>
      </c>
      <c r="CU1036" s="44" t="str">
        <f t="shared" si="1086"/>
        <v/>
      </c>
      <c r="CV1036" s="44" t="str">
        <f t="shared" si="1087"/>
        <v/>
      </c>
      <c r="CW1036" s="44" t="str">
        <f t="shared" si="1088"/>
        <v/>
      </c>
      <c r="CX1036" s="44" t="str">
        <f t="shared" si="1089"/>
        <v/>
      </c>
      <c r="CY1036" s="44" t="str">
        <f t="shared" si="1090"/>
        <v/>
      </c>
      <c r="CZ1036" s="44" t="str">
        <f t="shared" si="1091"/>
        <v/>
      </c>
      <c r="DA1036" s="49" t="str">
        <f t="shared" si="1083"/>
        <v/>
      </c>
      <c r="DB1036" s="44" t="str">
        <f t="shared" si="1092"/>
        <v/>
      </c>
      <c r="DC1036" s="44" t="str">
        <f t="shared" si="1093"/>
        <v/>
      </c>
      <c r="DD1036" s="44" t="str">
        <f t="shared" si="1094"/>
        <v/>
      </c>
      <c r="DE1036" s="44" t="str">
        <f t="shared" si="1095"/>
        <v/>
      </c>
      <c r="DF1036" s="44" t="str">
        <f t="shared" si="1096"/>
        <v/>
      </c>
      <c r="DG1036" s="44" t="str">
        <f t="shared" si="1097"/>
        <v/>
      </c>
      <c r="DH1036" s="44" t="str">
        <f t="shared" si="1054"/>
        <v/>
      </c>
      <c r="DI1036" s="50" t="str">
        <f t="shared" si="1098"/>
        <v/>
      </c>
      <c r="DJ1036" s="50" t="str">
        <f t="shared" si="1102"/>
        <v/>
      </c>
      <c r="DK1036" s="50" t="str">
        <f t="shared" si="1099"/>
        <v/>
      </c>
      <c r="DL1036" s="50" t="str">
        <f t="shared" si="1100"/>
        <v/>
      </c>
      <c r="DM1036" s="51" t="str">
        <f t="shared" si="1047"/>
        <v/>
      </c>
      <c r="DN1036" s="52"/>
      <c r="DO1036" s="53"/>
      <c r="DP1036" s="52"/>
      <c r="DQ1036" s="53" t="str">
        <f t="shared" si="1084"/>
        <v/>
      </c>
      <c r="DR1036" s="52" t="str">
        <f t="shared" si="1085"/>
        <v/>
      </c>
      <c r="DS1036" s="53"/>
      <c r="DT1036" s="52"/>
      <c r="DU1036" s="53"/>
      <c r="DV1036" s="52"/>
      <c r="DW1036" s="99"/>
      <c r="DX1036" s="99"/>
      <c r="EI1036" s="83"/>
      <c r="EJ1036" s="102"/>
      <c r="EK1036" s="102"/>
      <c r="EL1036" s="102"/>
      <c r="EM1036" s="102"/>
      <c r="EN1036" s="102"/>
      <c r="EO1036" s="102"/>
      <c r="EP1036" s="102"/>
      <c r="EQ1036" s="102"/>
      <c r="ER1036" s="102"/>
      <c r="ES1036" s="102"/>
      <c r="ET1036" s="102"/>
      <c r="EU1036" s="102"/>
      <c r="EV1036" s="102"/>
      <c r="FL1036" s="36" t="str">
        <f t="shared" si="1046"/>
        <v/>
      </c>
    </row>
    <row r="1037" spans="1:168" s="36" customFormat="1" ht="49.5" customHeight="1" x14ac:dyDescent="0.35">
      <c r="A1037" s="67"/>
      <c r="B1037" s="39"/>
      <c r="C1037" s="39"/>
      <c r="D1037" s="40" t="s">
        <v>5937</v>
      </c>
      <c r="E1037" s="41" t="s">
        <v>5741</v>
      </c>
      <c r="F1037" s="41" t="s">
        <v>5938</v>
      </c>
      <c r="G1037" s="41"/>
      <c r="H1037" s="41" t="s">
        <v>5947</v>
      </c>
      <c r="I1037" s="41" t="s">
        <v>5396</v>
      </c>
      <c r="J1037" s="41" t="s">
        <v>5889</v>
      </c>
      <c r="K1037" s="41"/>
      <c r="L1037" s="41"/>
      <c r="M1037" s="41" t="s">
        <v>833</v>
      </c>
      <c r="N1037" s="41" t="s">
        <v>834</v>
      </c>
      <c r="O1037" s="29" t="s">
        <v>837</v>
      </c>
      <c r="P1037" s="30" t="s">
        <v>838</v>
      </c>
      <c r="Q1037" s="31"/>
      <c r="R1037" s="31"/>
      <c r="S1037" s="32"/>
      <c r="T1037" s="33"/>
      <c r="U1037" s="33"/>
      <c r="V1037" s="33"/>
      <c r="W1037" s="33"/>
      <c r="X1037" s="33"/>
      <c r="Y1037" s="33"/>
      <c r="Z1037" s="33"/>
      <c r="AA1037" s="34"/>
      <c r="AB1037" s="34"/>
      <c r="AC1037" s="34"/>
      <c r="AD1037" s="34"/>
      <c r="AE1037" s="34"/>
      <c r="AF1037" s="34"/>
      <c r="AG1037" s="34"/>
      <c r="AH1037" s="34"/>
      <c r="AI1037" s="34"/>
      <c r="AJ1037" s="34"/>
      <c r="AK1037" s="34"/>
      <c r="AL1037" s="34"/>
      <c r="AM1037" s="34"/>
      <c r="AN1037" s="34"/>
      <c r="AO1037" s="34"/>
      <c r="AP1037" s="34"/>
      <c r="AQ1037" s="56"/>
      <c r="AR1037" s="56"/>
      <c r="AS1037" s="56"/>
      <c r="AT1037" s="42"/>
      <c r="AU1037" s="42"/>
      <c r="AV1037" s="42"/>
      <c r="AW1037" s="35"/>
      <c r="AX1037" s="35"/>
      <c r="AY1037" s="35"/>
      <c r="AZ1037" s="43" t="str">
        <f t="shared" si="1059"/>
        <v/>
      </c>
      <c r="BA1037" s="44"/>
      <c r="BB1037" s="43" t="str">
        <f t="shared" si="1060"/>
        <v/>
      </c>
      <c r="BC1037" s="45" t="str">
        <f t="shared" si="1061"/>
        <v/>
      </c>
      <c r="BD1037" s="45" t="str">
        <f t="shared" si="1062"/>
        <v/>
      </c>
      <c r="BE1037" s="45" t="s">
        <v>5691</v>
      </c>
      <c r="BF1037" s="45" t="str">
        <f t="shared" si="1105"/>
        <v/>
      </c>
      <c r="BG1037" s="45" t="str">
        <f t="shared" si="1063"/>
        <v/>
      </c>
      <c r="BH1037" s="12" t="str">
        <f t="shared" si="1064"/>
        <v/>
      </c>
      <c r="BI1037" s="43" t="str">
        <f t="shared" si="1065"/>
        <v/>
      </c>
      <c r="BJ1037" s="46" t="str">
        <f t="shared" si="1066"/>
        <v/>
      </c>
      <c r="BK1037" s="46" t="str">
        <f t="shared" si="1067"/>
        <v/>
      </c>
      <c r="BL1037" s="46" t="str">
        <f t="shared" si="1068"/>
        <v/>
      </c>
      <c r="BM1037" s="43" t="str">
        <f t="shared" si="1069"/>
        <v/>
      </c>
      <c r="BN1037" s="43" t="str">
        <f t="shared" si="1070"/>
        <v/>
      </c>
      <c r="BO1037" s="44" t="str">
        <f t="shared" si="1113"/>
        <v/>
      </c>
      <c r="BP1037" s="44" t="str">
        <f t="shared" si="1048"/>
        <v/>
      </c>
      <c r="BQ1037" s="44" t="str">
        <f t="shared" si="1055"/>
        <v/>
      </c>
      <c r="BR1037" s="46" t="str">
        <f t="shared" si="1106"/>
        <v/>
      </c>
      <c r="BS1037" s="47" t="str">
        <f t="shared" si="1107"/>
        <v/>
      </c>
      <c r="BT1037" s="46" t="str">
        <f t="shared" si="1108"/>
        <v/>
      </c>
      <c r="BU1037" s="46" t="str">
        <f t="shared" si="1109"/>
        <v/>
      </c>
      <c r="BV1037" s="73" t="str">
        <f t="shared" si="1114"/>
        <v/>
      </c>
      <c r="BW1037" s="47" t="str">
        <f t="shared" si="1104"/>
        <v/>
      </c>
      <c r="BX1037" s="47" t="str">
        <f t="shared" si="1053"/>
        <v/>
      </c>
      <c r="BY1037" s="13" t="str">
        <f t="shared" si="1056"/>
        <v/>
      </c>
      <c r="BZ1037" s="14" t="str">
        <f t="shared" si="1110"/>
        <v/>
      </c>
      <c r="CA1037" s="48" t="str">
        <f t="shared" si="1111"/>
        <v/>
      </c>
      <c r="CB1037" s="44" t="str">
        <f t="shared" si="1112"/>
        <v/>
      </c>
      <c r="CC1037" s="44" t="str">
        <f t="shared" si="1071"/>
        <v/>
      </c>
      <c r="CD1037" s="44" t="str">
        <f t="shared" si="1057"/>
        <v/>
      </c>
      <c r="CE1037" s="44" t="str">
        <f t="shared" si="1101"/>
        <v/>
      </c>
      <c r="CF1037" s="44" t="str">
        <f t="shared" si="1072"/>
        <v/>
      </c>
      <c r="CG1037" s="44" t="str">
        <f t="shared" si="1073"/>
        <v/>
      </c>
      <c r="CH1037" s="44" t="str">
        <f t="shared" si="1074"/>
        <v/>
      </c>
      <c r="CI1037" s="44" t="str">
        <f t="shared" si="1075"/>
        <v/>
      </c>
      <c r="CJ1037" s="44" t="str">
        <f t="shared" si="1076"/>
        <v/>
      </c>
      <c r="CK1037" s="44" t="str">
        <f t="shared" si="1077"/>
        <v/>
      </c>
      <c r="CL1037" s="44" t="str">
        <f t="shared" si="1078"/>
        <v/>
      </c>
      <c r="CM1037" s="43" t="str">
        <f t="shared" si="1079"/>
        <v/>
      </c>
      <c r="CN1037" s="43" t="str">
        <f t="shared" si="1080"/>
        <v/>
      </c>
      <c r="CO1037" s="43" t="str">
        <f t="shared" si="1081"/>
        <v/>
      </c>
      <c r="CP1037" s="44" t="str">
        <f t="shared" si="1058"/>
        <v/>
      </c>
      <c r="CQ1037" s="44" t="str">
        <f t="shared" si="1082"/>
        <v/>
      </c>
      <c r="CR1037" s="43" t="str">
        <f t="shared" si="1103"/>
        <v/>
      </c>
      <c r="CS1037" s="44">
        <v>0</v>
      </c>
      <c r="CT1037" s="44">
        <v>0</v>
      </c>
      <c r="CU1037" s="44" t="str">
        <f t="shared" si="1086"/>
        <v/>
      </c>
      <c r="CV1037" s="44" t="str">
        <f t="shared" si="1087"/>
        <v/>
      </c>
      <c r="CW1037" s="44" t="str">
        <f t="shared" si="1088"/>
        <v/>
      </c>
      <c r="CX1037" s="44" t="str">
        <f t="shared" si="1089"/>
        <v/>
      </c>
      <c r="CY1037" s="44" t="str">
        <f t="shared" si="1090"/>
        <v/>
      </c>
      <c r="CZ1037" s="44" t="str">
        <f t="shared" si="1091"/>
        <v/>
      </c>
      <c r="DA1037" s="49" t="str">
        <f t="shared" si="1083"/>
        <v/>
      </c>
      <c r="DB1037" s="44" t="str">
        <f t="shared" si="1092"/>
        <v/>
      </c>
      <c r="DC1037" s="44" t="str">
        <f t="shared" si="1093"/>
        <v/>
      </c>
      <c r="DD1037" s="44" t="str">
        <f t="shared" si="1094"/>
        <v/>
      </c>
      <c r="DE1037" s="44" t="str">
        <f t="shared" si="1095"/>
        <v/>
      </c>
      <c r="DF1037" s="44" t="str">
        <f t="shared" si="1096"/>
        <v/>
      </c>
      <c r="DG1037" s="44" t="str">
        <f t="shared" si="1097"/>
        <v/>
      </c>
      <c r="DH1037" s="44" t="str">
        <f t="shared" si="1054"/>
        <v/>
      </c>
      <c r="DI1037" s="50" t="str">
        <f t="shared" si="1098"/>
        <v/>
      </c>
      <c r="DJ1037" s="50" t="str">
        <f t="shared" si="1102"/>
        <v/>
      </c>
      <c r="DK1037" s="50" t="str">
        <f t="shared" si="1099"/>
        <v/>
      </c>
      <c r="DL1037" s="50" t="str">
        <f t="shared" si="1100"/>
        <v/>
      </c>
      <c r="DM1037" s="51" t="str">
        <f t="shared" si="1047"/>
        <v/>
      </c>
      <c r="DN1037" s="52"/>
      <c r="DO1037" s="53"/>
      <c r="DP1037" s="52"/>
      <c r="DQ1037" s="53" t="str">
        <f t="shared" si="1084"/>
        <v/>
      </c>
      <c r="DR1037" s="52" t="str">
        <f t="shared" si="1085"/>
        <v/>
      </c>
      <c r="DS1037" s="53"/>
      <c r="DT1037" s="52"/>
      <c r="DU1037" s="53"/>
      <c r="DV1037" s="52"/>
      <c r="DW1037" s="99"/>
      <c r="DX1037" s="99"/>
      <c r="EI1037" s="83"/>
      <c r="EJ1037" s="102"/>
      <c r="EK1037" s="102"/>
      <c r="EL1037" s="102"/>
      <c r="EM1037" s="102"/>
      <c r="EN1037" s="102"/>
      <c r="EO1037" s="102"/>
      <c r="EP1037" s="102"/>
      <c r="EQ1037" s="102"/>
      <c r="ER1037" s="102"/>
      <c r="ES1037" s="102"/>
      <c r="ET1037" s="102"/>
      <c r="EU1037" s="102"/>
      <c r="EV1037" s="102"/>
      <c r="FL1037" s="36" t="str">
        <f t="shared" ref="FL1037:FL1100" si="1115">+CM1037&amp;CN1037&amp;CO1037&amp;CP1037&amp;CQ1037&amp;CR1037</f>
        <v/>
      </c>
    </row>
    <row r="1038" spans="1:168" s="36" customFormat="1" ht="49.5" customHeight="1" x14ac:dyDescent="0.35">
      <c r="A1038" s="67"/>
      <c r="B1038" s="39"/>
      <c r="C1038" s="39"/>
      <c r="D1038" s="40" t="s">
        <v>5948</v>
      </c>
      <c r="E1038" s="41" t="s">
        <v>4106</v>
      </c>
      <c r="F1038" s="41" t="s">
        <v>5949</v>
      </c>
      <c r="G1038" s="41"/>
      <c r="H1038" s="41"/>
      <c r="I1038" s="41" t="s">
        <v>2013</v>
      </c>
      <c r="J1038" s="41" t="s">
        <v>5300</v>
      </c>
      <c r="K1038" s="41"/>
      <c r="L1038" s="41"/>
      <c r="M1038" s="41" t="s">
        <v>816</v>
      </c>
      <c r="N1038" s="41" t="s">
        <v>817</v>
      </c>
      <c r="O1038" s="29" t="s">
        <v>820</v>
      </c>
      <c r="P1038" s="30" t="s">
        <v>821</v>
      </c>
      <c r="Q1038" s="31"/>
      <c r="R1038" s="31"/>
      <c r="S1038" s="32"/>
      <c r="T1038" s="33"/>
      <c r="U1038" s="33"/>
      <c r="V1038" s="33"/>
      <c r="W1038" s="33"/>
      <c r="X1038" s="33"/>
      <c r="Y1038" s="33"/>
      <c r="Z1038" s="33"/>
      <c r="AA1038" s="34"/>
      <c r="AB1038" s="34"/>
      <c r="AC1038" s="34"/>
      <c r="AD1038" s="34"/>
      <c r="AE1038" s="34"/>
      <c r="AF1038" s="34"/>
      <c r="AG1038" s="34"/>
      <c r="AH1038" s="34"/>
      <c r="AI1038" s="34"/>
      <c r="AJ1038" s="34"/>
      <c r="AK1038" s="34"/>
      <c r="AL1038" s="34"/>
      <c r="AM1038" s="34"/>
      <c r="AN1038" s="34"/>
      <c r="AO1038" s="34"/>
      <c r="AP1038" s="34"/>
      <c r="AQ1038" s="56"/>
      <c r="AR1038" s="56"/>
      <c r="AS1038" s="56"/>
      <c r="AT1038" s="42"/>
      <c r="AU1038" s="42"/>
      <c r="AV1038" s="42"/>
      <c r="AW1038" s="35"/>
      <c r="AX1038" s="35"/>
      <c r="AY1038" s="35"/>
      <c r="AZ1038" s="43" t="str">
        <f t="shared" si="1059"/>
        <v/>
      </c>
      <c r="BA1038" s="44"/>
      <c r="BB1038" s="43" t="str">
        <f t="shared" si="1060"/>
        <v/>
      </c>
      <c r="BC1038" s="45" t="str">
        <f t="shared" si="1061"/>
        <v/>
      </c>
      <c r="BD1038" s="45" t="str">
        <f t="shared" si="1062"/>
        <v/>
      </c>
      <c r="BE1038" s="45" t="s">
        <v>5691</v>
      </c>
      <c r="BF1038" s="45" t="str">
        <f t="shared" si="1105"/>
        <v/>
      </c>
      <c r="BG1038" s="45" t="str">
        <f t="shared" si="1063"/>
        <v/>
      </c>
      <c r="BH1038" s="12" t="str">
        <f t="shared" si="1064"/>
        <v/>
      </c>
      <c r="BI1038" s="43" t="str">
        <f t="shared" si="1065"/>
        <v/>
      </c>
      <c r="BJ1038" s="46" t="str">
        <f t="shared" si="1066"/>
        <v/>
      </c>
      <c r="BK1038" s="46" t="str">
        <f t="shared" si="1067"/>
        <v/>
      </c>
      <c r="BL1038" s="46" t="str">
        <f t="shared" si="1068"/>
        <v/>
      </c>
      <c r="BM1038" s="43" t="str">
        <f t="shared" si="1069"/>
        <v/>
      </c>
      <c r="BN1038" s="43" t="str">
        <f t="shared" si="1070"/>
        <v/>
      </c>
      <c r="BO1038" s="44" t="str">
        <f t="shared" si="1113"/>
        <v/>
      </c>
      <c r="BP1038" s="44" t="str">
        <f t="shared" si="1048"/>
        <v/>
      </c>
      <c r="BQ1038" s="44" t="str">
        <f t="shared" si="1055"/>
        <v/>
      </c>
      <c r="BR1038" s="46" t="str">
        <f t="shared" si="1106"/>
        <v/>
      </c>
      <c r="BS1038" s="47" t="str">
        <f t="shared" si="1107"/>
        <v/>
      </c>
      <c r="BT1038" s="46" t="str">
        <f t="shared" si="1108"/>
        <v/>
      </c>
      <c r="BU1038" s="46" t="str">
        <f t="shared" si="1109"/>
        <v/>
      </c>
      <c r="BV1038" s="73" t="str">
        <f t="shared" si="1114"/>
        <v/>
      </c>
      <c r="BW1038" s="47" t="str">
        <f t="shared" si="1104"/>
        <v/>
      </c>
      <c r="BX1038" s="47" t="str">
        <f t="shared" si="1053"/>
        <v/>
      </c>
      <c r="BY1038" s="13" t="str">
        <f t="shared" si="1056"/>
        <v/>
      </c>
      <c r="BZ1038" s="14" t="str">
        <f t="shared" si="1110"/>
        <v/>
      </c>
      <c r="CA1038" s="48" t="str">
        <f t="shared" si="1111"/>
        <v/>
      </c>
      <c r="CB1038" s="44" t="str">
        <f t="shared" si="1112"/>
        <v/>
      </c>
      <c r="CC1038" s="44" t="str">
        <f t="shared" si="1071"/>
        <v/>
      </c>
      <c r="CD1038" s="44" t="str">
        <f t="shared" si="1057"/>
        <v/>
      </c>
      <c r="CE1038" s="44" t="str">
        <f t="shared" si="1101"/>
        <v/>
      </c>
      <c r="CF1038" s="44" t="str">
        <f t="shared" si="1072"/>
        <v/>
      </c>
      <c r="CG1038" s="44" t="str">
        <f t="shared" si="1073"/>
        <v/>
      </c>
      <c r="CH1038" s="44" t="str">
        <f t="shared" si="1074"/>
        <v/>
      </c>
      <c r="CI1038" s="44" t="str">
        <f t="shared" si="1075"/>
        <v/>
      </c>
      <c r="CJ1038" s="44" t="str">
        <f t="shared" si="1076"/>
        <v/>
      </c>
      <c r="CK1038" s="44" t="str">
        <f t="shared" si="1077"/>
        <v/>
      </c>
      <c r="CL1038" s="44" t="str">
        <f t="shared" si="1078"/>
        <v/>
      </c>
      <c r="CM1038" s="43" t="str">
        <f t="shared" si="1079"/>
        <v/>
      </c>
      <c r="CN1038" s="43" t="str">
        <f t="shared" si="1080"/>
        <v/>
      </c>
      <c r="CO1038" s="43" t="str">
        <f t="shared" si="1081"/>
        <v/>
      </c>
      <c r="CP1038" s="44" t="str">
        <f t="shared" si="1058"/>
        <v/>
      </c>
      <c r="CQ1038" s="44" t="str">
        <f t="shared" si="1082"/>
        <v/>
      </c>
      <c r="CR1038" s="43" t="str">
        <f t="shared" si="1103"/>
        <v/>
      </c>
      <c r="CS1038" s="44">
        <v>0</v>
      </c>
      <c r="CT1038" s="44">
        <v>0</v>
      </c>
      <c r="CU1038" s="44" t="str">
        <f t="shared" si="1086"/>
        <v/>
      </c>
      <c r="CV1038" s="44" t="str">
        <f t="shared" si="1087"/>
        <v/>
      </c>
      <c r="CW1038" s="44" t="str">
        <f t="shared" si="1088"/>
        <v/>
      </c>
      <c r="CX1038" s="44" t="str">
        <f t="shared" si="1089"/>
        <v/>
      </c>
      <c r="CY1038" s="44" t="str">
        <f t="shared" si="1090"/>
        <v/>
      </c>
      <c r="CZ1038" s="44" t="str">
        <f t="shared" si="1091"/>
        <v/>
      </c>
      <c r="DA1038" s="49" t="str">
        <f t="shared" si="1083"/>
        <v/>
      </c>
      <c r="DB1038" s="44" t="str">
        <f t="shared" si="1092"/>
        <v/>
      </c>
      <c r="DC1038" s="44" t="str">
        <f t="shared" si="1093"/>
        <v/>
      </c>
      <c r="DD1038" s="44" t="str">
        <f t="shared" si="1094"/>
        <v/>
      </c>
      <c r="DE1038" s="44" t="str">
        <f t="shared" si="1095"/>
        <v/>
      </c>
      <c r="DF1038" s="44" t="str">
        <f t="shared" si="1096"/>
        <v/>
      </c>
      <c r="DG1038" s="44" t="str">
        <f t="shared" si="1097"/>
        <v/>
      </c>
      <c r="DH1038" s="44" t="str">
        <f t="shared" si="1054"/>
        <v/>
      </c>
      <c r="DI1038" s="50" t="str">
        <f t="shared" si="1098"/>
        <v/>
      </c>
      <c r="DJ1038" s="50" t="str">
        <f t="shared" si="1102"/>
        <v/>
      </c>
      <c r="DK1038" s="50" t="str">
        <f t="shared" si="1099"/>
        <v/>
      </c>
      <c r="DL1038" s="50" t="str">
        <f t="shared" si="1100"/>
        <v/>
      </c>
      <c r="DM1038" s="51" t="str">
        <f t="shared" ref="DM1038:DM1100" si="1116">+AT1038&amp;AU1038&amp;AV1038</f>
        <v/>
      </c>
      <c r="DN1038" s="52"/>
      <c r="DO1038" s="53"/>
      <c r="DP1038" s="52"/>
      <c r="DQ1038" s="53" t="str">
        <f t="shared" si="1084"/>
        <v/>
      </c>
      <c r="DR1038" s="52" t="str">
        <f t="shared" si="1085"/>
        <v/>
      </c>
      <c r="DS1038" s="53"/>
      <c r="DT1038" s="52"/>
      <c r="DU1038" s="53"/>
      <c r="DV1038" s="52"/>
      <c r="DW1038" s="99"/>
      <c r="DX1038" s="99"/>
      <c r="EI1038" s="83"/>
      <c r="EJ1038" s="102"/>
      <c r="EK1038" s="102"/>
      <c r="EL1038" s="102"/>
      <c r="EM1038" s="102"/>
      <c r="EN1038" s="102"/>
      <c r="EO1038" s="102"/>
      <c r="EP1038" s="102"/>
      <c r="EQ1038" s="102"/>
      <c r="ER1038" s="102"/>
      <c r="ES1038" s="102"/>
      <c r="ET1038" s="102"/>
      <c r="EU1038" s="102"/>
      <c r="EV1038" s="102"/>
      <c r="FL1038" s="36" t="str">
        <f t="shared" si="1115"/>
        <v/>
      </c>
    </row>
    <row r="1039" spans="1:168" s="36" customFormat="1" ht="49.5" customHeight="1" x14ac:dyDescent="0.35">
      <c r="A1039" s="67"/>
      <c r="B1039" s="39"/>
      <c r="C1039" s="39"/>
      <c r="D1039" s="40" t="s">
        <v>5950</v>
      </c>
      <c r="E1039" s="41" t="s">
        <v>4106</v>
      </c>
      <c r="F1039" s="41" t="s">
        <v>5951</v>
      </c>
      <c r="G1039" s="41"/>
      <c r="H1039" s="41"/>
      <c r="I1039" s="41" t="s">
        <v>5336</v>
      </c>
      <c r="J1039" s="41" t="s">
        <v>5337</v>
      </c>
      <c r="K1039" s="41"/>
      <c r="L1039" s="41"/>
      <c r="M1039" s="41" t="s">
        <v>6101</v>
      </c>
      <c r="N1039" s="41" t="s">
        <v>6102</v>
      </c>
      <c r="O1039" s="29" t="s">
        <v>4108</v>
      </c>
      <c r="P1039" s="30" t="s">
        <v>4109</v>
      </c>
      <c r="Q1039" s="31"/>
      <c r="R1039" s="31"/>
      <c r="S1039" s="32"/>
      <c r="T1039" s="33"/>
      <c r="U1039" s="33"/>
      <c r="V1039" s="33"/>
      <c r="W1039" s="33"/>
      <c r="X1039" s="33"/>
      <c r="Y1039" s="33"/>
      <c r="Z1039" s="33"/>
      <c r="AA1039" s="34"/>
      <c r="AB1039" s="34"/>
      <c r="AC1039" s="34"/>
      <c r="AD1039" s="34"/>
      <c r="AE1039" s="34"/>
      <c r="AF1039" s="34"/>
      <c r="AG1039" s="34"/>
      <c r="AH1039" s="34"/>
      <c r="AI1039" s="34"/>
      <c r="AJ1039" s="34"/>
      <c r="AK1039" s="34"/>
      <c r="AL1039" s="34"/>
      <c r="AM1039" s="34"/>
      <c r="AN1039" s="34"/>
      <c r="AO1039" s="34"/>
      <c r="AP1039" s="34"/>
      <c r="AQ1039" s="56"/>
      <c r="AR1039" s="56"/>
      <c r="AS1039" s="56"/>
      <c r="AT1039" s="42"/>
      <c r="AU1039" s="42"/>
      <c r="AV1039" s="42"/>
      <c r="AW1039" s="35"/>
      <c r="AX1039" s="35"/>
      <c r="AY1039" s="35"/>
      <c r="AZ1039" s="43" t="str">
        <f t="shared" si="1059"/>
        <v/>
      </c>
      <c r="BA1039" s="44"/>
      <c r="BB1039" s="43" t="str">
        <f t="shared" si="1060"/>
        <v/>
      </c>
      <c r="BC1039" s="45" t="str">
        <f t="shared" si="1061"/>
        <v/>
      </c>
      <c r="BD1039" s="45" t="str">
        <f t="shared" si="1062"/>
        <v/>
      </c>
      <c r="BE1039" s="45" t="s">
        <v>5691</v>
      </c>
      <c r="BF1039" s="45" t="str">
        <f t="shared" si="1105"/>
        <v/>
      </c>
      <c r="BG1039" s="45" t="str">
        <f t="shared" si="1063"/>
        <v/>
      </c>
      <c r="BH1039" s="12" t="str">
        <f t="shared" si="1064"/>
        <v/>
      </c>
      <c r="BI1039" s="43" t="str">
        <f t="shared" si="1065"/>
        <v/>
      </c>
      <c r="BJ1039" s="46" t="str">
        <f t="shared" si="1066"/>
        <v/>
      </c>
      <c r="BK1039" s="46" t="str">
        <f t="shared" si="1067"/>
        <v/>
      </c>
      <c r="BL1039" s="46" t="str">
        <f t="shared" si="1068"/>
        <v/>
      </c>
      <c r="BM1039" s="43" t="str">
        <f t="shared" si="1069"/>
        <v/>
      </c>
      <c r="BN1039" s="43" t="str">
        <f t="shared" si="1070"/>
        <v/>
      </c>
      <c r="BO1039" s="44" t="str">
        <f t="shared" si="1113"/>
        <v/>
      </c>
      <c r="BP1039" s="44" t="str">
        <f t="shared" ref="BP1039:BP1101" si="1117">IF(+AZ1039&amp;BA1039&amp;BB1039&amp;BC1039&amp;BD1039&amp;BE1039&amp;BF1039&amp;BG1039&amp;BH1039&amp;BI1039&amp;BJ1039&amp;BK1039&amp;BL1039&amp;BM1039&amp;BN1039&amp;BO1039="","","X")</f>
        <v/>
      </c>
      <c r="BQ1039" s="44" t="str">
        <f t="shared" si="1055"/>
        <v/>
      </c>
      <c r="BR1039" s="46" t="str">
        <f t="shared" si="1106"/>
        <v/>
      </c>
      <c r="BS1039" s="47" t="str">
        <f t="shared" si="1107"/>
        <v/>
      </c>
      <c r="BT1039" s="46" t="str">
        <f t="shared" si="1108"/>
        <v/>
      </c>
      <c r="BU1039" s="46" t="str">
        <f t="shared" si="1109"/>
        <v/>
      </c>
      <c r="BV1039" s="73" t="str">
        <f t="shared" si="1114"/>
        <v/>
      </c>
      <c r="BW1039" s="47" t="str">
        <f t="shared" si="1104"/>
        <v/>
      </c>
      <c r="BX1039" s="47" t="str">
        <f t="shared" ref="BX1039:BX1101" si="1118">IF(BO1039="X",BO1039,"")</f>
        <v/>
      </c>
      <c r="BY1039" s="13" t="str">
        <f t="shared" si="1056"/>
        <v/>
      </c>
      <c r="BZ1039" s="14" t="str">
        <f t="shared" si="1110"/>
        <v/>
      </c>
      <c r="CA1039" s="48" t="str">
        <f t="shared" si="1111"/>
        <v/>
      </c>
      <c r="CB1039" s="44" t="str">
        <f t="shared" si="1112"/>
        <v/>
      </c>
      <c r="CC1039" s="44" t="str">
        <f t="shared" si="1071"/>
        <v/>
      </c>
      <c r="CD1039" s="44" t="str">
        <f t="shared" si="1057"/>
        <v/>
      </c>
      <c r="CE1039" s="44" t="str">
        <f t="shared" si="1101"/>
        <v/>
      </c>
      <c r="CF1039" s="44" t="str">
        <f t="shared" si="1072"/>
        <v/>
      </c>
      <c r="CG1039" s="44" t="str">
        <f t="shared" si="1073"/>
        <v/>
      </c>
      <c r="CH1039" s="44" t="str">
        <f t="shared" si="1074"/>
        <v/>
      </c>
      <c r="CI1039" s="44" t="str">
        <f t="shared" si="1075"/>
        <v/>
      </c>
      <c r="CJ1039" s="44" t="str">
        <f t="shared" si="1076"/>
        <v/>
      </c>
      <c r="CK1039" s="44" t="str">
        <f t="shared" si="1077"/>
        <v/>
      </c>
      <c r="CL1039" s="44" t="str">
        <f t="shared" si="1078"/>
        <v/>
      </c>
      <c r="CM1039" s="43" t="str">
        <f t="shared" si="1079"/>
        <v/>
      </c>
      <c r="CN1039" s="43" t="str">
        <f t="shared" si="1080"/>
        <v/>
      </c>
      <c r="CO1039" s="43" t="str">
        <f t="shared" si="1081"/>
        <v/>
      </c>
      <c r="CP1039" s="44" t="str">
        <f t="shared" si="1058"/>
        <v/>
      </c>
      <c r="CQ1039" s="44" t="str">
        <f t="shared" si="1082"/>
        <v/>
      </c>
      <c r="CR1039" s="43" t="str">
        <f t="shared" si="1103"/>
        <v/>
      </c>
      <c r="CS1039" s="44">
        <v>0</v>
      </c>
      <c r="CT1039" s="44">
        <v>0</v>
      </c>
      <c r="CU1039" s="44" t="str">
        <f t="shared" si="1086"/>
        <v/>
      </c>
      <c r="CV1039" s="44" t="str">
        <f t="shared" si="1087"/>
        <v/>
      </c>
      <c r="CW1039" s="44" t="str">
        <f t="shared" si="1088"/>
        <v/>
      </c>
      <c r="CX1039" s="44" t="str">
        <f t="shared" si="1089"/>
        <v/>
      </c>
      <c r="CY1039" s="44" t="str">
        <f t="shared" si="1090"/>
        <v/>
      </c>
      <c r="CZ1039" s="44" t="str">
        <f t="shared" si="1091"/>
        <v/>
      </c>
      <c r="DA1039" s="49" t="str">
        <f t="shared" si="1083"/>
        <v/>
      </c>
      <c r="DB1039" s="44" t="str">
        <f t="shared" si="1092"/>
        <v/>
      </c>
      <c r="DC1039" s="44" t="str">
        <f t="shared" si="1093"/>
        <v/>
      </c>
      <c r="DD1039" s="44" t="str">
        <f t="shared" si="1094"/>
        <v/>
      </c>
      <c r="DE1039" s="44" t="str">
        <f t="shared" si="1095"/>
        <v/>
      </c>
      <c r="DF1039" s="44" t="str">
        <f t="shared" si="1096"/>
        <v/>
      </c>
      <c r="DG1039" s="44" t="str">
        <f t="shared" si="1097"/>
        <v/>
      </c>
      <c r="DH1039" s="44" t="str">
        <f t="shared" ref="DH1039:DH1101" si="1119">IF(+DI1039&amp;DK1039&amp;DL1039="",AZ1039&amp;BA1039&amp;BB1039,"")</f>
        <v/>
      </c>
      <c r="DI1039" s="50" t="str">
        <f t="shared" si="1098"/>
        <v/>
      </c>
      <c r="DJ1039" s="50" t="str">
        <f t="shared" si="1102"/>
        <v/>
      </c>
      <c r="DK1039" s="50" t="str">
        <f t="shared" si="1099"/>
        <v/>
      </c>
      <c r="DL1039" s="50" t="str">
        <f t="shared" si="1100"/>
        <v/>
      </c>
      <c r="DM1039" s="51" t="str">
        <f t="shared" si="1116"/>
        <v/>
      </c>
      <c r="DN1039" s="52"/>
      <c r="DO1039" s="53"/>
      <c r="DP1039" s="52"/>
      <c r="DQ1039" s="53" t="str">
        <f t="shared" si="1084"/>
        <v/>
      </c>
      <c r="DR1039" s="52" t="str">
        <f t="shared" si="1085"/>
        <v/>
      </c>
      <c r="DS1039" s="53"/>
      <c r="DT1039" s="52"/>
      <c r="DU1039" s="53"/>
      <c r="DV1039" s="52"/>
      <c r="DW1039" s="99"/>
      <c r="DX1039" s="99"/>
      <c r="EI1039" s="83"/>
      <c r="EJ1039" s="102"/>
      <c r="EK1039" s="102"/>
      <c r="EL1039" s="102"/>
      <c r="EM1039" s="102"/>
      <c r="EN1039" s="102"/>
      <c r="EO1039" s="102"/>
      <c r="EP1039" s="102"/>
      <c r="EQ1039" s="102"/>
      <c r="ER1039" s="102"/>
      <c r="ES1039" s="102"/>
      <c r="ET1039" s="102"/>
      <c r="EU1039" s="102"/>
      <c r="EV1039" s="102"/>
      <c r="FL1039" s="36" t="str">
        <f t="shared" si="1115"/>
        <v/>
      </c>
    </row>
    <row r="1040" spans="1:168" s="36" customFormat="1" ht="49.5" customHeight="1" x14ac:dyDescent="0.35">
      <c r="A1040" s="67"/>
      <c r="B1040" s="39"/>
      <c r="C1040" s="39"/>
      <c r="D1040" s="40" t="s">
        <v>5950</v>
      </c>
      <c r="E1040" s="41" t="s">
        <v>4105</v>
      </c>
      <c r="F1040" s="41" t="s">
        <v>5951</v>
      </c>
      <c r="G1040" s="41"/>
      <c r="H1040" s="41" t="s">
        <v>5302</v>
      </c>
      <c r="I1040" s="41" t="s">
        <v>4861</v>
      </c>
      <c r="J1040" s="41" t="s">
        <v>4862</v>
      </c>
      <c r="K1040" s="41"/>
      <c r="L1040" s="41"/>
      <c r="M1040" s="41" t="s">
        <v>3085</v>
      </c>
      <c r="N1040" s="41" t="s">
        <v>3086</v>
      </c>
      <c r="O1040" s="29" t="s">
        <v>4108</v>
      </c>
      <c r="P1040" s="30" t="s">
        <v>4109</v>
      </c>
      <c r="Q1040" s="31"/>
      <c r="R1040" s="31"/>
      <c r="S1040" s="32"/>
      <c r="T1040" s="33"/>
      <c r="U1040" s="33"/>
      <c r="V1040" s="33"/>
      <c r="W1040" s="33"/>
      <c r="X1040" s="33"/>
      <c r="Y1040" s="33"/>
      <c r="Z1040" s="33"/>
      <c r="AA1040" s="34"/>
      <c r="AB1040" s="34"/>
      <c r="AC1040" s="34"/>
      <c r="AD1040" s="34"/>
      <c r="AE1040" s="34"/>
      <c r="AF1040" s="34"/>
      <c r="AG1040" s="34"/>
      <c r="AH1040" s="34"/>
      <c r="AI1040" s="34"/>
      <c r="AJ1040" s="34"/>
      <c r="AK1040" s="34"/>
      <c r="AL1040" s="34"/>
      <c r="AM1040" s="34"/>
      <c r="AN1040" s="34"/>
      <c r="AO1040" s="34"/>
      <c r="AP1040" s="34"/>
      <c r="AQ1040" s="56"/>
      <c r="AR1040" s="56"/>
      <c r="AS1040" s="56"/>
      <c r="AT1040" s="42"/>
      <c r="AU1040" s="42"/>
      <c r="AV1040" s="42"/>
      <c r="AW1040" s="35"/>
      <c r="AX1040" s="35"/>
      <c r="AY1040" s="35"/>
      <c r="AZ1040" s="43" t="str">
        <f t="shared" si="1059"/>
        <v/>
      </c>
      <c r="BA1040" s="44"/>
      <c r="BB1040" s="43" t="str">
        <f t="shared" si="1060"/>
        <v/>
      </c>
      <c r="BC1040" s="45" t="str">
        <f t="shared" si="1061"/>
        <v/>
      </c>
      <c r="BD1040" s="45" t="str">
        <f t="shared" si="1062"/>
        <v/>
      </c>
      <c r="BE1040" s="45" t="s">
        <v>5691</v>
      </c>
      <c r="BF1040" s="45" t="str">
        <f t="shared" si="1105"/>
        <v/>
      </c>
      <c r="BG1040" s="45" t="str">
        <f t="shared" si="1063"/>
        <v/>
      </c>
      <c r="BH1040" s="12" t="str">
        <f t="shared" si="1064"/>
        <v/>
      </c>
      <c r="BI1040" s="43" t="str">
        <f t="shared" si="1065"/>
        <v/>
      </c>
      <c r="BJ1040" s="46" t="str">
        <f t="shared" si="1066"/>
        <v/>
      </c>
      <c r="BK1040" s="46" t="str">
        <f t="shared" si="1067"/>
        <v/>
      </c>
      <c r="BL1040" s="46" t="str">
        <f t="shared" si="1068"/>
        <v/>
      </c>
      <c r="BM1040" s="43" t="str">
        <f t="shared" si="1069"/>
        <v/>
      </c>
      <c r="BN1040" s="43" t="str">
        <f t="shared" si="1070"/>
        <v/>
      </c>
      <c r="BO1040" s="44" t="str">
        <f t="shared" si="1113"/>
        <v/>
      </c>
      <c r="BP1040" s="44" t="str">
        <f t="shared" si="1117"/>
        <v/>
      </c>
      <c r="BQ1040" s="44" t="str">
        <f t="shared" ref="BQ1040:BQ1102" si="1120">IF(S1040="","",IF(BP1040="","X",""))</f>
        <v/>
      </c>
      <c r="BR1040" s="46" t="str">
        <f t="shared" si="1106"/>
        <v/>
      </c>
      <c r="BS1040" s="47" t="str">
        <f t="shared" si="1107"/>
        <v/>
      </c>
      <c r="BT1040" s="46" t="str">
        <f t="shared" si="1108"/>
        <v/>
      </c>
      <c r="BU1040" s="46" t="str">
        <f t="shared" si="1109"/>
        <v/>
      </c>
      <c r="BV1040" s="73" t="str">
        <f t="shared" si="1114"/>
        <v/>
      </c>
      <c r="BW1040" s="47" t="str">
        <f t="shared" si="1104"/>
        <v/>
      </c>
      <c r="BX1040" s="47" t="str">
        <f t="shared" si="1118"/>
        <v/>
      </c>
      <c r="BY1040" s="13" t="str">
        <f t="shared" ref="BY1040:BY1102" si="1121">IF(BW1040="",IF($AB1040=230,"X",IF(MID($AB1040,1,1)="3","X","")),"")</f>
        <v/>
      </c>
      <c r="BZ1040" s="14" t="str">
        <f t="shared" si="1110"/>
        <v/>
      </c>
      <c r="CA1040" s="48" t="str">
        <f t="shared" si="1111"/>
        <v/>
      </c>
      <c r="CB1040" s="44" t="str">
        <f t="shared" si="1112"/>
        <v/>
      </c>
      <c r="CC1040" s="44" t="str">
        <f t="shared" si="1071"/>
        <v/>
      </c>
      <c r="CD1040" s="44" t="str">
        <f t="shared" si="1057"/>
        <v/>
      </c>
      <c r="CE1040" s="44" t="str">
        <f t="shared" si="1101"/>
        <v/>
      </c>
      <c r="CF1040" s="44" t="str">
        <f t="shared" si="1072"/>
        <v/>
      </c>
      <c r="CG1040" s="44" t="str">
        <f t="shared" si="1073"/>
        <v/>
      </c>
      <c r="CH1040" s="44" t="str">
        <f t="shared" si="1074"/>
        <v/>
      </c>
      <c r="CI1040" s="44" t="str">
        <f t="shared" si="1075"/>
        <v/>
      </c>
      <c r="CJ1040" s="44" t="str">
        <f t="shared" si="1076"/>
        <v/>
      </c>
      <c r="CK1040" s="44" t="str">
        <f t="shared" si="1077"/>
        <v/>
      </c>
      <c r="CL1040" s="44" t="str">
        <f t="shared" si="1078"/>
        <v/>
      </c>
      <c r="CM1040" s="43" t="str">
        <f t="shared" si="1079"/>
        <v/>
      </c>
      <c r="CN1040" s="43" t="str">
        <f t="shared" si="1080"/>
        <v/>
      </c>
      <c r="CO1040" s="43" t="str">
        <f t="shared" si="1081"/>
        <v/>
      </c>
      <c r="CP1040" s="44" t="str">
        <f t="shared" si="1058"/>
        <v/>
      </c>
      <c r="CQ1040" s="44" t="str">
        <f t="shared" si="1082"/>
        <v/>
      </c>
      <c r="CR1040" s="43" t="str">
        <f t="shared" si="1103"/>
        <v/>
      </c>
      <c r="CS1040" s="44">
        <v>0</v>
      </c>
      <c r="CT1040" s="44">
        <v>0</v>
      </c>
      <c r="CU1040" s="44" t="str">
        <f t="shared" si="1086"/>
        <v/>
      </c>
      <c r="CV1040" s="44" t="str">
        <f t="shared" si="1087"/>
        <v/>
      </c>
      <c r="CW1040" s="44" t="str">
        <f t="shared" si="1088"/>
        <v/>
      </c>
      <c r="CX1040" s="44" t="str">
        <f t="shared" si="1089"/>
        <v/>
      </c>
      <c r="CY1040" s="44" t="str">
        <f t="shared" si="1090"/>
        <v/>
      </c>
      <c r="CZ1040" s="44" t="str">
        <f t="shared" si="1091"/>
        <v/>
      </c>
      <c r="DA1040" s="49" t="str">
        <f t="shared" si="1083"/>
        <v/>
      </c>
      <c r="DB1040" s="44" t="str">
        <f t="shared" si="1092"/>
        <v/>
      </c>
      <c r="DC1040" s="44" t="str">
        <f t="shared" si="1093"/>
        <v/>
      </c>
      <c r="DD1040" s="44" t="str">
        <f t="shared" si="1094"/>
        <v/>
      </c>
      <c r="DE1040" s="44" t="str">
        <f t="shared" si="1095"/>
        <v/>
      </c>
      <c r="DF1040" s="44" t="str">
        <f t="shared" si="1096"/>
        <v/>
      </c>
      <c r="DG1040" s="44" t="str">
        <f t="shared" si="1097"/>
        <v/>
      </c>
      <c r="DH1040" s="44" t="str">
        <f t="shared" si="1119"/>
        <v/>
      </c>
      <c r="DI1040" s="50" t="str">
        <f t="shared" si="1098"/>
        <v/>
      </c>
      <c r="DJ1040" s="50" t="str">
        <f t="shared" si="1102"/>
        <v/>
      </c>
      <c r="DK1040" s="50" t="str">
        <f t="shared" si="1099"/>
        <v/>
      </c>
      <c r="DL1040" s="50" t="str">
        <f t="shared" si="1100"/>
        <v/>
      </c>
      <c r="DM1040" s="51" t="str">
        <f t="shared" si="1116"/>
        <v/>
      </c>
      <c r="DN1040" s="52"/>
      <c r="DO1040" s="53"/>
      <c r="DP1040" s="52"/>
      <c r="DQ1040" s="53" t="str">
        <f t="shared" si="1084"/>
        <v/>
      </c>
      <c r="DR1040" s="52" t="str">
        <f t="shared" si="1085"/>
        <v/>
      </c>
      <c r="DS1040" s="53"/>
      <c r="DT1040" s="52"/>
      <c r="DU1040" s="53"/>
      <c r="DV1040" s="52"/>
      <c r="DW1040" s="99"/>
      <c r="DX1040" s="99"/>
      <c r="EI1040" s="83"/>
      <c r="EJ1040" s="102"/>
      <c r="EK1040" s="102"/>
      <c r="EL1040" s="102"/>
      <c r="EM1040" s="102"/>
      <c r="EN1040" s="102"/>
      <c r="EO1040" s="102"/>
      <c r="EP1040" s="102"/>
      <c r="EQ1040" s="102"/>
      <c r="ER1040" s="102"/>
      <c r="ES1040" s="102"/>
      <c r="ET1040" s="102"/>
      <c r="EU1040" s="102"/>
      <c r="EV1040" s="102"/>
      <c r="FL1040" s="36" t="str">
        <f t="shared" si="1115"/>
        <v/>
      </c>
    </row>
    <row r="1041" spans="1:168" s="36" customFormat="1" ht="49.5" customHeight="1" x14ac:dyDescent="0.35">
      <c r="A1041" s="67"/>
      <c r="B1041" s="39"/>
      <c r="C1041" s="39"/>
      <c r="D1041" s="40" t="s">
        <v>5950</v>
      </c>
      <c r="E1041" s="41" t="s">
        <v>5700</v>
      </c>
      <c r="F1041" s="41" t="s">
        <v>5951</v>
      </c>
      <c r="G1041" s="41"/>
      <c r="H1041" s="41" t="s">
        <v>2007</v>
      </c>
      <c r="I1041" s="41" t="s">
        <v>4861</v>
      </c>
      <c r="J1041" s="41" t="s">
        <v>4862</v>
      </c>
      <c r="K1041" s="41"/>
      <c r="L1041" s="41"/>
      <c r="M1041" s="41" t="s">
        <v>3085</v>
      </c>
      <c r="N1041" s="41" t="s">
        <v>3086</v>
      </c>
      <c r="O1041" s="29" t="s">
        <v>4108</v>
      </c>
      <c r="P1041" s="30" t="s">
        <v>4109</v>
      </c>
      <c r="Q1041" s="31"/>
      <c r="R1041" s="31"/>
      <c r="S1041" s="32"/>
      <c r="T1041" s="33"/>
      <c r="U1041" s="33"/>
      <c r="V1041" s="33"/>
      <c r="W1041" s="33"/>
      <c r="X1041" s="33"/>
      <c r="Y1041" s="33"/>
      <c r="Z1041" s="33"/>
      <c r="AA1041" s="34"/>
      <c r="AB1041" s="34"/>
      <c r="AC1041" s="34"/>
      <c r="AD1041" s="34"/>
      <c r="AE1041" s="34"/>
      <c r="AF1041" s="34"/>
      <c r="AG1041" s="34"/>
      <c r="AH1041" s="34"/>
      <c r="AI1041" s="34"/>
      <c r="AJ1041" s="34"/>
      <c r="AK1041" s="34"/>
      <c r="AL1041" s="34"/>
      <c r="AM1041" s="34"/>
      <c r="AN1041" s="34"/>
      <c r="AO1041" s="34"/>
      <c r="AP1041" s="34"/>
      <c r="AQ1041" s="56"/>
      <c r="AR1041" s="56"/>
      <c r="AS1041" s="56"/>
      <c r="AT1041" s="42"/>
      <c r="AU1041" s="42"/>
      <c r="AV1041" s="42"/>
      <c r="AW1041" s="35"/>
      <c r="AX1041" s="35"/>
      <c r="AY1041" s="35"/>
      <c r="AZ1041" s="43" t="str">
        <f t="shared" si="1059"/>
        <v/>
      </c>
      <c r="BA1041" s="44"/>
      <c r="BB1041" s="43" t="str">
        <f t="shared" si="1060"/>
        <v/>
      </c>
      <c r="BC1041" s="45" t="str">
        <f t="shared" si="1061"/>
        <v/>
      </c>
      <c r="BD1041" s="45" t="str">
        <f t="shared" si="1062"/>
        <v/>
      </c>
      <c r="BE1041" s="45" t="s">
        <v>5691</v>
      </c>
      <c r="BF1041" s="45" t="str">
        <f t="shared" si="1105"/>
        <v/>
      </c>
      <c r="BG1041" s="45" t="str">
        <f t="shared" si="1063"/>
        <v/>
      </c>
      <c r="BH1041" s="12" t="str">
        <f t="shared" si="1064"/>
        <v/>
      </c>
      <c r="BI1041" s="43" t="str">
        <f t="shared" si="1065"/>
        <v/>
      </c>
      <c r="BJ1041" s="46" t="str">
        <f t="shared" si="1066"/>
        <v/>
      </c>
      <c r="BK1041" s="46" t="str">
        <f t="shared" si="1067"/>
        <v/>
      </c>
      <c r="BL1041" s="46" t="str">
        <f t="shared" si="1068"/>
        <v/>
      </c>
      <c r="BM1041" s="43" t="str">
        <f t="shared" si="1069"/>
        <v/>
      </c>
      <c r="BN1041" s="43" t="str">
        <f t="shared" si="1070"/>
        <v/>
      </c>
      <c r="BO1041" s="44" t="str">
        <f t="shared" si="1113"/>
        <v/>
      </c>
      <c r="BP1041" s="44" t="str">
        <f t="shared" si="1117"/>
        <v/>
      </c>
      <c r="BQ1041" s="44" t="str">
        <f t="shared" si="1120"/>
        <v/>
      </c>
      <c r="BR1041" s="46" t="str">
        <f t="shared" si="1106"/>
        <v/>
      </c>
      <c r="BS1041" s="47" t="str">
        <f t="shared" si="1107"/>
        <v/>
      </c>
      <c r="BT1041" s="46" t="str">
        <f t="shared" si="1108"/>
        <v/>
      </c>
      <c r="BU1041" s="46" t="str">
        <f t="shared" si="1109"/>
        <v/>
      </c>
      <c r="BV1041" s="73" t="str">
        <f t="shared" si="1114"/>
        <v/>
      </c>
      <c r="BW1041" s="47" t="str">
        <f t="shared" si="1104"/>
        <v/>
      </c>
      <c r="BX1041" s="47" t="str">
        <f t="shared" si="1118"/>
        <v/>
      </c>
      <c r="BY1041" s="13" t="str">
        <f t="shared" si="1121"/>
        <v/>
      </c>
      <c r="BZ1041" s="14" t="str">
        <f t="shared" si="1110"/>
        <v/>
      </c>
      <c r="CA1041" s="48" t="str">
        <f t="shared" si="1111"/>
        <v/>
      </c>
      <c r="CB1041" s="44" t="str">
        <f t="shared" si="1112"/>
        <v/>
      </c>
      <c r="CC1041" s="44" t="str">
        <f t="shared" si="1071"/>
        <v/>
      </c>
      <c r="CD1041" s="44" t="str">
        <f t="shared" si="1057"/>
        <v/>
      </c>
      <c r="CE1041" s="44" t="str">
        <f t="shared" si="1101"/>
        <v/>
      </c>
      <c r="CF1041" s="44" t="str">
        <f t="shared" si="1072"/>
        <v/>
      </c>
      <c r="CG1041" s="44" t="str">
        <f t="shared" si="1073"/>
        <v/>
      </c>
      <c r="CH1041" s="44" t="str">
        <f t="shared" si="1074"/>
        <v/>
      </c>
      <c r="CI1041" s="44" t="str">
        <f t="shared" si="1075"/>
        <v/>
      </c>
      <c r="CJ1041" s="44" t="str">
        <f t="shared" si="1076"/>
        <v/>
      </c>
      <c r="CK1041" s="44" t="str">
        <f t="shared" si="1077"/>
        <v/>
      </c>
      <c r="CL1041" s="44" t="str">
        <f t="shared" si="1078"/>
        <v/>
      </c>
      <c r="CM1041" s="43" t="str">
        <f t="shared" si="1079"/>
        <v/>
      </c>
      <c r="CN1041" s="43" t="str">
        <f t="shared" si="1080"/>
        <v/>
      </c>
      <c r="CO1041" s="43" t="str">
        <f t="shared" si="1081"/>
        <v/>
      </c>
      <c r="CP1041" s="44" t="str">
        <f t="shared" si="1058"/>
        <v/>
      </c>
      <c r="CQ1041" s="44" t="str">
        <f t="shared" si="1082"/>
        <v/>
      </c>
      <c r="CR1041" s="43" t="str">
        <f t="shared" si="1103"/>
        <v/>
      </c>
      <c r="CS1041" s="44">
        <v>0</v>
      </c>
      <c r="CT1041" s="44">
        <v>0</v>
      </c>
      <c r="CU1041" s="44" t="str">
        <f t="shared" si="1086"/>
        <v/>
      </c>
      <c r="CV1041" s="44" t="str">
        <f t="shared" si="1087"/>
        <v/>
      </c>
      <c r="CW1041" s="44" t="str">
        <f t="shared" si="1088"/>
        <v/>
      </c>
      <c r="CX1041" s="44" t="str">
        <f t="shared" si="1089"/>
        <v/>
      </c>
      <c r="CY1041" s="44" t="str">
        <f t="shared" si="1090"/>
        <v/>
      </c>
      <c r="CZ1041" s="44" t="str">
        <f t="shared" si="1091"/>
        <v/>
      </c>
      <c r="DA1041" s="49" t="str">
        <f t="shared" si="1083"/>
        <v/>
      </c>
      <c r="DB1041" s="44" t="str">
        <f t="shared" si="1092"/>
        <v/>
      </c>
      <c r="DC1041" s="44" t="str">
        <f t="shared" si="1093"/>
        <v/>
      </c>
      <c r="DD1041" s="44" t="str">
        <f t="shared" si="1094"/>
        <v/>
      </c>
      <c r="DE1041" s="44" t="str">
        <f t="shared" si="1095"/>
        <v/>
      </c>
      <c r="DF1041" s="44" t="str">
        <f t="shared" si="1096"/>
        <v/>
      </c>
      <c r="DG1041" s="44" t="str">
        <f t="shared" si="1097"/>
        <v/>
      </c>
      <c r="DH1041" s="44" t="str">
        <f t="shared" si="1119"/>
        <v/>
      </c>
      <c r="DI1041" s="50" t="str">
        <f t="shared" si="1098"/>
        <v/>
      </c>
      <c r="DJ1041" s="50" t="str">
        <f t="shared" si="1102"/>
        <v/>
      </c>
      <c r="DK1041" s="50" t="str">
        <f t="shared" si="1099"/>
        <v/>
      </c>
      <c r="DL1041" s="50" t="str">
        <f t="shared" si="1100"/>
        <v/>
      </c>
      <c r="DM1041" s="51" t="str">
        <f t="shared" si="1116"/>
        <v/>
      </c>
      <c r="DN1041" s="52"/>
      <c r="DO1041" s="53"/>
      <c r="DP1041" s="52"/>
      <c r="DQ1041" s="53" t="str">
        <f t="shared" si="1084"/>
        <v/>
      </c>
      <c r="DR1041" s="52" t="str">
        <f t="shared" si="1085"/>
        <v/>
      </c>
      <c r="DS1041" s="53"/>
      <c r="DT1041" s="52"/>
      <c r="DU1041" s="53"/>
      <c r="DV1041" s="52"/>
      <c r="DW1041" s="99"/>
      <c r="DX1041" s="99"/>
      <c r="EI1041" s="83"/>
      <c r="EJ1041" s="102"/>
      <c r="EK1041" s="102"/>
      <c r="EL1041" s="102"/>
      <c r="EM1041" s="102"/>
      <c r="EN1041" s="102"/>
      <c r="EO1041" s="102"/>
      <c r="EP1041" s="102"/>
      <c r="EQ1041" s="102"/>
      <c r="ER1041" s="102"/>
      <c r="ES1041" s="102"/>
      <c r="ET1041" s="102"/>
      <c r="EU1041" s="102"/>
      <c r="EV1041" s="102"/>
      <c r="FL1041" s="36" t="str">
        <f t="shared" si="1115"/>
        <v/>
      </c>
    </row>
    <row r="1042" spans="1:168" s="36" customFormat="1" ht="49.5" customHeight="1" x14ac:dyDescent="0.35">
      <c r="A1042" s="67"/>
      <c r="B1042" s="39"/>
      <c r="C1042" s="39"/>
      <c r="D1042" s="40" t="s">
        <v>5950</v>
      </c>
      <c r="E1042" s="41" t="s">
        <v>5694</v>
      </c>
      <c r="F1042" s="41" t="s">
        <v>5951</v>
      </c>
      <c r="G1042" s="41"/>
      <c r="H1042" s="41" t="s">
        <v>5258</v>
      </c>
      <c r="I1042" s="41" t="s">
        <v>4861</v>
      </c>
      <c r="J1042" s="41" t="s">
        <v>4862</v>
      </c>
      <c r="K1042" s="41"/>
      <c r="L1042" s="41"/>
      <c r="M1042" s="41" t="s">
        <v>3085</v>
      </c>
      <c r="N1042" s="41" t="s">
        <v>3086</v>
      </c>
      <c r="O1042" s="29" t="s">
        <v>4108</v>
      </c>
      <c r="P1042" s="30" t="s">
        <v>4109</v>
      </c>
      <c r="Q1042" s="31"/>
      <c r="R1042" s="31"/>
      <c r="S1042" s="32"/>
      <c r="T1042" s="33"/>
      <c r="U1042" s="33"/>
      <c r="V1042" s="33"/>
      <c r="W1042" s="33"/>
      <c r="X1042" s="33"/>
      <c r="Y1042" s="33"/>
      <c r="Z1042" s="33"/>
      <c r="AA1042" s="34"/>
      <c r="AB1042" s="34"/>
      <c r="AC1042" s="34"/>
      <c r="AD1042" s="34"/>
      <c r="AE1042" s="34"/>
      <c r="AF1042" s="34"/>
      <c r="AG1042" s="34"/>
      <c r="AH1042" s="34"/>
      <c r="AI1042" s="34"/>
      <c r="AJ1042" s="34"/>
      <c r="AK1042" s="34"/>
      <c r="AL1042" s="34"/>
      <c r="AM1042" s="34"/>
      <c r="AN1042" s="34"/>
      <c r="AO1042" s="34"/>
      <c r="AP1042" s="34"/>
      <c r="AQ1042" s="56"/>
      <c r="AR1042" s="56"/>
      <c r="AS1042" s="56"/>
      <c r="AT1042" s="42"/>
      <c r="AU1042" s="42"/>
      <c r="AV1042" s="42"/>
      <c r="AW1042" s="35"/>
      <c r="AX1042" s="35"/>
      <c r="AY1042" s="35"/>
      <c r="AZ1042" s="43" t="str">
        <f t="shared" si="1059"/>
        <v/>
      </c>
      <c r="BA1042" s="44"/>
      <c r="BB1042" s="43" t="str">
        <f t="shared" si="1060"/>
        <v/>
      </c>
      <c r="BC1042" s="45" t="str">
        <f t="shared" si="1061"/>
        <v/>
      </c>
      <c r="BD1042" s="45" t="str">
        <f t="shared" si="1062"/>
        <v/>
      </c>
      <c r="BE1042" s="45" t="s">
        <v>5691</v>
      </c>
      <c r="BF1042" s="45" t="str">
        <f t="shared" si="1105"/>
        <v/>
      </c>
      <c r="BG1042" s="45" t="str">
        <f t="shared" si="1063"/>
        <v/>
      </c>
      <c r="BH1042" s="12" t="str">
        <f t="shared" si="1064"/>
        <v/>
      </c>
      <c r="BI1042" s="43" t="str">
        <f t="shared" si="1065"/>
        <v/>
      </c>
      <c r="BJ1042" s="46" t="str">
        <f t="shared" si="1066"/>
        <v/>
      </c>
      <c r="BK1042" s="46" t="str">
        <f t="shared" si="1067"/>
        <v/>
      </c>
      <c r="BL1042" s="46" t="str">
        <f t="shared" si="1068"/>
        <v/>
      </c>
      <c r="BM1042" s="43" t="str">
        <f t="shared" si="1069"/>
        <v/>
      </c>
      <c r="BN1042" s="43" t="str">
        <f t="shared" si="1070"/>
        <v/>
      </c>
      <c r="BO1042" s="44" t="str">
        <f t="shared" si="1113"/>
        <v/>
      </c>
      <c r="BP1042" s="44" t="str">
        <f t="shared" si="1117"/>
        <v/>
      </c>
      <c r="BQ1042" s="44" t="str">
        <f t="shared" si="1120"/>
        <v/>
      </c>
      <c r="BR1042" s="46" t="str">
        <f t="shared" si="1106"/>
        <v/>
      </c>
      <c r="BS1042" s="47" t="str">
        <f t="shared" si="1107"/>
        <v/>
      </c>
      <c r="BT1042" s="46" t="str">
        <f t="shared" si="1108"/>
        <v/>
      </c>
      <c r="BU1042" s="46" t="str">
        <f t="shared" si="1109"/>
        <v/>
      </c>
      <c r="BV1042" s="73" t="str">
        <f t="shared" si="1114"/>
        <v/>
      </c>
      <c r="BW1042" s="47" t="str">
        <f t="shared" si="1104"/>
        <v/>
      </c>
      <c r="BX1042" s="47" t="str">
        <f t="shared" si="1118"/>
        <v/>
      </c>
      <c r="BY1042" s="13" t="str">
        <f t="shared" si="1121"/>
        <v/>
      </c>
      <c r="BZ1042" s="14" t="str">
        <f t="shared" si="1110"/>
        <v/>
      </c>
      <c r="CA1042" s="48" t="str">
        <f t="shared" si="1111"/>
        <v/>
      </c>
      <c r="CB1042" s="44" t="str">
        <f t="shared" si="1112"/>
        <v/>
      </c>
      <c r="CC1042" s="44" t="str">
        <f t="shared" si="1071"/>
        <v/>
      </c>
      <c r="CD1042" s="44" t="str">
        <f t="shared" ref="CD1042:CD1105" si="1122">IF($S1042="333","X","")</f>
        <v/>
      </c>
      <c r="CE1042" s="44" t="str">
        <f t="shared" si="1101"/>
        <v/>
      </c>
      <c r="CF1042" s="44" t="str">
        <f t="shared" si="1072"/>
        <v/>
      </c>
      <c r="CG1042" s="44" t="str">
        <f t="shared" si="1073"/>
        <v/>
      </c>
      <c r="CH1042" s="44" t="str">
        <f t="shared" si="1074"/>
        <v/>
      </c>
      <c r="CI1042" s="44" t="str">
        <f t="shared" si="1075"/>
        <v/>
      </c>
      <c r="CJ1042" s="44" t="str">
        <f t="shared" si="1076"/>
        <v/>
      </c>
      <c r="CK1042" s="44" t="str">
        <f t="shared" si="1077"/>
        <v/>
      </c>
      <c r="CL1042" s="44" t="str">
        <f t="shared" si="1078"/>
        <v/>
      </c>
      <c r="CM1042" s="43" t="str">
        <f t="shared" si="1079"/>
        <v/>
      </c>
      <c r="CN1042" s="43" t="str">
        <f t="shared" si="1080"/>
        <v/>
      </c>
      <c r="CO1042" s="43" t="str">
        <f t="shared" si="1081"/>
        <v/>
      </c>
      <c r="CP1042" s="44" t="str">
        <f t="shared" ref="CP1042:CP1105" si="1123">IF($AF1042&amp;$AL1042="789039","X",IF($AF1042&amp;$AL1042="386039","X",(IF($BO1042="","",$BO1042))))</f>
        <v/>
      </c>
      <c r="CQ1042" s="44" t="str">
        <f t="shared" si="1082"/>
        <v/>
      </c>
      <c r="CR1042" s="43" t="str">
        <f t="shared" si="1103"/>
        <v/>
      </c>
      <c r="CS1042" s="44">
        <v>0</v>
      </c>
      <c r="CT1042" s="44">
        <v>0</v>
      </c>
      <c r="CU1042" s="44" t="str">
        <f t="shared" si="1086"/>
        <v/>
      </c>
      <c r="CV1042" s="44" t="str">
        <f t="shared" si="1087"/>
        <v/>
      </c>
      <c r="CW1042" s="44" t="str">
        <f t="shared" si="1088"/>
        <v/>
      </c>
      <c r="CX1042" s="44" t="str">
        <f t="shared" si="1089"/>
        <v/>
      </c>
      <c r="CY1042" s="44" t="str">
        <f t="shared" si="1090"/>
        <v/>
      </c>
      <c r="CZ1042" s="44" t="str">
        <f t="shared" si="1091"/>
        <v/>
      </c>
      <c r="DA1042" s="49" t="str">
        <f t="shared" si="1083"/>
        <v/>
      </c>
      <c r="DB1042" s="44" t="str">
        <f t="shared" si="1092"/>
        <v/>
      </c>
      <c r="DC1042" s="44" t="str">
        <f t="shared" si="1093"/>
        <v/>
      </c>
      <c r="DD1042" s="44" t="str">
        <f t="shared" si="1094"/>
        <v/>
      </c>
      <c r="DE1042" s="44" t="str">
        <f t="shared" si="1095"/>
        <v/>
      </c>
      <c r="DF1042" s="44" t="str">
        <f t="shared" si="1096"/>
        <v/>
      </c>
      <c r="DG1042" s="44" t="str">
        <f t="shared" si="1097"/>
        <v/>
      </c>
      <c r="DH1042" s="44" t="str">
        <f t="shared" si="1119"/>
        <v/>
      </c>
      <c r="DI1042" s="50" t="str">
        <f t="shared" si="1098"/>
        <v/>
      </c>
      <c r="DJ1042" s="50" t="str">
        <f t="shared" si="1102"/>
        <v/>
      </c>
      <c r="DK1042" s="50" t="str">
        <f t="shared" si="1099"/>
        <v/>
      </c>
      <c r="DL1042" s="50" t="str">
        <f t="shared" si="1100"/>
        <v/>
      </c>
      <c r="DM1042" s="51" t="str">
        <f t="shared" si="1116"/>
        <v/>
      </c>
      <c r="DN1042" s="52"/>
      <c r="DO1042" s="53"/>
      <c r="DP1042" s="52"/>
      <c r="DQ1042" s="53" t="str">
        <f t="shared" si="1084"/>
        <v/>
      </c>
      <c r="DR1042" s="52" t="str">
        <f t="shared" si="1085"/>
        <v/>
      </c>
      <c r="DS1042" s="53"/>
      <c r="DT1042" s="52"/>
      <c r="DU1042" s="53"/>
      <c r="DV1042" s="52"/>
      <c r="DW1042" s="99"/>
      <c r="DX1042" s="99"/>
      <c r="EI1042" s="83"/>
      <c r="EJ1042" s="102"/>
      <c r="EK1042" s="102"/>
      <c r="EL1042" s="102"/>
      <c r="EM1042" s="102"/>
      <c r="EN1042" s="102"/>
      <c r="EO1042" s="102"/>
      <c r="EP1042" s="102"/>
      <c r="EQ1042" s="102"/>
      <c r="ER1042" s="102"/>
      <c r="ES1042" s="102"/>
      <c r="ET1042" s="102"/>
      <c r="EU1042" s="102"/>
      <c r="EV1042" s="102"/>
      <c r="FL1042" s="36" t="str">
        <f t="shared" si="1115"/>
        <v/>
      </c>
    </row>
    <row r="1043" spans="1:168" s="36" customFormat="1" ht="49.5" customHeight="1" x14ac:dyDescent="0.35">
      <c r="A1043" s="67"/>
      <c r="B1043" s="39"/>
      <c r="C1043" s="39"/>
      <c r="D1043" s="40" t="s">
        <v>5952</v>
      </c>
      <c r="E1043" s="41" t="s">
        <v>4106</v>
      </c>
      <c r="F1043" s="41" t="s">
        <v>5953</v>
      </c>
      <c r="G1043" s="41"/>
      <c r="H1043" s="41"/>
      <c r="I1043" s="41" t="s">
        <v>5384</v>
      </c>
      <c r="J1043" s="41" t="s">
        <v>5385</v>
      </c>
      <c r="K1043" s="41"/>
      <c r="L1043" s="41"/>
      <c r="M1043" s="41" t="s">
        <v>2974</v>
      </c>
      <c r="N1043" s="41" t="s">
        <v>2975</v>
      </c>
      <c r="O1043" s="29" t="s">
        <v>2908</v>
      </c>
      <c r="P1043" s="30" t="s">
        <v>2909</v>
      </c>
      <c r="Q1043" s="31"/>
      <c r="R1043" s="31"/>
      <c r="S1043" s="32"/>
      <c r="T1043" s="33"/>
      <c r="U1043" s="33"/>
      <c r="V1043" s="33"/>
      <c r="W1043" s="33"/>
      <c r="X1043" s="33"/>
      <c r="Y1043" s="33"/>
      <c r="Z1043" s="33"/>
      <c r="AA1043" s="34"/>
      <c r="AB1043" s="34"/>
      <c r="AC1043" s="34"/>
      <c r="AD1043" s="34"/>
      <c r="AE1043" s="34"/>
      <c r="AF1043" s="34"/>
      <c r="AG1043" s="34"/>
      <c r="AH1043" s="34"/>
      <c r="AI1043" s="34"/>
      <c r="AJ1043" s="34"/>
      <c r="AK1043" s="34"/>
      <c r="AL1043" s="34"/>
      <c r="AM1043" s="34"/>
      <c r="AN1043" s="34"/>
      <c r="AO1043" s="34"/>
      <c r="AP1043" s="34"/>
      <c r="AQ1043" s="56"/>
      <c r="AR1043" s="56"/>
      <c r="AS1043" s="56"/>
      <c r="AT1043" s="42"/>
      <c r="AU1043" s="42"/>
      <c r="AV1043" s="42"/>
      <c r="AW1043" s="35"/>
      <c r="AX1043" s="35"/>
      <c r="AY1043" s="35"/>
      <c r="AZ1043" s="43" t="str">
        <f t="shared" ref="AZ1043:AZ1106" si="1124">IF(BA1043="",IF(MID($AB1043,1,2)="11","X",""),"")</f>
        <v/>
      </c>
      <c r="BA1043" s="44"/>
      <c r="BB1043" s="43" t="str">
        <f t="shared" ref="BB1043:BB1106" si="1125">IF($AH1043&amp;$AL1043="015038","X","")</f>
        <v/>
      </c>
      <c r="BC1043" s="45" t="str">
        <f t="shared" ref="BC1043:BC1106" si="1126">IF(BD1043="",IF(MID($AB1043,1,2)="12","X",""),"")</f>
        <v/>
      </c>
      <c r="BD1043" s="45" t="str">
        <f t="shared" ref="BD1043:BD1106" si="1127">IF(MID($AB1043,1,3)="124","X","")</f>
        <v/>
      </c>
      <c r="BE1043" s="45" t="s">
        <v>5691</v>
      </c>
      <c r="BF1043" s="45" t="str">
        <f t="shared" si="1105"/>
        <v/>
      </c>
      <c r="BG1043" s="45" t="str">
        <f t="shared" ref="BG1043:BG1106" si="1128">IF($AH1043&amp;$AL1043="015041","X","")</f>
        <v/>
      </c>
      <c r="BH1043" s="12" t="str">
        <f t="shared" ref="BH1043:BH1106" si="1129">IF(BJ1043&amp;BL1043&amp;BM1043="",IF(MID($AB1043,1,2)="13","X",""),"")</f>
        <v/>
      </c>
      <c r="BI1043" s="43" t="str">
        <f t="shared" ref="BI1043:BI1106" si="1130">IF($AH1043&amp;$AL1043="015040","X","")</f>
        <v/>
      </c>
      <c r="BJ1043" s="46" t="str">
        <f t="shared" ref="BJ1043:BJ1106" si="1131">IF($AB1043=1324,"X","")</f>
        <v/>
      </c>
      <c r="BK1043" s="46" t="str">
        <f t="shared" ref="BK1043:BK1106" si="1132">+BH1043&amp;BI1043&amp;BJ1043&amp;BL1043&amp;BM1043</f>
        <v/>
      </c>
      <c r="BL1043" s="46" t="str">
        <f t="shared" ref="BL1043:BL1106" si="1133">IF($AB1043=1311,"X",IF($AB1043=1321,"X",IF($AB1043=1322,"X","")))</f>
        <v/>
      </c>
      <c r="BM1043" s="43" t="str">
        <f t="shared" ref="BM1043:BM1106" si="1134">IF($AB1043=1323,"X","")</f>
        <v/>
      </c>
      <c r="BN1043" s="43" t="str">
        <f t="shared" ref="BN1043:BN1106" si="1135">IF(BI1043="",IF(BG1043="",IF(BB1043="",IF($AB1043=230,"X",IF(MID($AB1043,1,1)="3","X","")),""),""),"")</f>
        <v/>
      </c>
      <c r="BO1043" s="44" t="str">
        <f t="shared" si="1113"/>
        <v/>
      </c>
      <c r="BP1043" s="44" t="str">
        <f t="shared" si="1117"/>
        <v/>
      </c>
      <c r="BQ1043" s="44" t="str">
        <f t="shared" si="1120"/>
        <v/>
      </c>
      <c r="BR1043" s="46" t="str">
        <f t="shared" si="1106"/>
        <v/>
      </c>
      <c r="BS1043" s="47" t="str">
        <f t="shared" si="1107"/>
        <v/>
      </c>
      <c r="BT1043" s="46" t="str">
        <f t="shared" si="1108"/>
        <v/>
      </c>
      <c r="BU1043" s="46" t="str">
        <f t="shared" si="1109"/>
        <v/>
      </c>
      <c r="BV1043" s="73" t="str">
        <f t="shared" si="1114"/>
        <v/>
      </c>
      <c r="BW1043" s="47" t="str">
        <f t="shared" si="1104"/>
        <v/>
      </c>
      <c r="BX1043" s="47" t="str">
        <f t="shared" si="1118"/>
        <v/>
      </c>
      <c r="BY1043" s="13" t="str">
        <f t="shared" si="1121"/>
        <v/>
      </c>
      <c r="BZ1043" s="14" t="str">
        <f t="shared" si="1110"/>
        <v/>
      </c>
      <c r="CA1043" s="48" t="str">
        <f t="shared" si="1111"/>
        <v/>
      </c>
      <c r="CB1043" s="44" t="str">
        <f t="shared" si="1112"/>
        <v/>
      </c>
      <c r="CC1043" s="44" t="str">
        <f t="shared" ref="CC1043:CC1106" si="1136">IF($AB1043=1131,"X","")</f>
        <v/>
      </c>
      <c r="CD1043" s="44" t="str">
        <f t="shared" si="1122"/>
        <v/>
      </c>
      <c r="CE1043" s="44" t="str">
        <f t="shared" si="1101"/>
        <v/>
      </c>
      <c r="CF1043" s="44" t="str">
        <f t="shared" ref="CF1043:CF1106" si="1137">IF($AB1043=114,"X","")</f>
        <v/>
      </c>
      <c r="CG1043" s="44" t="str">
        <f t="shared" ref="CG1043:CG1106" si="1138">+$BH1043</f>
        <v/>
      </c>
      <c r="CH1043" s="44" t="str">
        <f t="shared" ref="CH1043:CH1106" si="1139">+$BI1043</f>
        <v/>
      </c>
      <c r="CI1043" s="44" t="str">
        <f t="shared" ref="CI1043:CI1106" si="1140">+$BJ1043</f>
        <v/>
      </c>
      <c r="CJ1043" s="44" t="str">
        <f t="shared" ref="CJ1043:CJ1106" si="1141">+$BK1043</f>
        <v/>
      </c>
      <c r="CK1043" s="44" t="str">
        <f t="shared" ref="CK1043:CK1106" si="1142">+$BL1043</f>
        <v/>
      </c>
      <c r="CL1043" s="44" t="str">
        <f t="shared" ref="CL1043:CL1106" si="1143">+$BM1043</f>
        <v/>
      </c>
      <c r="CM1043" s="43" t="str">
        <f t="shared" ref="CM1043:CM1106" si="1144">+$BB1043</f>
        <v/>
      </c>
      <c r="CN1043" s="43" t="str">
        <f t="shared" ref="CN1043:CN1106" si="1145">+$BE1043</f>
        <v/>
      </c>
      <c r="CO1043" s="43" t="str">
        <f t="shared" ref="CO1043:CO1106" si="1146">+$BW1043</f>
        <v/>
      </c>
      <c r="CP1043" s="44" t="str">
        <f t="shared" si="1123"/>
        <v/>
      </c>
      <c r="CQ1043" s="44" t="str">
        <f t="shared" ref="CQ1043:CQ1106" si="1147">IF($BA1043="","",$BA1043)</f>
        <v/>
      </c>
      <c r="CR1043" s="43" t="str">
        <f t="shared" si="1103"/>
        <v/>
      </c>
      <c r="CS1043" s="44">
        <v>0</v>
      </c>
      <c r="CT1043" s="44">
        <v>0</v>
      </c>
      <c r="CU1043" s="44" t="str">
        <f t="shared" si="1086"/>
        <v/>
      </c>
      <c r="CV1043" s="44" t="str">
        <f t="shared" si="1087"/>
        <v/>
      </c>
      <c r="CW1043" s="44" t="str">
        <f t="shared" si="1088"/>
        <v/>
      </c>
      <c r="CX1043" s="44" t="str">
        <f t="shared" si="1089"/>
        <v/>
      </c>
      <c r="CY1043" s="44" t="str">
        <f t="shared" si="1090"/>
        <v/>
      </c>
      <c r="CZ1043" s="44" t="str">
        <f t="shared" si="1091"/>
        <v/>
      </c>
      <c r="DA1043" s="49" t="str">
        <f t="shared" ref="DA1043:DA1106" si="1148">+$CF1043</f>
        <v/>
      </c>
      <c r="DB1043" s="44" t="str">
        <f t="shared" si="1092"/>
        <v/>
      </c>
      <c r="DC1043" s="44" t="str">
        <f t="shared" si="1093"/>
        <v/>
      </c>
      <c r="DD1043" s="44" t="str">
        <f t="shared" si="1094"/>
        <v/>
      </c>
      <c r="DE1043" s="44" t="str">
        <f t="shared" si="1095"/>
        <v/>
      </c>
      <c r="DF1043" s="44" t="str">
        <f t="shared" si="1096"/>
        <v/>
      </c>
      <c r="DG1043" s="44" t="str">
        <f t="shared" si="1097"/>
        <v/>
      </c>
      <c r="DH1043" s="44" t="str">
        <f t="shared" si="1119"/>
        <v/>
      </c>
      <c r="DI1043" s="50" t="str">
        <f t="shared" si="1098"/>
        <v/>
      </c>
      <c r="DJ1043" s="50" t="str">
        <f t="shared" si="1102"/>
        <v/>
      </c>
      <c r="DK1043" s="50" t="str">
        <f t="shared" si="1099"/>
        <v/>
      </c>
      <c r="DL1043" s="50" t="str">
        <f t="shared" si="1100"/>
        <v/>
      </c>
      <c r="DM1043" s="51" t="str">
        <f t="shared" si="1116"/>
        <v/>
      </c>
      <c r="DN1043" s="52"/>
      <c r="DO1043" s="53"/>
      <c r="DP1043" s="52"/>
      <c r="DQ1043" s="53" t="str">
        <f t="shared" ref="DQ1043:DQ1099" si="1149">IF($AT1043="033","X","")</f>
        <v/>
      </c>
      <c r="DR1043" s="52" t="str">
        <f t="shared" ref="DR1043:DR1106" si="1150">IF($AB1043=114,"X","")</f>
        <v/>
      </c>
      <c r="DS1043" s="53"/>
      <c r="DT1043" s="52"/>
      <c r="DU1043" s="53"/>
      <c r="DV1043" s="52"/>
      <c r="DW1043" s="99"/>
      <c r="DX1043" s="99"/>
      <c r="EI1043" s="83"/>
      <c r="EJ1043" s="102"/>
      <c r="EK1043" s="102"/>
      <c r="EL1043" s="102"/>
      <c r="EM1043" s="102"/>
      <c r="EN1043" s="102"/>
      <c r="EO1043" s="102"/>
      <c r="EP1043" s="102"/>
      <c r="EQ1043" s="102"/>
      <c r="ER1043" s="102"/>
      <c r="ES1043" s="102"/>
      <c r="ET1043" s="102"/>
      <c r="EU1043" s="102"/>
      <c r="EV1043" s="102"/>
      <c r="FL1043" s="36" t="str">
        <f t="shared" si="1115"/>
        <v/>
      </c>
    </row>
    <row r="1044" spans="1:168" s="36" customFormat="1" ht="49.5" customHeight="1" x14ac:dyDescent="0.35">
      <c r="A1044" s="67"/>
      <c r="B1044" s="39"/>
      <c r="C1044" s="39"/>
      <c r="D1044" s="40" t="s">
        <v>5954</v>
      </c>
      <c r="E1044" s="41" t="s">
        <v>4106</v>
      </c>
      <c r="F1044" s="41" t="s">
        <v>5955</v>
      </c>
      <c r="G1044" s="41"/>
      <c r="H1044" s="41"/>
      <c r="I1044" s="41" t="s">
        <v>5781</v>
      </c>
      <c r="J1044" s="41" t="s">
        <v>5782</v>
      </c>
      <c r="K1044" s="41"/>
      <c r="L1044" s="41"/>
      <c r="M1044" s="41" t="s">
        <v>5739</v>
      </c>
      <c r="N1044" s="41" t="s">
        <v>5740</v>
      </c>
      <c r="O1044" s="29" t="s">
        <v>4108</v>
      </c>
      <c r="P1044" s="30" t="s">
        <v>4109</v>
      </c>
      <c r="Q1044" s="31"/>
      <c r="R1044" s="31"/>
      <c r="S1044" s="32"/>
      <c r="T1044" s="33"/>
      <c r="U1044" s="33"/>
      <c r="V1044" s="33"/>
      <c r="W1044" s="33"/>
      <c r="X1044" s="33"/>
      <c r="Y1044" s="33"/>
      <c r="Z1044" s="33"/>
      <c r="AA1044" s="34"/>
      <c r="AB1044" s="34"/>
      <c r="AC1044" s="34"/>
      <c r="AD1044" s="34"/>
      <c r="AE1044" s="34"/>
      <c r="AF1044" s="34"/>
      <c r="AG1044" s="34"/>
      <c r="AH1044" s="34"/>
      <c r="AI1044" s="34"/>
      <c r="AJ1044" s="34"/>
      <c r="AK1044" s="34"/>
      <c r="AL1044" s="34"/>
      <c r="AM1044" s="34"/>
      <c r="AN1044" s="34"/>
      <c r="AO1044" s="34"/>
      <c r="AP1044" s="34"/>
      <c r="AQ1044" s="56"/>
      <c r="AR1044" s="56"/>
      <c r="AS1044" s="56"/>
      <c r="AT1044" s="42"/>
      <c r="AU1044" s="42"/>
      <c r="AV1044" s="42"/>
      <c r="AW1044" s="35"/>
      <c r="AX1044" s="35"/>
      <c r="AY1044" s="35"/>
      <c r="AZ1044" s="43" t="str">
        <f t="shared" si="1124"/>
        <v/>
      </c>
      <c r="BA1044" s="44"/>
      <c r="BB1044" s="43" t="str">
        <f t="shared" si="1125"/>
        <v/>
      </c>
      <c r="BC1044" s="45" t="str">
        <f t="shared" si="1126"/>
        <v/>
      </c>
      <c r="BD1044" s="45" t="str">
        <f t="shared" si="1127"/>
        <v/>
      </c>
      <c r="BE1044" s="45" t="s">
        <v>5691</v>
      </c>
      <c r="BF1044" s="45" t="str">
        <f t="shared" si="1105"/>
        <v/>
      </c>
      <c r="BG1044" s="45" t="str">
        <f t="shared" si="1128"/>
        <v/>
      </c>
      <c r="BH1044" s="12" t="str">
        <f t="shared" si="1129"/>
        <v/>
      </c>
      <c r="BI1044" s="43" t="str">
        <f t="shared" si="1130"/>
        <v/>
      </c>
      <c r="BJ1044" s="46" t="str">
        <f t="shared" si="1131"/>
        <v/>
      </c>
      <c r="BK1044" s="46" t="str">
        <f t="shared" si="1132"/>
        <v/>
      </c>
      <c r="BL1044" s="46" t="str">
        <f t="shared" si="1133"/>
        <v/>
      </c>
      <c r="BM1044" s="43" t="str">
        <f t="shared" si="1134"/>
        <v/>
      </c>
      <c r="BN1044" s="43" t="str">
        <f t="shared" si="1135"/>
        <v/>
      </c>
      <c r="BO1044" s="44" t="str">
        <f t="shared" si="1113"/>
        <v/>
      </c>
      <c r="BP1044" s="44" t="str">
        <f t="shared" si="1117"/>
        <v/>
      </c>
      <c r="BQ1044" s="44" t="str">
        <f t="shared" si="1120"/>
        <v/>
      </c>
      <c r="BR1044" s="46" t="str">
        <f t="shared" si="1106"/>
        <v/>
      </c>
      <c r="BS1044" s="47" t="str">
        <f t="shared" si="1107"/>
        <v/>
      </c>
      <c r="BT1044" s="46" t="str">
        <f t="shared" si="1108"/>
        <v/>
      </c>
      <c r="BU1044" s="46" t="str">
        <f t="shared" si="1109"/>
        <v/>
      </c>
      <c r="BV1044" s="73" t="str">
        <f t="shared" si="1114"/>
        <v/>
      </c>
      <c r="BW1044" s="47" t="str">
        <f t="shared" si="1104"/>
        <v/>
      </c>
      <c r="BX1044" s="47" t="str">
        <f t="shared" si="1118"/>
        <v/>
      </c>
      <c r="BY1044" s="13" t="str">
        <f t="shared" si="1121"/>
        <v/>
      </c>
      <c r="BZ1044" s="14" t="str">
        <f t="shared" si="1110"/>
        <v/>
      </c>
      <c r="CA1044" s="48" t="str">
        <f t="shared" si="1111"/>
        <v/>
      </c>
      <c r="CB1044" s="44" t="str">
        <f t="shared" si="1112"/>
        <v/>
      </c>
      <c r="CC1044" s="44" t="str">
        <f t="shared" si="1136"/>
        <v/>
      </c>
      <c r="CD1044" s="44" t="str">
        <f t="shared" si="1122"/>
        <v/>
      </c>
      <c r="CE1044" s="44" t="str">
        <f t="shared" si="1101"/>
        <v/>
      </c>
      <c r="CF1044" s="44" t="str">
        <f t="shared" si="1137"/>
        <v/>
      </c>
      <c r="CG1044" s="44" t="str">
        <f t="shared" si="1138"/>
        <v/>
      </c>
      <c r="CH1044" s="44" t="str">
        <f t="shared" si="1139"/>
        <v/>
      </c>
      <c r="CI1044" s="44" t="str">
        <f t="shared" si="1140"/>
        <v/>
      </c>
      <c r="CJ1044" s="44" t="str">
        <f t="shared" si="1141"/>
        <v/>
      </c>
      <c r="CK1044" s="44" t="str">
        <f t="shared" si="1142"/>
        <v/>
      </c>
      <c r="CL1044" s="44" t="str">
        <f t="shared" si="1143"/>
        <v/>
      </c>
      <c r="CM1044" s="43" t="str">
        <f t="shared" si="1144"/>
        <v/>
      </c>
      <c r="CN1044" s="43" t="str">
        <f t="shared" si="1145"/>
        <v/>
      </c>
      <c r="CO1044" s="43" t="str">
        <f t="shared" si="1146"/>
        <v/>
      </c>
      <c r="CP1044" s="44" t="str">
        <f t="shared" si="1123"/>
        <v/>
      </c>
      <c r="CQ1044" s="44" t="str">
        <f t="shared" si="1147"/>
        <v/>
      </c>
      <c r="CR1044" s="43" t="str">
        <f t="shared" si="1103"/>
        <v/>
      </c>
      <c r="CS1044" s="44">
        <v>0</v>
      </c>
      <c r="CT1044" s="44">
        <v>0</v>
      </c>
      <c r="CU1044" s="44" t="str">
        <f t="shared" ref="CU1044:CU1107" si="1151">+$BH1044</f>
        <v/>
      </c>
      <c r="CV1044" s="44" t="str">
        <f t="shared" ref="CV1044:CV1107" si="1152">+$BI1044</f>
        <v/>
      </c>
      <c r="CW1044" s="44" t="str">
        <f t="shared" ref="CW1044:CW1107" si="1153">+$BJ1044</f>
        <v/>
      </c>
      <c r="CX1044" s="44" t="str">
        <f t="shared" ref="CX1044:CX1107" si="1154">+$BK1044</f>
        <v/>
      </c>
      <c r="CY1044" s="44" t="str">
        <f t="shared" ref="CY1044:CY1107" si="1155">+$BL1044</f>
        <v/>
      </c>
      <c r="CZ1044" s="44" t="str">
        <f t="shared" ref="CZ1044:CZ1107" si="1156">+$BM1044</f>
        <v/>
      </c>
      <c r="DA1044" s="49" t="str">
        <f t="shared" si="1148"/>
        <v/>
      </c>
      <c r="DB1044" s="44" t="str">
        <f t="shared" ref="DB1044:DB1107" si="1157">+$BH1044</f>
        <v/>
      </c>
      <c r="DC1044" s="44" t="str">
        <f t="shared" ref="DC1044:DC1107" si="1158">+$BI1044</f>
        <v/>
      </c>
      <c r="DD1044" s="44" t="str">
        <f t="shared" ref="DD1044:DD1107" si="1159">+$BJ1044</f>
        <v/>
      </c>
      <c r="DE1044" s="44" t="str">
        <f t="shared" ref="DE1044:DE1107" si="1160">+$BK1044</f>
        <v/>
      </c>
      <c r="DF1044" s="44" t="str">
        <f t="shared" ref="DF1044:DF1107" si="1161">+$BL1044</f>
        <v/>
      </c>
      <c r="DG1044" s="44" t="str">
        <f t="shared" ref="DG1044:DG1107" si="1162">+$BM1044</f>
        <v/>
      </c>
      <c r="DH1044" s="44" t="str">
        <f t="shared" si="1119"/>
        <v/>
      </c>
      <c r="DI1044" s="50" t="str">
        <f t="shared" ref="DI1044:DI1107" si="1163">+$CB1044</f>
        <v/>
      </c>
      <c r="DJ1044" s="50" t="str">
        <f t="shared" si="1102"/>
        <v/>
      </c>
      <c r="DK1044" s="50" t="str">
        <f t="shared" ref="DK1044:DK1107" si="1164">+$CD1044</f>
        <v/>
      </c>
      <c r="DL1044" s="50" t="str">
        <f t="shared" ref="DL1044:DL1107" si="1165">+$CC1044</f>
        <v/>
      </c>
      <c r="DM1044" s="51" t="str">
        <f t="shared" si="1116"/>
        <v/>
      </c>
      <c r="DN1044" s="52"/>
      <c r="DO1044" s="53"/>
      <c r="DP1044" s="52"/>
      <c r="DQ1044" s="53" t="str">
        <f t="shared" si="1149"/>
        <v/>
      </c>
      <c r="DR1044" s="52" t="str">
        <f t="shared" si="1150"/>
        <v/>
      </c>
      <c r="DS1044" s="53"/>
      <c r="DT1044" s="52"/>
      <c r="DU1044" s="53"/>
      <c r="DV1044" s="52"/>
      <c r="DW1044" s="99"/>
      <c r="DX1044" s="99"/>
      <c r="EI1044" s="83"/>
      <c r="EJ1044" s="102"/>
      <c r="EK1044" s="102"/>
      <c r="EL1044" s="102"/>
      <c r="EM1044" s="102"/>
      <c r="EN1044" s="102"/>
      <c r="EO1044" s="102"/>
      <c r="EP1044" s="102"/>
      <c r="EQ1044" s="102"/>
      <c r="ER1044" s="102"/>
      <c r="ES1044" s="102"/>
      <c r="ET1044" s="102"/>
      <c r="EU1044" s="102"/>
      <c r="EV1044" s="102"/>
      <c r="FL1044" s="36" t="str">
        <f t="shared" si="1115"/>
        <v/>
      </c>
    </row>
    <row r="1045" spans="1:168" s="36" customFormat="1" ht="49.5" customHeight="1" x14ac:dyDescent="0.35">
      <c r="A1045" s="67"/>
      <c r="B1045" s="39"/>
      <c r="C1045" s="39"/>
      <c r="D1045" s="40" t="s">
        <v>5956</v>
      </c>
      <c r="E1045" s="41" t="s">
        <v>4106</v>
      </c>
      <c r="F1045" s="41" t="s">
        <v>5957</v>
      </c>
      <c r="G1045" s="41"/>
      <c r="H1045" s="41"/>
      <c r="I1045" s="41" t="s">
        <v>5336</v>
      </c>
      <c r="J1045" s="41" t="s">
        <v>5337</v>
      </c>
      <c r="K1045" s="41"/>
      <c r="L1045" s="41"/>
      <c r="M1045" s="41" t="s">
        <v>6101</v>
      </c>
      <c r="N1045" s="41" t="s">
        <v>6102</v>
      </c>
      <c r="O1045" s="29" t="s">
        <v>4108</v>
      </c>
      <c r="P1045" s="30" t="s">
        <v>4109</v>
      </c>
      <c r="Q1045" s="31"/>
      <c r="R1045" s="31"/>
      <c r="S1045" s="32"/>
      <c r="T1045" s="33"/>
      <c r="U1045" s="33"/>
      <c r="V1045" s="33"/>
      <c r="W1045" s="33"/>
      <c r="X1045" s="33"/>
      <c r="Y1045" s="33"/>
      <c r="Z1045" s="33"/>
      <c r="AA1045" s="34"/>
      <c r="AB1045" s="34"/>
      <c r="AC1045" s="34"/>
      <c r="AD1045" s="34"/>
      <c r="AE1045" s="34"/>
      <c r="AF1045" s="34"/>
      <c r="AG1045" s="34"/>
      <c r="AH1045" s="34"/>
      <c r="AI1045" s="34"/>
      <c r="AJ1045" s="34"/>
      <c r="AK1045" s="34"/>
      <c r="AL1045" s="34"/>
      <c r="AM1045" s="34"/>
      <c r="AN1045" s="34"/>
      <c r="AO1045" s="34"/>
      <c r="AP1045" s="34"/>
      <c r="AQ1045" s="56"/>
      <c r="AR1045" s="56"/>
      <c r="AS1045" s="56"/>
      <c r="AT1045" s="42"/>
      <c r="AU1045" s="42"/>
      <c r="AV1045" s="42"/>
      <c r="AW1045" s="35"/>
      <c r="AX1045" s="35"/>
      <c r="AY1045" s="35"/>
      <c r="AZ1045" s="43" t="str">
        <f t="shared" si="1124"/>
        <v/>
      </c>
      <c r="BA1045" s="44"/>
      <c r="BB1045" s="43" t="str">
        <f t="shared" si="1125"/>
        <v/>
      </c>
      <c r="BC1045" s="45" t="str">
        <f t="shared" si="1126"/>
        <v/>
      </c>
      <c r="BD1045" s="45" t="str">
        <f t="shared" si="1127"/>
        <v/>
      </c>
      <c r="BE1045" s="45" t="s">
        <v>5691</v>
      </c>
      <c r="BF1045" s="45" t="str">
        <f t="shared" si="1105"/>
        <v/>
      </c>
      <c r="BG1045" s="45" t="str">
        <f t="shared" si="1128"/>
        <v/>
      </c>
      <c r="BH1045" s="12" t="str">
        <f t="shared" si="1129"/>
        <v/>
      </c>
      <c r="BI1045" s="43" t="str">
        <f t="shared" si="1130"/>
        <v/>
      </c>
      <c r="BJ1045" s="46" t="str">
        <f t="shared" si="1131"/>
        <v/>
      </c>
      <c r="BK1045" s="46" t="str">
        <f t="shared" si="1132"/>
        <v/>
      </c>
      <c r="BL1045" s="46" t="str">
        <f t="shared" si="1133"/>
        <v/>
      </c>
      <c r="BM1045" s="43" t="str">
        <f t="shared" si="1134"/>
        <v/>
      </c>
      <c r="BN1045" s="43" t="str">
        <f t="shared" si="1135"/>
        <v/>
      </c>
      <c r="BO1045" s="44" t="str">
        <f t="shared" si="1113"/>
        <v/>
      </c>
      <c r="BP1045" s="44" t="str">
        <f t="shared" si="1117"/>
        <v/>
      </c>
      <c r="BQ1045" s="44" t="str">
        <f t="shared" si="1120"/>
        <v/>
      </c>
      <c r="BR1045" s="46" t="str">
        <f t="shared" si="1106"/>
        <v/>
      </c>
      <c r="BS1045" s="47" t="str">
        <f t="shared" si="1107"/>
        <v/>
      </c>
      <c r="BT1045" s="46" t="str">
        <f t="shared" si="1108"/>
        <v/>
      </c>
      <c r="BU1045" s="46" t="str">
        <f t="shared" si="1109"/>
        <v/>
      </c>
      <c r="BV1045" s="73" t="str">
        <f t="shared" si="1114"/>
        <v/>
      </c>
      <c r="BW1045" s="47" t="str">
        <f t="shared" si="1104"/>
        <v/>
      </c>
      <c r="BX1045" s="47" t="str">
        <f t="shared" si="1118"/>
        <v/>
      </c>
      <c r="BY1045" s="13" t="str">
        <f t="shared" si="1121"/>
        <v/>
      </c>
      <c r="BZ1045" s="14" t="str">
        <f t="shared" si="1110"/>
        <v/>
      </c>
      <c r="CA1045" s="48" t="str">
        <f t="shared" si="1111"/>
        <v/>
      </c>
      <c r="CB1045" s="44" t="str">
        <f t="shared" si="1112"/>
        <v/>
      </c>
      <c r="CC1045" s="44" t="str">
        <f t="shared" si="1136"/>
        <v/>
      </c>
      <c r="CD1045" s="44" t="str">
        <f t="shared" si="1122"/>
        <v/>
      </c>
      <c r="CE1045" s="44" t="str">
        <f t="shared" si="1101"/>
        <v/>
      </c>
      <c r="CF1045" s="44" t="str">
        <f t="shared" si="1137"/>
        <v/>
      </c>
      <c r="CG1045" s="44" t="str">
        <f t="shared" si="1138"/>
        <v/>
      </c>
      <c r="CH1045" s="44" t="str">
        <f t="shared" si="1139"/>
        <v/>
      </c>
      <c r="CI1045" s="44" t="str">
        <f t="shared" si="1140"/>
        <v/>
      </c>
      <c r="CJ1045" s="44" t="str">
        <f t="shared" si="1141"/>
        <v/>
      </c>
      <c r="CK1045" s="44" t="str">
        <f t="shared" si="1142"/>
        <v/>
      </c>
      <c r="CL1045" s="44" t="str">
        <f t="shared" si="1143"/>
        <v/>
      </c>
      <c r="CM1045" s="43" t="str">
        <f t="shared" si="1144"/>
        <v/>
      </c>
      <c r="CN1045" s="43" t="str">
        <f t="shared" si="1145"/>
        <v/>
      </c>
      <c r="CO1045" s="43" t="str">
        <f t="shared" si="1146"/>
        <v/>
      </c>
      <c r="CP1045" s="44" t="str">
        <f t="shared" si="1123"/>
        <v/>
      </c>
      <c r="CQ1045" s="44" t="str">
        <f t="shared" si="1147"/>
        <v/>
      </c>
      <c r="CR1045" s="43" t="str">
        <f t="shared" si="1103"/>
        <v/>
      </c>
      <c r="CS1045" s="44">
        <v>0</v>
      </c>
      <c r="CT1045" s="44">
        <v>0</v>
      </c>
      <c r="CU1045" s="44" t="str">
        <f t="shared" si="1151"/>
        <v/>
      </c>
      <c r="CV1045" s="44" t="str">
        <f t="shared" si="1152"/>
        <v/>
      </c>
      <c r="CW1045" s="44" t="str">
        <f t="shared" si="1153"/>
        <v/>
      </c>
      <c r="CX1045" s="44" t="str">
        <f t="shared" si="1154"/>
        <v/>
      </c>
      <c r="CY1045" s="44" t="str">
        <f t="shared" si="1155"/>
        <v/>
      </c>
      <c r="CZ1045" s="44" t="str">
        <f t="shared" si="1156"/>
        <v/>
      </c>
      <c r="DA1045" s="49" t="str">
        <f t="shared" si="1148"/>
        <v/>
      </c>
      <c r="DB1045" s="44" t="str">
        <f t="shared" si="1157"/>
        <v/>
      </c>
      <c r="DC1045" s="44" t="str">
        <f t="shared" si="1158"/>
        <v/>
      </c>
      <c r="DD1045" s="44" t="str">
        <f t="shared" si="1159"/>
        <v/>
      </c>
      <c r="DE1045" s="44" t="str">
        <f t="shared" si="1160"/>
        <v/>
      </c>
      <c r="DF1045" s="44" t="str">
        <f t="shared" si="1161"/>
        <v/>
      </c>
      <c r="DG1045" s="44" t="str">
        <f t="shared" si="1162"/>
        <v/>
      </c>
      <c r="DH1045" s="44" t="str">
        <f t="shared" si="1119"/>
        <v/>
      </c>
      <c r="DI1045" s="50" t="str">
        <f t="shared" si="1163"/>
        <v/>
      </c>
      <c r="DJ1045" s="50" t="str">
        <f t="shared" si="1102"/>
        <v/>
      </c>
      <c r="DK1045" s="50" t="str">
        <f t="shared" si="1164"/>
        <v/>
      </c>
      <c r="DL1045" s="50" t="str">
        <f t="shared" si="1165"/>
        <v/>
      </c>
      <c r="DM1045" s="51" t="str">
        <f t="shared" si="1116"/>
        <v/>
      </c>
      <c r="DN1045" s="52"/>
      <c r="DO1045" s="53"/>
      <c r="DP1045" s="52"/>
      <c r="DQ1045" s="53" t="str">
        <f t="shared" si="1149"/>
        <v/>
      </c>
      <c r="DR1045" s="52" t="str">
        <f t="shared" si="1150"/>
        <v/>
      </c>
      <c r="DS1045" s="53"/>
      <c r="DT1045" s="52"/>
      <c r="DU1045" s="53"/>
      <c r="DV1045" s="52"/>
      <c r="DW1045" s="99"/>
      <c r="DX1045" s="99"/>
      <c r="EI1045" s="83"/>
      <c r="EJ1045" s="102"/>
      <c r="EK1045" s="102"/>
      <c r="EL1045" s="102"/>
      <c r="EM1045" s="102"/>
      <c r="EN1045" s="102"/>
      <c r="EO1045" s="102"/>
      <c r="EP1045" s="102"/>
      <c r="EQ1045" s="102"/>
      <c r="ER1045" s="102"/>
      <c r="ES1045" s="102"/>
      <c r="ET1045" s="102"/>
      <c r="EU1045" s="102"/>
      <c r="EV1045" s="102"/>
      <c r="FL1045" s="36" t="str">
        <f t="shared" si="1115"/>
        <v/>
      </c>
    </row>
    <row r="1046" spans="1:168" s="36" customFormat="1" ht="49.5" customHeight="1" x14ac:dyDescent="0.35">
      <c r="A1046" s="67"/>
      <c r="B1046" s="39"/>
      <c r="C1046" s="39"/>
      <c r="D1046" s="40" t="s">
        <v>5958</v>
      </c>
      <c r="E1046" s="41" t="s">
        <v>4106</v>
      </c>
      <c r="F1046" s="41" t="s">
        <v>5959</v>
      </c>
      <c r="G1046" s="41"/>
      <c r="H1046" s="41"/>
      <c r="I1046" s="41" t="s">
        <v>5346</v>
      </c>
      <c r="J1046" s="41" t="s">
        <v>5347</v>
      </c>
      <c r="K1046" s="41"/>
      <c r="L1046" s="41"/>
      <c r="M1046" s="41" t="s">
        <v>2990</v>
      </c>
      <c r="N1046" s="41" t="s">
        <v>5724</v>
      </c>
      <c r="O1046" s="29" t="s">
        <v>4108</v>
      </c>
      <c r="P1046" s="30" t="s">
        <v>4109</v>
      </c>
      <c r="Q1046" s="31"/>
      <c r="R1046" s="31"/>
      <c r="S1046" s="32"/>
      <c r="T1046" s="33"/>
      <c r="U1046" s="33"/>
      <c r="V1046" s="33"/>
      <c r="W1046" s="33"/>
      <c r="X1046" s="33"/>
      <c r="Y1046" s="33"/>
      <c r="Z1046" s="33"/>
      <c r="AA1046" s="34"/>
      <c r="AB1046" s="34"/>
      <c r="AC1046" s="34"/>
      <c r="AD1046" s="34"/>
      <c r="AE1046" s="34"/>
      <c r="AF1046" s="34"/>
      <c r="AG1046" s="34"/>
      <c r="AH1046" s="34"/>
      <c r="AI1046" s="34"/>
      <c r="AJ1046" s="34"/>
      <c r="AK1046" s="34"/>
      <c r="AL1046" s="34"/>
      <c r="AM1046" s="34"/>
      <c r="AN1046" s="34"/>
      <c r="AO1046" s="34"/>
      <c r="AP1046" s="34"/>
      <c r="AQ1046" s="56"/>
      <c r="AR1046" s="56"/>
      <c r="AS1046" s="56"/>
      <c r="AT1046" s="42"/>
      <c r="AU1046" s="42"/>
      <c r="AV1046" s="42"/>
      <c r="AW1046" s="35"/>
      <c r="AX1046" s="35"/>
      <c r="AY1046" s="35"/>
      <c r="AZ1046" s="43" t="str">
        <f t="shared" si="1124"/>
        <v/>
      </c>
      <c r="BA1046" s="44"/>
      <c r="BB1046" s="43" t="str">
        <f t="shared" si="1125"/>
        <v/>
      </c>
      <c r="BC1046" s="45" t="str">
        <f t="shared" si="1126"/>
        <v/>
      </c>
      <c r="BD1046" s="45" t="str">
        <f t="shared" si="1127"/>
        <v/>
      </c>
      <c r="BE1046" s="45" t="s">
        <v>5691</v>
      </c>
      <c r="BF1046" s="45" t="str">
        <f t="shared" si="1105"/>
        <v/>
      </c>
      <c r="BG1046" s="45" t="str">
        <f t="shared" si="1128"/>
        <v/>
      </c>
      <c r="BH1046" s="12" t="str">
        <f t="shared" si="1129"/>
        <v/>
      </c>
      <c r="BI1046" s="43" t="str">
        <f t="shared" si="1130"/>
        <v/>
      </c>
      <c r="BJ1046" s="46" t="str">
        <f t="shared" si="1131"/>
        <v/>
      </c>
      <c r="BK1046" s="46" t="str">
        <f t="shared" si="1132"/>
        <v/>
      </c>
      <c r="BL1046" s="46" t="str">
        <f t="shared" si="1133"/>
        <v/>
      </c>
      <c r="BM1046" s="43" t="str">
        <f t="shared" si="1134"/>
        <v/>
      </c>
      <c r="BN1046" s="43" t="str">
        <f t="shared" si="1135"/>
        <v/>
      </c>
      <c r="BO1046" s="44" t="str">
        <f t="shared" si="1113"/>
        <v/>
      </c>
      <c r="BP1046" s="44" t="str">
        <f t="shared" si="1117"/>
        <v/>
      </c>
      <c r="BQ1046" s="44" t="str">
        <f t="shared" si="1120"/>
        <v/>
      </c>
      <c r="BR1046" s="46" t="str">
        <f t="shared" si="1106"/>
        <v/>
      </c>
      <c r="BS1046" s="47" t="str">
        <f t="shared" si="1107"/>
        <v/>
      </c>
      <c r="BT1046" s="46" t="str">
        <f t="shared" si="1108"/>
        <v/>
      </c>
      <c r="BU1046" s="46" t="str">
        <f t="shared" si="1109"/>
        <v/>
      </c>
      <c r="BV1046" s="73" t="str">
        <f t="shared" si="1114"/>
        <v/>
      </c>
      <c r="BW1046" s="47" t="str">
        <f t="shared" si="1104"/>
        <v/>
      </c>
      <c r="BX1046" s="47" t="str">
        <f t="shared" si="1118"/>
        <v/>
      </c>
      <c r="BY1046" s="13" t="str">
        <f t="shared" si="1121"/>
        <v/>
      </c>
      <c r="BZ1046" s="14" t="str">
        <f t="shared" si="1110"/>
        <v/>
      </c>
      <c r="CA1046" s="48" t="str">
        <f t="shared" si="1111"/>
        <v/>
      </c>
      <c r="CB1046" s="44" t="str">
        <f t="shared" si="1112"/>
        <v/>
      </c>
      <c r="CC1046" s="44" t="str">
        <f t="shared" si="1136"/>
        <v/>
      </c>
      <c r="CD1046" s="44" t="str">
        <f t="shared" si="1122"/>
        <v/>
      </c>
      <c r="CE1046" s="44" t="str">
        <f t="shared" ref="CE1046:CE1109" si="1166">IF($AT1046="033",IF(AJ1046="052","",IF(CB1046="","X","")),"")</f>
        <v/>
      </c>
      <c r="CF1046" s="44" t="str">
        <f t="shared" si="1137"/>
        <v/>
      </c>
      <c r="CG1046" s="44" t="str">
        <f t="shared" si="1138"/>
        <v/>
      </c>
      <c r="CH1046" s="44" t="str">
        <f t="shared" si="1139"/>
        <v/>
      </c>
      <c r="CI1046" s="44" t="str">
        <f t="shared" si="1140"/>
        <v/>
      </c>
      <c r="CJ1046" s="44" t="str">
        <f t="shared" si="1141"/>
        <v/>
      </c>
      <c r="CK1046" s="44" t="str">
        <f t="shared" si="1142"/>
        <v/>
      </c>
      <c r="CL1046" s="44" t="str">
        <f t="shared" si="1143"/>
        <v/>
      </c>
      <c r="CM1046" s="43" t="str">
        <f t="shared" si="1144"/>
        <v/>
      </c>
      <c r="CN1046" s="43" t="str">
        <f t="shared" si="1145"/>
        <v/>
      </c>
      <c r="CO1046" s="43" t="str">
        <f t="shared" si="1146"/>
        <v/>
      </c>
      <c r="CP1046" s="44" t="str">
        <f t="shared" si="1123"/>
        <v/>
      </c>
      <c r="CQ1046" s="44" t="str">
        <f t="shared" si="1147"/>
        <v/>
      </c>
      <c r="CR1046" s="43" t="str">
        <f t="shared" si="1103"/>
        <v/>
      </c>
      <c r="CS1046" s="44">
        <v>0</v>
      </c>
      <c r="CT1046" s="44">
        <v>0</v>
      </c>
      <c r="CU1046" s="44" t="str">
        <f t="shared" si="1151"/>
        <v/>
      </c>
      <c r="CV1046" s="44" t="str">
        <f t="shared" si="1152"/>
        <v/>
      </c>
      <c r="CW1046" s="44" t="str">
        <f t="shared" si="1153"/>
        <v/>
      </c>
      <c r="CX1046" s="44" t="str">
        <f t="shared" si="1154"/>
        <v/>
      </c>
      <c r="CY1046" s="44" t="str">
        <f t="shared" si="1155"/>
        <v/>
      </c>
      <c r="CZ1046" s="44" t="str">
        <f t="shared" si="1156"/>
        <v/>
      </c>
      <c r="DA1046" s="49" t="str">
        <f t="shared" si="1148"/>
        <v/>
      </c>
      <c r="DB1046" s="44" t="str">
        <f t="shared" si="1157"/>
        <v/>
      </c>
      <c r="DC1046" s="44" t="str">
        <f t="shared" si="1158"/>
        <v/>
      </c>
      <c r="DD1046" s="44" t="str">
        <f t="shared" si="1159"/>
        <v/>
      </c>
      <c r="DE1046" s="44" t="str">
        <f t="shared" si="1160"/>
        <v/>
      </c>
      <c r="DF1046" s="44" t="str">
        <f t="shared" si="1161"/>
        <v/>
      </c>
      <c r="DG1046" s="44" t="str">
        <f t="shared" si="1162"/>
        <v/>
      </c>
      <c r="DH1046" s="44" t="str">
        <f t="shared" si="1119"/>
        <v/>
      </c>
      <c r="DI1046" s="50" t="str">
        <f t="shared" si="1163"/>
        <v/>
      </c>
      <c r="DJ1046" s="50" t="str">
        <f t="shared" ref="DJ1046:DJ1109" si="1167">IF($AT1046="033",IF(BO1046="052","",IF(DG1046="","X","")),"")</f>
        <v/>
      </c>
      <c r="DK1046" s="50" t="str">
        <f t="shared" si="1164"/>
        <v/>
      </c>
      <c r="DL1046" s="50" t="str">
        <f t="shared" si="1165"/>
        <v/>
      </c>
      <c r="DM1046" s="51" t="str">
        <f t="shared" si="1116"/>
        <v/>
      </c>
      <c r="DN1046" s="52"/>
      <c r="DO1046" s="53"/>
      <c r="DP1046" s="52"/>
      <c r="DQ1046" s="53" t="str">
        <f t="shared" si="1149"/>
        <v/>
      </c>
      <c r="DR1046" s="52" t="str">
        <f t="shared" si="1150"/>
        <v/>
      </c>
      <c r="DS1046" s="53"/>
      <c r="DT1046" s="52"/>
      <c r="DU1046" s="53"/>
      <c r="DV1046" s="52"/>
      <c r="DW1046" s="99"/>
      <c r="DX1046" s="99"/>
      <c r="EI1046" s="83"/>
      <c r="EJ1046" s="102"/>
      <c r="EK1046" s="102"/>
      <c r="EL1046" s="102"/>
      <c r="EM1046" s="102"/>
      <c r="EN1046" s="102"/>
      <c r="EO1046" s="102"/>
      <c r="EP1046" s="102"/>
      <c r="EQ1046" s="102"/>
      <c r="ER1046" s="102"/>
      <c r="ES1046" s="102"/>
      <c r="ET1046" s="102"/>
      <c r="EU1046" s="102"/>
      <c r="EV1046" s="102"/>
      <c r="FL1046" s="36" t="str">
        <f t="shared" si="1115"/>
        <v/>
      </c>
    </row>
    <row r="1047" spans="1:168" s="36" customFormat="1" ht="49.5" customHeight="1" x14ac:dyDescent="0.35">
      <c r="A1047" s="67"/>
      <c r="B1047" s="39"/>
      <c r="C1047" s="39"/>
      <c r="D1047" s="40" t="s">
        <v>5960</v>
      </c>
      <c r="E1047" s="41" t="s">
        <v>4106</v>
      </c>
      <c r="F1047" s="41" t="s">
        <v>5961</v>
      </c>
      <c r="G1047" s="41"/>
      <c r="H1047" s="41"/>
      <c r="I1047" s="41" t="s">
        <v>5372</v>
      </c>
      <c r="J1047" s="41" t="s">
        <v>1829</v>
      </c>
      <c r="K1047" s="41"/>
      <c r="L1047" s="41"/>
      <c r="M1047" s="41" t="s">
        <v>2984</v>
      </c>
      <c r="N1047" s="41" t="s">
        <v>2985</v>
      </c>
      <c r="O1047" s="29" t="s">
        <v>4108</v>
      </c>
      <c r="P1047" s="30" t="s">
        <v>4109</v>
      </c>
      <c r="Q1047" s="31"/>
      <c r="R1047" s="31"/>
      <c r="S1047" s="32"/>
      <c r="T1047" s="33"/>
      <c r="U1047" s="33"/>
      <c r="V1047" s="33"/>
      <c r="W1047" s="33"/>
      <c r="X1047" s="33"/>
      <c r="Y1047" s="33"/>
      <c r="Z1047" s="33"/>
      <c r="AA1047" s="34"/>
      <c r="AB1047" s="34"/>
      <c r="AC1047" s="34"/>
      <c r="AD1047" s="34"/>
      <c r="AE1047" s="34"/>
      <c r="AF1047" s="34"/>
      <c r="AG1047" s="34"/>
      <c r="AH1047" s="34"/>
      <c r="AI1047" s="34"/>
      <c r="AJ1047" s="34"/>
      <c r="AK1047" s="34"/>
      <c r="AL1047" s="34"/>
      <c r="AM1047" s="34"/>
      <c r="AN1047" s="34"/>
      <c r="AO1047" s="34"/>
      <c r="AP1047" s="34"/>
      <c r="AQ1047" s="56"/>
      <c r="AR1047" s="56"/>
      <c r="AS1047" s="56"/>
      <c r="AT1047" s="42"/>
      <c r="AU1047" s="42"/>
      <c r="AV1047" s="42"/>
      <c r="AW1047" s="35"/>
      <c r="AX1047" s="35"/>
      <c r="AY1047" s="35"/>
      <c r="AZ1047" s="43" t="str">
        <f t="shared" si="1124"/>
        <v/>
      </c>
      <c r="BA1047" s="44"/>
      <c r="BB1047" s="43" t="str">
        <f t="shared" si="1125"/>
        <v/>
      </c>
      <c r="BC1047" s="45" t="str">
        <f t="shared" si="1126"/>
        <v/>
      </c>
      <c r="BD1047" s="45" t="str">
        <f t="shared" si="1127"/>
        <v/>
      </c>
      <c r="BE1047" s="45" t="s">
        <v>5691</v>
      </c>
      <c r="BF1047" s="45" t="str">
        <f t="shared" si="1105"/>
        <v/>
      </c>
      <c r="BG1047" s="45" t="str">
        <f t="shared" si="1128"/>
        <v/>
      </c>
      <c r="BH1047" s="12" t="str">
        <f t="shared" si="1129"/>
        <v/>
      </c>
      <c r="BI1047" s="43" t="str">
        <f t="shared" si="1130"/>
        <v/>
      </c>
      <c r="BJ1047" s="46" t="str">
        <f t="shared" si="1131"/>
        <v/>
      </c>
      <c r="BK1047" s="46" t="str">
        <f t="shared" si="1132"/>
        <v/>
      </c>
      <c r="BL1047" s="46" t="str">
        <f t="shared" si="1133"/>
        <v/>
      </c>
      <c r="BM1047" s="43" t="str">
        <f t="shared" si="1134"/>
        <v/>
      </c>
      <c r="BN1047" s="43" t="str">
        <f t="shared" si="1135"/>
        <v/>
      </c>
      <c r="BO1047" s="44" t="str">
        <f t="shared" si="1113"/>
        <v/>
      </c>
      <c r="BP1047" s="44" t="str">
        <f t="shared" si="1117"/>
        <v/>
      </c>
      <c r="BQ1047" s="44" t="str">
        <f t="shared" si="1120"/>
        <v/>
      </c>
      <c r="BR1047" s="46" t="str">
        <f t="shared" si="1106"/>
        <v/>
      </c>
      <c r="BS1047" s="47" t="str">
        <f t="shared" si="1107"/>
        <v/>
      </c>
      <c r="BT1047" s="46" t="str">
        <f t="shared" si="1108"/>
        <v/>
      </c>
      <c r="BU1047" s="46" t="str">
        <f t="shared" si="1109"/>
        <v/>
      </c>
      <c r="BV1047" s="73" t="str">
        <f t="shared" si="1114"/>
        <v/>
      </c>
      <c r="BW1047" s="47" t="str">
        <f t="shared" si="1104"/>
        <v/>
      </c>
      <c r="BX1047" s="47" t="str">
        <f t="shared" si="1118"/>
        <v/>
      </c>
      <c r="BY1047" s="13" t="str">
        <f t="shared" si="1121"/>
        <v/>
      </c>
      <c r="BZ1047" s="14" t="str">
        <f t="shared" si="1110"/>
        <v/>
      </c>
      <c r="CA1047" s="48" t="str">
        <f t="shared" si="1111"/>
        <v/>
      </c>
      <c r="CB1047" s="44" t="str">
        <f t="shared" si="1112"/>
        <v/>
      </c>
      <c r="CC1047" s="44" t="str">
        <f t="shared" si="1136"/>
        <v/>
      </c>
      <c r="CD1047" s="44" t="str">
        <f t="shared" si="1122"/>
        <v/>
      </c>
      <c r="CE1047" s="44" t="str">
        <f t="shared" si="1166"/>
        <v/>
      </c>
      <c r="CF1047" s="44" t="str">
        <f t="shared" si="1137"/>
        <v/>
      </c>
      <c r="CG1047" s="44" t="str">
        <f t="shared" si="1138"/>
        <v/>
      </c>
      <c r="CH1047" s="44" t="str">
        <f t="shared" si="1139"/>
        <v/>
      </c>
      <c r="CI1047" s="44" t="str">
        <f t="shared" si="1140"/>
        <v/>
      </c>
      <c r="CJ1047" s="44" t="str">
        <f t="shared" si="1141"/>
        <v/>
      </c>
      <c r="CK1047" s="44" t="str">
        <f t="shared" si="1142"/>
        <v/>
      </c>
      <c r="CL1047" s="44" t="str">
        <f t="shared" si="1143"/>
        <v/>
      </c>
      <c r="CM1047" s="43" t="str">
        <f t="shared" si="1144"/>
        <v/>
      </c>
      <c r="CN1047" s="43" t="str">
        <f t="shared" si="1145"/>
        <v/>
      </c>
      <c r="CO1047" s="43" t="str">
        <f t="shared" si="1146"/>
        <v/>
      </c>
      <c r="CP1047" s="44" t="str">
        <f t="shared" si="1123"/>
        <v/>
      </c>
      <c r="CQ1047" s="44" t="str">
        <f t="shared" si="1147"/>
        <v/>
      </c>
      <c r="CR1047" s="43" t="str">
        <f t="shared" si="1103"/>
        <v/>
      </c>
      <c r="CS1047" s="44">
        <v>0</v>
      </c>
      <c r="CT1047" s="44">
        <v>0</v>
      </c>
      <c r="CU1047" s="44" t="str">
        <f t="shared" si="1151"/>
        <v/>
      </c>
      <c r="CV1047" s="44" t="str">
        <f t="shared" si="1152"/>
        <v/>
      </c>
      <c r="CW1047" s="44" t="str">
        <f t="shared" si="1153"/>
        <v/>
      </c>
      <c r="CX1047" s="44" t="str">
        <f t="shared" si="1154"/>
        <v/>
      </c>
      <c r="CY1047" s="44" t="str">
        <f t="shared" si="1155"/>
        <v/>
      </c>
      <c r="CZ1047" s="44" t="str">
        <f t="shared" si="1156"/>
        <v/>
      </c>
      <c r="DA1047" s="49" t="str">
        <f t="shared" si="1148"/>
        <v/>
      </c>
      <c r="DB1047" s="44" t="str">
        <f t="shared" si="1157"/>
        <v/>
      </c>
      <c r="DC1047" s="44" t="str">
        <f t="shared" si="1158"/>
        <v/>
      </c>
      <c r="DD1047" s="44" t="str">
        <f t="shared" si="1159"/>
        <v/>
      </c>
      <c r="DE1047" s="44" t="str">
        <f t="shared" si="1160"/>
        <v/>
      </c>
      <c r="DF1047" s="44" t="str">
        <f t="shared" si="1161"/>
        <v/>
      </c>
      <c r="DG1047" s="44" t="str">
        <f t="shared" si="1162"/>
        <v/>
      </c>
      <c r="DH1047" s="44" t="str">
        <f t="shared" si="1119"/>
        <v/>
      </c>
      <c r="DI1047" s="50" t="str">
        <f t="shared" si="1163"/>
        <v/>
      </c>
      <c r="DJ1047" s="50" t="str">
        <f t="shared" si="1167"/>
        <v/>
      </c>
      <c r="DK1047" s="50" t="str">
        <f t="shared" si="1164"/>
        <v/>
      </c>
      <c r="DL1047" s="50" t="str">
        <f t="shared" si="1165"/>
        <v/>
      </c>
      <c r="DM1047" s="51" t="str">
        <f t="shared" si="1116"/>
        <v/>
      </c>
      <c r="DN1047" s="52"/>
      <c r="DO1047" s="53"/>
      <c r="DP1047" s="52"/>
      <c r="DQ1047" s="53" t="str">
        <f t="shared" si="1149"/>
        <v/>
      </c>
      <c r="DR1047" s="52" t="str">
        <f t="shared" si="1150"/>
        <v/>
      </c>
      <c r="DS1047" s="53"/>
      <c r="DT1047" s="52"/>
      <c r="DU1047" s="53"/>
      <c r="DV1047" s="52"/>
      <c r="DW1047" s="99"/>
      <c r="DX1047" s="99"/>
      <c r="EI1047" s="83"/>
      <c r="EJ1047" s="102"/>
      <c r="EK1047" s="102"/>
      <c r="EL1047" s="102"/>
      <c r="EM1047" s="102"/>
      <c r="EN1047" s="102"/>
      <c r="EO1047" s="102"/>
      <c r="EP1047" s="102"/>
      <c r="EQ1047" s="102"/>
      <c r="ER1047" s="102"/>
      <c r="ES1047" s="102"/>
      <c r="ET1047" s="102"/>
      <c r="EU1047" s="102"/>
      <c r="EV1047" s="102"/>
      <c r="FL1047" s="36" t="str">
        <f t="shared" si="1115"/>
        <v/>
      </c>
    </row>
    <row r="1048" spans="1:168" s="36" customFormat="1" ht="49.5" customHeight="1" x14ac:dyDescent="0.35">
      <c r="A1048" s="67"/>
      <c r="B1048" s="39"/>
      <c r="C1048" s="39"/>
      <c r="D1048" s="40" t="s">
        <v>5962</v>
      </c>
      <c r="E1048" s="41" t="s">
        <v>4106</v>
      </c>
      <c r="F1048" s="41" t="s">
        <v>5963</v>
      </c>
      <c r="G1048" s="41"/>
      <c r="H1048" s="41"/>
      <c r="I1048" s="41" t="s">
        <v>2013</v>
      </c>
      <c r="J1048" s="41" t="s">
        <v>5300</v>
      </c>
      <c r="K1048" s="41"/>
      <c r="L1048" s="41"/>
      <c r="M1048" s="41" t="s">
        <v>816</v>
      </c>
      <c r="N1048" s="41" t="s">
        <v>817</v>
      </c>
      <c r="O1048" s="29" t="s">
        <v>5747</v>
      </c>
      <c r="P1048" s="30" t="s">
        <v>5748</v>
      </c>
      <c r="Q1048" s="31"/>
      <c r="R1048" s="31"/>
      <c r="S1048" s="32"/>
      <c r="T1048" s="33"/>
      <c r="U1048" s="33"/>
      <c r="V1048" s="33"/>
      <c r="W1048" s="33"/>
      <c r="X1048" s="33"/>
      <c r="Y1048" s="33"/>
      <c r="Z1048" s="33"/>
      <c r="AA1048" s="34"/>
      <c r="AB1048" s="34"/>
      <c r="AC1048" s="34"/>
      <c r="AD1048" s="34"/>
      <c r="AE1048" s="34"/>
      <c r="AF1048" s="34"/>
      <c r="AG1048" s="34"/>
      <c r="AH1048" s="34"/>
      <c r="AI1048" s="34"/>
      <c r="AJ1048" s="34"/>
      <c r="AK1048" s="34"/>
      <c r="AL1048" s="34"/>
      <c r="AM1048" s="34"/>
      <c r="AN1048" s="34"/>
      <c r="AO1048" s="34"/>
      <c r="AP1048" s="34"/>
      <c r="AQ1048" s="56"/>
      <c r="AR1048" s="56"/>
      <c r="AS1048" s="56"/>
      <c r="AT1048" s="42"/>
      <c r="AU1048" s="42"/>
      <c r="AV1048" s="42"/>
      <c r="AW1048" s="35"/>
      <c r="AX1048" s="35"/>
      <c r="AY1048" s="35"/>
      <c r="AZ1048" s="43" t="str">
        <f t="shared" si="1124"/>
        <v/>
      </c>
      <c r="BA1048" s="44"/>
      <c r="BB1048" s="43" t="str">
        <f t="shared" si="1125"/>
        <v/>
      </c>
      <c r="BC1048" s="45" t="str">
        <f t="shared" si="1126"/>
        <v/>
      </c>
      <c r="BD1048" s="45" t="str">
        <f t="shared" si="1127"/>
        <v/>
      </c>
      <c r="BE1048" s="45" t="s">
        <v>5691</v>
      </c>
      <c r="BF1048" s="45" t="str">
        <f t="shared" si="1105"/>
        <v/>
      </c>
      <c r="BG1048" s="45" t="str">
        <f t="shared" si="1128"/>
        <v/>
      </c>
      <c r="BH1048" s="12" t="str">
        <f t="shared" si="1129"/>
        <v/>
      </c>
      <c r="BI1048" s="43" t="str">
        <f t="shared" si="1130"/>
        <v/>
      </c>
      <c r="BJ1048" s="46" t="str">
        <f t="shared" si="1131"/>
        <v/>
      </c>
      <c r="BK1048" s="46" t="str">
        <f t="shared" si="1132"/>
        <v/>
      </c>
      <c r="BL1048" s="46" t="str">
        <f t="shared" si="1133"/>
        <v/>
      </c>
      <c r="BM1048" s="43" t="str">
        <f t="shared" si="1134"/>
        <v/>
      </c>
      <c r="BN1048" s="43" t="str">
        <f t="shared" si="1135"/>
        <v/>
      </c>
      <c r="BO1048" s="44" t="str">
        <f t="shared" si="1113"/>
        <v/>
      </c>
      <c r="BP1048" s="44" t="str">
        <f t="shared" si="1117"/>
        <v/>
      </c>
      <c r="BQ1048" s="44" t="str">
        <f t="shared" si="1120"/>
        <v/>
      </c>
      <c r="BR1048" s="46" t="str">
        <f t="shared" si="1106"/>
        <v/>
      </c>
      <c r="BS1048" s="47" t="str">
        <f t="shared" si="1107"/>
        <v/>
      </c>
      <c r="BT1048" s="46" t="str">
        <f t="shared" si="1108"/>
        <v/>
      </c>
      <c r="BU1048" s="46" t="str">
        <f t="shared" si="1109"/>
        <v/>
      </c>
      <c r="BV1048" s="73" t="str">
        <f t="shared" si="1114"/>
        <v/>
      </c>
      <c r="BW1048" s="47" t="str">
        <f t="shared" si="1104"/>
        <v/>
      </c>
      <c r="BX1048" s="47" t="str">
        <f t="shared" si="1118"/>
        <v/>
      </c>
      <c r="BY1048" s="13" t="str">
        <f t="shared" si="1121"/>
        <v/>
      </c>
      <c r="BZ1048" s="14" t="str">
        <f t="shared" si="1110"/>
        <v/>
      </c>
      <c r="CA1048" s="48" t="str">
        <f t="shared" si="1111"/>
        <v/>
      </c>
      <c r="CB1048" s="44" t="str">
        <f t="shared" si="1112"/>
        <v/>
      </c>
      <c r="CC1048" s="44" t="str">
        <f t="shared" si="1136"/>
        <v/>
      </c>
      <c r="CD1048" s="44" t="str">
        <f t="shared" si="1122"/>
        <v/>
      </c>
      <c r="CE1048" s="44" t="str">
        <f t="shared" si="1166"/>
        <v/>
      </c>
      <c r="CF1048" s="44" t="str">
        <f t="shared" si="1137"/>
        <v/>
      </c>
      <c r="CG1048" s="44" t="str">
        <f t="shared" si="1138"/>
        <v/>
      </c>
      <c r="CH1048" s="44" t="str">
        <f t="shared" si="1139"/>
        <v/>
      </c>
      <c r="CI1048" s="44" t="str">
        <f t="shared" si="1140"/>
        <v/>
      </c>
      <c r="CJ1048" s="44" t="str">
        <f t="shared" si="1141"/>
        <v/>
      </c>
      <c r="CK1048" s="44" t="str">
        <f t="shared" si="1142"/>
        <v/>
      </c>
      <c r="CL1048" s="44" t="str">
        <f t="shared" si="1143"/>
        <v/>
      </c>
      <c r="CM1048" s="43" t="str">
        <f t="shared" si="1144"/>
        <v/>
      </c>
      <c r="CN1048" s="43" t="str">
        <f t="shared" si="1145"/>
        <v/>
      </c>
      <c r="CO1048" s="43" t="str">
        <f t="shared" si="1146"/>
        <v/>
      </c>
      <c r="CP1048" s="44" t="str">
        <f t="shared" si="1123"/>
        <v/>
      </c>
      <c r="CQ1048" s="44" t="str">
        <f t="shared" si="1147"/>
        <v/>
      </c>
      <c r="CR1048" s="43" t="str">
        <f t="shared" ref="CR1048:CR1111" si="1168">IF(AH1048="112",+$BO1048,IF(AH1048="113",+$BO1048,""))</f>
        <v/>
      </c>
      <c r="CS1048" s="44">
        <v>0</v>
      </c>
      <c r="CT1048" s="44">
        <v>0</v>
      </c>
      <c r="CU1048" s="44" t="str">
        <f t="shared" si="1151"/>
        <v/>
      </c>
      <c r="CV1048" s="44" t="str">
        <f t="shared" si="1152"/>
        <v/>
      </c>
      <c r="CW1048" s="44" t="str">
        <f t="shared" si="1153"/>
        <v/>
      </c>
      <c r="CX1048" s="44" t="str">
        <f t="shared" si="1154"/>
        <v/>
      </c>
      <c r="CY1048" s="44" t="str">
        <f t="shared" si="1155"/>
        <v/>
      </c>
      <c r="CZ1048" s="44" t="str">
        <f t="shared" si="1156"/>
        <v/>
      </c>
      <c r="DA1048" s="49" t="str">
        <f t="shared" si="1148"/>
        <v/>
      </c>
      <c r="DB1048" s="44" t="str">
        <f t="shared" si="1157"/>
        <v/>
      </c>
      <c r="DC1048" s="44" t="str">
        <f t="shared" si="1158"/>
        <v/>
      </c>
      <c r="DD1048" s="44" t="str">
        <f t="shared" si="1159"/>
        <v/>
      </c>
      <c r="DE1048" s="44" t="str">
        <f t="shared" si="1160"/>
        <v/>
      </c>
      <c r="DF1048" s="44" t="str">
        <f t="shared" si="1161"/>
        <v/>
      </c>
      <c r="DG1048" s="44" t="str">
        <f t="shared" si="1162"/>
        <v/>
      </c>
      <c r="DH1048" s="44" t="str">
        <f t="shared" si="1119"/>
        <v/>
      </c>
      <c r="DI1048" s="50" t="str">
        <f t="shared" si="1163"/>
        <v/>
      </c>
      <c r="DJ1048" s="50" t="str">
        <f t="shared" si="1167"/>
        <v/>
      </c>
      <c r="DK1048" s="50" t="str">
        <f t="shared" si="1164"/>
        <v/>
      </c>
      <c r="DL1048" s="50" t="str">
        <f t="shared" si="1165"/>
        <v/>
      </c>
      <c r="DM1048" s="51" t="str">
        <f t="shared" si="1116"/>
        <v/>
      </c>
      <c r="DN1048" s="52"/>
      <c r="DO1048" s="53"/>
      <c r="DP1048" s="52"/>
      <c r="DQ1048" s="53" t="str">
        <f t="shared" si="1149"/>
        <v/>
      </c>
      <c r="DR1048" s="52" t="str">
        <f t="shared" si="1150"/>
        <v/>
      </c>
      <c r="DS1048" s="53"/>
      <c r="DT1048" s="52"/>
      <c r="DU1048" s="53"/>
      <c r="DV1048" s="52"/>
      <c r="DW1048" s="99"/>
      <c r="DX1048" s="99"/>
      <c r="EI1048" s="83"/>
      <c r="EJ1048" s="102"/>
      <c r="EK1048" s="102"/>
      <c r="EL1048" s="102"/>
      <c r="EM1048" s="102"/>
      <c r="EN1048" s="102"/>
      <c r="EO1048" s="102"/>
      <c r="EP1048" s="102"/>
      <c r="EQ1048" s="102"/>
      <c r="ER1048" s="102"/>
      <c r="ES1048" s="102"/>
      <c r="ET1048" s="102"/>
      <c r="EU1048" s="102"/>
      <c r="EV1048" s="102"/>
      <c r="FL1048" s="36" t="str">
        <f t="shared" si="1115"/>
        <v/>
      </c>
    </row>
    <row r="1049" spans="1:168" s="36" customFormat="1" ht="49.5" customHeight="1" x14ac:dyDescent="0.35">
      <c r="A1049" s="67"/>
      <c r="B1049" s="39"/>
      <c r="C1049" s="39"/>
      <c r="D1049" s="40" t="s">
        <v>5964</v>
      </c>
      <c r="E1049" s="41" t="s">
        <v>4106</v>
      </c>
      <c r="F1049" s="41" t="s">
        <v>3131</v>
      </c>
      <c r="G1049" s="41"/>
      <c r="H1049" s="41"/>
      <c r="I1049" s="41" t="s">
        <v>2013</v>
      </c>
      <c r="J1049" s="41" t="s">
        <v>5300</v>
      </c>
      <c r="K1049" s="41"/>
      <c r="L1049" s="41"/>
      <c r="M1049" s="41" t="s">
        <v>816</v>
      </c>
      <c r="N1049" s="41" t="s">
        <v>817</v>
      </c>
      <c r="O1049" s="29" t="s">
        <v>5747</v>
      </c>
      <c r="P1049" s="30" t="s">
        <v>5748</v>
      </c>
      <c r="Q1049" s="31"/>
      <c r="R1049" s="31"/>
      <c r="S1049" s="32"/>
      <c r="T1049" s="33"/>
      <c r="U1049" s="33"/>
      <c r="V1049" s="33"/>
      <c r="W1049" s="33"/>
      <c r="X1049" s="33"/>
      <c r="Y1049" s="33"/>
      <c r="Z1049" s="33"/>
      <c r="AA1049" s="34"/>
      <c r="AB1049" s="34"/>
      <c r="AC1049" s="34"/>
      <c r="AD1049" s="34"/>
      <c r="AE1049" s="34"/>
      <c r="AF1049" s="34"/>
      <c r="AG1049" s="34"/>
      <c r="AH1049" s="34"/>
      <c r="AI1049" s="34"/>
      <c r="AJ1049" s="34"/>
      <c r="AK1049" s="34"/>
      <c r="AL1049" s="34"/>
      <c r="AM1049" s="34"/>
      <c r="AN1049" s="34"/>
      <c r="AO1049" s="34"/>
      <c r="AP1049" s="34"/>
      <c r="AQ1049" s="56"/>
      <c r="AR1049" s="56"/>
      <c r="AS1049" s="56"/>
      <c r="AT1049" s="42"/>
      <c r="AU1049" s="42"/>
      <c r="AV1049" s="42"/>
      <c r="AW1049" s="35"/>
      <c r="AX1049" s="35"/>
      <c r="AY1049" s="35"/>
      <c r="AZ1049" s="43" t="str">
        <f t="shared" si="1124"/>
        <v/>
      </c>
      <c r="BA1049" s="44"/>
      <c r="BB1049" s="43" t="str">
        <f t="shared" si="1125"/>
        <v/>
      </c>
      <c r="BC1049" s="45" t="str">
        <f t="shared" si="1126"/>
        <v/>
      </c>
      <c r="BD1049" s="45" t="str">
        <f t="shared" si="1127"/>
        <v/>
      </c>
      <c r="BE1049" s="45" t="s">
        <v>5691</v>
      </c>
      <c r="BF1049" s="45" t="str">
        <f t="shared" si="1105"/>
        <v/>
      </c>
      <c r="BG1049" s="45" t="str">
        <f t="shared" si="1128"/>
        <v/>
      </c>
      <c r="BH1049" s="12" t="str">
        <f t="shared" si="1129"/>
        <v/>
      </c>
      <c r="BI1049" s="43" t="str">
        <f t="shared" si="1130"/>
        <v/>
      </c>
      <c r="BJ1049" s="46" t="str">
        <f t="shared" si="1131"/>
        <v/>
      </c>
      <c r="BK1049" s="46" t="str">
        <f t="shared" si="1132"/>
        <v/>
      </c>
      <c r="BL1049" s="46" t="str">
        <f t="shared" si="1133"/>
        <v/>
      </c>
      <c r="BM1049" s="43" t="str">
        <f t="shared" si="1134"/>
        <v/>
      </c>
      <c r="BN1049" s="43" t="str">
        <f t="shared" si="1135"/>
        <v/>
      </c>
      <c r="BO1049" s="44" t="str">
        <f t="shared" si="1113"/>
        <v/>
      </c>
      <c r="BP1049" s="44" t="str">
        <f t="shared" si="1117"/>
        <v/>
      </c>
      <c r="BQ1049" s="44" t="str">
        <f t="shared" si="1120"/>
        <v/>
      </c>
      <c r="BR1049" s="46" t="str">
        <f t="shared" si="1106"/>
        <v/>
      </c>
      <c r="BS1049" s="47" t="str">
        <f t="shared" si="1107"/>
        <v/>
      </c>
      <c r="BT1049" s="46" t="str">
        <f t="shared" si="1108"/>
        <v/>
      </c>
      <c r="BU1049" s="46" t="str">
        <f t="shared" si="1109"/>
        <v/>
      </c>
      <c r="BV1049" s="73" t="str">
        <f t="shared" si="1114"/>
        <v/>
      </c>
      <c r="BW1049" s="47" t="str">
        <f t="shared" si="1104"/>
        <v/>
      </c>
      <c r="BX1049" s="47" t="str">
        <f t="shared" si="1118"/>
        <v/>
      </c>
      <c r="BY1049" s="13" t="str">
        <f t="shared" si="1121"/>
        <v/>
      </c>
      <c r="BZ1049" s="14" t="str">
        <f t="shared" si="1110"/>
        <v/>
      </c>
      <c r="CA1049" s="48" t="str">
        <f t="shared" si="1111"/>
        <v/>
      </c>
      <c r="CB1049" s="44" t="str">
        <f t="shared" si="1112"/>
        <v/>
      </c>
      <c r="CC1049" s="44" t="str">
        <f t="shared" si="1136"/>
        <v/>
      </c>
      <c r="CD1049" s="44" t="str">
        <f t="shared" si="1122"/>
        <v/>
      </c>
      <c r="CE1049" s="44" t="str">
        <f t="shared" si="1166"/>
        <v/>
      </c>
      <c r="CF1049" s="44" t="str">
        <f t="shared" si="1137"/>
        <v/>
      </c>
      <c r="CG1049" s="44" t="str">
        <f t="shared" si="1138"/>
        <v/>
      </c>
      <c r="CH1049" s="44" t="str">
        <f t="shared" si="1139"/>
        <v/>
      </c>
      <c r="CI1049" s="44" t="str">
        <f t="shared" si="1140"/>
        <v/>
      </c>
      <c r="CJ1049" s="44" t="str">
        <f t="shared" si="1141"/>
        <v/>
      </c>
      <c r="CK1049" s="44" t="str">
        <f t="shared" si="1142"/>
        <v/>
      </c>
      <c r="CL1049" s="44" t="str">
        <f t="shared" si="1143"/>
        <v/>
      </c>
      <c r="CM1049" s="43" t="str">
        <f t="shared" si="1144"/>
        <v/>
      </c>
      <c r="CN1049" s="43" t="str">
        <f t="shared" si="1145"/>
        <v/>
      </c>
      <c r="CO1049" s="43" t="str">
        <f t="shared" si="1146"/>
        <v/>
      </c>
      <c r="CP1049" s="44" t="str">
        <f t="shared" si="1123"/>
        <v/>
      </c>
      <c r="CQ1049" s="44" t="str">
        <f t="shared" si="1147"/>
        <v/>
      </c>
      <c r="CR1049" s="43" t="str">
        <f t="shared" si="1168"/>
        <v/>
      </c>
      <c r="CS1049" s="44">
        <v>0</v>
      </c>
      <c r="CT1049" s="44">
        <v>0</v>
      </c>
      <c r="CU1049" s="44" t="str">
        <f t="shared" si="1151"/>
        <v/>
      </c>
      <c r="CV1049" s="44" t="str">
        <f t="shared" si="1152"/>
        <v/>
      </c>
      <c r="CW1049" s="44" t="str">
        <f t="shared" si="1153"/>
        <v/>
      </c>
      <c r="CX1049" s="44" t="str">
        <f t="shared" si="1154"/>
        <v/>
      </c>
      <c r="CY1049" s="44" t="str">
        <f t="shared" si="1155"/>
        <v/>
      </c>
      <c r="CZ1049" s="44" t="str">
        <f t="shared" si="1156"/>
        <v/>
      </c>
      <c r="DA1049" s="49" t="str">
        <f t="shared" si="1148"/>
        <v/>
      </c>
      <c r="DB1049" s="44" t="str">
        <f t="shared" si="1157"/>
        <v/>
      </c>
      <c r="DC1049" s="44" t="str">
        <f t="shared" si="1158"/>
        <v/>
      </c>
      <c r="DD1049" s="44" t="str">
        <f t="shared" si="1159"/>
        <v/>
      </c>
      <c r="DE1049" s="44" t="str">
        <f t="shared" si="1160"/>
        <v/>
      </c>
      <c r="DF1049" s="44" t="str">
        <f t="shared" si="1161"/>
        <v/>
      </c>
      <c r="DG1049" s="44" t="str">
        <f t="shared" si="1162"/>
        <v/>
      </c>
      <c r="DH1049" s="44" t="str">
        <f t="shared" si="1119"/>
        <v/>
      </c>
      <c r="DI1049" s="50" t="str">
        <f t="shared" si="1163"/>
        <v/>
      </c>
      <c r="DJ1049" s="50" t="str">
        <f t="shared" si="1167"/>
        <v/>
      </c>
      <c r="DK1049" s="50" t="str">
        <f t="shared" si="1164"/>
        <v/>
      </c>
      <c r="DL1049" s="50" t="str">
        <f t="shared" si="1165"/>
        <v/>
      </c>
      <c r="DM1049" s="51" t="str">
        <f t="shared" si="1116"/>
        <v/>
      </c>
      <c r="DN1049" s="52"/>
      <c r="DO1049" s="53"/>
      <c r="DP1049" s="52"/>
      <c r="DQ1049" s="53" t="str">
        <f t="shared" si="1149"/>
        <v/>
      </c>
      <c r="DR1049" s="52" t="str">
        <f t="shared" si="1150"/>
        <v/>
      </c>
      <c r="DS1049" s="53"/>
      <c r="DT1049" s="52"/>
      <c r="DU1049" s="53"/>
      <c r="DV1049" s="52"/>
      <c r="DW1049" s="99"/>
      <c r="DX1049" s="99"/>
      <c r="EI1049" s="83"/>
      <c r="EJ1049" s="102"/>
      <c r="EK1049" s="102"/>
      <c r="EL1049" s="102"/>
      <c r="EM1049" s="102"/>
      <c r="EN1049" s="102"/>
      <c r="EO1049" s="102"/>
      <c r="EP1049" s="102"/>
      <c r="EQ1049" s="102"/>
      <c r="ER1049" s="102"/>
      <c r="ES1049" s="102"/>
      <c r="ET1049" s="102"/>
      <c r="EU1049" s="102"/>
      <c r="EV1049" s="102"/>
      <c r="FL1049" s="36" t="str">
        <f t="shared" si="1115"/>
        <v/>
      </c>
    </row>
    <row r="1050" spans="1:168" s="36" customFormat="1" ht="49.5" customHeight="1" x14ac:dyDescent="0.35">
      <c r="A1050" s="67"/>
      <c r="B1050" s="39"/>
      <c r="C1050" s="39"/>
      <c r="D1050" s="40" t="s">
        <v>3133</v>
      </c>
      <c r="E1050" s="41" t="s">
        <v>4106</v>
      </c>
      <c r="F1050" s="41" t="s">
        <v>3134</v>
      </c>
      <c r="G1050" s="41"/>
      <c r="H1050" s="41"/>
      <c r="I1050" s="41" t="s">
        <v>3135</v>
      </c>
      <c r="J1050" s="41" t="s">
        <v>3136</v>
      </c>
      <c r="K1050" s="41"/>
      <c r="L1050" s="41"/>
      <c r="M1050" s="41" t="s">
        <v>3065</v>
      </c>
      <c r="N1050" s="41" t="s">
        <v>3066</v>
      </c>
      <c r="O1050" s="29" t="s">
        <v>4108</v>
      </c>
      <c r="P1050" s="30" t="s">
        <v>4109</v>
      </c>
      <c r="Q1050" s="31"/>
      <c r="R1050" s="31"/>
      <c r="S1050" s="32"/>
      <c r="T1050" s="33"/>
      <c r="U1050" s="33"/>
      <c r="V1050" s="33"/>
      <c r="W1050" s="33"/>
      <c r="X1050" s="33"/>
      <c r="Y1050" s="33"/>
      <c r="Z1050" s="33"/>
      <c r="AA1050" s="34"/>
      <c r="AB1050" s="34"/>
      <c r="AC1050" s="34"/>
      <c r="AD1050" s="34"/>
      <c r="AE1050" s="34"/>
      <c r="AF1050" s="34"/>
      <c r="AG1050" s="34"/>
      <c r="AH1050" s="34"/>
      <c r="AI1050" s="34"/>
      <c r="AJ1050" s="34"/>
      <c r="AK1050" s="34"/>
      <c r="AL1050" s="34"/>
      <c r="AM1050" s="34"/>
      <c r="AN1050" s="34"/>
      <c r="AO1050" s="34"/>
      <c r="AP1050" s="34"/>
      <c r="AQ1050" s="56"/>
      <c r="AR1050" s="56"/>
      <c r="AS1050" s="56"/>
      <c r="AT1050" s="42"/>
      <c r="AU1050" s="42"/>
      <c r="AV1050" s="42"/>
      <c r="AW1050" s="35"/>
      <c r="AX1050" s="35"/>
      <c r="AY1050" s="35"/>
      <c r="AZ1050" s="43" t="str">
        <f t="shared" si="1124"/>
        <v/>
      </c>
      <c r="BA1050" s="44"/>
      <c r="BB1050" s="43" t="str">
        <f t="shared" si="1125"/>
        <v/>
      </c>
      <c r="BC1050" s="45" t="str">
        <f t="shared" si="1126"/>
        <v/>
      </c>
      <c r="BD1050" s="45" t="str">
        <f t="shared" si="1127"/>
        <v/>
      </c>
      <c r="BE1050" s="45" t="s">
        <v>5691</v>
      </c>
      <c r="BF1050" s="45" t="str">
        <f t="shared" si="1105"/>
        <v/>
      </c>
      <c r="BG1050" s="45" t="str">
        <f t="shared" si="1128"/>
        <v/>
      </c>
      <c r="BH1050" s="12" t="str">
        <f t="shared" si="1129"/>
        <v/>
      </c>
      <c r="BI1050" s="43" t="str">
        <f t="shared" si="1130"/>
        <v/>
      </c>
      <c r="BJ1050" s="46" t="str">
        <f t="shared" si="1131"/>
        <v/>
      </c>
      <c r="BK1050" s="46" t="str">
        <f t="shared" si="1132"/>
        <v/>
      </c>
      <c r="BL1050" s="46" t="str">
        <f t="shared" si="1133"/>
        <v/>
      </c>
      <c r="BM1050" s="43" t="str">
        <f t="shared" si="1134"/>
        <v/>
      </c>
      <c r="BN1050" s="43" t="str">
        <f t="shared" si="1135"/>
        <v/>
      </c>
      <c r="BO1050" s="44" t="str">
        <f t="shared" si="1113"/>
        <v/>
      </c>
      <c r="BP1050" s="44" t="str">
        <f t="shared" si="1117"/>
        <v/>
      </c>
      <c r="BQ1050" s="44" t="str">
        <f t="shared" si="1120"/>
        <v/>
      </c>
      <c r="BR1050" s="46" t="str">
        <f t="shared" si="1106"/>
        <v/>
      </c>
      <c r="BS1050" s="47" t="str">
        <f t="shared" si="1107"/>
        <v/>
      </c>
      <c r="BT1050" s="46" t="str">
        <f t="shared" si="1108"/>
        <v/>
      </c>
      <c r="BU1050" s="46" t="str">
        <f t="shared" si="1109"/>
        <v/>
      </c>
      <c r="BV1050" s="73" t="str">
        <f t="shared" si="1114"/>
        <v/>
      </c>
      <c r="BW1050" s="47" t="str">
        <f t="shared" si="1104"/>
        <v/>
      </c>
      <c r="BX1050" s="47" t="str">
        <f t="shared" si="1118"/>
        <v/>
      </c>
      <c r="BY1050" s="13" t="str">
        <f t="shared" si="1121"/>
        <v/>
      </c>
      <c r="BZ1050" s="14" t="str">
        <f t="shared" si="1110"/>
        <v/>
      </c>
      <c r="CA1050" s="48" t="str">
        <f t="shared" si="1111"/>
        <v/>
      </c>
      <c r="CB1050" s="44" t="str">
        <f t="shared" si="1112"/>
        <v/>
      </c>
      <c r="CC1050" s="44" t="str">
        <f t="shared" si="1136"/>
        <v/>
      </c>
      <c r="CD1050" s="44" t="str">
        <f t="shared" si="1122"/>
        <v/>
      </c>
      <c r="CE1050" s="44" t="str">
        <f t="shared" si="1166"/>
        <v/>
      </c>
      <c r="CF1050" s="44" t="str">
        <f t="shared" si="1137"/>
        <v/>
      </c>
      <c r="CG1050" s="44" t="str">
        <f t="shared" si="1138"/>
        <v/>
      </c>
      <c r="CH1050" s="44" t="str">
        <f t="shared" si="1139"/>
        <v/>
      </c>
      <c r="CI1050" s="44" t="str">
        <f t="shared" si="1140"/>
        <v/>
      </c>
      <c r="CJ1050" s="44" t="str">
        <f t="shared" si="1141"/>
        <v/>
      </c>
      <c r="CK1050" s="44" t="str">
        <f t="shared" si="1142"/>
        <v/>
      </c>
      <c r="CL1050" s="44" t="str">
        <f t="shared" si="1143"/>
        <v/>
      </c>
      <c r="CM1050" s="43" t="str">
        <f t="shared" si="1144"/>
        <v/>
      </c>
      <c r="CN1050" s="43" t="str">
        <f t="shared" si="1145"/>
        <v/>
      </c>
      <c r="CO1050" s="43" t="str">
        <f t="shared" si="1146"/>
        <v/>
      </c>
      <c r="CP1050" s="44" t="str">
        <f t="shared" si="1123"/>
        <v/>
      </c>
      <c r="CQ1050" s="44" t="str">
        <f t="shared" si="1147"/>
        <v/>
      </c>
      <c r="CR1050" s="43" t="str">
        <f t="shared" si="1168"/>
        <v/>
      </c>
      <c r="CS1050" s="44">
        <v>0</v>
      </c>
      <c r="CT1050" s="44">
        <v>0</v>
      </c>
      <c r="CU1050" s="44" t="str">
        <f t="shared" si="1151"/>
        <v/>
      </c>
      <c r="CV1050" s="44" t="str">
        <f t="shared" si="1152"/>
        <v/>
      </c>
      <c r="CW1050" s="44" t="str">
        <f t="shared" si="1153"/>
        <v/>
      </c>
      <c r="CX1050" s="44" t="str">
        <f t="shared" si="1154"/>
        <v/>
      </c>
      <c r="CY1050" s="44" t="str">
        <f t="shared" si="1155"/>
        <v/>
      </c>
      <c r="CZ1050" s="44" t="str">
        <f t="shared" si="1156"/>
        <v/>
      </c>
      <c r="DA1050" s="49" t="str">
        <f t="shared" si="1148"/>
        <v/>
      </c>
      <c r="DB1050" s="44" t="str">
        <f t="shared" si="1157"/>
        <v/>
      </c>
      <c r="DC1050" s="44" t="str">
        <f t="shared" si="1158"/>
        <v/>
      </c>
      <c r="DD1050" s="44" t="str">
        <f t="shared" si="1159"/>
        <v/>
      </c>
      <c r="DE1050" s="44" t="str">
        <f t="shared" si="1160"/>
        <v/>
      </c>
      <c r="DF1050" s="44" t="str">
        <f t="shared" si="1161"/>
        <v/>
      </c>
      <c r="DG1050" s="44" t="str">
        <f t="shared" si="1162"/>
        <v/>
      </c>
      <c r="DH1050" s="44" t="str">
        <f t="shared" si="1119"/>
        <v/>
      </c>
      <c r="DI1050" s="50" t="str">
        <f t="shared" si="1163"/>
        <v/>
      </c>
      <c r="DJ1050" s="50" t="str">
        <f t="shared" si="1167"/>
        <v/>
      </c>
      <c r="DK1050" s="50" t="str">
        <f t="shared" si="1164"/>
        <v/>
      </c>
      <c r="DL1050" s="50" t="str">
        <f t="shared" si="1165"/>
        <v/>
      </c>
      <c r="DM1050" s="51" t="str">
        <f t="shared" si="1116"/>
        <v/>
      </c>
      <c r="DN1050" s="52"/>
      <c r="DO1050" s="53"/>
      <c r="DP1050" s="52"/>
      <c r="DQ1050" s="53" t="str">
        <f t="shared" si="1149"/>
        <v/>
      </c>
      <c r="DR1050" s="52" t="str">
        <f t="shared" si="1150"/>
        <v/>
      </c>
      <c r="DS1050" s="53"/>
      <c r="DT1050" s="52"/>
      <c r="DU1050" s="53"/>
      <c r="DV1050" s="52"/>
      <c r="DW1050" s="99"/>
      <c r="DX1050" s="99"/>
      <c r="EI1050" s="83"/>
      <c r="EJ1050" s="102"/>
      <c r="EK1050" s="102"/>
      <c r="EL1050" s="102"/>
      <c r="EM1050" s="102"/>
      <c r="EN1050" s="102"/>
      <c r="EO1050" s="102"/>
      <c r="EP1050" s="102"/>
      <c r="EQ1050" s="102"/>
      <c r="ER1050" s="102"/>
      <c r="ES1050" s="102"/>
      <c r="ET1050" s="102"/>
      <c r="EU1050" s="102"/>
      <c r="EV1050" s="102"/>
      <c r="FL1050" s="36" t="str">
        <f t="shared" si="1115"/>
        <v/>
      </c>
    </row>
    <row r="1051" spans="1:168" s="36" customFormat="1" ht="49.5" customHeight="1" x14ac:dyDescent="0.35">
      <c r="A1051" s="67"/>
      <c r="B1051" s="39"/>
      <c r="C1051" s="39"/>
      <c r="D1051" s="40" t="s">
        <v>5194</v>
      </c>
      <c r="E1051" s="41" t="s">
        <v>4106</v>
      </c>
      <c r="F1051" s="41" t="s">
        <v>3137</v>
      </c>
      <c r="G1051" s="41"/>
      <c r="H1051" s="41"/>
      <c r="I1051" s="41" t="s">
        <v>5784</v>
      </c>
      <c r="J1051" s="41" t="s">
        <v>5785</v>
      </c>
      <c r="K1051" s="41"/>
      <c r="L1051" s="41"/>
      <c r="M1051" s="41" t="s">
        <v>6457</v>
      </c>
      <c r="N1051" s="41" t="s">
        <v>3129</v>
      </c>
      <c r="O1051" s="29" t="s">
        <v>4108</v>
      </c>
      <c r="P1051" s="30" t="s">
        <v>4109</v>
      </c>
      <c r="Q1051" s="31"/>
      <c r="R1051" s="31"/>
      <c r="S1051" s="32"/>
      <c r="T1051" s="33"/>
      <c r="U1051" s="33"/>
      <c r="V1051" s="33"/>
      <c r="W1051" s="33"/>
      <c r="X1051" s="33"/>
      <c r="Y1051" s="33"/>
      <c r="Z1051" s="33"/>
      <c r="AA1051" s="34"/>
      <c r="AB1051" s="34"/>
      <c r="AC1051" s="34"/>
      <c r="AD1051" s="34"/>
      <c r="AE1051" s="34"/>
      <c r="AF1051" s="34"/>
      <c r="AG1051" s="34"/>
      <c r="AH1051" s="34"/>
      <c r="AI1051" s="34"/>
      <c r="AJ1051" s="34"/>
      <c r="AK1051" s="34"/>
      <c r="AL1051" s="34"/>
      <c r="AM1051" s="34"/>
      <c r="AN1051" s="34"/>
      <c r="AO1051" s="34"/>
      <c r="AP1051" s="34"/>
      <c r="AQ1051" s="56"/>
      <c r="AR1051" s="56"/>
      <c r="AS1051" s="56"/>
      <c r="AT1051" s="42"/>
      <c r="AU1051" s="42"/>
      <c r="AV1051" s="42"/>
      <c r="AW1051" s="35"/>
      <c r="AX1051" s="35"/>
      <c r="AY1051" s="35"/>
      <c r="AZ1051" s="43" t="str">
        <f t="shared" si="1124"/>
        <v/>
      </c>
      <c r="BA1051" s="44"/>
      <c r="BB1051" s="43" t="str">
        <f t="shared" si="1125"/>
        <v/>
      </c>
      <c r="BC1051" s="45" t="str">
        <f t="shared" si="1126"/>
        <v/>
      </c>
      <c r="BD1051" s="45" t="str">
        <f t="shared" si="1127"/>
        <v/>
      </c>
      <c r="BE1051" s="45" t="s">
        <v>5691</v>
      </c>
      <c r="BF1051" s="45" t="str">
        <f t="shared" si="1105"/>
        <v/>
      </c>
      <c r="BG1051" s="45" t="str">
        <f t="shared" si="1128"/>
        <v/>
      </c>
      <c r="BH1051" s="12" t="str">
        <f t="shared" si="1129"/>
        <v/>
      </c>
      <c r="BI1051" s="43" t="str">
        <f t="shared" si="1130"/>
        <v/>
      </c>
      <c r="BJ1051" s="46" t="str">
        <f t="shared" si="1131"/>
        <v/>
      </c>
      <c r="BK1051" s="46" t="str">
        <f t="shared" si="1132"/>
        <v/>
      </c>
      <c r="BL1051" s="46" t="str">
        <f t="shared" si="1133"/>
        <v/>
      </c>
      <c r="BM1051" s="43" t="str">
        <f t="shared" si="1134"/>
        <v/>
      </c>
      <c r="BN1051" s="43" t="str">
        <f t="shared" si="1135"/>
        <v/>
      </c>
      <c r="BO1051" s="44" t="str">
        <f t="shared" si="1113"/>
        <v/>
      </c>
      <c r="BP1051" s="44" t="str">
        <f t="shared" si="1117"/>
        <v/>
      </c>
      <c r="BQ1051" s="44" t="str">
        <f t="shared" si="1120"/>
        <v/>
      </c>
      <c r="BR1051" s="46" t="str">
        <f t="shared" si="1106"/>
        <v/>
      </c>
      <c r="BS1051" s="47" t="str">
        <f t="shared" si="1107"/>
        <v/>
      </c>
      <c r="BT1051" s="46" t="str">
        <f t="shared" si="1108"/>
        <v/>
      </c>
      <c r="BU1051" s="46" t="str">
        <f t="shared" si="1109"/>
        <v/>
      </c>
      <c r="BV1051" s="73" t="str">
        <f t="shared" si="1114"/>
        <v/>
      </c>
      <c r="BW1051" s="47" t="str">
        <f t="shared" si="1104"/>
        <v/>
      </c>
      <c r="BX1051" s="47" t="str">
        <f t="shared" si="1118"/>
        <v/>
      </c>
      <c r="BY1051" s="13" t="str">
        <f t="shared" si="1121"/>
        <v/>
      </c>
      <c r="BZ1051" s="14" t="str">
        <f t="shared" si="1110"/>
        <v/>
      </c>
      <c r="CA1051" s="48" t="str">
        <f t="shared" si="1111"/>
        <v/>
      </c>
      <c r="CB1051" s="44" t="str">
        <f t="shared" si="1112"/>
        <v/>
      </c>
      <c r="CC1051" s="44" t="str">
        <f t="shared" si="1136"/>
        <v/>
      </c>
      <c r="CD1051" s="44" t="str">
        <f t="shared" si="1122"/>
        <v/>
      </c>
      <c r="CE1051" s="44" t="str">
        <f t="shared" si="1166"/>
        <v/>
      </c>
      <c r="CF1051" s="44" t="str">
        <f t="shared" si="1137"/>
        <v/>
      </c>
      <c r="CG1051" s="44" t="str">
        <f t="shared" si="1138"/>
        <v/>
      </c>
      <c r="CH1051" s="44" t="str">
        <f t="shared" si="1139"/>
        <v/>
      </c>
      <c r="CI1051" s="44" t="str">
        <f t="shared" si="1140"/>
        <v/>
      </c>
      <c r="CJ1051" s="44" t="str">
        <f t="shared" si="1141"/>
        <v/>
      </c>
      <c r="CK1051" s="44" t="str">
        <f t="shared" si="1142"/>
        <v/>
      </c>
      <c r="CL1051" s="44" t="str">
        <f t="shared" si="1143"/>
        <v/>
      </c>
      <c r="CM1051" s="43" t="str">
        <f t="shared" si="1144"/>
        <v/>
      </c>
      <c r="CN1051" s="43" t="str">
        <f t="shared" si="1145"/>
        <v/>
      </c>
      <c r="CO1051" s="43" t="str">
        <f t="shared" si="1146"/>
        <v/>
      </c>
      <c r="CP1051" s="44" t="str">
        <f t="shared" si="1123"/>
        <v/>
      </c>
      <c r="CQ1051" s="44" t="str">
        <f t="shared" si="1147"/>
        <v/>
      </c>
      <c r="CR1051" s="43" t="str">
        <f t="shared" si="1168"/>
        <v/>
      </c>
      <c r="CS1051" s="44">
        <v>0</v>
      </c>
      <c r="CT1051" s="44">
        <v>0</v>
      </c>
      <c r="CU1051" s="44" t="str">
        <f t="shared" si="1151"/>
        <v/>
      </c>
      <c r="CV1051" s="44" t="str">
        <f t="shared" si="1152"/>
        <v/>
      </c>
      <c r="CW1051" s="44" t="str">
        <f t="shared" si="1153"/>
        <v/>
      </c>
      <c r="CX1051" s="44" t="str">
        <f t="shared" si="1154"/>
        <v/>
      </c>
      <c r="CY1051" s="44" t="str">
        <f t="shared" si="1155"/>
        <v/>
      </c>
      <c r="CZ1051" s="44" t="str">
        <f t="shared" si="1156"/>
        <v/>
      </c>
      <c r="DA1051" s="49" t="str">
        <f t="shared" si="1148"/>
        <v/>
      </c>
      <c r="DB1051" s="44" t="str">
        <f t="shared" si="1157"/>
        <v/>
      </c>
      <c r="DC1051" s="44" t="str">
        <f t="shared" si="1158"/>
        <v/>
      </c>
      <c r="DD1051" s="44" t="str">
        <f t="shared" si="1159"/>
        <v/>
      </c>
      <c r="DE1051" s="44" t="str">
        <f t="shared" si="1160"/>
        <v/>
      </c>
      <c r="DF1051" s="44" t="str">
        <f t="shared" si="1161"/>
        <v/>
      </c>
      <c r="DG1051" s="44" t="str">
        <f t="shared" si="1162"/>
        <v/>
      </c>
      <c r="DH1051" s="44" t="str">
        <f t="shared" si="1119"/>
        <v/>
      </c>
      <c r="DI1051" s="50" t="str">
        <f t="shared" si="1163"/>
        <v/>
      </c>
      <c r="DJ1051" s="50" t="str">
        <f t="shared" si="1167"/>
        <v/>
      </c>
      <c r="DK1051" s="50" t="str">
        <f t="shared" si="1164"/>
        <v/>
      </c>
      <c r="DL1051" s="50" t="str">
        <f t="shared" si="1165"/>
        <v/>
      </c>
      <c r="DM1051" s="51" t="str">
        <f t="shared" si="1116"/>
        <v/>
      </c>
      <c r="DN1051" s="52"/>
      <c r="DO1051" s="53"/>
      <c r="DP1051" s="52"/>
      <c r="DQ1051" s="53" t="str">
        <f t="shared" si="1149"/>
        <v/>
      </c>
      <c r="DR1051" s="52" t="str">
        <f t="shared" si="1150"/>
        <v/>
      </c>
      <c r="DS1051" s="53"/>
      <c r="DT1051" s="52"/>
      <c r="DU1051" s="53"/>
      <c r="DV1051" s="52"/>
      <c r="DW1051" s="99"/>
      <c r="DX1051" s="99"/>
      <c r="EI1051" s="83"/>
      <c r="EJ1051" s="102"/>
      <c r="EK1051" s="102"/>
      <c r="EL1051" s="102"/>
      <c r="EM1051" s="102"/>
      <c r="EN1051" s="102"/>
      <c r="EO1051" s="102"/>
      <c r="EP1051" s="102"/>
      <c r="EQ1051" s="102"/>
      <c r="ER1051" s="102"/>
      <c r="ES1051" s="102"/>
      <c r="ET1051" s="102"/>
      <c r="EU1051" s="102"/>
      <c r="EV1051" s="102"/>
      <c r="FL1051" s="36" t="str">
        <f t="shared" si="1115"/>
        <v/>
      </c>
    </row>
    <row r="1052" spans="1:168" s="36" customFormat="1" ht="49.5" customHeight="1" x14ac:dyDescent="0.35">
      <c r="A1052" s="67"/>
      <c r="B1052" s="39"/>
      <c r="C1052" s="39"/>
      <c r="D1052" s="40" t="s">
        <v>1678</v>
      </c>
      <c r="E1052" s="41" t="s">
        <v>4106</v>
      </c>
      <c r="F1052" s="41" t="s">
        <v>3138</v>
      </c>
      <c r="G1052" s="41"/>
      <c r="H1052" s="41"/>
      <c r="I1052" s="41"/>
      <c r="J1052" s="41"/>
      <c r="K1052" s="41"/>
      <c r="L1052" s="41"/>
      <c r="M1052" s="41" t="s">
        <v>1055</v>
      </c>
      <c r="N1052" s="41" t="s">
        <v>1056</v>
      </c>
      <c r="O1052" s="29">
        <v>780</v>
      </c>
      <c r="P1052" s="30" t="s">
        <v>1059</v>
      </c>
      <c r="Q1052" s="31"/>
      <c r="R1052" s="31"/>
      <c r="S1052" s="32"/>
      <c r="T1052" s="33"/>
      <c r="U1052" s="33"/>
      <c r="V1052" s="33"/>
      <c r="W1052" s="33"/>
      <c r="X1052" s="33"/>
      <c r="Y1052" s="33"/>
      <c r="Z1052" s="33"/>
      <c r="AA1052" s="34"/>
      <c r="AB1052" s="34"/>
      <c r="AC1052" s="34"/>
      <c r="AD1052" s="34"/>
      <c r="AE1052" s="34"/>
      <c r="AF1052" s="34"/>
      <c r="AG1052" s="34"/>
      <c r="AH1052" s="34"/>
      <c r="AI1052" s="34"/>
      <c r="AJ1052" s="34"/>
      <c r="AK1052" s="34"/>
      <c r="AL1052" s="34"/>
      <c r="AM1052" s="34"/>
      <c r="AN1052" s="34"/>
      <c r="AO1052" s="34"/>
      <c r="AP1052" s="34"/>
      <c r="AQ1052" s="56"/>
      <c r="AR1052" s="56"/>
      <c r="AS1052" s="56"/>
      <c r="AT1052" s="42"/>
      <c r="AU1052" s="42"/>
      <c r="AV1052" s="42"/>
      <c r="AW1052" s="35"/>
      <c r="AX1052" s="35"/>
      <c r="AY1052" s="35"/>
      <c r="AZ1052" s="43" t="str">
        <f t="shared" si="1124"/>
        <v/>
      </c>
      <c r="BA1052" s="44"/>
      <c r="BB1052" s="43" t="str">
        <f t="shared" si="1125"/>
        <v/>
      </c>
      <c r="BC1052" s="45" t="str">
        <f t="shared" si="1126"/>
        <v/>
      </c>
      <c r="BD1052" s="45" t="str">
        <f t="shared" si="1127"/>
        <v/>
      </c>
      <c r="BE1052" s="45" t="s">
        <v>5691</v>
      </c>
      <c r="BF1052" s="45" t="str">
        <f t="shared" si="1105"/>
        <v/>
      </c>
      <c r="BG1052" s="45" t="str">
        <f t="shared" si="1128"/>
        <v/>
      </c>
      <c r="BH1052" s="12" t="str">
        <f t="shared" si="1129"/>
        <v/>
      </c>
      <c r="BI1052" s="43" t="str">
        <f t="shared" si="1130"/>
        <v/>
      </c>
      <c r="BJ1052" s="46" t="str">
        <f t="shared" si="1131"/>
        <v/>
      </c>
      <c r="BK1052" s="46" t="str">
        <f t="shared" si="1132"/>
        <v/>
      </c>
      <c r="BL1052" s="46" t="str">
        <f t="shared" si="1133"/>
        <v/>
      </c>
      <c r="BM1052" s="43" t="str">
        <f t="shared" si="1134"/>
        <v/>
      </c>
      <c r="BN1052" s="43" t="str">
        <f t="shared" si="1135"/>
        <v/>
      </c>
      <c r="BO1052" s="44" t="str">
        <f t="shared" si="1113"/>
        <v/>
      </c>
      <c r="BP1052" s="44" t="str">
        <f t="shared" si="1117"/>
        <v/>
      </c>
      <c r="BQ1052" s="44" t="str">
        <f t="shared" si="1120"/>
        <v/>
      </c>
      <c r="BR1052" s="46" t="str">
        <f t="shared" si="1106"/>
        <v/>
      </c>
      <c r="BS1052" s="47" t="str">
        <f t="shared" si="1107"/>
        <v/>
      </c>
      <c r="BT1052" s="46" t="str">
        <f t="shared" si="1108"/>
        <v/>
      </c>
      <c r="BU1052" s="46" t="str">
        <f t="shared" si="1109"/>
        <v/>
      </c>
      <c r="BV1052" s="73" t="str">
        <f t="shared" si="1114"/>
        <v/>
      </c>
      <c r="BW1052" s="47" t="str">
        <f t="shared" ref="BW1052:BW1113" si="1169">IF(AF1052&amp;AH1052&amp;AL1052="386014038","",IF($AH1052&amp;$AL1052="014038","X",""))</f>
        <v/>
      </c>
      <c r="BX1052" s="47" t="str">
        <f t="shared" si="1118"/>
        <v/>
      </c>
      <c r="BY1052" s="13" t="str">
        <f t="shared" si="1121"/>
        <v/>
      </c>
      <c r="BZ1052" s="14" t="str">
        <f t="shared" si="1110"/>
        <v/>
      </c>
      <c r="CA1052" s="48" t="str">
        <f t="shared" si="1111"/>
        <v/>
      </c>
      <c r="CB1052" s="44" t="str">
        <f t="shared" si="1112"/>
        <v/>
      </c>
      <c r="CC1052" s="44" t="str">
        <f t="shared" si="1136"/>
        <v/>
      </c>
      <c r="CD1052" s="44" t="str">
        <f t="shared" si="1122"/>
        <v/>
      </c>
      <c r="CE1052" s="44" t="str">
        <f t="shared" si="1166"/>
        <v/>
      </c>
      <c r="CF1052" s="44" t="str">
        <f t="shared" si="1137"/>
        <v/>
      </c>
      <c r="CG1052" s="44" t="str">
        <f t="shared" si="1138"/>
        <v/>
      </c>
      <c r="CH1052" s="44" t="str">
        <f t="shared" si="1139"/>
        <v/>
      </c>
      <c r="CI1052" s="44" t="str">
        <f t="shared" si="1140"/>
        <v/>
      </c>
      <c r="CJ1052" s="44" t="str">
        <f t="shared" si="1141"/>
        <v/>
      </c>
      <c r="CK1052" s="44" t="str">
        <f t="shared" si="1142"/>
        <v/>
      </c>
      <c r="CL1052" s="44" t="str">
        <f t="shared" si="1143"/>
        <v/>
      </c>
      <c r="CM1052" s="43" t="str">
        <f t="shared" si="1144"/>
        <v/>
      </c>
      <c r="CN1052" s="43" t="str">
        <f t="shared" si="1145"/>
        <v/>
      </c>
      <c r="CO1052" s="43" t="str">
        <f t="shared" si="1146"/>
        <v/>
      </c>
      <c r="CP1052" s="44" t="str">
        <f t="shared" si="1123"/>
        <v/>
      </c>
      <c r="CQ1052" s="44" t="str">
        <f t="shared" si="1147"/>
        <v/>
      </c>
      <c r="CR1052" s="43" t="str">
        <f t="shared" si="1168"/>
        <v/>
      </c>
      <c r="CS1052" s="44">
        <v>0</v>
      </c>
      <c r="CT1052" s="44">
        <v>0</v>
      </c>
      <c r="CU1052" s="44" t="str">
        <f t="shared" si="1151"/>
        <v/>
      </c>
      <c r="CV1052" s="44" t="str">
        <f t="shared" si="1152"/>
        <v/>
      </c>
      <c r="CW1052" s="44" t="str">
        <f t="shared" si="1153"/>
        <v/>
      </c>
      <c r="CX1052" s="44" t="str">
        <f t="shared" si="1154"/>
        <v/>
      </c>
      <c r="CY1052" s="44" t="str">
        <f t="shared" si="1155"/>
        <v/>
      </c>
      <c r="CZ1052" s="44" t="str">
        <f t="shared" si="1156"/>
        <v/>
      </c>
      <c r="DA1052" s="49" t="str">
        <f t="shared" si="1148"/>
        <v/>
      </c>
      <c r="DB1052" s="44" t="str">
        <f t="shared" si="1157"/>
        <v/>
      </c>
      <c r="DC1052" s="44" t="str">
        <f t="shared" si="1158"/>
        <v/>
      </c>
      <c r="DD1052" s="44" t="str">
        <f t="shared" si="1159"/>
        <v/>
      </c>
      <c r="DE1052" s="44" t="str">
        <f t="shared" si="1160"/>
        <v/>
      </c>
      <c r="DF1052" s="44" t="str">
        <f t="shared" si="1161"/>
        <v/>
      </c>
      <c r="DG1052" s="44" t="str">
        <f t="shared" si="1162"/>
        <v/>
      </c>
      <c r="DH1052" s="44" t="str">
        <f t="shared" si="1119"/>
        <v/>
      </c>
      <c r="DI1052" s="50" t="str">
        <f t="shared" si="1163"/>
        <v/>
      </c>
      <c r="DJ1052" s="50" t="str">
        <f t="shared" si="1167"/>
        <v/>
      </c>
      <c r="DK1052" s="50" t="str">
        <f t="shared" si="1164"/>
        <v/>
      </c>
      <c r="DL1052" s="50" t="str">
        <f t="shared" si="1165"/>
        <v/>
      </c>
      <c r="DM1052" s="51" t="str">
        <f t="shared" si="1116"/>
        <v/>
      </c>
      <c r="DN1052" s="52"/>
      <c r="DO1052" s="53"/>
      <c r="DP1052" s="52"/>
      <c r="DQ1052" s="53" t="str">
        <f t="shared" si="1149"/>
        <v/>
      </c>
      <c r="DR1052" s="52" t="str">
        <f t="shared" si="1150"/>
        <v/>
      </c>
      <c r="DS1052" s="53"/>
      <c r="DT1052" s="52"/>
      <c r="DU1052" s="53"/>
      <c r="DV1052" s="52"/>
      <c r="DW1052" s="99"/>
      <c r="DX1052" s="99"/>
      <c r="EI1052" s="83"/>
      <c r="EJ1052" s="102"/>
      <c r="EK1052" s="102"/>
      <c r="EL1052" s="102"/>
      <c r="EM1052" s="102"/>
      <c r="EN1052" s="102"/>
      <c r="EO1052" s="102"/>
      <c r="EP1052" s="102"/>
      <c r="EQ1052" s="102"/>
      <c r="ER1052" s="102"/>
      <c r="ES1052" s="102"/>
      <c r="ET1052" s="102"/>
      <c r="EU1052" s="102"/>
      <c r="EV1052" s="102"/>
      <c r="FL1052" s="36" t="str">
        <f t="shared" si="1115"/>
        <v/>
      </c>
    </row>
    <row r="1053" spans="1:168" s="36" customFormat="1" ht="49.5" customHeight="1" x14ac:dyDescent="0.35">
      <c r="A1053" s="67"/>
      <c r="B1053" s="39"/>
      <c r="C1053" s="39"/>
      <c r="D1053" s="40" t="s">
        <v>1678</v>
      </c>
      <c r="E1053" s="41" t="s">
        <v>4105</v>
      </c>
      <c r="F1053" s="41" t="s">
        <v>3138</v>
      </c>
      <c r="G1053" s="41"/>
      <c r="H1053" s="41" t="s">
        <v>2173</v>
      </c>
      <c r="I1053" s="41"/>
      <c r="J1053" s="41"/>
      <c r="K1053" s="41"/>
      <c r="L1053" s="41"/>
      <c r="M1053" s="41" t="s">
        <v>1055</v>
      </c>
      <c r="N1053" s="41" t="s">
        <v>1056</v>
      </c>
      <c r="O1053" s="29">
        <v>780</v>
      </c>
      <c r="P1053" s="30" t="s">
        <v>1059</v>
      </c>
      <c r="Q1053" s="31"/>
      <c r="R1053" s="31"/>
      <c r="S1053" s="32"/>
      <c r="T1053" s="33"/>
      <c r="U1053" s="33"/>
      <c r="V1053" s="33"/>
      <c r="W1053" s="33"/>
      <c r="X1053" s="33"/>
      <c r="Y1053" s="33"/>
      <c r="Z1053" s="33"/>
      <c r="AA1053" s="34"/>
      <c r="AB1053" s="34"/>
      <c r="AC1053" s="34"/>
      <c r="AD1053" s="34"/>
      <c r="AE1053" s="34"/>
      <c r="AF1053" s="34"/>
      <c r="AG1053" s="34"/>
      <c r="AH1053" s="34"/>
      <c r="AI1053" s="34"/>
      <c r="AJ1053" s="34"/>
      <c r="AK1053" s="34"/>
      <c r="AL1053" s="34"/>
      <c r="AM1053" s="34"/>
      <c r="AN1053" s="34"/>
      <c r="AO1053" s="34"/>
      <c r="AP1053" s="34"/>
      <c r="AQ1053" s="56"/>
      <c r="AR1053" s="56"/>
      <c r="AS1053" s="56"/>
      <c r="AT1053" s="42"/>
      <c r="AU1053" s="42"/>
      <c r="AV1053" s="42"/>
      <c r="AW1053" s="35"/>
      <c r="AX1053" s="35"/>
      <c r="AY1053" s="35"/>
      <c r="AZ1053" s="43" t="str">
        <f t="shared" si="1124"/>
        <v/>
      </c>
      <c r="BA1053" s="44"/>
      <c r="BB1053" s="43" t="str">
        <f t="shared" si="1125"/>
        <v/>
      </c>
      <c r="BC1053" s="45" t="str">
        <f t="shared" si="1126"/>
        <v/>
      </c>
      <c r="BD1053" s="45" t="str">
        <f t="shared" si="1127"/>
        <v/>
      </c>
      <c r="BE1053" s="45" t="s">
        <v>5691</v>
      </c>
      <c r="BF1053" s="45" t="str">
        <f t="shared" si="1105"/>
        <v/>
      </c>
      <c r="BG1053" s="45" t="str">
        <f t="shared" si="1128"/>
        <v/>
      </c>
      <c r="BH1053" s="12" t="str">
        <f t="shared" si="1129"/>
        <v/>
      </c>
      <c r="BI1053" s="43" t="str">
        <f t="shared" si="1130"/>
        <v/>
      </c>
      <c r="BJ1053" s="46" t="str">
        <f t="shared" si="1131"/>
        <v/>
      </c>
      <c r="BK1053" s="46" t="str">
        <f t="shared" si="1132"/>
        <v/>
      </c>
      <c r="BL1053" s="46" t="str">
        <f t="shared" si="1133"/>
        <v/>
      </c>
      <c r="BM1053" s="43" t="str">
        <f t="shared" si="1134"/>
        <v/>
      </c>
      <c r="BN1053" s="43" t="str">
        <f t="shared" si="1135"/>
        <v/>
      </c>
      <c r="BO1053" s="44" t="str">
        <f t="shared" si="1113"/>
        <v/>
      </c>
      <c r="BP1053" s="44" t="str">
        <f t="shared" si="1117"/>
        <v/>
      </c>
      <c r="BQ1053" s="44" t="str">
        <f t="shared" si="1120"/>
        <v/>
      </c>
      <c r="BR1053" s="46" t="str">
        <f t="shared" si="1106"/>
        <v/>
      </c>
      <c r="BS1053" s="47" t="str">
        <f t="shared" si="1107"/>
        <v/>
      </c>
      <c r="BT1053" s="46" t="str">
        <f t="shared" si="1108"/>
        <v/>
      </c>
      <c r="BU1053" s="46" t="str">
        <f t="shared" si="1109"/>
        <v/>
      </c>
      <c r="BV1053" s="73" t="str">
        <f t="shared" si="1114"/>
        <v/>
      </c>
      <c r="BW1053" s="47" t="str">
        <f t="shared" si="1169"/>
        <v/>
      </c>
      <c r="BX1053" s="47" t="str">
        <f t="shared" si="1118"/>
        <v/>
      </c>
      <c r="BY1053" s="13" t="str">
        <f t="shared" si="1121"/>
        <v/>
      </c>
      <c r="BZ1053" s="14" t="str">
        <f t="shared" si="1110"/>
        <v/>
      </c>
      <c r="CA1053" s="48" t="str">
        <f t="shared" si="1111"/>
        <v/>
      </c>
      <c r="CB1053" s="44" t="str">
        <f t="shared" si="1112"/>
        <v/>
      </c>
      <c r="CC1053" s="44" t="str">
        <f t="shared" si="1136"/>
        <v/>
      </c>
      <c r="CD1053" s="44" t="str">
        <f t="shared" si="1122"/>
        <v/>
      </c>
      <c r="CE1053" s="44" t="str">
        <f t="shared" si="1166"/>
        <v/>
      </c>
      <c r="CF1053" s="44" t="str">
        <f t="shared" si="1137"/>
        <v/>
      </c>
      <c r="CG1053" s="44" t="str">
        <f t="shared" si="1138"/>
        <v/>
      </c>
      <c r="CH1053" s="44" t="str">
        <f t="shared" si="1139"/>
        <v/>
      </c>
      <c r="CI1053" s="44" t="str">
        <f t="shared" si="1140"/>
        <v/>
      </c>
      <c r="CJ1053" s="44" t="str">
        <f t="shared" si="1141"/>
        <v/>
      </c>
      <c r="CK1053" s="44" t="str">
        <f t="shared" si="1142"/>
        <v/>
      </c>
      <c r="CL1053" s="44" t="str">
        <f t="shared" si="1143"/>
        <v/>
      </c>
      <c r="CM1053" s="43" t="str">
        <f t="shared" si="1144"/>
        <v/>
      </c>
      <c r="CN1053" s="43" t="str">
        <f t="shared" si="1145"/>
        <v/>
      </c>
      <c r="CO1053" s="43" t="str">
        <f t="shared" si="1146"/>
        <v/>
      </c>
      <c r="CP1053" s="44" t="str">
        <f t="shared" si="1123"/>
        <v/>
      </c>
      <c r="CQ1053" s="44" t="str">
        <f t="shared" si="1147"/>
        <v/>
      </c>
      <c r="CR1053" s="43" t="str">
        <f t="shared" si="1168"/>
        <v/>
      </c>
      <c r="CS1053" s="44">
        <v>0</v>
      </c>
      <c r="CT1053" s="44">
        <v>0</v>
      </c>
      <c r="CU1053" s="44" t="str">
        <f t="shared" si="1151"/>
        <v/>
      </c>
      <c r="CV1053" s="44" t="str">
        <f t="shared" si="1152"/>
        <v/>
      </c>
      <c r="CW1053" s="44" t="str">
        <f t="shared" si="1153"/>
        <v/>
      </c>
      <c r="CX1053" s="44" t="str">
        <f t="shared" si="1154"/>
        <v/>
      </c>
      <c r="CY1053" s="44" t="str">
        <f t="shared" si="1155"/>
        <v/>
      </c>
      <c r="CZ1053" s="44" t="str">
        <f t="shared" si="1156"/>
        <v/>
      </c>
      <c r="DA1053" s="49" t="str">
        <f t="shared" si="1148"/>
        <v/>
      </c>
      <c r="DB1053" s="44" t="str">
        <f t="shared" si="1157"/>
        <v/>
      </c>
      <c r="DC1053" s="44" t="str">
        <f t="shared" si="1158"/>
        <v/>
      </c>
      <c r="DD1053" s="44" t="str">
        <f t="shared" si="1159"/>
        <v/>
      </c>
      <c r="DE1053" s="44" t="str">
        <f t="shared" si="1160"/>
        <v/>
      </c>
      <c r="DF1053" s="44" t="str">
        <f t="shared" si="1161"/>
        <v/>
      </c>
      <c r="DG1053" s="44" t="str">
        <f t="shared" si="1162"/>
        <v/>
      </c>
      <c r="DH1053" s="44" t="str">
        <f t="shared" si="1119"/>
        <v/>
      </c>
      <c r="DI1053" s="50" t="str">
        <f t="shared" si="1163"/>
        <v/>
      </c>
      <c r="DJ1053" s="50" t="str">
        <f t="shared" si="1167"/>
        <v/>
      </c>
      <c r="DK1053" s="50" t="str">
        <f t="shared" si="1164"/>
        <v/>
      </c>
      <c r="DL1053" s="50" t="str">
        <f t="shared" si="1165"/>
        <v/>
      </c>
      <c r="DM1053" s="51" t="str">
        <f t="shared" si="1116"/>
        <v/>
      </c>
      <c r="DN1053" s="52"/>
      <c r="DO1053" s="53"/>
      <c r="DP1053" s="52"/>
      <c r="DQ1053" s="53" t="str">
        <f t="shared" si="1149"/>
        <v/>
      </c>
      <c r="DR1053" s="52" t="str">
        <f t="shared" si="1150"/>
        <v/>
      </c>
      <c r="DS1053" s="53"/>
      <c r="DT1053" s="52"/>
      <c r="DU1053" s="53"/>
      <c r="DV1053" s="52"/>
      <c r="DW1053" s="99"/>
      <c r="DX1053" s="99"/>
      <c r="EI1053" s="83"/>
      <c r="EJ1053" s="102"/>
      <c r="EK1053" s="102"/>
      <c r="EL1053" s="102"/>
      <c r="EM1053" s="102"/>
      <c r="EN1053" s="102"/>
      <c r="EO1053" s="102"/>
      <c r="EP1053" s="102"/>
      <c r="EQ1053" s="102"/>
      <c r="ER1053" s="102"/>
      <c r="ES1053" s="102"/>
      <c r="ET1053" s="102"/>
      <c r="EU1053" s="102"/>
      <c r="EV1053" s="102"/>
      <c r="FL1053" s="36" t="str">
        <f t="shared" si="1115"/>
        <v/>
      </c>
    </row>
    <row r="1054" spans="1:168" s="36" customFormat="1" ht="49.5" customHeight="1" x14ac:dyDescent="0.35">
      <c r="A1054" s="67"/>
      <c r="B1054" s="39"/>
      <c r="C1054" s="39"/>
      <c r="D1054" s="40" t="s">
        <v>1678</v>
      </c>
      <c r="E1054" s="41" t="s">
        <v>5700</v>
      </c>
      <c r="F1054" s="41" t="s">
        <v>3138</v>
      </c>
      <c r="G1054" s="41"/>
      <c r="H1054" s="41" t="s">
        <v>3139</v>
      </c>
      <c r="I1054" s="41"/>
      <c r="J1054" s="41"/>
      <c r="K1054" s="41"/>
      <c r="L1054" s="41"/>
      <c r="M1054" s="41" t="s">
        <v>1055</v>
      </c>
      <c r="N1054" s="41" t="s">
        <v>1056</v>
      </c>
      <c r="O1054" s="29">
        <v>780</v>
      </c>
      <c r="P1054" s="30" t="s">
        <v>1059</v>
      </c>
      <c r="Q1054" s="31"/>
      <c r="R1054" s="31"/>
      <c r="S1054" s="32"/>
      <c r="T1054" s="33"/>
      <c r="U1054" s="33"/>
      <c r="V1054" s="33"/>
      <c r="W1054" s="33"/>
      <c r="X1054" s="33"/>
      <c r="Y1054" s="33"/>
      <c r="Z1054" s="33"/>
      <c r="AA1054" s="34"/>
      <c r="AB1054" s="34"/>
      <c r="AC1054" s="34"/>
      <c r="AD1054" s="34"/>
      <c r="AE1054" s="34"/>
      <c r="AF1054" s="34"/>
      <c r="AG1054" s="34"/>
      <c r="AH1054" s="34"/>
      <c r="AI1054" s="34"/>
      <c r="AJ1054" s="34"/>
      <c r="AK1054" s="34"/>
      <c r="AL1054" s="34"/>
      <c r="AM1054" s="34"/>
      <c r="AN1054" s="34"/>
      <c r="AO1054" s="34"/>
      <c r="AP1054" s="34"/>
      <c r="AQ1054" s="56"/>
      <c r="AR1054" s="56"/>
      <c r="AS1054" s="56"/>
      <c r="AT1054" s="42"/>
      <c r="AU1054" s="42"/>
      <c r="AV1054" s="42"/>
      <c r="AW1054" s="35"/>
      <c r="AX1054" s="35"/>
      <c r="AY1054" s="35"/>
      <c r="AZ1054" s="43" t="str">
        <f t="shared" si="1124"/>
        <v/>
      </c>
      <c r="BA1054" s="44"/>
      <c r="BB1054" s="43" t="str">
        <f t="shared" si="1125"/>
        <v/>
      </c>
      <c r="BC1054" s="45" t="str">
        <f t="shared" si="1126"/>
        <v/>
      </c>
      <c r="BD1054" s="45" t="str">
        <f t="shared" si="1127"/>
        <v/>
      </c>
      <c r="BE1054" s="45" t="s">
        <v>5691</v>
      </c>
      <c r="BF1054" s="45" t="str">
        <f t="shared" si="1105"/>
        <v/>
      </c>
      <c r="BG1054" s="45" t="str">
        <f t="shared" si="1128"/>
        <v/>
      </c>
      <c r="BH1054" s="12" t="str">
        <f t="shared" si="1129"/>
        <v/>
      </c>
      <c r="BI1054" s="43" t="str">
        <f t="shared" si="1130"/>
        <v/>
      </c>
      <c r="BJ1054" s="46" t="str">
        <f t="shared" si="1131"/>
        <v/>
      </c>
      <c r="BK1054" s="46" t="str">
        <f t="shared" si="1132"/>
        <v/>
      </c>
      <c r="BL1054" s="46" t="str">
        <f t="shared" si="1133"/>
        <v/>
      </c>
      <c r="BM1054" s="43" t="str">
        <f t="shared" si="1134"/>
        <v/>
      </c>
      <c r="BN1054" s="43" t="str">
        <f t="shared" si="1135"/>
        <v/>
      </c>
      <c r="BO1054" s="44" t="str">
        <f t="shared" si="1113"/>
        <v/>
      </c>
      <c r="BP1054" s="44" t="str">
        <f t="shared" si="1117"/>
        <v/>
      </c>
      <c r="BQ1054" s="44" t="str">
        <f t="shared" si="1120"/>
        <v/>
      </c>
      <c r="BR1054" s="46" t="str">
        <f t="shared" si="1106"/>
        <v/>
      </c>
      <c r="BS1054" s="47" t="str">
        <f t="shared" si="1107"/>
        <v/>
      </c>
      <c r="BT1054" s="46" t="str">
        <f t="shared" si="1108"/>
        <v/>
      </c>
      <c r="BU1054" s="46" t="str">
        <f t="shared" si="1109"/>
        <v/>
      </c>
      <c r="BV1054" s="73" t="str">
        <f t="shared" si="1114"/>
        <v/>
      </c>
      <c r="BW1054" s="47" t="str">
        <f t="shared" si="1169"/>
        <v/>
      </c>
      <c r="BX1054" s="47" t="str">
        <f t="shared" si="1118"/>
        <v/>
      </c>
      <c r="BY1054" s="13" t="str">
        <f t="shared" si="1121"/>
        <v/>
      </c>
      <c r="BZ1054" s="14" t="str">
        <f t="shared" si="1110"/>
        <v/>
      </c>
      <c r="CA1054" s="48" t="str">
        <f t="shared" si="1111"/>
        <v/>
      </c>
      <c r="CB1054" s="44" t="str">
        <f t="shared" si="1112"/>
        <v/>
      </c>
      <c r="CC1054" s="44" t="str">
        <f t="shared" si="1136"/>
        <v/>
      </c>
      <c r="CD1054" s="44" t="str">
        <f t="shared" si="1122"/>
        <v/>
      </c>
      <c r="CE1054" s="44" t="str">
        <f t="shared" si="1166"/>
        <v/>
      </c>
      <c r="CF1054" s="44" t="str">
        <f t="shared" si="1137"/>
        <v/>
      </c>
      <c r="CG1054" s="44" t="str">
        <f t="shared" si="1138"/>
        <v/>
      </c>
      <c r="CH1054" s="44" t="str">
        <f t="shared" si="1139"/>
        <v/>
      </c>
      <c r="CI1054" s="44" t="str">
        <f t="shared" si="1140"/>
        <v/>
      </c>
      <c r="CJ1054" s="44" t="str">
        <f t="shared" si="1141"/>
        <v/>
      </c>
      <c r="CK1054" s="44" t="str">
        <f t="shared" si="1142"/>
        <v/>
      </c>
      <c r="CL1054" s="44" t="str">
        <f t="shared" si="1143"/>
        <v/>
      </c>
      <c r="CM1054" s="43" t="str">
        <f t="shared" si="1144"/>
        <v/>
      </c>
      <c r="CN1054" s="43" t="str">
        <f t="shared" si="1145"/>
        <v/>
      </c>
      <c r="CO1054" s="43" t="str">
        <f t="shared" si="1146"/>
        <v/>
      </c>
      <c r="CP1054" s="44" t="str">
        <f t="shared" si="1123"/>
        <v/>
      </c>
      <c r="CQ1054" s="44" t="str">
        <f t="shared" si="1147"/>
        <v/>
      </c>
      <c r="CR1054" s="43" t="str">
        <f t="shared" si="1168"/>
        <v/>
      </c>
      <c r="CS1054" s="44">
        <v>0</v>
      </c>
      <c r="CT1054" s="44">
        <v>0</v>
      </c>
      <c r="CU1054" s="44" t="str">
        <f t="shared" si="1151"/>
        <v/>
      </c>
      <c r="CV1054" s="44" t="str">
        <f t="shared" si="1152"/>
        <v/>
      </c>
      <c r="CW1054" s="44" t="str">
        <f t="shared" si="1153"/>
        <v/>
      </c>
      <c r="CX1054" s="44" t="str">
        <f t="shared" si="1154"/>
        <v/>
      </c>
      <c r="CY1054" s="44" t="str">
        <f t="shared" si="1155"/>
        <v/>
      </c>
      <c r="CZ1054" s="44" t="str">
        <f t="shared" si="1156"/>
        <v/>
      </c>
      <c r="DA1054" s="49" t="str">
        <f t="shared" si="1148"/>
        <v/>
      </c>
      <c r="DB1054" s="44" t="str">
        <f t="shared" si="1157"/>
        <v/>
      </c>
      <c r="DC1054" s="44" t="str">
        <f t="shared" si="1158"/>
        <v/>
      </c>
      <c r="DD1054" s="44" t="str">
        <f t="shared" si="1159"/>
        <v/>
      </c>
      <c r="DE1054" s="44" t="str">
        <f t="shared" si="1160"/>
        <v/>
      </c>
      <c r="DF1054" s="44" t="str">
        <f t="shared" si="1161"/>
        <v/>
      </c>
      <c r="DG1054" s="44" t="str">
        <f t="shared" si="1162"/>
        <v/>
      </c>
      <c r="DH1054" s="44" t="str">
        <f t="shared" si="1119"/>
        <v/>
      </c>
      <c r="DI1054" s="50" t="str">
        <f t="shared" si="1163"/>
        <v/>
      </c>
      <c r="DJ1054" s="50" t="str">
        <f t="shared" si="1167"/>
        <v/>
      </c>
      <c r="DK1054" s="50" t="str">
        <f t="shared" si="1164"/>
        <v/>
      </c>
      <c r="DL1054" s="50" t="str">
        <f t="shared" si="1165"/>
        <v/>
      </c>
      <c r="DM1054" s="51" t="str">
        <f t="shared" si="1116"/>
        <v/>
      </c>
      <c r="DN1054" s="52"/>
      <c r="DO1054" s="53"/>
      <c r="DP1054" s="52"/>
      <c r="DQ1054" s="53" t="str">
        <f t="shared" si="1149"/>
        <v/>
      </c>
      <c r="DR1054" s="52" t="str">
        <f t="shared" si="1150"/>
        <v/>
      </c>
      <c r="DS1054" s="53"/>
      <c r="DT1054" s="52"/>
      <c r="DU1054" s="53"/>
      <c r="DV1054" s="52"/>
      <c r="DW1054" s="99"/>
      <c r="DX1054" s="99"/>
      <c r="EI1054" s="83"/>
      <c r="EJ1054" s="102"/>
      <c r="EK1054" s="102"/>
      <c r="EL1054" s="102"/>
      <c r="EM1054" s="102"/>
      <c r="EN1054" s="102"/>
      <c r="EO1054" s="102"/>
      <c r="EP1054" s="102"/>
      <c r="EQ1054" s="102"/>
      <c r="ER1054" s="102"/>
      <c r="ES1054" s="102"/>
      <c r="ET1054" s="102"/>
      <c r="EU1054" s="102"/>
      <c r="EV1054" s="102"/>
      <c r="FL1054" s="36" t="str">
        <f t="shared" si="1115"/>
        <v/>
      </c>
    </row>
    <row r="1055" spans="1:168" s="36" customFormat="1" ht="49.5" customHeight="1" x14ac:dyDescent="0.35">
      <c r="A1055" s="67"/>
      <c r="B1055" s="39"/>
      <c r="C1055" s="39"/>
      <c r="D1055" s="40" t="s">
        <v>1678</v>
      </c>
      <c r="E1055" s="41" t="s">
        <v>2998</v>
      </c>
      <c r="F1055" s="41" t="s">
        <v>3138</v>
      </c>
      <c r="G1055" s="41"/>
      <c r="H1055" s="41" t="s">
        <v>2175</v>
      </c>
      <c r="I1055" s="41"/>
      <c r="J1055" s="41"/>
      <c r="K1055" s="41"/>
      <c r="L1055" s="41"/>
      <c r="M1055" s="41" t="s">
        <v>1055</v>
      </c>
      <c r="N1055" s="41" t="s">
        <v>1056</v>
      </c>
      <c r="O1055" s="29">
        <v>780</v>
      </c>
      <c r="P1055" s="30" t="s">
        <v>1059</v>
      </c>
      <c r="Q1055" s="31"/>
      <c r="R1055" s="31"/>
      <c r="S1055" s="32"/>
      <c r="T1055" s="33"/>
      <c r="U1055" s="33"/>
      <c r="V1055" s="33"/>
      <c r="W1055" s="33"/>
      <c r="X1055" s="33"/>
      <c r="Y1055" s="33"/>
      <c r="Z1055" s="33"/>
      <c r="AA1055" s="34"/>
      <c r="AB1055" s="34"/>
      <c r="AC1055" s="34"/>
      <c r="AD1055" s="34"/>
      <c r="AE1055" s="34"/>
      <c r="AF1055" s="34"/>
      <c r="AG1055" s="34"/>
      <c r="AH1055" s="34"/>
      <c r="AI1055" s="34"/>
      <c r="AJ1055" s="34"/>
      <c r="AK1055" s="34"/>
      <c r="AL1055" s="34"/>
      <c r="AM1055" s="34"/>
      <c r="AN1055" s="34"/>
      <c r="AO1055" s="34"/>
      <c r="AP1055" s="34"/>
      <c r="AQ1055" s="56"/>
      <c r="AR1055" s="56"/>
      <c r="AS1055" s="56"/>
      <c r="AT1055" s="42"/>
      <c r="AU1055" s="42"/>
      <c r="AV1055" s="42"/>
      <c r="AW1055" s="35"/>
      <c r="AX1055" s="35"/>
      <c r="AY1055" s="35"/>
      <c r="AZ1055" s="43" t="str">
        <f t="shared" si="1124"/>
        <v/>
      </c>
      <c r="BA1055" s="44"/>
      <c r="BB1055" s="43" t="str">
        <f t="shared" si="1125"/>
        <v/>
      </c>
      <c r="BC1055" s="45" t="str">
        <f t="shared" si="1126"/>
        <v/>
      </c>
      <c r="BD1055" s="45" t="str">
        <f t="shared" si="1127"/>
        <v/>
      </c>
      <c r="BE1055" s="45" t="s">
        <v>5691</v>
      </c>
      <c r="BF1055" s="45" t="str">
        <f t="shared" si="1105"/>
        <v/>
      </c>
      <c r="BG1055" s="45" t="str">
        <f t="shared" si="1128"/>
        <v/>
      </c>
      <c r="BH1055" s="12" t="str">
        <f t="shared" si="1129"/>
        <v/>
      </c>
      <c r="BI1055" s="43" t="str">
        <f t="shared" si="1130"/>
        <v/>
      </c>
      <c r="BJ1055" s="46" t="str">
        <f t="shared" si="1131"/>
        <v/>
      </c>
      <c r="BK1055" s="46" t="str">
        <f t="shared" si="1132"/>
        <v/>
      </c>
      <c r="BL1055" s="46" t="str">
        <f t="shared" si="1133"/>
        <v/>
      </c>
      <c r="BM1055" s="43" t="str">
        <f t="shared" si="1134"/>
        <v/>
      </c>
      <c r="BN1055" s="43" t="str">
        <f t="shared" si="1135"/>
        <v/>
      </c>
      <c r="BO1055" s="44" t="str">
        <f t="shared" si="1113"/>
        <v/>
      </c>
      <c r="BP1055" s="44" t="str">
        <f t="shared" si="1117"/>
        <v/>
      </c>
      <c r="BQ1055" s="44" t="str">
        <f t="shared" si="1120"/>
        <v/>
      </c>
      <c r="BR1055" s="46" t="str">
        <f t="shared" si="1106"/>
        <v/>
      </c>
      <c r="BS1055" s="47" t="str">
        <f t="shared" si="1107"/>
        <v/>
      </c>
      <c r="BT1055" s="46" t="str">
        <f t="shared" si="1108"/>
        <v/>
      </c>
      <c r="BU1055" s="46" t="str">
        <f t="shared" si="1109"/>
        <v/>
      </c>
      <c r="BV1055" s="73" t="str">
        <f t="shared" si="1114"/>
        <v/>
      </c>
      <c r="BW1055" s="47" t="str">
        <f t="shared" si="1169"/>
        <v/>
      </c>
      <c r="BX1055" s="47" t="str">
        <f t="shared" si="1118"/>
        <v/>
      </c>
      <c r="BY1055" s="13" t="str">
        <f t="shared" si="1121"/>
        <v/>
      </c>
      <c r="BZ1055" s="14" t="str">
        <f t="shared" si="1110"/>
        <v/>
      </c>
      <c r="CA1055" s="48" t="str">
        <f t="shared" si="1111"/>
        <v/>
      </c>
      <c r="CB1055" s="44" t="str">
        <f t="shared" si="1112"/>
        <v/>
      </c>
      <c r="CC1055" s="44" t="str">
        <f t="shared" si="1136"/>
        <v/>
      </c>
      <c r="CD1055" s="44" t="str">
        <f t="shared" si="1122"/>
        <v/>
      </c>
      <c r="CE1055" s="44" t="str">
        <f t="shared" si="1166"/>
        <v/>
      </c>
      <c r="CF1055" s="44" t="str">
        <f t="shared" si="1137"/>
        <v/>
      </c>
      <c r="CG1055" s="44" t="str">
        <f t="shared" si="1138"/>
        <v/>
      </c>
      <c r="CH1055" s="44" t="str">
        <f t="shared" si="1139"/>
        <v/>
      </c>
      <c r="CI1055" s="44" t="str">
        <f t="shared" si="1140"/>
        <v/>
      </c>
      <c r="CJ1055" s="44" t="str">
        <f t="shared" si="1141"/>
        <v/>
      </c>
      <c r="CK1055" s="44" t="str">
        <f t="shared" si="1142"/>
        <v/>
      </c>
      <c r="CL1055" s="44" t="str">
        <f t="shared" si="1143"/>
        <v/>
      </c>
      <c r="CM1055" s="43" t="str">
        <f t="shared" si="1144"/>
        <v/>
      </c>
      <c r="CN1055" s="43" t="str">
        <f t="shared" si="1145"/>
        <v/>
      </c>
      <c r="CO1055" s="43" t="str">
        <f t="shared" si="1146"/>
        <v/>
      </c>
      <c r="CP1055" s="44" t="str">
        <f t="shared" si="1123"/>
        <v/>
      </c>
      <c r="CQ1055" s="44" t="str">
        <f t="shared" si="1147"/>
        <v/>
      </c>
      <c r="CR1055" s="43" t="str">
        <f t="shared" si="1168"/>
        <v/>
      </c>
      <c r="CS1055" s="44">
        <v>0</v>
      </c>
      <c r="CT1055" s="44">
        <v>0</v>
      </c>
      <c r="CU1055" s="44" t="str">
        <f t="shared" si="1151"/>
        <v/>
      </c>
      <c r="CV1055" s="44" t="str">
        <f t="shared" si="1152"/>
        <v/>
      </c>
      <c r="CW1055" s="44" t="str">
        <f t="shared" si="1153"/>
        <v/>
      </c>
      <c r="CX1055" s="44" t="str">
        <f t="shared" si="1154"/>
        <v/>
      </c>
      <c r="CY1055" s="44" t="str">
        <f t="shared" si="1155"/>
        <v/>
      </c>
      <c r="CZ1055" s="44" t="str">
        <f t="shared" si="1156"/>
        <v/>
      </c>
      <c r="DA1055" s="49" t="str">
        <f t="shared" si="1148"/>
        <v/>
      </c>
      <c r="DB1055" s="44" t="str">
        <f t="shared" si="1157"/>
        <v/>
      </c>
      <c r="DC1055" s="44" t="str">
        <f t="shared" si="1158"/>
        <v/>
      </c>
      <c r="DD1055" s="44" t="str">
        <f t="shared" si="1159"/>
        <v/>
      </c>
      <c r="DE1055" s="44" t="str">
        <f t="shared" si="1160"/>
        <v/>
      </c>
      <c r="DF1055" s="44" t="str">
        <f t="shared" si="1161"/>
        <v/>
      </c>
      <c r="DG1055" s="44" t="str">
        <f t="shared" si="1162"/>
        <v/>
      </c>
      <c r="DH1055" s="44" t="str">
        <f t="shared" si="1119"/>
        <v/>
      </c>
      <c r="DI1055" s="50" t="str">
        <f t="shared" si="1163"/>
        <v/>
      </c>
      <c r="DJ1055" s="50" t="str">
        <f t="shared" si="1167"/>
        <v/>
      </c>
      <c r="DK1055" s="50" t="str">
        <f t="shared" si="1164"/>
        <v/>
      </c>
      <c r="DL1055" s="50" t="str">
        <f t="shared" si="1165"/>
        <v/>
      </c>
      <c r="DM1055" s="51" t="str">
        <f t="shared" si="1116"/>
        <v/>
      </c>
      <c r="DN1055" s="52"/>
      <c r="DO1055" s="53"/>
      <c r="DP1055" s="52"/>
      <c r="DQ1055" s="53" t="str">
        <f t="shared" si="1149"/>
        <v/>
      </c>
      <c r="DR1055" s="52" t="str">
        <f t="shared" si="1150"/>
        <v/>
      </c>
      <c r="DS1055" s="53"/>
      <c r="DT1055" s="52"/>
      <c r="DU1055" s="53"/>
      <c r="DV1055" s="52"/>
      <c r="DW1055" s="99"/>
      <c r="DX1055" s="99"/>
      <c r="EI1055" s="83"/>
      <c r="EJ1055" s="102"/>
      <c r="EK1055" s="102"/>
      <c r="EL1055" s="102"/>
      <c r="EM1055" s="102"/>
      <c r="EN1055" s="102"/>
      <c r="EO1055" s="102"/>
      <c r="EP1055" s="102"/>
      <c r="EQ1055" s="102"/>
      <c r="ER1055" s="102"/>
      <c r="ES1055" s="102"/>
      <c r="ET1055" s="102"/>
      <c r="EU1055" s="102"/>
      <c r="EV1055" s="102"/>
      <c r="FL1055" s="36" t="str">
        <f t="shared" si="1115"/>
        <v/>
      </c>
    </row>
    <row r="1056" spans="1:168" s="36" customFormat="1" ht="49.5" customHeight="1" x14ac:dyDescent="0.35">
      <c r="A1056" s="67"/>
      <c r="B1056" s="39"/>
      <c r="C1056" s="39"/>
      <c r="D1056" s="40" t="s">
        <v>3140</v>
      </c>
      <c r="E1056" s="41" t="s">
        <v>4106</v>
      </c>
      <c r="F1056" s="41" t="s">
        <v>3141</v>
      </c>
      <c r="G1056" s="41"/>
      <c r="H1056" s="41"/>
      <c r="I1056" s="41" t="s">
        <v>5784</v>
      </c>
      <c r="J1056" s="41" t="s">
        <v>5785</v>
      </c>
      <c r="K1056" s="41"/>
      <c r="L1056" s="41"/>
      <c r="M1056" s="41" t="s">
        <v>6457</v>
      </c>
      <c r="N1056" s="41" t="s">
        <v>3129</v>
      </c>
      <c r="O1056" s="29" t="s">
        <v>4108</v>
      </c>
      <c r="P1056" s="30" t="s">
        <v>4109</v>
      </c>
      <c r="Q1056" s="31"/>
      <c r="R1056" s="31"/>
      <c r="S1056" s="32"/>
      <c r="T1056" s="33"/>
      <c r="U1056" s="33"/>
      <c r="V1056" s="33"/>
      <c r="W1056" s="33"/>
      <c r="X1056" s="33"/>
      <c r="Y1056" s="33"/>
      <c r="Z1056" s="33"/>
      <c r="AA1056" s="34"/>
      <c r="AB1056" s="34"/>
      <c r="AC1056" s="34"/>
      <c r="AD1056" s="34"/>
      <c r="AE1056" s="34"/>
      <c r="AF1056" s="34"/>
      <c r="AG1056" s="34"/>
      <c r="AH1056" s="34"/>
      <c r="AI1056" s="34"/>
      <c r="AJ1056" s="34"/>
      <c r="AK1056" s="34"/>
      <c r="AL1056" s="34"/>
      <c r="AM1056" s="34"/>
      <c r="AN1056" s="34"/>
      <c r="AO1056" s="34"/>
      <c r="AP1056" s="34"/>
      <c r="AQ1056" s="56"/>
      <c r="AR1056" s="56"/>
      <c r="AS1056" s="56"/>
      <c r="AT1056" s="42"/>
      <c r="AU1056" s="42"/>
      <c r="AV1056" s="42"/>
      <c r="AW1056" s="35"/>
      <c r="AX1056" s="35"/>
      <c r="AY1056" s="35"/>
      <c r="AZ1056" s="43" t="str">
        <f t="shared" si="1124"/>
        <v/>
      </c>
      <c r="BA1056" s="44"/>
      <c r="BB1056" s="43" t="str">
        <f t="shared" si="1125"/>
        <v/>
      </c>
      <c r="BC1056" s="45" t="str">
        <f t="shared" si="1126"/>
        <v/>
      </c>
      <c r="BD1056" s="45" t="str">
        <f t="shared" si="1127"/>
        <v/>
      </c>
      <c r="BE1056" s="45" t="s">
        <v>5691</v>
      </c>
      <c r="BF1056" s="45" t="str">
        <f t="shared" si="1105"/>
        <v/>
      </c>
      <c r="BG1056" s="45" t="str">
        <f t="shared" si="1128"/>
        <v/>
      </c>
      <c r="BH1056" s="12" t="str">
        <f t="shared" si="1129"/>
        <v/>
      </c>
      <c r="BI1056" s="43" t="str">
        <f t="shared" si="1130"/>
        <v/>
      </c>
      <c r="BJ1056" s="46" t="str">
        <f t="shared" si="1131"/>
        <v/>
      </c>
      <c r="BK1056" s="46" t="str">
        <f t="shared" si="1132"/>
        <v/>
      </c>
      <c r="BL1056" s="46" t="str">
        <f t="shared" si="1133"/>
        <v/>
      </c>
      <c r="BM1056" s="43" t="str">
        <f t="shared" si="1134"/>
        <v/>
      </c>
      <c r="BN1056" s="43" t="str">
        <f t="shared" si="1135"/>
        <v/>
      </c>
      <c r="BO1056" s="44" t="str">
        <f t="shared" si="1113"/>
        <v/>
      </c>
      <c r="BP1056" s="44" t="str">
        <f t="shared" si="1117"/>
        <v/>
      </c>
      <c r="BQ1056" s="44" t="str">
        <f t="shared" si="1120"/>
        <v/>
      </c>
      <c r="BR1056" s="46" t="str">
        <f t="shared" si="1106"/>
        <v/>
      </c>
      <c r="BS1056" s="47" t="str">
        <f t="shared" si="1107"/>
        <v/>
      </c>
      <c r="BT1056" s="46" t="str">
        <f t="shared" si="1108"/>
        <v/>
      </c>
      <c r="BU1056" s="46" t="str">
        <f t="shared" si="1109"/>
        <v/>
      </c>
      <c r="BV1056" s="73" t="str">
        <f t="shared" si="1114"/>
        <v/>
      </c>
      <c r="BW1056" s="47" t="str">
        <f t="shared" si="1169"/>
        <v/>
      </c>
      <c r="BX1056" s="47" t="str">
        <f t="shared" si="1118"/>
        <v/>
      </c>
      <c r="BY1056" s="13" t="str">
        <f t="shared" si="1121"/>
        <v/>
      </c>
      <c r="BZ1056" s="14" t="str">
        <f t="shared" si="1110"/>
        <v/>
      </c>
      <c r="CA1056" s="48" t="str">
        <f t="shared" si="1111"/>
        <v/>
      </c>
      <c r="CB1056" s="44" t="str">
        <f t="shared" si="1112"/>
        <v/>
      </c>
      <c r="CC1056" s="44" t="str">
        <f t="shared" si="1136"/>
        <v/>
      </c>
      <c r="CD1056" s="44" t="str">
        <f t="shared" si="1122"/>
        <v/>
      </c>
      <c r="CE1056" s="44" t="str">
        <f t="shared" si="1166"/>
        <v/>
      </c>
      <c r="CF1056" s="44" t="str">
        <f t="shared" si="1137"/>
        <v/>
      </c>
      <c r="CG1056" s="44" t="str">
        <f t="shared" si="1138"/>
        <v/>
      </c>
      <c r="CH1056" s="44" t="str">
        <f t="shared" si="1139"/>
        <v/>
      </c>
      <c r="CI1056" s="44" t="str">
        <f t="shared" si="1140"/>
        <v/>
      </c>
      <c r="CJ1056" s="44" t="str">
        <f t="shared" si="1141"/>
        <v/>
      </c>
      <c r="CK1056" s="44" t="str">
        <f t="shared" si="1142"/>
        <v/>
      </c>
      <c r="CL1056" s="44" t="str">
        <f t="shared" si="1143"/>
        <v/>
      </c>
      <c r="CM1056" s="43" t="str">
        <f t="shared" si="1144"/>
        <v/>
      </c>
      <c r="CN1056" s="43" t="str">
        <f t="shared" si="1145"/>
        <v/>
      </c>
      <c r="CO1056" s="43" t="str">
        <f t="shared" si="1146"/>
        <v/>
      </c>
      <c r="CP1056" s="44" t="str">
        <f t="shared" si="1123"/>
        <v/>
      </c>
      <c r="CQ1056" s="44" t="str">
        <f t="shared" si="1147"/>
        <v/>
      </c>
      <c r="CR1056" s="43" t="str">
        <f t="shared" si="1168"/>
        <v/>
      </c>
      <c r="CS1056" s="44">
        <v>0</v>
      </c>
      <c r="CT1056" s="44">
        <v>0</v>
      </c>
      <c r="CU1056" s="44" t="str">
        <f t="shared" si="1151"/>
        <v/>
      </c>
      <c r="CV1056" s="44" t="str">
        <f t="shared" si="1152"/>
        <v/>
      </c>
      <c r="CW1056" s="44" t="str">
        <f t="shared" si="1153"/>
        <v/>
      </c>
      <c r="CX1056" s="44" t="str">
        <f t="shared" si="1154"/>
        <v/>
      </c>
      <c r="CY1056" s="44" t="str">
        <f t="shared" si="1155"/>
        <v/>
      </c>
      <c r="CZ1056" s="44" t="str">
        <f t="shared" si="1156"/>
        <v/>
      </c>
      <c r="DA1056" s="49" t="str">
        <f t="shared" si="1148"/>
        <v/>
      </c>
      <c r="DB1056" s="44" t="str">
        <f t="shared" si="1157"/>
        <v/>
      </c>
      <c r="DC1056" s="44" t="str">
        <f t="shared" si="1158"/>
        <v/>
      </c>
      <c r="DD1056" s="44" t="str">
        <f t="shared" si="1159"/>
        <v/>
      </c>
      <c r="DE1056" s="44" t="str">
        <f t="shared" si="1160"/>
        <v/>
      </c>
      <c r="DF1056" s="44" t="str">
        <f t="shared" si="1161"/>
        <v/>
      </c>
      <c r="DG1056" s="44" t="str">
        <f t="shared" si="1162"/>
        <v/>
      </c>
      <c r="DH1056" s="44" t="str">
        <f t="shared" si="1119"/>
        <v/>
      </c>
      <c r="DI1056" s="50" t="str">
        <f t="shared" si="1163"/>
        <v/>
      </c>
      <c r="DJ1056" s="50" t="str">
        <f t="shared" si="1167"/>
        <v/>
      </c>
      <c r="DK1056" s="50" t="str">
        <f t="shared" si="1164"/>
        <v/>
      </c>
      <c r="DL1056" s="50" t="str">
        <f t="shared" si="1165"/>
        <v/>
      </c>
      <c r="DM1056" s="51" t="str">
        <f t="shared" si="1116"/>
        <v/>
      </c>
      <c r="DN1056" s="52"/>
      <c r="DO1056" s="53"/>
      <c r="DP1056" s="52"/>
      <c r="DQ1056" s="53" t="str">
        <f t="shared" si="1149"/>
        <v/>
      </c>
      <c r="DR1056" s="52" t="str">
        <f t="shared" si="1150"/>
        <v/>
      </c>
      <c r="DS1056" s="53"/>
      <c r="DT1056" s="52"/>
      <c r="DU1056" s="53"/>
      <c r="DV1056" s="52"/>
      <c r="DW1056" s="99"/>
      <c r="DX1056" s="99"/>
      <c r="EI1056" s="83"/>
      <c r="EJ1056" s="102"/>
      <c r="EK1056" s="102"/>
      <c r="EL1056" s="102"/>
      <c r="EM1056" s="102"/>
      <c r="EN1056" s="102"/>
      <c r="EO1056" s="102"/>
      <c r="EP1056" s="102"/>
      <c r="EQ1056" s="102"/>
      <c r="ER1056" s="102"/>
      <c r="ES1056" s="102"/>
      <c r="ET1056" s="102"/>
      <c r="EU1056" s="102"/>
      <c r="EV1056" s="102"/>
      <c r="FL1056" s="36" t="str">
        <f t="shared" si="1115"/>
        <v/>
      </c>
    </row>
    <row r="1057" spans="1:168" s="36" customFormat="1" ht="49.5" customHeight="1" x14ac:dyDescent="0.35">
      <c r="A1057" s="67"/>
      <c r="B1057" s="39"/>
      <c r="C1057" s="39"/>
      <c r="D1057" s="40" t="s">
        <v>3140</v>
      </c>
      <c r="E1057" s="41" t="s">
        <v>5694</v>
      </c>
      <c r="F1057" s="41" t="s">
        <v>3141</v>
      </c>
      <c r="G1057" s="41"/>
      <c r="H1057" s="41" t="s">
        <v>5258</v>
      </c>
      <c r="I1057" s="41" t="s">
        <v>5784</v>
      </c>
      <c r="J1057" s="41" t="s">
        <v>5785</v>
      </c>
      <c r="K1057" s="41"/>
      <c r="L1057" s="41"/>
      <c r="M1057" s="41" t="s">
        <v>6457</v>
      </c>
      <c r="N1057" s="41" t="s">
        <v>3129</v>
      </c>
      <c r="O1057" s="29" t="s">
        <v>4108</v>
      </c>
      <c r="P1057" s="30" t="s">
        <v>4109</v>
      </c>
      <c r="Q1057" s="31"/>
      <c r="R1057" s="31"/>
      <c r="S1057" s="32"/>
      <c r="T1057" s="33"/>
      <c r="U1057" s="33"/>
      <c r="V1057" s="33"/>
      <c r="W1057" s="33"/>
      <c r="X1057" s="33"/>
      <c r="Y1057" s="33"/>
      <c r="Z1057" s="33"/>
      <c r="AA1057" s="34"/>
      <c r="AB1057" s="34"/>
      <c r="AC1057" s="34"/>
      <c r="AD1057" s="34"/>
      <c r="AE1057" s="34"/>
      <c r="AF1057" s="34"/>
      <c r="AG1057" s="34"/>
      <c r="AH1057" s="34"/>
      <c r="AI1057" s="34"/>
      <c r="AJ1057" s="34"/>
      <c r="AK1057" s="34"/>
      <c r="AL1057" s="34"/>
      <c r="AM1057" s="34"/>
      <c r="AN1057" s="34"/>
      <c r="AO1057" s="34"/>
      <c r="AP1057" s="34"/>
      <c r="AQ1057" s="56"/>
      <c r="AR1057" s="56"/>
      <c r="AS1057" s="56"/>
      <c r="AT1057" s="42"/>
      <c r="AU1057" s="42"/>
      <c r="AV1057" s="42"/>
      <c r="AW1057" s="35"/>
      <c r="AX1057" s="35"/>
      <c r="AY1057" s="35"/>
      <c r="AZ1057" s="43" t="str">
        <f t="shared" si="1124"/>
        <v/>
      </c>
      <c r="BA1057" s="44"/>
      <c r="BB1057" s="43" t="str">
        <f t="shared" si="1125"/>
        <v/>
      </c>
      <c r="BC1057" s="45" t="str">
        <f t="shared" si="1126"/>
        <v/>
      </c>
      <c r="BD1057" s="45" t="str">
        <f t="shared" si="1127"/>
        <v/>
      </c>
      <c r="BE1057" s="45" t="s">
        <v>5691</v>
      </c>
      <c r="BF1057" s="45" t="str">
        <f t="shared" si="1105"/>
        <v/>
      </c>
      <c r="BG1057" s="45" t="str">
        <f t="shared" si="1128"/>
        <v/>
      </c>
      <c r="BH1057" s="12" t="str">
        <f t="shared" si="1129"/>
        <v/>
      </c>
      <c r="BI1057" s="43" t="str">
        <f t="shared" si="1130"/>
        <v/>
      </c>
      <c r="BJ1057" s="46" t="str">
        <f t="shared" si="1131"/>
        <v/>
      </c>
      <c r="BK1057" s="46" t="str">
        <f t="shared" si="1132"/>
        <v/>
      </c>
      <c r="BL1057" s="46" t="str">
        <f t="shared" si="1133"/>
        <v/>
      </c>
      <c r="BM1057" s="43" t="str">
        <f t="shared" si="1134"/>
        <v/>
      </c>
      <c r="BN1057" s="43" t="str">
        <f t="shared" si="1135"/>
        <v/>
      </c>
      <c r="BO1057" s="44" t="str">
        <f t="shared" si="1113"/>
        <v/>
      </c>
      <c r="BP1057" s="44" t="str">
        <f t="shared" si="1117"/>
        <v/>
      </c>
      <c r="BQ1057" s="44" t="str">
        <f t="shared" si="1120"/>
        <v/>
      </c>
      <c r="BR1057" s="46" t="str">
        <f t="shared" si="1106"/>
        <v/>
      </c>
      <c r="BS1057" s="47" t="str">
        <f t="shared" si="1107"/>
        <v/>
      </c>
      <c r="BT1057" s="46" t="str">
        <f t="shared" si="1108"/>
        <v/>
      </c>
      <c r="BU1057" s="46" t="str">
        <f t="shared" si="1109"/>
        <v/>
      </c>
      <c r="BV1057" s="73" t="str">
        <f t="shared" si="1114"/>
        <v/>
      </c>
      <c r="BW1057" s="47" t="str">
        <f t="shared" si="1169"/>
        <v/>
      </c>
      <c r="BX1057" s="47" t="str">
        <f t="shared" si="1118"/>
        <v/>
      </c>
      <c r="BY1057" s="13" t="str">
        <f t="shared" si="1121"/>
        <v/>
      </c>
      <c r="BZ1057" s="14" t="str">
        <f t="shared" si="1110"/>
        <v/>
      </c>
      <c r="CA1057" s="48" t="str">
        <f t="shared" si="1111"/>
        <v/>
      </c>
      <c r="CB1057" s="44" t="str">
        <f t="shared" si="1112"/>
        <v/>
      </c>
      <c r="CC1057" s="44" t="str">
        <f t="shared" si="1136"/>
        <v/>
      </c>
      <c r="CD1057" s="44" t="str">
        <f t="shared" si="1122"/>
        <v/>
      </c>
      <c r="CE1057" s="44" t="str">
        <f t="shared" si="1166"/>
        <v/>
      </c>
      <c r="CF1057" s="44" t="str">
        <f t="shared" si="1137"/>
        <v/>
      </c>
      <c r="CG1057" s="44" t="str">
        <f t="shared" si="1138"/>
        <v/>
      </c>
      <c r="CH1057" s="44" t="str">
        <f t="shared" si="1139"/>
        <v/>
      </c>
      <c r="CI1057" s="44" t="str">
        <f t="shared" si="1140"/>
        <v/>
      </c>
      <c r="CJ1057" s="44" t="str">
        <f t="shared" si="1141"/>
        <v/>
      </c>
      <c r="CK1057" s="44" t="str">
        <f t="shared" si="1142"/>
        <v/>
      </c>
      <c r="CL1057" s="44" t="str">
        <f t="shared" si="1143"/>
        <v/>
      </c>
      <c r="CM1057" s="43" t="str">
        <f t="shared" si="1144"/>
        <v/>
      </c>
      <c r="CN1057" s="43" t="str">
        <f t="shared" si="1145"/>
        <v/>
      </c>
      <c r="CO1057" s="43" t="str">
        <f t="shared" si="1146"/>
        <v/>
      </c>
      <c r="CP1057" s="44" t="str">
        <f t="shared" si="1123"/>
        <v/>
      </c>
      <c r="CQ1057" s="44" t="str">
        <f t="shared" si="1147"/>
        <v/>
      </c>
      <c r="CR1057" s="43" t="str">
        <f t="shared" si="1168"/>
        <v/>
      </c>
      <c r="CS1057" s="44">
        <v>0</v>
      </c>
      <c r="CT1057" s="44">
        <v>0</v>
      </c>
      <c r="CU1057" s="44" t="str">
        <f t="shared" si="1151"/>
        <v/>
      </c>
      <c r="CV1057" s="44" t="str">
        <f t="shared" si="1152"/>
        <v/>
      </c>
      <c r="CW1057" s="44" t="str">
        <f t="shared" si="1153"/>
        <v/>
      </c>
      <c r="CX1057" s="44" t="str">
        <f t="shared" si="1154"/>
        <v/>
      </c>
      <c r="CY1057" s="44" t="str">
        <f t="shared" si="1155"/>
        <v/>
      </c>
      <c r="CZ1057" s="44" t="str">
        <f t="shared" si="1156"/>
        <v/>
      </c>
      <c r="DA1057" s="49" t="str">
        <f t="shared" si="1148"/>
        <v/>
      </c>
      <c r="DB1057" s="44" t="str">
        <f t="shared" si="1157"/>
        <v/>
      </c>
      <c r="DC1057" s="44" t="str">
        <f t="shared" si="1158"/>
        <v/>
      </c>
      <c r="DD1057" s="44" t="str">
        <f t="shared" si="1159"/>
        <v/>
      </c>
      <c r="DE1057" s="44" t="str">
        <f t="shared" si="1160"/>
        <v/>
      </c>
      <c r="DF1057" s="44" t="str">
        <f t="shared" si="1161"/>
        <v/>
      </c>
      <c r="DG1057" s="44" t="str">
        <f t="shared" si="1162"/>
        <v/>
      </c>
      <c r="DH1057" s="44" t="str">
        <f t="shared" si="1119"/>
        <v/>
      </c>
      <c r="DI1057" s="50" t="str">
        <f t="shared" si="1163"/>
        <v/>
      </c>
      <c r="DJ1057" s="50" t="str">
        <f t="shared" si="1167"/>
        <v/>
      </c>
      <c r="DK1057" s="50" t="str">
        <f t="shared" si="1164"/>
        <v/>
      </c>
      <c r="DL1057" s="50" t="str">
        <f t="shared" si="1165"/>
        <v/>
      </c>
      <c r="DM1057" s="51" t="str">
        <f t="shared" si="1116"/>
        <v/>
      </c>
      <c r="DN1057" s="52"/>
      <c r="DO1057" s="53"/>
      <c r="DP1057" s="52"/>
      <c r="DQ1057" s="53" t="str">
        <f t="shared" si="1149"/>
        <v/>
      </c>
      <c r="DR1057" s="52" t="str">
        <f t="shared" si="1150"/>
        <v/>
      </c>
      <c r="DS1057" s="53"/>
      <c r="DT1057" s="52"/>
      <c r="DU1057" s="53"/>
      <c r="DV1057" s="52"/>
      <c r="DW1057" s="99"/>
      <c r="DX1057" s="99"/>
      <c r="EI1057" s="83"/>
      <c r="EJ1057" s="102"/>
      <c r="EK1057" s="102"/>
      <c r="EL1057" s="102"/>
      <c r="EM1057" s="102"/>
      <c r="EN1057" s="102"/>
      <c r="EO1057" s="102"/>
      <c r="EP1057" s="102"/>
      <c r="EQ1057" s="102"/>
      <c r="ER1057" s="102"/>
      <c r="ES1057" s="102"/>
      <c r="ET1057" s="102"/>
      <c r="EU1057" s="102"/>
      <c r="EV1057" s="102"/>
      <c r="FL1057" s="36" t="str">
        <f t="shared" si="1115"/>
        <v/>
      </c>
    </row>
    <row r="1058" spans="1:168" s="36" customFormat="1" ht="49.5" customHeight="1" x14ac:dyDescent="0.35">
      <c r="A1058" s="67"/>
      <c r="B1058" s="39"/>
      <c r="C1058" s="39"/>
      <c r="D1058" s="40" t="s">
        <v>4795</v>
      </c>
      <c r="E1058" s="41" t="s">
        <v>4106</v>
      </c>
      <c r="F1058" s="41" t="s">
        <v>4796</v>
      </c>
      <c r="G1058" s="41"/>
      <c r="H1058" s="41"/>
      <c r="I1058" s="41" t="s">
        <v>3142</v>
      </c>
      <c r="J1058" s="41" t="s">
        <v>3143</v>
      </c>
      <c r="K1058" s="41"/>
      <c r="L1058" s="41"/>
      <c r="M1058" s="41" t="s">
        <v>6260</v>
      </c>
      <c r="N1058" s="41" t="s">
        <v>6261</v>
      </c>
      <c r="O1058" s="29" t="s">
        <v>4108</v>
      </c>
      <c r="P1058" s="30" t="s">
        <v>4109</v>
      </c>
      <c r="Q1058" s="31"/>
      <c r="R1058" s="31"/>
      <c r="S1058" s="32"/>
      <c r="T1058" s="33"/>
      <c r="U1058" s="33"/>
      <c r="V1058" s="33"/>
      <c r="W1058" s="33"/>
      <c r="X1058" s="33"/>
      <c r="Y1058" s="33"/>
      <c r="Z1058" s="33"/>
      <c r="AA1058" s="34"/>
      <c r="AB1058" s="34"/>
      <c r="AC1058" s="34"/>
      <c r="AD1058" s="34"/>
      <c r="AE1058" s="34"/>
      <c r="AF1058" s="34"/>
      <c r="AG1058" s="34"/>
      <c r="AH1058" s="34"/>
      <c r="AI1058" s="34"/>
      <c r="AJ1058" s="34"/>
      <c r="AK1058" s="34"/>
      <c r="AL1058" s="34"/>
      <c r="AM1058" s="34"/>
      <c r="AN1058" s="34"/>
      <c r="AO1058" s="34"/>
      <c r="AP1058" s="34"/>
      <c r="AQ1058" s="56"/>
      <c r="AR1058" s="56"/>
      <c r="AS1058" s="56"/>
      <c r="AT1058" s="42"/>
      <c r="AU1058" s="42"/>
      <c r="AV1058" s="42"/>
      <c r="AW1058" s="35"/>
      <c r="AX1058" s="35"/>
      <c r="AY1058" s="35"/>
      <c r="AZ1058" s="43" t="str">
        <f t="shared" si="1124"/>
        <v/>
      </c>
      <c r="BA1058" s="44"/>
      <c r="BB1058" s="43" t="str">
        <f t="shared" si="1125"/>
        <v/>
      </c>
      <c r="BC1058" s="45" t="str">
        <f t="shared" si="1126"/>
        <v/>
      </c>
      <c r="BD1058" s="45" t="str">
        <f t="shared" si="1127"/>
        <v/>
      </c>
      <c r="BE1058" s="45"/>
      <c r="BF1058" s="45" t="str">
        <f t="shared" si="1105"/>
        <v/>
      </c>
      <c r="BG1058" s="45" t="str">
        <f t="shared" si="1128"/>
        <v/>
      </c>
      <c r="BH1058" s="12" t="str">
        <f t="shared" si="1129"/>
        <v/>
      </c>
      <c r="BI1058" s="43" t="str">
        <f t="shared" si="1130"/>
        <v/>
      </c>
      <c r="BJ1058" s="46" t="str">
        <f t="shared" si="1131"/>
        <v/>
      </c>
      <c r="BK1058" s="46" t="str">
        <f t="shared" si="1132"/>
        <v/>
      </c>
      <c r="BL1058" s="46" t="str">
        <f t="shared" si="1133"/>
        <v/>
      </c>
      <c r="BM1058" s="43" t="str">
        <f t="shared" si="1134"/>
        <v/>
      </c>
      <c r="BN1058" s="43" t="str">
        <f t="shared" si="1135"/>
        <v/>
      </c>
      <c r="BO1058" s="44" t="str">
        <f t="shared" si="1113"/>
        <v/>
      </c>
      <c r="BP1058" s="44" t="str">
        <f t="shared" si="1117"/>
        <v/>
      </c>
      <c r="BQ1058" s="44" t="str">
        <f t="shared" si="1120"/>
        <v/>
      </c>
      <c r="BR1058" s="46" t="str">
        <f t="shared" si="1106"/>
        <v/>
      </c>
      <c r="BS1058" s="47" t="str">
        <f t="shared" si="1107"/>
        <v/>
      </c>
      <c r="BT1058" s="46" t="str">
        <f t="shared" si="1108"/>
        <v/>
      </c>
      <c r="BU1058" s="46" t="str">
        <f t="shared" si="1109"/>
        <v/>
      </c>
      <c r="BV1058" s="73" t="str">
        <f t="shared" si="1114"/>
        <v/>
      </c>
      <c r="BW1058" s="47" t="str">
        <f t="shared" si="1169"/>
        <v/>
      </c>
      <c r="BX1058" s="47" t="str">
        <f t="shared" si="1118"/>
        <v/>
      </c>
      <c r="BY1058" s="13" t="str">
        <f t="shared" si="1121"/>
        <v/>
      </c>
      <c r="BZ1058" s="14" t="str">
        <f t="shared" si="1110"/>
        <v/>
      </c>
      <c r="CA1058" s="48" t="str">
        <f t="shared" si="1111"/>
        <v/>
      </c>
      <c r="CB1058" s="44" t="str">
        <f t="shared" si="1112"/>
        <v/>
      </c>
      <c r="CC1058" s="44" t="str">
        <f t="shared" si="1136"/>
        <v/>
      </c>
      <c r="CD1058" s="44" t="str">
        <f t="shared" si="1122"/>
        <v/>
      </c>
      <c r="CE1058" s="44" t="str">
        <f t="shared" si="1166"/>
        <v/>
      </c>
      <c r="CF1058" s="44" t="str">
        <f t="shared" si="1137"/>
        <v/>
      </c>
      <c r="CG1058" s="44" t="str">
        <f t="shared" si="1138"/>
        <v/>
      </c>
      <c r="CH1058" s="44" t="str">
        <f t="shared" si="1139"/>
        <v/>
      </c>
      <c r="CI1058" s="44" t="str">
        <f t="shared" si="1140"/>
        <v/>
      </c>
      <c r="CJ1058" s="44" t="str">
        <f t="shared" si="1141"/>
        <v/>
      </c>
      <c r="CK1058" s="44" t="str">
        <f t="shared" si="1142"/>
        <v/>
      </c>
      <c r="CL1058" s="44" t="str">
        <f t="shared" si="1143"/>
        <v/>
      </c>
      <c r="CM1058" s="43" t="str">
        <f t="shared" si="1144"/>
        <v/>
      </c>
      <c r="CN1058" s="43">
        <f t="shared" si="1145"/>
        <v>0</v>
      </c>
      <c r="CO1058" s="43" t="str">
        <f t="shared" si="1146"/>
        <v/>
      </c>
      <c r="CP1058" s="44" t="str">
        <f t="shared" si="1123"/>
        <v/>
      </c>
      <c r="CQ1058" s="44" t="str">
        <f t="shared" si="1147"/>
        <v/>
      </c>
      <c r="CR1058" s="43" t="str">
        <f t="shared" si="1168"/>
        <v/>
      </c>
      <c r="CS1058" s="44"/>
      <c r="CT1058" s="44"/>
      <c r="CU1058" s="44" t="str">
        <f t="shared" si="1151"/>
        <v/>
      </c>
      <c r="CV1058" s="44" t="str">
        <f t="shared" si="1152"/>
        <v/>
      </c>
      <c r="CW1058" s="44" t="str">
        <f t="shared" si="1153"/>
        <v/>
      </c>
      <c r="CX1058" s="44" t="str">
        <f t="shared" si="1154"/>
        <v/>
      </c>
      <c r="CY1058" s="44" t="str">
        <f t="shared" si="1155"/>
        <v/>
      </c>
      <c r="CZ1058" s="44" t="str">
        <f t="shared" si="1156"/>
        <v/>
      </c>
      <c r="DA1058" s="49" t="str">
        <f t="shared" si="1148"/>
        <v/>
      </c>
      <c r="DB1058" s="44" t="str">
        <f t="shared" si="1157"/>
        <v/>
      </c>
      <c r="DC1058" s="44" t="str">
        <f t="shared" si="1158"/>
        <v/>
      </c>
      <c r="DD1058" s="44" t="str">
        <f t="shared" si="1159"/>
        <v/>
      </c>
      <c r="DE1058" s="44" t="str">
        <f t="shared" si="1160"/>
        <v/>
      </c>
      <c r="DF1058" s="44" t="str">
        <f t="shared" si="1161"/>
        <v/>
      </c>
      <c r="DG1058" s="44" t="str">
        <f t="shared" si="1162"/>
        <v/>
      </c>
      <c r="DH1058" s="44" t="str">
        <f t="shared" si="1119"/>
        <v/>
      </c>
      <c r="DI1058" s="50" t="str">
        <f t="shared" si="1163"/>
        <v/>
      </c>
      <c r="DJ1058" s="50" t="str">
        <f t="shared" si="1167"/>
        <v/>
      </c>
      <c r="DK1058" s="50" t="str">
        <f t="shared" si="1164"/>
        <v/>
      </c>
      <c r="DL1058" s="50" t="str">
        <f t="shared" si="1165"/>
        <v/>
      </c>
      <c r="DM1058" s="51" t="str">
        <f t="shared" si="1116"/>
        <v/>
      </c>
      <c r="DN1058" s="52"/>
      <c r="DO1058" s="53"/>
      <c r="DP1058" s="52"/>
      <c r="DQ1058" s="53" t="str">
        <f t="shared" si="1149"/>
        <v/>
      </c>
      <c r="DR1058" s="52" t="str">
        <f t="shared" si="1150"/>
        <v/>
      </c>
      <c r="DS1058" s="53"/>
      <c r="DT1058" s="52"/>
      <c r="DU1058" s="53"/>
      <c r="DV1058" s="52"/>
      <c r="DW1058" s="99"/>
      <c r="DX1058" s="99"/>
      <c r="EI1058" s="83"/>
      <c r="EJ1058" s="102"/>
      <c r="EK1058" s="102"/>
      <c r="EL1058" s="102"/>
      <c r="EM1058" s="102"/>
      <c r="EN1058" s="102"/>
      <c r="EO1058" s="102"/>
      <c r="EP1058" s="102"/>
      <c r="EQ1058" s="102"/>
      <c r="ER1058" s="102"/>
      <c r="ES1058" s="102"/>
      <c r="ET1058" s="102"/>
      <c r="EU1058" s="102"/>
      <c r="EV1058" s="102"/>
      <c r="FL1058" s="36" t="str">
        <f t="shared" si="1115"/>
        <v>0</v>
      </c>
    </row>
    <row r="1059" spans="1:168" s="36" customFormat="1" ht="49.5" customHeight="1" x14ac:dyDescent="0.35">
      <c r="A1059" s="67"/>
      <c r="B1059" s="39"/>
      <c r="C1059" s="39"/>
      <c r="D1059" s="40" t="s">
        <v>4795</v>
      </c>
      <c r="E1059" s="41" t="s">
        <v>5694</v>
      </c>
      <c r="F1059" s="41" t="s">
        <v>4796</v>
      </c>
      <c r="G1059" s="41"/>
      <c r="H1059" s="41" t="s">
        <v>5258</v>
      </c>
      <c r="I1059" s="41" t="s">
        <v>3142</v>
      </c>
      <c r="J1059" s="41" t="s">
        <v>3143</v>
      </c>
      <c r="K1059" s="41"/>
      <c r="L1059" s="41"/>
      <c r="M1059" s="41" t="s">
        <v>6260</v>
      </c>
      <c r="N1059" s="41" t="s">
        <v>6261</v>
      </c>
      <c r="O1059" s="29" t="s">
        <v>4108</v>
      </c>
      <c r="P1059" s="30" t="s">
        <v>4109</v>
      </c>
      <c r="Q1059" s="31"/>
      <c r="R1059" s="31"/>
      <c r="S1059" s="32"/>
      <c r="T1059" s="33"/>
      <c r="U1059" s="33"/>
      <c r="V1059" s="33"/>
      <c r="W1059" s="33"/>
      <c r="X1059" s="33"/>
      <c r="Y1059" s="33"/>
      <c r="Z1059" s="33"/>
      <c r="AA1059" s="34"/>
      <c r="AB1059" s="34"/>
      <c r="AC1059" s="34"/>
      <c r="AD1059" s="34"/>
      <c r="AE1059" s="34"/>
      <c r="AF1059" s="34"/>
      <c r="AG1059" s="34"/>
      <c r="AH1059" s="34"/>
      <c r="AI1059" s="34"/>
      <c r="AJ1059" s="34"/>
      <c r="AK1059" s="34"/>
      <c r="AL1059" s="34"/>
      <c r="AM1059" s="34"/>
      <c r="AN1059" s="34"/>
      <c r="AO1059" s="34"/>
      <c r="AP1059" s="34"/>
      <c r="AQ1059" s="56"/>
      <c r="AR1059" s="56"/>
      <c r="AS1059" s="56"/>
      <c r="AT1059" s="42"/>
      <c r="AU1059" s="42"/>
      <c r="AV1059" s="42"/>
      <c r="AW1059" s="35"/>
      <c r="AX1059" s="35"/>
      <c r="AY1059" s="35"/>
      <c r="AZ1059" s="43" t="str">
        <f t="shared" si="1124"/>
        <v/>
      </c>
      <c r="BA1059" s="44"/>
      <c r="BB1059" s="43" t="str">
        <f t="shared" si="1125"/>
        <v/>
      </c>
      <c r="BC1059" s="45" t="str">
        <f t="shared" si="1126"/>
        <v/>
      </c>
      <c r="BD1059" s="45" t="str">
        <f t="shared" si="1127"/>
        <v/>
      </c>
      <c r="BE1059" s="45"/>
      <c r="BF1059" s="45" t="str">
        <f t="shared" si="1105"/>
        <v/>
      </c>
      <c r="BG1059" s="45" t="str">
        <f t="shared" si="1128"/>
        <v/>
      </c>
      <c r="BH1059" s="12" t="str">
        <f t="shared" si="1129"/>
        <v/>
      </c>
      <c r="BI1059" s="43" t="str">
        <f t="shared" si="1130"/>
        <v/>
      </c>
      <c r="BJ1059" s="46" t="str">
        <f t="shared" si="1131"/>
        <v/>
      </c>
      <c r="BK1059" s="46" t="str">
        <f t="shared" si="1132"/>
        <v/>
      </c>
      <c r="BL1059" s="46" t="str">
        <f t="shared" si="1133"/>
        <v/>
      </c>
      <c r="BM1059" s="43" t="str">
        <f t="shared" si="1134"/>
        <v/>
      </c>
      <c r="BN1059" s="43" t="str">
        <f t="shared" si="1135"/>
        <v/>
      </c>
      <c r="BO1059" s="44" t="str">
        <f t="shared" si="1113"/>
        <v/>
      </c>
      <c r="BP1059" s="44" t="str">
        <f t="shared" si="1117"/>
        <v/>
      </c>
      <c r="BQ1059" s="44" t="str">
        <f t="shared" si="1120"/>
        <v/>
      </c>
      <c r="BR1059" s="46" t="str">
        <f t="shared" si="1106"/>
        <v/>
      </c>
      <c r="BS1059" s="47" t="str">
        <f t="shared" si="1107"/>
        <v/>
      </c>
      <c r="BT1059" s="46" t="str">
        <f t="shared" si="1108"/>
        <v/>
      </c>
      <c r="BU1059" s="46" t="str">
        <f t="shared" si="1109"/>
        <v/>
      </c>
      <c r="BV1059" s="73" t="str">
        <f t="shared" si="1114"/>
        <v/>
      </c>
      <c r="BW1059" s="47" t="str">
        <f t="shared" si="1169"/>
        <v/>
      </c>
      <c r="BX1059" s="47" t="str">
        <f t="shared" si="1118"/>
        <v/>
      </c>
      <c r="BY1059" s="13" t="str">
        <f t="shared" si="1121"/>
        <v/>
      </c>
      <c r="BZ1059" s="14" t="str">
        <f t="shared" si="1110"/>
        <v/>
      </c>
      <c r="CA1059" s="48" t="str">
        <f t="shared" si="1111"/>
        <v/>
      </c>
      <c r="CB1059" s="44" t="str">
        <f t="shared" si="1112"/>
        <v/>
      </c>
      <c r="CC1059" s="44" t="str">
        <f t="shared" si="1136"/>
        <v/>
      </c>
      <c r="CD1059" s="44" t="str">
        <f t="shared" si="1122"/>
        <v/>
      </c>
      <c r="CE1059" s="44" t="str">
        <f t="shared" si="1166"/>
        <v/>
      </c>
      <c r="CF1059" s="44" t="str">
        <f t="shared" si="1137"/>
        <v/>
      </c>
      <c r="CG1059" s="44" t="str">
        <f t="shared" si="1138"/>
        <v/>
      </c>
      <c r="CH1059" s="44" t="str">
        <f t="shared" si="1139"/>
        <v/>
      </c>
      <c r="CI1059" s="44" t="str">
        <f t="shared" si="1140"/>
        <v/>
      </c>
      <c r="CJ1059" s="44" t="str">
        <f t="shared" si="1141"/>
        <v/>
      </c>
      <c r="CK1059" s="44" t="str">
        <f t="shared" si="1142"/>
        <v/>
      </c>
      <c r="CL1059" s="44" t="str">
        <f t="shared" si="1143"/>
        <v/>
      </c>
      <c r="CM1059" s="43" t="str">
        <f t="shared" si="1144"/>
        <v/>
      </c>
      <c r="CN1059" s="43">
        <f t="shared" si="1145"/>
        <v>0</v>
      </c>
      <c r="CO1059" s="43" t="str">
        <f t="shared" si="1146"/>
        <v/>
      </c>
      <c r="CP1059" s="44" t="str">
        <f t="shared" si="1123"/>
        <v/>
      </c>
      <c r="CQ1059" s="44" t="str">
        <f t="shared" si="1147"/>
        <v/>
      </c>
      <c r="CR1059" s="43" t="str">
        <f t="shared" si="1168"/>
        <v/>
      </c>
      <c r="CS1059" s="44"/>
      <c r="CT1059" s="44"/>
      <c r="CU1059" s="44" t="str">
        <f t="shared" si="1151"/>
        <v/>
      </c>
      <c r="CV1059" s="44" t="str">
        <f t="shared" si="1152"/>
        <v/>
      </c>
      <c r="CW1059" s="44" t="str">
        <f t="shared" si="1153"/>
        <v/>
      </c>
      <c r="CX1059" s="44" t="str">
        <f t="shared" si="1154"/>
        <v/>
      </c>
      <c r="CY1059" s="44" t="str">
        <f t="shared" si="1155"/>
        <v/>
      </c>
      <c r="CZ1059" s="44" t="str">
        <f t="shared" si="1156"/>
        <v/>
      </c>
      <c r="DA1059" s="49" t="str">
        <f t="shared" si="1148"/>
        <v/>
      </c>
      <c r="DB1059" s="44" t="str">
        <f t="shared" si="1157"/>
        <v/>
      </c>
      <c r="DC1059" s="44" t="str">
        <f t="shared" si="1158"/>
        <v/>
      </c>
      <c r="DD1059" s="44" t="str">
        <f t="shared" si="1159"/>
        <v/>
      </c>
      <c r="DE1059" s="44" t="str">
        <f t="shared" si="1160"/>
        <v/>
      </c>
      <c r="DF1059" s="44" t="str">
        <f t="shared" si="1161"/>
        <v/>
      </c>
      <c r="DG1059" s="44" t="str">
        <f t="shared" si="1162"/>
        <v/>
      </c>
      <c r="DH1059" s="44" t="str">
        <f t="shared" si="1119"/>
        <v/>
      </c>
      <c r="DI1059" s="50" t="str">
        <f t="shared" si="1163"/>
        <v/>
      </c>
      <c r="DJ1059" s="50" t="str">
        <f t="shared" si="1167"/>
        <v/>
      </c>
      <c r="DK1059" s="50" t="str">
        <f t="shared" si="1164"/>
        <v/>
      </c>
      <c r="DL1059" s="50" t="str">
        <f t="shared" si="1165"/>
        <v/>
      </c>
      <c r="DM1059" s="51" t="str">
        <f t="shared" si="1116"/>
        <v/>
      </c>
      <c r="DN1059" s="52"/>
      <c r="DO1059" s="53"/>
      <c r="DP1059" s="52"/>
      <c r="DQ1059" s="53" t="str">
        <f t="shared" si="1149"/>
        <v/>
      </c>
      <c r="DR1059" s="52" t="str">
        <f t="shared" si="1150"/>
        <v/>
      </c>
      <c r="DS1059" s="53"/>
      <c r="DT1059" s="52"/>
      <c r="DU1059" s="53"/>
      <c r="DV1059" s="52"/>
      <c r="DW1059" s="99"/>
      <c r="DX1059" s="99"/>
      <c r="EI1059" s="83"/>
      <c r="EJ1059" s="102"/>
      <c r="EK1059" s="102"/>
      <c r="EL1059" s="102"/>
      <c r="EM1059" s="102"/>
      <c r="EN1059" s="102"/>
      <c r="EO1059" s="102"/>
      <c r="EP1059" s="102"/>
      <c r="EQ1059" s="102"/>
      <c r="ER1059" s="102"/>
      <c r="ES1059" s="102"/>
      <c r="ET1059" s="102"/>
      <c r="EU1059" s="102"/>
      <c r="EV1059" s="102"/>
      <c r="FL1059" s="36" t="str">
        <f t="shared" si="1115"/>
        <v>0</v>
      </c>
    </row>
    <row r="1060" spans="1:168" s="36" customFormat="1" ht="49.5" customHeight="1" x14ac:dyDescent="0.35">
      <c r="A1060" s="67"/>
      <c r="B1060" s="39"/>
      <c r="C1060" s="39"/>
      <c r="D1060" s="40" t="s">
        <v>4797</v>
      </c>
      <c r="E1060" s="41" t="s">
        <v>5694</v>
      </c>
      <c r="F1060" s="41" t="s">
        <v>4798</v>
      </c>
      <c r="G1060" s="41"/>
      <c r="H1060" s="41" t="s">
        <v>5258</v>
      </c>
      <c r="I1060" s="41" t="s">
        <v>4861</v>
      </c>
      <c r="J1060" s="41" t="s">
        <v>4862</v>
      </c>
      <c r="K1060" s="41"/>
      <c r="L1060" s="41"/>
      <c r="M1060" s="41" t="s">
        <v>3085</v>
      </c>
      <c r="N1060" s="41" t="s">
        <v>3086</v>
      </c>
      <c r="O1060" s="29" t="s">
        <v>4108</v>
      </c>
      <c r="P1060" s="30" t="s">
        <v>4109</v>
      </c>
      <c r="Q1060" s="31"/>
      <c r="R1060" s="31"/>
      <c r="S1060" s="32"/>
      <c r="T1060" s="33"/>
      <c r="U1060" s="33"/>
      <c r="V1060" s="33"/>
      <c r="W1060" s="33"/>
      <c r="X1060" s="33"/>
      <c r="Y1060" s="33"/>
      <c r="Z1060" s="33"/>
      <c r="AA1060" s="34"/>
      <c r="AB1060" s="34"/>
      <c r="AC1060" s="34"/>
      <c r="AD1060" s="34"/>
      <c r="AE1060" s="34"/>
      <c r="AF1060" s="34"/>
      <c r="AG1060" s="34"/>
      <c r="AH1060" s="34"/>
      <c r="AI1060" s="34"/>
      <c r="AJ1060" s="34"/>
      <c r="AK1060" s="34"/>
      <c r="AL1060" s="34"/>
      <c r="AM1060" s="34"/>
      <c r="AN1060" s="34"/>
      <c r="AO1060" s="34"/>
      <c r="AP1060" s="34"/>
      <c r="AQ1060" s="56"/>
      <c r="AR1060" s="56"/>
      <c r="AS1060" s="56"/>
      <c r="AT1060" s="42"/>
      <c r="AU1060" s="42"/>
      <c r="AV1060" s="42"/>
      <c r="AW1060" s="35"/>
      <c r="AX1060" s="35"/>
      <c r="AY1060" s="35"/>
      <c r="AZ1060" s="43" t="str">
        <f t="shared" si="1124"/>
        <v/>
      </c>
      <c r="BA1060" s="44"/>
      <c r="BB1060" s="43" t="str">
        <f t="shared" si="1125"/>
        <v/>
      </c>
      <c r="BC1060" s="45" t="str">
        <f t="shared" si="1126"/>
        <v/>
      </c>
      <c r="BD1060" s="45" t="str">
        <f t="shared" si="1127"/>
        <v/>
      </c>
      <c r="BE1060" s="45"/>
      <c r="BF1060" s="45" t="str">
        <f t="shared" si="1105"/>
        <v/>
      </c>
      <c r="BG1060" s="45" t="str">
        <f t="shared" si="1128"/>
        <v/>
      </c>
      <c r="BH1060" s="12" t="str">
        <f t="shared" si="1129"/>
        <v/>
      </c>
      <c r="BI1060" s="43" t="str">
        <f t="shared" si="1130"/>
        <v/>
      </c>
      <c r="BJ1060" s="46" t="str">
        <f t="shared" si="1131"/>
        <v/>
      </c>
      <c r="BK1060" s="46" t="str">
        <f t="shared" si="1132"/>
        <v/>
      </c>
      <c r="BL1060" s="46" t="str">
        <f t="shared" si="1133"/>
        <v/>
      </c>
      <c r="BM1060" s="43" t="str">
        <f t="shared" si="1134"/>
        <v/>
      </c>
      <c r="BN1060" s="43" t="str">
        <f t="shared" si="1135"/>
        <v/>
      </c>
      <c r="BO1060" s="44" t="str">
        <f t="shared" si="1113"/>
        <v/>
      </c>
      <c r="BP1060" s="44" t="str">
        <f t="shared" si="1117"/>
        <v/>
      </c>
      <c r="BQ1060" s="44" t="str">
        <f t="shared" si="1120"/>
        <v/>
      </c>
      <c r="BR1060" s="46" t="str">
        <f t="shared" si="1106"/>
        <v/>
      </c>
      <c r="BS1060" s="47" t="str">
        <f t="shared" si="1107"/>
        <v/>
      </c>
      <c r="BT1060" s="46" t="str">
        <f t="shared" si="1108"/>
        <v/>
      </c>
      <c r="BU1060" s="46" t="str">
        <f t="shared" si="1109"/>
        <v/>
      </c>
      <c r="BV1060" s="73" t="str">
        <f t="shared" si="1114"/>
        <v/>
      </c>
      <c r="BW1060" s="47" t="str">
        <f t="shared" si="1169"/>
        <v/>
      </c>
      <c r="BX1060" s="47" t="str">
        <f t="shared" si="1118"/>
        <v/>
      </c>
      <c r="BY1060" s="13" t="str">
        <f t="shared" si="1121"/>
        <v/>
      </c>
      <c r="BZ1060" s="14" t="str">
        <f t="shared" si="1110"/>
        <v/>
      </c>
      <c r="CA1060" s="48" t="str">
        <f t="shared" si="1111"/>
        <v/>
      </c>
      <c r="CB1060" s="44" t="str">
        <f t="shared" si="1112"/>
        <v/>
      </c>
      <c r="CC1060" s="44" t="str">
        <f t="shared" si="1136"/>
        <v/>
      </c>
      <c r="CD1060" s="44" t="str">
        <f t="shared" si="1122"/>
        <v/>
      </c>
      <c r="CE1060" s="44" t="str">
        <f t="shared" si="1166"/>
        <v/>
      </c>
      <c r="CF1060" s="44" t="str">
        <f t="shared" si="1137"/>
        <v/>
      </c>
      <c r="CG1060" s="44" t="str">
        <f t="shared" si="1138"/>
        <v/>
      </c>
      <c r="CH1060" s="44" t="str">
        <f t="shared" si="1139"/>
        <v/>
      </c>
      <c r="CI1060" s="44" t="str">
        <f t="shared" si="1140"/>
        <v/>
      </c>
      <c r="CJ1060" s="44" t="str">
        <f t="shared" si="1141"/>
        <v/>
      </c>
      <c r="CK1060" s="44" t="str">
        <f t="shared" si="1142"/>
        <v/>
      </c>
      <c r="CL1060" s="44" t="str">
        <f t="shared" si="1143"/>
        <v/>
      </c>
      <c r="CM1060" s="43" t="str">
        <f t="shared" si="1144"/>
        <v/>
      </c>
      <c r="CN1060" s="43">
        <f t="shared" si="1145"/>
        <v>0</v>
      </c>
      <c r="CO1060" s="43" t="str">
        <f t="shared" si="1146"/>
        <v/>
      </c>
      <c r="CP1060" s="44" t="str">
        <f t="shared" si="1123"/>
        <v/>
      </c>
      <c r="CQ1060" s="44" t="str">
        <f t="shared" si="1147"/>
        <v/>
      </c>
      <c r="CR1060" s="43" t="str">
        <f t="shared" si="1168"/>
        <v/>
      </c>
      <c r="CS1060" s="44"/>
      <c r="CT1060" s="44"/>
      <c r="CU1060" s="44" t="str">
        <f t="shared" si="1151"/>
        <v/>
      </c>
      <c r="CV1060" s="44" t="str">
        <f t="shared" si="1152"/>
        <v/>
      </c>
      <c r="CW1060" s="44" t="str">
        <f t="shared" si="1153"/>
        <v/>
      </c>
      <c r="CX1060" s="44" t="str">
        <f t="shared" si="1154"/>
        <v/>
      </c>
      <c r="CY1060" s="44" t="str">
        <f t="shared" si="1155"/>
        <v/>
      </c>
      <c r="CZ1060" s="44" t="str">
        <f t="shared" si="1156"/>
        <v/>
      </c>
      <c r="DA1060" s="49" t="str">
        <f t="shared" si="1148"/>
        <v/>
      </c>
      <c r="DB1060" s="44" t="str">
        <f t="shared" si="1157"/>
        <v/>
      </c>
      <c r="DC1060" s="44" t="str">
        <f t="shared" si="1158"/>
        <v/>
      </c>
      <c r="DD1060" s="44" t="str">
        <f t="shared" si="1159"/>
        <v/>
      </c>
      <c r="DE1060" s="44" t="str">
        <f t="shared" si="1160"/>
        <v/>
      </c>
      <c r="DF1060" s="44" t="str">
        <f t="shared" si="1161"/>
        <v/>
      </c>
      <c r="DG1060" s="44" t="str">
        <f t="shared" si="1162"/>
        <v/>
      </c>
      <c r="DH1060" s="44" t="str">
        <f t="shared" si="1119"/>
        <v/>
      </c>
      <c r="DI1060" s="50" t="str">
        <f t="shared" si="1163"/>
        <v/>
      </c>
      <c r="DJ1060" s="50" t="str">
        <f t="shared" si="1167"/>
        <v/>
      </c>
      <c r="DK1060" s="50" t="str">
        <f t="shared" si="1164"/>
        <v/>
      </c>
      <c r="DL1060" s="50" t="str">
        <f t="shared" si="1165"/>
        <v/>
      </c>
      <c r="DM1060" s="51" t="str">
        <f t="shared" si="1116"/>
        <v/>
      </c>
      <c r="DN1060" s="52"/>
      <c r="DO1060" s="53"/>
      <c r="DP1060" s="52"/>
      <c r="DQ1060" s="53" t="str">
        <f t="shared" si="1149"/>
        <v/>
      </c>
      <c r="DR1060" s="52" t="str">
        <f t="shared" si="1150"/>
        <v/>
      </c>
      <c r="DS1060" s="53"/>
      <c r="DT1060" s="52"/>
      <c r="DU1060" s="53"/>
      <c r="DV1060" s="52"/>
      <c r="DW1060" s="99"/>
      <c r="DX1060" s="99"/>
      <c r="EI1060" s="83"/>
      <c r="EJ1060" s="102"/>
      <c r="EK1060" s="102"/>
      <c r="EL1060" s="102"/>
      <c r="EM1060" s="102"/>
      <c r="EN1060" s="102"/>
      <c r="EO1060" s="102"/>
      <c r="EP1060" s="102"/>
      <c r="EQ1060" s="102"/>
      <c r="ER1060" s="102"/>
      <c r="ES1060" s="102"/>
      <c r="ET1060" s="102"/>
      <c r="EU1060" s="102"/>
      <c r="EV1060" s="102"/>
      <c r="FL1060" s="36" t="str">
        <f t="shared" si="1115"/>
        <v>0</v>
      </c>
    </row>
    <row r="1061" spans="1:168" s="36" customFormat="1" ht="49.5" customHeight="1" x14ac:dyDescent="0.35">
      <c r="A1061" s="67"/>
      <c r="B1061" s="39"/>
      <c r="C1061" s="39"/>
      <c r="D1061" s="40" t="s">
        <v>3113</v>
      </c>
      <c r="E1061" s="41" t="s">
        <v>5716</v>
      </c>
      <c r="F1061" s="41" t="s">
        <v>6045</v>
      </c>
      <c r="G1061" s="41"/>
      <c r="H1061" s="41" t="s">
        <v>2143</v>
      </c>
      <c r="I1061" s="41" t="s">
        <v>5762</v>
      </c>
      <c r="J1061" s="41" t="s">
        <v>5763</v>
      </c>
      <c r="K1061" s="41"/>
      <c r="L1061" s="41"/>
      <c r="M1061" s="41" t="s">
        <v>5744</v>
      </c>
      <c r="N1061" s="41" t="s">
        <v>5745</v>
      </c>
      <c r="O1061" s="29" t="s">
        <v>5747</v>
      </c>
      <c r="P1061" s="30" t="s">
        <v>5748</v>
      </c>
      <c r="Q1061" s="31"/>
      <c r="R1061" s="31"/>
      <c r="S1061" s="32"/>
      <c r="T1061" s="33"/>
      <c r="U1061" s="33"/>
      <c r="V1061" s="33"/>
      <c r="W1061" s="33"/>
      <c r="X1061" s="33"/>
      <c r="Y1061" s="33"/>
      <c r="Z1061" s="33"/>
      <c r="AA1061" s="34"/>
      <c r="AB1061" s="34"/>
      <c r="AC1061" s="34"/>
      <c r="AD1061" s="34"/>
      <c r="AE1061" s="34"/>
      <c r="AF1061" s="34"/>
      <c r="AG1061" s="34"/>
      <c r="AH1061" s="34"/>
      <c r="AI1061" s="34"/>
      <c r="AJ1061" s="34"/>
      <c r="AK1061" s="34"/>
      <c r="AL1061" s="34"/>
      <c r="AM1061" s="34"/>
      <c r="AN1061" s="34"/>
      <c r="AO1061" s="34"/>
      <c r="AP1061" s="34"/>
      <c r="AQ1061" s="56"/>
      <c r="AR1061" s="56"/>
      <c r="AS1061" s="56"/>
      <c r="AT1061" s="42"/>
      <c r="AU1061" s="42"/>
      <c r="AV1061" s="42"/>
      <c r="AW1061" s="35"/>
      <c r="AX1061" s="35"/>
      <c r="AY1061" s="35"/>
      <c r="AZ1061" s="43" t="str">
        <f t="shared" si="1124"/>
        <v/>
      </c>
      <c r="BA1061" s="44"/>
      <c r="BB1061" s="43" t="str">
        <f t="shared" si="1125"/>
        <v/>
      </c>
      <c r="BC1061" s="45" t="str">
        <f t="shared" si="1126"/>
        <v/>
      </c>
      <c r="BD1061" s="45" t="str">
        <f t="shared" si="1127"/>
        <v/>
      </c>
      <c r="BE1061" s="45" t="s">
        <v>5691</v>
      </c>
      <c r="BF1061" s="45" t="str">
        <f t="shared" si="1105"/>
        <v/>
      </c>
      <c r="BG1061" s="45" t="str">
        <f t="shared" si="1128"/>
        <v/>
      </c>
      <c r="BH1061" s="12" t="str">
        <f t="shared" si="1129"/>
        <v/>
      </c>
      <c r="BI1061" s="43" t="str">
        <f t="shared" si="1130"/>
        <v/>
      </c>
      <c r="BJ1061" s="46" t="str">
        <f t="shared" si="1131"/>
        <v/>
      </c>
      <c r="BK1061" s="46" t="str">
        <f t="shared" si="1132"/>
        <v/>
      </c>
      <c r="BL1061" s="46" t="str">
        <f t="shared" si="1133"/>
        <v/>
      </c>
      <c r="BM1061" s="43" t="str">
        <f t="shared" si="1134"/>
        <v/>
      </c>
      <c r="BN1061" s="43" t="str">
        <f t="shared" si="1135"/>
        <v/>
      </c>
      <c r="BO1061" s="44" t="str">
        <f t="shared" si="1113"/>
        <v/>
      </c>
      <c r="BP1061" s="44" t="str">
        <f t="shared" si="1117"/>
        <v/>
      </c>
      <c r="BQ1061" s="44" t="str">
        <f t="shared" si="1120"/>
        <v/>
      </c>
      <c r="BR1061" s="46" t="str">
        <f t="shared" si="1106"/>
        <v/>
      </c>
      <c r="BS1061" s="47" t="str">
        <f t="shared" si="1107"/>
        <v/>
      </c>
      <c r="BT1061" s="46" t="str">
        <f t="shared" si="1108"/>
        <v/>
      </c>
      <c r="BU1061" s="46" t="str">
        <f t="shared" si="1109"/>
        <v/>
      </c>
      <c r="BV1061" s="73" t="str">
        <f t="shared" si="1114"/>
        <v/>
      </c>
      <c r="BW1061" s="47" t="str">
        <f t="shared" si="1169"/>
        <v/>
      </c>
      <c r="BX1061" s="47" t="str">
        <f t="shared" si="1118"/>
        <v/>
      </c>
      <c r="BY1061" s="13" t="str">
        <f t="shared" si="1121"/>
        <v/>
      </c>
      <c r="BZ1061" s="14" t="str">
        <f t="shared" si="1110"/>
        <v/>
      </c>
      <c r="CA1061" s="48" t="str">
        <f t="shared" si="1111"/>
        <v/>
      </c>
      <c r="CB1061" s="44" t="str">
        <f t="shared" si="1112"/>
        <v/>
      </c>
      <c r="CC1061" s="44" t="str">
        <f t="shared" si="1136"/>
        <v/>
      </c>
      <c r="CD1061" s="44" t="str">
        <f t="shared" si="1122"/>
        <v/>
      </c>
      <c r="CE1061" s="44" t="str">
        <f t="shared" si="1166"/>
        <v/>
      </c>
      <c r="CF1061" s="44" t="str">
        <f t="shared" si="1137"/>
        <v/>
      </c>
      <c r="CG1061" s="44" t="str">
        <f t="shared" si="1138"/>
        <v/>
      </c>
      <c r="CH1061" s="44" t="str">
        <f t="shared" si="1139"/>
        <v/>
      </c>
      <c r="CI1061" s="44" t="str">
        <f t="shared" si="1140"/>
        <v/>
      </c>
      <c r="CJ1061" s="44" t="str">
        <f t="shared" si="1141"/>
        <v/>
      </c>
      <c r="CK1061" s="44" t="str">
        <f t="shared" si="1142"/>
        <v/>
      </c>
      <c r="CL1061" s="44" t="str">
        <f t="shared" si="1143"/>
        <v/>
      </c>
      <c r="CM1061" s="43" t="str">
        <f t="shared" si="1144"/>
        <v/>
      </c>
      <c r="CN1061" s="43" t="str">
        <f t="shared" si="1145"/>
        <v/>
      </c>
      <c r="CO1061" s="43" t="str">
        <f t="shared" si="1146"/>
        <v/>
      </c>
      <c r="CP1061" s="44" t="str">
        <f t="shared" si="1123"/>
        <v/>
      </c>
      <c r="CQ1061" s="44" t="str">
        <f t="shared" si="1147"/>
        <v/>
      </c>
      <c r="CR1061" s="43" t="str">
        <f t="shared" si="1168"/>
        <v/>
      </c>
      <c r="CS1061" s="44">
        <v>0</v>
      </c>
      <c r="CT1061" s="44">
        <v>0</v>
      </c>
      <c r="CU1061" s="44" t="str">
        <f t="shared" si="1151"/>
        <v/>
      </c>
      <c r="CV1061" s="44" t="str">
        <f t="shared" si="1152"/>
        <v/>
      </c>
      <c r="CW1061" s="44" t="str">
        <f t="shared" si="1153"/>
        <v/>
      </c>
      <c r="CX1061" s="44" t="str">
        <f t="shared" si="1154"/>
        <v/>
      </c>
      <c r="CY1061" s="44" t="str">
        <f t="shared" si="1155"/>
        <v/>
      </c>
      <c r="CZ1061" s="44" t="str">
        <f t="shared" si="1156"/>
        <v/>
      </c>
      <c r="DA1061" s="49" t="str">
        <f t="shared" si="1148"/>
        <v/>
      </c>
      <c r="DB1061" s="44" t="str">
        <f t="shared" si="1157"/>
        <v/>
      </c>
      <c r="DC1061" s="44" t="str">
        <f t="shared" si="1158"/>
        <v/>
      </c>
      <c r="DD1061" s="44" t="str">
        <f t="shared" si="1159"/>
        <v/>
      </c>
      <c r="DE1061" s="44" t="str">
        <f t="shared" si="1160"/>
        <v/>
      </c>
      <c r="DF1061" s="44" t="str">
        <f t="shared" si="1161"/>
        <v/>
      </c>
      <c r="DG1061" s="44" t="str">
        <f t="shared" si="1162"/>
        <v/>
      </c>
      <c r="DH1061" s="44" t="str">
        <f t="shared" si="1119"/>
        <v/>
      </c>
      <c r="DI1061" s="50" t="str">
        <f t="shared" si="1163"/>
        <v/>
      </c>
      <c r="DJ1061" s="50" t="str">
        <f t="shared" si="1167"/>
        <v/>
      </c>
      <c r="DK1061" s="50" t="str">
        <f t="shared" si="1164"/>
        <v/>
      </c>
      <c r="DL1061" s="50" t="str">
        <f t="shared" si="1165"/>
        <v/>
      </c>
      <c r="DM1061" s="51" t="str">
        <f t="shared" si="1116"/>
        <v/>
      </c>
      <c r="DN1061" s="52"/>
      <c r="DO1061" s="53"/>
      <c r="DP1061" s="52"/>
      <c r="DQ1061" s="53" t="str">
        <f t="shared" si="1149"/>
        <v/>
      </c>
      <c r="DR1061" s="52" t="str">
        <f t="shared" si="1150"/>
        <v/>
      </c>
      <c r="DS1061" s="53"/>
      <c r="DT1061" s="52"/>
      <c r="DU1061" s="53"/>
      <c r="DV1061" s="52"/>
      <c r="DW1061" s="99"/>
      <c r="DX1061" s="99"/>
      <c r="EI1061" s="83"/>
      <c r="EJ1061" s="102"/>
      <c r="EK1061" s="102"/>
      <c r="EL1061" s="102"/>
      <c r="EM1061" s="102"/>
      <c r="EN1061" s="102"/>
      <c r="EO1061" s="102"/>
      <c r="EP1061" s="102"/>
      <c r="EQ1061" s="102"/>
      <c r="ER1061" s="102"/>
      <c r="ES1061" s="102"/>
      <c r="ET1061" s="102"/>
      <c r="EU1061" s="102"/>
      <c r="EV1061" s="102"/>
      <c r="FL1061" s="36" t="str">
        <f t="shared" si="1115"/>
        <v/>
      </c>
    </row>
    <row r="1062" spans="1:168" s="36" customFormat="1" ht="49.5" customHeight="1" x14ac:dyDescent="0.35">
      <c r="A1062" s="67"/>
      <c r="B1062" s="39"/>
      <c r="C1062" s="39"/>
      <c r="D1062" s="40" t="s">
        <v>6046</v>
      </c>
      <c r="E1062" s="41" t="s">
        <v>4106</v>
      </c>
      <c r="F1062" s="41" t="s">
        <v>6047</v>
      </c>
      <c r="G1062" s="41"/>
      <c r="H1062" s="41"/>
      <c r="I1062" s="41" t="s">
        <v>3135</v>
      </c>
      <c r="J1062" s="41" t="s">
        <v>3136</v>
      </c>
      <c r="K1062" s="41"/>
      <c r="L1062" s="41"/>
      <c r="M1062" s="41" t="s">
        <v>3065</v>
      </c>
      <c r="N1062" s="41" t="s">
        <v>3066</v>
      </c>
      <c r="O1062" s="29" t="s">
        <v>4108</v>
      </c>
      <c r="P1062" s="30" t="s">
        <v>4109</v>
      </c>
      <c r="Q1062" s="31"/>
      <c r="R1062" s="31"/>
      <c r="S1062" s="32"/>
      <c r="T1062" s="33"/>
      <c r="U1062" s="33"/>
      <c r="V1062" s="33"/>
      <c r="W1062" s="33"/>
      <c r="X1062" s="33"/>
      <c r="Y1062" s="33"/>
      <c r="Z1062" s="33"/>
      <c r="AA1062" s="34"/>
      <c r="AB1062" s="34"/>
      <c r="AC1062" s="34"/>
      <c r="AD1062" s="34"/>
      <c r="AE1062" s="34"/>
      <c r="AF1062" s="34"/>
      <c r="AG1062" s="34"/>
      <c r="AH1062" s="34"/>
      <c r="AI1062" s="34"/>
      <c r="AJ1062" s="34"/>
      <c r="AK1062" s="34"/>
      <c r="AL1062" s="34"/>
      <c r="AM1062" s="34"/>
      <c r="AN1062" s="34"/>
      <c r="AO1062" s="34"/>
      <c r="AP1062" s="34"/>
      <c r="AQ1062" s="56"/>
      <c r="AR1062" s="56"/>
      <c r="AS1062" s="56"/>
      <c r="AT1062" s="42"/>
      <c r="AU1062" s="42"/>
      <c r="AV1062" s="42"/>
      <c r="AW1062" s="35"/>
      <c r="AX1062" s="35"/>
      <c r="AY1062" s="35"/>
      <c r="AZ1062" s="43" t="str">
        <f t="shared" si="1124"/>
        <v/>
      </c>
      <c r="BA1062" s="44"/>
      <c r="BB1062" s="43" t="str">
        <f t="shared" si="1125"/>
        <v/>
      </c>
      <c r="BC1062" s="45" t="str">
        <f t="shared" si="1126"/>
        <v/>
      </c>
      <c r="BD1062" s="45" t="str">
        <f t="shared" si="1127"/>
        <v/>
      </c>
      <c r="BE1062" s="45" t="s">
        <v>5691</v>
      </c>
      <c r="BF1062" s="45" t="str">
        <f t="shared" si="1105"/>
        <v/>
      </c>
      <c r="BG1062" s="45" t="str">
        <f t="shared" si="1128"/>
        <v/>
      </c>
      <c r="BH1062" s="12" t="str">
        <f t="shared" si="1129"/>
        <v/>
      </c>
      <c r="BI1062" s="43" t="str">
        <f t="shared" si="1130"/>
        <v/>
      </c>
      <c r="BJ1062" s="46" t="str">
        <f t="shared" si="1131"/>
        <v/>
      </c>
      <c r="BK1062" s="46" t="str">
        <f t="shared" si="1132"/>
        <v/>
      </c>
      <c r="BL1062" s="46" t="str">
        <f t="shared" si="1133"/>
        <v/>
      </c>
      <c r="BM1062" s="43" t="str">
        <f t="shared" si="1134"/>
        <v/>
      </c>
      <c r="BN1062" s="43" t="str">
        <f t="shared" si="1135"/>
        <v/>
      </c>
      <c r="BO1062" s="44" t="str">
        <f t="shared" si="1113"/>
        <v/>
      </c>
      <c r="BP1062" s="44" t="str">
        <f t="shared" si="1117"/>
        <v/>
      </c>
      <c r="BQ1062" s="44" t="str">
        <f t="shared" si="1120"/>
        <v/>
      </c>
      <c r="BR1062" s="46" t="str">
        <f t="shared" si="1106"/>
        <v/>
      </c>
      <c r="BS1062" s="47" t="str">
        <f t="shared" si="1107"/>
        <v/>
      </c>
      <c r="BT1062" s="46" t="str">
        <f t="shared" si="1108"/>
        <v/>
      </c>
      <c r="BU1062" s="46" t="str">
        <f t="shared" si="1109"/>
        <v/>
      </c>
      <c r="BV1062" s="73" t="str">
        <f t="shared" si="1114"/>
        <v/>
      </c>
      <c r="BW1062" s="47" t="str">
        <f t="shared" si="1169"/>
        <v/>
      </c>
      <c r="BX1062" s="47" t="str">
        <f t="shared" si="1118"/>
        <v/>
      </c>
      <c r="BY1062" s="13" t="str">
        <f t="shared" si="1121"/>
        <v/>
      </c>
      <c r="BZ1062" s="14" t="str">
        <f t="shared" si="1110"/>
        <v/>
      </c>
      <c r="CA1062" s="48" t="str">
        <f t="shared" si="1111"/>
        <v/>
      </c>
      <c r="CB1062" s="44" t="str">
        <f t="shared" si="1112"/>
        <v/>
      </c>
      <c r="CC1062" s="44" t="str">
        <f t="shared" si="1136"/>
        <v/>
      </c>
      <c r="CD1062" s="44" t="str">
        <f t="shared" si="1122"/>
        <v/>
      </c>
      <c r="CE1062" s="44" t="str">
        <f t="shared" si="1166"/>
        <v/>
      </c>
      <c r="CF1062" s="44" t="str">
        <f t="shared" si="1137"/>
        <v/>
      </c>
      <c r="CG1062" s="44" t="str">
        <f t="shared" si="1138"/>
        <v/>
      </c>
      <c r="CH1062" s="44" t="str">
        <f t="shared" si="1139"/>
        <v/>
      </c>
      <c r="CI1062" s="44" t="str">
        <f t="shared" si="1140"/>
        <v/>
      </c>
      <c r="CJ1062" s="44" t="str">
        <f t="shared" si="1141"/>
        <v/>
      </c>
      <c r="CK1062" s="44" t="str">
        <f t="shared" si="1142"/>
        <v/>
      </c>
      <c r="CL1062" s="44" t="str">
        <f t="shared" si="1143"/>
        <v/>
      </c>
      <c r="CM1062" s="43" t="str">
        <f t="shared" si="1144"/>
        <v/>
      </c>
      <c r="CN1062" s="43" t="str">
        <f t="shared" si="1145"/>
        <v/>
      </c>
      <c r="CO1062" s="43" t="str">
        <f t="shared" si="1146"/>
        <v/>
      </c>
      <c r="CP1062" s="44" t="str">
        <f t="shared" si="1123"/>
        <v/>
      </c>
      <c r="CQ1062" s="44" t="str">
        <f t="shared" si="1147"/>
        <v/>
      </c>
      <c r="CR1062" s="43" t="str">
        <f t="shared" si="1168"/>
        <v/>
      </c>
      <c r="CS1062" s="44">
        <v>0</v>
      </c>
      <c r="CT1062" s="44">
        <v>0</v>
      </c>
      <c r="CU1062" s="44" t="str">
        <f t="shared" si="1151"/>
        <v/>
      </c>
      <c r="CV1062" s="44" t="str">
        <f t="shared" si="1152"/>
        <v/>
      </c>
      <c r="CW1062" s="44" t="str">
        <f t="shared" si="1153"/>
        <v/>
      </c>
      <c r="CX1062" s="44" t="str">
        <f t="shared" si="1154"/>
        <v/>
      </c>
      <c r="CY1062" s="44" t="str">
        <f t="shared" si="1155"/>
        <v/>
      </c>
      <c r="CZ1062" s="44" t="str">
        <f t="shared" si="1156"/>
        <v/>
      </c>
      <c r="DA1062" s="49" t="str">
        <f t="shared" si="1148"/>
        <v/>
      </c>
      <c r="DB1062" s="44" t="str">
        <f t="shared" si="1157"/>
        <v/>
      </c>
      <c r="DC1062" s="44" t="str">
        <f t="shared" si="1158"/>
        <v/>
      </c>
      <c r="DD1062" s="44" t="str">
        <f t="shared" si="1159"/>
        <v/>
      </c>
      <c r="DE1062" s="44" t="str">
        <f t="shared" si="1160"/>
        <v/>
      </c>
      <c r="DF1062" s="44" t="str">
        <f t="shared" si="1161"/>
        <v/>
      </c>
      <c r="DG1062" s="44" t="str">
        <f t="shared" si="1162"/>
        <v/>
      </c>
      <c r="DH1062" s="44" t="str">
        <f t="shared" si="1119"/>
        <v/>
      </c>
      <c r="DI1062" s="50" t="str">
        <f t="shared" si="1163"/>
        <v/>
      </c>
      <c r="DJ1062" s="50" t="str">
        <f t="shared" si="1167"/>
        <v/>
      </c>
      <c r="DK1062" s="50" t="str">
        <f t="shared" si="1164"/>
        <v/>
      </c>
      <c r="DL1062" s="50" t="str">
        <f t="shared" si="1165"/>
        <v/>
      </c>
      <c r="DM1062" s="51" t="str">
        <f t="shared" si="1116"/>
        <v/>
      </c>
      <c r="DN1062" s="52"/>
      <c r="DO1062" s="53"/>
      <c r="DP1062" s="52"/>
      <c r="DQ1062" s="53" t="str">
        <f t="shared" si="1149"/>
        <v/>
      </c>
      <c r="DR1062" s="52" t="str">
        <f t="shared" si="1150"/>
        <v/>
      </c>
      <c r="DS1062" s="53"/>
      <c r="DT1062" s="52"/>
      <c r="DU1062" s="53"/>
      <c r="DV1062" s="52"/>
      <c r="DW1062" s="99"/>
      <c r="DX1062" s="99"/>
      <c r="EI1062" s="83"/>
      <c r="EJ1062" s="102"/>
      <c r="EK1062" s="102"/>
      <c r="EL1062" s="102"/>
      <c r="EM1062" s="102"/>
      <c r="EN1062" s="102"/>
      <c r="EO1062" s="102"/>
      <c r="EP1062" s="102"/>
      <c r="EQ1062" s="102"/>
      <c r="ER1062" s="102"/>
      <c r="ES1062" s="102"/>
      <c r="ET1062" s="102"/>
      <c r="EU1062" s="102"/>
      <c r="EV1062" s="102"/>
      <c r="FL1062" s="36" t="str">
        <f t="shared" si="1115"/>
        <v/>
      </c>
    </row>
    <row r="1063" spans="1:168" s="36" customFormat="1" ht="49.5" customHeight="1" x14ac:dyDescent="0.35">
      <c r="A1063" s="67"/>
      <c r="B1063" s="39"/>
      <c r="C1063" s="39"/>
      <c r="D1063" s="40" t="s">
        <v>6048</v>
      </c>
      <c r="E1063" s="41" t="s">
        <v>4106</v>
      </c>
      <c r="F1063" s="41" t="s">
        <v>6049</v>
      </c>
      <c r="G1063" s="41"/>
      <c r="H1063" s="41"/>
      <c r="I1063" s="41" t="s">
        <v>5762</v>
      </c>
      <c r="J1063" s="41" t="s">
        <v>5763</v>
      </c>
      <c r="K1063" s="41"/>
      <c r="L1063" s="41"/>
      <c r="M1063" s="41" t="s">
        <v>5744</v>
      </c>
      <c r="N1063" s="41" t="s">
        <v>5745</v>
      </c>
      <c r="O1063" s="29" t="s">
        <v>5747</v>
      </c>
      <c r="P1063" s="30" t="s">
        <v>5748</v>
      </c>
      <c r="Q1063" s="31"/>
      <c r="R1063" s="31"/>
      <c r="S1063" s="32"/>
      <c r="T1063" s="33"/>
      <c r="U1063" s="33"/>
      <c r="V1063" s="33"/>
      <c r="W1063" s="33"/>
      <c r="X1063" s="33"/>
      <c r="Y1063" s="33"/>
      <c r="Z1063" s="33"/>
      <c r="AA1063" s="34"/>
      <c r="AB1063" s="34"/>
      <c r="AC1063" s="34"/>
      <c r="AD1063" s="34"/>
      <c r="AE1063" s="34"/>
      <c r="AF1063" s="34"/>
      <c r="AG1063" s="34"/>
      <c r="AH1063" s="34"/>
      <c r="AI1063" s="34"/>
      <c r="AJ1063" s="34"/>
      <c r="AK1063" s="34"/>
      <c r="AL1063" s="34"/>
      <c r="AM1063" s="34"/>
      <c r="AN1063" s="34"/>
      <c r="AO1063" s="34"/>
      <c r="AP1063" s="34"/>
      <c r="AQ1063" s="56"/>
      <c r="AR1063" s="56"/>
      <c r="AS1063" s="56"/>
      <c r="AT1063" s="42"/>
      <c r="AU1063" s="42"/>
      <c r="AV1063" s="42"/>
      <c r="AW1063" s="35"/>
      <c r="AX1063" s="35"/>
      <c r="AY1063" s="35"/>
      <c r="AZ1063" s="43" t="str">
        <f t="shared" si="1124"/>
        <v/>
      </c>
      <c r="BA1063" s="44"/>
      <c r="BB1063" s="43" t="str">
        <f t="shared" si="1125"/>
        <v/>
      </c>
      <c r="BC1063" s="45" t="str">
        <f t="shared" si="1126"/>
        <v/>
      </c>
      <c r="BD1063" s="45" t="str">
        <f t="shared" si="1127"/>
        <v/>
      </c>
      <c r="BE1063" s="45" t="s">
        <v>5691</v>
      </c>
      <c r="BF1063" s="45" t="str">
        <f t="shared" si="1105"/>
        <v/>
      </c>
      <c r="BG1063" s="45" t="str">
        <f t="shared" si="1128"/>
        <v/>
      </c>
      <c r="BH1063" s="12" t="str">
        <f t="shared" si="1129"/>
        <v/>
      </c>
      <c r="BI1063" s="43" t="str">
        <f t="shared" si="1130"/>
        <v/>
      </c>
      <c r="BJ1063" s="46" t="str">
        <f t="shared" si="1131"/>
        <v/>
      </c>
      <c r="BK1063" s="46" t="str">
        <f t="shared" si="1132"/>
        <v/>
      </c>
      <c r="BL1063" s="46" t="str">
        <f t="shared" si="1133"/>
        <v/>
      </c>
      <c r="BM1063" s="43" t="str">
        <f t="shared" si="1134"/>
        <v/>
      </c>
      <c r="BN1063" s="43" t="str">
        <f t="shared" si="1135"/>
        <v/>
      </c>
      <c r="BO1063" s="44" t="str">
        <f t="shared" si="1113"/>
        <v/>
      </c>
      <c r="BP1063" s="44" t="str">
        <f t="shared" si="1117"/>
        <v/>
      </c>
      <c r="BQ1063" s="44" t="str">
        <f t="shared" si="1120"/>
        <v/>
      </c>
      <c r="BR1063" s="46" t="str">
        <f t="shared" si="1106"/>
        <v/>
      </c>
      <c r="BS1063" s="47" t="str">
        <f t="shared" si="1107"/>
        <v/>
      </c>
      <c r="BT1063" s="46" t="str">
        <f t="shared" si="1108"/>
        <v/>
      </c>
      <c r="BU1063" s="46" t="str">
        <f t="shared" si="1109"/>
        <v/>
      </c>
      <c r="BV1063" s="73" t="str">
        <f t="shared" si="1114"/>
        <v/>
      </c>
      <c r="BW1063" s="47" t="str">
        <f t="shared" si="1169"/>
        <v/>
      </c>
      <c r="BX1063" s="47" t="str">
        <f t="shared" si="1118"/>
        <v/>
      </c>
      <c r="BY1063" s="13" t="str">
        <f t="shared" si="1121"/>
        <v/>
      </c>
      <c r="BZ1063" s="14" t="str">
        <f t="shared" si="1110"/>
        <v/>
      </c>
      <c r="CA1063" s="48" t="str">
        <f t="shared" si="1111"/>
        <v/>
      </c>
      <c r="CB1063" s="44" t="str">
        <f t="shared" si="1112"/>
        <v/>
      </c>
      <c r="CC1063" s="44" t="str">
        <f t="shared" si="1136"/>
        <v/>
      </c>
      <c r="CD1063" s="44" t="str">
        <f t="shared" si="1122"/>
        <v/>
      </c>
      <c r="CE1063" s="44" t="str">
        <f t="shared" si="1166"/>
        <v/>
      </c>
      <c r="CF1063" s="44" t="str">
        <f t="shared" si="1137"/>
        <v/>
      </c>
      <c r="CG1063" s="44" t="str">
        <f t="shared" si="1138"/>
        <v/>
      </c>
      <c r="CH1063" s="44" t="str">
        <f t="shared" si="1139"/>
        <v/>
      </c>
      <c r="CI1063" s="44" t="str">
        <f t="shared" si="1140"/>
        <v/>
      </c>
      <c r="CJ1063" s="44" t="str">
        <f t="shared" si="1141"/>
        <v/>
      </c>
      <c r="CK1063" s="44" t="str">
        <f t="shared" si="1142"/>
        <v/>
      </c>
      <c r="CL1063" s="44" t="str">
        <f t="shared" si="1143"/>
        <v/>
      </c>
      <c r="CM1063" s="43" t="str">
        <f t="shared" si="1144"/>
        <v/>
      </c>
      <c r="CN1063" s="43" t="str">
        <f t="shared" si="1145"/>
        <v/>
      </c>
      <c r="CO1063" s="43" t="str">
        <f t="shared" si="1146"/>
        <v/>
      </c>
      <c r="CP1063" s="44" t="str">
        <f t="shared" si="1123"/>
        <v/>
      </c>
      <c r="CQ1063" s="44" t="str">
        <f t="shared" si="1147"/>
        <v/>
      </c>
      <c r="CR1063" s="43" t="str">
        <f t="shared" si="1168"/>
        <v/>
      </c>
      <c r="CS1063" s="44">
        <v>0</v>
      </c>
      <c r="CT1063" s="44">
        <v>0</v>
      </c>
      <c r="CU1063" s="44" t="str">
        <f t="shared" si="1151"/>
        <v/>
      </c>
      <c r="CV1063" s="44" t="str">
        <f t="shared" si="1152"/>
        <v/>
      </c>
      <c r="CW1063" s="44" t="str">
        <f t="shared" si="1153"/>
        <v/>
      </c>
      <c r="CX1063" s="44" t="str">
        <f t="shared" si="1154"/>
        <v/>
      </c>
      <c r="CY1063" s="44" t="str">
        <f t="shared" si="1155"/>
        <v/>
      </c>
      <c r="CZ1063" s="44" t="str">
        <f t="shared" si="1156"/>
        <v/>
      </c>
      <c r="DA1063" s="49" t="str">
        <f t="shared" si="1148"/>
        <v/>
      </c>
      <c r="DB1063" s="44" t="str">
        <f t="shared" si="1157"/>
        <v/>
      </c>
      <c r="DC1063" s="44" t="str">
        <f t="shared" si="1158"/>
        <v/>
      </c>
      <c r="DD1063" s="44" t="str">
        <f t="shared" si="1159"/>
        <v/>
      </c>
      <c r="DE1063" s="44" t="str">
        <f t="shared" si="1160"/>
        <v/>
      </c>
      <c r="DF1063" s="44" t="str">
        <f t="shared" si="1161"/>
        <v/>
      </c>
      <c r="DG1063" s="44" t="str">
        <f t="shared" si="1162"/>
        <v/>
      </c>
      <c r="DH1063" s="44" t="str">
        <f t="shared" si="1119"/>
        <v/>
      </c>
      <c r="DI1063" s="50" t="str">
        <f t="shared" si="1163"/>
        <v/>
      </c>
      <c r="DJ1063" s="50" t="str">
        <f t="shared" si="1167"/>
        <v/>
      </c>
      <c r="DK1063" s="50" t="str">
        <f t="shared" si="1164"/>
        <v/>
      </c>
      <c r="DL1063" s="50" t="str">
        <f t="shared" si="1165"/>
        <v/>
      </c>
      <c r="DM1063" s="51" t="str">
        <f t="shared" si="1116"/>
        <v/>
      </c>
      <c r="DN1063" s="52"/>
      <c r="DO1063" s="53"/>
      <c r="DP1063" s="52"/>
      <c r="DQ1063" s="53" t="str">
        <f t="shared" si="1149"/>
        <v/>
      </c>
      <c r="DR1063" s="52" t="str">
        <f t="shared" si="1150"/>
        <v/>
      </c>
      <c r="DS1063" s="53"/>
      <c r="DT1063" s="52"/>
      <c r="DU1063" s="53"/>
      <c r="DV1063" s="52"/>
      <c r="DW1063" s="99"/>
      <c r="DX1063" s="99"/>
      <c r="EI1063" s="83"/>
      <c r="EJ1063" s="102"/>
      <c r="EK1063" s="102"/>
      <c r="EL1063" s="102"/>
      <c r="EM1063" s="102"/>
      <c r="EN1063" s="102"/>
      <c r="EO1063" s="102"/>
      <c r="EP1063" s="102"/>
      <c r="EQ1063" s="102"/>
      <c r="ER1063" s="102"/>
      <c r="ES1063" s="102"/>
      <c r="ET1063" s="102"/>
      <c r="EU1063" s="102"/>
      <c r="EV1063" s="102"/>
      <c r="FL1063" s="36" t="str">
        <f t="shared" si="1115"/>
        <v/>
      </c>
    </row>
    <row r="1064" spans="1:168" s="36" customFormat="1" ht="49.5" customHeight="1" x14ac:dyDescent="0.35">
      <c r="A1064" s="67"/>
      <c r="B1064" s="39"/>
      <c r="C1064" s="39"/>
      <c r="D1064" s="40" t="s">
        <v>5189</v>
      </c>
      <c r="E1064" s="41" t="s">
        <v>4106</v>
      </c>
      <c r="F1064" s="41" t="s">
        <v>6050</v>
      </c>
      <c r="G1064" s="41"/>
      <c r="H1064" s="41"/>
      <c r="I1064" s="41" t="s">
        <v>3135</v>
      </c>
      <c r="J1064" s="41" t="s">
        <v>3136</v>
      </c>
      <c r="K1064" s="41"/>
      <c r="L1064" s="41"/>
      <c r="M1064" s="41" t="s">
        <v>3065</v>
      </c>
      <c r="N1064" s="41" t="s">
        <v>3066</v>
      </c>
      <c r="O1064" s="29" t="s">
        <v>4108</v>
      </c>
      <c r="P1064" s="30" t="s">
        <v>4109</v>
      </c>
      <c r="Q1064" s="31"/>
      <c r="R1064" s="31"/>
      <c r="S1064" s="32"/>
      <c r="T1064" s="33"/>
      <c r="U1064" s="33"/>
      <c r="V1064" s="33"/>
      <c r="W1064" s="33"/>
      <c r="X1064" s="33"/>
      <c r="Y1064" s="33"/>
      <c r="Z1064" s="33"/>
      <c r="AA1064" s="34"/>
      <c r="AB1064" s="34"/>
      <c r="AC1064" s="34"/>
      <c r="AD1064" s="34"/>
      <c r="AE1064" s="34"/>
      <c r="AF1064" s="34"/>
      <c r="AG1064" s="34"/>
      <c r="AH1064" s="34"/>
      <c r="AI1064" s="34"/>
      <c r="AJ1064" s="34"/>
      <c r="AK1064" s="34"/>
      <c r="AL1064" s="34"/>
      <c r="AM1064" s="34"/>
      <c r="AN1064" s="34"/>
      <c r="AO1064" s="34"/>
      <c r="AP1064" s="34"/>
      <c r="AQ1064" s="56"/>
      <c r="AR1064" s="56"/>
      <c r="AS1064" s="56"/>
      <c r="AT1064" s="42"/>
      <c r="AU1064" s="42"/>
      <c r="AV1064" s="42"/>
      <c r="AW1064" s="35"/>
      <c r="AX1064" s="35"/>
      <c r="AY1064" s="35"/>
      <c r="AZ1064" s="43" t="str">
        <f t="shared" si="1124"/>
        <v/>
      </c>
      <c r="BA1064" s="44"/>
      <c r="BB1064" s="43" t="str">
        <f t="shared" si="1125"/>
        <v/>
      </c>
      <c r="BC1064" s="45" t="str">
        <f t="shared" si="1126"/>
        <v/>
      </c>
      <c r="BD1064" s="45" t="str">
        <f t="shared" si="1127"/>
        <v/>
      </c>
      <c r="BE1064" s="45" t="s">
        <v>5691</v>
      </c>
      <c r="BF1064" s="45" t="str">
        <f t="shared" si="1105"/>
        <v/>
      </c>
      <c r="BG1064" s="45" t="str">
        <f t="shared" si="1128"/>
        <v/>
      </c>
      <c r="BH1064" s="12" t="str">
        <f t="shared" si="1129"/>
        <v/>
      </c>
      <c r="BI1064" s="43" t="str">
        <f t="shared" si="1130"/>
        <v/>
      </c>
      <c r="BJ1064" s="46" t="str">
        <f t="shared" si="1131"/>
        <v/>
      </c>
      <c r="BK1064" s="46" t="str">
        <f t="shared" si="1132"/>
        <v/>
      </c>
      <c r="BL1064" s="46" t="str">
        <f t="shared" si="1133"/>
        <v/>
      </c>
      <c r="BM1064" s="43" t="str">
        <f t="shared" si="1134"/>
        <v/>
      </c>
      <c r="BN1064" s="43" t="str">
        <f t="shared" si="1135"/>
        <v/>
      </c>
      <c r="BO1064" s="44" t="str">
        <f t="shared" si="1113"/>
        <v/>
      </c>
      <c r="BP1064" s="44" t="str">
        <f t="shared" si="1117"/>
        <v/>
      </c>
      <c r="BQ1064" s="44" t="str">
        <f t="shared" si="1120"/>
        <v/>
      </c>
      <c r="BR1064" s="46" t="str">
        <f t="shared" si="1106"/>
        <v/>
      </c>
      <c r="BS1064" s="47" t="str">
        <f t="shared" si="1107"/>
        <v/>
      </c>
      <c r="BT1064" s="46" t="str">
        <f t="shared" si="1108"/>
        <v/>
      </c>
      <c r="BU1064" s="46" t="str">
        <f t="shared" si="1109"/>
        <v/>
      </c>
      <c r="BV1064" s="73" t="str">
        <f t="shared" si="1114"/>
        <v/>
      </c>
      <c r="BW1064" s="47" t="str">
        <f t="shared" si="1169"/>
        <v/>
      </c>
      <c r="BX1064" s="47" t="str">
        <f t="shared" si="1118"/>
        <v/>
      </c>
      <c r="BY1064" s="13" t="str">
        <f t="shared" si="1121"/>
        <v/>
      </c>
      <c r="BZ1064" s="14" t="str">
        <f t="shared" si="1110"/>
        <v/>
      </c>
      <c r="CA1064" s="48" t="str">
        <f t="shared" si="1111"/>
        <v/>
      </c>
      <c r="CB1064" s="44" t="str">
        <f t="shared" si="1112"/>
        <v/>
      </c>
      <c r="CC1064" s="44" t="str">
        <f t="shared" si="1136"/>
        <v/>
      </c>
      <c r="CD1064" s="44" t="str">
        <f t="shared" si="1122"/>
        <v/>
      </c>
      <c r="CE1064" s="44" t="str">
        <f t="shared" si="1166"/>
        <v/>
      </c>
      <c r="CF1064" s="44" t="str">
        <f t="shared" si="1137"/>
        <v/>
      </c>
      <c r="CG1064" s="44" t="str">
        <f t="shared" si="1138"/>
        <v/>
      </c>
      <c r="CH1064" s="44" t="str">
        <f t="shared" si="1139"/>
        <v/>
      </c>
      <c r="CI1064" s="44" t="str">
        <f t="shared" si="1140"/>
        <v/>
      </c>
      <c r="CJ1064" s="44" t="str">
        <f t="shared" si="1141"/>
        <v/>
      </c>
      <c r="CK1064" s="44" t="str">
        <f t="shared" si="1142"/>
        <v/>
      </c>
      <c r="CL1064" s="44" t="str">
        <f t="shared" si="1143"/>
        <v/>
      </c>
      <c r="CM1064" s="43" t="str">
        <f t="shared" si="1144"/>
        <v/>
      </c>
      <c r="CN1064" s="43" t="str">
        <f t="shared" si="1145"/>
        <v/>
      </c>
      <c r="CO1064" s="43" t="str">
        <f t="shared" si="1146"/>
        <v/>
      </c>
      <c r="CP1064" s="44" t="str">
        <f t="shared" si="1123"/>
        <v/>
      </c>
      <c r="CQ1064" s="44" t="str">
        <f t="shared" si="1147"/>
        <v/>
      </c>
      <c r="CR1064" s="43" t="str">
        <f t="shared" si="1168"/>
        <v/>
      </c>
      <c r="CS1064" s="44">
        <v>0</v>
      </c>
      <c r="CT1064" s="44">
        <v>0</v>
      </c>
      <c r="CU1064" s="44" t="str">
        <f t="shared" si="1151"/>
        <v/>
      </c>
      <c r="CV1064" s="44" t="str">
        <f t="shared" si="1152"/>
        <v/>
      </c>
      <c r="CW1064" s="44" t="str">
        <f t="shared" si="1153"/>
        <v/>
      </c>
      <c r="CX1064" s="44" t="str">
        <f t="shared" si="1154"/>
        <v/>
      </c>
      <c r="CY1064" s="44" t="str">
        <f t="shared" si="1155"/>
        <v/>
      </c>
      <c r="CZ1064" s="44" t="str">
        <f t="shared" si="1156"/>
        <v/>
      </c>
      <c r="DA1064" s="49" t="str">
        <f t="shared" si="1148"/>
        <v/>
      </c>
      <c r="DB1064" s="44" t="str">
        <f t="shared" si="1157"/>
        <v/>
      </c>
      <c r="DC1064" s="44" t="str">
        <f t="shared" si="1158"/>
        <v/>
      </c>
      <c r="DD1064" s="44" t="str">
        <f t="shared" si="1159"/>
        <v/>
      </c>
      <c r="DE1064" s="44" t="str">
        <f t="shared" si="1160"/>
        <v/>
      </c>
      <c r="DF1064" s="44" t="str">
        <f t="shared" si="1161"/>
        <v/>
      </c>
      <c r="DG1064" s="44" t="str">
        <f t="shared" si="1162"/>
        <v/>
      </c>
      <c r="DH1064" s="44" t="str">
        <f t="shared" si="1119"/>
        <v/>
      </c>
      <c r="DI1064" s="50" t="str">
        <f t="shared" si="1163"/>
        <v/>
      </c>
      <c r="DJ1064" s="50" t="str">
        <f t="shared" si="1167"/>
        <v/>
      </c>
      <c r="DK1064" s="50" t="str">
        <f t="shared" si="1164"/>
        <v/>
      </c>
      <c r="DL1064" s="50" t="str">
        <f t="shared" si="1165"/>
        <v/>
      </c>
      <c r="DM1064" s="51" t="str">
        <f t="shared" si="1116"/>
        <v/>
      </c>
      <c r="DN1064" s="52"/>
      <c r="DO1064" s="53"/>
      <c r="DP1064" s="52"/>
      <c r="DQ1064" s="53" t="str">
        <f t="shared" si="1149"/>
        <v/>
      </c>
      <c r="DR1064" s="52" t="str">
        <f t="shared" si="1150"/>
        <v/>
      </c>
      <c r="DS1064" s="53"/>
      <c r="DT1064" s="52"/>
      <c r="DU1064" s="53"/>
      <c r="DV1064" s="52"/>
      <c r="DW1064" s="99"/>
      <c r="DX1064" s="99"/>
      <c r="EI1064" s="83"/>
      <c r="EJ1064" s="102"/>
      <c r="EK1064" s="102"/>
      <c r="EL1064" s="102"/>
      <c r="EM1064" s="102"/>
      <c r="EN1064" s="102"/>
      <c r="EO1064" s="102"/>
      <c r="EP1064" s="102"/>
      <c r="EQ1064" s="102"/>
      <c r="ER1064" s="102"/>
      <c r="ES1064" s="102"/>
      <c r="ET1064" s="102"/>
      <c r="EU1064" s="102"/>
      <c r="EV1064" s="102"/>
      <c r="FL1064" s="36" t="str">
        <f t="shared" si="1115"/>
        <v/>
      </c>
    </row>
    <row r="1065" spans="1:168" s="36" customFormat="1" ht="49.5" customHeight="1" x14ac:dyDescent="0.35">
      <c r="A1065" s="67"/>
      <c r="B1065" s="39"/>
      <c r="C1065" s="39"/>
      <c r="D1065" s="40" t="s">
        <v>6051</v>
      </c>
      <c r="E1065" s="41" t="s">
        <v>4106</v>
      </c>
      <c r="F1065" s="41" t="s">
        <v>6052</v>
      </c>
      <c r="G1065" s="41"/>
      <c r="H1065" s="41"/>
      <c r="I1065" s="41" t="s">
        <v>3135</v>
      </c>
      <c r="J1065" s="41" t="s">
        <v>3136</v>
      </c>
      <c r="K1065" s="41"/>
      <c r="L1065" s="41"/>
      <c r="M1065" s="41" t="s">
        <v>3065</v>
      </c>
      <c r="N1065" s="41" t="s">
        <v>3066</v>
      </c>
      <c r="O1065" s="29" t="s">
        <v>4108</v>
      </c>
      <c r="P1065" s="30" t="s">
        <v>4109</v>
      </c>
      <c r="Q1065" s="31"/>
      <c r="R1065" s="31"/>
      <c r="S1065" s="32"/>
      <c r="T1065" s="33"/>
      <c r="U1065" s="33"/>
      <c r="V1065" s="33"/>
      <c r="W1065" s="33"/>
      <c r="X1065" s="33"/>
      <c r="Y1065" s="33"/>
      <c r="Z1065" s="33"/>
      <c r="AA1065" s="34"/>
      <c r="AB1065" s="34"/>
      <c r="AC1065" s="34"/>
      <c r="AD1065" s="34"/>
      <c r="AE1065" s="34"/>
      <c r="AF1065" s="34"/>
      <c r="AG1065" s="34"/>
      <c r="AH1065" s="34"/>
      <c r="AI1065" s="34"/>
      <c r="AJ1065" s="34"/>
      <c r="AK1065" s="34"/>
      <c r="AL1065" s="34"/>
      <c r="AM1065" s="34"/>
      <c r="AN1065" s="34"/>
      <c r="AO1065" s="34"/>
      <c r="AP1065" s="34"/>
      <c r="AQ1065" s="56"/>
      <c r="AR1065" s="56"/>
      <c r="AS1065" s="56"/>
      <c r="AT1065" s="42"/>
      <c r="AU1065" s="42"/>
      <c r="AV1065" s="42"/>
      <c r="AW1065" s="35"/>
      <c r="AX1065" s="35"/>
      <c r="AY1065" s="35"/>
      <c r="AZ1065" s="43" t="str">
        <f t="shared" si="1124"/>
        <v/>
      </c>
      <c r="BA1065" s="44"/>
      <c r="BB1065" s="43" t="str">
        <f t="shared" si="1125"/>
        <v/>
      </c>
      <c r="BC1065" s="45" t="str">
        <f t="shared" si="1126"/>
        <v/>
      </c>
      <c r="BD1065" s="45" t="str">
        <f t="shared" si="1127"/>
        <v/>
      </c>
      <c r="BE1065" s="45" t="s">
        <v>5691</v>
      </c>
      <c r="BF1065" s="45" t="str">
        <f t="shared" si="1105"/>
        <v/>
      </c>
      <c r="BG1065" s="45" t="str">
        <f t="shared" si="1128"/>
        <v/>
      </c>
      <c r="BH1065" s="12" t="str">
        <f t="shared" si="1129"/>
        <v/>
      </c>
      <c r="BI1065" s="43" t="str">
        <f t="shared" si="1130"/>
        <v/>
      </c>
      <c r="BJ1065" s="46" t="str">
        <f t="shared" si="1131"/>
        <v/>
      </c>
      <c r="BK1065" s="46" t="str">
        <f t="shared" si="1132"/>
        <v/>
      </c>
      <c r="BL1065" s="46" t="str">
        <f t="shared" si="1133"/>
        <v/>
      </c>
      <c r="BM1065" s="43" t="str">
        <f t="shared" si="1134"/>
        <v/>
      </c>
      <c r="BN1065" s="43" t="str">
        <f t="shared" si="1135"/>
        <v/>
      </c>
      <c r="BO1065" s="44" t="str">
        <f t="shared" si="1113"/>
        <v/>
      </c>
      <c r="BP1065" s="44" t="str">
        <f t="shared" si="1117"/>
        <v/>
      </c>
      <c r="BQ1065" s="44" t="str">
        <f t="shared" si="1120"/>
        <v/>
      </c>
      <c r="BR1065" s="46" t="str">
        <f t="shared" si="1106"/>
        <v/>
      </c>
      <c r="BS1065" s="47" t="str">
        <f t="shared" si="1107"/>
        <v/>
      </c>
      <c r="BT1065" s="46" t="str">
        <f t="shared" si="1108"/>
        <v/>
      </c>
      <c r="BU1065" s="46" t="str">
        <f t="shared" si="1109"/>
        <v/>
      </c>
      <c r="BV1065" s="73" t="str">
        <f t="shared" si="1114"/>
        <v/>
      </c>
      <c r="BW1065" s="47" t="str">
        <f t="shared" si="1169"/>
        <v/>
      </c>
      <c r="BX1065" s="47" t="str">
        <f t="shared" si="1118"/>
        <v/>
      </c>
      <c r="BY1065" s="13" t="str">
        <f t="shared" si="1121"/>
        <v/>
      </c>
      <c r="BZ1065" s="14" t="str">
        <f t="shared" si="1110"/>
        <v/>
      </c>
      <c r="CA1065" s="48" t="str">
        <f t="shared" si="1111"/>
        <v/>
      </c>
      <c r="CB1065" s="44" t="str">
        <f t="shared" si="1112"/>
        <v/>
      </c>
      <c r="CC1065" s="44" t="str">
        <f t="shared" si="1136"/>
        <v/>
      </c>
      <c r="CD1065" s="44" t="str">
        <f t="shared" si="1122"/>
        <v/>
      </c>
      <c r="CE1065" s="44" t="str">
        <f t="shared" si="1166"/>
        <v/>
      </c>
      <c r="CF1065" s="44" t="str">
        <f t="shared" si="1137"/>
        <v/>
      </c>
      <c r="CG1065" s="44" t="str">
        <f t="shared" si="1138"/>
        <v/>
      </c>
      <c r="CH1065" s="44" t="str">
        <f t="shared" si="1139"/>
        <v/>
      </c>
      <c r="CI1065" s="44" t="str">
        <f t="shared" si="1140"/>
        <v/>
      </c>
      <c r="CJ1065" s="44" t="str">
        <f t="shared" si="1141"/>
        <v/>
      </c>
      <c r="CK1065" s="44" t="str">
        <f t="shared" si="1142"/>
        <v/>
      </c>
      <c r="CL1065" s="44" t="str">
        <f t="shared" si="1143"/>
        <v/>
      </c>
      <c r="CM1065" s="43" t="str">
        <f t="shared" si="1144"/>
        <v/>
      </c>
      <c r="CN1065" s="43" t="str">
        <f t="shared" si="1145"/>
        <v/>
      </c>
      <c r="CO1065" s="43" t="str">
        <f t="shared" si="1146"/>
        <v/>
      </c>
      <c r="CP1065" s="44" t="str">
        <f t="shared" si="1123"/>
        <v/>
      </c>
      <c r="CQ1065" s="44" t="str">
        <f t="shared" si="1147"/>
        <v/>
      </c>
      <c r="CR1065" s="43" t="str">
        <f t="shared" si="1168"/>
        <v/>
      </c>
      <c r="CS1065" s="44">
        <v>0</v>
      </c>
      <c r="CT1065" s="44">
        <v>0</v>
      </c>
      <c r="CU1065" s="44" t="str">
        <f t="shared" si="1151"/>
        <v/>
      </c>
      <c r="CV1065" s="44" t="str">
        <f t="shared" si="1152"/>
        <v/>
      </c>
      <c r="CW1065" s="44" t="str">
        <f t="shared" si="1153"/>
        <v/>
      </c>
      <c r="CX1065" s="44" t="str">
        <f t="shared" si="1154"/>
        <v/>
      </c>
      <c r="CY1065" s="44" t="str">
        <f t="shared" si="1155"/>
        <v/>
      </c>
      <c r="CZ1065" s="44" t="str">
        <f t="shared" si="1156"/>
        <v/>
      </c>
      <c r="DA1065" s="49" t="str">
        <f t="shared" si="1148"/>
        <v/>
      </c>
      <c r="DB1065" s="44" t="str">
        <f t="shared" si="1157"/>
        <v/>
      </c>
      <c r="DC1065" s="44" t="str">
        <f t="shared" si="1158"/>
        <v/>
      </c>
      <c r="DD1065" s="44" t="str">
        <f t="shared" si="1159"/>
        <v/>
      </c>
      <c r="DE1065" s="44" t="str">
        <f t="shared" si="1160"/>
        <v/>
      </c>
      <c r="DF1065" s="44" t="str">
        <f t="shared" si="1161"/>
        <v/>
      </c>
      <c r="DG1065" s="44" t="str">
        <f t="shared" si="1162"/>
        <v/>
      </c>
      <c r="DH1065" s="44" t="str">
        <f t="shared" si="1119"/>
        <v/>
      </c>
      <c r="DI1065" s="50" t="str">
        <f t="shared" si="1163"/>
        <v/>
      </c>
      <c r="DJ1065" s="50" t="str">
        <f t="shared" si="1167"/>
        <v/>
      </c>
      <c r="DK1065" s="50" t="str">
        <f t="shared" si="1164"/>
        <v/>
      </c>
      <c r="DL1065" s="50" t="str">
        <f t="shared" si="1165"/>
        <v/>
      </c>
      <c r="DM1065" s="51" t="str">
        <f t="shared" si="1116"/>
        <v/>
      </c>
      <c r="DN1065" s="52"/>
      <c r="DO1065" s="53"/>
      <c r="DP1065" s="52"/>
      <c r="DQ1065" s="53" t="str">
        <f t="shared" si="1149"/>
        <v/>
      </c>
      <c r="DR1065" s="52" t="str">
        <f t="shared" si="1150"/>
        <v/>
      </c>
      <c r="DS1065" s="53"/>
      <c r="DT1065" s="52"/>
      <c r="DU1065" s="53"/>
      <c r="DV1065" s="52"/>
      <c r="DW1065" s="99"/>
      <c r="DX1065" s="99"/>
      <c r="EI1065" s="83"/>
      <c r="EJ1065" s="102"/>
      <c r="EK1065" s="102"/>
      <c r="EL1065" s="102"/>
      <c r="EM1065" s="102"/>
      <c r="EN1065" s="102"/>
      <c r="EO1065" s="102"/>
      <c r="EP1065" s="102"/>
      <c r="EQ1065" s="102"/>
      <c r="ER1065" s="102"/>
      <c r="ES1065" s="102"/>
      <c r="ET1065" s="102"/>
      <c r="EU1065" s="102"/>
      <c r="EV1065" s="102"/>
      <c r="FL1065" s="36" t="str">
        <f t="shared" si="1115"/>
        <v/>
      </c>
    </row>
    <row r="1066" spans="1:168" s="36" customFormat="1" ht="49.5" customHeight="1" x14ac:dyDescent="0.35">
      <c r="A1066" s="67"/>
      <c r="B1066" s="39"/>
      <c r="C1066" s="39"/>
      <c r="D1066" s="40" t="s">
        <v>6053</v>
      </c>
      <c r="E1066" s="41" t="s">
        <v>4106</v>
      </c>
      <c r="F1066" s="41" t="s">
        <v>6054</v>
      </c>
      <c r="G1066" s="41"/>
      <c r="H1066" s="41"/>
      <c r="I1066" s="41" t="s">
        <v>3135</v>
      </c>
      <c r="J1066" s="41" t="s">
        <v>3136</v>
      </c>
      <c r="K1066" s="41"/>
      <c r="L1066" s="41"/>
      <c r="M1066" s="41" t="s">
        <v>3065</v>
      </c>
      <c r="N1066" s="41" t="s">
        <v>3066</v>
      </c>
      <c r="O1066" s="29" t="s">
        <v>4108</v>
      </c>
      <c r="P1066" s="30" t="s">
        <v>4109</v>
      </c>
      <c r="Q1066" s="31"/>
      <c r="R1066" s="31"/>
      <c r="S1066" s="32"/>
      <c r="T1066" s="33"/>
      <c r="U1066" s="33"/>
      <c r="V1066" s="33"/>
      <c r="W1066" s="33"/>
      <c r="X1066" s="33"/>
      <c r="Y1066" s="33"/>
      <c r="Z1066" s="33"/>
      <c r="AA1066" s="34"/>
      <c r="AB1066" s="34"/>
      <c r="AC1066" s="34"/>
      <c r="AD1066" s="34"/>
      <c r="AE1066" s="34"/>
      <c r="AF1066" s="34"/>
      <c r="AG1066" s="34"/>
      <c r="AH1066" s="34"/>
      <c r="AI1066" s="34"/>
      <c r="AJ1066" s="34"/>
      <c r="AK1066" s="34"/>
      <c r="AL1066" s="34"/>
      <c r="AM1066" s="34"/>
      <c r="AN1066" s="34"/>
      <c r="AO1066" s="34"/>
      <c r="AP1066" s="34"/>
      <c r="AQ1066" s="56"/>
      <c r="AR1066" s="56"/>
      <c r="AS1066" s="56"/>
      <c r="AT1066" s="42"/>
      <c r="AU1066" s="42"/>
      <c r="AV1066" s="42"/>
      <c r="AW1066" s="35"/>
      <c r="AX1066" s="35"/>
      <c r="AY1066" s="35"/>
      <c r="AZ1066" s="43" t="str">
        <f t="shared" si="1124"/>
        <v/>
      </c>
      <c r="BA1066" s="44"/>
      <c r="BB1066" s="43" t="str">
        <f t="shared" si="1125"/>
        <v/>
      </c>
      <c r="BC1066" s="45" t="str">
        <f t="shared" si="1126"/>
        <v/>
      </c>
      <c r="BD1066" s="45" t="str">
        <f t="shared" si="1127"/>
        <v/>
      </c>
      <c r="BE1066" s="45" t="s">
        <v>5691</v>
      </c>
      <c r="BF1066" s="45" t="str">
        <f t="shared" si="1105"/>
        <v/>
      </c>
      <c r="BG1066" s="45" t="str">
        <f t="shared" si="1128"/>
        <v/>
      </c>
      <c r="BH1066" s="12" t="str">
        <f t="shared" si="1129"/>
        <v/>
      </c>
      <c r="BI1066" s="43" t="str">
        <f t="shared" si="1130"/>
        <v/>
      </c>
      <c r="BJ1066" s="46" t="str">
        <f t="shared" si="1131"/>
        <v/>
      </c>
      <c r="BK1066" s="46" t="str">
        <f t="shared" si="1132"/>
        <v/>
      </c>
      <c r="BL1066" s="46" t="str">
        <f t="shared" si="1133"/>
        <v/>
      </c>
      <c r="BM1066" s="43" t="str">
        <f t="shared" si="1134"/>
        <v/>
      </c>
      <c r="BN1066" s="43" t="str">
        <f t="shared" si="1135"/>
        <v/>
      </c>
      <c r="BO1066" s="44" t="str">
        <f t="shared" si="1113"/>
        <v/>
      </c>
      <c r="BP1066" s="44" t="str">
        <f t="shared" si="1117"/>
        <v/>
      </c>
      <c r="BQ1066" s="44" t="str">
        <f t="shared" si="1120"/>
        <v/>
      </c>
      <c r="BR1066" s="46" t="str">
        <f t="shared" si="1106"/>
        <v/>
      </c>
      <c r="BS1066" s="47" t="str">
        <f t="shared" si="1107"/>
        <v/>
      </c>
      <c r="BT1066" s="46" t="str">
        <f t="shared" si="1108"/>
        <v/>
      </c>
      <c r="BU1066" s="46" t="str">
        <f t="shared" si="1109"/>
        <v/>
      </c>
      <c r="BV1066" s="73" t="str">
        <f t="shared" si="1114"/>
        <v/>
      </c>
      <c r="BW1066" s="47" t="str">
        <f t="shared" si="1169"/>
        <v/>
      </c>
      <c r="BX1066" s="47" t="str">
        <f t="shared" si="1118"/>
        <v/>
      </c>
      <c r="BY1066" s="13" t="str">
        <f t="shared" si="1121"/>
        <v/>
      </c>
      <c r="BZ1066" s="14" t="str">
        <f t="shared" si="1110"/>
        <v/>
      </c>
      <c r="CA1066" s="48" t="str">
        <f t="shared" si="1111"/>
        <v/>
      </c>
      <c r="CB1066" s="44" t="str">
        <f t="shared" si="1112"/>
        <v/>
      </c>
      <c r="CC1066" s="44" t="str">
        <f t="shared" si="1136"/>
        <v/>
      </c>
      <c r="CD1066" s="44" t="str">
        <f t="shared" si="1122"/>
        <v/>
      </c>
      <c r="CE1066" s="44" t="str">
        <f t="shared" si="1166"/>
        <v/>
      </c>
      <c r="CF1066" s="44" t="str">
        <f t="shared" si="1137"/>
        <v/>
      </c>
      <c r="CG1066" s="44" t="str">
        <f t="shared" si="1138"/>
        <v/>
      </c>
      <c r="CH1066" s="44" t="str">
        <f t="shared" si="1139"/>
        <v/>
      </c>
      <c r="CI1066" s="44" t="str">
        <f t="shared" si="1140"/>
        <v/>
      </c>
      <c r="CJ1066" s="44" t="str">
        <f t="shared" si="1141"/>
        <v/>
      </c>
      <c r="CK1066" s="44" t="str">
        <f t="shared" si="1142"/>
        <v/>
      </c>
      <c r="CL1066" s="44" t="str">
        <f t="shared" si="1143"/>
        <v/>
      </c>
      <c r="CM1066" s="43" t="str">
        <f t="shared" si="1144"/>
        <v/>
      </c>
      <c r="CN1066" s="43" t="str">
        <f t="shared" si="1145"/>
        <v/>
      </c>
      <c r="CO1066" s="43" t="str">
        <f t="shared" si="1146"/>
        <v/>
      </c>
      <c r="CP1066" s="44" t="str">
        <f t="shared" si="1123"/>
        <v/>
      </c>
      <c r="CQ1066" s="44" t="str">
        <f t="shared" si="1147"/>
        <v/>
      </c>
      <c r="CR1066" s="43" t="str">
        <f t="shared" si="1168"/>
        <v/>
      </c>
      <c r="CS1066" s="44">
        <v>0</v>
      </c>
      <c r="CT1066" s="44">
        <v>0</v>
      </c>
      <c r="CU1066" s="44" t="str">
        <f t="shared" si="1151"/>
        <v/>
      </c>
      <c r="CV1066" s="44" t="str">
        <f t="shared" si="1152"/>
        <v/>
      </c>
      <c r="CW1066" s="44" t="str">
        <f t="shared" si="1153"/>
        <v/>
      </c>
      <c r="CX1066" s="44" t="str">
        <f t="shared" si="1154"/>
        <v/>
      </c>
      <c r="CY1066" s="44" t="str">
        <f t="shared" si="1155"/>
        <v/>
      </c>
      <c r="CZ1066" s="44" t="str">
        <f t="shared" si="1156"/>
        <v/>
      </c>
      <c r="DA1066" s="49" t="str">
        <f t="shared" si="1148"/>
        <v/>
      </c>
      <c r="DB1066" s="44" t="str">
        <f t="shared" si="1157"/>
        <v/>
      </c>
      <c r="DC1066" s="44" t="str">
        <f t="shared" si="1158"/>
        <v/>
      </c>
      <c r="DD1066" s="44" t="str">
        <f t="shared" si="1159"/>
        <v/>
      </c>
      <c r="DE1066" s="44" t="str">
        <f t="shared" si="1160"/>
        <v/>
      </c>
      <c r="DF1066" s="44" t="str">
        <f t="shared" si="1161"/>
        <v/>
      </c>
      <c r="DG1066" s="44" t="str">
        <f t="shared" si="1162"/>
        <v/>
      </c>
      <c r="DH1066" s="44" t="str">
        <f t="shared" si="1119"/>
        <v/>
      </c>
      <c r="DI1066" s="50" t="str">
        <f t="shared" si="1163"/>
        <v/>
      </c>
      <c r="DJ1066" s="50" t="str">
        <f t="shared" si="1167"/>
        <v/>
      </c>
      <c r="DK1066" s="50" t="str">
        <f t="shared" si="1164"/>
        <v/>
      </c>
      <c r="DL1066" s="50" t="str">
        <f t="shared" si="1165"/>
        <v/>
      </c>
      <c r="DM1066" s="51" t="str">
        <f t="shared" si="1116"/>
        <v/>
      </c>
      <c r="DN1066" s="52"/>
      <c r="DO1066" s="53"/>
      <c r="DP1066" s="52"/>
      <c r="DQ1066" s="53" t="str">
        <f t="shared" si="1149"/>
        <v/>
      </c>
      <c r="DR1066" s="52" t="str">
        <f t="shared" si="1150"/>
        <v/>
      </c>
      <c r="DS1066" s="53"/>
      <c r="DT1066" s="52"/>
      <c r="DU1066" s="53"/>
      <c r="DV1066" s="52"/>
      <c r="DW1066" s="99"/>
      <c r="DX1066" s="99"/>
      <c r="EI1066" s="83"/>
      <c r="EJ1066" s="102"/>
      <c r="EK1066" s="102"/>
      <c r="EL1066" s="102"/>
      <c r="EM1066" s="102"/>
      <c r="EN1066" s="102"/>
      <c r="EO1066" s="102"/>
      <c r="EP1066" s="102"/>
      <c r="EQ1066" s="102"/>
      <c r="ER1066" s="102"/>
      <c r="ES1066" s="102"/>
      <c r="ET1066" s="102"/>
      <c r="EU1066" s="102"/>
      <c r="EV1066" s="102"/>
      <c r="FL1066" s="36" t="str">
        <f t="shared" si="1115"/>
        <v/>
      </c>
    </row>
    <row r="1067" spans="1:168" s="36" customFormat="1" ht="49.5" customHeight="1" x14ac:dyDescent="0.35">
      <c r="A1067" s="67"/>
      <c r="B1067" s="39"/>
      <c r="C1067" s="39"/>
      <c r="D1067" s="40" t="s">
        <v>6055</v>
      </c>
      <c r="E1067" s="41" t="s">
        <v>4106</v>
      </c>
      <c r="F1067" s="41" t="s">
        <v>6056</v>
      </c>
      <c r="G1067" s="41"/>
      <c r="H1067" s="41"/>
      <c r="I1067" s="41" t="s">
        <v>5784</v>
      </c>
      <c r="J1067" s="41" t="s">
        <v>5785</v>
      </c>
      <c r="K1067" s="41"/>
      <c r="L1067" s="41"/>
      <c r="M1067" s="41" t="s">
        <v>6457</v>
      </c>
      <c r="N1067" s="41" t="s">
        <v>3129</v>
      </c>
      <c r="O1067" s="29" t="s">
        <v>4108</v>
      </c>
      <c r="P1067" s="30" t="s">
        <v>4109</v>
      </c>
      <c r="Q1067" s="31"/>
      <c r="R1067" s="31"/>
      <c r="S1067" s="32"/>
      <c r="T1067" s="33"/>
      <c r="U1067" s="33"/>
      <c r="V1067" s="33"/>
      <c r="W1067" s="33"/>
      <c r="X1067" s="33"/>
      <c r="Y1067" s="33"/>
      <c r="Z1067" s="33"/>
      <c r="AA1067" s="34"/>
      <c r="AB1067" s="34"/>
      <c r="AC1067" s="34"/>
      <c r="AD1067" s="34"/>
      <c r="AE1067" s="34"/>
      <c r="AF1067" s="34"/>
      <c r="AG1067" s="34"/>
      <c r="AH1067" s="34"/>
      <c r="AI1067" s="34"/>
      <c r="AJ1067" s="34"/>
      <c r="AK1067" s="34"/>
      <c r="AL1067" s="34"/>
      <c r="AM1067" s="34"/>
      <c r="AN1067" s="34"/>
      <c r="AO1067" s="34"/>
      <c r="AP1067" s="34"/>
      <c r="AQ1067" s="56"/>
      <c r="AR1067" s="56"/>
      <c r="AS1067" s="56"/>
      <c r="AT1067" s="42"/>
      <c r="AU1067" s="42"/>
      <c r="AV1067" s="42"/>
      <c r="AW1067" s="35"/>
      <c r="AX1067" s="35"/>
      <c r="AY1067" s="35"/>
      <c r="AZ1067" s="43" t="str">
        <f t="shared" si="1124"/>
        <v/>
      </c>
      <c r="BA1067" s="44"/>
      <c r="BB1067" s="43" t="str">
        <f t="shared" si="1125"/>
        <v/>
      </c>
      <c r="BC1067" s="45" t="str">
        <f t="shared" si="1126"/>
        <v/>
      </c>
      <c r="BD1067" s="45" t="str">
        <f t="shared" si="1127"/>
        <v/>
      </c>
      <c r="BE1067" s="45" t="s">
        <v>5691</v>
      </c>
      <c r="BF1067" s="45" t="str">
        <f t="shared" si="1105"/>
        <v/>
      </c>
      <c r="BG1067" s="45" t="str">
        <f t="shared" si="1128"/>
        <v/>
      </c>
      <c r="BH1067" s="12" t="str">
        <f t="shared" si="1129"/>
        <v/>
      </c>
      <c r="BI1067" s="43" t="str">
        <f t="shared" si="1130"/>
        <v/>
      </c>
      <c r="BJ1067" s="46" t="str">
        <f t="shared" si="1131"/>
        <v/>
      </c>
      <c r="BK1067" s="46" t="str">
        <f t="shared" si="1132"/>
        <v/>
      </c>
      <c r="BL1067" s="46" t="str">
        <f t="shared" si="1133"/>
        <v/>
      </c>
      <c r="BM1067" s="43" t="str">
        <f t="shared" si="1134"/>
        <v/>
      </c>
      <c r="BN1067" s="43" t="str">
        <f t="shared" si="1135"/>
        <v/>
      </c>
      <c r="BO1067" s="44" t="str">
        <f t="shared" si="1113"/>
        <v/>
      </c>
      <c r="BP1067" s="44" t="str">
        <f t="shared" si="1117"/>
        <v/>
      </c>
      <c r="BQ1067" s="44" t="str">
        <f t="shared" si="1120"/>
        <v/>
      </c>
      <c r="BR1067" s="46" t="str">
        <f t="shared" si="1106"/>
        <v/>
      </c>
      <c r="BS1067" s="47" t="str">
        <f t="shared" si="1107"/>
        <v/>
      </c>
      <c r="BT1067" s="46" t="str">
        <f t="shared" si="1108"/>
        <v/>
      </c>
      <c r="BU1067" s="46" t="str">
        <f t="shared" si="1109"/>
        <v/>
      </c>
      <c r="BV1067" s="73" t="str">
        <f t="shared" si="1114"/>
        <v/>
      </c>
      <c r="BW1067" s="47" t="str">
        <f t="shared" si="1169"/>
        <v/>
      </c>
      <c r="BX1067" s="47" t="str">
        <f t="shared" si="1118"/>
        <v/>
      </c>
      <c r="BY1067" s="13" t="str">
        <f t="shared" si="1121"/>
        <v/>
      </c>
      <c r="BZ1067" s="14" t="str">
        <f t="shared" si="1110"/>
        <v/>
      </c>
      <c r="CA1067" s="48" t="str">
        <f t="shared" si="1111"/>
        <v/>
      </c>
      <c r="CB1067" s="44" t="str">
        <f t="shared" si="1112"/>
        <v/>
      </c>
      <c r="CC1067" s="44" t="str">
        <f t="shared" si="1136"/>
        <v/>
      </c>
      <c r="CD1067" s="44" t="str">
        <f t="shared" si="1122"/>
        <v/>
      </c>
      <c r="CE1067" s="44" t="str">
        <f t="shared" si="1166"/>
        <v/>
      </c>
      <c r="CF1067" s="44" t="str">
        <f t="shared" si="1137"/>
        <v/>
      </c>
      <c r="CG1067" s="44" t="str">
        <f t="shared" si="1138"/>
        <v/>
      </c>
      <c r="CH1067" s="44" t="str">
        <f t="shared" si="1139"/>
        <v/>
      </c>
      <c r="CI1067" s="44" t="str">
        <f t="shared" si="1140"/>
        <v/>
      </c>
      <c r="CJ1067" s="44" t="str">
        <f t="shared" si="1141"/>
        <v/>
      </c>
      <c r="CK1067" s="44" t="str">
        <f t="shared" si="1142"/>
        <v/>
      </c>
      <c r="CL1067" s="44" t="str">
        <f t="shared" si="1143"/>
        <v/>
      </c>
      <c r="CM1067" s="43" t="str">
        <f t="shared" si="1144"/>
        <v/>
      </c>
      <c r="CN1067" s="43" t="str">
        <f t="shared" si="1145"/>
        <v/>
      </c>
      <c r="CO1067" s="43" t="str">
        <f t="shared" si="1146"/>
        <v/>
      </c>
      <c r="CP1067" s="44" t="str">
        <f t="shared" si="1123"/>
        <v/>
      </c>
      <c r="CQ1067" s="44" t="str">
        <f t="shared" si="1147"/>
        <v/>
      </c>
      <c r="CR1067" s="43" t="str">
        <f t="shared" si="1168"/>
        <v/>
      </c>
      <c r="CS1067" s="44">
        <v>0</v>
      </c>
      <c r="CT1067" s="44">
        <v>0</v>
      </c>
      <c r="CU1067" s="44" t="str">
        <f t="shared" si="1151"/>
        <v/>
      </c>
      <c r="CV1067" s="44" t="str">
        <f t="shared" si="1152"/>
        <v/>
      </c>
      <c r="CW1067" s="44" t="str">
        <f t="shared" si="1153"/>
        <v/>
      </c>
      <c r="CX1067" s="44" t="str">
        <f t="shared" si="1154"/>
        <v/>
      </c>
      <c r="CY1067" s="44" t="str">
        <f t="shared" si="1155"/>
        <v/>
      </c>
      <c r="CZ1067" s="44" t="str">
        <f t="shared" si="1156"/>
        <v/>
      </c>
      <c r="DA1067" s="49" t="str">
        <f t="shared" si="1148"/>
        <v/>
      </c>
      <c r="DB1067" s="44" t="str">
        <f t="shared" si="1157"/>
        <v/>
      </c>
      <c r="DC1067" s="44" t="str">
        <f t="shared" si="1158"/>
        <v/>
      </c>
      <c r="DD1067" s="44" t="str">
        <f t="shared" si="1159"/>
        <v/>
      </c>
      <c r="DE1067" s="44" t="str">
        <f t="shared" si="1160"/>
        <v/>
      </c>
      <c r="DF1067" s="44" t="str">
        <f t="shared" si="1161"/>
        <v/>
      </c>
      <c r="DG1067" s="44" t="str">
        <f t="shared" si="1162"/>
        <v/>
      </c>
      <c r="DH1067" s="44" t="str">
        <f t="shared" si="1119"/>
        <v/>
      </c>
      <c r="DI1067" s="50" t="str">
        <f t="shared" si="1163"/>
        <v/>
      </c>
      <c r="DJ1067" s="50" t="str">
        <f t="shared" si="1167"/>
        <v/>
      </c>
      <c r="DK1067" s="50" t="str">
        <f t="shared" si="1164"/>
        <v/>
      </c>
      <c r="DL1067" s="50" t="str">
        <f t="shared" si="1165"/>
        <v/>
      </c>
      <c r="DM1067" s="51" t="str">
        <f t="shared" si="1116"/>
        <v/>
      </c>
      <c r="DN1067" s="52"/>
      <c r="DO1067" s="53"/>
      <c r="DP1067" s="52"/>
      <c r="DQ1067" s="53" t="str">
        <f t="shared" si="1149"/>
        <v/>
      </c>
      <c r="DR1067" s="52" t="str">
        <f t="shared" si="1150"/>
        <v/>
      </c>
      <c r="DS1067" s="53"/>
      <c r="DT1067" s="52"/>
      <c r="DU1067" s="53"/>
      <c r="DV1067" s="52"/>
      <c r="DW1067" s="99"/>
      <c r="DX1067" s="99"/>
      <c r="EI1067" s="83"/>
      <c r="EJ1067" s="102"/>
      <c r="EK1067" s="102"/>
      <c r="EL1067" s="102"/>
      <c r="EM1067" s="102"/>
      <c r="EN1067" s="102"/>
      <c r="EO1067" s="102"/>
      <c r="EP1067" s="102"/>
      <c r="EQ1067" s="102"/>
      <c r="ER1067" s="102"/>
      <c r="ES1067" s="102"/>
      <c r="ET1067" s="102"/>
      <c r="EU1067" s="102"/>
      <c r="EV1067" s="102"/>
      <c r="FL1067" s="36" t="str">
        <f t="shared" si="1115"/>
        <v/>
      </c>
    </row>
    <row r="1068" spans="1:168" s="36" customFormat="1" ht="49.5" customHeight="1" x14ac:dyDescent="0.35">
      <c r="A1068" s="67"/>
      <c r="B1068" s="39"/>
      <c r="C1068" s="39"/>
      <c r="D1068" s="40" t="s">
        <v>6055</v>
      </c>
      <c r="E1068" s="41" t="s">
        <v>5694</v>
      </c>
      <c r="F1068" s="41" t="s">
        <v>6056</v>
      </c>
      <c r="G1068" s="41"/>
      <c r="H1068" s="41" t="s">
        <v>5258</v>
      </c>
      <c r="I1068" s="41" t="s">
        <v>5784</v>
      </c>
      <c r="J1068" s="41" t="s">
        <v>5785</v>
      </c>
      <c r="K1068" s="41"/>
      <c r="L1068" s="41"/>
      <c r="M1068" s="41" t="s">
        <v>6457</v>
      </c>
      <c r="N1068" s="41" t="s">
        <v>3129</v>
      </c>
      <c r="O1068" s="29" t="s">
        <v>4108</v>
      </c>
      <c r="P1068" s="30" t="s">
        <v>4109</v>
      </c>
      <c r="Q1068" s="31"/>
      <c r="R1068" s="31"/>
      <c r="S1068" s="32"/>
      <c r="T1068" s="33"/>
      <c r="U1068" s="33"/>
      <c r="V1068" s="33"/>
      <c r="W1068" s="33"/>
      <c r="X1068" s="33"/>
      <c r="Y1068" s="33"/>
      <c r="Z1068" s="33"/>
      <c r="AA1068" s="34"/>
      <c r="AB1068" s="34"/>
      <c r="AC1068" s="34"/>
      <c r="AD1068" s="34"/>
      <c r="AE1068" s="34"/>
      <c r="AF1068" s="34"/>
      <c r="AG1068" s="34"/>
      <c r="AH1068" s="34"/>
      <c r="AI1068" s="34"/>
      <c r="AJ1068" s="34"/>
      <c r="AK1068" s="34"/>
      <c r="AL1068" s="34"/>
      <c r="AM1068" s="34"/>
      <c r="AN1068" s="34"/>
      <c r="AO1068" s="34"/>
      <c r="AP1068" s="34"/>
      <c r="AQ1068" s="56"/>
      <c r="AR1068" s="56"/>
      <c r="AS1068" s="56"/>
      <c r="AT1068" s="42"/>
      <c r="AU1068" s="42"/>
      <c r="AV1068" s="42"/>
      <c r="AW1068" s="35"/>
      <c r="AX1068" s="35"/>
      <c r="AY1068" s="35"/>
      <c r="AZ1068" s="43" t="str">
        <f t="shared" si="1124"/>
        <v/>
      </c>
      <c r="BA1068" s="44"/>
      <c r="BB1068" s="43" t="str">
        <f t="shared" si="1125"/>
        <v/>
      </c>
      <c r="BC1068" s="45" t="str">
        <f t="shared" si="1126"/>
        <v/>
      </c>
      <c r="BD1068" s="45" t="str">
        <f t="shared" si="1127"/>
        <v/>
      </c>
      <c r="BE1068" s="45" t="s">
        <v>5691</v>
      </c>
      <c r="BF1068" s="45" t="str">
        <f t="shared" si="1105"/>
        <v/>
      </c>
      <c r="BG1068" s="45" t="str">
        <f t="shared" si="1128"/>
        <v/>
      </c>
      <c r="BH1068" s="12" t="str">
        <f t="shared" si="1129"/>
        <v/>
      </c>
      <c r="BI1068" s="43" t="str">
        <f t="shared" si="1130"/>
        <v/>
      </c>
      <c r="BJ1068" s="46" t="str">
        <f t="shared" si="1131"/>
        <v/>
      </c>
      <c r="BK1068" s="46" t="str">
        <f t="shared" si="1132"/>
        <v/>
      </c>
      <c r="BL1068" s="46" t="str">
        <f t="shared" si="1133"/>
        <v/>
      </c>
      <c r="BM1068" s="43" t="str">
        <f t="shared" si="1134"/>
        <v/>
      </c>
      <c r="BN1068" s="43" t="str">
        <f t="shared" si="1135"/>
        <v/>
      </c>
      <c r="BO1068" s="44" t="str">
        <f t="shared" si="1113"/>
        <v/>
      </c>
      <c r="BP1068" s="44" t="str">
        <f t="shared" si="1117"/>
        <v/>
      </c>
      <c r="BQ1068" s="44" t="str">
        <f t="shared" si="1120"/>
        <v/>
      </c>
      <c r="BR1068" s="46" t="str">
        <f t="shared" si="1106"/>
        <v/>
      </c>
      <c r="BS1068" s="47" t="str">
        <f t="shared" si="1107"/>
        <v/>
      </c>
      <c r="BT1068" s="46" t="str">
        <f t="shared" si="1108"/>
        <v/>
      </c>
      <c r="BU1068" s="46" t="str">
        <f t="shared" si="1109"/>
        <v/>
      </c>
      <c r="BV1068" s="73" t="str">
        <f t="shared" si="1114"/>
        <v/>
      </c>
      <c r="BW1068" s="47" t="str">
        <f t="shared" si="1169"/>
        <v/>
      </c>
      <c r="BX1068" s="47" t="str">
        <f t="shared" si="1118"/>
        <v/>
      </c>
      <c r="BY1068" s="13" t="str">
        <f t="shared" si="1121"/>
        <v/>
      </c>
      <c r="BZ1068" s="14" t="str">
        <f t="shared" si="1110"/>
        <v/>
      </c>
      <c r="CA1068" s="48" t="str">
        <f t="shared" si="1111"/>
        <v/>
      </c>
      <c r="CB1068" s="44" t="str">
        <f t="shared" si="1112"/>
        <v/>
      </c>
      <c r="CC1068" s="44" t="str">
        <f t="shared" si="1136"/>
        <v/>
      </c>
      <c r="CD1068" s="44" t="str">
        <f t="shared" si="1122"/>
        <v/>
      </c>
      <c r="CE1068" s="44" t="str">
        <f t="shared" si="1166"/>
        <v/>
      </c>
      <c r="CF1068" s="44" t="str">
        <f t="shared" si="1137"/>
        <v/>
      </c>
      <c r="CG1068" s="44" t="str">
        <f t="shared" si="1138"/>
        <v/>
      </c>
      <c r="CH1068" s="44" t="str">
        <f t="shared" si="1139"/>
        <v/>
      </c>
      <c r="CI1068" s="44" t="str">
        <f t="shared" si="1140"/>
        <v/>
      </c>
      <c r="CJ1068" s="44" t="str">
        <f t="shared" si="1141"/>
        <v/>
      </c>
      <c r="CK1068" s="44" t="str">
        <f t="shared" si="1142"/>
        <v/>
      </c>
      <c r="CL1068" s="44" t="str">
        <f t="shared" si="1143"/>
        <v/>
      </c>
      <c r="CM1068" s="43" t="str">
        <f t="shared" si="1144"/>
        <v/>
      </c>
      <c r="CN1068" s="43" t="str">
        <f t="shared" si="1145"/>
        <v/>
      </c>
      <c r="CO1068" s="43" t="str">
        <f t="shared" si="1146"/>
        <v/>
      </c>
      <c r="CP1068" s="44" t="str">
        <f t="shared" si="1123"/>
        <v/>
      </c>
      <c r="CQ1068" s="44" t="str">
        <f t="shared" si="1147"/>
        <v/>
      </c>
      <c r="CR1068" s="43" t="str">
        <f t="shared" si="1168"/>
        <v/>
      </c>
      <c r="CS1068" s="44">
        <v>0</v>
      </c>
      <c r="CT1068" s="44">
        <v>0</v>
      </c>
      <c r="CU1068" s="44" t="str">
        <f t="shared" si="1151"/>
        <v/>
      </c>
      <c r="CV1068" s="44" t="str">
        <f t="shared" si="1152"/>
        <v/>
      </c>
      <c r="CW1068" s="44" t="str">
        <f t="shared" si="1153"/>
        <v/>
      </c>
      <c r="CX1068" s="44" t="str">
        <f t="shared" si="1154"/>
        <v/>
      </c>
      <c r="CY1068" s="44" t="str">
        <f t="shared" si="1155"/>
        <v/>
      </c>
      <c r="CZ1068" s="44" t="str">
        <f t="shared" si="1156"/>
        <v/>
      </c>
      <c r="DA1068" s="49" t="str">
        <f t="shared" si="1148"/>
        <v/>
      </c>
      <c r="DB1068" s="44" t="str">
        <f t="shared" si="1157"/>
        <v/>
      </c>
      <c r="DC1068" s="44" t="str">
        <f t="shared" si="1158"/>
        <v/>
      </c>
      <c r="DD1068" s="44" t="str">
        <f t="shared" si="1159"/>
        <v/>
      </c>
      <c r="DE1068" s="44" t="str">
        <f t="shared" si="1160"/>
        <v/>
      </c>
      <c r="DF1068" s="44" t="str">
        <f t="shared" si="1161"/>
        <v/>
      </c>
      <c r="DG1068" s="44" t="str">
        <f t="shared" si="1162"/>
        <v/>
      </c>
      <c r="DH1068" s="44" t="str">
        <f t="shared" si="1119"/>
        <v/>
      </c>
      <c r="DI1068" s="50" t="str">
        <f t="shared" si="1163"/>
        <v/>
      </c>
      <c r="DJ1068" s="50" t="str">
        <f t="shared" si="1167"/>
        <v/>
      </c>
      <c r="DK1068" s="50" t="str">
        <f t="shared" si="1164"/>
        <v/>
      </c>
      <c r="DL1068" s="50" t="str">
        <f t="shared" si="1165"/>
        <v/>
      </c>
      <c r="DM1068" s="51" t="str">
        <f t="shared" si="1116"/>
        <v/>
      </c>
      <c r="DN1068" s="52"/>
      <c r="DO1068" s="53"/>
      <c r="DP1068" s="52"/>
      <c r="DQ1068" s="53" t="str">
        <f t="shared" si="1149"/>
        <v/>
      </c>
      <c r="DR1068" s="52" t="str">
        <f t="shared" si="1150"/>
        <v/>
      </c>
      <c r="DS1068" s="53"/>
      <c r="DT1068" s="52"/>
      <c r="DU1068" s="53"/>
      <c r="DV1068" s="52"/>
      <c r="DW1068" s="99"/>
      <c r="DX1068" s="99"/>
      <c r="EI1068" s="83"/>
      <c r="EJ1068" s="102"/>
      <c r="EK1068" s="102"/>
      <c r="EL1068" s="102"/>
      <c r="EM1068" s="102"/>
      <c r="EN1068" s="102"/>
      <c r="EO1068" s="102"/>
      <c r="EP1068" s="102"/>
      <c r="EQ1068" s="102"/>
      <c r="ER1068" s="102"/>
      <c r="ES1068" s="102"/>
      <c r="ET1068" s="102"/>
      <c r="EU1068" s="102"/>
      <c r="EV1068" s="102"/>
      <c r="FL1068" s="36" t="str">
        <f t="shared" si="1115"/>
        <v/>
      </c>
    </row>
    <row r="1069" spans="1:168" s="36" customFormat="1" ht="49.5" customHeight="1" x14ac:dyDescent="0.35">
      <c r="A1069" s="67"/>
      <c r="B1069" s="39"/>
      <c r="C1069" s="39"/>
      <c r="D1069" s="40" t="s">
        <v>6057</v>
      </c>
      <c r="E1069" s="41" t="s">
        <v>4106</v>
      </c>
      <c r="F1069" s="41" t="s">
        <v>6058</v>
      </c>
      <c r="G1069" s="41"/>
      <c r="H1069" s="41"/>
      <c r="I1069" s="41" t="s">
        <v>5784</v>
      </c>
      <c r="J1069" s="41" t="s">
        <v>5785</v>
      </c>
      <c r="K1069" s="41"/>
      <c r="L1069" s="41"/>
      <c r="M1069" s="41" t="s">
        <v>6457</v>
      </c>
      <c r="N1069" s="41" t="s">
        <v>3129</v>
      </c>
      <c r="O1069" s="29" t="s">
        <v>4108</v>
      </c>
      <c r="P1069" s="30" t="s">
        <v>4109</v>
      </c>
      <c r="Q1069" s="31"/>
      <c r="R1069" s="31"/>
      <c r="S1069" s="32"/>
      <c r="T1069" s="33"/>
      <c r="U1069" s="33"/>
      <c r="V1069" s="33"/>
      <c r="W1069" s="33"/>
      <c r="X1069" s="33"/>
      <c r="Y1069" s="33"/>
      <c r="Z1069" s="33"/>
      <c r="AA1069" s="34"/>
      <c r="AB1069" s="34"/>
      <c r="AC1069" s="34"/>
      <c r="AD1069" s="34"/>
      <c r="AE1069" s="34"/>
      <c r="AF1069" s="34"/>
      <c r="AG1069" s="34"/>
      <c r="AH1069" s="34"/>
      <c r="AI1069" s="34"/>
      <c r="AJ1069" s="34"/>
      <c r="AK1069" s="34"/>
      <c r="AL1069" s="34"/>
      <c r="AM1069" s="34"/>
      <c r="AN1069" s="34"/>
      <c r="AO1069" s="34"/>
      <c r="AP1069" s="34"/>
      <c r="AQ1069" s="56"/>
      <c r="AR1069" s="56"/>
      <c r="AS1069" s="56"/>
      <c r="AT1069" s="42"/>
      <c r="AU1069" s="42"/>
      <c r="AV1069" s="42"/>
      <c r="AW1069" s="35"/>
      <c r="AX1069" s="35"/>
      <c r="AY1069" s="35"/>
      <c r="AZ1069" s="43" t="str">
        <f t="shared" si="1124"/>
        <v/>
      </c>
      <c r="BA1069" s="44"/>
      <c r="BB1069" s="43" t="str">
        <f t="shared" si="1125"/>
        <v/>
      </c>
      <c r="BC1069" s="45" t="str">
        <f t="shared" si="1126"/>
        <v/>
      </c>
      <c r="BD1069" s="45" t="str">
        <f t="shared" si="1127"/>
        <v/>
      </c>
      <c r="BE1069" s="45" t="s">
        <v>5691</v>
      </c>
      <c r="BF1069" s="45" t="str">
        <f t="shared" si="1105"/>
        <v/>
      </c>
      <c r="BG1069" s="45" t="str">
        <f t="shared" si="1128"/>
        <v/>
      </c>
      <c r="BH1069" s="12" t="str">
        <f t="shared" si="1129"/>
        <v/>
      </c>
      <c r="BI1069" s="43" t="str">
        <f t="shared" si="1130"/>
        <v/>
      </c>
      <c r="BJ1069" s="46" t="str">
        <f t="shared" si="1131"/>
        <v/>
      </c>
      <c r="BK1069" s="46" t="str">
        <f t="shared" si="1132"/>
        <v/>
      </c>
      <c r="BL1069" s="46" t="str">
        <f t="shared" si="1133"/>
        <v/>
      </c>
      <c r="BM1069" s="43" t="str">
        <f t="shared" si="1134"/>
        <v/>
      </c>
      <c r="BN1069" s="43" t="str">
        <f t="shared" si="1135"/>
        <v/>
      </c>
      <c r="BO1069" s="44" t="str">
        <f t="shared" si="1113"/>
        <v/>
      </c>
      <c r="BP1069" s="44" t="str">
        <f t="shared" si="1117"/>
        <v/>
      </c>
      <c r="BQ1069" s="44" t="str">
        <f t="shared" si="1120"/>
        <v/>
      </c>
      <c r="BR1069" s="46" t="str">
        <f t="shared" si="1106"/>
        <v/>
      </c>
      <c r="BS1069" s="47" t="str">
        <f t="shared" si="1107"/>
        <v/>
      </c>
      <c r="BT1069" s="46" t="str">
        <f t="shared" si="1108"/>
        <v/>
      </c>
      <c r="BU1069" s="46" t="str">
        <f t="shared" si="1109"/>
        <v/>
      </c>
      <c r="BV1069" s="73" t="str">
        <f t="shared" si="1114"/>
        <v/>
      </c>
      <c r="BW1069" s="47" t="str">
        <f t="shared" si="1169"/>
        <v/>
      </c>
      <c r="BX1069" s="47" t="str">
        <f t="shared" si="1118"/>
        <v/>
      </c>
      <c r="BY1069" s="13" t="str">
        <f t="shared" si="1121"/>
        <v/>
      </c>
      <c r="BZ1069" s="14" t="str">
        <f t="shared" si="1110"/>
        <v/>
      </c>
      <c r="CA1069" s="48" t="str">
        <f t="shared" si="1111"/>
        <v/>
      </c>
      <c r="CB1069" s="44" t="str">
        <f t="shared" si="1112"/>
        <v/>
      </c>
      <c r="CC1069" s="44" t="str">
        <f t="shared" si="1136"/>
        <v/>
      </c>
      <c r="CD1069" s="44" t="str">
        <f t="shared" si="1122"/>
        <v/>
      </c>
      <c r="CE1069" s="44" t="str">
        <f t="shared" si="1166"/>
        <v/>
      </c>
      <c r="CF1069" s="44" t="str">
        <f t="shared" si="1137"/>
        <v/>
      </c>
      <c r="CG1069" s="44" t="str">
        <f t="shared" si="1138"/>
        <v/>
      </c>
      <c r="CH1069" s="44" t="str">
        <f t="shared" si="1139"/>
        <v/>
      </c>
      <c r="CI1069" s="44" t="str">
        <f t="shared" si="1140"/>
        <v/>
      </c>
      <c r="CJ1069" s="44" t="str">
        <f t="shared" si="1141"/>
        <v/>
      </c>
      <c r="CK1069" s="44" t="str">
        <f t="shared" si="1142"/>
        <v/>
      </c>
      <c r="CL1069" s="44" t="str">
        <f t="shared" si="1143"/>
        <v/>
      </c>
      <c r="CM1069" s="43" t="str">
        <f t="shared" si="1144"/>
        <v/>
      </c>
      <c r="CN1069" s="43" t="str">
        <f t="shared" si="1145"/>
        <v/>
      </c>
      <c r="CO1069" s="43" t="str">
        <f t="shared" si="1146"/>
        <v/>
      </c>
      <c r="CP1069" s="44" t="str">
        <f t="shared" si="1123"/>
        <v/>
      </c>
      <c r="CQ1069" s="44" t="str">
        <f t="shared" si="1147"/>
        <v/>
      </c>
      <c r="CR1069" s="43" t="str">
        <f t="shared" si="1168"/>
        <v/>
      </c>
      <c r="CS1069" s="44">
        <v>0</v>
      </c>
      <c r="CT1069" s="44">
        <v>0</v>
      </c>
      <c r="CU1069" s="44" t="str">
        <f t="shared" si="1151"/>
        <v/>
      </c>
      <c r="CV1069" s="44" t="str">
        <f t="shared" si="1152"/>
        <v/>
      </c>
      <c r="CW1069" s="44" t="str">
        <f t="shared" si="1153"/>
        <v/>
      </c>
      <c r="CX1069" s="44" t="str">
        <f t="shared" si="1154"/>
        <v/>
      </c>
      <c r="CY1069" s="44" t="str">
        <f t="shared" si="1155"/>
        <v/>
      </c>
      <c r="CZ1069" s="44" t="str">
        <f t="shared" si="1156"/>
        <v/>
      </c>
      <c r="DA1069" s="49" t="str">
        <f t="shared" si="1148"/>
        <v/>
      </c>
      <c r="DB1069" s="44" t="str">
        <f t="shared" si="1157"/>
        <v/>
      </c>
      <c r="DC1069" s="44" t="str">
        <f t="shared" si="1158"/>
        <v/>
      </c>
      <c r="DD1069" s="44" t="str">
        <f t="shared" si="1159"/>
        <v/>
      </c>
      <c r="DE1069" s="44" t="str">
        <f t="shared" si="1160"/>
        <v/>
      </c>
      <c r="DF1069" s="44" t="str">
        <f t="shared" si="1161"/>
        <v/>
      </c>
      <c r="DG1069" s="44" t="str">
        <f t="shared" si="1162"/>
        <v/>
      </c>
      <c r="DH1069" s="44" t="str">
        <f t="shared" si="1119"/>
        <v/>
      </c>
      <c r="DI1069" s="50" t="str">
        <f t="shared" si="1163"/>
        <v/>
      </c>
      <c r="DJ1069" s="50" t="str">
        <f t="shared" si="1167"/>
        <v/>
      </c>
      <c r="DK1069" s="50" t="str">
        <f t="shared" si="1164"/>
        <v/>
      </c>
      <c r="DL1069" s="50" t="str">
        <f t="shared" si="1165"/>
        <v/>
      </c>
      <c r="DM1069" s="51" t="str">
        <f t="shared" si="1116"/>
        <v/>
      </c>
      <c r="DN1069" s="52"/>
      <c r="DO1069" s="53"/>
      <c r="DP1069" s="52"/>
      <c r="DQ1069" s="53" t="str">
        <f t="shared" si="1149"/>
        <v/>
      </c>
      <c r="DR1069" s="52" t="str">
        <f t="shared" si="1150"/>
        <v/>
      </c>
      <c r="DS1069" s="53"/>
      <c r="DT1069" s="52"/>
      <c r="DU1069" s="53"/>
      <c r="DV1069" s="52"/>
      <c r="DW1069" s="99"/>
      <c r="DX1069" s="99"/>
      <c r="EI1069" s="83"/>
      <c r="EJ1069" s="102"/>
      <c r="EK1069" s="102"/>
      <c r="EL1069" s="102"/>
      <c r="EM1069" s="102"/>
      <c r="EN1069" s="102"/>
      <c r="EO1069" s="102"/>
      <c r="EP1069" s="102"/>
      <c r="EQ1069" s="102"/>
      <c r="ER1069" s="102"/>
      <c r="ES1069" s="102"/>
      <c r="ET1069" s="102"/>
      <c r="EU1069" s="102"/>
      <c r="EV1069" s="102"/>
      <c r="FL1069" s="36" t="str">
        <f t="shared" si="1115"/>
        <v/>
      </c>
    </row>
    <row r="1070" spans="1:168" s="36" customFormat="1" ht="49.5" customHeight="1" x14ac:dyDescent="0.35">
      <c r="A1070" s="67"/>
      <c r="B1070" s="39"/>
      <c r="C1070" s="39"/>
      <c r="D1070" s="40" t="s">
        <v>6057</v>
      </c>
      <c r="E1070" s="41" t="s">
        <v>5694</v>
      </c>
      <c r="F1070" s="41" t="s">
        <v>6058</v>
      </c>
      <c r="G1070" s="41"/>
      <c r="H1070" s="41" t="s">
        <v>5258</v>
      </c>
      <c r="I1070" s="41" t="s">
        <v>5784</v>
      </c>
      <c r="J1070" s="41" t="s">
        <v>5785</v>
      </c>
      <c r="K1070" s="41"/>
      <c r="L1070" s="41"/>
      <c r="M1070" s="41" t="s">
        <v>6457</v>
      </c>
      <c r="N1070" s="41" t="s">
        <v>3129</v>
      </c>
      <c r="O1070" s="29" t="s">
        <v>4108</v>
      </c>
      <c r="P1070" s="30" t="s">
        <v>4109</v>
      </c>
      <c r="Q1070" s="31"/>
      <c r="R1070" s="31"/>
      <c r="S1070" s="32"/>
      <c r="T1070" s="33"/>
      <c r="U1070" s="33"/>
      <c r="V1070" s="33"/>
      <c r="W1070" s="33"/>
      <c r="X1070" s="33"/>
      <c r="Y1070" s="33"/>
      <c r="Z1070" s="33"/>
      <c r="AA1070" s="34"/>
      <c r="AB1070" s="34"/>
      <c r="AC1070" s="34"/>
      <c r="AD1070" s="34"/>
      <c r="AE1070" s="34"/>
      <c r="AF1070" s="34"/>
      <c r="AG1070" s="34"/>
      <c r="AH1070" s="34"/>
      <c r="AI1070" s="34"/>
      <c r="AJ1070" s="34"/>
      <c r="AK1070" s="34"/>
      <c r="AL1070" s="34"/>
      <c r="AM1070" s="34"/>
      <c r="AN1070" s="34"/>
      <c r="AO1070" s="34"/>
      <c r="AP1070" s="34"/>
      <c r="AQ1070" s="56"/>
      <c r="AR1070" s="56"/>
      <c r="AS1070" s="56"/>
      <c r="AT1070" s="42"/>
      <c r="AU1070" s="42"/>
      <c r="AV1070" s="42"/>
      <c r="AW1070" s="35"/>
      <c r="AX1070" s="35"/>
      <c r="AY1070" s="35"/>
      <c r="AZ1070" s="43" t="str">
        <f t="shared" si="1124"/>
        <v/>
      </c>
      <c r="BA1070" s="44"/>
      <c r="BB1070" s="43" t="str">
        <f t="shared" si="1125"/>
        <v/>
      </c>
      <c r="BC1070" s="45" t="str">
        <f t="shared" si="1126"/>
        <v/>
      </c>
      <c r="BD1070" s="45" t="str">
        <f t="shared" si="1127"/>
        <v/>
      </c>
      <c r="BE1070" s="45" t="s">
        <v>5691</v>
      </c>
      <c r="BF1070" s="45" t="str">
        <f t="shared" ref="BF1070:BF1093" si="1170">IF(BE1070="",BD1070,"")</f>
        <v/>
      </c>
      <c r="BG1070" s="45" t="str">
        <f t="shared" si="1128"/>
        <v/>
      </c>
      <c r="BH1070" s="12" t="str">
        <f t="shared" si="1129"/>
        <v/>
      </c>
      <c r="BI1070" s="43" t="str">
        <f t="shared" si="1130"/>
        <v/>
      </c>
      <c r="BJ1070" s="46" t="str">
        <f t="shared" si="1131"/>
        <v/>
      </c>
      <c r="BK1070" s="46" t="str">
        <f t="shared" si="1132"/>
        <v/>
      </c>
      <c r="BL1070" s="46" t="str">
        <f t="shared" si="1133"/>
        <v/>
      </c>
      <c r="BM1070" s="43" t="str">
        <f t="shared" si="1134"/>
        <v/>
      </c>
      <c r="BN1070" s="43" t="str">
        <f t="shared" si="1135"/>
        <v/>
      </c>
      <c r="BO1070" s="44" t="str">
        <f t="shared" si="1113"/>
        <v/>
      </c>
      <c r="BP1070" s="44" t="str">
        <f t="shared" si="1117"/>
        <v/>
      </c>
      <c r="BQ1070" s="44" t="str">
        <f t="shared" si="1120"/>
        <v/>
      </c>
      <c r="BR1070" s="46" t="str">
        <f t="shared" ref="BR1070:BR1117" si="1171">+$BJ1070</f>
        <v/>
      </c>
      <c r="BS1070" s="47" t="str">
        <f t="shared" ref="BS1070:BS1117" si="1172">+$BM1070</f>
        <v/>
      </c>
      <c r="BT1070" s="46" t="str">
        <f t="shared" ref="BT1070:BT1117" si="1173">+$BK1070</f>
        <v/>
      </c>
      <c r="BU1070" s="46" t="str">
        <f t="shared" ref="BU1070:BU1117" si="1174">+$BL1070</f>
        <v/>
      </c>
      <c r="BV1070" s="73" t="str">
        <f t="shared" si="1114"/>
        <v/>
      </c>
      <c r="BW1070" s="47" t="str">
        <f t="shared" si="1169"/>
        <v/>
      </c>
      <c r="BX1070" s="47" t="str">
        <f t="shared" si="1118"/>
        <v/>
      </c>
      <c r="BY1070" s="13" t="str">
        <f t="shared" si="1121"/>
        <v/>
      </c>
      <c r="BZ1070" s="14" t="str">
        <f t="shared" ref="BZ1070:BZ1117" si="1175">IF($AF1070="056","X","")</f>
        <v/>
      </c>
      <c r="CA1070" s="48" t="str">
        <f t="shared" ref="CA1070:CA1117" si="1176">IF(MID($AB1070,1,1)="1","X","")</f>
        <v/>
      </c>
      <c r="CB1070" s="44" t="str">
        <f t="shared" ref="CB1070:CB1117" si="1177">IF($AB1070=112,"X","")</f>
        <v/>
      </c>
      <c r="CC1070" s="44" t="str">
        <f t="shared" si="1136"/>
        <v/>
      </c>
      <c r="CD1070" s="44" t="str">
        <f t="shared" si="1122"/>
        <v/>
      </c>
      <c r="CE1070" s="44" t="str">
        <f t="shared" si="1166"/>
        <v/>
      </c>
      <c r="CF1070" s="44" t="str">
        <f t="shared" si="1137"/>
        <v/>
      </c>
      <c r="CG1070" s="44" t="str">
        <f t="shared" si="1138"/>
        <v/>
      </c>
      <c r="CH1070" s="44" t="str">
        <f t="shared" si="1139"/>
        <v/>
      </c>
      <c r="CI1070" s="44" t="str">
        <f t="shared" si="1140"/>
        <v/>
      </c>
      <c r="CJ1070" s="44" t="str">
        <f t="shared" si="1141"/>
        <v/>
      </c>
      <c r="CK1070" s="44" t="str">
        <f t="shared" si="1142"/>
        <v/>
      </c>
      <c r="CL1070" s="44" t="str">
        <f t="shared" si="1143"/>
        <v/>
      </c>
      <c r="CM1070" s="43" t="str">
        <f t="shared" si="1144"/>
        <v/>
      </c>
      <c r="CN1070" s="43" t="str">
        <f t="shared" si="1145"/>
        <v/>
      </c>
      <c r="CO1070" s="43" t="str">
        <f t="shared" si="1146"/>
        <v/>
      </c>
      <c r="CP1070" s="44" t="str">
        <f t="shared" si="1123"/>
        <v/>
      </c>
      <c r="CQ1070" s="44" t="str">
        <f t="shared" si="1147"/>
        <v/>
      </c>
      <c r="CR1070" s="43" t="str">
        <f t="shared" si="1168"/>
        <v/>
      </c>
      <c r="CS1070" s="44">
        <v>0</v>
      </c>
      <c r="CT1070" s="44">
        <v>0</v>
      </c>
      <c r="CU1070" s="44" t="str">
        <f t="shared" si="1151"/>
        <v/>
      </c>
      <c r="CV1070" s="44" t="str">
        <f t="shared" si="1152"/>
        <v/>
      </c>
      <c r="CW1070" s="44" t="str">
        <f t="shared" si="1153"/>
        <v/>
      </c>
      <c r="CX1070" s="44" t="str">
        <f t="shared" si="1154"/>
        <v/>
      </c>
      <c r="CY1070" s="44" t="str">
        <f t="shared" si="1155"/>
        <v/>
      </c>
      <c r="CZ1070" s="44" t="str">
        <f t="shared" si="1156"/>
        <v/>
      </c>
      <c r="DA1070" s="49" t="str">
        <f t="shared" si="1148"/>
        <v/>
      </c>
      <c r="DB1070" s="44" t="str">
        <f t="shared" si="1157"/>
        <v/>
      </c>
      <c r="DC1070" s="44" t="str">
        <f t="shared" si="1158"/>
        <v/>
      </c>
      <c r="DD1070" s="44" t="str">
        <f t="shared" si="1159"/>
        <v/>
      </c>
      <c r="DE1070" s="44" t="str">
        <f t="shared" si="1160"/>
        <v/>
      </c>
      <c r="DF1070" s="44" t="str">
        <f t="shared" si="1161"/>
        <v/>
      </c>
      <c r="DG1070" s="44" t="str">
        <f t="shared" si="1162"/>
        <v/>
      </c>
      <c r="DH1070" s="44" t="str">
        <f t="shared" si="1119"/>
        <v/>
      </c>
      <c r="DI1070" s="50" t="str">
        <f t="shared" si="1163"/>
        <v/>
      </c>
      <c r="DJ1070" s="50" t="str">
        <f t="shared" si="1167"/>
        <v/>
      </c>
      <c r="DK1070" s="50" t="str">
        <f t="shared" si="1164"/>
        <v/>
      </c>
      <c r="DL1070" s="50" t="str">
        <f t="shared" si="1165"/>
        <v/>
      </c>
      <c r="DM1070" s="51" t="str">
        <f t="shared" si="1116"/>
        <v/>
      </c>
      <c r="DN1070" s="52"/>
      <c r="DO1070" s="53"/>
      <c r="DP1070" s="52"/>
      <c r="DQ1070" s="53" t="str">
        <f t="shared" si="1149"/>
        <v/>
      </c>
      <c r="DR1070" s="52" t="str">
        <f t="shared" si="1150"/>
        <v/>
      </c>
      <c r="DS1070" s="53"/>
      <c r="DT1070" s="52"/>
      <c r="DU1070" s="53"/>
      <c r="DV1070" s="52"/>
      <c r="DW1070" s="99"/>
      <c r="DX1070" s="99"/>
      <c r="EI1070" s="83"/>
      <c r="EJ1070" s="102"/>
      <c r="EK1070" s="102"/>
      <c r="EL1070" s="102"/>
      <c r="EM1070" s="102"/>
      <c r="EN1070" s="102"/>
      <c r="EO1070" s="102"/>
      <c r="EP1070" s="102"/>
      <c r="EQ1070" s="102"/>
      <c r="ER1070" s="102"/>
      <c r="ES1070" s="102"/>
      <c r="ET1070" s="102"/>
      <c r="EU1070" s="102"/>
      <c r="EV1070" s="102"/>
      <c r="FL1070" s="36" t="str">
        <f t="shared" si="1115"/>
        <v/>
      </c>
    </row>
    <row r="1071" spans="1:168" s="36" customFormat="1" ht="49.5" customHeight="1" x14ac:dyDescent="0.35">
      <c r="A1071" s="67"/>
      <c r="B1071" s="39"/>
      <c r="C1071" s="39"/>
      <c r="D1071" s="40" t="s">
        <v>6059</v>
      </c>
      <c r="E1071" s="41" t="s">
        <v>4106</v>
      </c>
      <c r="F1071" s="41" t="s">
        <v>6060</v>
      </c>
      <c r="G1071" s="41"/>
      <c r="H1071" s="41"/>
      <c r="I1071" s="41" t="s">
        <v>5762</v>
      </c>
      <c r="J1071" s="41" t="s">
        <v>5763</v>
      </c>
      <c r="K1071" s="41"/>
      <c r="L1071" s="41"/>
      <c r="M1071" s="41" t="s">
        <v>5744</v>
      </c>
      <c r="N1071" s="41" t="s">
        <v>5745</v>
      </c>
      <c r="O1071" s="29" t="s">
        <v>5747</v>
      </c>
      <c r="P1071" s="30" t="s">
        <v>5748</v>
      </c>
      <c r="Q1071" s="31"/>
      <c r="R1071" s="31"/>
      <c r="S1071" s="32"/>
      <c r="T1071" s="33"/>
      <c r="U1071" s="33"/>
      <c r="V1071" s="33"/>
      <c r="W1071" s="33"/>
      <c r="X1071" s="33"/>
      <c r="Y1071" s="33"/>
      <c r="Z1071" s="33"/>
      <c r="AA1071" s="34"/>
      <c r="AB1071" s="34"/>
      <c r="AC1071" s="34"/>
      <c r="AD1071" s="34"/>
      <c r="AE1071" s="34"/>
      <c r="AF1071" s="34"/>
      <c r="AG1071" s="34"/>
      <c r="AH1071" s="34"/>
      <c r="AI1071" s="34"/>
      <c r="AJ1071" s="34"/>
      <c r="AK1071" s="34"/>
      <c r="AL1071" s="34"/>
      <c r="AM1071" s="34"/>
      <c r="AN1071" s="34"/>
      <c r="AO1071" s="34"/>
      <c r="AP1071" s="34"/>
      <c r="AQ1071" s="56"/>
      <c r="AR1071" s="56"/>
      <c r="AS1071" s="56"/>
      <c r="AT1071" s="42"/>
      <c r="AU1071" s="42"/>
      <c r="AV1071" s="42"/>
      <c r="AW1071" s="35"/>
      <c r="AX1071" s="35"/>
      <c r="AY1071" s="35"/>
      <c r="AZ1071" s="43" t="str">
        <f t="shared" si="1124"/>
        <v/>
      </c>
      <c r="BA1071" s="44"/>
      <c r="BB1071" s="43" t="str">
        <f t="shared" si="1125"/>
        <v/>
      </c>
      <c r="BC1071" s="45" t="str">
        <f t="shared" si="1126"/>
        <v/>
      </c>
      <c r="BD1071" s="45" t="str">
        <f t="shared" si="1127"/>
        <v/>
      </c>
      <c r="BE1071" s="45" t="s">
        <v>5691</v>
      </c>
      <c r="BF1071" s="45" t="str">
        <f t="shared" si="1170"/>
        <v/>
      </c>
      <c r="BG1071" s="45" t="str">
        <f t="shared" si="1128"/>
        <v/>
      </c>
      <c r="BH1071" s="12" t="str">
        <f t="shared" si="1129"/>
        <v/>
      </c>
      <c r="BI1071" s="43" t="str">
        <f t="shared" si="1130"/>
        <v/>
      </c>
      <c r="BJ1071" s="46" t="str">
        <f t="shared" si="1131"/>
        <v/>
      </c>
      <c r="BK1071" s="46" t="str">
        <f t="shared" si="1132"/>
        <v/>
      </c>
      <c r="BL1071" s="46" t="str">
        <f t="shared" si="1133"/>
        <v/>
      </c>
      <c r="BM1071" s="43" t="str">
        <f t="shared" si="1134"/>
        <v/>
      </c>
      <c r="BN1071" s="43" t="str">
        <f t="shared" si="1135"/>
        <v/>
      </c>
      <c r="BO1071" s="44" t="str">
        <f t="shared" si="1113"/>
        <v/>
      </c>
      <c r="BP1071" s="44" t="str">
        <f t="shared" si="1117"/>
        <v/>
      </c>
      <c r="BQ1071" s="44" t="str">
        <f t="shared" si="1120"/>
        <v/>
      </c>
      <c r="BR1071" s="46" t="str">
        <f t="shared" si="1171"/>
        <v/>
      </c>
      <c r="BS1071" s="47" t="str">
        <f t="shared" si="1172"/>
        <v/>
      </c>
      <c r="BT1071" s="46" t="str">
        <f t="shared" si="1173"/>
        <v/>
      </c>
      <c r="BU1071" s="46" t="str">
        <f t="shared" si="1174"/>
        <v/>
      </c>
      <c r="BV1071" s="73" t="str">
        <f t="shared" si="1114"/>
        <v/>
      </c>
      <c r="BW1071" s="47" t="str">
        <f t="shared" si="1169"/>
        <v/>
      </c>
      <c r="BX1071" s="47" t="str">
        <f t="shared" si="1118"/>
        <v/>
      </c>
      <c r="BY1071" s="13" t="str">
        <f t="shared" si="1121"/>
        <v/>
      </c>
      <c r="BZ1071" s="14" t="str">
        <f t="shared" si="1175"/>
        <v/>
      </c>
      <c r="CA1071" s="48" t="str">
        <f t="shared" si="1176"/>
        <v/>
      </c>
      <c r="CB1071" s="44" t="str">
        <f t="shared" si="1177"/>
        <v/>
      </c>
      <c r="CC1071" s="44" t="str">
        <f t="shared" si="1136"/>
        <v/>
      </c>
      <c r="CD1071" s="44" t="str">
        <f t="shared" si="1122"/>
        <v/>
      </c>
      <c r="CE1071" s="44" t="str">
        <f t="shared" si="1166"/>
        <v/>
      </c>
      <c r="CF1071" s="44" t="str">
        <f t="shared" si="1137"/>
        <v/>
      </c>
      <c r="CG1071" s="44" t="str">
        <f t="shared" si="1138"/>
        <v/>
      </c>
      <c r="CH1071" s="44" t="str">
        <f t="shared" si="1139"/>
        <v/>
      </c>
      <c r="CI1071" s="44" t="str">
        <f t="shared" si="1140"/>
        <v/>
      </c>
      <c r="CJ1071" s="44" t="str">
        <f t="shared" si="1141"/>
        <v/>
      </c>
      <c r="CK1071" s="44" t="str">
        <f t="shared" si="1142"/>
        <v/>
      </c>
      <c r="CL1071" s="44" t="str">
        <f t="shared" si="1143"/>
        <v/>
      </c>
      <c r="CM1071" s="43" t="str">
        <f t="shared" si="1144"/>
        <v/>
      </c>
      <c r="CN1071" s="43" t="str">
        <f t="shared" si="1145"/>
        <v/>
      </c>
      <c r="CO1071" s="43" t="str">
        <f t="shared" si="1146"/>
        <v/>
      </c>
      <c r="CP1071" s="44" t="str">
        <f t="shared" si="1123"/>
        <v/>
      </c>
      <c r="CQ1071" s="44" t="str">
        <f t="shared" si="1147"/>
        <v/>
      </c>
      <c r="CR1071" s="43" t="str">
        <f t="shared" si="1168"/>
        <v/>
      </c>
      <c r="CS1071" s="44">
        <v>0</v>
      </c>
      <c r="CT1071" s="44">
        <v>0</v>
      </c>
      <c r="CU1071" s="44" t="str">
        <f t="shared" si="1151"/>
        <v/>
      </c>
      <c r="CV1071" s="44" t="str">
        <f t="shared" si="1152"/>
        <v/>
      </c>
      <c r="CW1071" s="44" t="str">
        <f t="shared" si="1153"/>
        <v/>
      </c>
      <c r="CX1071" s="44" t="str">
        <f t="shared" si="1154"/>
        <v/>
      </c>
      <c r="CY1071" s="44" t="str">
        <f t="shared" si="1155"/>
        <v/>
      </c>
      <c r="CZ1071" s="44" t="str">
        <f t="shared" si="1156"/>
        <v/>
      </c>
      <c r="DA1071" s="49" t="str">
        <f t="shared" si="1148"/>
        <v/>
      </c>
      <c r="DB1071" s="44" t="str">
        <f t="shared" si="1157"/>
        <v/>
      </c>
      <c r="DC1071" s="44" t="str">
        <f t="shared" si="1158"/>
        <v/>
      </c>
      <c r="DD1071" s="44" t="str">
        <f t="shared" si="1159"/>
        <v/>
      </c>
      <c r="DE1071" s="44" t="str">
        <f t="shared" si="1160"/>
        <v/>
      </c>
      <c r="DF1071" s="44" t="str">
        <f t="shared" si="1161"/>
        <v/>
      </c>
      <c r="DG1071" s="44" t="str">
        <f t="shared" si="1162"/>
        <v/>
      </c>
      <c r="DH1071" s="44" t="str">
        <f t="shared" si="1119"/>
        <v/>
      </c>
      <c r="DI1071" s="50" t="str">
        <f t="shared" si="1163"/>
        <v/>
      </c>
      <c r="DJ1071" s="50" t="str">
        <f t="shared" si="1167"/>
        <v/>
      </c>
      <c r="DK1071" s="50" t="str">
        <f t="shared" si="1164"/>
        <v/>
      </c>
      <c r="DL1071" s="50" t="str">
        <f t="shared" si="1165"/>
        <v/>
      </c>
      <c r="DM1071" s="51" t="str">
        <f t="shared" si="1116"/>
        <v/>
      </c>
      <c r="DN1071" s="52"/>
      <c r="DO1071" s="53"/>
      <c r="DP1071" s="52"/>
      <c r="DQ1071" s="53" t="str">
        <f t="shared" si="1149"/>
        <v/>
      </c>
      <c r="DR1071" s="52" t="str">
        <f t="shared" si="1150"/>
        <v/>
      </c>
      <c r="DS1071" s="53"/>
      <c r="DT1071" s="52"/>
      <c r="DU1071" s="53"/>
      <c r="DV1071" s="52"/>
      <c r="DW1071" s="99"/>
      <c r="DX1071" s="99"/>
      <c r="EI1071" s="83"/>
      <c r="EJ1071" s="102"/>
      <c r="EK1071" s="102"/>
      <c r="EL1071" s="102"/>
      <c r="EM1071" s="102"/>
      <c r="EN1071" s="102"/>
      <c r="EO1071" s="102"/>
      <c r="EP1071" s="102"/>
      <c r="EQ1071" s="102"/>
      <c r="ER1071" s="102"/>
      <c r="ES1071" s="102"/>
      <c r="ET1071" s="102"/>
      <c r="EU1071" s="102"/>
      <c r="EV1071" s="102"/>
      <c r="FL1071" s="36" t="str">
        <f t="shared" si="1115"/>
        <v/>
      </c>
    </row>
    <row r="1072" spans="1:168" s="36" customFormat="1" ht="49.5" customHeight="1" x14ac:dyDescent="0.35">
      <c r="A1072" s="67"/>
      <c r="B1072" s="39"/>
      <c r="C1072" s="39"/>
      <c r="D1072" s="40" t="s">
        <v>6059</v>
      </c>
      <c r="E1072" s="41" t="s">
        <v>5694</v>
      </c>
      <c r="F1072" s="41" t="s">
        <v>6060</v>
      </c>
      <c r="G1072" s="41"/>
      <c r="H1072" s="41" t="s">
        <v>5258</v>
      </c>
      <c r="I1072" s="41" t="s">
        <v>5762</v>
      </c>
      <c r="J1072" s="41" t="s">
        <v>5763</v>
      </c>
      <c r="K1072" s="41"/>
      <c r="L1072" s="41"/>
      <c r="M1072" s="41" t="s">
        <v>5744</v>
      </c>
      <c r="N1072" s="41" t="s">
        <v>5745</v>
      </c>
      <c r="O1072" s="29" t="s">
        <v>5747</v>
      </c>
      <c r="P1072" s="30" t="s">
        <v>5748</v>
      </c>
      <c r="Q1072" s="31"/>
      <c r="R1072" s="31"/>
      <c r="S1072" s="32"/>
      <c r="T1072" s="33"/>
      <c r="U1072" s="33"/>
      <c r="V1072" s="33"/>
      <c r="W1072" s="33"/>
      <c r="X1072" s="33"/>
      <c r="Y1072" s="33"/>
      <c r="Z1072" s="33"/>
      <c r="AA1072" s="34"/>
      <c r="AB1072" s="34"/>
      <c r="AC1072" s="34"/>
      <c r="AD1072" s="34"/>
      <c r="AE1072" s="34"/>
      <c r="AF1072" s="34"/>
      <c r="AG1072" s="34"/>
      <c r="AH1072" s="34"/>
      <c r="AI1072" s="34"/>
      <c r="AJ1072" s="34"/>
      <c r="AK1072" s="34"/>
      <c r="AL1072" s="34"/>
      <c r="AM1072" s="34"/>
      <c r="AN1072" s="34"/>
      <c r="AO1072" s="34"/>
      <c r="AP1072" s="34"/>
      <c r="AQ1072" s="56"/>
      <c r="AR1072" s="56"/>
      <c r="AS1072" s="56"/>
      <c r="AT1072" s="42"/>
      <c r="AU1072" s="42"/>
      <c r="AV1072" s="42"/>
      <c r="AW1072" s="35"/>
      <c r="AX1072" s="35"/>
      <c r="AY1072" s="35"/>
      <c r="AZ1072" s="43" t="str">
        <f t="shared" si="1124"/>
        <v/>
      </c>
      <c r="BA1072" s="44"/>
      <c r="BB1072" s="43" t="str">
        <f t="shared" si="1125"/>
        <v/>
      </c>
      <c r="BC1072" s="45" t="str">
        <f t="shared" si="1126"/>
        <v/>
      </c>
      <c r="BD1072" s="45" t="str">
        <f t="shared" si="1127"/>
        <v/>
      </c>
      <c r="BE1072" s="45" t="s">
        <v>5691</v>
      </c>
      <c r="BF1072" s="45" t="str">
        <f t="shared" si="1170"/>
        <v/>
      </c>
      <c r="BG1072" s="45" t="str">
        <f t="shared" si="1128"/>
        <v/>
      </c>
      <c r="BH1072" s="12" t="str">
        <f t="shared" si="1129"/>
        <v/>
      </c>
      <c r="BI1072" s="43" t="str">
        <f t="shared" si="1130"/>
        <v/>
      </c>
      <c r="BJ1072" s="46" t="str">
        <f t="shared" si="1131"/>
        <v/>
      </c>
      <c r="BK1072" s="46" t="str">
        <f t="shared" si="1132"/>
        <v/>
      </c>
      <c r="BL1072" s="46" t="str">
        <f t="shared" si="1133"/>
        <v/>
      </c>
      <c r="BM1072" s="43" t="str">
        <f t="shared" si="1134"/>
        <v/>
      </c>
      <c r="BN1072" s="43" t="str">
        <f t="shared" si="1135"/>
        <v/>
      </c>
      <c r="BO1072" s="44" t="str">
        <f t="shared" si="1113"/>
        <v/>
      </c>
      <c r="BP1072" s="44" t="str">
        <f t="shared" si="1117"/>
        <v/>
      </c>
      <c r="BQ1072" s="44" t="str">
        <f t="shared" si="1120"/>
        <v/>
      </c>
      <c r="BR1072" s="46" t="str">
        <f t="shared" si="1171"/>
        <v/>
      </c>
      <c r="BS1072" s="47" t="str">
        <f t="shared" si="1172"/>
        <v/>
      </c>
      <c r="BT1072" s="46" t="str">
        <f t="shared" si="1173"/>
        <v/>
      </c>
      <c r="BU1072" s="46" t="str">
        <f t="shared" si="1174"/>
        <v/>
      </c>
      <c r="BV1072" s="73" t="str">
        <f t="shared" si="1114"/>
        <v/>
      </c>
      <c r="BW1072" s="47" t="str">
        <f t="shared" si="1169"/>
        <v/>
      </c>
      <c r="BX1072" s="47" t="str">
        <f t="shared" si="1118"/>
        <v/>
      </c>
      <c r="BY1072" s="13" t="str">
        <f t="shared" si="1121"/>
        <v/>
      </c>
      <c r="BZ1072" s="14" t="str">
        <f t="shared" si="1175"/>
        <v/>
      </c>
      <c r="CA1072" s="48" t="str">
        <f t="shared" si="1176"/>
        <v/>
      </c>
      <c r="CB1072" s="44" t="str">
        <f t="shared" si="1177"/>
        <v/>
      </c>
      <c r="CC1072" s="44" t="str">
        <f t="shared" si="1136"/>
        <v/>
      </c>
      <c r="CD1072" s="44" t="str">
        <f t="shared" si="1122"/>
        <v/>
      </c>
      <c r="CE1072" s="44" t="str">
        <f t="shared" si="1166"/>
        <v/>
      </c>
      <c r="CF1072" s="44" t="str">
        <f t="shared" si="1137"/>
        <v/>
      </c>
      <c r="CG1072" s="44" t="str">
        <f t="shared" si="1138"/>
        <v/>
      </c>
      <c r="CH1072" s="44" t="str">
        <f t="shared" si="1139"/>
        <v/>
      </c>
      <c r="CI1072" s="44" t="str">
        <f t="shared" si="1140"/>
        <v/>
      </c>
      <c r="CJ1072" s="44" t="str">
        <f t="shared" si="1141"/>
        <v/>
      </c>
      <c r="CK1072" s="44" t="str">
        <f t="shared" si="1142"/>
        <v/>
      </c>
      <c r="CL1072" s="44" t="str">
        <f t="shared" si="1143"/>
        <v/>
      </c>
      <c r="CM1072" s="43" t="str">
        <f t="shared" si="1144"/>
        <v/>
      </c>
      <c r="CN1072" s="43" t="str">
        <f t="shared" si="1145"/>
        <v/>
      </c>
      <c r="CO1072" s="43" t="str">
        <f t="shared" si="1146"/>
        <v/>
      </c>
      <c r="CP1072" s="44" t="str">
        <f t="shared" si="1123"/>
        <v/>
      </c>
      <c r="CQ1072" s="44" t="str">
        <f t="shared" si="1147"/>
        <v/>
      </c>
      <c r="CR1072" s="43" t="str">
        <f t="shared" si="1168"/>
        <v/>
      </c>
      <c r="CS1072" s="44">
        <v>0</v>
      </c>
      <c r="CT1072" s="44">
        <v>0</v>
      </c>
      <c r="CU1072" s="44" t="str">
        <f t="shared" si="1151"/>
        <v/>
      </c>
      <c r="CV1072" s="44" t="str">
        <f t="shared" si="1152"/>
        <v/>
      </c>
      <c r="CW1072" s="44" t="str">
        <f t="shared" si="1153"/>
        <v/>
      </c>
      <c r="CX1072" s="44" t="str">
        <f t="shared" si="1154"/>
        <v/>
      </c>
      <c r="CY1072" s="44" t="str">
        <f t="shared" si="1155"/>
        <v/>
      </c>
      <c r="CZ1072" s="44" t="str">
        <f t="shared" si="1156"/>
        <v/>
      </c>
      <c r="DA1072" s="49" t="str">
        <f t="shared" si="1148"/>
        <v/>
      </c>
      <c r="DB1072" s="44" t="str">
        <f t="shared" si="1157"/>
        <v/>
      </c>
      <c r="DC1072" s="44" t="str">
        <f t="shared" si="1158"/>
        <v/>
      </c>
      <c r="DD1072" s="44" t="str">
        <f t="shared" si="1159"/>
        <v/>
      </c>
      <c r="DE1072" s="44" t="str">
        <f t="shared" si="1160"/>
        <v/>
      </c>
      <c r="DF1072" s="44" t="str">
        <f t="shared" si="1161"/>
        <v/>
      </c>
      <c r="DG1072" s="44" t="str">
        <f t="shared" si="1162"/>
        <v/>
      </c>
      <c r="DH1072" s="44" t="str">
        <f t="shared" si="1119"/>
        <v/>
      </c>
      <c r="DI1072" s="50" t="str">
        <f t="shared" si="1163"/>
        <v/>
      </c>
      <c r="DJ1072" s="50" t="str">
        <f t="shared" si="1167"/>
        <v/>
      </c>
      <c r="DK1072" s="50" t="str">
        <f t="shared" si="1164"/>
        <v/>
      </c>
      <c r="DL1072" s="50" t="str">
        <f t="shared" si="1165"/>
        <v/>
      </c>
      <c r="DM1072" s="51" t="str">
        <f t="shared" si="1116"/>
        <v/>
      </c>
      <c r="DN1072" s="52"/>
      <c r="DO1072" s="53"/>
      <c r="DP1072" s="52"/>
      <c r="DQ1072" s="53" t="str">
        <f t="shared" si="1149"/>
        <v/>
      </c>
      <c r="DR1072" s="52" t="str">
        <f t="shared" si="1150"/>
        <v/>
      </c>
      <c r="DS1072" s="53"/>
      <c r="DT1072" s="52"/>
      <c r="DU1072" s="53"/>
      <c r="DV1072" s="52"/>
      <c r="DW1072" s="99"/>
      <c r="DX1072" s="99"/>
      <c r="EI1072" s="83"/>
      <c r="EJ1072" s="102"/>
      <c r="EK1072" s="102"/>
      <c r="EL1072" s="102"/>
      <c r="EM1072" s="102"/>
      <c r="EN1072" s="102"/>
      <c r="EO1072" s="102"/>
      <c r="EP1072" s="102"/>
      <c r="EQ1072" s="102"/>
      <c r="ER1072" s="102"/>
      <c r="ES1072" s="102"/>
      <c r="ET1072" s="102"/>
      <c r="EU1072" s="102"/>
      <c r="EV1072" s="102"/>
      <c r="FL1072" s="36" t="str">
        <f t="shared" si="1115"/>
        <v/>
      </c>
    </row>
    <row r="1073" spans="1:168" s="36" customFormat="1" ht="49.5" customHeight="1" x14ac:dyDescent="0.35">
      <c r="A1073" s="67"/>
      <c r="B1073" s="39"/>
      <c r="C1073" s="39"/>
      <c r="D1073" s="40" t="s">
        <v>6061</v>
      </c>
      <c r="E1073" s="41" t="s">
        <v>4105</v>
      </c>
      <c r="F1073" s="41" t="s">
        <v>6062</v>
      </c>
      <c r="G1073" s="41"/>
      <c r="H1073" s="41" t="s">
        <v>5360</v>
      </c>
      <c r="I1073" s="41" t="s">
        <v>5779</v>
      </c>
      <c r="J1073" s="41" t="s">
        <v>5780</v>
      </c>
      <c r="K1073" s="41"/>
      <c r="L1073" s="41"/>
      <c r="M1073" s="41" t="s">
        <v>5723</v>
      </c>
      <c r="N1073" s="41" t="s">
        <v>5724</v>
      </c>
      <c r="O1073" s="29" t="s">
        <v>4108</v>
      </c>
      <c r="P1073" s="30" t="s">
        <v>4109</v>
      </c>
      <c r="Q1073" s="31"/>
      <c r="R1073" s="31"/>
      <c r="S1073" s="32"/>
      <c r="T1073" s="33"/>
      <c r="U1073" s="33"/>
      <c r="V1073" s="33"/>
      <c r="W1073" s="33"/>
      <c r="X1073" s="33"/>
      <c r="Y1073" s="33"/>
      <c r="Z1073" s="33"/>
      <c r="AA1073" s="34"/>
      <c r="AB1073" s="34"/>
      <c r="AC1073" s="34"/>
      <c r="AD1073" s="34"/>
      <c r="AE1073" s="34"/>
      <c r="AF1073" s="34"/>
      <c r="AG1073" s="34"/>
      <c r="AH1073" s="34"/>
      <c r="AI1073" s="34"/>
      <c r="AJ1073" s="34"/>
      <c r="AK1073" s="34"/>
      <c r="AL1073" s="34"/>
      <c r="AM1073" s="34"/>
      <c r="AN1073" s="34"/>
      <c r="AO1073" s="34"/>
      <c r="AP1073" s="34"/>
      <c r="AQ1073" s="56"/>
      <c r="AR1073" s="56"/>
      <c r="AS1073" s="56"/>
      <c r="AT1073" s="42"/>
      <c r="AU1073" s="42"/>
      <c r="AV1073" s="42"/>
      <c r="AW1073" s="35"/>
      <c r="AX1073" s="35"/>
      <c r="AY1073" s="35"/>
      <c r="AZ1073" s="43" t="str">
        <f t="shared" si="1124"/>
        <v/>
      </c>
      <c r="BA1073" s="44"/>
      <c r="BB1073" s="43" t="str">
        <f t="shared" si="1125"/>
        <v/>
      </c>
      <c r="BC1073" s="45" t="str">
        <f t="shared" si="1126"/>
        <v/>
      </c>
      <c r="BD1073" s="45" t="str">
        <f t="shared" si="1127"/>
        <v/>
      </c>
      <c r="BE1073" s="45" t="s">
        <v>5691</v>
      </c>
      <c r="BF1073" s="45" t="str">
        <f t="shared" si="1170"/>
        <v/>
      </c>
      <c r="BG1073" s="45" t="str">
        <f t="shared" si="1128"/>
        <v/>
      </c>
      <c r="BH1073" s="12" t="str">
        <f t="shared" si="1129"/>
        <v/>
      </c>
      <c r="BI1073" s="43" t="str">
        <f t="shared" si="1130"/>
        <v/>
      </c>
      <c r="BJ1073" s="46" t="str">
        <f t="shared" si="1131"/>
        <v/>
      </c>
      <c r="BK1073" s="46" t="str">
        <f t="shared" si="1132"/>
        <v/>
      </c>
      <c r="BL1073" s="46" t="str">
        <f t="shared" si="1133"/>
        <v/>
      </c>
      <c r="BM1073" s="43" t="str">
        <f t="shared" si="1134"/>
        <v/>
      </c>
      <c r="BN1073" s="43" t="str">
        <f t="shared" si="1135"/>
        <v/>
      </c>
      <c r="BO1073" s="44" t="str">
        <f t="shared" ref="BO1073:BO1129" si="1178">IF(MID($AB1073,1,2)="21","X","")</f>
        <v/>
      </c>
      <c r="BP1073" s="44" t="str">
        <f t="shared" si="1117"/>
        <v/>
      </c>
      <c r="BQ1073" s="44" t="str">
        <f t="shared" si="1120"/>
        <v/>
      </c>
      <c r="BR1073" s="46" t="str">
        <f t="shared" si="1171"/>
        <v/>
      </c>
      <c r="BS1073" s="47" t="str">
        <f t="shared" si="1172"/>
        <v/>
      </c>
      <c r="BT1073" s="46" t="str">
        <f t="shared" si="1173"/>
        <v/>
      </c>
      <c r="BU1073" s="46" t="str">
        <f t="shared" si="1174"/>
        <v/>
      </c>
      <c r="BV1073" s="73" t="str">
        <f t="shared" si="1114"/>
        <v/>
      </c>
      <c r="BW1073" s="47" t="str">
        <f t="shared" si="1169"/>
        <v/>
      </c>
      <c r="BX1073" s="47" t="str">
        <f t="shared" si="1118"/>
        <v/>
      </c>
      <c r="BY1073" s="13" t="str">
        <f t="shared" si="1121"/>
        <v/>
      </c>
      <c r="BZ1073" s="14" t="str">
        <f t="shared" si="1175"/>
        <v/>
      </c>
      <c r="CA1073" s="48" t="str">
        <f t="shared" si="1176"/>
        <v/>
      </c>
      <c r="CB1073" s="44" t="str">
        <f t="shared" si="1177"/>
        <v/>
      </c>
      <c r="CC1073" s="44" t="str">
        <f t="shared" si="1136"/>
        <v/>
      </c>
      <c r="CD1073" s="44" t="str">
        <f t="shared" si="1122"/>
        <v/>
      </c>
      <c r="CE1073" s="44" t="str">
        <f t="shared" si="1166"/>
        <v/>
      </c>
      <c r="CF1073" s="44" t="str">
        <f t="shared" si="1137"/>
        <v/>
      </c>
      <c r="CG1073" s="44" t="str">
        <f t="shared" si="1138"/>
        <v/>
      </c>
      <c r="CH1073" s="44" t="str">
        <f t="shared" si="1139"/>
        <v/>
      </c>
      <c r="CI1073" s="44" t="str">
        <f t="shared" si="1140"/>
        <v/>
      </c>
      <c r="CJ1073" s="44" t="str">
        <f t="shared" si="1141"/>
        <v/>
      </c>
      <c r="CK1073" s="44" t="str">
        <f t="shared" si="1142"/>
        <v/>
      </c>
      <c r="CL1073" s="44" t="str">
        <f t="shared" si="1143"/>
        <v/>
      </c>
      <c r="CM1073" s="43" t="str">
        <f t="shared" si="1144"/>
        <v/>
      </c>
      <c r="CN1073" s="43" t="str">
        <f t="shared" si="1145"/>
        <v/>
      </c>
      <c r="CO1073" s="43" t="str">
        <f t="shared" si="1146"/>
        <v/>
      </c>
      <c r="CP1073" s="44" t="str">
        <f t="shared" si="1123"/>
        <v/>
      </c>
      <c r="CQ1073" s="44" t="str">
        <f t="shared" si="1147"/>
        <v/>
      </c>
      <c r="CR1073" s="43" t="str">
        <f t="shared" si="1168"/>
        <v/>
      </c>
      <c r="CS1073" s="44">
        <v>0</v>
      </c>
      <c r="CT1073" s="44">
        <v>0</v>
      </c>
      <c r="CU1073" s="44" t="str">
        <f t="shared" si="1151"/>
        <v/>
      </c>
      <c r="CV1073" s="44" t="str">
        <f t="shared" si="1152"/>
        <v/>
      </c>
      <c r="CW1073" s="44" t="str">
        <f t="shared" si="1153"/>
        <v/>
      </c>
      <c r="CX1073" s="44" t="str">
        <f t="shared" si="1154"/>
        <v/>
      </c>
      <c r="CY1073" s="44" t="str">
        <f t="shared" si="1155"/>
        <v/>
      </c>
      <c r="CZ1073" s="44" t="str">
        <f t="shared" si="1156"/>
        <v/>
      </c>
      <c r="DA1073" s="49" t="str">
        <f t="shared" si="1148"/>
        <v/>
      </c>
      <c r="DB1073" s="44" t="str">
        <f t="shared" si="1157"/>
        <v/>
      </c>
      <c r="DC1073" s="44" t="str">
        <f t="shared" si="1158"/>
        <v/>
      </c>
      <c r="DD1073" s="44" t="str">
        <f t="shared" si="1159"/>
        <v/>
      </c>
      <c r="DE1073" s="44" t="str">
        <f t="shared" si="1160"/>
        <v/>
      </c>
      <c r="DF1073" s="44" t="str">
        <f t="shared" si="1161"/>
        <v/>
      </c>
      <c r="DG1073" s="44" t="str">
        <f t="shared" si="1162"/>
        <v/>
      </c>
      <c r="DH1073" s="44" t="str">
        <f t="shared" si="1119"/>
        <v/>
      </c>
      <c r="DI1073" s="50" t="str">
        <f t="shared" si="1163"/>
        <v/>
      </c>
      <c r="DJ1073" s="50" t="str">
        <f t="shared" si="1167"/>
        <v/>
      </c>
      <c r="DK1073" s="50" t="str">
        <f t="shared" si="1164"/>
        <v/>
      </c>
      <c r="DL1073" s="50" t="str">
        <f t="shared" si="1165"/>
        <v/>
      </c>
      <c r="DM1073" s="51" t="str">
        <f t="shared" si="1116"/>
        <v/>
      </c>
      <c r="DN1073" s="52"/>
      <c r="DO1073" s="53"/>
      <c r="DP1073" s="52"/>
      <c r="DQ1073" s="53" t="str">
        <f t="shared" si="1149"/>
        <v/>
      </c>
      <c r="DR1073" s="52" t="str">
        <f t="shared" si="1150"/>
        <v/>
      </c>
      <c r="DS1073" s="53"/>
      <c r="DT1073" s="52"/>
      <c r="DU1073" s="53"/>
      <c r="DV1073" s="52"/>
      <c r="DW1073" s="99"/>
      <c r="DX1073" s="99"/>
      <c r="EI1073" s="83"/>
      <c r="EJ1073" s="102"/>
      <c r="EK1073" s="102"/>
      <c r="EL1073" s="102"/>
      <c r="EM1073" s="102"/>
      <c r="EN1073" s="102"/>
      <c r="EO1073" s="102"/>
      <c r="EP1073" s="102"/>
      <c r="EQ1073" s="102"/>
      <c r="ER1073" s="102"/>
      <c r="ES1073" s="102"/>
      <c r="ET1073" s="102"/>
      <c r="EU1073" s="102"/>
      <c r="EV1073" s="102"/>
      <c r="FL1073" s="36" t="str">
        <f t="shared" si="1115"/>
        <v/>
      </c>
    </row>
    <row r="1074" spans="1:168" s="36" customFormat="1" ht="49.5" customHeight="1" x14ac:dyDescent="0.35">
      <c r="A1074" s="67"/>
      <c r="B1074" s="39"/>
      <c r="C1074" s="39"/>
      <c r="D1074" s="40" t="s">
        <v>6061</v>
      </c>
      <c r="E1074" s="41" t="s">
        <v>5700</v>
      </c>
      <c r="F1074" s="41" t="s">
        <v>6062</v>
      </c>
      <c r="G1074" s="41"/>
      <c r="H1074" s="41" t="s">
        <v>5361</v>
      </c>
      <c r="I1074" s="41" t="s">
        <v>5779</v>
      </c>
      <c r="J1074" s="41" t="s">
        <v>5780</v>
      </c>
      <c r="K1074" s="41"/>
      <c r="L1074" s="41"/>
      <c r="M1074" s="41" t="s">
        <v>5723</v>
      </c>
      <c r="N1074" s="41" t="s">
        <v>5724</v>
      </c>
      <c r="O1074" s="29" t="s">
        <v>5727</v>
      </c>
      <c r="P1074" s="30" t="s">
        <v>5728</v>
      </c>
      <c r="Q1074" s="31"/>
      <c r="R1074" s="31"/>
      <c r="S1074" s="32"/>
      <c r="T1074" s="33"/>
      <c r="U1074" s="33"/>
      <c r="V1074" s="33"/>
      <c r="W1074" s="33"/>
      <c r="X1074" s="33"/>
      <c r="Y1074" s="33"/>
      <c r="Z1074" s="33"/>
      <c r="AA1074" s="34"/>
      <c r="AB1074" s="34"/>
      <c r="AC1074" s="34"/>
      <c r="AD1074" s="34"/>
      <c r="AE1074" s="34"/>
      <c r="AF1074" s="34"/>
      <c r="AG1074" s="34"/>
      <c r="AH1074" s="34"/>
      <c r="AI1074" s="34"/>
      <c r="AJ1074" s="34"/>
      <c r="AK1074" s="34"/>
      <c r="AL1074" s="34"/>
      <c r="AM1074" s="34"/>
      <c r="AN1074" s="34"/>
      <c r="AO1074" s="34"/>
      <c r="AP1074" s="34"/>
      <c r="AQ1074" s="56"/>
      <c r="AR1074" s="56"/>
      <c r="AS1074" s="56"/>
      <c r="AT1074" s="42"/>
      <c r="AU1074" s="42"/>
      <c r="AV1074" s="42"/>
      <c r="AW1074" s="35"/>
      <c r="AX1074" s="35"/>
      <c r="AY1074" s="35"/>
      <c r="AZ1074" s="43" t="str">
        <f t="shared" si="1124"/>
        <v/>
      </c>
      <c r="BA1074" s="44"/>
      <c r="BB1074" s="43" t="str">
        <f t="shared" si="1125"/>
        <v/>
      </c>
      <c r="BC1074" s="45" t="str">
        <f t="shared" si="1126"/>
        <v/>
      </c>
      <c r="BD1074" s="45" t="str">
        <f t="shared" si="1127"/>
        <v/>
      </c>
      <c r="BE1074" s="45" t="s">
        <v>5691</v>
      </c>
      <c r="BF1074" s="45" t="str">
        <f t="shared" si="1170"/>
        <v/>
      </c>
      <c r="BG1074" s="45" t="str">
        <f t="shared" si="1128"/>
        <v/>
      </c>
      <c r="BH1074" s="12" t="str">
        <f t="shared" si="1129"/>
        <v/>
      </c>
      <c r="BI1074" s="43" t="str">
        <f t="shared" si="1130"/>
        <v/>
      </c>
      <c r="BJ1074" s="46" t="str">
        <f t="shared" si="1131"/>
        <v/>
      </c>
      <c r="BK1074" s="46" t="str">
        <f t="shared" si="1132"/>
        <v/>
      </c>
      <c r="BL1074" s="46" t="str">
        <f t="shared" si="1133"/>
        <v/>
      </c>
      <c r="BM1074" s="43" t="str">
        <f t="shared" si="1134"/>
        <v/>
      </c>
      <c r="BN1074" s="43" t="str">
        <f t="shared" si="1135"/>
        <v/>
      </c>
      <c r="BO1074" s="44" t="str">
        <f t="shared" si="1178"/>
        <v/>
      </c>
      <c r="BP1074" s="44" t="str">
        <f t="shared" si="1117"/>
        <v/>
      </c>
      <c r="BQ1074" s="44" t="str">
        <f t="shared" si="1120"/>
        <v/>
      </c>
      <c r="BR1074" s="46" t="str">
        <f t="shared" si="1171"/>
        <v/>
      </c>
      <c r="BS1074" s="47" t="str">
        <f t="shared" si="1172"/>
        <v/>
      </c>
      <c r="BT1074" s="46" t="str">
        <f t="shared" si="1173"/>
        <v/>
      </c>
      <c r="BU1074" s="46" t="str">
        <f t="shared" si="1174"/>
        <v/>
      </c>
      <c r="BV1074" s="73" t="str">
        <f t="shared" si="1114"/>
        <v/>
      </c>
      <c r="BW1074" s="47" t="str">
        <f t="shared" si="1169"/>
        <v/>
      </c>
      <c r="BX1074" s="47" t="str">
        <f t="shared" si="1118"/>
        <v/>
      </c>
      <c r="BY1074" s="13" t="str">
        <f t="shared" si="1121"/>
        <v/>
      </c>
      <c r="BZ1074" s="14" t="str">
        <f t="shared" si="1175"/>
        <v/>
      </c>
      <c r="CA1074" s="48" t="str">
        <f t="shared" si="1176"/>
        <v/>
      </c>
      <c r="CB1074" s="44" t="str">
        <f t="shared" si="1177"/>
        <v/>
      </c>
      <c r="CC1074" s="44" t="str">
        <f t="shared" si="1136"/>
        <v/>
      </c>
      <c r="CD1074" s="44" t="str">
        <f t="shared" si="1122"/>
        <v/>
      </c>
      <c r="CE1074" s="44" t="str">
        <f t="shared" si="1166"/>
        <v/>
      </c>
      <c r="CF1074" s="44" t="str">
        <f t="shared" si="1137"/>
        <v/>
      </c>
      <c r="CG1074" s="44" t="str">
        <f t="shared" si="1138"/>
        <v/>
      </c>
      <c r="CH1074" s="44" t="str">
        <f t="shared" si="1139"/>
        <v/>
      </c>
      <c r="CI1074" s="44" t="str">
        <f t="shared" si="1140"/>
        <v/>
      </c>
      <c r="CJ1074" s="44" t="str">
        <f t="shared" si="1141"/>
        <v/>
      </c>
      <c r="CK1074" s="44" t="str">
        <f t="shared" si="1142"/>
        <v/>
      </c>
      <c r="CL1074" s="44" t="str">
        <f t="shared" si="1143"/>
        <v/>
      </c>
      <c r="CM1074" s="43" t="str">
        <f t="shared" si="1144"/>
        <v/>
      </c>
      <c r="CN1074" s="43" t="str">
        <f t="shared" si="1145"/>
        <v/>
      </c>
      <c r="CO1074" s="43" t="str">
        <f t="shared" si="1146"/>
        <v/>
      </c>
      <c r="CP1074" s="44" t="str">
        <f t="shared" si="1123"/>
        <v/>
      </c>
      <c r="CQ1074" s="44" t="str">
        <f t="shared" si="1147"/>
        <v/>
      </c>
      <c r="CR1074" s="43" t="str">
        <f t="shared" si="1168"/>
        <v/>
      </c>
      <c r="CS1074" s="44">
        <v>0</v>
      </c>
      <c r="CT1074" s="44">
        <v>0</v>
      </c>
      <c r="CU1074" s="44" t="str">
        <f t="shared" si="1151"/>
        <v/>
      </c>
      <c r="CV1074" s="44" t="str">
        <f t="shared" si="1152"/>
        <v/>
      </c>
      <c r="CW1074" s="44" t="str">
        <f t="shared" si="1153"/>
        <v/>
      </c>
      <c r="CX1074" s="44" t="str">
        <f t="shared" si="1154"/>
        <v/>
      </c>
      <c r="CY1074" s="44" t="str">
        <f t="shared" si="1155"/>
        <v/>
      </c>
      <c r="CZ1074" s="44" t="str">
        <f t="shared" si="1156"/>
        <v/>
      </c>
      <c r="DA1074" s="49" t="str">
        <f t="shared" si="1148"/>
        <v/>
      </c>
      <c r="DB1074" s="44" t="str">
        <f t="shared" si="1157"/>
        <v/>
      </c>
      <c r="DC1074" s="44" t="str">
        <f t="shared" si="1158"/>
        <v/>
      </c>
      <c r="DD1074" s="44" t="str">
        <f t="shared" si="1159"/>
        <v/>
      </c>
      <c r="DE1074" s="44" t="str">
        <f t="shared" si="1160"/>
        <v/>
      </c>
      <c r="DF1074" s="44" t="str">
        <f t="shared" si="1161"/>
        <v/>
      </c>
      <c r="DG1074" s="44" t="str">
        <f t="shared" si="1162"/>
        <v/>
      </c>
      <c r="DH1074" s="44" t="str">
        <f t="shared" si="1119"/>
        <v/>
      </c>
      <c r="DI1074" s="50" t="str">
        <f t="shared" si="1163"/>
        <v/>
      </c>
      <c r="DJ1074" s="50" t="str">
        <f t="shared" si="1167"/>
        <v/>
      </c>
      <c r="DK1074" s="50" t="str">
        <f t="shared" si="1164"/>
        <v/>
      </c>
      <c r="DL1074" s="50" t="str">
        <f t="shared" si="1165"/>
        <v/>
      </c>
      <c r="DM1074" s="51" t="str">
        <f t="shared" si="1116"/>
        <v/>
      </c>
      <c r="DN1074" s="52"/>
      <c r="DO1074" s="53"/>
      <c r="DP1074" s="52"/>
      <c r="DQ1074" s="53" t="str">
        <f t="shared" si="1149"/>
        <v/>
      </c>
      <c r="DR1074" s="52" t="str">
        <f t="shared" si="1150"/>
        <v/>
      </c>
      <c r="DS1074" s="53"/>
      <c r="DT1074" s="52"/>
      <c r="DU1074" s="53"/>
      <c r="DV1074" s="52"/>
      <c r="DW1074" s="99"/>
      <c r="DX1074" s="99"/>
      <c r="EI1074" s="83"/>
      <c r="EJ1074" s="102"/>
      <c r="EK1074" s="102"/>
      <c r="EL1074" s="102"/>
      <c r="EM1074" s="102"/>
      <c r="EN1074" s="102"/>
      <c r="EO1074" s="102"/>
      <c r="EP1074" s="102"/>
      <c r="EQ1074" s="102"/>
      <c r="ER1074" s="102"/>
      <c r="ES1074" s="102"/>
      <c r="ET1074" s="102"/>
      <c r="EU1074" s="102"/>
      <c r="EV1074" s="102"/>
      <c r="FL1074" s="36" t="str">
        <f t="shared" si="1115"/>
        <v/>
      </c>
    </row>
    <row r="1075" spans="1:168" s="36" customFormat="1" ht="49.5" customHeight="1" x14ac:dyDescent="0.35">
      <c r="A1075" s="67"/>
      <c r="B1075" s="39"/>
      <c r="C1075" s="39"/>
      <c r="D1075" s="40" t="s">
        <v>2910</v>
      </c>
      <c r="E1075" s="41" t="s">
        <v>4106</v>
      </c>
      <c r="F1075" s="41" t="s">
        <v>6065</v>
      </c>
      <c r="G1075" s="41"/>
      <c r="H1075" s="41"/>
      <c r="I1075" s="41" t="s">
        <v>2013</v>
      </c>
      <c r="J1075" s="41" t="s">
        <v>5300</v>
      </c>
      <c r="K1075" s="41"/>
      <c r="L1075" s="41"/>
      <c r="M1075" s="41" t="s">
        <v>816</v>
      </c>
      <c r="N1075" s="41" t="s">
        <v>817</v>
      </c>
      <c r="O1075" s="29" t="s">
        <v>820</v>
      </c>
      <c r="P1075" s="30" t="s">
        <v>821</v>
      </c>
      <c r="Q1075" s="31"/>
      <c r="R1075" s="31"/>
      <c r="S1075" s="32"/>
      <c r="T1075" s="33"/>
      <c r="U1075" s="33"/>
      <c r="V1075" s="33"/>
      <c r="W1075" s="33"/>
      <c r="X1075" s="33"/>
      <c r="Y1075" s="33"/>
      <c r="Z1075" s="33"/>
      <c r="AA1075" s="34"/>
      <c r="AB1075" s="34"/>
      <c r="AC1075" s="34"/>
      <c r="AD1075" s="34"/>
      <c r="AE1075" s="34"/>
      <c r="AF1075" s="34"/>
      <c r="AG1075" s="34"/>
      <c r="AH1075" s="34"/>
      <c r="AI1075" s="34"/>
      <c r="AJ1075" s="34"/>
      <c r="AK1075" s="34"/>
      <c r="AL1075" s="34"/>
      <c r="AM1075" s="34"/>
      <c r="AN1075" s="34"/>
      <c r="AO1075" s="34"/>
      <c r="AP1075" s="34"/>
      <c r="AQ1075" s="56"/>
      <c r="AR1075" s="56"/>
      <c r="AS1075" s="56"/>
      <c r="AT1075" s="42"/>
      <c r="AU1075" s="42"/>
      <c r="AV1075" s="42"/>
      <c r="AW1075" s="35"/>
      <c r="AX1075" s="35"/>
      <c r="AY1075" s="35"/>
      <c r="AZ1075" s="43" t="str">
        <f t="shared" si="1124"/>
        <v/>
      </c>
      <c r="BA1075" s="44"/>
      <c r="BB1075" s="43" t="str">
        <f t="shared" si="1125"/>
        <v/>
      </c>
      <c r="BC1075" s="45" t="str">
        <f t="shared" si="1126"/>
        <v/>
      </c>
      <c r="BD1075" s="45" t="str">
        <f t="shared" si="1127"/>
        <v/>
      </c>
      <c r="BE1075" s="45" t="s">
        <v>5691</v>
      </c>
      <c r="BF1075" s="45" t="str">
        <f t="shared" si="1170"/>
        <v/>
      </c>
      <c r="BG1075" s="45" t="str">
        <f t="shared" si="1128"/>
        <v/>
      </c>
      <c r="BH1075" s="12" t="str">
        <f t="shared" si="1129"/>
        <v/>
      </c>
      <c r="BI1075" s="43" t="str">
        <f t="shared" si="1130"/>
        <v/>
      </c>
      <c r="BJ1075" s="46" t="str">
        <f t="shared" si="1131"/>
        <v/>
      </c>
      <c r="BK1075" s="46" t="str">
        <f t="shared" si="1132"/>
        <v/>
      </c>
      <c r="BL1075" s="46" t="str">
        <f t="shared" si="1133"/>
        <v/>
      </c>
      <c r="BM1075" s="43" t="str">
        <f t="shared" si="1134"/>
        <v/>
      </c>
      <c r="BN1075" s="43" t="str">
        <f t="shared" si="1135"/>
        <v/>
      </c>
      <c r="BO1075" s="44" t="str">
        <f t="shared" si="1178"/>
        <v/>
      </c>
      <c r="BP1075" s="44" t="str">
        <f t="shared" si="1117"/>
        <v/>
      </c>
      <c r="BQ1075" s="44" t="str">
        <f t="shared" si="1120"/>
        <v/>
      </c>
      <c r="BR1075" s="46" t="str">
        <f t="shared" si="1171"/>
        <v/>
      </c>
      <c r="BS1075" s="47" t="str">
        <f t="shared" si="1172"/>
        <v/>
      </c>
      <c r="BT1075" s="46" t="str">
        <f t="shared" si="1173"/>
        <v/>
      </c>
      <c r="BU1075" s="46" t="str">
        <f t="shared" si="1174"/>
        <v/>
      </c>
      <c r="BV1075" s="73" t="str">
        <f t="shared" si="1114"/>
        <v/>
      </c>
      <c r="BW1075" s="47" t="str">
        <f t="shared" si="1169"/>
        <v/>
      </c>
      <c r="BX1075" s="47" t="str">
        <f t="shared" si="1118"/>
        <v/>
      </c>
      <c r="BY1075" s="13" t="str">
        <f t="shared" si="1121"/>
        <v/>
      </c>
      <c r="BZ1075" s="14" t="str">
        <f t="shared" si="1175"/>
        <v/>
      </c>
      <c r="CA1075" s="48" t="str">
        <f t="shared" si="1176"/>
        <v/>
      </c>
      <c r="CB1075" s="44" t="str">
        <f t="shared" si="1177"/>
        <v/>
      </c>
      <c r="CC1075" s="44" t="str">
        <f t="shared" si="1136"/>
        <v/>
      </c>
      <c r="CD1075" s="44" t="str">
        <f t="shared" si="1122"/>
        <v/>
      </c>
      <c r="CE1075" s="44" t="str">
        <f t="shared" si="1166"/>
        <v/>
      </c>
      <c r="CF1075" s="44" t="str">
        <f t="shared" si="1137"/>
        <v/>
      </c>
      <c r="CG1075" s="44" t="str">
        <f t="shared" si="1138"/>
        <v/>
      </c>
      <c r="CH1075" s="44" t="str">
        <f t="shared" si="1139"/>
        <v/>
      </c>
      <c r="CI1075" s="44" t="str">
        <f t="shared" si="1140"/>
        <v/>
      </c>
      <c r="CJ1075" s="44" t="str">
        <f t="shared" si="1141"/>
        <v/>
      </c>
      <c r="CK1075" s="44" t="str">
        <f t="shared" si="1142"/>
        <v/>
      </c>
      <c r="CL1075" s="44" t="str">
        <f t="shared" si="1143"/>
        <v/>
      </c>
      <c r="CM1075" s="43" t="str">
        <f t="shared" si="1144"/>
        <v/>
      </c>
      <c r="CN1075" s="43" t="str">
        <f t="shared" si="1145"/>
        <v/>
      </c>
      <c r="CO1075" s="43" t="str">
        <f t="shared" si="1146"/>
        <v/>
      </c>
      <c r="CP1075" s="44" t="str">
        <f t="shared" si="1123"/>
        <v/>
      </c>
      <c r="CQ1075" s="44" t="str">
        <f t="shared" si="1147"/>
        <v/>
      </c>
      <c r="CR1075" s="43" t="str">
        <f t="shared" si="1168"/>
        <v/>
      </c>
      <c r="CS1075" s="44">
        <v>0</v>
      </c>
      <c r="CT1075" s="44">
        <v>0</v>
      </c>
      <c r="CU1075" s="44" t="str">
        <f t="shared" si="1151"/>
        <v/>
      </c>
      <c r="CV1075" s="44" t="str">
        <f t="shared" si="1152"/>
        <v/>
      </c>
      <c r="CW1075" s="44" t="str">
        <f t="shared" si="1153"/>
        <v/>
      </c>
      <c r="CX1075" s="44" t="str">
        <f t="shared" si="1154"/>
        <v/>
      </c>
      <c r="CY1075" s="44" t="str">
        <f t="shared" si="1155"/>
        <v/>
      </c>
      <c r="CZ1075" s="44" t="str">
        <f t="shared" si="1156"/>
        <v/>
      </c>
      <c r="DA1075" s="49" t="str">
        <f t="shared" si="1148"/>
        <v/>
      </c>
      <c r="DB1075" s="44" t="str">
        <f t="shared" si="1157"/>
        <v/>
      </c>
      <c r="DC1075" s="44" t="str">
        <f t="shared" si="1158"/>
        <v/>
      </c>
      <c r="DD1075" s="44" t="str">
        <f t="shared" si="1159"/>
        <v/>
      </c>
      <c r="DE1075" s="44" t="str">
        <f t="shared" si="1160"/>
        <v/>
      </c>
      <c r="DF1075" s="44" t="str">
        <f t="shared" si="1161"/>
        <v/>
      </c>
      <c r="DG1075" s="44" t="str">
        <f t="shared" si="1162"/>
        <v/>
      </c>
      <c r="DH1075" s="44" t="str">
        <f t="shared" si="1119"/>
        <v/>
      </c>
      <c r="DI1075" s="50" t="str">
        <f t="shared" si="1163"/>
        <v/>
      </c>
      <c r="DJ1075" s="50" t="str">
        <f t="shared" si="1167"/>
        <v/>
      </c>
      <c r="DK1075" s="50" t="str">
        <f t="shared" si="1164"/>
        <v/>
      </c>
      <c r="DL1075" s="50" t="str">
        <f t="shared" si="1165"/>
        <v/>
      </c>
      <c r="DM1075" s="51" t="str">
        <f t="shared" si="1116"/>
        <v/>
      </c>
      <c r="DN1075" s="52"/>
      <c r="DO1075" s="53"/>
      <c r="DP1075" s="52"/>
      <c r="DQ1075" s="53" t="str">
        <f t="shared" si="1149"/>
        <v/>
      </c>
      <c r="DR1075" s="52" t="str">
        <f t="shared" si="1150"/>
        <v/>
      </c>
      <c r="DS1075" s="53"/>
      <c r="DT1075" s="52"/>
      <c r="DU1075" s="53"/>
      <c r="DV1075" s="52"/>
      <c r="DW1075" s="99"/>
      <c r="DX1075" s="99"/>
      <c r="EI1075" s="83"/>
      <c r="EJ1075" s="102"/>
      <c r="EK1075" s="102"/>
      <c r="EL1075" s="102"/>
      <c r="EM1075" s="102"/>
      <c r="EN1075" s="102"/>
      <c r="EO1075" s="102"/>
      <c r="EP1075" s="102"/>
      <c r="EQ1075" s="102"/>
      <c r="ER1075" s="102"/>
      <c r="ES1075" s="102"/>
      <c r="ET1075" s="102"/>
      <c r="EU1075" s="102"/>
      <c r="EV1075" s="102"/>
      <c r="FL1075" s="36" t="str">
        <f t="shared" si="1115"/>
        <v/>
      </c>
    </row>
    <row r="1076" spans="1:168" s="36" customFormat="1" ht="49.5" customHeight="1" x14ac:dyDescent="0.35">
      <c r="A1076" s="67"/>
      <c r="B1076" s="39"/>
      <c r="C1076" s="39"/>
      <c r="D1076" s="40" t="s">
        <v>4900</v>
      </c>
      <c r="E1076" s="41" t="s">
        <v>4106</v>
      </c>
      <c r="F1076" s="41" t="s">
        <v>6067</v>
      </c>
      <c r="G1076" s="41"/>
      <c r="H1076" s="41"/>
      <c r="I1076" s="41" t="s">
        <v>5777</v>
      </c>
      <c r="J1076" s="41" t="s">
        <v>5778</v>
      </c>
      <c r="K1076" s="41"/>
      <c r="L1076" s="41"/>
      <c r="M1076" s="41" t="s">
        <v>2994</v>
      </c>
      <c r="N1076" s="41" t="s">
        <v>2995</v>
      </c>
      <c r="O1076" s="29" t="s">
        <v>4108</v>
      </c>
      <c r="P1076" s="30" t="s">
        <v>4109</v>
      </c>
      <c r="Q1076" s="31"/>
      <c r="R1076" s="31"/>
      <c r="S1076" s="32"/>
      <c r="T1076" s="33"/>
      <c r="U1076" s="33"/>
      <c r="V1076" s="33"/>
      <c r="W1076" s="33"/>
      <c r="X1076" s="33"/>
      <c r="Y1076" s="33"/>
      <c r="Z1076" s="33"/>
      <c r="AA1076" s="34"/>
      <c r="AB1076" s="34"/>
      <c r="AC1076" s="34"/>
      <c r="AD1076" s="34"/>
      <c r="AE1076" s="34"/>
      <c r="AF1076" s="34"/>
      <c r="AG1076" s="34"/>
      <c r="AH1076" s="34"/>
      <c r="AI1076" s="34"/>
      <c r="AJ1076" s="34"/>
      <c r="AK1076" s="34"/>
      <c r="AL1076" s="34"/>
      <c r="AM1076" s="34"/>
      <c r="AN1076" s="34"/>
      <c r="AO1076" s="34"/>
      <c r="AP1076" s="34"/>
      <c r="AQ1076" s="56"/>
      <c r="AR1076" s="56"/>
      <c r="AS1076" s="56"/>
      <c r="AT1076" s="42"/>
      <c r="AU1076" s="42"/>
      <c r="AV1076" s="42"/>
      <c r="AW1076" s="35"/>
      <c r="AX1076" s="35"/>
      <c r="AY1076" s="35"/>
      <c r="AZ1076" s="43" t="str">
        <f t="shared" si="1124"/>
        <v/>
      </c>
      <c r="BA1076" s="44"/>
      <c r="BB1076" s="43" t="str">
        <f t="shared" si="1125"/>
        <v/>
      </c>
      <c r="BC1076" s="45" t="str">
        <f t="shared" si="1126"/>
        <v/>
      </c>
      <c r="BD1076" s="45" t="str">
        <f t="shared" si="1127"/>
        <v/>
      </c>
      <c r="BE1076" s="45" t="s">
        <v>5691</v>
      </c>
      <c r="BF1076" s="45" t="str">
        <f t="shared" si="1170"/>
        <v/>
      </c>
      <c r="BG1076" s="45" t="str">
        <f t="shared" si="1128"/>
        <v/>
      </c>
      <c r="BH1076" s="12" t="str">
        <f t="shared" si="1129"/>
        <v/>
      </c>
      <c r="BI1076" s="43" t="str">
        <f t="shared" si="1130"/>
        <v/>
      </c>
      <c r="BJ1076" s="46" t="str">
        <f t="shared" si="1131"/>
        <v/>
      </c>
      <c r="BK1076" s="46" t="str">
        <f t="shared" si="1132"/>
        <v/>
      </c>
      <c r="BL1076" s="46" t="str">
        <f t="shared" si="1133"/>
        <v/>
      </c>
      <c r="BM1076" s="43" t="str">
        <f t="shared" si="1134"/>
        <v/>
      </c>
      <c r="BN1076" s="43" t="str">
        <f t="shared" si="1135"/>
        <v/>
      </c>
      <c r="BO1076" s="44" t="str">
        <f t="shared" si="1178"/>
        <v/>
      </c>
      <c r="BP1076" s="44" t="str">
        <f t="shared" si="1117"/>
        <v/>
      </c>
      <c r="BQ1076" s="44" t="str">
        <f t="shared" si="1120"/>
        <v/>
      </c>
      <c r="BR1076" s="46" t="str">
        <f t="shared" si="1171"/>
        <v/>
      </c>
      <c r="BS1076" s="47" t="str">
        <f t="shared" si="1172"/>
        <v/>
      </c>
      <c r="BT1076" s="46" t="str">
        <f t="shared" si="1173"/>
        <v/>
      </c>
      <c r="BU1076" s="46" t="str">
        <f t="shared" si="1174"/>
        <v/>
      </c>
      <c r="BV1076" s="73" t="str">
        <f t="shared" si="1114"/>
        <v/>
      </c>
      <c r="BW1076" s="47" t="str">
        <f t="shared" si="1169"/>
        <v/>
      </c>
      <c r="BX1076" s="47" t="str">
        <f t="shared" si="1118"/>
        <v/>
      </c>
      <c r="BY1076" s="13" t="str">
        <f t="shared" si="1121"/>
        <v/>
      </c>
      <c r="BZ1076" s="14" t="str">
        <f t="shared" si="1175"/>
        <v/>
      </c>
      <c r="CA1076" s="48" t="str">
        <f t="shared" si="1176"/>
        <v/>
      </c>
      <c r="CB1076" s="44" t="str">
        <f t="shared" si="1177"/>
        <v/>
      </c>
      <c r="CC1076" s="44" t="str">
        <f t="shared" si="1136"/>
        <v/>
      </c>
      <c r="CD1076" s="44" t="str">
        <f t="shared" si="1122"/>
        <v/>
      </c>
      <c r="CE1076" s="44" t="str">
        <f t="shared" si="1166"/>
        <v/>
      </c>
      <c r="CF1076" s="44" t="str">
        <f t="shared" si="1137"/>
        <v/>
      </c>
      <c r="CG1076" s="44" t="str">
        <f t="shared" si="1138"/>
        <v/>
      </c>
      <c r="CH1076" s="44" t="str">
        <f t="shared" si="1139"/>
        <v/>
      </c>
      <c r="CI1076" s="44" t="str">
        <f t="shared" si="1140"/>
        <v/>
      </c>
      <c r="CJ1076" s="44" t="str">
        <f t="shared" si="1141"/>
        <v/>
      </c>
      <c r="CK1076" s="44" t="str">
        <f t="shared" si="1142"/>
        <v/>
      </c>
      <c r="CL1076" s="44" t="str">
        <f t="shared" si="1143"/>
        <v/>
      </c>
      <c r="CM1076" s="43" t="str">
        <f t="shared" si="1144"/>
        <v/>
      </c>
      <c r="CN1076" s="43" t="str">
        <f t="shared" si="1145"/>
        <v/>
      </c>
      <c r="CO1076" s="43" t="str">
        <f t="shared" si="1146"/>
        <v/>
      </c>
      <c r="CP1076" s="44" t="str">
        <f t="shared" si="1123"/>
        <v/>
      </c>
      <c r="CQ1076" s="44" t="str">
        <f t="shared" si="1147"/>
        <v/>
      </c>
      <c r="CR1076" s="43" t="str">
        <f t="shared" si="1168"/>
        <v/>
      </c>
      <c r="CS1076" s="44">
        <v>0</v>
      </c>
      <c r="CT1076" s="44">
        <v>0</v>
      </c>
      <c r="CU1076" s="44" t="str">
        <f t="shared" si="1151"/>
        <v/>
      </c>
      <c r="CV1076" s="44" t="str">
        <f t="shared" si="1152"/>
        <v/>
      </c>
      <c r="CW1076" s="44" t="str">
        <f t="shared" si="1153"/>
        <v/>
      </c>
      <c r="CX1076" s="44" t="str">
        <f t="shared" si="1154"/>
        <v/>
      </c>
      <c r="CY1076" s="44" t="str">
        <f t="shared" si="1155"/>
        <v/>
      </c>
      <c r="CZ1076" s="44" t="str">
        <f t="shared" si="1156"/>
        <v/>
      </c>
      <c r="DA1076" s="49" t="str">
        <f t="shared" si="1148"/>
        <v/>
      </c>
      <c r="DB1076" s="44" t="str">
        <f t="shared" si="1157"/>
        <v/>
      </c>
      <c r="DC1076" s="44" t="str">
        <f t="shared" si="1158"/>
        <v/>
      </c>
      <c r="DD1076" s="44" t="str">
        <f t="shared" si="1159"/>
        <v/>
      </c>
      <c r="DE1076" s="44" t="str">
        <f t="shared" si="1160"/>
        <v/>
      </c>
      <c r="DF1076" s="44" t="str">
        <f t="shared" si="1161"/>
        <v/>
      </c>
      <c r="DG1076" s="44" t="str">
        <f t="shared" si="1162"/>
        <v/>
      </c>
      <c r="DH1076" s="44" t="str">
        <f t="shared" si="1119"/>
        <v/>
      </c>
      <c r="DI1076" s="50" t="str">
        <f t="shared" si="1163"/>
        <v/>
      </c>
      <c r="DJ1076" s="50" t="str">
        <f t="shared" si="1167"/>
        <v/>
      </c>
      <c r="DK1076" s="50" t="str">
        <f t="shared" si="1164"/>
        <v/>
      </c>
      <c r="DL1076" s="50" t="str">
        <f t="shared" si="1165"/>
        <v/>
      </c>
      <c r="DM1076" s="51" t="str">
        <f t="shared" si="1116"/>
        <v/>
      </c>
      <c r="DN1076" s="52"/>
      <c r="DO1076" s="53"/>
      <c r="DP1076" s="52"/>
      <c r="DQ1076" s="53" t="str">
        <f t="shared" si="1149"/>
        <v/>
      </c>
      <c r="DR1076" s="52" t="str">
        <f t="shared" si="1150"/>
        <v/>
      </c>
      <c r="DS1076" s="53"/>
      <c r="DT1076" s="52"/>
      <c r="DU1076" s="53"/>
      <c r="DV1076" s="52"/>
      <c r="DW1076" s="99"/>
      <c r="DX1076" s="99"/>
      <c r="EI1076" s="83"/>
      <c r="EJ1076" s="102"/>
      <c r="EK1076" s="102"/>
      <c r="EL1076" s="102"/>
      <c r="EM1076" s="102"/>
      <c r="EN1076" s="102"/>
      <c r="EO1076" s="102"/>
      <c r="EP1076" s="102"/>
      <c r="EQ1076" s="102"/>
      <c r="ER1076" s="102"/>
      <c r="ES1076" s="102"/>
      <c r="ET1076" s="102"/>
      <c r="EU1076" s="102"/>
      <c r="EV1076" s="102"/>
      <c r="FL1076" s="36" t="str">
        <f t="shared" si="1115"/>
        <v/>
      </c>
    </row>
    <row r="1077" spans="1:168" s="36" customFormat="1" ht="49.5" customHeight="1" x14ac:dyDescent="0.35">
      <c r="A1077" s="67"/>
      <c r="B1077" s="39"/>
      <c r="C1077" s="39"/>
      <c r="D1077" s="40" t="s">
        <v>4900</v>
      </c>
      <c r="E1077" s="41" t="s">
        <v>5694</v>
      </c>
      <c r="F1077" s="41" t="s">
        <v>6067</v>
      </c>
      <c r="G1077" s="41"/>
      <c r="H1077" s="41" t="s">
        <v>5258</v>
      </c>
      <c r="I1077" s="41" t="s">
        <v>5777</v>
      </c>
      <c r="J1077" s="41" t="s">
        <v>5778</v>
      </c>
      <c r="K1077" s="41"/>
      <c r="L1077" s="41"/>
      <c r="M1077" s="41" t="s">
        <v>2994</v>
      </c>
      <c r="N1077" s="41" t="s">
        <v>2995</v>
      </c>
      <c r="O1077" s="29" t="s">
        <v>4108</v>
      </c>
      <c r="P1077" s="30" t="s">
        <v>4109</v>
      </c>
      <c r="Q1077" s="31"/>
      <c r="R1077" s="31"/>
      <c r="S1077" s="32"/>
      <c r="T1077" s="33"/>
      <c r="U1077" s="33"/>
      <c r="V1077" s="33"/>
      <c r="W1077" s="33"/>
      <c r="X1077" s="33"/>
      <c r="Y1077" s="33"/>
      <c r="Z1077" s="33"/>
      <c r="AA1077" s="34"/>
      <c r="AB1077" s="34"/>
      <c r="AC1077" s="34"/>
      <c r="AD1077" s="34"/>
      <c r="AE1077" s="34"/>
      <c r="AF1077" s="34"/>
      <c r="AG1077" s="34"/>
      <c r="AH1077" s="34"/>
      <c r="AI1077" s="34"/>
      <c r="AJ1077" s="34"/>
      <c r="AK1077" s="34"/>
      <c r="AL1077" s="34"/>
      <c r="AM1077" s="34"/>
      <c r="AN1077" s="34"/>
      <c r="AO1077" s="34"/>
      <c r="AP1077" s="34"/>
      <c r="AQ1077" s="56"/>
      <c r="AR1077" s="56"/>
      <c r="AS1077" s="56"/>
      <c r="AT1077" s="42"/>
      <c r="AU1077" s="42"/>
      <c r="AV1077" s="42"/>
      <c r="AW1077" s="35"/>
      <c r="AX1077" s="35"/>
      <c r="AY1077" s="35"/>
      <c r="AZ1077" s="43" t="str">
        <f t="shared" si="1124"/>
        <v/>
      </c>
      <c r="BA1077" s="44"/>
      <c r="BB1077" s="43" t="str">
        <f t="shared" si="1125"/>
        <v/>
      </c>
      <c r="BC1077" s="45" t="str">
        <f t="shared" si="1126"/>
        <v/>
      </c>
      <c r="BD1077" s="45" t="str">
        <f t="shared" si="1127"/>
        <v/>
      </c>
      <c r="BE1077" s="45" t="s">
        <v>5691</v>
      </c>
      <c r="BF1077" s="45" t="str">
        <f t="shared" si="1170"/>
        <v/>
      </c>
      <c r="BG1077" s="45" t="str">
        <f t="shared" si="1128"/>
        <v/>
      </c>
      <c r="BH1077" s="12" t="str">
        <f t="shared" si="1129"/>
        <v/>
      </c>
      <c r="BI1077" s="43" t="str">
        <f t="shared" si="1130"/>
        <v/>
      </c>
      <c r="BJ1077" s="46" t="str">
        <f t="shared" si="1131"/>
        <v/>
      </c>
      <c r="BK1077" s="46" t="str">
        <f t="shared" si="1132"/>
        <v/>
      </c>
      <c r="BL1077" s="46" t="str">
        <f t="shared" si="1133"/>
        <v/>
      </c>
      <c r="BM1077" s="43" t="str">
        <f t="shared" si="1134"/>
        <v/>
      </c>
      <c r="BN1077" s="43" t="str">
        <f t="shared" si="1135"/>
        <v/>
      </c>
      <c r="BO1077" s="44" t="str">
        <f t="shared" si="1178"/>
        <v/>
      </c>
      <c r="BP1077" s="44" t="str">
        <f t="shared" si="1117"/>
        <v/>
      </c>
      <c r="BQ1077" s="44" t="str">
        <f t="shared" si="1120"/>
        <v/>
      </c>
      <c r="BR1077" s="46" t="str">
        <f t="shared" si="1171"/>
        <v/>
      </c>
      <c r="BS1077" s="47" t="str">
        <f t="shared" si="1172"/>
        <v/>
      </c>
      <c r="BT1077" s="46" t="str">
        <f t="shared" si="1173"/>
        <v/>
      </c>
      <c r="BU1077" s="46" t="str">
        <f t="shared" si="1174"/>
        <v/>
      </c>
      <c r="BV1077" s="73" t="str">
        <f t="shared" si="1114"/>
        <v/>
      </c>
      <c r="BW1077" s="47" t="str">
        <f t="shared" si="1169"/>
        <v/>
      </c>
      <c r="BX1077" s="47" t="str">
        <f t="shared" si="1118"/>
        <v/>
      </c>
      <c r="BY1077" s="13" t="str">
        <f t="shared" si="1121"/>
        <v/>
      </c>
      <c r="BZ1077" s="14" t="str">
        <f t="shared" si="1175"/>
        <v/>
      </c>
      <c r="CA1077" s="48" t="str">
        <f t="shared" si="1176"/>
        <v/>
      </c>
      <c r="CB1077" s="44" t="str">
        <f t="shared" si="1177"/>
        <v/>
      </c>
      <c r="CC1077" s="44" t="str">
        <f t="shared" si="1136"/>
        <v/>
      </c>
      <c r="CD1077" s="44" t="str">
        <f t="shared" si="1122"/>
        <v/>
      </c>
      <c r="CE1077" s="44" t="str">
        <f t="shared" si="1166"/>
        <v/>
      </c>
      <c r="CF1077" s="44" t="str">
        <f t="shared" si="1137"/>
        <v/>
      </c>
      <c r="CG1077" s="44" t="str">
        <f t="shared" si="1138"/>
        <v/>
      </c>
      <c r="CH1077" s="44" t="str">
        <f t="shared" si="1139"/>
        <v/>
      </c>
      <c r="CI1077" s="44" t="str">
        <f t="shared" si="1140"/>
        <v/>
      </c>
      <c r="CJ1077" s="44" t="str">
        <f t="shared" si="1141"/>
        <v/>
      </c>
      <c r="CK1077" s="44" t="str">
        <f t="shared" si="1142"/>
        <v/>
      </c>
      <c r="CL1077" s="44" t="str">
        <f t="shared" si="1143"/>
        <v/>
      </c>
      <c r="CM1077" s="43" t="str">
        <f t="shared" si="1144"/>
        <v/>
      </c>
      <c r="CN1077" s="43" t="str">
        <f t="shared" si="1145"/>
        <v/>
      </c>
      <c r="CO1077" s="43" t="str">
        <f t="shared" si="1146"/>
        <v/>
      </c>
      <c r="CP1077" s="44" t="str">
        <f t="shared" si="1123"/>
        <v/>
      </c>
      <c r="CQ1077" s="44" t="str">
        <f t="shared" si="1147"/>
        <v/>
      </c>
      <c r="CR1077" s="43" t="str">
        <f t="shared" si="1168"/>
        <v/>
      </c>
      <c r="CS1077" s="44">
        <v>0</v>
      </c>
      <c r="CT1077" s="44">
        <v>0</v>
      </c>
      <c r="CU1077" s="44" t="str">
        <f t="shared" si="1151"/>
        <v/>
      </c>
      <c r="CV1077" s="44" t="str">
        <f t="shared" si="1152"/>
        <v/>
      </c>
      <c r="CW1077" s="44" t="str">
        <f t="shared" si="1153"/>
        <v/>
      </c>
      <c r="CX1077" s="44" t="str">
        <f t="shared" si="1154"/>
        <v/>
      </c>
      <c r="CY1077" s="44" t="str">
        <f t="shared" si="1155"/>
        <v/>
      </c>
      <c r="CZ1077" s="44" t="str">
        <f t="shared" si="1156"/>
        <v/>
      </c>
      <c r="DA1077" s="49" t="str">
        <f t="shared" si="1148"/>
        <v/>
      </c>
      <c r="DB1077" s="44" t="str">
        <f t="shared" si="1157"/>
        <v/>
      </c>
      <c r="DC1077" s="44" t="str">
        <f t="shared" si="1158"/>
        <v/>
      </c>
      <c r="DD1077" s="44" t="str">
        <f t="shared" si="1159"/>
        <v/>
      </c>
      <c r="DE1077" s="44" t="str">
        <f t="shared" si="1160"/>
        <v/>
      </c>
      <c r="DF1077" s="44" t="str">
        <f t="shared" si="1161"/>
        <v/>
      </c>
      <c r="DG1077" s="44" t="str">
        <f t="shared" si="1162"/>
        <v/>
      </c>
      <c r="DH1077" s="44" t="str">
        <f t="shared" si="1119"/>
        <v/>
      </c>
      <c r="DI1077" s="50" t="str">
        <f t="shared" si="1163"/>
        <v/>
      </c>
      <c r="DJ1077" s="50" t="str">
        <f t="shared" si="1167"/>
        <v/>
      </c>
      <c r="DK1077" s="50" t="str">
        <f t="shared" si="1164"/>
        <v/>
      </c>
      <c r="DL1077" s="50" t="str">
        <f t="shared" si="1165"/>
        <v/>
      </c>
      <c r="DM1077" s="51" t="str">
        <f t="shared" si="1116"/>
        <v/>
      </c>
      <c r="DN1077" s="52"/>
      <c r="DO1077" s="53"/>
      <c r="DP1077" s="52"/>
      <c r="DQ1077" s="53" t="str">
        <f t="shared" si="1149"/>
        <v/>
      </c>
      <c r="DR1077" s="52" t="str">
        <f t="shared" si="1150"/>
        <v/>
      </c>
      <c r="DS1077" s="53"/>
      <c r="DT1077" s="52"/>
      <c r="DU1077" s="53"/>
      <c r="DV1077" s="52"/>
      <c r="DW1077" s="99"/>
      <c r="DX1077" s="99"/>
      <c r="EI1077" s="83"/>
      <c r="EJ1077" s="102"/>
      <c r="EK1077" s="102"/>
      <c r="EL1077" s="102"/>
      <c r="EM1077" s="102"/>
      <c r="EN1077" s="102"/>
      <c r="EO1077" s="102"/>
      <c r="EP1077" s="102"/>
      <c r="EQ1077" s="102"/>
      <c r="ER1077" s="102"/>
      <c r="ES1077" s="102"/>
      <c r="ET1077" s="102"/>
      <c r="EU1077" s="102"/>
      <c r="EV1077" s="102"/>
      <c r="FL1077" s="36" t="str">
        <f t="shared" si="1115"/>
        <v/>
      </c>
    </row>
    <row r="1078" spans="1:168" s="36" customFormat="1" ht="49.5" customHeight="1" x14ac:dyDescent="0.35">
      <c r="A1078" s="67"/>
      <c r="B1078" s="39"/>
      <c r="C1078" s="39"/>
      <c r="D1078" s="40" t="s">
        <v>6068</v>
      </c>
      <c r="E1078" s="41" t="s">
        <v>4106</v>
      </c>
      <c r="F1078" s="41" t="s">
        <v>6069</v>
      </c>
      <c r="G1078" s="41"/>
      <c r="H1078" s="41"/>
      <c r="I1078" s="41" t="s">
        <v>2013</v>
      </c>
      <c r="J1078" s="41" t="s">
        <v>5300</v>
      </c>
      <c r="K1078" s="41"/>
      <c r="L1078" s="41"/>
      <c r="M1078" s="41" t="s">
        <v>816</v>
      </c>
      <c r="N1078" s="41" t="s">
        <v>817</v>
      </c>
      <c r="O1078" s="29" t="s">
        <v>820</v>
      </c>
      <c r="P1078" s="30" t="s">
        <v>821</v>
      </c>
      <c r="Q1078" s="31"/>
      <c r="R1078" s="31"/>
      <c r="S1078" s="32"/>
      <c r="T1078" s="33"/>
      <c r="U1078" s="33"/>
      <c r="V1078" s="33"/>
      <c r="W1078" s="33"/>
      <c r="X1078" s="33"/>
      <c r="Y1078" s="33"/>
      <c r="Z1078" s="33"/>
      <c r="AA1078" s="34"/>
      <c r="AB1078" s="34"/>
      <c r="AC1078" s="34"/>
      <c r="AD1078" s="34"/>
      <c r="AE1078" s="34"/>
      <c r="AF1078" s="34"/>
      <c r="AG1078" s="34"/>
      <c r="AH1078" s="34"/>
      <c r="AI1078" s="34"/>
      <c r="AJ1078" s="34"/>
      <c r="AK1078" s="34"/>
      <c r="AL1078" s="34"/>
      <c r="AM1078" s="34"/>
      <c r="AN1078" s="34"/>
      <c r="AO1078" s="34"/>
      <c r="AP1078" s="34"/>
      <c r="AQ1078" s="56"/>
      <c r="AR1078" s="56"/>
      <c r="AS1078" s="56"/>
      <c r="AT1078" s="42"/>
      <c r="AU1078" s="42"/>
      <c r="AV1078" s="42"/>
      <c r="AW1078" s="35"/>
      <c r="AX1078" s="35"/>
      <c r="AY1078" s="35"/>
      <c r="AZ1078" s="43" t="str">
        <f t="shared" si="1124"/>
        <v/>
      </c>
      <c r="BA1078" s="44"/>
      <c r="BB1078" s="43" t="str">
        <f t="shared" si="1125"/>
        <v/>
      </c>
      <c r="BC1078" s="45" t="str">
        <f t="shared" si="1126"/>
        <v/>
      </c>
      <c r="BD1078" s="45" t="str">
        <f t="shared" si="1127"/>
        <v/>
      </c>
      <c r="BE1078" s="45" t="s">
        <v>5691</v>
      </c>
      <c r="BF1078" s="45" t="str">
        <f t="shared" si="1170"/>
        <v/>
      </c>
      <c r="BG1078" s="45" t="str">
        <f t="shared" si="1128"/>
        <v/>
      </c>
      <c r="BH1078" s="12" t="str">
        <f t="shared" si="1129"/>
        <v/>
      </c>
      <c r="BI1078" s="43" t="str">
        <f t="shared" si="1130"/>
        <v/>
      </c>
      <c r="BJ1078" s="46" t="str">
        <f t="shared" si="1131"/>
        <v/>
      </c>
      <c r="BK1078" s="46" t="str">
        <f t="shared" si="1132"/>
        <v/>
      </c>
      <c r="BL1078" s="46" t="str">
        <f t="shared" si="1133"/>
        <v/>
      </c>
      <c r="BM1078" s="43" t="str">
        <f t="shared" si="1134"/>
        <v/>
      </c>
      <c r="BN1078" s="43" t="str">
        <f t="shared" si="1135"/>
        <v/>
      </c>
      <c r="BO1078" s="44" t="str">
        <f t="shared" si="1178"/>
        <v/>
      </c>
      <c r="BP1078" s="44" t="str">
        <f t="shared" si="1117"/>
        <v/>
      </c>
      <c r="BQ1078" s="44" t="str">
        <f t="shared" si="1120"/>
        <v/>
      </c>
      <c r="BR1078" s="46" t="str">
        <f t="shared" si="1171"/>
        <v/>
      </c>
      <c r="BS1078" s="47" t="str">
        <f t="shared" si="1172"/>
        <v/>
      </c>
      <c r="BT1078" s="46" t="str">
        <f t="shared" si="1173"/>
        <v/>
      </c>
      <c r="BU1078" s="46" t="str">
        <f t="shared" si="1174"/>
        <v/>
      </c>
      <c r="BV1078" s="73" t="str">
        <f t="shared" si="1114"/>
        <v/>
      </c>
      <c r="BW1078" s="47" t="str">
        <f t="shared" si="1169"/>
        <v/>
      </c>
      <c r="BX1078" s="47" t="str">
        <f t="shared" si="1118"/>
        <v/>
      </c>
      <c r="BY1078" s="13" t="str">
        <f t="shared" si="1121"/>
        <v/>
      </c>
      <c r="BZ1078" s="14" t="str">
        <f t="shared" si="1175"/>
        <v/>
      </c>
      <c r="CA1078" s="48" t="str">
        <f t="shared" si="1176"/>
        <v/>
      </c>
      <c r="CB1078" s="44" t="str">
        <f t="shared" si="1177"/>
        <v/>
      </c>
      <c r="CC1078" s="44" t="str">
        <f t="shared" si="1136"/>
        <v/>
      </c>
      <c r="CD1078" s="44" t="str">
        <f t="shared" si="1122"/>
        <v/>
      </c>
      <c r="CE1078" s="44" t="str">
        <f t="shared" si="1166"/>
        <v/>
      </c>
      <c r="CF1078" s="44" t="str">
        <f t="shared" si="1137"/>
        <v/>
      </c>
      <c r="CG1078" s="44" t="str">
        <f t="shared" si="1138"/>
        <v/>
      </c>
      <c r="CH1078" s="44" t="str">
        <f t="shared" si="1139"/>
        <v/>
      </c>
      <c r="CI1078" s="44" t="str">
        <f t="shared" si="1140"/>
        <v/>
      </c>
      <c r="CJ1078" s="44" t="str">
        <f t="shared" si="1141"/>
        <v/>
      </c>
      <c r="CK1078" s="44" t="str">
        <f t="shared" si="1142"/>
        <v/>
      </c>
      <c r="CL1078" s="44" t="str">
        <f t="shared" si="1143"/>
        <v/>
      </c>
      <c r="CM1078" s="43" t="str">
        <f t="shared" si="1144"/>
        <v/>
      </c>
      <c r="CN1078" s="43" t="str">
        <f t="shared" si="1145"/>
        <v/>
      </c>
      <c r="CO1078" s="43" t="str">
        <f t="shared" si="1146"/>
        <v/>
      </c>
      <c r="CP1078" s="44" t="str">
        <f t="shared" si="1123"/>
        <v/>
      </c>
      <c r="CQ1078" s="44" t="str">
        <f t="shared" si="1147"/>
        <v/>
      </c>
      <c r="CR1078" s="43" t="str">
        <f t="shared" si="1168"/>
        <v/>
      </c>
      <c r="CS1078" s="44">
        <v>0</v>
      </c>
      <c r="CT1078" s="44">
        <v>0</v>
      </c>
      <c r="CU1078" s="44" t="str">
        <f t="shared" si="1151"/>
        <v/>
      </c>
      <c r="CV1078" s="44" t="str">
        <f t="shared" si="1152"/>
        <v/>
      </c>
      <c r="CW1078" s="44" t="str">
        <f t="shared" si="1153"/>
        <v/>
      </c>
      <c r="CX1078" s="44" t="str">
        <f t="shared" si="1154"/>
        <v/>
      </c>
      <c r="CY1078" s="44" t="str">
        <f t="shared" si="1155"/>
        <v/>
      </c>
      <c r="CZ1078" s="44" t="str">
        <f t="shared" si="1156"/>
        <v/>
      </c>
      <c r="DA1078" s="49" t="str">
        <f t="shared" si="1148"/>
        <v/>
      </c>
      <c r="DB1078" s="44" t="str">
        <f t="shared" si="1157"/>
        <v/>
      </c>
      <c r="DC1078" s="44" t="str">
        <f t="shared" si="1158"/>
        <v/>
      </c>
      <c r="DD1078" s="44" t="str">
        <f t="shared" si="1159"/>
        <v/>
      </c>
      <c r="DE1078" s="44" t="str">
        <f t="shared" si="1160"/>
        <v/>
      </c>
      <c r="DF1078" s="44" t="str">
        <f t="shared" si="1161"/>
        <v/>
      </c>
      <c r="DG1078" s="44" t="str">
        <f t="shared" si="1162"/>
        <v/>
      </c>
      <c r="DH1078" s="44" t="str">
        <f t="shared" si="1119"/>
        <v/>
      </c>
      <c r="DI1078" s="50" t="str">
        <f t="shared" si="1163"/>
        <v/>
      </c>
      <c r="DJ1078" s="50" t="str">
        <f t="shared" si="1167"/>
        <v/>
      </c>
      <c r="DK1078" s="50" t="str">
        <f t="shared" si="1164"/>
        <v/>
      </c>
      <c r="DL1078" s="50" t="str">
        <f t="shared" si="1165"/>
        <v/>
      </c>
      <c r="DM1078" s="51" t="str">
        <f t="shared" si="1116"/>
        <v/>
      </c>
      <c r="DN1078" s="52"/>
      <c r="DO1078" s="53"/>
      <c r="DP1078" s="52"/>
      <c r="DQ1078" s="53" t="str">
        <f t="shared" si="1149"/>
        <v/>
      </c>
      <c r="DR1078" s="52" t="str">
        <f t="shared" si="1150"/>
        <v/>
      </c>
      <c r="DS1078" s="53"/>
      <c r="DT1078" s="52"/>
      <c r="DU1078" s="53"/>
      <c r="DV1078" s="52"/>
      <c r="DW1078" s="99"/>
      <c r="DX1078" s="99"/>
      <c r="EI1078" s="83"/>
      <c r="EJ1078" s="102"/>
      <c r="EK1078" s="102"/>
      <c r="EL1078" s="102"/>
      <c r="EM1078" s="102"/>
      <c r="EN1078" s="102"/>
      <c r="EO1078" s="102"/>
      <c r="EP1078" s="102"/>
      <c r="EQ1078" s="102"/>
      <c r="ER1078" s="102"/>
      <c r="ES1078" s="102"/>
      <c r="ET1078" s="102"/>
      <c r="EU1078" s="102"/>
      <c r="EV1078" s="102"/>
      <c r="FL1078" s="36" t="str">
        <f t="shared" si="1115"/>
        <v/>
      </c>
    </row>
    <row r="1079" spans="1:168" s="36" customFormat="1" ht="49.5" customHeight="1" x14ac:dyDescent="0.35">
      <c r="A1079" s="67"/>
      <c r="B1079" s="39"/>
      <c r="C1079" s="39"/>
      <c r="D1079" s="40" t="s">
        <v>6070</v>
      </c>
      <c r="E1079" s="41" t="s">
        <v>4106</v>
      </c>
      <c r="F1079" s="41" t="s">
        <v>4971</v>
      </c>
      <c r="G1079" s="41"/>
      <c r="H1079" s="41"/>
      <c r="I1079" s="41" t="s">
        <v>5784</v>
      </c>
      <c r="J1079" s="41" t="s">
        <v>5785</v>
      </c>
      <c r="K1079" s="41"/>
      <c r="L1079" s="41"/>
      <c r="M1079" s="41" t="s">
        <v>6457</v>
      </c>
      <c r="N1079" s="41" t="s">
        <v>3129</v>
      </c>
      <c r="O1079" s="29" t="s">
        <v>4108</v>
      </c>
      <c r="P1079" s="30" t="s">
        <v>4109</v>
      </c>
      <c r="Q1079" s="31"/>
      <c r="R1079" s="31"/>
      <c r="S1079" s="32"/>
      <c r="T1079" s="33"/>
      <c r="U1079" s="33"/>
      <c r="V1079" s="33"/>
      <c r="W1079" s="33"/>
      <c r="X1079" s="33"/>
      <c r="Y1079" s="33"/>
      <c r="Z1079" s="33"/>
      <c r="AA1079" s="34"/>
      <c r="AB1079" s="34"/>
      <c r="AC1079" s="34"/>
      <c r="AD1079" s="34"/>
      <c r="AE1079" s="34"/>
      <c r="AF1079" s="34"/>
      <c r="AG1079" s="34"/>
      <c r="AH1079" s="34"/>
      <c r="AI1079" s="34"/>
      <c r="AJ1079" s="34"/>
      <c r="AK1079" s="34"/>
      <c r="AL1079" s="34"/>
      <c r="AM1079" s="34"/>
      <c r="AN1079" s="34"/>
      <c r="AO1079" s="34"/>
      <c r="AP1079" s="34"/>
      <c r="AQ1079" s="56"/>
      <c r="AR1079" s="56"/>
      <c r="AS1079" s="56"/>
      <c r="AT1079" s="42"/>
      <c r="AU1079" s="42"/>
      <c r="AV1079" s="42"/>
      <c r="AW1079" s="35"/>
      <c r="AX1079" s="35"/>
      <c r="AY1079" s="35"/>
      <c r="AZ1079" s="43" t="str">
        <f t="shared" si="1124"/>
        <v/>
      </c>
      <c r="BA1079" s="44"/>
      <c r="BB1079" s="43" t="str">
        <f t="shared" si="1125"/>
        <v/>
      </c>
      <c r="BC1079" s="45" t="str">
        <f t="shared" si="1126"/>
        <v/>
      </c>
      <c r="BD1079" s="45" t="str">
        <f t="shared" si="1127"/>
        <v/>
      </c>
      <c r="BE1079" s="45" t="s">
        <v>5691</v>
      </c>
      <c r="BF1079" s="45" t="str">
        <f t="shared" si="1170"/>
        <v/>
      </c>
      <c r="BG1079" s="45" t="str">
        <f t="shared" si="1128"/>
        <v/>
      </c>
      <c r="BH1079" s="12" t="str">
        <f t="shared" si="1129"/>
        <v/>
      </c>
      <c r="BI1079" s="43" t="str">
        <f t="shared" si="1130"/>
        <v/>
      </c>
      <c r="BJ1079" s="46" t="str">
        <f t="shared" si="1131"/>
        <v/>
      </c>
      <c r="BK1079" s="46" t="str">
        <f t="shared" si="1132"/>
        <v/>
      </c>
      <c r="BL1079" s="46" t="str">
        <f t="shared" si="1133"/>
        <v/>
      </c>
      <c r="BM1079" s="43" t="str">
        <f t="shared" si="1134"/>
        <v/>
      </c>
      <c r="BN1079" s="43" t="str">
        <f t="shared" si="1135"/>
        <v/>
      </c>
      <c r="BO1079" s="44" t="str">
        <f t="shared" si="1178"/>
        <v/>
      </c>
      <c r="BP1079" s="44" t="str">
        <f t="shared" si="1117"/>
        <v/>
      </c>
      <c r="BQ1079" s="44" t="str">
        <f t="shared" si="1120"/>
        <v/>
      </c>
      <c r="BR1079" s="46" t="str">
        <f t="shared" si="1171"/>
        <v/>
      </c>
      <c r="BS1079" s="47" t="str">
        <f t="shared" si="1172"/>
        <v/>
      </c>
      <c r="BT1079" s="46" t="str">
        <f t="shared" si="1173"/>
        <v/>
      </c>
      <c r="BU1079" s="46" t="str">
        <f t="shared" si="1174"/>
        <v/>
      </c>
      <c r="BV1079" s="73" t="str">
        <f t="shared" si="1114"/>
        <v/>
      </c>
      <c r="BW1079" s="47" t="str">
        <f t="shared" si="1169"/>
        <v/>
      </c>
      <c r="BX1079" s="47" t="str">
        <f t="shared" si="1118"/>
        <v/>
      </c>
      <c r="BY1079" s="13" t="str">
        <f t="shared" si="1121"/>
        <v/>
      </c>
      <c r="BZ1079" s="14" t="str">
        <f t="shared" si="1175"/>
        <v/>
      </c>
      <c r="CA1079" s="48" t="str">
        <f t="shared" si="1176"/>
        <v/>
      </c>
      <c r="CB1079" s="44" t="str">
        <f t="shared" si="1177"/>
        <v/>
      </c>
      <c r="CC1079" s="44" t="str">
        <f t="shared" si="1136"/>
        <v/>
      </c>
      <c r="CD1079" s="44" t="str">
        <f t="shared" si="1122"/>
        <v/>
      </c>
      <c r="CE1079" s="44" t="str">
        <f t="shared" si="1166"/>
        <v/>
      </c>
      <c r="CF1079" s="44" t="str">
        <f t="shared" si="1137"/>
        <v/>
      </c>
      <c r="CG1079" s="44" t="str">
        <f t="shared" si="1138"/>
        <v/>
      </c>
      <c r="CH1079" s="44" t="str">
        <f t="shared" si="1139"/>
        <v/>
      </c>
      <c r="CI1079" s="44" t="str">
        <f t="shared" si="1140"/>
        <v/>
      </c>
      <c r="CJ1079" s="44" t="str">
        <f t="shared" si="1141"/>
        <v/>
      </c>
      <c r="CK1079" s="44" t="str">
        <f t="shared" si="1142"/>
        <v/>
      </c>
      <c r="CL1079" s="44" t="str">
        <f t="shared" si="1143"/>
        <v/>
      </c>
      <c r="CM1079" s="43" t="str">
        <f t="shared" si="1144"/>
        <v/>
      </c>
      <c r="CN1079" s="43" t="str">
        <f t="shared" si="1145"/>
        <v/>
      </c>
      <c r="CO1079" s="43" t="str">
        <f t="shared" si="1146"/>
        <v/>
      </c>
      <c r="CP1079" s="44" t="str">
        <f t="shared" si="1123"/>
        <v/>
      </c>
      <c r="CQ1079" s="44" t="str">
        <f t="shared" si="1147"/>
        <v/>
      </c>
      <c r="CR1079" s="43" t="str">
        <f t="shared" si="1168"/>
        <v/>
      </c>
      <c r="CS1079" s="44">
        <v>0</v>
      </c>
      <c r="CT1079" s="44">
        <v>0</v>
      </c>
      <c r="CU1079" s="44" t="str">
        <f t="shared" si="1151"/>
        <v/>
      </c>
      <c r="CV1079" s="44" t="str">
        <f t="shared" si="1152"/>
        <v/>
      </c>
      <c r="CW1079" s="44" t="str">
        <f t="shared" si="1153"/>
        <v/>
      </c>
      <c r="CX1079" s="44" t="str">
        <f t="shared" si="1154"/>
        <v/>
      </c>
      <c r="CY1079" s="44" t="str">
        <f t="shared" si="1155"/>
        <v/>
      </c>
      <c r="CZ1079" s="44" t="str">
        <f t="shared" si="1156"/>
        <v/>
      </c>
      <c r="DA1079" s="49" t="str">
        <f t="shared" si="1148"/>
        <v/>
      </c>
      <c r="DB1079" s="44" t="str">
        <f t="shared" si="1157"/>
        <v/>
      </c>
      <c r="DC1079" s="44" t="str">
        <f t="shared" si="1158"/>
        <v/>
      </c>
      <c r="DD1079" s="44" t="str">
        <f t="shared" si="1159"/>
        <v/>
      </c>
      <c r="DE1079" s="44" t="str">
        <f t="shared" si="1160"/>
        <v/>
      </c>
      <c r="DF1079" s="44" t="str">
        <f t="shared" si="1161"/>
        <v/>
      </c>
      <c r="DG1079" s="44" t="str">
        <f t="shared" si="1162"/>
        <v/>
      </c>
      <c r="DH1079" s="44" t="str">
        <f t="shared" si="1119"/>
        <v/>
      </c>
      <c r="DI1079" s="50" t="str">
        <f t="shared" si="1163"/>
        <v/>
      </c>
      <c r="DJ1079" s="50" t="str">
        <f t="shared" si="1167"/>
        <v/>
      </c>
      <c r="DK1079" s="50" t="str">
        <f t="shared" si="1164"/>
        <v/>
      </c>
      <c r="DL1079" s="50" t="str">
        <f t="shared" si="1165"/>
        <v/>
      </c>
      <c r="DM1079" s="51" t="str">
        <f t="shared" si="1116"/>
        <v/>
      </c>
      <c r="DN1079" s="52"/>
      <c r="DO1079" s="53"/>
      <c r="DP1079" s="52"/>
      <c r="DQ1079" s="53" t="str">
        <f t="shared" si="1149"/>
        <v/>
      </c>
      <c r="DR1079" s="52" t="str">
        <f t="shared" si="1150"/>
        <v/>
      </c>
      <c r="DS1079" s="53"/>
      <c r="DT1079" s="52"/>
      <c r="DU1079" s="53"/>
      <c r="DV1079" s="52"/>
      <c r="DW1079" s="99"/>
      <c r="DX1079" s="99"/>
      <c r="EI1079" s="83"/>
      <c r="EJ1079" s="102"/>
      <c r="EK1079" s="102"/>
      <c r="EL1079" s="102"/>
      <c r="EM1079" s="102"/>
      <c r="EN1079" s="102"/>
      <c r="EO1079" s="102"/>
      <c r="EP1079" s="102"/>
      <c r="EQ1079" s="102"/>
      <c r="ER1079" s="102"/>
      <c r="ES1079" s="102"/>
      <c r="ET1079" s="102"/>
      <c r="EU1079" s="102"/>
      <c r="EV1079" s="102"/>
      <c r="FL1079" s="36" t="str">
        <f t="shared" si="1115"/>
        <v/>
      </c>
    </row>
    <row r="1080" spans="1:168" s="36" customFormat="1" ht="49.5" customHeight="1" x14ac:dyDescent="0.35">
      <c r="A1080" s="67"/>
      <c r="B1080" s="39"/>
      <c r="C1080" s="39"/>
      <c r="D1080" s="40" t="s">
        <v>6070</v>
      </c>
      <c r="E1080" s="41" t="s">
        <v>5694</v>
      </c>
      <c r="F1080" s="41" t="s">
        <v>4971</v>
      </c>
      <c r="G1080" s="41"/>
      <c r="H1080" s="41" t="s">
        <v>5258</v>
      </c>
      <c r="I1080" s="41" t="s">
        <v>5784</v>
      </c>
      <c r="J1080" s="41" t="s">
        <v>5785</v>
      </c>
      <c r="K1080" s="41"/>
      <c r="L1080" s="41"/>
      <c r="M1080" s="41" t="s">
        <v>6457</v>
      </c>
      <c r="N1080" s="41" t="s">
        <v>3129</v>
      </c>
      <c r="O1080" s="29" t="s">
        <v>4108</v>
      </c>
      <c r="P1080" s="30" t="s">
        <v>4109</v>
      </c>
      <c r="Q1080" s="31"/>
      <c r="R1080" s="31"/>
      <c r="S1080" s="32"/>
      <c r="T1080" s="33"/>
      <c r="U1080" s="33"/>
      <c r="V1080" s="33"/>
      <c r="W1080" s="33"/>
      <c r="X1080" s="33"/>
      <c r="Y1080" s="33"/>
      <c r="Z1080" s="33"/>
      <c r="AA1080" s="34"/>
      <c r="AB1080" s="34"/>
      <c r="AC1080" s="34"/>
      <c r="AD1080" s="34"/>
      <c r="AE1080" s="34"/>
      <c r="AF1080" s="34"/>
      <c r="AG1080" s="34"/>
      <c r="AH1080" s="34"/>
      <c r="AI1080" s="34"/>
      <c r="AJ1080" s="34"/>
      <c r="AK1080" s="34"/>
      <c r="AL1080" s="34"/>
      <c r="AM1080" s="34"/>
      <c r="AN1080" s="34"/>
      <c r="AO1080" s="34"/>
      <c r="AP1080" s="34"/>
      <c r="AQ1080" s="56"/>
      <c r="AR1080" s="56"/>
      <c r="AS1080" s="56"/>
      <c r="AT1080" s="42"/>
      <c r="AU1080" s="42"/>
      <c r="AV1080" s="42"/>
      <c r="AW1080" s="35"/>
      <c r="AX1080" s="35"/>
      <c r="AY1080" s="35"/>
      <c r="AZ1080" s="43" t="str">
        <f t="shared" si="1124"/>
        <v/>
      </c>
      <c r="BA1080" s="44"/>
      <c r="BB1080" s="43" t="str">
        <f t="shared" si="1125"/>
        <v/>
      </c>
      <c r="BC1080" s="45" t="str">
        <f t="shared" si="1126"/>
        <v/>
      </c>
      <c r="BD1080" s="45" t="str">
        <f t="shared" si="1127"/>
        <v/>
      </c>
      <c r="BE1080" s="45" t="s">
        <v>5691</v>
      </c>
      <c r="BF1080" s="45" t="str">
        <f t="shared" si="1170"/>
        <v/>
      </c>
      <c r="BG1080" s="45" t="str">
        <f t="shared" si="1128"/>
        <v/>
      </c>
      <c r="BH1080" s="12" t="str">
        <f t="shared" si="1129"/>
        <v/>
      </c>
      <c r="BI1080" s="43" t="str">
        <f t="shared" si="1130"/>
        <v/>
      </c>
      <c r="BJ1080" s="46" t="str">
        <f t="shared" si="1131"/>
        <v/>
      </c>
      <c r="BK1080" s="46" t="str">
        <f t="shared" si="1132"/>
        <v/>
      </c>
      <c r="BL1080" s="46" t="str">
        <f t="shared" si="1133"/>
        <v/>
      </c>
      <c r="BM1080" s="43" t="str">
        <f t="shared" si="1134"/>
        <v/>
      </c>
      <c r="BN1080" s="43" t="str">
        <f t="shared" si="1135"/>
        <v/>
      </c>
      <c r="BO1080" s="44" t="str">
        <f t="shared" si="1178"/>
        <v/>
      </c>
      <c r="BP1080" s="44" t="str">
        <f t="shared" si="1117"/>
        <v/>
      </c>
      <c r="BQ1080" s="44" t="str">
        <f t="shared" si="1120"/>
        <v/>
      </c>
      <c r="BR1080" s="46" t="str">
        <f t="shared" si="1171"/>
        <v/>
      </c>
      <c r="BS1080" s="47" t="str">
        <f t="shared" si="1172"/>
        <v/>
      </c>
      <c r="BT1080" s="46" t="str">
        <f t="shared" si="1173"/>
        <v/>
      </c>
      <c r="BU1080" s="46" t="str">
        <f t="shared" si="1174"/>
        <v/>
      </c>
      <c r="BV1080" s="73" t="str">
        <f t="shared" si="1114"/>
        <v/>
      </c>
      <c r="BW1080" s="47" t="str">
        <f t="shared" si="1169"/>
        <v/>
      </c>
      <c r="BX1080" s="47" t="str">
        <f t="shared" si="1118"/>
        <v/>
      </c>
      <c r="BY1080" s="13" t="str">
        <f t="shared" si="1121"/>
        <v/>
      </c>
      <c r="BZ1080" s="14" t="str">
        <f t="shared" si="1175"/>
        <v/>
      </c>
      <c r="CA1080" s="48" t="str">
        <f t="shared" si="1176"/>
        <v/>
      </c>
      <c r="CB1080" s="44" t="str">
        <f t="shared" si="1177"/>
        <v/>
      </c>
      <c r="CC1080" s="44" t="str">
        <f t="shared" si="1136"/>
        <v/>
      </c>
      <c r="CD1080" s="44" t="str">
        <f t="shared" si="1122"/>
        <v/>
      </c>
      <c r="CE1080" s="44" t="str">
        <f t="shared" si="1166"/>
        <v/>
      </c>
      <c r="CF1080" s="44" t="str">
        <f t="shared" si="1137"/>
        <v/>
      </c>
      <c r="CG1080" s="44" t="str">
        <f t="shared" si="1138"/>
        <v/>
      </c>
      <c r="CH1080" s="44" t="str">
        <f t="shared" si="1139"/>
        <v/>
      </c>
      <c r="CI1080" s="44" t="str">
        <f t="shared" si="1140"/>
        <v/>
      </c>
      <c r="CJ1080" s="44" t="str">
        <f t="shared" si="1141"/>
        <v/>
      </c>
      <c r="CK1080" s="44" t="str">
        <f t="shared" si="1142"/>
        <v/>
      </c>
      <c r="CL1080" s="44" t="str">
        <f t="shared" si="1143"/>
        <v/>
      </c>
      <c r="CM1080" s="43" t="str">
        <f t="shared" si="1144"/>
        <v/>
      </c>
      <c r="CN1080" s="43" t="str">
        <f t="shared" si="1145"/>
        <v/>
      </c>
      <c r="CO1080" s="43" t="str">
        <f t="shared" si="1146"/>
        <v/>
      </c>
      <c r="CP1080" s="44" t="str">
        <f t="shared" si="1123"/>
        <v/>
      </c>
      <c r="CQ1080" s="44" t="str">
        <f t="shared" si="1147"/>
        <v/>
      </c>
      <c r="CR1080" s="43" t="str">
        <f t="shared" si="1168"/>
        <v/>
      </c>
      <c r="CS1080" s="44">
        <v>0</v>
      </c>
      <c r="CT1080" s="44">
        <v>0</v>
      </c>
      <c r="CU1080" s="44" t="str">
        <f t="shared" si="1151"/>
        <v/>
      </c>
      <c r="CV1080" s="44" t="str">
        <f t="shared" si="1152"/>
        <v/>
      </c>
      <c r="CW1080" s="44" t="str">
        <f t="shared" si="1153"/>
        <v/>
      </c>
      <c r="CX1080" s="44" t="str">
        <f t="shared" si="1154"/>
        <v/>
      </c>
      <c r="CY1080" s="44" t="str">
        <f t="shared" si="1155"/>
        <v/>
      </c>
      <c r="CZ1080" s="44" t="str">
        <f t="shared" si="1156"/>
        <v/>
      </c>
      <c r="DA1080" s="49" t="str">
        <f t="shared" si="1148"/>
        <v/>
      </c>
      <c r="DB1080" s="44" t="str">
        <f t="shared" si="1157"/>
        <v/>
      </c>
      <c r="DC1080" s="44" t="str">
        <f t="shared" si="1158"/>
        <v/>
      </c>
      <c r="DD1080" s="44" t="str">
        <f t="shared" si="1159"/>
        <v/>
      </c>
      <c r="DE1080" s="44" t="str">
        <f t="shared" si="1160"/>
        <v/>
      </c>
      <c r="DF1080" s="44" t="str">
        <f t="shared" si="1161"/>
        <v/>
      </c>
      <c r="DG1080" s="44" t="str">
        <f t="shared" si="1162"/>
        <v/>
      </c>
      <c r="DH1080" s="44" t="str">
        <f t="shared" si="1119"/>
        <v/>
      </c>
      <c r="DI1080" s="50" t="str">
        <f t="shared" si="1163"/>
        <v/>
      </c>
      <c r="DJ1080" s="50" t="str">
        <f t="shared" si="1167"/>
        <v/>
      </c>
      <c r="DK1080" s="50" t="str">
        <f t="shared" si="1164"/>
        <v/>
      </c>
      <c r="DL1080" s="50" t="str">
        <f t="shared" si="1165"/>
        <v/>
      </c>
      <c r="DM1080" s="51" t="str">
        <f t="shared" si="1116"/>
        <v/>
      </c>
      <c r="DN1080" s="52"/>
      <c r="DO1080" s="53"/>
      <c r="DP1080" s="52"/>
      <c r="DQ1080" s="53" t="str">
        <f t="shared" si="1149"/>
        <v/>
      </c>
      <c r="DR1080" s="52" t="str">
        <f t="shared" si="1150"/>
        <v/>
      </c>
      <c r="DS1080" s="53"/>
      <c r="DT1080" s="52"/>
      <c r="DU1080" s="53"/>
      <c r="DV1080" s="52"/>
      <c r="DW1080" s="99"/>
      <c r="DX1080" s="99"/>
      <c r="EI1080" s="83"/>
      <c r="EJ1080" s="102"/>
      <c r="EK1080" s="102"/>
      <c r="EL1080" s="102"/>
      <c r="EM1080" s="102"/>
      <c r="EN1080" s="102"/>
      <c r="EO1080" s="102"/>
      <c r="EP1080" s="102"/>
      <c r="EQ1080" s="102"/>
      <c r="ER1080" s="102"/>
      <c r="ES1080" s="102"/>
      <c r="ET1080" s="102"/>
      <c r="EU1080" s="102"/>
      <c r="EV1080" s="102"/>
      <c r="FL1080" s="36" t="str">
        <f t="shared" si="1115"/>
        <v/>
      </c>
    </row>
    <row r="1081" spans="1:168" s="36" customFormat="1" ht="49.5" customHeight="1" x14ac:dyDescent="0.35">
      <c r="A1081" s="67"/>
      <c r="B1081" s="39"/>
      <c r="C1081" s="39"/>
      <c r="D1081" s="40" t="s">
        <v>4972</v>
      </c>
      <c r="E1081" s="41" t="s">
        <v>4106</v>
      </c>
      <c r="F1081" s="41" t="s">
        <v>4973</v>
      </c>
      <c r="G1081" s="41"/>
      <c r="H1081" s="41"/>
      <c r="I1081" s="41" t="s">
        <v>5384</v>
      </c>
      <c r="J1081" s="41" t="s">
        <v>5385</v>
      </c>
      <c r="K1081" s="41"/>
      <c r="L1081" s="41"/>
      <c r="M1081" s="41" t="s">
        <v>2974</v>
      </c>
      <c r="N1081" s="41" t="s">
        <v>2975</v>
      </c>
      <c r="O1081" s="29" t="s">
        <v>2908</v>
      </c>
      <c r="P1081" s="30" t="s">
        <v>2909</v>
      </c>
      <c r="Q1081" s="31"/>
      <c r="R1081" s="31"/>
      <c r="S1081" s="32"/>
      <c r="T1081" s="33"/>
      <c r="U1081" s="33"/>
      <c r="V1081" s="33"/>
      <c r="W1081" s="33"/>
      <c r="X1081" s="33"/>
      <c r="Y1081" s="33"/>
      <c r="Z1081" s="33"/>
      <c r="AA1081" s="34"/>
      <c r="AB1081" s="34"/>
      <c r="AC1081" s="34"/>
      <c r="AD1081" s="34"/>
      <c r="AE1081" s="34"/>
      <c r="AF1081" s="34"/>
      <c r="AG1081" s="34"/>
      <c r="AH1081" s="34"/>
      <c r="AI1081" s="34"/>
      <c r="AJ1081" s="34"/>
      <c r="AK1081" s="34"/>
      <c r="AL1081" s="34"/>
      <c r="AM1081" s="34"/>
      <c r="AN1081" s="34"/>
      <c r="AO1081" s="34"/>
      <c r="AP1081" s="34"/>
      <c r="AQ1081" s="56"/>
      <c r="AR1081" s="56"/>
      <c r="AS1081" s="56"/>
      <c r="AT1081" s="42"/>
      <c r="AU1081" s="42"/>
      <c r="AV1081" s="42"/>
      <c r="AW1081" s="35"/>
      <c r="AX1081" s="35"/>
      <c r="AY1081" s="35"/>
      <c r="AZ1081" s="43" t="str">
        <f t="shared" si="1124"/>
        <v/>
      </c>
      <c r="BA1081" s="44"/>
      <c r="BB1081" s="43" t="str">
        <f t="shared" si="1125"/>
        <v/>
      </c>
      <c r="BC1081" s="45" t="str">
        <f t="shared" si="1126"/>
        <v/>
      </c>
      <c r="BD1081" s="45" t="str">
        <f t="shared" si="1127"/>
        <v/>
      </c>
      <c r="BE1081" s="45" t="s">
        <v>5691</v>
      </c>
      <c r="BF1081" s="45" t="str">
        <f t="shared" si="1170"/>
        <v/>
      </c>
      <c r="BG1081" s="45" t="str">
        <f t="shared" si="1128"/>
        <v/>
      </c>
      <c r="BH1081" s="12" t="str">
        <f t="shared" si="1129"/>
        <v/>
      </c>
      <c r="BI1081" s="43" t="str">
        <f t="shared" si="1130"/>
        <v/>
      </c>
      <c r="BJ1081" s="46" t="str">
        <f t="shared" si="1131"/>
        <v/>
      </c>
      <c r="BK1081" s="46" t="str">
        <f t="shared" si="1132"/>
        <v/>
      </c>
      <c r="BL1081" s="46" t="str">
        <f t="shared" si="1133"/>
        <v/>
      </c>
      <c r="BM1081" s="43" t="str">
        <f t="shared" si="1134"/>
        <v/>
      </c>
      <c r="BN1081" s="43" t="str">
        <f t="shared" si="1135"/>
        <v/>
      </c>
      <c r="BO1081" s="44" t="str">
        <f t="shared" si="1178"/>
        <v/>
      </c>
      <c r="BP1081" s="44" t="str">
        <f t="shared" si="1117"/>
        <v/>
      </c>
      <c r="BQ1081" s="44" t="str">
        <f t="shared" si="1120"/>
        <v/>
      </c>
      <c r="BR1081" s="46" t="str">
        <f t="shared" si="1171"/>
        <v/>
      </c>
      <c r="BS1081" s="47" t="str">
        <f t="shared" si="1172"/>
        <v/>
      </c>
      <c r="BT1081" s="46" t="str">
        <f t="shared" si="1173"/>
        <v/>
      </c>
      <c r="BU1081" s="46" t="str">
        <f t="shared" si="1174"/>
        <v/>
      </c>
      <c r="BV1081" s="73" t="str">
        <f t="shared" si="1114"/>
        <v/>
      </c>
      <c r="BW1081" s="47" t="str">
        <f t="shared" si="1169"/>
        <v/>
      </c>
      <c r="BX1081" s="47" t="str">
        <f t="shared" si="1118"/>
        <v/>
      </c>
      <c r="BY1081" s="13" t="str">
        <f t="shared" si="1121"/>
        <v/>
      </c>
      <c r="BZ1081" s="14" t="str">
        <f t="shared" si="1175"/>
        <v/>
      </c>
      <c r="CA1081" s="48" t="str">
        <f t="shared" si="1176"/>
        <v/>
      </c>
      <c r="CB1081" s="44" t="str">
        <f t="shared" si="1177"/>
        <v/>
      </c>
      <c r="CC1081" s="44" t="str">
        <f t="shared" si="1136"/>
        <v/>
      </c>
      <c r="CD1081" s="44" t="str">
        <f t="shared" si="1122"/>
        <v/>
      </c>
      <c r="CE1081" s="44" t="str">
        <f t="shared" si="1166"/>
        <v/>
      </c>
      <c r="CF1081" s="44" t="str">
        <f t="shared" si="1137"/>
        <v/>
      </c>
      <c r="CG1081" s="44" t="str">
        <f t="shared" si="1138"/>
        <v/>
      </c>
      <c r="CH1081" s="44" t="str">
        <f t="shared" si="1139"/>
        <v/>
      </c>
      <c r="CI1081" s="44" t="str">
        <f t="shared" si="1140"/>
        <v/>
      </c>
      <c r="CJ1081" s="44" t="str">
        <f t="shared" si="1141"/>
        <v/>
      </c>
      <c r="CK1081" s="44" t="str">
        <f t="shared" si="1142"/>
        <v/>
      </c>
      <c r="CL1081" s="44" t="str">
        <f t="shared" si="1143"/>
        <v/>
      </c>
      <c r="CM1081" s="43" t="str">
        <f t="shared" si="1144"/>
        <v/>
      </c>
      <c r="CN1081" s="43" t="str">
        <f t="shared" si="1145"/>
        <v/>
      </c>
      <c r="CO1081" s="43" t="str">
        <f t="shared" si="1146"/>
        <v/>
      </c>
      <c r="CP1081" s="44" t="str">
        <f t="shared" si="1123"/>
        <v/>
      </c>
      <c r="CQ1081" s="44" t="str">
        <f t="shared" si="1147"/>
        <v/>
      </c>
      <c r="CR1081" s="43" t="str">
        <f t="shared" si="1168"/>
        <v/>
      </c>
      <c r="CS1081" s="44">
        <v>0</v>
      </c>
      <c r="CT1081" s="44">
        <v>0</v>
      </c>
      <c r="CU1081" s="44" t="str">
        <f t="shared" si="1151"/>
        <v/>
      </c>
      <c r="CV1081" s="44" t="str">
        <f t="shared" si="1152"/>
        <v/>
      </c>
      <c r="CW1081" s="44" t="str">
        <f t="shared" si="1153"/>
        <v/>
      </c>
      <c r="CX1081" s="44" t="str">
        <f t="shared" si="1154"/>
        <v/>
      </c>
      <c r="CY1081" s="44" t="str">
        <f t="shared" si="1155"/>
        <v/>
      </c>
      <c r="CZ1081" s="44" t="str">
        <f t="shared" si="1156"/>
        <v/>
      </c>
      <c r="DA1081" s="49" t="str">
        <f t="shared" si="1148"/>
        <v/>
      </c>
      <c r="DB1081" s="44" t="str">
        <f t="shared" si="1157"/>
        <v/>
      </c>
      <c r="DC1081" s="44" t="str">
        <f t="shared" si="1158"/>
        <v/>
      </c>
      <c r="DD1081" s="44" t="str">
        <f t="shared" si="1159"/>
        <v/>
      </c>
      <c r="DE1081" s="44" t="str">
        <f t="shared" si="1160"/>
        <v/>
      </c>
      <c r="DF1081" s="44" t="str">
        <f t="shared" si="1161"/>
        <v/>
      </c>
      <c r="DG1081" s="44" t="str">
        <f t="shared" si="1162"/>
        <v/>
      </c>
      <c r="DH1081" s="44" t="str">
        <f t="shared" si="1119"/>
        <v/>
      </c>
      <c r="DI1081" s="50" t="str">
        <f t="shared" si="1163"/>
        <v/>
      </c>
      <c r="DJ1081" s="50" t="str">
        <f t="shared" si="1167"/>
        <v/>
      </c>
      <c r="DK1081" s="50" t="str">
        <f t="shared" si="1164"/>
        <v/>
      </c>
      <c r="DL1081" s="50" t="str">
        <f t="shared" si="1165"/>
        <v/>
      </c>
      <c r="DM1081" s="51" t="str">
        <f t="shared" si="1116"/>
        <v/>
      </c>
      <c r="DN1081" s="52"/>
      <c r="DO1081" s="53"/>
      <c r="DP1081" s="52"/>
      <c r="DQ1081" s="53" t="str">
        <f t="shared" si="1149"/>
        <v/>
      </c>
      <c r="DR1081" s="52" t="str">
        <f t="shared" si="1150"/>
        <v/>
      </c>
      <c r="DS1081" s="53"/>
      <c r="DT1081" s="52"/>
      <c r="DU1081" s="53"/>
      <c r="DV1081" s="52"/>
      <c r="DW1081" s="99"/>
      <c r="DX1081" s="99"/>
      <c r="EI1081" s="83"/>
      <c r="EJ1081" s="102"/>
      <c r="EK1081" s="102"/>
      <c r="EL1081" s="102"/>
      <c r="EM1081" s="102"/>
      <c r="EN1081" s="102"/>
      <c r="EO1081" s="102"/>
      <c r="EP1081" s="102"/>
      <c r="EQ1081" s="102"/>
      <c r="ER1081" s="102"/>
      <c r="ES1081" s="102"/>
      <c r="ET1081" s="102"/>
      <c r="EU1081" s="102"/>
      <c r="EV1081" s="102"/>
      <c r="FL1081" s="36" t="str">
        <f t="shared" si="1115"/>
        <v/>
      </c>
    </row>
    <row r="1082" spans="1:168" s="36" customFormat="1" ht="49.5" customHeight="1" x14ac:dyDescent="0.35">
      <c r="A1082" s="67"/>
      <c r="B1082" s="39"/>
      <c r="C1082" s="39"/>
      <c r="D1082" s="40" t="s">
        <v>1051</v>
      </c>
      <c r="E1082" s="41" t="s">
        <v>4106</v>
      </c>
      <c r="F1082" s="41" t="s">
        <v>4974</v>
      </c>
      <c r="G1082" s="41"/>
      <c r="H1082" s="41"/>
      <c r="I1082" s="41" t="s">
        <v>4975</v>
      </c>
      <c r="J1082" s="41" t="s">
        <v>4976</v>
      </c>
      <c r="K1082" s="41"/>
      <c r="L1082" s="41"/>
      <c r="M1082" s="41" t="s">
        <v>4977</v>
      </c>
      <c r="N1082" s="41" t="s">
        <v>4978</v>
      </c>
      <c r="O1082" s="29" t="s">
        <v>5747</v>
      </c>
      <c r="P1082" s="30" t="s">
        <v>5748</v>
      </c>
      <c r="Q1082" s="31"/>
      <c r="R1082" s="31"/>
      <c r="S1082" s="32"/>
      <c r="T1082" s="33"/>
      <c r="U1082" s="33"/>
      <c r="V1082" s="33"/>
      <c r="W1082" s="33"/>
      <c r="X1082" s="33"/>
      <c r="Y1082" s="33"/>
      <c r="Z1082" s="33"/>
      <c r="AA1082" s="34"/>
      <c r="AB1082" s="34"/>
      <c r="AC1082" s="34"/>
      <c r="AD1082" s="34"/>
      <c r="AE1082" s="34"/>
      <c r="AF1082" s="34"/>
      <c r="AG1082" s="34"/>
      <c r="AH1082" s="34"/>
      <c r="AI1082" s="34"/>
      <c r="AJ1082" s="34"/>
      <c r="AK1082" s="34"/>
      <c r="AL1082" s="34"/>
      <c r="AM1082" s="34"/>
      <c r="AN1082" s="34"/>
      <c r="AO1082" s="34"/>
      <c r="AP1082" s="34"/>
      <c r="AQ1082" s="56"/>
      <c r="AR1082" s="56"/>
      <c r="AS1082" s="56"/>
      <c r="AT1082" s="42"/>
      <c r="AU1082" s="42"/>
      <c r="AV1082" s="42"/>
      <c r="AW1082" s="35"/>
      <c r="AX1082" s="35"/>
      <c r="AY1082" s="35"/>
      <c r="AZ1082" s="43" t="str">
        <f t="shared" si="1124"/>
        <v/>
      </c>
      <c r="BA1082" s="44"/>
      <c r="BB1082" s="43" t="str">
        <f t="shared" si="1125"/>
        <v/>
      </c>
      <c r="BC1082" s="45" t="str">
        <f t="shared" si="1126"/>
        <v/>
      </c>
      <c r="BD1082" s="45" t="str">
        <f t="shared" si="1127"/>
        <v/>
      </c>
      <c r="BE1082" s="45" t="s">
        <v>5691</v>
      </c>
      <c r="BF1082" s="45" t="str">
        <f t="shared" si="1170"/>
        <v/>
      </c>
      <c r="BG1082" s="45" t="str">
        <f t="shared" si="1128"/>
        <v/>
      </c>
      <c r="BH1082" s="12" t="str">
        <f t="shared" si="1129"/>
        <v/>
      </c>
      <c r="BI1082" s="43" t="str">
        <f t="shared" si="1130"/>
        <v/>
      </c>
      <c r="BJ1082" s="46" t="str">
        <f t="shared" si="1131"/>
        <v/>
      </c>
      <c r="BK1082" s="46" t="str">
        <f t="shared" si="1132"/>
        <v/>
      </c>
      <c r="BL1082" s="46" t="str">
        <f t="shared" si="1133"/>
        <v/>
      </c>
      <c r="BM1082" s="43" t="str">
        <f t="shared" si="1134"/>
        <v/>
      </c>
      <c r="BN1082" s="43" t="str">
        <f t="shared" si="1135"/>
        <v/>
      </c>
      <c r="BO1082" s="44" t="str">
        <f t="shared" si="1178"/>
        <v/>
      </c>
      <c r="BP1082" s="44" t="str">
        <f t="shared" si="1117"/>
        <v/>
      </c>
      <c r="BQ1082" s="44" t="str">
        <f t="shared" si="1120"/>
        <v/>
      </c>
      <c r="BR1082" s="46" t="str">
        <f t="shared" si="1171"/>
        <v/>
      </c>
      <c r="BS1082" s="47" t="str">
        <f t="shared" si="1172"/>
        <v/>
      </c>
      <c r="BT1082" s="46" t="str">
        <f t="shared" si="1173"/>
        <v/>
      </c>
      <c r="BU1082" s="46" t="str">
        <f t="shared" si="1174"/>
        <v/>
      </c>
      <c r="BV1082" s="73" t="str">
        <f t="shared" si="1114"/>
        <v/>
      </c>
      <c r="BW1082" s="47" t="str">
        <f t="shared" si="1169"/>
        <v/>
      </c>
      <c r="BX1082" s="47" t="str">
        <f t="shared" si="1118"/>
        <v/>
      </c>
      <c r="BY1082" s="13" t="str">
        <f t="shared" si="1121"/>
        <v/>
      </c>
      <c r="BZ1082" s="14" t="str">
        <f t="shared" si="1175"/>
        <v/>
      </c>
      <c r="CA1082" s="48" t="str">
        <f t="shared" si="1176"/>
        <v/>
      </c>
      <c r="CB1082" s="44" t="str">
        <f t="shared" si="1177"/>
        <v/>
      </c>
      <c r="CC1082" s="44" t="str">
        <f t="shared" si="1136"/>
        <v/>
      </c>
      <c r="CD1082" s="44" t="str">
        <f t="shared" si="1122"/>
        <v/>
      </c>
      <c r="CE1082" s="44" t="str">
        <f t="shared" si="1166"/>
        <v/>
      </c>
      <c r="CF1082" s="44" t="str">
        <f t="shared" si="1137"/>
        <v/>
      </c>
      <c r="CG1082" s="44" t="str">
        <f t="shared" si="1138"/>
        <v/>
      </c>
      <c r="CH1082" s="44" t="str">
        <f t="shared" si="1139"/>
        <v/>
      </c>
      <c r="CI1082" s="44" t="str">
        <f t="shared" si="1140"/>
        <v/>
      </c>
      <c r="CJ1082" s="44" t="str">
        <f t="shared" si="1141"/>
        <v/>
      </c>
      <c r="CK1082" s="44" t="str">
        <f t="shared" si="1142"/>
        <v/>
      </c>
      <c r="CL1082" s="44" t="str">
        <f t="shared" si="1143"/>
        <v/>
      </c>
      <c r="CM1082" s="43" t="str">
        <f t="shared" si="1144"/>
        <v/>
      </c>
      <c r="CN1082" s="43" t="str">
        <f t="shared" si="1145"/>
        <v/>
      </c>
      <c r="CO1082" s="43" t="str">
        <f t="shared" si="1146"/>
        <v/>
      </c>
      <c r="CP1082" s="44" t="str">
        <f t="shared" si="1123"/>
        <v/>
      </c>
      <c r="CQ1082" s="44" t="str">
        <f t="shared" si="1147"/>
        <v/>
      </c>
      <c r="CR1082" s="43" t="str">
        <f t="shared" si="1168"/>
        <v/>
      </c>
      <c r="CS1082" s="44">
        <v>0</v>
      </c>
      <c r="CT1082" s="44">
        <v>0</v>
      </c>
      <c r="CU1082" s="44" t="str">
        <f t="shared" si="1151"/>
        <v/>
      </c>
      <c r="CV1082" s="44" t="str">
        <f t="shared" si="1152"/>
        <v/>
      </c>
      <c r="CW1082" s="44" t="str">
        <f t="shared" si="1153"/>
        <v/>
      </c>
      <c r="CX1082" s="44" t="str">
        <f t="shared" si="1154"/>
        <v/>
      </c>
      <c r="CY1082" s="44" t="str">
        <f t="shared" si="1155"/>
        <v/>
      </c>
      <c r="CZ1082" s="44" t="str">
        <f t="shared" si="1156"/>
        <v/>
      </c>
      <c r="DA1082" s="49" t="str">
        <f t="shared" si="1148"/>
        <v/>
      </c>
      <c r="DB1082" s="44" t="str">
        <f t="shared" si="1157"/>
        <v/>
      </c>
      <c r="DC1082" s="44" t="str">
        <f t="shared" si="1158"/>
        <v/>
      </c>
      <c r="DD1082" s="44" t="str">
        <f t="shared" si="1159"/>
        <v/>
      </c>
      <c r="DE1082" s="44" t="str">
        <f t="shared" si="1160"/>
        <v/>
      </c>
      <c r="DF1082" s="44" t="str">
        <f t="shared" si="1161"/>
        <v/>
      </c>
      <c r="DG1082" s="44" t="str">
        <f t="shared" si="1162"/>
        <v/>
      </c>
      <c r="DH1082" s="44" t="str">
        <f t="shared" si="1119"/>
        <v/>
      </c>
      <c r="DI1082" s="50" t="str">
        <f t="shared" si="1163"/>
        <v/>
      </c>
      <c r="DJ1082" s="50" t="str">
        <f t="shared" si="1167"/>
        <v/>
      </c>
      <c r="DK1082" s="50" t="str">
        <f t="shared" si="1164"/>
        <v/>
      </c>
      <c r="DL1082" s="50" t="str">
        <f t="shared" si="1165"/>
        <v/>
      </c>
      <c r="DM1082" s="51" t="str">
        <f t="shared" si="1116"/>
        <v/>
      </c>
      <c r="DN1082" s="52"/>
      <c r="DO1082" s="53"/>
      <c r="DP1082" s="52"/>
      <c r="DQ1082" s="53" t="str">
        <f t="shared" si="1149"/>
        <v/>
      </c>
      <c r="DR1082" s="52" t="str">
        <f t="shared" si="1150"/>
        <v/>
      </c>
      <c r="DS1082" s="53"/>
      <c r="DT1082" s="52"/>
      <c r="DU1082" s="53"/>
      <c r="DV1082" s="52"/>
      <c r="DW1082" s="99"/>
      <c r="DX1082" s="99"/>
      <c r="EI1082" s="83"/>
      <c r="EJ1082" s="102"/>
      <c r="EK1082" s="102"/>
      <c r="EL1082" s="102"/>
      <c r="EM1082" s="102"/>
      <c r="EN1082" s="102"/>
      <c r="EO1082" s="102"/>
      <c r="EP1082" s="102"/>
      <c r="EQ1082" s="102"/>
      <c r="ER1082" s="102"/>
      <c r="ES1082" s="102"/>
      <c r="ET1082" s="102"/>
      <c r="EU1082" s="102"/>
      <c r="EV1082" s="102"/>
      <c r="FL1082" s="36" t="str">
        <f t="shared" si="1115"/>
        <v/>
      </c>
    </row>
    <row r="1083" spans="1:168" s="36" customFormat="1" ht="49.5" customHeight="1" x14ac:dyDescent="0.35">
      <c r="A1083" s="67"/>
      <c r="B1083" s="39"/>
      <c r="C1083" s="39"/>
      <c r="D1083" s="40" t="s">
        <v>1828</v>
      </c>
      <c r="E1083" s="41" t="s">
        <v>4106</v>
      </c>
      <c r="F1083" s="41" t="s">
        <v>1829</v>
      </c>
      <c r="G1083" s="41"/>
      <c r="H1083" s="41"/>
      <c r="I1083" s="41" t="s">
        <v>5372</v>
      </c>
      <c r="J1083" s="41" t="s">
        <v>1829</v>
      </c>
      <c r="K1083" s="41"/>
      <c r="L1083" s="41"/>
      <c r="M1083" s="41" t="s">
        <v>2984</v>
      </c>
      <c r="N1083" s="41" t="s">
        <v>2985</v>
      </c>
      <c r="O1083" s="29" t="s">
        <v>4108</v>
      </c>
      <c r="P1083" s="30" t="s">
        <v>4109</v>
      </c>
      <c r="Q1083" s="31"/>
      <c r="R1083" s="31"/>
      <c r="S1083" s="32"/>
      <c r="T1083" s="33"/>
      <c r="U1083" s="33"/>
      <c r="V1083" s="33"/>
      <c r="W1083" s="33"/>
      <c r="X1083" s="33"/>
      <c r="Y1083" s="33"/>
      <c r="Z1083" s="33"/>
      <c r="AA1083" s="34"/>
      <c r="AB1083" s="34"/>
      <c r="AC1083" s="34"/>
      <c r="AD1083" s="34"/>
      <c r="AE1083" s="34"/>
      <c r="AF1083" s="34"/>
      <c r="AG1083" s="34"/>
      <c r="AH1083" s="34"/>
      <c r="AI1083" s="34"/>
      <c r="AJ1083" s="34"/>
      <c r="AK1083" s="34"/>
      <c r="AL1083" s="34"/>
      <c r="AM1083" s="34"/>
      <c r="AN1083" s="34"/>
      <c r="AO1083" s="34"/>
      <c r="AP1083" s="34"/>
      <c r="AQ1083" s="56"/>
      <c r="AR1083" s="56"/>
      <c r="AS1083" s="56"/>
      <c r="AT1083" s="42"/>
      <c r="AU1083" s="42"/>
      <c r="AV1083" s="42"/>
      <c r="AW1083" s="35"/>
      <c r="AX1083" s="35"/>
      <c r="AY1083" s="35"/>
      <c r="AZ1083" s="43" t="str">
        <f t="shared" si="1124"/>
        <v/>
      </c>
      <c r="BA1083" s="44"/>
      <c r="BB1083" s="43" t="str">
        <f t="shared" si="1125"/>
        <v/>
      </c>
      <c r="BC1083" s="45" t="str">
        <f t="shared" si="1126"/>
        <v/>
      </c>
      <c r="BD1083" s="45" t="str">
        <f t="shared" si="1127"/>
        <v/>
      </c>
      <c r="BE1083" s="45"/>
      <c r="BF1083" s="45" t="str">
        <f t="shared" si="1170"/>
        <v/>
      </c>
      <c r="BG1083" s="45" t="str">
        <f t="shared" si="1128"/>
        <v/>
      </c>
      <c r="BH1083" s="12" t="str">
        <f t="shared" si="1129"/>
        <v/>
      </c>
      <c r="BI1083" s="43" t="str">
        <f t="shared" si="1130"/>
        <v/>
      </c>
      <c r="BJ1083" s="46" t="str">
        <f t="shared" si="1131"/>
        <v/>
      </c>
      <c r="BK1083" s="46" t="str">
        <f t="shared" si="1132"/>
        <v/>
      </c>
      <c r="BL1083" s="46" t="str">
        <f t="shared" si="1133"/>
        <v/>
      </c>
      <c r="BM1083" s="43" t="str">
        <f t="shared" si="1134"/>
        <v/>
      </c>
      <c r="BN1083" s="43" t="str">
        <f t="shared" si="1135"/>
        <v/>
      </c>
      <c r="BO1083" s="44" t="str">
        <f t="shared" si="1178"/>
        <v/>
      </c>
      <c r="BP1083" s="44" t="str">
        <f t="shared" si="1117"/>
        <v/>
      </c>
      <c r="BQ1083" s="44" t="str">
        <f t="shared" si="1120"/>
        <v/>
      </c>
      <c r="BR1083" s="46" t="str">
        <f t="shared" si="1171"/>
        <v/>
      </c>
      <c r="BS1083" s="47" t="str">
        <f t="shared" si="1172"/>
        <v/>
      </c>
      <c r="BT1083" s="46" t="str">
        <f t="shared" si="1173"/>
        <v/>
      </c>
      <c r="BU1083" s="46" t="str">
        <f t="shared" si="1174"/>
        <v/>
      </c>
      <c r="BV1083" s="73" t="str">
        <f t="shared" si="1114"/>
        <v/>
      </c>
      <c r="BW1083" s="47" t="str">
        <f t="shared" si="1169"/>
        <v/>
      </c>
      <c r="BX1083" s="47" t="str">
        <f t="shared" si="1118"/>
        <v/>
      </c>
      <c r="BY1083" s="13" t="str">
        <f t="shared" si="1121"/>
        <v/>
      </c>
      <c r="BZ1083" s="14" t="str">
        <f t="shared" si="1175"/>
        <v/>
      </c>
      <c r="CA1083" s="48" t="str">
        <f t="shared" si="1176"/>
        <v/>
      </c>
      <c r="CB1083" s="44" t="str">
        <f t="shared" si="1177"/>
        <v/>
      </c>
      <c r="CC1083" s="44" t="str">
        <f t="shared" si="1136"/>
        <v/>
      </c>
      <c r="CD1083" s="44" t="str">
        <f t="shared" si="1122"/>
        <v/>
      </c>
      <c r="CE1083" s="44" t="str">
        <f t="shared" si="1166"/>
        <v/>
      </c>
      <c r="CF1083" s="44" t="str">
        <f t="shared" si="1137"/>
        <v/>
      </c>
      <c r="CG1083" s="44" t="str">
        <f t="shared" si="1138"/>
        <v/>
      </c>
      <c r="CH1083" s="44" t="str">
        <f t="shared" si="1139"/>
        <v/>
      </c>
      <c r="CI1083" s="44" t="str">
        <f t="shared" si="1140"/>
        <v/>
      </c>
      <c r="CJ1083" s="44" t="str">
        <f t="shared" si="1141"/>
        <v/>
      </c>
      <c r="CK1083" s="44" t="str">
        <f t="shared" si="1142"/>
        <v/>
      </c>
      <c r="CL1083" s="44" t="str">
        <f t="shared" si="1143"/>
        <v/>
      </c>
      <c r="CM1083" s="43" t="str">
        <f t="shared" si="1144"/>
        <v/>
      </c>
      <c r="CN1083" s="43">
        <f t="shared" si="1145"/>
        <v>0</v>
      </c>
      <c r="CO1083" s="43" t="str">
        <f t="shared" si="1146"/>
        <v/>
      </c>
      <c r="CP1083" s="44" t="str">
        <f t="shared" si="1123"/>
        <v/>
      </c>
      <c r="CQ1083" s="44" t="str">
        <f t="shared" si="1147"/>
        <v/>
      </c>
      <c r="CR1083" s="43" t="str">
        <f t="shared" si="1168"/>
        <v/>
      </c>
      <c r="CS1083" s="44"/>
      <c r="CT1083" s="44"/>
      <c r="CU1083" s="44" t="str">
        <f t="shared" si="1151"/>
        <v/>
      </c>
      <c r="CV1083" s="44" t="str">
        <f t="shared" si="1152"/>
        <v/>
      </c>
      <c r="CW1083" s="44" t="str">
        <f t="shared" si="1153"/>
        <v/>
      </c>
      <c r="CX1083" s="44" t="str">
        <f t="shared" si="1154"/>
        <v/>
      </c>
      <c r="CY1083" s="44" t="str">
        <f t="shared" si="1155"/>
        <v/>
      </c>
      <c r="CZ1083" s="44" t="str">
        <f t="shared" si="1156"/>
        <v/>
      </c>
      <c r="DA1083" s="49" t="str">
        <f t="shared" si="1148"/>
        <v/>
      </c>
      <c r="DB1083" s="44" t="str">
        <f t="shared" si="1157"/>
        <v/>
      </c>
      <c r="DC1083" s="44" t="str">
        <f t="shared" si="1158"/>
        <v/>
      </c>
      <c r="DD1083" s="44" t="str">
        <f t="shared" si="1159"/>
        <v/>
      </c>
      <c r="DE1083" s="44" t="str">
        <f t="shared" si="1160"/>
        <v/>
      </c>
      <c r="DF1083" s="44" t="str">
        <f t="shared" si="1161"/>
        <v/>
      </c>
      <c r="DG1083" s="44" t="str">
        <f t="shared" si="1162"/>
        <v/>
      </c>
      <c r="DH1083" s="44" t="str">
        <f t="shared" si="1119"/>
        <v/>
      </c>
      <c r="DI1083" s="50" t="str">
        <f t="shared" si="1163"/>
        <v/>
      </c>
      <c r="DJ1083" s="50" t="str">
        <f t="shared" si="1167"/>
        <v/>
      </c>
      <c r="DK1083" s="50" t="str">
        <f t="shared" si="1164"/>
        <v/>
      </c>
      <c r="DL1083" s="50" t="str">
        <f t="shared" si="1165"/>
        <v/>
      </c>
      <c r="DM1083" s="51" t="str">
        <f t="shared" si="1116"/>
        <v/>
      </c>
      <c r="DN1083" s="52"/>
      <c r="DO1083" s="53"/>
      <c r="DP1083" s="52"/>
      <c r="DQ1083" s="53" t="str">
        <f t="shared" si="1149"/>
        <v/>
      </c>
      <c r="DR1083" s="52" t="str">
        <f t="shared" si="1150"/>
        <v/>
      </c>
      <c r="DS1083" s="53"/>
      <c r="DT1083" s="52"/>
      <c r="DU1083" s="53"/>
      <c r="DV1083" s="52"/>
      <c r="DW1083" s="99"/>
      <c r="DX1083" s="99"/>
      <c r="EI1083" s="83"/>
      <c r="EJ1083" s="102"/>
      <c r="EK1083" s="102"/>
      <c r="EL1083" s="102"/>
      <c r="EM1083" s="102"/>
      <c r="EN1083" s="102"/>
      <c r="EO1083" s="102"/>
      <c r="EP1083" s="102"/>
      <c r="EQ1083" s="102"/>
      <c r="ER1083" s="102"/>
      <c r="ES1083" s="102"/>
      <c r="ET1083" s="102"/>
      <c r="EU1083" s="102"/>
      <c r="EV1083" s="102"/>
      <c r="FL1083" s="36" t="str">
        <f t="shared" si="1115"/>
        <v>0</v>
      </c>
    </row>
    <row r="1084" spans="1:168" s="36" customFormat="1" ht="49.5" customHeight="1" x14ac:dyDescent="0.35">
      <c r="A1084" s="67"/>
      <c r="B1084" s="39"/>
      <c r="C1084" s="39"/>
      <c r="D1084" s="40" t="s">
        <v>4980</v>
      </c>
      <c r="E1084" s="41" t="s">
        <v>4106</v>
      </c>
      <c r="F1084" s="41" t="s">
        <v>4981</v>
      </c>
      <c r="G1084" s="41"/>
      <c r="H1084" s="41"/>
      <c r="I1084" s="41" t="s">
        <v>5391</v>
      </c>
      <c r="J1084" s="41" t="s">
        <v>5392</v>
      </c>
      <c r="K1084" s="41"/>
      <c r="L1084" s="41"/>
      <c r="M1084" s="41" t="s">
        <v>5020</v>
      </c>
      <c r="N1084" s="41" t="s">
        <v>5021</v>
      </c>
      <c r="O1084" s="29" t="s">
        <v>820</v>
      </c>
      <c r="P1084" s="30" t="s">
        <v>821</v>
      </c>
      <c r="Q1084" s="31"/>
      <c r="R1084" s="31"/>
      <c r="S1084" s="32"/>
      <c r="T1084" s="33"/>
      <c r="U1084" s="33"/>
      <c r="V1084" s="33"/>
      <c r="W1084" s="33"/>
      <c r="X1084" s="33"/>
      <c r="Y1084" s="33"/>
      <c r="Z1084" s="33"/>
      <c r="AA1084" s="34"/>
      <c r="AB1084" s="34"/>
      <c r="AC1084" s="34"/>
      <c r="AD1084" s="34"/>
      <c r="AE1084" s="34"/>
      <c r="AF1084" s="34"/>
      <c r="AG1084" s="34"/>
      <c r="AH1084" s="34"/>
      <c r="AI1084" s="34"/>
      <c r="AJ1084" s="34"/>
      <c r="AK1084" s="34"/>
      <c r="AL1084" s="34"/>
      <c r="AM1084" s="34"/>
      <c r="AN1084" s="34"/>
      <c r="AO1084" s="34"/>
      <c r="AP1084" s="34"/>
      <c r="AQ1084" s="56"/>
      <c r="AR1084" s="56"/>
      <c r="AS1084" s="56"/>
      <c r="AT1084" s="42"/>
      <c r="AU1084" s="42"/>
      <c r="AV1084" s="42"/>
      <c r="AW1084" s="35"/>
      <c r="AX1084" s="35"/>
      <c r="AY1084" s="35"/>
      <c r="AZ1084" s="43" t="str">
        <f t="shared" si="1124"/>
        <v/>
      </c>
      <c r="BA1084" s="44"/>
      <c r="BB1084" s="43" t="str">
        <f t="shared" si="1125"/>
        <v/>
      </c>
      <c r="BC1084" s="45" t="str">
        <f t="shared" si="1126"/>
        <v/>
      </c>
      <c r="BD1084" s="45" t="str">
        <f t="shared" si="1127"/>
        <v/>
      </c>
      <c r="BE1084" s="45" t="s">
        <v>5691</v>
      </c>
      <c r="BF1084" s="45" t="str">
        <f t="shared" si="1170"/>
        <v/>
      </c>
      <c r="BG1084" s="45" t="str">
        <f t="shared" si="1128"/>
        <v/>
      </c>
      <c r="BH1084" s="12" t="str">
        <f t="shared" si="1129"/>
        <v/>
      </c>
      <c r="BI1084" s="43" t="str">
        <f t="shared" si="1130"/>
        <v/>
      </c>
      <c r="BJ1084" s="46" t="str">
        <f t="shared" si="1131"/>
        <v/>
      </c>
      <c r="BK1084" s="46" t="str">
        <f t="shared" si="1132"/>
        <v/>
      </c>
      <c r="BL1084" s="46" t="str">
        <f t="shared" si="1133"/>
        <v/>
      </c>
      <c r="BM1084" s="43" t="str">
        <f t="shared" si="1134"/>
        <v/>
      </c>
      <c r="BN1084" s="43" t="str">
        <f t="shared" si="1135"/>
        <v/>
      </c>
      <c r="BO1084" s="44" t="str">
        <f t="shared" si="1178"/>
        <v/>
      </c>
      <c r="BP1084" s="44" t="str">
        <f t="shared" si="1117"/>
        <v/>
      </c>
      <c r="BQ1084" s="44" t="str">
        <f t="shared" si="1120"/>
        <v/>
      </c>
      <c r="BR1084" s="46" t="str">
        <f t="shared" si="1171"/>
        <v/>
      </c>
      <c r="BS1084" s="47" t="str">
        <f t="shared" si="1172"/>
        <v/>
      </c>
      <c r="BT1084" s="46" t="str">
        <f t="shared" si="1173"/>
        <v/>
      </c>
      <c r="BU1084" s="46" t="str">
        <f t="shared" si="1174"/>
        <v/>
      </c>
      <c r="BV1084" s="73" t="str">
        <f t="shared" si="1114"/>
        <v/>
      </c>
      <c r="BW1084" s="47" t="str">
        <f t="shared" si="1169"/>
        <v/>
      </c>
      <c r="BX1084" s="47" t="str">
        <f t="shared" si="1118"/>
        <v/>
      </c>
      <c r="BY1084" s="13" t="str">
        <f t="shared" si="1121"/>
        <v/>
      </c>
      <c r="BZ1084" s="14" t="str">
        <f t="shared" si="1175"/>
        <v/>
      </c>
      <c r="CA1084" s="48" t="str">
        <f t="shared" si="1176"/>
        <v/>
      </c>
      <c r="CB1084" s="44" t="str">
        <f t="shared" si="1177"/>
        <v/>
      </c>
      <c r="CC1084" s="44" t="str">
        <f t="shared" si="1136"/>
        <v/>
      </c>
      <c r="CD1084" s="44" t="str">
        <f t="shared" si="1122"/>
        <v/>
      </c>
      <c r="CE1084" s="44" t="str">
        <f t="shared" si="1166"/>
        <v/>
      </c>
      <c r="CF1084" s="44" t="str">
        <f t="shared" si="1137"/>
        <v/>
      </c>
      <c r="CG1084" s="44" t="str">
        <f t="shared" si="1138"/>
        <v/>
      </c>
      <c r="CH1084" s="44" t="str">
        <f t="shared" si="1139"/>
        <v/>
      </c>
      <c r="CI1084" s="44" t="str">
        <f t="shared" si="1140"/>
        <v/>
      </c>
      <c r="CJ1084" s="44" t="str">
        <f t="shared" si="1141"/>
        <v/>
      </c>
      <c r="CK1084" s="44" t="str">
        <f t="shared" si="1142"/>
        <v/>
      </c>
      <c r="CL1084" s="44" t="str">
        <f t="shared" si="1143"/>
        <v/>
      </c>
      <c r="CM1084" s="43" t="str">
        <f t="shared" si="1144"/>
        <v/>
      </c>
      <c r="CN1084" s="43" t="str">
        <f t="shared" si="1145"/>
        <v/>
      </c>
      <c r="CO1084" s="43" t="str">
        <f t="shared" si="1146"/>
        <v/>
      </c>
      <c r="CP1084" s="44" t="str">
        <f t="shared" si="1123"/>
        <v/>
      </c>
      <c r="CQ1084" s="44" t="str">
        <f t="shared" si="1147"/>
        <v/>
      </c>
      <c r="CR1084" s="43" t="str">
        <f t="shared" si="1168"/>
        <v/>
      </c>
      <c r="CS1084" s="44">
        <v>0</v>
      </c>
      <c r="CT1084" s="44">
        <v>0</v>
      </c>
      <c r="CU1084" s="44" t="str">
        <f t="shared" si="1151"/>
        <v/>
      </c>
      <c r="CV1084" s="44" t="str">
        <f t="shared" si="1152"/>
        <v/>
      </c>
      <c r="CW1084" s="44" t="str">
        <f t="shared" si="1153"/>
        <v/>
      </c>
      <c r="CX1084" s="44" t="str">
        <f t="shared" si="1154"/>
        <v/>
      </c>
      <c r="CY1084" s="44" t="str">
        <f t="shared" si="1155"/>
        <v/>
      </c>
      <c r="CZ1084" s="44" t="str">
        <f t="shared" si="1156"/>
        <v/>
      </c>
      <c r="DA1084" s="49" t="str">
        <f t="shared" si="1148"/>
        <v/>
      </c>
      <c r="DB1084" s="44" t="str">
        <f t="shared" si="1157"/>
        <v/>
      </c>
      <c r="DC1084" s="44" t="str">
        <f t="shared" si="1158"/>
        <v/>
      </c>
      <c r="DD1084" s="44" t="str">
        <f t="shared" si="1159"/>
        <v/>
      </c>
      <c r="DE1084" s="44" t="str">
        <f t="shared" si="1160"/>
        <v/>
      </c>
      <c r="DF1084" s="44" t="str">
        <f t="shared" si="1161"/>
        <v/>
      </c>
      <c r="DG1084" s="44" t="str">
        <f t="shared" si="1162"/>
        <v/>
      </c>
      <c r="DH1084" s="44" t="str">
        <f t="shared" si="1119"/>
        <v/>
      </c>
      <c r="DI1084" s="50" t="str">
        <f t="shared" si="1163"/>
        <v/>
      </c>
      <c r="DJ1084" s="50" t="str">
        <f t="shared" si="1167"/>
        <v/>
      </c>
      <c r="DK1084" s="50" t="str">
        <f t="shared" si="1164"/>
        <v/>
      </c>
      <c r="DL1084" s="50" t="str">
        <f t="shared" si="1165"/>
        <v/>
      </c>
      <c r="DM1084" s="51" t="str">
        <f t="shared" si="1116"/>
        <v/>
      </c>
      <c r="DN1084" s="52"/>
      <c r="DO1084" s="53"/>
      <c r="DP1084" s="52"/>
      <c r="DQ1084" s="53" t="str">
        <f t="shared" si="1149"/>
        <v/>
      </c>
      <c r="DR1084" s="52" t="str">
        <f t="shared" si="1150"/>
        <v/>
      </c>
      <c r="DS1084" s="53"/>
      <c r="DT1084" s="52"/>
      <c r="DU1084" s="53"/>
      <c r="DV1084" s="52"/>
      <c r="DW1084" s="99"/>
      <c r="DX1084" s="99"/>
      <c r="EI1084" s="83"/>
      <c r="EJ1084" s="102"/>
      <c r="EK1084" s="102"/>
      <c r="EL1084" s="102"/>
      <c r="EM1084" s="102"/>
      <c r="EN1084" s="102"/>
      <c r="EO1084" s="102"/>
      <c r="EP1084" s="102"/>
      <c r="EQ1084" s="102"/>
      <c r="ER1084" s="102"/>
      <c r="ES1084" s="102"/>
      <c r="ET1084" s="102"/>
      <c r="EU1084" s="102"/>
      <c r="EV1084" s="102"/>
      <c r="FL1084" s="36" t="str">
        <f t="shared" si="1115"/>
        <v/>
      </c>
    </row>
    <row r="1085" spans="1:168" s="36" customFormat="1" ht="49.5" customHeight="1" x14ac:dyDescent="0.35">
      <c r="A1085" s="67"/>
      <c r="B1085" s="39"/>
      <c r="C1085" s="39"/>
      <c r="D1085" s="40" t="s">
        <v>4982</v>
      </c>
      <c r="E1085" s="41" t="s">
        <v>4106</v>
      </c>
      <c r="F1085" s="41" t="s">
        <v>4983</v>
      </c>
      <c r="G1085" s="41"/>
      <c r="H1085" s="41"/>
      <c r="I1085" s="41" t="s">
        <v>5306</v>
      </c>
      <c r="J1085" s="41" t="s">
        <v>5307</v>
      </c>
      <c r="K1085" s="41"/>
      <c r="L1085" s="41"/>
      <c r="M1085" s="41" t="s">
        <v>4718</v>
      </c>
      <c r="N1085" s="41" t="s">
        <v>4719</v>
      </c>
      <c r="O1085" s="29" t="s">
        <v>5050</v>
      </c>
      <c r="P1085" s="30" t="s">
        <v>5051</v>
      </c>
      <c r="Q1085" s="31"/>
      <c r="R1085" s="31"/>
      <c r="S1085" s="32"/>
      <c r="T1085" s="33"/>
      <c r="U1085" s="33"/>
      <c r="V1085" s="33"/>
      <c r="W1085" s="33"/>
      <c r="X1085" s="33"/>
      <c r="Y1085" s="33"/>
      <c r="Z1085" s="33"/>
      <c r="AA1085" s="34"/>
      <c r="AB1085" s="34"/>
      <c r="AC1085" s="34"/>
      <c r="AD1085" s="34"/>
      <c r="AE1085" s="34"/>
      <c r="AF1085" s="34"/>
      <c r="AG1085" s="34"/>
      <c r="AH1085" s="34"/>
      <c r="AI1085" s="34"/>
      <c r="AJ1085" s="34"/>
      <c r="AK1085" s="34"/>
      <c r="AL1085" s="34"/>
      <c r="AM1085" s="34"/>
      <c r="AN1085" s="34"/>
      <c r="AO1085" s="34"/>
      <c r="AP1085" s="34"/>
      <c r="AQ1085" s="56"/>
      <c r="AR1085" s="56"/>
      <c r="AS1085" s="56"/>
      <c r="AT1085" s="42"/>
      <c r="AU1085" s="42"/>
      <c r="AV1085" s="42"/>
      <c r="AW1085" s="35"/>
      <c r="AX1085" s="35"/>
      <c r="AY1085" s="35"/>
      <c r="AZ1085" s="43" t="str">
        <f t="shared" si="1124"/>
        <v/>
      </c>
      <c r="BA1085" s="44"/>
      <c r="BB1085" s="43" t="str">
        <f t="shared" si="1125"/>
        <v/>
      </c>
      <c r="BC1085" s="45" t="str">
        <f t="shared" si="1126"/>
        <v/>
      </c>
      <c r="BD1085" s="45" t="str">
        <f t="shared" si="1127"/>
        <v/>
      </c>
      <c r="BE1085" s="45" t="s">
        <v>5691</v>
      </c>
      <c r="BF1085" s="45" t="str">
        <f t="shared" si="1170"/>
        <v/>
      </c>
      <c r="BG1085" s="45" t="str">
        <f t="shared" si="1128"/>
        <v/>
      </c>
      <c r="BH1085" s="12" t="str">
        <f t="shared" si="1129"/>
        <v/>
      </c>
      <c r="BI1085" s="43" t="str">
        <f t="shared" si="1130"/>
        <v/>
      </c>
      <c r="BJ1085" s="46" t="str">
        <f t="shared" si="1131"/>
        <v/>
      </c>
      <c r="BK1085" s="46" t="str">
        <f t="shared" si="1132"/>
        <v/>
      </c>
      <c r="BL1085" s="46" t="str">
        <f t="shared" si="1133"/>
        <v/>
      </c>
      <c r="BM1085" s="43" t="str">
        <f t="shared" si="1134"/>
        <v/>
      </c>
      <c r="BN1085" s="43" t="str">
        <f t="shared" si="1135"/>
        <v/>
      </c>
      <c r="BO1085" s="44" t="str">
        <f t="shared" si="1178"/>
        <v/>
      </c>
      <c r="BP1085" s="44" t="str">
        <f t="shared" si="1117"/>
        <v/>
      </c>
      <c r="BQ1085" s="44" t="str">
        <f t="shared" si="1120"/>
        <v/>
      </c>
      <c r="BR1085" s="46" t="str">
        <f t="shared" si="1171"/>
        <v/>
      </c>
      <c r="BS1085" s="47" t="str">
        <f t="shared" si="1172"/>
        <v/>
      </c>
      <c r="BT1085" s="46" t="str">
        <f t="shared" si="1173"/>
        <v/>
      </c>
      <c r="BU1085" s="46" t="str">
        <f t="shared" si="1174"/>
        <v/>
      </c>
      <c r="BV1085" s="73" t="str">
        <f t="shared" si="1114"/>
        <v/>
      </c>
      <c r="BW1085" s="47" t="str">
        <f t="shared" si="1169"/>
        <v/>
      </c>
      <c r="BX1085" s="47" t="str">
        <f t="shared" si="1118"/>
        <v/>
      </c>
      <c r="BY1085" s="13" t="str">
        <f t="shared" si="1121"/>
        <v/>
      </c>
      <c r="BZ1085" s="14" t="str">
        <f t="shared" si="1175"/>
        <v/>
      </c>
      <c r="CA1085" s="48" t="str">
        <f t="shared" si="1176"/>
        <v/>
      </c>
      <c r="CB1085" s="44" t="str">
        <f t="shared" si="1177"/>
        <v/>
      </c>
      <c r="CC1085" s="44" t="str">
        <f t="shared" si="1136"/>
        <v/>
      </c>
      <c r="CD1085" s="44" t="str">
        <f t="shared" si="1122"/>
        <v/>
      </c>
      <c r="CE1085" s="44" t="str">
        <f t="shared" si="1166"/>
        <v/>
      </c>
      <c r="CF1085" s="44" t="str">
        <f t="shared" si="1137"/>
        <v/>
      </c>
      <c r="CG1085" s="44" t="str">
        <f t="shared" si="1138"/>
        <v/>
      </c>
      <c r="CH1085" s="44" t="str">
        <f t="shared" si="1139"/>
        <v/>
      </c>
      <c r="CI1085" s="44" t="str">
        <f t="shared" si="1140"/>
        <v/>
      </c>
      <c r="CJ1085" s="44" t="str">
        <f t="shared" si="1141"/>
        <v/>
      </c>
      <c r="CK1085" s="44" t="str">
        <f t="shared" si="1142"/>
        <v/>
      </c>
      <c r="CL1085" s="44" t="str">
        <f t="shared" si="1143"/>
        <v/>
      </c>
      <c r="CM1085" s="43" t="str">
        <f t="shared" si="1144"/>
        <v/>
      </c>
      <c r="CN1085" s="43" t="str">
        <f t="shared" si="1145"/>
        <v/>
      </c>
      <c r="CO1085" s="43" t="str">
        <f t="shared" si="1146"/>
        <v/>
      </c>
      <c r="CP1085" s="44" t="str">
        <f t="shared" si="1123"/>
        <v/>
      </c>
      <c r="CQ1085" s="44" t="str">
        <f t="shared" si="1147"/>
        <v/>
      </c>
      <c r="CR1085" s="43" t="str">
        <f t="shared" si="1168"/>
        <v/>
      </c>
      <c r="CS1085" s="44">
        <v>0</v>
      </c>
      <c r="CT1085" s="44">
        <v>0</v>
      </c>
      <c r="CU1085" s="44" t="str">
        <f t="shared" si="1151"/>
        <v/>
      </c>
      <c r="CV1085" s="44" t="str">
        <f t="shared" si="1152"/>
        <v/>
      </c>
      <c r="CW1085" s="44" t="str">
        <f t="shared" si="1153"/>
        <v/>
      </c>
      <c r="CX1085" s="44" t="str">
        <f t="shared" si="1154"/>
        <v/>
      </c>
      <c r="CY1085" s="44" t="str">
        <f t="shared" si="1155"/>
        <v/>
      </c>
      <c r="CZ1085" s="44" t="str">
        <f t="shared" si="1156"/>
        <v/>
      </c>
      <c r="DA1085" s="49" t="str">
        <f t="shared" si="1148"/>
        <v/>
      </c>
      <c r="DB1085" s="44" t="str">
        <f t="shared" si="1157"/>
        <v/>
      </c>
      <c r="DC1085" s="44" t="str">
        <f t="shared" si="1158"/>
        <v/>
      </c>
      <c r="DD1085" s="44" t="str">
        <f t="shared" si="1159"/>
        <v/>
      </c>
      <c r="DE1085" s="44" t="str">
        <f t="shared" si="1160"/>
        <v/>
      </c>
      <c r="DF1085" s="44" t="str">
        <f t="shared" si="1161"/>
        <v/>
      </c>
      <c r="DG1085" s="44" t="str">
        <f t="shared" si="1162"/>
        <v/>
      </c>
      <c r="DH1085" s="44" t="str">
        <f t="shared" si="1119"/>
        <v/>
      </c>
      <c r="DI1085" s="50" t="str">
        <f t="shared" si="1163"/>
        <v/>
      </c>
      <c r="DJ1085" s="50" t="str">
        <f t="shared" si="1167"/>
        <v/>
      </c>
      <c r="DK1085" s="50" t="str">
        <f t="shared" si="1164"/>
        <v/>
      </c>
      <c r="DL1085" s="50" t="str">
        <f t="shared" si="1165"/>
        <v/>
      </c>
      <c r="DM1085" s="51" t="str">
        <f t="shared" si="1116"/>
        <v/>
      </c>
      <c r="DN1085" s="52"/>
      <c r="DO1085" s="53"/>
      <c r="DP1085" s="52"/>
      <c r="DQ1085" s="53" t="str">
        <f t="shared" si="1149"/>
        <v/>
      </c>
      <c r="DR1085" s="52" t="str">
        <f t="shared" si="1150"/>
        <v/>
      </c>
      <c r="DS1085" s="53"/>
      <c r="DT1085" s="52"/>
      <c r="DU1085" s="53"/>
      <c r="DV1085" s="52"/>
      <c r="DW1085" s="99"/>
      <c r="DX1085" s="99"/>
      <c r="EI1085" s="83"/>
      <c r="EJ1085" s="102"/>
      <c r="EK1085" s="102"/>
      <c r="EL1085" s="102"/>
      <c r="EM1085" s="102"/>
      <c r="EN1085" s="102"/>
      <c r="EO1085" s="102"/>
      <c r="EP1085" s="102"/>
      <c r="EQ1085" s="102"/>
      <c r="ER1085" s="102"/>
      <c r="ES1085" s="102"/>
      <c r="ET1085" s="102"/>
      <c r="EU1085" s="102"/>
      <c r="EV1085" s="102"/>
      <c r="FL1085" s="36" t="str">
        <f t="shared" si="1115"/>
        <v/>
      </c>
    </row>
    <row r="1086" spans="1:168" s="36" customFormat="1" ht="49.5" customHeight="1" x14ac:dyDescent="0.35">
      <c r="A1086" s="67"/>
      <c r="B1086" s="39"/>
      <c r="C1086" s="39"/>
      <c r="D1086" s="40" t="s">
        <v>4984</v>
      </c>
      <c r="E1086" s="41" t="s">
        <v>4106</v>
      </c>
      <c r="F1086" s="41" t="s">
        <v>4985</v>
      </c>
      <c r="G1086" s="41"/>
      <c r="H1086" s="41"/>
      <c r="I1086" s="41" t="s">
        <v>4986</v>
      </c>
      <c r="J1086" s="41" t="s">
        <v>4987</v>
      </c>
      <c r="K1086" s="41"/>
      <c r="L1086" s="41"/>
      <c r="M1086" s="41" t="s">
        <v>4988</v>
      </c>
      <c r="N1086" s="41" t="s">
        <v>4989</v>
      </c>
      <c r="O1086" s="29" t="s">
        <v>4108</v>
      </c>
      <c r="P1086" s="30" t="s">
        <v>4109</v>
      </c>
      <c r="Q1086" s="31"/>
      <c r="R1086" s="31"/>
      <c r="S1086" s="32"/>
      <c r="T1086" s="33"/>
      <c r="U1086" s="33"/>
      <c r="V1086" s="33"/>
      <c r="W1086" s="33"/>
      <c r="X1086" s="33"/>
      <c r="Y1086" s="33"/>
      <c r="Z1086" s="33"/>
      <c r="AA1086" s="34"/>
      <c r="AB1086" s="34"/>
      <c r="AC1086" s="34"/>
      <c r="AD1086" s="34"/>
      <c r="AE1086" s="34"/>
      <c r="AF1086" s="34"/>
      <c r="AG1086" s="34"/>
      <c r="AH1086" s="34"/>
      <c r="AI1086" s="34"/>
      <c r="AJ1086" s="34"/>
      <c r="AK1086" s="34"/>
      <c r="AL1086" s="34"/>
      <c r="AM1086" s="34"/>
      <c r="AN1086" s="34"/>
      <c r="AO1086" s="34"/>
      <c r="AP1086" s="34"/>
      <c r="AQ1086" s="56"/>
      <c r="AR1086" s="56"/>
      <c r="AS1086" s="56"/>
      <c r="AT1086" s="42"/>
      <c r="AU1086" s="42"/>
      <c r="AV1086" s="42"/>
      <c r="AW1086" s="35"/>
      <c r="AX1086" s="35"/>
      <c r="AY1086" s="35"/>
      <c r="AZ1086" s="43" t="str">
        <f t="shared" si="1124"/>
        <v/>
      </c>
      <c r="BA1086" s="44"/>
      <c r="BB1086" s="43" t="str">
        <f t="shared" si="1125"/>
        <v/>
      </c>
      <c r="BC1086" s="45" t="str">
        <f t="shared" si="1126"/>
        <v/>
      </c>
      <c r="BD1086" s="45" t="str">
        <f t="shared" si="1127"/>
        <v/>
      </c>
      <c r="BE1086" s="45" t="s">
        <v>5691</v>
      </c>
      <c r="BF1086" s="45" t="str">
        <f t="shared" si="1170"/>
        <v/>
      </c>
      <c r="BG1086" s="45" t="str">
        <f t="shared" si="1128"/>
        <v/>
      </c>
      <c r="BH1086" s="12" t="str">
        <f t="shared" si="1129"/>
        <v/>
      </c>
      <c r="BI1086" s="43" t="str">
        <f t="shared" si="1130"/>
        <v/>
      </c>
      <c r="BJ1086" s="46" t="str">
        <f t="shared" si="1131"/>
        <v/>
      </c>
      <c r="BK1086" s="46" t="str">
        <f t="shared" si="1132"/>
        <v/>
      </c>
      <c r="BL1086" s="46" t="str">
        <f t="shared" si="1133"/>
        <v/>
      </c>
      <c r="BM1086" s="43" t="str">
        <f t="shared" si="1134"/>
        <v/>
      </c>
      <c r="BN1086" s="43" t="str">
        <f t="shared" si="1135"/>
        <v/>
      </c>
      <c r="BO1086" s="44" t="str">
        <f t="shared" si="1178"/>
        <v/>
      </c>
      <c r="BP1086" s="44" t="str">
        <f t="shared" si="1117"/>
        <v/>
      </c>
      <c r="BQ1086" s="44" t="str">
        <f t="shared" si="1120"/>
        <v/>
      </c>
      <c r="BR1086" s="46" t="str">
        <f t="shared" si="1171"/>
        <v/>
      </c>
      <c r="BS1086" s="47" t="str">
        <f t="shared" si="1172"/>
        <v/>
      </c>
      <c r="BT1086" s="46" t="str">
        <f t="shared" si="1173"/>
        <v/>
      </c>
      <c r="BU1086" s="46" t="str">
        <f t="shared" si="1174"/>
        <v/>
      </c>
      <c r="BV1086" s="73" t="str">
        <f t="shared" si="1114"/>
        <v/>
      </c>
      <c r="BW1086" s="47" t="str">
        <f t="shared" si="1169"/>
        <v/>
      </c>
      <c r="BX1086" s="47" t="str">
        <f t="shared" si="1118"/>
        <v/>
      </c>
      <c r="BY1086" s="13" t="str">
        <f t="shared" si="1121"/>
        <v/>
      </c>
      <c r="BZ1086" s="14" t="str">
        <f t="shared" si="1175"/>
        <v/>
      </c>
      <c r="CA1086" s="48" t="str">
        <f t="shared" si="1176"/>
        <v/>
      </c>
      <c r="CB1086" s="44" t="str">
        <f t="shared" si="1177"/>
        <v/>
      </c>
      <c r="CC1086" s="44" t="str">
        <f t="shared" si="1136"/>
        <v/>
      </c>
      <c r="CD1086" s="44" t="str">
        <f t="shared" si="1122"/>
        <v/>
      </c>
      <c r="CE1086" s="44" t="str">
        <f t="shared" si="1166"/>
        <v/>
      </c>
      <c r="CF1086" s="44" t="str">
        <f t="shared" si="1137"/>
        <v/>
      </c>
      <c r="CG1086" s="44" t="str">
        <f t="shared" si="1138"/>
        <v/>
      </c>
      <c r="CH1086" s="44" t="str">
        <f t="shared" si="1139"/>
        <v/>
      </c>
      <c r="CI1086" s="44" t="str">
        <f t="shared" si="1140"/>
        <v/>
      </c>
      <c r="CJ1086" s="44" t="str">
        <f t="shared" si="1141"/>
        <v/>
      </c>
      <c r="CK1086" s="44" t="str">
        <f t="shared" si="1142"/>
        <v/>
      </c>
      <c r="CL1086" s="44" t="str">
        <f t="shared" si="1143"/>
        <v/>
      </c>
      <c r="CM1086" s="43" t="str">
        <f t="shared" si="1144"/>
        <v/>
      </c>
      <c r="CN1086" s="43" t="str">
        <f t="shared" si="1145"/>
        <v/>
      </c>
      <c r="CO1086" s="43" t="str">
        <f t="shared" si="1146"/>
        <v/>
      </c>
      <c r="CP1086" s="44" t="str">
        <f t="shared" si="1123"/>
        <v/>
      </c>
      <c r="CQ1086" s="44" t="str">
        <f t="shared" si="1147"/>
        <v/>
      </c>
      <c r="CR1086" s="43" t="str">
        <f t="shared" si="1168"/>
        <v/>
      </c>
      <c r="CS1086" s="44">
        <v>0</v>
      </c>
      <c r="CT1086" s="44">
        <v>0</v>
      </c>
      <c r="CU1086" s="44" t="str">
        <f t="shared" si="1151"/>
        <v/>
      </c>
      <c r="CV1086" s="44" t="str">
        <f t="shared" si="1152"/>
        <v/>
      </c>
      <c r="CW1086" s="44" t="str">
        <f t="shared" si="1153"/>
        <v/>
      </c>
      <c r="CX1086" s="44" t="str">
        <f t="shared" si="1154"/>
        <v/>
      </c>
      <c r="CY1086" s="44" t="str">
        <f t="shared" si="1155"/>
        <v/>
      </c>
      <c r="CZ1086" s="44" t="str">
        <f t="shared" si="1156"/>
        <v/>
      </c>
      <c r="DA1086" s="49" t="str">
        <f t="shared" si="1148"/>
        <v/>
      </c>
      <c r="DB1086" s="44" t="str">
        <f t="shared" si="1157"/>
        <v/>
      </c>
      <c r="DC1086" s="44" t="str">
        <f t="shared" si="1158"/>
        <v/>
      </c>
      <c r="DD1086" s="44" t="str">
        <f t="shared" si="1159"/>
        <v/>
      </c>
      <c r="DE1086" s="44" t="str">
        <f t="shared" si="1160"/>
        <v/>
      </c>
      <c r="DF1086" s="44" t="str">
        <f t="shared" si="1161"/>
        <v/>
      </c>
      <c r="DG1086" s="44" t="str">
        <f t="shared" si="1162"/>
        <v/>
      </c>
      <c r="DH1086" s="44" t="str">
        <f t="shared" si="1119"/>
        <v/>
      </c>
      <c r="DI1086" s="50" t="str">
        <f t="shared" si="1163"/>
        <v/>
      </c>
      <c r="DJ1086" s="50" t="str">
        <f t="shared" si="1167"/>
        <v/>
      </c>
      <c r="DK1086" s="50" t="str">
        <f t="shared" si="1164"/>
        <v/>
      </c>
      <c r="DL1086" s="50" t="str">
        <f t="shared" si="1165"/>
        <v/>
      </c>
      <c r="DM1086" s="51" t="str">
        <f t="shared" si="1116"/>
        <v/>
      </c>
      <c r="DN1086" s="52"/>
      <c r="DO1086" s="53"/>
      <c r="DP1086" s="52"/>
      <c r="DQ1086" s="53" t="str">
        <f t="shared" si="1149"/>
        <v/>
      </c>
      <c r="DR1086" s="52" t="str">
        <f t="shared" si="1150"/>
        <v/>
      </c>
      <c r="DS1086" s="53"/>
      <c r="DT1086" s="52"/>
      <c r="DU1086" s="53"/>
      <c r="DV1086" s="52"/>
      <c r="DW1086" s="99"/>
      <c r="DX1086" s="99"/>
      <c r="EI1086" s="83"/>
      <c r="EJ1086" s="102"/>
      <c r="EK1086" s="102"/>
      <c r="EL1086" s="102"/>
      <c r="EM1086" s="102"/>
      <c r="EN1086" s="102"/>
      <c r="EO1086" s="102"/>
      <c r="EP1086" s="102"/>
      <c r="EQ1086" s="102"/>
      <c r="ER1086" s="102"/>
      <c r="ES1086" s="102"/>
      <c r="ET1086" s="102"/>
      <c r="EU1086" s="102"/>
      <c r="EV1086" s="102"/>
      <c r="FL1086" s="36" t="str">
        <f t="shared" si="1115"/>
        <v/>
      </c>
    </row>
    <row r="1087" spans="1:168" s="36" customFormat="1" ht="49.5" customHeight="1" x14ac:dyDescent="0.35">
      <c r="A1087" s="67"/>
      <c r="B1087" s="39"/>
      <c r="C1087" s="39"/>
      <c r="D1087" s="40" t="s">
        <v>4990</v>
      </c>
      <c r="E1087" s="41" t="s">
        <v>4106</v>
      </c>
      <c r="F1087" s="41" t="s">
        <v>4991</v>
      </c>
      <c r="G1087" s="41"/>
      <c r="H1087" s="41"/>
      <c r="I1087" s="41" t="s">
        <v>5894</v>
      </c>
      <c r="J1087" s="41" t="s">
        <v>5895</v>
      </c>
      <c r="K1087" s="41"/>
      <c r="L1087" s="41"/>
      <c r="M1087" s="41" t="s">
        <v>3077</v>
      </c>
      <c r="N1087" s="41" t="s">
        <v>3078</v>
      </c>
      <c r="O1087" s="29" t="s">
        <v>4108</v>
      </c>
      <c r="P1087" s="30" t="s">
        <v>4109</v>
      </c>
      <c r="Q1087" s="31"/>
      <c r="R1087" s="31"/>
      <c r="S1087" s="32"/>
      <c r="T1087" s="33"/>
      <c r="U1087" s="33"/>
      <c r="V1087" s="33"/>
      <c r="W1087" s="33"/>
      <c r="X1087" s="33"/>
      <c r="Y1087" s="33"/>
      <c r="Z1087" s="33"/>
      <c r="AA1087" s="34"/>
      <c r="AB1087" s="34"/>
      <c r="AC1087" s="34"/>
      <c r="AD1087" s="34"/>
      <c r="AE1087" s="34"/>
      <c r="AF1087" s="34"/>
      <c r="AG1087" s="34"/>
      <c r="AH1087" s="34"/>
      <c r="AI1087" s="34"/>
      <c r="AJ1087" s="34"/>
      <c r="AK1087" s="34"/>
      <c r="AL1087" s="34"/>
      <c r="AM1087" s="34"/>
      <c r="AN1087" s="34"/>
      <c r="AO1087" s="34"/>
      <c r="AP1087" s="34"/>
      <c r="AQ1087" s="56"/>
      <c r="AR1087" s="56"/>
      <c r="AS1087" s="56"/>
      <c r="AT1087" s="42"/>
      <c r="AU1087" s="42"/>
      <c r="AV1087" s="42"/>
      <c r="AW1087" s="35"/>
      <c r="AX1087" s="35"/>
      <c r="AY1087" s="35"/>
      <c r="AZ1087" s="43" t="str">
        <f t="shared" si="1124"/>
        <v/>
      </c>
      <c r="BA1087" s="44"/>
      <c r="BB1087" s="43" t="str">
        <f t="shared" si="1125"/>
        <v/>
      </c>
      <c r="BC1087" s="45" t="str">
        <f t="shared" si="1126"/>
        <v/>
      </c>
      <c r="BD1087" s="45" t="str">
        <f t="shared" si="1127"/>
        <v/>
      </c>
      <c r="BE1087" s="45" t="s">
        <v>5691</v>
      </c>
      <c r="BF1087" s="45" t="str">
        <f t="shared" si="1170"/>
        <v/>
      </c>
      <c r="BG1087" s="45" t="str">
        <f t="shared" si="1128"/>
        <v/>
      </c>
      <c r="BH1087" s="12" t="str">
        <f t="shared" si="1129"/>
        <v/>
      </c>
      <c r="BI1087" s="43" t="str">
        <f t="shared" si="1130"/>
        <v/>
      </c>
      <c r="BJ1087" s="46" t="str">
        <f t="shared" si="1131"/>
        <v/>
      </c>
      <c r="BK1087" s="46" t="str">
        <f t="shared" si="1132"/>
        <v/>
      </c>
      <c r="BL1087" s="46" t="str">
        <f t="shared" si="1133"/>
        <v/>
      </c>
      <c r="BM1087" s="43" t="str">
        <f t="shared" si="1134"/>
        <v/>
      </c>
      <c r="BN1087" s="43" t="str">
        <f t="shared" si="1135"/>
        <v/>
      </c>
      <c r="BO1087" s="44" t="str">
        <f t="shared" si="1178"/>
        <v/>
      </c>
      <c r="BP1087" s="44" t="str">
        <f t="shared" si="1117"/>
        <v/>
      </c>
      <c r="BQ1087" s="44" t="str">
        <f t="shared" si="1120"/>
        <v/>
      </c>
      <c r="BR1087" s="46" t="str">
        <f t="shared" si="1171"/>
        <v/>
      </c>
      <c r="BS1087" s="47" t="str">
        <f t="shared" si="1172"/>
        <v/>
      </c>
      <c r="BT1087" s="46" t="str">
        <f t="shared" si="1173"/>
        <v/>
      </c>
      <c r="BU1087" s="46" t="str">
        <f t="shared" si="1174"/>
        <v/>
      </c>
      <c r="BV1087" s="73" t="str">
        <f t="shared" si="1114"/>
        <v/>
      </c>
      <c r="BW1087" s="47" t="str">
        <f t="shared" si="1169"/>
        <v/>
      </c>
      <c r="BX1087" s="47" t="str">
        <f t="shared" si="1118"/>
        <v/>
      </c>
      <c r="BY1087" s="13" t="str">
        <f t="shared" si="1121"/>
        <v/>
      </c>
      <c r="BZ1087" s="14" t="str">
        <f t="shared" si="1175"/>
        <v/>
      </c>
      <c r="CA1087" s="48" t="str">
        <f t="shared" si="1176"/>
        <v/>
      </c>
      <c r="CB1087" s="44" t="str">
        <f t="shared" si="1177"/>
        <v/>
      </c>
      <c r="CC1087" s="44" t="str">
        <f t="shared" si="1136"/>
        <v/>
      </c>
      <c r="CD1087" s="44" t="str">
        <f t="shared" si="1122"/>
        <v/>
      </c>
      <c r="CE1087" s="44" t="str">
        <f t="shared" si="1166"/>
        <v/>
      </c>
      <c r="CF1087" s="44" t="str">
        <f t="shared" si="1137"/>
        <v/>
      </c>
      <c r="CG1087" s="44" t="str">
        <f t="shared" si="1138"/>
        <v/>
      </c>
      <c r="CH1087" s="44" t="str">
        <f t="shared" si="1139"/>
        <v/>
      </c>
      <c r="CI1087" s="44" t="str">
        <f t="shared" si="1140"/>
        <v/>
      </c>
      <c r="CJ1087" s="44" t="str">
        <f t="shared" si="1141"/>
        <v/>
      </c>
      <c r="CK1087" s="44" t="str">
        <f t="shared" si="1142"/>
        <v/>
      </c>
      <c r="CL1087" s="44" t="str">
        <f t="shared" si="1143"/>
        <v/>
      </c>
      <c r="CM1087" s="43" t="str">
        <f t="shared" si="1144"/>
        <v/>
      </c>
      <c r="CN1087" s="43" t="str">
        <f t="shared" si="1145"/>
        <v/>
      </c>
      <c r="CO1087" s="43" t="str">
        <f t="shared" si="1146"/>
        <v/>
      </c>
      <c r="CP1087" s="44" t="str">
        <f t="shared" si="1123"/>
        <v/>
      </c>
      <c r="CQ1087" s="44" t="str">
        <f t="shared" si="1147"/>
        <v/>
      </c>
      <c r="CR1087" s="43" t="str">
        <f t="shared" si="1168"/>
        <v/>
      </c>
      <c r="CS1087" s="44">
        <v>0</v>
      </c>
      <c r="CT1087" s="44">
        <v>0</v>
      </c>
      <c r="CU1087" s="44" t="str">
        <f t="shared" si="1151"/>
        <v/>
      </c>
      <c r="CV1087" s="44" t="str">
        <f t="shared" si="1152"/>
        <v/>
      </c>
      <c r="CW1087" s="44" t="str">
        <f t="shared" si="1153"/>
        <v/>
      </c>
      <c r="CX1087" s="44" t="str">
        <f t="shared" si="1154"/>
        <v/>
      </c>
      <c r="CY1087" s="44" t="str">
        <f t="shared" si="1155"/>
        <v/>
      </c>
      <c r="CZ1087" s="44" t="str">
        <f t="shared" si="1156"/>
        <v/>
      </c>
      <c r="DA1087" s="49" t="str">
        <f t="shared" si="1148"/>
        <v/>
      </c>
      <c r="DB1087" s="44" t="str">
        <f t="shared" si="1157"/>
        <v/>
      </c>
      <c r="DC1087" s="44" t="str">
        <f t="shared" si="1158"/>
        <v/>
      </c>
      <c r="DD1087" s="44" t="str">
        <f t="shared" si="1159"/>
        <v/>
      </c>
      <c r="DE1087" s="44" t="str">
        <f t="shared" si="1160"/>
        <v/>
      </c>
      <c r="DF1087" s="44" t="str">
        <f t="shared" si="1161"/>
        <v/>
      </c>
      <c r="DG1087" s="44" t="str">
        <f t="shared" si="1162"/>
        <v/>
      </c>
      <c r="DH1087" s="44" t="str">
        <f t="shared" si="1119"/>
        <v/>
      </c>
      <c r="DI1087" s="50" t="str">
        <f t="shared" si="1163"/>
        <v/>
      </c>
      <c r="DJ1087" s="50" t="str">
        <f t="shared" si="1167"/>
        <v/>
      </c>
      <c r="DK1087" s="50" t="str">
        <f t="shared" si="1164"/>
        <v/>
      </c>
      <c r="DL1087" s="50" t="str">
        <f t="shared" si="1165"/>
        <v/>
      </c>
      <c r="DM1087" s="51" t="str">
        <f t="shared" si="1116"/>
        <v/>
      </c>
      <c r="DN1087" s="52"/>
      <c r="DO1087" s="53"/>
      <c r="DP1087" s="52"/>
      <c r="DQ1087" s="53" t="str">
        <f t="shared" si="1149"/>
        <v/>
      </c>
      <c r="DR1087" s="52" t="str">
        <f t="shared" si="1150"/>
        <v/>
      </c>
      <c r="DS1087" s="53"/>
      <c r="DT1087" s="52"/>
      <c r="DU1087" s="53"/>
      <c r="DV1087" s="52"/>
      <c r="DW1087" s="99"/>
      <c r="DX1087" s="99"/>
      <c r="EI1087" s="83"/>
      <c r="EJ1087" s="102"/>
      <c r="EK1087" s="102"/>
      <c r="EL1087" s="102"/>
      <c r="EM1087" s="102"/>
      <c r="EN1087" s="102"/>
      <c r="EO1087" s="102"/>
      <c r="EP1087" s="102"/>
      <c r="EQ1087" s="102"/>
      <c r="ER1087" s="102"/>
      <c r="ES1087" s="102"/>
      <c r="ET1087" s="102"/>
      <c r="EU1087" s="102"/>
      <c r="EV1087" s="102"/>
      <c r="FL1087" s="36" t="str">
        <f t="shared" si="1115"/>
        <v/>
      </c>
    </row>
    <row r="1088" spans="1:168" s="36" customFormat="1" ht="49.5" customHeight="1" x14ac:dyDescent="0.35">
      <c r="A1088" s="67"/>
      <c r="B1088" s="39"/>
      <c r="C1088" s="39"/>
      <c r="D1088" s="40" t="s">
        <v>4990</v>
      </c>
      <c r="E1088" s="41" t="s">
        <v>5694</v>
      </c>
      <c r="F1088" s="41" t="s">
        <v>4991</v>
      </c>
      <c r="G1088" s="41"/>
      <c r="H1088" s="41" t="s">
        <v>5258</v>
      </c>
      <c r="I1088" s="41" t="s">
        <v>5894</v>
      </c>
      <c r="J1088" s="41" t="s">
        <v>5895</v>
      </c>
      <c r="K1088" s="41"/>
      <c r="L1088" s="41"/>
      <c r="M1088" s="41" t="s">
        <v>3077</v>
      </c>
      <c r="N1088" s="41" t="s">
        <v>3078</v>
      </c>
      <c r="O1088" s="29" t="s">
        <v>4108</v>
      </c>
      <c r="P1088" s="30" t="s">
        <v>4109</v>
      </c>
      <c r="Q1088" s="31"/>
      <c r="R1088" s="31"/>
      <c r="S1088" s="32"/>
      <c r="T1088" s="33"/>
      <c r="U1088" s="33"/>
      <c r="V1088" s="33"/>
      <c r="W1088" s="33"/>
      <c r="X1088" s="33"/>
      <c r="Y1088" s="33"/>
      <c r="Z1088" s="33"/>
      <c r="AA1088" s="34"/>
      <c r="AB1088" s="34"/>
      <c r="AC1088" s="34"/>
      <c r="AD1088" s="34"/>
      <c r="AE1088" s="34"/>
      <c r="AF1088" s="34"/>
      <c r="AG1088" s="34"/>
      <c r="AH1088" s="34"/>
      <c r="AI1088" s="34"/>
      <c r="AJ1088" s="34"/>
      <c r="AK1088" s="34"/>
      <c r="AL1088" s="34"/>
      <c r="AM1088" s="34"/>
      <c r="AN1088" s="34"/>
      <c r="AO1088" s="34"/>
      <c r="AP1088" s="34"/>
      <c r="AQ1088" s="56"/>
      <c r="AR1088" s="56"/>
      <c r="AS1088" s="56"/>
      <c r="AT1088" s="42"/>
      <c r="AU1088" s="42"/>
      <c r="AV1088" s="42"/>
      <c r="AW1088" s="35"/>
      <c r="AX1088" s="35"/>
      <c r="AY1088" s="35"/>
      <c r="AZ1088" s="43" t="str">
        <f t="shared" si="1124"/>
        <v/>
      </c>
      <c r="BA1088" s="44"/>
      <c r="BB1088" s="43" t="str">
        <f t="shared" si="1125"/>
        <v/>
      </c>
      <c r="BC1088" s="45" t="str">
        <f t="shared" si="1126"/>
        <v/>
      </c>
      <c r="BD1088" s="45" t="str">
        <f t="shared" si="1127"/>
        <v/>
      </c>
      <c r="BE1088" s="45" t="s">
        <v>5691</v>
      </c>
      <c r="BF1088" s="45" t="str">
        <f t="shared" si="1170"/>
        <v/>
      </c>
      <c r="BG1088" s="45" t="str">
        <f t="shared" si="1128"/>
        <v/>
      </c>
      <c r="BH1088" s="12" t="str">
        <f t="shared" si="1129"/>
        <v/>
      </c>
      <c r="BI1088" s="43" t="str">
        <f t="shared" si="1130"/>
        <v/>
      </c>
      <c r="BJ1088" s="46" t="str">
        <f t="shared" si="1131"/>
        <v/>
      </c>
      <c r="BK1088" s="46" t="str">
        <f t="shared" si="1132"/>
        <v/>
      </c>
      <c r="BL1088" s="46" t="str">
        <f t="shared" si="1133"/>
        <v/>
      </c>
      <c r="BM1088" s="43" t="str">
        <f t="shared" si="1134"/>
        <v/>
      </c>
      <c r="BN1088" s="43" t="str">
        <f t="shared" si="1135"/>
        <v/>
      </c>
      <c r="BO1088" s="44" t="str">
        <f t="shared" si="1178"/>
        <v/>
      </c>
      <c r="BP1088" s="44" t="str">
        <f t="shared" si="1117"/>
        <v/>
      </c>
      <c r="BQ1088" s="44" t="str">
        <f t="shared" si="1120"/>
        <v/>
      </c>
      <c r="BR1088" s="46" t="str">
        <f t="shared" si="1171"/>
        <v/>
      </c>
      <c r="BS1088" s="47" t="str">
        <f t="shared" si="1172"/>
        <v/>
      </c>
      <c r="BT1088" s="46" t="str">
        <f t="shared" si="1173"/>
        <v/>
      </c>
      <c r="BU1088" s="46" t="str">
        <f t="shared" si="1174"/>
        <v/>
      </c>
      <c r="BV1088" s="73" t="str">
        <f t="shared" si="1114"/>
        <v/>
      </c>
      <c r="BW1088" s="47" t="str">
        <f t="shared" si="1169"/>
        <v/>
      </c>
      <c r="BX1088" s="47" t="str">
        <f t="shared" si="1118"/>
        <v/>
      </c>
      <c r="BY1088" s="13" t="str">
        <f t="shared" si="1121"/>
        <v/>
      </c>
      <c r="BZ1088" s="14" t="str">
        <f t="shared" si="1175"/>
        <v/>
      </c>
      <c r="CA1088" s="48" t="str">
        <f t="shared" si="1176"/>
        <v/>
      </c>
      <c r="CB1088" s="44" t="str">
        <f t="shared" si="1177"/>
        <v/>
      </c>
      <c r="CC1088" s="44" t="str">
        <f t="shared" si="1136"/>
        <v/>
      </c>
      <c r="CD1088" s="44" t="str">
        <f t="shared" si="1122"/>
        <v/>
      </c>
      <c r="CE1088" s="44" t="str">
        <f t="shared" si="1166"/>
        <v/>
      </c>
      <c r="CF1088" s="44" t="str">
        <f t="shared" si="1137"/>
        <v/>
      </c>
      <c r="CG1088" s="44" t="str">
        <f t="shared" si="1138"/>
        <v/>
      </c>
      <c r="CH1088" s="44" t="str">
        <f t="shared" si="1139"/>
        <v/>
      </c>
      <c r="CI1088" s="44" t="str">
        <f t="shared" si="1140"/>
        <v/>
      </c>
      <c r="CJ1088" s="44" t="str">
        <f t="shared" si="1141"/>
        <v/>
      </c>
      <c r="CK1088" s="44" t="str">
        <f t="shared" si="1142"/>
        <v/>
      </c>
      <c r="CL1088" s="44" t="str">
        <f t="shared" si="1143"/>
        <v/>
      </c>
      <c r="CM1088" s="43" t="str">
        <f t="shared" si="1144"/>
        <v/>
      </c>
      <c r="CN1088" s="43" t="str">
        <f t="shared" si="1145"/>
        <v/>
      </c>
      <c r="CO1088" s="43" t="str">
        <f t="shared" si="1146"/>
        <v/>
      </c>
      <c r="CP1088" s="44" t="str">
        <f t="shared" si="1123"/>
        <v/>
      </c>
      <c r="CQ1088" s="44" t="str">
        <f t="shared" si="1147"/>
        <v/>
      </c>
      <c r="CR1088" s="43" t="str">
        <f t="shared" si="1168"/>
        <v/>
      </c>
      <c r="CS1088" s="44">
        <v>0</v>
      </c>
      <c r="CT1088" s="44">
        <v>0</v>
      </c>
      <c r="CU1088" s="44" t="str">
        <f t="shared" si="1151"/>
        <v/>
      </c>
      <c r="CV1088" s="44" t="str">
        <f t="shared" si="1152"/>
        <v/>
      </c>
      <c r="CW1088" s="44" t="str">
        <f t="shared" si="1153"/>
        <v/>
      </c>
      <c r="CX1088" s="44" t="str">
        <f t="shared" si="1154"/>
        <v/>
      </c>
      <c r="CY1088" s="44" t="str">
        <f t="shared" si="1155"/>
        <v/>
      </c>
      <c r="CZ1088" s="44" t="str">
        <f t="shared" si="1156"/>
        <v/>
      </c>
      <c r="DA1088" s="49" t="str">
        <f t="shared" si="1148"/>
        <v/>
      </c>
      <c r="DB1088" s="44" t="str">
        <f t="shared" si="1157"/>
        <v/>
      </c>
      <c r="DC1088" s="44" t="str">
        <f t="shared" si="1158"/>
        <v/>
      </c>
      <c r="DD1088" s="44" t="str">
        <f t="shared" si="1159"/>
        <v/>
      </c>
      <c r="DE1088" s="44" t="str">
        <f t="shared" si="1160"/>
        <v/>
      </c>
      <c r="DF1088" s="44" t="str">
        <f t="shared" si="1161"/>
        <v/>
      </c>
      <c r="DG1088" s="44" t="str">
        <f t="shared" si="1162"/>
        <v/>
      </c>
      <c r="DH1088" s="44" t="str">
        <f t="shared" si="1119"/>
        <v/>
      </c>
      <c r="DI1088" s="50" t="str">
        <f t="shared" si="1163"/>
        <v/>
      </c>
      <c r="DJ1088" s="50" t="str">
        <f t="shared" si="1167"/>
        <v/>
      </c>
      <c r="DK1088" s="50" t="str">
        <f t="shared" si="1164"/>
        <v/>
      </c>
      <c r="DL1088" s="50" t="str">
        <f t="shared" si="1165"/>
        <v/>
      </c>
      <c r="DM1088" s="51" t="str">
        <f t="shared" si="1116"/>
        <v/>
      </c>
      <c r="DN1088" s="52"/>
      <c r="DO1088" s="53"/>
      <c r="DP1088" s="52"/>
      <c r="DQ1088" s="53" t="str">
        <f t="shared" si="1149"/>
        <v/>
      </c>
      <c r="DR1088" s="52" t="str">
        <f t="shared" si="1150"/>
        <v/>
      </c>
      <c r="DS1088" s="53"/>
      <c r="DT1088" s="52"/>
      <c r="DU1088" s="53"/>
      <c r="DV1088" s="52"/>
      <c r="DW1088" s="99"/>
      <c r="DX1088" s="99"/>
      <c r="EI1088" s="83"/>
      <c r="EJ1088" s="102"/>
      <c r="EK1088" s="102"/>
      <c r="EL1088" s="102"/>
      <c r="EM1088" s="102"/>
      <c r="EN1088" s="102"/>
      <c r="EO1088" s="102"/>
      <c r="EP1088" s="102"/>
      <c r="EQ1088" s="102"/>
      <c r="ER1088" s="102"/>
      <c r="ES1088" s="102"/>
      <c r="ET1088" s="102"/>
      <c r="EU1088" s="102"/>
      <c r="EV1088" s="102"/>
      <c r="FL1088" s="36" t="str">
        <f t="shared" si="1115"/>
        <v/>
      </c>
    </row>
    <row r="1089" spans="1:168" s="36" customFormat="1" ht="49.5" customHeight="1" x14ac:dyDescent="0.35">
      <c r="A1089" s="67"/>
      <c r="B1089" s="39"/>
      <c r="C1089" s="39"/>
      <c r="D1089" s="40" t="s">
        <v>4993</v>
      </c>
      <c r="E1089" s="41" t="s">
        <v>4106</v>
      </c>
      <c r="F1089" s="41" t="s">
        <v>4994</v>
      </c>
      <c r="G1089" s="41"/>
      <c r="H1089" s="41"/>
      <c r="I1089" s="41" t="s">
        <v>5306</v>
      </c>
      <c r="J1089" s="41" t="s">
        <v>5307</v>
      </c>
      <c r="K1089" s="41"/>
      <c r="L1089" s="41"/>
      <c r="M1089" s="41" t="s">
        <v>4718</v>
      </c>
      <c r="N1089" s="41" t="s">
        <v>4719</v>
      </c>
      <c r="O1089" s="29" t="s">
        <v>5050</v>
      </c>
      <c r="P1089" s="30" t="s">
        <v>5051</v>
      </c>
      <c r="Q1089" s="31"/>
      <c r="R1089" s="31"/>
      <c r="S1089" s="32"/>
      <c r="T1089" s="33"/>
      <c r="U1089" s="33"/>
      <c r="V1089" s="33"/>
      <c r="W1089" s="33"/>
      <c r="X1089" s="33"/>
      <c r="Y1089" s="33"/>
      <c r="Z1089" s="33"/>
      <c r="AA1089" s="34"/>
      <c r="AB1089" s="34"/>
      <c r="AC1089" s="34"/>
      <c r="AD1089" s="34"/>
      <c r="AE1089" s="34"/>
      <c r="AF1089" s="34"/>
      <c r="AG1089" s="34"/>
      <c r="AH1089" s="34"/>
      <c r="AI1089" s="34"/>
      <c r="AJ1089" s="34"/>
      <c r="AK1089" s="34"/>
      <c r="AL1089" s="34"/>
      <c r="AM1089" s="34"/>
      <c r="AN1089" s="34"/>
      <c r="AO1089" s="34"/>
      <c r="AP1089" s="34"/>
      <c r="AQ1089" s="56"/>
      <c r="AR1089" s="56"/>
      <c r="AS1089" s="56"/>
      <c r="AT1089" s="42"/>
      <c r="AU1089" s="42"/>
      <c r="AV1089" s="42"/>
      <c r="AW1089" s="35"/>
      <c r="AX1089" s="35"/>
      <c r="AY1089" s="35"/>
      <c r="AZ1089" s="43" t="str">
        <f t="shared" si="1124"/>
        <v/>
      </c>
      <c r="BA1089" s="44"/>
      <c r="BB1089" s="43" t="str">
        <f t="shared" si="1125"/>
        <v/>
      </c>
      <c r="BC1089" s="45" t="str">
        <f t="shared" si="1126"/>
        <v/>
      </c>
      <c r="BD1089" s="45" t="str">
        <f t="shared" si="1127"/>
        <v/>
      </c>
      <c r="BE1089" s="45" t="s">
        <v>5691</v>
      </c>
      <c r="BF1089" s="45" t="str">
        <f t="shared" si="1170"/>
        <v/>
      </c>
      <c r="BG1089" s="45" t="str">
        <f t="shared" si="1128"/>
        <v/>
      </c>
      <c r="BH1089" s="12" t="str">
        <f t="shared" si="1129"/>
        <v/>
      </c>
      <c r="BI1089" s="43" t="str">
        <f t="shared" si="1130"/>
        <v/>
      </c>
      <c r="BJ1089" s="46" t="str">
        <f t="shared" si="1131"/>
        <v/>
      </c>
      <c r="BK1089" s="46" t="str">
        <f t="shared" si="1132"/>
        <v/>
      </c>
      <c r="BL1089" s="46" t="str">
        <f t="shared" si="1133"/>
        <v/>
      </c>
      <c r="BM1089" s="43" t="str">
        <f t="shared" si="1134"/>
        <v/>
      </c>
      <c r="BN1089" s="43" t="str">
        <f t="shared" si="1135"/>
        <v/>
      </c>
      <c r="BO1089" s="44" t="str">
        <f t="shared" si="1178"/>
        <v/>
      </c>
      <c r="BP1089" s="44" t="str">
        <f t="shared" si="1117"/>
        <v/>
      </c>
      <c r="BQ1089" s="44" t="str">
        <f t="shared" si="1120"/>
        <v/>
      </c>
      <c r="BR1089" s="46" t="str">
        <f t="shared" si="1171"/>
        <v/>
      </c>
      <c r="BS1089" s="47" t="str">
        <f t="shared" si="1172"/>
        <v/>
      </c>
      <c r="BT1089" s="46" t="str">
        <f t="shared" si="1173"/>
        <v/>
      </c>
      <c r="BU1089" s="46" t="str">
        <f t="shared" si="1174"/>
        <v/>
      </c>
      <c r="BV1089" s="73" t="str">
        <f t="shared" si="1114"/>
        <v/>
      </c>
      <c r="BW1089" s="47" t="str">
        <f t="shared" si="1169"/>
        <v/>
      </c>
      <c r="BX1089" s="47" t="str">
        <f t="shared" si="1118"/>
        <v/>
      </c>
      <c r="BY1089" s="13" t="str">
        <f t="shared" si="1121"/>
        <v/>
      </c>
      <c r="BZ1089" s="14" t="str">
        <f t="shared" si="1175"/>
        <v/>
      </c>
      <c r="CA1089" s="48" t="str">
        <f t="shared" si="1176"/>
        <v/>
      </c>
      <c r="CB1089" s="44" t="str">
        <f t="shared" si="1177"/>
        <v/>
      </c>
      <c r="CC1089" s="44" t="str">
        <f t="shared" si="1136"/>
        <v/>
      </c>
      <c r="CD1089" s="44" t="str">
        <f t="shared" si="1122"/>
        <v/>
      </c>
      <c r="CE1089" s="44" t="str">
        <f t="shared" si="1166"/>
        <v/>
      </c>
      <c r="CF1089" s="44" t="str">
        <f t="shared" si="1137"/>
        <v/>
      </c>
      <c r="CG1089" s="44" t="str">
        <f t="shared" si="1138"/>
        <v/>
      </c>
      <c r="CH1089" s="44" t="str">
        <f t="shared" si="1139"/>
        <v/>
      </c>
      <c r="CI1089" s="44" t="str">
        <f t="shared" si="1140"/>
        <v/>
      </c>
      <c r="CJ1089" s="44" t="str">
        <f t="shared" si="1141"/>
        <v/>
      </c>
      <c r="CK1089" s="44" t="str">
        <f t="shared" si="1142"/>
        <v/>
      </c>
      <c r="CL1089" s="44" t="str">
        <f t="shared" si="1143"/>
        <v/>
      </c>
      <c r="CM1089" s="43" t="str">
        <f t="shared" si="1144"/>
        <v/>
      </c>
      <c r="CN1089" s="43" t="str">
        <f t="shared" si="1145"/>
        <v/>
      </c>
      <c r="CO1089" s="43" t="str">
        <f t="shared" si="1146"/>
        <v/>
      </c>
      <c r="CP1089" s="44" t="str">
        <f t="shared" si="1123"/>
        <v/>
      </c>
      <c r="CQ1089" s="44" t="str">
        <f t="shared" si="1147"/>
        <v/>
      </c>
      <c r="CR1089" s="43" t="str">
        <f t="shared" si="1168"/>
        <v/>
      </c>
      <c r="CS1089" s="44">
        <v>0</v>
      </c>
      <c r="CT1089" s="44">
        <v>0</v>
      </c>
      <c r="CU1089" s="44" t="str">
        <f t="shared" si="1151"/>
        <v/>
      </c>
      <c r="CV1089" s="44" t="str">
        <f t="shared" si="1152"/>
        <v/>
      </c>
      <c r="CW1089" s="44" t="str">
        <f t="shared" si="1153"/>
        <v/>
      </c>
      <c r="CX1089" s="44" t="str">
        <f t="shared" si="1154"/>
        <v/>
      </c>
      <c r="CY1089" s="44" t="str">
        <f t="shared" si="1155"/>
        <v/>
      </c>
      <c r="CZ1089" s="44" t="str">
        <f t="shared" si="1156"/>
        <v/>
      </c>
      <c r="DA1089" s="49" t="str">
        <f t="shared" si="1148"/>
        <v/>
      </c>
      <c r="DB1089" s="44" t="str">
        <f t="shared" si="1157"/>
        <v/>
      </c>
      <c r="DC1089" s="44" t="str">
        <f t="shared" si="1158"/>
        <v/>
      </c>
      <c r="DD1089" s="44" t="str">
        <f t="shared" si="1159"/>
        <v/>
      </c>
      <c r="DE1089" s="44" t="str">
        <f t="shared" si="1160"/>
        <v/>
      </c>
      <c r="DF1089" s="44" t="str">
        <f t="shared" si="1161"/>
        <v/>
      </c>
      <c r="DG1089" s="44" t="str">
        <f t="shared" si="1162"/>
        <v/>
      </c>
      <c r="DH1089" s="44" t="str">
        <f t="shared" si="1119"/>
        <v/>
      </c>
      <c r="DI1089" s="50" t="str">
        <f t="shared" si="1163"/>
        <v/>
      </c>
      <c r="DJ1089" s="50" t="str">
        <f t="shared" si="1167"/>
        <v/>
      </c>
      <c r="DK1089" s="50" t="str">
        <f t="shared" si="1164"/>
        <v/>
      </c>
      <c r="DL1089" s="50" t="str">
        <f t="shared" si="1165"/>
        <v/>
      </c>
      <c r="DM1089" s="51" t="str">
        <f t="shared" si="1116"/>
        <v/>
      </c>
      <c r="DN1089" s="52"/>
      <c r="DO1089" s="53"/>
      <c r="DP1089" s="52"/>
      <c r="DQ1089" s="53" t="str">
        <f t="shared" si="1149"/>
        <v/>
      </c>
      <c r="DR1089" s="52" t="str">
        <f t="shared" si="1150"/>
        <v/>
      </c>
      <c r="DS1089" s="53"/>
      <c r="DT1089" s="52"/>
      <c r="DU1089" s="53"/>
      <c r="DV1089" s="52"/>
      <c r="DW1089" s="99"/>
      <c r="DX1089" s="99"/>
      <c r="EI1089" s="83"/>
      <c r="EJ1089" s="102"/>
      <c r="EK1089" s="102"/>
      <c r="EL1089" s="102"/>
      <c r="EM1089" s="102"/>
      <c r="EN1089" s="102"/>
      <c r="EO1089" s="102"/>
      <c r="EP1089" s="102"/>
      <c r="EQ1089" s="102"/>
      <c r="ER1089" s="102"/>
      <c r="ES1089" s="102"/>
      <c r="ET1089" s="102"/>
      <c r="EU1089" s="102"/>
      <c r="EV1089" s="102"/>
      <c r="FL1089" s="36" t="str">
        <f t="shared" si="1115"/>
        <v/>
      </c>
    </row>
    <row r="1090" spans="1:168" s="36" customFormat="1" ht="49.5" customHeight="1" x14ac:dyDescent="0.35">
      <c r="A1090" s="67"/>
      <c r="B1090" s="39"/>
      <c r="C1090" s="39"/>
      <c r="D1090" s="40" t="s">
        <v>4996</v>
      </c>
      <c r="E1090" s="41" t="s">
        <v>4106</v>
      </c>
      <c r="F1090" s="41" t="s">
        <v>4997</v>
      </c>
      <c r="G1090" s="41"/>
      <c r="H1090" s="41"/>
      <c r="I1090" s="41" t="s">
        <v>5372</v>
      </c>
      <c r="J1090" s="41" t="s">
        <v>1829</v>
      </c>
      <c r="K1090" s="41"/>
      <c r="L1090" s="41"/>
      <c r="M1090" s="41" t="s">
        <v>2984</v>
      </c>
      <c r="N1090" s="41" t="s">
        <v>2985</v>
      </c>
      <c r="O1090" s="29" t="s">
        <v>4108</v>
      </c>
      <c r="P1090" s="30" t="s">
        <v>4109</v>
      </c>
      <c r="Q1090" s="31"/>
      <c r="R1090" s="31"/>
      <c r="S1090" s="32"/>
      <c r="T1090" s="33"/>
      <c r="U1090" s="33"/>
      <c r="V1090" s="33"/>
      <c r="W1090" s="33"/>
      <c r="X1090" s="33"/>
      <c r="Y1090" s="33"/>
      <c r="Z1090" s="33"/>
      <c r="AA1090" s="34"/>
      <c r="AB1090" s="34"/>
      <c r="AC1090" s="34"/>
      <c r="AD1090" s="34"/>
      <c r="AE1090" s="34"/>
      <c r="AF1090" s="34"/>
      <c r="AG1090" s="34"/>
      <c r="AH1090" s="34"/>
      <c r="AI1090" s="34"/>
      <c r="AJ1090" s="34"/>
      <c r="AK1090" s="34"/>
      <c r="AL1090" s="34"/>
      <c r="AM1090" s="34"/>
      <c r="AN1090" s="34"/>
      <c r="AO1090" s="34"/>
      <c r="AP1090" s="34"/>
      <c r="AQ1090" s="56"/>
      <c r="AR1090" s="56"/>
      <c r="AS1090" s="56"/>
      <c r="AT1090" s="42"/>
      <c r="AU1090" s="42"/>
      <c r="AV1090" s="42"/>
      <c r="AW1090" s="35"/>
      <c r="AX1090" s="35"/>
      <c r="AY1090" s="35"/>
      <c r="AZ1090" s="43" t="str">
        <f t="shared" si="1124"/>
        <v/>
      </c>
      <c r="BA1090" s="44"/>
      <c r="BB1090" s="43" t="str">
        <f t="shared" si="1125"/>
        <v/>
      </c>
      <c r="BC1090" s="45" t="str">
        <f t="shared" si="1126"/>
        <v/>
      </c>
      <c r="BD1090" s="45" t="str">
        <f t="shared" si="1127"/>
        <v/>
      </c>
      <c r="BE1090" s="45" t="s">
        <v>5691</v>
      </c>
      <c r="BF1090" s="45" t="str">
        <f t="shared" si="1170"/>
        <v/>
      </c>
      <c r="BG1090" s="45" t="str">
        <f t="shared" si="1128"/>
        <v/>
      </c>
      <c r="BH1090" s="12" t="str">
        <f t="shared" si="1129"/>
        <v/>
      </c>
      <c r="BI1090" s="43" t="str">
        <f t="shared" si="1130"/>
        <v/>
      </c>
      <c r="BJ1090" s="46" t="str">
        <f t="shared" si="1131"/>
        <v/>
      </c>
      <c r="BK1090" s="46" t="str">
        <f t="shared" si="1132"/>
        <v/>
      </c>
      <c r="BL1090" s="46" t="str">
        <f t="shared" si="1133"/>
        <v/>
      </c>
      <c r="BM1090" s="43" t="str">
        <f t="shared" si="1134"/>
        <v/>
      </c>
      <c r="BN1090" s="43" t="str">
        <f t="shared" si="1135"/>
        <v/>
      </c>
      <c r="BO1090" s="44" t="str">
        <f t="shared" si="1178"/>
        <v/>
      </c>
      <c r="BP1090" s="44" t="str">
        <f t="shared" si="1117"/>
        <v/>
      </c>
      <c r="BQ1090" s="44" t="str">
        <f t="shared" si="1120"/>
        <v/>
      </c>
      <c r="BR1090" s="46" t="str">
        <f t="shared" si="1171"/>
        <v/>
      </c>
      <c r="BS1090" s="47" t="str">
        <f t="shared" si="1172"/>
        <v/>
      </c>
      <c r="BT1090" s="46" t="str">
        <f t="shared" si="1173"/>
        <v/>
      </c>
      <c r="BU1090" s="46" t="str">
        <f t="shared" si="1174"/>
        <v/>
      </c>
      <c r="BV1090" s="73" t="str">
        <f t="shared" si="1114"/>
        <v/>
      </c>
      <c r="BW1090" s="47" t="str">
        <f t="shared" si="1169"/>
        <v/>
      </c>
      <c r="BX1090" s="47" t="str">
        <f t="shared" si="1118"/>
        <v/>
      </c>
      <c r="BY1090" s="13" t="str">
        <f t="shared" si="1121"/>
        <v/>
      </c>
      <c r="BZ1090" s="14" t="str">
        <f t="shared" si="1175"/>
        <v/>
      </c>
      <c r="CA1090" s="48" t="str">
        <f t="shared" si="1176"/>
        <v/>
      </c>
      <c r="CB1090" s="44" t="str">
        <f t="shared" si="1177"/>
        <v/>
      </c>
      <c r="CC1090" s="44" t="str">
        <f t="shared" si="1136"/>
        <v/>
      </c>
      <c r="CD1090" s="44" t="str">
        <f t="shared" si="1122"/>
        <v/>
      </c>
      <c r="CE1090" s="44" t="str">
        <f t="shared" si="1166"/>
        <v/>
      </c>
      <c r="CF1090" s="44" t="str">
        <f t="shared" si="1137"/>
        <v/>
      </c>
      <c r="CG1090" s="44" t="str">
        <f t="shared" si="1138"/>
        <v/>
      </c>
      <c r="CH1090" s="44" t="str">
        <f t="shared" si="1139"/>
        <v/>
      </c>
      <c r="CI1090" s="44" t="str">
        <f t="shared" si="1140"/>
        <v/>
      </c>
      <c r="CJ1090" s="44" t="str">
        <f t="shared" si="1141"/>
        <v/>
      </c>
      <c r="CK1090" s="44" t="str">
        <f t="shared" si="1142"/>
        <v/>
      </c>
      <c r="CL1090" s="44" t="str">
        <f t="shared" si="1143"/>
        <v/>
      </c>
      <c r="CM1090" s="43" t="str">
        <f t="shared" si="1144"/>
        <v/>
      </c>
      <c r="CN1090" s="43" t="str">
        <f t="shared" si="1145"/>
        <v/>
      </c>
      <c r="CO1090" s="43" t="str">
        <f t="shared" si="1146"/>
        <v/>
      </c>
      <c r="CP1090" s="44" t="str">
        <f t="shared" si="1123"/>
        <v/>
      </c>
      <c r="CQ1090" s="44" t="str">
        <f t="shared" si="1147"/>
        <v/>
      </c>
      <c r="CR1090" s="43" t="str">
        <f t="shared" si="1168"/>
        <v/>
      </c>
      <c r="CS1090" s="44">
        <v>0</v>
      </c>
      <c r="CT1090" s="44">
        <v>0</v>
      </c>
      <c r="CU1090" s="44" t="str">
        <f t="shared" si="1151"/>
        <v/>
      </c>
      <c r="CV1090" s="44" t="str">
        <f t="shared" si="1152"/>
        <v/>
      </c>
      <c r="CW1090" s="44" t="str">
        <f t="shared" si="1153"/>
        <v/>
      </c>
      <c r="CX1090" s="44" t="str">
        <f t="shared" si="1154"/>
        <v/>
      </c>
      <c r="CY1090" s="44" t="str">
        <f t="shared" si="1155"/>
        <v/>
      </c>
      <c r="CZ1090" s="44" t="str">
        <f t="shared" si="1156"/>
        <v/>
      </c>
      <c r="DA1090" s="49" t="str">
        <f t="shared" si="1148"/>
        <v/>
      </c>
      <c r="DB1090" s="44" t="str">
        <f t="shared" si="1157"/>
        <v/>
      </c>
      <c r="DC1090" s="44" t="str">
        <f t="shared" si="1158"/>
        <v/>
      </c>
      <c r="DD1090" s="44" t="str">
        <f t="shared" si="1159"/>
        <v/>
      </c>
      <c r="DE1090" s="44" t="str">
        <f t="shared" si="1160"/>
        <v/>
      </c>
      <c r="DF1090" s="44" t="str">
        <f t="shared" si="1161"/>
        <v/>
      </c>
      <c r="DG1090" s="44" t="str">
        <f t="shared" si="1162"/>
        <v/>
      </c>
      <c r="DH1090" s="44" t="str">
        <f t="shared" si="1119"/>
        <v/>
      </c>
      <c r="DI1090" s="50" t="str">
        <f t="shared" si="1163"/>
        <v/>
      </c>
      <c r="DJ1090" s="50" t="str">
        <f t="shared" si="1167"/>
        <v/>
      </c>
      <c r="DK1090" s="50" t="str">
        <f t="shared" si="1164"/>
        <v/>
      </c>
      <c r="DL1090" s="50" t="str">
        <f t="shared" si="1165"/>
        <v/>
      </c>
      <c r="DM1090" s="51" t="str">
        <f t="shared" si="1116"/>
        <v/>
      </c>
      <c r="DN1090" s="52"/>
      <c r="DO1090" s="53"/>
      <c r="DP1090" s="52"/>
      <c r="DQ1090" s="53" t="str">
        <f t="shared" si="1149"/>
        <v/>
      </c>
      <c r="DR1090" s="52" t="str">
        <f t="shared" si="1150"/>
        <v/>
      </c>
      <c r="DS1090" s="53"/>
      <c r="DT1090" s="52"/>
      <c r="DU1090" s="53"/>
      <c r="DV1090" s="52"/>
      <c r="DW1090" s="99"/>
      <c r="DX1090" s="99"/>
      <c r="EI1090" s="83"/>
      <c r="EJ1090" s="102"/>
      <c r="EK1090" s="102"/>
      <c r="EL1090" s="102"/>
      <c r="EM1090" s="102"/>
      <c r="EN1090" s="102"/>
      <c r="EO1090" s="102"/>
      <c r="EP1090" s="102"/>
      <c r="EQ1090" s="102"/>
      <c r="ER1090" s="102"/>
      <c r="ES1090" s="102"/>
      <c r="ET1090" s="102"/>
      <c r="EU1090" s="102"/>
      <c r="EV1090" s="102"/>
      <c r="FL1090" s="36" t="str">
        <f t="shared" si="1115"/>
        <v/>
      </c>
    </row>
    <row r="1091" spans="1:168" s="36" customFormat="1" ht="49.5" customHeight="1" x14ac:dyDescent="0.35">
      <c r="A1091" s="67"/>
      <c r="B1091" s="39"/>
      <c r="C1091" s="39"/>
      <c r="D1091" s="40" t="s">
        <v>4998</v>
      </c>
      <c r="E1091" s="41" t="s">
        <v>4106</v>
      </c>
      <c r="F1091" s="41" t="s">
        <v>4999</v>
      </c>
      <c r="G1091" s="41"/>
      <c r="H1091" s="41"/>
      <c r="I1091" s="41" t="s">
        <v>5372</v>
      </c>
      <c r="J1091" s="41" t="s">
        <v>1829</v>
      </c>
      <c r="K1091" s="41"/>
      <c r="L1091" s="41"/>
      <c r="M1091" s="41" t="s">
        <v>2984</v>
      </c>
      <c r="N1091" s="41" t="s">
        <v>2985</v>
      </c>
      <c r="O1091" s="29" t="s">
        <v>4108</v>
      </c>
      <c r="P1091" s="30" t="s">
        <v>4109</v>
      </c>
      <c r="Q1091" s="31"/>
      <c r="R1091" s="31"/>
      <c r="S1091" s="32"/>
      <c r="T1091" s="33"/>
      <c r="U1091" s="33"/>
      <c r="V1091" s="33"/>
      <c r="W1091" s="33"/>
      <c r="X1091" s="33"/>
      <c r="Y1091" s="33"/>
      <c r="Z1091" s="33"/>
      <c r="AA1091" s="34"/>
      <c r="AB1091" s="34"/>
      <c r="AC1091" s="34"/>
      <c r="AD1091" s="34"/>
      <c r="AE1091" s="34"/>
      <c r="AF1091" s="34"/>
      <c r="AG1091" s="34"/>
      <c r="AH1091" s="34"/>
      <c r="AI1091" s="34"/>
      <c r="AJ1091" s="34"/>
      <c r="AK1091" s="34"/>
      <c r="AL1091" s="34"/>
      <c r="AM1091" s="34"/>
      <c r="AN1091" s="34"/>
      <c r="AO1091" s="34"/>
      <c r="AP1091" s="34"/>
      <c r="AQ1091" s="56"/>
      <c r="AR1091" s="56"/>
      <c r="AS1091" s="56"/>
      <c r="AT1091" s="42"/>
      <c r="AU1091" s="42"/>
      <c r="AV1091" s="42"/>
      <c r="AW1091" s="35"/>
      <c r="AX1091" s="35"/>
      <c r="AY1091" s="35"/>
      <c r="AZ1091" s="43" t="str">
        <f t="shared" si="1124"/>
        <v/>
      </c>
      <c r="BA1091" s="44"/>
      <c r="BB1091" s="43" t="str">
        <f t="shared" si="1125"/>
        <v/>
      </c>
      <c r="BC1091" s="45" t="str">
        <f t="shared" si="1126"/>
        <v/>
      </c>
      <c r="BD1091" s="45" t="str">
        <f t="shared" si="1127"/>
        <v/>
      </c>
      <c r="BE1091" s="45" t="s">
        <v>5691</v>
      </c>
      <c r="BF1091" s="45" t="str">
        <f t="shared" si="1170"/>
        <v/>
      </c>
      <c r="BG1091" s="45" t="str">
        <f t="shared" si="1128"/>
        <v/>
      </c>
      <c r="BH1091" s="12" t="str">
        <f t="shared" si="1129"/>
        <v/>
      </c>
      <c r="BI1091" s="43" t="str">
        <f t="shared" si="1130"/>
        <v/>
      </c>
      <c r="BJ1091" s="46" t="str">
        <f t="shared" si="1131"/>
        <v/>
      </c>
      <c r="BK1091" s="46" t="str">
        <f t="shared" si="1132"/>
        <v/>
      </c>
      <c r="BL1091" s="46" t="str">
        <f t="shared" si="1133"/>
        <v/>
      </c>
      <c r="BM1091" s="43" t="str">
        <f t="shared" si="1134"/>
        <v/>
      </c>
      <c r="BN1091" s="43" t="str">
        <f t="shared" si="1135"/>
        <v/>
      </c>
      <c r="BO1091" s="44" t="str">
        <f t="shared" si="1178"/>
        <v/>
      </c>
      <c r="BP1091" s="44" t="str">
        <f t="shared" si="1117"/>
        <v/>
      </c>
      <c r="BQ1091" s="44" t="str">
        <f t="shared" si="1120"/>
        <v/>
      </c>
      <c r="BR1091" s="46" t="str">
        <f t="shared" si="1171"/>
        <v/>
      </c>
      <c r="BS1091" s="47" t="str">
        <f t="shared" si="1172"/>
        <v/>
      </c>
      <c r="BT1091" s="46" t="str">
        <f t="shared" si="1173"/>
        <v/>
      </c>
      <c r="BU1091" s="46" t="str">
        <f t="shared" si="1174"/>
        <v/>
      </c>
      <c r="BV1091" s="73" t="str">
        <f t="shared" si="1114"/>
        <v/>
      </c>
      <c r="BW1091" s="47" t="str">
        <f t="shared" si="1169"/>
        <v/>
      </c>
      <c r="BX1091" s="47" t="str">
        <f t="shared" si="1118"/>
        <v/>
      </c>
      <c r="BY1091" s="13" t="str">
        <f t="shared" si="1121"/>
        <v/>
      </c>
      <c r="BZ1091" s="14" t="str">
        <f t="shared" si="1175"/>
        <v/>
      </c>
      <c r="CA1091" s="48" t="str">
        <f t="shared" si="1176"/>
        <v/>
      </c>
      <c r="CB1091" s="44" t="str">
        <f t="shared" si="1177"/>
        <v/>
      </c>
      <c r="CC1091" s="44" t="str">
        <f t="shared" si="1136"/>
        <v/>
      </c>
      <c r="CD1091" s="44" t="str">
        <f t="shared" si="1122"/>
        <v/>
      </c>
      <c r="CE1091" s="44" t="str">
        <f t="shared" si="1166"/>
        <v/>
      </c>
      <c r="CF1091" s="44" t="str">
        <f t="shared" si="1137"/>
        <v/>
      </c>
      <c r="CG1091" s="44" t="str">
        <f t="shared" si="1138"/>
        <v/>
      </c>
      <c r="CH1091" s="44" t="str">
        <f t="shared" si="1139"/>
        <v/>
      </c>
      <c r="CI1091" s="44" t="str">
        <f t="shared" si="1140"/>
        <v/>
      </c>
      <c r="CJ1091" s="44" t="str">
        <f t="shared" si="1141"/>
        <v/>
      </c>
      <c r="CK1091" s="44" t="str">
        <f t="shared" si="1142"/>
        <v/>
      </c>
      <c r="CL1091" s="44" t="str">
        <f t="shared" si="1143"/>
        <v/>
      </c>
      <c r="CM1091" s="43" t="str">
        <f t="shared" si="1144"/>
        <v/>
      </c>
      <c r="CN1091" s="43" t="str">
        <f t="shared" si="1145"/>
        <v/>
      </c>
      <c r="CO1091" s="43" t="str">
        <f t="shared" si="1146"/>
        <v/>
      </c>
      <c r="CP1091" s="44" t="str">
        <f t="shared" si="1123"/>
        <v/>
      </c>
      <c r="CQ1091" s="44" t="str">
        <f t="shared" si="1147"/>
        <v/>
      </c>
      <c r="CR1091" s="43" t="str">
        <f t="shared" si="1168"/>
        <v/>
      </c>
      <c r="CS1091" s="44">
        <v>0</v>
      </c>
      <c r="CT1091" s="44">
        <v>0</v>
      </c>
      <c r="CU1091" s="44" t="str">
        <f t="shared" si="1151"/>
        <v/>
      </c>
      <c r="CV1091" s="44" t="str">
        <f t="shared" si="1152"/>
        <v/>
      </c>
      <c r="CW1091" s="44" t="str">
        <f t="shared" si="1153"/>
        <v/>
      </c>
      <c r="CX1091" s="44" t="str">
        <f t="shared" si="1154"/>
        <v/>
      </c>
      <c r="CY1091" s="44" t="str">
        <f t="shared" si="1155"/>
        <v/>
      </c>
      <c r="CZ1091" s="44" t="str">
        <f t="shared" si="1156"/>
        <v/>
      </c>
      <c r="DA1091" s="49" t="str">
        <f t="shared" si="1148"/>
        <v/>
      </c>
      <c r="DB1091" s="44" t="str">
        <f t="shared" si="1157"/>
        <v/>
      </c>
      <c r="DC1091" s="44" t="str">
        <f t="shared" si="1158"/>
        <v/>
      </c>
      <c r="DD1091" s="44" t="str">
        <f t="shared" si="1159"/>
        <v/>
      </c>
      <c r="DE1091" s="44" t="str">
        <f t="shared" si="1160"/>
        <v/>
      </c>
      <c r="DF1091" s="44" t="str">
        <f t="shared" si="1161"/>
        <v/>
      </c>
      <c r="DG1091" s="44" t="str">
        <f t="shared" si="1162"/>
        <v/>
      </c>
      <c r="DH1091" s="44" t="str">
        <f t="shared" si="1119"/>
        <v/>
      </c>
      <c r="DI1091" s="50" t="str">
        <f t="shared" si="1163"/>
        <v/>
      </c>
      <c r="DJ1091" s="50" t="str">
        <f t="shared" si="1167"/>
        <v/>
      </c>
      <c r="DK1091" s="50" t="str">
        <f t="shared" si="1164"/>
        <v/>
      </c>
      <c r="DL1091" s="50" t="str">
        <f t="shared" si="1165"/>
        <v/>
      </c>
      <c r="DM1091" s="51" t="str">
        <f t="shared" si="1116"/>
        <v/>
      </c>
      <c r="DN1091" s="52"/>
      <c r="DO1091" s="53"/>
      <c r="DP1091" s="52"/>
      <c r="DQ1091" s="53" t="str">
        <f t="shared" si="1149"/>
        <v/>
      </c>
      <c r="DR1091" s="52" t="str">
        <f t="shared" si="1150"/>
        <v/>
      </c>
      <c r="DS1091" s="53"/>
      <c r="DT1091" s="52"/>
      <c r="DU1091" s="53"/>
      <c r="DV1091" s="52"/>
      <c r="DW1091" s="99"/>
      <c r="DX1091" s="99"/>
      <c r="EI1091" s="83"/>
      <c r="EJ1091" s="102"/>
      <c r="EK1091" s="102"/>
      <c r="EL1091" s="102"/>
      <c r="EM1091" s="102"/>
      <c r="EN1091" s="102"/>
      <c r="EO1091" s="102"/>
      <c r="EP1091" s="102"/>
      <c r="EQ1091" s="102"/>
      <c r="ER1091" s="102"/>
      <c r="ES1091" s="102"/>
      <c r="ET1091" s="102"/>
      <c r="EU1091" s="102"/>
      <c r="EV1091" s="102"/>
      <c r="FL1091" s="36" t="str">
        <f t="shared" si="1115"/>
        <v/>
      </c>
    </row>
    <row r="1092" spans="1:168" s="36" customFormat="1" ht="49.5" customHeight="1" x14ac:dyDescent="0.35">
      <c r="A1092" s="67"/>
      <c r="B1092" s="39"/>
      <c r="C1092" s="39"/>
      <c r="D1092" s="40" t="s">
        <v>5003</v>
      </c>
      <c r="E1092" s="41" t="s">
        <v>4106</v>
      </c>
      <c r="F1092" s="41" t="s">
        <v>5004</v>
      </c>
      <c r="G1092" s="41"/>
      <c r="H1092" s="41"/>
      <c r="I1092" s="41"/>
      <c r="J1092" s="41"/>
      <c r="K1092" s="41"/>
      <c r="L1092" s="41"/>
      <c r="M1092" s="41" t="s">
        <v>1055</v>
      </c>
      <c r="N1092" s="41" t="s">
        <v>1056</v>
      </c>
      <c r="O1092" s="29">
        <v>780</v>
      </c>
      <c r="P1092" s="30" t="s">
        <v>1059</v>
      </c>
      <c r="Q1092" s="31"/>
      <c r="R1092" s="31"/>
      <c r="S1092" s="32"/>
      <c r="T1092" s="33"/>
      <c r="U1092" s="33"/>
      <c r="V1092" s="33"/>
      <c r="W1092" s="33"/>
      <c r="X1092" s="33"/>
      <c r="Y1092" s="33"/>
      <c r="Z1092" s="33"/>
      <c r="AA1092" s="34"/>
      <c r="AB1092" s="34"/>
      <c r="AC1092" s="34"/>
      <c r="AD1092" s="34"/>
      <c r="AE1092" s="34"/>
      <c r="AF1092" s="34"/>
      <c r="AG1092" s="34"/>
      <c r="AH1092" s="34"/>
      <c r="AI1092" s="34"/>
      <c r="AJ1092" s="34"/>
      <c r="AK1092" s="34"/>
      <c r="AL1092" s="34"/>
      <c r="AM1092" s="34"/>
      <c r="AN1092" s="34"/>
      <c r="AO1092" s="34"/>
      <c r="AP1092" s="34"/>
      <c r="AQ1092" s="56"/>
      <c r="AR1092" s="56"/>
      <c r="AS1092" s="56"/>
      <c r="AT1092" s="42"/>
      <c r="AU1092" s="42"/>
      <c r="AV1092" s="42"/>
      <c r="AW1092" s="35"/>
      <c r="AX1092" s="35"/>
      <c r="AY1092" s="35"/>
      <c r="AZ1092" s="43" t="str">
        <f t="shared" si="1124"/>
        <v/>
      </c>
      <c r="BA1092" s="44"/>
      <c r="BB1092" s="43" t="str">
        <f t="shared" si="1125"/>
        <v/>
      </c>
      <c r="BC1092" s="45" t="str">
        <f t="shared" si="1126"/>
        <v/>
      </c>
      <c r="BD1092" s="45" t="str">
        <f t="shared" si="1127"/>
        <v/>
      </c>
      <c r="BE1092" s="45" t="s">
        <v>5691</v>
      </c>
      <c r="BF1092" s="45" t="str">
        <f t="shared" si="1170"/>
        <v/>
      </c>
      <c r="BG1092" s="45" t="str">
        <f t="shared" si="1128"/>
        <v/>
      </c>
      <c r="BH1092" s="12" t="str">
        <f t="shared" si="1129"/>
        <v/>
      </c>
      <c r="BI1092" s="43" t="str">
        <f t="shared" si="1130"/>
        <v/>
      </c>
      <c r="BJ1092" s="46" t="str">
        <f t="shared" si="1131"/>
        <v/>
      </c>
      <c r="BK1092" s="46" t="str">
        <f t="shared" si="1132"/>
        <v/>
      </c>
      <c r="BL1092" s="46" t="str">
        <f t="shared" si="1133"/>
        <v/>
      </c>
      <c r="BM1092" s="43" t="str">
        <f t="shared" si="1134"/>
        <v/>
      </c>
      <c r="BN1092" s="43" t="str">
        <f t="shared" si="1135"/>
        <v/>
      </c>
      <c r="BO1092" s="44" t="str">
        <f t="shared" si="1178"/>
        <v/>
      </c>
      <c r="BP1092" s="44" t="str">
        <f t="shared" si="1117"/>
        <v/>
      </c>
      <c r="BQ1092" s="44" t="str">
        <f t="shared" si="1120"/>
        <v/>
      </c>
      <c r="BR1092" s="46" t="str">
        <f t="shared" si="1171"/>
        <v/>
      </c>
      <c r="BS1092" s="47" t="str">
        <f t="shared" si="1172"/>
        <v/>
      </c>
      <c r="BT1092" s="46" t="str">
        <f t="shared" si="1173"/>
        <v/>
      </c>
      <c r="BU1092" s="46" t="str">
        <f t="shared" si="1174"/>
        <v/>
      </c>
      <c r="BV1092" s="73" t="str">
        <f t="shared" si="1114"/>
        <v/>
      </c>
      <c r="BW1092" s="47" t="str">
        <f t="shared" si="1169"/>
        <v/>
      </c>
      <c r="BX1092" s="47" t="str">
        <f t="shared" si="1118"/>
        <v/>
      </c>
      <c r="BY1092" s="13" t="str">
        <f t="shared" si="1121"/>
        <v/>
      </c>
      <c r="BZ1092" s="14" t="str">
        <f t="shared" si="1175"/>
        <v/>
      </c>
      <c r="CA1092" s="48" t="str">
        <f t="shared" si="1176"/>
        <v/>
      </c>
      <c r="CB1092" s="44" t="str">
        <f t="shared" si="1177"/>
        <v/>
      </c>
      <c r="CC1092" s="44" t="str">
        <f t="shared" si="1136"/>
        <v/>
      </c>
      <c r="CD1092" s="44" t="str">
        <f t="shared" si="1122"/>
        <v/>
      </c>
      <c r="CE1092" s="44" t="str">
        <f t="shared" si="1166"/>
        <v/>
      </c>
      <c r="CF1092" s="44" t="str">
        <f t="shared" si="1137"/>
        <v/>
      </c>
      <c r="CG1092" s="44" t="str">
        <f t="shared" si="1138"/>
        <v/>
      </c>
      <c r="CH1092" s="44" t="str">
        <f t="shared" si="1139"/>
        <v/>
      </c>
      <c r="CI1092" s="44" t="str">
        <f t="shared" si="1140"/>
        <v/>
      </c>
      <c r="CJ1092" s="44" t="str">
        <f t="shared" si="1141"/>
        <v/>
      </c>
      <c r="CK1092" s="44" t="str">
        <f t="shared" si="1142"/>
        <v/>
      </c>
      <c r="CL1092" s="44" t="str">
        <f t="shared" si="1143"/>
        <v/>
      </c>
      <c r="CM1092" s="43" t="str">
        <f t="shared" si="1144"/>
        <v/>
      </c>
      <c r="CN1092" s="43" t="str">
        <f t="shared" si="1145"/>
        <v/>
      </c>
      <c r="CO1092" s="43" t="str">
        <f t="shared" si="1146"/>
        <v/>
      </c>
      <c r="CP1092" s="44" t="str">
        <f t="shared" si="1123"/>
        <v/>
      </c>
      <c r="CQ1092" s="44" t="str">
        <f t="shared" si="1147"/>
        <v/>
      </c>
      <c r="CR1092" s="43" t="str">
        <f t="shared" si="1168"/>
        <v/>
      </c>
      <c r="CS1092" s="44">
        <v>0</v>
      </c>
      <c r="CT1092" s="44">
        <v>0</v>
      </c>
      <c r="CU1092" s="44" t="str">
        <f t="shared" si="1151"/>
        <v/>
      </c>
      <c r="CV1092" s="44" t="str">
        <f t="shared" si="1152"/>
        <v/>
      </c>
      <c r="CW1092" s="44" t="str">
        <f t="shared" si="1153"/>
        <v/>
      </c>
      <c r="CX1092" s="44" t="str">
        <f t="shared" si="1154"/>
        <v/>
      </c>
      <c r="CY1092" s="44" t="str">
        <f t="shared" si="1155"/>
        <v/>
      </c>
      <c r="CZ1092" s="44" t="str">
        <f t="shared" si="1156"/>
        <v/>
      </c>
      <c r="DA1092" s="49" t="str">
        <f t="shared" si="1148"/>
        <v/>
      </c>
      <c r="DB1092" s="44" t="str">
        <f t="shared" si="1157"/>
        <v/>
      </c>
      <c r="DC1092" s="44" t="str">
        <f t="shared" si="1158"/>
        <v/>
      </c>
      <c r="DD1092" s="44" t="str">
        <f t="shared" si="1159"/>
        <v/>
      </c>
      <c r="DE1092" s="44" t="str">
        <f t="shared" si="1160"/>
        <v/>
      </c>
      <c r="DF1092" s="44" t="str">
        <f t="shared" si="1161"/>
        <v/>
      </c>
      <c r="DG1092" s="44" t="str">
        <f t="shared" si="1162"/>
        <v/>
      </c>
      <c r="DH1092" s="44" t="str">
        <f t="shared" si="1119"/>
        <v/>
      </c>
      <c r="DI1092" s="50" t="str">
        <f t="shared" si="1163"/>
        <v/>
      </c>
      <c r="DJ1092" s="50" t="str">
        <f t="shared" si="1167"/>
        <v/>
      </c>
      <c r="DK1092" s="50" t="str">
        <f t="shared" si="1164"/>
        <v/>
      </c>
      <c r="DL1092" s="50" t="str">
        <f t="shared" si="1165"/>
        <v/>
      </c>
      <c r="DM1092" s="51" t="str">
        <f t="shared" si="1116"/>
        <v/>
      </c>
      <c r="DN1092" s="52"/>
      <c r="DO1092" s="53"/>
      <c r="DP1092" s="52"/>
      <c r="DQ1092" s="53" t="str">
        <f t="shared" si="1149"/>
        <v/>
      </c>
      <c r="DR1092" s="52" t="str">
        <f t="shared" si="1150"/>
        <v/>
      </c>
      <c r="DS1092" s="53"/>
      <c r="DT1092" s="52"/>
      <c r="DU1092" s="53"/>
      <c r="DV1092" s="52"/>
      <c r="DW1092" s="99"/>
      <c r="DX1092" s="99"/>
      <c r="EI1092" s="83"/>
      <c r="EJ1092" s="102"/>
      <c r="EK1092" s="102"/>
      <c r="EL1092" s="102"/>
      <c r="EM1092" s="102"/>
      <c r="EN1092" s="102"/>
      <c r="EO1092" s="102"/>
      <c r="EP1092" s="102"/>
      <c r="EQ1092" s="102"/>
      <c r="ER1092" s="102"/>
      <c r="ES1092" s="102"/>
      <c r="ET1092" s="102"/>
      <c r="EU1092" s="102"/>
      <c r="EV1092" s="102"/>
      <c r="FL1092" s="36" t="str">
        <f t="shared" si="1115"/>
        <v/>
      </c>
    </row>
    <row r="1093" spans="1:168" s="36" customFormat="1" ht="49.5" customHeight="1" x14ac:dyDescent="0.35">
      <c r="A1093" s="67"/>
      <c r="B1093" s="39"/>
      <c r="C1093" s="39"/>
      <c r="D1093" s="40" t="s">
        <v>1667</v>
      </c>
      <c r="E1093" s="41" t="s">
        <v>4106</v>
      </c>
      <c r="F1093" s="41" t="s">
        <v>5005</v>
      </c>
      <c r="G1093" s="41"/>
      <c r="H1093" s="41"/>
      <c r="I1093" s="41" t="s">
        <v>5006</v>
      </c>
      <c r="J1093" s="41" t="s">
        <v>5007</v>
      </c>
      <c r="K1093" s="41"/>
      <c r="L1093" s="41"/>
      <c r="M1093" s="41"/>
      <c r="N1093" s="41"/>
      <c r="O1093" s="29" t="s">
        <v>5008</v>
      </c>
      <c r="P1093" s="30" t="s">
        <v>5009</v>
      </c>
      <c r="Q1093" s="31"/>
      <c r="R1093" s="31"/>
      <c r="S1093" s="32"/>
      <c r="T1093" s="33"/>
      <c r="U1093" s="33"/>
      <c r="V1093" s="33"/>
      <c r="W1093" s="33"/>
      <c r="X1093" s="33"/>
      <c r="Y1093" s="33"/>
      <c r="Z1093" s="33"/>
      <c r="AA1093" s="34"/>
      <c r="AB1093" s="34"/>
      <c r="AC1093" s="34"/>
      <c r="AD1093" s="34"/>
      <c r="AE1093" s="34"/>
      <c r="AF1093" s="34"/>
      <c r="AG1093" s="34"/>
      <c r="AH1093" s="34"/>
      <c r="AI1093" s="34"/>
      <c r="AJ1093" s="34"/>
      <c r="AK1093" s="34"/>
      <c r="AL1093" s="34"/>
      <c r="AM1093" s="34"/>
      <c r="AN1093" s="34"/>
      <c r="AO1093" s="34"/>
      <c r="AP1093" s="34"/>
      <c r="AQ1093" s="56"/>
      <c r="AR1093" s="56"/>
      <c r="AS1093" s="56"/>
      <c r="AT1093" s="42"/>
      <c r="AU1093" s="42"/>
      <c r="AV1093" s="42"/>
      <c r="AW1093" s="35"/>
      <c r="AX1093" s="35"/>
      <c r="AY1093" s="35"/>
      <c r="AZ1093" s="43" t="str">
        <f t="shared" si="1124"/>
        <v/>
      </c>
      <c r="BA1093" s="44"/>
      <c r="BB1093" s="43" t="str">
        <f t="shared" si="1125"/>
        <v/>
      </c>
      <c r="BC1093" s="45" t="str">
        <f t="shared" si="1126"/>
        <v/>
      </c>
      <c r="BD1093" s="45" t="str">
        <f t="shared" si="1127"/>
        <v/>
      </c>
      <c r="BE1093" s="45" t="s">
        <v>5691</v>
      </c>
      <c r="BF1093" s="45" t="str">
        <f t="shared" si="1170"/>
        <v/>
      </c>
      <c r="BG1093" s="45" t="str">
        <f t="shared" si="1128"/>
        <v/>
      </c>
      <c r="BH1093" s="12" t="str">
        <f t="shared" si="1129"/>
        <v/>
      </c>
      <c r="BI1093" s="43" t="str">
        <f t="shared" si="1130"/>
        <v/>
      </c>
      <c r="BJ1093" s="46" t="str">
        <f t="shared" si="1131"/>
        <v/>
      </c>
      <c r="BK1093" s="46" t="str">
        <f t="shared" si="1132"/>
        <v/>
      </c>
      <c r="BL1093" s="46" t="str">
        <f t="shared" si="1133"/>
        <v/>
      </c>
      <c r="BM1093" s="43" t="str">
        <f t="shared" si="1134"/>
        <v/>
      </c>
      <c r="BN1093" s="43" t="str">
        <f t="shared" si="1135"/>
        <v/>
      </c>
      <c r="BO1093" s="44" t="str">
        <f t="shared" si="1178"/>
        <v/>
      </c>
      <c r="BP1093" s="44" t="str">
        <f t="shared" si="1117"/>
        <v/>
      </c>
      <c r="BQ1093" s="44" t="str">
        <f t="shared" si="1120"/>
        <v/>
      </c>
      <c r="BR1093" s="46" t="str">
        <f t="shared" si="1171"/>
        <v/>
      </c>
      <c r="BS1093" s="47" t="str">
        <f t="shared" si="1172"/>
        <v/>
      </c>
      <c r="BT1093" s="46" t="str">
        <f t="shared" si="1173"/>
        <v/>
      </c>
      <c r="BU1093" s="46" t="str">
        <f t="shared" si="1174"/>
        <v/>
      </c>
      <c r="BV1093" s="73" t="str">
        <f t="shared" si="1114"/>
        <v/>
      </c>
      <c r="BW1093" s="47" t="str">
        <f t="shared" si="1169"/>
        <v/>
      </c>
      <c r="BX1093" s="47" t="str">
        <f t="shared" si="1118"/>
        <v/>
      </c>
      <c r="BY1093" s="13" t="str">
        <f t="shared" si="1121"/>
        <v/>
      </c>
      <c r="BZ1093" s="14" t="str">
        <f t="shared" si="1175"/>
        <v/>
      </c>
      <c r="CA1093" s="48" t="str">
        <f t="shared" si="1176"/>
        <v/>
      </c>
      <c r="CB1093" s="44" t="str">
        <f t="shared" si="1177"/>
        <v/>
      </c>
      <c r="CC1093" s="44" t="str">
        <f t="shared" si="1136"/>
        <v/>
      </c>
      <c r="CD1093" s="44" t="str">
        <f t="shared" si="1122"/>
        <v/>
      </c>
      <c r="CE1093" s="44" t="str">
        <f t="shared" si="1166"/>
        <v/>
      </c>
      <c r="CF1093" s="44" t="str">
        <f t="shared" si="1137"/>
        <v/>
      </c>
      <c r="CG1093" s="44" t="str">
        <f t="shared" si="1138"/>
        <v/>
      </c>
      <c r="CH1093" s="44" t="str">
        <f t="shared" si="1139"/>
        <v/>
      </c>
      <c r="CI1093" s="44" t="str">
        <f t="shared" si="1140"/>
        <v/>
      </c>
      <c r="CJ1093" s="44" t="str">
        <f t="shared" si="1141"/>
        <v/>
      </c>
      <c r="CK1093" s="44" t="str">
        <f t="shared" si="1142"/>
        <v/>
      </c>
      <c r="CL1093" s="44" t="str">
        <f t="shared" si="1143"/>
        <v/>
      </c>
      <c r="CM1093" s="43" t="str">
        <f t="shared" si="1144"/>
        <v/>
      </c>
      <c r="CN1093" s="43" t="str">
        <f t="shared" si="1145"/>
        <v/>
      </c>
      <c r="CO1093" s="43" t="str">
        <f t="shared" si="1146"/>
        <v/>
      </c>
      <c r="CP1093" s="44" t="str">
        <f t="shared" si="1123"/>
        <v/>
      </c>
      <c r="CQ1093" s="44" t="str">
        <f t="shared" si="1147"/>
        <v/>
      </c>
      <c r="CR1093" s="43" t="str">
        <f t="shared" si="1168"/>
        <v/>
      </c>
      <c r="CS1093" s="44">
        <v>0</v>
      </c>
      <c r="CT1093" s="44">
        <v>0</v>
      </c>
      <c r="CU1093" s="44" t="str">
        <f t="shared" si="1151"/>
        <v/>
      </c>
      <c r="CV1093" s="44" t="str">
        <f t="shared" si="1152"/>
        <v/>
      </c>
      <c r="CW1093" s="44" t="str">
        <f t="shared" si="1153"/>
        <v/>
      </c>
      <c r="CX1093" s="44" t="str">
        <f t="shared" si="1154"/>
        <v/>
      </c>
      <c r="CY1093" s="44" t="str">
        <f t="shared" si="1155"/>
        <v/>
      </c>
      <c r="CZ1093" s="44" t="str">
        <f t="shared" si="1156"/>
        <v/>
      </c>
      <c r="DA1093" s="49" t="str">
        <f t="shared" si="1148"/>
        <v/>
      </c>
      <c r="DB1093" s="44" t="str">
        <f t="shared" si="1157"/>
        <v/>
      </c>
      <c r="DC1093" s="44" t="str">
        <f t="shared" si="1158"/>
        <v/>
      </c>
      <c r="DD1093" s="44" t="str">
        <f t="shared" si="1159"/>
        <v/>
      </c>
      <c r="DE1093" s="44" t="str">
        <f t="shared" si="1160"/>
        <v/>
      </c>
      <c r="DF1093" s="44" t="str">
        <f t="shared" si="1161"/>
        <v/>
      </c>
      <c r="DG1093" s="44" t="str">
        <f t="shared" si="1162"/>
        <v/>
      </c>
      <c r="DH1093" s="44" t="str">
        <f t="shared" si="1119"/>
        <v/>
      </c>
      <c r="DI1093" s="50" t="str">
        <f t="shared" si="1163"/>
        <v/>
      </c>
      <c r="DJ1093" s="50" t="str">
        <f t="shared" si="1167"/>
        <v/>
      </c>
      <c r="DK1093" s="50" t="str">
        <f t="shared" si="1164"/>
        <v/>
      </c>
      <c r="DL1093" s="50" t="str">
        <f t="shared" si="1165"/>
        <v/>
      </c>
      <c r="DM1093" s="51" t="str">
        <f t="shared" si="1116"/>
        <v/>
      </c>
      <c r="DN1093" s="52"/>
      <c r="DO1093" s="53"/>
      <c r="DP1093" s="52"/>
      <c r="DQ1093" s="53" t="str">
        <f t="shared" si="1149"/>
        <v/>
      </c>
      <c r="DR1093" s="52" t="str">
        <f t="shared" si="1150"/>
        <v/>
      </c>
      <c r="DS1093" s="53"/>
      <c r="DT1093" s="52"/>
      <c r="DU1093" s="53"/>
      <c r="DV1093" s="52"/>
      <c r="DW1093" s="99"/>
      <c r="DX1093" s="99"/>
      <c r="EI1093" s="83"/>
      <c r="EJ1093" s="102"/>
      <c r="EK1093" s="102"/>
      <c r="EL1093" s="102"/>
      <c r="EM1093" s="102"/>
      <c r="EN1093" s="102"/>
      <c r="EO1093" s="102"/>
      <c r="EP1093" s="102"/>
      <c r="EQ1093" s="102"/>
      <c r="ER1093" s="102"/>
      <c r="ES1093" s="102"/>
      <c r="ET1093" s="102"/>
      <c r="EU1093" s="102"/>
      <c r="EV1093" s="102"/>
      <c r="FL1093" s="36" t="str">
        <f t="shared" si="1115"/>
        <v/>
      </c>
    </row>
    <row r="1094" spans="1:168" s="36" customFormat="1" ht="49.5" customHeight="1" x14ac:dyDescent="0.35">
      <c r="A1094" s="67"/>
      <c r="B1094" s="39"/>
      <c r="C1094" s="39"/>
      <c r="D1094" s="40"/>
      <c r="E1094" s="41"/>
      <c r="F1094" s="41"/>
      <c r="G1094" s="41"/>
      <c r="H1094" s="41"/>
      <c r="I1094" s="41"/>
      <c r="J1094" s="41"/>
      <c r="K1094" s="41"/>
      <c r="L1094" s="41"/>
      <c r="M1094" s="41"/>
      <c r="N1094" s="41"/>
      <c r="O1094" s="29"/>
      <c r="P1094" s="30"/>
      <c r="Q1094" s="31"/>
      <c r="R1094" s="31"/>
      <c r="S1094" s="32" t="s">
        <v>6274</v>
      </c>
      <c r="T1094" s="33"/>
      <c r="U1094" s="33" t="s">
        <v>734</v>
      </c>
      <c r="V1094" s="33" t="s">
        <v>6275</v>
      </c>
      <c r="W1094" s="33" t="s">
        <v>2533</v>
      </c>
      <c r="X1094" s="33" t="s">
        <v>4108</v>
      </c>
      <c r="Y1094" s="33" t="s">
        <v>4109</v>
      </c>
      <c r="Z1094" s="33">
        <v>1</v>
      </c>
      <c r="AA1094" s="34" t="s">
        <v>7632</v>
      </c>
      <c r="AB1094" s="34">
        <v>1111</v>
      </c>
      <c r="AC1094" s="34" t="s">
        <v>7631</v>
      </c>
      <c r="AD1094" s="34" t="s">
        <v>7613</v>
      </c>
      <c r="AE1094" s="34" t="s">
        <v>7615</v>
      </c>
      <c r="AF1094" s="34" t="s">
        <v>5707</v>
      </c>
      <c r="AG1094" s="34" t="s">
        <v>5712</v>
      </c>
      <c r="AH1094" s="34" t="s">
        <v>925</v>
      </c>
      <c r="AI1094" s="34" t="s">
        <v>6032</v>
      </c>
      <c r="AJ1094" s="34" t="s">
        <v>4106</v>
      </c>
      <c r="AK1094" s="34" t="s">
        <v>5691</v>
      </c>
      <c r="AL1094" s="34" t="s">
        <v>5696</v>
      </c>
      <c r="AM1094" s="34" t="s">
        <v>5697</v>
      </c>
      <c r="AN1094" s="34">
        <v>1</v>
      </c>
      <c r="AO1094" s="34" t="s">
        <v>5713</v>
      </c>
      <c r="AP1094" s="34" t="s">
        <v>5693</v>
      </c>
      <c r="AQ1094" s="56">
        <v>0</v>
      </c>
      <c r="AR1094" s="56">
        <v>2</v>
      </c>
      <c r="AS1094" s="56">
        <v>2</v>
      </c>
      <c r="AT1094" s="42" t="s">
        <v>2920</v>
      </c>
      <c r="AU1094" s="42" t="s">
        <v>3173</v>
      </c>
      <c r="AV1094" s="42" t="s">
        <v>4106</v>
      </c>
      <c r="AW1094" s="35" t="s">
        <v>5709</v>
      </c>
      <c r="AX1094" s="35" t="s">
        <v>5710</v>
      </c>
      <c r="AY1094" s="35" t="s">
        <v>5711</v>
      </c>
      <c r="AZ1094" s="43" t="str">
        <f t="shared" si="1124"/>
        <v/>
      </c>
      <c r="BA1094" s="44" t="s">
        <v>5255</v>
      </c>
      <c r="BB1094" s="43" t="str">
        <f t="shared" si="1125"/>
        <v/>
      </c>
      <c r="BC1094" s="45" t="str">
        <f t="shared" si="1126"/>
        <v/>
      </c>
      <c r="BD1094" s="45" t="str">
        <f t="shared" si="1127"/>
        <v/>
      </c>
      <c r="BE1094" s="45" t="s">
        <v>5691</v>
      </c>
      <c r="BF1094" s="45" t="str">
        <f>IF(BE1094="",BD1094,"")</f>
        <v/>
      </c>
      <c r="BG1094" s="45" t="str">
        <f t="shared" si="1128"/>
        <v/>
      </c>
      <c r="BH1094" s="12" t="str">
        <f t="shared" si="1129"/>
        <v/>
      </c>
      <c r="BI1094" s="43" t="str">
        <f t="shared" si="1130"/>
        <v/>
      </c>
      <c r="BJ1094" s="46" t="str">
        <f t="shared" si="1131"/>
        <v/>
      </c>
      <c r="BK1094" s="46" t="str">
        <f t="shared" si="1132"/>
        <v/>
      </c>
      <c r="BL1094" s="46" t="str">
        <f t="shared" si="1133"/>
        <v/>
      </c>
      <c r="BM1094" s="43" t="str">
        <f t="shared" si="1134"/>
        <v/>
      </c>
      <c r="BN1094" s="43" t="str">
        <f t="shared" si="1135"/>
        <v/>
      </c>
      <c r="BO1094" s="44" t="str">
        <f t="shared" si="1178"/>
        <v/>
      </c>
      <c r="BP1094" s="44" t="str">
        <f t="shared" si="1117"/>
        <v>X</v>
      </c>
      <c r="BQ1094" s="44" t="str">
        <f t="shared" si="1120"/>
        <v/>
      </c>
      <c r="BR1094" s="46" t="str">
        <f t="shared" si="1171"/>
        <v/>
      </c>
      <c r="BS1094" s="47" t="str">
        <f t="shared" si="1172"/>
        <v/>
      </c>
      <c r="BT1094" s="46" t="str">
        <f t="shared" si="1173"/>
        <v/>
      </c>
      <c r="BU1094" s="46" t="str">
        <f t="shared" si="1174"/>
        <v/>
      </c>
      <c r="BV1094" s="73" t="str">
        <f t="shared" si="1114"/>
        <v/>
      </c>
      <c r="BW1094" s="47" t="str">
        <f t="shared" si="1169"/>
        <v/>
      </c>
      <c r="BX1094" s="47" t="str">
        <f t="shared" si="1118"/>
        <v/>
      </c>
      <c r="BY1094" s="13" t="str">
        <f t="shared" si="1121"/>
        <v/>
      </c>
      <c r="BZ1094" s="14" t="str">
        <f t="shared" si="1175"/>
        <v/>
      </c>
      <c r="CA1094" s="48" t="str">
        <f t="shared" si="1176"/>
        <v>X</v>
      </c>
      <c r="CB1094" s="44" t="str">
        <f t="shared" si="1177"/>
        <v/>
      </c>
      <c r="CC1094" s="44" t="str">
        <f t="shared" si="1136"/>
        <v/>
      </c>
      <c r="CD1094" s="44" t="str">
        <f t="shared" si="1122"/>
        <v/>
      </c>
      <c r="CE1094" s="44" t="str">
        <f t="shared" si="1166"/>
        <v>X</v>
      </c>
      <c r="CF1094" s="44" t="str">
        <f t="shared" si="1137"/>
        <v/>
      </c>
      <c r="CG1094" s="44" t="str">
        <f t="shared" si="1138"/>
        <v/>
      </c>
      <c r="CH1094" s="44" t="str">
        <f t="shared" si="1139"/>
        <v/>
      </c>
      <c r="CI1094" s="44" t="str">
        <f t="shared" si="1140"/>
        <v/>
      </c>
      <c r="CJ1094" s="44" t="str">
        <f t="shared" si="1141"/>
        <v/>
      </c>
      <c r="CK1094" s="44" t="str">
        <f t="shared" si="1142"/>
        <v/>
      </c>
      <c r="CL1094" s="44" t="str">
        <f t="shared" si="1143"/>
        <v/>
      </c>
      <c r="CM1094" s="43" t="str">
        <f t="shared" si="1144"/>
        <v/>
      </c>
      <c r="CN1094" s="43" t="str">
        <f t="shared" si="1145"/>
        <v/>
      </c>
      <c r="CO1094" s="43" t="str">
        <f t="shared" si="1146"/>
        <v/>
      </c>
      <c r="CP1094" s="44" t="str">
        <f t="shared" si="1123"/>
        <v/>
      </c>
      <c r="CQ1094" s="44" t="str">
        <f t="shared" si="1147"/>
        <v>X</v>
      </c>
      <c r="CR1094" s="43" t="str">
        <f t="shared" si="1168"/>
        <v/>
      </c>
      <c r="CS1094" s="44" t="s">
        <v>8783</v>
      </c>
      <c r="CT1094" s="44">
        <v>1</v>
      </c>
      <c r="CU1094" s="44" t="str">
        <f t="shared" si="1151"/>
        <v/>
      </c>
      <c r="CV1094" s="44" t="str">
        <f t="shared" si="1152"/>
        <v/>
      </c>
      <c r="CW1094" s="44" t="str">
        <f t="shared" si="1153"/>
        <v/>
      </c>
      <c r="CX1094" s="44" t="str">
        <f t="shared" si="1154"/>
        <v/>
      </c>
      <c r="CY1094" s="44" t="str">
        <f t="shared" si="1155"/>
        <v/>
      </c>
      <c r="CZ1094" s="44" t="str">
        <f t="shared" si="1156"/>
        <v/>
      </c>
      <c r="DA1094" s="49" t="str">
        <f t="shared" si="1148"/>
        <v/>
      </c>
      <c r="DB1094" s="44" t="str">
        <f t="shared" si="1157"/>
        <v/>
      </c>
      <c r="DC1094" s="44" t="str">
        <f t="shared" si="1158"/>
        <v/>
      </c>
      <c r="DD1094" s="44" t="str">
        <f t="shared" si="1159"/>
        <v/>
      </c>
      <c r="DE1094" s="44" t="str">
        <f t="shared" si="1160"/>
        <v/>
      </c>
      <c r="DF1094" s="44" t="str">
        <f t="shared" si="1161"/>
        <v/>
      </c>
      <c r="DG1094" s="44" t="str">
        <f t="shared" si="1162"/>
        <v/>
      </c>
      <c r="DH1094" s="44" t="str">
        <f t="shared" si="1119"/>
        <v>X</v>
      </c>
      <c r="DI1094" s="50" t="str">
        <f t="shared" si="1163"/>
        <v/>
      </c>
      <c r="DJ1094" s="50" t="str">
        <f t="shared" si="1167"/>
        <v>X</v>
      </c>
      <c r="DK1094" s="50" t="str">
        <f t="shared" si="1164"/>
        <v/>
      </c>
      <c r="DL1094" s="50" t="str">
        <f t="shared" si="1165"/>
        <v/>
      </c>
      <c r="DM1094" s="51" t="str">
        <f t="shared" si="1116"/>
        <v>033124000</v>
      </c>
      <c r="DN1094" s="52"/>
      <c r="DO1094" s="53"/>
      <c r="DP1094" s="52"/>
      <c r="DQ1094" s="53" t="str">
        <f t="shared" si="1149"/>
        <v>X</v>
      </c>
      <c r="DR1094" s="52" t="str">
        <f t="shared" si="1150"/>
        <v/>
      </c>
      <c r="DS1094" s="53"/>
      <c r="DT1094" s="52"/>
      <c r="DU1094" s="53"/>
      <c r="DV1094" s="52"/>
      <c r="DW1094" s="99"/>
      <c r="DX1094" s="99"/>
      <c r="EI1094" s="83"/>
      <c r="EJ1094" s="102"/>
      <c r="EK1094" s="102"/>
      <c r="EL1094" s="102"/>
      <c r="EM1094" s="102"/>
      <c r="EN1094" s="102"/>
      <c r="EO1094" s="102"/>
      <c r="EP1094" s="102"/>
      <c r="EQ1094" s="102"/>
      <c r="ER1094" s="102"/>
      <c r="ES1094" s="102"/>
      <c r="ET1094" s="102"/>
      <c r="EU1094" s="102"/>
      <c r="EV1094" s="102"/>
      <c r="FF1094" s="236">
        <v>43126</v>
      </c>
      <c r="FL1094" s="36" t="str">
        <f t="shared" si="1115"/>
        <v>X</v>
      </c>
    </row>
    <row r="1095" spans="1:168" s="36" customFormat="1" ht="49.5" customHeight="1" x14ac:dyDescent="0.35">
      <c r="A1095" s="67"/>
      <c r="B1095" s="39"/>
      <c r="C1095" s="39"/>
      <c r="D1095" s="40"/>
      <c r="E1095" s="41"/>
      <c r="F1095" s="41"/>
      <c r="G1095" s="41"/>
      <c r="H1095" s="41"/>
      <c r="I1095" s="41"/>
      <c r="J1095" s="41"/>
      <c r="K1095" s="41"/>
      <c r="L1095" s="41"/>
      <c r="M1095" s="41"/>
      <c r="N1095" s="41"/>
      <c r="O1095" s="29"/>
      <c r="P1095" s="30"/>
      <c r="Q1095" s="31"/>
      <c r="R1095" s="31"/>
      <c r="S1095" s="32" t="s">
        <v>3123</v>
      </c>
      <c r="T1095" s="33"/>
      <c r="U1095" s="33" t="s">
        <v>6459</v>
      </c>
      <c r="V1095" s="33" t="s">
        <v>3124</v>
      </c>
      <c r="W1095" s="33" t="s">
        <v>5603</v>
      </c>
      <c r="X1095" s="33" t="s">
        <v>4108</v>
      </c>
      <c r="Y1095" s="33" t="s">
        <v>4109</v>
      </c>
      <c r="Z1095" s="33">
        <v>1</v>
      </c>
      <c r="AA1095" s="34" t="s">
        <v>7632</v>
      </c>
      <c r="AB1095" s="34">
        <v>1111</v>
      </c>
      <c r="AC1095" s="34" t="s">
        <v>7631</v>
      </c>
      <c r="AD1095" s="34" t="s">
        <v>7613</v>
      </c>
      <c r="AE1095" s="34" t="s">
        <v>7615</v>
      </c>
      <c r="AF1095" s="34" t="s">
        <v>2958</v>
      </c>
      <c r="AG1095" s="34" t="s">
        <v>2962</v>
      </c>
      <c r="AH1095" s="34" t="s">
        <v>5201</v>
      </c>
      <c r="AI1095" s="34" t="s">
        <v>6033</v>
      </c>
      <c r="AJ1095" s="34" t="s">
        <v>4106</v>
      </c>
      <c r="AK1095" s="34" t="s">
        <v>5691</v>
      </c>
      <c r="AL1095" s="34" t="s">
        <v>4106</v>
      </c>
      <c r="AM1095" s="34" t="s">
        <v>5691</v>
      </c>
      <c r="AN1095" s="34">
        <v>1</v>
      </c>
      <c r="AO1095" s="34" t="s">
        <v>5693</v>
      </c>
      <c r="AP1095" s="34" t="s">
        <v>2963</v>
      </c>
      <c r="AQ1095" s="56">
        <v>1</v>
      </c>
      <c r="AR1095" s="56">
        <v>2</v>
      </c>
      <c r="AS1095" s="56">
        <v>2</v>
      </c>
      <c r="AT1095" s="42" t="s">
        <v>2920</v>
      </c>
      <c r="AU1095" s="42" t="s">
        <v>810</v>
      </c>
      <c r="AV1095" s="42" t="s">
        <v>4106</v>
      </c>
      <c r="AW1095" s="35" t="s">
        <v>5709</v>
      </c>
      <c r="AX1095" s="35" t="s">
        <v>2960</v>
      </c>
      <c r="AY1095" s="35" t="s">
        <v>2961</v>
      </c>
      <c r="AZ1095" s="43" t="str">
        <f t="shared" si="1124"/>
        <v/>
      </c>
      <c r="BA1095" s="44" t="s">
        <v>5255</v>
      </c>
      <c r="BB1095" s="43" t="str">
        <f t="shared" si="1125"/>
        <v/>
      </c>
      <c r="BC1095" s="45" t="str">
        <f t="shared" si="1126"/>
        <v/>
      </c>
      <c r="BD1095" s="45" t="str">
        <f t="shared" si="1127"/>
        <v/>
      </c>
      <c r="BE1095" s="45" t="s">
        <v>5691</v>
      </c>
      <c r="BF1095" s="45" t="str">
        <f t="shared" ref="BF1095:BF1139" si="1179">IF(BE1095="",BD1095,"")</f>
        <v/>
      </c>
      <c r="BG1095" s="45" t="str">
        <f t="shared" si="1128"/>
        <v/>
      </c>
      <c r="BH1095" s="12" t="str">
        <f t="shared" si="1129"/>
        <v/>
      </c>
      <c r="BI1095" s="43" t="str">
        <f t="shared" si="1130"/>
        <v/>
      </c>
      <c r="BJ1095" s="46" t="str">
        <f t="shared" si="1131"/>
        <v/>
      </c>
      <c r="BK1095" s="46" t="str">
        <f t="shared" si="1132"/>
        <v/>
      </c>
      <c r="BL1095" s="46" t="str">
        <f t="shared" si="1133"/>
        <v/>
      </c>
      <c r="BM1095" s="43" t="str">
        <f t="shared" si="1134"/>
        <v/>
      </c>
      <c r="BN1095" s="43" t="str">
        <f t="shared" si="1135"/>
        <v/>
      </c>
      <c r="BO1095" s="44" t="str">
        <f t="shared" si="1178"/>
        <v/>
      </c>
      <c r="BP1095" s="44" t="str">
        <f t="shared" si="1117"/>
        <v>X</v>
      </c>
      <c r="BQ1095" s="44" t="str">
        <f t="shared" si="1120"/>
        <v/>
      </c>
      <c r="BR1095" s="46" t="str">
        <f t="shared" si="1171"/>
        <v/>
      </c>
      <c r="BS1095" s="47" t="str">
        <f t="shared" si="1172"/>
        <v/>
      </c>
      <c r="BT1095" s="46" t="str">
        <f t="shared" si="1173"/>
        <v/>
      </c>
      <c r="BU1095" s="46" t="str">
        <f t="shared" si="1174"/>
        <v/>
      </c>
      <c r="BV1095" s="73" t="str">
        <f t="shared" si="1114"/>
        <v/>
      </c>
      <c r="BW1095" s="47" t="str">
        <f t="shared" si="1169"/>
        <v/>
      </c>
      <c r="BX1095" s="47" t="str">
        <f t="shared" si="1118"/>
        <v/>
      </c>
      <c r="BY1095" s="13" t="str">
        <f t="shared" si="1121"/>
        <v/>
      </c>
      <c r="BZ1095" s="14" t="str">
        <f t="shared" si="1175"/>
        <v/>
      </c>
      <c r="CA1095" s="48" t="str">
        <f t="shared" si="1176"/>
        <v>X</v>
      </c>
      <c r="CB1095" s="44" t="str">
        <f t="shared" si="1177"/>
        <v/>
      </c>
      <c r="CC1095" s="44" t="str">
        <f t="shared" si="1136"/>
        <v/>
      </c>
      <c r="CD1095" s="44" t="str">
        <f t="shared" si="1122"/>
        <v/>
      </c>
      <c r="CE1095" s="44" t="str">
        <f t="shared" si="1166"/>
        <v>X</v>
      </c>
      <c r="CF1095" s="44" t="str">
        <f t="shared" si="1137"/>
        <v/>
      </c>
      <c r="CG1095" s="44" t="str">
        <f t="shared" si="1138"/>
        <v/>
      </c>
      <c r="CH1095" s="44" t="str">
        <f t="shared" si="1139"/>
        <v/>
      </c>
      <c r="CI1095" s="44" t="str">
        <f t="shared" si="1140"/>
        <v/>
      </c>
      <c r="CJ1095" s="44" t="str">
        <f t="shared" si="1141"/>
        <v/>
      </c>
      <c r="CK1095" s="44" t="str">
        <f t="shared" si="1142"/>
        <v/>
      </c>
      <c r="CL1095" s="44" t="str">
        <f t="shared" si="1143"/>
        <v/>
      </c>
      <c r="CM1095" s="43" t="str">
        <f t="shared" si="1144"/>
        <v/>
      </c>
      <c r="CN1095" s="43" t="str">
        <f t="shared" si="1145"/>
        <v/>
      </c>
      <c r="CO1095" s="43" t="str">
        <f t="shared" si="1146"/>
        <v/>
      </c>
      <c r="CP1095" s="44" t="str">
        <f t="shared" si="1123"/>
        <v/>
      </c>
      <c r="CQ1095" s="44" t="str">
        <f t="shared" si="1147"/>
        <v>X</v>
      </c>
      <c r="CR1095" s="43" t="str">
        <f t="shared" si="1168"/>
        <v/>
      </c>
      <c r="CS1095" s="44" t="s">
        <v>8783</v>
      </c>
      <c r="CT1095" s="44">
        <v>1</v>
      </c>
      <c r="CU1095" s="44" t="str">
        <f t="shared" si="1151"/>
        <v/>
      </c>
      <c r="CV1095" s="44" t="str">
        <f t="shared" si="1152"/>
        <v/>
      </c>
      <c r="CW1095" s="44" t="str">
        <f t="shared" si="1153"/>
        <v/>
      </c>
      <c r="CX1095" s="44" t="str">
        <f t="shared" si="1154"/>
        <v/>
      </c>
      <c r="CY1095" s="44" t="str">
        <f t="shared" si="1155"/>
        <v/>
      </c>
      <c r="CZ1095" s="44" t="str">
        <f t="shared" si="1156"/>
        <v/>
      </c>
      <c r="DA1095" s="49" t="str">
        <f t="shared" si="1148"/>
        <v/>
      </c>
      <c r="DB1095" s="44" t="str">
        <f t="shared" si="1157"/>
        <v/>
      </c>
      <c r="DC1095" s="44" t="str">
        <f t="shared" si="1158"/>
        <v/>
      </c>
      <c r="DD1095" s="44" t="str">
        <f t="shared" si="1159"/>
        <v/>
      </c>
      <c r="DE1095" s="44" t="str">
        <f t="shared" si="1160"/>
        <v/>
      </c>
      <c r="DF1095" s="44" t="str">
        <f t="shared" si="1161"/>
        <v/>
      </c>
      <c r="DG1095" s="44" t="str">
        <f t="shared" si="1162"/>
        <v/>
      </c>
      <c r="DH1095" s="44" t="str">
        <f t="shared" si="1119"/>
        <v>X</v>
      </c>
      <c r="DI1095" s="50" t="str">
        <f t="shared" si="1163"/>
        <v/>
      </c>
      <c r="DJ1095" s="50" t="str">
        <f t="shared" si="1167"/>
        <v>X</v>
      </c>
      <c r="DK1095" s="50" t="str">
        <f t="shared" si="1164"/>
        <v/>
      </c>
      <c r="DL1095" s="50" t="str">
        <f t="shared" si="1165"/>
        <v/>
      </c>
      <c r="DM1095" s="51" t="str">
        <f t="shared" si="1116"/>
        <v>033134000</v>
      </c>
      <c r="DN1095" s="52"/>
      <c r="DO1095" s="53" t="s">
        <v>5255</v>
      </c>
      <c r="DP1095" s="52"/>
      <c r="DQ1095" s="53" t="str">
        <f t="shared" si="1149"/>
        <v>X</v>
      </c>
      <c r="DR1095" s="52" t="str">
        <f t="shared" si="1150"/>
        <v/>
      </c>
      <c r="DS1095" s="53"/>
      <c r="DT1095" s="52"/>
      <c r="DU1095" s="53"/>
      <c r="DV1095" s="52"/>
      <c r="DW1095" s="99"/>
      <c r="DX1095" s="99"/>
      <c r="EI1095" s="83"/>
      <c r="EJ1095" s="102"/>
      <c r="EK1095" s="102"/>
      <c r="EL1095" s="102"/>
      <c r="EM1095" s="102"/>
      <c r="EN1095" s="102"/>
      <c r="EO1095" s="102"/>
      <c r="EP1095" s="102"/>
      <c r="EQ1095" s="102"/>
      <c r="ER1095" s="102"/>
      <c r="ES1095" s="102"/>
      <c r="ET1095" s="102"/>
      <c r="EU1095" s="102"/>
      <c r="EV1095" s="102"/>
      <c r="FL1095" s="36" t="str">
        <f t="shared" si="1115"/>
        <v>X</v>
      </c>
    </row>
    <row r="1096" spans="1:168" s="36" customFormat="1" ht="49.5" customHeight="1" x14ac:dyDescent="0.35">
      <c r="A1096" s="67"/>
      <c r="B1096" s="39"/>
      <c r="C1096" s="39"/>
      <c r="D1096" s="40"/>
      <c r="E1096" s="41"/>
      <c r="F1096" s="41"/>
      <c r="G1096" s="41"/>
      <c r="H1096" s="41"/>
      <c r="I1096" s="41"/>
      <c r="J1096" s="41"/>
      <c r="K1096" s="41"/>
      <c r="L1096" s="41"/>
      <c r="M1096" s="41"/>
      <c r="N1096" s="41"/>
      <c r="O1096" s="29"/>
      <c r="P1096" s="30"/>
      <c r="Q1096" s="31"/>
      <c r="R1096" s="31"/>
      <c r="S1096" s="32" t="s">
        <v>2386</v>
      </c>
      <c r="T1096" s="33"/>
      <c r="U1096" s="33" t="s">
        <v>6459</v>
      </c>
      <c r="V1096" s="33" t="s">
        <v>4220</v>
      </c>
      <c r="W1096" s="33" t="s">
        <v>5603</v>
      </c>
      <c r="X1096" s="33" t="s">
        <v>4108</v>
      </c>
      <c r="Y1096" s="33" t="s">
        <v>4109</v>
      </c>
      <c r="Z1096" s="33">
        <v>1</v>
      </c>
      <c r="AA1096" s="34" t="s">
        <v>7632</v>
      </c>
      <c r="AB1096" s="34">
        <v>1111</v>
      </c>
      <c r="AC1096" s="34" t="s">
        <v>7631</v>
      </c>
      <c r="AD1096" s="34" t="s">
        <v>7613</v>
      </c>
      <c r="AE1096" s="34" t="s">
        <v>7615</v>
      </c>
      <c r="AF1096" s="34" t="s">
        <v>2958</v>
      </c>
      <c r="AG1096" s="34" t="s">
        <v>2962</v>
      </c>
      <c r="AH1096" s="34" t="s">
        <v>5370</v>
      </c>
      <c r="AI1096" s="34" t="s">
        <v>2530</v>
      </c>
      <c r="AJ1096" s="34" t="s">
        <v>4106</v>
      </c>
      <c r="AK1096" s="34" t="s">
        <v>5691</v>
      </c>
      <c r="AL1096" s="34" t="s">
        <v>4106</v>
      </c>
      <c r="AM1096" s="34" t="s">
        <v>5691</v>
      </c>
      <c r="AN1096" s="34">
        <v>1</v>
      </c>
      <c r="AO1096" s="34" t="s">
        <v>5693</v>
      </c>
      <c r="AP1096" s="34" t="s">
        <v>2963</v>
      </c>
      <c r="AQ1096" s="56">
        <v>1</v>
      </c>
      <c r="AR1096" s="56">
        <v>2</v>
      </c>
      <c r="AS1096" s="56">
        <v>2</v>
      </c>
      <c r="AT1096" s="42" t="s">
        <v>2920</v>
      </c>
      <c r="AU1096" s="42" t="s">
        <v>810</v>
      </c>
      <c r="AV1096" s="42" t="s">
        <v>4106</v>
      </c>
      <c r="AW1096" s="35" t="s">
        <v>5709</v>
      </c>
      <c r="AX1096" s="35" t="s">
        <v>2960</v>
      </c>
      <c r="AY1096" s="35" t="s">
        <v>2961</v>
      </c>
      <c r="AZ1096" s="43" t="str">
        <f t="shared" si="1124"/>
        <v/>
      </c>
      <c r="BA1096" s="44" t="s">
        <v>5255</v>
      </c>
      <c r="BB1096" s="43" t="str">
        <f t="shared" si="1125"/>
        <v/>
      </c>
      <c r="BC1096" s="45" t="str">
        <f t="shared" si="1126"/>
        <v/>
      </c>
      <c r="BD1096" s="45" t="str">
        <f t="shared" si="1127"/>
        <v/>
      </c>
      <c r="BE1096" s="45" t="s">
        <v>5691</v>
      </c>
      <c r="BF1096" s="45" t="str">
        <f t="shared" si="1179"/>
        <v/>
      </c>
      <c r="BG1096" s="45" t="str">
        <f t="shared" si="1128"/>
        <v/>
      </c>
      <c r="BH1096" s="12" t="str">
        <f t="shared" si="1129"/>
        <v/>
      </c>
      <c r="BI1096" s="43" t="str">
        <f t="shared" si="1130"/>
        <v/>
      </c>
      <c r="BJ1096" s="46" t="str">
        <f t="shared" si="1131"/>
        <v/>
      </c>
      <c r="BK1096" s="46" t="str">
        <f t="shared" si="1132"/>
        <v/>
      </c>
      <c r="BL1096" s="46" t="str">
        <f t="shared" si="1133"/>
        <v/>
      </c>
      <c r="BM1096" s="43" t="str">
        <f t="shared" si="1134"/>
        <v/>
      </c>
      <c r="BN1096" s="43" t="str">
        <f t="shared" si="1135"/>
        <v/>
      </c>
      <c r="BO1096" s="44" t="str">
        <f t="shared" si="1178"/>
        <v/>
      </c>
      <c r="BP1096" s="44" t="str">
        <f t="shared" si="1117"/>
        <v>X</v>
      </c>
      <c r="BQ1096" s="44" t="str">
        <f t="shared" si="1120"/>
        <v/>
      </c>
      <c r="BR1096" s="46" t="str">
        <f t="shared" si="1171"/>
        <v/>
      </c>
      <c r="BS1096" s="47" t="str">
        <f t="shared" si="1172"/>
        <v/>
      </c>
      <c r="BT1096" s="46" t="str">
        <f t="shared" si="1173"/>
        <v/>
      </c>
      <c r="BU1096" s="46" t="str">
        <f t="shared" si="1174"/>
        <v/>
      </c>
      <c r="BV1096" s="73" t="str">
        <f t="shared" si="1114"/>
        <v/>
      </c>
      <c r="BW1096" s="47" t="str">
        <f t="shared" si="1169"/>
        <v/>
      </c>
      <c r="BX1096" s="47" t="str">
        <f t="shared" si="1118"/>
        <v/>
      </c>
      <c r="BY1096" s="13" t="str">
        <f t="shared" si="1121"/>
        <v/>
      </c>
      <c r="BZ1096" s="14" t="str">
        <f t="shared" si="1175"/>
        <v/>
      </c>
      <c r="CA1096" s="48" t="str">
        <f t="shared" si="1176"/>
        <v>X</v>
      </c>
      <c r="CB1096" s="44" t="str">
        <f t="shared" si="1177"/>
        <v/>
      </c>
      <c r="CC1096" s="44" t="str">
        <f t="shared" si="1136"/>
        <v/>
      </c>
      <c r="CD1096" s="44" t="str">
        <f t="shared" si="1122"/>
        <v/>
      </c>
      <c r="CE1096" s="44" t="str">
        <f t="shared" si="1166"/>
        <v>X</v>
      </c>
      <c r="CF1096" s="44" t="str">
        <f t="shared" si="1137"/>
        <v/>
      </c>
      <c r="CG1096" s="44" t="str">
        <f t="shared" si="1138"/>
        <v/>
      </c>
      <c r="CH1096" s="44" t="str">
        <f t="shared" si="1139"/>
        <v/>
      </c>
      <c r="CI1096" s="44" t="str">
        <f t="shared" si="1140"/>
        <v/>
      </c>
      <c r="CJ1096" s="44" t="str">
        <f t="shared" si="1141"/>
        <v/>
      </c>
      <c r="CK1096" s="44" t="str">
        <f t="shared" si="1142"/>
        <v/>
      </c>
      <c r="CL1096" s="44" t="str">
        <f t="shared" si="1143"/>
        <v/>
      </c>
      <c r="CM1096" s="43" t="str">
        <f t="shared" si="1144"/>
        <v/>
      </c>
      <c r="CN1096" s="43" t="str">
        <f t="shared" si="1145"/>
        <v/>
      </c>
      <c r="CO1096" s="43" t="str">
        <f t="shared" si="1146"/>
        <v/>
      </c>
      <c r="CP1096" s="44" t="str">
        <f t="shared" si="1123"/>
        <v/>
      </c>
      <c r="CQ1096" s="44" t="str">
        <f t="shared" si="1147"/>
        <v>X</v>
      </c>
      <c r="CR1096" s="43" t="str">
        <f t="shared" si="1168"/>
        <v/>
      </c>
      <c r="CS1096" s="44" t="s">
        <v>8783</v>
      </c>
      <c r="CT1096" s="44">
        <v>1</v>
      </c>
      <c r="CU1096" s="44" t="str">
        <f t="shared" si="1151"/>
        <v/>
      </c>
      <c r="CV1096" s="44" t="str">
        <f t="shared" si="1152"/>
        <v/>
      </c>
      <c r="CW1096" s="44" t="str">
        <f t="shared" si="1153"/>
        <v/>
      </c>
      <c r="CX1096" s="44" t="str">
        <f t="shared" si="1154"/>
        <v/>
      </c>
      <c r="CY1096" s="44" t="str">
        <f t="shared" si="1155"/>
        <v/>
      </c>
      <c r="CZ1096" s="44" t="str">
        <f t="shared" si="1156"/>
        <v/>
      </c>
      <c r="DA1096" s="49" t="str">
        <f t="shared" si="1148"/>
        <v/>
      </c>
      <c r="DB1096" s="44" t="str">
        <f t="shared" si="1157"/>
        <v/>
      </c>
      <c r="DC1096" s="44" t="str">
        <f t="shared" si="1158"/>
        <v/>
      </c>
      <c r="DD1096" s="44" t="str">
        <f t="shared" si="1159"/>
        <v/>
      </c>
      <c r="DE1096" s="44" t="str">
        <f t="shared" si="1160"/>
        <v/>
      </c>
      <c r="DF1096" s="44" t="str">
        <f t="shared" si="1161"/>
        <v/>
      </c>
      <c r="DG1096" s="44" t="str">
        <f t="shared" si="1162"/>
        <v/>
      </c>
      <c r="DH1096" s="44" t="str">
        <f t="shared" si="1119"/>
        <v>X</v>
      </c>
      <c r="DI1096" s="50" t="str">
        <f t="shared" si="1163"/>
        <v/>
      </c>
      <c r="DJ1096" s="50" t="str">
        <f t="shared" si="1167"/>
        <v>X</v>
      </c>
      <c r="DK1096" s="50" t="str">
        <f t="shared" si="1164"/>
        <v/>
      </c>
      <c r="DL1096" s="50" t="str">
        <f t="shared" si="1165"/>
        <v/>
      </c>
      <c r="DM1096" s="51" t="str">
        <f t="shared" si="1116"/>
        <v>033134000</v>
      </c>
      <c r="DN1096" s="52"/>
      <c r="DO1096" s="53" t="s">
        <v>5255</v>
      </c>
      <c r="DP1096" s="52"/>
      <c r="DQ1096" s="53" t="str">
        <f t="shared" si="1149"/>
        <v>X</v>
      </c>
      <c r="DR1096" s="52" t="str">
        <f t="shared" si="1150"/>
        <v/>
      </c>
      <c r="DS1096" s="53"/>
      <c r="DT1096" s="52"/>
      <c r="DU1096" s="53"/>
      <c r="DV1096" s="52"/>
      <c r="DW1096" s="99"/>
      <c r="DX1096" s="99"/>
      <c r="EI1096" s="83"/>
      <c r="EJ1096" s="102"/>
      <c r="EK1096" s="102"/>
      <c r="EL1096" s="102"/>
      <c r="EM1096" s="102"/>
      <c r="EN1096" s="102"/>
      <c r="EO1096" s="102"/>
      <c r="EP1096" s="102"/>
      <c r="EQ1096" s="102"/>
      <c r="ER1096" s="102"/>
      <c r="ES1096" s="102"/>
      <c r="ET1096" s="102"/>
      <c r="EU1096" s="102"/>
      <c r="EV1096" s="102"/>
      <c r="FL1096" s="36" t="str">
        <f t="shared" si="1115"/>
        <v>X</v>
      </c>
    </row>
    <row r="1097" spans="1:168" s="36" customFormat="1" ht="49.5" customHeight="1" x14ac:dyDescent="0.35">
      <c r="A1097" s="67"/>
      <c r="B1097" s="39"/>
      <c r="C1097" s="39"/>
      <c r="D1097" s="40"/>
      <c r="E1097" s="41"/>
      <c r="F1097" s="41"/>
      <c r="G1097" s="41"/>
      <c r="H1097" s="41"/>
      <c r="I1097" s="41"/>
      <c r="J1097" s="41"/>
      <c r="K1097" s="41"/>
      <c r="L1097" s="41"/>
      <c r="M1097" s="41"/>
      <c r="N1097" s="41"/>
      <c r="O1097" s="29"/>
      <c r="P1097" s="30"/>
      <c r="Q1097" s="31"/>
      <c r="R1097" s="31"/>
      <c r="S1097" s="32" t="s">
        <v>3169</v>
      </c>
      <c r="T1097" s="33"/>
      <c r="U1097" s="33" t="s">
        <v>6459</v>
      </c>
      <c r="V1097" s="33" t="s">
        <v>3170</v>
      </c>
      <c r="W1097" s="33" t="s">
        <v>5603</v>
      </c>
      <c r="X1097" s="33" t="s">
        <v>4108</v>
      </c>
      <c r="Y1097" s="33" t="s">
        <v>4109</v>
      </c>
      <c r="Z1097" s="33">
        <v>1</v>
      </c>
      <c r="AA1097" s="34" t="s">
        <v>7632</v>
      </c>
      <c r="AB1097" s="34">
        <v>1111</v>
      </c>
      <c r="AC1097" s="34" t="s">
        <v>7631</v>
      </c>
      <c r="AD1097" s="34" t="s">
        <v>7613</v>
      </c>
      <c r="AE1097" s="34" t="s">
        <v>7615</v>
      </c>
      <c r="AF1097" s="34" t="s">
        <v>3169</v>
      </c>
      <c r="AG1097" s="34" t="s">
        <v>3170</v>
      </c>
      <c r="AH1097" s="34" t="s">
        <v>6459</v>
      </c>
      <c r="AI1097" s="34" t="s">
        <v>5603</v>
      </c>
      <c r="AJ1097" s="34" t="s">
        <v>4106</v>
      </c>
      <c r="AK1097" s="34" t="s">
        <v>5691</v>
      </c>
      <c r="AL1097" s="34" t="s">
        <v>4106</v>
      </c>
      <c r="AM1097" s="34" t="s">
        <v>5691</v>
      </c>
      <c r="AN1097" s="34">
        <v>1</v>
      </c>
      <c r="AO1097" s="34" t="s">
        <v>5691</v>
      </c>
      <c r="AP1097" s="34" t="s">
        <v>306</v>
      </c>
      <c r="AQ1097" s="56">
        <v>0</v>
      </c>
      <c r="AR1097" s="56">
        <v>2</v>
      </c>
      <c r="AS1097" s="56">
        <v>2</v>
      </c>
      <c r="AT1097" s="42" t="s">
        <v>2920</v>
      </c>
      <c r="AU1097" s="42" t="s">
        <v>3195</v>
      </c>
      <c r="AV1097" s="42" t="s">
        <v>4106</v>
      </c>
      <c r="AW1097" s="35" t="s">
        <v>5709</v>
      </c>
      <c r="AX1097" s="35" t="s">
        <v>303</v>
      </c>
      <c r="AY1097" s="35" t="s">
        <v>304</v>
      </c>
      <c r="AZ1097" s="43" t="str">
        <f t="shared" si="1124"/>
        <v/>
      </c>
      <c r="BA1097" s="44" t="s">
        <v>5255</v>
      </c>
      <c r="BB1097" s="43" t="str">
        <f t="shared" si="1125"/>
        <v/>
      </c>
      <c r="BC1097" s="45" t="str">
        <f t="shared" si="1126"/>
        <v/>
      </c>
      <c r="BD1097" s="45" t="str">
        <f t="shared" si="1127"/>
        <v/>
      </c>
      <c r="BE1097" s="45" t="s">
        <v>5691</v>
      </c>
      <c r="BF1097" s="45" t="str">
        <f t="shared" si="1179"/>
        <v/>
      </c>
      <c r="BG1097" s="45" t="str">
        <f t="shared" si="1128"/>
        <v/>
      </c>
      <c r="BH1097" s="12" t="str">
        <f t="shared" si="1129"/>
        <v/>
      </c>
      <c r="BI1097" s="43" t="str">
        <f t="shared" si="1130"/>
        <v/>
      </c>
      <c r="BJ1097" s="46" t="str">
        <f t="shared" si="1131"/>
        <v/>
      </c>
      <c r="BK1097" s="46" t="str">
        <f t="shared" si="1132"/>
        <v/>
      </c>
      <c r="BL1097" s="46" t="str">
        <f t="shared" si="1133"/>
        <v/>
      </c>
      <c r="BM1097" s="43" t="str">
        <f t="shared" si="1134"/>
        <v/>
      </c>
      <c r="BN1097" s="43" t="str">
        <f t="shared" si="1135"/>
        <v/>
      </c>
      <c r="BO1097" s="44" t="str">
        <f t="shared" si="1178"/>
        <v/>
      </c>
      <c r="BP1097" s="44" t="str">
        <f t="shared" si="1117"/>
        <v>X</v>
      </c>
      <c r="BQ1097" s="44" t="str">
        <f t="shared" si="1120"/>
        <v/>
      </c>
      <c r="BR1097" s="46" t="str">
        <f t="shared" si="1171"/>
        <v/>
      </c>
      <c r="BS1097" s="47" t="str">
        <f t="shared" si="1172"/>
        <v/>
      </c>
      <c r="BT1097" s="46" t="str">
        <f t="shared" si="1173"/>
        <v/>
      </c>
      <c r="BU1097" s="46" t="str">
        <f t="shared" si="1174"/>
        <v/>
      </c>
      <c r="BV1097" s="73" t="str">
        <f t="shared" si="1114"/>
        <v/>
      </c>
      <c r="BW1097" s="47" t="str">
        <f t="shared" si="1169"/>
        <v/>
      </c>
      <c r="BX1097" s="47" t="str">
        <f t="shared" si="1118"/>
        <v/>
      </c>
      <c r="BY1097" s="13" t="str">
        <f t="shared" si="1121"/>
        <v/>
      </c>
      <c r="BZ1097" s="14" t="str">
        <f t="shared" si="1175"/>
        <v/>
      </c>
      <c r="CA1097" s="48" t="str">
        <f t="shared" si="1176"/>
        <v>X</v>
      </c>
      <c r="CB1097" s="44" t="str">
        <f t="shared" si="1177"/>
        <v/>
      </c>
      <c r="CC1097" s="44" t="str">
        <f t="shared" si="1136"/>
        <v/>
      </c>
      <c r="CD1097" s="44" t="str">
        <f t="shared" si="1122"/>
        <v/>
      </c>
      <c r="CE1097" s="44" t="str">
        <f t="shared" si="1166"/>
        <v>X</v>
      </c>
      <c r="CF1097" s="44" t="str">
        <f t="shared" si="1137"/>
        <v/>
      </c>
      <c r="CG1097" s="44" t="str">
        <f t="shared" si="1138"/>
        <v/>
      </c>
      <c r="CH1097" s="44" t="str">
        <f t="shared" si="1139"/>
        <v/>
      </c>
      <c r="CI1097" s="44" t="str">
        <f t="shared" si="1140"/>
        <v/>
      </c>
      <c r="CJ1097" s="44" t="str">
        <f t="shared" si="1141"/>
        <v/>
      </c>
      <c r="CK1097" s="44" t="str">
        <f t="shared" si="1142"/>
        <v/>
      </c>
      <c r="CL1097" s="44" t="str">
        <f t="shared" si="1143"/>
        <v/>
      </c>
      <c r="CM1097" s="43" t="str">
        <f t="shared" si="1144"/>
        <v/>
      </c>
      <c r="CN1097" s="43" t="str">
        <f t="shared" si="1145"/>
        <v/>
      </c>
      <c r="CO1097" s="43" t="str">
        <f t="shared" si="1146"/>
        <v/>
      </c>
      <c r="CP1097" s="44" t="str">
        <f t="shared" si="1123"/>
        <v/>
      </c>
      <c r="CQ1097" s="44" t="str">
        <f t="shared" si="1147"/>
        <v>X</v>
      </c>
      <c r="CR1097" s="43" t="str">
        <f t="shared" si="1168"/>
        <v/>
      </c>
      <c r="CS1097" s="44" t="s">
        <v>8783</v>
      </c>
      <c r="CT1097" s="44">
        <v>1</v>
      </c>
      <c r="CU1097" s="44" t="str">
        <f t="shared" si="1151"/>
        <v/>
      </c>
      <c r="CV1097" s="44" t="str">
        <f t="shared" si="1152"/>
        <v/>
      </c>
      <c r="CW1097" s="44" t="str">
        <f t="shared" si="1153"/>
        <v/>
      </c>
      <c r="CX1097" s="44" t="str">
        <f t="shared" si="1154"/>
        <v/>
      </c>
      <c r="CY1097" s="44" t="str">
        <f t="shared" si="1155"/>
        <v/>
      </c>
      <c r="CZ1097" s="44" t="str">
        <f t="shared" si="1156"/>
        <v/>
      </c>
      <c r="DA1097" s="49" t="str">
        <f t="shared" si="1148"/>
        <v/>
      </c>
      <c r="DB1097" s="44" t="str">
        <f t="shared" si="1157"/>
        <v/>
      </c>
      <c r="DC1097" s="44" t="str">
        <f t="shared" si="1158"/>
        <v/>
      </c>
      <c r="DD1097" s="44" t="str">
        <f t="shared" si="1159"/>
        <v/>
      </c>
      <c r="DE1097" s="44" t="str">
        <f t="shared" si="1160"/>
        <v/>
      </c>
      <c r="DF1097" s="44" t="str">
        <f t="shared" si="1161"/>
        <v/>
      </c>
      <c r="DG1097" s="44" t="str">
        <f t="shared" si="1162"/>
        <v/>
      </c>
      <c r="DH1097" s="44" t="str">
        <f t="shared" si="1119"/>
        <v>X</v>
      </c>
      <c r="DI1097" s="50" t="str">
        <f t="shared" si="1163"/>
        <v/>
      </c>
      <c r="DJ1097" s="50" t="str">
        <f t="shared" si="1167"/>
        <v>X</v>
      </c>
      <c r="DK1097" s="50" t="str">
        <f t="shared" si="1164"/>
        <v/>
      </c>
      <c r="DL1097" s="50" t="str">
        <f t="shared" si="1165"/>
        <v/>
      </c>
      <c r="DM1097" s="51" t="str">
        <f t="shared" si="1116"/>
        <v>033133000</v>
      </c>
      <c r="DN1097" s="52"/>
      <c r="DO1097" s="53" t="s">
        <v>5255</v>
      </c>
      <c r="DP1097" s="52"/>
      <c r="DQ1097" s="53" t="str">
        <f t="shared" si="1149"/>
        <v>X</v>
      </c>
      <c r="DR1097" s="52" t="str">
        <f t="shared" si="1150"/>
        <v/>
      </c>
      <c r="DS1097" s="53"/>
      <c r="DT1097" s="52"/>
      <c r="DU1097" s="53"/>
      <c r="DV1097" s="52"/>
      <c r="DW1097" s="99"/>
      <c r="DX1097" s="99"/>
      <c r="EI1097" s="83"/>
      <c r="EJ1097" s="102"/>
      <c r="EK1097" s="102"/>
      <c r="EL1097" s="102"/>
      <c r="EM1097" s="102"/>
      <c r="EN1097" s="102"/>
      <c r="EO1097" s="102"/>
      <c r="EP1097" s="102"/>
      <c r="EQ1097" s="102"/>
      <c r="ER1097" s="102"/>
      <c r="ES1097" s="102"/>
      <c r="ET1097" s="102"/>
      <c r="EU1097" s="102"/>
      <c r="EV1097" s="102"/>
      <c r="FL1097" s="36" t="str">
        <f t="shared" si="1115"/>
        <v>X</v>
      </c>
    </row>
    <row r="1098" spans="1:168" s="36" customFormat="1" ht="49.5" customHeight="1" x14ac:dyDescent="0.35">
      <c r="A1098" s="67"/>
      <c r="B1098" s="39"/>
      <c r="C1098" s="39"/>
      <c r="D1098" s="40"/>
      <c r="E1098" s="41"/>
      <c r="F1098" s="41"/>
      <c r="G1098" s="41"/>
      <c r="H1098" s="41"/>
      <c r="I1098" s="41"/>
      <c r="J1098" s="41"/>
      <c r="K1098" s="41"/>
      <c r="L1098" s="41"/>
      <c r="M1098" s="41"/>
      <c r="N1098" s="41"/>
      <c r="O1098" s="29"/>
      <c r="P1098" s="30"/>
      <c r="Q1098" s="31"/>
      <c r="R1098" s="31"/>
      <c r="S1098" s="32" t="s">
        <v>3173</v>
      </c>
      <c r="T1098" s="33"/>
      <c r="U1098" s="33" t="s">
        <v>6459</v>
      </c>
      <c r="V1098" s="33" t="s">
        <v>3174</v>
      </c>
      <c r="W1098" s="33" t="s">
        <v>5603</v>
      </c>
      <c r="X1098" s="33" t="s">
        <v>4108</v>
      </c>
      <c r="Y1098" s="33" t="s">
        <v>4109</v>
      </c>
      <c r="Z1098" s="33">
        <v>1</v>
      </c>
      <c r="AA1098" s="34" t="s">
        <v>7632</v>
      </c>
      <c r="AB1098" s="34">
        <v>1111</v>
      </c>
      <c r="AC1098" s="34" t="s">
        <v>7631</v>
      </c>
      <c r="AD1098" s="34" t="s">
        <v>7613</v>
      </c>
      <c r="AE1098" s="34" t="s">
        <v>7615</v>
      </c>
      <c r="AF1098" s="34" t="s">
        <v>3169</v>
      </c>
      <c r="AG1098" s="34" t="s">
        <v>3170</v>
      </c>
      <c r="AH1098" s="34" t="s">
        <v>5370</v>
      </c>
      <c r="AI1098" s="34" t="s">
        <v>2530</v>
      </c>
      <c r="AJ1098" s="34" t="s">
        <v>4106</v>
      </c>
      <c r="AK1098" s="34" t="s">
        <v>5691</v>
      </c>
      <c r="AL1098" s="34" t="s">
        <v>4106</v>
      </c>
      <c r="AM1098" s="34" t="s">
        <v>5691</v>
      </c>
      <c r="AN1098" s="34">
        <v>1</v>
      </c>
      <c r="AO1098" s="34" t="s">
        <v>5691</v>
      </c>
      <c r="AP1098" s="34" t="s">
        <v>306</v>
      </c>
      <c r="AQ1098" s="56">
        <v>0</v>
      </c>
      <c r="AR1098" s="56">
        <v>2</v>
      </c>
      <c r="AS1098" s="56">
        <v>2</v>
      </c>
      <c r="AT1098" s="42" t="s">
        <v>2920</v>
      </c>
      <c r="AU1098" s="42" t="s">
        <v>3195</v>
      </c>
      <c r="AV1098" s="42" t="s">
        <v>4106</v>
      </c>
      <c r="AW1098" s="35" t="s">
        <v>5709</v>
      </c>
      <c r="AX1098" s="35" t="s">
        <v>303</v>
      </c>
      <c r="AY1098" s="35" t="s">
        <v>304</v>
      </c>
      <c r="AZ1098" s="43" t="str">
        <f t="shared" si="1124"/>
        <v/>
      </c>
      <c r="BA1098" s="44" t="s">
        <v>5255</v>
      </c>
      <c r="BB1098" s="43" t="str">
        <f t="shared" si="1125"/>
        <v/>
      </c>
      <c r="BC1098" s="45" t="str">
        <f t="shared" si="1126"/>
        <v/>
      </c>
      <c r="BD1098" s="45" t="str">
        <f t="shared" si="1127"/>
        <v/>
      </c>
      <c r="BE1098" s="45" t="s">
        <v>5691</v>
      </c>
      <c r="BF1098" s="45" t="str">
        <f t="shared" si="1179"/>
        <v/>
      </c>
      <c r="BG1098" s="45" t="str">
        <f t="shared" si="1128"/>
        <v/>
      </c>
      <c r="BH1098" s="12" t="str">
        <f t="shared" si="1129"/>
        <v/>
      </c>
      <c r="BI1098" s="43" t="str">
        <f t="shared" si="1130"/>
        <v/>
      </c>
      <c r="BJ1098" s="46" t="str">
        <f t="shared" si="1131"/>
        <v/>
      </c>
      <c r="BK1098" s="46" t="str">
        <f t="shared" si="1132"/>
        <v/>
      </c>
      <c r="BL1098" s="46" t="str">
        <f t="shared" si="1133"/>
        <v/>
      </c>
      <c r="BM1098" s="43" t="str">
        <f t="shared" si="1134"/>
        <v/>
      </c>
      <c r="BN1098" s="43" t="str">
        <f t="shared" si="1135"/>
        <v/>
      </c>
      <c r="BO1098" s="44" t="str">
        <f t="shared" si="1178"/>
        <v/>
      </c>
      <c r="BP1098" s="44" t="str">
        <f t="shared" si="1117"/>
        <v>X</v>
      </c>
      <c r="BQ1098" s="44" t="str">
        <f t="shared" si="1120"/>
        <v/>
      </c>
      <c r="BR1098" s="46" t="str">
        <f t="shared" si="1171"/>
        <v/>
      </c>
      <c r="BS1098" s="47" t="str">
        <f t="shared" si="1172"/>
        <v/>
      </c>
      <c r="BT1098" s="46" t="str">
        <f t="shared" si="1173"/>
        <v/>
      </c>
      <c r="BU1098" s="46" t="str">
        <f t="shared" si="1174"/>
        <v/>
      </c>
      <c r="BV1098" s="73" t="str">
        <f t="shared" si="1114"/>
        <v/>
      </c>
      <c r="BW1098" s="47" t="str">
        <f t="shared" si="1169"/>
        <v/>
      </c>
      <c r="BX1098" s="47" t="str">
        <f t="shared" si="1118"/>
        <v/>
      </c>
      <c r="BY1098" s="13" t="str">
        <f t="shared" si="1121"/>
        <v/>
      </c>
      <c r="BZ1098" s="14" t="str">
        <f t="shared" si="1175"/>
        <v/>
      </c>
      <c r="CA1098" s="48" t="str">
        <f t="shared" si="1176"/>
        <v>X</v>
      </c>
      <c r="CB1098" s="44" t="str">
        <f t="shared" si="1177"/>
        <v/>
      </c>
      <c r="CC1098" s="44" t="str">
        <f t="shared" si="1136"/>
        <v/>
      </c>
      <c r="CD1098" s="44" t="str">
        <f t="shared" si="1122"/>
        <v/>
      </c>
      <c r="CE1098" s="44" t="str">
        <f t="shared" si="1166"/>
        <v>X</v>
      </c>
      <c r="CF1098" s="44" t="str">
        <f t="shared" si="1137"/>
        <v/>
      </c>
      <c r="CG1098" s="44" t="str">
        <f t="shared" si="1138"/>
        <v/>
      </c>
      <c r="CH1098" s="44" t="str">
        <f t="shared" si="1139"/>
        <v/>
      </c>
      <c r="CI1098" s="44" t="str">
        <f t="shared" si="1140"/>
        <v/>
      </c>
      <c r="CJ1098" s="44" t="str">
        <f t="shared" si="1141"/>
        <v/>
      </c>
      <c r="CK1098" s="44" t="str">
        <f t="shared" si="1142"/>
        <v/>
      </c>
      <c r="CL1098" s="44" t="str">
        <f t="shared" si="1143"/>
        <v/>
      </c>
      <c r="CM1098" s="43" t="str">
        <f t="shared" si="1144"/>
        <v/>
      </c>
      <c r="CN1098" s="43" t="str">
        <f t="shared" si="1145"/>
        <v/>
      </c>
      <c r="CO1098" s="43" t="str">
        <f t="shared" si="1146"/>
        <v/>
      </c>
      <c r="CP1098" s="44" t="str">
        <f t="shared" si="1123"/>
        <v/>
      </c>
      <c r="CQ1098" s="44" t="str">
        <f t="shared" si="1147"/>
        <v>X</v>
      </c>
      <c r="CR1098" s="43" t="str">
        <f t="shared" si="1168"/>
        <v/>
      </c>
      <c r="CS1098" s="44" t="s">
        <v>8783</v>
      </c>
      <c r="CT1098" s="44">
        <v>1</v>
      </c>
      <c r="CU1098" s="44" t="str">
        <f t="shared" si="1151"/>
        <v/>
      </c>
      <c r="CV1098" s="44" t="str">
        <f t="shared" si="1152"/>
        <v/>
      </c>
      <c r="CW1098" s="44" t="str">
        <f t="shared" si="1153"/>
        <v/>
      </c>
      <c r="CX1098" s="44" t="str">
        <f t="shared" si="1154"/>
        <v/>
      </c>
      <c r="CY1098" s="44" t="str">
        <f t="shared" si="1155"/>
        <v/>
      </c>
      <c r="CZ1098" s="44" t="str">
        <f t="shared" si="1156"/>
        <v/>
      </c>
      <c r="DA1098" s="49" t="str">
        <f t="shared" si="1148"/>
        <v/>
      </c>
      <c r="DB1098" s="44" t="str">
        <f t="shared" si="1157"/>
        <v/>
      </c>
      <c r="DC1098" s="44" t="str">
        <f t="shared" si="1158"/>
        <v/>
      </c>
      <c r="DD1098" s="44" t="str">
        <f t="shared" si="1159"/>
        <v/>
      </c>
      <c r="DE1098" s="44" t="str">
        <f t="shared" si="1160"/>
        <v/>
      </c>
      <c r="DF1098" s="44" t="str">
        <f t="shared" si="1161"/>
        <v/>
      </c>
      <c r="DG1098" s="44" t="str">
        <f t="shared" si="1162"/>
        <v/>
      </c>
      <c r="DH1098" s="44" t="str">
        <f t="shared" si="1119"/>
        <v>X</v>
      </c>
      <c r="DI1098" s="50" t="str">
        <f t="shared" si="1163"/>
        <v/>
      </c>
      <c r="DJ1098" s="50" t="str">
        <f t="shared" si="1167"/>
        <v>X</v>
      </c>
      <c r="DK1098" s="50" t="str">
        <f t="shared" si="1164"/>
        <v/>
      </c>
      <c r="DL1098" s="50" t="str">
        <f t="shared" si="1165"/>
        <v/>
      </c>
      <c r="DM1098" s="51" t="str">
        <f t="shared" si="1116"/>
        <v>033133000</v>
      </c>
      <c r="DN1098" s="52"/>
      <c r="DO1098" s="53" t="s">
        <v>5255</v>
      </c>
      <c r="DP1098" s="52"/>
      <c r="DQ1098" s="53" t="str">
        <f t="shared" si="1149"/>
        <v>X</v>
      </c>
      <c r="DR1098" s="52" t="str">
        <f t="shared" si="1150"/>
        <v/>
      </c>
      <c r="DS1098" s="53"/>
      <c r="DT1098" s="52"/>
      <c r="DU1098" s="53"/>
      <c r="DV1098" s="52"/>
      <c r="DW1098" s="99"/>
      <c r="DX1098" s="99"/>
      <c r="EI1098" s="83"/>
      <c r="EJ1098" s="102"/>
      <c r="EK1098" s="102"/>
      <c r="EL1098" s="102"/>
      <c r="EM1098" s="102"/>
      <c r="EN1098" s="102"/>
      <c r="EO1098" s="102"/>
      <c r="EP1098" s="102"/>
      <c r="EQ1098" s="102"/>
      <c r="ER1098" s="102"/>
      <c r="ES1098" s="102"/>
      <c r="ET1098" s="102"/>
      <c r="EU1098" s="102"/>
      <c r="EV1098" s="102"/>
      <c r="FL1098" s="36" t="str">
        <f t="shared" si="1115"/>
        <v>X</v>
      </c>
    </row>
    <row r="1099" spans="1:168" s="36" customFormat="1" ht="49.5" customHeight="1" x14ac:dyDescent="0.35">
      <c r="A1099" s="67"/>
      <c r="B1099" s="39"/>
      <c r="C1099" s="39"/>
      <c r="D1099" s="40"/>
      <c r="E1099" s="41"/>
      <c r="F1099" s="41"/>
      <c r="G1099" s="41"/>
      <c r="H1099" s="41"/>
      <c r="I1099" s="41"/>
      <c r="J1099" s="41"/>
      <c r="K1099" s="41"/>
      <c r="L1099" s="41"/>
      <c r="M1099" s="41"/>
      <c r="N1099" s="41"/>
      <c r="O1099" s="29"/>
      <c r="P1099" s="30"/>
      <c r="Q1099" s="31"/>
      <c r="R1099" s="31"/>
      <c r="S1099" s="32" t="s">
        <v>3175</v>
      </c>
      <c r="T1099" s="33"/>
      <c r="U1099" s="33" t="s">
        <v>6459</v>
      </c>
      <c r="V1099" s="33" t="s">
        <v>3176</v>
      </c>
      <c r="W1099" s="33" t="s">
        <v>5603</v>
      </c>
      <c r="X1099" s="33" t="s">
        <v>4108</v>
      </c>
      <c r="Y1099" s="33" t="s">
        <v>4109</v>
      </c>
      <c r="Z1099" s="33">
        <v>1</v>
      </c>
      <c r="AA1099" s="34" t="s">
        <v>7632</v>
      </c>
      <c r="AB1099" s="34">
        <v>1111</v>
      </c>
      <c r="AC1099" s="34" t="s">
        <v>7631</v>
      </c>
      <c r="AD1099" s="34" t="s">
        <v>7613</v>
      </c>
      <c r="AE1099" s="34" t="s">
        <v>7615</v>
      </c>
      <c r="AF1099" s="34" t="s">
        <v>3179</v>
      </c>
      <c r="AG1099" s="34" t="s">
        <v>7523</v>
      </c>
      <c r="AH1099" s="34" t="s">
        <v>5370</v>
      </c>
      <c r="AI1099" s="34" t="s">
        <v>2530</v>
      </c>
      <c r="AJ1099" s="34" t="s">
        <v>4106</v>
      </c>
      <c r="AK1099" s="34" t="s">
        <v>5691</v>
      </c>
      <c r="AL1099" s="34" t="s">
        <v>4106</v>
      </c>
      <c r="AM1099" s="34" t="s">
        <v>5691</v>
      </c>
      <c r="AN1099" s="34">
        <v>1</v>
      </c>
      <c r="AO1099" s="34" t="s">
        <v>5691</v>
      </c>
      <c r="AP1099" s="34" t="s">
        <v>3180</v>
      </c>
      <c r="AQ1099" s="56">
        <v>1</v>
      </c>
      <c r="AR1099" s="56">
        <v>2</v>
      </c>
      <c r="AS1099" s="56">
        <v>2</v>
      </c>
      <c r="AT1099" s="42" t="s">
        <v>2920</v>
      </c>
      <c r="AU1099" s="42" t="s">
        <v>3205</v>
      </c>
      <c r="AV1099" s="42" t="s">
        <v>4106</v>
      </c>
      <c r="AW1099" s="35" t="s">
        <v>5709</v>
      </c>
      <c r="AX1099" s="35" t="s">
        <v>3177</v>
      </c>
      <c r="AY1099" s="35" t="s">
        <v>3178</v>
      </c>
      <c r="AZ1099" s="43" t="str">
        <f t="shared" si="1124"/>
        <v/>
      </c>
      <c r="BA1099" s="44" t="s">
        <v>5255</v>
      </c>
      <c r="BB1099" s="43" t="str">
        <f t="shared" si="1125"/>
        <v/>
      </c>
      <c r="BC1099" s="45" t="str">
        <f t="shared" si="1126"/>
        <v/>
      </c>
      <c r="BD1099" s="45" t="str">
        <f t="shared" si="1127"/>
        <v/>
      </c>
      <c r="BE1099" s="45" t="s">
        <v>5691</v>
      </c>
      <c r="BF1099" s="45" t="str">
        <f t="shared" si="1179"/>
        <v/>
      </c>
      <c r="BG1099" s="45" t="str">
        <f t="shared" si="1128"/>
        <v/>
      </c>
      <c r="BH1099" s="12" t="str">
        <f t="shared" si="1129"/>
        <v/>
      </c>
      <c r="BI1099" s="43" t="str">
        <f t="shared" si="1130"/>
        <v/>
      </c>
      <c r="BJ1099" s="46" t="str">
        <f t="shared" si="1131"/>
        <v/>
      </c>
      <c r="BK1099" s="46" t="str">
        <f t="shared" si="1132"/>
        <v/>
      </c>
      <c r="BL1099" s="46" t="str">
        <f t="shared" si="1133"/>
        <v/>
      </c>
      <c r="BM1099" s="43" t="str">
        <f t="shared" si="1134"/>
        <v/>
      </c>
      <c r="BN1099" s="43" t="str">
        <f t="shared" si="1135"/>
        <v/>
      </c>
      <c r="BO1099" s="44" t="str">
        <f t="shared" si="1178"/>
        <v/>
      </c>
      <c r="BP1099" s="44" t="str">
        <f t="shared" si="1117"/>
        <v>X</v>
      </c>
      <c r="BQ1099" s="44" t="str">
        <f t="shared" si="1120"/>
        <v/>
      </c>
      <c r="BR1099" s="46" t="str">
        <f t="shared" si="1171"/>
        <v/>
      </c>
      <c r="BS1099" s="47" t="str">
        <f t="shared" si="1172"/>
        <v/>
      </c>
      <c r="BT1099" s="46" t="str">
        <f t="shared" si="1173"/>
        <v/>
      </c>
      <c r="BU1099" s="46" t="str">
        <f t="shared" si="1174"/>
        <v/>
      </c>
      <c r="BV1099" s="73" t="str">
        <f t="shared" si="1114"/>
        <v/>
      </c>
      <c r="BW1099" s="47" t="str">
        <f t="shared" si="1169"/>
        <v/>
      </c>
      <c r="BX1099" s="47" t="str">
        <f t="shared" si="1118"/>
        <v/>
      </c>
      <c r="BY1099" s="13" t="str">
        <f t="shared" si="1121"/>
        <v/>
      </c>
      <c r="BZ1099" s="14" t="str">
        <f t="shared" si="1175"/>
        <v/>
      </c>
      <c r="CA1099" s="48" t="str">
        <f t="shared" si="1176"/>
        <v>X</v>
      </c>
      <c r="CB1099" s="44" t="str">
        <f t="shared" si="1177"/>
        <v/>
      </c>
      <c r="CC1099" s="44" t="str">
        <f t="shared" si="1136"/>
        <v/>
      </c>
      <c r="CD1099" s="44" t="str">
        <f t="shared" si="1122"/>
        <v/>
      </c>
      <c r="CE1099" s="44" t="str">
        <f t="shared" si="1166"/>
        <v>X</v>
      </c>
      <c r="CF1099" s="44" t="str">
        <f t="shared" si="1137"/>
        <v/>
      </c>
      <c r="CG1099" s="44" t="str">
        <f t="shared" si="1138"/>
        <v/>
      </c>
      <c r="CH1099" s="44" t="str">
        <f t="shared" si="1139"/>
        <v/>
      </c>
      <c r="CI1099" s="44" t="str">
        <f t="shared" si="1140"/>
        <v/>
      </c>
      <c r="CJ1099" s="44" t="str">
        <f t="shared" si="1141"/>
        <v/>
      </c>
      <c r="CK1099" s="44" t="str">
        <f t="shared" si="1142"/>
        <v/>
      </c>
      <c r="CL1099" s="44" t="str">
        <f t="shared" si="1143"/>
        <v/>
      </c>
      <c r="CM1099" s="43" t="str">
        <f t="shared" si="1144"/>
        <v/>
      </c>
      <c r="CN1099" s="43" t="str">
        <f t="shared" si="1145"/>
        <v/>
      </c>
      <c r="CO1099" s="43" t="str">
        <f t="shared" si="1146"/>
        <v/>
      </c>
      <c r="CP1099" s="44" t="str">
        <f t="shared" si="1123"/>
        <v/>
      </c>
      <c r="CQ1099" s="44" t="str">
        <f t="shared" si="1147"/>
        <v>X</v>
      </c>
      <c r="CR1099" s="43" t="str">
        <f t="shared" si="1168"/>
        <v/>
      </c>
      <c r="CS1099" s="44" t="s">
        <v>8783</v>
      </c>
      <c r="CT1099" s="44">
        <v>1</v>
      </c>
      <c r="CU1099" s="44" t="str">
        <f t="shared" si="1151"/>
        <v/>
      </c>
      <c r="CV1099" s="44" t="str">
        <f t="shared" si="1152"/>
        <v/>
      </c>
      <c r="CW1099" s="44" t="str">
        <f t="shared" si="1153"/>
        <v/>
      </c>
      <c r="CX1099" s="44" t="str">
        <f t="shared" si="1154"/>
        <v/>
      </c>
      <c r="CY1099" s="44" t="str">
        <f t="shared" si="1155"/>
        <v/>
      </c>
      <c r="CZ1099" s="44" t="str">
        <f t="shared" si="1156"/>
        <v/>
      </c>
      <c r="DA1099" s="49" t="str">
        <f t="shared" si="1148"/>
        <v/>
      </c>
      <c r="DB1099" s="44" t="str">
        <f t="shared" si="1157"/>
        <v/>
      </c>
      <c r="DC1099" s="44" t="str">
        <f t="shared" si="1158"/>
        <v/>
      </c>
      <c r="DD1099" s="44" t="str">
        <f t="shared" si="1159"/>
        <v/>
      </c>
      <c r="DE1099" s="44" t="str">
        <f t="shared" si="1160"/>
        <v/>
      </c>
      <c r="DF1099" s="44" t="str">
        <f t="shared" si="1161"/>
        <v/>
      </c>
      <c r="DG1099" s="44" t="str">
        <f t="shared" si="1162"/>
        <v/>
      </c>
      <c r="DH1099" s="44" t="str">
        <f t="shared" si="1119"/>
        <v>X</v>
      </c>
      <c r="DI1099" s="50" t="str">
        <f t="shared" si="1163"/>
        <v/>
      </c>
      <c r="DJ1099" s="50" t="str">
        <f t="shared" si="1167"/>
        <v>X</v>
      </c>
      <c r="DK1099" s="50" t="str">
        <f t="shared" si="1164"/>
        <v/>
      </c>
      <c r="DL1099" s="50" t="str">
        <f t="shared" si="1165"/>
        <v/>
      </c>
      <c r="DM1099" s="51" t="str">
        <f t="shared" si="1116"/>
        <v>033137000</v>
      </c>
      <c r="DN1099" s="52"/>
      <c r="DO1099" s="53" t="s">
        <v>5255</v>
      </c>
      <c r="DP1099" s="52"/>
      <c r="DQ1099" s="53" t="str">
        <f t="shared" si="1149"/>
        <v>X</v>
      </c>
      <c r="DR1099" s="52" t="str">
        <f t="shared" si="1150"/>
        <v/>
      </c>
      <c r="DS1099" s="53"/>
      <c r="DT1099" s="52"/>
      <c r="DU1099" s="53"/>
      <c r="DV1099" s="52"/>
      <c r="DW1099" s="99"/>
      <c r="DX1099" s="99"/>
      <c r="EI1099" s="83"/>
      <c r="EJ1099" s="102"/>
      <c r="EK1099" s="102"/>
      <c r="EL1099" s="102"/>
      <c r="EM1099" s="102"/>
      <c r="EN1099" s="102"/>
      <c r="EO1099" s="102"/>
      <c r="EP1099" s="102"/>
      <c r="EQ1099" s="102"/>
      <c r="ER1099" s="102"/>
      <c r="ES1099" s="102"/>
      <c r="ET1099" s="102"/>
      <c r="EU1099" s="102"/>
      <c r="EV1099" s="102"/>
      <c r="FL1099" s="36" t="str">
        <f t="shared" si="1115"/>
        <v>X</v>
      </c>
    </row>
    <row r="1100" spans="1:168" s="36" customFormat="1" ht="49.5" customHeight="1" x14ac:dyDescent="0.35">
      <c r="A1100" s="67"/>
      <c r="B1100" s="39"/>
      <c r="C1100" s="39"/>
      <c r="D1100" s="40"/>
      <c r="E1100" s="41"/>
      <c r="F1100" s="41"/>
      <c r="G1100" s="41"/>
      <c r="H1100" s="41"/>
      <c r="I1100" s="41"/>
      <c r="J1100" s="41"/>
      <c r="K1100" s="41"/>
      <c r="L1100" s="41"/>
      <c r="M1100" s="41"/>
      <c r="N1100" s="41"/>
      <c r="O1100" s="29"/>
      <c r="P1100" s="30"/>
      <c r="Q1100" s="31"/>
      <c r="R1100" s="31"/>
      <c r="S1100" s="32" t="s">
        <v>168</v>
      </c>
      <c r="T1100" s="33"/>
      <c r="U1100" s="33" t="s">
        <v>6459</v>
      </c>
      <c r="V1100" s="33" t="s">
        <v>169</v>
      </c>
      <c r="W1100" s="33" t="s">
        <v>5603</v>
      </c>
      <c r="X1100" s="33" t="s">
        <v>4108</v>
      </c>
      <c r="Y1100" s="33" t="s">
        <v>4109</v>
      </c>
      <c r="Z1100" s="33">
        <v>1</v>
      </c>
      <c r="AA1100" s="34" t="s">
        <v>7632</v>
      </c>
      <c r="AB1100" s="34">
        <v>1111</v>
      </c>
      <c r="AC1100" s="34" t="s">
        <v>7631</v>
      </c>
      <c r="AD1100" s="34" t="s">
        <v>7613</v>
      </c>
      <c r="AE1100" s="34" t="s">
        <v>7615</v>
      </c>
      <c r="AF1100" s="34" t="s">
        <v>2958</v>
      </c>
      <c r="AG1100" s="34" t="s">
        <v>2962</v>
      </c>
      <c r="AH1100" s="34" t="s">
        <v>934</v>
      </c>
      <c r="AI1100" s="34" t="s">
        <v>2531</v>
      </c>
      <c r="AJ1100" s="34" t="s">
        <v>4106</v>
      </c>
      <c r="AK1100" s="34" t="s">
        <v>5691</v>
      </c>
      <c r="AL1100" s="34" t="s">
        <v>4106</v>
      </c>
      <c r="AM1100" s="34" t="s">
        <v>5691</v>
      </c>
      <c r="AN1100" s="34">
        <v>1</v>
      </c>
      <c r="AO1100" s="34" t="s">
        <v>5693</v>
      </c>
      <c r="AP1100" s="34" t="s">
        <v>2963</v>
      </c>
      <c r="AQ1100" s="56">
        <v>1</v>
      </c>
      <c r="AR1100" s="56">
        <v>2</v>
      </c>
      <c r="AS1100" s="56">
        <v>2</v>
      </c>
      <c r="AT1100" s="42" t="s">
        <v>2920</v>
      </c>
      <c r="AU1100" s="42" t="s">
        <v>810</v>
      </c>
      <c r="AV1100" s="42" t="s">
        <v>4106</v>
      </c>
      <c r="AW1100" s="35" t="s">
        <v>5709</v>
      </c>
      <c r="AX1100" s="35" t="s">
        <v>2960</v>
      </c>
      <c r="AY1100" s="35" t="s">
        <v>2961</v>
      </c>
      <c r="AZ1100" s="43" t="str">
        <f t="shared" si="1124"/>
        <v/>
      </c>
      <c r="BA1100" s="44" t="s">
        <v>5255</v>
      </c>
      <c r="BB1100" s="43" t="str">
        <f t="shared" si="1125"/>
        <v/>
      </c>
      <c r="BC1100" s="45" t="str">
        <f t="shared" si="1126"/>
        <v/>
      </c>
      <c r="BD1100" s="45" t="str">
        <f t="shared" si="1127"/>
        <v/>
      </c>
      <c r="BE1100" s="45" t="s">
        <v>5691</v>
      </c>
      <c r="BF1100" s="45" t="str">
        <f t="shared" si="1179"/>
        <v/>
      </c>
      <c r="BG1100" s="45" t="str">
        <f t="shared" si="1128"/>
        <v/>
      </c>
      <c r="BH1100" s="12" t="str">
        <f t="shared" si="1129"/>
        <v/>
      </c>
      <c r="BI1100" s="43" t="str">
        <f t="shared" si="1130"/>
        <v/>
      </c>
      <c r="BJ1100" s="46" t="str">
        <f t="shared" si="1131"/>
        <v/>
      </c>
      <c r="BK1100" s="46" t="str">
        <f t="shared" si="1132"/>
        <v/>
      </c>
      <c r="BL1100" s="46" t="str">
        <f t="shared" si="1133"/>
        <v/>
      </c>
      <c r="BM1100" s="43" t="str">
        <f t="shared" si="1134"/>
        <v/>
      </c>
      <c r="BN1100" s="43" t="str">
        <f t="shared" si="1135"/>
        <v/>
      </c>
      <c r="BO1100" s="44" t="str">
        <f t="shared" si="1178"/>
        <v/>
      </c>
      <c r="BP1100" s="44" t="str">
        <f t="shared" si="1117"/>
        <v>X</v>
      </c>
      <c r="BQ1100" s="44" t="str">
        <f t="shared" si="1120"/>
        <v/>
      </c>
      <c r="BR1100" s="46" t="str">
        <f t="shared" si="1171"/>
        <v/>
      </c>
      <c r="BS1100" s="47" t="str">
        <f t="shared" si="1172"/>
        <v/>
      </c>
      <c r="BT1100" s="46" t="str">
        <f t="shared" si="1173"/>
        <v/>
      </c>
      <c r="BU1100" s="46" t="str">
        <f t="shared" si="1174"/>
        <v/>
      </c>
      <c r="BV1100" s="73" t="str">
        <f t="shared" ref="BV1100:BV1163" si="1180">IF(S1100="","",IF(BR1100&amp;BS1100&amp;BT1100&amp;BU1100&amp;BW1100&amp;BX1100&amp;BY1100="",IF(BC1100&amp;BD1100="",IF(AF1100="666","X",""),"X"),""))</f>
        <v/>
      </c>
      <c r="BW1100" s="47" t="str">
        <f t="shared" si="1169"/>
        <v/>
      </c>
      <c r="BX1100" s="47" t="str">
        <f t="shared" si="1118"/>
        <v/>
      </c>
      <c r="BY1100" s="13" t="str">
        <f t="shared" si="1121"/>
        <v/>
      </c>
      <c r="BZ1100" s="14" t="str">
        <f t="shared" si="1175"/>
        <v/>
      </c>
      <c r="CA1100" s="48" t="str">
        <f t="shared" si="1176"/>
        <v>X</v>
      </c>
      <c r="CB1100" s="44" t="str">
        <f t="shared" si="1177"/>
        <v/>
      </c>
      <c r="CC1100" s="44" t="str">
        <f t="shared" si="1136"/>
        <v/>
      </c>
      <c r="CD1100" s="44" t="str">
        <f t="shared" si="1122"/>
        <v/>
      </c>
      <c r="CE1100" s="44" t="str">
        <f t="shared" si="1166"/>
        <v>X</v>
      </c>
      <c r="CF1100" s="44" t="str">
        <f t="shared" si="1137"/>
        <v/>
      </c>
      <c r="CG1100" s="44" t="str">
        <f t="shared" si="1138"/>
        <v/>
      </c>
      <c r="CH1100" s="44" t="str">
        <f t="shared" si="1139"/>
        <v/>
      </c>
      <c r="CI1100" s="44" t="str">
        <f t="shared" si="1140"/>
        <v/>
      </c>
      <c r="CJ1100" s="44" t="str">
        <f t="shared" si="1141"/>
        <v/>
      </c>
      <c r="CK1100" s="44" t="str">
        <f t="shared" si="1142"/>
        <v/>
      </c>
      <c r="CL1100" s="44" t="str">
        <f t="shared" si="1143"/>
        <v/>
      </c>
      <c r="CM1100" s="43" t="str">
        <f t="shared" si="1144"/>
        <v/>
      </c>
      <c r="CN1100" s="43" t="str">
        <f t="shared" si="1145"/>
        <v/>
      </c>
      <c r="CO1100" s="43" t="str">
        <f t="shared" si="1146"/>
        <v/>
      </c>
      <c r="CP1100" s="44" t="str">
        <f t="shared" si="1123"/>
        <v/>
      </c>
      <c r="CQ1100" s="44" t="str">
        <f t="shared" si="1147"/>
        <v>X</v>
      </c>
      <c r="CR1100" s="43" t="str">
        <f t="shared" si="1168"/>
        <v/>
      </c>
      <c r="CS1100" s="44" t="s">
        <v>8783</v>
      </c>
      <c r="CT1100" s="44">
        <v>1</v>
      </c>
      <c r="CU1100" s="44" t="str">
        <f t="shared" si="1151"/>
        <v/>
      </c>
      <c r="CV1100" s="44" t="str">
        <f t="shared" si="1152"/>
        <v/>
      </c>
      <c r="CW1100" s="44" t="str">
        <f t="shared" si="1153"/>
        <v/>
      </c>
      <c r="CX1100" s="44" t="str">
        <f t="shared" si="1154"/>
        <v/>
      </c>
      <c r="CY1100" s="44" t="str">
        <f t="shared" si="1155"/>
        <v/>
      </c>
      <c r="CZ1100" s="44" t="str">
        <f t="shared" si="1156"/>
        <v/>
      </c>
      <c r="DA1100" s="49" t="str">
        <f t="shared" si="1148"/>
        <v/>
      </c>
      <c r="DB1100" s="44" t="str">
        <f t="shared" si="1157"/>
        <v/>
      </c>
      <c r="DC1100" s="44" t="str">
        <f t="shared" si="1158"/>
        <v/>
      </c>
      <c r="DD1100" s="44" t="str">
        <f t="shared" si="1159"/>
        <v/>
      </c>
      <c r="DE1100" s="44" t="str">
        <f t="shared" si="1160"/>
        <v/>
      </c>
      <c r="DF1100" s="44" t="str">
        <f t="shared" si="1161"/>
        <v/>
      </c>
      <c r="DG1100" s="44" t="str">
        <f t="shared" si="1162"/>
        <v/>
      </c>
      <c r="DH1100" s="44" t="str">
        <f t="shared" si="1119"/>
        <v>X</v>
      </c>
      <c r="DI1100" s="50" t="str">
        <f t="shared" si="1163"/>
        <v/>
      </c>
      <c r="DJ1100" s="50" t="str">
        <f t="shared" si="1167"/>
        <v>X</v>
      </c>
      <c r="DK1100" s="50" t="str">
        <f t="shared" si="1164"/>
        <v/>
      </c>
      <c r="DL1100" s="50" t="str">
        <f t="shared" si="1165"/>
        <v/>
      </c>
      <c r="DM1100" s="51" t="str">
        <f t="shared" si="1116"/>
        <v>033134000</v>
      </c>
      <c r="DN1100" s="52"/>
      <c r="DO1100" s="53" t="s">
        <v>5255</v>
      </c>
      <c r="DP1100" s="52"/>
      <c r="DQ1100" s="53"/>
      <c r="DR1100" s="52" t="str">
        <f t="shared" si="1150"/>
        <v/>
      </c>
      <c r="DS1100" s="53"/>
      <c r="DT1100" s="52"/>
      <c r="DU1100" s="53"/>
      <c r="DV1100" s="52"/>
      <c r="DW1100" s="226"/>
      <c r="DX1100" s="226"/>
      <c r="EI1100" s="83"/>
      <c r="EJ1100" s="102"/>
      <c r="EK1100" s="102"/>
      <c r="EL1100" s="102"/>
      <c r="EM1100" s="102"/>
      <c r="EN1100" s="102"/>
      <c r="EO1100" s="102"/>
      <c r="EP1100" s="102"/>
      <c r="EQ1100" s="102"/>
      <c r="ER1100" s="102"/>
      <c r="ES1100" s="102"/>
      <c r="ET1100" s="102"/>
      <c r="EU1100" s="102"/>
      <c r="EV1100" s="102"/>
      <c r="FL1100" s="36" t="str">
        <f t="shared" si="1115"/>
        <v>X</v>
      </c>
    </row>
    <row r="1101" spans="1:168" s="36" customFormat="1" ht="49.5" customHeight="1" x14ac:dyDescent="0.35">
      <c r="A1101" s="67"/>
      <c r="B1101" s="39"/>
      <c r="C1101" s="39"/>
      <c r="D1101" s="40"/>
      <c r="E1101" s="41"/>
      <c r="F1101" s="41"/>
      <c r="G1101" s="41"/>
      <c r="H1101" s="41"/>
      <c r="I1101" s="41"/>
      <c r="J1101" s="41"/>
      <c r="K1101" s="41"/>
      <c r="L1101" s="41"/>
      <c r="M1101" s="41"/>
      <c r="N1101" s="41"/>
      <c r="O1101" s="29"/>
      <c r="P1101" s="30"/>
      <c r="Q1101" s="31"/>
      <c r="R1101" s="31"/>
      <c r="S1101" s="32" t="s">
        <v>305</v>
      </c>
      <c r="T1101" s="33"/>
      <c r="U1101" s="33" t="s">
        <v>6459</v>
      </c>
      <c r="V1101" s="33" t="s">
        <v>3168</v>
      </c>
      <c r="W1101" s="33" t="s">
        <v>5603</v>
      </c>
      <c r="X1101" s="33" t="s">
        <v>4108</v>
      </c>
      <c r="Y1101" s="33" t="s">
        <v>4109</v>
      </c>
      <c r="Z1101" s="33">
        <v>1</v>
      </c>
      <c r="AA1101" s="34" t="s">
        <v>7632</v>
      </c>
      <c r="AB1101" s="34">
        <v>1111</v>
      </c>
      <c r="AC1101" s="34" t="s">
        <v>7631</v>
      </c>
      <c r="AD1101" s="34" t="s">
        <v>7613</v>
      </c>
      <c r="AE1101" s="34" t="s">
        <v>7615</v>
      </c>
      <c r="AF1101" s="34" t="s">
        <v>305</v>
      </c>
      <c r="AG1101" s="34" t="s">
        <v>302</v>
      </c>
      <c r="AH1101" s="34" t="s">
        <v>934</v>
      </c>
      <c r="AI1101" s="34" t="s">
        <v>2531</v>
      </c>
      <c r="AJ1101" s="34" t="s">
        <v>4106</v>
      </c>
      <c r="AK1101" s="34" t="s">
        <v>5691</v>
      </c>
      <c r="AL1101" s="34" t="s">
        <v>4106</v>
      </c>
      <c r="AM1101" s="34" t="s">
        <v>5691</v>
      </c>
      <c r="AN1101" s="34">
        <v>1</v>
      </c>
      <c r="AO1101" s="34" t="s">
        <v>5691</v>
      </c>
      <c r="AP1101" s="34" t="s">
        <v>306</v>
      </c>
      <c r="AQ1101" s="56">
        <v>0</v>
      </c>
      <c r="AR1101" s="56">
        <v>2</v>
      </c>
      <c r="AS1101" s="56">
        <v>2</v>
      </c>
      <c r="AT1101" s="42" t="s">
        <v>2920</v>
      </c>
      <c r="AU1101" s="42" t="s">
        <v>3195</v>
      </c>
      <c r="AV1101" s="42" t="s">
        <v>4106</v>
      </c>
      <c r="AW1101" s="35" t="s">
        <v>5709</v>
      </c>
      <c r="AX1101" s="35" t="s">
        <v>303</v>
      </c>
      <c r="AY1101" s="35" t="s">
        <v>304</v>
      </c>
      <c r="AZ1101" s="43" t="str">
        <f t="shared" si="1124"/>
        <v/>
      </c>
      <c r="BA1101" s="44" t="s">
        <v>5255</v>
      </c>
      <c r="BB1101" s="43" t="str">
        <f t="shared" si="1125"/>
        <v/>
      </c>
      <c r="BC1101" s="45" t="str">
        <f t="shared" si="1126"/>
        <v/>
      </c>
      <c r="BD1101" s="45" t="str">
        <f t="shared" si="1127"/>
        <v/>
      </c>
      <c r="BE1101" s="45" t="s">
        <v>5691</v>
      </c>
      <c r="BF1101" s="45" t="str">
        <f t="shared" si="1179"/>
        <v/>
      </c>
      <c r="BG1101" s="45" t="str">
        <f t="shared" si="1128"/>
        <v/>
      </c>
      <c r="BH1101" s="12" t="str">
        <f t="shared" si="1129"/>
        <v/>
      </c>
      <c r="BI1101" s="43" t="str">
        <f t="shared" si="1130"/>
        <v/>
      </c>
      <c r="BJ1101" s="46" t="str">
        <f t="shared" si="1131"/>
        <v/>
      </c>
      <c r="BK1101" s="46" t="str">
        <f t="shared" si="1132"/>
        <v/>
      </c>
      <c r="BL1101" s="46" t="str">
        <f t="shared" si="1133"/>
        <v/>
      </c>
      <c r="BM1101" s="43" t="str">
        <f t="shared" si="1134"/>
        <v/>
      </c>
      <c r="BN1101" s="43" t="str">
        <f t="shared" si="1135"/>
        <v/>
      </c>
      <c r="BO1101" s="44" t="str">
        <f t="shared" si="1178"/>
        <v/>
      </c>
      <c r="BP1101" s="44" t="str">
        <f t="shared" si="1117"/>
        <v>X</v>
      </c>
      <c r="BQ1101" s="44" t="str">
        <f t="shared" si="1120"/>
        <v/>
      </c>
      <c r="BR1101" s="46" t="str">
        <f t="shared" si="1171"/>
        <v/>
      </c>
      <c r="BS1101" s="47" t="str">
        <f t="shared" si="1172"/>
        <v/>
      </c>
      <c r="BT1101" s="46" t="str">
        <f t="shared" si="1173"/>
        <v/>
      </c>
      <c r="BU1101" s="46" t="str">
        <f t="shared" si="1174"/>
        <v/>
      </c>
      <c r="BV1101" s="73" t="str">
        <f t="shared" si="1180"/>
        <v/>
      </c>
      <c r="BW1101" s="47" t="str">
        <f t="shared" si="1169"/>
        <v/>
      </c>
      <c r="BX1101" s="47" t="str">
        <f t="shared" si="1118"/>
        <v/>
      </c>
      <c r="BY1101" s="13" t="str">
        <f t="shared" si="1121"/>
        <v/>
      </c>
      <c r="BZ1101" s="14" t="str">
        <f t="shared" si="1175"/>
        <v/>
      </c>
      <c r="CA1101" s="48" t="str">
        <f t="shared" si="1176"/>
        <v>X</v>
      </c>
      <c r="CB1101" s="44" t="str">
        <f t="shared" si="1177"/>
        <v/>
      </c>
      <c r="CC1101" s="44" t="str">
        <f t="shared" si="1136"/>
        <v/>
      </c>
      <c r="CD1101" s="44" t="str">
        <f t="shared" si="1122"/>
        <v/>
      </c>
      <c r="CE1101" s="44" t="str">
        <f t="shared" si="1166"/>
        <v>X</v>
      </c>
      <c r="CF1101" s="44" t="str">
        <f t="shared" si="1137"/>
        <v/>
      </c>
      <c r="CG1101" s="44" t="str">
        <f t="shared" si="1138"/>
        <v/>
      </c>
      <c r="CH1101" s="44" t="str">
        <f t="shared" si="1139"/>
        <v/>
      </c>
      <c r="CI1101" s="44" t="str">
        <f t="shared" si="1140"/>
        <v/>
      </c>
      <c r="CJ1101" s="44" t="str">
        <f t="shared" si="1141"/>
        <v/>
      </c>
      <c r="CK1101" s="44" t="str">
        <f t="shared" si="1142"/>
        <v/>
      </c>
      <c r="CL1101" s="44" t="str">
        <f t="shared" si="1143"/>
        <v/>
      </c>
      <c r="CM1101" s="43" t="str">
        <f t="shared" si="1144"/>
        <v/>
      </c>
      <c r="CN1101" s="43" t="str">
        <f t="shared" si="1145"/>
        <v/>
      </c>
      <c r="CO1101" s="43" t="str">
        <f t="shared" si="1146"/>
        <v/>
      </c>
      <c r="CP1101" s="44" t="str">
        <f t="shared" si="1123"/>
        <v/>
      </c>
      <c r="CQ1101" s="44" t="str">
        <f t="shared" si="1147"/>
        <v>X</v>
      </c>
      <c r="CR1101" s="43" t="str">
        <f t="shared" si="1168"/>
        <v/>
      </c>
      <c r="CS1101" s="44" t="s">
        <v>8783</v>
      </c>
      <c r="CT1101" s="44">
        <v>1</v>
      </c>
      <c r="CU1101" s="44" t="str">
        <f t="shared" si="1151"/>
        <v/>
      </c>
      <c r="CV1101" s="44" t="str">
        <f t="shared" si="1152"/>
        <v/>
      </c>
      <c r="CW1101" s="44" t="str">
        <f t="shared" si="1153"/>
        <v/>
      </c>
      <c r="CX1101" s="44" t="str">
        <f t="shared" si="1154"/>
        <v/>
      </c>
      <c r="CY1101" s="44" t="str">
        <f t="shared" si="1155"/>
        <v/>
      </c>
      <c r="CZ1101" s="44" t="str">
        <f t="shared" si="1156"/>
        <v/>
      </c>
      <c r="DA1101" s="49" t="str">
        <f t="shared" si="1148"/>
        <v/>
      </c>
      <c r="DB1101" s="44" t="str">
        <f t="shared" si="1157"/>
        <v/>
      </c>
      <c r="DC1101" s="44" t="str">
        <f t="shared" si="1158"/>
        <v/>
      </c>
      <c r="DD1101" s="44" t="str">
        <f t="shared" si="1159"/>
        <v/>
      </c>
      <c r="DE1101" s="44" t="str">
        <f t="shared" si="1160"/>
        <v/>
      </c>
      <c r="DF1101" s="44" t="str">
        <f t="shared" si="1161"/>
        <v/>
      </c>
      <c r="DG1101" s="44" t="str">
        <f t="shared" si="1162"/>
        <v/>
      </c>
      <c r="DH1101" s="44" t="str">
        <f t="shared" si="1119"/>
        <v>X</v>
      </c>
      <c r="DI1101" s="50" t="str">
        <f t="shared" si="1163"/>
        <v/>
      </c>
      <c r="DJ1101" s="50" t="str">
        <f t="shared" si="1167"/>
        <v>X</v>
      </c>
      <c r="DK1101" s="50" t="str">
        <f t="shared" si="1164"/>
        <v/>
      </c>
      <c r="DL1101" s="50" t="str">
        <f t="shared" si="1165"/>
        <v/>
      </c>
      <c r="DM1101" s="51" t="str">
        <f t="shared" ref="DM1101:DM1150" si="1181">+AT1101&amp;AU1101&amp;AV1101</f>
        <v>033133000</v>
      </c>
      <c r="DN1101" s="52"/>
      <c r="DO1101" s="53" t="s">
        <v>5255</v>
      </c>
      <c r="DP1101" s="52"/>
      <c r="DQ1101" s="53"/>
      <c r="DR1101" s="52" t="str">
        <f t="shared" si="1150"/>
        <v/>
      </c>
      <c r="DS1101" s="53"/>
      <c r="DT1101" s="52"/>
      <c r="DU1101" s="53"/>
      <c r="DV1101" s="52"/>
      <c r="DW1101" s="226"/>
      <c r="DX1101" s="226"/>
      <c r="EI1101" s="83"/>
      <c r="EJ1101" s="102"/>
      <c r="EK1101" s="102"/>
      <c r="EL1101" s="102"/>
      <c r="EM1101" s="102"/>
      <c r="EN1101" s="102"/>
      <c r="EO1101" s="102"/>
      <c r="EP1101" s="102"/>
      <c r="EQ1101" s="102"/>
      <c r="ER1101" s="102"/>
      <c r="ES1101" s="102"/>
      <c r="ET1101" s="102"/>
      <c r="EU1101" s="102"/>
      <c r="EV1101" s="102"/>
      <c r="FL1101" s="36" t="str">
        <f t="shared" ref="FL1101:FL1164" si="1182">+CM1101&amp;CN1101&amp;CO1101&amp;CP1101&amp;CQ1101&amp;CR1101</f>
        <v>X</v>
      </c>
    </row>
    <row r="1102" spans="1:168" s="36" customFormat="1" ht="49.5" customHeight="1" x14ac:dyDescent="0.35">
      <c r="A1102" s="67"/>
      <c r="B1102" s="39"/>
      <c r="C1102" s="39"/>
      <c r="D1102" s="40"/>
      <c r="E1102" s="41"/>
      <c r="F1102" s="41"/>
      <c r="G1102" s="41"/>
      <c r="H1102" s="41"/>
      <c r="I1102" s="41"/>
      <c r="J1102" s="41"/>
      <c r="K1102" s="41"/>
      <c r="L1102" s="41"/>
      <c r="M1102" s="41"/>
      <c r="N1102" s="41"/>
      <c r="O1102" s="29"/>
      <c r="P1102" s="30"/>
      <c r="Q1102" s="31"/>
      <c r="R1102" s="31"/>
      <c r="S1102" s="32" t="s">
        <v>3171</v>
      </c>
      <c r="T1102" s="33"/>
      <c r="U1102" s="33" t="s">
        <v>6459</v>
      </c>
      <c r="V1102" s="33" t="s">
        <v>3172</v>
      </c>
      <c r="W1102" s="33" t="s">
        <v>5603</v>
      </c>
      <c r="X1102" s="33" t="s">
        <v>4108</v>
      </c>
      <c r="Y1102" s="33" t="s">
        <v>4109</v>
      </c>
      <c r="Z1102" s="33">
        <v>1</v>
      </c>
      <c r="AA1102" s="34" t="s">
        <v>7632</v>
      </c>
      <c r="AB1102" s="34">
        <v>1111</v>
      </c>
      <c r="AC1102" s="34" t="s">
        <v>7631</v>
      </c>
      <c r="AD1102" s="34" t="s">
        <v>7613</v>
      </c>
      <c r="AE1102" s="34" t="s">
        <v>7615</v>
      </c>
      <c r="AF1102" s="34" t="s">
        <v>3169</v>
      </c>
      <c r="AG1102" s="34" t="s">
        <v>3170</v>
      </c>
      <c r="AH1102" s="34" t="s">
        <v>934</v>
      </c>
      <c r="AI1102" s="34" t="s">
        <v>2531</v>
      </c>
      <c r="AJ1102" s="34" t="s">
        <v>4106</v>
      </c>
      <c r="AK1102" s="34" t="s">
        <v>5691</v>
      </c>
      <c r="AL1102" s="34" t="s">
        <v>4106</v>
      </c>
      <c r="AM1102" s="34" t="s">
        <v>5691</v>
      </c>
      <c r="AN1102" s="34">
        <v>1</v>
      </c>
      <c r="AO1102" s="34" t="s">
        <v>5691</v>
      </c>
      <c r="AP1102" s="34" t="s">
        <v>306</v>
      </c>
      <c r="AQ1102" s="56">
        <v>0</v>
      </c>
      <c r="AR1102" s="56">
        <v>2</v>
      </c>
      <c r="AS1102" s="56">
        <v>2</v>
      </c>
      <c r="AT1102" s="42" t="s">
        <v>2920</v>
      </c>
      <c r="AU1102" s="42" t="s">
        <v>3195</v>
      </c>
      <c r="AV1102" s="42" t="s">
        <v>4106</v>
      </c>
      <c r="AW1102" s="35" t="s">
        <v>5709</v>
      </c>
      <c r="AX1102" s="35" t="s">
        <v>303</v>
      </c>
      <c r="AY1102" s="35" t="s">
        <v>304</v>
      </c>
      <c r="AZ1102" s="43" t="str">
        <f t="shared" si="1124"/>
        <v/>
      </c>
      <c r="BA1102" s="44" t="s">
        <v>5255</v>
      </c>
      <c r="BB1102" s="43" t="str">
        <f t="shared" si="1125"/>
        <v/>
      </c>
      <c r="BC1102" s="45" t="str">
        <f t="shared" si="1126"/>
        <v/>
      </c>
      <c r="BD1102" s="45" t="str">
        <f t="shared" si="1127"/>
        <v/>
      </c>
      <c r="BE1102" s="45" t="s">
        <v>5691</v>
      </c>
      <c r="BF1102" s="45" t="str">
        <f t="shared" si="1179"/>
        <v/>
      </c>
      <c r="BG1102" s="45" t="str">
        <f t="shared" si="1128"/>
        <v/>
      </c>
      <c r="BH1102" s="12" t="str">
        <f t="shared" si="1129"/>
        <v/>
      </c>
      <c r="BI1102" s="43" t="str">
        <f t="shared" si="1130"/>
        <v/>
      </c>
      <c r="BJ1102" s="46" t="str">
        <f t="shared" si="1131"/>
        <v/>
      </c>
      <c r="BK1102" s="46" t="str">
        <f t="shared" si="1132"/>
        <v/>
      </c>
      <c r="BL1102" s="46" t="str">
        <f t="shared" si="1133"/>
        <v/>
      </c>
      <c r="BM1102" s="43" t="str">
        <f t="shared" si="1134"/>
        <v/>
      </c>
      <c r="BN1102" s="43" t="str">
        <f t="shared" si="1135"/>
        <v/>
      </c>
      <c r="BO1102" s="44" t="str">
        <f t="shared" si="1178"/>
        <v/>
      </c>
      <c r="BP1102" s="44" t="str">
        <f t="shared" ref="BP1102:BP1150" si="1183">IF(+AZ1102&amp;BA1102&amp;BB1102&amp;BC1102&amp;BD1102&amp;BE1102&amp;BF1102&amp;BG1102&amp;BH1102&amp;BI1102&amp;BJ1102&amp;BK1102&amp;BL1102&amp;BM1102&amp;BN1102&amp;BO1102="","","X")</f>
        <v>X</v>
      </c>
      <c r="BQ1102" s="44" t="str">
        <f t="shared" si="1120"/>
        <v/>
      </c>
      <c r="BR1102" s="46" t="str">
        <f t="shared" si="1171"/>
        <v/>
      </c>
      <c r="BS1102" s="47" t="str">
        <f t="shared" si="1172"/>
        <v/>
      </c>
      <c r="BT1102" s="46" t="str">
        <f t="shared" si="1173"/>
        <v/>
      </c>
      <c r="BU1102" s="46" t="str">
        <f t="shared" si="1174"/>
        <v/>
      </c>
      <c r="BV1102" s="73" t="str">
        <f t="shared" si="1180"/>
        <v/>
      </c>
      <c r="BW1102" s="47" t="str">
        <f t="shared" si="1169"/>
        <v/>
      </c>
      <c r="BX1102" s="47" t="str">
        <f t="shared" ref="BX1102:BX1150" si="1184">IF(BO1102="X",BO1102,"")</f>
        <v/>
      </c>
      <c r="BY1102" s="13" t="str">
        <f t="shared" si="1121"/>
        <v/>
      </c>
      <c r="BZ1102" s="14" t="str">
        <f t="shared" si="1175"/>
        <v/>
      </c>
      <c r="CA1102" s="48" t="str">
        <f t="shared" si="1176"/>
        <v>X</v>
      </c>
      <c r="CB1102" s="44" t="str">
        <f t="shared" si="1177"/>
        <v/>
      </c>
      <c r="CC1102" s="44" t="str">
        <f t="shared" si="1136"/>
        <v/>
      </c>
      <c r="CD1102" s="44" t="str">
        <f t="shared" si="1122"/>
        <v/>
      </c>
      <c r="CE1102" s="44" t="str">
        <f t="shared" si="1166"/>
        <v>X</v>
      </c>
      <c r="CF1102" s="44" t="str">
        <f t="shared" si="1137"/>
        <v/>
      </c>
      <c r="CG1102" s="44" t="str">
        <f t="shared" si="1138"/>
        <v/>
      </c>
      <c r="CH1102" s="44" t="str">
        <f t="shared" si="1139"/>
        <v/>
      </c>
      <c r="CI1102" s="44" t="str">
        <f t="shared" si="1140"/>
        <v/>
      </c>
      <c r="CJ1102" s="44" t="str">
        <f t="shared" si="1141"/>
        <v/>
      </c>
      <c r="CK1102" s="44" t="str">
        <f t="shared" si="1142"/>
        <v/>
      </c>
      <c r="CL1102" s="44" t="str">
        <f t="shared" si="1143"/>
        <v/>
      </c>
      <c r="CM1102" s="43" t="str">
        <f t="shared" si="1144"/>
        <v/>
      </c>
      <c r="CN1102" s="43" t="str">
        <f t="shared" si="1145"/>
        <v/>
      </c>
      <c r="CO1102" s="43" t="str">
        <f t="shared" si="1146"/>
        <v/>
      </c>
      <c r="CP1102" s="44" t="str">
        <f t="shared" si="1123"/>
        <v/>
      </c>
      <c r="CQ1102" s="44" t="str">
        <f t="shared" si="1147"/>
        <v>X</v>
      </c>
      <c r="CR1102" s="43" t="str">
        <f t="shared" si="1168"/>
        <v/>
      </c>
      <c r="CS1102" s="44" t="s">
        <v>8783</v>
      </c>
      <c r="CT1102" s="44">
        <v>1</v>
      </c>
      <c r="CU1102" s="44" t="str">
        <f t="shared" si="1151"/>
        <v/>
      </c>
      <c r="CV1102" s="44" t="str">
        <f t="shared" si="1152"/>
        <v/>
      </c>
      <c r="CW1102" s="44" t="str">
        <f t="shared" si="1153"/>
        <v/>
      </c>
      <c r="CX1102" s="44" t="str">
        <f t="shared" si="1154"/>
        <v/>
      </c>
      <c r="CY1102" s="44" t="str">
        <f t="shared" si="1155"/>
        <v/>
      </c>
      <c r="CZ1102" s="44" t="str">
        <f t="shared" si="1156"/>
        <v/>
      </c>
      <c r="DA1102" s="49" t="str">
        <f t="shared" si="1148"/>
        <v/>
      </c>
      <c r="DB1102" s="44" t="str">
        <f t="shared" si="1157"/>
        <v/>
      </c>
      <c r="DC1102" s="44" t="str">
        <f t="shared" si="1158"/>
        <v/>
      </c>
      <c r="DD1102" s="44" t="str">
        <f t="shared" si="1159"/>
        <v/>
      </c>
      <c r="DE1102" s="44" t="str">
        <f t="shared" si="1160"/>
        <v/>
      </c>
      <c r="DF1102" s="44" t="str">
        <f t="shared" si="1161"/>
        <v/>
      </c>
      <c r="DG1102" s="44" t="str">
        <f t="shared" si="1162"/>
        <v/>
      </c>
      <c r="DH1102" s="44" t="str">
        <f t="shared" ref="DH1102:DH1150" si="1185">IF(+DI1102&amp;DK1102&amp;DL1102="",AZ1102&amp;BA1102&amp;BB1102,"")</f>
        <v>X</v>
      </c>
      <c r="DI1102" s="50" t="str">
        <f t="shared" si="1163"/>
        <v/>
      </c>
      <c r="DJ1102" s="50" t="str">
        <f t="shared" si="1167"/>
        <v>X</v>
      </c>
      <c r="DK1102" s="50" t="str">
        <f t="shared" si="1164"/>
        <v/>
      </c>
      <c r="DL1102" s="50" t="str">
        <f t="shared" si="1165"/>
        <v/>
      </c>
      <c r="DM1102" s="51" t="str">
        <f t="shared" si="1181"/>
        <v>033133000</v>
      </c>
      <c r="DN1102" s="52"/>
      <c r="DO1102" s="53" t="s">
        <v>5255</v>
      </c>
      <c r="DP1102" s="52"/>
      <c r="DQ1102" s="53"/>
      <c r="DR1102" s="52" t="str">
        <f t="shared" si="1150"/>
        <v/>
      </c>
      <c r="DS1102" s="53"/>
      <c r="DT1102" s="52"/>
      <c r="DU1102" s="53"/>
      <c r="DV1102" s="52"/>
      <c r="DW1102" s="226"/>
      <c r="DX1102" s="226"/>
      <c r="EI1102" s="83"/>
      <c r="EJ1102" s="102"/>
      <c r="EK1102" s="102"/>
      <c r="EL1102" s="102"/>
      <c r="EM1102" s="102"/>
      <c r="EN1102" s="102"/>
      <c r="EO1102" s="102"/>
      <c r="EP1102" s="102"/>
      <c r="EQ1102" s="102"/>
      <c r="ER1102" s="102"/>
      <c r="ES1102" s="102"/>
      <c r="ET1102" s="102"/>
      <c r="EU1102" s="102"/>
      <c r="EV1102" s="102"/>
      <c r="FL1102" s="36" t="str">
        <f t="shared" si="1182"/>
        <v>X</v>
      </c>
    </row>
    <row r="1103" spans="1:168" s="36" customFormat="1" ht="49.5" customHeight="1" x14ac:dyDescent="0.35">
      <c r="A1103" s="67"/>
      <c r="B1103" s="39"/>
      <c r="C1103" s="39"/>
      <c r="D1103" s="40"/>
      <c r="E1103" s="41"/>
      <c r="F1103" s="41"/>
      <c r="G1103" s="41"/>
      <c r="H1103" s="41"/>
      <c r="I1103" s="41"/>
      <c r="J1103" s="41"/>
      <c r="K1103" s="41"/>
      <c r="L1103" s="41"/>
      <c r="M1103" s="41"/>
      <c r="N1103" s="41"/>
      <c r="O1103" s="29"/>
      <c r="P1103" s="30"/>
      <c r="Q1103" s="31"/>
      <c r="R1103" s="31"/>
      <c r="S1103" s="32" t="s">
        <v>1601</v>
      </c>
      <c r="T1103" s="33"/>
      <c r="U1103" s="33" t="s">
        <v>6459</v>
      </c>
      <c r="V1103" s="33" t="s">
        <v>3007</v>
      </c>
      <c r="W1103" s="33" t="s">
        <v>5603</v>
      </c>
      <c r="X1103" s="33" t="s">
        <v>4108</v>
      </c>
      <c r="Y1103" s="33" t="s">
        <v>4109</v>
      </c>
      <c r="Z1103" s="33">
        <v>1</v>
      </c>
      <c r="AA1103" s="34" t="s">
        <v>7632</v>
      </c>
      <c r="AB1103" s="34">
        <v>1111</v>
      </c>
      <c r="AC1103" s="34" t="s">
        <v>7631</v>
      </c>
      <c r="AD1103" s="34" t="s">
        <v>7613</v>
      </c>
      <c r="AE1103" s="34" t="s">
        <v>7615</v>
      </c>
      <c r="AF1103" s="34" t="s">
        <v>3008</v>
      </c>
      <c r="AG1103" s="34" t="s">
        <v>3009</v>
      </c>
      <c r="AH1103" s="34" t="s">
        <v>934</v>
      </c>
      <c r="AI1103" s="34" t="s">
        <v>2531</v>
      </c>
      <c r="AJ1103" s="34" t="s">
        <v>4106</v>
      </c>
      <c r="AK1103" s="34" t="s">
        <v>5691</v>
      </c>
      <c r="AL1103" s="34" t="s">
        <v>4106</v>
      </c>
      <c r="AM1103" s="34" t="s">
        <v>5691</v>
      </c>
      <c r="AN1103" s="34">
        <v>1</v>
      </c>
      <c r="AO1103" s="34"/>
      <c r="AP1103" s="34"/>
      <c r="AQ1103" s="56">
        <v>0</v>
      </c>
      <c r="AR1103" s="56">
        <v>2</v>
      </c>
      <c r="AS1103" s="56">
        <v>2</v>
      </c>
      <c r="AT1103" s="42" t="s">
        <v>2920</v>
      </c>
      <c r="AU1103" s="42" t="s">
        <v>847</v>
      </c>
      <c r="AV1103" s="42" t="s">
        <v>4106</v>
      </c>
      <c r="AW1103" s="35" t="s">
        <v>5709</v>
      </c>
      <c r="AX1103" s="35" t="s">
        <v>4427</v>
      </c>
      <c r="AY1103" s="35" t="s">
        <v>4428</v>
      </c>
      <c r="AZ1103" s="43" t="str">
        <f t="shared" si="1124"/>
        <v/>
      </c>
      <c r="BA1103" s="44" t="s">
        <v>5255</v>
      </c>
      <c r="BB1103" s="43" t="str">
        <f t="shared" si="1125"/>
        <v/>
      </c>
      <c r="BC1103" s="45" t="str">
        <f t="shared" si="1126"/>
        <v/>
      </c>
      <c r="BD1103" s="45" t="str">
        <f t="shared" si="1127"/>
        <v/>
      </c>
      <c r="BE1103" s="45" t="s">
        <v>5691</v>
      </c>
      <c r="BF1103" s="45" t="str">
        <f t="shared" si="1179"/>
        <v/>
      </c>
      <c r="BG1103" s="45" t="str">
        <f t="shared" si="1128"/>
        <v/>
      </c>
      <c r="BH1103" s="12" t="str">
        <f t="shared" si="1129"/>
        <v/>
      </c>
      <c r="BI1103" s="43" t="str">
        <f t="shared" si="1130"/>
        <v/>
      </c>
      <c r="BJ1103" s="46" t="str">
        <f t="shared" si="1131"/>
        <v/>
      </c>
      <c r="BK1103" s="46" t="str">
        <f t="shared" si="1132"/>
        <v/>
      </c>
      <c r="BL1103" s="46" t="str">
        <f t="shared" si="1133"/>
        <v/>
      </c>
      <c r="BM1103" s="43" t="str">
        <f t="shared" si="1134"/>
        <v/>
      </c>
      <c r="BN1103" s="43" t="str">
        <f t="shared" si="1135"/>
        <v/>
      </c>
      <c r="BO1103" s="44" t="str">
        <f t="shared" si="1178"/>
        <v/>
      </c>
      <c r="BP1103" s="44" t="str">
        <f t="shared" si="1183"/>
        <v>X</v>
      </c>
      <c r="BQ1103" s="44" t="str">
        <f t="shared" ref="BQ1103:BQ1151" si="1186">IF(S1103="","",IF(BP1103="","X",""))</f>
        <v/>
      </c>
      <c r="BR1103" s="46" t="str">
        <f t="shared" si="1171"/>
        <v/>
      </c>
      <c r="BS1103" s="47" t="str">
        <f t="shared" si="1172"/>
        <v/>
      </c>
      <c r="BT1103" s="46" t="str">
        <f t="shared" si="1173"/>
        <v/>
      </c>
      <c r="BU1103" s="46" t="str">
        <f t="shared" si="1174"/>
        <v/>
      </c>
      <c r="BV1103" s="73" t="str">
        <f t="shared" si="1180"/>
        <v/>
      </c>
      <c r="BW1103" s="47" t="str">
        <f t="shared" si="1169"/>
        <v/>
      </c>
      <c r="BX1103" s="47" t="str">
        <f t="shared" si="1184"/>
        <v/>
      </c>
      <c r="BY1103" s="13" t="str">
        <f t="shared" ref="BY1103:BY1151" si="1187">IF(BW1103="",IF($AB1103=230,"X",IF(MID($AB1103,1,1)="3","X","")),"")</f>
        <v/>
      </c>
      <c r="BZ1103" s="14" t="str">
        <f t="shared" si="1175"/>
        <v/>
      </c>
      <c r="CA1103" s="48" t="str">
        <f t="shared" si="1176"/>
        <v>X</v>
      </c>
      <c r="CB1103" s="44" t="str">
        <f t="shared" si="1177"/>
        <v/>
      </c>
      <c r="CC1103" s="44" t="str">
        <f t="shared" si="1136"/>
        <v/>
      </c>
      <c r="CD1103" s="44" t="str">
        <f t="shared" si="1122"/>
        <v/>
      </c>
      <c r="CE1103" s="44" t="str">
        <f t="shared" si="1166"/>
        <v>X</v>
      </c>
      <c r="CF1103" s="44" t="str">
        <f t="shared" si="1137"/>
        <v/>
      </c>
      <c r="CG1103" s="44" t="str">
        <f t="shared" si="1138"/>
        <v/>
      </c>
      <c r="CH1103" s="44" t="str">
        <f t="shared" si="1139"/>
        <v/>
      </c>
      <c r="CI1103" s="44" t="str">
        <f t="shared" si="1140"/>
        <v/>
      </c>
      <c r="CJ1103" s="44" t="str">
        <f t="shared" si="1141"/>
        <v/>
      </c>
      <c r="CK1103" s="44" t="str">
        <f t="shared" si="1142"/>
        <v/>
      </c>
      <c r="CL1103" s="44" t="str">
        <f t="shared" si="1143"/>
        <v/>
      </c>
      <c r="CM1103" s="43" t="str">
        <f t="shared" si="1144"/>
        <v/>
      </c>
      <c r="CN1103" s="43" t="str">
        <f t="shared" si="1145"/>
        <v/>
      </c>
      <c r="CO1103" s="43" t="str">
        <f t="shared" si="1146"/>
        <v/>
      </c>
      <c r="CP1103" s="44" t="str">
        <f t="shared" si="1123"/>
        <v/>
      </c>
      <c r="CQ1103" s="44" t="str">
        <f t="shared" si="1147"/>
        <v>X</v>
      </c>
      <c r="CR1103" s="43" t="str">
        <f t="shared" si="1168"/>
        <v/>
      </c>
      <c r="CS1103" s="44" t="s">
        <v>8783</v>
      </c>
      <c r="CT1103" s="44">
        <v>1</v>
      </c>
      <c r="CU1103" s="44" t="str">
        <f t="shared" si="1151"/>
        <v/>
      </c>
      <c r="CV1103" s="44" t="str">
        <f t="shared" si="1152"/>
        <v/>
      </c>
      <c r="CW1103" s="44" t="str">
        <f t="shared" si="1153"/>
        <v/>
      </c>
      <c r="CX1103" s="44" t="str">
        <f t="shared" si="1154"/>
        <v/>
      </c>
      <c r="CY1103" s="44" t="str">
        <f t="shared" si="1155"/>
        <v/>
      </c>
      <c r="CZ1103" s="44" t="str">
        <f t="shared" si="1156"/>
        <v/>
      </c>
      <c r="DA1103" s="49" t="str">
        <f t="shared" si="1148"/>
        <v/>
      </c>
      <c r="DB1103" s="44" t="str">
        <f t="shared" si="1157"/>
        <v/>
      </c>
      <c r="DC1103" s="44" t="str">
        <f t="shared" si="1158"/>
        <v/>
      </c>
      <c r="DD1103" s="44" t="str">
        <f t="shared" si="1159"/>
        <v/>
      </c>
      <c r="DE1103" s="44" t="str">
        <f t="shared" si="1160"/>
        <v/>
      </c>
      <c r="DF1103" s="44" t="str">
        <f t="shared" si="1161"/>
        <v/>
      </c>
      <c r="DG1103" s="44" t="str">
        <f t="shared" si="1162"/>
        <v/>
      </c>
      <c r="DH1103" s="44" t="str">
        <f t="shared" si="1185"/>
        <v>X</v>
      </c>
      <c r="DI1103" s="50" t="str">
        <f t="shared" si="1163"/>
        <v/>
      </c>
      <c r="DJ1103" s="50" t="str">
        <f t="shared" si="1167"/>
        <v>X</v>
      </c>
      <c r="DK1103" s="50" t="str">
        <f t="shared" si="1164"/>
        <v/>
      </c>
      <c r="DL1103" s="50" t="str">
        <f t="shared" si="1165"/>
        <v/>
      </c>
      <c r="DM1103" s="51" t="str">
        <f t="shared" si="1181"/>
        <v>033120000</v>
      </c>
      <c r="DN1103" s="52"/>
      <c r="DO1103" s="53" t="s">
        <v>5255</v>
      </c>
      <c r="DP1103" s="52"/>
      <c r="DQ1103" s="53"/>
      <c r="DR1103" s="52" t="str">
        <f t="shared" si="1150"/>
        <v/>
      </c>
      <c r="DS1103" s="53"/>
      <c r="DT1103" s="52"/>
      <c r="DU1103" s="53"/>
      <c r="DV1103" s="52"/>
      <c r="DW1103" s="226"/>
      <c r="DX1103" s="226"/>
      <c r="EI1103" s="83"/>
      <c r="EJ1103" s="102"/>
      <c r="EK1103" s="102"/>
      <c r="EL1103" s="102"/>
      <c r="EM1103" s="102"/>
      <c r="EN1103" s="102"/>
      <c r="EO1103" s="102"/>
      <c r="EP1103" s="102"/>
      <c r="EQ1103" s="102"/>
      <c r="ER1103" s="102"/>
      <c r="ES1103" s="102"/>
      <c r="ET1103" s="102"/>
      <c r="EU1103" s="102"/>
      <c r="EV1103" s="102"/>
      <c r="FL1103" s="36" t="str">
        <f t="shared" si="1182"/>
        <v>X</v>
      </c>
    </row>
    <row r="1104" spans="1:168" s="36" customFormat="1" ht="49.5" customHeight="1" x14ac:dyDescent="0.35">
      <c r="A1104" s="67"/>
      <c r="B1104" s="39"/>
      <c r="C1104" s="39"/>
      <c r="D1104" s="40"/>
      <c r="E1104" s="41"/>
      <c r="F1104" s="41"/>
      <c r="G1104" s="41"/>
      <c r="H1104" s="41"/>
      <c r="I1104" s="41"/>
      <c r="J1104" s="41"/>
      <c r="K1104" s="41"/>
      <c r="L1104" s="41"/>
      <c r="M1104" s="41"/>
      <c r="N1104" s="41"/>
      <c r="O1104" s="29"/>
      <c r="P1104" s="30"/>
      <c r="Q1104" s="31"/>
      <c r="R1104" s="31"/>
      <c r="S1104" s="32" t="s">
        <v>1617</v>
      </c>
      <c r="T1104" s="33"/>
      <c r="U1104" s="33" t="s">
        <v>6459</v>
      </c>
      <c r="V1104" s="33" t="s">
        <v>3026</v>
      </c>
      <c r="W1104" s="33" t="s">
        <v>5603</v>
      </c>
      <c r="X1104" s="33" t="s">
        <v>4108</v>
      </c>
      <c r="Y1104" s="33" t="s">
        <v>4109</v>
      </c>
      <c r="Z1104" s="33">
        <v>1</v>
      </c>
      <c r="AA1104" s="34" t="s">
        <v>7632</v>
      </c>
      <c r="AB1104" s="34">
        <v>1111</v>
      </c>
      <c r="AC1104" s="34" t="s">
        <v>7631</v>
      </c>
      <c r="AD1104" s="34" t="s">
        <v>7613</v>
      </c>
      <c r="AE1104" s="34" t="s">
        <v>7615</v>
      </c>
      <c r="AF1104" s="34" t="s">
        <v>3027</v>
      </c>
      <c r="AG1104" s="34" t="s">
        <v>3028</v>
      </c>
      <c r="AH1104" s="34" t="s">
        <v>934</v>
      </c>
      <c r="AI1104" s="34" t="s">
        <v>2531</v>
      </c>
      <c r="AJ1104" s="34" t="s">
        <v>4106</v>
      </c>
      <c r="AK1104" s="34" t="s">
        <v>5691</v>
      </c>
      <c r="AL1104" s="34" t="s">
        <v>4106</v>
      </c>
      <c r="AM1104" s="34" t="s">
        <v>5691</v>
      </c>
      <c r="AN1104" s="34">
        <v>1</v>
      </c>
      <c r="AO1104" s="34"/>
      <c r="AP1104" s="34"/>
      <c r="AQ1104" s="56">
        <v>0</v>
      </c>
      <c r="AR1104" s="56">
        <v>2</v>
      </c>
      <c r="AS1104" s="56">
        <v>2</v>
      </c>
      <c r="AT1104" s="42" t="s">
        <v>2920</v>
      </c>
      <c r="AU1104" s="42" t="s">
        <v>3207</v>
      </c>
      <c r="AV1104" s="42" t="s">
        <v>4106</v>
      </c>
      <c r="AW1104" s="35" t="s">
        <v>5709</v>
      </c>
      <c r="AX1104" s="35" t="s">
        <v>5432</v>
      </c>
      <c r="AY1104" s="35" t="s">
        <v>5433</v>
      </c>
      <c r="AZ1104" s="43" t="str">
        <f t="shared" si="1124"/>
        <v/>
      </c>
      <c r="BA1104" s="44" t="s">
        <v>5255</v>
      </c>
      <c r="BB1104" s="43" t="str">
        <f t="shared" si="1125"/>
        <v/>
      </c>
      <c r="BC1104" s="45" t="str">
        <f t="shared" si="1126"/>
        <v/>
      </c>
      <c r="BD1104" s="45" t="str">
        <f t="shared" si="1127"/>
        <v/>
      </c>
      <c r="BE1104" s="45" t="s">
        <v>5691</v>
      </c>
      <c r="BF1104" s="45" t="str">
        <f t="shared" si="1179"/>
        <v/>
      </c>
      <c r="BG1104" s="45" t="str">
        <f t="shared" si="1128"/>
        <v/>
      </c>
      <c r="BH1104" s="12" t="str">
        <f t="shared" si="1129"/>
        <v/>
      </c>
      <c r="BI1104" s="43" t="str">
        <f t="shared" si="1130"/>
        <v/>
      </c>
      <c r="BJ1104" s="46" t="str">
        <f t="shared" si="1131"/>
        <v/>
      </c>
      <c r="BK1104" s="46" t="str">
        <f t="shared" si="1132"/>
        <v/>
      </c>
      <c r="BL1104" s="46" t="str">
        <f t="shared" si="1133"/>
        <v/>
      </c>
      <c r="BM1104" s="43" t="str">
        <f t="shared" si="1134"/>
        <v/>
      </c>
      <c r="BN1104" s="43" t="str">
        <f t="shared" si="1135"/>
        <v/>
      </c>
      <c r="BO1104" s="44" t="str">
        <f t="shared" si="1178"/>
        <v/>
      </c>
      <c r="BP1104" s="44" t="str">
        <f t="shared" si="1183"/>
        <v>X</v>
      </c>
      <c r="BQ1104" s="44" t="str">
        <f t="shared" si="1186"/>
        <v/>
      </c>
      <c r="BR1104" s="46" t="str">
        <f t="shared" si="1171"/>
        <v/>
      </c>
      <c r="BS1104" s="47" t="str">
        <f t="shared" si="1172"/>
        <v/>
      </c>
      <c r="BT1104" s="46" t="str">
        <f t="shared" si="1173"/>
        <v/>
      </c>
      <c r="BU1104" s="46" t="str">
        <f t="shared" si="1174"/>
        <v/>
      </c>
      <c r="BV1104" s="73" t="str">
        <f t="shared" si="1180"/>
        <v/>
      </c>
      <c r="BW1104" s="47" t="str">
        <f t="shared" si="1169"/>
        <v/>
      </c>
      <c r="BX1104" s="47" t="str">
        <f t="shared" si="1184"/>
        <v/>
      </c>
      <c r="BY1104" s="13" t="str">
        <f t="shared" si="1187"/>
        <v/>
      </c>
      <c r="BZ1104" s="14" t="str">
        <f t="shared" si="1175"/>
        <v/>
      </c>
      <c r="CA1104" s="48" t="str">
        <f t="shared" si="1176"/>
        <v>X</v>
      </c>
      <c r="CB1104" s="44" t="str">
        <f t="shared" si="1177"/>
        <v/>
      </c>
      <c r="CC1104" s="44" t="str">
        <f t="shared" si="1136"/>
        <v/>
      </c>
      <c r="CD1104" s="44" t="str">
        <f t="shared" si="1122"/>
        <v/>
      </c>
      <c r="CE1104" s="44" t="str">
        <f t="shared" si="1166"/>
        <v>X</v>
      </c>
      <c r="CF1104" s="44" t="str">
        <f t="shared" si="1137"/>
        <v/>
      </c>
      <c r="CG1104" s="44" t="str">
        <f t="shared" si="1138"/>
        <v/>
      </c>
      <c r="CH1104" s="44" t="str">
        <f t="shared" si="1139"/>
        <v/>
      </c>
      <c r="CI1104" s="44" t="str">
        <f t="shared" si="1140"/>
        <v/>
      </c>
      <c r="CJ1104" s="44" t="str">
        <f t="shared" si="1141"/>
        <v/>
      </c>
      <c r="CK1104" s="44" t="str">
        <f t="shared" si="1142"/>
        <v/>
      </c>
      <c r="CL1104" s="44" t="str">
        <f t="shared" si="1143"/>
        <v/>
      </c>
      <c r="CM1104" s="43" t="str">
        <f t="shared" si="1144"/>
        <v/>
      </c>
      <c r="CN1104" s="43" t="str">
        <f t="shared" si="1145"/>
        <v/>
      </c>
      <c r="CO1104" s="43" t="str">
        <f t="shared" si="1146"/>
        <v/>
      </c>
      <c r="CP1104" s="44" t="str">
        <f t="shared" si="1123"/>
        <v/>
      </c>
      <c r="CQ1104" s="44" t="str">
        <f t="shared" si="1147"/>
        <v>X</v>
      </c>
      <c r="CR1104" s="43" t="str">
        <f t="shared" si="1168"/>
        <v/>
      </c>
      <c r="CS1104" s="44" t="s">
        <v>8783</v>
      </c>
      <c r="CT1104" s="44">
        <v>1</v>
      </c>
      <c r="CU1104" s="44" t="str">
        <f t="shared" si="1151"/>
        <v/>
      </c>
      <c r="CV1104" s="44" t="str">
        <f t="shared" si="1152"/>
        <v/>
      </c>
      <c r="CW1104" s="44" t="str">
        <f t="shared" si="1153"/>
        <v/>
      </c>
      <c r="CX1104" s="44" t="str">
        <f t="shared" si="1154"/>
        <v/>
      </c>
      <c r="CY1104" s="44" t="str">
        <f t="shared" si="1155"/>
        <v/>
      </c>
      <c r="CZ1104" s="44" t="str">
        <f t="shared" si="1156"/>
        <v/>
      </c>
      <c r="DA1104" s="49" t="str">
        <f t="shared" si="1148"/>
        <v/>
      </c>
      <c r="DB1104" s="44" t="str">
        <f t="shared" si="1157"/>
        <v/>
      </c>
      <c r="DC1104" s="44" t="str">
        <f t="shared" si="1158"/>
        <v/>
      </c>
      <c r="DD1104" s="44" t="str">
        <f t="shared" si="1159"/>
        <v/>
      </c>
      <c r="DE1104" s="44" t="str">
        <f t="shared" si="1160"/>
        <v/>
      </c>
      <c r="DF1104" s="44" t="str">
        <f t="shared" si="1161"/>
        <v/>
      </c>
      <c r="DG1104" s="44" t="str">
        <f t="shared" si="1162"/>
        <v/>
      </c>
      <c r="DH1104" s="44" t="str">
        <f t="shared" si="1185"/>
        <v>X</v>
      </c>
      <c r="DI1104" s="50" t="str">
        <f t="shared" si="1163"/>
        <v/>
      </c>
      <c r="DJ1104" s="50" t="str">
        <f t="shared" si="1167"/>
        <v>X</v>
      </c>
      <c r="DK1104" s="50" t="str">
        <f t="shared" si="1164"/>
        <v/>
      </c>
      <c r="DL1104" s="50" t="str">
        <f t="shared" si="1165"/>
        <v/>
      </c>
      <c r="DM1104" s="51" t="str">
        <f t="shared" si="1181"/>
        <v>033138000</v>
      </c>
      <c r="DN1104" s="52"/>
      <c r="DO1104" s="53" t="s">
        <v>5255</v>
      </c>
      <c r="DP1104" s="52"/>
      <c r="DQ1104" s="53"/>
      <c r="DR1104" s="52" t="str">
        <f t="shared" si="1150"/>
        <v/>
      </c>
      <c r="DS1104" s="53"/>
      <c r="DT1104" s="52"/>
      <c r="DU1104" s="53"/>
      <c r="DV1104" s="52"/>
      <c r="DW1104" s="226"/>
      <c r="DX1104" s="226"/>
      <c r="EI1104" s="83"/>
      <c r="EJ1104" s="102"/>
      <c r="EK1104" s="102"/>
      <c r="EL1104" s="102"/>
      <c r="EM1104" s="102"/>
      <c r="EN1104" s="102"/>
      <c r="EO1104" s="102"/>
      <c r="EP1104" s="102"/>
      <c r="EQ1104" s="102"/>
      <c r="ER1104" s="102"/>
      <c r="ES1104" s="102"/>
      <c r="ET1104" s="102"/>
      <c r="EU1104" s="102"/>
      <c r="EV1104" s="102"/>
      <c r="FL1104" s="36" t="str">
        <f t="shared" si="1182"/>
        <v>X</v>
      </c>
    </row>
    <row r="1105" spans="1:168" s="36" customFormat="1" ht="49.5" customHeight="1" x14ac:dyDescent="0.35">
      <c r="A1105" s="67"/>
      <c r="B1105" s="39"/>
      <c r="C1105" s="39"/>
      <c r="D1105" s="40"/>
      <c r="E1105" s="41"/>
      <c r="F1105" s="41"/>
      <c r="G1105" s="41"/>
      <c r="H1105" s="41"/>
      <c r="I1105" s="41"/>
      <c r="J1105" s="41"/>
      <c r="K1105" s="41"/>
      <c r="L1105" s="41"/>
      <c r="M1105" s="41"/>
      <c r="N1105" s="41"/>
      <c r="O1105" s="29"/>
      <c r="P1105" s="30"/>
      <c r="Q1105" s="31"/>
      <c r="R1105" s="31"/>
      <c r="S1105" s="32" t="s">
        <v>1619</v>
      </c>
      <c r="T1105" s="33"/>
      <c r="U1105" s="33" t="s">
        <v>6459</v>
      </c>
      <c r="V1105" s="33" t="s">
        <v>3029</v>
      </c>
      <c r="W1105" s="33" t="s">
        <v>5603</v>
      </c>
      <c r="X1105" s="33" t="s">
        <v>4108</v>
      </c>
      <c r="Y1105" s="33" t="s">
        <v>4109</v>
      </c>
      <c r="Z1105" s="33">
        <v>1</v>
      </c>
      <c r="AA1105" s="34" t="s">
        <v>7632</v>
      </c>
      <c r="AB1105" s="34">
        <v>1111</v>
      </c>
      <c r="AC1105" s="34" t="s">
        <v>7631</v>
      </c>
      <c r="AD1105" s="34" t="s">
        <v>7613</v>
      </c>
      <c r="AE1105" s="34" t="s">
        <v>7615</v>
      </c>
      <c r="AF1105" s="34" t="s">
        <v>3030</v>
      </c>
      <c r="AG1105" s="34" t="s">
        <v>3031</v>
      </c>
      <c r="AH1105" s="34" t="s">
        <v>934</v>
      </c>
      <c r="AI1105" s="34" t="s">
        <v>2531</v>
      </c>
      <c r="AJ1105" s="34" t="s">
        <v>4106</v>
      </c>
      <c r="AK1105" s="34" t="s">
        <v>5691</v>
      </c>
      <c r="AL1105" s="34" t="s">
        <v>4106</v>
      </c>
      <c r="AM1105" s="34" t="s">
        <v>5691</v>
      </c>
      <c r="AN1105" s="34">
        <v>1</v>
      </c>
      <c r="AO1105" s="34"/>
      <c r="AP1105" s="34"/>
      <c r="AQ1105" s="56">
        <v>0</v>
      </c>
      <c r="AR1105" s="56">
        <v>2</v>
      </c>
      <c r="AS1105" s="56">
        <v>2</v>
      </c>
      <c r="AT1105" s="42" t="s">
        <v>2920</v>
      </c>
      <c r="AU1105" s="42" t="s">
        <v>3195</v>
      </c>
      <c r="AV1105" s="42" t="s">
        <v>4106</v>
      </c>
      <c r="AW1105" s="35" t="s">
        <v>5709</v>
      </c>
      <c r="AX1105" s="35" t="s">
        <v>303</v>
      </c>
      <c r="AY1105" s="35" t="s">
        <v>5434</v>
      </c>
      <c r="AZ1105" s="43" t="str">
        <f t="shared" si="1124"/>
        <v/>
      </c>
      <c r="BA1105" s="44" t="s">
        <v>5255</v>
      </c>
      <c r="BB1105" s="43" t="str">
        <f t="shared" si="1125"/>
        <v/>
      </c>
      <c r="BC1105" s="45" t="str">
        <f t="shared" si="1126"/>
        <v/>
      </c>
      <c r="BD1105" s="45" t="str">
        <f t="shared" si="1127"/>
        <v/>
      </c>
      <c r="BE1105" s="45" t="s">
        <v>5691</v>
      </c>
      <c r="BF1105" s="45" t="str">
        <f t="shared" si="1179"/>
        <v/>
      </c>
      <c r="BG1105" s="45" t="str">
        <f t="shared" si="1128"/>
        <v/>
      </c>
      <c r="BH1105" s="12" t="str">
        <f t="shared" si="1129"/>
        <v/>
      </c>
      <c r="BI1105" s="43" t="str">
        <f t="shared" si="1130"/>
        <v/>
      </c>
      <c r="BJ1105" s="46" t="str">
        <f t="shared" si="1131"/>
        <v/>
      </c>
      <c r="BK1105" s="46" t="str">
        <f t="shared" si="1132"/>
        <v/>
      </c>
      <c r="BL1105" s="46" t="str">
        <f t="shared" si="1133"/>
        <v/>
      </c>
      <c r="BM1105" s="43" t="str">
        <f t="shared" si="1134"/>
        <v/>
      </c>
      <c r="BN1105" s="43" t="str">
        <f t="shared" si="1135"/>
        <v/>
      </c>
      <c r="BO1105" s="44" t="str">
        <f t="shared" si="1178"/>
        <v/>
      </c>
      <c r="BP1105" s="44" t="str">
        <f t="shared" si="1183"/>
        <v>X</v>
      </c>
      <c r="BQ1105" s="44" t="str">
        <f t="shared" si="1186"/>
        <v/>
      </c>
      <c r="BR1105" s="46" t="str">
        <f t="shared" si="1171"/>
        <v/>
      </c>
      <c r="BS1105" s="47" t="str">
        <f t="shared" si="1172"/>
        <v/>
      </c>
      <c r="BT1105" s="46" t="str">
        <f t="shared" si="1173"/>
        <v/>
      </c>
      <c r="BU1105" s="46" t="str">
        <f t="shared" si="1174"/>
        <v/>
      </c>
      <c r="BV1105" s="73" t="str">
        <f t="shared" si="1180"/>
        <v/>
      </c>
      <c r="BW1105" s="47" t="str">
        <f t="shared" si="1169"/>
        <v/>
      </c>
      <c r="BX1105" s="47" t="str">
        <f t="shared" si="1184"/>
        <v/>
      </c>
      <c r="BY1105" s="13" t="str">
        <f t="shared" si="1187"/>
        <v/>
      </c>
      <c r="BZ1105" s="14" t="str">
        <f t="shared" si="1175"/>
        <v/>
      </c>
      <c r="CA1105" s="48" t="str">
        <f t="shared" si="1176"/>
        <v>X</v>
      </c>
      <c r="CB1105" s="44" t="str">
        <f t="shared" si="1177"/>
        <v/>
      </c>
      <c r="CC1105" s="44" t="str">
        <f t="shared" si="1136"/>
        <v/>
      </c>
      <c r="CD1105" s="44" t="str">
        <f t="shared" si="1122"/>
        <v/>
      </c>
      <c r="CE1105" s="44" t="str">
        <f t="shared" si="1166"/>
        <v>X</v>
      </c>
      <c r="CF1105" s="44" t="str">
        <f t="shared" si="1137"/>
        <v/>
      </c>
      <c r="CG1105" s="44" t="str">
        <f t="shared" si="1138"/>
        <v/>
      </c>
      <c r="CH1105" s="44" t="str">
        <f t="shared" si="1139"/>
        <v/>
      </c>
      <c r="CI1105" s="44" t="str">
        <f t="shared" si="1140"/>
        <v/>
      </c>
      <c r="CJ1105" s="44" t="str">
        <f t="shared" si="1141"/>
        <v/>
      </c>
      <c r="CK1105" s="44" t="str">
        <f t="shared" si="1142"/>
        <v/>
      </c>
      <c r="CL1105" s="44" t="str">
        <f t="shared" si="1143"/>
        <v/>
      </c>
      <c r="CM1105" s="43" t="str">
        <f t="shared" si="1144"/>
        <v/>
      </c>
      <c r="CN1105" s="43" t="str">
        <f t="shared" si="1145"/>
        <v/>
      </c>
      <c r="CO1105" s="43" t="str">
        <f t="shared" si="1146"/>
        <v/>
      </c>
      <c r="CP1105" s="44" t="str">
        <f t="shared" si="1123"/>
        <v/>
      </c>
      <c r="CQ1105" s="44" t="str">
        <f t="shared" si="1147"/>
        <v>X</v>
      </c>
      <c r="CR1105" s="43" t="str">
        <f t="shared" si="1168"/>
        <v/>
      </c>
      <c r="CS1105" s="44" t="s">
        <v>8783</v>
      </c>
      <c r="CT1105" s="44">
        <v>1</v>
      </c>
      <c r="CU1105" s="44" t="str">
        <f t="shared" si="1151"/>
        <v/>
      </c>
      <c r="CV1105" s="44" t="str">
        <f t="shared" si="1152"/>
        <v/>
      </c>
      <c r="CW1105" s="44" t="str">
        <f t="shared" si="1153"/>
        <v/>
      </c>
      <c r="CX1105" s="44" t="str">
        <f t="shared" si="1154"/>
        <v/>
      </c>
      <c r="CY1105" s="44" t="str">
        <f t="shared" si="1155"/>
        <v/>
      </c>
      <c r="CZ1105" s="44" t="str">
        <f t="shared" si="1156"/>
        <v/>
      </c>
      <c r="DA1105" s="49" t="str">
        <f t="shared" si="1148"/>
        <v/>
      </c>
      <c r="DB1105" s="44" t="str">
        <f t="shared" si="1157"/>
        <v/>
      </c>
      <c r="DC1105" s="44" t="str">
        <f t="shared" si="1158"/>
        <v/>
      </c>
      <c r="DD1105" s="44" t="str">
        <f t="shared" si="1159"/>
        <v/>
      </c>
      <c r="DE1105" s="44" t="str">
        <f t="shared" si="1160"/>
        <v/>
      </c>
      <c r="DF1105" s="44" t="str">
        <f t="shared" si="1161"/>
        <v/>
      </c>
      <c r="DG1105" s="44" t="str">
        <f t="shared" si="1162"/>
        <v/>
      </c>
      <c r="DH1105" s="44" t="str">
        <f t="shared" si="1185"/>
        <v>X</v>
      </c>
      <c r="DI1105" s="50" t="str">
        <f t="shared" si="1163"/>
        <v/>
      </c>
      <c r="DJ1105" s="50" t="str">
        <f t="shared" si="1167"/>
        <v>X</v>
      </c>
      <c r="DK1105" s="50" t="str">
        <f t="shared" si="1164"/>
        <v/>
      </c>
      <c r="DL1105" s="50" t="str">
        <f t="shared" si="1165"/>
        <v/>
      </c>
      <c r="DM1105" s="51" t="str">
        <f t="shared" si="1181"/>
        <v>033133000</v>
      </c>
      <c r="DN1105" s="52"/>
      <c r="DO1105" s="53" t="s">
        <v>5255</v>
      </c>
      <c r="DP1105" s="52"/>
      <c r="DQ1105" s="53"/>
      <c r="DR1105" s="52" t="str">
        <f t="shared" si="1150"/>
        <v/>
      </c>
      <c r="DS1105" s="53"/>
      <c r="DT1105" s="52"/>
      <c r="DU1105" s="53"/>
      <c r="DV1105" s="52"/>
      <c r="DW1105" s="226"/>
      <c r="DX1105" s="226"/>
      <c r="EI1105" s="83"/>
      <c r="EJ1105" s="102"/>
      <c r="EK1105" s="102"/>
      <c r="EL1105" s="102"/>
      <c r="EM1105" s="102"/>
      <c r="EN1105" s="102"/>
      <c r="EO1105" s="102"/>
      <c r="EP1105" s="102"/>
      <c r="EQ1105" s="102"/>
      <c r="ER1105" s="102"/>
      <c r="ES1105" s="102"/>
      <c r="ET1105" s="102"/>
      <c r="EU1105" s="102"/>
      <c r="EV1105" s="102"/>
      <c r="FL1105" s="36" t="str">
        <f t="shared" si="1182"/>
        <v>X</v>
      </c>
    </row>
    <row r="1106" spans="1:168" s="36" customFormat="1" ht="49.5" customHeight="1" x14ac:dyDescent="0.35">
      <c r="A1106" s="67"/>
      <c r="B1106" s="39"/>
      <c r="C1106" s="39"/>
      <c r="D1106" s="40"/>
      <c r="E1106" s="41"/>
      <c r="F1106" s="41"/>
      <c r="G1106" s="41"/>
      <c r="H1106" s="41"/>
      <c r="I1106" s="41"/>
      <c r="J1106" s="41"/>
      <c r="K1106" s="41"/>
      <c r="L1106" s="41"/>
      <c r="M1106" s="41"/>
      <c r="N1106" s="41"/>
      <c r="O1106" s="29"/>
      <c r="P1106" s="30"/>
      <c r="Q1106" s="31"/>
      <c r="R1106" s="31"/>
      <c r="S1106" s="32" t="s">
        <v>2328</v>
      </c>
      <c r="T1106" s="33"/>
      <c r="U1106" s="33" t="s">
        <v>6459</v>
      </c>
      <c r="V1106" s="33" t="s">
        <v>2329</v>
      </c>
      <c r="W1106" s="33" t="s">
        <v>5603</v>
      </c>
      <c r="X1106" s="33" t="s">
        <v>4108</v>
      </c>
      <c r="Y1106" s="33" t="s">
        <v>4109</v>
      </c>
      <c r="Z1106" s="33">
        <v>1</v>
      </c>
      <c r="AA1106" s="34" t="s">
        <v>7632</v>
      </c>
      <c r="AB1106" s="34">
        <v>1111</v>
      </c>
      <c r="AC1106" s="34" t="s">
        <v>7631</v>
      </c>
      <c r="AD1106" s="34" t="s">
        <v>7613</v>
      </c>
      <c r="AE1106" s="34" t="s">
        <v>7615</v>
      </c>
      <c r="AF1106" s="34" t="s">
        <v>3179</v>
      </c>
      <c r="AG1106" s="34" t="s">
        <v>7523</v>
      </c>
      <c r="AH1106" s="34" t="s">
        <v>934</v>
      </c>
      <c r="AI1106" s="34" t="s">
        <v>2531</v>
      </c>
      <c r="AJ1106" s="34" t="s">
        <v>4106</v>
      </c>
      <c r="AK1106" s="34" t="s">
        <v>5691</v>
      </c>
      <c r="AL1106" s="34" t="s">
        <v>4106</v>
      </c>
      <c r="AM1106" s="34" t="s">
        <v>5691</v>
      </c>
      <c r="AN1106" s="34">
        <v>1</v>
      </c>
      <c r="AO1106" s="34" t="s">
        <v>5691</v>
      </c>
      <c r="AP1106" s="34" t="s">
        <v>3180</v>
      </c>
      <c r="AQ1106" s="56">
        <v>1</v>
      </c>
      <c r="AR1106" s="56">
        <v>2</v>
      </c>
      <c r="AS1106" s="56">
        <v>2</v>
      </c>
      <c r="AT1106" s="42" t="s">
        <v>2920</v>
      </c>
      <c r="AU1106" s="42" t="s">
        <v>3205</v>
      </c>
      <c r="AV1106" s="42" t="s">
        <v>4106</v>
      </c>
      <c r="AW1106" s="35" t="s">
        <v>5709</v>
      </c>
      <c r="AX1106" s="35" t="s">
        <v>3177</v>
      </c>
      <c r="AY1106" s="35" t="s">
        <v>3178</v>
      </c>
      <c r="AZ1106" s="43" t="str">
        <f t="shared" si="1124"/>
        <v/>
      </c>
      <c r="BA1106" s="44" t="s">
        <v>5255</v>
      </c>
      <c r="BB1106" s="43" t="str">
        <f t="shared" si="1125"/>
        <v/>
      </c>
      <c r="BC1106" s="45" t="str">
        <f t="shared" si="1126"/>
        <v/>
      </c>
      <c r="BD1106" s="45" t="str">
        <f t="shared" si="1127"/>
        <v/>
      </c>
      <c r="BE1106" s="45" t="s">
        <v>5691</v>
      </c>
      <c r="BF1106" s="45" t="str">
        <f t="shared" si="1179"/>
        <v/>
      </c>
      <c r="BG1106" s="45" t="str">
        <f t="shared" si="1128"/>
        <v/>
      </c>
      <c r="BH1106" s="12" t="str">
        <f t="shared" si="1129"/>
        <v/>
      </c>
      <c r="BI1106" s="43" t="str">
        <f t="shared" si="1130"/>
        <v/>
      </c>
      <c r="BJ1106" s="46" t="str">
        <f t="shared" si="1131"/>
        <v/>
      </c>
      <c r="BK1106" s="46" t="str">
        <f t="shared" si="1132"/>
        <v/>
      </c>
      <c r="BL1106" s="46" t="str">
        <f t="shared" si="1133"/>
        <v/>
      </c>
      <c r="BM1106" s="43" t="str">
        <f t="shared" si="1134"/>
        <v/>
      </c>
      <c r="BN1106" s="43" t="str">
        <f t="shared" si="1135"/>
        <v/>
      </c>
      <c r="BO1106" s="44" t="str">
        <f t="shared" si="1178"/>
        <v/>
      </c>
      <c r="BP1106" s="44" t="str">
        <f t="shared" si="1183"/>
        <v>X</v>
      </c>
      <c r="BQ1106" s="44" t="str">
        <f t="shared" si="1186"/>
        <v/>
      </c>
      <c r="BR1106" s="46" t="str">
        <f t="shared" si="1171"/>
        <v/>
      </c>
      <c r="BS1106" s="47" t="str">
        <f t="shared" si="1172"/>
        <v/>
      </c>
      <c r="BT1106" s="46" t="str">
        <f t="shared" si="1173"/>
        <v/>
      </c>
      <c r="BU1106" s="46" t="str">
        <f t="shared" si="1174"/>
        <v/>
      </c>
      <c r="BV1106" s="73" t="str">
        <f t="shared" si="1180"/>
        <v/>
      </c>
      <c r="BW1106" s="47" t="str">
        <f t="shared" si="1169"/>
        <v/>
      </c>
      <c r="BX1106" s="47" t="str">
        <f t="shared" si="1184"/>
        <v/>
      </c>
      <c r="BY1106" s="13" t="str">
        <f t="shared" si="1187"/>
        <v/>
      </c>
      <c r="BZ1106" s="14" t="str">
        <f t="shared" si="1175"/>
        <v/>
      </c>
      <c r="CA1106" s="48" t="str">
        <f t="shared" si="1176"/>
        <v>X</v>
      </c>
      <c r="CB1106" s="44" t="str">
        <f t="shared" si="1177"/>
        <v/>
      </c>
      <c r="CC1106" s="44" t="str">
        <f t="shared" si="1136"/>
        <v/>
      </c>
      <c r="CD1106" s="44" t="str">
        <f t="shared" ref="CD1106:CD1161" si="1188">IF($S1106="333","X","")</f>
        <v/>
      </c>
      <c r="CE1106" s="44" t="str">
        <f t="shared" si="1166"/>
        <v>X</v>
      </c>
      <c r="CF1106" s="44" t="str">
        <f t="shared" si="1137"/>
        <v/>
      </c>
      <c r="CG1106" s="44" t="str">
        <f t="shared" si="1138"/>
        <v/>
      </c>
      <c r="CH1106" s="44" t="str">
        <f t="shared" si="1139"/>
        <v/>
      </c>
      <c r="CI1106" s="44" t="str">
        <f t="shared" si="1140"/>
        <v/>
      </c>
      <c r="CJ1106" s="44" t="str">
        <f t="shared" si="1141"/>
        <v/>
      </c>
      <c r="CK1106" s="44" t="str">
        <f t="shared" si="1142"/>
        <v/>
      </c>
      <c r="CL1106" s="44" t="str">
        <f t="shared" si="1143"/>
        <v/>
      </c>
      <c r="CM1106" s="43" t="str">
        <f t="shared" si="1144"/>
        <v/>
      </c>
      <c r="CN1106" s="43" t="str">
        <f t="shared" si="1145"/>
        <v/>
      </c>
      <c r="CO1106" s="43" t="str">
        <f t="shared" si="1146"/>
        <v/>
      </c>
      <c r="CP1106" s="44" t="str">
        <f t="shared" ref="CP1106:CP1161" si="1189">IF($AF1106&amp;$AL1106="789039","X",IF($AF1106&amp;$AL1106="386039","X",(IF($BO1106="","",$BO1106))))</f>
        <v/>
      </c>
      <c r="CQ1106" s="44" t="str">
        <f t="shared" si="1147"/>
        <v>X</v>
      </c>
      <c r="CR1106" s="43" t="str">
        <f t="shared" si="1168"/>
        <v/>
      </c>
      <c r="CS1106" s="44" t="s">
        <v>8783</v>
      </c>
      <c r="CT1106" s="44">
        <v>1</v>
      </c>
      <c r="CU1106" s="44" t="str">
        <f t="shared" si="1151"/>
        <v/>
      </c>
      <c r="CV1106" s="44" t="str">
        <f t="shared" si="1152"/>
        <v/>
      </c>
      <c r="CW1106" s="44" t="str">
        <f t="shared" si="1153"/>
        <v/>
      </c>
      <c r="CX1106" s="44" t="str">
        <f t="shared" si="1154"/>
        <v/>
      </c>
      <c r="CY1106" s="44" t="str">
        <f t="shared" si="1155"/>
        <v/>
      </c>
      <c r="CZ1106" s="44" t="str">
        <f t="shared" si="1156"/>
        <v/>
      </c>
      <c r="DA1106" s="49" t="str">
        <f t="shared" si="1148"/>
        <v/>
      </c>
      <c r="DB1106" s="44" t="str">
        <f t="shared" si="1157"/>
        <v/>
      </c>
      <c r="DC1106" s="44" t="str">
        <f t="shared" si="1158"/>
        <v/>
      </c>
      <c r="DD1106" s="44" t="str">
        <f t="shared" si="1159"/>
        <v/>
      </c>
      <c r="DE1106" s="44" t="str">
        <f t="shared" si="1160"/>
        <v/>
      </c>
      <c r="DF1106" s="44" t="str">
        <f t="shared" si="1161"/>
        <v/>
      </c>
      <c r="DG1106" s="44" t="str">
        <f t="shared" si="1162"/>
        <v/>
      </c>
      <c r="DH1106" s="44" t="str">
        <f t="shared" si="1185"/>
        <v>X</v>
      </c>
      <c r="DI1106" s="50" t="str">
        <f t="shared" si="1163"/>
        <v/>
      </c>
      <c r="DJ1106" s="50" t="str">
        <f t="shared" si="1167"/>
        <v>X</v>
      </c>
      <c r="DK1106" s="50" t="str">
        <f t="shared" si="1164"/>
        <v/>
      </c>
      <c r="DL1106" s="50" t="str">
        <f t="shared" si="1165"/>
        <v/>
      </c>
      <c r="DM1106" s="51" t="str">
        <f t="shared" si="1181"/>
        <v>033137000</v>
      </c>
      <c r="DN1106" s="52"/>
      <c r="DO1106" s="53" t="s">
        <v>5255</v>
      </c>
      <c r="DP1106" s="52"/>
      <c r="DQ1106" s="53"/>
      <c r="DR1106" s="52" t="str">
        <f t="shared" si="1150"/>
        <v/>
      </c>
      <c r="DS1106" s="53"/>
      <c r="DT1106" s="52"/>
      <c r="DU1106" s="53"/>
      <c r="DV1106" s="52"/>
      <c r="DW1106" s="226"/>
      <c r="DX1106" s="226"/>
      <c r="EI1106" s="83"/>
      <c r="EJ1106" s="102"/>
      <c r="EK1106" s="102"/>
      <c r="EL1106" s="102"/>
      <c r="EM1106" s="102"/>
      <c r="EN1106" s="102"/>
      <c r="EO1106" s="102"/>
      <c r="EP1106" s="102"/>
      <c r="EQ1106" s="102"/>
      <c r="ER1106" s="102"/>
      <c r="ES1106" s="102"/>
      <c r="ET1106" s="102"/>
      <c r="EU1106" s="102"/>
      <c r="EV1106" s="102"/>
      <c r="FL1106" s="36" t="str">
        <f t="shared" si="1182"/>
        <v>X</v>
      </c>
    </row>
    <row r="1107" spans="1:168" s="36" customFormat="1" ht="49.5" customHeight="1" x14ac:dyDescent="0.35">
      <c r="A1107" s="67"/>
      <c r="B1107" s="39"/>
      <c r="C1107" s="39"/>
      <c r="D1107" s="40"/>
      <c r="E1107" s="41"/>
      <c r="F1107" s="41"/>
      <c r="G1107" s="41"/>
      <c r="H1107" s="41"/>
      <c r="I1107" s="41"/>
      <c r="J1107" s="41"/>
      <c r="K1107" s="41"/>
      <c r="L1107" s="41"/>
      <c r="M1107" s="41"/>
      <c r="N1107" s="41"/>
      <c r="O1107" s="29"/>
      <c r="P1107" s="30"/>
      <c r="Q1107" s="31"/>
      <c r="R1107" s="31"/>
      <c r="S1107" s="32" t="s">
        <v>5707</v>
      </c>
      <c r="T1107" s="33"/>
      <c r="U1107" s="33" t="s">
        <v>6459</v>
      </c>
      <c r="V1107" s="33" t="s">
        <v>5708</v>
      </c>
      <c r="W1107" s="33" t="s">
        <v>5603</v>
      </c>
      <c r="X1107" s="33" t="s">
        <v>4108</v>
      </c>
      <c r="Y1107" s="33" t="s">
        <v>4109</v>
      </c>
      <c r="Z1107" s="33">
        <v>1</v>
      </c>
      <c r="AA1107" s="34" t="s">
        <v>7632</v>
      </c>
      <c r="AB1107" s="34">
        <v>1111</v>
      </c>
      <c r="AC1107" s="34" t="s">
        <v>7631</v>
      </c>
      <c r="AD1107" s="34" t="s">
        <v>7613</v>
      </c>
      <c r="AE1107" s="34" t="s">
        <v>7615</v>
      </c>
      <c r="AF1107" s="34" t="s">
        <v>5707</v>
      </c>
      <c r="AG1107" s="34" t="s">
        <v>5712</v>
      </c>
      <c r="AH1107" s="34" t="s">
        <v>946</v>
      </c>
      <c r="AI1107" s="34" t="s">
        <v>2532</v>
      </c>
      <c r="AJ1107" s="34" t="s">
        <v>4106</v>
      </c>
      <c r="AK1107" s="34" t="s">
        <v>5691</v>
      </c>
      <c r="AL1107" s="34" t="s">
        <v>4106</v>
      </c>
      <c r="AM1107" s="34" t="s">
        <v>5691</v>
      </c>
      <c r="AN1107" s="34">
        <v>1</v>
      </c>
      <c r="AO1107" s="34" t="s">
        <v>5713</v>
      </c>
      <c r="AP1107" s="34" t="s">
        <v>5693</v>
      </c>
      <c r="AQ1107" s="56">
        <v>0</v>
      </c>
      <c r="AR1107" s="56">
        <v>2</v>
      </c>
      <c r="AS1107" s="56">
        <v>2</v>
      </c>
      <c r="AT1107" s="42" t="s">
        <v>2920</v>
      </c>
      <c r="AU1107" s="42" t="s">
        <v>3173</v>
      </c>
      <c r="AV1107" s="42" t="s">
        <v>4106</v>
      </c>
      <c r="AW1107" s="35" t="s">
        <v>5709</v>
      </c>
      <c r="AX1107" s="35" t="s">
        <v>5710</v>
      </c>
      <c r="AY1107" s="35" t="s">
        <v>5711</v>
      </c>
      <c r="AZ1107" s="43" t="str">
        <f t="shared" ref="AZ1107:AZ1162" si="1190">IF(BA1107="",IF(MID($AB1107,1,2)="11","X",""),"")</f>
        <v/>
      </c>
      <c r="BA1107" s="44" t="s">
        <v>5255</v>
      </c>
      <c r="BB1107" s="43" t="str">
        <f t="shared" ref="BB1107:BB1162" si="1191">IF($AH1107&amp;$AL1107="015038","X","")</f>
        <v/>
      </c>
      <c r="BC1107" s="45" t="str">
        <f t="shared" ref="BC1107:BC1162" si="1192">IF(BD1107="",IF(MID($AB1107,1,2)="12","X",""),"")</f>
        <v/>
      </c>
      <c r="BD1107" s="45" t="str">
        <f t="shared" ref="BD1107:BD1162" si="1193">IF(MID($AB1107,1,3)="124","X","")</f>
        <v/>
      </c>
      <c r="BE1107" s="45" t="s">
        <v>5691</v>
      </c>
      <c r="BF1107" s="45" t="str">
        <f t="shared" si="1179"/>
        <v/>
      </c>
      <c r="BG1107" s="45" t="str">
        <f t="shared" ref="BG1107:BG1162" si="1194">IF($AH1107&amp;$AL1107="015041","X","")</f>
        <v/>
      </c>
      <c r="BH1107" s="12" t="str">
        <f t="shared" ref="BH1107:BH1162" si="1195">IF(BJ1107&amp;BL1107&amp;BM1107="",IF(MID($AB1107,1,2)="13","X",""),"")</f>
        <v/>
      </c>
      <c r="BI1107" s="43" t="str">
        <f t="shared" ref="BI1107:BI1162" si="1196">IF($AH1107&amp;$AL1107="015040","X","")</f>
        <v/>
      </c>
      <c r="BJ1107" s="46" t="str">
        <f t="shared" ref="BJ1107:BJ1162" si="1197">IF($AB1107=1324,"X","")</f>
        <v/>
      </c>
      <c r="BK1107" s="46" t="str">
        <f t="shared" ref="BK1107:BK1162" si="1198">+BH1107&amp;BI1107&amp;BJ1107&amp;BL1107&amp;BM1107</f>
        <v/>
      </c>
      <c r="BL1107" s="46" t="str">
        <f t="shared" ref="BL1107:BL1162" si="1199">IF($AB1107=1311,"X",IF($AB1107=1321,"X",IF($AB1107=1322,"X","")))</f>
        <v/>
      </c>
      <c r="BM1107" s="43" t="str">
        <f t="shared" ref="BM1107:BM1162" si="1200">IF($AB1107=1323,"X","")</f>
        <v/>
      </c>
      <c r="BN1107" s="43" t="str">
        <f t="shared" ref="BN1107:BN1162" si="1201">IF(BI1107="",IF(BG1107="",IF(BB1107="",IF($AB1107=230,"X",IF(MID($AB1107,1,1)="3","X","")),""),""),"")</f>
        <v/>
      </c>
      <c r="BO1107" s="44" t="str">
        <f t="shared" si="1178"/>
        <v/>
      </c>
      <c r="BP1107" s="44" t="str">
        <f t="shared" si="1183"/>
        <v>X</v>
      </c>
      <c r="BQ1107" s="44" t="str">
        <f t="shared" si="1186"/>
        <v/>
      </c>
      <c r="BR1107" s="46" t="str">
        <f t="shared" si="1171"/>
        <v/>
      </c>
      <c r="BS1107" s="47" t="str">
        <f t="shared" si="1172"/>
        <v/>
      </c>
      <c r="BT1107" s="46" t="str">
        <f t="shared" si="1173"/>
        <v/>
      </c>
      <c r="BU1107" s="46" t="str">
        <f t="shared" si="1174"/>
        <v/>
      </c>
      <c r="BV1107" s="73" t="str">
        <f t="shared" si="1180"/>
        <v/>
      </c>
      <c r="BW1107" s="47" t="str">
        <f t="shared" si="1169"/>
        <v/>
      </c>
      <c r="BX1107" s="47" t="str">
        <f t="shared" si="1184"/>
        <v/>
      </c>
      <c r="BY1107" s="13" t="str">
        <f t="shared" si="1187"/>
        <v/>
      </c>
      <c r="BZ1107" s="14" t="str">
        <f t="shared" si="1175"/>
        <v/>
      </c>
      <c r="CA1107" s="48" t="str">
        <f t="shared" si="1176"/>
        <v>X</v>
      </c>
      <c r="CB1107" s="44" t="str">
        <f t="shared" si="1177"/>
        <v/>
      </c>
      <c r="CC1107" s="44" t="str">
        <f t="shared" ref="CC1107:CC1162" si="1202">IF($AB1107=1131,"X","")</f>
        <v/>
      </c>
      <c r="CD1107" s="44" t="str">
        <f t="shared" si="1188"/>
        <v/>
      </c>
      <c r="CE1107" s="44" t="str">
        <f t="shared" si="1166"/>
        <v>X</v>
      </c>
      <c r="CF1107" s="44" t="str">
        <f t="shared" ref="CF1107:CF1162" si="1203">IF($AB1107=114,"X","")</f>
        <v/>
      </c>
      <c r="CG1107" s="44" t="str">
        <f t="shared" ref="CG1107:CG1162" si="1204">+$BH1107</f>
        <v/>
      </c>
      <c r="CH1107" s="44" t="str">
        <f t="shared" ref="CH1107:CH1162" si="1205">+$BI1107</f>
        <v/>
      </c>
      <c r="CI1107" s="44" t="str">
        <f t="shared" ref="CI1107:CI1162" si="1206">+$BJ1107</f>
        <v/>
      </c>
      <c r="CJ1107" s="44" t="str">
        <f t="shared" ref="CJ1107:CJ1162" si="1207">+$BK1107</f>
        <v/>
      </c>
      <c r="CK1107" s="44" t="str">
        <f t="shared" ref="CK1107:CK1162" si="1208">+$BL1107</f>
        <v/>
      </c>
      <c r="CL1107" s="44" t="str">
        <f t="shared" ref="CL1107:CL1162" si="1209">+$BM1107</f>
        <v/>
      </c>
      <c r="CM1107" s="43" t="str">
        <f t="shared" ref="CM1107:CM1162" si="1210">+$BB1107</f>
        <v/>
      </c>
      <c r="CN1107" s="43" t="str">
        <f t="shared" ref="CN1107:CN1162" si="1211">+$BE1107</f>
        <v/>
      </c>
      <c r="CO1107" s="43" t="str">
        <f t="shared" ref="CO1107:CO1162" si="1212">+$BW1107</f>
        <v/>
      </c>
      <c r="CP1107" s="44" t="str">
        <f t="shared" si="1189"/>
        <v/>
      </c>
      <c r="CQ1107" s="44" t="str">
        <f t="shared" ref="CQ1107:CQ1162" si="1213">IF($BA1107="","",$BA1107)</f>
        <v>X</v>
      </c>
      <c r="CR1107" s="43" t="str">
        <f t="shared" si="1168"/>
        <v/>
      </c>
      <c r="CS1107" s="44" t="s">
        <v>8783</v>
      </c>
      <c r="CT1107" s="44">
        <v>1</v>
      </c>
      <c r="CU1107" s="44" t="str">
        <f t="shared" si="1151"/>
        <v/>
      </c>
      <c r="CV1107" s="44" t="str">
        <f t="shared" si="1152"/>
        <v/>
      </c>
      <c r="CW1107" s="44" t="str">
        <f t="shared" si="1153"/>
        <v/>
      </c>
      <c r="CX1107" s="44" t="str">
        <f t="shared" si="1154"/>
        <v/>
      </c>
      <c r="CY1107" s="44" t="str">
        <f t="shared" si="1155"/>
        <v/>
      </c>
      <c r="CZ1107" s="44" t="str">
        <f t="shared" si="1156"/>
        <v/>
      </c>
      <c r="DA1107" s="49" t="str">
        <f t="shared" ref="DA1107:DA1162" si="1214">+$CF1107</f>
        <v/>
      </c>
      <c r="DB1107" s="44" t="str">
        <f t="shared" si="1157"/>
        <v/>
      </c>
      <c r="DC1107" s="44" t="str">
        <f t="shared" si="1158"/>
        <v/>
      </c>
      <c r="DD1107" s="44" t="str">
        <f t="shared" si="1159"/>
        <v/>
      </c>
      <c r="DE1107" s="44" t="str">
        <f t="shared" si="1160"/>
        <v/>
      </c>
      <c r="DF1107" s="44" t="str">
        <f t="shared" si="1161"/>
        <v/>
      </c>
      <c r="DG1107" s="44" t="str">
        <f t="shared" si="1162"/>
        <v/>
      </c>
      <c r="DH1107" s="44" t="str">
        <f t="shared" si="1185"/>
        <v>X</v>
      </c>
      <c r="DI1107" s="50" t="str">
        <f t="shared" si="1163"/>
        <v/>
      </c>
      <c r="DJ1107" s="50" t="str">
        <f t="shared" si="1167"/>
        <v>X</v>
      </c>
      <c r="DK1107" s="50" t="str">
        <f t="shared" si="1164"/>
        <v/>
      </c>
      <c r="DL1107" s="50" t="str">
        <f t="shared" si="1165"/>
        <v/>
      </c>
      <c r="DM1107" s="51" t="str">
        <f t="shared" si="1181"/>
        <v>033124000</v>
      </c>
      <c r="DN1107" s="52" t="s">
        <v>5207</v>
      </c>
      <c r="DO1107" s="53"/>
      <c r="DP1107" s="52"/>
      <c r="DQ1107" s="53" t="str">
        <f t="shared" ref="DQ1107:DQ1162" si="1215">IF($AT1107="033","X","")</f>
        <v>X</v>
      </c>
      <c r="DR1107" s="52" t="str">
        <f t="shared" ref="DR1107:DR1162" si="1216">IF($AB1107=114,"X","")</f>
        <v/>
      </c>
      <c r="DS1107" s="53"/>
      <c r="DT1107" s="52"/>
      <c r="DU1107" s="53"/>
      <c r="DV1107" s="52"/>
      <c r="DW1107" s="99"/>
      <c r="DX1107" s="99"/>
      <c r="EI1107" s="83"/>
      <c r="EJ1107" s="102"/>
      <c r="EK1107" s="102"/>
      <c r="EL1107" s="102"/>
      <c r="EM1107" s="102"/>
      <c r="EN1107" s="102"/>
      <c r="EO1107" s="102"/>
      <c r="EP1107" s="102"/>
      <c r="EQ1107" s="102"/>
      <c r="ER1107" s="102"/>
      <c r="ES1107" s="102"/>
      <c r="ET1107" s="102"/>
      <c r="EU1107" s="102"/>
      <c r="EV1107" s="102"/>
      <c r="FF1107" s="236">
        <v>43126</v>
      </c>
      <c r="FL1107" s="36" t="str">
        <f t="shared" si="1182"/>
        <v>X</v>
      </c>
    </row>
    <row r="1108" spans="1:168" s="36" customFormat="1" ht="49.5" customHeight="1" x14ac:dyDescent="0.35">
      <c r="A1108" s="67"/>
      <c r="B1108" s="39"/>
      <c r="C1108" s="39"/>
      <c r="D1108" s="40"/>
      <c r="E1108" s="41"/>
      <c r="F1108" s="41"/>
      <c r="G1108" s="41"/>
      <c r="H1108" s="41"/>
      <c r="I1108" s="41"/>
      <c r="J1108" s="41"/>
      <c r="K1108" s="41"/>
      <c r="L1108" s="41"/>
      <c r="M1108" s="41"/>
      <c r="N1108" s="41"/>
      <c r="O1108" s="29"/>
      <c r="P1108" s="30"/>
      <c r="Q1108" s="31"/>
      <c r="R1108" s="31"/>
      <c r="S1108" s="32" t="s">
        <v>5707</v>
      </c>
      <c r="T1108" s="33"/>
      <c r="U1108" s="33" t="s">
        <v>734</v>
      </c>
      <c r="V1108" s="33" t="s">
        <v>5708</v>
      </c>
      <c r="W1108" s="33" t="s">
        <v>2533</v>
      </c>
      <c r="X1108" s="33" t="s">
        <v>4108</v>
      </c>
      <c r="Y1108" s="33" t="s">
        <v>4109</v>
      </c>
      <c r="Z1108" s="33">
        <v>1</v>
      </c>
      <c r="AA1108" s="34" t="s">
        <v>7632</v>
      </c>
      <c r="AB1108" s="34">
        <v>1111</v>
      </c>
      <c r="AC1108" s="34" t="s">
        <v>7631</v>
      </c>
      <c r="AD1108" s="34" t="s">
        <v>7613</v>
      </c>
      <c r="AE1108" s="34" t="s">
        <v>7615</v>
      </c>
      <c r="AF1108" s="34" t="s">
        <v>5707</v>
      </c>
      <c r="AG1108" s="34" t="s">
        <v>5712</v>
      </c>
      <c r="AH1108" s="34" t="s">
        <v>946</v>
      </c>
      <c r="AI1108" s="34" t="s">
        <v>2532</v>
      </c>
      <c r="AJ1108" s="34" t="s">
        <v>4106</v>
      </c>
      <c r="AK1108" s="34" t="s">
        <v>5691</v>
      </c>
      <c r="AL1108" s="34" t="s">
        <v>5696</v>
      </c>
      <c r="AM1108" s="34" t="s">
        <v>5697</v>
      </c>
      <c r="AN1108" s="34">
        <v>1</v>
      </c>
      <c r="AO1108" s="34" t="s">
        <v>5713</v>
      </c>
      <c r="AP1108" s="34" t="s">
        <v>5693</v>
      </c>
      <c r="AQ1108" s="56">
        <v>0</v>
      </c>
      <c r="AR1108" s="56">
        <v>2</v>
      </c>
      <c r="AS1108" s="56">
        <v>2</v>
      </c>
      <c r="AT1108" s="42" t="s">
        <v>2920</v>
      </c>
      <c r="AU1108" s="42" t="s">
        <v>3173</v>
      </c>
      <c r="AV1108" s="42" t="s">
        <v>4106</v>
      </c>
      <c r="AW1108" s="35" t="s">
        <v>5709</v>
      </c>
      <c r="AX1108" s="35" t="s">
        <v>5710</v>
      </c>
      <c r="AY1108" s="35" t="s">
        <v>5711</v>
      </c>
      <c r="AZ1108" s="43" t="str">
        <f t="shared" si="1190"/>
        <v/>
      </c>
      <c r="BA1108" s="44" t="s">
        <v>5255</v>
      </c>
      <c r="BB1108" s="43" t="str">
        <f t="shared" si="1191"/>
        <v/>
      </c>
      <c r="BC1108" s="45" t="str">
        <f t="shared" si="1192"/>
        <v/>
      </c>
      <c r="BD1108" s="45" t="str">
        <f t="shared" si="1193"/>
        <v/>
      </c>
      <c r="BE1108" s="45" t="s">
        <v>5691</v>
      </c>
      <c r="BF1108" s="45" t="str">
        <f t="shared" si="1179"/>
        <v/>
      </c>
      <c r="BG1108" s="45" t="str">
        <f t="shared" si="1194"/>
        <v/>
      </c>
      <c r="BH1108" s="12" t="str">
        <f t="shared" si="1195"/>
        <v/>
      </c>
      <c r="BI1108" s="43" t="str">
        <f t="shared" si="1196"/>
        <v/>
      </c>
      <c r="BJ1108" s="46" t="str">
        <f t="shared" si="1197"/>
        <v/>
      </c>
      <c r="BK1108" s="46" t="str">
        <f t="shared" si="1198"/>
        <v/>
      </c>
      <c r="BL1108" s="46" t="str">
        <f t="shared" si="1199"/>
        <v/>
      </c>
      <c r="BM1108" s="43" t="str">
        <f t="shared" si="1200"/>
        <v/>
      </c>
      <c r="BN1108" s="43" t="str">
        <f t="shared" si="1201"/>
        <v/>
      </c>
      <c r="BO1108" s="44" t="str">
        <f t="shared" si="1178"/>
        <v/>
      </c>
      <c r="BP1108" s="44" t="str">
        <f t="shared" si="1183"/>
        <v>X</v>
      </c>
      <c r="BQ1108" s="44" t="str">
        <f t="shared" si="1186"/>
        <v/>
      </c>
      <c r="BR1108" s="46" t="str">
        <f t="shared" si="1171"/>
        <v/>
      </c>
      <c r="BS1108" s="47" t="str">
        <f t="shared" si="1172"/>
        <v/>
      </c>
      <c r="BT1108" s="46" t="str">
        <f t="shared" si="1173"/>
        <v/>
      </c>
      <c r="BU1108" s="46" t="str">
        <f t="shared" si="1174"/>
        <v/>
      </c>
      <c r="BV1108" s="73" t="str">
        <f t="shared" si="1180"/>
        <v/>
      </c>
      <c r="BW1108" s="47" t="str">
        <f t="shared" si="1169"/>
        <v/>
      </c>
      <c r="BX1108" s="47" t="str">
        <f t="shared" si="1184"/>
        <v/>
      </c>
      <c r="BY1108" s="13" t="str">
        <f t="shared" si="1187"/>
        <v/>
      </c>
      <c r="BZ1108" s="14" t="str">
        <f t="shared" si="1175"/>
        <v/>
      </c>
      <c r="CA1108" s="48" t="str">
        <f t="shared" si="1176"/>
        <v>X</v>
      </c>
      <c r="CB1108" s="44" t="str">
        <f t="shared" si="1177"/>
        <v/>
      </c>
      <c r="CC1108" s="44" t="str">
        <f t="shared" si="1202"/>
        <v/>
      </c>
      <c r="CD1108" s="44" t="str">
        <f t="shared" si="1188"/>
        <v/>
      </c>
      <c r="CE1108" s="44" t="str">
        <f t="shared" si="1166"/>
        <v>X</v>
      </c>
      <c r="CF1108" s="44" t="str">
        <f t="shared" si="1203"/>
        <v/>
      </c>
      <c r="CG1108" s="44" t="str">
        <f t="shared" si="1204"/>
        <v/>
      </c>
      <c r="CH1108" s="44" t="str">
        <f t="shared" si="1205"/>
        <v/>
      </c>
      <c r="CI1108" s="44" t="str">
        <f t="shared" si="1206"/>
        <v/>
      </c>
      <c r="CJ1108" s="44" t="str">
        <f t="shared" si="1207"/>
        <v/>
      </c>
      <c r="CK1108" s="44" t="str">
        <f t="shared" si="1208"/>
        <v/>
      </c>
      <c r="CL1108" s="44" t="str">
        <f t="shared" si="1209"/>
        <v/>
      </c>
      <c r="CM1108" s="43" t="str">
        <f t="shared" si="1210"/>
        <v/>
      </c>
      <c r="CN1108" s="43" t="str">
        <f t="shared" si="1211"/>
        <v/>
      </c>
      <c r="CO1108" s="43" t="str">
        <f t="shared" si="1212"/>
        <v/>
      </c>
      <c r="CP1108" s="44" t="str">
        <f t="shared" si="1189"/>
        <v/>
      </c>
      <c r="CQ1108" s="44" t="str">
        <f t="shared" si="1213"/>
        <v>X</v>
      </c>
      <c r="CR1108" s="43" t="str">
        <f t="shared" si="1168"/>
        <v/>
      </c>
      <c r="CS1108" s="44" t="s">
        <v>8783</v>
      </c>
      <c r="CT1108" s="44">
        <v>1</v>
      </c>
      <c r="CU1108" s="44" t="str">
        <f t="shared" ref="CU1108:CU1163" si="1217">+$BH1108</f>
        <v/>
      </c>
      <c r="CV1108" s="44" t="str">
        <f t="shared" ref="CV1108:CV1163" si="1218">+$BI1108</f>
        <v/>
      </c>
      <c r="CW1108" s="44" t="str">
        <f t="shared" ref="CW1108:CW1163" si="1219">+$BJ1108</f>
        <v/>
      </c>
      <c r="CX1108" s="44" t="str">
        <f t="shared" ref="CX1108:CX1163" si="1220">+$BK1108</f>
        <v/>
      </c>
      <c r="CY1108" s="44" t="str">
        <f t="shared" ref="CY1108:CY1163" si="1221">+$BL1108</f>
        <v/>
      </c>
      <c r="CZ1108" s="44" t="str">
        <f t="shared" ref="CZ1108:CZ1163" si="1222">+$BM1108</f>
        <v/>
      </c>
      <c r="DA1108" s="49" t="str">
        <f t="shared" si="1214"/>
        <v/>
      </c>
      <c r="DB1108" s="44" t="str">
        <f t="shared" ref="DB1108:DB1163" si="1223">+$BH1108</f>
        <v/>
      </c>
      <c r="DC1108" s="44" t="str">
        <f t="shared" ref="DC1108:DC1163" si="1224">+$BI1108</f>
        <v/>
      </c>
      <c r="DD1108" s="44" t="str">
        <f t="shared" ref="DD1108:DD1163" si="1225">+$BJ1108</f>
        <v/>
      </c>
      <c r="DE1108" s="44" t="str">
        <f t="shared" ref="DE1108:DE1163" si="1226">+$BK1108</f>
        <v/>
      </c>
      <c r="DF1108" s="44" t="str">
        <f t="shared" ref="DF1108:DF1163" si="1227">+$BL1108</f>
        <v/>
      </c>
      <c r="DG1108" s="44" t="str">
        <f t="shared" ref="DG1108:DG1163" si="1228">+$BM1108</f>
        <v/>
      </c>
      <c r="DH1108" s="44" t="str">
        <f t="shared" si="1185"/>
        <v>X</v>
      </c>
      <c r="DI1108" s="50" t="str">
        <f t="shared" ref="DI1108:DI1163" si="1229">+$CB1108</f>
        <v/>
      </c>
      <c r="DJ1108" s="50" t="str">
        <f t="shared" si="1167"/>
        <v>X</v>
      </c>
      <c r="DK1108" s="50" t="str">
        <f t="shared" ref="DK1108:DK1163" si="1230">+$CD1108</f>
        <v/>
      </c>
      <c r="DL1108" s="50" t="str">
        <f t="shared" ref="DL1108:DL1163" si="1231">+$CC1108</f>
        <v/>
      </c>
      <c r="DM1108" s="51" t="str">
        <f t="shared" si="1181"/>
        <v>033124000</v>
      </c>
      <c r="DN1108" s="52"/>
      <c r="DO1108" s="53" t="s">
        <v>5255</v>
      </c>
      <c r="DP1108" s="52"/>
      <c r="DQ1108" s="53" t="str">
        <f t="shared" si="1215"/>
        <v>X</v>
      </c>
      <c r="DR1108" s="52" t="str">
        <f t="shared" si="1216"/>
        <v/>
      </c>
      <c r="DS1108" s="53"/>
      <c r="DT1108" s="52"/>
      <c r="DU1108" s="53"/>
      <c r="DV1108" s="52"/>
      <c r="DW1108" s="99"/>
      <c r="DX1108" s="99"/>
      <c r="DZ1108" s="236"/>
      <c r="EI1108" s="83"/>
      <c r="EJ1108" s="102"/>
      <c r="EK1108" s="102"/>
      <c r="EL1108" s="102"/>
      <c r="EM1108" s="102"/>
      <c r="EN1108" s="102"/>
      <c r="EO1108" s="102"/>
      <c r="EP1108" s="102"/>
      <c r="EQ1108" s="102"/>
      <c r="ER1108" s="102"/>
      <c r="ES1108" s="102"/>
      <c r="ET1108" s="102"/>
      <c r="EU1108" s="102"/>
      <c r="EV1108" s="102"/>
      <c r="FF1108" s="236">
        <v>43126</v>
      </c>
      <c r="FL1108" s="36" t="str">
        <f t="shared" si="1182"/>
        <v>X</v>
      </c>
    </row>
    <row r="1109" spans="1:168" s="36" customFormat="1" ht="49.5" customHeight="1" x14ac:dyDescent="0.35">
      <c r="A1109" s="67"/>
      <c r="B1109" s="39"/>
      <c r="C1109" s="39"/>
      <c r="D1109" s="40"/>
      <c r="E1109" s="41"/>
      <c r="F1109" s="41"/>
      <c r="G1109" s="41"/>
      <c r="H1109" s="41"/>
      <c r="I1109" s="41"/>
      <c r="J1109" s="41"/>
      <c r="K1109" s="41"/>
      <c r="L1109" s="41"/>
      <c r="M1109" s="41"/>
      <c r="N1109" s="41"/>
      <c r="O1109" s="29"/>
      <c r="P1109" s="30"/>
      <c r="Q1109" s="31"/>
      <c r="R1109" s="31"/>
      <c r="S1109" s="32" t="s">
        <v>6466</v>
      </c>
      <c r="T1109" s="33"/>
      <c r="U1109" s="33" t="s">
        <v>6459</v>
      </c>
      <c r="V1109" s="33" t="s">
        <v>6467</v>
      </c>
      <c r="W1109" s="33" t="s">
        <v>5603</v>
      </c>
      <c r="X1109" s="33" t="s">
        <v>4108</v>
      </c>
      <c r="Y1109" s="33" t="s">
        <v>4109</v>
      </c>
      <c r="Z1109" s="33">
        <v>1</v>
      </c>
      <c r="AA1109" s="34" t="s">
        <v>7632</v>
      </c>
      <c r="AB1109" s="34">
        <v>1111</v>
      </c>
      <c r="AC1109" s="34" t="s">
        <v>7631</v>
      </c>
      <c r="AD1109" s="34" t="s">
        <v>7613</v>
      </c>
      <c r="AE1109" s="34" t="s">
        <v>7615</v>
      </c>
      <c r="AF1109" s="34" t="s">
        <v>6466</v>
      </c>
      <c r="AG1109" s="34" t="s">
        <v>6467</v>
      </c>
      <c r="AH1109" s="34" t="s">
        <v>946</v>
      </c>
      <c r="AI1109" s="34" t="s">
        <v>2532</v>
      </c>
      <c r="AJ1109" s="34" t="s">
        <v>4106</v>
      </c>
      <c r="AK1109" s="34" t="s">
        <v>5691</v>
      </c>
      <c r="AL1109" s="34" t="s">
        <v>4106</v>
      </c>
      <c r="AM1109" s="34" t="s">
        <v>5691</v>
      </c>
      <c r="AN1109" s="34">
        <v>1</v>
      </c>
      <c r="AO1109" s="34" t="s">
        <v>5693</v>
      </c>
      <c r="AP1109" s="34" t="s">
        <v>5693</v>
      </c>
      <c r="AQ1109" s="56">
        <v>1</v>
      </c>
      <c r="AR1109" s="56">
        <v>2</v>
      </c>
      <c r="AS1109" s="56">
        <v>2</v>
      </c>
      <c r="AT1109" s="42" t="s">
        <v>2920</v>
      </c>
      <c r="AU1109" s="42" t="s">
        <v>3183</v>
      </c>
      <c r="AV1109" s="42" t="s">
        <v>4106</v>
      </c>
      <c r="AW1109" s="35" t="s">
        <v>5709</v>
      </c>
      <c r="AX1109" s="35" t="s">
        <v>6468</v>
      </c>
      <c r="AY1109" s="35" t="s">
        <v>6469</v>
      </c>
      <c r="AZ1109" s="43" t="str">
        <f t="shared" si="1190"/>
        <v/>
      </c>
      <c r="BA1109" s="44" t="s">
        <v>5255</v>
      </c>
      <c r="BB1109" s="43" t="str">
        <f t="shared" si="1191"/>
        <v/>
      </c>
      <c r="BC1109" s="45" t="str">
        <f t="shared" si="1192"/>
        <v/>
      </c>
      <c r="BD1109" s="45" t="str">
        <f t="shared" si="1193"/>
        <v/>
      </c>
      <c r="BE1109" s="45" t="s">
        <v>5691</v>
      </c>
      <c r="BF1109" s="45" t="str">
        <f t="shared" si="1179"/>
        <v/>
      </c>
      <c r="BG1109" s="45" t="str">
        <f t="shared" si="1194"/>
        <v/>
      </c>
      <c r="BH1109" s="12" t="str">
        <f t="shared" si="1195"/>
        <v/>
      </c>
      <c r="BI1109" s="43" t="str">
        <f t="shared" si="1196"/>
        <v/>
      </c>
      <c r="BJ1109" s="46" t="str">
        <f t="shared" si="1197"/>
        <v/>
      </c>
      <c r="BK1109" s="46" t="str">
        <f t="shared" si="1198"/>
        <v/>
      </c>
      <c r="BL1109" s="46" t="str">
        <f t="shared" si="1199"/>
        <v/>
      </c>
      <c r="BM1109" s="43" t="str">
        <f t="shared" si="1200"/>
        <v/>
      </c>
      <c r="BN1109" s="43" t="str">
        <f t="shared" si="1201"/>
        <v/>
      </c>
      <c r="BO1109" s="44" t="str">
        <f t="shared" si="1178"/>
        <v/>
      </c>
      <c r="BP1109" s="44" t="str">
        <f t="shared" si="1183"/>
        <v>X</v>
      </c>
      <c r="BQ1109" s="44" t="str">
        <f t="shared" si="1186"/>
        <v/>
      </c>
      <c r="BR1109" s="46" t="str">
        <f t="shared" si="1171"/>
        <v/>
      </c>
      <c r="BS1109" s="47" t="str">
        <f t="shared" si="1172"/>
        <v/>
      </c>
      <c r="BT1109" s="46" t="str">
        <f t="shared" si="1173"/>
        <v/>
      </c>
      <c r="BU1109" s="46" t="str">
        <f t="shared" si="1174"/>
        <v/>
      </c>
      <c r="BV1109" s="73" t="str">
        <f t="shared" si="1180"/>
        <v/>
      </c>
      <c r="BW1109" s="47" t="str">
        <f t="shared" si="1169"/>
        <v/>
      </c>
      <c r="BX1109" s="47" t="str">
        <f t="shared" si="1184"/>
        <v/>
      </c>
      <c r="BY1109" s="13" t="str">
        <f t="shared" si="1187"/>
        <v/>
      </c>
      <c r="BZ1109" s="14" t="str">
        <f t="shared" si="1175"/>
        <v/>
      </c>
      <c r="CA1109" s="48" t="str">
        <f t="shared" si="1176"/>
        <v>X</v>
      </c>
      <c r="CB1109" s="44" t="str">
        <f t="shared" si="1177"/>
        <v/>
      </c>
      <c r="CC1109" s="44" t="str">
        <f t="shared" si="1202"/>
        <v/>
      </c>
      <c r="CD1109" s="44" t="str">
        <f t="shared" si="1188"/>
        <v/>
      </c>
      <c r="CE1109" s="44" t="str">
        <f t="shared" si="1166"/>
        <v>X</v>
      </c>
      <c r="CF1109" s="44" t="str">
        <f t="shared" si="1203"/>
        <v/>
      </c>
      <c r="CG1109" s="44" t="str">
        <f t="shared" si="1204"/>
        <v/>
      </c>
      <c r="CH1109" s="44" t="str">
        <f t="shared" si="1205"/>
        <v/>
      </c>
      <c r="CI1109" s="44" t="str">
        <f t="shared" si="1206"/>
        <v/>
      </c>
      <c r="CJ1109" s="44" t="str">
        <f t="shared" si="1207"/>
        <v/>
      </c>
      <c r="CK1109" s="44" t="str">
        <f t="shared" si="1208"/>
        <v/>
      </c>
      <c r="CL1109" s="44" t="str">
        <f t="shared" si="1209"/>
        <v/>
      </c>
      <c r="CM1109" s="43" t="str">
        <f t="shared" si="1210"/>
        <v/>
      </c>
      <c r="CN1109" s="43" t="str">
        <f t="shared" si="1211"/>
        <v/>
      </c>
      <c r="CO1109" s="43" t="str">
        <f t="shared" si="1212"/>
        <v/>
      </c>
      <c r="CP1109" s="44" t="str">
        <f t="shared" si="1189"/>
        <v/>
      </c>
      <c r="CQ1109" s="44" t="str">
        <f t="shared" si="1213"/>
        <v>X</v>
      </c>
      <c r="CR1109" s="43" t="str">
        <f t="shared" si="1168"/>
        <v/>
      </c>
      <c r="CS1109" s="44" t="s">
        <v>8783</v>
      </c>
      <c r="CT1109" s="44">
        <v>1</v>
      </c>
      <c r="CU1109" s="44" t="str">
        <f t="shared" si="1217"/>
        <v/>
      </c>
      <c r="CV1109" s="44" t="str">
        <f t="shared" si="1218"/>
        <v/>
      </c>
      <c r="CW1109" s="44" t="str">
        <f t="shared" si="1219"/>
        <v/>
      </c>
      <c r="CX1109" s="44" t="str">
        <f t="shared" si="1220"/>
        <v/>
      </c>
      <c r="CY1109" s="44" t="str">
        <f t="shared" si="1221"/>
        <v/>
      </c>
      <c r="CZ1109" s="44" t="str">
        <f t="shared" si="1222"/>
        <v/>
      </c>
      <c r="DA1109" s="49" t="str">
        <f t="shared" si="1214"/>
        <v/>
      </c>
      <c r="DB1109" s="44" t="str">
        <f t="shared" si="1223"/>
        <v/>
      </c>
      <c r="DC1109" s="44" t="str">
        <f t="shared" si="1224"/>
        <v/>
      </c>
      <c r="DD1109" s="44" t="str">
        <f t="shared" si="1225"/>
        <v/>
      </c>
      <c r="DE1109" s="44" t="str">
        <f t="shared" si="1226"/>
        <v/>
      </c>
      <c r="DF1109" s="44" t="str">
        <f t="shared" si="1227"/>
        <v/>
      </c>
      <c r="DG1109" s="44" t="str">
        <f t="shared" si="1228"/>
        <v/>
      </c>
      <c r="DH1109" s="44" t="str">
        <f t="shared" si="1185"/>
        <v>X</v>
      </c>
      <c r="DI1109" s="50" t="str">
        <f t="shared" si="1229"/>
        <v/>
      </c>
      <c r="DJ1109" s="50" t="str">
        <f t="shared" si="1167"/>
        <v>X</v>
      </c>
      <c r="DK1109" s="50" t="str">
        <f t="shared" si="1230"/>
        <v/>
      </c>
      <c r="DL1109" s="50" t="str">
        <f t="shared" si="1231"/>
        <v/>
      </c>
      <c r="DM1109" s="51" t="str">
        <f t="shared" si="1181"/>
        <v>033127000</v>
      </c>
      <c r="DN1109" s="52"/>
      <c r="DO1109" s="53" t="s">
        <v>5255</v>
      </c>
      <c r="DP1109" s="52"/>
      <c r="DQ1109" s="53" t="str">
        <f t="shared" si="1215"/>
        <v>X</v>
      </c>
      <c r="DR1109" s="52" t="str">
        <f t="shared" si="1216"/>
        <v/>
      </c>
      <c r="DS1109" s="53"/>
      <c r="DT1109" s="52"/>
      <c r="DU1109" s="53"/>
      <c r="DV1109" s="52"/>
      <c r="DW1109" s="99"/>
      <c r="DX1109" s="99"/>
      <c r="EI1109" s="83"/>
      <c r="EJ1109" s="102"/>
      <c r="EK1109" s="102"/>
      <c r="EL1109" s="102"/>
      <c r="EM1109" s="102"/>
      <c r="EN1109" s="102"/>
      <c r="EO1109" s="102"/>
      <c r="EP1109" s="102"/>
      <c r="EQ1109" s="102"/>
      <c r="ER1109" s="102"/>
      <c r="ES1109" s="102"/>
      <c r="ET1109" s="102"/>
      <c r="EU1109" s="102"/>
      <c r="EV1109" s="102"/>
      <c r="FL1109" s="36" t="str">
        <f t="shared" si="1182"/>
        <v>X</v>
      </c>
    </row>
    <row r="1110" spans="1:168" s="36" customFormat="1" ht="49.5" customHeight="1" x14ac:dyDescent="0.35">
      <c r="A1110" s="67"/>
      <c r="B1110" s="39"/>
      <c r="C1110" s="39"/>
      <c r="D1110" s="40"/>
      <c r="E1110" s="41"/>
      <c r="F1110" s="41"/>
      <c r="G1110" s="41"/>
      <c r="H1110" s="41"/>
      <c r="I1110" s="41"/>
      <c r="J1110" s="41"/>
      <c r="K1110" s="41"/>
      <c r="L1110" s="41"/>
      <c r="M1110" s="41"/>
      <c r="N1110" s="41"/>
      <c r="O1110" s="29"/>
      <c r="P1110" s="30"/>
      <c r="Q1110" s="31"/>
      <c r="R1110" s="31"/>
      <c r="S1110" s="32" t="s">
        <v>2958</v>
      </c>
      <c r="T1110" s="33"/>
      <c r="U1110" s="33" t="s">
        <v>6459</v>
      </c>
      <c r="V1110" s="33" t="s">
        <v>2959</v>
      </c>
      <c r="W1110" s="33" t="s">
        <v>5603</v>
      </c>
      <c r="X1110" s="33" t="s">
        <v>4108</v>
      </c>
      <c r="Y1110" s="33" t="s">
        <v>4109</v>
      </c>
      <c r="Z1110" s="33">
        <v>1</v>
      </c>
      <c r="AA1110" s="34" t="s">
        <v>7632</v>
      </c>
      <c r="AB1110" s="34">
        <v>1111</v>
      </c>
      <c r="AC1110" s="34" t="s">
        <v>7631</v>
      </c>
      <c r="AD1110" s="34" t="s">
        <v>7613</v>
      </c>
      <c r="AE1110" s="34" t="s">
        <v>7615</v>
      </c>
      <c r="AF1110" s="34" t="s">
        <v>2958</v>
      </c>
      <c r="AG1110" s="34" t="s">
        <v>2962</v>
      </c>
      <c r="AH1110" s="34" t="s">
        <v>946</v>
      </c>
      <c r="AI1110" s="34" t="s">
        <v>2532</v>
      </c>
      <c r="AJ1110" s="34" t="s">
        <v>4106</v>
      </c>
      <c r="AK1110" s="34" t="s">
        <v>5691</v>
      </c>
      <c r="AL1110" s="34" t="s">
        <v>4106</v>
      </c>
      <c r="AM1110" s="34" t="s">
        <v>5691</v>
      </c>
      <c r="AN1110" s="34">
        <v>1</v>
      </c>
      <c r="AO1110" s="34" t="s">
        <v>5693</v>
      </c>
      <c r="AP1110" s="34" t="s">
        <v>2963</v>
      </c>
      <c r="AQ1110" s="56">
        <v>1</v>
      </c>
      <c r="AR1110" s="56">
        <v>2</v>
      </c>
      <c r="AS1110" s="56">
        <v>2</v>
      </c>
      <c r="AT1110" s="42" t="s">
        <v>2920</v>
      </c>
      <c r="AU1110" s="42" t="s">
        <v>810</v>
      </c>
      <c r="AV1110" s="42" t="s">
        <v>4106</v>
      </c>
      <c r="AW1110" s="35" t="s">
        <v>5709</v>
      </c>
      <c r="AX1110" s="35" t="s">
        <v>2960</v>
      </c>
      <c r="AY1110" s="35" t="s">
        <v>2961</v>
      </c>
      <c r="AZ1110" s="43" t="str">
        <f t="shared" si="1190"/>
        <v/>
      </c>
      <c r="BA1110" s="44" t="s">
        <v>5255</v>
      </c>
      <c r="BB1110" s="43" t="str">
        <f t="shared" si="1191"/>
        <v/>
      </c>
      <c r="BC1110" s="45" t="str">
        <f t="shared" si="1192"/>
        <v/>
      </c>
      <c r="BD1110" s="45" t="str">
        <f t="shared" si="1193"/>
        <v/>
      </c>
      <c r="BE1110" s="45" t="s">
        <v>5691</v>
      </c>
      <c r="BF1110" s="45" t="str">
        <f t="shared" si="1179"/>
        <v/>
      </c>
      <c r="BG1110" s="45" t="str">
        <f t="shared" si="1194"/>
        <v/>
      </c>
      <c r="BH1110" s="12" t="str">
        <f t="shared" si="1195"/>
        <v/>
      </c>
      <c r="BI1110" s="43" t="str">
        <f t="shared" si="1196"/>
        <v/>
      </c>
      <c r="BJ1110" s="46" t="str">
        <f t="shared" si="1197"/>
        <v/>
      </c>
      <c r="BK1110" s="46" t="str">
        <f t="shared" si="1198"/>
        <v/>
      </c>
      <c r="BL1110" s="46" t="str">
        <f t="shared" si="1199"/>
        <v/>
      </c>
      <c r="BM1110" s="43" t="str">
        <f t="shared" si="1200"/>
        <v/>
      </c>
      <c r="BN1110" s="43" t="str">
        <f t="shared" si="1201"/>
        <v/>
      </c>
      <c r="BO1110" s="44" t="str">
        <f t="shared" si="1178"/>
        <v/>
      </c>
      <c r="BP1110" s="44" t="str">
        <f t="shared" si="1183"/>
        <v>X</v>
      </c>
      <c r="BQ1110" s="44" t="str">
        <f t="shared" si="1186"/>
        <v/>
      </c>
      <c r="BR1110" s="46" t="str">
        <f t="shared" si="1171"/>
        <v/>
      </c>
      <c r="BS1110" s="47" t="str">
        <f t="shared" si="1172"/>
        <v/>
      </c>
      <c r="BT1110" s="46" t="str">
        <f t="shared" si="1173"/>
        <v/>
      </c>
      <c r="BU1110" s="46" t="str">
        <f t="shared" si="1174"/>
        <v/>
      </c>
      <c r="BV1110" s="73" t="str">
        <f t="shared" si="1180"/>
        <v/>
      </c>
      <c r="BW1110" s="47" t="str">
        <f t="shared" si="1169"/>
        <v/>
      </c>
      <c r="BX1110" s="47" t="str">
        <f t="shared" si="1184"/>
        <v/>
      </c>
      <c r="BY1110" s="13" t="str">
        <f t="shared" si="1187"/>
        <v/>
      </c>
      <c r="BZ1110" s="14" t="str">
        <f t="shared" si="1175"/>
        <v/>
      </c>
      <c r="CA1110" s="48" t="str">
        <f t="shared" si="1176"/>
        <v>X</v>
      </c>
      <c r="CB1110" s="44" t="str">
        <f t="shared" si="1177"/>
        <v/>
      </c>
      <c r="CC1110" s="44" t="str">
        <f t="shared" si="1202"/>
        <v/>
      </c>
      <c r="CD1110" s="44" t="str">
        <f t="shared" si="1188"/>
        <v/>
      </c>
      <c r="CE1110" s="44" t="str">
        <f t="shared" ref="CE1110:CE1172" si="1232">IF($AT1110="033",IF(AJ1110="052","",IF(CB1110="","X","")),"")</f>
        <v>X</v>
      </c>
      <c r="CF1110" s="44" t="str">
        <f t="shared" si="1203"/>
        <v/>
      </c>
      <c r="CG1110" s="44" t="str">
        <f t="shared" si="1204"/>
        <v/>
      </c>
      <c r="CH1110" s="44" t="str">
        <f t="shared" si="1205"/>
        <v/>
      </c>
      <c r="CI1110" s="44" t="str">
        <f t="shared" si="1206"/>
        <v/>
      </c>
      <c r="CJ1110" s="44" t="str">
        <f t="shared" si="1207"/>
        <v/>
      </c>
      <c r="CK1110" s="44" t="str">
        <f t="shared" si="1208"/>
        <v/>
      </c>
      <c r="CL1110" s="44" t="str">
        <f t="shared" si="1209"/>
        <v/>
      </c>
      <c r="CM1110" s="43" t="str">
        <f t="shared" si="1210"/>
        <v/>
      </c>
      <c r="CN1110" s="43" t="str">
        <f t="shared" si="1211"/>
        <v/>
      </c>
      <c r="CO1110" s="43" t="str">
        <f t="shared" si="1212"/>
        <v/>
      </c>
      <c r="CP1110" s="44" t="str">
        <f t="shared" si="1189"/>
        <v/>
      </c>
      <c r="CQ1110" s="44" t="str">
        <f t="shared" si="1213"/>
        <v>X</v>
      </c>
      <c r="CR1110" s="43" t="str">
        <f t="shared" si="1168"/>
        <v/>
      </c>
      <c r="CS1110" s="44" t="s">
        <v>8783</v>
      </c>
      <c r="CT1110" s="44">
        <v>1</v>
      </c>
      <c r="CU1110" s="44" t="str">
        <f t="shared" si="1217"/>
        <v/>
      </c>
      <c r="CV1110" s="44" t="str">
        <f t="shared" si="1218"/>
        <v/>
      </c>
      <c r="CW1110" s="44" t="str">
        <f t="shared" si="1219"/>
        <v/>
      </c>
      <c r="CX1110" s="44" t="str">
        <f t="shared" si="1220"/>
        <v/>
      </c>
      <c r="CY1110" s="44" t="str">
        <f t="shared" si="1221"/>
        <v/>
      </c>
      <c r="CZ1110" s="44" t="str">
        <f t="shared" si="1222"/>
        <v/>
      </c>
      <c r="DA1110" s="49" t="str">
        <f t="shared" si="1214"/>
        <v/>
      </c>
      <c r="DB1110" s="44" t="str">
        <f t="shared" si="1223"/>
        <v/>
      </c>
      <c r="DC1110" s="44" t="str">
        <f t="shared" si="1224"/>
        <v/>
      </c>
      <c r="DD1110" s="44" t="str">
        <f t="shared" si="1225"/>
        <v/>
      </c>
      <c r="DE1110" s="44" t="str">
        <f t="shared" si="1226"/>
        <v/>
      </c>
      <c r="DF1110" s="44" t="str">
        <f t="shared" si="1227"/>
        <v/>
      </c>
      <c r="DG1110" s="44" t="str">
        <f t="shared" si="1228"/>
        <v/>
      </c>
      <c r="DH1110" s="44" t="str">
        <f t="shared" si="1185"/>
        <v>X</v>
      </c>
      <c r="DI1110" s="50" t="str">
        <f t="shared" si="1229"/>
        <v/>
      </c>
      <c r="DJ1110" s="50" t="str">
        <f t="shared" ref="DJ1110:DJ1173" si="1233">IF($AT1110="033",IF(BO1110="052","",IF(DG1110="","X","")),"")</f>
        <v>X</v>
      </c>
      <c r="DK1110" s="50" t="str">
        <f t="shared" si="1230"/>
        <v/>
      </c>
      <c r="DL1110" s="50" t="str">
        <f t="shared" si="1231"/>
        <v/>
      </c>
      <c r="DM1110" s="51" t="str">
        <f t="shared" si="1181"/>
        <v>033134000</v>
      </c>
      <c r="DN1110" s="52"/>
      <c r="DO1110" s="53" t="s">
        <v>5255</v>
      </c>
      <c r="DP1110" s="52"/>
      <c r="DQ1110" s="53" t="str">
        <f t="shared" si="1215"/>
        <v>X</v>
      </c>
      <c r="DR1110" s="52" t="str">
        <f t="shared" si="1216"/>
        <v/>
      </c>
      <c r="DS1110" s="53"/>
      <c r="DT1110" s="52"/>
      <c r="DU1110" s="53"/>
      <c r="DV1110" s="52"/>
      <c r="DW1110" s="99"/>
      <c r="DX1110" s="99"/>
      <c r="EI1110" s="83"/>
      <c r="EJ1110" s="102"/>
      <c r="EK1110" s="102"/>
      <c r="EL1110" s="102"/>
      <c r="EM1110" s="102"/>
      <c r="EN1110" s="102"/>
      <c r="EO1110" s="102"/>
      <c r="EP1110" s="102"/>
      <c r="EQ1110" s="102"/>
      <c r="ER1110" s="102"/>
      <c r="ES1110" s="102"/>
      <c r="ET1110" s="102"/>
      <c r="EU1110" s="102"/>
      <c r="EV1110" s="102"/>
      <c r="FL1110" s="36" t="str">
        <f t="shared" si="1182"/>
        <v>X</v>
      </c>
    </row>
    <row r="1111" spans="1:168" s="36" customFormat="1" ht="49.5" customHeight="1" x14ac:dyDescent="0.35">
      <c r="A1111" s="67"/>
      <c r="B1111" s="39"/>
      <c r="C1111" s="39"/>
      <c r="D1111" s="40"/>
      <c r="E1111" s="41"/>
      <c r="F1111" s="41"/>
      <c r="G1111" s="41"/>
      <c r="H1111" s="41"/>
      <c r="I1111" s="41"/>
      <c r="J1111" s="41"/>
      <c r="K1111" s="41"/>
      <c r="L1111" s="41"/>
      <c r="M1111" s="41"/>
      <c r="N1111" s="41"/>
      <c r="O1111" s="29"/>
      <c r="P1111" s="30"/>
      <c r="Q1111" s="31"/>
      <c r="R1111" s="31"/>
      <c r="S1111" s="32" t="s">
        <v>2970</v>
      </c>
      <c r="T1111" s="33"/>
      <c r="U1111" s="33" t="s">
        <v>6459</v>
      </c>
      <c r="V1111" s="33" t="s">
        <v>2971</v>
      </c>
      <c r="W1111" s="33" t="s">
        <v>5603</v>
      </c>
      <c r="X1111" s="33" t="s">
        <v>4108</v>
      </c>
      <c r="Y1111" s="33" t="s">
        <v>4109</v>
      </c>
      <c r="Z1111" s="33">
        <v>1</v>
      </c>
      <c r="AA1111" s="34" t="s">
        <v>7632</v>
      </c>
      <c r="AB1111" s="34">
        <v>1111</v>
      </c>
      <c r="AC1111" s="34" t="s">
        <v>7631</v>
      </c>
      <c r="AD1111" s="34" t="s">
        <v>7613</v>
      </c>
      <c r="AE1111" s="34" t="s">
        <v>7615</v>
      </c>
      <c r="AF1111" s="34" t="s">
        <v>2970</v>
      </c>
      <c r="AG1111" s="34" t="s">
        <v>2971</v>
      </c>
      <c r="AH1111" s="34" t="s">
        <v>946</v>
      </c>
      <c r="AI1111" s="34" t="s">
        <v>2532</v>
      </c>
      <c r="AJ1111" s="34" t="s">
        <v>4106</v>
      </c>
      <c r="AK1111" s="34" t="s">
        <v>5691</v>
      </c>
      <c r="AL1111" s="34" t="s">
        <v>4106</v>
      </c>
      <c r="AM1111" s="34" t="s">
        <v>5691</v>
      </c>
      <c r="AN1111" s="34">
        <v>1</v>
      </c>
      <c r="AO1111" s="34" t="s">
        <v>5693</v>
      </c>
      <c r="AP1111" s="34" t="s">
        <v>5693</v>
      </c>
      <c r="AQ1111" s="56">
        <v>1</v>
      </c>
      <c r="AR1111" s="56">
        <v>2</v>
      </c>
      <c r="AS1111" s="56">
        <v>2</v>
      </c>
      <c r="AT1111" s="42" t="s">
        <v>2920</v>
      </c>
      <c r="AU1111" s="42" t="s">
        <v>3181</v>
      </c>
      <c r="AV1111" s="42" t="s">
        <v>4106</v>
      </c>
      <c r="AW1111" s="35" t="s">
        <v>5709</v>
      </c>
      <c r="AX1111" s="35" t="s">
        <v>2972</v>
      </c>
      <c r="AY1111" s="35" t="s">
        <v>2973</v>
      </c>
      <c r="AZ1111" s="43" t="str">
        <f t="shared" si="1190"/>
        <v/>
      </c>
      <c r="BA1111" s="44" t="s">
        <v>5255</v>
      </c>
      <c r="BB1111" s="43" t="str">
        <f t="shared" si="1191"/>
        <v/>
      </c>
      <c r="BC1111" s="45" t="str">
        <f t="shared" si="1192"/>
        <v/>
      </c>
      <c r="BD1111" s="45" t="str">
        <f t="shared" si="1193"/>
        <v/>
      </c>
      <c r="BE1111" s="45" t="s">
        <v>5691</v>
      </c>
      <c r="BF1111" s="45" t="str">
        <f t="shared" si="1179"/>
        <v/>
      </c>
      <c r="BG1111" s="45" t="str">
        <f t="shared" si="1194"/>
        <v/>
      </c>
      <c r="BH1111" s="12" t="str">
        <f t="shared" si="1195"/>
        <v/>
      </c>
      <c r="BI1111" s="43" t="str">
        <f t="shared" si="1196"/>
        <v/>
      </c>
      <c r="BJ1111" s="46" t="str">
        <f t="shared" si="1197"/>
        <v/>
      </c>
      <c r="BK1111" s="46" t="str">
        <f t="shared" si="1198"/>
        <v/>
      </c>
      <c r="BL1111" s="46" t="str">
        <f t="shared" si="1199"/>
        <v/>
      </c>
      <c r="BM1111" s="43" t="str">
        <f t="shared" si="1200"/>
        <v/>
      </c>
      <c r="BN1111" s="43" t="str">
        <f t="shared" si="1201"/>
        <v/>
      </c>
      <c r="BO1111" s="44" t="str">
        <f t="shared" si="1178"/>
        <v/>
      </c>
      <c r="BP1111" s="44" t="str">
        <f t="shared" si="1183"/>
        <v>X</v>
      </c>
      <c r="BQ1111" s="44" t="str">
        <f t="shared" si="1186"/>
        <v/>
      </c>
      <c r="BR1111" s="46" t="str">
        <f t="shared" si="1171"/>
        <v/>
      </c>
      <c r="BS1111" s="47" t="str">
        <f t="shared" si="1172"/>
        <v/>
      </c>
      <c r="BT1111" s="46" t="str">
        <f t="shared" si="1173"/>
        <v/>
      </c>
      <c r="BU1111" s="46" t="str">
        <f t="shared" si="1174"/>
        <v/>
      </c>
      <c r="BV1111" s="73" t="str">
        <f t="shared" si="1180"/>
        <v/>
      </c>
      <c r="BW1111" s="47" t="str">
        <f t="shared" si="1169"/>
        <v/>
      </c>
      <c r="BX1111" s="47" t="str">
        <f t="shared" si="1184"/>
        <v/>
      </c>
      <c r="BY1111" s="13" t="str">
        <f t="shared" si="1187"/>
        <v/>
      </c>
      <c r="BZ1111" s="14" t="str">
        <f t="shared" si="1175"/>
        <v/>
      </c>
      <c r="CA1111" s="48" t="str">
        <f t="shared" si="1176"/>
        <v>X</v>
      </c>
      <c r="CB1111" s="44" t="str">
        <f t="shared" si="1177"/>
        <v/>
      </c>
      <c r="CC1111" s="44" t="str">
        <f t="shared" si="1202"/>
        <v/>
      </c>
      <c r="CD1111" s="44" t="str">
        <f t="shared" si="1188"/>
        <v/>
      </c>
      <c r="CE1111" s="44" t="str">
        <f t="shared" si="1232"/>
        <v>X</v>
      </c>
      <c r="CF1111" s="44" t="str">
        <f t="shared" si="1203"/>
        <v/>
      </c>
      <c r="CG1111" s="44" t="str">
        <f t="shared" si="1204"/>
        <v/>
      </c>
      <c r="CH1111" s="44" t="str">
        <f t="shared" si="1205"/>
        <v/>
      </c>
      <c r="CI1111" s="44" t="str">
        <f t="shared" si="1206"/>
        <v/>
      </c>
      <c r="CJ1111" s="44" t="str">
        <f t="shared" si="1207"/>
        <v/>
      </c>
      <c r="CK1111" s="44" t="str">
        <f t="shared" si="1208"/>
        <v/>
      </c>
      <c r="CL1111" s="44" t="str">
        <f t="shared" si="1209"/>
        <v/>
      </c>
      <c r="CM1111" s="43" t="str">
        <f t="shared" si="1210"/>
        <v/>
      </c>
      <c r="CN1111" s="43" t="str">
        <f t="shared" si="1211"/>
        <v/>
      </c>
      <c r="CO1111" s="43" t="str">
        <f t="shared" si="1212"/>
        <v/>
      </c>
      <c r="CP1111" s="44" t="str">
        <f t="shared" si="1189"/>
        <v/>
      </c>
      <c r="CQ1111" s="44" t="str">
        <f t="shared" si="1213"/>
        <v>X</v>
      </c>
      <c r="CR1111" s="43" t="str">
        <f t="shared" si="1168"/>
        <v/>
      </c>
      <c r="CS1111" s="44" t="s">
        <v>8783</v>
      </c>
      <c r="CT1111" s="44">
        <v>1</v>
      </c>
      <c r="CU1111" s="44" t="str">
        <f t="shared" si="1217"/>
        <v/>
      </c>
      <c r="CV1111" s="44" t="str">
        <f t="shared" si="1218"/>
        <v/>
      </c>
      <c r="CW1111" s="44" t="str">
        <f t="shared" si="1219"/>
        <v/>
      </c>
      <c r="CX1111" s="44" t="str">
        <f t="shared" si="1220"/>
        <v/>
      </c>
      <c r="CY1111" s="44" t="str">
        <f t="shared" si="1221"/>
        <v/>
      </c>
      <c r="CZ1111" s="44" t="str">
        <f t="shared" si="1222"/>
        <v/>
      </c>
      <c r="DA1111" s="49" t="str">
        <f t="shared" si="1214"/>
        <v/>
      </c>
      <c r="DB1111" s="44" t="str">
        <f t="shared" si="1223"/>
        <v/>
      </c>
      <c r="DC1111" s="44" t="str">
        <f t="shared" si="1224"/>
        <v/>
      </c>
      <c r="DD1111" s="44" t="str">
        <f t="shared" si="1225"/>
        <v/>
      </c>
      <c r="DE1111" s="44" t="str">
        <f t="shared" si="1226"/>
        <v/>
      </c>
      <c r="DF1111" s="44" t="str">
        <f t="shared" si="1227"/>
        <v/>
      </c>
      <c r="DG1111" s="44" t="str">
        <f t="shared" si="1228"/>
        <v/>
      </c>
      <c r="DH1111" s="44" t="str">
        <f t="shared" si="1185"/>
        <v>X</v>
      </c>
      <c r="DI1111" s="50" t="str">
        <f t="shared" si="1229"/>
        <v/>
      </c>
      <c r="DJ1111" s="50" t="str">
        <f t="shared" si="1233"/>
        <v>X</v>
      </c>
      <c r="DK1111" s="50" t="str">
        <f t="shared" si="1230"/>
        <v/>
      </c>
      <c r="DL1111" s="50" t="str">
        <f t="shared" si="1231"/>
        <v/>
      </c>
      <c r="DM1111" s="51" t="str">
        <f t="shared" si="1181"/>
        <v>033126000</v>
      </c>
      <c r="DN1111" s="52"/>
      <c r="DO1111" s="53" t="s">
        <v>5255</v>
      </c>
      <c r="DP1111" s="52"/>
      <c r="DQ1111" s="53"/>
      <c r="DR1111" s="52" t="str">
        <f t="shared" si="1216"/>
        <v/>
      </c>
      <c r="DS1111" s="53"/>
      <c r="DT1111" s="52"/>
      <c r="DU1111" s="53"/>
      <c r="DV1111" s="52"/>
      <c r="DW1111" s="227"/>
      <c r="DX1111" s="227"/>
      <c r="EI1111" s="83"/>
      <c r="EJ1111" s="102"/>
      <c r="EK1111" s="102"/>
      <c r="EL1111" s="102"/>
      <c r="EM1111" s="102"/>
      <c r="EN1111" s="102"/>
      <c r="EO1111" s="102"/>
      <c r="EP1111" s="102"/>
      <c r="EQ1111" s="102"/>
      <c r="ER1111" s="102"/>
      <c r="ES1111" s="102"/>
      <c r="ET1111" s="102"/>
      <c r="EU1111" s="102"/>
      <c r="EV1111" s="102"/>
      <c r="FB1111" s="36" t="s">
        <v>8780</v>
      </c>
      <c r="FL1111" s="36" t="str">
        <f t="shared" si="1182"/>
        <v>X</v>
      </c>
    </row>
    <row r="1112" spans="1:168" s="36" customFormat="1" ht="49.5" customHeight="1" x14ac:dyDescent="0.35">
      <c r="A1112" s="67"/>
      <c r="B1112" s="39"/>
      <c r="C1112" s="39"/>
      <c r="D1112" s="40"/>
      <c r="E1112" s="41"/>
      <c r="F1112" s="41"/>
      <c r="G1112" s="41"/>
      <c r="H1112" s="41"/>
      <c r="I1112" s="41"/>
      <c r="J1112" s="41"/>
      <c r="K1112" s="41"/>
      <c r="L1112" s="41"/>
      <c r="M1112" s="41"/>
      <c r="N1112" s="41"/>
      <c r="O1112" s="29"/>
      <c r="P1112" s="30"/>
      <c r="Q1112" s="31"/>
      <c r="R1112" s="31"/>
      <c r="S1112" s="32" t="s">
        <v>6117</v>
      </c>
      <c r="T1112" s="33"/>
      <c r="U1112" s="33" t="s">
        <v>6459</v>
      </c>
      <c r="V1112" s="33" t="s">
        <v>6118</v>
      </c>
      <c r="W1112" s="33" t="s">
        <v>5603</v>
      </c>
      <c r="X1112" s="33" t="s">
        <v>4108</v>
      </c>
      <c r="Y1112" s="33" t="s">
        <v>4109</v>
      </c>
      <c r="Z1112" s="33">
        <v>1</v>
      </c>
      <c r="AA1112" s="34" t="s">
        <v>7632</v>
      </c>
      <c r="AB1112" s="34">
        <v>1111</v>
      </c>
      <c r="AC1112" s="34" t="s">
        <v>7631</v>
      </c>
      <c r="AD1112" s="34" t="s">
        <v>7613</v>
      </c>
      <c r="AE1112" s="34" t="s">
        <v>7615</v>
      </c>
      <c r="AF1112" s="34" t="s">
        <v>6120</v>
      </c>
      <c r="AG1112" s="34" t="s">
        <v>6118</v>
      </c>
      <c r="AH1112" s="34" t="s">
        <v>946</v>
      </c>
      <c r="AI1112" s="34" t="s">
        <v>2532</v>
      </c>
      <c r="AJ1112" s="34" t="s">
        <v>4106</v>
      </c>
      <c r="AK1112" s="34" t="s">
        <v>5691</v>
      </c>
      <c r="AL1112" s="34" t="s">
        <v>4106</v>
      </c>
      <c r="AM1112" s="34" t="s">
        <v>5691</v>
      </c>
      <c r="AN1112" s="34">
        <v>1</v>
      </c>
      <c r="AO1112" s="34" t="s">
        <v>6121</v>
      </c>
      <c r="AP1112" s="34" t="s">
        <v>5693</v>
      </c>
      <c r="AQ1112" s="56">
        <v>0</v>
      </c>
      <c r="AR1112" s="56">
        <v>2</v>
      </c>
      <c r="AS1112" s="56">
        <v>2</v>
      </c>
      <c r="AT1112" s="42" t="s">
        <v>2920</v>
      </c>
      <c r="AU1112" s="42" t="s">
        <v>3205</v>
      </c>
      <c r="AV1112" s="42" t="s">
        <v>4106</v>
      </c>
      <c r="AW1112" s="35" t="s">
        <v>5709</v>
      </c>
      <c r="AX1112" s="35" t="s">
        <v>3177</v>
      </c>
      <c r="AY1112" s="35" t="s">
        <v>6119</v>
      </c>
      <c r="AZ1112" s="43" t="str">
        <f t="shared" si="1190"/>
        <v/>
      </c>
      <c r="BA1112" s="44" t="s">
        <v>5255</v>
      </c>
      <c r="BB1112" s="43" t="str">
        <f t="shared" si="1191"/>
        <v/>
      </c>
      <c r="BC1112" s="45" t="str">
        <f t="shared" si="1192"/>
        <v/>
      </c>
      <c r="BD1112" s="45" t="str">
        <f t="shared" si="1193"/>
        <v/>
      </c>
      <c r="BE1112" s="45" t="s">
        <v>5691</v>
      </c>
      <c r="BF1112" s="45" t="str">
        <f t="shared" si="1179"/>
        <v/>
      </c>
      <c r="BG1112" s="45" t="str">
        <f t="shared" si="1194"/>
        <v/>
      </c>
      <c r="BH1112" s="12" t="str">
        <f t="shared" si="1195"/>
        <v/>
      </c>
      <c r="BI1112" s="43" t="str">
        <f t="shared" si="1196"/>
        <v/>
      </c>
      <c r="BJ1112" s="46" t="str">
        <f t="shared" si="1197"/>
        <v/>
      </c>
      <c r="BK1112" s="46" t="str">
        <f t="shared" si="1198"/>
        <v/>
      </c>
      <c r="BL1112" s="46" t="str">
        <f t="shared" si="1199"/>
        <v/>
      </c>
      <c r="BM1112" s="43" t="str">
        <f t="shared" si="1200"/>
        <v/>
      </c>
      <c r="BN1112" s="43" t="str">
        <f t="shared" si="1201"/>
        <v/>
      </c>
      <c r="BO1112" s="44" t="str">
        <f t="shared" si="1178"/>
        <v/>
      </c>
      <c r="BP1112" s="44" t="str">
        <f t="shared" si="1183"/>
        <v>X</v>
      </c>
      <c r="BQ1112" s="44" t="str">
        <f t="shared" si="1186"/>
        <v/>
      </c>
      <c r="BR1112" s="46" t="str">
        <f t="shared" si="1171"/>
        <v/>
      </c>
      <c r="BS1112" s="47" t="str">
        <f t="shared" si="1172"/>
        <v/>
      </c>
      <c r="BT1112" s="46" t="str">
        <f t="shared" si="1173"/>
        <v/>
      </c>
      <c r="BU1112" s="46" t="str">
        <f t="shared" si="1174"/>
        <v/>
      </c>
      <c r="BV1112" s="73" t="str">
        <f t="shared" si="1180"/>
        <v/>
      </c>
      <c r="BW1112" s="47" t="str">
        <f t="shared" si="1169"/>
        <v/>
      </c>
      <c r="BX1112" s="47" t="str">
        <f t="shared" si="1184"/>
        <v/>
      </c>
      <c r="BY1112" s="13" t="str">
        <f t="shared" si="1187"/>
        <v/>
      </c>
      <c r="BZ1112" s="14" t="str">
        <f t="shared" si="1175"/>
        <v/>
      </c>
      <c r="CA1112" s="48" t="str">
        <f t="shared" si="1176"/>
        <v>X</v>
      </c>
      <c r="CB1112" s="44" t="str">
        <f t="shared" si="1177"/>
        <v/>
      </c>
      <c r="CC1112" s="44" t="str">
        <f t="shared" si="1202"/>
        <v/>
      </c>
      <c r="CD1112" s="44" t="str">
        <f t="shared" si="1188"/>
        <v/>
      </c>
      <c r="CE1112" s="44" t="str">
        <f t="shared" si="1232"/>
        <v>X</v>
      </c>
      <c r="CF1112" s="44" t="str">
        <f t="shared" si="1203"/>
        <v/>
      </c>
      <c r="CG1112" s="44" t="str">
        <f t="shared" si="1204"/>
        <v/>
      </c>
      <c r="CH1112" s="44" t="str">
        <f t="shared" si="1205"/>
        <v/>
      </c>
      <c r="CI1112" s="44" t="str">
        <f t="shared" si="1206"/>
        <v/>
      </c>
      <c r="CJ1112" s="44" t="str">
        <f t="shared" si="1207"/>
        <v/>
      </c>
      <c r="CK1112" s="44" t="str">
        <f t="shared" si="1208"/>
        <v/>
      </c>
      <c r="CL1112" s="44" t="str">
        <f t="shared" si="1209"/>
        <v/>
      </c>
      <c r="CM1112" s="43" t="str">
        <f t="shared" si="1210"/>
        <v/>
      </c>
      <c r="CN1112" s="43" t="str">
        <f t="shared" si="1211"/>
        <v/>
      </c>
      <c r="CO1112" s="43" t="str">
        <f t="shared" si="1212"/>
        <v/>
      </c>
      <c r="CP1112" s="44" t="str">
        <f t="shared" si="1189"/>
        <v/>
      </c>
      <c r="CQ1112" s="44" t="str">
        <f t="shared" si="1213"/>
        <v>X</v>
      </c>
      <c r="CR1112" s="43" t="str">
        <f t="shared" ref="CR1112:CR1175" si="1234">IF(AH1112="112",+$BO1112,IF(AH1112="113",+$BO1112,""))</f>
        <v/>
      </c>
      <c r="CS1112" s="44" t="s">
        <v>8783</v>
      </c>
      <c r="CT1112" s="44">
        <v>1</v>
      </c>
      <c r="CU1112" s="44" t="str">
        <f t="shared" si="1217"/>
        <v/>
      </c>
      <c r="CV1112" s="44" t="str">
        <f t="shared" si="1218"/>
        <v/>
      </c>
      <c r="CW1112" s="44" t="str">
        <f t="shared" si="1219"/>
        <v/>
      </c>
      <c r="CX1112" s="44" t="str">
        <f t="shared" si="1220"/>
        <v/>
      </c>
      <c r="CY1112" s="44" t="str">
        <f t="shared" si="1221"/>
        <v/>
      </c>
      <c r="CZ1112" s="44" t="str">
        <f t="shared" si="1222"/>
        <v/>
      </c>
      <c r="DA1112" s="49" t="str">
        <f t="shared" si="1214"/>
        <v/>
      </c>
      <c r="DB1112" s="44" t="str">
        <f t="shared" si="1223"/>
        <v/>
      </c>
      <c r="DC1112" s="44" t="str">
        <f t="shared" si="1224"/>
        <v/>
      </c>
      <c r="DD1112" s="44" t="str">
        <f t="shared" si="1225"/>
        <v/>
      </c>
      <c r="DE1112" s="44" t="str">
        <f t="shared" si="1226"/>
        <v/>
      </c>
      <c r="DF1112" s="44" t="str">
        <f t="shared" si="1227"/>
        <v/>
      </c>
      <c r="DG1112" s="44" t="str">
        <f t="shared" si="1228"/>
        <v/>
      </c>
      <c r="DH1112" s="44" t="str">
        <f t="shared" si="1185"/>
        <v>X</v>
      </c>
      <c r="DI1112" s="50" t="str">
        <f t="shared" si="1229"/>
        <v/>
      </c>
      <c r="DJ1112" s="50" t="str">
        <f t="shared" si="1233"/>
        <v>X</v>
      </c>
      <c r="DK1112" s="50" t="str">
        <f t="shared" si="1230"/>
        <v/>
      </c>
      <c r="DL1112" s="50" t="str">
        <f t="shared" si="1231"/>
        <v/>
      </c>
      <c r="DM1112" s="51" t="str">
        <f t="shared" si="1181"/>
        <v>033137000</v>
      </c>
      <c r="DN1112" s="52"/>
      <c r="DO1112" s="53" t="s">
        <v>5255</v>
      </c>
      <c r="DP1112" s="52"/>
      <c r="DQ1112" s="53" t="str">
        <f t="shared" si="1215"/>
        <v>X</v>
      </c>
      <c r="DR1112" s="52" t="str">
        <f t="shared" si="1216"/>
        <v/>
      </c>
      <c r="DS1112" s="53"/>
      <c r="DT1112" s="52"/>
      <c r="DU1112" s="53"/>
      <c r="DV1112" s="52"/>
      <c r="DW1112" s="99"/>
      <c r="DX1112" s="99"/>
      <c r="EI1112" s="83"/>
      <c r="EJ1112" s="102"/>
      <c r="EK1112" s="102"/>
      <c r="EL1112" s="102"/>
      <c r="EM1112" s="102"/>
      <c r="EN1112" s="102"/>
      <c r="EO1112" s="102"/>
      <c r="EP1112" s="102"/>
      <c r="EQ1112" s="102"/>
      <c r="ER1112" s="102"/>
      <c r="ES1112" s="102"/>
      <c r="ET1112" s="102"/>
      <c r="EU1112" s="102"/>
      <c r="EV1112" s="102"/>
      <c r="FL1112" s="36" t="str">
        <f t="shared" si="1182"/>
        <v>X</v>
      </c>
    </row>
    <row r="1113" spans="1:168" s="36" customFormat="1" ht="49.5" customHeight="1" x14ac:dyDescent="0.35">
      <c r="A1113" s="67"/>
      <c r="B1113" s="39"/>
      <c r="C1113" s="39"/>
      <c r="D1113" s="40"/>
      <c r="E1113" s="41"/>
      <c r="F1113" s="41"/>
      <c r="G1113" s="41"/>
      <c r="H1113" s="41"/>
      <c r="I1113" s="41"/>
      <c r="J1113" s="41"/>
      <c r="K1113" s="41"/>
      <c r="L1113" s="41"/>
      <c r="M1113" s="41"/>
      <c r="N1113" s="41"/>
      <c r="O1113" s="29"/>
      <c r="P1113" s="30"/>
      <c r="Q1113" s="31"/>
      <c r="R1113" s="31"/>
      <c r="S1113" s="32" t="s">
        <v>1991</v>
      </c>
      <c r="T1113" s="33"/>
      <c r="U1113" s="33" t="s">
        <v>6459</v>
      </c>
      <c r="V1113" s="33" t="s">
        <v>1995</v>
      </c>
      <c r="W1113" s="33" t="s">
        <v>5603</v>
      </c>
      <c r="X1113" s="33" t="s">
        <v>4108</v>
      </c>
      <c r="Y1113" s="33" t="s">
        <v>4109</v>
      </c>
      <c r="Z1113" s="33">
        <v>1</v>
      </c>
      <c r="AA1113" s="34" t="s">
        <v>7632</v>
      </c>
      <c r="AB1113" s="34">
        <v>1111</v>
      </c>
      <c r="AC1113" s="34" t="s">
        <v>7631</v>
      </c>
      <c r="AD1113" s="34" t="s">
        <v>7613</v>
      </c>
      <c r="AE1113" s="34" t="s">
        <v>7615</v>
      </c>
      <c r="AF1113" s="34" t="s">
        <v>1991</v>
      </c>
      <c r="AG1113" s="34" t="s">
        <v>1995</v>
      </c>
      <c r="AH1113" s="34" t="s">
        <v>946</v>
      </c>
      <c r="AI1113" s="34" t="s">
        <v>2532</v>
      </c>
      <c r="AJ1113" s="34" t="s">
        <v>4106</v>
      </c>
      <c r="AK1113" s="34" t="s">
        <v>5691</v>
      </c>
      <c r="AL1113" s="34" t="s">
        <v>4106</v>
      </c>
      <c r="AM1113" s="34" t="s">
        <v>5691</v>
      </c>
      <c r="AN1113" s="34">
        <v>1</v>
      </c>
      <c r="AO1113" s="34" t="s">
        <v>5693</v>
      </c>
      <c r="AP1113" s="34" t="s">
        <v>5693</v>
      </c>
      <c r="AQ1113" s="56">
        <v>1</v>
      </c>
      <c r="AR1113" s="56">
        <v>2</v>
      </c>
      <c r="AS1113" s="56">
        <v>2</v>
      </c>
      <c r="AT1113" s="42" t="s">
        <v>2920</v>
      </c>
      <c r="AU1113" s="42" t="s">
        <v>3165</v>
      </c>
      <c r="AV1113" s="42" t="s">
        <v>4106</v>
      </c>
      <c r="AW1113" s="35" t="s">
        <v>5709</v>
      </c>
      <c r="AX1113" s="35" t="s">
        <v>1993</v>
      </c>
      <c r="AY1113" s="35" t="s">
        <v>1994</v>
      </c>
      <c r="AZ1113" s="43" t="str">
        <f t="shared" si="1190"/>
        <v/>
      </c>
      <c r="BA1113" s="44" t="s">
        <v>5255</v>
      </c>
      <c r="BB1113" s="43" t="str">
        <f t="shared" si="1191"/>
        <v/>
      </c>
      <c r="BC1113" s="45" t="str">
        <f t="shared" si="1192"/>
        <v/>
      </c>
      <c r="BD1113" s="45" t="str">
        <f t="shared" si="1193"/>
        <v/>
      </c>
      <c r="BE1113" s="45" t="s">
        <v>5691</v>
      </c>
      <c r="BF1113" s="45" t="str">
        <f t="shared" si="1179"/>
        <v/>
      </c>
      <c r="BG1113" s="45" t="str">
        <f t="shared" si="1194"/>
        <v/>
      </c>
      <c r="BH1113" s="12" t="str">
        <f t="shared" si="1195"/>
        <v/>
      </c>
      <c r="BI1113" s="43" t="str">
        <f t="shared" si="1196"/>
        <v/>
      </c>
      <c r="BJ1113" s="46" t="str">
        <f t="shared" si="1197"/>
        <v/>
      </c>
      <c r="BK1113" s="46" t="str">
        <f t="shared" si="1198"/>
        <v/>
      </c>
      <c r="BL1113" s="46" t="str">
        <f t="shared" si="1199"/>
        <v/>
      </c>
      <c r="BM1113" s="43" t="str">
        <f t="shared" si="1200"/>
        <v/>
      </c>
      <c r="BN1113" s="43" t="str">
        <f t="shared" si="1201"/>
        <v/>
      </c>
      <c r="BO1113" s="44" t="str">
        <f t="shared" si="1178"/>
        <v/>
      </c>
      <c r="BP1113" s="44" t="str">
        <f t="shared" si="1183"/>
        <v>X</v>
      </c>
      <c r="BQ1113" s="44" t="str">
        <f t="shared" si="1186"/>
        <v/>
      </c>
      <c r="BR1113" s="46" t="str">
        <f t="shared" si="1171"/>
        <v/>
      </c>
      <c r="BS1113" s="47" t="str">
        <f t="shared" si="1172"/>
        <v/>
      </c>
      <c r="BT1113" s="46" t="str">
        <f t="shared" si="1173"/>
        <v/>
      </c>
      <c r="BU1113" s="46" t="str">
        <f t="shared" si="1174"/>
        <v/>
      </c>
      <c r="BV1113" s="73" t="str">
        <f t="shared" si="1180"/>
        <v/>
      </c>
      <c r="BW1113" s="47" t="str">
        <f t="shared" si="1169"/>
        <v/>
      </c>
      <c r="BX1113" s="47" t="str">
        <f t="shared" si="1184"/>
        <v/>
      </c>
      <c r="BY1113" s="13" t="str">
        <f t="shared" si="1187"/>
        <v/>
      </c>
      <c r="BZ1113" s="14" t="str">
        <f t="shared" si="1175"/>
        <v/>
      </c>
      <c r="CA1113" s="48" t="str">
        <f t="shared" si="1176"/>
        <v>X</v>
      </c>
      <c r="CB1113" s="44" t="str">
        <f t="shared" si="1177"/>
        <v/>
      </c>
      <c r="CC1113" s="44" t="str">
        <f t="shared" si="1202"/>
        <v/>
      </c>
      <c r="CD1113" s="44" t="str">
        <f t="shared" si="1188"/>
        <v/>
      </c>
      <c r="CE1113" s="44" t="str">
        <f t="shared" si="1232"/>
        <v>X</v>
      </c>
      <c r="CF1113" s="44" t="str">
        <f t="shared" si="1203"/>
        <v/>
      </c>
      <c r="CG1113" s="44" t="str">
        <f t="shared" si="1204"/>
        <v/>
      </c>
      <c r="CH1113" s="44" t="str">
        <f t="shared" si="1205"/>
        <v/>
      </c>
      <c r="CI1113" s="44" t="str">
        <f t="shared" si="1206"/>
        <v/>
      </c>
      <c r="CJ1113" s="44" t="str">
        <f t="shared" si="1207"/>
        <v/>
      </c>
      <c r="CK1113" s="44" t="str">
        <f t="shared" si="1208"/>
        <v/>
      </c>
      <c r="CL1113" s="44" t="str">
        <f t="shared" si="1209"/>
        <v/>
      </c>
      <c r="CM1113" s="43" t="str">
        <f t="shared" si="1210"/>
        <v/>
      </c>
      <c r="CN1113" s="43" t="str">
        <f t="shared" si="1211"/>
        <v/>
      </c>
      <c r="CO1113" s="43" t="str">
        <f t="shared" si="1212"/>
        <v/>
      </c>
      <c r="CP1113" s="44" t="str">
        <f t="shared" si="1189"/>
        <v/>
      </c>
      <c r="CQ1113" s="44" t="str">
        <f t="shared" si="1213"/>
        <v>X</v>
      </c>
      <c r="CR1113" s="43" t="str">
        <f t="shared" si="1234"/>
        <v/>
      </c>
      <c r="CS1113" s="44" t="s">
        <v>8783</v>
      </c>
      <c r="CT1113" s="44">
        <v>1</v>
      </c>
      <c r="CU1113" s="44" t="str">
        <f t="shared" si="1217"/>
        <v/>
      </c>
      <c r="CV1113" s="44" t="str">
        <f t="shared" si="1218"/>
        <v/>
      </c>
      <c r="CW1113" s="44" t="str">
        <f t="shared" si="1219"/>
        <v/>
      </c>
      <c r="CX1113" s="44" t="str">
        <f t="shared" si="1220"/>
        <v/>
      </c>
      <c r="CY1113" s="44" t="str">
        <f t="shared" si="1221"/>
        <v/>
      </c>
      <c r="CZ1113" s="44" t="str">
        <f t="shared" si="1222"/>
        <v/>
      </c>
      <c r="DA1113" s="49" t="str">
        <f t="shared" si="1214"/>
        <v/>
      </c>
      <c r="DB1113" s="44" t="str">
        <f t="shared" si="1223"/>
        <v/>
      </c>
      <c r="DC1113" s="44" t="str">
        <f t="shared" si="1224"/>
        <v/>
      </c>
      <c r="DD1113" s="44" t="str">
        <f t="shared" si="1225"/>
        <v/>
      </c>
      <c r="DE1113" s="44" t="str">
        <f t="shared" si="1226"/>
        <v/>
      </c>
      <c r="DF1113" s="44" t="str">
        <f t="shared" si="1227"/>
        <v/>
      </c>
      <c r="DG1113" s="44" t="str">
        <f t="shared" si="1228"/>
        <v/>
      </c>
      <c r="DH1113" s="44" t="str">
        <f t="shared" si="1185"/>
        <v>X</v>
      </c>
      <c r="DI1113" s="50" t="str">
        <f t="shared" si="1229"/>
        <v/>
      </c>
      <c r="DJ1113" s="50" t="str">
        <f t="shared" si="1233"/>
        <v>X</v>
      </c>
      <c r="DK1113" s="50" t="str">
        <f t="shared" si="1230"/>
        <v/>
      </c>
      <c r="DL1113" s="50" t="str">
        <f t="shared" si="1231"/>
        <v/>
      </c>
      <c r="DM1113" s="51" t="str">
        <f t="shared" si="1181"/>
        <v>033119000</v>
      </c>
      <c r="DN1113" s="52"/>
      <c r="DO1113" s="53" t="s">
        <v>5255</v>
      </c>
      <c r="DP1113" s="52"/>
      <c r="DQ1113" s="53" t="str">
        <f t="shared" si="1215"/>
        <v>X</v>
      </c>
      <c r="DR1113" s="52" t="str">
        <f t="shared" si="1216"/>
        <v/>
      </c>
      <c r="DS1113" s="53"/>
      <c r="DT1113" s="52"/>
      <c r="DU1113" s="53"/>
      <c r="DV1113" s="52"/>
      <c r="DW1113" s="99"/>
      <c r="DX1113" s="99"/>
      <c r="EI1113" s="83"/>
      <c r="EJ1113" s="102"/>
      <c r="EK1113" s="102"/>
      <c r="EL1113" s="102"/>
      <c r="EM1113" s="102"/>
      <c r="EN1113" s="102"/>
      <c r="EO1113" s="102"/>
      <c r="EP1113" s="102"/>
      <c r="EQ1113" s="102"/>
      <c r="ER1113" s="102"/>
      <c r="ES1113" s="102"/>
      <c r="ET1113" s="102"/>
      <c r="EU1113" s="102"/>
      <c r="EV1113" s="102"/>
      <c r="FL1113" s="36" t="str">
        <f t="shared" si="1182"/>
        <v>X</v>
      </c>
    </row>
    <row r="1114" spans="1:168" s="36" customFormat="1" ht="49.5" customHeight="1" x14ac:dyDescent="0.35">
      <c r="A1114" s="67"/>
      <c r="B1114" s="39"/>
      <c r="C1114" s="39"/>
      <c r="D1114" s="40"/>
      <c r="E1114" s="41"/>
      <c r="F1114" s="41"/>
      <c r="G1114" s="41"/>
      <c r="H1114" s="41"/>
      <c r="I1114" s="41"/>
      <c r="J1114" s="41"/>
      <c r="K1114" s="41"/>
      <c r="L1114" s="41"/>
      <c r="M1114" s="41"/>
      <c r="N1114" s="41"/>
      <c r="O1114" s="29"/>
      <c r="P1114" s="30"/>
      <c r="Q1114" s="31"/>
      <c r="R1114" s="31"/>
      <c r="S1114" s="32" t="s">
        <v>4793</v>
      </c>
      <c r="T1114" s="33"/>
      <c r="U1114" s="33" t="s">
        <v>6459</v>
      </c>
      <c r="V1114" s="33" t="s">
        <v>4794</v>
      </c>
      <c r="W1114" s="33" t="s">
        <v>5603</v>
      </c>
      <c r="X1114" s="33" t="s">
        <v>4108</v>
      </c>
      <c r="Y1114" s="33" t="s">
        <v>4109</v>
      </c>
      <c r="Z1114" s="33">
        <v>1</v>
      </c>
      <c r="AA1114" s="34" t="s">
        <v>7632</v>
      </c>
      <c r="AB1114" s="34">
        <v>1111</v>
      </c>
      <c r="AC1114" s="34" t="s">
        <v>7631</v>
      </c>
      <c r="AD1114" s="34" t="s">
        <v>7613</v>
      </c>
      <c r="AE1114" s="34" t="s">
        <v>7615</v>
      </c>
      <c r="AF1114" s="34" t="s">
        <v>3179</v>
      </c>
      <c r="AG1114" s="34" t="s">
        <v>6888</v>
      </c>
      <c r="AH1114" s="34" t="s">
        <v>946</v>
      </c>
      <c r="AI1114" s="34" t="s">
        <v>2532</v>
      </c>
      <c r="AJ1114" s="34" t="s">
        <v>4106</v>
      </c>
      <c r="AK1114" s="34" t="s">
        <v>5691</v>
      </c>
      <c r="AL1114" s="34" t="s">
        <v>4106</v>
      </c>
      <c r="AM1114" s="34" t="s">
        <v>5691</v>
      </c>
      <c r="AN1114" s="34">
        <v>1</v>
      </c>
      <c r="AO1114" s="34" t="s">
        <v>5691</v>
      </c>
      <c r="AP1114" s="34" t="s">
        <v>3180</v>
      </c>
      <c r="AQ1114" s="56">
        <v>1</v>
      </c>
      <c r="AR1114" s="56">
        <v>2</v>
      </c>
      <c r="AS1114" s="56">
        <v>2</v>
      </c>
      <c r="AT1114" s="42" t="s">
        <v>2920</v>
      </c>
      <c r="AU1114" s="42" t="s">
        <v>3205</v>
      </c>
      <c r="AV1114" s="42" t="s">
        <v>4106</v>
      </c>
      <c r="AW1114" s="35" t="s">
        <v>5709</v>
      </c>
      <c r="AX1114" s="35" t="s">
        <v>3177</v>
      </c>
      <c r="AY1114" s="35" t="s">
        <v>3178</v>
      </c>
      <c r="AZ1114" s="43" t="str">
        <f t="shared" si="1190"/>
        <v/>
      </c>
      <c r="BA1114" s="44" t="s">
        <v>5255</v>
      </c>
      <c r="BB1114" s="43" t="str">
        <f t="shared" si="1191"/>
        <v/>
      </c>
      <c r="BC1114" s="45" t="str">
        <f t="shared" si="1192"/>
        <v/>
      </c>
      <c r="BD1114" s="45" t="str">
        <f t="shared" si="1193"/>
        <v/>
      </c>
      <c r="BE1114" s="45" t="s">
        <v>5691</v>
      </c>
      <c r="BF1114" s="45" t="str">
        <f t="shared" si="1179"/>
        <v/>
      </c>
      <c r="BG1114" s="45" t="str">
        <f t="shared" si="1194"/>
        <v/>
      </c>
      <c r="BH1114" s="12" t="str">
        <f t="shared" si="1195"/>
        <v/>
      </c>
      <c r="BI1114" s="43" t="str">
        <f t="shared" si="1196"/>
        <v/>
      </c>
      <c r="BJ1114" s="46" t="str">
        <f t="shared" si="1197"/>
        <v/>
      </c>
      <c r="BK1114" s="46" t="str">
        <f t="shared" si="1198"/>
        <v/>
      </c>
      <c r="BL1114" s="46" t="str">
        <f t="shared" si="1199"/>
        <v/>
      </c>
      <c r="BM1114" s="43" t="str">
        <f t="shared" si="1200"/>
        <v/>
      </c>
      <c r="BN1114" s="43" t="str">
        <f t="shared" si="1201"/>
        <v/>
      </c>
      <c r="BO1114" s="44" t="str">
        <f t="shared" si="1178"/>
        <v/>
      </c>
      <c r="BP1114" s="44" t="str">
        <f t="shared" si="1183"/>
        <v>X</v>
      </c>
      <c r="BQ1114" s="44" t="str">
        <f t="shared" si="1186"/>
        <v/>
      </c>
      <c r="BR1114" s="46" t="str">
        <f t="shared" si="1171"/>
        <v/>
      </c>
      <c r="BS1114" s="47" t="str">
        <f t="shared" si="1172"/>
        <v/>
      </c>
      <c r="BT1114" s="46" t="str">
        <f t="shared" si="1173"/>
        <v/>
      </c>
      <c r="BU1114" s="46" t="str">
        <f t="shared" si="1174"/>
        <v/>
      </c>
      <c r="BV1114" s="73" t="str">
        <f t="shared" si="1180"/>
        <v/>
      </c>
      <c r="BW1114" s="47" t="str">
        <f t="shared" ref="BW1114:BW1163" si="1235">IF(AF1114&amp;AH1114&amp;AL1114="386014038","",IF($AH1114&amp;$AL1114="014038","X",""))</f>
        <v/>
      </c>
      <c r="BX1114" s="47" t="str">
        <f t="shared" si="1184"/>
        <v/>
      </c>
      <c r="BY1114" s="13" t="str">
        <f t="shared" si="1187"/>
        <v/>
      </c>
      <c r="BZ1114" s="14" t="str">
        <f t="shared" si="1175"/>
        <v/>
      </c>
      <c r="CA1114" s="48" t="str">
        <f t="shared" si="1176"/>
        <v>X</v>
      </c>
      <c r="CB1114" s="44" t="str">
        <f t="shared" si="1177"/>
        <v/>
      </c>
      <c r="CC1114" s="44" t="str">
        <f t="shared" si="1202"/>
        <v/>
      </c>
      <c r="CD1114" s="44" t="str">
        <f t="shared" si="1188"/>
        <v/>
      </c>
      <c r="CE1114" s="44" t="str">
        <f t="shared" si="1232"/>
        <v>X</v>
      </c>
      <c r="CF1114" s="44" t="str">
        <f t="shared" si="1203"/>
        <v/>
      </c>
      <c r="CG1114" s="44" t="str">
        <f t="shared" si="1204"/>
        <v/>
      </c>
      <c r="CH1114" s="44" t="str">
        <f t="shared" si="1205"/>
        <v/>
      </c>
      <c r="CI1114" s="44" t="str">
        <f t="shared" si="1206"/>
        <v/>
      </c>
      <c r="CJ1114" s="44" t="str">
        <f t="shared" si="1207"/>
        <v/>
      </c>
      <c r="CK1114" s="44" t="str">
        <f t="shared" si="1208"/>
        <v/>
      </c>
      <c r="CL1114" s="44" t="str">
        <f t="shared" si="1209"/>
        <v/>
      </c>
      <c r="CM1114" s="43" t="str">
        <f t="shared" si="1210"/>
        <v/>
      </c>
      <c r="CN1114" s="43" t="str">
        <f t="shared" si="1211"/>
        <v/>
      </c>
      <c r="CO1114" s="43" t="str">
        <f t="shared" si="1212"/>
        <v/>
      </c>
      <c r="CP1114" s="44" t="str">
        <f t="shared" si="1189"/>
        <v/>
      </c>
      <c r="CQ1114" s="44" t="str">
        <f t="shared" si="1213"/>
        <v>X</v>
      </c>
      <c r="CR1114" s="43" t="str">
        <f t="shared" si="1234"/>
        <v/>
      </c>
      <c r="CS1114" s="44" t="s">
        <v>8783</v>
      </c>
      <c r="CT1114" s="44">
        <v>1</v>
      </c>
      <c r="CU1114" s="44" t="str">
        <f t="shared" si="1217"/>
        <v/>
      </c>
      <c r="CV1114" s="44" t="str">
        <f t="shared" si="1218"/>
        <v/>
      </c>
      <c r="CW1114" s="44" t="str">
        <f t="shared" si="1219"/>
        <v/>
      </c>
      <c r="CX1114" s="44" t="str">
        <f t="shared" si="1220"/>
        <v/>
      </c>
      <c r="CY1114" s="44" t="str">
        <f t="shared" si="1221"/>
        <v/>
      </c>
      <c r="CZ1114" s="44" t="str">
        <f t="shared" si="1222"/>
        <v/>
      </c>
      <c r="DA1114" s="49" t="str">
        <f t="shared" si="1214"/>
        <v/>
      </c>
      <c r="DB1114" s="44" t="str">
        <f t="shared" si="1223"/>
        <v/>
      </c>
      <c r="DC1114" s="44" t="str">
        <f t="shared" si="1224"/>
        <v/>
      </c>
      <c r="DD1114" s="44" t="str">
        <f t="shared" si="1225"/>
        <v/>
      </c>
      <c r="DE1114" s="44" t="str">
        <f t="shared" si="1226"/>
        <v/>
      </c>
      <c r="DF1114" s="44" t="str">
        <f t="shared" si="1227"/>
        <v/>
      </c>
      <c r="DG1114" s="44" t="str">
        <f t="shared" si="1228"/>
        <v/>
      </c>
      <c r="DH1114" s="44" t="str">
        <f t="shared" si="1185"/>
        <v>X</v>
      </c>
      <c r="DI1114" s="50" t="str">
        <f t="shared" si="1229"/>
        <v/>
      </c>
      <c r="DJ1114" s="50" t="str">
        <f t="shared" si="1233"/>
        <v>X</v>
      </c>
      <c r="DK1114" s="50" t="str">
        <f t="shared" si="1230"/>
        <v/>
      </c>
      <c r="DL1114" s="50" t="str">
        <f t="shared" si="1231"/>
        <v/>
      </c>
      <c r="DM1114" s="51" t="str">
        <f t="shared" si="1181"/>
        <v>033137000</v>
      </c>
      <c r="DN1114" s="52"/>
      <c r="DO1114" s="53" t="s">
        <v>5255</v>
      </c>
      <c r="DP1114" s="52"/>
      <c r="DQ1114" s="53" t="str">
        <f t="shared" si="1215"/>
        <v>X</v>
      </c>
      <c r="DR1114" s="52" t="str">
        <f t="shared" si="1216"/>
        <v/>
      </c>
      <c r="DS1114" s="53"/>
      <c r="DT1114" s="52"/>
      <c r="DU1114" s="53"/>
      <c r="DV1114" s="52"/>
      <c r="DW1114" s="99"/>
      <c r="DX1114" s="99"/>
      <c r="EI1114" s="83"/>
      <c r="EJ1114" s="102"/>
      <c r="EK1114" s="102"/>
      <c r="EL1114" s="102"/>
      <c r="EM1114" s="102"/>
      <c r="EN1114" s="102"/>
      <c r="EO1114" s="102"/>
      <c r="EP1114" s="102"/>
      <c r="EQ1114" s="102"/>
      <c r="ER1114" s="102"/>
      <c r="ES1114" s="102"/>
      <c r="ET1114" s="102"/>
      <c r="EU1114" s="102"/>
      <c r="EV1114" s="102"/>
      <c r="FL1114" s="36" t="str">
        <f t="shared" si="1182"/>
        <v>X</v>
      </c>
    </row>
    <row r="1115" spans="1:168" s="36" customFormat="1" ht="49.5" customHeight="1" x14ac:dyDescent="0.35">
      <c r="A1115" s="67"/>
      <c r="B1115" s="39"/>
      <c r="C1115" s="39"/>
      <c r="D1115" s="40"/>
      <c r="E1115" s="41"/>
      <c r="F1115" s="41"/>
      <c r="G1115" s="41"/>
      <c r="H1115" s="41"/>
      <c r="I1115" s="41"/>
      <c r="J1115" s="41"/>
      <c r="K1115" s="41"/>
      <c r="L1115" s="41"/>
      <c r="M1115" s="41"/>
      <c r="N1115" s="41"/>
      <c r="O1115" s="29"/>
      <c r="P1115" s="30"/>
      <c r="Q1115" s="31"/>
      <c r="R1115" s="31"/>
      <c r="S1115" s="32" t="s">
        <v>4810</v>
      </c>
      <c r="T1115" s="33"/>
      <c r="U1115" s="33" t="s">
        <v>6459</v>
      </c>
      <c r="V1115" s="33" t="s">
        <v>4811</v>
      </c>
      <c r="W1115" s="33" t="s">
        <v>5603</v>
      </c>
      <c r="X1115" s="33" t="s">
        <v>4108</v>
      </c>
      <c r="Y1115" s="33" t="s">
        <v>4109</v>
      </c>
      <c r="Z1115" s="33">
        <v>1</v>
      </c>
      <c r="AA1115" s="34" t="s">
        <v>7632</v>
      </c>
      <c r="AB1115" s="34">
        <v>1111</v>
      </c>
      <c r="AC1115" s="34" t="s">
        <v>7631</v>
      </c>
      <c r="AD1115" s="34" t="s">
        <v>7613</v>
      </c>
      <c r="AE1115" s="34" t="s">
        <v>7615</v>
      </c>
      <c r="AF1115" s="34" t="s">
        <v>4810</v>
      </c>
      <c r="AG1115" s="34" t="s">
        <v>4811</v>
      </c>
      <c r="AH1115" s="34" t="s">
        <v>946</v>
      </c>
      <c r="AI1115" s="34" t="s">
        <v>2532</v>
      </c>
      <c r="AJ1115" s="34" t="s">
        <v>4106</v>
      </c>
      <c r="AK1115" s="34"/>
      <c r="AL1115" s="34" t="s">
        <v>4106</v>
      </c>
      <c r="AM1115" s="34" t="s">
        <v>5691</v>
      </c>
      <c r="AN1115" s="34">
        <v>1</v>
      </c>
      <c r="AO1115" s="34" t="s">
        <v>5691</v>
      </c>
      <c r="AP1115" s="34" t="s">
        <v>5691</v>
      </c>
      <c r="AQ1115" s="56">
        <v>1</v>
      </c>
      <c r="AR1115" s="56">
        <v>2</v>
      </c>
      <c r="AS1115" s="56">
        <v>2</v>
      </c>
      <c r="AT1115" s="42" t="s">
        <v>2920</v>
      </c>
      <c r="AU1115" s="42" t="s">
        <v>4106</v>
      </c>
      <c r="AV1115" s="42" t="s">
        <v>4106</v>
      </c>
      <c r="AW1115" s="35" t="s">
        <v>5709</v>
      </c>
      <c r="AX1115" s="35"/>
      <c r="AY1115" s="35"/>
      <c r="AZ1115" s="43" t="str">
        <f t="shared" si="1190"/>
        <v/>
      </c>
      <c r="BA1115" s="44" t="s">
        <v>5255</v>
      </c>
      <c r="BB1115" s="43" t="str">
        <f t="shared" si="1191"/>
        <v/>
      </c>
      <c r="BC1115" s="45" t="str">
        <f t="shared" si="1192"/>
        <v/>
      </c>
      <c r="BD1115" s="45" t="str">
        <f t="shared" si="1193"/>
        <v/>
      </c>
      <c r="BE1115" s="45" t="s">
        <v>5691</v>
      </c>
      <c r="BF1115" s="45" t="str">
        <f t="shared" si="1179"/>
        <v/>
      </c>
      <c r="BG1115" s="45" t="str">
        <f t="shared" si="1194"/>
        <v/>
      </c>
      <c r="BH1115" s="12" t="str">
        <f t="shared" si="1195"/>
        <v/>
      </c>
      <c r="BI1115" s="43" t="str">
        <f t="shared" si="1196"/>
        <v/>
      </c>
      <c r="BJ1115" s="46" t="str">
        <f t="shared" si="1197"/>
        <v/>
      </c>
      <c r="BK1115" s="46" t="str">
        <f t="shared" si="1198"/>
        <v/>
      </c>
      <c r="BL1115" s="46" t="str">
        <f t="shared" si="1199"/>
        <v/>
      </c>
      <c r="BM1115" s="43" t="str">
        <f t="shared" si="1200"/>
        <v/>
      </c>
      <c r="BN1115" s="43" t="str">
        <f t="shared" si="1201"/>
        <v/>
      </c>
      <c r="BO1115" s="44" t="str">
        <f t="shared" si="1178"/>
        <v/>
      </c>
      <c r="BP1115" s="44" t="str">
        <f t="shared" si="1183"/>
        <v>X</v>
      </c>
      <c r="BQ1115" s="44" t="str">
        <f t="shared" si="1186"/>
        <v/>
      </c>
      <c r="BR1115" s="46" t="str">
        <f t="shared" si="1171"/>
        <v/>
      </c>
      <c r="BS1115" s="47" t="str">
        <f t="shared" si="1172"/>
        <v/>
      </c>
      <c r="BT1115" s="46" t="str">
        <f t="shared" si="1173"/>
        <v/>
      </c>
      <c r="BU1115" s="46" t="str">
        <f t="shared" si="1174"/>
        <v/>
      </c>
      <c r="BV1115" s="73" t="str">
        <f t="shared" si="1180"/>
        <v/>
      </c>
      <c r="BW1115" s="47" t="str">
        <f t="shared" si="1235"/>
        <v/>
      </c>
      <c r="BX1115" s="47" t="str">
        <f t="shared" si="1184"/>
        <v/>
      </c>
      <c r="BY1115" s="13" t="str">
        <f t="shared" si="1187"/>
        <v/>
      </c>
      <c r="BZ1115" s="14" t="str">
        <f t="shared" si="1175"/>
        <v/>
      </c>
      <c r="CA1115" s="48" t="str">
        <f t="shared" si="1176"/>
        <v>X</v>
      </c>
      <c r="CB1115" s="44" t="str">
        <f t="shared" si="1177"/>
        <v/>
      </c>
      <c r="CC1115" s="44" t="str">
        <f t="shared" si="1202"/>
        <v/>
      </c>
      <c r="CD1115" s="44" t="str">
        <f t="shared" si="1188"/>
        <v/>
      </c>
      <c r="CE1115" s="44" t="str">
        <f t="shared" si="1232"/>
        <v>X</v>
      </c>
      <c r="CF1115" s="44" t="str">
        <f t="shared" si="1203"/>
        <v/>
      </c>
      <c r="CG1115" s="44" t="str">
        <f t="shared" si="1204"/>
        <v/>
      </c>
      <c r="CH1115" s="44" t="str">
        <f t="shared" si="1205"/>
        <v/>
      </c>
      <c r="CI1115" s="44" t="str">
        <f t="shared" si="1206"/>
        <v/>
      </c>
      <c r="CJ1115" s="44" t="str">
        <f t="shared" si="1207"/>
        <v/>
      </c>
      <c r="CK1115" s="44" t="str">
        <f t="shared" si="1208"/>
        <v/>
      </c>
      <c r="CL1115" s="44" t="str">
        <f t="shared" si="1209"/>
        <v/>
      </c>
      <c r="CM1115" s="43" t="str">
        <f t="shared" si="1210"/>
        <v/>
      </c>
      <c r="CN1115" s="43" t="str">
        <f t="shared" si="1211"/>
        <v/>
      </c>
      <c r="CO1115" s="43" t="str">
        <f t="shared" si="1212"/>
        <v/>
      </c>
      <c r="CP1115" s="44" t="str">
        <f t="shared" si="1189"/>
        <v/>
      </c>
      <c r="CQ1115" s="44" t="str">
        <f t="shared" si="1213"/>
        <v>X</v>
      </c>
      <c r="CR1115" s="43" t="str">
        <f t="shared" si="1234"/>
        <v/>
      </c>
      <c r="CS1115" s="44" t="s">
        <v>8783</v>
      </c>
      <c r="CT1115" s="44">
        <v>1</v>
      </c>
      <c r="CU1115" s="44" t="str">
        <f t="shared" si="1217"/>
        <v/>
      </c>
      <c r="CV1115" s="44" t="str">
        <f t="shared" si="1218"/>
        <v/>
      </c>
      <c r="CW1115" s="44" t="str">
        <f t="shared" si="1219"/>
        <v/>
      </c>
      <c r="CX1115" s="44" t="str">
        <f t="shared" si="1220"/>
        <v/>
      </c>
      <c r="CY1115" s="44" t="str">
        <f t="shared" si="1221"/>
        <v/>
      </c>
      <c r="CZ1115" s="44" t="str">
        <f t="shared" si="1222"/>
        <v/>
      </c>
      <c r="DA1115" s="49" t="str">
        <f t="shared" si="1214"/>
        <v/>
      </c>
      <c r="DB1115" s="44" t="str">
        <f t="shared" si="1223"/>
        <v/>
      </c>
      <c r="DC1115" s="44" t="str">
        <f t="shared" si="1224"/>
        <v/>
      </c>
      <c r="DD1115" s="44" t="str">
        <f t="shared" si="1225"/>
        <v/>
      </c>
      <c r="DE1115" s="44" t="str">
        <f t="shared" si="1226"/>
        <v/>
      </c>
      <c r="DF1115" s="44" t="str">
        <f t="shared" si="1227"/>
        <v/>
      </c>
      <c r="DG1115" s="44" t="str">
        <f t="shared" si="1228"/>
        <v/>
      </c>
      <c r="DH1115" s="44" t="str">
        <f t="shared" si="1185"/>
        <v>X</v>
      </c>
      <c r="DI1115" s="50" t="str">
        <f t="shared" si="1229"/>
        <v/>
      </c>
      <c r="DJ1115" s="50" t="str">
        <f t="shared" si="1233"/>
        <v>X</v>
      </c>
      <c r="DK1115" s="50" t="str">
        <f t="shared" si="1230"/>
        <v/>
      </c>
      <c r="DL1115" s="50" t="str">
        <f t="shared" si="1231"/>
        <v/>
      </c>
      <c r="DM1115" s="51" t="str">
        <f t="shared" si="1181"/>
        <v>033000000</v>
      </c>
      <c r="DN1115" s="52"/>
      <c r="DO1115" s="53" t="s">
        <v>5255</v>
      </c>
      <c r="DP1115" s="52"/>
      <c r="DQ1115" s="53" t="str">
        <f t="shared" si="1215"/>
        <v>X</v>
      </c>
      <c r="DR1115" s="52" t="str">
        <f t="shared" si="1216"/>
        <v/>
      </c>
      <c r="DS1115" s="53"/>
      <c r="DT1115" s="52"/>
      <c r="DU1115" s="53"/>
      <c r="DV1115" s="52"/>
      <c r="DW1115" s="99"/>
      <c r="DX1115" s="99"/>
      <c r="EI1115" s="83"/>
      <c r="EJ1115" s="102"/>
      <c r="EK1115" s="102"/>
      <c r="EL1115" s="102"/>
      <c r="EM1115" s="102"/>
      <c r="EN1115" s="102"/>
      <c r="EO1115" s="102"/>
      <c r="EP1115" s="102"/>
      <c r="EQ1115" s="102"/>
      <c r="ER1115" s="102"/>
      <c r="ES1115" s="102"/>
      <c r="ET1115" s="102"/>
      <c r="EU1115" s="102"/>
      <c r="EV1115" s="102"/>
      <c r="FL1115" s="36" t="str">
        <f t="shared" si="1182"/>
        <v>X</v>
      </c>
    </row>
    <row r="1116" spans="1:168" s="36" customFormat="1" ht="49.5" customHeight="1" x14ac:dyDescent="0.35">
      <c r="A1116" s="67"/>
      <c r="B1116" s="39"/>
      <c r="C1116" s="39"/>
      <c r="D1116" s="40"/>
      <c r="E1116" s="41"/>
      <c r="F1116" s="41"/>
      <c r="G1116" s="41"/>
      <c r="H1116" s="41"/>
      <c r="I1116" s="41"/>
      <c r="J1116" s="41"/>
      <c r="K1116" s="41"/>
      <c r="L1116" s="41"/>
      <c r="M1116" s="41"/>
      <c r="N1116" s="41"/>
      <c r="O1116" s="29"/>
      <c r="P1116" s="30"/>
      <c r="Q1116" s="31"/>
      <c r="R1116" s="31"/>
      <c r="S1116" s="32" t="s">
        <v>3090</v>
      </c>
      <c r="T1116" s="33"/>
      <c r="U1116" s="33" t="s">
        <v>6459</v>
      </c>
      <c r="V1116" s="33" t="s">
        <v>3091</v>
      </c>
      <c r="W1116" s="33" t="s">
        <v>5603</v>
      </c>
      <c r="X1116" s="33" t="s">
        <v>4108</v>
      </c>
      <c r="Y1116" s="33" t="s">
        <v>4109</v>
      </c>
      <c r="Z1116" s="33">
        <v>1</v>
      </c>
      <c r="AA1116" s="34" t="s">
        <v>7632</v>
      </c>
      <c r="AB1116" s="34">
        <v>1111</v>
      </c>
      <c r="AC1116" s="34" t="s">
        <v>7631</v>
      </c>
      <c r="AD1116" s="34" t="s">
        <v>7613</v>
      </c>
      <c r="AE1116" s="34" t="s">
        <v>7615</v>
      </c>
      <c r="AF1116" s="34" t="s">
        <v>3094</v>
      </c>
      <c r="AG1116" s="34" t="s">
        <v>3095</v>
      </c>
      <c r="AH1116" s="34" t="s">
        <v>946</v>
      </c>
      <c r="AI1116" s="34" t="s">
        <v>2532</v>
      </c>
      <c r="AJ1116" s="34" t="s">
        <v>4106</v>
      </c>
      <c r="AK1116" s="34"/>
      <c r="AL1116" s="34" t="s">
        <v>6474</v>
      </c>
      <c r="AM1116" s="34" t="s">
        <v>3045</v>
      </c>
      <c r="AN1116" s="34">
        <v>1</v>
      </c>
      <c r="AO1116" s="34" t="s">
        <v>3096</v>
      </c>
      <c r="AP1116" s="34" t="s">
        <v>5691</v>
      </c>
      <c r="AQ1116" s="56">
        <v>1</v>
      </c>
      <c r="AR1116" s="56">
        <v>2</v>
      </c>
      <c r="AS1116" s="56">
        <v>2</v>
      </c>
      <c r="AT1116" s="42" t="s">
        <v>2920</v>
      </c>
      <c r="AU1116" s="42" t="s">
        <v>3343</v>
      </c>
      <c r="AV1116" s="42" t="s">
        <v>4106</v>
      </c>
      <c r="AW1116" s="35" t="s">
        <v>5709</v>
      </c>
      <c r="AX1116" s="35" t="s">
        <v>3092</v>
      </c>
      <c r="AY1116" s="35" t="s">
        <v>3093</v>
      </c>
      <c r="AZ1116" s="43" t="str">
        <f t="shared" si="1190"/>
        <v/>
      </c>
      <c r="BA1116" s="44" t="s">
        <v>5255</v>
      </c>
      <c r="BB1116" s="43" t="str">
        <f t="shared" si="1191"/>
        <v/>
      </c>
      <c r="BC1116" s="45" t="str">
        <f t="shared" si="1192"/>
        <v/>
      </c>
      <c r="BD1116" s="45" t="str">
        <f t="shared" si="1193"/>
        <v/>
      </c>
      <c r="BE1116" s="45" t="s">
        <v>5691</v>
      </c>
      <c r="BF1116" s="45" t="str">
        <f t="shared" si="1179"/>
        <v/>
      </c>
      <c r="BG1116" s="45" t="str">
        <f t="shared" si="1194"/>
        <v/>
      </c>
      <c r="BH1116" s="12" t="str">
        <f t="shared" si="1195"/>
        <v/>
      </c>
      <c r="BI1116" s="43" t="str">
        <f t="shared" si="1196"/>
        <v/>
      </c>
      <c r="BJ1116" s="46" t="str">
        <f t="shared" si="1197"/>
        <v/>
      </c>
      <c r="BK1116" s="46" t="str">
        <f t="shared" si="1198"/>
        <v/>
      </c>
      <c r="BL1116" s="46" t="str">
        <f t="shared" si="1199"/>
        <v/>
      </c>
      <c r="BM1116" s="43" t="str">
        <f t="shared" si="1200"/>
        <v/>
      </c>
      <c r="BN1116" s="43" t="str">
        <f t="shared" si="1201"/>
        <v/>
      </c>
      <c r="BO1116" s="44" t="str">
        <f t="shared" si="1178"/>
        <v/>
      </c>
      <c r="BP1116" s="44" t="str">
        <f t="shared" si="1183"/>
        <v>X</v>
      </c>
      <c r="BQ1116" s="44" t="str">
        <f t="shared" si="1186"/>
        <v/>
      </c>
      <c r="BR1116" s="46" t="str">
        <f t="shared" si="1171"/>
        <v/>
      </c>
      <c r="BS1116" s="47" t="str">
        <f t="shared" si="1172"/>
        <v/>
      </c>
      <c r="BT1116" s="46" t="str">
        <f t="shared" si="1173"/>
        <v/>
      </c>
      <c r="BU1116" s="46" t="str">
        <f t="shared" si="1174"/>
        <v/>
      </c>
      <c r="BV1116" s="73" t="str">
        <f t="shared" si="1180"/>
        <v/>
      </c>
      <c r="BW1116" s="47" t="str">
        <f t="shared" si="1235"/>
        <v/>
      </c>
      <c r="BX1116" s="47" t="str">
        <f t="shared" si="1184"/>
        <v/>
      </c>
      <c r="BY1116" s="13" t="str">
        <f t="shared" si="1187"/>
        <v/>
      </c>
      <c r="BZ1116" s="14" t="str">
        <f t="shared" si="1175"/>
        <v/>
      </c>
      <c r="CA1116" s="48" t="str">
        <f t="shared" si="1176"/>
        <v>X</v>
      </c>
      <c r="CB1116" s="44" t="str">
        <f t="shared" si="1177"/>
        <v/>
      </c>
      <c r="CC1116" s="44" t="str">
        <f t="shared" si="1202"/>
        <v/>
      </c>
      <c r="CD1116" s="44" t="str">
        <f t="shared" si="1188"/>
        <v/>
      </c>
      <c r="CE1116" s="44" t="str">
        <f t="shared" si="1232"/>
        <v>X</v>
      </c>
      <c r="CF1116" s="44" t="str">
        <f t="shared" si="1203"/>
        <v/>
      </c>
      <c r="CG1116" s="44" t="str">
        <f t="shared" si="1204"/>
        <v/>
      </c>
      <c r="CH1116" s="44" t="str">
        <f t="shared" si="1205"/>
        <v/>
      </c>
      <c r="CI1116" s="44" t="str">
        <f t="shared" si="1206"/>
        <v/>
      </c>
      <c r="CJ1116" s="44" t="str">
        <f t="shared" si="1207"/>
        <v/>
      </c>
      <c r="CK1116" s="44" t="str">
        <f t="shared" si="1208"/>
        <v/>
      </c>
      <c r="CL1116" s="44" t="str">
        <f t="shared" si="1209"/>
        <v/>
      </c>
      <c r="CM1116" s="43" t="str">
        <f t="shared" si="1210"/>
        <v/>
      </c>
      <c r="CN1116" s="43" t="str">
        <f t="shared" si="1211"/>
        <v/>
      </c>
      <c r="CO1116" s="43" t="str">
        <f t="shared" si="1212"/>
        <v/>
      </c>
      <c r="CP1116" s="44" t="str">
        <f t="shared" si="1189"/>
        <v/>
      </c>
      <c r="CQ1116" s="44" t="str">
        <f t="shared" si="1213"/>
        <v>X</v>
      </c>
      <c r="CR1116" s="43" t="str">
        <f t="shared" si="1234"/>
        <v/>
      </c>
      <c r="CS1116" s="44" t="s">
        <v>8783</v>
      </c>
      <c r="CT1116" s="44">
        <v>1</v>
      </c>
      <c r="CU1116" s="44" t="str">
        <f t="shared" si="1217"/>
        <v/>
      </c>
      <c r="CV1116" s="44" t="str">
        <f t="shared" si="1218"/>
        <v/>
      </c>
      <c r="CW1116" s="44" t="str">
        <f t="shared" si="1219"/>
        <v/>
      </c>
      <c r="CX1116" s="44" t="str">
        <f t="shared" si="1220"/>
        <v/>
      </c>
      <c r="CY1116" s="44" t="str">
        <f t="shared" si="1221"/>
        <v/>
      </c>
      <c r="CZ1116" s="44" t="str">
        <f t="shared" si="1222"/>
        <v/>
      </c>
      <c r="DA1116" s="49" t="str">
        <f t="shared" si="1214"/>
        <v/>
      </c>
      <c r="DB1116" s="44" t="str">
        <f t="shared" si="1223"/>
        <v/>
      </c>
      <c r="DC1116" s="44" t="str">
        <f t="shared" si="1224"/>
        <v/>
      </c>
      <c r="DD1116" s="44" t="str">
        <f t="shared" si="1225"/>
        <v/>
      </c>
      <c r="DE1116" s="44" t="str">
        <f t="shared" si="1226"/>
        <v/>
      </c>
      <c r="DF1116" s="44" t="str">
        <f t="shared" si="1227"/>
        <v/>
      </c>
      <c r="DG1116" s="44" t="str">
        <f t="shared" si="1228"/>
        <v/>
      </c>
      <c r="DH1116" s="44" t="str">
        <f t="shared" si="1185"/>
        <v>X</v>
      </c>
      <c r="DI1116" s="50" t="str">
        <f t="shared" si="1229"/>
        <v/>
      </c>
      <c r="DJ1116" s="50" t="str">
        <f t="shared" si="1233"/>
        <v>X</v>
      </c>
      <c r="DK1116" s="50" t="str">
        <f t="shared" si="1230"/>
        <v/>
      </c>
      <c r="DL1116" s="50" t="str">
        <f t="shared" si="1231"/>
        <v/>
      </c>
      <c r="DM1116" s="51" t="str">
        <f t="shared" si="1181"/>
        <v>033129000</v>
      </c>
      <c r="DN1116" s="52"/>
      <c r="DO1116" s="53" t="s">
        <v>5255</v>
      </c>
      <c r="DP1116" s="52"/>
      <c r="DQ1116" s="53" t="str">
        <f t="shared" si="1215"/>
        <v>X</v>
      </c>
      <c r="DR1116" s="52" t="str">
        <f t="shared" si="1216"/>
        <v/>
      </c>
      <c r="DS1116" s="53"/>
      <c r="DT1116" s="52"/>
      <c r="DU1116" s="53"/>
      <c r="DV1116" s="52"/>
      <c r="DW1116" s="99"/>
      <c r="DX1116" s="99"/>
      <c r="EI1116" s="83"/>
      <c r="EJ1116" s="102"/>
      <c r="EK1116" s="102"/>
      <c r="EL1116" s="102"/>
      <c r="EM1116" s="102"/>
      <c r="EN1116" s="102"/>
      <c r="EO1116" s="102"/>
      <c r="EP1116" s="102"/>
      <c r="EQ1116" s="102"/>
      <c r="ER1116" s="102"/>
      <c r="ES1116" s="102"/>
      <c r="ET1116" s="102"/>
      <c r="EU1116" s="102"/>
      <c r="EV1116" s="102"/>
      <c r="FL1116" s="36" t="str">
        <f t="shared" si="1182"/>
        <v>X</v>
      </c>
    </row>
    <row r="1117" spans="1:168" s="36" customFormat="1" ht="49.5" customHeight="1" x14ac:dyDescent="0.35">
      <c r="A1117" s="67"/>
      <c r="B1117" s="39"/>
      <c r="C1117" s="39"/>
      <c r="D1117" s="40"/>
      <c r="E1117" s="41"/>
      <c r="F1117" s="41"/>
      <c r="G1117" s="41"/>
      <c r="H1117" s="41"/>
      <c r="I1117" s="41"/>
      <c r="J1117" s="41"/>
      <c r="K1117" s="41"/>
      <c r="L1117" s="41"/>
      <c r="M1117" s="41"/>
      <c r="N1117" s="41"/>
      <c r="O1117" s="29"/>
      <c r="P1117" s="30"/>
      <c r="Q1117" s="31"/>
      <c r="R1117" s="31"/>
      <c r="S1117" s="32" t="s">
        <v>6120</v>
      </c>
      <c r="T1117" s="33"/>
      <c r="U1117" s="33" t="s">
        <v>6107</v>
      </c>
      <c r="V1117" s="33" t="s">
        <v>5344</v>
      </c>
      <c r="W1117" s="33" t="s">
        <v>6071</v>
      </c>
      <c r="X1117" s="33" t="s">
        <v>4108</v>
      </c>
      <c r="Y1117" s="33" t="s">
        <v>4109</v>
      </c>
      <c r="Z1117" s="33">
        <v>1</v>
      </c>
      <c r="AA1117" s="34" t="s">
        <v>7632</v>
      </c>
      <c r="AB1117" s="34">
        <v>1111</v>
      </c>
      <c r="AC1117" s="34" t="s">
        <v>7631</v>
      </c>
      <c r="AD1117" s="34" t="s">
        <v>7613</v>
      </c>
      <c r="AE1117" s="34" t="s">
        <v>7615</v>
      </c>
      <c r="AF1117" s="34" t="s">
        <v>6120</v>
      </c>
      <c r="AG1117" s="34" t="s">
        <v>6118</v>
      </c>
      <c r="AH1117" s="34" t="s">
        <v>925</v>
      </c>
      <c r="AI1117" s="34" t="s">
        <v>6032</v>
      </c>
      <c r="AJ1117" s="34" t="s">
        <v>938</v>
      </c>
      <c r="AK1117" s="34" t="s">
        <v>5220</v>
      </c>
      <c r="AL1117" s="34" t="s">
        <v>4714</v>
      </c>
      <c r="AM1117" s="34" t="s">
        <v>1633</v>
      </c>
      <c r="AN1117" s="34">
        <v>1</v>
      </c>
      <c r="AO1117" s="34" t="s">
        <v>6121</v>
      </c>
      <c r="AP1117" s="34" t="s">
        <v>5693</v>
      </c>
      <c r="AQ1117" s="56">
        <v>1</v>
      </c>
      <c r="AR1117" s="56">
        <v>2</v>
      </c>
      <c r="AS1117" s="56">
        <v>2</v>
      </c>
      <c r="AT1117" s="42" t="s">
        <v>2920</v>
      </c>
      <c r="AU1117" s="42" t="s">
        <v>3205</v>
      </c>
      <c r="AV1117" s="42" t="s">
        <v>4106</v>
      </c>
      <c r="AW1117" s="35" t="s">
        <v>5709</v>
      </c>
      <c r="AX1117" s="35" t="s">
        <v>3177</v>
      </c>
      <c r="AY1117" s="35" t="s">
        <v>6119</v>
      </c>
      <c r="AZ1117" s="43" t="str">
        <f t="shared" si="1190"/>
        <v/>
      </c>
      <c r="BA1117" s="44" t="s">
        <v>5255</v>
      </c>
      <c r="BB1117" s="43" t="str">
        <f t="shared" si="1191"/>
        <v/>
      </c>
      <c r="BC1117" s="45" t="str">
        <f t="shared" si="1192"/>
        <v/>
      </c>
      <c r="BD1117" s="45" t="str">
        <f t="shared" si="1193"/>
        <v/>
      </c>
      <c r="BE1117" s="45" t="s">
        <v>5691</v>
      </c>
      <c r="BF1117" s="45" t="str">
        <f t="shared" si="1179"/>
        <v/>
      </c>
      <c r="BG1117" s="45" t="str">
        <f t="shared" si="1194"/>
        <v/>
      </c>
      <c r="BH1117" s="12" t="str">
        <f t="shared" si="1195"/>
        <v/>
      </c>
      <c r="BI1117" s="43" t="str">
        <f t="shared" si="1196"/>
        <v/>
      </c>
      <c r="BJ1117" s="46" t="str">
        <f t="shared" si="1197"/>
        <v/>
      </c>
      <c r="BK1117" s="46" t="str">
        <f t="shared" si="1198"/>
        <v/>
      </c>
      <c r="BL1117" s="46" t="str">
        <f t="shared" si="1199"/>
        <v/>
      </c>
      <c r="BM1117" s="43" t="str">
        <f t="shared" si="1200"/>
        <v/>
      </c>
      <c r="BN1117" s="43" t="str">
        <f t="shared" si="1201"/>
        <v/>
      </c>
      <c r="BO1117" s="44" t="str">
        <f t="shared" si="1178"/>
        <v/>
      </c>
      <c r="BP1117" s="44" t="str">
        <f t="shared" si="1183"/>
        <v>X</v>
      </c>
      <c r="BQ1117" s="44" t="str">
        <f t="shared" si="1186"/>
        <v/>
      </c>
      <c r="BR1117" s="46" t="str">
        <f t="shared" si="1171"/>
        <v/>
      </c>
      <c r="BS1117" s="47" t="str">
        <f t="shared" si="1172"/>
        <v/>
      </c>
      <c r="BT1117" s="46" t="str">
        <f t="shared" si="1173"/>
        <v/>
      </c>
      <c r="BU1117" s="46" t="str">
        <f t="shared" si="1174"/>
        <v/>
      </c>
      <c r="BV1117" s="73" t="str">
        <f t="shared" si="1180"/>
        <v/>
      </c>
      <c r="BW1117" s="47" t="str">
        <f t="shared" si="1235"/>
        <v/>
      </c>
      <c r="BX1117" s="47" t="str">
        <f t="shared" si="1184"/>
        <v/>
      </c>
      <c r="BY1117" s="13" t="str">
        <f t="shared" si="1187"/>
        <v/>
      </c>
      <c r="BZ1117" s="14" t="str">
        <f t="shared" si="1175"/>
        <v/>
      </c>
      <c r="CA1117" s="48" t="str">
        <f t="shared" si="1176"/>
        <v>X</v>
      </c>
      <c r="CB1117" s="44" t="str">
        <f t="shared" si="1177"/>
        <v/>
      </c>
      <c r="CC1117" s="44" t="str">
        <f t="shared" si="1202"/>
        <v/>
      </c>
      <c r="CD1117" s="44" t="str">
        <f t="shared" si="1188"/>
        <v/>
      </c>
      <c r="CE1117" s="44" t="str">
        <f t="shared" si="1232"/>
        <v>X</v>
      </c>
      <c r="CF1117" s="44" t="str">
        <f t="shared" si="1203"/>
        <v/>
      </c>
      <c r="CG1117" s="44" t="str">
        <f t="shared" si="1204"/>
        <v/>
      </c>
      <c r="CH1117" s="44" t="str">
        <f t="shared" si="1205"/>
        <v/>
      </c>
      <c r="CI1117" s="44" t="str">
        <f t="shared" si="1206"/>
        <v/>
      </c>
      <c r="CJ1117" s="44" t="str">
        <f t="shared" si="1207"/>
        <v/>
      </c>
      <c r="CK1117" s="44" t="str">
        <f t="shared" si="1208"/>
        <v/>
      </c>
      <c r="CL1117" s="44" t="str">
        <f t="shared" si="1209"/>
        <v/>
      </c>
      <c r="CM1117" s="43" t="str">
        <f t="shared" si="1210"/>
        <v/>
      </c>
      <c r="CN1117" s="43" t="str">
        <f t="shared" si="1211"/>
        <v/>
      </c>
      <c r="CO1117" s="43" t="str">
        <f t="shared" si="1212"/>
        <v/>
      </c>
      <c r="CP1117" s="44" t="str">
        <f t="shared" si="1189"/>
        <v/>
      </c>
      <c r="CQ1117" s="44" t="str">
        <f t="shared" si="1213"/>
        <v>X</v>
      </c>
      <c r="CR1117" s="43" t="str">
        <f t="shared" si="1234"/>
        <v/>
      </c>
      <c r="CS1117" s="44" t="s">
        <v>8783</v>
      </c>
      <c r="CT1117" s="44">
        <v>1</v>
      </c>
      <c r="CU1117" s="44" t="str">
        <f t="shared" si="1217"/>
        <v/>
      </c>
      <c r="CV1117" s="44" t="str">
        <f t="shared" si="1218"/>
        <v/>
      </c>
      <c r="CW1117" s="44" t="str">
        <f t="shared" si="1219"/>
        <v/>
      </c>
      <c r="CX1117" s="44" t="str">
        <f t="shared" si="1220"/>
        <v/>
      </c>
      <c r="CY1117" s="44" t="str">
        <f t="shared" si="1221"/>
        <v/>
      </c>
      <c r="CZ1117" s="44" t="str">
        <f t="shared" si="1222"/>
        <v/>
      </c>
      <c r="DA1117" s="49" t="str">
        <f t="shared" si="1214"/>
        <v/>
      </c>
      <c r="DB1117" s="44" t="str">
        <f t="shared" si="1223"/>
        <v/>
      </c>
      <c r="DC1117" s="44" t="str">
        <f t="shared" si="1224"/>
        <v/>
      </c>
      <c r="DD1117" s="44" t="str">
        <f t="shared" si="1225"/>
        <v/>
      </c>
      <c r="DE1117" s="44" t="str">
        <f t="shared" si="1226"/>
        <v/>
      </c>
      <c r="DF1117" s="44" t="str">
        <f t="shared" si="1227"/>
        <v/>
      </c>
      <c r="DG1117" s="44" t="str">
        <f t="shared" si="1228"/>
        <v/>
      </c>
      <c r="DH1117" s="44" t="str">
        <f t="shared" si="1185"/>
        <v>X</v>
      </c>
      <c r="DI1117" s="50" t="str">
        <f t="shared" si="1229"/>
        <v/>
      </c>
      <c r="DJ1117" s="50" t="str">
        <f t="shared" si="1233"/>
        <v>X</v>
      </c>
      <c r="DK1117" s="50" t="str">
        <f t="shared" si="1230"/>
        <v/>
      </c>
      <c r="DL1117" s="50" t="str">
        <f t="shared" si="1231"/>
        <v/>
      </c>
      <c r="DM1117" s="51" t="str">
        <f t="shared" si="1181"/>
        <v>033137000</v>
      </c>
      <c r="DN1117" s="52"/>
      <c r="DO1117" s="53" t="s">
        <v>5255</v>
      </c>
      <c r="DP1117" s="52"/>
      <c r="DQ1117" s="53" t="str">
        <f t="shared" si="1215"/>
        <v>X</v>
      </c>
      <c r="DR1117" s="52" t="str">
        <f t="shared" si="1216"/>
        <v/>
      </c>
      <c r="DS1117" s="53"/>
      <c r="DT1117" s="52"/>
      <c r="DU1117" s="53"/>
      <c r="DV1117" s="52"/>
      <c r="DW1117" s="99"/>
      <c r="DX1117" s="99"/>
      <c r="EI1117" s="83"/>
      <c r="EJ1117" s="102"/>
      <c r="EK1117" s="102"/>
      <c r="EL1117" s="102"/>
      <c r="EM1117" s="102"/>
      <c r="EN1117" s="102"/>
      <c r="EO1117" s="102"/>
      <c r="EP1117" s="102"/>
      <c r="EQ1117" s="102"/>
      <c r="ER1117" s="102"/>
      <c r="ES1117" s="102"/>
      <c r="ET1117" s="102"/>
      <c r="EU1117" s="102"/>
      <c r="EV1117" s="102"/>
      <c r="FL1117" s="36" t="str">
        <f t="shared" si="1182"/>
        <v>X</v>
      </c>
    </row>
    <row r="1118" spans="1:168" s="36" customFormat="1" ht="49.5" customHeight="1" x14ac:dyDescent="0.35">
      <c r="A1118" s="67"/>
      <c r="B1118" s="39"/>
      <c r="C1118" s="39"/>
      <c r="D1118" s="40"/>
      <c r="E1118" s="41"/>
      <c r="F1118" s="41"/>
      <c r="G1118" s="41"/>
      <c r="H1118" s="41"/>
      <c r="I1118" s="41"/>
      <c r="J1118" s="41"/>
      <c r="K1118" s="41"/>
      <c r="L1118" s="41"/>
      <c r="M1118" s="41"/>
      <c r="N1118" s="41"/>
      <c r="O1118" s="29"/>
      <c r="P1118" s="30"/>
      <c r="Q1118" s="31"/>
      <c r="R1118" s="31"/>
      <c r="S1118" s="32" t="s">
        <v>5221</v>
      </c>
      <c r="T1118" s="33"/>
      <c r="U1118" s="33" t="s">
        <v>6107</v>
      </c>
      <c r="V1118" s="33" t="s">
        <v>5222</v>
      </c>
      <c r="W1118" s="33" t="s">
        <v>6071</v>
      </c>
      <c r="X1118" s="33" t="s">
        <v>4108</v>
      </c>
      <c r="Y1118" s="33" t="s">
        <v>4109</v>
      </c>
      <c r="Z1118" s="33">
        <v>1</v>
      </c>
      <c r="AA1118" s="34" t="s">
        <v>7632</v>
      </c>
      <c r="AB1118" s="34">
        <v>1111</v>
      </c>
      <c r="AC1118" s="34" t="s">
        <v>7631</v>
      </c>
      <c r="AD1118" s="34" t="s">
        <v>7613</v>
      </c>
      <c r="AE1118" s="34" t="s">
        <v>7615</v>
      </c>
      <c r="AF1118" s="34" t="s">
        <v>5221</v>
      </c>
      <c r="AG1118" s="34" t="s">
        <v>5224</v>
      </c>
      <c r="AH1118" s="34" t="s">
        <v>925</v>
      </c>
      <c r="AI1118" s="34" t="s">
        <v>6032</v>
      </c>
      <c r="AJ1118" s="34" t="s">
        <v>938</v>
      </c>
      <c r="AK1118" s="34" t="s">
        <v>5220</v>
      </c>
      <c r="AL1118" s="34" t="s">
        <v>4714</v>
      </c>
      <c r="AM1118" s="34" t="s">
        <v>1633</v>
      </c>
      <c r="AN1118" s="34">
        <v>1</v>
      </c>
      <c r="AO1118" s="34" t="s">
        <v>5225</v>
      </c>
      <c r="AP1118" s="34" t="s">
        <v>5693</v>
      </c>
      <c r="AQ1118" s="56">
        <v>1</v>
      </c>
      <c r="AR1118" s="56">
        <v>2</v>
      </c>
      <c r="AS1118" s="56">
        <v>2</v>
      </c>
      <c r="AT1118" s="42" t="s">
        <v>2920</v>
      </c>
      <c r="AU1118" s="42" t="s">
        <v>3200</v>
      </c>
      <c r="AV1118" s="42" t="s">
        <v>4106</v>
      </c>
      <c r="AW1118" s="35" t="s">
        <v>5709</v>
      </c>
      <c r="AX1118" s="35" t="s">
        <v>1028</v>
      </c>
      <c r="AY1118" s="35" t="s">
        <v>5223</v>
      </c>
      <c r="AZ1118" s="43" t="str">
        <f t="shared" si="1190"/>
        <v/>
      </c>
      <c r="BA1118" s="44" t="s">
        <v>5255</v>
      </c>
      <c r="BB1118" s="43" t="str">
        <f t="shared" si="1191"/>
        <v/>
      </c>
      <c r="BC1118" s="45" t="str">
        <f t="shared" si="1192"/>
        <v/>
      </c>
      <c r="BD1118" s="45" t="str">
        <f t="shared" si="1193"/>
        <v/>
      </c>
      <c r="BE1118" s="45" t="s">
        <v>5691</v>
      </c>
      <c r="BF1118" s="45" t="str">
        <f t="shared" si="1179"/>
        <v/>
      </c>
      <c r="BG1118" s="45" t="str">
        <f t="shared" si="1194"/>
        <v/>
      </c>
      <c r="BH1118" s="12" t="str">
        <f t="shared" si="1195"/>
        <v/>
      </c>
      <c r="BI1118" s="43" t="str">
        <f t="shared" si="1196"/>
        <v/>
      </c>
      <c r="BJ1118" s="46" t="str">
        <f t="shared" si="1197"/>
        <v/>
      </c>
      <c r="BK1118" s="46" t="str">
        <f t="shared" si="1198"/>
        <v/>
      </c>
      <c r="BL1118" s="46" t="str">
        <f t="shared" si="1199"/>
        <v/>
      </c>
      <c r="BM1118" s="43" t="str">
        <f t="shared" si="1200"/>
        <v/>
      </c>
      <c r="BN1118" s="43" t="str">
        <f t="shared" si="1201"/>
        <v/>
      </c>
      <c r="BO1118" s="44" t="str">
        <f t="shared" si="1178"/>
        <v/>
      </c>
      <c r="BP1118" s="44" t="str">
        <f t="shared" si="1183"/>
        <v>X</v>
      </c>
      <c r="BQ1118" s="44" t="str">
        <f t="shared" si="1186"/>
        <v/>
      </c>
      <c r="BR1118" s="46" t="str">
        <f t="shared" ref="BR1118:BR1172" si="1236">+$BJ1118</f>
        <v/>
      </c>
      <c r="BS1118" s="47" t="str">
        <f t="shared" ref="BS1118:BS1172" si="1237">+$BM1118</f>
        <v/>
      </c>
      <c r="BT1118" s="46" t="str">
        <f t="shared" ref="BT1118:BT1172" si="1238">+$BK1118</f>
        <v/>
      </c>
      <c r="BU1118" s="46" t="str">
        <f t="shared" ref="BU1118:BU1172" si="1239">+$BL1118</f>
        <v/>
      </c>
      <c r="BV1118" s="73" t="str">
        <f t="shared" si="1180"/>
        <v/>
      </c>
      <c r="BW1118" s="47" t="str">
        <f t="shared" si="1235"/>
        <v/>
      </c>
      <c r="BX1118" s="47" t="str">
        <f t="shared" si="1184"/>
        <v/>
      </c>
      <c r="BY1118" s="13" t="str">
        <f t="shared" si="1187"/>
        <v/>
      </c>
      <c r="BZ1118" s="14" t="str">
        <f t="shared" ref="BZ1118:BZ1172" si="1240">IF($AF1118="056","X","")</f>
        <v/>
      </c>
      <c r="CA1118" s="48" t="str">
        <f t="shared" ref="CA1118:CA1172" si="1241">IF(MID($AB1118,1,1)="1","X","")</f>
        <v>X</v>
      </c>
      <c r="CB1118" s="44" t="str">
        <f t="shared" ref="CB1118:CB1172" si="1242">IF($AB1118=112,"X","")</f>
        <v/>
      </c>
      <c r="CC1118" s="44" t="str">
        <f t="shared" si="1202"/>
        <v/>
      </c>
      <c r="CD1118" s="44" t="str">
        <f t="shared" si="1188"/>
        <v/>
      </c>
      <c r="CE1118" s="44" t="str">
        <f t="shared" si="1232"/>
        <v>X</v>
      </c>
      <c r="CF1118" s="44" t="str">
        <f t="shared" si="1203"/>
        <v/>
      </c>
      <c r="CG1118" s="44" t="str">
        <f t="shared" si="1204"/>
        <v/>
      </c>
      <c r="CH1118" s="44" t="str">
        <f t="shared" si="1205"/>
        <v/>
      </c>
      <c r="CI1118" s="44" t="str">
        <f t="shared" si="1206"/>
        <v/>
      </c>
      <c r="CJ1118" s="44" t="str">
        <f t="shared" si="1207"/>
        <v/>
      </c>
      <c r="CK1118" s="44" t="str">
        <f t="shared" si="1208"/>
        <v/>
      </c>
      <c r="CL1118" s="44" t="str">
        <f t="shared" si="1209"/>
        <v/>
      </c>
      <c r="CM1118" s="43" t="str">
        <f t="shared" si="1210"/>
        <v/>
      </c>
      <c r="CN1118" s="43" t="str">
        <f t="shared" si="1211"/>
        <v/>
      </c>
      <c r="CO1118" s="43" t="str">
        <f t="shared" si="1212"/>
        <v/>
      </c>
      <c r="CP1118" s="44" t="str">
        <f t="shared" si="1189"/>
        <v/>
      </c>
      <c r="CQ1118" s="44" t="str">
        <f t="shared" si="1213"/>
        <v>X</v>
      </c>
      <c r="CR1118" s="43" t="str">
        <f t="shared" si="1234"/>
        <v/>
      </c>
      <c r="CS1118" s="44" t="s">
        <v>8783</v>
      </c>
      <c r="CT1118" s="44">
        <v>1</v>
      </c>
      <c r="CU1118" s="44" t="str">
        <f t="shared" si="1217"/>
        <v/>
      </c>
      <c r="CV1118" s="44" t="str">
        <f t="shared" si="1218"/>
        <v/>
      </c>
      <c r="CW1118" s="44" t="str">
        <f t="shared" si="1219"/>
        <v/>
      </c>
      <c r="CX1118" s="44" t="str">
        <f t="shared" si="1220"/>
        <v/>
      </c>
      <c r="CY1118" s="44" t="str">
        <f t="shared" si="1221"/>
        <v/>
      </c>
      <c r="CZ1118" s="44" t="str">
        <f t="shared" si="1222"/>
        <v/>
      </c>
      <c r="DA1118" s="49" t="str">
        <f t="shared" si="1214"/>
        <v/>
      </c>
      <c r="DB1118" s="44" t="str">
        <f t="shared" si="1223"/>
        <v/>
      </c>
      <c r="DC1118" s="44" t="str">
        <f t="shared" si="1224"/>
        <v/>
      </c>
      <c r="DD1118" s="44" t="str">
        <f t="shared" si="1225"/>
        <v/>
      </c>
      <c r="DE1118" s="44" t="str">
        <f t="shared" si="1226"/>
        <v/>
      </c>
      <c r="DF1118" s="44" t="str">
        <f t="shared" si="1227"/>
        <v/>
      </c>
      <c r="DG1118" s="44" t="str">
        <f t="shared" si="1228"/>
        <v/>
      </c>
      <c r="DH1118" s="44" t="str">
        <f t="shared" si="1185"/>
        <v>X</v>
      </c>
      <c r="DI1118" s="50" t="str">
        <f t="shared" si="1229"/>
        <v/>
      </c>
      <c r="DJ1118" s="50" t="str">
        <f t="shared" si="1233"/>
        <v>X</v>
      </c>
      <c r="DK1118" s="50" t="str">
        <f t="shared" si="1230"/>
        <v/>
      </c>
      <c r="DL1118" s="50" t="str">
        <f t="shared" si="1231"/>
        <v/>
      </c>
      <c r="DM1118" s="51" t="str">
        <f t="shared" si="1181"/>
        <v>033135000</v>
      </c>
      <c r="DN1118" s="52"/>
      <c r="DO1118" s="53" t="s">
        <v>5255</v>
      </c>
      <c r="DP1118" s="52"/>
      <c r="DQ1118" s="53" t="str">
        <f t="shared" si="1215"/>
        <v>X</v>
      </c>
      <c r="DR1118" s="52" t="str">
        <f t="shared" si="1216"/>
        <v/>
      </c>
      <c r="DS1118" s="53"/>
      <c r="DT1118" s="52"/>
      <c r="DU1118" s="53"/>
      <c r="DV1118" s="52"/>
      <c r="DW1118" s="99"/>
      <c r="DX1118" s="99"/>
      <c r="EI1118" s="83"/>
      <c r="EJ1118" s="102"/>
      <c r="EK1118" s="102"/>
      <c r="EL1118" s="102"/>
      <c r="EM1118" s="102"/>
      <c r="EN1118" s="102"/>
      <c r="EO1118" s="102"/>
      <c r="EP1118" s="102"/>
      <c r="EQ1118" s="102"/>
      <c r="ER1118" s="102"/>
      <c r="ES1118" s="102"/>
      <c r="ET1118" s="102"/>
      <c r="EU1118" s="102"/>
      <c r="EV1118" s="102"/>
      <c r="FL1118" s="36" t="str">
        <f t="shared" si="1182"/>
        <v>X</v>
      </c>
    </row>
    <row r="1119" spans="1:168" s="36" customFormat="1" ht="49.5" customHeight="1" x14ac:dyDescent="0.35">
      <c r="A1119" s="67"/>
      <c r="B1119" s="39"/>
      <c r="C1119" s="39"/>
      <c r="D1119" s="40"/>
      <c r="E1119" s="41"/>
      <c r="F1119" s="41"/>
      <c r="G1119" s="41"/>
      <c r="H1119" s="41"/>
      <c r="I1119" s="41"/>
      <c r="J1119" s="41"/>
      <c r="K1119" s="41"/>
      <c r="L1119" s="41"/>
      <c r="M1119" s="41"/>
      <c r="N1119" s="41"/>
      <c r="O1119" s="29"/>
      <c r="P1119" s="30"/>
      <c r="Q1119" s="31"/>
      <c r="R1119" s="31"/>
      <c r="S1119" s="32" t="s">
        <v>2359</v>
      </c>
      <c r="T1119" s="33"/>
      <c r="U1119" s="33" t="s">
        <v>6107</v>
      </c>
      <c r="V1119" s="33" t="s">
        <v>4892</v>
      </c>
      <c r="W1119" s="33" t="s">
        <v>6071</v>
      </c>
      <c r="X1119" s="33" t="s">
        <v>4108</v>
      </c>
      <c r="Y1119" s="33" t="s">
        <v>4109</v>
      </c>
      <c r="Z1119" s="33">
        <v>1</v>
      </c>
      <c r="AA1119" s="34" t="s">
        <v>7632</v>
      </c>
      <c r="AB1119" s="34">
        <v>1111</v>
      </c>
      <c r="AC1119" s="34" t="s">
        <v>7631</v>
      </c>
      <c r="AD1119" s="34" t="s">
        <v>7613</v>
      </c>
      <c r="AE1119" s="34" t="s">
        <v>7615</v>
      </c>
      <c r="AF1119" s="34" t="s">
        <v>4889</v>
      </c>
      <c r="AG1119" s="34" t="s">
        <v>4892</v>
      </c>
      <c r="AH1119" s="34" t="s">
        <v>925</v>
      </c>
      <c r="AI1119" s="34" t="s">
        <v>6032</v>
      </c>
      <c r="AJ1119" s="34" t="s">
        <v>938</v>
      </c>
      <c r="AK1119" s="34" t="s">
        <v>5220</v>
      </c>
      <c r="AL1119" s="34" t="s">
        <v>4714</v>
      </c>
      <c r="AM1119" s="34" t="s">
        <v>1633</v>
      </c>
      <c r="AN1119" s="34">
        <v>1</v>
      </c>
      <c r="AO1119" s="34" t="s">
        <v>4893</v>
      </c>
      <c r="AP1119" s="34" t="s">
        <v>5693</v>
      </c>
      <c r="AQ1119" s="56">
        <v>1</v>
      </c>
      <c r="AR1119" s="56">
        <v>2</v>
      </c>
      <c r="AS1119" s="56">
        <v>2</v>
      </c>
      <c r="AT1119" s="42" t="s">
        <v>2920</v>
      </c>
      <c r="AU1119" s="42" t="s">
        <v>3205</v>
      </c>
      <c r="AV1119" s="42" t="s">
        <v>4106</v>
      </c>
      <c r="AW1119" s="35" t="s">
        <v>5709</v>
      </c>
      <c r="AX1119" s="35" t="s">
        <v>3177</v>
      </c>
      <c r="AY1119" s="35" t="s">
        <v>4891</v>
      </c>
      <c r="AZ1119" s="43" t="str">
        <f t="shared" si="1190"/>
        <v/>
      </c>
      <c r="BA1119" s="44" t="s">
        <v>5255</v>
      </c>
      <c r="BB1119" s="43" t="str">
        <f t="shared" si="1191"/>
        <v/>
      </c>
      <c r="BC1119" s="45" t="str">
        <f t="shared" si="1192"/>
        <v/>
      </c>
      <c r="BD1119" s="45" t="str">
        <f t="shared" si="1193"/>
        <v/>
      </c>
      <c r="BE1119" s="45" t="s">
        <v>5691</v>
      </c>
      <c r="BF1119" s="45" t="str">
        <f t="shared" si="1179"/>
        <v/>
      </c>
      <c r="BG1119" s="45" t="str">
        <f t="shared" si="1194"/>
        <v/>
      </c>
      <c r="BH1119" s="12" t="str">
        <f t="shared" si="1195"/>
        <v/>
      </c>
      <c r="BI1119" s="43" t="str">
        <f t="shared" si="1196"/>
        <v/>
      </c>
      <c r="BJ1119" s="46" t="str">
        <f t="shared" si="1197"/>
        <v/>
      </c>
      <c r="BK1119" s="46" t="str">
        <f t="shared" si="1198"/>
        <v/>
      </c>
      <c r="BL1119" s="46" t="str">
        <f t="shared" si="1199"/>
        <v/>
      </c>
      <c r="BM1119" s="43" t="str">
        <f t="shared" si="1200"/>
        <v/>
      </c>
      <c r="BN1119" s="43" t="str">
        <f t="shared" si="1201"/>
        <v/>
      </c>
      <c r="BO1119" s="44" t="str">
        <f t="shared" si="1178"/>
        <v/>
      </c>
      <c r="BP1119" s="44" t="str">
        <f t="shared" si="1183"/>
        <v>X</v>
      </c>
      <c r="BQ1119" s="44" t="str">
        <f t="shared" si="1186"/>
        <v/>
      </c>
      <c r="BR1119" s="46" t="str">
        <f t="shared" si="1236"/>
        <v/>
      </c>
      <c r="BS1119" s="47" t="str">
        <f t="shared" si="1237"/>
        <v/>
      </c>
      <c r="BT1119" s="46" t="str">
        <f t="shared" si="1238"/>
        <v/>
      </c>
      <c r="BU1119" s="46" t="str">
        <f t="shared" si="1239"/>
        <v/>
      </c>
      <c r="BV1119" s="73" t="str">
        <f t="shared" si="1180"/>
        <v/>
      </c>
      <c r="BW1119" s="47" t="str">
        <f t="shared" si="1235"/>
        <v/>
      </c>
      <c r="BX1119" s="47" t="str">
        <f t="shared" si="1184"/>
        <v/>
      </c>
      <c r="BY1119" s="13" t="str">
        <f t="shared" si="1187"/>
        <v/>
      </c>
      <c r="BZ1119" s="14" t="str">
        <f t="shared" si="1240"/>
        <v/>
      </c>
      <c r="CA1119" s="48" t="str">
        <f t="shared" si="1241"/>
        <v>X</v>
      </c>
      <c r="CB1119" s="44" t="str">
        <f t="shared" si="1242"/>
        <v/>
      </c>
      <c r="CC1119" s="44" t="str">
        <f t="shared" si="1202"/>
        <v/>
      </c>
      <c r="CD1119" s="44" t="str">
        <f t="shared" si="1188"/>
        <v/>
      </c>
      <c r="CE1119" s="44" t="str">
        <f t="shared" si="1232"/>
        <v>X</v>
      </c>
      <c r="CF1119" s="44" t="str">
        <f t="shared" si="1203"/>
        <v/>
      </c>
      <c r="CG1119" s="44" t="str">
        <f t="shared" si="1204"/>
        <v/>
      </c>
      <c r="CH1119" s="44" t="str">
        <f t="shared" si="1205"/>
        <v/>
      </c>
      <c r="CI1119" s="44" t="str">
        <f t="shared" si="1206"/>
        <v/>
      </c>
      <c r="CJ1119" s="44" t="str">
        <f t="shared" si="1207"/>
        <v/>
      </c>
      <c r="CK1119" s="44" t="str">
        <f t="shared" si="1208"/>
        <v/>
      </c>
      <c r="CL1119" s="44" t="str">
        <f t="shared" si="1209"/>
        <v/>
      </c>
      <c r="CM1119" s="43" t="str">
        <f t="shared" si="1210"/>
        <v/>
      </c>
      <c r="CN1119" s="43" t="str">
        <f t="shared" si="1211"/>
        <v/>
      </c>
      <c r="CO1119" s="43" t="str">
        <f t="shared" si="1212"/>
        <v/>
      </c>
      <c r="CP1119" s="44" t="str">
        <f t="shared" si="1189"/>
        <v/>
      </c>
      <c r="CQ1119" s="44" t="str">
        <f t="shared" si="1213"/>
        <v>X</v>
      </c>
      <c r="CR1119" s="43" t="str">
        <f t="shared" si="1234"/>
        <v/>
      </c>
      <c r="CS1119" s="44" t="s">
        <v>8783</v>
      </c>
      <c r="CT1119" s="44">
        <v>1</v>
      </c>
      <c r="CU1119" s="44" t="str">
        <f t="shared" si="1217"/>
        <v/>
      </c>
      <c r="CV1119" s="44" t="str">
        <f t="shared" si="1218"/>
        <v/>
      </c>
      <c r="CW1119" s="44" t="str">
        <f t="shared" si="1219"/>
        <v/>
      </c>
      <c r="CX1119" s="44" t="str">
        <f t="shared" si="1220"/>
        <v/>
      </c>
      <c r="CY1119" s="44" t="str">
        <f t="shared" si="1221"/>
        <v/>
      </c>
      <c r="CZ1119" s="44" t="str">
        <f t="shared" si="1222"/>
        <v/>
      </c>
      <c r="DA1119" s="49" t="str">
        <f t="shared" si="1214"/>
        <v/>
      </c>
      <c r="DB1119" s="44" t="str">
        <f t="shared" si="1223"/>
        <v/>
      </c>
      <c r="DC1119" s="44" t="str">
        <f t="shared" si="1224"/>
        <v/>
      </c>
      <c r="DD1119" s="44" t="str">
        <f t="shared" si="1225"/>
        <v/>
      </c>
      <c r="DE1119" s="44" t="str">
        <f t="shared" si="1226"/>
        <v/>
      </c>
      <c r="DF1119" s="44" t="str">
        <f t="shared" si="1227"/>
        <v/>
      </c>
      <c r="DG1119" s="44" t="str">
        <f t="shared" si="1228"/>
        <v/>
      </c>
      <c r="DH1119" s="44" t="str">
        <f t="shared" si="1185"/>
        <v>X</v>
      </c>
      <c r="DI1119" s="50" t="str">
        <f t="shared" si="1229"/>
        <v/>
      </c>
      <c r="DJ1119" s="50" t="str">
        <f t="shared" si="1233"/>
        <v>X</v>
      </c>
      <c r="DK1119" s="50" t="str">
        <f t="shared" si="1230"/>
        <v/>
      </c>
      <c r="DL1119" s="50" t="str">
        <f t="shared" si="1231"/>
        <v/>
      </c>
      <c r="DM1119" s="51" t="str">
        <f t="shared" si="1181"/>
        <v>033137000</v>
      </c>
      <c r="DN1119" s="52"/>
      <c r="DO1119" s="53" t="s">
        <v>5255</v>
      </c>
      <c r="DP1119" s="52"/>
      <c r="DQ1119" s="53"/>
      <c r="DR1119" s="52" t="str">
        <f t="shared" si="1216"/>
        <v/>
      </c>
      <c r="DS1119" s="53"/>
      <c r="DT1119" s="52"/>
      <c r="DU1119" s="53"/>
      <c r="DV1119" s="52"/>
      <c r="DW1119" s="227"/>
      <c r="DX1119" s="227"/>
      <c r="EI1119" s="83"/>
      <c r="EJ1119" s="102"/>
      <c r="EK1119" s="102"/>
      <c r="EL1119" s="102"/>
      <c r="EM1119" s="102"/>
      <c r="EN1119" s="102"/>
      <c r="EO1119" s="102"/>
      <c r="EP1119" s="102"/>
      <c r="EQ1119" s="102"/>
      <c r="ER1119" s="102"/>
      <c r="ES1119" s="102"/>
      <c r="ET1119" s="102"/>
      <c r="EU1119" s="102"/>
      <c r="EV1119" s="102"/>
      <c r="FB1119" s="36" t="s">
        <v>8780</v>
      </c>
      <c r="FL1119" s="36" t="str">
        <f t="shared" si="1182"/>
        <v>X</v>
      </c>
    </row>
    <row r="1120" spans="1:168" s="36" customFormat="1" ht="49.5" customHeight="1" x14ac:dyDescent="0.35">
      <c r="A1120" s="67"/>
      <c r="B1120" s="39"/>
      <c r="C1120" s="39"/>
      <c r="D1120" s="40"/>
      <c r="E1120" s="41"/>
      <c r="F1120" s="41"/>
      <c r="G1120" s="41"/>
      <c r="H1120" s="41"/>
      <c r="I1120" s="41"/>
      <c r="J1120" s="41"/>
      <c r="K1120" s="41"/>
      <c r="L1120" s="41"/>
      <c r="M1120" s="41"/>
      <c r="N1120" s="41"/>
      <c r="O1120" s="29"/>
      <c r="P1120" s="30"/>
      <c r="Q1120" s="31"/>
      <c r="R1120" s="31"/>
      <c r="S1120" s="32" t="s">
        <v>2361</v>
      </c>
      <c r="T1120" s="33"/>
      <c r="U1120" s="33" t="s">
        <v>6107</v>
      </c>
      <c r="V1120" s="33" t="s">
        <v>4897</v>
      </c>
      <c r="W1120" s="33" t="s">
        <v>6071</v>
      </c>
      <c r="X1120" s="33" t="s">
        <v>4108</v>
      </c>
      <c r="Y1120" s="33" t="s">
        <v>4109</v>
      </c>
      <c r="Z1120" s="33">
        <v>1</v>
      </c>
      <c r="AA1120" s="34" t="s">
        <v>7632</v>
      </c>
      <c r="AB1120" s="34">
        <v>1111</v>
      </c>
      <c r="AC1120" s="34" t="s">
        <v>7631</v>
      </c>
      <c r="AD1120" s="34" t="s">
        <v>7613</v>
      </c>
      <c r="AE1120" s="34" t="s">
        <v>7615</v>
      </c>
      <c r="AF1120" s="34" t="s">
        <v>4894</v>
      </c>
      <c r="AG1120" s="34" t="s">
        <v>4897</v>
      </c>
      <c r="AH1120" s="34" t="s">
        <v>925</v>
      </c>
      <c r="AI1120" s="34" t="s">
        <v>6032</v>
      </c>
      <c r="AJ1120" s="34" t="s">
        <v>938</v>
      </c>
      <c r="AK1120" s="34" t="s">
        <v>5220</v>
      </c>
      <c r="AL1120" s="34" t="s">
        <v>4714</v>
      </c>
      <c r="AM1120" s="34" t="s">
        <v>1633</v>
      </c>
      <c r="AN1120" s="34">
        <v>1</v>
      </c>
      <c r="AO1120" s="34" t="s">
        <v>4898</v>
      </c>
      <c r="AP1120" s="34" t="s">
        <v>5693</v>
      </c>
      <c r="AQ1120" s="56">
        <v>1</v>
      </c>
      <c r="AR1120" s="56">
        <v>2</v>
      </c>
      <c r="AS1120" s="56">
        <v>2</v>
      </c>
      <c r="AT1120" s="42" t="s">
        <v>2920</v>
      </c>
      <c r="AU1120" s="42" t="s">
        <v>3205</v>
      </c>
      <c r="AV1120" s="42" t="s">
        <v>4106</v>
      </c>
      <c r="AW1120" s="35" t="s">
        <v>5709</v>
      </c>
      <c r="AX1120" s="35" t="s">
        <v>3177</v>
      </c>
      <c r="AY1120" s="35" t="s">
        <v>4896</v>
      </c>
      <c r="AZ1120" s="43" t="str">
        <f t="shared" si="1190"/>
        <v/>
      </c>
      <c r="BA1120" s="44" t="s">
        <v>5255</v>
      </c>
      <c r="BB1120" s="43" t="str">
        <f t="shared" si="1191"/>
        <v/>
      </c>
      <c r="BC1120" s="45" t="str">
        <f t="shared" si="1192"/>
        <v/>
      </c>
      <c r="BD1120" s="45" t="str">
        <f t="shared" si="1193"/>
        <v/>
      </c>
      <c r="BE1120" s="45" t="s">
        <v>5691</v>
      </c>
      <c r="BF1120" s="45" t="str">
        <f t="shared" si="1179"/>
        <v/>
      </c>
      <c r="BG1120" s="45" t="str">
        <f t="shared" si="1194"/>
        <v/>
      </c>
      <c r="BH1120" s="12" t="str">
        <f t="shared" si="1195"/>
        <v/>
      </c>
      <c r="BI1120" s="43" t="str">
        <f t="shared" si="1196"/>
        <v/>
      </c>
      <c r="BJ1120" s="46" t="str">
        <f t="shared" si="1197"/>
        <v/>
      </c>
      <c r="BK1120" s="46" t="str">
        <f t="shared" si="1198"/>
        <v/>
      </c>
      <c r="BL1120" s="46" t="str">
        <f t="shared" si="1199"/>
        <v/>
      </c>
      <c r="BM1120" s="43" t="str">
        <f t="shared" si="1200"/>
        <v/>
      </c>
      <c r="BN1120" s="43" t="str">
        <f t="shared" si="1201"/>
        <v/>
      </c>
      <c r="BO1120" s="44" t="str">
        <f t="shared" si="1178"/>
        <v/>
      </c>
      <c r="BP1120" s="44" t="str">
        <f t="shared" si="1183"/>
        <v>X</v>
      </c>
      <c r="BQ1120" s="44" t="str">
        <f t="shared" si="1186"/>
        <v/>
      </c>
      <c r="BR1120" s="46" t="str">
        <f t="shared" si="1236"/>
        <v/>
      </c>
      <c r="BS1120" s="47" t="str">
        <f t="shared" si="1237"/>
        <v/>
      </c>
      <c r="BT1120" s="46" t="str">
        <f t="shared" si="1238"/>
        <v/>
      </c>
      <c r="BU1120" s="46" t="str">
        <f t="shared" si="1239"/>
        <v/>
      </c>
      <c r="BV1120" s="73" t="str">
        <f t="shared" si="1180"/>
        <v/>
      </c>
      <c r="BW1120" s="47" t="str">
        <f t="shared" si="1235"/>
        <v/>
      </c>
      <c r="BX1120" s="47" t="str">
        <f t="shared" si="1184"/>
        <v/>
      </c>
      <c r="BY1120" s="13" t="str">
        <f t="shared" si="1187"/>
        <v/>
      </c>
      <c r="BZ1120" s="14" t="str">
        <f t="shared" si="1240"/>
        <v/>
      </c>
      <c r="CA1120" s="48" t="str">
        <f t="shared" si="1241"/>
        <v>X</v>
      </c>
      <c r="CB1120" s="44" t="str">
        <f t="shared" si="1242"/>
        <v/>
      </c>
      <c r="CC1120" s="44" t="str">
        <f t="shared" si="1202"/>
        <v/>
      </c>
      <c r="CD1120" s="44" t="str">
        <f t="shared" si="1188"/>
        <v/>
      </c>
      <c r="CE1120" s="44" t="str">
        <f t="shared" si="1232"/>
        <v>X</v>
      </c>
      <c r="CF1120" s="44" t="str">
        <f t="shared" si="1203"/>
        <v/>
      </c>
      <c r="CG1120" s="44" t="str">
        <f t="shared" si="1204"/>
        <v/>
      </c>
      <c r="CH1120" s="44" t="str">
        <f t="shared" si="1205"/>
        <v/>
      </c>
      <c r="CI1120" s="44" t="str">
        <f t="shared" si="1206"/>
        <v/>
      </c>
      <c r="CJ1120" s="44" t="str">
        <f t="shared" si="1207"/>
        <v/>
      </c>
      <c r="CK1120" s="44" t="str">
        <f t="shared" si="1208"/>
        <v/>
      </c>
      <c r="CL1120" s="44" t="str">
        <f t="shared" si="1209"/>
        <v/>
      </c>
      <c r="CM1120" s="43" t="str">
        <f t="shared" si="1210"/>
        <v/>
      </c>
      <c r="CN1120" s="43" t="str">
        <f t="shared" si="1211"/>
        <v/>
      </c>
      <c r="CO1120" s="43" t="str">
        <f t="shared" si="1212"/>
        <v/>
      </c>
      <c r="CP1120" s="44" t="str">
        <f t="shared" si="1189"/>
        <v/>
      </c>
      <c r="CQ1120" s="44" t="str">
        <f t="shared" si="1213"/>
        <v>X</v>
      </c>
      <c r="CR1120" s="43" t="str">
        <f t="shared" si="1234"/>
        <v/>
      </c>
      <c r="CS1120" s="44" t="s">
        <v>8783</v>
      </c>
      <c r="CT1120" s="44">
        <v>1</v>
      </c>
      <c r="CU1120" s="44" t="str">
        <f t="shared" si="1217"/>
        <v/>
      </c>
      <c r="CV1120" s="44" t="str">
        <f t="shared" si="1218"/>
        <v/>
      </c>
      <c r="CW1120" s="44" t="str">
        <f t="shared" si="1219"/>
        <v/>
      </c>
      <c r="CX1120" s="44" t="str">
        <f t="shared" si="1220"/>
        <v/>
      </c>
      <c r="CY1120" s="44" t="str">
        <f t="shared" si="1221"/>
        <v/>
      </c>
      <c r="CZ1120" s="44" t="str">
        <f t="shared" si="1222"/>
        <v/>
      </c>
      <c r="DA1120" s="49" t="str">
        <f t="shared" si="1214"/>
        <v/>
      </c>
      <c r="DB1120" s="44" t="str">
        <f t="shared" si="1223"/>
        <v/>
      </c>
      <c r="DC1120" s="44" t="str">
        <f t="shared" si="1224"/>
        <v/>
      </c>
      <c r="DD1120" s="44" t="str">
        <f t="shared" si="1225"/>
        <v/>
      </c>
      <c r="DE1120" s="44" t="str">
        <f t="shared" si="1226"/>
        <v/>
      </c>
      <c r="DF1120" s="44" t="str">
        <f t="shared" si="1227"/>
        <v/>
      </c>
      <c r="DG1120" s="44" t="str">
        <f t="shared" si="1228"/>
        <v/>
      </c>
      <c r="DH1120" s="44" t="str">
        <f t="shared" si="1185"/>
        <v>X</v>
      </c>
      <c r="DI1120" s="50" t="str">
        <f t="shared" si="1229"/>
        <v/>
      </c>
      <c r="DJ1120" s="50" t="str">
        <f t="shared" si="1233"/>
        <v>X</v>
      </c>
      <c r="DK1120" s="50" t="str">
        <f t="shared" si="1230"/>
        <v/>
      </c>
      <c r="DL1120" s="50" t="str">
        <f t="shared" si="1231"/>
        <v/>
      </c>
      <c r="DM1120" s="51" t="str">
        <f t="shared" si="1181"/>
        <v>033137000</v>
      </c>
      <c r="DN1120" s="52"/>
      <c r="DO1120" s="53" t="s">
        <v>5255</v>
      </c>
      <c r="DP1120" s="52"/>
      <c r="DQ1120" s="53"/>
      <c r="DR1120" s="52" t="str">
        <f t="shared" si="1216"/>
        <v/>
      </c>
      <c r="DS1120" s="53"/>
      <c r="DT1120" s="52"/>
      <c r="DU1120" s="53"/>
      <c r="DV1120" s="52"/>
      <c r="DW1120" s="227"/>
      <c r="DX1120" s="227"/>
      <c r="EI1120" s="83"/>
      <c r="EJ1120" s="102"/>
      <c r="EK1120" s="102"/>
      <c r="EL1120" s="102"/>
      <c r="EM1120" s="102"/>
      <c r="EN1120" s="102"/>
      <c r="EO1120" s="102"/>
      <c r="EP1120" s="102"/>
      <c r="EQ1120" s="102"/>
      <c r="ER1120" s="102"/>
      <c r="ES1120" s="102"/>
      <c r="ET1120" s="102"/>
      <c r="EU1120" s="102"/>
      <c r="EV1120" s="102"/>
      <c r="FB1120" s="36" t="s">
        <v>8780</v>
      </c>
      <c r="FL1120" s="36" t="str">
        <f t="shared" si="1182"/>
        <v>X</v>
      </c>
    </row>
    <row r="1121" spans="1:168" s="36" customFormat="1" ht="49.5" customHeight="1" x14ac:dyDescent="0.35">
      <c r="A1121" s="67"/>
      <c r="B1121" s="39"/>
      <c r="C1121" s="39"/>
      <c r="D1121" s="40"/>
      <c r="E1121" s="41"/>
      <c r="F1121" s="41"/>
      <c r="G1121" s="41"/>
      <c r="H1121" s="41"/>
      <c r="I1121" s="41"/>
      <c r="J1121" s="41"/>
      <c r="K1121" s="41"/>
      <c r="L1121" s="41"/>
      <c r="M1121" s="41"/>
      <c r="N1121" s="41"/>
      <c r="O1121" s="29"/>
      <c r="P1121" s="30"/>
      <c r="Q1121" s="31"/>
      <c r="R1121" s="31"/>
      <c r="S1121" s="32" t="s">
        <v>3179</v>
      </c>
      <c r="T1121" s="33"/>
      <c r="U1121" s="33" t="s">
        <v>6107</v>
      </c>
      <c r="V1121" s="33" t="s">
        <v>5219</v>
      </c>
      <c r="W1121" s="33" t="s">
        <v>6071</v>
      </c>
      <c r="X1121" s="33" t="s">
        <v>4108</v>
      </c>
      <c r="Y1121" s="33" t="s">
        <v>4109</v>
      </c>
      <c r="Z1121" s="33">
        <v>1</v>
      </c>
      <c r="AA1121" s="34" t="s">
        <v>7632</v>
      </c>
      <c r="AB1121" s="34">
        <v>1111</v>
      </c>
      <c r="AC1121" s="34" t="s">
        <v>7631</v>
      </c>
      <c r="AD1121" s="34" t="s">
        <v>7613</v>
      </c>
      <c r="AE1121" s="34" t="s">
        <v>7615</v>
      </c>
      <c r="AF1121" s="34" t="s">
        <v>3179</v>
      </c>
      <c r="AG1121" s="34" t="s">
        <v>6888</v>
      </c>
      <c r="AH1121" s="34" t="s">
        <v>925</v>
      </c>
      <c r="AI1121" s="34" t="s">
        <v>6032</v>
      </c>
      <c r="AJ1121" s="34" t="s">
        <v>938</v>
      </c>
      <c r="AK1121" s="34" t="s">
        <v>5220</v>
      </c>
      <c r="AL1121" s="34" t="s">
        <v>4714</v>
      </c>
      <c r="AM1121" s="34" t="s">
        <v>1633</v>
      </c>
      <c r="AN1121" s="34">
        <v>1</v>
      </c>
      <c r="AO1121" s="34" t="s">
        <v>5691</v>
      </c>
      <c r="AP1121" s="34" t="s">
        <v>3180</v>
      </c>
      <c r="AQ1121" s="56">
        <v>1</v>
      </c>
      <c r="AR1121" s="56">
        <v>2</v>
      </c>
      <c r="AS1121" s="56">
        <v>2</v>
      </c>
      <c r="AT1121" s="42" t="s">
        <v>2920</v>
      </c>
      <c r="AU1121" s="42" t="s">
        <v>3205</v>
      </c>
      <c r="AV1121" s="42" t="s">
        <v>4106</v>
      </c>
      <c r="AW1121" s="35" t="s">
        <v>5709</v>
      </c>
      <c r="AX1121" s="35" t="s">
        <v>3177</v>
      </c>
      <c r="AY1121" s="35" t="s">
        <v>3178</v>
      </c>
      <c r="AZ1121" s="43" t="str">
        <f t="shared" si="1190"/>
        <v/>
      </c>
      <c r="BA1121" s="44" t="s">
        <v>5255</v>
      </c>
      <c r="BB1121" s="43" t="str">
        <f t="shared" si="1191"/>
        <v/>
      </c>
      <c r="BC1121" s="45" t="str">
        <f t="shared" si="1192"/>
        <v/>
      </c>
      <c r="BD1121" s="45" t="str">
        <f t="shared" si="1193"/>
        <v/>
      </c>
      <c r="BE1121" s="45" t="s">
        <v>5691</v>
      </c>
      <c r="BF1121" s="45" t="str">
        <f t="shared" si="1179"/>
        <v/>
      </c>
      <c r="BG1121" s="45" t="str">
        <f t="shared" si="1194"/>
        <v/>
      </c>
      <c r="BH1121" s="12" t="str">
        <f t="shared" si="1195"/>
        <v/>
      </c>
      <c r="BI1121" s="43" t="str">
        <f t="shared" si="1196"/>
        <v/>
      </c>
      <c r="BJ1121" s="46" t="str">
        <f t="shared" si="1197"/>
        <v/>
      </c>
      <c r="BK1121" s="46" t="str">
        <f t="shared" si="1198"/>
        <v/>
      </c>
      <c r="BL1121" s="46" t="str">
        <f t="shared" si="1199"/>
        <v/>
      </c>
      <c r="BM1121" s="43" t="str">
        <f t="shared" si="1200"/>
        <v/>
      </c>
      <c r="BN1121" s="43" t="str">
        <f t="shared" si="1201"/>
        <v/>
      </c>
      <c r="BO1121" s="44" t="str">
        <f t="shared" si="1178"/>
        <v/>
      </c>
      <c r="BP1121" s="44" t="str">
        <f t="shared" si="1183"/>
        <v>X</v>
      </c>
      <c r="BQ1121" s="44" t="str">
        <f t="shared" si="1186"/>
        <v/>
      </c>
      <c r="BR1121" s="46" t="str">
        <f t="shared" si="1236"/>
        <v/>
      </c>
      <c r="BS1121" s="47" t="str">
        <f t="shared" si="1237"/>
        <v/>
      </c>
      <c r="BT1121" s="46" t="str">
        <f t="shared" si="1238"/>
        <v/>
      </c>
      <c r="BU1121" s="46" t="str">
        <f t="shared" si="1239"/>
        <v/>
      </c>
      <c r="BV1121" s="73" t="str">
        <f t="shared" si="1180"/>
        <v/>
      </c>
      <c r="BW1121" s="47" t="str">
        <f t="shared" si="1235"/>
        <v/>
      </c>
      <c r="BX1121" s="47" t="str">
        <f t="shared" si="1184"/>
        <v/>
      </c>
      <c r="BY1121" s="13" t="str">
        <f t="shared" si="1187"/>
        <v/>
      </c>
      <c r="BZ1121" s="14" t="str">
        <f t="shared" si="1240"/>
        <v/>
      </c>
      <c r="CA1121" s="48" t="str">
        <f t="shared" si="1241"/>
        <v>X</v>
      </c>
      <c r="CB1121" s="44" t="str">
        <f t="shared" si="1242"/>
        <v/>
      </c>
      <c r="CC1121" s="44" t="str">
        <f t="shared" si="1202"/>
        <v/>
      </c>
      <c r="CD1121" s="44" t="str">
        <f t="shared" si="1188"/>
        <v/>
      </c>
      <c r="CE1121" s="44" t="str">
        <f t="shared" si="1232"/>
        <v>X</v>
      </c>
      <c r="CF1121" s="44" t="str">
        <f t="shared" si="1203"/>
        <v/>
      </c>
      <c r="CG1121" s="44" t="str">
        <f t="shared" si="1204"/>
        <v/>
      </c>
      <c r="CH1121" s="44" t="str">
        <f t="shared" si="1205"/>
        <v/>
      </c>
      <c r="CI1121" s="44" t="str">
        <f t="shared" si="1206"/>
        <v/>
      </c>
      <c r="CJ1121" s="44" t="str">
        <f t="shared" si="1207"/>
        <v/>
      </c>
      <c r="CK1121" s="44" t="str">
        <f t="shared" si="1208"/>
        <v/>
      </c>
      <c r="CL1121" s="44" t="str">
        <f t="shared" si="1209"/>
        <v/>
      </c>
      <c r="CM1121" s="43" t="str">
        <f t="shared" si="1210"/>
        <v/>
      </c>
      <c r="CN1121" s="43" t="str">
        <f t="shared" si="1211"/>
        <v/>
      </c>
      <c r="CO1121" s="43" t="str">
        <f t="shared" si="1212"/>
        <v/>
      </c>
      <c r="CP1121" s="44" t="str">
        <f t="shared" si="1189"/>
        <v/>
      </c>
      <c r="CQ1121" s="44" t="str">
        <f t="shared" si="1213"/>
        <v>X</v>
      </c>
      <c r="CR1121" s="43" t="str">
        <f t="shared" si="1234"/>
        <v/>
      </c>
      <c r="CS1121" s="44" t="s">
        <v>8783</v>
      </c>
      <c r="CT1121" s="44">
        <v>1</v>
      </c>
      <c r="CU1121" s="44" t="str">
        <f t="shared" si="1217"/>
        <v/>
      </c>
      <c r="CV1121" s="44" t="str">
        <f t="shared" si="1218"/>
        <v/>
      </c>
      <c r="CW1121" s="44" t="str">
        <f t="shared" si="1219"/>
        <v/>
      </c>
      <c r="CX1121" s="44" t="str">
        <f t="shared" si="1220"/>
        <v/>
      </c>
      <c r="CY1121" s="44" t="str">
        <f t="shared" si="1221"/>
        <v/>
      </c>
      <c r="CZ1121" s="44" t="str">
        <f t="shared" si="1222"/>
        <v/>
      </c>
      <c r="DA1121" s="49" t="str">
        <f t="shared" si="1214"/>
        <v/>
      </c>
      <c r="DB1121" s="44" t="str">
        <f t="shared" si="1223"/>
        <v/>
      </c>
      <c r="DC1121" s="44" t="str">
        <f t="shared" si="1224"/>
        <v/>
      </c>
      <c r="DD1121" s="44" t="str">
        <f t="shared" si="1225"/>
        <v/>
      </c>
      <c r="DE1121" s="44" t="str">
        <f t="shared" si="1226"/>
        <v/>
      </c>
      <c r="DF1121" s="44" t="str">
        <f t="shared" si="1227"/>
        <v/>
      </c>
      <c r="DG1121" s="44" t="str">
        <f t="shared" si="1228"/>
        <v/>
      </c>
      <c r="DH1121" s="44" t="str">
        <f t="shared" si="1185"/>
        <v>X</v>
      </c>
      <c r="DI1121" s="50" t="str">
        <f t="shared" si="1229"/>
        <v/>
      </c>
      <c r="DJ1121" s="50" t="str">
        <f t="shared" si="1233"/>
        <v>X</v>
      </c>
      <c r="DK1121" s="50" t="str">
        <f t="shared" si="1230"/>
        <v/>
      </c>
      <c r="DL1121" s="50" t="str">
        <f t="shared" si="1231"/>
        <v/>
      </c>
      <c r="DM1121" s="51" t="str">
        <f t="shared" si="1181"/>
        <v>033137000</v>
      </c>
      <c r="DN1121" s="52"/>
      <c r="DO1121" s="53" t="s">
        <v>5255</v>
      </c>
      <c r="DP1121" s="52"/>
      <c r="DQ1121" s="53" t="str">
        <f t="shared" si="1215"/>
        <v>X</v>
      </c>
      <c r="DR1121" s="52" t="str">
        <f t="shared" si="1216"/>
        <v/>
      </c>
      <c r="DS1121" s="53"/>
      <c r="DT1121" s="52"/>
      <c r="DU1121" s="53"/>
      <c r="DV1121" s="52"/>
      <c r="DW1121" s="99"/>
      <c r="DX1121" s="99"/>
      <c r="EI1121" s="83"/>
      <c r="EJ1121" s="102"/>
      <c r="EK1121" s="102"/>
      <c r="EL1121" s="102"/>
      <c r="EM1121" s="102"/>
      <c r="EN1121" s="102"/>
      <c r="EO1121" s="102"/>
      <c r="EP1121" s="102"/>
      <c r="EQ1121" s="102"/>
      <c r="ER1121" s="102"/>
      <c r="ES1121" s="102"/>
      <c r="ET1121" s="102"/>
      <c r="EU1121" s="102"/>
      <c r="EV1121" s="102"/>
      <c r="FL1121" s="36" t="str">
        <f t="shared" si="1182"/>
        <v>X</v>
      </c>
    </row>
    <row r="1122" spans="1:168" s="36" customFormat="1" ht="49.5" customHeight="1" x14ac:dyDescent="0.35">
      <c r="A1122" s="67"/>
      <c r="B1122" s="39"/>
      <c r="C1122" s="39"/>
      <c r="D1122" s="40"/>
      <c r="E1122" s="41"/>
      <c r="F1122" s="41"/>
      <c r="G1122" s="41"/>
      <c r="H1122" s="41"/>
      <c r="I1122" s="41"/>
      <c r="J1122" s="41"/>
      <c r="K1122" s="41"/>
      <c r="L1122" s="41"/>
      <c r="M1122" s="41"/>
      <c r="N1122" s="41"/>
      <c r="O1122" s="29"/>
      <c r="P1122" s="30"/>
      <c r="Q1122" s="31"/>
      <c r="R1122" s="31"/>
      <c r="S1122" s="32" t="s">
        <v>5226</v>
      </c>
      <c r="T1122" s="33"/>
      <c r="U1122" s="33" t="s">
        <v>6107</v>
      </c>
      <c r="V1122" s="33" t="s">
        <v>5227</v>
      </c>
      <c r="W1122" s="33" t="s">
        <v>6071</v>
      </c>
      <c r="X1122" s="33" t="s">
        <v>4108</v>
      </c>
      <c r="Y1122" s="33" t="s">
        <v>4109</v>
      </c>
      <c r="Z1122" s="33">
        <v>1</v>
      </c>
      <c r="AA1122" s="34" t="s">
        <v>7632</v>
      </c>
      <c r="AB1122" s="34">
        <v>1111</v>
      </c>
      <c r="AC1122" s="34" t="s">
        <v>7631</v>
      </c>
      <c r="AD1122" s="34" t="s">
        <v>7613</v>
      </c>
      <c r="AE1122" s="34" t="s">
        <v>7615</v>
      </c>
      <c r="AF1122" s="34" t="s">
        <v>5226</v>
      </c>
      <c r="AG1122" s="34" t="s">
        <v>5227</v>
      </c>
      <c r="AH1122" s="34" t="s">
        <v>925</v>
      </c>
      <c r="AI1122" s="34" t="s">
        <v>6032</v>
      </c>
      <c r="AJ1122" s="34" t="s">
        <v>938</v>
      </c>
      <c r="AK1122" s="34" t="s">
        <v>5220</v>
      </c>
      <c r="AL1122" s="34" t="s">
        <v>4714</v>
      </c>
      <c r="AM1122" s="34" t="s">
        <v>1633</v>
      </c>
      <c r="AN1122" s="34">
        <v>1</v>
      </c>
      <c r="AO1122" s="34" t="s">
        <v>5230</v>
      </c>
      <c r="AP1122" s="34" t="s">
        <v>5693</v>
      </c>
      <c r="AQ1122" s="56">
        <v>1</v>
      </c>
      <c r="AR1122" s="56">
        <v>2</v>
      </c>
      <c r="AS1122" s="56">
        <v>2</v>
      </c>
      <c r="AT1122" s="42" t="s">
        <v>2920</v>
      </c>
      <c r="AU1122" s="42" t="s">
        <v>3188</v>
      </c>
      <c r="AV1122" s="42" t="s">
        <v>4106</v>
      </c>
      <c r="AW1122" s="35" t="s">
        <v>5709</v>
      </c>
      <c r="AX1122" s="35" t="s">
        <v>5228</v>
      </c>
      <c r="AY1122" s="35" t="s">
        <v>5229</v>
      </c>
      <c r="AZ1122" s="43" t="str">
        <f t="shared" si="1190"/>
        <v/>
      </c>
      <c r="BA1122" s="44" t="s">
        <v>5255</v>
      </c>
      <c r="BB1122" s="43" t="str">
        <f t="shared" si="1191"/>
        <v/>
      </c>
      <c r="BC1122" s="45" t="str">
        <f t="shared" si="1192"/>
        <v/>
      </c>
      <c r="BD1122" s="45" t="str">
        <f t="shared" si="1193"/>
        <v/>
      </c>
      <c r="BE1122" s="45" t="s">
        <v>5691</v>
      </c>
      <c r="BF1122" s="45" t="str">
        <f t="shared" si="1179"/>
        <v/>
      </c>
      <c r="BG1122" s="45" t="str">
        <f t="shared" si="1194"/>
        <v/>
      </c>
      <c r="BH1122" s="12" t="str">
        <f t="shared" si="1195"/>
        <v/>
      </c>
      <c r="BI1122" s="43" t="str">
        <f t="shared" si="1196"/>
        <v/>
      </c>
      <c r="BJ1122" s="46" t="str">
        <f t="shared" si="1197"/>
        <v/>
      </c>
      <c r="BK1122" s="46" t="str">
        <f t="shared" si="1198"/>
        <v/>
      </c>
      <c r="BL1122" s="46" t="str">
        <f t="shared" si="1199"/>
        <v/>
      </c>
      <c r="BM1122" s="43" t="str">
        <f t="shared" si="1200"/>
        <v/>
      </c>
      <c r="BN1122" s="43" t="str">
        <f t="shared" si="1201"/>
        <v/>
      </c>
      <c r="BO1122" s="44" t="str">
        <f t="shared" si="1178"/>
        <v/>
      </c>
      <c r="BP1122" s="44" t="str">
        <f t="shared" si="1183"/>
        <v>X</v>
      </c>
      <c r="BQ1122" s="44" t="str">
        <f t="shared" si="1186"/>
        <v/>
      </c>
      <c r="BR1122" s="46" t="str">
        <f t="shared" si="1236"/>
        <v/>
      </c>
      <c r="BS1122" s="47" t="str">
        <f t="shared" si="1237"/>
        <v/>
      </c>
      <c r="BT1122" s="46" t="str">
        <f t="shared" si="1238"/>
        <v/>
      </c>
      <c r="BU1122" s="46" t="str">
        <f t="shared" si="1239"/>
        <v/>
      </c>
      <c r="BV1122" s="73" t="str">
        <f t="shared" si="1180"/>
        <v/>
      </c>
      <c r="BW1122" s="47" t="str">
        <f t="shared" si="1235"/>
        <v/>
      </c>
      <c r="BX1122" s="47" t="str">
        <f t="shared" si="1184"/>
        <v/>
      </c>
      <c r="BY1122" s="13" t="str">
        <f t="shared" si="1187"/>
        <v/>
      </c>
      <c r="BZ1122" s="14" t="str">
        <f t="shared" si="1240"/>
        <v/>
      </c>
      <c r="CA1122" s="48" t="str">
        <f t="shared" si="1241"/>
        <v>X</v>
      </c>
      <c r="CB1122" s="44" t="str">
        <f t="shared" si="1242"/>
        <v/>
      </c>
      <c r="CC1122" s="44" t="str">
        <f t="shared" si="1202"/>
        <v/>
      </c>
      <c r="CD1122" s="44" t="str">
        <f t="shared" si="1188"/>
        <v/>
      </c>
      <c r="CE1122" s="44" t="str">
        <f t="shared" si="1232"/>
        <v>X</v>
      </c>
      <c r="CF1122" s="44" t="str">
        <f t="shared" si="1203"/>
        <v/>
      </c>
      <c r="CG1122" s="44" t="str">
        <f t="shared" si="1204"/>
        <v/>
      </c>
      <c r="CH1122" s="44" t="str">
        <f t="shared" si="1205"/>
        <v/>
      </c>
      <c r="CI1122" s="44" t="str">
        <f t="shared" si="1206"/>
        <v/>
      </c>
      <c r="CJ1122" s="44" t="str">
        <f t="shared" si="1207"/>
        <v/>
      </c>
      <c r="CK1122" s="44" t="str">
        <f t="shared" si="1208"/>
        <v/>
      </c>
      <c r="CL1122" s="44" t="str">
        <f t="shared" si="1209"/>
        <v/>
      </c>
      <c r="CM1122" s="43" t="str">
        <f t="shared" si="1210"/>
        <v/>
      </c>
      <c r="CN1122" s="43" t="str">
        <f t="shared" si="1211"/>
        <v/>
      </c>
      <c r="CO1122" s="43" t="str">
        <f t="shared" si="1212"/>
        <v/>
      </c>
      <c r="CP1122" s="44" t="str">
        <f t="shared" si="1189"/>
        <v/>
      </c>
      <c r="CQ1122" s="44" t="str">
        <f t="shared" si="1213"/>
        <v>X</v>
      </c>
      <c r="CR1122" s="43" t="str">
        <f t="shared" si="1234"/>
        <v/>
      </c>
      <c r="CS1122" s="44" t="s">
        <v>8783</v>
      </c>
      <c r="CT1122" s="44">
        <v>1</v>
      </c>
      <c r="CU1122" s="44" t="str">
        <f t="shared" si="1217"/>
        <v/>
      </c>
      <c r="CV1122" s="44" t="str">
        <f t="shared" si="1218"/>
        <v/>
      </c>
      <c r="CW1122" s="44" t="str">
        <f t="shared" si="1219"/>
        <v/>
      </c>
      <c r="CX1122" s="44" t="str">
        <f t="shared" si="1220"/>
        <v/>
      </c>
      <c r="CY1122" s="44" t="str">
        <f t="shared" si="1221"/>
        <v/>
      </c>
      <c r="CZ1122" s="44" t="str">
        <f t="shared" si="1222"/>
        <v/>
      </c>
      <c r="DA1122" s="49" t="str">
        <f t="shared" si="1214"/>
        <v/>
      </c>
      <c r="DB1122" s="44" t="str">
        <f t="shared" si="1223"/>
        <v/>
      </c>
      <c r="DC1122" s="44" t="str">
        <f t="shared" si="1224"/>
        <v/>
      </c>
      <c r="DD1122" s="44" t="str">
        <f t="shared" si="1225"/>
        <v/>
      </c>
      <c r="DE1122" s="44" t="str">
        <f t="shared" si="1226"/>
        <v/>
      </c>
      <c r="DF1122" s="44" t="str">
        <f t="shared" si="1227"/>
        <v/>
      </c>
      <c r="DG1122" s="44" t="str">
        <f t="shared" si="1228"/>
        <v/>
      </c>
      <c r="DH1122" s="44" t="str">
        <f t="shared" si="1185"/>
        <v>X</v>
      </c>
      <c r="DI1122" s="50" t="str">
        <f t="shared" si="1229"/>
        <v/>
      </c>
      <c r="DJ1122" s="50" t="str">
        <f t="shared" si="1233"/>
        <v>X</v>
      </c>
      <c r="DK1122" s="50" t="str">
        <f t="shared" si="1230"/>
        <v/>
      </c>
      <c r="DL1122" s="50" t="str">
        <f t="shared" si="1231"/>
        <v/>
      </c>
      <c r="DM1122" s="51" t="str">
        <f t="shared" si="1181"/>
        <v>033128000</v>
      </c>
      <c r="DN1122" s="52"/>
      <c r="DO1122" s="53" t="s">
        <v>5255</v>
      </c>
      <c r="DP1122" s="52"/>
      <c r="DQ1122" s="53" t="str">
        <f t="shared" si="1215"/>
        <v>X</v>
      </c>
      <c r="DR1122" s="52" t="str">
        <f t="shared" si="1216"/>
        <v/>
      </c>
      <c r="DS1122" s="53"/>
      <c r="DT1122" s="52"/>
      <c r="DU1122" s="53"/>
      <c r="DV1122" s="52"/>
      <c r="DW1122" s="99"/>
      <c r="DX1122" s="99"/>
      <c r="EI1122" s="83"/>
      <c r="EJ1122" s="102"/>
      <c r="EK1122" s="102"/>
      <c r="EL1122" s="102"/>
      <c r="EM1122" s="102"/>
      <c r="EN1122" s="102"/>
      <c r="EO1122" s="102"/>
      <c r="EP1122" s="102"/>
      <c r="EQ1122" s="102"/>
      <c r="ER1122" s="102"/>
      <c r="ES1122" s="102"/>
      <c r="ET1122" s="102"/>
      <c r="EU1122" s="102"/>
      <c r="EV1122" s="102"/>
      <c r="FL1122" s="36" t="str">
        <f t="shared" si="1182"/>
        <v>X</v>
      </c>
    </row>
    <row r="1123" spans="1:168" s="36" customFormat="1" ht="49.5" customHeight="1" x14ac:dyDescent="0.35">
      <c r="A1123" s="67"/>
      <c r="B1123" s="39"/>
      <c r="C1123" s="39"/>
      <c r="D1123" s="40"/>
      <c r="E1123" s="41"/>
      <c r="F1123" s="41"/>
      <c r="G1123" s="41"/>
      <c r="H1123" s="41"/>
      <c r="I1123" s="41"/>
      <c r="J1123" s="41"/>
      <c r="K1123" s="41"/>
      <c r="L1123" s="41"/>
      <c r="M1123" s="41"/>
      <c r="N1123" s="41"/>
      <c r="O1123" s="29"/>
      <c r="P1123" s="30"/>
      <c r="Q1123" s="31"/>
      <c r="R1123" s="31"/>
      <c r="S1123" s="32" t="s">
        <v>2978</v>
      </c>
      <c r="T1123" s="33"/>
      <c r="U1123" s="33" t="s">
        <v>6107</v>
      </c>
      <c r="V1123" s="33" t="s">
        <v>5231</v>
      </c>
      <c r="W1123" s="33" t="s">
        <v>6071</v>
      </c>
      <c r="X1123" s="33" t="s">
        <v>4108</v>
      </c>
      <c r="Y1123" s="33" t="s">
        <v>4109</v>
      </c>
      <c r="Z1123" s="33">
        <v>1</v>
      </c>
      <c r="AA1123" s="34" t="s">
        <v>7632</v>
      </c>
      <c r="AB1123" s="34">
        <v>1111</v>
      </c>
      <c r="AC1123" s="34" t="s">
        <v>7631</v>
      </c>
      <c r="AD1123" s="34" t="s">
        <v>7613</v>
      </c>
      <c r="AE1123" s="34" t="s">
        <v>7615</v>
      </c>
      <c r="AF1123" s="34" t="s">
        <v>2978</v>
      </c>
      <c r="AG1123" s="34" t="s">
        <v>1025</v>
      </c>
      <c r="AH1123" s="34" t="s">
        <v>925</v>
      </c>
      <c r="AI1123" s="34" t="s">
        <v>6032</v>
      </c>
      <c r="AJ1123" s="34" t="s">
        <v>938</v>
      </c>
      <c r="AK1123" s="34" t="s">
        <v>5220</v>
      </c>
      <c r="AL1123" s="34" t="s">
        <v>4714</v>
      </c>
      <c r="AM1123" s="34" t="s">
        <v>1633</v>
      </c>
      <c r="AN1123" s="34">
        <v>1</v>
      </c>
      <c r="AO1123" s="34" t="s">
        <v>1899</v>
      </c>
      <c r="AP1123" s="34" t="s">
        <v>5693</v>
      </c>
      <c r="AQ1123" s="56">
        <v>1</v>
      </c>
      <c r="AR1123" s="56">
        <v>2</v>
      </c>
      <c r="AS1123" s="56">
        <v>2</v>
      </c>
      <c r="AT1123" s="42" t="s">
        <v>2920</v>
      </c>
      <c r="AU1123" s="42" t="s">
        <v>3175</v>
      </c>
      <c r="AV1123" s="42" t="s">
        <v>4106</v>
      </c>
      <c r="AW1123" s="35" t="s">
        <v>5709</v>
      </c>
      <c r="AX1123" s="35" t="s">
        <v>1023</v>
      </c>
      <c r="AY1123" s="35" t="s">
        <v>1024</v>
      </c>
      <c r="AZ1123" s="43" t="str">
        <f t="shared" si="1190"/>
        <v/>
      </c>
      <c r="BA1123" s="44" t="s">
        <v>5255</v>
      </c>
      <c r="BB1123" s="43" t="str">
        <f t="shared" si="1191"/>
        <v/>
      </c>
      <c r="BC1123" s="45" t="str">
        <f t="shared" si="1192"/>
        <v/>
      </c>
      <c r="BD1123" s="45" t="str">
        <f t="shared" si="1193"/>
        <v/>
      </c>
      <c r="BE1123" s="45" t="s">
        <v>5691</v>
      </c>
      <c r="BF1123" s="45" t="str">
        <f t="shared" si="1179"/>
        <v/>
      </c>
      <c r="BG1123" s="45" t="str">
        <f t="shared" si="1194"/>
        <v/>
      </c>
      <c r="BH1123" s="12" t="str">
        <f t="shared" si="1195"/>
        <v/>
      </c>
      <c r="BI1123" s="43" t="str">
        <f t="shared" si="1196"/>
        <v/>
      </c>
      <c r="BJ1123" s="46" t="str">
        <f t="shared" si="1197"/>
        <v/>
      </c>
      <c r="BK1123" s="46" t="str">
        <f t="shared" si="1198"/>
        <v/>
      </c>
      <c r="BL1123" s="46" t="str">
        <f t="shared" si="1199"/>
        <v/>
      </c>
      <c r="BM1123" s="43" t="str">
        <f t="shared" si="1200"/>
        <v/>
      </c>
      <c r="BN1123" s="43" t="str">
        <f t="shared" si="1201"/>
        <v/>
      </c>
      <c r="BO1123" s="44" t="str">
        <f t="shared" si="1178"/>
        <v/>
      </c>
      <c r="BP1123" s="44" t="str">
        <f t="shared" si="1183"/>
        <v>X</v>
      </c>
      <c r="BQ1123" s="44" t="str">
        <f t="shared" si="1186"/>
        <v/>
      </c>
      <c r="BR1123" s="46" t="str">
        <f t="shared" si="1236"/>
        <v/>
      </c>
      <c r="BS1123" s="47" t="str">
        <f t="shared" si="1237"/>
        <v/>
      </c>
      <c r="BT1123" s="46" t="str">
        <f t="shared" si="1238"/>
        <v/>
      </c>
      <c r="BU1123" s="46" t="str">
        <f t="shared" si="1239"/>
        <v/>
      </c>
      <c r="BV1123" s="73" t="str">
        <f t="shared" si="1180"/>
        <v/>
      </c>
      <c r="BW1123" s="47" t="str">
        <f t="shared" si="1235"/>
        <v/>
      </c>
      <c r="BX1123" s="47" t="str">
        <f t="shared" si="1184"/>
        <v/>
      </c>
      <c r="BY1123" s="13" t="str">
        <f t="shared" si="1187"/>
        <v/>
      </c>
      <c r="BZ1123" s="14" t="str">
        <f t="shared" si="1240"/>
        <v/>
      </c>
      <c r="CA1123" s="48" t="str">
        <f t="shared" si="1241"/>
        <v>X</v>
      </c>
      <c r="CB1123" s="44" t="str">
        <f t="shared" si="1242"/>
        <v/>
      </c>
      <c r="CC1123" s="44" t="str">
        <f t="shared" si="1202"/>
        <v/>
      </c>
      <c r="CD1123" s="44" t="str">
        <f t="shared" si="1188"/>
        <v/>
      </c>
      <c r="CE1123" s="44" t="str">
        <f t="shared" si="1232"/>
        <v>X</v>
      </c>
      <c r="CF1123" s="44" t="str">
        <f t="shared" si="1203"/>
        <v/>
      </c>
      <c r="CG1123" s="44" t="str">
        <f t="shared" si="1204"/>
        <v/>
      </c>
      <c r="CH1123" s="44" t="str">
        <f t="shared" si="1205"/>
        <v/>
      </c>
      <c r="CI1123" s="44" t="str">
        <f t="shared" si="1206"/>
        <v/>
      </c>
      <c r="CJ1123" s="44" t="str">
        <f t="shared" si="1207"/>
        <v/>
      </c>
      <c r="CK1123" s="44" t="str">
        <f t="shared" si="1208"/>
        <v/>
      </c>
      <c r="CL1123" s="44" t="str">
        <f t="shared" si="1209"/>
        <v/>
      </c>
      <c r="CM1123" s="43" t="str">
        <f t="shared" si="1210"/>
        <v/>
      </c>
      <c r="CN1123" s="43" t="str">
        <f t="shared" si="1211"/>
        <v/>
      </c>
      <c r="CO1123" s="43" t="str">
        <f t="shared" si="1212"/>
        <v/>
      </c>
      <c r="CP1123" s="44" t="str">
        <f t="shared" si="1189"/>
        <v/>
      </c>
      <c r="CQ1123" s="44" t="str">
        <f t="shared" si="1213"/>
        <v>X</v>
      </c>
      <c r="CR1123" s="43" t="str">
        <f t="shared" si="1234"/>
        <v/>
      </c>
      <c r="CS1123" s="44" t="s">
        <v>8783</v>
      </c>
      <c r="CT1123" s="44">
        <v>1</v>
      </c>
      <c r="CU1123" s="44" t="str">
        <f t="shared" si="1217"/>
        <v/>
      </c>
      <c r="CV1123" s="44" t="str">
        <f t="shared" si="1218"/>
        <v/>
      </c>
      <c r="CW1123" s="44" t="str">
        <f t="shared" si="1219"/>
        <v/>
      </c>
      <c r="CX1123" s="44" t="str">
        <f t="shared" si="1220"/>
        <v/>
      </c>
      <c r="CY1123" s="44" t="str">
        <f t="shared" si="1221"/>
        <v/>
      </c>
      <c r="CZ1123" s="44" t="str">
        <f t="shared" si="1222"/>
        <v/>
      </c>
      <c r="DA1123" s="49" t="str">
        <f t="shared" si="1214"/>
        <v/>
      </c>
      <c r="DB1123" s="44" t="str">
        <f t="shared" si="1223"/>
        <v/>
      </c>
      <c r="DC1123" s="44" t="str">
        <f t="shared" si="1224"/>
        <v/>
      </c>
      <c r="DD1123" s="44" t="str">
        <f t="shared" si="1225"/>
        <v/>
      </c>
      <c r="DE1123" s="44" t="str">
        <f t="shared" si="1226"/>
        <v/>
      </c>
      <c r="DF1123" s="44" t="str">
        <f t="shared" si="1227"/>
        <v/>
      </c>
      <c r="DG1123" s="44" t="str">
        <f t="shared" si="1228"/>
        <v/>
      </c>
      <c r="DH1123" s="44" t="str">
        <f t="shared" si="1185"/>
        <v>X</v>
      </c>
      <c r="DI1123" s="50" t="str">
        <f t="shared" si="1229"/>
        <v/>
      </c>
      <c r="DJ1123" s="50" t="str">
        <f t="shared" si="1233"/>
        <v>X</v>
      </c>
      <c r="DK1123" s="50" t="str">
        <f t="shared" si="1230"/>
        <v/>
      </c>
      <c r="DL1123" s="50" t="str">
        <f t="shared" si="1231"/>
        <v/>
      </c>
      <c r="DM1123" s="51" t="str">
        <f t="shared" si="1181"/>
        <v>033125000</v>
      </c>
      <c r="DN1123" s="52"/>
      <c r="DO1123" s="238"/>
      <c r="DP1123" s="52"/>
      <c r="DQ1123" s="53"/>
      <c r="DR1123" s="52" t="str">
        <f t="shared" si="1216"/>
        <v/>
      </c>
      <c r="DS1123" s="53"/>
      <c r="DT1123" s="52"/>
      <c r="DU1123" s="53"/>
      <c r="DV1123" s="52"/>
      <c r="DW1123" s="227"/>
      <c r="DX1123" s="228" t="s">
        <v>8903</v>
      </c>
      <c r="EI1123" s="83"/>
      <c r="EJ1123" s="102"/>
      <c r="EK1123" s="102"/>
      <c r="EL1123" s="102"/>
      <c r="EM1123" s="102"/>
      <c r="EN1123" s="102"/>
      <c r="EO1123" s="102"/>
      <c r="EP1123" s="102"/>
      <c r="EQ1123" s="102"/>
      <c r="ER1123" s="102"/>
      <c r="ES1123" s="102"/>
      <c r="ET1123" s="102"/>
      <c r="EU1123" s="102"/>
      <c r="EV1123" s="102"/>
      <c r="FB1123" s="36" t="s">
        <v>8780</v>
      </c>
      <c r="FL1123" s="36" t="str">
        <f t="shared" si="1182"/>
        <v>X</v>
      </c>
    </row>
    <row r="1124" spans="1:168" s="36" customFormat="1" ht="49.5" customHeight="1" x14ac:dyDescent="0.35">
      <c r="A1124" s="67"/>
      <c r="B1124" s="39"/>
      <c r="C1124" s="39"/>
      <c r="D1124" s="40"/>
      <c r="E1124" s="41"/>
      <c r="F1124" s="41"/>
      <c r="G1124" s="41"/>
      <c r="H1124" s="41"/>
      <c r="I1124" s="41"/>
      <c r="J1124" s="41"/>
      <c r="K1124" s="41"/>
      <c r="L1124" s="41"/>
      <c r="M1124" s="41"/>
      <c r="N1124" s="41"/>
      <c r="O1124" s="29"/>
      <c r="P1124" s="30"/>
      <c r="Q1124" s="31"/>
      <c r="R1124" s="31"/>
      <c r="S1124" s="32" t="s">
        <v>5232</v>
      </c>
      <c r="T1124" s="33"/>
      <c r="U1124" s="33" t="s">
        <v>6107</v>
      </c>
      <c r="V1124" s="33" t="s">
        <v>5233</v>
      </c>
      <c r="W1124" s="33" t="s">
        <v>6071</v>
      </c>
      <c r="X1124" s="33" t="s">
        <v>4108</v>
      </c>
      <c r="Y1124" s="33" t="s">
        <v>4109</v>
      </c>
      <c r="Z1124" s="33">
        <v>1</v>
      </c>
      <c r="AA1124" s="34" t="s">
        <v>7632</v>
      </c>
      <c r="AB1124" s="34">
        <v>1111</v>
      </c>
      <c r="AC1124" s="34" t="s">
        <v>7631</v>
      </c>
      <c r="AD1124" s="34" t="s">
        <v>7613</v>
      </c>
      <c r="AE1124" s="34" t="s">
        <v>7615</v>
      </c>
      <c r="AF1124" s="34" t="s">
        <v>5232</v>
      </c>
      <c r="AG1124" s="34" t="s">
        <v>5233</v>
      </c>
      <c r="AH1124" s="34" t="s">
        <v>925</v>
      </c>
      <c r="AI1124" s="34" t="s">
        <v>6032</v>
      </c>
      <c r="AJ1124" s="34" t="s">
        <v>938</v>
      </c>
      <c r="AK1124" s="34" t="s">
        <v>5220</v>
      </c>
      <c r="AL1124" s="34" t="s">
        <v>4714</v>
      </c>
      <c r="AM1124" s="34" t="s">
        <v>1633</v>
      </c>
      <c r="AN1124" s="34">
        <v>1</v>
      </c>
      <c r="AO1124" s="34" t="s">
        <v>5236</v>
      </c>
      <c r="AP1124" s="34" t="s">
        <v>5693</v>
      </c>
      <c r="AQ1124" s="56">
        <v>1</v>
      </c>
      <c r="AR1124" s="56">
        <v>2</v>
      </c>
      <c r="AS1124" s="56">
        <v>2</v>
      </c>
      <c r="AT1124" s="42" t="s">
        <v>2920</v>
      </c>
      <c r="AU1124" s="42" t="s">
        <v>3203</v>
      </c>
      <c r="AV1124" s="42" t="s">
        <v>4106</v>
      </c>
      <c r="AW1124" s="35" t="s">
        <v>5709</v>
      </c>
      <c r="AX1124" s="35" t="s">
        <v>5234</v>
      </c>
      <c r="AY1124" s="35" t="s">
        <v>5235</v>
      </c>
      <c r="AZ1124" s="43" t="str">
        <f t="shared" si="1190"/>
        <v/>
      </c>
      <c r="BA1124" s="44" t="s">
        <v>5255</v>
      </c>
      <c r="BB1124" s="43" t="str">
        <f t="shared" si="1191"/>
        <v/>
      </c>
      <c r="BC1124" s="45" t="str">
        <f t="shared" si="1192"/>
        <v/>
      </c>
      <c r="BD1124" s="45" t="str">
        <f t="shared" si="1193"/>
        <v/>
      </c>
      <c r="BE1124" s="45" t="s">
        <v>5691</v>
      </c>
      <c r="BF1124" s="45" t="str">
        <f t="shared" si="1179"/>
        <v/>
      </c>
      <c r="BG1124" s="45" t="str">
        <f t="shared" si="1194"/>
        <v/>
      </c>
      <c r="BH1124" s="12" t="str">
        <f t="shared" si="1195"/>
        <v/>
      </c>
      <c r="BI1124" s="43" t="str">
        <f t="shared" si="1196"/>
        <v/>
      </c>
      <c r="BJ1124" s="46" t="str">
        <f t="shared" si="1197"/>
        <v/>
      </c>
      <c r="BK1124" s="46" t="str">
        <f t="shared" si="1198"/>
        <v/>
      </c>
      <c r="BL1124" s="46" t="str">
        <f t="shared" si="1199"/>
        <v/>
      </c>
      <c r="BM1124" s="43" t="str">
        <f t="shared" si="1200"/>
        <v/>
      </c>
      <c r="BN1124" s="43" t="str">
        <f t="shared" si="1201"/>
        <v/>
      </c>
      <c r="BO1124" s="44" t="str">
        <f t="shared" si="1178"/>
        <v/>
      </c>
      <c r="BP1124" s="44" t="str">
        <f t="shared" si="1183"/>
        <v>X</v>
      </c>
      <c r="BQ1124" s="44" t="str">
        <f t="shared" si="1186"/>
        <v/>
      </c>
      <c r="BR1124" s="46" t="str">
        <f t="shared" si="1236"/>
        <v/>
      </c>
      <c r="BS1124" s="47" t="str">
        <f t="shared" si="1237"/>
        <v/>
      </c>
      <c r="BT1124" s="46" t="str">
        <f t="shared" si="1238"/>
        <v/>
      </c>
      <c r="BU1124" s="46" t="str">
        <f t="shared" si="1239"/>
        <v/>
      </c>
      <c r="BV1124" s="73" t="str">
        <f t="shared" si="1180"/>
        <v/>
      </c>
      <c r="BW1124" s="47" t="str">
        <f t="shared" si="1235"/>
        <v/>
      </c>
      <c r="BX1124" s="47" t="str">
        <f t="shared" si="1184"/>
        <v/>
      </c>
      <c r="BY1124" s="13" t="str">
        <f t="shared" si="1187"/>
        <v/>
      </c>
      <c r="BZ1124" s="14" t="str">
        <f t="shared" si="1240"/>
        <v/>
      </c>
      <c r="CA1124" s="48" t="str">
        <f t="shared" si="1241"/>
        <v>X</v>
      </c>
      <c r="CB1124" s="44" t="str">
        <f t="shared" si="1242"/>
        <v/>
      </c>
      <c r="CC1124" s="44" t="str">
        <f t="shared" si="1202"/>
        <v/>
      </c>
      <c r="CD1124" s="44" t="str">
        <f t="shared" si="1188"/>
        <v/>
      </c>
      <c r="CE1124" s="44" t="str">
        <f t="shared" si="1232"/>
        <v>X</v>
      </c>
      <c r="CF1124" s="44" t="str">
        <f t="shared" si="1203"/>
        <v/>
      </c>
      <c r="CG1124" s="44" t="str">
        <f t="shared" si="1204"/>
        <v/>
      </c>
      <c r="CH1124" s="44" t="str">
        <f t="shared" si="1205"/>
        <v/>
      </c>
      <c r="CI1124" s="44" t="str">
        <f t="shared" si="1206"/>
        <v/>
      </c>
      <c r="CJ1124" s="44" t="str">
        <f t="shared" si="1207"/>
        <v/>
      </c>
      <c r="CK1124" s="44" t="str">
        <f t="shared" si="1208"/>
        <v/>
      </c>
      <c r="CL1124" s="44" t="str">
        <f t="shared" si="1209"/>
        <v/>
      </c>
      <c r="CM1124" s="43" t="str">
        <f t="shared" si="1210"/>
        <v/>
      </c>
      <c r="CN1124" s="43" t="str">
        <f t="shared" si="1211"/>
        <v/>
      </c>
      <c r="CO1124" s="43" t="str">
        <f t="shared" si="1212"/>
        <v/>
      </c>
      <c r="CP1124" s="44" t="str">
        <f t="shared" si="1189"/>
        <v/>
      </c>
      <c r="CQ1124" s="44" t="str">
        <f t="shared" si="1213"/>
        <v>X</v>
      </c>
      <c r="CR1124" s="43" t="str">
        <f t="shared" si="1234"/>
        <v/>
      </c>
      <c r="CS1124" s="44" t="s">
        <v>8783</v>
      </c>
      <c r="CT1124" s="44">
        <v>1</v>
      </c>
      <c r="CU1124" s="44" t="str">
        <f t="shared" si="1217"/>
        <v/>
      </c>
      <c r="CV1124" s="44" t="str">
        <f t="shared" si="1218"/>
        <v/>
      </c>
      <c r="CW1124" s="44" t="str">
        <f t="shared" si="1219"/>
        <v/>
      </c>
      <c r="CX1124" s="44" t="str">
        <f t="shared" si="1220"/>
        <v/>
      </c>
      <c r="CY1124" s="44" t="str">
        <f t="shared" si="1221"/>
        <v/>
      </c>
      <c r="CZ1124" s="44" t="str">
        <f t="shared" si="1222"/>
        <v/>
      </c>
      <c r="DA1124" s="49" t="str">
        <f t="shared" si="1214"/>
        <v/>
      </c>
      <c r="DB1124" s="44" t="str">
        <f t="shared" si="1223"/>
        <v/>
      </c>
      <c r="DC1124" s="44" t="str">
        <f t="shared" si="1224"/>
        <v/>
      </c>
      <c r="DD1124" s="44" t="str">
        <f t="shared" si="1225"/>
        <v/>
      </c>
      <c r="DE1124" s="44" t="str">
        <f t="shared" si="1226"/>
        <v/>
      </c>
      <c r="DF1124" s="44" t="str">
        <f t="shared" si="1227"/>
        <v/>
      </c>
      <c r="DG1124" s="44" t="str">
        <f t="shared" si="1228"/>
        <v/>
      </c>
      <c r="DH1124" s="44" t="str">
        <f t="shared" si="1185"/>
        <v>X</v>
      </c>
      <c r="DI1124" s="50" t="str">
        <f t="shared" si="1229"/>
        <v/>
      </c>
      <c r="DJ1124" s="50" t="str">
        <f t="shared" si="1233"/>
        <v>X</v>
      </c>
      <c r="DK1124" s="50" t="str">
        <f t="shared" si="1230"/>
        <v/>
      </c>
      <c r="DL1124" s="50" t="str">
        <f t="shared" si="1231"/>
        <v/>
      </c>
      <c r="DM1124" s="51" t="str">
        <f t="shared" si="1181"/>
        <v>033136000</v>
      </c>
      <c r="DN1124" s="52"/>
      <c r="DO1124" s="53" t="s">
        <v>5255</v>
      </c>
      <c r="DP1124" s="52"/>
      <c r="DQ1124" s="53"/>
      <c r="DR1124" s="52" t="str">
        <f t="shared" si="1216"/>
        <v/>
      </c>
      <c r="DS1124" s="53"/>
      <c r="DT1124" s="52"/>
      <c r="DU1124" s="53"/>
      <c r="DV1124" s="52"/>
      <c r="DW1124" s="227"/>
      <c r="DX1124" s="227"/>
      <c r="EI1124" s="83"/>
      <c r="EJ1124" s="102"/>
      <c r="EK1124" s="102"/>
      <c r="EL1124" s="102"/>
      <c r="EM1124" s="102"/>
      <c r="EN1124" s="102"/>
      <c r="EO1124" s="102"/>
      <c r="EP1124" s="102"/>
      <c r="EQ1124" s="102"/>
      <c r="ER1124" s="102"/>
      <c r="ES1124" s="102"/>
      <c r="ET1124" s="102"/>
      <c r="EU1124" s="102"/>
      <c r="EV1124" s="102"/>
      <c r="FB1124" s="36" t="s">
        <v>8780</v>
      </c>
      <c r="FL1124" s="36" t="str">
        <f t="shared" si="1182"/>
        <v>X</v>
      </c>
    </row>
    <row r="1125" spans="1:168" s="36" customFormat="1" ht="49.5" customHeight="1" x14ac:dyDescent="0.35">
      <c r="A1125" s="67"/>
      <c r="B1125" s="39"/>
      <c r="C1125" s="39"/>
      <c r="D1125" s="40"/>
      <c r="E1125" s="41"/>
      <c r="F1125" s="41"/>
      <c r="G1125" s="41"/>
      <c r="H1125" s="41"/>
      <c r="I1125" s="41"/>
      <c r="J1125" s="41"/>
      <c r="K1125" s="41"/>
      <c r="L1125" s="41"/>
      <c r="M1125" s="41"/>
      <c r="N1125" s="41"/>
      <c r="O1125" s="29"/>
      <c r="P1125" s="30"/>
      <c r="Q1125" s="31"/>
      <c r="R1125" s="31"/>
      <c r="S1125" s="32" t="s">
        <v>165</v>
      </c>
      <c r="T1125" s="33"/>
      <c r="U1125" s="33" t="s">
        <v>6109</v>
      </c>
      <c r="V1125" s="33" t="s">
        <v>5308</v>
      </c>
      <c r="W1125" s="33" t="s">
        <v>6072</v>
      </c>
      <c r="X1125" s="33" t="s">
        <v>4108</v>
      </c>
      <c r="Y1125" s="33" t="s">
        <v>4109</v>
      </c>
      <c r="Z1125" s="33">
        <v>1</v>
      </c>
      <c r="AA1125" s="34" t="s">
        <v>7632</v>
      </c>
      <c r="AB1125" s="34">
        <v>1111</v>
      </c>
      <c r="AC1125" s="34" t="s">
        <v>7631</v>
      </c>
      <c r="AD1125" s="34" t="s">
        <v>7613</v>
      </c>
      <c r="AE1125" s="34" t="s">
        <v>7615</v>
      </c>
      <c r="AF1125" s="34" t="s">
        <v>165</v>
      </c>
      <c r="AG1125" s="34" t="s">
        <v>166</v>
      </c>
      <c r="AH1125" s="34" t="s">
        <v>925</v>
      </c>
      <c r="AI1125" s="34" t="s">
        <v>6032</v>
      </c>
      <c r="AJ1125" s="34" t="s">
        <v>4818</v>
      </c>
      <c r="AK1125" s="34" t="s">
        <v>1628</v>
      </c>
      <c r="AL1125" s="34" t="s">
        <v>4714</v>
      </c>
      <c r="AM1125" s="34" t="s">
        <v>1633</v>
      </c>
      <c r="AN1125" s="34">
        <v>1</v>
      </c>
      <c r="AO1125" s="34" t="s">
        <v>167</v>
      </c>
      <c r="AP1125" s="34" t="s">
        <v>5693</v>
      </c>
      <c r="AQ1125" s="56">
        <v>1</v>
      </c>
      <c r="AR1125" s="56">
        <v>2</v>
      </c>
      <c r="AS1125" s="56">
        <v>2</v>
      </c>
      <c r="AT1125" s="42" t="s">
        <v>2920</v>
      </c>
      <c r="AU1125" s="42" t="s">
        <v>1878</v>
      </c>
      <c r="AV1125" s="42" t="s">
        <v>4106</v>
      </c>
      <c r="AW1125" s="35" t="s">
        <v>5709</v>
      </c>
      <c r="AX1125" s="35" t="s">
        <v>2322</v>
      </c>
      <c r="AY1125" s="35" t="s">
        <v>164</v>
      </c>
      <c r="AZ1125" s="43" t="str">
        <f t="shared" si="1190"/>
        <v/>
      </c>
      <c r="BA1125" s="44" t="s">
        <v>5255</v>
      </c>
      <c r="BB1125" s="43" t="str">
        <f t="shared" si="1191"/>
        <v/>
      </c>
      <c r="BC1125" s="45" t="str">
        <f t="shared" si="1192"/>
        <v/>
      </c>
      <c r="BD1125" s="45" t="str">
        <f t="shared" si="1193"/>
        <v/>
      </c>
      <c r="BE1125" s="45" t="s">
        <v>5691</v>
      </c>
      <c r="BF1125" s="45" t="str">
        <f t="shared" si="1179"/>
        <v/>
      </c>
      <c r="BG1125" s="45" t="str">
        <f t="shared" si="1194"/>
        <v/>
      </c>
      <c r="BH1125" s="12" t="str">
        <f t="shared" si="1195"/>
        <v/>
      </c>
      <c r="BI1125" s="43" t="str">
        <f t="shared" si="1196"/>
        <v/>
      </c>
      <c r="BJ1125" s="46" t="str">
        <f t="shared" si="1197"/>
        <v/>
      </c>
      <c r="BK1125" s="46" t="str">
        <f t="shared" si="1198"/>
        <v/>
      </c>
      <c r="BL1125" s="46" t="str">
        <f t="shared" si="1199"/>
        <v/>
      </c>
      <c r="BM1125" s="43" t="str">
        <f t="shared" si="1200"/>
        <v/>
      </c>
      <c r="BN1125" s="43" t="str">
        <f t="shared" si="1201"/>
        <v/>
      </c>
      <c r="BO1125" s="44" t="str">
        <f t="shared" si="1178"/>
        <v/>
      </c>
      <c r="BP1125" s="44" t="str">
        <f t="shared" si="1183"/>
        <v>X</v>
      </c>
      <c r="BQ1125" s="44" t="str">
        <f t="shared" si="1186"/>
        <v/>
      </c>
      <c r="BR1125" s="46" t="str">
        <f t="shared" si="1236"/>
        <v/>
      </c>
      <c r="BS1125" s="47" t="str">
        <f t="shared" si="1237"/>
        <v/>
      </c>
      <c r="BT1125" s="46" t="str">
        <f t="shared" si="1238"/>
        <v/>
      </c>
      <c r="BU1125" s="46" t="str">
        <f t="shared" si="1239"/>
        <v/>
      </c>
      <c r="BV1125" s="73" t="str">
        <f t="shared" si="1180"/>
        <v/>
      </c>
      <c r="BW1125" s="47" t="str">
        <f t="shared" si="1235"/>
        <v/>
      </c>
      <c r="BX1125" s="47" t="str">
        <f t="shared" si="1184"/>
        <v/>
      </c>
      <c r="BY1125" s="13" t="str">
        <f t="shared" si="1187"/>
        <v/>
      </c>
      <c r="BZ1125" s="14" t="str">
        <f t="shared" si="1240"/>
        <v/>
      </c>
      <c r="CA1125" s="48" t="str">
        <f t="shared" si="1241"/>
        <v>X</v>
      </c>
      <c r="CB1125" s="44" t="str">
        <f t="shared" si="1242"/>
        <v/>
      </c>
      <c r="CC1125" s="44" t="str">
        <f t="shared" si="1202"/>
        <v/>
      </c>
      <c r="CD1125" s="44" t="str">
        <f t="shared" si="1188"/>
        <v/>
      </c>
      <c r="CE1125" s="44" t="str">
        <f t="shared" si="1232"/>
        <v>X</v>
      </c>
      <c r="CF1125" s="44" t="str">
        <f t="shared" si="1203"/>
        <v/>
      </c>
      <c r="CG1125" s="44" t="str">
        <f t="shared" si="1204"/>
        <v/>
      </c>
      <c r="CH1125" s="44" t="str">
        <f t="shared" si="1205"/>
        <v/>
      </c>
      <c r="CI1125" s="44" t="str">
        <f t="shared" si="1206"/>
        <v/>
      </c>
      <c r="CJ1125" s="44" t="str">
        <f t="shared" si="1207"/>
        <v/>
      </c>
      <c r="CK1125" s="44" t="str">
        <f t="shared" si="1208"/>
        <v/>
      </c>
      <c r="CL1125" s="44" t="str">
        <f t="shared" si="1209"/>
        <v/>
      </c>
      <c r="CM1125" s="43" t="str">
        <f t="shared" si="1210"/>
        <v/>
      </c>
      <c r="CN1125" s="43" t="str">
        <f t="shared" si="1211"/>
        <v/>
      </c>
      <c r="CO1125" s="43" t="str">
        <f t="shared" si="1212"/>
        <v/>
      </c>
      <c r="CP1125" s="44" t="str">
        <f t="shared" si="1189"/>
        <v/>
      </c>
      <c r="CQ1125" s="44" t="str">
        <f t="shared" si="1213"/>
        <v>X</v>
      </c>
      <c r="CR1125" s="43" t="str">
        <f t="shared" si="1234"/>
        <v/>
      </c>
      <c r="CS1125" s="44" t="s">
        <v>8783</v>
      </c>
      <c r="CT1125" s="44">
        <v>1</v>
      </c>
      <c r="CU1125" s="44" t="str">
        <f t="shared" si="1217"/>
        <v/>
      </c>
      <c r="CV1125" s="44" t="str">
        <f t="shared" si="1218"/>
        <v/>
      </c>
      <c r="CW1125" s="44" t="str">
        <f t="shared" si="1219"/>
        <v/>
      </c>
      <c r="CX1125" s="44" t="str">
        <f t="shared" si="1220"/>
        <v/>
      </c>
      <c r="CY1125" s="44" t="str">
        <f t="shared" si="1221"/>
        <v/>
      </c>
      <c r="CZ1125" s="44" t="str">
        <f t="shared" si="1222"/>
        <v/>
      </c>
      <c r="DA1125" s="49" t="str">
        <f t="shared" si="1214"/>
        <v/>
      </c>
      <c r="DB1125" s="44" t="str">
        <f t="shared" si="1223"/>
        <v/>
      </c>
      <c r="DC1125" s="44" t="str">
        <f t="shared" si="1224"/>
        <v/>
      </c>
      <c r="DD1125" s="44" t="str">
        <f t="shared" si="1225"/>
        <v/>
      </c>
      <c r="DE1125" s="44" t="str">
        <f t="shared" si="1226"/>
        <v/>
      </c>
      <c r="DF1125" s="44" t="str">
        <f t="shared" si="1227"/>
        <v/>
      </c>
      <c r="DG1125" s="44" t="str">
        <f t="shared" si="1228"/>
        <v/>
      </c>
      <c r="DH1125" s="44" t="str">
        <f t="shared" si="1185"/>
        <v>X</v>
      </c>
      <c r="DI1125" s="50" t="str">
        <f t="shared" si="1229"/>
        <v/>
      </c>
      <c r="DJ1125" s="50" t="str">
        <f t="shared" si="1233"/>
        <v>X</v>
      </c>
      <c r="DK1125" s="50" t="str">
        <f t="shared" si="1230"/>
        <v/>
      </c>
      <c r="DL1125" s="50" t="str">
        <f t="shared" si="1231"/>
        <v/>
      </c>
      <c r="DM1125" s="51" t="str">
        <f t="shared" si="1181"/>
        <v>033130000</v>
      </c>
      <c r="DN1125" s="52"/>
      <c r="DO1125" s="53"/>
      <c r="DP1125" s="52"/>
      <c r="DQ1125" s="53"/>
      <c r="DR1125" s="52" t="str">
        <f t="shared" si="1216"/>
        <v/>
      </c>
      <c r="DS1125" s="53"/>
      <c r="DT1125" s="52"/>
      <c r="DU1125" s="53"/>
      <c r="DV1125" s="52"/>
      <c r="DW1125" s="228"/>
      <c r="DX1125" s="228"/>
      <c r="EI1125" s="83"/>
      <c r="EJ1125" s="102"/>
      <c r="EK1125" s="102"/>
      <c r="EL1125" s="102"/>
      <c r="EM1125" s="102"/>
      <c r="EN1125" s="102"/>
      <c r="EO1125" s="102"/>
      <c r="EP1125" s="102"/>
      <c r="EQ1125" s="102"/>
      <c r="ER1125" s="102"/>
      <c r="ES1125" s="102"/>
      <c r="ET1125" s="102"/>
      <c r="EU1125" s="102"/>
      <c r="EV1125" s="102"/>
      <c r="FL1125" s="36" t="str">
        <f t="shared" si="1182"/>
        <v>X</v>
      </c>
    </row>
    <row r="1126" spans="1:168" s="36" customFormat="1" ht="49.5" customHeight="1" x14ac:dyDescent="0.35">
      <c r="A1126" s="67"/>
      <c r="B1126" s="39"/>
      <c r="C1126" s="39"/>
      <c r="D1126" s="40"/>
      <c r="E1126" s="41"/>
      <c r="F1126" s="41"/>
      <c r="G1126" s="41"/>
      <c r="H1126" s="41"/>
      <c r="I1126" s="41"/>
      <c r="J1126" s="41"/>
      <c r="K1126" s="41"/>
      <c r="L1126" s="41"/>
      <c r="M1126" s="41"/>
      <c r="N1126" s="41"/>
      <c r="O1126" s="29"/>
      <c r="P1126" s="30"/>
      <c r="Q1126" s="31"/>
      <c r="R1126" s="31"/>
      <c r="S1126" s="32" t="s">
        <v>6120</v>
      </c>
      <c r="T1126" s="33"/>
      <c r="U1126" s="33" t="s">
        <v>6109</v>
      </c>
      <c r="V1126" s="33" t="s">
        <v>5344</v>
      </c>
      <c r="W1126" s="33" t="s">
        <v>6072</v>
      </c>
      <c r="X1126" s="33" t="s">
        <v>4108</v>
      </c>
      <c r="Y1126" s="33" t="s">
        <v>4109</v>
      </c>
      <c r="Z1126" s="33">
        <v>1</v>
      </c>
      <c r="AA1126" s="34" t="s">
        <v>7632</v>
      </c>
      <c r="AB1126" s="34">
        <v>1111</v>
      </c>
      <c r="AC1126" s="34" t="s">
        <v>7631</v>
      </c>
      <c r="AD1126" s="34" t="s">
        <v>7613</v>
      </c>
      <c r="AE1126" s="34" t="s">
        <v>7615</v>
      </c>
      <c r="AF1126" s="34" t="s">
        <v>6120</v>
      </c>
      <c r="AG1126" s="34" t="s">
        <v>6118</v>
      </c>
      <c r="AH1126" s="34" t="s">
        <v>925</v>
      </c>
      <c r="AI1126" s="34" t="s">
        <v>6032</v>
      </c>
      <c r="AJ1126" s="34" t="s">
        <v>4818</v>
      </c>
      <c r="AK1126" s="34" t="s">
        <v>1628</v>
      </c>
      <c r="AL1126" s="34" t="s">
        <v>4714</v>
      </c>
      <c r="AM1126" s="34" t="s">
        <v>1633</v>
      </c>
      <c r="AN1126" s="34">
        <v>1</v>
      </c>
      <c r="AO1126" s="34" t="s">
        <v>6121</v>
      </c>
      <c r="AP1126" s="34" t="s">
        <v>5693</v>
      </c>
      <c r="AQ1126" s="56">
        <v>1</v>
      </c>
      <c r="AR1126" s="56">
        <v>2</v>
      </c>
      <c r="AS1126" s="56">
        <v>2</v>
      </c>
      <c r="AT1126" s="42" t="s">
        <v>2920</v>
      </c>
      <c r="AU1126" s="42" t="s">
        <v>3205</v>
      </c>
      <c r="AV1126" s="42" t="s">
        <v>4106</v>
      </c>
      <c r="AW1126" s="35" t="s">
        <v>5709</v>
      </c>
      <c r="AX1126" s="35" t="s">
        <v>3177</v>
      </c>
      <c r="AY1126" s="35" t="s">
        <v>6119</v>
      </c>
      <c r="AZ1126" s="43" t="str">
        <f t="shared" si="1190"/>
        <v/>
      </c>
      <c r="BA1126" s="44" t="s">
        <v>5255</v>
      </c>
      <c r="BB1126" s="43" t="str">
        <f t="shared" si="1191"/>
        <v/>
      </c>
      <c r="BC1126" s="45" t="str">
        <f t="shared" si="1192"/>
        <v/>
      </c>
      <c r="BD1126" s="45" t="str">
        <f t="shared" si="1193"/>
        <v/>
      </c>
      <c r="BE1126" s="45" t="s">
        <v>5691</v>
      </c>
      <c r="BF1126" s="45" t="str">
        <f t="shared" si="1179"/>
        <v/>
      </c>
      <c r="BG1126" s="45" t="str">
        <f t="shared" si="1194"/>
        <v/>
      </c>
      <c r="BH1126" s="12" t="str">
        <f t="shared" si="1195"/>
        <v/>
      </c>
      <c r="BI1126" s="43" t="str">
        <f t="shared" si="1196"/>
        <v/>
      </c>
      <c r="BJ1126" s="46" t="str">
        <f t="shared" si="1197"/>
        <v/>
      </c>
      <c r="BK1126" s="46" t="str">
        <f t="shared" si="1198"/>
        <v/>
      </c>
      <c r="BL1126" s="46" t="str">
        <f t="shared" si="1199"/>
        <v/>
      </c>
      <c r="BM1126" s="43" t="str">
        <f t="shared" si="1200"/>
        <v/>
      </c>
      <c r="BN1126" s="43" t="str">
        <f t="shared" si="1201"/>
        <v/>
      </c>
      <c r="BO1126" s="44" t="str">
        <f t="shared" si="1178"/>
        <v/>
      </c>
      <c r="BP1126" s="44" t="str">
        <f t="shared" si="1183"/>
        <v>X</v>
      </c>
      <c r="BQ1126" s="44" t="str">
        <f t="shared" si="1186"/>
        <v/>
      </c>
      <c r="BR1126" s="46" t="str">
        <f t="shared" si="1236"/>
        <v/>
      </c>
      <c r="BS1126" s="47" t="str">
        <f t="shared" si="1237"/>
        <v/>
      </c>
      <c r="BT1126" s="46" t="str">
        <f t="shared" si="1238"/>
        <v/>
      </c>
      <c r="BU1126" s="46" t="str">
        <f t="shared" si="1239"/>
        <v/>
      </c>
      <c r="BV1126" s="73" t="str">
        <f t="shared" si="1180"/>
        <v/>
      </c>
      <c r="BW1126" s="47" t="str">
        <f t="shared" si="1235"/>
        <v/>
      </c>
      <c r="BX1126" s="47" t="str">
        <f t="shared" si="1184"/>
        <v/>
      </c>
      <c r="BY1126" s="13" t="str">
        <f t="shared" si="1187"/>
        <v/>
      </c>
      <c r="BZ1126" s="14" t="str">
        <f t="shared" si="1240"/>
        <v/>
      </c>
      <c r="CA1126" s="48" t="str">
        <f t="shared" si="1241"/>
        <v>X</v>
      </c>
      <c r="CB1126" s="44" t="str">
        <f t="shared" si="1242"/>
        <v/>
      </c>
      <c r="CC1126" s="44" t="str">
        <f t="shared" si="1202"/>
        <v/>
      </c>
      <c r="CD1126" s="44" t="str">
        <f t="shared" si="1188"/>
        <v/>
      </c>
      <c r="CE1126" s="44" t="str">
        <f t="shared" si="1232"/>
        <v>X</v>
      </c>
      <c r="CF1126" s="44" t="str">
        <f t="shared" si="1203"/>
        <v/>
      </c>
      <c r="CG1126" s="44" t="str">
        <f t="shared" si="1204"/>
        <v/>
      </c>
      <c r="CH1126" s="44" t="str">
        <f t="shared" si="1205"/>
        <v/>
      </c>
      <c r="CI1126" s="44" t="str">
        <f t="shared" si="1206"/>
        <v/>
      </c>
      <c r="CJ1126" s="44" t="str">
        <f t="shared" si="1207"/>
        <v/>
      </c>
      <c r="CK1126" s="44" t="str">
        <f t="shared" si="1208"/>
        <v/>
      </c>
      <c r="CL1126" s="44" t="str">
        <f t="shared" si="1209"/>
        <v/>
      </c>
      <c r="CM1126" s="43" t="str">
        <f t="shared" si="1210"/>
        <v/>
      </c>
      <c r="CN1126" s="43" t="str">
        <f t="shared" si="1211"/>
        <v/>
      </c>
      <c r="CO1126" s="43" t="str">
        <f t="shared" si="1212"/>
        <v/>
      </c>
      <c r="CP1126" s="44" t="str">
        <f t="shared" si="1189"/>
        <v/>
      </c>
      <c r="CQ1126" s="44" t="str">
        <f t="shared" si="1213"/>
        <v>X</v>
      </c>
      <c r="CR1126" s="43" t="str">
        <f t="shared" si="1234"/>
        <v/>
      </c>
      <c r="CS1126" s="44" t="s">
        <v>8783</v>
      </c>
      <c r="CT1126" s="44">
        <v>1</v>
      </c>
      <c r="CU1126" s="44" t="str">
        <f t="shared" si="1217"/>
        <v/>
      </c>
      <c r="CV1126" s="44" t="str">
        <f t="shared" si="1218"/>
        <v/>
      </c>
      <c r="CW1126" s="44" t="str">
        <f t="shared" si="1219"/>
        <v/>
      </c>
      <c r="CX1126" s="44" t="str">
        <f t="shared" si="1220"/>
        <v/>
      </c>
      <c r="CY1126" s="44" t="str">
        <f t="shared" si="1221"/>
        <v/>
      </c>
      <c r="CZ1126" s="44" t="str">
        <f t="shared" si="1222"/>
        <v/>
      </c>
      <c r="DA1126" s="49" t="str">
        <f t="shared" si="1214"/>
        <v/>
      </c>
      <c r="DB1126" s="44" t="str">
        <f t="shared" si="1223"/>
        <v/>
      </c>
      <c r="DC1126" s="44" t="str">
        <f t="shared" si="1224"/>
        <v/>
      </c>
      <c r="DD1126" s="44" t="str">
        <f t="shared" si="1225"/>
        <v/>
      </c>
      <c r="DE1126" s="44" t="str">
        <f t="shared" si="1226"/>
        <v/>
      </c>
      <c r="DF1126" s="44" t="str">
        <f t="shared" si="1227"/>
        <v/>
      </c>
      <c r="DG1126" s="44" t="str">
        <f t="shared" si="1228"/>
        <v/>
      </c>
      <c r="DH1126" s="44" t="str">
        <f t="shared" si="1185"/>
        <v>X</v>
      </c>
      <c r="DI1126" s="50" t="str">
        <f t="shared" si="1229"/>
        <v/>
      </c>
      <c r="DJ1126" s="50" t="str">
        <f t="shared" si="1233"/>
        <v>X</v>
      </c>
      <c r="DK1126" s="50" t="str">
        <f t="shared" si="1230"/>
        <v/>
      </c>
      <c r="DL1126" s="50" t="str">
        <f t="shared" si="1231"/>
        <v/>
      </c>
      <c r="DM1126" s="51" t="str">
        <f t="shared" si="1181"/>
        <v>033137000</v>
      </c>
      <c r="DN1126" s="52"/>
      <c r="DO1126" s="53" t="s">
        <v>5255</v>
      </c>
      <c r="DP1126" s="52"/>
      <c r="DQ1126" s="53"/>
      <c r="DR1126" s="52" t="str">
        <f t="shared" si="1216"/>
        <v/>
      </c>
      <c r="DS1126" s="53"/>
      <c r="DT1126" s="52"/>
      <c r="DU1126" s="53"/>
      <c r="DV1126" s="52"/>
      <c r="DW1126" s="228"/>
      <c r="DX1126" s="228"/>
      <c r="EI1126" s="83"/>
      <c r="EJ1126" s="102"/>
      <c r="EK1126" s="102"/>
      <c r="EL1126" s="102"/>
      <c r="EM1126" s="102"/>
      <c r="EN1126" s="102"/>
      <c r="EO1126" s="102"/>
      <c r="EP1126" s="102"/>
      <c r="EQ1126" s="102"/>
      <c r="ER1126" s="102"/>
      <c r="ES1126" s="102"/>
      <c r="ET1126" s="102"/>
      <c r="EU1126" s="102"/>
      <c r="EV1126" s="102"/>
      <c r="FL1126" s="36" t="str">
        <f t="shared" si="1182"/>
        <v>X</v>
      </c>
    </row>
    <row r="1127" spans="1:168" s="36" customFormat="1" ht="49.5" customHeight="1" x14ac:dyDescent="0.35">
      <c r="A1127" s="67"/>
      <c r="B1127" s="39"/>
      <c r="C1127" s="39"/>
      <c r="D1127" s="40"/>
      <c r="E1127" s="41"/>
      <c r="F1127" s="41"/>
      <c r="G1127" s="41"/>
      <c r="H1127" s="41"/>
      <c r="I1127" s="41"/>
      <c r="J1127" s="41"/>
      <c r="K1127" s="41"/>
      <c r="L1127" s="41"/>
      <c r="M1127" s="41"/>
      <c r="N1127" s="41"/>
      <c r="O1127" s="29"/>
      <c r="P1127" s="30"/>
      <c r="Q1127" s="31"/>
      <c r="R1127" s="31"/>
      <c r="S1127" s="32" t="s">
        <v>6120</v>
      </c>
      <c r="T1127" s="33"/>
      <c r="U1127" s="33" t="s">
        <v>6109</v>
      </c>
      <c r="V1127" s="33" t="s">
        <v>5344</v>
      </c>
      <c r="W1127" s="33" t="s">
        <v>6072</v>
      </c>
      <c r="X1127" s="33" t="s">
        <v>4108</v>
      </c>
      <c r="Y1127" s="33" t="s">
        <v>4109</v>
      </c>
      <c r="Z1127" s="33">
        <v>1</v>
      </c>
      <c r="AA1127" s="34" t="s">
        <v>7632</v>
      </c>
      <c r="AB1127" s="34">
        <v>1111</v>
      </c>
      <c r="AC1127" s="34" t="s">
        <v>7631</v>
      </c>
      <c r="AD1127" s="34" t="s">
        <v>7613</v>
      </c>
      <c r="AE1127" s="34" t="s">
        <v>7615</v>
      </c>
      <c r="AF1127" s="34" t="s">
        <v>6120</v>
      </c>
      <c r="AG1127" s="34" t="s">
        <v>6118</v>
      </c>
      <c r="AH1127" s="34" t="s">
        <v>925</v>
      </c>
      <c r="AI1127" s="34" t="s">
        <v>6032</v>
      </c>
      <c r="AJ1127" s="34" t="s">
        <v>4818</v>
      </c>
      <c r="AK1127" s="34" t="s">
        <v>1628</v>
      </c>
      <c r="AL1127" s="34" t="s">
        <v>4714</v>
      </c>
      <c r="AM1127" s="34" t="s">
        <v>1633</v>
      </c>
      <c r="AN1127" s="34">
        <v>1</v>
      </c>
      <c r="AO1127" s="34" t="s">
        <v>6121</v>
      </c>
      <c r="AP1127" s="34" t="s">
        <v>5693</v>
      </c>
      <c r="AQ1127" s="56">
        <v>1</v>
      </c>
      <c r="AR1127" s="56">
        <v>2</v>
      </c>
      <c r="AS1127" s="56">
        <v>2</v>
      </c>
      <c r="AT1127" s="42" t="s">
        <v>2920</v>
      </c>
      <c r="AU1127" s="42" t="s">
        <v>3205</v>
      </c>
      <c r="AV1127" s="42" t="s">
        <v>4106</v>
      </c>
      <c r="AW1127" s="35" t="s">
        <v>5709</v>
      </c>
      <c r="AX1127" s="35" t="s">
        <v>3177</v>
      </c>
      <c r="AY1127" s="35" t="s">
        <v>6119</v>
      </c>
      <c r="AZ1127" s="43" t="str">
        <f t="shared" si="1190"/>
        <v/>
      </c>
      <c r="BA1127" s="44" t="s">
        <v>5255</v>
      </c>
      <c r="BB1127" s="43" t="str">
        <f t="shared" si="1191"/>
        <v/>
      </c>
      <c r="BC1127" s="45" t="str">
        <f t="shared" si="1192"/>
        <v/>
      </c>
      <c r="BD1127" s="45" t="str">
        <f t="shared" si="1193"/>
        <v/>
      </c>
      <c r="BE1127" s="45" t="s">
        <v>5691</v>
      </c>
      <c r="BF1127" s="45" t="str">
        <f t="shared" si="1179"/>
        <v/>
      </c>
      <c r="BG1127" s="45" t="str">
        <f t="shared" si="1194"/>
        <v/>
      </c>
      <c r="BH1127" s="12" t="str">
        <f t="shared" si="1195"/>
        <v/>
      </c>
      <c r="BI1127" s="43" t="str">
        <f t="shared" si="1196"/>
        <v/>
      </c>
      <c r="BJ1127" s="46" t="str">
        <f t="shared" si="1197"/>
        <v/>
      </c>
      <c r="BK1127" s="46" t="str">
        <f t="shared" si="1198"/>
        <v/>
      </c>
      <c r="BL1127" s="46" t="str">
        <f t="shared" si="1199"/>
        <v/>
      </c>
      <c r="BM1127" s="43" t="str">
        <f t="shared" si="1200"/>
        <v/>
      </c>
      <c r="BN1127" s="43" t="str">
        <f t="shared" si="1201"/>
        <v/>
      </c>
      <c r="BO1127" s="44" t="str">
        <f t="shared" si="1178"/>
        <v/>
      </c>
      <c r="BP1127" s="44" t="str">
        <f t="shared" si="1183"/>
        <v>X</v>
      </c>
      <c r="BQ1127" s="44" t="str">
        <f t="shared" si="1186"/>
        <v/>
      </c>
      <c r="BR1127" s="46" t="str">
        <f t="shared" si="1236"/>
        <v/>
      </c>
      <c r="BS1127" s="47" t="str">
        <f t="shared" si="1237"/>
        <v/>
      </c>
      <c r="BT1127" s="46" t="str">
        <f t="shared" si="1238"/>
        <v/>
      </c>
      <c r="BU1127" s="46" t="str">
        <f t="shared" si="1239"/>
        <v/>
      </c>
      <c r="BV1127" s="73" t="str">
        <f t="shared" si="1180"/>
        <v/>
      </c>
      <c r="BW1127" s="47" t="str">
        <f t="shared" si="1235"/>
        <v/>
      </c>
      <c r="BX1127" s="47" t="str">
        <f t="shared" si="1184"/>
        <v/>
      </c>
      <c r="BY1127" s="13" t="str">
        <f t="shared" si="1187"/>
        <v/>
      </c>
      <c r="BZ1127" s="14" t="str">
        <f t="shared" si="1240"/>
        <v/>
      </c>
      <c r="CA1127" s="48" t="str">
        <f t="shared" si="1241"/>
        <v>X</v>
      </c>
      <c r="CB1127" s="44" t="str">
        <f t="shared" si="1242"/>
        <v/>
      </c>
      <c r="CC1127" s="44" t="str">
        <f t="shared" si="1202"/>
        <v/>
      </c>
      <c r="CD1127" s="44" t="str">
        <f t="shared" si="1188"/>
        <v/>
      </c>
      <c r="CE1127" s="44" t="str">
        <f t="shared" si="1232"/>
        <v>X</v>
      </c>
      <c r="CF1127" s="44" t="str">
        <f t="shared" si="1203"/>
        <v/>
      </c>
      <c r="CG1127" s="44" t="str">
        <f t="shared" si="1204"/>
        <v/>
      </c>
      <c r="CH1127" s="44" t="str">
        <f t="shared" si="1205"/>
        <v/>
      </c>
      <c r="CI1127" s="44" t="str">
        <f t="shared" si="1206"/>
        <v/>
      </c>
      <c r="CJ1127" s="44" t="str">
        <f t="shared" si="1207"/>
        <v/>
      </c>
      <c r="CK1127" s="44" t="str">
        <f t="shared" si="1208"/>
        <v/>
      </c>
      <c r="CL1127" s="44" t="str">
        <f t="shared" si="1209"/>
        <v/>
      </c>
      <c r="CM1127" s="43" t="str">
        <f t="shared" si="1210"/>
        <v/>
      </c>
      <c r="CN1127" s="43" t="str">
        <f t="shared" si="1211"/>
        <v/>
      </c>
      <c r="CO1127" s="43" t="str">
        <f t="shared" si="1212"/>
        <v/>
      </c>
      <c r="CP1127" s="44" t="str">
        <f t="shared" si="1189"/>
        <v/>
      </c>
      <c r="CQ1127" s="44" t="str">
        <f t="shared" si="1213"/>
        <v>X</v>
      </c>
      <c r="CR1127" s="43" t="str">
        <f t="shared" si="1234"/>
        <v/>
      </c>
      <c r="CS1127" s="44" t="s">
        <v>8783</v>
      </c>
      <c r="CT1127" s="44">
        <v>1</v>
      </c>
      <c r="CU1127" s="44" t="str">
        <f t="shared" si="1217"/>
        <v/>
      </c>
      <c r="CV1127" s="44" t="str">
        <f t="shared" si="1218"/>
        <v/>
      </c>
      <c r="CW1127" s="44" t="str">
        <f t="shared" si="1219"/>
        <v/>
      </c>
      <c r="CX1127" s="44" t="str">
        <f t="shared" si="1220"/>
        <v/>
      </c>
      <c r="CY1127" s="44" t="str">
        <f t="shared" si="1221"/>
        <v/>
      </c>
      <c r="CZ1127" s="44" t="str">
        <f t="shared" si="1222"/>
        <v/>
      </c>
      <c r="DA1127" s="49" t="str">
        <f t="shared" si="1214"/>
        <v/>
      </c>
      <c r="DB1127" s="44" t="str">
        <f t="shared" si="1223"/>
        <v/>
      </c>
      <c r="DC1127" s="44" t="str">
        <f t="shared" si="1224"/>
        <v/>
      </c>
      <c r="DD1127" s="44" t="str">
        <f t="shared" si="1225"/>
        <v/>
      </c>
      <c r="DE1127" s="44" t="str">
        <f t="shared" si="1226"/>
        <v/>
      </c>
      <c r="DF1127" s="44" t="str">
        <f t="shared" si="1227"/>
        <v/>
      </c>
      <c r="DG1127" s="44" t="str">
        <f t="shared" si="1228"/>
        <v/>
      </c>
      <c r="DH1127" s="44" t="str">
        <f t="shared" si="1185"/>
        <v>X</v>
      </c>
      <c r="DI1127" s="50" t="str">
        <f t="shared" si="1229"/>
        <v/>
      </c>
      <c r="DJ1127" s="50" t="str">
        <f t="shared" si="1233"/>
        <v>X</v>
      </c>
      <c r="DK1127" s="50" t="str">
        <f t="shared" si="1230"/>
        <v/>
      </c>
      <c r="DL1127" s="50" t="str">
        <f t="shared" si="1231"/>
        <v/>
      </c>
      <c r="DM1127" s="51" t="str">
        <f t="shared" si="1181"/>
        <v>033137000</v>
      </c>
      <c r="DN1127" s="52"/>
      <c r="DO1127" s="53" t="s">
        <v>5255</v>
      </c>
      <c r="DP1127" s="52"/>
      <c r="DQ1127" s="53"/>
      <c r="DR1127" s="52" t="str">
        <f t="shared" si="1216"/>
        <v/>
      </c>
      <c r="DS1127" s="53"/>
      <c r="DT1127" s="52"/>
      <c r="DU1127" s="53"/>
      <c r="DV1127" s="52"/>
      <c r="DW1127" s="228"/>
      <c r="DX1127" s="228"/>
      <c r="EI1127" s="83"/>
      <c r="EJ1127" s="102"/>
      <c r="EK1127" s="102"/>
      <c r="EL1127" s="102"/>
      <c r="EM1127" s="102"/>
      <c r="EN1127" s="102"/>
      <c r="EO1127" s="102"/>
      <c r="EP1127" s="102"/>
      <c r="EQ1127" s="102"/>
      <c r="ER1127" s="102"/>
      <c r="ES1127" s="102"/>
      <c r="ET1127" s="102"/>
      <c r="EU1127" s="102"/>
      <c r="EV1127" s="102"/>
      <c r="FL1127" s="36" t="str">
        <f t="shared" si="1182"/>
        <v>X</v>
      </c>
    </row>
    <row r="1128" spans="1:168" s="36" customFormat="1" ht="49.5" customHeight="1" x14ac:dyDescent="0.35">
      <c r="A1128" s="67"/>
      <c r="B1128" s="39"/>
      <c r="C1128" s="39"/>
      <c r="D1128" s="40"/>
      <c r="E1128" s="41"/>
      <c r="F1128" s="41"/>
      <c r="G1128" s="41"/>
      <c r="H1128" s="41"/>
      <c r="I1128" s="41"/>
      <c r="J1128" s="41"/>
      <c r="K1128" s="41"/>
      <c r="L1128" s="41"/>
      <c r="M1128" s="41"/>
      <c r="N1128" s="41"/>
      <c r="O1128" s="29"/>
      <c r="P1128" s="30"/>
      <c r="Q1128" s="31"/>
      <c r="R1128" s="31"/>
      <c r="S1128" s="32" t="s">
        <v>5221</v>
      </c>
      <c r="T1128" s="33"/>
      <c r="U1128" s="33" t="s">
        <v>6109</v>
      </c>
      <c r="V1128" s="33" t="s">
        <v>5222</v>
      </c>
      <c r="W1128" s="33" t="s">
        <v>6072</v>
      </c>
      <c r="X1128" s="33" t="s">
        <v>4108</v>
      </c>
      <c r="Y1128" s="33" t="s">
        <v>4109</v>
      </c>
      <c r="Z1128" s="33">
        <v>1</v>
      </c>
      <c r="AA1128" s="34" t="s">
        <v>7632</v>
      </c>
      <c r="AB1128" s="34">
        <v>1111</v>
      </c>
      <c r="AC1128" s="34" t="s">
        <v>7631</v>
      </c>
      <c r="AD1128" s="34" t="s">
        <v>7613</v>
      </c>
      <c r="AE1128" s="34" t="s">
        <v>7615</v>
      </c>
      <c r="AF1128" s="34" t="s">
        <v>5221</v>
      </c>
      <c r="AG1128" s="34" t="s">
        <v>5224</v>
      </c>
      <c r="AH1128" s="34" t="s">
        <v>925</v>
      </c>
      <c r="AI1128" s="34" t="s">
        <v>6032</v>
      </c>
      <c r="AJ1128" s="34" t="s">
        <v>4818</v>
      </c>
      <c r="AK1128" s="34" t="s">
        <v>1628</v>
      </c>
      <c r="AL1128" s="34" t="s">
        <v>4714</v>
      </c>
      <c r="AM1128" s="34" t="s">
        <v>1633</v>
      </c>
      <c r="AN1128" s="34">
        <v>1</v>
      </c>
      <c r="AO1128" s="34" t="s">
        <v>5225</v>
      </c>
      <c r="AP1128" s="34" t="s">
        <v>5693</v>
      </c>
      <c r="AQ1128" s="56">
        <v>1</v>
      </c>
      <c r="AR1128" s="56">
        <v>2</v>
      </c>
      <c r="AS1128" s="56">
        <v>2</v>
      </c>
      <c r="AT1128" s="42" t="s">
        <v>2920</v>
      </c>
      <c r="AU1128" s="42" t="s">
        <v>3200</v>
      </c>
      <c r="AV1128" s="42" t="s">
        <v>4106</v>
      </c>
      <c r="AW1128" s="35" t="s">
        <v>5709</v>
      </c>
      <c r="AX1128" s="35" t="s">
        <v>1028</v>
      </c>
      <c r="AY1128" s="35" t="s">
        <v>5223</v>
      </c>
      <c r="AZ1128" s="43" t="str">
        <f t="shared" si="1190"/>
        <v/>
      </c>
      <c r="BA1128" s="44" t="s">
        <v>5255</v>
      </c>
      <c r="BB1128" s="43" t="str">
        <f t="shared" si="1191"/>
        <v/>
      </c>
      <c r="BC1128" s="45" t="str">
        <f t="shared" si="1192"/>
        <v/>
      </c>
      <c r="BD1128" s="45" t="str">
        <f t="shared" si="1193"/>
        <v/>
      </c>
      <c r="BE1128" s="45" t="s">
        <v>5691</v>
      </c>
      <c r="BF1128" s="45" t="str">
        <f t="shared" si="1179"/>
        <v/>
      </c>
      <c r="BG1128" s="45" t="str">
        <f t="shared" si="1194"/>
        <v/>
      </c>
      <c r="BH1128" s="12" t="str">
        <f t="shared" si="1195"/>
        <v/>
      </c>
      <c r="BI1128" s="43" t="str">
        <f t="shared" si="1196"/>
        <v/>
      </c>
      <c r="BJ1128" s="46" t="str">
        <f t="shared" si="1197"/>
        <v/>
      </c>
      <c r="BK1128" s="46" t="str">
        <f t="shared" si="1198"/>
        <v/>
      </c>
      <c r="BL1128" s="46" t="str">
        <f t="shared" si="1199"/>
        <v/>
      </c>
      <c r="BM1128" s="43" t="str">
        <f t="shared" si="1200"/>
        <v/>
      </c>
      <c r="BN1128" s="43" t="str">
        <f t="shared" si="1201"/>
        <v/>
      </c>
      <c r="BO1128" s="44" t="str">
        <f t="shared" si="1178"/>
        <v/>
      </c>
      <c r="BP1128" s="44" t="str">
        <f t="shared" si="1183"/>
        <v>X</v>
      </c>
      <c r="BQ1128" s="44" t="str">
        <f t="shared" si="1186"/>
        <v/>
      </c>
      <c r="BR1128" s="46" t="str">
        <f t="shared" si="1236"/>
        <v/>
      </c>
      <c r="BS1128" s="47" t="str">
        <f t="shared" si="1237"/>
        <v/>
      </c>
      <c r="BT1128" s="46" t="str">
        <f t="shared" si="1238"/>
        <v/>
      </c>
      <c r="BU1128" s="46" t="str">
        <f t="shared" si="1239"/>
        <v/>
      </c>
      <c r="BV1128" s="73" t="str">
        <f t="shared" si="1180"/>
        <v/>
      </c>
      <c r="BW1128" s="47" t="str">
        <f t="shared" si="1235"/>
        <v/>
      </c>
      <c r="BX1128" s="47" t="str">
        <f t="shared" si="1184"/>
        <v/>
      </c>
      <c r="BY1128" s="13" t="str">
        <f t="shared" si="1187"/>
        <v/>
      </c>
      <c r="BZ1128" s="14" t="str">
        <f t="shared" si="1240"/>
        <v/>
      </c>
      <c r="CA1128" s="48" t="str">
        <f t="shared" si="1241"/>
        <v>X</v>
      </c>
      <c r="CB1128" s="44" t="str">
        <f t="shared" si="1242"/>
        <v/>
      </c>
      <c r="CC1128" s="44" t="str">
        <f t="shared" si="1202"/>
        <v/>
      </c>
      <c r="CD1128" s="44" t="str">
        <f t="shared" si="1188"/>
        <v/>
      </c>
      <c r="CE1128" s="44" t="str">
        <f t="shared" si="1232"/>
        <v>X</v>
      </c>
      <c r="CF1128" s="44" t="str">
        <f t="shared" si="1203"/>
        <v/>
      </c>
      <c r="CG1128" s="44" t="str">
        <f t="shared" si="1204"/>
        <v/>
      </c>
      <c r="CH1128" s="44" t="str">
        <f t="shared" si="1205"/>
        <v/>
      </c>
      <c r="CI1128" s="44" t="str">
        <f t="shared" si="1206"/>
        <v/>
      </c>
      <c r="CJ1128" s="44" t="str">
        <f t="shared" si="1207"/>
        <v/>
      </c>
      <c r="CK1128" s="44" t="str">
        <f t="shared" si="1208"/>
        <v/>
      </c>
      <c r="CL1128" s="44" t="str">
        <f t="shared" si="1209"/>
        <v/>
      </c>
      <c r="CM1128" s="43" t="str">
        <f t="shared" si="1210"/>
        <v/>
      </c>
      <c r="CN1128" s="43" t="str">
        <f t="shared" si="1211"/>
        <v/>
      </c>
      <c r="CO1128" s="43" t="str">
        <f t="shared" si="1212"/>
        <v/>
      </c>
      <c r="CP1128" s="44" t="str">
        <f t="shared" si="1189"/>
        <v/>
      </c>
      <c r="CQ1128" s="44" t="str">
        <f t="shared" si="1213"/>
        <v>X</v>
      </c>
      <c r="CR1128" s="43" t="str">
        <f t="shared" si="1234"/>
        <v/>
      </c>
      <c r="CS1128" s="44" t="s">
        <v>8783</v>
      </c>
      <c r="CT1128" s="44">
        <v>1</v>
      </c>
      <c r="CU1128" s="44" t="str">
        <f t="shared" si="1217"/>
        <v/>
      </c>
      <c r="CV1128" s="44" t="str">
        <f t="shared" si="1218"/>
        <v/>
      </c>
      <c r="CW1128" s="44" t="str">
        <f t="shared" si="1219"/>
        <v/>
      </c>
      <c r="CX1128" s="44" t="str">
        <f t="shared" si="1220"/>
        <v/>
      </c>
      <c r="CY1128" s="44" t="str">
        <f t="shared" si="1221"/>
        <v/>
      </c>
      <c r="CZ1128" s="44" t="str">
        <f t="shared" si="1222"/>
        <v/>
      </c>
      <c r="DA1128" s="49" t="str">
        <f t="shared" si="1214"/>
        <v/>
      </c>
      <c r="DB1128" s="44" t="str">
        <f t="shared" si="1223"/>
        <v/>
      </c>
      <c r="DC1128" s="44" t="str">
        <f t="shared" si="1224"/>
        <v/>
      </c>
      <c r="DD1128" s="44" t="str">
        <f t="shared" si="1225"/>
        <v/>
      </c>
      <c r="DE1128" s="44" t="str">
        <f t="shared" si="1226"/>
        <v/>
      </c>
      <c r="DF1128" s="44" t="str">
        <f t="shared" si="1227"/>
        <v/>
      </c>
      <c r="DG1128" s="44" t="str">
        <f t="shared" si="1228"/>
        <v/>
      </c>
      <c r="DH1128" s="44" t="str">
        <f t="shared" si="1185"/>
        <v>X</v>
      </c>
      <c r="DI1128" s="50" t="str">
        <f t="shared" si="1229"/>
        <v/>
      </c>
      <c r="DJ1128" s="50" t="str">
        <f t="shared" si="1233"/>
        <v>X</v>
      </c>
      <c r="DK1128" s="50" t="str">
        <f t="shared" si="1230"/>
        <v/>
      </c>
      <c r="DL1128" s="50" t="str">
        <f t="shared" si="1231"/>
        <v/>
      </c>
      <c r="DM1128" s="51" t="str">
        <f t="shared" si="1181"/>
        <v>033135000</v>
      </c>
      <c r="DN1128" s="52"/>
      <c r="DO1128" s="53"/>
      <c r="DP1128" s="52"/>
      <c r="DQ1128" s="53"/>
      <c r="DR1128" s="52" t="str">
        <f t="shared" si="1216"/>
        <v/>
      </c>
      <c r="DS1128" s="53"/>
      <c r="DT1128" s="52"/>
      <c r="DU1128" s="53"/>
      <c r="DV1128" s="52"/>
      <c r="DW1128" s="228"/>
      <c r="DX1128" s="228"/>
      <c r="EI1128" s="83"/>
      <c r="EJ1128" s="102"/>
      <c r="EK1128" s="102"/>
      <c r="EL1128" s="102"/>
      <c r="EM1128" s="102"/>
      <c r="EN1128" s="102"/>
      <c r="EO1128" s="102"/>
      <c r="EP1128" s="102"/>
      <c r="EQ1128" s="102"/>
      <c r="ER1128" s="102"/>
      <c r="ES1128" s="102"/>
      <c r="ET1128" s="102"/>
      <c r="EU1128" s="102"/>
      <c r="EV1128" s="102"/>
      <c r="FL1128" s="36" t="str">
        <f t="shared" si="1182"/>
        <v>X</v>
      </c>
    </row>
    <row r="1129" spans="1:168" s="36" customFormat="1" ht="49.5" customHeight="1" x14ac:dyDescent="0.35">
      <c r="A1129" s="67"/>
      <c r="B1129" s="39"/>
      <c r="C1129" s="39"/>
      <c r="D1129" s="40"/>
      <c r="E1129" s="41"/>
      <c r="F1129" s="41"/>
      <c r="G1129" s="41"/>
      <c r="H1129" s="41"/>
      <c r="I1129" s="41"/>
      <c r="J1129" s="41"/>
      <c r="K1129" s="41"/>
      <c r="L1129" s="41"/>
      <c r="M1129" s="41"/>
      <c r="N1129" s="41"/>
      <c r="O1129" s="29"/>
      <c r="P1129" s="30"/>
      <c r="Q1129" s="31"/>
      <c r="R1129" s="31"/>
      <c r="S1129" s="32" t="s">
        <v>2359</v>
      </c>
      <c r="T1129" s="33"/>
      <c r="U1129" s="33" t="s">
        <v>6109</v>
      </c>
      <c r="V1129" s="33" t="s">
        <v>4892</v>
      </c>
      <c r="W1129" s="33" t="s">
        <v>6072</v>
      </c>
      <c r="X1129" s="33" t="s">
        <v>4108</v>
      </c>
      <c r="Y1129" s="33" t="s">
        <v>4109</v>
      </c>
      <c r="Z1129" s="33">
        <v>1</v>
      </c>
      <c r="AA1129" s="34" t="s">
        <v>7632</v>
      </c>
      <c r="AB1129" s="34">
        <v>1111</v>
      </c>
      <c r="AC1129" s="34" t="s">
        <v>7631</v>
      </c>
      <c r="AD1129" s="34" t="s">
        <v>7613</v>
      </c>
      <c r="AE1129" s="34" t="s">
        <v>7615</v>
      </c>
      <c r="AF1129" s="34" t="s">
        <v>4889</v>
      </c>
      <c r="AG1129" s="34" t="s">
        <v>4892</v>
      </c>
      <c r="AH1129" s="34" t="s">
        <v>925</v>
      </c>
      <c r="AI1129" s="34" t="s">
        <v>6032</v>
      </c>
      <c r="AJ1129" s="34" t="s">
        <v>4818</v>
      </c>
      <c r="AK1129" s="34" t="s">
        <v>1628</v>
      </c>
      <c r="AL1129" s="34" t="s">
        <v>4714</v>
      </c>
      <c r="AM1129" s="34" t="s">
        <v>1633</v>
      </c>
      <c r="AN1129" s="34">
        <v>1</v>
      </c>
      <c r="AO1129" s="34" t="s">
        <v>4893</v>
      </c>
      <c r="AP1129" s="34" t="s">
        <v>5693</v>
      </c>
      <c r="AQ1129" s="56">
        <v>1</v>
      </c>
      <c r="AR1129" s="56">
        <v>2</v>
      </c>
      <c r="AS1129" s="56">
        <v>2</v>
      </c>
      <c r="AT1129" s="42" t="s">
        <v>2920</v>
      </c>
      <c r="AU1129" s="42" t="s">
        <v>3205</v>
      </c>
      <c r="AV1129" s="42" t="s">
        <v>4106</v>
      </c>
      <c r="AW1129" s="35" t="s">
        <v>5709</v>
      </c>
      <c r="AX1129" s="35" t="s">
        <v>3177</v>
      </c>
      <c r="AY1129" s="35" t="s">
        <v>4891</v>
      </c>
      <c r="AZ1129" s="43" t="str">
        <f t="shared" si="1190"/>
        <v/>
      </c>
      <c r="BA1129" s="44" t="s">
        <v>5255</v>
      </c>
      <c r="BB1129" s="43" t="str">
        <f t="shared" si="1191"/>
        <v/>
      </c>
      <c r="BC1129" s="45" t="str">
        <f t="shared" si="1192"/>
        <v/>
      </c>
      <c r="BD1129" s="45" t="str">
        <f t="shared" si="1193"/>
        <v/>
      </c>
      <c r="BE1129" s="45" t="s">
        <v>5691</v>
      </c>
      <c r="BF1129" s="45" t="str">
        <f t="shared" si="1179"/>
        <v/>
      </c>
      <c r="BG1129" s="45" t="str">
        <f t="shared" si="1194"/>
        <v/>
      </c>
      <c r="BH1129" s="12" t="str">
        <f t="shared" si="1195"/>
        <v/>
      </c>
      <c r="BI1129" s="43" t="str">
        <f t="shared" si="1196"/>
        <v/>
      </c>
      <c r="BJ1129" s="46" t="str">
        <f t="shared" si="1197"/>
        <v/>
      </c>
      <c r="BK1129" s="46" t="str">
        <f t="shared" si="1198"/>
        <v/>
      </c>
      <c r="BL1129" s="46" t="str">
        <f t="shared" si="1199"/>
        <v/>
      </c>
      <c r="BM1129" s="43" t="str">
        <f t="shared" si="1200"/>
        <v/>
      </c>
      <c r="BN1129" s="43" t="str">
        <f t="shared" si="1201"/>
        <v/>
      </c>
      <c r="BO1129" s="44" t="str">
        <f t="shared" si="1178"/>
        <v/>
      </c>
      <c r="BP1129" s="44" t="str">
        <f t="shared" si="1183"/>
        <v>X</v>
      </c>
      <c r="BQ1129" s="44" t="str">
        <f t="shared" si="1186"/>
        <v/>
      </c>
      <c r="BR1129" s="46" t="str">
        <f t="shared" si="1236"/>
        <v/>
      </c>
      <c r="BS1129" s="47" t="str">
        <f t="shared" si="1237"/>
        <v/>
      </c>
      <c r="BT1129" s="46" t="str">
        <f t="shared" si="1238"/>
        <v/>
      </c>
      <c r="BU1129" s="46" t="str">
        <f t="shared" si="1239"/>
        <v/>
      </c>
      <c r="BV1129" s="73" t="str">
        <f t="shared" si="1180"/>
        <v/>
      </c>
      <c r="BW1129" s="47" t="str">
        <f t="shared" si="1235"/>
        <v/>
      </c>
      <c r="BX1129" s="47" t="str">
        <f t="shared" si="1184"/>
        <v/>
      </c>
      <c r="BY1129" s="13" t="str">
        <f t="shared" si="1187"/>
        <v/>
      </c>
      <c r="BZ1129" s="14" t="str">
        <f t="shared" si="1240"/>
        <v/>
      </c>
      <c r="CA1129" s="48" t="str">
        <f t="shared" si="1241"/>
        <v>X</v>
      </c>
      <c r="CB1129" s="44" t="str">
        <f t="shared" si="1242"/>
        <v/>
      </c>
      <c r="CC1129" s="44" t="str">
        <f t="shared" si="1202"/>
        <v/>
      </c>
      <c r="CD1129" s="44" t="str">
        <f t="shared" si="1188"/>
        <v/>
      </c>
      <c r="CE1129" s="44" t="str">
        <f t="shared" si="1232"/>
        <v>X</v>
      </c>
      <c r="CF1129" s="44" t="str">
        <f t="shared" si="1203"/>
        <v/>
      </c>
      <c r="CG1129" s="44" t="str">
        <f t="shared" si="1204"/>
        <v/>
      </c>
      <c r="CH1129" s="44" t="str">
        <f t="shared" si="1205"/>
        <v/>
      </c>
      <c r="CI1129" s="44" t="str">
        <f t="shared" si="1206"/>
        <v/>
      </c>
      <c r="CJ1129" s="44" t="str">
        <f t="shared" si="1207"/>
        <v/>
      </c>
      <c r="CK1129" s="44" t="str">
        <f t="shared" si="1208"/>
        <v/>
      </c>
      <c r="CL1129" s="44" t="str">
        <f t="shared" si="1209"/>
        <v/>
      </c>
      <c r="CM1129" s="43" t="str">
        <f t="shared" si="1210"/>
        <v/>
      </c>
      <c r="CN1129" s="43" t="str">
        <f t="shared" si="1211"/>
        <v/>
      </c>
      <c r="CO1129" s="43" t="str">
        <f t="shared" si="1212"/>
        <v/>
      </c>
      <c r="CP1129" s="44" t="str">
        <f t="shared" si="1189"/>
        <v/>
      </c>
      <c r="CQ1129" s="44" t="str">
        <f t="shared" si="1213"/>
        <v>X</v>
      </c>
      <c r="CR1129" s="43" t="str">
        <f t="shared" si="1234"/>
        <v/>
      </c>
      <c r="CS1129" s="44" t="s">
        <v>8783</v>
      </c>
      <c r="CT1129" s="44">
        <v>1</v>
      </c>
      <c r="CU1129" s="44" t="str">
        <f t="shared" si="1217"/>
        <v/>
      </c>
      <c r="CV1129" s="44" t="str">
        <f t="shared" si="1218"/>
        <v/>
      </c>
      <c r="CW1129" s="44" t="str">
        <f t="shared" si="1219"/>
        <v/>
      </c>
      <c r="CX1129" s="44" t="str">
        <f t="shared" si="1220"/>
        <v/>
      </c>
      <c r="CY1129" s="44" t="str">
        <f t="shared" si="1221"/>
        <v/>
      </c>
      <c r="CZ1129" s="44" t="str">
        <f t="shared" si="1222"/>
        <v/>
      </c>
      <c r="DA1129" s="49" t="str">
        <f t="shared" si="1214"/>
        <v/>
      </c>
      <c r="DB1129" s="44" t="str">
        <f t="shared" si="1223"/>
        <v/>
      </c>
      <c r="DC1129" s="44" t="str">
        <f t="shared" si="1224"/>
        <v/>
      </c>
      <c r="DD1129" s="44" t="str">
        <f t="shared" si="1225"/>
        <v/>
      </c>
      <c r="DE1129" s="44" t="str">
        <f t="shared" si="1226"/>
        <v/>
      </c>
      <c r="DF1129" s="44" t="str">
        <f t="shared" si="1227"/>
        <v/>
      </c>
      <c r="DG1129" s="44" t="str">
        <f t="shared" si="1228"/>
        <v/>
      </c>
      <c r="DH1129" s="44" t="str">
        <f t="shared" si="1185"/>
        <v>X</v>
      </c>
      <c r="DI1129" s="50" t="str">
        <f t="shared" si="1229"/>
        <v/>
      </c>
      <c r="DJ1129" s="50" t="str">
        <f t="shared" si="1233"/>
        <v>X</v>
      </c>
      <c r="DK1129" s="50" t="str">
        <f t="shared" si="1230"/>
        <v/>
      </c>
      <c r="DL1129" s="50" t="str">
        <f t="shared" si="1231"/>
        <v/>
      </c>
      <c r="DM1129" s="51" t="str">
        <f t="shared" si="1181"/>
        <v>033137000</v>
      </c>
      <c r="DN1129" s="52"/>
      <c r="DO1129" s="53" t="s">
        <v>5255</v>
      </c>
      <c r="DP1129" s="52"/>
      <c r="DQ1129" s="53"/>
      <c r="DR1129" s="52" t="str">
        <f t="shared" si="1216"/>
        <v/>
      </c>
      <c r="DS1129" s="53"/>
      <c r="DT1129" s="52"/>
      <c r="DU1129" s="53"/>
      <c r="DV1129" s="52"/>
      <c r="DW1129" s="227"/>
      <c r="DX1129" s="227"/>
      <c r="EI1129" s="83"/>
      <c r="EJ1129" s="102"/>
      <c r="EK1129" s="102"/>
      <c r="EL1129" s="102"/>
      <c r="EM1129" s="102"/>
      <c r="EN1129" s="102"/>
      <c r="EO1129" s="102"/>
      <c r="EP1129" s="102"/>
      <c r="EQ1129" s="102"/>
      <c r="ER1129" s="102"/>
      <c r="ES1129" s="102"/>
      <c r="ET1129" s="102"/>
      <c r="EU1129" s="102"/>
      <c r="EV1129" s="102"/>
      <c r="FB1129" s="36" t="s">
        <v>8780</v>
      </c>
      <c r="FL1129" s="36" t="str">
        <f t="shared" si="1182"/>
        <v>X</v>
      </c>
    </row>
    <row r="1130" spans="1:168" s="36" customFormat="1" ht="49.5" customHeight="1" x14ac:dyDescent="0.35">
      <c r="A1130" s="67"/>
      <c r="B1130" s="39"/>
      <c r="C1130" s="39"/>
      <c r="D1130" s="40"/>
      <c r="E1130" s="41"/>
      <c r="F1130" s="41"/>
      <c r="G1130" s="41"/>
      <c r="H1130" s="41"/>
      <c r="I1130" s="41"/>
      <c r="J1130" s="41"/>
      <c r="K1130" s="41"/>
      <c r="L1130" s="41"/>
      <c r="M1130" s="41"/>
      <c r="N1130" s="41"/>
      <c r="O1130" s="29"/>
      <c r="P1130" s="30"/>
      <c r="Q1130" s="31"/>
      <c r="R1130" s="31"/>
      <c r="S1130" s="32" t="s">
        <v>2361</v>
      </c>
      <c r="T1130" s="33"/>
      <c r="U1130" s="33" t="s">
        <v>6109</v>
      </c>
      <c r="V1130" s="33" t="s">
        <v>4897</v>
      </c>
      <c r="W1130" s="33" t="s">
        <v>6072</v>
      </c>
      <c r="X1130" s="33" t="s">
        <v>4108</v>
      </c>
      <c r="Y1130" s="33" t="s">
        <v>4109</v>
      </c>
      <c r="Z1130" s="33">
        <v>1</v>
      </c>
      <c r="AA1130" s="34" t="s">
        <v>7632</v>
      </c>
      <c r="AB1130" s="34">
        <v>1111</v>
      </c>
      <c r="AC1130" s="34" t="s">
        <v>7631</v>
      </c>
      <c r="AD1130" s="34" t="s">
        <v>7613</v>
      </c>
      <c r="AE1130" s="34" t="s">
        <v>7615</v>
      </c>
      <c r="AF1130" s="34" t="s">
        <v>4894</v>
      </c>
      <c r="AG1130" s="34" t="s">
        <v>4897</v>
      </c>
      <c r="AH1130" s="34" t="s">
        <v>925</v>
      </c>
      <c r="AI1130" s="34" t="s">
        <v>6032</v>
      </c>
      <c r="AJ1130" s="34" t="s">
        <v>4818</v>
      </c>
      <c r="AK1130" s="34" t="s">
        <v>1628</v>
      </c>
      <c r="AL1130" s="34" t="s">
        <v>4714</v>
      </c>
      <c r="AM1130" s="34" t="s">
        <v>1633</v>
      </c>
      <c r="AN1130" s="34">
        <v>1</v>
      </c>
      <c r="AO1130" s="34" t="s">
        <v>4898</v>
      </c>
      <c r="AP1130" s="34" t="s">
        <v>5693</v>
      </c>
      <c r="AQ1130" s="56">
        <v>1</v>
      </c>
      <c r="AR1130" s="56">
        <v>2</v>
      </c>
      <c r="AS1130" s="56">
        <v>2</v>
      </c>
      <c r="AT1130" s="42" t="s">
        <v>2920</v>
      </c>
      <c r="AU1130" s="42" t="s">
        <v>3205</v>
      </c>
      <c r="AV1130" s="42" t="s">
        <v>4106</v>
      </c>
      <c r="AW1130" s="35" t="s">
        <v>5709</v>
      </c>
      <c r="AX1130" s="35" t="s">
        <v>3177</v>
      </c>
      <c r="AY1130" s="35" t="s">
        <v>4896</v>
      </c>
      <c r="AZ1130" s="43" t="str">
        <f t="shared" si="1190"/>
        <v/>
      </c>
      <c r="BA1130" s="44" t="s">
        <v>5255</v>
      </c>
      <c r="BB1130" s="43" t="str">
        <f t="shared" si="1191"/>
        <v/>
      </c>
      <c r="BC1130" s="45" t="str">
        <f t="shared" si="1192"/>
        <v/>
      </c>
      <c r="BD1130" s="45" t="str">
        <f t="shared" si="1193"/>
        <v/>
      </c>
      <c r="BE1130" s="45" t="s">
        <v>5691</v>
      </c>
      <c r="BF1130" s="45" t="str">
        <f t="shared" si="1179"/>
        <v/>
      </c>
      <c r="BG1130" s="45" t="str">
        <f t="shared" si="1194"/>
        <v/>
      </c>
      <c r="BH1130" s="12" t="str">
        <f t="shared" si="1195"/>
        <v/>
      </c>
      <c r="BI1130" s="43" t="str">
        <f t="shared" si="1196"/>
        <v/>
      </c>
      <c r="BJ1130" s="46" t="str">
        <f t="shared" si="1197"/>
        <v/>
      </c>
      <c r="BK1130" s="46" t="str">
        <f t="shared" si="1198"/>
        <v/>
      </c>
      <c r="BL1130" s="46" t="str">
        <f t="shared" si="1199"/>
        <v/>
      </c>
      <c r="BM1130" s="43" t="str">
        <f t="shared" si="1200"/>
        <v/>
      </c>
      <c r="BN1130" s="43" t="str">
        <f t="shared" si="1201"/>
        <v/>
      </c>
      <c r="BO1130" s="44" t="str">
        <f t="shared" ref="BO1130:BO1192" si="1243">IF(MID($AB1130,1,2)="21","X","")</f>
        <v/>
      </c>
      <c r="BP1130" s="44" t="str">
        <f t="shared" si="1183"/>
        <v>X</v>
      </c>
      <c r="BQ1130" s="44" t="str">
        <f t="shared" si="1186"/>
        <v/>
      </c>
      <c r="BR1130" s="46" t="str">
        <f t="shared" si="1236"/>
        <v/>
      </c>
      <c r="BS1130" s="47" t="str">
        <f t="shared" si="1237"/>
        <v/>
      </c>
      <c r="BT1130" s="46" t="str">
        <f t="shared" si="1238"/>
        <v/>
      </c>
      <c r="BU1130" s="46" t="str">
        <f t="shared" si="1239"/>
        <v/>
      </c>
      <c r="BV1130" s="73" t="str">
        <f t="shared" si="1180"/>
        <v/>
      </c>
      <c r="BW1130" s="47" t="str">
        <f t="shared" si="1235"/>
        <v/>
      </c>
      <c r="BX1130" s="47" t="str">
        <f t="shared" si="1184"/>
        <v/>
      </c>
      <c r="BY1130" s="13" t="str">
        <f t="shared" si="1187"/>
        <v/>
      </c>
      <c r="BZ1130" s="14" t="str">
        <f t="shared" si="1240"/>
        <v/>
      </c>
      <c r="CA1130" s="48" t="str">
        <f t="shared" si="1241"/>
        <v>X</v>
      </c>
      <c r="CB1130" s="44" t="str">
        <f t="shared" si="1242"/>
        <v/>
      </c>
      <c r="CC1130" s="44" t="str">
        <f t="shared" si="1202"/>
        <v/>
      </c>
      <c r="CD1130" s="44" t="str">
        <f t="shared" si="1188"/>
        <v/>
      </c>
      <c r="CE1130" s="44" t="str">
        <f t="shared" si="1232"/>
        <v>X</v>
      </c>
      <c r="CF1130" s="44" t="str">
        <f t="shared" si="1203"/>
        <v/>
      </c>
      <c r="CG1130" s="44" t="str">
        <f t="shared" si="1204"/>
        <v/>
      </c>
      <c r="CH1130" s="44" t="str">
        <f t="shared" si="1205"/>
        <v/>
      </c>
      <c r="CI1130" s="44" t="str">
        <f t="shared" si="1206"/>
        <v/>
      </c>
      <c r="CJ1130" s="44" t="str">
        <f t="shared" si="1207"/>
        <v/>
      </c>
      <c r="CK1130" s="44" t="str">
        <f t="shared" si="1208"/>
        <v/>
      </c>
      <c r="CL1130" s="44" t="str">
        <f t="shared" si="1209"/>
        <v/>
      </c>
      <c r="CM1130" s="43" t="str">
        <f t="shared" si="1210"/>
        <v/>
      </c>
      <c r="CN1130" s="43" t="str">
        <f t="shared" si="1211"/>
        <v/>
      </c>
      <c r="CO1130" s="43" t="str">
        <f t="shared" si="1212"/>
        <v/>
      </c>
      <c r="CP1130" s="44" t="str">
        <f t="shared" si="1189"/>
        <v/>
      </c>
      <c r="CQ1130" s="44" t="str">
        <f t="shared" si="1213"/>
        <v>X</v>
      </c>
      <c r="CR1130" s="43" t="str">
        <f t="shared" si="1234"/>
        <v/>
      </c>
      <c r="CS1130" s="44" t="s">
        <v>8783</v>
      </c>
      <c r="CT1130" s="44">
        <v>1</v>
      </c>
      <c r="CU1130" s="44" t="str">
        <f t="shared" si="1217"/>
        <v/>
      </c>
      <c r="CV1130" s="44" t="str">
        <f t="shared" si="1218"/>
        <v/>
      </c>
      <c r="CW1130" s="44" t="str">
        <f t="shared" si="1219"/>
        <v/>
      </c>
      <c r="CX1130" s="44" t="str">
        <f t="shared" si="1220"/>
        <v/>
      </c>
      <c r="CY1130" s="44" t="str">
        <f t="shared" si="1221"/>
        <v/>
      </c>
      <c r="CZ1130" s="44" t="str">
        <f t="shared" si="1222"/>
        <v/>
      </c>
      <c r="DA1130" s="49" t="str">
        <f t="shared" si="1214"/>
        <v/>
      </c>
      <c r="DB1130" s="44" t="str">
        <f t="shared" si="1223"/>
        <v/>
      </c>
      <c r="DC1130" s="44" t="str">
        <f t="shared" si="1224"/>
        <v/>
      </c>
      <c r="DD1130" s="44" t="str">
        <f t="shared" si="1225"/>
        <v/>
      </c>
      <c r="DE1130" s="44" t="str">
        <f t="shared" si="1226"/>
        <v/>
      </c>
      <c r="DF1130" s="44" t="str">
        <f t="shared" si="1227"/>
        <v/>
      </c>
      <c r="DG1130" s="44" t="str">
        <f t="shared" si="1228"/>
        <v/>
      </c>
      <c r="DH1130" s="44" t="str">
        <f t="shared" si="1185"/>
        <v>X</v>
      </c>
      <c r="DI1130" s="50" t="str">
        <f t="shared" si="1229"/>
        <v/>
      </c>
      <c r="DJ1130" s="50" t="str">
        <f t="shared" si="1233"/>
        <v>X</v>
      </c>
      <c r="DK1130" s="50" t="str">
        <f t="shared" si="1230"/>
        <v/>
      </c>
      <c r="DL1130" s="50" t="str">
        <f t="shared" si="1231"/>
        <v/>
      </c>
      <c r="DM1130" s="51" t="str">
        <f t="shared" si="1181"/>
        <v>033137000</v>
      </c>
      <c r="DN1130" s="52"/>
      <c r="DO1130" s="53" t="s">
        <v>5255</v>
      </c>
      <c r="DP1130" s="52"/>
      <c r="DQ1130" s="53"/>
      <c r="DR1130" s="52" t="str">
        <f t="shared" si="1216"/>
        <v/>
      </c>
      <c r="DS1130" s="53"/>
      <c r="DT1130" s="52"/>
      <c r="DU1130" s="53"/>
      <c r="DV1130" s="52"/>
      <c r="DW1130" s="227"/>
      <c r="DX1130" s="227"/>
      <c r="EI1130" s="83"/>
      <c r="EJ1130" s="102"/>
      <c r="EK1130" s="102"/>
      <c r="EL1130" s="102"/>
      <c r="EM1130" s="102"/>
      <c r="EN1130" s="102"/>
      <c r="EO1130" s="102"/>
      <c r="EP1130" s="102"/>
      <c r="EQ1130" s="102"/>
      <c r="ER1130" s="102"/>
      <c r="ES1130" s="102"/>
      <c r="ET1130" s="102"/>
      <c r="EU1130" s="102"/>
      <c r="EV1130" s="102"/>
      <c r="FB1130" s="36" t="s">
        <v>8780</v>
      </c>
      <c r="FL1130" s="36" t="str">
        <f t="shared" si="1182"/>
        <v>X</v>
      </c>
    </row>
    <row r="1131" spans="1:168" s="36" customFormat="1" ht="49.5" customHeight="1" x14ac:dyDescent="0.35">
      <c r="A1131" s="67"/>
      <c r="B1131" s="39"/>
      <c r="C1131" s="39"/>
      <c r="D1131" s="40"/>
      <c r="E1131" s="41"/>
      <c r="F1131" s="41"/>
      <c r="G1131" s="41"/>
      <c r="H1131" s="41"/>
      <c r="I1131" s="41"/>
      <c r="J1131" s="41"/>
      <c r="K1131" s="41"/>
      <c r="L1131" s="41"/>
      <c r="M1131" s="41"/>
      <c r="N1131" s="41"/>
      <c r="O1131" s="29"/>
      <c r="P1131" s="30"/>
      <c r="Q1131" s="31"/>
      <c r="R1131" s="31"/>
      <c r="S1131" s="32" t="s">
        <v>5242</v>
      </c>
      <c r="T1131" s="33"/>
      <c r="U1131" s="33" t="s">
        <v>6109</v>
      </c>
      <c r="V1131" s="33" t="s">
        <v>5243</v>
      </c>
      <c r="W1131" s="33" t="s">
        <v>6072</v>
      </c>
      <c r="X1131" s="33" t="s">
        <v>4108</v>
      </c>
      <c r="Y1131" s="33" t="s">
        <v>4109</v>
      </c>
      <c r="Z1131" s="33">
        <v>1</v>
      </c>
      <c r="AA1131" s="34" t="s">
        <v>7632</v>
      </c>
      <c r="AB1131" s="34">
        <v>1111</v>
      </c>
      <c r="AC1131" s="34" t="s">
        <v>7631</v>
      </c>
      <c r="AD1131" s="34" t="s">
        <v>7613</v>
      </c>
      <c r="AE1131" s="34" t="s">
        <v>7615</v>
      </c>
      <c r="AF1131" s="34" t="s">
        <v>5242</v>
      </c>
      <c r="AG1131" s="34" t="s">
        <v>5244</v>
      </c>
      <c r="AH1131" s="34" t="s">
        <v>925</v>
      </c>
      <c r="AI1131" s="34" t="s">
        <v>6032</v>
      </c>
      <c r="AJ1131" s="34" t="s">
        <v>4818</v>
      </c>
      <c r="AK1131" s="34" t="s">
        <v>1628</v>
      </c>
      <c r="AL1131" s="34" t="s">
        <v>4714</v>
      </c>
      <c r="AM1131" s="34" t="s">
        <v>1633</v>
      </c>
      <c r="AN1131" s="34">
        <v>1</v>
      </c>
      <c r="AO1131" s="34" t="s">
        <v>5245</v>
      </c>
      <c r="AP1131" s="34" t="s">
        <v>5693</v>
      </c>
      <c r="AQ1131" s="56">
        <v>1</v>
      </c>
      <c r="AR1131" s="56">
        <v>2</v>
      </c>
      <c r="AS1131" s="56">
        <v>2</v>
      </c>
      <c r="AT1131" s="42" t="s">
        <v>2920</v>
      </c>
      <c r="AU1131" s="42" t="s">
        <v>1878</v>
      </c>
      <c r="AV1131" s="42" t="s">
        <v>4106</v>
      </c>
      <c r="AW1131" s="35" t="s">
        <v>5709</v>
      </c>
      <c r="AX1131" s="35" t="s">
        <v>2322</v>
      </c>
      <c r="AY1131" s="35" t="s">
        <v>2323</v>
      </c>
      <c r="AZ1131" s="43" t="str">
        <f t="shared" si="1190"/>
        <v/>
      </c>
      <c r="BA1131" s="44" t="s">
        <v>5255</v>
      </c>
      <c r="BB1131" s="43" t="str">
        <f t="shared" si="1191"/>
        <v/>
      </c>
      <c r="BC1131" s="45" t="str">
        <f t="shared" si="1192"/>
        <v/>
      </c>
      <c r="BD1131" s="45" t="str">
        <f t="shared" si="1193"/>
        <v/>
      </c>
      <c r="BE1131" s="45" t="s">
        <v>5691</v>
      </c>
      <c r="BF1131" s="45" t="str">
        <f t="shared" si="1179"/>
        <v/>
      </c>
      <c r="BG1131" s="45" t="str">
        <f t="shared" si="1194"/>
        <v/>
      </c>
      <c r="BH1131" s="12" t="str">
        <f t="shared" si="1195"/>
        <v/>
      </c>
      <c r="BI1131" s="43" t="str">
        <f t="shared" si="1196"/>
        <v/>
      </c>
      <c r="BJ1131" s="46" t="str">
        <f t="shared" si="1197"/>
        <v/>
      </c>
      <c r="BK1131" s="46" t="str">
        <f t="shared" si="1198"/>
        <v/>
      </c>
      <c r="BL1131" s="46" t="str">
        <f t="shared" si="1199"/>
        <v/>
      </c>
      <c r="BM1131" s="43" t="str">
        <f t="shared" si="1200"/>
        <v/>
      </c>
      <c r="BN1131" s="43" t="str">
        <f t="shared" si="1201"/>
        <v/>
      </c>
      <c r="BO1131" s="44" t="str">
        <f t="shared" si="1243"/>
        <v/>
      </c>
      <c r="BP1131" s="44" t="str">
        <f t="shared" si="1183"/>
        <v>X</v>
      </c>
      <c r="BQ1131" s="44" t="str">
        <f t="shared" si="1186"/>
        <v/>
      </c>
      <c r="BR1131" s="46" t="str">
        <f t="shared" si="1236"/>
        <v/>
      </c>
      <c r="BS1131" s="47" t="str">
        <f t="shared" si="1237"/>
        <v/>
      </c>
      <c r="BT1131" s="46" t="str">
        <f t="shared" si="1238"/>
        <v/>
      </c>
      <c r="BU1131" s="46" t="str">
        <f t="shared" si="1239"/>
        <v/>
      </c>
      <c r="BV1131" s="73" t="str">
        <f t="shared" si="1180"/>
        <v/>
      </c>
      <c r="BW1131" s="47" t="str">
        <f t="shared" si="1235"/>
        <v/>
      </c>
      <c r="BX1131" s="47" t="str">
        <f t="shared" si="1184"/>
        <v/>
      </c>
      <c r="BY1131" s="13" t="str">
        <f t="shared" si="1187"/>
        <v/>
      </c>
      <c r="BZ1131" s="14" t="str">
        <f t="shared" si="1240"/>
        <v/>
      </c>
      <c r="CA1131" s="48" t="str">
        <f t="shared" si="1241"/>
        <v>X</v>
      </c>
      <c r="CB1131" s="44" t="str">
        <f t="shared" si="1242"/>
        <v/>
      </c>
      <c r="CC1131" s="44" t="str">
        <f t="shared" si="1202"/>
        <v/>
      </c>
      <c r="CD1131" s="44" t="str">
        <f t="shared" si="1188"/>
        <v/>
      </c>
      <c r="CE1131" s="44" t="str">
        <f t="shared" si="1232"/>
        <v>X</v>
      </c>
      <c r="CF1131" s="44" t="str">
        <f t="shared" si="1203"/>
        <v/>
      </c>
      <c r="CG1131" s="44" t="str">
        <f t="shared" si="1204"/>
        <v/>
      </c>
      <c r="CH1131" s="44" t="str">
        <f t="shared" si="1205"/>
        <v/>
      </c>
      <c r="CI1131" s="44" t="str">
        <f t="shared" si="1206"/>
        <v/>
      </c>
      <c r="CJ1131" s="44" t="str">
        <f t="shared" si="1207"/>
        <v/>
      </c>
      <c r="CK1131" s="44" t="str">
        <f t="shared" si="1208"/>
        <v/>
      </c>
      <c r="CL1131" s="44" t="str">
        <f t="shared" si="1209"/>
        <v/>
      </c>
      <c r="CM1131" s="43" t="str">
        <f t="shared" si="1210"/>
        <v/>
      </c>
      <c r="CN1131" s="43" t="str">
        <f t="shared" si="1211"/>
        <v/>
      </c>
      <c r="CO1131" s="43" t="str">
        <f t="shared" si="1212"/>
        <v/>
      </c>
      <c r="CP1131" s="44" t="str">
        <f t="shared" si="1189"/>
        <v/>
      </c>
      <c r="CQ1131" s="44" t="str">
        <f t="shared" si="1213"/>
        <v>X</v>
      </c>
      <c r="CR1131" s="43" t="str">
        <f t="shared" si="1234"/>
        <v/>
      </c>
      <c r="CS1131" s="44" t="s">
        <v>8783</v>
      </c>
      <c r="CT1131" s="44">
        <v>1</v>
      </c>
      <c r="CU1131" s="44" t="str">
        <f t="shared" si="1217"/>
        <v/>
      </c>
      <c r="CV1131" s="44" t="str">
        <f t="shared" si="1218"/>
        <v/>
      </c>
      <c r="CW1131" s="44" t="str">
        <f t="shared" si="1219"/>
        <v/>
      </c>
      <c r="CX1131" s="44" t="str">
        <f t="shared" si="1220"/>
        <v/>
      </c>
      <c r="CY1131" s="44" t="str">
        <f t="shared" si="1221"/>
        <v/>
      </c>
      <c r="CZ1131" s="44" t="str">
        <f t="shared" si="1222"/>
        <v/>
      </c>
      <c r="DA1131" s="49" t="str">
        <f t="shared" si="1214"/>
        <v/>
      </c>
      <c r="DB1131" s="44" t="str">
        <f t="shared" si="1223"/>
        <v/>
      </c>
      <c r="DC1131" s="44" t="str">
        <f t="shared" si="1224"/>
        <v/>
      </c>
      <c r="DD1131" s="44" t="str">
        <f t="shared" si="1225"/>
        <v/>
      </c>
      <c r="DE1131" s="44" t="str">
        <f t="shared" si="1226"/>
        <v/>
      </c>
      <c r="DF1131" s="44" t="str">
        <f t="shared" si="1227"/>
        <v/>
      </c>
      <c r="DG1131" s="44" t="str">
        <f t="shared" si="1228"/>
        <v/>
      </c>
      <c r="DH1131" s="44" t="str">
        <f t="shared" si="1185"/>
        <v>X</v>
      </c>
      <c r="DI1131" s="50" t="str">
        <f t="shared" si="1229"/>
        <v/>
      </c>
      <c r="DJ1131" s="50" t="str">
        <f t="shared" si="1233"/>
        <v>X</v>
      </c>
      <c r="DK1131" s="50" t="str">
        <f t="shared" si="1230"/>
        <v/>
      </c>
      <c r="DL1131" s="50" t="str">
        <f t="shared" si="1231"/>
        <v/>
      </c>
      <c r="DM1131" s="51" t="str">
        <f t="shared" si="1181"/>
        <v>033130000</v>
      </c>
      <c r="DN1131" s="52"/>
      <c r="DO1131" s="53"/>
      <c r="DP1131" s="52"/>
      <c r="DQ1131" s="53"/>
      <c r="DR1131" s="52" t="str">
        <f t="shared" si="1216"/>
        <v/>
      </c>
      <c r="DS1131" s="53"/>
      <c r="DT1131" s="52"/>
      <c r="DU1131" s="53"/>
      <c r="DV1131" s="52"/>
      <c r="DW1131" s="227"/>
      <c r="DX1131" s="227"/>
      <c r="EI1131" s="83"/>
      <c r="EJ1131" s="102"/>
      <c r="EK1131" s="102"/>
      <c r="EL1131" s="102"/>
      <c r="EM1131" s="102"/>
      <c r="EN1131" s="102"/>
      <c r="EO1131" s="102"/>
      <c r="EP1131" s="102"/>
      <c r="EQ1131" s="102"/>
      <c r="ER1131" s="102"/>
      <c r="ES1131" s="102"/>
      <c r="ET1131" s="102"/>
      <c r="EU1131" s="102"/>
      <c r="EV1131" s="102"/>
      <c r="FB1131" s="36" t="s">
        <v>8780</v>
      </c>
      <c r="FL1131" s="36" t="str">
        <f t="shared" si="1182"/>
        <v>X</v>
      </c>
    </row>
    <row r="1132" spans="1:168" s="36" customFormat="1" ht="49.5" customHeight="1" x14ac:dyDescent="0.35">
      <c r="A1132" s="67"/>
      <c r="B1132" s="39"/>
      <c r="C1132" s="39"/>
      <c r="D1132" s="40"/>
      <c r="E1132" s="41"/>
      <c r="F1132" s="41"/>
      <c r="G1132" s="41"/>
      <c r="H1132" s="41"/>
      <c r="I1132" s="41"/>
      <c r="J1132" s="41"/>
      <c r="K1132" s="41"/>
      <c r="L1132" s="41"/>
      <c r="M1132" s="41"/>
      <c r="N1132" s="41"/>
      <c r="O1132" s="29"/>
      <c r="P1132" s="30"/>
      <c r="Q1132" s="31"/>
      <c r="R1132" s="31"/>
      <c r="S1132" s="32" t="s">
        <v>5226</v>
      </c>
      <c r="T1132" s="33"/>
      <c r="U1132" s="33" t="s">
        <v>6109</v>
      </c>
      <c r="V1132" s="33" t="s">
        <v>5227</v>
      </c>
      <c r="W1132" s="33" t="s">
        <v>6072</v>
      </c>
      <c r="X1132" s="33" t="s">
        <v>4108</v>
      </c>
      <c r="Y1132" s="33" t="s">
        <v>4109</v>
      </c>
      <c r="Z1132" s="33">
        <v>1</v>
      </c>
      <c r="AA1132" s="34" t="s">
        <v>7632</v>
      </c>
      <c r="AB1132" s="34">
        <v>1111</v>
      </c>
      <c r="AC1132" s="34" t="s">
        <v>7631</v>
      </c>
      <c r="AD1132" s="34" t="s">
        <v>7613</v>
      </c>
      <c r="AE1132" s="34" t="s">
        <v>7615</v>
      </c>
      <c r="AF1132" s="34" t="s">
        <v>5226</v>
      </c>
      <c r="AG1132" s="34" t="s">
        <v>5227</v>
      </c>
      <c r="AH1132" s="34" t="s">
        <v>925</v>
      </c>
      <c r="AI1132" s="34" t="s">
        <v>6032</v>
      </c>
      <c r="AJ1132" s="34" t="s">
        <v>4818</v>
      </c>
      <c r="AK1132" s="34" t="s">
        <v>1628</v>
      </c>
      <c r="AL1132" s="34" t="s">
        <v>4714</v>
      </c>
      <c r="AM1132" s="34" t="s">
        <v>1633</v>
      </c>
      <c r="AN1132" s="34">
        <v>1</v>
      </c>
      <c r="AO1132" s="34" t="s">
        <v>5230</v>
      </c>
      <c r="AP1132" s="34" t="s">
        <v>5693</v>
      </c>
      <c r="AQ1132" s="56">
        <v>1</v>
      </c>
      <c r="AR1132" s="56">
        <v>2</v>
      </c>
      <c r="AS1132" s="56">
        <v>2</v>
      </c>
      <c r="AT1132" s="42" t="s">
        <v>2920</v>
      </c>
      <c r="AU1132" s="42" t="s">
        <v>3188</v>
      </c>
      <c r="AV1132" s="42" t="s">
        <v>4106</v>
      </c>
      <c r="AW1132" s="35" t="s">
        <v>5709</v>
      </c>
      <c r="AX1132" s="35" t="s">
        <v>5228</v>
      </c>
      <c r="AY1132" s="35" t="s">
        <v>5229</v>
      </c>
      <c r="AZ1132" s="43" t="str">
        <f t="shared" si="1190"/>
        <v/>
      </c>
      <c r="BA1132" s="44" t="s">
        <v>5255</v>
      </c>
      <c r="BB1132" s="43" t="str">
        <f t="shared" si="1191"/>
        <v/>
      </c>
      <c r="BC1132" s="45" t="str">
        <f t="shared" si="1192"/>
        <v/>
      </c>
      <c r="BD1132" s="45" t="str">
        <f t="shared" si="1193"/>
        <v/>
      </c>
      <c r="BE1132" s="45" t="s">
        <v>5691</v>
      </c>
      <c r="BF1132" s="45" t="str">
        <f t="shared" si="1179"/>
        <v/>
      </c>
      <c r="BG1132" s="45" t="str">
        <f t="shared" si="1194"/>
        <v/>
      </c>
      <c r="BH1132" s="12" t="str">
        <f t="shared" si="1195"/>
        <v/>
      </c>
      <c r="BI1132" s="43" t="str">
        <f t="shared" si="1196"/>
        <v/>
      </c>
      <c r="BJ1132" s="46" t="str">
        <f t="shared" si="1197"/>
        <v/>
      </c>
      <c r="BK1132" s="46" t="str">
        <f t="shared" si="1198"/>
        <v/>
      </c>
      <c r="BL1132" s="46" t="str">
        <f t="shared" si="1199"/>
        <v/>
      </c>
      <c r="BM1132" s="43" t="str">
        <f t="shared" si="1200"/>
        <v/>
      </c>
      <c r="BN1132" s="43" t="str">
        <f t="shared" si="1201"/>
        <v/>
      </c>
      <c r="BO1132" s="44" t="str">
        <f t="shared" si="1243"/>
        <v/>
      </c>
      <c r="BP1132" s="44" t="str">
        <f t="shared" si="1183"/>
        <v>X</v>
      </c>
      <c r="BQ1132" s="44" t="str">
        <f t="shared" si="1186"/>
        <v/>
      </c>
      <c r="BR1132" s="46" t="str">
        <f t="shared" si="1236"/>
        <v/>
      </c>
      <c r="BS1132" s="47" t="str">
        <f t="shared" si="1237"/>
        <v/>
      </c>
      <c r="BT1132" s="46" t="str">
        <f t="shared" si="1238"/>
        <v/>
      </c>
      <c r="BU1132" s="46" t="str">
        <f t="shared" si="1239"/>
        <v/>
      </c>
      <c r="BV1132" s="73" t="str">
        <f t="shared" si="1180"/>
        <v/>
      </c>
      <c r="BW1132" s="47" t="str">
        <f t="shared" si="1235"/>
        <v/>
      </c>
      <c r="BX1132" s="47" t="str">
        <f t="shared" si="1184"/>
        <v/>
      </c>
      <c r="BY1132" s="13" t="str">
        <f t="shared" si="1187"/>
        <v/>
      </c>
      <c r="BZ1132" s="14" t="str">
        <f t="shared" si="1240"/>
        <v/>
      </c>
      <c r="CA1132" s="48" t="str">
        <f t="shared" si="1241"/>
        <v>X</v>
      </c>
      <c r="CB1132" s="44" t="str">
        <f t="shared" si="1242"/>
        <v/>
      </c>
      <c r="CC1132" s="44" t="str">
        <f t="shared" si="1202"/>
        <v/>
      </c>
      <c r="CD1132" s="44" t="str">
        <f t="shared" si="1188"/>
        <v/>
      </c>
      <c r="CE1132" s="44" t="str">
        <f t="shared" si="1232"/>
        <v>X</v>
      </c>
      <c r="CF1132" s="44" t="str">
        <f t="shared" si="1203"/>
        <v/>
      </c>
      <c r="CG1132" s="44" t="str">
        <f t="shared" si="1204"/>
        <v/>
      </c>
      <c r="CH1132" s="44" t="str">
        <f t="shared" si="1205"/>
        <v/>
      </c>
      <c r="CI1132" s="44" t="str">
        <f t="shared" si="1206"/>
        <v/>
      </c>
      <c r="CJ1132" s="44" t="str">
        <f t="shared" si="1207"/>
        <v/>
      </c>
      <c r="CK1132" s="44" t="str">
        <f t="shared" si="1208"/>
        <v/>
      </c>
      <c r="CL1132" s="44" t="str">
        <f t="shared" si="1209"/>
        <v/>
      </c>
      <c r="CM1132" s="43" t="str">
        <f t="shared" si="1210"/>
        <v/>
      </c>
      <c r="CN1132" s="43" t="str">
        <f t="shared" si="1211"/>
        <v/>
      </c>
      <c r="CO1132" s="43" t="str">
        <f t="shared" si="1212"/>
        <v/>
      </c>
      <c r="CP1132" s="44" t="str">
        <f t="shared" si="1189"/>
        <v/>
      </c>
      <c r="CQ1132" s="44" t="str">
        <f t="shared" si="1213"/>
        <v>X</v>
      </c>
      <c r="CR1132" s="43" t="str">
        <f t="shared" si="1234"/>
        <v/>
      </c>
      <c r="CS1132" s="44" t="s">
        <v>8783</v>
      </c>
      <c r="CT1132" s="44">
        <v>1</v>
      </c>
      <c r="CU1132" s="44" t="str">
        <f t="shared" si="1217"/>
        <v/>
      </c>
      <c r="CV1132" s="44" t="str">
        <f t="shared" si="1218"/>
        <v/>
      </c>
      <c r="CW1132" s="44" t="str">
        <f t="shared" si="1219"/>
        <v/>
      </c>
      <c r="CX1132" s="44" t="str">
        <f t="shared" si="1220"/>
        <v/>
      </c>
      <c r="CY1132" s="44" t="str">
        <f t="shared" si="1221"/>
        <v/>
      </c>
      <c r="CZ1132" s="44" t="str">
        <f t="shared" si="1222"/>
        <v/>
      </c>
      <c r="DA1132" s="49" t="str">
        <f t="shared" si="1214"/>
        <v/>
      </c>
      <c r="DB1132" s="44" t="str">
        <f t="shared" si="1223"/>
        <v/>
      </c>
      <c r="DC1132" s="44" t="str">
        <f t="shared" si="1224"/>
        <v/>
      </c>
      <c r="DD1132" s="44" t="str">
        <f t="shared" si="1225"/>
        <v/>
      </c>
      <c r="DE1132" s="44" t="str">
        <f t="shared" si="1226"/>
        <v/>
      </c>
      <c r="DF1132" s="44" t="str">
        <f t="shared" si="1227"/>
        <v/>
      </c>
      <c r="DG1132" s="44" t="str">
        <f t="shared" si="1228"/>
        <v/>
      </c>
      <c r="DH1132" s="44" t="str">
        <f t="shared" si="1185"/>
        <v>X</v>
      </c>
      <c r="DI1132" s="50" t="str">
        <f t="shared" si="1229"/>
        <v/>
      </c>
      <c r="DJ1132" s="50" t="str">
        <f t="shared" si="1233"/>
        <v>X</v>
      </c>
      <c r="DK1132" s="50" t="str">
        <f t="shared" si="1230"/>
        <v/>
      </c>
      <c r="DL1132" s="50" t="str">
        <f t="shared" si="1231"/>
        <v/>
      </c>
      <c r="DM1132" s="51" t="str">
        <f t="shared" si="1181"/>
        <v>033128000</v>
      </c>
      <c r="DN1132" s="52"/>
      <c r="DO1132" s="53" t="s">
        <v>5255</v>
      </c>
      <c r="DP1132" s="52"/>
      <c r="DQ1132" s="53"/>
      <c r="DR1132" s="52" t="str">
        <f t="shared" si="1216"/>
        <v/>
      </c>
      <c r="DS1132" s="53"/>
      <c r="DT1132" s="52"/>
      <c r="DU1132" s="53"/>
      <c r="DV1132" s="52"/>
      <c r="DW1132" s="228"/>
      <c r="DX1132" s="228"/>
      <c r="EI1132" s="83"/>
      <c r="EJ1132" s="102"/>
      <c r="EK1132" s="102"/>
      <c r="EL1132" s="102"/>
      <c r="EM1132" s="102"/>
      <c r="EN1132" s="102"/>
      <c r="EO1132" s="102"/>
      <c r="EP1132" s="102"/>
      <c r="EQ1132" s="102"/>
      <c r="ER1132" s="102"/>
      <c r="ES1132" s="102"/>
      <c r="ET1132" s="102"/>
      <c r="EU1132" s="102"/>
      <c r="EV1132" s="102"/>
      <c r="FL1132" s="36" t="str">
        <f t="shared" si="1182"/>
        <v>X</v>
      </c>
    </row>
    <row r="1133" spans="1:168" s="36" customFormat="1" ht="49.5" customHeight="1" x14ac:dyDescent="0.35">
      <c r="A1133" s="67"/>
      <c r="B1133" s="39"/>
      <c r="C1133" s="39"/>
      <c r="D1133" s="40"/>
      <c r="E1133" s="41"/>
      <c r="F1133" s="41"/>
      <c r="G1133" s="41"/>
      <c r="H1133" s="41"/>
      <c r="I1133" s="41"/>
      <c r="J1133" s="41"/>
      <c r="K1133" s="41"/>
      <c r="L1133" s="41"/>
      <c r="M1133" s="41"/>
      <c r="N1133" s="41"/>
      <c r="O1133" s="29"/>
      <c r="P1133" s="30"/>
      <c r="Q1133" s="31"/>
      <c r="R1133" s="31"/>
      <c r="S1133" s="32" t="s">
        <v>5226</v>
      </c>
      <c r="T1133" s="33"/>
      <c r="U1133" s="33" t="s">
        <v>6109</v>
      </c>
      <c r="V1133" s="33" t="s">
        <v>5227</v>
      </c>
      <c r="W1133" s="33" t="s">
        <v>6072</v>
      </c>
      <c r="X1133" s="33" t="s">
        <v>4108</v>
      </c>
      <c r="Y1133" s="33" t="s">
        <v>4109</v>
      </c>
      <c r="Z1133" s="33">
        <v>1</v>
      </c>
      <c r="AA1133" s="34" t="s">
        <v>7632</v>
      </c>
      <c r="AB1133" s="34">
        <v>1111</v>
      </c>
      <c r="AC1133" s="34" t="s">
        <v>7631</v>
      </c>
      <c r="AD1133" s="34" t="s">
        <v>7613</v>
      </c>
      <c r="AE1133" s="34" t="s">
        <v>7615</v>
      </c>
      <c r="AF1133" s="34" t="s">
        <v>5226</v>
      </c>
      <c r="AG1133" s="34" t="s">
        <v>5227</v>
      </c>
      <c r="AH1133" s="34" t="s">
        <v>925</v>
      </c>
      <c r="AI1133" s="34" t="s">
        <v>6032</v>
      </c>
      <c r="AJ1133" s="34" t="s">
        <v>4818</v>
      </c>
      <c r="AK1133" s="34" t="s">
        <v>1628</v>
      </c>
      <c r="AL1133" s="34" t="s">
        <v>4714</v>
      </c>
      <c r="AM1133" s="34" t="s">
        <v>1633</v>
      </c>
      <c r="AN1133" s="34">
        <v>1</v>
      </c>
      <c r="AO1133" s="34" t="s">
        <v>5230</v>
      </c>
      <c r="AP1133" s="34" t="s">
        <v>5693</v>
      </c>
      <c r="AQ1133" s="56">
        <v>1</v>
      </c>
      <c r="AR1133" s="56">
        <v>2</v>
      </c>
      <c r="AS1133" s="56">
        <v>2</v>
      </c>
      <c r="AT1133" s="42" t="s">
        <v>2920</v>
      </c>
      <c r="AU1133" s="42" t="s">
        <v>3188</v>
      </c>
      <c r="AV1133" s="42" t="s">
        <v>4106</v>
      </c>
      <c r="AW1133" s="35" t="s">
        <v>5709</v>
      </c>
      <c r="AX1133" s="35" t="s">
        <v>5228</v>
      </c>
      <c r="AY1133" s="35" t="s">
        <v>5229</v>
      </c>
      <c r="AZ1133" s="43" t="str">
        <f t="shared" si="1190"/>
        <v/>
      </c>
      <c r="BA1133" s="44" t="s">
        <v>5255</v>
      </c>
      <c r="BB1133" s="43" t="str">
        <f t="shared" si="1191"/>
        <v/>
      </c>
      <c r="BC1133" s="45" t="str">
        <f t="shared" si="1192"/>
        <v/>
      </c>
      <c r="BD1133" s="45" t="str">
        <f t="shared" si="1193"/>
        <v/>
      </c>
      <c r="BE1133" s="45" t="s">
        <v>5691</v>
      </c>
      <c r="BF1133" s="45" t="str">
        <f t="shared" si="1179"/>
        <v/>
      </c>
      <c r="BG1133" s="45" t="str">
        <f t="shared" si="1194"/>
        <v/>
      </c>
      <c r="BH1133" s="12" t="str">
        <f t="shared" si="1195"/>
        <v/>
      </c>
      <c r="BI1133" s="43" t="str">
        <f t="shared" si="1196"/>
        <v/>
      </c>
      <c r="BJ1133" s="46" t="str">
        <f t="shared" si="1197"/>
        <v/>
      </c>
      <c r="BK1133" s="46" t="str">
        <f t="shared" si="1198"/>
        <v/>
      </c>
      <c r="BL1133" s="46" t="str">
        <f t="shared" si="1199"/>
        <v/>
      </c>
      <c r="BM1133" s="43" t="str">
        <f t="shared" si="1200"/>
        <v/>
      </c>
      <c r="BN1133" s="43" t="str">
        <f t="shared" si="1201"/>
        <v/>
      </c>
      <c r="BO1133" s="44" t="str">
        <f t="shared" si="1243"/>
        <v/>
      </c>
      <c r="BP1133" s="44" t="str">
        <f t="shared" si="1183"/>
        <v>X</v>
      </c>
      <c r="BQ1133" s="44" t="str">
        <f t="shared" si="1186"/>
        <v/>
      </c>
      <c r="BR1133" s="46" t="str">
        <f t="shared" si="1236"/>
        <v/>
      </c>
      <c r="BS1133" s="47" t="str">
        <f t="shared" si="1237"/>
        <v/>
      </c>
      <c r="BT1133" s="46" t="str">
        <f t="shared" si="1238"/>
        <v/>
      </c>
      <c r="BU1133" s="46" t="str">
        <f t="shared" si="1239"/>
        <v/>
      </c>
      <c r="BV1133" s="73" t="str">
        <f t="shared" si="1180"/>
        <v/>
      </c>
      <c r="BW1133" s="47" t="str">
        <f t="shared" si="1235"/>
        <v/>
      </c>
      <c r="BX1133" s="47" t="str">
        <f t="shared" si="1184"/>
        <v/>
      </c>
      <c r="BY1133" s="13" t="str">
        <f t="shared" si="1187"/>
        <v/>
      </c>
      <c r="BZ1133" s="14" t="str">
        <f t="shared" si="1240"/>
        <v/>
      </c>
      <c r="CA1133" s="48" t="str">
        <f t="shared" si="1241"/>
        <v>X</v>
      </c>
      <c r="CB1133" s="44" t="str">
        <f t="shared" si="1242"/>
        <v/>
      </c>
      <c r="CC1133" s="44" t="str">
        <f t="shared" si="1202"/>
        <v/>
      </c>
      <c r="CD1133" s="44" t="str">
        <f t="shared" si="1188"/>
        <v/>
      </c>
      <c r="CE1133" s="44" t="str">
        <f t="shared" si="1232"/>
        <v>X</v>
      </c>
      <c r="CF1133" s="44" t="str">
        <f t="shared" si="1203"/>
        <v/>
      </c>
      <c r="CG1133" s="44" t="str">
        <f t="shared" si="1204"/>
        <v/>
      </c>
      <c r="CH1133" s="44" t="str">
        <f t="shared" si="1205"/>
        <v/>
      </c>
      <c r="CI1133" s="44" t="str">
        <f t="shared" si="1206"/>
        <v/>
      </c>
      <c r="CJ1133" s="44" t="str">
        <f t="shared" si="1207"/>
        <v/>
      </c>
      <c r="CK1133" s="44" t="str">
        <f t="shared" si="1208"/>
        <v/>
      </c>
      <c r="CL1133" s="44" t="str">
        <f t="shared" si="1209"/>
        <v/>
      </c>
      <c r="CM1133" s="43" t="str">
        <f t="shared" si="1210"/>
        <v/>
      </c>
      <c r="CN1133" s="43" t="str">
        <f t="shared" si="1211"/>
        <v/>
      </c>
      <c r="CO1133" s="43" t="str">
        <f t="shared" si="1212"/>
        <v/>
      </c>
      <c r="CP1133" s="44" t="str">
        <f t="shared" si="1189"/>
        <v/>
      </c>
      <c r="CQ1133" s="44" t="str">
        <f t="shared" si="1213"/>
        <v>X</v>
      </c>
      <c r="CR1133" s="43" t="str">
        <f t="shared" si="1234"/>
        <v/>
      </c>
      <c r="CS1133" s="44" t="s">
        <v>8783</v>
      </c>
      <c r="CT1133" s="44">
        <v>1</v>
      </c>
      <c r="CU1133" s="44" t="str">
        <f t="shared" si="1217"/>
        <v/>
      </c>
      <c r="CV1133" s="44" t="str">
        <f t="shared" si="1218"/>
        <v/>
      </c>
      <c r="CW1133" s="44" t="str">
        <f t="shared" si="1219"/>
        <v/>
      </c>
      <c r="CX1133" s="44" t="str">
        <f t="shared" si="1220"/>
        <v/>
      </c>
      <c r="CY1133" s="44" t="str">
        <f t="shared" si="1221"/>
        <v/>
      </c>
      <c r="CZ1133" s="44" t="str">
        <f t="shared" si="1222"/>
        <v/>
      </c>
      <c r="DA1133" s="49" t="str">
        <f t="shared" si="1214"/>
        <v/>
      </c>
      <c r="DB1133" s="44" t="str">
        <f t="shared" si="1223"/>
        <v/>
      </c>
      <c r="DC1133" s="44" t="str">
        <f t="shared" si="1224"/>
        <v/>
      </c>
      <c r="DD1133" s="44" t="str">
        <f t="shared" si="1225"/>
        <v/>
      </c>
      <c r="DE1133" s="44" t="str">
        <f t="shared" si="1226"/>
        <v/>
      </c>
      <c r="DF1133" s="44" t="str">
        <f t="shared" si="1227"/>
        <v/>
      </c>
      <c r="DG1133" s="44" t="str">
        <f t="shared" si="1228"/>
        <v/>
      </c>
      <c r="DH1133" s="44" t="str">
        <f t="shared" si="1185"/>
        <v>X</v>
      </c>
      <c r="DI1133" s="50" t="str">
        <f t="shared" si="1229"/>
        <v/>
      </c>
      <c r="DJ1133" s="50" t="str">
        <f t="shared" si="1233"/>
        <v>X</v>
      </c>
      <c r="DK1133" s="50" t="str">
        <f t="shared" si="1230"/>
        <v/>
      </c>
      <c r="DL1133" s="50" t="str">
        <f t="shared" si="1231"/>
        <v/>
      </c>
      <c r="DM1133" s="51" t="str">
        <f t="shared" si="1181"/>
        <v>033128000</v>
      </c>
      <c r="DN1133" s="52"/>
      <c r="DO1133" s="53" t="s">
        <v>5255</v>
      </c>
      <c r="DP1133" s="52"/>
      <c r="DQ1133" s="53"/>
      <c r="DR1133" s="52" t="str">
        <f t="shared" si="1216"/>
        <v/>
      </c>
      <c r="DS1133" s="53"/>
      <c r="DT1133" s="52"/>
      <c r="DU1133" s="53"/>
      <c r="DV1133" s="52"/>
      <c r="DW1133" s="228"/>
      <c r="DX1133" s="228"/>
      <c r="EI1133" s="83"/>
      <c r="EJ1133" s="102"/>
      <c r="EK1133" s="102"/>
      <c r="EL1133" s="102"/>
      <c r="EM1133" s="102"/>
      <c r="EN1133" s="102"/>
      <c r="EO1133" s="102"/>
      <c r="EP1133" s="102"/>
      <c r="EQ1133" s="102"/>
      <c r="ER1133" s="102"/>
      <c r="ES1133" s="102"/>
      <c r="ET1133" s="102"/>
      <c r="EU1133" s="102"/>
      <c r="EV1133" s="102"/>
      <c r="FL1133" s="36" t="str">
        <f t="shared" si="1182"/>
        <v>X</v>
      </c>
    </row>
    <row r="1134" spans="1:168" s="36" customFormat="1" ht="49.5" customHeight="1" x14ac:dyDescent="0.35">
      <c r="A1134" s="67"/>
      <c r="B1134" s="39"/>
      <c r="C1134" s="39"/>
      <c r="D1134" s="40"/>
      <c r="E1134" s="41"/>
      <c r="F1134" s="41"/>
      <c r="G1134" s="41"/>
      <c r="H1134" s="41"/>
      <c r="I1134" s="41"/>
      <c r="J1134" s="41"/>
      <c r="K1134" s="41"/>
      <c r="L1134" s="41"/>
      <c r="M1134" s="41"/>
      <c r="N1134" s="41"/>
      <c r="O1134" s="29"/>
      <c r="P1134" s="30"/>
      <c r="Q1134" s="31"/>
      <c r="R1134" s="31"/>
      <c r="S1134" s="32" t="s">
        <v>159</v>
      </c>
      <c r="T1134" s="33"/>
      <c r="U1134" s="33" t="s">
        <v>6109</v>
      </c>
      <c r="V1134" s="33" t="s">
        <v>5246</v>
      </c>
      <c r="W1134" s="33" t="s">
        <v>6072</v>
      </c>
      <c r="X1134" s="33" t="s">
        <v>4108</v>
      </c>
      <c r="Y1134" s="33" t="s">
        <v>4109</v>
      </c>
      <c r="Z1134" s="33">
        <v>1</v>
      </c>
      <c r="AA1134" s="34" t="s">
        <v>7632</v>
      </c>
      <c r="AB1134" s="34">
        <v>1111</v>
      </c>
      <c r="AC1134" s="34" t="s">
        <v>7631</v>
      </c>
      <c r="AD1134" s="34" t="s">
        <v>7613</v>
      </c>
      <c r="AE1134" s="34" t="s">
        <v>7615</v>
      </c>
      <c r="AF1134" s="34" t="s">
        <v>159</v>
      </c>
      <c r="AG1134" s="34" t="s">
        <v>160</v>
      </c>
      <c r="AH1134" s="34" t="s">
        <v>925</v>
      </c>
      <c r="AI1134" s="34" t="s">
        <v>6032</v>
      </c>
      <c r="AJ1134" s="34" t="s">
        <v>4818</v>
      </c>
      <c r="AK1134" s="34" t="s">
        <v>1628</v>
      </c>
      <c r="AL1134" s="34" t="s">
        <v>4714</v>
      </c>
      <c r="AM1134" s="34" t="s">
        <v>1633</v>
      </c>
      <c r="AN1134" s="34">
        <v>1</v>
      </c>
      <c r="AO1134" s="34" t="s">
        <v>161</v>
      </c>
      <c r="AP1134" s="34" t="s">
        <v>5693</v>
      </c>
      <c r="AQ1134" s="56">
        <v>1</v>
      </c>
      <c r="AR1134" s="56">
        <v>2</v>
      </c>
      <c r="AS1134" s="56">
        <v>2</v>
      </c>
      <c r="AT1134" s="42" t="s">
        <v>2920</v>
      </c>
      <c r="AU1134" s="42" t="s">
        <v>3193</v>
      </c>
      <c r="AV1134" s="42" t="s">
        <v>4106</v>
      </c>
      <c r="AW1134" s="35" t="s">
        <v>5709</v>
      </c>
      <c r="AX1134" s="35" t="s">
        <v>157</v>
      </c>
      <c r="AY1134" s="35" t="s">
        <v>158</v>
      </c>
      <c r="AZ1134" s="43" t="str">
        <f t="shared" si="1190"/>
        <v/>
      </c>
      <c r="BA1134" s="44" t="s">
        <v>5255</v>
      </c>
      <c r="BB1134" s="43" t="str">
        <f t="shared" si="1191"/>
        <v/>
      </c>
      <c r="BC1134" s="45" t="str">
        <f t="shared" si="1192"/>
        <v/>
      </c>
      <c r="BD1134" s="45" t="str">
        <f t="shared" si="1193"/>
        <v/>
      </c>
      <c r="BE1134" s="45" t="s">
        <v>5691</v>
      </c>
      <c r="BF1134" s="45" t="str">
        <f t="shared" si="1179"/>
        <v/>
      </c>
      <c r="BG1134" s="45" t="str">
        <f t="shared" si="1194"/>
        <v/>
      </c>
      <c r="BH1134" s="12" t="str">
        <f t="shared" si="1195"/>
        <v/>
      </c>
      <c r="BI1134" s="43" t="str">
        <f t="shared" si="1196"/>
        <v/>
      </c>
      <c r="BJ1134" s="46" t="str">
        <f t="shared" si="1197"/>
        <v/>
      </c>
      <c r="BK1134" s="46" t="str">
        <f t="shared" si="1198"/>
        <v/>
      </c>
      <c r="BL1134" s="46" t="str">
        <f t="shared" si="1199"/>
        <v/>
      </c>
      <c r="BM1134" s="43" t="str">
        <f t="shared" si="1200"/>
        <v/>
      </c>
      <c r="BN1134" s="43" t="str">
        <f t="shared" si="1201"/>
        <v/>
      </c>
      <c r="BO1134" s="44" t="str">
        <f t="shared" si="1243"/>
        <v/>
      </c>
      <c r="BP1134" s="44" t="str">
        <f t="shared" si="1183"/>
        <v>X</v>
      </c>
      <c r="BQ1134" s="44" t="str">
        <f t="shared" si="1186"/>
        <v/>
      </c>
      <c r="BR1134" s="46" t="str">
        <f t="shared" si="1236"/>
        <v/>
      </c>
      <c r="BS1134" s="47" t="str">
        <f t="shared" si="1237"/>
        <v/>
      </c>
      <c r="BT1134" s="46" t="str">
        <f t="shared" si="1238"/>
        <v/>
      </c>
      <c r="BU1134" s="46" t="str">
        <f t="shared" si="1239"/>
        <v/>
      </c>
      <c r="BV1134" s="73" t="str">
        <f t="shared" si="1180"/>
        <v/>
      </c>
      <c r="BW1134" s="47" t="str">
        <f t="shared" si="1235"/>
        <v/>
      </c>
      <c r="BX1134" s="47" t="str">
        <f t="shared" si="1184"/>
        <v/>
      </c>
      <c r="BY1134" s="13" t="str">
        <f t="shared" si="1187"/>
        <v/>
      </c>
      <c r="BZ1134" s="14" t="str">
        <f t="shared" si="1240"/>
        <v/>
      </c>
      <c r="CA1134" s="48" t="str">
        <f t="shared" si="1241"/>
        <v>X</v>
      </c>
      <c r="CB1134" s="44" t="str">
        <f t="shared" si="1242"/>
        <v/>
      </c>
      <c r="CC1134" s="44" t="str">
        <f t="shared" si="1202"/>
        <v/>
      </c>
      <c r="CD1134" s="44" t="str">
        <f t="shared" si="1188"/>
        <v/>
      </c>
      <c r="CE1134" s="44" t="str">
        <f t="shared" si="1232"/>
        <v>X</v>
      </c>
      <c r="CF1134" s="44" t="str">
        <f t="shared" si="1203"/>
        <v/>
      </c>
      <c r="CG1134" s="44" t="str">
        <f t="shared" si="1204"/>
        <v/>
      </c>
      <c r="CH1134" s="44" t="str">
        <f t="shared" si="1205"/>
        <v/>
      </c>
      <c r="CI1134" s="44" t="str">
        <f t="shared" si="1206"/>
        <v/>
      </c>
      <c r="CJ1134" s="44" t="str">
        <f t="shared" si="1207"/>
        <v/>
      </c>
      <c r="CK1134" s="44" t="str">
        <f t="shared" si="1208"/>
        <v/>
      </c>
      <c r="CL1134" s="44" t="str">
        <f t="shared" si="1209"/>
        <v/>
      </c>
      <c r="CM1134" s="43" t="str">
        <f t="shared" si="1210"/>
        <v/>
      </c>
      <c r="CN1134" s="43" t="str">
        <f t="shared" si="1211"/>
        <v/>
      </c>
      <c r="CO1134" s="43" t="str">
        <f t="shared" si="1212"/>
        <v/>
      </c>
      <c r="CP1134" s="44" t="str">
        <f t="shared" si="1189"/>
        <v/>
      </c>
      <c r="CQ1134" s="44" t="str">
        <f t="shared" si="1213"/>
        <v>X</v>
      </c>
      <c r="CR1134" s="43" t="str">
        <f t="shared" si="1234"/>
        <v/>
      </c>
      <c r="CS1134" s="44" t="s">
        <v>8783</v>
      </c>
      <c r="CT1134" s="44">
        <v>1</v>
      </c>
      <c r="CU1134" s="44" t="str">
        <f t="shared" si="1217"/>
        <v/>
      </c>
      <c r="CV1134" s="44" t="str">
        <f t="shared" si="1218"/>
        <v/>
      </c>
      <c r="CW1134" s="44" t="str">
        <f t="shared" si="1219"/>
        <v/>
      </c>
      <c r="CX1134" s="44" t="str">
        <f t="shared" si="1220"/>
        <v/>
      </c>
      <c r="CY1134" s="44" t="str">
        <f t="shared" si="1221"/>
        <v/>
      </c>
      <c r="CZ1134" s="44" t="str">
        <f t="shared" si="1222"/>
        <v/>
      </c>
      <c r="DA1134" s="49" t="str">
        <f t="shared" si="1214"/>
        <v/>
      </c>
      <c r="DB1134" s="44" t="str">
        <f t="shared" si="1223"/>
        <v/>
      </c>
      <c r="DC1134" s="44" t="str">
        <f t="shared" si="1224"/>
        <v/>
      </c>
      <c r="DD1134" s="44" t="str">
        <f t="shared" si="1225"/>
        <v/>
      </c>
      <c r="DE1134" s="44" t="str">
        <f t="shared" si="1226"/>
        <v/>
      </c>
      <c r="DF1134" s="44" t="str">
        <f t="shared" si="1227"/>
        <v/>
      </c>
      <c r="DG1134" s="44" t="str">
        <f t="shared" si="1228"/>
        <v/>
      </c>
      <c r="DH1134" s="44" t="str">
        <f t="shared" si="1185"/>
        <v>X</v>
      </c>
      <c r="DI1134" s="50" t="str">
        <f t="shared" si="1229"/>
        <v/>
      </c>
      <c r="DJ1134" s="50" t="str">
        <f t="shared" si="1233"/>
        <v>X</v>
      </c>
      <c r="DK1134" s="50" t="str">
        <f t="shared" si="1230"/>
        <v/>
      </c>
      <c r="DL1134" s="50" t="str">
        <f t="shared" si="1231"/>
        <v/>
      </c>
      <c r="DM1134" s="51" t="str">
        <f t="shared" si="1181"/>
        <v>033132000</v>
      </c>
      <c r="DN1134" s="52"/>
      <c r="DO1134" s="53" t="s">
        <v>5255</v>
      </c>
      <c r="DP1134" s="52"/>
      <c r="DQ1134" s="53"/>
      <c r="DR1134" s="52" t="str">
        <f t="shared" si="1216"/>
        <v/>
      </c>
      <c r="DS1134" s="53"/>
      <c r="DT1134" s="52"/>
      <c r="DU1134" s="53"/>
      <c r="DV1134" s="52"/>
      <c r="DW1134" s="227"/>
      <c r="DX1134" s="227"/>
      <c r="EI1134" s="83"/>
      <c r="EJ1134" s="102"/>
      <c r="EK1134" s="102"/>
      <c r="EL1134" s="102"/>
      <c r="EM1134" s="102"/>
      <c r="EN1134" s="102"/>
      <c r="EO1134" s="102"/>
      <c r="EP1134" s="102"/>
      <c r="EQ1134" s="102"/>
      <c r="ER1134" s="102"/>
      <c r="ES1134" s="102"/>
      <c r="ET1134" s="102"/>
      <c r="EU1134" s="102"/>
      <c r="EV1134" s="102"/>
      <c r="FB1134" s="36" t="s">
        <v>8780</v>
      </c>
      <c r="FL1134" s="36" t="str">
        <f t="shared" si="1182"/>
        <v>X</v>
      </c>
    </row>
    <row r="1135" spans="1:168" s="36" customFormat="1" ht="49.5" customHeight="1" x14ac:dyDescent="0.35">
      <c r="A1135" s="67"/>
      <c r="B1135" s="39"/>
      <c r="C1135" s="39"/>
      <c r="D1135" s="40"/>
      <c r="E1135" s="41"/>
      <c r="F1135" s="41"/>
      <c r="G1135" s="41"/>
      <c r="H1135" s="41"/>
      <c r="I1135" s="41"/>
      <c r="J1135" s="41"/>
      <c r="K1135" s="41"/>
      <c r="L1135" s="41"/>
      <c r="M1135" s="41"/>
      <c r="N1135" s="41"/>
      <c r="O1135" s="29"/>
      <c r="P1135" s="30"/>
      <c r="Q1135" s="31"/>
      <c r="R1135" s="31"/>
      <c r="S1135" s="32" t="s">
        <v>159</v>
      </c>
      <c r="T1135" s="33"/>
      <c r="U1135" s="33" t="s">
        <v>6109</v>
      </c>
      <c r="V1135" s="33" t="s">
        <v>5246</v>
      </c>
      <c r="W1135" s="33" t="s">
        <v>6072</v>
      </c>
      <c r="X1135" s="33" t="s">
        <v>4108</v>
      </c>
      <c r="Y1135" s="33" t="s">
        <v>4109</v>
      </c>
      <c r="Z1135" s="33">
        <v>1</v>
      </c>
      <c r="AA1135" s="34" t="s">
        <v>7632</v>
      </c>
      <c r="AB1135" s="34">
        <v>1111</v>
      </c>
      <c r="AC1135" s="34" t="s">
        <v>7631</v>
      </c>
      <c r="AD1135" s="34" t="s">
        <v>7613</v>
      </c>
      <c r="AE1135" s="34" t="s">
        <v>7615</v>
      </c>
      <c r="AF1135" s="34" t="s">
        <v>159</v>
      </c>
      <c r="AG1135" s="34" t="s">
        <v>160</v>
      </c>
      <c r="AH1135" s="34" t="s">
        <v>925</v>
      </c>
      <c r="AI1135" s="34" t="s">
        <v>6032</v>
      </c>
      <c r="AJ1135" s="34" t="s">
        <v>4818</v>
      </c>
      <c r="AK1135" s="34" t="s">
        <v>1628</v>
      </c>
      <c r="AL1135" s="34" t="s">
        <v>4714</v>
      </c>
      <c r="AM1135" s="34" t="s">
        <v>1633</v>
      </c>
      <c r="AN1135" s="34">
        <v>1</v>
      </c>
      <c r="AO1135" s="34" t="s">
        <v>161</v>
      </c>
      <c r="AP1135" s="34" t="s">
        <v>5693</v>
      </c>
      <c r="AQ1135" s="56">
        <v>1</v>
      </c>
      <c r="AR1135" s="56">
        <v>2</v>
      </c>
      <c r="AS1135" s="56">
        <v>2</v>
      </c>
      <c r="AT1135" s="42" t="s">
        <v>2920</v>
      </c>
      <c r="AU1135" s="42" t="s">
        <v>3193</v>
      </c>
      <c r="AV1135" s="42" t="s">
        <v>4106</v>
      </c>
      <c r="AW1135" s="35" t="s">
        <v>5709</v>
      </c>
      <c r="AX1135" s="35" t="s">
        <v>157</v>
      </c>
      <c r="AY1135" s="35" t="s">
        <v>158</v>
      </c>
      <c r="AZ1135" s="43" t="str">
        <f t="shared" si="1190"/>
        <v/>
      </c>
      <c r="BA1135" s="44" t="s">
        <v>5255</v>
      </c>
      <c r="BB1135" s="43" t="str">
        <f t="shared" si="1191"/>
        <v/>
      </c>
      <c r="BC1135" s="45" t="str">
        <f t="shared" si="1192"/>
        <v/>
      </c>
      <c r="BD1135" s="45" t="str">
        <f t="shared" si="1193"/>
        <v/>
      </c>
      <c r="BE1135" s="45" t="s">
        <v>5691</v>
      </c>
      <c r="BF1135" s="45" t="str">
        <f t="shared" si="1179"/>
        <v/>
      </c>
      <c r="BG1135" s="45" t="str">
        <f t="shared" si="1194"/>
        <v/>
      </c>
      <c r="BH1135" s="12" t="str">
        <f t="shared" si="1195"/>
        <v/>
      </c>
      <c r="BI1135" s="43" t="str">
        <f t="shared" si="1196"/>
        <v/>
      </c>
      <c r="BJ1135" s="46" t="str">
        <f t="shared" si="1197"/>
        <v/>
      </c>
      <c r="BK1135" s="46" t="str">
        <f t="shared" si="1198"/>
        <v/>
      </c>
      <c r="BL1135" s="46" t="str">
        <f t="shared" si="1199"/>
        <v/>
      </c>
      <c r="BM1135" s="43" t="str">
        <f t="shared" si="1200"/>
        <v/>
      </c>
      <c r="BN1135" s="43" t="str">
        <f t="shared" si="1201"/>
        <v/>
      </c>
      <c r="BO1135" s="44" t="str">
        <f t="shared" si="1243"/>
        <v/>
      </c>
      <c r="BP1135" s="44" t="str">
        <f t="shared" si="1183"/>
        <v>X</v>
      </c>
      <c r="BQ1135" s="44" t="str">
        <f t="shared" si="1186"/>
        <v/>
      </c>
      <c r="BR1135" s="46" t="str">
        <f t="shared" si="1236"/>
        <v/>
      </c>
      <c r="BS1135" s="47" t="str">
        <f t="shared" si="1237"/>
        <v/>
      </c>
      <c r="BT1135" s="46" t="str">
        <f t="shared" si="1238"/>
        <v/>
      </c>
      <c r="BU1135" s="46" t="str">
        <f t="shared" si="1239"/>
        <v/>
      </c>
      <c r="BV1135" s="73" t="str">
        <f t="shared" si="1180"/>
        <v/>
      </c>
      <c r="BW1135" s="47" t="str">
        <f t="shared" si="1235"/>
        <v/>
      </c>
      <c r="BX1135" s="47" t="str">
        <f t="shared" si="1184"/>
        <v/>
      </c>
      <c r="BY1135" s="13" t="str">
        <f t="shared" si="1187"/>
        <v/>
      </c>
      <c r="BZ1135" s="14" t="str">
        <f t="shared" si="1240"/>
        <v/>
      </c>
      <c r="CA1135" s="48" t="str">
        <f t="shared" si="1241"/>
        <v>X</v>
      </c>
      <c r="CB1135" s="44" t="str">
        <f t="shared" si="1242"/>
        <v/>
      </c>
      <c r="CC1135" s="44" t="str">
        <f t="shared" si="1202"/>
        <v/>
      </c>
      <c r="CD1135" s="44" t="str">
        <f t="shared" si="1188"/>
        <v/>
      </c>
      <c r="CE1135" s="44" t="str">
        <f t="shared" si="1232"/>
        <v>X</v>
      </c>
      <c r="CF1135" s="44" t="str">
        <f t="shared" si="1203"/>
        <v/>
      </c>
      <c r="CG1135" s="44" t="str">
        <f t="shared" si="1204"/>
        <v/>
      </c>
      <c r="CH1135" s="44" t="str">
        <f t="shared" si="1205"/>
        <v/>
      </c>
      <c r="CI1135" s="44" t="str">
        <f t="shared" si="1206"/>
        <v/>
      </c>
      <c r="CJ1135" s="44" t="str">
        <f t="shared" si="1207"/>
        <v/>
      </c>
      <c r="CK1135" s="44" t="str">
        <f t="shared" si="1208"/>
        <v/>
      </c>
      <c r="CL1135" s="44" t="str">
        <f t="shared" si="1209"/>
        <v/>
      </c>
      <c r="CM1135" s="43" t="str">
        <f t="shared" si="1210"/>
        <v/>
      </c>
      <c r="CN1135" s="43" t="str">
        <f t="shared" si="1211"/>
        <v/>
      </c>
      <c r="CO1135" s="43" t="str">
        <f t="shared" si="1212"/>
        <v/>
      </c>
      <c r="CP1135" s="44" t="str">
        <f t="shared" si="1189"/>
        <v/>
      </c>
      <c r="CQ1135" s="44" t="str">
        <f t="shared" si="1213"/>
        <v>X</v>
      </c>
      <c r="CR1135" s="43" t="str">
        <f t="shared" si="1234"/>
        <v/>
      </c>
      <c r="CS1135" s="44" t="s">
        <v>8783</v>
      </c>
      <c r="CT1135" s="44">
        <v>1</v>
      </c>
      <c r="CU1135" s="44" t="str">
        <f t="shared" si="1217"/>
        <v/>
      </c>
      <c r="CV1135" s="44" t="str">
        <f t="shared" si="1218"/>
        <v/>
      </c>
      <c r="CW1135" s="44" t="str">
        <f t="shared" si="1219"/>
        <v/>
      </c>
      <c r="CX1135" s="44" t="str">
        <f t="shared" si="1220"/>
        <v/>
      </c>
      <c r="CY1135" s="44" t="str">
        <f t="shared" si="1221"/>
        <v/>
      </c>
      <c r="CZ1135" s="44" t="str">
        <f t="shared" si="1222"/>
        <v/>
      </c>
      <c r="DA1135" s="49" t="str">
        <f t="shared" si="1214"/>
        <v/>
      </c>
      <c r="DB1135" s="44" t="str">
        <f t="shared" si="1223"/>
        <v/>
      </c>
      <c r="DC1135" s="44" t="str">
        <f t="shared" si="1224"/>
        <v/>
      </c>
      <c r="DD1135" s="44" t="str">
        <f t="shared" si="1225"/>
        <v/>
      </c>
      <c r="DE1135" s="44" t="str">
        <f t="shared" si="1226"/>
        <v/>
      </c>
      <c r="DF1135" s="44" t="str">
        <f t="shared" si="1227"/>
        <v/>
      </c>
      <c r="DG1135" s="44" t="str">
        <f t="shared" si="1228"/>
        <v/>
      </c>
      <c r="DH1135" s="44" t="str">
        <f t="shared" si="1185"/>
        <v>X</v>
      </c>
      <c r="DI1135" s="50" t="str">
        <f t="shared" si="1229"/>
        <v/>
      </c>
      <c r="DJ1135" s="50" t="str">
        <f t="shared" si="1233"/>
        <v>X</v>
      </c>
      <c r="DK1135" s="50" t="str">
        <f t="shared" si="1230"/>
        <v/>
      </c>
      <c r="DL1135" s="50" t="str">
        <f t="shared" si="1231"/>
        <v/>
      </c>
      <c r="DM1135" s="51" t="str">
        <f t="shared" si="1181"/>
        <v>033132000</v>
      </c>
      <c r="DN1135" s="52"/>
      <c r="DO1135" s="53" t="s">
        <v>5255</v>
      </c>
      <c r="DP1135" s="52"/>
      <c r="DQ1135" s="53"/>
      <c r="DR1135" s="52" t="str">
        <f t="shared" si="1216"/>
        <v/>
      </c>
      <c r="DS1135" s="53"/>
      <c r="DT1135" s="52"/>
      <c r="DU1135" s="53"/>
      <c r="DV1135" s="52"/>
      <c r="DW1135" s="227"/>
      <c r="DX1135" s="227"/>
      <c r="EI1135" s="83"/>
      <c r="EJ1135" s="102"/>
      <c r="EK1135" s="102"/>
      <c r="EL1135" s="102"/>
      <c r="EM1135" s="102"/>
      <c r="EN1135" s="102"/>
      <c r="EO1135" s="102"/>
      <c r="EP1135" s="102"/>
      <c r="EQ1135" s="102"/>
      <c r="ER1135" s="102"/>
      <c r="ES1135" s="102"/>
      <c r="ET1135" s="102"/>
      <c r="EU1135" s="102"/>
      <c r="EV1135" s="102"/>
      <c r="FB1135" s="36" t="s">
        <v>8780</v>
      </c>
      <c r="FL1135" s="36" t="str">
        <f t="shared" si="1182"/>
        <v>X</v>
      </c>
    </row>
    <row r="1136" spans="1:168" s="36" customFormat="1" ht="49.5" customHeight="1" x14ac:dyDescent="0.35">
      <c r="A1136" s="67"/>
      <c r="B1136" s="39"/>
      <c r="C1136" s="39"/>
      <c r="D1136" s="40"/>
      <c r="E1136" s="41"/>
      <c r="F1136" s="41"/>
      <c r="G1136" s="41"/>
      <c r="H1136" s="41"/>
      <c r="I1136" s="41"/>
      <c r="J1136" s="41"/>
      <c r="K1136" s="41"/>
      <c r="L1136" s="41"/>
      <c r="M1136" s="41"/>
      <c r="N1136" s="41"/>
      <c r="O1136" s="29"/>
      <c r="P1136" s="30"/>
      <c r="Q1136" s="31"/>
      <c r="R1136" s="31"/>
      <c r="S1136" s="32" t="s">
        <v>2978</v>
      </c>
      <c r="T1136" s="33"/>
      <c r="U1136" s="33" t="s">
        <v>6109</v>
      </c>
      <c r="V1136" s="33" t="s">
        <v>5231</v>
      </c>
      <c r="W1136" s="33" t="s">
        <v>6072</v>
      </c>
      <c r="X1136" s="33" t="s">
        <v>4108</v>
      </c>
      <c r="Y1136" s="33" t="s">
        <v>4109</v>
      </c>
      <c r="Z1136" s="33">
        <v>1</v>
      </c>
      <c r="AA1136" s="34" t="s">
        <v>7632</v>
      </c>
      <c r="AB1136" s="34">
        <v>1111</v>
      </c>
      <c r="AC1136" s="34" t="s">
        <v>7631</v>
      </c>
      <c r="AD1136" s="34" t="s">
        <v>7613</v>
      </c>
      <c r="AE1136" s="34" t="s">
        <v>7615</v>
      </c>
      <c r="AF1136" s="34" t="s">
        <v>2978</v>
      </c>
      <c r="AG1136" s="34" t="s">
        <v>1025</v>
      </c>
      <c r="AH1136" s="34" t="s">
        <v>925</v>
      </c>
      <c r="AI1136" s="34" t="s">
        <v>6032</v>
      </c>
      <c r="AJ1136" s="34" t="s">
        <v>4818</v>
      </c>
      <c r="AK1136" s="34" t="s">
        <v>1628</v>
      </c>
      <c r="AL1136" s="34" t="s">
        <v>4714</v>
      </c>
      <c r="AM1136" s="34" t="s">
        <v>1633</v>
      </c>
      <c r="AN1136" s="34">
        <v>1</v>
      </c>
      <c r="AO1136" s="34" t="s">
        <v>1899</v>
      </c>
      <c r="AP1136" s="34" t="s">
        <v>5693</v>
      </c>
      <c r="AQ1136" s="56">
        <v>1</v>
      </c>
      <c r="AR1136" s="56">
        <v>2</v>
      </c>
      <c r="AS1136" s="56">
        <v>2</v>
      </c>
      <c r="AT1136" s="42" t="s">
        <v>2920</v>
      </c>
      <c r="AU1136" s="42" t="s">
        <v>3175</v>
      </c>
      <c r="AV1136" s="42" t="s">
        <v>4106</v>
      </c>
      <c r="AW1136" s="35" t="s">
        <v>5709</v>
      </c>
      <c r="AX1136" s="35" t="s">
        <v>1023</v>
      </c>
      <c r="AY1136" s="35" t="s">
        <v>1024</v>
      </c>
      <c r="AZ1136" s="43" t="str">
        <f t="shared" si="1190"/>
        <v/>
      </c>
      <c r="BA1136" s="44" t="s">
        <v>5255</v>
      </c>
      <c r="BB1136" s="43" t="str">
        <f t="shared" si="1191"/>
        <v/>
      </c>
      <c r="BC1136" s="45" t="str">
        <f t="shared" si="1192"/>
        <v/>
      </c>
      <c r="BD1136" s="45" t="str">
        <f t="shared" si="1193"/>
        <v/>
      </c>
      <c r="BE1136" s="45" t="s">
        <v>5691</v>
      </c>
      <c r="BF1136" s="45" t="str">
        <f t="shared" si="1179"/>
        <v/>
      </c>
      <c r="BG1136" s="45" t="str">
        <f t="shared" si="1194"/>
        <v/>
      </c>
      <c r="BH1136" s="12" t="str">
        <f t="shared" si="1195"/>
        <v/>
      </c>
      <c r="BI1136" s="43" t="str">
        <f t="shared" si="1196"/>
        <v/>
      </c>
      <c r="BJ1136" s="46" t="str">
        <f t="shared" si="1197"/>
        <v/>
      </c>
      <c r="BK1136" s="46" t="str">
        <f t="shared" si="1198"/>
        <v/>
      </c>
      <c r="BL1136" s="46" t="str">
        <f t="shared" si="1199"/>
        <v/>
      </c>
      <c r="BM1136" s="43" t="str">
        <f t="shared" si="1200"/>
        <v/>
      </c>
      <c r="BN1136" s="43" t="str">
        <f t="shared" si="1201"/>
        <v/>
      </c>
      <c r="BO1136" s="44" t="str">
        <f t="shared" si="1243"/>
        <v/>
      </c>
      <c r="BP1136" s="44" t="str">
        <f t="shared" si="1183"/>
        <v>X</v>
      </c>
      <c r="BQ1136" s="44" t="str">
        <f t="shared" si="1186"/>
        <v/>
      </c>
      <c r="BR1136" s="46" t="str">
        <f t="shared" si="1236"/>
        <v/>
      </c>
      <c r="BS1136" s="47" t="str">
        <f t="shared" si="1237"/>
        <v/>
      </c>
      <c r="BT1136" s="46" t="str">
        <f t="shared" si="1238"/>
        <v/>
      </c>
      <c r="BU1136" s="46" t="str">
        <f t="shared" si="1239"/>
        <v/>
      </c>
      <c r="BV1136" s="73" t="str">
        <f t="shared" si="1180"/>
        <v/>
      </c>
      <c r="BW1136" s="47" t="str">
        <f t="shared" si="1235"/>
        <v/>
      </c>
      <c r="BX1136" s="47" t="str">
        <f t="shared" si="1184"/>
        <v/>
      </c>
      <c r="BY1136" s="13" t="str">
        <f t="shared" si="1187"/>
        <v/>
      </c>
      <c r="BZ1136" s="14" t="str">
        <f t="shared" si="1240"/>
        <v/>
      </c>
      <c r="CA1136" s="48" t="str">
        <f t="shared" si="1241"/>
        <v>X</v>
      </c>
      <c r="CB1136" s="44" t="str">
        <f t="shared" si="1242"/>
        <v/>
      </c>
      <c r="CC1136" s="44" t="str">
        <f t="shared" si="1202"/>
        <v/>
      </c>
      <c r="CD1136" s="44" t="str">
        <f t="shared" si="1188"/>
        <v/>
      </c>
      <c r="CE1136" s="44" t="str">
        <f t="shared" si="1232"/>
        <v>X</v>
      </c>
      <c r="CF1136" s="44" t="str">
        <f t="shared" si="1203"/>
        <v/>
      </c>
      <c r="CG1136" s="44" t="str">
        <f t="shared" si="1204"/>
        <v/>
      </c>
      <c r="CH1136" s="44" t="str">
        <f t="shared" si="1205"/>
        <v/>
      </c>
      <c r="CI1136" s="44" t="str">
        <f t="shared" si="1206"/>
        <v/>
      </c>
      <c r="CJ1136" s="44" t="str">
        <f t="shared" si="1207"/>
        <v/>
      </c>
      <c r="CK1136" s="44" t="str">
        <f t="shared" si="1208"/>
        <v/>
      </c>
      <c r="CL1136" s="44" t="str">
        <f t="shared" si="1209"/>
        <v/>
      </c>
      <c r="CM1136" s="43" t="str">
        <f t="shared" si="1210"/>
        <v/>
      </c>
      <c r="CN1136" s="43" t="str">
        <f t="shared" si="1211"/>
        <v/>
      </c>
      <c r="CO1136" s="43" t="str">
        <f t="shared" si="1212"/>
        <v/>
      </c>
      <c r="CP1136" s="44" t="str">
        <f t="shared" si="1189"/>
        <v/>
      </c>
      <c r="CQ1136" s="44" t="str">
        <f t="shared" si="1213"/>
        <v>X</v>
      </c>
      <c r="CR1136" s="43" t="str">
        <f t="shared" si="1234"/>
        <v/>
      </c>
      <c r="CS1136" s="44" t="s">
        <v>8783</v>
      </c>
      <c r="CT1136" s="44">
        <v>1</v>
      </c>
      <c r="CU1136" s="44" t="str">
        <f t="shared" si="1217"/>
        <v/>
      </c>
      <c r="CV1136" s="44" t="str">
        <f t="shared" si="1218"/>
        <v/>
      </c>
      <c r="CW1136" s="44" t="str">
        <f t="shared" si="1219"/>
        <v/>
      </c>
      <c r="CX1136" s="44" t="str">
        <f t="shared" si="1220"/>
        <v/>
      </c>
      <c r="CY1136" s="44" t="str">
        <f t="shared" si="1221"/>
        <v/>
      </c>
      <c r="CZ1136" s="44" t="str">
        <f t="shared" si="1222"/>
        <v/>
      </c>
      <c r="DA1136" s="49" t="str">
        <f t="shared" si="1214"/>
        <v/>
      </c>
      <c r="DB1136" s="44" t="str">
        <f t="shared" si="1223"/>
        <v/>
      </c>
      <c r="DC1136" s="44" t="str">
        <f t="shared" si="1224"/>
        <v/>
      </c>
      <c r="DD1136" s="44" t="str">
        <f t="shared" si="1225"/>
        <v/>
      </c>
      <c r="DE1136" s="44" t="str">
        <f t="shared" si="1226"/>
        <v/>
      </c>
      <c r="DF1136" s="44" t="str">
        <f t="shared" si="1227"/>
        <v/>
      </c>
      <c r="DG1136" s="44" t="str">
        <f t="shared" si="1228"/>
        <v/>
      </c>
      <c r="DH1136" s="44" t="str">
        <f t="shared" si="1185"/>
        <v>X</v>
      </c>
      <c r="DI1136" s="50" t="str">
        <f t="shared" si="1229"/>
        <v/>
      </c>
      <c r="DJ1136" s="50" t="str">
        <f t="shared" si="1233"/>
        <v>X</v>
      </c>
      <c r="DK1136" s="50" t="str">
        <f t="shared" si="1230"/>
        <v/>
      </c>
      <c r="DL1136" s="50" t="str">
        <f t="shared" si="1231"/>
        <v/>
      </c>
      <c r="DM1136" s="51" t="str">
        <f t="shared" si="1181"/>
        <v>033125000</v>
      </c>
      <c r="DN1136" s="52"/>
      <c r="DO1136" s="238"/>
      <c r="DP1136" s="52"/>
      <c r="DQ1136" s="53"/>
      <c r="DR1136" s="52" t="str">
        <f t="shared" si="1216"/>
        <v/>
      </c>
      <c r="DS1136" s="53"/>
      <c r="DT1136" s="52"/>
      <c r="DU1136" s="53"/>
      <c r="DV1136" s="52"/>
      <c r="DW1136" s="227"/>
      <c r="DX1136" s="228" t="s">
        <v>8903</v>
      </c>
      <c r="EI1136" s="83"/>
      <c r="EJ1136" s="102"/>
      <c r="EK1136" s="102"/>
      <c r="EL1136" s="102"/>
      <c r="EM1136" s="102"/>
      <c r="EN1136" s="102"/>
      <c r="EO1136" s="102"/>
      <c r="EP1136" s="102"/>
      <c r="EQ1136" s="102"/>
      <c r="ER1136" s="102"/>
      <c r="ES1136" s="102"/>
      <c r="ET1136" s="102"/>
      <c r="EU1136" s="102"/>
      <c r="EV1136" s="102"/>
      <c r="FB1136" s="36" t="s">
        <v>8780</v>
      </c>
      <c r="FL1136" s="36" t="str">
        <f t="shared" si="1182"/>
        <v>X</v>
      </c>
    </row>
    <row r="1137" spans="1:168" s="36" customFormat="1" ht="49.5" customHeight="1" x14ac:dyDescent="0.35">
      <c r="A1137" s="67"/>
      <c r="B1137" s="39"/>
      <c r="C1137" s="39"/>
      <c r="D1137" s="40"/>
      <c r="E1137" s="41"/>
      <c r="F1137" s="41"/>
      <c r="G1137" s="41"/>
      <c r="H1137" s="41"/>
      <c r="I1137" s="41"/>
      <c r="J1137" s="41"/>
      <c r="K1137" s="41"/>
      <c r="L1137" s="41"/>
      <c r="M1137" s="41"/>
      <c r="N1137" s="41"/>
      <c r="O1137" s="29"/>
      <c r="P1137" s="30"/>
      <c r="Q1137" s="31"/>
      <c r="R1137" s="31"/>
      <c r="S1137" s="32" t="s">
        <v>5232</v>
      </c>
      <c r="T1137" s="33"/>
      <c r="U1137" s="33" t="s">
        <v>6109</v>
      </c>
      <c r="V1137" s="33" t="s">
        <v>5233</v>
      </c>
      <c r="W1137" s="33" t="s">
        <v>6072</v>
      </c>
      <c r="X1137" s="33" t="s">
        <v>4108</v>
      </c>
      <c r="Y1137" s="33" t="s">
        <v>4109</v>
      </c>
      <c r="Z1137" s="33">
        <v>1</v>
      </c>
      <c r="AA1137" s="34" t="s">
        <v>7632</v>
      </c>
      <c r="AB1137" s="34">
        <v>1111</v>
      </c>
      <c r="AC1137" s="34" t="s">
        <v>7631</v>
      </c>
      <c r="AD1137" s="34" t="s">
        <v>7613</v>
      </c>
      <c r="AE1137" s="34" t="s">
        <v>7615</v>
      </c>
      <c r="AF1137" s="34" t="s">
        <v>5232</v>
      </c>
      <c r="AG1137" s="34" t="s">
        <v>5233</v>
      </c>
      <c r="AH1137" s="34" t="s">
        <v>925</v>
      </c>
      <c r="AI1137" s="34" t="s">
        <v>6032</v>
      </c>
      <c r="AJ1137" s="34" t="s">
        <v>4818</v>
      </c>
      <c r="AK1137" s="34" t="s">
        <v>1628</v>
      </c>
      <c r="AL1137" s="34" t="s">
        <v>4714</v>
      </c>
      <c r="AM1137" s="34" t="s">
        <v>1633</v>
      </c>
      <c r="AN1137" s="34">
        <v>1</v>
      </c>
      <c r="AO1137" s="34" t="s">
        <v>5236</v>
      </c>
      <c r="AP1137" s="34" t="s">
        <v>5693</v>
      </c>
      <c r="AQ1137" s="56">
        <v>1</v>
      </c>
      <c r="AR1137" s="56">
        <v>2</v>
      </c>
      <c r="AS1137" s="56">
        <v>2</v>
      </c>
      <c r="AT1137" s="42" t="s">
        <v>2920</v>
      </c>
      <c r="AU1137" s="42" t="s">
        <v>3203</v>
      </c>
      <c r="AV1137" s="42" t="s">
        <v>4106</v>
      </c>
      <c r="AW1137" s="35" t="s">
        <v>5709</v>
      </c>
      <c r="AX1137" s="35" t="s">
        <v>5234</v>
      </c>
      <c r="AY1137" s="35" t="s">
        <v>5235</v>
      </c>
      <c r="AZ1137" s="43" t="str">
        <f t="shared" si="1190"/>
        <v/>
      </c>
      <c r="BA1137" s="44" t="s">
        <v>5255</v>
      </c>
      <c r="BB1137" s="43" t="str">
        <f t="shared" si="1191"/>
        <v/>
      </c>
      <c r="BC1137" s="45" t="str">
        <f t="shared" si="1192"/>
        <v/>
      </c>
      <c r="BD1137" s="45" t="str">
        <f t="shared" si="1193"/>
        <v/>
      </c>
      <c r="BE1137" s="45" t="s">
        <v>5691</v>
      </c>
      <c r="BF1137" s="45" t="str">
        <f t="shared" si="1179"/>
        <v/>
      </c>
      <c r="BG1137" s="45" t="str">
        <f t="shared" si="1194"/>
        <v/>
      </c>
      <c r="BH1137" s="12" t="str">
        <f t="shared" si="1195"/>
        <v/>
      </c>
      <c r="BI1137" s="43" t="str">
        <f t="shared" si="1196"/>
        <v/>
      </c>
      <c r="BJ1137" s="46" t="str">
        <f t="shared" si="1197"/>
        <v/>
      </c>
      <c r="BK1137" s="46" t="str">
        <f t="shared" si="1198"/>
        <v/>
      </c>
      <c r="BL1137" s="46" t="str">
        <f t="shared" si="1199"/>
        <v/>
      </c>
      <c r="BM1137" s="43" t="str">
        <f t="shared" si="1200"/>
        <v/>
      </c>
      <c r="BN1137" s="43" t="str">
        <f t="shared" si="1201"/>
        <v/>
      </c>
      <c r="BO1137" s="44" t="str">
        <f t="shared" si="1243"/>
        <v/>
      </c>
      <c r="BP1137" s="44" t="str">
        <f t="shared" si="1183"/>
        <v>X</v>
      </c>
      <c r="BQ1137" s="44" t="str">
        <f t="shared" si="1186"/>
        <v/>
      </c>
      <c r="BR1137" s="46" t="str">
        <f t="shared" si="1236"/>
        <v/>
      </c>
      <c r="BS1137" s="47" t="str">
        <f t="shared" si="1237"/>
        <v/>
      </c>
      <c r="BT1137" s="46" t="str">
        <f t="shared" si="1238"/>
        <v/>
      </c>
      <c r="BU1137" s="46" t="str">
        <f t="shared" si="1239"/>
        <v/>
      </c>
      <c r="BV1137" s="73" t="str">
        <f t="shared" si="1180"/>
        <v/>
      </c>
      <c r="BW1137" s="47" t="str">
        <f t="shared" si="1235"/>
        <v/>
      </c>
      <c r="BX1137" s="47" t="str">
        <f t="shared" si="1184"/>
        <v/>
      </c>
      <c r="BY1137" s="13" t="str">
        <f t="shared" si="1187"/>
        <v/>
      </c>
      <c r="BZ1137" s="14" t="str">
        <f t="shared" si="1240"/>
        <v/>
      </c>
      <c r="CA1137" s="48" t="str">
        <f t="shared" si="1241"/>
        <v>X</v>
      </c>
      <c r="CB1137" s="44" t="str">
        <f t="shared" si="1242"/>
        <v/>
      </c>
      <c r="CC1137" s="44" t="str">
        <f t="shared" si="1202"/>
        <v/>
      </c>
      <c r="CD1137" s="44" t="str">
        <f t="shared" si="1188"/>
        <v/>
      </c>
      <c r="CE1137" s="44" t="str">
        <f t="shared" si="1232"/>
        <v>X</v>
      </c>
      <c r="CF1137" s="44" t="str">
        <f t="shared" si="1203"/>
        <v/>
      </c>
      <c r="CG1137" s="44" t="str">
        <f t="shared" si="1204"/>
        <v/>
      </c>
      <c r="CH1137" s="44" t="str">
        <f t="shared" si="1205"/>
        <v/>
      </c>
      <c r="CI1137" s="44" t="str">
        <f t="shared" si="1206"/>
        <v/>
      </c>
      <c r="CJ1137" s="44" t="str">
        <f t="shared" si="1207"/>
        <v/>
      </c>
      <c r="CK1137" s="44" t="str">
        <f t="shared" si="1208"/>
        <v/>
      </c>
      <c r="CL1137" s="44" t="str">
        <f t="shared" si="1209"/>
        <v/>
      </c>
      <c r="CM1137" s="43" t="str">
        <f t="shared" si="1210"/>
        <v/>
      </c>
      <c r="CN1137" s="43" t="str">
        <f t="shared" si="1211"/>
        <v/>
      </c>
      <c r="CO1137" s="43" t="str">
        <f t="shared" si="1212"/>
        <v/>
      </c>
      <c r="CP1137" s="44" t="str">
        <f t="shared" si="1189"/>
        <v/>
      </c>
      <c r="CQ1137" s="44" t="str">
        <f t="shared" si="1213"/>
        <v>X</v>
      </c>
      <c r="CR1137" s="43" t="str">
        <f t="shared" si="1234"/>
        <v/>
      </c>
      <c r="CS1137" s="44" t="s">
        <v>8783</v>
      </c>
      <c r="CT1137" s="44">
        <v>1</v>
      </c>
      <c r="CU1137" s="44" t="str">
        <f t="shared" si="1217"/>
        <v/>
      </c>
      <c r="CV1137" s="44" t="str">
        <f t="shared" si="1218"/>
        <v/>
      </c>
      <c r="CW1137" s="44" t="str">
        <f t="shared" si="1219"/>
        <v/>
      </c>
      <c r="CX1137" s="44" t="str">
        <f t="shared" si="1220"/>
        <v/>
      </c>
      <c r="CY1137" s="44" t="str">
        <f t="shared" si="1221"/>
        <v/>
      </c>
      <c r="CZ1137" s="44" t="str">
        <f t="shared" si="1222"/>
        <v/>
      </c>
      <c r="DA1137" s="49" t="str">
        <f t="shared" si="1214"/>
        <v/>
      </c>
      <c r="DB1137" s="44" t="str">
        <f t="shared" si="1223"/>
        <v/>
      </c>
      <c r="DC1137" s="44" t="str">
        <f t="shared" si="1224"/>
        <v/>
      </c>
      <c r="DD1137" s="44" t="str">
        <f t="shared" si="1225"/>
        <v/>
      </c>
      <c r="DE1137" s="44" t="str">
        <f t="shared" si="1226"/>
        <v/>
      </c>
      <c r="DF1137" s="44" t="str">
        <f t="shared" si="1227"/>
        <v/>
      </c>
      <c r="DG1137" s="44" t="str">
        <f t="shared" si="1228"/>
        <v/>
      </c>
      <c r="DH1137" s="44" t="str">
        <f t="shared" si="1185"/>
        <v>X</v>
      </c>
      <c r="DI1137" s="50" t="str">
        <f t="shared" si="1229"/>
        <v/>
      </c>
      <c r="DJ1137" s="50" t="str">
        <f t="shared" si="1233"/>
        <v>X</v>
      </c>
      <c r="DK1137" s="50" t="str">
        <f t="shared" si="1230"/>
        <v/>
      </c>
      <c r="DL1137" s="50" t="str">
        <f t="shared" si="1231"/>
        <v/>
      </c>
      <c r="DM1137" s="51" t="str">
        <f t="shared" si="1181"/>
        <v>033136000</v>
      </c>
      <c r="DN1137" s="52"/>
      <c r="DO1137" s="53" t="s">
        <v>5255</v>
      </c>
      <c r="DP1137" s="52"/>
      <c r="DQ1137" s="53"/>
      <c r="DR1137" s="52" t="str">
        <f t="shared" si="1216"/>
        <v/>
      </c>
      <c r="DS1137" s="53"/>
      <c r="DT1137" s="52"/>
      <c r="DU1137" s="53"/>
      <c r="DV1137" s="52"/>
      <c r="DW1137" s="227"/>
      <c r="DX1137" s="227"/>
      <c r="EI1137" s="83"/>
      <c r="EJ1137" s="102"/>
      <c r="EK1137" s="102"/>
      <c r="EL1137" s="102"/>
      <c r="EM1137" s="102"/>
      <c r="EN1137" s="102"/>
      <c r="EO1137" s="102"/>
      <c r="EP1137" s="102"/>
      <c r="EQ1137" s="102"/>
      <c r="ER1137" s="102"/>
      <c r="ES1137" s="102"/>
      <c r="ET1137" s="102"/>
      <c r="EU1137" s="102"/>
      <c r="EV1137" s="102"/>
      <c r="FB1137" s="36" t="s">
        <v>8780</v>
      </c>
      <c r="FL1137" s="36" t="str">
        <f t="shared" si="1182"/>
        <v>X</v>
      </c>
    </row>
    <row r="1138" spans="1:168" s="36" customFormat="1" ht="49.5" customHeight="1" x14ac:dyDescent="0.35">
      <c r="A1138" s="67"/>
      <c r="B1138" s="39"/>
      <c r="C1138" s="39"/>
      <c r="D1138" s="40"/>
      <c r="E1138" s="41"/>
      <c r="F1138" s="41"/>
      <c r="G1138" s="41"/>
      <c r="H1138" s="41"/>
      <c r="I1138" s="41"/>
      <c r="J1138" s="41"/>
      <c r="K1138" s="41"/>
      <c r="L1138" s="41"/>
      <c r="M1138" s="41"/>
      <c r="N1138" s="41"/>
      <c r="O1138" s="29"/>
      <c r="P1138" s="30"/>
      <c r="Q1138" s="31"/>
      <c r="R1138" s="31"/>
      <c r="S1138" s="32" t="s">
        <v>5232</v>
      </c>
      <c r="T1138" s="33"/>
      <c r="U1138" s="33" t="s">
        <v>6109</v>
      </c>
      <c r="V1138" s="33" t="s">
        <v>5233</v>
      </c>
      <c r="W1138" s="33" t="s">
        <v>6072</v>
      </c>
      <c r="X1138" s="33" t="s">
        <v>4108</v>
      </c>
      <c r="Y1138" s="33" t="s">
        <v>4109</v>
      </c>
      <c r="Z1138" s="33">
        <v>1</v>
      </c>
      <c r="AA1138" s="34" t="s">
        <v>7632</v>
      </c>
      <c r="AB1138" s="34">
        <v>1111</v>
      </c>
      <c r="AC1138" s="34" t="s">
        <v>7631</v>
      </c>
      <c r="AD1138" s="34" t="s">
        <v>7613</v>
      </c>
      <c r="AE1138" s="34" t="s">
        <v>7615</v>
      </c>
      <c r="AF1138" s="34" t="s">
        <v>5232</v>
      </c>
      <c r="AG1138" s="34" t="s">
        <v>5233</v>
      </c>
      <c r="AH1138" s="34" t="s">
        <v>925</v>
      </c>
      <c r="AI1138" s="34" t="s">
        <v>6032</v>
      </c>
      <c r="AJ1138" s="34" t="s">
        <v>4818</v>
      </c>
      <c r="AK1138" s="34" t="s">
        <v>1628</v>
      </c>
      <c r="AL1138" s="34" t="s">
        <v>4714</v>
      </c>
      <c r="AM1138" s="34" t="s">
        <v>1633</v>
      </c>
      <c r="AN1138" s="34">
        <v>1</v>
      </c>
      <c r="AO1138" s="34" t="s">
        <v>5236</v>
      </c>
      <c r="AP1138" s="34" t="s">
        <v>5693</v>
      </c>
      <c r="AQ1138" s="56">
        <v>1</v>
      </c>
      <c r="AR1138" s="56">
        <v>2</v>
      </c>
      <c r="AS1138" s="56">
        <v>2</v>
      </c>
      <c r="AT1138" s="42" t="s">
        <v>2920</v>
      </c>
      <c r="AU1138" s="42" t="s">
        <v>3203</v>
      </c>
      <c r="AV1138" s="42" t="s">
        <v>4106</v>
      </c>
      <c r="AW1138" s="35" t="s">
        <v>5709</v>
      </c>
      <c r="AX1138" s="35" t="s">
        <v>5234</v>
      </c>
      <c r="AY1138" s="35" t="s">
        <v>5235</v>
      </c>
      <c r="AZ1138" s="43" t="str">
        <f t="shared" si="1190"/>
        <v/>
      </c>
      <c r="BA1138" s="44" t="s">
        <v>5255</v>
      </c>
      <c r="BB1138" s="43" t="str">
        <f t="shared" si="1191"/>
        <v/>
      </c>
      <c r="BC1138" s="45" t="str">
        <f t="shared" si="1192"/>
        <v/>
      </c>
      <c r="BD1138" s="45" t="str">
        <f t="shared" si="1193"/>
        <v/>
      </c>
      <c r="BE1138" s="45" t="s">
        <v>5691</v>
      </c>
      <c r="BF1138" s="45" t="str">
        <f t="shared" si="1179"/>
        <v/>
      </c>
      <c r="BG1138" s="45" t="str">
        <f t="shared" si="1194"/>
        <v/>
      </c>
      <c r="BH1138" s="12" t="str">
        <f t="shared" si="1195"/>
        <v/>
      </c>
      <c r="BI1138" s="43" t="str">
        <f t="shared" si="1196"/>
        <v/>
      </c>
      <c r="BJ1138" s="46" t="str">
        <f t="shared" si="1197"/>
        <v/>
      </c>
      <c r="BK1138" s="46" t="str">
        <f t="shared" si="1198"/>
        <v/>
      </c>
      <c r="BL1138" s="46" t="str">
        <f t="shared" si="1199"/>
        <v/>
      </c>
      <c r="BM1138" s="43" t="str">
        <f t="shared" si="1200"/>
        <v/>
      </c>
      <c r="BN1138" s="43" t="str">
        <f t="shared" si="1201"/>
        <v/>
      </c>
      <c r="BO1138" s="44" t="str">
        <f t="shared" si="1243"/>
        <v/>
      </c>
      <c r="BP1138" s="44" t="str">
        <f t="shared" si="1183"/>
        <v>X</v>
      </c>
      <c r="BQ1138" s="44" t="str">
        <f t="shared" si="1186"/>
        <v/>
      </c>
      <c r="BR1138" s="46" t="str">
        <f t="shared" si="1236"/>
        <v/>
      </c>
      <c r="BS1138" s="47" t="str">
        <f t="shared" si="1237"/>
        <v/>
      </c>
      <c r="BT1138" s="46" t="str">
        <f t="shared" si="1238"/>
        <v/>
      </c>
      <c r="BU1138" s="46" t="str">
        <f t="shared" si="1239"/>
        <v/>
      </c>
      <c r="BV1138" s="73" t="str">
        <f t="shared" si="1180"/>
        <v/>
      </c>
      <c r="BW1138" s="47" t="str">
        <f t="shared" si="1235"/>
        <v/>
      </c>
      <c r="BX1138" s="47" t="str">
        <f t="shared" si="1184"/>
        <v/>
      </c>
      <c r="BY1138" s="13" t="str">
        <f t="shared" si="1187"/>
        <v/>
      </c>
      <c r="BZ1138" s="14" t="str">
        <f t="shared" si="1240"/>
        <v/>
      </c>
      <c r="CA1138" s="48" t="str">
        <f t="shared" si="1241"/>
        <v>X</v>
      </c>
      <c r="CB1138" s="44" t="str">
        <f t="shared" si="1242"/>
        <v/>
      </c>
      <c r="CC1138" s="44" t="str">
        <f t="shared" si="1202"/>
        <v/>
      </c>
      <c r="CD1138" s="44" t="str">
        <f t="shared" si="1188"/>
        <v/>
      </c>
      <c r="CE1138" s="44" t="str">
        <f t="shared" si="1232"/>
        <v>X</v>
      </c>
      <c r="CF1138" s="44" t="str">
        <f t="shared" si="1203"/>
        <v/>
      </c>
      <c r="CG1138" s="44" t="str">
        <f t="shared" si="1204"/>
        <v/>
      </c>
      <c r="CH1138" s="44" t="str">
        <f t="shared" si="1205"/>
        <v/>
      </c>
      <c r="CI1138" s="44" t="str">
        <f t="shared" si="1206"/>
        <v/>
      </c>
      <c r="CJ1138" s="44" t="str">
        <f t="shared" si="1207"/>
        <v/>
      </c>
      <c r="CK1138" s="44" t="str">
        <f t="shared" si="1208"/>
        <v/>
      </c>
      <c r="CL1138" s="44" t="str">
        <f t="shared" si="1209"/>
        <v/>
      </c>
      <c r="CM1138" s="43" t="str">
        <f t="shared" si="1210"/>
        <v/>
      </c>
      <c r="CN1138" s="43" t="str">
        <f t="shared" si="1211"/>
        <v/>
      </c>
      <c r="CO1138" s="43" t="str">
        <f t="shared" si="1212"/>
        <v/>
      </c>
      <c r="CP1138" s="44" t="str">
        <f t="shared" si="1189"/>
        <v/>
      </c>
      <c r="CQ1138" s="44" t="str">
        <f t="shared" si="1213"/>
        <v>X</v>
      </c>
      <c r="CR1138" s="43" t="str">
        <f t="shared" si="1234"/>
        <v/>
      </c>
      <c r="CS1138" s="44" t="s">
        <v>8783</v>
      </c>
      <c r="CT1138" s="44">
        <v>1</v>
      </c>
      <c r="CU1138" s="44" t="str">
        <f t="shared" si="1217"/>
        <v/>
      </c>
      <c r="CV1138" s="44" t="str">
        <f t="shared" si="1218"/>
        <v/>
      </c>
      <c r="CW1138" s="44" t="str">
        <f t="shared" si="1219"/>
        <v/>
      </c>
      <c r="CX1138" s="44" t="str">
        <f t="shared" si="1220"/>
        <v/>
      </c>
      <c r="CY1138" s="44" t="str">
        <f t="shared" si="1221"/>
        <v/>
      </c>
      <c r="CZ1138" s="44" t="str">
        <f t="shared" si="1222"/>
        <v/>
      </c>
      <c r="DA1138" s="49" t="str">
        <f t="shared" si="1214"/>
        <v/>
      </c>
      <c r="DB1138" s="44" t="str">
        <f t="shared" si="1223"/>
        <v/>
      </c>
      <c r="DC1138" s="44" t="str">
        <f t="shared" si="1224"/>
        <v/>
      </c>
      <c r="DD1138" s="44" t="str">
        <f t="shared" si="1225"/>
        <v/>
      </c>
      <c r="DE1138" s="44" t="str">
        <f t="shared" si="1226"/>
        <v/>
      </c>
      <c r="DF1138" s="44" t="str">
        <f t="shared" si="1227"/>
        <v/>
      </c>
      <c r="DG1138" s="44" t="str">
        <f t="shared" si="1228"/>
        <v/>
      </c>
      <c r="DH1138" s="44" t="str">
        <f t="shared" si="1185"/>
        <v>X</v>
      </c>
      <c r="DI1138" s="50" t="str">
        <f t="shared" si="1229"/>
        <v/>
      </c>
      <c r="DJ1138" s="50" t="str">
        <f t="shared" si="1233"/>
        <v>X</v>
      </c>
      <c r="DK1138" s="50" t="str">
        <f t="shared" si="1230"/>
        <v/>
      </c>
      <c r="DL1138" s="50" t="str">
        <f t="shared" si="1231"/>
        <v/>
      </c>
      <c r="DM1138" s="51" t="str">
        <f t="shared" si="1181"/>
        <v>033136000</v>
      </c>
      <c r="DN1138" s="52"/>
      <c r="DO1138" s="53" t="s">
        <v>5255</v>
      </c>
      <c r="DP1138" s="52"/>
      <c r="DQ1138" s="53"/>
      <c r="DR1138" s="52" t="str">
        <f t="shared" si="1216"/>
        <v/>
      </c>
      <c r="DS1138" s="53"/>
      <c r="DT1138" s="52"/>
      <c r="DU1138" s="53"/>
      <c r="DV1138" s="52"/>
      <c r="DW1138" s="227"/>
      <c r="DX1138" s="227"/>
      <c r="EI1138" s="83"/>
      <c r="EJ1138" s="102"/>
      <c r="EK1138" s="102"/>
      <c r="EL1138" s="102"/>
      <c r="EM1138" s="102"/>
      <c r="EN1138" s="102"/>
      <c r="EO1138" s="102"/>
      <c r="EP1138" s="102"/>
      <c r="EQ1138" s="102"/>
      <c r="ER1138" s="102"/>
      <c r="ES1138" s="102"/>
      <c r="ET1138" s="102"/>
      <c r="EU1138" s="102"/>
      <c r="EV1138" s="102"/>
      <c r="FB1138" s="36" t="s">
        <v>8780</v>
      </c>
      <c r="FL1138" s="36" t="str">
        <f t="shared" si="1182"/>
        <v>X</v>
      </c>
    </row>
    <row r="1139" spans="1:168" s="36" customFormat="1" ht="49.5" customHeight="1" x14ac:dyDescent="0.35">
      <c r="A1139" s="67"/>
      <c r="B1139" s="39"/>
      <c r="C1139" s="39"/>
      <c r="D1139" s="40"/>
      <c r="E1139" s="41"/>
      <c r="F1139" s="41"/>
      <c r="G1139" s="41"/>
      <c r="H1139" s="41"/>
      <c r="I1139" s="41"/>
      <c r="J1139" s="41"/>
      <c r="K1139" s="41"/>
      <c r="L1139" s="41"/>
      <c r="M1139" s="41"/>
      <c r="N1139" s="41"/>
      <c r="O1139" s="29"/>
      <c r="P1139" s="30"/>
      <c r="Q1139" s="31"/>
      <c r="R1139" s="31"/>
      <c r="S1139" s="32" t="s">
        <v>165</v>
      </c>
      <c r="T1139" s="33"/>
      <c r="U1139" s="33" t="s">
        <v>6109</v>
      </c>
      <c r="V1139" s="33" t="s">
        <v>5308</v>
      </c>
      <c r="W1139" s="33" t="s">
        <v>6072</v>
      </c>
      <c r="X1139" s="33" t="s">
        <v>4108</v>
      </c>
      <c r="Y1139" s="33" t="s">
        <v>4109</v>
      </c>
      <c r="Z1139" s="33">
        <v>1</v>
      </c>
      <c r="AA1139" s="34" t="s">
        <v>7632</v>
      </c>
      <c r="AB1139" s="34">
        <v>1111</v>
      </c>
      <c r="AC1139" s="34" t="s">
        <v>7631</v>
      </c>
      <c r="AD1139" s="34" t="s">
        <v>7613</v>
      </c>
      <c r="AE1139" s="34" t="s">
        <v>7615</v>
      </c>
      <c r="AF1139" s="34" t="s">
        <v>165</v>
      </c>
      <c r="AG1139" s="34" t="s">
        <v>166</v>
      </c>
      <c r="AH1139" s="34" t="s">
        <v>925</v>
      </c>
      <c r="AI1139" s="34" t="s">
        <v>6032</v>
      </c>
      <c r="AJ1139" s="34" t="s">
        <v>4818</v>
      </c>
      <c r="AK1139" s="34" t="s">
        <v>1628</v>
      </c>
      <c r="AL1139" s="34" t="s">
        <v>4714</v>
      </c>
      <c r="AM1139" s="34" t="s">
        <v>1633</v>
      </c>
      <c r="AN1139" s="34">
        <v>1</v>
      </c>
      <c r="AO1139" s="34" t="s">
        <v>167</v>
      </c>
      <c r="AP1139" s="34" t="s">
        <v>5693</v>
      </c>
      <c r="AQ1139" s="56">
        <v>1</v>
      </c>
      <c r="AR1139" s="56">
        <v>2</v>
      </c>
      <c r="AS1139" s="56">
        <v>2</v>
      </c>
      <c r="AT1139" s="42" t="s">
        <v>2920</v>
      </c>
      <c r="AU1139" s="42" t="s">
        <v>1878</v>
      </c>
      <c r="AV1139" s="42" t="s">
        <v>4106</v>
      </c>
      <c r="AW1139" s="35" t="s">
        <v>5709</v>
      </c>
      <c r="AX1139" s="35" t="s">
        <v>2322</v>
      </c>
      <c r="AY1139" s="35" t="s">
        <v>164</v>
      </c>
      <c r="AZ1139" s="43" t="str">
        <f t="shared" si="1190"/>
        <v/>
      </c>
      <c r="BA1139" s="44" t="s">
        <v>5255</v>
      </c>
      <c r="BB1139" s="43" t="str">
        <f t="shared" si="1191"/>
        <v/>
      </c>
      <c r="BC1139" s="45" t="str">
        <f t="shared" si="1192"/>
        <v/>
      </c>
      <c r="BD1139" s="45" t="str">
        <f t="shared" si="1193"/>
        <v/>
      </c>
      <c r="BE1139" s="45" t="s">
        <v>5691</v>
      </c>
      <c r="BF1139" s="45" t="str">
        <f t="shared" si="1179"/>
        <v/>
      </c>
      <c r="BG1139" s="45" t="str">
        <f t="shared" si="1194"/>
        <v/>
      </c>
      <c r="BH1139" s="12" t="str">
        <f t="shared" si="1195"/>
        <v/>
      </c>
      <c r="BI1139" s="43" t="str">
        <f t="shared" si="1196"/>
        <v/>
      </c>
      <c r="BJ1139" s="46" t="str">
        <f t="shared" si="1197"/>
        <v/>
      </c>
      <c r="BK1139" s="46" t="str">
        <f t="shared" si="1198"/>
        <v/>
      </c>
      <c r="BL1139" s="46" t="str">
        <f t="shared" si="1199"/>
        <v/>
      </c>
      <c r="BM1139" s="43" t="str">
        <f t="shared" si="1200"/>
        <v/>
      </c>
      <c r="BN1139" s="43" t="str">
        <f t="shared" si="1201"/>
        <v/>
      </c>
      <c r="BO1139" s="44" t="str">
        <f t="shared" si="1243"/>
        <v/>
      </c>
      <c r="BP1139" s="44" t="str">
        <f t="shared" si="1183"/>
        <v>X</v>
      </c>
      <c r="BQ1139" s="44" t="str">
        <f t="shared" si="1186"/>
        <v/>
      </c>
      <c r="BR1139" s="46" t="str">
        <f t="shared" si="1236"/>
        <v/>
      </c>
      <c r="BS1139" s="47" t="str">
        <f t="shared" si="1237"/>
        <v/>
      </c>
      <c r="BT1139" s="46" t="str">
        <f t="shared" si="1238"/>
        <v/>
      </c>
      <c r="BU1139" s="46" t="str">
        <f t="shared" si="1239"/>
        <v/>
      </c>
      <c r="BV1139" s="73" t="str">
        <f t="shared" si="1180"/>
        <v/>
      </c>
      <c r="BW1139" s="47" t="str">
        <f t="shared" si="1235"/>
        <v/>
      </c>
      <c r="BX1139" s="47" t="str">
        <f t="shared" si="1184"/>
        <v/>
      </c>
      <c r="BY1139" s="13" t="str">
        <f t="shared" si="1187"/>
        <v/>
      </c>
      <c r="BZ1139" s="14" t="str">
        <f t="shared" si="1240"/>
        <v/>
      </c>
      <c r="CA1139" s="48" t="str">
        <f t="shared" si="1241"/>
        <v>X</v>
      </c>
      <c r="CB1139" s="44" t="str">
        <f t="shared" si="1242"/>
        <v/>
      </c>
      <c r="CC1139" s="44" t="str">
        <f t="shared" si="1202"/>
        <v/>
      </c>
      <c r="CD1139" s="44" t="str">
        <f t="shared" si="1188"/>
        <v/>
      </c>
      <c r="CE1139" s="44" t="str">
        <f t="shared" si="1232"/>
        <v>X</v>
      </c>
      <c r="CF1139" s="44" t="str">
        <f t="shared" si="1203"/>
        <v/>
      </c>
      <c r="CG1139" s="44" t="str">
        <f t="shared" si="1204"/>
        <v/>
      </c>
      <c r="CH1139" s="44" t="str">
        <f t="shared" si="1205"/>
        <v/>
      </c>
      <c r="CI1139" s="44" t="str">
        <f t="shared" si="1206"/>
        <v/>
      </c>
      <c r="CJ1139" s="44" t="str">
        <f t="shared" si="1207"/>
        <v/>
      </c>
      <c r="CK1139" s="44" t="str">
        <f t="shared" si="1208"/>
        <v/>
      </c>
      <c r="CL1139" s="44" t="str">
        <f t="shared" si="1209"/>
        <v/>
      </c>
      <c r="CM1139" s="43" t="str">
        <f t="shared" si="1210"/>
        <v/>
      </c>
      <c r="CN1139" s="43" t="str">
        <f t="shared" si="1211"/>
        <v/>
      </c>
      <c r="CO1139" s="43" t="str">
        <f t="shared" si="1212"/>
        <v/>
      </c>
      <c r="CP1139" s="44" t="str">
        <f t="shared" si="1189"/>
        <v/>
      </c>
      <c r="CQ1139" s="44" t="str">
        <f t="shared" si="1213"/>
        <v>X</v>
      </c>
      <c r="CR1139" s="43" t="str">
        <f t="shared" si="1234"/>
        <v/>
      </c>
      <c r="CS1139" s="44" t="s">
        <v>8783</v>
      </c>
      <c r="CT1139" s="44">
        <v>1</v>
      </c>
      <c r="CU1139" s="44" t="str">
        <f t="shared" si="1217"/>
        <v/>
      </c>
      <c r="CV1139" s="44" t="str">
        <f t="shared" si="1218"/>
        <v/>
      </c>
      <c r="CW1139" s="44" t="str">
        <f t="shared" si="1219"/>
        <v/>
      </c>
      <c r="CX1139" s="44" t="str">
        <f t="shared" si="1220"/>
        <v/>
      </c>
      <c r="CY1139" s="44" t="str">
        <f t="shared" si="1221"/>
        <v/>
      </c>
      <c r="CZ1139" s="44" t="str">
        <f t="shared" si="1222"/>
        <v/>
      </c>
      <c r="DA1139" s="49" t="str">
        <f t="shared" si="1214"/>
        <v/>
      </c>
      <c r="DB1139" s="44" t="str">
        <f t="shared" si="1223"/>
        <v/>
      </c>
      <c r="DC1139" s="44" t="str">
        <f t="shared" si="1224"/>
        <v/>
      </c>
      <c r="DD1139" s="44" t="str">
        <f t="shared" si="1225"/>
        <v/>
      </c>
      <c r="DE1139" s="44" t="str">
        <f t="shared" si="1226"/>
        <v/>
      </c>
      <c r="DF1139" s="44" t="str">
        <f t="shared" si="1227"/>
        <v/>
      </c>
      <c r="DG1139" s="44" t="str">
        <f t="shared" si="1228"/>
        <v/>
      </c>
      <c r="DH1139" s="44" t="str">
        <f t="shared" si="1185"/>
        <v>X</v>
      </c>
      <c r="DI1139" s="50" t="str">
        <f t="shared" si="1229"/>
        <v/>
      </c>
      <c r="DJ1139" s="50" t="str">
        <f t="shared" si="1233"/>
        <v>X</v>
      </c>
      <c r="DK1139" s="50" t="str">
        <f t="shared" si="1230"/>
        <v/>
      </c>
      <c r="DL1139" s="50" t="str">
        <f t="shared" si="1231"/>
        <v/>
      </c>
      <c r="DM1139" s="51" t="str">
        <f t="shared" si="1181"/>
        <v>033130000</v>
      </c>
      <c r="DN1139" s="52"/>
      <c r="DO1139" s="53"/>
      <c r="DP1139" s="52"/>
      <c r="DQ1139" s="53"/>
      <c r="DR1139" s="52" t="str">
        <f t="shared" si="1216"/>
        <v/>
      </c>
      <c r="DS1139" s="53"/>
      <c r="DT1139" s="52"/>
      <c r="DU1139" s="53"/>
      <c r="DV1139" s="52"/>
      <c r="DW1139" s="228"/>
      <c r="DX1139" s="228"/>
      <c r="EI1139" s="83"/>
      <c r="EJ1139" s="102"/>
      <c r="EK1139" s="102"/>
      <c r="EL1139" s="102"/>
      <c r="EM1139" s="102"/>
      <c r="EN1139" s="102"/>
      <c r="EO1139" s="102"/>
      <c r="EP1139" s="102"/>
      <c r="EQ1139" s="102"/>
      <c r="ER1139" s="102"/>
      <c r="ES1139" s="102"/>
      <c r="ET1139" s="102"/>
      <c r="EU1139" s="102"/>
      <c r="EV1139" s="102"/>
      <c r="FL1139" s="36" t="str">
        <f t="shared" si="1182"/>
        <v>X</v>
      </c>
    </row>
    <row r="1140" spans="1:168" s="36" customFormat="1" ht="49.5" customHeight="1" x14ac:dyDescent="0.35">
      <c r="A1140" s="67"/>
      <c r="B1140" s="39"/>
      <c r="C1140" s="39"/>
      <c r="D1140" s="40"/>
      <c r="E1140" s="41"/>
      <c r="F1140" s="41"/>
      <c r="G1140" s="41"/>
      <c r="H1140" s="41"/>
      <c r="I1140" s="41"/>
      <c r="J1140" s="41"/>
      <c r="K1140" s="41"/>
      <c r="L1140" s="41"/>
      <c r="M1140" s="41"/>
      <c r="N1140" s="41"/>
      <c r="O1140" s="29"/>
      <c r="P1140" s="30"/>
      <c r="Q1140" s="31"/>
      <c r="R1140" s="31"/>
      <c r="S1140" s="32" t="s">
        <v>162</v>
      </c>
      <c r="T1140" s="33"/>
      <c r="U1140" s="33" t="s">
        <v>6459</v>
      </c>
      <c r="V1140" s="33" t="s">
        <v>163</v>
      </c>
      <c r="W1140" s="33" t="s">
        <v>5603</v>
      </c>
      <c r="X1140" s="33" t="s">
        <v>4108</v>
      </c>
      <c r="Y1140" s="33" t="s">
        <v>4109</v>
      </c>
      <c r="Z1140" s="33">
        <v>1</v>
      </c>
      <c r="AA1140" s="34" t="s">
        <v>7632</v>
      </c>
      <c r="AB1140" s="34">
        <v>1111</v>
      </c>
      <c r="AC1140" s="34" t="s">
        <v>7631</v>
      </c>
      <c r="AD1140" s="34" t="s">
        <v>7613</v>
      </c>
      <c r="AE1140" s="34" t="s">
        <v>7615</v>
      </c>
      <c r="AF1140" s="34" t="s">
        <v>165</v>
      </c>
      <c r="AG1140" s="34" t="s">
        <v>166</v>
      </c>
      <c r="AH1140" s="34" t="s">
        <v>934</v>
      </c>
      <c r="AI1140" s="34" t="s">
        <v>2531</v>
      </c>
      <c r="AJ1140" s="34" t="s">
        <v>4106</v>
      </c>
      <c r="AK1140" s="34" t="s">
        <v>5691</v>
      </c>
      <c r="AL1140" s="34" t="s">
        <v>4106</v>
      </c>
      <c r="AM1140" s="34" t="s">
        <v>5691</v>
      </c>
      <c r="AN1140" s="34">
        <v>1</v>
      </c>
      <c r="AO1140" s="34" t="s">
        <v>167</v>
      </c>
      <c r="AP1140" s="34" t="s">
        <v>5693</v>
      </c>
      <c r="AQ1140" s="56">
        <v>1</v>
      </c>
      <c r="AR1140" s="56">
        <v>2</v>
      </c>
      <c r="AS1140" s="56">
        <v>2</v>
      </c>
      <c r="AT1140" s="42" t="s">
        <v>2920</v>
      </c>
      <c r="AU1140" s="42" t="s">
        <v>1878</v>
      </c>
      <c r="AV1140" s="42" t="s">
        <v>4106</v>
      </c>
      <c r="AW1140" s="35" t="s">
        <v>5709</v>
      </c>
      <c r="AX1140" s="35" t="s">
        <v>2322</v>
      </c>
      <c r="AY1140" s="35" t="s">
        <v>164</v>
      </c>
      <c r="AZ1140" s="43" t="str">
        <f t="shared" si="1190"/>
        <v/>
      </c>
      <c r="BA1140" s="44" t="s">
        <v>5255</v>
      </c>
      <c r="BB1140" s="43" t="str">
        <f t="shared" si="1191"/>
        <v/>
      </c>
      <c r="BC1140" s="45" t="str">
        <f t="shared" si="1192"/>
        <v/>
      </c>
      <c r="BD1140" s="45" t="str">
        <f t="shared" si="1193"/>
        <v/>
      </c>
      <c r="BE1140" s="45" t="s">
        <v>5691</v>
      </c>
      <c r="BF1140" s="45" t="str">
        <f t="shared" ref="BF1140:BF1150" si="1244">IF(BE1140="",BD1140,"")</f>
        <v/>
      </c>
      <c r="BG1140" s="45" t="str">
        <f t="shared" si="1194"/>
        <v/>
      </c>
      <c r="BH1140" s="12" t="str">
        <f t="shared" si="1195"/>
        <v/>
      </c>
      <c r="BI1140" s="43" t="str">
        <f t="shared" si="1196"/>
        <v/>
      </c>
      <c r="BJ1140" s="46" t="str">
        <f t="shared" si="1197"/>
        <v/>
      </c>
      <c r="BK1140" s="46" t="str">
        <f t="shared" si="1198"/>
        <v/>
      </c>
      <c r="BL1140" s="46" t="str">
        <f t="shared" si="1199"/>
        <v/>
      </c>
      <c r="BM1140" s="43" t="str">
        <f t="shared" si="1200"/>
        <v/>
      </c>
      <c r="BN1140" s="43" t="str">
        <f t="shared" si="1201"/>
        <v/>
      </c>
      <c r="BO1140" s="44" t="str">
        <f t="shared" si="1243"/>
        <v/>
      </c>
      <c r="BP1140" s="44" t="str">
        <f t="shared" si="1183"/>
        <v>X</v>
      </c>
      <c r="BQ1140" s="44" t="str">
        <f t="shared" si="1186"/>
        <v/>
      </c>
      <c r="BR1140" s="46" t="str">
        <f t="shared" si="1236"/>
        <v/>
      </c>
      <c r="BS1140" s="47" t="str">
        <f t="shared" si="1237"/>
        <v/>
      </c>
      <c r="BT1140" s="46" t="str">
        <f t="shared" si="1238"/>
        <v/>
      </c>
      <c r="BU1140" s="46" t="str">
        <f t="shared" si="1239"/>
        <v/>
      </c>
      <c r="BV1140" s="73" t="str">
        <f t="shared" si="1180"/>
        <v/>
      </c>
      <c r="BW1140" s="47" t="str">
        <f t="shared" si="1235"/>
        <v/>
      </c>
      <c r="BX1140" s="47" t="str">
        <f t="shared" si="1184"/>
        <v/>
      </c>
      <c r="BY1140" s="13" t="str">
        <f t="shared" si="1187"/>
        <v/>
      </c>
      <c r="BZ1140" s="14" t="str">
        <f t="shared" si="1240"/>
        <v/>
      </c>
      <c r="CA1140" s="48" t="str">
        <f t="shared" si="1241"/>
        <v>X</v>
      </c>
      <c r="CB1140" s="44" t="str">
        <f t="shared" si="1242"/>
        <v/>
      </c>
      <c r="CC1140" s="44" t="str">
        <f t="shared" si="1202"/>
        <v/>
      </c>
      <c r="CD1140" s="44" t="str">
        <f t="shared" si="1188"/>
        <v/>
      </c>
      <c r="CE1140" s="44" t="str">
        <f t="shared" si="1232"/>
        <v>X</v>
      </c>
      <c r="CF1140" s="44" t="str">
        <f t="shared" si="1203"/>
        <v/>
      </c>
      <c r="CG1140" s="44" t="str">
        <f t="shared" si="1204"/>
        <v/>
      </c>
      <c r="CH1140" s="44" t="str">
        <f t="shared" si="1205"/>
        <v/>
      </c>
      <c r="CI1140" s="44" t="str">
        <f t="shared" si="1206"/>
        <v/>
      </c>
      <c r="CJ1140" s="44" t="str">
        <f t="shared" si="1207"/>
        <v/>
      </c>
      <c r="CK1140" s="44" t="str">
        <f t="shared" si="1208"/>
        <v/>
      </c>
      <c r="CL1140" s="44" t="str">
        <f t="shared" si="1209"/>
        <v/>
      </c>
      <c r="CM1140" s="43" t="str">
        <f t="shared" si="1210"/>
        <v/>
      </c>
      <c r="CN1140" s="43" t="str">
        <f t="shared" si="1211"/>
        <v/>
      </c>
      <c r="CO1140" s="43" t="str">
        <f t="shared" si="1212"/>
        <v/>
      </c>
      <c r="CP1140" s="44" t="str">
        <f t="shared" si="1189"/>
        <v/>
      </c>
      <c r="CQ1140" s="44" t="str">
        <f t="shared" si="1213"/>
        <v>X</v>
      </c>
      <c r="CR1140" s="43" t="str">
        <f t="shared" si="1234"/>
        <v/>
      </c>
      <c r="CS1140" s="44" t="s">
        <v>8783</v>
      </c>
      <c r="CT1140" s="44">
        <v>1</v>
      </c>
      <c r="CU1140" s="44" t="str">
        <f t="shared" si="1217"/>
        <v/>
      </c>
      <c r="CV1140" s="44" t="str">
        <f t="shared" si="1218"/>
        <v/>
      </c>
      <c r="CW1140" s="44" t="str">
        <f t="shared" si="1219"/>
        <v/>
      </c>
      <c r="CX1140" s="44" t="str">
        <f t="shared" si="1220"/>
        <v/>
      </c>
      <c r="CY1140" s="44" t="str">
        <f t="shared" si="1221"/>
        <v/>
      </c>
      <c r="CZ1140" s="44" t="str">
        <f t="shared" si="1222"/>
        <v/>
      </c>
      <c r="DA1140" s="49" t="str">
        <f t="shared" si="1214"/>
        <v/>
      </c>
      <c r="DB1140" s="44" t="str">
        <f t="shared" si="1223"/>
        <v/>
      </c>
      <c r="DC1140" s="44" t="str">
        <f t="shared" si="1224"/>
        <v/>
      </c>
      <c r="DD1140" s="44" t="str">
        <f t="shared" si="1225"/>
        <v/>
      </c>
      <c r="DE1140" s="44" t="str">
        <f t="shared" si="1226"/>
        <v/>
      </c>
      <c r="DF1140" s="44" t="str">
        <f t="shared" si="1227"/>
        <v/>
      </c>
      <c r="DG1140" s="44" t="str">
        <f t="shared" si="1228"/>
        <v/>
      </c>
      <c r="DH1140" s="44" t="str">
        <f t="shared" si="1185"/>
        <v>X</v>
      </c>
      <c r="DI1140" s="50" t="str">
        <f t="shared" si="1229"/>
        <v/>
      </c>
      <c r="DJ1140" s="50" t="str">
        <f t="shared" si="1233"/>
        <v>X</v>
      </c>
      <c r="DK1140" s="50" t="str">
        <f t="shared" si="1230"/>
        <v/>
      </c>
      <c r="DL1140" s="50" t="str">
        <f t="shared" si="1231"/>
        <v/>
      </c>
      <c r="DM1140" s="51" t="str">
        <f t="shared" si="1181"/>
        <v>033130000</v>
      </c>
      <c r="DN1140" s="52"/>
      <c r="DO1140" s="53" t="s">
        <v>5255</v>
      </c>
      <c r="DP1140" s="52"/>
      <c r="DQ1140" s="53"/>
      <c r="DR1140" s="52" t="str">
        <f t="shared" si="1216"/>
        <v/>
      </c>
      <c r="DS1140" s="53"/>
      <c r="DT1140" s="52"/>
      <c r="DU1140" s="53"/>
      <c r="DV1140" s="52"/>
      <c r="DW1140" s="226"/>
      <c r="DX1140" s="226"/>
      <c r="EI1140" s="83"/>
      <c r="EJ1140" s="102"/>
      <c r="EK1140" s="102"/>
      <c r="EL1140" s="102"/>
      <c r="EM1140" s="102"/>
      <c r="EN1140" s="102"/>
      <c r="EO1140" s="102"/>
      <c r="EP1140" s="102"/>
      <c r="EQ1140" s="102"/>
      <c r="ER1140" s="102"/>
      <c r="ES1140" s="102"/>
      <c r="ET1140" s="102"/>
      <c r="EU1140" s="102"/>
      <c r="EV1140" s="102"/>
      <c r="FL1140" s="36" t="str">
        <f t="shared" si="1182"/>
        <v>X</v>
      </c>
    </row>
    <row r="1141" spans="1:168" s="36" customFormat="1" ht="49.5" customHeight="1" x14ac:dyDescent="0.35">
      <c r="A1141" s="67"/>
      <c r="B1141" s="39"/>
      <c r="C1141" s="39"/>
      <c r="D1141" s="40"/>
      <c r="E1141" s="41"/>
      <c r="F1141" s="41"/>
      <c r="G1141" s="41"/>
      <c r="H1141" s="41"/>
      <c r="I1141" s="41"/>
      <c r="J1141" s="41"/>
      <c r="K1141" s="41"/>
      <c r="L1141" s="41"/>
      <c r="M1141" s="41"/>
      <c r="N1141" s="41"/>
      <c r="O1141" s="29"/>
      <c r="P1141" s="30"/>
      <c r="Q1141" s="31"/>
      <c r="R1141" s="31"/>
      <c r="S1141" s="32" t="s">
        <v>2325</v>
      </c>
      <c r="T1141" s="33"/>
      <c r="U1141" s="33" t="s">
        <v>6459</v>
      </c>
      <c r="V1141" s="33" t="s">
        <v>2326</v>
      </c>
      <c r="W1141" s="33" t="s">
        <v>5603</v>
      </c>
      <c r="X1141" s="33" t="s">
        <v>4108</v>
      </c>
      <c r="Y1141" s="33" t="s">
        <v>4109</v>
      </c>
      <c r="Z1141" s="33">
        <v>1</v>
      </c>
      <c r="AA1141" s="34" t="s">
        <v>7632</v>
      </c>
      <c r="AB1141" s="34">
        <v>1111</v>
      </c>
      <c r="AC1141" s="34" t="s">
        <v>7631</v>
      </c>
      <c r="AD1141" s="34" t="s">
        <v>7613</v>
      </c>
      <c r="AE1141" s="34" t="s">
        <v>7615</v>
      </c>
      <c r="AF1141" s="34" t="s">
        <v>2325</v>
      </c>
      <c r="AG1141" s="34" t="s">
        <v>2327</v>
      </c>
      <c r="AH1141" s="34" t="s">
        <v>934</v>
      </c>
      <c r="AI1141" s="34" t="s">
        <v>2531</v>
      </c>
      <c r="AJ1141" s="34" t="s">
        <v>4106</v>
      </c>
      <c r="AK1141" s="34" t="s">
        <v>5691</v>
      </c>
      <c r="AL1141" s="34" t="s">
        <v>4106</v>
      </c>
      <c r="AM1141" s="34" t="s">
        <v>5691</v>
      </c>
      <c r="AN1141" s="34">
        <v>1</v>
      </c>
      <c r="AO1141" s="34" t="s">
        <v>2324</v>
      </c>
      <c r="AP1141" s="34" t="s">
        <v>5691</v>
      </c>
      <c r="AQ1141" s="56">
        <v>1</v>
      </c>
      <c r="AR1141" s="56">
        <v>2</v>
      </c>
      <c r="AS1141" s="56">
        <v>2</v>
      </c>
      <c r="AT1141" s="42" t="s">
        <v>2920</v>
      </c>
      <c r="AU1141" s="42" t="s">
        <v>1878</v>
      </c>
      <c r="AV1141" s="42" t="s">
        <v>4106</v>
      </c>
      <c r="AW1141" s="35" t="s">
        <v>5709</v>
      </c>
      <c r="AX1141" s="35" t="s">
        <v>2322</v>
      </c>
      <c r="AY1141" s="35" t="s">
        <v>2323</v>
      </c>
      <c r="AZ1141" s="43" t="str">
        <f t="shared" si="1190"/>
        <v/>
      </c>
      <c r="BA1141" s="44" t="s">
        <v>5255</v>
      </c>
      <c r="BB1141" s="43" t="str">
        <f t="shared" si="1191"/>
        <v/>
      </c>
      <c r="BC1141" s="45" t="str">
        <f t="shared" si="1192"/>
        <v/>
      </c>
      <c r="BD1141" s="45" t="str">
        <f t="shared" si="1193"/>
        <v/>
      </c>
      <c r="BE1141" s="45" t="s">
        <v>5691</v>
      </c>
      <c r="BF1141" s="45" t="str">
        <f t="shared" si="1244"/>
        <v/>
      </c>
      <c r="BG1141" s="45" t="str">
        <f t="shared" si="1194"/>
        <v/>
      </c>
      <c r="BH1141" s="12" t="str">
        <f t="shared" si="1195"/>
        <v/>
      </c>
      <c r="BI1141" s="43" t="str">
        <f t="shared" si="1196"/>
        <v/>
      </c>
      <c r="BJ1141" s="46" t="str">
        <f t="shared" si="1197"/>
        <v/>
      </c>
      <c r="BK1141" s="46" t="str">
        <f t="shared" si="1198"/>
        <v/>
      </c>
      <c r="BL1141" s="46" t="str">
        <f t="shared" si="1199"/>
        <v/>
      </c>
      <c r="BM1141" s="43" t="str">
        <f t="shared" si="1200"/>
        <v/>
      </c>
      <c r="BN1141" s="43" t="str">
        <f t="shared" si="1201"/>
        <v/>
      </c>
      <c r="BO1141" s="44" t="str">
        <f t="shared" si="1243"/>
        <v/>
      </c>
      <c r="BP1141" s="44" t="str">
        <f t="shared" si="1183"/>
        <v>X</v>
      </c>
      <c r="BQ1141" s="44" t="str">
        <f t="shared" si="1186"/>
        <v/>
      </c>
      <c r="BR1141" s="46" t="str">
        <f t="shared" si="1236"/>
        <v/>
      </c>
      <c r="BS1141" s="47" t="str">
        <f t="shared" si="1237"/>
        <v/>
      </c>
      <c r="BT1141" s="46" t="str">
        <f t="shared" si="1238"/>
        <v/>
      </c>
      <c r="BU1141" s="46" t="str">
        <f t="shared" si="1239"/>
        <v/>
      </c>
      <c r="BV1141" s="73" t="str">
        <f t="shared" si="1180"/>
        <v/>
      </c>
      <c r="BW1141" s="47" t="str">
        <f t="shared" si="1235"/>
        <v/>
      </c>
      <c r="BX1141" s="47" t="str">
        <f t="shared" si="1184"/>
        <v/>
      </c>
      <c r="BY1141" s="13" t="str">
        <f t="shared" si="1187"/>
        <v/>
      </c>
      <c r="BZ1141" s="14" t="str">
        <f t="shared" si="1240"/>
        <v/>
      </c>
      <c r="CA1141" s="48" t="str">
        <f t="shared" si="1241"/>
        <v>X</v>
      </c>
      <c r="CB1141" s="44" t="str">
        <f t="shared" si="1242"/>
        <v/>
      </c>
      <c r="CC1141" s="44" t="str">
        <f t="shared" si="1202"/>
        <v/>
      </c>
      <c r="CD1141" s="44" t="str">
        <f t="shared" si="1188"/>
        <v/>
      </c>
      <c r="CE1141" s="44" t="str">
        <f t="shared" si="1232"/>
        <v>X</v>
      </c>
      <c r="CF1141" s="44" t="str">
        <f t="shared" si="1203"/>
        <v/>
      </c>
      <c r="CG1141" s="44" t="str">
        <f t="shared" si="1204"/>
        <v/>
      </c>
      <c r="CH1141" s="44" t="str">
        <f t="shared" si="1205"/>
        <v/>
      </c>
      <c r="CI1141" s="44" t="str">
        <f t="shared" si="1206"/>
        <v/>
      </c>
      <c r="CJ1141" s="44" t="str">
        <f t="shared" si="1207"/>
        <v/>
      </c>
      <c r="CK1141" s="44" t="str">
        <f t="shared" si="1208"/>
        <v/>
      </c>
      <c r="CL1141" s="44" t="str">
        <f t="shared" si="1209"/>
        <v/>
      </c>
      <c r="CM1141" s="43" t="str">
        <f t="shared" si="1210"/>
        <v/>
      </c>
      <c r="CN1141" s="43" t="str">
        <f t="shared" si="1211"/>
        <v/>
      </c>
      <c r="CO1141" s="43" t="str">
        <f t="shared" si="1212"/>
        <v/>
      </c>
      <c r="CP1141" s="44" t="str">
        <f t="shared" si="1189"/>
        <v/>
      </c>
      <c r="CQ1141" s="44" t="str">
        <f t="shared" si="1213"/>
        <v>X</v>
      </c>
      <c r="CR1141" s="43" t="str">
        <f t="shared" si="1234"/>
        <v/>
      </c>
      <c r="CS1141" s="44" t="s">
        <v>8783</v>
      </c>
      <c r="CT1141" s="44">
        <v>1</v>
      </c>
      <c r="CU1141" s="44" t="str">
        <f t="shared" si="1217"/>
        <v/>
      </c>
      <c r="CV1141" s="44" t="str">
        <f t="shared" si="1218"/>
        <v/>
      </c>
      <c r="CW1141" s="44" t="str">
        <f t="shared" si="1219"/>
        <v/>
      </c>
      <c r="CX1141" s="44" t="str">
        <f t="shared" si="1220"/>
        <v/>
      </c>
      <c r="CY1141" s="44" t="str">
        <f t="shared" si="1221"/>
        <v/>
      </c>
      <c r="CZ1141" s="44" t="str">
        <f t="shared" si="1222"/>
        <v/>
      </c>
      <c r="DA1141" s="49" t="str">
        <f t="shared" si="1214"/>
        <v/>
      </c>
      <c r="DB1141" s="44" t="str">
        <f t="shared" si="1223"/>
        <v/>
      </c>
      <c r="DC1141" s="44" t="str">
        <f t="shared" si="1224"/>
        <v/>
      </c>
      <c r="DD1141" s="44" t="str">
        <f t="shared" si="1225"/>
        <v/>
      </c>
      <c r="DE1141" s="44" t="str">
        <f t="shared" si="1226"/>
        <v/>
      </c>
      <c r="DF1141" s="44" t="str">
        <f t="shared" si="1227"/>
        <v/>
      </c>
      <c r="DG1141" s="44" t="str">
        <f t="shared" si="1228"/>
        <v/>
      </c>
      <c r="DH1141" s="44" t="str">
        <f t="shared" si="1185"/>
        <v>X</v>
      </c>
      <c r="DI1141" s="50" t="str">
        <f t="shared" si="1229"/>
        <v/>
      </c>
      <c r="DJ1141" s="50" t="str">
        <f t="shared" si="1233"/>
        <v>X</v>
      </c>
      <c r="DK1141" s="50" t="str">
        <f t="shared" si="1230"/>
        <v/>
      </c>
      <c r="DL1141" s="50" t="str">
        <f t="shared" si="1231"/>
        <v/>
      </c>
      <c r="DM1141" s="51" t="str">
        <f t="shared" si="1181"/>
        <v>033130000</v>
      </c>
      <c r="DN1141" s="52"/>
      <c r="DO1141" s="53" t="s">
        <v>5255</v>
      </c>
      <c r="DP1141" s="52"/>
      <c r="DQ1141" s="53"/>
      <c r="DR1141" s="52" t="str">
        <f t="shared" si="1216"/>
        <v/>
      </c>
      <c r="DS1141" s="53"/>
      <c r="DT1141" s="52"/>
      <c r="DU1141" s="53"/>
      <c r="DV1141" s="52"/>
      <c r="DW1141" s="226"/>
      <c r="DX1141" s="226"/>
      <c r="EI1141" s="83"/>
      <c r="EJ1141" s="102"/>
      <c r="EK1141" s="102"/>
      <c r="EL1141" s="102"/>
      <c r="EM1141" s="102"/>
      <c r="EN1141" s="102"/>
      <c r="EO1141" s="102"/>
      <c r="EP1141" s="102"/>
      <c r="EQ1141" s="102"/>
      <c r="ER1141" s="102"/>
      <c r="ES1141" s="102"/>
      <c r="ET1141" s="102"/>
      <c r="EU1141" s="102"/>
      <c r="EV1141" s="102"/>
      <c r="FL1141" s="36" t="str">
        <f t="shared" si="1182"/>
        <v>X</v>
      </c>
    </row>
    <row r="1142" spans="1:168" s="36" customFormat="1" ht="49.5" customHeight="1" x14ac:dyDescent="0.35">
      <c r="A1142" s="67"/>
      <c r="B1142" s="39"/>
      <c r="C1142" s="39"/>
      <c r="D1142" s="40"/>
      <c r="E1142" s="41"/>
      <c r="F1142" s="41"/>
      <c r="G1142" s="41"/>
      <c r="H1142" s="41"/>
      <c r="I1142" s="41"/>
      <c r="J1142" s="41"/>
      <c r="K1142" s="41"/>
      <c r="L1142" s="41"/>
      <c r="M1142" s="41"/>
      <c r="N1142" s="41"/>
      <c r="O1142" s="29"/>
      <c r="P1142" s="30"/>
      <c r="Q1142" s="31"/>
      <c r="R1142" s="31"/>
      <c r="S1142" s="32" t="s">
        <v>1026</v>
      </c>
      <c r="T1142" s="33"/>
      <c r="U1142" s="33" t="s">
        <v>6459</v>
      </c>
      <c r="V1142" s="33" t="s">
        <v>1027</v>
      </c>
      <c r="W1142" s="33" t="s">
        <v>5603</v>
      </c>
      <c r="X1142" s="33" t="s">
        <v>4108</v>
      </c>
      <c r="Y1142" s="33" t="s">
        <v>4109</v>
      </c>
      <c r="Z1142" s="33">
        <v>1</v>
      </c>
      <c r="AA1142" s="34" t="s">
        <v>7632</v>
      </c>
      <c r="AB1142" s="34">
        <v>1111</v>
      </c>
      <c r="AC1142" s="34" t="s">
        <v>7631</v>
      </c>
      <c r="AD1142" s="34" t="s">
        <v>7613</v>
      </c>
      <c r="AE1142" s="34" t="s">
        <v>7615</v>
      </c>
      <c r="AF1142" s="34" t="s">
        <v>1026</v>
      </c>
      <c r="AG1142" s="34" t="s">
        <v>1030</v>
      </c>
      <c r="AH1142" s="34" t="s">
        <v>934</v>
      </c>
      <c r="AI1142" s="34" t="s">
        <v>2531</v>
      </c>
      <c r="AJ1142" s="34" t="s">
        <v>4106</v>
      </c>
      <c r="AK1142" s="34" t="s">
        <v>5691</v>
      </c>
      <c r="AL1142" s="34" t="s">
        <v>4106</v>
      </c>
      <c r="AM1142" s="34" t="s">
        <v>5691</v>
      </c>
      <c r="AN1142" s="34">
        <v>1</v>
      </c>
      <c r="AO1142" s="34" t="s">
        <v>1031</v>
      </c>
      <c r="AP1142" s="34" t="s">
        <v>5693</v>
      </c>
      <c r="AQ1142" s="56">
        <v>1</v>
      </c>
      <c r="AR1142" s="56">
        <v>2</v>
      </c>
      <c r="AS1142" s="56">
        <v>2</v>
      </c>
      <c r="AT1142" s="42" t="s">
        <v>2920</v>
      </c>
      <c r="AU1142" s="42" t="s">
        <v>3200</v>
      </c>
      <c r="AV1142" s="42" t="s">
        <v>4106</v>
      </c>
      <c r="AW1142" s="35" t="s">
        <v>5709</v>
      </c>
      <c r="AX1142" s="35" t="s">
        <v>1028</v>
      </c>
      <c r="AY1142" s="35" t="s">
        <v>1029</v>
      </c>
      <c r="AZ1142" s="43" t="str">
        <f t="shared" si="1190"/>
        <v/>
      </c>
      <c r="BA1142" s="44" t="s">
        <v>5255</v>
      </c>
      <c r="BB1142" s="43" t="str">
        <f t="shared" si="1191"/>
        <v/>
      </c>
      <c r="BC1142" s="45" t="str">
        <f t="shared" si="1192"/>
        <v/>
      </c>
      <c r="BD1142" s="45" t="str">
        <f t="shared" si="1193"/>
        <v/>
      </c>
      <c r="BE1142" s="45" t="s">
        <v>5691</v>
      </c>
      <c r="BF1142" s="45" t="str">
        <f t="shared" si="1244"/>
        <v/>
      </c>
      <c r="BG1142" s="45" t="str">
        <f t="shared" si="1194"/>
        <v/>
      </c>
      <c r="BH1142" s="12" t="str">
        <f t="shared" si="1195"/>
        <v/>
      </c>
      <c r="BI1142" s="43" t="str">
        <f t="shared" si="1196"/>
        <v/>
      </c>
      <c r="BJ1142" s="46" t="str">
        <f t="shared" si="1197"/>
        <v/>
      </c>
      <c r="BK1142" s="46" t="str">
        <f t="shared" si="1198"/>
        <v/>
      </c>
      <c r="BL1142" s="46" t="str">
        <f t="shared" si="1199"/>
        <v/>
      </c>
      <c r="BM1142" s="43" t="str">
        <f t="shared" si="1200"/>
        <v/>
      </c>
      <c r="BN1142" s="43" t="str">
        <f t="shared" si="1201"/>
        <v/>
      </c>
      <c r="BO1142" s="44" t="str">
        <f t="shared" si="1243"/>
        <v/>
      </c>
      <c r="BP1142" s="44" t="str">
        <f t="shared" si="1183"/>
        <v>X</v>
      </c>
      <c r="BQ1142" s="44" t="str">
        <f t="shared" si="1186"/>
        <v/>
      </c>
      <c r="BR1142" s="46" t="str">
        <f t="shared" si="1236"/>
        <v/>
      </c>
      <c r="BS1142" s="47" t="str">
        <f t="shared" si="1237"/>
        <v/>
      </c>
      <c r="BT1142" s="46" t="str">
        <f t="shared" si="1238"/>
        <v/>
      </c>
      <c r="BU1142" s="46" t="str">
        <f t="shared" si="1239"/>
        <v/>
      </c>
      <c r="BV1142" s="73" t="str">
        <f t="shared" si="1180"/>
        <v/>
      </c>
      <c r="BW1142" s="47" t="str">
        <f t="shared" si="1235"/>
        <v/>
      </c>
      <c r="BX1142" s="47" t="str">
        <f t="shared" si="1184"/>
        <v/>
      </c>
      <c r="BY1142" s="13" t="str">
        <f t="shared" si="1187"/>
        <v/>
      </c>
      <c r="BZ1142" s="14" t="str">
        <f t="shared" si="1240"/>
        <v/>
      </c>
      <c r="CA1142" s="48" t="str">
        <f t="shared" si="1241"/>
        <v>X</v>
      </c>
      <c r="CB1142" s="44" t="str">
        <f t="shared" si="1242"/>
        <v/>
      </c>
      <c r="CC1142" s="44" t="str">
        <f t="shared" si="1202"/>
        <v/>
      </c>
      <c r="CD1142" s="44" t="str">
        <f t="shared" si="1188"/>
        <v/>
      </c>
      <c r="CE1142" s="44" t="str">
        <f t="shared" si="1232"/>
        <v>X</v>
      </c>
      <c r="CF1142" s="44" t="str">
        <f t="shared" si="1203"/>
        <v/>
      </c>
      <c r="CG1142" s="44" t="str">
        <f t="shared" si="1204"/>
        <v/>
      </c>
      <c r="CH1142" s="44" t="str">
        <f t="shared" si="1205"/>
        <v/>
      </c>
      <c r="CI1142" s="44" t="str">
        <f t="shared" si="1206"/>
        <v/>
      </c>
      <c r="CJ1142" s="44" t="str">
        <f t="shared" si="1207"/>
        <v/>
      </c>
      <c r="CK1142" s="44" t="str">
        <f t="shared" si="1208"/>
        <v/>
      </c>
      <c r="CL1142" s="44" t="str">
        <f t="shared" si="1209"/>
        <v/>
      </c>
      <c r="CM1142" s="43" t="str">
        <f t="shared" si="1210"/>
        <v/>
      </c>
      <c r="CN1142" s="43" t="str">
        <f t="shared" si="1211"/>
        <v/>
      </c>
      <c r="CO1142" s="43" t="str">
        <f t="shared" si="1212"/>
        <v/>
      </c>
      <c r="CP1142" s="44" t="str">
        <f t="shared" si="1189"/>
        <v/>
      </c>
      <c r="CQ1142" s="44" t="str">
        <f t="shared" si="1213"/>
        <v>X</v>
      </c>
      <c r="CR1142" s="43" t="str">
        <f t="shared" si="1234"/>
        <v/>
      </c>
      <c r="CS1142" s="44" t="s">
        <v>8783</v>
      </c>
      <c r="CT1142" s="44">
        <v>1</v>
      </c>
      <c r="CU1142" s="44" t="str">
        <f t="shared" si="1217"/>
        <v/>
      </c>
      <c r="CV1142" s="44" t="str">
        <f t="shared" si="1218"/>
        <v/>
      </c>
      <c r="CW1142" s="44" t="str">
        <f t="shared" si="1219"/>
        <v/>
      </c>
      <c r="CX1142" s="44" t="str">
        <f t="shared" si="1220"/>
        <v/>
      </c>
      <c r="CY1142" s="44" t="str">
        <f t="shared" si="1221"/>
        <v/>
      </c>
      <c r="CZ1142" s="44" t="str">
        <f t="shared" si="1222"/>
        <v/>
      </c>
      <c r="DA1142" s="49" t="str">
        <f t="shared" si="1214"/>
        <v/>
      </c>
      <c r="DB1142" s="44" t="str">
        <f t="shared" si="1223"/>
        <v/>
      </c>
      <c r="DC1142" s="44" t="str">
        <f t="shared" si="1224"/>
        <v/>
      </c>
      <c r="DD1142" s="44" t="str">
        <f t="shared" si="1225"/>
        <v/>
      </c>
      <c r="DE1142" s="44" t="str">
        <f t="shared" si="1226"/>
        <v/>
      </c>
      <c r="DF1142" s="44" t="str">
        <f t="shared" si="1227"/>
        <v/>
      </c>
      <c r="DG1142" s="44" t="str">
        <f t="shared" si="1228"/>
        <v/>
      </c>
      <c r="DH1142" s="44" t="str">
        <f t="shared" si="1185"/>
        <v>X</v>
      </c>
      <c r="DI1142" s="50" t="str">
        <f t="shared" si="1229"/>
        <v/>
      </c>
      <c r="DJ1142" s="50" t="str">
        <f t="shared" si="1233"/>
        <v>X</v>
      </c>
      <c r="DK1142" s="50" t="str">
        <f t="shared" si="1230"/>
        <v/>
      </c>
      <c r="DL1142" s="50" t="str">
        <f t="shared" si="1231"/>
        <v/>
      </c>
      <c r="DM1142" s="51" t="str">
        <f t="shared" si="1181"/>
        <v>033135000</v>
      </c>
      <c r="DN1142" s="52"/>
      <c r="DO1142" s="53" t="s">
        <v>5255</v>
      </c>
      <c r="DP1142" s="52"/>
      <c r="DQ1142" s="53"/>
      <c r="DR1142" s="52" t="str">
        <f t="shared" si="1216"/>
        <v/>
      </c>
      <c r="DS1142" s="53"/>
      <c r="DT1142" s="52"/>
      <c r="DU1142" s="53"/>
      <c r="DV1142" s="52"/>
      <c r="DW1142" s="226"/>
      <c r="DX1142" s="226"/>
      <c r="EI1142" s="83"/>
      <c r="EJ1142" s="102"/>
      <c r="EK1142" s="102"/>
      <c r="EL1142" s="102"/>
      <c r="EM1142" s="102"/>
      <c r="EN1142" s="102"/>
      <c r="EO1142" s="102"/>
      <c r="EP1142" s="102"/>
      <c r="EQ1142" s="102"/>
      <c r="ER1142" s="102"/>
      <c r="ES1142" s="102"/>
      <c r="ET1142" s="102"/>
      <c r="EU1142" s="102"/>
      <c r="EV1142" s="102"/>
      <c r="FL1142" s="36" t="str">
        <f t="shared" si="1182"/>
        <v>X</v>
      </c>
    </row>
    <row r="1143" spans="1:168" s="36" customFormat="1" ht="49.5" customHeight="1" x14ac:dyDescent="0.35">
      <c r="A1143" s="67"/>
      <c r="B1143" s="39"/>
      <c r="C1143" s="39"/>
      <c r="D1143" s="40"/>
      <c r="E1143" s="41"/>
      <c r="F1143" s="41"/>
      <c r="G1143" s="41"/>
      <c r="H1143" s="41"/>
      <c r="I1143" s="41"/>
      <c r="J1143" s="41"/>
      <c r="K1143" s="41"/>
      <c r="L1143" s="41"/>
      <c r="M1143" s="41"/>
      <c r="N1143" s="41"/>
      <c r="O1143" s="29"/>
      <c r="P1143" s="30"/>
      <c r="Q1143" s="31"/>
      <c r="R1143" s="31"/>
      <c r="S1143" s="32" t="s">
        <v>1032</v>
      </c>
      <c r="T1143" s="33"/>
      <c r="U1143" s="33" t="s">
        <v>6459</v>
      </c>
      <c r="V1143" s="33" t="s">
        <v>1033</v>
      </c>
      <c r="W1143" s="33" t="s">
        <v>5603</v>
      </c>
      <c r="X1143" s="33" t="s">
        <v>4108</v>
      </c>
      <c r="Y1143" s="33" t="s">
        <v>4109</v>
      </c>
      <c r="Z1143" s="33">
        <v>1</v>
      </c>
      <c r="AA1143" s="34" t="s">
        <v>7632</v>
      </c>
      <c r="AB1143" s="34">
        <v>1111</v>
      </c>
      <c r="AC1143" s="34" t="s">
        <v>7631</v>
      </c>
      <c r="AD1143" s="34" t="s">
        <v>7613</v>
      </c>
      <c r="AE1143" s="34" t="s">
        <v>7615</v>
      </c>
      <c r="AF1143" s="34" t="s">
        <v>1032</v>
      </c>
      <c r="AG1143" s="34" t="s">
        <v>1035</v>
      </c>
      <c r="AH1143" s="34" t="s">
        <v>934</v>
      </c>
      <c r="AI1143" s="34" t="s">
        <v>2531</v>
      </c>
      <c r="AJ1143" s="34" t="s">
        <v>4106</v>
      </c>
      <c r="AK1143" s="34"/>
      <c r="AL1143" s="34" t="s">
        <v>4106</v>
      </c>
      <c r="AM1143" s="34" t="s">
        <v>5691</v>
      </c>
      <c r="AN1143" s="34">
        <v>1</v>
      </c>
      <c r="AO1143" s="34" t="s">
        <v>5691</v>
      </c>
      <c r="AP1143" s="34" t="s">
        <v>5691</v>
      </c>
      <c r="AQ1143" s="56">
        <v>1</v>
      </c>
      <c r="AR1143" s="56">
        <v>2</v>
      </c>
      <c r="AS1143" s="56">
        <v>2</v>
      </c>
      <c r="AT1143" s="42" t="s">
        <v>2920</v>
      </c>
      <c r="AU1143" s="42" t="s">
        <v>3200</v>
      </c>
      <c r="AV1143" s="42" t="s">
        <v>4106</v>
      </c>
      <c r="AW1143" s="35" t="s">
        <v>5709</v>
      </c>
      <c r="AX1143" s="35" t="s">
        <v>1028</v>
      </c>
      <c r="AY1143" s="35" t="s">
        <v>1034</v>
      </c>
      <c r="AZ1143" s="43" t="str">
        <f t="shared" si="1190"/>
        <v/>
      </c>
      <c r="BA1143" s="44" t="s">
        <v>5255</v>
      </c>
      <c r="BB1143" s="43" t="str">
        <f t="shared" si="1191"/>
        <v/>
      </c>
      <c r="BC1143" s="45" t="str">
        <f t="shared" si="1192"/>
        <v/>
      </c>
      <c r="BD1143" s="45" t="str">
        <f t="shared" si="1193"/>
        <v/>
      </c>
      <c r="BE1143" s="45" t="s">
        <v>5691</v>
      </c>
      <c r="BF1143" s="45" t="str">
        <f t="shared" si="1244"/>
        <v/>
      </c>
      <c r="BG1143" s="45" t="str">
        <f t="shared" si="1194"/>
        <v/>
      </c>
      <c r="BH1143" s="12" t="str">
        <f t="shared" si="1195"/>
        <v/>
      </c>
      <c r="BI1143" s="43" t="str">
        <f t="shared" si="1196"/>
        <v/>
      </c>
      <c r="BJ1143" s="46" t="str">
        <f t="shared" si="1197"/>
        <v/>
      </c>
      <c r="BK1143" s="46" t="str">
        <f t="shared" si="1198"/>
        <v/>
      </c>
      <c r="BL1143" s="46" t="str">
        <f t="shared" si="1199"/>
        <v/>
      </c>
      <c r="BM1143" s="43" t="str">
        <f t="shared" si="1200"/>
        <v/>
      </c>
      <c r="BN1143" s="43" t="str">
        <f t="shared" si="1201"/>
        <v/>
      </c>
      <c r="BO1143" s="44" t="str">
        <f t="shared" si="1243"/>
        <v/>
      </c>
      <c r="BP1143" s="44" t="str">
        <f t="shared" si="1183"/>
        <v>X</v>
      </c>
      <c r="BQ1143" s="44" t="str">
        <f t="shared" si="1186"/>
        <v/>
      </c>
      <c r="BR1143" s="46" t="str">
        <f t="shared" si="1236"/>
        <v/>
      </c>
      <c r="BS1143" s="47" t="str">
        <f t="shared" si="1237"/>
        <v/>
      </c>
      <c r="BT1143" s="46" t="str">
        <f t="shared" si="1238"/>
        <v/>
      </c>
      <c r="BU1143" s="46" t="str">
        <f t="shared" si="1239"/>
        <v/>
      </c>
      <c r="BV1143" s="73" t="str">
        <f t="shared" si="1180"/>
        <v/>
      </c>
      <c r="BW1143" s="47" t="str">
        <f t="shared" si="1235"/>
        <v/>
      </c>
      <c r="BX1143" s="47" t="str">
        <f t="shared" si="1184"/>
        <v/>
      </c>
      <c r="BY1143" s="13" t="str">
        <f t="shared" si="1187"/>
        <v/>
      </c>
      <c r="BZ1143" s="14" t="str">
        <f t="shared" si="1240"/>
        <v/>
      </c>
      <c r="CA1143" s="48" t="str">
        <f t="shared" si="1241"/>
        <v>X</v>
      </c>
      <c r="CB1143" s="44" t="str">
        <f t="shared" si="1242"/>
        <v/>
      </c>
      <c r="CC1143" s="44" t="str">
        <f t="shared" si="1202"/>
        <v/>
      </c>
      <c r="CD1143" s="44" t="str">
        <f t="shared" si="1188"/>
        <v/>
      </c>
      <c r="CE1143" s="44" t="str">
        <f t="shared" si="1232"/>
        <v>X</v>
      </c>
      <c r="CF1143" s="44" t="str">
        <f t="shared" si="1203"/>
        <v/>
      </c>
      <c r="CG1143" s="44" t="str">
        <f t="shared" si="1204"/>
        <v/>
      </c>
      <c r="CH1143" s="44" t="str">
        <f t="shared" si="1205"/>
        <v/>
      </c>
      <c r="CI1143" s="44" t="str">
        <f t="shared" si="1206"/>
        <v/>
      </c>
      <c r="CJ1143" s="44" t="str">
        <f t="shared" si="1207"/>
        <v/>
      </c>
      <c r="CK1143" s="44" t="str">
        <f t="shared" si="1208"/>
        <v/>
      </c>
      <c r="CL1143" s="44" t="str">
        <f t="shared" si="1209"/>
        <v/>
      </c>
      <c r="CM1143" s="43" t="str">
        <f t="shared" si="1210"/>
        <v/>
      </c>
      <c r="CN1143" s="43" t="str">
        <f t="shared" si="1211"/>
        <v/>
      </c>
      <c r="CO1143" s="43" t="str">
        <f t="shared" si="1212"/>
        <v/>
      </c>
      <c r="CP1143" s="44" t="str">
        <f t="shared" si="1189"/>
        <v/>
      </c>
      <c r="CQ1143" s="44" t="str">
        <f t="shared" si="1213"/>
        <v>X</v>
      </c>
      <c r="CR1143" s="43" t="str">
        <f t="shared" si="1234"/>
        <v/>
      </c>
      <c r="CS1143" s="44" t="s">
        <v>8783</v>
      </c>
      <c r="CT1143" s="44">
        <v>1</v>
      </c>
      <c r="CU1143" s="44" t="str">
        <f t="shared" si="1217"/>
        <v/>
      </c>
      <c r="CV1143" s="44" t="str">
        <f t="shared" si="1218"/>
        <v/>
      </c>
      <c r="CW1143" s="44" t="str">
        <f t="shared" si="1219"/>
        <v/>
      </c>
      <c r="CX1143" s="44" t="str">
        <f t="shared" si="1220"/>
        <v/>
      </c>
      <c r="CY1143" s="44" t="str">
        <f t="shared" si="1221"/>
        <v/>
      </c>
      <c r="CZ1143" s="44" t="str">
        <f t="shared" si="1222"/>
        <v/>
      </c>
      <c r="DA1143" s="49" t="str">
        <f t="shared" si="1214"/>
        <v/>
      </c>
      <c r="DB1143" s="44" t="str">
        <f t="shared" si="1223"/>
        <v/>
      </c>
      <c r="DC1143" s="44" t="str">
        <f t="shared" si="1224"/>
        <v/>
      </c>
      <c r="DD1143" s="44" t="str">
        <f t="shared" si="1225"/>
        <v/>
      </c>
      <c r="DE1143" s="44" t="str">
        <f t="shared" si="1226"/>
        <v/>
      </c>
      <c r="DF1143" s="44" t="str">
        <f t="shared" si="1227"/>
        <v/>
      </c>
      <c r="DG1143" s="44" t="str">
        <f t="shared" si="1228"/>
        <v/>
      </c>
      <c r="DH1143" s="44" t="str">
        <f t="shared" si="1185"/>
        <v>X</v>
      </c>
      <c r="DI1143" s="50" t="str">
        <f t="shared" si="1229"/>
        <v/>
      </c>
      <c r="DJ1143" s="50" t="str">
        <f t="shared" si="1233"/>
        <v>X</v>
      </c>
      <c r="DK1143" s="50" t="str">
        <f t="shared" si="1230"/>
        <v/>
      </c>
      <c r="DL1143" s="50" t="str">
        <f t="shared" si="1231"/>
        <v/>
      </c>
      <c r="DM1143" s="51" t="str">
        <f t="shared" si="1181"/>
        <v>033135000</v>
      </c>
      <c r="DN1143" s="52"/>
      <c r="DO1143" s="53" t="s">
        <v>5255</v>
      </c>
      <c r="DP1143" s="52"/>
      <c r="DQ1143" s="53"/>
      <c r="DR1143" s="52" t="str">
        <f t="shared" si="1216"/>
        <v/>
      </c>
      <c r="DS1143" s="53"/>
      <c r="DT1143" s="52"/>
      <c r="DU1143" s="53"/>
      <c r="DV1143" s="52"/>
      <c r="DW1143" s="226"/>
      <c r="DX1143" s="226"/>
      <c r="EI1143" s="83"/>
      <c r="EJ1143" s="102"/>
      <c r="EK1143" s="102"/>
      <c r="EL1143" s="102"/>
      <c r="EM1143" s="102"/>
      <c r="EN1143" s="102"/>
      <c r="EO1143" s="102"/>
      <c r="EP1143" s="102"/>
      <c r="EQ1143" s="102"/>
      <c r="ER1143" s="102"/>
      <c r="ES1143" s="102"/>
      <c r="ET1143" s="102"/>
      <c r="EU1143" s="102"/>
      <c r="EV1143" s="102"/>
      <c r="FL1143" s="36" t="str">
        <f t="shared" si="1182"/>
        <v>X</v>
      </c>
    </row>
    <row r="1144" spans="1:168" s="36" customFormat="1" ht="49.5" customHeight="1" x14ac:dyDescent="0.35">
      <c r="A1144" s="67"/>
      <c r="B1144" s="39"/>
      <c r="C1144" s="39"/>
      <c r="D1144" s="40"/>
      <c r="E1144" s="41"/>
      <c r="F1144" s="41"/>
      <c r="G1144" s="41"/>
      <c r="H1144" s="41"/>
      <c r="I1144" s="41"/>
      <c r="J1144" s="41"/>
      <c r="K1144" s="41"/>
      <c r="L1144" s="41"/>
      <c r="M1144" s="41"/>
      <c r="N1144" s="41"/>
      <c r="O1144" s="29"/>
      <c r="P1144" s="30"/>
      <c r="Q1144" s="31"/>
      <c r="R1144" s="31"/>
      <c r="S1144" s="32" t="s">
        <v>1036</v>
      </c>
      <c r="T1144" s="33"/>
      <c r="U1144" s="33" t="s">
        <v>6459</v>
      </c>
      <c r="V1144" s="33" t="s">
        <v>1037</v>
      </c>
      <c r="W1144" s="33" t="s">
        <v>5603</v>
      </c>
      <c r="X1144" s="33" t="s">
        <v>4108</v>
      </c>
      <c r="Y1144" s="33" t="s">
        <v>4109</v>
      </c>
      <c r="Z1144" s="33">
        <v>1</v>
      </c>
      <c r="AA1144" s="34" t="s">
        <v>7632</v>
      </c>
      <c r="AB1144" s="34">
        <v>1111</v>
      </c>
      <c r="AC1144" s="34" t="s">
        <v>7631</v>
      </c>
      <c r="AD1144" s="34" t="s">
        <v>7613</v>
      </c>
      <c r="AE1144" s="34" t="s">
        <v>7615</v>
      </c>
      <c r="AF1144" s="34" t="s">
        <v>1036</v>
      </c>
      <c r="AG1144" s="34" t="s">
        <v>1039</v>
      </c>
      <c r="AH1144" s="34" t="s">
        <v>934</v>
      </c>
      <c r="AI1144" s="34" t="s">
        <v>2531</v>
      </c>
      <c r="AJ1144" s="34" t="s">
        <v>4106</v>
      </c>
      <c r="AK1144" s="34" t="s">
        <v>5691</v>
      </c>
      <c r="AL1144" s="34" t="s">
        <v>4106</v>
      </c>
      <c r="AM1144" s="34" t="s">
        <v>5691</v>
      </c>
      <c r="AN1144" s="34">
        <v>1</v>
      </c>
      <c r="AO1144" s="34" t="s">
        <v>1040</v>
      </c>
      <c r="AP1144" s="34" t="s">
        <v>5693</v>
      </c>
      <c r="AQ1144" s="56">
        <v>1</v>
      </c>
      <c r="AR1144" s="56">
        <v>2</v>
      </c>
      <c r="AS1144" s="56">
        <v>2</v>
      </c>
      <c r="AT1144" s="42" t="s">
        <v>2920</v>
      </c>
      <c r="AU1144" s="42" t="s">
        <v>3200</v>
      </c>
      <c r="AV1144" s="42" t="s">
        <v>4106</v>
      </c>
      <c r="AW1144" s="35" t="s">
        <v>5709</v>
      </c>
      <c r="AX1144" s="35" t="s">
        <v>1028</v>
      </c>
      <c r="AY1144" s="35" t="s">
        <v>1038</v>
      </c>
      <c r="AZ1144" s="43" t="str">
        <f t="shared" si="1190"/>
        <v/>
      </c>
      <c r="BA1144" s="44" t="s">
        <v>5255</v>
      </c>
      <c r="BB1144" s="43" t="str">
        <f t="shared" si="1191"/>
        <v/>
      </c>
      <c r="BC1144" s="45" t="str">
        <f t="shared" si="1192"/>
        <v/>
      </c>
      <c r="BD1144" s="45" t="str">
        <f t="shared" si="1193"/>
        <v/>
      </c>
      <c r="BE1144" s="45" t="s">
        <v>5691</v>
      </c>
      <c r="BF1144" s="45" t="str">
        <f t="shared" si="1244"/>
        <v/>
      </c>
      <c r="BG1144" s="45" t="str">
        <f t="shared" si="1194"/>
        <v/>
      </c>
      <c r="BH1144" s="12" t="str">
        <f t="shared" si="1195"/>
        <v/>
      </c>
      <c r="BI1144" s="43" t="str">
        <f t="shared" si="1196"/>
        <v/>
      </c>
      <c r="BJ1144" s="46" t="str">
        <f t="shared" si="1197"/>
        <v/>
      </c>
      <c r="BK1144" s="46" t="str">
        <f t="shared" si="1198"/>
        <v/>
      </c>
      <c r="BL1144" s="46" t="str">
        <f t="shared" si="1199"/>
        <v/>
      </c>
      <c r="BM1144" s="43" t="str">
        <f t="shared" si="1200"/>
        <v/>
      </c>
      <c r="BN1144" s="43" t="str">
        <f t="shared" si="1201"/>
        <v/>
      </c>
      <c r="BO1144" s="44" t="str">
        <f t="shared" si="1243"/>
        <v/>
      </c>
      <c r="BP1144" s="44" t="str">
        <f t="shared" si="1183"/>
        <v>X</v>
      </c>
      <c r="BQ1144" s="44" t="str">
        <f t="shared" si="1186"/>
        <v/>
      </c>
      <c r="BR1144" s="46" t="str">
        <f t="shared" si="1236"/>
        <v/>
      </c>
      <c r="BS1144" s="47" t="str">
        <f t="shared" si="1237"/>
        <v/>
      </c>
      <c r="BT1144" s="46" t="str">
        <f t="shared" si="1238"/>
        <v/>
      </c>
      <c r="BU1144" s="46" t="str">
        <f t="shared" si="1239"/>
        <v/>
      </c>
      <c r="BV1144" s="73" t="str">
        <f t="shared" si="1180"/>
        <v/>
      </c>
      <c r="BW1144" s="47" t="str">
        <f t="shared" si="1235"/>
        <v/>
      </c>
      <c r="BX1144" s="47" t="str">
        <f t="shared" si="1184"/>
        <v/>
      </c>
      <c r="BY1144" s="13" t="str">
        <f t="shared" si="1187"/>
        <v/>
      </c>
      <c r="BZ1144" s="14" t="str">
        <f t="shared" si="1240"/>
        <v/>
      </c>
      <c r="CA1144" s="48" t="str">
        <f t="shared" si="1241"/>
        <v>X</v>
      </c>
      <c r="CB1144" s="44" t="str">
        <f t="shared" si="1242"/>
        <v/>
      </c>
      <c r="CC1144" s="44" t="str">
        <f t="shared" si="1202"/>
        <v/>
      </c>
      <c r="CD1144" s="44" t="str">
        <f t="shared" si="1188"/>
        <v/>
      </c>
      <c r="CE1144" s="44" t="str">
        <f t="shared" si="1232"/>
        <v>X</v>
      </c>
      <c r="CF1144" s="44" t="str">
        <f t="shared" si="1203"/>
        <v/>
      </c>
      <c r="CG1144" s="44" t="str">
        <f t="shared" si="1204"/>
        <v/>
      </c>
      <c r="CH1144" s="44" t="str">
        <f t="shared" si="1205"/>
        <v/>
      </c>
      <c r="CI1144" s="44" t="str">
        <f t="shared" si="1206"/>
        <v/>
      </c>
      <c r="CJ1144" s="44" t="str">
        <f t="shared" si="1207"/>
        <v/>
      </c>
      <c r="CK1144" s="44" t="str">
        <f t="shared" si="1208"/>
        <v/>
      </c>
      <c r="CL1144" s="44" t="str">
        <f t="shared" si="1209"/>
        <v/>
      </c>
      <c r="CM1144" s="43" t="str">
        <f t="shared" si="1210"/>
        <v/>
      </c>
      <c r="CN1144" s="43" t="str">
        <f t="shared" si="1211"/>
        <v/>
      </c>
      <c r="CO1144" s="43" t="str">
        <f t="shared" si="1212"/>
        <v/>
      </c>
      <c r="CP1144" s="44" t="str">
        <f t="shared" si="1189"/>
        <v/>
      </c>
      <c r="CQ1144" s="44" t="str">
        <f t="shared" si="1213"/>
        <v>X</v>
      </c>
      <c r="CR1144" s="43" t="str">
        <f t="shared" si="1234"/>
        <v/>
      </c>
      <c r="CS1144" s="44" t="s">
        <v>8783</v>
      </c>
      <c r="CT1144" s="44">
        <v>1</v>
      </c>
      <c r="CU1144" s="44" t="str">
        <f t="shared" si="1217"/>
        <v/>
      </c>
      <c r="CV1144" s="44" t="str">
        <f t="shared" si="1218"/>
        <v/>
      </c>
      <c r="CW1144" s="44" t="str">
        <f t="shared" si="1219"/>
        <v/>
      </c>
      <c r="CX1144" s="44" t="str">
        <f t="shared" si="1220"/>
        <v/>
      </c>
      <c r="CY1144" s="44" t="str">
        <f t="shared" si="1221"/>
        <v/>
      </c>
      <c r="CZ1144" s="44" t="str">
        <f t="shared" si="1222"/>
        <v/>
      </c>
      <c r="DA1144" s="49" t="str">
        <f t="shared" si="1214"/>
        <v/>
      </c>
      <c r="DB1144" s="44" t="str">
        <f t="shared" si="1223"/>
        <v/>
      </c>
      <c r="DC1144" s="44" t="str">
        <f t="shared" si="1224"/>
        <v/>
      </c>
      <c r="DD1144" s="44" t="str">
        <f t="shared" si="1225"/>
        <v/>
      </c>
      <c r="DE1144" s="44" t="str">
        <f t="shared" si="1226"/>
        <v/>
      </c>
      <c r="DF1144" s="44" t="str">
        <f t="shared" si="1227"/>
        <v/>
      </c>
      <c r="DG1144" s="44" t="str">
        <f t="shared" si="1228"/>
        <v/>
      </c>
      <c r="DH1144" s="44" t="str">
        <f t="shared" si="1185"/>
        <v>X</v>
      </c>
      <c r="DI1144" s="50" t="str">
        <f t="shared" si="1229"/>
        <v/>
      </c>
      <c r="DJ1144" s="50" t="str">
        <f t="shared" si="1233"/>
        <v>X</v>
      </c>
      <c r="DK1144" s="50" t="str">
        <f t="shared" si="1230"/>
        <v/>
      </c>
      <c r="DL1144" s="50" t="str">
        <f t="shared" si="1231"/>
        <v/>
      </c>
      <c r="DM1144" s="51" t="str">
        <f t="shared" si="1181"/>
        <v>033135000</v>
      </c>
      <c r="DN1144" s="52"/>
      <c r="DO1144" s="53" t="s">
        <v>5255</v>
      </c>
      <c r="DP1144" s="52"/>
      <c r="DQ1144" s="53"/>
      <c r="DR1144" s="52" t="str">
        <f t="shared" si="1216"/>
        <v/>
      </c>
      <c r="DS1144" s="53"/>
      <c r="DT1144" s="52"/>
      <c r="DU1144" s="53"/>
      <c r="DV1144" s="52"/>
      <c r="DW1144" s="226"/>
      <c r="DX1144" s="226"/>
      <c r="EI1144" s="83"/>
      <c r="EJ1144" s="102"/>
      <c r="EK1144" s="102"/>
      <c r="EL1144" s="102"/>
      <c r="EM1144" s="102"/>
      <c r="EN1144" s="102"/>
      <c r="EO1144" s="102"/>
      <c r="EP1144" s="102"/>
      <c r="EQ1144" s="102"/>
      <c r="ER1144" s="102"/>
      <c r="ES1144" s="102"/>
      <c r="ET1144" s="102"/>
      <c r="EU1144" s="102"/>
      <c r="EV1144" s="102"/>
      <c r="FL1144" s="36" t="str">
        <f t="shared" si="1182"/>
        <v>X</v>
      </c>
    </row>
    <row r="1145" spans="1:168" s="36" customFormat="1" ht="49.5" customHeight="1" x14ac:dyDescent="0.35">
      <c r="A1145" s="67"/>
      <c r="B1145" s="39"/>
      <c r="C1145" s="39"/>
      <c r="D1145" s="40"/>
      <c r="E1145" s="41"/>
      <c r="F1145" s="41"/>
      <c r="G1145" s="41"/>
      <c r="H1145" s="41"/>
      <c r="I1145" s="41"/>
      <c r="J1145" s="41"/>
      <c r="K1145" s="41"/>
      <c r="L1145" s="41"/>
      <c r="M1145" s="41"/>
      <c r="N1145" s="41"/>
      <c r="O1145" s="29"/>
      <c r="P1145" s="30"/>
      <c r="Q1145" s="31"/>
      <c r="R1145" s="31"/>
      <c r="S1145" s="32" t="s">
        <v>1041</v>
      </c>
      <c r="T1145" s="33"/>
      <c r="U1145" s="33" t="s">
        <v>6459</v>
      </c>
      <c r="V1145" s="33" t="s">
        <v>1042</v>
      </c>
      <c r="W1145" s="33" t="s">
        <v>5603</v>
      </c>
      <c r="X1145" s="33" t="s">
        <v>4108</v>
      </c>
      <c r="Y1145" s="33" t="s">
        <v>4109</v>
      </c>
      <c r="Z1145" s="33">
        <v>1</v>
      </c>
      <c r="AA1145" s="34" t="s">
        <v>7632</v>
      </c>
      <c r="AB1145" s="34">
        <v>1111</v>
      </c>
      <c r="AC1145" s="34" t="s">
        <v>7631</v>
      </c>
      <c r="AD1145" s="34" t="s">
        <v>7613</v>
      </c>
      <c r="AE1145" s="34" t="s">
        <v>7615</v>
      </c>
      <c r="AF1145" s="34" t="s">
        <v>1041</v>
      </c>
      <c r="AG1145" s="34" t="s">
        <v>1044</v>
      </c>
      <c r="AH1145" s="34" t="s">
        <v>934</v>
      </c>
      <c r="AI1145" s="34" t="s">
        <v>2531</v>
      </c>
      <c r="AJ1145" s="34" t="s">
        <v>4106</v>
      </c>
      <c r="AK1145" s="34" t="s">
        <v>5691</v>
      </c>
      <c r="AL1145" s="34" t="s">
        <v>4106</v>
      </c>
      <c r="AM1145" s="34" t="s">
        <v>5691</v>
      </c>
      <c r="AN1145" s="34">
        <v>1</v>
      </c>
      <c r="AO1145" s="34" t="s">
        <v>1045</v>
      </c>
      <c r="AP1145" s="34" t="s">
        <v>5693</v>
      </c>
      <c r="AQ1145" s="56">
        <v>1</v>
      </c>
      <c r="AR1145" s="56">
        <v>2</v>
      </c>
      <c r="AS1145" s="56">
        <v>2</v>
      </c>
      <c r="AT1145" s="42" t="s">
        <v>2920</v>
      </c>
      <c r="AU1145" s="42" t="s">
        <v>3200</v>
      </c>
      <c r="AV1145" s="42" t="s">
        <v>4106</v>
      </c>
      <c r="AW1145" s="35" t="s">
        <v>5709</v>
      </c>
      <c r="AX1145" s="35" t="s">
        <v>1028</v>
      </c>
      <c r="AY1145" s="35" t="s">
        <v>1043</v>
      </c>
      <c r="AZ1145" s="43" t="str">
        <f t="shared" si="1190"/>
        <v/>
      </c>
      <c r="BA1145" s="44" t="s">
        <v>5255</v>
      </c>
      <c r="BB1145" s="43" t="str">
        <f t="shared" si="1191"/>
        <v/>
      </c>
      <c r="BC1145" s="45" t="str">
        <f t="shared" si="1192"/>
        <v/>
      </c>
      <c r="BD1145" s="45" t="str">
        <f t="shared" si="1193"/>
        <v/>
      </c>
      <c r="BE1145" s="45" t="s">
        <v>5691</v>
      </c>
      <c r="BF1145" s="45" t="str">
        <f t="shared" si="1244"/>
        <v/>
      </c>
      <c r="BG1145" s="45" t="str">
        <f t="shared" si="1194"/>
        <v/>
      </c>
      <c r="BH1145" s="12" t="str">
        <f t="shared" si="1195"/>
        <v/>
      </c>
      <c r="BI1145" s="43" t="str">
        <f t="shared" si="1196"/>
        <v/>
      </c>
      <c r="BJ1145" s="46" t="str">
        <f t="shared" si="1197"/>
        <v/>
      </c>
      <c r="BK1145" s="46" t="str">
        <f t="shared" si="1198"/>
        <v/>
      </c>
      <c r="BL1145" s="46" t="str">
        <f t="shared" si="1199"/>
        <v/>
      </c>
      <c r="BM1145" s="43" t="str">
        <f t="shared" si="1200"/>
        <v/>
      </c>
      <c r="BN1145" s="43" t="str">
        <f t="shared" si="1201"/>
        <v/>
      </c>
      <c r="BO1145" s="44" t="str">
        <f t="shared" si="1243"/>
        <v/>
      </c>
      <c r="BP1145" s="44" t="str">
        <f t="shared" si="1183"/>
        <v>X</v>
      </c>
      <c r="BQ1145" s="44" t="str">
        <f t="shared" si="1186"/>
        <v/>
      </c>
      <c r="BR1145" s="46" t="str">
        <f t="shared" si="1236"/>
        <v/>
      </c>
      <c r="BS1145" s="47" t="str">
        <f t="shared" si="1237"/>
        <v/>
      </c>
      <c r="BT1145" s="46" t="str">
        <f t="shared" si="1238"/>
        <v/>
      </c>
      <c r="BU1145" s="46" t="str">
        <f t="shared" si="1239"/>
        <v/>
      </c>
      <c r="BV1145" s="73" t="str">
        <f t="shared" si="1180"/>
        <v/>
      </c>
      <c r="BW1145" s="47" t="str">
        <f t="shared" si="1235"/>
        <v/>
      </c>
      <c r="BX1145" s="47" t="str">
        <f t="shared" si="1184"/>
        <v/>
      </c>
      <c r="BY1145" s="13" t="str">
        <f t="shared" si="1187"/>
        <v/>
      </c>
      <c r="BZ1145" s="14" t="str">
        <f t="shared" si="1240"/>
        <v/>
      </c>
      <c r="CA1145" s="48" t="str">
        <f t="shared" si="1241"/>
        <v>X</v>
      </c>
      <c r="CB1145" s="44" t="str">
        <f t="shared" si="1242"/>
        <v/>
      </c>
      <c r="CC1145" s="44" t="str">
        <f t="shared" si="1202"/>
        <v/>
      </c>
      <c r="CD1145" s="44" t="str">
        <f t="shared" si="1188"/>
        <v/>
      </c>
      <c r="CE1145" s="44" t="str">
        <f t="shared" si="1232"/>
        <v>X</v>
      </c>
      <c r="CF1145" s="44" t="str">
        <f t="shared" si="1203"/>
        <v/>
      </c>
      <c r="CG1145" s="44" t="str">
        <f t="shared" si="1204"/>
        <v/>
      </c>
      <c r="CH1145" s="44" t="str">
        <f t="shared" si="1205"/>
        <v/>
      </c>
      <c r="CI1145" s="44" t="str">
        <f t="shared" si="1206"/>
        <v/>
      </c>
      <c r="CJ1145" s="44" t="str">
        <f t="shared" si="1207"/>
        <v/>
      </c>
      <c r="CK1145" s="44" t="str">
        <f t="shared" si="1208"/>
        <v/>
      </c>
      <c r="CL1145" s="44" t="str">
        <f t="shared" si="1209"/>
        <v/>
      </c>
      <c r="CM1145" s="43" t="str">
        <f t="shared" si="1210"/>
        <v/>
      </c>
      <c r="CN1145" s="43" t="str">
        <f t="shared" si="1211"/>
        <v/>
      </c>
      <c r="CO1145" s="43" t="str">
        <f t="shared" si="1212"/>
        <v/>
      </c>
      <c r="CP1145" s="44" t="str">
        <f t="shared" si="1189"/>
        <v/>
      </c>
      <c r="CQ1145" s="44" t="str">
        <f t="shared" si="1213"/>
        <v>X</v>
      </c>
      <c r="CR1145" s="43" t="str">
        <f t="shared" si="1234"/>
        <v/>
      </c>
      <c r="CS1145" s="44" t="s">
        <v>8783</v>
      </c>
      <c r="CT1145" s="44">
        <v>1</v>
      </c>
      <c r="CU1145" s="44" t="str">
        <f t="shared" si="1217"/>
        <v/>
      </c>
      <c r="CV1145" s="44" t="str">
        <f t="shared" si="1218"/>
        <v/>
      </c>
      <c r="CW1145" s="44" t="str">
        <f t="shared" si="1219"/>
        <v/>
      </c>
      <c r="CX1145" s="44" t="str">
        <f t="shared" si="1220"/>
        <v/>
      </c>
      <c r="CY1145" s="44" t="str">
        <f t="shared" si="1221"/>
        <v/>
      </c>
      <c r="CZ1145" s="44" t="str">
        <f t="shared" si="1222"/>
        <v/>
      </c>
      <c r="DA1145" s="49" t="str">
        <f t="shared" si="1214"/>
        <v/>
      </c>
      <c r="DB1145" s="44" t="str">
        <f t="shared" si="1223"/>
        <v/>
      </c>
      <c r="DC1145" s="44" t="str">
        <f t="shared" si="1224"/>
        <v/>
      </c>
      <c r="DD1145" s="44" t="str">
        <f t="shared" si="1225"/>
        <v/>
      </c>
      <c r="DE1145" s="44" t="str">
        <f t="shared" si="1226"/>
        <v/>
      </c>
      <c r="DF1145" s="44" t="str">
        <f t="shared" si="1227"/>
        <v/>
      </c>
      <c r="DG1145" s="44" t="str">
        <f t="shared" si="1228"/>
        <v/>
      </c>
      <c r="DH1145" s="44" t="str">
        <f t="shared" si="1185"/>
        <v>X</v>
      </c>
      <c r="DI1145" s="50" t="str">
        <f t="shared" si="1229"/>
        <v/>
      </c>
      <c r="DJ1145" s="50" t="str">
        <f t="shared" si="1233"/>
        <v>X</v>
      </c>
      <c r="DK1145" s="50" t="str">
        <f t="shared" si="1230"/>
        <v/>
      </c>
      <c r="DL1145" s="50" t="str">
        <f t="shared" si="1231"/>
        <v/>
      </c>
      <c r="DM1145" s="51" t="str">
        <f t="shared" si="1181"/>
        <v>033135000</v>
      </c>
      <c r="DN1145" s="52"/>
      <c r="DO1145" s="53" t="s">
        <v>5255</v>
      </c>
      <c r="DP1145" s="52"/>
      <c r="DQ1145" s="53"/>
      <c r="DR1145" s="52" t="str">
        <f t="shared" si="1216"/>
        <v/>
      </c>
      <c r="DS1145" s="53"/>
      <c r="DT1145" s="52"/>
      <c r="DU1145" s="53"/>
      <c r="DV1145" s="52"/>
      <c r="DW1145" s="226"/>
      <c r="DX1145" s="226"/>
      <c r="EI1145" s="83"/>
      <c r="EJ1145" s="102"/>
      <c r="EK1145" s="102"/>
      <c r="EL1145" s="102"/>
      <c r="EM1145" s="102"/>
      <c r="EN1145" s="102"/>
      <c r="EO1145" s="102"/>
      <c r="EP1145" s="102"/>
      <c r="EQ1145" s="102"/>
      <c r="ER1145" s="102"/>
      <c r="ES1145" s="102"/>
      <c r="ET1145" s="102"/>
      <c r="EU1145" s="102"/>
      <c r="EV1145" s="102"/>
      <c r="FL1145" s="36" t="str">
        <f t="shared" si="1182"/>
        <v>X</v>
      </c>
    </row>
    <row r="1146" spans="1:168" s="36" customFormat="1" ht="49.5" customHeight="1" x14ac:dyDescent="0.35">
      <c r="A1146" s="67"/>
      <c r="B1146" s="39"/>
      <c r="C1146" s="39"/>
      <c r="D1146" s="40"/>
      <c r="E1146" s="41"/>
      <c r="F1146" s="41"/>
      <c r="G1146" s="41"/>
      <c r="H1146" s="41"/>
      <c r="I1146" s="41"/>
      <c r="J1146" s="41"/>
      <c r="K1146" s="41"/>
      <c r="L1146" s="41"/>
      <c r="M1146" s="41"/>
      <c r="N1146" s="41"/>
      <c r="O1146" s="29"/>
      <c r="P1146" s="30"/>
      <c r="Q1146" s="31"/>
      <c r="R1146" s="31"/>
      <c r="S1146" s="32" t="s">
        <v>1046</v>
      </c>
      <c r="T1146" s="33"/>
      <c r="U1146" s="33" t="s">
        <v>6459</v>
      </c>
      <c r="V1146" s="33" t="s">
        <v>1047</v>
      </c>
      <c r="W1146" s="33" t="s">
        <v>5603</v>
      </c>
      <c r="X1146" s="33" t="s">
        <v>4108</v>
      </c>
      <c r="Y1146" s="33" t="s">
        <v>4109</v>
      </c>
      <c r="Z1146" s="33">
        <v>1</v>
      </c>
      <c r="AA1146" s="34" t="s">
        <v>7632</v>
      </c>
      <c r="AB1146" s="34">
        <v>1111</v>
      </c>
      <c r="AC1146" s="34" t="s">
        <v>7631</v>
      </c>
      <c r="AD1146" s="34" t="s">
        <v>7613</v>
      </c>
      <c r="AE1146" s="34" t="s">
        <v>7615</v>
      </c>
      <c r="AF1146" s="34" t="s">
        <v>1046</v>
      </c>
      <c r="AG1146" s="34" t="s">
        <v>4882</v>
      </c>
      <c r="AH1146" s="34" t="s">
        <v>934</v>
      </c>
      <c r="AI1146" s="34" t="s">
        <v>2531</v>
      </c>
      <c r="AJ1146" s="34" t="s">
        <v>4106</v>
      </c>
      <c r="AK1146" s="34" t="s">
        <v>5691</v>
      </c>
      <c r="AL1146" s="34" t="s">
        <v>4106</v>
      </c>
      <c r="AM1146" s="34" t="s">
        <v>5691</v>
      </c>
      <c r="AN1146" s="34">
        <v>1</v>
      </c>
      <c r="AO1146" s="34" t="s">
        <v>4883</v>
      </c>
      <c r="AP1146" s="34" t="s">
        <v>5693</v>
      </c>
      <c r="AQ1146" s="56">
        <v>1</v>
      </c>
      <c r="AR1146" s="56">
        <v>2</v>
      </c>
      <c r="AS1146" s="56">
        <v>2</v>
      </c>
      <c r="AT1146" s="42" t="s">
        <v>2920</v>
      </c>
      <c r="AU1146" s="42" t="s">
        <v>3200</v>
      </c>
      <c r="AV1146" s="42" t="s">
        <v>4106</v>
      </c>
      <c r="AW1146" s="35" t="s">
        <v>5709</v>
      </c>
      <c r="AX1146" s="35" t="s">
        <v>1028</v>
      </c>
      <c r="AY1146" s="35" t="s">
        <v>4881</v>
      </c>
      <c r="AZ1146" s="43" t="str">
        <f t="shared" si="1190"/>
        <v/>
      </c>
      <c r="BA1146" s="44" t="s">
        <v>5255</v>
      </c>
      <c r="BB1146" s="43" t="str">
        <f t="shared" si="1191"/>
        <v/>
      </c>
      <c r="BC1146" s="45" t="str">
        <f t="shared" si="1192"/>
        <v/>
      </c>
      <c r="BD1146" s="45" t="str">
        <f t="shared" si="1193"/>
        <v/>
      </c>
      <c r="BE1146" s="45" t="s">
        <v>5691</v>
      </c>
      <c r="BF1146" s="45" t="str">
        <f t="shared" si="1244"/>
        <v/>
      </c>
      <c r="BG1146" s="45" t="str">
        <f t="shared" si="1194"/>
        <v/>
      </c>
      <c r="BH1146" s="12" t="str">
        <f t="shared" si="1195"/>
        <v/>
      </c>
      <c r="BI1146" s="43" t="str">
        <f t="shared" si="1196"/>
        <v/>
      </c>
      <c r="BJ1146" s="46" t="str">
        <f t="shared" si="1197"/>
        <v/>
      </c>
      <c r="BK1146" s="46" t="str">
        <f t="shared" si="1198"/>
        <v/>
      </c>
      <c r="BL1146" s="46" t="str">
        <f t="shared" si="1199"/>
        <v/>
      </c>
      <c r="BM1146" s="43" t="str">
        <f t="shared" si="1200"/>
        <v/>
      </c>
      <c r="BN1146" s="43" t="str">
        <f t="shared" si="1201"/>
        <v/>
      </c>
      <c r="BO1146" s="44" t="str">
        <f t="shared" si="1243"/>
        <v/>
      </c>
      <c r="BP1146" s="44" t="str">
        <f t="shared" si="1183"/>
        <v>X</v>
      </c>
      <c r="BQ1146" s="44" t="str">
        <f t="shared" si="1186"/>
        <v/>
      </c>
      <c r="BR1146" s="46" t="str">
        <f t="shared" si="1236"/>
        <v/>
      </c>
      <c r="BS1146" s="47" t="str">
        <f t="shared" si="1237"/>
        <v/>
      </c>
      <c r="BT1146" s="46" t="str">
        <f t="shared" si="1238"/>
        <v/>
      </c>
      <c r="BU1146" s="46" t="str">
        <f t="shared" si="1239"/>
        <v/>
      </c>
      <c r="BV1146" s="73" t="str">
        <f t="shared" si="1180"/>
        <v/>
      </c>
      <c r="BW1146" s="47" t="str">
        <f t="shared" si="1235"/>
        <v/>
      </c>
      <c r="BX1146" s="47" t="str">
        <f t="shared" si="1184"/>
        <v/>
      </c>
      <c r="BY1146" s="13" t="str">
        <f t="shared" si="1187"/>
        <v/>
      </c>
      <c r="BZ1146" s="14" t="str">
        <f t="shared" si="1240"/>
        <v/>
      </c>
      <c r="CA1146" s="48" t="str">
        <f t="shared" si="1241"/>
        <v>X</v>
      </c>
      <c r="CB1146" s="44" t="str">
        <f t="shared" si="1242"/>
        <v/>
      </c>
      <c r="CC1146" s="44" t="str">
        <f t="shared" si="1202"/>
        <v/>
      </c>
      <c r="CD1146" s="44" t="str">
        <f t="shared" si="1188"/>
        <v/>
      </c>
      <c r="CE1146" s="44" t="str">
        <f t="shared" si="1232"/>
        <v>X</v>
      </c>
      <c r="CF1146" s="44" t="str">
        <f t="shared" si="1203"/>
        <v/>
      </c>
      <c r="CG1146" s="44" t="str">
        <f t="shared" si="1204"/>
        <v/>
      </c>
      <c r="CH1146" s="44" t="str">
        <f t="shared" si="1205"/>
        <v/>
      </c>
      <c r="CI1146" s="44" t="str">
        <f t="shared" si="1206"/>
        <v/>
      </c>
      <c r="CJ1146" s="44" t="str">
        <f t="shared" si="1207"/>
        <v/>
      </c>
      <c r="CK1146" s="44" t="str">
        <f t="shared" si="1208"/>
        <v/>
      </c>
      <c r="CL1146" s="44" t="str">
        <f t="shared" si="1209"/>
        <v/>
      </c>
      <c r="CM1146" s="43" t="str">
        <f t="shared" si="1210"/>
        <v/>
      </c>
      <c r="CN1146" s="43" t="str">
        <f t="shared" si="1211"/>
        <v/>
      </c>
      <c r="CO1146" s="43" t="str">
        <f t="shared" si="1212"/>
        <v/>
      </c>
      <c r="CP1146" s="44" t="str">
        <f t="shared" si="1189"/>
        <v/>
      </c>
      <c r="CQ1146" s="44" t="str">
        <f t="shared" si="1213"/>
        <v>X</v>
      </c>
      <c r="CR1146" s="43" t="str">
        <f t="shared" si="1234"/>
        <v/>
      </c>
      <c r="CS1146" s="44" t="s">
        <v>8783</v>
      </c>
      <c r="CT1146" s="44">
        <v>1</v>
      </c>
      <c r="CU1146" s="44" t="str">
        <f t="shared" si="1217"/>
        <v/>
      </c>
      <c r="CV1146" s="44" t="str">
        <f t="shared" si="1218"/>
        <v/>
      </c>
      <c r="CW1146" s="44" t="str">
        <f t="shared" si="1219"/>
        <v/>
      </c>
      <c r="CX1146" s="44" t="str">
        <f t="shared" si="1220"/>
        <v/>
      </c>
      <c r="CY1146" s="44" t="str">
        <f t="shared" si="1221"/>
        <v/>
      </c>
      <c r="CZ1146" s="44" t="str">
        <f t="shared" si="1222"/>
        <v/>
      </c>
      <c r="DA1146" s="49" t="str">
        <f t="shared" si="1214"/>
        <v/>
      </c>
      <c r="DB1146" s="44" t="str">
        <f t="shared" si="1223"/>
        <v/>
      </c>
      <c r="DC1146" s="44" t="str">
        <f t="shared" si="1224"/>
        <v/>
      </c>
      <c r="DD1146" s="44" t="str">
        <f t="shared" si="1225"/>
        <v/>
      </c>
      <c r="DE1146" s="44" t="str">
        <f t="shared" si="1226"/>
        <v/>
      </c>
      <c r="DF1146" s="44" t="str">
        <f t="shared" si="1227"/>
        <v/>
      </c>
      <c r="DG1146" s="44" t="str">
        <f t="shared" si="1228"/>
        <v/>
      </c>
      <c r="DH1146" s="44" t="str">
        <f t="shared" si="1185"/>
        <v>X</v>
      </c>
      <c r="DI1146" s="50" t="str">
        <f t="shared" si="1229"/>
        <v/>
      </c>
      <c r="DJ1146" s="50" t="str">
        <f t="shared" si="1233"/>
        <v>X</v>
      </c>
      <c r="DK1146" s="50" t="str">
        <f t="shared" si="1230"/>
        <v/>
      </c>
      <c r="DL1146" s="50" t="str">
        <f t="shared" si="1231"/>
        <v/>
      </c>
      <c r="DM1146" s="51" t="str">
        <f t="shared" si="1181"/>
        <v>033135000</v>
      </c>
      <c r="DN1146" s="52"/>
      <c r="DO1146" s="53" t="s">
        <v>5255</v>
      </c>
      <c r="DP1146" s="52"/>
      <c r="DQ1146" s="53"/>
      <c r="DR1146" s="52" t="str">
        <f t="shared" si="1216"/>
        <v/>
      </c>
      <c r="DS1146" s="53"/>
      <c r="DT1146" s="52"/>
      <c r="DU1146" s="53"/>
      <c r="DV1146" s="52"/>
      <c r="DW1146" s="226"/>
      <c r="DX1146" s="226"/>
      <c r="EI1146" s="83"/>
      <c r="EJ1146" s="102"/>
      <c r="EK1146" s="102"/>
      <c r="EL1146" s="102"/>
      <c r="EM1146" s="102"/>
      <c r="EN1146" s="102"/>
      <c r="EO1146" s="102"/>
      <c r="EP1146" s="102"/>
      <c r="EQ1146" s="102"/>
      <c r="ER1146" s="102"/>
      <c r="ES1146" s="102"/>
      <c r="ET1146" s="102"/>
      <c r="EU1146" s="102"/>
      <c r="EV1146" s="102"/>
      <c r="FL1146" s="36" t="str">
        <f t="shared" si="1182"/>
        <v>X</v>
      </c>
    </row>
    <row r="1147" spans="1:168" s="36" customFormat="1" ht="49.5" customHeight="1" x14ac:dyDescent="0.35">
      <c r="A1147" s="67"/>
      <c r="B1147" s="39"/>
      <c r="C1147" s="39"/>
      <c r="D1147" s="40"/>
      <c r="E1147" s="41"/>
      <c r="F1147" s="41"/>
      <c r="G1147" s="41"/>
      <c r="H1147" s="41"/>
      <c r="I1147" s="41"/>
      <c r="J1147" s="41"/>
      <c r="K1147" s="41"/>
      <c r="L1147" s="41"/>
      <c r="M1147" s="41"/>
      <c r="N1147" s="41"/>
      <c r="O1147" s="29"/>
      <c r="P1147" s="30"/>
      <c r="Q1147" s="31"/>
      <c r="R1147" s="31"/>
      <c r="S1147" s="32" t="s">
        <v>4884</v>
      </c>
      <c r="T1147" s="33"/>
      <c r="U1147" s="33" t="s">
        <v>6459</v>
      </c>
      <c r="V1147" s="33" t="s">
        <v>4885</v>
      </c>
      <c r="W1147" s="33" t="s">
        <v>5603</v>
      </c>
      <c r="X1147" s="33" t="s">
        <v>4108</v>
      </c>
      <c r="Y1147" s="33" t="s">
        <v>4109</v>
      </c>
      <c r="Z1147" s="33">
        <v>1</v>
      </c>
      <c r="AA1147" s="34" t="s">
        <v>7632</v>
      </c>
      <c r="AB1147" s="34">
        <v>1111</v>
      </c>
      <c r="AC1147" s="34" t="s">
        <v>7631</v>
      </c>
      <c r="AD1147" s="34" t="s">
        <v>7613</v>
      </c>
      <c r="AE1147" s="34" t="s">
        <v>7615</v>
      </c>
      <c r="AF1147" s="34" t="s">
        <v>4884</v>
      </c>
      <c r="AG1147" s="34" t="s">
        <v>4887</v>
      </c>
      <c r="AH1147" s="34" t="s">
        <v>934</v>
      </c>
      <c r="AI1147" s="34" t="s">
        <v>2531</v>
      </c>
      <c r="AJ1147" s="34" t="s">
        <v>4106</v>
      </c>
      <c r="AK1147" s="34"/>
      <c r="AL1147" s="34" t="s">
        <v>4106</v>
      </c>
      <c r="AM1147" s="34" t="s">
        <v>5691</v>
      </c>
      <c r="AN1147" s="34">
        <v>1</v>
      </c>
      <c r="AO1147" s="34" t="s">
        <v>4888</v>
      </c>
      <c r="AP1147" s="34" t="s">
        <v>5693</v>
      </c>
      <c r="AQ1147" s="56">
        <v>1</v>
      </c>
      <c r="AR1147" s="56">
        <v>2</v>
      </c>
      <c r="AS1147" s="56">
        <v>2</v>
      </c>
      <c r="AT1147" s="42" t="s">
        <v>2920</v>
      </c>
      <c r="AU1147" s="42" t="s">
        <v>3200</v>
      </c>
      <c r="AV1147" s="42" t="s">
        <v>4106</v>
      </c>
      <c r="AW1147" s="35" t="s">
        <v>5709</v>
      </c>
      <c r="AX1147" s="35" t="s">
        <v>1028</v>
      </c>
      <c r="AY1147" s="35" t="s">
        <v>4886</v>
      </c>
      <c r="AZ1147" s="43" t="str">
        <f t="shared" si="1190"/>
        <v/>
      </c>
      <c r="BA1147" s="44" t="s">
        <v>5255</v>
      </c>
      <c r="BB1147" s="43" t="str">
        <f t="shared" si="1191"/>
        <v/>
      </c>
      <c r="BC1147" s="45" t="str">
        <f t="shared" si="1192"/>
        <v/>
      </c>
      <c r="BD1147" s="45" t="str">
        <f t="shared" si="1193"/>
        <v/>
      </c>
      <c r="BE1147" s="45" t="s">
        <v>5691</v>
      </c>
      <c r="BF1147" s="45" t="str">
        <f t="shared" si="1244"/>
        <v/>
      </c>
      <c r="BG1147" s="45" t="str">
        <f t="shared" si="1194"/>
        <v/>
      </c>
      <c r="BH1147" s="12" t="str">
        <f t="shared" si="1195"/>
        <v/>
      </c>
      <c r="BI1147" s="43" t="str">
        <f t="shared" si="1196"/>
        <v/>
      </c>
      <c r="BJ1147" s="46" t="str">
        <f t="shared" si="1197"/>
        <v/>
      </c>
      <c r="BK1147" s="46" t="str">
        <f t="shared" si="1198"/>
        <v/>
      </c>
      <c r="BL1147" s="46" t="str">
        <f t="shared" si="1199"/>
        <v/>
      </c>
      <c r="BM1147" s="43" t="str">
        <f t="shared" si="1200"/>
        <v/>
      </c>
      <c r="BN1147" s="43" t="str">
        <f t="shared" si="1201"/>
        <v/>
      </c>
      <c r="BO1147" s="44" t="str">
        <f t="shared" si="1243"/>
        <v/>
      </c>
      <c r="BP1147" s="44" t="str">
        <f t="shared" si="1183"/>
        <v>X</v>
      </c>
      <c r="BQ1147" s="44" t="str">
        <f t="shared" si="1186"/>
        <v/>
      </c>
      <c r="BR1147" s="46" t="str">
        <f t="shared" si="1236"/>
        <v/>
      </c>
      <c r="BS1147" s="47" t="str">
        <f t="shared" si="1237"/>
        <v/>
      </c>
      <c r="BT1147" s="46" t="str">
        <f t="shared" si="1238"/>
        <v/>
      </c>
      <c r="BU1147" s="46" t="str">
        <f t="shared" si="1239"/>
        <v/>
      </c>
      <c r="BV1147" s="73" t="str">
        <f t="shared" si="1180"/>
        <v/>
      </c>
      <c r="BW1147" s="47" t="str">
        <f t="shared" si="1235"/>
        <v/>
      </c>
      <c r="BX1147" s="47" t="str">
        <f t="shared" si="1184"/>
        <v/>
      </c>
      <c r="BY1147" s="13" t="str">
        <f t="shared" si="1187"/>
        <v/>
      </c>
      <c r="BZ1147" s="14" t="str">
        <f t="shared" si="1240"/>
        <v/>
      </c>
      <c r="CA1147" s="48" t="str">
        <f t="shared" si="1241"/>
        <v>X</v>
      </c>
      <c r="CB1147" s="44" t="str">
        <f t="shared" si="1242"/>
        <v/>
      </c>
      <c r="CC1147" s="44" t="str">
        <f t="shared" si="1202"/>
        <v/>
      </c>
      <c r="CD1147" s="44" t="str">
        <f t="shared" si="1188"/>
        <v/>
      </c>
      <c r="CE1147" s="44" t="str">
        <f t="shared" si="1232"/>
        <v>X</v>
      </c>
      <c r="CF1147" s="44" t="str">
        <f t="shared" si="1203"/>
        <v/>
      </c>
      <c r="CG1147" s="44" t="str">
        <f t="shared" si="1204"/>
        <v/>
      </c>
      <c r="CH1147" s="44" t="str">
        <f t="shared" si="1205"/>
        <v/>
      </c>
      <c r="CI1147" s="44" t="str">
        <f t="shared" si="1206"/>
        <v/>
      </c>
      <c r="CJ1147" s="44" t="str">
        <f t="shared" si="1207"/>
        <v/>
      </c>
      <c r="CK1147" s="44" t="str">
        <f t="shared" si="1208"/>
        <v/>
      </c>
      <c r="CL1147" s="44" t="str">
        <f t="shared" si="1209"/>
        <v/>
      </c>
      <c r="CM1147" s="43" t="str">
        <f t="shared" si="1210"/>
        <v/>
      </c>
      <c r="CN1147" s="43" t="str">
        <f t="shared" si="1211"/>
        <v/>
      </c>
      <c r="CO1147" s="43" t="str">
        <f t="shared" si="1212"/>
        <v/>
      </c>
      <c r="CP1147" s="44" t="str">
        <f t="shared" si="1189"/>
        <v/>
      </c>
      <c r="CQ1147" s="44" t="str">
        <f t="shared" si="1213"/>
        <v>X</v>
      </c>
      <c r="CR1147" s="43" t="str">
        <f t="shared" si="1234"/>
        <v/>
      </c>
      <c r="CS1147" s="44" t="s">
        <v>8783</v>
      </c>
      <c r="CT1147" s="44">
        <v>1</v>
      </c>
      <c r="CU1147" s="44" t="str">
        <f t="shared" si="1217"/>
        <v/>
      </c>
      <c r="CV1147" s="44" t="str">
        <f t="shared" si="1218"/>
        <v/>
      </c>
      <c r="CW1147" s="44" t="str">
        <f t="shared" si="1219"/>
        <v/>
      </c>
      <c r="CX1147" s="44" t="str">
        <f t="shared" si="1220"/>
        <v/>
      </c>
      <c r="CY1147" s="44" t="str">
        <f t="shared" si="1221"/>
        <v/>
      </c>
      <c r="CZ1147" s="44" t="str">
        <f t="shared" si="1222"/>
        <v/>
      </c>
      <c r="DA1147" s="49" t="str">
        <f t="shared" si="1214"/>
        <v/>
      </c>
      <c r="DB1147" s="44" t="str">
        <f t="shared" si="1223"/>
        <v/>
      </c>
      <c r="DC1147" s="44" t="str">
        <f t="shared" si="1224"/>
        <v/>
      </c>
      <c r="DD1147" s="44" t="str">
        <f t="shared" si="1225"/>
        <v/>
      </c>
      <c r="DE1147" s="44" t="str">
        <f t="shared" si="1226"/>
        <v/>
      </c>
      <c r="DF1147" s="44" t="str">
        <f t="shared" si="1227"/>
        <v/>
      </c>
      <c r="DG1147" s="44" t="str">
        <f t="shared" si="1228"/>
        <v/>
      </c>
      <c r="DH1147" s="44" t="str">
        <f t="shared" si="1185"/>
        <v>X</v>
      </c>
      <c r="DI1147" s="50" t="str">
        <f t="shared" si="1229"/>
        <v/>
      </c>
      <c r="DJ1147" s="50" t="str">
        <f t="shared" si="1233"/>
        <v>X</v>
      </c>
      <c r="DK1147" s="50" t="str">
        <f t="shared" si="1230"/>
        <v/>
      </c>
      <c r="DL1147" s="50" t="str">
        <f t="shared" si="1231"/>
        <v/>
      </c>
      <c r="DM1147" s="51" t="str">
        <f t="shared" si="1181"/>
        <v>033135000</v>
      </c>
      <c r="DN1147" s="52"/>
      <c r="DO1147" s="53" t="s">
        <v>5255</v>
      </c>
      <c r="DP1147" s="52"/>
      <c r="DQ1147" s="53"/>
      <c r="DR1147" s="52" t="str">
        <f t="shared" si="1216"/>
        <v/>
      </c>
      <c r="DS1147" s="53"/>
      <c r="DT1147" s="52"/>
      <c r="DU1147" s="53"/>
      <c r="DV1147" s="52"/>
      <c r="DW1147" s="226"/>
      <c r="DX1147" s="226"/>
      <c r="EI1147" s="83"/>
      <c r="EJ1147" s="102"/>
      <c r="EK1147" s="102"/>
      <c r="EL1147" s="102"/>
      <c r="EM1147" s="102"/>
      <c r="EN1147" s="102"/>
      <c r="EO1147" s="102"/>
      <c r="EP1147" s="102"/>
      <c r="EQ1147" s="102"/>
      <c r="ER1147" s="102"/>
      <c r="ES1147" s="102"/>
      <c r="ET1147" s="102"/>
      <c r="EU1147" s="102"/>
      <c r="EV1147" s="102"/>
      <c r="FL1147" s="36" t="str">
        <f t="shared" si="1182"/>
        <v>X</v>
      </c>
    </row>
    <row r="1148" spans="1:168" s="36" customFormat="1" ht="49.5" customHeight="1" x14ac:dyDescent="0.35">
      <c r="A1148" s="67"/>
      <c r="B1148" s="39"/>
      <c r="C1148" s="39"/>
      <c r="D1148" s="40"/>
      <c r="E1148" s="41"/>
      <c r="F1148" s="41"/>
      <c r="G1148" s="41"/>
      <c r="H1148" s="41"/>
      <c r="I1148" s="41"/>
      <c r="J1148" s="41"/>
      <c r="K1148" s="41"/>
      <c r="L1148" s="41"/>
      <c r="M1148" s="41"/>
      <c r="N1148" s="41"/>
      <c r="O1148" s="29"/>
      <c r="P1148" s="30"/>
      <c r="Q1148" s="31"/>
      <c r="R1148" s="31"/>
      <c r="S1148" s="32" t="s">
        <v>4889</v>
      </c>
      <c r="T1148" s="33"/>
      <c r="U1148" s="33" t="s">
        <v>6459</v>
      </c>
      <c r="V1148" s="33" t="s">
        <v>4890</v>
      </c>
      <c r="W1148" s="33" t="s">
        <v>5603</v>
      </c>
      <c r="X1148" s="33" t="s">
        <v>4108</v>
      </c>
      <c r="Y1148" s="33" t="s">
        <v>4109</v>
      </c>
      <c r="Z1148" s="33">
        <v>1</v>
      </c>
      <c r="AA1148" s="34" t="s">
        <v>7632</v>
      </c>
      <c r="AB1148" s="34">
        <v>1111</v>
      </c>
      <c r="AC1148" s="34" t="s">
        <v>7631</v>
      </c>
      <c r="AD1148" s="34" t="s">
        <v>7613</v>
      </c>
      <c r="AE1148" s="34" t="s">
        <v>7615</v>
      </c>
      <c r="AF1148" s="34" t="s">
        <v>4889</v>
      </c>
      <c r="AG1148" s="34" t="s">
        <v>4892</v>
      </c>
      <c r="AH1148" s="34" t="s">
        <v>934</v>
      </c>
      <c r="AI1148" s="34" t="s">
        <v>2531</v>
      </c>
      <c r="AJ1148" s="34" t="s">
        <v>4106</v>
      </c>
      <c r="AK1148" s="34" t="s">
        <v>5691</v>
      </c>
      <c r="AL1148" s="34" t="s">
        <v>4106</v>
      </c>
      <c r="AM1148" s="34" t="s">
        <v>5691</v>
      </c>
      <c r="AN1148" s="34">
        <v>1</v>
      </c>
      <c r="AO1148" s="34" t="s">
        <v>4893</v>
      </c>
      <c r="AP1148" s="34" t="s">
        <v>5693</v>
      </c>
      <c r="AQ1148" s="56">
        <v>1</v>
      </c>
      <c r="AR1148" s="56">
        <v>2</v>
      </c>
      <c r="AS1148" s="56">
        <v>2</v>
      </c>
      <c r="AT1148" s="42" t="s">
        <v>2920</v>
      </c>
      <c r="AU1148" s="42" t="s">
        <v>3205</v>
      </c>
      <c r="AV1148" s="42" t="s">
        <v>4106</v>
      </c>
      <c r="AW1148" s="35" t="s">
        <v>5709</v>
      </c>
      <c r="AX1148" s="35" t="s">
        <v>3177</v>
      </c>
      <c r="AY1148" s="35" t="s">
        <v>4891</v>
      </c>
      <c r="AZ1148" s="43" t="str">
        <f t="shared" si="1190"/>
        <v/>
      </c>
      <c r="BA1148" s="44" t="s">
        <v>5255</v>
      </c>
      <c r="BB1148" s="43" t="str">
        <f t="shared" si="1191"/>
        <v/>
      </c>
      <c r="BC1148" s="45" t="str">
        <f t="shared" si="1192"/>
        <v/>
      </c>
      <c r="BD1148" s="45" t="str">
        <f t="shared" si="1193"/>
        <v/>
      </c>
      <c r="BE1148" s="45" t="s">
        <v>5691</v>
      </c>
      <c r="BF1148" s="45" t="str">
        <f t="shared" si="1244"/>
        <v/>
      </c>
      <c r="BG1148" s="45" t="str">
        <f t="shared" si="1194"/>
        <v/>
      </c>
      <c r="BH1148" s="12" t="str">
        <f t="shared" si="1195"/>
        <v/>
      </c>
      <c r="BI1148" s="43" t="str">
        <f t="shared" si="1196"/>
        <v/>
      </c>
      <c r="BJ1148" s="46" t="str">
        <f t="shared" si="1197"/>
        <v/>
      </c>
      <c r="BK1148" s="46" t="str">
        <f t="shared" si="1198"/>
        <v/>
      </c>
      <c r="BL1148" s="46" t="str">
        <f t="shared" si="1199"/>
        <v/>
      </c>
      <c r="BM1148" s="43" t="str">
        <f t="shared" si="1200"/>
        <v/>
      </c>
      <c r="BN1148" s="43" t="str">
        <f t="shared" si="1201"/>
        <v/>
      </c>
      <c r="BO1148" s="44" t="str">
        <f t="shared" si="1243"/>
        <v/>
      </c>
      <c r="BP1148" s="44" t="str">
        <f t="shared" si="1183"/>
        <v>X</v>
      </c>
      <c r="BQ1148" s="44" t="str">
        <f t="shared" si="1186"/>
        <v/>
      </c>
      <c r="BR1148" s="46" t="str">
        <f t="shared" si="1236"/>
        <v/>
      </c>
      <c r="BS1148" s="47" t="str">
        <f t="shared" si="1237"/>
        <v/>
      </c>
      <c r="BT1148" s="46" t="str">
        <f t="shared" si="1238"/>
        <v/>
      </c>
      <c r="BU1148" s="46" t="str">
        <f t="shared" si="1239"/>
        <v/>
      </c>
      <c r="BV1148" s="73" t="str">
        <f t="shared" si="1180"/>
        <v/>
      </c>
      <c r="BW1148" s="47" t="str">
        <f t="shared" si="1235"/>
        <v/>
      </c>
      <c r="BX1148" s="47" t="str">
        <f t="shared" si="1184"/>
        <v/>
      </c>
      <c r="BY1148" s="13" t="str">
        <f t="shared" si="1187"/>
        <v/>
      </c>
      <c r="BZ1148" s="14" t="str">
        <f t="shared" si="1240"/>
        <v/>
      </c>
      <c r="CA1148" s="48" t="str">
        <f t="shared" si="1241"/>
        <v>X</v>
      </c>
      <c r="CB1148" s="44" t="str">
        <f t="shared" si="1242"/>
        <v/>
      </c>
      <c r="CC1148" s="44" t="str">
        <f t="shared" si="1202"/>
        <v/>
      </c>
      <c r="CD1148" s="44" t="str">
        <f t="shared" si="1188"/>
        <v/>
      </c>
      <c r="CE1148" s="44" t="str">
        <f t="shared" si="1232"/>
        <v>X</v>
      </c>
      <c r="CF1148" s="44" t="str">
        <f t="shared" si="1203"/>
        <v/>
      </c>
      <c r="CG1148" s="44" t="str">
        <f t="shared" si="1204"/>
        <v/>
      </c>
      <c r="CH1148" s="44" t="str">
        <f t="shared" si="1205"/>
        <v/>
      </c>
      <c r="CI1148" s="44" t="str">
        <f t="shared" si="1206"/>
        <v/>
      </c>
      <c r="CJ1148" s="44" t="str">
        <f t="shared" si="1207"/>
        <v/>
      </c>
      <c r="CK1148" s="44" t="str">
        <f t="shared" si="1208"/>
        <v/>
      </c>
      <c r="CL1148" s="44" t="str">
        <f t="shared" si="1209"/>
        <v/>
      </c>
      <c r="CM1148" s="43" t="str">
        <f t="shared" si="1210"/>
        <v/>
      </c>
      <c r="CN1148" s="43" t="str">
        <f t="shared" si="1211"/>
        <v/>
      </c>
      <c r="CO1148" s="43" t="str">
        <f t="shared" si="1212"/>
        <v/>
      </c>
      <c r="CP1148" s="44" t="str">
        <f t="shared" si="1189"/>
        <v/>
      </c>
      <c r="CQ1148" s="44" t="str">
        <f t="shared" si="1213"/>
        <v>X</v>
      </c>
      <c r="CR1148" s="43" t="str">
        <f t="shared" si="1234"/>
        <v/>
      </c>
      <c r="CS1148" s="44" t="s">
        <v>8783</v>
      </c>
      <c r="CT1148" s="44">
        <v>1</v>
      </c>
      <c r="CU1148" s="44" t="str">
        <f t="shared" si="1217"/>
        <v/>
      </c>
      <c r="CV1148" s="44" t="str">
        <f t="shared" si="1218"/>
        <v/>
      </c>
      <c r="CW1148" s="44" t="str">
        <f t="shared" si="1219"/>
        <v/>
      </c>
      <c r="CX1148" s="44" t="str">
        <f t="shared" si="1220"/>
        <v/>
      </c>
      <c r="CY1148" s="44" t="str">
        <f t="shared" si="1221"/>
        <v/>
      </c>
      <c r="CZ1148" s="44" t="str">
        <f t="shared" si="1222"/>
        <v/>
      </c>
      <c r="DA1148" s="49" t="str">
        <f t="shared" si="1214"/>
        <v/>
      </c>
      <c r="DB1148" s="44" t="str">
        <f t="shared" si="1223"/>
        <v/>
      </c>
      <c r="DC1148" s="44" t="str">
        <f t="shared" si="1224"/>
        <v/>
      </c>
      <c r="DD1148" s="44" t="str">
        <f t="shared" si="1225"/>
        <v/>
      </c>
      <c r="DE1148" s="44" t="str">
        <f t="shared" si="1226"/>
        <v/>
      </c>
      <c r="DF1148" s="44" t="str">
        <f t="shared" si="1227"/>
        <v/>
      </c>
      <c r="DG1148" s="44" t="str">
        <f t="shared" si="1228"/>
        <v/>
      </c>
      <c r="DH1148" s="44" t="str">
        <f t="shared" si="1185"/>
        <v>X</v>
      </c>
      <c r="DI1148" s="50" t="str">
        <f t="shared" si="1229"/>
        <v/>
      </c>
      <c r="DJ1148" s="50" t="str">
        <f t="shared" si="1233"/>
        <v>X</v>
      </c>
      <c r="DK1148" s="50" t="str">
        <f t="shared" si="1230"/>
        <v/>
      </c>
      <c r="DL1148" s="50" t="str">
        <f t="shared" si="1231"/>
        <v/>
      </c>
      <c r="DM1148" s="51" t="str">
        <f t="shared" si="1181"/>
        <v>033137000</v>
      </c>
      <c r="DN1148" s="52"/>
      <c r="DO1148" s="53" t="s">
        <v>5255</v>
      </c>
      <c r="DP1148" s="52"/>
      <c r="DQ1148" s="53"/>
      <c r="DR1148" s="52" t="str">
        <f t="shared" si="1216"/>
        <v/>
      </c>
      <c r="DS1148" s="53"/>
      <c r="DT1148" s="52"/>
      <c r="DU1148" s="53"/>
      <c r="DV1148" s="52"/>
      <c r="DW1148" s="226"/>
      <c r="DX1148" s="226"/>
      <c r="EI1148" s="83"/>
      <c r="EJ1148" s="102"/>
      <c r="EK1148" s="102"/>
      <c r="EL1148" s="102"/>
      <c r="EM1148" s="102"/>
      <c r="EN1148" s="102"/>
      <c r="EO1148" s="102"/>
      <c r="EP1148" s="102"/>
      <c r="EQ1148" s="102"/>
      <c r="ER1148" s="102"/>
      <c r="ES1148" s="102"/>
      <c r="ET1148" s="102"/>
      <c r="EU1148" s="102"/>
      <c r="EV1148" s="102"/>
      <c r="FB1148" s="36" t="s">
        <v>8780</v>
      </c>
      <c r="FL1148" s="36" t="str">
        <f t="shared" si="1182"/>
        <v>X</v>
      </c>
    </row>
    <row r="1149" spans="1:168" s="36" customFormat="1" ht="49.5" customHeight="1" x14ac:dyDescent="0.35">
      <c r="A1149" s="67"/>
      <c r="B1149" s="39"/>
      <c r="C1149" s="39"/>
      <c r="D1149" s="40"/>
      <c r="E1149" s="41"/>
      <c r="F1149" s="41"/>
      <c r="G1149" s="41"/>
      <c r="H1149" s="41"/>
      <c r="I1149" s="41"/>
      <c r="J1149" s="41"/>
      <c r="K1149" s="41"/>
      <c r="L1149" s="41"/>
      <c r="M1149" s="41"/>
      <c r="N1149" s="41"/>
      <c r="O1149" s="29"/>
      <c r="P1149" s="30"/>
      <c r="Q1149" s="31"/>
      <c r="R1149" s="31"/>
      <c r="S1149" s="32" t="s">
        <v>4894</v>
      </c>
      <c r="T1149" s="33"/>
      <c r="U1149" s="33" t="s">
        <v>6459</v>
      </c>
      <c r="V1149" s="33" t="s">
        <v>4895</v>
      </c>
      <c r="W1149" s="33" t="s">
        <v>5603</v>
      </c>
      <c r="X1149" s="33" t="s">
        <v>4108</v>
      </c>
      <c r="Y1149" s="33" t="s">
        <v>4109</v>
      </c>
      <c r="Z1149" s="33">
        <v>1</v>
      </c>
      <c r="AA1149" s="34" t="s">
        <v>7632</v>
      </c>
      <c r="AB1149" s="34">
        <v>1111</v>
      </c>
      <c r="AC1149" s="34" t="s">
        <v>7631</v>
      </c>
      <c r="AD1149" s="34" t="s">
        <v>7613</v>
      </c>
      <c r="AE1149" s="34" t="s">
        <v>7615</v>
      </c>
      <c r="AF1149" s="34" t="s">
        <v>4894</v>
      </c>
      <c r="AG1149" s="34" t="s">
        <v>4897</v>
      </c>
      <c r="AH1149" s="34" t="s">
        <v>934</v>
      </c>
      <c r="AI1149" s="34" t="s">
        <v>2531</v>
      </c>
      <c r="AJ1149" s="34" t="s">
        <v>4106</v>
      </c>
      <c r="AK1149" s="34" t="s">
        <v>5691</v>
      </c>
      <c r="AL1149" s="34" t="s">
        <v>4106</v>
      </c>
      <c r="AM1149" s="34" t="s">
        <v>5691</v>
      </c>
      <c r="AN1149" s="34">
        <v>1</v>
      </c>
      <c r="AO1149" s="34" t="s">
        <v>4898</v>
      </c>
      <c r="AP1149" s="34" t="s">
        <v>5693</v>
      </c>
      <c r="AQ1149" s="56">
        <v>1</v>
      </c>
      <c r="AR1149" s="56">
        <v>2</v>
      </c>
      <c r="AS1149" s="56">
        <v>2</v>
      </c>
      <c r="AT1149" s="42" t="s">
        <v>2920</v>
      </c>
      <c r="AU1149" s="42" t="s">
        <v>3205</v>
      </c>
      <c r="AV1149" s="42" t="s">
        <v>4106</v>
      </c>
      <c r="AW1149" s="35" t="s">
        <v>5709</v>
      </c>
      <c r="AX1149" s="35" t="s">
        <v>3177</v>
      </c>
      <c r="AY1149" s="35" t="s">
        <v>4896</v>
      </c>
      <c r="AZ1149" s="43" t="str">
        <f t="shared" si="1190"/>
        <v/>
      </c>
      <c r="BA1149" s="44" t="s">
        <v>5255</v>
      </c>
      <c r="BB1149" s="43" t="str">
        <f t="shared" si="1191"/>
        <v/>
      </c>
      <c r="BC1149" s="45" t="str">
        <f t="shared" si="1192"/>
        <v/>
      </c>
      <c r="BD1149" s="45" t="str">
        <f t="shared" si="1193"/>
        <v/>
      </c>
      <c r="BE1149" s="45" t="s">
        <v>5691</v>
      </c>
      <c r="BF1149" s="45" t="str">
        <f t="shared" si="1244"/>
        <v/>
      </c>
      <c r="BG1149" s="45" t="str">
        <f t="shared" si="1194"/>
        <v/>
      </c>
      <c r="BH1149" s="12" t="str">
        <f t="shared" si="1195"/>
        <v/>
      </c>
      <c r="BI1149" s="43" t="str">
        <f t="shared" si="1196"/>
        <v/>
      </c>
      <c r="BJ1149" s="46" t="str">
        <f t="shared" si="1197"/>
        <v/>
      </c>
      <c r="BK1149" s="46" t="str">
        <f t="shared" si="1198"/>
        <v/>
      </c>
      <c r="BL1149" s="46" t="str">
        <f t="shared" si="1199"/>
        <v/>
      </c>
      <c r="BM1149" s="43" t="str">
        <f t="shared" si="1200"/>
        <v/>
      </c>
      <c r="BN1149" s="43" t="str">
        <f t="shared" si="1201"/>
        <v/>
      </c>
      <c r="BO1149" s="44" t="str">
        <f t="shared" si="1243"/>
        <v/>
      </c>
      <c r="BP1149" s="44" t="str">
        <f t="shared" si="1183"/>
        <v>X</v>
      </c>
      <c r="BQ1149" s="44" t="str">
        <f t="shared" si="1186"/>
        <v/>
      </c>
      <c r="BR1149" s="46" t="str">
        <f t="shared" si="1236"/>
        <v/>
      </c>
      <c r="BS1149" s="47" t="str">
        <f t="shared" si="1237"/>
        <v/>
      </c>
      <c r="BT1149" s="46" t="str">
        <f t="shared" si="1238"/>
        <v/>
      </c>
      <c r="BU1149" s="46" t="str">
        <f t="shared" si="1239"/>
        <v/>
      </c>
      <c r="BV1149" s="73" t="str">
        <f t="shared" si="1180"/>
        <v/>
      </c>
      <c r="BW1149" s="47" t="str">
        <f t="shared" si="1235"/>
        <v/>
      </c>
      <c r="BX1149" s="47" t="str">
        <f t="shared" si="1184"/>
        <v/>
      </c>
      <c r="BY1149" s="13" t="str">
        <f t="shared" si="1187"/>
        <v/>
      </c>
      <c r="BZ1149" s="14" t="str">
        <f t="shared" si="1240"/>
        <v/>
      </c>
      <c r="CA1149" s="48" t="str">
        <f t="shared" si="1241"/>
        <v>X</v>
      </c>
      <c r="CB1149" s="44" t="str">
        <f t="shared" si="1242"/>
        <v/>
      </c>
      <c r="CC1149" s="44" t="str">
        <f t="shared" si="1202"/>
        <v/>
      </c>
      <c r="CD1149" s="44" t="str">
        <f t="shared" si="1188"/>
        <v/>
      </c>
      <c r="CE1149" s="44" t="str">
        <f t="shared" si="1232"/>
        <v>X</v>
      </c>
      <c r="CF1149" s="44" t="str">
        <f t="shared" si="1203"/>
        <v/>
      </c>
      <c r="CG1149" s="44" t="str">
        <f t="shared" si="1204"/>
        <v/>
      </c>
      <c r="CH1149" s="44" t="str">
        <f t="shared" si="1205"/>
        <v/>
      </c>
      <c r="CI1149" s="44" t="str">
        <f t="shared" si="1206"/>
        <v/>
      </c>
      <c r="CJ1149" s="44" t="str">
        <f t="shared" si="1207"/>
        <v/>
      </c>
      <c r="CK1149" s="44" t="str">
        <f t="shared" si="1208"/>
        <v/>
      </c>
      <c r="CL1149" s="44" t="str">
        <f t="shared" si="1209"/>
        <v/>
      </c>
      <c r="CM1149" s="43" t="str">
        <f t="shared" si="1210"/>
        <v/>
      </c>
      <c r="CN1149" s="43" t="str">
        <f t="shared" si="1211"/>
        <v/>
      </c>
      <c r="CO1149" s="43" t="str">
        <f t="shared" si="1212"/>
        <v/>
      </c>
      <c r="CP1149" s="44" t="str">
        <f t="shared" si="1189"/>
        <v/>
      </c>
      <c r="CQ1149" s="44" t="str">
        <f t="shared" si="1213"/>
        <v>X</v>
      </c>
      <c r="CR1149" s="43" t="str">
        <f t="shared" si="1234"/>
        <v/>
      </c>
      <c r="CS1149" s="44" t="s">
        <v>8783</v>
      </c>
      <c r="CT1149" s="44">
        <v>1</v>
      </c>
      <c r="CU1149" s="44" t="str">
        <f t="shared" si="1217"/>
        <v/>
      </c>
      <c r="CV1149" s="44" t="str">
        <f t="shared" si="1218"/>
        <v/>
      </c>
      <c r="CW1149" s="44" t="str">
        <f t="shared" si="1219"/>
        <v/>
      </c>
      <c r="CX1149" s="44" t="str">
        <f t="shared" si="1220"/>
        <v/>
      </c>
      <c r="CY1149" s="44" t="str">
        <f t="shared" si="1221"/>
        <v/>
      </c>
      <c r="CZ1149" s="44" t="str">
        <f t="shared" si="1222"/>
        <v/>
      </c>
      <c r="DA1149" s="49" t="str">
        <f t="shared" si="1214"/>
        <v/>
      </c>
      <c r="DB1149" s="44" t="str">
        <f t="shared" si="1223"/>
        <v/>
      </c>
      <c r="DC1149" s="44" t="str">
        <f t="shared" si="1224"/>
        <v/>
      </c>
      <c r="DD1149" s="44" t="str">
        <f t="shared" si="1225"/>
        <v/>
      </c>
      <c r="DE1149" s="44" t="str">
        <f t="shared" si="1226"/>
        <v/>
      </c>
      <c r="DF1149" s="44" t="str">
        <f t="shared" si="1227"/>
        <v/>
      </c>
      <c r="DG1149" s="44" t="str">
        <f t="shared" si="1228"/>
        <v/>
      </c>
      <c r="DH1149" s="44" t="str">
        <f t="shared" si="1185"/>
        <v>X</v>
      </c>
      <c r="DI1149" s="50" t="str">
        <f t="shared" si="1229"/>
        <v/>
      </c>
      <c r="DJ1149" s="50" t="str">
        <f t="shared" si="1233"/>
        <v>X</v>
      </c>
      <c r="DK1149" s="50" t="str">
        <f t="shared" si="1230"/>
        <v/>
      </c>
      <c r="DL1149" s="50" t="str">
        <f t="shared" si="1231"/>
        <v/>
      </c>
      <c r="DM1149" s="51" t="str">
        <f t="shared" si="1181"/>
        <v>033137000</v>
      </c>
      <c r="DN1149" s="52"/>
      <c r="DO1149" s="53" t="s">
        <v>5255</v>
      </c>
      <c r="DP1149" s="52"/>
      <c r="DQ1149" s="53"/>
      <c r="DR1149" s="52" t="str">
        <f t="shared" si="1216"/>
        <v/>
      </c>
      <c r="DS1149" s="53"/>
      <c r="DT1149" s="52"/>
      <c r="DU1149" s="53"/>
      <c r="DV1149" s="52"/>
      <c r="DW1149" s="226"/>
      <c r="DX1149" s="226"/>
      <c r="EI1149" s="83"/>
      <c r="EJ1149" s="102"/>
      <c r="EK1149" s="102"/>
      <c r="EL1149" s="102"/>
      <c r="EM1149" s="102"/>
      <c r="EN1149" s="102"/>
      <c r="EO1149" s="102"/>
      <c r="EP1149" s="102"/>
      <c r="EQ1149" s="102"/>
      <c r="ER1149" s="102"/>
      <c r="ES1149" s="102"/>
      <c r="ET1149" s="102"/>
      <c r="EU1149" s="102"/>
      <c r="EV1149" s="102"/>
      <c r="FB1149" s="36" t="s">
        <v>8780</v>
      </c>
      <c r="FL1149" s="36" t="str">
        <f t="shared" si="1182"/>
        <v>X</v>
      </c>
    </row>
    <row r="1150" spans="1:168" s="36" customFormat="1" ht="49.5" customHeight="1" x14ac:dyDescent="0.35">
      <c r="A1150" s="67"/>
      <c r="B1150" s="39"/>
      <c r="C1150" s="39"/>
      <c r="D1150" s="40"/>
      <c r="E1150" s="41"/>
      <c r="F1150" s="41"/>
      <c r="G1150" s="41"/>
      <c r="H1150" s="41"/>
      <c r="I1150" s="41"/>
      <c r="J1150" s="41"/>
      <c r="K1150" s="41"/>
      <c r="L1150" s="41"/>
      <c r="M1150" s="41"/>
      <c r="N1150" s="41"/>
      <c r="O1150" s="29"/>
      <c r="P1150" s="30"/>
      <c r="Q1150" s="31"/>
      <c r="R1150" s="31"/>
      <c r="S1150" s="32" t="s">
        <v>155</v>
      </c>
      <c r="T1150" s="33"/>
      <c r="U1150" s="33" t="s">
        <v>6459</v>
      </c>
      <c r="V1150" s="33" t="s">
        <v>156</v>
      </c>
      <c r="W1150" s="33" t="s">
        <v>5603</v>
      </c>
      <c r="X1150" s="33" t="s">
        <v>4108</v>
      </c>
      <c r="Y1150" s="33" t="s">
        <v>4109</v>
      </c>
      <c r="Z1150" s="33">
        <v>1</v>
      </c>
      <c r="AA1150" s="34" t="s">
        <v>7632</v>
      </c>
      <c r="AB1150" s="34">
        <v>1111</v>
      </c>
      <c r="AC1150" s="34" t="s">
        <v>7631</v>
      </c>
      <c r="AD1150" s="34" t="s">
        <v>7613</v>
      </c>
      <c r="AE1150" s="34" t="s">
        <v>7615</v>
      </c>
      <c r="AF1150" s="34" t="s">
        <v>159</v>
      </c>
      <c r="AG1150" s="34" t="s">
        <v>160</v>
      </c>
      <c r="AH1150" s="34" t="s">
        <v>934</v>
      </c>
      <c r="AI1150" s="34" t="s">
        <v>2531</v>
      </c>
      <c r="AJ1150" s="34" t="s">
        <v>4106</v>
      </c>
      <c r="AK1150" s="34" t="s">
        <v>5691</v>
      </c>
      <c r="AL1150" s="34" t="s">
        <v>4106</v>
      </c>
      <c r="AM1150" s="34" t="s">
        <v>5691</v>
      </c>
      <c r="AN1150" s="34">
        <v>1</v>
      </c>
      <c r="AO1150" s="34" t="s">
        <v>161</v>
      </c>
      <c r="AP1150" s="34" t="s">
        <v>5693</v>
      </c>
      <c r="AQ1150" s="56">
        <v>1</v>
      </c>
      <c r="AR1150" s="56">
        <v>2</v>
      </c>
      <c r="AS1150" s="56">
        <v>2</v>
      </c>
      <c r="AT1150" s="42" t="s">
        <v>2920</v>
      </c>
      <c r="AU1150" s="42" t="s">
        <v>3193</v>
      </c>
      <c r="AV1150" s="42" t="s">
        <v>4106</v>
      </c>
      <c r="AW1150" s="35" t="s">
        <v>5709</v>
      </c>
      <c r="AX1150" s="35" t="s">
        <v>157</v>
      </c>
      <c r="AY1150" s="35" t="s">
        <v>158</v>
      </c>
      <c r="AZ1150" s="43" t="str">
        <f t="shared" si="1190"/>
        <v/>
      </c>
      <c r="BA1150" s="44" t="s">
        <v>5255</v>
      </c>
      <c r="BB1150" s="43" t="str">
        <f t="shared" si="1191"/>
        <v/>
      </c>
      <c r="BC1150" s="45" t="str">
        <f t="shared" si="1192"/>
        <v/>
      </c>
      <c r="BD1150" s="45" t="str">
        <f t="shared" si="1193"/>
        <v/>
      </c>
      <c r="BE1150" s="45" t="s">
        <v>5691</v>
      </c>
      <c r="BF1150" s="45" t="str">
        <f t="shared" si="1244"/>
        <v/>
      </c>
      <c r="BG1150" s="45" t="str">
        <f t="shared" si="1194"/>
        <v/>
      </c>
      <c r="BH1150" s="12" t="str">
        <f t="shared" si="1195"/>
        <v/>
      </c>
      <c r="BI1150" s="43" t="str">
        <f t="shared" si="1196"/>
        <v/>
      </c>
      <c r="BJ1150" s="46" t="str">
        <f t="shared" si="1197"/>
        <v/>
      </c>
      <c r="BK1150" s="46" t="str">
        <f t="shared" si="1198"/>
        <v/>
      </c>
      <c r="BL1150" s="46" t="str">
        <f t="shared" si="1199"/>
        <v/>
      </c>
      <c r="BM1150" s="43" t="str">
        <f t="shared" si="1200"/>
        <v/>
      </c>
      <c r="BN1150" s="43" t="str">
        <f t="shared" si="1201"/>
        <v/>
      </c>
      <c r="BO1150" s="44" t="str">
        <f t="shared" si="1243"/>
        <v/>
      </c>
      <c r="BP1150" s="44" t="str">
        <f t="shared" si="1183"/>
        <v>X</v>
      </c>
      <c r="BQ1150" s="44" t="str">
        <f t="shared" si="1186"/>
        <v/>
      </c>
      <c r="BR1150" s="46" t="str">
        <f t="shared" si="1236"/>
        <v/>
      </c>
      <c r="BS1150" s="47" t="str">
        <f t="shared" si="1237"/>
        <v/>
      </c>
      <c r="BT1150" s="46" t="str">
        <f t="shared" si="1238"/>
        <v/>
      </c>
      <c r="BU1150" s="46" t="str">
        <f t="shared" si="1239"/>
        <v/>
      </c>
      <c r="BV1150" s="73" t="str">
        <f t="shared" si="1180"/>
        <v/>
      </c>
      <c r="BW1150" s="47" t="str">
        <f t="shared" si="1235"/>
        <v/>
      </c>
      <c r="BX1150" s="47" t="str">
        <f t="shared" si="1184"/>
        <v/>
      </c>
      <c r="BY1150" s="13" t="str">
        <f t="shared" si="1187"/>
        <v/>
      </c>
      <c r="BZ1150" s="14" t="str">
        <f t="shared" si="1240"/>
        <v/>
      </c>
      <c r="CA1150" s="48" t="str">
        <f t="shared" si="1241"/>
        <v>X</v>
      </c>
      <c r="CB1150" s="44" t="str">
        <f t="shared" si="1242"/>
        <v/>
      </c>
      <c r="CC1150" s="44" t="str">
        <f t="shared" si="1202"/>
        <v/>
      </c>
      <c r="CD1150" s="44" t="str">
        <f t="shared" si="1188"/>
        <v/>
      </c>
      <c r="CE1150" s="44" t="str">
        <f t="shared" si="1232"/>
        <v>X</v>
      </c>
      <c r="CF1150" s="44" t="str">
        <f t="shared" si="1203"/>
        <v/>
      </c>
      <c r="CG1150" s="44" t="str">
        <f t="shared" si="1204"/>
        <v/>
      </c>
      <c r="CH1150" s="44" t="str">
        <f t="shared" si="1205"/>
        <v/>
      </c>
      <c r="CI1150" s="44" t="str">
        <f t="shared" si="1206"/>
        <v/>
      </c>
      <c r="CJ1150" s="44" t="str">
        <f t="shared" si="1207"/>
        <v/>
      </c>
      <c r="CK1150" s="44" t="str">
        <f t="shared" si="1208"/>
        <v/>
      </c>
      <c r="CL1150" s="44" t="str">
        <f t="shared" si="1209"/>
        <v/>
      </c>
      <c r="CM1150" s="43" t="str">
        <f t="shared" si="1210"/>
        <v/>
      </c>
      <c r="CN1150" s="43" t="str">
        <f t="shared" si="1211"/>
        <v/>
      </c>
      <c r="CO1150" s="43" t="str">
        <f t="shared" si="1212"/>
        <v/>
      </c>
      <c r="CP1150" s="44" t="str">
        <f t="shared" si="1189"/>
        <v/>
      </c>
      <c r="CQ1150" s="44" t="str">
        <f t="shared" si="1213"/>
        <v>X</v>
      </c>
      <c r="CR1150" s="43" t="str">
        <f t="shared" si="1234"/>
        <v/>
      </c>
      <c r="CS1150" s="44" t="s">
        <v>8783</v>
      </c>
      <c r="CT1150" s="44">
        <v>1</v>
      </c>
      <c r="CU1150" s="44" t="str">
        <f t="shared" si="1217"/>
        <v/>
      </c>
      <c r="CV1150" s="44" t="str">
        <f t="shared" si="1218"/>
        <v/>
      </c>
      <c r="CW1150" s="44" t="str">
        <f t="shared" si="1219"/>
        <v/>
      </c>
      <c r="CX1150" s="44" t="str">
        <f t="shared" si="1220"/>
        <v/>
      </c>
      <c r="CY1150" s="44" t="str">
        <f t="shared" si="1221"/>
        <v/>
      </c>
      <c r="CZ1150" s="44" t="str">
        <f t="shared" si="1222"/>
        <v/>
      </c>
      <c r="DA1150" s="49" t="str">
        <f t="shared" si="1214"/>
        <v/>
      </c>
      <c r="DB1150" s="44" t="str">
        <f t="shared" si="1223"/>
        <v/>
      </c>
      <c r="DC1150" s="44" t="str">
        <f t="shared" si="1224"/>
        <v/>
      </c>
      <c r="DD1150" s="44" t="str">
        <f t="shared" si="1225"/>
        <v/>
      </c>
      <c r="DE1150" s="44" t="str">
        <f t="shared" si="1226"/>
        <v/>
      </c>
      <c r="DF1150" s="44" t="str">
        <f t="shared" si="1227"/>
        <v/>
      </c>
      <c r="DG1150" s="44" t="str">
        <f t="shared" si="1228"/>
        <v/>
      </c>
      <c r="DH1150" s="44" t="str">
        <f t="shared" si="1185"/>
        <v>X</v>
      </c>
      <c r="DI1150" s="50" t="str">
        <f t="shared" si="1229"/>
        <v/>
      </c>
      <c r="DJ1150" s="50" t="str">
        <f t="shared" si="1233"/>
        <v>X</v>
      </c>
      <c r="DK1150" s="50" t="str">
        <f t="shared" si="1230"/>
        <v/>
      </c>
      <c r="DL1150" s="50" t="str">
        <f t="shared" si="1231"/>
        <v/>
      </c>
      <c r="DM1150" s="51" t="str">
        <f t="shared" si="1181"/>
        <v>033132000</v>
      </c>
      <c r="DN1150" s="52"/>
      <c r="DO1150" s="53" t="s">
        <v>5255</v>
      </c>
      <c r="DP1150" s="52"/>
      <c r="DQ1150" s="53"/>
      <c r="DR1150" s="52" t="str">
        <f t="shared" si="1216"/>
        <v/>
      </c>
      <c r="DS1150" s="53"/>
      <c r="DT1150" s="52"/>
      <c r="DU1150" s="53"/>
      <c r="DV1150" s="52"/>
      <c r="DW1150" s="226"/>
      <c r="DX1150" s="226"/>
      <c r="EI1150" s="83"/>
      <c r="EJ1150" s="102"/>
      <c r="EK1150" s="102"/>
      <c r="EL1150" s="102"/>
      <c r="EM1150" s="102"/>
      <c r="EN1150" s="102"/>
      <c r="EO1150" s="102"/>
      <c r="EP1150" s="102"/>
      <c r="EQ1150" s="102"/>
      <c r="ER1150" s="102"/>
      <c r="ES1150" s="102"/>
      <c r="ET1150" s="102"/>
      <c r="EU1150" s="102"/>
      <c r="EV1150" s="102"/>
      <c r="FB1150" s="36" t="s">
        <v>8780</v>
      </c>
      <c r="FL1150" s="36" t="str">
        <f t="shared" si="1182"/>
        <v>X</v>
      </c>
    </row>
    <row r="1151" spans="1:168" s="36" customFormat="1" ht="49.5" customHeight="1" x14ac:dyDescent="0.35">
      <c r="A1151" s="67"/>
      <c r="B1151" s="39"/>
      <c r="C1151" s="39"/>
      <c r="D1151" s="40"/>
      <c r="E1151" s="41"/>
      <c r="F1151" s="41"/>
      <c r="G1151" s="41"/>
      <c r="H1151" s="41"/>
      <c r="I1151" s="41"/>
      <c r="J1151" s="41"/>
      <c r="K1151" s="41"/>
      <c r="L1151" s="41"/>
      <c r="M1151" s="41"/>
      <c r="N1151" s="41"/>
      <c r="O1151" s="29"/>
      <c r="P1151" s="30"/>
      <c r="Q1151" s="31"/>
      <c r="R1151" s="31"/>
      <c r="S1151" s="32" t="s">
        <v>4218</v>
      </c>
      <c r="T1151" s="33"/>
      <c r="U1151" s="33" t="s">
        <v>5741</v>
      </c>
      <c r="V1151" s="33" t="s">
        <v>4252</v>
      </c>
      <c r="W1151" s="33" t="s">
        <v>4820</v>
      </c>
      <c r="X1151" s="33" t="s">
        <v>5194</v>
      </c>
      <c r="Y1151" s="33" t="s">
        <v>5195</v>
      </c>
      <c r="Z1151" s="33">
        <v>1</v>
      </c>
      <c r="AA1151" s="34" t="s">
        <v>5196</v>
      </c>
      <c r="AB1151" s="34">
        <v>1311</v>
      </c>
      <c r="AC1151" s="34" t="s">
        <v>5197</v>
      </c>
      <c r="AD1151" s="34" t="s">
        <v>5198</v>
      </c>
      <c r="AE1151" s="34" t="s">
        <v>5199</v>
      </c>
      <c r="AF1151" s="34" t="s">
        <v>4218</v>
      </c>
      <c r="AG1151" s="34" t="s">
        <v>4252</v>
      </c>
      <c r="AH1151" s="34" t="s">
        <v>5700</v>
      </c>
      <c r="AI1151" s="34" t="s">
        <v>3089</v>
      </c>
      <c r="AJ1151" s="34" t="s">
        <v>5741</v>
      </c>
      <c r="AK1151" s="34" t="s">
        <v>4820</v>
      </c>
      <c r="AL1151" s="34" t="s">
        <v>4106</v>
      </c>
      <c r="AM1151" s="34"/>
      <c r="AN1151" s="34">
        <v>1</v>
      </c>
      <c r="AO1151" s="34" t="s">
        <v>5693</v>
      </c>
      <c r="AP1151" s="34" t="s">
        <v>5693</v>
      </c>
      <c r="AQ1151" s="56">
        <v>0</v>
      </c>
      <c r="AR1151" s="56">
        <v>0</v>
      </c>
      <c r="AS1151" s="56">
        <v>0</v>
      </c>
      <c r="AT1151" s="42" t="s">
        <v>4106</v>
      </c>
      <c r="AU1151" s="42" t="s">
        <v>4106</v>
      </c>
      <c r="AV1151" s="42" t="s">
        <v>4106</v>
      </c>
      <c r="AW1151" s="35"/>
      <c r="AX1151" s="35"/>
      <c r="AY1151" s="35"/>
      <c r="AZ1151" s="43" t="str">
        <f t="shared" si="1190"/>
        <v/>
      </c>
      <c r="BA1151" s="44"/>
      <c r="BB1151" s="43" t="str">
        <f t="shared" si="1191"/>
        <v/>
      </c>
      <c r="BC1151" s="45" t="str">
        <f t="shared" si="1192"/>
        <v/>
      </c>
      <c r="BD1151" s="45" t="str">
        <f t="shared" si="1193"/>
        <v/>
      </c>
      <c r="BE1151" s="45" t="s">
        <v>5691</v>
      </c>
      <c r="BF1151" s="45" t="str">
        <f>IF(BE1151="",BD1151,"")</f>
        <v/>
      </c>
      <c r="BG1151" s="45" t="str">
        <f t="shared" si="1194"/>
        <v/>
      </c>
      <c r="BH1151" s="12" t="str">
        <f t="shared" si="1195"/>
        <v/>
      </c>
      <c r="BI1151" s="43" t="str">
        <f t="shared" si="1196"/>
        <v/>
      </c>
      <c r="BJ1151" s="46" t="str">
        <f t="shared" si="1197"/>
        <v/>
      </c>
      <c r="BK1151" s="46" t="str">
        <f t="shared" si="1198"/>
        <v>X</v>
      </c>
      <c r="BL1151" s="46" t="str">
        <f t="shared" si="1199"/>
        <v>X</v>
      </c>
      <c r="BM1151" s="43" t="str">
        <f t="shared" si="1200"/>
        <v/>
      </c>
      <c r="BN1151" s="43" t="str">
        <f t="shared" si="1201"/>
        <v/>
      </c>
      <c r="BO1151" s="44" t="str">
        <f t="shared" si="1243"/>
        <v/>
      </c>
      <c r="BP1151" s="44" t="str">
        <f t="shared" ref="BP1151:BP1214" si="1245">IF(+AZ1151&amp;BA1151&amp;BB1151&amp;BC1151&amp;BD1151&amp;BE1151&amp;BF1151&amp;BG1151&amp;BH1151&amp;BI1151&amp;BJ1151&amp;BK1151&amp;BL1151&amp;BM1151&amp;BN1151&amp;BO1151="","","X")</f>
        <v>X</v>
      </c>
      <c r="BQ1151" s="44" t="str">
        <f t="shared" si="1186"/>
        <v/>
      </c>
      <c r="BR1151" s="46" t="str">
        <f t="shared" si="1236"/>
        <v/>
      </c>
      <c r="BS1151" s="47" t="str">
        <f t="shared" si="1237"/>
        <v/>
      </c>
      <c r="BT1151" s="46" t="str">
        <f t="shared" si="1238"/>
        <v>X</v>
      </c>
      <c r="BU1151" s="46" t="str">
        <f t="shared" si="1239"/>
        <v>X</v>
      </c>
      <c r="BV1151" s="73" t="str">
        <f t="shared" si="1180"/>
        <v/>
      </c>
      <c r="BW1151" s="47" t="str">
        <f t="shared" si="1235"/>
        <v/>
      </c>
      <c r="BX1151" s="47" t="str">
        <f t="shared" ref="BX1151:BX1201" si="1246">IF(BO1151="X",BO1151,"")</f>
        <v/>
      </c>
      <c r="BY1151" s="13" t="str">
        <f t="shared" si="1187"/>
        <v/>
      </c>
      <c r="BZ1151" s="14" t="str">
        <f t="shared" si="1240"/>
        <v/>
      </c>
      <c r="CA1151" s="48" t="str">
        <f t="shared" si="1241"/>
        <v>X</v>
      </c>
      <c r="CB1151" s="44" t="str">
        <f t="shared" si="1242"/>
        <v/>
      </c>
      <c r="CC1151" s="44" t="str">
        <f t="shared" si="1202"/>
        <v/>
      </c>
      <c r="CD1151" s="44" t="str">
        <f t="shared" si="1188"/>
        <v/>
      </c>
      <c r="CE1151" s="44" t="str">
        <f t="shared" si="1232"/>
        <v/>
      </c>
      <c r="CF1151" s="44" t="str">
        <f t="shared" si="1203"/>
        <v/>
      </c>
      <c r="CG1151" s="44" t="str">
        <f t="shared" si="1204"/>
        <v/>
      </c>
      <c r="CH1151" s="44" t="str">
        <f t="shared" si="1205"/>
        <v/>
      </c>
      <c r="CI1151" s="44" t="str">
        <f t="shared" si="1206"/>
        <v/>
      </c>
      <c r="CJ1151" s="44" t="str">
        <f t="shared" si="1207"/>
        <v>X</v>
      </c>
      <c r="CK1151" s="44" t="str">
        <f t="shared" si="1208"/>
        <v>X</v>
      </c>
      <c r="CL1151" s="44" t="str">
        <f t="shared" si="1209"/>
        <v/>
      </c>
      <c r="CM1151" s="43" t="str">
        <f t="shared" si="1210"/>
        <v/>
      </c>
      <c r="CN1151" s="43" t="str">
        <f t="shared" si="1211"/>
        <v/>
      </c>
      <c r="CO1151" s="43" t="str">
        <f t="shared" si="1212"/>
        <v/>
      </c>
      <c r="CP1151" s="44" t="str">
        <f t="shared" si="1189"/>
        <v/>
      </c>
      <c r="CQ1151" s="44" t="str">
        <f t="shared" si="1213"/>
        <v/>
      </c>
      <c r="CR1151" s="43" t="str">
        <f t="shared" si="1234"/>
        <v/>
      </c>
      <c r="CS1151" s="44">
        <v>0</v>
      </c>
      <c r="CT1151" s="44">
        <v>0</v>
      </c>
      <c r="CU1151" s="44" t="str">
        <f t="shared" si="1217"/>
        <v/>
      </c>
      <c r="CV1151" s="44" t="str">
        <f t="shared" si="1218"/>
        <v/>
      </c>
      <c r="CW1151" s="44" t="str">
        <f t="shared" si="1219"/>
        <v/>
      </c>
      <c r="CX1151" s="44" t="str">
        <f t="shared" si="1220"/>
        <v>X</v>
      </c>
      <c r="CY1151" s="44" t="str">
        <f t="shared" si="1221"/>
        <v>X</v>
      </c>
      <c r="CZ1151" s="44" t="str">
        <f t="shared" si="1222"/>
        <v/>
      </c>
      <c r="DA1151" s="49" t="str">
        <f t="shared" si="1214"/>
        <v/>
      </c>
      <c r="DB1151" s="44" t="str">
        <f t="shared" si="1223"/>
        <v/>
      </c>
      <c r="DC1151" s="44" t="str">
        <f t="shared" si="1224"/>
        <v/>
      </c>
      <c r="DD1151" s="44" t="str">
        <f t="shared" si="1225"/>
        <v/>
      </c>
      <c r="DE1151" s="44" t="str">
        <f t="shared" si="1226"/>
        <v>X</v>
      </c>
      <c r="DF1151" s="44" t="str">
        <f t="shared" si="1227"/>
        <v>X</v>
      </c>
      <c r="DG1151" s="44" t="str">
        <f t="shared" si="1228"/>
        <v/>
      </c>
      <c r="DH1151" s="44" t="str">
        <f t="shared" ref="DH1151:DH1214" si="1247">IF(+DI1151&amp;DK1151&amp;DL1151="",AZ1151&amp;BA1151&amp;BB1151,"")</f>
        <v/>
      </c>
      <c r="DI1151" s="50" t="str">
        <f t="shared" si="1229"/>
        <v/>
      </c>
      <c r="DJ1151" s="50" t="str">
        <f t="shared" si="1233"/>
        <v/>
      </c>
      <c r="DK1151" s="50" t="str">
        <f t="shared" si="1230"/>
        <v/>
      </c>
      <c r="DL1151" s="50" t="str">
        <f t="shared" si="1231"/>
        <v/>
      </c>
      <c r="DM1151" s="51" t="str">
        <f t="shared" ref="DM1151:DM1213" si="1248">+AT1151&amp;AU1151&amp;AV1151</f>
        <v>000000000</v>
      </c>
      <c r="DN1151" s="52"/>
      <c r="DO1151" s="53"/>
      <c r="DP1151" s="52"/>
      <c r="DQ1151" s="53" t="str">
        <f t="shared" si="1215"/>
        <v/>
      </c>
      <c r="DR1151" s="52" t="str">
        <f t="shared" si="1216"/>
        <v/>
      </c>
      <c r="DS1151" s="53"/>
      <c r="DT1151" s="52"/>
      <c r="DU1151" s="53"/>
      <c r="DV1151" s="52"/>
      <c r="DW1151" s="99"/>
      <c r="DX1151" s="99"/>
      <c r="EI1151" s="83"/>
      <c r="EJ1151" s="102"/>
      <c r="EK1151" s="102"/>
      <c r="EL1151" s="102"/>
      <c r="EM1151" s="102"/>
      <c r="EN1151" s="102"/>
      <c r="EO1151" s="102"/>
      <c r="EP1151" s="102"/>
      <c r="EQ1151" s="102"/>
      <c r="ER1151" s="102"/>
      <c r="ES1151" s="102"/>
      <c r="ET1151" s="102"/>
      <c r="EU1151" s="102"/>
      <c r="EV1151" s="102"/>
      <c r="FL1151" s="36" t="str">
        <f t="shared" si="1182"/>
        <v/>
      </c>
    </row>
    <row r="1152" spans="1:168" s="36" customFormat="1" ht="49.5" customHeight="1" x14ac:dyDescent="0.35">
      <c r="A1152" s="67"/>
      <c r="B1152" s="39"/>
      <c r="C1152" s="39"/>
      <c r="D1152" s="40"/>
      <c r="E1152" s="41"/>
      <c r="F1152" s="41"/>
      <c r="G1152" s="41"/>
      <c r="H1152" s="41"/>
      <c r="I1152" s="41"/>
      <c r="J1152" s="41"/>
      <c r="K1152" s="41"/>
      <c r="L1152" s="41"/>
      <c r="M1152" s="41"/>
      <c r="N1152" s="41"/>
      <c r="O1152" s="29"/>
      <c r="P1152" s="30"/>
      <c r="Q1152" s="31"/>
      <c r="R1152" s="31"/>
      <c r="S1152" s="32" t="s">
        <v>2561</v>
      </c>
      <c r="T1152" s="33"/>
      <c r="U1152" s="33" t="s">
        <v>5741</v>
      </c>
      <c r="V1152" s="33" t="s">
        <v>4253</v>
      </c>
      <c r="W1152" s="33" t="s">
        <v>4820</v>
      </c>
      <c r="X1152" s="33" t="s">
        <v>5194</v>
      </c>
      <c r="Y1152" s="33" t="s">
        <v>5195</v>
      </c>
      <c r="Z1152" s="33">
        <v>1</v>
      </c>
      <c r="AA1152" s="34" t="s">
        <v>5196</v>
      </c>
      <c r="AB1152" s="34">
        <v>1311</v>
      </c>
      <c r="AC1152" s="34" t="s">
        <v>5197</v>
      </c>
      <c r="AD1152" s="34" t="s">
        <v>5198</v>
      </c>
      <c r="AE1152" s="34" t="s">
        <v>5199</v>
      </c>
      <c r="AF1152" s="34" t="s">
        <v>2561</v>
      </c>
      <c r="AG1152" s="34" t="s">
        <v>4253</v>
      </c>
      <c r="AH1152" s="34" t="s">
        <v>5700</v>
      </c>
      <c r="AI1152" s="34" t="s">
        <v>3089</v>
      </c>
      <c r="AJ1152" s="34" t="s">
        <v>5741</v>
      </c>
      <c r="AK1152" s="34" t="s">
        <v>4820</v>
      </c>
      <c r="AL1152" s="34" t="s">
        <v>4106</v>
      </c>
      <c r="AM1152" s="34"/>
      <c r="AN1152" s="34">
        <v>1</v>
      </c>
      <c r="AO1152" s="34" t="s">
        <v>5693</v>
      </c>
      <c r="AP1152" s="34" t="s">
        <v>5693</v>
      </c>
      <c r="AQ1152" s="56">
        <v>0</v>
      </c>
      <c r="AR1152" s="56">
        <v>0</v>
      </c>
      <c r="AS1152" s="56">
        <v>0</v>
      </c>
      <c r="AT1152" s="42" t="s">
        <v>4106</v>
      </c>
      <c r="AU1152" s="42" t="s">
        <v>4106</v>
      </c>
      <c r="AV1152" s="42" t="s">
        <v>4106</v>
      </c>
      <c r="AW1152" s="35"/>
      <c r="AX1152" s="35"/>
      <c r="AY1152" s="35"/>
      <c r="AZ1152" s="43" t="str">
        <f t="shared" si="1190"/>
        <v/>
      </c>
      <c r="BA1152" s="44"/>
      <c r="BB1152" s="43" t="str">
        <f t="shared" si="1191"/>
        <v/>
      </c>
      <c r="BC1152" s="45" t="str">
        <f t="shared" si="1192"/>
        <v/>
      </c>
      <c r="BD1152" s="45" t="str">
        <f t="shared" si="1193"/>
        <v/>
      </c>
      <c r="BE1152" s="45" t="s">
        <v>5691</v>
      </c>
      <c r="BF1152" s="45" t="str">
        <f>IF(BE1152="",BD1152,"")</f>
        <v/>
      </c>
      <c r="BG1152" s="45" t="str">
        <f t="shared" si="1194"/>
        <v/>
      </c>
      <c r="BH1152" s="12" t="str">
        <f t="shared" si="1195"/>
        <v/>
      </c>
      <c r="BI1152" s="43" t="str">
        <f t="shared" si="1196"/>
        <v/>
      </c>
      <c r="BJ1152" s="46" t="str">
        <f t="shared" si="1197"/>
        <v/>
      </c>
      <c r="BK1152" s="46" t="str">
        <f t="shared" si="1198"/>
        <v>X</v>
      </c>
      <c r="BL1152" s="46" t="str">
        <f t="shared" si="1199"/>
        <v>X</v>
      </c>
      <c r="BM1152" s="43" t="str">
        <f t="shared" si="1200"/>
        <v/>
      </c>
      <c r="BN1152" s="43" t="str">
        <f t="shared" si="1201"/>
        <v/>
      </c>
      <c r="BO1152" s="44" t="str">
        <f t="shared" si="1243"/>
        <v/>
      </c>
      <c r="BP1152" s="44" t="str">
        <f t="shared" si="1245"/>
        <v>X</v>
      </c>
      <c r="BQ1152" s="44" t="str">
        <f t="shared" ref="BQ1152:BQ1215" si="1249">IF(S1152="","",IF(BP1152="","X",""))</f>
        <v/>
      </c>
      <c r="BR1152" s="46" t="str">
        <f t="shared" si="1236"/>
        <v/>
      </c>
      <c r="BS1152" s="47" t="str">
        <f t="shared" si="1237"/>
        <v/>
      </c>
      <c r="BT1152" s="46" t="str">
        <f t="shared" si="1238"/>
        <v>X</v>
      </c>
      <c r="BU1152" s="46" t="str">
        <f t="shared" si="1239"/>
        <v>X</v>
      </c>
      <c r="BV1152" s="73" t="str">
        <f t="shared" si="1180"/>
        <v/>
      </c>
      <c r="BW1152" s="47" t="str">
        <f t="shared" si="1235"/>
        <v/>
      </c>
      <c r="BX1152" s="47" t="str">
        <f t="shared" si="1246"/>
        <v/>
      </c>
      <c r="BY1152" s="13" t="str">
        <f t="shared" ref="BY1152:BY1201" si="1250">IF(BW1152="",IF($AB1152=230,"X",IF(MID($AB1152,1,1)="3","X","")),"")</f>
        <v/>
      </c>
      <c r="BZ1152" s="14" t="str">
        <f t="shared" si="1240"/>
        <v/>
      </c>
      <c r="CA1152" s="48" t="str">
        <f t="shared" si="1241"/>
        <v>X</v>
      </c>
      <c r="CB1152" s="44" t="str">
        <f t="shared" si="1242"/>
        <v/>
      </c>
      <c r="CC1152" s="44" t="str">
        <f t="shared" si="1202"/>
        <v/>
      </c>
      <c r="CD1152" s="44" t="str">
        <f t="shared" si="1188"/>
        <v/>
      </c>
      <c r="CE1152" s="44" t="str">
        <f t="shared" si="1232"/>
        <v/>
      </c>
      <c r="CF1152" s="44" t="str">
        <f t="shared" si="1203"/>
        <v/>
      </c>
      <c r="CG1152" s="44" t="str">
        <f t="shared" si="1204"/>
        <v/>
      </c>
      <c r="CH1152" s="44" t="str">
        <f t="shared" si="1205"/>
        <v/>
      </c>
      <c r="CI1152" s="44" t="str">
        <f t="shared" si="1206"/>
        <v/>
      </c>
      <c r="CJ1152" s="44" t="str">
        <f t="shared" si="1207"/>
        <v>X</v>
      </c>
      <c r="CK1152" s="44" t="str">
        <f t="shared" si="1208"/>
        <v>X</v>
      </c>
      <c r="CL1152" s="44" t="str">
        <f t="shared" si="1209"/>
        <v/>
      </c>
      <c r="CM1152" s="43" t="str">
        <f t="shared" si="1210"/>
        <v/>
      </c>
      <c r="CN1152" s="43" t="str">
        <f t="shared" si="1211"/>
        <v/>
      </c>
      <c r="CO1152" s="43" t="str">
        <f t="shared" si="1212"/>
        <v/>
      </c>
      <c r="CP1152" s="44" t="str">
        <f t="shared" si="1189"/>
        <v/>
      </c>
      <c r="CQ1152" s="44" t="str">
        <f t="shared" si="1213"/>
        <v/>
      </c>
      <c r="CR1152" s="43" t="str">
        <f t="shared" si="1234"/>
        <v/>
      </c>
      <c r="CS1152" s="44">
        <v>0</v>
      </c>
      <c r="CT1152" s="44">
        <v>0</v>
      </c>
      <c r="CU1152" s="44" t="str">
        <f t="shared" si="1217"/>
        <v/>
      </c>
      <c r="CV1152" s="44" t="str">
        <f t="shared" si="1218"/>
        <v/>
      </c>
      <c r="CW1152" s="44" t="str">
        <f t="shared" si="1219"/>
        <v/>
      </c>
      <c r="CX1152" s="44" t="str">
        <f t="shared" si="1220"/>
        <v>X</v>
      </c>
      <c r="CY1152" s="44" t="str">
        <f t="shared" si="1221"/>
        <v>X</v>
      </c>
      <c r="CZ1152" s="44" t="str">
        <f t="shared" si="1222"/>
        <v/>
      </c>
      <c r="DA1152" s="49" t="str">
        <f t="shared" si="1214"/>
        <v/>
      </c>
      <c r="DB1152" s="44" t="str">
        <f t="shared" si="1223"/>
        <v/>
      </c>
      <c r="DC1152" s="44" t="str">
        <f t="shared" si="1224"/>
        <v/>
      </c>
      <c r="DD1152" s="44" t="str">
        <f t="shared" si="1225"/>
        <v/>
      </c>
      <c r="DE1152" s="44" t="str">
        <f t="shared" si="1226"/>
        <v>X</v>
      </c>
      <c r="DF1152" s="44" t="str">
        <f t="shared" si="1227"/>
        <v>X</v>
      </c>
      <c r="DG1152" s="44" t="str">
        <f t="shared" si="1228"/>
        <v/>
      </c>
      <c r="DH1152" s="44" t="str">
        <f t="shared" si="1247"/>
        <v/>
      </c>
      <c r="DI1152" s="50" t="str">
        <f t="shared" si="1229"/>
        <v/>
      </c>
      <c r="DJ1152" s="50" t="str">
        <f t="shared" si="1233"/>
        <v/>
      </c>
      <c r="DK1152" s="50" t="str">
        <f t="shared" si="1230"/>
        <v/>
      </c>
      <c r="DL1152" s="50" t="str">
        <f t="shared" si="1231"/>
        <v/>
      </c>
      <c r="DM1152" s="51" t="str">
        <f t="shared" si="1248"/>
        <v>000000000</v>
      </c>
      <c r="DN1152" s="52"/>
      <c r="DO1152" s="53"/>
      <c r="DP1152" s="52"/>
      <c r="DQ1152" s="53" t="str">
        <f t="shared" si="1215"/>
        <v/>
      </c>
      <c r="DR1152" s="52" t="str">
        <f t="shared" si="1216"/>
        <v/>
      </c>
      <c r="DS1152" s="53"/>
      <c r="DT1152" s="52"/>
      <c r="DU1152" s="53"/>
      <c r="DV1152" s="52"/>
      <c r="DW1152" s="99"/>
      <c r="DX1152" s="99"/>
      <c r="EI1152" s="83"/>
      <c r="EJ1152" s="102"/>
      <c r="EK1152" s="102"/>
      <c r="EL1152" s="102"/>
      <c r="EM1152" s="102"/>
      <c r="EN1152" s="102"/>
      <c r="EO1152" s="102"/>
      <c r="EP1152" s="102"/>
      <c r="EQ1152" s="102"/>
      <c r="ER1152" s="102"/>
      <c r="ES1152" s="102"/>
      <c r="ET1152" s="102"/>
      <c r="EU1152" s="102"/>
      <c r="EV1152" s="102"/>
      <c r="FL1152" s="36" t="str">
        <f t="shared" si="1182"/>
        <v/>
      </c>
    </row>
    <row r="1153" spans="1:168" s="36" customFormat="1" ht="49.5" customHeight="1" x14ac:dyDescent="0.35">
      <c r="A1153" s="67"/>
      <c r="B1153" s="39"/>
      <c r="C1153" s="39"/>
      <c r="D1153" s="40"/>
      <c r="E1153" s="41"/>
      <c r="F1153" s="41"/>
      <c r="G1153" s="41"/>
      <c r="H1153" s="41"/>
      <c r="I1153" s="41"/>
      <c r="J1153" s="41"/>
      <c r="K1153" s="41"/>
      <c r="L1153" s="41"/>
      <c r="M1153" s="41"/>
      <c r="N1153" s="41"/>
      <c r="O1153" s="29"/>
      <c r="P1153" s="30"/>
      <c r="Q1153" s="31"/>
      <c r="R1153" s="31"/>
      <c r="S1153" s="32" t="s">
        <v>6112</v>
      </c>
      <c r="T1153" s="33"/>
      <c r="U1153" s="33" t="s">
        <v>5707</v>
      </c>
      <c r="V1153" s="33" t="s">
        <v>6113</v>
      </c>
      <c r="W1153" s="33" t="s">
        <v>4254</v>
      </c>
      <c r="X1153" s="33" t="s">
        <v>287</v>
      </c>
      <c r="Y1153" s="33" t="s">
        <v>6114</v>
      </c>
      <c r="Z1153" s="33">
        <v>1</v>
      </c>
      <c r="AA1153" s="34" t="s">
        <v>2980</v>
      </c>
      <c r="AB1153" s="34">
        <v>230</v>
      </c>
      <c r="AC1153" s="34" t="s">
        <v>2981</v>
      </c>
      <c r="AD1153" s="34" t="s">
        <v>4112</v>
      </c>
      <c r="AE1153" s="34" t="s">
        <v>2982</v>
      </c>
      <c r="AF1153" s="34" t="s">
        <v>6112</v>
      </c>
      <c r="AG1153" s="34" t="s">
        <v>6113</v>
      </c>
      <c r="AH1153" s="34" t="s">
        <v>4106</v>
      </c>
      <c r="AI1153" s="34"/>
      <c r="AJ1153" s="34" t="s">
        <v>5316</v>
      </c>
      <c r="AK1153" s="34" t="s">
        <v>1016</v>
      </c>
      <c r="AL1153" s="34" t="s">
        <v>898</v>
      </c>
      <c r="AM1153" s="34" t="s">
        <v>4251</v>
      </c>
      <c r="AN1153" s="34">
        <v>1</v>
      </c>
      <c r="AO1153" s="34" t="s">
        <v>5693</v>
      </c>
      <c r="AP1153" s="34" t="s">
        <v>5693</v>
      </c>
      <c r="AQ1153" s="56">
        <v>0</v>
      </c>
      <c r="AR1153" s="56">
        <v>0</v>
      </c>
      <c r="AS1153" s="56">
        <v>0</v>
      </c>
      <c r="AT1153" s="42" t="s">
        <v>4106</v>
      </c>
      <c r="AU1153" s="42" t="s">
        <v>4106</v>
      </c>
      <c r="AV1153" s="42" t="s">
        <v>4106</v>
      </c>
      <c r="AW1153" s="35" t="s">
        <v>4257</v>
      </c>
      <c r="AX1153" s="35" t="s">
        <v>4258</v>
      </c>
      <c r="AY1153" s="35"/>
      <c r="AZ1153" s="43" t="str">
        <f t="shared" si="1190"/>
        <v/>
      </c>
      <c r="BA1153" s="44"/>
      <c r="BB1153" s="43" t="str">
        <f t="shared" si="1191"/>
        <v/>
      </c>
      <c r="BC1153" s="45" t="str">
        <f t="shared" si="1192"/>
        <v/>
      </c>
      <c r="BD1153" s="45" t="str">
        <f t="shared" si="1193"/>
        <v/>
      </c>
      <c r="BE1153" s="45" t="s">
        <v>5691</v>
      </c>
      <c r="BF1153" s="45" t="str">
        <f>IF(BE1153="",BD1153,"")</f>
        <v/>
      </c>
      <c r="BG1153" s="45" t="str">
        <f t="shared" si="1194"/>
        <v/>
      </c>
      <c r="BH1153" s="12" t="str">
        <f t="shared" si="1195"/>
        <v/>
      </c>
      <c r="BI1153" s="43" t="str">
        <f t="shared" si="1196"/>
        <v/>
      </c>
      <c r="BJ1153" s="46" t="str">
        <f t="shared" si="1197"/>
        <v/>
      </c>
      <c r="BK1153" s="46" t="str">
        <f t="shared" si="1198"/>
        <v/>
      </c>
      <c r="BL1153" s="46" t="str">
        <f t="shared" si="1199"/>
        <v/>
      </c>
      <c r="BM1153" s="43" t="str">
        <f t="shared" si="1200"/>
        <v/>
      </c>
      <c r="BN1153" s="43" t="str">
        <f t="shared" si="1201"/>
        <v>X</v>
      </c>
      <c r="BO1153" s="44" t="str">
        <f t="shared" si="1243"/>
        <v/>
      </c>
      <c r="BP1153" s="44" t="str">
        <f t="shared" si="1245"/>
        <v>X</v>
      </c>
      <c r="BQ1153" s="44" t="str">
        <f t="shared" si="1249"/>
        <v/>
      </c>
      <c r="BR1153" s="46" t="str">
        <f t="shared" si="1236"/>
        <v/>
      </c>
      <c r="BS1153" s="47" t="str">
        <f t="shared" si="1237"/>
        <v/>
      </c>
      <c r="BT1153" s="46" t="str">
        <f t="shared" si="1238"/>
        <v/>
      </c>
      <c r="BU1153" s="46" t="str">
        <f t="shared" si="1239"/>
        <v/>
      </c>
      <c r="BV1153" s="73" t="str">
        <f t="shared" si="1180"/>
        <v/>
      </c>
      <c r="BW1153" s="47" t="str">
        <f t="shared" si="1235"/>
        <v/>
      </c>
      <c r="BX1153" s="47" t="str">
        <f t="shared" si="1246"/>
        <v/>
      </c>
      <c r="BY1153" s="13" t="str">
        <f t="shared" si="1250"/>
        <v>X</v>
      </c>
      <c r="BZ1153" s="14" t="str">
        <f t="shared" si="1240"/>
        <v/>
      </c>
      <c r="CA1153" s="48" t="str">
        <f t="shared" si="1241"/>
        <v/>
      </c>
      <c r="CB1153" s="44" t="str">
        <f t="shared" si="1242"/>
        <v/>
      </c>
      <c r="CC1153" s="44" t="str">
        <f t="shared" si="1202"/>
        <v/>
      </c>
      <c r="CD1153" s="44" t="str">
        <f t="shared" si="1188"/>
        <v/>
      </c>
      <c r="CE1153" s="44" t="str">
        <f t="shared" si="1232"/>
        <v/>
      </c>
      <c r="CF1153" s="44" t="str">
        <f t="shared" si="1203"/>
        <v/>
      </c>
      <c r="CG1153" s="44" t="str">
        <f t="shared" si="1204"/>
        <v/>
      </c>
      <c r="CH1153" s="44" t="str">
        <f t="shared" si="1205"/>
        <v/>
      </c>
      <c r="CI1153" s="44" t="str">
        <f t="shared" si="1206"/>
        <v/>
      </c>
      <c r="CJ1153" s="44" t="str">
        <f t="shared" si="1207"/>
        <v/>
      </c>
      <c r="CK1153" s="44" t="str">
        <f t="shared" si="1208"/>
        <v/>
      </c>
      <c r="CL1153" s="44" t="str">
        <f t="shared" si="1209"/>
        <v/>
      </c>
      <c r="CM1153" s="43" t="str">
        <f t="shared" si="1210"/>
        <v/>
      </c>
      <c r="CN1153" s="43" t="str">
        <f t="shared" si="1211"/>
        <v/>
      </c>
      <c r="CO1153" s="43" t="str">
        <f t="shared" si="1212"/>
        <v/>
      </c>
      <c r="CP1153" s="44" t="str">
        <f t="shared" si="1189"/>
        <v/>
      </c>
      <c r="CQ1153" s="44" t="str">
        <f t="shared" si="1213"/>
        <v/>
      </c>
      <c r="CR1153" s="43" t="str">
        <f t="shared" si="1234"/>
        <v/>
      </c>
      <c r="CS1153" s="44">
        <v>0</v>
      </c>
      <c r="CT1153" s="44">
        <v>0</v>
      </c>
      <c r="CU1153" s="44" t="str">
        <f t="shared" si="1217"/>
        <v/>
      </c>
      <c r="CV1153" s="44" t="str">
        <f t="shared" si="1218"/>
        <v/>
      </c>
      <c r="CW1153" s="44" t="str">
        <f t="shared" si="1219"/>
        <v/>
      </c>
      <c r="CX1153" s="44" t="str">
        <f t="shared" si="1220"/>
        <v/>
      </c>
      <c r="CY1153" s="44" t="str">
        <f t="shared" si="1221"/>
        <v/>
      </c>
      <c r="CZ1153" s="44" t="str">
        <f t="shared" si="1222"/>
        <v/>
      </c>
      <c r="DA1153" s="49" t="str">
        <f t="shared" si="1214"/>
        <v/>
      </c>
      <c r="DB1153" s="44" t="str">
        <f t="shared" si="1223"/>
        <v/>
      </c>
      <c r="DC1153" s="44" t="str">
        <f t="shared" si="1224"/>
        <v/>
      </c>
      <c r="DD1153" s="44" t="str">
        <f t="shared" si="1225"/>
        <v/>
      </c>
      <c r="DE1153" s="44" t="str">
        <f t="shared" si="1226"/>
        <v/>
      </c>
      <c r="DF1153" s="44" t="str">
        <f t="shared" si="1227"/>
        <v/>
      </c>
      <c r="DG1153" s="44" t="str">
        <f t="shared" si="1228"/>
        <v/>
      </c>
      <c r="DH1153" s="44" t="str">
        <f t="shared" si="1247"/>
        <v/>
      </c>
      <c r="DI1153" s="50" t="str">
        <f t="shared" si="1229"/>
        <v/>
      </c>
      <c r="DJ1153" s="50" t="str">
        <f t="shared" si="1233"/>
        <v/>
      </c>
      <c r="DK1153" s="50" t="str">
        <f t="shared" si="1230"/>
        <v/>
      </c>
      <c r="DL1153" s="50" t="str">
        <f t="shared" si="1231"/>
        <v/>
      </c>
      <c r="DM1153" s="51" t="str">
        <f t="shared" si="1248"/>
        <v>000000000</v>
      </c>
      <c r="DN1153" s="52"/>
      <c r="DO1153" s="53"/>
      <c r="DP1153" s="52"/>
      <c r="DQ1153" s="53" t="str">
        <f t="shared" si="1215"/>
        <v/>
      </c>
      <c r="DR1153" s="52" t="str">
        <f t="shared" si="1216"/>
        <v/>
      </c>
      <c r="DS1153" s="53"/>
      <c r="DT1153" s="52"/>
      <c r="DU1153" s="53"/>
      <c r="DV1153" s="52"/>
      <c r="DW1153" s="99"/>
      <c r="DX1153" s="99"/>
      <c r="EI1153" s="83"/>
      <c r="EJ1153" s="102"/>
      <c r="EK1153" s="102"/>
      <c r="EL1153" s="102"/>
      <c r="EM1153" s="102"/>
      <c r="EN1153" s="102"/>
      <c r="EO1153" s="102"/>
      <c r="EP1153" s="102"/>
      <c r="EQ1153" s="102"/>
      <c r="ER1153" s="102"/>
      <c r="ES1153" s="102"/>
      <c r="ET1153" s="102"/>
      <c r="EU1153" s="102"/>
      <c r="EV1153" s="102"/>
      <c r="FL1153" s="36" t="str">
        <f t="shared" si="1182"/>
        <v/>
      </c>
    </row>
    <row r="1154" spans="1:168" s="36" customFormat="1" ht="49.5" customHeight="1" x14ac:dyDescent="0.35">
      <c r="A1154" s="67"/>
      <c r="B1154" s="39"/>
      <c r="C1154" s="39"/>
      <c r="D1154" s="40"/>
      <c r="E1154" s="41"/>
      <c r="F1154" s="41"/>
      <c r="G1154" s="41"/>
      <c r="H1154" s="41"/>
      <c r="I1154" s="41"/>
      <c r="J1154" s="41"/>
      <c r="K1154" s="41"/>
      <c r="L1154" s="41"/>
      <c r="M1154" s="41"/>
      <c r="N1154" s="41"/>
      <c r="O1154" s="29"/>
      <c r="P1154" s="30"/>
      <c r="Q1154" s="31"/>
      <c r="R1154" s="31"/>
      <c r="S1154" s="32" t="s">
        <v>6112</v>
      </c>
      <c r="T1154" s="33"/>
      <c r="U1154" s="33" t="s">
        <v>5716</v>
      </c>
      <c r="V1154" s="33" t="s">
        <v>6113</v>
      </c>
      <c r="W1154" s="33" t="s">
        <v>4255</v>
      </c>
      <c r="X1154" s="33" t="s">
        <v>287</v>
      </c>
      <c r="Y1154" s="33" t="s">
        <v>6114</v>
      </c>
      <c r="Z1154" s="33">
        <v>1</v>
      </c>
      <c r="AA1154" s="34" t="s">
        <v>2980</v>
      </c>
      <c r="AB1154" s="34">
        <v>230</v>
      </c>
      <c r="AC1154" s="34" t="s">
        <v>2981</v>
      </c>
      <c r="AD1154" s="34" t="s">
        <v>4112</v>
      </c>
      <c r="AE1154" s="34" t="s">
        <v>2982</v>
      </c>
      <c r="AF1154" s="34" t="s">
        <v>6112</v>
      </c>
      <c r="AG1154" s="34" t="s">
        <v>6113</v>
      </c>
      <c r="AH1154" s="34" t="s">
        <v>4106</v>
      </c>
      <c r="AI1154" s="34"/>
      <c r="AJ1154" s="34" t="s">
        <v>5316</v>
      </c>
      <c r="AK1154" s="34" t="s">
        <v>1016</v>
      </c>
      <c r="AL1154" s="34" t="s">
        <v>2958</v>
      </c>
      <c r="AM1154" s="34" t="s">
        <v>4256</v>
      </c>
      <c r="AN1154" s="34">
        <v>1</v>
      </c>
      <c r="AO1154" s="34" t="s">
        <v>5693</v>
      </c>
      <c r="AP1154" s="34" t="s">
        <v>5693</v>
      </c>
      <c r="AQ1154" s="56">
        <v>0</v>
      </c>
      <c r="AR1154" s="56">
        <v>0</v>
      </c>
      <c r="AS1154" s="56">
        <v>0</v>
      </c>
      <c r="AT1154" s="42" t="s">
        <v>4106</v>
      </c>
      <c r="AU1154" s="42" t="s">
        <v>4106</v>
      </c>
      <c r="AV1154" s="42" t="s">
        <v>4106</v>
      </c>
      <c r="AW1154" s="35" t="s">
        <v>6877</v>
      </c>
      <c r="AX1154" s="35" t="s">
        <v>6878</v>
      </c>
      <c r="AY1154" s="35"/>
      <c r="AZ1154" s="43" t="str">
        <f t="shared" si="1190"/>
        <v/>
      </c>
      <c r="BA1154" s="44"/>
      <c r="BB1154" s="43" t="str">
        <f t="shared" si="1191"/>
        <v/>
      </c>
      <c r="BC1154" s="45" t="str">
        <f t="shared" si="1192"/>
        <v/>
      </c>
      <c r="BD1154" s="45" t="str">
        <f t="shared" si="1193"/>
        <v/>
      </c>
      <c r="BE1154" s="45" t="s">
        <v>5691</v>
      </c>
      <c r="BF1154" s="45" t="str">
        <f>IF(BE1154="",BD1154,"")</f>
        <v/>
      </c>
      <c r="BG1154" s="45" t="str">
        <f t="shared" si="1194"/>
        <v/>
      </c>
      <c r="BH1154" s="12" t="str">
        <f t="shared" si="1195"/>
        <v/>
      </c>
      <c r="BI1154" s="43" t="str">
        <f t="shared" si="1196"/>
        <v/>
      </c>
      <c r="BJ1154" s="46" t="str">
        <f t="shared" si="1197"/>
        <v/>
      </c>
      <c r="BK1154" s="46" t="str">
        <f t="shared" si="1198"/>
        <v/>
      </c>
      <c r="BL1154" s="46" t="str">
        <f t="shared" si="1199"/>
        <v/>
      </c>
      <c r="BM1154" s="43" t="str">
        <f t="shared" si="1200"/>
        <v/>
      </c>
      <c r="BN1154" s="43" t="str">
        <f t="shared" si="1201"/>
        <v>X</v>
      </c>
      <c r="BO1154" s="44" t="str">
        <f t="shared" si="1243"/>
        <v/>
      </c>
      <c r="BP1154" s="44" t="str">
        <f t="shared" si="1245"/>
        <v>X</v>
      </c>
      <c r="BQ1154" s="44" t="str">
        <f t="shared" si="1249"/>
        <v/>
      </c>
      <c r="BR1154" s="46" t="str">
        <f t="shared" si="1236"/>
        <v/>
      </c>
      <c r="BS1154" s="47" t="str">
        <f t="shared" si="1237"/>
        <v/>
      </c>
      <c r="BT1154" s="46" t="str">
        <f t="shared" si="1238"/>
        <v/>
      </c>
      <c r="BU1154" s="46" t="str">
        <f t="shared" si="1239"/>
        <v/>
      </c>
      <c r="BV1154" s="73" t="str">
        <f t="shared" si="1180"/>
        <v/>
      </c>
      <c r="BW1154" s="47" t="str">
        <f t="shared" si="1235"/>
        <v/>
      </c>
      <c r="BX1154" s="47" t="str">
        <f t="shared" si="1246"/>
        <v/>
      </c>
      <c r="BY1154" s="13" t="str">
        <f t="shared" si="1250"/>
        <v>X</v>
      </c>
      <c r="BZ1154" s="14" t="str">
        <f t="shared" si="1240"/>
        <v/>
      </c>
      <c r="CA1154" s="48" t="str">
        <f t="shared" si="1241"/>
        <v/>
      </c>
      <c r="CB1154" s="44" t="str">
        <f t="shared" si="1242"/>
        <v/>
      </c>
      <c r="CC1154" s="44" t="str">
        <f t="shared" si="1202"/>
        <v/>
      </c>
      <c r="CD1154" s="44" t="str">
        <f t="shared" si="1188"/>
        <v/>
      </c>
      <c r="CE1154" s="44" t="str">
        <f t="shared" si="1232"/>
        <v/>
      </c>
      <c r="CF1154" s="44" t="str">
        <f t="shared" si="1203"/>
        <v/>
      </c>
      <c r="CG1154" s="44" t="str">
        <f t="shared" si="1204"/>
        <v/>
      </c>
      <c r="CH1154" s="44" t="str">
        <f t="shared" si="1205"/>
        <v/>
      </c>
      <c r="CI1154" s="44" t="str">
        <f t="shared" si="1206"/>
        <v/>
      </c>
      <c r="CJ1154" s="44" t="str">
        <f t="shared" si="1207"/>
        <v/>
      </c>
      <c r="CK1154" s="44" t="str">
        <f t="shared" si="1208"/>
        <v/>
      </c>
      <c r="CL1154" s="44" t="str">
        <f t="shared" si="1209"/>
        <v/>
      </c>
      <c r="CM1154" s="43" t="str">
        <f t="shared" si="1210"/>
        <v/>
      </c>
      <c r="CN1154" s="43" t="str">
        <f t="shared" si="1211"/>
        <v/>
      </c>
      <c r="CO1154" s="43" t="str">
        <f t="shared" si="1212"/>
        <v/>
      </c>
      <c r="CP1154" s="44" t="str">
        <f t="shared" si="1189"/>
        <v/>
      </c>
      <c r="CQ1154" s="44" t="str">
        <f t="shared" si="1213"/>
        <v/>
      </c>
      <c r="CR1154" s="43" t="str">
        <f t="shared" si="1234"/>
        <v/>
      </c>
      <c r="CS1154" s="44">
        <v>0</v>
      </c>
      <c r="CT1154" s="44">
        <v>0</v>
      </c>
      <c r="CU1154" s="44" t="str">
        <f t="shared" si="1217"/>
        <v/>
      </c>
      <c r="CV1154" s="44" t="str">
        <f t="shared" si="1218"/>
        <v/>
      </c>
      <c r="CW1154" s="44" t="str">
        <f t="shared" si="1219"/>
        <v/>
      </c>
      <c r="CX1154" s="44" t="str">
        <f t="shared" si="1220"/>
        <v/>
      </c>
      <c r="CY1154" s="44" t="str">
        <f t="shared" si="1221"/>
        <v/>
      </c>
      <c r="CZ1154" s="44" t="str">
        <f t="shared" si="1222"/>
        <v/>
      </c>
      <c r="DA1154" s="49" t="str">
        <f t="shared" si="1214"/>
        <v/>
      </c>
      <c r="DB1154" s="44" t="str">
        <f t="shared" si="1223"/>
        <v/>
      </c>
      <c r="DC1154" s="44" t="str">
        <f t="shared" si="1224"/>
        <v/>
      </c>
      <c r="DD1154" s="44" t="str">
        <f t="shared" si="1225"/>
        <v/>
      </c>
      <c r="DE1154" s="44" t="str">
        <f t="shared" si="1226"/>
        <v/>
      </c>
      <c r="DF1154" s="44" t="str">
        <f t="shared" si="1227"/>
        <v/>
      </c>
      <c r="DG1154" s="44" t="str">
        <f t="shared" si="1228"/>
        <v/>
      </c>
      <c r="DH1154" s="44" t="str">
        <f t="shared" si="1247"/>
        <v/>
      </c>
      <c r="DI1154" s="50" t="str">
        <f t="shared" si="1229"/>
        <v/>
      </c>
      <c r="DJ1154" s="50" t="str">
        <f t="shared" si="1233"/>
        <v/>
      </c>
      <c r="DK1154" s="50" t="str">
        <f t="shared" si="1230"/>
        <v/>
      </c>
      <c r="DL1154" s="50" t="str">
        <f t="shared" si="1231"/>
        <v/>
      </c>
      <c r="DM1154" s="51" t="str">
        <f t="shared" si="1248"/>
        <v>000000000</v>
      </c>
      <c r="DN1154" s="52"/>
      <c r="DO1154" s="53"/>
      <c r="DP1154" s="52"/>
      <c r="DQ1154" s="53" t="str">
        <f t="shared" si="1215"/>
        <v/>
      </c>
      <c r="DR1154" s="52" t="str">
        <f t="shared" si="1216"/>
        <v/>
      </c>
      <c r="DS1154" s="53"/>
      <c r="DT1154" s="52"/>
      <c r="DU1154" s="53"/>
      <c r="DV1154" s="52"/>
      <c r="DW1154" s="99"/>
      <c r="DX1154" s="99"/>
      <c r="EI1154" s="83"/>
      <c r="EJ1154" s="102"/>
      <c r="EK1154" s="102"/>
      <c r="EL1154" s="102"/>
      <c r="EM1154" s="102"/>
      <c r="EN1154" s="102"/>
      <c r="EO1154" s="102"/>
      <c r="EP1154" s="102"/>
      <c r="EQ1154" s="102"/>
      <c r="ER1154" s="102"/>
      <c r="ES1154" s="102"/>
      <c r="ET1154" s="102"/>
      <c r="EU1154" s="102"/>
      <c r="EV1154" s="102"/>
      <c r="FL1154" s="36" t="str">
        <f t="shared" si="1182"/>
        <v/>
      </c>
    </row>
    <row r="1155" spans="1:168" s="36" customFormat="1" ht="49.5" customHeight="1" x14ac:dyDescent="0.35">
      <c r="A1155" s="67"/>
      <c r="B1155" s="39"/>
      <c r="C1155" s="39"/>
      <c r="D1155" s="40" t="s">
        <v>5691</v>
      </c>
      <c r="E1155" s="41" t="s">
        <v>5691</v>
      </c>
      <c r="F1155" s="41"/>
      <c r="G1155" s="41"/>
      <c r="H1155" s="41"/>
      <c r="I1155" s="41"/>
      <c r="J1155" s="41"/>
      <c r="K1155" s="41"/>
      <c r="L1155" s="41"/>
      <c r="M1155" s="41"/>
      <c r="N1155" s="41"/>
      <c r="O1155" s="29"/>
      <c r="P1155" s="30"/>
      <c r="Q1155" s="31"/>
      <c r="R1155" s="31"/>
      <c r="S1155" s="32" t="s">
        <v>6361</v>
      </c>
      <c r="T1155" s="33"/>
      <c r="U1155" s="33" t="s">
        <v>3147</v>
      </c>
      <c r="V1155" s="33" t="s">
        <v>1625</v>
      </c>
      <c r="W1155" s="33" t="s">
        <v>4285</v>
      </c>
      <c r="X1155" s="33" t="s">
        <v>5050</v>
      </c>
      <c r="Y1155" s="33" t="s">
        <v>5051</v>
      </c>
      <c r="Z1155" s="33">
        <v>1</v>
      </c>
      <c r="AA1155" s="34" t="s">
        <v>5052</v>
      </c>
      <c r="AB1155" s="34">
        <v>210</v>
      </c>
      <c r="AC1155" s="34" t="s">
        <v>5053</v>
      </c>
      <c r="AD1155" s="34" t="s">
        <v>5054</v>
      </c>
      <c r="AE1155" s="34" t="s">
        <v>5053</v>
      </c>
      <c r="AF1155" s="34" t="s">
        <v>5727</v>
      </c>
      <c r="AG1155" s="34" t="s">
        <v>1625</v>
      </c>
      <c r="AH1155" s="34" t="s">
        <v>3147</v>
      </c>
      <c r="AI1155" s="34" t="s">
        <v>4285</v>
      </c>
      <c r="AJ1155" s="34" t="s">
        <v>4106</v>
      </c>
      <c r="AK1155" s="34"/>
      <c r="AL1155" s="34" t="s">
        <v>4106</v>
      </c>
      <c r="AM1155" s="34"/>
      <c r="AN1155" s="34">
        <v>1</v>
      </c>
      <c r="AO1155" s="34"/>
      <c r="AP1155" s="34"/>
      <c r="AQ1155" s="56">
        <v>0</v>
      </c>
      <c r="AR1155" s="56">
        <v>0</v>
      </c>
      <c r="AS1155" s="56">
        <v>0</v>
      </c>
      <c r="AT1155" s="42" t="s">
        <v>4106</v>
      </c>
      <c r="AU1155" s="42" t="s">
        <v>4106</v>
      </c>
      <c r="AV1155" s="42" t="s">
        <v>4106</v>
      </c>
      <c r="AW1155" s="35"/>
      <c r="AX1155" s="35"/>
      <c r="AY1155" s="35"/>
      <c r="AZ1155" s="43" t="str">
        <f t="shared" si="1190"/>
        <v/>
      </c>
      <c r="BA1155" s="44"/>
      <c r="BB1155" s="43" t="str">
        <f t="shared" si="1191"/>
        <v/>
      </c>
      <c r="BC1155" s="45" t="str">
        <f t="shared" si="1192"/>
        <v/>
      </c>
      <c r="BD1155" s="45" t="str">
        <f t="shared" si="1193"/>
        <v/>
      </c>
      <c r="BE1155" s="45" t="s">
        <v>5691</v>
      </c>
      <c r="BF1155" s="45" t="str">
        <f t="shared" ref="BF1155:BF1207" si="1251">IF(BE1155="",BD1155,"")</f>
        <v/>
      </c>
      <c r="BG1155" s="45" t="str">
        <f t="shared" si="1194"/>
        <v/>
      </c>
      <c r="BH1155" s="12" t="str">
        <f t="shared" si="1195"/>
        <v/>
      </c>
      <c r="BI1155" s="43" t="str">
        <f t="shared" si="1196"/>
        <v/>
      </c>
      <c r="BJ1155" s="46" t="str">
        <f t="shared" si="1197"/>
        <v/>
      </c>
      <c r="BK1155" s="46" t="str">
        <f t="shared" si="1198"/>
        <v/>
      </c>
      <c r="BL1155" s="46" t="str">
        <f t="shared" si="1199"/>
        <v/>
      </c>
      <c r="BM1155" s="43" t="str">
        <f t="shared" si="1200"/>
        <v/>
      </c>
      <c r="BN1155" s="43" t="str">
        <f t="shared" si="1201"/>
        <v/>
      </c>
      <c r="BO1155" s="44" t="str">
        <f t="shared" si="1243"/>
        <v>X</v>
      </c>
      <c r="BP1155" s="44" t="str">
        <f t="shared" si="1245"/>
        <v>X</v>
      </c>
      <c r="BQ1155" s="44" t="str">
        <f t="shared" si="1249"/>
        <v/>
      </c>
      <c r="BR1155" s="46" t="str">
        <f t="shared" si="1236"/>
        <v/>
      </c>
      <c r="BS1155" s="47" t="str">
        <f t="shared" si="1237"/>
        <v/>
      </c>
      <c r="BT1155" s="46" t="str">
        <f t="shared" si="1238"/>
        <v/>
      </c>
      <c r="BU1155" s="46" t="str">
        <f t="shared" si="1239"/>
        <v/>
      </c>
      <c r="BV1155" s="73" t="str">
        <f t="shared" si="1180"/>
        <v/>
      </c>
      <c r="BW1155" s="47" t="str">
        <f t="shared" si="1235"/>
        <v/>
      </c>
      <c r="BX1155" s="47" t="str">
        <f t="shared" si="1246"/>
        <v>X</v>
      </c>
      <c r="BY1155" s="13" t="str">
        <f t="shared" si="1250"/>
        <v/>
      </c>
      <c r="BZ1155" s="14" t="str">
        <f t="shared" si="1240"/>
        <v/>
      </c>
      <c r="CA1155" s="48" t="str">
        <f t="shared" si="1241"/>
        <v/>
      </c>
      <c r="CB1155" s="44" t="str">
        <f t="shared" si="1242"/>
        <v/>
      </c>
      <c r="CC1155" s="44" t="str">
        <f t="shared" si="1202"/>
        <v/>
      </c>
      <c r="CD1155" s="44" t="str">
        <f t="shared" si="1188"/>
        <v/>
      </c>
      <c r="CE1155" s="44" t="str">
        <f t="shared" si="1232"/>
        <v/>
      </c>
      <c r="CF1155" s="44" t="str">
        <f t="shared" si="1203"/>
        <v/>
      </c>
      <c r="CG1155" s="44" t="str">
        <f t="shared" si="1204"/>
        <v/>
      </c>
      <c r="CH1155" s="44" t="str">
        <f t="shared" si="1205"/>
        <v/>
      </c>
      <c r="CI1155" s="44" t="str">
        <f t="shared" si="1206"/>
        <v/>
      </c>
      <c r="CJ1155" s="44" t="str">
        <f t="shared" si="1207"/>
        <v/>
      </c>
      <c r="CK1155" s="44" t="str">
        <f t="shared" si="1208"/>
        <v/>
      </c>
      <c r="CL1155" s="44" t="str">
        <f t="shared" si="1209"/>
        <v/>
      </c>
      <c r="CM1155" s="43" t="str">
        <f t="shared" si="1210"/>
        <v/>
      </c>
      <c r="CN1155" s="43" t="str">
        <f t="shared" si="1211"/>
        <v/>
      </c>
      <c r="CO1155" s="43" t="str">
        <f t="shared" si="1212"/>
        <v/>
      </c>
      <c r="CP1155" s="44" t="str">
        <f t="shared" si="1189"/>
        <v>X</v>
      </c>
      <c r="CQ1155" s="44" t="str">
        <f t="shared" si="1213"/>
        <v/>
      </c>
      <c r="CR1155" s="43" t="str">
        <f t="shared" si="1234"/>
        <v>X</v>
      </c>
      <c r="CS1155" s="44" t="s">
        <v>332</v>
      </c>
      <c r="CT1155" s="44">
        <v>1</v>
      </c>
      <c r="CU1155" s="44" t="str">
        <f t="shared" si="1217"/>
        <v/>
      </c>
      <c r="CV1155" s="44" t="str">
        <f t="shared" si="1218"/>
        <v/>
      </c>
      <c r="CW1155" s="44" t="str">
        <f t="shared" si="1219"/>
        <v/>
      </c>
      <c r="CX1155" s="44" t="str">
        <f t="shared" si="1220"/>
        <v/>
      </c>
      <c r="CY1155" s="44" t="str">
        <f t="shared" si="1221"/>
        <v/>
      </c>
      <c r="CZ1155" s="44" t="str">
        <f t="shared" si="1222"/>
        <v/>
      </c>
      <c r="DA1155" s="49" t="str">
        <f t="shared" si="1214"/>
        <v/>
      </c>
      <c r="DB1155" s="44" t="str">
        <f t="shared" si="1223"/>
        <v/>
      </c>
      <c r="DC1155" s="44" t="str">
        <f t="shared" si="1224"/>
        <v/>
      </c>
      <c r="DD1155" s="44" t="str">
        <f t="shared" si="1225"/>
        <v/>
      </c>
      <c r="DE1155" s="44" t="str">
        <f t="shared" si="1226"/>
        <v/>
      </c>
      <c r="DF1155" s="44" t="str">
        <f t="shared" si="1227"/>
        <v/>
      </c>
      <c r="DG1155" s="44" t="str">
        <f t="shared" si="1228"/>
        <v/>
      </c>
      <c r="DH1155" s="44" t="str">
        <f t="shared" si="1247"/>
        <v/>
      </c>
      <c r="DI1155" s="50" t="str">
        <f t="shared" si="1229"/>
        <v/>
      </c>
      <c r="DJ1155" s="50" t="str">
        <f t="shared" si="1233"/>
        <v/>
      </c>
      <c r="DK1155" s="50" t="str">
        <f t="shared" si="1230"/>
        <v/>
      </c>
      <c r="DL1155" s="50" t="str">
        <f t="shared" si="1231"/>
        <v/>
      </c>
      <c r="DM1155" s="51" t="str">
        <f t="shared" si="1248"/>
        <v>000000000</v>
      </c>
      <c r="DN1155" s="52"/>
      <c r="DO1155" s="53"/>
      <c r="DP1155" s="52"/>
      <c r="DQ1155" s="53" t="str">
        <f t="shared" si="1215"/>
        <v/>
      </c>
      <c r="DR1155" s="52" t="str">
        <f t="shared" si="1216"/>
        <v/>
      </c>
      <c r="DS1155" s="53"/>
      <c r="DT1155" s="52"/>
      <c r="DU1155" s="53"/>
      <c r="DV1155" s="52"/>
      <c r="DW1155" s="99"/>
      <c r="DX1155" s="99"/>
      <c r="EI1155" s="83"/>
      <c r="EJ1155" s="102"/>
      <c r="EK1155" s="102"/>
      <c r="EL1155" s="102"/>
      <c r="EM1155" s="102"/>
      <c r="EN1155" s="102"/>
      <c r="EO1155" s="102"/>
      <c r="EP1155" s="102"/>
      <c r="EQ1155" s="102"/>
      <c r="ER1155" s="102"/>
      <c r="ES1155" s="102"/>
      <c r="ET1155" s="102"/>
      <c r="EU1155" s="102"/>
      <c r="EV1155" s="102"/>
      <c r="FL1155" s="36" t="str">
        <f t="shared" si="1182"/>
        <v>XX</v>
      </c>
    </row>
    <row r="1156" spans="1:168" s="36" customFormat="1" ht="49.5" customHeight="1" x14ac:dyDescent="0.35">
      <c r="A1156" s="67"/>
      <c r="B1156" s="39"/>
      <c r="C1156" s="39"/>
      <c r="D1156" s="40" t="s">
        <v>5691</v>
      </c>
      <c r="E1156" s="41" t="s">
        <v>5691</v>
      </c>
      <c r="F1156" s="41"/>
      <c r="G1156" s="41"/>
      <c r="H1156" s="41"/>
      <c r="I1156" s="41"/>
      <c r="J1156" s="41"/>
      <c r="K1156" s="41"/>
      <c r="L1156" s="41"/>
      <c r="M1156" s="41"/>
      <c r="N1156" s="41"/>
      <c r="O1156" s="29"/>
      <c r="P1156" s="30"/>
      <c r="Q1156" s="31"/>
      <c r="R1156" s="31"/>
      <c r="S1156" s="32" t="s">
        <v>6361</v>
      </c>
      <c r="T1156" s="33"/>
      <c r="U1156" s="33" t="s">
        <v>1351</v>
      </c>
      <c r="V1156" s="33" t="s">
        <v>1625</v>
      </c>
      <c r="W1156" s="33" t="s">
        <v>4286</v>
      </c>
      <c r="X1156" s="33" t="s">
        <v>5050</v>
      </c>
      <c r="Y1156" s="33" t="s">
        <v>5051</v>
      </c>
      <c r="Z1156" s="33">
        <v>1</v>
      </c>
      <c r="AA1156" s="34" t="s">
        <v>5052</v>
      </c>
      <c r="AB1156" s="34">
        <v>210</v>
      </c>
      <c r="AC1156" s="34" t="s">
        <v>5053</v>
      </c>
      <c r="AD1156" s="34" t="s">
        <v>5054</v>
      </c>
      <c r="AE1156" s="34" t="s">
        <v>5053</v>
      </c>
      <c r="AF1156" s="34" t="s">
        <v>5727</v>
      </c>
      <c r="AG1156" s="34" t="s">
        <v>1625</v>
      </c>
      <c r="AH1156" s="34" t="s">
        <v>1870</v>
      </c>
      <c r="AI1156" s="34" t="s">
        <v>4286</v>
      </c>
      <c r="AJ1156" s="34" t="s">
        <v>4106</v>
      </c>
      <c r="AK1156" s="34"/>
      <c r="AL1156" s="34" t="s">
        <v>4106</v>
      </c>
      <c r="AM1156" s="34"/>
      <c r="AN1156" s="34">
        <v>1</v>
      </c>
      <c r="AO1156" s="34"/>
      <c r="AP1156" s="34"/>
      <c r="AQ1156" s="56">
        <v>0</v>
      </c>
      <c r="AR1156" s="56">
        <v>0</v>
      </c>
      <c r="AS1156" s="56">
        <v>0</v>
      </c>
      <c r="AT1156" s="42" t="s">
        <v>4106</v>
      </c>
      <c r="AU1156" s="42" t="s">
        <v>4106</v>
      </c>
      <c r="AV1156" s="42" t="s">
        <v>4106</v>
      </c>
      <c r="AW1156" s="35"/>
      <c r="AX1156" s="35"/>
      <c r="AY1156" s="35"/>
      <c r="AZ1156" s="43" t="str">
        <f t="shared" si="1190"/>
        <v/>
      </c>
      <c r="BA1156" s="44"/>
      <c r="BB1156" s="43" t="str">
        <f t="shared" si="1191"/>
        <v/>
      </c>
      <c r="BC1156" s="45" t="str">
        <f t="shared" si="1192"/>
        <v/>
      </c>
      <c r="BD1156" s="45" t="str">
        <f t="shared" si="1193"/>
        <v/>
      </c>
      <c r="BE1156" s="45" t="s">
        <v>5691</v>
      </c>
      <c r="BF1156" s="45" t="str">
        <f t="shared" si="1251"/>
        <v/>
      </c>
      <c r="BG1156" s="45" t="str">
        <f t="shared" si="1194"/>
        <v/>
      </c>
      <c r="BH1156" s="12" t="str">
        <f t="shared" si="1195"/>
        <v/>
      </c>
      <c r="BI1156" s="43" t="str">
        <f t="shared" si="1196"/>
        <v/>
      </c>
      <c r="BJ1156" s="46" t="str">
        <f t="shared" si="1197"/>
        <v/>
      </c>
      <c r="BK1156" s="46" t="str">
        <f t="shared" si="1198"/>
        <v/>
      </c>
      <c r="BL1156" s="46" t="str">
        <f t="shared" si="1199"/>
        <v/>
      </c>
      <c r="BM1156" s="43" t="str">
        <f t="shared" si="1200"/>
        <v/>
      </c>
      <c r="BN1156" s="43" t="str">
        <f t="shared" si="1201"/>
        <v/>
      </c>
      <c r="BO1156" s="44" t="str">
        <f t="shared" si="1243"/>
        <v>X</v>
      </c>
      <c r="BP1156" s="44" t="str">
        <f t="shared" si="1245"/>
        <v>X</v>
      </c>
      <c r="BQ1156" s="44" t="str">
        <f t="shared" si="1249"/>
        <v/>
      </c>
      <c r="BR1156" s="46" t="str">
        <f t="shared" si="1236"/>
        <v/>
      </c>
      <c r="BS1156" s="47" t="str">
        <f t="shared" si="1237"/>
        <v/>
      </c>
      <c r="BT1156" s="46" t="str">
        <f t="shared" si="1238"/>
        <v/>
      </c>
      <c r="BU1156" s="46" t="str">
        <f t="shared" si="1239"/>
        <v/>
      </c>
      <c r="BV1156" s="73" t="str">
        <f t="shared" si="1180"/>
        <v/>
      </c>
      <c r="BW1156" s="47" t="str">
        <f t="shared" si="1235"/>
        <v/>
      </c>
      <c r="BX1156" s="47" t="str">
        <f t="shared" si="1246"/>
        <v>X</v>
      </c>
      <c r="BY1156" s="13" t="str">
        <f t="shared" si="1250"/>
        <v/>
      </c>
      <c r="BZ1156" s="14" t="str">
        <f t="shared" si="1240"/>
        <v/>
      </c>
      <c r="CA1156" s="48" t="str">
        <f t="shared" si="1241"/>
        <v/>
      </c>
      <c r="CB1156" s="44" t="str">
        <f t="shared" si="1242"/>
        <v/>
      </c>
      <c r="CC1156" s="44" t="str">
        <f t="shared" si="1202"/>
        <v/>
      </c>
      <c r="CD1156" s="44" t="str">
        <f t="shared" si="1188"/>
        <v/>
      </c>
      <c r="CE1156" s="44" t="str">
        <f t="shared" si="1232"/>
        <v/>
      </c>
      <c r="CF1156" s="44" t="str">
        <f t="shared" si="1203"/>
        <v/>
      </c>
      <c r="CG1156" s="44" t="str">
        <f t="shared" si="1204"/>
        <v/>
      </c>
      <c r="CH1156" s="44" t="str">
        <f t="shared" si="1205"/>
        <v/>
      </c>
      <c r="CI1156" s="44" t="str">
        <f t="shared" si="1206"/>
        <v/>
      </c>
      <c r="CJ1156" s="44" t="str">
        <f t="shared" si="1207"/>
        <v/>
      </c>
      <c r="CK1156" s="44" t="str">
        <f t="shared" si="1208"/>
        <v/>
      </c>
      <c r="CL1156" s="44" t="str">
        <f t="shared" si="1209"/>
        <v/>
      </c>
      <c r="CM1156" s="43" t="str">
        <f t="shared" si="1210"/>
        <v/>
      </c>
      <c r="CN1156" s="43" t="str">
        <f t="shared" si="1211"/>
        <v/>
      </c>
      <c r="CO1156" s="43" t="str">
        <f t="shared" si="1212"/>
        <v/>
      </c>
      <c r="CP1156" s="44" t="str">
        <f t="shared" si="1189"/>
        <v>X</v>
      </c>
      <c r="CQ1156" s="44" t="str">
        <f t="shared" si="1213"/>
        <v/>
      </c>
      <c r="CR1156" s="43" t="str">
        <f t="shared" si="1234"/>
        <v>X</v>
      </c>
      <c r="CS1156" s="44" t="s">
        <v>332</v>
      </c>
      <c r="CT1156" s="44">
        <v>1</v>
      </c>
      <c r="CU1156" s="44" t="str">
        <f t="shared" si="1217"/>
        <v/>
      </c>
      <c r="CV1156" s="44" t="str">
        <f t="shared" si="1218"/>
        <v/>
      </c>
      <c r="CW1156" s="44" t="str">
        <f t="shared" si="1219"/>
        <v/>
      </c>
      <c r="CX1156" s="44" t="str">
        <f t="shared" si="1220"/>
        <v/>
      </c>
      <c r="CY1156" s="44" t="str">
        <f t="shared" si="1221"/>
        <v/>
      </c>
      <c r="CZ1156" s="44" t="str">
        <f t="shared" si="1222"/>
        <v/>
      </c>
      <c r="DA1156" s="49" t="str">
        <f t="shared" si="1214"/>
        <v/>
      </c>
      <c r="DB1156" s="44" t="str">
        <f t="shared" si="1223"/>
        <v/>
      </c>
      <c r="DC1156" s="44" t="str">
        <f t="shared" si="1224"/>
        <v/>
      </c>
      <c r="DD1156" s="44" t="str">
        <f t="shared" si="1225"/>
        <v/>
      </c>
      <c r="DE1156" s="44" t="str">
        <f t="shared" si="1226"/>
        <v/>
      </c>
      <c r="DF1156" s="44" t="str">
        <f t="shared" si="1227"/>
        <v/>
      </c>
      <c r="DG1156" s="44" t="str">
        <f t="shared" si="1228"/>
        <v/>
      </c>
      <c r="DH1156" s="44" t="str">
        <f t="shared" si="1247"/>
        <v/>
      </c>
      <c r="DI1156" s="50" t="str">
        <f t="shared" si="1229"/>
        <v/>
      </c>
      <c r="DJ1156" s="50" t="str">
        <f t="shared" si="1233"/>
        <v/>
      </c>
      <c r="DK1156" s="50" t="str">
        <f t="shared" si="1230"/>
        <v/>
      </c>
      <c r="DL1156" s="50" t="str">
        <f t="shared" si="1231"/>
        <v/>
      </c>
      <c r="DM1156" s="51" t="str">
        <f t="shared" si="1248"/>
        <v>000000000</v>
      </c>
      <c r="DN1156" s="52"/>
      <c r="DO1156" s="53"/>
      <c r="DP1156" s="52"/>
      <c r="DQ1156" s="53" t="str">
        <f t="shared" si="1215"/>
        <v/>
      </c>
      <c r="DR1156" s="52" t="str">
        <f t="shared" si="1216"/>
        <v/>
      </c>
      <c r="DS1156" s="53"/>
      <c r="DT1156" s="52"/>
      <c r="DU1156" s="53"/>
      <c r="DV1156" s="52"/>
      <c r="DW1156" s="99"/>
      <c r="DX1156" s="99"/>
      <c r="EI1156" s="83"/>
      <c r="EJ1156" s="102"/>
      <c r="EK1156" s="102"/>
      <c r="EL1156" s="102"/>
      <c r="EM1156" s="102"/>
      <c r="EN1156" s="102"/>
      <c r="EO1156" s="102"/>
      <c r="EP1156" s="102"/>
      <c r="EQ1156" s="102"/>
      <c r="ER1156" s="102"/>
      <c r="ES1156" s="102"/>
      <c r="ET1156" s="102"/>
      <c r="EU1156" s="102"/>
      <c r="EV1156" s="102"/>
      <c r="FL1156" s="36" t="str">
        <f t="shared" si="1182"/>
        <v>XX</v>
      </c>
    </row>
    <row r="1157" spans="1:168" s="36" customFormat="1" ht="49.5" customHeight="1" x14ac:dyDescent="0.35">
      <c r="A1157" s="67"/>
      <c r="B1157" s="39"/>
      <c r="C1157" s="39"/>
      <c r="D1157" s="40"/>
      <c r="E1157" s="41"/>
      <c r="F1157" s="41"/>
      <c r="G1157" s="41"/>
      <c r="H1157" s="41"/>
      <c r="I1157" s="41"/>
      <c r="J1157" s="41"/>
      <c r="K1157" s="41"/>
      <c r="L1157" s="41"/>
      <c r="M1157" s="41"/>
      <c r="N1157" s="41"/>
      <c r="O1157" s="29"/>
      <c r="P1157" s="30"/>
      <c r="Q1157" s="31"/>
      <c r="R1157" s="31"/>
      <c r="S1157" s="32" t="s">
        <v>6365</v>
      </c>
      <c r="T1157" s="33"/>
      <c r="U1157" s="33" t="s">
        <v>3147</v>
      </c>
      <c r="V1157" s="33" t="s">
        <v>6301</v>
      </c>
      <c r="W1157" s="33" t="s">
        <v>4285</v>
      </c>
      <c r="X1157" s="33" t="s">
        <v>5050</v>
      </c>
      <c r="Y1157" s="33" t="s">
        <v>5051</v>
      </c>
      <c r="Z1157" s="33">
        <v>1</v>
      </c>
      <c r="AA1157" s="34" t="s">
        <v>5052</v>
      </c>
      <c r="AB1157" s="34">
        <v>210</v>
      </c>
      <c r="AC1157" s="34" t="s">
        <v>5053</v>
      </c>
      <c r="AD1157" s="34" t="s">
        <v>5054</v>
      </c>
      <c r="AE1157" s="34" t="s">
        <v>5053</v>
      </c>
      <c r="AF1157" s="34" t="s">
        <v>6300</v>
      </c>
      <c r="AG1157" s="34" t="s">
        <v>6301</v>
      </c>
      <c r="AH1157" s="34" t="s">
        <v>3147</v>
      </c>
      <c r="AI1157" s="34" t="s">
        <v>4285</v>
      </c>
      <c r="AJ1157" s="34" t="s">
        <v>4106</v>
      </c>
      <c r="AK1157" s="34" t="s">
        <v>5691</v>
      </c>
      <c r="AL1157" s="34" t="s">
        <v>4106</v>
      </c>
      <c r="AM1157" s="34" t="s">
        <v>5691</v>
      </c>
      <c r="AN1157" s="34">
        <v>1</v>
      </c>
      <c r="AO1157" s="34" t="s">
        <v>5691</v>
      </c>
      <c r="AP1157" s="34" t="s">
        <v>5691</v>
      </c>
      <c r="AQ1157" s="56">
        <v>0</v>
      </c>
      <c r="AR1157" s="56">
        <v>0</v>
      </c>
      <c r="AS1157" s="56">
        <v>0</v>
      </c>
      <c r="AT1157" s="42" t="s">
        <v>4106</v>
      </c>
      <c r="AU1157" s="42" t="s">
        <v>4106</v>
      </c>
      <c r="AV1157" s="42" t="s">
        <v>4106</v>
      </c>
      <c r="AW1157" s="35"/>
      <c r="AX1157" s="35"/>
      <c r="AY1157" s="35"/>
      <c r="AZ1157" s="43" t="str">
        <f t="shared" si="1190"/>
        <v/>
      </c>
      <c r="BA1157" s="44"/>
      <c r="BB1157" s="43" t="str">
        <f t="shared" si="1191"/>
        <v/>
      </c>
      <c r="BC1157" s="45" t="str">
        <f t="shared" si="1192"/>
        <v/>
      </c>
      <c r="BD1157" s="45" t="str">
        <f t="shared" si="1193"/>
        <v/>
      </c>
      <c r="BE1157" s="45" t="s">
        <v>5691</v>
      </c>
      <c r="BF1157" s="45" t="str">
        <f t="shared" si="1251"/>
        <v/>
      </c>
      <c r="BG1157" s="45" t="str">
        <f t="shared" si="1194"/>
        <v/>
      </c>
      <c r="BH1157" s="12" t="str">
        <f t="shared" si="1195"/>
        <v/>
      </c>
      <c r="BI1157" s="43" t="str">
        <f t="shared" si="1196"/>
        <v/>
      </c>
      <c r="BJ1157" s="46" t="str">
        <f t="shared" si="1197"/>
        <v/>
      </c>
      <c r="BK1157" s="46" t="str">
        <f t="shared" si="1198"/>
        <v/>
      </c>
      <c r="BL1157" s="46" t="str">
        <f t="shared" si="1199"/>
        <v/>
      </c>
      <c r="BM1157" s="43" t="str">
        <f t="shared" si="1200"/>
        <v/>
      </c>
      <c r="BN1157" s="43" t="str">
        <f t="shared" si="1201"/>
        <v/>
      </c>
      <c r="BO1157" s="44" t="str">
        <f t="shared" si="1243"/>
        <v>X</v>
      </c>
      <c r="BP1157" s="44" t="str">
        <f t="shared" si="1245"/>
        <v>X</v>
      </c>
      <c r="BQ1157" s="44" t="str">
        <f t="shared" si="1249"/>
        <v/>
      </c>
      <c r="BR1157" s="46" t="str">
        <f t="shared" si="1236"/>
        <v/>
      </c>
      <c r="BS1157" s="47" t="str">
        <f t="shared" si="1237"/>
        <v/>
      </c>
      <c r="BT1157" s="46" t="str">
        <f t="shared" si="1238"/>
        <v/>
      </c>
      <c r="BU1157" s="46" t="str">
        <f t="shared" si="1239"/>
        <v/>
      </c>
      <c r="BV1157" s="73" t="str">
        <f t="shared" si="1180"/>
        <v/>
      </c>
      <c r="BW1157" s="47" t="str">
        <f t="shared" si="1235"/>
        <v/>
      </c>
      <c r="BX1157" s="47" t="str">
        <f t="shared" si="1246"/>
        <v>X</v>
      </c>
      <c r="BY1157" s="13" t="str">
        <f t="shared" si="1250"/>
        <v/>
      </c>
      <c r="BZ1157" s="14" t="str">
        <f t="shared" si="1240"/>
        <v/>
      </c>
      <c r="CA1157" s="48" t="str">
        <f t="shared" si="1241"/>
        <v/>
      </c>
      <c r="CB1157" s="44" t="str">
        <f t="shared" si="1242"/>
        <v/>
      </c>
      <c r="CC1157" s="44" t="str">
        <f t="shared" si="1202"/>
        <v/>
      </c>
      <c r="CD1157" s="44" t="str">
        <f t="shared" si="1188"/>
        <v/>
      </c>
      <c r="CE1157" s="44" t="str">
        <f t="shared" si="1232"/>
        <v/>
      </c>
      <c r="CF1157" s="44" t="str">
        <f t="shared" si="1203"/>
        <v/>
      </c>
      <c r="CG1157" s="44" t="str">
        <f t="shared" si="1204"/>
        <v/>
      </c>
      <c r="CH1157" s="44" t="str">
        <f t="shared" si="1205"/>
        <v/>
      </c>
      <c r="CI1157" s="44" t="str">
        <f t="shared" si="1206"/>
        <v/>
      </c>
      <c r="CJ1157" s="44" t="str">
        <f t="shared" si="1207"/>
        <v/>
      </c>
      <c r="CK1157" s="44" t="str">
        <f t="shared" si="1208"/>
        <v/>
      </c>
      <c r="CL1157" s="44" t="str">
        <f t="shared" si="1209"/>
        <v/>
      </c>
      <c r="CM1157" s="43" t="str">
        <f t="shared" si="1210"/>
        <v/>
      </c>
      <c r="CN1157" s="43" t="str">
        <f t="shared" si="1211"/>
        <v/>
      </c>
      <c r="CO1157" s="43" t="str">
        <f t="shared" si="1212"/>
        <v/>
      </c>
      <c r="CP1157" s="44" t="str">
        <f t="shared" si="1189"/>
        <v>X</v>
      </c>
      <c r="CQ1157" s="44" t="str">
        <f t="shared" si="1213"/>
        <v/>
      </c>
      <c r="CR1157" s="43" t="str">
        <f t="shared" si="1234"/>
        <v>X</v>
      </c>
      <c r="CS1157" s="44" t="s">
        <v>332</v>
      </c>
      <c r="CT1157" s="44">
        <v>1</v>
      </c>
      <c r="CU1157" s="44" t="str">
        <f t="shared" si="1217"/>
        <v/>
      </c>
      <c r="CV1157" s="44" t="str">
        <f t="shared" si="1218"/>
        <v/>
      </c>
      <c r="CW1157" s="44" t="str">
        <f t="shared" si="1219"/>
        <v/>
      </c>
      <c r="CX1157" s="44" t="str">
        <f t="shared" si="1220"/>
        <v/>
      </c>
      <c r="CY1157" s="44" t="str">
        <f t="shared" si="1221"/>
        <v/>
      </c>
      <c r="CZ1157" s="44" t="str">
        <f t="shared" si="1222"/>
        <v/>
      </c>
      <c r="DA1157" s="49" t="str">
        <f t="shared" si="1214"/>
        <v/>
      </c>
      <c r="DB1157" s="44" t="str">
        <f t="shared" si="1223"/>
        <v/>
      </c>
      <c r="DC1157" s="44" t="str">
        <f t="shared" si="1224"/>
        <v/>
      </c>
      <c r="DD1157" s="44" t="str">
        <f t="shared" si="1225"/>
        <v/>
      </c>
      <c r="DE1157" s="44" t="str">
        <f t="shared" si="1226"/>
        <v/>
      </c>
      <c r="DF1157" s="44" t="str">
        <f t="shared" si="1227"/>
        <v/>
      </c>
      <c r="DG1157" s="44" t="str">
        <f t="shared" si="1228"/>
        <v/>
      </c>
      <c r="DH1157" s="44" t="str">
        <f t="shared" si="1247"/>
        <v/>
      </c>
      <c r="DI1157" s="50" t="str">
        <f t="shared" si="1229"/>
        <v/>
      </c>
      <c r="DJ1157" s="50" t="str">
        <f t="shared" si="1233"/>
        <v/>
      </c>
      <c r="DK1157" s="50" t="str">
        <f t="shared" si="1230"/>
        <v/>
      </c>
      <c r="DL1157" s="50" t="str">
        <f t="shared" si="1231"/>
        <v/>
      </c>
      <c r="DM1157" s="51" t="str">
        <f t="shared" si="1248"/>
        <v>000000000</v>
      </c>
      <c r="DN1157" s="52"/>
      <c r="DO1157" s="53"/>
      <c r="DP1157" s="52"/>
      <c r="DQ1157" s="53" t="str">
        <f t="shared" si="1215"/>
        <v/>
      </c>
      <c r="DR1157" s="52" t="str">
        <f t="shared" si="1216"/>
        <v/>
      </c>
      <c r="DS1157" s="53"/>
      <c r="DT1157" s="52"/>
      <c r="DU1157" s="53"/>
      <c r="DV1157" s="52"/>
      <c r="DW1157" s="99"/>
      <c r="DX1157" s="99"/>
      <c r="EI1157" s="83"/>
      <c r="EJ1157" s="102"/>
      <c r="EK1157" s="102"/>
      <c r="EL1157" s="102"/>
      <c r="EM1157" s="102"/>
      <c r="EN1157" s="102"/>
      <c r="EO1157" s="102"/>
      <c r="EP1157" s="102"/>
      <c r="EQ1157" s="102"/>
      <c r="ER1157" s="102"/>
      <c r="ES1157" s="102"/>
      <c r="ET1157" s="102"/>
      <c r="EU1157" s="102"/>
      <c r="EV1157" s="102"/>
      <c r="FL1157" s="36" t="str">
        <f t="shared" si="1182"/>
        <v>XX</v>
      </c>
    </row>
    <row r="1158" spans="1:168" s="36" customFormat="1" ht="49.5" customHeight="1" x14ac:dyDescent="0.35">
      <c r="A1158" s="67"/>
      <c r="B1158" s="39"/>
      <c r="C1158" s="39"/>
      <c r="D1158" s="40"/>
      <c r="E1158" s="41"/>
      <c r="F1158" s="41"/>
      <c r="G1158" s="41"/>
      <c r="H1158" s="41"/>
      <c r="I1158" s="41"/>
      <c r="J1158" s="41"/>
      <c r="K1158" s="41"/>
      <c r="L1158" s="41"/>
      <c r="M1158" s="41"/>
      <c r="N1158" s="41"/>
      <c r="O1158" s="29"/>
      <c r="P1158" s="30"/>
      <c r="Q1158" s="31"/>
      <c r="R1158" s="31"/>
      <c r="S1158" s="32" t="s">
        <v>6365</v>
      </c>
      <c r="T1158" s="33"/>
      <c r="U1158" s="33" t="s">
        <v>1351</v>
      </c>
      <c r="V1158" s="33" t="s">
        <v>6301</v>
      </c>
      <c r="W1158" s="33" t="s">
        <v>4286</v>
      </c>
      <c r="X1158" s="33" t="s">
        <v>5050</v>
      </c>
      <c r="Y1158" s="33" t="s">
        <v>5051</v>
      </c>
      <c r="Z1158" s="33">
        <v>1</v>
      </c>
      <c r="AA1158" s="34" t="s">
        <v>5052</v>
      </c>
      <c r="AB1158" s="34">
        <v>210</v>
      </c>
      <c r="AC1158" s="34" t="s">
        <v>5053</v>
      </c>
      <c r="AD1158" s="34" t="s">
        <v>5054</v>
      </c>
      <c r="AE1158" s="34" t="s">
        <v>5053</v>
      </c>
      <c r="AF1158" s="34" t="s">
        <v>6300</v>
      </c>
      <c r="AG1158" s="34" t="s">
        <v>6301</v>
      </c>
      <c r="AH1158" s="34" t="s">
        <v>1870</v>
      </c>
      <c r="AI1158" s="34" t="s">
        <v>4286</v>
      </c>
      <c r="AJ1158" s="34" t="s">
        <v>4106</v>
      </c>
      <c r="AK1158" s="34" t="s">
        <v>5691</v>
      </c>
      <c r="AL1158" s="34" t="s">
        <v>4106</v>
      </c>
      <c r="AM1158" s="34" t="s">
        <v>5691</v>
      </c>
      <c r="AN1158" s="34">
        <v>1</v>
      </c>
      <c r="AO1158" s="34" t="s">
        <v>5691</v>
      </c>
      <c r="AP1158" s="34" t="s">
        <v>5691</v>
      </c>
      <c r="AQ1158" s="56">
        <v>0</v>
      </c>
      <c r="AR1158" s="56">
        <v>0</v>
      </c>
      <c r="AS1158" s="56">
        <v>0</v>
      </c>
      <c r="AT1158" s="42" t="s">
        <v>4106</v>
      </c>
      <c r="AU1158" s="42" t="s">
        <v>4106</v>
      </c>
      <c r="AV1158" s="42" t="s">
        <v>4106</v>
      </c>
      <c r="AW1158" s="35"/>
      <c r="AX1158" s="35"/>
      <c r="AY1158" s="35"/>
      <c r="AZ1158" s="43" t="str">
        <f t="shared" si="1190"/>
        <v/>
      </c>
      <c r="BA1158" s="44"/>
      <c r="BB1158" s="43" t="str">
        <f t="shared" si="1191"/>
        <v/>
      </c>
      <c r="BC1158" s="45" t="str">
        <f t="shared" si="1192"/>
        <v/>
      </c>
      <c r="BD1158" s="45" t="str">
        <f t="shared" si="1193"/>
        <v/>
      </c>
      <c r="BE1158" s="45" t="s">
        <v>5691</v>
      </c>
      <c r="BF1158" s="45" t="str">
        <f t="shared" si="1251"/>
        <v/>
      </c>
      <c r="BG1158" s="45" t="str">
        <f t="shared" si="1194"/>
        <v/>
      </c>
      <c r="BH1158" s="12" t="str">
        <f t="shared" si="1195"/>
        <v/>
      </c>
      <c r="BI1158" s="43" t="str">
        <f t="shared" si="1196"/>
        <v/>
      </c>
      <c r="BJ1158" s="46" t="str">
        <f t="shared" si="1197"/>
        <v/>
      </c>
      <c r="BK1158" s="46" t="str">
        <f t="shared" si="1198"/>
        <v/>
      </c>
      <c r="BL1158" s="46" t="str">
        <f t="shared" si="1199"/>
        <v/>
      </c>
      <c r="BM1158" s="43" t="str">
        <f t="shared" si="1200"/>
        <v/>
      </c>
      <c r="BN1158" s="43" t="str">
        <f t="shared" si="1201"/>
        <v/>
      </c>
      <c r="BO1158" s="44" t="str">
        <f t="shared" si="1243"/>
        <v>X</v>
      </c>
      <c r="BP1158" s="44" t="str">
        <f t="shared" si="1245"/>
        <v>X</v>
      </c>
      <c r="BQ1158" s="44" t="str">
        <f t="shared" si="1249"/>
        <v/>
      </c>
      <c r="BR1158" s="46" t="str">
        <f t="shared" si="1236"/>
        <v/>
      </c>
      <c r="BS1158" s="47" t="str">
        <f t="shared" si="1237"/>
        <v/>
      </c>
      <c r="BT1158" s="46" t="str">
        <f t="shared" si="1238"/>
        <v/>
      </c>
      <c r="BU1158" s="46" t="str">
        <f t="shared" si="1239"/>
        <v/>
      </c>
      <c r="BV1158" s="73" t="str">
        <f t="shared" si="1180"/>
        <v/>
      </c>
      <c r="BW1158" s="47" t="str">
        <f t="shared" si="1235"/>
        <v/>
      </c>
      <c r="BX1158" s="47" t="str">
        <f t="shared" si="1246"/>
        <v>X</v>
      </c>
      <c r="BY1158" s="13" t="str">
        <f t="shared" si="1250"/>
        <v/>
      </c>
      <c r="BZ1158" s="14" t="str">
        <f t="shared" si="1240"/>
        <v/>
      </c>
      <c r="CA1158" s="48" t="str">
        <f t="shared" si="1241"/>
        <v/>
      </c>
      <c r="CB1158" s="44" t="str">
        <f t="shared" si="1242"/>
        <v/>
      </c>
      <c r="CC1158" s="44" t="str">
        <f t="shared" si="1202"/>
        <v/>
      </c>
      <c r="CD1158" s="44" t="str">
        <f t="shared" si="1188"/>
        <v/>
      </c>
      <c r="CE1158" s="44" t="str">
        <f t="shared" si="1232"/>
        <v/>
      </c>
      <c r="CF1158" s="44" t="str">
        <f t="shared" si="1203"/>
        <v/>
      </c>
      <c r="CG1158" s="44" t="str">
        <f t="shared" si="1204"/>
        <v/>
      </c>
      <c r="CH1158" s="44" t="str">
        <f t="shared" si="1205"/>
        <v/>
      </c>
      <c r="CI1158" s="44" t="str">
        <f t="shared" si="1206"/>
        <v/>
      </c>
      <c r="CJ1158" s="44" t="str">
        <f t="shared" si="1207"/>
        <v/>
      </c>
      <c r="CK1158" s="44" t="str">
        <f t="shared" si="1208"/>
        <v/>
      </c>
      <c r="CL1158" s="44" t="str">
        <f t="shared" si="1209"/>
        <v/>
      </c>
      <c r="CM1158" s="43" t="str">
        <f t="shared" si="1210"/>
        <v/>
      </c>
      <c r="CN1158" s="43" t="str">
        <f t="shared" si="1211"/>
        <v/>
      </c>
      <c r="CO1158" s="43" t="str">
        <f t="shared" si="1212"/>
        <v/>
      </c>
      <c r="CP1158" s="44" t="str">
        <f t="shared" si="1189"/>
        <v>X</v>
      </c>
      <c r="CQ1158" s="44" t="str">
        <f t="shared" si="1213"/>
        <v/>
      </c>
      <c r="CR1158" s="43" t="str">
        <f t="shared" si="1234"/>
        <v>X</v>
      </c>
      <c r="CS1158" s="44" t="s">
        <v>332</v>
      </c>
      <c r="CT1158" s="44">
        <v>1</v>
      </c>
      <c r="CU1158" s="44" t="str">
        <f t="shared" si="1217"/>
        <v/>
      </c>
      <c r="CV1158" s="44" t="str">
        <f t="shared" si="1218"/>
        <v/>
      </c>
      <c r="CW1158" s="44" t="str">
        <f t="shared" si="1219"/>
        <v/>
      </c>
      <c r="CX1158" s="44" t="str">
        <f t="shared" si="1220"/>
        <v/>
      </c>
      <c r="CY1158" s="44" t="str">
        <f t="shared" si="1221"/>
        <v/>
      </c>
      <c r="CZ1158" s="44" t="str">
        <f t="shared" si="1222"/>
        <v/>
      </c>
      <c r="DA1158" s="49" t="str">
        <f t="shared" si="1214"/>
        <v/>
      </c>
      <c r="DB1158" s="44" t="str">
        <f t="shared" si="1223"/>
        <v/>
      </c>
      <c r="DC1158" s="44" t="str">
        <f t="shared" si="1224"/>
        <v/>
      </c>
      <c r="DD1158" s="44" t="str">
        <f t="shared" si="1225"/>
        <v/>
      </c>
      <c r="DE1158" s="44" t="str">
        <f t="shared" si="1226"/>
        <v/>
      </c>
      <c r="DF1158" s="44" t="str">
        <f t="shared" si="1227"/>
        <v/>
      </c>
      <c r="DG1158" s="44" t="str">
        <f t="shared" si="1228"/>
        <v/>
      </c>
      <c r="DH1158" s="44" t="str">
        <f t="shared" si="1247"/>
        <v/>
      </c>
      <c r="DI1158" s="50" t="str">
        <f t="shared" si="1229"/>
        <v/>
      </c>
      <c r="DJ1158" s="50" t="str">
        <f t="shared" si="1233"/>
        <v/>
      </c>
      <c r="DK1158" s="50" t="str">
        <f t="shared" si="1230"/>
        <v/>
      </c>
      <c r="DL1158" s="50" t="str">
        <f t="shared" si="1231"/>
        <v/>
      </c>
      <c r="DM1158" s="51" t="str">
        <f t="shared" si="1248"/>
        <v>000000000</v>
      </c>
      <c r="DN1158" s="52"/>
      <c r="DO1158" s="53"/>
      <c r="DP1158" s="52"/>
      <c r="DQ1158" s="53" t="str">
        <f t="shared" si="1215"/>
        <v/>
      </c>
      <c r="DR1158" s="52" t="str">
        <f t="shared" si="1216"/>
        <v/>
      </c>
      <c r="DS1158" s="53"/>
      <c r="DT1158" s="52"/>
      <c r="DU1158" s="53"/>
      <c r="DV1158" s="52"/>
      <c r="DW1158" s="99"/>
      <c r="DX1158" s="99"/>
      <c r="EI1158" s="83"/>
      <c r="EJ1158" s="102"/>
      <c r="EK1158" s="102"/>
      <c r="EL1158" s="102"/>
      <c r="EM1158" s="102"/>
      <c r="EN1158" s="102"/>
      <c r="EO1158" s="102"/>
      <c r="EP1158" s="102"/>
      <c r="EQ1158" s="102"/>
      <c r="ER1158" s="102"/>
      <c r="ES1158" s="102"/>
      <c r="ET1158" s="102"/>
      <c r="EU1158" s="102"/>
      <c r="EV1158" s="102"/>
      <c r="FL1158" s="36" t="str">
        <f t="shared" si="1182"/>
        <v>XX</v>
      </c>
    </row>
    <row r="1159" spans="1:168" s="36" customFormat="1" ht="49.5" customHeight="1" x14ac:dyDescent="0.35">
      <c r="A1159" s="67"/>
      <c r="B1159" s="39"/>
      <c r="C1159" s="39"/>
      <c r="D1159" s="40" t="s">
        <v>6306</v>
      </c>
      <c r="E1159" s="41" t="s">
        <v>4106</v>
      </c>
      <c r="F1159" s="41" t="s">
        <v>6307</v>
      </c>
      <c r="G1159" s="41"/>
      <c r="H1159" s="41"/>
      <c r="I1159" s="41" t="s">
        <v>5396</v>
      </c>
      <c r="J1159" s="41" t="s">
        <v>5889</v>
      </c>
      <c r="K1159" s="41"/>
      <c r="L1159" s="41"/>
      <c r="M1159" s="41" t="s">
        <v>5046</v>
      </c>
      <c r="N1159" s="41" t="s">
        <v>5047</v>
      </c>
      <c r="O1159" s="29" t="s">
        <v>5050</v>
      </c>
      <c r="P1159" s="30" t="s">
        <v>5051</v>
      </c>
      <c r="Q1159" s="31"/>
      <c r="R1159" s="31"/>
      <c r="S1159" s="32" t="s">
        <v>6306</v>
      </c>
      <c r="T1159" s="33"/>
      <c r="U1159" s="33" t="s">
        <v>3147</v>
      </c>
      <c r="V1159" s="33" t="s">
        <v>6307</v>
      </c>
      <c r="W1159" s="33" t="s">
        <v>4285</v>
      </c>
      <c r="X1159" s="33" t="s">
        <v>5050</v>
      </c>
      <c r="Y1159" s="33" t="s">
        <v>5051</v>
      </c>
      <c r="Z1159" s="33">
        <v>1</v>
      </c>
      <c r="AA1159" s="34" t="s">
        <v>5052</v>
      </c>
      <c r="AB1159" s="34">
        <v>210</v>
      </c>
      <c r="AC1159" s="34" t="s">
        <v>5053</v>
      </c>
      <c r="AD1159" s="34" t="s">
        <v>5054</v>
      </c>
      <c r="AE1159" s="34" t="s">
        <v>5053</v>
      </c>
      <c r="AF1159" s="34" t="s">
        <v>6306</v>
      </c>
      <c r="AG1159" s="34" t="s">
        <v>6307</v>
      </c>
      <c r="AH1159" s="34" t="s">
        <v>3147</v>
      </c>
      <c r="AI1159" s="34" t="s">
        <v>4285</v>
      </c>
      <c r="AJ1159" s="34" t="s">
        <v>4106</v>
      </c>
      <c r="AK1159" s="34" t="s">
        <v>5691</v>
      </c>
      <c r="AL1159" s="34" t="s">
        <v>4106</v>
      </c>
      <c r="AM1159" s="34" t="s">
        <v>5691</v>
      </c>
      <c r="AN1159" s="34">
        <v>1</v>
      </c>
      <c r="AO1159" s="34" t="s">
        <v>5691</v>
      </c>
      <c r="AP1159" s="34" t="s">
        <v>5691</v>
      </c>
      <c r="AQ1159" s="56">
        <v>0</v>
      </c>
      <c r="AR1159" s="56">
        <v>0</v>
      </c>
      <c r="AS1159" s="56">
        <v>0</v>
      </c>
      <c r="AT1159" s="42" t="s">
        <v>4106</v>
      </c>
      <c r="AU1159" s="42" t="s">
        <v>4106</v>
      </c>
      <c r="AV1159" s="42" t="s">
        <v>4106</v>
      </c>
      <c r="AW1159" s="35"/>
      <c r="AX1159" s="35"/>
      <c r="AY1159" s="35"/>
      <c r="AZ1159" s="43" t="str">
        <f t="shared" si="1190"/>
        <v/>
      </c>
      <c r="BA1159" s="44"/>
      <c r="BB1159" s="43" t="str">
        <f t="shared" si="1191"/>
        <v/>
      </c>
      <c r="BC1159" s="45" t="str">
        <f t="shared" si="1192"/>
        <v/>
      </c>
      <c r="BD1159" s="45" t="str">
        <f t="shared" si="1193"/>
        <v/>
      </c>
      <c r="BE1159" s="45" t="s">
        <v>5691</v>
      </c>
      <c r="BF1159" s="45" t="str">
        <f t="shared" si="1251"/>
        <v/>
      </c>
      <c r="BG1159" s="45" t="str">
        <f t="shared" si="1194"/>
        <v/>
      </c>
      <c r="BH1159" s="12" t="str">
        <f t="shared" si="1195"/>
        <v/>
      </c>
      <c r="BI1159" s="43" t="str">
        <f t="shared" si="1196"/>
        <v/>
      </c>
      <c r="BJ1159" s="46" t="str">
        <f t="shared" si="1197"/>
        <v/>
      </c>
      <c r="BK1159" s="46" t="str">
        <f t="shared" si="1198"/>
        <v/>
      </c>
      <c r="BL1159" s="46" t="str">
        <f t="shared" si="1199"/>
        <v/>
      </c>
      <c r="BM1159" s="43" t="str">
        <f t="shared" si="1200"/>
        <v/>
      </c>
      <c r="BN1159" s="43" t="str">
        <f t="shared" si="1201"/>
        <v/>
      </c>
      <c r="BO1159" s="44" t="str">
        <f t="shared" si="1243"/>
        <v>X</v>
      </c>
      <c r="BP1159" s="44" t="str">
        <f t="shared" si="1245"/>
        <v>X</v>
      </c>
      <c r="BQ1159" s="44" t="str">
        <f t="shared" si="1249"/>
        <v/>
      </c>
      <c r="BR1159" s="46" t="str">
        <f t="shared" si="1236"/>
        <v/>
      </c>
      <c r="BS1159" s="47" t="str">
        <f t="shared" si="1237"/>
        <v/>
      </c>
      <c r="BT1159" s="46" t="str">
        <f t="shared" si="1238"/>
        <v/>
      </c>
      <c r="BU1159" s="46" t="str">
        <f t="shared" si="1239"/>
        <v/>
      </c>
      <c r="BV1159" s="73" t="str">
        <f t="shared" si="1180"/>
        <v/>
      </c>
      <c r="BW1159" s="47" t="str">
        <f t="shared" si="1235"/>
        <v/>
      </c>
      <c r="BX1159" s="47" t="str">
        <f t="shared" si="1246"/>
        <v>X</v>
      </c>
      <c r="BY1159" s="13" t="str">
        <f t="shared" si="1250"/>
        <v/>
      </c>
      <c r="BZ1159" s="14" t="str">
        <f t="shared" si="1240"/>
        <v/>
      </c>
      <c r="CA1159" s="48" t="str">
        <f t="shared" si="1241"/>
        <v/>
      </c>
      <c r="CB1159" s="44" t="str">
        <f t="shared" si="1242"/>
        <v/>
      </c>
      <c r="CC1159" s="44" t="str">
        <f t="shared" si="1202"/>
        <v/>
      </c>
      <c r="CD1159" s="44" t="str">
        <f t="shared" si="1188"/>
        <v/>
      </c>
      <c r="CE1159" s="44" t="str">
        <f t="shared" si="1232"/>
        <v/>
      </c>
      <c r="CF1159" s="44" t="str">
        <f t="shared" si="1203"/>
        <v/>
      </c>
      <c r="CG1159" s="44" t="str">
        <f t="shared" si="1204"/>
        <v/>
      </c>
      <c r="CH1159" s="44" t="str">
        <f t="shared" si="1205"/>
        <v/>
      </c>
      <c r="CI1159" s="44" t="str">
        <f t="shared" si="1206"/>
        <v/>
      </c>
      <c r="CJ1159" s="44" t="str">
        <f t="shared" si="1207"/>
        <v/>
      </c>
      <c r="CK1159" s="44" t="str">
        <f t="shared" si="1208"/>
        <v/>
      </c>
      <c r="CL1159" s="44" t="str">
        <f t="shared" si="1209"/>
        <v/>
      </c>
      <c r="CM1159" s="43" t="str">
        <f t="shared" si="1210"/>
        <v/>
      </c>
      <c r="CN1159" s="43" t="str">
        <f t="shared" si="1211"/>
        <v/>
      </c>
      <c r="CO1159" s="43" t="str">
        <f t="shared" si="1212"/>
        <v/>
      </c>
      <c r="CP1159" s="44" t="str">
        <f t="shared" si="1189"/>
        <v>X</v>
      </c>
      <c r="CQ1159" s="44" t="str">
        <f t="shared" si="1213"/>
        <v/>
      </c>
      <c r="CR1159" s="43" t="str">
        <f t="shared" si="1234"/>
        <v>X</v>
      </c>
      <c r="CS1159" s="44" t="s">
        <v>332</v>
      </c>
      <c r="CT1159" s="44">
        <v>1</v>
      </c>
      <c r="CU1159" s="44" t="str">
        <f t="shared" si="1217"/>
        <v/>
      </c>
      <c r="CV1159" s="44" t="str">
        <f t="shared" si="1218"/>
        <v/>
      </c>
      <c r="CW1159" s="44" t="str">
        <f t="shared" si="1219"/>
        <v/>
      </c>
      <c r="CX1159" s="44" t="str">
        <f t="shared" si="1220"/>
        <v/>
      </c>
      <c r="CY1159" s="44" t="str">
        <f t="shared" si="1221"/>
        <v/>
      </c>
      <c r="CZ1159" s="44" t="str">
        <f t="shared" si="1222"/>
        <v/>
      </c>
      <c r="DA1159" s="49" t="str">
        <f t="shared" si="1214"/>
        <v/>
      </c>
      <c r="DB1159" s="44" t="str">
        <f t="shared" si="1223"/>
        <v/>
      </c>
      <c r="DC1159" s="44" t="str">
        <f t="shared" si="1224"/>
        <v/>
      </c>
      <c r="DD1159" s="44" t="str">
        <f t="shared" si="1225"/>
        <v/>
      </c>
      <c r="DE1159" s="44" t="str">
        <f t="shared" si="1226"/>
        <v/>
      </c>
      <c r="DF1159" s="44" t="str">
        <f t="shared" si="1227"/>
        <v/>
      </c>
      <c r="DG1159" s="44" t="str">
        <f t="shared" si="1228"/>
        <v/>
      </c>
      <c r="DH1159" s="44" t="str">
        <f t="shared" si="1247"/>
        <v/>
      </c>
      <c r="DI1159" s="50" t="str">
        <f t="shared" si="1229"/>
        <v/>
      </c>
      <c r="DJ1159" s="50" t="str">
        <f t="shared" si="1233"/>
        <v/>
      </c>
      <c r="DK1159" s="50" t="str">
        <f t="shared" si="1230"/>
        <v/>
      </c>
      <c r="DL1159" s="50" t="str">
        <f t="shared" si="1231"/>
        <v/>
      </c>
      <c r="DM1159" s="51" t="str">
        <f t="shared" si="1248"/>
        <v>000000000</v>
      </c>
      <c r="DN1159" s="52"/>
      <c r="DO1159" s="53"/>
      <c r="DP1159" s="52"/>
      <c r="DQ1159" s="53" t="str">
        <f t="shared" si="1215"/>
        <v/>
      </c>
      <c r="DR1159" s="52" t="str">
        <f t="shared" si="1216"/>
        <v/>
      </c>
      <c r="DS1159" s="53"/>
      <c r="DT1159" s="52"/>
      <c r="DU1159" s="53"/>
      <c r="DV1159" s="52"/>
      <c r="DW1159" s="99"/>
      <c r="DX1159" s="99"/>
      <c r="EI1159" s="83"/>
      <c r="EJ1159" s="102"/>
      <c r="EK1159" s="102"/>
      <c r="EL1159" s="102"/>
      <c r="EM1159" s="102"/>
      <c r="EN1159" s="102"/>
      <c r="EO1159" s="102"/>
      <c r="EP1159" s="102"/>
      <c r="EQ1159" s="102"/>
      <c r="ER1159" s="102"/>
      <c r="ES1159" s="102"/>
      <c r="ET1159" s="102"/>
      <c r="EU1159" s="102"/>
      <c r="EV1159" s="102"/>
      <c r="FL1159" s="36" t="str">
        <f t="shared" si="1182"/>
        <v>XX</v>
      </c>
    </row>
    <row r="1160" spans="1:168" s="36" customFormat="1" ht="49.5" customHeight="1" x14ac:dyDescent="0.35">
      <c r="A1160" s="67"/>
      <c r="B1160" s="39"/>
      <c r="C1160" s="39"/>
      <c r="D1160" s="40" t="s">
        <v>6311</v>
      </c>
      <c r="E1160" s="41" t="s">
        <v>4106</v>
      </c>
      <c r="F1160" s="41" t="s">
        <v>5890</v>
      </c>
      <c r="G1160" s="41"/>
      <c r="H1160" s="41"/>
      <c r="I1160" s="41" t="s">
        <v>5396</v>
      </c>
      <c r="J1160" s="41" t="s">
        <v>5889</v>
      </c>
      <c r="K1160" s="41"/>
      <c r="L1160" s="41"/>
      <c r="M1160" s="41" t="s">
        <v>5046</v>
      </c>
      <c r="N1160" s="41" t="s">
        <v>5047</v>
      </c>
      <c r="O1160" s="29" t="s">
        <v>5050</v>
      </c>
      <c r="P1160" s="30" t="s">
        <v>5051</v>
      </c>
      <c r="Q1160" s="31"/>
      <c r="R1160" s="31"/>
      <c r="S1160" s="32" t="s">
        <v>6311</v>
      </c>
      <c r="T1160" s="33"/>
      <c r="U1160" s="33" t="s">
        <v>3147</v>
      </c>
      <c r="V1160" s="33" t="s">
        <v>6312</v>
      </c>
      <c r="W1160" s="33" t="s">
        <v>4285</v>
      </c>
      <c r="X1160" s="33" t="s">
        <v>5050</v>
      </c>
      <c r="Y1160" s="33" t="s">
        <v>5051</v>
      </c>
      <c r="Z1160" s="33">
        <v>1</v>
      </c>
      <c r="AA1160" s="34" t="s">
        <v>5052</v>
      </c>
      <c r="AB1160" s="34">
        <v>210</v>
      </c>
      <c r="AC1160" s="34" t="s">
        <v>5053</v>
      </c>
      <c r="AD1160" s="34" t="s">
        <v>5054</v>
      </c>
      <c r="AE1160" s="34" t="s">
        <v>5053</v>
      </c>
      <c r="AF1160" s="34" t="s">
        <v>6311</v>
      </c>
      <c r="AG1160" s="34" t="s">
        <v>6312</v>
      </c>
      <c r="AH1160" s="34" t="s">
        <v>3147</v>
      </c>
      <c r="AI1160" s="34" t="s">
        <v>4285</v>
      </c>
      <c r="AJ1160" s="34" t="s">
        <v>4106</v>
      </c>
      <c r="AK1160" s="34" t="s">
        <v>5691</v>
      </c>
      <c r="AL1160" s="34" t="s">
        <v>4106</v>
      </c>
      <c r="AM1160" s="34" t="s">
        <v>5691</v>
      </c>
      <c r="AN1160" s="34">
        <v>1</v>
      </c>
      <c r="AO1160" s="34" t="s">
        <v>5691</v>
      </c>
      <c r="AP1160" s="34" t="s">
        <v>5691</v>
      </c>
      <c r="AQ1160" s="56">
        <v>0</v>
      </c>
      <c r="AR1160" s="56">
        <v>0</v>
      </c>
      <c r="AS1160" s="56">
        <v>0</v>
      </c>
      <c r="AT1160" s="42" t="s">
        <v>4106</v>
      </c>
      <c r="AU1160" s="42" t="s">
        <v>4106</v>
      </c>
      <c r="AV1160" s="42" t="s">
        <v>4106</v>
      </c>
      <c r="AW1160" s="35"/>
      <c r="AX1160" s="35"/>
      <c r="AY1160" s="35"/>
      <c r="AZ1160" s="43" t="str">
        <f t="shared" si="1190"/>
        <v/>
      </c>
      <c r="BA1160" s="44"/>
      <c r="BB1160" s="43" t="str">
        <f t="shared" si="1191"/>
        <v/>
      </c>
      <c r="BC1160" s="45" t="str">
        <f t="shared" si="1192"/>
        <v/>
      </c>
      <c r="BD1160" s="45" t="str">
        <f t="shared" si="1193"/>
        <v/>
      </c>
      <c r="BE1160" s="45" t="s">
        <v>5691</v>
      </c>
      <c r="BF1160" s="45" t="str">
        <f t="shared" si="1251"/>
        <v/>
      </c>
      <c r="BG1160" s="45" t="str">
        <f t="shared" si="1194"/>
        <v/>
      </c>
      <c r="BH1160" s="12" t="str">
        <f t="shared" si="1195"/>
        <v/>
      </c>
      <c r="BI1160" s="43" t="str">
        <f t="shared" si="1196"/>
        <v/>
      </c>
      <c r="BJ1160" s="46" t="str">
        <f t="shared" si="1197"/>
        <v/>
      </c>
      <c r="BK1160" s="46" t="str">
        <f t="shared" si="1198"/>
        <v/>
      </c>
      <c r="BL1160" s="46" t="str">
        <f t="shared" si="1199"/>
        <v/>
      </c>
      <c r="BM1160" s="43" t="str">
        <f t="shared" si="1200"/>
        <v/>
      </c>
      <c r="BN1160" s="43" t="str">
        <f t="shared" si="1201"/>
        <v/>
      </c>
      <c r="BO1160" s="44" t="str">
        <f t="shared" si="1243"/>
        <v>X</v>
      </c>
      <c r="BP1160" s="44" t="str">
        <f t="shared" si="1245"/>
        <v>X</v>
      </c>
      <c r="BQ1160" s="44" t="str">
        <f t="shared" si="1249"/>
        <v/>
      </c>
      <c r="BR1160" s="46" t="str">
        <f t="shared" si="1236"/>
        <v/>
      </c>
      <c r="BS1160" s="47" t="str">
        <f t="shared" si="1237"/>
        <v/>
      </c>
      <c r="BT1160" s="46" t="str">
        <f t="shared" si="1238"/>
        <v/>
      </c>
      <c r="BU1160" s="46" t="str">
        <f t="shared" si="1239"/>
        <v/>
      </c>
      <c r="BV1160" s="73" t="str">
        <f t="shared" si="1180"/>
        <v/>
      </c>
      <c r="BW1160" s="47" t="str">
        <f t="shared" si="1235"/>
        <v/>
      </c>
      <c r="BX1160" s="47" t="str">
        <f t="shared" si="1246"/>
        <v>X</v>
      </c>
      <c r="BY1160" s="13" t="str">
        <f t="shared" si="1250"/>
        <v/>
      </c>
      <c r="BZ1160" s="14" t="str">
        <f t="shared" si="1240"/>
        <v/>
      </c>
      <c r="CA1160" s="48" t="str">
        <f t="shared" si="1241"/>
        <v/>
      </c>
      <c r="CB1160" s="44" t="str">
        <f t="shared" si="1242"/>
        <v/>
      </c>
      <c r="CC1160" s="44" t="str">
        <f t="shared" si="1202"/>
        <v/>
      </c>
      <c r="CD1160" s="44" t="str">
        <f t="shared" si="1188"/>
        <v/>
      </c>
      <c r="CE1160" s="44" t="str">
        <f t="shared" si="1232"/>
        <v/>
      </c>
      <c r="CF1160" s="44" t="str">
        <f t="shared" si="1203"/>
        <v/>
      </c>
      <c r="CG1160" s="44" t="str">
        <f t="shared" si="1204"/>
        <v/>
      </c>
      <c r="CH1160" s="44" t="str">
        <f t="shared" si="1205"/>
        <v/>
      </c>
      <c r="CI1160" s="44" t="str">
        <f t="shared" si="1206"/>
        <v/>
      </c>
      <c r="CJ1160" s="44" t="str">
        <f t="shared" si="1207"/>
        <v/>
      </c>
      <c r="CK1160" s="44" t="str">
        <f t="shared" si="1208"/>
        <v/>
      </c>
      <c r="CL1160" s="44" t="str">
        <f t="shared" si="1209"/>
        <v/>
      </c>
      <c r="CM1160" s="43" t="str">
        <f t="shared" si="1210"/>
        <v/>
      </c>
      <c r="CN1160" s="43" t="str">
        <f t="shared" si="1211"/>
        <v/>
      </c>
      <c r="CO1160" s="43" t="str">
        <f t="shared" si="1212"/>
        <v/>
      </c>
      <c r="CP1160" s="44" t="str">
        <f t="shared" si="1189"/>
        <v>X</v>
      </c>
      <c r="CQ1160" s="44" t="str">
        <f t="shared" si="1213"/>
        <v/>
      </c>
      <c r="CR1160" s="43" t="str">
        <f t="shared" si="1234"/>
        <v>X</v>
      </c>
      <c r="CS1160" s="44" t="s">
        <v>332</v>
      </c>
      <c r="CT1160" s="44">
        <v>1</v>
      </c>
      <c r="CU1160" s="44" t="str">
        <f t="shared" si="1217"/>
        <v/>
      </c>
      <c r="CV1160" s="44" t="str">
        <f t="shared" si="1218"/>
        <v/>
      </c>
      <c r="CW1160" s="44" t="str">
        <f t="shared" si="1219"/>
        <v/>
      </c>
      <c r="CX1160" s="44" t="str">
        <f t="shared" si="1220"/>
        <v/>
      </c>
      <c r="CY1160" s="44" t="str">
        <f t="shared" si="1221"/>
        <v/>
      </c>
      <c r="CZ1160" s="44" t="str">
        <f t="shared" si="1222"/>
        <v/>
      </c>
      <c r="DA1160" s="49" t="str">
        <f t="shared" si="1214"/>
        <v/>
      </c>
      <c r="DB1160" s="44" t="str">
        <f t="shared" si="1223"/>
        <v/>
      </c>
      <c r="DC1160" s="44" t="str">
        <f t="shared" si="1224"/>
        <v/>
      </c>
      <c r="DD1160" s="44" t="str">
        <f t="shared" si="1225"/>
        <v/>
      </c>
      <c r="DE1160" s="44" t="str">
        <f t="shared" si="1226"/>
        <v/>
      </c>
      <c r="DF1160" s="44" t="str">
        <f t="shared" si="1227"/>
        <v/>
      </c>
      <c r="DG1160" s="44" t="str">
        <f t="shared" si="1228"/>
        <v/>
      </c>
      <c r="DH1160" s="44" t="str">
        <f t="shared" si="1247"/>
        <v/>
      </c>
      <c r="DI1160" s="50" t="str">
        <f t="shared" si="1229"/>
        <v/>
      </c>
      <c r="DJ1160" s="50" t="str">
        <f t="shared" si="1233"/>
        <v/>
      </c>
      <c r="DK1160" s="50" t="str">
        <f t="shared" si="1230"/>
        <v/>
      </c>
      <c r="DL1160" s="50" t="str">
        <f t="shared" si="1231"/>
        <v/>
      </c>
      <c r="DM1160" s="51" t="str">
        <f t="shared" si="1248"/>
        <v>000000000</v>
      </c>
      <c r="DN1160" s="52"/>
      <c r="DO1160" s="53"/>
      <c r="DP1160" s="52"/>
      <c r="DQ1160" s="53" t="str">
        <f t="shared" si="1215"/>
        <v/>
      </c>
      <c r="DR1160" s="52" t="str">
        <f t="shared" si="1216"/>
        <v/>
      </c>
      <c r="DS1160" s="53"/>
      <c r="DT1160" s="52"/>
      <c r="DU1160" s="53"/>
      <c r="DV1160" s="52"/>
      <c r="DW1160" s="99"/>
      <c r="DX1160" s="99"/>
      <c r="EI1160" s="83"/>
      <c r="EJ1160" s="102"/>
      <c r="EK1160" s="102"/>
      <c r="EL1160" s="102"/>
      <c r="EM1160" s="102"/>
      <c r="EN1160" s="102"/>
      <c r="EO1160" s="102"/>
      <c r="EP1160" s="102"/>
      <c r="EQ1160" s="102"/>
      <c r="ER1160" s="102"/>
      <c r="ES1160" s="102"/>
      <c r="ET1160" s="102"/>
      <c r="EU1160" s="102"/>
      <c r="EV1160" s="102"/>
      <c r="FL1160" s="36" t="str">
        <f t="shared" si="1182"/>
        <v>XX</v>
      </c>
    </row>
    <row r="1161" spans="1:168" s="36" customFormat="1" ht="49.5" customHeight="1" x14ac:dyDescent="0.35">
      <c r="A1161" s="67"/>
      <c r="B1161" s="39"/>
      <c r="C1161" s="39"/>
      <c r="D1161" s="40" t="s">
        <v>6313</v>
      </c>
      <c r="E1161" s="41" t="s">
        <v>4106</v>
      </c>
      <c r="F1161" s="41" t="s">
        <v>6314</v>
      </c>
      <c r="G1161" s="41"/>
      <c r="H1161" s="41"/>
      <c r="I1161" s="41" t="s">
        <v>5396</v>
      </c>
      <c r="J1161" s="41" t="s">
        <v>5889</v>
      </c>
      <c r="K1161" s="41"/>
      <c r="L1161" s="41"/>
      <c r="M1161" s="41" t="s">
        <v>5046</v>
      </c>
      <c r="N1161" s="41" t="s">
        <v>5047</v>
      </c>
      <c r="O1161" s="29" t="s">
        <v>5050</v>
      </c>
      <c r="P1161" s="30" t="s">
        <v>5051</v>
      </c>
      <c r="Q1161" s="31"/>
      <c r="R1161" s="31"/>
      <c r="S1161" s="32" t="s">
        <v>6313</v>
      </c>
      <c r="T1161" s="33"/>
      <c r="U1161" s="33" t="s">
        <v>3147</v>
      </c>
      <c r="V1161" s="33" t="s">
        <v>6314</v>
      </c>
      <c r="W1161" s="33" t="s">
        <v>4285</v>
      </c>
      <c r="X1161" s="33" t="s">
        <v>5050</v>
      </c>
      <c r="Y1161" s="33" t="s">
        <v>5051</v>
      </c>
      <c r="Z1161" s="33">
        <v>1</v>
      </c>
      <c r="AA1161" s="34" t="s">
        <v>5052</v>
      </c>
      <c r="AB1161" s="34">
        <v>210</v>
      </c>
      <c r="AC1161" s="34" t="s">
        <v>5053</v>
      </c>
      <c r="AD1161" s="34" t="s">
        <v>5054</v>
      </c>
      <c r="AE1161" s="34" t="s">
        <v>5053</v>
      </c>
      <c r="AF1161" s="34" t="s">
        <v>6313</v>
      </c>
      <c r="AG1161" s="34" t="s">
        <v>6314</v>
      </c>
      <c r="AH1161" s="34" t="s">
        <v>3147</v>
      </c>
      <c r="AI1161" s="34" t="s">
        <v>4285</v>
      </c>
      <c r="AJ1161" s="34" t="s">
        <v>4106</v>
      </c>
      <c r="AK1161" s="34" t="s">
        <v>5691</v>
      </c>
      <c r="AL1161" s="34" t="s">
        <v>4106</v>
      </c>
      <c r="AM1161" s="34" t="s">
        <v>5691</v>
      </c>
      <c r="AN1161" s="34">
        <v>1</v>
      </c>
      <c r="AO1161" s="34" t="s">
        <v>5691</v>
      </c>
      <c r="AP1161" s="34" t="s">
        <v>5691</v>
      </c>
      <c r="AQ1161" s="56">
        <v>0</v>
      </c>
      <c r="AR1161" s="56">
        <v>0</v>
      </c>
      <c r="AS1161" s="56">
        <v>0</v>
      </c>
      <c r="AT1161" s="42" t="s">
        <v>4106</v>
      </c>
      <c r="AU1161" s="42" t="s">
        <v>4106</v>
      </c>
      <c r="AV1161" s="42" t="s">
        <v>4106</v>
      </c>
      <c r="AW1161" s="35"/>
      <c r="AX1161" s="35"/>
      <c r="AY1161" s="35"/>
      <c r="AZ1161" s="43" t="str">
        <f t="shared" si="1190"/>
        <v/>
      </c>
      <c r="BA1161" s="44"/>
      <c r="BB1161" s="43" t="str">
        <f t="shared" si="1191"/>
        <v/>
      </c>
      <c r="BC1161" s="45" t="str">
        <f t="shared" si="1192"/>
        <v/>
      </c>
      <c r="BD1161" s="45" t="str">
        <f t="shared" si="1193"/>
        <v/>
      </c>
      <c r="BE1161" s="45" t="s">
        <v>5691</v>
      </c>
      <c r="BF1161" s="45" t="str">
        <f t="shared" si="1251"/>
        <v/>
      </c>
      <c r="BG1161" s="45" t="str">
        <f t="shared" si="1194"/>
        <v/>
      </c>
      <c r="BH1161" s="12" t="str">
        <f t="shared" si="1195"/>
        <v/>
      </c>
      <c r="BI1161" s="43" t="str">
        <f t="shared" si="1196"/>
        <v/>
      </c>
      <c r="BJ1161" s="46" t="str">
        <f t="shared" si="1197"/>
        <v/>
      </c>
      <c r="BK1161" s="46" t="str">
        <f t="shared" si="1198"/>
        <v/>
      </c>
      <c r="BL1161" s="46" t="str">
        <f t="shared" si="1199"/>
        <v/>
      </c>
      <c r="BM1161" s="43" t="str">
        <f t="shared" si="1200"/>
        <v/>
      </c>
      <c r="BN1161" s="43" t="str">
        <f t="shared" si="1201"/>
        <v/>
      </c>
      <c r="BO1161" s="44" t="str">
        <f t="shared" si="1243"/>
        <v>X</v>
      </c>
      <c r="BP1161" s="44" t="str">
        <f t="shared" si="1245"/>
        <v>X</v>
      </c>
      <c r="BQ1161" s="44" t="str">
        <f t="shared" si="1249"/>
        <v/>
      </c>
      <c r="BR1161" s="46" t="str">
        <f t="shared" si="1236"/>
        <v/>
      </c>
      <c r="BS1161" s="47" t="str">
        <f t="shared" si="1237"/>
        <v/>
      </c>
      <c r="BT1161" s="46" t="str">
        <f t="shared" si="1238"/>
        <v/>
      </c>
      <c r="BU1161" s="46" t="str">
        <f t="shared" si="1239"/>
        <v/>
      </c>
      <c r="BV1161" s="73" t="str">
        <f t="shared" si="1180"/>
        <v/>
      </c>
      <c r="BW1161" s="47" t="str">
        <f t="shared" si="1235"/>
        <v/>
      </c>
      <c r="BX1161" s="47" t="str">
        <f t="shared" si="1246"/>
        <v>X</v>
      </c>
      <c r="BY1161" s="13" t="str">
        <f t="shared" si="1250"/>
        <v/>
      </c>
      <c r="BZ1161" s="14" t="str">
        <f t="shared" si="1240"/>
        <v/>
      </c>
      <c r="CA1161" s="48" t="str">
        <f t="shared" si="1241"/>
        <v/>
      </c>
      <c r="CB1161" s="44" t="str">
        <f t="shared" si="1242"/>
        <v/>
      </c>
      <c r="CC1161" s="44" t="str">
        <f t="shared" si="1202"/>
        <v/>
      </c>
      <c r="CD1161" s="44" t="str">
        <f t="shared" si="1188"/>
        <v/>
      </c>
      <c r="CE1161" s="44" t="str">
        <f t="shared" si="1232"/>
        <v/>
      </c>
      <c r="CF1161" s="44" t="str">
        <f t="shared" si="1203"/>
        <v/>
      </c>
      <c r="CG1161" s="44" t="str">
        <f t="shared" si="1204"/>
        <v/>
      </c>
      <c r="CH1161" s="44" t="str">
        <f t="shared" si="1205"/>
        <v/>
      </c>
      <c r="CI1161" s="44" t="str">
        <f t="shared" si="1206"/>
        <v/>
      </c>
      <c r="CJ1161" s="44" t="str">
        <f t="shared" si="1207"/>
        <v/>
      </c>
      <c r="CK1161" s="44" t="str">
        <f t="shared" si="1208"/>
        <v/>
      </c>
      <c r="CL1161" s="44" t="str">
        <f t="shared" si="1209"/>
        <v/>
      </c>
      <c r="CM1161" s="43" t="str">
        <f t="shared" si="1210"/>
        <v/>
      </c>
      <c r="CN1161" s="43" t="str">
        <f t="shared" si="1211"/>
        <v/>
      </c>
      <c r="CO1161" s="43" t="str">
        <f t="shared" si="1212"/>
        <v/>
      </c>
      <c r="CP1161" s="44" t="str">
        <f t="shared" si="1189"/>
        <v>X</v>
      </c>
      <c r="CQ1161" s="44" t="str">
        <f t="shared" si="1213"/>
        <v/>
      </c>
      <c r="CR1161" s="43" t="str">
        <f t="shared" si="1234"/>
        <v>X</v>
      </c>
      <c r="CS1161" s="44" t="s">
        <v>332</v>
      </c>
      <c r="CT1161" s="44">
        <v>1</v>
      </c>
      <c r="CU1161" s="44" t="str">
        <f t="shared" si="1217"/>
        <v/>
      </c>
      <c r="CV1161" s="44" t="str">
        <f t="shared" si="1218"/>
        <v/>
      </c>
      <c r="CW1161" s="44" t="str">
        <f t="shared" si="1219"/>
        <v/>
      </c>
      <c r="CX1161" s="44" t="str">
        <f t="shared" si="1220"/>
        <v/>
      </c>
      <c r="CY1161" s="44" t="str">
        <f t="shared" si="1221"/>
        <v/>
      </c>
      <c r="CZ1161" s="44" t="str">
        <f t="shared" si="1222"/>
        <v/>
      </c>
      <c r="DA1161" s="49" t="str">
        <f t="shared" si="1214"/>
        <v/>
      </c>
      <c r="DB1161" s="44" t="str">
        <f t="shared" si="1223"/>
        <v/>
      </c>
      <c r="DC1161" s="44" t="str">
        <f t="shared" si="1224"/>
        <v/>
      </c>
      <c r="DD1161" s="44" t="str">
        <f t="shared" si="1225"/>
        <v/>
      </c>
      <c r="DE1161" s="44" t="str">
        <f t="shared" si="1226"/>
        <v/>
      </c>
      <c r="DF1161" s="44" t="str">
        <f t="shared" si="1227"/>
        <v/>
      </c>
      <c r="DG1161" s="44" t="str">
        <f t="shared" si="1228"/>
        <v/>
      </c>
      <c r="DH1161" s="44" t="str">
        <f t="shared" si="1247"/>
        <v/>
      </c>
      <c r="DI1161" s="50" t="str">
        <f t="shared" si="1229"/>
        <v/>
      </c>
      <c r="DJ1161" s="50" t="str">
        <f t="shared" si="1233"/>
        <v/>
      </c>
      <c r="DK1161" s="50" t="str">
        <f t="shared" si="1230"/>
        <v/>
      </c>
      <c r="DL1161" s="50" t="str">
        <f t="shared" si="1231"/>
        <v/>
      </c>
      <c r="DM1161" s="51" t="str">
        <f t="shared" si="1248"/>
        <v>000000000</v>
      </c>
      <c r="DN1161" s="52"/>
      <c r="DO1161" s="53"/>
      <c r="DP1161" s="52"/>
      <c r="DQ1161" s="53" t="str">
        <f t="shared" si="1215"/>
        <v/>
      </c>
      <c r="DR1161" s="52" t="str">
        <f t="shared" si="1216"/>
        <v/>
      </c>
      <c r="DS1161" s="53"/>
      <c r="DT1161" s="52"/>
      <c r="DU1161" s="53"/>
      <c r="DV1161" s="52"/>
      <c r="DW1161" s="99"/>
      <c r="DX1161" s="99"/>
      <c r="EI1161" s="83"/>
      <c r="EJ1161" s="102"/>
      <c r="EK1161" s="102"/>
      <c r="EL1161" s="102"/>
      <c r="EM1161" s="102"/>
      <c r="EN1161" s="102"/>
      <c r="EO1161" s="102"/>
      <c r="EP1161" s="102"/>
      <c r="EQ1161" s="102"/>
      <c r="ER1161" s="102"/>
      <c r="ES1161" s="102"/>
      <c r="ET1161" s="102"/>
      <c r="EU1161" s="102"/>
      <c r="EV1161" s="102"/>
      <c r="FL1161" s="36" t="str">
        <f t="shared" si="1182"/>
        <v>XX</v>
      </c>
    </row>
    <row r="1162" spans="1:168" s="36" customFormat="1" ht="49.5" customHeight="1" x14ac:dyDescent="0.35">
      <c r="A1162" s="67"/>
      <c r="B1162" s="39"/>
      <c r="C1162" s="39"/>
      <c r="D1162" s="40" t="s">
        <v>1822</v>
      </c>
      <c r="E1162" s="41" t="s">
        <v>4106</v>
      </c>
      <c r="F1162" s="41" t="s">
        <v>5893</v>
      </c>
      <c r="G1162" s="41"/>
      <c r="H1162" s="41"/>
      <c r="I1162" s="41" t="s">
        <v>5396</v>
      </c>
      <c r="J1162" s="41" t="s">
        <v>5889</v>
      </c>
      <c r="K1162" s="41"/>
      <c r="L1162" s="41"/>
      <c r="M1162" s="41" t="s">
        <v>5046</v>
      </c>
      <c r="N1162" s="41" t="s">
        <v>5047</v>
      </c>
      <c r="O1162" s="29" t="s">
        <v>5050</v>
      </c>
      <c r="P1162" s="30" t="s">
        <v>5051</v>
      </c>
      <c r="Q1162" s="31"/>
      <c r="R1162" s="31"/>
      <c r="S1162" s="32" t="s">
        <v>1822</v>
      </c>
      <c r="T1162" s="33"/>
      <c r="U1162" s="33" t="s">
        <v>3147</v>
      </c>
      <c r="V1162" s="33" t="s">
        <v>6323</v>
      </c>
      <c r="W1162" s="33" t="s">
        <v>4285</v>
      </c>
      <c r="X1162" s="33" t="s">
        <v>5050</v>
      </c>
      <c r="Y1162" s="33" t="s">
        <v>5051</v>
      </c>
      <c r="Z1162" s="33">
        <v>1</v>
      </c>
      <c r="AA1162" s="34" t="s">
        <v>5052</v>
      </c>
      <c r="AB1162" s="34">
        <v>210</v>
      </c>
      <c r="AC1162" s="34" t="s">
        <v>5053</v>
      </c>
      <c r="AD1162" s="34" t="s">
        <v>5054</v>
      </c>
      <c r="AE1162" s="34" t="s">
        <v>5053</v>
      </c>
      <c r="AF1162" s="34" t="s">
        <v>1822</v>
      </c>
      <c r="AG1162" s="34" t="s">
        <v>1819</v>
      </c>
      <c r="AH1162" s="34" t="s">
        <v>3147</v>
      </c>
      <c r="AI1162" s="34" t="s">
        <v>4285</v>
      </c>
      <c r="AJ1162" s="34" t="s">
        <v>4106</v>
      </c>
      <c r="AK1162" s="34" t="s">
        <v>5691</v>
      </c>
      <c r="AL1162" s="34" t="s">
        <v>6317</v>
      </c>
      <c r="AM1162" s="34" t="s">
        <v>6318</v>
      </c>
      <c r="AN1162" s="34">
        <v>1</v>
      </c>
      <c r="AO1162" s="34" t="s">
        <v>5691</v>
      </c>
      <c r="AP1162" s="34" t="s">
        <v>5691</v>
      </c>
      <c r="AQ1162" s="56">
        <v>0</v>
      </c>
      <c r="AR1162" s="56">
        <v>0</v>
      </c>
      <c r="AS1162" s="56">
        <v>0</v>
      </c>
      <c r="AT1162" s="42" t="s">
        <v>4106</v>
      </c>
      <c r="AU1162" s="42" t="s">
        <v>4106</v>
      </c>
      <c r="AV1162" s="42" t="s">
        <v>4106</v>
      </c>
      <c r="AW1162" s="35"/>
      <c r="AX1162" s="35"/>
      <c r="AY1162" s="35"/>
      <c r="AZ1162" s="43" t="str">
        <f t="shared" si="1190"/>
        <v/>
      </c>
      <c r="BA1162" s="44"/>
      <c r="BB1162" s="43" t="str">
        <f t="shared" si="1191"/>
        <v/>
      </c>
      <c r="BC1162" s="45" t="str">
        <f t="shared" si="1192"/>
        <v/>
      </c>
      <c r="BD1162" s="45" t="str">
        <f t="shared" si="1193"/>
        <v/>
      </c>
      <c r="BE1162" s="45" t="s">
        <v>5691</v>
      </c>
      <c r="BF1162" s="45" t="str">
        <f t="shared" si="1251"/>
        <v/>
      </c>
      <c r="BG1162" s="45" t="str">
        <f t="shared" si="1194"/>
        <v/>
      </c>
      <c r="BH1162" s="12" t="str">
        <f t="shared" si="1195"/>
        <v/>
      </c>
      <c r="BI1162" s="43" t="str">
        <f t="shared" si="1196"/>
        <v/>
      </c>
      <c r="BJ1162" s="46" t="str">
        <f t="shared" si="1197"/>
        <v/>
      </c>
      <c r="BK1162" s="46" t="str">
        <f t="shared" si="1198"/>
        <v/>
      </c>
      <c r="BL1162" s="46" t="str">
        <f t="shared" si="1199"/>
        <v/>
      </c>
      <c r="BM1162" s="43" t="str">
        <f t="shared" si="1200"/>
        <v/>
      </c>
      <c r="BN1162" s="43" t="str">
        <f t="shared" si="1201"/>
        <v/>
      </c>
      <c r="BO1162" s="44" t="str">
        <f t="shared" si="1243"/>
        <v>X</v>
      </c>
      <c r="BP1162" s="44" t="str">
        <f t="shared" si="1245"/>
        <v>X</v>
      </c>
      <c r="BQ1162" s="44" t="str">
        <f t="shared" si="1249"/>
        <v/>
      </c>
      <c r="BR1162" s="46" t="str">
        <f t="shared" si="1236"/>
        <v/>
      </c>
      <c r="BS1162" s="47" t="str">
        <f t="shared" si="1237"/>
        <v/>
      </c>
      <c r="BT1162" s="46" t="str">
        <f t="shared" si="1238"/>
        <v/>
      </c>
      <c r="BU1162" s="46" t="str">
        <f t="shared" si="1239"/>
        <v/>
      </c>
      <c r="BV1162" s="73" t="str">
        <f t="shared" si="1180"/>
        <v/>
      </c>
      <c r="BW1162" s="47" t="str">
        <f t="shared" si="1235"/>
        <v/>
      </c>
      <c r="BX1162" s="47" t="str">
        <f t="shared" si="1246"/>
        <v>X</v>
      </c>
      <c r="BY1162" s="13" t="str">
        <f t="shared" si="1250"/>
        <v/>
      </c>
      <c r="BZ1162" s="14" t="str">
        <f t="shared" si="1240"/>
        <v/>
      </c>
      <c r="CA1162" s="48" t="str">
        <f t="shared" si="1241"/>
        <v/>
      </c>
      <c r="CB1162" s="44" t="str">
        <f t="shared" si="1242"/>
        <v/>
      </c>
      <c r="CC1162" s="44" t="str">
        <f t="shared" si="1202"/>
        <v/>
      </c>
      <c r="CD1162" s="44" t="str">
        <f t="shared" ref="CD1162:CD1225" si="1252">IF($S1162="333","X","")</f>
        <v/>
      </c>
      <c r="CE1162" s="44" t="str">
        <f t="shared" si="1232"/>
        <v/>
      </c>
      <c r="CF1162" s="44" t="str">
        <f t="shared" si="1203"/>
        <v/>
      </c>
      <c r="CG1162" s="44" t="str">
        <f t="shared" si="1204"/>
        <v/>
      </c>
      <c r="CH1162" s="44" t="str">
        <f t="shared" si="1205"/>
        <v/>
      </c>
      <c r="CI1162" s="44" t="str">
        <f t="shared" si="1206"/>
        <v/>
      </c>
      <c r="CJ1162" s="44" t="str">
        <f t="shared" si="1207"/>
        <v/>
      </c>
      <c r="CK1162" s="44" t="str">
        <f t="shared" si="1208"/>
        <v/>
      </c>
      <c r="CL1162" s="44" t="str">
        <f t="shared" si="1209"/>
        <v/>
      </c>
      <c r="CM1162" s="43" t="str">
        <f t="shared" si="1210"/>
        <v/>
      </c>
      <c r="CN1162" s="43" t="str">
        <f t="shared" si="1211"/>
        <v/>
      </c>
      <c r="CO1162" s="43" t="str">
        <f t="shared" si="1212"/>
        <v/>
      </c>
      <c r="CP1162" s="44" t="str">
        <f t="shared" ref="CP1162:CP1225" si="1253">IF($AF1162&amp;$AL1162="789039","X",IF($AF1162&amp;$AL1162="386039","X",(IF($BO1162="","",$BO1162))))</f>
        <v>X</v>
      </c>
      <c r="CQ1162" s="44" t="str">
        <f t="shared" si="1213"/>
        <v/>
      </c>
      <c r="CR1162" s="43" t="str">
        <f t="shared" si="1234"/>
        <v>X</v>
      </c>
      <c r="CS1162" s="44" t="s">
        <v>332</v>
      </c>
      <c r="CT1162" s="44">
        <v>1</v>
      </c>
      <c r="CU1162" s="44" t="str">
        <f t="shared" si="1217"/>
        <v/>
      </c>
      <c r="CV1162" s="44" t="str">
        <f t="shared" si="1218"/>
        <v/>
      </c>
      <c r="CW1162" s="44" t="str">
        <f t="shared" si="1219"/>
        <v/>
      </c>
      <c r="CX1162" s="44" t="str">
        <f t="shared" si="1220"/>
        <v/>
      </c>
      <c r="CY1162" s="44" t="str">
        <f t="shared" si="1221"/>
        <v/>
      </c>
      <c r="CZ1162" s="44" t="str">
        <f t="shared" si="1222"/>
        <v/>
      </c>
      <c r="DA1162" s="49" t="str">
        <f t="shared" si="1214"/>
        <v/>
      </c>
      <c r="DB1162" s="44" t="str">
        <f t="shared" si="1223"/>
        <v/>
      </c>
      <c r="DC1162" s="44" t="str">
        <f t="shared" si="1224"/>
        <v/>
      </c>
      <c r="DD1162" s="44" t="str">
        <f t="shared" si="1225"/>
        <v/>
      </c>
      <c r="DE1162" s="44" t="str">
        <f t="shared" si="1226"/>
        <v/>
      </c>
      <c r="DF1162" s="44" t="str">
        <f t="shared" si="1227"/>
        <v/>
      </c>
      <c r="DG1162" s="44" t="str">
        <f t="shared" si="1228"/>
        <v/>
      </c>
      <c r="DH1162" s="44" t="str">
        <f t="shared" si="1247"/>
        <v/>
      </c>
      <c r="DI1162" s="50" t="str">
        <f t="shared" si="1229"/>
        <v/>
      </c>
      <c r="DJ1162" s="50" t="str">
        <f t="shared" si="1233"/>
        <v/>
      </c>
      <c r="DK1162" s="50" t="str">
        <f t="shared" si="1230"/>
        <v/>
      </c>
      <c r="DL1162" s="50" t="str">
        <f t="shared" si="1231"/>
        <v/>
      </c>
      <c r="DM1162" s="51" t="str">
        <f t="shared" si="1248"/>
        <v>000000000</v>
      </c>
      <c r="DN1162" s="52"/>
      <c r="DO1162" s="53"/>
      <c r="DP1162" s="52"/>
      <c r="DQ1162" s="53" t="str">
        <f t="shared" si="1215"/>
        <v/>
      </c>
      <c r="DR1162" s="52" t="str">
        <f t="shared" si="1216"/>
        <v/>
      </c>
      <c r="DS1162" s="53"/>
      <c r="DT1162" s="52"/>
      <c r="DU1162" s="53"/>
      <c r="DV1162" s="52"/>
      <c r="DW1162" s="99"/>
      <c r="DX1162" s="99"/>
      <c r="EI1162" s="83"/>
      <c r="EJ1162" s="102"/>
      <c r="EK1162" s="102"/>
      <c r="EL1162" s="102"/>
      <c r="EM1162" s="102"/>
      <c r="EN1162" s="102"/>
      <c r="EO1162" s="102"/>
      <c r="EP1162" s="102"/>
      <c r="EQ1162" s="102"/>
      <c r="ER1162" s="102"/>
      <c r="ES1162" s="102"/>
      <c r="ET1162" s="102"/>
      <c r="EU1162" s="102"/>
      <c r="EV1162" s="102"/>
      <c r="FL1162" s="36" t="str">
        <f t="shared" si="1182"/>
        <v>XX</v>
      </c>
    </row>
    <row r="1163" spans="1:168" s="36" customFormat="1" ht="49.5" customHeight="1" x14ac:dyDescent="0.35">
      <c r="A1163" s="67"/>
      <c r="B1163" s="39"/>
      <c r="C1163" s="39"/>
      <c r="D1163" s="40" t="s">
        <v>6330</v>
      </c>
      <c r="E1163" s="41" t="s">
        <v>4106</v>
      </c>
      <c r="F1163" s="41" t="s">
        <v>5897</v>
      </c>
      <c r="G1163" s="41"/>
      <c r="H1163" s="41"/>
      <c r="I1163" s="41" t="s">
        <v>5396</v>
      </c>
      <c r="J1163" s="41" t="s">
        <v>5889</v>
      </c>
      <c r="K1163" s="41"/>
      <c r="L1163" s="41"/>
      <c r="M1163" s="41" t="s">
        <v>5046</v>
      </c>
      <c r="N1163" s="41" t="s">
        <v>5047</v>
      </c>
      <c r="O1163" s="29" t="s">
        <v>5050</v>
      </c>
      <c r="P1163" s="30" t="s">
        <v>5051</v>
      </c>
      <c r="Q1163" s="31"/>
      <c r="R1163" s="31"/>
      <c r="S1163" s="32" t="s">
        <v>6330</v>
      </c>
      <c r="T1163" s="33"/>
      <c r="U1163" s="33" t="s">
        <v>3147</v>
      </c>
      <c r="V1163" s="33" t="s">
        <v>6331</v>
      </c>
      <c r="W1163" s="33" t="s">
        <v>4285</v>
      </c>
      <c r="X1163" s="33" t="s">
        <v>5050</v>
      </c>
      <c r="Y1163" s="33" t="s">
        <v>5051</v>
      </c>
      <c r="Z1163" s="33">
        <v>1</v>
      </c>
      <c r="AA1163" s="34" t="s">
        <v>5052</v>
      </c>
      <c r="AB1163" s="34">
        <v>210</v>
      </c>
      <c r="AC1163" s="34" t="s">
        <v>5053</v>
      </c>
      <c r="AD1163" s="34" t="s">
        <v>5054</v>
      </c>
      <c r="AE1163" s="34" t="s">
        <v>5053</v>
      </c>
      <c r="AF1163" s="34" t="s">
        <v>6330</v>
      </c>
      <c r="AG1163" s="34" t="s">
        <v>6331</v>
      </c>
      <c r="AH1163" s="34" t="s">
        <v>3147</v>
      </c>
      <c r="AI1163" s="34" t="s">
        <v>4285</v>
      </c>
      <c r="AJ1163" s="34" t="s">
        <v>4106</v>
      </c>
      <c r="AK1163" s="34" t="s">
        <v>5691</v>
      </c>
      <c r="AL1163" s="34" t="s">
        <v>4106</v>
      </c>
      <c r="AM1163" s="34" t="s">
        <v>5691</v>
      </c>
      <c r="AN1163" s="34">
        <v>1</v>
      </c>
      <c r="AO1163" s="34" t="s">
        <v>5691</v>
      </c>
      <c r="AP1163" s="34" t="s">
        <v>5691</v>
      </c>
      <c r="AQ1163" s="56">
        <v>0</v>
      </c>
      <c r="AR1163" s="56">
        <v>0</v>
      </c>
      <c r="AS1163" s="56">
        <v>0</v>
      </c>
      <c r="AT1163" s="42" t="s">
        <v>4106</v>
      </c>
      <c r="AU1163" s="42" t="s">
        <v>4106</v>
      </c>
      <c r="AV1163" s="42" t="s">
        <v>4106</v>
      </c>
      <c r="AW1163" s="35"/>
      <c r="AX1163" s="35"/>
      <c r="AY1163" s="35"/>
      <c r="AZ1163" s="43" t="str">
        <f t="shared" ref="AZ1163:AZ1226" si="1254">IF(BA1163="",IF(MID($AB1163,1,2)="11","X",""),"")</f>
        <v/>
      </c>
      <c r="BA1163" s="44"/>
      <c r="BB1163" s="43" t="str">
        <f t="shared" ref="BB1163:BB1226" si="1255">IF($AH1163&amp;$AL1163="015038","X","")</f>
        <v/>
      </c>
      <c r="BC1163" s="45" t="str">
        <f t="shared" ref="BC1163:BC1226" si="1256">IF(BD1163="",IF(MID($AB1163,1,2)="12","X",""),"")</f>
        <v/>
      </c>
      <c r="BD1163" s="45" t="str">
        <f t="shared" ref="BD1163:BD1226" si="1257">IF(MID($AB1163,1,3)="124","X","")</f>
        <v/>
      </c>
      <c r="BE1163" s="45" t="s">
        <v>5691</v>
      </c>
      <c r="BF1163" s="45" t="str">
        <f t="shared" si="1251"/>
        <v/>
      </c>
      <c r="BG1163" s="45" t="str">
        <f t="shared" ref="BG1163:BG1226" si="1258">IF($AH1163&amp;$AL1163="015041","X","")</f>
        <v/>
      </c>
      <c r="BH1163" s="12" t="str">
        <f t="shared" ref="BH1163:BH1226" si="1259">IF(BJ1163&amp;BL1163&amp;BM1163="",IF(MID($AB1163,1,2)="13","X",""),"")</f>
        <v/>
      </c>
      <c r="BI1163" s="43" t="str">
        <f t="shared" ref="BI1163:BI1226" si="1260">IF($AH1163&amp;$AL1163="015040","X","")</f>
        <v/>
      </c>
      <c r="BJ1163" s="46" t="str">
        <f t="shared" ref="BJ1163:BJ1226" si="1261">IF($AB1163=1324,"X","")</f>
        <v/>
      </c>
      <c r="BK1163" s="46" t="str">
        <f t="shared" ref="BK1163:BK1226" si="1262">+BH1163&amp;BI1163&amp;BJ1163&amp;BL1163&amp;BM1163</f>
        <v/>
      </c>
      <c r="BL1163" s="46" t="str">
        <f t="shared" ref="BL1163:BL1226" si="1263">IF($AB1163=1311,"X",IF($AB1163=1321,"X",IF($AB1163=1322,"X","")))</f>
        <v/>
      </c>
      <c r="BM1163" s="43" t="str">
        <f t="shared" ref="BM1163:BM1226" si="1264">IF($AB1163=1323,"X","")</f>
        <v/>
      </c>
      <c r="BN1163" s="43" t="str">
        <f t="shared" ref="BN1163:BN1226" si="1265">IF(BI1163="",IF(BG1163="",IF(BB1163="",IF($AB1163=230,"X",IF(MID($AB1163,1,1)="3","X","")),""),""),"")</f>
        <v/>
      </c>
      <c r="BO1163" s="44" t="str">
        <f t="shared" si="1243"/>
        <v>X</v>
      </c>
      <c r="BP1163" s="44" t="str">
        <f t="shared" si="1245"/>
        <v>X</v>
      </c>
      <c r="BQ1163" s="44" t="str">
        <f t="shared" si="1249"/>
        <v/>
      </c>
      <c r="BR1163" s="46" t="str">
        <f t="shared" si="1236"/>
        <v/>
      </c>
      <c r="BS1163" s="47" t="str">
        <f t="shared" si="1237"/>
        <v/>
      </c>
      <c r="BT1163" s="46" t="str">
        <f t="shared" si="1238"/>
        <v/>
      </c>
      <c r="BU1163" s="46" t="str">
        <f t="shared" si="1239"/>
        <v/>
      </c>
      <c r="BV1163" s="73" t="str">
        <f t="shared" si="1180"/>
        <v/>
      </c>
      <c r="BW1163" s="47" t="str">
        <f t="shared" si="1235"/>
        <v/>
      </c>
      <c r="BX1163" s="47" t="str">
        <f t="shared" si="1246"/>
        <v>X</v>
      </c>
      <c r="BY1163" s="13" t="str">
        <f t="shared" si="1250"/>
        <v/>
      </c>
      <c r="BZ1163" s="14" t="str">
        <f t="shared" si="1240"/>
        <v/>
      </c>
      <c r="CA1163" s="48" t="str">
        <f t="shared" si="1241"/>
        <v/>
      </c>
      <c r="CB1163" s="44" t="str">
        <f t="shared" si="1242"/>
        <v/>
      </c>
      <c r="CC1163" s="44" t="str">
        <f t="shared" ref="CC1163:CC1226" si="1266">IF($AB1163=1131,"X","")</f>
        <v/>
      </c>
      <c r="CD1163" s="44" t="str">
        <f t="shared" si="1252"/>
        <v/>
      </c>
      <c r="CE1163" s="44" t="str">
        <f t="shared" si="1232"/>
        <v/>
      </c>
      <c r="CF1163" s="44" t="str">
        <f t="shared" ref="CF1163:CF1226" si="1267">IF($AB1163=114,"X","")</f>
        <v/>
      </c>
      <c r="CG1163" s="44" t="str">
        <f t="shared" ref="CG1163:CG1226" si="1268">+$BH1163</f>
        <v/>
      </c>
      <c r="CH1163" s="44" t="str">
        <f t="shared" ref="CH1163:CH1226" si="1269">+$BI1163</f>
        <v/>
      </c>
      <c r="CI1163" s="44" t="str">
        <f t="shared" ref="CI1163:CI1226" si="1270">+$BJ1163</f>
        <v/>
      </c>
      <c r="CJ1163" s="44" t="str">
        <f t="shared" ref="CJ1163:CJ1226" si="1271">+$BK1163</f>
        <v/>
      </c>
      <c r="CK1163" s="44" t="str">
        <f t="shared" ref="CK1163:CK1226" si="1272">+$BL1163</f>
        <v/>
      </c>
      <c r="CL1163" s="44" t="str">
        <f t="shared" ref="CL1163:CL1226" si="1273">+$BM1163</f>
        <v/>
      </c>
      <c r="CM1163" s="43" t="str">
        <f t="shared" ref="CM1163:CM1226" si="1274">+$BB1163</f>
        <v/>
      </c>
      <c r="CN1163" s="43" t="str">
        <f t="shared" ref="CN1163:CN1226" si="1275">+$BE1163</f>
        <v/>
      </c>
      <c r="CO1163" s="43" t="str">
        <f t="shared" ref="CO1163:CO1226" si="1276">+$BW1163</f>
        <v/>
      </c>
      <c r="CP1163" s="44" t="str">
        <f t="shared" si="1253"/>
        <v>X</v>
      </c>
      <c r="CQ1163" s="44" t="str">
        <f t="shared" ref="CQ1163:CQ1226" si="1277">IF($BA1163="","",$BA1163)</f>
        <v/>
      </c>
      <c r="CR1163" s="43" t="str">
        <f t="shared" si="1234"/>
        <v>X</v>
      </c>
      <c r="CS1163" s="44" t="s">
        <v>332</v>
      </c>
      <c r="CT1163" s="44">
        <v>1</v>
      </c>
      <c r="CU1163" s="44" t="str">
        <f t="shared" si="1217"/>
        <v/>
      </c>
      <c r="CV1163" s="44" t="str">
        <f t="shared" si="1218"/>
        <v/>
      </c>
      <c r="CW1163" s="44" t="str">
        <f t="shared" si="1219"/>
        <v/>
      </c>
      <c r="CX1163" s="44" t="str">
        <f t="shared" si="1220"/>
        <v/>
      </c>
      <c r="CY1163" s="44" t="str">
        <f t="shared" si="1221"/>
        <v/>
      </c>
      <c r="CZ1163" s="44" t="str">
        <f t="shared" si="1222"/>
        <v/>
      </c>
      <c r="DA1163" s="49" t="str">
        <f t="shared" ref="DA1163:DA1226" si="1278">+$CF1163</f>
        <v/>
      </c>
      <c r="DB1163" s="44" t="str">
        <f t="shared" si="1223"/>
        <v/>
      </c>
      <c r="DC1163" s="44" t="str">
        <f t="shared" si="1224"/>
        <v/>
      </c>
      <c r="DD1163" s="44" t="str">
        <f t="shared" si="1225"/>
        <v/>
      </c>
      <c r="DE1163" s="44" t="str">
        <f t="shared" si="1226"/>
        <v/>
      </c>
      <c r="DF1163" s="44" t="str">
        <f t="shared" si="1227"/>
        <v/>
      </c>
      <c r="DG1163" s="44" t="str">
        <f t="shared" si="1228"/>
        <v/>
      </c>
      <c r="DH1163" s="44" t="str">
        <f t="shared" si="1247"/>
        <v/>
      </c>
      <c r="DI1163" s="50" t="str">
        <f t="shared" si="1229"/>
        <v/>
      </c>
      <c r="DJ1163" s="50" t="str">
        <f t="shared" si="1233"/>
        <v/>
      </c>
      <c r="DK1163" s="50" t="str">
        <f t="shared" si="1230"/>
        <v/>
      </c>
      <c r="DL1163" s="50" t="str">
        <f t="shared" si="1231"/>
        <v/>
      </c>
      <c r="DM1163" s="51" t="str">
        <f t="shared" si="1248"/>
        <v>000000000</v>
      </c>
      <c r="DN1163" s="52"/>
      <c r="DO1163" s="53"/>
      <c r="DP1163" s="52"/>
      <c r="DQ1163" s="53" t="str">
        <f t="shared" ref="DQ1163:DQ1225" si="1279">IF($AT1163="033","X","")</f>
        <v/>
      </c>
      <c r="DR1163" s="52" t="str">
        <f t="shared" ref="DR1163:DR1226" si="1280">IF($AB1163=114,"X","")</f>
        <v/>
      </c>
      <c r="DS1163" s="53"/>
      <c r="DT1163" s="52"/>
      <c r="DU1163" s="53"/>
      <c r="DV1163" s="52"/>
      <c r="DW1163" s="99"/>
      <c r="DX1163" s="99"/>
      <c r="EI1163" s="83"/>
      <c r="EJ1163" s="102"/>
      <c r="EK1163" s="102"/>
      <c r="EL1163" s="102"/>
      <c r="EM1163" s="102"/>
      <c r="EN1163" s="102"/>
      <c r="EO1163" s="102"/>
      <c r="EP1163" s="102"/>
      <c r="EQ1163" s="102"/>
      <c r="ER1163" s="102"/>
      <c r="ES1163" s="102"/>
      <c r="ET1163" s="102"/>
      <c r="EU1163" s="102"/>
      <c r="EV1163" s="102"/>
      <c r="FL1163" s="36" t="str">
        <f t="shared" si="1182"/>
        <v>XX</v>
      </c>
    </row>
    <row r="1164" spans="1:168" s="36" customFormat="1" ht="49.5" customHeight="1" x14ac:dyDescent="0.35">
      <c r="A1164" s="67"/>
      <c r="B1164" s="39"/>
      <c r="C1164" s="39"/>
      <c r="D1164" s="40" t="s">
        <v>6332</v>
      </c>
      <c r="E1164" s="41" t="s">
        <v>4106</v>
      </c>
      <c r="F1164" s="41" t="s">
        <v>5898</v>
      </c>
      <c r="G1164" s="41"/>
      <c r="H1164" s="41"/>
      <c r="I1164" s="41" t="s">
        <v>5396</v>
      </c>
      <c r="J1164" s="41" t="s">
        <v>5889</v>
      </c>
      <c r="K1164" s="41"/>
      <c r="L1164" s="41"/>
      <c r="M1164" s="41" t="s">
        <v>5046</v>
      </c>
      <c r="N1164" s="41" t="s">
        <v>5047</v>
      </c>
      <c r="O1164" s="29" t="s">
        <v>5050</v>
      </c>
      <c r="P1164" s="30" t="s">
        <v>5051</v>
      </c>
      <c r="Q1164" s="31"/>
      <c r="R1164" s="31"/>
      <c r="S1164" s="32" t="s">
        <v>6332</v>
      </c>
      <c r="T1164" s="33"/>
      <c r="U1164" s="33" t="s">
        <v>3147</v>
      </c>
      <c r="V1164" s="33" t="s">
        <v>6333</v>
      </c>
      <c r="W1164" s="33" t="s">
        <v>4285</v>
      </c>
      <c r="X1164" s="33" t="s">
        <v>5050</v>
      </c>
      <c r="Y1164" s="33" t="s">
        <v>5051</v>
      </c>
      <c r="Z1164" s="33">
        <v>1</v>
      </c>
      <c r="AA1164" s="34" t="s">
        <v>5052</v>
      </c>
      <c r="AB1164" s="34">
        <v>210</v>
      </c>
      <c r="AC1164" s="34" t="s">
        <v>5053</v>
      </c>
      <c r="AD1164" s="34" t="s">
        <v>5054</v>
      </c>
      <c r="AE1164" s="34" t="s">
        <v>5053</v>
      </c>
      <c r="AF1164" s="34" t="s">
        <v>6332</v>
      </c>
      <c r="AG1164" s="34" t="s">
        <v>6333</v>
      </c>
      <c r="AH1164" s="34" t="s">
        <v>3147</v>
      </c>
      <c r="AI1164" s="34" t="s">
        <v>4285</v>
      </c>
      <c r="AJ1164" s="34" t="s">
        <v>4106</v>
      </c>
      <c r="AK1164" s="34" t="s">
        <v>5691</v>
      </c>
      <c r="AL1164" s="34" t="s">
        <v>4106</v>
      </c>
      <c r="AM1164" s="34" t="s">
        <v>5691</v>
      </c>
      <c r="AN1164" s="34">
        <v>1</v>
      </c>
      <c r="AO1164" s="34" t="s">
        <v>5691</v>
      </c>
      <c r="AP1164" s="34" t="s">
        <v>5691</v>
      </c>
      <c r="AQ1164" s="56">
        <v>0</v>
      </c>
      <c r="AR1164" s="56">
        <v>0</v>
      </c>
      <c r="AS1164" s="56">
        <v>0</v>
      </c>
      <c r="AT1164" s="42" t="s">
        <v>4106</v>
      </c>
      <c r="AU1164" s="42" t="s">
        <v>4106</v>
      </c>
      <c r="AV1164" s="42" t="s">
        <v>4106</v>
      </c>
      <c r="AW1164" s="35" t="s">
        <v>2648</v>
      </c>
      <c r="AX1164" s="35" t="s">
        <v>5162</v>
      </c>
      <c r="AY1164" s="35" t="s">
        <v>2746</v>
      </c>
      <c r="AZ1164" s="43" t="str">
        <f t="shared" si="1254"/>
        <v/>
      </c>
      <c r="BA1164" s="44"/>
      <c r="BB1164" s="43" t="str">
        <f t="shared" si="1255"/>
        <v/>
      </c>
      <c r="BC1164" s="45" t="str">
        <f t="shared" si="1256"/>
        <v/>
      </c>
      <c r="BD1164" s="45" t="str">
        <f t="shared" si="1257"/>
        <v/>
      </c>
      <c r="BE1164" s="45" t="s">
        <v>5691</v>
      </c>
      <c r="BF1164" s="45" t="str">
        <f t="shared" si="1251"/>
        <v/>
      </c>
      <c r="BG1164" s="45" t="str">
        <f t="shared" si="1258"/>
        <v/>
      </c>
      <c r="BH1164" s="12" t="str">
        <f t="shared" si="1259"/>
        <v/>
      </c>
      <c r="BI1164" s="43" t="str">
        <f t="shared" si="1260"/>
        <v/>
      </c>
      <c r="BJ1164" s="46" t="str">
        <f t="shared" si="1261"/>
        <v/>
      </c>
      <c r="BK1164" s="46" t="str">
        <f t="shared" si="1262"/>
        <v/>
      </c>
      <c r="BL1164" s="46" t="str">
        <f t="shared" si="1263"/>
        <v/>
      </c>
      <c r="BM1164" s="43" t="str">
        <f t="shared" si="1264"/>
        <v/>
      </c>
      <c r="BN1164" s="43" t="str">
        <f t="shared" si="1265"/>
        <v/>
      </c>
      <c r="BO1164" s="44" t="str">
        <f t="shared" si="1243"/>
        <v>X</v>
      </c>
      <c r="BP1164" s="44" t="str">
        <f t="shared" si="1245"/>
        <v>X</v>
      </c>
      <c r="BQ1164" s="44" t="str">
        <f t="shared" si="1249"/>
        <v/>
      </c>
      <c r="BR1164" s="46" t="str">
        <f t="shared" si="1236"/>
        <v/>
      </c>
      <c r="BS1164" s="47" t="str">
        <f t="shared" si="1237"/>
        <v/>
      </c>
      <c r="BT1164" s="46" t="str">
        <f t="shared" si="1238"/>
        <v/>
      </c>
      <c r="BU1164" s="46" t="str">
        <f t="shared" si="1239"/>
        <v/>
      </c>
      <c r="BV1164" s="73" t="str">
        <f t="shared" ref="BV1164:BV1227" si="1281">IF(S1164="","",IF(BR1164&amp;BS1164&amp;BT1164&amp;BU1164&amp;BW1164&amp;BX1164&amp;BY1164="",IF(BC1164&amp;BD1164="",IF(AF1164="666","X",""),"X"),""))</f>
        <v/>
      </c>
      <c r="BW1164" s="47" t="str">
        <f t="shared" ref="BW1164:BW1201" si="1282">IF(AF1164&amp;AH1164&amp;AL1164="386014038","",IF($AH1164&amp;$AL1164="014038","X",""))</f>
        <v/>
      </c>
      <c r="BX1164" s="47" t="str">
        <f t="shared" si="1246"/>
        <v>X</v>
      </c>
      <c r="BY1164" s="13" t="str">
        <f t="shared" si="1250"/>
        <v/>
      </c>
      <c r="BZ1164" s="14" t="str">
        <f t="shared" si="1240"/>
        <v/>
      </c>
      <c r="CA1164" s="48" t="str">
        <f t="shared" si="1241"/>
        <v/>
      </c>
      <c r="CB1164" s="44" t="str">
        <f t="shared" si="1242"/>
        <v/>
      </c>
      <c r="CC1164" s="44" t="str">
        <f t="shared" si="1266"/>
        <v/>
      </c>
      <c r="CD1164" s="44" t="str">
        <f t="shared" si="1252"/>
        <v/>
      </c>
      <c r="CE1164" s="44" t="str">
        <f t="shared" si="1232"/>
        <v/>
      </c>
      <c r="CF1164" s="44" t="str">
        <f t="shared" si="1267"/>
        <v/>
      </c>
      <c r="CG1164" s="44" t="str">
        <f t="shared" si="1268"/>
        <v/>
      </c>
      <c r="CH1164" s="44" t="str">
        <f t="shared" si="1269"/>
        <v/>
      </c>
      <c r="CI1164" s="44" t="str">
        <f t="shared" si="1270"/>
        <v/>
      </c>
      <c r="CJ1164" s="44" t="str">
        <f t="shared" si="1271"/>
        <v/>
      </c>
      <c r="CK1164" s="44" t="str">
        <f t="shared" si="1272"/>
        <v/>
      </c>
      <c r="CL1164" s="44" t="str">
        <f t="shared" si="1273"/>
        <v/>
      </c>
      <c r="CM1164" s="43" t="str">
        <f t="shared" si="1274"/>
        <v/>
      </c>
      <c r="CN1164" s="43" t="str">
        <f t="shared" si="1275"/>
        <v/>
      </c>
      <c r="CO1164" s="43" t="str">
        <f t="shared" si="1276"/>
        <v/>
      </c>
      <c r="CP1164" s="44" t="str">
        <f t="shared" si="1253"/>
        <v>X</v>
      </c>
      <c r="CQ1164" s="44" t="str">
        <f t="shared" si="1277"/>
        <v/>
      </c>
      <c r="CR1164" s="43" t="str">
        <f t="shared" si="1234"/>
        <v>X</v>
      </c>
      <c r="CS1164" s="44" t="s">
        <v>332</v>
      </c>
      <c r="CT1164" s="44">
        <v>1</v>
      </c>
      <c r="CU1164" s="44" t="str">
        <f t="shared" ref="CU1164:CU1227" si="1283">+$BH1164</f>
        <v/>
      </c>
      <c r="CV1164" s="44" t="str">
        <f t="shared" ref="CV1164:CV1227" si="1284">+$BI1164</f>
        <v/>
      </c>
      <c r="CW1164" s="44" t="str">
        <f t="shared" ref="CW1164:CW1227" si="1285">+$BJ1164</f>
        <v/>
      </c>
      <c r="CX1164" s="44" t="str">
        <f t="shared" ref="CX1164:CX1227" si="1286">+$BK1164</f>
        <v/>
      </c>
      <c r="CY1164" s="44" t="str">
        <f t="shared" ref="CY1164:CY1227" si="1287">+$BL1164</f>
        <v/>
      </c>
      <c r="CZ1164" s="44" t="str">
        <f t="shared" ref="CZ1164:CZ1227" si="1288">+$BM1164</f>
        <v/>
      </c>
      <c r="DA1164" s="49" t="str">
        <f t="shared" si="1278"/>
        <v/>
      </c>
      <c r="DB1164" s="44" t="str">
        <f t="shared" ref="DB1164:DB1227" si="1289">+$BH1164</f>
        <v/>
      </c>
      <c r="DC1164" s="44" t="str">
        <f t="shared" ref="DC1164:DC1227" si="1290">+$BI1164</f>
        <v/>
      </c>
      <c r="DD1164" s="44" t="str">
        <f t="shared" ref="DD1164:DD1227" si="1291">+$BJ1164</f>
        <v/>
      </c>
      <c r="DE1164" s="44" t="str">
        <f t="shared" ref="DE1164:DE1227" si="1292">+$BK1164</f>
        <v/>
      </c>
      <c r="DF1164" s="44" t="str">
        <f t="shared" ref="DF1164:DF1227" si="1293">+$BL1164</f>
        <v/>
      </c>
      <c r="DG1164" s="44" t="str">
        <f t="shared" ref="DG1164:DG1227" si="1294">+$BM1164</f>
        <v/>
      </c>
      <c r="DH1164" s="44" t="str">
        <f t="shared" si="1247"/>
        <v/>
      </c>
      <c r="DI1164" s="50" t="str">
        <f t="shared" ref="DI1164:DI1227" si="1295">+$CB1164</f>
        <v/>
      </c>
      <c r="DJ1164" s="50" t="str">
        <f t="shared" si="1233"/>
        <v/>
      </c>
      <c r="DK1164" s="50" t="str">
        <f t="shared" ref="DK1164:DK1227" si="1296">+$CD1164</f>
        <v/>
      </c>
      <c r="DL1164" s="50" t="str">
        <f t="shared" ref="DL1164:DL1227" si="1297">+$CC1164</f>
        <v/>
      </c>
      <c r="DM1164" s="51" t="str">
        <f t="shared" si="1248"/>
        <v>000000000</v>
      </c>
      <c r="DN1164" s="52"/>
      <c r="DO1164" s="53"/>
      <c r="DP1164" s="52"/>
      <c r="DQ1164" s="53" t="str">
        <f t="shared" si="1279"/>
        <v/>
      </c>
      <c r="DR1164" s="52" t="str">
        <f t="shared" si="1280"/>
        <v/>
      </c>
      <c r="DS1164" s="53"/>
      <c r="DT1164" s="52"/>
      <c r="DU1164" s="53"/>
      <c r="DV1164" s="52"/>
      <c r="DW1164" s="99"/>
      <c r="DX1164" s="99"/>
      <c r="EI1164" s="83"/>
      <c r="EJ1164" s="102"/>
      <c r="EK1164" s="102"/>
      <c r="EL1164" s="102"/>
      <c r="EM1164" s="102"/>
      <c r="EN1164" s="102"/>
      <c r="EO1164" s="102"/>
      <c r="EP1164" s="102"/>
      <c r="EQ1164" s="102"/>
      <c r="ER1164" s="102"/>
      <c r="ES1164" s="102"/>
      <c r="ET1164" s="102"/>
      <c r="EU1164" s="102"/>
      <c r="EV1164" s="102"/>
      <c r="FL1164" s="36" t="str">
        <f t="shared" si="1182"/>
        <v>XX</v>
      </c>
    </row>
    <row r="1165" spans="1:168" s="36" customFormat="1" ht="49.5" customHeight="1" x14ac:dyDescent="0.35">
      <c r="A1165" s="67"/>
      <c r="B1165" s="39"/>
      <c r="C1165" s="39"/>
      <c r="D1165" s="40" t="s">
        <v>6334</v>
      </c>
      <c r="E1165" s="41" t="s">
        <v>4106</v>
      </c>
      <c r="F1165" s="41" t="s">
        <v>5899</v>
      </c>
      <c r="G1165" s="41"/>
      <c r="H1165" s="41"/>
      <c r="I1165" s="41" t="s">
        <v>5396</v>
      </c>
      <c r="J1165" s="41" t="s">
        <v>5889</v>
      </c>
      <c r="K1165" s="41"/>
      <c r="L1165" s="41"/>
      <c r="M1165" s="41" t="s">
        <v>5046</v>
      </c>
      <c r="N1165" s="41" t="s">
        <v>5047</v>
      </c>
      <c r="O1165" s="29" t="s">
        <v>5050</v>
      </c>
      <c r="P1165" s="30" t="s">
        <v>5051</v>
      </c>
      <c r="Q1165" s="31"/>
      <c r="R1165" s="31"/>
      <c r="S1165" s="32" t="s">
        <v>6334</v>
      </c>
      <c r="T1165" s="33"/>
      <c r="U1165" s="33" t="s">
        <v>3147</v>
      </c>
      <c r="V1165" s="33" t="s">
        <v>6335</v>
      </c>
      <c r="W1165" s="33" t="s">
        <v>4285</v>
      </c>
      <c r="X1165" s="33" t="s">
        <v>5050</v>
      </c>
      <c r="Y1165" s="33" t="s">
        <v>5051</v>
      </c>
      <c r="Z1165" s="33">
        <v>1</v>
      </c>
      <c r="AA1165" s="34" t="s">
        <v>5052</v>
      </c>
      <c r="AB1165" s="34">
        <v>210</v>
      </c>
      <c r="AC1165" s="34" t="s">
        <v>5053</v>
      </c>
      <c r="AD1165" s="34" t="s">
        <v>5054</v>
      </c>
      <c r="AE1165" s="34" t="s">
        <v>5053</v>
      </c>
      <c r="AF1165" s="34" t="s">
        <v>6334</v>
      </c>
      <c r="AG1165" s="34" t="s">
        <v>6335</v>
      </c>
      <c r="AH1165" s="34" t="s">
        <v>3147</v>
      </c>
      <c r="AI1165" s="34" t="s">
        <v>4285</v>
      </c>
      <c r="AJ1165" s="34" t="s">
        <v>4106</v>
      </c>
      <c r="AK1165" s="34" t="s">
        <v>5691</v>
      </c>
      <c r="AL1165" s="34" t="s">
        <v>4106</v>
      </c>
      <c r="AM1165" s="34" t="s">
        <v>5691</v>
      </c>
      <c r="AN1165" s="34">
        <v>1</v>
      </c>
      <c r="AO1165" s="34" t="s">
        <v>5691</v>
      </c>
      <c r="AP1165" s="34" t="s">
        <v>5691</v>
      </c>
      <c r="AQ1165" s="56">
        <v>0</v>
      </c>
      <c r="AR1165" s="56">
        <v>0</v>
      </c>
      <c r="AS1165" s="56">
        <v>0</v>
      </c>
      <c r="AT1165" s="42" t="s">
        <v>4106</v>
      </c>
      <c r="AU1165" s="42" t="s">
        <v>4106</v>
      </c>
      <c r="AV1165" s="42" t="s">
        <v>4106</v>
      </c>
      <c r="AW1165" s="35"/>
      <c r="AX1165" s="35"/>
      <c r="AY1165" s="35"/>
      <c r="AZ1165" s="43" t="str">
        <f t="shared" si="1254"/>
        <v/>
      </c>
      <c r="BA1165" s="44"/>
      <c r="BB1165" s="43" t="str">
        <f t="shared" si="1255"/>
        <v/>
      </c>
      <c r="BC1165" s="45" t="str">
        <f t="shared" si="1256"/>
        <v/>
      </c>
      <c r="BD1165" s="45" t="str">
        <f t="shared" si="1257"/>
        <v/>
      </c>
      <c r="BE1165" s="45" t="s">
        <v>5691</v>
      </c>
      <c r="BF1165" s="45" t="str">
        <f t="shared" si="1251"/>
        <v/>
      </c>
      <c r="BG1165" s="45" t="str">
        <f t="shared" si="1258"/>
        <v/>
      </c>
      <c r="BH1165" s="12" t="str">
        <f t="shared" si="1259"/>
        <v/>
      </c>
      <c r="BI1165" s="43" t="str">
        <f t="shared" si="1260"/>
        <v/>
      </c>
      <c r="BJ1165" s="46" t="str">
        <f t="shared" si="1261"/>
        <v/>
      </c>
      <c r="BK1165" s="46" t="str">
        <f t="shared" si="1262"/>
        <v/>
      </c>
      <c r="BL1165" s="46" t="str">
        <f t="shared" si="1263"/>
        <v/>
      </c>
      <c r="BM1165" s="43" t="str">
        <f t="shared" si="1264"/>
        <v/>
      </c>
      <c r="BN1165" s="43" t="str">
        <f t="shared" si="1265"/>
        <v/>
      </c>
      <c r="BO1165" s="44" t="str">
        <f t="shared" si="1243"/>
        <v>X</v>
      </c>
      <c r="BP1165" s="44" t="str">
        <f t="shared" si="1245"/>
        <v>X</v>
      </c>
      <c r="BQ1165" s="44" t="str">
        <f t="shared" si="1249"/>
        <v/>
      </c>
      <c r="BR1165" s="46" t="str">
        <f t="shared" si="1236"/>
        <v/>
      </c>
      <c r="BS1165" s="47" t="str">
        <f t="shared" si="1237"/>
        <v/>
      </c>
      <c r="BT1165" s="46" t="str">
        <f t="shared" si="1238"/>
        <v/>
      </c>
      <c r="BU1165" s="46" t="str">
        <f t="shared" si="1239"/>
        <v/>
      </c>
      <c r="BV1165" s="73" t="str">
        <f t="shared" si="1281"/>
        <v/>
      </c>
      <c r="BW1165" s="47" t="str">
        <f t="shared" si="1282"/>
        <v/>
      </c>
      <c r="BX1165" s="47" t="str">
        <f t="shared" si="1246"/>
        <v>X</v>
      </c>
      <c r="BY1165" s="13" t="str">
        <f t="shared" si="1250"/>
        <v/>
      </c>
      <c r="BZ1165" s="14" t="str">
        <f t="shared" si="1240"/>
        <v/>
      </c>
      <c r="CA1165" s="48" t="str">
        <f t="shared" si="1241"/>
        <v/>
      </c>
      <c r="CB1165" s="44" t="str">
        <f t="shared" si="1242"/>
        <v/>
      </c>
      <c r="CC1165" s="44" t="str">
        <f t="shared" si="1266"/>
        <v/>
      </c>
      <c r="CD1165" s="44" t="str">
        <f t="shared" si="1252"/>
        <v/>
      </c>
      <c r="CE1165" s="44" t="str">
        <f t="shared" si="1232"/>
        <v/>
      </c>
      <c r="CF1165" s="44" t="str">
        <f t="shared" si="1267"/>
        <v/>
      </c>
      <c r="CG1165" s="44" t="str">
        <f t="shared" si="1268"/>
        <v/>
      </c>
      <c r="CH1165" s="44" t="str">
        <f t="shared" si="1269"/>
        <v/>
      </c>
      <c r="CI1165" s="44" t="str">
        <f t="shared" si="1270"/>
        <v/>
      </c>
      <c r="CJ1165" s="44" t="str">
        <f t="shared" si="1271"/>
        <v/>
      </c>
      <c r="CK1165" s="44" t="str">
        <f t="shared" si="1272"/>
        <v/>
      </c>
      <c r="CL1165" s="44" t="str">
        <f t="shared" si="1273"/>
        <v/>
      </c>
      <c r="CM1165" s="43" t="str">
        <f t="shared" si="1274"/>
        <v/>
      </c>
      <c r="CN1165" s="43" t="str">
        <f t="shared" si="1275"/>
        <v/>
      </c>
      <c r="CO1165" s="43" t="str">
        <f t="shared" si="1276"/>
        <v/>
      </c>
      <c r="CP1165" s="44" t="str">
        <f t="shared" si="1253"/>
        <v>X</v>
      </c>
      <c r="CQ1165" s="44" t="str">
        <f t="shared" si="1277"/>
        <v/>
      </c>
      <c r="CR1165" s="43" t="str">
        <f t="shared" si="1234"/>
        <v>X</v>
      </c>
      <c r="CS1165" s="44" t="s">
        <v>332</v>
      </c>
      <c r="CT1165" s="44">
        <v>1</v>
      </c>
      <c r="CU1165" s="44" t="str">
        <f t="shared" si="1283"/>
        <v/>
      </c>
      <c r="CV1165" s="44" t="str">
        <f t="shared" si="1284"/>
        <v/>
      </c>
      <c r="CW1165" s="44" t="str">
        <f t="shared" si="1285"/>
        <v/>
      </c>
      <c r="CX1165" s="44" t="str">
        <f t="shared" si="1286"/>
        <v/>
      </c>
      <c r="CY1165" s="44" t="str">
        <f t="shared" si="1287"/>
        <v/>
      </c>
      <c r="CZ1165" s="44" t="str">
        <f t="shared" si="1288"/>
        <v/>
      </c>
      <c r="DA1165" s="49" t="str">
        <f t="shared" si="1278"/>
        <v/>
      </c>
      <c r="DB1165" s="44" t="str">
        <f t="shared" si="1289"/>
        <v/>
      </c>
      <c r="DC1165" s="44" t="str">
        <f t="shared" si="1290"/>
        <v/>
      </c>
      <c r="DD1165" s="44" t="str">
        <f t="shared" si="1291"/>
        <v/>
      </c>
      <c r="DE1165" s="44" t="str">
        <f t="shared" si="1292"/>
        <v/>
      </c>
      <c r="DF1165" s="44" t="str">
        <f t="shared" si="1293"/>
        <v/>
      </c>
      <c r="DG1165" s="44" t="str">
        <f t="shared" si="1294"/>
        <v/>
      </c>
      <c r="DH1165" s="44" t="str">
        <f t="shared" si="1247"/>
        <v/>
      </c>
      <c r="DI1165" s="50" t="str">
        <f t="shared" si="1295"/>
        <v/>
      </c>
      <c r="DJ1165" s="50" t="str">
        <f t="shared" si="1233"/>
        <v/>
      </c>
      <c r="DK1165" s="50" t="str">
        <f t="shared" si="1296"/>
        <v/>
      </c>
      <c r="DL1165" s="50" t="str">
        <f t="shared" si="1297"/>
        <v/>
      </c>
      <c r="DM1165" s="51" t="str">
        <f t="shared" si="1248"/>
        <v>000000000</v>
      </c>
      <c r="DN1165" s="52"/>
      <c r="DO1165" s="53"/>
      <c r="DP1165" s="52"/>
      <c r="DQ1165" s="53" t="str">
        <f t="shared" si="1279"/>
        <v/>
      </c>
      <c r="DR1165" s="52" t="str">
        <f t="shared" si="1280"/>
        <v/>
      </c>
      <c r="DS1165" s="53"/>
      <c r="DT1165" s="52"/>
      <c r="DU1165" s="53"/>
      <c r="DV1165" s="52"/>
      <c r="DW1165" s="99"/>
      <c r="DX1165" s="99"/>
      <c r="EI1165" s="83"/>
      <c r="EJ1165" s="102"/>
      <c r="EK1165" s="102"/>
      <c r="EL1165" s="102"/>
      <c r="EM1165" s="102"/>
      <c r="EN1165" s="102"/>
      <c r="EO1165" s="102"/>
      <c r="EP1165" s="102"/>
      <c r="EQ1165" s="102"/>
      <c r="ER1165" s="102"/>
      <c r="ES1165" s="102"/>
      <c r="ET1165" s="102"/>
      <c r="EU1165" s="102"/>
      <c r="EV1165" s="102"/>
      <c r="FL1165" s="36" t="str">
        <f t="shared" ref="FL1165:FL1228" si="1298">+CM1165&amp;CN1165&amp;CO1165&amp;CP1165&amp;CQ1165&amp;CR1165</f>
        <v>XX</v>
      </c>
    </row>
    <row r="1166" spans="1:168" s="36" customFormat="1" ht="49.5" customHeight="1" x14ac:dyDescent="0.35">
      <c r="A1166" s="67"/>
      <c r="B1166" s="39"/>
      <c r="C1166" s="39"/>
      <c r="D1166" s="40" t="s">
        <v>6336</v>
      </c>
      <c r="E1166" s="41" t="s">
        <v>4106</v>
      </c>
      <c r="F1166" s="41" t="s">
        <v>5900</v>
      </c>
      <c r="G1166" s="41"/>
      <c r="H1166" s="41"/>
      <c r="I1166" s="41" t="s">
        <v>5396</v>
      </c>
      <c r="J1166" s="41" t="s">
        <v>5889</v>
      </c>
      <c r="K1166" s="41"/>
      <c r="L1166" s="41"/>
      <c r="M1166" s="41" t="s">
        <v>5046</v>
      </c>
      <c r="N1166" s="41" t="s">
        <v>5047</v>
      </c>
      <c r="O1166" s="29" t="s">
        <v>5050</v>
      </c>
      <c r="P1166" s="30" t="s">
        <v>5051</v>
      </c>
      <c r="Q1166" s="31"/>
      <c r="R1166" s="31"/>
      <c r="S1166" s="32" t="s">
        <v>6336</v>
      </c>
      <c r="T1166" s="33"/>
      <c r="U1166" s="33" t="s">
        <v>3147</v>
      </c>
      <c r="V1166" s="33" t="s">
        <v>6337</v>
      </c>
      <c r="W1166" s="33" t="s">
        <v>4285</v>
      </c>
      <c r="X1166" s="33" t="s">
        <v>5050</v>
      </c>
      <c r="Y1166" s="33" t="s">
        <v>5051</v>
      </c>
      <c r="Z1166" s="33">
        <v>1</v>
      </c>
      <c r="AA1166" s="34" t="s">
        <v>5052</v>
      </c>
      <c r="AB1166" s="34">
        <v>210</v>
      </c>
      <c r="AC1166" s="34" t="s">
        <v>5053</v>
      </c>
      <c r="AD1166" s="34" t="s">
        <v>5054</v>
      </c>
      <c r="AE1166" s="34" t="s">
        <v>5053</v>
      </c>
      <c r="AF1166" s="34" t="s">
        <v>6336</v>
      </c>
      <c r="AG1166" s="34" t="s">
        <v>6337</v>
      </c>
      <c r="AH1166" s="34" t="s">
        <v>3147</v>
      </c>
      <c r="AI1166" s="34" t="s">
        <v>4285</v>
      </c>
      <c r="AJ1166" s="34" t="s">
        <v>4106</v>
      </c>
      <c r="AK1166" s="34" t="s">
        <v>5691</v>
      </c>
      <c r="AL1166" s="34" t="s">
        <v>4106</v>
      </c>
      <c r="AM1166" s="34" t="s">
        <v>5691</v>
      </c>
      <c r="AN1166" s="34">
        <v>1</v>
      </c>
      <c r="AO1166" s="34" t="s">
        <v>5691</v>
      </c>
      <c r="AP1166" s="34" t="s">
        <v>5691</v>
      </c>
      <c r="AQ1166" s="56">
        <v>0</v>
      </c>
      <c r="AR1166" s="56">
        <v>0</v>
      </c>
      <c r="AS1166" s="56">
        <v>0</v>
      </c>
      <c r="AT1166" s="42" t="s">
        <v>4106</v>
      </c>
      <c r="AU1166" s="42" t="s">
        <v>4106</v>
      </c>
      <c r="AV1166" s="42" t="s">
        <v>4106</v>
      </c>
      <c r="AW1166" s="35"/>
      <c r="AX1166" s="35"/>
      <c r="AY1166" s="35"/>
      <c r="AZ1166" s="43" t="str">
        <f t="shared" si="1254"/>
        <v/>
      </c>
      <c r="BA1166" s="44"/>
      <c r="BB1166" s="43" t="str">
        <f t="shared" si="1255"/>
        <v/>
      </c>
      <c r="BC1166" s="45" t="str">
        <f t="shared" si="1256"/>
        <v/>
      </c>
      <c r="BD1166" s="45" t="str">
        <f t="shared" si="1257"/>
        <v/>
      </c>
      <c r="BE1166" s="45" t="s">
        <v>5691</v>
      </c>
      <c r="BF1166" s="45" t="str">
        <f t="shared" si="1251"/>
        <v/>
      </c>
      <c r="BG1166" s="45" t="str">
        <f t="shared" si="1258"/>
        <v/>
      </c>
      <c r="BH1166" s="12" t="str">
        <f t="shared" si="1259"/>
        <v/>
      </c>
      <c r="BI1166" s="43" t="str">
        <f t="shared" si="1260"/>
        <v/>
      </c>
      <c r="BJ1166" s="46" t="str">
        <f t="shared" si="1261"/>
        <v/>
      </c>
      <c r="BK1166" s="46" t="str">
        <f t="shared" si="1262"/>
        <v/>
      </c>
      <c r="BL1166" s="46" t="str">
        <f t="shared" si="1263"/>
        <v/>
      </c>
      <c r="BM1166" s="43" t="str">
        <f t="shared" si="1264"/>
        <v/>
      </c>
      <c r="BN1166" s="43" t="str">
        <f t="shared" si="1265"/>
        <v/>
      </c>
      <c r="BO1166" s="44" t="str">
        <f t="shared" si="1243"/>
        <v>X</v>
      </c>
      <c r="BP1166" s="44" t="str">
        <f t="shared" si="1245"/>
        <v>X</v>
      </c>
      <c r="BQ1166" s="44" t="str">
        <f t="shared" si="1249"/>
        <v/>
      </c>
      <c r="BR1166" s="46" t="str">
        <f t="shared" si="1236"/>
        <v/>
      </c>
      <c r="BS1166" s="47" t="str">
        <f t="shared" si="1237"/>
        <v/>
      </c>
      <c r="BT1166" s="46" t="str">
        <f t="shared" si="1238"/>
        <v/>
      </c>
      <c r="BU1166" s="46" t="str">
        <f t="shared" si="1239"/>
        <v/>
      </c>
      <c r="BV1166" s="73" t="str">
        <f t="shared" si="1281"/>
        <v/>
      </c>
      <c r="BW1166" s="47" t="str">
        <f t="shared" si="1282"/>
        <v/>
      </c>
      <c r="BX1166" s="47" t="str">
        <f t="shared" si="1246"/>
        <v>X</v>
      </c>
      <c r="BY1166" s="13" t="str">
        <f t="shared" si="1250"/>
        <v/>
      </c>
      <c r="BZ1166" s="14" t="str">
        <f t="shared" si="1240"/>
        <v/>
      </c>
      <c r="CA1166" s="48" t="str">
        <f t="shared" si="1241"/>
        <v/>
      </c>
      <c r="CB1166" s="44" t="str">
        <f t="shared" si="1242"/>
        <v/>
      </c>
      <c r="CC1166" s="44" t="str">
        <f t="shared" si="1266"/>
        <v/>
      </c>
      <c r="CD1166" s="44" t="str">
        <f t="shared" si="1252"/>
        <v/>
      </c>
      <c r="CE1166" s="44" t="str">
        <f t="shared" si="1232"/>
        <v/>
      </c>
      <c r="CF1166" s="44" t="str">
        <f t="shared" si="1267"/>
        <v/>
      </c>
      <c r="CG1166" s="44" t="str">
        <f t="shared" si="1268"/>
        <v/>
      </c>
      <c r="CH1166" s="44" t="str">
        <f t="shared" si="1269"/>
        <v/>
      </c>
      <c r="CI1166" s="44" t="str">
        <f t="shared" si="1270"/>
        <v/>
      </c>
      <c r="CJ1166" s="44" t="str">
        <f t="shared" si="1271"/>
        <v/>
      </c>
      <c r="CK1166" s="44" t="str">
        <f t="shared" si="1272"/>
        <v/>
      </c>
      <c r="CL1166" s="44" t="str">
        <f t="shared" si="1273"/>
        <v/>
      </c>
      <c r="CM1166" s="43" t="str">
        <f t="shared" si="1274"/>
        <v/>
      </c>
      <c r="CN1166" s="43" t="str">
        <f t="shared" si="1275"/>
        <v/>
      </c>
      <c r="CO1166" s="43" t="str">
        <f t="shared" si="1276"/>
        <v/>
      </c>
      <c r="CP1166" s="44" t="str">
        <f t="shared" si="1253"/>
        <v>X</v>
      </c>
      <c r="CQ1166" s="44" t="str">
        <f t="shared" si="1277"/>
        <v/>
      </c>
      <c r="CR1166" s="43" t="str">
        <f t="shared" si="1234"/>
        <v>X</v>
      </c>
      <c r="CS1166" s="44" t="s">
        <v>332</v>
      </c>
      <c r="CT1166" s="44">
        <v>1</v>
      </c>
      <c r="CU1166" s="44" t="str">
        <f t="shared" si="1283"/>
        <v/>
      </c>
      <c r="CV1166" s="44" t="str">
        <f t="shared" si="1284"/>
        <v/>
      </c>
      <c r="CW1166" s="44" t="str">
        <f t="shared" si="1285"/>
        <v/>
      </c>
      <c r="CX1166" s="44" t="str">
        <f t="shared" si="1286"/>
        <v/>
      </c>
      <c r="CY1166" s="44" t="str">
        <f t="shared" si="1287"/>
        <v/>
      </c>
      <c r="CZ1166" s="44" t="str">
        <f t="shared" si="1288"/>
        <v/>
      </c>
      <c r="DA1166" s="49" t="str">
        <f t="shared" si="1278"/>
        <v/>
      </c>
      <c r="DB1166" s="44" t="str">
        <f t="shared" si="1289"/>
        <v/>
      </c>
      <c r="DC1166" s="44" t="str">
        <f t="shared" si="1290"/>
        <v/>
      </c>
      <c r="DD1166" s="44" t="str">
        <f t="shared" si="1291"/>
        <v/>
      </c>
      <c r="DE1166" s="44" t="str">
        <f t="shared" si="1292"/>
        <v/>
      </c>
      <c r="DF1166" s="44" t="str">
        <f t="shared" si="1293"/>
        <v/>
      </c>
      <c r="DG1166" s="44" t="str">
        <f t="shared" si="1294"/>
        <v/>
      </c>
      <c r="DH1166" s="44" t="str">
        <f t="shared" si="1247"/>
        <v/>
      </c>
      <c r="DI1166" s="50" t="str">
        <f t="shared" si="1295"/>
        <v/>
      </c>
      <c r="DJ1166" s="50" t="str">
        <f t="shared" si="1233"/>
        <v/>
      </c>
      <c r="DK1166" s="50" t="str">
        <f t="shared" si="1296"/>
        <v/>
      </c>
      <c r="DL1166" s="50" t="str">
        <f t="shared" si="1297"/>
        <v/>
      </c>
      <c r="DM1166" s="51" t="str">
        <f t="shared" si="1248"/>
        <v>000000000</v>
      </c>
      <c r="DN1166" s="52"/>
      <c r="DO1166" s="53"/>
      <c r="DP1166" s="52"/>
      <c r="DQ1166" s="53" t="str">
        <f t="shared" si="1279"/>
        <v/>
      </c>
      <c r="DR1166" s="52" t="str">
        <f t="shared" si="1280"/>
        <v/>
      </c>
      <c r="DS1166" s="53"/>
      <c r="DT1166" s="52"/>
      <c r="DU1166" s="53"/>
      <c r="DV1166" s="52"/>
      <c r="DW1166" s="99"/>
      <c r="DX1166" s="99"/>
      <c r="EI1166" s="83"/>
      <c r="EJ1166" s="102"/>
      <c r="EK1166" s="102"/>
      <c r="EL1166" s="102"/>
      <c r="EM1166" s="102"/>
      <c r="EN1166" s="102"/>
      <c r="EO1166" s="102"/>
      <c r="EP1166" s="102"/>
      <c r="EQ1166" s="102"/>
      <c r="ER1166" s="102"/>
      <c r="ES1166" s="102"/>
      <c r="ET1166" s="102"/>
      <c r="EU1166" s="102"/>
      <c r="EV1166" s="102"/>
      <c r="FL1166" s="36" t="str">
        <f t="shared" si="1298"/>
        <v>XX</v>
      </c>
    </row>
    <row r="1167" spans="1:168" s="36" customFormat="1" ht="49.5" customHeight="1" x14ac:dyDescent="0.35">
      <c r="A1167" s="67"/>
      <c r="B1167" s="39"/>
      <c r="C1167" s="39"/>
      <c r="D1167" s="40" t="s">
        <v>4389</v>
      </c>
      <c r="E1167" s="41" t="s">
        <v>4106</v>
      </c>
      <c r="F1167" s="41" t="s">
        <v>5903</v>
      </c>
      <c r="G1167" s="41"/>
      <c r="H1167" s="41"/>
      <c r="I1167" s="41" t="s">
        <v>5396</v>
      </c>
      <c r="J1167" s="41" t="s">
        <v>5889</v>
      </c>
      <c r="K1167" s="41"/>
      <c r="L1167" s="41"/>
      <c r="M1167" s="41" t="s">
        <v>5046</v>
      </c>
      <c r="N1167" s="41" t="s">
        <v>5047</v>
      </c>
      <c r="O1167" s="29" t="s">
        <v>5050</v>
      </c>
      <c r="P1167" s="30" t="s">
        <v>5051</v>
      </c>
      <c r="Q1167" s="31"/>
      <c r="R1167" s="31"/>
      <c r="S1167" s="32" t="s">
        <v>4389</v>
      </c>
      <c r="T1167" s="33"/>
      <c r="U1167" s="33" t="s">
        <v>3147</v>
      </c>
      <c r="V1167" s="33" t="s">
        <v>4390</v>
      </c>
      <c r="W1167" s="33" t="s">
        <v>4285</v>
      </c>
      <c r="X1167" s="33" t="s">
        <v>5050</v>
      </c>
      <c r="Y1167" s="33" t="s">
        <v>5051</v>
      </c>
      <c r="Z1167" s="33">
        <v>1</v>
      </c>
      <c r="AA1167" s="34" t="s">
        <v>5052</v>
      </c>
      <c r="AB1167" s="34">
        <v>210</v>
      </c>
      <c r="AC1167" s="34" t="s">
        <v>5053</v>
      </c>
      <c r="AD1167" s="34" t="s">
        <v>5054</v>
      </c>
      <c r="AE1167" s="34" t="s">
        <v>5053</v>
      </c>
      <c r="AF1167" s="34" t="s">
        <v>4389</v>
      </c>
      <c r="AG1167" s="34" t="s">
        <v>4390</v>
      </c>
      <c r="AH1167" s="34" t="s">
        <v>3147</v>
      </c>
      <c r="AI1167" s="34" t="s">
        <v>4285</v>
      </c>
      <c r="AJ1167" s="34" t="s">
        <v>4106</v>
      </c>
      <c r="AK1167" s="34" t="s">
        <v>5691</v>
      </c>
      <c r="AL1167" s="34" t="s">
        <v>4106</v>
      </c>
      <c r="AM1167" s="34" t="s">
        <v>5691</v>
      </c>
      <c r="AN1167" s="34">
        <v>1</v>
      </c>
      <c r="AO1167" s="34" t="s">
        <v>5691</v>
      </c>
      <c r="AP1167" s="34" t="s">
        <v>5691</v>
      </c>
      <c r="AQ1167" s="56">
        <v>0</v>
      </c>
      <c r="AR1167" s="56">
        <v>0</v>
      </c>
      <c r="AS1167" s="56">
        <v>0</v>
      </c>
      <c r="AT1167" s="42" t="s">
        <v>4106</v>
      </c>
      <c r="AU1167" s="42" t="s">
        <v>4106</v>
      </c>
      <c r="AV1167" s="42" t="s">
        <v>4106</v>
      </c>
      <c r="AW1167" s="35"/>
      <c r="AX1167" s="35"/>
      <c r="AY1167" s="35"/>
      <c r="AZ1167" s="43" t="str">
        <f t="shared" si="1254"/>
        <v/>
      </c>
      <c r="BA1167" s="44"/>
      <c r="BB1167" s="43" t="str">
        <f t="shared" si="1255"/>
        <v/>
      </c>
      <c r="BC1167" s="45" t="str">
        <f t="shared" si="1256"/>
        <v/>
      </c>
      <c r="BD1167" s="45" t="str">
        <f t="shared" si="1257"/>
        <v/>
      </c>
      <c r="BE1167" s="45" t="s">
        <v>5691</v>
      </c>
      <c r="BF1167" s="45" t="str">
        <f t="shared" si="1251"/>
        <v/>
      </c>
      <c r="BG1167" s="45" t="str">
        <f t="shared" si="1258"/>
        <v/>
      </c>
      <c r="BH1167" s="12" t="str">
        <f t="shared" si="1259"/>
        <v/>
      </c>
      <c r="BI1167" s="43" t="str">
        <f t="shared" si="1260"/>
        <v/>
      </c>
      <c r="BJ1167" s="46" t="str">
        <f t="shared" si="1261"/>
        <v/>
      </c>
      <c r="BK1167" s="46" t="str">
        <f t="shared" si="1262"/>
        <v/>
      </c>
      <c r="BL1167" s="46" t="str">
        <f t="shared" si="1263"/>
        <v/>
      </c>
      <c r="BM1167" s="43" t="str">
        <f t="shared" si="1264"/>
        <v/>
      </c>
      <c r="BN1167" s="43" t="str">
        <f t="shared" si="1265"/>
        <v/>
      </c>
      <c r="BO1167" s="44" t="str">
        <f t="shared" si="1243"/>
        <v>X</v>
      </c>
      <c r="BP1167" s="44" t="str">
        <f t="shared" si="1245"/>
        <v>X</v>
      </c>
      <c r="BQ1167" s="44" t="str">
        <f t="shared" si="1249"/>
        <v/>
      </c>
      <c r="BR1167" s="46" t="str">
        <f t="shared" si="1236"/>
        <v/>
      </c>
      <c r="BS1167" s="47" t="str">
        <f t="shared" si="1237"/>
        <v/>
      </c>
      <c r="BT1167" s="46" t="str">
        <f t="shared" si="1238"/>
        <v/>
      </c>
      <c r="BU1167" s="46" t="str">
        <f t="shared" si="1239"/>
        <v/>
      </c>
      <c r="BV1167" s="73" t="str">
        <f t="shared" si="1281"/>
        <v/>
      </c>
      <c r="BW1167" s="47" t="str">
        <f t="shared" si="1282"/>
        <v/>
      </c>
      <c r="BX1167" s="47" t="str">
        <f t="shared" si="1246"/>
        <v>X</v>
      </c>
      <c r="BY1167" s="13" t="str">
        <f t="shared" si="1250"/>
        <v/>
      </c>
      <c r="BZ1167" s="14" t="str">
        <f t="shared" si="1240"/>
        <v/>
      </c>
      <c r="CA1167" s="48" t="str">
        <f t="shared" si="1241"/>
        <v/>
      </c>
      <c r="CB1167" s="44" t="str">
        <f t="shared" si="1242"/>
        <v/>
      </c>
      <c r="CC1167" s="44" t="str">
        <f t="shared" si="1266"/>
        <v/>
      </c>
      <c r="CD1167" s="44" t="str">
        <f t="shared" si="1252"/>
        <v/>
      </c>
      <c r="CE1167" s="44" t="str">
        <f t="shared" si="1232"/>
        <v/>
      </c>
      <c r="CF1167" s="44" t="str">
        <f t="shared" si="1267"/>
        <v/>
      </c>
      <c r="CG1167" s="44" t="str">
        <f t="shared" si="1268"/>
        <v/>
      </c>
      <c r="CH1167" s="44" t="str">
        <f t="shared" si="1269"/>
        <v/>
      </c>
      <c r="CI1167" s="44" t="str">
        <f t="shared" si="1270"/>
        <v/>
      </c>
      <c r="CJ1167" s="44" t="str">
        <f t="shared" si="1271"/>
        <v/>
      </c>
      <c r="CK1167" s="44" t="str">
        <f t="shared" si="1272"/>
        <v/>
      </c>
      <c r="CL1167" s="44" t="str">
        <f t="shared" si="1273"/>
        <v/>
      </c>
      <c r="CM1167" s="43" t="str">
        <f t="shared" si="1274"/>
        <v/>
      </c>
      <c r="CN1167" s="43" t="str">
        <f t="shared" si="1275"/>
        <v/>
      </c>
      <c r="CO1167" s="43" t="str">
        <f t="shared" si="1276"/>
        <v/>
      </c>
      <c r="CP1167" s="44" t="str">
        <f t="shared" si="1253"/>
        <v>X</v>
      </c>
      <c r="CQ1167" s="44" t="str">
        <f t="shared" si="1277"/>
        <v/>
      </c>
      <c r="CR1167" s="43" t="str">
        <f t="shared" si="1234"/>
        <v>X</v>
      </c>
      <c r="CS1167" s="44" t="s">
        <v>332</v>
      </c>
      <c r="CT1167" s="44">
        <v>1</v>
      </c>
      <c r="CU1167" s="44" t="str">
        <f t="shared" si="1283"/>
        <v/>
      </c>
      <c r="CV1167" s="44" t="str">
        <f t="shared" si="1284"/>
        <v/>
      </c>
      <c r="CW1167" s="44" t="str">
        <f t="shared" si="1285"/>
        <v/>
      </c>
      <c r="CX1167" s="44" t="str">
        <f t="shared" si="1286"/>
        <v/>
      </c>
      <c r="CY1167" s="44" t="str">
        <f t="shared" si="1287"/>
        <v/>
      </c>
      <c r="CZ1167" s="44" t="str">
        <f t="shared" si="1288"/>
        <v/>
      </c>
      <c r="DA1167" s="49" t="str">
        <f t="shared" si="1278"/>
        <v/>
      </c>
      <c r="DB1167" s="44" t="str">
        <f t="shared" si="1289"/>
        <v/>
      </c>
      <c r="DC1167" s="44" t="str">
        <f t="shared" si="1290"/>
        <v/>
      </c>
      <c r="DD1167" s="44" t="str">
        <f t="shared" si="1291"/>
        <v/>
      </c>
      <c r="DE1167" s="44" t="str">
        <f t="shared" si="1292"/>
        <v/>
      </c>
      <c r="DF1167" s="44" t="str">
        <f t="shared" si="1293"/>
        <v/>
      </c>
      <c r="DG1167" s="44" t="str">
        <f t="shared" si="1294"/>
        <v/>
      </c>
      <c r="DH1167" s="44" t="str">
        <f t="shared" si="1247"/>
        <v/>
      </c>
      <c r="DI1167" s="50" t="str">
        <f t="shared" si="1295"/>
        <v/>
      </c>
      <c r="DJ1167" s="50" t="str">
        <f t="shared" si="1233"/>
        <v/>
      </c>
      <c r="DK1167" s="50" t="str">
        <f t="shared" si="1296"/>
        <v/>
      </c>
      <c r="DL1167" s="50" t="str">
        <f t="shared" si="1297"/>
        <v/>
      </c>
      <c r="DM1167" s="51" t="str">
        <f t="shared" si="1248"/>
        <v>000000000</v>
      </c>
      <c r="DN1167" s="52"/>
      <c r="DO1167" s="53"/>
      <c r="DP1167" s="52"/>
      <c r="DQ1167" s="53" t="str">
        <f t="shared" si="1279"/>
        <v/>
      </c>
      <c r="DR1167" s="52" t="str">
        <f t="shared" si="1280"/>
        <v/>
      </c>
      <c r="DS1167" s="53"/>
      <c r="DT1167" s="52"/>
      <c r="DU1167" s="53"/>
      <c r="DV1167" s="52"/>
      <c r="DW1167" s="99"/>
      <c r="DX1167" s="99"/>
      <c r="EI1167" s="83"/>
      <c r="EJ1167" s="102"/>
      <c r="EK1167" s="102"/>
      <c r="EL1167" s="102"/>
      <c r="EM1167" s="102"/>
      <c r="EN1167" s="102"/>
      <c r="EO1167" s="102"/>
      <c r="EP1167" s="102"/>
      <c r="EQ1167" s="102"/>
      <c r="ER1167" s="102"/>
      <c r="ES1167" s="102"/>
      <c r="ET1167" s="102"/>
      <c r="EU1167" s="102"/>
      <c r="EV1167" s="102"/>
      <c r="FL1167" s="36" t="str">
        <f t="shared" si="1298"/>
        <v>XX</v>
      </c>
    </row>
    <row r="1168" spans="1:168" s="36" customFormat="1" ht="49.5" customHeight="1" x14ac:dyDescent="0.35">
      <c r="A1168" s="67"/>
      <c r="B1168" s="39"/>
      <c r="C1168" s="39"/>
      <c r="D1168" s="40" t="s">
        <v>4391</v>
      </c>
      <c r="E1168" s="41" t="s">
        <v>4106</v>
      </c>
      <c r="F1168" s="41" t="s">
        <v>5904</v>
      </c>
      <c r="G1168" s="41"/>
      <c r="H1168" s="41"/>
      <c r="I1168" s="41" t="s">
        <v>5396</v>
      </c>
      <c r="J1168" s="41" t="s">
        <v>5889</v>
      </c>
      <c r="K1168" s="41"/>
      <c r="L1168" s="41"/>
      <c r="M1168" s="41" t="s">
        <v>5046</v>
      </c>
      <c r="N1168" s="41" t="s">
        <v>5047</v>
      </c>
      <c r="O1168" s="29" t="s">
        <v>5050</v>
      </c>
      <c r="P1168" s="30" t="s">
        <v>5051</v>
      </c>
      <c r="Q1168" s="31"/>
      <c r="R1168" s="31"/>
      <c r="S1168" s="32" t="s">
        <v>4391</v>
      </c>
      <c r="T1168" s="33"/>
      <c r="U1168" s="33" t="s">
        <v>3147</v>
      </c>
      <c r="V1168" s="33" t="s">
        <v>4392</v>
      </c>
      <c r="W1168" s="33" t="s">
        <v>4285</v>
      </c>
      <c r="X1168" s="33" t="s">
        <v>5050</v>
      </c>
      <c r="Y1168" s="33" t="s">
        <v>5051</v>
      </c>
      <c r="Z1168" s="33">
        <v>1</v>
      </c>
      <c r="AA1168" s="34" t="s">
        <v>5052</v>
      </c>
      <c r="AB1168" s="34">
        <v>210</v>
      </c>
      <c r="AC1168" s="34" t="s">
        <v>5053</v>
      </c>
      <c r="AD1168" s="34" t="s">
        <v>5054</v>
      </c>
      <c r="AE1168" s="34" t="s">
        <v>5053</v>
      </c>
      <c r="AF1168" s="34" t="s">
        <v>4391</v>
      </c>
      <c r="AG1168" s="34" t="s">
        <v>4392</v>
      </c>
      <c r="AH1168" s="34" t="s">
        <v>3147</v>
      </c>
      <c r="AI1168" s="34" t="s">
        <v>4285</v>
      </c>
      <c r="AJ1168" s="34" t="s">
        <v>4106</v>
      </c>
      <c r="AK1168" s="34" t="s">
        <v>5691</v>
      </c>
      <c r="AL1168" s="34" t="s">
        <v>4106</v>
      </c>
      <c r="AM1168" s="34" t="s">
        <v>5691</v>
      </c>
      <c r="AN1168" s="34">
        <v>1</v>
      </c>
      <c r="AO1168" s="34" t="s">
        <v>5691</v>
      </c>
      <c r="AP1168" s="34" t="s">
        <v>5691</v>
      </c>
      <c r="AQ1168" s="56">
        <v>0</v>
      </c>
      <c r="AR1168" s="56">
        <v>0</v>
      </c>
      <c r="AS1168" s="56">
        <v>0</v>
      </c>
      <c r="AT1168" s="42" t="s">
        <v>4106</v>
      </c>
      <c r="AU1168" s="42" t="s">
        <v>4106</v>
      </c>
      <c r="AV1168" s="42" t="s">
        <v>4106</v>
      </c>
      <c r="AW1168" s="35"/>
      <c r="AX1168" s="35"/>
      <c r="AY1168" s="35"/>
      <c r="AZ1168" s="43" t="str">
        <f t="shared" si="1254"/>
        <v/>
      </c>
      <c r="BA1168" s="44"/>
      <c r="BB1168" s="43" t="str">
        <f t="shared" si="1255"/>
        <v/>
      </c>
      <c r="BC1168" s="45" t="str">
        <f t="shared" si="1256"/>
        <v/>
      </c>
      <c r="BD1168" s="45" t="str">
        <f t="shared" si="1257"/>
        <v/>
      </c>
      <c r="BE1168" s="45" t="s">
        <v>5691</v>
      </c>
      <c r="BF1168" s="45" t="str">
        <f t="shared" si="1251"/>
        <v/>
      </c>
      <c r="BG1168" s="45" t="str">
        <f t="shared" si="1258"/>
        <v/>
      </c>
      <c r="BH1168" s="12" t="str">
        <f t="shared" si="1259"/>
        <v/>
      </c>
      <c r="BI1168" s="43" t="str">
        <f t="shared" si="1260"/>
        <v/>
      </c>
      <c r="BJ1168" s="46" t="str">
        <f t="shared" si="1261"/>
        <v/>
      </c>
      <c r="BK1168" s="46" t="str">
        <f t="shared" si="1262"/>
        <v/>
      </c>
      <c r="BL1168" s="46" t="str">
        <f t="shared" si="1263"/>
        <v/>
      </c>
      <c r="BM1168" s="43" t="str">
        <f t="shared" si="1264"/>
        <v/>
      </c>
      <c r="BN1168" s="43" t="str">
        <f t="shared" si="1265"/>
        <v/>
      </c>
      <c r="BO1168" s="44" t="str">
        <f t="shared" si="1243"/>
        <v>X</v>
      </c>
      <c r="BP1168" s="44" t="str">
        <f t="shared" si="1245"/>
        <v>X</v>
      </c>
      <c r="BQ1168" s="44" t="str">
        <f t="shared" si="1249"/>
        <v/>
      </c>
      <c r="BR1168" s="46" t="str">
        <f t="shared" si="1236"/>
        <v/>
      </c>
      <c r="BS1168" s="47" t="str">
        <f t="shared" si="1237"/>
        <v/>
      </c>
      <c r="BT1168" s="46" t="str">
        <f t="shared" si="1238"/>
        <v/>
      </c>
      <c r="BU1168" s="46" t="str">
        <f t="shared" si="1239"/>
        <v/>
      </c>
      <c r="BV1168" s="73" t="str">
        <f t="shared" si="1281"/>
        <v/>
      </c>
      <c r="BW1168" s="47" t="str">
        <f t="shared" si="1282"/>
        <v/>
      </c>
      <c r="BX1168" s="47" t="str">
        <f t="shared" si="1246"/>
        <v>X</v>
      </c>
      <c r="BY1168" s="13" t="str">
        <f t="shared" si="1250"/>
        <v/>
      </c>
      <c r="BZ1168" s="14" t="str">
        <f t="shared" si="1240"/>
        <v/>
      </c>
      <c r="CA1168" s="48" t="str">
        <f t="shared" si="1241"/>
        <v/>
      </c>
      <c r="CB1168" s="44" t="str">
        <f t="shared" si="1242"/>
        <v/>
      </c>
      <c r="CC1168" s="44" t="str">
        <f t="shared" si="1266"/>
        <v/>
      </c>
      <c r="CD1168" s="44" t="str">
        <f t="shared" si="1252"/>
        <v/>
      </c>
      <c r="CE1168" s="44" t="str">
        <f t="shared" si="1232"/>
        <v/>
      </c>
      <c r="CF1168" s="44" t="str">
        <f t="shared" si="1267"/>
        <v/>
      </c>
      <c r="CG1168" s="44" t="str">
        <f t="shared" si="1268"/>
        <v/>
      </c>
      <c r="CH1168" s="44" t="str">
        <f t="shared" si="1269"/>
        <v/>
      </c>
      <c r="CI1168" s="44" t="str">
        <f t="shared" si="1270"/>
        <v/>
      </c>
      <c r="CJ1168" s="44" t="str">
        <f t="shared" si="1271"/>
        <v/>
      </c>
      <c r="CK1168" s="44" t="str">
        <f t="shared" si="1272"/>
        <v/>
      </c>
      <c r="CL1168" s="44" t="str">
        <f t="shared" si="1273"/>
        <v/>
      </c>
      <c r="CM1168" s="43" t="str">
        <f t="shared" si="1274"/>
        <v/>
      </c>
      <c r="CN1168" s="43" t="str">
        <f t="shared" si="1275"/>
        <v/>
      </c>
      <c r="CO1168" s="43" t="str">
        <f t="shared" si="1276"/>
        <v/>
      </c>
      <c r="CP1168" s="44" t="str">
        <f t="shared" si="1253"/>
        <v>X</v>
      </c>
      <c r="CQ1168" s="44" t="str">
        <f t="shared" si="1277"/>
        <v/>
      </c>
      <c r="CR1168" s="43" t="str">
        <f t="shared" si="1234"/>
        <v>X</v>
      </c>
      <c r="CS1168" s="44" t="s">
        <v>332</v>
      </c>
      <c r="CT1168" s="44">
        <v>1</v>
      </c>
      <c r="CU1168" s="44" t="str">
        <f t="shared" si="1283"/>
        <v/>
      </c>
      <c r="CV1168" s="44" t="str">
        <f t="shared" si="1284"/>
        <v/>
      </c>
      <c r="CW1168" s="44" t="str">
        <f t="shared" si="1285"/>
        <v/>
      </c>
      <c r="CX1168" s="44" t="str">
        <f t="shared" si="1286"/>
        <v/>
      </c>
      <c r="CY1168" s="44" t="str">
        <f t="shared" si="1287"/>
        <v/>
      </c>
      <c r="CZ1168" s="44" t="str">
        <f t="shared" si="1288"/>
        <v/>
      </c>
      <c r="DA1168" s="49" t="str">
        <f t="shared" si="1278"/>
        <v/>
      </c>
      <c r="DB1168" s="44" t="str">
        <f t="shared" si="1289"/>
        <v/>
      </c>
      <c r="DC1168" s="44" t="str">
        <f t="shared" si="1290"/>
        <v/>
      </c>
      <c r="DD1168" s="44" t="str">
        <f t="shared" si="1291"/>
        <v/>
      </c>
      <c r="DE1168" s="44" t="str">
        <f t="shared" si="1292"/>
        <v/>
      </c>
      <c r="DF1168" s="44" t="str">
        <f t="shared" si="1293"/>
        <v/>
      </c>
      <c r="DG1168" s="44" t="str">
        <f t="shared" si="1294"/>
        <v/>
      </c>
      <c r="DH1168" s="44" t="str">
        <f t="shared" si="1247"/>
        <v/>
      </c>
      <c r="DI1168" s="50" t="str">
        <f t="shared" si="1295"/>
        <v/>
      </c>
      <c r="DJ1168" s="50" t="str">
        <f t="shared" si="1233"/>
        <v/>
      </c>
      <c r="DK1168" s="50" t="str">
        <f t="shared" si="1296"/>
        <v/>
      </c>
      <c r="DL1168" s="50" t="str">
        <f t="shared" si="1297"/>
        <v/>
      </c>
      <c r="DM1168" s="51" t="str">
        <f t="shared" si="1248"/>
        <v>000000000</v>
      </c>
      <c r="DN1168" s="52"/>
      <c r="DO1168" s="53"/>
      <c r="DP1168" s="52"/>
      <c r="DQ1168" s="53" t="str">
        <f t="shared" si="1279"/>
        <v/>
      </c>
      <c r="DR1168" s="52" t="str">
        <f t="shared" si="1280"/>
        <v/>
      </c>
      <c r="DS1168" s="53"/>
      <c r="DT1168" s="52"/>
      <c r="DU1168" s="53"/>
      <c r="DV1168" s="52"/>
      <c r="DW1168" s="99"/>
      <c r="DX1168" s="99"/>
      <c r="EI1168" s="83"/>
      <c r="EJ1168" s="102"/>
      <c r="EK1168" s="102"/>
      <c r="EL1168" s="102"/>
      <c r="EM1168" s="102"/>
      <c r="EN1168" s="102"/>
      <c r="EO1168" s="102"/>
      <c r="EP1168" s="102"/>
      <c r="EQ1168" s="102"/>
      <c r="ER1168" s="102"/>
      <c r="ES1168" s="102"/>
      <c r="ET1168" s="102"/>
      <c r="EU1168" s="102"/>
      <c r="EV1168" s="102"/>
      <c r="FL1168" s="36" t="str">
        <f t="shared" si="1298"/>
        <v>XX</v>
      </c>
    </row>
    <row r="1169" spans="1:168" s="36" customFormat="1" ht="49.5" customHeight="1" x14ac:dyDescent="0.35">
      <c r="A1169" s="67"/>
      <c r="B1169" s="39"/>
      <c r="C1169" s="39"/>
      <c r="D1169" s="40" t="s">
        <v>4393</v>
      </c>
      <c r="E1169" s="41" t="s">
        <v>4106</v>
      </c>
      <c r="F1169" s="41" t="s">
        <v>5905</v>
      </c>
      <c r="G1169" s="41"/>
      <c r="H1169" s="41"/>
      <c r="I1169" s="41" t="s">
        <v>5396</v>
      </c>
      <c r="J1169" s="41" t="s">
        <v>5889</v>
      </c>
      <c r="K1169" s="41"/>
      <c r="L1169" s="41"/>
      <c r="M1169" s="41" t="s">
        <v>5046</v>
      </c>
      <c r="N1169" s="41" t="s">
        <v>5047</v>
      </c>
      <c r="O1169" s="29" t="s">
        <v>5050</v>
      </c>
      <c r="P1169" s="30" t="s">
        <v>5051</v>
      </c>
      <c r="Q1169" s="31"/>
      <c r="R1169" s="31"/>
      <c r="S1169" s="32" t="s">
        <v>4393</v>
      </c>
      <c r="T1169" s="33"/>
      <c r="U1169" s="33" t="s">
        <v>3147</v>
      </c>
      <c r="V1169" s="33" t="s">
        <v>4394</v>
      </c>
      <c r="W1169" s="33" t="s">
        <v>4285</v>
      </c>
      <c r="X1169" s="33" t="s">
        <v>5050</v>
      </c>
      <c r="Y1169" s="33" t="s">
        <v>5051</v>
      </c>
      <c r="Z1169" s="33">
        <v>1</v>
      </c>
      <c r="AA1169" s="34" t="s">
        <v>5052</v>
      </c>
      <c r="AB1169" s="34">
        <v>210</v>
      </c>
      <c r="AC1169" s="34" t="s">
        <v>5053</v>
      </c>
      <c r="AD1169" s="34" t="s">
        <v>5054</v>
      </c>
      <c r="AE1169" s="34" t="s">
        <v>5053</v>
      </c>
      <c r="AF1169" s="34" t="s">
        <v>4393</v>
      </c>
      <c r="AG1169" s="34" t="s">
        <v>4394</v>
      </c>
      <c r="AH1169" s="34" t="s">
        <v>3147</v>
      </c>
      <c r="AI1169" s="34" t="s">
        <v>4285</v>
      </c>
      <c r="AJ1169" s="34" t="s">
        <v>4106</v>
      </c>
      <c r="AK1169" s="34" t="s">
        <v>5691</v>
      </c>
      <c r="AL1169" s="34" t="s">
        <v>4106</v>
      </c>
      <c r="AM1169" s="34" t="s">
        <v>5691</v>
      </c>
      <c r="AN1169" s="34">
        <v>1</v>
      </c>
      <c r="AO1169" s="34" t="s">
        <v>5691</v>
      </c>
      <c r="AP1169" s="34" t="s">
        <v>5691</v>
      </c>
      <c r="AQ1169" s="56">
        <v>0</v>
      </c>
      <c r="AR1169" s="56">
        <v>0</v>
      </c>
      <c r="AS1169" s="56">
        <v>0</v>
      </c>
      <c r="AT1169" s="42" t="s">
        <v>4106</v>
      </c>
      <c r="AU1169" s="42" t="s">
        <v>4106</v>
      </c>
      <c r="AV1169" s="42" t="s">
        <v>4106</v>
      </c>
      <c r="AW1169" s="35"/>
      <c r="AX1169" s="35"/>
      <c r="AY1169" s="35"/>
      <c r="AZ1169" s="43" t="str">
        <f t="shared" si="1254"/>
        <v/>
      </c>
      <c r="BA1169" s="44"/>
      <c r="BB1169" s="43" t="str">
        <f t="shared" si="1255"/>
        <v/>
      </c>
      <c r="BC1169" s="45" t="str">
        <f t="shared" si="1256"/>
        <v/>
      </c>
      <c r="BD1169" s="45" t="str">
        <f t="shared" si="1257"/>
        <v/>
      </c>
      <c r="BE1169" s="45" t="s">
        <v>5691</v>
      </c>
      <c r="BF1169" s="45" t="str">
        <f t="shared" si="1251"/>
        <v/>
      </c>
      <c r="BG1169" s="45" t="str">
        <f t="shared" si="1258"/>
        <v/>
      </c>
      <c r="BH1169" s="12" t="str">
        <f t="shared" si="1259"/>
        <v/>
      </c>
      <c r="BI1169" s="43" t="str">
        <f t="shared" si="1260"/>
        <v/>
      </c>
      <c r="BJ1169" s="46" t="str">
        <f t="shared" si="1261"/>
        <v/>
      </c>
      <c r="BK1169" s="46" t="str">
        <f t="shared" si="1262"/>
        <v/>
      </c>
      <c r="BL1169" s="46" t="str">
        <f t="shared" si="1263"/>
        <v/>
      </c>
      <c r="BM1169" s="43" t="str">
        <f t="shared" si="1264"/>
        <v/>
      </c>
      <c r="BN1169" s="43" t="str">
        <f t="shared" si="1265"/>
        <v/>
      </c>
      <c r="BO1169" s="44" t="str">
        <f t="shared" si="1243"/>
        <v>X</v>
      </c>
      <c r="BP1169" s="44" t="str">
        <f t="shared" si="1245"/>
        <v>X</v>
      </c>
      <c r="BQ1169" s="44" t="str">
        <f t="shared" si="1249"/>
        <v/>
      </c>
      <c r="BR1169" s="46" t="str">
        <f t="shared" si="1236"/>
        <v/>
      </c>
      <c r="BS1169" s="47" t="str">
        <f t="shared" si="1237"/>
        <v/>
      </c>
      <c r="BT1169" s="46" t="str">
        <f t="shared" si="1238"/>
        <v/>
      </c>
      <c r="BU1169" s="46" t="str">
        <f t="shared" si="1239"/>
        <v/>
      </c>
      <c r="BV1169" s="73" t="str">
        <f t="shared" si="1281"/>
        <v/>
      </c>
      <c r="BW1169" s="47" t="str">
        <f t="shared" si="1282"/>
        <v/>
      </c>
      <c r="BX1169" s="47" t="str">
        <f t="shared" si="1246"/>
        <v>X</v>
      </c>
      <c r="BY1169" s="13" t="str">
        <f t="shared" si="1250"/>
        <v/>
      </c>
      <c r="BZ1169" s="14" t="str">
        <f t="shared" si="1240"/>
        <v/>
      </c>
      <c r="CA1169" s="48" t="str">
        <f t="shared" si="1241"/>
        <v/>
      </c>
      <c r="CB1169" s="44" t="str">
        <f t="shared" si="1242"/>
        <v/>
      </c>
      <c r="CC1169" s="44" t="str">
        <f t="shared" si="1266"/>
        <v/>
      </c>
      <c r="CD1169" s="44" t="str">
        <f t="shared" si="1252"/>
        <v/>
      </c>
      <c r="CE1169" s="44" t="str">
        <f t="shared" si="1232"/>
        <v/>
      </c>
      <c r="CF1169" s="44" t="str">
        <f t="shared" si="1267"/>
        <v/>
      </c>
      <c r="CG1169" s="44" t="str">
        <f t="shared" si="1268"/>
        <v/>
      </c>
      <c r="CH1169" s="44" t="str">
        <f t="shared" si="1269"/>
        <v/>
      </c>
      <c r="CI1169" s="44" t="str">
        <f t="shared" si="1270"/>
        <v/>
      </c>
      <c r="CJ1169" s="44" t="str">
        <f t="shared" si="1271"/>
        <v/>
      </c>
      <c r="CK1169" s="44" t="str">
        <f t="shared" si="1272"/>
        <v/>
      </c>
      <c r="CL1169" s="44" t="str">
        <f t="shared" si="1273"/>
        <v/>
      </c>
      <c r="CM1169" s="43" t="str">
        <f t="shared" si="1274"/>
        <v/>
      </c>
      <c r="CN1169" s="43" t="str">
        <f t="shared" si="1275"/>
        <v/>
      </c>
      <c r="CO1169" s="43" t="str">
        <f t="shared" si="1276"/>
        <v/>
      </c>
      <c r="CP1169" s="44" t="str">
        <f t="shared" si="1253"/>
        <v>X</v>
      </c>
      <c r="CQ1169" s="44" t="str">
        <f t="shared" si="1277"/>
        <v/>
      </c>
      <c r="CR1169" s="43" t="str">
        <f t="shared" si="1234"/>
        <v>X</v>
      </c>
      <c r="CS1169" s="44" t="s">
        <v>332</v>
      </c>
      <c r="CT1169" s="44">
        <v>1</v>
      </c>
      <c r="CU1169" s="44" t="str">
        <f t="shared" si="1283"/>
        <v/>
      </c>
      <c r="CV1169" s="44" t="str">
        <f t="shared" si="1284"/>
        <v/>
      </c>
      <c r="CW1169" s="44" t="str">
        <f t="shared" si="1285"/>
        <v/>
      </c>
      <c r="CX1169" s="44" t="str">
        <f t="shared" si="1286"/>
        <v/>
      </c>
      <c r="CY1169" s="44" t="str">
        <f t="shared" si="1287"/>
        <v/>
      </c>
      <c r="CZ1169" s="44" t="str">
        <f t="shared" si="1288"/>
        <v/>
      </c>
      <c r="DA1169" s="49" t="str">
        <f t="shared" si="1278"/>
        <v/>
      </c>
      <c r="DB1169" s="44" t="str">
        <f t="shared" si="1289"/>
        <v/>
      </c>
      <c r="DC1169" s="44" t="str">
        <f t="shared" si="1290"/>
        <v/>
      </c>
      <c r="DD1169" s="44" t="str">
        <f t="shared" si="1291"/>
        <v/>
      </c>
      <c r="DE1169" s="44" t="str">
        <f t="shared" si="1292"/>
        <v/>
      </c>
      <c r="DF1169" s="44" t="str">
        <f t="shared" si="1293"/>
        <v/>
      </c>
      <c r="DG1169" s="44" t="str">
        <f t="shared" si="1294"/>
        <v/>
      </c>
      <c r="DH1169" s="44" t="str">
        <f t="shared" si="1247"/>
        <v/>
      </c>
      <c r="DI1169" s="50" t="str">
        <f t="shared" si="1295"/>
        <v/>
      </c>
      <c r="DJ1169" s="50" t="str">
        <f t="shared" si="1233"/>
        <v/>
      </c>
      <c r="DK1169" s="50" t="str">
        <f t="shared" si="1296"/>
        <v/>
      </c>
      <c r="DL1169" s="50" t="str">
        <f t="shared" si="1297"/>
        <v/>
      </c>
      <c r="DM1169" s="51" t="str">
        <f t="shared" si="1248"/>
        <v>000000000</v>
      </c>
      <c r="DN1169" s="52"/>
      <c r="DO1169" s="53"/>
      <c r="DP1169" s="52"/>
      <c r="DQ1169" s="53" t="str">
        <f t="shared" si="1279"/>
        <v/>
      </c>
      <c r="DR1169" s="52" t="str">
        <f t="shared" si="1280"/>
        <v/>
      </c>
      <c r="DS1169" s="53"/>
      <c r="DT1169" s="52"/>
      <c r="DU1169" s="53"/>
      <c r="DV1169" s="52"/>
      <c r="DW1169" s="99"/>
      <c r="DX1169" s="99"/>
      <c r="EI1169" s="83"/>
      <c r="EJ1169" s="102"/>
      <c r="EK1169" s="102"/>
      <c r="EL1169" s="102"/>
      <c r="EM1169" s="102"/>
      <c r="EN1169" s="102"/>
      <c r="EO1169" s="102"/>
      <c r="EP1169" s="102"/>
      <c r="EQ1169" s="102"/>
      <c r="ER1169" s="102"/>
      <c r="ES1169" s="102"/>
      <c r="ET1169" s="102"/>
      <c r="EU1169" s="102"/>
      <c r="EV1169" s="102"/>
      <c r="FL1169" s="36" t="str">
        <f t="shared" si="1298"/>
        <v>XX</v>
      </c>
    </row>
    <row r="1170" spans="1:168" s="36" customFormat="1" ht="49.5" customHeight="1" x14ac:dyDescent="0.35">
      <c r="A1170" s="67"/>
      <c r="B1170" s="39"/>
      <c r="C1170" s="39"/>
      <c r="D1170" s="40" t="s">
        <v>4393</v>
      </c>
      <c r="E1170" s="41" t="s">
        <v>4106</v>
      </c>
      <c r="F1170" s="41" t="s">
        <v>4394</v>
      </c>
      <c r="G1170" s="41"/>
      <c r="H1170" s="41"/>
      <c r="I1170" s="41" t="s">
        <v>5396</v>
      </c>
      <c r="J1170" s="41" t="s">
        <v>5889</v>
      </c>
      <c r="K1170" s="41"/>
      <c r="L1170" s="41"/>
      <c r="M1170" s="41" t="s">
        <v>5046</v>
      </c>
      <c r="N1170" s="41" t="s">
        <v>5047</v>
      </c>
      <c r="O1170" s="29" t="s">
        <v>5050</v>
      </c>
      <c r="P1170" s="30" t="s">
        <v>5051</v>
      </c>
      <c r="Q1170" s="31"/>
      <c r="R1170" s="31"/>
      <c r="S1170" s="32" t="s">
        <v>4393</v>
      </c>
      <c r="T1170" s="33"/>
      <c r="U1170" s="33" t="s">
        <v>3147</v>
      </c>
      <c r="V1170" s="33" t="s">
        <v>4394</v>
      </c>
      <c r="W1170" s="33" t="s">
        <v>4285</v>
      </c>
      <c r="X1170" s="33" t="s">
        <v>5050</v>
      </c>
      <c r="Y1170" s="33" t="s">
        <v>5051</v>
      </c>
      <c r="Z1170" s="33">
        <v>1</v>
      </c>
      <c r="AA1170" s="34" t="s">
        <v>5052</v>
      </c>
      <c r="AB1170" s="34">
        <v>210</v>
      </c>
      <c r="AC1170" s="34" t="s">
        <v>5053</v>
      </c>
      <c r="AD1170" s="34" t="s">
        <v>5054</v>
      </c>
      <c r="AE1170" s="34" t="s">
        <v>5053</v>
      </c>
      <c r="AF1170" s="34" t="s">
        <v>4393</v>
      </c>
      <c r="AG1170" s="34" t="s">
        <v>4394</v>
      </c>
      <c r="AH1170" s="34" t="s">
        <v>3147</v>
      </c>
      <c r="AI1170" s="34" t="s">
        <v>4285</v>
      </c>
      <c r="AJ1170" s="34" t="s">
        <v>4106</v>
      </c>
      <c r="AK1170" s="34" t="s">
        <v>5691</v>
      </c>
      <c r="AL1170" s="34" t="s">
        <v>4106</v>
      </c>
      <c r="AM1170" s="34" t="s">
        <v>5691</v>
      </c>
      <c r="AN1170" s="34">
        <v>1</v>
      </c>
      <c r="AO1170" s="34" t="s">
        <v>5691</v>
      </c>
      <c r="AP1170" s="34" t="s">
        <v>5691</v>
      </c>
      <c r="AQ1170" s="56">
        <v>0</v>
      </c>
      <c r="AR1170" s="56">
        <v>0</v>
      </c>
      <c r="AS1170" s="56">
        <v>0</v>
      </c>
      <c r="AT1170" s="42" t="s">
        <v>4106</v>
      </c>
      <c r="AU1170" s="42" t="s">
        <v>4106</v>
      </c>
      <c r="AV1170" s="42" t="s">
        <v>4106</v>
      </c>
      <c r="AW1170" s="35"/>
      <c r="AX1170" s="35"/>
      <c r="AY1170" s="35"/>
      <c r="AZ1170" s="43" t="str">
        <f t="shared" si="1254"/>
        <v/>
      </c>
      <c r="BA1170" s="44"/>
      <c r="BB1170" s="43" t="str">
        <f t="shared" si="1255"/>
        <v/>
      </c>
      <c r="BC1170" s="45" t="str">
        <f t="shared" si="1256"/>
        <v/>
      </c>
      <c r="BD1170" s="45" t="str">
        <f t="shared" si="1257"/>
        <v/>
      </c>
      <c r="BE1170" s="45" t="s">
        <v>5691</v>
      </c>
      <c r="BF1170" s="45" t="str">
        <f t="shared" si="1251"/>
        <v/>
      </c>
      <c r="BG1170" s="45" t="str">
        <f t="shared" si="1258"/>
        <v/>
      </c>
      <c r="BH1170" s="12" t="str">
        <f t="shared" si="1259"/>
        <v/>
      </c>
      <c r="BI1170" s="43" t="str">
        <f t="shared" si="1260"/>
        <v/>
      </c>
      <c r="BJ1170" s="46" t="str">
        <f t="shared" si="1261"/>
        <v/>
      </c>
      <c r="BK1170" s="46" t="str">
        <f t="shared" si="1262"/>
        <v/>
      </c>
      <c r="BL1170" s="46" t="str">
        <f t="shared" si="1263"/>
        <v/>
      </c>
      <c r="BM1170" s="43" t="str">
        <f t="shared" si="1264"/>
        <v/>
      </c>
      <c r="BN1170" s="43" t="str">
        <f t="shared" si="1265"/>
        <v/>
      </c>
      <c r="BO1170" s="44" t="str">
        <f t="shared" si="1243"/>
        <v>X</v>
      </c>
      <c r="BP1170" s="44" t="str">
        <f t="shared" si="1245"/>
        <v>X</v>
      </c>
      <c r="BQ1170" s="44" t="str">
        <f t="shared" si="1249"/>
        <v/>
      </c>
      <c r="BR1170" s="46" t="str">
        <f t="shared" si="1236"/>
        <v/>
      </c>
      <c r="BS1170" s="47" t="str">
        <f t="shared" si="1237"/>
        <v/>
      </c>
      <c r="BT1170" s="46" t="str">
        <f t="shared" si="1238"/>
        <v/>
      </c>
      <c r="BU1170" s="46" t="str">
        <f t="shared" si="1239"/>
        <v/>
      </c>
      <c r="BV1170" s="73" t="str">
        <f t="shared" si="1281"/>
        <v/>
      </c>
      <c r="BW1170" s="47" t="str">
        <f t="shared" si="1282"/>
        <v/>
      </c>
      <c r="BX1170" s="47" t="str">
        <f t="shared" si="1246"/>
        <v>X</v>
      </c>
      <c r="BY1170" s="13" t="str">
        <f t="shared" si="1250"/>
        <v/>
      </c>
      <c r="BZ1170" s="14" t="str">
        <f t="shared" si="1240"/>
        <v/>
      </c>
      <c r="CA1170" s="48" t="str">
        <f t="shared" si="1241"/>
        <v/>
      </c>
      <c r="CB1170" s="44" t="str">
        <f t="shared" si="1242"/>
        <v/>
      </c>
      <c r="CC1170" s="44" t="str">
        <f t="shared" si="1266"/>
        <v/>
      </c>
      <c r="CD1170" s="44" t="str">
        <f t="shared" si="1252"/>
        <v/>
      </c>
      <c r="CE1170" s="44" t="str">
        <f t="shared" si="1232"/>
        <v/>
      </c>
      <c r="CF1170" s="44" t="str">
        <f t="shared" si="1267"/>
        <v/>
      </c>
      <c r="CG1170" s="44" t="str">
        <f t="shared" si="1268"/>
        <v/>
      </c>
      <c r="CH1170" s="44" t="str">
        <f t="shared" si="1269"/>
        <v/>
      </c>
      <c r="CI1170" s="44" t="str">
        <f t="shared" si="1270"/>
        <v/>
      </c>
      <c r="CJ1170" s="44" t="str">
        <f t="shared" si="1271"/>
        <v/>
      </c>
      <c r="CK1170" s="44" t="str">
        <f t="shared" si="1272"/>
        <v/>
      </c>
      <c r="CL1170" s="44" t="str">
        <f t="shared" si="1273"/>
        <v/>
      </c>
      <c r="CM1170" s="43" t="str">
        <f t="shared" si="1274"/>
        <v/>
      </c>
      <c r="CN1170" s="43" t="str">
        <f t="shared" si="1275"/>
        <v/>
      </c>
      <c r="CO1170" s="43" t="str">
        <f t="shared" si="1276"/>
        <v/>
      </c>
      <c r="CP1170" s="44" t="str">
        <f t="shared" si="1253"/>
        <v>X</v>
      </c>
      <c r="CQ1170" s="44" t="str">
        <f t="shared" si="1277"/>
        <v/>
      </c>
      <c r="CR1170" s="43" t="str">
        <f t="shared" si="1234"/>
        <v>X</v>
      </c>
      <c r="CS1170" s="44" t="s">
        <v>332</v>
      </c>
      <c r="CT1170" s="44">
        <v>1</v>
      </c>
      <c r="CU1170" s="44" t="str">
        <f t="shared" si="1283"/>
        <v/>
      </c>
      <c r="CV1170" s="44" t="str">
        <f t="shared" si="1284"/>
        <v/>
      </c>
      <c r="CW1170" s="44" t="str">
        <f t="shared" si="1285"/>
        <v/>
      </c>
      <c r="CX1170" s="44" t="str">
        <f t="shared" si="1286"/>
        <v/>
      </c>
      <c r="CY1170" s="44" t="str">
        <f t="shared" si="1287"/>
        <v/>
      </c>
      <c r="CZ1170" s="44" t="str">
        <f t="shared" si="1288"/>
        <v/>
      </c>
      <c r="DA1170" s="49" t="str">
        <f t="shared" si="1278"/>
        <v/>
      </c>
      <c r="DB1170" s="44" t="str">
        <f t="shared" si="1289"/>
        <v/>
      </c>
      <c r="DC1170" s="44" t="str">
        <f t="shared" si="1290"/>
        <v/>
      </c>
      <c r="DD1170" s="44" t="str">
        <f t="shared" si="1291"/>
        <v/>
      </c>
      <c r="DE1170" s="44" t="str">
        <f t="shared" si="1292"/>
        <v/>
      </c>
      <c r="DF1170" s="44" t="str">
        <f t="shared" si="1293"/>
        <v/>
      </c>
      <c r="DG1170" s="44" t="str">
        <f t="shared" si="1294"/>
        <v/>
      </c>
      <c r="DH1170" s="44" t="str">
        <f t="shared" si="1247"/>
        <v/>
      </c>
      <c r="DI1170" s="50" t="str">
        <f t="shared" si="1295"/>
        <v/>
      </c>
      <c r="DJ1170" s="50" t="str">
        <f t="shared" si="1233"/>
        <v/>
      </c>
      <c r="DK1170" s="50" t="str">
        <f t="shared" si="1296"/>
        <v/>
      </c>
      <c r="DL1170" s="50" t="str">
        <f t="shared" si="1297"/>
        <v/>
      </c>
      <c r="DM1170" s="51" t="str">
        <f t="shared" si="1248"/>
        <v>000000000</v>
      </c>
      <c r="DN1170" s="52"/>
      <c r="DO1170" s="53"/>
      <c r="DP1170" s="52"/>
      <c r="DQ1170" s="53" t="str">
        <f t="shared" si="1279"/>
        <v/>
      </c>
      <c r="DR1170" s="52" t="str">
        <f t="shared" si="1280"/>
        <v/>
      </c>
      <c r="DS1170" s="53"/>
      <c r="DT1170" s="52"/>
      <c r="DU1170" s="53"/>
      <c r="DV1170" s="52"/>
      <c r="DW1170" s="99"/>
      <c r="DX1170" s="99"/>
      <c r="EI1170" s="83"/>
      <c r="EJ1170" s="102"/>
      <c r="EK1170" s="102"/>
      <c r="EL1170" s="102"/>
      <c r="EM1170" s="102"/>
      <c r="EN1170" s="102"/>
      <c r="EO1170" s="102"/>
      <c r="EP1170" s="102"/>
      <c r="EQ1170" s="102"/>
      <c r="ER1170" s="102"/>
      <c r="ES1170" s="102"/>
      <c r="ET1170" s="102"/>
      <c r="EU1170" s="102"/>
      <c r="EV1170" s="102"/>
      <c r="FL1170" s="36" t="str">
        <f t="shared" si="1298"/>
        <v>XX</v>
      </c>
    </row>
    <row r="1171" spans="1:168" s="36" customFormat="1" ht="49.5" customHeight="1" x14ac:dyDescent="0.35">
      <c r="A1171" s="67"/>
      <c r="B1171" s="39"/>
      <c r="C1171" s="39"/>
      <c r="D1171" s="40" t="s">
        <v>4412</v>
      </c>
      <c r="E1171" s="41" t="s">
        <v>4106</v>
      </c>
      <c r="F1171" s="41" t="s">
        <v>5908</v>
      </c>
      <c r="G1171" s="41"/>
      <c r="H1171" s="41"/>
      <c r="I1171" s="41" t="s">
        <v>5396</v>
      </c>
      <c r="J1171" s="41" t="s">
        <v>5889</v>
      </c>
      <c r="K1171" s="41"/>
      <c r="L1171" s="41"/>
      <c r="M1171" s="41" t="s">
        <v>5046</v>
      </c>
      <c r="N1171" s="41" t="s">
        <v>5047</v>
      </c>
      <c r="O1171" s="29" t="s">
        <v>5050</v>
      </c>
      <c r="P1171" s="30" t="s">
        <v>5051</v>
      </c>
      <c r="Q1171" s="31"/>
      <c r="R1171" s="31"/>
      <c r="S1171" s="32" t="s">
        <v>4412</v>
      </c>
      <c r="T1171" s="33"/>
      <c r="U1171" s="33" t="s">
        <v>3147</v>
      </c>
      <c r="V1171" s="33" t="s">
        <v>4413</v>
      </c>
      <c r="W1171" s="33" t="s">
        <v>4285</v>
      </c>
      <c r="X1171" s="33" t="s">
        <v>5050</v>
      </c>
      <c r="Y1171" s="33" t="s">
        <v>5051</v>
      </c>
      <c r="Z1171" s="33">
        <v>1</v>
      </c>
      <c r="AA1171" s="34" t="s">
        <v>5052</v>
      </c>
      <c r="AB1171" s="34">
        <v>210</v>
      </c>
      <c r="AC1171" s="34" t="s">
        <v>5053</v>
      </c>
      <c r="AD1171" s="34" t="s">
        <v>5054</v>
      </c>
      <c r="AE1171" s="34" t="s">
        <v>5053</v>
      </c>
      <c r="AF1171" s="34" t="s">
        <v>4412</v>
      </c>
      <c r="AG1171" s="34" t="s">
        <v>4414</v>
      </c>
      <c r="AH1171" s="34" t="s">
        <v>3147</v>
      </c>
      <c r="AI1171" s="34" t="s">
        <v>4285</v>
      </c>
      <c r="AJ1171" s="34" t="s">
        <v>4106</v>
      </c>
      <c r="AK1171" s="34" t="s">
        <v>5691</v>
      </c>
      <c r="AL1171" s="34" t="s">
        <v>4106</v>
      </c>
      <c r="AM1171" s="34" t="s">
        <v>5691</v>
      </c>
      <c r="AN1171" s="34">
        <v>1</v>
      </c>
      <c r="AO1171" s="34" t="s">
        <v>5691</v>
      </c>
      <c r="AP1171" s="34" t="s">
        <v>5691</v>
      </c>
      <c r="AQ1171" s="56">
        <v>0</v>
      </c>
      <c r="AR1171" s="56">
        <v>0</v>
      </c>
      <c r="AS1171" s="56">
        <v>0</v>
      </c>
      <c r="AT1171" s="42" t="s">
        <v>4106</v>
      </c>
      <c r="AU1171" s="42" t="s">
        <v>4106</v>
      </c>
      <c r="AV1171" s="42" t="s">
        <v>4106</v>
      </c>
      <c r="AW1171" s="35"/>
      <c r="AX1171" s="35"/>
      <c r="AY1171" s="35"/>
      <c r="AZ1171" s="43" t="str">
        <f t="shared" si="1254"/>
        <v/>
      </c>
      <c r="BA1171" s="44"/>
      <c r="BB1171" s="43" t="str">
        <f t="shared" si="1255"/>
        <v/>
      </c>
      <c r="BC1171" s="45" t="str">
        <f t="shared" si="1256"/>
        <v/>
      </c>
      <c r="BD1171" s="45" t="str">
        <f t="shared" si="1257"/>
        <v/>
      </c>
      <c r="BE1171" s="45" t="s">
        <v>5691</v>
      </c>
      <c r="BF1171" s="45" t="str">
        <f t="shared" si="1251"/>
        <v/>
      </c>
      <c r="BG1171" s="45" t="str">
        <f t="shared" si="1258"/>
        <v/>
      </c>
      <c r="BH1171" s="12" t="str">
        <f t="shared" si="1259"/>
        <v/>
      </c>
      <c r="BI1171" s="43" t="str">
        <f t="shared" si="1260"/>
        <v/>
      </c>
      <c r="BJ1171" s="46" t="str">
        <f t="shared" si="1261"/>
        <v/>
      </c>
      <c r="BK1171" s="46" t="str">
        <f t="shared" si="1262"/>
        <v/>
      </c>
      <c r="BL1171" s="46" t="str">
        <f t="shared" si="1263"/>
        <v/>
      </c>
      <c r="BM1171" s="43" t="str">
        <f t="shared" si="1264"/>
        <v/>
      </c>
      <c r="BN1171" s="43" t="str">
        <f t="shared" si="1265"/>
        <v/>
      </c>
      <c r="BO1171" s="44" t="str">
        <f t="shared" si="1243"/>
        <v>X</v>
      </c>
      <c r="BP1171" s="44" t="str">
        <f t="shared" si="1245"/>
        <v>X</v>
      </c>
      <c r="BQ1171" s="44" t="str">
        <f t="shared" si="1249"/>
        <v/>
      </c>
      <c r="BR1171" s="46" t="str">
        <f t="shared" si="1236"/>
        <v/>
      </c>
      <c r="BS1171" s="47" t="str">
        <f t="shared" si="1237"/>
        <v/>
      </c>
      <c r="BT1171" s="46" t="str">
        <f t="shared" si="1238"/>
        <v/>
      </c>
      <c r="BU1171" s="46" t="str">
        <f t="shared" si="1239"/>
        <v/>
      </c>
      <c r="BV1171" s="73" t="str">
        <f t="shared" si="1281"/>
        <v/>
      </c>
      <c r="BW1171" s="47" t="str">
        <f t="shared" si="1282"/>
        <v/>
      </c>
      <c r="BX1171" s="47" t="str">
        <f t="shared" si="1246"/>
        <v>X</v>
      </c>
      <c r="BY1171" s="13" t="str">
        <f t="shared" si="1250"/>
        <v/>
      </c>
      <c r="BZ1171" s="14" t="str">
        <f t="shared" si="1240"/>
        <v/>
      </c>
      <c r="CA1171" s="48" t="str">
        <f t="shared" si="1241"/>
        <v/>
      </c>
      <c r="CB1171" s="44" t="str">
        <f t="shared" si="1242"/>
        <v/>
      </c>
      <c r="CC1171" s="44" t="str">
        <f t="shared" si="1266"/>
        <v/>
      </c>
      <c r="CD1171" s="44" t="str">
        <f t="shared" si="1252"/>
        <v/>
      </c>
      <c r="CE1171" s="44" t="str">
        <f t="shared" si="1232"/>
        <v/>
      </c>
      <c r="CF1171" s="44" t="str">
        <f t="shared" si="1267"/>
        <v/>
      </c>
      <c r="CG1171" s="44" t="str">
        <f t="shared" si="1268"/>
        <v/>
      </c>
      <c r="CH1171" s="44" t="str">
        <f t="shared" si="1269"/>
        <v/>
      </c>
      <c r="CI1171" s="44" t="str">
        <f t="shared" si="1270"/>
        <v/>
      </c>
      <c r="CJ1171" s="44" t="str">
        <f t="shared" si="1271"/>
        <v/>
      </c>
      <c r="CK1171" s="44" t="str">
        <f t="shared" si="1272"/>
        <v/>
      </c>
      <c r="CL1171" s="44" t="str">
        <f t="shared" si="1273"/>
        <v/>
      </c>
      <c r="CM1171" s="43" t="str">
        <f t="shared" si="1274"/>
        <v/>
      </c>
      <c r="CN1171" s="43" t="str">
        <f t="shared" si="1275"/>
        <v/>
      </c>
      <c r="CO1171" s="43" t="str">
        <f t="shared" si="1276"/>
        <v/>
      </c>
      <c r="CP1171" s="44" t="str">
        <f t="shared" si="1253"/>
        <v>X</v>
      </c>
      <c r="CQ1171" s="44" t="str">
        <f t="shared" si="1277"/>
        <v/>
      </c>
      <c r="CR1171" s="43" t="str">
        <f t="shared" si="1234"/>
        <v>X</v>
      </c>
      <c r="CS1171" s="44" t="s">
        <v>332</v>
      </c>
      <c r="CT1171" s="44">
        <v>1</v>
      </c>
      <c r="CU1171" s="44" t="str">
        <f t="shared" si="1283"/>
        <v/>
      </c>
      <c r="CV1171" s="44" t="str">
        <f t="shared" si="1284"/>
        <v/>
      </c>
      <c r="CW1171" s="44" t="str">
        <f t="shared" si="1285"/>
        <v/>
      </c>
      <c r="CX1171" s="44" t="str">
        <f t="shared" si="1286"/>
        <v/>
      </c>
      <c r="CY1171" s="44" t="str">
        <f t="shared" si="1287"/>
        <v/>
      </c>
      <c r="CZ1171" s="44" t="str">
        <f t="shared" si="1288"/>
        <v/>
      </c>
      <c r="DA1171" s="49" t="str">
        <f t="shared" si="1278"/>
        <v/>
      </c>
      <c r="DB1171" s="44" t="str">
        <f t="shared" si="1289"/>
        <v/>
      </c>
      <c r="DC1171" s="44" t="str">
        <f t="shared" si="1290"/>
        <v/>
      </c>
      <c r="DD1171" s="44" t="str">
        <f t="shared" si="1291"/>
        <v/>
      </c>
      <c r="DE1171" s="44" t="str">
        <f t="shared" si="1292"/>
        <v/>
      </c>
      <c r="DF1171" s="44" t="str">
        <f t="shared" si="1293"/>
        <v/>
      </c>
      <c r="DG1171" s="44" t="str">
        <f t="shared" si="1294"/>
        <v/>
      </c>
      <c r="DH1171" s="44" t="str">
        <f t="shared" si="1247"/>
        <v/>
      </c>
      <c r="DI1171" s="50" t="str">
        <f t="shared" si="1295"/>
        <v/>
      </c>
      <c r="DJ1171" s="50" t="str">
        <f t="shared" si="1233"/>
        <v/>
      </c>
      <c r="DK1171" s="50" t="str">
        <f t="shared" si="1296"/>
        <v/>
      </c>
      <c r="DL1171" s="50" t="str">
        <f t="shared" si="1297"/>
        <v/>
      </c>
      <c r="DM1171" s="51" t="str">
        <f t="shared" si="1248"/>
        <v>000000000</v>
      </c>
      <c r="DN1171" s="52"/>
      <c r="DO1171" s="53"/>
      <c r="DP1171" s="52"/>
      <c r="DQ1171" s="53" t="str">
        <f t="shared" si="1279"/>
        <v/>
      </c>
      <c r="DR1171" s="52" t="str">
        <f t="shared" si="1280"/>
        <v/>
      </c>
      <c r="DS1171" s="53"/>
      <c r="DT1171" s="52"/>
      <c r="DU1171" s="53"/>
      <c r="DV1171" s="52"/>
      <c r="DW1171" s="99"/>
      <c r="DX1171" s="99"/>
      <c r="EI1171" s="83"/>
      <c r="EJ1171" s="102"/>
      <c r="EK1171" s="102"/>
      <c r="EL1171" s="102"/>
      <c r="EM1171" s="102"/>
      <c r="EN1171" s="102"/>
      <c r="EO1171" s="102"/>
      <c r="EP1171" s="102"/>
      <c r="EQ1171" s="102"/>
      <c r="ER1171" s="102"/>
      <c r="ES1171" s="102"/>
      <c r="ET1171" s="102"/>
      <c r="EU1171" s="102"/>
      <c r="EV1171" s="102"/>
      <c r="FL1171" s="36" t="str">
        <f t="shared" si="1298"/>
        <v>XX</v>
      </c>
    </row>
    <row r="1172" spans="1:168" s="36" customFormat="1" ht="49.5" customHeight="1" x14ac:dyDescent="0.35">
      <c r="A1172" s="67"/>
      <c r="B1172" s="39"/>
      <c r="C1172" s="39"/>
      <c r="D1172" s="40"/>
      <c r="E1172" s="41"/>
      <c r="F1172" s="41"/>
      <c r="G1172" s="41"/>
      <c r="H1172" s="41"/>
      <c r="I1172" s="41"/>
      <c r="J1172" s="41"/>
      <c r="K1172" s="41"/>
      <c r="L1172" s="41"/>
      <c r="M1172" s="41" t="s">
        <v>4718</v>
      </c>
      <c r="N1172" s="41" t="s">
        <v>4719</v>
      </c>
      <c r="O1172" s="29"/>
      <c r="P1172" s="30"/>
      <c r="Q1172" s="31"/>
      <c r="R1172" s="31"/>
      <c r="S1172" s="32" t="s">
        <v>2407</v>
      </c>
      <c r="T1172" s="33"/>
      <c r="U1172" s="33" t="s">
        <v>3147</v>
      </c>
      <c r="V1172" s="33" t="s">
        <v>5812</v>
      </c>
      <c r="W1172" s="33" t="s">
        <v>4285</v>
      </c>
      <c r="X1172" s="33" t="s">
        <v>5050</v>
      </c>
      <c r="Y1172" s="33" t="s">
        <v>5051</v>
      </c>
      <c r="Z1172" s="33">
        <v>1</v>
      </c>
      <c r="AA1172" s="34" t="s">
        <v>5052</v>
      </c>
      <c r="AB1172" s="34">
        <v>210</v>
      </c>
      <c r="AC1172" s="34" t="s">
        <v>5053</v>
      </c>
      <c r="AD1172" s="34" t="s">
        <v>5054</v>
      </c>
      <c r="AE1172" s="34" t="s">
        <v>5053</v>
      </c>
      <c r="AF1172" s="34" t="s">
        <v>2407</v>
      </c>
      <c r="AG1172" s="34" t="s">
        <v>5812</v>
      </c>
      <c r="AH1172" s="34" t="s">
        <v>3147</v>
      </c>
      <c r="AI1172" s="34" t="s">
        <v>4285</v>
      </c>
      <c r="AJ1172" s="34" t="s">
        <v>4106</v>
      </c>
      <c r="AK1172" s="34" t="s">
        <v>5691</v>
      </c>
      <c r="AL1172" s="34" t="s">
        <v>4106</v>
      </c>
      <c r="AM1172" s="34" t="s">
        <v>5691</v>
      </c>
      <c r="AN1172" s="34">
        <v>1</v>
      </c>
      <c r="AO1172" s="34" t="s">
        <v>5693</v>
      </c>
      <c r="AP1172" s="34" t="s">
        <v>5693</v>
      </c>
      <c r="AQ1172" s="56">
        <v>0</v>
      </c>
      <c r="AR1172" s="56">
        <v>0</v>
      </c>
      <c r="AS1172" s="56">
        <v>0</v>
      </c>
      <c r="AT1172" s="42" t="s">
        <v>4106</v>
      </c>
      <c r="AU1172" s="42" t="s">
        <v>4106</v>
      </c>
      <c r="AV1172" s="42" t="s">
        <v>4106</v>
      </c>
      <c r="AW1172" s="35" t="s">
        <v>5691</v>
      </c>
      <c r="AX1172" s="35" t="s">
        <v>5691</v>
      </c>
      <c r="AY1172" s="35" t="s">
        <v>5691</v>
      </c>
      <c r="AZ1172" s="43" t="str">
        <f t="shared" si="1254"/>
        <v/>
      </c>
      <c r="BA1172" s="44"/>
      <c r="BB1172" s="43" t="str">
        <f t="shared" si="1255"/>
        <v/>
      </c>
      <c r="BC1172" s="45" t="str">
        <f t="shared" si="1256"/>
        <v/>
      </c>
      <c r="BD1172" s="45" t="str">
        <f t="shared" si="1257"/>
        <v/>
      </c>
      <c r="BE1172" s="45" t="s">
        <v>5691</v>
      </c>
      <c r="BF1172" s="45" t="str">
        <f t="shared" si="1251"/>
        <v/>
      </c>
      <c r="BG1172" s="45" t="str">
        <f t="shared" si="1258"/>
        <v/>
      </c>
      <c r="BH1172" s="12" t="str">
        <f t="shared" si="1259"/>
        <v/>
      </c>
      <c r="BI1172" s="43" t="str">
        <f t="shared" si="1260"/>
        <v/>
      </c>
      <c r="BJ1172" s="46" t="str">
        <f t="shared" si="1261"/>
        <v/>
      </c>
      <c r="BK1172" s="46" t="str">
        <f t="shared" si="1262"/>
        <v/>
      </c>
      <c r="BL1172" s="46" t="str">
        <f t="shared" si="1263"/>
        <v/>
      </c>
      <c r="BM1172" s="43" t="str">
        <f t="shared" si="1264"/>
        <v/>
      </c>
      <c r="BN1172" s="43" t="str">
        <f t="shared" si="1265"/>
        <v/>
      </c>
      <c r="BO1172" s="44" t="str">
        <f t="shared" si="1243"/>
        <v>X</v>
      </c>
      <c r="BP1172" s="44" t="str">
        <f t="shared" si="1245"/>
        <v>X</v>
      </c>
      <c r="BQ1172" s="44" t="str">
        <f t="shared" si="1249"/>
        <v/>
      </c>
      <c r="BR1172" s="46" t="str">
        <f t="shared" si="1236"/>
        <v/>
      </c>
      <c r="BS1172" s="47" t="str">
        <f t="shared" si="1237"/>
        <v/>
      </c>
      <c r="BT1172" s="46" t="str">
        <f t="shared" si="1238"/>
        <v/>
      </c>
      <c r="BU1172" s="46" t="str">
        <f t="shared" si="1239"/>
        <v/>
      </c>
      <c r="BV1172" s="73" t="str">
        <f t="shared" si="1281"/>
        <v/>
      </c>
      <c r="BW1172" s="47" t="str">
        <f t="shared" si="1282"/>
        <v/>
      </c>
      <c r="BX1172" s="47" t="str">
        <f t="shared" si="1246"/>
        <v>X</v>
      </c>
      <c r="BY1172" s="13" t="str">
        <f t="shared" si="1250"/>
        <v/>
      </c>
      <c r="BZ1172" s="14" t="str">
        <f t="shared" si="1240"/>
        <v/>
      </c>
      <c r="CA1172" s="48" t="str">
        <f t="shared" si="1241"/>
        <v/>
      </c>
      <c r="CB1172" s="44" t="str">
        <f t="shared" si="1242"/>
        <v/>
      </c>
      <c r="CC1172" s="44" t="str">
        <f t="shared" si="1266"/>
        <v/>
      </c>
      <c r="CD1172" s="44" t="str">
        <f t="shared" si="1252"/>
        <v/>
      </c>
      <c r="CE1172" s="44" t="str">
        <f t="shared" si="1232"/>
        <v/>
      </c>
      <c r="CF1172" s="44" t="str">
        <f t="shared" si="1267"/>
        <v/>
      </c>
      <c r="CG1172" s="44" t="str">
        <f t="shared" si="1268"/>
        <v/>
      </c>
      <c r="CH1172" s="44" t="str">
        <f t="shared" si="1269"/>
        <v/>
      </c>
      <c r="CI1172" s="44" t="str">
        <f t="shared" si="1270"/>
        <v/>
      </c>
      <c r="CJ1172" s="44" t="str">
        <f t="shared" si="1271"/>
        <v/>
      </c>
      <c r="CK1172" s="44" t="str">
        <f t="shared" si="1272"/>
        <v/>
      </c>
      <c r="CL1172" s="44" t="str">
        <f t="shared" si="1273"/>
        <v/>
      </c>
      <c r="CM1172" s="43" t="str">
        <f t="shared" si="1274"/>
        <v/>
      </c>
      <c r="CN1172" s="43" t="str">
        <f t="shared" si="1275"/>
        <v/>
      </c>
      <c r="CO1172" s="43" t="str">
        <f t="shared" si="1276"/>
        <v/>
      </c>
      <c r="CP1172" s="44" t="str">
        <f t="shared" si="1253"/>
        <v>X</v>
      </c>
      <c r="CQ1172" s="44" t="str">
        <f t="shared" si="1277"/>
        <v/>
      </c>
      <c r="CR1172" s="43" t="str">
        <f t="shared" si="1234"/>
        <v>X</v>
      </c>
      <c r="CS1172" s="44" t="s">
        <v>332</v>
      </c>
      <c r="CT1172" s="44">
        <v>1</v>
      </c>
      <c r="CU1172" s="44" t="str">
        <f t="shared" si="1283"/>
        <v/>
      </c>
      <c r="CV1172" s="44" t="str">
        <f t="shared" si="1284"/>
        <v/>
      </c>
      <c r="CW1172" s="44" t="str">
        <f t="shared" si="1285"/>
        <v/>
      </c>
      <c r="CX1172" s="44" t="str">
        <f t="shared" si="1286"/>
        <v/>
      </c>
      <c r="CY1172" s="44" t="str">
        <f t="shared" si="1287"/>
        <v/>
      </c>
      <c r="CZ1172" s="44" t="str">
        <f t="shared" si="1288"/>
        <v/>
      </c>
      <c r="DA1172" s="49" t="str">
        <f t="shared" si="1278"/>
        <v/>
      </c>
      <c r="DB1172" s="44" t="str">
        <f t="shared" si="1289"/>
        <v/>
      </c>
      <c r="DC1172" s="44" t="str">
        <f t="shared" si="1290"/>
        <v/>
      </c>
      <c r="DD1172" s="44" t="str">
        <f t="shared" si="1291"/>
        <v/>
      </c>
      <c r="DE1172" s="44" t="str">
        <f t="shared" si="1292"/>
        <v/>
      </c>
      <c r="DF1172" s="44" t="str">
        <f t="shared" si="1293"/>
        <v/>
      </c>
      <c r="DG1172" s="44" t="str">
        <f t="shared" si="1294"/>
        <v/>
      </c>
      <c r="DH1172" s="44" t="str">
        <f t="shared" si="1247"/>
        <v/>
      </c>
      <c r="DI1172" s="50" t="str">
        <f t="shared" si="1295"/>
        <v/>
      </c>
      <c r="DJ1172" s="50" t="str">
        <f t="shared" si="1233"/>
        <v/>
      </c>
      <c r="DK1172" s="50" t="str">
        <f t="shared" si="1296"/>
        <v/>
      </c>
      <c r="DL1172" s="50" t="str">
        <f t="shared" si="1297"/>
        <v/>
      </c>
      <c r="DM1172" s="51" t="str">
        <f t="shared" si="1248"/>
        <v>000000000</v>
      </c>
      <c r="DN1172" s="52"/>
      <c r="DO1172" s="53"/>
      <c r="DP1172" s="52"/>
      <c r="DQ1172" s="53" t="str">
        <f t="shared" si="1279"/>
        <v/>
      </c>
      <c r="DR1172" s="52" t="str">
        <f t="shared" si="1280"/>
        <v/>
      </c>
      <c r="DS1172" s="53"/>
      <c r="DT1172" s="52"/>
      <c r="DU1172" s="53"/>
      <c r="DV1172" s="52"/>
      <c r="DW1172" s="99"/>
      <c r="DX1172" s="99"/>
      <c r="EI1172" s="83"/>
      <c r="EJ1172" s="102"/>
      <c r="EK1172" s="102"/>
      <c r="EL1172" s="102"/>
      <c r="EM1172" s="102"/>
      <c r="EN1172" s="102"/>
      <c r="EO1172" s="102"/>
      <c r="EP1172" s="102"/>
      <c r="EQ1172" s="102"/>
      <c r="ER1172" s="102"/>
      <c r="ES1172" s="102"/>
      <c r="ET1172" s="102"/>
      <c r="EU1172" s="102"/>
      <c r="EV1172" s="102"/>
      <c r="FL1172" s="36" t="str">
        <f t="shared" si="1298"/>
        <v>XX</v>
      </c>
    </row>
    <row r="1173" spans="1:168" s="36" customFormat="1" ht="49.5" customHeight="1" x14ac:dyDescent="0.35">
      <c r="A1173" s="67"/>
      <c r="B1173" s="39"/>
      <c r="C1173" s="39"/>
      <c r="D1173" s="40"/>
      <c r="E1173" s="41"/>
      <c r="F1173" s="41"/>
      <c r="G1173" s="41"/>
      <c r="H1173" s="41"/>
      <c r="I1173" s="41"/>
      <c r="J1173" s="41"/>
      <c r="K1173" s="41"/>
      <c r="L1173" s="41"/>
      <c r="M1173" s="41" t="s">
        <v>4718</v>
      </c>
      <c r="N1173" s="41" t="s">
        <v>4719</v>
      </c>
      <c r="O1173" s="29"/>
      <c r="P1173" s="30"/>
      <c r="Q1173" s="31"/>
      <c r="R1173" s="31"/>
      <c r="S1173" s="32" t="s">
        <v>2417</v>
      </c>
      <c r="T1173" s="33"/>
      <c r="U1173" s="33" t="s">
        <v>3147</v>
      </c>
      <c r="V1173" s="33" t="s">
        <v>5816</v>
      </c>
      <c r="W1173" s="33" t="s">
        <v>4285</v>
      </c>
      <c r="X1173" s="33" t="s">
        <v>5050</v>
      </c>
      <c r="Y1173" s="33" t="s">
        <v>5051</v>
      </c>
      <c r="Z1173" s="33">
        <v>1</v>
      </c>
      <c r="AA1173" s="34" t="s">
        <v>5052</v>
      </c>
      <c r="AB1173" s="34">
        <v>210</v>
      </c>
      <c r="AC1173" s="34" t="s">
        <v>5053</v>
      </c>
      <c r="AD1173" s="34" t="s">
        <v>5054</v>
      </c>
      <c r="AE1173" s="34" t="s">
        <v>5053</v>
      </c>
      <c r="AF1173" s="34" t="s">
        <v>2417</v>
      </c>
      <c r="AG1173" s="34" t="s">
        <v>5816</v>
      </c>
      <c r="AH1173" s="34" t="s">
        <v>3147</v>
      </c>
      <c r="AI1173" s="34" t="s">
        <v>4285</v>
      </c>
      <c r="AJ1173" s="34" t="s">
        <v>4106</v>
      </c>
      <c r="AK1173" s="34" t="s">
        <v>5691</v>
      </c>
      <c r="AL1173" s="34" t="s">
        <v>4106</v>
      </c>
      <c r="AM1173" s="34" t="s">
        <v>5691</v>
      </c>
      <c r="AN1173" s="34">
        <v>1</v>
      </c>
      <c r="AO1173" s="34" t="s">
        <v>5693</v>
      </c>
      <c r="AP1173" s="34" t="s">
        <v>5693</v>
      </c>
      <c r="AQ1173" s="56">
        <v>0</v>
      </c>
      <c r="AR1173" s="56">
        <v>0</v>
      </c>
      <c r="AS1173" s="56">
        <v>0</v>
      </c>
      <c r="AT1173" s="42" t="s">
        <v>4106</v>
      </c>
      <c r="AU1173" s="42" t="s">
        <v>4106</v>
      </c>
      <c r="AV1173" s="42" t="s">
        <v>4106</v>
      </c>
      <c r="AW1173" s="35"/>
      <c r="AX1173" s="35"/>
      <c r="AY1173" s="35"/>
      <c r="AZ1173" s="43" t="str">
        <f t="shared" si="1254"/>
        <v/>
      </c>
      <c r="BA1173" s="44"/>
      <c r="BB1173" s="43" t="str">
        <f t="shared" si="1255"/>
        <v/>
      </c>
      <c r="BC1173" s="45" t="str">
        <f t="shared" si="1256"/>
        <v/>
      </c>
      <c r="BD1173" s="45" t="str">
        <f t="shared" si="1257"/>
        <v/>
      </c>
      <c r="BE1173" s="45" t="s">
        <v>5691</v>
      </c>
      <c r="BF1173" s="45" t="str">
        <f t="shared" si="1251"/>
        <v/>
      </c>
      <c r="BG1173" s="45" t="str">
        <f t="shared" si="1258"/>
        <v/>
      </c>
      <c r="BH1173" s="12" t="str">
        <f t="shared" si="1259"/>
        <v/>
      </c>
      <c r="BI1173" s="43" t="str">
        <f t="shared" si="1260"/>
        <v/>
      </c>
      <c r="BJ1173" s="46" t="str">
        <f t="shared" si="1261"/>
        <v/>
      </c>
      <c r="BK1173" s="46" t="str">
        <f t="shared" si="1262"/>
        <v/>
      </c>
      <c r="BL1173" s="46" t="str">
        <f t="shared" si="1263"/>
        <v/>
      </c>
      <c r="BM1173" s="43" t="str">
        <f t="shared" si="1264"/>
        <v/>
      </c>
      <c r="BN1173" s="43" t="str">
        <f t="shared" si="1265"/>
        <v/>
      </c>
      <c r="BO1173" s="44" t="str">
        <f t="shared" si="1243"/>
        <v>X</v>
      </c>
      <c r="BP1173" s="44" t="str">
        <f t="shared" si="1245"/>
        <v>X</v>
      </c>
      <c r="BQ1173" s="44" t="str">
        <f t="shared" si="1249"/>
        <v/>
      </c>
      <c r="BR1173" s="46" t="str">
        <f t="shared" ref="BR1173:BR1236" si="1299">+$BJ1173</f>
        <v/>
      </c>
      <c r="BS1173" s="47" t="str">
        <f t="shared" ref="BS1173:BS1236" si="1300">+$BM1173</f>
        <v/>
      </c>
      <c r="BT1173" s="46" t="str">
        <f t="shared" ref="BT1173:BT1236" si="1301">+$BK1173</f>
        <v/>
      </c>
      <c r="BU1173" s="46" t="str">
        <f t="shared" ref="BU1173:BU1236" si="1302">+$BL1173</f>
        <v/>
      </c>
      <c r="BV1173" s="73" t="str">
        <f t="shared" si="1281"/>
        <v/>
      </c>
      <c r="BW1173" s="47" t="str">
        <f t="shared" si="1282"/>
        <v/>
      </c>
      <c r="BX1173" s="47" t="str">
        <f t="shared" si="1246"/>
        <v>X</v>
      </c>
      <c r="BY1173" s="13" t="str">
        <f t="shared" si="1250"/>
        <v/>
      </c>
      <c r="BZ1173" s="14" t="str">
        <f t="shared" ref="BZ1173:BZ1236" si="1303">IF($AF1173="056","X","")</f>
        <v/>
      </c>
      <c r="CA1173" s="48" t="str">
        <f t="shared" ref="CA1173:CA1236" si="1304">IF(MID($AB1173,1,1)="1","X","")</f>
        <v/>
      </c>
      <c r="CB1173" s="44" t="str">
        <f t="shared" ref="CB1173:CB1236" si="1305">IF($AB1173=112,"X","")</f>
        <v/>
      </c>
      <c r="CC1173" s="44" t="str">
        <f t="shared" si="1266"/>
        <v/>
      </c>
      <c r="CD1173" s="44" t="str">
        <f t="shared" si="1252"/>
        <v/>
      </c>
      <c r="CE1173" s="44" t="str">
        <f t="shared" ref="CE1173:CE1236" si="1306">IF($AT1173="033",IF(AJ1173="052","",IF(CB1173="","X","")),"")</f>
        <v/>
      </c>
      <c r="CF1173" s="44" t="str">
        <f t="shared" si="1267"/>
        <v/>
      </c>
      <c r="CG1173" s="44" t="str">
        <f t="shared" si="1268"/>
        <v/>
      </c>
      <c r="CH1173" s="44" t="str">
        <f t="shared" si="1269"/>
        <v/>
      </c>
      <c r="CI1173" s="44" t="str">
        <f t="shared" si="1270"/>
        <v/>
      </c>
      <c r="CJ1173" s="44" t="str">
        <f t="shared" si="1271"/>
        <v/>
      </c>
      <c r="CK1173" s="44" t="str">
        <f t="shared" si="1272"/>
        <v/>
      </c>
      <c r="CL1173" s="44" t="str">
        <f t="shared" si="1273"/>
        <v/>
      </c>
      <c r="CM1173" s="43" t="str">
        <f t="shared" si="1274"/>
        <v/>
      </c>
      <c r="CN1173" s="43" t="str">
        <f t="shared" si="1275"/>
        <v/>
      </c>
      <c r="CO1173" s="43" t="str">
        <f t="shared" si="1276"/>
        <v/>
      </c>
      <c r="CP1173" s="44" t="str">
        <f t="shared" si="1253"/>
        <v>X</v>
      </c>
      <c r="CQ1173" s="44" t="str">
        <f t="shared" si="1277"/>
        <v/>
      </c>
      <c r="CR1173" s="43" t="str">
        <f t="shared" si="1234"/>
        <v>X</v>
      </c>
      <c r="CS1173" s="44" t="s">
        <v>332</v>
      </c>
      <c r="CT1173" s="44">
        <v>1</v>
      </c>
      <c r="CU1173" s="44" t="str">
        <f t="shared" si="1283"/>
        <v/>
      </c>
      <c r="CV1173" s="44" t="str">
        <f t="shared" si="1284"/>
        <v/>
      </c>
      <c r="CW1173" s="44" t="str">
        <f t="shared" si="1285"/>
        <v/>
      </c>
      <c r="CX1173" s="44" t="str">
        <f t="shared" si="1286"/>
        <v/>
      </c>
      <c r="CY1173" s="44" t="str">
        <f t="shared" si="1287"/>
        <v/>
      </c>
      <c r="CZ1173" s="44" t="str">
        <f t="shared" si="1288"/>
        <v/>
      </c>
      <c r="DA1173" s="49" t="str">
        <f t="shared" si="1278"/>
        <v/>
      </c>
      <c r="DB1173" s="44" t="str">
        <f t="shared" si="1289"/>
        <v/>
      </c>
      <c r="DC1173" s="44" t="str">
        <f t="shared" si="1290"/>
        <v/>
      </c>
      <c r="DD1173" s="44" t="str">
        <f t="shared" si="1291"/>
        <v/>
      </c>
      <c r="DE1173" s="44" t="str">
        <f t="shared" si="1292"/>
        <v/>
      </c>
      <c r="DF1173" s="44" t="str">
        <f t="shared" si="1293"/>
        <v/>
      </c>
      <c r="DG1173" s="44" t="str">
        <f t="shared" si="1294"/>
        <v/>
      </c>
      <c r="DH1173" s="44" t="str">
        <f t="shared" si="1247"/>
        <v/>
      </c>
      <c r="DI1173" s="50" t="str">
        <f t="shared" si="1295"/>
        <v/>
      </c>
      <c r="DJ1173" s="50" t="str">
        <f t="shared" si="1233"/>
        <v/>
      </c>
      <c r="DK1173" s="50" t="str">
        <f t="shared" si="1296"/>
        <v/>
      </c>
      <c r="DL1173" s="50" t="str">
        <f t="shared" si="1297"/>
        <v/>
      </c>
      <c r="DM1173" s="51" t="str">
        <f t="shared" si="1248"/>
        <v>000000000</v>
      </c>
      <c r="DN1173" s="52"/>
      <c r="DO1173" s="53"/>
      <c r="DP1173" s="52"/>
      <c r="DQ1173" s="53" t="str">
        <f t="shared" si="1279"/>
        <v/>
      </c>
      <c r="DR1173" s="52" t="str">
        <f t="shared" si="1280"/>
        <v/>
      </c>
      <c r="DS1173" s="53"/>
      <c r="DT1173" s="52"/>
      <c r="DU1173" s="53"/>
      <c r="DV1173" s="52"/>
      <c r="DW1173" s="99"/>
      <c r="DX1173" s="99"/>
      <c r="EI1173" s="83"/>
      <c r="EJ1173" s="102"/>
      <c r="EK1173" s="102"/>
      <c r="EL1173" s="102"/>
      <c r="EM1173" s="102"/>
      <c r="EN1173" s="102"/>
      <c r="EO1173" s="102"/>
      <c r="EP1173" s="102"/>
      <c r="EQ1173" s="102"/>
      <c r="ER1173" s="102"/>
      <c r="ES1173" s="102"/>
      <c r="ET1173" s="102"/>
      <c r="EU1173" s="102"/>
      <c r="EV1173" s="102"/>
      <c r="FL1173" s="36" t="str">
        <f t="shared" si="1298"/>
        <v>XX</v>
      </c>
    </row>
    <row r="1174" spans="1:168" s="36" customFormat="1" ht="49.5" customHeight="1" x14ac:dyDescent="0.35">
      <c r="A1174" s="67"/>
      <c r="B1174" s="39"/>
      <c r="C1174" s="39"/>
      <c r="D1174" s="40"/>
      <c r="E1174" s="41"/>
      <c r="F1174" s="41"/>
      <c r="G1174" s="41"/>
      <c r="H1174" s="41"/>
      <c r="I1174" s="41"/>
      <c r="J1174" s="41"/>
      <c r="K1174" s="41"/>
      <c r="L1174" s="41"/>
      <c r="M1174" s="41" t="s">
        <v>5046</v>
      </c>
      <c r="N1174" s="41" t="s">
        <v>5047</v>
      </c>
      <c r="O1174" s="29"/>
      <c r="P1174" s="30"/>
      <c r="Q1174" s="31"/>
      <c r="R1174" s="31"/>
      <c r="S1174" s="32" t="s">
        <v>2424</v>
      </c>
      <c r="T1174" s="33"/>
      <c r="U1174" s="33" t="s">
        <v>3147</v>
      </c>
      <c r="V1174" s="33" t="s">
        <v>5149</v>
      </c>
      <c r="W1174" s="33" t="s">
        <v>4285</v>
      </c>
      <c r="X1174" s="33" t="s">
        <v>5050</v>
      </c>
      <c r="Y1174" s="33" t="s">
        <v>5051</v>
      </c>
      <c r="Z1174" s="33">
        <v>1</v>
      </c>
      <c r="AA1174" s="34" t="s">
        <v>5052</v>
      </c>
      <c r="AB1174" s="34">
        <v>210</v>
      </c>
      <c r="AC1174" s="34" t="s">
        <v>5053</v>
      </c>
      <c r="AD1174" s="34" t="s">
        <v>5054</v>
      </c>
      <c r="AE1174" s="34" t="s">
        <v>5053</v>
      </c>
      <c r="AF1174" s="34" t="s">
        <v>2424</v>
      </c>
      <c r="AG1174" s="34" t="s">
        <v>5149</v>
      </c>
      <c r="AH1174" s="34" t="s">
        <v>3147</v>
      </c>
      <c r="AI1174" s="34" t="s">
        <v>4285</v>
      </c>
      <c r="AJ1174" s="34" t="s">
        <v>4106</v>
      </c>
      <c r="AK1174" s="34" t="s">
        <v>5691</v>
      </c>
      <c r="AL1174" s="34" t="s">
        <v>4106</v>
      </c>
      <c r="AM1174" s="34" t="s">
        <v>5691</v>
      </c>
      <c r="AN1174" s="34">
        <v>1</v>
      </c>
      <c r="AO1174" s="34" t="s">
        <v>5693</v>
      </c>
      <c r="AP1174" s="34" t="s">
        <v>5693</v>
      </c>
      <c r="AQ1174" s="56">
        <v>0</v>
      </c>
      <c r="AR1174" s="56">
        <v>0</v>
      </c>
      <c r="AS1174" s="56">
        <v>0</v>
      </c>
      <c r="AT1174" s="42" t="s">
        <v>4106</v>
      </c>
      <c r="AU1174" s="42" t="s">
        <v>4106</v>
      </c>
      <c r="AV1174" s="42" t="s">
        <v>4106</v>
      </c>
      <c r="AW1174" s="35" t="s">
        <v>5150</v>
      </c>
      <c r="AX1174" s="35" t="s">
        <v>5151</v>
      </c>
      <c r="AY1174" s="35" t="s">
        <v>5152</v>
      </c>
      <c r="AZ1174" s="43" t="str">
        <f t="shared" si="1254"/>
        <v/>
      </c>
      <c r="BA1174" s="44"/>
      <c r="BB1174" s="43" t="str">
        <f t="shared" si="1255"/>
        <v/>
      </c>
      <c r="BC1174" s="45" t="str">
        <f t="shared" si="1256"/>
        <v/>
      </c>
      <c r="BD1174" s="45" t="str">
        <f t="shared" si="1257"/>
        <v/>
      </c>
      <c r="BE1174" s="45" t="s">
        <v>5691</v>
      </c>
      <c r="BF1174" s="45" t="str">
        <f t="shared" si="1251"/>
        <v/>
      </c>
      <c r="BG1174" s="45" t="str">
        <f t="shared" si="1258"/>
        <v/>
      </c>
      <c r="BH1174" s="12" t="str">
        <f t="shared" si="1259"/>
        <v/>
      </c>
      <c r="BI1174" s="43" t="str">
        <f t="shared" si="1260"/>
        <v/>
      </c>
      <c r="BJ1174" s="46" t="str">
        <f t="shared" si="1261"/>
        <v/>
      </c>
      <c r="BK1174" s="46" t="str">
        <f t="shared" si="1262"/>
        <v/>
      </c>
      <c r="BL1174" s="46" t="str">
        <f t="shared" si="1263"/>
        <v/>
      </c>
      <c r="BM1174" s="43" t="str">
        <f t="shared" si="1264"/>
        <v/>
      </c>
      <c r="BN1174" s="43" t="str">
        <f t="shared" si="1265"/>
        <v/>
      </c>
      <c r="BO1174" s="44" t="str">
        <f t="shared" si="1243"/>
        <v>X</v>
      </c>
      <c r="BP1174" s="44" t="str">
        <f t="shared" si="1245"/>
        <v>X</v>
      </c>
      <c r="BQ1174" s="44" t="str">
        <f t="shared" si="1249"/>
        <v/>
      </c>
      <c r="BR1174" s="46" t="str">
        <f t="shared" si="1299"/>
        <v/>
      </c>
      <c r="BS1174" s="47" t="str">
        <f t="shared" si="1300"/>
        <v/>
      </c>
      <c r="BT1174" s="46" t="str">
        <f t="shared" si="1301"/>
        <v/>
      </c>
      <c r="BU1174" s="46" t="str">
        <f t="shared" si="1302"/>
        <v/>
      </c>
      <c r="BV1174" s="73" t="str">
        <f t="shared" si="1281"/>
        <v/>
      </c>
      <c r="BW1174" s="47" t="str">
        <f t="shared" si="1282"/>
        <v/>
      </c>
      <c r="BX1174" s="47" t="str">
        <f t="shared" si="1246"/>
        <v>X</v>
      </c>
      <c r="BY1174" s="13" t="str">
        <f t="shared" si="1250"/>
        <v/>
      </c>
      <c r="BZ1174" s="14" t="str">
        <f t="shared" si="1303"/>
        <v/>
      </c>
      <c r="CA1174" s="48" t="str">
        <f t="shared" si="1304"/>
        <v/>
      </c>
      <c r="CB1174" s="44" t="str">
        <f t="shared" si="1305"/>
        <v/>
      </c>
      <c r="CC1174" s="44" t="str">
        <f t="shared" si="1266"/>
        <v/>
      </c>
      <c r="CD1174" s="44" t="str">
        <f t="shared" si="1252"/>
        <v/>
      </c>
      <c r="CE1174" s="44" t="str">
        <f t="shared" si="1306"/>
        <v/>
      </c>
      <c r="CF1174" s="44" t="str">
        <f t="shared" si="1267"/>
        <v/>
      </c>
      <c r="CG1174" s="44" t="str">
        <f t="shared" si="1268"/>
        <v/>
      </c>
      <c r="CH1174" s="44" t="str">
        <f t="shared" si="1269"/>
        <v/>
      </c>
      <c r="CI1174" s="44" t="str">
        <f t="shared" si="1270"/>
        <v/>
      </c>
      <c r="CJ1174" s="44" t="str">
        <f t="shared" si="1271"/>
        <v/>
      </c>
      <c r="CK1174" s="44" t="str">
        <f t="shared" si="1272"/>
        <v/>
      </c>
      <c r="CL1174" s="44" t="str">
        <f t="shared" si="1273"/>
        <v/>
      </c>
      <c r="CM1174" s="43" t="str">
        <f t="shared" si="1274"/>
        <v/>
      </c>
      <c r="CN1174" s="43" t="str">
        <f t="shared" si="1275"/>
        <v/>
      </c>
      <c r="CO1174" s="43" t="str">
        <f t="shared" si="1276"/>
        <v/>
      </c>
      <c r="CP1174" s="44" t="str">
        <f t="shared" si="1253"/>
        <v>X</v>
      </c>
      <c r="CQ1174" s="44" t="str">
        <f t="shared" si="1277"/>
        <v/>
      </c>
      <c r="CR1174" s="43" t="str">
        <f t="shared" si="1234"/>
        <v>X</v>
      </c>
      <c r="CS1174" s="44" t="s">
        <v>332</v>
      </c>
      <c r="CT1174" s="44">
        <v>1</v>
      </c>
      <c r="CU1174" s="44" t="str">
        <f t="shared" si="1283"/>
        <v/>
      </c>
      <c r="CV1174" s="44" t="str">
        <f t="shared" si="1284"/>
        <v/>
      </c>
      <c r="CW1174" s="44" t="str">
        <f t="shared" si="1285"/>
        <v/>
      </c>
      <c r="CX1174" s="44" t="str">
        <f t="shared" si="1286"/>
        <v/>
      </c>
      <c r="CY1174" s="44" t="str">
        <f t="shared" si="1287"/>
        <v/>
      </c>
      <c r="CZ1174" s="44" t="str">
        <f t="shared" si="1288"/>
        <v/>
      </c>
      <c r="DA1174" s="49" t="str">
        <f t="shared" si="1278"/>
        <v/>
      </c>
      <c r="DB1174" s="44" t="str">
        <f t="shared" si="1289"/>
        <v/>
      </c>
      <c r="DC1174" s="44" t="str">
        <f t="shared" si="1290"/>
        <v/>
      </c>
      <c r="DD1174" s="44" t="str">
        <f t="shared" si="1291"/>
        <v/>
      </c>
      <c r="DE1174" s="44" t="str">
        <f t="shared" si="1292"/>
        <v/>
      </c>
      <c r="DF1174" s="44" t="str">
        <f t="shared" si="1293"/>
        <v/>
      </c>
      <c r="DG1174" s="44" t="str">
        <f t="shared" si="1294"/>
        <v/>
      </c>
      <c r="DH1174" s="44" t="str">
        <f t="shared" si="1247"/>
        <v/>
      </c>
      <c r="DI1174" s="50" t="str">
        <f t="shared" si="1295"/>
        <v/>
      </c>
      <c r="DJ1174" s="50" t="str">
        <f t="shared" ref="DJ1174:DJ1237" si="1307">IF($AT1174="033",IF(BO1174="052","",IF(DG1174="","X","")),"")</f>
        <v/>
      </c>
      <c r="DK1174" s="50" t="str">
        <f t="shared" si="1296"/>
        <v/>
      </c>
      <c r="DL1174" s="50" t="str">
        <f t="shared" si="1297"/>
        <v/>
      </c>
      <c r="DM1174" s="51" t="str">
        <f t="shared" si="1248"/>
        <v>000000000</v>
      </c>
      <c r="DN1174" s="52"/>
      <c r="DO1174" s="53"/>
      <c r="DP1174" s="52"/>
      <c r="DQ1174" s="53" t="str">
        <f t="shared" si="1279"/>
        <v/>
      </c>
      <c r="DR1174" s="52" t="str">
        <f t="shared" si="1280"/>
        <v/>
      </c>
      <c r="DS1174" s="53"/>
      <c r="DT1174" s="52"/>
      <c r="DU1174" s="53"/>
      <c r="DV1174" s="52"/>
      <c r="DW1174" s="99"/>
      <c r="DX1174" s="99"/>
      <c r="EI1174" s="83"/>
      <c r="EJ1174" s="102"/>
      <c r="EK1174" s="102"/>
      <c r="EL1174" s="102"/>
      <c r="EM1174" s="102"/>
      <c r="EN1174" s="102"/>
      <c r="EO1174" s="102"/>
      <c r="EP1174" s="102"/>
      <c r="EQ1174" s="102"/>
      <c r="ER1174" s="102"/>
      <c r="ES1174" s="102"/>
      <c r="ET1174" s="102"/>
      <c r="EU1174" s="102"/>
      <c r="EV1174" s="102"/>
      <c r="FL1174" s="36" t="str">
        <f t="shared" si="1298"/>
        <v>XX</v>
      </c>
    </row>
    <row r="1175" spans="1:168" s="36" customFormat="1" ht="49.5" customHeight="1" x14ac:dyDescent="0.35">
      <c r="A1175" s="67"/>
      <c r="B1175" s="39"/>
      <c r="C1175" s="39"/>
      <c r="D1175" s="40"/>
      <c r="E1175" s="41"/>
      <c r="F1175" s="41"/>
      <c r="G1175" s="41"/>
      <c r="H1175" s="41"/>
      <c r="I1175" s="41"/>
      <c r="J1175" s="41"/>
      <c r="K1175" s="41"/>
      <c r="L1175" s="41"/>
      <c r="M1175" s="41" t="s">
        <v>5046</v>
      </c>
      <c r="N1175" s="41" t="s">
        <v>5047</v>
      </c>
      <c r="O1175" s="29"/>
      <c r="P1175" s="30"/>
      <c r="Q1175" s="31"/>
      <c r="R1175" s="31"/>
      <c r="S1175" s="32" t="s">
        <v>2426</v>
      </c>
      <c r="T1175" s="33"/>
      <c r="U1175" s="33" t="s">
        <v>3147</v>
      </c>
      <c r="V1175" s="33" t="s">
        <v>5153</v>
      </c>
      <c r="W1175" s="33" t="s">
        <v>4285</v>
      </c>
      <c r="X1175" s="33" t="s">
        <v>5050</v>
      </c>
      <c r="Y1175" s="33" t="s">
        <v>5051</v>
      </c>
      <c r="Z1175" s="33">
        <v>1</v>
      </c>
      <c r="AA1175" s="34" t="s">
        <v>5052</v>
      </c>
      <c r="AB1175" s="34">
        <v>210</v>
      </c>
      <c r="AC1175" s="34" t="s">
        <v>5053</v>
      </c>
      <c r="AD1175" s="34" t="s">
        <v>5054</v>
      </c>
      <c r="AE1175" s="34" t="s">
        <v>5053</v>
      </c>
      <c r="AF1175" s="34" t="s">
        <v>2426</v>
      </c>
      <c r="AG1175" s="34" t="s">
        <v>5153</v>
      </c>
      <c r="AH1175" s="34" t="s">
        <v>3147</v>
      </c>
      <c r="AI1175" s="34" t="s">
        <v>4285</v>
      </c>
      <c r="AJ1175" s="34" t="s">
        <v>4106</v>
      </c>
      <c r="AK1175" s="34" t="s">
        <v>5691</v>
      </c>
      <c r="AL1175" s="34" t="s">
        <v>4106</v>
      </c>
      <c r="AM1175" s="34" t="s">
        <v>5691</v>
      </c>
      <c r="AN1175" s="34">
        <v>1</v>
      </c>
      <c r="AO1175" s="34" t="s">
        <v>5693</v>
      </c>
      <c r="AP1175" s="34" t="s">
        <v>5693</v>
      </c>
      <c r="AQ1175" s="56">
        <v>0</v>
      </c>
      <c r="AR1175" s="56">
        <v>0</v>
      </c>
      <c r="AS1175" s="56">
        <v>0</v>
      </c>
      <c r="AT1175" s="42" t="s">
        <v>4106</v>
      </c>
      <c r="AU1175" s="42" t="s">
        <v>4106</v>
      </c>
      <c r="AV1175" s="42" t="s">
        <v>4106</v>
      </c>
      <c r="AW1175" s="35" t="s">
        <v>5150</v>
      </c>
      <c r="AX1175" s="35" t="s">
        <v>5151</v>
      </c>
      <c r="AY1175" s="35" t="s">
        <v>5154</v>
      </c>
      <c r="AZ1175" s="43" t="str">
        <f t="shared" si="1254"/>
        <v/>
      </c>
      <c r="BA1175" s="44"/>
      <c r="BB1175" s="43" t="str">
        <f t="shared" si="1255"/>
        <v/>
      </c>
      <c r="BC1175" s="45" t="str">
        <f t="shared" si="1256"/>
        <v/>
      </c>
      <c r="BD1175" s="45" t="str">
        <f t="shared" si="1257"/>
        <v/>
      </c>
      <c r="BE1175" s="45" t="s">
        <v>5691</v>
      </c>
      <c r="BF1175" s="45" t="str">
        <f t="shared" si="1251"/>
        <v/>
      </c>
      <c r="BG1175" s="45" t="str">
        <f t="shared" si="1258"/>
        <v/>
      </c>
      <c r="BH1175" s="12" t="str">
        <f t="shared" si="1259"/>
        <v/>
      </c>
      <c r="BI1175" s="43" t="str">
        <f t="shared" si="1260"/>
        <v/>
      </c>
      <c r="BJ1175" s="46" t="str">
        <f t="shared" si="1261"/>
        <v/>
      </c>
      <c r="BK1175" s="46" t="str">
        <f t="shared" si="1262"/>
        <v/>
      </c>
      <c r="BL1175" s="46" t="str">
        <f t="shared" si="1263"/>
        <v/>
      </c>
      <c r="BM1175" s="43" t="str">
        <f t="shared" si="1264"/>
        <v/>
      </c>
      <c r="BN1175" s="43" t="str">
        <f t="shared" si="1265"/>
        <v/>
      </c>
      <c r="BO1175" s="44" t="str">
        <f t="shared" si="1243"/>
        <v>X</v>
      </c>
      <c r="BP1175" s="44" t="str">
        <f t="shared" si="1245"/>
        <v>X</v>
      </c>
      <c r="BQ1175" s="44" t="str">
        <f t="shared" si="1249"/>
        <v/>
      </c>
      <c r="BR1175" s="46" t="str">
        <f t="shared" si="1299"/>
        <v/>
      </c>
      <c r="BS1175" s="47" t="str">
        <f t="shared" si="1300"/>
        <v/>
      </c>
      <c r="BT1175" s="46" t="str">
        <f t="shared" si="1301"/>
        <v/>
      </c>
      <c r="BU1175" s="46" t="str">
        <f t="shared" si="1302"/>
        <v/>
      </c>
      <c r="BV1175" s="73" t="str">
        <f t="shared" si="1281"/>
        <v/>
      </c>
      <c r="BW1175" s="47" t="str">
        <f t="shared" si="1282"/>
        <v/>
      </c>
      <c r="BX1175" s="47" t="str">
        <f t="shared" si="1246"/>
        <v>X</v>
      </c>
      <c r="BY1175" s="13" t="str">
        <f t="shared" si="1250"/>
        <v/>
      </c>
      <c r="BZ1175" s="14" t="str">
        <f t="shared" si="1303"/>
        <v/>
      </c>
      <c r="CA1175" s="48" t="str">
        <f t="shared" si="1304"/>
        <v/>
      </c>
      <c r="CB1175" s="44" t="str">
        <f t="shared" si="1305"/>
        <v/>
      </c>
      <c r="CC1175" s="44" t="str">
        <f t="shared" si="1266"/>
        <v/>
      </c>
      <c r="CD1175" s="44" t="str">
        <f t="shared" si="1252"/>
        <v/>
      </c>
      <c r="CE1175" s="44" t="str">
        <f t="shared" si="1306"/>
        <v/>
      </c>
      <c r="CF1175" s="44" t="str">
        <f t="shared" si="1267"/>
        <v/>
      </c>
      <c r="CG1175" s="44" t="str">
        <f t="shared" si="1268"/>
        <v/>
      </c>
      <c r="CH1175" s="44" t="str">
        <f t="shared" si="1269"/>
        <v/>
      </c>
      <c r="CI1175" s="44" t="str">
        <f t="shared" si="1270"/>
        <v/>
      </c>
      <c r="CJ1175" s="44" t="str">
        <f t="shared" si="1271"/>
        <v/>
      </c>
      <c r="CK1175" s="44" t="str">
        <f t="shared" si="1272"/>
        <v/>
      </c>
      <c r="CL1175" s="44" t="str">
        <f t="shared" si="1273"/>
        <v/>
      </c>
      <c r="CM1175" s="43" t="str">
        <f t="shared" si="1274"/>
        <v/>
      </c>
      <c r="CN1175" s="43" t="str">
        <f t="shared" si="1275"/>
        <v/>
      </c>
      <c r="CO1175" s="43" t="str">
        <f t="shared" si="1276"/>
        <v/>
      </c>
      <c r="CP1175" s="44" t="str">
        <f t="shared" si="1253"/>
        <v>X</v>
      </c>
      <c r="CQ1175" s="44" t="str">
        <f t="shared" si="1277"/>
        <v/>
      </c>
      <c r="CR1175" s="43" t="str">
        <f t="shared" si="1234"/>
        <v>X</v>
      </c>
      <c r="CS1175" s="44" t="s">
        <v>332</v>
      </c>
      <c r="CT1175" s="44">
        <v>1</v>
      </c>
      <c r="CU1175" s="44" t="str">
        <f t="shared" si="1283"/>
        <v/>
      </c>
      <c r="CV1175" s="44" t="str">
        <f t="shared" si="1284"/>
        <v/>
      </c>
      <c r="CW1175" s="44" t="str">
        <f t="shared" si="1285"/>
        <v/>
      </c>
      <c r="CX1175" s="44" t="str">
        <f t="shared" si="1286"/>
        <v/>
      </c>
      <c r="CY1175" s="44" t="str">
        <f t="shared" si="1287"/>
        <v/>
      </c>
      <c r="CZ1175" s="44" t="str">
        <f t="shared" si="1288"/>
        <v/>
      </c>
      <c r="DA1175" s="49" t="str">
        <f t="shared" si="1278"/>
        <v/>
      </c>
      <c r="DB1175" s="44" t="str">
        <f t="shared" si="1289"/>
        <v/>
      </c>
      <c r="DC1175" s="44" t="str">
        <f t="shared" si="1290"/>
        <v/>
      </c>
      <c r="DD1175" s="44" t="str">
        <f t="shared" si="1291"/>
        <v/>
      </c>
      <c r="DE1175" s="44" t="str">
        <f t="shared" si="1292"/>
        <v/>
      </c>
      <c r="DF1175" s="44" t="str">
        <f t="shared" si="1293"/>
        <v/>
      </c>
      <c r="DG1175" s="44" t="str">
        <f t="shared" si="1294"/>
        <v/>
      </c>
      <c r="DH1175" s="44" t="str">
        <f t="shared" si="1247"/>
        <v/>
      </c>
      <c r="DI1175" s="50" t="str">
        <f t="shared" si="1295"/>
        <v/>
      </c>
      <c r="DJ1175" s="50" t="str">
        <f t="shared" si="1307"/>
        <v/>
      </c>
      <c r="DK1175" s="50" t="str">
        <f t="shared" si="1296"/>
        <v/>
      </c>
      <c r="DL1175" s="50" t="str">
        <f t="shared" si="1297"/>
        <v/>
      </c>
      <c r="DM1175" s="51" t="str">
        <f t="shared" si="1248"/>
        <v>000000000</v>
      </c>
      <c r="DN1175" s="52"/>
      <c r="DO1175" s="53"/>
      <c r="DP1175" s="52"/>
      <c r="DQ1175" s="53" t="str">
        <f t="shared" si="1279"/>
        <v/>
      </c>
      <c r="DR1175" s="52" t="str">
        <f t="shared" si="1280"/>
        <v/>
      </c>
      <c r="DS1175" s="53"/>
      <c r="DT1175" s="52"/>
      <c r="DU1175" s="53"/>
      <c r="DV1175" s="52"/>
      <c r="DW1175" s="99"/>
      <c r="DX1175" s="99"/>
      <c r="EI1175" s="83"/>
      <c r="EJ1175" s="102"/>
      <c r="EK1175" s="102"/>
      <c r="EL1175" s="102"/>
      <c r="EM1175" s="102"/>
      <c r="EN1175" s="102"/>
      <c r="EO1175" s="102"/>
      <c r="EP1175" s="102"/>
      <c r="EQ1175" s="102"/>
      <c r="ER1175" s="102"/>
      <c r="ES1175" s="102"/>
      <c r="ET1175" s="102"/>
      <c r="EU1175" s="102"/>
      <c r="EV1175" s="102"/>
      <c r="FL1175" s="36" t="str">
        <f t="shared" si="1298"/>
        <v>XX</v>
      </c>
    </row>
    <row r="1176" spans="1:168" s="36" customFormat="1" ht="49.5" customHeight="1" x14ac:dyDescent="0.35">
      <c r="A1176" s="67"/>
      <c r="B1176" s="39"/>
      <c r="C1176" s="39"/>
      <c r="D1176" s="40"/>
      <c r="E1176" s="41"/>
      <c r="F1176" s="41"/>
      <c r="G1176" s="41"/>
      <c r="H1176" s="41"/>
      <c r="I1176" s="41"/>
      <c r="J1176" s="41"/>
      <c r="K1176" s="41"/>
      <c r="L1176" s="41"/>
      <c r="M1176" s="41" t="s">
        <v>5046</v>
      </c>
      <c r="N1176" s="41" t="s">
        <v>5047</v>
      </c>
      <c r="O1176" s="29"/>
      <c r="P1176" s="30"/>
      <c r="Q1176" s="31"/>
      <c r="R1176" s="31"/>
      <c r="S1176" s="32" t="s">
        <v>2428</v>
      </c>
      <c r="T1176" s="33"/>
      <c r="U1176" s="33" t="s">
        <v>3147</v>
      </c>
      <c r="V1176" s="33" t="s">
        <v>5155</v>
      </c>
      <c r="W1176" s="33" t="s">
        <v>4285</v>
      </c>
      <c r="X1176" s="33" t="s">
        <v>5050</v>
      </c>
      <c r="Y1176" s="33" t="s">
        <v>5051</v>
      </c>
      <c r="Z1176" s="33">
        <v>1</v>
      </c>
      <c r="AA1176" s="34" t="s">
        <v>5052</v>
      </c>
      <c r="AB1176" s="34">
        <v>210</v>
      </c>
      <c r="AC1176" s="34" t="s">
        <v>5053</v>
      </c>
      <c r="AD1176" s="34" t="s">
        <v>5054</v>
      </c>
      <c r="AE1176" s="34" t="s">
        <v>5053</v>
      </c>
      <c r="AF1176" s="34" t="s">
        <v>2428</v>
      </c>
      <c r="AG1176" s="34" t="s">
        <v>5155</v>
      </c>
      <c r="AH1176" s="34" t="s">
        <v>3147</v>
      </c>
      <c r="AI1176" s="34" t="s">
        <v>4285</v>
      </c>
      <c r="AJ1176" s="34" t="s">
        <v>4106</v>
      </c>
      <c r="AK1176" s="34" t="s">
        <v>5691</v>
      </c>
      <c r="AL1176" s="34" t="s">
        <v>4106</v>
      </c>
      <c r="AM1176" s="34" t="s">
        <v>5691</v>
      </c>
      <c r="AN1176" s="34">
        <v>1</v>
      </c>
      <c r="AO1176" s="34" t="s">
        <v>5693</v>
      </c>
      <c r="AP1176" s="34" t="s">
        <v>5693</v>
      </c>
      <c r="AQ1176" s="56">
        <v>0</v>
      </c>
      <c r="AR1176" s="56">
        <v>0</v>
      </c>
      <c r="AS1176" s="56">
        <v>0</v>
      </c>
      <c r="AT1176" s="42" t="s">
        <v>4106</v>
      </c>
      <c r="AU1176" s="42" t="s">
        <v>4106</v>
      </c>
      <c r="AV1176" s="42" t="s">
        <v>4106</v>
      </c>
      <c r="AW1176" s="35" t="s">
        <v>5150</v>
      </c>
      <c r="AX1176" s="35" t="s">
        <v>5151</v>
      </c>
      <c r="AY1176" s="35" t="s">
        <v>5156</v>
      </c>
      <c r="AZ1176" s="43" t="str">
        <f t="shared" si="1254"/>
        <v/>
      </c>
      <c r="BA1176" s="44"/>
      <c r="BB1176" s="43" t="str">
        <f t="shared" si="1255"/>
        <v/>
      </c>
      <c r="BC1176" s="45" t="str">
        <f t="shared" si="1256"/>
        <v/>
      </c>
      <c r="BD1176" s="45" t="str">
        <f t="shared" si="1257"/>
        <v/>
      </c>
      <c r="BE1176" s="45" t="s">
        <v>5691</v>
      </c>
      <c r="BF1176" s="45" t="str">
        <f t="shared" si="1251"/>
        <v/>
      </c>
      <c r="BG1176" s="45" t="str">
        <f t="shared" si="1258"/>
        <v/>
      </c>
      <c r="BH1176" s="12" t="str">
        <f t="shared" si="1259"/>
        <v/>
      </c>
      <c r="BI1176" s="43" t="str">
        <f t="shared" si="1260"/>
        <v/>
      </c>
      <c r="BJ1176" s="46" t="str">
        <f t="shared" si="1261"/>
        <v/>
      </c>
      <c r="BK1176" s="46" t="str">
        <f t="shared" si="1262"/>
        <v/>
      </c>
      <c r="BL1176" s="46" t="str">
        <f t="shared" si="1263"/>
        <v/>
      </c>
      <c r="BM1176" s="43" t="str">
        <f t="shared" si="1264"/>
        <v/>
      </c>
      <c r="BN1176" s="43" t="str">
        <f t="shared" si="1265"/>
        <v/>
      </c>
      <c r="BO1176" s="44" t="str">
        <f t="shared" si="1243"/>
        <v>X</v>
      </c>
      <c r="BP1176" s="44" t="str">
        <f t="shared" si="1245"/>
        <v>X</v>
      </c>
      <c r="BQ1176" s="44" t="str">
        <f t="shared" si="1249"/>
        <v/>
      </c>
      <c r="BR1176" s="46" t="str">
        <f t="shared" si="1299"/>
        <v/>
      </c>
      <c r="BS1176" s="47" t="str">
        <f t="shared" si="1300"/>
        <v/>
      </c>
      <c r="BT1176" s="46" t="str">
        <f t="shared" si="1301"/>
        <v/>
      </c>
      <c r="BU1176" s="46" t="str">
        <f t="shared" si="1302"/>
        <v/>
      </c>
      <c r="BV1176" s="73" t="str">
        <f t="shared" si="1281"/>
        <v/>
      </c>
      <c r="BW1176" s="47" t="str">
        <f t="shared" si="1282"/>
        <v/>
      </c>
      <c r="BX1176" s="47" t="str">
        <f t="shared" si="1246"/>
        <v>X</v>
      </c>
      <c r="BY1176" s="13" t="str">
        <f t="shared" si="1250"/>
        <v/>
      </c>
      <c r="BZ1176" s="14" t="str">
        <f t="shared" si="1303"/>
        <v/>
      </c>
      <c r="CA1176" s="48" t="str">
        <f t="shared" si="1304"/>
        <v/>
      </c>
      <c r="CB1176" s="44" t="str">
        <f t="shared" si="1305"/>
        <v/>
      </c>
      <c r="CC1176" s="44" t="str">
        <f t="shared" si="1266"/>
        <v/>
      </c>
      <c r="CD1176" s="44" t="str">
        <f t="shared" si="1252"/>
        <v/>
      </c>
      <c r="CE1176" s="44" t="str">
        <f t="shared" si="1306"/>
        <v/>
      </c>
      <c r="CF1176" s="44" t="str">
        <f t="shared" si="1267"/>
        <v/>
      </c>
      <c r="CG1176" s="44" t="str">
        <f t="shared" si="1268"/>
        <v/>
      </c>
      <c r="CH1176" s="44" t="str">
        <f t="shared" si="1269"/>
        <v/>
      </c>
      <c r="CI1176" s="44" t="str">
        <f t="shared" si="1270"/>
        <v/>
      </c>
      <c r="CJ1176" s="44" t="str">
        <f t="shared" si="1271"/>
        <v/>
      </c>
      <c r="CK1176" s="44" t="str">
        <f t="shared" si="1272"/>
        <v/>
      </c>
      <c r="CL1176" s="44" t="str">
        <f t="shared" si="1273"/>
        <v/>
      </c>
      <c r="CM1176" s="43" t="str">
        <f t="shared" si="1274"/>
        <v/>
      </c>
      <c r="CN1176" s="43" t="str">
        <f t="shared" si="1275"/>
        <v/>
      </c>
      <c r="CO1176" s="43" t="str">
        <f t="shared" si="1276"/>
        <v/>
      </c>
      <c r="CP1176" s="44" t="str">
        <f t="shared" si="1253"/>
        <v>X</v>
      </c>
      <c r="CQ1176" s="44" t="str">
        <f t="shared" si="1277"/>
        <v/>
      </c>
      <c r="CR1176" s="43" t="str">
        <f t="shared" ref="CR1176:CR1239" si="1308">IF(AH1176="112",+$BO1176,IF(AH1176="113",+$BO1176,""))</f>
        <v>X</v>
      </c>
      <c r="CS1176" s="44" t="s">
        <v>332</v>
      </c>
      <c r="CT1176" s="44">
        <v>1</v>
      </c>
      <c r="CU1176" s="44" t="str">
        <f t="shared" si="1283"/>
        <v/>
      </c>
      <c r="CV1176" s="44" t="str">
        <f t="shared" si="1284"/>
        <v/>
      </c>
      <c r="CW1176" s="44" t="str">
        <f t="shared" si="1285"/>
        <v/>
      </c>
      <c r="CX1176" s="44" t="str">
        <f t="shared" si="1286"/>
        <v/>
      </c>
      <c r="CY1176" s="44" t="str">
        <f t="shared" si="1287"/>
        <v/>
      </c>
      <c r="CZ1176" s="44" t="str">
        <f t="shared" si="1288"/>
        <v/>
      </c>
      <c r="DA1176" s="49" t="str">
        <f t="shared" si="1278"/>
        <v/>
      </c>
      <c r="DB1176" s="44" t="str">
        <f t="shared" si="1289"/>
        <v/>
      </c>
      <c r="DC1176" s="44" t="str">
        <f t="shared" si="1290"/>
        <v/>
      </c>
      <c r="DD1176" s="44" t="str">
        <f t="shared" si="1291"/>
        <v/>
      </c>
      <c r="DE1176" s="44" t="str">
        <f t="shared" si="1292"/>
        <v/>
      </c>
      <c r="DF1176" s="44" t="str">
        <f t="shared" si="1293"/>
        <v/>
      </c>
      <c r="DG1176" s="44" t="str">
        <f t="shared" si="1294"/>
        <v/>
      </c>
      <c r="DH1176" s="44" t="str">
        <f t="shared" si="1247"/>
        <v/>
      </c>
      <c r="DI1176" s="50" t="str">
        <f t="shared" si="1295"/>
        <v/>
      </c>
      <c r="DJ1176" s="50" t="str">
        <f t="shared" si="1307"/>
        <v/>
      </c>
      <c r="DK1176" s="50" t="str">
        <f t="shared" si="1296"/>
        <v/>
      </c>
      <c r="DL1176" s="50" t="str">
        <f t="shared" si="1297"/>
        <v/>
      </c>
      <c r="DM1176" s="51" t="str">
        <f t="shared" si="1248"/>
        <v>000000000</v>
      </c>
      <c r="DN1176" s="52"/>
      <c r="DO1176" s="53"/>
      <c r="DP1176" s="52"/>
      <c r="DQ1176" s="53" t="str">
        <f t="shared" si="1279"/>
        <v/>
      </c>
      <c r="DR1176" s="52" t="str">
        <f t="shared" si="1280"/>
        <v/>
      </c>
      <c r="DS1176" s="53"/>
      <c r="DT1176" s="52"/>
      <c r="DU1176" s="53"/>
      <c r="DV1176" s="52"/>
      <c r="DW1176" s="99"/>
      <c r="DX1176" s="99"/>
      <c r="EI1176" s="83"/>
      <c r="EJ1176" s="102"/>
      <c r="EK1176" s="102"/>
      <c r="EL1176" s="102"/>
      <c r="EM1176" s="102"/>
      <c r="EN1176" s="102"/>
      <c r="EO1176" s="102"/>
      <c r="EP1176" s="102"/>
      <c r="EQ1176" s="102"/>
      <c r="ER1176" s="102"/>
      <c r="ES1176" s="102"/>
      <c r="ET1176" s="102"/>
      <c r="EU1176" s="102"/>
      <c r="EV1176" s="102"/>
      <c r="FL1176" s="36" t="str">
        <f t="shared" si="1298"/>
        <v>XX</v>
      </c>
    </row>
    <row r="1177" spans="1:168" s="36" customFormat="1" ht="49.5" customHeight="1" x14ac:dyDescent="0.35">
      <c r="A1177" s="67"/>
      <c r="B1177" s="39"/>
      <c r="C1177" s="39"/>
      <c r="D1177" s="40"/>
      <c r="E1177" s="41"/>
      <c r="F1177" s="41"/>
      <c r="G1177" s="41"/>
      <c r="H1177" s="41"/>
      <c r="I1177" s="41"/>
      <c r="J1177" s="41"/>
      <c r="K1177" s="41"/>
      <c r="L1177" s="41"/>
      <c r="M1177" s="41" t="s">
        <v>5046</v>
      </c>
      <c r="N1177" s="41" t="s">
        <v>5047</v>
      </c>
      <c r="O1177" s="29"/>
      <c r="P1177" s="30"/>
      <c r="Q1177" s="31"/>
      <c r="R1177" s="31"/>
      <c r="S1177" s="32" t="s">
        <v>2430</v>
      </c>
      <c r="T1177" s="33"/>
      <c r="U1177" s="33" t="s">
        <v>3147</v>
      </c>
      <c r="V1177" s="33" t="s">
        <v>5157</v>
      </c>
      <c r="W1177" s="33" t="s">
        <v>4285</v>
      </c>
      <c r="X1177" s="33" t="s">
        <v>5050</v>
      </c>
      <c r="Y1177" s="33" t="s">
        <v>5051</v>
      </c>
      <c r="Z1177" s="33">
        <v>1</v>
      </c>
      <c r="AA1177" s="34" t="s">
        <v>5052</v>
      </c>
      <c r="AB1177" s="34">
        <v>210</v>
      </c>
      <c r="AC1177" s="34" t="s">
        <v>5053</v>
      </c>
      <c r="AD1177" s="34" t="s">
        <v>5054</v>
      </c>
      <c r="AE1177" s="34" t="s">
        <v>5053</v>
      </c>
      <c r="AF1177" s="34" t="s">
        <v>2430</v>
      </c>
      <c r="AG1177" s="34" t="s">
        <v>5157</v>
      </c>
      <c r="AH1177" s="34" t="s">
        <v>3147</v>
      </c>
      <c r="AI1177" s="34" t="s">
        <v>4285</v>
      </c>
      <c r="AJ1177" s="34" t="s">
        <v>4106</v>
      </c>
      <c r="AK1177" s="34" t="s">
        <v>5691</v>
      </c>
      <c r="AL1177" s="34" t="s">
        <v>4106</v>
      </c>
      <c r="AM1177" s="34" t="s">
        <v>5691</v>
      </c>
      <c r="AN1177" s="34">
        <v>1</v>
      </c>
      <c r="AO1177" s="34" t="s">
        <v>5693</v>
      </c>
      <c r="AP1177" s="34" t="s">
        <v>5693</v>
      </c>
      <c r="AQ1177" s="56">
        <v>0</v>
      </c>
      <c r="AR1177" s="56">
        <v>0</v>
      </c>
      <c r="AS1177" s="56">
        <v>0</v>
      </c>
      <c r="AT1177" s="42" t="s">
        <v>4106</v>
      </c>
      <c r="AU1177" s="42" t="s">
        <v>4106</v>
      </c>
      <c r="AV1177" s="42" t="s">
        <v>4106</v>
      </c>
      <c r="AW1177" s="35" t="s">
        <v>5158</v>
      </c>
      <c r="AX1177" s="35" t="s">
        <v>5159</v>
      </c>
      <c r="AY1177" s="35" t="s">
        <v>5160</v>
      </c>
      <c r="AZ1177" s="43" t="str">
        <f t="shared" si="1254"/>
        <v/>
      </c>
      <c r="BA1177" s="44"/>
      <c r="BB1177" s="43" t="str">
        <f t="shared" si="1255"/>
        <v/>
      </c>
      <c r="BC1177" s="45" t="str">
        <f t="shared" si="1256"/>
        <v/>
      </c>
      <c r="BD1177" s="45" t="str">
        <f t="shared" si="1257"/>
        <v/>
      </c>
      <c r="BE1177" s="45" t="s">
        <v>5691</v>
      </c>
      <c r="BF1177" s="45" t="str">
        <f t="shared" si="1251"/>
        <v/>
      </c>
      <c r="BG1177" s="45" t="str">
        <f t="shared" si="1258"/>
        <v/>
      </c>
      <c r="BH1177" s="12" t="str">
        <f t="shared" si="1259"/>
        <v/>
      </c>
      <c r="BI1177" s="43" t="str">
        <f t="shared" si="1260"/>
        <v/>
      </c>
      <c r="BJ1177" s="46" t="str">
        <f t="shared" si="1261"/>
        <v/>
      </c>
      <c r="BK1177" s="46" t="str">
        <f t="shared" si="1262"/>
        <v/>
      </c>
      <c r="BL1177" s="46" t="str">
        <f t="shared" si="1263"/>
        <v/>
      </c>
      <c r="BM1177" s="43" t="str">
        <f t="shared" si="1264"/>
        <v/>
      </c>
      <c r="BN1177" s="43" t="str">
        <f t="shared" si="1265"/>
        <v/>
      </c>
      <c r="BO1177" s="44" t="str">
        <f t="shared" si="1243"/>
        <v>X</v>
      </c>
      <c r="BP1177" s="44" t="str">
        <f t="shared" si="1245"/>
        <v>X</v>
      </c>
      <c r="BQ1177" s="44" t="str">
        <f t="shared" si="1249"/>
        <v/>
      </c>
      <c r="BR1177" s="46" t="str">
        <f t="shared" si="1299"/>
        <v/>
      </c>
      <c r="BS1177" s="47" t="str">
        <f t="shared" si="1300"/>
        <v/>
      </c>
      <c r="BT1177" s="46" t="str">
        <f t="shared" si="1301"/>
        <v/>
      </c>
      <c r="BU1177" s="46" t="str">
        <f t="shared" si="1302"/>
        <v/>
      </c>
      <c r="BV1177" s="73" t="str">
        <f t="shared" si="1281"/>
        <v/>
      </c>
      <c r="BW1177" s="47" t="str">
        <f t="shared" si="1282"/>
        <v/>
      </c>
      <c r="BX1177" s="47" t="str">
        <f t="shared" si="1246"/>
        <v>X</v>
      </c>
      <c r="BY1177" s="13" t="str">
        <f t="shared" si="1250"/>
        <v/>
      </c>
      <c r="BZ1177" s="14" t="str">
        <f t="shared" si="1303"/>
        <v/>
      </c>
      <c r="CA1177" s="48" t="str">
        <f t="shared" si="1304"/>
        <v/>
      </c>
      <c r="CB1177" s="44" t="str">
        <f t="shared" si="1305"/>
        <v/>
      </c>
      <c r="CC1177" s="44" t="str">
        <f t="shared" si="1266"/>
        <v/>
      </c>
      <c r="CD1177" s="44" t="str">
        <f t="shared" si="1252"/>
        <v/>
      </c>
      <c r="CE1177" s="44" t="str">
        <f t="shared" si="1306"/>
        <v/>
      </c>
      <c r="CF1177" s="44" t="str">
        <f t="shared" si="1267"/>
        <v/>
      </c>
      <c r="CG1177" s="44" t="str">
        <f t="shared" si="1268"/>
        <v/>
      </c>
      <c r="CH1177" s="44" t="str">
        <f t="shared" si="1269"/>
        <v/>
      </c>
      <c r="CI1177" s="44" t="str">
        <f t="shared" si="1270"/>
        <v/>
      </c>
      <c r="CJ1177" s="44" t="str">
        <f t="shared" si="1271"/>
        <v/>
      </c>
      <c r="CK1177" s="44" t="str">
        <f t="shared" si="1272"/>
        <v/>
      </c>
      <c r="CL1177" s="44" t="str">
        <f t="shared" si="1273"/>
        <v/>
      </c>
      <c r="CM1177" s="43" t="str">
        <f t="shared" si="1274"/>
        <v/>
      </c>
      <c r="CN1177" s="43" t="str">
        <f t="shared" si="1275"/>
        <v/>
      </c>
      <c r="CO1177" s="43" t="str">
        <f t="shared" si="1276"/>
        <v/>
      </c>
      <c r="CP1177" s="44" t="str">
        <f t="shared" si="1253"/>
        <v>X</v>
      </c>
      <c r="CQ1177" s="44" t="str">
        <f t="shared" si="1277"/>
        <v/>
      </c>
      <c r="CR1177" s="43" t="str">
        <f t="shared" si="1308"/>
        <v>X</v>
      </c>
      <c r="CS1177" s="44" t="s">
        <v>332</v>
      </c>
      <c r="CT1177" s="44">
        <v>1</v>
      </c>
      <c r="CU1177" s="44" t="str">
        <f t="shared" si="1283"/>
        <v/>
      </c>
      <c r="CV1177" s="44" t="str">
        <f t="shared" si="1284"/>
        <v/>
      </c>
      <c r="CW1177" s="44" t="str">
        <f t="shared" si="1285"/>
        <v/>
      </c>
      <c r="CX1177" s="44" t="str">
        <f t="shared" si="1286"/>
        <v/>
      </c>
      <c r="CY1177" s="44" t="str">
        <f t="shared" si="1287"/>
        <v/>
      </c>
      <c r="CZ1177" s="44" t="str">
        <f t="shared" si="1288"/>
        <v/>
      </c>
      <c r="DA1177" s="49" t="str">
        <f t="shared" si="1278"/>
        <v/>
      </c>
      <c r="DB1177" s="44" t="str">
        <f t="shared" si="1289"/>
        <v/>
      </c>
      <c r="DC1177" s="44" t="str">
        <f t="shared" si="1290"/>
        <v/>
      </c>
      <c r="DD1177" s="44" t="str">
        <f t="shared" si="1291"/>
        <v/>
      </c>
      <c r="DE1177" s="44" t="str">
        <f t="shared" si="1292"/>
        <v/>
      </c>
      <c r="DF1177" s="44" t="str">
        <f t="shared" si="1293"/>
        <v/>
      </c>
      <c r="DG1177" s="44" t="str">
        <f t="shared" si="1294"/>
        <v/>
      </c>
      <c r="DH1177" s="44" t="str">
        <f t="shared" si="1247"/>
        <v/>
      </c>
      <c r="DI1177" s="50" t="str">
        <f t="shared" si="1295"/>
        <v/>
      </c>
      <c r="DJ1177" s="50" t="str">
        <f t="shared" si="1307"/>
        <v/>
      </c>
      <c r="DK1177" s="50" t="str">
        <f t="shared" si="1296"/>
        <v/>
      </c>
      <c r="DL1177" s="50" t="str">
        <f t="shared" si="1297"/>
        <v/>
      </c>
      <c r="DM1177" s="51" t="str">
        <f t="shared" si="1248"/>
        <v>000000000</v>
      </c>
      <c r="DN1177" s="52"/>
      <c r="DO1177" s="53"/>
      <c r="DP1177" s="52"/>
      <c r="DQ1177" s="53" t="str">
        <f t="shared" si="1279"/>
        <v/>
      </c>
      <c r="DR1177" s="52" t="str">
        <f t="shared" si="1280"/>
        <v/>
      </c>
      <c r="DS1177" s="53"/>
      <c r="DT1177" s="52"/>
      <c r="DU1177" s="53"/>
      <c r="DV1177" s="52"/>
      <c r="DW1177" s="99"/>
      <c r="DX1177" s="99"/>
      <c r="EI1177" s="83"/>
      <c r="EJ1177" s="102"/>
      <c r="EK1177" s="102"/>
      <c r="EL1177" s="102"/>
      <c r="EM1177" s="102"/>
      <c r="EN1177" s="102"/>
      <c r="EO1177" s="102"/>
      <c r="EP1177" s="102"/>
      <c r="EQ1177" s="102"/>
      <c r="ER1177" s="102"/>
      <c r="ES1177" s="102"/>
      <c r="ET1177" s="102"/>
      <c r="EU1177" s="102"/>
      <c r="EV1177" s="102"/>
      <c r="FL1177" s="36" t="str">
        <f t="shared" si="1298"/>
        <v>XX</v>
      </c>
    </row>
    <row r="1178" spans="1:168" s="36" customFormat="1" ht="49.5" customHeight="1" x14ac:dyDescent="0.35">
      <c r="A1178" s="67"/>
      <c r="B1178" s="39"/>
      <c r="C1178" s="39"/>
      <c r="D1178" s="40"/>
      <c r="E1178" s="41"/>
      <c r="F1178" s="41"/>
      <c r="G1178" s="41"/>
      <c r="H1178" s="41"/>
      <c r="I1178" s="41"/>
      <c r="J1178" s="41"/>
      <c r="K1178" s="41"/>
      <c r="L1178" s="41"/>
      <c r="M1178" s="41" t="s">
        <v>5046</v>
      </c>
      <c r="N1178" s="41" t="s">
        <v>5047</v>
      </c>
      <c r="O1178" s="29"/>
      <c r="P1178" s="30"/>
      <c r="Q1178" s="31"/>
      <c r="R1178" s="31"/>
      <c r="S1178" s="32" t="s">
        <v>2432</v>
      </c>
      <c r="T1178" s="33"/>
      <c r="U1178" s="33" t="s">
        <v>3147</v>
      </c>
      <c r="V1178" s="33" t="s">
        <v>5161</v>
      </c>
      <c r="W1178" s="33" t="s">
        <v>4285</v>
      </c>
      <c r="X1178" s="33" t="s">
        <v>5050</v>
      </c>
      <c r="Y1178" s="33" t="s">
        <v>5051</v>
      </c>
      <c r="Z1178" s="33">
        <v>1</v>
      </c>
      <c r="AA1178" s="34" t="s">
        <v>5052</v>
      </c>
      <c r="AB1178" s="34">
        <v>210</v>
      </c>
      <c r="AC1178" s="34" t="s">
        <v>5053</v>
      </c>
      <c r="AD1178" s="34" t="s">
        <v>5054</v>
      </c>
      <c r="AE1178" s="34" t="s">
        <v>5053</v>
      </c>
      <c r="AF1178" s="34" t="s">
        <v>2432</v>
      </c>
      <c r="AG1178" s="34" t="s">
        <v>5161</v>
      </c>
      <c r="AH1178" s="34" t="s">
        <v>3147</v>
      </c>
      <c r="AI1178" s="34" t="s">
        <v>4285</v>
      </c>
      <c r="AJ1178" s="34" t="s">
        <v>4106</v>
      </c>
      <c r="AK1178" s="34" t="s">
        <v>5691</v>
      </c>
      <c r="AL1178" s="34" t="s">
        <v>4106</v>
      </c>
      <c r="AM1178" s="34" t="s">
        <v>5691</v>
      </c>
      <c r="AN1178" s="34">
        <v>1</v>
      </c>
      <c r="AO1178" s="34" t="s">
        <v>5693</v>
      </c>
      <c r="AP1178" s="34" t="s">
        <v>5693</v>
      </c>
      <c r="AQ1178" s="56">
        <v>0</v>
      </c>
      <c r="AR1178" s="56">
        <v>0</v>
      </c>
      <c r="AS1178" s="56">
        <v>0</v>
      </c>
      <c r="AT1178" s="42" t="s">
        <v>4106</v>
      </c>
      <c r="AU1178" s="42" t="s">
        <v>4106</v>
      </c>
      <c r="AV1178" s="42" t="s">
        <v>4106</v>
      </c>
      <c r="AW1178" s="35" t="s">
        <v>2648</v>
      </c>
      <c r="AX1178" s="35" t="s">
        <v>5162</v>
      </c>
      <c r="AY1178" s="35" t="s">
        <v>5163</v>
      </c>
      <c r="AZ1178" s="43" t="str">
        <f t="shared" si="1254"/>
        <v/>
      </c>
      <c r="BA1178" s="44"/>
      <c r="BB1178" s="43" t="str">
        <f t="shared" si="1255"/>
        <v/>
      </c>
      <c r="BC1178" s="45" t="str">
        <f t="shared" si="1256"/>
        <v/>
      </c>
      <c r="BD1178" s="45" t="str">
        <f t="shared" si="1257"/>
        <v/>
      </c>
      <c r="BE1178" s="45" t="s">
        <v>5691</v>
      </c>
      <c r="BF1178" s="45" t="str">
        <f t="shared" si="1251"/>
        <v/>
      </c>
      <c r="BG1178" s="45" t="str">
        <f t="shared" si="1258"/>
        <v/>
      </c>
      <c r="BH1178" s="12" t="str">
        <f t="shared" si="1259"/>
        <v/>
      </c>
      <c r="BI1178" s="43" t="str">
        <f t="shared" si="1260"/>
        <v/>
      </c>
      <c r="BJ1178" s="46" t="str">
        <f t="shared" si="1261"/>
        <v/>
      </c>
      <c r="BK1178" s="46" t="str">
        <f t="shared" si="1262"/>
        <v/>
      </c>
      <c r="BL1178" s="46" t="str">
        <f t="shared" si="1263"/>
        <v/>
      </c>
      <c r="BM1178" s="43" t="str">
        <f t="shared" si="1264"/>
        <v/>
      </c>
      <c r="BN1178" s="43" t="str">
        <f t="shared" si="1265"/>
        <v/>
      </c>
      <c r="BO1178" s="44" t="str">
        <f t="shared" si="1243"/>
        <v>X</v>
      </c>
      <c r="BP1178" s="44" t="str">
        <f t="shared" si="1245"/>
        <v>X</v>
      </c>
      <c r="BQ1178" s="44" t="str">
        <f t="shared" si="1249"/>
        <v/>
      </c>
      <c r="BR1178" s="46" t="str">
        <f t="shared" si="1299"/>
        <v/>
      </c>
      <c r="BS1178" s="47" t="str">
        <f t="shared" si="1300"/>
        <v/>
      </c>
      <c r="BT1178" s="46" t="str">
        <f t="shared" si="1301"/>
        <v/>
      </c>
      <c r="BU1178" s="46" t="str">
        <f t="shared" si="1302"/>
        <v/>
      </c>
      <c r="BV1178" s="73" t="str">
        <f t="shared" si="1281"/>
        <v/>
      </c>
      <c r="BW1178" s="47" t="str">
        <f t="shared" si="1282"/>
        <v/>
      </c>
      <c r="BX1178" s="47" t="str">
        <f t="shared" si="1246"/>
        <v>X</v>
      </c>
      <c r="BY1178" s="13" t="str">
        <f t="shared" si="1250"/>
        <v/>
      </c>
      <c r="BZ1178" s="14" t="str">
        <f t="shared" si="1303"/>
        <v/>
      </c>
      <c r="CA1178" s="48" t="str">
        <f t="shared" si="1304"/>
        <v/>
      </c>
      <c r="CB1178" s="44" t="str">
        <f t="shared" si="1305"/>
        <v/>
      </c>
      <c r="CC1178" s="44" t="str">
        <f t="shared" si="1266"/>
        <v/>
      </c>
      <c r="CD1178" s="44" t="str">
        <f t="shared" si="1252"/>
        <v/>
      </c>
      <c r="CE1178" s="44" t="str">
        <f t="shared" si="1306"/>
        <v/>
      </c>
      <c r="CF1178" s="44" t="str">
        <f t="shared" si="1267"/>
        <v/>
      </c>
      <c r="CG1178" s="44" t="str">
        <f t="shared" si="1268"/>
        <v/>
      </c>
      <c r="CH1178" s="44" t="str">
        <f t="shared" si="1269"/>
        <v/>
      </c>
      <c r="CI1178" s="44" t="str">
        <f t="shared" si="1270"/>
        <v/>
      </c>
      <c r="CJ1178" s="44" t="str">
        <f t="shared" si="1271"/>
        <v/>
      </c>
      <c r="CK1178" s="44" t="str">
        <f t="shared" si="1272"/>
        <v/>
      </c>
      <c r="CL1178" s="44" t="str">
        <f t="shared" si="1273"/>
        <v/>
      </c>
      <c r="CM1178" s="43" t="str">
        <f t="shared" si="1274"/>
        <v/>
      </c>
      <c r="CN1178" s="43" t="str">
        <f t="shared" si="1275"/>
        <v/>
      </c>
      <c r="CO1178" s="43" t="str">
        <f t="shared" si="1276"/>
        <v/>
      </c>
      <c r="CP1178" s="44" t="str">
        <f t="shared" si="1253"/>
        <v>X</v>
      </c>
      <c r="CQ1178" s="44" t="str">
        <f t="shared" si="1277"/>
        <v/>
      </c>
      <c r="CR1178" s="43" t="str">
        <f t="shared" si="1308"/>
        <v>X</v>
      </c>
      <c r="CS1178" s="44" t="s">
        <v>332</v>
      </c>
      <c r="CT1178" s="44">
        <v>1</v>
      </c>
      <c r="CU1178" s="44" t="str">
        <f t="shared" si="1283"/>
        <v/>
      </c>
      <c r="CV1178" s="44" t="str">
        <f t="shared" si="1284"/>
        <v/>
      </c>
      <c r="CW1178" s="44" t="str">
        <f t="shared" si="1285"/>
        <v/>
      </c>
      <c r="CX1178" s="44" t="str">
        <f t="shared" si="1286"/>
        <v/>
      </c>
      <c r="CY1178" s="44" t="str">
        <f t="shared" si="1287"/>
        <v/>
      </c>
      <c r="CZ1178" s="44" t="str">
        <f t="shared" si="1288"/>
        <v/>
      </c>
      <c r="DA1178" s="49" t="str">
        <f t="shared" si="1278"/>
        <v/>
      </c>
      <c r="DB1178" s="44" t="str">
        <f t="shared" si="1289"/>
        <v/>
      </c>
      <c r="DC1178" s="44" t="str">
        <f t="shared" si="1290"/>
        <v/>
      </c>
      <c r="DD1178" s="44" t="str">
        <f t="shared" si="1291"/>
        <v/>
      </c>
      <c r="DE1178" s="44" t="str">
        <f t="shared" si="1292"/>
        <v/>
      </c>
      <c r="DF1178" s="44" t="str">
        <f t="shared" si="1293"/>
        <v/>
      </c>
      <c r="DG1178" s="44" t="str">
        <f t="shared" si="1294"/>
        <v/>
      </c>
      <c r="DH1178" s="44" t="str">
        <f t="shared" si="1247"/>
        <v/>
      </c>
      <c r="DI1178" s="50" t="str">
        <f t="shared" si="1295"/>
        <v/>
      </c>
      <c r="DJ1178" s="50" t="str">
        <f t="shared" si="1307"/>
        <v/>
      </c>
      <c r="DK1178" s="50" t="str">
        <f t="shared" si="1296"/>
        <v/>
      </c>
      <c r="DL1178" s="50" t="str">
        <f t="shared" si="1297"/>
        <v/>
      </c>
      <c r="DM1178" s="51" t="str">
        <f t="shared" si="1248"/>
        <v>000000000</v>
      </c>
      <c r="DN1178" s="52"/>
      <c r="DO1178" s="53"/>
      <c r="DP1178" s="52"/>
      <c r="DQ1178" s="53" t="str">
        <f t="shared" si="1279"/>
        <v/>
      </c>
      <c r="DR1178" s="52" t="str">
        <f t="shared" si="1280"/>
        <v/>
      </c>
      <c r="DS1178" s="53"/>
      <c r="DT1178" s="52"/>
      <c r="DU1178" s="53"/>
      <c r="DV1178" s="52"/>
      <c r="DW1178" s="99"/>
      <c r="DX1178" s="99"/>
      <c r="EI1178" s="83"/>
      <c r="EJ1178" s="102"/>
      <c r="EK1178" s="102"/>
      <c r="EL1178" s="102"/>
      <c r="EM1178" s="102"/>
      <c r="EN1178" s="102"/>
      <c r="EO1178" s="102"/>
      <c r="EP1178" s="102"/>
      <c r="EQ1178" s="102"/>
      <c r="ER1178" s="102"/>
      <c r="ES1178" s="102"/>
      <c r="ET1178" s="102"/>
      <c r="EU1178" s="102"/>
      <c r="EV1178" s="102"/>
      <c r="FL1178" s="36" t="str">
        <f t="shared" si="1298"/>
        <v>XX</v>
      </c>
    </row>
    <row r="1179" spans="1:168" s="36" customFormat="1" ht="49.5" customHeight="1" x14ac:dyDescent="0.35">
      <c r="A1179" s="67"/>
      <c r="B1179" s="39"/>
      <c r="C1179" s="39"/>
      <c r="D1179" s="40"/>
      <c r="E1179" s="41"/>
      <c r="F1179" s="41"/>
      <c r="G1179" s="41"/>
      <c r="H1179" s="41"/>
      <c r="I1179" s="41"/>
      <c r="J1179" s="41"/>
      <c r="K1179" s="41"/>
      <c r="L1179" s="41"/>
      <c r="M1179" s="41" t="s">
        <v>5046</v>
      </c>
      <c r="N1179" s="41" t="s">
        <v>5047</v>
      </c>
      <c r="O1179" s="29"/>
      <c r="P1179" s="30"/>
      <c r="Q1179" s="31"/>
      <c r="R1179" s="31"/>
      <c r="S1179" s="32" t="s">
        <v>2434</v>
      </c>
      <c r="T1179" s="33"/>
      <c r="U1179" s="33" t="s">
        <v>3147</v>
      </c>
      <c r="V1179" s="33" t="s">
        <v>2643</v>
      </c>
      <c r="W1179" s="33" t="s">
        <v>4285</v>
      </c>
      <c r="X1179" s="33" t="s">
        <v>5050</v>
      </c>
      <c r="Y1179" s="33" t="s">
        <v>5051</v>
      </c>
      <c r="Z1179" s="33">
        <v>1</v>
      </c>
      <c r="AA1179" s="34" t="s">
        <v>5052</v>
      </c>
      <c r="AB1179" s="34">
        <v>210</v>
      </c>
      <c r="AC1179" s="34" t="s">
        <v>5053</v>
      </c>
      <c r="AD1179" s="34" t="s">
        <v>5054</v>
      </c>
      <c r="AE1179" s="34" t="s">
        <v>5053</v>
      </c>
      <c r="AF1179" s="34" t="s">
        <v>2434</v>
      </c>
      <c r="AG1179" s="34" t="s">
        <v>2643</v>
      </c>
      <c r="AH1179" s="34" t="s">
        <v>3147</v>
      </c>
      <c r="AI1179" s="34" t="s">
        <v>4285</v>
      </c>
      <c r="AJ1179" s="34" t="s">
        <v>4106</v>
      </c>
      <c r="AK1179" s="34" t="s">
        <v>5691</v>
      </c>
      <c r="AL1179" s="34" t="s">
        <v>4106</v>
      </c>
      <c r="AM1179" s="34" t="s">
        <v>5691</v>
      </c>
      <c r="AN1179" s="34">
        <v>1</v>
      </c>
      <c r="AO1179" s="34" t="s">
        <v>5693</v>
      </c>
      <c r="AP1179" s="34" t="s">
        <v>5693</v>
      </c>
      <c r="AQ1179" s="56">
        <v>0</v>
      </c>
      <c r="AR1179" s="56">
        <v>0</v>
      </c>
      <c r="AS1179" s="56">
        <v>0</v>
      </c>
      <c r="AT1179" s="42" t="s">
        <v>4106</v>
      </c>
      <c r="AU1179" s="42" t="s">
        <v>4106</v>
      </c>
      <c r="AV1179" s="42" t="s">
        <v>4106</v>
      </c>
      <c r="AW1179" s="35" t="s">
        <v>2644</v>
      </c>
      <c r="AX1179" s="35" t="s">
        <v>2645</v>
      </c>
      <c r="AY1179" s="35" t="s">
        <v>2646</v>
      </c>
      <c r="AZ1179" s="43" t="str">
        <f t="shared" si="1254"/>
        <v/>
      </c>
      <c r="BA1179" s="44"/>
      <c r="BB1179" s="43" t="str">
        <f t="shared" si="1255"/>
        <v/>
      </c>
      <c r="BC1179" s="45" t="str">
        <f t="shared" si="1256"/>
        <v/>
      </c>
      <c r="BD1179" s="45" t="str">
        <f t="shared" si="1257"/>
        <v/>
      </c>
      <c r="BE1179" s="45" t="s">
        <v>5691</v>
      </c>
      <c r="BF1179" s="45" t="str">
        <f t="shared" si="1251"/>
        <v/>
      </c>
      <c r="BG1179" s="45" t="str">
        <f t="shared" si="1258"/>
        <v/>
      </c>
      <c r="BH1179" s="12" t="str">
        <f t="shared" si="1259"/>
        <v/>
      </c>
      <c r="BI1179" s="43" t="str">
        <f t="shared" si="1260"/>
        <v/>
      </c>
      <c r="BJ1179" s="46" t="str">
        <f t="shared" si="1261"/>
        <v/>
      </c>
      <c r="BK1179" s="46" t="str">
        <f t="shared" si="1262"/>
        <v/>
      </c>
      <c r="BL1179" s="46" t="str">
        <f t="shared" si="1263"/>
        <v/>
      </c>
      <c r="BM1179" s="43" t="str">
        <f t="shared" si="1264"/>
        <v/>
      </c>
      <c r="BN1179" s="43" t="str">
        <f t="shared" si="1265"/>
        <v/>
      </c>
      <c r="BO1179" s="44" t="str">
        <f t="shared" si="1243"/>
        <v>X</v>
      </c>
      <c r="BP1179" s="44" t="str">
        <f t="shared" si="1245"/>
        <v>X</v>
      </c>
      <c r="BQ1179" s="44" t="str">
        <f t="shared" si="1249"/>
        <v/>
      </c>
      <c r="BR1179" s="46" t="str">
        <f t="shared" si="1299"/>
        <v/>
      </c>
      <c r="BS1179" s="47" t="str">
        <f t="shared" si="1300"/>
        <v/>
      </c>
      <c r="BT1179" s="46" t="str">
        <f t="shared" si="1301"/>
        <v/>
      </c>
      <c r="BU1179" s="46" t="str">
        <f t="shared" si="1302"/>
        <v/>
      </c>
      <c r="BV1179" s="73" t="str">
        <f t="shared" si="1281"/>
        <v/>
      </c>
      <c r="BW1179" s="47" t="str">
        <f t="shared" si="1282"/>
        <v/>
      </c>
      <c r="BX1179" s="47" t="str">
        <f t="shared" si="1246"/>
        <v>X</v>
      </c>
      <c r="BY1179" s="13" t="str">
        <f t="shared" si="1250"/>
        <v/>
      </c>
      <c r="BZ1179" s="14" t="str">
        <f t="shared" si="1303"/>
        <v/>
      </c>
      <c r="CA1179" s="48" t="str">
        <f t="shared" si="1304"/>
        <v/>
      </c>
      <c r="CB1179" s="44" t="str">
        <f t="shared" si="1305"/>
        <v/>
      </c>
      <c r="CC1179" s="44" t="str">
        <f t="shared" si="1266"/>
        <v/>
      </c>
      <c r="CD1179" s="44" t="str">
        <f t="shared" si="1252"/>
        <v/>
      </c>
      <c r="CE1179" s="44" t="str">
        <f t="shared" si="1306"/>
        <v/>
      </c>
      <c r="CF1179" s="44" t="str">
        <f t="shared" si="1267"/>
        <v/>
      </c>
      <c r="CG1179" s="44" t="str">
        <f t="shared" si="1268"/>
        <v/>
      </c>
      <c r="CH1179" s="44" t="str">
        <f t="shared" si="1269"/>
        <v/>
      </c>
      <c r="CI1179" s="44" t="str">
        <f t="shared" si="1270"/>
        <v/>
      </c>
      <c r="CJ1179" s="44" t="str">
        <f t="shared" si="1271"/>
        <v/>
      </c>
      <c r="CK1179" s="44" t="str">
        <f t="shared" si="1272"/>
        <v/>
      </c>
      <c r="CL1179" s="44" t="str">
        <f t="shared" si="1273"/>
        <v/>
      </c>
      <c r="CM1179" s="43" t="str">
        <f t="shared" si="1274"/>
        <v/>
      </c>
      <c r="CN1179" s="43" t="str">
        <f t="shared" si="1275"/>
        <v/>
      </c>
      <c r="CO1179" s="43" t="str">
        <f t="shared" si="1276"/>
        <v/>
      </c>
      <c r="CP1179" s="44" t="str">
        <f t="shared" si="1253"/>
        <v>X</v>
      </c>
      <c r="CQ1179" s="44" t="str">
        <f t="shared" si="1277"/>
        <v/>
      </c>
      <c r="CR1179" s="43" t="str">
        <f t="shared" si="1308"/>
        <v>X</v>
      </c>
      <c r="CS1179" s="44" t="s">
        <v>332</v>
      </c>
      <c r="CT1179" s="44">
        <v>1</v>
      </c>
      <c r="CU1179" s="44" t="str">
        <f t="shared" si="1283"/>
        <v/>
      </c>
      <c r="CV1179" s="44" t="str">
        <f t="shared" si="1284"/>
        <v/>
      </c>
      <c r="CW1179" s="44" t="str">
        <f t="shared" si="1285"/>
        <v/>
      </c>
      <c r="CX1179" s="44" t="str">
        <f t="shared" si="1286"/>
        <v/>
      </c>
      <c r="CY1179" s="44" t="str">
        <f t="shared" si="1287"/>
        <v/>
      </c>
      <c r="CZ1179" s="44" t="str">
        <f t="shared" si="1288"/>
        <v/>
      </c>
      <c r="DA1179" s="49" t="str">
        <f t="shared" si="1278"/>
        <v/>
      </c>
      <c r="DB1179" s="44" t="str">
        <f t="shared" si="1289"/>
        <v/>
      </c>
      <c r="DC1179" s="44" t="str">
        <f t="shared" si="1290"/>
        <v/>
      </c>
      <c r="DD1179" s="44" t="str">
        <f t="shared" si="1291"/>
        <v/>
      </c>
      <c r="DE1179" s="44" t="str">
        <f t="shared" si="1292"/>
        <v/>
      </c>
      <c r="DF1179" s="44" t="str">
        <f t="shared" si="1293"/>
        <v/>
      </c>
      <c r="DG1179" s="44" t="str">
        <f t="shared" si="1294"/>
        <v/>
      </c>
      <c r="DH1179" s="44" t="str">
        <f t="shared" si="1247"/>
        <v/>
      </c>
      <c r="DI1179" s="50" t="str">
        <f t="shared" si="1295"/>
        <v/>
      </c>
      <c r="DJ1179" s="50" t="str">
        <f t="shared" si="1307"/>
        <v/>
      </c>
      <c r="DK1179" s="50" t="str">
        <f t="shared" si="1296"/>
        <v/>
      </c>
      <c r="DL1179" s="50" t="str">
        <f t="shared" si="1297"/>
        <v/>
      </c>
      <c r="DM1179" s="51" t="str">
        <f t="shared" si="1248"/>
        <v>000000000</v>
      </c>
      <c r="DN1179" s="52"/>
      <c r="DO1179" s="53"/>
      <c r="DP1179" s="52"/>
      <c r="DQ1179" s="53" t="str">
        <f t="shared" si="1279"/>
        <v/>
      </c>
      <c r="DR1179" s="52" t="str">
        <f t="shared" si="1280"/>
        <v/>
      </c>
      <c r="DS1179" s="53"/>
      <c r="DT1179" s="52"/>
      <c r="DU1179" s="53"/>
      <c r="DV1179" s="52"/>
      <c r="DW1179" s="99"/>
      <c r="DX1179" s="99"/>
      <c r="EI1179" s="83"/>
      <c r="EJ1179" s="102"/>
      <c r="EK1179" s="102"/>
      <c r="EL1179" s="102"/>
      <c r="EM1179" s="102"/>
      <c r="EN1179" s="102"/>
      <c r="EO1179" s="102"/>
      <c r="EP1179" s="102"/>
      <c r="EQ1179" s="102"/>
      <c r="ER1179" s="102"/>
      <c r="ES1179" s="102"/>
      <c r="ET1179" s="102"/>
      <c r="EU1179" s="102"/>
      <c r="EV1179" s="102"/>
      <c r="FL1179" s="36" t="str">
        <f t="shared" si="1298"/>
        <v>XX</v>
      </c>
    </row>
    <row r="1180" spans="1:168" s="36" customFormat="1" ht="49.5" customHeight="1" x14ac:dyDescent="0.35">
      <c r="A1180" s="67"/>
      <c r="B1180" s="39"/>
      <c r="C1180" s="39"/>
      <c r="D1180" s="40"/>
      <c r="E1180" s="41"/>
      <c r="F1180" s="41"/>
      <c r="G1180" s="41"/>
      <c r="H1180" s="41"/>
      <c r="I1180" s="41"/>
      <c r="J1180" s="41"/>
      <c r="K1180" s="41"/>
      <c r="L1180" s="41"/>
      <c r="M1180" s="41" t="s">
        <v>5046</v>
      </c>
      <c r="N1180" s="41" t="s">
        <v>5047</v>
      </c>
      <c r="O1180" s="29"/>
      <c r="P1180" s="30"/>
      <c r="Q1180" s="31"/>
      <c r="R1180" s="31"/>
      <c r="S1180" s="32" t="s">
        <v>2436</v>
      </c>
      <c r="T1180" s="33"/>
      <c r="U1180" s="33" t="s">
        <v>3147</v>
      </c>
      <c r="V1180" s="33" t="s">
        <v>2647</v>
      </c>
      <c r="W1180" s="33" t="s">
        <v>4285</v>
      </c>
      <c r="X1180" s="33" t="s">
        <v>5050</v>
      </c>
      <c r="Y1180" s="33" t="s">
        <v>5051</v>
      </c>
      <c r="Z1180" s="33">
        <v>1</v>
      </c>
      <c r="AA1180" s="34" t="s">
        <v>5052</v>
      </c>
      <c r="AB1180" s="34">
        <v>210</v>
      </c>
      <c r="AC1180" s="34" t="s">
        <v>5053</v>
      </c>
      <c r="AD1180" s="34" t="s">
        <v>5054</v>
      </c>
      <c r="AE1180" s="34" t="s">
        <v>5053</v>
      </c>
      <c r="AF1180" s="34" t="s">
        <v>2436</v>
      </c>
      <c r="AG1180" s="34" t="s">
        <v>2650</v>
      </c>
      <c r="AH1180" s="34" t="s">
        <v>3147</v>
      </c>
      <c r="AI1180" s="34" t="s">
        <v>4285</v>
      </c>
      <c r="AJ1180" s="34" t="s">
        <v>4106</v>
      </c>
      <c r="AK1180" s="34" t="s">
        <v>5691</v>
      </c>
      <c r="AL1180" s="34" t="s">
        <v>4106</v>
      </c>
      <c r="AM1180" s="34" t="s">
        <v>5691</v>
      </c>
      <c r="AN1180" s="34">
        <v>1</v>
      </c>
      <c r="AO1180" s="34" t="s">
        <v>5693</v>
      </c>
      <c r="AP1180" s="34" t="s">
        <v>5693</v>
      </c>
      <c r="AQ1180" s="56">
        <v>0</v>
      </c>
      <c r="AR1180" s="56">
        <v>0</v>
      </c>
      <c r="AS1180" s="56">
        <v>0</v>
      </c>
      <c r="AT1180" s="42" t="s">
        <v>4106</v>
      </c>
      <c r="AU1180" s="42" t="s">
        <v>4106</v>
      </c>
      <c r="AV1180" s="42" t="s">
        <v>4106</v>
      </c>
      <c r="AW1180" s="35" t="s">
        <v>2648</v>
      </c>
      <c r="AX1180" s="35" t="s">
        <v>5162</v>
      </c>
      <c r="AY1180" s="35" t="s">
        <v>2649</v>
      </c>
      <c r="AZ1180" s="43" t="str">
        <f t="shared" si="1254"/>
        <v/>
      </c>
      <c r="BA1180" s="44"/>
      <c r="BB1180" s="43" t="str">
        <f t="shared" si="1255"/>
        <v/>
      </c>
      <c r="BC1180" s="45" t="str">
        <f t="shared" si="1256"/>
        <v/>
      </c>
      <c r="BD1180" s="45" t="str">
        <f t="shared" si="1257"/>
        <v/>
      </c>
      <c r="BE1180" s="45" t="s">
        <v>5691</v>
      </c>
      <c r="BF1180" s="45" t="str">
        <f t="shared" si="1251"/>
        <v/>
      </c>
      <c r="BG1180" s="45" t="str">
        <f t="shared" si="1258"/>
        <v/>
      </c>
      <c r="BH1180" s="12" t="str">
        <f t="shared" si="1259"/>
        <v/>
      </c>
      <c r="BI1180" s="43" t="str">
        <f t="shared" si="1260"/>
        <v/>
      </c>
      <c r="BJ1180" s="46" t="str">
        <f t="shared" si="1261"/>
        <v/>
      </c>
      <c r="BK1180" s="46" t="str">
        <f t="shared" si="1262"/>
        <v/>
      </c>
      <c r="BL1180" s="46" t="str">
        <f t="shared" si="1263"/>
        <v/>
      </c>
      <c r="BM1180" s="43" t="str">
        <f t="shared" si="1264"/>
        <v/>
      </c>
      <c r="BN1180" s="43" t="str">
        <f t="shared" si="1265"/>
        <v/>
      </c>
      <c r="BO1180" s="44" t="str">
        <f t="shared" si="1243"/>
        <v>X</v>
      </c>
      <c r="BP1180" s="44" t="str">
        <f t="shared" si="1245"/>
        <v>X</v>
      </c>
      <c r="BQ1180" s="44" t="str">
        <f t="shared" si="1249"/>
        <v/>
      </c>
      <c r="BR1180" s="46" t="str">
        <f t="shared" si="1299"/>
        <v/>
      </c>
      <c r="BS1180" s="47" t="str">
        <f t="shared" si="1300"/>
        <v/>
      </c>
      <c r="BT1180" s="46" t="str">
        <f t="shared" si="1301"/>
        <v/>
      </c>
      <c r="BU1180" s="46" t="str">
        <f t="shared" si="1302"/>
        <v/>
      </c>
      <c r="BV1180" s="73" t="str">
        <f t="shared" si="1281"/>
        <v/>
      </c>
      <c r="BW1180" s="47" t="str">
        <f t="shared" si="1282"/>
        <v/>
      </c>
      <c r="BX1180" s="47" t="str">
        <f t="shared" si="1246"/>
        <v>X</v>
      </c>
      <c r="BY1180" s="13" t="str">
        <f t="shared" si="1250"/>
        <v/>
      </c>
      <c r="BZ1180" s="14" t="str">
        <f t="shared" si="1303"/>
        <v/>
      </c>
      <c r="CA1180" s="48" t="str">
        <f t="shared" si="1304"/>
        <v/>
      </c>
      <c r="CB1180" s="44" t="str">
        <f t="shared" si="1305"/>
        <v/>
      </c>
      <c r="CC1180" s="44" t="str">
        <f t="shared" si="1266"/>
        <v/>
      </c>
      <c r="CD1180" s="44" t="str">
        <f t="shared" si="1252"/>
        <v/>
      </c>
      <c r="CE1180" s="44" t="str">
        <f t="shared" si="1306"/>
        <v/>
      </c>
      <c r="CF1180" s="44" t="str">
        <f t="shared" si="1267"/>
        <v/>
      </c>
      <c r="CG1180" s="44" t="str">
        <f t="shared" si="1268"/>
        <v/>
      </c>
      <c r="CH1180" s="44" t="str">
        <f t="shared" si="1269"/>
        <v/>
      </c>
      <c r="CI1180" s="44" t="str">
        <f t="shared" si="1270"/>
        <v/>
      </c>
      <c r="CJ1180" s="44" t="str">
        <f t="shared" si="1271"/>
        <v/>
      </c>
      <c r="CK1180" s="44" t="str">
        <f t="shared" si="1272"/>
        <v/>
      </c>
      <c r="CL1180" s="44" t="str">
        <f t="shared" si="1273"/>
        <v/>
      </c>
      <c r="CM1180" s="43" t="str">
        <f t="shared" si="1274"/>
        <v/>
      </c>
      <c r="CN1180" s="43" t="str">
        <f t="shared" si="1275"/>
        <v/>
      </c>
      <c r="CO1180" s="43" t="str">
        <f t="shared" si="1276"/>
        <v/>
      </c>
      <c r="CP1180" s="44" t="str">
        <f t="shared" si="1253"/>
        <v>X</v>
      </c>
      <c r="CQ1180" s="44" t="str">
        <f t="shared" si="1277"/>
        <v/>
      </c>
      <c r="CR1180" s="43" t="str">
        <f t="shared" si="1308"/>
        <v>X</v>
      </c>
      <c r="CS1180" s="44" t="s">
        <v>332</v>
      </c>
      <c r="CT1180" s="44">
        <v>1</v>
      </c>
      <c r="CU1180" s="44" t="str">
        <f t="shared" si="1283"/>
        <v/>
      </c>
      <c r="CV1180" s="44" t="str">
        <f t="shared" si="1284"/>
        <v/>
      </c>
      <c r="CW1180" s="44" t="str">
        <f t="shared" si="1285"/>
        <v/>
      </c>
      <c r="CX1180" s="44" t="str">
        <f t="shared" si="1286"/>
        <v/>
      </c>
      <c r="CY1180" s="44" t="str">
        <f t="shared" si="1287"/>
        <v/>
      </c>
      <c r="CZ1180" s="44" t="str">
        <f t="shared" si="1288"/>
        <v/>
      </c>
      <c r="DA1180" s="49" t="str">
        <f t="shared" si="1278"/>
        <v/>
      </c>
      <c r="DB1180" s="44" t="str">
        <f t="shared" si="1289"/>
        <v/>
      </c>
      <c r="DC1180" s="44" t="str">
        <f t="shared" si="1290"/>
        <v/>
      </c>
      <c r="DD1180" s="44" t="str">
        <f t="shared" si="1291"/>
        <v/>
      </c>
      <c r="DE1180" s="44" t="str">
        <f t="shared" si="1292"/>
        <v/>
      </c>
      <c r="DF1180" s="44" t="str">
        <f t="shared" si="1293"/>
        <v/>
      </c>
      <c r="DG1180" s="44" t="str">
        <f t="shared" si="1294"/>
        <v/>
      </c>
      <c r="DH1180" s="44" t="str">
        <f t="shared" si="1247"/>
        <v/>
      </c>
      <c r="DI1180" s="50" t="str">
        <f t="shared" si="1295"/>
        <v/>
      </c>
      <c r="DJ1180" s="50" t="str">
        <f t="shared" si="1307"/>
        <v/>
      </c>
      <c r="DK1180" s="50" t="str">
        <f t="shared" si="1296"/>
        <v/>
      </c>
      <c r="DL1180" s="50" t="str">
        <f t="shared" si="1297"/>
        <v/>
      </c>
      <c r="DM1180" s="51" t="str">
        <f t="shared" si="1248"/>
        <v>000000000</v>
      </c>
      <c r="DN1180" s="52"/>
      <c r="DO1180" s="53"/>
      <c r="DP1180" s="52"/>
      <c r="DQ1180" s="53" t="str">
        <f t="shared" si="1279"/>
        <v/>
      </c>
      <c r="DR1180" s="52" t="str">
        <f t="shared" si="1280"/>
        <v/>
      </c>
      <c r="DS1180" s="53"/>
      <c r="DT1180" s="52"/>
      <c r="DU1180" s="53"/>
      <c r="DV1180" s="52"/>
      <c r="DW1180" s="99"/>
      <c r="DX1180" s="99"/>
      <c r="EI1180" s="83"/>
      <c r="EJ1180" s="102"/>
      <c r="EK1180" s="102"/>
      <c r="EL1180" s="102"/>
      <c r="EM1180" s="102"/>
      <c r="EN1180" s="102"/>
      <c r="EO1180" s="102"/>
      <c r="EP1180" s="102"/>
      <c r="EQ1180" s="102"/>
      <c r="ER1180" s="102"/>
      <c r="ES1180" s="102"/>
      <c r="ET1180" s="102"/>
      <c r="EU1180" s="102"/>
      <c r="EV1180" s="102"/>
      <c r="FL1180" s="36" t="str">
        <f t="shared" si="1298"/>
        <v>XX</v>
      </c>
    </row>
    <row r="1181" spans="1:168" s="36" customFormat="1" ht="49.5" customHeight="1" x14ac:dyDescent="0.35">
      <c r="A1181" s="67"/>
      <c r="B1181" s="39"/>
      <c r="C1181" s="39"/>
      <c r="D1181" s="40"/>
      <c r="E1181" s="41"/>
      <c r="F1181" s="41"/>
      <c r="G1181" s="41"/>
      <c r="H1181" s="41"/>
      <c r="I1181" s="41"/>
      <c r="J1181" s="41"/>
      <c r="K1181" s="41"/>
      <c r="L1181" s="41"/>
      <c r="M1181" s="41" t="s">
        <v>5046</v>
      </c>
      <c r="N1181" s="41" t="s">
        <v>5047</v>
      </c>
      <c r="O1181" s="29"/>
      <c r="P1181" s="30"/>
      <c r="Q1181" s="31"/>
      <c r="R1181" s="31"/>
      <c r="S1181" s="32" t="s">
        <v>2438</v>
      </c>
      <c r="T1181" s="33"/>
      <c r="U1181" s="33" t="s">
        <v>3147</v>
      </c>
      <c r="V1181" s="33" t="s">
        <v>2651</v>
      </c>
      <c r="W1181" s="33" t="s">
        <v>4285</v>
      </c>
      <c r="X1181" s="33" t="s">
        <v>5050</v>
      </c>
      <c r="Y1181" s="33" t="s">
        <v>5051</v>
      </c>
      <c r="Z1181" s="33">
        <v>1</v>
      </c>
      <c r="AA1181" s="34" t="s">
        <v>5052</v>
      </c>
      <c r="AB1181" s="34">
        <v>210</v>
      </c>
      <c r="AC1181" s="34" t="s">
        <v>5053</v>
      </c>
      <c r="AD1181" s="34" t="s">
        <v>5054</v>
      </c>
      <c r="AE1181" s="34" t="s">
        <v>5053</v>
      </c>
      <c r="AF1181" s="34" t="s">
        <v>2438</v>
      </c>
      <c r="AG1181" s="34" t="s">
        <v>2651</v>
      </c>
      <c r="AH1181" s="34" t="s">
        <v>3147</v>
      </c>
      <c r="AI1181" s="34" t="s">
        <v>4285</v>
      </c>
      <c r="AJ1181" s="34" t="s">
        <v>4106</v>
      </c>
      <c r="AK1181" s="34" t="s">
        <v>5691</v>
      </c>
      <c r="AL1181" s="34" t="s">
        <v>4106</v>
      </c>
      <c r="AM1181" s="34" t="s">
        <v>5691</v>
      </c>
      <c r="AN1181" s="34">
        <v>1</v>
      </c>
      <c r="AO1181" s="34" t="s">
        <v>5693</v>
      </c>
      <c r="AP1181" s="34" t="s">
        <v>5693</v>
      </c>
      <c r="AQ1181" s="56">
        <v>0</v>
      </c>
      <c r="AR1181" s="56">
        <v>0</v>
      </c>
      <c r="AS1181" s="56">
        <v>0</v>
      </c>
      <c r="AT1181" s="42" t="s">
        <v>4106</v>
      </c>
      <c r="AU1181" s="42" t="s">
        <v>4106</v>
      </c>
      <c r="AV1181" s="42" t="s">
        <v>4106</v>
      </c>
      <c r="AW1181" s="35" t="s">
        <v>2648</v>
      </c>
      <c r="AX1181" s="35" t="s">
        <v>5162</v>
      </c>
      <c r="AY1181" s="35" t="s">
        <v>2652</v>
      </c>
      <c r="AZ1181" s="43" t="str">
        <f t="shared" si="1254"/>
        <v/>
      </c>
      <c r="BA1181" s="44"/>
      <c r="BB1181" s="43" t="str">
        <f t="shared" si="1255"/>
        <v/>
      </c>
      <c r="BC1181" s="45" t="str">
        <f t="shared" si="1256"/>
        <v/>
      </c>
      <c r="BD1181" s="45" t="str">
        <f t="shared" si="1257"/>
        <v/>
      </c>
      <c r="BE1181" s="45" t="s">
        <v>5691</v>
      </c>
      <c r="BF1181" s="45" t="str">
        <f t="shared" si="1251"/>
        <v/>
      </c>
      <c r="BG1181" s="45" t="str">
        <f t="shared" si="1258"/>
        <v/>
      </c>
      <c r="BH1181" s="12" t="str">
        <f t="shared" si="1259"/>
        <v/>
      </c>
      <c r="BI1181" s="43" t="str">
        <f t="shared" si="1260"/>
        <v/>
      </c>
      <c r="BJ1181" s="46" t="str">
        <f t="shared" si="1261"/>
        <v/>
      </c>
      <c r="BK1181" s="46" t="str">
        <f t="shared" si="1262"/>
        <v/>
      </c>
      <c r="BL1181" s="46" t="str">
        <f t="shared" si="1263"/>
        <v/>
      </c>
      <c r="BM1181" s="43" t="str">
        <f t="shared" si="1264"/>
        <v/>
      </c>
      <c r="BN1181" s="43" t="str">
        <f t="shared" si="1265"/>
        <v/>
      </c>
      <c r="BO1181" s="44" t="str">
        <f t="shared" si="1243"/>
        <v>X</v>
      </c>
      <c r="BP1181" s="44" t="str">
        <f t="shared" si="1245"/>
        <v>X</v>
      </c>
      <c r="BQ1181" s="44" t="str">
        <f t="shared" si="1249"/>
        <v/>
      </c>
      <c r="BR1181" s="46" t="str">
        <f t="shared" si="1299"/>
        <v/>
      </c>
      <c r="BS1181" s="47" t="str">
        <f t="shared" si="1300"/>
        <v/>
      </c>
      <c r="BT1181" s="46" t="str">
        <f t="shared" si="1301"/>
        <v/>
      </c>
      <c r="BU1181" s="46" t="str">
        <f t="shared" si="1302"/>
        <v/>
      </c>
      <c r="BV1181" s="73" t="str">
        <f t="shared" si="1281"/>
        <v/>
      </c>
      <c r="BW1181" s="47" t="str">
        <f t="shared" si="1282"/>
        <v/>
      </c>
      <c r="BX1181" s="47" t="str">
        <f t="shared" si="1246"/>
        <v>X</v>
      </c>
      <c r="BY1181" s="13" t="str">
        <f t="shared" si="1250"/>
        <v/>
      </c>
      <c r="BZ1181" s="14" t="str">
        <f t="shared" si="1303"/>
        <v/>
      </c>
      <c r="CA1181" s="48" t="str">
        <f t="shared" si="1304"/>
        <v/>
      </c>
      <c r="CB1181" s="44" t="str">
        <f t="shared" si="1305"/>
        <v/>
      </c>
      <c r="CC1181" s="44" t="str">
        <f t="shared" si="1266"/>
        <v/>
      </c>
      <c r="CD1181" s="44" t="str">
        <f t="shared" si="1252"/>
        <v/>
      </c>
      <c r="CE1181" s="44" t="str">
        <f t="shared" si="1306"/>
        <v/>
      </c>
      <c r="CF1181" s="44" t="str">
        <f t="shared" si="1267"/>
        <v/>
      </c>
      <c r="CG1181" s="44" t="str">
        <f t="shared" si="1268"/>
        <v/>
      </c>
      <c r="CH1181" s="44" t="str">
        <f t="shared" si="1269"/>
        <v/>
      </c>
      <c r="CI1181" s="44" t="str">
        <f t="shared" si="1270"/>
        <v/>
      </c>
      <c r="CJ1181" s="44" t="str">
        <f t="shared" si="1271"/>
        <v/>
      </c>
      <c r="CK1181" s="44" t="str">
        <f t="shared" si="1272"/>
        <v/>
      </c>
      <c r="CL1181" s="44" t="str">
        <f t="shared" si="1273"/>
        <v/>
      </c>
      <c r="CM1181" s="43" t="str">
        <f t="shared" si="1274"/>
        <v/>
      </c>
      <c r="CN1181" s="43" t="str">
        <f t="shared" si="1275"/>
        <v/>
      </c>
      <c r="CO1181" s="43" t="str">
        <f t="shared" si="1276"/>
        <v/>
      </c>
      <c r="CP1181" s="44" t="str">
        <f t="shared" si="1253"/>
        <v>X</v>
      </c>
      <c r="CQ1181" s="44" t="str">
        <f t="shared" si="1277"/>
        <v/>
      </c>
      <c r="CR1181" s="43" t="str">
        <f t="shared" si="1308"/>
        <v>X</v>
      </c>
      <c r="CS1181" s="44" t="s">
        <v>332</v>
      </c>
      <c r="CT1181" s="44">
        <v>1</v>
      </c>
      <c r="CU1181" s="44" t="str">
        <f t="shared" si="1283"/>
        <v/>
      </c>
      <c r="CV1181" s="44" t="str">
        <f t="shared" si="1284"/>
        <v/>
      </c>
      <c r="CW1181" s="44" t="str">
        <f t="shared" si="1285"/>
        <v/>
      </c>
      <c r="CX1181" s="44" t="str">
        <f t="shared" si="1286"/>
        <v/>
      </c>
      <c r="CY1181" s="44" t="str">
        <f t="shared" si="1287"/>
        <v/>
      </c>
      <c r="CZ1181" s="44" t="str">
        <f t="shared" si="1288"/>
        <v/>
      </c>
      <c r="DA1181" s="49" t="str">
        <f t="shared" si="1278"/>
        <v/>
      </c>
      <c r="DB1181" s="44" t="str">
        <f t="shared" si="1289"/>
        <v/>
      </c>
      <c r="DC1181" s="44" t="str">
        <f t="shared" si="1290"/>
        <v/>
      </c>
      <c r="DD1181" s="44" t="str">
        <f t="shared" si="1291"/>
        <v/>
      </c>
      <c r="DE1181" s="44" t="str">
        <f t="shared" si="1292"/>
        <v/>
      </c>
      <c r="DF1181" s="44" t="str">
        <f t="shared" si="1293"/>
        <v/>
      </c>
      <c r="DG1181" s="44" t="str">
        <f t="shared" si="1294"/>
        <v/>
      </c>
      <c r="DH1181" s="44" t="str">
        <f t="shared" si="1247"/>
        <v/>
      </c>
      <c r="DI1181" s="50" t="str">
        <f t="shared" si="1295"/>
        <v/>
      </c>
      <c r="DJ1181" s="50" t="str">
        <f t="shared" si="1307"/>
        <v/>
      </c>
      <c r="DK1181" s="50" t="str">
        <f t="shared" si="1296"/>
        <v/>
      </c>
      <c r="DL1181" s="50" t="str">
        <f t="shared" si="1297"/>
        <v/>
      </c>
      <c r="DM1181" s="51" t="str">
        <f t="shared" si="1248"/>
        <v>000000000</v>
      </c>
      <c r="DN1181" s="52"/>
      <c r="DO1181" s="53"/>
      <c r="DP1181" s="52"/>
      <c r="DQ1181" s="53" t="str">
        <f t="shared" si="1279"/>
        <v/>
      </c>
      <c r="DR1181" s="52" t="str">
        <f t="shared" si="1280"/>
        <v/>
      </c>
      <c r="DS1181" s="53"/>
      <c r="DT1181" s="52"/>
      <c r="DU1181" s="53"/>
      <c r="DV1181" s="52"/>
      <c r="DW1181" s="99"/>
      <c r="DX1181" s="99"/>
      <c r="EI1181" s="83"/>
      <c r="EJ1181" s="102"/>
      <c r="EK1181" s="102"/>
      <c r="EL1181" s="102"/>
      <c r="EM1181" s="102"/>
      <c r="EN1181" s="102"/>
      <c r="EO1181" s="102"/>
      <c r="EP1181" s="102"/>
      <c r="EQ1181" s="102"/>
      <c r="ER1181" s="102"/>
      <c r="ES1181" s="102"/>
      <c r="ET1181" s="102"/>
      <c r="EU1181" s="102"/>
      <c r="EV1181" s="102"/>
      <c r="FL1181" s="36" t="str">
        <f t="shared" si="1298"/>
        <v>XX</v>
      </c>
    </row>
    <row r="1182" spans="1:168" s="36" customFormat="1" ht="49.5" customHeight="1" x14ac:dyDescent="0.35">
      <c r="A1182" s="67"/>
      <c r="B1182" s="39"/>
      <c r="C1182" s="39"/>
      <c r="D1182" s="40"/>
      <c r="E1182" s="41"/>
      <c r="F1182" s="41"/>
      <c r="G1182" s="41"/>
      <c r="H1182" s="41"/>
      <c r="I1182" s="41"/>
      <c r="J1182" s="41"/>
      <c r="K1182" s="41"/>
      <c r="L1182" s="41"/>
      <c r="M1182" s="41" t="s">
        <v>5046</v>
      </c>
      <c r="N1182" s="41" t="s">
        <v>5047</v>
      </c>
      <c r="O1182" s="29"/>
      <c r="P1182" s="30"/>
      <c r="Q1182" s="31"/>
      <c r="R1182" s="31"/>
      <c r="S1182" s="32" t="s">
        <v>709</v>
      </c>
      <c r="T1182" s="33"/>
      <c r="U1182" s="33" t="s">
        <v>3147</v>
      </c>
      <c r="V1182" s="33" t="s">
        <v>4241</v>
      </c>
      <c r="W1182" s="33" t="s">
        <v>4285</v>
      </c>
      <c r="X1182" s="33" t="s">
        <v>5050</v>
      </c>
      <c r="Y1182" s="33" t="s">
        <v>5051</v>
      </c>
      <c r="Z1182" s="33">
        <v>1</v>
      </c>
      <c r="AA1182" s="34" t="s">
        <v>5052</v>
      </c>
      <c r="AB1182" s="34">
        <v>210</v>
      </c>
      <c r="AC1182" s="34" t="s">
        <v>5053</v>
      </c>
      <c r="AD1182" s="34" t="s">
        <v>5054</v>
      </c>
      <c r="AE1182" s="34" t="s">
        <v>5053</v>
      </c>
      <c r="AF1182" s="34" t="s">
        <v>709</v>
      </c>
      <c r="AG1182" s="34" t="s">
        <v>4241</v>
      </c>
      <c r="AH1182" s="34" t="s">
        <v>3147</v>
      </c>
      <c r="AI1182" s="34" t="s">
        <v>4285</v>
      </c>
      <c r="AJ1182" s="34" t="s">
        <v>4106</v>
      </c>
      <c r="AK1182" s="34" t="s">
        <v>5691</v>
      </c>
      <c r="AL1182" s="34" t="s">
        <v>4106</v>
      </c>
      <c r="AM1182" s="34" t="s">
        <v>5691</v>
      </c>
      <c r="AN1182" s="34">
        <v>1</v>
      </c>
      <c r="AO1182" s="34" t="s">
        <v>5693</v>
      </c>
      <c r="AP1182" s="34" t="s">
        <v>5693</v>
      </c>
      <c r="AQ1182" s="56">
        <v>0</v>
      </c>
      <c r="AR1182" s="56">
        <v>0</v>
      </c>
      <c r="AS1182" s="56">
        <v>0</v>
      </c>
      <c r="AT1182" s="42" t="s">
        <v>4106</v>
      </c>
      <c r="AU1182" s="42" t="s">
        <v>4106</v>
      </c>
      <c r="AV1182" s="42" t="s">
        <v>4106</v>
      </c>
      <c r="AW1182" s="35" t="s">
        <v>4242</v>
      </c>
      <c r="AX1182" s="35" t="s">
        <v>4243</v>
      </c>
      <c r="AY1182" s="35" t="s">
        <v>4244</v>
      </c>
      <c r="AZ1182" s="43" t="str">
        <f t="shared" si="1254"/>
        <v/>
      </c>
      <c r="BA1182" s="44"/>
      <c r="BB1182" s="43" t="str">
        <f t="shared" si="1255"/>
        <v/>
      </c>
      <c r="BC1182" s="45" t="str">
        <f t="shared" si="1256"/>
        <v/>
      </c>
      <c r="BD1182" s="45" t="str">
        <f t="shared" si="1257"/>
        <v/>
      </c>
      <c r="BE1182" s="45" t="s">
        <v>5691</v>
      </c>
      <c r="BF1182" s="45" t="str">
        <f t="shared" si="1251"/>
        <v/>
      </c>
      <c r="BG1182" s="45" t="str">
        <f t="shared" si="1258"/>
        <v/>
      </c>
      <c r="BH1182" s="12" t="str">
        <f t="shared" si="1259"/>
        <v/>
      </c>
      <c r="BI1182" s="43" t="str">
        <f t="shared" si="1260"/>
        <v/>
      </c>
      <c r="BJ1182" s="46" t="str">
        <f t="shared" si="1261"/>
        <v/>
      </c>
      <c r="BK1182" s="46" t="str">
        <f t="shared" si="1262"/>
        <v/>
      </c>
      <c r="BL1182" s="46" t="str">
        <f t="shared" si="1263"/>
        <v/>
      </c>
      <c r="BM1182" s="43" t="str">
        <f t="shared" si="1264"/>
        <v/>
      </c>
      <c r="BN1182" s="43" t="str">
        <f t="shared" si="1265"/>
        <v/>
      </c>
      <c r="BO1182" s="44" t="str">
        <f t="shared" si="1243"/>
        <v>X</v>
      </c>
      <c r="BP1182" s="44" t="str">
        <f t="shared" si="1245"/>
        <v>X</v>
      </c>
      <c r="BQ1182" s="44" t="str">
        <f t="shared" si="1249"/>
        <v/>
      </c>
      <c r="BR1182" s="46" t="str">
        <f t="shared" si="1299"/>
        <v/>
      </c>
      <c r="BS1182" s="47" t="str">
        <f t="shared" si="1300"/>
        <v/>
      </c>
      <c r="BT1182" s="46" t="str">
        <f t="shared" si="1301"/>
        <v/>
      </c>
      <c r="BU1182" s="46" t="str">
        <f t="shared" si="1302"/>
        <v/>
      </c>
      <c r="BV1182" s="73" t="str">
        <f t="shared" si="1281"/>
        <v/>
      </c>
      <c r="BW1182" s="47" t="str">
        <f t="shared" si="1282"/>
        <v/>
      </c>
      <c r="BX1182" s="47" t="str">
        <f t="shared" si="1246"/>
        <v>X</v>
      </c>
      <c r="BY1182" s="13" t="str">
        <f t="shared" si="1250"/>
        <v/>
      </c>
      <c r="BZ1182" s="14" t="str">
        <f t="shared" si="1303"/>
        <v/>
      </c>
      <c r="CA1182" s="48" t="str">
        <f t="shared" si="1304"/>
        <v/>
      </c>
      <c r="CB1182" s="44" t="str">
        <f t="shared" si="1305"/>
        <v/>
      </c>
      <c r="CC1182" s="44" t="str">
        <f t="shared" si="1266"/>
        <v/>
      </c>
      <c r="CD1182" s="44" t="str">
        <f t="shared" si="1252"/>
        <v/>
      </c>
      <c r="CE1182" s="44" t="str">
        <f t="shared" si="1306"/>
        <v/>
      </c>
      <c r="CF1182" s="44" t="str">
        <f t="shared" si="1267"/>
        <v/>
      </c>
      <c r="CG1182" s="44" t="str">
        <f t="shared" si="1268"/>
        <v/>
      </c>
      <c r="CH1182" s="44" t="str">
        <f t="shared" si="1269"/>
        <v/>
      </c>
      <c r="CI1182" s="44" t="str">
        <f t="shared" si="1270"/>
        <v/>
      </c>
      <c r="CJ1182" s="44" t="str">
        <f t="shared" si="1271"/>
        <v/>
      </c>
      <c r="CK1182" s="44" t="str">
        <f t="shared" si="1272"/>
        <v/>
      </c>
      <c r="CL1182" s="44" t="str">
        <f t="shared" si="1273"/>
        <v/>
      </c>
      <c r="CM1182" s="43" t="str">
        <f t="shared" si="1274"/>
        <v/>
      </c>
      <c r="CN1182" s="43" t="str">
        <f t="shared" si="1275"/>
        <v/>
      </c>
      <c r="CO1182" s="43" t="str">
        <f t="shared" si="1276"/>
        <v/>
      </c>
      <c r="CP1182" s="44" t="str">
        <f t="shared" si="1253"/>
        <v>X</v>
      </c>
      <c r="CQ1182" s="44" t="str">
        <f t="shared" si="1277"/>
        <v/>
      </c>
      <c r="CR1182" s="43" t="str">
        <f t="shared" si="1308"/>
        <v>X</v>
      </c>
      <c r="CS1182" s="44" t="s">
        <v>332</v>
      </c>
      <c r="CT1182" s="44">
        <v>1</v>
      </c>
      <c r="CU1182" s="44" t="str">
        <f t="shared" si="1283"/>
        <v/>
      </c>
      <c r="CV1182" s="44" t="str">
        <f t="shared" si="1284"/>
        <v/>
      </c>
      <c r="CW1182" s="44" t="str">
        <f t="shared" si="1285"/>
        <v/>
      </c>
      <c r="CX1182" s="44" t="str">
        <f t="shared" si="1286"/>
        <v/>
      </c>
      <c r="CY1182" s="44" t="str">
        <f t="shared" si="1287"/>
        <v/>
      </c>
      <c r="CZ1182" s="44" t="str">
        <f t="shared" si="1288"/>
        <v/>
      </c>
      <c r="DA1182" s="49" t="str">
        <f t="shared" si="1278"/>
        <v/>
      </c>
      <c r="DB1182" s="44" t="str">
        <f t="shared" si="1289"/>
        <v/>
      </c>
      <c r="DC1182" s="44" t="str">
        <f t="shared" si="1290"/>
        <v/>
      </c>
      <c r="DD1182" s="44" t="str">
        <f t="shared" si="1291"/>
        <v/>
      </c>
      <c r="DE1182" s="44" t="str">
        <f t="shared" si="1292"/>
        <v/>
      </c>
      <c r="DF1182" s="44" t="str">
        <f t="shared" si="1293"/>
        <v/>
      </c>
      <c r="DG1182" s="44" t="str">
        <f t="shared" si="1294"/>
        <v/>
      </c>
      <c r="DH1182" s="44" t="str">
        <f t="shared" si="1247"/>
        <v/>
      </c>
      <c r="DI1182" s="50" t="str">
        <f t="shared" si="1295"/>
        <v/>
      </c>
      <c r="DJ1182" s="50" t="str">
        <f t="shared" si="1307"/>
        <v/>
      </c>
      <c r="DK1182" s="50" t="str">
        <f t="shared" si="1296"/>
        <v/>
      </c>
      <c r="DL1182" s="50" t="str">
        <f t="shared" si="1297"/>
        <v/>
      </c>
      <c r="DM1182" s="51" t="str">
        <f t="shared" si="1248"/>
        <v>000000000</v>
      </c>
      <c r="DN1182" s="52"/>
      <c r="DO1182" s="53"/>
      <c r="DP1182" s="52"/>
      <c r="DQ1182" s="53" t="str">
        <f t="shared" si="1279"/>
        <v/>
      </c>
      <c r="DR1182" s="52" t="str">
        <f t="shared" si="1280"/>
        <v/>
      </c>
      <c r="DS1182" s="53"/>
      <c r="DT1182" s="52"/>
      <c r="DU1182" s="53"/>
      <c r="DV1182" s="52"/>
      <c r="DW1182" s="99"/>
      <c r="DX1182" s="99"/>
      <c r="EI1182" s="83"/>
      <c r="EJ1182" s="102"/>
      <c r="EK1182" s="102"/>
      <c r="EL1182" s="102"/>
      <c r="EM1182" s="102"/>
      <c r="EN1182" s="102"/>
      <c r="EO1182" s="102"/>
      <c r="EP1182" s="102"/>
      <c r="EQ1182" s="102"/>
      <c r="ER1182" s="102"/>
      <c r="ES1182" s="102"/>
      <c r="ET1182" s="102"/>
      <c r="EU1182" s="102"/>
      <c r="EV1182" s="102"/>
      <c r="FL1182" s="36" t="str">
        <f t="shared" si="1298"/>
        <v>XX</v>
      </c>
    </row>
    <row r="1183" spans="1:168" s="36" customFormat="1" ht="49.5" customHeight="1" x14ac:dyDescent="0.35">
      <c r="A1183" s="67"/>
      <c r="B1183" s="39"/>
      <c r="C1183" s="39"/>
      <c r="D1183" s="40"/>
      <c r="E1183" s="41"/>
      <c r="F1183" s="41"/>
      <c r="G1183" s="41"/>
      <c r="H1183" s="41"/>
      <c r="I1183" s="41"/>
      <c r="J1183" s="41"/>
      <c r="K1183" s="41"/>
      <c r="L1183" s="41"/>
      <c r="M1183" s="41" t="s">
        <v>5046</v>
      </c>
      <c r="N1183" s="41" t="s">
        <v>5047</v>
      </c>
      <c r="O1183" s="29"/>
      <c r="P1183" s="30"/>
      <c r="Q1183" s="31"/>
      <c r="R1183" s="31"/>
      <c r="S1183" s="32" t="s">
        <v>660</v>
      </c>
      <c r="T1183" s="33"/>
      <c r="U1183" s="33" t="s">
        <v>3147</v>
      </c>
      <c r="V1183" s="33" t="s">
        <v>2740</v>
      </c>
      <c r="W1183" s="33" t="s">
        <v>4285</v>
      </c>
      <c r="X1183" s="33" t="s">
        <v>5050</v>
      </c>
      <c r="Y1183" s="33" t="s">
        <v>5051</v>
      </c>
      <c r="Z1183" s="33">
        <v>1</v>
      </c>
      <c r="AA1183" s="34" t="s">
        <v>5052</v>
      </c>
      <c r="AB1183" s="34">
        <v>210</v>
      </c>
      <c r="AC1183" s="34" t="s">
        <v>5053</v>
      </c>
      <c r="AD1183" s="34" t="s">
        <v>5054</v>
      </c>
      <c r="AE1183" s="34" t="s">
        <v>5053</v>
      </c>
      <c r="AF1183" s="34" t="s">
        <v>660</v>
      </c>
      <c r="AG1183" s="34" t="s">
        <v>2740</v>
      </c>
      <c r="AH1183" s="34" t="s">
        <v>3147</v>
      </c>
      <c r="AI1183" s="34" t="s">
        <v>4285</v>
      </c>
      <c r="AJ1183" s="34" t="s">
        <v>4106</v>
      </c>
      <c r="AK1183" s="34" t="s">
        <v>5691</v>
      </c>
      <c r="AL1183" s="34" t="s">
        <v>4106</v>
      </c>
      <c r="AM1183" s="34" t="s">
        <v>5691</v>
      </c>
      <c r="AN1183" s="34">
        <v>1</v>
      </c>
      <c r="AO1183" s="34" t="s">
        <v>5693</v>
      </c>
      <c r="AP1183" s="34" t="s">
        <v>5693</v>
      </c>
      <c r="AQ1183" s="56">
        <v>0</v>
      </c>
      <c r="AR1183" s="56">
        <v>0</v>
      </c>
      <c r="AS1183" s="56">
        <v>0</v>
      </c>
      <c r="AT1183" s="42" t="s">
        <v>4106</v>
      </c>
      <c r="AU1183" s="42" t="s">
        <v>4106</v>
      </c>
      <c r="AV1183" s="42" t="s">
        <v>4106</v>
      </c>
      <c r="AW1183" s="35" t="s">
        <v>2741</v>
      </c>
      <c r="AX1183" s="35" t="s">
        <v>2742</v>
      </c>
      <c r="AY1183" s="35" t="s">
        <v>2743</v>
      </c>
      <c r="AZ1183" s="43" t="str">
        <f t="shared" si="1254"/>
        <v/>
      </c>
      <c r="BA1183" s="44"/>
      <c r="BB1183" s="43" t="str">
        <f t="shared" si="1255"/>
        <v/>
      </c>
      <c r="BC1183" s="45" t="str">
        <f t="shared" si="1256"/>
        <v/>
      </c>
      <c r="BD1183" s="45" t="str">
        <f t="shared" si="1257"/>
        <v/>
      </c>
      <c r="BE1183" s="45" t="s">
        <v>5691</v>
      </c>
      <c r="BF1183" s="45" t="str">
        <f t="shared" si="1251"/>
        <v/>
      </c>
      <c r="BG1183" s="45" t="str">
        <f t="shared" si="1258"/>
        <v/>
      </c>
      <c r="BH1183" s="12" t="str">
        <f t="shared" si="1259"/>
        <v/>
      </c>
      <c r="BI1183" s="43" t="str">
        <f t="shared" si="1260"/>
        <v/>
      </c>
      <c r="BJ1183" s="46" t="str">
        <f t="shared" si="1261"/>
        <v/>
      </c>
      <c r="BK1183" s="46" t="str">
        <f t="shared" si="1262"/>
        <v/>
      </c>
      <c r="BL1183" s="46" t="str">
        <f t="shared" si="1263"/>
        <v/>
      </c>
      <c r="BM1183" s="43" t="str">
        <f t="shared" si="1264"/>
        <v/>
      </c>
      <c r="BN1183" s="43" t="str">
        <f t="shared" si="1265"/>
        <v/>
      </c>
      <c r="BO1183" s="44" t="str">
        <f t="shared" si="1243"/>
        <v>X</v>
      </c>
      <c r="BP1183" s="44" t="str">
        <f t="shared" si="1245"/>
        <v>X</v>
      </c>
      <c r="BQ1183" s="44" t="str">
        <f t="shared" si="1249"/>
        <v/>
      </c>
      <c r="BR1183" s="46" t="str">
        <f t="shared" si="1299"/>
        <v/>
      </c>
      <c r="BS1183" s="47" t="str">
        <f t="shared" si="1300"/>
        <v/>
      </c>
      <c r="BT1183" s="46" t="str">
        <f t="shared" si="1301"/>
        <v/>
      </c>
      <c r="BU1183" s="46" t="str">
        <f t="shared" si="1302"/>
        <v/>
      </c>
      <c r="BV1183" s="73" t="str">
        <f t="shared" si="1281"/>
        <v/>
      </c>
      <c r="BW1183" s="47" t="str">
        <f t="shared" si="1282"/>
        <v/>
      </c>
      <c r="BX1183" s="47" t="str">
        <f t="shared" si="1246"/>
        <v>X</v>
      </c>
      <c r="BY1183" s="13" t="str">
        <f t="shared" si="1250"/>
        <v/>
      </c>
      <c r="BZ1183" s="14" t="str">
        <f t="shared" si="1303"/>
        <v/>
      </c>
      <c r="CA1183" s="48" t="str">
        <f t="shared" si="1304"/>
        <v/>
      </c>
      <c r="CB1183" s="44" t="str">
        <f t="shared" si="1305"/>
        <v/>
      </c>
      <c r="CC1183" s="44" t="str">
        <f t="shared" si="1266"/>
        <v/>
      </c>
      <c r="CD1183" s="44" t="str">
        <f t="shared" si="1252"/>
        <v/>
      </c>
      <c r="CE1183" s="44" t="str">
        <f t="shared" si="1306"/>
        <v/>
      </c>
      <c r="CF1183" s="44" t="str">
        <f t="shared" si="1267"/>
        <v/>
      </c>
      <c r="CG1183" s="44" t="str">
        <f t="shared" si="1268"/>
        <v/>
      </c>
      <c r="CH1183" s="44" t="str">
        <f t="shared" si="1269"/>
        <v/>
      </c>
      <c r="CI1183" s="44" t="str">
        <f t="shared" si="1270"/>
        <v/>
      </c>
      <c r="CJ1183" s="44" t="str">
        <f t="shared" si="1271"/>
        <v/>
      </c>
      <c r="CK1183" s="44" t="str">
        <f t="shared" si="1272"/>
        <v/>
      </c>
      <c r="CL1183" s="44" t="str">
        <f t="shared" si="1273"/>
        <v/>
      </c>
      <c r="CM1183" s="43" t="str">
        <f t="shared" si="1274"/>
        <v/>
      </c>
      <c r="CN1183" s="43" t="str">
        <f t="shared" si="1275"/>
        <v/>
      </c>
      <c r="CO1183" s="43" t="str">
        <f t="shared" si="1276"/>
        <v/>
      </c>
      <c r="CP1183" s="44" t="str">
        <f t="shared" si="1253"/>
        <v>X</v>
      </c>
      <c r="CQ1183" s="44" t="str">
        <f t="shared" si="1277"/>
        <v/>
      </c>
      <c r="CR1183" s="43" t="str">
        <f t="shared" si="1308"/>
        <v>X</v>
      </c>
      <c r="CS1183" s="44" t="s">
        <v>332</v>
      </c>
      <c r="CT1183" s="44">
        <v>1</v>
      </c>
      <c r="CU1183" s="44" t="str">
        <f t="shared" si="1283"/>
        <v/>
      </c>
      <c r="CV1183" s="44" t="str">
        <f t="shared" si="1284"/>
        <v/>
      </c>
      <c r="CW1183" s="44" t="str">
        <f t="shared" si="1285"/>
        <v/>
      </c>
      <c r="CX1183" s="44" t="str">
        <f t="shared" si="1286"/>
        <v/>
      </c>
      <c r="CY1183" s="44" t="str">
        <f t="shared" si="1287"/>
        <v/>
      </c>
      <c r="CZ1183" s="44" t="str">
        <f t="shared" si="1288"/>
        <v/>
      </c>
      <c r="DA1183" s="49" t="str">
        <f t="shared" si="1278"/>
        <v/>
      </c>
      <c r="DB1183" s="44" t="str">
        <f t="shared" si="1289"/>
        <v/>
      </c>
      <c r="DC1183" s="44" t="str">
        <f t="shared" si="1290"/>
        <v/>
      </c>
      <c r="DD1183" s="44" t="str">
        <f t="shared" si="1291"/>
        <v/>
      </c>
      <c r="DE1183" s="44" t="str">
        <f t="shared" si="1292"/>
        <v/>
      </c>
      <c r="DF1183" s="44" t="str">
        <f t="shared" si="1293"/>
        <v/>
      </c>
      <c r="DG1183" s="44" t="str">
        <f t="shared" si="1294"/>
        <v/>
      </c>
      <c r="DH1183" s="44" t="str">
        <f t="shared" si="1247"/>
        <v/>
      </c>
      <c r="DI1183" s="50" t="str">
        <f t="shared" si="1295"/>
        <v/>
      </c>
      <c r="DJ1183" s="50" t="str">
        <f t="shared" si="1307"/>
        <v/>
      </c>
      <c r="DK1183" s="50" t="str">
        <f t="shared" si="1296"/>
        <v/>
      </c>
      <c r="DL1183" s="50" t="str">
        <f t="shared" si="1297"/>
        <v/>
      </c>
      <c r="DM1183" s="51" t="str">
        <f t="shared" si="1248"/>
        <v>000000000</v>
      </c>
      <c r="DN1183" s="52"/>
      <c r="DO1183" s="53"/>
      <c r="DP1183" s="52"/>
      <c r="DQ1183" s="53" t="str">
        <f t="shared" si="1279"/>
        <v/>
      </c>
      <c r="DR1183" s="52" t="str">
        <f t="shared" si="1280"/>
        <v/>
      </c>
      <c r="DS1183" s="53"/>
      <c r="DT1183" s="52"/>
      <c r="DU1183" s="53"/>
      <c r="DV1183" s="52"/>
      <c r="DW1183" s="99"/>
      <c r="DX1183" s="99"/>
      <c r="EI1183" s="83"/>
      <c r="EJ1183" s="102"/>
      <c r="EK1183" s="102"/>
      <c r="EL1183" s="102"/>
      <c r="EM1183" s="102"/>
      <c r="EN1183" s="102"/>
      <c r="EO1183" s="102"/>
      <c r="EP1183" s="102"/>
      <c r="EQ1183" s="102"/>
      <c r="ER1183" s="102"/>
      <c r="ES1183" s="102"/>
      <c r="ET1183" s="102"/>
      <c r="EU1183" s="102"/>
      <c r="EV1183" s="102"/>
      <c r="FL1183" s="36" t="str">
        <f t="shared" si="1298"/>
        <v>XX</v>
      </c>
    </row>
    <row r="1184" spans="1:168" s="36" customFormat="1" ht="49.5" customHeight="1" x14ac:dyDescent="0.35">
      <c r="A1184" s="67"/>
      <c r="B1184" s="39"/>
      <c r="C1184" s="39"/>
      <c r="D1184" s="40"/>
      <c r="E1184" s="41"/>
      <c r="F1184" s="41"/>
      <c r="G1184" s="41"/>
      <c r="H1184" s="41"/>
      <c r="I1184" s="41"/>
      <c r="J1184" s="41"/>
      <c r="K1184" s="41"/>
      <c r="L1184" s="41"/>
      <c r="M1184" s="41"/>
      <c r="N1184" s="41"/>
      <c r="O1184" s="29"/>
      <c r="P1184" s="30"/>
      <c r="Q1184" s="31"/>
      <c r="R1184" s="31"/>
      <c r="S1184" s="32" t="s">
        <v>650</v>
      </c>
      <c r="T1184" s="33"/>
      <c r="U1184" s="33" t="s">
        <v>3147</v>
      </c>
      <c r="V1184" s="33" t="s">
        <v>1989</v>
      </c>
      <c r="W1184" s="33" t="s">
        <v>4285</v>
      </c>
      <c r="X1184" s="33" t="s">
        <v>5050</v>
      </c>
      <c r="Y1184" s="33" t="s">
        <v>5051</v>
      </c>
      <c r="Z1184" s="33">
        <v>1</v>
      </c>
      <c r="AA1184" s="34" t="s">
        <v>5052</v>
      </c>
      <c r="AB1184" s="34">
        <v>210</v>
      </c>
      <c r="AC1184" s="34" t="s">
        <v>5053</v>
      </c>
      <c r="AD1184" s="34" t="s">
        <v>5054</v>
      </c>
      <c r="AE1184" s="34" t="s">
        <v>5053</v>
      </c>
      <c r="AF1184" s="34" t="s">
        <v>1990</v>
      </c>
      <c r="AG1184" s="34" t="s">
        <v>1989</v>
      </c>
      <c r="AH1184" s="34" t="s">
        <v>3147</v>
      </c>
      <c r="AI1184" s="34" t="s">
        <v>4285</v>
      </c>
      <c r="AJ1184" s="34" t="s">
        <v>4106</v>
      </c>
      <c r="AK1184" s="34" t="s">
        <v>5691</v>
      </c>
      <c r="AL1184" s="34" t="s">
        <v>4106</v>
      </c>
      <c r="AM1184" s="34" t="s">
        <v>5691</v>
      </c>
      <c r="AN1184" s="34">
        <v>1</v>
      </c>
      <c r="AO1184" s="34" t="s">
        <v>5691</v>
      </c>
      <c r="AP1184" s="34" t="s">
        <v>5691</v>
      </c>
      <c r="AQ1184" s="56">
        <v>0</v>
      </c>
      <c r="AR1184" s="56">
        <v>0</v>
      </c>
      <c r="AS1184" s="56">
        <v>0</v>
      </c>
      <c r="AT1184" s="42" t="s">
        <v>4106</v>
      </c>
      <c r="AU1184" s="42" t="s">
        <v>4106</v>
      </c>
      <c r="AV1184" s="42" t="s">
        <v>4106</v>
      </c>
      <c r="AW1184" s="35" t="s">
        <v>2648</v>
      </c>
      <c r="AX1184" s="35" t="s">
        <v>5290</v>
      </c>
      <c r="AY1184" s="35" t="s">
        <v>5291</v>
      </c>
      <c r="AZ1184" s="43" t="str">
        <f t="shared" si="1254"/>
        <v/>
      </c>
      <c r="BA1184" s="44"/>
      <c r="BB1184" s="43" t="str">
        <f t="shared" si="1255"/>
        <v/>
      </c>
      <c r="BC1184" s="45" t="str">
        <f t="shared" si="1256"/>
        <v/>
      </c>
      <c r="BD1184" s="45" t="str">
        <f t="shared" si="1257"/>
        <v/>
      </c>
      <c r="BE1184" s="45" t="s">
        <v>5691</v>
      </c>
      <c r="BF1184" s="45" t="str">
        <f t="shared" si="1251"/>
        <v/>
      </c>
      <c r="BG1184" s="45" t="str">
        <f t="shared" si="1258"/>
        <v/>
      </c>
      <c r="BH1184" s="12" t="str">
        <f t="shared" si="1259"/>
        <v/>
      </c>
      <c r="BI1184" s="43" t="str">
        <f t="shared" si="1260"/>
        <v/>
      </c>
      <c r="BJ1184" s="46" t="str">
        <f t="shared" si="1261"/>
        <v/>
      </c>
      <c r="BK1184" s="46" t="str">
        <f t="shared" si="1262"/>
        <v/>
      </c>
      <c r="BL1184" s="46" t="str">
        <f t="shared" si="1263"/>
        <v/>
      </c>
      <c r="BM1184" s="43" t="str">
        <f t="shared" si="1264"/>
        <v/>
      </c>
      <c r="BN1184" s="43" t="str">
        <f t="shared" si="1265"/>
        <v/>
      </c>
      <c r="BO1184" s="44" t="str">
        <f t="shared" si="1243"/>
        <v>X</v>
      </c>
      <c r="BP1184" s="44" t="str">
        <f t="shared" si="1245"/>
        <v>X</v>
      </c>
      <c r="BQ1184" s="44" t="str">
        <f t="shared" si="1249"/>
        <v/>
      </c>
      <c r="BR1184" s="46" t="str">
        <f t="shared" si="1299"/>
        <v/>
      </c>
      <c r="BS1184" s="47" t="str">
        <f t="shared" si="1300"/>
        <v/>
      </c>
      <c r="BT1184" s="46" t="str">
        <f t="shared" si="1301"/>
        <v/>
      </c>
      <c r="BU1184" s="46" t="str">
        <f t="shared" si="1302"/>
        <v/>
      </c>
      <c r="BV1184" s="73" t="str">
        <f t="shared" si="1281"/>
        <v/>
      </c>
      <c r="BW1184" s="47" t="str">
        <f t="shared" si="1282"/>
        <v/>
      </c>
      <c r="BX1184" s="47" t="str">
        <f t="shared" si="1246"/>
        <v>X</v>
      </c>
      <c r="BY1184" s="13" t="str">
        <f t="shared" si="1250"/>
        <v/>
      </c>
      <c r="BZ1184" s="14" t="str">
        <f t="shared" si="1303"/>
        <v/>
      </c>
      <c r="CA1184" s="48" t="str">
        <f t="shared" si="1304"/>
        <v/>
      </c>
      <c r="CB1184" s="44" t="str">
        <f t="shared" si="1305"/>
        <v/>
      </c>
      <c r="CC1184" s="44" t="str">
        <f t="shared" si="1266"/>
        <v/>
      </c>
      <c r="CD1184" s="44" t="str">
        <f t="shared" si="1252"/>
        <v/>
      </c>
      <c r="CE1184" s="44" t="str">
        <f t="shared" si="1306"/>
        <v/>
      </c>
      <c r="CF1184" s="44" t="str">
        <f t="shared" si="1267"/>
        <v/>
      </c>
      <c r="CG1184" s="44" t="str">
        <f t="shared" si="1268"/>
        <v/>
      </c>
      <c r="CH1184" s="44" t="str">
        <f t="shared" si="1269"/>
        <v/>
      </c>
      <c r="CI1184" s="44" t="str">
        <f t="shared" si="1270"/>
        <v/>
      </c>
      <c r="CJ1184" s="44" t="str">
        <f t="shared" si="1271"/>
        <v/>
      </c>
      <c r="CK1184" s="44" t="str">
        <f t="shared" si="1272"/>
        <v/>
      </c>
      <c r="CL1184" s="44" t="str">
        <f t="shared" si="1273"/>
        <v/>
      </c>
      <c r="CM1184" s="43" t="str">
        <f t="shared" si="1274"/>
        <v/>
      </c>
      <c r="CN1184" s="43" t="str">
        <f t="shared" si="1275"/>
        <v/>
      </c>
      <c r="CO1184" s="43" t="str">
        <f t="shared" si="1276"/>
        <v/>
      </c>
      <c r="CP1184" s="44" t="str">
        <f t="shared" si="1253"/>
        <v>X</v>
      </c>
      <c r="CQ1184" s="44" t="str">
        <f t="shared" si="1277"/>
        <v/>
      </c>
      <c r="CR1184" s="43" t="str">
        <f t="shared" si="1308"/>
        <v>X</v>
      </c>
      <c r="CS1184" s="44" t="s">
        <v>332</v>
      </c>
      <c r="CT1184" s="44">
        <v>1</v>
      </c>
      <c r="CU1184" s="44" t="str">
        <f t="shared" si="1283"/>
        <v/>
      </c>
      <c r="CV1184" s="44" t="str">
        <f t="shared" si="1284"/>
        <v/>
      </c>
      <c r="CW1184" s="44" t="str">
        <f t="shared" si="1285"/>
        <v/>
      </c>
      <c r="CX1184" s="44" t="str">
        <f t="shared" si="1286"/>
        <v/>
      </c>
      <c r="CY1184" s="44" t="str">
        <f t="shared" si="1287"/>
        <v/>
      </c>
      <c r="CZ1184" s="44" t="str">
        <f t="shared" si="1288"/>
        <v/>
      </c>
      <c r="DA1184" s="49" t="str">
        <f t="shared" si="1278"/>
        <v/>
      </c>
      <c r="DB1184" s="44" t="str">
        <f t="shared" si="1289"/>
        <v/>
      </c>
      <c r="DC1184" s="44" t="str">
        <f t="shared" si="1290"/>
        <v/>
      </c>
      <c r="DD1184" s="44" t="str">
        <f t="shared" si="1291"/>
        <v/>
      </c>
      <c r="DE1184" s="44" t="str">
        <f t="shared" si="1292"/>
        <v/>
      </c>
      <c r="DF1184" s="44" t="str">
        <f t="shared" si="1293"/>
        <v/>
      </c>
      <c r="DG1184" s="44" t="str">
        <f t="shared" si="1294"/>
        <v/>
      </c>
      <c r="DH1184" s="44" t="str">
        <f t="shared" si="1247"/>
        <v/>
      </c>
      <c r="DI1184" s="50" t="str">
        <f t="shared" si="1295"/>
        <v/>
      </c>
      <c r="DJ1184" s="50" t="str">
        <f t="shared" si="1307"/>
        <v/>
      </c>
      <c r="DK1184" s="50" t="str">
        <f t="shared" si="1296"/>
        <v/>
      </c>
      <c r="DL1184" s="50" t="str">
        <f t="shared" si="1297"/>
        <v/>
      </c>
      <c r="DM1184" s="51" t="str">
        <f t="shared" si="1248"/>
        <v>000000000</v>
      </c>
      <c r="DN1184" s="52"/>
      <c r="DO1184" s="53"/>
      <c r="DP1184" s="52"/>
      <c r="DQ1184" s="53" t="str">
        <f t="shared" si="1279"/>
        <v/>
      </c>
      <c r="DR1184" s="52" t="str">
        <f t="shared" si="1280"/>
        <v/>
      </c>
      <c r="DS1184" s="53"/>
      <c r="DT1184" s="52"/>
      <c r="DU1184" s="53"/>
      <c r="DV1184" s="52"/>
      <c r="DW1184" s="99"/>
      <c r="DX1184" s="99"/>
      <c r="EI1184" s="83"/>
      <c r="EJ1184" s="102"/>
      <c r="EK1184" s="102"/>
      <c r="EL1184" s="102"/>
      <c r="EM1184" s="102"/>
      <c r="EN1184" s="102"/>
      <c r="EO1184" s="102"/>
      <c r="EP1184" s="102"/>
      <c r="EQ1184" s="102"/>
      <c r="ER1184" s="102"/>
      <c r="ES1184" s="102"/>
      <c r="ET1184" s="102"/>
      <c r="EU1184" s="102"/>
      <c r="EV1184" s="102"/>
      <c r="FL1184" s="36" t="str">
        <f t="shared" si="1298"/>
        <v>XX</v>
      </c>
    </row>
    <row r="1185" spans="1:168" s="36" customFormat="1" ht="49.5" customHeight="1" x14ac:dyDescent="0.35">
      <c r="A1185" s="67"/>
      <c r="B1185" s="39"/>
      <c r="C1185" s="39"/>
      <c r="D1185" s="40" t="s">
        <v>5691</v>
      </c>
      <c r="E1185" s="41" t="s">
        <v>5691</v>
      </c>
      <c r="F1185" s="41"/>
      <c r="G1185" s="41"/>
      <c r="H1185" s="41"/>
      <c r="I1185" s="41"/>
      <c r="J1185" s="41"/>
      <c r="K1185" s="41"/>
      <c r="L1185" s="41"/>
      <c r="M1185" s="41"/>
      <c r="N1185" s="41"/>
      <c r="O1185" s="29"/>
      <c r="P1185" s="30"/>
      <c r="Q1185" s="31"/>
      <c r="R1185" s="31"/>
      <c r="S1185" s="32" t="s">
        <v>650</v>
      </c>
      <c r="T1185" s="33"/>
      <c r="U1185" s="33" t="s">
        <v>1351</v>
      </c>
      <c r="V1185" s="33" t="s">
        <v>1989</v>
      </c>
      <c r="W1185" s="33" t="s">
        <v>4286</v>
      </c>
      <c r="X1185" s="33" t="s">
        <v>5050</v>
      </c>
      <c r="Y1185" s="33" t="s">
        <v>5051</v>
      </c>
      <c r="Z1185" s="33">
        <v>1</v>
      </c>
      <c r="AA1185" s="34" t="s">
        <v>5052</v>
      </c>
      <c r="AB1185" s="34">
        <v>210</v>
      </c>
      <c r="AC1185" s="34" t="s">
        <v>5053</v>
      </c>
      <c r="AD1185" s="34" t="s">
        <v>5054</v>
      </c>
      <c r="AE1185" s="34" t="s">
        <v>5053</v>
      </c>
      <c r="AF1185" s="34" t="s">
        <v>1990</v>
      </c>
      <c r="AG1185" s="34" t="s">
        <v>1989</v>
      </c>
      <c r="AH1185" s="34" t="s">
        <v>1870</v>
      </c>
      <c r="AI1185" s="34" t="s">
        <v>4286</v>
      </c>
      <c r="AJ1185" s="34" t="s">
        <v>4106</v>
      </c>
      <c r="AK1185" s="34" t="s">
        <v>5691</v>
      </c>
      <c r="AL1185" s="34" t="s">
        <v>4106</v>
      </c>
      <c r="AM1185" s="34" t="s">
        <v>5691</v>
      </c>
      <c r="AN1185" s="34">
        <v>1</v>
      </c>
      <c r="AO1185" s="34" t="s">
        <v>5691</v>
      </c>
      <c r="AP1185" s="34" t="s">
        <v>5691</v>
      </c>
      <c r="AQ1185" s="56">
        <v>0</v>
      </c>
      <c r="AR1185" s="56">
        <v>0</v>
      </c>
      <c r="AS1185" s="56">
        <v>0</v>
      </c>
      <c r="AT1185" s="42" t="s">
        <v>4106</v>
      </c>
      <c r="AU1185" s="42" t="s">
        <v>4106</v>
      </c>
      <c r="AV1185" s="42" t="s">
        <v>4106</v>
      </c>
      <c r="AW1185" s="35" t="s">
        <v>2648</v>
      </c>
      <c r="AX1185" s="35" t="s">
        <v>5290</v>
      </c>
      <c r="AY1185" s="35" t="s">
        <v>5291</v>
      </c>
      <c r="AZ1185" s="43" t="str">
        <f t="shared" si="1254"/>
        <v/>
      </c>
      <c r="BA1185" s="44"/>
      <c r="BB1185" s="43" t="str">
        <f t="shared" si="1255"/>
        <v/>
      </c>
      <c r="BC1185" s="45" t="str">
        <f t="shared" si="1256"/>
        <v/>
      </c>
      <c r="BD1185" s="45" t="str">
        <f t="shared" si="1257"/>
        <v/>
      </c>
      <c r="BE1185" s="45" t="s">
        <v>5691</v>
      </c>
      <c r="BF1185" s="45" t="str">
        <f t="shared" si="1251"/>
        <v/>
      </c>
      <c r="BG1185" s="45" t="str">
        <f t="shared" si="1258"/>
        <v/>
      </c>
      <c r="BH1185" s="12" t="str">
        <f t="shared" si="1259"/>
        <v/>
      </c>
      <c r="BI1185" s="43" t="str">
        <f t="shared" si="1260"/>
        <v/>
      </c>
      <c r="BJ1185" s="46" t="str">
        <f t="shared" si="1261"/>
        <v/>
      </c>
      <c r="BK1185" s="46" t="str">
        <f t="shared" si="1262"/>
        <v/>
      </c>
      <c r="BL1185" s="46" t="str">
        <f t="shared" si="1263"/>
        <v/>
      </c>
      <c r="BM1185" s="43" t="str">
        <f t="shared" si="1264"/>
        <v/>
      </c>
      <c r="BN1185" s="43" t="str">
        <f t="shared" si="1265"/>
        <v/>
      </c>
      <c r="BO1185" s="44" t="str">
        <f t="shared" si="1243"/>
        <v>X</v>
      </c>
      <c r="BP1185" s="44" t="str">
        <f t="shared" si="1245"/>
        <v>X</v>
      </c>
      <c r="BQ1185" s="44" t="str">
        <f t="shared" si="1249"/>
        <v/>
      </c>
      <c r="BR1185" s="46" t="str">
        <f t="shared" si="1299"/>
        <v/>
      </c>
      <c r="BS1185" s="47" t="str">
        <f t="shared" si="1300"/>
        <v/>
      </c>
      <c r="BT1185" s="46" t="str">
        <f t="shared" si="1301"/>
        <v/>
      </c>
      <c r="BU1185" s="46" t="str">
        <f t="shared" si="1302"/>
        <v/>
      </c>
      <c r="BV1185" s="73" t="str">
        <f t="shared" si="1281"/>
        <v/>
      </c>
      <c r="BW1185" s="47" t="str">
        <f t="shared" si="1282"/>
        <v/>
      </c>
      <c r="BX1185" s="47" t="str">
        <f t="shared" si="1246"/>
        <v>X</v>
      </c>
      <c r="BY1185" s="13" t="str">
        <f t="shared" si="1250"/>
        <v/>
      </c>
      <c r="BZ1185" s="14" t="str">
        <f t="shared" si="1303"/>
        <v/>
      </c>
      <c r="CA1185" s="48" t="str">
        <f t="shared" si="1304"/>
        <v/>
      </c>
      <c r="CB1185" s="44" t="str">
        <f t="shared" si="1305"/>
        <v/>
      </c>
      <c r="CC1185" s="44" t="str">
        <f t="shared" si="1266"/>
        <v/>
      </c>
      <c r="CD1185" s="44" t="str">
        <f t="shared" si="1252"/>
        <v/>
      </c>
      <c r="CE1185" s="44" t="str">
        <f t="shared" si="1306"/>
        <v/>
      </c>
      <c r="CF1185" s="44" t="str">
        <f t="shared" si="1267"/>
        <v/>
      </c>
      <c r="CG1185" s="44" t="str">
        <f t="shared" si="1268"/>
        <v/>
      </c>
      <c r="CH1185" s="44" t="str">
        <f t="shared" si="1269"/>
        <v/>
      </c>
      <c r="CI1185" s="44" t="str">
        <f t="shared" si="1270"/>
        <v/>
      </c>
      <c r="CJ1185" s="44" t="str">
        <f t="shared" si="1271"/>
        <v/>
      </c>
      <c r="CK1185" s="44" t="str">
        <f t="shared" si="1272"/>
        <v/>
      </c>
      <c r="CL1185" s="44" t="str">
        <f t="shared" si="1273"/>
        <v/>
      </c>
      <c r="CM1185" s="43" t="str">
        <f t="shared" si="1274"/>
        <v/>
      </c>
      <c r="CN1185" s="43" t="str">
        <f t="shared" si="1275"/>
        <v/>
      </c>
      <c r="CO1185" s="43" t="str">
        <f t="shared" si="1276"/>
        <v/>
      </c>
      <c r="CP1185" s="44" t="str">
        <f t="shared" si="1253"/>
        <v>X</v>
      </c>
      <c r="CQ1185" s="44" t="str">
        <f t="shared" si="1277"/>
        <v/>
      </c>
      <c r="CR1185" s="43" t="str">
        <f t="shared" si="1308"/>
        <v>X</v>
      </c>
      <c r="CS1185" s="44" t="s">
        <v>332</v>
      </c>
      <c r="CT1185" s="44">
        <v>1</v>
      </c>
      <c r="CU1185" s="44" t="str">
        <f t="shared" si="1283"/>
        <v/>
      </c>
      <c r="CV1185" s="44" t="str">
        <f t="shared" si="1284"/>
        <v/>
      </c>
      <c r="CW1185" s="44" t="str">
        <f t="shared" si="1285"/>
        <v/>
      </c>
      <c r="CX1185" s="44" t="str">
        <f t="shared" si="1286"/>
        <v/>
      </c>
      <c r="CY1185" s="44" t="str">
        <f t="shared" si="1287"/>
        <v/>
      </c>
      <c r="CZ1185" s="44" t="str">
        <f t="shared" si="1288"/>
        <v/>
      </c>
      <c r="DA1185" s="49" t="str">
        <f t="shared" si="1278"/>
        <v/>
      </c>
      <c r="DB1185" s="44" t="str">
        <f t="shared" si="1289"/>
        <v/>
      </c>
      <c r="DC1185" s="44" t="str">
        <f t="shared" si="1290"/>
        <v/>
      </c>
      <c r="DD1185" s="44" t="str">
        <f t="shared" si="1291"/>
        <v/>
      </c>
      <c r="DE1185" s="44" t="str">
        <f t="shared" si="1292"/>
        <v/>
      </c>
      <c r="DF1185" s="44" t="str">
        <f t="shared" si="1293"/>
        <v/>
      </c>
      <c r="DG1185" s="44" t="str">
        <f t="shared" si="1294"/>
        <v/>
      </c>
      <c r="DH1185" s="44" t="str">
        <f t="shared" si="1247"/>
        <v/>
      </c>
      <c r="DI1185" s="50" t="str">
        <f t="shared" si="1295"/>
        <v/>
      </c>
      <c r="DJ1185" s="50" t="str">
        <f t="shared" si="1307"/>
        <v/>
      </c>
      <c r="DK1185" s="50" t="str">
        <f t="shared" si="1296"/>
        <v/>
      </c>
      <c r="DL1185" s="50" t="str">
        <f t="shared" si="1297"/>
        <v/>
      </c>
      <c r="DM1185" s="51" t="str">
        <f t="shared" si="1248"/>
        <v>000000000</v>
      </c>
      <c r="DN1185" s="52"/>
      <c r="DO1185" s="53"/>
      <c r="DP1185" s="52"/>
      <c r="DQ1185" s="53" t="str">
        <f t="shared" si="1279"/>
        <v/>
      </c>
      <c r="DR1185" s="52" t="str">
        <f t="shared" si="1280"/>
        <v/>
      </c>
      <c r="DS1185" s="53"/>
      <c r="DT1185" s="52"/>
      <c r="DU1185" s="53"/>
      <c r="DV1185" s="52"/>
      <c r="DW1185" s="99"/>
      <c r="DX1185" s="99"/>
      <c r="EI1185" s="83"/>
      <c r="EJ1185" s="102"/>
      <c r="EK1185" s="102"/>
      <c r="EL1185" s="102"/>
      <c r="EM1185" s="102"/>
      <c r="EN1185" s="102"/>
      <c r="EO1185" s="102"/>
      <c r="EP1185" s="102"/>
      <c r="EQ1185" s="102"/>
      <c r="ER1185" s="102"/>
      <c r="ES1185" s="102"/>
      <c r="ET1185" s="102"/>
      <c r="EU1185" s="102"/>
      <c r="EV1185" s="102"/>
      <c r="FL1185" s="36" t="str">
        <f t="shared" si="1298"/>
        <v>XX</v>
      </c>
    </row>
    <row r="1186" spans="1:168" s="36" customFormat="1" ht="49.5" customHeight="1" x14ac:dyDescent="0.35">
      <c r="A1186" s="67"/>
      <c r="B1186" s="39"/>
      <c r="C1186" s="39"/>
      <c r="D1186" s="40"/>
      <c r="E1186" s="41"/>
      <c r="F1186" s="41"/>
      <c r="G1186" s="41"/>
      <c r="H1186" s="41"/>
      <c r="I1186" s="41"/>
      <c r="J1186" s="41"/>
      <c r="K1186" s="41"/>
      <c r="L1186" s="41"/>
      <c r="M1186" s="41"/>
      <c r="N1186" s="41"/>
      <c r="O1186" s="29"/>
      <c r="P1186" s="30"/>
      <c r="Q1186" s="31"/>
      <c r="R1186" s="31"/>
      <c r="S1186" s="32" t="s">
        <v>654</v>
      </c>
      <c r="T1186" s="33"/>
      <c r="U1186" s="33" t="s">
        <v>3147</v>
      </c>
      <c r="V1186" s="33" t="s">
        <v>846</v>
      </c>
      <c r="W1186" s="33" t="s">
        <v>4285</v>
      </c>
      <c r="X1186" s="33" t="s">
        <v>5050</v>
      </c>
      <c r="Y1186" s="33" t="s">
        <v>5051</v>
      </c>
      <c r="Z1186" s="33">
        <v>1</v>
      </c>
      <c r="AA1186" s="34" t="s">
        <v>5052</v>
      </c>
      <c r="AB1186" s="34">
        <v>210</v>
      </c>
      <c r="AC1186" s="34" t="s">
        <v>5053</v>
      </c>
      <c r="AD1186" s="34" t="s">
        <v>5054</v>
      </c>
      <c r="AE1186" s="34" t="s">
        <v>5053</v>
      </c>
      <c r="AF1186" s="34" t="s">
        <v>849</v>
      </c>
      <c r="AG1186" s="34" t="s">
        <v>850</v>
      </c>
      <c r="AH1186" s="34" t="s">
        <v>3147</v>
      </c>
      <c r="AI1186" s="34" t="s">
        <v>4285</v>
      </c>
      <c r="AJ1186" s="34" t="s">
        <v>4106</v>
      </c>
      <c r="AK1186" s="34" t="s">
        <v>5691</v>
      </c>
      <c r="AL1186" s="34" t="s">
        <v>4106</v>
      </c>
      <c r="AM1186" s="34" t="s">
        <v>5691</v>
      </c>
      <c r="AN1186" s="34">
        <v>1</v>
      </c>
      <c r="AO1186" s="34" t="s">
        <v>5691</v>
      </c>
      <c r="AP1186" s="34" t="s">
        <v>5691</v>
      </c>
      <c r="AQ1186" s="56">
        <v>0</v>
      </c>
      <c r="AR1186" s="56">
        <v>0</v>
      </c>
      <c r="AS1186" s="56">
        <v>0</v>
      </c>
      <c r="AT1186" s="42" t="s">
        <v>4106</v>
      </c>
      <c r="AU1186" s="42" t="s">
        <v>4106</v>
      </c>
      <c r="AV1186" s="42" t="s">
        <v>4106</v>
      </c>
      <c r="AW1186" s="35"/>
      <c r="AX1186" s="35"/>
      <c r="AY1186" s="35"/>
      <c r="AZ1186" s="43" t="str">
        <f t="shared" si="1254"/>
        <v/>
      </c>
      <c r="BA1186" s="44"/>
      <c r="BB1186" s="43" t="str">
        <f t="shared" si="1255"/>
        <v/>
      </c>
      <c r="BC1186" s="45" t="str">
        <f t="shared" si="1256"/>
        <v/>
      </c>
      <c r="BD1186" s="45" t="str">
        <f t="shared" si="1257"/>
        <v/>
      </c>
      <c r="BE1186" s="45" t="s">
        <v>5691</v>
      </c>
      <c r="BF1186" s="45" t="str">
        <f t="shared" si="1251"/>
        <v/>
      </c>
      <c r="BG1186" s="45" t="str">
        <f t="shared" si="1258"/>
        <v/>
      </c>
      <c r="BH1186" s="12" t="str">
        <f t="shared" si="1259"/>
        <v/>
      </c>
      <c r="BI1186" s="43" t="str">
        <f t="shared" si="1260"/>
        <v/>
      </c>
      <c r="BJ1186" s="46" t="str">
        <f t="shared" si="1261"/>
        <v/>
      </c>
      <c r="BK1186" s="46" t="str">
        <f t="shared" si="1262"/>
        <v/>
      </c>
      <c r="BL1186" s="46" t="str">
        <f t="shared" si="1263"/>
        <v/>
      </c>
      <c r="BM1186" s="43" t="str">
        <f t="shared" si="1264"/>
        <v/>
      </c>
      <c r="BN1186" s="43" t="str">
        <f t="shared" si="1265"/>
        <v/>
      </c>
      <c r="BO1186" s="44" t="str">
        <f t="shared" si="1243"/>
        <v>X</v>
      </c>
      <c r="BP1186" s="44" t="str">
        <f t="shared" si="1245"/>
        <v>X</v>
      </c>
      <c r="BQ1186" s="44" t="str">
        <f t="shared" si="1249"/>
        <v/>
      </c>
      <c r="BR1186" s="46" t="str">
        <f t="shared" si="1299"/>
        <v/>
      </c>
      <c r="BS1186" s="47" t="str">
        <f t="shared" si="1300"/>
        <v/>
      </c>
      <c r="BT1186" s="46" t="str">
        <f t="shared" si="1301"/>
        <v/>
      </c>
      <c r="BU1186" s="46" t="str">
        <f t="shared" si="1302"/>
        <v/>
      </c>
      <c r="BV1186" s="73" t="str">
        <f t="shared" si="1281"/>
        <v/>
      </c>
      <c r="BW1186" s="47" t="str">
        <f t="shared" si="1282"/>
        <v/>
      </c>
      <c r="BX1186" s="47" t="str">
        <f t="shared" si="1246"/>
        <v>X</v>
      </c>
      <c r="BY1186" s="13" t="str">
        <f t="shared" si="1250"/>
        <v/>
      </c>
      <c r="BZ1186" s="14" t="str">
        <f t="shared" si="1303"/>
        <v/>
      </c>
      <c r="CA1186" s="48" t="str">
        <f t="shared" si="1304"/>
        <v/>
      </c>
      <c r="CB1186" s="44" t="str">
        <f t="shared" si="1305"/>
        <v/>
      </c>
      <c r="CC1186" s="44" t="str">
        <f t="shared" si="1266"/>
        <v/>
      </c>
      <c r="CD1186" s="44" t="str">
        <f t="shared" si="1252"/>
        <v/>
      </c>
      <c r="CE1186" s="44" t="str">
        <f t="shared" si="1306"/>
        <v/>
      </c>
      <c r="CF1186" s="44" t="str">
        <f t="shared" si="1267"/>
        <v/>
      </c>
      <c r="CG1186" s="44" t="str">
        <f t="shared" si="1268"/>
        <v/>
      </c>
      <c r="CH1186" s="44" t="str">
        <f t="shared" si="1269"/>
        <v/>
      </c>
      <c r="CI1186" s="44" t="str">
        <f t="shared" si="1270"/>
        <v/>
      </c>
      <c r="CJ1186" s="44" t="str">
        <f t="shared" si="1271"/>
        <v/>
      </c>
      <c r="CK1186" s="44" t="str">
        <f t="shared" si="1272"/>
        <v/>
      </c>
      <c r="CL1186" s="44" t="str">
        <f t="shared" si="1273"/>
        <v/>
      </c>
      <c r="CM1186" s="43" t="str">
        <f t="shared" si="1274"/>
        <v/>
      </c>
      <c r="CN1186" s="43" t="str">
        <f t="shared" si="1275"/>
        <v/>
      </c>
      <c r="CO1186" s="43" t="str">
        <f t="shared" si="1276"/>
        <v/>
      </c>
      <c r="CP1186" s="44" t="str">
        <f t="shared" si="1253"/>
        <v>X</v>
      </c>
      <c r="CQ1186" s="44" t="str">
        <f t="shared" si="1277"/>
        <v/>
      </c>
      <c r="CR1186" s="43" t="str">
        <f t="shared" si="1308"/>
        <v>X</v>
      </c>
      <c r="CS1186" s="44" t="s">
        <v>332</v>
      </c>
      <c r="CT1186" s="44">
        <v>1</v>
      </c>
      <c r="CU1186" s="44" t="str">
        <f t="shared" si="1283"/>
        <v/>
      </c>
      <c r="CV1186" s="44" t="str">
        <f t="shared" si="1284"/>
        <v/>
      </c>
      <c r="CW1186" s="44" t="str">
        <f t="shared" si="1285"/>
        <v/>
      </c>
      <c r="CX1186" s="44" t="str">
        <f t="shared" si="1286"/>
        <v/>
      </c>
      <c r="CY1186" s="44" t="str">
        <f t="shared" si="1287"/>
        <v/>
      </c>
      <c r="CZ1186" s="44" t="str">
        <f t="shared" si="1288"/>
        <v/>
      </c>
      <c r="DA1186" s="49" t="str">
        <f t="shared" si="1278"/>
        <v/>
      </c>
      <c r="DB1186" s="44" t="str">
        <f t="shared" si="1289"/>
        <v/>
      </c>
      <c r="DC1186" s="44" t="str">
        <f t="shared" si="1290"/>
        <v/>
      </c>
      <c r="DD1186" s="44" t="str">
        <f t="shared" si="1291"/>
        <v/>
      </c>
      <c r="DE1186" s="44" t="str">
        <f t="shared" si="1292"/>
        <v/>
      </c>
      <c r="DF1186" s="44" t="str">
        <f t="shared" si="1293"/>
        <v/>
      </c>
      <c r="DG1186" s="44" t="str">
        <f t="shared" si="1294"/>
        <v/>
      </c>
      <c r="DH1186" s="44" t="str">
        <f t="shared" si="1247"/>
        <v/>
      </c>
      <c r="DI1186" s="50" t="str">
        <f t="shared" si="1295"/>
        <v/>
      </c>
      <c r="DJ1186" s="50" t="str">
        <f t="shared" si="1307"/>
        <v/>
      </c>
      <c r="DK1186" s="50" t="str">
        <f t="shared" si="1296"/>
        <v/>
      </c>
      <c r="DL1186" s="50" t="str">
        <f t="shared" si="1297"/>
        <v/>
      </c>
      <c r="DM1186" s="51" t="str">
        <f t="shared" si="1248"/>
        <v>000000000</v>
      </c>
      <c r="DN1186" s="52"/>
      <c r="DO1186" s="53"/>
      <c r="DP1186" s="52"/>
      <c r="DQ1186" s="53" t="str">
        <f t="shared" si="1279"/>
        <v/>
      </c>
      <c r="DR1186" s="52" t="str">
        <f t="shared" si="1280"/>
        <v/>
      </c>
      <c r="DS1186" s="53"/>
      <c r="DT1186" s="52"/>
      <c r="DU1186" s="53"/>
      <c r="DV1186" s="52"/>
      <c r="DW1186" s="99"/>
      <c r="DX1186" s="99"/>
      <c r="EI1186" s="83"/>
      <c r="EJ1186" s="102"/>
      <c r="EK1186" s="102"/>
      <c r="EL1186" s="102"/>
      <c r="EM1186" s="102"/>
      <c r="EN1186" s="102"/>
      <c r="EO1186" s="102"/>
      <c r="EP1186" s="102"/>
      <c r="EQ1186" s="102"/>
      <c r="ER1186" s="102"/>
      <c r="ES1186" s="102"/>
      <c r="ET1186" s="102"/>
      <c r="EU1186" s="102"/>
      <c r="EV1186" s="102"/>
      <c r="FL1186" s="36" t="str">
        <f t="shared" si="1298"/>
        <v>XX</v>
      </c>
    </row>
    <row r="1187" spans="1:168" s="36" customFormat="1" ht="49.5" customHeight="1" x14ac:dyDescent="0.35">
      <c r="A1187" s="67"/>
      <c r="B1187" s="39"/>
      <c r="C1187" s="39"/>
      <c r="D1187" s="40"/>
      <c r="E1187" s="41"/>
      <c r="F1187" s="41"/>
      <c r="G1187" s="41"/>
      <c r="H1187" s="41"/>
      <c r="I1187" s="41"/>
      <c r="J1187" s="41"/>
      <c r="K1187" s="41"/>
      <c r="L1187" s="41"/>
      <c r="M1187" s="41"/>
      <c r="N1187" s="41"/>
      <c r="O1187" s="29"/>
      <c r="P1187" s="30"/>
      <c r="Q1187" s="31"/>
      <c r="R1187" s="31"/>
      <c r="S1187" s="32" t="s">
        <v>654</v>
      </c>
      <c r="T1187" s="33"/>
      <c r="U1187" s="33" t="s">
        <v>1351</v>
      </c>
      <c r="V1187" s="33" t="s">
        <v>846</v>
      </c>
      <c r="W1187" s="33" t="s">
        <v>4286</v>
      </c>
      <c r="X1187" s="33" t="s">
        <v>5050</v>
      </c>
      <c r="Y1187" s="33" t="s">
        <v>5051</v>
      </c>
      <c r="Z1187" s="33">
        <v>1</v>
      </c>
      <c r="AA1187" s="34" t="s">
        <v>5052</v>
      </c>
      <c r="AB1187" s="34">
        <v>210</v>
      </c>
      <c r="AC1187" s="34" t="s">
        <v>5053</v>
      </c>
      <c r="AD1187" s="34" t="s">
        <v>5054</v>
      </c>
      <c r="AE1187" s="34" t="s">
        <v>5053</v>
      </c>
      <c r="AF1187" s="34" t="s">
        <v>849</v>
      </c>
      <c r="AG1187" s="34" t="s">
        <v>850</v>
      </c>
      <c r="AH1187" s="34" t="s">
        <v>1870</v>
      </c>
      <c r="AI1187" s="34" t="s">
        <v>4286</v>
      </c>
      <c r="AJ1187" s="34" t="s">
        <v>4106</v>
      </c>
      <c r="AK1187" s="34" t="s">
        <v>5691</v>
      </c>
      <c r="AL1187" s="34" t="s">
        <v>4106</v>
      </c>
      <c r="AM1187" s="34" t="s">
        <v>5691</v>
      </c>
      <c r="AN1187" s="34">
        <v>1</v>
      </c>
      <c r="AO1187" s="34" t="s">
        <v>5691</v>
      </c>
      <c r="AP1187" s="34" t="s">
        <v>5691</v>
      </c>
      <c r="AQ1187" s="56">
        <v>0</v>
      </c>
      <c r="AR1187" s="56">
        <v>0</v>
      </c>
      <c r="AS1187" s="56">
        <v>0</v>
      </c>
      <c r="AT1187" s="42" t="s">
        <v>4106</v>
      </c>
      <c r="AU1187" s="42" t="s">
        <v>4106</v>
      </c>
      <c r="AV1187" s="42" t="s">
        <v>4106</v>
      </c>
      <c r="AW1187" s="35"/>
      <c r="AX1187" s="35"/>
      <c r="AY1187" s="35"/>
      <c r="AZ1187" s="43" t="str">
        <f t="shared" si="1254"/>
        <v/>
      </c>
      <c r="BA1187" s="44"/>
      <c r="BB1187" s="43" t="str">
        <f t="shared" si="1255"/>
        <v/>
      </c>
      <c r="BC1187" s="45" t="str">
        <f t="shared" si="1256"/>
        <v/>
      </c>
      <c r="BD1187" s="45" t="str">
        <f t="shared" si="1257"/>
        <v/>
      </c>
      <c r="BE1187" s="45" t="s">
        <v>5691</v>
      </c>
      <c r="BF1187" s="45" t="str">
        <f t="shared" si="1251"/>
        <v/>
      </c>
      <c r="BG1187" s="45" t="str">
        <f t="shared" si="1258"/>
        <v/>
      </c>
      <c r="BH1187" s="12" t="str">
        <f t="shared" si="1259"/>
        <v/>
      </c>
      <c r="BI1187" s="43" t="str">
        <f t="shared" si="1260"/>
        <v/>
      </c>
      <c r="BJ1187" s="46" t="str">
        <f t="shared" si="1261"/>
        <v/>
      </c>
      <c r="BK1187" s="46" t="str">
        <f t="shared" si="1262"/>
        <v/>
      </c>
      <c r="BL1187" s="46" t="str">
        <f t="shared" si="1263"/>
        <v/>
      </c>
      <c r="BM1187" s="43" t="str">
        <f t="shared" si="1264"/>
        <v/>
      </c>
      <c r="BN1187" s="43" t="str">
        <f t="shared" si="1265"/>
        <v/>
      </c>
      <c r="BO1187" s="44" t="str">
        <f t="shared" si="1243"/>
        <v>X</v>
      </c>
      <c r="BP1187" s="44" t="str">
        <f t="shared" si="1245"/>
        <v>X</v>
      </c>
      <c r="BQ1187" s="44" t="str">
        <f t="shared" si="1249"/>
        <v/>
      </c>
      <c r="BR1187" s="46" t="str">
        <f t="shared" si="1299"/>
        <v/>
      </c>
      <c r="BS1187" s="47" t="str">
        <f t="shared" si="1300"/>
        <v/>
      </c>
      <c r="BT1187" s="46" t="str">
        <f t="shared" si="1301"/>
        <v/>
      </c>
      <c r="BU1187" s="46" t="str">
        <f t="shared" si="1302"/>
        <v/>
      </c>
      <c r="BV1187" s="73" t="str">
        <f t="shared" si="1281"/>
        <v/>
      </c>
      <c r="BW1187" s="47" t="str">
        <f t="shared" si="1282"/>
        <v/>
      </c>
      <c r="BX1187" s="47" t="str">
        <f t="shared" si="1246"/>
        <v>X</v>
      </c>
      <c r="BY1187" s="13" t="str">
        <f t="shared" si="1250"/>
        <v/>
      </c>
      <c r="BZ1187" s="14" t="str">
        <f t="shared" si="1303"/>
        <v/>
      </c>
      <c r="CA1187" s="48" t="str">
        <f t="shared" si="1304"/>
        <v/>
      </c>
      <c r="CB1187" s="44" t="str">
        <f t="shared" si="1305"/>
        <v/>
      </c>
      <c r="CC1187" s="44" t="str">
        <f t="shared" si="1266"/>
        <v/>
      </c>
      <c r="CD1187" s="44" t="str">
        <f t="shared" si="1252"/>
        <v/>
      </c>
      <c r="CE1187" s="44" t="str">
        <f t="shared" si="1306"/>
        <v/>
      </c>
      <c r="CF1187" s="44" t="str">
        <f t="shared" si="1267"/>
        <v/>
      </c>
      <c r="CG1187" s="44" t="str">
        <f t="shared" si="1268"/>
        <v/>
      </c>
      <c r="CH1187" s="44" t="str">
        <f t="shared" si="1269"/>
        <v/>
      </c>
      <c r="CI1187" s="44" t="str">
        <f t="shared" si="1270"/>
        <v/>
      </c>
      <c r="CJ1187" s="44" t="str">
        <f t="shared" si="1271"/>
        <v/>
      </c>
      <c r="CK1187" s="44" t="str">
        <f t="shared" si="1272"/>
        <v/>
      </c>
      <c r="CL1187" s="44" t="str">
        <f t="shared" si="1273"/>
        <v/>
      </c>
      <c r="CM1187" s="43" t="str">
        <f t="shared" si="1274"/>
        <v/>
      </c>
      <c r="CN1187" s="43" t="str">
        <f t="shared" si="1275"/>
        <v/>
      </c>
      <c r="CO1187" s="43" t="str">
        <f t="shared" si="1276"/>
        <v/>
      </c>
      <c r="CP1187" s="44" t="str">
        <f t="shared" si="1253"/>
        <v>X</v>
      </c>
      <c r="CQ1187" s="44" t="str">
        <f t="shared" si="1277"/>
        <v/>
      </c>
      <c r="CR1187" s="43" t="str">
        <f t="shared" si="1308"/>
        <v>X</v>
      </c>
      <c r="CS1187" s="44" t="s">
        <v>332</v>
      </c>
      <c r="CT1187" s="44">
        <v>1</v>
      </c>
      <c r="CU1187" s="44" t="str">
        <f t="shared" si="1283"/>
        <v/>
      </c>
      <c r="CV1187" s="44" t="str">
        <f t="shared" si="1284"/>
        <v/>
      </c>
      <c r="CW1187" s="44" t="str">
        <f t="shared" si="1285"/>
        <v/>
      </c>
      <c r="CX1187" s="44" t="str">
        <f t="shared" si="1286"/>
        <v/>
      </c>
      <c r="CY1187" s="44" t="str">
        <f t="shared" si="1287"/>
        <v/>
      </c>
      <c r="CZ1187" s="44" t="str">
        <f t="shared" si="1288"/>
        <v/>
      </c>
      <c r="DA1187" s="49" t="str">
        <f t="shared" si="1278"/>
        <v/>
      </c>
      <c r="DB1187" s="44" t="str">
        <f t="shared" si="1289"/>
        <v/>
      </c>
      <c r="DC1187" s="44" t="str">
        <f t="shared" si="1290"/>
        <v/>
      </c>
      <c r="DD1187" s="44" t="str">
        <f t="shared" si="1291"/>
        <v/>
      </c>
      <c r="DE1187" s="44" t="str">
        <f t="shared" si="1292"/>
        <v/>
      </c>
      <c r="DF1187" s="44" t="str">
        <f t="shared" si="1293"/>
        <v/>
      </c>
      <c r="DG1187" s="44" t="str">
        <f t="shared" si="1294"/>
        <v/>
      </c>
      <c r="DH1187" s="44" t="str">
        <f t="shared" si="1247"/>
        <v/>
      </c>
      <c r="DI1187" s="50" t="str">
        <f t="shared" si="1295"/>
        <v/>
      </c>
      <c r="DJ1187" s="50" t="str">
        <f t="shared" si="1307"/>
        <v/>
      </c>
      <c r="DK1187" s="50" t="str">
        <f t="shared" si="1296"/>
        <v/>
      </c>
      <c r="DL1187" s="50" t="str">
        <f t="shared" si="1297"/>
        <v/>
      </c>
      <c r="DM1187" s="51" t="str">
        <f t="shared" si="1248"/>
        <v>000000000</v>
      </c>
      <c r="DN1187" s="52"/>
      <c r="DO1187" s="53"/>
      <c r="DP1187" s="52"/>
      <c r="DQ1187" s="53" t="str">
        <f t="shared" si="1279"/>
        <v/>
      </c>
      <c r="DR1187" s="52" t="str">
        <f t="shared" si="1280"/>
        <v/>
      </c>
      <c r="DS1187" s="53"/>
      <c r="DT1187" s="52"/>
      <c r="DU1187" s="53"/>
      <c r="DV1187" s="52"/>
      <c r="DW1187" s="99"/>
      <c r="DX1187" s="99"/>
      <c r="EI1187" s="83"/>
      <c r="EJ1187" s="102"/>
      <c r="EK1187" s="102"/>
      <c r="EL1187" s="102"/>
      <c r="EM1187" s="102"/>
      <c r="EN1187" s="102"/>
      <c r="EO1187" s="102"/>
      <c r="EP1187" s="102"/>
      <c r="EQ1187" s="102"/>
      <c r="ER1187" s="102"/>
      <c r="ES1187" s="102"/>
      <c r="ET1187" s="102"/>
      <c r="EU1187" s="102"/>
      <c r="EV1187" s="102"/>
      <c r="FL1187" s="36" t="str">
        <f t="shared" si="1298"/>
        <v>XX</v>
      </c>
    </row>
    <row r="1188" spans="1:168" s="36" customFormat="1" ht="49.5" customHeight="1" x14ac:dyDescent="0.35">
      <c r="A1188" s="67"/>
      <c r="B1188" s="39"/>
      <c r="C1188" s="39"/>
      <c r="D1188" s="40"/>
      <c r="E1188" s="41"/>
      <c r="F1188" s="41"/>
      <c r="G1188" s="41"/>
      <c r="H1188" s="41"/>
      <c r="I1188" s="41"/>
      <c r="J1188" s="41"/>
      <c r="K1188" s="41"/>
      <c r="L1188" s="41"/>
      <c r="M1188" s="41"/>
      <c r="N1188" s="41"/>
      <c r="O1188" s="29"/>
      <c r="P1188" s="30"/>
      <c r="Q1188" s="31"/>
      <c r="R1188" s="31"/>
      <c r="S1188" s="32" t="s">
        <v>695</v>
      </c>
      <c r="T1188" s="33"/>
      <c r="U1188" s="33" t="s">
        <v>3147</v>
      </c>
      <c r="V1188" s="33" t="s">
        <v>856</v>
      </c>
      <c r="W1188" s="33" t="s">
        <v>4285</v>
      </c>
      <c r="X1188" s="33" t="s">
        <v>5050</v>
      </c>
      <c r="Y1188" s="33" t="s">
        <v>5051</v>
      </c>
      <c r="Z1188" s="33">
        <v>1</v>
      </c>
      <c r="AA1188" s="34" t="s">
        <v>5052</v>
      </c>
      <c r="AB1188" s="34">
        <v>210</v>
      </c>
      <c r="AC1188" s="34" t="s">
        <v>5053</v>
      </c>
      <c r="AD1188" s="34" t="s">
        <v>5054</v>
      </c>
      <c r="AE1188" s="34" t="s">
        <v>5053</v>
      </c>
      <c r="AF1188" s="34" t="s">
        <v>857</v>
      </c>
      <c r="AG1188" s="34" t="s">
        <v>858</v>
      </c>
      <c r="AH1188" s="34" t="s">
        <v>3147</v>
      </c>
      <c r="AI1188" s="34" t="s">
        <v>4285</v>
      </c>
      <c r="AJ1188" s="34" t="s">
        <v>4106</v>
      </c>
      <c r="AK1188" s="34" t="s">
        <v>5691</v>
      </c>
      <c r="AL1188" s="34" t="s">
        <v>4106</v>
      </c>
      <c r="AM1188" s="34" t="s">
        <v>5691</v>
      </c>
      <c r="AN1188" s="34">
        <v>1</v>
      </c>
      <c r="AO1188" s="34" t="s">
        <v>5691</v>
      </c>
      <c r="AP1188" s="34" t="s">
        <v>5691</v>
      </c>
      <c r="AQ1188" s="56">
        <v>0</v>
      </c>
      <c r="AR1188" s="56">
        <v>0</v>
      </c>
      <c r="AS1188" s="56">
        <v>0</v>
      </c>
      <c r="AT1188" s="42" t="s">
        <v>4106</v>
      </c>
      <c r="AU1188" s="42" t="s">
        <v>4106</v>
      </c>
      <c r="AV1188" s="42" t="s">
        <v>4106</v>
      </c>
      <c r="AW1188" s="35"/>
      <c r="AX1188" s="35"/>
      <c r="AY1188" s="35"/>
      <c r="AZ1188" s="43" t="str">
        <f t="shared" si="1254"/>
        <v/>
      </c>
      <c r="BA1188" s="44"/>
      <c r="BB1188" s="43" t="str">
        <f t="shared" si="1255"/>
        <v/>
      </c>
      <c r="BC1188" s="45" t="str">
        <f t="shared" si="1256"/>
        <v/>
      </c>
      <c r="BD1188" s="45" t="str">
        <f t="shared" si="1257"/>
        <v/>
      </c>
      <c r="BE1188" s="45" t="s">
        <v>5691</v>
      </c>
      <c r="BF1188" s="45" t="str">
        <f t="shared" si="1251"/>
        <v/>
      </c>
      <c r="BG1188" s="45" t="str">
        <f t="shared" si="1258"/>
        <v/>
      </c>
      <c r="BH1188" s="12" t="str">
        <f t="shared" si="1259"/>
        <v/>
      </c>
      <c r="BI1188" s="43" t="str">
        <f t="shared" si="1260"/>
        <v/>
      </c>
      <c r="BJ1188" s="46" t="str">
        <f t="shared" si="1261"/>
        <v/>
      </c>
      <c r="BK1188" s="46" t="str">
        <f t="shared" si="1262"/>
        <v/>
      </c>
      <c r="BL1188" s="46" t="str">
        <f t="shared" si="1263"/>
        <v/>
      </c>
      <c r="BM1188" s="43" t="str">
        <f t="shared" si="1264"/>
        <v/>
      </c>
      <c r="BN1188" s="43" t="str">
        <f t="shared" si="1265"/>
        <v/>
      </c>
      <c r="BO1188" s="44" t="str">
        <f t="shared" si="1243"/>
        <v>X</v>
      </c>
      <c r="BP1188" s="44" t="str">
        <f t="shared" si="1245"/>
        <v>X</v>
      </c>
      <c r="BQ1188" s="44" t="str">
        <f t="shared" si="1249"/>
        <v/>
      </c>
      <c r="BR1188" s="46" t="str">
        <f t="shared" si="1299"/>
        <v/>
      </c>
      <c r="BS1188" s="47" t="str">
        <f t="shared" si="1300"/>
        <v/>
      </c>
      <c r="BT1188" s="46" t="str">
        <f t="shared" si="1301"/>
        <v/>
      </c>
      <c r="BU1188" s="46" t="str">
        <f t="shared" si="1302"/>
        <v/>
      </c>
      <c r="BV1188" s="73" t="str">
        <f t="shared" si="1281"/>
        <v/>
      </c>
      <c r="BW1188" s="47" t="str">
        <f t="shared" si="1282"/>
        <v/>
      </c>
      <c r="BX1188" s="47" t="str">
        <f t="shared" si="1246"/>
        <v>X</v>
      </c>
      <c r="BY1188" s="13" t="str">
        <f t="shared" si="1250"/>
        <v/>
      </c>
      <c r="BZ1188" s="14" t="str">
        <f t="shared" si="1303"/>
        <v/>
      </c>
      <c r="CA1188" s="48" t="str">
        <f t="shared" si="1304"/>
        <v/>
      </c>
      <c r="CB1188" s="44" t="str">
        <f t="shared" si="1305"/>
        <v/>
      </c>
      <c r="CC1188" s="44" t="str">
        <f t="shared" si="1266"/>
        <v/>
      </c>
      <c r="CD1188" s="44" t="str">
        <f t="shared" si="1252"/>
        <v/>
      </c>
      <c r="CE1188" s="44" t="str">
        <f t="shared" si="1306"/>
        <v/>
      </c>
      <c r="CF1188" s="44" t="str">
        <f t="shared" si="1267"/>
        <v/>
      </c>
      <c r="CG1188" s="44" t="str">
        <f t="shared" si="1268"/>
        <v/>
      </c>
      <c r="CH1188" s="44" t="str">
        <f t="shared" si="1269"/>
        <v/>
      </c>
      <c r="CI1188" s="44" t="str">
        <f t="shared" si="1270"/>
        <v/>
      </c>
      <c r="CJ1188" s="44" t="str">
        <f t="shared" si="1271"/>
        <v/>
      </c>
      <c r="CK1188" s="44" t="str">
        <f t="shared" si="1272"/>
        <v/>
      </c>
      <c r="CL1188" s="44" t="str">
        <f t="shared" si="1273"/>
        <v/>
      </c>
      <c r="CM1188" s="43" t="str">
        <f t="shared" si="1274"/>
        <v/>
      </c>
      <c r="CN1188" s="43" t="str">
        <f t="shared" si="1275"/>
        <v/>
      </c>
      <c r="CO1188" s="43" t="str">
        <f t="shared" si="1276"/>
        <v/>
      </c>
      <c r="CP1188" s="44" t="str">
        <f t="shared" si="1253"/>
        <v>X</v>
      </c>
      <c r="CQ1188" s="44" t="str">
        <f t="shared" si="1277"/>
        <v/>
      </c>
      <c r="CR1188" s="43" t="str">
        <f t="shared" si="1308"/>
        <v>X</v>
      </c>
      <c r="CS1188" s="44" t="s">
        <v>332</v>
      </c>
      <c r="CT1188" s="44">
        <v>1</v>
      </c>
      <c r="CU1188" s="44" t="str">
        <f t="shared" si="1283"/>
        <v/>
      </c>
      <c r="CV1188" s="44" t="str">
        <f t="shared" si="1284"/>
        <v/>
      </c>
      <c r="CW1188" s="44" t="str">
        <f t="shared" si="1285"/>
        <v/>
      </c>
      <c r="CX1188" s="44" t="str">
        <f t="shared" si="1286"/>
        <v/>
      </c>
      <c r="CY1188" s="44" t="str">
        <f t="shared" si="1287"/>
        <v/>
      </c>
      <c r="CZ1188" s="44" t="str">
        <f t="shared" si="1288"/>
        <v/>
      </c>
      <c r="DA1188" s="49" t="str">
        <f t="shared" si="1278"/>
        <v/>
      </c>
      <c r="DB1188" s="44" t="str">
        <f t="shared" si="1289"/>
        <v/>
      </c>
      <c r="DC1188" s="44" t="str">
        <f t="shared" si="1290"/>
        <v/>
      </c>
      <c r="DD1188" s="44" t="str">
        <f t="shared" si="1291"/>
        <v/>
      </c>
      <c r="DE1188" s="44" t="str">
        <f t="shared" si="1292"/>
        <v/>
      </c>
      <c r="DF1188" s="44" t="str">
        <f t="shared" si="1293"/>
        <v/>
      </c>
      <c r="DG1188" s="44" t="str">
        <f t="shared" si="1294"/>
        <v/>
      </c>
      <c r="DH1188" s="44" t="str">
        <f t="shared" si="1247"/>
        <v/>
      </c>
      <c r="DI1188" s="50" t="str">
        <f t="shared" si="1295"/>
        <v/>
      </c>
      <c r="DJ1188" s="50" t="str">
        <f t="shared" si="1307"/>
        <v/>
      </c>
      <c r="DK1188" s="50" t="str">
        <f t="shared" si="1296"/>
        <v/>
      </c>
      <c r="DL1188" s="50" t="str">
        <f t="shared" si="1297"/>
        <v/>
      </c>
      <c r="DM1188" s="51" t="str">
        <f t="shared" si="1248"/>
        <v>000000000</v>
      </c>
      <c r="DN1188" s="52"/>
      <c r="DO1188" s="53"/>
      <c r="DP1188" s="52"/>
      <c r="DQ1188" s="53" t="str">
        <f t="shared" si="1279"/>
        <v/>
      </c>
      <c r="DR1188" s="52" t="str">
        <f t="shared" si="1280"/>
        <v/>
      </c>
      <c r="DS1188" s="53"/>
      <c r="DT1188" s="52"/>
      <c r="DU1188" s="53"/>
      <c r="DV1188" s="52"/>
      <c r="DW1188" s="99"/>
      <c r="DX1188" s="99"/>
      <c r="EI1188" s="83"/>
      <c r="EJ1188" s="102"/>
      <c r="EK1188" s="102"/>
      <c r="EL1188" s="102"/>
      <c r="EM1188" s="102"/>
      <c r="EN1188" s="102"/>
      <c r="EO1188" s="102"/>
      <c r="EP1188" s="102"/>
      <c r="EQ1188" s="102"/>
      <c r="ER1188" s="102"/>
      <c r="ES1188" s="102"/>
      <c r="ET1188" s="102"/>
      <c r="EU1188" s="102"/>
      <c r="EV1188" s="102"/>
      <c r="FL1188" s="36" t="str">
        <f t="shared" si="1298"/>
        <v>XX</v>
      </c>
    </row>
    <row r="1189" spans="1:168" s="36" customFormat="1" ht="49.5" customHeight="1" x14ac:dyDescent="0.35">
      <c r="A1189" s="67"/>
      <c r="B1189" s="39"/>
      <c r="C1189" s="39"/>
      <c r="D1189" s="40"/>
      <c r="E1189" s="41"/>
      <c r="F1189" s="41"/>
      <c r="G1189" s="41"/>
      <c r="H1189" s="41"/>
      <c r="I1189" s="41"/>
      <c r="J1189" s="41"/>
      <c r="K1189" s="41"/>
      <c r="L1189" s="41"/>
      <c r="M1189" s="41"/>
      <c r="N1189" s="41"/>
      <c r="O1189" s="29"/>
      <c r="P1189" s="30"/>
      <c r="Q1189" s="31"/>
      <c r="R1189" s="31"/>
      <c r="S1189" s="32" t="s">
        <v>695</v>
      </c>
      <c r="T1189" s="33"/>
      <c r="U1189" s="33" t="s">
        <v>1351</v>
      </c>
      <c r="V1189" s="33" t="s">
        <v>856</v>
      </c>
      <c r="W1189" s="33" t="s">
        <v>4286</v>
      </c>
      <c r="X1189" s="33" t="s">
        <v>5050</v>
      </c>
      <c r="Y1189" s="33" t="s">
        <v>5051</v>
      </c>
      <c r="Z1189" s="33">
        <v>1</v>
      </c>
      <c r="AA1189" s="34" t="s">
        <v>5052</v>
      </c>
      <c r="AB1189" s="34">
        <v>210</v>
      </c>
      <c r="AC1189" s="34" t="s">
        <v>5053</v>
      </c>
      <c r="AD1189" s="34" t="s">
        <v>5054</v>
      </c>
      <c r="AE1189" s="34" t="s">
        <v>5053</v>
      </c>
      <c r="AF1189" s="34" t="s">
        <v>857</v>
      </c>
      <c r="AG1189" s="34" t="s">
        <v>858</v>
      </c>
      <c r="AH1189" s="34" t="s">
        <v>1870</v>
      </c>
      <c r="AI1189" s="34" t="s">
        <v>4286</v>
      </c>
      <c r="AJ1189" s="34" t="s">
        <v>4106</v>
      </c>
      <c r="AK1189" s="34" t="s">
        <v>5691</v>
      </c>
      <c r="AL1189" s="34" t="s">
        <v>4106</v>
      </c>
      <c r="AM1189" s="34" t="s">
        <v>5691</v>
      </c>
      <c r="AN1189" s="34">
        <v>1</v>
      </c>
      <c r="AO1189" s="34" t="s">
        <v>5691</v>
      </c>
      <c r="AP1189" s="34" t="s">
        <v>5691</v>
      </c>
      <c r="AQ1189" s="56">
        <v>0</v>
      </c>
      <c r="AR1189" s="56">
        <v>0</v>
      </c>
      <c r="AS1189" s="56">
        <v>0</v>
      </c>
      <c r="AT1189" s="42" t="s">
        <v>4106</v>
      </c>
      <c r="AU1189" s="42" t="s">
        <v>4106</v>
      </c>
      <c r="AV1189" s="42" t="s">
        <v>4106</v>
      </c>
      <c r="AW1189" s="35"/>
      <c r="AX1189" s="35"/>
      <c r="AY1189" s="35"/>
      <c r="AZ1189" s="43" t="str">
        <f t="shared" si="1254"/>
        <v/>
      </c>
      <c r="BA1189" s="44"/>
      <c r="BB1189" s="43" t="str">
        <f t="shared" si="1255"/>
        <v/>
      </c>
      <c r="BC1189" s="45" t="str">
        <f t="shared" si="1256"/>
        <v/>
      </c>
      <c r="BD1189" s="45" t="str">
        <f t="shared" si="1257"/>
        <v/>
      </c>
      <c r="BE1189" s="45" t="s">
        <v>5691</v>
      </c>
      <c r="BF1189" s="45" t="str">
        <f t="shared" si="1251"/>
        <v/>
      </c>
      <c r="BG1189" s="45" t="str">
        <f t="shared" si="1258"/>
        <v/>
      </c>
      <c r="BH1189" s="12" t="str">
        <f t="shared" si="1259"/>
        <v/>
      </c>
      <c r="BI1189" s="43" t="str">
        <f t="shared" si="1260"/>
        <v/>
      </c>
      <c r="BJ1189" s="46" t="str">
        <f t="shared" si="1261"/>
        <v/>
      </c>
      <c r="BK1189" s="46" t="str">
        <f t="shared" si="1262"/>
        <v/>
      </c>
      <c r="BL1189" s="46" t="str">
        <f t="shared" si="1263"/>
        <v/>
      </c>
      <c r="BM1189" s="43" t="str">
        <f t="shared" si="1264"/>
        <v/>
      </c>
      <c r="BN1189" s="43" t="str">
        <f t="shared" si="1265"/>
        <v/>
      </c>
      <c r="BO1189" s="44" t="str">
        <f t="shared" si="1243"/>
        <v>X</v>
      </c>
      <c r="BP1189" s="44" t="str">
        <f t="shared" si="1245"/>
        <v>X</v>
      </c>
      <c r="BQ1189" s="44" t="str">
        <f t="shared" si="1249"/>
        <v/>
      </c>
      <c r="BR1189" s="46" t="str">
        <f t="shared" si="1299"/>
        <v/>
      </c>
      <c r="BS1189" s="47" t="str">
        <f t="shared" si="1300"/>
        <v/>
      </c>
      <c r="BT1189" s="46" t="str">
        <f t="shared" si="1301"/>
        <v/>
      </c>
      <c r="BU1189" s="46" t="str">
        <f t="shared" si="1302"/>
        <v/>
      </c>
      <c r="BV1189" s="73" t="str">
        <f t="shared" si="1281"/>
        <v/>
      </c>
      <c r="BW1189" s="47" t="str">
        <f t="shared" si="1282"/>
        <v/>
      </c>
      <c r="BX1189" s="47" t="str">
        <f t="shared" si="1246"/>
        <v>X</v>
      </c>
      <c r="BY1189" s="13" t="str">
        <f t="shared" si="1250"/>
        <v/>
      </c>
      <c r="BZ1189" s="14" t="str">
        <f t="shared" si="1303"/>
        <v/>
      </c>
      <c r="CA1189" s="48" t="str">
        <f t="shared" si="1304"/>
        <v/>
      </c>
      <c r="CB1189" s="44" t="str">
        <f t="shared" si="1305"/>
        <v/>
      </c>
      <c r="CC1189" s="44" t="str">
        <f t="shared" si="1266"/>
        <v/>
      </c>
      <c r="CD1189" s="44" t="str">
        <f t="shared" si="1252"/>
        <v/>
      </c>
      <c r="CE1189" s="44" t="str">
        <f t="shared" si="1306"/>
        <v/>
      </c>
      <c r="CF1189" s="44" t="str">
        <f t="shared" si="1267"/>
        <v/>
      </c>
      <c r="CG1189" s="44" t="str">
        <f t="shared" si="1268"/>
        <v/>
      </c>
      <c r="CH1189" s="44" t="str">
        <f t="shared" si="1269"/>
        <v/>
      </c>
      <c r="CI1189" s="44" t="str">
        <f t="shared" si="1270"/>
        <v/>
      </c>
      <c r="CJ1189" s="44" t="str">
        <f t="shared" si="1271"/>
        <v/>
      </c>
      <c r="CK1189" s="44" t="str">
        <f t="shared" si="1272"/>
        <v/>
      </c>
      <c r="CL1189" s="44" t="str">
        <f t="shared" si="1273"/>
        <v/>
      </c>
      <c r="CM1189" s="43" t="str">
        <f t="shared" si="1274"/>
        <v/>
      </c>
      <c r="CN1189" s="43" t="str">
        <f t="shared" si="1275"/>
        <v/>
      </c>
      <c r="CO1189" s="43" t="str">
        <f t="shared" si="1276"/>
        <v/>
      </c>
      <c r="CP1189" s="44" t="str">
        <f t="shared" si="1253"/>
        <v>X</v>
      </c>
      <c r="CQ1189" s="44" t="str">
        <f t="shared" si="1277"/>
        <v/>
      </c>
      <c r="CR1189" s="43" t="str">
        <f t="shared" si="1308"/>
        <v>X</v>
      </c>
      <c r="CS1189" s="44" t="s">
        <v>332</v>
      </c>
      <c r="CT1189" s="44">
        <v>1</v>
      </c>
      <c r="CU1189" s="44" t="str">
        <f t="shared" si="1283"/>
        <v/>
      </c>
      <c r="CV1189" s="44" t="str">
        <f t="shared" si="1284"/>
        <v/>
      </c>
      <c r="CW1189" s="44" t="str">
        <f t="shared" si="1285"/>
        <v/>
      </c>
      <c r="CX1189" s="44" t="str">
        <f t="shared" si="1286"/>
        <v/>
      </c>
      <c r="CY1189" s="44" t="str">
        <f t="shared" si="1287"/>
        <v/>
      </c>
      <c r="CZ1189" s="44" t="str">
        <f t="shared" si="1288"/>
        <v/>
      </c>
      <c r="DA1189" s="49" t="str">
        <f t="shared" si="1278"/>
        <v/>
      </c>
      <c r="DB1189" s="44" t="str">
        <f t="shared" si="1289"/>
        <v/>
      </c>
      <c r="DC1189" s="44" t="str">
        <f t="shared" si="1290"/>
        <v/>
      </c>
      <c r="DD1189" s="44" t="str">
        <f t="shared" si="1291"/>
        <v/>
      </c>
      <c r="DE1189" s="44" t="str">
        <f t="shared" si="1292"/>
        <v/>
      </c>
      <c r="DF1189" s="44" t="str">
        <f t="shared" si="1293"/>
        <v/>
      </c>
      <c r="DG1189" s="44" t="str">
        <f t="shared" si="1294"/>
        <v/>
      </c>
      <c r="DH1189" s="44" t="str">
        <f t="shared" si="1247"/>
        <v/>
      </c>
      <c r="DI1189" s="50" t="str">
        <f t="shared" si="1295"/>
        <v/>
      </c>
      <c r="DJ1189" s="50" t="str">
        <f t="shared" si="1307"/>
        <v/>
      </c>
      <c r="DK1189" s="50" t="str">
        <f t="shared" si="1296"/>
        <v/>
      </c>
      <c r="DL1189" s="50" t="str">
        <f t="shared" si="1297"/>
        <v/>
      </c>
      <c r="DM1189" s="51" t="str">
        <f t="shared" si="1248"/>
        <v>000000000</v>
      </c>
      <c r="DN1189" s="52"/>
      <c r="DO1189" s="53"/>
      <c r="DP1189" s="52"/>
      <c r="DQ1189" s="53" t="str">
        <f t="shared" si="1279"/>
        <v/>
      </c>
      <c r="DR1189" s="52" t="str">
        <f t="shared" si="1280"/>
        <v/>
      </c>
      <c r="DS1189" s="53"/>
      <c r="DT1189" s="52"/>
      <c r="DU1189" s="53"/>
      <c r="DV1189" s="52"/>
      <c r="DW1189" s="99"/>
      <c r="DX1189" s="99"/>
      <c r="EI1189" s="83"/>
      <c r="EJ1189" s="102"/>
      <c r="EK1189" s="102"/>
      <c r="EL1189" s="102"/>
      <c r="EM1189" s="102"/>
      <c r="EN1189" s="102"/>
      <c r="EO1189" s="102"/>
      <c r="EP1189" s="102"/>
      <c r="EQ1189" s="102"/>
      <c r="ER1189" s="102"/>
      <c r="ES1189" s="102"/>
      <c r="ET1189" s="102"/>
      <c r="EU1189" s="102"/>
      <c r="EV1189" s="102"/>
      <c r="FL1189" s="36" t="str">
        <f t="shared" si="1298"/>
        <v>XX</v>
      </c>
    </row>
    <row r="1190" spans="1:168" s="36" customFormat="1" ht="49.5" customHeight="1" x14ac:dyDescent="0.35">
      <c r="A1190" s="67"/>
      <c r="B1190" s="39"/>
      <c r="C1190" s="39"/>
      <c r="D1190" s="40" t="s">
        <v>6296</v>
      </c>
      <c r="E1190" s="41" t="s">
        <v>4106</v>
      </c>
      <c r="F1190" s="41" t="s">
        <v>6297</v>
      </c>
      <c r="G1190" s="41"/>
      <c r="H1190" s="41"/>
      <c r="I1190" s="41" t="s">
        <v>5306</v>
      </c>
      <c r="J1190" s="41" t="s">
        <v>5307</v>
      </c>
      <c r="K1190" s="41"/>
      <c r="L1190" s="41"/>
      <c r="M1190" s="41" t="s">
        <v>4718</v>
      </c>
      <c r="N1190" s="41" t="s">
        <v>4719</v>
      </c>
      <c r="O1190" s="29" t="s">
        <v>5050</v>
      </c>
      <c r="P1190" s="30" t="s">
        <v>5051</v>
      </c>
      <c r="Q1190" s="31"/>
      <c r="R1190" s="31"/>
      <c r="S1190" s="32" t="s">
        <v>6296</v>
      </c>
      <c r="T1190" s="33"/>
      <c r="U1190" s="33" t="s">
        <v>3147</v>
      </c>
      <c r="V1190" s="33" t="s">
        <v>6297</v>
      </c>
      <c r="W1190" s="33" t="s">
        <v>4285</v>
      </c>
      <c r="X1190" s="33" t="s">
        <v>5050</v>
      </c>
      <c r="Y1190" s="33" t="s">
        <v>5051</v>
      </c>
      <c r="Z1190" s="33">
        <v>1</v>
      </c>
      <c r="AA1190" s="34" t="s">
        <v>5052</v>
      </c>
      <c r="AB1190" s="34">
        <v>210</v>
      </c>
      <c r="AC1190" s="34" t="s">
        <v>5053</v>
      </c>
      <c r="AD1190" s="34" t="s">
        <v>5054</v>
      </c>
      <c r="AE1190" s="34" t="s">
        <v>5053</v>
      </c>
      <c r="AF1190" s="34" t="s">
        <v>5694</v>
      </c>
      <c r="AG1190" s="34" t="s">
        <v>4722</v>
      </c>
      <c r="AH1190" s="34" t="s">
        <v>1870</v>
      </c>
      <c r="AI1190" s="34" t="s">
        <v>4286</v>
      </c>
      <c r="AJ1190" s="34" t="s">
        <v>4106</v>
      </c>
      <c r="AK1190" s="34" t="s">
        <v>5691</v>
      </c>
      <c r="AL1190" s="34" t="s">
        <v>4106</v>
      </c>
      <c r="AM1190" s="34" t="s">
        <v>5691</v>
      </c>
      <c r="AN1190" s="34">
        <v>1</v>
      </c>
      <c r="AO1190" s="34" t="s">
        <v>5691</v>
      </c>
      <c r="AP1190" s="34" t="s">
        <v>5691</v>
      </c>
      <c r="AQ1190" s="56">
        <v>0</v>
      </c>
      <c r="AR1190" s="56">
        <v>0</v>
      </c>
      <c r="AS1190" s="56">
        <v>0</v>
      </c>
      <c r="AT1190" s="42" t="s">
        <v>4106</v>
      </c>
      <c r="AU1190" s="42" t="s">
        <v>4106</v>
      </c>
      <c r="AV1190" s="42" t="s">
        <v>4106</v>
      </c>
      <c r="AW1190" s="35"/>
      <c r="AX1190" s="35"/>
      <c r="AY1190" s="35"/>
      <c r="AZ1190" s="43" t="str">
        <f t="shared" si="1254"/>
        <v/>
      </c>
      <c r="BA1190" s="44"/>
      <c r="BB1190" s="43" t="str">
        <f t="shared" si="1255"/>
        <v/>
      </c>
      <c r="BC1190" s="45" t="str">
        <f t="shared" si="1256"/>
        <v/>
      </c>
      <c r="BD1190" s="45" t="str">
        <f t="shared" si="1257"/>
        <v/>
      </c>
      <c r="BE1190" s="45" t="s">
        <v>5691</v>
      </c>
      <c r="BF1190" s="45" t="str">
        <f t="shared" si="1251"/>
        <v/>
      </c>
      <c r="BG1190" s="45" t="str">
        <f t="shared" si="1258"/>
        <v/>
      </c>
      <c r="BH1190" s="12" t="str">
        <f t="shared" si="1259"/>
        <v/>
      </c>
      <c r="BI1190" s="43" t="str">
        <f t="shared" si="1260"/>
        <v/>
      </c>
      <c r="BJ1190" s="46" t="str">
        <f t="shared" si="1261"/>
        <v/>
      </c>
      <c r="BK1190" s="46" t="str">
        <f t="shared" si="1262"/>
        <v/>
      </c>
      <c r="BL1190" s="46" t="str">
        <f t="shared" si="1263"/>
        <v/>
      </c>
      <c r="BM1190" s="43" t="str">
        <f t="shared" si="1264"/>
        <v/>
      </c>
      <c r="BN1190" s="43" t="str">
        <f t="shared" si="1265"/>
        <v/>
      </c>
      <c r="BO1190" s="44" t="str">
        <f t="shared" si="1243"/>
        <v>X</v>
      </c>
      <c r="BP1190" s="44" t="str">
        <f t="shared" si="1245"/>
        <v>X</v>
      </c>
      <c r="BQ1190" s="44" t="str">
        <f t="shared" si="1249"/>
        <v/>
      </c>
      <c r="BR1190" s="46" t="str">
        <f t="shared" si="1299"/>
        <v/>
      </c>
      <c r="BS1190" s="47" t="str">
        <f t="shared" si="1300"/>
        <v/>
      </c>
      <c r="BT1190" s="46" t="str">
        <f t="shared" si="1301"/>
        <v/>
      </c>
      <c r="BU1190" s="46" t="str">
        <f t="shared" si="1302"/>
        <v/>
      </c>
      <c r="BV1190" s="73" t="str">
        <f t="shared" si="1281"/>
        <v/>
      </c>
      <c r="BW1190" s="47" t="str">
        <f t="shared" si="1282"/>
        <v/>
      </c>
      <c r="BX1190" s="47" t="str">
        <f t="shared" si="1246"/>
        <v>X</v>
      </c>
      <c r="BY1190" s="13" t="str">
        <f t="shared" si="1250"/>
        <v/>
      </c>
      <c r="BZ1190" s="14" t="str">
        <f t="shared" si="1303"/>
        <v/>
      </c>
      <c r="CA1190" s="48" t="str">
        <f t="shared" si="1304"/>
        <v/>
      </c>
      <c r="CB1190" s="44" t="str">
        <f t="shared" si="1305"/>
        <v/>
      </c>
      <c r="CC1190" s="44" t="str">
        <f t="shared" si="1266"/>
        <v/>
      </c>
      <c r="CD1190" s="44" t="str">
        <f t="shared" si="1252"/>
        <v/>
      </c>
      <c r="CE1190" s="44" t="str">
        <f t="shared" si="1306"/>
        <v/>
      </c>
      <c r="CF1190" s="44" t="str">
        <f t="shared" si="1267"/>
        <v/>
      </c>
      <c r="CG1190" s="44" t="str">
        <f t="shared" si="1268"/>
        <v/>
      </c>
      <c r="CH1190" s="44" t="str">
        <f t="shared" si="1269"/>
        <v/>
      </c>
      <c r="CI1190" s="44" t="str">
        <f t="shared" si="1270"/>
        <v/>
      </c>
      <c r="CJ1190" s="44" t="str">
        <f t="shared" si="1271"/>
        <v/>
      </c>
      <c r="CK1190" s="44" t="str">
        <f t="shared" si="1272"/>
        <v/>
      </c>
      <c r="CL1190" s="44" t="str">
        <f t="shared" si="1273"/>
        <v/>
      </c>
      <c r="CM1190" s="43" t="str">
        <f t="shared" si="1274"/>
        <v/>
      </c>
      <c r="CN1190" s="43" t="str">
        <f t="shared" si="1275"/>
        <v/>
      </c>
      <c r="CO1190" s="43" t="str">
        <f t="shared" si="1276"/>
        <v/>
      </c>
      <c r="CP1190" s="44" t="str">
        <f t="shared" si="1253"/>
        <v>X</v>
      </c>
      <c r="CQ1190" s="44" t="str">
        <f t="shared" si="1277"/>
        <v/>
      </c>
      <c r="CR1190" s="43" t="str">
        <f t="shared" si="1308"/>
        <v>X</v>
      </c>
      <c r="CS1190" s="44" t="s">
        <v>332</v>
      </c>
      <c r="CT1190" s="44">
        <v>1</v>
      </c>
      <c r="CU1190" s="44" t="str">
        <f t="shared" si="1283"/>
        <v/>
      </c>
      <c r="CV1190" s="44" t="str">
        <f t="shared" si="1284"/>
        <v/>
      </c>
      <c r="CW1190" s="44" t="str">
        <f t="shared" si="1285"/>
        <v/>
      </c>
      <c r="CX1190" s="44" t="str">
        <f t="shared" si="1286"/>
        <v/>
      </c>
      <c r="CY1190" s="44" t="str">
        <f t="shared" si="1287"/>
        <v/>
      </c>
      <c r="CZ1190" s="44" t="str">
        <f t="shared" si="1288"/>
        <v/>
      </c>
      <c r="DA1190" s="49" t="str">
        <f t="shared" si="1278"/>
        <v/>
      </c>
      <c r="DB1190" s="44" t="str">
        <f t="shared" si="1289"/>
        <v/>
      </c>
      <c r="DC1190" s="44" t="str">
        <f t="shared" si="1290"/>
        <v/>
      </c>
      <c r="DD1190" s="44" t="str">
        <f t="shared" si="1291"/>
        <v/>
      </c>
      <c r="DE1190" s="44" t="str">
        <f t="shared" si="1292"/>
        <v/>
      </c>
      <c r="DF1190" s="44" t="str">
        <f t="shared" si="1293"/>
        <v/>
      </c>
      <c r="DG1190" s="44" t="str">
        <f t="shared" si="1294"/>
        <v/>
      </c>
      <c r="DH1190" s="44" t="str">
        <f t="shared" si="1247"/>
        <v/>
      </c>
      <c r="DI1190" s="50" t="str">
        <f t="shared" si="1295"/>
        <v/>
      </c>
      <c r="DJ1190" s="50" t="str">
        <f t="shared" si="1307"/>
        <v/>
      </c>
      <c r="DK1190" s="50" t="str">
        <f t="shared" si="1296"/>
        <v/>
      </c>
      <c r="DL1190" s="50" t="str">
        <f t="shared" si="1297"/>
        <v/>
      </c>
      <c r="DM1190" s="51" t="str">
        <f t="shared" si="1248"/>
        <v>000000000</v>
      </c>
      <c r="DN1190" s="52"/>
      <c r="DO1190" s="53"/>
      <c r="DP1190" s="52"/>
      <c r="DQ1190" s="53" t="str">
        <f t="shared" si="1279"/>
        <v/>
      </c>
      <c r="DR1190" s="52" t="str">
        <f t="shared" si="1280"/>
        <v/>
      </c>
      <c r="DS1190" s="53"/>
      <c r="DT1190" s="52"/>
      <c r="DU1190" s="53"/>
      <c r="DV1190" s="52"/>
      <c r="DW1190" s="99"/>
      <c r="DX1190" s="99"/>
      <c r="EI1190" s="83"/>
      <c r="EJ1190" s="102"/>
      <c r="EK1190" s="102"/>
      <c r="EL1190" s="102"/>
      <c r="EM1190" s="102"/>
      <c r="EN1190" s="102"/>
      <c r="EO1190" s="102"/>
      <c r="EP1190" s="102"/>
      <c r="EQ1190" s="102"/>
      <c r="ER1190" s="102"/>
      <c r="ES1190" s="102"/>
      <c r="ET1190" s="102"/>
      <c r="EU1190" s="102"/>
      <c r="EV1190" s="102"/>
      <c r="FL1190" s="36" t="str">
        <f t="shared" si="1298"/>
        <v>XX</v>
      </c>
    </row>
    <row r="1191" spans="1:168" s="36" customFormat="1" ht="49.5" customHeight="1" x14ac:dyDescent="0.35">
      <c r="A1191" s="67"/>
      <c r="B1191" s="39"/>
      <c r="C1191" s="39"/>
      <c r="D1191" s="40" t="s">
        <v>1973</v>
      </c>
      <c r="E1191" s="41" t="s">
        <v>4106</v>
      </c>
      <c r="F1191" s="41" t="s">
        <v>1974</v>
      </c>
      <c r="G1191" s="41"/>
      <c r="H1191" s="41"/>
      <c r="I1191" s="41" t="s">
        <v>5396</v>
      </c>
      <c r="J1191" s="41" t="s">
        <v>5889</v>
      </c>
      <c r="K1191" s="41"/>
      <c r="L1191" s="41"/>
      <c r="M1191" s="41" t="s">
        <v>833</v>
      </c>
      <c r="N1191" s="41" t="s">
        <v>834</v>
      </c>
      <c r="O1191" s="29" t="s">
        <v>5050</v>
      </c>
      <c r="P1191" s="30" t="s">
        <v>5051</v>
      </c>
      <c r="Q1191" s="31"/>
      <c r="R1191" s="31"/>
      <c r="S1191" s="32" t="s">
        <v>1973</v>
      </c>
      <c r="T1191" s="33"/>
      <c r="U1191" s="33" t="s">
        <v>3147</v>
      </c>
      <c r="V1191" s="33" t="s">
        <v>1974</v>
      </c>
      <c r="W1191" s="33" t="s">
        <v>4285</v>
      </c>
      <c r="X1191" s="33" t="s">
        <v>5050</v>
      </c>
      <c r="Y1191" s="33" t="s">
        <v>5051</v>
      </c>
      <c r="Z1191" s="33">
        <v>1</v>
      </c>
      <c r="AA1191" s="34" t="s">
        <v>5052</v>
      </c>
      <c r="AB1191" s="34">
        <v>210</v>
      </c>
      <c r="AC1191" s="34" t="s">
        <v>5053</v>
      </c>
      <c r="AD1191" s="34" t="s">
        <v>5054</v>
      </c>
      <c r="AE1191" s="34" t="s">
        <v>5053</v>
      </c>
      <c r="AF1191" s="34" t="s">
        <v>5694</v>
      </c>
      <c r="AG1191" s="34" t="s">
        <v>4722</v>
      </c>
      <c r="AH1191" s="34" t="s">
        <v>1870</v>
      </c>
      <c r="AI1191" s="34" t="s">
        <v>4286</v>
      </c>
      <c r="AJ1191" s="34" t="s">
        <v>4106</v>
      </c>
      <c r="AK1191" s="34" t="s">
        <v>5691</v>
      </c>
      <c r="AL1191" s="34" t="s">
        <v>4106</v>
      </c>
      <c r="AM1191" s="34" t="s">
        <v>5691</v>
      </c>
      <c r="AN1191" s="34">
        <v>1</v>
      </c>
      <c r="AO1191" s="34" t="s">
        <v>5691</v>
      </c>
      <c r="AP1191" s="34" t="s">
        <v>5691</v>
      </c>
      <c r="AQ1191" s="56">
        <v>0</v>
      </c>
      <c r="AR1191" s="56">
        <v>0</v>
      </c>
      <c r="AS1191" s="56">
        <v>0</v>
      </c>
      <c r="AT1191" s="42" t="s">
        <v>4106</v>
      </c>
      <c r="AU1191" s="42" t="s">
        <v>4106</v>
      </c>
      <c r="AV1191" s="42" t="s">
        <v>4106</v>
      </c>
      <c r="AW1191" s="35"/>
      <c r="AX1191" s="35"/>
      <c r="AY1191" s="35"/>
      <c r="AZ1191" s="43" t="str">
        <f t="shared" si="1254"/>
        <v/>
      </c>
      <c r="BA1191" s="44"/>
      <c r="BB1191" s="43" t="str">
        <f t="shared" si="1255"/>
        <v/>
      </c>
      <c r="BC1191" s="45" t="str">
        <f t="shared" si="1256"/>
        <v/>
      </c>
      <c r="BD1191" s="45" t="str">
        <f t="shared" si="1257"/>
        <v/>
      </c>
      <c r="BE1191" s="45" t="s">
        <v>5691</v>
      </c>
      <c r="BF1191" s="45" t="str">
        <f t="shared" si="1251"/>
        <v/>
      </c>
      <c r="BG1191" s="45" t="str">
        <f t="shared" si="1258"/>
        <v/>
      </c>
      <c r="BH1191" s="12" t="str">
        <f t="shared" si="1259"/>
        <v/>
      </c>
      <c r="BI1191" s="43" t="str">
        <f t="shared" si="1260"/>
        <v/>
      </c>
      <c r="BJ1191" s="46" t="str">
        <f t="shared" si="1261"/>
        <v/>
      </c>
      <c r="BK1191" s="46" t="str">
        <f t="shared" si="1262"/>
        <v/>
      </c>
      <c r="BL1191" s="46" t="str">
        <f t="shared" si="1263"/>
        <v/>
      </c>
      <c r="BM1191" s="43" t="str">
        <f t="shared" si="1264"/>
        <v/>
      </c>
      <c r="BN1191" s="43" t="str">
        <f t="shared" si="1265"/>
        <v/>
      </c>
      <c r="BO1191" s="44" t="str">
        <f t="shared" si="1243"/>
        <v>X</v>
      </c>
      <c r="BP1191" s="44" t="str">
        <f t="shared" si="1245"/>
        <v>X</v>
      </c>
      <c r="BQ1191" s="44" t="str">
        <f t="shared" si="1249"/>
        <v/>
      </c>
      <c r="BR1191" s="46" t="str">
        <f t="shared" si="1299"/>
        <v/>
      </c>
      <c r="BS1191" s="47" t="str">
        <f t="shared" si="1300"/>
        <v/>
      </c>
      <c r="BT1191" s="46" t="str">
        <f t="shared" si="1301"/>
        <v/>
      </c>
      <c r="BU1191" s="46" t="str">
        <f t="shared" si="1302"/>
        <v/>
      </c>
      <c r="BV1191" s="73" t="str">
        <f t="shared" si="1281"/>
        <v/>
      </c>
      <c r="BW1191" s="47" t="str">
        <f t="shared" si="1282"/>
        <v/>
      </c>
      <c r="BX1191" s="47" t="str">
        <f t="shared" si="1246"/>
        <v>X</v>
      </c>
      <c r="BY1191" s="13" t="str">
        <f t="shared" si="1250"/>
        <v/>
      </c>
      <c r="BZ1191" s="14" t="str">
        <f t="shared" si="1303"/>
        <v/>
      </c>
      <c r="CA1191" s="48" t="str">
        <f t="shared" si="1304"/>
        <v/>
      </c>
      <c r="CB1191" s="44" t="str">
        <f t="shared" si="1305"/>
        <v/>
      </c>
      <c r="CC1191" s="44" t="str">
        <f t="shared" si="1266"/>
        <v/>
      </c>
      <c r="CD1191" s="44" t="str">
        <f t="shared" si="1252"/>
        <v/>
      </c>
      <c r="CE1191" s="44" t="str">
        <f t="shared" si="1306"/>
        <v/>
      </c>
      <c r="CF1191" s="44" t="str">
        <f t="shared" si="1267"/>
        <v/>
      </c>
      <c r="CG1191" s="44" t="str">
        <f t="shared" si="1268"/>
        <v/>
      </c>
      <c r="CH1191" s="44" t="str">
        <f t="shared" si="1269"/>
        <v/>
      </c>
      <c r="CI1191" s="44" t="str">
        <f t="shared" si="1270"/>
        <v/>
      </c>
      <c r="CJ1191" s="44" t="str">
        <f t="shared" si="1271"/>
        <v/>
      </c>
      <c r="CK1191" s="44" t="str">
        <f t="shared" si="1272"/>
        <v/>
      </c>
      <c r="CL1191" s="44" t="str">
        <f t="shared" si="1273"/>
        <v/>
      </c>
      <c r="CM1191" s="43" t="str">
        <f t="shared" si="1274"/>
        <v/>
      </c>
      <c r="CN1191" s="43" t="str">
        <f t="shared" si="1275"/>
        <v/>
      </c>
      <c r="CO1191" s="43" t="str">
        <f t="shared" si="1276"/>
        <v/>
      </c>
      <c r="CP1191" s="44" t="str">
        <f t="shared" si="1253"/>
        <v>X</v>
      </c>
      <c r="CQ1191" s="44" t="str">
        <f t="shared" si="1277"/>
        <v/>
      </c>
      <c r="CR1191" s="43" t="str">
        <f t="shared" si="1308"/>
        <v>X</v>
      </c>
      <c r="CS1191" s="44" t="s">
        <v>332</v>
      </c>
      <c r="CT1191" s="44">
        <v>1</v>
      </c>
      <c r="CU1191" s="44" t="str">
        <f t="shared" si="1283"/>
        <v/>
      </c>
      <c r="CV1191" s="44" t="str">
        <f t="shared" si="1284"/>
        <v/>
      </c>
      <c r="CW1191" s="44" t="str">
        <f t="shared" si="1285"/>
        <v/>
      </c>
      <c r="CX1191" s="44" t="str">
        <f t="shared" si="1286"/>
        <v/>
      </c>
      <c r="CY1191" s="44" t="str">
        <f t="shared" si="1287"/>
        <v/>
      </c>
      <c r="CZ1191" s="44" t="str">
        <f t="shared" si="1288"/>
        <v/>
      </c>
      <c r="DA1191" s="49" t="str">
        <f t="shared" si="1278"/>
        <v/>
      </c>
      <c r="DB1191" s="44" t="str">
        <f t="shared" si="1289"/>
        <v/>
      </c>
      <c r="DC1191" s="44" t="str">
        <f t="shared" si="1290"/>
        <v/>
      </c>
      <c r="DD1191" s="44" t="str">
        <f t="shared" si="1291"/>
        <v/>
      </c>
      <c r="DE1191" s="44" t="str">
        <f t="shared" si="1292"/>
        <v/>
      </c>
      <c r="DF1191" s="44" t="str">
        <f t="shared" si="1293"/>
        <v/>
      </c>
      <c r="DG1191" s="44" t="str">
        <f t="shared" si="1294"/>
        <v/>
      </c>
      <c r="DH1191" s="44" t="str">
        <f t="shared" si="1247"/>
        <v/>
      </c>
      <c r="DI1191" s="50" t="str">
        <f t="shared" si="1295"/>
        <v/>
      </c>
      <c r="DJ1191" s="50" t="str">
        <f t="shared" si="1307"/>
        <v/>
      </c>
      <c r="DK1191" s="50" t="str">
        <f t="shared" si="1296"/>
        <v/>
      </c>
      <c r="DL1191" s="50" t="str">
        <f t="shared" si="1297"/>
        <v/>
      </c>
      <c r="DM1191" s="51" t="str">
        <f t="shared" si="1248"/>
        <v>000000000</v>
      </c>
      <c r="DN1191" s="52"/>
      <c r="DO1191" s="53"/>
      <c r="DP1191" s="52"/>
      <c r="DQ1191" s="53" t="str">
        <f t="shared" si="1279"/>
        <v/>
      </c>
      <c r="DR1191" s="52" t="str">
        <f t="shared" si="1280"/>
        <v/>
      </c>
      <c r="DS1191" s="53"/>
      <c r="DT1191" s="52"/>
      <c r="DU1191" s="53"/>
      <c r="DV1191" s="52"/>
      <c r="DW1191" s="99"/>
      <c r="DX1191" s="99"/>
      <c r="EI1191" s="83"/>
      <c r="EJ1191" s="102"/>
      <c r="EK1191" s="102"/>
      <c r="EL1191" s="102"/>
      <c r="EM1191" s="102"/>
      <c r="EN1191" s="102"/>
      <c r="EO1191" s="102"/>
      <c r="EP1191" s="102"/>
      <c r="EQ1191" s="102"/>
      <c r="ER1191" s="102"/>
      <c r="ES1191" s="102"/>
      <c r="ET1191" s="102"/>
      <c r="EU1191" s="102"/>
      <c r="EV1191" s="102"/>
      <c r="FL1191" s="36" t="str">
        <f t="shared" si="1298"/>
        <v>XX</v>
      </c>
    </row>
    <row r="1192" spans="1:168" s="36" customFormat="1" ht="49.5" customHeight="1" x14ac:dyDescent="0.35">
      <c r="A1192" s="67"/>
      <c r="B1192" s="39"/>
      <c r="C1192" s="39"/>
      <c r="D1192" s="40" t="s">
        <v>1973</v>
      </c>
      <c r="E1192" s="41" t="s">
        <v>4105</v>
      </c>
      <c r="F1192" s="41" t="s">
        <v>1974</v>
      </c>
      <c r="G1192" s="41"/>
      <c r="H1192" s="41" t="s">
        <v>1975</v>
      </c>
      <c r="I1192" s="41" t="s">
        <v>5396</v>
      </c>
      <c r="J1192" s="41" t="s">
        <v>5889</v>
      </c>
      <c r="K1192" s="41"/>
      <c r="L1192" s="41"/>
      <c r="M1192" s="41" t="s">
        <v>833</v>
      </c>
      <c r="N1192" s="41" t="s">
        <v>834</v>
      </c>
      <c r="O1192" s="29" t="s">
        <v>5050</v>
      </c>
      <c r="P1192" s="30" t="s">
        <v>5051</v>
      </c>
      <c r="Q1192" s="31"/>
      <c r="R1192" s="31"/>
      <c r="S1192" s="32" t="s">
        <v>1973</v>
      </c>
      <c r="T1192" s="33"/>
      <c r="U1192" s="33" t="s">
        <v>1349</v>
      </c>
      <c r="V1192" s="33" t="s">
        <v>1974</v>
      </c>
      <c r="W1192" s="33" t="s">
        <v>317</v>
      </c>
      <c r="X1192" s="33" t="s">
        <v>5050</v>
      </c>
      <c r="Y1192" s="33" t="s">
        <v>5051</v>
      </c>
      <c r="Z1192" s="33">
        <v>1</v>
      </c>
      <c r="AA1192" s="34" t="s">
        <v>5052</v>
      </c>
      <c r="AB1192" s="34">
        <v>210</v>
      </c>
      <c r="AC1192" s="34" t="s">
        <v>5053</v>
      </c>
      <c r="AD1192" s="34" t="s">
        <v>5054</v>
      </c>
      <c r="AE1192" s="34" t="s">
        <v>5053</v>
      </c>
      <c r="AF1192" s="34" t="s">
        <v>5694</v>
      </c>
      <c r="AG1192" s="34" t="s">
        <v>4722</v>
      </c>
      <c r="AH1192" s="34" t="s">
        <v>1870</v>
      </c>
      <c r="AI1192" s="34" t="s">
        <v>4286</v>
      </c>
      <c r="AJ1192" s="34" t="s">
        <v>4106</v>
      </c>
      <c r="AK1192" s="34" t="s">
        <v>5691</v>
      </c>
      <c r="AL1192" s="34" t="s">
        <v>1063</v>
      </c>
      <c r="AM1192" s="34" t="s">
        <v>1976</v>
      </c>
      <c r="AN1192" s="34">
        <v>1</v>
      </c>
      <c r="AO1192" s="34" t="s">
        <v>5691</v>
      </c>
      <c r="AP1192" s="34" t="s">
        <v>5691</v>
      </c>
      <c r="AQ1192" s="56">
        <v>0</v>
      </c>
      <c r="AR1192" s="56">
        <v>0</v>
      </c>
      <c r="AS1192" s="56">
        <v>0</v>
      </c>
      <c r="AT1192" s="42" t="s">
        <v>4106</v>
      </c>
      <c r="AU1192" s="42" t="s">
        <v>4106</v>
      </c>
      <c r="AV1192" s="42" t="s">
        <v>4106</v>
      </c>
      <c r="AW1192" s="35"/>
      <c r="AX1192" s="35"/>
      <c r="AY1192" s="35"/>
      <c r="AZ1192" s="43" t="str">
        <f t="shared" si="1254"/>
        <v/>
      </c>
      <c r="BA1192" s="44"/>
      <c r="BB1192" s="43" t="str">
        <f t="shared" si="1255"/>
        <v/>
      </c>
      <c r="BC1192" s="45" t="str">
        <f t="shared" si="1256"/>
        <v/>
      </c>
      <c r="BD1192" s="45" t="str">
        <f t="shared" si="1257"/>
        <v/>
      </c>
      <c r="BE1192" s="45" t="s">
        <v>5691</v>
      </c>
      <c r="BF1192" s="45" t="str">
        <f t="shared" si="1251"/>
        <v/>
      </c>
      <c r="BG1192" s="45" t="str">
        <f t="shared" si="1258"/>
        <v/>
      </c>
      <c r="BH1192" s="12" t="str">
        <f t="shared" si="1259"/>
        <v/>
      </c>
      <c r="BI1192" s="43" t="str">
        <f t="shared" si="1260"/>
        <v/>
      </c>
      <c r="BJ1192" s="46" t="str">
        <f t="shared" si="1261"/>
        <v/>
      </c>
      <c r="BK1192" s="46" t="str">
        <f t="shared" si="1262"/>
        <v/>
      </c>
      <c r="BL1192" s="46" t="str">
        <f t="shared" si="1263"/>
        <v/>
      </c>
      <c r="BM1192" s="43" t="str">
        <f t="shared" si="1264"/>
        <v/>
      </c>
      <c r="BN1192" s="43" t="str">
        <f t="shared" si="1265"/>
        <v/>
      </c>
      <c r="BO1192" s="44" t="str">
        <f t="shared" si="1243"/>
        <v>X</v>
      </c>
      <c r="BP1192" s="44" t="str">
        <f t="shared" si="1245"/>
        <v>X</v>
      </c>
      <c r="BQ1192" s="44" t="str">
        <f t="shared" si="1249"/>
        <v/>
      </c>
      <c r="BR1192" s="46" t="str">
        <f t="shared" si="1299"/>
        <v/>
      </c>
      <c r="BS1192" s="47" t="str">
        <f t="shared" si="1300"/>
        <v/>
      </c>
      <c r="BT1192" s="46" t="str">
        <f t="shared" si="1301"/>
        <v/>
      </c>
      <c r="BU1192" s="46" t="str">
        <f t="shared" si="1302"/>
        <v/>
      </c>
      <c r="BV1192" s="73" t="str">
        <f t="shared" si="1281"/>
        <v/>
      </c>
      <c r="BW1192" s="47" t="str">
        <f t="shared" si="1282"/>
        <v/>
      </c>
      <c r="BX1192" s="47" t="str">
        <f t="shared" si="1246"/>
        <v>X</v>
      </c>
      <c r="BY1192" s="13" t="str">
        <f t="shared" si="1250"/>
        <v/>
      </c>
      <c r="BZ1192" s="14" t="str">
        <f t="shared" si="1303"/>
        <v/>
      </c>
      <c r="CA1192" s="48" t="str">
        <f t="shared" si="1304"/>
        <v/>
      </c>
      <c r="CB1192" s="44" t="str">
        <f t="shared" si="1305"/>
        <v/>
      </c>
      <c r="CC1192" s="44" t="str">
        <f t="shared" si="1266"/>
        <v/>
      </c>
      <c r="CD1192" s="44" t="str">
        <f t="shared" si="1252"/>
        <v/>
      </c>
      <c r="CE1192" s="44" t="str">
        <f t="shared" si="1306"/>
        <v/>
      </c>
      <c r="CF1192" s="44" t="str">
        <f t="shared" si="1267"/>
        <v/>
      </c>
      <c r="CG1192" s="44" t="str">
        <f t="shared" si="1268"/>
        <v/>
      </c>
      <c r="CH1192" s="44" t="str">
        <f t="shared" si="1269"/>
        <v/>
      </c>
      <c r="CI1192" s="44" t="str">
        <f t="shared" si="1270"/>
        <v/>
      </c>
      <c r="CJ1192" s="44" t="str">
        <f t="shared" si="1271"/>
        <v/>
      </c>
      <c r="CK1192" s="44" t="str">
        <f t="shared" si="1272"/>
        <v/>
      </c>
      <c r="CL1192" s="44" t="str">
        <f t="shared" si="1273"/>
        <v/>
      </c>
      <c r="CM1192" s="43" t="str">
        <f t="shared" si="1274"/>
        <v/>
      </c>
      <c r="CN1192" s="43" t="str">
        <f t="shared" si="1275"/>
        <v/>
      </c>
      <c r="CO1192" s="43" t="str">
        <f t="shared" si="1276"/>
        <v/>
      </c>
      <c r="CP1192" s="44" t="str">
        <f t="shared" si="1253"/>
        <v>X</v>
      </c>
      <c r="CQ1192" s="44" t="str">
        <f t="shared" si="1277"/>
        <v/>
      </c>
      <c r="CR1192" s="43" t="str">
        <f t="shared" si="1308"/>
        <v>X</v>
      </c>
      <c r="CS1192" s="44" t="s">
        <v>332</v>
      </c>
      <c r="CT1192" s="44">
        <v>1</v>
      </c>
      <c r="CU1192" s="44" t="str">
        <f t="shared" si="1283"/>
        <v/>
      </c>
      <c r="CV1192" s="44" t="str">
        <f t="shared" si="1284"/>
        <v/>
      </c>
      <c r="CW1192" s="44" t="str">
        <f t="shared" si="1285"/>
        <v/>
      </c>
      <c r="CX1192" s="44" t="str">
        <f t="shared" si="1286"/>
        <v/>
      </c>
      <c r="CY1192" s="44" t="str">
        <f t="shared" si="1287"/>
        <v/>
      </c>
      <c r="CZ1192" s="44" t="str">
        <f t="shared" si="1288"/>
        <v/>
      </c>
      <c r="DA1192" s="49" t="str">
        <f t="shared" si="1278"/>
        <v/>
      </c>
      <c r="DB1192" s="44" t="str">
        <f t="shared" si="1289"/>
        <v/>
      </c>
      <c r="DC1192" s="44" t="str">
        <f t="shared" si="1290"/>
        <v/>
      </c>
      <c r="DD1192" s="44" t="str">
        <f t="shared" si="1291"/>
        <v/>
      </c>
      <c r="DE1192" s="44" t="str">
        <f t="shared" si="1292"/>
        <v/>
      </c>
      <c r="DF1192" s="44" t="str">
        <f t="shared" si="1293"/>
        <v/>
      </c>
      <c r="DG1192" s="44" t="str">
        <f t="shared" si="1294"/>
        <v/>
      </c>
      <c r="DH1192" s="44" t="str">
        <f t="shared" si="1247"/>
        <v/>
      </c>
      <c r="DI1192" s="50" t="str">
        <f t="shared" si="1295"/>
        <v/>
      </c>
      <c r="DJ1192" s="50" t="str">
        <f t="shared" si="1307"/>
        <v/>
      </c>
      <c r="DK1192" s="50" t="str">
        <f t="shared" si="1296"/>
        <v/>
      </c>
      <c r="DL1192" s="50" t="str">
        <f t="shared" si="1297"/>
        <v/>
      </c>
      <c r="DM1192" s="51" t="str">
        <f t="shared" si="1248"/>
        <v>000000000</v>
      </c>
      <c r="DN1192" s="52"/>
      <c r="DO1192" s="53"/>
      <c r="DP1192" s="52"/>
      <c r="DQ1192" s="53" t="str">
        <f t="shared" si="1279"/>
        <v/>
      </c>
      <c r="DR1192" s="52" t="str">
        <f t="shared" si="1280"/>
        <v/>
      </c>
      <c r="DS1192" s="53"/>
      <c r="DT1192" s="52"/>
      <c r="DU1192" s="53"/>
      <c r="DV1192" s="52"/>
      <c r="DW1192" s="99"/>
      <c r="DX1192" s="99"/>
      <c r="EI1192" s="83"/>
      <c r="EJ1192" s="102"/>
      <c r="EK1192" s="102"/>
      <c r="EL1192" s="102"/>
      <c r="EM1192" s="102"/>
      <c r="EN1192" s="102"/>
      <c r="EO1192" s="102"/>
      <c r="EP1192" s="102"/>
      <c r="EQ1192" s="102"/>
      <c r="ER1192" s="102"/>
      <c r="ES1192" s="102"/>
      <c r="ET1192" s="102"/>
      <c r="EU1192" s="102"/>
      <c r="EV1192" s="102"/>
      <c r="FL1192" s="36" t="str">
        <f t="shared" si="1298"/>
        <v>XX</v>
      </c>
    </row>
    <row r="1193" spans="1:168" s="36" customFormat="1" ht="49.5" customHeight="1" x14ac:dyDescent="0.35">
      <c r="A1193" s="67"/>
      <c r="B1193" s="39"/>
      <c r="C1193" s="39"/>
      <c r="D1193" s="40" t="s">
        <v>1973</v>
      </c>
      <c r="E1193" s="41" t="s">
        <v>5700</v>
      </c>
      <c r="F1193" s="41" t="s">
        <v>1974</v>
      </c>
      <c r="G1193" s="41"/>
      <c r="H1193" s="41" t="s">
        <v>1977</v>
      </c>
      <c r="I1193" s="41" t="s">
        <v>5396</v>
      </c>
      <c r="J1193" s="41" t="s">
        <v>5889</v>
      </c>
      <c r="K1193" s="41"/>
      <c r="L1193" s="41"/>
      <c r="M1193" s="41" t="s">
        <v>833</v>
      </c>
      <c r="N1193" s="41" t="s">
        <v>834</v>
      </c>
      <c r="O1193" s="29" t="s">
        <v>837</v>
      </c>
      <c r="P1193" s="30" t="s">
        <v>838</v>
      </c>
      <c r="Q1193" s="31"/>
      <c r="R1193" s="31"/>
      <c r="S1193" s="32" t="s">
        <v>1973</v>
      </c>
      <c r="T1193" s="33"/>
      <c r="U1193" s="33" t="s">
        <v>1818</v>
      </c>
      <c r="V1193" s="33" t="s">
        <v>1974</v>
      </c>
      <c r="W1193" s="33" t="s">
        <v>4288</v>
      </c>
      <c r="X1193" s="33" t="s">
        <v>837</v>
      </c>
      <c r="Y1193" s="33" t="s">
        <v>838</v>
      </c>
      <c r="Z1193" s="33">
        <v>1</v>
      </c>
      <c r="AA1193" s="34" t="s">
        <v>5052</v>
      </c>
      <c r="AB1193" s="34">
        <v>210</v>
      </c>
      <c r="AC1193" s="34" t="s">
        <v>5053</v>
      </c>
      <c r="AD1193" s="34" t="s">
        <v>5054</v>
      </c>
      <c r="AE1193" s="34" t="s">
        <v>5053</v>
      </c>
      <c r="AF1193" s="34" t="s">
        <v>5694</v>
      </c>
      <c r="AG1193" s="34" t="s">
        <v>4722</v>
      </c>
      <c r="AH1193" s="34" t="s">
        <v>1870</v>
      </c>
      <c r="AI1193" s="34" t="s">
        <v>4286</v>
      </c>
      <c r="AJ1193" s="34" t="s">
        <v>4106</v>
      </c>
      <c r="AK1193" s="34" t="s">
        <v>5691</v>
      </c>
      <c r="AL1193" s="34" t="s">
        <v>6459</v>
      </c>
      <c r="AM1193" s="34" t="s">
        <v>1978</v>
      </c>
      <c r="AN1193" s="34">
        <v>1</v>
      </c>
      <c r="AO1193" s="34" t="s">
        <v>5691</v>
      </c>
      <c r="AP1193" s="34" t="s">
        <v>5691</v>
      </c>
      <c r="AQ1193" s="56">
        <v>0</v>
      </c>
      <c r="AR1193" s="56">
        <v>0</v>
      </c>
      <c r="AS1193" s="56">
        <v>0</v>
      </c>
      <c r="AT1193" s="42" t="s">
        <v>4106</v>
      </c>
      <c r="AU1193" s="42" t="s">
        <v>4106</v>
      </c>
      <c r="AV1193" s="42" t="s">
        <v>4106</v>
      </c>
      <c r="AW1193" s="35"/>
      <c r="AX1193" s="35"/>
      <c r="AY1193" s="35"/>
      <c r="AZ1193" s="43" t="str">
        <f t="shared" si="1254"/>
        <v/>
      </c>
      <c r="BA1193" s="44"/>
      <c r="BB1193" s="43" t="str">
        <f t="shared" si="1255"/>
        <v/>
      </c>
      <c r="BC1193" s="45" t="str">
        <f t="shared" si="1256"/>
        <v/>
      </c>
      <c r="BD1193" s="45" t="str">
        <f t="shared" si="1257"/>
        <v/>
      </c>
      <c r="BE1193" s="45" t="s">
        <v>5691</v>
      </c>
      <c r="BF1193" s="45" t="str">
        <f t="shared" si="1251"/>
        <v/>
      </c>
      <c r="BG1193" s="45" t="str">
        <f t="shared" si="1258"/>
        <v/>
      </c>
      <c r="BH1193" s="12" t="str">
        <f t="shared" si="1259"/>
        <v/>
      </c>
      <c r="BI1193" s="43" t="str">
        <f t="shared" si="1260"/>
        <v/>
      </c>
      <c r="BJ1193" s="46" t="str">
        <f t="shared" si="1261"/>
        <v/>
      </c>
      <c r="BK1193" s="46" t="str">
        <f t="shared" si="1262"/>
        <v/>
      </c>
      <c r="BL1193" s="46" t="str">
        <f t="shared" si="1263"/>
        <v/>
      </c>
      <c r="BM1193" s="43" t="str">
        <f t="shared" si="1264"/>
        <v/>
      </c>
      <c r="BN1193" s="43" t="str">
        <f t="shared" si="1265"/>
        <v/>
      </c>
      <c r="BO1193" s="44" t="str">
        <f t="shared" ref="BO1193:BO1256" si="1309">IF(MID($AB1193,1,2)="21","X","")</f>
        <v>X</v>
      </c>
      <c r="BP1193" s="44" t="str">
        <f t="shared" si="1245"/>
        <v>X</v>
      </c>
      <c r="BQ1193" s="44" t="str">
        <f t="shared" si="1249"/>
        <v/>
      </c>
      <c r="BR1193" s="46" t="str">
        <f t="shared" si="1299"/>
        <v/>
      </c>
      <c r="BS1193" s="47" t="str">
        <f t="shared" si="1300"/>
        <v/>
      </c>
      <c r="BT1193" s="46" t="str">
        <f t="shared" si="1301"/>
        <v/>
      </c>
      <c r="BU1193" s="46" t="str">
        <f t="shared" si="1302"/>
        <v/>
      </c>
      <c r="BV1193" s="73" t="str">
        <f t="shared" si="1281"/>
        <v/>
      </c>
      <c r="BW1193" s="47" t="str">
        <f t="shared" si="1282"/>
        <v/>
      </c>
      <c r="BX1193" s="47" t="str">
        <f t="shared" si="1246"/>
        <v>X</v>
      </c>
      <c r="BY1193" s="13" t="str">
        <f t="shared" si="1250"/>
        <v/>
      </c>
      <c r="BZ1193" s="14" t="str">
        <f t="shared" si="1303"/>
        <v/>
      </c>
      <c r="CA1193" s="48" t="str">
        <f t="shared" si="1304"/>
        <v/>
      </c>
      <c r="CB1193" s="44" t="str">
        <f t="shared" si="1305"/>
        <v/>
      </c>
      <c r="CC1193" s="44" t="str">
        <f t="shared" si="1266"/>
        <v/>
      </c>
      <c r="CD1193" s="44" t="str">
        <f t="shared" si="1252"/>
        <v/>
      </c>
      <c r="CE1193" s="44" t="str">
        <f t="shared" si="1306"/>
        <v/>
      </c>
      <c r="CF1193" s="44" t="str">
        <f t="shared" si="1267"/>
        <v/>
      </c>
      <c r="CG1193" s="44" t="str">
        <f t="shared" si="1268"/>
        <v/>
      </c>
      <c r="CH1193" s="44" t="str">
        <f t="shared" si="1269"/>
        <v/>
      </c>
      <c r="CI1193" s="44" t="str">
        <f t="shared" si="1270"/>
        <v/>
      </c>
      <c r="CJ1193" s="44" t="str">
        <f t="shared" si="1271"/>
        <v/>
      </c>
      <c r="CK1193" s="44" t="str">
        <f t="shared" si="1272"/>
        <v/>
      </c>
      <c r="CL1193" s="44" t="str">
        <f t="shared" si="1273"/>
        <v/>
      </c>
      <c r="CM1193" s="43" t="str">
        <f t="shared" si="1274"/>
        <v/>
      </c>
      <c r="CN1193" s="43" t="str">
        <f t="shared" si="1275"/>
        <v/>
      </c>
      <c r="CO1193" s="43" t="str">
        <f t="shared" si="1276"/>
        <v/>
      </c>
      <c r="CP1193" s="44" t="str">
        <f t="shared" si="1253"/>
        <v>X</v>
      </c>
      <c r="CQ1193" s="44" t="str">
        <f t="shared" si="1277"/>
        <v/>
      </c>
      <c r="CR1193" s="43" t="str">
        <f t="shared" si="1308"/>
        <v>X</v>
      </c>
      <c r="CS1193" s="44" t="s">
        <v>332</v>
      </c>
      <c r="CT1193" s="44">
        <v>1</v>
      </c>
      <c r="CU1193" s="44" t="str">
        <f t="shared" si="1283"/>
        <v/>
      </c>
      <c r="CV1193" s="44" t="str">
        <f t="shared" si="1284"/>
        <v/>
      </c>
      <c r="CW1193" s="44" t="str">
        <f t="shared" si="1285"/>
        <v/>
      </c>
      <c r="CX1193" s="44" t="str">
        <f t="shared" si="1286"/>
        <v/>
      </c>
      <c r="CY1193" s="44" t="str">
        <f t="shared" si="1287"/>
        <v/>
      </c>
      <c r="CZ1193" s="44" t="str">
        <f t="shared" si="1288"/>
        <v/>
      </c>
      <c r="DA1193" s="49" t="str">
        <f t="shared" si="1278"/>
        <v/>
      </c>
      <c r="DB1193" s="44" t="str">
        <f t="shared" si="1289"/>
        <v/>
      </c>
      <c r="DC1193" s="44" t="str">
        <f t="shared" si="1290"/>
        <v/>
      </c>
      <c r="DD1193" s="44" t="str">
        <f t="shared" si="1291"/>
        <v/>
      </c>
      <c r="DE1193" s="44" t="str">
        <f t="shared" si="1292"/>
        <v/>
      </c>
      <c r="DF1193" s="44" t="str">
        <f t="shared" si="1293"/>
        <v/>
      </c>
      <c r="DG1193" s="44" t="str">
        <f t="shared" si="1294"/>
        <v/>
      </c>
      <c r="DH1193" s="44" t="str">
        <f t="shared" si="1247"/>
        <v/>
      </c>
      <c r="DI1193" s="50" t="str">
        <f t="shared" si="1295"/>
        <v/>
      </c>
      <c r="DJ1193" s="50" t="str">
        <f t="shared" si="1307"/>
        <v/>
      </c>
      <c r="DK1193" s="50" t="str">
        <f t="shared" si="1296"/>
        <v/>
      </c>
      <c r="DL1193" s="50" t="str">
        <f t="shared" si="1297"/>
        <v/>
      </c>
      <c r="DM1193" s="51" t="str">
        <f t="shared" si="1248"/>
        <v>000000000</v>
      </c>
      <c r="DN1193" s="52"/>
      <c r="DO1193" s="53"/>
      <c r="DP1193" s="52"/>
      <c r="DQ1193" s="53" t="str">
        <f t="shared" si="1279"/>
        <v/>
      </c>
      <c r="DR1193" s="52" t="str">
        <f t="shared" si="1280"/>
        <v/>
      </c>
      <c r="DS1193" s="53"/>
      <c r="DT1193" s="52"/>
      <c r="DU1193" s="53"/>
      <c r="DV1193" s="52"/>
      <c r="DW1193" s="99"/>
      <c r="DX1193" s="99"/>
      <c r="EI1193" s="83"/>
      <c r="EJ1193" s="102"/>
      <c r="EK1193" s="102"/>
      <c r="EL1193" s="102"/>
      <c r="EM1193" s="102"/>
      <c r="EN1193" s="102"/>
      <c r="EO1193" s="102"/>
      <c r="EP1193" s="102"/>
      <c r="EQ1193" s="102"/>
      <c r="ER1193" s="102"/>
      <c r="ES1193" s="102"/>
      <c r="ET1193" s="102"/>
      <c r="EU1193" s="102"/>
      <c r="EV1193" s="102"/>
      <c r="FL1193" s="36" t="str">
        <f t="shared" si="1298"/>
        <v>XX</v>
      </c>
    </row>
    <row r="1194" spans="1:168" s="36" customFormat="1" ht="49.5" customHeight="1" x14ac:dyDescent="0.35">
      <c r="A1194" s="67"/>
      <c r="B1194" s="39"/>
      <c r="C1194" s="39"/>
      <c r="D1194" s="40" t="s">
        <v>1973</v>
      </c>
      <c r="E1194" s="41" t="s">
        <v>2998</v>
      </c>
      <c r="F1194" s="41" t="s">
        <v>1974</v>
      </c>
      <c r="G1194" s="41"/>
      <c r="H1194" s="41" t="s">
        <v>1979</v>
      </c>
      <c r="I1194" s="41" t="s">
        <v>5396</v>
      </c>
      <c r="J1194" s="41" t="s">
        <v>5889</v>
      </c>
      <c r="K1194" s="41"/>
      <c r="L1194" s="41"/>
      <c r="M1194" s="41" t="s">
        <v>833</v>
      </c>
      <c r="N1194" s="41" t="s">
        <v>834</v>
      </c>
      <c r="O1194" s="29" t="s">
        <v>837</v>
      </c>
      <c r="P1194" s="30" t="s">
        <v>838</v>
      </c>
      <c r="Q1194" s="31"/>
      <c r="R1194" s="31"/>
      <c r="S1194" s="32" t="s">
        <v>1973</v>
      </c>
      <c r="T1194" s="33"/>
      <c r="U1194" s="33" t="s">
        <v>1353</v>
      </c>
      <c r="V1194" s="33" t="s">
        <v>1974</v>
      </c>
      <c r="W1194" s="33" t="s">
        <v>318</v>
      </c>
      <c r="X1194" s="33" t="s">
        <v>837</v>
      </c>
      <c r="Y1194" s="33" t="s">
        <v>838</v>
      </c>
      <c r="Z1194" s="33">
        <v>1</v>
      </c>
      <c r="AA1194" s="34" t="s">
        <v>5052</v>
      </c>
      <c r="AB1194" s="34">
        <v>210</v>
      </c>
      <c r="AC1194" s="34" t="s">
        <v>5053</v>
      </c>
      <c r="AD1194" s="34" t="s">
        <v>5054</v>
      </c>
      <c r="AE1194" s="34" t="s">
        <v>5053</v>
      </c>
      <c r="AF1194" s="34" t="s">
        <v>5694</v>
      </c>
      <c r="AG1194" s="34" t="s">
        <v>4722</v>
      </c>
      <c r="AH1194" s="34" t="s">
        <v>1870</v>
      </c>
      <c r="AI1194" s="34" t="s">
        <v>4286</v>
      </c>
      <c r="AJ1194" s="34" t="s">
        <v>4106</v>
      </c>
      <c r="AK1194" s="34" t="s">
        <v>5691</v>
      </c>
      <c r="AL1194" s="34" t="s">
        <v>1073</v>
      </c>
      <c r="AM1194" s="34" t="s">
        <v>1013</v>
      </c>
      <c r="AN1194" s="34">
        <v>1</v>
      </c>
      <c r="AO1194" s="34" t="s">
        <v>5691</v>
      </c>
      <c r="AP1194" s="34" t="s">
        <v>5691</v>
      </c>
      <c r="AQ1194" s="56">
        <v>0</v>
      </c>
      <c r="AR1194" s="56">
        <v>0</v>
      </c>
      <c r="AS1194" s="56">
        <v>0</v>
      </c>
      <c r="AT1194" s="42" t="s">
        <v>4106</v>
      </c>
      <c r="AU1194" s="42" t="s">
        <v>4106</v>
      </c>
      <c r="AV1194" s="42" t="s">
        <v>4106</v>
      </c>
      <c r="AW1194" s="35"/>
      <c r="AX1194" s="35"/>
      <c r="AY1194" s="35"/>
      <c r="AZ1194" s="43" t="str">
        <f t="shared" si="1254"/>
        <v/>
      </c>
      <c r="BA1194" s="44"/>
      <c r="BB1194" s="43" t="str">
        <f t="shared" si="1255"/>
        <v/>
      </c>
      <c r="BC1194" s="45" t="str">
        <f t="shared" si="1256"/>
        <v/>
      </c>
      <c r="BD1194" s="45" t="str">
        <f t="shared" si="1257"/>
        <v/>
      </c>
      <c r="BE1194" s="45" t="s">
        <v>5691</v>
      </c>
      <c r="BF1194" s="45" t="str">
        <f t="shared" si="1251"/>
        <v/>
      </c>
      <c r="BG1194" s="45" t="str">
        <f t="shared" si="1258"/>
        <v/>
      </c>
      <c r="BH1194" s="12" t="str">
        <f t="shared" si="1259"/>
        <v/>
      </c>
      <c r="BI1194" s="43" t="str">
        <f t="shared" si="1260"/>
        <v/>
      </c>
      <c r="BJ1194" s="46" t="str">
        <f t="shared" si="1261"/>
        <v/>
      </c>
      <c r="BK1194" s="46" t="str">
        <f t="shared" si="1262"/>
        <v/>
      </c>
      <c r="BL1194" s="46" t="str">
        <f t="shared" si="1263"/>
        <v/>
      </c>
      <c r="BM1194" s="43" t="str">
        <f t="shared" si="1264"/>
        <v/>
      </c>
      <c r="BN1194" s="43" t="str">
        <f t="shared" si="1265"/>
        <v/>
      </c>
      <c r="BO1194" s="44" t="str">
        <f t="shared" si="1309"/>
        <v>X</v>
      </c>
      <c r="BP1194" s="44" t="str">
        <f t="shared" si="1245"/>
        <v>X</v>
      </c>
      <c r="BQ1194" s="44" t="str">
        <f t="shared" si="1249"/>
        <v/>
      </c>
      <c r="BR1194" s="46" t="str">
        <f t="shared" si="1299"/>
        <v/>
      </c>
      <c r="BS1194" s="47" t="str">
        <f t="shared" si="1300"/>
        <v/>
      </c>
      <c r="BT1194" s="46" t="str">
        <f t="shared" si="1301"/>
        <v/>
      </c>
      <c r="BU1194" s="46" t="str">
        <f t="shared" si="1302"/>
        <v/>
      </c>
      <c r="BV1194" s="73" t="str">
        <f t="shared" si="1281"/>
        <v/>
      </c>
      <c r="BW1194" s="47" t="str">
        <f t="shared" si="1282"/>
        <v/>
      </c>
      <c r="BX1194" s="47" t="str">
        <f t="shared" si="1246"/>
        <v>X</v>
      </c>
      <c r="BY1194" s="13" t="str">
        <f t="shared" si="1250"/>
        <v/>
      </c>
      <c r="BZ1194" s="14" t="str">
        <f t="shared" si="1303"/>
        <v/>
      </c>
      <c r="CA1194" s="48" t="str">
        <f t="shared" si="1304"/>
        <v/>
      </c>
      <c r="CB1194" s="44" t="str">
        <f t="shared" si="1305"/>
        <v/>
      </c>
      <c r="CC1194" s="44" t="str">
        <f t="shared" si="1266"/>
        <v/>
      </c>
      <c r="CD1194" s="44" t="str">
        <f t="shared" si="1252"/>
        <v/>
      </c>
      <c r="CE1194" s="44" t="str">
        <f t="shared" si="1306"/>
        <v/>
      </c>
      <c r="CF1194" s="44" t="str">
        <f t="shared" si="1267"/>
        <v/>
      </c>
      <c r="CG1194" s="44" t="str">
        <f t="shared" si="1268"/>
        <v/>
      </c>
      <c r="CH1194" s="44" t="str">
        <f t="shared" si="1269"/>
        <v/>
      </c>
      <c r="CI1194" s="44" t="str">
        <f t="shared" si="1270"/>
        <v/>
      </c>
      <c r="CJ1194" s="44" t="str">
        <f t="shared" si="1271"/>
        <v/>
      </c>
      <c r="CK1194" s="44" t="str">
        <f t="shared" si="1272"/>
        <v/>
      </c>
      <c r="CL1194" s="44" t="str">
        <f t="shared" si="1273"/>
        <v/>
      </c>
      <c r="CM1194" s="43" t="str">
        <f t="shared" si="1274"/>
        <v/>
      </c>
      <c r="CN1194" s="43" t="str">
        <f t="shared" si="1275"/>
        <v/>
      </c>
      <c r="CO1194" s="43" t="str">
        <f t="shared" si="1276"/>
        <v/>
      </c>
      <c r="CP1194" s="44" t="str">
        <f t="shared" si="1253"/>
        <v>X</v>
      </c>
      <c r="CQ1194" s="44" t="str">
        <f t="shared" si="1277"/>
        <v/>
      </c>
      <c r="CR1194" s="43" t="str">
        <f t="shared" si="1308"/>
        <v>X</v>
      </c>
      <c r="CS1194" s="44" t="s">
        <v>332</v>
      </c>
      <c r="CT1194" s="44">
        <v>1</v>
      </c>
      <c r="CU1194" s="44" t="str">
        <f t="shared" si="1283"/>
        <v/>
      </c>
      <c r="CV1194" s="44" t="str">
        <f t="shared" si="1284"/>
        <v/>
      </c>
      <c r="CW1194" s="44" t="str">
        <f t="shared" si="1285"/>
        <v/>
      </c>
      <c r="CX1194" s="44" t="str">
        <f t="shared" si="1286"/>
        <v/>
      </c>
      <c r="CY1194" s="44" t="str">
        <f t="shared" si="1287"/>
        <v/>
      </c>
      <c r="CZ1194" s="44" t="str">
        <f t="shared" si="1288"/>
        <v/>
      </c>
      <c r="DA1194" s="49" t="str">
        <f t="shared" si="1278"/>
        <v/>
      </c>
      <c r="DB1194" s="44" t="str">
        <f t="shared" si="1289"/>
        <v/>
      </c>
      <c r="DC1194" s="44" t="str">
        <f t="shared" si="1290"/>
        <v/>
      </c>
      <c r="DD1194" s="44" t="str">
        <f t="shared" si="1291"/>
        <v/>
      </c>
      <c r="DE1194" s="44" t="str">
        <f t="shared" si="1292"/>
        <v/>
      </c>
      <c r="DF1194" s="44" t="str">
        <f t="shared" si="1293"/>
        <v/>
      </c>
      <c r="DG1194" s="44" t="str">
        <f t="shared" si="1294"/>
        <v/>
      </c>
      <c r="DH1194" s="44" t="str">
        <f t="shared" si="1247"/>
        <v/>
      </c>
      <c r="DI1194" s="50" t="str">
        <f t="shared" si="1295"/>
        <v/>
      </c>
      <c r="DJ1194" s="50" t="str">
        <f t="shared" si="1307"/>
        <v/>
      </c>
      <c r="DK1194" s="50" t="str">
        <f t="shared" si="1296"/>
        <v/>
      </c>
      <c r="DL1194" s="50" t="str">
        <f t="shared" si="1297"/>
        <v/>
      </c>
      <c r="DM1194" s="51" t="str">
        <f t="shared" si="1248"/>
        <v>000000000</v>
      </c>
      <c r="DN1194" s="52"/>
      <c r="DO1194" s="53"/>
      <c r="DP1194" s="52"/>
      <c r="DQ1194" s="53" t="str">
        <f t="shared" si="1279"/>
        <v/>
      </c>
      <c r="DR1194" s="52" t="str">
        <f t="shared" si="1280"/>
        <v/>
      </c>
      <c r="DS1194" s="53"/>
      <c r="DT1194" s="52"/>
      <c r="DU1194" s="53"/>
      <c r="DV1194" s="52"/>
      <c r="DW1194" s="99"/>
      <c r="DX1194" s="99"/>
      <c r="EI1194" s="83"/>
      <c r="EJ1194" s="102"/>
      <c r="EK1194" s="102"/>
      <c r="EL1194" s="102"/>
      <c r="EM1194" s="102"/>
      <c r="EN1194" s="102"/>
      <c r="EO1194" s="102"/>
      <c r="EP1194" s="102"/>
      <c r="EQ1194" s="102"/>
      <c r="ER1194" s="102"/>
      <c r="ES1194" s="102"/>
      <c r="ET1194" s="102"/>
      <c r="EU1194" s="102"/>
      <c r="EV1194" s="102"/>
      <c r="FL1194" s="36" t="str">
        <f t="shared" si="1298"/>
        <v>XX</v>
      </c>
    </row>
    <row r="1195" spans="1:168" s="36" customFormat="1" ht="49.5" customHeight="1" x14ac:dyDescent="0.35">
      <c r="A1195" s="67"/>
      <c r="B1195" s="39"/>
      <c r="C1195" s="39"/>
      <c r="D1195" s="40" t="s">
        <v>939</v>
      </c>
      <c r="E1195" s="41" t="s">
        <v>4106</v>
      </c>
      <c r="F1195" s="41" t="s">
        <v>940</v>
      </c>
      <c r="G1195" s="41"/>
      <c r="H1195" s="41"/>
      <c r="I1195" s="41" t="s">
        <v>5306</v>
      </c>
      <c r="J1195" s="41" t="s">
        <v>5307</v>
      </c>
      <c r="K1195" s="41"/>
      <c r="L1195" s="41"/>
      <c r="M1195" s="41" t="s">
        <v>4718</v>
      </c>
      <c r="N1195" s="41" t="s">
        <v>4719</v>
      </c>
      <c r="O1195" s="29" t="s">
        <v>5050</v>
      </c>
      <c r="P1195" s="30" t="s">
        <v>5051</v>
      </c>
      <c r="Q1195" s="31"/>
      <c r="R1195" s="31"/>
      <c r="S1195" s="32" t="s">
        <v>939</v>
      </c>
      <c r="T1195" s="33"/>
      <c r="U1195" s="33" t="s">
        <v>3147</v>
      </c>
      <c r="V1195" s="33" t="s">
        <v>940</v>
      </c>
      <c r="W1195" s="33" t="s">
        <v>4285</v>
      </c>
      <c r="X1195" s="33" t="s">
        <v>5050</v>
      </c>
      <c r="Y1195" s="33" t="s">
        <v>5051</v>
      </c>
      <c r="Z1195" s="33">
        <v>1</v>
      </c>
      <c r="AA1195" s="34" t="s">
        <v>5052</v>
      </c>
      <c r="AB1195" s="34">
        <v>210</v>
      </c>
      <c r="AC1195" s="34" t="s">
        <v>5053</v>
      </c>
      <c r="AD1195" s="34" t="s">
        <v>5054</v>
      </c>
      <c r="AE1195" s="34" t="s">
        <v>5053</v>
      </c>
      <c r="AF1195" s="34" t="s">
        <v>941</v>
      </c>
      <c r="AG1195" s="34" t="s">
        <v>940</v>
      </c>
      <c r="AH1195" s="34" t="s">
        <v>3147</v>
      </c>
      <c r="AI1195" s="34" t="s">
        <v>4285</v>
      </c>
      <c r="AJ1195" s="34" t="s">
        <v>4106</v>
      </c>
      <c r="AK1195" s="34" t="s">
        <v>5691</v>
      </c>
      <c r="AL1195" s="34" t="s">
        <v>4106</v>
      </c>
      <c r="AM1195" s="34" t="s">
        <v>5691</v>
      </c>
      <c r="AN1195" s="34">
        <v>1</v>
      </c>
      <c r="AO1195" s="34" t="s">
        <v>5691</v>
      </c>
      <c r="AP1195" s="34" t="s">
        <v>5691</v>
      </c>
      <c r="AQ1195" s="56">
        <v>0</v>
      </c>
      <c r="AR1195" s="56">
        <v>0</v>
      </c>
      <c r="AS1195" s="56">
        <v>0</v>
      </c>
      <c r="AT1195" s="42" t="s">
        <v>4106</v>
      </c>
      <c r="AU1195" s="42" t="s">
        <v>4106</v>
      </c>
      <c r="AV1195" s="42" t="s">
        <v>4106</v>
      </c>
      <c r="AW1195" s="35"/>
      <c r="AX1195" s="35"/>
      <c r="AY1195" s="35"/>
      <c r="AZ1195" s="43" t="str">
        <f t="shared" si="1254"/>
        <v/>
      </c>
      <c r="BA1195" s="44"/>
      <c r="BB1195" s="43" t="str">
        <f t="shared" si="1255"/>
        <v/>
      </c>
      <c r="BC1195" s="45" t="str">
        <f t="shared" si="1256"/>
        <v/>
      </c>
      <c r="BD1195" s="45" t="str">
        <f t="shared" si="1257"/>
        <v/>
      </c>
      <c r="BE1195" s="45" t="s">
        <v>5691</v>
      </c>
      <c r="BF1195" s="45" t="str">
        <f t="shared" si="1251"/>
        <v/>
      </c>
      <c r="BG1195" s="45" t="str">
        <f t="shared" si="1258"/>
        <v/>
      </c>
      <c r="BH1195" s="12" t="str">
        <f t="shared" si="1259"/>
        <v/>
      </c>
      <c r="BI1195" s="43" t="str">
        <f t="shared" si="1260"/>
        <v/>
      </c>
      <c r="BJ1195" s="46" t="str">
        <f t="shared" si="1261"/>
        <v/>
      </c>
      <c r="BK1195" s="46" t="str">
        <f t="shared" si="1262"/>
        <v/>
      </c>
      <c r="BL1195" s="46" t="str">
        <f t="shared" si="1263"/>
        <v/>
      </c>
      <c r="BM1195" s="43" t="str">
        <f t="shared" si="1264"/>
        <v/>
      </c>
      <c r="BN1195" s="43" t="str">
        <f t="shared" si="1265"/>
        <v/>
      </c>
      <c r="BO1195" s="44" t="str">
        <f t="shared" si="1309"/>
        <v>X</v>
      </c>
      <c r="BP1195" s="44" t="str">
        <f t="shared" si="1245"/>
        <v>X</v>
      </c>
      <c r="BQ1195" s="44" t="str">
        <f t="shared" si="1249"/>
        <v/>
      </c>
      <c r="BR1195" s="46" t="str">
        <f t="shared" si="1299"/>
        <v/>
      </c>
      <c r="BS1195" s="47" t="str">
        <f t="shared" si="1300"/>
        <v/>
      </c>
      <c r="BT1195" s="46" t="str">
        <f t="shared" si="1301"/>
        <v/>
      </c>
      <c r="BU1195" s="46" t="str">
        <f t="shared" si="1302"/>
        <v/>
      </c>
      <c r="BV1195" s="73" t="str">
        <f t="shared" si="1281"/>
        <v/>
      </c>
      <c r="BW1195" s="47" t="str">
        <f t="shared" si="1282"/>
        <v/>
      </c>
      <c r="BX1195" s="47" t="str">
        <f t="shared" si="1246"/>
        <v>X</v>
      </c>
      <c r="BY1195" s="13" t="str">
        <f t="shared" si="1250"/>
        <v/>
      </c>
      <c r="BZ1195" s="14" t="str">
        <f t="shared" si="1303"/>
        <v/>
      </c>
      <c r="CA1195" s="48" t="str">
        <f t="shared" si="1304"/>
        <v/>
      </c>
      <c r="CB1195" s="44" t="str">
        <f t="shared" si="1305"/>
        <v/>
      </c>
      <c r="CC1195" s="44" t="str">
        <f t="shared" si="1266"/>
        <v/>
      </c>
      <c r="CD1195" s="44" t="str">
        <f t="shared" si="1252"/>
        <v/>
      </c>
      <c r="CE1195" s="44" t="str">
        <f t="shared" si="1306"/>
        <v/>
      </c>
      <c r="CF1195" s="44" t="str">
        <f t="shared" si="1267"/>
        <v/>
      </c>
      <c r="CG1195" s="44" t="str">
        <f t="shared" si="1268"/>
        <v/>
      </c>
      <c r="CH1195" s="44" t="str">
        <f t="shared" si="1269"/>
        <v/>
      </c>
      <c r="CI1195" s="44" t="str">
        <f t="shared" si="1270"/>
        <v/>
      </c>
      <c r="CJ1195" s="44" t="str">
        <f t="shared" si="1271"/>
        <v/>
      </c>
      <c r="CK1195" s="44" t="str">
        <f t="shared" si="1272"/>
        <v/>
      </c>
      <c r="CL1195" s="44" t="str">
        <f t="shared" si="1273"/>
        <v/>
      </c>
      <c r="CM1195" s="43" t="str">
        <f t="shared" si="1274"/>
        <v/>
      </c>
      <c r="CN1195" s="43" t="str">
        <f t="shared" si="1275"/>
        <v/>
      </c>
      <c r="CO1195" s="43" t="str">
        <f t="shared" si="1276"/>
        <v/>
      </c>
      <c r="CP1195" s="44" t="str">
        <f t="shared" si="1253"/>
        <v>X</v>
      </c>
      <c r="CQ1195" s="44" t="str">
        <f t="shared" si="1277"/>
        <v/>
      </c>
      <c r="CR1195" s="43" t="str">
        <f t="shared" si="1308"/>
        <v>X</v>
      </c>
      <c r="CS1195" s="44" t="s">
        <v>332</v>
      </c>
      <c r="CT1195" s="44">
        <v>1</v>
      </c>
      <c r="CU1195" s="44" t="str">
        <f t="shared" si="1283"/>
        <v/>
      </c>
      <c r="CV1195" s="44" t="str">
        <f t="shared" si="1284"/>
        <v/>
      </c>
      <c r="CW1195" s="44" t="str">
        <f t="shared" si="1285"/>
        <v/>
      </c>
      <c r="CX1195" s="44" t="str">
        <f t="shared" si="1286"/>
        <v/>
      </c>
      <c r="CY1195" s="44" t="str">
        <f t="shared" si="1287"/>
        <v/>
      </c>
      <c r="CZ1195" s="44" t="str">
        <f t="shared" si="1288"/>
        <v/>
      </c>
      <c r="DA1195" s="49" t="str">
        <f t="shared" si="1278"/>
        <v/>
      </c>
      <c r="DB1195" s="44" t="str">
        <f t="shared" si="1289"/>
        <v/>
      </c>
      <c r="DC1195" s="44" t="str">
        <f t="shared" si="1290"/>
        <v/>
      </c>
      <c r="DD1195" s="44" t="str">
        <f t="shared" si="1291"/>
        <v/>
      </c>
      <c r="DE1195" s="44" t="str">
        <f t="shared" si="1292"/>
        <v/>
      </c>
      <c r="DF1195" s="44" t="str">
        <f t="shared" si="1293"/>
        <v/>
      </c>
      <c r="DG1195" s="44" t="str">
        <f t="shared" si="1294"/>
        <v/>
      </c>
      <c r="DH1195" s="44" t="str">
        <f t="shared" si="1247"/>
        <v/>
      </c>
      <c r="DI1195" s="50" t="str">
        <f t="shared" si="1295"/>
        <v/>
      </c>
      <c r="DJ1195" s="50" t="str">
        <f t="shared" si="1307"/>
        <v/>
      </c>
      <c r="DK1195" s="50" t="str">
        <f t="shared" si="1296"/>
        <v/>
      </c>
      <c r="DL1195" s="50" t="str">
        <f t="shared" si="1297"/>
        <v/>
      </c>
      <c r="DM1195" s="51" t="str">
        <f t="shared" si="1248"/>
        <v>000000000</v>
      </c>
      <c r="DN1195" s="52"/>
      <c r="DO1195" s="53"/>
      <c r="DP1195" s="52"/>
      <c r="DQ1195" s="53" t="str">
        <f t="shared" si="1279"/>
        <v/>
      </c>
      <c r="DR1195" s="52" t="str">
        <f t="shared" si="1280"/>
        <v/>
      </c>
      <c r="DS1195" s="53"/>
      <c r="DT1195" s="52"/>
      <c r="DU1195" s="53"/>
      <c r="DV1195" s="52"/>
      <c r="DW1195" s="99"/>
      <c r="DX1195" s="99"/>
      <c r="EI1195" s="83"/>
      <c r="EJ1195" s="102"/>
      <c r="EK1195" s="102"/>
      <c r="EL1195" s="102"/>
      <c r="EM1195" s="102"/>
      <c r="EN1195" s="102"/>
      <c r="EO1195" s="102"/>
      <c r="EP1195" s="102"/>
      <c r="EQ1195" s="102"/>
      <c r="ER1195" s="102"/>
      <c r="ES1195" s="102"/>
      <c r="ET1195" s="102"/>
      <c r="EU1195" s="102"/>
      <c r="EV1195" s="102"/>
      <c r="FL1195" s="36" t="str">
        <f t="shared" si="1298"/>
        <v>XX</v>
      </c>
    </row>
    <row r="1196" spans="1:168" s="36" customFormat="1" ht="49.5" customHeight="1" x14ac:dyDescent="0.35">
      <c r="A1196" s="67"/>
      <c r="B1196" s="39"/>
      <c r="C1196" s="39"/>
      <c r="D1196" s="40" t="s">
        <v>939</v>
      </c>
      <c r="E1196" s="41" t="s">
        <v>4105</v>
      </c>
      <c r="F1196" s="41" t="s">
        <v>940</v>
      </c>
      <c r="G1196" s="41"/>
      <c r="H1196" s="41" t="s">
        <v>942</v>
      </c>
      <c r="I1196" s="41" t="s">
        <v>5306</v>
      </c>
      <c r="J1196" s="41" t="s">
        <v>5307</v>
      </c>
      <c r="K1196" s="41"/>
      <c r="L1196" s="41"/>
      <c r="M1196" s="41" t="s">
        <v>4718</v>
      </c>
      <c r="N1196" s="41" t="s">
        <v>4719</v>
      </c>
      <c r="O1196" s="29" t="s">
        <v>5050</v>
      </c>
      <c r="P1196" s="30" t="s">
        <v>5051</v>
      </c>
      <c r="Q1196" s="31"/>
      <c r="R1196" s="31"/>
      <c r="S1196" s="32" t="s">
        <v>939</v>
      </c>
      <c r="T1196" s="33"/>
      <c r="U1196" s="33" t="s">
        <v>1813</v>
      </c>
      <c r="V1196" s="33" t="s">
        <v>940</v>
      </c>
      <c r="W1196" s="33" t="s">
        <v>316</v>
      </c>
      <c r="X1196" s="33" t="s">
        <v>5050</v>
      </c>
      <c r="Y1196" s="33" t="s">
        <v>5051</v>
      </c>
      <c r="Z1196" s="33">
        <v>1</v>
      </c>
      <c r="AA1196" s="34" t="s">
        <v>5052</v>
      </c>
      <c r="AB1196" s="34">
        <v>210</v>
      </c>
      <c r="AC1196" s="34" t="s">
        <v>5053</v>
      </c>
      <c r="AD1196" s="34" t="s">
        <v>5054</v>
      </c>
      <c r="AE1196" s="34" t="s">
        <v>5053</v>
      </c>
      <c r="AF1196" s="34" t="s">
        <v>941</v>
      </c>
      <c r="AG1196" s="34" t="s">
        <v>940</v>
      </c>
      <c r="AH1196" s="34" t="s">
        <v>3147</v>
      </c>
      <c r="AI1196" s="34" t="s">
        <v>4285</v>
      </c>
      <c r="AJ1196" s="34" t="s">
        <v>4106</v>
      </c>
      <c r="AK1196" s="34" t="s">
        <v>5691</v>
      </c>
      <c r="AL1196" s="34" t="s">
        <v>881</v>
      </c>
      <c r="AM1196" s="34" t="s">
        <v>942</v>
      </c>
      <c r="AN1196" s="34">
        <v>1</v>
      </c>
      <c r="AO1196" s="34" t="s">
        <v>5691</v>
      </c>
      <c r="AP1196" s="34" t="s">
        <v>5691</v>
      </c>
      <c r="AQ1196" s="56">
        <v>0</v>
      </c>
      <c r="AR1196" s="56">
        <v>0</v>
      </c>
      <c r="AS1196" s="56">
        <v>0</v>
      </c>
      <c r="AT1196" s="42" t="s">
        <v>4106</v>
      </c>
      <c r="AU1196" s="42" t="s">
        <v>4106</v>
      </c>
      <c r="AV1196" s="42" t="s">
        <v>4106</v>
      </c>
      <c r="AW1196" s="35"/>
      <c r="AX1196" s="35"/>
      <c r="AY1196" s="35"/>
      <c r="AZ1196" s="43" t="str">
        <f t="shared" si="1254"/>
        <v/>
      </c>
      <c r="BA1196" s="44"/>
      <c r="BB1196" s="43" t="str">
        <f t="shared" si="1255"/>
        <v/>
      </c>
      <c r="BC1196" s="45" t="str">
        <f t="shared" si="1256"/>
        <v/>
      </c>
      <c r="BD1196" s="45" t="str">
        <f t="shared" si="1257"/>
        <v/>
      </c>
      <c r="BE1196" s="45" t="s">
        <v>5691</v>
      </c>
      <c r="BF1196" s="45" t="str">
        <f t="shared" si="1251"/>
        <v/>
      </c>
      <c r="BG1196" s="45" t="str">
        <f t="shared" si="1258"/>
        <v/>
      </c>
      <c r="BH1196" s="12" t="str">
        <f t="shared" si="1259"/>
        <v/>
      </c>
      <c r="BI1196" s="43" t="str">
        <f t="shared" si="1260"/>
        <v/>
      </c>
      <c r="BJ1196" s="46" t="str">
        <f t="shared" si="1261"/>
        <v/>
      </c>
      <c r="BK1196" s="46" t="str">
        <f t="shared" si="1262"/>
        <v/>
      </c>
      <c r="BL1196" s="46" t="str">
        <f t="shared" si="1263"/>
        <v/>
      </c>
      <c r="BM1196" s="43" t="str">
        <f t="shared" si="1264"/>
        <v/>
      </c>
      <c r="BN1196" s="43" t="str">
        <f t="shared" si="1265"/>
        <v/>
      </c>
      <c r="BO1196" s="44" t="str">
        <f t="shared" si="1309"/>
        <v>X</v>
      </c>
      <c r="BP1196" s="44" t="str">
        <f t="shared" si="1245"/>
        <v>X</v>
      </c>
      <c r="BQ1196" s="44" t="str">
        <f t="shared" si="1249"/>
        <v/>
      </c>
      <c r="BR1196" s="46" t="str">
        <f t="shared" si="1299"/>
        <v/>
      </c>
      <c r="BS1196" s="47" t="str">
        <f t="shared" si="1300"/>
        <v/>
      </c>
      <c r="BT1196" s="46" t="str">
        <f t="shared" si="1301"/>
        <v/>
      </c>
      <c r="BU1196" s="46" t="str">
        <f t="shared" si="1302"/>
        <v/>
      </c>
      <c r="BV1196" s="73" t="str">
        <f t="shared" si="1281"/>
        <v/>
      </c>
      <c r="BW1196" s="47" t="str">
        <f t="shared" si="1282"/>
        <v/>
      </c>
      <c r="BX1196" s="47" t="str">
        <f t="shared" si="1246"/>
        <v>X</v>
      </c>
      <c r="BY1196" s="13" t="str">
        <f t="shared" si="1250"/>
        <v/>
      </c>
      <c r="BZ1196" s="14" t="str">
        <f t="shared" si="1303"/>
        <v/>
      </c>
      <c r="CA1196" s="48" t="str">
        <f t="shared" si="1304"/>
        <v/>
      </c>
      <c r="CB1196" s="44" t="str">
        <f t="shared" si="1305"/>
        <v/>
      </c>
      <c r="CC1196" s="44" t="str">
        <f t="shared" si="1266"/>
        <v/>
      </c>
      <c r="CD1196" s="44" t="str">
        <f t="shared" si="1252"/>
        <v/>
      </c>
      <c r="CE1196" s="44" t="str">
        <f t="shared" si="1306"/>
        <v/>
      </c>
      <c r="CF1196" s="44" t="str">
        <f t="shared" si="1267"/>
        <v/>
      </c>
      <c r="CG1196" s="44" t="str">
        <f t="shared" si="1268"/>
        <v/>
      </c>
      <c r="CH1196" s="44" t="str">
        <f t="shared" si="1269"/>
        <v/>
      </c>
      <c r="CI1196" s="44" t="str">
        <f t="shared" si="1270"/>
        <v/>
      </c>
      <c r="CJ1196" s="44" t="str">
        <f t="shared" si="1271"/>
        <v/>
      </c>
      <c r="CK1196" s="44" t="str">
        <f t="shared" si="1272"/>
        <v/>
      </c>
      <c r="CL1196" s="44" t="str">
        <f t="shared" si="1273"/>
        <v/>
      </c>
      <c r="CM1196" s="43" t="str">
        <f t="shared" si="1274"/>
        <v/>
      </c>
      <c r="CN1196" s="43" t="str">
        <f t="shared" si="1275"/>
        <v/>
      </c>
      <c r="CO1196" s="43" t="str">
        <f t="shared" si="1276"/>
        <v/>
      </c>
      <c r="CP1196" s="44" t="str">
        <f t="shared" si="1253"/>
        <v>X</v>
      </c>
      <c r="CQ1196" s="44" t="str">
        <f t="shared" si="1277"/>
        <v/>
      </c>
      <c r="CR1196" s="43" t="str">
        <f t="shared" si="1308"/>
        <v>X</v>
      </c>
      <c r="CS1196" s="44" t="s">
        <v>332</v>
      </c>
      <c r="CT1196" s="44">
        <v>1</v>
      </c>
      <c r="CU1196" s="44" t="str">
        <f t="shared" si="1283"/>
        <v/>
      </c>
      <c r="CV1196" s="44" t="str">
        <f t="shared" si="1284"/>
        <v/>
      </c>
      <c r="CW1196" s="44" t="str">
        <f t="shared" si="1285"/>
        <v/>
      </c>
      <c r="CX1196" s="44" t="str">
        <f t="shared" si="1286"/>
        <v/>
      </c>
      <c r="CY1196" s="44" t="str">
        <f t="shared" si="1287"/>
        <v/>
      </c>
      <c r="CZ1196" s="44" t="str">
        <f t="shared" si="1288"/>
        <v/>
      </c>
      <c r="DA1196" s="49" t="str">
        <f t="shared" si="1278"/>
        <v/>
      </c>
      <c r="DB1196" s="44" t="str">
        <f t="shared" si="1289"/>
        <v/>
      </c>
      <c r="DC1196" s="44" t="str">
        <f t="shared" si="1290"/>
        <v/>
      </c>
      <c r="DD1196" s="44" t="str">
        <f t="shared" si="1291"/>
        <v/>
      </c>
      <c r="DE1196" s="44" t="str">
        <f t="shared" si="1292"/>
        <v/>
      </c>
      <c r="DF1196" s="44" t="str">
        <f t="shared" si="1293"/>
        <v/>
      </c>
      <c r="DG1196" s="44" t="str">
        <f t="shared" si="1294"/>
        <v/>
      </c>
      <c r="DH1196" s="44" t="str">
        <f t="shared" si="1247"/>
        <v/>
      </c>
      <c r="DI1196" s="50" t="str">
        <f t="shared" si="1295"/>
        <v/>
      </c>
      <c r="DJ1196" s="50" t="str">
        <f t="shared" si="1307"/>
        <v/>
      </c>
      <c r="DK1196" s="50" t="str">
        <f t="shared" si="1296"/>
        <v/>
      </c>
      <c r="DL1196" s="50" t="str">
        <f t="shared" si="1297"/>
        <v/>
      </c>
      <c r="DM1196" s="51" t="str">
        <f t="shared" si="1248"/>
        <v>000000000</v>
      </c>
      <c r="DN1196" s="52"/>
      <c r="DO1196" s="53"/>
      <c r="DP1196" s="52"/>
      <c r="DQ1196" s="53" t="str">
        <f t="shared" si="1279"/>
        <v/>
      </c>
      <c r="DR1196" s="52" t="str">
        <f t="shared" si="1280"/>
        <v/>
      </c>
      <c r="DS1196" s="53"/>
      <c r="DT1196" s="52"/>
      <c r="DU1196" s="53"/>
      <c r="DV1196" s="52"/>
      <c r="DW1196" s="99"/>
      <c r="DX1196" s="99"/>
      <c r="EI1196" s="83"/>
      <c r="EJ1196" s="102"/>
      <c r="EK1196" s="102"/>
      <c r="EL1196" s="102"/>
      <c r="EM1196" s="102"/>
      <c r="EN1196" s="102"/>
      <c r="EO1196" s="102"/>
      <c r="EP1196" s="102"/>
      <c r="EQ1196" s="102"/>
      <c r="ER1196" s="102"/>
      <c r="ES1196" s="102"/>
      <c r="ET1196" s="102"/>
      <c r="EU1196" s="102"/>
      <c r="EV1196" s="102"/>
      <c r="FL1196" s="36" t="str">
        <f t="shared" si="1298"/>
        <v>XX</v>
      </c>
    </row>
    <row r="1197" spans="1:168" s="36" customFormat="1" ht="49.5" customHeight="1" x14ac:dyDescent="0.35">
      <c r="A1197" s="67"/>
      <c r="B1197" s="39"/>
      <c r="C1197" s="39"/>
      <c r="D1197" s="40" t="s">
        <v>939</v>
      </c>
      <c r="E1197" s="41" t="s">
        <v>5700</v>
      </c>
      <c r="F1197" s="41" t="s">
        <v>940</v>
      </c>
      <c r="G1197" s="41"/>
      <c r="H1197" s="41" t="s">
        <v>2125</v>
      </c>
      <c r="I1197" s="41" t="s">
        <v>5306</v>
      </c>
      <c r="J1197" s="41" t="s">
        <v>5307</v>
      </c>
      <c r="K1197" s="41"/>
      <c r="L1197" s="41"/>
      <c r="M1197" s="41" t="s">
        <v>4718</v>
      </c>
      <c r="N1197" s="41" t="s">
        <v>4719</v>
      </c>
      <c r="O1197" s="29" t="s">
        <v>5050</v>
      </c>
      <c r="P1197" s="30" t="s">
        <v>5051</v>
      </c>
      <c r="Q1197" s="31"/>
      <c r="R1197" s="31"/>
      <c r="S1197" s="32" t="s">
        <v>939</v>
      </c>
      <c r="T1197" s="33"/>
      <c r="U1197" s="33" t="s">
        <v>1872</v>
      </c>
      <c r="V1197" s="33" t="s">
        <v>940</v>
      </c>
      <c r="W1197" s="33" t="s">
        <v>4287</v>
      </c>
      <c r="X1197" s="33" t="s">
        <v>5050</v>
      </c>
      <c r="Y1197" s="33" t="s">
        <v>5051</v>
      </c>
      <c r="Z1197" s="33">
        <v>1</v>
      </c>
      <c r="AA1197" s="34" t="s">
        <v>5052</v>
      </c>
      <c r="AB1197" s="34">
        <v>210</v>
      </c>
      <c r="AC1197" s="34" t="s">
        <v>5053</v>
      </c>
      <c r="AD1197" s="34" t="s">
        <v>5054</v>
      </c>
      <c r="AE1197" s="34" t="s">
        <v>5053</v>
      </c>
      <c r="AF1197" s="34" t="s">
        <v>941</v>
      </c>
      <c r="AG1197" s="34" t="s">
        <v>940</v>
      </c>
      <c r="AH1197" s="34" t="s">
        <v>3147</v>
      </c>
      <c r="AI1197" s="34" t="s">
        <v>4285</v>
      </c>
      <c r="AJ1197" s="34" t="s">
        <v>2958</v>
      </c>
      <c r="AK1197" s="34" t="s">
        <v>2126</v>
      </c>
      <c r="AL1197" s="34" t="s">
        <v>2127</v>
      </c>
      <c r="AM1197" s="34" t="s">
        <v>2128</v>
      </c>
      <c r="AN1197" s="34">
        <v>1</v>
      </c>
      <c r="AO1197" s="34" t="s">
        <v>5691</v>
      </c>
      <c r="AP1197" s="34" t="s">
        <v>5691</v>
      </c>
      <c r="AQ1197" s="56">
        <v>0</v>
      </c>
      <c r="AR1197" s="56">
        <v>0</v>
      </c>
      <c r="AS1197" s="56">
        <v>0</v>
      </c>
      <c r="AT1197" s="42" t="s">
        <v>4106</v>
      </c>
      <c r="AU1197" s="42" t="s">
        <v>4106</v>
      </c>
      <c r="AV1197" s="42" t="s">
        <v>4106</v>
      </c>
      <c r="AW1197" s="35"/>
      <c r="AX1197" s="35"/>
      <c r="AY1197" s="35"/>
      <c r="AZ1197" s="43" t="str">
        <f t="shared" si="1254"/>
        <v/>
      </c>
      <c r="BA1197" s="44"/>
      <c r="BB1197" s="43" t="str">
        <f t="shared" si="1255"/>
        <v/>
      </c>
      <c r="BC1197" s="45" t="str">
        <f t="shared" si="1256"/>
        <v/>
      </c>
      <c r="BD1197" s="45" t="str">
        <f t="shared" si="1257"/>
        <v/>
      </c>
      <c r="BE1197" s="45" t="s">
        <v>5691</v>
      </c>
      <c r="BF1197" s="45" t="str">
        <f t="shared" si="1251"/>
        <v/>
      </c>
      <c r="BG1197" s="45" t="str">
        <f t="shared" si="1258"/>
        <v/>
      </c>
      <c r="BH1197" s="12" t="str">
        <f t="shared" si="1259"/>
        <v/>
      </c>
      <c r="BI1197" s="43" t="str">
        <f t="shared" si="1260"/>
        <v/>
      </c>
      <c r="BJ1197" s="46" t="str">
        <f t="shared" si="1261"/>
        <v/>
      </c>
      <c r="BK1197" s="46" t="str">
        <f t="shared" si="1262"/>
        <v/>
      </c>
      <c r="BL1197" s="46" t="str">
        <f t="shared" si="1263"/>
        <v/>
      </c>
      <c r="BM1197" s="43" t="str">
        <f t="shared" si="1264"/>
        <v/>
      </c>
      <c r="BN1197" s="43" t="str">
        <f t="shared" si="1265"/>
        <v/>
      </c>
      <c r="BO1197" s="44" t="str">
        <f t="shared" si="1309"/>
        <v>X</v>
      </c>
      <c r="BP1197" s="44" t="str">
        <f t="shared" si="1245"/>
        <v>X</v>
      </c>
      <c r="BQ1197" s="44" t="str">
        <f t="shared" si="1249"/>
        <v/>
      </c>
      <c r="BR1197" s="46" t="str">
        <f t="shared" si="1299"/>
        <v/>
      </c>
      <c r="BS1197" s="47" t="str">
        <f t="shared" si="1300"/>
        <v/>
      </c>
      <c r="BT1197" s="46" t="str">
        <f t="shared" si="1301"/>
        <v/>
      </c>
      <c r="BU1197" s="46" t="str">
        <f t="shared" si="1302"/>
        <v/>
      </c>
      <c r="BV1197" s="73" t="str">
        <f t="shared" si="1281"/>
        <v/>
      </c>
      <c r="BW1197" s="47" t="str">
        <f t="shared" si="1282"/>
        <v/>
      </c>
      <c r="BX1197" s="47" t="str">
        <f t="shared" si="1246"/>
        <v>X</v>
      </c>
      <c r="BY1197" s="13" t="str">
        <f t="shared" si="1250"/>
        <v/>
      </c>
      <c r="BZ1197" s="14" t="str">
        <f t="shared" si="1303"/>
        <v/>
      </c>
      <c r="CA1197" s="48" t="str">
        <f t="shared" si="1304"/>
        <v/>
      </c>
      <c r="CB1197" s="44" t="str">
        <f t="shared" si="1305"/>
        <v/>
      </c>
      <c r="CC1197" s="44" t="str">
        <f t="shared" si="1266"/>
        <v/>
      </c>
      <c r="CD1197" s="44" t="str">
        <f t="shared" si="1252"/>
        <v/>
      </c>
      <c r="CE1197" s="44" t="str">
        <f t="shared" si="1306"/>
        <v/>
      </c>
      <c r="CF1197" s="44" t="str">
        <f t="shared" si="1267"/>
        <v/>
      </c>
      <c r="CG1197" s="44" t="str">
        <f t="shared" si="1268"/>
        <v/>
      </c>
      <c r="CH1197" s="44" t="str">
        <f t="shared" si="1269"/>
        <v/>
      </c>
      <c r="CI1197" s="44" t="str">
        <f t="shared" si="1270"/>
        <v/>
      </c>
      <c r="CJ1197" s="44" t="str">
        <f t="shared" si="1271"/>
        <v/>
      </c>
      <c r="CK1197" s="44" t="str">
        <f t="shared" si="1272"/>
        <v/>
      </c>
      <c r="CL1197" s="44" t="str">
        <f t="shared" si="1273"/>
        <v/>
      </c>
      <c r="CM1197" s="43" t="str">
        <f t="shared" si="1274"/>
        <v/>
      </c>
      <c r="CN1197" s="43" t="str">
        <f t="shared" si="1275"/>
        <v/>
      </c>
      <c r="CO1197" s="43" t="str">
        <f t="shared" si="1276"/>
        <v/>
      </c>
      <c r="CP1197" s="44" t="str">
        <f t="shared" si="1253"/>
        <v>X</v>
      </c>
      <c r="CQ1197" s="44" t="str">
        <f t="shared" si="1277"/>
        <v/>
      </c>
      <c r="CR1197" s="43" t="str">
        <f t="shared" si="1308"/>
        <v>X</v>
      </c>
      <c r="CS1197" s="44" t="s">
        <v>332</v>
      </c>
      <c r="CT1197" s="44">
        <v>1</v>
      </c>
      <c r="CU1197" s="44" t="str">
        <f t="shared" si="1283"/>
        <v/>
      </c>
      <c r="CV1197" s="44" t="str">
        <f t="shared" si="1284"/>
        <v/>
      </c>
      <c r="CW1197" s="44" t="str">
        <f t="shared" si="1285"/>
        <v/>
      </c>
      <c r="CX1197" s="44" t="str">
        <f t="shared" si="1286"/>
        <v/>
      </c>
      <c r="CY1197" s="44" t="str">
        <f t="shared" si="1287"/>
        <v/>
      </c>
      <c r="CZ1197" s="44" t="str">
        <f t="shared" si="1288"/>
        <v/>
      </c>
      <c r="DA1197" s="49" t="str">
        <f t="shared" si="1278"/>
        <v/>
      </c>
      <c r="DB1197" s="44" t="str">
        <f t="shared" si="1289"/>
        <v/>
      </c>
      <c r="DC1197" s="44" t="str">
        <f t="shared" si="1290"/>
        <v/>
      </c>
      <c r="DD1197" s="44" t="str">
        <f t="shared" si="1291"/>
        <v/>
      </c>
      <c r="DE1197" s="44" t="str">
        <f t="shared" si="1292"/>
        <v/>
      </c>
      <c r="DF1197" s="44" t="str">
        <f t="shared" si="1293"/>
        <v/>
      </c>
      <c r="DG1197" s="44" t="str">
        <f t="shared" si="1294"/>
        <v/>
      </c>
      <c r="DH1197" s="44" t="str">
        <f t="shared" si="1247"/>
        <v/>
      </c>
      <c r="DI1197" s="50" t="str">
        <f t="shared" si="1295"/>
        <v/>
      </c>
      <c r="DJ1197" s="50" t="str">
        <f t="shared" si="1307"/>
        <v/>
      </c>
      <c r="DK1197" s="50" t="str">
        <f t="shared" si="1296"/>
        <v/>
      </c>
      <c r="DL1197" s="50" t="str">
        <f t="shared" si="1297"/>
        <v/>
      </c>
      <c r="DM1197" s="51" t="str">
        <f t="shared" si="1248"/>
        <v>000000000</v>
      </c>
      <c r="DN1197" s="52"/>
      <c r="DO1197" s="53"/>
      <c r="DP1197" s="52"/>
      <c r="DQ1197" s="53" t="str">
        <f t="shared" si="1279"/>
        <v/>
      </c>
      <c r="DR1197" s="52" t="str">
        <f t="shared" si="1280"/>
        <v/>
      </c>
      <c r="DS1197" s="53"/>
      <c r="DT1197" s="52"/>
      <c r="DU1197" s="53"/>
      <c r="DV1197" s="52"/>
      <c r="DW1197" s="99"/>
      <c r="DX1197" s="99"/>
      <c r="EI1197" s="83"/>
      <c r="EJ1197" s="102"/>
      <c r="EK1197" s="102"/>
      <c r="EL1197" s="102"/>
      <c r="EM1197" s="102"/>
      <c r="EN1197" s="102"/>
      <c r="EO1197" s="102"/>
      <c r="EP1197" s="102"/>
      <c r="EQ1197" s="102"/>
      <c r="ER1197" s="102"/>
      <c r="ES1197" s="102"/>
      <c r="ET1197" s="102"/>
      <c r="EU1197" s="102"/>
      <c r="EV1197" s="102"/>
      <c r="FL1197" s="36" t="str">
        <f t="shared" si="1298"/>
        <v>XX</v>
      </c>
    </row>
    <row r="1198" spans="1:168" s="36" customFormat="1" ht="49.5" customHeight="1" x14ac:dyDescent="0.35">
      <c r="A1198" s="67"/>
      <c r="B1198" s="39"/>
      <c r="C1198" s="39"/>
      <c r="D1198" s="40" t="s">
        <v>939</v>
      </c>
      <c r="E1198" s="41" t="s">
        <v>2998</v>
      </c>
      <c r="F1198" s="41" t="s">
        <v>940</v>
      </c>
      <c r="G1198" s="41"/>
      <c r="H1198" s="41" t="s">
        <v>2129</v>
      </c>
      <c r="I1198" s="41" t="s">
        <v>5306</v>
      </c>
      <c r="J1198" s="41" t="s">
        <v>5307</v>
      </c>
      <c r="K1198" s="41"/>
      <c r="L1198" s="41"/>
      <c r="M1198" s="41" t="s">
        <v>4718</v>
      </c>
      <c r="N1198" s="41" t="s">
        <v>4719</v>
      </c>
      <c r="O1198" s="29" t="s">
        <v>5050</v>
      </c>
      <c r="P1198" s="30" t="s">
        <v>5051</v>
      </c>
      <c r="Q1198" s="31"/>
      <c r="R1198" s="31"/>
      <c r="S1198" s="32" t="s">
        <v>939</v>
      </c>
      <c r="T1198" s="33"/>
      <c r="U1198" s="33" t="s">
        <v>1823</v>
      </c>
      <c r="V1198" s="33" t="s">
        <v>940</v>
      </c>
      <c r="W1198" s="33" t="s">
        <v>319</v>
      </c>
      <c r="X1198" s="33" t="s">
        <v>5050</v>
      </c>
      <c r="Y1198" s="33" t="s">
        <v>5051</v>
      </c>
      <c r="Z1198" s="33">
        <v>1</v>
      </c>
      <c r="AA1198" s="34" t="s">
        <v>5052</v>
      </c>
      <c r="AB1198" s="34">
        <v>210</v>
      </c>
      <c r="AC1198" s="34" t="s">
        <v>5053</v>
      </c>
      <c r="AD1198" s="34" t="s">
        <v>5054</v>
      </c>
      <c r="AE1198" s="34" t="s">
        <v>5053</v>
      </c>
      <c r="AF1198" s="34" t="s">
        <v>941</v>
      </c>
      <c r="AG1198" s="34" t="s">
        <v>940</v>
      </c>
      <c r="AH1198" s="34" t="s">
        <v>3147</v>
      </c>
      <c r="AI1198" s="34" t="s">
        <v>4285</v>
      </c>
      <c r="AJ1198" s="34" t="s">
        <v>2958</v>
      </c>
      <c r="AK1198" s="34" t="s">
        <v>2126</v>
      </c>
      <c r="AL1198" s="34" t="s">
        <v>258</v>
      </c>
      <c r="AM1198" s="34" t="s">
        <v>2130</v>
      </c>
      <c r="AN1198" s="34">
        <v>1</v>
      </c>
      <c r="AO1198" s="34" t="s">
        <v>5691</v>
      </c>
      <c r="AP1198" s="34" t="s">
        <v>5691</v>
      </c>
      <c r="AQ1198" s="56">
        <v>0</v>
      </c>
      <c r="AR1198" s="56">
        <v>0</v>
      </c>
      <c r="AS1198" s="56">
        <v>0</v>
      </c>
      <c r="AT1198" s="42" t="s">
        <v>4106</v>
      </c>
      <c r="AU1198" s="42" t="s">
        <v>4106</v>
      </c>
      <c r="AV1198" s="42" t="s">
        <v>4106</v>
      </c>
      <c r="AW1198" s="35"/>
      <c r="AX1198" s="35"/>
      <c r="AY1198" s="35"/>
      <c r="AZ1198" s="43" t="str">
        <f t="shared" si="1254"/>
        <v/>
      </c>
      <c r="BA1198" s="44"/>
      <c r="BB1198" s="43" t="str">
        <f t="shared" si="1255"/>
        <v/>
      </c>
      <c r="BC1198" s="45" t="str">
        <f t="shared" si="1256"/>
        <v/>
      </c>
      <c r="BD1198" s="45" t="str">
        <f t="shared" si="1257"/>
        <v/>
      </c>
      <c r="BE1198" s="45" t="s">
        <v>5691</v>
      </c>
      <c r="BF1198" s="45" t="str">
        <f t="shared" si="1251"/>
        <v/>
      </c>
      <c r="BG1198" s="45" t="str">
        <f t="shared" si="1258"/>
        <v/>
      </c>
      <c r="BH1198" s="12" t="str">
        <f t="shared" si="1259"/>
        <v/>
      </c>
      <c r="BI1198" s="43" t="str">
        <f t="shared" si="1260"/>
        <v/>
      </c>
      <c r="BJ1198" s="46" t="str">
        <f t="shared" si="1261"/>
        <v/>
      </c>
      <c r="BK1198" s="46" t="str">
        <f t="shared" si="1262"/>
        <v/>
      </c>
      <c r="BL1198" s="46" t="str">
        <f t="shared" si="1263"/>
        <v/>
      </c>
      <c r="BM1198" s="43" t="str">
        <f t="shared" si="1264"/>
        <v/>
      </c>
      <c r="BN1198" s="43" t="str">
        <f t="shared" si="1265"/>
        <v/>
      </c>
      <c r="BO1198" s="44" t="str">
        <f t="shared" si="1309"/>
        <v>X</v>
      </c>
      <c r="BP1198" s="44" t="str">
        <f t="shared" si="1245"/>
        <v>X</v>
      </c>
      <c r="BQ1198" s="44" t="str">
        <f t="shared" si="1249"/>
        <v/>
      </c>
      <c r="BR1198" s="46" t="str">
        <f t="shared" si="1299"/>
        <v/>
      </c>
      <c r="BS1198" s="47" t="str">
        <f t="shared" si="1300"/>
        <v/>
      </c>
      <c r="BT1198" s="46" t="str">
        <f t="shared" si="1301"/>
        <v/>
      </c>
      <c r="BU1198" s="46" t="str">
        <f t="shared" si="1302"/>
        <v/>
      </c>
      <c r="BV1198" s="73" t="str">
        <f t="shared" si="1281"/>
        <v/>
      </c>
      <c r="BW1198" s="47" t="str">
        <f t="shared" si="1282"/>
        <v/>
      </c>
      <c r="BX1198" s="47" t="str">
        <f t="shared" si="1246"/>
        <v>X</v>
      </c>
      <c r="BY1198" s="13" t="str">
        <f t="shared" si="1250"/>
        <v/>
      </c>
      <c r="BZ1198" s="14" t="str">
        <f t="shared" si="1303"/>
        <v/>
      </c>
      <c r="CA1198" s="48" t="str">
        <f t="shared" si="1304"/>
        <v/>
      </c>
      <c r="CB1198" s="44" t="str">
        <f t="shared" si="1305"/>
        <v/>
      </c>
      <c r="CC1198" s="44" t="str">
        <f t="shared" si="1266"/>
        <v/>
      </c>
      <c r="CD1198" s="44" t="str">
        <f t="shared" si="1252"/>
        <v/>
      </c>
      <c r="CE1198" s="44" t="str">
        <f t="shared" si="1306"/>
        <v/>
      </c>
      <c r="CF1198" s="44" t="str">
        <f t="shared" si="1267"/>
        <v/>
      </c>
      <c r="CG1198" s="44" t="str">
        <f t="shared" si="1268"/>
        <v/>
      </c>
      <c r="CH1198" s="44" t="str">
        <f t="shared" si="1269"/>
        <v/>
      </c>
      <c r="CI1198" s="44" t="str">
        <f t="shared" si="1270"/>
        <v/>
      </c>
      <c r="CJ1198" s="44" t="str">
        <f t="shared" si="1271"/>
        <v/>
      </c>
      <c r="CK1198" s="44" t="str">
        <f t="shared" si="1272"/>
        <v/>
      </c>
      <c r="CL1198" s="44" t="str">
        <f t="shared" si="1273"/>
        <v/>
      </c>
      <c r="CM1198" s="43" t="str">
        <f t="shared" si="1274"/>
        <v/>
      </c>
      <c r="CN1198" s="43" t="str">
        <f t="shared" si="1275"/>
        <v/>
      </c>
      <c r="CO1198" s="43" t="str">
        <f t="shared" si="1276"/>
        <v/>
      </c>
      <c r="CP1198" s="44" t="str">
        <f t="shared" si="1253"/>
        <v>X</v>
      </c>
      <c r="CQ1198" s="44" t="str">
        <f t="shared" si="1277"/>
        <v/>
      </c>
      <c r="CR1198" s="43" t="str">
        <f t="shared" si="1308"/>
        <v>X</v>
      </c>
      <c r="CS1198" s="44" t="s">
        <v>332</v>
      </c>
      <c r="CT1198" s="44">
        <v>1</v>
      </c>
      <c r="CU1198" s="44" t="str">
        <f t="shared" si="1283"/>
        <v/>
      </c>
      <c r="CV1198" s="44" t="str">
        <f t="shared" si="1284"/>
        <v/>
      </c>
      <c r="CW1198" s="44" t="str">
        <f t="shared" si="1285"/>
        <v/>
      </c>
      <c r="CX1198" s="44" t="str">
        <f t="shared" si="1286"/>
        <v/>
      </c>
      <c r="CY1198" s="44" t="str">
        <f t="shared" si="1287"/>
        <v/>
      </c>
      <c r="CZ1198" s="44" t="str">
        <f t="shared" si="1288"/>
        <v/>
      </c>
      <c r="DA1198" s="49" t="str">
        <f t="shared" si="1278"/>
        <v/>
      </c>
      <c r="DB1198" s="44" t="str">
        <f t="shared" si="1289"/>
        <v/>
      </c>
      <c r="DC1198" s="44" t="str">
        <f t="shared" si="1290"/>
        <v/>
      </c>
      <c r="DD1198" s="44" t="str">
        <f t="shared" si="1291"/>
        <v/>
      </c>
      <c r="DE1198" s="44" t="str">
        <f t="shared" si="1292"/>
        <v/>
      </c>
      <c r="DF1198" s="44" t="str">
        <f t="shared" si="1293"/>
        <v/>
      </c>
      <c r="DG1198" s="44" t="str">
        <f t="shared" si="1294"/>
        <v/>
      </c>
      <c r="DH1198" s="44" t="str">
        <f t="shared" si="1247"/>
        <v/>
      </c>
      <c r="DI1198" s="50" t="str">
        <f t="shared" si="1295"/>
        <v/>
      </c>
      <c r="DJ1198" s="50" t="str">
        <f t="shared" si="1307"/>
        <v/>
      </c>
      <c r="DK1198" s="50" t="str">
        <f t="shared" si="1296"/>
        <v/>
      </c>
      <c r="DL1198" s="50" t="str">
        <f t="shared" si="1297"/>
        <v/>
      </c>
      <c r="DM1198" s="51" t="str">
        <f t="shared" si="1248"/>
        <v>000000000</v>
      </c>
      <c r="DN1198" s="52"/>
      <c r="DO1198" s="53"/>
      <c r="DP1198" s="52"/>
      <c r="DQ1198" s="53" t="str">
        <f t="shared" si="1279"/>
        <v/>
      </c>
      <c r="DR1198" s="52" t="str">
        <f t="shared" si="1280"/>
        <v/>
      </c>
      <c r="DS1198" s="53"/>
      <c r="DT1198" s="52"/>
      <c r="DU1198" s="53"/>
      <c r="DV1198" s="52"/>
      <c r="DW1198" s="99"/>
      <c r="DX1198" s="99"/>
      <c r="EI1198" s="83"/>
      <c r="EJ1198" s="102"/>
      <c r="EK1198" s="102"/>
      <c r="EL1198" s="102"/>
      <c r="EM1198" s="102"/>
      <c r="EN1198" s="102"/>
      <c r="EO1198" s="102"/>
      <c r="EP1198" s="102"/>
      <c r="EQ1198" s="102"/>
      <c r="ER1198" s="102"/>
      <c r="ES1198" s="102"/>
      <c r="ET1198" s="102"/>
      <c r="EU1198" s="102"/>
      <c r="EV1198" s="102"/>
      <c r="FL1198" s="36" t="str">
        <f t="shared" si="1298"/>
        <v>XX</v>
      </c>
    </row>
    <row r="1199" spans="1:168" s="36" customFormat="1" ht="49.5" customHeight="1" x14ac:dyDescent="0.35">
      <c r="A1199" s="67"/>
      <c r="B1199" s="39"/>
      <c r="C1199" s="39"/>
      <c r="D1199" s="40" t="s">
        <v>939</v>
      </c>
      <c r="E1199" s="41" t="s">
        <v>5707</v>
      </c>
      <c r="F1199" s="41" t="s">
        <v>940</v>
      </c>
      <c r="G1199" s="41"/>
      <c r="H1199" s="41" t="s">
        <v>2131</v>
      </c>
      <c r="I1199" s="41" t="s">
        <v>5306</v>
      </c>
      <c r="J1199" s="41" t="s">
        <v>5307</v>
      </c>
      <c r="K1199" s="41"/>
      <c r="L1199" s="41"/>
      <c r="M1199" s="41" t="s">
        <v>4718</v>
      </c>
      <c r="N1199" s="41" t="s">
        <v>4719</v>
      </c>
      <c r="O1199" s="29" t="s">
        <v>5050</v>
      </c>
      <c r="P1199" s="30" t="s">
        <v>5051</v>
      </c>
      <c r="Q1199" s="31"/>
      <c r="R1199" s="31"/>
      <c r="S1199" s="32" t="s">
        <v>939</v>
      </c>
      <c r="T1199" s="33"/>
      <c r="U1199" s="33" t="s">
        <v>1355</v>
      </c>
      <c r="V1199" s="33" t="s">
        <v>940</v>
      </c>
      <c r="W1199" s="33" t="s">
        <v>320</v>
      </c>
      <c r="X1199" s="33" t="s">
        <v>5050</v>
      </c>
      <c r="Y1199" s="33" t="s">
        <v>5051</v>
      </c>
      <c r="Z1199" s="33">
        <v>1</v>
      </c>
      <c r="AA1199" s="34" t="s">
        <v>5052</v>
      </c>
      <c r="AB1199" s="34">
        <v>210</v>
      </c>
      <c r="AC1199" s="34" t="s">
        <v>5053</v>
      </c>
      <c r="AD1199" s="34" t="s">
        <v>5054</v>
      </c>
      <c r="AE1199" s="34" t="s">
        <v>5053</v>
      </c>
      <c r="AF1199" s="34" t="s">
        <v>941</v>
      </c>
      <c r="AG1199" s="34" t="s">
        <v>940</v>
      </c>
      <c r="AH1199" s="34" t="s">
        <v>3147</v>
      </c>
      <c r="AI1199" s="34" t="s">
        <v>4285</v>
      </c>
      <c r="AJ1199" s="34" t="s">
        <v>2958</v>
      </c>
      <c r="AK1199" s="34" t="s">
        <v>2126</v>
      </c>
      <c r="AL1199" s="34" t="s">
        <v>268</v>
      </c>
      <c r="AM1199" s="34" t="s">
        <v>2132</v>
      </c>
      <c r="AN1199" s="34">
        <v>1</v>
      </c>
      <c r="AO1199" s="34" t="s">
        <v>5691</v>
      </c>
      <c r="AP1199" s="34" t="s">
        <v>5691</v>
      </c>
      <c r="AQ1199" s="56">
        <v>0</v>
      </c>
      <c r="AR1199" s="56">
        <v>0</v>
      </c>
      <c r="AS1199" s="56">
        <v>0</v>
      </c>
      <c r="AT1199" s="42" t="s">
        <v>4106</v>
      </c>
      <c r="AU1199" s="42" t="s">
        <v>4106</v>
      </c>
      <c r="AV1199" s="42" t="s">
        <v>4106</v>
      </c>
      <c r="AW1199" s="35"/>
      <c r="AX1199" s="35"/>
      <c r="AY1199" s="35"/>
      <c r="AZ1199" s="43" t="str">
        <f t="shared" si="1254"/>
        <v/>
      </c>
      <c r="BA1199" s="44"/>
      <c r="BB1199" s="43" t="str">
        <f t="shared" si="1255"/>
        <v/>
      </c>
      <c r="BC1199" s="45" t="str">
        <f t="shared" si="1256"/>
        <v/>
      </c>
      <c r="BD1199" s="45" t="str">
        <f t="shared" si="1257"/>
        <v/>
      </c>
      <c r="BE1199" s="45" t="s">
        <v>5691</v>
      </c>
      <c r="BF1199" s="45" t="str">
        <f t="shared" si="1251"/>
        <v/>
      </c>
      <c r="BG1199" s="45" t="str">
        <f t="shared" si="1258"/>
        <v/>
      </c>
      <c r="BH1199" s="12" t="str">
        <f t="shared" si="1259"/>
        <v/>
      </c>
      <c r="BI1199" s="43" t="str">
        <f t="shared" si="1260"/>
        <v/>
      </c>
      <c r="BJ1199" s="46" t="str">
        <f t="shared" si="1261"/>
        <v/>
      </c>
      <c r="BK1199" s="46" t="str">
        <f t="shared" si="1262"/>
        <v/>
      </c>
      <c r="BL1199" s="46" t="str">
        <f t="shared" si="1263"/>
        <v/>
      </c>
      <c r="BM1199" s="43" t="str">
        <f t="shared" si="1264"/>
        <v/>
      </c>
      <c r="BN1199" s="43" t="str">
        <f t="shared" si="1265"/>
        <v/>
      </c>
      <c r="BO1199" s="44" t="str">
        <f t="shared" si="1309"/>
        <v>X</v>
      </c>
      <c r="BP1199" s="44" t="str">
        <f t="shared" si="1245"/>
        <v>X</v>
      </c>
      <c r="BQ1199" s="44" t="str">
        <f t="shared" si="1249"/>
        <v/>
      </c>
      <c r="BR1199" s="46" t="str">
        <f t="shared" si="1299"/>
        <v/>
      </c>
      <c r="BS1199" s="47" t="str">
        <f t="shared" si="1300"/>
        <v/>
      </c>
      <c r="BT1199" s="46" t="str">
        <f t="shared" si="1301"/>
        <v/>
      </c>
      <c r="BU1199" s="46" t="str">
        <f t="shared" si="1302"/>
        <v/>
      </c>
      <c r="BV1199" s="73" t="str">
        <f t="shared" si="1281"/>
        <v/>
      </c>
      <c r="BW1199" s="47" t="str">
        <f t="shared" si="1282"/>
        <v/>
      </c>
      <c r="BX1199" s="47" t="str">
        <f t="shared" si="1246"/>
        <v>X</v>
      </c>
      <c r="BY1199" s="13" t="str">
        <f t="shared" si="1250"/>
        <v/>
      </c>
      <c r="BZ1199" s="14" t="str">
        <f t="shared" si="1303"/>
        <v/>
      </c>
      <c r="CA1199" s="48" t="str">
        <f t="shared" si="1304"/>
        <v/>
      </c>
      <c r="CB1199" s="44" t="str">
        <f t="shared" si="1305"/>
        <v/>
      </c>
      <c r="CC1199" s="44" t="str">
        <f t="shared" si="1266"/>
        <v/>
      </c>
      <c r="CD1199" s="44" t="str">
        <f t="shared" si="1252"/>
        <v/>
      </c>
      <c r="CE1199" s="44" t="str">
        <f t="shared" si="1306"/>
        <v/>
      </c>
      <c r="CF1199" s="44" t="str">
        <f t="shared" si="1267"/>
        <v/>
      </c>
      <c r="CG1199" s="44" t="str">
        <f t="shared" si="1268"/>
        <v/>
      </c>
      <c r="CH1199" s="44" t="str">
        <f t="shared" si="1269"/>
        <v/>
      </c>
      <c r="CI1199" s="44" t="str">
        <f t="shared" si="1270"/>
        <v/>
      </c>
      <c r="CJ1199" s="44" t="str">
        <f t="shared" si="1271"/>
        <v/>
      </c>
      <c r="CK1199" s="44" t="str">
        <f t="shared" si="1272"/>
        <v/>
      </c>
      <c r="CL1199" s="44" t="str">
        <f t="shared" si="1273"/>
        <v/>
      </c>
      <c r="CM1199" s="43" t="str">
        <f t="shared" si="1274"/>
        <v/>
      </c>
      <c r="CN1199" s="43" t="str">
        <f t="shared" si="1275"/>
        <v/>
      </c>
      <c r="CO1199" s="43" t="str">
        <f t="shared" si="1276"/>
        <v/>
      </c>
      <c r="CP1199" s="44" t="str">
        <f t="shared" si="1253"/>
        <v>X</v>
      </c>
      <c r="CQ1199" s="44" t="str">
        <f t="shared" si="1277"/>
        <v/>
      </c>
      <c r="CR1199" s="43" t="str">
        <f t="shared" si="1308"/>
        <v>X</v>
      </c>
      <c r="CS1199" s="44" t="s">
        <v>332</v>
      </c>
      <c r="CT1199" s="44">
        <v>1</v>
      </c>
      <c r="CU1199" s="44" t="str">
        <f t="shared" si="1283"/>
        <v/>
      </c>
      <c r="CV1199" s="44" t="str">
        <f t="shared" si="1284"/>
        <v/>
      </c>
      <c r="CW1199" s="44" t="str">
        <f t="shared" si="1285"/>
        <v/>
      </c>
      <c r="CX1199" s="44" t="str">
        <f t="shared" si="1286"/>
        <v/>
      </c>
      <c r="CY1199" s="44" t="str">
        <f t="shared" si="1287"/>
        <v/>
      </c>
      <c r="CZ1199" s="44" t="str">
        <f t="shared" si="1288"/>
        <v/>
      </c>
      <c r="DA1199" s="49" t="str">
        <f t="shared" si="1278"/>
        <v/>
      </c>
      <c r="DB1199" s="44" t="str">
        <f t="shared" si="1289"/>
        <v/>
      </c>
      <c r="DC1199" s="44" t="str">
        <f t="shared" si="1290"/>
        <v/>
      </c>
      <c r="DD1199" s="44" t="str">
        <f t="shared" si="1291"/>
        <v/>
      </c>
      <c r="DE1199" s="44" t="str">
        <f t="shared" si="1292"/>
        <v/>
      </c>
      <c r="DF1199" s="44" t="str">
        <f t="shared" si="1293"/>
        <v/>
      </c>
      <c r="DG1199" s="44" t="str">
        <f t="shared" si="1294"/>
        <v/>
      </c>
      <c r="DH1199" s="44" t="str">
        <f t="shared" si="1247"/>
        <v/>
      </c>
      <c r="DI1199" s="50" t="str">
        <f t="shared" si="1295"/>
        <v/>
      </c>
      <c r="DJ1199" s="50" t="str">
        <f t="shared" si="1307"/>
        <v/>
      </c>
      <c r="DK1199" s="50" t="str">
        <f t="shared" si="1296"/>
        <v/>
      </c>
      <c r="DL1199" s="50" t="str">
        <f t="shared" si="1297"/>
        <v/>
      </c>
      <c r="DM1199" s="51" t="str">
        <f t="shared" si="1248"/>
        <v>000000000</v>
      </c>
      <c r="DN1199" s="52"/>
      <c r="DO1199" s="53"/>
      <c r="DP1199" s="52"/>
      <c r="DQ1199" s="53" t="str">
        <f t="shared" si="1279"/>
        <v/>
      </c>
      <c r="DR1199" s="52" t="str">
        <f t="shared" si="1280"/>
        <v/>
      </c>
      <c r="DS1199" s="53"/>
      <c r="DT1199" s="52"/>
      <c r="DU1199" s="53"/>
      <c r="DV1199" s="52"/>
      <c r="DW1199" s="99"/>
      <c r="DX1199" s="99"/>
      <c r="EI1199" s="83"/>
      <c r="EJ1199" s="102"/>
      <c r="EK1199" s="102"/>
      <c r="EL1199" s="102"/>
      <c r="EM1199" s="102"/>
      <c r="EN1199" s="102"/>
      <c r="EO1199" s="102"/>
      <c r="EP1199" s="102"/>
      <c r="EQ1199" s="102"/>
      <c r="ER1199" s="102"/>
      <c r="ES1199" s="102"/>
      <c r="ET1199" s="102"/>
      <c r="EU1199" s="102"/>
      <c r="EV1199" s="102"/>
      <c r="FL1199" s="36" t="str">
        <f t="shared" si="1298"/>
        <v>XX</v>
      </c>
    </row>
    <row r="1200" spans="1:168" s="36" customFormat="1" ht="49.5" customHeight="1" x14ac:dyDescent="0.35">
      <c r="A1200" s="67"/>
      <c r="B1200" s="39"/>
      <c r="C1200" s="39"/>
      <c r="D1200" s="40" t="s">
        <v>939</v>
      </c>
      <c r="E1200" s="41" t="s">
        <v>5716</v>
      </c>
      <c r="F1200" s="41" t="s">
        <v>940</v>
      </c>
      <c r="G1200" s="41"/>
      <c r="H1200" s="41" t="s">
        <v>2133</v>
      </c>
      <c r="I1200" s="41" t="s">
        <v>5306</v>
      </c>
      <c r="J1200" s="41" t="s">
        <v>5307</v>
      </c>
      <c r="K1200" s="41"/>
      <c r="L1200" s="41"/>
      <c r="M1200" s="41" t="s">
        <v>4718</v>
      </c>
      <c r="N1200" s="41" t="s">
        <v>4719</v>
      </c>
      <c r="O1200" s="29" t="s">
        <v>5050</v>
      </c>
      <c r="P1200" s="30" t="s">
        <v>5051</v>
      </c>
      <c r="Q1200" s="31"/>
      <c r="R1200" s="31"/>
      <c r="S1200" s="32" t="s">
        <v>939</v>
      </c>
      <c r="T1200" s="33"/>
      <c r="U1200" s="33" t="s">
        <v>1357</v>
      </c>
      <c r="V1200" s="33" t="s">
        <v>940</v>
      </c>
      <c r="W1200" s="33" t="s">
        <v>321</v>
      </c>
      <c r="X1200" s="33" t="s">
        <v>5050</v>
      </c>
      <c r="Y1200" s="33" t="s">
        <v>5051</v>
      </c>
      <c r="Z1200" s="33">
        <v>1</v>
      </c>
      <c r="AA1200" s="34" t="s">
        <v>5052</v>
      </c>
      <c r="AB1200" s="34">
        <v>210</v>
      </c>
      <c r="AC1200" s="34" t="s">
        <v>5053</v>
      </c>
      <c r="AD1200" s="34" t="s">
        <v>5054</v>
      </c>
      <c r="AE1200" s="34" t="s">
        <v>5053</v>
      </c>
      <c r="AF1200" s="34" t="s">
        <v>941</v>
      </c>
      <c r="AG1200" s="34" t="s">
        <v>940</v>
      </c>
      <c r="AH1200" s="34" t="s">
        <v>3147</v>
      </c>
      <c r="AI1200" s="34" t="s">
        <v>4285</v>
      </c>
      <c r="AJ1200" s="34" t="s">
        <v>2119</v>
      </c>
      <c r="AK1200" s="34" t="s">
        <v>2134</v>
      </c>
      <c r="AL1200" s="34" t="s">
        <v>6466</v>
      </c>
      <c r="AM1200" s="34" t="s">
        <v>2135</v>
      </c>
      <c r="AN1200" s="34">
        <v>1</v>
      </c>
      <c r="AO1200" s="34" t="s">
        <v>5691</v>
      </c>
      <c r="AP1200" s="34" t="s">
        <v>5691</v>
      </c>
      <c r="AQ1200" s="56">
        <v>0</v>
      </c>
      <c r="AR1200" s="56">
        <v>0</v>
      </c>
      <c r="AS1200" s="56">
        <v>0</v>
      </c>
      <c r="AT1200" s="42" t="s">
        <v>4106</v>
      </c>
      <c r="AU1200" s="42" t="s">
        <v>4106</v>
      </c>
      <c r="AV1200" s="42" t="s">
        <v>4106</v>
      </c>
      <c r="AW1200" s="35"/>
      <c r="AX1200" s="35"/>
      <c r="AY1200" s="35"/>
      <c r="AZ1200" s="43" t="str">
        <f t="shared" si="1254"/>
        <v/>
      </c>
      <c r="BA1200" s="44"/>
      <c r="BB1200" s="43" t="str">
        <f t="shared" si="1255"/>
        <v/>
      </c>
      <c r="BC1200" s="45" t="str">
        <f t="shared" si="1256"/>
        <v/>
      </c>
      <c r="BD1200" s="45" t="str">
        <f t="shared" si="1257"/>
        <v/>
      </c>
      <c r="BE1200" s="45" t="s">
        <v>5691</v>
      </c>
      <c r="BF1200" s="45" t="str">
        <f t="shared" si="1251"/>
        <v/>
      </c>
      <c r="BG1200" s="45" t="str">
        <f t="shared" si="1258"/>
        <v/>
      </c>
      <c r="BH1200" s="12" t="str">
        <f t="shared" si="1259"/>
        <v/>
      </c>
      <c r="BI1200" s="43" t="str">
        <f t="shared" si="1260"/>
        <v/>
      </c>
      <c r="BJ1200" s="46" t="str">
        <f t="shared" si="1261"/>
        <v/>
      </c>
      <c r="BK1200" s="46" t="str">
        <f t="shared" si="1262"/>
        <v/>
      </c>
      <c r="BL1200" s="46" t="str">
        <f t="shared" si="1263"/>
        <v/>
      </c>
      <c r="BM1200" s="43" t="str">
        <f t="shared" si="1264"/>
        <v/>
      </c>
      <c r="BN1200" s="43" t="str">
        <f t="shared" si="1265"/>
        <v/>
      </c>
      <c r="BO1200" s="44" t="str">
        <f t="shared" si="1309"/>
        <v>X</v>
      </c>
      <c r="BP1200" s="44" t="str">
        <f t="shared" si="1245"/>
        <v>X</v>
      </c>
      <c r="BQ1200" s="44" t="str">
        <f t="shared" si="1249"/>
        <v/>
      </c>
      <c r="BR1200" s="46" t="str">
        <f t="shared" si="1299"/>
        <v/>
      </c>
      <c r="BS1200" s="47" t="str">
        <f t="shared" si="1300"/>
        <v/>
      </c>
      <c r="BT1200" s="46" t="str">
        <f t="shared" si="1301"/>
        <v/>
      </c>
      <c r="BU1200" s="46" t="str">
        <f t="shared" si="1302"/>
        <v/>
      </c>
      <c r="BV1200" s="73" t="str">
        <f t="shared" si="1281"/>
        <v/>
      </c>
      <c r="BW1200" s="47" t="str">
        <f t="shared" si="1282"/>
        <v/>
      </c>
      <c r="BX1200" s="47" t="str">
        <f t="shared" si="1246"/>
        <v>X</v>
      </c>
      <c r="BY1200" s="13" t="str">
        <f t="shared" si="1250"/>
        <v/>
      </c>
      <c r="BZ1200" s="14" t="str">
        <f t="shared" si="1303"/>
        <v/>
      </c>
      <c r="CA1200" s="48" t="str">
        <f t="shared" si="1304"/>
        <v/>
      </c>
      <c r="CB1200" s="44" t="str">
        <f t="shared" si="1305"/>
        <v/>
      </c>
      <c r="CC1200" s="44" t="str">
        <f t="shared" si="1266"/>
        <v/>
      </c>
      <c r="CD1200" s="44" t="str">
        <f t="shared" si="1252"/>
        <v/>
      </c>
      <c r="CE1200" s="44" t="str">
        <f t="shared" si="1306"/>
        <v/>
      </c>
      <c r="CF1200" s="44" t="str">
        <f t="shared" si="1267"/>
        <v/>
      </c>
      <c r="CG1200" s="44" t="str">
        <f t="shared" si="1268"/>
        <v/>
      </c>
      <c r="CH1200" s="44" t="str">
        <f t="shared" si="1269"/>
        <v/>
      </c>
      <c r="CI1200" s="44" t="str">
        <f t="shared" si="1270"/>
        <v/>
      </c>
      <c r="CJ1200" s="44" t="str">
        <f t="shared" si="1271"/>
        <v/>
      </c>
      <c r="CK1200" s="44" t="str">
        <f t="shared" si="1272"/>
        <v/>
      </c>
      <c r="CL1200" s="44" t="str">
        <f t="shared" si="1273"/>
        <v/>
      </c>
      <c r="CM1200" s="43" t="str">
        <f t="shared" si="1274"/>
        <v/>
      </c>
      <c r="CN1200" s="43" t="str">
        <f t="shared" si="1275"/>
        <v/>
      </c>
      <c r="CO1200" s="43" t="str">
        <f t="shared" si="1276"/>
        <v/>
      </c>
      <c r="CP1200" s="44" t="str">
        <f t="shared" si="1253"/>
        <v>X</v>
      </c>
      <c r="CQ1200" s="44" t="str">
        <f t="shared" si="1277"/>
        <v/>
      </c>
      <c r="CR1200" s="43" t="str">
        <f t="shared" si="1308"/>
        <v>X</v>
      </c>
      <c r="CS1200" s="44" t="s">
        <v>332</v>
      </c>
      <c r="CT1200" s="44">
        <v>1</v>
      </c>
      <c r="CU1200" s="44" t="str">
        <f t="shared" si="1283"/>
        <v/>
      </c>
      <c r="CV1200" s="44" t="str">
        <f t="shared" si="1284"/>
        <v/>
      </c>
      <c r="CW1200" s="44" t="str">
        <f t="shared" si="1285"/>
        <v/>
      </c>
      <c r="CX1200" s="44" t="str">
        <f t="shared" si="1286"/>
        <v/>
      </c>
      <c r="CY1200" s="44" t="str">
        <f t="shared" si="1287"/>
        <v/>
      </c>
      <c r="CZ1200" s="44" t="str">
        <f t="shared" si="1288"/>
        <v/>
      </c>
      <c r="DA1200" s="49" t="str">
        <f t="shared" si="1278"/>
        <v/>
      </c>
      <c r="DB1200" s="44" t="str">
        <f t="shared" si="1289"/>
        <v/>
      </c>
      <c r="DC1200" s="44" t="str">
        <f t="shared" si="1290"/>
        <v/>
      </c>
      <c r="DD1200" s="44" t="str">
        <f t="shared" si="1291"/>
        <v/>
      </c>
      <c r="DE1200" s="44" t="str">
        <f t="shared" si="1292"/>
        <v/>
      </c>
      <c r="DF1200" s="44" t="str">
        <f t="shared" si="1293"/>
        <v/>
      </c>
      <c r="DG1200" s="44" t="str">
        <f t="shared" si="1294"/>
        <v/>
      </c>
      <c r="DH1200" s="44" t="str">
        <f t="shared" si="1247"/>
        <v/>
      </c>
      <c r="DI1200" s="50" t="str">
        <f t="shared" si="1295"/>
        <v/>
      </c>
      <c r="DJ1200" s="50" t="str">
        <f t="shared" si="1307"/>
        <v/>
      </c>
      <c r="DK1200" s="50" t="str">
        <f t="shared" si="1296"/>
        <v/>
      </c>
      <c r="DL1200" s="50" t="str">
        <f t="shared" si="1297"/>
        <v/>
      </c>
      <c r="DM1200" s="51" t="str">
        <f t="shared" si="1248"/>
        <v>000000000</v>
      </c>
      <c r="DN1200" s="52"/>
      <c r="DO1200" s="53"/>
      <c r="DP1200" s="52"/>
      <c r="DQ1200" s="53" t="str">
        <f t="shared" si="1279"/>
        <v/>
      </c>
      <c r="DR1200" s="52" t="str">
        <f t="shared" si="1280"/>
        <v/>
      </c>
      <c r="DS1200" s="53"/>
      <c r="DT1200" s="52"/>
      <c r="DU1200" s="53"/>
      <c r="DV1200" s="52"/>
      <c r="DW1200" s="99"/>
      <c r="DX1200" s="99"/>
      <c r="EI1200" s="83"/>
      <c r="EJ1200" s="102"/>
      <c r="EK1200" s="102"/>
      <c r="EL1200" s="102"/>
      <c r="EM1200" s="102"/>
      <c r="EN1200" s="102"/>
      <c r="EO1200" s="102"/>
      <c r="EP1200" s="102"/>
      <c r="EQ1200" s="102"/>
      <c r="ER1200" s="102"/>
      <c r="ES1200" s="102"/>
      <c r="ET1200" s="102"/>
      <c r="EU1200" s="102"/>
      <c r="EV1200" s="102"/>
      <c r="FL1200" s="36" t="str">
        <f t="shared" si="1298"/>
        <v>XX</v>
      </c>
    </row>
    <row r="1201" spans="1:168" s="36" customFormat="1" ht="49.5" customHeight="1" x14ac:dyDescent="0.35">
      <c r="A1201" s="67"/>
      <c r="B1201" s="39"/>
      <c r="C1201" s="39"/>
      <c r="D1201" s="40" t="s">
        <v>939</v>
      </c>
      <c r="E1201" s="41" t="s">
        <v>909</v>
      </c>
      <c r="F1201" s="41" t="s">
        <v>940</v>
      </c>
      <c r="G1201" s="41"/>
      <c r="H1201" s="41" t="s">
        <v>2136</v>
      </c>
      <c r="I1201" s="41" t="s">
        <v>5306</v>
      </c>
      <c r="J1201" s="41" t="s">
        <v>5307</v>
      </c>
      <c r="K1201" s="41"/>
      <c r="L1201" s="41"/>
      <c r="M1201" s="41" t="s">
        <v>4718</v>
      </c>
      <c r="N1201" s="41" t="s">
        <v>4719</v>
      </c>
      <c r="O1201" s="29" t="s">
        <v>5050</v>
      </c>
      <c r="P1201" s="30" t="s">
        <v>5051</v>
      </c>
      <c r="Q1201" s="31"/>
      <c r="R1201" s="31"/>
      <c r="S1201" s="32" t="s">
        <v>939</v>
      </c>
      <c r="T1201" s="33"/>
      <c r="U1201" s="33" t="s">
        <v>1359</v>
      </c>
      <c r="V1201" s="33" t="s">
        <v>940</v>
      </c>
      <c r="W1201" s="33" t="s">
        <v>322</v>
      </c>
      <c r="X1201" s="33" t="s">
        <v>5050</v>
      </c>
      <c r="Y1201" s="33" t="s">
        <v>5051</v>
      </c>
      <c r="Z1201" s="33">
        <v>1</v>
      </c>
      <c r="AA1201" s="34" t="s">
        <v>5052</v>
      </c>
      <c r="AB1201" s="34">
        <v>210</v>
      </c>
      <c r="AC1201" s="34" t="s">
        <v>5053</v>
      </c>
      <c r="AD1201" s="34" t="s">
        <v>5054</v>
      </c>
      <c r="AE1201" s="34" t="s">
        <v>5053</v>
      </c>
      <c r="AF1201" s="34" t="s">
        <v>941</v>
      </c>
      <c r="AG1201" s="34" t="s">
        <v>940</v>
      </c>
      <c r="AH1201" s="34" t="s">
        <v>3147</v>
      </c>
      <c r="AI1201" s="34" t="s">
        <v>4285</v>
      </c>
      <c r="AJ1201" s="34" t="s">
        <v>2119</v>
      </c>
      <c r="AK1201" s="34" t="s">
        <v>2134</v>
      </c>
      <c r="AL1201" s="34" t="s">
        <v>6470</v>
      </c>
      <c r="AM1201" s="34" t="s">
        <v>2137</v>
      </c>
      <c r="AN1201" s="34">
        <v>1</v>
      </c>
      <c r="AO1201" s="34" t="s">
        <v>5691</v>
      </c>
      <c r="AP1201" s="34" t="s">
        <v>5691</v>
      </c>
      <c r="AQ1201" s="56">
        <v>0</v>
      </c>
      <c r="AR1201" s="56">
        <v>0</v>
      </c>
      <c r="AS1201" s="56">
        <v>0</v>
      </c>
      <c r="AT1201" s="42" t="s">
        <v>4106</v>
      </c>
      <c r="AU1201" s="42" t="s">
        <v>4106</v>
      </c>
      <c r="AV1201" s="42" t="s">
        <v>4106</v>
      </c>
      <c r="AW1201" s="35"/>
      <c r="AX1201" s="35"/>
      <c r="AY1201" s="35"/>
      <c r="AZ1201" s="43" t="str">
        <f t="shared" si="1254"/>
        <v/>
      </c>
      <c r="BA1201" s="44"/>
      <c r="BB1201" s="43" t="str">
        <f t="shared" si="1255"/>
        <v/>
      </c>
      <c r="BC1201" s="45" t="str">
        <f t="shared" si="1256"/>
        <v/>
      </c>
      <c r="BD1201" s="45" t="str">
        <f t="shared" si="1257"/>
        <v/>
      </c>
      <c r="BE1201" s="45" t="s">
        <v>5691</v>
      </c>
      <c r="BF1201" s="45" t="str">
        <f t="shared" si="1251"/>
        <v/>
      </c>
      <c r="BG1201" s="45" t="str">
        <f t="shared" si="1258"/>
        <v/>
      </c>
      <c r="BH1201" s="12" t="str">
        <f t="shared" si="1259"/>
        <v/>
      </c>
      <c r="BI1201" s="43" t="str">
        <f t="shared" si="1260"/>
        <v/>
      </c>
      <c r="BJ1201" s="46" t="str">
        <f t="shared" si="1261"/>
        <v/>
      </c>
      <c r="BK1201" s="46" t="str">
        <f t="shared" si="1262"/>
        <v/>
      </c>
      <c r="BL1201" s="46" t="str">
        <f t="shared" si="1263"/>
        <v/>
      </c>
      <c r="BM1201" s="43" t="str">
        <f t="shared" si="1264"/>
        <v/>
      </c>
      <c r="BN1201" s="43" t="str">
        <f t="shared" si="1265"/>
        <v/>
      </c>
      <c r="BO1201" s="44" t="str">
        <f t="shared" si="1309"/>
        <v>X</v>
      </c>
      <c r="BP1201" s="44" t="str">
        <f t="shared" si="1245"/>
        <v>X</v>
      </c>
      <c r="BQ1201" s="44" t="str">
        <f t="shared" si="1249"/>
        <v/>
      </c>
      <c r="BR1201" s="46" t="str">
        <f t="shared" si="1299"/>
        <v/>
      </c>
      <c r="BS1201" s="47" t="str">
        <f t="shared" si="1300"/>
        <v/>
      </c>
      <c r="BT1201" s="46" t="str">
        <f t="shared" si="1301"/>
        <v/>
      </c>
      <c r="BU1201" s="46" t="str">
        <f t="shared" si="1302"/>
        <v/>
      </c>
      <c r="BV1201" s="73" t="str">
        <f t="shared" si="1281"/>
        <v/>
      </c>
      <c r="BW1201" s="47" t="str">
        <f t="shared" si="1282"/>
        <v/>
      </c>
      <c r="BX1201" s="47" t="str">
        <f t="shared" si="1246"/>
        <v>X</v>
      </c>
      <c r="BY1201" s="13" t="str">
        <f t="shared" si="1250"/>
        <v/>
      </c>
      <c r="BZ1201" s="14" t="str">
        <f t="shared" si="1303"/>
        <v/>
      </c>
      <c r="CA1201" s="48" t="str">
        <f t="shared" si="1304"/>
        <v/>
      </c>
      <c r="CB1201" s="44" t="str">
        <f t="shared" si="1305"/>
        <v/>
      </c>
      <c r="CC1201" s="44" t="str">
        <f t="shared" si="1266"/>
        <v/>
      </c>
      <c r="CD1201" s="44" t="str">
        <f t="shared" si="1252"/>
        <v/>
      </c>
      <c r="CE1201" s="44" t="str">
        <f t="shared" si="1306"/>
        <v/>
      </c>
      <c r="CF1201" s="44" t="str">
        <f t="shared" si="1267"/>
        <v/>
      </c>
      <c r="CG1201" s="44" t="str">
        <f t="shared" si="1268"/>
        <v/>
      </c>
      <c r="CH1201" s="44" t="str">
        <f t="shared" si="1269"/>
        <v/>
      </c>
      <c r="CI1201" s="44" t="str">
        <f t="shared" si="1270"/>
        <v/>
      </c>
      <c r="CJ1201" s="44" t="str">
        <f t="shared" si="1271"/>
        <v/>
      </c>
      <c r="CK1201" s="44" t="str">
        <f t="shared" si="1272"/>
        <v/>
      </c>
      <c r="CL1201" s="44" t="str">
        <f t="shared" si="1273"/>
        <v/>
      </c>
      <c r="CM1201" s="43" t="str">
        <f t="shared" si="1274"/>
        <v/>
      </c>
      <c r="CN1201" s="43" t="str">
        <f t="shared" si="1275"/>
        <v/>
      </c>
      <c r="CO1201" s="43" t="str">
        <f t="shared" si="1276"/>
        <v/>
      </c>
      <c r="CP1201" s="44" t="str">
        <f t="shared" si="1253"/>
        <v>X</v>
      </c>
      <c r="CQ1201" s="44" t="str">
        <f t="shared" si="1277"/>
        <v/>
      </c>
      <c r="CR1201" s="43" t="str">
        <f t="shared" si="1308"/>
        <v>X</v>
      </c>
      <c r="CS1201" s="44" t="s">
        <v>332</v>
      </c>
      <c r="CT1201" s="44">
        <v>1</v>
      </c>
      <c r="CU1201" s="44" t="str">
        <f t="shared" si="1283"/>
        <v/>
      </c>
      <c r="CV1201" s="44" t="str">
        <f t="shared" si="1284"/>
        <v/>
      </c>
      <c r="CW1201" s="44" t="str">
        <f t="shared" si="1285"/>
        <v/>
      </c>
      <c r="CX1201" s="44" t="str">
        <f t="shared" si="1286"/>
        <v/>
      </c>
      <c r="CY1201" s="44" t="str">
        <f t="shared" si="1287"/>
        <v/>
      </c>
      <c r="CZ1201" s="44" t="str">
        <f t="shared" si="1288"/>
        <v/>
      </c>
      <c r="DA1201" s="49" t="str">
        <f t="shared" si="1278"/>
        <v/>
      </c>
      <c r="DB1201" s="44" t="str">
        <f t="shared" si="1289"/>
        <v/>
      </c>
      <c r="DC1201" s="44" t="str">
        <f t="shared" si="1290"/>
        <v/>
      </c>
      <c r="DD1201" s="44" t="str">
        <f t="shared" si="1291"/>
        <v/>
      </c>
      <c r="DE1201" s="44" t="str">
        <f t="shared" si="1292"/>
        <v/>
      </c>
      <c r="DF1201" s="44" t="str">
        <f t="shared" si="1293"/>
        <v/>
      </c>
      <c r="DG1201" s="44" t="str">
        <f t="shared" si="1294"/>
        <v/>
      </c>
      <c r="DH1201" s="44" t="str">
        <f t="shared" si="1247"/>
        <v/>
      </c>
      <c r="DI1201" s="50" t="str">
        <f t="shared" si="1295"/>
        <v/>
      </c>
      <c r="DJ1201" s="50" t="str">
        <f t="shared" si="1307"/>
        <v/>
      </c>
      <c r="DK1201" s="50" t="str">
        <f t="shared" si="1296"/>
        <v/>
      </c>
      <c r="DL1201" s="50" t="str">
        <f t="shared" si="1297"/>
        <v/>
      </c>
      <c r="DM1201" s="51" t="str">
        <f t="shared" si="1248"/>
        <v>000000000</v>
      </c>
      <c r="DN1201" s="52"/>
      <c r="DO1201" s="53"/>
      <c r="DP1201" s="52"/>
      <c r="DQ1201" s="53" t="str">
        <f t="shared" si="1279"/>
        <v/>
      </c>
      <c r="DR1201" s="52" t="str">
        <f t="shared" si="1280"/>
        <v/>
      </c>
      <c r="DS1201" s="53"/>
      <c r="DT1201" s="52"/>
      <c r="DU1201" s="53"/>
      <c r="DV1201" s="52"/>
      <c r="DW1201" s="99"/>
      <c r="DX1201" s="99"/>
      <c r="EI1201" s="83"/>
      <c r="EJ1201" s="102"/>
      <c r="EK1201" s="102"/>
      <c r="EL1201" s="102"/>
      <c r="EM1201" s="102"/>
      <c r="EN1201" s="102"/>
      <c r="EO1201" s="102"/>
      <c r="EP1201" s="102"/>
      <c r="EQ1201" s="102"/>
      <c r="ER1201" s="102"/>
      <c r="ES1201" s="102"/>
      <c r="ET1201" s="102"/>
      <c r="EU1201" s="102"/>
      <c r="EV1201" s="102"/>
      <c r="FL1201" s="36" t="str">
        <f t="shared" si="1298"/>
        <v>XX</v>
      </c>
    </row>
    <row r="1202" spans="1:168" s="36" customFormat="1" ht="49.5" customHeight="1" x14ac:dyDescent="0.35">
      <c r="A1202" s="67"/>
      <c r="B1202" s="39"/>
      <c r="C1202" s="39"/>
      <c r="D1202" s="40" t="s">
        <v>939</v>
      </c>
      <c r="E1202" s="41" t="s">
        <v>5725</v>
      </c>
      <c r="F1202" s="41" t="s">
        <v>940</v>
      </c>
      <c r="G1202" s="41"/>
      <c r="H1202" s="41" t="s">
        <v>943</v>
      </c>
      <c r="I1202" s="41" t="s">
        <v>5306</v>
      </c>
      <c r="J1202" s="41" t="s">
        <v>5307</v>
      </c>
      <c r="K1202" s="41"/>
      <c r="L1202" s="41"/>
      <c r="M1202" s="41" t="s">
        <v>4718</v>
      </c>
      <c r="N1202" s="41" t="s">
        <v>4719</v>
      </c>
      <c r="O1202" s="29" t="s">
        <v>5050</v>
      </c>
      <c r="P1202" s="30" t="s">
        <v>5051</v>
      </c>
      <c r="Q1202" s="31"/>
      <c r="R1202" s="31"/>
      <c r="S1202" s="32" t="s">
        <v>939</v>
      </c>
      <c r="T1202" s="33"/>
      <c r="U1202" s="33" t="s">
        <v>1361</v>
      </c>
      <c r="V1202" s="33" t="s">
        <v>940</v>
      </c>
      <c r="W1202" s="33" t="s">
        <v>323</v>
      </c>
      <c r="X1202" s="33" t="s">
        <v>5050</v>
      </c>
      <c r="Y1202" s="33" t="s">
        <v>5051</v>
      </c>
      <c r="Z1202" s="33">
        <v>1</v>
      </c>
      <c r="AA1202" s="34" t="s">
        <v>5052</v>
      </c>
      <c r="AB1202" s="34">
        <v>210</v>
      </c>
      <c r="AC1202" s="34" t="s">
        <v>5053</v>
      </c>
      <c r="AD1202" s="34" t="s">
        <v>5054</v>
      </c>
      <c r="AE1202" s="34" t="s">
        <v>5053</v>
      </c>
      <c r="AF1202" s="34" t="s">
        <v>941</v>
      </c>
      <c r="AG1202" s="34" t="s">
        <v>940</v>
      </c>
      <c r="AH1202" s="34" t="s">
        <v>3147</v>
      </c>
      <c r="AI1202" s="34" t="s">
        <v>4285</v>
      </c>
      <c r="AJ1202" s="34" t="s">
        <v>4106</v>
      </c>
      <c r="AK1202" s="34" t="s">
        <v>5691</v>
      </c>
      <c r="AL1202" s="34" t="s">
        <v>5732</v>
      </c>
      <c r="AM1202" s="34" t="s">
        <v>943</v>
      </c>
      <c r="AN1202" s="34">
        <v>1</v>
      </c>
      <c r="AO1202" s="34" t="s">
        <v>5691</v>
      </c>
      <c r="AP1202" s="34" t="s">
        <v>5691</v>
      </c>
      <c r="AQ1202" s="56">
        <v>0</v>
      </c>
      <c r="AR1202" s="56">
        <v>0</v>
      </c>
      <c r="AS1202" s="56">
        <v>0</v>
      </c>
      <c r="AT1202" s="42" t="s">
        <v>4106</v>
      </c>
      <c r="AU1202" s="42" t="s">
        <v>4106</v>
      </c>
      <c r="AV1202" s="42" t="s">
        <v>4106</v>
      </c>
      <c r="AW1202" s="35"/>
      <c r="AX1202" s="35"/>
      <c r="AY1202" s="35"/>
      <c r="AZ1202" s="43" t="str">
        <f t="shared" si="1254"/>
        <v/>
      </c>
      <c r="BA1202" s="44"/>
      <c r="BB1202" s="43" t="str">
        <f t="shared" si="1255"/>
        <v/>
      </c>
      <c r="BC1202" s="45" t="str">
        <f t="shared" si="1256"/>
        <v/>
      </c>
      <c r="BD1202" s="45" t="str">
        <f t="shared" si="1257"/>
        <v/>
      </c>
      <c r="BE1202" s="45" t="s">
        <v>5691</v>
      </c>
      <c r="BF1202" s="45" t="str">
        <f t="shared" si="1251"/>
        <v/>
      </c>
      <c r="BG1202" s="45" t="str">
        <f t="shared" si="1258"/>
        <v/>
      </c>
      <c r="BH1202" s="12" t="str">
        <f t="shared" si="1259"/>
        <v/>
      </c>
      <c r="BI1202" s="43" t="str">
        <f t="shared" si="1260"/>
        <v/>
      </c>
      <c r="BJ1202" s="46" t="str">
        <f t="shared" si="1261"/>
        <v/>
      </c>
      <c r="BK1202" s="46" t="str">
        <f t="shared" si="1262"/>
        <v/>
      </c>
      <c r="BL1202" s="46" t="str">
        <f t="shared" si="1263"/>
        <v/>
      </c>
      <c r="BM1202" s="43" t="str">
        <f t="shared" si="1264"/>
        <v/>
      </c>
      <c r="BN1202" s="43" t="str">
        <f t="shared" si="1265"/>
        <v/>
      </c>
      <c r="BO1202" s="44" t="str">
        <f t="shared" si="1309"/>
        <v>X</v>
      </c>
      <c r="BP1202" s="44" t="str">
        <f t="shared" si="1245"/>
        <v>X</v>
      </c>
      <c r="BQ1202" s="44" t="str">
        <f t="shared" si="1249"/>
        <v/>
      </c>
      <c r="BR1202" s="46" t="str">
        <f t="shared" si="1299"/>
        <v/>
      </c>
      <c r="BS1202" s="47" t="str">
        <f t="shared" si="1300"/>
        <v/>
      </c>
      <c r="BT1202" s="46" t="str">
        <f t="shared" si="1301"/>
        <v/>
      </c>
      <c r="BU1202" s="46" t="str">
        <f t="shared" si="1302"/>
        <v/>
      </c>
      <c r="BV1202" s="73" t="str">
        <f t="shared" si="1281"/>
        <v/>
      </c>
      <c r="BW1202" s="47" t="str">
        <f t="shared" ref="BW1202:BW1265" si="1310">IF(AF1202&amp;AH1202&amp;AL1202="386014038","",IF($AH1202&amp;$AL1202="014038","X",""))</f>
        <v/>
      </c>
      <c r="BX1202" s="47" t="str">
        <f t="shared" ref="BX1202:BX1265" si="1311">IF(BO1202="X",BO1202,"")</f>
        <v>X</v>
      </c>
      <c r="BY1202" s="13" t="str">
        <f t="shared" ref="BY1202:BY1265" si="1312">IF(BW1202="",IF($AB1202=230,"X",IF(MID($AB1202,1,1)="3","X","")),"")</f>
        <v/>
      </c>
      <c r="BZ1202" s="14" t="str">
        <f t="shared" si="1303"/>
        <v/>
      </c>
      <c r="CA1202" s="48" t="str">
        <f t="shared" si="1304"/>
        <v/>
      </c>
      <c r="CB1202" s="44" t="str">
        <f t="shared" si="1305"/>
        <v/>
      </c>
      <c r="CC1202" s="44" t="str">
        <f t="shared" si="1266"/>
        <v/>
      </c>
      <c r="CD1202" s="44" t="str">
        <f t="shared" si="1252"/>
        <v/>
      </c>
      <c r="CE1202" s="44" t="str">
        <f t="shared" si="1306"/>
        <v/>
      </c>
      <c r="CF1202" s="44" t="str">
        <f t="shared" si="1267"/>
        <v/>
      </c>
      <c r="CG1202" s="44" t="str">
        <f t="shared" si="1268"/>
        <v/>
      </c>
      <c r="CH1202" s="44" t="str">
        <f t="shared" si="1269"/>
        <v/>
      </c>
      <c r="CI1202" s="44" t="str">
        <f t="shared" si="1270"/>
        <v/>
      </c>
      <c r="CJ1202" s="44" t="str">
        <f t="shared" si="1271"/>
        <v/>
      </c>
      <c r="CK1202" s="44" t="str">
        <f t="shared" si="1272"/>
        <v/>
      </c>
      <c r="CL1202" s="44" t="str">
        <f t="shared" si="1273"/>
        <v/>
      </c>
      <c r="CM1202" s="43" t="str">
        <f t="shared" si="1274"/>
        <v/>
      </c>
      <c r="CN1202" s="43" t="str">
        <f t="shared" si="1275"/>
        <v/>
      </c>
      <c r="CO1202" s="43" t="str">
        <f t="shared" si="1276"/>
        <v/>
      </c>
      <c r="CP1202" s="44" t="str">
        <f t="shared" si="1253"/>
        <v>X</v>
      </c>
      <c r="CQ1202" s="44" t="str">
        <f t="shared" si="1277"/>
        <v/>
      </c>
      <c r="CR1202" s="43" t="str">
        <f t="shared" si="1308"/>
        <v>X</v>
      </c>
      <c r="CS1202" s="44" t="s">
        <v>332</v>
      </c>
      <c r="CT1202" s="44">
        <v>1</v>
      </c>
      <c r="CU1202" s="44" t="str">
        <f t="shared" si="1283"/>
        <v/>
      </c>
      <c r="CV1202" s="44" t="str">
        <f t="shared" si="1284"/>
        <v/>
      </c>
      <c r="CW1202" s="44" t="str">
        <f t="shared" si="1285"/>
        <v/>
      </c>
      <c r="CX1202" s="44" t="str">
        <f t="shared" si="1286"/>
        <v/>
      </c>
      <c r="CY1202" s="44" t="str">
        <f t="shared" si="1287"/>
        <v/>
      </c>
      <c r="CZ1202" s="44" t="str">
        <f t="shared" si="1288"/>
        <v/>
      </c>
      <c r="DA1202" s="49" t="str">
        <f t="shared" si="1278"/>
        <v/>
      </c>
      <c r="DB1202" s="44" t="str">
        <f t="shared" si="1289"/>
        <v/>
      </c>
      <c r="DC1202" s="44" t="str">
        <f t="shared" si="1290"/>
        <v/>
      </c>
      <c r="DD1202" s="44" t="str">
        <f t="shared" si="1291"/>
        <v/>
      </c>
      <c r="DE1202" s="44" t="str">
        <f t="shared" si="1292"/>
        <v/>
      </c>
      <c r="DF1202" s="44" t="str">
        <f t="shared" si="1293"/>
        <v/>
      </c>
      <c r="DG1202" s="44" t="str">
        <f t="shared" si="1294"/>
        <v/>
      </c>
      <c r="DH1202" s="44" t="str">
        <f t="shared" si="1247"/>
        <v/>
      </c>
      <c r="DI1202" s="50" t="str">
        <f t="shared" si="1295"/>
        <v/>
      </c>
      <c r="DJ1202" s="50" t="str">
        <f t="shared" si="1307"/>
        <v/>
      </c>
      <c r="DK1202" s="50" t="str">
        <f t="shared" si="1296"/>
        <v/>
      </c>
      <c r="DL1202" s="50" t="str">
        <f t="shared" si="1297"/>
        <v/>
      </c>
      <c r="DM1202" s="51" t="str">
        <f t="shared" si="1248"/>
        <v>000000000</v>
      </c>
      <c r="DN1202" s="52"/>
      <c r="DO1202" s="53"/>
      <c r="DP1202" s="52"/>
      <c r="DQ1202" s="53" t="str">
        <f t="shared" si="1279"/>
        <v/>
      </c>
      <c r="DR1202" s="52" t="str">
        <f t="shared" si="1280"/>
        <v/>
      </c>
      <c r="DS1202" s="53"/>
      <c r="DT1202" s="52"/>
      <c r="DU1202" s="53"/>
      <c r="DV1202" s="52"/>
      <c r="DW1202" s="99"/>
      <c r="DX1202" s="99"/>
      <c r="EI1202" s="83"/>
      <c r="EJ1202" s="102"/>
      <c r="EK1202" s="102"/>
      <c r="EL1202" s="102"/>
      <c r="EM1202" s="102"/>
      <c r="EN1202" s="102"/>
      <c r="EO1202" s="102"/>
      <c r="EP1202" s="102"/>
      <c r="EQ1202" s="102"/>
      <c r="ER1202" s="102"/>
      <c r="ES1202" s="102"/>
      <c r="ET1202" s="102"/>
      <c r="EU1202" s="102"/>
      <c r="EV1202" s="102"/>
      <c r="FL1202" s="36" t="str">
        <f t="shared" si="1298"/>
        <v>XX</v>
      </c>
    </row>
    <row r="1203" spans="1:168" s="36" customFormat="1" ht="49.5" customHeight="1" x14ac:dyDescent="0.35">
      <c r="A1203" s="67"/>
      <c r="B1203" s="39"/>
      <c r="C1203" s="39"/>
      <c r="D1203" s="40"/>
      <c r="E1203" s="41"/>
      <c r="F1203" s="41"/>
      <c r="G1203" s="41"/>
      <c r="H1203" s="41"/>
      <c r="I1203" s="41"/>
      <c r="J1203" s="41"/>
      <c r="K1203" s="41"/>
      <c r="L1203" s="41"/>
      <c r="M1203" s="41"/>
      <c r="N1203" s="41"/>
      <c r="O1203" s="29"/>
      <c r="P1203" s="30"/>
      <c r="Q1203" s="31"/>
      <c r="R1203" s="31"/>
      <c r="S1203" s="32" t="s">
        <v>939</v>
      </c>
      <c r="T1203" s="33"/>
      <c r="U1203" s="33" t="s">
        <v>1363</v>
      </c>
      <c r="V1203" s="33" t="s">
        <v>940</v>
      </c>
      <c r="W1203" s="33" t="s">
        <v>324</v>
      </c>
      <c r="X1203" s="33" t="s">
        <v>5050</v>
      </c>
      <c r="Y1203" s="33" t="s">
        <v>5051</v>
      </c>
      <c r="Z1203" s="33">
        <v>1</v>
      </c>
      <c r="AA1203" s="34" t="s">
        <v>5052</v>
      </c>
      <c r="AB1203" s="34">
        <v>210</v>
      </c>
      <c r="AC1203" s="34" t="s">
        <v>5053</v>
      </c>
      <c r="AD1203" s="34" t="s">
        <v>5054</v>
      </c>
      <c r="AE1203" s="34" t="s">
        <v>5053</v>
      </c>
      <c r="AF1203" s="34" t="s">
        <v>941</v>
      </c>
      <c r="AG1203" s="34" t="s">
        <v>940</v>
      </c>
      <c r="AH1203" s="34" t="s">
        <v>3147</v>
      </c>
      <c r="AI1203" s="34" t="s">
        <v>4285</v>
      </c>
      <c r="AJ1203" s="34" t="s">
        <v>4106</v>
      </c>
      <c r="AK1203" s="34" t="s">
        <v>5691</v>
      </c>
      <c r="AL1203" s="34" t="s">
        <v>5689</v>
      </c>
      <c r="AM1203" s="34" t="s">
        <v>1012</v>
      </c>
      <c r="AN1203" s="34">
        <v>1</v>
      </c>
      <c r="AO1203" s="34" t="s">
        <v>5691</v>
      </c>
      <c r="AP1203" s="34" t="s">
        <v>5691</v>
      </c>
      <c r="AQ1203" s="56">
        <v>0</v>
      </c>
      <c r="AR1203" s="56">
        <v>0</v>
      </c>
      <c r="AS1203" s="56">
        <v>0</v>
      </c>
      <c r="AT1203" s="42" t="s">
        <v>4106</v>
      </c>
      <c r="AU1203" s="42" t="s">
        <v>4106</v>
      </c>
      <c r="AV1203" s="42" t="s">
        <v>4106</v>
      </c>
      <c r="AW1203" s="35"/>
      <c r="AX1203" s="35"/>
      <c r="AY1203" s="35"/>
      <c r="AZ1203" s="43" t="str">
        <f t="shared" si="1254"/>
        <v/>
      </c>
      <c r="BA1203" s="44"/>
      <c r="BB1203" s="43" t="str">
        <f t="shared" si="1255"/>
        <v/>
      </c>
      <c r="BC1203" s="45" t="str">
        <f t="shared" si="1256"/>
        <v/>
      </c>
      <c r="BD1203" s="45" t="str">
        <f t="shared" si="1257"/>
        <v/>
      </c>
      <c r="BE1203" s="45" t="s">
        <v>5691</v>
      </c>
      <c r="BF1203" s="45" t="str">
        <f t="shared" si="1251"/>
        <v/>
      </c>
      <c r="BG1203" s="45" t="str">
        <f t="shared" si="1258"/>
        <v/>
      </c>
      <c r="BH1203" s="12" t="str">
        <f t="shared" si="1259"/>
        <v/>
      </c>
      <c r="BI1203" s="43" t="str">
        <f t="shared" si="1260"/>
        <v/>
      </c>
      <c r="BJ1203" s="46" t="str">
        <f t="shared" si="1261"/>
        <v/>
      </c>
      <c r="BK1203" s="46" t="str">
        <f t="shared" si="1262"/>
        <v/>
      </c>
      <c r="BL1203" s="46" t="str">
        <f t="shared" si="1263"/>
        <v/>
      </c>
      <c r="BM1203" s="43" t="str">
        <f t="shared" si="1264"/>
        <v/>
      </c>
      <c r="BN1203" s="43" t="str">
        <f t="shared" si="1265"/>
        <v/>
      </c>
      <c r="BO1203" s="44" t="str">
        <f t="shared" si="1309"/>
        <v>X</v>
      </c>
      <c r="BP1203" s="44" t="str">
        <f t="shared" si="1245"/>
        <v>X</v>
      </c>
      <c r="BQ1203" s="44" t="str">
        <f t="shared" si="1249"/>
        <v/>
      </c>
      <c r="BR1203" s="46" t="str">
        <f t="shared" si="1299"/>
        <v/>
      </c>
      <c r="BS1203" s="47" t="str">
        <f t="shared" si="1300"/>
        <v/>
      </c>
      <c r="BT1203" s="46" t="str">
        <f t="shared" si="1301"/>
        <v/>
      </c>
      <c r="BU1203" s="46" t="str">
        <f t="shared" si="1302"/>
        <v/>
      </c>
      <c r="BV1203" s="73" t="str">
        <f t="shared" si="1281"/>
        <v/>
      </c>
      <c r="BW1203" s="47" t="str">
        <f t="shared" si="1310"/>
        <v/>
      </c>
      <c r="BX1203" s="47" t="str">
        <f t="shared" si="1311"/>
        <v>X</v>
      </c>
      <c r="BY1203" s="13" t="str">
        <f t="shared" si="1312"/>
        <v/>
      </c>
      <c r="BZ1203" s="14" t="str">
        <f t="shared" si="1303"/>
        <v/>
      </c>
      <c r="CA1203" s="48" t="str">
        <f t="shared" si="1304"/>
        <v/>
      </c>
      <c r="CB1203" s="44" t="str">
        <f t="shared" si="1305"/>
        <v/>
      </c>
      <c r="CC1203" s="44" t="str">
        <f t="shared" si="1266"/>
        <v/>
      </c>
      <c r="CD1203" s="44" t="str">
        <f t="shared" si="1252"/>
        <v/>
      </c>
      <c r="CE1203" s="44" t="str">
        <f t="shared" si="1306"/>
        <v/>
      </c>
      <c r="CF1203" s="44" t="str">
        <f t="shared" si="1267"/>
        <v/>
      </c>
      <c r="CG1203" s="44" t="str">
        <f t="shared" si="1268"/>
        <v/>
      </c>
      <c r="CH1203" s="44" t="str">
        <f t="shared" si="1269"/>
        <v/>
      </c>
      <c r="CI1203" s="44" t="str">
        <f t="shared" si="1270"/>
        <v/>
      </c>
      <c r="CJ1203" s="44" t="str">
        <f t="shared" si="1271"/>
        <v/>
      </c>
      <c r="CK1203" s="44" t="str">
        <f t="shared" si="1272"/>
        <v/>
      </c>
      <c r="CL1203" s="44" t="str">
        <f t="shared" si="1273"/>
        <v/>
      </c>
      <c r="CM1203" s="43" t="str">
        <f t="shared" si="1274"/>
        <v/>
      </c>
      <c r="CN1203" s="43" t="str">
        <f t="shared" si="1275"/>
        <v/>
      </c>
      <c r="CO1203" s="43" t="str">
        <f t="shared" si="1276"/>
        <v/>
      </c>
      <c r="CP1203" s="44" t="str">
        <f t="shared" si="1253"/>
        <v>X</v>
      </c>
      <c r="CQ1203" s="44" t="str">
        <f t="shared" si="1277"/>
        <v/>
      </c>
      <c r="CR1203" s="43" t="str">
        <f t="shared" si="1308"/>
        <v>X</v>
      </c>
      <c r="CS1203" s="44" t="s">
        <v>332</v>
      </c>
      <c r="CT1203" s="44">
        <v>1</v>
      </c>
      <c r="CU1203" s="44" t="str">
        <f t="shared" si="1283"/>
        <v/>
      </c>
      <c r="CV1203" s="44" t="str">
        <f t="shared" si="1284"/>
        <v/>
      </c>
      <c r="CW1203" s="44" t="str">
        <f t="shared" si="1285"/>
        <v/>
      </c>
      <c r="CX1203" s="44" t="str">
        <f t="shared" si="1286"/>
        <v/>
      </c>
      <c r="CY1203" s="44" t="str">
        <f t="shared" si="1287"/>
        <v/>
      </c>
      <c r="CZ1203" s="44" t="str">
        <f t="shared" si="1288"/>
        <v/>
      </c>
      <c r="DA1203" s="49" t="str">
        <f t="shared" si="1278"/>
        <v/>
      </c>
      <c r="DB1203" s="44" t="str">
        <f t="shared" si="1289"/>
        <v/>
      </c>
      <c r="DC1203" s="44" t="str">
        <f t="shared" si="1290"/>
        <v/>
      </c>
      <c r="DD1203" s="44" t="str">
        <f t="shared" si="1291"/>
        <v/>
      </c>
      <c r="DE1203" s="44" t="str">
        <f t="shared" si="1292"/>
        <v/>
      </c>
      <c r="DF1203" s="44" t="str">
        <f t="shared" si="1293"/>
        <v/>
      </c>
      <c r="DG1203" s="44" t="str">
        <f t="shared" si="1294"/>
        <v/>
      </c>
      <c r="DH1203" s="44" t="str">
        <f t="shared" si="1247"/>
        <v/>
      </c>
      <c r="DI1203" s="50" t="str">
        <f t="shared" si="1295"/>
        <v/>
      </c>
      <c r="DJ1203" s="50" t="str">
        <f t="shared" si="1307"/>
        <v/>
      </c>
      <c r="DK1203" s="50" t="str">
        <f t="shared" si="1296"/>
        <v/>
      </c>
      <c r="DL1203" s="50" t="str">
        <f t="shared" si="1297"/>
        <v/>
      </c>
      <c r="DM1203" s="51" t="str">
        <f t="shared" si="1248"/>
        <v>000000000</v>
      </c>
      <c r="DN1203" s="52"/>
      <c r="DO1203" s="53"/>
      <c r="DP1203" s="52"/>
      <c r="DQ1203" s="53" t="str">
        <f t="shared" si="1279"/>
        <v/>
      </c>
      <c r="DR1203" s="52" t="str">
        <f t="shared" si="1280"/>
        <v/>
      </c>
      <c r="DS1203" s="53"/>
      <c r="DT1203" s="52"/>
      <c r="DU1203" s="53"/>
      <c r="DV1203" s="52"/>
      <c r="DW1203" s="99"/>
      <c r="DX1203" s="99"/>
      <c r="EI1203" s="83"/>
      <c r="EJ1203" s="102"/>
      <c r="EK1203" s="102"/>
      <c r="EL1203" s="102"/>
      <c r="EM1203" s="102"/>
      <c r="EN1203" s="102"/>
      <c r="EO1203" s="102"/>
      <c r="EP1203" s="102"/>
      <c r="EQ1203" s="102"/>
      <c r="ER1203" s="102"/>
      <c r="ES1203" s="102"/>
      <c r="ET1203" s="102"/>
      <c r="EU1203" s="102"/>
      <c r="EV1203" s="102"/>
      <c r="FL1203" s="36" t="str">
        <f t="shared" si="1298"/>
        <v>XX</v>
      </c>
    </row>
    <row r="1204" spans="1:168" s="36" customFormat="1" ht="49.5" customHeight="1" x14ac:dyDescent="0.35">
      <c r="A1204" s="67"/>
      <c r="B1204" s="39"/>
      <c r="C1204" s="39"/>
      <c r="D1204" s="40" t="s">
        <v>5691</v>
      </c>
      <c r="E1204" s="41" t="s">
        <v>5691</v>
      </c>
      <c r="F1204" s="41"/>
      <c r="G1204" s="41"/>
      <c r="H1204" s="41"/>
      <c r="I1204" s="41"/>
      <c r="J1204" s="41"/>
      <c r="K1204" s="41"/>
      <c r="L1204" s="41"/>
      <c r="M1204" s="41"/>
      <c r="N1204" s="41"/>
      <c r="O1204" s="29"/>
      <c r="P1204" s="30"/>
      <c r="Q1204" s="31"/>
      <c r="R1204" s="31"/>
      <c r="S1204" s="32" t="s">
        <v>6298</v>
      </c>
      <c r="T1204" s="33"/>
      <c r="U1204" s="33" t="s">
        <v>3147</v>
      </c>
      <c r="V1204" s="33" t="s">
        <v>6299</v>
      </c>
      <c r="W1204" s="33" t="s">
        <v>4285</v>
      </c>
      <c r="X1204" s="33" t="s">
        <v>5050</v>
      </c>
      <c r="Y1204" s="33" t="s">
        <v>5051</v>
      </c>
      <c r="Z1204" s="33">
        <v>1</v>
      </c>
      <c r="AA1204" s="34" t="s">
        <v>5052</v>
      </c>
      <c r="AB1204" s="34">
        <v>210</v>
      </c>
      <c r="AC1204" s="34" t="s">
        <v>5053</v>
      </c>
      <c r="AD1204" s="34" t="s">
        <v>5054</v>
      </c>
      <c r="AE1204" s="34" t="s">
        <v>5053</v>
      </c>
      <c r="AF1204" s="34" t="s">
        <v>941</v>
      </c>
      <c r="AG1204" s="34" t="s">
        <v>940</v>
      </c>
      <c r="AH1204" s="34" t="s">
        <v>3147</v>
      </c>
      <c r="AI1204" s="34" t="s">
        <v>4285</v>
      </c>
      <c r="AJ1204" s="34" t="s">
        <v>4106</v>
      </c>
      <c r="AK1204" s="34" t="s">
        <v>5691</v>
      </c>
      <c r="AL1204" s="34" t="s">
        <v>4106</v>
      </c>
      <c r="AM1204" s="34" t="s">
        <v>5691</v>
      </c>
      <c r="AN1204" s="34">
        <v>1</v>
      </c>
      <c r="AO1204" s="34"/>
      <c r="AP1204" s="34"/>
      <c r="AQ1204" s="56">
        <v>0</v>
      </c>
      <c r="AR1204" s="56">
        <v>0</v>
      </c>
      <c r="AS1204" s="56">
        <v>0</v>
      </c>
      <c r="AT1204" s="42" t="s">
        <v>4106</v>
      </c>
      <c r="AU1204" s="42" t="s">
        <v>4106</v>
      </c>
      <c r="AV1204" s="42" t="s">
        <v>4106</v>
      </c>
      <c r="AW1204" s="35"/>
      <c r="AX1204" s="35"/>
      <c r="AY1204" s="35"/>
      <c r="AZ1204" s="43" t="str">
        <f t="shared" si="1254"/>
        <v/>
      </c>
      <c r="BA1204" s="44"/>
      <c r="BB1204" s="43" t="str">
        <f t="shared" si="1255"/>
        <v/>
      </c>
      <c r="BC1204" s="45" t="str">
        <f t="shared" si="1256"/>
        <v/>
      </c>
      <c r="BD1204" s="45" t="str">
        <f t="shared" si="1257"/>
        <v/>
      </c>
      <c r="BE1204" s="45" t="s">
        <v>5691</v>
      </c>
      <c r="BF1204" s="45" t="str">
        <f t="shared" si="1251"/>
        <v/>
      </c>
      <c r="BG1204" s="45" t="str">
        <f t="shared" si="1258"/>
        <v/>
      </c>
      <c r="BH1204" s="12" t="str">
        <f t="shared" si="1259"/>
        <v/>
      </c>
      <c r="BI1204" s="43" t="str">
        <f t="shared" si="1260"/>
        <v/>
      </c>
      <c r="BJ1204" s="46" t="str">
        <f t="shared" si="1261"/>
        <v/>
      </c>
      <c r="BK1204" s="46" t="str">
        <f t="shared" si="1262"/>
        <v/>
      </c>
      <c r="BL1204" s="46" t="str">
        <f t="shared" si="1263"/>
        <v/>
      </c>
      <c r="BM1204" s="43" t="str">
        <f t="shared" si="1264"/>
        <v/>
      </c>
      <c r="BN1204" s="43" t="str">
        <f t="shared" si="1265"/>
        <v/>
      </c>
      <c r="BO1204" s="44" t="str">
        <f t="shared" si="1309"/>
        <v>X</v>
      </c>
      <c r="BP1204" s="44" t="str">
        <f t="shared" si="1245"/>
        <v>X</v>
      </c>
      <c r="BQ1204" s="44" t="str">
        <f t="shared" si="1249"/>
        <v/>
      </c>
      <c r="BR1204" s="46" t="str">
        <f t="shared" si="1299"/>
        <v/>
      </c>
      <c r="BS1204" s="47" t="str">
        <f t="shared" si="1300"/>
        <v/>
      </c>
      <c r="BT1204" s="46" t="str">
        <f t="shared" si="1301"/>
        <v/>
      </c>
      <c r="BU1204" s="46" t="str">
        <f t="shared" si="1302"/>
        <v/>
      </c>
      <c r="BV1204" s="73" t="str">
        <f t="shared" si="1281"/>
        <v/>
      </c>
      <c r="BW1204" s="47" t="str">
        <f t="shared" si="1310"/>
        <v/>
      </c>
      <c r="BX1204" s="47" t="str">
        <f t="shared" si="1311"/>
        <v>X</v>
      </c>
      <c r="BY1204" s="13" t="str">
        <f t="shared" si="1312"/>
        <v/>
      </c>
      <c r="BZ1204" s="14" t="str">
        <f t="shared" si="1303"/>
        <v/>
      </c>
      <c r="CA1204" s="48" t="str">
        <f t="shared" si="1304"/>
        <v/>
      </c>
      <c r="CB1204" s="44" t="str">
        <f t="shared" si="1305"/>
        <v/>
      </c>
      <c r="CC1204" s="44" t="str">
        <f t="shared" si="1266"/>
        <v/>
      </c>
      <c r="CD1204" s="44" t="str">
        <f t="shared" si="1252"/>
        <v/>
      </c>
      <c r="CE1204" s="44" t="str">
        <f t="shared" si="1306"/>
        <v/>
      </c>
      <c r="CF1204" s="44" t="str">
        <f t="shared" si="1267"/>
        <v/>
      </c>
      <c r="CG1204" s="44" t="str">
        <f t="shared" si="1268"/>
        <v/>
      </c>
      <c r="CH1204" s="44" t="str">
        <f t="shared" si="1269"/>
        <v/>
      </c>
      <c r="CI1204" s="44" t="str">
        <f t="shared" si="1270"/>
        <v/>
      </c>
      <c r="CJ1204" s="44" t="str">
        <f t="shared" si="1271"/>
        <v/>
      </c>
      <c r="CK1204" s="44" t="str">
        <f t="shared" si="1272"/>
        <v/>
      </c>
      <c r="CL1204" s="44" t="str">
        <f t="shared" si="1273"/>
        <v/>
      </c>
      <c r="CM1204" s="43" t="str">
        <f t="shared" si="1274"/>
        <v/>
      </c>
      <c r="CN1204" s="43" t="str">
        <f t="shared" si="1275"/>
        <v/>
      </c>
      <c r="CO1204" s="43" t="str">
        <f t="shared" si="1276"/>
        <v/>
      </c>
      <c r="CP1204" s="44" t="str">
        <f t="shared" si="1253"/>
        <v>X</v>
      </c>
      <c r="CQ1204" s="44" t="str">
        <f t="shared" si="1277"/>
        <v/>
      </c>
      <c r="CR1204" s="43" t="str">
        <f t="shared" si="1308"/>
        <v>X</v>
      </c>
      <c r="CS1204" s="44" t="s">
        <v>332</v>
      </c>
      <c r="CT1204" s="44">
        <v>1</v>
      </c>
      <c r="CU1204" s="44" t="str">
        <f t="shared" si="1283"/>
        <v/>
      </c>
      <c r="CV1204" s="44" t="str">
        <f t="shared" si="1284"/>
        <v/>
      </c>
      <c r="CW1204" s="44" t="str">
        <f t="shared" si="1285"/>
        <v/>
      </c>
      <c r="CX1204" s="44" t="str">
        <f t="shared" si="1286"/>
        <v/>
      </c>
      <c r="CY1204" s="44" t="str">
        <f t="shared" si="1287"/>
        <v/>
      </c>
      <c r="CZ1204" s="44" t="str">
        <f t="shared" si="1288"/>
        <v/>
      </c>
      <c r="DA1204" s="49" t="str">
        <f t="shared" si="1278"/>
        <v/>
      </c>
      <c r="DB1204" s="44" t="str">
        <f t="shared" si="1289"/>
        <v/>
      </c>
      <c r="DC1204" s="44" t="str">
        <f t="shared" si="1290"/>
        <v/>
      </c>
      <c r="DD1204" s="44" t="str">
        <f t="shared" si="1291"/>
        <v/>
      </c>
      <c r="DE1204" s="44" t="str">
        <f t="shared" si="1292"/>
        <v/>
      </c>
      <c r="DF1204" s="44" t="str">
        <f t="shared" si="1293"/>
        <v/>
      </c>
      <c r="DG1204" s="44" t="str">
        <f t="shared" si="1294"/>
        <v/>
      </c>
      <c r="DH1204" s="44" t="str">
        <f t="shared" si="1247"/>
        <v/>
      </c>
      <c r="DI1204" s="50" t="str">
        <f t="shared" si="1295"/>
        <v/>
      </c>
      <c r="DJ1204" s="50" t="str">
        <f t="shared" si="1307"/>
        <v/>
      </c>
      <c r="DK1204" s="50" t="str">
        <f t="shared" si="1296"/>
        <v/>
      </c>
      <c r="DL1204" s="50" t="str">
        <f t="shared" si="1297"/>
        <v/>
      </c>
      <c r="DM1204" s="51" t="str">
        <f t="shared" si="1248"/>
        <v>000000000</v>
      </c>
      <c r="DN1204" s="52"/>
      <c r="DO1204" s="53"/>
      <c r="DP1204" s="52"/>
      <c r="DQ1204" s="53" t="str">
        <f t="shared" si="1279"/>
        <v/>
      </c>
      <c r="DR1204" s="52" t="str">
        <f t="shared" si="1280"/>
        <v/>
      </c>
      <c r="DS1204" s="53"/>
      <c r="DT1204" s="52"/>
      <c r="DU1204" s="53"/>
      <c r="DV1204" s="52"/>
      <c r="DW1204" s="99"/>
      <c r="DX1204" s="99"/>
      <c r="EI1204" s="83"/>
      <c r="EJ1204" s="102"/>
      <c r="EK1204" s="102"/>
      <c r="EL1204" s="102"/>
      <c r="EM1204" s="102"/>
      <c r="EN1204" s="102"/>
      <c r="EO1204" s="102"/>
      <c r="EP1204" s="102"/>
      <c r="EQ1204" s="102"/>
      <c r="ER1204" s="102"/>
      <c r="ES1204" s="102"/>
      <c r="ET1204" s="102"/>
      <c r="EU1204" s="102"/>
      <c r="EV1204" s="102"/>
      <c r="FL1204" s="36" t="str">
        <f t="shared" si="1298"/>
        <v>XX</v>
      </c>
    </row>
    <row r="1205" spans="1:168" s="36" customFormat="1" ht="49.5" customHeight="1" x14ac:dyDescent="0.35">
      <c r="A1205" s="67"/>
      <c r="B1205" s="39"/>
      <c r="C1205" s="39"/>
      <c r="D1205" s="40" t="s">
        <v>6315</v>
      </c>
      <c r="E1205" s="41" t="s">
        <v>4106</v>
      </c>
      <c r="F1205" s="41" t="s">
        <v>5891</v>
      </c>
      <c r="G1205" s="41"/>
      <c r="H1205" s="41"/>
      <c r="I1205" s="41" t="s">
        <v>5396</v>
      </c>
      <c r="J1205" s="41" t="s">
        <v>5889</v>
      </c>
      <c r="K1205" s="41"/>
      <c r="L1205" s="41"/>
      <c r="M1205" s="41" t="s">
        <v>5046</v>
      </c>
      <c r="N1205" s="41" t="s">
        <v>5047</v>
      </c>
      <c r="O1205" s="29" t="s">
        <v>5050</v>
      </c>
      <c r="P1205" s="30" t="s">
        <v>5051</v>
      </c>
      <c r="Q1205" s="31"/>
      <c r="R1205" s="31"/>
      <c r="S1205" s="32" t="s">
        <v>6315</v>
      </c>
      <c r="T1205" s="33"/>
      <c r="U1205" s="33" t="s">
        <v>3147</v>
      </c>
      <c r="V1205" s="33" t="s">
        <v>6316</v>
      </c>
      <c r="W1205" s="33" t="s">
        <v>4285</v>
      </c>
      <c r="X1205" s="33" t="s">
        <v>5050</v>
      </c>
      <c r="Y1205" s="33" t="s">
        <v>5051</v>
      </c>
      <c r="Z1205" s="33">
        <v>1</v>
      </c>
      <c r="AA1205" s="34" t="s">
        <v>5052</v>
      </c>
      <c r="AB1205" s="34">
        <v>210</v>
      </c>
      <c r="AC1205" s="34" t="s">
        <v>5053</v>
      </c>
      <c r="AD1205" s="34" t="s">
        <v>5054</v>
      </c>
      <c r="AE1205" s="34" t="s">
        <v>5053</v>
      </c>
      <c r="AF1205" s="34" t="s">
        <v>6245</v>
      </c>
      <c r="AG1205" s="34" t="s">
        <v>6246</v>
      </c>
      <c r="AH1205" s="34" t="s">
        <v>3147</v>
      </c>
      <c r="AI1205" s="34" t="s">
        <v>4285</v>
      </c>
      <c r="AJ1205" s="34" t="s">
        <v>4106</v>
      </c>
      <c r="AK1205" s="34" t="s">
        <v>5691</v>
      </c>
      <c r="AL1205" s="34" t="s">
        <v>6317</v>
      </c>
      <c r="AM1205" s="34" t="s">
        <v>6318</v>
      </c>
      <c r="AN1205" s="34">
        <v>1</v>
      </c>
      <c r="AO1205" s="34" t="s">
        <v>5691</v>
      </c>
      <c r="AP1205" s="34" t="s">
        <v>5691</v>
      </c>
      <c r="AQ1205" s="56">
        <v>0</v>
      </c>
      <c r="AR1205" s="56">
        <v>0</v>
      </c>
      <c r="AS1205" s="56">
        <v>0</v>
      </c>
      <c r="AT1205" s="42" t="s">
        <v>4106</v>
      </c>
      <c r="AU1205" s="42" t="s">
        <v>4106</v>
      </c>
      <c r="AV1205" s="42" t="s">
        <v>4106</v>
      </c>
      <c r="AW1205" s="35"/>
      <c r="AX1205" s="35"/>
      <c r="AY1205" s="35"/>
      <c r="AZ1205" s="43" t="str">
        <f t="shared" si="1254"/>
        <v/>
      </c>
      <c r="BA1205" s="44"/>
      <c r="BB1205" s="43" t="str">
        <f t="shared" si="1255"/>
        <v/>
      </c>
      <c r="BC1205" s="45" t="str">
        <f t="shared" si="1256"/>
        <v/>
      </c>
      <c r="BD1205" s="45" t="str">
        <f t="shared" si="1257"/>
        <v/>
      </c>
      <c r="BE1205" s="45" t="s">
        <v>5691</v>
      </c>
      <c r="BF1205" s="45" t="str">
        <f t="shared" si="1251"/>
        <v/>
      </c>
      <c r="BG1205" s="45" t="str">
        <f t="shared" si="1258"/>
        <v/>
      </c>
      <c r="BH1205" s="12" t="str">
        <f t="shared" si="1259"/>
        <v/>
      </c>
      <c r="BI1205" s="43" t="str">
        <f t="shared" si="1260"/>
        <v/>
      </c>
      <c r="BJ1205" s="46" t="str">
        <f t="shared" si="1261"/>
        <v/>
      </c>
      <c r="BK1205" s="46" t="str">
        <f t="shared" si="1262"/>
        <v/>
      </c>
      <c r="BL1205" s="46" t="str">
        <f t="shared" si="1263"/>
        <v/>
      </c>
      <c r="BM1205" s="43" t="str">
        <f t="shared" si="1264"/>
        <v/>
      </c>
      <c r="BN1205" s="43" t="str">
        <f t="shared" si="1265"/>
        <v/>
      </c>
      <c r="BO1205" s="44" t="str">
        <f t="shared" si="1309"/>
        <v>X</v>
      </c>
      <c r="BP1205" s="44" t="str">
        <f t="shared" si="1245"/>
        <v>X</v>
      </c>
      <c r="BQ1205" s="44" t="str">
        <f t="shared" si="1249"/>
        <v/>
      </c>
      <c r="BR1205" s="46" t="str">
        <f t="shared" si="1299"/>
        <v/>
      </c>
      <c r="BS1205" s="47" t="str">
        <f t="shared" si="1300"/>
        <v/>
      </c>
      <c r="BT1205" s="46" t="str">
        <f t="shared" si="1301"/>
        <v/>
      </c>
      <c r="BU1205" s="46" t="str">
        <f t="shared" si="1302"/>
        <v/>
      </c>
      <c r="BV1205" s="73" t="str">
        <f t="shared" si="1281"/>
        <v/>
      </c>
      <c r="BW1205" s="47" t="str">
        <f t="shared" si="1310"/>
        <v/>
      </c>
      <c r="BX1205" s="47" t="str">
        <f t="shared" si="1311"/>
        <v>X</v>
      </c>
      <c r="BY1205" s="13" t="str">
        <f t="shared" si="1312"/>
        <v/>
      </c>
      <c r="BZ1205" s="14" t="str">
        <f t="shared" si="1303"/>
        <v/>
      </c>
      <c r="CA1205" s="48" t="str">
        <f t="shared" si="1304"/>
        <v/>
      </c>
      <c r="CB1205" s="44" t="str">
        <f t="shared" si="1305"/>
        <v/>
      </c>
      <c r="CC1205" s="44" t="str">
        <f t="shared" si="1266"/>
        <v/>
      </c>
      <c r="CD1205" s="44" t="str">
        <f t="shared" si="1252"/>
        <v/>
      </c>
      <c r="CE1205" s="44" t="str">
        <f t="shared" si="1306"/>
        <v/>
      </c>
      <c r="CF1205" s="44" t="str">
        <f t="shared" si="1267"/>
        <v/>
      </c>
      <c r="CG1205" s="44" t="str">
        <f t="shared" si="1268"/>
        <v/>
      </c>
      <c r="CH1205" s="44" t="str">
        <f t="shared" si="1269"/>
        <v/>
      </c>
      <c r="CI1205" s="44" t="str">
        <f t="shared" si="1270"/>
        <v/>
      </c>
      <c r="CJ1205" s="44" t="str">
        <f t="shared" si="1271"/>
        <v/>
      </c>
      <c r="CK1205" s="44" t="str">
        <f t="shared" si="1272"/>
        <v/>
      </c>
      <c r="CL1205" s="44" t="str">
        <f t="shared" si="1273"/>
        <v/>
      </c>
      <c r="CM1205" s="43" t="str">
        <f t="shared" si="1274"/>
        <v/>
      </c>
      <c r="CN1205" s="43" t="str">
        <f t="shared" si="1275"/>
        <v/>
      </c>
      <c r="CO1205" s="43" t="str">
        <f t="shared" si="1276"/>
        <v/>
      </c>
      <c r="CP1205" s="44" t="str">
        <f t="shared" si="1253"/>
        <v>X</v>
      </c>
      <c r="CQ1205" s="44" t="str">
        <f t="shared" si="1277"/>
        <v/>
      </c>
      <c r="CR1205" s="43" t="str">
        <f t="shared" si="1308"/>
        <v>X</v>
      </c>
      <c r="CS1205" s="44" t="s">
        <v>332</v>
      </c>
      <c r="CT1205" s="44">
        <v>1</v>
      </c>
      <c r="CU1205" s="44" t="str">
        <f t="shared" si="1283"/>
        <v/>
      </c>
      <c r="CV1205" s="44" t="str">
        <f t="shared" si="1284"/>
        <v/>
      </c>
      <c r="CW1205" s="44" t="str">
        <f t="shared" si="1285"/>
        <v/>
      </c>
      <c r="CX1205" s="44" t="str">
        <f t="shared" si="1286"/>
        <v/>
      </c>
      <c r="CY1205" s="44" t="str">
        <f t="shared" si="1287"/>
        <v/>
      </c>
      <c r="CZ1205" s="44" t="str">
        <f t="shared" si="1288"/>
        <v/>
      </c>
      <c r="DA1205" s="49" t="str">
        <f t="shared" si="1278"/>
        <v/>
      </c>
      <c r="DB1205" s="44" t="str">
        <f t="shared" si="1289"/>
        <v/>
      </c>
      <c r="DC1205" s="44" t="str">
        <f t="shared" si="1290"/>
        <v/>
      </c>
      <c r="DD1205" s="44" t="str">
        <f t="shared" si="1291"/>
        <v/>
      </c>
      <c r="DE1205" s="44" t="str">
        <f t="shared" si="1292"/>
        <v/>
      </c>
      <c r="DF1205" s="44" t="str">
        <f t="shared" si="1293"/>
        <v/>
      </c>
      <c r="DG1205" s="44" t="str">
        <f t="shared" si="1294"/>
        <v/>
      </c>
      <c r="DH1205" s="44" t="str">
        <f t="shared" si="1247"/>
        <v/>
      </c>
      <c r="DI1205" s="50" t="str">
        <f t="shared" si="1295"/>
        <v/>
      </c>
      <c r="DJ1205" s="50" t="str">
        <f t="shared" si="1307"/>
        <v/>
      </c>
      <c r="DK1205" s="50" t="str">
        <f t="shared" si="1296"/>
        <v/>
      </c>
      <c r="DL1205" s="50" t="str">
        <f t="shared" si="1297"/>
        <v/>
      </c>
      <c r="DM1205" s="51" t="str">
        <f t="shared" si="1248"/>
        <v>000000000</v>
      </c>
      <c r="DN1205" s="52"/>
      <c r="DO1205" s="53"/>
      <c r="DP1205" s="52"/>
      <c r="DQ1205" s="53" t="str">
        <f t="shared" si="1279"/>
        <v/>
      </c>
      <c r="DR1205" s="52" t="str">
        <f t="shared" si="1280"/>
        <v/>
      </c>
      <c r="DS1205" s="53"/>
      <c r="DT1205" s="52"/>
      <c r="DU1205" s="53"/>
      <c r="DV1205" s="52"/>
      <c r="DW1205" s="99"/>
      <c r="DX1205" s="99"/>
      <c r="EI1205" s="83"/>
      <c r="EJ1205" s="102"/>
      <c r="EK1205" s="102"/>
      <c r="EL1205" s="102"/>
      <c r="EM1205" s="102"/>
      <c r="EN1205" s="102"/>
      <c r="EO1205" s="102"/>
      <c r="EP1205" s="102"/>
      <c r="EQ1205" s="102"/>
      <c r="ER1205" s="102"/>
      <c r="ES1205" s="102"/>
      <c r="ET1205" s="102"/>
      <c r="EU1205" s="102"/>
      <c r="EV1205" s="102"/>
      <c r="FL1205" s="36" t="str">
        <f t="shared" si="1298"/>
        <v>XX</v>
      </c>
    </row>
    <row r="1206" spans="1:168" s="36" customFormat="1" ht="49.5" customHeight="1" x14ac:dyDescent="0.35">
      <c r="A1206" s="67"/>
      <c r="B1206" s="39"/>
      <c r="C1206" s="39"/>
      <c r="D1206" s="40" t="s">
        <v>1830</v>
      </c>
      <c r="E1206" s="41" t="s">
        <v>4106</v>
      </c>
      <c r="F1206" s="41" t="s">
        <v>1831</v>
      </c>
      <c r="G1206" s="41"/>
      <c r="H1206" s="41"/>
      <c r="I1206" s="41" t="s">
        <v>2013</v>
      </c>
      <c r="J1206" s="41" t="s">
        <v>5300</v>
      </c>
      <c r="K1206" s="41"/>
      <c r="L1206" s="41"/>
      <c r="M1206" s="41" t="s">
        <v>816</v>
      </c>
      <c r="N1206" s="41" t="s">
        <v>817</v>
      </c>
      <c r="O1206" s="29" t="s">
        <v>820</v>
      </c>
      <c r="P1206" s="30" t="s">
        <v>821</v>
      </c>
      <c r="Q1206" s="31"/>
      <c r="R1206" s="31"/>
      <c r="S1206" s="32" t="s">
        <v>1830</v>
      </c>
      <c r="T1206" s="33"/>
      <c r="U1206" s="33" t="s">
        <v>3147</v>
      </c>
      <c r="V1206" s="33" t="s">
        <v>1831</v>
      </c>
      <c r="W1206" s="33" t="s">
        <v>4285</v>
      </c>
      <c r="X1206" s="33" t="s">
        <v>5050</v>
      </c>
      <c r="Y1206" s="33" t="s">
        <v>5051</v>
      </c>
      <c r="Z1206" s="33">
        <v>1</v>
      </c>
      <c r="AA1206" s="34" t="s">
        <v>5052</v>
      </c>
      <c r="AB1206" s="34">
        <v>210</v>
      </c>
      <c r="AC1206" s="34" t="s">
        <v>5053</v>
      </c>
      <c r="AD1206" s="34" t="s">
        <v>5054</v>
      </c>
      <c r="AE1206" s="34" t="s">
        <v>5053</v>
      </c>
      <c r="AF1206" s="34" t="s">
        <v>1830</v>
      </c>
      <c r="AG1206" s="34" t="s">
        <v>1831</v>
      </c>
      <c r="AH1206" s="34" t="s">
        <v>3147</v>
      </c>
      <c r="AI1206" s="34" t="s">
        <v>4285</v>
      </c>
      <c r="AJ1206" s="34" t="s">
        <v>4106</v>
      </c>
      <c r="AK1206" s="34" t="s">
        <v>5691</v>
      </c>
      <c r="AL1206" s="34" t="s">
        <v>4106</v>
      </c>
      <c r="AM1206" s="34" t="s">
        <v>5691</v>
      </c>
      <c r="AN1206" s="34">
        <v>1</v>
      </c>
      <c r="AO1206" s="34" t="s">
        <v>5691</v>
      </c>
      <c r="AP1206" s="34" t="s">
        <v>5691</v>
      </c>
      <c r="AQ1206" s="56">
        <v>0</v>
      </c>
      <c r="AR1206" s="56">
        <v>0</v>
      </c>
      <c r="AS1206" s="56">
        <v>0</v>
      </c>
      <c r="AT1206" s="42" t="s">
        <v>4106</v>
      </c>
      <c r="AU1206" s="42" t="s">
        <v>4106</v>
      </c>
      <c r="AV1206" s="42" t="s">
        <v>4106</v>
      </c>
      <c r="AW1206" s="35" t="s">
        <v>2741</v>
      </c>
      <c r="AX1206" s="35" t="s">
        <v>2744</v>
      </c>
      <c r="AY1206" s="35" t="s">
        <v>2745</v>
      </c>
      <c r="AZ1206" s="43" t="str">
        <f t="shared" si="1254"/>
        <v/>
      </c>
      <c r="BA1206" s="44"/>
      <c r="BB1206" s="43" t="str">
        <f t="shared" si="1255"/>
        <v/>
      </c>
      <c r="BC1206" s="45" t="str">
        <f t="shared" si="1256"/>
        <v/>
      </c>
      <c r="BD1206" s="45" t="str">
        <f t="shared" si="1257"/>
        <v/>
      </c>
      <c r="BE1206" s="45" t="s">
        <v>5691</v>
      </c>
      <c r="BF1206" s="45" t="str">
        <f t="shared" si="1251"/>
        <v/>
      </c>
      <c r="BG1206" s="45" t="str">
        <f t="shared" si="1258"/>
        <v/>
      </c>
      <c r="BH1206" s="12" t="str">
        <f t="shared" si="1259"/>
        <v/>
      </c>
      <c r="BI1206" s="43" t="str">
        <f t="shared" si="1260"/>
        <v/>
      </c>
      <c r="BJ1206" s="46" t="str">
        <f t="shared" si="1261"/>
        <v/>
      </c>
      <c r="BK1206" s="46" t="str">
        <f t="shared" si="1262"/>
        <v/>
      </c>
      <c r="BL1206" s="46" t="str">
        <f t="shared" si="1263"/>
        <v/>
      </c>
      <c r="BM1206" s="43" t="str">
        <f t="shared" si="1264"/>
        <v/>
      </c>
      <c r="BN1206" s="43" t="str">
        <f t="shared" si="1265"/>
        <v/>
      </c>
      <c r="BO1206" s="44" t="str">
        <f t="shared" si="1309"/>
        <v>X</v>
      </c>
      <c r="BP1206" s="44" t="str">
        <f t="shared" si="1245"/>
        <v>X</v>
      </c>
      <c r="BQ1206" s="44" t="str">
        <f t="shared" si="1249"/>
        <v/>
      </c>
      <c r="BR1206" s="46" t="str">
        <f t="shared" si="1299"/>
        <v/>
      </c>
      <c r="BS1206" s="47" t="str">
        <f t="shared" si="1300"/>
        <v/>
      </c>
      <c r="BT1206" s="46" t="str">
        <f t="shared" si="1301"/>
        <v/>
      </c>
      <c r="BU1206" s="46" t="str">
        <f t="shared" si="1302"/>
        <v/>
      </c>
      <c r="BV1206" s="73" t="str">
        <f t="shared" si="1281"/>
        <v/>
      </c>
      <c r="BW1206" s="47" t="str">
        <f t="shared" si="1310"/>
        <v/>
      </c>
      <c r="BX1206" s="47" t="str">
        <f t="shared" si="1311"/>
        <v>X</v>
      </c>
      <c r="BY1206" s="13" t="str">
        <f t="shared" si="1312"/>
        <v/>
      </c>
      <c r="BZ1206" s="14" t="str">
        <f t="shared" si="1303"/>
        <v/>
      </c>
      <c r="CA1206" s="48" t="str">
        <f t="shared" si="1304"/>
        <v/>
      </c>
      <c r="CB1206" s="44" t="str">
        <f t="shared" si="1305"/>
        <v/>
      </c>
      <c r="CC1206" s="44" t="str">
        <f t="shared" si="1266"/>
        <v/>
      </c>
      <c r="CD1206" s="44" t="str">
        <f t="shared" si="1252"/>
        <v/>
      </c>
      <c r="CE1206" s="44" t="str">
        <f t="shared" si="1306"/>
        <v/>
      </c>
      <c r="CF1206" s="44" t="str">
        <f t="shared" si="1267"/>
        <v/>
      </c>
      <c r="CG1206" s="44" t="str">
        <f t="shared" si="1268"/>
        <v/>
      </c>
      <c r="CH1206" s="44" t="str">
        <f t="shared" si="1269"/>
        <v/>
      </c>
      <c r="CI1206" s="44" t="str">
        <f t="shared" si="1270"/>
        <v/>
      </c>
      <c r="CJ1206" s="44" t="str">
        <f t="shared" si="1271"/>
        <v/>
      </c>
      <c r="CK1206" s="44" t="str">
        <f t="shared" si="1272"/>
        <v/>
      </c>
      <c r="CL1206" s="44" t="str">
        <f t="shared" si="1273"/>
        <v/>
      </c>
      <c r="CM1206" s="43" t="str">
        <f t="shared" si="1274"/>
        <v/>
      </c>
      <c r="CN1206" s="43" t="str">
        <f t="shared" si="1275"/>
        <v/>
      </c>
      <c r="CO1206" s="43" t="str">
        <f t="shared" si="1276"/>
        <v/>
      </c>
      <c r="CP1206" s="44" t="str">
        <f t="shared" si="1253"/>
        <v>X</v>
      </c>
      <c r="CQ1206" s="44" t="str">
        <f t="shared" si="1277"/>
        <v/>
      </c>
      <c r="CR1206" s="43" t="str">
        <f t="shared" si="1308"/>
        <v>X</v>
      </c>
      <c r="CS1206" s="44" t="s">
        <v>332</v>
      </c>
      <c r="CT1206" s="44">
        <v>1</v>
      </c>
      <c r="CU1206" s="44" t="str">
        <f t="shared" si="1283"/>
        <v/>
      </c>
      <c r="CV1206" s="44" t="str">
        <f t="shared" si="1284"/>
        <v/>
      </c>
      <c r="CW1206" s="44" t="str">
        <f t="shared" si="1285"/>
        <v/>
      </c>
      <c r="CX1206" s="44" t="str">
        <f t="shared" si="1286"/>
        <v/>
      </c>
      <c r="CY1206" s="44" t="str">
        <f t="shared" si="1287"/>
        <v/>
      </c>
      <c r="CZ1206" s="44" t="str">
        <f t="shared" si="1288"/>
        <v/>
      </c>
      <c r="DA1206" s="49" t="str">
        <f t="shared" si="1278"/>
        <v/>
      </c>
      <c r="DB1206" s="44" t="str">
        <f t="shared" si="1289"/>
        <v/>
      </c>
      <c r="DC1206" s="44" t="str">
        <f t="shared" si="1290"/>
        <v/>
      </c>
      <c r="DD1206" s="44" t="str">
        <f t="shared" si="1291"/>
        <v/>
      </c>
      <c r="DE1206" s="44" t="str">
        <f t="shared" si="1292"/>
        <v/>
      </c>
      <c r="DF1206" s="44" t="str">
        <f t="shared" si="1293"/>
        <v/>
      </c>
      <c r="DG1206" s="44" t="str">
        <f t="shared" si="1294"/>
        <v/>
      </c>
      <c r="DH1206" s="44" t="str">
        <f t="shared" si="1247"/>
        <v/>
      </c>
      <c r="DI1206" s="50" t="str">
        <f t="shared" si="1295"/>
        <v/>
      </c>
      <c r="DJ1206" s="50" t="str">
        <f t="shared" si="1307"/>
        <v/>
      </c>
      <c r="DK1206" s="50" t="str">
        <f t="shared" si="1296"/>
        <v/>
      </c>
      <c r="DL1206" s="50" t="str">
        <f t="shared" si="1297"/>
        <v/>
      </c>
      <c r="DM1206" s="51" t="str">
        <f t="shared" si="1248"/>
        <v>000000000</v>
      </c>
      <c r="DN1206" s="52"/>
      <c r="DO1206" s="53"/>
      <c r="DP1206" s="52"/>
      <c r="DQ1206" s="53" t="str">
        <f t="shared" si="1279"/>
        <v/>
      </c>
      <c r="DR1206" s="52" t="str">
        <f t="shared" si="1280"/>
        <v/>
      </c>
      <c r="DS1206" s="53"/>
      <c r="DT1206" s="52"/>
      <c r="DU1206" s="53"/>
      <c r="DV1206" s="52"/>
      <c r="DW1206" s="99"/>
      <c r="DX1206" s="99"/>
      <c r="EI1206" s="83"/>
      <c r="EJ1206" s="102"/>
      <c r="EK1206" s="102"/>
      <c r="EL1206" s="102"/>
      <c r="EM1206" s="102"/>
      <c r="EN1206" s="102"/>
      <c r="EO1206" s="102"/>
      <c r="EP1206" s="102"/>
      <c r="EQ1206" s="102"/>
      <c r="ER1206" s="102"/>
      <c r="ES1206" s="102"/>
      <c r="ET1206" s="102"/>
      <c r="EU1206" s="102"/>
      <c r="EV1206" s="102"/>
      <c r="FL1206" s="36" t="str">
        <f t="shared" si="1298"/>
        <v>XX</v>
      </c>
    </row>
    <row r="1207" spans="1:168" s="36" customFormat="1" ht="49.5" customHeight="1" x14ac:dyDescent="0.35">
      <c r="A1207" s="67"/>
      <c r="B1207" s="39"/>
      <c r="C1207" s="39"/>
      <c r="D1207" s="40" t="s">
        <v>5048</v>
      </c>
      <c r="E1207" s="41" t="s">
        <v>4106</v>
      </c>
      <c r="F1207" s="41" t="s">
        <v>5049</v>
      </c>
      <c r="G1207" s="41"/>
      <c r="H1207" s="41"/>
      <c r="I1207" s="41" t="s">
        <v>5396</v>
      </c>
      <c r="J1207" s="41" t="s">
        <v>5889</v>
      </c>
      <c r="K1207" s="41"/>
      <c r="L1207" s="41"/>
      <c r="M1207" s="41" t="s">
        <v>5046</v>
      </c>
      <c r="N1207" s="41" t="s">
        <v>5047</v>
      </c>
      <c r="O1207" s="29" t="s">
        <v>5050</v>
      </c>
      <c r="P1207" s="30" t="s">
        <v>5051</v>
      </c>
      <c r="Q1207" s="31"/>
      <c r="R1207" s="31"/>
      <c r="S1207" s="32" t="s">
        <v>5048</v>
      </c>
      <c r="T1207" s="33"/>
      <c r="U1207" s="33" t="s">
        <v>3147</v>
      </c>
      <c r="V1207" s="33" t="s">
        <v>5049</v>
      </c>
      <c r="W1207" s="33" t="s">
        <v>4285</v>
      </c>
      <c r="X1207" s="33" t="s">
        <v>5050</v>
      </c>
      <c r="Y1207" s="33" t="s">
        <v>5051</v>
      </c>
      <c r="Z1207" s="33">
        <v>1</v>
      </c>
      <c r="AA1207" s="34" t="s">
        <v>5052</v>
      </c>
      <c r="AB1207" s="34">
        <v>210</v>
      </c>
      <c r="AC1207" s="34" t="s">
        <v>5053</v>
      </c>
      <c r="AD1207" s="34" t="s">
        <v>5054</v>
      </c>
      <c r="AE1207" s="34" t="s">
        <v>5053</v>
      </c>
      <c r="AF1207" s="34" t="s">
        <v>5048</v>
      </c>
      <c r="AG1207" s="34" t="s">
        <v>5049</v>
      </c>
      <c r="AH1207" s="34" t="s">
        <v>3147</v>
      </c>
      <c r="AI1207" s="34" t="s">
        <v>4285</v>
      </c>
      <c r="AJ1207" s="34" t="s">
        <v>4106</v>
      </c>
      <c r="AK1207" s="34" t="s">
        <v>5691</v>
      </c>
      <c r="AL1207" s="34" t="s">
        <v>4106</v>
      </c>
      <c r="AM1207" s="34" t="s">
        <v>5691</v>
      </c>
      <c r="AN1207" s="34">
        <v>1</v>
      </c>
      <c r="AO1207" s="34" t="s">
        <v>5691</v>
      </c>
      <c r="AP1207" s="34" t="s">
        <v>5691</v>
      </c>
      <c r="AQ1207" s="56">
        <v>0</v>
      </c>
      <c r="AR1207" s="56">
        <v>0</v>
      </c>
      <c r="AS1207" s="56">
        <v>0</v>
      </c>
      <c r="AT1207" s="42" t="s">
        <v>4106</v>
      </c>
      <c r="AU1207" s="42" t="s">
        <v>4106</v>
      </c>
      <c r="AV1207" s="42" t="s">
        <v>4106</v>
      </c>
      <c r="AW1207" s="35"/>
      <c r="AX1207" s="35"/>
      <c r="AY1207" s="35"/>
      <c r="AZ1207" s="43" t="str">
        <f t="shared" si="1254"/>
        <v/>
      </c>
      <c r="BA1207" s="44"/>
      <c r="BB1207" s="43" t="str">
        <f t="shared" si="1255"/>
        <v/>
      </c>
      <c r="BC1207" s="45" t="str">
        <f t="shared" si="1256"/>
        <v/>
      </c>
      <c r="BD1207" s="45" t="str">
        <f t="shared" si="1257"/>
        <v/>
      </c>
      <c r="BE1207" s="45" t="s">
        <v>5691</v>
      </c>
      <c r="BF1207" s="45" t="str">
        <f t="shared" si="1251"/>
        <v/>
      </c>
      <c r="BG1207" s="45" t="str">
        <f t="shared" si="1258"/>
        <v/>
      </c>
      <c r="BH1207" s="12" t="str">
        <f t="shared" si="1259"/>
        <v/>
      </c>
      <c r="BI1207" s="43" t="str">
        <f t="shared" si="1260"/>
        <v/>
      </c>
      <c r="BJ1207" s="46" t="str">
        <f t="shared" si="1261"/>
        <v/>
      </c>
      <c r="BK1207" s="46" t="str">
        <f t="shared" si="1262"/>
        <v/>
      </c>
      <c r="BL1207" s="46" t="str">
        <f t="shared" si="1263"/>
        <v/>
      </c>
      <c r="BM1207" s="43" t="str">
        <f t="shared" si="1264"/>
        <v/>
      </c>
      <c r="BN1207" s="43" t="str">
        <f t="shared" si="1265"/>
        <v/>
      </c>
      <c r="BO1207" s="44" t="str">
        <f t="shared" si="1309"/>
        <v>X</v>
      </c>
      <c r="BP1207" s="44" t="str">
        <f t="shared" si="1245"/>
        <v>X</v>
      </c>
      <c r="BQ1207" s="44" t="str">
        <f t="shared" si="1249"/>
        <v/>
      </c>
      <c r="BR1207" s="46" t="str">
        <f t="shared" si="1299"/>
        <v/>
      </c>
      <c r="BS1207" s="47" t="str">
        <f t="shared" si="1300"/>
        <v/>
      </c>
      <c r="BT1207" s="46" t="str">
        <f t="shared" si="1301"/>
        <v/>
      </c>
      <c r="BU1207" s="46" t="str">
        <f t="shared" si="1302"/>
        <v/>
      </c>
      <c r="BV1207" s="73" t="str">
        <f t="shared" si="1281"/>
        <v/>
      </c>
      <c r="BW1207" s="47" t="str">
        <f t="shared" si="1310"/>
        <v/>
      </c>
      <c r="BX1207" s="47" t="str">
        <f t="shared" si="1311"/>
        <v>X</v>
      </c>
      <c r="BY1207" s="13" t="str">
        <f t="shared" si="1312"/>
        <v/>
      </c>
      <c r="BZ1207" s="14" t="str">
        <f t="shared" si="1303"/>
        <v/>
      </c>
      <c r="CA1207" s="48" t="str">
        <f t="shared" si="1304"/>
        <v/>
      </c>
      <c r="CB1207" s="44" t="str">
        <f t="shared" si="1305"/>
        <v/>
      </c>
      <c r="CC1207" s="44" t="str">
        <f t="shared" si="1266"/>
        <v/>
      </c>
      <c r="CD1207" s="44" t="str">
        <f t="shared" si="1252"/>
        <v/>
      </c>
      <c r="CE1207" s="44" t="str">
        <f t="shared" si="1306"/>
        <v/>
      </c>
      <c r="CF1207" s="44" t="str">
        <f t="shared" si="1267"/>
        <v/>
      </c>
      <c r="CG1207" s="44" t="str">
        <f t="shared" si="1268"/>
        <v/>
      </c>
      <c r="CH1207" s="44" t="str">
        <f t="shared" si="1269"/>
        <v/>
      </c>
      <c r="CI1207" s="44" t="str">
        <f t="shared" si="1270"/>
        <v/>
      </c>
      <c r="CJ1207" s="44" t="str">
        <f t="shared" si="1271"/>
        <v/>
      </c>
      <c r="CK1207" s="44" t="str">
        <f t="shared" si="1272"/>
        <v/>
      </c>
      <c r="CL1207" s="44" t="str">
        <f t="shared" si="1273"/>
        <v/>
      </c>
      <c r="CM1207" s="43" t="str">
        <f t="shared" si="1274"/>
        <v/>
      </c>
      <c r="CN1207" s="43" t="str">
        <f t="shared" si="1275"/>
        <v/>
      </c>
      <c r="CO1207" s="43" t="str">
        <f t="shared" si="1276"/>
        <v/>
      </c>
      <c r="CP1207" s="44" t="str">
        <f t="shared" si="1253"/>
        <v>X</v>
      </c>
      <c r="CQ1207" s="44" t="str">
        <f t="shared" si="1277"/>
        <v/>
      </c>
      <c r="CR1207" s="43" t="str">
        <f t="shared" si="1308"/>
        <v>X</v>
      </c>
      <c r="CS1207" s="44" t="s">
        <v>332</v>
      </c>
      <c r="CT1207" s="44">
        <v>1</v>
      </c>
      <c r="CU1207" s="44" t="str">
        <f t="shared" si="1283"/>
        <v/>
      </c>
      <c r="CV1207" s="44" t="str">
        <f t="shared" si="1284"/>
        <v/>
      </c>
      <c r="CW1207" s="44" t="str">
        <f t="shared" si="1285"/>
        <v/>
      </c>
      <c r="CX1207" s="44" t="str">
        <f t="shared" si="1286"/>
        <v/>
      </c>
      <c r="CY1207" s="44" t="str">
        <f t="shared" si="1287"/>
        <v/>
      </c>
      <c r="CZ1207" s="44" t="str">
        <f t="shared" si="1288"/>
        <v/>
      </c>
      <c r="DA1207" s="49" t="str">
        <f t="shared" si="1278"/>
        <v/>
      </c>
      <c r="DB1207" s="44" t="str">
        <f t="shared" si="1289"/>
        <v/>
      </c>
      <c r="DC1207" s="44" t="str">
        <f t="shared" si="1290"/>
        <v/>
      </c>
      <c r="DD1207" s="44" t="str">
        <f t="shared" si="1291"/>
        <v/>
      </c>
      <c r="DE1207" s="44" t="str">
        <f t="shared" si="1292"/>
        <v/>
      </c>
      <c r="DF1207" s="44" t="str">
        <f t="shared" si="1293"/>
        <v/>
      </c>
      <c r="DG1207" s="44" t="str">
        <f t="shared" si="1294"/>
        <v/>
      </c>
      <c r="DH1207" s="44" t="str">
        <f t="shared" si="1247"/>
        <v/>
      </c>
      <c r="DI1207" s="50" t="str">
        <f t="shared" si="1295"/>
        <v/>
      </c>
      <c r="DJ1207" s="50" t="str">
        <f t="shared" si="1307"/>
        <v/>
      </c>
      <c r="DK1207" s="50" t="str">
        <f t="shared" si="1296"/>
        <v/>
      </c>
      <c r="DL1207" s="50" t="str">
        <f t="shared" si="1297"/>
        <v/>
      </c>
      <c r="DM1207" s="51" t="str">
        <f t="shared" si="1248"/>
        <v>000000000</v>
      </c>
      <c r="DN1207" s="52"/>
      <c r="DO1207" s="53"/>
      <c r="DP1207" s="52"/>
      <c r="DQ1207" s="53" t="str">
        <f t="shared" si="1279"/>
        <v/>
      </c>
      <c r="DR1207" s="52" t="str">
        <f t="shared" si="1280"/>
        <v/>
      </c>
      <c r="DS1207" s="53"/>
      <c r="DT1207" s="52"/>
      <c r="DU1207" s="53"/>
      <c r="DV1207" s="52"/>
      <c r="DW1207" s="99"/>
      <c r="DX1207" s="99"/>
      <c r="EI1207" s="83"/>
      <c r="EJ1207" s="102"/>
      <c r="EK1207" s="102"/>
      <c r="EL1207" s="102"/>
      <c r="EM1207" s="102"/>
      <c r="EN1207" s="102"/>
      <c r="EO1207" s="102"/>
      <c r="EP1207" s="102"/>
      <c r="EQ1207" s="102"/>
      <c r="ER1207" s="102"/>
      <c r="ES1207" s="102"/>
      <c r="ET1207" s="102"/>
      <c r="EU1207" s="102"/>
      <c r="EV1207" s="102"/>
      <c r="FL1207" s="36" t="str">
        <f t="shared" si="1298"/>
        <v>XX</v>
      </c>
    </row>
    <row r="1208" spans="1:168" s="36" customFormat="1" ht="49.5" customHeight="1" x14ac:dyDescent="0.35">
      <c r="A1208" s="67"/>
      <c r="B1208" s="39"/>
      <c r="C1208" s="39"/>
      <c r="D1208" s="40"/>
      <c r="E1208" s="41"/>
      <c r="F1208" s="41"/>
      <c r="G1208" s="41"/>
      <c r="H1208" s="41"/>
      <c r="I1208" s="41"/>
      <c r="J1208" s="41"/>
      <c r="K1208" s="41"/>
      <c r="L1208" s="41"/>
      <c r="M1208" s="41"/>
      <c r="N1208" s="41"/>
      <c r="O1208" s="29"/>
      <c r="P1208" s="30"/>
      <c r="Q1208" s="31"/>
      <c r="R1208" s="31"/>
      <c r="S1208" s="32" t="s">
        <v>693</v>
      </c>
      <c r="T1208" s="33"/>
      <c r="U1208" s="33" t="s">
        <v>4106</v>
      </c>
      <c r="V1208" s="33" t="s">
        <v>4608</v>
      </c>
      <c r="W1208" s="33" t="s">
        <v>5691</v>
      </c>
      <c r="X1208" s="33" t="s">
        <v>4108</v>
      </c>
      <c r="Y1208" s="33" t="s">
        <v>4109</v>
      </c>
      <c r="Z1208" s="33">
        <v>1</v>
      </c>
      <c r="AA1208" s="34" t="s">
        <v>4110</v>
      </c>
      <c r="AB1208" s="34">
        <v>111</v>
      </c>
      <c r="AC1208" s="34" t="s">
        <v>4111</v>
      </c>
      <c r="AD1208" s="34" t="s">
        <v>4112</v>
      </c>
      <c r="AE1208" s="34" t="s">
        <v>5684</v>
      </c>
      <c r="AF1208" s="34" t="s">
        <v>869</v>
      </c>
      <c r="AG1208" s="34" t="s">
        <v>870</v>
      </c>
      <c r="AH1208" s="34" t="s">
        <v>5734</v>
      </c>
      <c r="AI1208" s="34" t="s">
        <v>2988</v>
      </c>
      <c r="AJ1208" s="34" t="s">
        <v>4106</v>
      </c>
      <c r="AK1208" s="34" t="s">
        <v>5691</v>
      </c>
      <c r="AL1208" s="34" t="s">
        <v>4106</v>
      </c>
      <c r="AM1208" s="34" t="s">
        <v>5691</v>
      </c>
      <c r="AN1208" s="34">
        <v>1</v>
      </c>
      <c r="AO1208" s="34" t="s">
        <v>5691</v>
      </c>
      <c r="AP1208" s="34" t="s">
        <v>5691</v>
      </c>
      <c r="AQ1208" s="56">
        <v>1</v>
      </c>
      <c r="AR1208" s="56">
        <v>2</v>
      </c>
      <c r="AS1208" s="56">
        <v>1</v>
      </c>
      <c r="AT1208" s="42" t="s">
        <v>909</v>
      </c>
      <c r="AU1208" s="42" t="s">
        <v>5696</v>
      </c>
      <c r="AV1208" s="42" t="s">
        <v>4106</v>
      </c>
      <c r="AW1208" s="35" t="s">
        <v>5718</v>
      </c>
      <c r="AX1208" s="35" t="s">
        <v>871</v>
      </c>
      <c r="AY1208" s="35" t="s">
        <v>872</v>
      </c>
      <c r="AZ1208" s="43" t="str">
        <f t="shared" si="1254"/>
        <v>X</v>
      </c>
      <c r="BA1208" s="44"/>
      <c r="BB1208" s="43" t="str">
        <f t="shared" si="1255"/>
        <v/>
      </c>
      <c r="BC1208" s="45" t="str">
        <f t="shared" si="1256"/>
        <v/>
      </c>
      <c r="BD1208" s="45" t="str">
        <f t="shared" si="1257"/>
        <v/>
      </c>
      <c r="BE1208" s="45" t="s">
        <v>5691</v>
      </c>
      <c r="BF1208" s="45" t="str">
        <f t="shared" ref="BF1208:BF1218" si="1313">IF(BE1208="",BD1208,"")</f>
        <v/>
      </c>
      <c r="BG1208" s="45" t="str">
        <f t="shared" si="1258"/>
        <v/>
      </c>
      <c r="BH1208" s="12" t="str">
        <f t="shared" si="1259"/>
        <v/>
      </c>
      <c r="BI1208" s="43" t="str">
        <f t="shared" si="1260"/>
        <v/>
      </c>
      <c r="BJ1208" s="46" t="str">
        <f t="shared" si="1261"/>
        <v/>
      </c>
      <c r="BK1208" s="46" t="str">
        <f t="shared" si="1262"/>
        <v/>
      </c>
      <c r="BL1208" s="46" t="str">
        <f t="shared" si="1263"/>
        <v/>
      </c>
      <c r="BM1208" s="43" t="str">
        <f t="shared" si="1264"/>
        <v/>
      </c>
      <c r="BN1208" s="43" t="str">
        <f t="shared" si="1265"/>
        <v/>
      </c>
      <c r="BO1208" s="44" t="str">
        <f t="shared" si="1309"/>
        <v/>
      </c>
      <c r="BP1208" s="44" t="str">
        <f t="shared" si="1245"/>
        <v>X</v>
      </c>
      <c r="BQ1208" s="44" t="str">
        <f t="shared" si="1249"/>
        <v/>
      </c>
      <c r="BR1208" s="46" t="str">
        <f t="shared" si="1299"/>
        <v/>
      </c>
      <c r="BS1208" s="47" t="str">
        <f t="shared" si="1300"/>
        <v/>
      </c>
      <c r="BT1208" s="46" t="str">
        <f t="shared" si="1301"/>
        <v/>
      </c>
      <c r="BU1208" s="46" t="str">
        <f t="shared" si="1302"/>
        <v/>
      </c>
      <c r="BV1208" s="73" t="str">
        <f t="shared" si="1281"/>
        <v/>
      </c>
      <c r="BW1208" s="47" t="str">
        <f t="shared" si="1310"/>
        <v/>
      </c>
      <c r="BX1208" s="47" t="str">
        <f t="shared" si="1311"/>
        <v/>
      </c>
      <c r="BY1208" s="13" t="str">
        <f t="shared" si="1312"/>
        <v/>
      </c>
      <c r="BZ1208" s="14" t="str">
        <f t="shared" si="1303"/>
        <v/>
      </c>
      <c r="CA1208" s="48" t="str">
        <f t="shared" si="1304"/>
        <v>X</v>
      </c>
      <c r="CB1208" s="44" t="str">
        <f t="shared" si="1305"/>
        <v/>
      </c>
      <c r="CC1208" s="44" t="str">
        <f t="shared" si="1266"/>
        <v/>
      </c>
      <c r="CD1208" s="44" t="str">
        <f t="shared" si="1252"/>
        <v/>
      </c>
      <c r="CE1208" s="44" t="str">
        <f t="shared" si="1306"/>
        <v/>
      </c>
      <c r="CF1208" s="44" t="str">
        <f t="shared" si="1267"/>
        <v/>
      </c>
      <c r="CG1208" s="44" t="str">
        <f t="shared" si="1268"/>
        <v/>
      </c>
      <c r="CH1208" s="44" t="str">
        <f t="shared" si="1269"/>
        <v/>
      </c>
      <c r="CI1208" s="44" t="str">
        <f t="shared" si="1270"/>
        <v/>
      </c>
      <c r="CJ1208" s="44" t="str">
        <f t="shared" si="1271"/>
        <v/>
      </c>
      <c r="CK1208" s="44" t="str">
        <f t="shared" si="1272"/>
        <v/>
      </c>
      <c r="CL1208" s="44" t="str">
        <f t="shared" si="1273"/>
        <v/>
      </c>
      <c r="CM1208" s="43" t="str">
        <f t="shared" si="1274"/>
        <v/>
      </c>
      <c r="CN1208" s="43" t="str">
        <f t="shared" si="1275"/>
        <v/>
      </c>
      <c r="CO1208" s="43" t="str">
        <f t="shared" si="1276"/>
        <v/>
      </c>
      <c r="CP1208" s="44" t="str">
        <f t="shared" si="1253"/>
        <v/>
      </c>
      <c r="CQ1208" s="44" t="str">
        <f t="shared" si="1277"/>
        <v/>
      </c>
      <c r="CR1208" s="43" t="str">
        <f t="shared" si="1308"/>
        <v/>
      </c>
      <c r="CS1208" s="44">
        <v>0</v>
      </c>
      <c r="CT1208" s="44">
        <v>0</v>
      </c>
      <c r="CU1208" s="44" t="str">
        <f t="shared" si="1283"/>
        <v/>
      </c>
      <c r="CV1208" s="44" t="str">
        <f t="shared" si="1284"/>
        <v/>
      </c>
      <c r="CW1208" s="44" t="str">
        <f t="shared" si="1285"/>
        <v/>
      </c>
      <c r="CX1208" s="44" t="str">
        <f t="shared" si="1286"/>
        <v/>
      </c>
      <c r="CY1208" s="44" t="str">
        <f t="shared" si="1287"/>
        <v/>
      </c>
      <c r="CZ1208" s="44" t="str">
        <f t="shared" si="1288"/>
        <v/>
      </c>
      <c r="DA1208" s="49" t="str">
        <f t="shared" si="1278"/>
        <v/>
      </c>
      <c r="DB1208" s="44" t="str">
        <f t="shared" si="1289"/>
        <v/>
      </c>
      <c r="DC1208" s="44" t="str">
        <f t="shared" si="1290"/>
        <v/>
      </c>
      <c r="DD1208" s="44" t="str">
        <f t="shared" si="1291"/>
        <v/>
      </c>
      <c r="DE1208" s="44" t="str">
        <f t="shared" si="1292"/>
        <v/>
      </c>
      <c r="DF1208" s="44" t="str">
        <f t="shared" si="1293"/>
        <v/>
      </c>
      <c r="DG1208" s="44" t="str">
        <f t="shared" si="1294"/>
        <v/>
      </c>
      <c r="DH1208" s="44" t="str">
        <f t="shared" si="1247"/>
        <v>X</v>
      </c>
      <c r="DI1208" s="50" t="str">
        <f t="shared" si="1295"/>
        <v/>
      </c>
      <c r="DJ1208" s="50" t="str">
        <f t="shared" si="1307"/>
        <v/>
      </c>
      <c r="DK1208" s="50" t="str">
        <f t="shared" si="1296"/>
        <v/>
      </c>
      <c r="DL1208" s="50" t="str">
        <f t="shared" si="1297"/>
        <v/>
      </c>
      <c r="DM1208" s="51" t="str">
        <f t="shared" si="1248"/>
        <v>006022000</v>
      </c>
      <c r="DN1208" s="52"/>
      <c r="DO1208" s="53"/>
      <c r="DP1208" s="52"/>
      <c r="DQ1208" s="53" t="str">
        <f t="shared" si="1279"/>
        <v/>
      </c>
      <c r="DR1208" s="52" t="str">
        <f t="shared" si="1280"/>
        <v/>
      </c>
      <c r="DS1208" s="53"/>
      <c r="DT1208" s="52"/>
      <c r="DU1208" s="53"/>
      <c r="DV1208" s="52"/>
      <c r="DW1208" s="99"/>
      <c r="DX1208" s="99"/>
      <c r="EI1208" s="83"/>
      <c r="EJ1208" s="102"/>
      <c r="EK1208" s="102"/>
      <c r="EL1208" s="102"/>
      <c r="EM1208" s="102"/>
      <c r="EN1208" s="102"/>
      <c r="EO1208" s="102"/>
      <c r="EP1208" s="102"/>
      <c r="EQ1208" s="102"/>
      <c r="ER1208" s="102"/>
      <c r="ES1208" s="102"/>
      <c r="ET1208" s="102"/>
      <c r="EU1208" s="102"/>
      <c r="EV1208" s="102"/>
      <c r="FL1208" s="36" t="str">
        <f t="shared" si="1298"/>
        <v/>
      </c>
    </row>
    <row r="1209" spans="1:168" s="36" customFormat="1" ht="49.5" customHeight="1" x14ac:dyDescent="0.35">
      <c r="A1209" s="67"/>
      <c r="B1209" s="39"/>
      <c r="C1209" s="39"/>
      <c r="D1209" s="40"/>
      <c r="E1209" s="41"/>
      <c r="F1209" s="41"/>
      <c r="G1209" s="41"/>
      <c r="H1209" s="41"/>
      <c r="I1209" s="41"/>
      <c r="J1209" s="41"/>
      <c r="K1209" s="41"/>
      <c r="L1209" s="41"/>
      <c r="M1209" s="41" t="s">
        <v>5046</v>
      </c>
      <c r="N1209" s="41" t="s">
        <v>5047</v>
      </c>
      <c r="O1209" s="29" t="s">
        <v>5050</v>
      </c>
      <c r="P1209" s="30" t="s">
        <v>5051</v>
      </c>
      <c r="Q1209" s="31"/>
      <c r="R1209" s="31"/>
      <c r="S1209" s="32" t="s">
        <v>1465</v>
      </c>
      <c r="T1209" s="33"/>
      <c r="U1209" s="33" t="s">
        <v>4106</v>
      </c>
      <c r="V1209" s="33" t="s">
        <v>4609</v>
      </c>
      <c r="W1209" s="33" t="s">
        <v>5691</v>
      </c>
      <c r="X1209" s="33" t="s">
        <v>5050</v>
      </c>
      <c r="Y1209" s="33" t="s">
        <v>5051</v>
      </c>
      <c r="Z1209" s="33">
        <v>1</v>
      </c>
      <c r="AA1209" s="34" t="s">
        <v>5052</v>
      </c>
      <c r="AB1209" s="34">
        <v>210</v>
      </c>
      <c r="AC1209" s="34" t="s">
        <v>5053</v>
      </c>
      <c r="AD1209" s="34" t="s">
        <v>5054</v>
      </c>
      <c r="AE1209" s="34" t="s">
        <v>5053</v>
      </c>
      <c r="AF1209" s="34" t="s">
        <v>1465</v>
      </c>
      <c r="AG1209" s="34" t="s">
        <v>4609</v>
      </c>
      <c r="AH1209" s="34" t="s">
        <v>4106</v>
      </c>
      <c r="AI1209" s="34"/>
      <c r="AJ1209" s="34" t="s">
        <v>4106</v>
      </c>
      <c r="AK1209" s="34" t="s">
        <v>5691</v>
      </c>
      <c r="AL1209" s="34" t="s">
        <v>4106</v>
      </c>
      <c r="AM1209" s="34" t="s">
        <v>5691</v>
      </c>
      <c r="AN1209" s="34">
        <v>1</v>
      </c>
      <c r="AO1209" s="34" t="s">
        <v>5691</v>
      </c>
      <c r="AP1209" s="34" t="s">
        <v>5691</v>
      </c>
      <c r="AQ1209" s="56">
        <v>0</v>
      </c>
      <c r="AR1209" s="56">
        <v>0</v>
      </c>
      <c r="AS1209" s="56">
        <v>0</v>
      </c>
      <c r="AT1209" s="42" t="s">
        <v>4106</v>
      </c>
      <c r="AU1209" s="42" t="s">
        <v>4106</v>
      </c>
      <c r="AV1209" s="42" t="s">
        <v>4106</v>
      </c>
      <c r="AW1209" s="35" t="s">
        <v>2741</v>
      </c>
      <c r="AX1209" s="35" t="s">
        <v>2744</v>
      </c>
      <c r="AY1209" s="35" t="s">
        <v>4610</v>
      </c>
      <c r="AZ1209" s="43" t="str">
        <f t="shared" si="1254"/>
        <v/>
      </c>
      <c r="BA1209" s="44"/>
      <c r="BB1209" s="43" t="str">
        <f t="shared" si="1255"/>
        <v/>
      </c>
      <c r="BC1209" s="45" t="str">
        <f t="shared" si="1256"/>
        <v/>
      </c>
      <c r="BD1209" s="45" t="str">
        <f t="shared" si="1257"/>
        <v/>
      </c>
      <c r="BE1209" s="45" t="s">
        <v>5691</v>
      </c>
      <c r="BF1209" s="45" t="str">
        <f t="shared" si="1313"/>
        <v/>
      </c>
      <c r="BG1209" s="45" t="str">
        <f t="shared" si="1258"/>
        <v/>
      </c>
      <c r="BH1209" s="12" t="str">
        <f t="shared" si="1259"/>
        <v/>
      </c>
      <c r="BI1209" s="43" t="str">
        <f t="shared" si="1260"/>
        <v/>
      </c>
      <c r="BJ1209" s="46" t="str">
        <f t="shared" si="1261"/>
        <v/>
      </c>
      <c r="BK1209" s="46" t="str">
        <f t="shared" si="1262"/>
        <v/>
      </c>
      <c r="BL1209" s="46" t="str">
        <f t="shared" si="1263"/>
        <v/>
      </c>
      <c r="BM1209" s="43" t="str">
        <f t="shared" si="1264"/>
        <v/>
      </c>
      <c r="BN1209" s="43" t="str">
        <f t="shared" si="1265"/>
        <v/>
      </c>
      <c r="BO1209" s="44" t="str">
        <f t="shared" si="1309"/>
        <v>X</v>
      </c>
      <c r="BP1209" s="44" t="str">
        <f t="shared" si="1245"/>
        <v>X</v>
      </c>
      <c r="BQ1209" s="44" t="str">
        <f t="shared" si="1249"/>
        <v/>
      </c>
      <c r="BR1209" s="46" t="str">
        <f t="shared" si="1299"/>
        <v/>
      </c>
      <c r="BS1209" s="47" t="str">
        <f t="shared" si="1300"/>
        <v/>
      </c>
      <c r="BT1209" s="46" t="str">
        <f t="shared" si="1301"/>
        <v/>
      </c>
      <c r="BU1209" s="46" t="str">
        <f t="shared" si="1302"/>
        <v/>
      </c>
      <c r="BV1209" s="73" t="str">
        <f t="shared" si="1281"/>
        <v/>
      </c>
      <c r="BW1209" s="47" t="str">
        <f t="shared" si="1310"/>
        <v/>
      </c>
      <c r="BX1209" s="47" t="str">
        <f t="shared" si="1311"/>
        <v>X</v>
      </c>
      <c r="BY1209" s="13" t="str">
        <f t="shared" si="1312"/>
        <v/>
      </c>
      <c r="BZ1209" s="14" t="str">
        <f t="shared" si="1303"/>
        <v/>
      </c>
      <c r="CA1209" s="48" t="str">
        <f t="shared" si="1304"/>
        <v/>
      </c>
      <c r="CB1209" s="44" t="str">
        <f t="shared" si="1305"/>
        <v/>
      </c>
      <c r="CC1209" s="44" t="str">
        <f t="shared" si="1266"/>
        <v/>
      </c>
      <c r="CD1209" s="44" t="str">
        <f t="shared" si="1252"/>
        <v/>
      </c>
      <c r="CE1209" s="44" t="str">
        <f t="shared" si="1306"/>
        <v/>
      </c>
      <c r="CF1209" s="44" t="str">
        <f t="shared" si="1267"/>
        <v/>
      </c>
      <c r="CG1209" s="44" t="str">
        <f t="shared" si="1268"/>
        <v/>
      </c>
      <c r="CH1209" s="44" t="str">
        <f t="shared" si="1269"/>
        <v/>
      </c>
      <c r="CI1209" s="44" t="str">
        <f t="shared" si="1270"/>
        <v/>
      </c>
      <c r="CJ1209" s="44" t="str">
        <f t="shared" si="1271"/>
        <v/>
      </c>
      <c r="CK1209" s="44" t="str">
        <f t="shared" si="1272"/>
        <v/>
      </c>
      <c r="CL1209" s="44" t="str">
        <f t="shared" si="1273"/>
        <v/>
      </c>
      <c r="CM1209" s="43" t="str">
        <f t="shared" si="1274"/>
        <v/>
      </c>
      <c r="CN1209" s="43" t="str">
        <f t="shared" si="1275"/>
        <v/>
      </c>
      <c r="CO1209" s="43" t="str">
        <f t="shared" si="1276"/>
        <v/>
      </c>
      <c r="CP1209" s="44" t="str">
        <f t="shared" si="1253"/>
        <v>X</v>
      </c>
      <c r="CQ1209" s="44" t="str">
        <f t="shared" si="1277"/>
        <v/>
      </c>
      <c r="CR1209" s="43" t="str">
        <f t="shared" si="1308"/>
        <v/>
      </c>
      <c r="CS1209" s="44" t="s">
        <v>5285</v>
      </c>
      <c r="CT1209" s="44">
        <v>0</v>
      </c>
      <c r="CU1209" s="44" t="str">
        <f t="shared" si="1283"/>
        <v/>
      </c>
      <c r="CV1209" s="44" t="str">
        <f t="shared" si="1284"/>
        <v/>
      </c>
      <c r="CW1209" s="44" t="str">
        <f t="shared" si="1285"/>
        <v/>
      </c>
      <c r="CX1209" s="44" t="str">
        <f t="shared" si="1286"/>
        <v/>
      </c>
      <c r="CY1209" s="44" t="str">
        <f t="shared" si="1287"/>
        <v/>
      </c>
      <c r="CZ1209" s="44" t="str">
        <f t="shared" si="1288"/>
        <v/>
      </c>
      <c r="DA1209" s="49" t="str">
        <f t="shared" si="1278"/>
        <v/>
      </c>
      <c r="DB1209" s="44" t="str">
        <f t="shared" si="1289"/>
        <v/>
      </c>
      <c r="DC1209" s="44" t="str">
        <f t="shared" si="1290"/>
        <v/>
      </c>
      <c r="DD1209" s="44" t="str">
        <f t="shared" si="1291"/>
        <v/>
      </c>
      <c r="DE1209" s="44" t="str">
        <f t="shared" si="1292"/>
        <v/>
      </c>
      <c r="DF1209" s="44" t="str">
        <f t="shared" si="1293"/>
        <v/>
      </c>
      <c r="DG1209" s="44" t="str">
        <f t="shared" si="1294"/>
        <v/>
      </c>
      <c r="DH1209" s="44" t="str">
        <f t="shared" si="1247"/>
        <v/>
      </c>
      <c r="DI1209" s="50" t="str">
        <f t="shared" si="1295"/>
        <v/>
      </c>
      <c r="DJ1209" s="50" t="str">
        <f t="shared" si="1307"/>
        <v/>
      </c>
      <c r="DK1209" s="50" t="str">
        <f t="shared" si="1296"/>
        <v/>
      </c>
      <c r="DL1209" s="50" t="str">
        <f t="shared" si="1297"/>
        <v/>
      </c>
      <c r="DM1209" s="51" t="str">
        <f t="shared" si="1248"/>
        <v>000000000</v>
      </c>
      <c r="DN1209" s="52"/>
      <c r="DO1209" s="53"/>
      <c r="DP1209" s="52"/>
      <c r="DQ1209" s="53" t="str">
        <f t="shared" si="1279"/>
        <v/>
      </c>
      <c r="DR1209" s="52" t="str">
        <f t="shared" si="1280"/>
        <v/>
      </c>
      <c r="DS1209" s="53"/>
      <c r="DT1209" s="52"/>
      <c r="DU1209" s="53"/>
      <c r="DV1209" s="52"/>
      <c r="DW1209" s="99"/>
      <c r="DX1209" s="99"/>
      <c r="EI1209" s="83"/>
      <c r="EJ1209" s="102"/>
      <c r="EK1209" s="102"/>
      <c r="EL1209" s="102"/>
      <c r="EM1209" s="102"/>
      <c r="EN1209" s="102"/>
      <c r="EO1209" s="102"/>
      <c r="EP1209" s="102"/>
      <c r="EQ1209" s="102"/>
      <c r="ER1209" s="102"/>
      <c r="ES1209" s="102"/>
      <c r="ET1209" s="102"/>
      <c r="EU1209" s="102"/>
      <c r="EV1209" s="102"/>
      <c r="FL1209" s="36" t="str">
        <f t="shared" si="1298"/>
        <v>X</v>
      </c>
    </row>
    <row r="1210" spans="1:168" s="36" customFormat="1" ht="49.5" customHeight="1" x14ac:dyDescent="0.35">
      <c r="A1210" s="67"/>
      <c r="B1210" s="39"/>
      <c r="C1210" s="39"/>
      <c r="D1210" s="40"/>
      <c r="E1210" s="41"/>
      <c r="F1210" s="41"/>
      <c r="G1210" s="41"/>
      <c r="H1210" s="41"/>
      <c r="I1210" s="41"/>
      <c r="J1210" s="41"/>
      <c r="K1210" s="41"/>
      <c r="L1210" s="41"/>
      <c r="M1210" s="41" t="s">
        <v>5744</v>
      </c>
      <c r="N1210" s="41" t="s">
        <v>5745</v>
      </c>
      <c r="O1210" s="29"/>
      <c r="P1210" s="30"/>
      <c r="Q1210" s="31"/>
      <c r="R1210" s="31"/>
      <c r="S1210" s="32" t="s">
        <v>2563</v>
      </c>
      <c r="T1210" s="33"/>
      <c r="U1210" s="33" t="s">
        <v>4106</v>
      </c>
      <c r="V1210" s="33" t="s">
        <v>4611</v>
      </c>
      <c r="W1210" s="33" t="s">
        <v>5691</v>
      </c>
      <c r="X1210" s="33" t="s">
        <v>5747</v>
      </c>
      <c r="Y1210" s="33" t="s">
        <v>5748</v>
      </c>
      <c r="Z1210" s="33">
        <v>1</v>
      </c>
      <c r="AA1210" s="34" t="s">
        <v>6310</v>
      </c>
      <c r="AB1210" s="34">
        <v>123</v>
      </c>
      <c r="AC1210" s="34" t="s">
        <v>2654</v>
      </c>
      <c r="AD1210" s="34" t="s">
        <v>4112</v>
      </c>
      <c r="AE1210" s="34" t="s">
        <v>4701</v>
      </c>
      <c r="AF1210" s="34" t="s">
        <v>2563</v>
      </c>
      <c r="AG1210" s="34" t="s">
        <v>4611</v>
      </c>
      <c r="AH1210" s="34" t="s">
        <v>4106</v>
      </c>
      <c r="AI1210" s="34" t="s">
        <v>5691</v>
      </c>
      <c r="AJ1210" s="34" t="s">
        <v>4106</v>
      </c>
      <c r="AK1210" s="34" t="s">
        <v>5691</v>
      </c>
      <c r="AL1210" s="34" t="s">
        <v>4106</v>
      </c>
      <c r="AM1210" s="34" t="s">
        <v>5691</v>
      </c>
      <c r="AN1210" s="34">
        <v>1</v>
      </c>
      <c r="AO1210" s="34" t="s">
        <v>5693</v>
      </c>
      <c r="AP1210" s="34" t="s">
        <v>5693</v>
      </c>
      <c r="AQ1210" s="56">
        <v>0</v>
      </c>
      <c r="AR1210" s="56">
        <v>0</v>
      </c>
      <c r="AS1210" s="56">
        <v>0</v>
      </c>
      <c r="AT1210" s="42" t="s">
        <v>4106</v>
      </c>
      <c r="AU1210" s="42" t="s">
        <v>4106</v>
      </c>
      <c r="AV1210" s="42" t="s">
        <v>4106</v>
      </c>
      <c r="AW1210" s="35" t="s">
        <v>5709</v>
      </c>
      <c r="AX1210" s="35" t="s">
        <v>4612</v>
      </c>
      <c r="AY1210" s="35" t="s">
        <v>4613</v>
      </c>
      <c r="AZ1210" s="43" t="str">
        <f t="shared" si="1254"/>
        <v/>
      </c>
      <c r="BA1210" s="44"/>
      <c r="BB1210" s="43" t="str">
        <f t="shared" si="1255"/>
        <v/>
      </c>
      <c r="BC1210" s="45" t="str">
        <f t="shared" si="1256"/>
        <v>X</v>
      </c>
      <c r="BD1210" s="45" t="str">
        <f t="shared" si="1257"/>
        <v/>
      </c>
      <c r="BE1210" s="45" t="s">
        <v>5691</v>
      </c>
      <c r="BF1210" s="45" t="str">
        <f t="shared" si="1313"/>
        <v/>
      </c>
      <c r="BG1210" s="45" t="str">
        <f t="shared" si="1258"/>
        <v/>
      </c>
      <c r="BH1210" s="12" t="str">
        <f t="shared" si="1259"/>
        <v/>
      </c>
      <c r="BI1210" s="43" t="str">
        <f t="shared" si="1260"/>
        <v/>
      </c>
      <c r="BJ1210" s="46" t="str">
        <f t="shared" si="1261"/>
        <v/>
      </c>
      <c r="BK1210" s="46" t="str">
        <f t="shared" si="1262"/>
        <v/>
      </c>
      <c r="BL1210" s="46" t="str">
        <f t="shared" si="1263"/>
        <v/>
      </c>
      <c r="BM1210" s="43" t="str">
        <f t="shared" si="1264"/>
        <v/>
      </c>
      <c r="BN1210" s="43" t="str">
        <f t="shared" si="1265"/>
        <v/>
      </c>
      <c r="BO1210" s="44" t="str">
        <f t="shared" si="1309"/>
        <v/>
      </c>
      <c r="BP1210" s="44" t="str">
        <f t="shared" si="1245"/>
        <v>X</v>
      </c>
      <c r="BQ1210" s="44" t="str">
        <f t="shared" si="1249"/>
        <v/>
      </c>
      <c r="BR1210" s="46" t="str">
        <f t="shared" si="1299"/>
        <v/>
      </c>
      <c r="BS1210" s="47" t="str">
        <f t="shared" si="1300"/>
        <v/>
      </c>
      <c r="BT1210" s="46" t="str">
        <f t="shared" si="1301"/>
        <v/>
      </c>
      <c r="BU1210" s="46" t="str">
        <f t="shared" si="1302"/>
        <v/>
      </c>
      <c r="BV1210" s="73" t="str">
        <f t="shared" si="1281"/>
        <v>X</v>
      </c>
      <c r="BW1210" s="47" t="str">
        <f t="shared" si="1310"/>
        <v/>
      </c>
      <c r="BX1210" s="47" t="str">
        <f t="shared" si="1311"/>
        <v/>
      </c>
      <c r="BY1210" s="13" t="str">
        <f t="shared" si="1312"/>
        <v/>
      </c>
      <c r="BZ1210" s="14" t="str">
        <f t="shared" si="1303"/>
        <v/>
      </c>
      <c r="CA1210" s="48" t="str">
        <f t="shared" si="1304"/>
        <v>X</v>
      </c>
      <c r="CB1210" s="44" t="str">
        <f t="shared" si="1305"/>
        <v/>
      </c>
      <c r="CC1210" s="44" t="str">
        <f t="shared" si="1266"/>
        <v/>
      </c>
      <c r="CD1210" s="44" t="str">
        <f t="shared" si="1252"/>
        <v/>
      </c>
      <c r="CE1210" s="44" t="str">
        <f t="shared" si="1306"/>
        <v/>
      </c>
      <c r="CF1210" s="44" t="str">
        <f t="shared" si="1267"/>
        <v/>
      </c>
      <c r="CG1210" s="44" t="str">
        <f t="shared" si="1268"/>
        <v/>
      </c>
      <c r="CH1210" s="44" t="str">
        <f t="shared" si="1269"/>
        <v/>
      </c>
      <c r="CI1210" s="44" t="str">
        <f t="shared" si="1270"/>
        <v/>
      </c>
      <c r="CJ1210" s="44" t="str">
        <f t="shared" si="1271"/>
        <v/>
      </c>
      <c r="CK1210" s="44" t="str">
        <f t="shared" si="1272"/>
        <v/>
      </c>
      <c r="CL1210" s="44" t="str">
        <f t="shared" si="1273"/>
        <v/>
      </c>
      <c r="CM1210" s="43" t="str">
        <f t="shared" si="1274"/>
        <v/>
      </c>
      <c r="CN1210" s="43" t="str">
        <f t="shared" si="1275"/>
        <v/>
      </c>
      <c r="CO1210" s="43" t="str">
        <f t="shared" si="1276"/>
        <v/>
      </c>
      <c r="CP1210" s="44" t="str">
        <f t="shared" si="1253"/>
        <v/>
      </c>
      <c r="CQ1210" s="44" t="str">
        <f t="shared" si="1277"/>
        <v/>
      </c>
      <c r="CR1210" s="43" t="str">
        <f t="shared" si="1308"/>
        <v/>
      </c>
      <c r="CS1210" s="44">
        <v>0</v>
      </c>
      <c r="CT1210" s="44">
        <v>0</v>
      </c>
      <c r="CU1210" s="44" t="str">
        <f t="shared" si="1283"/>
        <v/>
      </c>
      <c r="CV1210" s="44" t="str">
        <f t="shared" si="1284"/>
        <v/>
      </c>
      <c r="CW1210" s="44" t="str">
        <f t="shared" si="1285"/>
        <v/>
      </c>
      <c r="CX1210" s="44" t="str">
        <f t="shared" si="1286"/>
        <v/>
      </c>
      <c r="CY1210" s="44" t="str">
        <f t="shared" si="1287"/>
        <v/>
      </c>
      <c r="CZ1210" s="44" t="str">
        <f t="shared" si="1288"/>
        <v/>
      </c>
      <c r="DA1210" s="49" t="str">
        <f t="shared" si="1278"/>
        <v/>
      </c>
      <c r="DB1210" s="44" t="str">
        <f t="shared" si="1289"/>
        <v/>
      </c>
      <c r="DC1210" s="44" t="str">
        <f t="shared" si="1290"/>
        <v/>
      </c>
      <c r="DD1210" s="44" t="str">
        <f t="shared" si="1291"/>
        <v/>
      </c>
      <c r="DE1210" s="44" t="str">
        <f t="shared" si="1292"/>
        <v/>
      </c>
      <c r="DF1210" s="44" t="str">
        <f t="shared" si="1293"/>
        <v/>
      </c>
      <c r="DG1210" s="44" t="str">
        <f t="shared" si="1294"/>
        <v/>
      </c>
      <c r="DH1210" s="44" t="str">
        <f t="shared" si="1247"/>
        <v/>
      </c>
      <c r="DI1210" s="50" t="str">
        <f t="shared" si="1295"/>
        <v/>
      </c>
      <c r="DJ1210" s="50" t="str">
        <f t="shared" si="1307"/>
        <v/>
      </c>
      <c r="DK1210" s="50" t="str">
        <f t="shared" si="1296"/>
        <v/>
      </c>
      <c r="DL1210" s="50" t="str">
        <f t="shared" si="1297"/>
        <v/>
      </c>
      <c r="DM1210" s="51" t="str">
        <f t="shared" si="1248"/>
        <v>000000000</v>
      </c>
      <c r="DN1210" s="52"/>
      <c r="DO1210" s="53"/>
      <c r="DP1210" s="52"/>
      <c r="DQ1210" s="53" t="str">
        <f t="shared" si="1279"/>
        <v/>
      </c>
      <c r="DR1210" s="52" t="str">
        <f t="shared" si="1280"/>
        <v/>
      </c>
      <c r="DS1210" s="53"/>
      <c r="DT1210" s="52"/>
      <c r="DU1210" s="53"/>
      <c r="DV1210" s="52"/>
      <c r="DW1210" s="99"/>
      <c r="DX1210" s="99"/>
      <c r="EI1210" s="83"/>
      <c r="EJ1210" s="102"/>
      <c r="EK1210" s="102"/>
      <c r="EL1210" s="102"/>
      <c r="EM1210" s="102"/>
      <c r="EN1210" s="102"/>
      <c r="EO1210" s="102"/>
      <c r="EP1210" s="102"/>
      <c r="EQ1210" s="102"/>
      <c r="ER1210" s="102"/>
      <c r="ES1210" s="102"/>
      <c r="ET1210" s="102"/>
      <c r="EU1210" s="102"/>
      <c r="EV1210" s="102"/>
      <c r="FL1210" s="36" t="str">
        <f t="shared" si="1298"/>
        <v/>
      </c>
    </row>
    <row r="1211" spans="1:168" s="36" customFormat="1" ht="49.5" customHeight="1" x14ac:dyDescent="0.35">
      <c r="A1211" s="67"/>
      <c r="B1211" s="39"/>
      <c r="C1211" s="39"/>
      <c r="D1211" s="40"/>
      <c r="E1211" s="41"/>
      <c r="F1211" s="41"/>
      <c r="G1211" s="41"/>
      <c r="H1211" s="41"/>
      <c r="I1211" s="41"/>
      <c r="J1211" s="41"/>
      <c r="K1211" s="41"/>
      <c r="L1211" s="41"/>
      <c r="M1211" s="41" t="s">
        <v>3065</v>
      </c>
      <c r="N1211" s="41" t="s">
        <v>3066</v>
      </c>
      <c r="O1211" s="29"/>
      <c r="P1211" s="30"/>
      <c r="Q1211" s="31"/>
      <c r="R1211" s="31"/>
      <c r="S1211" s="32" t="s">
        <v>2565</v>
      </c>
      <c r="T1211" s="33"/>
      <c r="U1211" s="33" t="s">
        <v>4106</v>
      </c>
      <c r="V1211" s="33" t="s">
        <v>4614</v>
      </c>
      <c r="W1211" s="33" t="s">
        <v>5691</v>
      </c>
      <c r="X1211" s="33" t="s">
        <v>5747</v>
      </c>
      <c r="Y1211" s="33" t="s">
        <v>5748</v>
      </c>
      <c r="Z1211" s="33">
        <v>1</v>
      </c>
      <c r="AA1211" s="34" t="s">
        <v>6310</v>
      </c>
      <c r="AB1211" s="34">
        <v>123</v>
      </c>
      <c r="AC1211" s="34" t="s">
        <v>2654</v>
      </c>
      <c r="AD1211" s="34" t="s">
        <v>4112</v>
      </c>
      <c r="AE1211" s="34" t="s">
        <v>4701</v>
      </c>
      <c r="AF1211" s="34" t="s">
        <v>2565</v>
      </c>
      <c r="AG1211" s="34" t="s">
        <v>4614</v>
      </c>
      <c r="AH1211" s="34" t="s">
        <v>4106</v>
      </c>
      <c r="AI1211" s="34" t="s">
        <v>5691</v>
      </c>
      <c r="AJ1211" s="34" t="s">
        <v>4106</v>
      </c>
      <c r="AK1211" s="34" t="s">
        <v>5691</v>
      </c>
      <c r="AL1211" s="34" t="s">
        <v>4106</v>
      </c>
      <c r="AM1211" s="34" t="s">
        <v>5691</v>
      </c>
      <c r="AN1211" s="34">
        <v>1</v>
      </c>
      <c r="AO1211" s="34" t="s">
        <v>5693</v>
      </c>
      <c r="AP1211" s="34" t="s">
        <v>5693</v>
      </c>
      <c r="AQ1211" s="56">
        <v>0</v>
      </c>
      <c r="AR1211" s="56">
        <v>0</v>
      </c>
      <c r="AS1211" s="56">
        <v>0</v>
      </c>
      <c r="AT1211" s="42" t="s">
        <v>4106</v>
      </c>
      <c r="AU1211" s="42" t="s">
        <v>4106</v>
      </c>
      <c r="AV1211" s="42" t="s">
        <v>4106</v>
      </c>
      <c r="AW1211" s="35" t="s">
        <v>792</v>
      </c>
      <c r="AX1211" s="35" t="s">
        <v>793</v>
      </c>
      <c r="AY1211" s="35" t="s">
        <v>4615</v>
      </c>
      <c r="AZ1211" s="43" t="str">
        <f t="shared" si="1254"/>
        <v/>
      </c>
      <c r="BA1211" s="44"/>
      <c r="BB1211" s="43" t="str">
        <f t="shared" si="1255"/>
        <v/>
      </c>
      <c r="BC1211" s="45" t="str">
        <f t="shared" si="1256"/>
        <v>X</v>
      </c>
      <c r="BD1211" s="45" t="str">
        <f t="shared" si="1257"/>
        <v/>
      </c>
      <c r="BE1211" s="45" t="s">
        <v>5691</v>
      </c>
      <c r="BF1211" s="45" t="str">
        <f t="shared" si="1313"/>
        <v/>
      </c>
      <c r="BG1211" s="45" t="str">
        <f t="shared" si="1258"/>
        <v/>
      </c>
      <c r="BH1211" s="12" t="str">
        <f t="shared" si="1259"/>
        <v/>
      </c>
      <c r="BI1211" s="43" t="str">
        <f t="shared" si="1260"/>
        <v/>
      </c>
      <c r="BJ1211" s="46" t="str">
        <f t="shared" si="1261"/>
        <v/>
      </c>
      <c r="BK1211" s="46" t="str">
        <f t="shared" si="1262"/>
        <v/>
      </c>
      <c r="BL1211" s="46" t="str">
        <f t="shared" si="1263"/>
        <v/>
      </c>
      <c r="BM1211" s="43" t="str">
        <f t="shared" si="1264"/>
        <v/>
      </c>
      <c r="BN1211" s="43" t="str">
        <f t="shared" si="1265"/>
        <v/>
      </c>
      <c r="BO1211" s="44" t="str">
        <f t="shared" si="1309"/>
        <v/>
      </c>
      <c r="BP1211" s="44" t="str">
        <f t="shared" si="1245"/>
        <v>X</v>
      </c>
      <c r="BQ1211" s="44" t="str">
        <f t="shared" si="1249"/>
        <v/>
      </c>
      <c r="BR1211" s="46" t="str">
        <f t="shared" si="1299"/>
        <v/>
      </c>
      <c r="BS1211" s="47" t="str">
        <f t="shared" si="1300"/>
        <v/>
      </c>
      <c r="BT1211" s="46" t="str">
        <f t="shared" si="1301"/>
        <v/>
      </c>
      <c r="BU1211" s="46" t="str">
        <f t="shared" si="1302"/>
        <v/>
      </c>
      <c r="BV1211" s="73" t="str">
        <f t="shared" si="1281"/>
        <v>X</v>
      </c>
      <c r="BW1211" s="47" t="str">
        <f t="shared" si="1310"/>
        <v/>
      </c>
      <c r="BX1211" s="47" t="str">
        <f t="shared" si="1311"/>
        <v/>
      </c>
      <c r="BY1211" s="13" t="str">
        <f t="shared" si="1312"/>
        <v/>
      </c>
      <c r="BZ1211" s="14" t="str">
        <f t="shared" si="1303"/>
        <v/>
      </c>
      <c r="CA1211" s="48" t="str">
        <f t="shared" si="1304"/>
        <v>X</v>
      </c>
      <c r="CB1211" s="44" t="str">
        <f t="shared" si="1305"/>
        <v/>
      </c>
      <c r="CC1211" s="44" t="str">
        <f t="shared" si="1266"/>
        <v/>
      </c>
      <c r="CD1211" s="44" t="str">
        <f t="shared" si="1252"/>
        <v/>
      </c>
      <c r="CE1211" s="44" t="str">
        <f t="shared" si="1306"/>
        <v/>
      </c>
      <c r="CF1211" s="44" t="str">
        <f t="shared" si="1267"/>
        <v/>
      </c>
      <c r="CG1211" s="44" t="str">
        <f t="shared" si="1268"/>
        <v/>
      </c>
      <c r="CH1211" s="44" t="str">
        <f t="shared" si="1269"/>
        <v/>
      </c>
      <c r="CI1211" s="44" t="str">
        <f t="shared" si="1270"/>
        <v/>
      </c>
      <c r="CJ1211" s="44" t="str">
        <f t="shared" si="1271"/>
        <v/>
      </c>
      <c r="CK1211" s="44" t="str">
        <f t="shared" si="1272"/>
        <v/>
      </c>
      <c r="CL1211" s="44" t="str">
        <f t="shared" si="1273"/>
        <v/>
      </c>
      <c r="CM1211" s="43" t="str">
        <f t="shared" si="1274"/>
        <v/>
      </c>
      <c r="CN1211" s="43" t="str">
        <f t="shared" si="1275"/>
        <v/>
      </c>
      <c r="CO1211" s="43" t="str">
        <f t="shared" si="1276"/>
        <v/>
      </c>
      <c r="CP1211" s="44" t="str">
        <f t="shared" si="1253"/>
        <v/>
      </c>
      <c r="CQ1211" s="44" t="str">
        <f t="shared" si="1277"/>
        <v/>
      </c>
      <c r="CR1211" s="43" t="str">
        <f t="shared" si="1308"/>
        <v/>
      </c>
      <c r="CS1211" s="44">
        <v>0</v>
      </c>
      <c r="CT1211" s="44">
        <v>0</v>
      </c>
      <c r="CU1211" s="44" t="str">
        <f t="shared" si="1283"/>
        <v/>
      </c>
      <c r="CV1211" s="44" t="str">
        <f t="shared" si="1284"/>
        <v/>
      </c>
      <c r="CW1211" s="44" t="str">
        <f t="shared" si="1285"/>
        <v/>
      </c>
      <c r="CX1211" s="44" t="str">
        <f t="shared" si="1286"/>
        <v/>
      </c>
      <c r="CY1211" s="44" t="str">
        <f t="shared" si="1287"/>
        <v/>
      </c>
      <c r="CZ1211" s="44" t="str">
        <f t="shared" si="1288"/>
        <v/>
      </c>
      <c r="DA1211" s="49" t="str">
        <f t="shared" si="1278"/>
        <v/>
      </c>
      <c r="DB1211" s="44" t="str">
        <f t="shared" si="1289"/>
        <v/>
      </c>
      <c r="DC1211" s="44" t="str">
        <f t="shared" si="1290"/>
        <v/>
      </c>
      <c r="DD1211" s="44" t="str">
        <f t="shared" si="1291"/>
        <v/>
      </c>
      <c r="DE1211" s="44" t="str">
        <f t="shared" si="1292"/>
        <v/>
      </c>
      <c r="DF1211" s="44" t="str">
        <f t="shared" si="1293"/>
        <v/>
      </c>
      <c r="DG1211" s="44" t="str">
        <f t="shared" si="1294"/>
        <v/>
      </c>
      <c r="DH1211" s="44" t="str">
        <f t="shared" si="1247"/>
        <v/>
      </c>
      <c r="DI1211" s="50" t="str">
        <f t="shared" si="1295"/>
        <v/>
      </c>
      <c r="DJ1211" s="50" t="str">
        <f t="shared" si="1307"/>
        <v/>
      </c>
      <c r="DK1211" s="50" t="str">
        <f t="shared" si="1296"/>
        <v/>
      </c>
      <c r="DL1211" s="50" t="str">
        <f t="shared" si="1297"/>
        <v/>
      </c>
      <c r="DM1211" s="51" t="str">
        <f t="shared" si="1248"/>
        <v>000000000</v>
      </c>
      <c r="DN1211" s="52"/>
      <c r="DO1211" s="53"/>
      <c r="DP1211" s="52"/>
      <c r="DQ1211" s="53" t="str">
        <f t="shared" si="1279"/>
        <v/>
      </c>
      <c r="DR1211" s="52" t="str">
        <f t="shared" si="1280"/>
        <v/>
      </c>
      <c r="DS1211" s="53"/>
      <c r="DT1211" s="52"/>
      <c r="DU1211" s="53"/>
      <c r="DV1211" s="52"/>
      <c r="DW1211" s="99"/>
      <c r="DX1211" s="99"/>
      <c r="EI1211" s="83"/>
      <c r="EJ1211" s="102"/>
      <c r="EK1211" s="102"/>
      <c r="EL1211" s="102"/>
      <c r="EM1211" s="102"/>
      <c r="EN1211" s="102"/>
      <c r="EO1211" s="102"/>
      <c r="EP1211" s="102"/>
      <c r="EQ1211" s="102"/>
      <c r="ER1211" s="102"/>
      <c r="ES1211" s="102"/>
      <c r="ET1211" s="102"/>
      <c r="EU1211" s="102"/>
      <c r="EV1211" s="102"/>
      <c r="FL1211" s="36" t="str">
        <f t="shared" si="1298"/>
        <v/>
      </c>
    </row>
    <row r="1212" spans="1:168" s="36" customFormat="1" ht="49.5" customHeight="1" x14ac:dyDescent="0.35">
      <c r="A1212" s="67"/>
      <c r="B1212" s="39"/>
      <c r="C1212" s="39"/>
      <c r="D1212" s="40"/>
      <c r="E1212" s="41"/>
      <c r="F1212" s="41"/>
      <c r="G1212" s="41"/>
      <c r="H1212" s="41"/>
      <c r="I1212" s="41"/>
      <c r="J1212" s="41"/>
      <c r="K1212" s="41"/>
      <c r="L1212" s="41"/>
      <c r="M1212" s="41" t="s">
        <v>5744</v>
      </c>
      <c r="N1212" s="41" t="s">
        <v>5745</v>
      </c>
      <c r="O1212" s="29"/>
      <c r="P1212" s="30"/>
      <c r="Q1212" s="31"/>
      <c r="R1212" s="31"/>
      <c r="S1212" s="32" t="s">
        <v>1467</v>
      </c>
      <c r="T1212" s="33"/>
      <c r="U1212" s="33" t="s">
        <v>4106</v>
      </c>
      <c r="V1212" s="33" t="s">
        <v>4616</v>
      </c>
      <c r="W1212" s="33" t="s">
        <v>5691</v>
      </c>
      <c r="X1212" s="33" t="s">
        <v>5747</v>
      </c>
      <c r="Y1212" s="33" t="s">
        <v>5748</v>
      </c>
      <c r="Z1212" s="33">
        <v>1</v>
      </c>
      <c r="AA1212" s="34" t="s">
        <v>6310</v>
      </c>
      <c r="AB1212" s="34">
        <v>123</v>
      </c>
      <c r="AC1212" s="34" t="s">
        <v>2654</v>
      </c>
      <c r="AD1212" s="34" t="s">
        <v>4112</v>
      </c>
      <c r="AE1212" s="34" t="s">
        <v>4701</v>
      </c>
      <c r="AF1212" s="34" t="s">
        <v>1467</v>
      </c>
      <c r="AG1212" s="34" t="s">
        <v>4616</v>
      </c>
      <c r="AH1212" s="34" t="s">
        <v>4106</v>
      </c>
      <c r="AI1212" s="34" t="s">
        <v>5691</v>
      </c>
      <c r="AJ1212" s="34" t="s">
        <v>4106</v>
      </c>
      <c r="AK1212" s="34" t="s">
        <v>5691</v>
      </c>
      <c r="AL1212" s="34" t="s">
        <v>4106</v>
      </c>
      <c r="AM1212" s="34" t="s">
        <v>5691</v>
      </c>
      <c r="AN1212" s="34">
        <v>1</v>
      </c>
      <c r="AO1212" s="34" t="s">
        <v>5693</v>
      </c>
      <c r="AP1212" s="34" t="s">
        <v>5693</v>
      </c>
      <c r="AQ1212" s="56">
        <v>0</v>
      </c>
      <c r="AR1212" s="56">
        <v>0</v>
      </c>
      <c r="AS1212" s="56">
        <v>0</v>
      </c>
      <c r="AT1212" s="42" t="s">
        <v>4106</v>
      </c>
      <c r="AU1212" s="42" t="s">
        <v>4106</v>
      </c>
      <c r="AV1212" s="42" t="s">
        <v>4106</v>
      </c>
      <c r="AW1212" s="35" t="s">
        <v>1375</v>
      </c>
      <c r="AX1212" s="35" t="s">
        <v>4617</v>
      </c>
      <c r="AY1212" s="35" t="s">
        <v>4618</v>
      </c>
      <c r="AZ1212" s="43" t="str">
        <f t="shared" si="1254"/>
        <v/>
      </c>
      <c r="BA1212" s="44"/>
      <c r="BB1212" s="43" t="str">
        <f t="shared" si="1255"/>
        <v/>
      </c>
      <c r="BC1212" s="45" t="str">
        <f t="shared" si="1256"/>
        <v>X</v>
      </c>
      <c r="BD1212" s="45" t="str">
        <f t="shared" si="1257"/>
        <v/>
      </c>
      <c r="BE1212" s="45" t="s">
        <v>5691</v>
      </c>
      <c r="BF1212" s="45" t="str">
        <f t="shared" si="1313"/>
        <v/>
      </c>
      <c r="BG1212" s="45" t="str">
        <f t="shared" si="1258"/>
        <v/>
      </c>
      <c r="BH1212" s="12" t="str">
        <f t="shared" si="1259"/>
        <v/>
      </c>
      <c r="BI1212" s="43" t="str">
        <f t="shared" si="1260"/>
        <v/>
      </c>
      <c r="BJ1212" s="46" t="str">
        <f t="shared" si="1261"/>
        <v/>
      </c>
      <c r="BK1212" s="46" t="str">
        <f t="shared" si="1262"/>
        <v/>
      </c>
      <c r="BL1212" s="46" t="str">
        <f t="shared" si="1263"/>
        <v/>
      </c>
      <c r="BM1212" s="43" t="str">
        <f t="shared" si="1264"/>
        <v/>
      </c>
      <c r="BN1212" s="43" t="str">
        <f t="shared" si="1265"/>
        <v/>
      </c>
      <c r="BO1212" s="44" t="str">
        <f t="shared" si="1309"/>
        <v/>
      </c>
      <c r="BP1212" s="44" t="str">
        <f t="shared" si="1245"/>
        <v>X</v>
      </c>
      <c r="BQ1212" s="44" t="str">
        <f t="shared" si="1249"/>
        <v/>
      </c>
      <c r="BR1212" s="46" t="str">
        <f t="shared" si="1299"/>
        <v/>
      </c>
      <c r="BS1212" s="47" t="str">
        <f t="shared" si="1300"/>
        <v/>
      </c>
      <c r="BT1212" s="46" t="str">
        <f t="shared" si="1301"/>
        <v/>
      </c>
      <c r="BU1212" s="46" t="str">
        <f t="shared" si="1302"/>
        <v/>
      </c>
      <c r="BV1212" s="73" t="str">
        <f t="shared" si="1281"/>
        <v>X</v>
      </c>
      <c r="BW1212" s="47" t="str">
        <f t="shared" si="1310"/>
        <v/>
      </c>
      <c r="BX1212" s="47" t="str">
        <f t="shared" si="1311"/>
        <v/>
      </c>
      <c r="BY1212" s="13" t="str">
        <f t="shared" si="1312"/>
        <v/>
      </c>
      <c r="BZ1212" s="14" t="str">
        <f t="shared" si="1303"/>
        <v/>
      </c>
      <c r="CA1212" s="48" t="str">
        <f t="shared" si="1304"/>
        <v>X</v>
      </c>
      <c r="CB1212" s="44" t="str">
        <f t="shared" si="1305"/>
        <v/>
      </c>
      <c r="CC1212" s="44" t="str">
        <f t="shared" si="1266"/>
        <v/>
      </c>
      <c r="CD1212" s="44" t="str">
        <f t="shared" si="1252"/>
        <v/>
      </c>
      <c r="CE1212" s="44" t="str">
        <f t="shared" si="1306"/>
        <v/>
      </c>
      <c r="CF1212" s="44" t="str">
        <f t="shared" si="1267"/>
        <v/>
      </c>
      <c r="CG1212" s="44" t="str">
        <f t="shared" si="1268"/>
        <v/>
      </c>
      <c r="CH1212" s="44" t="str">
        <f t="shared" si="1269"/>
        <v/>
      </c>
      <c r="CI1212" s="44" t="str">
        <f t="shared" si="1270"/>
        <v/>
      </c>
      <c r="CJ1212" s="44" t="str">
        <f t="shared" si="1271"/>
        <v/>
      </c>
      <c r="CK1212" s="44" t="str">
        <f t="shared" si="1272"/>
        <v/>
      </c>
      <c r="CL1212" s="44" t="str">
        <f t="shared" si="1273"/>
        <v/>
      </c>
      <c r="CM1212" s="43" t="str">
        <f t="shared" si="1274"/>
        <v/>
      </c>
      <c r="CN1212" s="43" t="str">
        <f t="shared" si="1275"/>
        <v/>
      </c>
      <c r="CO1212" s="43" t="str">
        <f t="shared" si="1276"/>
        <v/>
      </c>
      <c r="CP1212" s="44" t="str">
        <f t="shared" si="1253"/>
        <v/>
      </c>
      <c r="CQ1212" s="44" t="str">
        <f t="shared" si="1277"/>
        <v/>
      </c>
      <c r="CR1212" s="43" t="str">
        <f t="shared" si="1308"/>
        <v/>
      </c>
      <c r="CS1212" s="44">
        <v>0</v>
      </c>
      <c r="CT1212" s="44">
        <v>0</v>
      </c>
      <c r="CU1212" s="44" t="str">
        <f t="shared" si="1283"/>
        <v/>
      </c>
      <c r="CV1212" s="44" t="str">
        <f t="shared" si="1284"/>
        <v/>
      </c>
      <c r="CW1212" s="44" t="str">
        <f t="shared" si="1285"/>
        <v/>
      </c>
      <c r="CX1212" s="44" t="str">
        <f t="shared" si="1286"/>
        <v/>
      </c>
      <c r="CY1212" s="44" t="str">
        <f t="shared" si="1287"/>
        <v/>
      </c>
      <c r="CZ1212" s="44" t="str">
        <f t="shared" si="1288"/>
        <v/>
      </c>
      <c r="DA1212" s="49" t="str">
        <f t="shared" si="1278"/>
        <v/>
      </c>
      <c r="DB1212" s="44" t="str">
        <f t="shared" si="1289"/>
        <v/>
      </c>
      <c r="DC1212" s="44" t="str">
        <f t="shared" si="1290"/>
        <v/>
      </c>
      <c r="DD1212" s="44" t="str">
        <f t="shared" si="1291"/>
        <v/>
      </c>
      <c r="DE1212" s="44" t="str">
        <f t="shared" si="1292"/>
        <v/>
      </c>
      <c r="DF1212" s="44" t="str">
        <f t="shared" si="1293"/>
        <v/>
      </c>
      <c r="DG1212" s="44" t="str">
        <f t="shared" si="1294"/>
        <v/>
      </c>
      <c r="DH1212" s="44" t="str">
        <f t="shared" si="1247"/>
        <v/>
      </c>
      <c r="DI1212" s="50" t="str">
        <f t="shared" si="1295"/>
        <v/>
      </c>
      <c r="DJ1212" s="50" t="str">
        <f t="shared" si="1307"/>
        <v/>
      </c>
      <c r="DK1212" s="50" t="str">
        <f t="shared" si="1296"/>
        <v/>
      </c>
      <c r="DL1212" s="50" t="str">
        <f t="shared" si="1297"/>
        <v/>
      </c>
      <c r="DM1212" s="51" t="str">
        <f t="shared" si="1248"/>
        <v>000000000</v>
      </c>
      <c r="DN1212" s="52"/>
      <c r="DO1212" s="53"/>
      <c r="DP1212" s="52"/>
      <c r="DQ1212" s="53" t="str">
        <f t="shared" si="1279"/>
        <v/>
      </c>
      <c r="DR1212" s="52" t="str">
        <f t="shared" si="1280"/>
        <v/>
      </c>
      <c r="DS1212" s="53"/>
      <c r="DT1212" s="52"/>
      <c r="DU1212" s="53"/>
      <c r="DV1212" s="52"/>
      <c r="DW1212" s="99"/>
      <c r="DX1212" s="99"/>
      <c r="EI1212" s="83"/>
      <c r="EJ1212" s="102"/>
      <c r="EK1212" s="102"/>
      <c r="EL1212" s="102"/>
      <c r="EM1212" s="102"/>
      <c r="EN1212" s="102"/>
      <c r="EO1212" s="102"/>
      <c r="EP1212" s="102"/>
      <c r="EQ1212" s="102"/>
      <c r="ER1212" s="102"/>
      <c r="ES1212" s="102"/>
      <c r="ET1212" s="102"/>
      <c r="EU1212" s="102"/>
      <c r="EV1212" s="102"/>
      <c r="FL1212" s="36" t="str">
        <f t="shared" si="1298"/>
        <v/>
      </c>
    </row>
    <row r="1213" spans="1:168" s="36" customFormat="1" ht="49.5" customHeight="1" x14ac:dyDescent="0.35">
      <c r="A1213" s="67"/>
      <c r="B1213" s="39"/>
      <c r="C1213" s="39"/>
      <c r="D1213" s="40"/>
      <c r="E1213" s="41"/>
      <c r="F1213" s="41"/>
      <c r="G1213" s="41"/>
      <c r="H1213" s="41"/>
      <c r="I1213" s="41"/>
      <c r="J1213" s="41"/>
      <c r="K1213" s="41"/>
      <c r="L1213" s="41"/>
      <c r="M1213" s="41" t="s">
        <v>3065</v>
      </c>
      <c r="N1213" s="41" t="s">
        <v>3066</v>
      </c>
      <c r="O1213" s="29"/>
      <c r="P1213" s="30"/>
      <c r="Q1213" s="31"/>
      <c r="R1213" s="31"/>
      <c r="S1213" s="32" t="s">
        <v>2567</v>
      </c>
      <c r="T1213" s="33"/>
      <c r="U1213" s="33" t="s">
        <v>4106</v>
      </c>
      <c r="V1213" s="33" t="s">
        <v>4619</v>
      </c>
      <c r="W1213" s="33" t="s">
        <v>5691</v>
      </c>
      <c r="X1213" s="33" t="s">
        <v>4108</v>
      </c>
      <c r="Y1213" s="33" t="s">
        <v>4109</v>
      </c>
      <c r="Z1213" s="33">
        <v>1</v>
      </c>
      <c r="AA1213" s="34" t="s">
        <v>4110</v>
      </c>
      <c r="AB1213" s="34">
        <v>111</v>
      </c>
      <c r="AC1213" s="34" t="s">
        <v>4111</v>
      </c>
      <c r="AD1213" s="34" t="s">
        <v>4112</v>
      </c>
      <c r="AE1213" s="34" t="s">
        <v>5684</v>
      </c>
      <c r="AF1213" s="34" t="s">
        <v>2567</v>
      </c>
      <c r="AG1213" s="34" t="s">
        <v>4619</v>
      </c>
      <c r="AH1213" s="34" t="s">
        <v>4106</v>
      </c>
      <c r="AI1213" s="34" t="s">
        <v>5691</v>
      </c>
      <c r="AJ1213" s="34" t="s">
        <v>4106</v>
      </c>
      <c r="AK1213" s="34" t="s">
        <v>5691</v>
      </c>
      <c r="AL1213" s="34" t="s">
        <v>4106</v>
      </c>
      <c r="AM1213" s="34" t="s">
        <v>5691</v>
      </c>
      <c r="AN1213" s="34">
        <v>1</v>
      </c>
      <c r="AO1213" s="34" t="s">
        <v>5693</v>
      </c>
      <c r="AP1213" s="34" t="s">
        <v>5693</v>
      </c>
      <c r="AQ1213" s="56">
        <v>1</v>
      </c>
      <c r="AR1213" s="56">
        <v>2</v>
      </c>
      <c r="AS1213" s="56">
        <v>2</v>
      </c>
      <c r="AT1213" s="42" t="s">
        <v>909</v>
      </c>
      <c r="AU1213" s="42" t="s">
        <v>6332</v>
      </c>
      <c r="AV1213" s="42" t="s">
        <v>4106</v>
      </c>
      <c r="AW1213" s="35" t="s">
        <v>2689</v>
      </c>
      <c r="AX1213" s="35" t="s">
        <v>4620</v>
      </c>
      <c r="AY1213" s="35" t="s">
        <v>4621</v>
      </c>
      <c r="AZ1213" s="43" t="str">
        <f t="shared" si="1254"/>
        <v>X</v>
      </c>
      <c r="BA1213" s="44"/>
      <c r="BB1213" s="43" t="str">
        <f t="shared" si="1255"/>
        <v/>
      </c>
      <c r="BC1213" s="45" t="str">
        <f t="shared" si="1256"/>
        <v/>
      </c>
      <c r="BD1213" s="45" t="str">
        <f t="shared" si="1257"/>
        <v/>
      </c>
      <c r="BE1213" s="45" t="s">
        <v>5691</v>
      </c>
      <c r="BF1213" s="45" t="str">
        <f t="shared" si="1313"/>
        <v/>
      </c>
      <c r="BG1213" s="45" t="str">
        <f t="shared" si="1258"/>
        <v/>
      </c>
      <c r="BH1213" s="12" t="str">
        <f t="shared" si="1259"/>
        <v/>
      </c>
      <c r="BI1213" s="43" t="str">
        <f t="shared" si="1260"/>
        <v/>
      </c>
      <c r="BJ1213" s="46" t="str">
        <f t="shared" si="1261"/>
        <v/>
      </c>
      <c r="BK1213" s="46" t="str">
        <f t="shared" si="1262"/>
        <v/>
      </c>
      <c r="BL1213" s="46" t="str">
        <f t="shared" si="1263"/>
        <v/>
      </c>
      <c r="BM1213" s="43" t="str">
        <f t="shared" si="1264"/>
        <v/>
      </c>
      <c r="BN1213" s="43" t="str">
        <f t="shared" si="1265"/>
        <v/>
      </c>
      <c r="BO1213" s="44" t="str">
        <f t="shared" si="1309"/>
        <v/>
      </c>
      <c r="BP1213" s="44" t="str">
        <f t="shared" si="1245"/>
        <v>X</v>
      </c>
      <c r="BQ1213" s="44" t="str">
        <f t="shared" si="1249"/>
        <v/>
      </c>
      <c r="BR1213" s="46" t="str">
        <f t="shared" si="1299"/>
        <v/>
      </c>
      <c r="BS1213" s="47" t="str">
        <f t="shared" si="1300"/>
        <v/>
      </c>
      <c r="BT1213" s="46" t="str">
        <f t="shared" si="1301"/>
        <v/>
      </c>
      <c r="BU1213" s="46" t="str">
        <f t="shared" si="1302"/>
        <v/>
      </c>
      <c r="BV1213" s="73" t="str">
        <f t="shared" si="1281"/>
        <v/>
      </c>
      <c r="BW1213" s="47" t="str">
        <f t="shared" si="1310"/>
        <v/>
      </c>
      <c r="BX1213" s="47" t="str">
        <f t="shared" si="1311"/>
        <v/>
      </c>
      <c r="BY1213" s="13" t="str">
        <f t="shared" si="1312"/>
        <v/>
      </c>
      <c r="BZ1213" s="14" t="str">
        <f t="shared" si="1303"/>
        <v/>
      </c>
      <c r="CA1213" s="48" t="str">
        <f t="shared" si="1304"/>
        <v>X</v>
      </c>
      <c r="CB1213" s="44" t="str">
        <f t="shared" si="1305"/>
        <v/>
      </c>
      <c r="CC1213" s="44" t="str">
        <f t="shared" si="1266"/>
        <v/>
      </c>
      <c r="CD1213" s="44" t="str">
        <f t="shared" si="1252"/>
        <v/>
      </c>
      <c r="CE1213" s="44" t="str">
        <f t="shared" si="1306"/>
        <v/>
      </c>
      <c r="CF1213" s="44" t="str">
        <f t="shared" si="1267"/>
        <v/>
      </c>
      <c r="CG1213" s="44" t="str">
        <f t="shared" si="1268"/>
        <v/>
      </c>
      <c r="CH1213" s="44" t="str">
        <f t="shared" si="1269"/>
        <v/>
      </c>
      <c r="CI1213" s="44" t="str">
        <f t="shared" si="1270"/>
        <v/>
      </c>
      <c r="CJ1213" s="44" t="str">
        <f t="shared" si="1271"/>
        <v/>
      </c>
      <c r="CK1213" s="44" t="str">
        <f t="shared" si="1272"/>
        <v/>
      </c>
      <c r="CL1213" s="44" t="str">
        <f t="shared" si="1273"/>
        <v/>
      </c>
      <c r="CM1213" s="43" t="str">
        <f t="shared" si="1274"/>
        <v/>
      </c>
      <c r="CN1213" s="43" t="str">
        <f t="shared" si="1275"/>
        <v/>
      </c>
      <c r="CO1213" s="43" t="str">
        <f t="shared" si="1276"/>
        <v/>
      </c>
      <c r="CP1213" s="44" t="str">
        <f t="shared" si="1253"/>
        <v/>
      </c>
      <c r="CQ1213" s="44" t="str">
        <f t="shared" si="1277"/>
        <v/>
      </c>
      <c r="CR1213" s="43" t="str">
        <f t="shared" si="1308"/>
        <v/>
      </c>
      <c r="CS1213" s="44">
        <v>0</v>
      </c>
      <c r="CT1213" s="44">
        <v>0</v>
      </c>
      <c r="CU1213" s="44" t="str">
        <f t="shared" si="1283"/>
        <v/>
      </c>
      <c r="CV1213" s="44" t="str">
        <f t="shared" si="1284"/>
        <v/>
      </c>
      <c r="CW1213" s="44" t="str">
        <f t="shared" si="1285"/>
        <v/>
      </c>
      <c r="CX1213" s="44" t="str">
        <f t="shared" si="1286"/>
        <v/>
      </c>
      <c r="CY1213" s="44" t="str">
        <f t="shared" si="1287"/>
        <v/>
      </c>
      <c r="CZ1213" s="44" t="str">
        <f t="shared" si="1288"/>
        <v/>
      </c>
      <c r="DA1213" s="49" t="str">
        <f t="shared" si="1278"/>
        <v/>
      </c>
      <c r="DB1213" s="44" t="str">
        <f t="shared" si="1289"/>
        <v/>
      </c>
      <c r="DC1213" s="44" t="str">
        <f t="shared" si="1290"/>
        <v/>
      </c>
      <c r="DD1213" s="44" t="str">
        <f t="shared" si="1291"/>
        <v/>
      </c>
      <c r="DE1213" s="44" t="str">
        <f t="shared" si="1292"/>
        <v/>
      </c>
      <c r="DF1213" s="44" t="str">
        <f t="shared" si="1293"/>
        <v/>
      </c>
      <c r="DG1213" s="44" t="str">
        <f t="shared" si="1294"/>
        <v/>
      </c>
      <c r="DH1213" s="44" t="str">
        <f t="shared" si="1247"/>
        <v>X</v>
      </c>
      <c r="DI1213" s="50" t="str">
        <f t="shared" si="1295"/>
        <v/>
      </c>
      <c r="DJ1213" s="50" t="str">
        <f t="shared" si="1307"/>
        <v/>
      </c>
      <c r="DK1213" s="50" t="str">
        <f t="shared" si="1296"/>
        <v/>
      </c>
      <c r="DL1213" s="50" t="str">
        <f t="shared" si="1297"/>
        <v/>
      </c>
      <c r="DM1213" s="51" t="str">
        <f t="shared" si="1248"/>
        <v>006193000</v>
      </c>
      <c r="DN1213" s="52"/>
      <c r="DO1213" s="53"/>
      <c r="DP1213" s="52"/>
      <c r="DQ1213" s="53" t="str">
        <f t="shared" si="1279"/>
        <v/>
      </c>
      <c r="DR1213" s="52" t="str">
        <f t="shared" si="1280"/>
        <v/>
      </c>
      <c r="DS1213" s="53"/>
      <c r="DT1213" s="52"/>
      <c r="DU1213" s="53"/>
      <c r="DV1213" s="52"/>
      <c r="DW1213" s="99"/>
      <c r="DX1213" s="99"/>
      <c r="EI1213" s="83"/>
      <c r="EJ1213" s="102"/>
      <c r="EK1213" s="102"/>
      <c r="EL1213" s="102"/>
      <c r="EM1213" s="102"/>
      <c r="EN1213" s="102"/>
      <c r="EO1213" s="102"/>
      <c r="EP1213" s="102"/>
      <c r="EQ1213" s="102"/>
      <c r="ER1213" s="102"/>
      <c r="ES1213" s="102"/>
      <c r="ET1213" s="102"/>
      <c r="EU1213" s="102"/>
      <c r="EV1213" s="102"/>
      <c r="FL1213" s="36" t="str">
        <f t="shared" si="1298"/>
        <v/>
      </c>
    </row>
    <row r="1214" spans="1:168" s="36" customFormat="1" ht="49.5" customHeight="1" x14ac:dyDescent="0.35">
      <c r="A1214" s="67"/>
      <c r="B1214" s="39"/>
      <c r="C1214" s="39"/>
      <c r="D1214" s="40"/>
      <c r="E1214" s="41"/>
      <c r="F1214" s="41"/>
      <c r="G1214" s="41"/>
      <c r="H1214" s="41"/>
      <c r="I1214" s="41"/>
      <c r="J1214" s="41"/>
      <c r="K1214" s="41"/>
      <c r="L1214" s="41"/>
      <c r="M1214" s="41"/>
      <c r="N1214" s="41"/>
      <c r="O1214" s="29"/>
      <c r="P1214" s="30"/>
      <c r="Q1214" s="31"/>
      <c r="R1214" s="31"/>
      <c r="S1214" s="32" t="s">
        <v>2569</v>
      </c>
      <c r="T1214" s="33"/>
      <c r="U1214" s="33" t="s">
        <v>4106</v>
      </c>
      <c r="V1214" s="33" t="s">
        <v>1434</v>
      </c>
      <c r="W1214" s="33"/>
      <c r="X1214" s="33" t="s">
        <v>820</v>
      </c>
      <c r="Y1214" s="33" t="s">
        <v>821</v>
      </c>
      <c r="Z1214" s="33">
        <v>1</v>
      </c>
      <c r="AA1214" s="34" t="s">
        <v>5749</v>
      </c>
      <c r="AB1214" s="34">
        <v>121</v>
      </c>
      <c r="AC1214" s="34" t="s">
        <v>5750</v>
      </c>
      <c r="AD1214" s="34" t="s">
        <v>4112</v>
      </c>
      <c r="AE1214" s="34" t="s">
        <v>6453</v>
      </c>
      <c r="AF1214" s="34" t="s">
        <v>2569</v>
      </c>
      <c r="AG1214" s="34" t="s">
        <v>1434</v>
      </c>
      <c r="AH1214" s="34" t="s">
        <v>4106</v>
      </c>
      <c r="AI1214" s="34" t="s">
        <v>5691</v>
      </c>
      <c r="AJ1214" s="34" t="s">
        <v>4106</v>
      </c>
      <c r="AK1214" s="34" t="s">
        <v>5691</v>
      </c>
      <c r="AL1214" s="34" t="s">
        <v>4106</v>
      </c>
      <c r="AM1214" s="34" t="s">
        <v>5691</v>
      </c>
      <c r="AN1214" s="34">
        <v>1</v>
      </c>
      <c r="AO1214" s="34" t="s">
        <v>5691</v>
      </c>
      <c r="AP1214" s="34" t="s">
        <v>5691</v>
      </c>
      <c r="AQ1214" s="56">
        <v>0</v>
      </c>
      <c r="AR1214" s="56">
        <v>0</v>
      </c>
      <c r="AS1214" s="56">
        <v>0</v>
      </c>
      <c r="AT1214" s="42" t="s">
        <v>4106</v>
      </c>
      <c r="AU1214" s="42" t="s">
        <v>4106</v>
      </c>
      <c r="AV1214" s="42" t="s">
        <v>4106</v>
      </c>
      <c r="AW1214" s="35"/>
      <c r="AX1214" s="35"/>
      <c r="AY1214" s="35"/>
      <c r="AZ1214" s="43" t="str">
        <f t="shared" si="1254"/>
        <v/>
      </c>
      <c r="BA1214" s="44"/>
      <c r="BB1214" s="43" t="str">
        <f t="shared" si="1255"/>
        <v/>
      </c>
      <c r="BC1214" s="45" t="str">
        <f t="shared" si="1256"/>
        <v>X</v>
      </c>
      <c r="BD1214" s="45" t="str">
        <f t="shared" si="1257"/>
        <v/>
      </c>
      <c r="BE1214" s="45" t="s">
        <v>5691</v>
      </c>
      <c r="BF1214" s="45" t="str">
        <f t="shared" si="1313"/>
        <v/>
      </c>
      <c r="BG1214" s="45" t="str">
        <f t="shared" si="1258"/>
        <v/>
      </c>
      <c r="BH1214" s="12" t="str">
        <f t="shared" si="1259"/>
        <v/>
      </c>
      <c r="BI1214" s="43" t="str">
        <f t="shared" si="1260"/>
        <v/>
      </c>
      <c r="BJ1214" s="46" t="str">
        <f t="shared" si="1261"/>
        <v/>
      </c>
      <c r="BK1214" s="46" t="str">
        <f t="shared" si="1262"/>
        <v/>
      </c>
      <c r="BL1214" s="46" t="str">
        <f t="shared" si="1263"/>
        <v/>
      </c>
      <c r="BM1214" s="43" t="str">
        <f t="shared" si="1264"/>
        <v/>
      </c>
      <c r="BN1214" s="43" t="str">
        <f t="shared" si="1265"/>
        <v/>
      </c>
      <c r="BO1214" s="44" t="str">
        <f t="shared" si="1309"/>
        <v/>
      </c>
      <c r="BP1214" s="44" t="str">
        <f t="shared" si="1245"/>
        <v>X</v>
      </c>
      <c r="BQ1214" s="44" t="str">
        <f t="shared" si="1249"/>
        <v/>
      </c>
      <c r="BR1214" s="46" t="str">
        <f t="shared" si="1299"/>
        <v/>
      </c>
      <c r="BS1214" s="47" t="str">
        <f t="shared" si="1300"/>
        <v/>
      </c>
      <c r="BT1214" s="46" t="str">
        <f t="shared" si="1301"/>
        <v/>
      </c>
      <c r="BU1214" s="46" t="str">
        <f t="shared" si="1302"/>
        <v/>
      </c>
      <c r="BV1214" s="73" t="str">
        <f t="shared" si="1281"/>
        <v>X</v>
      </c>
      <c r="BW1214" s="47" t="str">
        <f t="shared" si="1310"/>
        <v/>
      </c>
      <c r="BX1214" s="47" t="str">
        <f t="shared" si="1311"/>
        <v/>
      </c>
      <c r="BY1214" s="13" t="str">
        <f t="shared" si="1312"/>
        <v/>
      </c>
      <c r="BZ1214" s="14" t="str">
        <f t="shared" si="1303"/>
        <v/>
      </c>
      <c r="CA1214" s="48" t="str">
        <f t="shared" si="1304"/>
        <v>X</v>
      </c>
      <c r="CB1214" s="44" t="str">
        <f t="shared" si="1305"/>
        <v/>
      </c>
      <c r="CC1214" s="44" t="str">
        <f t="shared" si="1266"/>
        <v/>
      </c>
      <c r="CD1214" s="44" t="str">
        <f t="shared" si="1252"/>
        <v/>
      </c>
      <c r="CE1214" s="44" t="str">
        <f t="shared" si="1306"/>
        <v/>
      </c>
      <c r="CF1214" s="44" t="str">
        <f t="shared" si="1267"/>
        <v/>
      </c>
      <c r="CG1214" s="44" t="str">
        <f t="shared" si="1268"/>
        <v/>
      </c>
      <c r="CH1214" s="44" t="str">
        <f t="shared" si="1269"/>
        <v/>
      </c>
      <c r="CI1214" s="44" t="str">
        <f t="shared" si="1270"/>
        <v/>
      </c>
      <c r="CJ1214" s="44" t="str">
        <f t="shared" si="1271"/>
        <v/>
      </c>
      <c r="CK1214" s="44" t="str">
        <f t="shared" si="1272"/>
        <v/>
      </c>
      <c r="CL1214" s="44" t="str">
        <f t="shared" si="1273"/>
        <v/>
      </c>
      <c r="CM1214" s="43" t="str">
        <f t="shared" si="1274"/>
        <v/>
      </c>
      <c r="CN1214" s="43" t="str">
        <f t="shared" si="1275"/>
        <v/>
      </c>
      <c r="CO1214" s="43" t="str">
        <f t="shared" si="1276"/>
        <v/>
      </c>
      <c r="CP1214" s="44" t="str">
        <f t="shared" si="1253"/>
        <v/>
      </c>
      <c r="CQ1214" s="44" t="str">
        <f t="shared" si="1277"/>
        <v/>
      </c>
      <c r="CR1214" s="43" t="str">
        <f t="shared" si="1308"/>
        <v/>
      </c>
      <c r="CS1214" s="44" t="s">
        <v>5285</v>
      </c>
      <c r="CT1214" s="44" t="s">
        <v>5285</v>
      </c>
      <c r="CU1214" s="44" t="str">
        <f t="shared" si="1283"/>
        <v/>
      </c>
      <c r="CV1214" s="44" t="str">
        <f t="shared" si="1284"/>
        <v/>
      </c>
      <c r="CW1214" s="44" t="str">
        <f t="shared" si="1285"/>
        <v/>
      </c>
      <c r="CX1214" s="44" t="str">
        <f t="shared" si="1286"/>
        <v/>
      </c>
      <c r="CY1214" s="44" t="str">
        <f t="shared" si="1287"/>
        <v/>
      </c>
      <c r="CZ1214" s="44" t="str">
        <f t="shared" si="1288"/>
        <v/>
      </c>
      <c r="DA1214" s="49" t="str">
        <f t="shared" si="1278"/>
        <v/>
      </c>
      <c r="DB1214" s="44" t="str">
        <f t="shared" si="1289"/>
        <v/>
      </c>
      <c r="DC1214" s="44" t="str">
        <f t="shared" si="1290"/>
        <v/>
      </c>
      <c r="DD1214" s="44" t="str">
        <f t="shared" si="1291"/>
        <v/>
      </c>
      <c r="DE1214" s="44" t="str">
        <f t="shared" si="1292"/>
        <v/>
      </c>
      <c r="DF1214" s="44" t="str">
        <f t="shared" si="1293"/>
        <v/>
      </c>
      <c r="DG1214" s="44" t="str">
        <f t="shared" si="1294"/>
        <v/>
      </c>
      <c r="DH1214" s="44" t="str">
        <f t="shared" si="1247"/>
        <v/>
      </c>
      <c r="DI1214" s="50" t="str">
        <f t="shared" si="1295"/>
        <v/>
      </c>
      <c r="DJ1214" s="50" t="str">
        <f t="shared" si="1307"/>
        <v/>
      </c>
      <c r="DK1214" s="50" t="str">
        <f t="shared" si="1296"/>
        <v/>
      </c>
      <c r="DL1214" s="50" t="str">
        <f t="shared" si="1297"/>
        <v/>
      </c>
      <c r="DM1214" s="51" t="str">
        <f t="shared" ref="DM1214:DM1225" si="1314">+AT1214&amp;AU1214&amp;AV1214</f>
        <v>000000000</v>
      </c>
      <c r="DN1214" s="52"/>
      <c r="DO1214" s="53"/>
      <c r="DP1214" s="52"/>
      <c r="DQ1214" s="53" t="str">
        <f t="shared" si="1279"/>
        <v/>
      </c>
      <c r="DR1214" s="52" t="str">
        <f t="shared" si="1280"/>
        <v/>
      </c>
      <c r="DS1214" s="53"/>
      <c r="DT1214" s="52"/>
      <c r="DU1214" s="53"/>
      <c r="DV1214" s="52"/>
      <c r="DW1214" s="99"/>
      <c r="DX1214" s="99"/>
      <c r="EI1214" s="83"/>
      <c r="EJ1214" s="102"/>
      <c r="EK1214" s="102"/>
      <c r="EL1214" s="102"/>
      <c r="EM1214" s="102"/>
      <c r="EN1214" s="102"/>
      <c r="EO1214" s="102"/>
      <c r="EP1214" s="102"/>
      <c r="EQ1214" s="102"/>
      <c r="ER1214" s="102"/>
      <c r="ES1214" s="102"/>
      <c r="ET1214" s="102"/>
      <c r="EU1214" s="102"/>
      <c r="EV1214" s="102"/>
      <c r="FL1214" s="36" t="str">
        <f t="shared" si="1298"/>
        <v/>
      </c>
    </row>
    <row r="1215" spans="1:168" s="36" customFormat="1" ht="49.5" customHeight="1" x14ac:dyDescent="0.35">
      <c r="A1215" s="67"/>
      <c r="B1215" s="39"/>
      <c r="C1215" s="39"/>
      <c r="D1215" s="40"/>
      <c r="E1215" s="41"/>
      <c r="F1215" s="41"/>
      <c r="G1215" s="41"/>
      <c r="H1215" s="41"/>
      <c r="I1215" s="41"/>
      <c r="J1215" s="41"/>
      <c r="K1215" s="41"/>
      <c r="L1215" s="41"/>
      <c r="M1215" s="41"/>
      <c r="N1215" s="41"/>
      <c r="O1215" s="29"/>
      <c r="P1215" s="30"/>
      <c r="Q1215" s="31"/>
      <c r="R1215" s="31"/>
      <c r="S1215" s="32" t="s">
        <v>2571</v>
      </c>
      <c r="T1215" s="33"/>
      <c r="U1215" s="33" t="s">
        <v>4106</v>
      </c>
      <c r="V1215" s="33" t="s">
        <v>4622</v>
      </c>
      <c r="W1215" s="33" t="s">
        <v>5691</v>
      </c>
      <c r="X1215" s="33" t="s">
        <v>4108</v>
      </c>
      <c r="Y1215" s="33" t="s">
        <v>4109</v>
      </c>
      <c r="Z1215" s="33">
        <v>1</v>
      </c>
      <c r="AA1215" s="34" t="s">
        <v>4110</v>
      </c>
      <c r="AB1215" s="34">
        <v>111</v>
      </c>
      <c r="AC1215" s="34" t="s">
        <v>4111</v>
      </c>
      <c r="AD1215" s="34" t="s">
        <v>4112</v>
      </c>
      <c r="AE1215" s="34" t="s">
        <v>5684</v>
      </c>
      <c r="AF1215" s="34" t="s">
        <v>2571</v>
      </c>
      <c r="AG1215" s="34" t="s">
        <v>4623</v>
      </c>
      <c r="AH1215" s="34" t="s">
        <v>5734</v>
      </c>
      <c r="AI1215" s="34" t="s">
        <v>2988</v>
      </c>
      <c r="AJ1215" s="34" t="s">
        <v>4106</v>
      </c>
      <c r="AK1215" s="34" t="s">
        <v>5691</v>
      </c>
      <c r="AL1215" s="34" t="s">
        <v>4106</v>
      </c>
      <c r="AM1215" s="34" t="s">
        <v>5691</v>
      </c>
      <c r="AN1215" s="34">
        <v>1</v>
      </c>
      <c r="AO1215" s="34"/>
      <c r="AP1215" s="34" t="s">
        <v>5693</v>
      </c>
      <c r="AQ1215" s="56">
        <v>0</v>
      </c>
      <c r="AR1215" s="56">
        <v>2</v>
      </c>
      <c r="AS1215" s="56">
        <v>2</v>
      </c>
      <c r="AT1215" s="42" t="s">
        <v>4704</v>
      </c>
      <c r="AU1215" s="42" t="s">
        <v>6336</v>
      </c>
      <c r="AV1215" s="42" t="s">
        <v>4106</v>
      </c>
      <c r="AW1215" s="35" t="s">
        <v>792</v>
      </c>
      <c r="AX1215" s="35" t="s">
        <v>4624</v>
      </c>
      <c r="AY1215" s="35" t="s">
        <v>4625</v>
      </c>
      <c r="AZ1215" s="43" t="str">
        <f t="shared" si="1254"/>
        <v>X</v>
      </c>
      <c r="BA1215" s="44"/>
      <c r="BB1215" s="43" t="str">
        <f t="shared" si="1255"/>
        <v/>
      </c>
      <c r="BC1215" s="45" t="str">
        <f t="shared" si="1256"/>
        <v/>
      </c>
      <c r="BD1215" s="45" t="str">
        <f t="shared" si="1257"/>
        <v/>
      </c>
      <c r="BE1215" s="45" t="s">
        <v>5691</v>
      </c>
      <c r="BF1215" s="45" t="str">
        <f t="shared" si="1313"/>
        <v/>
      </c>
      <c r="BG1215" s="45" t="str">
        <f t="shared" si="1258"/>
        <v/>
      </c>
      <c r="BH1215" s="12" t="str">
        <f t="shared" si="1259"/>
        <v/>
      </c>
      <c r="BI1215" s="43" t="str">
        <f t="shared" si="1260"/>
        <v/>
      </c>
      <c r="BJ1215" s="46" t="str">
        <f t="shared" si="1261"/>
        <v/>
      </c>
      <c r="BK1215" s="46" t="str">
        <f t="shared" si="1262"/>
        <v/>
      </c>
      <c r="BL1215" s="46" t="str">
        <f t="shared" si="1263"/>
        <v/>
      </c>
      <c r="BM1215" s="43" t="str">
        <f t="shared" si="1264"/>
        <v/>
      </c>
      <c r="BN1215" s="43" t="str">
        <f t="shared" si="1265"/>
        <v/>
      </c>
      <c r="BO1215" s="44" t="str">
        <f t="shared" si="1309"/>
        <v/>
      </c>
      <c r="BP1215" s="44" t="str">
        <f t="shared" ref="BP1215:BP1225" si="1315">IF(+AZ1215&amp;BA1215&amp;BB1215&amp;BC1215&amp;BD1215&amp;BE1215&amp;BF1215&amp;BG1215&amp;BH1215&amp;BI1215&amp;BJ1215&amp;BK1215&amp;BL1215&amp;BM1215&amp;BN1215&amp;BO1215="","","X")</f>
        <v>X</v>
      </c>
      <c r="BQ1215" s="44" t="str">
        <f t="shared" si="1249"/>
        <v/>
      </c>
      <c r="BR1215" s="46" t="str">
        <f t="shared" si="1299"/>
        <v/>
      </c>
      <c r="BS1215" s="47" t="str">
        <f t="shared" si="1300"/>
        <v/>
      </c>
      <c r="BT1215" s="46" t="str">
        <f t="shared" si="1301"/>
        <v/>
      </c>
      <c r="BU1215" s="46" t="str">
        <f t="shared" si="1302"/>
        <v/>
      </c>
      <c r="BV1215" s="73" t="str">
        <f t="shared" si="1281"/>
        <v/>
      </c>
      <c r="BW1215" s="47" t="str">
        <f t="shared" si="1310"/>
        <v/>
      </c>
      <c r="BX1215" s="47" t="str">
        <f t="shared" si="1311"/>
        <v/>
      </c>
      <c r="BY1215" s="13" t="str">
        <f t="shared" si="1312"/>
        <v/>
      </c>
      <c r="BZ1215" s="14" t="str">
        <f t="shared" si="1303"/>
        <v/>
      </c>
      <c r="CA1215" s="48" t="str">
        <f t="shared" si="1304"/>
        <v>X</v>
      </c>
      <c r="CB1215" s="44" t="str">
        <f t="shared" si="1305"/>
        <v/>
      </c>
      <c r="CC1215" s="44" t="str">
        <f t="shared" si="1266"/>
        <v/>
      </c>
      <c r="CD1215" s="44" t="str">
        <f t="shared" si="1252"/>
        <v/>
      </c>
      <c r="CE1215" s="44" t="str">
        <f t="shared" si="1306"/>
        <v/>
      </c>
      <c r="CF1215" s="44" t="str">
        <f t="shared" si="1267"/>
        <v/>
      </c>
      <c r="CG1215" s="44" t="str">
        <f t="shared" si="1268"/>
        <v/>
      </c>
      <c r="CH1215" s="44" t="str">
        <f t="shared" si="1269"/>
        <v/>
      </c>
      <c r="CI1215" s="44" t="str">
        <f t="shared" si="1270"/>
        <v/>
      </c>
      <c r="CJ1215" s="44" t="str">
        <f t="shared" si="1271"/>
        <v/>
      </c>
      <c r="CK1215" s="44" t="str">
        <f t="shared" si="1272"/>
        <v/>
      </c>
      <c r="CL1215" s="44" t="str">
        <f t="shared" si="1273"/>
        <v/>
      </c>
      <c r="CM1215" s="43" t="str">
        <f t="shared" si="1274"/>
        <v/>
      </c>
      <c r="CN1215" s="43" t="str">
        <f t="shared" si="1275"/>
        <v/>
      </c>
      <c r="CO1215" s="43" t="str">
        <f t="shared" si="1276"/>
        <v/>
      </c>
      <c r="CP1215" s="44" t="str">
        <f t="shared" si="1253"/>
        <v/>
      </c>
      <c r="CQ1215" s="44" t="str">
        <f t="shared" si="1277"/>
        <v/>
      </c>
      <c r="CR1215" s="43" t="str">
        <f t="shared" si="1308"/>
        <v/>
      </c>
      <c r="CS1215" s="44">
        <v>0</v>
      </c>
      <c r="CT1215" s="44">
        <v>0</v>
      </c>
      <c r="CU1215" s="44" t="str">
        <f t="shared" si="1283"/>
        <v/>
      </c>
      <c r="CV1215" s="44" t="str">
        <f t="shared" si="1284"/>
        <v/>
      </c>
      <c r="CW1215" s="44" t="str">
        <f t="shared" si="1285"/>
        <v/>
      </c>
      <c r="CX1215" s="44" t="str">
        <f t="shared" si="1286"/>
        <v/>
      </c>
      <c r="CY1215" s="44" t="str">
        <f t="shared" si="1287"/>
        <v/>
      </c>
      <c r="CZ1215" s="44" t="str">
        <f t="shared" si="1288"/>
        <v/>
      </c>
      <c r="DA1215" s="49" t="str">
        <f t="shared" si="1278"/>
        <v/>
      </c>
      <c r="DB1215" s="44" t="str">
        <f t="shared" si="1289"/>
        <v/>
      </c>
      <c r="DC1215" s="44" t="str">
        <f t="shared" si="1290"/>
        <v/>
      </c>
      <c r="DD1215" s="44" t="str">
        <f t="shared" si="1291"/>
        <v/>
      </c>
      <c r="DE1215" s="44" t="str">
        <f t="shared" si="1292"/>
        <v/>
      </c>
      <c r="DF1215" s="44" t="str">
        <f t="shared" si="1293"/>
        <v/>
      </c>
      <c r="DG1215" s="44" t="str">
        <f t="shared" si="1294"/>
        <v/>
      </c>
      <c r="DH1215" s="44" t="str">
        <f t="shared" ref="DH1215:DH1292" si="1316">IF(+DI1215&amp;DK1215&amp;DL1215="",AZ1215&amp;BA1215&amp;BB1215,"")</f>
        <v>X</v>
      </c>
      <c r="DI1215" s="50" t="str">
        <f t="shared" si="1295"/>
        <v/>
      </c>
      <c r="DJ1215" s="50" t="str">
        <f t="shared" si="1307"/>
        <v/>
      </c>
      <c r="DK1215" s="50" t="str">
        <f t="shared" si="1296"/>
        <v/>
      </c>
      <c r="DL1215" s="50" t="str">
        <f t="shared" si="1297"/>
        <v/>
      </c>
      <c r="DM1215" s="51" t="str">
        <f t="shared" si="1314"/>
        <v>037195000</v>
      </c>
      <c r="DN1215" s="52"/>
      <c r="DO1215" s="53"/>
      <c r="DP1215" s="52"/>
      <c r="DQ1215" s="53" t="str">
        <f t="shared" si="1279"/>
        <v/>
      </c>
      <c r="DR1215" s="52" t="str">
        <f t="shared" si="1280"/>
        <v/>
      </c>
      <c r="DS1215" s="53"/>
      <c r="DT1215" s="52"/>
      <c r="DU1215" s="53"/>
      <c r="DV1215" s="52"/>
      <c r="DW1215" s="99"/>
      <c r="DX1215" s="99"/>
      <c r="EI1215" s="83"/>
      <c r="EJ1215" s="102"/>
      <c r="EK1215" s="102"/>
      <c r="EL1215" s="102"/>
      <c r="EM1215" s="102"/>
      <c r="EN1215" s="102"/>
      <c r="EO1215" s="102"/>
      <c r="EP1215" s="102"/>
      <c r="EQ1215" s="102"/>
      <c r="ER1215" s="102"/>
      <c r="ES1215" s="102"/>
      <c r="ET1215" s="102"/>
      <c r="EU1215" s="102"/>
      <c r="EV1215" s="102"/>
      <c r="FL1215" s="36" t="str">
        <f t="shared" si="1298"/>
        <v/>
      </c>
    </row>
    <row r="1216" spans="1:168" s="36" customFormat="1" ht="49.5" customHeight="1" x14ac:dyDescent="0.35">
      <c r="A1216" s="67"/>
      <c r="B1216" s="39"/>
      <c r="C1216" s="39"/>
      <c r="D1216" s="40"/>
      <c r="E1216" s="41"/>
      <c r="F1216" s="41"/>
      <c r="G1216" s="41"/>
      <c r="H1216" s="41"/>
      <c r="I1216" s="41"/>
      <c r="J1216" s="41"/>
      <c r="K1216" s="41"/>
      <c r="L1216" s="41"/>
      <c r="M1216" s="41"/>
      <c r="N1216" s="41"/>
      <c r="O1216" s="29"/>
      <c r="P1216" s="30"/>
      <c r="Q1216" s="31"/>
      <c r="R1216" s="31"/>
      <c r="S1216" s="32" t="s">
        <v>2582</v>
      </c>
      <c r="T1216" s="33"/>
      <c r="U1216" s="33" t="s">
        <v>4106</v>
      </c>
      <c r="V1216" s="33" t="s">
        <v>4629</v>
      </c>
      <c r="W1216" s="33" t="s">
        <v>5691</v>
      </c>
      <c r="X1216" s="33" t="s">
        <v>4108</v>
      </c>
      <c r="Y1216" s="33" t="s">
        <v>4109</v>
      </c>
      <c r="Z1216" s="33">
        <v>1</v>
      </c>
      <c r="AA1216" s="34" t="s">
        <v>4110</v>
      </c>
      <c r="AB1216" s="34">
        <v>111</v>
      </c>
      <c r="AC1216" s="34" t="s">
        <v>4111</v>
      </c>
      <c r="AD1216" s="34" t="s">
        <v>4112</v>
      </c>
      <c r="AE1216" s="34" t="s">
        <v>5684</v>
      </c>
      <c r="AF1216" s="34" t="s">
        <v>2571</v>
      </c>
      <c r="AG1216" s="34" t="s">
        <v>4623</v>
      </c>
      <c r="AH1216" s="34" t="s">
        <v>5725</v>
      </c>
      <c r="AI1216" s="34" t="s">
        <v>3034</v>
      </c>
      <c r="AJ1216" s="34" t="s">
        <v>4106</v>
      </c>
      <c r="AK1216" s="34" t="s">
        <v>5691</v>
      </c>
      <c r="AL1216" s="34" t="s">
        <v>4106</v>
      </c>
      <c r="AM1216" s="34" t="s">
        <v>5691</v>
      </c>
      <c r="AN1216" s="34">
        <v>1</v>
      </c>
      <c r="AO1216" s="34"/>
      <c r="AP1216" s="34" t="s">
        <v>5693</v>
      </c>
      <c r="AQ1216" s="56">
        <v>0</v>
      </c>
      <c r="AR1216" s="56">
        <v>2</v>
      </c>
      <c r="AS1216" s="56">
        <v>2</v>
      </c>
      <c r="AT1216" s="42" t="s">
        <v>4704</v>
      </c>
      <c r="AU1216" s="42" t="s">
        <v>6336</v>
      </c>
      <c r="AV1216" s="42" t="s">
        <v>4106</v>
      </c>
      <c r="AW1216" s="35" t="s">
        <v>792</v>
      </c>
      <c r="AX1216" s="35" t="s">
        <v>4624</v>
      </c>
      <c r="AY1216" s="35" t="s">
        <v>4625</v>
      </c>
      <c r="AZ1216" s="43" t="str">
        <f t="shared" si="1254"/>
        <v>X</v>
      </c>
      <c r="BA1216" s="44"/>
      <c r="BB1216" s="43" t="str">
        <f t="shared" si="1255"/>
        <v/>
      </c>
      <c r="BC1216" s="45" t="str">
        <f t="shared" si="1256"/>
        <v/>
      </c>
      <c r="BD1216" s="45" t="str">
        <f t="shared" si="1257"/>
        <v/>
      </c>
      <c r="BE1216" s="45" t="s">
        <v>5691</v>
      </c>
      <c r="BF1216" s="45" t="str">
        <f t="shared" si="1313"/>
        <v/>
      </c>
      <c r="BG1216" s="45" t="str">
        <f t="shared" si="1258"/>
        <v/>
      </c>
      <c r="BH1216" s="12" t="str">
        <f t="shared" si="1259"/>
        <v/>
      </c>
      <c r="BI1216" s="43" t="str">
        <f t="shared" si="1260"/>
        <v/>
      </c>
      <c r="BJ1216" s="46" t="str">
        <f t="shared" si="1261"/>
        <v/>
      </c>
      <c r="BK1216" s="46" t="str">
        <f t="shared" si="1262"/>
        <v/>
      </c>
      <c r="BL1216" s="46" t="str">
        <f t="shared" si="1263"/>
        <v/>
      </c>
      <c r="BM1216" s="43" t="str">
        <f t="shared" si="1264"/>
        <v/>
      </c>
      <c r="BN1216" s="43" t="str">
        <f t="shared" si="1265"/>
        <v/>
      </c>
      <c r="BO1216" s="44" t="str">
        <f t="shared" si="1309"/>
        <v/>
      </c>
      <c r="BP1216" s="44" t="str">
        <f t="shared" si="1315"/>
        <v>X</v>
      </c>
      <c r="BQ1216" s="44" t="str">
        <f t="shared" ref="BQ1216:BQ1293" si="1317">IF(S1216="","",IF(BP1216="","X",""))</f>
        <v/>
      </c>
      <c r="BR1216" s="46" t="str">
        <f t="shared" si="1299"/>
        <v/>
      </c>
      <c r="BS1216" s="47" t="str">
        <f t="shared" si="1300"/>
        <v/>
      </c>
      <c r="BT1216" s="46" t="str">
        <f t="shared" si="1301"/>
        <v/>
      </c>
      <c r="BU1216" s="46" t="str">
        <f t="shared" si="1302"/>
        <v/>
      </c>
      <c r="BV1216" s="73" t="str">
        <f t="shared" si="1281"/>
        <v/>
      </c>
      <c r="BW1216" s="47" t="str">
        <f t="shared" si="1310"/>
        <v/>
      </c>
      <c r="BX1216" s="47" t="str">
        <f t="shared" si="1311"/>
        <v/>
      </c>
      <c r="BY1216" s="13" t="str">
        <f t="shared" si="1312"/>
        <v/>
      </c>
      <c r="BZ1216" s="14" t="str">
        <f t="shared" si="1303"/>
        <v/>
      </c>
      <c r="CA1216" s="48" t="str">
        <f t="shared" si="1304"/>
        <v>X</v>
      </c>
      <c r="CB1216" s="44" t="str">
        <f t="shared" si="1305"/>
        <v/>
      </c>
      <c r="CC1216" s="44" t="str">
        <f t="shared" si="1266"/>
        <v/>
      </c>
      <c r="CD1216" s="44" t="str">
        <f t="shared" si="1252"/>
        <v/>
      </c>
      <c r="CE1216" s="44" t="str">
        <f t="shared" si="1306"/>
        <v/>
      </c>
      <c r="CF1216" s="44" t="str">
        <f t="shared" si="1267"/>
        <v/>
      </c>
      <c r="CG1216" s="44" t="str">
        <f t="shared" si="1268"/>
        <v/>
      </c>
      <c r="CH1216" s="44" t="str">
        <f t="shared" si="1269"/>
        <v/>
      </c>
      <c r="CI1216" s="44" t="str">
        <f t="shared" si="1270"/>
        <v/>
      </c>
      <c r="CJ1216" s="44" t="str">
        <f t="shared" si="1271"/>
        <v/>
      </c>
      <c r="CK1216" s="44" t="str">
        <f t="shared" si="1272"/>
        <v/>
      </c>
      <c r="CL1216" s="44" t="str">
        <f t="shared" si="1273"/>
        <v/>
      </c>
      <c r="CM1216" s="43" t="str">
        <f t="shared" si="1274"/>
        <v/>
      </c>
      <c r="CN1216" s="43" t="str">
        <f t="shared" si="1275"/>
        <v/>
      </c>
      <c r="CO1216" s="43" t="str">
        <f t="shared" si="1276"/>
        <v/>
      </c>
      <c r="CP1216" s="44" t="str">
        <f t="shared" si="1253"/>
        <v/>
      </c>
      <c r="CQ1216" s="44" t="str">
        <f t="shared" si="1277"/>
        <v/>
      </c>
      <c r="CR1216" s="43" t="str">
        <f t="shared" si="1308"/>
        <v/>
      </c>
      <c r="CS1216" s="44">
        <v>0</v>
      </c>
      <c r="CT1216" s="44">
        <v>0</v>
      </c>
      <c r="CU1216" s="44" t="str">
        <f t="shared" si="1283"/>
        <v/>
      </c>
      <c r="CV1216" s="44" t="str">
        <f t="shared" si="1284"/>
        <v/>
      </c>
      <c r="CW1216" s="44" t="str">
        <f t="shared" si="1285"/>
        <v/>
      </c>
      <c r="CX1216" s="44" t="str">
        <f t="shared" si="1286"/>
        <v/>
      </c>
      <c r="CY1216" s="44" t="str">
        <f t="shared" si="1287"/>
        <v/>
      </c>
      <c r="CZ1216" s="44" t="str">
        <f t="shared" si="1288"/>
        <v/>
      </c>
      <c r="DA1216" s="49" t="str">
        <f t="shared" si="1278"/>
        <v/>
      </c>
      <c r="DB1216" s="44" t="str">
        <f t="shared" si="1289"/>
        <v/>
      </c>
      <c r="DC1216" s="44" t="str">
        <f t="shared" si="1290"/>
        <v/>
      </c>
      <c r="DD1216" s="44" t="str">
        <f t="shared" si="1291"/>
        <v/>
      </c>
      <c r="DE1216" s="44" t="str">
        <f t="shared" si="1292"/>
        <v/>
      </c>
      <c r="DF1216" s="44" t="str">
        <f t="shared" si="1293"/>
        <v/>
      </c>
      <c r="DG1216" s="44" t="str">
        <f t="shared" si="1294"/>
        <v/>
      </c>
      <c r="DH1216" s="44" t="str">
        <f t="shared" si="1316"/>
        <v>X</v>
      </c>
      <c r="DI1216" s="50" t="str">
        <f t="shared" si="1295"/>
        <v/>
      </c>
      <c r="DJ1216" s="50" t="str">
        <f t="shared" si="1307"/>
        <v/>
      </c>
      <c r="DK1216" s="50" t="str">
        <f t="shared" si="1296"/>
        <v/>
      </c>
      <c r="DL1216" s="50" t="str">
        <f t="shared" si="1297"/>
        <v/>
      </c>
      <c r="DM1216" s="51" t="str">
        <f t="shared" si="1314"/>
        <v>037195000</v>
      </c>
      <c r="DN1216" s="52"/>
      <c r="DO1216" s="53"/>
      <c r="DP1216" s="52"/>
      <c r="DQ1216" s="53" t="str">
        <f t="shared" si="1279"/>
        <v/>
      </c>
      <c r="DR1216" s="52" t="str">
        <f t="shared" si="1280"/>
        <v/>
      </c>
      <c r="DS1216" s="53"/>
      <c r="DT1216" s="52"/>
      <c r="DU1216" s="53"/>
      <c r="DV1216" s="52"/>
      <c r="DW1216" s="99"/>
      <c r="DX1216" s="99"/>
      <c r="EI1216" s="83"/>
      <c r="EJ1216" s="102"/>
      <c r="EK1216" s="102"/>
      <c r="EL1216" s="102"/>
      <c r="EM1216" s="102"/>
      <c r="EN1216" s="102"/>
      <c r="EO1216" s="102"/>
      <c r="EP1216" s="102"/>
      <c r="EQ1216" s="102"/>
      <c r="ER1216" s="102"/>
      <c r="ES1216" s="102"/>
      <c r="ET1216" s="102"/>
      <c r="EU1216" s="102"/>
      <c r="EV1216" s="102"/>
      <c r="FL1216" s="36" t="str">
        <f t="shared" si="1298"/>
        <v/>
      </c>
    </row>
    <row r="1217" spans="1:168" s="36" customFormat="1" ht="49.5" customHeight="1" x14ac:dyDescent="0.35">
      <c r="A1217" s="67"/>
      <c r="B1217" s="39"/>
      <c r="C1217" s="39"/>
      <c r="D1217" s="40"/>
      <c r="E1217" s="41"/>
      <c r="F1217" s="41"/>
      <c r="G1217" s="41"/>
      <c r="H1217" s="41"/>
      <c r="I1217" s="41"/>
      <c r="J1217" s="41"/>
      <c r="K1217" s="41"/>
      <c r="L1217" s="41"/>
      <c r="M1217" s="41" t="s">
        <v>3065</v>
      </c>
      <c r="N1217" s="41" t="s">
        <v>3066</v>
      </c>
      <c r="O1217" s="29" t="s">
        <v>4108</v>
      </c>
      <c r="P1217" s="30" t="s">
        <v>4109</v>
      </c>
      <c r="Q1217" s="31"/>
      <c r="R1217" s="31"/>
      <c r="S1217" s="32" t="s">
        <v>2584</v>
      </c>
      <c r="T1217" s="33"/>
      <c r="U1217" s="33" t="s">
        <v>4106</v>
      </c>
      <c r="V1217" s="33" t="s">
        <v>4626</v>
      </c>
      <c r="W1217" s="33" t="s">
        <v>5691</v>
      </c>
      <c r="X1217" s="33" t="s">
        <v>4108</v>
      </c>
      <c r="Y1217" s="33" t="s">
        <v>4109</v>
      </c>
      <c r="Z1217" s="33">
        <v>1</v>
      </c>
      <c r="AA1217" s="34" t="s">
        <v>4110</v>
      </c>
      <c r="AB1217" s="34">
        <v>111</v>
      </c>
      <c r="AC1217" s="34" t="s">
        <v>4111</v>
      </c>
      <c r="AD1217" s="34" t="s">
        <v>4112</v>
      </c>
      <c r="AE1217" s="34" t="s">
        <v>5684</v>
      </c>
      <c r="AF1217" s="34" t="s">
        <v>2584</v>
      </c>
      <c r="AG1217" s="34" t="s">
        <v>4626</v>
      </c>
      <c r="AH1217" s="34" t="s">
        <v>4106</v>
      </c>
      <c r="AI1217" s="34"/>
      <c r="AJ1217" s="34" t="s">
        <v>4106</v>
      </c>
      <c r="AK1217" s="34" t="s">
        <v>5691</v>
      </c>
      <c r="AL1217" s="34" t="s">
        <v>4106</v>
      </c>
      <c r="AM1217" s="34" t="s">
        <v>5691</v>
      </c>
      <c r="AN1217" s="34">
        <v>1</v>
      </c>
      <c r="AO1217" s="34" t="s">
        <v>5693</v>
      </c>
      <c r="AP1217" s="34" t="s">
        <v>5019</v>
      </c>
      <c r="AQ1217" s="56">
        <v>1</v>
      </c>
      <c r="AR1217" s="56">
        <v>2</v>
      </c>
      <c r="AS1217" s="56">
        <v>2</v>
      </c>
      <c r="AT1217" s="42" t="s">
        <v>2998</v>
      </c>
      <c r="AU1217" s="42" t="s">
        <v>4389</v>
      </c>
      <c r="AV1217" s="42" t="s">
        <v>4106</v>
      </c>
      <c r="AW1217" s="35" t="s">
        <v>255</v>
      </c>
      <c r="AX1217" s="35" t="s">
        <v>4627</v>
      </c>
      <c r="AY1217" s="35" t="s">
        <v>4628</v>
      </c>
      <c r="AZ1217" s="43" t="str">
        <f t="shared" si="1254"/>
        <v>X</v>
      </c>
      <c r="BA1217" s="44"/>
      <c r="BB1217" s="43" t="str">
        <f t="shared" si="1255"/>
        <v/>
      </c>
      <c r="BC1217" s="45" t="str">
        <f t="shared" si="1256"/>
        <v/>
      </c>
      <c r="BD1217" s="45" t="str">
        <f t="shared" si="1257"/>
        <v/>
      </c>
      <c r="BE1217" s="45" t="s">
        <v>5691</v>
      </c>
      <c r="BF1217" s="45" t="str">
        <f>IF(BE1217="",BD1217,"")</f>
        <v/>
      </c>
      <c r="BG1217" s="45" t="str">
        <f t="shared" si="1258"/>
        <v/>
      </c>
      <c r="BH1217" s="12" t="str">
        <f t="shared" si="1259"/>
        <v/>
      </c>
      <c r="BI1217" s="43" t="str">
        <f t="shared" si="1260"/>
        <v/>
      </c>
      <c r="BJ1217" s="46" t="str">
        <f t="shared" si="1261"/>
        <v/>
      </c>
      <c r="BK1217" s="46" t="str">
        <f t="shared" si="1262"/>
        <v/>
      </c>
      <c r="BL1217" s="46" t="str">
        <f t="shared" si="1263"/>
        <v/>
      </c>
      <c r="BM1217" s="43" t="str">
        <f t="shared" si="1264"/>
        <v/>
      </c>
      <c r="BN1217" s="43" t="str">
        <f t="shared" si="1265"/>
        <v/>
      </c>
      <c r="BO1217" s="44" t="str">
        <f t="shared" si="1309"/>
        <v/>
      </c>
      <c r="BP1217" s="44" t="str">
        <f t="shared" si="1315"/>
        <v>X</v>
      </c>
      <c r="BQ1217" s="44" t="str">
        <f t="shared" si="1317"/>
        <v/>
      </c>
      <c r="BR1217" s="46" t="str">
        <f t="shared" si="1299"/>
        <v/>
      </c>
      <c r="BS1217" s="47" t="str">
        <f t="shared" si="1300"/>
        <v/>
      </c>
      <c r="BT1217" s="46" t="str">
        <f t="shared" si="1301"/>
        <v/>
      </c>
      <c r="BU1217" s="46" t="str">
        <f t="shared" si="1302"/>
        <v/>
      </c>
      <c r="BV1217" s="73" t="str">
        <f t="shared" si="1281"/>
        <v/>
      </c>
      <c r="BW1217" s="47" t="str">
        <f t="shared" si="1310"/>
        <v/>
      </c>
      <c r="BX1217" s="47" t="str">
        <f t="shared" si="1311"/>
        <v/>
      </c>
      <c r="BY1217" s="13" t="str">
        <f t="shared" si="1312"/>
        <v/>
      </c>
      <c r="BZ1217" s="14" t="str">
        <f t="shared" si="1303"/>
        <v/>
      </c>
      <c r="CA1217" s="48" t="str">
        <f t="shared" si="1304"/>
        <v>X</v>
      </c>
      <c r="CB1217" s="44" t="str">
        <f t="shared" si="1305"/>
        <v/>
      </c>
      <c r="CC1217" s="44" t="str">
        <f t="shared" si="1266"/>
        <v/>
      </c>
      <c r="CD1217" s="44" t="str">
        <f t="shared" si="1252"/>
        <v/>
      </c>
      <c r="CE1217" s="44" t="str">
        <f t="shared" si="1306"/>
        <v/>
      </c>
      <c r="CF1217" s="44" t="str">
        <f t="shared" si="1267"/>
        <v/>
      </c>
      <c r="CG1217" s="44" t="str">
        <f t="shared" si="1268"/>
        <v/>
      </c>
      <c r="CH1217" s="44" t="str">
        <f t="shared" si="1269"/>
        <v/>
      </c>
      <c r="CI1217" s="44" t="str">
        <f t="shared" si="1270"/>
        <v/>
      </c>
      <c r="CJ1217" s="44" t="str">
        <f t="shared" si="1271"/>
        <v/>
      </c>
      <c r="CK1217" s="44" t="str">
        <f t="shared" si="1272"/>
        <v/>
      </c>
      <c r="CL1217" s="44" t="str">
        <f t="shared" si="1273"/>
        <v/>
      </c>
      <c r="CM1217" s="43" t="str">
        <f t="shared" si="1274"/>
        <v/>
      </c>
      <c r="CN1217" s="43" t="str">
        <f t="shared" si="1275"/>
        <v/>
      </c>
      <c r="CO1217" s="43" t="str">
        <f t="shared" si="1276"/>
        <v/>
      </c>
      <c r="CP1217" s="44" t="str">
        <f t="shared" si="1253"/>
        <v/>
      </c>
      <c r="CQ1217" s="44" t="str">
        <f t="shared" si="1277"/>
        <v/>
      </c>
      <c r="CR1217" s="43" t="str">
        <f t="shared" si="1308"/>
        <v/>
      </c>
      <c r="CS1217" s="44">
        <v>0</v>
      </c>
      <c r="CT1217" s="44">
        <v>0</v>
      </c>
      <c r="CU1217" s="44" t="str">
        <f t="shared" si="1283"/>
        <v/>
      </c>
      <c r="CV1217" s="44" t="str">
        <f t="shared" si="1284"/>
        <v/>
      </c>
      <c r="CW1217" s="44" t="str">
        <f t="shared" si="1285"/>
        <v/>
      </c>
      <c r="CX1217" s="44" t="str">
        <f t="shared" si="1286"/>
        <v/>
      </c>
      <c r="CY1217" s="44" t="str">
        <f t="shared" si="1287"/>
        <v/>
      </c>
      <c r="CZ1217" s="44" t="str">
        <f t="shared" si="1288"/>
        <v/>
      </c>
      <c r="DA1217" s="49" t="str">
        <f t="shared" si="1278"/>
        <v/>
      </c>
      <c r="DB1217" s="44" t="str">
        <f t="shared" si="1289"/>
        <v/>
      </c>
      <c r="DC1217" s="44" t="str">
        <f t="shared" si="1290"/>
        <v/>
      </c>
      <c r="DD1217" s="44" t="str">
        <f t="shared" si="1291"/>
        <v/>
      </c>
      <c r="DE1217" s="44" t="str">
        <f t="shared" si="1292"/>
        <v/>
      </c>
      <c r="DF1217" s="44" t="str">
        <f t="shared" si="1293"/>
        <v/>
      </c>
      <c r="DG1217" s="44" t="str">
        <f t="shared" si="1294"/>
        <v/>
      </c>
      <c r="DH1217" s="44" t="str">
        <f t="shared" si="1316"/>
        <v>X</v>
      </c>
      <c r="DI1217" s="50" t="str">
        <f t="shared" si="1295"/>
        <v/>
      </c>
      <c r="DJ1217" s="50" t="str">
        <f t="shared" si="1307"/>
        <v/>
      </c>
      <c r="DK1217" s="50" t="str">
        <f t="shared" si="1296"/>
        <v/>
      </c>
      <c r="DL1217" s="50" t="str">
        <f t="shared" si="1297"/>
        <v/>
      </c>
      <c r="DM1217" s="51" t="str">
        <f t="shared" si="1314"/>
        <v>003197000</v>
      </c>
      <c r="DN1217" s="52"/>
      <c r="DO1217" s="53"/>
      <c r="DP1217" s="52"/>
      <c r="DQ1217" s="53" t="str">
        <f t="shared" si="1279"/>
        <v/>
      </c>
      <c r="DR1217" s="52" t="str">
        <f t="shared" si="1280"/>
        <v/>
      </c>
      <c r="DS1217" s="53"/>
      <c r="DT1217" s="52"/>
      <c r="DU1217" s="53"/>
      <c r="DV1217" s="52"/>
      <c r="DW1217" s="99"/>
      <c r="DX1217" s="99"/>
      <c r="EI1217" s="83"/>
      <c r="EJ1217" s="102"/>
      <c r="EK1217" s="102"/>
      <c r="EL1217" s="102"/>
      <c r="EM1217" s="102"/>
      <c r="EN1217" s="102"/>
      <c r="EO1217" s="102"/>
      <c r="EP1217" s="102"/>
      <c r="EQ1217" s="102"/>
      <c r="ER1217" s="102"/>
      <c r="ES1217" s="102"/>
      <c r="ET1217" s="102"/>
      <c r="EU1217" s="102"/>
      <c r="EV1217" s="102"/>
      <c r="FL1217" s="36" t="str">
        <f t="shared" si="1298"/>
        <v/>
      </c>
    </row>
    <row r="1218" spans="1:168" s="36" customFormat="1" ht="49.5" customHeight="1" x14ac:dyDescent="0.35">
      <c r="A1218" s="67"/>
      <c r="B1218" s="39"/>
      <c r="C1218" s="39"/>
      <c r="D1218" s="40"/>
      <c r="E1218" s="41"/>
      <c r="F1218" s="41"/>
      <c r="G1218" s="41"/>
      <c r="H1218" s="41"/>
      <c r="I1218" s="41"/>
      <c r="J1218" s="41"/>
      <c r="K1218" s="41"/>
      <c r="L1218" s="41"/>
      <c r="M1218" s="41" t="s">
        <v>3065</v>
      </c>
      <c r="N1218" s="41" t="s">
        <v>3066</v>
      </c>
      <c r="O1218" s="29" t="s">
        <v>4108</v>
      </c>
      <c r="P1218" s="30" t="s">
        <v>4109</v>
      </c>
      <c r="Q1218" s="31"/>
      <c r="R1218" s="31"/>
      <c r="S1218" s="32" t="s">
        <v>2586</v>
      </c>
      <c r="T1218" s="33"/>
      <c r="U1218" s="33" t="s">
        <v>4106</v>
      </c>
      <c r="V1218" s="33" t="s">
        <v>4630</v>
      </c>
      <c r="W1218" s="33" t="s">
        <v>5691</v>
      </c>
      <c r="X1218" s="33" t="s">
        <v>4108</v>
      </c>
      <c r="Y1218" s="33" t="s">
        <v>4109</v>
      </c>
      <c r="Z1218" s="33">
        <v>1</v>
      </c>
      <c r="AA1218" s="34" t="s">
        <v>4110</v>
      </c>
      <c r="AB1218" s="34">
        <v>111</v>
      </c>
      <c r="AC1218" s="34" t="s">
        <v>4111</v>
      </c>
      <c r="AD1218" s="34" t="s">
        <v>4112</v>
      </c>
      <c r="AE1218" s="34" t="s">
        <v>5684</v>
      </c>
      <c r="AF1218" s="34" t="s">
        <v>2586</v>
      </c>
      <c r="AG1218" s="34" t="s">
        <v>4630</v>
      </c>
      <c r="AH1218" s="34" t="s">
        <v>4106</v>
      </c>
      <c r="AI1218" s="34"/>
      <c r="AJ1218" s="34" t="s">
        <v>4106</v>
      </c>
      <c r="AK1218" s="34" t="s">
        <v>5691</v>
      </c>
      <c r="AL1218" s="34" t="s">
        <v>4106</v>
      </c>
      <c r="AM1218" s="34" t="s">
        <v>5691</v>
      </c>
      <c r="AN1218" s="34">
        <v>1</v>
      </c>
      <c r="AO1218" s="34" t="s">
        <v>5693</v>
      </c>
      <c r="AP1218" s="34" t="s">
        <v>5693</v>
      </c>
      <c r="AQ1218" s="56">
        <v>1</v>
      </c>
      <c r="AR1218" s="56">
        <v>2</v>
      </c>
      <c r="AS1218" s="56">
        <v>2</v>
      </c>
      <c r="AT1218" s="42" t="s">
        <v>5741</v>
      </c>
      <c r="AU1218" s="42" t="s">
        <v>4391</v>
      </c>
      <c r="AV1218" s="42" t="s">
        <v>6474</v>
      </c>
      <c r="AW1218" s="35" t="s">
        <v>2062</v>
      </c>
      <c r="AX1218" s="35" t="s">
        <v>4631</v>
      </c>
      <c r="AY1218" s="35" t="s">
        <v>4632</v>
      </c>
      <c r="AZ1218" s="43" t="str">
        <f t="shared" si="1254"/>
        <v>X</v>
      </c>
      <c r="BA1218" s="44"/>
      <c r="BB1218" s="43" t="str">
        <f t="shared" si="1255"/>
        <v/>
      </c>
      <c r="BC1218" s="45" t="str">
        <f t="shared" si="1256"/>
        <v/>
      </c>
      <c r="BD1218" s="45" t="str">
        <f t="shared" si="1257"/>
        <v/>
      </c>
      <c r="BE1218" s="45" t="s">
        <v>5691</v>
      </c>
      <c r="BF1218" s="45" t="str">
        <f t="shared" si="1313"/>
        <v/>
      </c>
      <c r="BG1218" s="45" t="str">
        <f t="shared" si="1258"/>
        <v/>
      </c>
      <c r="BH1218" s="12" t="str">
        <f t="shared" si="1259"/>
        <v/>
      </c>
      <c r="BI1218" s="43" t="str">
        <f t="shared" si="1260"/>
        <v/>
      </c>
      <c r="BJ1218" s="46" t="str">
        <f t="shared" si="1261"/>
        <v/>
      </c>
      <c r="BK1218" s="46" t="str">
        <f t="shared" si="1262"/>
        <v/>
      </c>
      <c r="BL1218" s="46" t="str">
        <f t="shared" si="1263"/>
        <v/>
      </c>
      <c r="BM1218" s="43" t="str">
        <f t="shared" si="1264"/>
        <v/>
      </c>
      <c r="BN1218" s="43" t="str">
        <f t="shared" si="1265"/>
        <v/>
      </c>
      <c r="BO1218" s="44" t="str">
        <f t="shared" si="1309"/>
        <v/>
      </c>
      <c r="BP1218" s="44" t="str">
        <f t="shared" si="1315"/>
        <v>X</v>
      </c>
      <c r="BQ1218" s="44" t="str">
        <f t="shared" si="1317"/>
        <v/>
      </c>
      <c r="BR1218" s="46" t="str">
        <f t="shared" si="1299"/>
        <v/>
      </c>
      <c r="BS1218" s="47" t="str">
        <f t="shared" si="1300"/>
        <v/>
      </c>
      <c r="BT1218" s="46" t="str">
        <f t="shared" si="1301"/>
        <v/>
      </c>
      <c r="BU1218" s="46" t="str">
        <f t="shared" si="1302"/>
        <v/>
      </c>
      <c r="BV1218" s="73" t="str">
        <f t="shared" si="1281"/>
        <v/>
      </c>
      <c r="BW1218" s="47" t="str">
        <f t="shared" si="1310"/>
        <v/>
      </c>
      <c r="BX1218" s="47" t="str">
        <f t="shared" si="1311"/>
        <v/>
      </c>
      <c r="BY1218" s="13" t="str">
        <f t="shared" si="1312"/>
        <v/>
      </c>
      <c r="BZ1218" s="14" t="str">
        <f t="shared" si="1303"/>
        <v/>
      </c>
      <c r="CA1218" s="48" t="str">
        <f t="shared" si="1304"/>
        <v>X</v>
      </c>
      <c r="CB1218" s="44" t="str">
        <f t="shared" si="1305"/>
        <v/>
      </c>
      <c r="CC1218" s="44" t="str">
        <f t="shared" si="1266"/>
        <v/>
      </c>
      <c r="CD1218" s="44" t="str">
        <f t="shared" si="1252"/>
        <v/>
      </c>
      <c r="CE1218" s="44" t="str">
        <f t="shared" si="1306"/>
        <v/>
      </c>
      <c r="CF1218" s="44" t="str">
        <f t="shared" si="1267"/>
        <v/>
      </c>
      <c r="CG1218" s="44" t="str">
        <f t="shared" si="1268"/>
        <v/>
      </c>
      <c r="CH1218" s="44" t="str">
        <f t="shared" si="1269"/>
        <v/>
      </c>
      <c r="CI1218" s="44" t="str">
        <f t="shared" si="1270"/>
        <v/>
      </c>
      <c r="CJ1218" s="44" t="str">
        <f t="shared" si="1271"/>
        <v/>
      </c>
      <c r="CK1218" s="44" t="str">
        <f t="shared" si="1272"/>
        <v/>
      </c>
      <c r="CL1218" s="44" t="str">
        <f t="shared" si="1273"/>
        <v/>
      </c>
      <c r="CM1218" s="43" t="str">
        <f t="shared" si="1274"/>
        <v/>
      </c>
      <c r="CN1218" s="43" t="str">
        <f t="shared" si="1275"/>
        <v/>
      </c>
      <c r="CO1218" s="43" t="str">
        <f t="shared" si="1276"/>
        <v/>
      </c>
      <c r="CP1218" s="44" t="str">
        <f t="shared" si="1253"/>
        <v/>
      </c>
      <c r="CQ1218" s="44" t="str">
        <f t="shared" si="1277"/>
        <v/>
      </c>
      <c r="CR1218" s="43" t="str">
        <f t="shared" si="1308"/>
        <v/>
      </c>
      <c r="CS1218" s="44">
        <v>0</v>
      </c>
      <c r="CT1218" s="44">
        <v>0</v>
      </c>
      <c r="CU1218" s="44" t="str">
        <f t="shared" si="1283"/>
        <v/>
      </c>
      <c r="CV1218" s="44" t="str">
        <f t="shared" si="1284"/>
        <v/>
      </c>
      <c r="CW1218" s="44" t="str">
        <f t="shared" si="1285"/>
        <v/>
      </c>
      <c r="CX1218" s="44" t="str">
        <f t="shared" si="1286"/>
        <v/>
      </c>
      <c r="CY1218" s="44" t="str">
        <f t="shared" si="1287"/>
        <v/>
      </c>
      <c r="CZ1218" s="44" t="str">
        <f t="shared" si="1288"/>
        <v/>
      </c>
      <c r="DA1218" s="49" t="str">
        <f t="shared" si="1278"/>
        <v/>
      </c>
      <c r="DB1218" s="44" t="str">
        <f t="shared" si="1289"/>
        <v/>
      </c>
      <c r="DC1218" s="44" t="str">
        <f t="shared" si="1290"/>
        <v/>
      </c>
      <c r="DD1218" s="44" t="str">
        <f t="shared" si="1291"/>
        <v/>
      </c>
      <c r="DE1218" s="44" t="str">
        <f t="shared" si="1292"/>
        <v/>
      </c>
      <c r="DF1218" s="44" t="str">
        <f t="shared" si="1293"/>
        <v/>
      </c>
      <c r="DG1218" s="44" t="str">
        <f t="shared" si="1294"/>
        <v/>
      </c>
      <c r="DH1218" s="44" t="str">
        <f t="shared" si="1316"/>
        <v>X</v>
      </c>
      <c r="DI1218" s="50" t="str">
        <f t="shared" si="1295"/>
        <v/>
      </c>
      <c r="DJ1218" s="50" t="str">
        <f t="shared" si="1307"/>
        <v/>
      </c>
      <c r="DK1218" s="50" t="str">
        <f t="shared" si="1296"/>
        <v/>
      </c>
      <c r="DL1218" s="50" t="str">
        <f t="shared" si="1297"/>
        <v/>
      </c>
      <c r="DM1218" s="51" t="str">
        <f t="shared" si="1314"/>
        <v>009198018</v>
      </c>
      <c r="DN1218" s="52"/>
      <c r="DO1218" s="53"/>
      <c r="DP1218" s="52"/>
      <c r="DQ1218" s="53" t="str">
        <f t="shared" si="1279"/>
        <v/>
      </c>
      <c r="DR1218" s="52" t="str">
        <f t="shared" si="1280"/>
        <v/>
      </c>
      <c r="DS1218" s="53"/>
      <c r="DT1218" s="52"/>
      <c r="DU1218" s="53"/>
      <c r="DV1218" s="52"/>
      <c r="DW1218" s="99"/>
      <c r="DX1218" s="99"/>
      <c r="EI1218" s="83"/>
      <c r="EJ1218" s="102"/>
      <c r="EK1218" s="102"/>
      <c r="EL1218" s="102"/>
      <c r="EM1218" s="102"/>
      <c r="EN1218" s="102"/>
      <c r="EO1218" s="102"/>
      <c r="EP1218" s="102"/>
      <c r="EQ1218" s="102"/>
      <c r="ER1218" s="102"/>
      <c r="ES1218" s="102"/>
      <c r="ET1218" s="102"/>
      <c r="EU1218" s="102"/>
      <c r="EV1218" s="102"/>
      <c r="FL1218" s="36" t="str">
        <f t="shared" si="1298"/>
        <v/>
      </c>
    </row>
    <row r="1219" spans="1:168" s="36" customFormat="1" ht="49.5" customHeight="1" x14ac:dyDescent="0.35">
      <c r="A1219" s="67"/>
      <c r="B1219" s="39"/>
      <c r="C1219" s="39"/>
      <c r="D1219" s="40"/>
      <c r="E1219" s="41"/>
      <c r="F1219" s="41"/>
      <c r="G1219" s="41"/>
      <c r="H1219" s="41"/>
      <c r="I1219" s="41"/>
      <c r="J1219" s="41"/>
      <c r="K1219" s="41"/>
      <c r="L1219" s="41"/>
      <c r="M1219" s="41" t="s">
        <v>3065</v>
      </c>
      <c r="N1219" s="41" t="s">
        <v>3066</v>
      </c>
      <c r="O1219" s="29" t="s">
        <v>4108</v>
      </c>
      <c r="P1219" s="30" t="s">
        <v>4109</v>
      </c>
      <c r="Q1219" s="31"/>
      <c r="R1219" s="31"/>
      <c r="S1219" s="32" t="s">
        <v>4758</v>
      </c>
      <c r="T1219" s="33"/>
      <c r="U1219" s="33" t="s">
        <v>4106</v>
      </c>
      <c r="V1219" s="33" t="s">
        <v>2192</v>
      </c>
      <c r="W1219" s="33" t="s">
        <v>5691</v>
      </c>
      <c r="X1219" s="33" t="s">
        <v>4108</v>
      </c>
      <c r="Y1219" s="33" t="s">
        <v>4109</v>
      </c>
      <c r="Z1219" s="33">
        <v>1</v>
      </c>
      <c r="AA1219" s="34" t="s">
        <v>4110</v>
      </c>
      <c r="AB1219" s="34">
        <v>111</v>
      </c>
      <c r="AC1219" s="34" t="s">
        <v>4111</v>
      </c>
      <c r="AD1219" s="34" t="s">
        <v>4112</v>
      </c>
      <c r="AE1219" s="34" t="s">
        <v>5684</v>
      </c>
      <c r="AF1219" s="34" t="s">
        <v>2586</v>
      </c>
      <c r="AG1219" s="34" t="s">
        <v>4630</v>
      </c>
      <c r="AH1219" s="34" t="s">
        <v>5734</v>
      </c>
      <c r="AI1219" s="34" t="s">
        <v>2988</v>
      </c>
      <c r="AJ1219" s="34" t="s">
        <v>4106</v>
      </c>
      <c r="AK1219" s="34" t="s">
        <v>5691</v>
      </c>
      <c r="AL1219" s="34" t="s">
        <v>4106</v>
      </c>
      <c r="AM1219" s="34" t="s">
        <v>5691</v>
      </c>
      <c r="AN1219" s="34">
        <v>1</v>
      </c>
      <c r="AO1219" s="34" t="s">
        <v>5693</v>
      </c>
      <c r="AP1219" s="34" t="s">
        <v>5693</v>
      </c>
      <c r="AQ1219" s="56">
        <v>1</v>
      </c>
      <c r="AR1219" s="56">
        <v>2</v>
      </c>
      <c r="AS1219" s="56">
        <v>2</v>
      </c>
      <c r="AT1219" s="42" t="s">
        <v>5741</v>
      </c>
      <c r="AU1219" s="42" t="s">
        <v>4391</v>
      </c>
      <c r="AV1219" s="42" t="s">
        <v>6474</v>
      </c>
      <c r="AW1219" s="35" t="s">
        <v>2062</v>
      </c>
      <c r="AX1219" s="35" t="s">
        <v>4631</v>
      </c>
      <c r="AY1219" s="35" t="s">
        <v>4632</v>
      </c>
      <c r="AZ1219" s="43" t="str">
        <f t="shared" si="1254"/>
        <v>X</v>
      </c>
      <c r="BA1219" s="44"/>
      <c r="BB1219" s="43" t="str">
        <f t="shared" si="1255"/>
        <v/>
      </c>
      <c r="BC1219" s="45" t="str">
        <f t="shared" si="1256"/>
        <v/>
      </c>
      <c r="BD1219" s="45" t="str">
        <f t="shared" si="1257"/>
        <v/>
      </c>
      <c r="BE1219" s="45" t="s">
        <v>5691</v>
      </c>
      <c r="BF1219" s="45" t="str">
        <f>IF(BE1219="",BD1219,"")</f>
        <v/>
      </c>
      <c r="BG1219" s="45" t="str">
        <f t="shared" si="1258"/>
        <v/>
      </c>
      <c r="BH1219" s="12" t="str">
        <f t="shared" si="1259"/>
        <v/>
      </c>
      <c r="BI1219" s="43" t="str">
        <f t="shared" si="1260"/>
        <v/>
      </c>
      <c r="BJ1219" s="46" t="str">
        <f t="shared" si="1261"/>
        <v/>
      </c>
      <c r="BK1219" s="46" t="str">
        <f t="shared" si="1262"/>
        <v/>
      </c>
      <c r="BL1219" s="46" t="str">
        <f t="shared" si="1263"/>
        <v/>
      </c>
      <c r="BM1219" s="43" t="str">
        <f t="shared" si="1264"/>
        <v/>
      </c>
      <c r="BN1219" s="43" t="str">
        <f t="shared" si="1265"/>
        <v/>
      </c>
      <c r="BO1219" s="44" t="str">
        <f t="shared" si="1309"/>
        <v/>
      </c>
      <c r="BP1219" s="44" t="str">
        <f t="shared" si="1315"/>
        <v>X</v>
      </c>
      <c r="BQ1219" s="44" t="str">
        <f t="shared" si="1317"/>
        <v/>
      </c>
      <c r="BR1219" s="46" t="str">
        <f t="shared" si="1299"/>
        <v/>
      </c>
      <c r="BS1219" s="47" t="str">
        <f t="shared" si="1300"/>
        <v/>
      </c>
      <c r="BT1219" s="46" t="str">
        <f t="shared" si="1301"/>
        <v/>
      </c>
      <c r="BU1219" s="46" t="str">
        <f t="shared" si="1302"/>
        <v/>
      </c>
      <c r="BV1219" s="73" t="str">
        <f t="shared" si="1281"/>
        <v/>
      </c>
      <c r="BW1219" s="47" t="str">
        <f t="shared" si="1310"/>
        <v/>
      </c>
      <c r="BX1219" s="47" t="str">
        <f t="shared" si="1311"/>
        <v/>
      </c>
      <c r="BY1219" s="13" t="str">
        <f t="shared" si="1312"/>
        <v/>
      </c>
      <c r="BZ1219" s="14" t="str">
        <f t="shared" si="1303"/>
        <v/>
      </c>
      <c r="CA1219" s="48" t="str">
        <f t="shared" si="1304"/>
        <v>X</v>
      </c>
      <c r="CB1219" s="44" t="str">
        <f t="shared" si="1305"/>
        <v/>
      </c>
      <c r="CC1219" s="44" t="str">
        <f t="shared" si="1266"/>
        <v/>
      </c>
      <c r="CD1219" s="44" t="str">
        <f t="shared" si="1252"/>
        <v/>
      </c>
      <c r="CE1219" s="44" t="str">
        <f t="shared" si="1306"/>
        <v/>
      </c>
      <c r="CF1219" s="44" t="str">
        <f t="shared" si="1267"/>
        <v/>
      </c>
      <c r="CG1219" s="44" t="str">
        <f t="shared" si="1268"/>
        <v/>
      </c>
      <c r="CH1219" s="44" t="str">
        <f t="shared" si="1269"/>
        <v/>
      </c>
      <c r="CI1219" s="44" t="str">
        <f t="shared" si="1270"/>
        <v/>
      </c>
      <c r="CJ1219" s="44" t="str">
        <f t="shared" si="1271"/>
        <v/>
      </c>
      <c r="CK1219" s="44" t="str">
        <f t="shared" si="1272"/>
        <v/>
      </c>
      <c r="CL1219" s="44" t="str">
        <f t="shared" si="1273"/>
        <v/>
      </c>
      <c r="CM1219" s="43" t="str">
        <f t="shared" si="1274"/>
        <v/>
      </c>
      <c r="CN1219" s="43" t="str">
        <f t="shared" si="1275"/>
        <v/>
      </c>
      <c r="CO1219" s="43" t="str">
        <f t="shared" si="1276"/>
        <v/>
      </c>
      <c r="CP1219" s="44" t="str">
        <f t="shared" si="1253"/>
        <v/>
      </c>
      <c r="CQ1219" s="44" t="str">
        <f t="shared" si="1277"/>
        <v/>
      </c>
      <c r="CR1219" s="43" t="str">
        <f t="shared" si="1308"/>
        <v/>
      </c>
      <c r="CS1219" s="44">
        <v>0</v>
      </c>
      <c r="CT1219" s="44">
        <v>0</v>
      </c>
      <c r="CU1219" s="44" t="str">
        <f t="shared" si="1283"/>
        <v/>
      </c>
      <c r="CV1219" s="44" t="str">
        <f t="shared" si="1284"/>
        <v/>
      </c>
      <c r="CW1219" s="44" t="str">
        <f t="shared" si="1285"/>
        <v/>
      </c>
      <c r="CX1219" s="44" t="str">
        <f t="shared" si="1286"/>
        <v/>
      </c>
      <c r="CY1219" s="44" t="str">
        <f t="shared" si="1287"/>
        <v/>
      </c>
      <c r="CZ1219" s="44" t="str">
        <f t="shared" si="1288"/>
        <v/>
      </c>
      <c r="DA1219" s="49" t="str">
        <f t="shared" si="1278"/>
        <v/>
      </c>
      <c r="DB1219" s="44" t="str">
        <f t="shared" si="1289"/>
        <v/>
      </c>
      <c r="DC1219" s="44" t="str">
        <f t="shared" si="1290"/>
        <v/>
      </c>
      <c r="DD1219" s="44" t="str">
        <f t="shared" si="1291"/>
        <v/>
      </c>
      <c r="DE1219" s="44" t="str">
        <f t="shared" si="1292"/>
        <v/>
      </c>
      <c r="DF1219" s="44" t="str">
        <f t="shared" si="1293"/>
        <v/>
      </c>
      <c r="DG1219" s="44" t="str">
        <f t="shared" si="1294"/>
        <v/>
      </c>
      <c r="DH1219" s="44" t="str">
        <f t="shared" si="1316"/>
        <v>X</v>
      </c>
      <c r="DI1219" s="50" t="str">
        <f t="shared" si="1295"/>
        <v/>
      </c>
      <c r="DJ1219" s="50" t="str">
        <f t="shared" si="1307"/>
        <v/>
      </c>
      <c r="DK1219" s="50" t="str">
        <f t="shared" si="1296"/>
        <v/>
      </c>
      <c r="DL1219" s="50" t="str">
        <f t="shared" si="1297"/>
        <v/>
      </c>
      <c r="DM1219" s="51" t="str">
        <f t="shared" si="1314"/>
        <v>009198018</v>
      </c>
      <c r="DN1219" s="52"/>
      <c r="DO1219" s="53"/>
      <c r="DP1219" s="52"/>
      <c r="DQ1219" s="53" t="str">
        <f t="shared" si="1279"/>
        <v/>
      </c>
      <c r="DR1219" s="52" t="str">
        <f t="shared" si="1280"/>
        <v/>
      </c>
      <c r="DS1219" s="53"/>
      <c r="DT1219" s="52"/>
      <c r="DU1219" s="53"/>
      <c r="DV1219" s="52"/>
      <c r="DW1219" s="99"/>
      <c r="DX1219" s="99"/>
      <c r="EI1219" s="83"/>
      <c r="EJ1219" s="102"/>
      <c r="EK1219" s="102"/>
      <c r="EL1219" s="102"/>
      <c r="EM1219" s="102"/>
      <c r="EN1219" s="102"/>
      <c r="EO1219" s="102"/>
      <c r="EP1219" s="102"/>
      <c r="EQ1219" s="102"/>
      <c r="ER1219" s="102"/>
      <c r="ES1219" s="102"/>
      <c r="ET1219" s="102"/>
      <c r="EU1219" s="102"/>
      <c r="EV1219" s="102"/>
      <c r="FL1219" s="36" t="str">
        <f t="shared" si="1298"/>
        <v/>
      </c>
    </row>
    <row r="1220" spans="1:168" s="36" customFormat="1" ht="49.5" customHeight="1" x14ac:dyDescent="0.35">
      <c r="A1220" s="67"/>
      <c r="B1220" s="39"/>
      <c r="C1220" s="39"/>
      <c r="D1220" s="40"/>
      <c r="E1220" s="41"/>
      <c r="F1220" s="41"/>
      <c r="G1220" s="41"/>
      <c r="H1220" s="41"/>
      <c r="I1220" s="41"/>
      <c r="J1220" s="41"/>
      <c r="K1220" s="41"/>
      <c r="L1220" s="41"/>
      <c r="M1220" s="41" t="s">
        <v>5744</v>
      </c>
      <c r="N1220" s="41" t="s">
        <v>5745</v>
      </c>
      <c r="O1220" s="29"/>
      <c r="P1220" s="30"/>
      <c r="Q1220" s="31"/>
      <c r="R1220" s="31"/>
      <c r="S1220" s="32" t="s">
        <v>2588</v>
      </c>
      <c r="T1220" s="33"/>
      <c r="U1220" s="33" t="s">
        <v>4106</v>
      </c>
      <c r="V1220" s="33" t="s">
        <v>2196</v>
      </c>
      <c r="W1220" s="33" t="s">
        <v>5691</v>
      </c>
      <c r="X1220" s="33" t="s">
        <v>5747</v>
      </c>
      <c r="Y1220" s="33" t="s">
        <v>5748</v>
      </c>
      <c r="Z1220" s="33">
        <v>1</v>
      </c>
      <c r="AA1220" s="34" t="s">
        <v>6310</v>
      </c>
      <c r="AB1220" s="34">
        <v>123</v>
      </c>
      <c r="AC1220" s="34" t="s">
        <v>2654</v>
      </c>
      <c r="AD1220" s="34" t="s">
        <v>4112</v>
      </c>
      <c r="AE1220" s="34" t="s">
        <v>4701</v>
      </c>
      <c r="AF1220" s="34" t="s">
        <v>2588</v>
      </c>
      <c r="AG1220" s="34" t="s">
        <v>2196</v>
      </c>
      <c r="AH1220" s="34" t="s">
        <v>4106</v>
      </c>
      <c r="AI1220" s="34" t="s">
        <v>5691</v>
      </c>
      <c r="AJ1220" s="34" t="s">
        <v>4106</v>
      </c>
      <c r="AK1220" s="34" t="s">
        <v>5691</v>
      </c>
      <c r="AL1220" s="34" t="s">
        <v>4106</v>
      </c>
      <c r="AM1220" s="34" t="s">
        <v>5691</v>
      </c>
      <c r="AN1220" s="34">
        <v>1</v>
      </c>
      <c r="AO1220" s="34" t="s">
        <v>5693</v>
      </c>
      <c r="AP1220" s="34" t="s">
        <v>5693</v>
      </c>
      <c r="AQ1220" s="56">
        <v>0</v>
      </c>
      <c r="AR1220" s="56">
        <v>0</v>
      </c>
      <c r="AS1220" s="56">
        <v>0</v>
      </c>
      <c r="AT1220" s="42" t="s">
        <v>4106</v>
      </c>
      <c r="AU1220" s="42" t="s">
        <v>4106</v>
      </c>
      <c r="AV1220" s="42" t="s">
        <v>4106</v>
      </c>
      <c r="AW1220" s="35" t="s">
        <v>5259</v>
      </c>
      <c r="AX1220" s="35" t="s">
        <v>5260</v>
      </c>
      <c r="AY1220" s="35" t="s">
        <v>5261</v>
      </c>
      <c r="AZ1220" s="43" t="str">
        <f t="shared" si="1254"/>
        <v/>
      </c>
      <c r="BA1220" s="44"/>
      <c r="BB1220" s="43" t="str">
        <f t="shared" si="1255"/>
        <v/>
      </c>
      <c r="BC1220" s="45" t="str">
        <f t="shared" si="1256"/>
        <v>X</v>
      </c>
      <c r="BD1220" s="45" t="str">
        <f t="shared" si="1257"/>
        <v/>
      </c>
      <c r="BE1220" s="45" t="s">
        <v>5691</v>
      </c>
      <c r="BF1220" s="45" t="str">
        <f>IF(BE1220="",BD1220,"")</f>
        <v/>
      </c>
      <c r="BG1220" s="45" t="str">
        <f t="shared" si="1258"/>
        <v/>
      </c>
      <c r="BH1220" s="12" t="str">
        <f t="shared" si="1259"/>
        <v/>
      </c>
      <c r="BI1220" s="43" t="str">
        <f t="shared" si="1260"/>
        <v/>
      </c>
      <c r="BJ1220" s="46" t="str">
        <f t="shared" si="1261"/>
        <v/>
      </c>
      <c r="BK1220" s="46" t="str">
        <f t="shared" si="1262"/>
        <v/>
      </c>
      <c r="BL1220" s="46" t="str">
        <f t="shared" si="1263"/>
        <v/>
      </c>
      <c r="BM1220" s="43" t="str">
        <f t="shared" si="1264"/>
        <v/>
      </c>
      <c r="BN1220" s="43" t="str">
        <f t="shared" si="1265"/>
        <v/>
      </c>
      <c r="BO1220" s="44" t="str">
        <f t="shared" si="1309"/>
        <v/>
      </c>
      <c r="BP1220" s="44" t="str">
        <f t="shared" si="1315"/>
        <v>X</v>
      </c>
      <c r="BQ1220" s="44" t="str">
        <f t="shared" si="1317"/>
        <v/>
      </c>
      <c r="BR1220" s="46" t="str">
        <f t="shared" si="1299"/>
        <v/>
      </c>
      <c r="BS1220" s="47" t="str">
        <f t="shared" si="1300"/>
        <v/>
      </c>
      <c r="BT1220" s="46" t="str">
        <f t="shared" si="1301"/>
        <v/>
      </c>
      <c r="BU1220" s="46" t="str">
        <f t="shared" si="1302"/>
        <v/>
      </c>
      <c r="BV1220" s="73" t="str">
        <f t="shared" si="1281"/>
        <v>X</v>
      </c>
      <c r="BW1220" s="47" t="str">
        <f t="shared" si="1310"/>
        <v/>
      </c>
      <c r="BX1220" s="47" t="str">
        <f t="shared" si="1311"/>
        <v/>
      </c>
      <c r="BY1220" s="13" t="str">
        <f t="shared" si="1312"/>
        <v/>
      </c>
      <c r="BZ1220" s="14" t="str">
        <f t="shared" si="1303"/>
        <v/>
      </c>
      <c r="CA1220" s="48" t="str">
        <f t="shared" si="1304"/>
        <v>X</v>
      </c>
      <c r="CB1220" s="44" t="str">
        <f t="shared" si="1305"/>
        <v/>
      </c>
      <c r="CC1220" s="44" t="str">
        <f t="shared" si="1266"/>
        <v/>
      </c>
      <c r="CD1220" s="44" t="str">
        <f t="shared" si="1252"/>
        <v/>
      </c>
      <c r="CE1220" s="44" t="str">
        <f t="shared" si="1306"/>
        <v/>
      </c>
      <c r="CF1220" s="44" t="str">
        <f t="shared" si="1267"/>
        <v/>
      </c>
      <c r="CG1220" s="44" t="str">
        <f t="shared" si="1268"/>
        <v/>
      </c>
      <c r="CH1220" s="44" t="str">
        <f t="shared" si="1269"/>
        <v/>
      </c>
      <c r="CI1220" s="44" t="str">
        <f t="shared" si="1270"/>
        <v/>
      </c>
      <c r="CJ1220" s="44" t="str">
        <f t="shared" si="1271"/>
        <v/>
      </c>
      <c r="CK1220" s="44" t="str">
        <f t="shared" si="1272"/>
        <v/>
      </c>
      <c r="CL1220" s="44" t="str">
        <f t="shared" si="1273"/>
        <v/>
      </c>
      <c r="CM1220" s="43" t="str">
        <f t="shared" si="1274"/>
        <v/>
      </c>
      <c r="CN1220" s="43" t="str">
        <f t="shared" si="1275"/>
        <v/>
      </c>
      <c r="CO1220" s="43" t="str">
        <f t="shared" si="1276"/>
        <v/>
      </c>
      <c r="CP1220" s="44" t="str">
        <f t="shared" si="1253"/>
        <v/>
      </c>
      <c r="CQ1220" s="44" t="str">
        <f t="shared" si="1277"/>
        <v/>
      </c>
      <c r="CR1220" s="43" t="str">
        <f t="shared" si="1308"/>
        <v/>
      </c>
      <c r="CS1220" s="44">
        <v>0</v>
      </c>
      <c r="CT1220" s="44">
        <v>0</v>
      </c>
      <c r="CU1220" s="44" t="str">
        <f t="shared" si="1283"/>
        <v/>
      </c>
      <c r="CV1220" s="44" t="str">
        <f t="shared" si="1284"/>
        <v/>
      </c>
      <c r="CW1220" s="44" t="str">
        <f t="shared" si="1285"/>
        <v/>
      </c>
      <c r="CX1220" s="44" t="str">
        <f t="shared" si="1286"/>
        <v/>
      </c>
      <c r="CY1220" s="44" t="str">
        <f t="shared" si="1287"/>
        <v/>
      </c>
      <c r="CZ1220" s="44" t="str">
        <f t="shared" si="1288"/>
        <v/>
      </c>
      <c r="DA1220" s="49" t="str">
        <f t="shared" si="1278"/>
        <v/>
      </c>
      <c r="DB1220" s="44" t="str">
        <f t="shared" si="1289"/>
        <v/>
      </c>
      <c r="DC1220" s="44" t="str">
        <f t="shared" si="1290"/>
        <v/>
      </c>
      <c r="DD1220" s="44" t="str">
        <f t="shared" si="1291"/>
        <v/>
      </c>
      <c r="DE1220" s="44" t="str">
        <f t="shared" si="1292"/>
        <v/>
      </c>
      <c r="DF1220" s="44" t="str">
        <f t="shared" si="1293"/>
        <v/>
      </c>
      <c r="DG1220" s="44" t="str">
        <f t="shared" si="1294"/>
        <v/>
      </c>
      <c r="DH1220" s="44" t="str">
        <f t="shared" si="1316"/>
        <v/>
      </c>
      <c r="DI1220" s="50" t="str">
        <f t="shared" si="1295"/>
        <v/>
      </c>
      <c r="DJ1220" s="50" t="str">
        <f t="shared" si="1307"/>
        <v/>
      </c>
      <c r="DK1220" s="50" t="str">
        <f t="shared" si="1296"/>
        <v/>
      </c>
      <c r="DL1220" s="50" t="str">
        <f t="shared" si="1297"/>
        <v/>
      </c>
      <c r="DM1220" s="51" t="str">
        <f t="shared" si="1314"/>
        <v>000000000</v>
      </c>
      <c r="DN1220" s="52"/>
      <c r="DO1220" s="53"/>
      <c r="DP1220" s="52"/>
      <c r="DQ1220" s="53" t="str">
        <f t="shared" si="1279"/>
        <v/>
      </c>
      <c r="DR1220" s="52" t="str">
        <f t="shared" si="1280"/>
        <v/>
      </c>
      <c r="DS1220" s="53"/>
      <c r="DT1220" s="52"/>
      <c r="DU1220" s="53"/>
      <c r="DV1220" s="52"/>
      <c r="DW1220" s="99"/>
      <c r="DX1220" s="99"/>
      <c r="EI1220" s="83"/>
      <c r="EJ1220" s="102"/>
      <c r="EK1220" s="102"/>
      <c r="EL1220" s="102"/>
      <c r="EM1220" s="102"/>
      <c r="EN1220" s="102"/>
      <c r="EO1220" s="102"/>
      <c r="EP1220" s="102"/>
      <c r="EQ1220" s="102"/>
      <c r="ER1220" s="102"/>
      <c r="ES1220" s="102"/>
      <c r="ET1220" s="102"/>
      <c r="EU1220" s="102"/>
      <c r="EV1220" s="102"/>
      <c r="FL1220" s="36" t="str">
        <f t="shared" si="1298"/>
        <v/>
      </c>
    </row>
    <row r="1221" spans="1:168" s="36" customFormat="1" ht="49.5" customHeight="1" x14ac:dyDescent="0.35">
      <c r="A1221" s="67"/>
      <c r="B1221" s="39"/>
      <c r="C1221" s="39"/>
      <c r="D1221" s="40"/>
      <c r="E1221" s="41"/>
      <c r="F1221" s="41"/>
      <c r="G1221" s="41"/>
      <c r="H1221" s="41"/>
      <c r="I1221" s="41"/>
      <c r="J1221" s="41"/>
      <c r="K1221" s="41"/>
      <c r="L1221" s="41"/>
      <c r="M1221" s="41"/>
      <c r="N1221" s="41"/>
      <c r="O1221" s="29"/>
      <c r="P1221" s="30"/>
      <c r="Q1221" s="31"/>
      <c r="R1221" s="31"/>
      <c r="S1221" s="32" t="s">
        <v>5008</v>
      </c>
      <c r="T1221" s="33"/>
      <c r="U1221" s="33" t="s">
        <v>4724</v>
      </c>
      <c r="V1221" s="33" t="s">
        <v>1641</v>
      </c>
      <c r="W1221" s="33" t="s">
        <v>1632</v>
      </c>
      <c r="X1221" s="33" t="s">
        <v>4108</v>
      </c>
      <c r="Y1221" s="33" t="s">
        <v>4109</v>
      </c>
      <c r="Z1221" s="33">
        <v>1</v>
      </c>
      <c r="AA1221" s="34" t="s">
        <v>4110</v>
      </c>
      <c r="AB1221" s="34">
        <v>111</v>
      </c>
      <c r="AC1221" s="34" t="s">
        <v>4111</v>
      </c>
      <c r="AD1221" s="34" t="s">
        <v>4112</v>
      </c>
      <c r="AE1221" s="34" t="s">
        <v>5684</v>
      </c>
      <c r="AF1221" s="34" t="s">
        <v>5008</v>
      </c>
      <c r="AG1221" s="34" t="s">
        <v>1638</v>
      </c>
      <c r="AH1221" s="34" t="s">
        <v>5700</v>
      </c>
      <c r="AI1221" s="34" t="s">
        <v>3089</v>
      </c>
      <c r="AJ1221" s="34" t="s">
        <v>4724</v>
      </c>
      <c r="AK1221" s="34" t="s">
        <v>1632</v>
      </c>
      <c r="AL1221" s="34" t="s">
        <v>4714</v>
      </c>
      <c r="AM1221" s="34" t="s">
        <v>1633</v>
      </c>
      <c r="AN1221" s="34">
        <v>1</v>
      </c>
      <c r="AO1221" s="34"/>
      <c r="AP1221" s="34"/>
      <c r="AQ1221" s="56">
        <v>1</v>
      </c>
      <c r="AR1221" s="56">
        <v>2</v>
      </c>
      <c r="AS1221" s="56">
        <v>2</v>
      </c>
      <c r="AT1221" s="42" t="s">
        <v>2920</v>
      </c>
      <c r="AU1221" s="42" t="s">
        <v>4106</v>
      </c>
      <c r="AV1221" s="42" t="s">
        <v>4106</v>
      </c>
      <c r="AW1221" s="35" t="s">
        <v>5709</v>
      </c>
      <c r="AX1221" s="35"/>
      <c r="AY1221" s="35"/>
      <c r="AZ1221" s="43" t="str">
        <f t="shared" si="1254"/>
        <v>X</v>
      </c>
      <c r="BA1221" s="44"/>
      <c r="BB1221" s="43" t="str">
        <f t="shared" si="1255"/>
        <v/>
      </c>
      <c r="BC1221" s="45" t="str">
        <f t="shared" si="1256"/>
        <v/>
      </c>
      <c r="BD1221" s="45" t="str">
        <f t="shared" si="1257"/>
        <v/>
      </c>
      <c r="BE1221" s="45" t="s">
        <v>5691</v>
      </c>
      <c r="BF1221" s="45" t="s">
        <v>5691</v>
      </c>
      <c r="BG1221" s="45" t="str">
        <f t="shared" si="1258"/>
        <v/>
      </c>
      <c r="BH1221" s="12" t="str">
        <f t="shared" si="1259"/>
        <v/>
      </c>
      <c r="BI1221" s="43" t="str">
        <f t="shared" si="1260"/>
        <v/>
      </c>
      <c r="BJ1221" s="46" t="str">
        <f t="shared" si="1261"/>
        <v/>
      </c>
      <c r="BK1221" s="46" t="str">
        <f t="shared" si="1262"/>
        <v/>
      </c>
      <c r="BL1221" s="46" t="str">
        <f t="shared" si="1263"/>
        <v/>
      </c>
      <c r="BM1221" s="43" t="str">
        <f t="shared" si="1264"/>
        <v/>
      </c>
      <c r="BN1221" s="43" t="str">
        <f t="shared" si="1265"/>
        <v/>
      </c>
      <c r="BO1221" s="44" t="str">
        <f t="shared" si="1309"/>
        <v/>
      </c>
      <c r="BP1221" s="44" t="str">
        <f t="shared" si="1315"/>
        <v>X</v>
      </c>
      <c r="BQ1221" s="44" t="str">
        <f t="shared" si="1317"/>
        <v/>
      </c>
      <c r="BR1221" s="46" t="str">
        <f t="shared" si="1299"/>
        <v/>
      </c>
      <c r="BS1221" s="47" t="str">
        <f t="shared" si="1300"/>
        <v/>
      </c>
      <c r="BT1221" s="46" t="str">
        <f t="shared" si="1301"/>
        <v/>
      </c>
      <c r="BU1221" s="46" t="str">
        <f t="shared" si="1302"/>
        <v/>
      </c>
      <c r="BV1221" s="73" t="str">
        <f t="shared" si="1281"/>
        <v/>
      </c>
      <c r="BW1221" s="47" t="str">
        <f t="shared" si="1310"/>
        <v/>
      </c>
      <c r="BX1221" s="47" t="str">
        <f t="shared" si="1311"/>
        <v/>
      </c>
      <c r="BY1221" s="13" t="str">
        <f t="shared" si="1312"/>
        <v/>
      </c>
      <c r="BZ1221" s="14" t="str">
        <f t="shared" si="1303"/>
        <v/>
      </c>
      <c r="CA1221" s="48" t="str">
        <f t="shared" si="1304"/>
        <v>X</v>
      </c>
      <c r="CB1221" s="44" t="str">
        <f t="shared" si="1305"/>
        <v/>
      </c>
      <c r="CC1221" s="44" t="str">
        <f t="shared" si="1266"/>
        <v/>
      </c>
      <c r="CD1221" s="44" t="str">
        <f t="shared" si="1252"/>
        <v/>
      </c>
      <c r="CE1221" s="44" t="str">
        <f t="shared" si="1306"/>
        <v>X</v>
      </c>
      <c r="CF1221" s="44" t="str">
        <f t="shared" si="1267"/>
        <v/>
      </c>
      <c r="CG1221" s="44" t="str">
        <f t="shared" si="1268"/>
        <v/>
      </c>
      <c r="CH1221" s="44" t="str">
        <f t="shared" si="1269"/>
        <v/>
      </c>
      <c r="CI1221" s="44" t="str">
        <f t="shared" si="1270"/>
        <v/>
      </c>
      <c r="CJ1221" s="44" t="str">
        <f t="shared" si="1271"/>
        <v/>
      </c>
      <c r="CK1221" s="44" t="str">
        <f t="shared" si="1272"/>
        <v/>
      </c>
      <c r="CL1221" s="44" t="str">
        <f t="shared" si="1273"/>
        <v/>
      </c>
      <c r="CM1221" s="43" t="str">
        <f t="shared" si="1274"/>
        <v/>
      </c>
      <c r="CN1221" s="43" t="str">
        <f t="shared" si="1275"/>
        <v/>
      </c>
      <c r="CO1221" s="43" t="str">
        <f t="shared" si="1276"/>
        <v/>
      </c>
      <c r="CP1221" s="44" t="str">
        <f t="shared" si="1253"/>
        <v/>
      </c>
      <c r="CQ1221" s="44" t="str">
        <f t="shared" si="1277"/>
        <v/>
      </c>
      <c r="CR1221" s="43" t="str">
        <f t="shared" si="1308"/>
        <v/>
      </c>
      <c r="CS1221" s="44">
        <v>0</v>
      </c>
      <c r="CT1221" s="44">
        <v>0</v>
      </c>
      <c r="CU1221" s="44" t="str">
        <f t="shared" si="1283"/>
        <v/>
      </c>
      <c r="CV1221" s="44" t="str">
        <f t="shared" si="1284"/>
        <v/>
      </c>
      <c r="CW1221" s="44" t="str">
        <f t="shared" si="1285"/>
        <v/>
      </c>
      <c r="CX1221" s="44" t="str">
        <f t="shared" si="1286"/>
        <v/>
      </c>
      <c r="CY1221" s="44" t="str">
        <f t="shared" si="1287"/>
        <v/>
      </c>
      <c r="CZ1221" s="44" t="str">
        <f t="shared" si="1288"/>
        <v/>
      </c>
      <c r="DA1221" s="49" t="str">
        <f t="shared" si="1278"/>
        <v/>
      </c>
      <c r="DB1221" s="44" t="str">
        <f t="shared" si="1289"/>
        <v/>
      </c>
      <c r="DC1221" s="44" t="str">
        <f t="shared" si="1290"/>
        <v/>
      </c>
      <c r="DD1221" s="44" t="str">
        <f t="shared" si="1291"/>
        <v/>
      </c>
      <c r="DE1221" s="44" t="str">
        <f t="shared" si="1292"/>
        <v/>
      </c>
      <c r="DF1221" s="44" t="str">
        <f t="shared" si="1293"/>
        <v/>
      </c>
      <c r="DG1221" s="44" t="str">
        <f t="shared" si="1294"/>
        <v/>
      </c>
      <c r="DH1221" s="44" t="str">
        <f t="shared" si="1316"/>
        <v>X</v>
      </c>
      <c r="DI1221" s="50" t="str">
        <f t="shared" si="1295"/>
        <v/>
      </c>
      <c r="DJ1221" s="50" t="str">
        <f t="shared" si="1307"/>
        <v>X</v>
      </c>
      <c r="DK1221" s="50" t="str">
        <f t="shared" si="1296"/>
        <v/>
      </c>
      <c r="DL1221" s="50" t="str">
        <f t="shared" si="1297"/>
        <v/>
      </c>
      <c r="DM1221" s="51" t="str">
        <f t="shared" si="1314"/>
        <v>033000000</v>
      </c>
      <c r="DN1221" s="52"/>
      <c r="DO1221" s="53" t="s">
        <v>5255</v>
      </c>
      <c r="DP1221" s="52"/>
      <c r="DQ1221" s="53" t="str">
        <f t="shared" si="1279"/>
        <v>X</v>
      </c>
      <c r="DR1221" s="52" t="str">
        <f t="shared" si="1280"/>
        <v/>
      </c>
      <c r="DS1221" s="53"/>
      <c r="DT1221" s="52"/>
      <c r="DU1221" s="53"/>
      <c r="DV1221" s="52"/>
      <c r="DW1221" s="99"/>
      <c r="DX1221" s="99"/>
      <c r="EI1221" s="83"/>
      <c r="EJ1221" s="102"/>
      <c r="EK1221" s="102"/>
      <c r="EL1221" s="102"/>
      <c r="EM1221" s="102"/>
      <c r="EN1221" s="102"/>
      <c r="EO1221" s="102"/>
      <c r="EP1221" s="102"/>
      <c r="EQ1221" s="102"/>
      <c r="ER1221" s="102"/>
      <c r="ES1221" s="102"/>
      <c r="ET1221" s="102"/>
      <c r="EU1221" s="102"/>
      <c r="EV1221" s="102"/>
      <c r="FL1221" s="36" t="str">
        <f t="shared" si="1298"/>
        <v/>
      </c>
    </row>
    <row r="1222" spans="1:168" s="36" customFormat="1" ht="49.5" customHeight="1" x14ac:dyDescent="0.35">
      <c r="A1222" s="67"/>
      <c r="B1222" s="39"/>
      <c r="C1222" s="39"/>
      <c r="D1222" s="40"/>
      <c r="E1222" s="41"/>
      <c r="F1222" s="41"/>
      <c r="G1222" s="41"/>
      <c r="H1222" s="41"/>
      <c r="I1222" s="41"/>
      <c r="J1222" s="41"/>
      <c r="K1222" s="41"/>
      <c r="L1222" s="41"/>
      <c r="M1222" s="41"/>
      <c r="N1222" s="41"/>
      <c r="O1222" s="29"/>
      <c r="P1222" s="30"/>
      <c r="Q1222" s="31"/>
      <c r="R1222" s="31"/>
      <c r="S1222" s="32" t="s">
        <v>6747</v>
      </c>
      <c r="T1222" s="33"/>
      <c r="U1222" s="33" t="s">
        <v>4724</v>
      </c>
      <c r="V1222" s="33" t="s">
        <v>1637</v>
      </c>
      <c r="W1222" s="33" t="s">
        <v>1632</v>
      </c>
      <c r="X1222" s="33" t="s">
        <v>4108</v>
      </c>
      <c r="Y1222" s="33" t="s">
        <v>4109</v>
      </c>
      <c r="Z1222" s="33">
        <v>1</v>
      </c>
      <c r="AA1222" s="34" t="s">
        <v>3015</v>
      </c>
      <c r="AB1222" s="34">
        <v>112</v>
      </c>
      <c r="AC1222" s="34" t="s">
        <v>3023</v>
      </c>
      <c r="AD1222" s="34" t="s">
        <v>4112</v>
      </c>
      <c r="AE1222" s="34" t="s">
        <v>3016</v>
      </c>
      <c r="AF1222" s="34" t="s">
        <v>5008</v>
      </c>
      <c r="AG1222" s="34" t="s">
        <v>1638</v>
      </c>
      <c r="AH1222" s="34" t="s">
        <v>5700</v>
      </c>
      <c r="AI1222" s="34" t="s">
        <v>3089</v>
      </c>
      <c r="AJ1222" s="34" t="s">
        <v>4724</v>
      </c>
      <c r="AK1222" s="34" t="s">
        <v>1632</v>
      </c>
      <c r="AL1222" s="34" t="s">
        <v>6286</v>
      </c>
      <c r="AM1222" s="34" t="s">
        <v>1636</v>
      </c>
      <c r="AN1222" s="34">
        <v>1</v>
      </c>
      <c r="AO1222" s="34" t="s">
        <v>5691</v>
      </c>
      <c r="AP1222" s="34" t="s">
        <v>5691</v>
      </c>
      <c r="AQ1222" s="56">
        <v>1</v>
      </c>
      <c r="AR1222" s="56">
        <v>2</v>
      </c>
      <c r="AS1222" s="56">
        <v>1</v>
      </c>
      <c r="AT1222" s="42" t="s">
        <v>258</v>
      </c>
      <c r="AU1222" s="42" t="s">
        <v>4106</v>
      </c>
      <c r="AV1222" s="42" t="s">
        <v>4106</v>
      </c>
      <c r="AW1222" s="35" t="s">
        <v>5685</v>
      </c>
      <c r="AX1222" s="35"/>
      <c r="AY1222" s="35"/>
      <c r="AZ1222" s="43" t="str">
        <f t="shared" si="1254"/>
        <v>X</v>
      </c>
      <c r="BA1222" s="44"/>
      <c r="BB1222" s="43" t="str">
        <f t="shared" si="1255"/>
        <v/>
      </c>
      <c r="BC1222" s="45" t="str">
        <f t="shared" si="1256"/>
        <v/>
      </c>
      <c r="BD1222" s="45" t="str">
        <f t="shared" si="1257"/>
        <v/>
      </c>
      <c r="BE1222" s="45" t="s">
        <v>5691</v>
      </c>
      <c r="BF1222" s="45" t="s">
        <v>5691</v>
      </c>
      <c r="BG1222" s="45" t="str">
        <f t="shared" si="1258"/>
        <v/>
      </c>
      <c r="BH1222" s="12" t="str">
        <f t="shared" si="1259"/>
        <v/>
      </c>
      <c r="BI1222" s="43" t="str">
        <f t="shared" si="1260"/>
        <v/>
      </c>
      <c r="BJ1222" s="46" t="str">
        <f t="shared" si="1261"/>
        <v/>
      </c>
      <c r="BK1222" s="46" t="str">
        <f t="shared" si="1262"/>
        <v/>
      </c>
      <c r="BL1222" s="46" t="str">
        <f t="shared" si="1263"/>
        <v/>
      </c>
      <c r="BM1222" s="43" t="str">
        <f t="shared" si="1264"/>
        <v/>
      </c>
      <c r="BN1222" s="43" t="str">
        <f t="shared" si="1265"/>
        <v/>
      </c>
      <c r="BO1222" s="44" t="str">
        <f t="shared" si="1309"/>
        <v/>
      </c>
      <c r="BP1222" s="44" t="str">
        <f t="shared" si="1315"/>
        <v>X</v>
      </c>
      <c r="BQ1222" s="44" t="str">
        <f t="shared" si="1317"/>
        <v/>
      </c>
      <c r="BR1222" s="46" t="str">
        <f t="shared" si="1299"/>
        <v/>
      </c>
      <c r="BS1222" s="47" t="str">
        <f t="shared" si="1300"/>
        <v/>
      </c>
      <c r="BT1222" s="46" t="str">
        <f t="shared" si="1301"/>
        <v/>
      </c>
      <c r="BU1222" s="46" t="str">
        <f t="shared" si="1302"/>
        <v/>
      </c>
      <c r="BV1222" s="73" t="str">
        <f t="shared" si="1281"/>
        <v/>
      </c>
      <c r="BW1222" s="47" t="str">
        <f t="shared" si="1310"/>
        <v/>
      </c>
      <c r="BX1222" s="47" t="str">
        <f t="shared" si="1311"/>
        <v/>
      </c>
      <c r="BY1222" s="13" t="str">
        <f t="shared" si="1312"/>
        <v/>
      </c>
      <c r="BZ1222" s="14" t="str">
        <f t="shared" si="1303"/>
        <v/>
      </c>
      <c r="CA1222" s="48" t="str">
        <f t="shared" si="1304"/>
        <v>X</v>
      </c>
      <c r="CB1222" s="44" t="str">
        <f t="shared" si="1305"/>
        <v>X</v>
      </c>
      <c r="CC1222" s="44" t="str">
        <f t="shared" si="1266"/>
        <v/>
      </c>
      <c r="CD1222" s="44" t="str">
        <f t="shared" si="1252"/>
        <v/>
      </c>
      <c r="CE1222" s="44" t="str">
        <f t="shared" si="1306"/>
        <v/>
      </c>
      <c r="CF1222" s="44" t="str">
        <f t="shared" si="1267"/>
        <v/>
      </c>
      <c r="CG1222" s="44" t="str">
        <f t="shared" si="1268"/>
        <v/>
      </c>
      <c r="CH1222" s="44" t="str">
        <f t="shared" si="1269"/>
        <v/>
      </c>
      <c r="CI1222" s="44" t="str">
        <f t="shared" si="1270"/>
        <v/>
      </c>
      <c r="CJ1222" s="44" t="str">
        <f t="shared" si="1271"/>
        <v/>
      </c>
      <c r="CK1222" s="44" t="str">
        <f t="shared" si="1272"/>
        <v/>
      </c>
      <c r="CL1222" s="44" t="str">
        <f t="shared" si="1273"/>
        <v/>
      </c>
      <c r="CM1222" s="43" t="str">
        <f t="shared" si="1274"/>
        <v/>
      </c>
      <c r="CN1222" s="43" t="str">
        <f t="shared" si="1275"/>
        <v/>
      </c>
      <c r="CO1222" s="43" t="str">
        <f t="shared" si="1276"/>
        <v/>
      </c>
      <c r="CP1222" s="44" t="str">
        <f t="shared" si="1253"/>
        <v/>
      </c>
      <c r="CQ1222" s="44" t="str">
        <f t="shared" si="1277"/>
        <v/>
      </c>
      <c r="CR1222" s="43" t="str">
        <f t="shared" si="1308"/>
        <v/>
      </c>
      <c r="CS1222" s="44">
        <v>0</v>
      </c>
      <c r="CT1222" s="44">
        <v>0</v>
      </c>
      <c r="CU1222" s="44" t="str">
        <f t="shared" si="1283"/>
        <v/>
      </c>
      <c r="CV1222" s="44" t="str">
        <f t="shared" si="1284"/>
        <v/>
      </c>
      <c r="CW1222" s="44" t="str">
        <f t="shared" si="1285"/>
        <v/>
      </c>
      <c r="CX1222" s="44" t="str">
        <f t="shared" si="1286"/>
        <v/>
      </c>
      <c r="CY1222" s="44" t="str">
        <f t="shared" si="1287"/>
        <v/>
      </c>
      <c r="CZ1222" s="44" t="str">
        <f t="shared" si="1288"/>
        <v/>
      </c>
      <c r="DA1222" s="49" t="str">
        <f t="shared" si="1278"/>
        <v/>
      </c>
      <c r="DB1222" s="44" t="str">
        <f t="shared" si="1289"/>
        <v/>
      </c>
      <c r="DC1222" s="44" t="str">
        <f t="shared" si="1290"/>
        <v/>
      </c>
      <c r="DD1222" s="44" t="str">
        <f t="shared" si="1291"/>
        <v/>
      </c>
      <c r="DE1222" s="44" t="str">
        <f t="shared" si="1292"/>
        <v/>
      </c>
      <c r="DF1222" s="44" t="str">
        <f t="shared" si="1293"/>
        <v/>
      </c>
      <c r="DG1222" s="44" t="str">
        <f t="shared" si="1294"/>
        <v/>
      </c>
      <c r="DH1222" s="44" t="str">
        <f t="shared" si="1316"/>
        <v/>
      </c>
      <c r="DI1222" s="50" t="str">
        <f t="shared" si="1295"/>
        <v>X</v>
      </c>
      <c r="DJ1222" s="50" t="str">
        <f t="shared" si="1307"/>
        <v/>
      </c>
      <c r="DK1222" s="50" t="str">
        <f t="shared" si="1296"/>
        <v/>
      </c>
      <c r="DL1222" s="50" t="str">
        <f t="shared" si="1297"/>
        <v/>
      </c>
      <c r="DM1222" s="51" t="str">
        <f t="shared" si="1314"/>
        <v>027000000</v>
      </c>
      <c r="DN1222" s="52"/>
      <c r="DO1222" s="53"/>
      <c r="DP1222" s="52"/>
      <c r="DQ1222" s="53" t="str">
        <f t="shared" si="1279"/>
        <v/>
      </c>
      <c r="DR1222" s="52" t="str">
        <f t="shared" si="1280"/>
        <v/>
      </c>
      <c r="DS1222" s="53"/>
      <c r="DT1222" s="52"/>
      <c r="DU1222" s="53"/>
      <c r="DV1222" s="52"/>
      <c r="DW1222" s="99"/>
      <c r="DX1222" s="99"/>
      <c r="EI1222" s="83"/>
      <c r="EJ1222" s="102"/>
      <c r="EK1222" s="102"/>
      <c r="EL1222" s="102"/>
      <c r="EM1222" s="102"/>
      <c r="EN1222" s="102"/>
      <c r="EO1222" s="102"/>
      <c r="EP1222" s="102"/>
      <c r="EQ1222" s="102"/>
      <c r="ER1222" s="102"/>
      <c r="ES1222" s="102"/>
      <c r="ET1222" s="102"/>
      <c r="EU1222" s="102"/>
      <c r="EV1222" s="102"/>
      <c r="FL1222" s="36" t="str">
        <f t="shared" si="1298"/>
        <v/>
      </c>
    </row>
    <row r="1223" spans="1:168" s="36" customFormat="1" ht="49.5" customHeight="1" x14ac:dyDescent="0.35">
      <c r="A1223" s="67"/>
      <c r="B1223" s="39"/>
      <c r="C1223" s="39"/>
      <c r="D1223" s="40"/>
      <c r="E1223" s="41"/>
      <c r="F1223" s="41"/>
      <c r="G1223" s="41"/>
      <c r="H1223" s="41"/>
      <c r="I1223" s="41"/>
      <c r="J1223" s="41"/>
      <c r="K1223" s="41"/>
      <c r="L1223" s="41"/>
      <c r="M1223" s="41"/>
      <c r="N1223" s="41"/>
      <c r="O1223" s="29"/>
      <c r="P1223" s="30"/>
      <c r="Q1223" s="31"/>
      <c r="R1223" s="31"/>
      <c r="S1223" s="32" t="s">
        <v>2601</v>
      </c>
      <c r="T1223" s="33"/>
      <c r="U1223" s="33" t="s">
        <v>4106</v>
      </c>
      <c r="V1223" s="33" t="s">
        <v>6809</v>
      </c>
      <c r="W1223" s="33" t="s">
        <v>5691</v>
      </c>
      <c r="X1223" s="33" t="s">
        <v>820</v>
      </c>
      <c r="Y1223" s="33" t="s">
        <v>821</v>
      </c>
      <c r="Z1223" s="33">
        <v>1</v>
      </c>
      <c r="AA1223" s="34" t="s">
        <v>5749</v>
      </c>
      <c r="AB1223" s="34">
        <v>121</v>
      </c>
      <c r="AC1223" s="34" t="s">
        <v>5750</v>
      </c>
      <c r="AD1223" s="34" t="s">
        <v>4112</v>
      </c>
      <c r="AE1223" s="34" t="s">
        <v>6453</v>
      </c>
      <c r="AF1223" s="34" t="s">
        <v>2601</v>
      </c>
      <c r="AG1223" s="34" t="s">
        <v>6809</v>
      </c>
      <c r="AH1223" s="34" t="s">
        <v>4106</v>
      </c>
      <c r="AI1223" s="34" t="s">
        <v>5691</v>
      </c>
      <c r="AJ1223" s="34" t="s">
        <v>4106</v>
      </c>
      <c r="AK1223" s="34" t="s">
        <v>5691</v>
      </c>
      <c r="AL1223" s="34" t="s">
        <v>4106</v>
      </c>
      <c r="AM1223" s="34" t="s">
        <v>5691</v>
      </c>
      <c r="AN1223" s="34">
        <v>1</v>
      </c>
      <c r="AO1223" s="34" t="s">
        <v>5691</v>
      </c>
      <c r="AP1223" s="34" t="s">
        <v>5691</v>
      </c>
      <c r="AQ1223" s="56">
        <v>0</v>
      </c>
      <c r="AR1223" s="56">
        <v>0</v>
      </c>
      <c r="AS1223" s="56">
        <v>0</v>
      </c>
      <c r="AT1223" s="42" t="s">
        <v>4106</v>
      </c>
      <c r="AU1223" s="42" t="s">
        <v>4106</v>
      </c>
      <c r="AV1223" s="42" t="s">
        <v>4106</v>
      </c>
      <c r="AW1223" s="35" t="s">
        <v>314</v>
      </c>
      <c r="AX1223" s="35" t="s">
        <v>6810</v>
      </c>
      <c r="AY1223" s="35" t="s">
        <v>6811</v>
      </c>
      <c r="AZ1223" s="43" t="str">
        <f t="shared" si="1254"/>
        <v/>
      </c>
      <c r="BA1223" s="44"/>
      <c r="BB1223" s="43" t="str">
        <f t="shared" si="1255"/>
        <v/>
      </c>
      <c r="BC1223" s="45" t="str">
        <f t="shared" si="1256"/>
        <v>X</v>
      </c>
      <c r="BD1223" s="45" t="str">
        <f t="shared" si="1257"/>
        <v/>
      </c>
      <c r="BE1223" s="45" t="s">
        <v>5691</v>
      </c>
      <c r="BF1223" s="45" t="str">
        <f>IF(BE1223="",BD1223,"")</f>
        <v/>
      </c>
      <c r="BG1223" s="45" t="str">
        <f t="shared" si="1258"/>
        <v/>
      </c>
      <c r="BH1223" s="12" t="str">
        <f t="shared" si="1259"/>
        <v/>
      </c>
      <c r="BI1223" s="43" t="str">
        <f t="shared" si="1260"/>
        <v/>
      </c>
      <c r="BJ1223" s="46" t="str">
        <f t="shared" si="1261"/>
        <v/>
      </c>
      <c r="BK1223" s="46" t="str">
        <f t="shared" si="1262"/>
        <v/>
      </c>
      <c r="BL1223" s="46" t="str">
        <f t="shared" si="1263"/>
        <v/>
      </c>
      <c r="BM1223" s="43" t="str">
        <f t="shared" si="1264"/>
        <v/>
      </c>
      <c r="BN1223" s="43" t="str">
        <f t="shared" si="1265"/>
        <v/>
      </c>
      <c r="BO1223" s="44" t="str">
        <f t="shared" si="1309"/>
        <v/>
      </c>
      <c r="BP1223" s="44" t="str">
        <f t="shared" si="1315"/>
        <v>X</v>
      </c>
      <c r="BQ1223" s="44" t="str">
        <f t="shared" si="1317"/>
        <v/>
      </c>
      <c r="BR1223" s="46" t="str">
        <f t="shared" si="1299"/>
        <v/>
      </c>
      <c r="BS1223" s="47" t="str">
        <f t="shared" si="1300"/>
        <v/>
      </c>
      <c r="BT1223" s="46" t="str">
        <f t="shared" si="1301"/>
        <v/>
      </c>
      <c r="BU1223" s="46" t="str">
        <f t="shared" si="1302"/>
        <v/>
      </c>
      <c r="BV1223" s="73" t="str">
        <f t="shared" si="1281"/>
        <v>X</v>
      </c>
      <c r="BW1223" s="47" t="str">
        <f t="shared" si="1310"/>
        <v/>
      </c>
      <c r="BX1223" s="47" t="str">
        <f t="shared" si="1311"/>
        <v/>
      </c>
      <c r="BY1223" s="13" t="str">
        <f t="shared" si="1312"/>
        <v/>
      </c>
      <c r="BZ1223" s="14" t="str">
        <f t="shared" si="1303"/>
        <v/>
      </c>
      <c r="CA1223" s="48" t="str">
        <f t="shared" si="1304"/>
        <v>X</v>
      </c>
      <c r="CB1223" s="44" t="str">
        <f t="shared" si="1305"/>
        <v/>
      </c>
      <c r="CC1223" s="44" t="str">
        <f t="shared" si="1266"/>
        <v/>
      </c>
      <c r="CD1223" s="44" t="str">
        <f t="shared" si="1252"/>
        <v/>
      </c>
      <c r="CE1223" s="44" t="str">
        <f t="shared" si="1306"/>
        <v/>
      </c>
      <c r="CF1223" s="44" t="str">
        <f t="shared" si="1267"/>
        <v/>
      </c>
      <c r="CG1223" s="44" t="str">
        <f t="shared" si="1268"/>
        <v/>
      </c>
      <c r="CH1223" s="44" t="str">
        <f t="shared" si="1269"/>
        <v/>
      </c>
      <c r="CI1223" s="44" t="str">
        <f t="shared" si="1270"/>
        <v/>
      </c>
      <c r="CJ1223" s="44" t="str">
        <f t="shared" si="1271"/>
        <v/>
      </c>
      <c r="CK1223" s="44" t="str">
        <f t="shared" si="1272"/>
        <v/>
      </c>
      <c r="CL1223" s="44" t="str">
        <f t="shared" si="1273"/>
        <v/>
      </c>
      <c r="CM1223" s="43" t="str">
        <f t="shared" si="1274"/>
        <v/>
      </c>
      <c r="CN1223" s="43" t="str">
        <f t="shared" si="1275"/>
        <v/>
      </c>
      <c r="CO1223" s="43" t="str">
        <f t="shared" si="1276"/>
        <v/>
      </c>
      <c r="CP1223" s="44" t="str">
        <f t="shared" si="1253"/>
        <v/>
      </c>
      <c r="CQ1223" s="44" t="str">
        <f t="shared" si="1277"/>
        <v/>
      </c>
      <c r="CR1223" s="43" t="str">
        <f t="shared" si="1308"/>
        <v/>
      </c>
      <c r="CS1223" s="44">
        <v>0</v>
      </c>
      <c r="CT1223" s="44">
        <v>0</v>
      </c>
      <c r="CU1223" s="44" t="str">
        <f t="shared" si="1283"/>
        <v/>
      </c>
      <c r="CV1223" s="44" t="str">
        <f t="shared" si="1284"/>
        <v/>
      </c>
      <c r="CW1223" s="44" t="str">
        <f t="shared" si="1285"/>
        <v/>
      </c>
      <c r="CX1223" s="44" t="str">
        <f t="shared" si="1286"/>
        <v/>
      </c>
      <c r="CY1223" s="44" t="str">
        <f t="shared" si="1287"/>
        <v/>
      </c>
      <c r="CZ1223" s="44" t="str">
        <f t="shared" si="1288"/>
        <v/>
      </c>
      <c r="DA1223" s="49" t="str">
        <f t="shared" si="1278"/>
        <v/>
      </c>
      <c r="DB1223" s="44" t="str">
        <f t="shared" si="1289"/>
        <v/>
      </c>
      <c r="DC1223" s="44" t="str">
        <f t="shared" si="1290"/>
        <v/>
      </c>
      <c r="DD1223" s="44" t="str">
        <f t="shared" si="1291"/>
        <v/>
      </c>
      <c r="DE1223" s="44" t="str">
        <f t="shared" si="1292"/>
        <v/>
      </c>
      <c r="DF1223" s="44" t="str">
        <f t="shared" si="1293"/>
        <v/>
      </c>
      <c r="DG1223" s="44" t="str">
        <f t="shared" si="1294"/>
        <v/>
      </c>
      <c r="DH1223" s="44" t="str">
        <f t="shared" si="1316"/>
        <v/>
      </c>
      <c r="DI1223" s="50" t="str">
        <f t="shared" si="1295"/>
        <v/>
      </c>
      <c r="DJ1223" s="50" t="str">
        <f t="shared" si="1307"/>
        <v/>
      </c>
      <c r="DK1223" s="50" t="str">
        <f t="shared" si="1296"/>
        <v/>
      </c>
      <c r="DL1223" s="50" t="str">
        <f t="shared" si="1297"/>
        <v/>
      </c>
      <c r="DM1223" s="51" t="str">
        <f t="shared" si="1314"/>
        <v>000000000</v>
      </c>
      <c r="DN1223" s="52"/>
      <c r="DO1223" s="53"/>
      <c r="DP1223" s="52"/>
      <c r="DQ1223" s="53" t="str">
        <f t="shared" si="1279"/>
        <v/>
      </c>
      <c r="DR1223" s="52" t="str">
        <f t="shared" si="1280"/>
        <v/>
      </c>
      <c r="DS1223" s="53"/>
      <c r="DT1223" s="52"/>
      <c r="DU1223" s="53"/>
      <c r="DV1223" s="52"/>
      <c r="DW1223" s="99"/>
      <c r="DX1223" s="99"/>
      <c r="EI1223" s="83"/>
      <c r="EJ1223" s="102"/>
      <c r="EK1223" s="102"/>
      <c r="EL1223" s="102"/>
      <c r="EM1223" s="102"/>
      <c r="EN1223" s="102"/>
      <c r="EO1223" s="102"/>
      <c r="EP1223" s="102"/>
      <c r="EQ1223" s="102"/>
      <c r="ER1223" s="102"/>
      <c r="ES1223" s="102"/>
      <c r="ET1223" s="102"/>
      <c r="EU1223" s="102"/>
      <c r="EV1223" s="102"/>
      <c r="FL1223" s="36" t="str">
        <f t="shared" si="1298"/>
        <v/>
      </c>
    </row>
    <row r="1224" spans="1:168" s="36" customFormat="1" ht="49.5" customHeight="1" x14ac:dyDescent="0.35">
      <c r="A1224" s="67"/>
      <c r="B1224" s="39"/>
      <c r="C1224" s="39"/>
      <c r="D1224" s="40"/>
      <c r="E1224" s="41"/>
      <c r="F1224" s="41"/>
      <c r="G1224" s="41"/>
      <c r="H1224" s="41"/>
      <c r="I1224" s="41"/>
      <c r="J1224" s="41"/>
      <c r="K1224" s="41"/>
      <c r="L1224" s="41"/>
      <c r="M1224" s="41"/>
      <c r="N1224" s="41"/>
      <c r="O1224" s="29"/>
      <c r="P1224" s="30"/>
      <c r="Q1224" s="31"/>
      <c r="R1224" s="31"/>
      <c r="S1224" s="32" t="s">
        <v>723</v>
      </c>
      <c r="T1224" s="33"/>
      <c r="U1224" s="33" t="s">
        <v>4106</v>
      </c>
      <c r="V1224" s="33" t="s">
        <v>3136</v>
      </c>
      <c r="W1224" s="33" t="s">
        <v>5691</v>
      </c>
      <c r="X1224" s="33" t="s">
        <v>4108</v>
      </c>
      <c r="Y1224" s="33" t="s">
        <v>4109</v>
      </c>
      <c r="Z1224" s="33">
        <v>1</v>
      </c>
      <c r="AA1224" s="34" t="s">
        <v>4110</v>
      </c>
      <c r="AB1224" s="34">
        <v>111</v>
      </c>
      <c r="AC1224" s="34" t="s">
        <v>4111</v>
      </c>
      <c r="AD1224" s="34" t="s">
        <v>4112</v>
      </c>
      <c r="AE1224" s="34" t="s">
        <v>5684</v>
      </c>
      <c r="AF1224" s="34" t="s">
        <v>723</v>
      </c>
      <c r="AG1224" s="34" t="s">
        <v>3136</v>
      </c>
      <c r="AH1224" s="34" t="s">
        <v>4106</v>
      </c>
      <c r="AI1224" s="34" t="s">
        <v>5691</v>
      </c>
      <c r="AJ1224" s="34" t="s">
        <v>4106</v>
      </c>
      <c r="AK1224" s="34" t="s">
        <v>5691</v>
      </c>
      <c r="AL1224" s="34" t="s">
        <v>4106</v>
      </c>
      <c r="AM1224" s="34" t="s">
        <v>5691</v>
      </c>
      <c r="AN1224" s="34">
        <v>1</v>
      </c>
      <c r="AO1224" s="34" t="s">
        <v>5691</v>
      </c>
      <c r="AP1224" s="34" t="s">
        <v>5691</v>
      </c>
      <c r="AQ1224" s="56">
        <v>1</v>
      </c>
      <c r="AR1224" s="56">
        <v>2</v>
      </c>
      <c r="AS1224" s="56">
        <v>2</v>
      </c>
      <c r="AT1224" s="42" t="s">
        <v>1755</v>
      </c>
      <c r="AU1224" s="42" t="s">
        <v>1755</v>
      </c>
      <c r="AV1224" s="42" t="s">
        <v>1755</v>
      </c>
      <c r="AW1224" s="35"/>
      <c r="AX1224" s="35"/>
      <c r="AY1224" s="35"/>
      <c r="AZ1224" s="43" t="str">
        <f t="shared" si="1254"/>
        <v>X</v>
      </c>
      <c r="BA1224" s="44"/>
      <c r="BB1224" s="43" t="str">
        <f t="shared" si="1255"/>
        <v/>
      </c>
      <c r="BC1224" s="45" t="str">
        <f t="shared" si="1256"/>
        <v/>
      </c>
      <c r="BD1224" s="45" t="str">
        <f t="shared" si="1257"/>
        <v/>
      </c>
      <c r="BE1224" s="45" t="s">
        <v>5691</v>
      </c>
      <c r="BF1224" s="45" t="str">
        <f>IF(BE1224="",BD1224,"")</f>
        <v/>
      </c>
      <c r="BG1224" s="45" t="str">
        <f t="shared" si="1258"/>
        <v/>
      </c>
      <c r="BH1224" s="12" t="str">
        <f t="shared" si="1259"/>
        <v/>
      </c>
      <c r="BI1224" s="43" t="str">
        <f t="shared" si="1260"/>
        <v/>
      </c>
      <c r="BJ1224" s="46" t="str">
        <f t="shared" si="1261"/>
        <v/>
      </c>
      <c r="BK1224" s="46" t="str">
        <f t="shared" si="1262"/>
        <v/>
      </c>
      <c r="BL1224" s="46" t="str">
        <f t="shared" si="1263"/>
        <v/>
      </c>
      <c r="BM1224" s="43" t="str">
        <f t="shared" si="1264"/>
        <v/>
      </c>
      <c r="BN1224" s="43" t="str">
        <f t="shared" si="1265"/>
        <v/>
      </c>
      <c r="BO1224" s="44" t="str">
        <f t="shared" si="1309"/>
        <v/>
      </c>
      <c r="BP1224" s="44" t="str">
        <f t="shared" si="1315"/>
        <v>X</v>
      </c>
      <c r="BQ1224" s="44" t="str">
        <f t="shared" si="1317"/>
        <v/>
      </c>
      <c r="BR1224" s="46" t="str">
        <f t="shared" si="1299"/>
        <v/>
      </c>
      <c r="BS1224" s="47" t="str">
        <f t="shared" si="1300"/>
        <v/>
      </c>
      <c r="BT1224" s="46" t="str">
        <f t="shared" si="1301"/>
        <v/>
      </c>
      <c r="BU1224" s="46" t="str">
        <f t="shared" si="1302"/>
        <v/>
      </c>
      <c r="BV1224" s="73" t="str">
        <f t="shared" si="1281"/>
        <v/>
      </c>
      <c r="BW1224" s="47" t="str">
        <f t="shared" si="1310"/>
        <v/>
      </c>
      <c r="BX1224" s="47" t="str">
        <f t="shared" si="1311"/>
        <v/>
      </c>
      <c r="BY1224" s="13" t="str">
        <f t="shared" si="1312"/>
        <v/>
      </c>
      <c r="BZ1224" s="14" t="str">
        <f t="shared" si="1303"/>
        <v/>
      </c>
      <c r="CA1224" s="48" t="str">
        <f t="shared" si="1304"/>
        <v>X</v>
      </c>
      <c r="CB1224" s="44" t="str">
        <f t="shared" si="1305"/>
        <v/>
      </c>
      <c r="CC1224" s="44" t="str">
        <f t="shared" si="1266"/>
        <v/>
      </c>
      <c r="CD1224" s="44" t="str">
        <f t="shared" si="1252"/>
        <v/>
      </c>
      <c r="CE1224" s="44" t="str">
        <f t="shared" si="1306"/>
        <v/>
      </c>
      <c r="CF1224" s="44" t="str">
        <f t="shared" si="1267"/>
        <v/>
      </c>
      <c r="CG1224" s="44" t="str">
        <f t="shared" si="1268"/>
        <v/>
      </c>
      <c r="CH1224" s="44" t="str">
        <f t="shared" si="1269"/>
        <v/>
      </c>
      <c r="CI1224" s="44" t="str">
        <f t="shared" si="1270"/>
        <v/>
      </c>
      <c r="CJ1224" s="44" t="str">
        <f t="shared" si="1271"/>
        <v/>
      </c>
      <c r="CK1224" s="44" t="str">
        <f t="shared" si="1272"/>
        <v/>
      </c>
      <c r="CL1224" s="44" t="str">
        <f t="shared" si="1273"/>
        <v/>
      </c>
      <c r="CM1224" s="43" t="str">
        <f t="shared" si="1274"/>
        <v/>
      </c>
      <c r="CN1224" s="43" t="str">
        <f t="shared" si="1275"/>
        <v/>
      </c>
      <c r="CO1224" s="43" t="str">
        <f t="shared" si="1276"/>
        <v/>
      </c>
      <c r="CP1224" s="44" t="str">
        <f t="shared" si="1253"/>
        <v/>
      </c>
      <c r="CQ1224" s="44" t="str">
        <f t="shared" si="1277"/>
        <v/>
      </c>
      <c r="CR1224" s="43" t="str">
        <f t="shared" si="1308"/>
        <v/>
      </c>
      <c r="CS1224" s="44">
        <v>0</v>
      </c>
      <c r="CT1224" s="44">
        <v>0</v>
      </c>
      <c r="CU1224" s="44" t="str">
        <f t="shared" si="1283"/>
        <v/>
      </c>
      <c r="CV1224" s="44" t="str">
        <f t="shared" si="1284"/>
        <v/>
      </c>
      <c r="CW1224" s="44" t="str">
        <f t="shared" si="1285"/>
        <v/>
      </c>
      <c r="CX1224" s="44" t="str">
        <f t="shared" si="1286"/>
        <v/>
      </c>
      <c r="CY1224" s="44" t="str">
        <f t="shared" si="1287"/>
        <v/>
      </c>
      <c r="CZ1224" s="44" t="str">
        <f t="shared" si="1288"/>
        <v/>
      </c>
      <c r="DA1224" s="49" t="str">
        <f t="shared" si="1278"/>
        <v/>
      </c>
      <c r="DB1224" s="44" t="str">
        <f t="shared" si="1289"/>
        <v/>
      </c>
      <c r="DC1224" s="44" t="str">
        <f t="shared" si="1290"/>
        <v/>
      </c>
      <c r="DD1224" s="44" t="str">
        <f t="shared" si="1291"/>
        <v/>
      </c>
      <c r="DE1224" s="44" t="str">
        <f t="shared" si="1292"/>
        <v/>
      </c>
      <c r="DF1224" s="44" t="str">
        <f t="shared" si="1293"/>
        <v/>
      </c>
      <c r="DG1224" s="44" t="str">
        <f t="shared" si="1294"/>
        <v/>
      </c>
      <c r="DH1224" s="44" t="str">
        <f t="shared" si="1316"/>
        <v>X</v>
      </c>
      <c r="DI1224" s="50" t="str">
        <f t="shared" si="1295"/>
        <v/>
      </c>
      <c r="DJ1224" s="50" t="str">
        <f t="shared" si="1307"/>
        <v/>
      </c>
      <c r="DK1224" s="50" t="str">
        <f t="shared" si="1296"/>
        <v/>
      </c>
      <c r="DL1224" s="50" t="str">
        <f t="shared" si="1297"/>
        <v/>
      </c>
      <c r="DM1224" s="51" t="str">
        <f t="shared" si="1314"/>
        <v>999999999</v>
      </c>
      <c r="DN1224" s="52"/>
      <c r="DO1224" s="53"/>
      <c r="DP1224" s="52"/>
      <c r="DQ1224" s="53" t="str">
        <f t="shared" si="1279"/>
        <v/>
      </c>
      <c r="DR1224" s="52" t="str">
        <f t="shared" si="1280"/>
        <v/>
      </c>
      <c r="DS1224" s="53"/>
      <c r="DT1224" s="52"/>
      <c r="DU1224" s="53"/>
      <c r="DV1224" s="52"/>
      <c r="DW1224" s="99"/>
      <c r="DX1224" s="99"/>
      <c r="EI1224" s="83"/>
      <c r="EJ1224" s="102"/>
      <c r="EK1224" s="102"/>
      <c r="EL1224" s="102"/>
      <c r="EM1224" s="102"/>
      <c r="EN1224" s="102"/>
      <c r="EO1224" s="102"/>
      <c r="EP1224" s="102"/>
      <c r="EQ1224" s="102"/>
      <c r="ER1224" s="102"/>
      <c r="ES1224" s="102"/>
      <c r="ET1224" s="102"/>
      <c r="EU1224" s="102"/>
      <c r="EV1224" s="102"/>
      <c r="FL1224" s="36" t="str">
        <f t="shared" si="1298"/>
        <v/>
      </c>
    </row>
    <row r="1225" spans="1:168" s="36" customFormat="1" ht="49.5" customHeight="1" x14ac:dyDescent="0.35">
      <c r="A1225" s="67"/>
      <c r="B1225" s="39"/>
      <c r="C1225" s="39"/>
      <c r="D1225" s="40"/>
      <c r="E1225" s="41"/>
      <c r="F1225" s="41"/>
      <c r="G1225" s="41"/>
      <c r="H1225" s="41"/>
      <c r="I1225" s="41"/>
      <c r="J1225" s="41"/>
      <c r="K1225" s="41"/>
      <c r="L1225" s="41"/>
      <c r="M1225" s="41"/>
      <c r="N1225" s="41"/>
      <c r="O1225" s="29"/>
      <c r="P1225" s="30"/>
      <c r="Q1225" s="31"/>
      <c r="R1225" s="31"/>
      <c r="S1225" s="32" t="s">
        <v>725</v>
      </c>
      <c r="T1225" s="33"/>
      <c r="U1225" s="33" t="s">
        <v>4106</v>
      </c>
      <c r="V1225" s="33" t="s">
        <v>6868</v>
      </c>
      <c r="W1225" s="33" t="s">
        <v>5691</v>
      </c>
      <c r="X1225" s="33" t="s">
        <v>4108</v>
      </c>
      <c r="Y1225" s="33" t="s">
        <v>4109</v>
      </c>
      <c r="Z1225" s="33">
        <v>1</v>
      </c>
      <c r="AA1225" s="34" t="s">
        <v>4110</v>
      </c>
      <c r="AB1225" s="34">
        <v>111</v>
      </c>
      <c r="AC1225" s="34" t="s">
        <v>4111</v>
      </c>
      <c r="AD1225" s="34" t="s">
        <v>4112</v>
      </c>
      <c r="AE1225" s="34" t="s">
        <v>5684</v>
      </c>
      <c r="AF1225" s="34" t="s">
        <v>725</v>
      </c>
      <c r="AG1225" s="34" t="s">
        <v>6868</v>
      </c>
      <c r="AH1225" s="34" t="s">
        <v>4106</v>
      </c>
      <c r="AI1225" s="34" t="s">
        <v>5691</v>
      </c>
      <c r="AJ1225" s="34" t="s">
        <v>4106</v>
      </c>
      <c r="AK1225" s="34" t="s">
        <v>5691</v>
      </c>
      <c r="AL1225" s="34" t="s">
        <v>4106</v>
      </c>
      <c r="AM1225" s="34" t="s">
        <v>5691</v>
      </c>
      <c r="AN1225" s="34">
        <v>1</v>
      </c>
      <c r="AO1225" s="34" t="s">
        <v>5691</v>
      </c>
      <c r="AP1225" s="34" t="s">
        <v>5691</v>
      </c>
      <c r="AQ1225" s="56">
        <v>1</v>
      </c>
      <c r="AR1225" s="56">
        <v>2</v>
      </c>
      <c r="AS1225" s="56">
        <v>2</v>
      </c>
      <c r="AT1225" s="42" t="s">
        <v>799</v>
      </c>
      <c r="AU1225" s="42" t="s">
        <v>4417</v>
      </c>
      <c r="AV1225" s="42" t="s">
        <v>4106</v>
      </c>
      <c r="AW1225" s="35" t="s">
        <v>6872</v>
      </c>
      <c r="AX1225" s="35" t="s">
        <v>6873</v>
      </c>
      <c r="AY1225" s="35" t="s">
        <v>6874</v>
      </c>
      <c r="AZ1225" s="43" t="str">
        <f t="shared" si="1254"/>
        <v>X</v>
      </c>
      <c r="BA1225" s="44"/>
      <c r="BB1225" s="43" t="str">
        <f t="shared" si="1255"/>
        <v/>
      </c>
      <c r="BC1225" s="45" t="str">
        <f t="shared" si="1256"/>
        <v/>
      </c>
      <c r="BD1225" s="45" t="str">
        <f t="shared" si="1257"/>
        <v/>
      </c>
      <c r="BE1225" s="45" t="s">
        <v>5691</v>
      </c>
      <c r="BF1225" s="45" t="str">
        <f>IF(BE1225="",BD1225,"")</f>
        <v/>
      </c>
      <c r="BG1225" s="45" t="str">
        <f t="shared" si="1258"/>
        <v/>
      </c>
      <c r="BH1225" s="12" t="str">
        <f t="shared" si="1259"/>
        <v/>
      </c>
      <c r="BI1225" s="43" t="str">
        <f t="shared" si="1260"/>
        <v/>
      </c>
      <c r="BJ1225" s="46" t="str">
        <f t="shared" si="1261"/>
        <v/>
      </c>
      <c r="BK1225" s="46" t="str">
        <f t="shared" si="1262"/>
        <v/>
      </c>
      <c r="BL1225" s="46" t="str">
        <f t="shared" si="1263"/>
        <v/>
      </c>
      <c r="BM1225" s="43" t="str">
        <f t="shared" si="1264"/>
        <v/>
      </c>
      <c r="BN1225" s="43" t="str">
        <f t="shared" si="1265"/>
        <v/>
      </c>
      <c r="BO1225" s="44" t="str">
        <f t="shared" si="1309"/>
        <v/>
      </c>
      <c r="BP1225" s="44" t="str">
        <f t="shared" si="1315"/>
        <v>X</v>
      </c>
      <c r="BQ1225" s="44" t="str">
        <f t="shared" si="1317"/>
        <v/>
      </c>
      <c r="BR1225" s="46" t="str">
        <f t="shared" si="1299"/>
        <v/>
      </c>
      <c r="BS1225" s="47" t="str">
        <f t="shared" si="1300"/>
        <v/>
      </c>
      <c r="BT1225" s="46" t="str">
        <f t="shared" si="1301"/>
        <v/>
      </c>
      <c r="BU1225" s="46" t="str">
        <f t="shared" si="1302"/>
        <v/>
      </c>
      <c r="BV1225" s="73" t="str">
        <f t="shared" si="1281"/>
        <v/>
      </c>
      <c r="BW1225" s="47" t="str">
        <f t="shared" si="1310"/>
        <v/>
      </c>
      <c r="BX1225" s="47" t="str">
        <f t="shared" si="1311"/>
        <v/>
      </c>
      <c r="BY1225" s="13" t="str">
        <f t="shared" si="1312"/>
        <v/>
      </c>
      <c r="BZ1225" s="14" t="str">
        <f t="shared" si="1303"/>
        <v/>
      </c>
      <c r="CA1225" s="48" t="str">
        <f t="shared" si="1304"/>
        <v>X</v>
      </c>
      <c r="CB1225" s="44" t="str">
        <f t="shared" si="1305"/>
        <v/>
      </c>
      <c r="CC1225" s="44" t="str">
        <f t="shared" si="1266"/>
        <v/>
      </c>
      <c r="CD1225" s="44" t="str">
        <f t="shared" si="1252"/>
        <v/>
      </c>
      <c r="CE1225" s="44" t="str">
        <f t="shared" si="1306"/>
        <v/>
      </c>
      <c r="CF1225" s="44" t="str">
        <f t="shared" si="1267"/>
        <v/>
      </c>
      <c r="CG1225" s="44" t="str">
        <f t="shared" si="1268"/>
        <v/>
      </c>
      <c r="CH1225" s="44" t="str">
        <f t="shared" si="1269"/>
        <v/>
      </c>
      <c r="CI1225" s="44" t="str">
        <f t="shared" si="1270"/>
        <v/>
      </c>
      <c r="CJ1225" s="44" t="str">
        <f t="shared" si="1271"/>
        <v/>
      </c>
      <c r="CK1225" s="44" t="str">
        <f t="shared" si="1272"/>
        <v/>
      </c>
      <c r="CL1225" s="44" t="str">
        <f t="shared" si="1273"/>
        <v/>
      </c>
      <c r="CM1225" s="43" t="str">
        <f t="shared" si="1274"/>
        <v/>
      </c>
      <c r="CN1225" s="43" t="str">
        <f t="shared" si="1275"/>
        <v/>
      </c>
      <c r="CO1225" s="43" t="str">
        <f t="shared" si="1276"/>
        <v/>
      </c>
      <c r="CP1225" s="44" t="str">
        <f t="shared" si="1253"/>
        <v/>
      </c>
      <c r="CQ1225" s="44" t="str">
        <f t="shared" si="1277"/>
        <v/>
      </c>
      <c r="CR1225" s="43" t="str">
        <f t="shared" si="1308"/>
        <v/>
      </c>
      <c r="CS1225" s="44">
        <v>0</v>
      </c>
      <c r="CT1225" s="44">
        <v>0</v>
      </c>
      <c r="CU1225" s="44" t="str">
        <f t="shared" si="1283"/>
        <v/>
      </c>
      <c r="CV1225" s="44" t="str">
        <f t="shared" si="1284"/>
        <v/>
      </c>
      <c r="CW1225" s="44" t="str">
        <f t="shared" si="1285"/>
        <v/>
      </c>
      <c r="CX1225" s="44" t="str">
        <f t="shared" si="1286"/>
        <v/>
      </c>
      <c r="CY1225" s="44" t="str">
        <f t="shared" si="1287"/>
        <v/>
      </c>
      <c r="CZ1225" s="44" t="str">
        <f t="shared" si="1288"/>
        <v/>
      </c>
      <c r="DA1225" s="49" t="str">
        <f t="shared" si="1278"/>
        <v/>
      </c>
      <c r="DB1225" s="44" t="str">
        <f t="shared" si="1289"/>
        <v/>
      </c>
      <c r="DC1225" s="44" t="str">
        <f t="shared" si="1290"/>
        <v/>
      </c>
      <c r="DD1225" s="44" t="str">
        <f t="shared" si="1291"/>
        <v/>
      </c>
      <c r="DE1225" s="44" t="str">
        <f t="shared" si="1292"/>
        <v/>
      </c>
      <c r="DF1225" s="44" t="str">
        <f t="shared" si="1293"/>
        <v/>
      </c>
      <c r="DG1225" s="44" t="str">
        <f t="shared" si="1294"/>
        <v/>
      </c>
      <c r="DH1225" s="44" t="str">
        <f t="shared" si="1316"/>
        <v>X</v>
      </c>
      <c r="DI1225" s="50" t="str">
        <f t="shared" si="1295"/>
        <v/>
      </c>
      <c r="DJ1225" s="50" t="str">
        <f t="shared" si="1307"/>
        <v/>
      </c>
      <c r="DK1225" s="50" t="str">
        <f t="shared" si="1296"/>
        <v/>
      </c>
      <c r="DL1225" s="50" t="str">
        <f t="shared" si="1297"/>
        <v/>
      </c>
      <c r="DM1225" s="51" t="str">
        <f t="shared" si="1314"/>
        <v>070213000</v>
      </c>
      <c r="DN1225" s="52"/>
      <c r="DO1225" s="53"/>
      <c r="DP1225" s="52"/>
      <c r="DQ1225" s="53" t="str">
        <f t="shared" si="1279"/>
        <v/>
      </c>
      <c r="DR1225" s="52" t="str">
        <f t="shared" si="1280"/>
        <v/>
      </c>
      <c r="DS1225" s="53"/>
      <c r="DT1225" s="52"/>
      <c r="DU1225" s="53"/>
      <c r="DV1225" s="52"/>
      <c r="DW1225" s="99"/>
      <c r="DX1225" s="99"/>
      <c r="EI1225" s="83"/>
      <c r="EJ1225" s="102"/>
      <c r="EK1225" s="102"/>
      <c r="EL1225" s="102"/>
      <c r="EM1225" s="102"/>
      <c r="EN1225" s="102"/>
      <c r="EO1225" s="102"/>
      <c r="EP1225" s="102"/>
      <c r="EQ1225" s="102"/>
      <c r="ER1225" s="102"/>
      <c r="ES1225" s="102"/>
      <c r="ET1225" s="102"/>
      <c r="EU1225" s="102"/>
      <c r="EV1225" s="102"/>
      <c r="FL1225" s="36" t="str">
        <f t="shared" si="1298"/>
        <v/>
      </c>
    </row>
    <row r="1226" spans="1:168" s="36" customFormat="1" ht="49.5" customHeight="1" x14ac:dyDescent="0.35">
      <c r="A1226" s="67"/>
      <c r="B1226" s="39"/>
      <c r="C1226" s="39"/>
      <c r="D1226" s="40"/>
      <c r="E1226" s="41"/>
      <c r="F1226" s="41"/>
      <c r="G1226" s="41"/>
      <c r="H1226" s="41"/>
      <c r="I1226" s="41"/>
      <c r="J1226" s="41"/>
      <c r="K1226" s="41"/>
      <c r="L1226" s="41"/>
      <c r="M1226" s="41"/>
      <c r="N1226" s="41"/>
      <c r="O1226" s="29"/>
      <c r="P1226" s="30"/>
      <c r="Q1226" s="31"/>
      <c r="R1226" s="31"/>
      <c r="S1226" s="32" t="s">
        <v>727</v>
      </c>
      <c r="T1226" s="33"/>
      <c r="U1226" s="33" t="s">
        <v>4106</v>
      </c>
      <c r="V1226" s="33" t="s">
        <v>7443</v>
      </c>
      <c r="W1226" s="33"/>
      <c r="X1226" s="33" t="s">
        <v>4108</v>
      </c>
      <c r="Y1226" s="33" t="s">
        <v>4109</v>
      </c>
      <c r="Z1226" s="33">
        <v>1</v>
      </c>
      <c r="AA1226" s="34" t="s">
        <v>4110</v>
      </c>
      <c r="AB1226" s="34">
        <v>111</v>
      </c>
      <c r="AC1226" s="34" t="s">
        <v>4111</v>
      </c>
      <c r="AD1226" s="34" t="s">
        <v>4112</v>
      </c>
      <c r="AE1226" s="34" t="s">
        <v>1004</v>
      </c>
      <c r="AF1226" s="34" t="s">
        <v>5707</v>
      </c>
      <c r="AG1226" s="34" t="s">
        <v>5712</v>
      </c>
      <c r="AH1226" s="34" t="s">
        <v>5725</v>
      </c>
      <c r="AI1226" s="34" t="s">
        <v>3034</v>
      </c>
      <c r="AJ1226" s="34" t="s">
        <v>4106</v>
      </c>
      <c r="AK1226" s="34" t="s">
        <v>5691</v>
      </c>
      <c r="AL1226" s="34" t="s">
        <v>4106</v>
      </c>
      <c r="AM1226" s="34"/>
      <c r="AN1226" s="34">
        <v>1</v>
      </c>
      <c r="AO1226" s="34" t="s">
        <v>5713</v>
      </c>
      <c r="AP1226" s="34" t="s">
        <v>5693</v>
      </c>
      <c r="AQ1226" s="56">
        <v>0</v>
      </c>
      <c r="AR1226" s="56">
        <v>2</v>
      </c>
      <c r="AS1226" s="56">
        <v>2</v>
      </c>
      <c r="AT1226" s="42" t="s">
        <v>2920</v>
      </c>
      <c r="AU1226" s="42" t="s">
        <v>3173</v>
      </c>
      <c r="AV1226" s="42" t="s">
        <v>4106</v>
      </c>
      <c r="AW1226" s="35" t="s">
        <v>5709</v>
      </c>
      <c r="AX1226" s="35" t="s">
        <v>5710</v>
      </c>
      <c r="AY1226" s="35" t="s">
        <v>5711</v>
      </c>
      <c r="AZ1226" s="43" t="str">
        <f t="shared" si="1254"/>
        <v>X</v>
      </c>
      <c r="BA1226" s="44"/>
      <c r="BB1226" s="43" t="str">
        <f t="shared" si="1255"/>
        <v/>
      </c>
      <c r="BC1226" s="45" t="str">
        <f t="shared" si="1256"/>
        <v/>
      </c>
      <c r="BD1226" s="45" t="str">
        <f t="shared" si="1257"/>
        <v/>
      </c>
      <c r="BE1226" s="45" t="s">
        <v>5691</v>
      </c>
      <c r="BF1226" s="45" t="str">
        <f t="shared" ref="BF1226:BF1267" si="1318">IF(BE1226="",BD1226,"")</f>
        <v/>
      </c>
      <c r="BG1226" s="45" t="str">
        <f t="shared" si="1258"/>
        <v/>
      </c>
      <c r="BH1226" s="12" t="str">
        <f t="shared" si="1259"/>
        <v/>
      </c>
      <c r="BI1226" s="43" t="str">
        <f t="shared" si="1260"/>
        <v/>
      </c>
      <c r="BJ1226" s="46" t="str">
        <f t="shared" si="1261"/>
        <v/>
      </c>
      <c r="BK1226" s="46" t="str">
        <f t="shared" si="1262"/>
        <v/>
      </c>
      <c r="BL1226" s="46" t="str">
        <f t="shared" si="1263"/>
        <v/>
      </c>
      <c r="BM1226" s="43" t="str">
        <f t="shared" si="1264"/>
        <v/>
      </c>
      <c r="BN1226" s="43" t="str">
        <f t="shared" si="1265"/>
        <v/>
      </c>
      <c r="BO1226" s="44" t="str">
        <f t="shared" si="1309"/>
        <v/>
      </c>
      <c r="BP1226" s="44" t="str">
        <f t="shared" ref="BP1226:BP1267" si="1319">IF(+AZ1226&amp;BA1226&amp;BB1226&amp;BC1226&amp;BD1226&amp;BE1226&amp;BF1226&amp;BG1226&amp;BH1226&amp;BI1226&amp;BJ1226&amp;BK1226&amp;BL1226&amp;BM1226&amp;BN1226&amp;BO1226="","","X")</f>
        <v>X</v>
      </c>
      <c r="BQ1226" s="44" t="str">
        <f t="shared" si="1317"/>
        <v/>
      </c>
      <c r="BR1226" s="46" t="str">
        <f t="shared" si="1299"/>
        <v/>
      </c>
      <c r="BS1226" s="47" t="str">
        <f t="shared" si="1300"/>
        <v/>
      </c>
      <c r="BT1226" s="46" t="str">
        <f t="shared" si="1301"/>
        <v/>
      </c>
      <c r="BU1226" s="46" t="str">
        <f t="shared" si="1302"/>
        <v/>
      </c>
      <c r="BV1226" s="73" t="str">
        <f t="shared" si="1281"/>
        <v/>
      </c>
      <c r="BW1226" s="47" t="str">
        <f t="shared" si="1310"/>
        <v/>
      </c>
      <c r="BX1226" s="47" t="str">
        <f t="shared" si="1311"/>
        <v/>
      </c>
      <c r="BY1226" s="13" t="str">
        <f t="shared" si="1312"/>
        <v/>
      </c>
      <c r="BZ1226" s="14" t="str">
        <f t="shared" si="1303"/>
        <v/>
      </c>
      <c r="CA1226" s="48" t="str">
        <f t="shared" si="1304"/>
        <v>X</v>
      </c>
      <c r="CB1226" s="44" t="str">
        <f t="shared" si="1305"/>
        <v/>
      </c>
      <c r="CC1226" s="44" t="str">
        <f t="shared" si="1266"/>
        <v/>
      </c>
      <c r="CD1226" s="44" t="str">
        <f t="shared" ref="CD1226:CD1289" si="1320">IF($S1226="333","X","")</f>
        <v/>
      </c>
      <c r="CE1226" s="44" t="str">
        <f t="shared" si="1306"/>
        <v>X</v>
      </c>
      <c r="CF1226" s="44" t="str">
        <f t="shared" si="1267"/>
        <v/>
      </c>
      <c r="CG1226" s="44" t="str">
        <f t="shared" si="1268"/>
        <v/>
      </c>
      <c r="CH1226" s="44" t="str">
        <f t="shared" si="1269"/>
        <v/>
      </c>
      <c r="CI1226" s="44" t="str">
        <f t="shared" si="1270"/>
        <v/>
      </c>
      <c r="CJ1226" s="44" t="str">
        <f t="shared" si="1271"/>
        <v/>
      </c>
      <c r="CK1226" s="44" t="str">
        <f t="shared" si="1272"/>
        <v/>
      </c>
      <c r="CL1226" s="44" t="str">
        <f t="shared" si="1273"/>
        <v/>
      </c>
      <c r="CM1226" s="43" t="str">
        <f t="shared" si="1274"/>
        <v/>
      </c>
      <c r="CN1226" s="43" t="str">
        <f t="shared" si="1275"/>
        <v/>
      </c>
      <c r="CO1226" s="43" t="str">
        <f t="shared" si="1276"/>
        <v/>
      </c>
      <c r="CP1226" s="44" t="str">
        <f t="shared" ref="CP1226:CP1289" si="1321">IF($AF1226&amp;$AL1226="789039","X",IF($AF1226&amp;$AL1226="386039","X",(IF($BO1226="","",$BO1226))))</f>
        <v/>
      </c>
      <c r="CQ1226" s="44" t="str">
        <f t="shared" si="1277"/>
        <v/>
      </c>
      <c r="CR1226" s="43" t="str">
        <f t="shared" si="1308"/>
        <v/>
      </c>
      <c r="CS1226" s="44">
        <v>0</v>
      </c>
      <c r="CT1226" s="44">
        <v>0</v>
      </c>
      <c r="CU1226" s="44" t="str">
        <f t="shared" si="1283"/>
        <v/>
      </c>
      <c r="CV1226" s="44" t="str">
        <f t="shared" si="1284"/>
        <v/>
      </c>
      <c r="CW1226" s="44" t="str">
        <f t="shared" si="1285"/>
        <v/>
      </c>
      <c r="CX1226" s="44" t="str">
        <f t="shared" si="1286"/>
        <v/>
      </c>
      <c r="CY1226" s="44" t="str">
        <f t="shared" si="1287"/>
        <v/>
      </c>
      <c r="CZ1226" s="44" t="str">
        <f t="shared" si="1288"/>
        <v/>
      </c>
      <c r="DA1226" s="49" t="str">
        <f t="shared" si="1278"/>
        <v/>
      </c>
      <c r="DB1226" s="44" t="str">
        <f t="shared" si="1289"/>
        <v/>
      </c>
      <c r="DC1226" s="44" t="str">
        <f t="shared" si="1290"/>
        <v/>
      </c>
      <c r="DD1226" s="44" t="str">
        <f t="shared" si="1291"/>
        <v/>
      </c>
      <c r="DE1226" s="44" t="str">
        <f t="shared" si="1292"/>
        <v/>
      </c>
      <c r="DF1226" s="44" t="str">
        <f t="shared" si="1293"/>
        <v/>
      </c>
      <c r="DG1226" s="44" t="str">
        <f t="shared" si="1294"/>
        <v/>
      </c>
      <c r="DH1226" s="44" t="str">
        <f t="shared" si="1316"/>
        <v>X</v>
      </c>
      <c r="DI1226" s="50" t="str">
        <f t="shared" si="1295"/>
        <v/>
      </c>
      <c r="DJ1226" s="50" t="str">
        <f t="shared" si="1307"/>
        <v>X</v>
      </c>
      <c r="DK1226" s="50" t="str">
        <f t="shared" si="1296"/>
        <v/>
      </c>
      <c r="DL1226" s="50" t="str">
        <f t="shared" si="1297"/>
        <v/>
      </c>
      <c r="DM1226" s="51" t="str">
        <f t="shared" ref="DM1226:DM1267" si="1322">+AT1226&amp;AU1226&amp;AV1226</f>
        <v>033124000</v>
      </c>
      <c r="DN1226" s="52"/>
      <c r="DO1226" s="53"/>
      <c r="DP1226" s="52"/>
      <c r="DQ1226" s="53"/>
      <c r="DR1226" s="52" t="str">
        <f t="shared" si="1280"/>
        <v/>
      </c>
      <c r="DS1226" s="53"/>
      <c r="DT1226" s="52"/>
      <c r="DU1226" s="53"/>
      <c r="DV1226" s="52"/>
      <c r="DW1226" s="99"/>
      <c r="DX1226" s="99"/>
      <c r="EI1226" s="83"/>
      <c r="EJ1226" s="102"/>
      <c r="EK1226" s="102"/>
      <c r="EL1226" s="102"/>
      <c r="EM1226" s="102"/>
      <c r="EN1226" s="102"/>
      <c r="EO1226" s="102"/>
      <c r="EP1226" s="102"/>
      <c r="EQ1226" s="102"/>
      <c r="ER1226" s="102"/>
      <c r="ES1226" s="102"/>
      <c r="ET1226" s="102"/>
      <c r="EU1226" s="102"/>
      <c r="EV1226" s="102"/>
      <c r="FF1226" s="235">
        <v>43126</v>
      </c>
      <c r="FL1226" s="36" t="str">
        <f t="shared" si="1298"/>
        <v/>
      </c>
    </row>
    <row r="1227" spans="1:168" s="36" customFormat="1" ht="49.5" customHeight="1" x14ac:dyDescent="0.35">
      <c r="A1227" s="67"/>
      <c r="B1227" s="39"/>
      <c r="C1227" s="39"/>
      <c r="D1227" s="40"/>
      <c r="E1227" s="41"/>
      <c r="F1227" s="41"/>
      <c r="G1227" s="41"/>
      <c r="H1227" s="41"/>
      <c r="I1227" s="41"/>
      <c r="J1227" s="41"/>
      <c r="K1227" s="41"/>
      <c r="L1227" s="41"/>
      <c r="M1227" s="41"/>
      <c r="N1227" s="41"/>
      <c r="O1227" s="29"/>
      <c r="P1227" s="30"/>
      <c r="Q1227" s="31"/>
      <c r="R1227" s="31"/>
      <c r="S1227" s="32" t="s">
        <v>728</v>
      </c>
      <c r="T1227" s="33"/>
      <c r="U1227" s="33" t="s">
        <v>4106</v>
      </c>
      <c r="V1227" s="33" t="s">
        <v>7444</v>
      </c>
      <c r="W1227" s="33"/>
      <c r="X1227" s="33" t="s">
        <v>4108</v>
      </c>
      <c r="Y1227" s="33" t="s">
        <v>4109</v>
      </c>
      <c r="Z1227" s="33">
        <v>1</v>
      </c>
      <c r="AA1227" s="34" t="s">
        <v>4110</v>
      </c>
      <c r="AB1227" s="34">
        <v>111</v>
      </c>
      <c r="AC1227" s="34" t="s">
        <v>4111</v>
      </c>
      <c r="AD1227" s="34" t="s">
        <v>4112</v>
      </c>
      <c r="AE1227" s="34" t="s">
        <v>1004</v>
      </c>
      <c r="AF1227" s="34" t="s">
        <v>5707</v>
      </c>
      <c r="AG1227" s="34" t="s">
        <v>5712</v>
      </c>
      <c r="AH1227" s="34" t="s">
        <v>5734</v>
      </c>
      <c r="AI1227" s="34" t="s">
        <v>2988</v>
      </c>
      <c r="AJ1227" s="34" t="s">
        <v>4106</v>
      </c>
      <c r="AK1227" s="34" t="s">
        <v>5691</v>
      </c>
      <c r="AL1227" s="34" t="s">
        <v>4106</v>
      </c>
      <c r="AM1227" s="34"/>
      <c r="AN1227" s="34">
        <v>1</v>
      </c>
      <c r="AO1227" s="34" t="s">
        <v>5713</v>
      </c>
      <c r="AP1227" s="34" t="s">
        <v>5693</v>
      </c>
      <c r="AQ1227" s="56">
        <v>0</v>
      </c>
      <c r="AR1227" s="56">
        <v>2</v>
      </c>
      <c r="AS1227" s="56">
        <v>2</v>
      </c>
      <c r="AT1227" s="42" t="s">
        <v>2920</v>
      </c>
      <c r="AU1227" s="42" t="s">
        <v>3173</v>
      </c>
      <c r="AV1227" s="42" t="s">
        <v>4106</v>
      </c>
      <c r="AW1227" s="35" t="s">
        <v>5709</v>
      </c>
      <c r="AX1227" s="35" t="s">
        <v>5710</v>
      </c>
      <c r="AY1227" s="35" t="s">
        <v>5711</v>
      </c>
      <c r="AZ1227" s="43" t="str">
        <f t="shared" ref="AZ1227:AZ1290" si="1323">IF(BA1227="",IF(MID($AB1227,1,2)="11","X",""),"")</f>
        <v>X</v>
      </c>
      <c r="BA1227" s="44"/>
      <c r="BB1227" s="43" t="str">
        <f t="shared" ref="BB1227:BB1290" si="1324">IF($AH1227&amp;$AL1227="015038","X","")</f>
        <v/>
      </c>
      <c r="BC1227" s="45" t="str">
        <f t="shared" ref="BC1227:BC1290" si="1325">IF(BD1227="",IF(MID($AB1227,1,2)="12","X",""),"")</f>
        <v/>
      </c>
      <c r="BD1227" s="45" t="str">
        <f t="shared" ref="BD1227:BD1290" si="1326">IF(MID($AB1227,1,3)="124","X","")</f>
        <v/>
      </c>
      <c r="BE1227" s="45" t="s">
        <v>5691</v>
      </c>
      <c r="BF1227" s="45" t="str">
        <f t="shared" si="1318"/>
        <v/>
      </c>
      <c r="BG1227" s="45" t="str">
        <f t="shared" ref="BG1227:BG1290" si="1327">IF($AH1227&amp;$AL1227="015041","X","")</f>
        <v/>
      </c>
      <c r="BH1227" s="12" t="str">
        <f t="shared" ref="BH1227:BH1290" si="1328">IF(BJ1227&amp;BL1227&amp;BM1227="",IF(MID($AB1227,1,2)="13","X",""),"")</f>
        <v/>
      </c>
      <c r="BI1227" s="43" t="str">
        <f t="shared" ref="BI1227:BI1290" si="1329">IF($AH1227&amp;$AL1227="015040","X","")</f>
        <v/>
      </c>
      <c r="BJ1227" s="46" t="str">
        <f t="shared" ref="BJ1227:BJ1290" si="1330">IF($AB1227=1324,"X","")</f>
        <v/>
      </c>
      <c r="BK1227" s="46" t="str">
        <f t="shared" ref="BK1227:BK1290" si="1331">+BH1227&amp;BI1227&amp;BJ1227&amp;BL1227&amp;BM1227</f>
        <v/>
      </c>
      <c r="BL1227" s="46" t="str">
        <f t="shared" ref="BL1227:BL1290" si="1332">IF($AB1227=1311,"X",IF($AB1227=1321,"X",IF($AB1227=1322,"X","")))</f>
        <v/>
      </c>
      <c r="BM1227" s="43" t="str">
        <f t="shared" ref="BM1227:BM1290" si="1333">IF($AB1227=1323,"X","")</f>
        <v/>
      </c>
      <c r="BN1227" s="43" t="str">
        <f t="shared" ref="BN1227:BN1290" si="1334">IF(BI1227="",IF(BG1227="",IF(BB1227="",IF($AB1227=230,"X",IF(MID($AB1227,1,1)="3","X","")),""),""),"")</f>
        <v/>
      </c>
      <c r="BO1227" s="44" t="str">
        <f t="shared" si="1309"/>
        <v/>
      </c>
      <c r="BP1227" s="44" t="str">
        <f t="shared" si="1319"/>
        <v>X</v>
      </c>
      <c r="BQ1227" s="44" t="str">
        <f t="shared" si="1317"/>
        <v/>
      </c>
      <c r="BR1227" s="46" t="str">
        <f t="shared" si="1299"/>
        <v/>
      </c>
      <c r="BS1227" s="47" t="str">
        <f t="shared" si="1300"/>
        <v/>
      </c>
      <c r="BT1227" s="46" t="str">
        <f t="shared" si="1301"/>
        <v/>
      </c>
      <c r="BU1227" s="46" t="str">
        <f t="shared" si="1302"/>
        <v/>
      </c>
      <c r="BV1227" s="73" t="str">
        <f t="shared" si="1281"/>
        <v/>
      </c>
      <c r="BW1227" s="47" t="str">
        <f t="shared" si="1310"/>
        <v/>
      </c>
      <c r="BX1227" s="47" t="str">
        <f t="shared" si="1311"/>
        <v/>
      </c>
      <c r="BY1227" s="13" t="str">
        <f t="shared" si="1312"/>
        <v/>
      </c>
      <c r="BZ1227" s="14" t="str">
        <f t="shared" si="1303"/>
        <v/>
      </c>
      <c r="CA1227" s="48" t="str">
        <f t="shared" si="1304"/>
        <v>X</v>
      </c>
      <c r="CB1227" s="44" t="str">
        <f t="shared" si="1305"/>
        <v/>
      </c>
      <c r="CC1227" s="44" t="str">
        <f t="shared" ref="CC1227:CC1290" si="1335">IF($AB1227=1131,"X","")</f>
        <v/>
      </c>
      <c r="CD1227" s="44" t="str">
        <f t="shared" si="1320"/>
        <v/>
      </c>
      <c r="CE1227" s="44" t="str">
        <f t="shared" si="1306"/>
        <v>X</v>
      </c>
      <c r="CF1227" s="44" t="str">
        <f t="shared" ref="CF1227:CF1290" si="1336">IF($AB1227=114,"X","")</f>
        <v/>
      </c>
      <c r="CG1227" s="44" t="str">
        <f t="shared" ref="CG1227:CG1290" si="1337">+$BH1227</f>
        <v/>
      </c>
      <c r="CH1227" s="44" t="str">
        <f t="shared" ref="CH1227:CH1290" si="1338">+$BI1227</f>
        <v/>
      </c>
      <c r="CI1227" s="44" t="str">
        <f t="shared" ref="CI1227:CI1290" si="1339">+$BJ1227</f>
        <v/>
      </c>
      <c r="CJ1227" s="44" t="str">
        <f t="shared" ref="CJ1227:CJ1290" si="1340">+$BK1227</f>
        <v/>
      </c>
      <c r="CK1227" s="44" t="str">
        <f t="shared" ref="CK1227:CK1290" si="1341">+$BL1227</f>
        <v/>
      </c>
      <c r="CL1227" s="44" t="str">
        <f t="shared" ref="CL1227:CL1290" si="1342">+$BM1227</f>
        <v/>
      </c>
      <c r="CM1227" s="43" t="str">
        <f t="shared" ref="CM1227:CM1290" si="1343">+$BB1227</f>
        <v/>
      </c>
      <c r="CN1227" s="43" t="str">
        <f t="shared" ref="CN1227:CN1290" si="1344">+$BE1227</f>
        <v/>
      </c>
      <c r="CO1227" s="43" t="str">
        <f t="shared" ref="CO1227:CO1290" si="1345">+$BW1227</f>
        <v/>
      </c>
      <c r="CP1227" s="44" t="str">
        <f t="shared" si="1321"/>
        <v/>
      </c>
      <c r="CQ1227" s="44" t="str">
        <f t="shared" ref="CQ1227:CQ1290" si="1346">IF($BA1227="","",$BA1227)</f>
        <v/>
      </c>
      <c r="CR1227" s="43" t="str">
        <f t="shared" si="1308"/>
        <v/>
      </c>
      <c r="CS1227" s="44">
        <v>0</v>
      </c>
      <c r="CT1227" s="44">
        <v>0</v>
      </c>
      <c r="CU1227" s="44" t="str">
        <f t="shared" si="1283"/>
        <v/>
      </c>
      <c r="CV1227" s="44" t="str">
        <f t="shared" si="1284"/>
        <v/>
      </c>
      <c r="CW1227" s="44" t="str">
        <f t="shared" si="1285"/>
        <v/>
      </c>
      <c r="CX1227" s="44" t="str">
        <f t="shared" si="1286"/>
        <v/>
      </c>
      <c r="CY1227" s="44" t="str">
        <f t="shared" si="1287"/>
        <v/>
      </c>
      <c r="CZ1227" s="44" t="str">
        <f t="shared" si="1288"/>
        <v/>
      </c>
      <c r="DA1227" s="49" t="str">
        <f t="shared" ref="DA1227:DA1290" si="1347">+$CF1227</f>
        <v/>
      </c>
      <c r="DB1227" s="44" t="str">
        <f t="shared" si="1289"/>
        <v/>
      </c>
      <c r="DC1227" s="44" t="str">
        <f t="shared" si="1290"/>
        <v/>
      </c>
      <c r="DD1227" s="44" t="str">
        <f t="shared" si="1291"/>
        <v/>
      </c>
      <c r="DE1227" s="44" t="str">
        <f t="shared" si="1292"/>
        <v/>
      </c>
      <c r="DF1227" s="44" t="str">
        <f t="shared" si="1293"/>
        <v/>
      </c>
      <c r="DG1227" s="44" t="str">
        <f t="shared" si="1294"/>
        <v/>
      </c>
      <c r="DH1227" s="44" t="str">
        <f t="shared" si="1316"/>
        <v>X</v>
      </c>
      <c r="DI1227" s="50" t="str">
        <f t="shared" si="1295"/>
        <v/>
      </c>
      <c r="DJ1227" s="50" t="str">
        <f t="shared" si="1307"/>
        <v>X</v>
      </c>
      <c r="DK1227" s="50" t="str">
        <f t="shared" si="1296"/>
        <v/>
      </c>
      <c r="DL1227" s="50" t="str">
        <f t="shared" si="1297"/>
        <v/>
      </c>
      <c r="DM1227" s="51" t="str">
        <f t="shared" si="1322"/>
        <v>033124000</v>
      </c>
      <c r="DN1227" s="52" t="s">
        <v>5255</v>
      </c>
      <c r="DO1227" s="53" t="s">
        <v>5255</v>
      </c>
      <c r="DP1227" s="52"/>
      <c r="DQ1227" s="53"/>
      <c r="DR1227" s="52" t="str">
        <f t="shared" ref="DR1227:DR1290" si="1348">IF($AB1227=114,"X","")</f>
        <v/>
      </c>
      <c r="DS1227" s="53"/>
      <c r="DT1227" s="52"/>
      <c r="DU1227" s="53"/>
      <c r="DV1227" s="52"/>
      <c r="DW1227" s="226"/>
      <c r="DX1227" s="99"/>
      <c r="EI1227" s="83"/>
      <c r="EJ1227" s="102"/>
      <c r="EK1227" s="102"/>
      <c r="EL1227" s="102"/>
      <c r="EM1227" s="102"/>
      <c r="EN1227" s="102"/>
      <c r="EO1227" s="102"/>
      <c r="EP1227" s="102"/>
      <c r="EQ1227" s="102"/>
      <c r="ER1227" s="102"/>
      <c r="ES1227" s="102"/>
      <c r="ET1227" s="102"/>
      <c r="EU1227" s="102"/>
      <c r="EV1227" s="102"/>
      <c r="FL1227" s="36" t="str">
        <f t="shared" si="1298"/>
        <v/>
      </c>
    </row>
    <row r="1228" spans="1:168" s="36" customFormat="1" ht="49.5" customHeight="1" x14ac:dyDescent="0.35">
      <c r="A1228" s="67"/>
      <c r="B1228" s="39"/>
      <c r="C1228" s="39"/>
      <c r="D1228" s="40"/>
      <c r="E1228" s="41"/>
      <c r="F1228" s="41"/>
      <c r="G1228" s="41"/>
      <c r="H1228" s="41"/>
      <c r="I1228" s="41"/>
      <c r="J1228" s="41"/>
      <c r="K1228" s="41"/>
      <c r="L1228" s="41"/>
      <c r="M1228" s="41"/>
      <c r="N1228" s="41"/>
      <c r="O1228" s="29" t="s">
        <v>5747</v>
      </c>
      <c r="P1228" s="30" t="s">
        <v>5748</v>
      </c>
      <c r="Q1228" s="31"/>
      <c r="R1228" s="31"/>
      <c r="S1228" s="32" t="s">
        <v>730</v>
      </c>
      <c r="T1228" s="33"/>
      <c r="U1228" s="33" t="s">
        <v>4106</v>
      </c>
      <c r="V1228" s="33" t="s">
        <v>7445</v>
      </c>
      <c r="W1228" s="33" t="s">
        <v>5691</v>
      </c>
      <c r="X1228" s="33" t="s">
        <v>5747</v>
      </c>
      <c r="Y1228" s="33" t="s">
        <v>5748</v>
      </c>
      <c r="Z1228" s="33">
        <v>1</v>
      </c>
      <c r="AA1228" s="34" t="s">
        <v>6310</v>
      </c>
      <c r="AB1228" s="34">
        <v>123</v>
      </c>
      <c r="AC1228" s="34" t="s">
        <v>4916</v>
      </c>
      <c r="AD1228" s="34" t="s">
        <v>4112</v>
      </c>
      <c r="AE1228" s="34" t="s">
        <v>4701</v>
      </c>
      <c r="AF1228" s="34" t="s">
        <v>730</v>
      </c>
      <c r="AG1228" s="34" t="s">
        <v>7445</v>
      </c>
      <c r="AH1228" s="34" t="s">
        <v>5732</v>
      </c>
      <c r="AI1228" s="34" t="s">
        <v>5733</v>
      </c>
      <c r="AJ1228" s="34" t="s">
        <v>4106</v>
      </c>
      <c r="AK1228" s="34" t="s">
        <v>5691</v>
      </c>
      <c r="AL1228" s="34" t="s">
        <v>4106</v>
      </c>
      <c r="AM1228" s="34" t="s">
        <v>5691</v>
      </c>
      <c r="AN1228" s="34">
        <v>1</v>
      </c>
      <c r="AO1228" s="34" t="s">
        <v>5691</v>
      </c>
      <c r="AP1228" s="34" t="s">
        <v>5691</v>
      </c>
      <c r="AQ1228" s="56">
        <v>0</v>
      </c>
      <c r="AR1228" s="56">
        <v>0</v>
      </c>
      <c r="AS1228" s="56">
        <v>0</v>
      </c>
      <c r="AT1228" s="42" t="s">
        <v>4106</v>
      </c>
      <c r="AU1228" s="42" t="s">
        <v>4106</v>
      </c>
      <c r="AV1228" s="42" t="s">
        <v>4106</v>
      </c>
      <c r="AW1228" s="35" t="s">
        <v>1375</v>
      </c>
      <c r="AX1228" s="35" t="s">
        <v>7446</v>
      </c>
      <c r="AY1228" s="35" t="s">
        <v>7447</v>
      </c>
      <c r="AZ1228" s="43" t="str">
        <f t="shared" si="1323"/>
        <v/>
      </c>
      <c r="BA1228" s="44"/>
      <c r="BB1228" s="43" t="str">
        <f t="shared" si="1324"/>
        <v/>
      </c>
      <c r="BC1228" s="45" t="str">
        <f t="shared" si="1325"/>
        <v>X</v>
      </c>
      <c r="BD1228" s="45" t="str">
        <f t="shared" si="1326"/>
        <v/>
      </c>
      <c r="BE1228" s="45" t="s">
        <v>5691</v>
      </c>
      <c r="BF1228" s="45" t="str">
        <f t="shared" si="1318"/>
        <v/>
      </c>
      <c r="BG1228" s="45" t="str">
        <f t="shared" si="1327"/>
        <v/>
      </c>
      <c r="BH1228" s="12" t="str">
        <f t="shared" si="1328"/>
        <v/>
      </c>
      <c r="BI1228" s="43" t="str">
        <f t="shared" si="1329"/>
        <v/>
      </c>
      <c r="BJ1228" s="46" t="str">
        <f t="shared" si="1330"/>
        <v/>
      </c>
      <c r="BK1228" s="46" t="str">
        <f t="shared" si="1331"/>
        <v/>
      </c>
      <c r="BL1228" s="46" t="str">
        <f t="shared" si="1332"/>
        <v/>
      </c>
      <c r="BM1228" s="43" t="str">
        <f t="shared" si="1333"/>
        <v/>
      </c>
      <c r="BN1228" s="43" t="str">
        <f t="shared" si="1334"/>
        <v/>
      </c>
      <c r="BO1228" s="44" t="str">
        <f t="shared" si="1309"/>
        <v/>
      </c>
      <c r="BP1228" s="44" t="str">
        <f t="shared" si="1319"/>
        <v>X</v>
      </c>
      <c r="BQ1228" s="44" t="str">
        <f t="shared" si="1317"/>
        <v/>
      </c>
      <c r="BR1228" s="46" t="str">
        <f t="shared" si="1299"/>
        <v/>
      </c>
      <c r="BS1228" s="47" t="str">
        <f t="shared" si="1300"/>
        <v/>
      </c>
      <c r="BT1228" s="46" t="str">
        <f t="shared" si="1301"/>
        <v/>
      </c>
      <c r="BU1228" s="46" t="str">
        <f t="shared" si="1302"/>
        <v/>
      </c>
      <c r="BV1228" s="73" t="str">
        <f t="shared" ref="BV1228:BV1291" si="1349">IF(S1228="","",IF(BR1228&amp;BS1228&amp;BT1228&amp;BU1228&amp;BW1228&amp;BX1228&amp;BY1228="",IF(BC1228&amp;BD1228="",IF(AF1228="666","X",""),"X"),""))</f>
        <v>X</v>
      </c>
      <c r="BW1228" s="47" t="str">
        <f t="shared" si="1310"/>
        <v/>
      </c>
      <c r="BX1228" s="47" t="str">
        <f t="shared" si="1311"/>
        <v/>
      </c>
      <c r="BY1228" s="13" t="str">
        <f t="shared" si="1312"/>
        <v/>
      </c>
      <c r="BZ1228" s="14" t="str">
        <f t="shared" si="1303"/>
        <v/>
      </c>
      <c r="CA1228" s="48" t="str">
        <f t="shared" si="1304"/>
        <v>X</v>
      </c>
      <c r="CB1228" s="44" t="str">
        <f t="shared" si="1305"/>
        <v/>
      </c>
      <c r="CC1228" s="44" t="str">
        <f t="shared" si="1335"/>
        <v/>
      </c>
      <c r="CD1228" s="44" t="str">
        <f t="shared" si="1320"/>
        <v/>
      </c>
      <c r="CE1228" s="44" t="str">
        <f t="shared" si="1306"/>
        <v/>
      </c>
      <c r="CF1228" s="44" t="str">
        <f t="shared" si="1336"/>
        <v/>
      </c>
      <c r="CG1228" s="44" t="str">
        <f t="shared" si="1337"/>
        <v/>
      </c>
      <c r="CH1228" s="44" t="str">
        <f t="shared" si="1338"/>
        <v/>
      </c>
      <c r="CI1228" s="44" t="str">
        <f t="shared" si="1339"/>
        <v/>
      </c>
      <c r="CJ1228" s="44" t="str">
        <f t="shared" si="1340"/>
        <v/>
      </c>
      <c r="CK1228" s="44" t="str">
        <f t="shared" si="1341"/>
        <v/>
      </c>
      <c r="CL1228" s="44" t="str">
        <f t="shared" si="1342"/>
        <v/>
      </c>
      <c r="CM1228" s="43" t="str">
        <f t="shared" si="1343"/>
        <v/>
      </c>
      <c r="CN1228" s="43" t="str">
        <f t="shared" si="1344"/>
        <v/>
      </c>
      <c r="CO1228" s="43" t="str">
        <f t="shared" si="1345"/>
        <v/>
      </c>
      <c r="CP1228" s="44" t="str">
        <f t="shared" si="1321"/>
        <v/>
      </c>
      <c r="CQ1228" s="44" t="str">
        <f t="shared" si="1346"/>
        <v/>
      </c>
      <c r="CR1228" s="43" t="str">
        <f t="shared" si="1308"/>
        <v/>
      </c>
      <c r="CS1228" s="44">
        <v>0</v>
      </c>
      <c r="CT1228" s="44">
        <v>0</v>
      </c>
      <c r="CU1228" s="44" t="str">
        <f t="shared" ref="CU1228:CU1291" si="1350">+$BH1228</f>
        <v/>
      </c>
      <c r="CV1228" s="44" t="str">
        <f t="shared" ref="CV1228:CV1291" si="1351">+$BI1228</f>
        <v/>
      </c>
      <c r="CW1228" s="44" t="str">
        <f t="shared" ref="CW1228:CW1291" si="1352">+$BJ1228</f>
        <v/>
      </c>
      <c r="CX1228" s="44" t="str">
        <f t="shared" ref="CX1228:CX1291" si="1353">+$BK1228</f>
        <v/>
      </c>
      <c r="CY1228" s="44" t="str">
        <f t="shared" ref="CY1228:CY1291" si="1354">+$BL1228</f>
        <v/>
      </c>
      <c r="CZ1228" s="44" t="str">
        <f t="shared" ref="CZ1228:CZ1291" si="1355">+$BM1228</f>
        <v/>
      </c>
      <c r="DA1228" s="49" t="str">
        <f t="shared" si="1347"/>
        <v/>
      </c>
      <c r="DB1228" s="44" t="str">
        <f t="shared" ref="DB1228:DB1291" si="1356">+$BH1228</f>
        <v/>
      </c>
      <c r="DC1228" s="44" t="str">
        <f t="shared" ref="DC1228:DC1291" si="1357">+$BI1228</f>
        <v/>
      </c>
      <c r="DD1228" s="44" t="str">
        <f t="shared" ref="DD1228:DD1291" si="1358">+$BJ1228</f>
        <v/>
      </c>
      <c r="DE1228" s="44" t="str">
        <f t="shared" ref="DE1228:DE1291" si="1359">+$BK1228</f>
        <v/>
      </c>
      <c r="DF1228" s="44" t="str">
        <f t="shared" ref="DF1228:DF1291" si="1360">+$BL1228</f>
        <v/>
      </c>
      <c r="DG1228" s="44" t="str">
        <f t="shared" ref="DG1228:DG1291" si="1361">+$BM1228</f>
        <v/>
      </c>
      <c r="DH1228" s="44" t="str">
        <f t="shared" si="1316"/>
        <v/>
      </c>
      <c r="DI1228" s="50" t="str">
        <f t="shared" ref="DI1228:DI1291" si="1362">+$CB1228</f>
        <v/>
      </c>
      <c r="DJ1228" s="50" t="str">
        <f t="shared" si="1307"/>
        <v/>
      </c>
      <c r="DK1228" s="50" t="str">
        <f t="shared" ref="DK1228:DK1291" si="1363">+$CD1228</f>
        <v/>
      </c>
      <c r="DL1228" s="50" t="str">
        <f t="shared" ref="DL1228:DL1291" si="1364">+$CC1228</f>
        <v/>
      </c>
      <c r="DM1228" s="51" t="str">
        <f t="shared" si="1322"/>
        <v>000000000</v>
      </c>
      <c r="DN1228" s="52"/>
      <c r="DO1228" s="53"/>
      <c r="DP1228" s="52"/>
      <c r="DQ1228" s="53" t="str">
        <f t="shared" ref="DQ1228:DQ1290" si="1365">IF($AT1228="033","X","")</f>
        <v/>
      </c>
      <c r="DR1228" s="52" t="str">
        <f t="shared" si="1348"/>
        <v/>
      </c>
      <c r="DS1228" s="53"/>
      <c r="DT1228" s="52"/>
      <c r="DU1228" s="53"/>
      <c r="DV1228" s="52"/>
      <c r="DW1228" s="99"/>
      <c r="DX1228" s="99"/>
      <c r="EI1228" s="83"/>
      <c r="EJ1228" s="102"/>
      <c r="EK1228" s="102"/>
      <c r="EL1228" s="102"/>
      <c r="EM1228" s="102"/>
      <c r="EN1228" s="102"/>
      <c r="EO1228" s="102"/>
      <c r="EP1228" s="102"/>
      <c r="EQ1228" s="102"/>
      <c r="ER1228" s="102"/>
      <c r="ES1228" s="102"/>
      <c r="ET1228" s="102"/>
      <c r="EU1228" s="102"/>
      <c r="EV1228" s="102"/>
      <c r="FL1228" s="36" t="str">
        <f t="shared" si="1298"/>
        <v/>
      </c>
    </row>
    <row r="1229" spans="1:168" s="36" customFormat="1" ht="49.5" customHeight="1" x14ac:dyDescent="0.35">
      <c r="A1229" s="67"/>
      <c r="B1229" s="39"/>
      <c r="C1229" s="39"/>
      <c r="D1229" s="40"/>
      <c r="E1229" s="41"/>
      <c r="F1229" s="41"/>
      <c r="G1229" s="41"/>
      <c r="H1229" s="41"/>
      <c r="I1229" s="41"/>
      <c r="J1229" s="41"/>
      <c r="K1229" s="41"/>
      <c r="L1229" s="41"/>
      <c r="M1229" s="41"/>
      <c r="N1229" s="41"/>
      <c r="O1229" s="29" t="s">
        <v>5747</v>
      </c>
      <c r="P1229" s="30" t="s">
        <v>5748</v>
      </c>
      <c r="Q1229" s="31"/>
      <c r="R1229" s="31"/>
      <c r="S1229" s="32" t="s">
        <v>730</v>
      </c>
      <c r="T1229" s="33"/>
      <c r="U1229" s="33" t="s">
        <v>5725</v>
      </c>
      <c r="V1229" s="33" t="s">
        <v>7445</v>
      </c>
      <c r="W1229" s="33" t="s">
        <v>2144</v>
      </c>
      <c r="X1229" s="33" t="s">
        <v>5747</v>
      </c>
      <c r="Y1229" s="33" t="s">
        <v>5748</v>
      </c>
      <c r="Z1229" s="33">
        <v>1</v>
      </c>
      <c r="AA1229" s="34" t="s">
        <v>6310</v>
      </c>
      <c r="AB1229" s="34">
        <v>123</v>
      </c>
      <c r="AC1229" s="34" t="s">
        <v>4916</v>
      </c>
      <c r="AD1229" s="34" t="s">
        <v>4112</v>
      </c>
      <c r="AE1229" s="34" t="s">
        <v>4701</v>
      </c>
      <c r="AF1229" s="34" t="s">
        <v>730</v>
      </c>
      <c r="AG1229" s="34" t="s">
        <v>7445</v>
      </c>
      <c r="AH1229" s="34" t="s">
        <v>5732</v>
      </c>
      <c r="AI1229" s="34" t="s">
        <v>5733</v>
      </c>
      <c r="AJ1229" s="34" t="s">
        <v>2970</v>
      </c>
      <c r="AK1229" s="34" t="s">
        <v>2144</v>
      </c>
      <c r="AL1229" s="34" t="s">
        <v>4106</v>
      </c>
      <c r="AM1229" s="34" t="s">
        <v>5691</v>
      </c>
      <c r="AN1229" s="34">
        <v>1</v>
      </c>
      <c r="AO1229" s="34" t="s">
        <v>5691</v>
      </c>
      <c r="AP1229" s="34" t="s">
        <v>5691</v>
      </c>
      <c r="AQ1229" s="56">
        <v>0</v>
      </c>
      <c r="AR1229" s="56">
        <v>0</v>
      </c>
      <c r="AS1229" s="56">
        <v>0</v>
      </c>
      <c r="AT1229" s="42" t="s">
        <v>4106</v>
      </c>
      <c r="AU1229" s="42" t="s">
        <v>4106</v>
      </c>
      <c r="AV1229" s="42" t="s">
        <v>4106</v>
      </c>
      <c r="AW1229" s="35" t="s">
        <v>1375</v>
      </c>
      <c r="AX1229" s="35" t="s">
        <v>7446</v>
      </c>
      <c r="AY1229" s="35" t="s">
        <v>7447</v>
      </c>
      <c r="AZ1229" s="43" t="str">
        <f t="shared" si="1323"/>
        <v/>
      </c>
      <c r="BA1229" s="44"/>
      <c r="BB1229" s="43" t="str">
        <f t="shared" si="1324"/>
        <v/>
      </c>
      <c r="BC1229" s="45" t="str">
        <f t="shared" si="1325"/>
        <v>X</v>
      </c>
      <c r="BD1229" s="45" t="str">
        <f t="shared" si="1326"/>
        <v/>
      </c>
      <c r="BE1229" s="45" t="s">
        <v>5691</v>
      </c>
      <c r="BF1229" s="45" t="str">
        <f t="shared" si="1318"/>
        <v/>
      </c>
      <c r="BG1229" s="45" t="str">
        <f t="shared" si="1327"/>
        <v/>
      </c>
      <c r="BH1229" s="12" t="str">
        <f t="shared" si="1328"/>
        <v/>
      </c>
      <c r="BI1229" s="43" t="str">
        <f t="shared" si="1329"/>
        <v/>
      </c>
      <c r="BJ1229" s="46" t="str">
        <f t="shared" si="1330"/>
        <v/>
      </c>
      <c r="BK1229" s="46" t="str">
        <f t="shared" si="1331"/>
        <v/>
      </c>
      <c r="BL1229" s="46" t="str">
        <f t="shared" si="1332"/>
        <v/>
      </c>
      <c r="BM1229" s="43" t="str">
        <f t="shared" si="1333"/>
        <v/>
      </c>
      <c r="BN1229" s="43" t="str">
        <f t="shared" si="1334"/>
        <v/>
      </c>
      <c r="BO1229" s="44" t="str">
        <f t="shared" si="1309"/>
        <v/>
      </c>
      <c r="BP1229" s="44" t="str">
        <f t="shared" si="1319"/>
        <v>X</v>
      </c>
      <c r="BQ1229" s="44" t="str">
        <f t="shared" si="1317"/>
        <v/>
      </c>
      <c r="BR1229" s="46" t="str">
        <f t="shared" si="1299"/>
        <v/>
      </c>
      <c r="BS1229" s="47" t="str">
        <f t="shared" si="1300"/>
        <v/>
      </c>
      <c r="BT1229" s="46" t="str">
        <f t="shared" si="1301"/>
        <v/>
      </c>
      <c r="BU1229" s="46" t="str">
        <f t="shared" si="1302"/>
        <v/>
      </c>
      <c r="BV1229" s="73" t="str">
        <f t="shared" si="1349"/>
        <v>X</v>
      </c>
      <c r="BW1229" s="47" t="str">
        <f t="shared" si="1310"/>
        <v/>
      </c>
      <c r="BX1229" s="47" t="str">
        <f t="shared" si="1311"/>
        <v/>
      </c>
      <c r="BY1229" s="13" t="str">
        <f t="shared" si="1312"/>
        <v/>
      </c>
      <c r="BZ1229" s="14" t="str">
        <f t="shared" si="1303"/>
        <v/>
      </c>
      <c r="CA1229" s="48" t="str">
        <f t="shared" si="1304"/>
        <v>X</v>
      </c>
      <c r="CB1229" s="44" t="str">
        <f t="shared" si="1305"/>
        <v/>
      </c>
      <c r="CC1229" s="44" t="str">
        <f t="shared" si="1335"/>
        <v/>
      </c>
      <c r="CD1229" s="44" t="str">
        <f t="shared" si="1320"/>
        <v/>
      </c>
      <c r="CE1229" s="44" t="str">
        <f t="shared" si="1306"/>
        <v/>
      </c>
      <c r="CF1229" s="44" t="str">
        <f t="shared" si="1336"/>
        <v/>
      </c>
      <c r="CG1229" s="44" t="str">
        <f t="shared" si="1337"/>
        <v/>
      </c>
      <c r="CH1229" s="44" t="str">
        <f t="shared" si="1338"/>
        <v/>
      </c>
      <c r="CI1229" s="44" t="str">
        <f t="shared" si="1339"/>
        <v/>
      </c>
      <c r="CJ1229" s="44" t="str">
        <f t="shared" si="1340"/>
        <v/>
      </c>
      <c r="CK1229" s="44" t="str">
        <f t="shared" si="1341"/>
        <v/>
      </c>
      <c r="CL1229" s="44" t="str">
        <f t="shared" si="1342"/>
        <v/>
      </c>
      <c r="CM1229" s="43" t="str">
        <f t="shared" si="1343"/>
        <v/>
      </c>
      <c r="CN1229" s="43" t="str">
        <f t="shared" si="1344"/>
        <v/>
      </c>
      <c r="CO1229" s="43" t="str">
        <f t="shared" si="1345"/>
        <v/>
      </c>
      <c r="CP1229" s="44" t="str">
        <f t="shared" si="1321"/>
        <v/>
      </c>
      <c r="CQ1229" s="44" t="str">
        <f t="shared" si="1346"/>
        <v/>
      </c>
      <c r="CR1229" s="43" t="str">
        <f t="shared" si="1308"/>
        <v/>
      </c>
      <c r="CS1229" s="44">
        <v>0</v>
      </c>
      <c r="CT1229" s="44">
        <v>0</v>
      </c>
      <c r="CU1229" s="44" t="str">
        <f t="shared" si="1350"/>
        <v/>
      </c>
      <c r="CV1229" s="44" t="str">
        <f t="shared" si="1351"/>
        <v/>
      </c>
      <c r="CW1229" s="44" t="str">
        <f t="shared" si="1352"/>
        <v/>
      </c>
      <c r="CX1229" s="44" t="str">
        <f t="shared" si="1353"/>
        <v/>
      </c>
      <c r="CY1229" s="44" t="str">
        <f t="shared" si="1354"/>
        <v/>
      </c>
      <c r="CZ1229" s="44" t="str">
        <f t="shared" si="1355"/>
        <v/>
      </c>
      <c r="DA1229" s="49" t="str">
        <f t="shared" si="1347"/>
        <v/>
      </c>
      <c r="DB1229" s="44" t="str">
        <f t="shared" si="1356"/>
        <v/>
      </c>
      <c r="DC1229" s="44" t="str">
        <f t="shared" si="1357"/>
        <v/>
      </c>
      <c r="DD1229" s="44" t="str">
        <f t="shared" si="1358"/>
        <v/>
      </c>
      <c r="DE1229" s="44" t="str">
        <f t="shared" si="1359"/>
        <v/>
      </c>
      <c r="DF1229" s="44" t="str">
        <f t="shared" si="1360"/>
        <v/>
      </c>
      <c r="DG1229" s="44" t="str">
        <f t="shared" si="1361"/>
        <v/>
      </c>
      <c r="DH1229" s="44" t="str">
        <f t="shared" si="1316"/>
        <v/>
      </c>
      <c r="DI1229" s="50" t="str">
        <f t="shared" si="1362"/>
        <v/>
      </c>
      <c r="DJ1229" s="50" t="str">
        <f t="shared" si="1307"/>
        <v/>
      </c>
      <c r="DK1229" s="50" t="str">
        <f t="shared" si="1363"/>
        <v/>
      </c>
      <c r="DL1229" s="50" t="str">
        <f t="shared" si="1364"/>
        <v/>
      </c>
      <c r="DM1229" s="51" t="str">
        <f t="shared" si="1322"/>
        <v>000000000</v>
      </c>
      <c r="DN1229" s="52"/>
      <c r="DO1229" s="53"/>
      <c r="DP1229" s="52"/>
      <c r="DQ1229" s="53" t="str">
        <f t="shared" si="1365"/>
        <v/>
      </c>
      <c r="DR1229" s="52" t="str">
        <f t="shared" si="1348"/>
        <v/>
      </c>
      <c r="DS1229" s="53"/>
      <c r="DT1229" s="52"/>
      <c r="DU1229" s="53"/>
      <c r="DV1229" s="52"/>
      <c r="DW1229" s="99"/>
      <c r="DX1229" s="99"/>
      <c r="EI1229" s="83"/>
      <c r="EJ1229" s="102"/>
      <c r="EK1229" s="102"/>
      <c r="EL1229" s="102"/>
      <c r="EM1229" s="102"/>
      <c r="EN1229" s="102"/>
      <c r="EO1229" s="102"/>
      <c r="EP1229" s="102"/>
      <c r="EQ1229" s="102"/>
      <c r="ER1229" s="102"/>
      <c r="ES1229" s="102"/>
      <c r="ET1229" s="102"/>
      <c r="EU1229" s="102"/>
      <c r="EV1229" s="102"/>
      <c r="FL1229" s="36" t="str">
        <f t="shared" ref="FL1229:FL1292" si="1366">+CM1229&amp;CN1229&amp;CO1229&amp;CP1229&amp;CQ1229&amp;CR1229</f>
        <v/>
      </c>
    </row>
    <row r="1230" spans="1:168" s="36" customFormat="1" ht="49.5" customHeight="1" x14ac:dyDescent="0.35">
      <c r="A1230" s="67"/>
      <c r="B1230" s="39"/>
      <c r="C1230" s="39"/>
      <c r="D1230" s="40"/>
      <c r="E1230" s="41"/>
      <c r="F1230" s="41"/>
      <c r="G1230" s="41"/>
      <c r="H1230" s="41"/>
      <c r="I1230" s="41"/>
      <c r="J1230" s="41"/>
      <c r="K1230" s="41"/>
      <c r="L1230" s="41"/>
      <c r="M1230" s="41"/>
      <c r="N1230" s="41"/>
      <c r="O1230" s="29" t="s">
        <v>5747</v>
      </c>
      <c r="P1230" s="30" t="s">
        <v>5748</v>
      </c>
      <c r="Q1230" s="31"/>
      <c r="R1230" s="31"/>
      <c r="S1230" s="32" t="s">
        <v>732</v>
      </c>
      <c r="T1230" s="33"/>
      <c r="U1230" s="33" t="s">
        <v>4106</v>
      </c>
      <c r="V1230" s="33" t="s">
        <v>7448</v>
      </c>
      <c r="W1230" s="33" t="s">
        <v>5691</v>
      </c>
      <c r="X1230" s="33" t="s">
        <v>5747</v>
      </c>
      <c r="Y1230" s="33" t="s">
        <v>5748</v>
      </c>
      <c r="Z1230" s="33">
        <v>1</v>
      </c>
      <c r="AA1230" s="34" t="s">
        <v>6310</v>
      </c>
      <c r="AB1230" s="34">
        <v>123</v>
      </c>
      <c r="AC1230" s="34" t="s">
        <v>4916</v>
      </c>
      <c r="AD1230" s="34" t="s">
        <v>4112</v>
      </c>
      <c r="AE1230" s="34" t="s">
        <v>4701</v>
      </c>
      <c r="AF1230" s="34" t="s">
        <v>732</v>
      </c>
      <c r="AG1230" s="34" t="s">
        <v>7448</v>
      </c>
      <c r="AH1230" s="34" t="s">
        <v>5732</v>
      </c>
      <c r="AI1230" s="34" t="s">
        <v>5733</v>
      </c>
      <c r="AJ1230" s="34" t="s">
        <v>4106</v>
      </c>
      <c r="AK1230" s="34" t="s">
        <v>5691</v>
      </c>
      <c r="AL1230" s="34" t="s">
        <v>4106</v>
      </c>
      <c r="AM1230" s="34" t="s">
        <v>5691</v>
      </c>
      <c r="AN1230" s="34">
        <v>1</v>
      </c>
      <c r="AO1230" s="34" t="s">
        <v>5691</v>
      </c>
      <c r="AP1230" s="34" t="s">
        <v>5691</v>
      </c>
      <c r="AQ1230" s="56">
        <v>0</v>
      </c>
      <c r="AR1230" s="56">
        <v>0</v>
      </c>
      <c r="AS1230" s="56">
        <v>0</v>
      </c>
      <c r="AT1230" s="42" t="s">
        <v>4106</v>
      </c>
      <c r="AU1230" s="42" t="s">
        <v>4106</v>
      </c>
      <c r="AV1230" s="42" t="s">
        <v>4106</v>
      </c>
      <c r="AW1230" s="35" t="s">
        <v>7449</v>
      </c>
      <c r="AX1230" s="35" t="s">
        <v>7450</v>
      </c>
      <c r="AY1230" s="35" t="s">
        <v>7451</v>
      </c>
      <c r="AZ1230" s="43" t="str">
        <f t="shared" si="1323"/>
        <v/>
      </c>
      <c r="BA1230" s="44"/>
      <c r="BB1230" s="43" t="str">
        <f t="shared" si="1324"/>
        <v/>
      </c>
      <c r="BC1230" s="45" t="str">
        <f t="shared" si="1325"/>
        <v>X</v>
      </c>
      <c r="BD1230" s="45" t="str">
        <f t="shared" si="1326"/>
        <v/>
      </c>
      <c r="BE1230" s="45" t="s">
        <v>5691</v>
      </c>
      <c r="BF1230" s="45" t="str">
        <f t="shared" si="1318"/>
        <v/>
      </c>
      <c r="BG1230" s="45" t="str">
        <f t="shared" si="1327"/>
        <v/>
      </c>
      <c r="BH1230" s="12" t="str">
        <f t="shared" si="1328"/>
        <v/>
      </c>
      <c r="BI1230" s="43" t="str">
        <f t="shared" si="1329"/>
        <v/>
      </c>
      <c r="BJ1230" s="46" t="str">
        <f t="shared" si="1330"/>
        <v/>
      </c>
      <c r="BK1230" s="46" t="str">
        <f t="shared" si="1331"/>
        <v/>
      </c>
      <c r="BL1230" s="46" t="str">
        <f t="shared" si="1332"/>
        <v/>
      </c>
      <c r="BM1230" s="43" t="str">
        <f t="shared" si="1333"/>
        <v/>
      </c>
      <c r="BN1230" s="43" t="str">
        <f t="shared" si="1334"/>
        <v/>
      </c>
      <c r="BO1230" s="44" t="str">
        <f t="shared" si="1309"/>
        <v/>
      </c>
      <c r="BP1230" s="44" t="str">
        <f t="shared" si="1319"/>
        <v>X</v>
      </c>
      <c r="BQ1230" s="44" t="str">
        <f t="shared" si="1317"/>
        <v/>
      </c>
      <c r="BR1230" s="46" t="str">
        <f t="shared" si="1299"/>
        <v/>
      </c>
      <c r="BS1230" s="47" t="str">
        <f t="shared" si="1300"/>
        <v/>
      </c>
      <c r="BT1230" s="46" t="str">
        <f t="shared" si="1301"/>
        <v/>
      </c>
      <c r="BU1230" s="46" t="str">
        <f t="shared" si="1302"/>
        <v/>
      </c>
      <c r="BV1230" s="73" t="str">
        <f t="shared" si="1349"/>
        <v>X</v>
      </c>
      <c r="BW1230" s="47" t="str">
        <f t="shared" si="1310"/>
        <v/>
      </c>
      <c r="BX1230" s="47" t="str">
        <f t="shared" si="1311"/>
        <v/>
      </c>
      <c r="BY1230" s="13" t="str">
        <f t="shared" si="1312"/>
        <v/>
      </c>
      <c r="BZ1230" s="14" t="str">
        <f t="shared" si="1303"/>
        <v/>
      </c>
      <c r="CA1230" s="48" t="str">
        <f t="shared" si="1304"/>
        <v>X</v>
      </c>
      <c r="CB1230" s="44" t="str">
        <f t="shared" si="1305"/>
        <v/>
      </c>
      <c r="CC1230" s="44" t="str">
        <f t="shared" si="1335"/>
        <v/>
      </c>
      <c r="CD1230" s="44" t="str">
        <f t="shared" si="1320"/>
        <v/>
      </c>
      <c r="CE1230" s="44" t="str">
        <f t="shared" si="1306"/>
        <v/>
      </c>
      <c r="CF1230" s="44" t="str">
        <f t="shared" si="1336"/>
        <v/>
      </c>
      <c r="CG1230" s="44" t="str">
        <f t="shared" si="1337"/>
        <v/>
      </c>
      <c r="CH1230" s="44" t="str">
        <f t="shared" si="1338"/>
        <v/>
      </c>
      <c r="CI1230" s="44" t="str">
        <f t="shared" si="1339"/>
        <v/>
      </c>
      <c r="CJ1230" s="44" t="str">
        <f t="shared" si="1340"/>
        <v/>
      </c>
      <c r="CK1230" s="44" t="str">
        <f t="shared" si="1341"/>
        <v/>
      </c>
      <c r="CL1230" s="44" t="str">
        <f t="shared" si="1342"/>
        <v/>
      </c>
      <c r="CM1230" s="43" t="str">
        <f t="shared" si="1343"/>
        <v/>
      </c>
      <c r="CN1230" s="43" t="str">
        <f t="shared" si="1344"/>
        <v/>
      </c>
      <c r="CO1230" s="43" t="str">
        <f t="shared" si="1345"/>
        <v/>
      </c>
      <c r="CP1230" s="44" t="str">
        <f t="shared" si="1321"/>
        <v/>
      </c>
      <c r="CQ1230" s="44" t="str">
        <f t="shared" si="1346"/>
        <v/>
      </c>
      <c r="CR1230" s="43" t="str">
        <f t="shared" si="1308"/>
        <v/>
      </c>
      <c r="CS1230" s="44">
        <v>0</v>
      </c>
      <c r="CT1230" s="44">
        <v>0</v>
      </c>
      <c r="CU1230" s="44" t="str">
        <f t="shared" si="1350"/>
        <v/>
      </c>
      <c r="CV1230" s="44" t="str">
        <f t="shared" si="1351"/>
        <v/>
      </c>
      <c r="CW1230" s="44" t="str">
        <f t="shared" si="1352"/>
        <v/>
      </c>
      <c r="CX1230" s="44" t="str">
        <f t="shared" si="1353"/>
        <v/>
      </c>
      <c r="CY1230" s="44" t="str">
        <f t="shared" si="1354"/>
        <v/>
      </c>
      <c r="CZ1230" s="44" t="str">
        <f t="shared" si="1355"/>
        <v/>
      </c>
      <c r="DA1230" s="49" t="str">
        <f t="shared" si="1347"/>
        <v/>
      </c>
      <c r="DB1230" s="44" t="str">
        <f t="shared" si="1356"/>
        <v/>
      </c>
      <c r="DC1230" s="44" t="str">
        <f t="shared" si="1357"/>
        <v/>
      </c>
      <c r="DD1230" s="44" t="str">
        <f t="shared" si="1358"/>
        <v/>
      </c>
      <c r="DE1230" s="44" t="str">
        <f t="shared" si="1359"/>
        <v/>
      </c>
      <c r="DF1230" s="44" t="str">
        <f t="shared" si="1360"/>
        <v/>
      </c>
      <c r="DG1230" s="44" t="str">
        <f t="shared" si="1361"/>
        <v/>
      </c>
      <c r="DH1230" s="44" t="str">
        <f t="shared" si="1316"/>
        <v/>
      </c>
      <c r="DI1230" s="50" t="str">
        <f t="shared" si="1362"/>
        <v/>
      </c>
      <c r="DJ1230" s="50" t="str">
        <f t="shared" si="1307"/>
        <v/>
      </c>
      <c r="DK1230" s="50" t="str">
        <f t="shared" si="1363"/>
        <v/>
      </c>
      <c r="DL1230" s="50" t="str">
        <f t="shared" si="1364"/>
        <v/>
      </c>
      <c r="DM1230" s="51" t="str">
        <f t="shared" si="1322"/>
        <v>000000000</v>
      </c>
      <c r="DN1230" s="52"/>
      <c r="DO1230" s="53"/>
      <c r="DP1230" s="52"/>
      <c r="DQ1230" s="53" t="str">
        <f t="shared" si="1365"/>
        <v/>
      </c>
      <c r="DR1230" s="52" t="str">
        <f t="shared" si="1348"/>
        <v/>
      </c>
      <c r="DS1230" s="53"/>
      <c r="DT1230" s="52"/>
      <c r="DU1230" s="53"/>
      <c r="DV1230" s="52"/>
      <c r="DW1230" s="99"/>
      <c r="DX1230" s="99"/>
      <c r="EI1230" s="83"/>
      <c r="EJ1230" s="102"/>
      <c r="EK1230" s="102"/>
      <c r="EL1230" s="102"/>
      <c r="EM1230" s="102"/>
      <c r="EN1230" s="102"/>
      <c r="EO1230" s="102"/>
      <c r="EP1230" s="102"/>
      <c r="EQ1230" s="102"/>
      <c r="ER1230" s="102"/>
      <c r="ES1230" s="102"/>
      <c r="ET1230" s="102"/>
      <c r="EU1230" s="102"/>
      <c r="EV1230" s="102"/>
      <c r="FL1230" s="36" t="str">
        <f t="shared" si="1366"/>
        <v/>
      </c>
    </row>
    <row r="1231" spans="1:168" s="36" customFormat="1" ht="49.5" customHeight="1" x14ac:dyDescent="0.35">
      <c r="A1231" s="67"/>
      <c r="B1231" s="39"/>
      <c r="C1231" s="39"/>
      <c r="D1231" s="40"/>
      <c r="E1231" s="41"/>
      <c r="F1231" s="41"/>
      <c r="G1231" s="41"/>
      <c r="H1231" s="41"/>
      <c r="I1231" s="41"/>
      <c r="J1231" s="41"/>
      <c r="K1231" s="41"/>
      <c r="L1231" s="41"/>
      <c r="M1231" s="41"/>
      <c r="N1231" s="41"/>
      <c r="O1231" s="29" t="s">
        <v>5747</v>
      </c>
      <c r="P1231" s="30" t="s">
        <v>5748</v>
      </c>
      <c r="Q1231" s="31"/>
      <c r="R1231" s="31"/>
      <c r="S1231" s="32" t="s">
        <v>732</v>
      </c>
      <c r="T1231" s="33"/>
      <c r="U1231" s="33" t="s">
        <v>909</v>
      </c>
      <c r="V1231" s="33" t="s">
        <v>7448</v>
      </c>
      <c r="W1231" s="33" t="s">
        <v>2145</v>
      </c>
      <c r="X1231" s="33" t="s">
        <v>5747</v>
      </c>
      <c r="Y1231" s="33" t="s">
        <v>5748</v>
      </c>
      <c r="Z1231" s="33">
        <v>1</v>
      </c>
      <c r="AA1231" s="34" t="s">
        <v>6310</v>
      </c>
      <c r="AB1231" s="34">
        <v>123</v>
      </c>
      <c r="AC1231" s="34" t="s">
        <v>4916</v>
      </c>
      <c r="AD1231" s="34" t="s">
        <v>4112</v>
      </c>
      <c r="AE1231" s="34" t="s">
        <v>4701</v>
      </c>
      <c r="AF1231" s="34" t="s">
        <v>732</v>
      </c>
      <c r="AG1231" s="34" t="s">
        <v>7448</v>
      </c>
      <c r="AH1231" s="34" t="s">
        <v>5732</v>
      </c>
      <c r="AI1231" s="34" t="s">
        <v>5733</v>
      </c>
      <c r="AJ1231" s="34" t="s">
        <v>6317</v>
      </c>
      <c r="AK1231" s="34" t="s">
        <v>2145</v>
      </c>
      <c r="AL1231" s="34" t="s">
        <v>4106</v>
      </c>
      <c r="AM1231" s="34" t="s">
        <v>5691</v>
      </c>
      <c r="AN1231" s="34">
        <v>1</v>
      </c>
      <c r="AO1231" s="34" t="s">
        <v>5691</v>
      </c>
      <c r="AP1231" s="34" t="s">
        <v>5691</v>
      </c>
      <c r="AQ1231" s="56">
        <v>0</v>
      </c>
      <c r="AR1231" s="56">
        <v>0</v>
      </c>
      <c r="AS1231" s="56">
        <v>0</v>
      </c>
      <c r="AT1231" s="42" t="s">
        <v>4106</v>
      </c>
      <c r="AU1231" s="42" t="s">
        <v>4106</v>
      </c>
      <c r="AV1231" s="42" t="s">
        <v>4106</v>
      </c>
      <c r="AW1231" s="35" t="s">
        <v>7449</v>
      </c>
      <c r="AX1231" s="35" t="s">
        <v>7450</v>
      </c>
      <c r="AY1231" s="35" t="s">
        <v>7451</v>
      </c>
      <c r="AZ1231" s="43" t="str">
        <f t="shared" si="1323"/>
        <v/>
      </c>
      <c r="BA1231" s="44"/>
      <c r="BB1231" s="43" t="str">
        <f t="shared" si="1324"/>
        <v/>
      </c>
      <c r="BC1231" s="45" t="str">
        <f t="shared" si="1325"/>
        <v>X</v>
      </c>
      <c r="BD1231" s="45" t="str">
        <f t="shared" si="1326"/>
        <v/>
      </c>
      <c r="BE1231" s="45" t="s">
        <v>5691</v>
      </c>
      <c r="BF1231" s="45" t="str">
        <f t="shared" si="1318"/>
        <v/>
      </c>
      <c r="BG1231" s="45" t="str">
        <f t="shared" si="1327"/>
        <v/>
      </c>
      <c r="BH1231" s="12" t="str">
        <f t="shared" si="1328"/>
        <v/>
      </c>
      <c r="BI1231" s="43" t="str">
        <f t="shared" si="1329"/>
        <v/>
      </c>
      <c r="BJ1231" s="46" t="str">
        <f t="shared" si="1330"/>
        <v/>
      </c>
      <c r="BK1231" s="46" t="str">
        <f t="shared" si="1331"/>
        <v/>
      </c>
      <c r="BL1231" s="46" t="str">
        <f t="shared" si="1332"/>
        <v/>
      </c>
      <c r="BM1231" s="43" t="str">
        <f t="shared" si="1333"/>
        <v/>
      </c>
      <c r="BN1231" s="43" t="str">
        <f t="shared" si="1334"/>
        <v/>
      </c>
      <c r="BO1231" s="44" t="str">
        <f t="shared" si="1309"/>
        <v/>
      </c>
      <c r="BP1231" s="44" t="str">
        <f t="shared" si="1319"/>
        <v>X</v>
      </c>
      <c r="BQ1231" s="44" t="str">
        <f t="shared" si="1317"/>
        <v/>
      </c>
      <c r="BR1231" s="46" t="str">
        <f t="shared" si="1299"/>
        <v/>
      </c>
      <c r="BS1231" s="47" t="str">
        <f t="shared" si="1300"/>
        <v/>
      </c>
      <c r="BT1231" s="46" t="str">
        <f t="shared" si="1301"/>
        <v/>
      </c>
      <c r="BU1231" s="46" t="str">
        <f t="shared" si="1302"/>
        <v/>
      </c>
      <c r="BV1231" s="73" t="str">
        <f t="shared" si="1349"/>
        <v>X</v>
      </c>
      <c r="BW1231" s="47" t="str">
        <f t="shared" si="1310"/>
        <v/>
      </c>
      <c r="BX1231" s="47" t="str">
        <f t="shared" si="1311"/>
        <v/>
      </c>
      <c r="BY1231" s="13" t="str">
        <f t="shared" si="1312"/>
        <v/>
      </c>
      <c r="BZ1231" s="14" t="str">
        <f t="shared" si="1303"/>
        <v/>
      </c>
      <c r="CA1231" s="48" t="str">
        <f t="shared" si="1304"/>
        <v>X</v>
      </c>
      <c r="CB1231" s="44" t="str">
        <f t="shared" si="1305"/>
        <v/>
      </c>
      <c r="CC1231" s="44" t="str">
        <f t="shared" si="1335"/>
        <v/>
      </c>
      <c r="CD1231" s="44" t="str">
        <f t="shared" si="1320"/>
        <v/>
      </c>
      <c r="CE1231" s="44" t="str">
        <f t="shared" si="1306"/>
        <v/>
      </c>
      <c r="CF1231" s="44" t="str">
        <f t="shared" si="1336"/>
        <v/>
      </c>
      <c r="CG1231" s="44" t="str">
        <f t="shared" si="1337"/>
        <v/>
      </c>
      <c r="CH1231" s="44" t="str">
        <f t="shared" si="1338"/>
        <v/>
      </c>
      <c r="CI1231" s="44" t="str">
        <f t="shared" si="1339"/>
        <v/>
      </c>
      <c r="CJ1231" s="44" t="str">
        <f t="shared" si="1340"/>
        <v/>
      </c>
      <c r="CK1231" s="44" t="str">
        <f t="shared" si="1341"/>
        <v/>
      </c>
      <c r="CL1231" s="44" t="str">
        <f t="shared" si="1342"/>
        <v/>
      </c>
      <c r="CM1231" s="43" t="str">
        <f t="shared" si="1343"/>
        <v/>
      </c>
      <c r="CN1231" s="43" t="str">
        <f t="shared" si="1344"/>
        <v/>
      </c>
      <c r="CO1231" s="43" t="str">
        <f t="shared" si="1345"/>
        <v/>
      </c>
      <c r="CP1231" s="44" t="str">
        <f t="shared" si="1321"/>
        <v/>
      </c>
      <c r="CQ1231" s="44" t="str">
        <f t="shared" si="1346"/>
        <v/>
      </c>
      <c r="CR1231" s="43" t="str">
        <f t="shared" si="1308"/>
        <v/>
      </c>
      <c r="CS1231" s="44">
        <v>0</v>
      </c>
      <c r="CT1231" s="44">
        <v>0</v>
      </c>
      <c r="CU1231" s="44" t="str">
        <f t="shared" si="1350"/>
        <v/>
      </c>
      <c r="CV1231" s="44" t="str">
        <f t="shared" si="1351"/>
        <v/>
      </c>
      <c r="CW1231" s="44" t="str">
        <f t="shared" si="1352"/>
        <v/>
      </c>
      <c r="CX1231" s="44" t="str">
        <f t="shared" si="1353"/>
        <v/>
      </c>
      <c r="CY1231" s="44" t="str">
        <f t="shared" si="1354"/>
        <v/>
      </c>
      <c r="CZ1231" s="44" t="str">
        <f t="shared" si="1355"/>
        <v/>
      </c>
      <c r="DA1231" s="49" t="str">
        <f t="shared" si="1347"/>
        <v/>
      </c>
      <c r="DB1231" s="44" t="str">
        <f t="shared" si="1356"/>
        <v/>
      </c>
      <c r="DC1231" s="44" t="str">
        <f t="shared" si="1357"/>
        <v/>
      </c>
      <c r="DD1231" s="44" t="str">
        <f t="shared" si="1358"/>
        <v/>
      </c>
      <c r="DE1231" s="44" t="str">
        <f t="shared" si="1359"/>
        <v/>
      </c>
      <c r="DF1231" s="44" t="str">
        <f t="shared" si="1360"/>
        <v/>
      </c>
      <c r="DG1231" s="44" t="str">
        <f t="shared" si="1361"/>
        <v/>
      </c>
      <c r="DH1231" s="44" t="str">
        <f t="shared" si="1316"/>
        <v/>
      </c>
      <c r="DI1231" s="50" t="str">
        <f t="shared" si="1362"/>
        <v/>
      </c>
      <c r="DJ1231" s="50" t="str">
        <f t="shared" si="1307"/>
        <v/>
      </c>
      <c r="DK1231" s="50" t="str">
        <f t="shared" si="1363"/>
        <v/>
      </c>
      <c r="DL1231" s="50" t="str">
        <f t="shared" si="1364"/>
        <v/>
      </c>
      <c r="DM1231" s="51" t="str">
        <f t="shared" si="1322"/>
        <v>000000000</v>
      </c>
      <c r="DN1231" s="52"/>
      <c r="DO1231" s="53"/>
      <c r="DP1231" s="52"/>
      <c r="DQ1231" s="53" t="str">
        <f t="shared" si="1365"/>
        <v/>
      </c>
      <c r="DR1231" s="52" t="str">
        <f t="shared" si="1348"/>
        <v/>
      </c>
      <c r="DS1231" s="53"/>
      <c r="DT1231" s="52"/>
      <c r="DU1231" s="53"/>
      <c r="DV1231" s="52"/>
      <c r="DW1231" s="99"/>
      <c r="DX1231" s="99"/>
      <c r="EI1231" s="83"/>
      <c r="EJ1231" s="102"/>
      <c r="EK1231" s="102"/>
      <c r="EL1231" s="102"/>
      <c r="EM1231" s="102"/>
      <c r="EN1231" s="102"/>
      <c r="EO1231" s="102"/>
      <c r="EP1231" s="102"/>
      <c r="EQ1231" s="102"/>
      <c r="ER1231" s="102"/>
      <c r="ES1231" s="102"/>
      <c r="ET1231" s="102"/>
      <c r="EU1231" s="102"/>
      <c r="EV1231" s="102"/>
      <c r="FL1231" s="36" t="str">
        <f t="shared" si="1366"/>
        <v/>
      </c>
    </row>
    <row r="1232" spans="1:168" s="36" customFormat="1" ht="49.5" customHeight="1" x14ac:dyDescent="0.35">
      <c r="A1232" s="67"/>
      <c r="B1232" s="39"/>
      <c r="C1232" s="39"/>
      <c r="D1232" s="40"/>
      <c r="E1232" s="41"/>
      <c r="F1232" s="41"/>
      <c r="G1232" s="41"/>
      <c r="H1232" s="41"/>
      <c r="I1232" s="41"/>
      <c r="J1232" s="41"/>
      <c r="K1232" s="41"/>
      <c r="L1232" s="41"/>
      <c r="M1232" s="41"/>
      <c r="N1232" s="41"/>
      <c r="O1232" s="29" t="s">
        <v>5747</v>
      </c>
      <c r="P1232" s="30" t="s">
        <v>5748</v>
      </c>
      <c r="Q1232" s="31"/>
      <c r="R1232" s="31"/>
      <c r="S1232" s="32" t="s">
        <v>734</v>
      </c>
      <c r="T1232" s="33"/>
      <c r="U1232" s="33" t="s">
        <v>4106</v>
      </c>
      <c r="V1232" s="33" t="s">
        <v>7452</v>
      </c>
      <c r="W1232" s="33" t="s">
        <v>5691</v>
      </c>
      <c r="X1232" s="33" t="s">
        <v>5747</v>
      </c>
      <c r="Y1232" s="33" t="s">
        <v>5748</v>
      </c>
      <c r="Z1232" s="33">
        <v>1</v>
      </c>
      <c r="AA1232" s="34" t="s">
        <v>6310</v>
      </c>
      <c r="AB1232" s="34">
        <v>123</v>
      </c>
      <c r="AC1232" s="34" t="s">
        <v>4916</v>
      </c>
      <c r="AD1232" s="34" t="s">
        <v>4112</v>
      </c>
      <c r="AE1232" s="34" t="s">
        <v>4701</v>
      </c>
      <c r="AF1232" s="34" t="s">
        <v>734</v>
      </c>
      <c r="AG1232" s="34" t="s">
        <v>7452</v>
      </c>
      <c r="AH1232" s="34" t="s">
        <v>5732</v>
      </c>
      <c r="AI1232" s="34" t="s">
        <v>5733</v>
      </c>
      <c r="AJ1232" s="34" t="s">
        <v>4106</v>
      </c>
      <c r="AK1232" s="34" t="s">
        <v>5691</v>
      </c>
      <c r="AL1232" s="34" t="s">
        <v>4106</v>
      </c>
      <c r="AM1232" s="34" t="s">
        <v>5691</v>
      </c>
      <c r="AN1232" s="34">
        <v>1</v>
      </c>
      <c r="AO1232" s="34" t="s">
        <v>5691</v>
      </c>
      <c r="AP1232" s="34" t="s">
        <v>5691</v>
      </c>
      <c r="AQ1232" s="56">
        <v>0</v>
      </c>
      <c r="AR1232" s="56">
        <v>0</v>
      </c>
      <c r="AS1232" s="56">
        <v>0</v>
      </c>
      <c r="AT1232" s="42" t="s">
        <v>4106</v>
      </c>
      <c r="AU1232" s="42" t="s">
        <v>4106</v>
      </c>
      <c r="AV1232" s="42" t="s">
        <v>4106</v>
      </c>
      <c r="AW1232" s="35" t="s">
        <v>7453</v>
      </c>
      <c r="AX1232" s="35" t="s">
        <v>7454</v>
      </c>
      <c r="AY1232" s="35" t="s">
        <v>7455</v>
      </c>
      <c r="AZ1232" s="43" t="str">
        <f t="shared" si="1323"/>
        <v/>
      </c>
      <c r="BA1232" s="44"/>
      <c r="BB1232" s="43" t="str">
        <f t="shared" si="1324"/>
        <v/>
      </c>
      <c r="BC1232" s="45" t="str">
        <f t="shared" si="1325"/>
        <v>X</v>
      </c>
      <c r="BD1232" s="45" t="str">
        <f t="shared" si="1326"/>
        <v/>
      </c>
      <c r="BE1232" s="45" t="s">
        <v>5691</v>
      </c>
      <c r="BF1232" s="45" t="str">
        <f t="shared" si="1318"/>
        <v/>
      </c>
      <c r="BG1232" s="45" t="str">
        <f t="shared" si="1327"/>
        <v/>
      </c>
      <c r="BH1232" s="12" t="str">
        <f t="shared" si="1328"/>
        <v/>
      </c>
      <c r="BI1232" s="43" t="str">
        <f t="shared" si="1329"/>
        <v/>
      </c>
      <c r="BJ1232" s="46" t="str">
        <f t="shared" si="1330"/>
        <v/>
      </c>
      <c r="BK1232" s="46" t="str">
        <f t="shared" si="1331"/>
        <v/>
      </c>
      <c r="BL1232" s="46" t="str">
        <f t="shared" si="1332"/>
        <v/>
      </c>
      <c r="BM1232" s="43" t="str">
        <f t="shared" si="1333"/>
        <v/>
      </c>
      <c r="BN1232" s="43" t="str">
        <f t="shared" si="1334"/>
        <v/>
      </c>
      <c r="BO1232" s="44" t="str">
        <f t="shared" si="1309"/>
        <v/>
      </c>
      <c r="BP1232" s="44" t="str">
        <f t="shared" si="1319"/>
        <v>X</v>
      </c>
      <c r="BQ1232" s="44" t="str">
        <f t="shared" si="1317"/>
        <v/>
      </c>
      <c r="BR1232" s="46" t="str">
        <f t="shared" si="1299"/>
        <v/>
      </c>
      <c r="BS1232" s="47" t="str">
        <f t="shared" si="1300"/>
        <v/>
      </c>
      <c r="BT1232" s="46" t="str">
        <f t="shared" si="1301"/>
        <v/>
      </c>
      <c r="BU1232" s="46" t="str">
        <f t="shared" si="1302"/>
        <v/>
      </c>
      <c r="BV1232" s="73" t="str">
        <f t="shared" si="1349"/>
        <v>X</v>
      </c>
      <c r="BW1232" s="47" t="str">
        <f t="shared" si="1310"/>
        <v/>
      </c>
      <c r="BX1232" s="47" t="str">
        <f t="shared" si="1311"/>
        <v/>
      </c>
      <c r="BY1232" s="13" t="str">
        <f t="shared" si="1312"/>
        <v/>
      </c>
      <c r="BZ1232" s="14" t="str">
        <f t="shared" si="1303"/>
        <v/>
      </c>
      <c r="CA1232" s="48" t="str">
        <f t="shared" si="1304"/>
        <v>X</v>
      </c>
      <c r="CB1232" s="44" t="str">
        <f t="shared" si="1305"/>
        <v/>
      </c>
      <c r="CC1232" s="44" t="str">
        <f t="shared" si="1335"/>
        <v/>
      </c>
      <c r="CD1232" s="44" t="str">
        <f t="shared" si="1320"/>
        <v/>
      </c>
      <c r="CE1232" s="44" t="str">
        <f t="shared" si="1306"/>
        <v/>
      </c>
      <c r="CF1232" s="44" t="str">
        <f t="shared" si="1336"/>
        <v/>
      </c>
      <c r="CG1232" s="44" t="str">
        <f t="shared" si="1337"/>
        <v/>
      </c>
      <c r="CH1232" s="44" t="str">
        <f t="shared" si="1338"/>
        <v/>
      </c>
      <c r="CI1232" s="44" t="str">
        <f t="shared" si="1339"/>
        <v/>
      </c>
      <c r="CJ1232" s="44" t="str">
        <f t="shared" si="1340"/>
        <v/>
      </c>
      <c r="CK1232" s="44" t="str">
        <f t="shared" si="1341"/>
        <v/>
      </c>
      <c r="CL1232" s="44" t="str">
        <f t="shared" si="1342"/>
        <v/>
      </c>
      <c r="CM1232" s="43" t="str">
        <f t="shared" si="1343"/>
        <v/>
      </c>
      <c r="CN1232" s="43" t="str">
        <f t="shared" si="1344"/>
        <v/>
      </c>
      <c r="CO1232" s="43" t="str">
        <f t="shared" si="1345"/>
        <v/>
      </c>
      <c r="CP1232" s="44" t="str">
        <f t="shared" si="1321"/>
        <v/>
      </c>
      <c r="CQ1232" s="44" t="str">
        <f t="shared" si="1346"/>
        <v/>
      </c>
      <c r="CR1232" s="43" t="str">
        <f t="shared" si="1308"/>
        <v/>
      </c>
      <c r="CS1232" s="44">
        <v>0</v>
      </c>
      <c r="CT1232" s="44">
        <v>0</v>
      </c>
      <c r="CU1232" s="44" t="str">
        <f t="shared" si="1350"/>
        <v/>
      </c>
      <c r="CV1232" s="44" t="str">
        <f t="shared" si="1351"/>
        <v/>
      </c>
      <c r="CW1232" s="44" t="str">
        <f t="shared" si="1352"/>
        <v/>
      </c>
      <c r="CX1232" s="44" t="str">
        <f t="shared" si="1353"/>
        <v/>
      </c>
      <c r="CY1232" s="44" t="str">
        <f t="shared" si="1354"/>
        <v/>
      </c>
      <c r="CZ1232" s="44" t="str">
        <f t="shared" si="1355"/>
        <v/>
      </c>
      <c r="DA1232" s="49" t="str">
        <f t="shared" si="1347"/>
        <v/>
      </c>
      <c r="DB1232" s="44" t="str">
        <f t="shared" si="1356"/>
        <v/>
      </c>
      <c r="DC1232" s="44" t="str">
        <f t="shared" si="1357"/>
        <v/>
      </c>
      <c r="DD1232" s="44" t="str">
        <f t="shared" si="1358"/>
        <v/>
      </c>
      <c r="DE1232" s="44" t="str">
        <f t="shared" si="1359"/>
        <v/>
      </c>
      <c r="DF1232" s="44" t="str">
        <f t="shared" si="1360"/>
        <v/>
      </c>
      <c r="DG1232" s="44" t="str">
        <f t="shared" si="1361"/>
        <v/>
      </c>
      <c r="DH1232" s="44" t="str">
        <f t="shared" si="1316"/>
        <v/>
      </c>
      <c r="DI1232" s="50" t="str">
        <f t="shared" si="1362"/>
        <v/>
      </c>
      <c r="DJ1232" s="50" t="str">
        <f t="shared" si="1307"/>
        <v/>
      </c>
      <c r="DK1232" s="50" t="str">
        <f t="shared" si="1363"/>
        <v/>
      </c>
      <c r="DL1232" s="50" t="str">
        <f t="shared" si="1364"/>
        <v/>
      </c>
      <c r="DM1232" s="51" t="str">
        <f t="shared" si="1322"/>
        <v>000000000</v>
      </c>
      <c r="DN1232" s="52"/>
      <c r="DO1232" s="53"/>
      <c r="DP1232" s="52"/>
      <c r="DQ1232" s="53" t="str">
        <f t="shared" si="1365"/>
        <v/>
      </c>
      <c r="DR1232" s="52" t="str">
        <f t="shared" si="1348"/>
        <v/>
      </c>
      <c r="DS1232" s="53"/>
      <c r="DT1232" s="52"/>
      <c r="DU1232" s="53"/>
      <c r="DV1232" s="52"/>
      <c r="DW1232" s="99"/>
      <c r="DX1232" s="99"/>
      <c r="EI1232" s="83"/>
      <c r="EJ1232" s="102"/>
      <c r="EK1232" s="102"/>
      <c r="EL1232" s="102"/>
      <c r="EM1232" s="102"/>
      <c r="EN1232" s="102"/>
      <c r="EO1232" s="102"/>
      <c r="EP1232" s="102"/>
      <c r="EQ1232" s="102"/>
      <c r="ER1232" s="102"/>
      <c r="ES1232" s="102"/>
      <c r="ET1232" s="102"/>
      <c r="EU1232" s="102"/>
      <c r="EV1232" s="102"/>
      <c r="FL1232" s="36" t="str">
        <f t="shared" si="1366"/>
        <v/>
      </c>
    </row>
    <row r="1233" spans="1:168" s="36" customFormat="1" ht="49.5" customHeight="1" x14ac:dyDescent="0.35">
      <c r="A1233" s="67"/>
      <c r="B1233" s="39"/>
      <c r="C1233" s="39"/>
      <c r="D1233" s="40"/>
      <c r="E1233" s="41"/>
      <c r="F1233" s="41"/>
      <c r="G1233" s="41"/>
      <c r="H1233" s="41"/>
      <c r="I1233" s="41"/>
      <c r="J1233" s="41"/>
      <c r="K1233" s="41"/>
      <c r="L1233" s="41"/>
      <c r="M1233" s="41"/>
      <c r="N1233" s="41"/>
      <c r="O1233" s="29" t="s">
        <v>5747</v>
      </c>
      <c r="P1233" s="30" t="s">
        <v>5748</v>
      </c>
      <c r="Q1233" s="31"/>
      <c r="R1233" s="31"/>
      <c r="S1233" s="32" t="s">
        <v>734</v>
      </c>
      <c r="T1233" s="33"/>
      <c r="U1233" s="33" t="s">
        <v>909</v>
      </c>
      <c r="V1233" s="33" t="s">
        <v>7452</v>
      </c>
      <c r="W1233" s="33" t="s">
        <v>2145</v>
      </c>
      <c r="X1233" s="33" t="s">
        <v>5747</v>
      </c>
      <c r="Y1233" s="33" t="s">
        <v>5748</v>
      </c>
      <c r="Z1233" s="33">
        <v>1</v>
      </c>
      <c r="AA1233" s="34" t="s">
        <v>6310</v>
      </c>
      <c r="AB1233" s="34">
        <v>123</v>
      </c>
      <c r="AC1233" s="34" t="s">
        <v>4916</v>
      </c>
      <c r="AD1233" s="34" t="s">
        <v>4112</v>
      </c>
      <c r="AE1233" s="34" t="s">
        <v>4701</v>
      </c>
      <c r="AF1233" s="34" t="s">
        <v>734</v>
      </c>
      <c r="AG1233" s="34" t="s">
        <v>7452</v>
      </c>
      <c r="AH1233" s="34" t="s">
        <v>5732</v>
      </c>
      <c r="AI1233" s="34" t="s">
        <v>5733</v>
      </c>
      <c r="AJ1233" s="34" t="s">
        <v>6317</v>
      </c>
      <c r="AK1233" s="34" t="s">
        <v>2145</v>
      </c>
      <c r="AL1233" s="34" t="s">
        <v>4106</v>
      </c>
      <c r="AM1233" s="34" t="s">
        <v>5691</v>
      </c>
      <c r="AN1233" s="34">
        <v>1</v>
      </c>
      <c r="AO1233" s="34" t="s">
        <v>5691</v>
      </c>
      <c r="AP1233" s="34" t="s">
        <v>5691</v>
      </c>
      <c r="AQ1233" s="56">
        <v>0</v>
      </c>
      <c r="AR1233" s="56">
        <v>0</v>
      </c>
      <c r="AS1233" s="56">
        <v>0</v>
      </c>
      <c r="AT1233" s="42" t="s">
        <v>4106</v>
      </c>
      <c r="AU1233" s="42" t="s">
        <v>4106</v>
      </c>
      <c r="AV1233" s="42" t="s">
        <v>4106</v>
      </c>
      <c r="AW1233" s="35" t="s">
        <v>7453</v>
      </c>
      <c r="AX1233" s="35" t="s">
        <v>7454</v>
      </c>
      <c r="AY1233" s="35" t="s">
        <v>7455</v>
      </c>
      <c r="AZ1233" s="43" t="str">
        <f t="shared" si="1323"/>
        <v/>
      </c>
      <c r="BA1233" s="44"/>
      <c r="BB1233" s="43" t="str">
        <f t="shared" si="1324"/>
        <v/>
      </c>
      <c r="BC1233" s="45" t="str">
        <f t="shared" si="1325"/>
        <v>X</v>
      </c>
      <c r="BD1233" s="45" t="str">
        <f t="shared" si="1326"/>
        <v/>
      </c>
      <c r="BE1233" s="45" t="s">
        <v>5691</v>
      </c>
      <c r="BF1233" s="45" t="str">
        <f t="shared" si="1318"/>
        <v/>
      </c>
      <c r="BG1233" s="45" t="str">
        <f t="shared" si="1327"/>
        <v/>
      </c>
      <c r="BH1233" s="12" t="str">
        <f t="shared" si="1328"/>
        <v/>
      </c>
      <c r="BI1233" s="43" t="str">
        <f t="shared" si="1329"/>
        <v/>
      </c>
      <c r="BJ1233" s="46" t="str">
        <f t="shared" si="1330"/>
        <v/>
      </c>
      <c r="BK1233" s="46" t="str">
        <f t="shared" si="1331"/>
        <v/>
      </c>
      <c r="BL1233" s="46" t="str">
        <f t="shared" si="1332"/>
        <v/>
      </c>
      <c r="BM1233" s="43" t="str">
        <f t="shared" si="1333"/>
        <v/>
      </c>
      <c r="BN1233" s="43" t="str">
        <f t="shared" si="1334"/>
        <v/>
      </c>
      <c r="BO1233" s="44" t="str">
        <f t="shared" si="1309"/>
        <v/>
      </c>
      <c r="BP1233" s="44" t="str">
        <f t="shared" si="1319"/>
        <v>X</v>
      </c>
      <c r="BQ1233" s="44" t="str">
        <f t="shared" si="1317"/>
        <v/>
      </c>
      <c r="BR1233" s="46" t="str">
        <f t="shared" si="1299"/>
        <v/>
      </c>
      <c r="BS1233" s="47" t="str">
        <f t="shared" si="1300"/>
        <v/>
      </c>
      <c r="BT1233" s="46" t="str">
        <f t="shared" si="1301"/>
        <v/>
      </c>
      <c r="BU1233" s="46" t="str">
        <f t="shared" si="1302"/>
        <v/>
      </c>
      <c r="BV1233" s="73" t="str">
        <f t="shared" si="1349"/>
        <v>X</v>
      </c>
      <c r="BW1233" s="47" t="str">
        <f t="shared" si="1310"/>
        <v/>
      </c>
      <c r="BX1233" s="47" t="str">
        <f t="shared" si="1311"/>
        <v/>
      </c>
      <c r="BY1233" s="13" t="str">
        <f t="shared" si="1312"/>
        <v/>
      </c>
      <c r="BZ1233" s="14" t="str">
        <f t="shared" si="1303"/>
        <v/>
      </c>
      <c r="CA1233" s="48" t="str">
        <f t="shared" si="1304"/>
        <v>X</v>
      </c>
      <c r="CB1233" s="44" t="str">
        <f t="shared" si="1305"/>
        <v/>
      </c>
      <c r="CC1233" s="44" t="str">
        <f t="shared" si="1335"/>
        <v/>
      </c>
      <c r="CD1233" s="44" t="str">
        <f t="shared" si="1320"/>
        <v/>
      </c>
      <c r="CE1233" s="44" t="str">
        <f t="shared" si="1306"/>
        <v/>
      </c>
      <c r="CF1233" s="44" t="str">
        <f t="shared" si="1336"/>
        <v/>
      </c>
      <c r="CG1233" s="44" t="str">
        <f t="shared" si="1337"/>
        <v/>
      </c>
      <c r="CH1233" s="44" t="str">
        <f t="shared" si="1338"/>
        <v/>
      </c>
      <c r="CI1233" s="44" t="str">
        <f t="shared" si="1339"/>
        <v/>
      </c>
      <c r="CJ1233" s="44" t="str">
        <f t="shared" si="1340"/>
        <v/>
      </c>
      <c r="CK1233" s="44" t="str">
        <f t="shared" si="1341"/>
        <v/>
      </c>
      <c r="CL1233" s="44" t="str">
        <f t="shared" si="1342"/>
        <v/>
      </c>
      <c r="CM1233" s="43" t="str">
        <f t="shared" si="1343"/>
        <v/>
      </c>
      <c r="CN1233" s="43" t="str">
        <f t="shared" si="1344"/>
        <v/>
      </c>
      <c r="CO1233" s="43" t="str">
        <f t="shared" si="1345"/>
        <v/>
      </c>
      <c r="CP1233" s="44" t="str">
        <f t="shared" si="1321"/>
        <v/>
      </c>
      <c r="CQ1233" s="44" t="str">
        <f t="shared" si="1346"/>
        <v/>
      </c>
      <c r="CR1233" s="43" t="str">
        <f t="shared" si="1308"/>
        <v/>
      </c>
      <c r="CS1233" s="44">
        <v>0</v>
      </c>
      <c r="CT1233" s="44">
        <v>0</v>
      </c>
      <c r="CU1233" s="44" t="str">
        <f t="shared" si="1350"/>
        <v/>
      </c>
      <c r="CV1233" s="44" t="str">
        <f t="shared" si="1351"/>
        <v/>
      </c>
      <c r="CW1233" s="44" t="str">
        <f t="shared" si="1352"/>
        <v/>
      </c>
      <c r="CX1233" s="44" t="str">
        <f t="shared" si="1353"/>
        <v/>
      </c>
      <c r="CY1233" s="44" t="str">
        <f t="shared" si="1354"/>
        <v/>
      </c>
      <c r="CZ1233" s="44" t="str">
        <f t="shared" si="1355"/>
        <v/>
      </c>
      <c r="DA1233" s="49" t="str">
        <f t="shared" si="1347"/>
        <v/>
      </c>
      <c r="DB1233" s="44" t="str">
        <f t="shared" si="1356"/>
        <v/>
      </c>
      <c r="DC1233" s="44" t="str">
        <f t="shared" si="1357"/>
        <v/>
      </c>
      <c r="DD1233" s="44" t="str">
        <f t="shared" si="1358"/>
        <v/>
      </c>
      <c r="DE1233" s="44" t="str">
        <f t="shared" si="1359"/>
        <v/>
      </c>
      <c r="DF1233" s="44" t="str">
        <f t="shared" si="1360"/>
        <v/>
      </c>
      <c r="DG1233" s="44" t="str">
        <f t="shared" si="1361"/>
        <v/>
      </c>
      <c r="DH1233" s="44" t="str">
        <f t="shared" si="1316"/>
        <v/>
      </c>
      <c r="DI1233" s="50" t="str">
        <f t="shared" si="1362"/>
        <v/>
      </c>
      <c r="DJ1233" s="50" t="str">
        <f t="shared" si="1307"/>
        <v/>
      </c>
      <c r="DK1233" s="50" t="str">
        <f t="shared" si="1363"/>
        <v/>
      </c>
      <c r="DL1233" s="50" t="str">
        <f t="shared" si="1364"/>
        <v/>
      </c>
      <c r="DM1233" s="51" t="str">
        <f t="shared" si="1322"/>
        <v>000000000</v>
      </c>
      <c r="DN1233" s="52"/>
      <c r="DO1233" s="53"/>
      <c r="DP1233" s="52"/>
      <c r="DQ1233" s="53" t="str">
        <f t="shared" si="1365"/>
        <v/>
      </c>
      <c r="DR1233" s="52" t="str">
        <f t="shared" si="1348"/>
        <v/>
      </c>
      <c r="DS1233" s="53"/>
      <c r="DT1233" s="52"/>
      <c r="DU1233" s="53"/>
      <c r="DV1233" s="52"/>
      <c r="DW1233" s="99"/>
      <c r="DX1233" s="99"/>
      <c r="EI1233" s="83"/>
      <c r="EJ1233" s="102"/>
      <c r="EK1233" s="102"/>
      <c r="EL1233" s="102"/>
      <c r="EM1233" s="102"/>
      <c r="EN1233" s="102"/>
      <c r="EO1233" s="102"/>
      <c r="EP1233" s="102"/>
      <c r="EQ1233" s="102"/>
      <c r="ER1233" s="102"/>
      <c r="ES1233" s="102"/>
      <c r="ET1233" s="102"/>
      <c r="EU1233" s="102"/>
      <c r="EV1233" s="102"/>
      <c r="FL1233" s="36" t="str">
        <f t="shared" si="1366"/>
        <v/>
      </c>
    </row>
    <row r="1234" spans="1:168" s="36" customFormat="1" ht="49.5" customHeight="1" x14ac:dyDescent="0.35">
      <c r="A1234" s="67"/>
      <c r="B1234" s="39"/>
      <c r="C1234" s="39"/>
      <c r="D1234" s="40"/>
      <c r="E1234" s="41"/>
      <c r="F1234" s="41"/>
      <c r="G1234" s="41"/>
      <c r="H1234" s="41"/>
      <c r="I1234" s="41"/>
      <c r="J1234" s="41"/>
      <c r="K1234" s="41"/>
      <c r="L1234" s="41"/>
      <c r="M1234" s="41"/>
      <c r="N1234" s="41"/>
      <c r="O1234" s="29" t="s">
        <v>5747</v>
      </c>
      <c r="P1234" s="30" t="s">
        <v>5748</v>
      </c>
      <c r="Q1234" s="31"/>
      <c r="R1234" s="31"/>
      <c r="S1234" s="32" t="s">
        <v>737</v>
      </c>
      <c r="T1234" s="33"/>
      <c r="U1234" s="33" t="s">
        <v>4106</v>
      </c>
      <c r="V1234" s="33" t="s">
        <v>7456</v>
      </c>
      <c r="W1234" s="33" t="s">
        <v>5691</v>
      </c>
      <c r="X1234" s="33" t="s">
        <v>5747</v>
      </c>
      <c r="Y1234" s="33" t="s">
        <v>5748</v>
      </c>
      <c r="Z1234" s="33">
        <v>1</v>
      </c>
      <c r="AA1234" s="34" t="s">
        <v>6310</v>
      </c>
      <c r="AB1234" s="34">
        <v>123</v>
      </c>
      <c r="AC1234" s="34" t="s">
        <v>4916</v>
      </c>
      <c r="AD1234" s="34" t="s">
        <v>4112</v>
      </c>
      <c r="AE1234" s="34" t="s">
        <v>4701</v>
      </c>
      <c r="AF1234" s="34" t="s">
        <v>737</v>
      </c>
      <c r="AG1234" s="34" t="s">
        <v>7456</v>
      </c>
      <c r="AH1234" s="34" t="s">
        <v>5732</v>
      </c>
      <c r="AI1234" s="34" t="s">
        <v>5733</v>
      </c>
      <c r="AJ1234" s="34" t="s">
        <v>4106</v>
      </c>
      <c r="AK1234" s="34" t="s">
        <v>5691</v>
      </c>
      <c r="AL1234" s="34" t="s">
        <v>4106</v>
      </c>
      <c r="AM1234" s="34" t="s">
        <v>5691</v>
      </c>
      <c r="AN1234" s="34">
        <v>1</v>
      </c>
      <c r="AO1234" s="34" t="s">
        <v>5691</v>
      </c>
      <c r="AP1234" s="34" t="s">
        <v>5691</v>
      </c>
      <c r="AQ1234" s="56">
        <v>0</v>
      </c>
      <c r="AR1234" s="56">
        <v>0</v>
      </c>
      <c r="AS1234" s="56">
        <v>0</v>
      </c>
      <c r="AT1234" s="42" t="s">
        <v>4106</v>
      </c>
      <c r="AU1234" s="42" t="s">
        <v>4106</v>
      </c>
      <c r="AV1234" s="42" t="s">
        <v>4106</v>
      </c>
      <c r="AW1234" s="35" t="s">
        <v>7453</v>
      </c>
      <c r="AX1234" s="35" t="s">
        <v>7564</v>
      </c>
      <c r="AY1234" s="35" t="s">
        <v>7458</v>
      </c>
      <c r="AZ1234" s="43" t="str">
        <f t="shared" si="1323"/>
        <v/>
      </c>
      <c r="BA1234" s="44"/>
      <c r="BB1234" s="43" t="str">
        <f t="shared" si="1324"/>
        <v/>
      </c>
      <c r="BC1234" s="45" t="str">
        <f t="shared" si="1325"/>
        <v>X</v>
      </c>
      <c r="BD1234" s="45" t="str">
        <f t="shared" si="1326"/>
        <v/>
      </c>
      <c r="BE1234" s="45" t="s">
        <v>5691</v>
      </c>
      <c r="BF1234" s="45" t="str">
        <f t="shared" si="1318"/>
        <v/>
      </c>
      <c r="BG1234" s="45" t="str">
        <f t="shared" si="1327"/>
        <v/>
      </c>
      <c r="BH1234" s="12" t="str">
        <f t="shared" si="1328"/>
        <v/>
      </c>
      <c r="BI1234" s="43" t="str">
        <f t="shared" si="1329"/>
        <v/>
      </c>
      <c r="BJ1234" s="46" t="str">
        <f t="shared" si="1330"/>
        <v/>
      </c>
      <c r="BK1234" s="46" t="str">
        <f t="shared" si="1331"/>
        <v/>
      </c>
      <c r="BL1234" s="46" t="str">
        <f t="shared" si="1332"/>
        <v/>
      </c>
      <c r="BM1234" s="43" t="str">
        <f t="shared" si="1333"/>
        <v/>
      </c>
      <c r="BN1234" s="43" t="str">
        <f t="shared" si="1334"/>
        <v/>
      </c>
      <c r="BO1234" s="44" t="str">
        <f t="shared" si="1309"/>
        <v/>
      </c>
      <c r="BP1234" s="44" t="str">
        <f t="shared" si="1319"/>
        <v>X</v>
      </c>
      <c r="BQ1234" s="44" t="str">
        <f t="shared" si="1317"/>
        <v/>
      </c>
      <c r="BR1234" s="46" t="str">
        <f t="shared" si="1299"/>
        <v/>
      </c>
      <c r="BS1234" s="47" t="str">
        <f t="shared" si="1300"/>
        <v/>
      </c>
      <c r="BT1234" s="46" t="str">
        <f t="shared" si="1301"/>
        <v/>
      </c>
      <c r="BU1234" s="46" t="str">
        <f t="shared" si="1302"/>
        <v/>
      </c>
      <c r="BV1234" s="73" t="str">
        <f t="shared" si="1349"/>
        <v>X</v>
      </c>
      <c r="BW1234" s="47" t="str">
        <f t="shared" si="1310"/>
        <v/>
      </c>
      <c r="BX1234" s="47" t="str">
        <f t="shared" si="1311"/>
        <v/>
      </c>
      <c r="BY1234" s="13" t="str">
        <f t="shared" si="1312"/>
        <v/>
      </c>
      <c r="BZ1234" s="14" t="str">
        <f t="shared" si="1303"/>
        <v/>
      </c>
      <c r="CA1234" s="48" t="str">
        <f t="shared" si="1304"/>
        <v>X</v>
      </c>
      <c r="CB1234" s="44" t="str">
        <f t="shared" si="1305"/>
        <v/>
      </c>
      <c r="CC1234" s="44" t="str">
        <f t="shared" si="1335"/>
        <v/>
      </c>
      <c r="CD1234" s="44" t="str">
        <f t="shared" si="1320"/>
        <v/>
      </c>
      <c r="CE1234" s="44" t="str">
        <f t="shared" si="1306"/>
        <v/>
      </c>
      <c r="CF1234" s="44" t="str">
        <f t="shared" si="1336"/>
        <v/>
      </c>
      <c r="CG1234" s="44" t="str">
        <f t="shared" si="1337"/>
        <v/>
      </c>
      <c r="CH1234" s="44" t="str">
        <f t="shared" si="1338"/>
        <v/>
      </c>
      <c r="CI1234" s="44" t="str">
        <f t="shared" si="1339"/>
        <v/>
      </c>
      <c r="CJ1234" s="44" t="str">
        <f t="shared" si="1340"/>
        <v/>
      </c>
      <c r="CK1234" s="44" t="str">
        <f t="shared" si="1341"/>
        <v/>
      </c>
      <c r="CL1234" s="44" t="str">
        <f t="shared" si="1342"/>
        <v/>
      </c>
      <c r="CM1234" s="43" t="str">
        <f t="shared" si="1343"/>
        <v/>
      </c>
      <c r="CN1234" s="43" t="str">
        <f t="shared" si="1344"/>
        <v/>
      </c>
      <c r="CO1234" s="43" t="str">
        <f t="shared" si="1345"/>
        <v/>
      </c>
      <c r="CP1234" s="44" t="str">
        <f t="shared" si="1321"/>
        <v/>
      </c>
      <c r="CQ1234" s="44" t="str">
        <f t="shared" si="1346"/>
        <v/>
      </c>
      <c r="CR1234" s="43" t="str">
        <f t="shared" si="1308"/>
        <v/>
      </c>
      <c r="CS1234" s="44">
        <v>0</v>
      </c>
      <c r="CT1234" s="44">
        <v>0</v>
      </c>
      <c r="CU1234" s="44" t="str">
        <f t="shared" si="1350"/>
        <v/>
      </c>
      <c r="CV1234" s="44" t="str">
        <f t="shared" si="1351"/>
        <v/>
      </c>
      <c r="CW1234" s="44" t="str">
        <f t="shared" si="1352"/>
        <v/>
      </c>
      <c r="CX1234" s="44" t="str">
        <f t="shared" si="1353"/>
        <v/>
      </c>
      <c r="CY1234" s="44" t="str">
        <f t="shared" si="1354"/>
        <v/>
      </c>
      <c r="CZ1234" s="44" t="str">
        <f t="shared" si="1355"/>
        <v/>
      </c>
      <c r="DA1234" s="49" t="str">
        <f t="shared" si="1347"/>
        <v/>
      </c>
      <c r="DB1234" s="44" t="str">
        <f t="shared" si="1356"/>
        <v/>
      </c>
      <c r="DC1234" s="44" t="str">
        <f t="shared" si="1357"/>
        <v/>
      </c>
      <c r="DD1234" s="44" t="str">
        <f t="shared" si="1358"/>
        <v/>
      </c>
      <c r="DE1234" s="44" t="str">
        <f t="shared" si="1359"/>
        <v/>
      </c>
      <c r="DF1234" s="44" t="str">
        <f t="shared" si="1360"/>
        <v/>
      </c>
      <c r="DG1234" s="44" t="str">
        <f t="shared" si="1361"/>
        <v/>
      </c>
      <c r="DH1234" s="44" t="str">
        <f t="shared" si="1316"/>
        <v/>
      </c>
      <c r="DI1234" s="50" t="str">
        <f t="shared" si="1362"/>
        <v/>
      </c>
      <c r="DJ1234" s="50" t="str">
        <f t="shared" si="1307"/>
        <v/>
      </c>
      <c r="DK1234" s="50" t="str">
        <f t="shared" si="1363"/>
        <v/>
      </c>
      <c r="DL1234" s="50" t="str">
        <f t="shared" si="1364"/>
        <v/>
      </c>
      <c r="DM1234" s="51" t="str">
        <f t="shared" si="1322"/>
        <v>000000000</v>
      </c>
      <c r="DN1234" s="52"/>
      <c r="DO1234" s="53"/>
      <c r="DP1234" s="52"/>
      <c r="DQ1234" s="53" t="str">
        <f t="shared" si="1365"/>
        <v/>
      </c>
      <c r="DR1234" s="52" t="str">
        <f t="shared" si="1348"/>
        <v/>
      </c>
      <c r="DS1234" s="53"/>
      <c r="DT1234" s="52"/>
      <c r="DU1234" s="53"/>
      <c r="DV1234" s="52"/>
      <c r="DW1234" s="99"/>
      <c r="DX1234" s="99"/>
      <c r="EI1234" s="83"/>
      <c r="EJ1234" s="102"/>
      <c r="EK1234" s="102"/>
      <c r="EL1234" s="102"/>
      <c r="EM1234" s="102"/>
      <c r="EN1234" s="102"/>
      <c r="EO1234" s="102"/>
      <c r="EP1234" s="102"/>
      <c r="EQ1234" s="102"/>
      <c r="ER1234" s="102"/>
      <c r="ES1234" s="102"/>
      <c r="ET1234" s="102"/>
      <c r="EU1234" s="102"/>
      <c r="EV1234" s="102"/>
      <c r="FL1234" s="36" t="str">
        <f t="shared" si="1366"/>
        <v/>
      </c>
    </row>
    <row r="1235" spans="1:168" s="36" customFormat="1" ht="49.5" customHeight="1" x14ac:dyDescent="0.35">
      <c r="A1235" s="67"/>
      <c r="B1235" s="39"/>
      <c r="C1235" s="39"/>
      <c r="D1235" s="40"/>
      <c r="E1235" s="41"/>
      <c r="F1235" s="41"/>
      <c r="G1235" s="41"/>
      <c r="H1235" s="41"/>
      <c r="I1235" s="41"/>
      <c r="J1235" s="41"/>
      <c r="K1235" s="41"/>
      <c r="L1235" s="41"/>
      <c r="M1235" s="41"/>
      <c r="N1235" s="41"/>
      <c r="O1235" s="29" t="s">
        <v>5747</v>
      </c>
      <c r="P1235" s="30" t="s">
        <v>5748</v>
      </c>
      <c r="Q1235" s="31"/>
      <c r="R1235" s="31"/>
      <c r="S1235" s="32" t="s">
        <v>737</v>
      </c>
      <c r="T1235" s="33"/>
      <c r="U1235" s="33" t="s">
        <v>5725</v>
      </c>
      <c r="V1235" s="33" t="s">
        <v>7456</v>
      </c>
      <c r="W1235" s="33" t="s">
        <v>2144</v>
      </c>
      <c r="X1235" s="33" t="s">
        <v>5747</v>
      </c>
      <c r="Y1235" s="33" t="s">
        <v>5748</v>
      </c>
      <c r="Z1235" s="33">
        <v>1</v>
      </c>
      <c r="AA1235" s="34" t="s">
        <v>6310</v>
      </c>
      <c r="AB1235" s="34">
        <v>123</v>
      </c>
      <c r="AC1235" s="34" t="s">
        <v>4916</v>
      </c>
      <c r="AD1235" s="34" t="s">
        <v>4112</v>
      </c>
      <c r="AE1235" s="34" t="s">
        <v>4701</v>
      </c>
      <c r="AF1235" s="34" t="s">
        <v>737</v>
      </c>
      <c r="AG1235" s="34" t="s">
        <v>7456</v>
      </c>
      <c r="AH1235" s="34" t="s">
        <v>5732</v>
      </c>
      <c r="AI1235" s="34" t="s">
        <v>5733</v>
      </c>
      <c r="AJ1235" s="34" t="s">
        <v>2970</v>
      </c>
      <c r="AK1235" s="34" t="s">
        <v>2144</v>
      </c>
      <c r="AL1235" s="34" t="s">
        <v>4106</v>
      </c>
      <c r="AM1235" s="34" t="s">
        <v>5691</v>
      </c>
      <c r="AN1235" s="34">
        <v>1</v>
      </c>
      <c r="AO1235" s="34" t="s">
        <v>5691</v>
      </c>
      <c r="AP1235" s="34" t="s">
        <v>5691</v>
      </c>
      <c r="AQ1235" s="56">
        <v>0</v>
      </c>
      <c r="AR1235" s="56">
        <v>0</v>
      </c>
      <c r="AS1235" s="56">
        <v>0</v>
      </c>
      <c r="AT1235" s="42" t="s">
        <v>4106</v>
      </c>
      <c r="AU1235" s="42" t="s">
        <v>4106</v>
      </c>
      <c r="AV1235" s="42" t="s">
        <v>4106</v>
      </c>
      <c r="AW1235" s="35" t="s">
        <v>7453</v>
      </c>
      <c r="AX1235" s="35" t="s">
        <v>7564</v>
      </c>
      <c r="AY1235" s="35" t="s">
        <v>7458</v>
      </c>
      <c r="AZ1235" s="43" t="str">
        <f t="shared" si="1323"/>
        <v/>
      </c>
      <c r="BA1235" s="44"/>
      <c r="BB1235" s="43" t="str">
        <f t="shared" si="1324"/>
        <v/>
      </c>
      <c r="BC1235" s="45" t="str">
        <f t="shared" si="1325"/>
        <v>X</v>
      </c>
      <c r="BD1235" s="45" t="str">
        <f t="shared" si="1326"/>
        <v/>
      </c>
      <c r="BE1235" s="45" t="s">
        <v>5691</v>
      </c>
      <c r="BF1235" s="45" t="str">
        <f t="shared" si="1318"/>
        <v/>
      </c>
      <c r="BG1235" s="45" t="str">
        <f t="shared" si="1327"/>
        <v/>
      </c>
      <c r="BH1235" s="12" t="str">
        <f t="shared" si="1328"/>
        <v/>
      </c>
      <c r="BI1235" s="43" t="str">
        <f t="shared" si="1329"/>
        <v/>
      </c>
      <c r="BJ1235" s="46" t="str">
        <f t="shared" si="1330"/>
        <v/>
      </c>
      <c r="BK1235" s="46" t="str">
        <f t="shared" si="1331"/>
        <v/>
      </c>
      <c r="BL1235" s="46" t="str">
        <f t="shared" si="1332"/>
        <v/>
      </c>
      <c r="BM1235" s="43" t="str">
        <f t="shared" si="1333"/>
        <v/>
      </c>
      <c r="BN1235" s="43" t="str">
        <f t="shared" si="1334"/>
        <v/>
      </c>
      <c r="BO1235" s="44" t="str">
        <f t="shared" si="1309"/>
        <v/>
      </c>
      <c r="BP1235" s="44" t="str">
        <f t="shared" si="1319"/>
        <v>X</v>
      </c>
      <c r="BQ1235" s="44" t="str">
        <f t="shared" si="1317"/>
        <v/>
      </c>
      <c r="BR1235" s="46" t="str">
        <f t="shared" si="1299"/>
        <v/>
      </c>
      <c r="BS1235" s="47" t="str">
        <f t="shared" si="1300"/>
        <v/>
      </c>
      <c r="BT1235" s="46" t="str">
        <f t="shared" si="1301"/>
        <v/>
      </c>
      <c r="BU1235" s="46" t="str">
        <f t="shared" si="1302"/>
        <v/>
      </c>
      <c r="BV1235" s="73" t="str">
        <f t="shared" si="1349"/>
        <v>X</v>
      </c>
      <c r="BW1235" s="47" t="str">
        <f t="shared" si="1310"/>
        <v/>
      </c>
      <c r="BX1235" s="47" t="str">
        <f t="shared" si="1311"/>
        <v/>
      </c>
      <c r="BY1235" s="13" t="str">
        <f t="shared" si="1312"/>
        <v/>
      </c>
      <c r="BZ1235" s="14" t="str">
        <f t="shared" si="1303"/>
        <v/>
      </c>
      <c r="CA1235" s="48" t="str">
        <f t="shared" si="1304"/>
        <v>X</v>
      </c>
      <c r="CB1235" s="44" t="str">
        <f t="shared" si="1305"/>
        <v/>
      </c>
      <c r="CC1235" s="44" t="str">
        <f t="shared" si="1335"/>
        <v/>
      </c>
      <c r="CD1235" s="44" t="str">
        <f t="shared" si="1320"/>
        <v/>
      </c>
      <c r="CE1235" s="44" t="str">
        <f t="shared" si="1306"/>
        <v/>
      </c>
      <c r="CF1235" s="44" t="str">
        <f t="shared" si="1336"/>
        <v/>
      </c>
      <c r="CG1235" s="44" t="str">
        <f t="shared" si="1337"/>
        <v/>
      </c>
      <c r="CH1235" s="44" t="str">
        <f t="shared" si="1338"/>
        <v/>
      </c>
      <c r="CI1235" s="44" t="str">
        <f t="shared" si="1339"/>
        <v/>
      </c>
      <c r="CJ1235" s="44" t="str">
        <f t="shared" si="1340"/>
        <v/>
      </c>
      <c r="CK1235" s="44" t="str">
        <f t="shared" si="1341"/>
        <v/>
      </c>
      <c r="CL1235" s="44" t="str">
        <f t="shared" si="1342"/>
        <v/>
      </c>
      <c r="CM1235" s="43" t="str">
        <f t="shared" si="1343"/>
        <v/>
      </c>
      <c r="CN1235" s="43" t="str">
        <f t="shared" si="1344"/>
        <v/>
      </c>
      <c r="CO1235" s="43" t="str">
        <f t="shared" si="1345"/>
        <v/>
      </c>
      <c r="CP1235" s="44" t="str">
        <f t="shared" si="1321"/>
        <v/>
      </c>
      <c r="CQ1235" s="44" t="str">
        <f t="shared" si="1346"/>
        <v/>
      </c>
      <c r="CR1235" s="43" t="str">
        <f t="shared" si="1308"/>
        <v/>
      </c>
      <c r="CS1235" s="44">
        <v>0</v>
      </c>
      <c r="CT1235" s="44">
        <v>0</v>
      </c>
      <c r="CU1235" s="44" t="str">
        <f t="shared" si="1350"/>
        <v/>
      </c>
      <c r="CV1235" s="44" t="str">
        <f t="shared" si="1351"/>
        <v/>
      </c>
      <c r="CW1235" s="44" t="str">
        <f t="shared" si="1352"/>
        <v/>
      </c>
      <c r="CX1235" s="44" t="str">
        <f t="shared" si="1353"/>
        <v/>
      </c>
      <c r="CY1235" s="44" t="str">
        <f t="shared" si="1354"/>
        <v/>
      </c>
      <c r="CZ1235" s="44" t="str">
        <f t="shared" si="1355"/>
        <v/>
      </c>
      <c r="DA1235" s="49" t="str">
        <f t="shared" si="1347"/>
        <v/>
      </c>
      <c r="DB1235" s="44" t="str">
        <f t="shared" si="1356"/>
        <v/>
      </c>
      <c r="DC1235" s="44" t="str">
        <f t="shared" si="1357"/>
        <v/>
      </c>
      <c r="DD1235" s="44" t="str">
        <f t="shared" si="1358"/>
        <v/>
      </c>
      <c r="DE1235" s="44" t="str">
        <f t="shared" si="1359"/>
        <v/>
      </c>
      <c r="DF1235" s="44" t="str">
        <f t="shared" si="1360"/>
        <v/>
      </c>
      <c r="DG1235" s="44" t="str">
        <f t="shared" si="1361"/>
        <v/>
      </c>
      <c r="DH1235" s="44" t="str">
        <f t="shared" si="1316"/>
        <v/>
      </c>
      <c r="DI1235" s="50" t="str">
        <f t="shared" si="1362"/>
        <v/>
      </c>
      <c r="DJ1235" s="50" t="str">
        <f t="shared" si="1307"/>
        <v/>
      </c>
      <c r="DK1235" s="50" t="str">
        <f t="shared" si="1363"/>
        <v/>
      </c>
      <c r="DL1235" s="50" t="str">
        <f t="shared" si="1364"/>
        <v/>
      </c>
      <c r="DM1235" s="51" t="str">
        <f t="shared" si="1322"/>
        <v>000000000</v>
      </c>
      <c r="DN1235" s="52"/>
      <c r="DO1235" s="53"/>
      <c r="DP1235" s="52"/>
      <c r="DQ1235" s="53" t="str">
        <f t="shared" si="1365"/>
        <v/>
      </c>
      <c r="DR1235" s="52" t="str">
        <f t="shared" si="1348"/>
        <v/>
      </c>
      <c r="DS1235" s="53"/>
      <c r="DT1235" s="52"/>
      <c r="DU1235" s="53"/>
      <c r="DV1235" s="52"/>
      <c r="DW1235" s="99"/>
      <c r="DX1235" s="99"/>
      <c r="EI1235" s="83"/>
      <c r="EJ1235" s="102"/>
      <c r="EK1235" s="102"/>
      <c r="EL1235" s="102"/>
      <c r="EM1235" s="102"/>
      <c r="EN1235" s="102"/>
      <c r="EO1235" s="102"/>
      <c r="EP1235" s="102"/>
      <c r="EQ1235" s="102"/>
      <c r="ER1235" s="102"/>
      <c r="ES1235" s="102"/>
      <c r="ET1235" s="102"/>
      <c r="EU1235" s="102"/>
      <c r="EV1235" s="102"/>
      <c r="FL1235" s="36" t="str">
        <f t="shared" si="1366"/>
        <v/>
      </c>
    </row>
    <row r="1236" spans="1:168" s="36" customFormat="1" ht="49.5" customHeight="1" x14ac:dyDescent="0.35">
      <c r="A1236" s="67"/>
      <c r="B1236" s="39"/>
      <c r="C1236" s="39"/>
      <c r="D1236" s="40"/>
      <c r="E1236" s="41"/>
      <c r="F1236" s="41"/>
      <c r="G1236" s="41"/>
      <c r="H1236" s="41"/>
      <c r="I1236" s="41"/>
      <c r="J1236" s="41"/>
      <c r="K1236" s="41"/>
      <c r="L1236" s="41"/>
      <c r="M1236" s="41"/>
      <c r="N1236" s="41"/>
      <c r="O1236" s="29" t="s">
        <v>5747</v>
      </c>
      <c r="P1236" s="30" t="s">
        <v>5748</v>
      </c>
      <c r="Q1236" s="31"/>
      <c r="R1236" s="31"/>
      <c r="S1236" s="32" t="s">
        <v>743</v>
      </c>
      <c r="T1236" s="33"/>
      <c r="U1236" s="33" t="s">
        <v>4106</v>
      </c>
      <c r="V1236" s="33" t="s">
        <v>7459</v>
      </c>
      <c r="W1236" s="33" t="s">
        <v>5691</v>
      </c>
      <c r="X1236" s="33" t="s">
        <v>5747</v>
      </c>
      <c r="Y1236" s="33" t="s">
        <v>5748</v>
      </c>
      <c r="Z1236" s="33">
        <v>1</v>
      </c>
      <c r="AA1236" s="34" t="s">
        <v>6310</v>
      </c>
      <c r="AB1236" s="34">
        <v>123</v>
      </c>
      <c r="AC1236" s="34" t="s">
        <v>4916</v>
      </c>
      <c r="AD1236" s="34" t="s">
        <v>4112</v>
      </c>
      <c r="AE1236" s="34" t="s">
        <v>4701</v>
      </c>
      <c r="AF1236" s="34" t="s">
        <v>743</v>
      </c>
      <c r="AG1236" s="34" t="s">
        <v>7459</v>
      </c>
      <c r="AH1236" s="34" t="s">
        <v>5732</v>
      </c>
      <c r="AI1236" s="34" t="s">
        <v>5733</v>
      </c>
      <c r="AJ1236" s="34" t="s">
        <v>4106</v>
      </c>
      <c r="AK1236" s="34" t="s">
        <v>5691</v>
      </c>
      <c r="AL1236" s="34" t="s">
        <v>4106</v>
      </c>
      <c r="AM1236" s="34" t="s">
        <v>5691</v>
      </c>
      <c r="AN1236" s="34">
        <v>1</v>
      </c>
      <c r="AO1236" s="34" t="s">
        <v>5691</v>
      </c>
      <c r="AP1236" s="34" t="s">
        <v>5691</v>
      </c>
      <c r="AQ1236" s="56">
        <v>0</v>
      </c>
      <c r="AR1236" s="56">
        <v>0</v>
      </c>
      <c r="AS1236" s="56">
        <v>0</v>
      </c>
      <c r="AT1236" s="42" t="s">
        <v>4106</v>
      </c>
      <c r="AU1236" s="42" t="s">
        <v>4106</v>
      </c>
      <c r="AV1236" s="42" t="s">
        <v>4106</v>
      </c>
      <c r="AW1236" s="35" t="s">
        <v>7460</v>
      </c>
      <c r="AX1236" s="35" t="s">
        <v>7457</v>
      </c>
      <c r="AY1236" s="35" t="s">
        <v>7461</v>
      </c>
      <c r="AZ1236" s="43" t="str">
        <f t="shared" si="1323"/>
        <v/>
      </c>
      <c r="BA1236" s="44"/>
      <c r="BB1236" s="43" t="str">
        <f t="shared" si="1324"/>
        <v/>
      </c>
      <c r="BC1236" s="45" t="str">
        <f t="shared" si="1325"/>
        <v>X</v>
      </c>
      <c r="BD1236" s="45" t="str">
        <f t="shared" si="1326"/>
        <v/>
      </c>
      <c r="BE1236" s="45" t="s">
        <v>5691</v>
      </c>
      <c r="BF1236" s="45" t="str">
        <f t="shared" si="1318"/>
        <v/>
      </c>
      <c r="BG1236" s="45" t="str">
        <f t="shared" si="1327"/>
        <v/>
      </c>
      <c r="BH1236" s="12" t="str">
        <f t="shared" si="1328"/>
        <v/>
      </c>
      <c r="BI1236" s="43" t="str">
        <f t="shared" si="1329"/>
        <v/>
      </c>
      <c r="BJ1236" s="46" t="str">
        <f t="shared" si="1330"/>
        <v/>
      </c>
      <c r="BK1236" s="46" t="str">
        <f t="shared" si="1331"/>
        <v/>
      </c>
      <c r="BL1236" s="46" t="str">
        <f t="shared" si="1332"/>
        <v/>
      </c>
      <c r="BM1236" s="43" t="str">
        <f t="shared" si="1333"/>
        <v/>
      </c>
      <c r="BN1236" s="43" t="str">
        <f t="shared" si="1334"/>
        <v/>
      </c>
      <c r="BO1236" s="44" t="str">
        <f t="shared" si="1309"/>
        <v/>
      </c>
      <c r="BP1236" s="44" t="str">
        <f t="shared" si="1319"/>
        <v>X</v>
      </c>
      <c r="BQ1236" s="44" t="str">
        <f t="shared" si="1317"/>
        <v/>
      </c>
      <c r="BR1236" s="46" t="str">
        <f t="shared" si="1299"/>
        <v/>
      </c>
      <c r="BS1236" s="47" t="str">
        <f t="shared" si="1300"/>
        <v/>
      </c>
      <c r="BT1236" s="46" t="str">
        <f t="shared" si="1301"/>
        <v/>
      </c>
      <c r="BU1236" s="46" t="str">
        <f t="shared" si="1302"/>
        <v/>
      </c>
      <c r="BV1236" s="73" t="str">
        <f t="shared" si="1349"/>
        <v>X</v>
      </c>
      <c r="BW1236" s="47" t="str">
        <f t="shared" si="1310"/>
        <v/>
      </c>
      <c r="BX1236" s="47" t="str">
        <f t="shared" si="1311"/>
        <v/>
      </c>
      <c r="BY1236" s="13" t="str">
        <f t="shared" si="1312"/>
        <v/>
      </c>
      <c r="BZ1236" s="14" t="str">
        <f t="shared" si="1303"/>
        <v/>
      </c>
      <c r="CA1236" s="48" t="str">
        <f t="shared" si="1304"/>
        <v>X</v>
      </c>
      <c r="CB1236" s="44" t="str">
        <f t="shared" si="1305"/>
        <v/>
      </c>
      <c r="CC1236" s="44" t="str">
        <f t="shared" si="1335"/>
        <v/>
      </c>
      <c r="CD1236" s="44" t="str">
        <f t="shared" si="1320"/>
        <v/>
      </c>
      <c r="CE1236" s="44" t="str">
        <f t="shared" si="1306"/>
        <v/>
      </c>
      <c r="CF1236" s="44" t="str">
        <f t="shared" si="1336"/>
        <v/>
      </c>
      <c r="CG1236" s="44" t="str">
        <f t="shared" si="1337"/>
        <v/>
      </c>
      <c r="CH1236" s="44" t="str">
        <f t="shared" si="1338"/>
        <v/>
      </c>
      <c r="CI1236" s="44" t="str">
        <f t="shared" si="1339"/>
        <v/>
      </c>
      <c r="CJ1236" s="44" t="str">
        <f t="shared" si="1340"/>
        <v/>
      </c>
      <c r="CK1236" s="44" t="str">
        <f t="shared" si="1341"/>
        <v/>
      </c>
      <c r="CL1236" s="44" t="str">
        <f t="shared" si="1342"/>
        <v/>
      </c>
      <c r="CM1236" s="43" t="str">
        <f t="shared" si="1343"/>
        <v/>
      </c>
      <c r="CN1236" s="43" t="str">
        <f t="shared" si="1344"/>
        <v/>
      </c>
      <c r="CO1236" s="43" t="str">
        <f t="shared" si="1345"/>
        <v/>
      </c>
      <c r="CP1236" s="44" t="str">
        <f t="shared" si="1321"/>
        <v/>
      </c>
      <c r="CQ1236" s="44" t="str">
        <f t="shared" si="1346"/>
        <v/>
      </c>
      <c r="CR1236" s="43" t="str">
        <f t="shared" si="1308"/>
        <v/>
      </c>
      <c r="CS1236" s="44">
        <v>0</v>
      </c>
      <c r="CT1236" s="44">
        <v>0</v>
      </c>
      <c r="CU1236" s="44" t="str">
        <f t="shared" si="1350"/>
        <v/>
      </c>
      <c r="CV1236" s="44" t="str">
        <f t="shared" si="1351"/>
        <v/>
      </c>
      <c r="CW1236" s="44" t="str">
        <f t="shared" si="1352"/>
        <v/>
      </c>
      <c r="CX1236" s="44" t="str">
        <f t="shared" si="1353"/>
        <v/>
      </c>
      <c r="CY1236" s="44" t="str">
        <f t="shared" si="1354"/>
        <v/>
      </c>
      <c r="CZ1236" s="44" t="str">
        <f t="shared" si="1355"/>
        <v/>
      </c>
      <c r="DA1236" s="49" t="str">
        <f t="shared" si="1347"/>
        <v/>
      </c>
      <c r="DB1236" s="44" t="str">
        <f t="shared" si="1356"/>
        <v/>
      </c>
      <c r="DC1236" s="44" t="str">
        <f t="shared" si="1357"/>
        <v/>
      </c>
      <c r="DD1236" s="44" t="str">
        <f t="shared" si="1358"/>
        <v/>
      </c>
      <c r="DE1236" s="44" t="str">
        <f t="shared" si="1359"/>
        <v/>
      </c>
      <c r="DF1236" s="44" t="str">
        <f t="shared" si="1360"/>
        <v/>
      </c>
      <c r="DG1236" s="44" t="str">
        <f t="shared" si="1361"/>
        <v/>
      </c>
      <c r="DH1236" s="44" t="str">
        <f t="shared" si="1316"/>
        <v/>
      </c>
      <c r="DI1236" s="50" t="str">
        <f t="shared" si="1362"/>
        <v/>
      </c>
      <c r="DJ1236" s="50" t="str">
        <f t="shared" si="1307"/>
        <v/>
      </c>
      <c r="DK1236" s="50" t="str">
        <f t="shared" si="1363"/>
        <v/>
      </c>
      <c r="DL1236" s="50" t="str">
        <f t="shared" si="1364"/>
        <v/>
      </c>
      <c r="DM1236" s="51" t="str">
        <f t="shared" si="1322"/>
        <v>000000000</v>
      </c>
      <c r="DN1236" s="52"/>
      <c r="DO1236" s="53"/>
      <c r="DP1236" s="52"/>
      <c r="DQ1236" s="53" t="str">
        <f t="shared" si="1365"/>
        <v/>
      </c>
      <c r="DR1236" s="52" t="str">
        <f t="shared" si="1348"/>
        <v/>
      </c>
      <c r="DS1236" s="53"/>
      <c r="DT1236" s="52"/>
      <c r="DU1236" s="53"/>
      <c r="DV1236" s="52"/>
      <c r="DW1236" s="99"/>
      <c r="DX1236" s="99"/>
      <c r="EI1236" s="83"/>
      <c r="EJ1236" s="102"/>
      <c r="EK1236" s="102"/>
      <c r="EL1236" s="102"/>
      <c r="EM1236" s="102"/>
      <c r="EN1236" s="102"/>
      <c r="EO1236" s="102"/>
      <c r="EP1236" s="102"/>
      <c r="EQ1236" s="102"/>
      <c r="ER1236" s="102"/>
      <c r="ES1236" s="102"/>
      <c r="ET1236" s="102"/>
      <c r="EU1236" s="102"/>
      <c r="EV1236" s="102"/>
      <c r="FL1236" s="36" t="str">
        <f t="shared" si="1366"/>
        <v/>
      </c>
    </row>
    <row r="1237" spans="1:168" s="36" customFormat="1" ht="49.5" customHeight="1" x14ac:dyDescent="0.35">
      <c r="A1237" s="67"/>
      <c r="B1237" s="39"/>
      <c r="C1237" s="39"/>
      <c r="D1237" s="40"/>
      <c r="E1237" s="41"/>
      <c r="F1237" s="41"/>
      <c r="G1237" s="41"/>
      <c r="H1237" s="41"/>
      <c r="I1237" s="41"/>
      <c r="J1237" s="41"/>
      <c r="K1237" s="41"/>
      <c r="L1237" s="41"/>
      <c r="M1237" s="41"/>
      <c r="N1237" s="41"/>
      <c r="O1237" s="29" t="s">
        <v>5747</v>
      </c>
      <c r="P1237" s="30" t="s">
        <v>5748</v>
      </c>
      <c r="Q1237" s="31"/>
      <c r="R1237" s="31"/>
      <c r="S1237" s="32" t="s">
        <v>743</v>
      </c>
      <c r="T1237" s="33"/>
      <c r="U1237" s="33" t="s">
        <v>5725</v>
      </c>
      <c r="V1237" s="33" t="s">
        <v>7459</v>
      </c>
      <c r="W1237" s="33" t="s">
        <v>2144</v>
      </c>
      <c r="X1237" s="33" t="s">
        <v>5747</v>
      </c>
      <c r="Y1237" s="33" t="s">
        <v>5748</v>
      </c>
      <c r="Z1237" s="33">
        <v>1</v>
      </c>
      <c r="AA1237" s="34" t="s">
        <v>6310</v>
      </c>
      <c r="AB1237" s="34">
        <v>123</v>
      </c>
      <c r="AC1237" s="34" t="s">
        <v>4916</v>
      </c>
      <c r="AD1237" s="34" t="s">
        <v>4112</v>
      </c>
      <c r="AE1237" s="34" t="s">
        <v>4701</v>
      </c>
      <c r="AF1237" s="34" t="s">
        <v>743</v>
      </c>
      <c r="AG1237" s="34" t="s">
        <v>7459</v>
      </c>
      <c r="AH1237" s="34" t="s">
        <v>5732</v>
      </c>
      <c r="AI1237" s="34" t="s">
        <v>5733</v>
      </c>
      <c r="AJ1237" s="34" t="s">
        <v>2970</v>
      </c>
      <c r="AK1237" s="34" t="s">
        <v>2144</v>
      </c>
      <c r="AL1237" s="34" t="s">
        <v>4106</v>
      </c>
      <c r="AM1237" s="34" t="s">
        <v>5691</v>
      </c>
      <c r="AN1237" s="34">
        <v>1</v>
      </c>
      <c r="AO1237" s="34" t="s">
        <v>5691</v>
      </c>
      <c r="AP1237" s="34" t="s">
        <v>5691</v>
      </c>
      <c r="AQ1237" s="56">
        <v>0</v>
      </c>
      <c r="AR1237" s="56">
        <v>0</v>
      </c>
      <c r="AS1237" s="56">
        <v>0</v>
      </c>
      <c r="AT1237" s="42" t="s">
        <v>4106</v>
      </c>
      <c r="AU1237" s="42" t="s">
        <v>4106</v>
      </c>
      <c r="AV1237" s="42" t="s">
        <v>4106</v>
      </c>
      <c r="AW1237" s="35" t="s">
        <v>7460</v>
      </c>
      <c r="AX1237" s="35" t="s">
        <v>7457</v>
      </c>
      <c r="AY1237" s="35" t="s">
        <v>7461</v>
      </c>
      <c r="AZ1237" s="43" t="str">
        <f t="shared" si="1323"/>
        <v/>
      </c>
      <c r="BA1237" s="44"/>
      <c r="BB1237" s="43" t="str">
        <f t="shared" si="1324"/>
        <v/>
      </c>
      <c r="BC1237" s="45" t="str">
        <f t="shared" si="1325"/>
        <v>X</v>
      </c>
      <c r="BD1237" s="45" t="str">
        <f t="shared" si="1326"/>
        <v/>
      </c>
      <c r="BE1237" s="45" t="s">
        <v>5691</v>
      </c>
      <c r="BF1237" s="45" t="str">
        <f t="shared" si="1318"/>
        <v/>
      </c>
      <c r="BG1237" s="45" t="str">
        <f t="shared" si="1327"/>
        <v/>
      </c>
      <c r="BH1237" s="12" t="str">
        <f t="shared" si="1328"/>
        <v/>
      </c>
      <c r="BI1237" s="43" t="str">
        <f t="shared" si="1329"/>
        <v/>
      </c>
      <c r="BJ1237" s="46" t="str">
        <f t="shared" si="1330"/>
        <v/>
      </c>
      <c r="BK1237" s="46" t="str">
        <f t="shared" si="1331"/>
        <v/>
      </c>
      <c r="BL1237" s="46" t="str">
        <f t="shared" si="1332"/>
        <v/>
      </c>
      <c r="BM1237" s="43" t="str">
        <f t="shared" si="1333"/>
        <v/>
      </c>
      <c r="BN1237" s="43" t="str">
        <f t="shared" si="1334"/>
        <v/>
      </c>
      <c r="BO1237" s="44" t="str">
        <f t="shared" si="1309"/>
        <v/>
      </c>
      <c r="BP1237" s="44" t="str">
        <f t="shared" si="1319"/>
        <v>X</v>
      </c>
      <c r="BQ1237" s="44" t="str">
        <f t="shared" si="1317"/>
        <v/>
      </c>
      <c r="BR1237" s="46" t="str">
        <f t="shared" ref="BR1237:BR1300" si="1367">+$BJ1237</f>
        <v/>
      </c>
      <c r="BS1237" s="47" t="str">
        <f t="shared" ref="BS1237:BS1300" si="1368">+$BM1237</f>
        <v/>
      </c>
      <c r="BT1237" s="46" t="str">
        <f t="shared" ref="BT1237:BT1300" si="1369">+$BK1237</f>
        <v/>
      </c>
      <c r="BU1237" s="46" t="str">
        <f t="shared" ref="BU1237:BU1300" si="1370">+$BL1237</f>
        <v/>
      </c>
      <c r="BV1237" s="73" t="str">
        <f t="shared" si="1349"/>
        <v>X</v>
      </c>
      <c r="BW1237" s="47" t="str">
        <f t="shared" si="1310"/>
        <v/>
      </c>
      <c r="BX1237" s="47" t="str">
        <f t="shared" si="1311"/>
        <v/>
      </c>
      <c r="BY1237" s="13" t="str">
        <f t="shared" si="1312"/>
        <v/>
      </c>
      <c r="BZ1237" s="14" t="str">
        <f t="shared" ref="BZ1237:BZ1300" si="1371">IF($AF1237="056","X","")</f>
        <v/>
      </c>
      <c r="CA1237" s="48" t="str">
        <f t="shared" ref="CA1237:CA1300" si="1372">IF(MID($AB1237,1,1)="1","X","")</f>
        <v>X</v>
      </c>
      <c r="CB1237" s="44" t="str">
        <f t="shared" ref="CB1237:CB1300" si="1373">IF($AB1237=112,"X","")</f>
        <v/>
      </c>
      <c r="CC1237" s="44" t="str">
        <f t="shared" si="1335"/>
        <v/>
      </c>
      <c r="CD1237" s="44" t="str">
        <f t="shared" si="1320"/>
        <v/>
      </c>
      <c r="CE1237" s="44" t="str">
        <f t="shared" ref="CE1237:CE1300" si="1374">IF($AT1237="033",IF(AJ1237="052","",IF(CB1237="","X","")),"")</f>
        <v/>
      </c>
      <c r="CF1237" s="44" t="str">
        <f t="shared" si="1336"/>
        <v/>
      </c>
      <c r="CG1237" s="44" t="str">
        <f t="shared" si="1337"/>
        <v/>
      </c>
      <c r="CH1237" s="44" t="str">
        <f t="shared" si="1338"/>
        <v/>
      </c>
      <c r="CI1237" s="44" t="str">
        <f t="shared" si="1339"/>
        <v/>
      </c>
      <c r="CJ1237" s="44" t="str">
        <f t="shared" si="1340"/>
        <v/>
      </c>
      <c r="CK1237" s="44" t="str">
        <f t="shared" si="1341"/>
        <v/>
      </c>
      <c r="CL1237" s="44" t="str">
        <f t="shared" si="1342"/>
        <v/>
      </c>
      <c r="CM1237" s="43" t="str">
        <f t="shared" si="1343"/>
        <v/>
      </c>
      <c r="CN1237" s="43" t="str">
        <f t="shared" si="1344"/>
        <v/>
      </c>
      <c r="CO1237" s="43" t="str">
        <f t="shared" si="1345"/>
        <v/>
      </c>
      <c r="CP1237" s="44" t="str">
        <f t="shared" si="1321"/>
        <v/>
      </c>
      <c r="CQ1237" s="44" t="str">
        <f t="shared" si="1346"/>
        <v/>
      </c>
      <c r="CR1237" s="43" t="str">
        <f t="shared" si="1308"/>
        <v/>
      </c>
      <c r="CS1237" s="44">
        <v>0</v>
      </c>
      <c r="CT1237" s="44">
        <v>0</v>
      </c>
      <c r="CU1237" s="44" t="str">
        <f t="shared" si="1350"/>
        <v/>
      </c>
      <c r="CV1237" s="44" t="str">
        <f t="shared" si="1351"/>
        <v/>
      </c>
      <c r="CW1237" s="44" t="str">
        <f t="shared" si="1352"/>
        <v/>
      </c>
      <c r="CX1237" s="44" t="str">
        <f t="shared" si="1353"/>
        <v/>
      </c>
      <c r="CY1237" s="44" t="str">
        <f t="shared" si="1354"/>
        <v/>
      </c>
      <c r="CZ1237" s="44" t="str">
        <f t="shared" si="1355"/>
        <v/>
      </c>
      <c r="DA1237" s="49" t="str">
        <f t="shared" si="1347"/>
        <v/>
      </c>
      <c r="DB1237" s="44" t="str">
        <f t="shared" si="1356"/>
        <v/>
      </c>
      <c r="DC1237" s="44" t="str">
        <f t="shared" si="1357"/>
        <v/>
      </c>
      <c r="DD1237" s="44" t="str">
        <f t="shared" si="1358"/>
        <v/>
      </c>
      <c r="DE1237" s="44" t="str">
        <f t="shared" si="1359"/>
        <v/>
      </c>
      <c r="DF1237" s="44" t="str">
        <f t="shared" si="1360"/>
        <v/>
      </c>
      <c r="DG1237" s="44" t="str">
        <f t="shared" si="1361"/>
        <v/>
      </c>
      <c r="DH1237" s="44" t="str">
        <f t="shared" si="1316"/>
        <v/>
      </c>
      <c r="DI1237" s="50" t="str">
        <f t="shared" si="1362"/>
        <v/>
      </c>
      <c r="DJ1237" s="50" t="str">
        <f t="shared" si="1307"/>
        <v/>
      </c>
      <c r="DK1237" s="50" t="str">
        <f t="shared" si="1363"/>
        <v/>
      </c>
      <c r="DL1237" s="50" t="str">
        <f t="shared" si="1364"/>
        <v/>
      </c>
      <c r="DM1237" s="51" t="str">
        <f t="shared" si="1322"/>
        <v>000000000</v>
      </c>
      <c r="DN1237" s="52"/>
      <c r="DO1237" s="53"/>
      <c r="DP1237" s="52"/>
      <c r="DQ1237" s="53" t="str">
        <f t="shared" si="1365"/>
        <v/>
      </c>
      <c r="DR1237" s="52" t="str">
        <f t="shared" si="1348"/>
        <v/>
      </c>
      <c r="DS1237" s="53"/>
      <c r="DT1237" s="52"/>
      <c r="DU1237" s="53"/>
      <c r="DV1237" s="52"/>
      <c r="DW1237" s="99"/>
      <c r="DX1237" s="99"/>
      <c r="EI1237" s="83"/>
      <c r="EJ1237" s="102"/>
      <c r="EK1237" s="102"/>
      <c r="EL1237" s="102"/>
      <c r="EM1237" s="102"/>
      <c r="EN1237" s="102"/>
      <c r="EO1237" s="102"/>
      <c r="EP1237" s="102"/>
      <c r="EQ1237" s="102"/>
      <c r="ER1237" s="102"/>
      <c r="ES1237" s="102"/>
      <c r="ET1237" s="102"/>
      <c r="EU1237" s="102"/>
      <c r="EV1237" s="102"/>
      <c r="FL1237" s="36" t="str">
        <f t="shared" si="1366"/>
        <v/>
      </c>
    </row>
    <row r="1238" spans="1:168" s="36" customFormat="1" ht="49.5" customHeight="1" x14ac:dyDescent="0.35">
      <c r="A1238" s="67"/>
      <c r="B1238" s="39"/>
      <c r="C1238" s="39"/>
      <c r="D1238" s="40"/>
      <c r="E1238" s="41"/>
      <c r="F1238" s="41"/>
      <c r="G1238" s="41"/>
      <c r="H1238" s="41"/>
      <c r="I1238" s="41"/>
      <c r="J1238" s="41"/>
      <c r="K1238" s="41"/>
      <c r="L1238" s="41"/>
      <c r="M1238" s="41"/>
      <c r="N1238" s="41"/>
      <c r="O1238" s="29" t="s">
        <v>5747</v>
      </c>
      <c r="P1238" s="30" t="s">
        <v>5748</v>
      </c>
      <c r="Q1238" s="31"/>
      <c r="R1238" s="31"/>
      <c r="S1238" s="32" t="s">
        <v>747</v>
      </c>
      <c r="T1238" s="33"/>
      <c r="U1238" s="33" t="s">
        <v>4106</v>
      </c>
      <c r="V1238" s="33" t="s">
        <v>7462</v>
      </c>
      <c r="W1238" s="33" t="s">
        <v>5691</v>
      </c>
      <c r="X1238" s="33" t="s">
        <v>5747</v>
      </c>
      <c r="Y1238" s="33" t="s">
        <v>5748</v>
      </c>
      <c r="Z1238" s="33">
        <v>1</v>
      </c>
      <c r="AA1238" s="34" t="s">
        <v>6310</v>
      </c>
      <c r="AB1238" s="34">
        <v>123</v>
      </c>
      <c r="AC1238" s="34" t="s">
        <v>4916</v>
      </c>
      <c r="AD1238" s="34" t="s">
        <v>4112</v>
      </c>
      <c r="AE1238" s="34" t="s">
        <v>4701</v>
      </c>
      <c r="AF1238" s="34" t="s">
        <v>747</v>
      </c>
      <c r="AG1238" s="34" t="s">
        <v>7462</v>
      </c>
      <c r="AH1238" s="34" t="s">
        <v>5732</v>
      </c>
      <c r="AI1238" s="34" t="s">
        <v>5733</v>
      </c>
      <c r="AJ1238" s="34" t="s">
        <v>4106</v>
      </c>
      <c r="AK1238" s="34" t="s">
        <v>5691</v>
      </c>
      <c r="AL1238" s="34" t="s">
        <v>4106</v>
      </c>
      <c r="AM1238" s="34" t="s">
        <v>5691</v>
      </c>
      <c r="AN1238" s="34">
        <v>1</v>
      </c>
      <c r="AO1238" s="34" t="s">
        <v>5691</v>
      </c>
      <c r="AP1238" s="34" t="s">
        <v>5691</v>
      </c>
      <c r="AQ1238" s="56">
        <v>0</v>
      </c>
      <c r="AR1238" s="56">
        <v>0</v>
      </c>
      <c r="AS1238" s="56">
        <v>0</v>
      </c>
      <c r="AT1238" s="42" t="s">
        <v>4106</v>
      </c>
      <c r="AU1238" s="42" t="s">
        <v>4106</v>
      </c>
      <c r="AV1238" s="42" t="s">
        <v>4106</v>
      </c>
      <c r="AW1238" s="35" t="s">
        <v>7463</v>
      </c>
      <c r="AX1238" s="35" t="s">
        <v>7464</v>
      </c>
      <c r="AY1238" s="35" t="s">
        <v>7465</v>
      </c>
      <c r="AZ1238" s="43" t="str">
        <f t="shared" si="1323"/>
        <v/>
      </c>
      <c r="BA1238" s="44"/>
      <c r="BB1238" s="43" t="str">
        <f t="shared" si="1324"/>
        <v/>
      </c>
      <c r="BC1238" s="45" t="str">
        <f t="shared" si="1325"/>
        <v>X</v>
      </c>
      <c r="BD1238" s="45" t="str">
        <f t="shared" si="1326"/>
        <v/>
      </c>
      <c r="BE1238" s="45" t="s">
        <v>5691</v>
      </c>
      <c r="BF1238" s="45" t="str">
        <f t="shared" si="1318"/>
        <v/>
      </c>
      <c r="BG1238" s="45" t="str">
        <f t="shared" si="1327"/>
        <v/>
      </c>
      <c r="BH1238" s="12" t="str">
        <f t="shared" si="1328"/>
        <v/>
      </c>
      <c r="BI1238" s="43" t="str">
        <f t="shared" si="1329"/>
        <v/>
      </c>
      <c r="BJ1238" s="46" t="str">
        <f t="shared" si="1330"/>
        <v/>
      </c>
      <c r="BK1238" s="46" t="str">
        <f t="shared" si="1331"/>
        <v/>
      </c>
      <c r="BL1238" s="46" t="str">
        <f t="shared" si="1332"/>
        <v/>
      </c>
      <c r="BM1238" s="43" t="str">
        <f t="shared" si="1333"/>
        <v/>
      </c>
      <c r="BN1238" s="43" t="str">
        <f t="shared" si="1334"/>
        <v/>
      </c>
      <c r="BO1238" s="44" t="str">
        <f t="shared" si="1309"/>
        <v/>
      </c>
      <c r="BP1238" s="44" t="str">
        <f t="shared" si="1319"/>
        <v>X</v>
      </c>
      <c r="BQ1238" s="44" t="str">
        <f t="shared" si="1317"/>
        <v/>
      </c>
      <c r="BR1238" s="46" t="str">
        <f t="shared" si="1367"/>
        <v/>
      </c>
      <c r="BS1238" s="47" t="str">
        <f t="shared" si="1368"/>
        <v/>
      </c>
      <c r="BT1238" s="46" t="str">
        <f t="shared" si="1369"/>
        <v/>
      </c>
      <c r="BU1238" s="46" t="str">
        <f t="shared" si="1370"/>
        <v/>
      </c>
      <c r="BV1238" s="73" t="str">
        <f t="shared" si="1349"/>
        <v>X</v>
      </c>
      <c r="BW1238" s="47" t="str">
        <f t="shared" si="1310"/>
        <v/>
      </c>
      <c r="BX1238" s="47" t="str">
        <f t="shared" si="1311"/>
        <v/>
      </c>
      <c r="BY1238" s="13" t="str">
        <f t="shared" si="1312"/>
        <v/>
      </c>
      <c r="BZ1238" s="14" t="str">
        <f t="shared" si="1371"/>
        <v/>
      </c>
      <c r="CA1238" s="48" t="str">
        <f t="shared" si="1372"/>
        <v>X</v>
      </c>
      <c r="CB1238" s="44" t="str">
        <f t="shared" si="1373"/>
        <v/>
      </c>
      <c r="CC1238" s="44" t="str">
        <f t="shared" si="1335"/>
        <v/>
      </c>
      <c r="CD1238" s="44" t="str">
        <f t="shared" si="1320"/>
        <v/>
      </c>
      <c r="CE1238" s="44" t="str">
        <f t="shared" si="1374"/>
        <v/>
      </c>
      <c r="CF1238" s="44" t="str">
        <f t="shared" si="1336"/>
        <v/>
      </c>
      <c r="CG1238" s="44" t="str">
        <f t="shared" si="1337"/>
        <v/>
      </c>
      <c r="CH1238" s="44" t="str">
        <f t="shared" si="1338"/>
        <v/>
      </c>
      <c r="CI1238" s="44" t="str">
        <f t="shared" si="1339"/>
        <v/>
      </c>
      <c r="CJ1238" s="44" t="str">
        <f t="shared" si="1340"/>
        <v/>
      </c>
      <c r="CK1238" s="44" t="str">
        <f t="shared" si="1341"/>
        <v/>
      </c>
      <c r="CL1238" s="44" t="str">
        <f t="shared" si="1342"/>
        <v/>
      </c>
      <c r="CM1238" s="43" t="str">
        <f t="shared" si="1343"/>
        <v/>
      </c>
      <c r="CN1238" s="43" t="str">
        <f t="shared" si="1344"/>
        <v/>
      </c>
      <c r="CO1238" s="43" t="str">
        <f t="shared" si="1345"/>
        <v/>
      </c>
      <c r="CP1238" s="44" t="str">
        <f t="shared" si="1321"/>
        <v/>
      </c>
      <c r="CQ1238" s="44" t="str">
        <f t="shared" si="1346"/>
        <v/>
      </c>
      <c r="CR1238" s="43" t="str">
        <f t="shared" si="1308"/>
        <v/>
      </c>
      <c r="CS1238" s="44">
        <v>0</v>
      </c>
      <c r="CT1238" s="44">
        <v>0</v>
      </c>
      <c r="CU1238" s="44" t="str">
        <f t="shared" si="1350"/>
        <v/>
      </c>
      <c r="CV1238" s="44" t="str">
        <f t="shared" si="1351"/>
        <v/>
      </c>
      <c r="CW1238" s="44" t="str">
        <f t="shared" si="1352"/>
        <v/>
      </c>
      <c r="CX1238" s="44" t="str">
        <f t="shared" si="1353"/>
        <v/>
      </c>
      <c r="CY1238" s="44" t="str">
        <f t="shared" si="1354"/>
        <v/>
      </c>
      <c r="CZ1238" s="44" t="str">
        <f t="shared" si="1355"/>
        <v/>
      </c>
      <c r="DA1238" s="49" t="str">
        <f t="shared" si="1347"/>
        <v/>
      </c>
      <c r="DB1238" s="44" t="str">
        <f t="shared" si="1356"/>
        <v/>
      </c>
      <c r="DC1238" s="44" t="str">
        <f t="shared" si="1357"/>
        <v/>
      </c>
      <c r="DD1238" s="44" t="str">
        <f t="shared" si="1358"/>
        <v/>
      </c>
      <c r="DE1238" s="44" t="str">
        <f t="shared" si="1359"/>
        <v/>
      </c>
      <c r="DF1238" s="44" t="str">
        <f t="shared" si="1360"/>
        <v/>
      </c>
      <c r="DG1238" s="44" t="str">
        <f t="shared" si="1361"/>
        <v/>
      </c>
      <c r="DH1238" s="44" t="str">
        <f t="shared" si="1316"/>
        <v/>
      </c>
      <c r="DI1238" s="50" t="str">
        <f t="shared" si="1362"/>
        <v/>
      </c>
      <c r="DJ1238" s="50" t="str">
        <f t="shared" ref="DJ1238:DJ1301" si="1375">IF($AT1238="033",IF(BO1238="052","",IF(DG1238="","X","")),"")</f>
        <v/>
      </c>
      <c r="DK1238" s="50" t="str">
        <f t="shared" si="1363"/>
        <v/>
      </c>
      <c r="DL1238" s="50" t="str">
        <f t="shared" si="1364"/>
        <v/>
      </c>
      <c r="DM1238" s="51" t="str">
        <f t="shared" si="1322"/>
        <v>000000000</v>
      </c>
      <c r="DN1238" s="52"/>
      <c r="DO1238" s="53"/>
      <c r="DP1238" s="52"/>
      <c r="DQ1238" s="53" t="str">
        <f t="shared" si="1365"/>
        <v/>
      </c>
      <c r="DR1238" s="52" t="str">
        <f t="shared" si="1348"/>
        <v/>
      </c>
      <c r="DS1238" s="53"/>
      <c r="DT1238" s="52"/>
      <c r="DU1238" s="53"/>
      <c r="DV1238" s="52"/>
      <c r="DW1238" s="99"/>
      <c r="DX1238" s="99"/>
      <c r="EI1238" s="83"/>
      <c r="EJ1238" s="102"/>
      <c r="EK1238" s="102"/>
      <c r="EL1238" s="102"/>
      <c r="EM1238" s="102"/>
      <c r="EN1238" s="102"/>
      <c r="EO1238" s="102"/>
      <c r="EP1238" s="102"/>
      <c r="EQ1238" s="102"/>
      <c r="ER1238" s="102"/>
      <c r="ES1238" s="102"/>
      <c r="ET1238" s="102"/>
      <c r="EU1238" s="102"/>
      <c r="EV1238" s="102"/>
      <c r="FL1238" s="36" t="str">
        <f t="shared" si="1366"/>
        <v/>
      </c>
    </row>
    <row r="1239" spans="1:168" s="36" customFormat="1" ht="49.5" customHeight="1" x14ac:dyDescent="0.35">
      <c r="A1239" s="67"/>
      <c r="B1239" s="39"/>
      <c r="C1239" s="39"/>
      <c r="D1239" s="40"/>
      <c r="E1239" s="41"/>
      <c r="F1239" s="41"/>
      <c r="G1239" s="41"/>
      <c r="H1239" s="41"/>
      <c r="I1239" s="41"/>
      <c r="J1239" s="41"/>
      <c r="K1239" s="41"/>
      <c r="L1239" s="41"/>
      <c r="M1239" s="41"/>
      <c r="N1239" s="41"/>
      <c r="O1239" s="29" t="s">
        <v>5747</v>
      </c>
      <c r="P1239" s="30" t="s">
        <v>5748</v>
      </c>
      <c r="Q1239" s="31"/>
      <c r="R1239" s="31"/>
      <c r="S1239" s="32" t="s">
        <v>747</v>
      </c>
      <c r="T1239" s="33"/>
      <c r="U1239" s="33" t="s">
        <v>5725</v>
      </c>
      <c r="V1239" s="33" t="s">
        <v>7462</v>
      </c>
      <c r="W1239" s="33" t="s">
        <v>2144</v>
      </c>
      <c r="X1239" s="33" t="s">
        <v>5747</v>
      </c>
      <c r="Y1239" s="33" t="s">
        <v>5748</v>
      </c>
      <c r="Z1239" s="33">
        <v>1</v>
      </c>
      <c r="AA1239" s="34" t="s">
        <v>6310</v>
      </c>
      <c r="AB1239" s="34">
        <v>123</v>
      </c>
      <c r="AC1239" s="34" t="s">
        <v>4916</v>
      </c>
      <c r="AD1239" s="34" t="s">
        <v>4112</v>
      </c>
      <c r="AE1239" s="34" t="s">
        <v>4701</v>
      </c>
      <c r="AF1239" s="34" t="s">
        <v>747</v>
      </c>
      <c r="AG1239" s="34" t="s">
        <v>7462</v>
      </c>
      <c r="AH1239" s="34" t="s">
        <v>5732</v>
      </c>
      <c r="AI1239" s="34" t="s">
        <v>5733</v>
      </c>
      <c r="AJ1239" s="34" t="s">
        <v>2970</v>
      </c>
      <c r="AK1239" s="34" t="s">
        <v>2144</v>
      </c>
      <c r="AL1239" s="34" t="s">
        <v>4106</v>
      </c>
      <c r="AM1239" s="34" t="s">
        <v>5691</v>
      </c>
      <c r="AN1239" s="34">
        <v>1</v>
      </c>
      <c r="AO1239" s="34" t="s">
        <v>5691</v>
      </c>
      <c r="AP1239" s="34" t="s">
        <v>5691</v>
      </c>
      <c r="AQ1239" s="56">
        <v>0</v>
      </c>
      <c r="AR1239" s="56">
        <v>0</v>
      </c>
      <c r="AS1239" s="56">
        <v>0</v>
      </c>
      <c r="AT1239" s="42" t="s">
        <v>4106</v>
      </c>
      <c r="AU1239" s="42" t="s">
        <v>4106</v>
      </c>
      <c r="AV1239" s="42" t="s">
        <v>4106</v>
      </c>
      <c r="AW1239" s="35" t="s">
        <v>7463</v>
      </c>
      <c r="AX1239" s="35" t="s">
        <v>7464</v>
      </c>
      <c r="AY1239" s="35" t="s">
        <v>7465</v>
      </c>
      <c r="AZ1239" s="43" t="str">
        <f t="shared" si="1323"/>
        <v/>
      </c>
      <c r="BA1239" s="44"/>
      <c r="BB1239" s="43" t="str">
        <f t="shared" si="1324"/>
        <v/>
      </c>
      <c r="BC1239" s="45" t="str">
        <f t="shared" si="1325"/>
        <v>X</v>
      </c>
      <c r="BD1239" s="45" t="str">
        <f t="shared" si="1326"/>
        <v/>
      </c>
      <c r="BE1239" s="45" t="s">
        <v>5691</v>
      </c>
      <c r="BF1239" s="45" t="str">
        <f t="shared" si="1318"/>
        <v/>
      </c>
      <c r="BG1239" s="45" t="str">
        <f t="shared" si="1327"/>
        <v/>
      </c>
      <c r="BH1239" s="12" t="str">
        <f t="shared" si="1328"/>
        <v/>
      </c>
      <c r="BI1239" s="43" t="str">
        <f t="shared" si="1329"/>
        <v/>
      </c>
      <c r="BJ1239" s="46" t="str">
        <f t="shared" si="1330"/>
        <v/>
      </c>
      <c r="BK1239" s="46" t="str">
        <f t="shared" si="1331"/>
        <v/>
      </c>
      <c r="BL1239" s="46" t="str">
        <f t="shared" si="1332"/>
        <v/>
      </c>
      <c r="BM1239" s="43" t="str">
        <f t="shared" si="1333"/>
        <v/>
      </c>
      <c r="BN1239" s="43" t="str">
        <f t="shared" si="1334"/>
        <v/>
      </c>
      <c r="BO1239" s="44" t="str">
        <f t="shared" si="1309"/>
        <v/>
      </c>
      <c r="BP1239" s="44" t="str">
        <f t="shared" si="1319"/>
        <v>X</v>
      </c>
      <c r="BQ1239" s="44" t="str">
        <f t="shared" si="1317"/>
        <v/>
      </c>
      <c r="BR1239" s="46" t="str">
        <f t="shared" si="1367"/>
        <v/>
      </c>
      <c r="BS1239" s="47" t="str">
        <f t="shared" si="1368"/>
        <v/>
      </c>
      <c r="BT1239" s="46" t="str">
        <f t="shared" si="1369"/>
        <v/>
      </c>
      <c r="BU1239" s="46" t="str">
        <f t="shared" si="1370"/>
        <v/>
      </c>
      <c r="BV1239" s="73" t="str">
        <f t="shared" si="1349"/>
        <v>X</v>
      </c>
      <c r="BW1239" s="47" t="str">
        <f t="shared" si="1310"/>
        <v/>
      </c>
      <c r="BX1239" s="47" t="str">
        <f t="shared" si="1311"/>
        <v/>
      </c>
      <c r="BY1239" s="13" t="str">
        <f t="shared" si="1312"/>
        <v/>
      </c>
      <c r="BZ1239" s="14" t="str">
        <f t="shared" si="1371"/>
        <v/>
      </c>
      <c r="CA1239" s="48" t="str">
        <f t="shared" si="1372"/>
        <v>X</v>
      </c>
      <c r="CB1239" s="44" t="str">
        <f t="shared" si="1373"/>
        <v/>
      </c>
      <c r="CC1239" s="44" t="str">
        <f t="shared" si="1335"/>
        <v/>
      </c>
      <c r="CD1239" s="44" t="str">
        <f t="shared" si="1320"/>
        <v/>
      </c>
      <c r="CE1239" s="44" t="str">
        <f t="shared" si="1374"/>
        <v/>
      </c>
      <c r="CF1239" s="44" t="str">
        <f t="shared" si="1336"/>
        <v/>
      </c>
      <c r="CG1239" s="44" t="str">
        <f t="shared" si="1337"/>
        <v/>
      </c>
      <c r="CH1239" s="44" t="str">
        <f t="shared" si="1338"/>
        <v/>
      </c>
      <c r="CI1239" s="44" t="str">
        <f t="shared" si="1339"/>
        <v/>
      </c>
      <c r="CJ1239" s="44" t="str">
        <f t="shared" si="1340"/>
        <v/>
      </c>
      <c r="CK1239" s="44" t="str">
        <f t="shared" si="1341"/>
        <v/>
      </c>
      <c r="CL1239" s="44" t="str">
        <f t="shared" si="1342"/>
        <v/>
      </c>
      <c r="CM1239" s="43" t="str">
        <f t="shared" si="1343"/>
        <v/>
      </c>
      <c r="CN1239" s="43" t="str">
        <f t="shared" si="1344"/>
        <v/>
      </c>
      <c r="CO1239" s="43" t="str">
        <f t="shared" si="1345"/>
        <v/>
      </c>
      <c r="CP1239" s="44" t="str">
        <f t="shared" si="1321"/>
        <v/>
      </c>
      <c r="CQ1239" s="44" t="str">
        <f t="shared" si="1346"/>
        <v/>
      </c>
      <c r="CR1239" s="43" t="str">
        <f t="shared" si="1308"/>
        <v/>
      </c>
      <c r="CS1239" s="44">
        <v>0</v>
      </c>
      <c r="CT1239" s="44">
        <v>0</v>
      </c>
      <c r="CU1239" s="44" t="str">
        <f t="shared" si="1350"/>
        <v/>
      </c>
      <c r="CV1239" s="44" t="str">
        <f t="shared" si="1351"/>
        <v/>
      </c>
      <c r="CW1239" s="44" t="str">
        <f t="shared" si="1352"/>
        <v/>
      </c>
      <c r="CX1239" s="44" t="str">
        <f t="shared" si="1353"/>
        <v/>
      </c>
      <c r="CY1239" s="44" t="str">
        <f t="shared" si="1354"/>
        <v/>
      </c>
      <c r="CZ1239" s="44" t="str">
        <f t="shared" si="1355"/>
        <v/>
      </c>
      <c r="DA1239" s="49" t="str">
        <f t="shared" si="1347"/>
        <v/>
      </c>
      <c r="DB1239" s="44" t="str">
        <f t="shared" si="1356"/>
        <v/>
      </c>
      <c r="DC1239" s="44" t="str">
        <f t="shared" si="1357"/>
        <v/>
      </c>
      <c r="DD1239" s="44" t="str">
        <f t="shared" si="1358"/>
        <v/>
      </c>
      <c r="DE1239" s="44" t="str">
        <f t="shared" si="1359"/>
        <v/>
      </c>
      <c r="DF1239" s="44" t="str">
        <f t="shared" si="1360"/>
        <v/>
      </c>
      <c r="DG1239" s="44" t="str">
        <f t="shared" si="1361"/>
        <v/>
      </c>
      <c r="DH1239" s="44" t="str">
        <f t="shared" si="1316"/>
        <v/>
      </c>
      <c r="DI1239" s="50" t="str">
        <f t="shared" si="1362"/>
        <v/>
      </c>
      <c r="DJ1239" s="50" t="str">
        <f t="shared" si="1375"/>
        <v/>
      </c>
      <c r="DK1239" s="50" t="str">
        <f t="shared" si="1363"/>
        <v/>
      </c>
      <c r="DL1239" s="50" t="str">
        <f t="shared" si="1364"/>
        <v/>
      </c>
      <c r="DM1239" s="51" t="str">
        <f t="shared" si="1322"/>
        <v>000000000</v>
      </c>
      <c r="DN1239" s="52"/>
      <c r="DO1239" s="53"/>
      <c r="DP1239" s="52"/>
      <c r="DQ1239" s="53" t="str">
        <f t="shared" si="1365"/>
        <v/>
      </c>
      <c r="DR1239" s="52" t="str">
        <f t="shared" si="1348"/>
        <v/>
      </c>
      <c r="DS1239" s="53"/>
      <c r="DT1239" s="52"/>
      <c r="DU1239" s="53"/>
      <c r="DV1239" s="52"/>
      <c r="DW1239" s="99"/>
      <c r="DX1239" s="99"/>
      <c r="EI1239" s="83"/>
      <c r="EJ1239" s="102"/>
      <c r="EK1239" s="102"/>
      <c r="EL1239" s="102"/>
      <c r="EM1239" s="102"/>
      <c r="EN1239" s="102"/>
      <c r="EO1239" s="102"/>
      <c r="EP1239" s="102"/>
      <c r="EQ1239" s="102"/>
      <c r="ER1239" s="102"/>
      <c r="ES1239" s="102"/>
      <c r="ET1239" s="102"/>
      <c r="EU1239" s="102"/>
      <c r="EV1239" s="102"/>
      <c r="FL1239" s="36" t="str">
        <f t="shared" si="1366"/>
        <v/>
      </c>
    </row>
    <row r="1240" spans="1:168" s="36" customFormat="1" ht="49.5" customHeight="1" x14ac:dyDescent="0.35">
      <c r="A1240" s="67"/>
      <c r="B1240" s="39"/>
      <c r="C1240" s="39"/>
      <c r="D1240" s="40"/>
      <c r="E1240" s="41"/>
      <c r="F1240" s="41"/>
      <c r="G1240" s="41"/>
      <c r="H1240" s="41"/>
      <c r="I1240" s="41"/>
      <c r="J1240" s="41"/>
      <c r="K1240" s="41"/>
      <c r="L1240" s="41"/>
      <c r="M1240" s="41"/>
      <c r="N1240" s="41"/>
      <c r="O1240" s="29"/>
      <c r="P1240" s="30"/>
      <c r="Q1240" s="31"/>
      <c r="R1240" s="31"/>
      <c r="S1240" s="32" t="s">
        <v>749</v>
      </c>
      <c r="T1240" s="33"/>
      <c r="U1240" s="33" t="s">
        <v>4106</v>
      </c>
      <c r="V1240" s="33" t="s">
        <v>7466</v>
      </c>
      <c r="W1240" s="33"/>
      <c r="X1240" s="33" t="s">
        <v>4108</v>
      </c>
      <c r="Y1240" s="33" t="s">
        <v>4109</v>
      </c>
      <c r="Z1240" s="33"/>
      <c r="AA1240" s="34" t="s">
        <v>6310</v>
      </c>
      <c r="AB1240" s="34">
        <v>123</v>
      </c>
      <c r="AC1240" s="34" t="s">
        <v>4916</v>
      </c>
      <c r="AD1240" s="34" t="s">
        <v>4112</v>
      </c>
      <c r="AE1240" s="34" t="s">
        <v>4701</v>
      </c>
      <c r="AF1240" s="34" t="s">
        <v>749</v>
      </c>
      <c r="AG1240" s="34" t="s">
        <v>7466</v>
      </c>
      <c r="AH1240" s="34" t="s">
        <v>5732</v>
      </c>
      <c r="AI1240" s="34" t="s">
        <v>5733</v>
      </c>
      <c r="AJ1240" s="34" t="s">
        <v>4106</v>
      </c>
      <c r="AK1240" s="34"/>
      <c r="AL1240" s="34" t="s">
        <v>4106</v>
      </c>
      <c r="AM1240" s="34"/>
      <c r="AN1240" s="34">
        <v>1</v>
      </c>
      <c r="AO1240" s="34"/>
      <c r="AP1240" s="34"/>
      <c r="AQ1240" s="56"/>
      <c r="AR1240" s="56"/>
      <c r="AS1240" s="56"/>
      <c r="AT1240" s="42" t="s">
        <v>4106</v>
      </c>
      <c r="AU1240" s="42" t="s">
        <v>4106</v>
      </c>
      <c r="AV1240" s="42" t="s">
        <v>4106</v>
      </c>
      <c r="AW1240" s="35" t="s">
        <v>7467</v>
      </c>
      <c r="AX1240" s="35" t="s">
        <v>7468</v>
      </c>
      <c r="AY1240" s="35" t="s">
        <v>7469</v>
      </c>
      <c r="AZ1240" s="43" t="str">
        <f t="shared" si="1323"/>
        <v/>
      </c>
      <c r="BA1240" s="44"/>
      <c r="BB1240" s="43" t="str">
        <f t="shared" si="1324"/>
        <v/>
      </c>
      <c r="BC1240" s="45" t="str">
        <f t="shared" si="1325"/>
        <v>X</v>
      </c>
      <c r="BD1240" s="45" t="str">
        <f t="shared" si="1326"/>
        <v/>
      </c>
      <c r="BE1240" s="45" t="s">
        <v>5691</v>
      </c>
      <c r="BF1240" s="45" t="str">
        <f t="shared" si="1318"/>
        <v/>
      </c>
      <c r="BG1240" s="45" t="str">
        <f t="shared" si="1327"/>
        <v/>
      </c>
      <c r="BH1240" s="12" t="str">
        <f t="shared" si="1328"/>
        <v/>
      </c>
      <c r="BI1240" s="43" t="str">
        <f t="shared" si="1329"/>
        <v/>
      </c>
      <c r="BJ1240" s="46" t="str">
        <f t="shared" si="1330"/>
        <v/>
      </c>
      <c r="BK1240" s="46" t="str">
        <f t="shared" si="1331"/>
        <v/>
      </c>
      <c r="BL1240" s="46" t="str">
        <f t="shared" si="1332"/>
        <v/>
      </c>
      <c r="BM1240" s="43" t="str">
        <f t="shared" si="1333"/>
        <v/>
      </c>
      <c r="BN1240" s="43" t="str">
        <f t="shared" si="1334"/>
        <v/>
      </c>
      <c r="BO1240" s="44" t="str">
        <f t="shared" si="1309"/>
        <v/>
      </c>
      <c r="BP1240" s="44" t="str">
        <f t="shared" si="1319"/>
        <v>X</v>
      </c>
      <c r="BQ1240" s="44" t="str">
        <f t="shared" si="1317"/>
        <v/>
      </c>
      <c r="BR1240" s="46" t="str">
        <f t="shared" si="1367"/>
        <v/>
      </c>
      <c r="BS1240" s="47" t="str">
        <f t="shared" si="1368"/>
        <v/>
      </c>
      <c r="BT1240" s="46" t="str">
        <f t="shared" si="1369"/>
        <v/>
      </c>
      <c r="BU1240" s="46" t="str">
        <f t="shared" si="1370"/>
        <v/>
      </c>
      <c r="BV1240" s="73" t="str">
        <f t="shared" si="1349"/>
        <v>X</v>
      </c>
      <c r="BW1240" s="47" t="str">
        <f t="shared" si="1310"/>
        <v/>
      </c>
      <c r="BX1240" s="47" t="str">
        <f t="shared" si="1311"/>
        <v/>
      </c>
      <c r="BY1240" s="13" t="str">
        <f t="shared" si="1312"/>
        <v/>
      </c>
      <c r="BZ1240" s="14" t="str">
        <f t="shared" si="1371"/>
        <v/>
      </c>
      <c r="CA1240" s="48" t="str">
        <f t="shared" si="1372"/>
        <v>X</v>
      </c>
      <c r="CB1240" s="44" t="str">
        <f t="shared" si="1373"/>
        <v/>
      </c>
      <c r="CC1240" s="44" t="str">
        <f t="shared" si="1335"/>
        <v/>
      </c>
      <c r="CD1240" s="44" t="str">
        <f t="shared" si="1320"/>
        <v/>
      </c>
      <c r="CE1240" s="44" t="str">
        <f t="shared" si="1374"/>
        <v/>
      </c>
      <c r="CF1240" s="44" t="str">
        <f t="shared" si="1336"/>
        <v/>
      </c>
      <c r="CG1240" s="44" t="str">
        <f t="shared" si="1337"/>
        <v/>
      </c>
      <c r="CH1240" s="44" t="str">
        <f t="shared" si="1338"/>
        <v/>
      </c>
      <c r="CI1240" s="44" t="str">
        <f t="shared" si="1339"/>
        <v/>
      </c>
      <c r="CJ1240" s="44" t="str">
        <f t="shared" si="1340"/>
        <v/>
      </c>
      <c r="CK1240" s="44" t="str">
        <f t="shared" si="1341"/>
        <v/>
      </c>
      <c r="CL1240" s="44" t="str">
        <f t="shared" si="1342"/>
        <v/>
      </c>
      <c r="CM1240" s="43" t="str">
        <f t="shared" si="1343"/>
        <v/>
      </c>
      <c r="CN1240" s="43" t="str">
        <f t="shared" si="1344"/>
        <v/>
      </c>
      <c r="CO1240" s="43" t="str">
        <f t="shared" si="1345"/>
        <v/>
      </c>
      <c r="CP1240" s="44" t="str">
        <f t="shared" si="1321"/>
        <v/>
      </c>
      <c r="CQ1240" s="44" t="str">
        <f t="shared" si="1346"/>
        <v/>
      </c>
      <c r="CR1240" s="43" t="str">
        <f t="shared" ref="CR1240:CR1303" si="1376">IF(AH1240="112",+$BO1240,IF(AH1240="113",+$BO1240,""))</f>
        <v/>
      </c>
      <c r="CS1240" s="44">
        <v>0</v>
      </c>
      <c r="CT1240" s="44">
        <v>0</v>
      </c>
      <c r="CU1240" s="44" t="str">
        <f t="shared" si="1350"/>
        <v/>
      </c>
      <c r="CV1240" s="44" t="str">
        <f t="shared" si="1351"/>
        <v/>
      </c>
      <c r="CW1240" s="44" t="str">
        <f t="shared" si="1352"/>
        <v/>
      </c>
      <c r="CX1240" s="44" t="str">
        <f t="shared" si="1353"/>
        <v/>
      </c>
      <c r="CY1240" s="44" t="str">
        <f t="shared" si="1354"/>
        <v/>
      </c>
      <c r="CZ1240" s="44" t="str">
        <f t="shared" si="1355"/>
        <v/>
      </c>
      <c r="DA1240" s="49" t="str">
        <f t="shared" si="1347"/>
        <v/>
      </c>
      <c r="DB1240" s="44" t="str">
        <f t="shared" si="1356"/>
        <v/>
      </c>
      <c r="DC1240" s="44" t="str">
        <f t="shared" si="1357"/>
        <v/>
      </c>
      <c r="DD1240" s="44" t="str">
        <f t="shared" si="1358"/>
        <v/>
      </c>
      <c r="DE1240" s="44" t="str">
        <f t="shared" si="1359"/>
        <v/>
      </c>
      <c r="DF1240" s="44" t="str">
        <f t="shared" si="1360"/>
        <v/>
      </c>
      <c r="DG1240" s="44" t="str">
        <f t="shared" si="1361"/>
        <v/>
      </c>
      <c r="DH1240" s="44" t="str">
        <f t="shared" si="1316"/>
        <v/>
      </c>
      <c r="DI1240" s="50" t="str">
        <f t="shared" si="1362"/>
        <v/>
      </c>
      <c r="DJ1240" s="50" t="str">
        <f t="shared" si="1375"/>
        <v/>
      </c>
      <c r="DK1240" s="50" t="str">
        <f t="shared" si="1363"/>
        <v/>
      </c>
      <c r="DL1240" s="50" t="str">
        <f t="shared" si="1364"/>
        <v/>
      </c>
      <c r="DM1240" s="51" t="str">
        <f t="shared" si="1322"/>
        <v>000000000</v>
      </c>
      <c r="DN1240" s="52"/>
      <c r="DO1240" s="53"/>
      <c r="DP1240" s="52"/>
      <c r="DQ1240" s="53" t="str">
        <f t="shared" si="1365"/>
        <v/>
      </c>
      <c r="DR1240" s="52" t="str">
        <f t="shared" si="1348"/>
        <v/>
      </c>
      <c r="DS1240" s="53"/>
      <c r="DT1240" s="52"/>
      <c r="DU1240" s="53"/>
      <c r="DV1240" s="52"/>
      <c r="DW1240" s="99"/>
      <c r="DX1240" s="99"/>
      <c r="EI1240" s="83"/>
      <c r="EJ1240" s="102"/>
      <c r="EK1240" s="102"/>
      <c r="EL1240" s="102"/>
      <c r="EM1240" s="102"/>
      <c r="EN1240" s="102"/>
      <c r="EO1240" s="102"/>
      <c r="EP1240" s="102"/>
      <c r="EQ1240" s="102"/>
      <c r="ER1240" s="102"/>
      <c r="ES1240" s="102"/>
      <c r="ET1240" s="102"/>
      <c r="EU1240" s="102"/>
      <c r="EV1240" s="102"/>
      <c r="FL1240" s="36" t="str">
        <f t="shared" si="1366"/>
        <v/>
      </c>
    </row>
    <row r="1241" spans="1:168" s="36" customFormat="1" ht="49.5" customHeight="1" x14ac:dyDescent="0.35">
      <c r="A1241" s="67"/>
      <c r="B1241" s="39"/>
      <c r="C1241" s="39"/>
      <c r="D1241" s="40"/>
      <c r="E1241" s="41"/>
      <c r="F1241" s="41"/>
      <c r="G1241" s="41"/>
      <c r="H1241" s="41"/>
      <c r="I1241" s="41"/>
      <c r="J1241" s="41"/>
      <c r="K1241" s="41"/>
      <c r="L1241" s="41"/>
      <c r="M1241" s="41"/>
      <c r="N1241" s="41"/>
      <c r="O1241" s="29"/>
      <c r="P1241" s="30"/>
      <c r="Q1241" s="31"/>
      <c r="R1241" s="31"/>
      <c r="S1241" s="32" t="s">
        <v>749</v>
      </c>
      <c r="T1241" s="33"/>
      <c r="U1241" s="33" t="s">
        <v>5725</v>
      </c>
      <c r="V1241" s="33" t="s">
        <v>7466</v>
      </c>
      <c r="W1241" s="33" t="s">
        <v>2144</v>
      </c>
      <c r="X1241" s="33" t="s">
        <v>4108</v>
      </c>
      <c r="Y1241" s="33" t="s">
        <v>4109</v>
      </c>
      <c r="Z1241" s="33"/>
      <c r="AA1241" s="34" t="s">
        <v>6310</v>
      </c>
      <c r="AB1241" s="34">
        <v>123</v>
      </c>
      <c r="AC1241" s="34" t="s">
        <v>4916</v>
      </c>
      <c r="AD1241" s="34" t="s">
        <v>4112</v>
      </c>
      <c r="AE1241" s="34" t="s">
        <v>4701</v>
      </c>
      <c r="AF1241" s="34" t="s">
        <v>749</v>
      </c>
      <c r="AG1241" s="34" t="s">
        <v>7466</v>
      </c>
      <c r="AH1241" s="34" t="s">
        <v>5732</v>
      </c>
      <c r="AI1241" s="34" t="s">
        <v>5733</v>
      </c>
      <c r="AJ1241" s="34" t="s">
        <v>2970</v>
      </c>
      <c r="AK1241" s="34" t="s">
        <v>2144</v>
      </c>
      <c r="AL1241" s="34" t="s">
        <v>4106</v>
      </c>
      <c r="AM1241" s="34"/>
      <c r="AN1241" s="34">
        <v>1</v>
      </c>
      <c r="AO1241" s="34"/>
      <c r="AP1241" s="34"/>
      <c r="AQ1241" s="56"/>
      <c r="AR1241" s="56"/>
      <c r="AS1241" s="56"/>
      <c r="AT1241" s="42" t="s">
        <v>4106</v>
      </c>
      <c r="AU1241" s="42" t="s">
        <v>4106</v>
      </c>
      <c r="AV1241" s="42" t="s">
        <v>4106</v>
      </c>
      <c r="AW1241" s="35" t="s">
        <v>7467</v>
      </c>
      <c r="AX1241" s="35" t="s">
        <v>7468</v>
      </c>
      <c r="AY1241" s="35" t="s">
        <v>7469</v>
      </c>
      <c r="AZ1241" s="43" t="str">
        <f t="shared" si="1323"/>
        <v/>
      </c>
      <c r="BA1241" s="44"/>
      <c r="BB1241" s="43" t="str">
        <f t="shared" si="1324"/>
        <v/>
      </c>
      <c r="BC1241" s="45" t="str">
        <f t="shared" si="1325"/>
        <v>X</v>
      </c>
      <c r="BD1241" s="45" t="str">
        <f t="shared" si="1326"/>
        <v/>
      </c>
      <c r="BE1241" s="45" t="s">
        <v>5691</v>
      </c>
      <c r="BF1241" s="45" t="str">
        <f t="shared" si="1318"/>
        <v/>
      </c>
      <c r="BG1241" s="45" t="str">
        <f t="shared" si="1327"/>
        <v/>
      </c>
      <c r="BH1241" s="12" t="str">
        <f t="shared" si="1328"/>
        <v/>
      </c>
      <c r="BI1241" s="43" t="str">
        <f t="shared" si="1329"/>
        <v/>
      </c>
      <c r="BJ1241" s="46" t="str">
        <f t="shared" si="1330"/>
        <v/>
      </c>
      <c r="BK1241" s="46" t="str">
        <f t="shared" si="1331"/>
        <v/>
      </c>
      <c r="BL1241" s="46" t="str">
        <f t="shared" si="1332"/>
        <v/>
      </c>
      <c r="BM1241" s="43" t="str">
        <f t="shared" si="1333"/>
        <v/>
      </c>
      <c r="BN1241" s="43" t="str">
        <f t="shared" si="1334"/>
        <v/>
      </c>
      <c r="BO1241" s="44" t="str">
        <f t="shared" si="1309"/>
        <v/>
      </c>
      <c r="BP1241" s="44" t="str">
        <f t="shared" si="1319"/>
        <v>X</v>
      </c>
      <c r="BQ1241" s="44" t="str">
        <f t="shared" si="1317"/>
        <v/>
      </c>
      <c r="BR1241" s="46" t="str">
        <f t="shared" si="1367"/>
        <v/>
      </c>
      <c r="BS1241" s="47" t="str">
        <f t="shared" si="1368"/>
        <v/>
      </c>
      <c r="BT1241" s="46" t="str">
        <f t="shared" si="1369"/>
        <v/>
      </c>
      <c r="BU1241" s="46" t="str">
        <f t="shared" si="1370"/>
        <v/>
      </c>
      <c r="BV1241" s="73" t="str">
        <f t="shared" si="1349"/>
        <v>X</v>
      </c>
      <c r="BW1241" s="47" t="str">
        <f t="shared" si="1310"/>
        <v/>
      </c>
      <c r="BX1241" s="47" t="str">
        <f t="shared" si="1311"/>
        <v/>
      </c>
      <c r="BY1241" s="13" t="str">
        <f t="shared" si="1312"/>
        <v/>
      </c>
      <c r="BZ1241" s="14" t="str">
        <f t="shared" si="1371"/>
        <v/>
      </c>
      <c r="CA1241" s="48" t="str">
        <f t="shared" si="1372"/>
        <v>X</v>
      </c>
      <c r="CB1241" s="44" t="str">
        <f t="shared" si="1373"/>
        <v/>
      </c>
      <c r="CC1241" s="44" t="str">
        <f t="shared" si="1335"/>
        <v/>
      </c>
      <c r="CD1241" s="44" t="str">
        <f t="shared" si="1320"/>
        <v/>
      </c>
      <c r="CE1241" s="44" t="str">
        <f t="shared" si="1374"/>
        <v/>
      </c>
      <c r="CF1241" s="44" t="str">
        <f t="shared" si="1336"/>
        <v/>
      </c>
      <c r="CG1241" s="44" t="str">
        <f t="shared" si="1337"/>
        <v/>
      </c>
      <c r="CH1241" s="44" t="str">
        <f t="shared" si="1338"/>
        <v/>
      </c>
      <c r="CI1241" s="44" t="str">
        <f t="shared" si="1339"/>
        <v/>
      </c>
      <c r="CJ1241" s="44" t="str">
        <f t="shared" si="1340"/>
        <v/>
      </c>
      <c r="CK1241" s="44" t="str">
        <f t="shared" si="1341"/>
        <v/>
      </c>
      <c r="CL1241" s="44" t="str">
        <f t="shared" si="1342"/>
        <v/>
      </c>
      <c r="CM1241" s="43" t="str">
        <f t="shared" si="1343"/>
        <v/>
      </c>
      <c r="CN1241" s="43" t="str">
        <f t="shared" si="1344"/>
        <v/>
      </c>
      <c r="CO1241" s="43" t="str">
        <f t="shared" si="1345"/>
        <v/>
      </c>
      <c r="CP1241" s="44" t="str">
        <f t="shared" si="1321"/>
        <v/>
      </c>
      <c r="CQ1241" s="44" t="str">
        <f t="shared" si="1346"/>
        <v/>
      </c>
      <c r="CR1241" s="43" t="str">
        <f t="shared" si="1376"/>
        <v/>
      </c>
      <c r="CS1241" s="44">
        <v>0</v>
      </c>
      <c r="CT1241" s="44">
        <v>0</v>
      </c>
      <c r="CU1241" s="44" t="str">
        <f t="shared" si="1350"/>
        <v/>
      </c>
      <c r="CV1241" s="44" t="str">
        <f t="shared" si="1351"/>
        <v/>
      </c>
      <c r="CW1241" s="44" t="str">
        <f t="shared" si="1352"/>
        <v/>
      </c>
      <c r="CX1241" s="44" t="str">
        <f t="shared" si="1353"/>
        <v/>
      </c>
      <c r="CY1241" s="44" t="str">
        <f t="shared" si="1354"/>
        <v/>
      </c>
      <c r="CZ1241" s="44" t="str">
        <f t="shared" si="1355"/>
        <v/>
      </c>
      <c r="DA1241" s="49" t="str">
        <f t="shared" si="1347"/>
        <v/>
      </c>
      <c r="DB1241" s="44" t="str">
        <f t="shared" si="1356"/>
        <v/>
      </c>
      <c r="DC1241" s="44" t="str">
        <f t="shared" si="1357"/>
        <v/>
      </c>
      <c r="DD1241" s="44" t="str">
        <f t="shared" si="1358"/>
        <v/>
      </c>
      <c r="DE1241" s="44" t="str">
        <f t="shared" si="1359"/>
        <v/>
      </c>
      <c r="DF1241" s="44" t="str">
        <f t="shared" si="1360"/>
        <v/>
      </c>
      <c r="DG1241" s="44" t="str">
        <f t="shared" si="1361"/>
        <v/>
      </c>
      <c r="DH1241" s="44" t="str">
        <f t="shared" si="1316"/>
        <v/>
      </c>
      <c r="DI1241" s="50" t="str">
        <f t="shared" si="1362"/>
        <v/>
      </c>
      <c r="DJ1241" s="50" t="str">
        <f t="shared" si="1375"/>
        <v/>
      </c>
      <c r="DK1241" s="50" t="str">
        <f t="shared" si="1363"/>
        <v/>
      </c>
      <c r="DL1241" s="50" t="str">
        <f t="shared" si="1364"/>
        <v/>
      </c>
      <c r="DM1241" s="51" t="str">
        <f t="shared" si="1322"/>
        <v>000000000</v>
      </c>
      <c r="DN1241" s="52"/>
      <c r="DO1241" s="53"/>
      <c r="DP1241" s="52"/>
      <c r="DQ1241" s="53" t="str">
        <f t="shared" si="1365"/>
        <v/>
      </c>
      <c r="DR1241" s="52" t="str">
        <f t="shared" si="1348"/>
        <v/>
      </c>
      <c r="DS1241" s="53"/>
      <c r="DT1241" s="52"/>
      <c r="DU1241" s="53"/>
      <c r="DV1241" s="52"/>
      <c r="DW1241" s="99"/>
      <c r="DX1241" s="99"/>
      <c r="EI1241" s="83"/>
      <c r="EJ1241" s="102"/>
      <c r="EK1241" s="102"/>
      <c r="EL1241" s="102"/>
      <c r="EM1241" s="102"/>
      <c r="EN1241" s="102"/>
      <c r="EO1241" s="102"/>
      <c r="EP1241" s="102"/>
      <c r="EQ1241" s="102"/>
      <c r="ER1241" s="102"/>
      <c r="ES1241" s="102"/>
      <c r="ET1241" s="102"/>
      <c r="EU1241" s="102"/>
      <c r="EV1241" s="102"/>
      <c r="FL1241" s="36" t="str">
        <f t="shared" si="1366"/>
        <v/>
      </c>
    </row>
    <row r="1242" spans="1:168" s="36" customFormat="1" ht="49.5" customHeight="1" x14ac:dyDescent="0.35">
      <c r="A1242" s="67"/>
      <c r="B1242" s="39"/>
      <c r="C1242" s="39"/>
      <c r="D1242" s="40"/>
      <c r="E1242" s="41"/>
      <c r="F1242" s="41"/>
      <c r="G1242" s="41"/>
      <c r="H1242" s="41"/>
      <c r="I1242" s="41"/>
      <c r="J1242" s="41"/>
      <c r="K1242" s="41"/>
      <c r="L1242" s="41"/>
      <c r="M1242" s="41"/>
      <c r="N1242" s="41"/>
      <c r="O1242" s="29"/>
      <c r="P1242" s="30"/>
      <c r="Q1242" s="31"/>
      <c r="R1242" s="31"/>
      <c r="S1242" s="32" t="s">
        <v>751</v>
      </c>
      <c r="T1242" s="33"/>
      <c r="U1242" s="33" t="s">
        <v>4106</v>
      </c>
      <c r="V1242" s="33" t="s">
        <v>7470</v>
      </c>
      <c r="W1242" s="33"/>
      <c r="X1242" s="33" t="s">
        <v>4108</v>
      </c>
      <c r="Y1242" s="33" t="s">
        <v>4109</v>
      </c>
      <c r="Z1242" s="33"/>
      <c r="AA1242" s="34" t="s">
        <v>6310</v>
      </c>
      <c r="AB1242" s="34">
        <v>123</v>
      </c>
      <c r="AC1242" s="34" t="s">
        <v>4916</v>
      </c>
      <c r="AD1242" s="34" t="s">
        <v>4112</v>
      </c>
      <c r="AE1242" s="34" t="s">
        <v>4701</v>
      </c>
      <c r="AF1242" s="34" t="s">
        <v>751</v>
      </c>
      <c r="AG1242" s="34" t="s">
        <v>7470</v>
      </c>
      <c r="AH1242" s="34" t="s">
        <v>5732</v>
      </c>
      <c r="AI1242" s="34" t="s">
        <v>5733</v>
      </c>
      <c r="AJ1242" s="34" t="s">
        <v>4106</v>
      </c>
      <c r="AK1242" s="34"/>
      <c r="AL1242" s="34" t="s">
        <v>4106</v>
      </c>
      <c r="AM1242" s="34"/>
      <c r="AN1242" s="34">
        <v>1</v>
      </c>
      <c r="AO1242" s="34"/>
      <c r="AP1242" s="34"/>
      <c r="AQ1242" s="56"/>
      <c r="AR1242" s="56"/>
      <c r="AS1242" s="56"/>
      <c r="AT1242" s="42" t="s">
        <v>4106</v>
      </c>
      <c r="AU1242" s="42" t="s">
        <v>4106</v>
      </c>
      <c r="AV1242" s="42" t="s">
        <v>4106</v>
      </c>
      <c r="AW1242" s="35" t="s">
        <v>7471</v>
      </c>
      <c r="AX1242" s="35" t="s">
        <v>7472</v>
      </c>
      <c r="AY1242" s="35" t="s">
        <v>7473</v>
      </c>
      <c r="AZ1242" s="43" t="str">
        <f t="shared" si="1323"/>
        <v/>
      </c>
      <c r="BA1242" s="44"/>
      <c r="BB1242" s="43" t="str">
        <f t="shared" si="1324"/>
        <v/>
      </c>
      <c r="BC1242" s="45" t="str">
        <f t="shared" si="1325"/>
        <v>X</v>
      </c>
      <c r="BD1242" s="45" t="str">
        <f t="shared" si="1326"/>
        <v/>
      </c>
      <c r="BE1242" s="45" t="s">
        <v>5691</v>
      </c>
      <c r="BF1242" s="45" t="str">
        <f t="shared" si="1318"/>
        <v/>
      </c>
      <c r="BG1242" s="45" t="str">
        <f t="shared" si="1327"/>
        <v/>
      </c>
      <c r="BH1242" s="12" t="str">
        <f t="shared" si="1328"/>
        <v/>
      </c>
      <c r="BI1242" s="43" t="str">
        <f t="shared" si="1329"/>
        <v/>
      </c>
      <c r="BJ1242" s="46" t="str">
        <f t="shared" si="1330"/>
        <v/>
      </c>
      <c r="BK1242" s="46" t="str">
        <f t="shared" si="1331"/>
        <v/>
      </c>
      <c r="BL1242" s="46" t="str">
        <f t="shared" si="1332"/>
        <v/>
      </c>
      <c r="BM1242" s="43" t="str">
        <f t="shared" si="1333"/>
        <v/>
      </c>
      <c r="BN1242" s="43" t="str">
        <f t="shared" si="1334"/>
        <v/>
      </c>
      <c r="BO1242" s="44" t="str">
        <f t="shared" si="1309"/>
        <v/>
      </c>
      <c r="BP1242" s="44" t="str">
        <f t="shared" si="1319"/>
        <v>X</v>
      </c>
      <c r="BQ1242" s="44" t="str">
        <f t="shared" si="1317"/>
        <v/>
      </c>
      <c r="BR1242" s="46" t="str">
        <f t="shared" si="1367"/>
        <v/>
      </c>
      <c r="BS1242" s="47" t="str">
        <f t="shared" si="1368"/>
        <v/>
      </c>
      <c r="BT1242" s="46" t="str">
        <f t="shared" si="1369"/>
        <v/>
      </c>
      <c r="BU1242" s="46" t="str">
        <f t="shared" si="1370"/>
        <v/>
      </c>
      <c r="BV1242" s="73" t="str">
        <f t="shared" si="1349"/>
        <v>X</v>
      </c>
      <c r="BW1242" s="47" t="str">
        <f t="shared" si="1310"/>
        <v/>
      </c>
      <c r="BX1242" s="47" t="str">
        <f t="shared" si="1311"/>
        <v/>
      </c>
      <c r="BY1242" s="13" t="str">
        <f t="shared" si="1312"/>
        <v/>
      </c>
      <c r="BZ1242" s="14" t="str">
        <f t="shared" si="1371"/>
        <v/>
      </c>
      <c r="CA1242" s="48" t="str">
        <f t="shared" si="1372"/>
        <v>X</v>
      </c>
      <c r="CB1242" s="44" t="str">
        <f t="shared" si="1373"/>
        <v/>
      </c>
      <c r="CC1242" s="44" t="str">
        <f t="shared" si="1335"/>
        <v/>
      </c>
      <c r="CD1242" s="44" t="str">
        <f t="shared" si="1320"/>
        <v/>
      </c>
      <c r="CE1242" s="44" t="str">
        <f t="shared" si="1374"/>
        <v/>
      </c>
      <c r="CF1242" s="44" t="str">
        <f t="shared" si="1336"/>
        <v/>
      </c>
      <c r="CG1242" s="44" t="str">
        <f t="shared" si="1337"/>
        <v/>
      </c>
      <c r="CH1242" s="44" t="str">
        <f t="shared" si="1338"/>
        <v/>
      </c>
      <c r="CI1242" s="44" t="str">
        <f t="shared" si="1339"/>
        <v/>
      </c>
      <c r="CJ1242" s="44" t="str">
        <f t="shared" si="1340"/>
        <v/>
      </c>
      <c r="CK1242" s="44" t="str">
        <f t="shared" si="1341"/>
        <v/>
      </c>
      <c r="CL1242" s="44" t="str">
        <f t="shared" si="1342"/>
        <v/>
      </c>
      <c r="CM1242" s="43" t="str">
        <f t="shared" si="1343"/>
        <v/>
      </c>
      <c r="CN1242" s="43" t="str">
        <f t="shared" si="1344"/>
        <v/>
      </c>
      <c r="CO1242" s="43" t="str">
        <f t="shared" si="1345"/>
        <v/>
      </c>
      <c r="CP1242" s="44" t="str">
        <f t="shared" si="1321"/>
        <v/>
      </c>
      <c r="CQ1242" s="44" t="str">
        <f t="shared" si="1346"/>
        <v/>
      </c>
      <c r="CR1242" s="43" t="str">
        <f t="shared" si="1376"/>
        <v/>
      </c>
      <c r="CS1242" s="44">
        <v>0</v>
      </c>
      <c r="CT1242" s="44">
        <v>0</v>
      </c>
      <c r="CU1242" s="44" t="str">
        <f t="shared" si="1350"/>
        <v/>
      </c>
      <c r="CV1242" s="44" t="str">
        <f t="shared" si="1351"/>
        <v/>
      </c>
      <c r="CW1242" s="44" t="str">
        <f t="shared" si="1352"/>
        <v/>
      </c>
      <c r="CX1242" s="44" t="str">
        <f t="shared" si="1353"/>
        <v/>
      </c>
      <c r="CY1242" s="44" t="str">
        <f t="shared" si="1354"/>
        <v/>
      </c>
      <c r="CZ1242" s="44" t="str">
        <f t="shared" si="1355"/>
        <v/>
      </c>
      <c r="DA1242" s="49" t="str">
        <f t="shared" si="1347"/>
        <v/>
      </c>
      <c r="DB1242" s="44" t="str">
        <f t="shared" si="1356"/>
        <v/>
      </c>
      <c r="DC1242" s="44" t="str">
        <f t="shared" si="1357"/>
        <v/>
      </c>
      <c r="DD1242" s="44" t="str">
        <f t="shared" si="1358"/>
        <v/>
      </c>
      <c r="DE1242" s="44" t="str">
        <f t="shared" si="1359"/>
        <v/>
      </c>
      <c r="DF1242" s="44" t="str">
        <f t="shared" si="1360"/>
        <v/>
      </c>
      <c r="DG1242" s="44" t="str">
        <f t="shared" si="1361"/>
        <v/>
      </c>
      <c r="DH1242" s="44" t="str">
        <f t="shared" si="1316"/>
        <v/>
      </c>
      <c r="DI1242" s="50" t="str">
        <f t="shared" si="1362"/>
        <v/>
      </c>
      <c r="DJ1242" s="50" t="str">
        <f t="shared" si="1375"/>
        <v/>
      </c>
      <c r="DK1242" s="50" t="str">
        <f t="shared" si="1363"/>
        <v/>
      </c>
      <c r="DL1242" s="50" t="str">
        <f t="shared" si="1364"/>
        <v/>
      </c>
      <c r="DM1242" s="51" t="str">
        <f t="shared" si="1322"/>
        <v>000000000</v>
      </c>
      <c r="DN1242" s="52"/>
      <c r="DO1242" s="53"/>
      <c r="DP1242" s="52"/>
      <c r="DQ1242" s="53" t="str">
        <f t="shared" si="1365"/>
        <v/>
      </c>
      <c r="DR1242" s="52" t="str">
        <f t="shared" si="1348"/>
        <v/>
      </c>
      <c r="DS1242" s="53"/>
      <c r="DT1242" s="52"/>
      <c r="DU1242" s="53"/>
      <c r="DV1242" s="52"/>
      <c r="DW1242" s="99"/>
      <c r="DX1242" s="99"/>
      <c r="EI1242" s="83"/>
      <c r="EJ1242" s="102"/>
      <c r="EK1242" s="102"/>
      <c r="EL1242" s="102"/>
      <c r="EM1242" s="102"/>
      <c r="EN1242" s="102"/>
      <c r="EO1242" s="102"/>
      <c r="EP1242" s="102"/>
      <c r="EQ1242" s="102"/>
      <c r="ER1242" s="102"/>
      <c r="ES1242" s="102"/>
      <c r="ET1242" s="102"/>
      <c r="EU1242" s="102"/>
      <c r="EV1242" s="102"/>
      <c r="FL1242" s="36" t="str">
        <f t="shared" si="1366"/>
        <v/>
      </c>
    </row>
    <row r="1243" spans="1:168" s="36" customFormat="1" ht="49.5" customHeight="1" x14ac:dyDescent="0.35">
      <c r="A1243" s="67"/>
      <c r="B1243" s="39"/>
      <c r="C1243" s="39"/>
      <c r="D1243" s="40"/>
      <c r="E1243" s="41"/>
      <c r="F1243" s="41"/>
      <c r="G1243" s="41"/>
      <c r="H1243" s="41"/>
      <c r="I1243" s="41"/>
      <c r="J1243" s="41"/>
      <c r="K1243" s="41"/>
      <c r="L1243" s="41"/>
      <c r="M1243" s="41"/>
      <c r="N1243" s="41"/>
      <c r="O1243" s="29"/>
      <c r="P1243" s="30"/>
      <c r="Q1243" s="31"/>
      <c r="R1243" s="31"/>
      <c r="S1243" s="32" t="s">
        <v>751</v>
      </c>
      <c r="T1243" s="33"/>
      <c r="U1243" s="33" t="s">
        <v>5725</v>
      </c>
      <c r="V1243" s="33" t="s">
        <v>7470</v>
      </c>
      <c r="W1243" s="33" t="s">
        <v>2144</v>
      </c>
      <c r="X1243" s="33" t="s">
        <v>4108</v>
      </c>
      <c r="Y1243" s="33" t="s">
        <v>4109</v>
      </c>
      <c r="Z1243" s="33"/>
      <c r="AA1243" s="34" t="s">
        <v>6310</v>
      </c>
      <c r="AB1243" s="34">
        <v>123</v>
      </c>
      <c r="AC1243" s="34" t="s">
        <v>4916</v>
      </c>
      <c r="AD1243" s="34" t="s">
        <v>4112</v>
      </c>
      <c r="AE1243" s="34" t="s">
        <v>4701</v>
      </c>
      <c r="AF1243" s="34" t="s">
        <v>751</v>
      </c>
      <c r="AG1243" s="34" t="s">
        <v>7470</v>
      </c>
      <c r="AH1243" s="34" t="s">
        <v>5732</v>
      </c>
      <c r="AI1243" s="34" t="s">
        <v>5733</v>
      </c>
      <c r="AJ1243" s="34" t="s">
        <v>2970</v>
      </c>
      <c r="AK1243" s="34" t="s">
        <v>2144</v>
      </c>
      <c r="AL1243" s="34" t="s">
        <v>4106</v>
      </c>
      <c r="AM1243" s="34"/>
      <c r="AN1243" s="34">
        <v>1</v>
      </c>
      <c r="AO1243" s="34"/>
      <c r="AP1243" s="34"/>
      <c r="AQ1243" s="56"/>
      <c r="AR1243" s="56"/>
      <c r="AS1243" s="56"/>
      <c r="AT1243" s="42" t="s">
        <v>4106</v>
      </c>
      <c r="AU1243" s="42" t="s">
        <v>4106</v>
      </c>
      <c r="AV1243" s="42" t="s">
        <v>4106</v>
      </c>
      <c r="AW1243" s="35" t="s">
        <v>7471</v>
      </c>
      <c r="AX1243" s="35" t="s">
        <v>7472</v>
      </c>
      <c r="AY1243" s="35" t="s">
        <v>7473</v>
      </c>
      <c r="AZ1243" s="43" t="str">
        <f t="shared" si="1323"/>
        <v/>
      </c>
      <c r="BA1243" s="44"/>
      <c r="BB1243" s="43" t="str">
        <f t="shared" si="1324"/>
        <v/>
      </c>
      <c r="BC1243" s="45" t="str">
        <f t="shared" si="1325"/>
        <v>X</v>
      </c>
      <c r="BD1243" s="45" t="str">
        <f t="shared" si="1326"/>
        <v/>
      </c>
      <c r="BE1243" s="45" t="s">
        <v>5691</v>
      </c>
      <c r="BF1243" s="45" t="str">
        <f t="shared" si="1318"/>
        <v/>
      </c>
      <c r="BG1243" s="45" t="str">
        <f t="shared" si="1327"/>
        <v/>
      </c>
      <c r="BH1243" s="12" t="str">
        <f t="shared" si="1328"/>
        <v/>
      </c>
      <c r="BI1243" s="43" t="str">
        <f t="shared" si="1329"/>
        <v/>
      </c>
      <c r="BJ1243" s="46" t="str">
        <f t="shared" si="1330"/>
        <v/>
      </c>
      <c r="BK1243" s="46" t="str">
        <f t="shared" si="1331"/>
        <v/>
      </c>
      <c r="BL1243" s="46" t="str">
        <f t="shared" si="1332"/>
        <v/>
      </c>
      <c r="BM1243" s="43" t="str">
        <f t="shared" si="1333"/>
        <v/>
      </c>
      <c r="BN1243" s="43" t="str">
        <f t="shared" si="1334"/>
        <v/>
      </c>
      <c r="BO1243" s="44" t="str">
        <f t="shared" si="1309"/>
        <v/>
      </c>
      <c r="BP1243" s="44" t="str">
        <f t="shared" si="1319"/>
        <v>X</v>
      </c>
      <c r="BQ1243" s="44" t="str">
        <f t="shared" si="1317"/>
        <v/>
      </c>
      <c r="BR1243" s="46" t="str">
        <f t="shared" si="1367"/>
        <v/>
      </c>
      <c r="BS1243" s="47" t="str">
        <f t="shared" si="1368"/>
        <v/>
      </c>
      <c r="BT1243" s="46" t="str">
        <f t="shared" si="1369"/>
        <v/>
      </c>
      <c r="BU1243" s="46" t="str">
        <f t="shared" si="1370"/>
        <v/>
      </c>
      <c r="BV1243" s="73" t="str">
        <f t="shared" si="1349"/>
        <v>X</v>
      </c>
      <c r="BW1243" s="47" t="str">
        <f t="shared" si="1310"/>
        <v/>
      </c>
      <c r="BX1243" s="47" t="str">
        <f t="shared" si="1311"/>
        <v/>
      </c>
      <c r="BY1243" s="13" t="str">
        <f t="shared" si="1312"/>
        <v/>
      </c>
      <c r="BZ1243" s="14" t="str">
        <f t="shared" si="1371"/>
        <v/>
      </c>
      <c r="CA1243" s="48" t="str">
        <f t="shared" si="1372"/>
        <v>X</v>
      </c>
      <c r="CB1243" s="44" t="str">
        <f t="shared" si="1373"/>
        <v/>
      </c>
      <c r="CC1243" s="44" t="str">
        <f t="shared" si="1335"/>
        <v/>
      </c>
      <c r="CD1243" s="44" t="str">
        <f t="shared" si="1320"/>
        <v/>
      </c>
      <c r="CE1243" s="44" t="str">
        <f t="shared" si="1374"/>
        <v/>
      </c>
      <c r="CF1243" s="44" t="str">
        <f t="shared" si="1336"/>
        <v/>
      </c>
      <c r="CG1243" s="44" t="str">
        <f t="shared" si="1337"/>
        <v/>
      </c>
      <c r="CH1243" s="44" t="str">
        <f t="shared" si="1338"/>
        <v/>
      </c>
      <c r="CI1243" s="44" t="str">
        <f t="shared" si="1339"/>
        <v/>
      </c>
      <c r="CJ1243" s="44" t="str">
        <f t="shared" si="1340"/>
        <v/>
      </c>
      <c r="CK1243" s="44" t="str">
        <f t="shared" si="1341"/>
        <v/>
      </c>
      <c r="CL1243" s="44" t="str">
        <f t="shared" si="1342"/>
        <v/>
      </c>
      <c r="CM1243" s="43" t="str">
        <f t="shared" si="1343"/>
        <v/>
      </c>
      <c r="CN1243" s="43" t="str">
        <f t="shared" si="1344"/>
        <v/>
      </c>
      <c r="CO1243" s="43" t="str">
        <f t="shared" si="1345"/>
        <v/>
      </c>
      <c r="CP1243" s="44" t="str">
        <f t="shared" si="1321"/>
        <v/>
      </c>
      <c r="CQ1243" s="44" t="str">
        <f t="shared" si="1346"/>
        <v/>
      </c>
      <c r="CR1243" s="43" t="str">
        <f t="shared" si="1376"/>
        <v/>
      </c>
      <c r="CS1243" s="44">
        <v>0</v>
      </c>
      <c r="CT1243" s="44">
        <v>0</v>
      </c>
      <c r="CU1243" s="44" t="str">
        <f t="shared" si="1350"/>
        <v/>
      </c>
      <c r="CV1243" s="44" t="str">
        <f t="shared" si="1351"/>
        <v/>
      </c>
      <c r="CW1243" s="44" t="str">
        <f t="shared" si="1352"/>
        <v/>
      </c>
      <c r="CX1243" s="44" t="str">
        <f t="shared" si="1353"/>
        <v/>
      </c>
      <c r="CY1243" s="44" t="str">
        <f t="shared" si="1354"/>
        <v/>
      </c>
      <c r="CZ1243" s="44" t="str">
        <f t="shared" si="1355"/>
        <v/>
      </c>
      <c r="DA1243" s="49" t="str">
        <f t="shared" si="1347"/>
        <v/>
      </c>
      <c r="DB1243" s="44" t="str">
        <f t="shared" si="1356"/>
        <v/>
      </c>
      <c r="DC1243" s="44" t="str">
        <f t="shared" si="1357"/>
        <v/>
      </c>
      <c r="DD1243" s="44" t="str">
        <f t="shared" si="1358"/>
        <v/>
      </c>
      <c r="DE1243" s="44" t="str">
        <f t="shared" si="1359"/>
        <v/>
      </c>
      <c r="DF1243" s="44" t="str">
        <f t="shared" si="1360"/>
        <v/>
      </c>
      <c r="DG1243" s="44" t="str">
        <f t="shared" si="1361"/>
        <v/>
      </c>
      <c r="DH1243" s="44" t="str">
        <f t="shared" si="1316"/>
        <v/>
      </c>
      <c r="DI1243" s="50" t="str">
        <f t="shared" si="1362"/>
        <v/>
      </c>
      <c r="DJ1243" s="50" t="str">
        <f t="shared" si="1375"/>
        <v/>
      </c>
      <c r="DK1243" s="50" t="str">
        <f t="shared" si="1363"/>
        <v/>
      </c>
      <c r="DL1243" s="50" t="str">
        <f t="shared" si="1364"/>
        <v/>
      </c>
      <c r="DM1243" s="51" t="str">
        <f t="shared" si="1322"/>
        <v>000000000</v>
      </c>
      <c r="DN1243" s="52"/>
      <c r="DO1243" s="53"/>
      <c r="DP1243" s="52"/>
      <c r="DQ1243" s="53" t="str">
        <f t="shared" si="1365"/>
        <v/>
      </c>
      <c r="DR1243" s="52" t="str">
        <f t="shared" si="1348"/>
        <v/>
      </c>
      <c r="DS1243" s="53"/>
      <c r="DT1243" s="52"/>
      <c r="DU1243" s="53"/>
      <c r="DV1243" s="52"/>
      <c r="DW1243" s="99"/>
      <c r="DX1243" s="99"/>
      <c r="EI1243" s="83"/>
      <c r="EJ1243" s="102"/>
      <c r="EK1243" s="102"/>
      <c r="EL1243" s="102"/>
      <c r="EM1243" s="102"/>
      <c r="EN1243" s="102"/>
      <c r="EO1243" s="102"/>
      <c r="EP1243" s="102"/>
      <c r="EQ1243" s="102"/>
      <c r="ER1243" s="102"/>
      <c r="ES1243" s="102"/>
      <c r="ET1243" s="102"/>
      <c r="EU1243" s="102"/>
      <c r="EV1243" s="102"/>
      <c r="FL1243" s="36" t="str">
        <f t="shared" si="1366"/>
        <v/>
      </c>
    </row>
    <row r="1244" spans="1:168" s="36" customFormat="1" ht="49.5" customHeight="1" x14ac:dyDescent="0.35">
      <c r="A1244" s="67"/>
      <c r="B1244" s="39"/>
      <c r="C1244" s="39"/>
      <c r="D1244" s="40"/>
      <c r="E1244" s="41"/>
      <c r="F1244" s="41"/>
      <c r="G1244" s="41"/>
      <c r="H1244" s="41"/>
      <c r="I1244" s="41"/>
      <c r="J1244" s="41"/>
      <c r="K1244" s="41"/>
      <c r="L1244" s="41"/>
      <c r="M1244" s="41"/>
      <c r="N1244" s="41"/>
      <c r="O1244" s="29"/>
      <c r="P1244" s="30"/>
      <c r="Q1244" s="31"/>
      <c r="R1244" s="31"/>
      <c r="S1244" s="32" t="s">
        <v>752</v>
      </c>
      <c r="T1244" s="33"/>
      <c r="U1244" s="33" t="s">
        <v>4106</v>
      </c>
      <c r="V1244" s="33" t="s">
        <v>7474</v>
      </c>
      <c r="W1244" s="33"/>
      <c r="X1244" s="33" t="s">
        <v>4108</v>
      </c>
      <c r="Y1244" s="33" t="s">
        <v>4109</v>
      </c>
      <c r="Z1244" s="33"/>
      <c r="AA1244" s="34" t="s">
        <v>6310</v>
      </c>
      <c r="AB1244" s="34">
        <v>123</v>
      </c>
      <c r="AC1244" s="34" t="s">
        <v>4916</v>
      </c>
      <c r="AD1244" s="34" t="s">
        <v>4112</v>
      </c>
      <c r="AE1244" s="34" t="s">
        <v>4701</v>
      </c>
      <c r="AF1244" s="34" t="s">
        <v>752</v>
      </c>
      <c r="AG1244" s="34" t="s">
        <v>7474</v>
      </c>
      <c r="AH1244" s="34" t="s">
        <v>5732</v>
      </c>
      <c r="AI1244" s="34" t="s">
        <v>5733</v>
      </c>
      <c r="AJ1244" s="34" t="s">
        <v>4106</v>
      </c>
      <c r="AK1244" s="34"/>
      <c r="AL1244" s="34" t="s">
        <v>4106</v>
      </c>
      <c r="AM1244" s="34"/>
      <c r="AN1244" s="34">
        <v>1</v>
      </c>
      <c r="AO1244" s="34"/>
      <c r="AP1244" s="34"/>
      <c r="AQ1244" s="56"/>
      <c r="AR1244" s="56"/>
      <c r="AS1244" s="56"/>
      <c r="AT1244" s="42" t="s">
        <v>4106</v>
      </c>
      <c r="AU1244" s="42" t="s">
        <v>4106</v>
      </c>
      <c r="AV1244" s="42" t="s">
        <v>4106</v>
      </c>
      <c r="AW1244" s="35" t="s">
        <v>7475</v>
      </c>
      <c r="AX1244" s="35" t="s">
        <v>7476</v>
      </c>
      <c r="AY1244" s="35" t="s">
        <v>7477</v>
      </c>
      <c r="AZ1244" s="43" t="str">
        <f t="shared" si="1323"/>
        <v/>
      </c>
      <c r="BA1244" s="44"/>
      <c r="BB1244" s="43" t="str">
        <f t="shared" si="1324"/>
        <v/>
      </c>
      <c r="BC1244" s="45" t="str">
        <f t="shared" si="1325"/>
        <v>X</v>
      </c>
      <c r="BD1244" s="45" t="str">
        <f t="shared" si="1326"/>
        <v/>
      </c>
      <c r="BE1244" s="45" t="s">
        <v>5691</v>
      </c>
      <c r="BF1244" s="45" t="str">
        <f t="shared" si="1318"/>
        <v/>
      </c>
      <c r="BG1244" s="45" t="str">
        <f t="shared" si="1327"/>
        <v/>
      </c>
      <c r="BH1244" s="12" t="str">
        <f t="shared" si="1328"/>
        <v/>
      </c>
      <c r="BI1244" s="43" t="str">
        <f t="shared" si="1329"/>
        <v/>
      </c>
      <c r="BJ1244" s="46" t="str">
        <f t="shared" si="1330"/>
        <v/>
      </c>
      <c r="BK1244" s="46" t="str">
        <f t="shared" si="1331"/>
        <v/>
      </c>
      <c r="BL1244" s="46" t="str">
        <f t="shared" si="1332"/>
        <v/>
      </c>
      <c r="BM1244" s="43" t="str">
        <f t="shared" si="1333"/>
        <v/>
      </c>
      <c r="BN1244" s="43" t="str">
        <f t="shared" si="1334"/>
        <v/>
      </c>
      <c r="BO1244" s="44" t="str">
        <f t="shared" si="1309"/>
        <v/>
      </c>
      <c r="BP1244" s="44" t="str">
        <f t="shared" si="1319"/>
        <v>X</v>
      </c>
      <c r="BQ1244" s="44" t="str">
        <f t="shared" si="1317"/>
        <v/>
      </c>
      <c r="BR1244" s="46" t="str">
        <f t="shared" si="1367"/>
        <v/>
      </c>
      <c r="BS1244" s="47" t="str">
        <f t="shared" si="1368"/>
        <v/>
      </c>
      <c r="BT1244" s="46" t="str">
        <f t="shared" si="1369"/>
        <v/>
      </c>
      <c r="BU1244" s="46" t="str">
        <f t="shared" si="1370"/>
        <v/>
      </c>
      <c r="BV1244" s="73" t="str">
        <f t="shared" si="1349"/>
        <v>X</v>
      </c>
      <c r="BW1244" s="47" t="str">
        <f t="shared" si="1310"/>
        <v/>
      </c>
      <c r="BX1244" s="47" t="str">
        <f t="shared" si="1311"/>
        <v/>
      </c>
      <c r="BY1244" s="13" t="str">
        <f t="shared" si="1312"/>
        <v/>
      </c>
      <c r="BZ1244" s="14" t="str">
        <f t="shared" si="1371"/>
        <v/>
      </c>
      <c r="CA1244" s="48" t="str">
        <f t="shared" si="1372"/>
        <v>X</v>
      </c>
      <c r="CB1244" s="44" t="str">
        <f t="shared" si="1373"/>
        <v/>
      </c>
      <c r="CC1244" s="44" t="str">
        <f t="shared" si="1335"/>
        <v/>
      </c>
      <c r="CD1244" s="44" t="str">
        <f t="shared" si="1320"/>
        <v/>
      </c>
      <c r="CE1244" s="44" t="str">
        <f t="shared" si="1374"/>
        <v/>
      </c>
      <c r="CF1244" s="44" t="str">
        <f t="shared" si="1336"/>
        <v/>
      </c>
      <c r="CG1244" s="44" t="str">
        <f t="shared" si="1337"/>
        <v/>
      </c>
      <c r="CH1244" s="44" t="str">
        <f t="shared" si="1338"/>
        <v/>
      </c>
      <c r="CI1244" s="44" t="str">
        <f t="shared" si="1339"/>
        <v/>
      </c>
      <c r="CJ1244" s="44" t="str">
        <f t="shared" si="1340"/>
        <v/>
      </c>
      <c r="CK1244" s="44" t="str">
        <f t="shared" si="1341"/>
        <v/>
      </c>
      <c r="CL1244" s="44" t="str">
        <f t="shared" si="1342"/>
        <v/>
      </c>
      <c r="CM1244" s="43" t="str">
        <f t="shared" si="1343"/>
        <v/>
      </c>
      <c r="CN1244" s="43" t="str">
        <f t="shared" si="1344"/>
        <v/>
      </c>
      <c r="CO1244" s="43" t="str">
        <f t="shared" si="1345"/>
        <v/>
      </c>
      <c r="CP1244" s="44" t="str">
        <f t="shared" si="1321"/>
        <v/>
      </c>
      <c r="CQ1244" s="44" t="str">
        <f t="shared" si="1346"/>
        <v/>
      </c>
      <c r="CR1244" s="43" t="str">
        <f t="shared" si="1376"/>
        <v/>
      </c>
      <c r="CS1244" s="44">
        <v>0</v>
      </c>
      <c r="CT1244" s="44">
        <v>0</v>
      </c>
      <c r="CU1244" s="44" t="str">
        <f t="shared" si="1350"/>
        <v/>
      </c>
      <c r="CV1244" s="44" t="str">
        <f t="shared" si="1351"/>
        <v/>
      </c>
      <c r="CW1244" s="44" t="str">
        <f t="shared" si="1352"/>
        <v/>
      </c>
      <c r="CX1244" s="44" t="str">
        <f t="shared" si="1353"/>
        <v/>
      </c>
      <c r="CY1244" s="44" t="str">
        <f t="shared" si="1354"/>
        <v/>
      </c>
      <c r="CZ1244" s="44" t="str">
        <f t="shared" si="1355"/>
        <v/>
      </c>
      <c r="DA1244" s="49" t="str">
        <f t="shared" si="1347"/>
        <v/>
      </c>
      <c r="DB1244" s="44" t="str">
        <f t="shared" si="1356"/>
        <v/>
      </c>
      <c r="DC1244" s="44" t="str">
        <f t="shared" si="1357"/>
        <v/>
      </c>
      <c r="DD1244" s="44" t="str">
        <f t="shared" si="1358"/>
        <v/>
      </c>
      <c r="DE1244" s="44" t="str">
        <f t="shared" si="1359"/>
        <v/>
      </c>
      <c r="DF1244" s="44" t="str">
        <f t="shared" si="1360"/>
        <v/>
      </c>
      <c r="DG1244" s="44" t="str">
        <f t="shared" si="1361"/>
        <v/>
      </c>
      <c r="DH1244" s="44" t="str">
        <f t="shared" si="1316"/>
        <v/>
      </c>
      <c r="DI1244" s="50" t="str">
        <f t="shared" si="1362"/>
        <v/>
      </c>
      <c r="DJ1244" s="50" t="str">
        <f t="shared" si="1375"/>
        <v/>
      </c>
      <c r="DK1244" s="50" t="str">
        <f t="shared" si="1363"/>
        <v/>
      </c>
      <c r="DL1244" s="50" t="str">
        <f t="shared" si="1364"/>
        <v/>
      </c>
      <c r="DM1244" s="51" t="str">
        <f t="shared" si="1322"/>
        <v>000000000</v>
      </c>
      <c r="DN1244" s="52"/>
      <c r="DO1244" s="53"/>
      <c r="DP1244" s="52"/>
      <c r="DQ1244" s="53" t="str">
        <f t="shared" si="1365"/>
        <v/>
      </c>
      <c r="DR1244" s="52" t="str">
        <f t="shared" si="1348"/>
        <v/>
      </c>
      <c r="DS1244" s="53"/>
      <c r="DT1244" s="52"/>
      <c r="DU1244" s="53"/>
      <c r="DV1244" s="52"/>
      <c r="DW1244" s="99"/>
      <c r="DX1244" s="99"/>
      <c r="EI1244" s="83"/>
      <c r="EJ1244" s="102"/>
      <c r="EK1244" s="102"/>
      <c r="EL1244" s="102"/>
      <c r="EM1244" s="102"/>
      <c r="EN1244" s="102"/>
      <c r="EO1244" s="102"/>
      <c r="EP1244" s="102"/>
      <c r="EQ1244" s="102"/>
      <c r="ER1244" s="102"/>
      <c r="ES1244" s="102"/>
      <c r="ET1244" s="102"/>
      <c r="EU1244" s="102"/>
      <c r="EV1244" s="102"/>
      <c r="FL1244" s="36" t="str">
        <f t="shared" si="1366"/>
        <v/>
      </c>
    </row>
    <row r="1245" spans="1:168" s="36" customFormat="1" ht="49.5" customHeight="1" x14ac:dyDescent="0.35">
      <c r="A1245" s="67"/>
      <c r="B1245" s="39"/>
      <c r="C1245" s="39"/>
      <c r="D1245" s="40"/>
      <c r="E1245" s="41"/>
      <c r="F1245" s="41"/>
      <c r="G1245" s="41"/>
      <c r="H1245" s="41"/>
      <c r="I1245" s="41"/>
      <c r="J1245" s="41"/>
      <c r="K1245" s="41"/>
      <c r="L1245" s="41"/>
      <c r="M1245" s="41"/>
      <c r="N1245" s="41"/>
      <c r="O1245" s="29"/>
      <c r="P1245" s="30"/>
      <c r="Q1245" s="31"/>
      <c r="R1245" s="31"/>
      <c r="S1245" s="32" t="s">
        <v>752</v>
      </c>
      <c r="T1245" s="33"/>
      <c r="U1245" s="33" t="s">
        <v>5700</v>
      </c>
      <c r="V1245" s="33" t="s">
        <v>7474</v>
      </c>
      <c r="W1245" s="33" t="s">
        <v>2141</v>
      </c>
      <c r="X1245" s="33" t="s">
        <v>4108</v>
      </c>
      <c r="Y1245" s="33" t="s">
        <v>4109</v>
      </c>
      <c r="Z1245" s="33"/>
      <c r="AA1245" s="34" t="s">
        <v>6310</v>
      </c>
      <c r="AB1245" s="34">
        <v>123</v>
      </c>
      <c r="AC1245" s="34" t="s">
        <v>4916</v>
      </c>
      <c r="AD1245" s="34" t="s">
        <v>4112</v>
      </c>
      <c r="AE1245" s="34" t="s">
        <v>4701</v>
      </c>
      <c r="AF1245" s="34" t="s">
        <v>752</v>
      </c>
      <c r="AG1245" s="34" t="s">
        <v>7474</v>
      </c>
      <c r="AH1245" s="34" t="s">
        <v>5732</v>
      </c>
      <c r="AI1245" s="34" t="s">
        <v>5733</v>
      </c>
      <c r="AJ1245" s="34" t="s">
        <v>2127</v>
      </c>
      <c r="AK1245" s="34" t="s">
        <v>2141</v>
      </c>
      <c r="AL1245" s="34" t="s">
        <v>4106</v>
      </c>
      <c r="AM1245" s="34"/>
      <c r="AN1245" s="34">
        <v>1</v>
      </c>
      <c r="AO1245" s="34"/>
      <c r="AP1245" s="34"/>
      <c r="AQ1245" s="56"/>
      <c r="AR1245" s="56"/>
      <c r="AS1245" s="56"/>
      <c r="AT1245" s="42" t="s">
        <v>4106</v>
      </c>
      <c r="AU1245" s="42" t="s">
        <v>4106</v>
      </c>
      <c r="AV1245" s="42" t="s">
        <v>4106</v>
      </c>
      <c r="AW1245" s="35" t="s">
        <v>7475</v>
      </c>
      <c r="AX1245" s="35" t="s">
        <v>7476</v>
      </c>
      <c r="AY1245" s="35" t="s">
        <v>7477</v>
      </c>
      <c r="AZ1245" s="43" t="str">
        <f t="shared" si="1323"/>
        <v/>
      </c>
      <c r="BA1245" s="44"/>
      <c r="BB1245" s="43" t="str">
        <f t="shared" si="1324"/>
        <v/>
      </c>
      <c r="BC1245" s="45" t="str">
        <f t="shared" si="1325"/>
        <v>X</v>
      </c>
      <c r="BD1245" s="45" t="str">
        <f t="shared" si="1326"/>
        <v/>
      </c>
      <c r="BE1245" s="45" t="s">
        <v>5691</v>
      </c>
      <c r="BF1245" s="45" t="str">
        <f t="shared" si="1318"/>
        <v/>
      </c>
      <c r="BG1245" s="45" t="str">
        <f t="shared" si="1327"/>
        <v/>
      </c>
      <c r="BH1245" s="12" t="str">
        <f t="shared" si="1328"/>
        <v/>
      </c>
      <c r="BI1245" s="43" t="str">
        <f t="shared" si="1329"/>
        <v/>
      </c>
      <c r="BJ1245" s="46" t="str">
        <f t="shared" si="1330"/>
        <v/>
      </c>
      <c r="BK1245" s="46" t="str">
        <f t="shared" si="1331"/>
        <v/>
      </c>
      <c r="BL1245" s="46" t="str">
        <f t="shared" si="1332"/>
        <v/>
      </c>
      <c r="BM1245" s="43" t="str">
        <f t="shared" si="1333"/>
        <v/>
      </c>
      <c r="BN1245" s="43" t="str">
        <f t="shared" si="1334"/>
        <v/>
      </c>
      <c r="BO1245" s="44" t="str">
        <f t="shared" si="1309"/>
        <v/>
      </c>
      <c r="BP1245" s="44" t="str">
        <f t="shared" si="1319"/>
        <v>X</v>
      </c>
      <c r="BQ1245" s="44" t="str">
        <f t="shared" si="1317"/>
        <v/>
      </c>
      <c r="BR1245" s="46" t="str">
        <f t="shared" si="1367"/>
        <v/>
      </c>
      <c r="BS1245" s="47" t="str">
        <f t="shared" si="1368"/>
        <v/>
      </c>
      <c r="BT1245" s="46" t="str">
        <f t="shared" si="1369"/>
        <v/>
      </c>
      <c r="BU1245" s="46" t="str">
        <f t="shared" si="1370"/>
        <v/>
      </c>
      <c r="BV1245" s="73" t="str">
        <f t="shared" si="1349"/>
        <v>X</v>
      </c>
      <c r="BW1245" s="47" t="str">
        <f t="shared" si="1310"/>
        <v/>
      </c>
      <c r="BX1245" s="47" t="str">
        <f t="shared" si="1311"/>
        <v/>
      </c>
      <c r="BY1245" s="13" t="str">
        <f t="shared" si="1312"/>
        <v/>
      </c>
      <c r="BZ1245" s="14" t="str">
        <f t="shared" si="1371"/>
        <v/>
      </c>
      <c r="CA1245" s="48" t="str">
        <f t="shared" si="1372"/>
        <v>X</v>
      </c>
      <c r="CB1245" s="44" t="str">
        <f t="shared" si="1373"/>
        <v/>
      </c>
      <c r="CC1245" s="44" t="str">
        <f t="shared" si="1335"/>
        <v/>
      </c>
      <c r="CD1245" s="44" t="str">
        <f t="shared" si="1320"/>
        <v/>
      </c>
      <c r="CE1245" s="44" t="str">
        <f t="shared" si="1374"/>
        <v/>
      </c>
      <c r="CF1245" s="44" t="str">
        <f t="shared" si="1336"/>
        <v/>
      </c>
      <c r="CG1245" s="44" t="str">
        <f t="shared" si="1337"/>
        <v/>
      </c>
      <c r="CH1245" s="44" t="str">
        <f t="shared" si="1338"/>
        <v/>
      </c>
      <c r="CI1245" s="44" t="str">
        <f t="shared" si="1339"/>
        <v/>
      </c>
      <c r="CJ1245" s="44" t="str">
        <f t="shared" si="1340"/>
        <v/>
      </c>
      <c r="CK1245" s="44" t="str">
        <f t="shared" si="1341"/>
        <v/>
      </c>
      <c r="CL1245" s="44" t="str">
        <f t="shared" si="1342"/>
        <v/>
      </c>
      <c r="CM1245" s="43" t="str">
        <f t="shared" si="1343"/>
        <v/>
      </c>
      <c r="CN1245" s="43" t="str">
        <f t="shared" si="1344"/>
        <v/>
      </c>
      <c r="CO1245" s="43" t="str">
        <f t="shared" si="1345"/>
        <v/>
      </c>
      <c r="CP1245" s="44" t="str">
        <f t="shared" si="1321"/>
        <v/>
      </c>
      <c r="CQ1245" s="44" t="str">
        <f t="shared" si="1346"/>
        <v/>
      </c>
      <c r="CR1245" s="43" t="str">
        <f t="shared" si="1376"/>
        <v/>
      </c>
      <c r="CS1245" s="44">
        <v>0</v>
      </c>
      <c r="CT1245" s="44">
        <v>0</v>
      </c>
      <c r="CU1245" s="44" t="str">
        <f t="shared" si="1350"/>
        <v/>
      </c>
      <c r="CV1245" s="44" t="str">
        <f t="shared" si="1351"/>
        <v/>
      </c>
      <c r="CW1245" s="44" t="str">
        <f t="shared" si="1352"/>
        <v/>
      </c>
      <c r="CX1245" s="44" t="str">
        <f t="shared" si="1353"/>
        <v/>
      </c>
      <c r="CY1245" s="44" t="str">
        <f t="shared" si="1354"/>
        <v/>
      </c>
      <c r="CZ1245" s="44" t="str">
        <f t="shared" si="1355"/>
        <v/>
      </c>
      <c r="DA1245" s="49" t="str">
        <f t="shared" si="1347"/>
        <v/>
      </c>
      <c r="DB1245" s="44" t="str">
        <f t="shared" si="1356"/>
        <v/>
      </c>
      <c r="DC1245" s="44" t="str">
        <f t="shared" si="1357"/>
        <v/>
      </c>
      <c r="DD1245" s="44" t="str">
        <f t="shared" si="1358"/>
        <v/>
      </c>
      <c r="DE1245" s="44" t="str">
        <f t="shared" si="1359"/>
        <v/>
      </c>
      <c r="DF1245" s="44" t="str">
        <f t="shared" si="1360"/>
        <v/>
      </c>
      <c r="DG1245" s="44" t="str">
        <f t="shared" si="1361"/>
        <v/>
      </c>
      <c r="DH1245" s="44" t="str">
        <f t="shared" si="1316"/>
        <v/>
      </c>
      <c r="DI1245" s="50" t="str">
        <f t="shared" si="1362"/>
        <v/>
      </c>
      <c r="DJ1245" s="50" t="str">
        <f t="shared" si="1375"/>
        <v/>
      </c>
      <c r="DK1245" s="50" t="str">
        <f t="shared" si="1363"/>
        <v/>
      </c>
      <c r="DL1245" s="50" t="str">
        <f t="shared" si="1364"/>
        <v/>
      </c>
      <c r="DM1245" s="51" t="str">
        <f t="shared" si="1322"/>
        <v>000000000</v>
      </c>
      <c r="DN1245" s="52"/>
      <c r="DO1245" s="53"/>
      <c r="DP1245" s="52"/>
      <c r="DQ1245" s="53" t="str">
        <f t="shared" si="1365"/>
        <v/>
      </c>
      <c r="DR1245" s="52" t="str">
        <f t="shared" si="1348"/>
        <v/>
      </c>
      <c r="DS1245" s="53"/>
      <c r="DT1245" s="52"/>
      <c r="DU1245" s="53"/>
      <c r="DV1245" s="52"/>
      <c r="DW1245" s="99"/>
      <c r="DX1245" s="99"/>
      <c r="EI1245" s="83"/>
      <c r="EJ1245" s="102"/>
      <c r="EK1245" s="102"/>
      <c r="EL1245" s="102"/>
      <c r="EM1245" s="102"/>
      <c r="EN1245" s="102"/>
      <c r="EO1245" s="102"/>
      <c r="EP1245" s="102"/>
      <c r="EQ1245" s="102"/>
      <c r="ER1245" s="102"/>
      <c r="ES1245" s="102"/>
      <c r="ET1245" s="102"/>
      <c r="EU1245" s="102"/>
      <c r="EV1245" s="102"/>
      <c r="FL1245" s="36" t="str">
        <f t="shared" si="1366"/>
        <v/>
      </c>
    </row>
    <row r="1246" spans="1:168" s="36" customFormat="1" ht="49.5" customHeight="1" x14ac:dyDescent="0.35">
      <c r="A1246" s="67"/>
      <c r="B1246" s="39"/>
      <c r="C1246" s="39"/>
      <c r="D1246" s="40"/>
      <c r="E1246" s="41"/>
      <c r="F1246" s="41"/>
      <c r="G1246" s="41"/>
      <c r="H1246" s="41"/>
      <c r="I1246" s="41"/>
      <c r="J1246" s="41"/>
      <c r="K1246" s="41"/>
      <c r="L1246" s="41"/>
      <c r="M1246" s="41"/>
      <c r="N1246" s="41"/>
      <c r="O1246" s="29"/>
      <c r="P1246" s="30"/>
      <c r="Q1246" s="31"/>
      <c r="R1246" s="31"/>
      <c r="S1246" s="32" t="s">
        <v>755</v>
      </c>
      <c r="T1246" s="33"/>
      <c r="U1246" s="33" t="s">
        <v>4106</v>
      </c>
      <c r="V1246" s="33" t="s">
        <v>7478</v>
      </c>
      <c r="W1246" s="33"/>
      <c r="X1246" s="33" t="s">
        <v>4108</v>
      </c>
      <c r="Y1246" s="33" t="s">
        <v>4109</v>
      </c>
      <c r="Z1246" s="33"/>
      <c r="AA1246" s="34" t="s">
        <v>6310</v>
      </c>
      <c r="AB1246" s="34">
        <v>123</v>
      </c>
      <c r="AC1246" s="34" t="s">
        <v>4916</v>
      </c>
      <c r="AD1246" s="34" t="s">
        <v>4112</v>
      </c>
      <c r="AE1246" s="34" t="s">
        <v>4701</v>
      </c>
      <c r="AF1246" s="34" t="s">
        <v>755</v>
      </c>
      <c r="AG1246" s="34" t="s">
        <v>7478</v>
      </c>
      <c r="AH1246" s="34" t="s">
        <v>5732</v>
      </c>
      <c r="AI1246" s="34" t="s">
        <v>5733</v>
      </c>
      <c r="AJ1246" s="34" t="s">
        <v>4106</v>
      </c>
      <c r="AK1246" s="34"/>
      <c r="AL1246" s="34" t="s">
        <v>4106</v>
      </c>
      <c r="AM1246" s="34"/>
      <c r="AN1246" s="34">
        <v>1</v>
      </c>
      <c r="AO1246" s="34"/>
      <c r="AP1246" s="34"/>
      <c r="AQ1246" s="56"/>
      <c r="AR1246" s="56"/>
      <c r="AS1246" s="56"/>
      <c r="AT1246" s="42" t="s">
        <v>4106</v>
      </c>
      <c r="AU1246" s="42" t="s">
        <v>4106</v>
      </c>
      <c r="AV1246" s="42" t="s">
        <v>4106</v>
      </c>
      <c r="AW1246" s="35" t="s">
        <v>7479</v>
      </c>
      <c r="AX1246" s="35" t="s">
        <v>7480</v>
      </c>
      <c r="AY1246" s="35" t="s">
        <v>7481</v>
      </c>
      <c r="AZ1246" s="43" t="str">
        <f t="shared" si="1323"/>
        <v/>
      </c>
      <c r="BA1246" s="44"/>
      <c r="BB1246" s="43" t="str">
        <f t="shared" si="1324"/>
        <v/>
      </c>
      <c r="BC1246" s="45" t="str">
        <f t="shared" si="1325"/>
        <v>X</v>
      </c>
      <c r="BD1246" s="45" t="str">
        <f t="shared" si="1326"/>
        <v/>
      </c>
      <c r="BE1246" s="45" t="s">
        <v>5691</v>
      </c>
      <c r="BF1246" s="45" t="str">
        <f t="shared" si="1318"/>
        <v/>
      </c>
      <c r="BG1246" s="45" t="str">
        <f t="shared" si="1327"/>
        <v/>
      </c>
      <c r="BH1246" s="12" t="str">
        <f t="shared" si="1328"/>
        <v/>
      </c>
      <c r="BI1246" s="43" t="str">
        <f t="shared" si="1329"/>
        <v/>
      </c>
      <c r="BJ1246" s="46" t="str">
        <f t="shared" si="1330"/>
        <v/>
      </c>
      <c r="BK1246" s="46" t="str">
        <f t="shared" si="1331"/>
        <v/>
      </c>
      <c r="BL1246" s="46" t="str">
        <f t="shared" si="1332"/>
        <v/>
      </c>
      <c r="BM1246" s="43" t="str">
        <f t="shared" si="1333"/>
        <v/>
      </c>
      <c r="BN1246" s="43" t="str">
        <f t="shared" si="1334"/>
        <v/>
      </c>
      <c r="BO1246" s="44" t="str">
        <f t="shared" si="1309"/>
        <v/>
      </c>
      <c r="BP1246" s="44" t="str">
        <f t="shared" si="1319"/>
        <v>X</v>
      </c>
      <c r="BQ1246" s="44" t="str">
        <f t="shared" si="1317"/>
        <v/>
      </c>
      <c r="BR1246" s="46" t="str">
        <f t="shared" si="1367"/>
        <v/>
      </c>
      <c r="BS1246" s="47" t="str">
        <f t="shared" si="1368"/>
        <v/>
      </c>
      <c r="BT1246" s="46" t="str">
        <f t="shared" si="1369"/>
        <v/>
      </c>
      <c r="BU1246" s="46" t="str">
        <f t="shared" si="1370"/>
        <v/>
      </c>
      <c r="BV1246" s="73" t="str">
        <f t="shared" si="1349"/>
        <v>X</v>
      </c>
      <c r="BW1246" s="47" t="str">
        <f t="shared" si="1310"/>
        <v/>
      </c>
      <c r="BX1246" s="47" t="str">
        <f t="shared" si="1311"/>
        <v/>
      </c>
      <c r="BY1246" s="13" t="str">
        <f t="shared" si="1312"/>
        <v/>
      </c>
      <c r="BZ1246" s="14" t="str">
        <f t="shared" si="1371"/>
        <v/>
      </c>
      <c r="CA1246" s="48" t="str">
        <f t="shared" si="1372"/>
        <v>X</v>
      </c>
      <c r="CB1246" s="44" t="str">
        <f t="shared" si="1373"/>
        <v/>
      </c>
      <c r="CC1246" s="44" t="str">
        <f t="shared" si="1335"/>
        <v/>
      </c>
      <c r="CD1246" s="44" t="str">
        <f t="shared" si="1320"/>
        <v/>
      </c>
      <c r="CE1246" s="44" t="str">
        <f t="shared" si="1374"/>
        <v/>
      </c>
      <c r="CF1246" s="44" t="str">
        <f t="shared" si="1336"/>
        <v/>
      </c>
      <c r="CG1246" s="44" t="str">
        <f t="shared" si="1337"/>
        <v/>
      </c>
      <c r="CH1246" s="44" t="str">
        <f t="shared" si="1338"/>
        <v/>
      </c>
      <c r="CI1246" s="44" t="str">
        <f t="shared" si="1339"/>
        <v/>
      </c>
      <c r="CJ1246" s="44" t="str">
        <f t="shared" si="1340"/>
        <v/>
      </c>
      <c r="CK1246" s="44" t="str">
        <f t="shared" si="1341"/>
        <v/>
      </c>
      <c r="CL1246" s="44" t="str">
        <f t="shared" si="1342"/>
        <v/>
      </c>
      <c r="CM1246" s="43" t="str">
        <f t="shared" si="1343"/>
        <v/>
      </c>
      <c r="CN1246" s="43" t="str">
        <f t="shared" si="1344"/>
        <v/>
      </c>
      <c r="CO1246" s="43" t="str">
        <f t="shared" si="1345"/>
        <v/>
      </c>
      <c r="CP1246" s="44" t="str">
        <f t="shared" si="1321"/>
        <v/>
      </c>
      <c r="CQ1246" s="44" t="str">
        <f t="shared" si="1346"/>
        <v/>
      </c>
      <c r="CR1246" s="43" t="str">
        <f t="shared" si="1376"/>
        <v/>
      </c>
      <c r="CS1246" s="44">
        <v>0</v>
      </c>
      <c r="CT1246" s="44">
        <v>0</v>
      </c>
      <c r="CU1246" s="44" t="str">
        <f t="shared" si="1350"/>
        <v/>
      </c>
      <c r="CV1246" s="44" t="str">
        <f t="shared" si="1351"/>
        <v/>
      </c>
      <c r="CW1246" s="44" t="str">
        <f t="shared" si="1352"/>
        <v/>
      </c>
      <c r="CX1246" s="44" t="str">
        <f t="shared" si="1353"/>
        <v/>
      </c>
      <c r="CY1246" s="44" t="str">
        <f t="shared" si="1354"/>
        <v/>
      </c>
      <c r="CZ1246" s="44" t="str">
        <f t="shared" si="1355"/>
        <v/>
      </c>
      <c r="DA1246" s="49" t="str">
        <f t="shared" si="1347"/>
        <v/>
      </c>
      <c r="DB1246" s="44" t="str">
        <f t="shared" si="1356"/>
        <v/>
      </c>
      <c r="DC1246" s="44" t="str">
        <f t="shared" si="1357"/>
        <v/>
      </c>
      <c r="DD1246" s="44" t="str">
        <f t="shared" si="1358"/>
        <v/>
      </c>
      <c r="DE1246" s="44" t="str">
        <f t="shared" si="1359"/>
        <v/>
      </c>
      <c r="DF1246" s="44" t="str">
        <f t="shared" si="1360"/>
        <v/>
      </c>
      <c r="DG1246" s="44" t="str">
        <f t="shared" si="1361"/>
        <v/>
      </c>
      <c r="DH1246" s="44" t="str">
        <f t="shared" si="1316"/>
        <v/>
      </c>
      <c r="DI1246" s="50" t="str">
        <f t="shared" si="1362"/>
        <v/>
      </c>
      <c r="DJ1246" s="50" t="str">
        <f t="shared" si="1375"/>
        <v/>
      </c>
      <c r="DK1246" s="50" t="str">
        <f t="shared" si="1363"/>
        <v/>
      </c>
      <c r="DL1246" s="50" t="str">
        <f t="shared" si="1364"/>
        <v/>
      </c>
      <c r="DM1246" s="51" t="str">
        <f t="shared" si="1322"/>
        <v>000000000</v>
      </c>
      <c r="DN1246" s="52"/>
      <c r="DO1246" s="53"/>
      <c r="DP1246" s="52"/>
      <c r="DQ1246" s="53" t="str">
        <f t="shared" si="1365"/>
        <v/>
      </c>
      <c r="DR1246" s="52" t="str">
        <f t="shared" si="1348"/>
        <v/>
      </c>
      <c r="DS1246" s="53"/>
      <c r="DT1246" s="52"/>
      <c r="DU1246" s="53"/>
      <c r="DV1246" s="52"/>
      <c r="DW1246" s="99"/>
      <c r="DX1246" s="99"/>
      <c r="EI1246" s="83"/>
      <c r="EJ1246" s="102"/>
      <c r="EK1246" s="102"/>
      <c r="EL1246" s="102"/>
      <c r="EM1246" s="102"/>
      <c r="EN1246" s="102"/>
      <c r="EO1246" s="102"/>
      <c r="EP1246" s="102"/>
      <c r="EQ1246" s="102"/>
      <c r="ER1246" s="102"/>
      <c r="ES1246" s="102"/>
      <c r="ET1246" s="102"/>
      <c r="EU1246" s="102"/>
      <c r="EV1246" s="102"/>
      <c r="FL1246" s="36" t="str">
        <f t="shared" si="1366"/>
        <v/>
      </c>
    </row>
    <row r="1247" spans="1:168" s="36" customFormat="1" ht="49.5" customHeight="1" x14ac:dyDescent="0.35">
      <c r="A1247" s="67"/>
      <c r="B1247" s="39"/>
      <c r="C1247" s="39"/>
      <c r="D1247" s="40"/>
      <c r="E1247" s="41"/>
      <c r="F1247" s="41"/>
      <c r="G1247" s="41"/>
      <c r="H1247" s="41"/>
      <c r="I1247" s="41"/>
      <c r="J1247" s="41"/>
      <c r="K1247" s="41"/>
      <c r="L1247" s="41"/>
      <c r="M1247" s="41"/>
      <c r="N1247" s="41"/>
      <c r="O1247" s="29"/>
      <c r="P1247" s="30"/>
      <c r="Q1247" s="31"/>
      <c r="R1247" s="31"/>
      <c r="S1247" s="32" t="s">
        <v>755</v>
      </c>
      <c r="T1247" s="33"/>
      <c r="U1247" s="33" t="s">
        <v>5725</v>
      </c>
      <c r="V1247" s="33" t="s">
        <v>7478</v>
      </c>
      <c r="W1247" s="33" t="s">
        <v>2144</v>
      </c>
      <c r="X1247" s="33" t="s">
        <v>4108</v>
      </c>
      <c r="Y1247" s="33" t="s">
        <v>4109</v>
      </c>
      <c r="Z1247" s="33"/>
      <c r="AA1247" s="34" t="s">
        <v>6310</v>
      </c>
      <c r="AB1247" s="34">
        <v>123</v>
      </c>
      <c r="AC1247" s="34" t="s">
        <v>4916</v>
      </c>
      <c r="AD1247" s="34" t="s">
        <v>4112</v>
      </c>
      <c r="AE1247" s="34" t="s">
        <v>4701</v>
      </c>
      <c r="AF1247" s="34" t="s">
        <v>755</v>
      </c>
      <c r="AG1247" s="34" t="s">
        <v>7478</v>
      </c>
      <c r="AH1247" s="34" t="s">
        <v>5732</v>
      </c>
      <c r="AI1247" s="34" t="s">
        <v>5733</v>
      </c>
      <c r="AJ1247" s="34" t="s">
        <v>2970</v>
      </c>
      <c r="AK1247" s="34" t="s">
        <v>2144</v>
      </c>
      <c r="AL1247" s="34" t="s">
        <v>4106</v>
      </c>
      <c r="AM1247" s="34"/>
      <c r="AN1247" s="34">
        <v>1</v>
      </c>
      <c r="AO1247" s="34"/>
      <c r="AP1247" s="34"/>
      <c r="AQ1247" s="56"/>
      <c r="AR1247" s="56"/>
      <c r="AS1247" s="56"/>
      <c r="AT1247" s="42" t="s">
        <v>4106</v>
      </c>
      <c r="AU1247" s="42" t="s">
        <v>4106</v>
      </c>
      <c r="AV1247" s="42" t="s">
        <v>4106</v>
      </c>
      <c r="AW1247" s="35" t="s">
        <v>7479</v>
      </c>
      <c r="AX1247" s="35" t="s">
        <v>7480</v>
      </c>
      <c r="AY1247" s="35" t="s">
        <v>7481</v>
      </c>
      <c r="AZ1247" s="43" t="str">
        <f t="shared" si="1323"/>
        <v/>
      </c>
      <c r="BA1247" s="44"/>
      <c r="BB1247" s="43" t="str">
        <f t="shared" si="1324"/>
        <v/>
      </c>
      <c r="BC1247" s="45" t="str">
        <f t="shared" si="1325"/>
        <v>X</v>
      </c>
      <c r="BD1247" s="45" t="str">
        <f t="shared" si="1326"/>
        <v/>
      </c>
      <c r="BE1247" s="45" t="s">
        <v>5691</v>
      </c>
      <c r="BF1247" s="45" t="str">
        <f t="shared" si="1318"/>
        <v/>
      </c>
      <c r="BG1247" s="45" t="str">
        <f t="shared" si="1327"/>
        <v/>
      </c>
      <c r="BH1247" s="12" t="str">
        <f t="shared" si="1328"/>
        <v/>
      </c>
      <c r="BI1247" s="43" t="str">
        <f t="shared" si="1329"/>
        <v/>
      </c>
      <c r="BJ1247" s="46" t="str">
        <f t="shared" si="1330"/>
        <v/>
      </c>
      <c r="BK1247" s="46" t="str">
        <f t="shared" si="1331"/>
        <v/>
      </c>
      <c r="BL1247" s="46" t="str">
        <f t="shared" si="1332"/>
        <v/>
      </c>
      <c r="BM1247" s="43" t="str">
        <f t="shared" si="1333"/>
        <v/>
      </c>
      <c r="BN1247" s="43" t="str">
        <f t="shared" si="1334"/>
        <v/>
      </c>
      <c r="BO1247" s="44" t="str">
        <f t="shared" si="1309"/>
        <v/>
      </c>
      <c r="BP1247" s="44" t="str">
        <f t="shared" si="1319"/>
        <v>X</v>
      </c>
      <c r="BQ1247" s="44" t="str">
        <f t="shared" si="1317"/>
        <v/>
      </c>
      <c r="BR1247" s="46" t="str">
        <f t="shared" si="1367"/>
        <v/>
      </c>
      <c r="BS1247" s="47" t="str">
        <f t="shared" si="1368"/>
        <v/>
      </c>
      <c r="BT1247" s="46" t="str">
        <f t="shared" si="1369"/>
        <v/>
      </c>
      <c r="BU1247" s="46" t="str">
        <f t="shared" si="1370"/>
        <v/>
      </c>
      <c r="BV1247" s="73" t="str">
        <f t="shared" si="1349"/>
        <v>X</v>
      </c>
      <c r="BW1247" s="47" t="str">
        <f t="shared" si="1310"/>
        <v/>
      </c>
      <c r="BX1247" s="47" t="str">
        <f t="shared" si="1311"/>
        <v/>
      </c>
      <c r="BY1247" s="13" t="str">
        <f t="shared" si="1312"/>
        <v/>
      </c>
      <c r="BZ1247" s="14" t="str">
        <f t="shared" si="1371"/>
        <v/>
      </c>
      <c r="CA1247" s="48" t="str">
        <f t="shared" si="1372"/>
        <v>X</v>
      </c>
      <c r="CB1247" s="44" t="str">
        <f t="shared" si="1373"/>
        <v/>
      </c>
      <c r="CC1247" s="44" t="str">
        <f t="shared" si="1335"/>
        <v/>
      </c>
      <c r="CD1247" s="44" t="str">
        <f t="shared" si="1320"/>
        <v/>
      </c>
      <c r="CE1247" s="44" t="str">
        <f t="shared" si="1374"/>
        <v/>
      </c>
      <c r="CF1247" s="44" t="str">
        <f t="shared" si="1336"/>
        <v/>
      </c>
      <c r="CG1247" s="44" t="str">
        <f t="shared" si="1337"/>
        <v/>
      </c>
      <c r="CH1247" s="44" t="str">
        <f t="shared" si="1338"/>
        <v/>
      </c>
      <c r="CI1247" s="44" t="str">
        <f t="shared" si="1339"/>
        <v/>
      </c>
      <c r="CJ1247" s="44" t="str">
        <f t="shared" si="1340"/>
        <v/>
      </c>
      <c r="CK1247" s="44" t="str">
        <f t="shared" si="1341"/>
        <v/>
      </c>
      <c r="CL1247" s="44" t="str">
        <f t="shared" si="1342"/>
        <v/>
      </c>
      <c r="CM1247" s="43" t="str">
        <f t="shared" si="1343"/>
        <v/>
      </c>
      <c r="CN1247" s="43" t="str">
        <f t="shared" si="1344"/>
        <v/>
      </c>
      <c r="CO1247" s="43" t="str">
        <f t="shared" si="1345"/>
        <v/>
      </c>
      <c r="CP1247" s="44" t="str">
        <f t="shared" si="1321"/>
        <v/>
      </c>
      <c r="CQ1247" s="44" t="str">
        <f t="shared" si="1346"/>
        <v/>
      </c>
      <c r="CR1247" s="43" t="str">
        <f t="shared" si="1376"/>
        <v/>
      </c>
      <c r="CS1247" s="44">
        <v>0</v>
      </c>
      <c r="CT1247" s="44">
        <v>0</v>
      </c>
      <c r="CU1247" s="44" t="str">
        <f t="shared" si="1350"/>
        <v/>
      </c>
      <c r="CV1247" s="44" t="str">
        <f t="shared" si="1351"/>
        <v/>
      </c>
      <c r="CW1247" s="44" t="str">
        <f t="shared" si="1352"/>
        <v/>
      </c>
      <c r="CX1247" s="44" t="str">
        <f t="shared" si="1353"/>
        <v/>
      </c>
      <c r="CY1247" s="44" t="str">
        <f t="shared" si="1354"/>
        <v/>
      </c>
      <c r="CZ1247" s="44" t="str">
        <f t="shared" si="1355"/>
        <v/>
      </c>
      <c r="DA1247" s="49" t="str">
        <f t="shared" si="1347"/>
        <v/>
      </c>
      <c r="DB1247" s="44" t="str">
        <f t="shared" si="1356"/>
        <v/>
      </c>
      <c r="DC1247" s="44" t="str">
        <f t="shared" si="1357"/>
        <v/>
      </c>
      <c r="DD1247" s="44" t="str">
        <f t="shared" si="1358"/>
        <v/>
      </c>
      <c r="DE1247" s="44" t="str">
        <f t="shared" si="1359"/>
        <v/>
      </c>
      <c r="DF1247" s="44" t="str">
        <f t="shared" si="1360"/>
        <v/>
      </c>
      <c r="DG1247" s="44" t="str">
        <f t="shared" si="1361"/>
        <v/>
      </c>
      <c r="DH1247" s="44" t="str">
        <f t="shared" si="1316"/>
        <v/>
      </c>
      <c r="DI1247" s="50" t="str">
        <f t="shared" si="1362"/>
        <v/>
      </c>
      <c r="DJ1247" s="50" t="str">
        <f t="shared" si="1375"/>
        <v/>
      </c>
      <c r="DK1247" s="50" t="str">
        <f t="shared" si="1363"/>
        <v/>
      </c>
      <c r="DL1247" s="50" t="str">
        <f t="shared" si="1364"/>
        <v/>
      </c>
      <c r="DM1247" s="51" t="str">
        <f t="shared" si="1322"/>
        <v>000000000</v>
      </c>
      <c r="DN1247" s="52"/>
      <c r="DO1247" s="53"/>
      <c r="DP1247" s="52"/>
      <c r="DQ1247" s="53" t="str">
        <f t="shared" si="1365"/>
        <v/>
      </c>
      <c r="DR1247" s="52" t="str">
        <f t="shared" si="1348"/>
        <v/>
      </c>
      <c r="DS1247" s="53"/>
      <c r="DT1247" s="52"/>
      <c r="DU1247" s="53"/>
      <c r="DV1247" s="52"/>
      <c r="DW1247" s="99"/>
      <c r="DX1247" s="99"/>
      <c r="EI1247" s="83"/>
      <c r="EJ1247" s="102"/>
      <c r="EK1247" s="102"/>
      <c r="EL1247" s="102"/>
      <c r="EM1247" s="102"/>
      <c r="EN1247" s="102"/>
      <c r="EO1247" s="102"/>
      <c r="EP1247" s="102"/>
      <c r="EQ1247" s="102"/>
      <c r="ER1247" s="102"/>
      <c r="ES1247" s="102"/>
      <c r="ET1247" s="102"/>
      <c r="EU1247" s="102"/>
      <c r="EV1247" s="102"/>
      <c r="FL1247" s="36" t="str">
        <f t="shared" si="1366"/>
        <v/>
      </c>
    </row>
    <row r="1248" spans="1:168" s="36" customFormat="1" ht="49.5" customHeight="1" x14ac:dyDescent="0.35">
      <c r="A1248" s="67"/>
      <c r="B1248" s="39"/>
      <c r="C1248" s="39"/>
      <c r="D1248" s="40"/>
      <c r="E1248" s="41"/>
      <c r="F1248" s="41"/>
      <c r="G1248" s="41"/>
      <c r="H1248" s="41"/>
      <c r="I1248" s="41"/>
      <c r="J1248" s="41"/>
      <c r="K1248" s="41"/>
      <c r="L1248" s="41"/>
      <c r="M1248" s="41"/>
      <c r="N1248" s="41"/>
      <c r="O1248" s="29"/>
      <c r="P1248" s="30"/>
      <c r="Q1248" s="31"/>
      <c r="R1248" s="31"/>
      <c r="S1248" s="32" t="s">
        <v>756</v>
      </c>
      <c r="T1248" s="33"/>
      <c r="U1248" s="33" t="s">
        <v>4106</v>
      </c>
      <c r="V1248" s="33" t="s">
        <v>7482</v>
      </c>
      <c r="W1248" s="33"/>
      <c r="X1248" s="33" t="s">
        <v>4108</v>
      </c>
      <c r="Y1248" s="33" t="s">
        <v>4109</v>
      </c>
      <c r="Z1248" s="33"/>
      <c r="AA1248" s="34" t="s">
        <v>6310</v>
      </c>
      <c r="AB1248" s="34">
        <v>123</v>
      </c>
      <c r="AC1248" s="34" t="s">
        <v>4916</v>
      </c>
      <c r="AD1248" s="34" t="s">
        <v>4112</v>
      </c>
      <c r="AE1248" s="34" t="s">
        <v>4701</v>
      </c>
      <c r="AF1248" s="34" t="s">
        <v>756</v>
      </c>
      <c r="AG1248" s="34" t="s">
        <v>7482</v>
      </c>
      <c r="AH1248" s="34" t="s">
        <v>5732</v>
      </c>
      <c r="AI1248" s="34" t="s">
        <v>5733</v>
      </c>
      <c r="AJ1248" s="34" t="s">
        <v>4106</v>
      </c>
      <c r="AK1248" s="34"/>
      <c r="AL1248" s="34" t="s">
        <v>4106</v>
      </c>
      <c r="AM1248" s="34"/>
      <c r="AN1248" s="34">
        <v>1</v>
      </c>
      <c r="AO1248" s="34"/>
      <c r="AP1248" s="34"/>
      <c r="AQ1248" s="56"/>
      <c r="AR1248" s="56"/>
      <c r="AS1248" s="56"/>
      <c r="AT1248" s="42" t="s">
        <v>4106</v>
      </c>
      <c r="AU1248" s="42" t="s">
        <v>4106</v>
      </c>
      <c r="AV1248" s="42" t="s">
        <v>4106</v>
      </c>
      <c r="AW1248" s="35" t="s">
        <v>7467</v>
      </c>
      <c r="AX1248" s="35" t="s">
        <v>7483</v>
      </c>
      <c r="AY1248" s="35" t="s">
        <v>7484</v>
      </c>
      <c r="AZ1248" s="43" t="str">
        <f t="shared" si="1323"/>
        <v/>
      </c>
      <c r="BA1248" s="44"/>
      <c r="BB1248" s="43" t="str">
        <f t="shared" si="1324"/>
        <v/>
      </c>
      <c r="BC1248" s="45" t="str">
        <f t="shared" si="1325"/>
        <v>X</v>
      </c>
      <c r="BD1248" s="45" t="str">
        <f t="shared" si="1326"/>
        <v/>
      </c>
      <c r="BE1248" s="45" t="s">
        <v>5691</v>
      </c>
      <c r="BF1248" s="45" t="str">
        <f t="shared" si="1318"/>
        <v/>
      </c>
      <c r="BG1248" s="45" t="str">
        <f t="shared" si="1327"/>
        <v/>
      </c>
      <c r="BH1248" s="12" t="str">
        <f t="shared" si="1328"/>
        <v/>
      </c>
      <c r="BI1248" s="43" t="str">
        <f t="shared" si="1329"/>
        <v/>
      </c>
      <c r="BJ1248" s="46" t="str">
        <f t="shared" si="1330"/>
        <v/>
      </c>
      <c r="BK1248" s="46" t="str">
        <f t="shared" si="1331"/>
        <v/>
      </c>
      <c r="BL1248" s="46" t="str">
        <f t="shared" si="1332"/>
        <v/>
      </c>
      <c r="BM1248" s="43" t="str">
        <f t="shared" si="1333"/>
        <v/>
      </c>
      <c r="BN1248" s="43" t="str">
        <f t="shared" si="1334"/>
        <v/>
      </c>
      <c r="BO1248" s="44" t="str">
        <f t="shared" si="1309"/>
        <v/>
      </c>
      <c r="BP1248" s="44" t="str">
        <f t="shared" si="1319"/>
        <v>X</v>
      </c>
      <c r="BQ1248" s="44" t="str">
        <f t="shared" si="1317"/>
        <v/>
      </c>
      <c r="BR1248" s="46" t="str">
        <f t="shared" si="1367"/>
        <v/>
      </c>
      <c r="BS1248" s="47" t="str">
        <f t="shared" si="1368"/>
        <v/>
      </c>
      <c r="BT1248" s="46" t="str">
        <f t="shared" si="1369"/>
        <v/>
      </c>
      <c r="BU1248" s="46" t="str">
        <f t="shared" si="1370"/>
        <v/>
      </c>
      <c r="BV1248" s="73" t="str">
        <f t="shared" si="1349"/>
        <v>X</v>
      </c>
      <c r="BW1248" s="47" t="str">
        <f t="shared" si="1310"/>
        <v/>
      </c>
      <c r="BX1248" s="47" t="str">
        <f t="shared" si="1311"/>
        <v/>
      </c>
      <c r="BY1248" s="13" t="str">
        <f t="shared" si="1312"/>
        <v/>
      </c>
      <c r="BZ1248" s="14" t="str">
        <f t="shared" si="1371"/>
        <v/>
      </c>
      <c r="CA1248" s="48" t="str">
        <f t="shared" si="1372"/>
        <v>X</v>
      </c>
      <c r="CB1248" s="44" t="str">
        <f t="shared" si="1373"/>
        <v/>
      </c>
      <c r="CC1248" s="44" t="str">
        <f t="shared" si="1335"/>
        <v/>
      </c>
      <c r="CD1248" s="44" t="str">
        <f t="shared" si="1320"/>
        <v/>
      </c>
      <c r="CE1248" s="44" t="str">
        <f t="shared" si="1374"/>
        <v/>
      </c>
      <c r="CF1248" s="44" t="str">
        <f t="shared" si="1336"/>
        <v/>
      </c>
      <c r="CG1248" s="44" t="str">
        <f t="shared" si="1337"/>
        <v/>
      </c>
      <c r="CH1248" s="44" t="str">
        <f t="shared" si="1338"/>
        <v/>
      </c>
      <c r="CI1248" s="44" t="str">
        <f t="shared" si="1339"/>
        <v/>
      </c>
      <c r="CJ1248" s="44" t="str">
        <f t="shared" si="1340"/>
        <v/>
      </c>
      <c r="CK1248" s="44" t="str">
        <f t="shared" si="1341"/>
        <v/>
      </c>
      <c r="CL1248" s="44" t="str">
        <f t="shared" si="1342"/>
        <v/>
      </c>
      <c r="CM1248" s="43" t="str">
        <f t="shared" si="1343"/>
        <v/>
      </c>
      <c r="CN1248" s="43" t="str">
        <f t="shared" si="1344"/>
        <v/>
      </c>
      <c r="CO1248" s="43" t="str">
        <f t="shared" si="1345"/>
        <v/>
      </c>
      <c r="CP1248" s="44" t="str">
        <f t="shared" si="1321"/>
        <v/>
      </c>
      <c r="CQ1248" s="44" t="str">
        <f t="shared" si="1346"/>
        <v/>
      </c>
      <c r="CR1248" s="43" t="str">
        <f t="shared" si="1376"/>
        <v/>
      </c>
      <c r="CS1248" s="44">
        <v>0</v>
      </c>
      <c r="CT1248" s="44">
        <v>0</v>
      </c>
      <c r="CU1248" s="44" t="str">
        <f t="shared" si="1350"/>
        <v/>
      </c>
      <c r="CV1248" s="44" t="str">
        <f t="shared" si="1351"/>
        <v/>
      </c>
      <c r="CW1248" s="44" t="str">
        <f t="shared" si="1352"/>
        <v/>
      </c>
      <c r="CX1248" s="44" t="str">
        <f t="shared" si="1353"/>
        <v/>
      </c>
      <c r="CY1248" s="44" t="str">
        <f t="shared" si="1354"/>
        <v/>
      </c>
      <c r="CZ1248" s="44" t="str">
        <f t="shared" si="1355"/>
        <v/>
      </c>
      <c r="DA1248" s="49" t="str">
        <f t="shared" si="1347"/>
        <v/>
      </c>
      <c r="DB1248" s="44" t="str">
        <f t="shared" si="1356"/>
        <v/>
      </c>
      <c r="DC1248" s="44" t="str">
        <f t="shared" si="1357"/>
        <v/>
      </c>
      <c r="DD1248" s="44" t="str">
        <f t="shared" si="1358"/>
        <v/>
      </c>
      <c r="DE1248" s="44" t="str">
        <f t="shared" si="1359"/>
        <v/>
      </c>
      <c r="DF1248" s="44" t="str">
        <f t="shared" si="1360"/>
        <v/>
      </c>
      <c r="DG1248" s="44" t="str">
        <f t="shared" si="1361"/>
        <v/>
      </c>
      <c r="DH1248" s="44" t="str">
        <f t="shared" si="1316"/>
        <v/>
      </c>
      <c r="DI1248" s="50" t="str">
        <f t="shared" si="1362"/>
        <v/>
      </c>
      <c r="DJ1248" s="50" t="str">
        <f t="shared" si="1375"/>
        <v/>
      </c>
      <c r="DK1248" s="50" t="str">
        <f t="shared" si="1363"/>
        <v/>
      </c>
      <c r="DL1248" s="50" t="str">
        <f t="shared" si="1364"/>
        <v/>
      </c>
      <c r="DM1248" s="51" t="str">
        <f t="shared" si="1322"/>
        <v>000000000</v>
      </c>
      <c r="DN1248" s="52"/>
      <c r="DO1248" s="53"/>
      <c r="DP1248" s="52"/>
      <c r="DQ1248" s="53" t="str">
        <f t="shared" si="1365"/>
        <v/>
      </c>
      <c r="DR1248" s="52" t="str">
        <f t="shared" si="1348"/>
        <v/>
      </c>
      <c r="DS1248" s="53"/>
      <c r="DT1248" s="52"/>
      <c r="DU1248" s="53"/>
      <c r="DV1248" s="52"/>
      <c r="DW1248" s="99"/>
      <c r="DX1248" s="99"/>
      <c r="EI1248" s="83"/>
      <c r="EJ1248" s="102"/>
      <c r="EK1248" s="102"/>
      <c r="EL1248" s="102"/>
      <c r="EM1248" s="102"/>
      <c r="EN1248" s="102"/>
      <c r="EO1248" s="102"/>
      <c r="EP1248" s="102"/>
      <c r="EQ1248" s="102"/>
      <c r="ER1248" s="102"/>
      <c r="ES1248" s="102"/>
      <c r="ET1248" s="102"/>
      <c r="EU1248" s="102"/>
      <c r="EV1248" s="102"/>
      <c r="FL1248" s="36" t="str">
        <f t="shared" si="1366"/>
        <v/>
      </c>
    </row>
    <row r="1249" spans="1:168" s="36" customFormat="1" ht="49.5" customHeight="1" x14ac:dyDescent="0.35">
      <c r="A1249" s="67"/>
      <c r="B1249" s="39"/>
      <c r="C1249" s="39"/>
      <c r="D1249" s="40"/>
      <c r="E1249" s="41"/>
      <c r="F1249" s="41"/>
      <c r="G1249" s="41"/>
      <c r="H1249" s="41"/>
      <c r="I1249" s="41"/>
      <c r="J1249" s="41"/>
      <c r="K1249" s="41"/>
      <c r="L1249" s="41"/>
      <c r="M1249" s="41"/>
      <c r="N1249" s="41"/>
      <c r="O1249" s="29"/>
      <c r="P1249" s="30"/>
      <c r="Q1249" s="31"/>
      <c r="R1249" s="31"/>
      <c r="S1249" s="32" t="s">
        <v>756</v>
      </c>
      <c r="T1249" s="33"/>
      <c r="U1249" s="33" t="s">
        <v>5725</v>
      </c>
      <c r="V1249" s="33" t="s">
        <v>7482</v>
      </c>
      <c r="W1249" s="33" t="s">
        <v>2144</v>
      </c>
      <c r="X1249" s="33" t="s">
        <v>4108</v>
      </c>
      <c r="Y1249" s="33" t="s">
        <v>4109</v>
      </c>
      <c r="Z1249" s="33"/>
      <c r="AA1249" s="34" t="s">
        <v>6310</v>
      </c>
      <c r="AB1249" s="34">
        <v>123</v>
      </c>
      <c r="AC1249" s="34" t="s">
        <v>4916</v>
      </c>
      <c r="AD1249" s="34" t="s">
        <v>4112</v>
      </c>
      <c r="AE1249" s="34" t="s">
        <v>4701</v>
      </c>
      <c r="AF1249" s="34" t="s">
        <v>756</v>
      </c>
      <c r="AG1249" s="34" t="s">
        <v>7482</v>
      </c>
      <c r="AH1249" s="34" t="s">
        <v>5732</v>
      </c>
      <c r="AI1249" s="34" t="s">
        <v>5733</v>
      </c>
      <c r="AJ1249" s="34" t="s">
        <v>2970</v>
      </c>
      <c r="AK1249" s="34" t="s">
        <v>2144</v>
      </c>
      <c r="AL1249" s="34" t="s">
        <v>4106</v>
      </c>
      <c r="AM1249" s="34"/>
      <c r="AN1249" s="34">
        <v>1</v>
      </c>
      <c r="AO1249" s="34"/>
      <c r="AP1249" s="34"/>
      <c r="AQ1249" s="56"/>
      <c r="AR1249" s="56"/>
      <c r="AS1249" s="56"/>
      <c r="AT1249" s="42" t="s">
        <v>4106</v>
      </c>
      <c r="AU1249" s="42" t="s">
        <v>4106</v>
      </c>
      <c r="AV1249" s="42" t="s">
        <v>4106</v>
      </c>
      <c r="AW1249" s="35" t="s">
        <v>7467</v>
      </c>
      <c r="AX1249" s="35" t="s">
        <v>7483</v>
      </c>
      <c r="AY1249" s="35" t="s">
        <v>7484</v>
      </c>
      <c r="AZ1249" s="43" t="str">
        <f t="shared" si="1323"/>
        <v/>
      </c>
      <c r="BA1249" s="44"/>
      <c r="BB1249" s="43" t="str">
        <f t="shared" si="1324"/>
        <v/>
      </c>
      <c r="BC1249" s="45" t="str">
        <f t="shared" si="1325"/>
        <v>X</v>
      </c>
      <c r="BD1249" s="45" t="str">
        <f t="shared" si="1326"/>
        <v/>
      </c>
      <c r="BE1249" s="45" t="s">
        <v>5691</v>
      </c>
      <c r="BF1249" s="45" t="str">
        <f t="shared" si="1318"/>
        <v/>
      </c>
      <c r="BG1249" s="45" t="str">
        <f t="shared" si="1327"/>
        <v/>
      </c>
      <c r="BH1249" s="12" t="str">
        <f t="shared" si="1328"/>
        <v/>
      </c>
      <c r="BI1249" s="43" t="str">
        <f t="shared" si="1329"/>
        <v/>
      </c>
      <c r="BJ1249" s="46" t="str">
        <f t="shared" si="1330"/>
        <v/>
      </c>
      <c r="BK1249" s="46" t="str">
        <f t="shared" si="1331"/>
        <v/>
      </c>
      <c r="BL1249" s="46" t="str">
        <f t="shared" si="1332"/>
        <v/>
      </c>
      <c r="BM1249" s="43" t="str">
        <f t="shared" si="1333"/>
        <v/>
      </c>
      <c r="BN1249" s="43" t="str">
        <f t="shared" si="1334"/>
        <v/>
      </c>
      <c r="BO1249" s="44" t="str">
        <f t="shared" si="1309"/>
        <v/>
      </c>
      <c r="BP1249" s="44" t="str">
        <f t="shared" si="1319"/>
        <v>X</v>
      </c>
      <c r="BQ1249" s="44" t="str">
        <f t="shared" si="1317"/>
        <v/>
      </c>
      <c r="BR1249" s="46" t="str">
        <f t="shared" si="1367"/>
        <v/>
      </c>
      <c r="BS1249" s="47" t="str">
        <f t="shared" si="1368"/>
        <v/>
      </c>
      <c r="BT1249" s="46" t="str">
        <f t="shared" si="1369"/>
        <v/>
      </c>
      <c r="BU1249" s="46" t="str">
        <f t="shared" si="1370"/>
        <v/>
      </c>
      <c r="BV1249" s="73" t="str">
        <f t="shared" si="1349"/>
        <v>X</v>
      </c>
      <c r="BW1249" s="47" t="str">
        <f t="shared" si="1310"/>
        <v/>
      </c>
      <c r="BX1249" s="47" t="str">
        <f t="shared" si="1311"/>
        <v/>
      </c>
      <c r="BY1249" s="13" t="str">
        <f t="shared" si="1312"/>
        <v/>
      </c>
      <c r="BZ1249" s="14" t="str">
        <f t="shared" si="1371"/>
        <v/>
      </c>
      <c r="CA1249" s="48" t="str">
        <f t="shared" si="1372"/>
        <v>X</v>
      </c>
      <c r="CB1249" s="44" t="str">
        <f t="shared" si="1373"/>
        <v/>
      </c>
      <c r="CC1249" s="44" t="str">
        <f t="shared" si="1335"/>
        <v/>
      </c>
      <c r="CD1249" s="44" t="str">
        <f t="shared" si="1320"/>
        <v/>
      </c>
      <c r="CE1249" s="44" t="str">
        <f t="shared" si="1374"/>
        <v/>
      </c>
      <c r="CF1249" s="44" t="str">
        <f t="shared" si="1336"/>
        <v/>
      </c>
      <c r="CG1249" s="44" t="str">
        <f t="shared" si="1337"/>
        <v/>
      </c>
      <c r="CH1249" s="44" t="str">
        <f t="shared" si="1338"/>
        <v/>
      </c>
      <c r="CI1249" s="44" t="str">
        <f t="shared" si="1339"/>
        <v/>
      </c>
      <c r="CJ1249" s="44" t="str">
        <f t="shared" si="1340"/>
        <v/>
      </c>
      <c r="CK1249" s="44" t="str">
        <f t="shared" si="1341"/>
        <v/>
      </c>
      <c r="CL1249" s="44" t="str">
        <f t="shared" si="1342"/>
        <v/>
      </c>
      <c r="CM1249" s="43" t="str">
        <f t="shared" si="1343"/>
        <v/>
      </c>
      <c r="CN1249" s="43" t="str">
        <f t="shared" si="1344"/>
        <v/>
      </c>
      <c r="CO1249" s="43" t="str">
        <f t="shared" si="1345"/>
        <v/>
      </c>
      <c r="CP1249" s="44" t="str">
        <f t="shared" si="1321"/>
        <v/>
      </c>
      <c r="CQ1249" s="44" t="str">
        <f t="shared" si="1346"/>
        <v/>
      </c>
      <c r="CR1249" s="43" t="str">
        <f t="shared" si="1376"/>
        <v/>
      </c>
      <c r="CS1249" s="44">
        <v>0</v>
      </c>
      <c r="CT1249" s="44">
        <v>0</v>
      </c>
      <c r="CU1249" s="44" t="str">
        <f t="shared" si="1350"/>
        <v/>
      </c>
      <c r="CV1249" s="44" t="str">
        <f t="shared" si="1351"/>
        <v/>
      </c>
      <c r="CW1249" s="44" t="str">
        <f t="shared" si="1352"/>
        <v/>
      </c>
      <c r="CX1249" s="44" t="str">
        <f t="shared" si="1353"/>
        <v/>
      </c>
      <c r="CY1249" s="44" t="str">
        <f t="shared" si="1354"/>
        <v/>
      </c>
      <c r="CZ1249" s="44" t="str">
        <f t="shared" si="1355"/>
        <v/>
      </c>
      <c r="DA1249" s="49" t="str">
        <f t="shared" si="1347"/>
        <v/>
      </c>
      <c r="DB1249" s="44" t="str">
        <f t="shared" si="1356"/>
        <v/>
      </c>
      <c r="DC1249" s="44" t="str">
        <f t="shared" si="1357"/>
        <v/>
      </c>
      <c r="DD1249" s="44" t="str">
        <f t="shared" si="1358"/>
        <v/>
      </c>
      <c r="DE1249" s="44" t="str">
        <f t="shared" si="1359"/>
        <v/>
      </c>
      <c r="DF1249" s="44" t="str">
        <f t="shared" si="1360"/>
        <v/>
      </c>
      <c r="DG1249" s="44" t="str">
        <f t="shared" si="1361"/>
        <v/>
      </c>
      <c r="DH1249" s="44" t="str">
        <f t="shared" si="1316"/>
        <v/>
      </c>
      <c r="DI1249" s="50" t="str">
        <f t="shared" si="1362"/>
        <v/>
      </c>
      <c r="DJ1249" s="50" t="str">
        <f t="shared" si="1375"/>
        <v/>
      </c>
      <c r="DK1249" s="50" t="str">
        <f t="shared" si="1363"/>
        <v/>
      </c>
      <c r="DL1249" s="50" t="str">
        <f t="shared" si="1364"/>
        <v/>
      </c>
      <c r="DM1249" s="51" t="str">
        <f t="shared" si="1322"/>
        <v>000000000</v>
      </c>
      <c r="DN1249" s="52"/>
      <c r="DO1249" s="53"/>
      <c r="DP1249" s="52"/>
      <c r="DQ1249" s="53" t="str">
        <f t="shared" si="1365"/>
        <v/>
      </c>
      <c r="DR1249" s="52" t="str">
        <f t="shared" si="1348"/>
        <v/>
      </c>
      <c r="DS1249" s="53"/>
      <c r="DT1249" s="52"/>
      <c r="DU1249" s="53"/>
      <c r="DV1249" s="52"/>
      <c r="DW1249" s="99"/>
      <c r="DX1249" s="99"/>
      <c r="EI1249" s="83"/>
      <c r="EJ1249" s="102"/>
      <c r="EK1249" s="102"/>
      <c r="EL1249" s="102"/>
      <c r="EM1249" s="102"/>
      <c r="EN1249" s="102"/>
      <c r="EO1249" s="102"/>
      <c r="EP1249" s="102"/>
      <c r="EQ1249" s="102"/>
      <c r="ER1249" s="102"/>
      <c r="ES1249" s="102"/>
      <c r="ET1249" s="102"/>
      <c r="EU1249" s="102"/>
      <c r="EV1249" s="102"/>
      <c r="FL1249" s="36" t="str">
        <f t="shared" si="1366"/>
        <v/>
      </c>
    </row>
    <row r="1250" spans="1:168" s="36" customFormat="1" ht="49.5" customHeight="1" x14ac:dyDescent="0.35">
      <c r="A1250" s="67"/>
      <c r="B1250" s="39"/>
      <c r="C1250" s="39"/>
      <c r="D1250" s="40"/>
      <c r="E1250" s="41"/>
      <c r="F1250" s="41"/>
      <c r="G1250" s="41"/>
      <c r="H1250" s="41"/>
      <c r="I1250" s="41"/>
      <c r="J1250" s="41"/>
      <c r="K1250" s="41"/>
      <c r="L1250" s="41"/>
      <c r="M1250" s="41"/>
      <c r="N1250" s="41"/>
      <c r="O1250" s="29"/>
      <c r="P1250" s="30"/>
      <c r="Q1250" s="31"/>
      <c r="R1250" s="31"/>
      <c r="S1250" s="32" t="s">
        <v>758</v>
      </c>
      <c r="T1250" s="33"/>
      <c r="U1250" s="33" t="s">
        <v>4106</v>
      </c>
      <c r="V1250" s="33" t="s">
        <v>7485</v>
      </c>
      <c r="W1250" s="33"/>
      <c r="X1250" s="33" t="s">
        <v>4108</v>
      </c>
      <c r="Y1250" s="33" t="s">
        <v>4109</v>
      </c>
      <c r="Z1250" s="33"/>
      <c r="AA1250" s="34" t="s">
        <v>6310</v>
      </c>
      <c r="AB1250" s="34">
        <v>123</v>
      </c>
      <c r="AC1250" s="34" t="s">
        <v>4916</v>
      </c>
      <c r="AD1250" s="34" t="s">
        <v>4112</v>
      </c>
      <c r="AE1250" s="34" t="s">
        <v>4701</v>
      </c>
      <c r="AF1250" s="34" t="s">
        <v>758</v>
      </c>
      <c r="AG1250" s="34" t="s">
        <v>7485</v>
      </c>
      <c r="AH1250" s="34" t="s">
        <v>5732</v>
      </c>
      <c r="AI1250" s="34" t="s">
        <v>5733</v>
      </c>
      <c r="AJ1250" s="34" t="s">
        <v>4106</v>
      </c>
      <c r="AK1250" s="34"/>
      <c r="AL1250" s="34" t="s">
        <v>4106</v>
      </c>
      <c r="AM1250" s="34"/>
      <c r="AN1250" s="34">
        <v>1</v>
      </c>
      <c r="AO1250" s="34"/>
      <c r="AP1250" s="34"/>
      <c r="AQ1250" s="56"/>
      <c r="AR1250" s="56"/>
      <c r="AS1250" s="56"/>
      <c r="AT1250" s="42" t="s">
        <v>4106</v>
      </c>
      <c r="AU1250" s="42" t="s">
        <v>4106</v>
      </c>
      <c r="AV1250" s="42" t="s">
        <v>4106</v>
      </c>
      <c r="AW1250" s="35" t="s">
        <v>7486</v>
      </c>
      <c r="AX1250" s="35" t="s">
        <v>7487</v>
      </c>
      <c r="AY1250" s="35" t="s">
        <v>7488</v>
      </c>
      <c r="AZ1250" s="43" t="str">
        <f t="shared" si="1323"/>
        <v/>
      </c>
      <c r="BA1250" s="44"/>
      <c r="BB1250" s="43" t="str">
        <f t="shared" si="1324"/>
        <v/>
      </c>
      <c r="BC1250" s="45" t="str">
        <f t="shared" si="1325"/>
        <v>X</v>
      </c>
      <c r="BD1250" s="45" t="str">
        <f t="shared" si="1326"/>
        <v/>
      </c>
      <c r="BE1250" s="45" t="s">
        <v>5691</v>
      </c>
      <c r="BF1250" s="45" t="str">
        <f t="shared" si="1318"/>
        <v/>
      </c>
      <c r="BG1250" s="45" t="str">
        <f t="shared" si="1327"/>
        <v/>
      </c>
      <c r="BH1250" s="12" t="str">
        <f t="shared" si="1328"/>
        <v/>
      </c>
      <c r="BI1250" s="43" t="str">
        <f t="shared" si="1329"/>
        <v/>
      </c>
      <c r="BJ1250" s="46" t="str">
        <f t="shared" si="1330"/>
        <v/>
      </c>
      <c r="BK1250" s="46" t="str">
        <f t="shared" si="1331"/>
        <v/>
      </c>
      <c r="BL1250" s="46" t="str">
        <f t="shared" si="1332"/>
        <v/>
      </c>
      <c r="BM1250" s="43" t="str">
        <f t="shared" si="1333"/>
        <v/>
      </c>
      <c r="BN1250" s="43" t="str">
        <f t="shared" si="1334"/>
        <v/>
      </c>
      <c r="BO1250" s="44" t="str">
        <f t="shared" si="1309"/>
        <v/>
      </c>
      <c r="BP1250" s="44" t="str">
        <f t="shared" si="1319"/>
        <v>X</v>
      </c>
      <c r="BQ1250" s="44" t="str">
        <f t="shared" si="1317"/>
        <v/>
      </c>
      <c r="BR1250" s="46" t="str">
        <f t="shared" si="1367"/>
        <v/>
      </c>
      <c r="BS1250" s="47" t="str">
        <f t="shared" si="1368"/>
        <v/>
      </c>
      <c r="BT1250" s="46" t="str">
        <f t="shared" si="1369"/>
        <v/>
      </c>
      <c r="BU1250" s="46" t="str">
        <f t="shared" si="1370"/>
        <v/>
      </c>
      <c r="BV1250" s="73" t="str">
        <f t="shared" si="1349"/>
        <v>X</v>
      </c>
      <c r="BW1250" s="47" t="str">
        <f t="shared" si="1310"/>
        <v/>
      </c>
      <c r="BX1250" s="47" t="str">
        <f t="shared" si="1311"/>
        <v/>
      </c>
      <c r="BY1250" s="13" t="str">
        <f t="shared" si="1312"/>
        <v/>
      </c>
      <c r="BZ1250" s="14" t="str">
        <f t="shared" si="1371"/>
        <v/>
      </c>
      <c r="CA1250" s="48" t="str">
        <f t="shared" si="1372"/>
        <v>X</v>
      </c>
      <c r="CB1250" s="44" t="str">
        <f t="shared" si="1373"/>
        <v/>
      </c>
      <c r="CC1250" s="44" t="str">
        <f t="shared" si="1335"/>
        <v/>
      </c>
      <c r="CD1250" s="44" t="str">
        <f t="shared" si="1320"/>
        <v/>
      </c>
      <c r="CE1250" s="44" t="str">
        <f t="shared" si="1374"/>
        <v/>
      </c>
      <c r="CF1250" s="44" t="str">
        <f t="shared" si="1336"/>
        <v/>
      </c>
      <c r="CG1250" s="44" t="str">
        <f t="shared" si="1337"/>
        <v/>
      </c>
      <c r="CH1250" s="44" t="str">
        <f t="shared" si="1338"/>
        <v/>
      </c>
      <c r="CI1250" s="44" t="str">
        <f t="shared" si="1339"/>
        <v/>
      </c>
      <c r="CJ1250" s="44" t="str">
        <f t="shared" si="1340"/>
        <v/>
      </c>
      <c r="CK1250" s="44" t="str">
        <f t="shared" si="1341"/>
        <v/>
      </c>
      <c r="CL1250" s="44" t="str">
        <f t="shared" si="1342"/>
        <v/>
      </c>
      <c r="CM1250" s="43" t="str">
        <f t="shared" si="1343"/>
        <v/>
      </c>
      <c r="CN1250" s="43" t="str">
        <f t="shared" si="1344"/>
        <v/>
      </c>
      <c r="CO1250" s="43" t="str">
        <f t="shared" si="1345"/>
        <v/>
      </c>
      <c r="CP1250" s="44" t="str">
        <f t="shared" si="1321"/>
        <v/>
      </c>
      <c r="CQ1250" s="44" t="str">
        <f t="shared" si="1346"/>
        <v/>
      </c>
      <c r="CR1250" s="43" t="str">
        <f t="shared" si="1376"/>
        <v/>
      </c>
      <c r="CS1250" s="44">
        <v>0</v>
      </c>
      <c r="CT1250" s="44">
        <v>0</v>
      </c>
      <c r="CU1250" s="44" t="str">
        <f t="shared" si="1350"/>
        <v/>
      </c>
      <c r="CV1250" s="44" t="str">
        <f t="shared" si="1351"/>
        <v/>
      </c>
      <c r="CW1250" s="44" t="str">
        <f t="shared" si="1352"/>
        <v/>
      </c>
      <c r="CX1250" s="44" t="str">
        <f t="shared" si="1353"/>
        <v/>
      </c>
      <c r="CY1250" s="44" t="str">
        <f t="shared" si="1354"/>
        <v/>
      </c>
      <c r="CZ1250" s="44" t="str">
        <f t="shared" si="1355"/>
        <v/>
      </c>
      <c r="DA1250" s="49" t="str">
        <f t="shared" si="1347"/>
        <v/>
      </c>
      <c r="DB1250" s="44" t="str">
        <f t="shared" si="1356"/>
        <v/>
      </c>
      <c r="DC1250" s="44" t="str">
        <f t="shared" si="1357"/>
        <v/>
      </c>
      <c r="DD1250" s="44" t="str">
        <f t="shared" si="1358"/>
        <v/>
      </c>
      <c r="DE1250" s="44" t="str">
        <f t="shared" si="1359"/>
        <v/>
      </c>
      <c r="DF1250" s="44" t="str">
        <f t="shared" si="1360"/>
        <v/>
      </c>
      <c r="DG1250" s="44" t="str">
        <f t="shared" si="1361"/>
        <v/>
      </c>
      <c r="DH1250" s="44" t="str">
        <f t="shared" si="1316"/>
        <v/>
      </c>
      <c r="DI1250" s="50" t="str">
        <f t="shared" si="1362"/>
        <v/>
      </c>
      <c r="DJ1250" s="50" t="str">
        <f t="shared" si="1375"/>
        <v/>
      </c>
      <c r="DK1250" s="50" t="str">
        <f t="shared" si="1363"/>
        <v/>
      </c>
      <c r="DL1250" s="50" t="str">
        <f t="shared" si="1364"/>
        <v/>
      </c>
      <c r="DM1250" s="51" t="str">
        <f t="shared" si="1322"/>
        <v>000000000</v>
      </c>
      <c r="DN1250" s="52"/>
      <c r="DO1250" s="53"/>
      <c r="DP1250" s="52"/>
      <c r="DQ1250" s="53" t="str">
        <f t="shared" si="1365"/>
        <v/>
      </c>
      <c r="DR1250" s="52" t="str">
        <f t="shared" si="1348"/>
        <v/>
      </c>
      <c r="DS1250" s="53"/>
      <c r="DT1250" s="52"/>
      <c r="DU1250" s="53"/>
      <c r="DV1250" s="52"/>
      <c r="DW1250" s="99"/>
      <c r="DX1250" s="99"/>
      <c r="EI1250" s="83"/>
      <c r="EJ1250" s="102"/>
      <c r="EK1250" s="102"/>
      <c r="EL1250" s="102"/>
      <c r="EM1250" s="102"/>
      <c r="EN1250" s="102"/>
      <c r="EO1250" s="102"/>
      <c r="EP1250" s="102"/>
      <c r="EQ1250" s="102"/>
      <c r="ER1250" s="102"/>
      <c r="ES1250" s="102"/>
      <c r="ET1250" s="102"/>
      <c r="EU1250" s="102"/>
      <c r="EV1250" s="102"/>
      <c r="FL1250" s="36" t="str">
        <f t="shared" si="1366"/>
        <v/>
      </c>
    </row>
    <row r="1251" spans="1:168" s="36" customFormat="1" ht="49.5" customHeight="1" x14ac:dyDescent="0.35">
      <c r="A1251" s="67"/>
      <c r="B1251" s="39"/>
      <c r="C1251" s="39"/>
      <c r="D1251" s="40"/>
      <c r="E1251" s="41"/>
      <c r="F1251" s="41"/>
      <c r="G1251" s="41"/>
      <c r="H1251" s="41"/>
      <c r="I1251" s="41"/>
      <c r="J1251" s="41"/>
      <c r="K1251" s="41"/>
      <c r="L1251" s="41"/>
      <c r="M1251" s="41"/>
      <c r="N1251" s="41"/>
      <c r="O1251" s="29"/>
      <c r="P1251" s="30"/>
      <c r="Q1251" s="31"/>
      <c r="R1251" s="31"/>
      <c r="S1251" s="32" t="s">
        <v>758</v>
      </c>
      <c r="T1251" s="33"/>
      <c r="U1251" s="33" t="s">
        <v>5725</v>
      </c>
      <c r="V1251" s="33" t="s">
        <v>7485</v>
      </c>
      <c r="W1251" s="33" t="s">
        <v>2144</v>
      </c>
      <c r="X1251" s="33" t="s">
        <v>4108</v>
      </c>
      <c r="Y1251" s="33" t="s">
        <v>4109</v>
      </c>
      <c r="Z1251" s="33"/>
      <c r="AA1251" s="34" t="s">
        <v>6310</v>
      </c>
      <c r="AB1251" s="34">
        <v>123</v>
      </c>
      <c r="AC1251" s="34" t="s">
        <v>4916</v>
      </c>
      <c r="AD1251" s="34" t="s">
        <v>4112</v>
      </c>
      <c r="AE1251" s="34" t="s">
        <v>4701</v>
      </c>
      <c r="AF1251" s="34" t="s">
        <v>758</v>
      </c>
      <c r="AG1251" s="34" t="s">
        <v>7485</v>
      </c>
      <c r="AH1251" s="34" t="s">
        <v>5732</v>
      </c>
      <c r="AI1251" s="34" t="s">
        <v>5733</v>
      </c>
      <c r="AJ1251" s="34" t="s">
        <v>2970</v>
      </c>
      <c r="AK1251" s="34" t="s">
        <v>2144</v>
      </c>
      <c r="AL1251" s="34" t="s">
        <v>4106</v>
      </c>
      <c r="AM1251" s="34"/>
      <c r="AN1251" s="34">
        <v>1</v>
      </c>
      <c r="AO1251" s="34"/>
      <c r="AP1251" s="34"/>
      <c r="AQ1251" s="56"/>
      <c r="AR1251" s="56"/>
      <c r="AS1251" s="56"/>
      <c r="AT1251" s="42" t="s">
        <v>4106</v>
      </c>
      <c r="AU1251" s="42" t="s">
        <v>4106</v>
      </c>
      <c r="AV1251" s="42" t="s">
        <v>4106</v>
      </c>
      <c r="AW1251" s="35" t="s">
        <v>7486</v>
      </c>
      <c r="AX1251" s="35" t="s">
        <v>7487</v>
      </c>
      <c r="AY1251" s="35" t="s">
        <v>7488</v>
      </c>
      <c r="AZ1251" s="43" t="str">
        <f t="shared" si="1323"/>
        <v/>
      </c>
      <c r="BA1251" s="44"/>
      <c r="BB1251" s="43" t="str">
        <f t="shared" si="1324"/>
        <v/>
      </c>
      <c r="BC1251" s="45" t="str">
        <f t="shared" si="1325"/>
        <v>X</v>
      </c>
      <c r="BD1251" s="45" t="str">
        <f t="shared" si="1326"/>
        <v/>
      </c>
      <c r="BE1251" s="45" t="s">
        <v>5691</v>
      </c>
      <c r="BF1251" s="45" t="str">
        <f t="shared" si="1318"/>
        <v/>
      </c>
      <c r="BG1251" s="45" t="str">
        <f t="shared" si="1327"/>
        <v/>
      </c>
      <c r="BH1251" s="12" t="str">
        <f t="shared" si="1328"/>
        <v/>
      </c>
      <c r="BI1251" s="43" t="str">
        <f t="shared" si="1329"/>
        <v/>
      </c>
      <c r="BJ1251" s="46" t="str">
        <f t="shared" si="1330"/>
        <v/>
      </c>
      <c r="BK1251" s="46" t="str">
        <f t="shared" si="1331"/>
        <v/>
      </c>
      <c r="BL1251" s="46" t="str">
        <f t="shared" si="1332"/>
        <v/>
      </c>
      <c r="BM1251" s="43" t="str">
        <f t="shared" si="1333"/>
        <v/>
      </c>
      <c r="BN1251" s="43" t="str">
        <f t="shared" si="1334"/>
        <v/>
      </c>
      <c r="BO1251" s="44" t="str">
        <f t="shared" si="1309"/>
        <v/>
      </c>
      <c r="BP1251" s="44" t="str">
        <f t="shared" si="1319"/>
        <v>X</v>
      </c>
      <c r="BQ1251" s="44" t="str">
        <f t="shared" si="1317"/>
        <v/>
      </c>
      <c r="BR1251" s="46" t="str">
        <f t="shared" si="1367"/>
        <v/>
      </c>
      <c r="BS1251" s="47" t="str">
        <f t="shared" si="1368"/>
        <v/>
      </c>
      <c r="BT1251" s="46" t="str">
        <f t="shared" si="1369"/>
        <v/>
      </c>
      <c r="BU1251" s="46" t="str">
        <f t="shared" si="1370"/>
        <v/>
      </c>
      <c r="BV1251" s="73" t="str">
        <f t="shared" si="1349"/>
        <v>X</v>
      </c>
      <c r="BW1251" s="47" t="str">
        <f t="shared" si="1310"/>
        <v/>
      </c>
      <c r="BX1251" s="47" t="str">
        <f t="shared" si="1311"/>
        <v/>
      </c>
      <c r="BY1251" s="13" t="str">
        <f t="shared" si="1312"/>
        <v/>
      </c>
      <c r="BZ1251" s="14" t="str">
        <f t="shared" si="1371"/>
        <v/>
      </c>
      <c r="CA1251" s="48" t="str">
        <f t="shared" si="1372"/>
        <v>X</v>
      </c>
      <c r="CB1251" s="44" t="str">
        <f t="shared" si="1373"/>
        <v/>
      </c>
      <c r="CC1251" s="44" t="str">
        <f t="shared" si="1335"/>
        <v/>
      </c>
      <c r="CD1251" s="44" t="str">
        <f t="shared" si="1320"/>
        <v/>
      </c>
      <c r="CE1251" s="44" t="str">
        <f t="shared" si="1374"/>
        <v/>
      </c>
      <c r="CF1251" s="44" t="str">
        <f t="shared" si="1336"/>
        <v/>
      </c>
      <c r="CG1251" s="44" t="str">
        <f t="shared" si="1337"/>
        <v/>
      </c>
      <c r="CH1251" s="44" t="str">
        <f t="shared" si="1338"/>
        <v/>
      </c>
      <c r="CI1251" s="44" t="str">
        <f t="shared" si="1339"/>
        <v/>
      </c>
      <c r="CJ1251" s="44" t="str">
        <f t="shared" si="1340"/>
        <v/>
      </c>
      <c r="CK1251" s="44" t="str">
        <f t="shared" si="1341"/>
        <v/>
      </c>
      <c r="CL1251" s="44" t="str">
        <f t="shared" si="1342"/>
        <v/>
      </c>
      <c r="CM1251" s="43" t="str">
        <f t="shared" si="1343"/>
        <v/>
      </c>
      <c r="CN1251" s="43" t="str">
        <f t="shared" si="1344"/>
        <v/>
      </c>
      <c r="CO1251" s="43" t="str">
        <f t="shared" si="1345"/>
        <v/>
      </c>
      <c r="CP1251" s="44" t="str">
        <f t="shared" si="1321"/>
        <v/>
      </c>
      <c r="CQ1251" s="44" t="str">
        <f t="shared" si="1346"/>
        <v/>
      </c>
      <c r="CR1251" s="43" t="str">
        <f t="shared" si="1376"/>
        <v/>
      </c>
      <c r="CS1251" s="44">
        <v>0</v>
      </c>
      <c r="CT1251" s="44">
        <v>0</v>
      </c>
      <c r="CU1251" s="44" t="str">
        <f t="shared" si="1350"/>
        <v/>
      </c>
      <c r="CV1251" s="44" t="str">
        <f t="shared" si="1351"/>
        <v/>
      </c>
      <c r="CW1251" s="44" t="str">
        <f t="shared" si="1352"/>
        <v/>
      </c>
      <c r="CX1251" s="44" t="str">
        <f t="shared" si="1353"/>
        <v/>
      </c>
      <c r="CY1251" s="44" t="str">
        <f t="shared" si="1354"/>
        <v/>
      </c>
      <c r="CZ1251" s="44" t="str">
        <f t="shared" si="1355"/>
        <v/>
      </c>
      <c r="DA1251" s="49" t="str">
        <f t="shared" si="1347"/>
        <v/>
      </c>
      <c r="DB1251" s="44" t="str">
        <f t="shared" si="1356"/>
        <v/>
      </c>
      <c r="DC1251" s="44" t="str">
        <f t="shared" si="1357"/>
        <v/>
      </c>
      <c r="DD1251" s="44" t="str">
        <f t="shared" si="1358"/>
        <v/>
      </c>
      <c r="DE1251" s="44" t="str">
        <f t="shared" si="1359"/>
        <v/>
      </c>
      <c r="DF1251" s="44" t="str">
        <f t="shared" si="1360"/>
        <v/>
      </c>
      <c r="DG1251" s="44" t="str">
        <f t="shared" si="1361"/>
        <v/>
      </c>
      <c r="DH1251" s="44" t="str">
        <f t="shared" si="1316"/>
        <v/>
      </c>
      <c r="DI1251" s="50" t="str">
        <f t="shared" si="1362"/>
        <v/>
      </c>
      <c r="DJ1251" s="50" t="str">
        <f t="shared" si="1375"/>
        <v/>
      </c>
      <c r="DK1251" s="50" t="str">
        <f t="shared" si="1363"/>
        <v/>
      </c>
      <c r="DL1251" s="50" t="str">
        <f t="shared" si="1364"/>
        <v/>
      </c>
      <c r="DM1251" s="51" t="str">
        <f t="shared" si="1322"/>
        <v>000000000</v>
      </c>
      <c r="DN1251" s="52"/>
      <c r="DO1251" s="53"/>
      <c r="DP1251" s="52"/>
      <c r="DQ1251" s="53" t="str">
        <f t="shared" si="1365"/>
        <v/>
      </c>
      <c r="DR1251" s="52" t="str">
        <f t="shared" si="1348"/>
        <v/>
      </c>
      <c r="DS1251" s="53"/>
      <c r="DT1251" s="52"/>
      <c r="DU1251" s="53"/>
      <c r="DV1251" s="52"/>
      <c r="DW1251" s="99"/>
      <c r="DX1251" s="99"/>
      <c r="EI1251" s="83"/>
      <c r="EJ1251" s="102"/>
      <c r="EK1251" s="102"/>
      <c r="EL1251" s="102"/>
      <c r="EM1251" s="102"/>
      <c r="EN1251" s="102"/>
      <c r="EO1251" s="102"/>
      <c r="EP1251" s="102"/>
      <c r="EQ1251" s="102"/>
      <c r="ER1251" s="102"/>
      <c r="ES1251" s="102"/>
      <c r="ET1251" s="102"/>
      <c r="EU1251" s="102"/>
      <c r="EV1251" s="102"/>
      <c r="FL1251" s="36" t="str">
        <f t="shared" si="1366"/>
        <v/>
      </c>
    </row>
    <row r="1252" spans="1:168" s="36" customFormat="1" ht="49.5" customHeight="1" x14ac:dyDescent="0.35">
      <c r="A1252" s="67"/>
      <c r="B1252" s="39"/>
      <c r="C1252" s="39"/>
      <c r="D1252" s="40"/>
      <c r="E1252" s="41"/>
      <c r="F1252" s="41"/>
      <c r="G1252" s="41"/>
      <c r="H1252" s="41"/>
      <c r="I1252" s="41"/>
      <c r="J1252" s="41"/>
      <c r="K1252" s="41"/>
      <c r="L1252" s="41"/>
      <c r="M1252" s="41"/>
      <c r="N1252" s="41"/>
      <c r="O1252" s="29"/>
      <c r="P1252" s="30"/>
      <c r="Q1252" s="31"/>
      <c r="R1252" s="31"/>
      <c r="S1252" s="32" t="s">
        <v>759</v>
      </c>
      <c r="T1252" s="33"/>
      <c r="U1252" s="33" t="s">
        <v>4106</v>
      </c>
      <c r="V1252" s="33" t="s">
        <v>7489</v>
      </c>
      <c r="W1252" s="33"/>
      <c r="X1252" s="33" t="s">
        <v>4108</v>
      </c>
      <c r="Y1252" s="33" t="s">
        <v>4109</v>
      </c>
      <c r="Z1252" s="33"/>
      <c r="AA1252" s="34" t="s">
        <v>6310</v>
      </c>
      <c r="AB1252" s="34">
        <v>123</v>
      </c>
      <c r="AC1252" s="34" t="s">
        <v>4916</v>
      </c>
      <c r="AD1252" s="34" t="s">
        <v>4112</v>
      </c>
      <c r="AE1252" s="34" t="s">
        <v>4701</v>
      </c>
      <c r="AF1252" s="34" t="s">
        <v>759</v>
      </c>
      <c r="AG1252" s="34" t="s">
        <v>7489</v>
      </c>
      <c r="AH1252" s="34" t="s">
        <v>5732</v>
      </c>
      <c r="AI1252" s="34" t="s">
        <v>5733</v>
      </c>
      <c r="AJ1252" s="34" t="s">
        <v>4106</v>
      </c>
      <c r="AK1252" s="34"/>
      <c r="AL1252" s="34" t="s">
        <v>4106</v>
      </c>
      <c r="AM1252" s="34"/>
      <c r="AN1252" s="34">
        <v>1</v>
      </c>
      <c r="AO1252" s="34"/>
      <c r="AP1252" s="34"/>
      <c r="AQ1252" s="56"/>
      <c r="AR1252" s="56"/>
      <c r="AS1252" s="56"/>
      <c r="AT1252" s="42" t="s">
        <v>4106</v>
      </c>
      <c r="AU1252" s="42" t="s">
        <v>4106</v>
      </c>
      <c r="AV1252" s="42" t="s">
        <v>4106</v>
      </c>
      <c r="AW1252" s="35" t="s">
        <v>7490</v>
      </c>
      <c r="AX1252" s="35" t="s">
        <v>7491</v>
      </c>
      <c r="AY1252" s="35" t="s">
        <v>7492</v>
      </c>
      <c r="AZ1252" s="43" t="str">
        <f t="shared" si="1323"/>
        <v/>
      </c>
      <c r="BA1252" s="44"/>
      <c r="BB1252" s="43" t="str">
        <f t="shared" si="1324"/>
        <v/>
      </c>
      <c r="BC1252" s="45" t="str">
        <f t="shared" si="1325"/>
        <v>X</v>
      </c>
      <c r="BD1252" s="45" t="str">
        <f t="shared" si="1326"/>
        <v/>
      </c>
      <c r="BE1252" s="45" t="s">
        <v>5691</v>
      </c>
      <c r="BF1252" s="45" t="str">
        <f t="shared" si="1318"/>
        <v/>
      </c>
      <c r="BG1252" s="45" t="str">
        <f t="shared" si="1327"/>
        <v/>
      </c>
      <c r="BH1252" s="12" t="str">
        <f t="shared" si="1328"/>
        <v/>
      </c>
      <c r="BI1252" s="43" t="str">
        <f t="shared" si="1329"/>
        <v/>
      </c>
      <c r="BJ1252" s="46" t="str">
        <f t="shared" si="1330"/>
        <v/>
      </c>
      <c r="BK1252" s="46" t="str">
        <f t="shared" si="1331"/>
        <v/>
      </c>
      <c r="BL1252" s="46" t="str">
        <f t="shared" si="1332"/>
        <v/>
      </c>
      <c r="BM1252" s="43" t="str">
        <f t="shared" si="1333"/>
        <v/>
      </c>
      <c r="BN1252" s="43" t="str">
        <f t="shared" si="1334"/>
        <v/>
      </c>
      <c r="BO1252" s="44" t="str">
        <f t="shared" si="1309"/>
        <v/>
      </c>
      <c r="BP1252" s="44" t="str">
        <f t="shared" si="1319"/>
        <v>X</v>
      </c>
      <c r="BQ1252" s="44" t="str">
        <f t="shared" si="1317"/>
        <v/>
      </c>
      <c r="BR1252" s="46" t="str">
        <f t="shared" si="1367"/>
        <v/>
      </c>
      <c r="BS1252" s="47" t="str">
        <f t="shared" si="1368"/>
        <v/>
      </c>
      <c r="BT1252" s="46" t="str">
        <f t="shared" si="1369"/>
        <v/>
      </c>
      <c r="BU1252" s="46" t="str">
        <f t="shared" si="1370"/>
        <v/>
      </c>
      <c r="BV1252" s="73" t="str">
        <f t="shared" si="1349"/>
        <v>X</v>
      </c>
      <c r="BW1252" s="47" t="str">
        <f t="shared" si="1310"/>
        <v/>
      </c>
      <c r="BX1252" s="47" t="str">
        <f t="shared" si="1311"/>
        <v/>
      </c>
      <c r="BY1252" s="13" t="str">
        <f t="shared" si="1312"/>
        <v/>
      </c>
      <c r="BZ1252" s="14" t="str">
        <f t="shared" si="1371"/>
        <v/>
      </c>
      <c r="CA1252" s="48" t="str">
        <f t="shared" si="1372"/>
        <v>X</v>
      </c>
      <c r="CB1252" s="44" t="str">
        <f t="shared" si="1373"/>
        <v/>
      </c>
      <c r="CC1252" s="44" t="str">
        <f t="shared" si="1335"/>
        <v/>
      </c>
      <c r="CD1252" s="44" t="str">
        <f t="shared" si="1320"/>
        <v/>
      </c>
      <c r="CE1252" s="44" t="str">
        <f t="shared" si="1374"/>
        <v/>
      </c>
      <c r="CF1252" s="44" t="str">
        <f t="shared" si="1336"/>
        <v/>
      </c>
      <c r="CG1252" s="44" t="str">
        <f t="shared" si="1337"/>
        <v/>
      </c>
      <c r="CH1252" s="44" t="str">
        <f t="shared" si="1338"/>
        <v/>
      </c>
      <c r="CI1252" s="44" t="str">
        <f t="shared" si="1339"/>
        <v/>
      </c>
      <c r="CJ1252" s="44" t="str">
        <f t="shared" si="1340"/>
        <v/>
      </c>
      <c r="CK1252" s="44" t="str">
        <f t="shared" si="1341"/>
        <v/>
      </c>
      <c r="CL1252" s="44" t="str">
        <f t="shared" si="1342"/>
        <v/>
      </c>
      <c r="CM1252" s="43" t="str">
        <f t="shared" si="1343"/>
        <v/>
      </c>
      <c r="CN1252" s="43" t="str">
        <f t="shared" si="1344"/>
        <v/>
      </c>
      <c r="CO1252" s="43" t="str">
        <f t="shared" si="1345"/>
        <v/>
      </c>
      <c r="CP1252" s="44" t="str">
        <f t="shared" si="1321"/>
        <v/>
      </c>
      <c r="CQ1252" s="44" t="str">
        <f t="shared" si="1346"/>
        <v/>
      </c>
      <c r="CR1252" s="43" t="str">
        <f t="shared" si="1376"/>
        <v/>
      </c>
      <c r="CS1252" s="44">
        <v>0</v>
      </c>
      <c r="CT1252" s="44">
        <v>0</v>
      </c>
      <c r="CU1252" s="44" t="str">
        <f t="shared" si="1350"/>
        <v/>
      </c>
      <c r="CV1252" s="44" t="str">
        <f t="shared" si="1351"/>
        <v/>
      </c>
      <c r="CW1252" s="44" t="str">
        <f t="shared" si="1352"/>
        <v/>
      </c>
      <c r="CX1252" s="44" t="str">
        <f t="shared" si="1353"/>
        <v/>
      </c>
      <c r="CY1252" s="44" t="str">
        <f t="shared" si="1354"/>
        <v/>
      </c>
      <c r="CZ1252" s="44" t="str">
        <f t="shared" si="1355"/>
        <v/>
      </c>
      <c r="DA1252" s="49" t="str">
        <f t="shared" si="1347"/>
        <v/>
      </c>
      <c r="DB1252" s="44" t="str">
        <f t="shared" si="1356"/>
        <v/>
      </c>
      <c r="DC1252" s="44" t="str">
        <f t="shared" si="1357"/>
        <v/>
      </c>
      <c r="DD1252" s="44" t="str">
        <f t="shared" si="1358"/>
        <v/>
      </c>
      <c r="DE1252" s="44" t="str">
        <f t="shared" si="1359"/>
        <v/>
      </c>
      <c r="DF1252" s="44" t="str">
        <f t="shared" si="1360"/>
        <v/>
      </c>
      <c r="DG1252" s="44" t="str">
        <f t="shared" si="1361"/>
        <v/>
      </c>
      <c r="DH1252" s="44" t="str">
        <f t="shared" si="1316"/>
        <v/>
      </c>
      <c r="DI1252" s="50" t="str">
        <f t="shared" si="1362"/>
        <v/>
      </c>
      <c r="DJ1252" s="50" t="str">
        <f t="shared" si="1375"/>
        <v/>
      </c>
      <c r="DK1252" s="50" t="str">
        <f t="shared" si="1363"/>
        <v/>
      </c>
      <c r="DL1252" s="50" t="str">
        <f t="shared" si="1364"/>
        <v/>
      </c>
      <c r="DM1252" s="51" t="str">
        <f t="shared" si="1322"/>
        <v>000000000</v>
      </c>
      <c r="DN1252" s="52"/>
      <c r="DO1252" s="53"/>
      <c r="DP1252" s="52"/>
      <c r="DQ1252" s="53" t="str">
        <f t="shared" si="1365"/>
        <v/>
      </c>
      <c r="DR1252" s="52" t="str">
        <f t="shared" si="1348"/>
        <v/>
      </c>
      <c r="DS1252" s="53"/>
      <c r="DT1252" s="52"/>
      <c r="DU1252" s="53"/>
      <c r="DV1252" s="52"/>
      <c r="DW1252" s="99"/>
      <c r="DX1252" s="99"/>
      <c r="EI1252" s="83"/>
      <c r="EJ1252" s="102"/>
      <c r="EK1252" s="102"/>
      <c r="EL1252" s="102"/>
      <c r="EM1252" s="102"/>
      <c r="EN1252" s="102"/>
      <c r="EO1252" s="102"/>
      <c r="EP1252" s="102"/>
      <c r="EQ1252" s="102"/>
      <c r="ER1252" s="102"/>
      <c r="ES1252" s="102"/>
      <c r="ET1252" s="102"/>
      <c r="EU1252" s="102"/>
      <c r="EV1252" s="102"/>
      <c r="FL1252" s="36" t="str">
        <f t="shared" si="1366"/>
        <v/>
      </c>
    </row>
    <row r="1253" spans="1:168" s="36" customFormat="1" ht="49.5" customHeight="1" x14ac:dyDescent="0.35">
      <c r="A1253" s="67"/>
      <c r="B1253" s="39"/>
      <c r="C1253" s="39"/>
      <c r="D1253" s="40"/>
      <c r="E1253" s="41"/>
      <c r="F1253" s="41"/>
      <c r="G1253" s="41"/>
      <c r="H1253" s="41"/>
      <c r="I1253" s="41"/>
      <c r="J1253" s="41"/>
      <c r="K1253" s="41"/>
      <c r="L1253" s="41"/>
      <c r="M1253" s="41"/>
      <c r="N1253" s="41"/>
      <c r="O1253" s="29"/>
      <c r="P1253" s="30"/>
      <c r="Q1253" s="31"/>
      <c r="R1253" s="31"/>
      <c r="S1253" s="32" t="s">
        <v>759</v>
      </c>
      <c r="T1253" s="33"/>
      <c r="U1253" s="33" t="s">
        <v>5725</v>
      </c>
      <c r="V1253" s="33" t="s">
        <v>7489</v>
      </c>
      <c r="W1253" s="33" t="s">
        <v>2144</v>
      </c>
      <c r="X1253" s="33" t="s">
        <v>4108</v>
      </c>
      <c r="Y1253" s="33" t="s">
        <v>4109</v>
      </c>
      <c r="Z1253" s="33"/>
      <c r="AA1253" s="34" t="s">
        <v>6310</v>
      </c>
      <c r="AB1253" s="34">
        <v>123</v>
      </c>
      <c r="AC1253" s="34" t="s">
        <v>4916</v>
      </c>
      <c r="AD1253" s="34" t="s">
        <v>4112</v>
      </c>
      <c r="AE1253" s="34" t="s">
        <v>4701</v>
      </c>
      <c r="AF1253" s="34" t="s">
        <v>759</v>
      </c>
      <c r="AG1253" s="34" t="s">
        <v>7489</v>
      </c>
      <c r="AH1253" s="34" t="s">
        <v>5732</v>
      </c>
      <c r="AI1253" s="34" t="s">
        <v>5733</v>
      </c>
      <c r="AJ1253" s="34" t="s">
        <v>2970</v>
      </c>
      <c r="AK1253" s="34" t="s">
        <v>2144</v>
      </c>
      <c r="AL1253" s="34" t="s">
        <v>4106</v>
      </c>
      <c r="AM1253" s="34"/>
      <c r="AN1253" s="34">
        <v>1</v>
      </c>
      <c r="AO1253" s="34"/>
      <c r="AP1253" s="34"/>
      <c r="AQ1253" s="56"/>
      <c r="AR1253" s="56"/>
      <c r="AS1253" s="56"/>
      <c r="AT1253" s="42" t="s">
        <v>4106</v>
      </c>
      <c r="AU1253" s="42" t="s">
        <v>4106</v>
      </c>
      <c r="AV1253" s="42" t="s">
        <v>4106</v>
      </c>
      <c r="AW1253" s="35" t="s">
        <v>7490</v>
      </c>
      <c r="AX1253" s="35" t="s">
        <v>7491</v>
      </c>
      <c r="AY1253" s="35" t="s">
        <v>7492</v>
      </c>
      <c r="AZ1253" s="43" t="str">
        <f t="shared" si="1323"/>
        <v/>
      </c>
      <c r="BA1253" s="44"/>
      <c r="BB1253" s="43" t="str">
        <f t="shared" si="1324"/>
        <v/>
      </c>
      <c r="BC1253" s="45" t="str">
        <f t="shared" si="1325"/>
        <v>X</v>
      </c>
      <c r="BD1253" s="45" t="str">
        <f t="shared" si="1326"/>
        <v/>
      </c>
      <c r="BE1253" s="45" t="s">
        <v>5691</v>
      </c>
      <c r="BF1253" s="45" t="str">
        <f t="shared" si="1318"/>
        <v/>
      </c>
      <c r="BG1253" s="45" t="str">
        <f t="shared" si="1327"/>
        <v/>
      </c>
      <c r="BH1253" s="12" t="str">
        <f t="shared" si="1328"/>
        <v/>
      </c>
      <c r="BI1253" s="43" t="str">
        <f t="shared" si="1329"/>
        <v/>
      </c>
      <c r="BJ1253" s="46" t="str">
        <f t="shared" si="1330"/>
        <v/>
      </c>
      <c r="BK1253" s="46" t="str">
        <f t="shared" si="1331"/>
        <v/>
      </c>
      <c r="BL1253" s="46" t="str">
        <f t="shared" si="1332"/>
        <v/>
      </c>
      <c r="BM1253" s="43" t="str">
        <f t="shared" si="1333"/>
        <v/>
      </c>
      <c r="BN1253" s="43" t="str">
        <f t="shared" si="1334"/>
        <v/>
      </c>
      <c r="BO1253" s="44" t="str">
        <f t="shared" si="1309"/>
        <v/>
      </c>
      <c r="BP1253" s="44" t="str">
        <f t="shared" si="1319"/>
        <v>X</v>
      </c>
      <c r="BQ1253" s="44" t="str">
        <f t="shared" si="1317"/>
        <v/>
      </c>
      <c r="BR1253" s="46" t="str">
        <f t="shared" si="1367"/>
        <v/>
      </c>
      <c r="BS1253" s="47" t="str">
        <f t="shared" si="1368"/>
        <v/>
      </c>
      <c r="BT1253" s="46" t="str">
        <f t="shared" si="1369"/>
        <v/>
      </c>
      <c r="BU1253" s="46" t="str">
        <f t="shared" si="1370"/>
        <v/>
      </c>
      <c r="BV1253" s="73" t="str">
        <f t="shared" si="1349"/>
        <v>X</v>
      </c>
      <c r="BW1253" s="47" t="str">
        <f t="shared" si="1310"/>
        <v/>
      </c>
      <c r="BX1253" s="47" t="str">
        <f t="shared" si="1311"/>
        <v/>
      </c>
      <c r="BY1253" s="13" t="str">
        <f t="shared" si="1312"/>
        <v/>
      </c>
      <c r="BZ1253" s="14" t="str">
        <f t="shared" si="1371"/>
        <v/>
      </c>
      <c r="CA1253" s="48" t="str">
        <f t="shared" si="1372"/>
        <v>X</v>
      </c>
      <c r="CB1253" s="44" t="str">
        <f t="shared" si="1373"/>
        <v/>
      </c>
      <c r="CC1253" s="44" t="str">
        <f t="shared" si="1335"/>
        <v/>
      </c>
      <c r="CD1253" s="44" t="str">
        <f t="shared" si="1320"/>
        <v/>
      </c>
      <c r="CE1253" s="44" t="str">
        <f t="shared" si="1374"/>
        <v/>
      </c>
      <c r="CF1253" s="44" t="str">
        <f t="shared" si="1336"/>
        <v/>
      </c>
      <c r="CG1253" s="44" t="str">
        <f t="shared" si="1337"/>
        <v/>
      </c>
      <c r="CH1253" s="44" t="str">
        <f t="shared" si="1338"/>
        <v/>
      </c>
      <c r="CI1253" s="44" t="str">
        <f t="shared" si="1339"/>
        <v/>
      </c>
      <c r="CJ1253" s="44" t="str">
        <f t="shared" si="1340"/>
        <v/>
      </c>
      <c r="CK1253" s="44" t="str">
        <f t="shared" si="1341"/>
        <v/>
      </c>
      <c r="CL1253" s="44" t="str">
        <f t="shared" si="1342"/>
        <v/>
      </c>
      <c r="CM1253" s="43" t="str">
        <f t="shared" si="1343"/>
        <v/>
      </c>
      <c r="CN1253" s="43" t="str">
        <f t="shared" si="1344"/>
        <v/>
      </c>
      <c r="CO1253" s="43" t="str">
        <f t="shared" si="1345"/>
        <v/>
      </c>
      <c r="CP1253" s="44" t="str">
        <f t="shared" si="1321"/>
        <v/>
      </c>
      <c r="CQ1253" s="44" t="str">
        <f t="shared" si="1346"/>
        <v/>
      </c>
      <c r="CR1253" s="43" t="str">
        <f t="shared" si="1376"/>
        <v/>
      </c>
      <c r="CS1253" s="44">
        <v>0</v>
      </c>
      <c r="CT1253" s="44">
        <v>0</v>
      </c>
      <c r="CU1253" s="44" t="str">
        <f t="shared" si="1350"/>
        <v/>
      </c>
      <c r="CV1253" s="44" t="str">
        <f t="shared" si="1351"/>
        <v/>
      </c>
      <c r="CW1253" s="44" t="str">
        <f t="shared" si="1352"/>
        <v/>
      </c>
      <c r="CX1253" s="44" t="str">
        <f t="shared" si="1353"/>
        <v/>
      </c>
      <c r="CY1253" s="44" t="str">
        <f t="shared" si="1354"/>
        <v/>
      </c>
      <c r="CZ1253" s="44" t="str">
        <f t="shared" si="1355"/>
        <v/>
      </c>
      <c r="DA1253" s="49" t="str">
        <f t="shared" si="1347"/>
        <v/>
      </c>
      <c r="DB1253" s="44" t="str">
        <f t="shared" si="1356"/>
        <v/>
      </c>
      <c r="DC1253" s="44" t="str">
        <f t="shared" si="1357"/>
        <v/>
      </c>
      <c r="DD1253" s="44" t="str">
        <f t="shared" si="1358"/>
        <v/>
      </c>
      <c r="DE1253" s="44" t="str">
        <f t="shared" si="1359"/>
        <v/>
      </c>
      <c r="DF1253" s="44" t="str">
        <f t="shared" si="1360"/>
        <v/>
      </c>
      <c r="DG1253" s="44" t="str">
        <f t="shared" si="1361"/>
        <v/>
      </c>
      <c r="DH1253" s="44" t="str">
        <f t="shared" si="1316"/>
        <v/>
      </c>
      <c r="DI1253" s="50" t="str">
        <f t="shared" si="1362"/>
        <v/>
      </c>
      <c r="DJ1253" s="50" t="str">
        <f t="shared" si="1375"/>
        <v/>
      </c>
      <c r="DK1253" s="50" t="str">
        <f t="shared" si="1363"/>
        <v/>
      </c>
      <c r="DL1253" s="50" t="str">
        <f t="shared" si="1364"/>
        <v/>
      </c>
      <c r="DM1253" s="51" t="str">
        <f t="shared" si="1322"/>
        <v>000000000</v>
      </c>
      <c r="DN1253" s="52"/>
      <c r="DO1253" s="53"/>
      <c r="DP1253" s="52"/>
      <c r="DQ1253" s="53" t="str">
        <f t="shared" si="1365"/>
        <v/>
      </c>
      <c r="DR1253" s="52" t="str">
        <f t="shared" si="1348"/>
        <v/>
      </c>
      <c r="DS1253" s="53"/>
      <c r="DT1253" s="52"/>
      <c r="DU1253" s="53"/>
      <c r="DV1253" s="52"/>
      <c r="DW1253" s="99"/>
      <c r="DX1253" s="99"/>
      <c r="EI1253" s="83"/>
      <c r="EJ1253" s="102"/>
      <c r="EK1253" s="102"/>
      <c r="EL1253" s="102"/>
      <c r="EM1253" s="102"/>
      <c r="EN1253" s="102"/>
      <c r="EO1253" s="102"/>
      <c r="EP1253" s="102"/>
      <c r="EQ1253" s="102"/>
      <c r="ER1253" s="102"/>
      <c r="ES1253" s="102"/>
      <c r="ET1253" s="102"/>
      <c r="EU1253" s="102"/>
      <c r="EV1253" s="102"/>
      <c r="FL1253" s="36" t="str">
        <f t="shared" si="1366"/>
        <v/>
      </c>
    </row>
    <row r="1254" spans="1:168" s="36" customFormat="1" ht="49.5" customHeight="1" x14ac:dyDescent="0.35">
      <c r="A1254" s="67"/>
      <c r="B1254" s="39"/>
      <c r="C1254" s="39"/>
      <c r="D1254" s="40"/>
      <c r="E1254" s="41"/>
      <c r="F1254" s="41"/>
      <c r="G1254" s="41"/>
      <c r="H1254" s="41"/>
      <c r="I1254" s="41"/>
      <c r="J1254" s="41"/>
      <c r="K1254" s="41"/>
      <c r="L1254" s="41"/>
      <c r="M1254" s="41"/>
      <c r="N1254" s="41"/>
      <c r="O1254" s="29"/>
      <c r="P1254" s="30"/>
      <c r="Q1254" s="31"/>
      <c r="R1254" s="31"/>
      <c r="S1254" s="32" t="s">
        <v>762</v>
      </c>
      <c r="T1254" s="33"/>
      <c r="U1254" s="33" t="s">
        <v>4106</v>
      </c>
      <c r="V1254" s="33" t="s">
        <v>7493</v>
      </c>
      <c r="W1254" s="33"/>
      <c r="X1254" s="33" t="s">
        <v>4108</v>
      </c>
      <c r="Y1254" s="33" t="s">
        <v>4109</v>
      </c>
      <c r="Z1254" s="33"/>
      <c r="AA1254" s="34" t="s">
        <v>6310</v>
      </c>
      <c r="AB1254" s="34">
        <v>123</v>
      </c>
      <c r="AC1254" s="34" t="s">
        <v>4916</v>
      </c>
      <c r="AD1254" s="34" t="s">
        <v>4112</v>
      </c>
      <c r="AE1254" s="34" t="s">
        <v>4701</v>
      </c>
      <c r="AF1254" s="34" t="s">
        <v>762</v>
      </c>
      <c r="AG1254" s="34" t="s">
        <v>7493</v>
      </c>
      <c r="AH1254" s="34" t="s">
        <v>5732</v>
      </c>
      <c r="AI1254" s="34" t="s">
        <v>5733</v>
      </c>
      <c r="AJ1254" s="34" t="s">
        <v>4106</v>
      </c>
      <c r="AK1254" s="34"/>
      <c r="AL1254" s="34" t="s">
        <v>4106</v>
      </c>
      <c r="AM1254" s="34"/>
      <c r="AN1254" s="34">
        <v>1</v>
      </c>
      <c r="AO1254" s="34"/>
      <c r="AP1254" s="34"/>
      <c r="AQ1254" s="56"/>
      <c r="AR1254" s="56"/>
      <c r="AS1254" s="56"/>
      <c r="AT1254" s="42" t="s">
        <v>4106</v>
      </c>
      <c r="AU1254" s="42" t="s">
        <v>4106</v>
      </c>
      <c r="AV1254" s="42" t="s">
        <v>4106</v>
      </c>
      <c r="AW1254" s="35" t="s">
        <v>7494</v>
      </c>
      <c r="AX1254" s="35" t="s">
        <v>7495</v>
      </c>
      <c r="AY1254" s="35" t="s">
        <v>7496</v>
      </c>
      <c r="AZ1254" s="43" t="str">
        <f t="shared" si="1323"/>
        <v/>
      </c>
      <c r="BA1254" s="44"/>
      <c r="BB1254" s="43" t="str">
        <f t="shared" si="1324"/>
        <v/>
      </c>
      <c r="BC1254" s="45" t="str">
        <f t="shared" si="1325"/>
        <v>X</v>
      </c>
      <c r="BD1254" s="45" t="str">
        <f t="shared" si="1326"/>
        <v/>
      </c>
      <c r="BE1254" s="45" t="s">
        <v>5691</v>
      </c>
      <c r="BF1254" s="45" t="str">
        <f t="shared" si="1318"/>
        <v/>
      </c>
      <c r="BG1254" s="45" t="str">
        <f t="shared" si="1327"/>
        <v/>
      </c>
      <c r="BH1254" s="12" t="str">
        <f t="shared" si="1328"/>
        <v/>
      </c>
      <c r="BI1254" s="43" t="str">
        <f t="shared" si="1329"/>
        <v/>
      </c>
      <c r="BJ1254" s="46" t="str">
        <f t="shared" si="1330"/>
        <v/>
      </c>
      <c r="BK1254" s="46" t="str">
        <f t="shared" si="1331"/>
        <v/>
      </c>
      <c r="BL1254" s="46" t="str">
        <f t="shared" si="1332"/>
        <v/>
      </c>
      <c r="BM1254" s="43" t="str">
        <f t="shared" si="1333"/>
        <v/>
      </c>
      <c r="BN1254" s="43" t="str">
        <f t="shared" si="1334"/>
        <v/>
      </c>
      <c r="BO1254" s="44" t="str">
        <f t="shared" si="1309"/>
        <v/>
      </c>
      <c r="BP1254" s="44" t="str">
        <f t="shared" si="1319"/>
        <v>X</v>
      </c>
      <c r="BQ1254" s="44" t="str">
        <f t="shared" si="1317"/>
        <v/>
      </c>
      <c r="BR1254" s="46" t="str">
        <f t="shared" si="1367"/>
        <v/>
      </c>
      <c r="BS1254" s="47" t="str">
        <f t="shared" si="1368"/>
        <v/>
      </c>
      <c r="BT1254" s="46" t="str">
        <f t="shared" si="1369"/>
        <v/>
      </c>
      <c r="BU1254" s="46" t="str">
        <f t="shared" si="1370"/>
        <v/>
      </c>
      <c r="BV1254" s="73" t="str">
        <f t="shared" si="1349"/>
        <v>X</v>
      </c>
      <c r="BW1254" s="47" t="str">
        <f t="shared" si="1310"/>
        <v/>
      </c>
      <c r="BX1254" s="47" t="str">
        <f t="shared" si="1311"/>
        <v/>
      </c>
      <c r="BY1254" s="13" t="str">
        <f t="shared" si="1312"/>
        <v/>
      </c>
      <c r="BZ1254" s="14" t="str">
        <f t="shared" si="1371"/>
        <v/>
      </c>
      <c r="CA1254" s="48" t="str">
        <f t="shared" si="1372"/>
        <v>X</v>
      </c>
      <c r="CB1254" s="44" t="str">
        <f t="shared" si="1373"/>
        <v/>
      </c>
      <c r="CC1254" s="44" t="str">
        <f t="shared" si="1335"/>
        <v/>
      </c>
      <c r="CD1254" s="44" t="str">
        <f t="shared" si="1320"/>
        <v/>
      </c>
      <c r="CE1254" s="44" t="str">
        <f t="shared" si="1374"/>
        <v/>
      </c>
      <c r="CF1254" s="44" t="str">
        <f t="shared" si="1336"/>
        <v/>
      </c>
      <c r="CG1254" s="44" t="str">
        <f t="shared" si="1337"/>
        <v/>
      </c>
      <c r="CH1254" s="44" t="str">
        <f t="shared" si="1338"/>
        <v/>
      </c>
      <c r="CI1254" s="44" t="str">
        <f t="shared" si="1339"/>
        <v/>
      </c>
      <c r="CJ1254" s="44" t="str">
        <f t="shared" si="1340"/>
        <v/>
      </c>
      <c r="CK1254" s="44" t="str">
        <f t="shared" si="1341"/>
        <v/>
      </c>
      <c r="CL1254" s="44" t="str">
        <f t="shared" si="1342"/>
        <v/>
      </c>
      <c r="CM1254" s="43" t="str">
        <f t="shared" si="1343"/>
        <v/>
      </c>
      <c r="CN1254" s="43" t="str">
        <f t="shared" si="1344"/>
        <v/>
      </c>
      <c r="CO1254" s="43" t="str">
        <f t="shared" si="1345"/>
        <v/>
      </c>
      <c r="CP1254" s="44" t="str">
        <f t="shared" si="1321"/>
        <v/>
      </c>
      <c r="CQ1254" s="44" t="str">
        <f t="shared" si="1346"/>
        <v/>
      </c>
      <c r="CR1254" s="43" t="str">
        <f t="shared" si="1376"/>
        <v/>
      </c>
      <c r="CS1254" s="44">
        <v>0</v>
      </c>
      <c r="CT1254" s="44">
        <v>0</v>
      </c>
      <c r="CU1254" s="44" t="str">
        <f t="shared" si="1350"/>
        <v/>
      </c>
      <c r="CV1254" s="44" t="str">
        <f t="shared" si="1351"/>
        <v/>
      </c>
      <c r="CW1254" s="44" t="str">
        <f t="shared" si="1352"/>
        <v/>
      </c>
      <c r="CX1254" s="44" t="str">
        <f t="shared" si="1353"/>
        <v/>
      </c>
      <c r="CY1254" s="44" t="str">
        <f t="shared" si="1354"/>
        <v/>
      </c>
      <c r="CZ1254" s="44" t="str">
        <f t="shared" si="1355"/>
        <v/>
      </c>
      <c r="DA1254" s="49" t="str">
        <f t="shared" si="1347"/>
        <v/>
      </c>
      <c r="DB1254" s="44" t="str">
        <f t="shared" si="1356"/>
        <v/>
      </c>
      <c r="DC1254" s="44" t="str">
        <f t="shared" si="1357"/>
        <v/>
      </c>
      <c r="DD1254" s="44" t="str">
        <f t="shared" si="1358"/>
        <v/>
      </c>
      <c r="DE1254" s="44" t="str">
        <f t="shared" si="1359"/>
        <v/>
      </c>
      <c r="DF1254" s="44" t="str">
        <f t="shared" si="1360"/>
        <v/>
      </c>
      <c r="DG1254" s="44" t="str">
        <f t="shared" si="1361"/>
        <v/>
      </c>
      <c r="DH1254" s="44" t="str">
        <f t="shared" si="1316"/>
        <v/>
      </c>
      <c r="DI1254" s="50" t="str">
        <f t="shared" si="1362"/>
        <v/>
      </c>
      <c r="DJ1254" s="50" t="str">
        <f t="shared" si="1375"/>
        <v/>
      </c>
      <c r="DK1254" s="50" t="str">
        <f t="shared" si="1363"/>
        <v/>
      </c>
      <c r="DL1254" s="50" t="str">
        <f t="shared" si="1364"/>
        <v/>
      </c>
      <c r="DM1254" s="51" t="str">
        <f t="shared" si="1322"/>
        <v>000000000</v>
      </c>
      <c r="DN1254" s="52"/>
      <c r="DO1254" s="53"/>
      <c r="DP1254" s="52"/>
      <c r="DQ1254" s="53" t="str">
        <f t="shared" si="1365"/>
        <v/>
      </c>
      <c r="DR1254" s="52" t="str">
        <f t="shared" si="1348"/>
        <v/>
      </c>
      <c r="DS1254" s="53"/>
      <c r="DT1254" s="52"/>
      <c r="DU1254" s="53"/>
      <c r="DV1254" s="52"/>
      <c r="DW1254" s="99"/>
      <c r="DX1254" s="99"/>
      <c r="EI1254" s="83"/>
      <c r="EJ1254" s="102"/>
      <c r="EK1254" s="102"/>
      <c r="EL1254" s="102"/>
      <c r="EM1254" s="102"/>
      <c r="EN1254" s="102"/>
      <c r="EO1254" s="102"/>
      <c r="EP1254" s="102"/>
      <c r="EQ1254" s="102"/>
      <c r="ER1254" s="102"/>
      <c r="ES1254" s="102"/>
      <c r="ET1254" s="102"/>
      <c r="EU1254" s="102"/>
      <c r="EV1254" s="102"/>
      <c r="FL1254" s="36" t="str">
        <f t="shared" si="1366"/>
        <v/>
      </c>
    </row>
    <row r="1255" spans="1:168" s="36" customFormat="1" ht="49.5" customHeight="1" x14ac:dyDescent="0.35">
      <c r="A1255" s="67"/>
      <c r="B1255" s="39"/>
      <c r="C1255" s="39"/>
      <c r="D1255" s="40"/>
      <c r="E1255" s="41"/>
      <c r="F1255" s="41"/>
      <c r="G1255" s="41"/>
      <c r="H1255" s="41"/>
      <c r="I1255" s="41"/>
      <c r="J1255" s="41"/>
      <c r="K1255" s="41"/>
      <c r="L1255" s="41"/>
      <c r="M1255" s="41"/>
      <c r="N1255" s="41"/>
      <c r="O1255" s="29"/>
      <c r="P1255" s="30"/>
      <c r="Q1255" s="31"/>
      <c r="R1255" s="31"/>
      <c r="S1255" s="32" t="s">
        <v>762</v>
      </c>
      <c r="T1255" s="33"/>
      <c r="U1255" s="33" t="s">
        <v>5725</v>
      </c>
      <c r="V1255" s="33" t="s">
        <v>7493</v>
      </c>
      <c r="W1255" s="33" t="s">
        <v>2144</v>
      </c>
      <c r="X1255" s="33" t="s">
        <v>4108</v>
      </c>
      <c r="Y1255" s="33" t="s">
        <v>4109</v>
      </c>
      <c r="Z1255" s="33"/>
      <c r="AA1255" s="34" t="s">
        <v>6310</v>
      </c>
      <c r="AB1255" s="34">
        <v>123</v>
      </c>
      <c r="AC1255" s="34" t="s">
        <v>4916</v>
      </c>
      <c r="AD1255" s="34" t="s">
        <v>4112</v>
      </c>
      <c r="AE1255" s="34" t="s">
        <v>4701</v>
      </c>
      <c r="AF1255" s="34" t="s">
        <v>762</v>
      </c>
      <c r="AG1255" s="34" t="s">
        <v>7493</v>
      </c>
      <c r="AH1255" s="34" t="s">
        <v>5732</v>
      </c>
      <c r="AI1255" s="34" t="s">
        <v>5733</v>
      </c>
      <c r="AJ1255" s="34" t="s">
        <v>2970</v>
      </c>
      <c r="AK1255" s="34" t="s">
        <v>2144</v>
      </c>
      <c r="AL1255" s="34" t="s">
        <v>4106</v>
      </c>
      <c r="AM1255" s="34"/>
      <c r="AN1255" s="34">
        <v>1</v>
      </c>
      <c r="AO1255" s="34"/>
      <c r="AP1255" s="34"/>
      <c r="AQ1255" s="56"/>
      <c r="AR1255" s="56"/>
      <c r="AS1255" s="56"/>
      <c r="AT1255" s="42" t="s">
        <v>4106</v>
      </c>
      <c r="AU1255" s="42" t="s">
        <v>4106</v>
      </c>
      <c r="AV1255" s="42" t="s">
        <v>4106</v>
      </c>
      <c r="AW1255" s="35" t="s">
        <v>7494</v>
      </c>
      <c r="AX1255" s="35" t="s">
        <v>7495</v>
      </c>
      <c r="AY1255" s="35" t="s">
        <v>7496</v>
      </c>
      <c r="AZ1255" s="43" t="str">
        <f t="shared" si="1323"/>
        <v/>
      </c>
      <c r="BA1255" s="44"/>
      <c r="BB1255" s="43" t="str">
        <f t="shared" si="1324"/>
        <v/>
      </c>
      <c r="BC1255" s="45" t="str">
        <f t="shared" si="1325"/>
        <v>X</v>
      </c>
      <c r="BD1255" s="45" t="str">
        <f t="shared" si="1326"/>
        <v/>
      </c>
      <c r="BE1255" s="45" t="s">
        <v>5691</v>
      </c>
      <c r="BF1255" s="45" t="str">
        <f t="shared" si="1318"/>
        <v/>
      </c>
      <c r="BG1255" s="45" t="str">
        <f t="shared" si="1327"/>
        <v/>
      </c>
      <c r="BH1255" s="12" t="str">
        <f t="shared" si="1328"/>
        <v/>
      </c>
      <c r="BI1255" s="43" t="str">
        <f t="shared" si="1329"/>
        <v/>
      </c>
      <c r="BJ1255" s="46" t="str">
        <f t="shared" si="1330"/>
        <v/>
      </c>
      <c r="BK1255" s="46" t="str">
        <f t="shared" si="1331"/>
        <v/>
      </c>
      <c r="BL1255" s="46" t="str">
        <f t="shared" si="1332"/>
        <v/>
      </c>
      <c r="BM1255" s="43" t="str">
        <f t="shared" si="1333"/>
        <v/>
      </c>
      <c r="BN1255" s="43" t="str">
        <f t="shared" si="1334"/>
        <v/>
      </c>
      <c r="BO1255" s="44" t="str">
        <f t="shared" si="1309"/>
        <v/>
      </c>
      <c r="BP1255" s="44" t="str">
        <f t="shared" si="1319"/>
        <v>X</v>
      </c>
      <c r="BQ1255" s="44" t="str">
        <f t="shared" si="1317"/>
        <v/>
      </c>
      <c r="BR1255" s="46" t="str">
        <f t="shared" si="1367"/>
        <v/>
      </c>
      <c r="BS1255" s="47" t="str">
        <f t="shared" si="1368"/>
        <v/>
      </c>
      <c r="BT1255" s="46" t="str">
        <f t="shared" si="1369"/>
        <v/>
      </c>
      <c r="BU1255" s="46" t="str">
        <f t="shared" si="1370"/>
        <v/>
      </c>
      <c r="BV1255" s="73" t="str">
        <f t="shared" si="1349"/>
        <v>X</v>
      </c>
      <c r="BW1255" s="47" t="str">
        <f t="shared" si="1310"/>
        <v/>
      </c>
      <c r="BX1255" s="47" t="str">
        <f t="shared" si="1311"/>
        <v/>
      </c>
      <c r="BY1255" s="13" t="str">
        <f t="shared" si="1312"/>
        <v/>
      </c>
      <c r="BZ1255" s="14" t="str">
        <f t="shared" si="1371"/>
        <v/>
      </c>
      <c r="CA1255" s="48" t="str">
        <f t="shared" si="1372"/>
        <v>X</v>
      </c>
      <c r="CB1255" s="44" t="str">
        <f t="shared" si="1373"/>
        <v/>
      </c>
      <c r="CC1255" s="44" t="str">
        <f t="shared" si="1335"/>
        <v/>
      </c>
      <c r="CD1255" s="44" t="str">
        <f t="shared" si="1320"/>
        <v/>
      </c>
      <c r="CE1255" s="44" t="str">
        <f t="shared" si="1374"/>
        <v/>
      </c>
      <c r="CF1255" s="44" t="str">
        <f t="shared" si="1336"/>
        <v/>
      </c>
      <c r="CG1255" s="44" t="str">
        <f t="shared" si="1337"/>
        <v/>
      </c>
      <c r="CH1255" s="44" t="str">
        <f t="shared" si="1338"/>
        <v/>
      </c>
      <c r="CI1255" s="44" t="str">
        <f t="shared" si="1339"/>
        <v/>
      </c>
      <c r="CJ1255" s="44" t="str">
        <f t="shared" si="1340"/>
        <v/>
      </c>
      <c r="CK1255" s="44" t="str">
        <f t="shared" si="1341"/>
        <v/>
      </c>
      <c r="CL1255" s="44" t="str">
        <f t="shared" si="1342"/>
        <v/>
      </c>
      <c r="CM1255" s="43" t="str">
        <f t="shared" si="1343"/>
        <v/>
      </c>
      <c r="CN1255" s="43" t="str">
        <f t="shared" si="1344"/>
        <v/>
      </c>
      <c r="CO1255" s="43" t="str">
        <f t="shared" si="1345"/>
        <v/>
      </c>
      <c r="CP1255" s="44" t="str">
        <f t="shared" si="1321"/>
        <v/>
      </c>
      <c r="CQ1255" s="44" t="str">
        <f t="shared" si="1346"/>
        <v/>
      </c>
      <c r="CR1255" s="43" t="str">
        <f t="shared" si="1376"/>
        <v/>
      </c>
      <c r="CS1255" s="44">
        <v>0</v>
      </c>
      <c r="CT1255" s="44">
        <v>0</v>
      </c>
      <c r="CU1255" s="44" t="str">
        <f t="shared" si="1350"/>
        <v/>
      </c>
      <c r="CV1255" s="44" t="str">
        <f t="shared" si="1351"/>
        <v/>
      </c>
      <c r="CW1255" s="44" t="str">
        <f t="shared" si="1352"/>
        <v/>
      </c>
      <c r="CX1255" s="44" t="str">
        <f t="shared" si="1353"/>
        <v/>
      </c>
      <c r="CY1255" s="44" t="str">
        <f t="shared" si="1354"/>
        <v/>
      </c>
      <c r="CZ1255" s="44" t="str">
        <f t="shared" si="1355"/>
        <v/>
      </c>
      <c r="DA1255" s="49" t="str">
        <f t="shared" si="1347"/>
        <v/>
      </c>
      <c r="DB1255" s="44" t="str">
        <f t="shared" si="1356"/>
        <v/>
      </c>
      <c r="DC1255" s="44" t="str">
        <f t="shared" si="1357"/>
        <v/>
      </c>
      <c r="DD1255" s="44" t="str">
        <f t="shared" si="1358"/>
        <v/>
      </c>
      <c r="DE1255" s="44" t="str">
        <f t="shared" si="1359"/>
        <v/>
      </c>
      <c r="DF1255" s="44" t="str">
        <f t="shared" si="1360"/>
        <v/>
      </c>
      <c r="DG1255" s="44" t="str">
        <f t="shared" si="1361"/>
        <v/>
      </c>
      <c r="DH1255" s="44" t="str">
        <f t="shared" si="1316"/>
        <v/>
      </c>
      <c r="DI1255" s="50" t="str">
        <f t="shared" si="1362"/>
        <v/>
      </c>
      <c r="DJ1255" s="50" t="str">
        <f t="shared" si="1375"/>
        <v/>
      </c>
      <c r="DK1255" s="50" t="str">
        <f t="shared" si="1363"/>
        <v/>
      </c>
      <c r="DL1255" s="50" t="str">
        <f t="shared" si="1364"/>
        <v/>
      </c>
      <c r="DM1255" s="51" t="str">
        <f t="shared" si="1322"/>
        <v>000000000</v>
      </c>
      <c r="DN1255" s="52"/>
      <c r="DO1255" s="53"/>
      <c r="DP1255" s="52"/>
      <c r="DQ1255" s="53" t="str">
        <f t="shared" si="1365"/>
        <v/>
      </c>
      <c r="DR1255" s="52" t="str">
        <f t="shared" si="1348"/>
        <v/>
      </c>
      <c r="DS1255" s="53"/>
      <c r="DT1255" s="52"/>
      <c r="DU1255" s="53"/>
      <c r="DV1255" s="52"/>
      <c r="DW1255" s="99"/>
      <c r="DX1255" s="99"/>
      <c r="EI1255" s="83"/>
      <c r="EJ1255" s="102"/>
      <c r="EK1255" s="102"/>
      <c r="EL1255" s="102"/>
      <c r="EM1255" s="102"/>
      <c r="EN1255" s="102"/>
      <c r="EO1255" s="102"/>
      <c r="EP1255" s="102"/>
      <c r="EQ1255" s="102"/>
      <c r="ER1255" s="102"/>
      <c r="ES1255" s="102"/>
      <c r="ET1255" s="102"/>
      <c r="EU1255" s="102"/>
      <c r="EV1255" s="102"/>
      <c r="FL1255" s="36" t="str">
        <f t="shared" si="1366"/>
        <v/>
      </c>
    </row>
    <row r="1256" spans="1:168" s="36" customFormat="1" ht="49.5" customHeight="1" x14ac:dyDescent="0.35">
      <c r="A1256" s="67"/>
      <c r="B1256" s="39"/>
      <c r="C1256" s="39"/>
      <c r="D1256" s="40"/>
      <c r="E1256" s="41"/>
      <c r="F1256" s="41"/>
      <c r="G1256" s="41"/>
      <c r="H1256" s="41"/>
      <c r="I1256" s="41"/>
      <c r="J1256" s="41"/>
      <c r="K1256" s="41"/>
      <c r="L1256" s="41"/>
      <c r="M1256" s="41"/>
      <c r="N1256" s="41"/>
      <c r="O1256" s="29"/>
      <c r="P1256" s="30"/>
      <c r="Q1256" s="31"/>
      <c r="R1256" s="31"/>
      <c r="S1256" s="32" t="s">
        <v>765</v>
      </c>
      <c r="T1256" s="33"/>
      <c r="U1256" s="33" t="s">
        <v>4106</v>
      </c>
      <c r="V1256" s="33" t="s">
        <v>7497</v>
      </c>
      <c r="W1256" s="33"/>
      <c r="X1256" s="33" t="s">
        <v>4108</v>
      </c>
      <c r="Y1256" s="33" t="s">
        <v>4109</v>
      </c>
      <c r="Z1256" s="33"/>
      <c r="AA1256" s="34" t="s">
        <v>6310</v>
      </c>
      <c r="AB1256" s="34">
        <v>123</v>
      </c>
      <c r="AC1256" s="34" t="s">
        <v>4916</v>
      </c>
      <c r="AD1256" s="34" t="s">
        <v>4112</v>
      </c>
      <c r="AE1256" s="34" t="s">
        <v>4701</v>
      </c>
      <c r="AF1256" s="34" t="s">
        <v>765</v>
      </c>
      <c r="AG1256" s="34" t="s">
        <v>7497</v>
      </c>
      <c r="AH1256" s="34" t="s">
        <v>5732</v>
      </c>
      <c r="AI1256" s="34" t="s">
        <v>5733</v>
      </c>
      <c r="AJ1256" s="34" t="s">
        <v>4106</v>
      </c>
      <c r="AK1256" s="34"/>
      <c r="AL1256" s="34" t="s">
        <v>4106</v>
      </c>
      <c r="AM1256" s="34"/>
      <c r="AN1256" s="34">
        <v>1</v>
      </c>
      <c r="AO1256" s="34"/>
      <c r="AP1256" s="34"/>
      <c r="AQ1256" s="56"/>
      <c r="AR1256" s="56"/>
      <c r="AS1256" s="56"/>
      <c r="AT1256" s="42" t="s">
        <v>4106</v>
      </c>
      <c r="AU1256" s="42" t="s">
        <v>4106</v>
      </c>
      <c r="AV1256" s="42" t="s">
        <v>4106</v>
      </c>
      <c r="AW1256" s="35" t="s">
        <v>875</v>
      </c>
      <c r="AX1256" s="35" t="s">
        <v>7498</v>
      </c>
      <c r="AY1256" s="35" t="s">
        <v>7499</v>
      </c>
      <c r="AZ1256" s="43" t="str">
        <f t="shared" si="1323"/>
        <v/>
      </c>
      <c r="BA1256" s="44"/>
      <c r="BB1256" s="43" t="str">
        <f t="shared" si="1324"/>
        <v/>
      </c>
      <c r="BC1256" s="45" t="str">
        <f t="shared" si="1325"/>
        <v>X</v>
      </c>
      <c r="BD1256" s="45" t="str">
        <f t="shared" si="1326"/>
        <v/>
      </c>
      <c r="BE1256" s="45" t="s">
        <v>5691</v>
      </c>
      <c r="BF1256" s="45" t="str">
        <f t="shared" si="1318"/>
        <v/>
      </c>
      <c r="BG1256" s="45" t="str">
        <f t="shared" si="1327"/>
        <v/>
      </c>
      <c r="BH1256" s="12" t="str">
        <f t="shared" si="1328"/>
        <v/>
      </c>
      <c r="BI1256" s="43" t="str">
        <f t="shared" si="1329"/>
        <v/>
      </c>
      <c r="BJ1256" s="46" t="str">
        <f t="shared" si="1330"/>
        <v/>
      </c>
      <c r="BK1256" s="46" t="str">
        <f t="shared" si="1331"/>
        <v/>
      </c>
      <c r="BL1256" s="46" t="str">
        <f t="shared" si="1332"/>
        <v/>
      </c>
      <c r="BM1256" s="43" t="str">
        <f t="shared" si="1333"/>
        <v/>
      </c>
      <c r="BN1256" s="43" t="str">
        <f t="shared" si="1334"/>
        <v/>
      </c>
      <c r="BO1256" s="44" t="str">
        <f t="shared" si="1309"/>
        <v/>
      </c>
      <c r="BP1256" s="44" t="str">
        <f t="shared" si="1319"/>
        <v>X</v>
      </c>
      <c r="BQ1256" s="44" t="str">
        <f t="shared" si="1317"/>
        <v/>
      </c>
      <c r="BR1256" s="46" t="str">
        <f t="shared" si="1367"/>
        <v/>
      </c>
      <c r="BS1256" s="47" t="str">
        <f t="shared" si="1368"/>
        <v/>
      </c>
      <c r="BT1256" s="46" t="str">
        <f t="shared" si="1369"/>
        <v/>
      </c>
      <c r="BU1256" s="46" t="str">
        <f t="shared" si="1370"/>
        <v/>
      </c>
      <c r="BV1256" s="73" t="str">
        <f t="shared" si="1349"/>
        <v>X</v>
      </c>
      <c r="BW1256" s="47" t="str">
        <f t="shared" si="1310"/>
        <v/>
      </c>
      <c r="BX1256" s="47" t="str">
        <f t="shared" si="1311"/>
        <v/>
      </c>
      <c r="BY1256" s="13" t="str">
        <f t="shared" si="1312"/>
        <v/>
      </c>
      <c r="BZ1256" s="14" t="str">
        <f t="shared" si="1371"/>
        <v/>
      </c>
      <c r="CA1256" s="48" t="str">
        <f t="shared" si="1372"/>
        <v>X</v>
      </c>
      <c r="CB1256" s="44" t="str">
        <f t="shared" si="1373"/>
        <v/>
      </c>
      <c r="CC1256" s="44" t="str">
        <f t="shared" si="1335"/>
        <v/>
      </c>
      <c r="CD1256" s="44" t="str">
        <f t="shared" si="1320"/>
        <v/>
      </c>
      <c r="CE1256" s="44" t="str">
        <f t="shared" si="1374"/>
        <v/>
      </c>
      <c r="CF1256" s="44" t="str">
        <f t="shared" si="1336"/>
        <v/>
      </c>
      <c r="CG1256" s="44" t="str">
        <f t="shared" si="1337"/>
        <v/>
      </c>
      <c r="CH1256" s="44" t="str">
        <f t="shared" si="1338"/>
        <v/>
      </c>
      <c r="CI1256" s="44" t="str">
        <f t="shared" si="1339"/>
        <v/>
      </c>
      <c r="CJ1256" s="44" t="str">
        <f t="shared" si="1340"/>
        <v/>
      </c>
      <c r="CK1256" s="44" t="str">
        <f t="shared" si="1341"/>
        <v/>
      </c>
      <c r="CL1256" s="44" t="str">
        <f t="shared" si="1342"/>
        <v/>
      </c>
      <c r="CM1256" s="43" t="str">
        <f t="shared" si="1343"/>
        <v/>
      </c>
      <c r="CN1256" s="43" t="str">
        <f t="shared" si="1344"/>
        <v/>
      </c>
      <c r="CO1256" s="43" t="str">
        <f t="shared" si="1345"/>
        <v/>
      </c>
      <c r="CP1256" s="44" t="str">
        <f t="shared" si="1321"/>
        <v/>
      </c>
      <c r="CQ1256" s="44" t="str">
        <f t="shared" si="1346"/>
        <v/>
      </c>
      <c r="CR1256" s="43" t="str">
        <f t="shared" si="1376"/>
        <v/>
      </c>
      <c r="CS1256" s="44">
        <v>0</v>
      </c>
      <c r="CT1256" s="44">
        <v>0</v>
      </c>
      <c r="CU1256" s="44" t="str">
        <f t="shared" si="1350"/>
        <v/>
      </c>
      <c r="CV1256" s="44" t="str">
        <f t="shared" si="1351"/>
        <v/>
      </c>
      <c r="CW1256" s="44" t="str">
        <f t="shared" si="1352"/>
        <v/>
      </c>
      <c r="CX1256" s="44" t="str">
        <f t="shared" si="1353"/>
        <v/>
      </c>
      <c r="CY1256" s="44" t="str">
        <f t="shared" si="1354"/>
        <v/>
      </c>
      <c r="CZ1256" s="44" t="str">
        <f t="shared" si="1355"/>
        <v/>
      </c>
      <c r="DA1256" s="49" t="str">
        <f t="shared" si="1347"/>
        <v/>
      </c>
      <c r="DB1256" s="44" t="str">
        <f t="shared" si="1356"/>
        <v/>
      </c>
      <c r="DC1256" s="44" t="str">
        <f t="shared" si="1357"/>
        <v/>
      </c>
      <c r="DD1256" s="44" t="str">
        <f t="shared" si="1358"/>
        <v/>
      </c>
      <c r="DE1256" s="44" t="str">
        <f t="shared" si="1359"/>
        <v/>
      </c>
      <c r="DF1256" s="44" t="str">
        <f t="shared" si="1360"/>
        <v/>
      </c>
      <c r="DG1256" s="44" t="str">
        <f t="shared" si="1361"/>
        <v/>
      </c>
      <c r="DH1256" s="44" t="str">
        <f t="shared" si="1316"/>
        <v/>
      </c>
      <c r="DI1256" s="50" t="str">
        <f t="shared" si="1362"/>
        <v/>
      </c>
      <c r="DJ1256" s="50" t="str">
        <f t="shared" si="1375"/>
        <v/>
      </c>
      <c r="DK1256" s="50" t="str">
        <f t="shared" si="1363"/>
        <v/>
      </c>
      <c r="DL1256" s="50" t="str">
        <f t="shared" si="1364"/>
        <v/>
      </c>
      <c r="DM1256" s="51" t="str">
        <f t="shared" si="1322"/>
        <v>000000000</v>
      </c>
      <c r="DN1256" s="52"/>
      <c r="DO1256" s="53"/>
      <c r="DP1256" s="52"/>
      <c r="DQ1256" s="53" t="str">
        <f t="shared" si="1365"/>
        <v/>
      </c>
      <c r="DR1256" s="52" t="str">
        <f t="shared" si="1348"/>
        <v/>
      </c>
      <c r="DS1256" s="53"/>
      <c r="DT1256" s="52"/>
      <c r="DU1256" s="53"/>
      <c r="DV1256" s="52"/>
      <c r="DW1256" s="99"/>
      <c r="DX1256" s="99"/>
      <c r="EI1256" s="83"/>
      <c r="EJ1256" s="102"/>
      <c r="EK1256" s="102"/>
      <c r="EL1256" s="102"/>
      <c r="EM1256" s="102"/>
      <c r="EN1256" s="102"/>
      <c r="EO1256" s="102"/>
      <c r="EP1256" s="102"/>
      <c r="EQ1256" s="102"/>
      <c r="ER1256" s="102"/>
      <c r="ES1256" s="102"/>
      <c r="ET1256" s="102"/>
      <c r="EU1256" s="102"/>
      <c r="EV1256" s="102"/>
      <c r="FL1256" s="36" t="str">
        <f t="shared" si="1366"/>
        <v/>
      </c>
    </row>
    <row r="1257" spans="1:168" s="36" customFormat="1" ht="49.5" customHeight="1" x14ac:dyDescent="0.35">
      <c r="A1257" s="67"/>
      <c r="B1257" s="39"/>
      <c r="C1257" s="39"/>
      <c r="D1257" s="40"/>
      <c r="E1257" s="41"/>
      <c r="F1257" s="41"/>
      <c r="G1257" s="41"/>
      <c r="H1257" s="41"/>
      <c r="I1257" s="41"/>
      <c r="J1257" s="41"/>
      <c r="K1257" s="41"/>
      <c r="L1257" s="41"/>
      <c r="M1257" s="41"/>
      <c r="N1257" s="41"/>
      <c r="O1257" s="29"/>
      <c r="P1257" s="30"/>
      <c r="Q1257" s="31"/>
      <c r="R1257" s="31"/>
      <c r="S1257" s="32" t="s">
        <v>765</v>
      </c>
      <c r="T1257" s="33"/>
      <c r="U1257" s="33" t="s">
        <v>5700</v>
      </c>
      <c r="V1257" s="33" t="s">
        <v>7497</v>
      </c>
      <c r="W1257" s="33" t="s">
        <v>2141</v>
      </c>
      <c r="X1257" s="33" t="s">
        <v>4108</v>
      </c>
      <c r="Y1257" s="33" t="s">
        <v>4109</v>
      </c>
      <c r="Z1257" s="33"/>
      <c r="AA1257" s="34" t="s">
        <v>6310</v>
      </c>
      <c r="AB1257" s="34">
        <v>123</v>
      </c>
      <c r="AC1257" s="34" t="s">
        <v>4916</v>
      </c>
      <c r="AD1257" s="34" t="s">
        <v>4112</v>
      </c>
      <c r="AE1257" s="34" t="s">
        <v>4701</v>
      </c>
      <c r="AF1257" s="34" t="s">
        <v>765</v>
      </c>
      <c r="AG1257" s="34" t="s">
        <v>7497</v>
      </c>
      <c r="AH1257" s="34" t="s">
        <v>5732</v>
      </c>
      <c r="AI1257" s="34" t="s">
        <v>5733</v>
      </c>
      <c r="AJ1257" s="34" t="s">
        <v>2127</v>
      </c>
      <c r="AK1257" s="34" t="s">
        <v>2141</v>
      </c>
      <c r="AL1257" s="34" t="s">
        <v>4106</v>
      </c>
      <c r="AM1257" s="34"/>
      <c r="AN1257" s="34">
        <v>1</v>
      </c>
      <c r="AO1257" s="34"/>
      <c r="AP1257" s="34"/>
      <c r="AQ1257" s="56"/>
      <c r="AR1257" s="56"/>
      <c r="AS1257" s="56"/>
      <c r="AT1257" s="42" t="s">
        <v>4106</v>
      </c>
      <c r="AU1257" s="42" t="s">
        <v>4106</v>
      </c>
      <c r="AV1257" s="42" t="s">
        <v>4106</v>
      </c>
      <c r="AW1257" s="35" t="s">
        <v>875</v>
      </c>
      <c r="AX1257" s="35" t="s">
        <v>7498</v>
      </c>
      <c r="AY1257" s="35" t="s">
        <v>7499</v>
      </c>
      <c r="AZ1257" s="43" t="str">
        <f t="shared" si="1323"/>
        <v/>
      </c>
      <c r="BA1257" s="44"/>
      <c r="BB1257" s="43" t="str">
        <f t="shared" si="1324"/>
        <v/>
      </c>
      <c r="BC1257" s="45" t="str">
        <f t="shared" si="1325"/>
        <v>X</v>
      </c>
      <c r="BD1257" s="45" t="str">
        <f t="shared" si="1326"/>
        <v/>
      </c>
      <c r="BE1257" s="45" t="s">
        <v>5691</v>
      </c>
      <c r="BF1257" s="45" t="str">
        <f t="shared" si="1318"/>
        <v/>
      </c>
      <c r="BG1257" s="45" t="str">
        <f t="shared" si="1327"/>
        <v/>
      </c>
      <c r="BH1257" s="12" t="str">
        <f t="shared" si="1328"/>
        <v/>
      </c>
      <c r="BI1257" s="43" t="str">
        <f t="shared" si="1329"/>
        <v/>
      </c>
      <c r="BJ1257" s="46" t="str">
        <f t="shared" si="1330"/>
        <v/>
      </c>
      <c r="BK1257" s="46" t="str">
        <f t="shared" si="1331"/>
        <v/>
      </c>
      <c r="BL1257" s="46" t="str">
        <f t="shared" si="1332"/>
        <v/>
      </c>
      <c r="BM1257" s="43" t="str">
        <f t="shared" si="1333"/>
        <v/>
      </c>
      <c r="BN1257" s="43" t="str">
        <f t="shared" si="1334"/>
        <v/>
      </c>
      <c r="BO1257" s="44" t="str">
        <f t="shared" ref="BO1257:BO1313" si="1377">IF(MID($AB1257,1,2)="21","X","")</f>
        <v/>
      </c>
      <c r="BP1257" s="44" t="str">
        <f t="shared" si="1319"/>
        <v>X</v>
      </c>
      <c r="BQ1257" s="44" t="str">
        <f t="shared" si="1317"/>
        <v/>
      </c>
      <c r="BR1257" s="46" t="str">
        <f t="shared" si="1367"/>
        <v/>
      </c>
      <c r="BS1257" s="47" t="str">
        <f t="shared" si="1368"/>
        <v/>
      </c>
      <c r="BT1257" s="46" t="str">
        <f t="shared" si="1369"/>
        <v/>
      </c>
      <c r="BU1257" s="46" t="str">
        <f t="shared" si="1370"/>
        <v/>
      </c>
      <c r="BV1257" s="73" t="str">
        <f t="shared" si="1349"/>
        <v>X</v>
      </c>
      <c r="BW1257" s="47" t="str">
        <f t="shared" si="1310"/>
        <v/>
      </c>
      <c r="BX1257" s="47" t="str">
        <f t="shared" si="1311"/>
        <v/>
      </c>
      <c r="BY1257" s="13" t="str">
        <f t="shared" si="1312"/>
        <v/>
      </c>
      <c r="BZ1257" s="14" t="str">
        <f t="shared" si="1371"/>
        <v/>
      </c>
      <c r="CA1257" s="48" t="str">
        <f t="shared" si="1372"/>
        <v>X</v>
      </c>
      <c r="CB1257" s="44" t="str">
        <f t="shared" si="1373"/>
        <v/>
      </c>
      <c r="CC1257" s="44" t="str">
        <f t="shared" si="1335"/>
        <v/>
      </c>
      <c r="CD1257" s="44" t="str">
        <f t="shared" si="1320"/>
        <v/>
      </c>
      <c r="CE1257" s="44" t="str">
        <f t="shared" si="1374"/>
        <v/>
      </c>
      <c r="CF1257" s="44" t="str">
        <f t="shared" si="1336"/>
        <v/>
      </c>
      <c r="CG1257" s="44" t="str">
        <f t="shared" si="1337"/>
        <v/>
      </c>
      <c r="CH1257" s="44" t="str">
        <f t="shared" si="1338"/>
        <v/>
      </c>
      <c r="CI1257" s="44" t="str">
        <f t="shared" si="1339"/>
        <v/>
      </c>
      <c r="CJ1257" s="44" t="str">
        <f t="shared" si="1340"/>
        <v/>
      </c>
      <c r="CK1257" s="44" t="str">
        <f t="shared" si="1341"/>
        <v/>
      </c>
      <c r="CL1257" s="44" t="str">
        <f t="shared" si="1342"/>
        <v/>
      </c>
      <c r="CM1257" s="43" t="str">
        <f t="shared" si="1343"/>
        <v/>
      </c>
      <c r="CN1257" s="43" t="str">
        <f t="shared" si="1344"/>
        <v/>
      </c>
      <c r="CO1257" s="43" t="str">
        <f t="shared" si="1345"/>
        <v/>
      </c>
      <c r="CP1257" s="44" t="str">
        <f t="shared" si="1321"/>
        <v/>
      </c>
      <c r="CQ1257" s="44" t="str">
        <f t="shared" si="1346"/>
        <v/>
      </c>
      <c r="CR1257" s="43" t="str">
        <f t="shared" si="1376"/>
        <v/>
      </c>
      <c r="CS1257" s="44">
        <v>0</v>
      </c>
      <c r="CT1257" s="44">
        <v>0</v>
      </c>
      <c r="CU1257" s="44" t="str">
        <f t="shared" si="1350"/>
        <v/>
      </c>
      <c r="CV1257" s="44" t="str">
        <f t="shared" si="1351"/>
        <v/>
      </c>
      <c r="CW1257" s="44" t="str">
        <f t="shared" si="1352"/>
        <v/>
      </c>
      <c r="CX1257" s="44" t="str">
        <f t="shared" si="1353"/>
        <v/>
      </c>
      <c r="CY1257" s="44" t="str">
        <f t="shared" si="1354"/>
        <v/>
      </c>
      <c r="CZ1257" s="44" t="str">
        <f t="shared" si="1355"/>
        <v/>
      </c>
      <c r="DA1257" s="49" t="str">
        <f t="shared" si="1347"/>
        <v/>
      </c>
      <c r="DB1257" s="44" t="str">
        <f t="shared" si="1356"/>
        <v/>
      </c>
      <c r="DC1257" s="44" t="str">
        <f t="shared" si="1357"/>
        <v/>
      </c>
      <c r="DD1257" s="44" t="str">
        <f t="shared" si="1358"/>
        <v/>
      </c>
      <c r="DE1257" s="44" t="str">
        <f t="shared" si="1359"/>
        <v/>
      </c>
      <c r="DF1257" s="44" t="str">
        <f t="shared" si="1360"/>
        <v/>
      </c>
      <c r="DG1257" s="44" t="str">
        <f t="shared" si="1361"/>
        <v/>
      </c>
      <c r="DH1257" s="44" t="str">
        <f t="shared" si="1316"/>
        <v/>
      </c>
      <c r="DI1257" s="50" t="str">
        <f t="shared" si="1362"/>
        <v/>
      </c>
      <c r="DJ1257" s="50" t="str">
        <f t="shared" si="1375"/>
        <v/>
      </c>
      <c r="DK1257" s="50" t="str">
        <f t="shared" si="1363"/>
        <v/>
      </c>
      <c r="DL1257" s="50" t="str">
        <f t="shared" si="1364"/>
        <v/>
      </c>
      <c r="DM1257" s="51" t="str">
        <f t="shared" si="1322"/>
        <v>000000000</v>
      </c>
      <c r="DN1257" s="52"/>
      <c r="DO1257" s="53"/>
      <c r="DP1257" s="52"/>
      <c r="DQ1257" s="53" t="str">
        <f t="shared" si="1365"/>
        <v/>
      </c>
      <c r="DR1257" s="52" t="str">
        <f t="shared" si="1348"/>
        <v/>
      </c>
      <c r="DS1257" s="53"/>
      <c r="DT1257" s="52"/>
      <c r="DU1257" s="53"/>
      <c r="DV1257" s="52"/>
      <c r="DW1257" s="99"/>
      <c r="DX1257" s="99"/>
      <c r="EI1257" s="83"/>
      <c r="EJ1257" s="102"/>
      <c r="EK1257" s="102"/>
      <c r="EL1257" s="102"/>
      <c r="EM1257" s="102"/>
      <c r="EN1257" s="102"/>
      <c r="EO1257" s="102"/>
      <c r="EP1257" s="102"/>
      <c r="EQ1257" s="102"/>
      <c r="ER1257" s="102"/>
      <c r="ES1257" s="102"/>
      <c r="ET1257" s="102"/>
      <c r="EU1257" s="102"/>
      <c r="EV1257" s="102"/>
      <c r="FL1257" s="36" t="str">
        <f t="shared" si="1366"/>
        <v/>
      </c>
    </row>
    <row r="1258" spans="1:168" s="36" customFormat="1" ht="49.5" customHeight="1" x14ac:dyDescent="0.35">
      <c r="A1258" s="67"/>
      <c r="B1258" s="39"/>
      <c r="C1258" s="39"/>
      <c r="D1258" s="40"/>
      <c r="E1258" s="41"/>
      <c r="F1258" s="41"/>
      <c r="G1258" s="41"/>
      <c r="H1258" s="41"/>
      <c r="I1258" s="41"/>
      <c r="J1258" s="41"/>
      <c r="K1258" s="41"/>
      <c r="L1258" s="41"/>
      <c r="M1258" s="41"/>
      <c r="N1258" s="41"/>
      <c r="O1258" s="29"/>
      <c r="P1258" s="30"/>
      <c r="Q1258" s="31"/>
      <c r="R1258" s="31"/>
      <c r="S1258" s="32" t="s">
        <v>767</v>
      </c>
      <c r="T1258" s="33"/>
      <c r="U1258" s="33" t="s">
        <v>4106</v>
      </c>
      <c r="V1258" s="33" t="s">
        <v>7500</v>
      </c>
      <c r="W1258" s="33"/>
      <c r="X1258" s="33" t="s">
        <v>4108</v>
      </c>
      <c r="Y1258" s="33" t="s">
        <v>4109</v>
      </c>
      <c r="Z1258" s="33">
        <v>1</v>
      </c>
      <c r="AA1258" s="34" t="s">
        <v>4110</v>
      </c>
      <c r="AB1258" s="34">
        <v>111</v>
      </c>
      <c r="AC1258" s="34" t="s">
        <v>4111</v>
      </c>
      <c r="AD1258" s="34" t="s">
        <v>4112</v>
      </c>
      <c r="AE1258" s="34" t="s">
        <v>5684</v>
      </c>
      <c r="AF1258" s="34" t="s">
        <v>767</v>
      </c>
      <c r="AG1258" s="34" t="s">
        <v>7500</v>
      </c>
      <c r="AH1258" s="34" t="s">
        <v>5725</v>
      </c>
      <c r="AI1258" s="34" t="s">
        <v>3034</v>
      </c>
      <c r="AJ1258" s="34" t="s">
        <v>4106</v>
      </c>
      <c r="AK1258" s="34" t="s">
        <v>5691</v>
      </c>
      <c r="AL1258" s="34" t="s">
        <v>4106</v>
      </c>
      <c r="AM1258" s="34" t="s">
        <v>5691</v>
      </c>
      <c r="AN1258" s="34">
        <v>1</v>
      </c>
      <c r="AO1258" s="34" t="s">
        <v>5691</v>
      </c>
      <c r="AP1258" s="34"/>
      <c r="AQ1258" s="56">
        <v>0</v>
      </c>
      <c r="AR1258" s="56">
        <v>2</v>
      </c>
      <c r="AS1258" s="56">
        <v>2</v>
      </c>
      <c r="AT1258" s="42" t="s">
        <v>5741</v>
      </c>
      <c r="AU1258" s="42" t="s">
        <v>6286</v>
      </c>
      <c r="AV1258" s="42" t="s">
        <v>5716</v>
      </c>
      <c r="AW1258" s="35" t="s">
        <v>2062</v>
      </c>
      <c r="AX1258" s="35" t="s">
        <v>266</v>
      </c>
      <c r="AY1258" s="35" t="s">
        <v>7501</v>
      </c>
      <c r="AZ1258" s="43" t="str">
        <f t="shared" si="1323"/>
        <v>X</v>
      </c>
      <c r="BA1258" s="44"/>
      <c r="BB1258" s="43" t="str">
        <f t="shared" si="1324"/>
        <v/>
      </c>
      <c r="BC1258" s="45" t="str">
        <f t="shared" si="1325"/>
        <v/>
      </c>
      <c r="BD1258" s="45" t="str">
        <f t="shared" si="1326"/>
        <v/>
      </c>
      <c r="BE1258" s="45" t="s">
        <v>5691</v>
      </c>
      <c r="BF1258" s="45" t="str">
        <f t="shared" si="1318"/>
        <v/>
      </c>
      <c r="BG1258" s="45" t="str">
        <f t="shared" si="1327"/>
        <v/>
      </c>
      <c r="BH1258" s="12" t="str">
        <f t="shared" si="1328"/>
        <v/>
      </c>
      <c r="BI1258" s="43" t="str">
        <f t="shared" si="1329"/>
        <v/>
      </c>
      <c r="BJ1258" s="46" t="str">
        <f t="shared" si="1330"/>
        <v/>
      </c>
      <c r="BK1258" s="46" t="str">
        <f t="shared" si="1331"/>
        <v/>
      </c>
      <c r="BL1258" s="46" t="str">
        <f t="shared" si="1332"/>
        <v/>
      </c>
      <c r="BM1258" s="43" t="str">
        <f t="shared" si="1333"/>
        <v/>
      </c>
      <c r="BN1258" s="43" t="str">
        <f t="shared" si="1334"/>
        <v/>
      </c>
      <c r="BO1258" s="44" t="str">
        <f t="shared" si="1377"/>
        <v/>
      </c>
      <c r="BP1258" s="44" t="str">
        <f t="shared" si="1319"/>
        <v>X</v>
      </c>
      <c r="BQ1258" s="44" t="str">
        <f t="shared" si="1317"/>
        <v/>
      </c>
      <c r="BR1258" s="46" t="str">
        <f t="shared" si="1367"/>
        <v/>
      </c>
      <c r="BS1258" s="47" t="str">
        <f t="shared" si="1368"/>
        <v/>
      </c>
      <c r="BT1258" s="46" t="str">
        <f t="shared" si="1369"/>
        <v/>
      </c>
      <c r="BU1258" s="46" t="str">
        <f t="shared" si="1370"/>
        <v/>
      </c>
      <c r="BV1258" s="73" t="str">
        <f t="shared" si="1349"/>
        <v/>
      </c>
      <c r="BW1258" s="47" t="str">
        <f t="shared" si="1310"/>
        <v/>
      </c>
      <c r="BX1258" s="47" t="str">
        <f t="shared" si="1311"/>
        <v/>
      </c>
      <c r="BY1258" s="13" t="str">
        <f t="shared" si="1312"/>
        <v/>
      </c>
      <c r="BZ1258" s="14" t="str">
        <f t="shared" si="1371"/>
        <v/>
      </c>
      <c r="CA1258" s="48" t="str">
        <f t="shared" si="1372"/>
        <v>X</v>
      </c>
      <c r="CB1258" s="44" t="str">
        <f t="shared" si="1373"/>
        <v/>
      </c>
      <c r="CC1258" s="44" t="str">
        <f t="shared" si="1335"/>
        <v/>
      </c>
      <c r="CD1258" s="44" t="str">
        <f t="shared" si="1320"/>
        <v/>
      </c>
      <c r="CE1258" s="44" t="str">
        <f t="shared" si="1374"/>
        <v/>
      </c>
      <c r="CF1258" s="44" t="str">
        <f t="shared" si="1336"/>
        <v/>
      </c>
      <c r="CG1258" s="44" t="str">
        <f t="shared" si="1337"/>
        <v/>
      </c>
      <c r="CH1258" s="44" t="str">
        <f t="shared" si="1338"/>
        <v/>
      </c>
      <c r="CI1258" s="44" t="str">
        <f t="shared" si="1339"/>
        <v/>
      </c>
      <c r="CJ1258" s="44" t="str">
        <f t="shared" si="1340"/>
        <v/>
      </c>
      <c r="CK1258" s="44" t="str">
        <f t="shared" si="1341"/>
        <v/>
      </c>
      <c r="CL1258" s="44" t="str">
        <f t="shared" si="1342"/>
        <v/>
      </c>
      <c r="CM1258" s="43" t="str">
        <f t="shared" si="1343"/>
        <v/>
      </c>
      <c r="CN1258" s="43" t="str">
        <f t="shared" si="1344"/>
        <v/>
      </c>
      <c r="CO1258" s="43" t="str">
        <f t="shared" si="1345"/>
        <v/>
      </c>
      <c r="CP1258" s="44" t="str">
        <f t="shared" si="1321"/>
        <v/>
      </c>
      <c r="CQ1258" s="44" t="str">
        <f t="shared" si="1346"/>
        <v/>
      </c>
      <c r="CR1258" s="43" t="str">
        <f t="shared" si="1376"/>
        <v/>
      </c>
      <c r="CS1258" s="44">
        <v>0</v>
      </c>
      <c r="CT1258" s="44">
        <v>0</v>
      </c>
      <c r="CU1258" s="44" t="str">
        <f t="shared" si="1350"/>
        <v/>
      </c>
      <c r="CV1258" s="44" t="str">
        <f t="shared" si="1351"/>
        <v/>
      </c>
      <c r="CW1258" s="44" t="str">
        <f t="shared" si="1352"/>
        <v/>
      </c>
      <c r="CX1258" s="44" t="str">
        <f t="shared" si="1353"/>
        <v/>
      </c>
      <c r="CY1258" s="44" t="str">
        <f t="shared" si="1354"/>
        <v/>
      </c>
      <c r="CZ1258" s="44" t="str">
        <f t="shared" si="1355"/>
        <v/>
      </c>
      <c r="DA1258" s="49" t="str">
        <f t="shared" si="1347"/>
        <v/>
      </c>
      <c r="DB1258" s="44" t="str">
        <f t="shared" si="1356"/>
        <v/>
      </c>
      <c r="DC1258" s="44" t="str">
        <f t="shared" si="1357"/>
        <v/>
      </c>
      <c r="DD1258" s="44" t="str">
        <f t="shared" si="1358"/>
        <v/>
      </c>
      <c r="DE1258" s="44" t="str">
        <f t="shared" si="1359"/>
        <v/>
      </c>
      <c r="DF1258" s="44" t="str">
        <f t="shared" si="1360"/>
        <v/>
      </c>
      <c r="DG1258" s="44" t="str">
        <f t="shared" si="1361"/>
        <v/>
      </c>
      <c r="DH1258" s="44" t="str">
        <f t="shared" si="1316"/>
        <v>X</v>
      </c>
      <c r="DI1258" s="50" t="str">
        <f t="shared" si="1362"/>
        <v/>
      </c>
      <c r="DJ1258" s="50" t="str">
        <f t="shared" si="1375"/>
        <v/>
      </c>
      <c r="DK1258" s="50" t="str">
        <f t="shared" si="1363"/>
        <v/>
      </c>
      <c r="DL1258" s="50" t="str">
        <f t="shared" si="1364"/>
        <v/>
      </c>
      <c r="DM1258" s="51" t="str">
        <f t="shared" si="1322"/>
        <v>009045005</v>
      </c>
      <c r="DN1258" s="52"/>
      <c r="DO1258" s="53"/>
      <c r="DP1258" s="52"/>
      <c r="DQ1258" s="53" t="str">
        <f t="shared" si="1365"/>
        <v/>
      </c>
      <c r="DR1258" s="52" t="str">
        <f t="shared" si="1348"/>
        <v/>
      </c>
      <c r="DS1258" s="53"/>
      <c r="DT1258" s="52"/>
      <c r="DU1258" s="53"/>
      <c r="DV1258" s="52"/>
      <c r="DW1258" s="99"/>
      <c r="DX1258" s="99"/>
      <c r="EI1258" s="83"/>
      <c r="EJ1258" s="102"/>
      <c r="EK1258" s="102"/>
      <c r="EL1258" s="102"/>
      <c r="EM1258" s="102"/>
      <c r="EN1258" s="102"/>
      <c r="EO1258" s="102"/>
      <c r="EP1258" s="102"/>
      <c r="EQ1258" s="102"/>
      <c r="ER1258" s="102"/>
      <c r="ES1258" s="102"/>
      <c r="ET1258" s="102"/>
      <c r="EU1258" s="102"/>
      <c r="EV1258" s="102"/>
      <c r="FL1258" s="36" t="str">
        <f t="shared" si="1366"/>
        <v/>
      </c>
    </row>
    <row r="1259" spans="1:168" s="36" customFormat="1" ht="49.5" customHeight="1" x14ac:dyDescent="0.35">
      <c r="A1259" s="67"/>
      <c r="B1259" s="39"/>
      <c r="C1259" s="39"/>
      <c r="D1259" s="40"/>
      <c r="E1259" s="41"/>
      <c r="F1259" s="41"/>
      <c r="G1259" s="41"/>
      <c r="H1259" s="41"/>
      <c r="I1259" s="41"/>
      <c r="J1259" s="41"/>
      <c r="K1259" s="41"/>
      <c r="L1259" s="41"/>
      <c r="M1259" s="41"/>
      <c r="N1259" s="41"/>
      <c r="O1259" s="29"/>
      <c r="P1259" s="30"/>
      <c r="Q1259" s="31"/>
      <c r="R1259" s="31"/>
      <c r="S1259" s="32" t="s">
        <v>1685</v>
      </c>
      <c r="T1259" s="33"/>
      <c r="U1259" s="33" t="s">
        <v>4106</v>
      </c>
      <c r="V1259" s="33" t="s">
        <v>7502</v>
      </c>
      <c r="W1259" s="33"/>
      <c r="X1259" s="33" t="s">
        <v>4108</v>
      </c>
      <c r="Y1259" s="33" t="s">
        <v>4109</v>
      </c>
      <c r="Z1259" s="33">
        <v>1</v>
      </c>
      <c r="AA1259" s="34" t="s">
        <v>4110</v>
      </c>
      <c r="AB1259" s="34">
        <v>111</v>
      </c>
      <c r="AC1259" s="34" t="s">
        <v>4111</v>
      </c>
      <c r="AD1259" s="34" t="s">
        <v>4112</v>
      </c>
      <c r="AE1259" s="34" t="s">
        <v>5684</v>
      </c>
      <c r="AF1259" s="34" t="s">
        <v>767</v>
      </c>
      <c r="AG1259" s="34" t="s">
        <v>7500</v>
      </c>
      <c r="AH1259" s="34" t="s">
        <v>5734</v>
      </c>
      <c r="AI1259" s="34" t="s">
        <v>2988</v>
      </c>
      <c r="AJ1259" s="34" t="s">
        <v>4106</v>
      </c>
      <c r="AK1259" s="34" t="s">
        <v>5691</v>
      </c>
      <c r="AL1259" s="34" t="s">
        <v>4106</v>
      </c>
      <c r="AM1259" s="34" t="s">
        <v>5691</v>
      </c>
      <c r="AN1259" s="34">
        <v>1</v>
      </c>
      <c r="AO1259" s="34" t="s">
        <v>5691</v>
      </c>
      <c r="AP1259" s="34"/>
      <c r="AQ1259" s="56">
        <v>0</v>
      </c>
      <c r="AR1259" s="56">
        <v>2</v>
      </c>
      <c r="AS1259" s="56">
        <v>2</v>
      </c>
      <c r="AT1259" s="42" t="s">
        <v>5741</v>
      </c>
      <c r="AU1259" s="42" t="s">
        <v>6286</v>
      </c>
      <c r="AV1259" s="42" t="s">
        <v>5716</v>
      </c>
      <c r="AW1259" s="35" t="s">
        <v>2062</v>
      </c>
      <c r="AX1259" s="35" t="s">
        <v>266</v>
      </c>
      <c r="AY1259" s="35" t="s">
        <v>7501</v>
      </c>
      <c r="AZ1259" s="43" t="str">
        <f t="shared" si="1323"/>
        <v>X</v>
      </c>
      <c r="BA1259" s="44"/>
      <c r="BB1259" s="43" t="str">
        <f t="shared" si="1324"/>
        <v/>
      </c>
      <c r="BC1259" s="45" t="str">
        <f t="shared" si="1325"/>
        <v/>
      </c>
      <c r="BD1259" s="45" t="str">
        <f t="shared" si="1326"/>
        <v/>
      </c>
      <c r="BE1259" s="45" t="s">
        <v>5691</v>
      </c>
      <c r="BF1259" s="45" t="str">
        <f t="shared" si="1318"/>
        <v/>
      </c>
      <c r="BG1259" s="45" t="str">
        <f t="shared" si="1327"/>
        <v/>
      </c>
      <c r="BH1259" s="12" t="str">
        <f t="shared" si="1328"/>
        <v/>
      </c>
      <c r="BI1259" s="43" t="str">
        <f t="shared" si="1329"/>
        <v/>
      </c>
      <c r="BJ1259" s="46" t="str">
        <f t="shared" si="1330"/>
        <v/>
      </c>
      <c r="BK1259" s="46" t="str">
        <f t="shared" si="1331"/>
        <v/>
      </c>
      <c r="BL1259" s="46" t="str">
        <f t="shared" si="1332"/>
        <v/>
      </c>
      <c r="BM1259" s="43" t="str">
        <f t="shared" si="1333"/>
        <v/>
      </c>
      <c r="BN1259" s="43" t="str">
        <f t="shared" si="1334"/>
        <v/>
      </c>
      <c r="BO1259" s="44" t="str">
        <f t="shared" si="1377"/>
        <v/>
      </c>
      <c r="BP1259" s="44" t="str">
        <f t="shared" si="1319"/>
        <v>X</v>
      </c>
      <c r="BQ1259" s="44" t="str">
        <f t="shared" si="1317"/>
        <v/>
      </c>
      <c r="BR1259" s="46" t="str">
        <f t="shared" si="1367"/>
        <v/>
      </c>
      <c r="BS1259" s="47" t="str">
        <f t="shared" si="1368"/>
        <v/>
      </c>
      <c r="BT1259" s="46" t="str">
        <f t="shared" si="1369"/>
        <v/>
      </c>
      <c r="BU1259" s="46" t="str">
        <f t="shared" si="1370"/>
        <v/>
      </c>
      <c r="BV1259" s="73" t="str">
        <f t="shared" si="1349"/>
        <v/>
      </c>
      <c r="BW1259" s="47" t="str">
        <f t="shared" si="1310"/>
        <v/>
      </c>
      <c r="BX1259" s="47" t="str">
        <f t="shared" si="1311"/>
        <v/>
      </c>
      <c r="BY1259" s="13" t="str">
        <f t="shared" si="1312"/>
        <v/>
      </c>
      <c r="BZ1259" s="14" t="str">
        <f t="shared" si="1371"/>
        <v/>
      </c>
      <c r="CA1259" s="48" t="str">
        <f t="shared" si="1372"/>
        <v>X</v>
      </c>
      <c r="CB1259" s="44" t="str">
        <f t="shared" si="1373"/>
        <v/>
      </c>
      <c r="CC1259" s="44" t="str">
        <f t="shared" si="1335"/>
        <v/>
      </c>
      <c r="CD1259" s="44" t="str">
        <f t="shared" si="1320"/>
        <v/>
      </c>
      <c r="CE1259" s="44" t="str">
        <f t="shared" si="1374"/>
        <v/>
      </c>
      <c r="CF1259" s="44" t="str">
        <f t="shared" si="1336"/>
        <v/>
      </c>
      <c r="CG1259" s="44" t="str">
        <f t="shared" si="1337"/>
        <v/>
      </c>
      <c r="CH1259" s="44" t="str">
        <f t="shared" si="1338"/>
        <v/>
      </c>
      <c r="CI1259" s="44" t="str">
        <f t="shared" si="1339"/>
        <v/>
      </c>
      <c r="CJ1259" s="44" t="str">
        <f t="shared" si="1340"/>
        <v/>
      </c>
      <c r="CK1259" s="44" t="str">
        <f t="shared" si="1341"/>
        <v/>
      </c>
      <c r="CL1259" s="44" t="str">
        <f t="shared" si="1342"/>
        <v/>
      </c>
      <c r="CM1259" s="43" t="str">
        <f t="shared" si="1343"/>
        <v/>
      </c>
      <c r="CN1259" s="43" t="str">
        <f t="shared" si="1344"/>
        <v/>
      </c>
      <c r="CO1259" s="43" t="str">
        <f t="shared" si="1345"/>
        <v/>
      </c>
      <c r="CP1259" s="44" t="str">
        <f t="shared" si="1321"/>
        <v/>
      </c>
      <c r="CQ1259" s="44" t="str">
        <f t="shared" si="1346"/>
        <v/>
      </c>
      <c r="CR1259" s="43" t="str">
        <f t="shared" si="1376"/>
        <v/>
      </c>
      <c r="CS1259" s="44">
        <v>0</v>
      </c>
      <c r="CT1259" s="44">
        <v>0</v>
      </c>
      <c r="CU1259" s="44" t="str">
        <f t="shared" si="1350"/>
        <v/>
      </c>
      <c r="CV1259" s="44" t="str">
        <f t="shared" si="1351"/>
        <v/>
      </c>
      <c r="CW1259" s="44" t="str">
        <f t="shared" si="1352"/>
        <v/>
      </c>
      <c r="CX1259" s="44" t="str">
        <f t="shared" si="1353"/>
        <v/>
      </c>
      <c r="CY1259" s="44" t="str">
        <f t="shared" si="1354"/>
        <v/>
      </c>
      <c r="CZ1259" s="44" t="str">
        <f t="shared" si="1355"/>
        <v/>
      </c>
      <c r="DA1259" s="49" t="str">
        <f t="shared" si="1347"/>
        <v/>
      </c>
      <c r="DB1259" s="44" t="str">
        <f t="shared" si="1356"/>
        <v/>
      </c>
      <c r="DC1259" s="44" t="str">
        <f t="shared" si="1357"/>
        <v/>
      </c>
      <c r="DD1259" s="44" t="str">
        <f t="shared" si="1358"/>
        <v/>
      </c>
      <c r="DE1259" s="44" t="str">
        <f t="shared" si="1359"/>
        <v/>
      </c>
      <c r="DF1259" s="44" t="str">
        <f t="shared" si="1360"/>
        <v/>
      </c>
      <c r="DG1259" s="44" t="str">
        <f t="shared" si="1361"/>
        <v/>
      </c>
      <c r="DH1259" s="44" t="str">
        <f t="shared" si="1316"/>
        <v>X</v>
      </c>
      <c r="DI1259" s="50" t="str">
        <f t="shared" si="1362"/>
        <v/>
      </c>
      <c r="DJ1259" s="50" t="str">
        <f t="shared" si="1375"/>
        <v/>
      </c>
      <c r="DK1259" s="50" t="str">
        <f t="shared" si="1363"/>
        <v/>
      </c>
      <c r="DL1259" s="50" t="str">
        <f t="shared" si="1364"/>
        <v/>
      </c>
      <c r="DM1259" s="51" t="str">
        <f t="shared" si="1322"/>
        <v>009045005</v>
      </c>
      <c r="DN1259" s="52"/>
      <c r="DO1259" s="53"/>
      <c r="DP1259" s="52"/>
      <c r="DQ1259" s="53" t="str">
        <f t="shared" si="1365"/>
        <v/>
      </c>
      <c r="DR1259" s="52" t="str">
        <f t="shared" si="1348"/>
        <v/>
      </c>
      <c r="DS1259" s="53"/>
      <c r="DT1259" s="52"/>
      <c r="DU1259" s="53"/>
      <c r="DV1259" s="52"/>
      <c r="DW1259" s="99"/>
      <c r="DX1259" s="99"/>
      <c r="EI1259" s="83"/>
      <c r="EJ1259" s="102"/>
      <c r="EK1259" s="102"/>
      <c r="EL1259" s="102"/>
      <c r="EM1259" s="102"/>
      <c r="EN1259" s="102"/>
      <c r="EO1259" s="102"/>
      <c r="EP1259" s="102"/>
      <c r="EQ1259" s="102"/>
      <c r="ER1259" s="102"/>
      <c r="ES1259" s="102"/>
      <c r="ET1259" s="102"/>
      <c r="EU1259" s="102"/>
      <c r="EV1259" s="102"/>
      <c r="FL1259" s="36" t="str">
        <f t="shared" si="1366"/>
        <v/>
      </c>
    </row>
    <row r="1260" spans="1:168" s="36" customFormat="1" ht="49.5" customHeight="1" x14ac:dyDescent="0.35">
      <c r="A1260" s="67"/>
      <c r="B1260" s="39"/>
      <c r="C1260" s="39"/>
      <c r="D1260" s="40"/>
      <c r="E1260" s="41"/>
      <c r="F1260" s="41"/>
      <c r="G1260" s="41"/>
      <c r="H1260" s="41"/>
      <c r="I1260" s="41"/>
      <c r="J1260" s="41"/>
      <c r="K1260" s="41"/>
      <c r="L1260" s="41"/>
      <c r="M1260" s="41"/>
      <c r="N1260" s="41"/>
      <c r="O1260" s="29"/>
      <c r="P1260" s="30"/>
      <c r="Q1260" s="31"/>
      <c r="R1260" s="31"/>
      <c r="S1260" s="32" t="s">
        <v>770</v>
      </c>
      <c r="T1260" s="33"/>
      <c r="U1260" s="33" t="s">
        <v>4106</v>
      </c>
      <c r="V1260" s="33" t="s">
        <v>7503</v>
      </c>
      <c r="W1260" s="33"/>
      <c r="X1260" s="33" t="s">
        <v>4108</v>
      </c>
      <c r="Y1260" s="33" t="s">
        <v>4109</v>
      </c>
      <c r="Z1260" s="33">
        <v>1</v>
      </c>
      <c r="AA1260" s="34" t="s">
        <v>1874</v>
      </c>
      <c r="AB1260" s="34">
        <v>122</v>
      </c>
      <c r="AC1260" s="34" t="s">
        <v>5042</v>
      </c>
      <c r="AD1260" s="34" t="s">
        <v>4112</v>
      </c>
      <c r="AE1260" s="34" t="s">
        <v>6453</v>
      </c>
      <c r="AF1260" s="34" t="s">
        <v>770</v>
      </c>
      <c r="AG1260" s="34" t="s">
        <v>7503</v>
      </c>
      <c r="AH1260" s="34" t="s">
        <v>4106</v>
      </c>
      <c r="AI1260" s="34" t="s">
        <v>5691</v>
      </c>
      <c r="AJ1260" s="34" t="s">
        <v>4106</v>
      </c>
      <c r="AK1260" s="34" t="s">
        <v>5691</v>
      </c>
      <c r="AL1260" s="34" t="s">
        <v>4106</v>
      </c>
      <c r="AM1260" s="34" t="s">
        <v>5691</v>
      </c>
      <c r="AN1260" s="34">
        <v>1</v>
      </c>
      <c r="AO1260" s="34" t="s">
        <v>5693</v>
      </c>
      <c r="AP1260" s="34" t="s">
        <v>5693</v>
      </c>
      <c r="AQ1260" s="56">
        <v>0</v>
      </c>
      <c r="AR1260" s="56">
        <v>0</v>
      </c>
      <c r="AS1260" s="56">
        <v>0</v>
      </c>
      <c r="AT1260" s="42" t="s">
        <v>4106</v>
      </c>
      <c r="AU1260" s="42" t="s">
        <v>4106</v>
      </c>
      <c r="AV1260" s="42" t="s">
        <v>4106</v>
      </c>
      <c r="AW1260" s="35" t="s">
        <v>3115</v>
      </c>
      <c r="AX1260" s="35" t="s">
        <v>7504</v>
      </c>
      <c r="AY1260" s="35" t="s">
        <v>7505</v>
      </c>
      <c r="AZ1260" s="43" t="str">
        <f t="shared" si="1323"/>
        <v/>
      </c>
      <c r="BA1260" s="44"/>
      <c r="BB1260" s="43" t="str">
        <f t="shared" si="1324"/>
        <v/>
      </c>
      <c r="BC1260" s="45" t="str">
        <f t="shared" si="1325"/>
        <v>X</v>
      </c>
      <c r="BD1260" s="45" t="str">
        <f t="shared" si="1326"/>
        <v/>
      </c>
      <c r="BE1260" s="45" t="s">
        <v>5691</v>
      </c>
      <c r="BF1260" s="45" t="str">
        <f t="shared" si="1318"/>
        <v/>
      </c>
      <c r="BG1260" s="45" t="str">
        <f t="shared" si="1327"/>
        <v/>
      </c>
      <c r="BH1260" s="12" t="str">
        <f t="shared" si="1328"/>
        <v/>
      </c>
      <c r="BI1260" s="43" t="str">
        <f t="shared" si="1329"/>
        <v/>
      </c>
      <c r="BJ1260" s="46" t="str">
        <f t="shared" si="1330"/>
        <v/>
      </c>
      <c r="BK1260" s="46" t="str">
        <f t="shared" si="1331"/>
        <v/>
      </c>
      <c r="BL1260" s="46" t="str">
        <f t="shared" si="1332"/>
        <v/>
      </c>
      <c r="BM1260" s="43" t="str">
        <f t="shared" si="1333"/>
        <v/>
      </c>
      <c r="BN1260" s="43" t="str">
        <f t="shared" si="1334"/>
        <v/>
      </c>
      <c r="BO1260" s="44" t="str">
        <f t="shared" si="1377"/>
        <v/>
      </c>
      <c r="BP1260" s="44" t="str">
        <f t="shared" si="1319"/>
        <v>X</v>
      </c>
      <c r="BQ1260" s="44" t="str">
        <f t="shared" si="1317"/>
        <v/>
      </c>
      <c r="BR1260" s="46" t="str">
        <f t="shared" si="1367"/>
        <v/>
      </c>
      <c r="BS1260" s="47" t="str">
        <f t="shared" si="1368"/>
        <v/>
      </c>
      <c r="BT1260" s="46" t="str">
        <f t="shared" si="1369"/>
        <v/>
      </c>
      <c r="BU1260" s="46" t="str">
        <f t="shared" si="1370"/>
        <v/>
      </c>
      <c r="BV1260" s="73" t="str">
        <f t="shared" si="1349"/>
        <v>X</v>
      </c>
      <c r="BW1260" s="47" t="str">
        <f t="shared" si="1310"/>
        <v/>
      </c>
      <c r="BX1260" s="47" t="str">
        <f t="shared" si="1311"/>
        <v/>
      </c>
      <c r="BY1260" s="13" t="str">
        <f t="shared" si="1312"/>
        <v/>
      </c>
      <c r="BZ1260" s="14" t="str">
        <f t="shared" si="1371"/>
        <v/>
      </c>
      <c r="CA1260" s="48" t="str">
        <f t="shared" si="1372"/>
        <v>X</v>
      </c>
      <c r="CB1260" s="44" t="str">
        <f t="shared" si="1373"/>
        <v/>
      </c>
      <c r="CC1260" s="44" t="str">
        <f t="shared" si="1335"/>
        <v/>
      </c>
      <c r="CD1260" s="44" t="str">
        <f t="shared" si="1320"/>
        <v/>
      </c>
      <c r="CE1260" s="44" t="str">
        <f t="shared" si="1374"/>
        <v/>
      </c>
      <c r="CF1260" s="44" t="str">
        <f t="shared" si="1336"/>
        <v/>
      </c>
      <c r="CG1260" s="44" t="str">
        <f t="shared" si="1337"/>
        <v/>
      </c>
      <c r="CH1260" s="44" t="str">
        <f t="shared" si="1338"/>
        <v/>
      </c>
      <c r="CI1260" s="44" t="str">
        <f t="shared" si="1339"/>
        <v/>
      </c>
      <c r="CJ1260" s="44" t="str">
        <f t="shared" si="1340"/>
        <v/>
      </c>
      <c r="CK1260" s="44" t="str">
        <f t="shared" si="1341"/>
        <v/>
      </c>
      <c r="CL1260" s="44" t="str">
        <f t="shared" si="1342"/>
        <v/>
      </c>
      <c r="CM1260" s="43" t="str">
        <f t="shared" si="1343"/>
        <v/>
      </c>
      <c r="CN1260" s="43" t="str">
        <f t="shared" si="1344"/>
        <v/>
      </c>
      <c r="CO1260" s="43" t="str">
        <f t="shared" si="1345"/>
        <v/>
      </c>
      <c r="CP1260" s="44" t="str">
        <f t="shared" si="1321"/>
        <v/>
      </c>
      <c r="CQ1260" s="44" t="str">
        <f t="shared" si="1346"/>
        <v/>
      </c>
      <c r="CR1260" s="43" t="str">
        <f t="shared" si="1376"/>
        <v/>
      </c>
      <c r="CS1260" s="44">
        <v>0</v>
      </c>
      <c r="CT1260" s="44">
        <v>0</v>
      </c>
      <c r="CU1260" s="44" t="str">
        <f t="shared" si="1350"/>
        <v/>
      </c>
      <c r="CV1260" s="44" t="str">
        <f t="shared" si="1351"/>
        <v/>
      </c>
      <c r="CW1260" s="44" t="str">
        <f t="shared" si="1352"/>
        <v/>
      </c>
      <c r="CX1260" s="44" t="str">
        <f t="shared" si="1353"/>
        <v/>
      </c>
      <c r="CY1260" s="44" t="str">
        <f t="shared" si="1354"/>
        <v/>
      </c>
      <c r="CZ1260" s="44" t="str">
        <f t="shared" si="1355"/>
        <v/>
      </c>
      <c r="DA1260" s="49" t="str">
        <f t="shared" si="1347"/>
        <v/>
      </c>
      <c r="DB1260" s="44" t="str">
        <f t="shared" si="1356"/>
        <v/>
      </c>
      <c r="DC1260" s="44" t="str">
        <f t="shared" si="1357"/>
        <v/>
      </c>
      <c r="DD1260" s="44" t="str">
        <f t="shared" si="1358"/>
        <v/>
      </c>
      <c r="DE1260" s="44" t="str">
        <f t="shared" si="1359"/>
        <v/>
      </c>
      <c r="DF1260" s="44" t="str">
        <f t="shared" si="1360"/>
        <v/>
      </c>
      <c r="DG1260" s="44" t="str">
        <f t="shared" si="1361"/>
        <v/>
      </c>
      <c r="DH1260" s="44" t="str">
        <f t="shared" si="1316"/>
        <v/>
      </c>
      <c r="DI1260" s="50" t="str">
        <f t="shared" si="1362"/>
        <v/>
      </c>
      <c r="DJ1260" s="50" t="str">
        <f t="shared" si="1375"/>
        <v/>
      </c>
      <c r="DK1260" s="50" t="str">
        <f t="shared" si="1363"/>
        <v/>
      </c>
      <c r="DL1260" s="50" t="str">
        <f t="shared" si="1364"/>
        <v/>
      </c>
      <c r="DM1260" s="51" t="str">
        <f t="shared" si="1322"/>
        <v>000000000</v>
      </c>
      <c r="DN1260" s="52"/>
      <c r="DO1260" s="53"/>
      <c r="DP1260" s="52"/>
      <c r="DQ1260" s="53" t="str">
        <f t="shared" si="1365"/>
        <v/>
      </c>
      <c r="DR1260" s="52" t="str">
        <f t="shared" si="1348"/>
        <v/>
      </c>
      <c r="DS1260" s="53"/>
      <c r="DT1260" s="52"/>
      <c r="DU1260" s="53"/>
      <c r="DV1260" s="52"/>
      <c r="DW1260" s="99"/>
      <c r="DX1260" s="99"/>
      <c r="EI1260" s="83"/>
      <c r="EJ1260" s="102"/>
      <c r="EK1260" s="102"/>
      <c r="EL1260" s="102"/>
      <c r="EM1260" s="102"/>
      <c r="EN1260" s="102"/>
      <c r="EO1260" s="102"/>
      <c r="EP1260" s="102"/>
      <c r="EQ1260" s="102"/>
      <c r="ER1260" s="102"/>
      <c r="ES1260" s="102"/>
      <c r="ET1260" s="102"/>
      <c r="EU1260" s="102"/>
      <c r="EV1260" s="102"/>
      <c r="FL1260" s="36" t="str">
        <f t="shared" si="1366"/>
        <v/>
      </c>
    </row>
    <row r="1261" spans="1:168" s="36" customFormat="1" ht="49.5" customHeight="1" x14ac:dyDescent="0.35">
      <c r="A1261" s="67"/>
      <c r="B1261" s="39"/>
      <c r="C1261" s="39"/>
      <c r="D1261" s="40"/>
      <c r="E1261" s="41"/>
      <c r="F1261" s="41"/>
      <c r="G1261" s="41"/>
      <c r="H1261" s="41"/>
      <c r="I1261" s="41"/>
      <c r="J1261" s="41"/>
      <c r="K1261" s="41"/>
      <c r="L1261" s="41"/>
      <c r="M1261" s="41"/>
      <c r="N1261" s="41"/>
      <c r="O1261" s="29"/>
      <c r="P1261" s="30"/>
      <c r="Q1261" s="31"/>
      <c r="R1261" s="31"/>
      <c r="S1261" s="32" t="s">
        <v>774</v>
      </c>
      <c r="T1261" s="33"/>
      <c r="U1261" s="33" t="s">
        <v>4106</v>
      </c>
      <c r="V1261" s="33" t="s">
        <v>7506</v>
      </c>
      <c r="W1261" s="33"/>
      <c r="X1261" s="33" t="s">
        <v>4108</v>
      </c>
      <c r="Y1261" s="33" t="s">
        <v>4109</v>
      </c>
      <c r="Z1261" s="33">
        <v>1</v>
      </c>
      <c r="AA1261" s="34" t="s">
        <v>1874</v>
      </c>
      <c r="AB1261" s="34">
        <v>122</v>
      </c>
      <c r="AC1261" s="34" t="s">
        <v>5042</v>
      </c>
      <c r="AD1261" s="34" t="s">
        <v>4112</v>
      </c>
      <c r="AE1261" s="34" t="s">
        <v>6453</v>
      </c>
      <c r="AF1261" s="34" t="s">
        <v>774</v>
      </c>
      <c r="AG1261" s="34" t="s">
        <v>7506</v>
      </c>
      <c r="AH1261" s="34" t="s">
        <v>4106</v>
      </c>
      <c r="AI1261" s="34" t="s">
        <v>5691</v>
      </c>
      <c r="AJ1261" s="34" t="s">
        <v>4106</v>
      </c>
      <c r="AK1261" s="34" t="s">
        <v>5691</v>
      </c>
      <c r="AL1261" s="34" t="s">
        <v>4106</v>
      </c>
      <c r="AM1261" s="34" t="s">
        <v>5691</v>
      </c>
      <c r="AN1261" s="34">
        <v>1</v>
      </c>
      <c r="AO1261" s="34" t="s">
        <v>5693</v>
      </c>
      <c r="AP1261" s="34" t="s">
        <v>5693</v>
      </c>
      <c r="AQ1261" s="56">
        <v>0</v>
      </c>
      <c r="AR1261" s="56">
        <v>0</v>
      </c>
      <c r="AS1261" s="56">
        <v>0</v>
      </c>
      <c r="AT1261" s="42" t="s">
        <v>4106</v>
      </c>
      <c r="AU1261" s="42" t="s">
        <v>4106</v>
      </c>
      <c r="AV1261" s="42" t="s">
        <v>4106</v>
      </c>
      <c r="AW1261" s="35" t="s">
        <v>2062</v>
      </c>
      <c r="AX1261" s="35" t="s">
        <v>7507</v>
      </c>
      <c r="AY1261" s="35" t="s">
        <v>7508</v>
      </c>
      <c r="AZ1261" s="43" t="str">
        <f t="shared" si="1323"/>
        <v/>
      </c>
      <c r="BA1261" s="44"/>
      <c r="BB1261" s="43" t="str">
        <f t="shared" si="1324"/>
        <v/>
      </c>
      <c r="BC1261" s="45" t="str">
        <f t="shared" si="1325"/>
        <v>X</v>
      </c>
      <c r="BD1261" s="45" t="str">
        <f t="shared" si="1326"/>
        <v/>
      </c>
      <c r="BE1261" s="45" t="s">
        <v>5691</v>
      </c>
      <c r="BF1261" s="45" t="str">
        <f t="shared" si="1318"/>
        <v/>
      </c>
      <c r="BG1261" s="45" t="str">
        <f t="shared" si="1327"/>
        <v/>
      </c>
      <c r="BH1261" s="12" t="str">
        <f t="shared" si="1328"/>
        <v/>
      </c>
      <c r="BI1261" s="43" t="str">
        <f t="shared" si="1329"/>
        <v/>
      </c>
      <c r="BJ1261" s="46" t="str">
        <f t="shared" si="1330"/>
        <v/>
      </c>
      <c r="BK1261" s="46" t="str">
        <f t="shared" si="1331"/>
        <v/>
      </c>
      <c r="BL1261" s="46" t="str">
        <f t="shared" si="1332"/>
        <v/>
      </c>
      <c r="BM1261" s="43" t="str">
        <f t="shared" si="1333"/>
        <v/>
      </c>
      <c r="BN1261" s="43" t="str">
        <f t="shared" si="1334"/>
        <v/>
      </c>
      <c r="BO1261" s="44" t="str">
        <f t="shared" si="1377"/>
        <v/>
      </c>
      <c r="BP1261" s="44" t="str">
        <f t="shared" si="1319"/>
        <v>X</v>
      </c>
      <c r="BQ1261" s="44" t="str">
        <f t="shared" si="1317"/>
        <v/>
      </c>
      <c r="BR1261" s="46" t="str">
        <f t="shared" si="1367"/>
        <v/>
      </c>
      <c r="BS1261" s="47" t="str">
        <f t="shared" si="1368"/>
        <v/>
      </c>
      <c r="BT1261" s="46" t="str">
        <f t="shared" si="1369"/>
        <v/>
      </c>
      <c r="BU1261" s="46" t="str">
        <f t="shared" si="1370"/>
        <v/>
      </c>
      <c r="BV1261" s="73" t="str">
        <f t="shared" si="1349"/>
        <v>X</v>
      </c>
      <c r="BW1261" s="47" t="str">
        <f t="shared" si="1310"/>
        <v/>
      </c>
      <c r="BX1261" s="47" t="str">
        <f t="shared" si="1311"/>
        <v/>
      </c>
      <c r="BY1261" s="13" t="str">
        <f t="shared" si="1312"/>
        <v/>
      </c>
      <c r="BZ1261" s="14" t="str">
        <f t="shared" si="1371"/>
        <v/>
      </c>
      <c r="CA1261" s="48" t="str">
        <f t="shared" si="1372"/>
        <v>X</v>
      </c>
      <c r="CB1261" s="44" t="str">
        <f t="shared" si="1373"/>
        <v/>
      </c>
      <c r="CC1261" s="44" t="str">
        <f t="shared" si="1335"/>
        <v/>
      </c>
      <c r="CD1261" s="44" t="str">
        <f t="shared" si="1320"/>
        <v/>
      </c>
      <c r="CE1261" s="44" t="str">
        <f t="shared" si="1374"/>
        <v/>
      </c>
      <c r="CF1261" s="44" t="str">
        <f t="shared" si="1336"/>
        <v/>
      </c>
      <c r="CG1261" s="44" t="str">
        <f t="shared" si="1337"/>
        <v/>
      </c>
      <c r="CH1261" s="44" t="str">
        <f t="shared" si="1338"/>
        <v/>
      </c>
      <c r="CI1261" s="44" t="str">
        <f t="shared" si="1339"/>
        <v/>
      </c>
      <c r="CJ1261" s="44" t="str">
        <f t="shared" si="1340"/>
        <v/>
      </c>
      <c r="CK1261" s="44" t="str">
        <f t="shared" si="1341"/>
        <v/>
      </c>
      <c r="CL1261" s="44" t="str">
        <f t="shared" si="1342"/>
        <v/>
      </c>
      <c r="CM1261" s="43" t="str">
        <f t="shared" si="1343"/>
        <v/>
      </c>
      <c r="CN1261" s="43" t="str">
        <f t="shared" si="1344"/>
        <v/>
      </c>
      <c r="CO1261" s="43" t="str">
        <f t="shared" si="1345"/>
        <v/>
      </c>
      <c r="CP1261" s="44" t="str">
        <f t="shared" si="1321"/>
        <v/>
      </c>
      <c r="CQ1261" s="44" t="str">
        <f t="shared" si="1346"/>
        <v/>
      </c>
      <c r="CR1261" s="43" t="str">
        <f t="shared" si="1376"/>
        <v/>
      </c>
      <c r="CS1261" s="44">
        <v>0</v>
      </c>
      <c r="CT1261" s="44">
        <v>0</v>
      </c>
      <c r="CU1261" s="44" t="str">
        <f t="shared" si="1350"/>
        <v/>
      </c>
      <c r="CV1261" s="44" t="str">
        <f t="shared" si="1351"/>
        <v/>
      </c>
      <c r="CW1261" s="44" t="str">
        <f t="shared" si="1352"/>
        <v/>
      </c>
      <c r="CX1261" s="44" t="str">
        <f t="shared" si="1353"/>
        <v/>
      </c>
      <c r="CY1261" s="44" t="str">
        <f t="shared" si="1354"/>
        <v/>
      </c>
      <c r="CZ1261" s="44" t="str">
        <f t="shared" si="1355"/>
        <v/>
      </c>
      <c r="DA1261" s="49" t="str">
        <f t="shared" si="1347"/>
        <v/>
      </c>
      <c r="DB1261" s="44" t="str">
        <f t="shared" si="1356"/>
        <v/>
      </c>
      <c r="DC1261" s="44" t="str">
        <f t="shared" si="1357"/>
        <v/>
      </c>
      <c r="DD1261" s="44" t="str">
        <f t="shared" si="1358"/>
        <v/>
      </c>
      <c r="DE1261" s="44" t="str">
        <f t="shared" si="1359"/>
        <v/>
      </c>
      <c r="DF1261" s="44" t="str">
        <f t="shared" si="1360"/>
        <v/>
      </c>
      <c r="DG1261" s="44" t="str">
        <f t="shared" si="1361"/>
        <v/>
      </c>
      <c r="DH1261" s="44" t="str">
        <f t="shared" si="1316"/>
        <v/>
      </c>
      <c r="DI1261" s="50" t="str">
        <f t="shared" si="1362"/>
        <v/>
      </c>
      <c r="DJ1261" s="50" t="str">
        <f t="shared" si="1375"/>
        <v/>
      </c>
      <c r="DK1261" s="50" t="str">
        <f t="shared" si="1363"/>
        <v/>
      </c>
      <c r="DL1261" s="50" t="str">
        <f t="shared" si="1364"/>
        <v/>
      </c>
      <c r="DM1261" s="51" t="str">
        <f t="shared" si="1322"/>
        <v>000000000</v>
      </c>
      <c r="DN1261" s="52"/>
      <c r="DO1261" s="53"/>
      <c r="DP1261" s="52"/>
      <c r="DQ1261" s="53" t="str">
        <f t="shared" si="1365"/>
        <v/>
      </c>
      <c r="DR1261" s="52" t="str">
        <f t="shared" si="1348"/>
        <v/>
      </c>
      <c r="DS1261" s="53"/>
      <c r="DT1261" s="52"/>
      <c r="DU1261" s="53"/>
      <c r="DV1261" s="52"/>
      <c r="DW1261" s="99"/>
      <c r="DX1261" s="99"/>
      <c r="EI1261" s="83"/>
      <c r="EJ1261" s="102"/>
      <c r="EK1261" s="102"/>
      <c r="EL1261" s="102"/>
      <c r="EM1261" s="102"/>
      <c r="EN1261" s="102"/>
      <c r="EO1261" s="102"/>
      <c r="EP1261" s="102"/>
      <c r="EQ1261" s="102"/>
      <c r="ER1261" s="102"/>
      <c r="ES1261" s="102"/>
      <c r="ET1261" s="102"/>
      <c r="EU1261" s="102"/>
      <c r="EV1261" s="102"/>
      <c r="FL1261" s="36" t="str">
        <f t="shared" si="1366"/>
        <v/>
      </c>
    </row>
    <row r="1262" spans="1:168" s="36" customFormat="1" ht="49.5" customHeight="1" x14ac:dyDescent="0.35">
      <c r="A1262" s="67"/>
      <c r="B1262" s="39"/>
      <c r="C1262" s="39"/>
      <c r="D1262" s="40"/>
      <c r="E1262" s="41"/>
      <c r="F1262" s="41"/>
      <c r="G1262" s="41"/>
      <c r="H1262" s="41"/>
      <c r="I1262" s="41"/>
      <c r="J1262" s="41"/>
      <c r="K1262" s="41"/>
      <c r="L1262" s="41"/>
      <c r="M1262" s="41"/>
      <c r="N1262" s="41"/>
      <c r="O1262" s="29"/>
      <c r="P1262" s="30"/>
      <c r="Q1262" s="31"/>
      <c r="R1262" s="31"/>
      <c r="S1262" s="32" t="s">
        <v>776</v>
      </c>
      <c r="T1262" s="33"/>
      <c r="U1262" s="33" t="s">
        <v>4106</v>
      </c>
      <c r="V1262" s="33" t="s">
        <v>7509</v>
      </c>
      <c r="W1262" s="33"/>
      <c r="X1262" s="33" t="s">
        <v>4108</v>
      </c>
      <c r="Y1262" s="33" t="s">
        <v>4109</v>
      </c>
      <c r="Z1262" s="33">
        <v>1</v>
      </c>
      <c r="AA1262" s="34" t="s">
        <v>1874</v>
      </c>
      <c r="AB1262" s="34">
        <v>122</v>
      </c>
      <c r="AC1262" s="34" t="s">
        <v>5042</v>
      </c>
      <c r="AD1262" s="34" t="s">
        <v>4112</v>
      </c>
      <c r="AE1262" s="34" t="s">
        <v>6453</v>
      </c>
      <c r="AF1262" s="34" t="s">
        <v>776</v>
      </c>
      <c r="AG1262" s="34" t="s">
        <v>7509</v>
      </c>
      <c r="AH1262" s="34" t="s">
        <v>4106</v>
      </c>
      <c r="AI1262" s="34" t="s">
        <v>5691</v>
      </c>
      <c r="AJ1262" s="34" t="s">
        <v>4106</v>
      </c>
      <c r="AK1262" s="34" t="s">
        <v>5691</v>
      </c>
      <c r="AL1262" s="34" t="s">
        <v>4106</v>
      </c>
      <c r="AM1262" s="34" t="s">
        <v>5691</v>
      </c>
      <c r="AN1262" s="34">
        <v>1</v>
      </c>
      <c r="AO1262" s="34" t="s">
        <v>5693</v>
      </c>
      <c r="AP1262" s="34" t="s">
        <v>5693</v>
      </c>
      <c r="AQ1262" s="56">
        <v>0</v>
      </c>
      <c r="AR1262" s="56">
        <v>0</v>
      </c>
      <c r="AS1262" s="56">
        <v>0</v>
      </c>
      <c r="AT1262" s="225" t="s">
        <v>909</v>
      </c>
      <c r="AU1262" s="42" t="s">
        <v>4106</v>
      </c>
      <c r="AV1262" s="42" t="s">
        <v>4106</v>
      </c>
      <c r="AW1262" s="35" t="s">
        <v>5718</v>
      </c>
      <c r="AX1262" s="35" t="s">
        <v>7510</v>
      </c>
      <c r="AY1262" s="35" t="s">
        <v>7511</v>
      </c>
      <c r="AZ1262" s="43" t="str">
        <f t="shared" si="1323"/>
        <v/>
      </c>
      <c r="BA1262" s="44"/>
      <c r="BB1262" s="43" t="str">
        <f t="shared" si="1324"/>
        <v/>
      </c>
      <c r="BC1262" s="45" t="str">
        <f t="shared" si="1325"/>
        <v>X</v>
      </c>
      <c r="BD1262" s="45" t="str">
        <f t="shared" si="1326"/>
        <v/>
      </c>
      <c r="BE1262" s="45" t="s">
        <v>5691</v>
      </c>
      <c r="BF1262" s="45" t="str">
        <f t="shared" si="1318"/>
        <v/>
      </c>
      <c r="BG1262" s="45" t="str">
        <f t="shared" si="1327"/>
        <v/>
      </c>
      <c r="BH1262" s="12" t="str">
        <f t="shared" si="1328"/>
        <v/>
      </c>
      <c r="BI1262" s="43" t="str">
        <f t="shared" si="1329"/>
        <v/>
      </c>
      <c r="BJ1262" s="46" t="str">
        <f t="shared" si="1330"/>
        <v/>
      </c>
      <c r="BK1262" s="46" t="str">
        <f t="shared" si="1331"/>
        <v/>
      </c>
      <c r="BL1262" s="46" t="str">
        <f t="shared" si="1332"/>
        <v/>
      </c>
      <c r="BM1262" s="43" t="str">
        <f t="shared" si="1333"/>
        <v/>
      </c>
      <c r="BN1262" s="43" t="str">
        <f t="shared" si="1334"/>
        <v/>
      </c>
      <c r="BO1262" s="44" t="str">
        <f t="shared" si="1377"/>
        <v/>
      </c>
      <c r="BP1262" s="44" t="str">
        <f t="shared" si="1319"/>
        <v>X</v>
      </c>
      <c r="BQ1262" s="44" t="str">
        <f t="shared" si="1317"/>
        <v/>
      </c>
      <c r="BR1262" s="46" t="str">
        <f t="shared" si="1367"/>
        <v/>
      </c>
      <c r="BS1262" s="47" t="str">
        <f t="shared" si="1368"/>
        <v/>
      </c>
      <c r="BT1262" s="46" t="str">
        <f t="shared" si="1369"/>
        <v/>
      </c>
      <c r="BU1262" s="46" t="str">
        <f t="shared" si="1370"/>
        <v/>
      </c>
      <c r="BV1262" s="73" t="str">
        <f t="shared" si="1349"/>
        <v>X</v>
      </c>
      <c r="BW1262" s="47" t="str">
        <f t="shared" si="1310"/>
        <v/>
      </c>
      <c r="BX1262" s="47" t="str">
        <f t="shared" si="1311"/>
        <v/>
      </c>
      <c r="BY1262" s="13" t="str">
        <f t="shared" si="1312"/>
        <v/>
      </c>
      <c r="BZ1262" s="14" t="str">
        <f t="shared" si="1371"/>
        <v/>
      </c>
      <c r="CA1262" s="48" t="str">
        <f t="shared" si="1372"/>
        <v>X</v>
      </c>
      <c r="CB1262" s="44" t="str">
        <f t="shared" si="1373"/>
        <v/>
      </c>
      <c r="CC1262" s="44" t="str">
        <f t="shared" si="1335"/>
        <v/>
      </c>
      <c r="CD1262" s="44" t="str">
        <f t="shared" si="1320"/>
        <v/>
      </c>
      <c r="CE1262" s="44" t="str">
        <f t="shared" si="1374"/>
        <v/>
      </c>
      <c r="CF1262" s="44" t="str">
        <f t="shared" si="1336"/>
        <v/>
      </c>
      <c r="CG1262" s="44" t="str">
        <f t="shared" si="1337"/>
        <v/>
      </c>
      <c r="CH1262" s="44" t="str">
        <f t="shared" si="1338"/>
        <v/>
      </c>
      <c r="CI1262" s="44" t="str">
        <f t="shared" si="1339"/>
        <v/>
      </c>
      <c r="CJ1262" s="44" t="str">
        <f t="shared" si="1340"/>
        <v/>
      </c>
      <c r="CK1262" s="44" t="str">
        <f t="shared" si="1341"/>
        <v/>
      </c>
      <c r="CL1262" s="44" t="str">
        <f t="shared" si="1342"/>
        <v/>
      </c>
      <c r="CM1262" s="43" t="str">
        <f t="shared" si="1343"/>
        <v/>
      </c>
      <c r="CN1262" s="43" t="str">
        <f t="shared" si="1344"/>
        <v/>
      </c>
      <c r="CO1262" s="43" t="str">
        <f t="shared" si="1345"/>
        <v/>
      </c>
      <c r="CP1262" s="44" t="str">
        <f t="shared" si="1321"/>
        <v/>
      </c>
      <c r="CQ1262" s="44" t="str">
        <f t="shared" si="1346"/>
        <v/>
      </c>
      <c r="CR1262" s="43" t="str">
        <f t="shared" si="1376"/>
        <v/>
      </c>
      <c r="CS1262" s="44">
        <v>0</v>
      </c>
      <c r="CT1262" s="44">
        <v>0</v>
      </c>
      <c r="CU1262" s="44" t="str">
        <f t="shared" si="1350"/>
        <v/>
      </c>
      <c r="CV1262" s="44" t="str">
        <f t="shared" si="1351"/>
        <v/>
      </c>
      <c r="CW1262" s="44" t="str">
        <f t="shared" si="1352"/>
        <v/>
      </c>
      <c r="CX1262" s="44" t="str">
        <f t="shared" si="1353"/>
        <v/>
      </c>
      <c r="CY1262" s="44" t="str">
        <f t="shared" si="1354"/>
        <v/>
      </c>
      <c r="CZ1262" s="44" t="str">
        <f t="shared" si="1355"/>
        <v/>
      </c>
      <c r="DA1262" s="49" t="str">
        <f t="shared" si="1347"/>
        <v/>
      </c>
      <c r="DB1262" s="44" t="str">
        <f t="shared" si="1356"/>
        <v/>
      </c>
      <c r="DC1262" s="44" t="str">
        <f t="shared" si="1357"/>
        <v/>
      </c>
      <c r="DD1262" s="44" t="str">
        <f t="shared" si="1358"/>
        <v/>
      </c>
      <c r="DE1262" s="44" t="str">
        <f t="shared" si="1359"/>
        <v/>
      </c>
      <c r="DF1262" s="44" t="str">
        <f t="shared" si="1360"/>
        <v/>
      </c>
      <c r="DG1262" s="44" t="str">
        <f t="shared" si="1361"/>
        <v/>
      </c>
      <c r="DH1262" s="44" t="str">
        <f t="shared" si="1316"/>
        <v/>
      </c>
      <c r="DI1262" s="50" t="str">
        <f t="shared" si="1362"/>
        <v/>
      </c>
      <c r="DJ1262" s="50" t="str">
        <f t="shared" si="1375"/>
        <v/>
      </c>
      <c r="DK1262" s="50" t="str">
        <f t="shared" si="1363"/>
        <v/>
      </c>
      <c r="DL1262" s="50" t="str">
        <f t="shared" si="1364"/>
        <v/>
      </c>
      <c r="DM1262" s="51" t="str">
        <f t="shared" si="1322"/>
        <v>006000000</v>
      </c>
      <c r="DN1262" s="52"/>
      <c r="DO1262" s="53"/>
      <c r="DP1262" s="52"/>
      <c r="DQ1262" s="53" t="str">
        <f t="shared" si="1365"/>
        <v/>
      </c>
      <c r="DR1262" s="52" t="str">
        <f t="shared" si="1348"/>
        <v/>
      </c>
      <c r="DS1262" s="53"/>
      <c r="DT1262" s="52"/>
      <c r="DU1262" s="53"/>
      <c r="DV1262" s="52"/>
      <c r="DW1262" s="99"/>
      <c r="DX1262" s="99"/>
      <c r="EI1262" s="83"/>
      <c r="EJ1262" s="102"/>
      <c r="EK1262" s="102"/>
      <c r="EL1262" s="102"/>
      <c r="EM1262" s="102"/>
      <c r="EN1262" s="102"/>
      <c r="EO1262" s="102"/>
      <c r="EP1262" s="102"/>
      <c r="EQ1262" s="102"/>
      <c r="ER1262" s="102"/>
      <c r="ES1262" s="102"/>
      <c r="ET1262" s="102"/>
      <c r="EU1262" s="102"/>
      <c r="EV1262" s="102"/>
      <c r="FL1262" s="36" t="str">
        <f t="shared" si="1366"/>
        <v/>
      </c>
    </row>
    <row r="1263" spans="1:168" s="36" customFormat="1" ht="49.5" customHeight="1" x14ac:dyDescent="0.35">
      <c r="A1263" s="67"/>
      <c r="B1263" s="39"/>
      <c r="C1263" s="39"/>
      <c r="D1263" s="40"/>
      <c r="E1263" s="41"/>
      <c r="F1263" s="41"/>
      <c r="G1263" s="41"/>
      <c r="H1263" s="41"/>
      <c r="I1263" s="41"/>
      <c r="J1263" s="41"/>
      <c r="K1263" s="41"/>
      <c r="L1263" s="41"/>
      <c r="M1263" s="41"/>
      <c r="N1263" s="41"/>
      <c r="O1263" s="29"/>
      <c r="P1263" s="30"/>
      <c r="Q1263" s="31"/>
      <c r="R1263" s="31"/>
      <c r="S1263" s="32" t="s">
        <v>779</v>
      </c>
      <c r="T1263" s="33"/>
      <c r="U1263" s="33" t="s">
        <v>4106</v>
      </c>
      <c r="V1263" s="33" t="s">
        <v>7512</v>
      </c>
      <c r="W1263" s="33"/>
      <c r="X1263" s="33" t="s">
        <v>4108</v>
      </c>
      <c r="Y1263" s="33" t="s">
        <v>4109</v>
      </c>
      <c r="Z1263" s="33">
        <v>1</v>
      </c>
      <c r="AA1263" s="34" t="s">
        <v>1874</v>
      </c>
      <c r="AB1263" s="34">
        <v>122</v>
      </c>
      <c r="AC1263" s="34" t="s">
        <v>5042</v>
      </c>
      <c r="AD1263" s="34" t="s">
        <v>4112</v>
      </c>
      <c r="AE1263" s="34" t="s">
        <v>6453</v>
      </c>
      <c r="AF1263" s="34" t="s">
        <v>779</v>
      </c>
      <c r="AG1263" s="34" t="s">
        <v>7512</v>
      </c>
      <c r="AH1263" s="34" t="s">
        <v>4106</v>
      </c>
      <c r="AI1263" s="34" t="s">
        <v>5691</v>
      </c>
      <c r="AJ1263" s="34" t="s">
        <v>4106</v>
      </c>
      <c r="AK1263" s="34" t="s">
        <v>5691</v>
      </c>
      <c r="AL1263" s="34" t="s">
        <v>4106</v>
      </c>
      <c r="AM1263" s="34" t="s">
        <v>5691</v>
      </c>
      <c r="AN1263" s="34">
        <v>1</v>
      </c>
      <c r="AO1263" s="34" t="s">
        <v>5693</v>
      </c>
      <c r="AP1263" s="34" t="s">
        <v>5693</v>
      </c>
      <c r="AQ1263" s="56">
        <v>0</v>
      </c>
      <c r="AR1263" s="56">
        <v>0</v>
      </c>
      <c r="AS1263" s="56">
        <v>0</v>
      </c>
      <c r="AT1263" s="225" t="s">
        <v>909</v>
      </c>
      <c r="AU1263" s="42" t="s">
        <v>4106</v>
      </c>
      <c r="AV1263" s="42" t="s">
        <v>4106</v>
      </c>
      <c r="AW1263" s="35" t="s">
        <v>5718</v>
      </c>
      <c r="AX1263" s="35" t="s">
        <v>7513</v>
      </c>
      <c r="AY1263" s="35" t="s">
        <v>7514</v>
      </c>
      <c r="AZ1263" s="43" t="str">
        <f t="shared" si="1323"/>
        <v/>
      </c>
      <c r="BA1263" s="44"/>
      <c r="BB1263" s="43" t="str">
        <f t="shared" si="1324"/>
        <v/>
      </c>
      <c r="BC1263" s="45" t="str">
        <f t="shared" si="1325"/>
        <v>X</v>
      </c>
      <c r="BD1263" s="45" t="str">
        <f t="shared" si="1326"/>
        <v/>
      </c>
      <c r="BE1263" s="45" t="s">
        <v>5691</v>
      </c>
      <c r="BF1263" s="45" t="str">
        <f t="shared" si="1318"/>
        <v/>
      </c>
      <c r="BG1263" s="45" t="str">
        <f t="shared" si="1327"/>
        <v/>
      </c>
      <c r="BH1263" s="12" t="str">
        <f t="shared" si="1328"/>
        <v/>
      </c>
      <c r="BI1263" s="43" t="str">
        <f t="shared" si="1329"/>
        <v/>
      </c>
      <c r="BJ1263" s="46" t="str">
        <f t="shared" si="1330"/>
        <v/>
      </c>
      <c r="BK1263" s="46" t="str">
        <f t="shared" si="1331"/>
        <v/>
      </c>
      <c r="BL1263" s="46" t="str">
        <f t="shared" si="1332"/>
        <v/>
      </c>
      <c r="BM1263" s="43" t="str">
        <f t="shared" si="1333"/>
        <v/>
      </c>
      <c r="BN1263" s="43" t="str">
        <f t="shared" si="1334"/>
        <v/>
      </c>
      <c r="BO1263" s="44" t="str">
        <f t="shared" si="1377"/>
        <v/>
      </c>
      <c r="BP1263" s="44" t="str">
        <f t="shared" si="1319"/>
        <v>X</v>
      </c>
      <c r="BQ1263" s="44" t="str">
        <f t="shared" si="1317"/>
        <v/>
      </c>
      <c r="BR1263" s="46" t="str">
        <f t="shared" si="1367"/>
        <v/>
      </c>
      <c r="BS1263" s="47" t="str">
        <f t="shared" si="1368"/>
        <v/>
      </c>
      <c r="BT1263" s="46" t="str">
        <f t="shared" si="1369"/>
        <v/>
      </c>
      <c r="BU1263" s="46" t="str">
        <f t="shared" si="1370"/>
        <v/>
      </c>
      <c r="BV1263" s="73" t="str">
        <f t="shared" si="1349"/>
        <v>X</v>
      </c>
      <c r="BW1263" s="47" t="str">
        <f t="shared" si="1310"/>
        <v/>
      </c>
      <c r="BX1263" s="47" t="str">
        <f t="shared" si="1311"/>
        <v/>
      </c>
      <c r="BY1263" s="13" t="str">
        <f t="shared" si="1312"/>
        <v/>
      </c>
      <c r="BZ1263" s="14" t="str">
        <f t="shared" si="1371"/>
        <v/>
      </c>
      <c r="CA1263" s="48" t="str">
        <f t="shared" si="1372"/>
        <v>X</v>
      </c>
      <c r="CB1263" s="44" t="str">
        <f t="shared" si="1373"/>
        <v/>
      </c>
      <c r="CC1263" s="44" t="str">
        <f t="shared" si="1335"/>
        <v/>
      </c>
      <c r="CD1263" s="44" t="str">
        <f t="shared" si="1320"/>
        <v/>
      </c>
      <c r="CE1263" s="44" t="str">
        <f t="shared" si="1374"/>
        <v/>
      </c>
      <c r="CF1263" s="44" t="str">
        <f t="shared" si="1336"/>
        <v/>
      </c>
      <c r="CG1263" s="44" t="str">
        <f t="shared" si="1337"/>
        <v/>
      </c>
      <c r="CH1263" s="44" t="str">
        <f t="shared" si="1338"/>
        <v/>
      </c>
      <c r="CI1263" s="44" t="str">
        <f t="shared" si="1339"/>
        <v/>
      </c>
      <c r="CJ1263" s="44" t="str">
        <f t="shared" si="1340"/>
        <v/>
      </c>
      <c r="CK1263" s="44" t="str">
        <f t="shared" si="1341"/>
        <v/>
      </c>
      <c r="CL1263" s="44" t="str">
        <f t="shared" si="1342"/>
        <v/>
      </c>
      <c r="CM1263" s="43" t="str">
        <f t="shared" si="1343"/>
        <v/>
      </c>
      <c r="CN1263" s="43" t="str">
        <f t="shared" si="1344"/>
        <v/>
      </c>
      <c r="CO1263" s="43" t="str">
        <f t="shared" si="1345"/>
        <v/>
      </c>
      <c r="CP1263" s="44" t="str">
        <f t="shared" si="1321"/>
        <v/>
      </c>
      <c r="CQ1263" s="44" t="str">
        <f t="shared" si="1346"/>
        <v/>
      </c>
      <c r="CR1263" s="43" t="str">
        <f t="shared" si="1376"/>
        <v/>
      </c>
      <c r="CS1263" s="44">
        <v>0</v>
      </c>
      <c r="CT1263" s="44">
        <v>0</v>
      </c>
      <c r="CU1263" s="44" t="str">
        <f t="shared" si="1350"/>
        <v/>
      </c>
      <c r="CV1263" s="44" t="str">
        <f t="shared" si="1351"/>
        <v/>
      </c>
      <c r="CW1263" s="44" t="str">
        <f t="shared" si="1352"/>
        <v/>
      </c>
      <c r="CX1263" s="44" t="str">
        <f t="shared" si="1353"/>
        <v/>
      </c>
      <c r="CY1263" s="44" t="str">
        <f t="shared" si="1354"/>
        <v/>
      </c>
      <c r="CZ1263" s="44" t="str">
        <f t="shared" si="1355"/>
        <v/>
      </c>
      <c r="DA1263" s="49" t="str">
        <f t="shared" si="1347"/>
        <v/>
      </c>
      <c r="DB1263" s="44" t="str">
        <f t="shared" si="1356"/>
        <v/>
      </c>
      <c r="DC1263" s="44" t="str">
        <f t="shared" si="1357"/>
        <v/>
      </c>
      <c r="DD1263" s="44" t="str">
        <f t="shared" si="1358"/>
        <v/>
      </c>
      <c r="DE1263" s="44" t="str">
        <f t="shared" si="1359"/>
        <v/>
      </c>
      <c r="DF1263" s="44" t="str">
        <f t="shared" si="1360"/>
        <v/>
      </c>
      <c r="DG1263" s="44" t="str">
        <f t="shared" si="1361"/>
        <v/>
      </c>
      <c r="DH1263" s="44" t="str">
        <f t="shared" si="1316"/>
        <v/>
      </c>
      <c r="DI1263" s="50" t="str">
        <f t="shared" si="1362"/>
        <v/>
      </c>
      <c r="DJ1263" s="50" t="str">
        <f t="shared" si="1375"/>
        <v/>
      </c>
      <c r="DK1263" s="50" t="str">
        <f t="shared" si="1363"/>
        <v/>
      </c>
      <c r="DL1263" s="50" t="str">
        <f t="shared" si="1364"/>
        <v/>
      </c>
      <c r="DM1263" s="51" t="str">
        <f t="shared" si="1322"/>
        <v>006000000</v>
      </c>
      <c r="DN1263" s="52"/>
      <c r="DO1263" s="53"/>
      <c r="DP1263" s="52"/>
      <c r="DQ1263" s="53" t="str">
        <f t="shared" si="1365"/>
        <v/>
      </c>
      <c r="DR1263" s="52" t="str">
        <f t="shared" si="1348"/>
        <v/>
      </c>
      <c r="DS1263" s="53"/>
      <c r="DT1263" s="52"/>
      <c r="DU1263" s="53"/>
      <c r="DV1263" s="52"/>
      <c r="DW1263" s="99"/>
      <c r="DX1263" s="99"/>
      <c r="EI1263" s="83"/>
      <c r="EJ1263" s="102"/>
      <c r="EK1263" s="102"/>
      <c r="EL1263" s="102"/>
      <c r="EM1263" s="102"/>
      <c r="EN1263" s="102"/>
      <c r="EO1263" s="102"/>
      <c r="EP1263" s="102"/>
      <c r="EQ1263" s="102"/>
      <c r="ER1263" s="102"/>
      <c r="ES1263" s="102"/>
      <c r="ET1263" s="102"/>
      <c r="EU1263" s="102"/>
      <c r="EV1263" s="102"/>
      <c r="FL1263" s="36" t="str">
        <f t="shared" si="1366"/>
        <v/>
      </c>
    </row>
    <row r="1264" spans="1:168" s="36" customFormat="1" ht="49.5" customHeight="1" x14ac:dyDescent="0.35">
      <c r="A1264" s="67"/>
      <c r="B1264" s="39"/>
      <c r="C1264" s="39"/>
      <c r="D1264" s="40"/>
      <c r="E1264" s="41"/>
      <c r="F1264" s="41"/>
      <c r="G1264" s="41"/>
      <c r="H1264" s="41"/>
      <c r="I1264" s="41"/>
      <c r="J1264" s="41"/>
      <c r="K1264" s="41"/>
      <c r="L1264" s="41"/>
      <c r="M1264" s="41" t="s">
        <v>3065</v>
      </c>
      <c r="N1264" s="41" t="s">
        <v>3066</v>
      </c>
      <c r="O1264" s="29"/>
      <c r="P1264" s="30"/>
      <c r="Q1264" s="31"/>
      <c r="R1264" s="31"/>
      <c r="S1264" s="32" t="s">
        <v>781</v>
      </c>
      <c r="T1264" s="33"/>
      <c r="U1264" s="33" t="s">
        <v>4106</v>
      </c>
      <c r="V1264" s="33" t="s">
        <v>7515</v>
      </c>
      <c r="W1264" s="33"/>
      <c r="X1264" s="33" t="s">
        <v>4108</v>
      </c>
      <c r="Y1264" s="33" t="s">
        <v>4109</v>
      </c>
      <c r="Z1264" s="33">
        <v>1</v>
      </c>
      <c r="AA1264" s="34" t="s">
        <v>1874</v>
      </c>
      <c r="AB1264" s="34">
        <v>122</v>
      </c>
      <c r="AC1264" s="34" t="s">
        <v>5042</v>
      </c>
      <c r="AD1264" s="34" t="s">
        <v>4112</v>
      </c>
      <c r="AE1264" s="34" t="s">
        <v>6453</v>
      </c>
      <c r="AF1264" s="34" t="s">
        <v>781</v>
      </c>
      <c r="AG1264" s="34" t="s">
        <v>7515</v>
      </c>
      <c r="AH1264" s="34" t="s">
        <v>4106</v>
      </c>
      <c r="AI1264" s="34" t="s">
        <v>5691</v>
      </c>
      <c r="AJ1264" s="34" t="s">
        <v>4106</v>
      </c>
      <c r="AK1264" s="34" t="s">
        <v>5691</v>
      </c>
      <c r="AL1264" s="34" t="s">
        <v>4106</v>
      </c>
      <c r="AM1264" s="34" t="s">
        <v>5691</v>
      </c>
      <c r="AN1264" s="34">
        <v>1</v>
      </c>
      <c r="AO1264" s="34" t="s">
        <v>5693</v>
      </c>
      <c r="AP1264" s="34" t="s">
        <v>5693</v>
      </c>
      <c r="AQ1264" s="56">
        <v>0</v>
      </c>
      <c r="AR1264" s="56">
        <v>0</v>
      </c>
      <c r="AS1264" s="56">
        <v>0</v>
      </c>
      <c r="AT1264" s="42" t="s">
        <v>4106</v>
      </c>
      <c r="AU1264" s="42" t="s">
        <v>4106</v>
      </c>
      <c r="AV1264" s="42" t="s">
        <v>4106</v>
      </c>
      <c r="AW1264" s="35" t="s">
        <v>2021</v>
      </c>
      <c r="AX1264" s="35" t="s">
        <v>7516</v>
      </c>
      <c r="AY1264" s="35" t="s">
        <v>7517</v>
      </c>
      <c r="AZ1264" s="43" t="str">
        <f t="shared" si="1323"/>
        <v/>
      </c>
      <c r="BA1264" s="44"/>
      <c r="BB1264" s="43" t="str">
        <f t="shared" si="1324"/>
        <v/>
      </c>
      <c r="BC1264" s="45" t="str">
        <f t="shared" si="1325"/>
        <v>X</v>
      </c>
      <c r="BD1264" s="45" t="str">
        <f t="shared" si="1326"/>
        <v/>
      </c>
      <c r="BE1264" s="45" t="s">
        <v>5691</v>
      </c>
      <c r="BF1264" s="45" t="str">
        <f t="shared" si="1318"/>
        <v/>
      </c>
      <c r="BG1264" s="45" t="str">
        <f t="shared" si="1327"/>
        <v/>
      </c>
      <c r="BH1264" s="12" t="str">
        <f t="shared" si="1328"/>
        <v/>
      </c>
      <c r="BI1264" s="43" t="str">
        <f t="shared" si="1329"/>
        <v/>
      </c>
      <c r="BJ1264" s="46" t="str">
        <f t="shared" si="1330"/>
        <v/>
      </c>
      <c r="BK1264" s="46" t="str">
        <f t="shared" si="1331"/>
        <v/>
      </c>
      <c r="BL1264" s="46" t="str">
        <f t="shared" si="1332"/>
        <v/>
      </c>
      <c r="BM1264" s="43" t="str">
        <f t="shared" si="1333"/>
        <v/>
      </c>
      <c r="BN1264" s="43" t="str">
        <f t="shared" si="1334"/>
        <v/>
      </c>
      <c r="BO1264" s="44" t="str">
        <f t="shared" si="1377"/>
        <v/>
      </c>
      <c r="BP1264" s="44" t="str">
        <f t="shared" si="1319"/>
        <v>X</v>
      </c>
      <c r="BQ1264" s="44" t="str">
        <f t="shared" si="1317"/>
        <v/>
      </c>
      <c r="BR1264" s="46" t="str">
        <f t="shared" si="1367"/>
        <v/>
      </c>
      <c r="BS1264" s="47" t="str">
        <f t="shared" si="1368"/>
        <v/>
      </c>
      <c r="BT1264" s="46" t="str">
        <f t="shared" si="1369"/>
        <v/>
      </c>
      <c r="BU1264" s="46" t="str">
        <f t="shared" si="1370"/>
        <v/>
      </c>
      <c r="BV1264" s="73" t="str">
        <f t="shared" si="1349"/>
        <v>X</v>
      </c>
      <c r="BW1264" s="47" t="str">
        <f t="shared" si="1310"/>
        <v/>
      </c>
      <c r="BX1264" s="47" t="str">
        <f t="shared" si="1311"/>
        <v/>
      </c>
      <c r="BY1264" s="13" t="str">
        <f t="shared" si="1312"/>
        <v/>
      </c>
      <c r="BZ1264" s="14" t="str">
        <f t="shared" si="1371"/>
        <v/>
      </c>
      <c r="CA1264" s="48" t="str">
        <f t="shared" si="1372"/>
        <v>X</v>
      </c>
      <c r="CB1264" s="44" t="str">
        <f t="shared" si="1373"/>
        <v/>
      </c>
      <c r="CC1264" s="44" t="str">
        <f t="shared" si="1335"/>
        <v/>
      </c>
      <c r="CD1264" s="44" t="str">
        <f t="shared" si="1320"/>
        <v/>
      </c>
      <c r="CE1264" s="44" t="str">
        <f t="shared" si="1374"/>
        <v/>
      </c>
      <c r="CF1264" s="44" t="str">
        <f t="shared" si="1336"/>
        <v/>
      </c>
      <c r="CG1264" s="44" t="str">
        <f t="shared" si="1337"/>
        <v/>
      </c>
      <c r="CH1264" s="44" t="str">
        <f t="shared" si="1338"/>
        <v/>
      </c>
      <c r="CI1264" s="44" t="str">
        <f t="shared" si="1339"/>
        <v/>
      </c>
      <c r="CJ1264" s="44" t="str">
        <f t="shared" si="1340"/>
        <v/>
      </c>
      <c r="CK1264" s="44" t="str">
        <f t="shared" si="1341"/>
        <v/>
      </c>
      <c r="CL1264" s="44" t="str">
        <f t="shared" si="1342"/>
        <v/>
      </c>
      <c r="CM1264" s="43" t="str">
        <f t="shared" si="1343"/>
        <v/>
      </c>
      <c r="CN1264" s="43" t="str">
        <f t="shared" si="1344"/>
        <v/>
      </c>
      <c r="CO1264" s="43" t="str">
        <f t="shared" si="1345"/>
        <v/>
      </c>
      <c r="CP1264" s="44" t="str">
        <f t="shared" si="1321"/>
        <v/>
      </c>
      <c r="CQ1264" s="44" t="str">
        <f t="shared" si="1346"/>
        <v/>
      </c>
      <c r="CR1264" s="43" t="str">
        <f t="shared" si="1376"/>
        <v/>
      </c>
      <c r="CS1264" s="44">
        <v>0</v>
      </c>
      <c r="CT1264" s="44">
        <v>0</v>
      </c>
      <c r="CU1264" s="44" t="str">
        <f t="shared" si="1350"/>
        <v/>
      </c>
      <c r="CV1264" s="44" t="str">
        <f t="shared" si="1351"/>
        <v/>
      </c>
      <c r="CW1264" s="44" t="str">
        <f t="shared" si="1352"/>
        <v/>
      </c>
      <c r="CX1264" s="44" t="str">
        <f t="shared" si="1353"/>
        <v/>
      </c>
      <c r="CY1264" s="44" t="str">
        <f t="shared" si="1354"/>
        <v/>
      </c>
      <c r="CZ1264" s="44" t="str">
        <f t="shared" si="1355"/>
        <v/>
      </c>
      <c r="DA1264" s="49" t="str">
        <f t="shared" si="1347"/>
        <v/>
      </c>
      <c r="DB1264" s="44" t="str">
        <f t="shared" si="1356"/>
        <v/>
      </c>
      <c r="DC1264" s="44" t="str">
        <f t="shared" si="1357"/>
        <v/>
      </c>
      <c r="DD1264" s="44" t="str">
        <f t="shared" si="1358"/>
        <v/>
      </c>
      <c r="DE1264" s="44" t="str">
        <f t="shared" si="1359"/>
        <v/>
      </c>
      <c r="DF1264" s="44" t="str">
        <f t="shared" si="1360"/>
        <v/>
      </c>
      <c r="DG1264" s="44" t="str">
        <f t="shared" si="1361"/>
        <v/>
      </c>
      <c r="DH1264" s="44" t="str">
        <f t="shared" si="1316"/>
        <v/>
      </c>
      <c r="DI1264" s="50" t="str">
        <f t="shared" si="1362"/>
        <v/>
      </c>
      <c r="DJ1264" s="50" t="str">
        <f t="shared" si="1375"/>
        <v/>
      </c>
      <c r="DK1264" s="50" t="str">
        <f t="shared" si="1363"/>
        <v/>
      </c>
      <c r="DL1264" s="50" t="str">
        <f t="shared" si="1364"/>
        <v/>
      </c>
      <c r="DM1264" s="51" t="str">
        <f t="shared" si="1322"/>
        <v>000000000</v>
      </c>
      <c r="DN1264" s="52"/>
      <c r="DO1264" s="53"/>
      <c r="DP1264" s="52"/>
      <c r="DQ1264" s="53" t="str">
        <f t="shared" si="1365"/>
        <v/>
      </c>
      <c r="DR1264" s="52" t="str">
        <f t="shared" si="1348"/>
        <v/>
      </c>
      <c r="DS1264" s="53"/>
      <c r="DT1264" s="52"/>
      <c r="DU1264" s="53"/>
      <c r="DV1264" s="52"/>
      <c r="DW1264" s="99"/>
      <c r="DX1264" s="99"/>
      <c r="EI1264" s="83"/>
      <c r="EJ1264" s="102"/>
      <c r="EK1264" s="102"/>
      <c r="EL1264" s="102"/>
      <c r="EM1264" s="102"/>
      <c r="EN1264" s="102"/>
      <c r="EO1264" s="102"/>
      <c r="EP1264" s="102"/>
      <c r="EQ1264" s="102"/>
      <c r="ER1264" s="102"/>
      <c r="ES1264" s="102"/>
      <c r="ET1264" s="102"/>
      <c r="EU1264" s="102"/>
      <c r="EV1264" s="102"/>
      <c r="FL1264" s="36" t="str">
        <f t="shared" si="1366"/>
        <v/>
      </c>
    </row>
    <row r="1265" spans="1:168" s="36" customFormat="1" ht="49.5" customHeight="1" x14ac:dyDescent="0.35">
      <c r="A1265" s="67"/>
      <c r="B1265" s="39"/>
      <c r="C1265" s="39"/>
      <c r="D1265" s="40"/>
      <c r="E1265" s="41"/>
      <c r="F1265" s="41"/>
      <c r="G1265" s="41"/>
      <c r="H1265" s="41"/>
      <c r="I1265" s="41"/>
      <c r="J1265" s="41"/>
      <c r="K1265" s="41"/>
      <c r="L1265" s="41"/>
      <c r="M1265" s="41"/>
      <c r="N1265" s="41"/>
      <c r="O1265" s="29"/>
      <c r="P1265" s="30"/>
      <c r="Q1265" s="31"/>
      <c r="R1265" s="31"/>
      <c r="S1265" s="32" t="s">
        <v>790</v>
      </c>
      <c r="T1265" s="33"/>
      <c r="U1265" s="33" t="s">
        <v>4106</v>
      </c>
      <c r="V1265" s="33" t="s">
        <v>7518</v>
      </c>
      <c r="W1265" s="33"/>
      <c r="X1265" s="33" t="s">
        <v>5747</v>
      </c>
      <c r="Y1265" s="33" t="s">
        <v>5748</v>
      </c>
      <c r="Z1265" s="33">
        <v>1</v>
      </c>
      <c r="AA1265" s="34" t="s">
        <v>6310</v>
      </c>
      <c r="AB1265" s="34">
        <v>123</v>
      </c>
      <c r="AC1265" s="34" t="s">
        <v>2654</v>
      </c>
      <c r="AD1265" s="34" t="s">
        <v>4112</v>
      </c>
      <c r="AE1265" s="34" t="s">
        <v>4701</v>
      </c>
      <c r="AF1265" s="34" t="s">
        <v>790</v>
      </c>
      <c r="AG1265" s="34" t="s">
        <v>7518</v>
      </c>
      <c r="AH1265" s="34" t="s">
        <v>4106</v>
      </c>
      <c r="AI1265" s="34" t="s">
        <v>5691</v>
      </c>
      <c r="AJ1265" s="34" t="s">
        <v>4106</v>
      </c>
      <c r="AK1265" s="34" t="s">
        <v>5691</v>
      </c>
      <c r="AL1265" s="34" t="s">
        <v>4106</v>
      </c>
      <c r="AM1265" s="34" t="s">
        <v>5691</v>
      </c>
      <c r="AN1265" s="34">
        <v>1</v>
      </c>
      <c r="AO1265" s="34" t="s">
        <v>5693</v>
      </c>
      <c r="AP1265" s="34" t="s">
        <v>5693</v>
      </c>
      <c r="AQ1265" s="56">
        <v>0</v>
      </c>
      <c r="AR1265" s="56">
        <v>0</v>
      </c>
      <c r="AS1265" s="56">
        <v>0</v>
      </c>
      <c r="AT1265" s="42" t="s">
        <v>4106</v>
      </c>
      <c r="AU1265" s="42" t="s">
        <v>4106</v>
      </c>
      <c r="AV1265" s="42" t="s">
        <v>4106</v>
      </c>
      <c r="AW1265" s="35" t="s">
        <v>4730</v>
      </c>
      <c r="AX1265" s="35" t="s">
        <v>7519</v>
      </c>
      <c r="AY1265" s="35" t="s">
        <v>7520</v>
      </c>
      <c r="AZ1265" s="43" t="str">
        <f t="shared" si="1323"/>
        <v/>
      </c>
      <c r="BA1265" s="44"/>
      <c r="BB1265" s="43" t="str">
        <f t="shared" si="1324"/>
        <v/>
      </c>
      <c r="BC1265" s="45" t="str">
        <f t="shared" si="1325"/>
        <v>X</v>
      </c>
      <c r="BD1265" s="45" t="str">
        <f t="shared" si="1326"/>
        <v/>
      </c>
      <c r="BE1265" s="45" t="s">
        <v>5691</v>
      </c>
      <c r="BF1265" s="45" t="str">
        <f t="shared" si="1318"/>
        <v/>
      </c>
      <c r="BG1265" s="45" t="str">
        <f t="shared" si="1327"/>
        <v/>
      </c>
      <c r="BH1265" s="12" t="str">
        <f t="shared" si="1328"/>
        <v/>
      </c>
      <c r="BI1265" s="43" t="str">
        <f t="shared" si="1329"/>
        <v/>
      </c>
      <c r="BJ1265" s="46" t="str">
        <f t="shared" si="1330"/>
        <v/>
      </c>
      <c r="BK1265" s="46" t="str">
        <f t="shared" si="1331"/>
        <v/>
      </c>
      <c r="BL1265" s="46" t="str">
        <f t="shared" si="1332"/>
        <v/>
      </c>
      <c r="BM1265" s="43" t="str">
        <f t="shared" si="1333"/>
        <v/>
      </c>
      <c r="BN1265" s="43" t="str">
        <f t="shared" si="1334"/>
        <v/>
      </c>
      <c r="BO1265" s="44" t="str">
        <f t="shared" si="1377"/>
        <v/>
      </c>
      <c r="BP1265" s="44" t="str">
        <f t="shared" si="1319"/>
        <v>X</v>
      </c>
      <c r="BQ1265" s="44" t="str">
        <f t="shared" si="1317"/>
        <v/>
      </c>
      <c r="BR1265" s="46" t="str">
        <f t="shared" si="1367"/>
        <v/>
      </c>
      <c r="BS1265" s="47" t="str">
        <f t="shared" si="1368"/>
        <v/>
      </c>
      <c r="BT1265" s="46" t="str">
        <f t="shared" si="1369"/>
        <v/>
      </c>
      <c r="BU1265" s="46" t="str">
        <f t="shared" si="1370"/>
        <v/>
      </c>
      <c r="BV1265" s="73" t="str">
        <f t="shared" si="1349"/>
        <v>X</v>
      </c>
      <c r="BW1265" s="47" t="str">
        <f t="shared" si="1310"/>
        <v/>
      </c>
      <c r="BX1265" s="47" t="str">
        <f t="shared" si="1311"/>
        <v/>
      </c>
      <c r="BY1265" s="13" t="str">
        <f t="shared" si="1312"/>
        <v/>
      </c>
      <c r="BZ1265" s="14" t="str">
        <f t="shared" si="1371"/>
        <v/>
      </c>
      <c r="CA1265" s="48" t="str">
        <f t="shared" si="1372"/>
        <v>X</v>
      </c>
      <c r="CB1265" s="44" t="str">
        <f t="shared" si="1373"/>
        <v/>
      </c>
      <c r="CC1265" s="44" t="str">
        <f t="shared" si="1335"/>
        <v/>
      </c>
      <c r="CD1265" s="44" t="str">
        <f t="shared" si="1320"/>
        <v/>
      </c>
      <c r="CE1265" s="44" t="str">
        <f t="shared" si="1374"/>
        <v/>
      </c>
      <c r="CF1265" s="44" t="str">
        <f t="shared" si="1336"/>
        <v/>
      </c>
      <c r="CG1265" s="44" t="str">
        <f t="shared" si="1337"/>
        <v/>
      </c>
      <c r="CH1265" s="44" t="str">
        <f t="shared" si="1338"/>
        <v/>
      </c>
      <c r="CI1265" s="44" t="str">
        <f t="shared" si="1339"/>
        <v/>
      </c>
      <c r="CJ1265" s="44" t="str">
        <f t="shared" si="1340"/>
        <v/>
      </c>
      <c r="CK1265" s="44" t="str">
        <f t="shared" si="1341"/>
        <v/>
      </c>
      <c r="CL1265" s="44" t="str">
        <f t="shared" si="1342"/>
        <v/>
      </c>
      <c r="CM1265" s="43" t="str">
        <f t="shared" si="1343"/>
        <v/>
      </c>
      <c r="CN1265" s="43" t="str">
        <f t="shared" si="1344"/>
        <v/>
      </c>
      <c r="CO1265" s="43" t="str">
        <f t="shared" si="1345"/>
        <v/>
      </c>
      <c r="CP1265" s="44" t="str">
        <f t="shared" si="1321"/>
        <v/>
      </c>
      <c r="CQ1265" s="44" t="str">
        <f t="shared" si="1346"/>
        <v/>
      </c>
      <c r="CR1265" s="43" t="str">
        <f t="shared" si="1376"/>
        <v/>
      </c>
      <c r="CS1265" s="44">
        <v>0</v>
      </c>
      <c r="CT1265" s="44">
        <v>0</v>
      </c>
      <c r="CU1265" s="44" t="str">
        <f t="shared" si="1350"/>
        <v/>
      </c>
      <c r="CV1265" s="44" t="str">
        <f t="shared" si="1351"/>
        <v/>
      </c>
      <c r="CW1265" s="44" t="str">
        <f t="shared" si="1352"/>
        <v/>
      </c>
      <c r="CX1265" s="44" t="str">
        <f t="shared" si="1353"/>
        <v/>
      </c>
      <c r="CY1265" s="44" t="str">
        <f t="shared" si="1354"/>
        <v/>
      </c>
      <c r="CZ1265" s="44" t="str">
        <f t="shared" si="1355"/>
        <v/>
      </c>
      <c r="DA1265" s="49" t="str">
        <f t="shared" si="1347"/>
        <v/>
      </c>
      <c r="DB1265" s="44" t="str">
        <f t="shared" si="1356"/>
        <v/>
      </c>
      <c r="DC1265" s="44" t="str">
        <f t="shared" si="1357"/>
        <v/>
      </c>
      <c r="DD1265" s="44" t="str">
        <f t="shared" si="1358"/>
        <v/>
      </c>
      <c r="DE1265" s="44" t="str">
        <f t="shared" si="1359"/>
        <v/>
      </c>
      <c r="DF1265" s="44" t="str">
        <f t="shared" si="1360"/>
        <v/>
      </c>
      <c r="DG1265" s="44" t="str">
        <f t="shared" si="1361"/>
        <v/>
      </c>
      <c r="DH1265" s="44" t="str">
        <f t="shared" si="1316"/>
        <v/>
      </c>
      <c r="DI1265" s="50" t="str">
        <f t="shared" si="1362"/>
        <v/>
      </c>
      <c r="DJ1265" s="50" t="str">
        <f t="shared" si="1375"/>
        <v/>
      </c>
      <c r="DK1265" s="50" t="str">
        <f t="shared" si="1363"/>
        <v/>
      </c>
      <c r="DL1265" s="50" t="str">
        <f t="shared" si="1364"/>
        <v/>
      </c>
      <c r="DM1265" s="51" t="str">
        <f t="shared" si="1322"/>
        <v>000000000</v>
      </c>
      <c r="DN1265" s="52"/>
      <c r="DO1265" s="53"/>
      <c r="DP1265" s="52"/>
      <c r="DQ1265" s="53" t="str">
        <f t="shared" si="1365"/>
        <v/>
      </c>
      <c r="DR1265" s="52" t="str">
        <f t="shared" si="1348"/>
        <v/>
      </c>
      <c r="DS1265" s="53"/>
      <c r="DT1265" s="52"/>
      <c r="DU1265" s="53"/>
      <c r="DV1265" s="52"/>
      <c r="DW1265" s="99"/>
      <c r="DX1265" s="99"/>
      <c r="EI1265" s="83"/>
      <c r="EJ1265" s="102"/>
      <c r="EK1265" s="102"/>
      <c r="EL1265" s="102"/>
      <c r="EM1265" s="102"/>
      <c r="EN1265" s="102"/>
      <c r="EO1265" s="102"/>
      <c r="EP1265" s="102"/>
      <c r="EQ1265" s="102"/>
      <c r="ER1265" s="102"/>
      <c r="ES1265" s="102"/>
      <c r="ET1265" s="102"/>
      <c r="EU1265" s="102"/>
      <c r="EV1265" s="102"/>
      <c r="FL1265" s="36" t="str">
        <f t="shared" si="1366"/>
        <v/>
      </c>
    </row>
    <row r="1266" spans="1:168" s="36" customFormat="1" ht="49.5" customHeight="1" x14ac:dyDescent="0.35">
      <c r="A1266" s="67"/>
      <c r="B1266" s="39"/>
      <c r="C1266" s="39"/>
      <c r="D1266" s="40"/>
      <c r="E1266" s="41"/>
      <c r="F1266" s="41"/>
      <c r="G1266" s="41"/>
      <c r="H1266" s="41"/>
      <c r="I1266" s="41"/>
      <c r="J1266" s="41"/>
      <c r="K1266" s="41"/>
      <c r="L1266" s="41"/>
      <c r="M1266" s="41"/>
      <c r="N1266" s="41"/>
      <c r="O1266" s="29"/>
      <c r="P1266" s="30"/>
      <c r="Q1266" s="31"/>
      <c r="R1266" s="31"/>
      <c r="S1266" s="32" t="s">
        <v>1681</v>
      </c>
      <c r="T1266" s="33"/>
      <c r="U1266" s="33" t="s">
        <v>6459</v>
      </c>
      <c r="V1266" s="33" t="s">
        <v>7444</v>
      </c>
      <c r="W1266" s="33" t="s">
        <v>5603</v>
      </c>
      <c r="X1266" s="33" t="s">
        <v>4108</v>
      </c>
      <c r="Y1266" s="33" t="s">
        <v>4109</v>
      </c>
      <c r="Z1266" s="33"/>
      <c r="AA1266" s="34" t="s">
        <v>7632</v>
      </c>
      <c r="AB1266" s="34">
        <v>1111</v>
      </c>
      <c r="AC1266" s="34" t="s">
        <v>7631</v>
      </c>
      <c r="AD1266" s="34" t="s">
        <v>7613</v>
      </c>
      <c r="AE1266" s="34" t="s">
        <v>7615</v>
      </c>
      <c r="AF1266" s="34" t="s">
        <v>5707</v>
      </c>
      <c r="AG1266" s="34" t="s">
        <v>5712</v>
      </c>
      <c r="AH1266" s="34" t="s">
        <v>934</v>
      </c>
      <c r="AI1266" s="34" t="s">
        <v>2531</v>
      </c>
      <c r="AJ1266" s="34" t="s">
        <v>4106</v>
      </c>
      <c r="AK1266" s="34"/>
      <c r="AL1266" s="34" t="s">
        <v>4106</v>
      </c>
      <c r="AM1266" s="34"/>
      <c r="AN1266" s="34">
        <v>1</v>
      </c>
      <c r="AO1266" s="34"/>
      <c r="AP1266" s="34"/>
      <c r="AQ1266" s="56">
        <v>0</v>
      </c>
      <c r="AR1266" s="56">
        <v>2</v>
      </c>
      <c r="AS1266" s="56">
        <v>2</v>
      </c>
      <c r="AT1266" s="42" t="s">
        <v>2920</v>
      </c>
      <c r="AU1266" s="42" t="s">
        <v>3173</v>
      </c>
      <c r="AV1266" s="42" t="s">
        <v>4106</v>
      </c>
      <c r="AW1266" s="35" t="s">
        <v>5709</v>
      </c>
      <c r="AX1266" s="35" t="s">
        <v>5710</v>
      </c>
      <c r="AY1266" s="35" t="s">
        <v>5711</v>
      </c>
      <c r="AZ1266" s="43" t="str">
        <f t="shared" si="1323"/>
        <v/>
      </c>
      <c r="BA1266" s="44" t="s">
        <v>5255</v>
      </c>
      <c r="BB1266" s="43" t="str">
        <f t="shared" si="1324"/>
        <v/>
      </c>
      <c r="BC1266" s="45" t="str">
        <f t="shared" si="1325"/>
        <v/>
      </c>
      <c r="BD1266" s="45" t="str">
        <f t="shared" si="1326"/>
        <v/>
      </c>
      <c r="BE1266" s="45" t="s">
        <v>5691</v>
      </c>
      <c r="BF1266" s="45" t="str">
        <f t="shared" si="1318"/>
        <v/>
      </c>
      <c r="BG1266" s="45" t="str">
        <f t="shared" si="1327"/>
        <v/>
      </c>
      <c r="BH1266" s="12" t="str">
        <f t="shared" si="1328"/>
        <v/>
      </c>
      <c r="BI1266" s="43" t="str">
        <f t="shared" si="1329"/>
        <v/>
      </c>
      <c r="BJ1266" s="46" t="str">
        <f t="shared" si="1330"/>
        <v/>
      </c>
      <c r="BK1266" s="46" t="str">
        <f t="shared" si="1331"/>
        <v/>
      </c>
      <c r="BL1266" s="46" t="str">
        <f t="shared" si="1332"/>
        <v/>
      </c>
      <c r="BM1266" s="43" t="str">
        <f t="shared" si="1333"/>
        <v/>
      </c>
      <c r="BN1266" s="43" t="str">
        <f t="shared" si="1334"/>
        <v/>
      </c>
      <c r="BO1266" s="44" t="str">
        <f t="shared" si="1377"/>
        <v/>
      </c>
      <c r="BP1266" s="44" t="str">
        <f t="shared" si="1319"/>
        <v>X</v>
      </c>
      <c r="BQ1266" s="44" t="str">
        <f t="shared" si="1317"/>
        <v/>
      </c>
      <c r="BR1266" s="46" t="str">
        <f t="shared" si="1367"/>
        <v/>
      </c>
      <c r="BS1266" s="47" t="str">
        <f t="shared" si="1368"/>
        <v/>
      </c>
      <c r="BT1266" s="46" t="str">
        <f t="shared" si="1369"/>
        <v/>
      </c>
      <c r="BU1266" s="46" t="str">
        <f t="shared" si="1370"/>
        <v/>
      </c>
      <c r="BV1266" s="73" t="str">
        <f t="shared" si="1349"/>
        <v/>
      </c>
      <c r="BW1266" s="47" t="str">
        <f t="shared" ref="BW1266:BW1313" si="1378">IF(AF1266&amp;AH1266&amp;AL1266="386014038","",IF($AH1266&amp;$AL1266="014038","X",""))</f>
        <v/>
      </c>
      <c r="BX1266" s="47" t="str">
        <f t="shared" ref="BX1266:BX1313" si="1379">IF(BO1266="X",BO1266,"")</f>
        <v/>
      </c>
      <c r="BY1266" s="13" t="str">
        <f t="shared" ref="BY1266:BY1313" si="1380">IF(BW1266="",IF($AB1266=230,"X",IF(MID($AB1266,1,1)="3","X","")),"")</f>
        <v/>
      </c>
      <c r="BZ1266" s="14" t="str">
        <f t="shared" si="1371"/>
        <v/>
      </c>
      <c r="CA1266" s="48" t="str">
        <f t="shared" si="1372"/>
        <v>X</v>
      </c>
      <c r="CB1266" s="44" t="str">
        <f t="shared" si="1373"/>
        <v/>
      </c>
      <c r="CC1266" s="44" t="str">
        <f t="shared" si="1335"/>
        <v/>
      </c>
      <c r="CD1266" s="44" t="str">
        <f t="shared" si="1320"/>
        <v/>
      </c>
      <c r="CE1266" s="44" t="str">
        <f t="shared" si="1374"/>
        <v>X</v>
      </c>
      <c r="CF1266" s="44" t="str">
        <f t="shared" si="1336"/>
        <v/>
      </c>
      <c r="CG1266" s="44" t="str">
        <f t="shared" si="1337"/>
        <v/>
      </c>
      <c r="CH1266" s="44" t="str">
        <f t="shared" si="1338"/>
        <v/>
      </c>
      <c r="CI1266" s="44" t="str">
        <f t="shared" si="1339"/>
        <v/>
      </c>
      <c r="CJ1266" s="44" t="str">
        <f t="shared" si="1340"/>
        <v/>
      </c>
      <c r="CK1266" s="44" t="str">
        <f t="shared" si="1341"/>
        <v/>
      </c>
      <c r="CL1266" s="44" t="str">
        <f t="shared" si="1342"/>
        <v/>
      </c>
      <c r="CM1266" s="43" t="str">
        <f t="shared" si="1343"/>
        <v/>
      </c>
      <c r="CN1266" s="43" t="str">
        <f t="shared" si="1344"/>
        <v/>
      </c>
      <c r="CO1266" s="43" t="str">
        <f t="shared" si="1345"/>
        <v/>
      </c>
      <c r="CP1266" s="44" t="str">
        <f t="shared" si="1321"/>
        <v/>
      </c>
      <c r="CQ1266" s="44" t="str">
        <f t="shared" si="1346"/>
        <v>X</v>
      </c>
      <c r="CR1266" s="43" t="str">
        <f t="shared" si="1376"/>
        <v/>
      </c>
      <c r="CS1266" s="44" t="s">
        <v>8783</v>
      </c>
      <c r="CT1266" s="44">
        <v>1</v>
      </c>
      <c r="CU1266" s="44" t="str">
        <f t="shared" si="1350"/>
        <v/>
      </c>
      <c r="CV1266" s="44" t="str">
        <f t="shared" si="1351"/>
        <v/>
      </c>
      <c r="CW1266" s="44" t="str">
        <f t="shared" si="1352"/>
        <v/>
      </c>
      <c r="CX1266" s="44" t="str">
        <f t="shared" si="1353"/>
        <v/>
      </c>
      <c r="CY1266" s="44" t="str">
        <f t="shared" si="1354"/>
        <v/>
      </c>
      <c r="CZ1266" s="44" t="str">
        <f t="shared" si="1355"/>
        <v/>
      </c>
      <c r="DA1266" s="49" t="str">
        <f t="shared" si="1347"/>
        <v/>
      </c>
      <c r="DB1266" s="44" t="str">
        <f t="shared" si="1356"/>
        <v/>
      </c>
      <c r="DC1266" s="44" t="str">
        <f t="shared" si="1357"/>
        <v/>
      </c>
      <c r="DD1266" s="44" t="str">
        <f t="shared" si="1358"/>
        <v/>
      </c>
      <c r="DE1266" s="44" t="str">
        <f t="shared" si="1359"/>
        <v/>
      </c>
      <c r="DF1266" s="44" t="str">
        <f t="shared" si="1360"/>
        <v/>
      </c>
      <c r="DG1266" s="44" t="str">
        <f t="shared" si="1361"/>
        <v/>
      </c>
      <c r="DH1266" s="44" t="str">
        <f t="shared" si="1316"/>
        <v>X</v>
      </c>
      <c r="DI1266" s="50" t="str">
        <f t="shared" si="1362"/>
        <v/>
      </c>
      <c r="DJ1266" s="50" t="str">
        <f t="shared" si="1375"/>
        <v>X</v>
      </c>
      <c r="DK1266" s="50" t="str">
        <f t="shared" si="1363"/>
        <v/>
      </c>
      <c r="DL1266" s="50" t="str">
        <f t="shared" si="1364"/>
        <v/>
      </c>
      <c r="DM1266" s="51" t="str">
        <f t="shared" si="1322"/>
        <v>033124000</v>
      </c>
      <c r="DN1266" s="52" t="s">
        <v>5255</v>
      </c>
      <c r="DO1266" s="53" t="s">
        <v>5255</v>
      </c>
      <c r="DP1266" s="52"/>
      <c r="DQ1266" s="53"/>
      <c r="DR1266" s="52" t="str">
        <f t="shared" si="1348"/>
        <v/>
      </c>
      <c r="DS1266" s="53"/>
      <c r="DT1266" s="52"/>
      <c r="DU1266" s="53"/>
      <c r="DV1266" s="52"/>
      <c r="DW1266" s="226"/>
      <c r="DX1266" s="99"/>
      <c r="EI1266" s="83"/>
      <c r="EJ1266" s="102"/>
      <c r="EK1266" s="102"/>
      <c r="EL1266" s="102"/>
      <c r="EM1266" s="102"/>
      <c r="EN1266" s="102"/>
      <c r="EO1266" s="102"/>
      <c r="EP1266" s="102"/>
      <c r="EQ1266" s="102"/>
      <c r="ER1266" s="102"/>
      <c r="ES1266" s="102"/>
      <c r="ET1266" s="102"/>
      <c r="EU1266" s="102"/>
      <c r="EV1266" s="102"/>
      <c r="FL1266" s="36" t="str">
        <f t="shared" si="1366"/>
        <v>X</v>
      </c>
    </row>
    <row r="1267" spans="1:168" s="36" customFormat="1" ht="49.5" customHeight="1" x14ac:dyDescent="0.35">
      <c r="A1267" s="67"/>
      <c r="B1267" s="39"/>
      <c r="C1267" s="39"/>
      <c r="D1267" s="40"/>
      <c r="E1267" s="41"/>
      <c r="F1267" s="41"/>
      <c r="G1267" s="41"/>
      <c r="H1267" s="41"/>
      <c r="I1267" s="41"/>
      <c r="J1267" s="41"/>
      <c r="K1267" s="41"/>
      <c r="L1267" s="41"/>
      <c r="M1267" s="41"/>
      <c r="N1267" s="41"/>
      <c r="O1267" s="29"/>
      <c r="P1267" s="30"/>
      <c r="Q1267" s="31"/>
      <c r="R1267" s="31"/>
      <c r="S1267" s="32" t="s">
        <v>1683</v>
      </c>
      <c r="T1267" s="33"/>
      <c r="U1267" s="33" t="s">
        <v>6459</v>
      </c>
      <c r="V1267" s="33" t="s">
        <v>7398</v>
      </c>
      <c r="W1267" s="33" t="s">
        <v>5603</v>
      </c>
      <c r="X1267" s="33" t="s">
        <v>4108</v>
      </c>
      <c r="Y1267" s="33" t="s">
        <v>4109</v>
      </c>
      <c r="Z1267" s="33"/>
      <c r="AA1267" s="34" t="s">
        <v>7632</v>
      </c>
      <c r="AB1267" s="34">
        <v>1111</v>
      </c>
      <c r="AC1267" s="34" t="s">
        <v>7631</v>
      </c>
      <c r="AD1267" s="34" t="s">
        <v>7613</v>
      </c>
      <c r="AE1267" s="34" t="s">
        <v>7615</v>
      </c>
      <c r="AF1267" s="34" t="s">
        <v>5707</v>
      </c>
      <c r="AG1267" s="34" t="s">
        <v>5712</v>
      </c>
      <c r="AH1267" s="34" t="s">
        <v>5370</v>
      </c>
      <c r="AI1267" s="34" t="s">
        <v>2530</v>
      </c>
      <c r="AJ1267" s="34" t="s">
        <v>4106</v>
      </c>
      <c r="AK1267" s="34" t="s">
        <v>5691</v>
      </c>
      <c r="AL1267" s="34" t="s">
        <v>4106</v>
      </c>
      <c r="AM1267" s="34"/>
      <c r="AN1267" s="34">
        <v>1</v>
      </c>
      <c r="AO1267" s="34"/>
      <c r="AP1267" s="34"/>
      <c r="AQ1267" s="56">
        <v>0</v>
      </c>
      <c r="AR1267" s="56">
        <v>2</v>
      </c>
      <c r="AS1267" s="56">
        <v>2</v>
      </c>
      <c r="AT1267" s="42" t="s">
        <v>2920</v>
      </c>
      <c r="AU1267" s="42" t="s">
        <v>3173</v>
      </c>
      <c r="AV1267" s="42" t="s">
        <v>4106</v>
      </c>
      <c r="AW1267" s="35" t="s">
        <v>5709</v>
      </c>
      <c r="AX1267" s="35" t="s">
        <v>5710</v>
      </c>
      <c r="AY1267" s="35" t="s">
        <v>5711</v>
      </c>
      <c r="AZ1267" s="43" t="str">
        <f t="shared" si="1323"/>
        <v/>
      </c>
      <c r="BA1267" s="44" t="s">
        <v>5255</v>
      </c>
      <c r="BB1267" s="43" t="str">
        <f t="shared" si="1324"/>
        <v/>
      </c>
      <c r="BC1267" s="45" t="str">
        <f t="shared" si="1325"/>
        <v/>
      </c>
      <c r="BD1267" s="45" t="str">
        <f t="shared" si="1326"/>
        <v/>
      </c>
      <c r="BE1267" s="45" t="s">
        <v>5691</v>
      </c>
      <c r="BF1267" s="45" t="str">
        <f t="shared" si="1318"/>
        <v/>
      </c>
      <c r="BG1267" s="45" t="str">
        <f t="shared" si="1327"/>
        <v/>
      </c>
      <c r="BH1267" s="12" t="str">
        <f t="shared" si="1328"/>
        <v/>
      </c>
      <c r="BI1267" s="43" t="str">
        <f t="shared" si="1329"/>
        <v/>
      </c>
      <c r="BJ1267" s="46" t="str">
        <f t="shared" si="1330"/>
        <v/>
      </c>
      <c r="BK1267" s="46" t="str">
        <f t="shared" si="1331"/>
        <v/>
      </c>
      <c r="BL1267" s="46" t="str">
        <f t="shared" si="1332"/>
        <v/>
      </c>
      <c r="BM1267" s="43" t="str">
        <f t="shared" si="1333"/>
        <v/>
      </c>
      <c r="BN1267" s="43" t="str">
        <f t="shared" si="1334"/>
        <v/>
      </c>
      <c r="BO1267" s="44" t="str">
        <f t="shared" si="1377"/>
        <v/>
      </c>
      <c r="BP1267" s="44" t="str">
        <f t="shared" si="1319"/>
        <v>X</v>
      </c>
      <c r="BQ1267" s="44" t="str">
        <f t="shared" si="1317"/>
        <v/>
      </c>
      <c r="BR1267" s="46" t="str">
        <f t="shared" si="1367"/>
        <v/>
      </c>
      <c r="BS1267" s="47" t="str">
        <f t="shared" si="1368"/>
        <v/>
      </c>
      <c r="BT1267" s="46" t="str">
        <f t="shared" si="1369"/>
        <v/>
      </c>
      <c r="BU1267" s="46" t="str">
        <f t="shared" si="1370"/>
        <v/>
      </c>
      <c r="BV1267" s="73" t="str">
        <f t="shared" si="1349"/>
        <v/>
      </c>
      <c r="BW1267" s="47" t="str">
        <f t="shared" si="1378"/>
        <v/>
      </c>
      <c r="BX1267" s="47" t="str">
        <f t="shared" si="1379"/>
        <v/>
      </c>
      <c r="BY1267" s="13" t="str">
        <f t="shared" si="1380"/>
        <v/>
      </c>
      <c r="BZ1267" s="14" t="str">
        <f t="shared" si="1371"/>
        <v/>
      </c>
      <c r="CA1267" s="48" t="str">
        <f t="shared" si="1372"/>
        <v>X</v>
      </c>
      <c r="CB1267" s="44" t="str">
        <f t="shared" si="1373"/>
        <v/>
      </c>
      <c r="CC1267" s="44" t="str">
        <f t="shared" si="1335"/>
        <v/>
      </c>
      <c r="CD1267" s="44" t="str">
        <f t="shared" si="1320"/>
        <v/>
      </c>
      <c r="CE1267" s="44" t="str">
        <f t="shared" si="1374"/>
        <v>X</v>
      </c>
      <c r="CF1267" s="44" t="str">
        <f t="shared" si="1336"/>
        <v/>
      </c>
      <c r="CG1267" s="44" t="str">
        <f t="shared" si="1337"/>
        <v/>
      </c>
      <c r="CH1267" s="44" t="str">
        <f t="shared" si="1338"/>
        <v/>
      </c>
      <c r="CI1267" s="44" t="str">
        <f t="shared" si="1339"/>
        <v/>
      </c>
      <c r="CJ1267" s="44" t="str">
        <f t="shared" si="1340"/>
        <v/>
      </c>
      <c r="CK1267" s="44" t="str">
        <f t="shared" si="1341"/>
        <v/>
      </c>
      <c r="CL1267" s="44" t="str">
        <f t="shared" si="1342"/>
        <v/>
      </c>
      <c r="CM1267" s="43" t="str">
        <f t="shared" si="1343"/>
        <v/>
      </c>
      <c r="CN1267" s="43" t="str">
        <f t="shared" si="1344"/>
        <v/>
      </c>
      <c r="CO1267" s="43" t="str">
        <f t="shared" si="1345"/>
        <v/>
      </c>
      <c r="CP1267" s="44" t="str">
        <f t="shared" si="1321"/>
        <v/>
      </c>
      <c r="CQ1267" s="44" t="str">
        <f t="shared" si="1346"/>
        <v>X</v>
      </c>
      <c r="CR1267" s="43" t="str">
        <f t="shared" si="1376"/>
        <v/>
      </c>
      <c r="CS1267" s="44" t="s">
        <v>8783</v>
      </c>
      <c r="CT1267" s="44">
        <v>1</v>
      </c>
      <c r="CU1267" s="44" t="str">
        <f t="shared" si="1350"/>
        <v/>
      </c>
      <c r="CV1267" s="44" t="str">
        <f t="shared" si="1351"/>
        <v/>
      </c>
      <c r="CW1267" s="44" t="str">
        <f t="shared" si="1352"/>
        <v/>
      </c>
      <c r="CX1267" s="44" t="str">
        <f t="shared" si="1353"/>
        <v/>
      </c>
      <c r="CY1267" s="44" t="str">
        <f t="shared" si="1354"/>
        <v/>
      </c>
      <c r="CZ1267" s="44" t="str">
        <f t="shared" si="1355"/>
        <v/>
      </c>
      <c r="DA1267" s="49" t="str">
        <f t="shared" si="1347"/>
        <v/>
      </c>
      <c r="DB1267" s="44" t="str">
        <f t="shared" si="1356"/>
        <v/>
      </c>
      <c r="DC1267" s="44" t="str">
        <f t="shared" si="1357"/>
        <v/>
      </c>
      <c r="DD1267" s="44" t="str">
        <f t="shared" si="1358"/>
        <v/>
      </c>
      <c r="DE1267" s="44" t="str">
        <f t="shared" si="1359"/>
        <v/>
      </c>
      <c r="DF1267" s="44" t="str">
        <f t="shared" si="1360"/>
        <v/>
      </c>
      <c r="DG1267" s="44" t="str">
        <f t="shared" si="1361"/>
        <v/>
      </c>
      <c r="DH1267" s="44" t="str">
        <f t="shared" si="1316"/>
        <v>X</v>
      </c>
      <c r="DI1267" s="50" t="str">
        <f t="shared" si="1362"/>
        <v/>
      </c>
      <c r="DJ1267" s="50" t="str">
        <f t="shared" si="1375"/>
        <v>X</v>
      </c>
      <c r="DK1267" s="50" t="str">
        <f t="shared" si="1363"/>
        <v/>
      </c>
      <c r="DL1267" s="50" t="str">
        <f t="shared" si="1364"/>
        <v/>
      </c>
      <c r="DM1267" s="51" t="str">
        <f t="shared" si="1322"/>
        <v>033124000</v>
      </c>
      <c r="DN1267" s="52"/>
      <c r="DO1267" s="53"/>
      <c r="DP1267" s="52"/>
      <c r="DQ1267" s="53"/>
      <c r="DR1267" s="52" t="str">
        <f t="shared" si="1348"/>
        <v/>
      </c>
      <c r="DS1267" s="53"/>
      <c r="DT1267" s="52"/>
      <c r="DU1267" s="53"/>
      <c r="DV1267" s="52"/>
      <c r="DW1267" s="99"/>
      <c r="DX1267" s="99"/>
      <c r="EI1267" s="83"/>
      <c r="EJ1267" s="102"/>
      <c r="EK1267" s="102"/>
      <c r="EL1267" s="102"/>
      <c r="EM1267" s="102"/>
      <c r="EN1267" s="102"/>
      <c r="EO1267" s="102"/>
      <c r="EP1267" s="102"/>
      <c r="EQ1267" s="102"/>
      <c r="ER1267" s="102"/>
      <c r="ES1267" s="102"/>
      <c r="ET1267" s="102"/>
      <c r="EU1267" s="102"/>
      <c r="EV1267" s="102"/>
      <c r="FF1267" s="235">
        <v>43126</v>
      </c>
      <c r="FL1267" s="36" t="str">
        <f t="shared" si="1366"/>
        <v>X</v>
      </c>
    </row>
    <row r="1268" spans="1:168" s="36" customFormat="1" ht="49.5" customHeight="1" x14ac:dyDescent="0.35">
      <c r="A1268" s="67"/>
      <c r="B1268" s="39"/>
      <c r="C1268" s="39"/>
      <c r="D1268" s="40"/>
      <c r="E1268" s="41"/>
      <c r="F1268" s="41"/>
      <c r="G1268" s="41"/>
      <c r="H1268" s="41"/>
      <c r="I1268" s="41"/>
      <c r="J1268" s="41"/>
      <c r="K1268" s="41"/>
      <c r="L1268" s="41"/>
      <c r="M1268" s="41"/>
      <c r="N1268" s="41"/>
      <c r="O1268" s="29"/>
      <c r="P1268" s="30"/>
      <c r="Q1268" s="31"/>
      <c r="R1268" s="31"/>
      <c r="S1268" s="32" t="s">
        <v>3175</v>
      </c>
      <c r="T1268" s="33"/>
      <c r="U1268" s="33" t="s">
        <v>6459</v>
      </c>
      <c r="V1268" s="33" t="s">
        <v>3176</v>
      </c>
      <c r="W1268" s="33" t="s">
        <v>5603</v>
      </c>
      <c r="X1268" s="33" t="s">
        <v>4108</v>
      </c>
      <c r="Y1268" s="33" t="s">
        <v>4109</v>
      </c>
      <c r="Z1268" s="33">
        <v>1</v>
      </c>
      <c r="AA1268" s="34" t="s">
        <v>7632</v>
      </c>
      <c r="AB1268" s="34">
        <v>1111</v>
      </c>
      <c r="AC1268" s="34" t="s">
        <v>7631</v>
      </c>
      <c r="AD1268" s="34" t="s">
        <v>7613</v>
      </c>
      <c r="AE1268" s="34" t="s">
        <v>7615</v>
      </c>
      <c r="AF1268" s="34" t="s">
        <v>3179</v>
      </c>
      <c r="AG1268" s="34" t="s">
        <v>7523</v>
      </c>
      <c r="AH1268" s="34" t="s">
        <v>5370</v>
      </c>
      <c r="AI1268" s="34" t="s">
        <v>2530</v>
      </c>
      <c r="AJ1268" s="34" t="s">
        <v>4106</v>
      </c>
      <c r="AK1268" s="34" t="s">
        <v>5691</v>
      </c>
      <c r="AL1268" s="34" t="s">
        <v>4106</v>
      </c>
      <c r="AM1268" s="34" t="s">
        <v>5691</v>
      </c>
      <c r="AN1268" s="34">
        <v>1</v>
      </c>
      <c r="AO1268" s="34" t="s">
        <v>5691</v>
      </c>
      <c r="AP1268" s="34" t="s">
        <v>3180</v>
      </c>
      <c r="AQ1268" s="56">
        <v>1</v>
      </c>
      <c r="AR1268" s="56">
        <v>2</v>
      </c>
      <c r="AS1268" s="56">
        <v>2</v>
      </c>
      <c r="AT1268" s="42" t="s">
        <v>2920</v>
      </c>
      <c r="AU1268" s="42" t="s">
        <v>3205</v>
      </c>
      <c r="AV1268" s="42" t="s">
        <v>4106</v>
      </c>
      <c r="AW1268" s="35" t="s">
        <v>5709</v>
      </c>
      <c r="AX1268" s="35" t="s">
        <v>3177</v>
      </c>
      <c r="AY1268" s="35" t="s">
        <v>3178</v>
      </c>
      <c r="AZ1268" s="43" t="str">
        <f t="shared" si="1323"/>
        <v/>
      </c>
      <c r="BA1268" s="44" t="s">
        <v>5255</v>
      </c>
      <c r="BB1268" s="43" t="str">
        <f t="shared" si="1324"/>
        <v/>
      </c>
      <c r="BC1268" s="45" t="str">
        <f t="shared" si="1325"/>
        <v/>
      </c>
      <c r="BD1268" s="45" t="str">
        <f t="shared" si="1326"/>
        <v/>
      </c>
      <c r="BE1268" s="45" t="s">
        <v>5691</v>
      </c>
      <c r="BF1268" s="45" t="s">
        <v>5691</v>
      </c>
      <c r="BG1268" s="45" t="str">
        <f t="shared" si="1327"/>
        <v/>
      </c>
      <c r="BH1268" s="12" t="str">
        <f t="shared" si="1328"/>
        <v/>
      </c>
      <c r="BI1268" s="43" t="str">
        <f t="shared" si="1329"/>
        <v/>
      </c>
      <c r="BJ1268" s="46" t="str">
        <f t="shared" si="1330"/>
        <v/>
      </c>
      <c r="BK1268" s="46" t="str">
        <f t="shared" si="1331"/>
        <v/>
      </c>
      <c r="BL1268" s="46" t="str">
        <f t="shared" si="1332"/>
        <v/>
      </c>
      <c r="BM1268" s="43" t="str">
        <f t="shared" si="1333"/>
        <v/>
      </c>
      <c r="BN1268" s="43" t="str">
        <f t="shared" si="1334"/>
        <v/>
      </c>
      <c r="BO1268" s="44" t="str">
        <f t="shared" si="1377"/>
        <v/>
      </c>
      <c r="BP1268" s="44" t="s">
        <v>5255</v>
      </c>
      <c r="BQ1268" s="44" t="str">
        <f t="shared" si="1317"/>
        <v/>
      </c>
      <c r="BR1268" s="46" t="str">
        <f t="shared" si="1367"/>
        <v/>
      </c>
      <c r="BS1268" s="47" t="str">
        <f t="shared" si="1368"/>
        <v/>
      </c>
      <c r="BT1268" s="46" t="str">
        <f t="shared" si="1369"/>
        <v/>
      </c>
      <c r="BU1268" s="46" t="str">
        <f t="shared" si="1370"/>
        <v/>
      </c>
      <c r="BV1268" s="73" t="str">
        <f t="shared" si="1349"/>
        <v/>
      </c>
      <c r="BW1268" s="47" t="str">
        <f t="shared" si="1378"/>
        <v/>
      </c>
      <c r="BX1268" s="47" t="str">
        <f t="shared" si="1379"/>
        <v/>
      </c>
      <c r="BY1268" s="13" t="str">
        <f t="shared" si="1380"/>
        <v/>
      </c>
      <c r="BZ1268" s="14" t="str">
        <f t="shared" si="1371"/>
        <v/>
      </c>
      <c r="CA1268" s="48" t="str">
        <f t="shared" si="1372"/>
        <v>X</v>
      </c>
      <c r="CB1268" s="44" t="str">
        <f t="shared" si="1373"/>
        <v/>
      </c>
      <c r="CC1268" s="44" t="str">
        <f t="shared" si="1335"/>
        <v/>
      </c>
      <c r="CD1268" s="44" t="str">
        <f t="shared" si="1320"/>
        <v/>
      </c>
      <c r="CE1268" s="44" t="str">
        <f t="shared" si="1374"/>
        <v>X</v>
      </c>
      <c r="CF1268" s="44" t="str">
        <f t="shared" si="1336"/>
        <v/>
      </c>
      <c r="CG1268" s="44" t="str">
        <f t="shared" si="1337"/>
        <v/>
      </c>
      <c r="CH1268" s="44" t="str">
        <f t="shared" si="1338"/>
        <v/>
      </c>
      <c r="CI1268" s="44" t="str">
        <f t="shared" si="1339"/>
        <v/>
      </c>
      <c r="CJ1268" s="44" t="str">
        <f t="shared" si="1340"/>
        <v/>
      </c>
      <c r="CK1268" s="44" t="str">
        <f t="shared" si="1341"/>
        <v/>
      </c>
      <c r="CL1268" s="44" t="str">
        <f t="shared" si="1342"/>
        <v/>
      </c>
      <c r="CM1268" s="43" t="str">
        <f t="shared" si="1343"/>
        <v/>
      </c>
      <c r="CN1268" s="43" t="str">
        <f t="shared" si="1344"/>
        <v/>
      </c>
      <c r="CO1268" s="43" t="str">
        <f t="shared" si="1345"/>
        <v/>
      </c>
      <c r="CP1268" s="44" t="str">
        <f t="shared" si="1321"/>
        <v/>
      </c>
      <c r="CQ1268" s="44" t="str">
        <f t="shared" si="1346"/>
        <v>X</v>
      </c>
      <c r="CR1268" s="43" t="str">
        <f t="shared" si="1376"/>
        <v/>
      </c>
      <c r="CS1268" s="44" t="s">
        <v>8783</v>
      </c>
      <c r="CT1268" s="44">
        <v>1</v>
      </c>
      <c r="CU1268" s="44" t="str">
        <f t="shared" si="1350"/>
        <v/>
      </c>
      <c r="CV1268" s="44" t="str">
        <f t="shared" si="1351"/>
        <v/>
      </c>
      <c r="CW1268" s="44" t="str">
        <f t="shared" si="1352"/>
        <v/>
      </c>
      <c r="CX1268" s="44" t="str">
        <f t="shared" si="1353"/>
        <v/>
      </c>
      <c r="CY1268" s="44" t="str">
        <f t="shared" si="1354"/>
        <v/>
      </c>
      <c r="CZ1268" s="44" t="str">
        <f t="shared" si="1355"/>
        <v/>
      </c>
      <c r="DA1268" s="49" t="str">
        <f t="shared" si="1347"/>
        <v/>
      </c>
      <c r="DB1268" s="44" t="str">
        <f t="shared" si="1356"/>
        <v/>
      </c>
      <c r="DC1268" s="44" t="str">
        <f t="shared" si="1357"/>
        <v/>
      </c>
      <c r="DD1268" s="44" t="str">
        <f t="shared" si="1358"/>
        <v/>
      </c>
      <c r="DE1268" s="44" t="str">
        <f t="shared" si="1359"/>
        <v/>
      </c>
      <c r="DF1268" s="44" t="str">
        <f t="shared" si="1360"/>
        <v/>
      </c>
      <c r="DG1268" s="44" t="str">
        <f t="shared" si="1361"/>
        <v/>
      </c>
      <c r="DH1268" s="44" t="str">
        <f t="shared" si="1316"/>
        <v>X</v>
      </c>
      <c r="DI1268" s="50" t="str">
        <f t="shared" si="1362"/>
        <v/>
      </c>
      <c r="DJ1268" s="50" t="str">
        <f t="shared" si="1375"/>
        <v>X</v>
      </c>
      <c r="DK1268" s="50" t="str">
        <f t="shared" si="1363"/>
        <v/>
      </c>
      <c r="DL1268" s="50" t="str">
        <f t="shared" si="1364"/>
        <v/>
      </c>
      <c r="DM1268" s="51" t="s">
        <v>6875</v>
      </c>
      <c r="DN1268" s="52"/>
      <c r="DO1268" s="53" t="s">
        <v>5255</v>
      </c>
      <c r="DP1268" s="52"/>
      <c r="DQ1268" s="53" t="str">
        <f t="shared" si="1365"/>
        <v>X</v>
      </c>
      <c r="DR1268" s="52" t="str">
        <f t="shared" si="1348"/>
        <v/>
      </c>
      <c r="DS1268" s="53"/>
      <c r="DT1268" s="52"/>
      <c r="DU1268" s="53"/>
      <c r="DV1268" s="52"/>
      <c r="DW1268" s="99"/>
      <c r="DX1268" s="99"/>
      <c r="EI1268" s="83"/>
      <c r="EJ1268" s="102"/>
      <c r="EK1268" s="102"/>
      <c r="EL1268" s="102"/>
      <c r="EM1268" s="102"/>
      <c r="EN1268" s="102"/>
      <c r="EO1268" s="102"/>
      <c r="EP1268" s="102"/>
      <c r="EQ1268" s="102"/>
      <c r="ER1268" s="102"/>
      <c r="ES1268" s="102"/>
      <c r="ET1268" s="102"/>
      <c r="EU1268" s="102"/>
      <c r="EV1268" s="102"/>
      <c r="FL1268" s="36" t="str">
        <f t="shared" si="1366"/>
        <v>X</v>
      </c>
    </row>
    <row r="1269" spans="1:168" s="36" customFormat="1" ht="49.5" customHeight="1" x14ac:dyDescent="0.35">
      <c r="A1269" s="67"/>
      <c r="B1269" s="39"/>
      <c r="C1269" s="39"/>
      <c r="D1269" s="40"/>
      <c r="E1269" s="41"/>
      <c r="F1269" s="41"/>
      <c r="G1269" s="41"/>
      <c r="H1269" s="41"/>
      <c r="I1269" s="41"/>
      <c r="J1269" s="41"/>
      <c r="K1269" s="41"/>
      <c r="L1269" s="41"/>
      <c r="M1269" s="41"/>
      <c r="N1269" s="41"/>
      <c r="O1269" s="29"/>
      <c r="P1269" s="30"/>
      <c r="Q1269" s="31"/>
      <c r="R1269" s="31"/>
      <c r="S1269" s="32" t="s">
        <v>2328</v>
      </c>
      <c r="T1269" s="33"/>
      <c r="U1269" s="33" t="s">
        <v>6459</v>
      </c>
      <c r="V1269" s="33" t="s">
        <v>2329</v>
      </c>
      <c r="W1269" s="33" t="s">
        <v>5603</v>
      </c>
      <c r="X1269" s="33" t="s">
        <v>4108</v>
      </c>
      <c r="Y1269" s="33" t="s">
        <v>4109</v>
      </c>
      <c r="Z1269" s="33">
        <v>1</v>
      </c>
      <c r="AA1269" s="34" t="s">
        <v>7632</v>
      </c>
      <c r="AB1269" s="34">
        <v>1111</v>
      </c>
      <c r="AC1269" s="34" t="s">
        <v>7631</v>
      </c>
      <c r="AD1269" s="34" t="s">
        <v>7613</v>
      </c>
      <c r="AE1269" s="34" t="s">
        <v>7615</v>
      </c>
      <c r="AF1269" s="34" t="s">
        <v>3179</v>
      </c>
      <c r="AG1269" s="34" t="s">
        <v>6914</v>
      </c>
      <c r="AH1269" s="34" t="s">
        <v>934</v>
      </c>
      <c r="AI1269" s="34" t="s">
        <v>2531</v>
      </c>
      <c r="AJ1269" s="34" t="s">
        <v>4106</v>
      </c>
      <c r="AK1269" s="34" t="s">
        <v>5691</v>
      </c>
      <c r="AL1269" s="34" t="s">
        <v>4106</v>
      </c>
      <c r="AM1269" s="34" t="s">
        <v>5691</v>
      </c>
      <c r="AN1269" s="34">
        <v>1</v>
      </c>
      <c r="AO1269" s="34" t="s">
        <v>5691</v>
      </c>
      <c r="AP1269" s="34" t="s">
        <v>3180</v>
      </c>
      <c r="AQ1269" s="56">
        <v>1</v>
      </c>
      <c r="AR1269" s="56">
        <v>2</v>
      </c>
      <c r="AS1269" s="56">
        <v>2</v>
      </c>
      <c r="AT1269" s="42" t="s">
        <v>2920</v>
      </c>
      <c r="AU1269" s="42" t="s">
        <v>3205</v>
      </c>
      <c r="AV1269" s="42" t="s">
        <v>4106</v>
      </c>
      <c r="AW1269" s="35" t="s">
        <v>5709</v>
      </c>
      <c r="AX1269" s="35" t="s">
        <v>3177</v>
      </c>
      <c r="AY1269" s="35" t="s">
        <v>3178</v>
      </c>
      <c r="AZ1269" s="43" t="str">
        <f t="shared" si="1323"/>
        <v/>
      </c>
      <c r="BA1269" s="44" t="s">
        <v>5255</v>
      </c>
      <c r="BB1269" s="43" t="str">
        <f t="shared" si="1324"/>
        <v/>
      </c>
      <c r="BC1269" s="45" t="str">
        <f t="shared" si="1325"/>
        <v/>
      </c>
      <c r="BD1269" s="45" t="str">
        <f t="shared" si="1326"/>
        <v/>
      </c>
      <c r="BE1269" s="45" t="s">
        <v>5691</v>
      </c>
      <c r="BF1269" s="45" t="str">
        <f>IF(BE1269="",BD1269,"")</f>
        <v/>
      </c>
      <c r="BG1269" s="45" t="str">
        <f t="shared" si="1327"/>
        <v/>
      </c>
      <c r="BH1269" s="12" t="str">
        <f t="shared" si="1328"/>
        <v/>
      </c>
      <c r="BI1269" s="43" t="str">
        <f t="shared" si="1329"/>
        <v/>
      </c>
      <c r="BJ1269" s="46" t="str">
        <f t="shared" si="1330"/>
        <v/>
      </c>
      <c r="BK1269" s="46" t="str">
        <f t="shared" si="1331"/>
        <v/>
      </c>
      <c r="BL1269" s="46" t="str">
        <f t="shared" si="1332"/>
        <v/>
      </c>
      <c r="BM1269" s="43" t="str">
        <f t="shared" si="1333"/>
        <v/>
      </c>
      <c r="BN1269" s="43" t="str">
        <f t="shared" si="1334"/>
        <v/>
      </c>
      <c r="BO1269" s="44" t="str">
        <f t="shared" si="1377"/>
        <v/>
      </c>
      <c r="BP1269" s="44" t="str">
        <f>IF(+AZ1269&amp;BA1269&amp;BB1269&amp;BC1269&amp;BD1269&amp;BE1269&amp;BF1269&amp;BG1269&amp;BH1269&amp;BI1269&amp;BJ1269&amp;BK1269&amp;BL1269&amp;BM1269&amp;BN1269&amp;BO1269="","","X")</f>
        <v>X</v>
      </c>
      <c r="BQ1269" s="44" t="str">
        <f t="shared" si="1317"/>
        <v/>
      </c>
      <c r="BR1269" s="46" t="str">
        <f t="shared" si="1367"/>
        <v/>
      </c>
      <c r="BS1269" s="47" t="str">
        <f t="shared" si="1368"/>
        <v/>
      </c>
      <c r="BT1269" s="46" t="str">
        <f t="shared" si="1369"/>
        <v/>
      </c>
      <c r="BU1269" s="46" t="str">
        <f t="shared" si="1370"/>
        <v/>
      </c>
      <c r="BV1269" s="73" t="str">
        <f t="shared" si="1349"/>
        <v/>
      </c>
      <c r="BW1269" s="47" t="str">
        <f t="shared" si="1378"/>
        <v/>
      </c>
      <c r="BX1269" s="47" t="str">
        <f t="shared" si="1379"/>
        <v/>
      </c>
      <c r="BY1269" s="13" t="str">
        <f t="shared" si="1380"/>
        <v/>
      </c>
      <c r="BZ1269" s="14" t="str">
        <f t="shared" si="1371"/>
        <v/>
      </c>
      <c r="CA1269" s="48" t="str">
        <f t="shared" si="1372"/>
        <v>X</v>
      </c>
      <c r="CB1269" s="44" t="str">
        <f t="shared" si="1373"/>
        <v/>
      </c>
      <c r="CC1269" s="44" t="str">
        <f t="shared" si="1335"/>
        <v/>
      </c>
      <c r="CD1269" s="44" t="str">
        <f t="shared" si="1320"/>
        <v/>
      </c>
      <c r="CE1269" s="44" t="str">
        <f t="shared" si="1374"/>
        <v>X</v>
      </c>
      <c r="CF1269" s="44" t="str">
        <f t="shared" si="1336"/>
        <v/>
      </c>
      <c r="CG1269" s="44" t="str">
        <f t="shared" si="1337"/>
        <v/>
      </c>
      <c r="CH1269" s="44" t="str">
        <f t="shared" si="1338"/>
        <v/>
      </c>
      <c r="CI1269" s="44" t="str">
        <f t="shared" si="1339"/>
        <v/>
      </c>
      <c r="CJ1269" s="44" t="str">
        <f t="shared" si="1340"/>
        <v/>
      </c>
      <c r="CK1269" s="44" t="str">
        <f t="shared" si="1341"/>
        <v/>
      </c>
      <c r="CL1269" s="44" t="str">
        <f t="shared" si="1342"/>
        <v/>
      </c>
      <c r="CM1269" s="43" t="str">
        <f t="shared" si="1343"/>
        <v/>
      </c>
      <c r="CN1269" s="43" t="str">
        <f t="shared" si="1344"/>
        <v/>
      </c>
      <c r="CO1269" s="43" t="str">
        <f t="shared" si="1345"/>
        <v/>
      </c>
      <c r="CP1269" s="44" t="str">
        <f t="shared" si="1321"/>
        <v/>
      </c>
      <c r="CQ1269" s="44" t="str">
        <f t="shared" si="1346"/>
        <v>X</v>
      </c>
      <c r="CR1269" s="43" t="str">
        <f t="shared" si="1376"/>
        <v/>
      </c>
      <c r="CS1269" s="44" t="s">
        <v>8783</v>
      </c>
      <c r="CT1269" s="44">
        <v>1</v>
      </c>
      <c r="CU1269" s="44" t="str">
        <f t="shared" si="1350"/>
        <v/>
      </c>
      <c r="CV1269" s="44" t="str">
        <f t="shared" si="1351"/>
        <v/>
      </c>
      <c r="CW1269" s="44" t="str">
        <f t="shared" si="1352"/>
        <v/>
      </c>
      <c r="CX1269" s="44" t="str">
        <f t="shared" si="1353"/>
        <v/>
      </c>
      <c r="CY1269" s="44" t="str">
        <f t="shared" si="1354"/>
        <v/>
      </c>
      <c r="CZ1269" s="44" t="str">
        <f t="shared" si="1355"/>
        <v/>
      </c>
      <c r="DA1269" s="49" t="str">
        <f t="shared" si="1347"/>
        <v/>
      </c>
      <c r="DB1269" s="44" t="str">
        <f t="shared" si="1356"/>
        <v/>
      </c>
      <c r="DC1269" s="44" t="str">
        <f t="shared" si="1357"/>
        <v/>
      </c>
      <c r="DD1269" s="44" t="str">
        <f t="shared" si="1358"/>
        <v/>
      </c>
      <c r="DE1269" s="44" t="str">
        <f t="shared" si="1359"/>
        <v/>
      </c>
      <c r="DF1269" s="44" t="str">
        <f t="shared" si="1360"/>
        <v/>
      </c>
      <c r="DG1269" s="44" t="str">
        <f t="shared" si="1361"/>
        <v/>
      </c>
      <c r="DH1269" s="44" t="str">
        <f t="shared" si="1316"/>
        <v>X</v>
      </c>
      <c r="DI1269" s="50" t="str">
        <f t="shared" si="1362"/>
        <v/>
      </c>
      <c r="DJ1269" s="50" t="str">
        <f t="shared" si="1375"/>
        <v>X</v>
      </c>
      <c r="DK1269" s="50" t="str">
        <f t="shared" si="1363"/>
        <v/>
      </c>
      <c r="DL1269" s="50" t="str">
        <f t="shared" si="1364"/>
        <v/>
      </c>
      <c r="DM1269" s="51" t="str">
        <f>+AT1269&amp;AU1269&amp;AV1269</f>
        <v>033137000</v>
      </c>
      <c r="DN1269" s="52"/>
      <c r="DO1269" s="53" t="s">
        <v>5255</v>
      </c>
      <c r="DP1269" s="52"/>
      <c r="DQ1269" s="53"/>
      <c r="DR1269" s="52" t="str">
        <f t="shared" si="1348"/>
        <v/>
      </c>
      <c r="DS1269" s="53"/>
      <c r="DT1269" s="52"/>
      <c r="DU1269" s="53"/>
      <c r="DV1269" s="52"/>
      <c r="DW1269" s="226"/>
      <c r="DX1269" s="226"/>
      <c r="EI1269" s="83"/>
      <c r="EJ1269" s="102"/>
      <c r="EK1269" s="102"/>
      <c r="EL1269" s="102"/>
      <c r="EM1269" s="102"/>
      <c r="EN1269" s="102"/>
      <c r="EO1269" s="102"/>
      <c r="EP1269" s="102"/>
      <c r="EQ1269" s="102"/>
      <c r="ER1269" s="102"/>
      <c r="ES1269" s="102"/>
      <c r="ET1269" s="102"/>
      <c r="EU1269" s="102"/>
      <c r="EV1269" s="102"/>
      <c r="FL1269" s="36" t="str">
        <f t="shared" si="1366"/>
        <v>X</v>
      </c>
    </row>
    <row r="1270" spans="1:168" s="36" customFormat="1" ht="49.5" customHeight="1" x14ac:dyDescent="0.35">
      <c r="A1270" s="67"/>
      <c r="B1270" s="39"/>
      <c r="C1270" s="39"/>
      <c r="D1270" s="40"/>
      <c r="E1270" s="41"/>
      <c r="F1270" s="41"/>
      <c r="G1270" s="41"/>
      <c r="H1270" s="41"/>
      <c r="I1270" s="41"/>
      <c r="J1270" s="41"/>
      <c r="K1270" s="41"/>
      <c r="L1270" s="41"/>
      <c r="M1270" s="41"/>
      <c r="N1270" s="41"/>
      <c r="O1270" s="29"/>
      <c r="P1270" s="30"/>
      <c r="Q1270" s="31"/>
      <c r="R1270" s="31"/>
      <c r="S1270" s="32" t="s">
        <v>3179</v>
      </c>
      <c r="T1270" s="33"/>
      <c r="U1270" s="33" t="s">
        <v>6107</v>
      </c>
      <c r="V1270" s="33" t="s">
        <v>5219</v>
      </c>
      <c r="W1270" s="33" t="s">
        <v>6071</v>
      </c>
      <c r="X1270" s="33" t="s">
        <v>4108</v>
      </c>
      <c r="Y1270" s="33" t="s">
        <v>4109</v>
      </c>
      <c r="Z1270" s="33">
        <v>1</v>
      </c>
      <c r="AA1270" s="34" t="s">
        <v>7632</v>
      </c>
      <c r="AB1270" s="34">
        <v>1111</v>
      </c>
      <c r="AC1270" s="34" t="s">
        <v>7631</v>
      </c>
      <c r="AD1270" s="34" t="s">
        <v>7613</v>
      </c>
      <c r="AE1270" s="34" t="s">
        <v>7615</v>
      </c>
      <c r="AF1270" s="34" t="s">
        <v>3179</v>
      </c>
      <c r="AG1270" s="34" t="s">
        <v>6914</v>
      </c>
      <c r="AH1270" s="34" t="s">
        <v>925</v>
      </c>
      <c r="AI1270" s="34" t="s">
        <v>6032</v>
      </c>
      <c r="AJ1270" s="34" t="s">
        <v>938</v>
      </c>
      <c r="AK1270" s="34" t="s">
        <v>5220</v>
      </c>
      <c r="AL1270" s="34" t="s">
        <v>4714</v>
      </c>
      <c r="AM1270" s="34" t="s">
        <v>1633</v>
      </c>
      <c r="AN1270" s="34">
        <v>1</v>
      </c>
      <c r="AO1270" s="34" t="s">
        <v>5691</v>
      </c>
      <c r="AP1270" s="34" t="s">
        <v>3180</v>
      </c>
      <c r="AQ1270" s="56">
        <v>1</v>
      </c>
      <c r="AR1270" s="56">
        <v>2</v>
      </c>
      <c r="AS1270" s="56">
        <v>2</v>
      </c>
      <c r="AT1270" s="42" t="s">
        <v>2920</v>
      </c>
      <c r="AU1270" s="42" t="s">
        <v>3205</v>
      </c>
      <c r="AV1270" s="42" t="s">
        <v>4106</v>
      </c>
      <c r="AW1270" s="35" t="s">
        <v>5709</v>
      </c>
      <c r="AX1270" s="35" t="s">
        <v>3177</v>
      </c>
      <c r="AY1270" s="35" t="s">
        <v>3178</v>
      </c>
      <c r="AZ1270" s="43" t="str">
        <f t="shared" si="1323"/>
        <v/>
      </c>
      <c r="BA1270" s="44" t="s">
        <v>5255</v>
      </c>
      <c r="BB1270" s="43" t="str">
        <f t="shared" si="1324"/>
        <v/>
      </c>
      <c r="BC1270" s="45" t="str">
        <f t="shared" si="1325"/>
        <v/>
      </c>
      <c r="BD1270" s="45" t="str">
        <f t="shared" si="1326"/>
        <v/>
      </c>
      <c r="BE1270" s="45" t="s">
        <v>5691</v>
      </c>
      <c r="BF1270" s="45" t="str">
        <f>IF(BE1270="",BD1270,"")</f>
        <v/>
      </c>
      <c r="BG1270" s="45" t="str">
        <f t="shared" si="1327"/>
        <v/>
      </c>
      <c r="BH1270" s="12" t="str">
        <f t="shared" si="1328"/>
        <v/>
      </c>
      <c r="BI1270" s="43" t="str">
        <f t="shared" si="1329"/>
        <v/>
      </c>
      <c r="BJ1270" s="46" t="str">
        <f t="shared" si="1330"/>
        <v/>
      </c>
      <c r="BK1270" s="46" t="str">
        <f t="shared" si="1331"/>
        <v/>
      </c>
      <c r="BL1270" s="46" t="str">
        <f t="shared" si="1332"/>
        <v/>
      </c>
      <c r="BM1270" s="43" t="str">
        <f t="shared" si="1333"/>
        <v/>
      </c>
      <c r="BN1270" s="43" t="str">
        <f t="shared" si="1334"/>
        <v/>
      </c>
      <c r="BO1270" s="44" t="str">
        <f t="shared" si="1377"/>
        <v/>
      </c>
      <c r="BP1270" s="44" t="str">
        <f>IF(+AZ1270&amp;BA1270&amp;BB1270&amp;BC1270&amp;BD1270&amp;BE1270&amp;BF1270&amp;BG1270&amp;BH1270&amp;BI1270&amp;BJ1270&amp;BK1270&amp;BL1270&amp;BM1270&amp;BN1270&amp;BO1270="","","X")</f>
        <v>X</v>
      </c>
      <c r="BQ1270" s="44" t="str">
        <f t="shared" si="1317"/>
        <v/>
      </c>
      <c r="BR1270" s="46" t="str">
        <f t="shared" si="1367"/>
        <v/>
      </c>
      <c r="BS1270" s="47" t="str">
        <f t="shared" si="1368"/>
        <v/>
      </c>
      <c r="BT1270" s="46" t="str">
        <f t="shared" si="1369"/>
        <v/>
      </c>
      <c r="BU1270" s="46" t="str">
        <f t="shared" si="1370"/>
        <v/>
      </c>
      <c r="BV1270" s="73" t="str">
        <f t="shared" si="1349"/>
        <v/>
      </c>
      <c r="BW1270" s="47" t="str">
        <f t="shared" si="1378"/>
        <v/>
      </c>
      <c r="BX1270" s="47" t="str">
        <f t="shared" si="1379"/>
        <v/>
      </c>
      <c r="BY1270" s="13" t="str">
        <f t="shared" si="1380"/>
        <v/>
      </c>
      <c r="BZ1270" s="14" t="str">
        <f t="shared" si="1371"/>
        <v/>
      </c>
      <c r="CA1270" s="48" t="str">
        <f t="shared" si="1372"/>
        <v>X</v>
      </c>
      <c r="CB1270" s="44" t="str">
        <f t="shared" si="1373"/>
        <v/>
      </c>
      <c r="CC1270" s="44" t="str">
        <f t="shared" si="1335"/>
        <v/>
      </c>
      <c r="CD1270" s="44" t="str">
        <f t="shared" si="1320"/>
        <v/>
      </c>
      <c r="CE1270" s="44" t="str">
        <f t="shared" si="1374"/>
        <v>X</v>
      </c>
      <c r="CF1270" s="44" t="str">
        <f t="shared" si="1336"/>
        <v/>
      </c>
      <c r="CG1270" s="44" t="str">
        <f t="shared" si="1337"/>
        <v/>
      </c>
      <c r="CH1270" s="44" t="str">
        <f t="shared" si="1338"/>
        <v/>
      </c>
      <c r="CI1270" s="44" t="str">
        <f t="shared" si="1339"/>
        <v/>
      </c>
      <c r="CJ1270" s="44" t="str">
        <f t="shared" si="1340"/>
        <v/>
      </c>
      <c r="CK1270" s="44" t="str">
        <f t="shared" si="1341"/>
        <v/>
      </c>
      <c r="CL1270" s="44" t="str">
        <f t="shared" si="1342"/>
        <v/>
      </c>
      <c r="CM1270" s="43" t="str">
        <f t="shared" si="1343"/>
        <v/>
      </c>
      <c r="CN1270" s="43" t="str">
        <f t="shared" si="1344"/>
        <v/>
      </c>
      <c r="CO1270" s="43" t="str">
        <f t="shared" si="1345"/>
        <v/>
      </c>
      <c r="CP1270" s="44" t="str">
        <f t="shared" si="1321"/>
        <v/>
      </c>
      <c r="CQ1270" s="44" t="str">
        <f t="shared" si="1346"/>
        <v>X</v>
      </c>
      <c r="CR1270" s="43" t="str">
        <f t="shared" si="1376"/>
        <v/>
      </c>
      <c r="CS1270" s="44" t="s">
        <v>8783</v>
      </c>
      <c r="CT1270" s="44">
        <v>1</v>
      </c>
      <c r="CU1270" s="44" t="str">
        <f t="shared" si="1350"/>
        <v/>
      </c>
      <c r="CV1270" s="44" t="str">
        <f t="shared" si="1351"/>
        <v/>
      </c>
      <c r="CW1270" s="44" t="str">
        <f t="shared" si="1352"/>
        <v/>
      </c>
      <c r="CX1270" s="44" t="str">
        <f t="shared" si="1353"/>
        <v/>
      </c>
      <c r="CY1270" s="44" t="str">
        <f t="shared" si="1354"/>
        <v/>
      </c>
      <c r="CZ1270" s="44" t="str">
        <f t="shared" si="1355"/>
        <v/>
      </c>
      <c r="DA1270" s="49" t="str">
        <f t="shared" si="1347"/>
        <v/>
      </c>
      <c r="DB1270" s="44" t="str">
        <f t="shared" si="1356"/>
        <v/>
      </c>
      <c r="DC1270" s="44" t="str">
        <f t="shared" si="1357"/>
        <v/>
      </c>
      <c r="DD1270" s="44" t="str">
        <f t="shared" si="1358"/>
        <v/>
      </c>
      <c r="DE1270" s="44" t="str">
        <f t="shared" si="1359"/>
        <v/>
      </c>
      <c r="DF1270" s="44" t="str">
        <f t="shared" si="1360"/>
        <v/>
      </c>
      <c r="DG1270" s="44" t="str">
        <f t="shared" si="1361"/>
        <v/>
      </c>
      <c r="DH1270" s="44" t="str">
        <f t="shared" si="1316"/>
        <v>X</v>
      </c>
      <c r="DI1270" s="50" t="str">
        <f t="shared" si="1362"/>
        <v/>
      </c>
      <c r="DJ1270" s="50" t="str">
        <f t="shared" si="1375"/>
        <v>X</v>
      </c>
      <c r="DK1270" s="50" t="str">
        <f t="shared" si="1363"/>
        <v/>
      </c>
      <c r="DL1270" s="50" t="str">
        <f t="shared" si="1364"/>
        <v/>
      </c>
      <c r="DM1270" s="51" t="str">
        <f>+AT1270&amp;AU1270&amp;AV1270</f>
        <v>033137000</v>
      </c>
      <c r="DN1270" s="52"/>
      <c r="DO1270" s="53" t="s">
        <v>5255</v>
      </c>
      <c r="DP1270" s="52"/>
      <c r="DQ1270" s="53" t="str">
        <f t="shared" si="1365"/>
        <v>X</v>
      </c>
      <c r="DR1270" s="52" t="str">
        <f t="shared" si="1348"/>
        <v/>
      </c>
      <c r="DS1270" s="53"/>
      <c r="DT1270" s="52"/>
      <c r="DU1270" s="53"/>
      <c r="DV1270" s="52"/>
      <c r="DW1270" s="99"/>
      <c r="DX1270" s="99"/>
      <c r="EI1270" s="83"/>
      <c r="EJ1270" s="102"/>
      <c r="EK1270" s="102"/>
      <c r="EL1270" s="102"/>
      <c r="EM1270" s="102"/>
      <c r="EN1270" s="102"/>
      <c r="EO1270" s="102"/>
      <c r="EP1270" s="102"/>
      <c r="EQ1270" s="102"/>
      <c r="ER1270" s="102"/>
      <c r="ES1270" s="102"/>
      <c r="ET1270" s="102"/>
      <c r="EU1270" s="102"/>
      <c r="EV1270" s="102"/>
      <c r="FL1270" s="36" t="str">
        <f t="shared" si="1366"/>
        <v>X</v>
      </c>
    </row>
    <row r="1271" spans="1:168" s="36" customFormat="1" ht="49.5" customHeight="1" x14ac:dyDescent="0.35">
      <c r="A1271" s="67"/>
      <c r="B1271" s="39"/>
      <c r="C1271" s="39"/>
      <c r="D1271" s="40"/>
      <c r="E1271" s="41"/>
      <c r="F1271" s="41"/>
      <c r="G1271" s="41"/>
      <c r="H1271" s="41"/>
      <c r="I1271" s="41"/>
      <c r="J1271" s="41"/>
      <c r="K1271" s="41"/>
      <c r="L1271" s="41"/>
      <c r="M1271" s="41"/>
      <c r="N1271" s="41"/>
      <c r="O1271" s="29"/>
      <c r="P1271" s="30"/>
      <c r="Q1271" s="31"/>
      <c r="R1271" s="31"/>
      <c r="S1271" s="32" t="s">
        <v>99</v>
      </c>
      <c r="T1271" s="33"/>
      <c r="U1271" s="33" t="s">
        <v>5689</v>
      </c>
      <c r="V1271" s="33" t="s">
        <v>4450</v>
      </c>
      <c r="W1271" s="33" t="s">
        <v>3001</v>
      </c>
      <c r="X1271" s="33" t="s">
        <v>4108</v>
      </c>
      <c r="Y1271" s="33" t="s">
        <v>4109</v>
      </c>
      <c r="Z1271" s="33">
        <v>1</v>
      </c>
      <c r="AA1271" s="34" t="s">
        <v>4110</v>
      </c>
      <c r="AB1271" s="34">
        <v>111</v>
      </c>
      <c r="AC1271" s="34" t="s">
        <v>4111</v>
      </c>
      <c r="AD1271" s="34" t="s">
        <v>4112</v>
      </c>
      <c r="AE1271" s="34" t="s">
        <v>5684</v>
      </c>
      <c r="AF1271" s="34" t="s">
        <v>5716</v>
      </c>
      <c r="AG1271" s="34" t="s">
        <v>5721</v>
      </c>
      <c r="AH1271" s="34" t="s">
        <v>5734</v>
      </c>
      <c r="AI1271" s="34" t="s">
        <v>2988</v>
      </c>
      <c r="AJ1271" s="34" t="s">
        <v>4106</v>
      </c>
      <c r="AK1271" s="34" t="s">
        <v>5691</v>
      </c>
      <c r="AL1271" s="34" t="s">
        <v>2970</v>
      </c>
      <c r="AM1271" s="34" t="s">
        <v>3001</v>
      </c>
      <c r="AN1271" s="34">
        <v>1</v>
      </c>
      <c r="AO1271" s="34" t="s">
        <v>5722</v>
      </c>
      <c r="AP1271" s="34" t="s">
        <v>5691</v>
      </c>
      <c r="AQ1271" s="56">
        <v>0</v>
      </c>
      <c r="AR1271" s="56">
        <v>2</v>
      </c>
      <c r="AS1271" s="56">
        <v>2</v>
      </c>
      <c r="AT1271" s="42" t="s">
        <v>909</v>
      </c>
      <c r="AU1271" s="42" t="s">
        <v>268</v>
      </c>
      <c r="AV1271" s="42" t="s">
        <v>4106</v>
      </c>
      <c r="AW1271" s="35" t="s">
        <v>5718</v>
      </c>
      <c r="AX1271" s="35" t="s">
        <v>5719</v>
      </c>
      <c r="AY1271" s="35" t="s">
        <v>5720</v>
      </c>
      <c r="AZ1271" s="43" t="str">
        <f t="shared" si="1323"/>
        <v>X</v>
      </c>
      <c r="BA1271" s="44"/>
      <c r="BB1271" s="43" t="str">
        <f t="shared" si="1324"/>
        <v/>
      </c>
      <c r="BC1271" s="45" t="str">
        <f t="shared" si="1325"/>
        <v/>
      </c>
      <c r="BD1271" s="45" t="str">
        <f t="shared" si="1326"/>
        <v/>
      </c>
      <c r="BE1271" s="45" t="s">
        <v>5691</v>
      </c>
      <c r="BF1271" s="45" t="s">
        <v>5691</v>
      </c>
      <c r="BG1271" s="45" t="str">
        <f t="shared" si="1327"/>
        <v/>
      </c>
      <c r="BH1271" s="12" t="str">
        <f t="shared" si="1328"/>
        <v/>
      </c>
      <c r="BI1271" s="43" t="str">
        <f t="shared" si="1329"/>
        <v/>
      </c>
      <c r="BJ1271" s="46" t="str">
        <f t="shared" si="1330"/>
        <v/>
      </c>
      <c r="BK1271" s="46" t="str">
        <f t="shared" si="1331"/>
        <v/>
      </c>
      <c r="BL1271" s="46" t="str">
        <f t="shared" si="1332"/>
        <v/>
      </c>
      <c r="BM1271" s="43" t="str">
        <f t="shared" si="1333"/>
        <v/>
      </c>
      <c r="BN1271" s="43" t="str">
        <f t="shared" si="1334"/>
        <v/>
      </c>
      <c r="BO1271" s="44" t="str">
        <f t="shared" si="1377"/>
        <v/>
      </c>
      <c r="BP1271" s="44" t="s">
        <v>5255</v>
      </c>
      <c r="BQ1271" s="44" t="s">
        <v>5691</v>
      </c>
      <c r="BR1271" s="46" t="str">
        <f t="shared" si="1367"/>
        <v/>
      </c>
      <c r="BS1271" s="47" t="str">
        <f t="shared" si="1368"/>
        <v/>
      </c>
      <c r="BT1271" s="46" t="str">
        <f t="shared" si="1369"/>
        <v/>
      </c>
      <c r="BU1271" s="46" t="str">
        <f t="shared" si="1370"/>
        <v/>
      </c>
      <c r="BV1271" s="73" t="str">
        <f t="shared" si="1349"/>
        <v/>
      </c>
      <c r="BW1271" s="47" t="str">
        <f t="shared" si="1378"/>
        <v/>
      </c>
      <c r="BX1271" s="47" t="str">
        <f t="shared" si="1379"/>
        <v/>
      </c>
      <c r="BY1271" s="13" t="str">
        <f t="shared" si="1380"/>
        <v/>
      </c>
      <c r="BZ1271" s="14" t="str">
        <f t="shared" si="1371"/>
        <v/>
      </c>
      <c r="CA1271" s="48" t="str">
        <f t="shared" si="1372"/>
        <v>X</v>
      </c>
      <c r="CB1271" s="44" t="str">
        <f t="shared" si="1373"/>
        <v/>
      </c>
      <c r="CC1271" s="44" t="str">
        <f t="shared" si="1335"/>
        <v/>
      </c>
      <c r="CD1271" s="44" t="str">
        <f t="shared" si="1320"/>
        <v/>
      </c>
      <c r="CE1271" s="44" t="str">
        <f t="shared" si="1374"/>
        <v/>
      </c>
      <c r="CF1271" s="44" t="str">
        <f t="shared" si="1336"/>
        <v/>
      </c>
      <c r="CG1271" s="44" t="str">
        <f t="shared" si="1337"/>
        <v/>
      </c>
      <c r="CH1271" s="44" t="str">
        <f t="shared" si="1338"/>
        <v/>
      </c>
      <c r="CI1271" s="44" t="str">
        <f t="shared" si="1339"/>
        <v/>
      </c>
      <c r="CJ1271" s="44" t="str">
        <f t="shared" si="1340"/>
        <v/>
      </c>
      <c r="CK1271" s="44" t="str">
        <f t="shared" si="1341"/>
        <v/>
      </c>
      <c r="CL1271" s="44" t="str">
        <f t="shared" si="1342"/>
        <v/>
      </c>
      <c r="CM1271" s="43" t="str">
        <f t="shared" si="1343"/>
        <v/>
      </c>
      <c r="CN1271" s="43" t="str">
        <f t="shared" si="1344"/>
        <v/>
      </c>
      <c r="CO1271" s="43" t="str">
        <f t="shared" si="1345"/>
        <v/>
      </c>
      <c r="CP1271" s="44" t="str">
        <f t="shared" si="1321"/>
        <v/>
      </c>
      <c r="CQ1271" s="44" t="str">
        <f t="shared" si="1346"/>
        <v/>
      </c>
      <c r="CR1271" s="43" t="str">
        <f t="shared" si="1376"/>
        <v/>
      </c>
      <c r="CS1271" s="44" t="s">
        <v>5285</v>
      </c>
      <c r="CT1271" s="44">
        <v>0</v>
      </c>
      <c r="CU1271" s="44" t="str">
        <f t="shared" si="1350"/>
        <v/>
      </c>
      <c r="CV1271" s="44" t="str">
        <f t="shared" si="1351"/>
        <v/>
      </c>
      <c r="CW1271" s="44" t="str">
        <f t="shared" si="1352"/>
        <v/>
      </c>
      <c r="CX1271" s="44" t="str">
        <f t="shared" si="1353"/>
        <v/>
      </c>
      <c r="CY1271" s="44" t="str">
        <f t="shared" si="1354"/>
        <v/>
      </c>
      <c r="CZ1271" s="44" t="str">
        <f t="shared" si="1355"/>
        <v/>
      </c>
      <c r="DA1271" s="49" t="str">
        <f t="shared" si="1347"/>
        <v/>
      </c>
      <c r="DB1271" s="44" t="str">
        <f t="shared" si="1356"/>
        <v/>
      </c>
      <c r="DC1271" s="44" t="str">
        <f t="shared" si="1357"/>
        <v/>
      </c>
      <c r="DD1271" s="44" t="str">
        <f t="shared" si="1358"/>
        <v/>
      </c>
      <c r="DE1271" s="44" t="str">
        <f t="shared" si="1359"/>
        <v/>
      </c>
      <c r="DF1271" s="44" t="str">
        <f t="shared" si="1360"/>
        <v/>
      </c>
      <c r="DG1271" s="44" t="str">
        <f t="shared" si="1361"/>
        <v/>
      </c>
      <c r="DH1271" s="44" t="str">
        <f t="shared" ref="DH1271:DH1284" si="1381">IF(+DI1271&amp;DK1271&amp;DL1271="",AZ1271&amp;BA1271&amp;BB1271,"")</f>
        <v>X</v>
      </c>
      <c r="DI1271" s="50" t="str">
        <f t="shared" si="1362"/>
        <v/>
      </c>
      <c r="DJ1271" s="50" t="str">
        <f t="shared" si="1375"/>
        <v/>
      </c>
      <c r="DK1271" s="50" t="str">
        <f t="shared" si="1363"/>
        <v/>
      </c>
      <c r="DL1271" s="50" t="str">
        <f t="shared" si="1364"/>
        <v/>
      </c>
      <c r="DM1271" s="51" t="str">
        <f t="shared" ref="DM1271:DM1284" si="1382">+AT1271&amp;AU1271&amp;AV1271</f>
        <v>006028000</v>
      </c>
      <c r="DN1271" s="52"/>
      <c r="DO1271" s="53"/>
      <c r="DP1271" s="52"/>
      <c r="DQ1271" s="53" t="str">
        <f t="shared" si="1365"/>
        <v/>
      </c>
      <c r="DR1271" s="52" t="str">
        <f t="shared" si="1348"/>
        <v/>
      </c>
      <c r="DS1271" s="53"/>
      <c r="DT1271" s="52"/>
      <c r="DU1271" s="53"/>
      <c r="DV1271" s="52"/>
      <c r="DW1271" s="99"/>
      <c r="DX1271" s="99"/>
      <c r="EI1271" s="83"/>
      <c r="EJ1271" s="102"/>
      <c r="EK1271" s="102"/>
      <c r="EL1271" s="102"/>
      <c r="EM1271" s="102"/>
      <c r="EN1271" s="102"/>
      <c r="EO1271" s="102"/>
      <c r="EP1271" s="102"/>
      <c r="EQ1271" s="102"/>
      <c r="ER1271" s="102"/>
      <c r="ES1271" s="102"/>
      <c r="ET1271" s="102"/>
      <c r="EU1271" s="102"/>
      <c r="EV1271" s="102"/>
      <c r="FL1271" s="36" t="str">
        <f t="shared" si="1366"/>
        <v/>
      </c>
    </row>
    <row r="1272" spans="1:168" s="36" customFormat="1" ht="49.5" customHeight="1" x14ac:dyDescent="0.35">
      <c r="A1272" s="67"/>
      <c r="B1272" s="39"/>
      <c r="C1272" s="39"/>
      <c r="D1272" s="40"/>
      <c r="E1272" s="41"/>
      <c r="F1272" s="41"/>
      <c r="G1272" s="41"/>
      <c r="H1272" s="41"/>
      <c r="I1272" s="41"/>
      <c r="J1272" s="41"/>
      <c r="K1272" s="41"/>
      <c r="L1272" s="41"/>
      <c r="M1272" s="41"/>
      <c r="N1272" s="41"/>
      <c r="O1272" s="29"/>
      <c r="P1272" s="30"/>
      <c r="Q1272" s="31"/>
      <c r="R1272" s="31"/>
      <c r="S1272" s="32" t="s">
        <v>101</v>
      </c>
      <c r="T1272" s="33"/>
      <c r="U1272" s="33" t="s">
        <v>5689</v>
      </c>
      <c r="V1272" s="33" t="s">
        <v>3166</v>
      </c>
      <c r="W1272" s="33" t="s">
        <v>3001</v>
      </c>
      <c r="X1272" s="33" t="s">
        <v>4108</v>
      </c>
      <c r="Y1272" s="33" t="s">
        <v>4109</v>
      </c>
      <c r="Z1272" s="33">
        <v>1</v>
      </c>
      <c r="AA1272" s="34" t="s">
        <v>4110</v>
      </c>
      <c r="AB1272" s="34">
        <v>111</v>
      </c>
      <c r="AC1272" s="34" t="s">
        <v>4111</v>
      </c>
      <c r="AD1272" s="34" t="s">
        <v>4112</v>
      </c>
      <c r="AE1272" s="34" t="s">
        <v>5684</v>
      </c>
      <c r="AF1272" s="34" t="s">
        <v>3162</v>
      </c>
      <c r="AG1272" s="34" t="s">
        <v>3163</v>
      </c>
      <c r="AH1272" s="34" t="s">
        <v>5734</v>
      </c>
      <c r="AI1272" s="34" t="s">
        <v>2988</v>
      </c>
      <c r="AJ1272" s="34" t="s">
        <v>4106</v>
      </c>
      <c r="AK1272" s="34" t="s">
        <v>5691</v>
      </c>
      <c r="AL1272" s="34" t="s">
        <v>2970</v>
      </c>
      <c r="AM1272" s="34" t="s">
        <v>3001</v>
      </c>
      <c r="AN1272" s="34">
        <v>1</v>
      </c>
      <c r="AO1272" s="34" t="s">
        <v>5693</v>
      </c>
      <c r="AP1272" s="34" t="s">
        <v>3164</v>
      </c>
      <c r="AQ1272" s="56">
        <v>1</v>
      </c>
      <c r="AR1272" s="56">
        <v>2</v>
      </c>
      <c r="AS1272" s="56">
        <v>1</v>
      </c>
      <c r="AT1272" s="42" t="s">
        <v>5741</v>
      </c>
      <c r="AU1272" s="42" t="s">
        <v>6286</v>
      </c>
      <c r="AV1272" s="42" t="s">
        <v>5700</v>
      </c>
      <c r="AW1272" s="35" t="s">
        <v>2062</v>
      </c>
      <c r="AX1272" s="35" t="s">
        <v>266</v>
      </c>
      <c r="AY1272" s="35" t="s">
        <v>267</v>
      </c>
      <c r="AZ1272" s="43" t="str">
        <f t="shared" si="1323"/>
        <v>X</v>
      </c>
      <c r="BA1272" s="44"/>
      <c r="BB1272" s="43" t="str">
        <f t="shared" si="1324"/>
        <v/>
      </c>
      <c r="BC1272" s="45" t="str">
        <f t="shared" si="1325"/>
        <v/>
      </c>
      <c r="BD1272" s="45" t="str">
        <f t="shared" si="1326"/>
        <v/>
      </c>
      <c r="BE1272" s="45" t="s">
        <v>5691</v>
      </c>
      <c r="BF1272" s="45" t="s">
        <v>5691</v>
      </c>
      <c r="BG1272" s="45" t="str">
        <f t="shared" si="1327"/>
        <v/>
      </c>
      <c r="BH1272" s="12" t="str">
        <f t="shared" si="1328"/>
        <v/>
      </c>
      <c r="BI1272" s="43" t="str">
        <f t="shared" si="1329"/>
        <v/>
      </c>
      <c r="BJ1272" s="46" t="str">
        <f t="shared" si="1330"/>
        <v/>
      </c>
      <c r="BK1272" s="46" t="str">
        <f t="shared" si="1331"/>
        <v/>
      </c>
      <c r="BL1272" s="46" t="str">
        <f t="shared" si="1332"/>
        <v/>
      </c>
      <c r="BM1272" s="43" t="str">
        <f t="shared" si="1333"/>
        <v/>
      </c>
      <c r="BN1272" s="43" t="str">
        <f t="shared" si="1334"/>
        <v/>
      </c>
      <c r="BO1272" s="44" t="str">
        <f t="shared" si="1377"/>
        <v/>
      </c>
      <c r="BP1272" s="44" t="s">
        <v>5255</v>
      </c>
      <c r="BQ1272" s="44" t="s">
        <v>5691</v>
      </c>
      <c r="BR1272" s="46" t="str">
        <f t="shared" si="1367"/>
        <v/>
      </c>
      <c r="BS1272" s="47" t="str">
        <f t="shared" si="1368"/>
        <v/>
      </c>
      <c r="BT1272" s="46" t="str">
        <f t="shared" si="1369"/>
        <v/>
      </c>
      <c r="BU1272" s="46" t="str">
        <f t="shared" si="1370"/>
        <v/>
      </c>
      <c r="BV1272" s="73" t="str">
        <f t="shared" si="1349"/>
        <v/>
      </c>
      <c r="BW1272" s="47" t="str">
        <f t="shared" si="1378"/>
        <v/>
      </c>
      <c r="BX1272" s="47" t="str">
        <f t="shared" si="1379"/>
        <v/>
      </c>
      <c r="BY1272" s="13" t="str">
        <f t="shared" si="1380"/>
        <v/>
      </c>
      <c r="BZ1272" s="14" t="str">
        <f t="shared" si="1371"/>
        <v/>
      </c>
      <c r="CA1272" s="48" t="str">
        <f t="shared" si="1372"/>
        <v>X</v>
      </c>
      <c r="CB1272" s="44" t="str">
        <f t="shared" si="1373"/>
        <v/>
      </c>
      <c r="CC1272" s="44" t="str">
        <f t="shared" si="1335"/>
        <v/>
      </c>
      <c r="CD1272" s="44" t="str">
        <f t="shared" si="1320"/>
        <v/>
      </c>
      <c r="CE1272" s="44" t="str">
        <f t="shared" si="1374"/>
        <v/>
      </c>
      <c r="CF1272" s="44" t="str">
        <f t="shared" si="1336"/>
        <v/>
      </c>
      <c r="CG1272" s="44" t="str">
        <f t="shared" si="1337"/>
        <v/>
      </c>
      <c r="CH1272" s="44" t="str">
        <f t="shared" si="1338"/>
        <v/>
      </c>
      <c r="CI1272" s="44" t="str">
        <f t="shared" si="1339"/>
        <v/>
      </c>
      <c r="CJ1272" s="44" t="str">
        <f t="shared" si="1340"/>
        <v/>
      </c>
      <c r="CK1272" s="44" t="str">
        <f t="shared" si="1341"/>
        <v/>
      </c>
      <c r="CL1272" s="44" t="str">
        <f t="shared" si="1342"/>
        <v/>
      </c>
      <c r="CM1272" s="43" t="str">
        <f t="shared" si="1343"/>
        <v/>
      </c>
      <c r="CN1272" s="43" t="str">
        <f t="shared" si="1344"/>
        <v/>
      </c>
      <c r="CO1272" s="43" t="str">
        <f t="shared" si="1345"/>
        <v/>
      </c>
      <c r="CP1272" s="44" t="str">
        <f t="shared" si="1321"/>
        <v/>
      </c>
      <c r="CQ1272" s="44" t="str">
        <f t="shared" si="1346"/>
        <v/>
      </c>
      <c r="CR1272" s="43" t="str">
        <f t="shared" si="1376"/>
        <v/>
      </c>
      <c r="CS1272" s="44" t="s">
        <v>5285</v>
      </c>
      <c r="CT1272" s="44">
        <v>0</v>
      </c>
      <c r="CU1272" s="44" t="str">
        <f t="shared" si="1350"/>
        <v/>
      </c>
      <c r="CV1272" s="44" t="str">
        <f t="shared" si="1351"/>
        <v/>
      </c>
      <c r="CW1272" s="44" t="str">
        <f t="shared" si="1352"/>
        <v/>
      </c>
      <c r="CX1272" s="44" t="str">
        <f t="shared" si="1353"/>
        <v/>
      </c>
      <c r="CY1272" s="44" t="str">
        <f t="shared" si="1354"/>
        <v/>
      </c>
      <c r="CZ1272" s="44" t="str">
        <f t="shared" si="1355"/>
        <v/>
      </c>
      <c r="DA1272" s="49" t="str">
        <f t="shared" si="1347"/>
        <v/>
      </c>
      <c r="DB1272" s="44" t="str">
        <f t="shared" si="1356"/>
        <v/>
      </c>
      <c r="DC1272" s="44" t="str">
        <f t="shared" si="1357"/>
        <v/>
      </c>
      <c r="DD1272" s="44" t="str">
        <f t="shared" si="1358"/>
        <v/>
      </c>
      <c r="DE1272" s="44" t="str">
        <f t="shared" si="1359"/>
        <v/>
      </c>
      <c r="DF1272" s="44" t="str">
        <f t="shared" si="1360"/>
        <v/>
      </c>
      <c r="DG1272" s="44" t="str">
        <f t="shared" si="1361"/>
        <v/>
      </c>
      <c r="DH1272" s="44" t="str">
        <f t="shared" si="1381"/>
        <v>X</v>
      </c>
      <c r="DI1272" s="50" t="str">
        <f t="shared" si="1362"/>
        <v/>
      </c>
      <c r="DJ1272" s="50" t="str">
        <f t="shared" si="1375"/>
        <v/>
      </c>
      <c r="DK1272" s="50" t="str">
        <f t="shared" si="1363"/>
        <v/>
      </c>
      <c r="DL1272" s="50" t="str">
        <f t="shared" si="1364"/>
        <v/>
      </c>
      <c r="DM1272" s="51" t="str">
        <f t="shared" si="1382"/>
        <v>009045002</v>
      </c>
      <c r="DN1272" s="52"/>
      <c r="DO1272" s="53"/>
      <c r="DP1272" s="52"/>
      <c r="DQ1272" s="53" t="str">
        <f t="shared" si="1365"/>
        <v/>
      </c>
      <c r="DR1272" s="52" t="str">
        <f t="shared" si="1348"/>
        <v/>
      </c>
      <c r="DS1272" s="53"/>
      <c r="DT1272" s="52"/>
      <c r="DU1272" s="53"/>
      <c r="DV1272" s="52"/>
      <c r="DW1272" s="99"/>
      <c r="DX1272" s="99"/>
      <c r="EI1272" s="83"/>
      <c r="EJ1272" s="102"/>
      <c r="EK1272" s="102"/>
      <c r="EL1272" s="102"/>
      <c r="EM1272" s="102"/>
      <c r="EN1272" s="102"/>
      <c r="EO1272" s="102"/>
      <c r="EP1272" s="102"/>
      <c r="EQ1272" s="102"/>
      <c r="ER1272" s="102"/>
      <c r="ES1272" s="102"/>
      <c r="ET1272" s="102"/>
      <c r="EU1272" s="102"/>
      <c r="EV1272" s="102"/>
      <c r="FL1272" s="36" t="str">
        <f t="shared" si="1366"/>
        <v/>
      </c>
    </row>
    <row r="1273" spans="1:168" s="36" customFormat="1" ht="49.5" customHeight="1" x14ac:dyDescent="0.35">
      <c r="A1273" s="67"/>
      <c r="B1273" s="39"/>
      <c r="C1273" s="39"/>
      <c r="D1273" s="40"/>
      <c r="E1273" s="41"/>
      <c r="F1273" s="41"/>
      <c r="G1273" s="41"/>
      <c r="H1273" s="41"/>
      <c r="I1273" s="41"/>
      <c r="J1273" s="41"/>
      <c r="K1273" s="41"/>
      <c r="L1273" s="41"/>
      <c r="M1273" s="41"/>
      <c r="N1273" s="41"/>
      <c r="O1273" s="29"/>
      <c r="P1273" s="30"/>
      <c r="Q1273" s="31"/>
      <c r="R1273" s="31"/>
      <c r="S1273" s="32" t="s">
        <v>104</v>
      </c>
      <c r="T1273" s="33"/>
      <c r="U1273" s="33" t="s">
        <v>5689</v>
      </c>
      <c r="V1273" s="33" t="s">
        <v>3204</v>
      </c>
      <c r="W1273" s="33" t="s">
        <v>3001</v>
      </c>
      <c r="X1273" s="33" t="s">
        <v>4108</v>
      </c>
      <c r="Y1273" s="33" t="s">
        <v>4109</v>
      </c>
      <c r="Z1273" s="33">
        <v>1</v>
      </c>
      <c r="AA1273" s="34" t="s">
        <v>4110</v>
      </c>
      <c r="AB1273" s="34">
        <v>111</v>
      </c>
      <c r="AC1273" s="34" t="s">
        <v>4111</v>
      </c>
      <c r="AD1273" s="34" t="s">
        <v>4112</v>
      </c>
      <c r="AE1273" s="34" t="s">
        <v>5684</v>
      </c>
      <c r="AF1273" s="34" t="s">
        <v>3200</v>
      </c>
      <c r="AG1273" s="34" t="s">
        <v>3201</v>
      </c>
      <c r="AH1273" s="34" t="s">
        <v>5734</v>
      </c>
      <c r="AI1273" s="34" t="s">
        <v>2988</v>
      </c>
      <c r="AJ1273" s="34" t="s">
        <v>4106</v>
      </c>
      <c r="AK1273" s="34" t="s">
        <v>5691</v>
      </c>
      <c r="AL1273" s="34" t="s">
        <v>2970</v>
      </c>
      <c r="AM1273" s="34" t="s">
        <v>3001</v>
      </c>
      <c r="AN1273" s="34">
        <v>1</v>
      </c>
      <c r="AO1273" s="34" t="s">
        <v>5693</v>
      </c>
      <c r="AP1273" s="34" t="s">
        <v>3202</v>
      </c>
      <c r="AQ1273" s="56">
        <v>1</v>
      </c>
      <c r="AR1273" s="56">
        <v>2</v>
      </c>
      <c r="AS1273" s="56">
        <v>2</v>
      </c>
      <c r="AT1273" s="42" t="s">
        <v>5700</v>
      </c>
      <c r="AU1273" s="42" t="s">
        <v>5700</v>
      </c>
      <c r="AV1273" s="42" t="s">
        <v>4106</v>
      </c>
      <c r="AW1273" s="35" t="s">
        <v>6255</v>
      </c>
      <c r="AX1273" s="35" t="s">
        <v>6256</v>
      </c>
      <c r="AY1273" s="35" t="s">
        <v>1383</v>
      </c>
      <c r="AZ1273" s="43" t="str">
        <f t="shared" si="1323"/>
        <v>X</v>
      </c>
      <c r="BA1273" s="44"/>
      <c r="BB1273" s="43" t="str">
        <f t="shared" si="1324"/>
        <v/>
      </c>
      <c r="BC1273" s="45" t="str">
        <f t="shared" si="1325"/>
        <v/>
      </c>
      <c r="BD1273" s="45" t="str">
        <f t="shared" si="1326"/>
        <v/>
      </c>
      <c r="BE1273" s="45" t="s">
        <v>5691</v>
      </c>
      <c r="BF1273" s="45" t="s">
        <v>5691</v>
      </c>
      <c r="BG1273" s="45" t="str">
        <f t="shared" si="1327"/>
        <v/>
      </c>
      <c r="BH1273" s="12" t="str">
        <f t="shared" si="1328"/>
        <v/>
      </c>
      <c r="BI1273" s="43" t="str">
        <f t="shared" si="1329"/>
        <v/>
      </c>
      <c r="BJ1273" s="46" t="str">
        <f t="shared" si="1330"/>
        <v/>
      </c>
      <c r="BK1273" s="46" t="str">
        <f t="shared" si="1331"/>
        <v/>
      </c>
      <c r="BL1273" s="46" t="str">
        <f t="shared" si="1332"/>
        <v/>
      </c>
      <c r="BM1273" s="43" t="str">
        <f t="shared" si="1333"/>
        <v/>
      </c>
      <c r="BN1273" s="43" t="str">
        <f t="shared" si="1334"/>
        <v/>
      </c>
      <c r="BO1273" s="44" t="str">
        <f t="shared" si="1377"/>
        <v/>
      </c>
      <c r="BP1273" s="44" t="s">
        <v>5255</v>
      </c>
      <c r="BQ1273" s="44" t="s">
        <v>5691</v>
      </c>
      <c r="BR1273" s="46" t="str">
        <f t="shared" si="1367"/>
        <v/>
      </c>
      <c r="BS1273" s="47" t="str">
        <f t="shared" si="1368"/>
        <v/>
      </c>
      <c r="BT1273" s="46" t="str">
        <f t="shared" si="1369"/>
        <v/>
      </c>
      <c r="BU1273" s="46" t="str">
        <f t="shared" si="1370"/>
        <v/>
      </c>
      <c r="BV1273" s="73" t="str">
        <f t="shared" si="1349"/>
        <v/>
      </c>
      <c r="BW1273" s="47" t="str">
        <f t="shared" si="1378"/>
        <v/>
      </c>
      <c r="BX1273" s="47" t="str">
        <f t="shared" si="1379"/>
        <v/>
      </c>
      <c r="BY1273" s="13" t="str">
        <f t="shared" si="1380"/>
        <v/>
      </c>
      <c r="BZ1273" s="14" t="str">
        <f t="shared" si="1371"/>
        <v/>
      </c>
      <c r="CA1273" s="48" t="str">
        <f t="shared" si="1372"/>
        <v>X</v>
      </c>
      <c r="CB1273" s="44" t="str">
        <f t="shared" si="1373"/>
        <v/>
      </c>
      <c r="CC1273" s="44" t="str">
        <f t="shared" si="1335"/>
        <v/>
      </c>
      <c r="CD1273" s="44" t="str">
        <f t="shared" si="1320"/>
        <v/>
      </c>
      <c r="CE1273" s="44" t="str">
        <f t="shared" si="1374"/>
        <v/>
      </c>
      <c r="CF1273" s="44" t="str">
        <f t="shared" si="1336"/>
        <v/>
      </c>
      <c r="CG1273" s="44" t="str">
        <f t="shared" si="1337"/>
        <v/>
      </c>
      <c r="CH1273" s="44" t="str">
        <f t="shared" si="1338"/>
        <v/>
      </c>
      <c r="CI1273" s="44" t="str">
        <f t="shared" si="1339"/>
        <v/>
      </c>
      <c r="CJ1273" s="44" t="str">
        <f t="shared" si="1340"/>
        <v/>
      </c>
      <c r="CK1273" s="44" t="str">
        <f t="shared" si="1341"/>
        <v/>
      </c>
      <c r="CL1273" s="44" t="str">
        <f t="shared" si="1342"/>
        <v/>
      </c>
      <c r="CM1273" s="43" t="str">
        <f t="shared" si="1343"/>
        <v/>
      </c>
      <c r="CN1273" s="43" t="str">
        <f t="shared" si="1344"/>
        <v/>
      </c>
      <c r="CO1273" s="43" t="str">
        <f t="shared" si="1345"/>
        <v/>
      </c>
      <c r="CP1273" s="44" t="str">
        <f t="shared" si="1321"/>
        <v/>
      </c>
      <c r="CQ1273" s="44" t="str">
        <f t="shared" si="1346"/>
        <v/>
      </c>
      <c r="CR1273" s="43" t="str">
        <f t="shared" si="1376"/>
        <v/>
      </c>
      <c r="CS1273" s="44" t="s">
        <v>5285</v>
      </c>
      <c r="CT1273" s="44">
        <v>0</v>
      </c>
      <c r="CU1273" s="44" t="str">
        <f t="shared" si="1350"/>
        <v/>
      </c>
      <c r="CV1273" s="44" t="str">
        <f t="shared" si="1351"/>
        <v/>
      </c>
      <c r="CW1273" s="44" t="str">
        <f t="shared" si="1352"/>
        <v/>
      </c>
      <c r="CX1273" s="44" t="str">
        <f t="shared" si="1353"/>
        <v/>
      </c>
      <c r="CY1273" s="44" t="str">
        <f t="shared" si="1354"/>
        <v/>
      </c>
      <c r="CZ1273" s="44" t="str">
        <f t="shared" si="1355"/>
        <v/>
      </c>
      <c r="DA1273" s="49" t="str">
        <f t="shared" si="1347"/>
        <v/>
      </c>
      <c r="DB1273" s="44" t="str">
        <f t="shared" si="1356"/>
        <v/>
      </c>
      <c r="DC1273" s="44" t="str">
        <f t="shared" si="1357"/>
        <v/>
      </c>
      <c r="DD1273" s="44" t="str">
        <f t="shared" si="1358"/>
        <v/>
      </c>
      <c r="DE1273" s="44" t="str">
        <f t="shared" si="1359"/>
        <v/>
      </c>
      <c r="DF1273" s="44" t="str">
        <f t="shared" si="1360"/>
        <v/>
      </c>
      <c r="DG1273" s="44" t="str">
        <f t="shared" si="1361"/>
        <v/>
      </c>
      <c r="DH1273" s="44" t="str">
        <f t="shared" si="1381"/>
        <v>X</v>
      </c>
      <c r="DI1273" s="50" t="str">
        <f t="shared" si="1362"/>
        <v/>
      </c>
      <c r="DJ1273" s="50" t="str">
        <f t="shared" si="1375"/>
        <v/>
      </c>
      <c r="DK1273" s="50" t="str">
        <f t="shared" si="1363"/>
        <v/>
      </c>
      <c r="DL1273" s="50" t="str">
        <f t="shared" si="1364"/>
        <v/>
      </c>
      <c r="DM1273" s="51" t="str">
        <f t="shared" si="1382"/>
        <v>002002000</v>
      </c>
      <c r="DN1273" s="52"/>
      <c r="DO1273" s="53"/>
      <c r="DP1273" s="52"/>
      <c r="DQ1273" s="53" t="str">
        <f t="shared" si="1365"/>
        <v/>
      </c>
      <c r="DR1273" s="52" t="str">
        <f t="shared" si="1348"/>
        <v/>
      </c>
      <c r="DS1273" s="53"/>
      <c r="DT1273" s="52"/>
      <c r="DU1273" s="53"/>
      <c r="DV1273" s="52"/>
      <c r="DW1273" s="99"/>
      <c r="DX1273" s="99"/>
      <c r="EI1273" s="83"/>
      <c r="EJ1273" s="102"/>
      <c r="EK1273" s="102"/>
      <c r="EL1273" s="102"/>
      <c r="EM1273" s="102"/>
      <c r="EN1273" s="102"/>
      <c r="EO1273" s="102"/>
      <c r="EP1273" s="102"/>
      <c r="EQ1273" s="102"/>
      <c r="ER1273" s="102"/>
      <c r="ES1273" s="102"/>
      <c r="ET1273" s="102"/>
      <c r="EU1273" s="102"/>
      <c r="EV1273" s="102"/>
      <c r="FL1273" s="36" t="str">
        <f t="shared" si="1366"/>
        <v/>
      </c>
    </row>
    <row r="1274" spans="1:168" s="36" customFormat="1" ht="49.5" customHeight="1" x14ac:dyDescent="0.35">
      <c r="A1274" s="67"/>
      <c r="B1274" s="39"/>
      <c r="C1274" s="39"/>
      <c r="D1274" s="40"/>
      <c r="E1274" s="41"/>
      <c r="F1274" s="41"/>
      <c r="G1274" s="41"/>
      <c r="H1274" s="41"/>
      <c r="I1274" s="41"/>
      <c r="J1274" s="41"/>
      <c r="K1274" s="41"/>
      <c r="L1274" s="41"/>
      <c r="M1274" s="41"/>
      <c r="N1274" s="41"/>
      <c r="O1274" s="29"/>
      <c r="P1274" s="30"/>
      <c r="Q1274" s="31"/>
      <c r="R1274" s="31"/>
      <c r="S1274" s="32" t="s">
        <v>108</v>
      </c>
      <c r="T1274" s="33"/>
      <c r="U1274" s="33" t="s">
        <v>5689</v>
      </c>
      <c r="V1274" s="33" t="s">
        <v>7641</v>
      </c>
      <c r="W1274" s="33" t="s">
        <v>3001</v>
      </c>
      <c r="X1274" s="33" t="s">
        <v>4108</v>
      </c>
      <c r="Y1274" s="33" t="s">
        <v>4109</v>
      </c>
      <c r="Z1274" s="33">
        <v>1</v>
      </c>
      <c r="AA1274" s="34" t="s">
        <v>4110</v>
      </c>
      <c r="AB1274" s="34">
        <v>111</v>
      </c>
      <c r="AC1274" s="34" t="s">
        <v>4111</v>
      </c>
      <c r="AD1274" s="34" t="s">
        <v>4112</v>
      </c>
      <c r="AE1274" s="34" t="s">
        <v>5684</v>
      </c>
      <c r="AF1274" s="34" t="s">
        <v>3336</v>
      </c>
      <c r="AG1274" s="34" t="s">
        <v>7641</v>
      </c>
      <c r="AH1274" s="34" t="s">
        <v>5734</v>
      </c>
      <c r="AI1274" s="34" t="s">
        <v>2988</v>
      </c>
      <c r="AJ1274" s="34" t="s">
        <v>4106</v>
      </c>
      <c r="AK1274" s="34" t="s">
        <v>5691</v>
      </c>
      <c r="AL1274" s="34" t="s">
        <v>2970</v>
      </c>
      <c r="AM1274" s="34" t="s">
        <v>3001</v>
      </c>
      <c r="AN1274" s="34">
        <v>1</v>
      </c>
      <c r="AO1274" s="34" t="s">
        <v>5691</v>
      </c>
      <c r="AP1274" s="34" t="s">
        <v>3337</v>
      </c>
      <c r="AQ1274" s="56">
        <v>1</v>
      </c>
      <c r="AR1274" s="56">
        <v>2</v>
      </c>
      <c r="AS1274" s="56">
        <v>1</v>
      </c>
      <c r="AT1274" s="42" t="s">
        <v>5700</v>
      </c>
      <c r="AU1274" s="42" t="s">
        <v>5700</v>
      </c>
      <c r="AV1274" s="42" t="s">
        <v>4106</v>
      </c>
      <c r="AW1274" s="35" t="s">
        <v>6255</v>
      </c>
      <c r="AX1274" s="35" t="s">
        <v>6256</v>
      </c>
      <c r="AY1274" s="35" t="s">
        <v>3335</v>
      </c>
      <c r="AZ1274" s="43" t="str">
        <f t="shared" si="1323"/>
        <v>X</v>
      </c>
      <c r="BA1274" s="44"/>
      <c r="BB1274" s="43" t="str">
        <f t="shared" si="1324"/>
        <v/>
      </c>
      <c r="BC1274" s="45" t="str">
        <f t="shared" si="1325"/>
        <v/>
      </c>
      <c r="BD1274" s="45" t="str">
        <f t="shared" si="1326"/>
        <v/>
      </c>
      <c r="BE1274" s="45" t="s">
        <v>5691</v>
      </c>
      <c r="BF1274" s="45" t="s">
        <v>5691</v>
      </c>
      <c r="BG1274" s="45" t="str">
        <f t="shared" si="1327"/>
        <v/>
      </c>
      <c r="BH1274" s="12" t="str">
        <f t="shared" si="1328"/>
        <v/>
      </c>
      <c r="BI1274" s="43" t="str">
        <f t="shared" si="1329"/>
        <v/>
      </c>
      <c r="BJ1274" s="46" t="str">
        <f t="shared" si="1330"/>
        <v/>
      </c>
      <c r="BK1274" s="46" t="str">
        <f t="shared" si="1331"/>
        <v/>
      </c>
      <c r="BL1274" s="46" t="str">
        <f t="shared" si="1332"/>
        <v/>
      </c>
      <c r="BM1274" s="43" t="str">
        <f t="shared" si="1333"/>
        <v/>
      </c>
      <c r="BN1274" s="43" t="str">
        <f t="shared" si="1334"/>
        <v/>
      </c>
      <c r="BO1274" s="44" t="str">
        <f t="shared" si="1377"/>
        <v/>
      </c>
      <c r="BP1274" s="44" t="s">
        <v>5255</v>
      </c>
      <c r="BQ1274" s="44" t="s">
        <v>5691</v>
      </c>
      <c r="BR1274" s="46" t="str">
        <f t="shared" si="1367"/>
        <v/>
      </c>
      <c r="BS1274" s="47" t="str">
        <f t="shared" si="1368"/>
        <v/>
      </c>
      <c r="BT1274" s="46" t="str">
        <f t="shared" si="1369"/>
        <v/>
      </c>
      <c r="BU1274" s="46" t="str">
        <f t="shared" si="1370"/>
        <v/>
      </c>
      <c r="BV1274" s="73" t="str">
        <f t="shared" si="1349"/>
        <v/>
      </c>
      <c r="BW1274" s="47" t="str">
        <f t="shared" si="1378"/>
        <v/>
      </c>
      <c r="BX1274" s="47" t="str">
        <f t="shared" si="1379"/>
        <v/>
      </c>
      <c r="BY1274" s="13" t="str">
        <f t="shared" si="1380"/>
        <v/>
      </c>
      <c r="BZ1274" s="14" t="str">
        <f t="shared" si="1371"/>
        <v/>
      </c>
      <c r="CA1274" s="48" t="str">
        <f t="shared" si="1372"/>
        <v>X</v>
      </c>
      <c r="CB1274" s="44" t="str">
        <f t="shared" si="1373"/>
        <v/>
      </c>
      <c r="CC1274" s="44" t="str">
        <f t="shared" si="1335"/>
        <v/>
      </c>
      <c r="CD1274" s="44" t="str">
        <f t="shared" si="1320"/>
        <v/>
      </c>
      <c r="CE1274" s="44" t="str">
        <f t="shared" si="1374"/>
        <v/>
      </c>
      <c r="CF1274" s="44" t="str">
        <f t="shared" si="1336"/>
        <v/>
      </c>
      <c r="CG1274" s="44" t="str">
        <f t="shared" si="1337"/>
        <v/>
      </c>
      <c r="CH1274" s="44" t="str">
        <f t="shared" si="1338"/>
        <v/>
      </c>
      <c r="CI1274" s="44" t="str">
        <f t="shared" si="1339"/>
        <v/>
      </c>
      <c r="CJ1274" s="44" t="str">
        <f t="shared" si="1340"/>
        <v/>
      </c>
      <c r="CK1274" s="44" t="str">
        <f t="shared" si="1341"/>
        <v/>
      </c>
      <c r="CL1274" s="44" t="str">
        <f t="shared" si="1342"/>
        <v/>
      </c>
      <c r="CM1274" s="43" t="str">
        <f t="shared" si="1343"/>
        <v/>
      </c>
      <c r="CN1274" s="43" t="str">
        <f t="shared" si="1344"/>
        <v/>
      </c>
      <c r="CO1274" s="43" t="str">
        <f t="shared" si="1345"/>
        <v/>
      </c>
      <c r="CP1274" s="44" t="str">
        <f t="shared" si="1321"/>
        <v/>
      </c>
      <c r="CQ1274" s="44" t="str">
        <f t="shared" si="1346"/>
        <v/>
      </c>
      <c r="CR1274" s="43" t="str">
        <f t="shared" si="1376"/>
        <v/>
      </c>
      <c r="CS1274" s="44" t="s">
        <v>5285</v>
      </c>
      <c r="CT1274" s="44">
        <v>0</v>
      </c>
      <c r="CU1274" s="44" t="str">
        <f t="shared" si="1350"/>
        <v/>
      </c>
      <c r="CV1274" s="44" t="str">
        <f t="shared" si="1351"/>
        <v/>
      </c>
      <c r="CW1274" s="44" t="str">
        <f t="shared" si="1352"/>
        <v/>
      </c>
      <c r="CX1274" s="44" t="str">
        <f t="shared" si="1353"/>
        <v/>
      </c>
      <c r="CY1274" s="44" t="str">
        <f t="shared" si="1354"/>
        <v/>
      </c>
      <c r="CZ1274" s="44" t="str">
        <f t="shared" si="1355"/>
        <v/>
      </c>
      <c r="DA1274" s="49" t="str">
        <f t="shared" si="1347"/>
        <v/>
      </c>
      <c r="DB1274" s="44" t="str">
        <f t="shared" si="1356"/>
        <v/>
      </c>
      <c r="DC1274" s="44" t="str">
        <f t="shared" si="1357"/>
        <v/>
      </c>
      <c r="DD1274" s="44" t="str">
        <f t="shared" si="1358"/>
        <v/>
      </c>
      <c r="DE1274" s="44" t="str">
        <f t="shared" si="1359"/>
        <v/>
      </c>
      <c r="DF1274" s="44" t="str">
        <f t="shared" si="1360"/>
        <v/>
      </c>
      <c r="DG1274" s="44" t="str">
        <f t="shared" si="1361"/>
        <v/>
      </c>
      <c r="DH1274" s="44" t="str">
        <f t="shared" si="1381"/>
        <v>X</v>
      </c>
      <c r="DI1274" s="50" t="str">
        <f t="shared" si="1362"/>
        <v/>
      </c>
      <c r="DJ1274" s="50" t="str">
        <f t="shared" si="1375"/>
        <v/>
      </c>
      <c r="DK1274" s="50" t="str">
        <f t="shared" si="1363"/>
        <v/>
      </c>
      <c r="DL1274" s="50" t="str">
        <f t="shared" si="1364"/>
        <v/>
      </c>
      <c r="DM1274" s="51" t="str">
        <f t="shared" si="1382"/>
        <v>002002000</v>
      </c>
      <c r="DN1274" s="52"/>
      <c r="DO1274" s="53"/>
      <c r="DP1274" s="52"/>
      <c r="DQ1274" s="53" t="str">
        <f t="shared" si="1365"/>
        <v/>
      </c>
      <c r="DR1274" s="52" t="str">
        <f t="shared" si="1348"/>
        <v/>
      </c>
      <c r="DS1274" s="53"/>
      <c r="DT1274" s="52"/>
      <c r="DU1274" s="53"/>
      <c r="DV1274" s="52"/>
      <c r="DW1274" s="99"/>
      <c r="DX1274" s="99"/>
      <c r="EI1274" s="83"/>
      <c r="EJ1274" s="102"/>
      <c r="EK1274" s="102"/>
      <c r="EL1274" s="102"/>
      <c r="EM1274" s="102"/>
      <c r="EN1274" s="102"/>
      <c r="EO1274" s="102"/>
      <c r="EP1274" s="102"/>
      <c r="EQ1274" s="102"/>
      <c r="ER1274" s="102"/>
      <c r="ES1274" s="102"/>
      <c r="ET1274" s="102"/>
      <c r="EU1274" s="102"/>
      <c r="EV1274" s="102"/>
      <c r="FL1274" s="36" t="str">
        <f t="shared" si="1366"/>
        <v/>
      </c>
    </row>
    <row r="1275" spans="1:168" s="36" customFormat="1" ht="49.5" customHeight="1" x14ac:dyDescent="0.35">
      <c r="A1275" s="67"/>
      <c r="B1275" s="39"/>
      <c r="C1275" s="39"/>
      <c r="D1275" s="40"/>
      <c r="E1275" s="41"/>
      <c r="F1275" s="41"/>
      <c r="G1275" s="41"/>
      <c r="H1275" s="41"/>
      <c r="I1275" s="41"/>
      <c r="J1275" s="41"/>
      <c r="K1275" s="41"/>
      <c r="L1275" s="41"/>
      <c r="M1275" s="41"/>
      <c r="N1275" s="41"/>
      <c r="O1275" s="29"/>
      <c r="P1275" s="30"/>
      <c r="Q1275" s="31"/>
      <c r="R1275" s="31"/>
      <c r="S1275" s="32" t="s">
        <v>110</v>
      </c>
      <c r="T1275" s="33"/>
      <c r="U1275" s="33" t="s">
        <v>5689</v>
      </c>
      <c r="V1275" s="33" t="s">
        <v>3058</v>
      </c>
      <c r="W1275" s="33" t="s">
        <v>3001</v>
      </c>
      <c r="X1275" s="33" t="s">
        <v>4108</v>
      </c>
      <c r="Y1275" s="33" t="s">
        <v>4109</v>
      </c>
      <c r="Z1275" s="33">
        <v>1</v>
      </c>
      <c r="AA1275" s="34" t="s">
        <v>4110</v>
      </c>
      <c r="AB1275" s="34">
        <v>111</v>
      </c>
      <c r="AC1275" s="34" t="s">
        <v>4111</v>
      </c>
      <c r="AD1275" s="34" t="s">
        <v>4112</v>
      </c>
      <c r="AE1275" s="34" t="s">
        <v>5684</v>
      </c>
      <c r="AF1275" s="34" t="s">
        <v>3059</v>
      </c>
      <c r="AG1275" s="34" t="s">
        <v>3056</v>
      </c>
      <c r="AH1275" s="34" t="s">
        <v>5734</v>
      </c>
      <c r="AI1275" s="34" t="s">
        <v>2988</v>
      </c>
      <c r="AJ1275" s="34" t="s">
        <v>4106</v>
      </c>
      <c r="AK1275" s="34"/>
      <c r="AL1275" s="34" t="s">
        <v>2970</v>
      </c>
      <c r="AM1275" s="34" t="s">
        <v>3001</v>
      </c>
      <c r="AN1275" s="34">
        <v>1</v>
      </c>
      <c r="AO1275" s="34"/>
      <c r="AP1275" s="34"/>
      <c r="AQ1275" s="56">
        <v>1</v>
      </c>
      <c r="AR1275" s="56">
        <v>2</v>
      </c>
      <c r="AS1275" s="56">
        <v>2</v>
      </c>
      <c r="AT1275" s="42" t="s">
        <v>5741</v>
      </c>
      <c r="AU1275" s="42" t="s">
        <v>6286</v>
      </c>
      <c r="AV1275" s="42" t="s">
        <v>2998</v>
      </c>
      <c r="AW1275" s="35" t="s">
        <v>2062</v>
      </c>
      <c r="AX1275" s="35" t="s">
        <v>266</v>
      </c>
      <c r="AY1275" s="35" t="s">
        <v>1918</v>
      </c>
      <c r="AZ1275" s="43" t="str">
        <f t="shared" si="1323"/>
        <v>X</v>
      </c>
      <c r="BA1275" s="44"/>
      <c r="BB1275" s="43" t="str">
        <f t="shared" si="1324"/>
        <v/>
      </c>
      <c r="BC1275" s="45" t="str">
        <f t="shared" si="1325"/>
        <v/>
      </c>
      <c r="BD1275" s="45" t="str">
        <f t="shared" si="1326"/>
        <v/>
      </c>
      <c r="BE1275" s="45" t="s">
        <v>5691</v>
      </c>
      <c r="BF1275" s="45" t="s">
        <v>5691</v>
      </c>
      <c r="BG1275" s="45" t="str">
        <f t="shared" si="1327"/>
        <v/>
      </c>
      <c r="BH1275" s="12" t="str">
        <f t="shared" si="1328"/>
        <v/>
      </c>
      <c r="BI1275" s="43" t="str">
        <f t="shared" si="1329"/>
        <v/>
      </c>
      <c r="BJ1275" s="46" t="str">
        <f t="shared" si="1330"/>
        <v/>
      </c>
      <c r="BK1275" s="46" t="str">
        <f t="shared" si="1331"/>
        <v/>
      </c>
      <c r="BL1275" s="46" t="str">
        <f t="shared" si="1332"/>
        <v/>
      </c>
      <c r="BM1275" s="43" t="str">
        <f t="shared" si="1333"/>
        <v/>
      </c>
      <c r="BN1275" s="43" t="str">
        <f t="shared" si="1334"/>
        <v/>
      </c>
      <c r="BO1275" s="44" t="str">
        <f t="shared" si="1377"/>
        <v/>
      </c>
      <c r="BP1275" s="44" t="s">
        <v>5255</v>
      </c>
      <c r="BQ1275" s="44" t="s">
        <v>5691</v>
      </c>
      <c r="BR1275" s="46" t="str">
        <f t="shared" si="1367"/>
        <v/>
      </c>
      <c r="BS1275" s="47" t="str">
        <f t="shared" si="1368"/>
        <v/>
      </c>
      <c r="BT1275" s="46" t="str">
        <f t="shared" si="1369"/>
        <v/>
      </c>
      <c r="BU1275" s="46" t="str">
        <f t="shared" si="1370"/>
        <v/>
      </c>
      <c r="BV1275" s="73" t="str">
        <f t="shared" si="1349"/>
        <v/>
      </c>
      <c r="BW1275" s="47" t="str">
        <f t="shared" si="1378"/>
        <v/>
      </c>
      <c r="BX1275" s="47" t="str">
        <f t="shared" si="1379"/>
        <v/>
      </c>
      <c r="BY1275" s="13" t="str">
        <f t="shared" si="1380"/>
        <v/>
      </c>
      <c r="BZ1275" s="14" t="str">
        <f t="shared" si="1371"/>
        <v/>
      </c>
      <c r="CA1275" s="48" t="str">
        <f t="shared" si="1372"/>
        <v>X</v>
      </c>
      <c r="CB1275" s="44" t="str">
        <f t="shared" si="1373"/>
        <v/>
      </c>
      <c r="CC1275" s="44" t="str">
        <f t="shared" si="1335"/>
        <v/>
      </c>
      <c r="CD1275" s="44" t="str">
        <f t="shared" si="1320"/>
        <v/>
      </c>
      <c r="CE1275" s="44" t="str">
        <f t="shared" si="1374"/>
        <v/>
      </c>
      <c r="CF1275" s="44" t="str">
        <f t="shared" si="1336"/>
        <v/>
      </c>
      <c r="CG1275" s="44" t="str">
        <f t="shared" si="1337"/>
        <v/>
      </c>
      <c r="CH1275" s="44" t="str">
        <f t="shared" si="1338"/>
        <v/>
      </c>
      <c r="CI1275" s="44" t="str">
        <f t="shared" si="1339"/>
        <v/>
      </c>
      <c r="CJ1275" s="44" t="str">
        <f t="shared" si="1340"/>
        <v/>
      </c>
      <c r="CK1275" s="44" t="str">
        <f t="shared" si="1341"/>
        <v/>
      </c>
      <c r="CL1275" s="44" t="str">
        <f t="shared" si="1342"/>
        <v/>
      </c>
      <c r="CM1275" s="43" t="str">
        <f t="shared" si="1343"/>
        <v/>
      </c>
      <c r="CN1275" s="43" t="str">
        <f t="shared" si="1344"/>
        <v/>
      </c>
      <c r="CO1275" s="43" t="str">
        <f t="shared" si="1345"/>
        <v/>
      </c>
      <c r="CP1275" s="44" t="str">
        <f t="shared" si="1321"/>
        <v/>
      </c>
      <c r="CQ1275" s="44" t="str">
        <f t="shared" si="1346"/>
        <v/>
      </c>
      <c r="CR1275" s="43" t="str">
        <f t="shared" si="1376"/>
        <v/>
      </c>
      <c r="CS1275" s="44" t="s">
        <v>5285</v>
      </c>
      <c r="CT1275" s="44">
        <v>0</v>
      </c>
      <c r="CU1275" s="44" t="str">
        <f t="shared" si="1350"/>
        <v/>
      </c>
      <c r="CV1275" s="44" t="str">
        <f t="shared" si="1351"/>
        <v/>
      </c>
      <c r="CW1275" s="44" t="str">
        <f t="shared" si="1352"/>
        <v/>
      </c>
      <c r="CX1275" s="44" t="str">
        <f t="shared" si="1353"/>
        <v/>
      </c>
      <c r="CY1275" s="44" t="str">
        <f t="shared" si="1354"/>
        <v/>
      </c>
      <c r="CZ1275" s="44" t="str">
        <f t="shared" si="1355"/>
        <v/>
      </c>
      <c r="DA1275" s="49" t="str">
        <f t="shared" si="1347"/>
        <v/>
      </c>
      <c r="DB1275" s="44" t="str">
        <f t="shared" si="1356"/>
        <v/>
      </c>
      <c r="DC1275" s="44" t="str">
        <f t="shared" si="1357"/>
        <v/>
      </c>
      <c r="DD1275" s="44" t="str">
        <f t="shared" si="1358"/>
        <v/>
      </c>
      <c r="DE1275" s="44" t="str">
        <f t="shared" si="1359"/>
        <v/>
      </c>
      <c r="DF1275" s="44" t="str">
        <f t="shared" si="1360"/>
        <v/>
      </c>
      <c r="DG1275" s="44" t="str">
        <f t="shared" si="1361"/>
        <v/>
      </c>
      <c r="DH1275" s="44" t="str">
        <f t="shared" si="1381"/>
        <v>X</v>
      </c>
      <c r="DI1275" s="50" t="str">
        <f t="shared" si="1362"/>
        <v/>
      </c>
      <c r="DJ1275" s="50" t="str">
        <f t="shared" si="1375"/>
        <v/>
      </c>
      <c r="DK1275" s="50" t="str">
        <f t="shared" si="1363"/>
        <v/>
      </c>
      <c r="DL1275" s="50" t="str">
        <f t="shared" si="1364"/>
        <v/>
      </c>
      <c r="DM1275" s="51" t="str">
        <f t="shared" si="1382"/>
        <v>009045003</v>
      </c>
      <c r="DN1275" s="52"/>
      <c r="DO1275" s="53"/>
      <c r="DP1275" s="52"/>
      <c r="DQ1275" s="53" t="str">
        <f t="shared" si="1365"/>
        <v/>
      </c>
      <c r="DR1275" s="52" t="str">
        <f t="shared" si="1348"/>
        <v/>
      </c>
      <c r="DS1275" s="53"/>
      <c r="DT1275" s="52"/>
      <c r="DU1275" s="53"/>
      <c r="DV1275" s="52"/>
      <c r="DW1275" s="99"/>
      <c r="DX1275" s="99"/>
      <c r="EI1275" s="83"/>
      <c r="EJ1275" s="102"/>
      <c r="EK1275" s="102"/>
      <c r="EL1275" s="102"/>
      <c r="EM1275" s="102"/>
      <c r="EN1275" s="102"/>
      <c r="EO1275" s="102"/>
      <c r="EP1275" s="102"/>
      <c r="EQ1275" s="102"/>
      <c r="ER1275" s="102"/>
      <c r="ES1275" s="102"/>
      <c r="ET1275" s="102"/>
      <c r="EU1275" s="102"/>
      <c r="EV1275" s="102"/>
      <c r="FL1275" s="36" t="str">
        <f t="shared" si="1366"/>
        <v/>
      </c>
    </row>
    <row r="1276" spans="1:168" s="36" customFormat="1" ht="49.5" customHeight="1" x14ac:dyDescent="0.35">
      <c r="A1276" s="67"/>
      <c r="B1276" s="39"/>
      <c r="C1276" s="39"/>
      <c r="D1276" s="40"/>
      <c r="E1276" s="41"/>
      <c r="F1276" s="41"/>
      <c r="G1276" s="41"/>
      <c r="H1276" s="41"/>
      <c r="I1276" s="41"/>
      <c r="J1276" s="41"/>
      <c r="K1276" s="41"/>
      <c r="L1276" s="41"/>
      <c r="M1276" s="41"/>
      <c r="N1276" s="41"/>
      <c r="O1276" s="29"/>
      <c r="P1276" s="30"/>
      <c r="Q1276" s="31"/>
      <c r="R1276" s="31"/>
      <c r="S1276" s="32" t="s">
        <v>112</v>
      </c>
      <c r="T1276" s="33"/>
      <c r="U1276" s="33" t="s">
        <v>5689</v>
      </c>
      <c r="V1276" s="33" t="s">
        <v>1536</v>
      </c>
      <c r="W1276" s="33" t="s">
        <v>3001</v>
      </c>
      <c r="X1276" s="33" t="s">
        <v>4108</v>
      </c>
      <c r="Y1276" s="33" t="s">
        <v>4109</v>
      </c>
      <c r="Z1276" s="33">
        <v>1</v>
      </c>
      <c r="AA1276" s="34" t="s">
        <v>4110</v>
      </c>
      <c r="AB1276" s="34">
        <v>111</v>
      </c>
      <c r="AC1276" s="34" t="s">
        <v>4111</v>
      </c>
      <c r="AD1276" s="34" t="s">
        <v>4112</v>
      </c>
      <c r="AE1276" s="34" t="s">
        <v>5684</v>
      </c>
      <c r="AF1276" s="34" t="s">
        <v>1854</v>
      </c>
      <c r="AG1276" s="34" t="s">
        <v>1855</v>
      </c>
      <c r="AH1276" s="34" t="s">
        <v>5734</v>
      </c>
      <c r="AI1276" s="34" t="s">
        <v>2988</v>
      </c>
      <c r="AJ1276" s="34" t="s">
        <v>4106</v>
      </c>
      <c r="AK1276" s="34" t="s">
        <v>5691</v>
      </c>
      <c r="AL1276" s="34" t="s">
        <v>2970</v>
      </c>
      <c r="AM1276" s="34" t="s">
        <v>3001</v>
      </c>
      <c r="AN1276" s="34">
        <v>1</v>
      </c>
      <c r="AO1276" s="34" t="s">
        <v>1856</v>
      </c>
      <c r="AP1276" s="34" t="s">
        <v>5693</v>
      </c>
      <c r="AQ1276" s="56">
        <v>1</v>
      </c>
      <c r="AR1276" s="56">
        <v>2</v>
      </c>
      <c r="AS1276" s="56">
        <v>1</v>
      </c>
      <c r="AT1276" s="42" t="s">
        <v>258</v>
      </c>
      <c r="AU1276" s="42" t="s">
        <v>879</v>
      </c>
      <c r="AV1276" s="42" t="s">
        <v>4106</v>
      </c>
      <c r="AW1276" s="35" t="s">
        <v>5685</v>
      </c>
      <c r="AX1276" s="35" t="s">
        <v>1381</v>
      </c>
      <c r="AY1276" s="35" t="s">
        <v>1382</v>
      </c>
      <c r="AZ1276" s="43" t="str">
        <f t="shared" si="1323"/>
        <v>X</v>
      </c>
      <c r="BA1276" s="44"/>
      <c r="BB1276" s="43" t="str">
        <f t="shared" si="1324"/>
        <v/>
      </c>
      <c r="BC1276" s="45" t="str">
        <f t="shared" si="1325"/>
        <v/>
      </c>
      <c r="BD1276" s="45" t="str">
        <f t="shared" si="1326"/>
        <v/>
      </c>
      <c r="BE1276" s="45" t="s">
        <v>5691</v>
      </c>
      <c r="BF1276" s="45" t="s">
        <v>5691</v>
      </c>
      <c r="BG1276" s="45" t="str">
        <f t="shared" si="1327"/>
        <v/>
      </c>
      <c r="BH1276" s="12" t="str">
        <f t="shared" si="1328"/>
        <v/>
      </c>
      <c r="BI1276" s="43" t="str">
        <f t="shared" si="1329"/>
        <v/>
      </c>
      <c r="BJ1276" s="46" t="str">
        <f t="shared" si="1330"/>
        <v/>
      </c>
      <c r="BK1276" s="46" t="str">
        <f t="shared" si="1331"/>
        <v/>
      </c>
      <c r="BL1276" s="46" t="str">
        <f t="shared" si="1332"/>
        <v/>
      </c>
      <c r="BM1276" s="43" t="str">
        <f t="shared" si="1333"/>
        <v/>
      </c>
      <c r="BN1276" s="43" t="str">
        <f t="shared" si="1334"/>
        <v/>
      </c>
      <c r="BO1276" s="44" t="str">
        <f t="shared" si="1377"/>
        <v/>
      </c>
      <c r="BP1276" s="44" t="s">
        <v>5255</v>
      </c>
      <c r="BQ1276" s="44" t="s">
        <v>5691</v>
      </c>
      <c r="BR1276" s="46" t="str">
        <f t="shared" si="1367"/>
        <v/>
      </c>
      <c r="BS1276" s="47" t="str">
        <f t="shared" si="1368"/>
        <v/>
      </c>
      <c r="BT1276" s="46" t="str">
        <f t="shared" si="1369"/>
        <v/>
      </c>
      <c r="BU1276" s="46" t="str">
        <f t="shared" si="1370"/>
        <v/>
      </c>
      <c r="BV1276" s="73" t="str">
        <f t="shared" si="1349"/>
        <v/>
      </c>
      <c r="BW1276" s="47" t="str">
        <f t="shared" si="1378"/>
        <v/>
      </c>
      <c r="BX1276" s="47" t="str">
        <f t="shared" si="1379"/>
        <v/>
      </c>
      <c r="BY1276" s="13" t="str">
        <f t="shared" si="1380"/>
        <v/>
      </c>
      <c r="BZ1276" s="14" t="str">
        <f t="shared" si="1371"/>
        <v/>
      </c>
      <c r="CA1276" s="48" t="str">
        <f t="shared" si="1372"/>
        <v>X</v>
      </c>
      <c r="CB1276" s="44" t="str">
        <f t="shared" si="1373"/>
        <v/>
      </c>
      <c r="CC1276" s="44" t="str">
        <f t="shared" si="1335"/>
        <v/>
      </c>
      <c r="CD1276" s="44" t="str">
        <f t="shared" si="1320"/>
        <v/>
      </c>
      <c r="CE1276" s="44" t="str">
        <f t="shared" si="1374"/>
        <v/>
      </c>
      <c r="CF1276" s="44" t="str">
        <f t="shared" si="1336"/>
        <v/>
      </c>
      <c r="CG1276" s="44" t="str">
        <f t="shared" si="1337"/>
        <v/>
      </c>
      <c r="CH1276" s="44" t="str">
        <f t="shared" si="1338"/>
        <v/>
      </c>
      <c r="CI1276" s="44" t="str">
        <f t="shared" si="1339"/>
        <v/>
      </c>
      <c r="CJ1276" s="44" t="str">
        <f t="shared" si="1340"/>
        <v/>
      </c>
      <c r="CK1276" s="44" t="str">
        <f t="shared" si="1341"/>
        <v/>
      </c>
      <c r="CL1276" s="44" t="str">
        <f t="shared" si="1342"/>
        <v/>
      </c>
      <c r="CM1276" s="43" t="str">
        <f t="shared" si="1343"/>
        <v/>
      </c>
      <c r="CN1276" s="43" t="str">
        <f t="shared" si="1344"/>
        <v/>
      </c>
      <c r="CO1276" s="43" t="str">
        <f t="shared" si="1345"/>
        <v/>
      </c>
      <c r="CP1276" s="44" t="str">
        <f t="shared" si="1321"/>
        <v/>
      </c>
      <c r="CQ1276" s="44" t="str">
        <f t="shared" si="1346"/>
        <v/>
      </c>
      <c r="CR1276" s="43" t="str">
        <f t="shared" si="1376"/>
        <v/>
      </c>
      <c r="CS1276" s="44" t="s">
        <v>5285</v>
      </c>
      <c r="CT1276" s="44">
        <v>0</v>
      </c>
      <c r="CU1276" s="44" t="str">
        <f t="shared" si="1350"/>
        <v/>
      </c>
      <c r="CV1276" s="44" t="str">
        <f t="shared" si="1351"/>
        <v/>
      </c>
      <c r="CW1276" s="44" t="str">
        <f t="shared" si="1352"/>
        <v/>
      </c>
      <c r="CX1276" s="44" t="str">
        <f t="shared" si="1353"/>
        <v/>
      </c>
      <c r="CY1276" s="44" t="str">
        <f t="shared" si="1354"/>
        <v/>
      </c>
      <c r="CZ1276" s="44" t="str">
        <f t="shared" si="1355"/>
        <v/>
      </c>
      <c r="DA1276" s="49" t="str">
        <f t="shared" si="1347"/>
        <v/>
      </c>
      <c r="DB1276" s="44" t="str">
        <f t="shared" si="1356"/>
        <v/>
      </c>
      <c r="DC1276" s="44" t="str">
        <f t="shared" si="1357"/>
        <v/>
      </c>
      <c r="DD1276" s="44" t="str">
        <f t="shared" si="1358"/>
        <v/>
      </c>
      <c r="DE1276" s="44" t="str">
        <f t="shared" si="1359"/>
        <v/>
      </c>
      <c r="DF1276" s="44" t="str">
        <f t="shared" si="1360"/>
        <v/>
      </c>
      <c r="DG1276" s="44" t="str">
        <f t="shared" si="1361"/>
        <v/>
      </c>
      <c r="DH1276" s="44" t="str">
        <f t="shared" si="1381"/>
        <v>X</v>
      </c>
      <c r="DI1276" s="50" t="str">
        <f t="shared" si="1362"/>
        <v/>
      </c>
      <c r="DJ1276" s="50" t="str">
        <f t="shared" si="1375"/>
        <v/>
      </c>
      <c r="DK1276" s="50" t="str">
        <f t="shared" si="1363"/>
        <v/>
      </c>
      <c r="DL1276" s="50" t="str">
        <f t="shared" si="1364"/>
        <v/>
      </c>
      <c r="DM1276" s="51" t="str">
        <f t="shared" si="1382"/>
        <v>027083000</v>
      </c>
      <c r="DN1276" s="52"/>
      <c r="DO1276" s="53"/>
      <c r="DP1276" s="52"/>
      <c r="DQ1276" s="53" t="str">
        <f t="shared" si="1365"/>
        <v/>
      </c>
      <c r="DR1276" s="52" t="str">
        <f t="shared" si="1348"/>
        <v/>
      </c>
      <c r="DS1276" s="53"/>
      <c r="DT1276" s="52"/>
      <c r="DU1276" s="53"/>
      <c r="DV1276" s="52"/>
      <c r="DW1276" s="99"/>
      <c r="DX1276" s="99"/>
      <c r="EI1276" s="83"/>
      <c r="EJ1276" s="102"/>
      <c r="EK1276" s="102"/>
      <c r="EL1276" s="102"/>
      <c r="EM1276" s="102"/>
      <c r="EN1276" s="102"/>
      <c r="EO1276" s="102"/>
      <c r="EP1276" s="102"/>
      <c r="EQ1276" s="102"/>
      <c r="ER1276" s="102"/>
      <c r="ES1276" s="102"/>
      <c r="ET1276" s="102"/>
      <c r="EU1276" s="102"/>
      <c r="EV1276" s="102"/>
      <c r="FL1276" s="36" t="str">
        <f t="shared" si="1366"/>
        <v/>
      </c>
    </row>
    <row r="1277" spans="1:168" s="36" customFormat="1" ht="49.5" customHeight="1" x14ac:dyDescent="0.35">
      <c r="A1277" s="67"/>
      <c r="B1277" s="39"/>
      <c r="C1277" s="39"/>
      <c r="D1277" s="40"/>
      <c r="E1277" s="41"/>
      <c r="F1277" s="41"/>
      <c r="G1277" s="41"/>
      <c r="H1277" s="41"/>
      <c r="I1277" s="41"/>
      <c r="J1277" s="41"/>
      <c r="K1277" s="41"/>
      <c r="L1277" s="41"/>
      <c r="M1277" s="41"/>
      <c r="N1277" s="41"/>
      <c r="O1277" s="29"/>
      <c r="P1277" s="30"/>
      <c r="Q1277" s="31"/>
      <c r="R1277" s="31"/>
      <c r="S1277" s="32" t="s">
        <v>116</v>
      </c>
      <c r="T1277" s="33"/>
      <c r="U1277" s="33" t="s">
        <v>5689</v>
      </c>
      <c r="V1277" s="33" t="s">
        <v>281</v>
      </c>
      <c r="W1277" s="33" t="s">
        <v>3001</v>
      </c>
      <c r="X1277" s="33" t="s">
        <v>4108</v>
      </c>
      <c r="Y1277" s="33" t="s">
        <v>4109</v>
      </c>
      <c r="Z1277" s="33">
        <v>1</v>
      </c>
      <c r="AA1277" s="34" t="s">
        <v>4110</v>
      </c>
      <c r="AB1277" s="34">
        <v>111</v>
      </c>
      <c r="AC1277" s="34" t="s">
        <v>4111</v>
      </c>
      <c r="AD1277" s="34" t="s">
        <v>4112</v>
      </c>
      <c r="AE1277" s="34" t="s">
        <v>5684</v>
      </c>
      <c r="AF1277" s="34" t="s">
        <v>274</v>
      </c>
      <c r="AG1277" s="34" t="s">
        <v>275</v>
      </c>
      <c r="AH1277" s="34" t="s">
        <v>5734</v>
      </c>
      <c r="AI1277" s="34" t="s">
        <v>2988</v>
      </c>
      <c r="AJ1277" s="34" t="s">
        <v>4106</v>
      </c>
      <c r="AK1277" s="34" t="s">
        <v>5691</v>
      </c>
      <c r="AL1277" s="34" t="s">
        <v>2970</v>
      </c>
      <c r="AM1277" s="34" t="s">
        <v>3001</v>
      </c>
      <c r="AN1277" s="34">
        <v>1</v>
      </c>
      <c r="AO1277" s="34" t="s">
        <v>5691</v>
      </c>
      <c r="AP1277" s="34" t="s">
        <v>279</v>
      </c>
      <c r="AQ1277" s="56">
        <v>1</v>
      </c>
      <c r="AR1277" s="56">
        <v>2</v>
      </c>
      <c r="AS1277" s="56">
        <v>2</v>
      </c>
      <c r="AT1277" s="42" t="s">
        <v>6470</v>
      </c>
      <c r="AU1277" s="42" t="s">
        <v>6734</v>
      </c>
      <c r="AV1277" s="42" t="s">
        <v>2998</v>
      </c>
      <c r="AW1277" s="35" t="s">
        <v>276</v>
      </c>
      <c r="AX1277" s="35" t="s">
        <v>277</v>
      </c>
      <c r="AY1277" s="35" t="s">
        <v>278</v>
      </c>
      <c r="AZ1277" s="43" t="str">
        <f t="shared" si="1323"/>
        <v>X</v>
      </c>
      <c r="BA1277" s="44"/>
      <c r="BB1277" s="43" t="str">
        <f t="shared" si="1324"/>
        <v/>
      </c>
      <c r="BC1277" s="45" t="str">
        <f t="shared" si="1325"/>
        <v/>
      </c>
      <c r="BD1277" s="45" t="str">
        <f t="shared" si="1326"/>
        <v/>
      </c>
      <c r="BE1277" s="45" t="s">
        <v>5691</v>
      </c>
      <c r="BF1277" s="45" t="s">
        <v>5691</v>
      </c>
      <c r="BG1277" s="45" t="str">
        <f t="shared" si="1327"/>
        <v/>
      </c>
      <c r="BH1277" s="12" t="str">
        <f t="shared" si="1328"/>
        <v/>
      </c>
      <c r="BI1277" s="43" t="str">
        <f t="shared" si="1329"/>
        <v/>
      </c>
      <c r="BJ1277" s="46" t="str">
        <f t="shared" si="1330"/>
        <v/>
      </c>
      <c r="BK1277" s="46" t="str">
        <f t="shared" si="1331"/>
        <v/>
      </c>
      <c r="BL1277" s="46" t="str">
        <f t="shared" si="1332"/>
        <v/>
      </c>
      <c r="BM1277" s="43" t="str">
        <f t="shared" si="1333"/>
        <v/>
      </c>
      <c r="BN1277" s="43" t="str">
        <f t="shared" si="1334"/>
        <v/>
      </c>
      <c r="BO1277" s="44" t="str">
        <f t="shared" si="1377"/>
        <v/>
      </c>
      <c r="BP1277" s="44" t="s">
        <v>5255</v>
      </c>
      <c r="BQ1277" s="44" t="s">
        <v>5691</v>
      </c>
      <c r="BR1277" s="46" t="str">
        <f t="shared" si="1367"/>
        <v/>
      </c>
      <c r="BS1277" s="47" t="str">
        <f t="shared" si="1368"/>
        <v/>
      </c>
      <c r="BT1277" s="46" t="str">
        <f t="shared" si="1369"/>
        <v/>
      </c>
      <c r="BU1277" s="46" t="str">
        <f t="shared" si="1370"/>
        <v/>
      </c>
      <c r="BV1277" s="73" t="str">
        <f t="shared" si="1349"/>
        <v/>
      </c>
      <c r="BW1277" s="47" t="str">
        <f t="shared" si="1378"/>
        <v/>
      </c>
      <c r="BX1277" s="47" t="str">
        <f t="shared" si="1379"/>
        <v/>
      </c>
      <c r="BY1277" s="13" t="str">
        <f t="shared" si="1380"/>
        <v/>
      </c>
      <c r="BZ1277" s="14" t="str">
        <f t="shared" si="1371"/>
        <v/>
      </c>
      <c r="CA1277" s="48" t="str">
        <f t="shared" si="1372"/>
        <v>X</v>
      </c>
      <c r="CB1277" s="44" t="str">
        <f t="shared" si="1373"/>
        <v/>
      </c>
      <c r="CC1277" s="44" t="str">
        <f t="shared" si="1335"/>
        <v/>
      </c>
      <c r="CD1277" s="44" t="str">
        <f t="shared" si="1320"/>
        <v/>
      </c>
      <c r="CE1277" s="44" t="str">
        <f t="shared" si="1374"/>
        <v/>
      </c>
      <c r="CF1277" s="44" t="str">
        <f t="shared" si="1336"/>
        <v/>
      </c>
      <c r="CG1277" s="44" t="str">
        <f t="shared" si="1337"/>
        <v/>
      </c>
      <c r="CH1277" s="44" t="str">
        <f t="shared" si="1338"/>
        <v/>
      </c>
      <c r="CI1277" s="44" t="str">
        <f t="shared" si="1339"/>
        <v/>
      </c>
      <c r="CJ1277" s="44" t="str">
        <f t="shared" si="1340"/>
        <v/>
      </c>
      <c r="CK1277" s="44" t="str">
        <f t="shared" si="1341"/>
        <v/>
      </c>
      <c r="CL1277" s="44" t="str">
        <f t="shared" si="1342"/>
        <v/>
      </c>
      <c r="CM1277" s="43" t="str">
        <f t="shared" si="1343"/>
        <v/>
      </c>
      <c r="CN1277" s="43" t="str">
        <f t="shared" si="1344"/>
        <v/>
      </c>
      <c r="CO1277" s="43" t="str">
        <f t="shared" si="1345"/>
        <v/>
      </c>
      <c r="CP1277" s="44" t="str">
        <f t="shared" si="1321"/>
        <v/>
      </c>
      <c r="CQ1277" s="44" t="str">
        <f t="shared" si="1346"/>
        <v/>
      </c>
      <c r="CR1277" s="43" t="str">
        <f t="shared" si="1376"/>
        <v/>
      </c>
      <c r="CS1277" s="44" t="s">
        <v>5285</v>
      </c>
      <c r="CT1277" s="44">
        <v>0</v>
      </c>
      <c r="CU1277" s="44" t="str">
        <f t="shared" si="1350"/>
        <v/>
      </c>
      <c r="CV1277" s="44" t="str">
        <f t="shared" si="1351"/>
        <v/>
      </c>
      <c r="CW1277" s="44" t="str">
        <f t="shared" si="1352"/>
        <v/>
      </c>
      <c r="CX1277" s="44" t="str">
        <f t="shared" si="1353"/>
        <v/>
      </c>
      <c r="CY1277" s="44" t="str">
        <f t="shared" si="1354"/>
        <v/>
      </c>
      <c r="CZ1277" s="44" t="str">
        <f t="shared" si="1355"/>
        <v/>
      </c>
      <c r="DA1277" s="49" t="str">
        <f t="shared" si="1347"/>
        <v/>
      </c>
      <c r="DB1277" s="44" t="str">
        <f t="shared" si="1356"/>
        <v/>
      </c>
      <c r="DC1277" s="44" t="str">
        <f t="shared" si="1357"/>
        <v/>
      </c>
      <c r="DD1277" s="44" t="str">
        <f t="shared" si="1358"/>
        <v/>
      </c>
      <c r="DE1277" s="44" t="str">
        <f t="shared" si="1359"/>
        <v/>
      </c>
      <c r="DF1277" s="44" t="str">
        <f t="shared" si="1360"/>
        <v/>
      </c>
      <c r="DG1277" s="44" t="str">
        <f t="shared" si="1361"/>
        <v/>
      </c>
      <c r="DH1277" s="44" t="str">
        <f t="shared" si="1381"/>
        <v>X</v>
      </c>
      <c r="DI1277" s="50" t="str">
        <f t="shared" si="1362"/>
        <v/>
      </c>
      <c r="DJ1277" s="50" t="str">
        <f t="shared" si="1375"/>
        <v/>
      </c>
      <c r="DK1277" s="50" t="str">
        <f t="shared" si="1363"/>
        <v/>
      </c>
      <c r="DL1277" s="50" t="str">
        <f t="shared" si="1364"/>
        <v/>
      </c>
      <c r="DM1277" s="51" t="str">
        <f t="shared" si="1382"/>
        <v>017063003</v>
      </c>
      <c r="DN1277" s="52"/>
      <c r="DO1277" s="53"/>
      <c r="DP1277" s="52"/>
      <c r="DQ1277" s="53" t="str">
        <f t="shared" si="1365"/>
        <v/>
      </c>
      <c r="DR1277" s="52" t="str">
        <f t="shared" si="1348"/>
        <v/>
      </c>
      <c r="DS1277" s="53"/>
      <c r="DT1277" s="52"/>
      <c r="DU1277" s="53"/>
      <c r="DV1277" s="52"/>
      <c r="DW1277" s="99"/>
      <c r="DX1277" s="99"/>
      <c r="EI1277" s="83"/>
      <c r="EJ1277" s="102"/>
      <c r="EK1277" s="102"/>
      <c r="EL1277" s="102"/>
      <c r="EM1277" s="102"/>
      <c r="EN1277" s="102"/>
      <c r="EO1277" s="102"/>
      <c r="EP1277" s="102"/>
      <c r="EQ1277" s="102"/>
      <c r="ER1277" s="102"/>
      <c r="ES1277" s="102"/>
      <c r="ET1277" s="102"/>
      <c r="EU1277" s="102"/>
      <c r="EV1277" s="102"/>
      <c r="FL1277" s="36" t="str">
        <f t="shared" si="1366"/>
        <v/>
      </c>
    </row>
    <row r="1278" spans="1:168" s="36" customFormat="1" ht="49.5" customHeight="1" x14ac:dyDescent="0.35">
      <c r="A1278" s="67"/>
      <c r="B1278" s="39"/>
      <c r="C1278" s="39"/>
      <c r="D1278" s="40"/>
      <c r="E1278" s="41"/>
      <c r="F1278" s="41"/>
      <c r="G1278" s="41"/>
      <c r="H1278" s="41"/>
      <c r="I1278" s="41"/>
      <c r="J1278" s="41"/>
      <c r="K1278" s="41"/>
      <c r="L1278" s="41"/>
      <c r="M1278" s="41"/>
      <c r="N1278" s="41"/>
      <c r="O1278" s="29"/>
      <c r="P1278" s="30"/>
      <c r="Q1278" s="31"/>
      <c r="R1278" s="31"/>
      <c r="S1278" s="32" t="s">
        <v>118</v>
      </c>
      <c r="T1278" s="33"/>
      <c r="U1278" s="33" t="s">
        <v>5689</v>
      </c>
      <c r="V1278" s="33" t="s">
        <v>288</v>
      </c>
      <c r="W1278" s="33" t="s">
        <v>3001</v>
      </c>
      <c r="X1278" s="33" t="s">
        <v>4108</v>
      </c>
      <c r="Y1278" s="33" t="s">
        <v>4109</v>
      </c>
      <c r="Z1278" s="33">
        <v>1</v>
      </c>
      <c r="AA1278" s="34" t="s">
        <v>4110</v>
      </c>
      <c r="AB1278" s="34">
        <v>111</v>
      </c>
      <c r="AC1278" s="34" t="s">
        <v>4111</v>
      </c>
      <c r="AD1278" s="34" t="s">
        <v>4112</v>
      </c>
      <c r="AE1278" s="34" t="s">
        <v>5684</v>
      </c>
      <c r="AF1278" s="34" t="s">
        <v>282</v>
      </c>
      <c r="AG1278" s="34" t="s">
        <v>283</v>
      </c>
      <c r="AH1278" s="34" t="s">
        <v>5734</v>
      </c>
      <c r="AI1278" s="34" t="s">
        <v>2988</v>
      </c>
      <c r="AJ1278" s="34" t="s">
        <v>4106</v>
      </c>
      <c r="AK1278" s="34" t="s">
        <v>5691</v>
      </c>
      <c r="AL1278" s="34" t="s">
        <v>2970</v>
      </c>
      <c r="AM1278" s="34" t="s">
        <v>3001</v>
      </c>
      <c r="AN1278" s="34">
        <v>1</v>
      </c>
      <c r="AO1278" s="34" t="s">
        <v>5693</v>
      </c>
      <c r="AP1278" s="34" t="s">
        <v>286</v>
      </c>
      <c r="AQ1278" s="56">
        <v>1</v>
      </c>
      <c r="AR1278" s="56">
        <v>2</v>
      </c>
      <c r="AS1278" s="56">
        <v>2</v>
      </c>
      <c r="AT1278" s="42" t="s">
        <v>909</v>
      </c>
      <c r="AU1278" s="42" t="s">
        <v>2964</v>
      </c>
      <c r="AV1278" s="42" t="s">
        <v>4106</v>
      </c>
      <c r="AW1278" s="35" t="s">
        <v>5718</v>
      </c>
      <c r="AX1278" s="35" t="s">
        <v>284</v>
      </c>
      <c r="AY1278" s="35" t="s">
        <v>285</v>
      </c>
      <c r="AZ1278" s="43" t="str">
        <f t="shared" si="1323"/>
        <v>X</v>
      </c>
      <c r="BA1278" s="44"/>
      <c r="BB1278" s="43" t="str">
        <f t="shared" si="1324"/>
        <v/>
      </c>
      <c r="BC1278" s="45" t="str">
        <f t="shared" si="1325"/>
        <v/>
      </c>
      <c r="BD1278" s="45" t="str">
        <f t="shared" si="1326"/>
        <v/>
      </c>
      <c r="BE1278" s="45" t="s">
        <v>5691</v>
      </c>
      <c r="BF1278" s="45" t="s">
        <v>5691</v>
      </c>
      <c r="BG1278" s="45" t="str">
        <f t="shared" si="1327"/>
        <v/>
      </c>
      <c r="BH1278" s="12" t="str">
        <f t="shared" si="1328"/>
        <v/>
      </c>
      <c r="BI1278" s="43" t="str">
        <f t="shared" si="1329"/>
        <v/>
      </c>
      <c r="BJ1278" s="46" t="str">
        <f t="shared" si="1330"/>
        <v/>
      </c>
      <c r="BK1278" s="46" t="str">
        <f t="shared" si="1331"/>
        <v/>
      </c>
      <c r="BL1278" s="46" t="str">
        <f t="shared" si="1332"/>
        <v/>
      </c>
      <c r="BM1278" s="43" t="str">
        <f t="shared" si="1333"/>
        <v/>
      </c>
      <c r="BN1278" s="43" t="str">
        <f t="shared" si="1334"/>
        <v/>
      </c>
      <c r="BO1278" s="44" t="str">
        <f t="shared" si="1377"/>
        <v/>
      </c>
      <c r="BP1278" s="44" t="s">
        <v>5255</v>
      </c>
      <c r="BQ1278" s="44" t="s">
        <v>5691</v>
      </c>
      <c r="BR1278" s="46" t="str">
        <f t="shared" si="1367"/>
        <v/>
      </c>
      <c r="BS1278" s="47" t="str">
        <f t="shared" si="1368"/>
        <v/>
      </c>
      <c r="BT1278" s="46" t="str">
        <f t="shared" si="1369"/>
        <v/>
      </c>
      <c r="BU1278" s="46" t="str">
        <f t="shared" si="1370"/>
        <v/>
      </c>
      <c r="BV1278" s="73" t="str">
        <f t="shared" si="1349"/>
        <v/>
      </c>
      <c r="BW1278" s="47" t="str">
        <f t="shared" si="1378"/>
        <v/>
      </c>
      <c r="BX1278" s="47" t="str">
        <f t="shared" si="1379"/>
        <v/>
      </c>
      <c r="BY1278" s="13" t="str">
        <f t="shared" si="1380"/>
        <v/>
      </c>
      <c r="BZ1278" s="14" t="str">
        <f t="shared" si="1371"/>
        <v/>
      </c>
      <c r="CA1278" s="48" t="str">
        <f t="shared" si="1372"/>
        <v>X</v>
      </c>
      <c r="CB1278" s="44" t="str">
        <f t="shared" si="1373"/>
        <v/>
      </c>
      <c r="CC1278" s="44" t="str">
        <f t="shared" si="1335"/>
        <v/>
      </c>
      <c r="CD1278" s="44" t="str">
        <f t="shared" si="1320"/>
        <v/>
      </c>
      <c r="CE1278" s="44" t="str">
        <f t="shared" si="1374"/>
        <v/>
      </c>
      <c r="CF1278" s="44" t="str">
        <f t="shared" si="1336"/>
        <v/>
      </c>
      <c r="CG1278" s="44" t="str">
        <f t="shared" si="1337"/>
        <v/>
      </c>
      <c r="CH1278" s="44" t="str">
        <f t="shared" si="1338"/>
        <v/>
      </c>
      <c r="CI1278" s="44" t="str">
        <f t="shared" si="1339"/>
        <v/>
      </c>
      <c r="CJ1278" s="44" t="str">
        <f t="shared" si="1340"/>
        <v/>
      </c>
      <c r="CK1278" s="44" t="str">
        <f t="shared" si="1341"/>
        <v/>
      </c>
      <c r="CL1278" s="44" t="str">
        <f t="shared" si="1342"/>
        <v/>
      </c>
      <c r="CM1278" s="43" t="str">
        <f t="shared" si="1343"/>
        <v/>
      </c>
      <c r="CN1278" s="43" t="str">
        <f t="shared" si="1344"/>
        <v/>
      </c>
      <c r="CO1278" s="43" t="str">
        <f t="shared" si="1345"/>
        <v/>
      </c>
      <c r="CP1278" s="44" t="str">
        <f t="shared" si="1321"/>
        <v/>
      </c>
      <c r="CQ1278" s="44" t="str">
        <f t="shared" si="1346"/>
        <v/>
      </c>
      <c r="CR1278" s="43" t="str">
        <f t="shared" si="1376"/>
        <v/>
      </c>
      <c r="CS1278" s="44" t="s">
        <v>5285</v>
      </c>
      <c r="CT1278" s="44">
        <v>0</v>
      </c>
      <c r="CU1278" s="44" t="str">
        <f t="shared" si="1350"/>
        <v/>
      </c>
      <c r="CV1278" s="44" t="str">
        <f t="shared" si="1351"/>
        <v/>
      </c>
      <c r="CW1278" s="44" t="str">
        <f t="shared" si="1352"/>
        <v/>
      </c>
      <c r="CX1278" s="44" t="str">
        <f t="shared" si="1353"/>
        <v/>
      </c>
      <c r="CY1278" s="44" t="str">
        <f t="shared" si="1354"/>
        <v/>
      </c>
      <c r="CZ1278" s="44" t="str">
        <f t="shared" si="1355"/>
        <v/>
      </c>
      <c r="DA1278" s="49" t="str">
        <f t="shared" si="1347"/>
        <v/>
      </c>
      <c r="DB1278" s="44" t="str">
        <f t="shared" si="1356"/>
        <v/>
      </c>
      <c r="DC1278" s="44" t="str">
        <f t="shared" si="1357"/>
        <v/>
      </c>
      <c r="DD1278" s="44" t="str">
        <f t="shared" si="1358"/>
        <v/>
      </c>
      <c r="DE1278" s="44" t="str">
        <f t="shared" si="1359"/>
        <v/>
      </c>
      <c r="DF1278" s="44" t="str">
        <f t="shared" si="1360"/>
        <v/>
      </c>
      <c r="DG1278" s="44" t="str">
        <f t="shared" si="1361"/>
        <v/>
      </c>
      <c r="DH1278" s="44" t="str">
        <f t="shared" si="1381"/>
        <v>X</v>
      </c>
      <c r="DI1278" s="50" t="str">
        <f t="shared" si="1362"/>
        <v/>
      </c>
      <c r="DJ1278" s="50" t="str">
        <f t="shared" si="1375"/>
        <v/>
      </c>
      <c r="DK1278" s="50" t="str">
        <f t="shared" si="1363"/>
        <v/>
      </c>
      <c r="DL1278" s="50" t="str">
        <f t="shared" si="1364"/>
        <v/>
      </c>
      <c r="DM1278" s="51" t="str">
        <f t="shared" si="1382"/>
        <v>006023000</v>
      </c>
      <c r="DN1278" s="52"/>
      <c r="DO1278" s="53"/>
      <c r="DP1278" s="52"/>
      <c r="DQ1278" s="53" t="str">
        <f t="shared" si="1365"/>
        <v/>
      </c>
      <c r="DR1278" s="52" t="str">
        <f t="shared" si="1348"/>
        <v/>
      </c>
      <c r="DS1278" s="53"/>
      <c r="DT1278" s="52"/>
      <c r="DU1278" s="53"/>
      <c r="DV1278" s="52"/>
      <c r="DW1278" s="99"/>
      <c r="DX1278" s="99"/>
      <c r="EI1278" s="83"/>
      <c r="EJ1278" s="102"/>
      <c r="EK1278" s="102"/>
      <c r="EL1278" s="102"/>
      <c r="EM1278" s="102"/>
      <c r="EN1278" s="102"/>
      <c r="EO1278" s="102"/>
      <c r="EP1278" s="102"/>
      <c r="EQ1278" s="102"/>
      <c r="ER1278" s="102"/>
      <c r="ES1278" s="102"/>
      <c r="ET1278" s="102"/>
      <c r="EU1278" s="102"/>
      <c r="EV1278" s="102"/>
      <c r="FL1278" s="36" t="str">
        <f t="shared" si="1366"/>
        <v/>
      </c>
    </row>
    <row r="1279" spans="1:168" s="36" customFormat="1" ht="49.5" customHeight="1" x14ac:dyDescent="0.35">
      <c r="A1279" s="67"/>
      <c r="B1279" s="39"/>
      <c r="C1279" s="39"/>
      <c r="D1279" s="40"/>
      <c r="E1279" s="41"/>
      <c r="F1279" s="41"/>
      <c r="G1279" s="41"/>
      <c r="H1279" s="41"/>
      <c r="I1279" s="41"/>
      <c r="J1279" s="41"/>
      <c r="K1279" s="41"/>
      <c r="L1279" s="41"/>
      <c r="M1279" s="41"/>
      <c r="N1279" s="41"/>
      <c r="O1279" s="29"/>
      <c r="P1279" s="30"/>
      <c r="Q1279" s="31"/>
      <c r="R1279" s="31"/>
      <c r="S1279" s="32" t="s">
        <v>120</v>
      </c>
      <c r="T1279" s="33"/>
      <c r="U1279" s="33" t="s">
        <v>5689</v>
      </c>
      <c r="V1279" s="33" t="s">
        <v>3182</v>
      </c>
      <c r="W1279" s="33" t="s">
        <v>3001</v>
      </c>
      <c r="X1279" s="33" t="s">
        <v>4108</v>
      </c>
      <c r="Y1279" s="33" t="s">
        <v>4109</v>
      </c>
      <c r="Z1279" s="33">
        <v>1</v>
      </c>
      <c r="AA1279" s="34" t="s">
        <v>4110</v>
      </c>
      <c r="AB1279" s="34">
        <v>111</v>
      </c>
      <c r="AC1279" s="34" t="s">
        <v>4111</v>
      </c>
      <c r="AD1279" s="34" t="s">
        <v>4112</v>
      </c>
      <c r="AE1279" s="34" t="s">
        <v>5684</v>
      </c>
      <c r="AF1279" s="34" t="s">
        <v>307</v>
      </c>
      <c r="AG1279" s="34" t="s">
        <v>308</v>
      </c>
      <c r="AH1279" s="34" t="s">
        <v>5734</v>
      </c>
      <c r="AI1279" s="34" t="s">
        <v>2988</v>
      </c>
      <c r="AJ1279" s="34" t="s">
        <v>4106</v>
      </c>
      <c r="AK1279" s="34" t="s">
        <v>5691</v>
      </c>
      <c r="AL1279" s="34" t="s">
        <v>2970</v>
      </c>
      <c r="AM1279" s="34" t="s">
        <v>3001</v>
      </c>
      <c r="AN1279" s="34">
        <v>1</v>
      </c>
      <c r="AO1279" s="34" t="s">
        <v>5693</v>
      </c>
      <c r="AP1279" s="34" t="s">
        <v>311</v>
      </c>
      <c r="AQ1279" s="56">
        <v>1</v>
      </c>
      <c r="AR1279" s="56">
        <v>2</v>
      </c>
      <c r="AS1279" s="56">
        <v>2</v>
      </c>
      <c r="AT1279" s="42" t="s">
        <v>2998</v>
      </c>
      <c r="AU1279" s="42" t="s">
        <v>5732</v>
      </c>
      <c r="AV1279" s="42" t="s">
        <v>4106</v>
      </c>
      <c r="AW1279" s="35" t="s">
        <v>255</v>
      </c>
      <c r="AX1279" s="35" t="s">
        <v>309</v>
      </c>
      <c r="AY1279" s="35" t="s">
        <v>310</v>
      </c>
      <c r="AZ1279" s="43" t="str">
        <f t="shared" si="1323"/>
        <v>X</v>
      </c>
      <c r="BA1279" s="44"/>
      <c r="BB1279" s="43" t="str">
        <f t="shared" si="1324"/>
        <v/>
      </c>
      <c r="BC1279" s="45" t="str">
        <f t="shared" si="1325"/>
        <v/>
      </c>
      <c r="BD1279" s="45" t="str">
        <f t="shared" si="1326"/>
        <v/>
      </c>
      <c r="BE1279" s="45" t="s">
        <v>5691</v>
      </c>
      <c r="BF1279" s="45" t="s">
        <v>5691</v>
      </c>
      <c r="BG1279" s="45" t="str">
        <f t="shared" si="1327"/>
        <v/>
      </c>
      <c r="BH1279" s="12" t="str">
        <f t="shared" si="1328"/>
        <v/>
      </c>
      <c r="BI1279" s="43" t="str">
        <f t="shared" si="1329"/>
        <v/>
      </c>
      <c r="BJ1279" s="46" t="str">
        <f t="shared" si="1330"/>
        <v/>
      </c>
      <c r="BK1279" s="46" t="str">
        <f t="shared" si="1331"/>
        <v/>
      </c>
      <c r="BL1279" s="46" t="str">
        <f t="shared" si="1332"/>
        <v/>
      </c>
      <c r="BM1279" s="43" t="str">
        <f t="shared" si="1333"/>
        <v/>
      </c>
      <c r="BN1279" s="43" t="str">
        <f t="shared" si="1334"/>
        <v/>
      </c>
      <c r="BO1279" s="44" t="str">
        <f t="shared" si="1377"/>
        <v/>
      </c>
      <c r="BP1279" s="44" t="s">
        <v>5255</v>
      </c>
      <c r="BQ1279" s="44" t="s">
        <v>5691</v>
      </c>
      <c r="BR1279" s="46" t="str">
        <f t="shared" si="1367"/>
        <v/>
      </c>
      <c r="BS1279" s="47" t="str">
        <f t="shared" si="1368"/>
        <v/>
      </c>
      <c r="BT1279" s="46" t="str">
        <f t="shared" si="1369"/>
        <v/>
      </c>
      <c r="BU1279" s="46" t="str">
        <f t="shared" si="1370"/>
        <v/>
      </c>
      <c r="BV1279" s="73" t="str">
        <f t="shared" si="1349"/>
        <v/>
      </c>
      <c r="BW1279" s="47" t="str">
        <f t="shared" si="1378"/>
        <v/>
      </c>
      <c r="BX1279" s="47" t="str">
        <f t="shared" si="1379"/>
        <v/>
      </c>
      <c r="BY1279" s="13" t="str">
        <f t="shared" si="1380"/>
        <v/>
      </c>
      <c r="BZ1279" s="14" t="str">
        <f t="shared" si="1371"/>
        <v/>
      </c>
      <c r="CA1279" s="48" t="str">
        <f t="shared" si="1372"/>
        <v>X</v>
      </c>
      <c r="CB1279" s="44" t="str">
        <f t="shared" si="1373"/>
        <v/>
      </c>
      <c r="CC1279" s="44" t="str">
        <f t="shared" si="1335"/>
        <v/>
      </c>
      <c r="CD1279" s="44" t="str">
        <f t="shared" si="1320"/>
        <v/>
      </c>
      <c r="CE1279" s="44" t="str">
        <f t="shared" si="1374"/>
        <v/>
      </c>
      <c r="CF1279" s="44" t="str">
        <f t="shared" si="1336"/>
        <v/>
      </c>
      <c r="CG1279" s="44" t="str">
        <f t="shared" si="1337"/>
        <v/>
      </c>
      <c r="CH1279" s="44" t="str">
        <f t="shared" si="1338"/>
        <v/>
      </c>
      <c r="CI1279" s="44" t="str">
        <f t="shared" si="1339"/>
        <v/>
      </c>
      <c r="CJ1279" s="44" t="str">
        <f t="shared" si="1340"/>
        <v/>
      </c>
      <c r="CK1279" s="44" t="str">
        <f t="shared" si="1341"/>
        <v/>
      </c>
      <c r="CL1279" s="44" t="str">
        <f t="shared" si="1342"/>
        <v/>
      </c>
      <c r="CM1279" s="43" t="str">
        <f t="shared" si="1343"/>
        <v/>
      </c>
      <c r="CN1279" s="43" t="str">
        <f t="shared" si="1344"/>
        <v/>
      </c>
      <c r="CO1279" s="43" t="str">
        <f t="shared" si="1345"/>
        <v/>
      </c>
      <c r="CP1279" s="44" t="str">
        <f t="shared" si="1321"/>
        <v/>
      </c>
      <c r="CQ1279" s="44" t="str">
        <f t="shared" si="1346"/>
        <v/>
      </c>
      <c r="CR1279" s="43" t="str">
        <f t="shared" si="1376"/>
        <v/>
      </c>
      <c r="CS1279" s="44" t="s">
        <v>5285</v>
      </c>
      <c r="CT1279" s="44">
        <v>0</v>
      </c>
      <c r="CU1279" s="44" t="str">
        <f t="shared" si="1350"/>
        <v/>
      </c>
      <c r="CV1279" s="44" t="str">
        <f t="shared" si="1351"/>
        <v/>
      </c>
      <c r="CW1279" s="44" t="str">
        <f t="shared" si="1352"/>
        <v/>
      </c>
      <c r="CX1279" s="44" t="str">
        <f t="shared" si="1353"/>
        <v/>
      </c>
      <c r="CY1279" s="44" t="str">
        <f t="shared" si="1354"/>
        <v/>
      </c>
      <c r="CZ1279" s="44" t="str">
        <f t="shared" si="1355"/>
        <v/>
      </c>
      <c r="DA1279" s="49" t="str">
        <f t="shared" si="1347"/>
        <v/>
      </c>
      <c r="DB1279" s="44" t="str">
        <f t="shared" si="1356"/>
        <v/>
      </c>
      <c r="DC1279" s="44" t="str">
        <f t="shared" si="1357"/>
        <v/>
      </c>
      <c r="DD1279" s="44" t="str">
        <f t="shared" si="1358"/>
        <v/>
      </c>
      <c r="DE1279" s="44" t="str">
        <f t="shared" si="1359"/>
        <v/>
      </c>
      <c r="DF1279" s="44" t="str">
        <f t="shared" si="1360"/>
        <v/>
      </c>
      <c r="DG1279" s="44" t="str">
        <f t="shared" si="1361"/>
        <v/>
      </c>
      <c r="DH1279" s="44" t="str">
        <f t="shared" si="1381"/>
        <v>X</v>
      </c>
      <c r="DI1279" s="50" t="str">
        <f t="shared" si="1362"/>
        <v/>
      </c>
      <c r="DJ1279" s="50" t="str">
        <f t="shared" si="1375"/>
        <v/>
      </c>
      <c r="DK1279" s="50" t="str">
        <f t="shared" si="1363"/>
        <v/>
      </c>
      <c r="DL1279" s="50" t="str">
        <f t="shared" si="1364"/>
        <v/>
      </c>
      <c r="DM1279" s="51" t="str">
        <f t="shared" si="1382"/>
        <v>003010000</v>
      </c>
      <c r="DN1279" s="52"/>
      <c r="DO1279" s="53"/>
      <c r="DP1279" s="52"/>
      <c r="DQ1279" s="53" t="str">
        <f t="shared" si="1365"/>
        <v/>
      </c>
      <c r="DR1279" s="52" t="str">
        <f t="shared" si="1348"/>
        <v/>
      </c>
      <c r="DS1279" s="53"/>
      <c r="DT1279" s="52"/>
      <c r="DU1279" s="53"/>
      <c r="DV1279" s="52"/>
      <c r="DW1279" s="99"/>
      <c r="DX1279" s="99"/>
      <c r="EI1279" s="83"/>
      <c r="EJ1279" s="102"/>
      <c r="EK1279" s="102"/>
      <c r="EL1279" s="102"/>
      <c r="EM1279" s="102"/>
      <c r="EN1279" s="102"/>
      <c r="EO1279" s="102"/>
      <c r="EP1279" s="102"/>
      <c r="EQ1279" s="102"/>
      <c r="ER1279" s="102"/>
      <c r="ES1279" s="102"/>
      <c r="ET1279" s="102"/>
      <c r="EU1279" s="102"/>
      <c r="EV1279" s="102"/>
      <c r="FL1279" s="36" t="str">
        <f t="shared" si="1366"/>
        <v/>
      </c>
    </row>
    <row r="1280" spans="1:168" s="36" customFormat="1" ht="49.5" customHeight="1" x14ac:dyDescent="0.35">
      <c r="A1280" s="67"/>
      <c r="B1280" s="39"/>
      <c r="C1280" s="39"/>
      <c r="D1280" s="40"/>
      <c r="E1280" s="41"/>
      <c r="F1280" s="41"/>
      <c r="G1280" s="41"/>
      <c r="H1280" s="41"/>
      <c r="I1280" s="41"/>
      <c r="J1280" s="41"/>
      <c r="K1280" s="41"/>
      <c r="L1280" s="41"/>
      <c r="M1280" s="41"/>
      <c r="N1280" s="41"/>
      <c r="O1280" s="29"/>
      <c r="P1280" s="30"/>
      <c r="Q1280" s="31"/>
      <c r="R1280" s="31"/>
      <c r="S1280" s="32" t="s">
        <v>122</v>
      </c>
      <c r="T1280" s="33"/>
      <c r="U1280" s="33" t="s">
        <v>5689</v>
      </c>
      <c r="V1280" s="33" t="s">
        <v>3206</v>
      </c>
      <c r="W1280" s="33" t="s">
        <v>3001</v>
      </c>
      <c r="X1280" s="33" t="s">
        <v>4108</v>
      </c>
      <c r="Y1280" s="33" t="s">
        <v>4109</v>
      </c>
      <c r="Z1280" s="33">
        <v>1</v>
      </c>
      <c r="AA1280" s="34" t="s">
        <v>4110</v>
      </c>
      <c r="AB1280" s="34">
        <v>111</v>
      </c>
      <c r="AC1280" s="34" t="s">
        <v>4111</v>
      </c>
      <c r="AD1280" s="34" t="s">
        <v>4112</v>
      </c>
      <c r="AE1280" s="34" t="s">
        <v>5684</v>
      </c>
      <c r="AF1280" s="34" t="s">
        <v>1888</v>
      </c>
      <c r="AG1280" s="34" t="s">
        <v>1889</v>
      </c>
      <c r="AH1280" s="34" t="s">
        <v>5734</v>
      </c>
      <c r="AI1280" s="34" t="s">
        <v>2988</v>
      </c>
      <c r="AJ1280" s="34" t="s">
        <v>4106</v>
      </c>
      <c r="AK1280" s="34" t="s">
        <v>5691</v>
      </c>
      <c r="AL1280" s="34" t="s">
        <v>2970</v>
      </c>
      <c r="AM1280" s="34" t="s">
        <v>3001</v>
      </c>
      <c r="AN1280" s="34">
        <v>1</v>
      </c>
      <c r="AO1280" s="34" t="s">
        <v>5693</v>
      </c>
      <c r="AP1280" s="34" t="s">
        <v>286</v>
      </c>
      <c r="AQ1280" s="56">
        <v>0</v>
      </c>
      <c r="AR1280" s="56">
        <v>2</v>
      </c>
      <c r="AS1280" s="56">
        <v>2</v>
      </c>
      <c r="AT1280" s="42" t="s">
        <v>909</v>
      </c>
      <c r="AU1280" s="42" t="s">
        <v>2964</v>
      </c>
      <c r="AV1280" s="42" t="s">
        <v>4106</v>
      </c>
      <c r="AW1280" s="35" t="s">
        <v>5718</v>
      </c>
      <c r="AX1280" s="35" t="s">
        <v>284</v>
      </c>
      <c r="AY1280" s="35" t="s">
        <v>285</v>
      </c>
      <c r="AZ1280" s="43" t="str">
        <f t="shared" si="1323"/>
        <v>X</v>
      </c>
      <c r="BA1280" s="44"/>
      <c r="BB1280" s="43" t="str">
        <f t="shared" si="1324"/>
        <v/>
      </c>
      <c r="BC1280" s="45" t="str">
        <f t="shared" si="1325"/>
        <v/>
      </c>
      <c r="BD1280" s="45" t="str">
        <f t="shared" si="1326"/>
        <v/>
      </c>
      <c r="BE1280" s="45" t="s">
        <v>5691</v>
      </c>
      <c r="BF1280" s="45" t="s">
        <v>5691</v>
      </c>
      <c r="BG1280" s="45" t="str">
        <f t="shared" si="1327"/>
        <v/>
      </c>
      <c r="BH1280" s="12" t="str">
        <f t="shared" si="1328"/>
        <v/>
      </c>
      <c r="BI1280" s="43" t="str">
        <f t="shared" si="1329"/>
        <v/>
      </c>
      <c r="BJ1280" s="46" t="str">
        <f t="shared" si="1330"/>
        <v/>
      </c>
      <c r="BK1280" s="46" t="str">
        <f t="shared" si="1331"/>
        <v/>
      </c>
      <c r="BL1280" s="46" t="str">
        <f t="shared" si="1332"/>
        <v/>
      </c>
      <c r="BM1280" s="43" t="str">
        <f t="shared" si="1333"/>
        <v/>
      </c>
      <c r="BN1280" s="43" t="str">
        <f t="shared" si="1334"/>
        <v/>
      </c>
      <c r="BO1280" s="44" t="str">
        <f t="shared" si="1377"/>
        <v/>
      </c>
      <c r="BP1280" s="44" t="s">
        <v>5255</v>
      </c>
      <c r="BQ1280" s="44" t="s">
        <v>5691</v>
      </c>
      <c r="BR1280" s="46" t="str">
        <f t="shared" si="1367"/>
        <v/>
      </c>
      <c r="BS1280" s="47" t="str">
        <f t="shared" si="1368"/>
        <v/>
      </c>
      <c r="BT1280" s="46" t="str">
        <f t="shared" si="1369"/>
        <v/>
      </c>
      <c r="BU1280" s="46" t="str">
        <f t="shared" si="1370"/>
        <v/>
      </c>
      <c r="BV1280" s="73" t="str">
        <f t="shared" si="1349"/>
        <v/>
      </c>
      <c r="BW1280" s="47" t="str">
        <f t="shared" si="1378"/>
        <v/>
      </c>
      <c r="BX1280" s="47" t="str">
        <f t="shared" si="1379"/>
        <v/>
      </c>
      <c r="BY1280" s="13" t="str">
        <f t="shared" si="1380"/>
        <v/>
      </c>
      <c r="BZ1280" s="14" t="str">
        <f t="shared" si="1371"/>
        <v/>
      </c>
      <c r="CA1280" s="48" t="str">
        <f t="shared" si="1372"/>
        <v>X</v>
      </c>
      <c r="CB1280" s="44" t="str">
        <f t="shared" si="1373"/>
        <v/>
      </c>
      <c r="CC1280" s="44" t="str">
        <f t="shared" si="1335"/>
        <v/>
      </c>
      <c r="CD1280" s="44" t="str">
        <f t="shared" si="1320"/>
        <v/>
      </c>
      <c r="CE1280" s="44" t="str">
        <f t="shared" si="1374"/>
        <v/>
      </c>
      <c r="CF1280" s="44" t="str">
        <f t="shared" si="1336"/>
        <v/>
      </c>
      <c r="CG1280" s="44" t="str">
        <f t="shared" si="1337"/>
        <v/>
      </c>
      <c r="CH1280" s="44" t="str">
        <f t="shared" si="1338"/>
        <v/>
      </c>
      <c r="CI1280" s="44" t="str">
        <f t="shared" si="1339"/>
        <v/>
      </c>
      <c r="CJ1280" s="44" t="str">
        <f t="shared" si="1340"/>
        <v/>
      </c>
      <c r="CK1280" s="44" t="str">
        <f t="shared" si="1341"/>
        <v/>
      </c>
      <c r="CL1280" s="44" t="str">
        <f t="shared" si="1342"/>
        <v/>
      </c>
      <c r="CM1280" s="43" t="str">
        <f t="shared" si="1343"/>
        <v/>
      </c>
      <c r="CN1280" s="43" t="str">
        <f t="shared" si="1344"/>
        <v/>
      </c>
      <c r="CO1280" s="43" t="str">
        <f t="shared" si="1345"/>
        <v/>
      </c>
      <c r="CP1280" s="44" t="str">
        <f t="shared" si="1321"/>
        <v/>
      </c>
      <c r="CQ1280" s="44" t="str">
        <f t="shared" si="1346"/>
        <v/>
      </c>
      <c r="CR1280" s="43" t="str">
        <f t="shared" si="1376"/>
        <v/>
      </c>
      <c r="CS1280" s="44" t="s">
        <v>5285</v>
      </c>
      <c r="CT1280" s="44">
        <v>0</v>
      </c>
      <c r="CU1280" s="44" t="str">
        <f t="shared" si="1350"/>
        <v/>
      </c>
      <c r="CV1280" s="44" t="str">
        <f t="shared" si="1351"/>
        <v/>
      </c>
      <c r="CW1280" s="44" t="str">
        <f t="shared" si="1352"/>
        <v/>
      </c>
      <c r="CX1280" s="44" t="str">
        <f t="shared" si="1353"/>
        <v/>
      </c>
      <c r="CY1280" s="44" t="str">
        <f t="shared" si="1354"/>
        <v/>
      </c>
      <c r="CZ1280" s="44" t="str">
        <f t="shared" si="1355"/>
        <v/>
      </c>
      <c r="DA1280" s="49" t="str">
        <f t="shared" si="1347"/>
        <v/>
      </c>
      <c r="DB1280" s="44" t="str">
        <f t="shared" si="1356"/>
        <v/>
      </c>
      <c r="DC1280" s="44" t="str">
        <f t="shared" si="1357"/>
        <v/>
      </c>
      <c r="DD1280" s="44" t="str">
        <f t="shared" si="1358"/>
        <v/>
      </c>
      <c r="DE1280" s="44" t="str">
        <f t="shared" si="1359"/>
        <v/>
      </c>
      <c r="DF1280" s="44" t="str">
        <f t="shared" si="1360"/>
        <v/>
      </c>
      <c r="DG1280" s="44" t="str">
        <f t="shared" si="1361"/>
        <v/>
      </c>
      <c r="DH1280" s="44" t="str">
        <f t="shared" si="1381"/>
        <v>X</v>
      </c>
      <c r="DI1280" s="50" t="str">
        <f t="shared" si="1362"/>
        <v/>
      </c>
      <c r="DJ1280" s="50" t="str">
        <f t="shared" si="1375"/>
        <v/>
      </c>
      <c r="DK1280" s="50" t="str">
        <f t="shared" si="1363"/>
        <v/>
      </c>
      <c r="DL1280" s="50" t="str">
        <f t="shared" si="1364"/>
        <v/>
      </c>
      <c r="DM1280" s="51" t="str">
        <f t="shared" si="1382"/>
        <v>006023000</v>
      </c>
      <c r="DN1280" s="52"/>
      <c r="DO1280" s="53"/>
      <c r="DP1280" s="52"/>
      <c r="DQ1280" s="53" t="str">
        <f t="shared" si="1365"/>
        <v/>
      </c>
      <c r="DR1280" s="52" t="str">
        <f t="shared" si="1348"/>
        <v/>
      </c>
      <c r="DS1280" s="53"/>
      <c r="DT1280" s="52"/>
      <c r="DU1280" s="53"/>
      <c r="DV1280" s="52"/>
      <c r="DW1280" s="99"/>
      <c r="DX1280" s="99"/>
      <c r="EI1280" s="83"/>
      <c r="EJ1280" s="102"/>
      <c r="EK1280" s="102"/>
      <c r="EL1280" s="102"/>
      <c r="EM1280" s="102"/>
      <c r="EN1280" s="102"/>
      <c r="EO1280" s="102"/>
      <c r="EP1280" s="102"/>
      <c r="EQ1280" s="102"/>
      <c r="ER1280" s="102"/>
      <c r="ES1280" s="102"/>
      <c r="ET1280" s="102"/>
      <c r="EU1280" s="102"/>
      <c r="EV1280" s="102"/>
      <c r="FL1280" s="36" t="str">
        <f t="shared" si="1366"/>
        <v/>
      </c>
    </row>
    <row r="1281" spans="1:168" s="36" customFormat="1" ht="49.5" customHeight="1" x14ac:dyDescent="0.35">
      <c r="A1281" s="67"/>
      <c r="B1281" s="39"/>
      <c r="C1281" s="39"/>
      <c r="D1281" s="40"/>
      <c r="E1281" s="41"/>
      <c r="F1281" s="41"/>
      <c r="G1281" s="41"/>
      <c r="H1281" s="41"/>
      <c r="I1281" s="41"/>
      <c r="J1281" s="41"/>
      <c r="K1281" s="41"/>
      <c r="L1281" s="41"/>
      <c r="M1281" s="41"/>
      <c r="N1281" s="41"/>
      <c r="O1281" s="29"/>
      <c r="P1281" s="30"/>
      <c r="Q1281" s="31"/>
      <c r="R1281" s="31"/>
      <c r="S1281" s="32" t="s">
        <v>124</v>
      </c>
      <c r="T1281" s="33"/>
      <c r="U1281" s="33" t="s">
        <v>5689</v>
      </c>
      <c r="V1281" s="33" t="s">
        <v>3212</v>
      </c>
      <c r="W1281" s="33" t="s">
        <v>3001</v>
      </c>
      <c r="X1281" s="33" t="s">
        <v>4108</v>
      </c>
      <c r="Y1281" s="33" t="s">
        <v>4109</v>
      </c>
      <c r="Z1281" s="33">
        <v>1</v>
      </c>
      <c r="AA1281" s="34" t="s">
        <v>4110</v>
      </c>
      <c r="AB1281" s="34">
        <v>111</v>
      </c>
      <c r="AC1281" s="34" t="s">
        <v>4111</v>
      </c>
      <c r="AD1281" s="34" t="s">
        <v>4112</v>
      </c>
      <c r="AE1281" s="34" t="s">
        <v>5684</v>
      </c>
      <c r="AF1281" s="34" t="s">
        <v>1890</v>
      </c>
      <c r="AG1281" s="34" t="s">
        <v>1891</v>
      </c>
      <c r="AH1281" s="34" t="s">
        <v>5734</v>
      </c>
      <c r="AI1281" s="34" t="s">
        <v>2988</v>
      </c>
      <c r="AJ1281" s="34" t="s">
        <v>4106</v>
      </c>
      <c r="AK1281" s="34" t="s">
        <v>5691</v>
      </c>
      <c r="AL1281" s="34" t="s">
        <v>2970</v>
      </c>
      <c r="AM1281" s="34" t="s">
        <v>3001</v>
      </c>
      <c r="AN1281" s="34">
        <v>1</v>
      </c>
      <c r="AO1281" s="34" t="s">
        <v>5693</v>
      </c>
      <c r="AP1281" s="34" t="s">
        <v>1892</v>
      </c>
      <c r="AQ1281" s="56">
        <v>1</v>
      </c>
      <c r="AR1281" s="56">
        <v>2</v>
      </c>
      <c r="AS1281" s="56">
        <v>2</v>
      </c>
      <c r="AT1281" s="42" t="s">
        <v>5741</v>
      </c>
      <c r="AU1281" s="42" t="s">
        <v>4720</v>
      </c>
      <c r="AV1281" s="42" t="s">
        <v>6466</v>
      </c>
      <c r="AW1281" s="35" t="s">
        <v>2062</v>
      </c>
      <c r="AX1281" s="35" t="s">
        <v>1384</v>
      </c>
      <c r="AY1281" s="35" t="s">
        <v>1385</v>
      </c>
      <c r="AZ1281" s="43" t="str">
        <f t="shared" si="1323"/>
        <v>X</v>
      </c>
      <c r="BA1281" s="44"/>
      <c r="BB1281" s="43" t="str">
        <f t="shared" si="1324"/>
        <v/>
      </c>
      <c r="BC1281" s="45" t="str">
        <f t="shared" si="1325"/>
        <v/>
      </c>
      <c r="BD1281" s="45" t="str">
        <f t="shared" si="1326"/>
        <v/>
      </c>
      <c r="BE1281" s="45" t="s">
        <v>5691</v>
      </c>
      <c r="BF1281" s="45" t="s">
        <v>5691</v>
      </c>
      <c r="BG1281" s="45" t="str">
        <f t="shared" si="1327"/>
        <v/>
      </c>
      <c r="BH1281" s="12" t="str">
        <f t="shared" si="1328"/>
        <v/>
      </c>
      <c r="BI1281" s="43" t="str">
        <f t="shared" si="1329"/>
        <v/>
      </c>
      <c r="BJ1281" s="46" t="str">
        <f t="shared" si="1330"/>
        <v/>
      </c>
      <c r="BK1281" s="46" t="str">
        <f t="shared" si="1331"/>
        <v/>
      </c>
      <c r="BL1281" s="46" t="str">
        <f t="shared" si="1332"/>
        <v/>
      </c>
      <c r="BM1281" s="43" t="str">
        <f t="shared" si="1333"/>
        <v/>
      </c>
      <c r="BN1281" s="43" t="str">
        <f t="shared" si="1334"/>
        <v/>
      </c>
      <c r="BO1281" s="44" t="str">
        <f t="shared" si="1377"/>
        <v/>
      </c>
      <c r="BP1281" s="44" t="s">
        <v>5255</v>
      </c>
      <c r="BQ1281" s="44" t="s">
        <v>5691</v>
      </c>
      <c r="BR1281" s="46" t="str">
        <f t="shared" si="1367"/>
        <v/>
      </c>
      <c r="BS1281" s="47" t="str">
        <f t="shared" si="1368"/>
        <v/>
      </c>
      <c r="BT1281" s="46" t="str">
        <f t="shared" si="1369"/>
        <v/>
      </c>
      <c r="BU1281" s="46" t="str">
        <f t="shared" si="1370"/>
        <v/>
      </c>
      <c r="BV1281" s="73" t="str">
        <f t="shared" si="1349"/>
        <v/>
      </c>
      <c r="BW1281" s="47" t="str">
        <f t="shared" si="1378"/>
        <v/>
      </c>
      <c r="BX1281" s="47" t="str">
        <f t="shared" si="1379"/>
        <v/>
      </c>
      <c r="BY1281" s="13" t="str">
        <f t="shared" si="1380"/>
        <v/>
      </c>
      <c r="BZ1281" s="14" t="str">
        <f t="shared" si="1371"/>
        <v/>
      </c>
      <c r="CA1281" s="48" t="str">
        <f t="shared" si="1372"/>
        <v>X</v>
      </c>
      <c r="CB1281" s="44" t="str">
        <f t="shared" si="1373"/>
        <v/>
      </c>
      <c r="CC1281" s="44" t="str">
        <f t="shared" si="1335"/>
        <v/>
      </c>
      <c r="CD1281" s="44" t="str">
        <f t="shared" si="1320"/>
        <v/>
      </c>
      <c r="CE1281" s="44" t="str">
        <f t="shared" si="1374"/>
        <v/>
      </c>
      <c r="CF1281" s="44" t="str">
        <f t="shared" si="1336"/>
        <v/>
      </c>
      <c r="CG1281" s="44" t="str">
        <f t="shared" si="1337"/>
        <v/>
      </c>
      <c r="CH1281" s="44" t="str">
        <f t="shared" si="1338"/>
        <v/>
      </c>
      <c r="CI1281" s="44" t="str">
        <f t="shared" si="1339"/>
        <v/>
      </c>
      <c r="CJ1281" s="44" t="str">
        <f t="shared" si="1340"/>
        <v/>
      </c>
      <c r="CK1281" s="44" t="str">
        <f t="shared" si="1341"/>
        <v/>
      </c>
      <c r="CL1281" s="44" t="str">
        <f t="shared" si="1342"/>
        <v/>
      </c>
      <c r="CM1281" s="43" t="str">
        <f t="shared" si="1343"/>
        <v/>
      </c>
      <c r="CN1281" s="43" t="str">
        <f t="shared" si="1344"/>
        <v/>
      </c>
      <c r="CO1281" s="43" t="str">
        <f t="shared" si="1345"/>
        <v/>
      </c>
      <c r="CP1281" s="44" t="str">
        <f t="shared" si="1321"/>
        <v/>
      </c>
      <c r="CQ1281" s="44" t="str">
        <f t="shared" si="1346"/>
        <v/>
      </c>
      <c r="CR1281" s="43" t="str">
        <f t="shared" si="1376"/>
        <v/>
      </c>
      <c r="CS1281" s="44" t="s">
        <v>5285</v>
      </c>
      <c r="CT1281" s="44">
        <v>0</v>
      </c>
      <c r="CU1281" s="44" t="str">
        <f t="shared" si="1350"/>
        <v/>
      </c>
      <c r="CV1281" s="44" t="str">
        <f t="shared" si="1351"/>
        <v/>
      </c>
      <c r="CW1281" s="44" t="str">
        <f t="shared" si="1352"/>
        <v/>
      </c>
      <c r="CX1281" s="44" t="str">
        <f t="shared" si="1353"/>
        <v/>
      </c>
      <c r="CY1281" s="44" t="str">
        <f t="shared" si="1354"/>
        <v/>
      </c>
      <c r="CZ1281" s="44" t="str">
        <f t="shared" si="1355"/>
        <v/>
      </c>
      <c r="DA1281" s="49" t="str">
        <f t="shared" si="1347"/>
        <v/>
      </c>
      <c r="DB1281" s="44" t="str">
        <f t="shared" si="1356"/>
        <v/>
      </c>
      <c r="DC1281" s="44" t="str">
        <f t="shared" si="1357"/>
        <v/>
      </c>
      <c r="DD1281" s="44" t="str">
        <f t="shared" si="1358"/>
        <v/>
      </c>
      <c r="DE1281" s="44" t="str">
        <f t="shared" si="1359"/>
        <v/>
      </c>
      <c r="DF1281" s="44" t="str">
        <f t="shared" si="1360"/>
        <v/>
      </c>
      <c r="DG1281" s="44" t="str">
        <f t="shared" si="1361"/>
        <v/>
      </c>
      <c r="DH1281" s="44" t="str">
        <f t="shared" si="1381"/>
        <v>X</v>
      </c>
      <c r="DI1281" s="50" t="str">
        <f t="shared" si="1362"/>
        <v/>
      </c>
      <c r="DJ1281" s="50" t="str">
        <f t="shared" si="1375"/>
        <v/>
      </c>
      <c r="DK1281" s="50" t="str">
        <f t="shared" si="1363"/>
        <v/>
      </c>
      <c r="DL1281" s="50" t="str">
        <f t="shared" si="1364"/>
        <v/>
      </c>
      <c r="DM1281" s="51" t="str">
        <f t="shared" si="1382"/>
        <v>009049016</v>
      </c>
      <c r="DN1281" s="52"/>
      <c r="DO1281" s="53"/>
      <c r="DP1281" s="52"/>
      <c r="DQ1281" s="53" t="str">
        <f t="shared" si="1365"/>
        <v/>
      </c>
      <c r="DR1281" s="52" t="str">
        <f t="shared" si="1348"/>
        <v/>
      </c>
      <c r="DS1281" s="53"/>
      <c r="DT1281" s="52"/>
      <c r="DU1281" s="53"/>
      <c r="DV1281" s="52"/>
      <c r="DW1281" s="99"/>
      <c r="DX1281" s="99"/>
      <c r="EI1281" s="83"/>
      <c r="EJ1281" s="102"/>
      <c r="EK1281" s="102"/>
      <c r="EL1281" s="102"/>
      <c r="EM1281" s="102"/>
      <c r="EN1281" s="102"/>
      <c r="EO1281" s="102"/>
      <c r="EP1281" s="102"/>
      <c r="EQ1281" s="102"/>
      <c r="ER1281" s="102"/>
      <c r="ES1281" s="102"/>
      <c r="ET1281" s="102"/>
      <c r="EU1281" s="102"/>
      <c r="EV1281" s="102"/>
      <c r="FL1281" s="36" t="str">
        <f t="shared" si="1366"/>
        <v/>
      </c>
    </row>
    <row r="1282" spans="1:168" s="36" customFormat="1" ht="49.5" customHeight="1" x14ac:dyDescent="0.35">
      <c r="A1282" s="67"/>
      <c r="B1282" s="39"/>
      <c r="C1282" s="39"/>
      <c r="D1282" s="40"/>
      <c r="E1282" s="41"/>
      <c r="F1282" s="41"/>
      <c r="G1282" s="41"/>
      <c r="H1282" s="41"/>
      <c r="I1282" s="41"/>
      <c r="J1282" s="41"/>
      <c r="K1282" s="41"/>
      <c r="L1282" s="41"/>
      <c r="M1282" s="41"/>
      <c r="N1282" s="41"/>
      <c r="O1282" s="29"/>
      <c r="P1282" s="30"/>
      <c r="Q1282" s="31"/>
      <c r="R1282" s="31"/>
      <c r="S1282" s="32" t="s">
        <v>126</v>
      </c>
      <c r="T1282" s="33"/>
      <c r="U1282" s="33" t="s">
        <v>5689</v>
      </c>
      <c r="V1282" s="33" t="s">
        <v>6099</v>
      </c>
      <c r="W1282" s="33" t="s">
        <v>3001</v>
      </c>
      <c r="X1282" s="33" t="s">
        <v>4108</v>
      </c>
      <c r="Y1282" s="33" t="s">
        <v>4109</v>
      </c>
      <c r="Z1282" s="33">
        <v>1</v>
      </c>
      <c r="AA1282" s="34" t="s">
        <v>4110</v>
      </c>
      <c r="AB1282" s="34">
        <v>111</v>
      </c>
      <c r="AC1282" s="34" t="s">
        <v>4111</v>
      </c>
      <c r="AD1282" s="34" t="s">
        <v>4112</v>
      </c>
      <c r="AE1282" s="34" t="s">
        <v>5684</v>
      </c>
      <c r="AF1282" s="34" t="s">
        <v>1903</v>
      </c>
      <c r="AG1282" s="34" t="s">
        <v>1904</v>
      </c>
      <c r="AH1282" s="34" t="s">
        <v>5734</v>
      </c>
      <c r="AI1282" s="34" t="s">
        <v>2988</v>
      </c>
      <c r="AJ1282" s="34" t="s">
        <v>4106</v>
      </c>
      <c r="AK1282" s="34" t="s">
        <v>5691</v>
      </c>
      <c r="AL1282" s="34" t="s">
        <v>2970</v>
      </c>
      <c r="AM1282" s="34" t="s">
        <v>3001</v>
      </c>
      <c r="AN1282" s="34">
        <v>1</v>
      </c>
      <c r="AO1282" s="34" t="s">
        <v>5693</v>
      </c>
      <c r="AP1282" s="34" t="s">
        <v>1905</v>
      </c>
      <c r="AQ1282" s="56">
        <v>0</v>
      </c>
      <c r="AR1282" s="56">
        <v>2</v>
      </c>
      <c r="AS1282" s="56">
        <v>2</v>
      </c>
      <c r="AT1282" s="42" t="s">
        <v>6470</v>
      </c>
      <c r="AU1282" s="42" t="s">
        <v>5187</v>
      </c>
      <c r="AV1282" s="42" t="s">
        <v>5716</v>
      </c>
      <c r="AW1282" s="35" t="s">
        <v>276</v>
      </c>
      <c r="AX1282" s="35" t="s">
        <v>1367</v>
      </c>
      <c r="AY1282" s="35" t="s">
        <v>4827</v>
      </c>
      <c r="AZ1282" s="43" t="str">
        <f t="shared" si="1323"/>
        <v>X</v>
      </c>
      <c r="BA1282" s="44"/>
      <c r="BB1282" s="43" t="str">
        <f t="shared" si="1324"/>
        <v/>
      </c>
      <c r="BC1282" s="45" t="str">
        <f t="shared" si="1325"/>
        <v/>
      </c>
      <c r="BD1282" s="45" t="str">
        <f t="shared" si="1326"/>
        <v/>
      </c>
      <c r="BE1282" s="45" t="s">
        <v>5691</v>
      </c>
      <c r="BF1282" s="45" t="s">
        <v>5691</v>
      </c>
      <c r="BG1282" s="45" t="str">
        <f t="shared" si="1327"/>
        <v/>
      </c>
      <c r="BH1282" s="12" t="str">
        <f t="shared" si="1328"/>
        <v/>
      </c>
      <c r="BI1282" s="43" t="str">
        <f t="shared" si="1329"/>
        <v/>
      </c>
      <c r="BJ1282" s="46" t="str">
        <f t="shared" si="1330"/>
        <v/>
      </c>
      <c r="BK1282" s="46" t="str">
        <f t="shared" si="1331"/>
        <v/>
      </c>
      <c r="BL1282" s="46" t="str">
        <f t="shared" si="1332"/>
        <v/>
      </c>
      <c r="BM1282" s="43" t="str">
        <f t="shared" si="1333"/>
        <v/>
      </c>
      <c r="BN1282" s="43" t="str">
        <f t="shared" si="1334"/>
        <v/>
      </c>
      <c r="BO1282" s="44" t="str">
        <f t="shared" si="1377"/>
        <v/>
      </c>
      <c r="BP1282" s="44" t="s">
        <v>5255</v>
      </c>
      <c r="BQ1282" s="44" t="s">
        <v>5691</v>
      </c>
      <c r="BR1282" s="46" t="str">
        <f t="shared" si="1367"/>
        <v/>
      </c>
      <c r="BS1282" s="47" t="str">
        <f t="shared" si="1368"/>
        <v/>
      </c>
      <c r="BT1282" s="46" t="str">
        <f t="shared" si="1369"/>
        <v/>
      </c>
      <c r="BU1282" s="46" t="str">
        <f t="shared" si="1370"/>
        <v/>
      </c>
      <c r="BV1282" s="73" t="str">
        <f t="shared" si="1349"/>
        <v/>
      </c>
      <c r="BW1282" s="47" t="str">
        <f t="shared" si="1378"/>
        <v/>
      </c>
      <c r="BX1282" s="47" t="str">
        <f t="shared" si="1379"/>
        <v/>
      </c>
      <c r="BY1282" s="13" t="str">
        <f t="shared" si="1380"/>
        <v/>
      </c>
      <c r="BZ1282" s="14" t="str">
        <f t="shared" si="1371"/>
        <v/>
      </c>
      <c r="CA1282" s="48" t="str">
        <f t="shared" si="1372"/>
        <v>X</v>
      </c>
      <c r="CB1282" s="44" t="str">
        <f t="shared" si="1373"/>
        <v/>
      </c>
      <c r="CC1282" s="44" t="str">
        <f t="shared" si="1335"/>
        <v/>
      </c>
      <c r="CD1282" s="44" t="str">
        <f t="shared" si="1320"/>
        <v/>
      </c>
      <c r="CE1282" s="44" t="str">
        <f t="shared" si="1374"/>
        <v/>
      </c>
      <c r="CF1282" s="44" t="str">
        <f t="shared" si="1336"/>
        <v/>
      </c>
      <c r="CG1282" s="44" t="str">
        <f t="shared" si="1337"/>
        <v/>
      </c>
      <c r="CH1282" s="44" t="str">
        <f t="shared" si="1338"/>
        <v/>
      </c>
      <c r="CI1282" s="44" t="str">
        <f t="shared" si="1339"/>
        <v/>
      </c>
      <c r="CJ1282" s="44" t="str">
        <f t="shared" si="1340"/>
        <v/>
      </c>
      <c r="CK1282" s="44" t="str">
        <f t="shared" si="1341"/>
        <v/>
      </c>
      <c r="CL1282" s="44" t="str">
        <f t="shared" si="1342"/>
        <v/>
      </c>
      <c r="CM1282" s="43" t="str">
        <f t="shared" si="1343"/>
        <v/>
      </c>
      <c r="CN1282" s="43" t="str">
        <f t="shared" si="1344"/>
        <v/>
      </c>
      <c r="CO1282" s="43" t="str">
        <f t="shared" si="1345"/>
        <v/>
      </c>
      <c r="CP1282" s="44" t="str">
        <f t="shared" si="1321"/>
        <v/>
      </c>
      <c r="CQ1282" s="44" t="str">
        <f t="shared" si="1346"/>
        <v/>
      </c>
      <c r="CR1282" s="43" t="str">
        <f t="shared" si="1376"/>
        <v/>
      </c>
      <c r="CS1282" s="44" t="s">
        <v>5285</v>
      </c>
      <c r="CT1282" s="44">
        <v>0</v>
      </c>
      <c r="CU1282" s="44" t="str">
        <f t="shared" si="1350"/>
        <v/>
      </c>
      <c r="CV1282" s="44" t="str">
        <f t="shared" si="1351"/>
        <v/>
      </c>
      <c r="CW1282" s="44" t="str">
        <f t="shared" si="1352"/>
        <v/>
      </c>
      <c r="CX1282" s="44" t="str">
        <f t="shared" si="1353"/>
        <v/>
      </c>
      <c r="CY1282" s="44" t="str">
        <f t="shared" si="1354"/>
        <v/>
      </c>
      <c r="CZ1282" s="44" t="str">
        <f t="shared" si="1355"/>
        <v/>
      </c>
      <c r="DA1282" s="49" t="str">
        <f t="shared" si="1347"/>
        <v/>
      </c>
      <c r="DB1282" s="44" t="str">
        <f t="shared" si="1356"/>
        <v/>
      </c>
      <c r="DC1282" s="44" t="str">
        <f t="shared" si="1357"/>
        <v/>
      </c>
      <c r="DD1282" s="44" t="str">
        <f t="shared" si="1358"/>
        <v/>
      </c>
      <c r="DE1282" s="44" t="str">
        <f t="shared" si="1359"/>
        <v/>
      </c>
      <c r="DF1282" s="44" t="str">
        <f t="shared" si="1360"/>
        <v/>
      </c>
      <c r="DG1282" s="44" t="str">
        <f t="shared" si="1361"/>
        <v/>
      </c>
      <c r="DH1282" s="44" t="str">
        <f t="shared" si="1381"/>
        <v>X</v>
      </c>
      <c r="DI1282" s="50" t="str">
        <f t="shared" si="1362"/>
        <v/>
      </c>
      <c r="DJ1282" s="50" t="str">
        <f t="shared" si="1375"/>
        <v/>
      </c>
      <c r="DK1282" s="50" t="str">
        <f t="shared" si="1363"/>
        <v/>
      </c>
      <c r="DL1282" s="50" t="str">
        <f t="shared" si="1364"/>
        <v/>
      </c>
      <c r="DM1282" s="51" t="str">
        <f t="shared" si="1382"/>
        <v>017064005</v>
      </c>
      <c r="DN1282" s="52"/>
      <c r="DO1282" s="53"/>
      <c r="DP1282" s="52"/>
      <c r="DQ1282" s="53" t="str">
        <f t="shared" si="1365"/>
        <v/>
      </c>
      <c r="DR1282" s="52" t="str">
        <f t="shared" si="1348"/>
        <v/>
      </c>
      <c r="DS1282" s="53"/>
      <c r="DT1282" s="52"/>
      <c r="DU1282" s="53"/>
      <c r="DV1282" s="52"/>
      <c r="DW1282" s="99"/>
      <c r="DX1282" s="99"/>
      <c r="EI1282" s="83"/>
      <c r="EJ1282" s="102"/>
      <c r="EK1282" s="102"/>
      <c r="EL1282" s="102"/>
      <c r="EM1282" s="102"/>
      <c r="EN1282" s="102"/>
      <c r="EO1282" s="102"/>
      <c r="EP1282" s="102"/>
      <c r="EQ1282" s="102"/>
      <c r="ER1282" s="102"/>
      <c r="ES1282" s="102"/>
      <c r="ET1282" s="102"/>
      <c r="EU1282" s="102"/>
      <c r="EV1282" s="102"/>
      <c r="FL1282" s="36" t="str">
        <f t="shared" si="1366"/>
        <v/>
      </c>
    </row>
    <row r="1283" spans="1:168" s="36" customFormat="1" ht="49.5" customHeight="1" x14ac:dyDescent="0.35">
      <c r="A1283" s="67"/>
      <c r="B1283" s="39"/>
      <c r="C1283" s="39"/>
      <c r="D1283" s="40"/>
      <c r="E1283" s="41"/>
      <c r="F1283" s="41"/>
      <c r="G1283" s="41"/>
      <c r="H1283" s="41"/>
      <c r="I1283" s="41"/>
      <c r="J1283" s="41"/>
      <c r="K1283" s="41"/>
      <c r="L1283" s="41"/>
      <c r="M1283" s="41"/>
      <c r="N1283" s="41"/>
      <c r="O1283" s="29"/>
      <c r="P1283" s="30"/>
      <c r="Q1283" s="31"/>
      <c r="R1283" s="31"/>
      <c r="S1283" s="32" t="s">
        <v>2945</v>
      </c>
      <c r="T1283" s="33"/>
      <c r="U1283" s="33" t="s">
        <v>5689</v>
      </c>
      <c r="V1283" s="33" t="s">
        <v>3064</v>
      </c>
      <c r="W1283" s="33" t="s">
        <v>3001</v>
      </c>
      <c r="X1283" s="33" t="s">
        <v>4108</v>
      </c>
      <c r="Y1283" s="33" t="s">
        <v>4109</v>
      </c>
      <c r="Z1283" s="33">
        <v>1</v>
      </c>
      <c r="AA1283" s="34" t="s">
        <v>4110</v>
      </c>
      <c r="AB1283" s="34">
        <v>111</v>
      </c>
      <c r="AC1283" s="34" t="s">
        <v>4111</v>
      </c>
      <c r="AD1283" s="34" t="s">
        <v>4112</v>
      </c>
      <c r="AE1283" s="34" t="s">
        <v>5684</v>
      </c>
      <c r="AF1283" s="34" t="s">
        <v>3063</v>
      </c>
      <c r="AG1283" s="34" t="s">
        <v>3062</v>
      </c>
      <c r="AH1283" s="34" t="s">
        <v>5734</v>
      </c>
      <c r="AI1283" s="34" t="s">
        <v>2988</v>
      </c>
      <c r="AJ1283" s="34" t="s">
        <v>4106</v>
      </c>
      <c r="AK1283" s="34" t="s">
        <v>5691</v>
      </c>
      <c r="AL1283" s="34" t="s">
        <v>2970</v>
      </c>
      <c r="AM1283" s="34" t="s">
        <v>3001</v>
      </c>
      <c r="AN1283" s="34">
        <v>1</v>
      </c>
      <c r="AO1283" s="34" t="s">
        <v>5693</v>
      </c>
      <c r="AP1283" s="34" t="s">
        <v>5012</v>
      </c>
      <c r="AQ1283" s="56">
        <v>1</v>
      </c>
      <c r="AR1283" s="56">
        <v>2</v>
      </c>
      <c r="AS1283" s="56">
        <v>1</v>
      </c>
      <c r="AT1283" s="42" t="s">
        <v>5741</v>
      </c>
      <c r="AU1283" s="42" t="s">
        <v>6286</v>
      </c>
      <c r="AV1283" s="42" t="s">
        <v>2998</v>
      </c>
      <c r="AW1283" s="35" t="s">
        <v>2062</v>
      </c>
      <c r="AX1283" s="35" t="s">
        <v>266</v>
      </c>
      <c r="AY1283" s="35" t="s">
        <v>1918</v>
      </c>
      <c r="AZ1283" s="43" t="str">
        <f t="shared" si="1323"/>
        <v>X</v>
      </c>
      <c r="BA1283" s="44"/>
      <c r="BB1283" s="43" t="str">
        <f t="shared" si="1324"/>
        <v/>
      </c>
      <c r="BC1283" s="45" t="str">
        <f t="shared" si="1325"/>
        <v/>
      </c>
      <c r="BD1283" s="45" t="str">
        <f t="shared" si="1326"/>
        <v/>
      </c>
      <c r="BE1283" s="45" t="s">
        <v>5691</v>
      </c>
      <c r="BF1283" s="45" t="s">
        <v>5691</v>
      </c>
      <c r="BG1283" s="45" t="str">
        <f t="shared" si="1327"/>
        <v/>
      </c>
      <c r="BH1283" s="12" t="str">
        <f t="shared" si="1328"/>
        <v/>
      </c>
      <c r="BI1283" s="43" t="str">
        <f t="shared" si="1329"/>
        <v/>
      </c>
      <c r="BJ1283" s="46" t="str">
        <f t="shared" si="1330"/>
        <v/>
      </c>
      <c r="BK1283" s="46" t="str">
        <f t="shared" si="1331"/>
        <v/>
      </c>
      <c r="BL1283" s="46" t="str">
        <f t="shared" si="1332"/>
        <v/>
      </c>
      <c r="BM1283" s="43" t="str">
        <f t="shared" si="1333"/>
        <v/>
      </c>
      <c r="BN1283" s="43" t="str">
        <f t="shared" si="1334"/>
        <v/>
      </c>
      <c r="BO1283" s="44" t="str">
        <f t="shared" si="1377"/>
        <v/>
      </c>
      <c r="BP1283" s="44" t="s">
        <v>5255</v>
      </c>
      <c r="BQ1283" s="44" t="s">
        <v>5691</v>
      </c>
      <c r="BR1283" s="46" t="str">
        <f t="shared" si="1367"/>
        <v/>
      </c>
      <c r="BS1283" s="47" t="str">
        <f t="shared" si="1368"/>
        <v/>
      </c>
      <c r="BT1283" s="46" t="str">
        <f t="shared" si="1369"/>
        <v/>
      </c>
      <c r="BU1283" s="46" t="str">
        <f t="shared" si="1370"/>
        <v/>
      </c>
      <c r="BV1283" s="73" t="str">
        <f t="shared" si="1349"/>
        <v/>
      </c>
      <c r="BW1283" s="47" t="str">
        <f t="shared" si="1378"/>
        <v/>
      </c>
      <c r="BX1283" s="47" t="str">
        <f t="shared" si="1379"/>
        <v/>
      </c>
      <c r="BY1283" s="13" t="str">
        <f t="shared" si="1380"/>
        <v/>
      </c>
      <c r="BZ1283" s="14" t="str">
        <f t="shared" si="1371"/>
        <v/>
      </c>
      <c r="CA1283" s="48" t="str">
        <f t="shared" si="1372"/>
        <v>X</v>
      </c>
      <c r="CB1283" s="44" t="str">
        <f t="shared" si="1373"/>
        <v/>
      </c>
      <c r="CC1283" s="44" t="str">
        <f t="shared" si="1335"/>
        <v/>
      </c>
      <c r="CD1283" s="44" t="str">
        <f t="shared" si="1320"/>
        <v/>
      </c>
      <c r="CE1283" s="44" t="str">
        <f t="shared" si="1374"/>
        <v/>
      </c>
      <c r="CF1283" s="44" t="str">
        <f t="shared" si="1336"/>
        <v/>
      </c>
      <c r="CG1283" s="44" t="str">
        <f t="shared" si="1337"/>
        <v/>
      </c>
      <c r="CH1283" s="44" t="str">
        <f t="shared" si="1338"/>
        <v/>
      </c>
      <c r="CI1283" s="44" t="str">
        <f t="shared" si="1339"/>
        <v/>
      </c>
      <c r="CJ1283" s="44" t="str">
        <f t="shared" si="1340"/>
        <v/>
      </c>
      <c r="CK1283" s="44" t="str">
        <f t="shared" si="1341"/>
        <v/>
      </c>
      <c r="CL1283" s="44" t="str">
        <f t="shared" si="1342"/>
        <v/>
      </c>
      <c r="CM1283" s="43" t="str">
        <f t="shared" si="1343"/>
        <v/>
      </c>
      <c r="CN1283" s="43" t="str">
        <f t="shared" si="1344"/>
        <v/>
      </c>
      <c r="CO1283" s="43" t="str">
        <f t="shared" si="1345"/>
        <v/>
      </c>
      <c r="CP1283" s="44" t="str">
        <f t="shared" si="1321"/>
        <v/>
      </c>
      <c r="CQ1283" s="44" t="str">
        <f t="shared" si="1346"/>
        <v/>
      </c>
      <c r="CR1283" s="43" t="str">
        <f t="shared" si="1376"/>
        <v/>
      </c>
      <c r="CS1283" s="44" t="s">
        <v>5285</v>
      </c>
      <c r="CT1283" s="44">
        <v>0</v>
      </c>
      <c r="CU1283" s="44" t="str">
        <f t="shared" si="1350"/>
        <v/>
      </c>
      <c r="CV1283" s="44" t="str">
        <f t="shared" si="1351"/>
        <v/>
      </c>
      <c r="CW1283" s="44" t="str">
        <f t="shared" si="1352"/>
        <v/>
      </c>
      <c r="CX1283" s="44" t="str">
        <f t="shared" si="1353"/>
        <v/>
      </c>
      <c r="CY1283" s="44" t="str">
        <f t="shared" si="1354"/>
        <v/>
      </c>
      <c r="CZ1283" s="44" t="str">
        <f t="shared" si="1355"/>
        <v/>
      </c>
      <c r="DA1283" s="49" t="str">
        <f t="shared" si="1347"/>
        <v/>
      </c>
      <c r="DB1283" s="44" t="str">
        <f t="shared" si="1356"/>
        <v/>
      </c>
      <c r="DC1283" s="44" t="str">
        <f t="shared" si="1357"/>
        <v/>
      </c>
      <c r="DD1283" s="44" t="str">
        <f t="shared" si="1358"/>
        <v/>
      </c>
      <c r="DE1283" s="44" t="str">
        <f t="shared" si="1359"/>
        <v/>
      </c>
      <c r="DF1283" s="44" t="str">
        <f t="shared" si="1360"/>
        <v/>
      </c>
      <c r="DG1283" s="44" t="str">
        <f t="shared" si="1361"/>
        <v/>
      </c>
      <c r="DH1283" s="44" t="str">
        <f t="shared" si="1381"/>
        <v>X</v>
      </c>
      <c r="DI1283" s="50" t="str">
        <f t="shared" si="1362"/>
        <v/>
      </c>
      <c r="DJ1283" s="50" t="str">
        <f t="shared" si="1375"/>
        <v/>
      </c>
      <c r="DK1283" s="50" t="str">
        <f t="shared" si="1363"/>
        <v/>
      </c>
      <c r="DL1283" s="50" t="str">
        <f t="shared" si="1364"/>
        <v/>
      </c>
      <c r="DM1283" s="51" t="str">
        <f t="shared" si="1382"/>
        <v>009045003</v>
      </c>
      <c r="DN1283" s="52"/>
      <c r="DO1283" s="53"/>
      <c r="DP1283" s="52"/>
      <c r="DQ1283" s="53" t="str">
        <f t="shared" si="1365"/>
        <v/>
      </c>
      <c r="DR1283" s="52" t="str">
        <f t="shared" si="1348"/>
        <v/>
      </c>
      <c r="DS1283" s="53"/>
      <c r="DT1283" s="52"/>
      <c r="DU1283" s="53"/>
      <c r="DV1283" s="52"/>
      <c r="DW1283" s="99"/>
      <c r="DX1283" s="99"/>
      <c r="EI1283" s="83"/>
      <c r="EJ1283" s="102"/>
      <c r="EK1283" s="102"/>
      <c r="EL1283" s="102"/>
      <c r="EM1283" s="102"/>
      <c r="EN1283" s="102"/>
      <c r="EO1283" s="102"/>
      <c r="EP1283" s="102"/>
      <c r="EQ1283" s="102"/>
      <c r="ER1283" s="102"/>
      <c r="ES1283" s="102"/>
      <c r="ET1283" s="102"/>
      <c r="EU1283" s="102"/>
      <c r="EV1283" s="102"/>
      <c r="FL1283" s="36" t="str">
        <f t="shared" si="1366"/>
        <v/>
      </c>
    </row>
    <row r="1284" spans="1:168" s="36" customFormat="1" ht="49.5" customHeight="1" x14ac:dyDescent="0.35">
      <c r="A1284" s="67"/>
      <c r="B1284" s="39"/>
      <c r="C1284" s="39"/>
      <c r="D1284" s="40"/>
      <c r="E1284" s="41"/>
      <c r="F1284" s="41"/>
      <c r="G1284" s="41"/>
      <c r="H1284" s="41"/>
      <c r="I1284" s="41"/>
      <c r="J1284" s="41"/>
      <c r="K1284" s="41"/>
      <c r="L1284" s="41"/>
      <c r="M1284" s="41"/>
      <c r="N1284" s="41"/>
      <c r="O1284" s="29"/>
      <c r="P1284" s="30"/>
      <c r="Q1284" s="31"/>
      <c r="R1284" s="31"/>
      <c r="S1284" s="32" t="s">
        <v>6441</v>
      </c>
      <c r="T1284" s="33"/>
      <c r="U1284" s="33" t="s">
        <v>5689</v>
      </c>
      <c r="V1284" s="33" t="s">
        <v>3074</v>
      </c>
      <c r="W1284" s="33" t="s">
        <v>3001</v>
      </c>
      <c r="X1284" s="33" t="s">
        <v>4108</v>
      </c>
      <c r="Y1284" s="33" t="s">
        <v>4109</v>
      </c>
      <c r="Z1284" s="33">
        <v>1</v>
      </c>
      <c r="AA1284" s="34" t="s">
        <v>4110</v>
      </c>
      <c r="AB1284" s="34">
        <v>111</v>
      </c>
      <c r="AC1284" s="34" t="s">
        <v>4111</v>
      </c>
      <c r="AD1284" s="34" t="s">
        <v>4112</v>
      </c>
      <c r="AE1284" s="34" t="s">
        <v>5684</v>
      </c>
      <c r="AF1284" s="34" t="s">
        <v>3075</v>
      </c>
      <c r="AG1284" s="34" t="s">
        <v>3076</v>
      </c>
      <c r="AH1284" s="34" t="s">
        <v>5734</v>
      </c>
      <c r="AI1284" s="34" t="s">
        <v>2988</v>
      </c>
      <c r="AJ1284" s="34" t="s">
        <v>4106</v>
      </c>
      <c r="AK1284" s="34" t="s">
        <v>5691</v>
      </c>
      <c r="AL1284" s="34" t="s">
        <v>2970</v>
      </c>
      <c r="AM1284" s="34" t="s">
        <v>3001</v>
      </c>
      <c r="AN1284" s="34">
        <v>1</v>
      </c>
      <c r="AO1284" s="34" t="s">
        <v>5693</v>
      </c>
      <c r="AP1284" s="34" t="s">
        <v>5060</v>
      </c>
      <c r="AQ1284" s="56">
        <v>0</v>
      </c>
      <c r="AR1284" s="56">
        <v>2</v>
      </c>
      <c r="AS1284" s="56">
        <v>2</v>
      </c>
      <c r="AT1284" s="42" t="s">
        <v>5741</v>
      </c>
      <c r="AU1284" s="42" t="s">
        <v>6286</v>
      </c>
      <c r="AV1284" s="42" t="s">
        <v>5700</v>
      </c>
      <c r="AW1284" s="35" t="s">
        <v>2062</v>
      </c>
      <c r="AX1284" s="35" t="s">
        <v>266</v>
      </c>
      <c r="AY1284" s="35" t="s">
        <v>267</v>
      </c>
      <c r="AZ1284" s="43" t="str">
        <f t="shared" si="1323"/>
        <v>X</v>
      </c>
      <c r="BA1284" s="44"/>
      <c r="BB1284" s="43" t="str">
        <f t="shared" si="1324"/>
        <v/>
      </c>
      <c r="BC1284" s="45" t="str">
        <f t="shared" si="1325"/>
        <v/>
      </c>
      <c r="BD1284" s="45" t="str">
        <f t="shared" si="1326"/>
        <v/>
      </c>
      <c r="BE1284" s="45" t="s">
        <v>5691</v>
      </c>
      <c r="BF1284" s="45" t="s">
        <v>5691</v>
      </c>
      <c r="BG1284" s="45" t="str">
        <f t="shared" si="1327"/>
        <v/>
      </c>
      <c r="BH1284" s="12" t="str">
        <f t="shared" si="1328"/>
        <v/>
      </c>
      <c r="BI1284" s="43" t="str">
        <f t="shared" si="1329"/>
        <v/>
      </c>
      <c r="BJ1284" s="46" t="str">
        <f t="shared" si="1330"/>
        <v/>
      </c>
      <c r="BK1284" s="46" t="str">
        <f t="shared" si="1331"/>
        <v/>
      </c>
      <c r="BL1284" s="46" t="str">
        <f t="shared" si="1332"/>
        <v/>
      </c>
      <c r="BM1284" s="43" t="str">
        <f t="shared" si="1333"/>
        <v/>
      </c>
      <c r="BN1284" s="43" t="str">
        <f t="shared" si="1334"/>
        <v/>
      </c>
      <c r="BO1284" s="44" t="str">
        <f t="shared" si="1377"/>
        <v/>
      </c>
      <c r="BP1284" s="44" t="s">
        <v>5255</v>
      </c>
      <c r="BQ1284" s="44" t="s">
        <v>5691</v>
      </c>
      <c r="BR1284" s="46" t="str">
        <f t="shared" si="1367"/>
        <v/>
      </c>
      <c r="BS1284" s="47" t="str">
        <f t="shared" si="1368"/>
        <v/>
      </c>
      <c r="BT1284" s="46" t="str">
        <f t="shared" si="1369"/>
        <v/>
      </c>
      <c r="BU1284" s="46" t="str">
        <f t="shared" si="1370"/>
        <v/>
      </c>
      <c r="BV1284" s="73" t="str">
        <f t="shared" si="1349"/>
        <v/>
      </c>
      <c r="BW1284" s="47" t="str">
        <f t="shared" si="1378"/>
        <v/>
      </c>
      <c r="BX1284" s="47" t="str">
        <f t="shared" si="1379"/>
        <v/>
      </c>
      <c r="BY1284" s="13" t="str">
        <f t="shared" si="1380"/>
        <v/>
      </c>
      <c r="BZ1284" s="14" t="str">
        <f t="shared" si="1371"/>
        <v/>
      </c>
      <c r="CA1284" s="48" t="str">
        <f t="shared" si="1372"/>
        <v>X</v>
      </c>
      <c r="CB1284" s="44" t="str">
        <f t="shared" si="1373"/>
        <v/>
      </c>
      <c r="CC1284" s="44" t="str">
        <f t="shared" si="1335"/>
        <v/>
      </c>
      <c r="CD1284" s="44" t="str">
        <f t="shared" si="1320"/>
        <v/>
      </c>
      <c r="CE1284" s="44" t="str">
        <f t="shared" si="1374"/>
        <v/>
      </c>
      <c r="CF1284" s="44" t="str">
        <f t="shared" si="1336"/>
        <v/>
      </c>
      <c r="CG1284" s="44" t="str">
        <f t="shared" si="1337"/>
        <v/>
      </c>
      <c r="CH1284" s="44" t="str">
        <f t="shared" si="1338"/>
        <v/>
      </c>
      <c r="CI1284" s="44" t="str">
        <f t="shared" si="1339"/>
        <v/>
      </c>
      <c r="CJ1284" s="44" t="str">
        <f t="shared" si="1340"/>
        <v/>
      </c>
      <c r="CK1284" s="44" t="str">
        <f t="shared" si="1341"/>
        <v/>
      </c>
      <c r="CL1284" s="44" t="str">
        <f t="shared" si="1342"/>
        <v/>
      </c>
      <c r="CM1284" s="43" t="str">
        <f t="shared" si="1343"/>
        <v/>
      </c>
      <c r="CN1284" s="43" t="str">
        <f t="shared" si="1344"/>
        <v/>
      </c>
      <c r="CO1284" s="43" t="str">
        <f t="shared" si="1345"/>
        <v/>
      </c>
      <c r="CP1284" s="44" t="str">
        <f t="shared" si="1321"/>
        <v/>
      </c>
      <c r="CQ1284" s="44" t="str">
        <f t="shared" si="1346"/>
        <v/>
      </c>
      <c r="CR1284" s="43" t="str">
        <f t="shared" si="1376"/>
        <v/>
      </c>
      <c r="CS1284" s="44" t="s">
        <v>5285</v>
      </c>
      <c r="CT1284" s="44">
        <v>0</v>
      </c>
      <c r="CU1284" s="44" t="str">
        <f t="shared" si="1350"/>
        <v/>
      </c>
      <c r="CV1284" s="44" t="str">
        <f t="shared" si="1351"/>
        <v/>
      </c>
      <c r="CW1284" s="44" t="str">
        <f t="shared" si="1352"/>
        <v/>
      </c>
      <c r="CX1284" s="44" t="str">
        <f t="shared" si="1353"/>
        <v/>
      </c>
      <c r="CY1284" s="44" t="str">
        <f t="shared" si="1354"/>
        <v/>
      </c>
      <c r="CZ1284" s="44" t="str">
        <f t="shared" si="1355"/>
        <v/>
      </c>
      <c r="DA1284" s="49" t="str">
        <f t="shared" si="1347"/>
        <v/>
      </c>
      <c r="DB1284" s="44" t="str">
        <f t="shared" si="1356"/>
        <v/>
      </c>
      <c r="DC1284" s="44" t="str">
        <f t="shared" si="1357"/>
        <v/>
      </c>
      <c r="DD1284" s="44" t="str">
        <f t="shared" si="1358"/>
        <v/>
      </c>
      <c r="DE1284" s="44" t="str">
        <f t="shared" si="1359"/>
        <v/>
      </c>
      <c r="DF1284" s="44" t="str">
        <f t="shared" si="1360"/>
        <v/>
      </c>
      <c r="DG1284" s="44" t="str">
        <f t="shared" si="1361"/>
        <v/>
      </c>
      <c r="DH1284" s="44" t="str">
        <f t="shared" si="1381"/>
        <v>X</v>
      </c>
      <c r="DI1284" s="50" t="str">
        <f t="shared" si="1362"/>
        <v/>
      </c>
      <c r="DJ1284" s="50" t="str">
        <f t="shared" si="1375"/>
        <v/>
      </c>
      <c r="DK1284" s="50" t="str">
        <f t="shared" si="1363"/>
        <v/>
      </c>
      <c r="DL1284" s="50" t="str">
        <f t="shared" si="1364"/>
        <v/>
      </c>
      <c r="DM1284" s="51" t="str">
        <f t="shared" si="1382"/>
        <v>009045002</v>
      </c>
      <c r="DN1284" s="52"/>
      <c r="DO1284" s="53"/>
      <c r="DP1284" s="52"/>
      <c r="DQ1284" s="53" t="str">
        <f t="shared" si="1365"/>
        <v/>
      </c>
      <c r="DR1284" s="52" t="str">
        <f t="shared" si="1348"/>
        <v/>
      </c>
      <c r="DS1284" s="53"/>
      <c r="DT1284" s="52"/>
      <c r="DU1284" s="53"/>
      <c r="DV1284" s="52"/>
      <c r="DW1284" s="99"/>
      <c r="DX1284" s="99"/>
      <c r="EI1284" s="83"/>
      <c r="EJ1284" s="102"/>
      <c r="EK1284" s="102"/>
      <c r="EL1284" s="102"/>
      <c r="EM1284" s="102"/>
      <c r="EN1284" s="102"/>
      <c r="EO1284" s="102"/>
      <c r="EP1284" s="102"/>
      <c r="EQ1284" s="102"/>
      <c r="ER1284" s="102"/>
      <c r="ES1284" s="102"/>
      <c r="ET1284" s="102"/>
      <c r="EU1284" s="102"/>
      <c r="EV1284" s="102"/>
      <c r="FL1284" s="36" t="str">
        <f t="shared" si="1366"/>
        <v/>
      </c>
    </row>
    <row r="1285" spans="1:168" s="36" customFormat="1" ht="49.5" customHeight="1" x14ac:dyDescent="0.35">
      <c r="A1285" s="67"/>
      <c r="B1285" s="39"/>
      <c r="C1285" s="39"/>
      <c r="D1285" s="40" t="s">
        <v>6146</v>
      </c>
      <c r="E1285" s="41" t="s">
        <v>4106</v>
      </c>
      <c r="F1285" s="41" t="s">
        <v>6147</v>
      </c>
      <c r="G1285" s="41"/>
      <c r="H1285" s="41"/>
      <c r="I1285" s="41" t="s">
        <v>5346</v>
      </c>
      <c r="J1285" s="41" t="s">
        <v>5347</v>
      </c>
      <c r="K1285" s="41"/>
      <c r="L1285" s="41"/>
      <c r="M1285" s="41"/>
      <c r="N1285" s="41"/>
      <c r="O1285" s="29"/>
      <c r="P1285" s="30"/>
      <c r="Q1285" s="31"/>
      <c r="R1285" s="31"/>
      <c r="S1285" s="32" t="s">
        <v>1687</v>
      </c>
      <c r="T1285" s="33"/>
      <c r="U1285" s="33" t="s">
        <v>4106</v>
      </c>
      <c r="V1285" s="33" t="s">
        <v>7542</v>
      </c>
      <c r="W1285" s="33"/>
      <c r="X1285" s="33" t="s">
        <v>4108</v>
      </c>
      <c r="Y1285" s="33" t="s">
        <v>4109</v>
      </c>
      <c r="Z1285" s="33">
        <v>1</v>
      </c>
      <c r="AA1285" s="34" t="s">
        <v>4110</v>
      </c>
      <c r="AB1285" s="34">
        <v>111</v>
      </c>
      <c r="AC1285" s="34" t="s">
        <v>4111</v>
      </c>
      <c r="AD1285" s="34" t="s">
        <v>4112</v>
      </c>
      <c r="AE1285" s="34" t="s">
        <v>5684</v>
      </c>
      <c r="AF1285" s="34" t="s">
        <v>6146</v>
      </c>
      <c r="AG1285" s="34" t="s">
        <v>6147</v>
      </c>
      <c r="AH1285" s="34" t="s">
        <v>5918</v>
      </c>
      <c r="AI1285" s="34" t="s">
        <v>7541</v>
      </c>
      <c r="AJ1285" s="34" t="s">
        <v>4106</v>
      </c>
      <c r="AK1285" s="34" t="s">
        <v>5691</v>
      </c>
      <c r="AL1285" s="34" t="s">
        <v>4106</v>
      </c>
      <c r="AM1285" s="34" t="s">
        <v>5691</v>
      </c>
      <c r="AN1285" s="34">
        <v>1</v>
      </c>
      <c r="AO1285" s="34" t="s">
        <v>5693</v>
      </c>
      <c r="AP1285" s="34" t="s">
        <v>5693</v>
      </c>
      <c r="AQ1285" s="56">
        <v>0</v>
      </c>
      <c r="AR1285" s="56">
        <v>2</v>
      </c>
      <c r="AS1285" s="56">
        <v>2</v>
      </c>
      <c r="AT1285" s="42" t="s">
        <v>5741</v>
      </c>
      <c r="AU1285" s="42" t="s">
        <v>153</v>
      </c>
      <c r="AV1285" s="42" t="s">
        <v>1073</v>
      </c>
      <c r="AW1285" s="35" t="s">
        <v>2062</v>
      </c>
      <c r="AX1285" s="35" t="s">
        <v>1371</v>
      </c>
      <c r="AY1285" s="35" t="s">
        <v>1372</v>
      </c>
      <c r="AZ1285" s="43" t="str">
        <f t="shared" si="1323"/>
        <v>X</v>
      </c>
      <c r="BA1285" s="44"/>
      <c r="BB1285" s="43" t="str">
        <f t="shared" si="1324"/>
        <v/>
      </c>
      <c r="BC1285" s="45" t="str">
        <f t="shared" si="1325"/>
        <v/>
      </c>
      <c r="BD1285" s="45" t="str">
        <f t="shared" si="1326"/>
        <v/>
      </c>
      <c r="BE1285" s="45" t="s">
        <v>5691</v>
      </c>
      <c r="BF1285" s="45" t="str">
        <f>IF(BE1285="",BD1285,"")</f>
        <v/>
      </c>
      <c r="BG1285" s="45" t="str">
        <f t="shared" si="1327"/>
        <v/>
      </c>
      <c r="BH1285" s="12" t="str">
        <f t="shared" si="1328"/>
        <v/>
      </c>
      <c r="BI1285" s="43" t="str">
        <f t="shared" si="1329"/>
        <v/>
      </c>
      <c r="BJ1285" s="46" t="str">
        <f t="shared" si="1330"/>
        <v/>
      </c>
      <c r="BK1285" s="46" t="str">
        <f t="shared" si="1331"/>
        <v/>
      </c>
      <c r="BL1285" s="46" t="str">
        <f t="shared" si="1332"/>
        <v/>
      </c>
      <c r="BM1285" s="43" t="str">
        <f t="shared" si="1333"/>
        <v/>
      </c>
      <c r="BN1285" s="43" t="str">
        <f t="shared" si="1334"/>
        <v/>
      </c>
      <c r="BO1285" s="44" t="str">
        <f t="shared" si="1377"/>
        <v/>
      </c>
      <c r="BP1285" s="44" t="str">
        <f>IF(+AZ1285&amp;BA1285&amp;BB1285&amp;BC1285&amp;BD1285&amp;BE1285&amp;BF1285&amp;BG1285&amp;BH1285&amp;BI1285&amp;BJ1285&amp;BK1285&amp;BL1285&amp;BM1285&amp;BN1285&amp;BO1285="","","X")</f>
        <v>X</v>
      </c>
      <c r="BQ1285" s="44" t="str">
        <f t="shared" si="1317"/>
        <v/>
      </c>
      <c r="BR1285" s="46" t="str">
        <f t="shared" si="1367"/>
        <v/>
      </c>
      <c r="BS1285" s="47" t="str">
        <f t="shared" si="1368"/>
        <v/>
      </c>
      <c r="BT1285" s="46" t="str">
        <f t="shared" si="1369"/>
        <v/>
      </c>
      <c r="BU1285" s="46" t="str">
        <f t="shared" si="1370"/>
        <v/>
      </c>
      <c r="BV1285" s="73" t="str">
        <f t="shared" si="1349"/>
        <v/>
      </c>
      <c r="BW1285" s="47" t="str">
        <f t="shared" si="1378"/>
        <v/>
      </c>
      <c r="BX1285" s="47" t="str">
        <f t="shared" si="1379"/>
        <v/>
      </c>
      <c r="BY1285" s="13" t="str">
        <f t="shared" si="1380"/>
        <v/>
      </c>
      <c r="BZ1285" s="14" t="str">
        <f t="shared" si="1371"/>
        <v/>
      </c>
      <c r="CA1285" s="48" t="str">
        <f t="shared" si="1372"/>
        <v>X</v>
      </c>
      <c r="CB1285" s="44" t="str">
        <f t="shared" si="1373"/>
        <v/>
      </c>
      <c r="CC1285" s="44" t="str">
        <f t="shared" si="1335"/>
        <v/>
      </c>
      <c r="CD1285" s="44" t="str">
        <f t="shared" si="1320"/>
        <v/>
      </c>
      <c r="CE1285" s="44" t="str">
        <f t="shared" si="1374"/>
        <v/>
      </c>
      <c r="CF1285" s="44" t="str">
        <f t="shared" si="1336"/>
        <v/>
      </c>
      <c r="CG1285" s="44" t="str">
        <f t="shared" si="1337"/>
        <v/>
      </c>
      <c r="CH1285" s="44" t="str">
        <f t="shared" si="1338"/>
        <v/>
      </c>
      <c r="CI1285" s="44" t="str">
        <f t="shared" si="1339"/>
        <v/>
      </c>
      <c r="CJ1285" s="44" t="str">
        <f t="shared" si="1340"/>
        <v/>
      </c>
      <c r="CK1285" s="44" t="str">
        <f t="shared" si="1341"/>
        <v/>
      </c>
      <c r="CL1285" s="44" t="str">
        <f t="shared" si="1342"/>
        <v/>
      </c>
      <c r="CM1285" s="43" t="str">
        <f t="shared" si="1343"/>
        <v/>
      </c>
      <c r="CN1285" s="43" t="str">
        <f t="shared" si="1344"/>
        <v/>
      </c>
      <c r="CO1285" s="43" t="str">
        <f t="shared" si="1345"/>
        <v/>
      </c>
      <c r="CP1285" s="44" t="str">
        <f t="shared" si="1321"/>
        <v/>
      </c>
      <c r="CQ1285" s="44" t="str">
        <f t="shared" si="1346"/>
        <v/>
      </c>
      <c r="CR1285" s="43" t="str">
        <f t="shared" si="1376"/>
        <v/>
      </c>
      <c r="CS1285" s="44">
        <v>0</v>
      </c>
      <c r="CT1285" s="44">
        <v>0</v>
      </c>
      <c r="CU1285" s="44" t="str">
        <f t="shared" si="1350"/>
        <v/>
      </c>
      <c r="CV1285" s="44" t="str">
        <f t="shared" si="1351"/>
        <v/>
      </c>
      <c r="CW1285" s="44" t="str">
        <f t="shared" si="1352"/>
        <v/>
      </c>
      <c r="CX1285" s="44" t="str">
        <f t="shared" si="1353"/>
        <v/>
      </c>
      <c r="CY1285" s="44" t="str">
        <f t="shared" si="1354"/>
        <v/>
      </c>
      <c r="CZ1285" s="44" t="str">
        <f t="shared" si="1355"/>
        <v/>
      </c>
      <c r="DA1285" s="49" t="str">
        <f t="shared" si="1347"/>
        <v/>
      </c>
      <c r="DB1285" s="44" t="str">
        <f t="shared" si="1356"/>
        <v/>
      </c>
      <c r="DC1285" s="44" t="str">
        <f t="shared" si="1357"/>
        <v/>
      </c>
      <c r="DD1285" s="44" t="str">
        <f t="shared" si="1358"/>
        <v/>
      </c>
      <c r="DE1285" s="44" t="str">
        <f t="shared" si="1359"/>
        <v/>
      </c>
      <c r="DF1285" s="44" t="str">
        <f t="shared" si="1360"/>
        <v/>
      </c>
      <c r="DG1285" s="44" t="str">
        <f t="shared" si="1361"/>
        <v/>
      </c>
      <c r="DH1285" s="44" t="str">
        <f t="shared" si="1316"/>
        <v>X</v>
      </c>
      <c r="DI1285" s="50" t="str">
        <f t="shared" si="1362"/>
        <v/>
      </c>
      <c r="DJ1285" s="50" t="str">
        <f t="shared" si="1375"/>
        <v/>
      </c>
      <c r="DK1285" s="50" t="str">
        <f t="shared" si="1363"/>
        <v/>
      </c>
      <c r="DL1285" s="50" t="str">
        <f t="shared" si="1364"/>
        <v/>
      </c>
      <c r="DM1285" s="51" t="str">
        <f>+AT1285&amp;AU1285&amp;AV1285</f>
        <v>009047014</v>
      </c>
      <c r="DN1285" s="52"/>
      <c r="DO1285" s="53"/>
      <c r="DP1285" s="52"/>
      <c r="DQ1285" s="53" t="str">
        <f t="shared" si="1365"/>
        <v/>
      </c>
      <c r="DR1285" s="52" t="str">
        <f t="shared" si="1348"/>
        <v/>
      </c>
      <c r="DS1285" s="53"/>
      <c r="DT1285" s="52"/>
      <c r="DU1285" s="53"/>
      <c r="DV1285" s="52"/>
      <c r="DW1285" s="99"/>
      <c r="DX1285" s="99"/>
      <c r="EI1285" s="83"/>
      <c r="EJ1285" s="102"/>
      <c r="EK1285" s="102"/>
      <c r="EL1285" s="102"/>
      <c r="EM1285" s="102"/>
      <c r="EN1285" s="102"/>
      <c r="EO1285" s="102"/>
      <c r="EP1285" s="102"/>
      <c r="EQ1285" s="102"/>
      <c r="ER1285" s="102"/>
      <c r="ES1285" s="102"/>
      <c r="ET1285" s="102"/>
      <c r="EU1285" s="102"/>
      <c r="EV1285" s="102"/>
      <c r="FL1285" s="36" t="str">
        <f t="shared" si="1366"/>
        <v/>
      </c>
    </row>
    <row r="1286" spans="1:168" s="36" customFormat="1" ht="49.5" customHeight="1" x14ac:dyDescent="0.35">
      <c r="A1286" s="67"/>
      <c r="B1286" s="39"/>
      <c r="C1286" s="39"/>
      <c r="D1286" s="40" t="s">
        <v>3183</v>
      </c>
      <c r="E1286" s="41" t="s">
        <v>4106</v>
      </c>
      <c r="F1286" s="41" t="s">
        <v>3184</v>
      </c>
      <c r="G1286" s="41"/>
      <c r="H1286" s="41"/>
      <c r="I1286" s="41" t="s">
        <v>5346</v>
      </c>
      <c r="J1286" s="41" t="s">
        <v>5347</v>
      </c>
      <c r="K1286" s="41"/>
      <c r="L1286" s="41"/>
      <c r="M1286" s="41" t="s">
        <v>2990</v>
      </c>
      <c r="N1286" s="41" t="s">
        <v>5724</v>
      </c>
      <c r="O1286" s="29" t="s">
        <v>4108</v>
      </c>
      <c r="P1286" s="30" t="s">
        <v>4109</v>
      </c>
      <c r="Q1286" s="31"/>
      <c r="R1286" s="31"/>
      <c r="S1286" s="32" t="s">
        <v>1689</v>
      </c>
      <c r="T1286" s="33"/>
      <c r="U1286" s="33" t="s">
        <v>4106</v>
      </c>
      <c r="V1286" s="33" t="s">
        <v>7543</v>
      </c>
      <c r="W1286" s="33" t="s">
        <v>5691</v>
      </c>
      <c r="X1286" s="33" t="s">
        <v>4108</v>
      </c>
      <c r="Y1286" s="33" t="s">
        <v>4109</v>
      </c>
      <c r="Z1286" s="33">
        <v>1</v>
      </c>
      <c r="AA1286" s="34" t="s">
        <v>4110</v>
      </c>
      <c r="AB1286" s="34">
        <v>111</v>
      </c>
      <c r="AC1286" s="34" t="s">
        <v>4111</v>
      </c>
      <c r="AD1286" s="34" t="s">
        <v>4112</v>
      </c>
      <c r="AE1286" s="34" t="s">
        <v>5684</v>
      </c>
      <c r="AF1286" s="34" t="s">
        <v>3183</v>
      </c>
      <c r="AG1286" s="34" t="s">
        <v>5273</v>
      </c>
      <c r="AH1286" s="34" t="s">
        <v>5918</v>
      </c>
      <c r="AI1286" s="34" t="s">
        <v>7541</v>
      </c>
      <c r="AJ1286" s="34" t="s">
        <v>4106</v>
      </c>
      <c r="AK1286" s="34" t="s">
        <v>5691</v>
      </c>
      <c r="AL1286" s="34" t="s">
        <v>4106</v>
      </c>
      <c r="AM1286" s="34" t="s">
        <v>5691</v>
      </c>
      <c r="AN1286" s="34">
        <v>1</v>
      </c>
      <c r="AO1286" s="34" t="s">
        <v>5693</v>
      </c>
      <c r="AP1286" s="34" t="s">
        <v>3187</v>
      </c>
      <c r="AQ1286" s="56">
        <v>1</v>
      </c>
      <c r="AR1286" s="56">
        <v>2</v>
      </c>
      <c r="AS1286" s="56">
        <v>2</v>
      </c>
      <c r="AT1286" s="42" t="s">
        <v>909</v>
      </c>
      <c r="AU1286" s="42" t="s">
        <v>2317</v>
      </c>
      <c r="AV1286" s="42" t="s">
        <v>4106</v>
      </c>
      <c r="AW1286" s="35" t="s">
        <v>5718</v>
      </c>
      <c r="AX1286" s="35" t="s">
        <v>3185</v>
      </c>
      <c r="AY1286" s="35" t="s">
        <v>3186</v>
      </c>
      <c r="AZ1286" s="43" t="str">
        <f t="shared" si="1323"/>
        <v>X</v>
      </c>
      <c r="BA1286" s="44"/>
      <c r="BB1286" s="43" t="str">
        <f t="shared" si="1324"/>
        <v/>
      </c>
      <c r="BC1286" s="45" t="str">
        <f t="shared" si="1325"/>
        <v/>
      </c>
      <c r="BD1286" s="45" t="str">
        <f t="shared" si="1326"/>
        <v/>
      </c>
      <c r="BE1286" s="45" t="s">
        <v>5691</v>
      </c>
      <c r="BF1286" s="45" t="str">
        <f>IF(BE1286="",BD1286,"")</f>
        <v/>
      </c>
      <c r="BG1286" s="45" t="str">
        <f t="shared" si="1327"/>
        <v/>
      </c>
      <c r="BH1286" s="12" t="str">
        <f t="shared" si="1328"/>
        <v/>
      </c>
      <c r="BI1286" s="43" t="str">
        <f t="shared" si="1329"/>
        <v/>
      </c>
      <c r="BJ1286" s="46" t="str">
        <f t="shared" si="1330"/>
        <v/>
      </c>
      <c r="BK1286" s="46" t="str">
        <f t="shared" si="1331"/>
        <v/>
      </c>
      <c r="BL1286" s="46" t="str">
        <f t="shared" si="1332"/>
        <v/>
      </c>
      <c r="BM1286" s="43" t="str">
        <f t="shared" si="1333"/>
        <v/>
      </c>
      <c r="BN1286" s="43" t="str">
        <f t="shared" si="1334"/>
        <v/>
      </c>
      <c r="BO1286" s="44" t="str">
        <f t="shared" si="1377"/>
        <v/>
      </c>
      <c r="BP1286" s="44" t="str">
        <f>IF(+AZ1286&amp;BA1286&amp;BB1286&amp;BC1286&amp;BD1286&amp;BE1286&amp;BF1286&amp;BG1286&amp;BH1286&amp;BI1286&amp;BJ1286&amp;BK1286&amp;BL1286&amp;BM1286&amp;BN1286&amp;BO1286="","","X")</f>
        <v>X</v>
      </c>
      <c r="BQ1286" s="44" t="str">
        <f t="shared" si="1317"/>
        <v/>
      </c>
      <c r="BR1286" s="46" t="str">
        <f t="shared" si="1367"/>
        <v/>
      </c>
      <c r="BS1286" s="47" t="str">
        <f t="shared" si="1368"/>
        <v/>
      </c>
      <c r="BT1286" s="46" t="str">
        <f t="shared" si="1369"/>
        <v/>
      </c>
      <c r="BU1286" s="46" t="str">
        <f t="shared" si="1370"/>
        <v/>
      </c>
      <c r="BV1286" s="73" t="str">
        <f t="shared" si="1349"/>
        <v/>
      </c>
      <c r="BW1286" s="47" t="str">
        <f t="shared" si="1378"/>
        <v/>
      </c>
      <c r="BX1286" s="47" t="str">
        <f t="shared" si="1379"/>
        <v/>
      </c>
      <c r="BY1286" s="13" t="str">
        <f t="shared" si="1380"/>
        <v/>
      </c>
      <c r="BZ1286" s="14" t="str">
        <f t="shared" si="1371"/>
        <v/>
      </c>
      <c r="CA1286" s="48" t="str">
        <f t="shared" si="1372"/>
        <v>X</v>
      </c>
      <c r="CB1286" s="44" t="str">
        <f t="shared" si="1373"/>
        <v/>
      </c>
      <c r="CC1286" s="44" t="str">
        <f t="shared" si="1335"/>
        <v/>
      </c>
      <c r="CD1286" s="44" t="str">
        <f t="shared" si="1320"/>
        <v/>
      </c>
      <c r="CE1286" s="44" t="str">
        <f t="shared" si="1374"/>
        <v/>
      </c>
      <c r="CF1286" s="44" t="str">
        <f t="shared" si="1336"/>
        <v/>
      </c>
      <c r="CG1286" s="44" t="str">
        <f t="shared" si="1337"/>
        <v/>
      </c>
      <c r="CH1286" s="44" t="str">
        <f t="shared" si="1338"/>
        <v/>
      </c>
      <c r="CI1286" s="44" t="str">
        <f t="shared" si="1339"/>
        <v/>
      </c>
      <c r="CJ1286" s="44" t="str">
        <f t="shared" si="1340"/>
        <v/>
      </c>
      <c r="CK1286" s="44" t="str">
        <f t="shared" si="1341"/>
        <v/>
      </c>
      <c r="CL1286" s="44" t="str">
        <f t="shared" si="1342"/>
        <v/>
      </c>
      <c r="CM1286" s="43" t="str">
        <f t="shared" si="1343"/>
        <v/>
      </c>
      <c r="CN1286" s="43" t="str">
        <f t="shared" si="1344"/>
        <v/>
      </c>
      <c r="CO1286" s="43" t="str">
        <f t="shared" si="1345"/>
        <v/>
      </c>
      <c r="CP1286" s="44" t="str">
        <f t="shared" si="1321"/>
        <v/>
      </c>
      <c r="CQ1286" s="44" t="str">
        <f t="shared" si="1346"/>
        <v/>
      </c>
      <c r="CR1286" s="43" t="str">
        <f t="shared" si="1376"/>
        <v/>
      </c>
      <c r="CS1286" s="44">
        <v>0</v>
      </c>
      <c r="CT1286" s="44">
        <v>0</v>
      </c>
      <c r="CU1286" s="44" t="str">
        <f t="shared" si="1350"/>
        <v/>
      </c>
      <c r="CV1286" s="44" t="str">
        <f t="shared" si="1351"/>
        <v/>
      </c>
      <c r="CW1286" s="44" t="str">
        <f t="shared" si="1352"/>
        <v/>
      </c>
      <c r="CX1286" s="44" t="str">
        <f t="shared" si="1353"/>
        <v/>
      </c>
      <c r="CY1286" s="44" t="str">
        <f t="shared" si="1354"/>
        <v/>
      </c>
      <c r="CZ1286" s="44" t="str">
        <f t="shared" si="1355"/>
        <v/>
      </c>
      <c r="DA1286" s="49" t="str">
        <f t="shared" si="1347"/>
        <v/>
      </c>
      <c r="DB1286" s="44" t="str">
        <f t="shared" si="1356"/>
        <v/>
      </c>
      <c r="DC1286" s="44" t="str">
        <f t="shared" si="1357"/>
        <v/>
      </c>
      <c r="DD1286" s="44" t="str">
        <f t="shared" si="1358"/>
        <v/>
      </c>
      <c r="DE1286" s="44" t="str">
        <f t="shared" si="1359"/>
        <v/>
      </c>
      <c r="DF1286" s="44" t="str">
        <f t="shared" si="1360"/>
        <v/>
      </c>
      <c r="DG1286" s="44" t="str">
        <f t="shared" si="1361"/>
        <v/>
      </c>
      <c r="DH1286" s="44" t="str">
        <f t="shared" si="1316"/>
        <v>X</v>
      </c>
      <c r="DI1286" s="50" t="str">
        <f t="shared" si="1362"/>
        <v/>
      </c>
      <c r="DJ1286" s="50" t="str">
        <f t="shared" si="1375"/>
        <v/>
      </c>
      <c r="DK1286" s="50" t="str">
        <f t="shared" si="1363"/>
        <v/>
      </c>
      <c r="DL1286" s="50" t="str">
        <f t="shared" si="1364"/>
        <v/>
      </c>
      <c r="DM1286" s="51" t="str">
        <f>+AT1286&amp;AU1286&amp;AV1286</f>
        <v>006032000</v>
      </c>
      <c r="DN1286" s="52"/>
      <c r="DO1286" s="53"/>
      <c r="DP1286" s="52"/>
      <c r="DQ1286" s="53" t="str">
        <f t="shared" si="1365"/>
        <v/>
      </c>
      <c r="DR1286" s="52" t="str">
        <f t="shared" si="1348"/>
        <v/>
      </c>
      <c r="DS1286" s="53"/>
      <c r="DT1286" s="52"/>
      <c r="DU1286" s="53"/>
      <c r="DV1286" s="52"/>
      <c r="DW1286" s="99"/>
      <c r="DX1286" s="99"/>
      <c r="EI1286" s="83"/>
      <c r="EJ1286" s="102"/>
      <c r="EK1286" s="102"/>
      <c r="EL1286" s="102"/>
      <c r="EM1286" s="102"/>
      <c r="EN1286" s="102"/>
      <c r="EO1286" s="102"/>
      <c r="EP1286" s="102"/>
      <c r="EQ1286" s="102"/>
      <c r="ER1286" s="102"/>
      <c r="ES1286" s="102"/>
      <c r="ET1286" s="102"/>
      <c r="EU1286" s="102"/>
      <c r="EV1286" s="102"/>
      <c r="FL1286" s="36" t="str">
        <f t="shared" si="1366"/>
        <v/>
      </c>
    </row>
    <row r="1287" spans="1:168" s="36" customFormat="1" ht="49.5" customHeight="1" x14ac:dyDescent="0.35">
      <c r="A1287" s="67"/>
      <c r="B1287" s="39"/>
      <c r="C1287" s="39"/>
      <c r="D1287" s="40" t="s">
        <v>3003</v>
      </c>
      <c r="E1287" s="41" t="s">
        <v>4106</v>
      </c>
      <c r="F1287" s="41" t="s">
        <v>3004</v>
      </c>
      <c r="G1287" s="41"/>
      <c r="H1287" s="41"/>
      <c r="I1287" s="41" t="s">
        <v>5346</v>
      </c>
      <c r="J1287" s="41" t="s">
        <v>5347</v>
      </c>
      <c r="K1287" s="41"/>
      <c r="L1287" s="41"/>
      <c r="M1287" s="41" t="s">
        <v>2990</v>
      </c>
      <c r="N1287" s="41" t="s">
        <v>5724</v>
      </c>
      <c r="O1287" s="29" t="s">
        <v>4108</v>
      </c>
      <c r="P1287" s="30" t="s">
        <v>4109</v>
      </c>
      <c r="Q1287" s="31"/>
      <c r="R1287" s="31"/>
      <c r="S1287" s="32" t="s">
        <v>1691</v>
      </c>
      <c r="T1287" s="33"/>
      <c r="U1287" s="33" t="s">
        <v>4106</v>
      </c>
      <c r="V1287" s="33" t="s">
        <v>7545</v>
      </c>
      <c r="W1287" s="33"/>
      <c r="X1287" s="33" t="s">
        <v>4108</v>
      </c>
      <c r="Y1287" s="33" t="s">
        <v>4109</v>
      </c>
      <c r="Z1287" s="33">
        <v>1</v>
      </c>
      <c r="AA1287" s="34" t="s">
        <v>4110</v>
      </c>
      <c r="AB1287" s="34">
        <v>111</v>
      </c>
      <c r="AC1287" s="34" t="s">
        <v>4111</v>
      </c>
      <c r="AD1287" s="34" t="s">
        <v>4112</v>
      </c>
      <c r="AE1287" s="34" t="s">
        <v>5684</v>
      </c>
      <c r="AF1287" s="34" t="s">
        <v>3003</v>
      </c>
      <c r="AG1287" s="34" t="s">
        <v>3004</v>
      </c>
      <c r="AH1287" s="34" t="s">
        <v>5918</v>
      </c>
      <c r="AI1287" s="34" t="s">
        <v>7541</v>
      </c>
      <c r="AJ1287" s="34" t="s">
        <v>4106</v>
      </c>
      <c r="AK1287" s="34" t="s">
        <v>5691</v>
      </c>
      <c r="AL1287" s="34" t="s">
        <v>4106</v>
      </c>
      <c r="AM1287" s="34" t="s">
        <v>5691</v>
      </c>
      <c r="AN1287" s="34">
        <v>1</v>
      </c>
      <c r="AO1287" s="34" t="s">
        <v>5693</v>
      </c>
      <c r="AP1287" s="34" t="s">
        <v>6289</v>
      </c>
      <c r="AQ1287" s="56">
        <v>1</v>
      </c>
      <c r="AR1287" s="56">
        <v>2</v>
      </c>
      <c r="AS1287" s="56">
        <v>2</v>
      </c>
      <c r="AT1287" s="42" t="s">
        <v>4745</v>
      </c>
      <c r="AU1287" s="42" t="s">
        <v>6315</v>
      </c>
      <c r="AV1287" s="42" t="s">
        <v>4106</v>
      </c>
      <c r="AW1287" s="35" t="s">
        <v>6150</v>
      </c>
      <c r="AX1287" s="35" t="s">
        <v>6151</v>
      </c>
      <c r="AY1287" s="35" t="s">
        <v>6152</v>
      </c>
      <c r="AZ1287" s="43" t="str">
        <f t="shared" si="1323"/>
        <v>X</v>
      </c>
      <c r="BA1287" s="44"/>
      <c r="BB1287" s="43" t="str">
        <f t="shared" si="1324"/>
        <v/>
      </c>
      <c r="BC1287" s="45" t="str">
        <f t="shared" si="1325"/>
        <v/>
      </c>
      <c r="BD1287" s="45" t="str">
        <f t="shared" si="1326"/>
        <v/>
      </c>
      <c r="BE1287" s="45" t="s">
        <v>5691</v>
      </c>
      <c r="BF1287" s="45" t="str">
        <f>IF(BE1287="",BD1287,"")</f>
        <v/>
      </c>
      <c r="BG1287" s="45" t="str">
        <f t="shared" si="1327"/>
        <v/>
      </c>
      <c r="BH1287" s="12" t="str">
        <f t="shared" si="1328"/>
        <v/>
      </c>
      <c r="BI1287" s="43" t="str">
        <f t="shared" si="1329"/>
        <v/>
      </c>
      <c r="BJ1287" s="46" t="str">
        <f t="shared" si="1330"/>
        <v/>
      </c>
      <c r="BK1287" s="46" t="str">
        <f t="shared" si="1331"/>
        <v/>
      </c>
      <c r="BL1287" s="46" t="str">
        <f t="shared" si="1332"/>
        <v/>
      </c>
      <c r="BM1287" s="43" t="str">
        <f t="shared" si="1333"/>
        <v/>
      </c>
      <c r="BN1287" s="43" t="str">
        <f t="shared" si="1334"/>
        <v/>
      </c>
      <c r="BO1287" s="44" t="str">
        <f t="shared" si="1377"/>
        <v/>
      </c>
      <c r="BP1287" s="44" t="str">
        <f>IF(+AZ1287&amp;BA1287&amp;BB1287&amp;BC1287&amp;BD1287&amp;BE1287&amp;BF1287&amp;BG1287&amp;BH1287&amp;BI1287&amp;BJ1287&amp;BK1287&amp;BL1287&amp;BM1287&amp;BN1287&amp;BO1287="","","X")</f>
        <v>X</v>
      </c>
      <c r="BQ1287" s="44" t="str">
        <f t="shared" si="1317"/>
        <v/>
      </c>
      <c r="BR1287" s="46" t="str">
        <f t="shared" si="1367"/>
        <v/>
      </c>
      <c r="BS1287" s="47" t="str">
        <f t="shared" si="1368"/>
        <v/>
      </c>
      <c r="BT1287" s="46" t="str">
        <f t="shared" si="1369"/>
        <v/>
      </c>
      <c r="BU1287" s="46" t="str">
        <f t="shared" si="1370"/>
        <v/>
      </c>
      <c r="BV1287" s="73" t="str">
        <f t="shared" si="1349"/>
        <v/>
      </c>
      <c r="BW1287" s="47" t="str">
        <f t="shared" si="1378"/>
        <v/>
      </c>
      <c r="BX1287" s="47" t="str">
        <f t="shared" si="1379"/>
        <v/>
      </c>
      <c r="BY1287" s="13" t="str">
        <f t="shared" si="1380"/>
        <v/>
      </c>
      <c r="BZ1287" s="14" t="str">
        <f t="shared" si="1371"/>
        <v/>
      </c>
      <c r="CA1287" s="48" t="str">
        <f t="shared" si="1372"/>
        <v>X</v>
      </c>
      <c r="CB1287" s="44" t="str">
        <f t="shared" si="1373"/>
        <v/>
      </c>
      <c r="CC1287" s="44" t="str">
        <f t="shared" si="1335"/>
        <v/>
      </c>
      <c r="CD1287" s="44" t="str">
        <f t="shared" si="1320"/>
        <v/>
      </c>
      <c r="CE1287" s="44" t="str">
        <f t="shared" si="1374"/>
        <v/>
      </c>
      <c r="CF1287" s="44" t="str">
        <f t="shared" si="1336"/>
        <v/>
      </c>
      <c r="CG1287" s="44" t="str">
        <f t="shared" si="1337"/>
        <v/>
      </c>
      <c r="CH1287" s="44" t="str">
        <f t="shared" si="1338"/>
        <v/>
      </c>
      <c r="CI1287" s="44" t="str">
        <f t="shared" si="1339"/>
        <v/>
      </c>
      <c r="CJ1287" s="44" t="str">
        <f t="shared" si="1340"/>
        <v/>
      </c>
      <c r="CK1287" s="44" t="str">
        <f t="shared" si="1341"/>
        <v/>
      </c>
      <c r="CL1287" s="44" t="str">
        <f t="shared" si="1342"/>
        <v/>
      </c>
      <c r="CM1287" s="43" t="str">
        <f t="shared" si="1343"/>
        <v/>
      </c>
      <c r="CN1287" s="43" t="str">
        <f t="shared" si="1344"/>
        <v/>
      </c>
      <c r="CO1287" s="43" t="str">
        <f t="shared" si="1345"/>
        <v/>
      </c>
      <c r="CP1287" s="44" t="str">
        <f t="shared" si="1321"/>
        <v/>
      </c>
      <c r="CQ1287" s="44" t="str">
        <f t="shared" si="1346"/>
        <v/>
      </c>
      <c r="CR1287" s="43" t="str">
        <f t="shared" si="1376"/>
        <v/>
      </c>
      <c r="CS1287" s="44">
        <v>0</v>
      </c>
      <c r="CT1287" s="44">
        <v>0</v>
      </c>
      <c r="CU1287" s="44" t="str">
        <f t="shared" si="1350"/>
        <v/>
      </c>
      <c r="CV1287" s="44" t="str">
        <f t="shared" si="1351"/>
        <v/>
      </c>
      <c r="CW1287" s="44" t="str">
        <f t="shared" si="1352"/>
        <v/>
      </c>
      <c r="CX1287" s="44" t="str">
        <f t="shared" si="1353"/>
        <v/>
      </c>
      <c r="CY1287" s="44" t="str">
        <f t="shared" si="1354"/>
        <v/>
      </c>
      <c r="CZ1287" s="44" t="str">
        <f t="shared" si="1355"/>
        <v/>
      </c>
      <c r="DA1287" s="49" t="str">
        <f t="shared" si="1347"/>
        <v/>
      </c>
      <c r="DB1287" s="44" t="str">
        <f t="shared" si="1356"/>
        <v/>
      </c>
      <c r="DC1287" s="44" t="str">
        <f t="shared" si="1357"/>
        <v/>
      </c>
      <c r="DD1287" s="44" t="str">
        <f t="shared" si="1358"/>
        <v/>
      </c>
      <c r="DE1287" s="44" t="str">
        <f t="shared" si="1359"/>
        <v/>
      </c>
      <c r="DF1287" s="44" t="str">
        <f t="shared" si="1360"/>
        <v/>
      </c>
      <c r="DG1287" s="44" t="str">
        <f t="shared" si="1361"/>
        <v/>
      </c>
      <c r="DH1287" s="44" t="str">
        <f t="shared" si="1316"/>
        <v>X</v>
      </c>
      <c r="DI1287" s="50" t="str">
        <f t="shared" si="1362"/>
        <v/>
      </c>
      <c r="DJ1287" s="50" t="str">
        <f t="shared" si="1375"/>
        <v/>
      </c>
      <c r="DK1287" s="50" t="str">
        <f t="shared" si="1363"/>
        <v/>
      </c>
      <c r="DL1287" s="50" t="str">
        <f t="shared" si="1364"/>
        <v/>
      </c>
      <c r="DM1287" s="51" t="str">
        <f>+AT1287&amp;AU1287&amp;AV1287</f>
        <v>059182000</v>
      </c>
      <c r="DN1287" s="52"/>
      <c r="DO1287" s="53"/>
      <c r="DP1287" s="52"/>
      <c r="DQ1287" s="53" t="str">
        <f t="shared" si="1365"/>
        <v/>
      </c>
      <c r="DR1287" s="52" t="str">
        <f t="shared" si="1348"/>
        <v/>
      </c>
      <c r="DS1287" s="53"/>
      <c r="DT1287" s="52"/>
      <c r="DU1287" s="53"/>
      <c r="DV1287" s="52"/>
      <c r="DW1287" s="99"/>
      <c r="DX1287" s="99"/>
      <c r="EI1287" s="83"/>
      <c r="EJ1287" s="102"/>
      <c r="EK1287" s="102"/>
      <c r="EL1287" s="102"/>
      <c r="EM1287" s="102"/>
      <c r="EN1287" s="102"/>
      <c r="EO1287" s="102"/>
      <c r="EP1287" s="102"/>
      <c r="EQ1287" s="102"/>
      <c r="ER1287" s="102"/>
      <c r="ES1287" s="102"/>
      <c r="ET1287" s="102"/>
      <c r="EU1287" s="102"/>
      <c r="EV1287" s="102"/>
      <c r="FL1287" s="36" t="str">
        <f t="shared" si="1366"/>
        <v/>
      </c>
    </row>
    <row r="1288" spans="1:168" s="36" customFormat="1" ht="49.5" customHeight="1" x14ac:dyDescent="0.35">
      <c r="A1288" s="67"/>
      <c r="B1288" s="39"/>
      <c r="C1288" s="39"/>
      <c r="D1288" s="40" t="s">
        <v>2636</v>
      </c>
      <c r="E1288" s="41" t="s">
        <v>4106</v>
      </c>
      <c r="F1288" s="41" t="s">
        <v>2637</v>
      </c>
      <c r="G1288" s="41"/>
      <c r="H1288" s="41"/>
      <c r="I1288" s="41" t="s">
        <v>5346</v>
      </c>
      <c r="J1288" s="41" t="s">
        <v>5347</v>
      </c>
      <c r="K1288" s="41"/>
      <c r="L1288" s="41"/>
      <c r="M1288" s="41" t="s">
        <v>2990</v>
      </c>
      <c r="N1288" s="41" t="s">
        <v>5724</v>
      </c>
      <c r="O1288" s="29" t="s">
        <v>4108</v>
      </c>
      <c r="P1288" s="30" t="s">
        <v>4109</v>
      </c>
      <c r="Q1288" s="31"/>
      <c r="R1288" s="31"/>
      <c r="S1288" s="32" t="s">
        <v>1693</v>
      </c>
      <c r="T1288" s="33"/>
      <c r="U1288" s="33" t="s">
        <v>4106</v>
      </c>
      <c r="V1288" s="33" t="s">
        <v>7546</v>
      </c>
      <c r="W1288" s="33"/>
      <c r="X1288" s="33" t="s">
        <v>4108</v>
      </c>
      <c r="Y1288" s="33" t="s">
        <v>4109</v>
      </c>
      <c r="Z1288" s="33">
        <v>1</v>
      </c>
      <c r="AA1288" s="34" t="s">
        <v>4110</v>
      </c>
      <c r="AB1288" s="34">
        <v>111</v>
      </c>
      <c r="AC1288" s="34" t="s">
        <v>4111</v>
      </c>
      <c r="AD1288" s="34" t="s">
        <v>4112</v>
      </c>
      <c r="AE1288" s="34" t="s">
        <v>5684</v>
      </c>
      <c r="AF1288" s="34" t="s">
        <v>2638</v>
      </c>
      <c r="AG1288" s="34" t="s">
        <v>2639</v>
      </c>
      <c r="AH1288" s="34" t="s">
        <v>5918</v>
      </c>
      <c r="AI1288" s="34" t="s">
        <v>7541</v>
      </c>
      <c r="AJ1288" s="34" t="s">
        <v>4106</v>
      </c>
      <c r="AK1288" s="34" t="s">
        <v>5691</v>
      </c>
      <c r="AL1288" s="34" t="s">
        <v>4106</v>
      </c>
      <c r="AM1288" s="34" t="s">
        <v>5691</v>
      </c>
      <c r="AN1288" s="34">
        <v>1</v>
      </c>
      <c r="AO1288" s="34" t="s">
        <v>5693</v>
      </c>
      <c r="AP1288" s="34" t="s">
        <v>2640</v>
      </c>
      <c r="AQ1288" s="56">
        <v>0</v>
      </c>
      <c r="AR1288" s="56">
        <v>2</v>
      </c>
      <c r="AS1288" s="56">
        <v>2</v>
      </c>
      <c r="AT1288" s="42" t="s">
        <v>6459</v>
      </c>
      <c r="AU1288" s="42" t="s">
        <v>4735</v>
      </c>
      <c r="AV1288" s="42" t="s">
        <v>4106</v>
      </c>
      <c r="AW1288" s="35" t="s">
        <v>234</v>
      </c>
      <c r="AX1288" s="35" t="s">
        <v>235</v>
      </c>
      <c r="AY1288" s="35" t="s">
        <v>236</v>
      </c>
      <c r="AZ1288" s="43" t="str">
        <f t="shared" si="1323"/>
        <v>X</v>
      </c>
      <c r="BA1288" s="44"/>
      <c r="BB1288" s="43" t="str">
        <f t="shared" si="1324"/>
        <v/>
      </c>
      <c r="BC1288" s="45" t="str">
        <f t="shared" si="1325"/>
        <v/>
      </c>
      <c r="BD1288" s="45" t="str">
        <f t="shared" si="1326"/>
        <v/>
      </c>
      <c r="BE1288" s="45" t="s">
        <v>5691</v>
      </c>
      <c r="BF1288" s="45" t="str">
        <f t="shared" ref="BF1288:BF1310" si="1383">IF(BE1288="",BD1288,"")</f>
        <v/>
      </c>
      <c r="BG1288" s="45" t="str">
        <f t="shared" si="1327"/>
        <v/>
      </c>
      <c r="BH1288" s="12" t="str">
        <f t="shared" si="1328"/>
        <v/>
      </c>
      <c r="BI1288" s="43" t="str">
        <f t="shared" si="1329"/>
        <v/>
      </c>
      <c r="BJ1288" s="46" t="str">
        <f t="shared" si="1330"/>
        <v/>
      </c>
      <c r="BK1288" s="46" t="str">
        <f t="shared" si="1331"/>
        <v/>
      </c>
      <c r="BL1288" s="46" t="str">
        <f t="shared" si="1332"/>
        <v/>
      </c>
      <c r="BM1288" s="43" t="str">
        <f t="shared" si="1333"/>
        <v/>
      </c>
      <c r="BN1288" s="43" t="str">
        <f t="shared" si="1334"/>
        <v/>
      </c>
      <c r="BO1288" s="44" t="str">
        <f t="shared" si="1377"/>
        <v/>
      </c>
      <c r="BP1288" s="44" t="str">
        <f t="shared" ref="BP1288:BP1310" si="1384">IF(+AZ1288&amp;BA1288&amp;BB1288&amp;BC1288&amp;BD1288&amp;BE1288&amp;BF1288&amp;BG1288&amp;BH1288&amp;BI1288&amp;BJ1288&amp;BK1288&amp;BL1288&amp;BM1288&amp;BN1288&amp;BO1288="","","X")</f>
        <v>X</v>
      </c>
      <c r="BQ1288" s="44" t="str">
        <f t="shared" si="1317"/>
        <v/>
      </c>
      <c r="BR1288" s="46" t="str">
        <f t="shared" si="1367"/>
        <v/>
      </c>
      <c r="BS1288" s="47" t="str">
        <f t="shared" si="1368"/>
        <v/>
      </c>
      <c r="BT1288" s="46" t="str">
        <f t="shared" si="1369"/>
        <v/>
      </c>
      <c r="BU1288" s="46" t="str">
        <f t="shared" si="1370"/>
        <v/>
      </c>
      <c r="BV1288" s="73" t="str">
        <f t="shared" si="1349"/>
        <v/>
      </c>
      <c r="BW1288" s="47" t="str">
        <f t="shared" si="1378"/>
        <v/>
      </c>
      <c r="BX1288" s="47" t="str">
        <f t="shared" si="1379"/>
        <v/>
      </c>
      <c r="BY1288" s="13" t="str">
        <f t="shared" si="1380"/>
        <v/>
      </c>
      <c r="BZ1288" s="14" t="str">
        <f t="shared" si="1371"/>
        <v/>
      </c>
      <c r="CA1288" s="48" t="str">
        <f t="shared" si="1372"/>
        <v>X</v>
      </c>
      <c r="CB1288" s="44" t="str">
        <f t="shared" si="1373"/>
        <v/>
      </c>
      <c r="CC1288" s="44" t="str">
        <f t="shared" si="1335"/>
        <v/>
      </c>
      <c r="CD1288" s="44" t="str">
        <f t="shared" si="1320"/>
        <v/>
      </c>
      <c r="CE1288" s="44" t="str">
        <f t="shared" si="1374"/>
        <v/>
      </c>
      <c r="CF1288" s="44" t="str">
        <f t="shared" si="1336"/>
        <v/>
      </c>
      <c r="CG1288" s="44" t="str">
        <f t="shared" si="1337"/>
        <v/>
      </c>
      <c r="CH1288" s="44" t="str">
        <f t="shared" si="1338"/>
        <v/>
      </c>
      <c r="CI1288" s="44" t="str">
        <f t="shared" si="1339"/>
        <v/>
      </c>
      <c r="CJ1288" s="44" t="str">
        <f t="shared" si="1340"/>
        <v/>
      </c>
      <c r="CK1288" s="44" t="str">
        <f t="shared" si="1341"/>
        <v/>
      </c>
      <c r="CL1288" s="44" t="str">
        <f t="shared" si="1342"/>
        <v/>
      </c>
      <c r="CM1288" s="43" t="str">
        <f t="shared" si="1343"/>
        <v/>
      </c>
      <c r="CN1288" s="43" t="str">
        <f t="shared" si="1344"/>
        <v/>
      </c>
      <c r="CO1288" s="43" t="str">
        <f t="shared" si="1345"/>
        <v/>
      </c>
      <c r="CP1288" s="44" t="str">
        <f t="shared" si="1321"/>
        <v/>
      </c>
      <c r="CQ1288" s="44" t="str">
        <f t="shared" si="1346"/>
        <v/>
      </c>
      <c r="CR1288" s="43" t="str">
        <f t="shared" si="1376"/>
        <v/>
      </c>
      <c r="CS1288" s="44">
        <v>0</v>
      </c>
      <c r="CT1288" s="44">
        <v>0</v>
      </c>
      <c r="CU1288" s="44" t="str">
        <f t="shared" si="1350"/>
        <v/>
      </c>
      <c r="CV1288" s="44" t="str">
        <f t="shared" si="1351"/>
        <v/>
      </c>
      <c r="CW1288" s="44" t="str">
        <f t="shared" si="1352"/>
        <v/>
      </c>
      <c r="CX1288" s="44" t="str">
        <f t="shared" si="1353"/>
        <v/>
      </c>
      <c r="CY1288" s="44" t="str">
        <f t="shared" si="1354"/>
        <v/>
      </c>
      <c r="CZ1288" s="44" t="str">
        <f t="shared" si="1355"/>
        <v/>
      </c>
      <c r="DA1288" s="49" t="str">
        <f t="shared" si="1347"/>
        <v/>
      </c>
      <c r="DB1288" s="44" t="str">
        <f t="shared" si="1356"/>
        <v/>
      </c>
      <c r="DC1288" s="44" t="str">
        <f t="shared" si="1357"/>
        <v/>
      </c>
      <c r="DD1288" s="44" t="str">
        <f t="shared" si="1358"/>
        <v/>
      </c>
      <c r="DE1288" s="44" t="str">
        <f t="shared" si="1359"/>
        <v/>
      </c>
      <c r="DF1288" s="44" t="str">
        <f t="shared" si="1360"/>
        <v/>
      </c>
      <c r="DG1288" s="44" t="str">
        <f t="shared" si="1361"/>
        <v/>
      </c>
      <c r="DH1288" s="44" t="str">
        <f t="shared" si="1316"/>
        <v>X</v>
      </c>
      <c r="DI1288" s="50" t="str">
        <f t="shared" si="1362"/>
        <v/>
      </c>
      <c r="DJ1288" s="50" t="str">
        <f t="shared" si="1375"/>
        <v/>
      </c>
      <c r="DK1288" s="50" t="str">
        <f t="shared" si="1363"/>
        <v/>
      </c>
      <c r="DL1288" s="50" t="str">
        <f t="shared" si="1364"/>
        <v/>
      </c>
      <c r="DM1288" s="51" t="str">
        <f t="shared" ref="DM1288:DM1310" si="1385">+AT1288&amp;AU1288&amp;AV1288</f>
        <v>013055000</v>
      </c>
      <c r="DN1288" s="52"/>
      <c r="DO1288" s="53"/>
      <c r="DP1288" s="52"/>
      <c r="DQ1288" s="53" t="str">
        <f t="shared" si="1365"/>
        <v/>
      </c>
      <c r="DR1288" s="52" t="str">
        <f t="shared" si="1348"/>
        <v/>
      </c>
      <c r="DS1288" s="53"/>
      <c r="DT1288" s="52"/>
      <c r="DU1288" s="53"/>
      <c r="DV1288" s="52"/>
      <c r="DW1288" s="99"/>
      <c r="DX1288" s="99"/>
      <c r="EI1288" s="83"/>
      <c r="EJ1288" s="102"/>
      <c r="EK1288" s="102"/>
      <c r="EL1288" s="102"/>
      <c r="EM1288" s="102"/>
      <c r="EN1288" s="102"/>
      <c r="EO1288" s="102"/>
      <c r="EP1288" s="102"/>
      <c r="EQ1288" s="102"/>
      <c r="ER1288" s="102"/>
      <c r="ES1288" s="102"/>
      <c r="ET1288" s="102"/>
      <c r="EU1288" s="102"/>
      <c r="EV1288" s="102"/>
      <c r="FL1288" s="36" t="str">
        <f t="shared" si="1366"/>
        <v/>
      </c>
    </row>
    <row r="1289" spans="1:168" s="36" customFormat="1" ht="49.5" customHeight="1" x14ac:dyDescent="0.35">
      <c r="A1289" s="67"/>
      <c r="B1289" s="39"/>
      <c r="C1289" s="39"/>
      <c r="D1289" s="40" t="s">
        <v>264</v>
      </c>
      <c r="E1289" s="41" t="s">
        <v>4106</v>
      </c>
      <c r="F1289" s="41" t="s">
        <v>265</v>
      </c>
      <c r="G1289" s="41"/>
      <c r="H1289" s="41"/>
      <c r="I1289" s="41" t="s">
        <v>5346</v>
      </c>
      <c r="J1289" s="41" t="s">
        <v>5347</v>
      </c>
      <c r="K1289" s="41"/>
      <c r="L1289" s="41"/>
      <c r="M1289" s="41" t="s">
        <v>2990</v>
      </c>
      <c r="N1289" s="41" t="s">
        <v>5724</v>
      </c>
      <c r="O1289" s="29" t="s">
        <v>4108</v>
      </c>
      <c r="P1289" s="30" t="s">
        <v>4109</v>
      </c>
      <c r="Q1289" s="31"/>
      <c r="R1289" s="31"/>
      <c r="S1289" s="32" t="s">
        <v>1695</v>
      </c>
      <c r="T1289" s="33"/>
      <c r="U1289" s="33" t="s">
        <v>4106</v>
      </c>
      <c r="V1289" s="33" t="s">
        <v>7547</v>
      </c>
      <c r="W1289" s="33"/>
      <c r="X1289" s="33" t="s">
        <v>4108</v>
      </c>
      <c r="Y1289" s="33" t="s">
        <v>4109</v>
      </c>
      <c r="Z1289" s="33">
        <v>1</v>
      </c>
      <c r="AA1289" s="34" t="s">
        <v>4110</v>
      </c>
      <c r="AB1289" s="34">
        <v>111</v>
      </c>
      <c r="AC1289" s="34" t="s">
        <v>4111</v>
      </c>
      <c r="AD1289" s="34" t="s">
        <v>4112</v>
      </c>
      <c r="AE1289" s="34" t="s">
        <v>5684</v>
      </c>
      <c r="AF1289" s="34" t="s">
        <v>268</v>
      </c>
      <c r="AG1289" s="34" t="s">
        <v>265</v>
      </c>
      <c r="AH1289" s="34" t="s">
        <v>5918</v>
      </c>
      <c r="AI1289" s="34" t="s">
        <v>7541</v>
      </c>
      <c r="AJ1289" s="34" t="s">
        <v>4106</v>
      </c>
      <c r="AK1289" s="34" t="s">
        <v>5691</v>
      </c>
      <c r="AL1289" s="34" t="s">
        <v>4106</v>
      </c>
      <c r="AM1289" s="34" t="s">
        <v>5691</v>
      </c>
      <c r="AN1289" s="34">
        <v>1</v>
      </c>
      <c r="AO1289" s="34" t="s">
        <v>5693</v>
      </c>
      <c r="AP1289" s="34" t="s">
        <v>269</v>
      </c>
      <c r="AQ1289" s="56">
        <v>0</v>
      </c>
      <c r="AR1289" s="56">
        <v>2</v>
      </c>
      <c r="AS1289" s="56">
        <v>2</v>
      </c>
      <c r="AT1289" s="42" t="s">
        <v>5741</v>
      </c>
      <c r="AU1289" s="42" t="s">
        <v>6286</v>
      </c>
      <c r="AV1289" s="42" t="s">
        <v>5700</v>
      </c>
      <c r="AW1289" s="35" t="s">
        <v>2062</v>
      </c>
      <c r="AX1289" s="35" t="s">
        <v>266</v>
      </c>
      <c r="AY1289" s="35" t="s">
        <v>267</v>
      </c>
      <c r="AZ1289" s="43" t="str">
        <f t="shared" si="1323"/>
        <v>X</v>
      </c>
      <c r="BA1289" s="44"/>
      <c r="BB1289" s="43" t="str">
        <f t="shared" si="1324"/>
        <v/>
      </c>
      <c r="BC1289" s="45" t="str">
        <f t="shared" si="1325"/>
        <v/>
      </c>
      <c r="BD1289" s="45" t="str">
        <f t="shared" si="1326"/>
        <v/>
      </c>
      <c r="BE1289" s="45" t="s">
        <v>5691</v>
      </c>
      <c r="BF1289" s="45" t="str">
        <f t="shared" si="1383"/>
        <v/>
      </c>
      <c r="BG1289" s="45" t="str">
        <f t="shared" si="1327"/>
        <v/>
      </c>
      <c r="BH1289" s="12" t="str">
        <f t="shared" si="1328"/>
        <v/>
      </c>
      <c r="BI1289" s="43" t="str">
        <f t="shared" si="1329"/>
        <v/>
      </c>
      <c r="BJ1289" s="46" t="str">
        <f t="shared" si="1330"/>
        <v/>
      </c>
      <c r="BK1289" s="46" t="str">
        <f t="shared" si="1331"/>
        <v/>
      </c>
      <c r="BL1289" s="46" t="str">
        <f t="shared" si="1332"/>
        <v/>
      </c>
      <c r="BM1289" s="43" t="str">
        <f t="shared" si="1333"/>
        <v/>
      </c>
      <c r="BN1289" s="43" t="str">
        <f t="shared" si="1334"/>
        <v/>
      </c>
      <c r="BO1289" s="44" t="str">
        <f t="shared" si="1377"/>
        <v/>
      </c>
      <c r="BP1289" s="44" t="str">
        <f t="shared" si="1384"/>
        <v>X</v>
      </c>
      <c r="BQ1289" s="44" t="str">
        <f t="shared" si="1317"/>
        <v/>
      </c>
      <c r="BR1289" s="46" t="str">
        <f t="shared" si="1367"/>
        <v/>
      </c>
      <c r="BS1289" s="47" t="str">
        <f t="shared" si="1368"/>
        <v/>
      </c>
      <c r="BT1289" s="46" t="str">
        <f t="shared" si="1369"/>
        <v/>
      </c>
      <c r="BU1289" s="46" t="str">
        <f t="shared" si="1370"/>
        <v/>
      </c>
      <c r="BV1289" s="73" t="str">
        <f t="shared" si="1349"/>
        <v/>
      </c>
      <c r="BW1289" s="47" t="str">
        <f t="shared" si="1378"/>
        <v/>
      </c>
      <c r="BX1289" s="47" t="str">
        <f t="shared" si="1379"/>
        <v/>
      </c>
      <c r="BY1289" s="13" t="str">
        <f t="shared" si="1380"/>
        <v/>
      </c>
      <c r="BZ1289" s="14" t="str">
        <f t="shared" si="1371"/>
        <v/>
      </c>
      <c r="CA1289" s="48" t="str">
        <f t="shared" si="1372"/>
        <v>X</v>
      </c>
      <c r="CB1289" s="44" t="str">
        <f t="shared" si="1373"/>
        <v/>
      </c>
      <c r="CC1289" s="44" t="str">
        <f t="shared" si="1335"/>
        <v/>
      </c>
      <c r="CD1289" s="44" t="str">
        <f t="shared" si="1320"/>
        <v/>
      </c>
      <c r="CE1289" s="44" t="str">
        <f t="shared" si="1374"/>
        <v/>
      </c>
      <c r="CF1289" s="44" t="str">
        <f t="shared" si="1336"/>
        <v/>
      </c>
      <c r="CG1289" s="44" t="str">
        <f t="shared" si="1337"/>
        <v/>
      </c>
      <c r="CH1289" s="44" t="str">
        <f t="shared" si="1338"/>
        <v/>
      </c>
      <c r="CI1289" s="44" t="str">
        <f t="shared" si="1339"/>
        <v/>
      </c>
      <c r="CJ1289" s="44" t="str">
        <f t="shared" si="1340"/>
        <v/>
      </c>
      <c r="CK1289" s="44" t="str">
        <f t="shared" si="1341"/>
        <v/>
      </c>
      <c r="CL1289" s="44" t="str">
        <f t="shared" si="1342"/>
        <v/>
      </c>
      <c r="CM1289" s="43" t="str">
        <f t="shared" si="1343"/>
        <v/>
      </c>
      <c r="CN1289" s="43" t="str">
        <f t="shared" si="1344"/>
        <v/>
      </c>
      <c r="CO1289" s="43" t="str">
        <f t="shared" si="1345"/>
        <v/>
      </c>
      <c r="CP1289" s="44" t="str">
        <f t="shared" si="1321"/>
        <v/>
      </c>
      <c r="CQ1289" s="44" t="str">
        <f t="shared" si="1346"/>
        <v/>
      </c>
      <c r="CR1289" s="43" t="str">
        <f t="shared" si="1376"/>
        <v/>
      </c>
      <c r="CS1289" s="44">
        <v>0</v>
      </c>
      <c r="CT1289" s="44">
        <v>0</v>
      </c>
      <c r="CU1289" s="44" t="str">
        <f t="shared" si="1350"/>
        <v/>
      </c>
      <c r="CV1289" s="44" t="str">
        <f t="shared" si="1351"/>
        <v/>
      </c>
      <c r="CW1289" s="44" t="str">
        <f t="shared" si="1352"/>
        <v/>
      </c>
      <c r="CX1289" s="44" t="str">
        <f t="shared" si="1353"/>
        <v/>
      </c>
      <c r="CY1289" s="44" t="str">
        <f t="shared" si="1354"/>
        <v/>
      </c>
      <c r="CZ1289" s="44" t="str">
        <f t="shared" si="1355"/>
        <v/>
      </c>
      <c r="DA1289" s="49" t="str">
        <f t="shared" si="1347"/>
        <v/>
      </c>
      <c r="DB1289" s="44" t="str">
        <f t="shared" si="1356"/>
        <v/>
      </c>
      <c r="DC1289" s="44" t="str">
        <f t="shared" si="1357"/>
        <v/>
      </c>
      <c r="DD1289" s="44" t="str">
        <f t="shared" si="1358"/>
        <v/>
      </c>
      <c r="DE1289" s="44" t="str">
        <f t="shared" si="1359"/>
        <v/>
      </c>
      <c r="DF1289" s="44" t="str">
        <f t="shared" si="1360"/>
        <v/>
      </c>
      <c r="DG1289" s="44" t="str">
        <f t="shared" si="1361"/>
        <v/>
      </c>
      <c r="DH1289" s="44" t="str">
        <f t="shared" si="1316"/>
        <v>X</v>
      </c>
      <c r="DI1289" s="50" t="str">
        <f t="shared" si="1362"/>
        <v/>
      </c>
      <c r="DJ1289" s="50" t="str">
        <f t="shared" si="1375"/>
        <v/>
      </c>
      <c r="DK1289" s="50" t="str">
        <f t="shared" si="1363"/>
        <v/>
      </c>
      <c r="DL1289" s="50" t="str">
        <f t="shared" si="1364"/>
        <v/>
      </c>
      <c r="DM1289" s="51" t="str">
        <f t="shared" si="1385"/>
        <v>009045002</v>
      </c>
      <c r="DN1289" s="52"/>
      <c r="DO1289" s="53"/>
      <c r="DP1289" s="52"/>
      <c r="DQ1289" s="53" t="str">
        <f t="shared" si="1365"/>
        <v/>
      </c>
      <c r="DR1289" s="52" t="str">
        <f t="shared" si="1348"/>
        <v/>
      </c>
      <c r="DS1289" s="53"/>
      <c r="DT1289" s="52"/>
      <c r="DU1289" s="53"/>
      <c r="DV1289" s="52"/>
      <c r="DW1289" s="99"/>
      <c r="DX1289" s="99"/>
      <c r="EI1289" s="83"/>
      <c r="EJ1289" s="102"/>
      <c r="EK1289" s="102"/>
      <c r="EL1289" s="102"/>
      <c r="EM1289" s="102"/>
      <c r="EN1289" s="102"/>
      <c r="EO1289" s="102"/>
      <c r="EP1289" s="102"/>
      <c r="EQ1289" s="102"/>
      <c r="ER1289" s="102"/>
      <c r="ES1289" s="102"/>
      <c r="ET1289" s="102"/>
      <c r="EU1289" s="102"/>
      <c r="EV1289" s="102"/>
      <c r="FL1289" s="36" t="str">
        <f t="shared" si="1366"/>
        <v/>
      </c>
    </row>
    <row r="1290" spans="1:168" s="36" customFormat="1" ht="49.5" customHeight="1" x14ac:dyDescent="0.35">
      <c r="A1290" s="67"/>
      <c r="B1290" s="39"/>
      <c r="C1290" s="39"/>
      <c r="D1290" s="40" t="s">
        <v>2992</v>
      </c>
      <c r="E1290" s="41" t="s">
        <v>4106</v>
      </c>
      <c r="F1290" s="41" t="s">
        <v>2993</v>
      </c>
      <c r="G1290" s="41"/>
      <c r="H1290" s="41"/>
      <c r="I1290" s="41" t="s">
        <v>5346</v>
      </c>
      <c r="J1290" s="41" t="s">
        <v>5347</v>
      </c>
      <c r="K1290" s="41"/>
      <c r="L1290" s="41"/>
      <c r="M1290" s="41" t="s">
        <v>2990</v>
      </c>
      <c r="N1290" s="41" t="s">
        <v>5724</v>
      </c>
      <c r="O1290" s="29" t="s">
        <v>4108</v>
      </c>
      <c r="P1290" s="30" t="s">
        <v>4109</v>
      </c>
      <c r="Q1290" s="31"/>
      <c r="R1290" s="31"/>
      <c r="S1290" s="32" t="s">
        <v>1698</v>
      </c>
      <c r="T1290" s="33"/>
      <c r="U1290" s="33" t="s">
        <v>4106</v>
      </c>
      <c r="V1290" s="33" t="s">
        <v>7548</v>
      </c>
      <c r="W1290" s="33"/>
      <c r="X1290" s="33" t="s">
        <v>4108</v>
      </c>
      <c r="Y1290" s="33" t="s">
        <v>4109</v>
      </c>
      <c r="Z1290" s="33">
        <v>1</v>
      </c>
      <c r="AA1290" s="34" t="s">
        <v>4110</v>
      </c>
      <c r="AB1290" s="34">
        <v>111</v>
      </c>
      <c r="AC1290" s="34" t="s">
        <v>4111</v>
      </c>
      <c r="AD1290" s="34" t="s">
        <v>4112</v>
      </c>
      <c r="AE1290" s="34" t="s">
        <v>5684</v>
      </c>
      <c r="AF1290" s="34" t="s">
        <v>2992</v>
      </c>
      <c r="AG1290" s="34" t="s">
        <v>7544</v>
      </c>
      <c r="AH1290" s="34" t="s">
        <v>5918</v>
      </c>
      <c r="AI1290" s="34" t="s">
        <v>7541</v>
      </c>
      <c r="AJ1290" s="34" t="s">
        <v>4106</v>
      </c>
      <c r="AK1290" s="34" t="s">
        <v>5691</v>
      </c>
      <c r="AL1290" s="34" t="s">
        <v>4106</v>
      </c>
      <c r="AM1290" s="34" t="s">
        <v>5691</v>
      </c>
      <c r="AN1290" s="34">
        <v>1</v>
      </c>
      <c r="AO1290" s="34" t="s">
        <v>5691</v>
      </c>
      <c r="AP1290" s="34" t="s">
        <v>3161</v>
      </c>
      <c r="AQ1290" s="56">
        <v>0</v>
      </c>
      <c r="AR1290" s="56">
        <v>2</v>
      </c>
      <c r="AS1290" s="56">
        <v>2</v>
      </c>
      <c r="AT1290" s="42" t="s">
        <v>5741</v>
      </c>
      <c r="AU1290" s="42" t="s">
        <v>6286</v>
      </c>
      <c r="AV1290" s="42" t="s">
        <v>5716</v>
      </c>
      <c r="AW1290" s="35" t="s">
        <v>2062</v>
      </c>
      <c r="AX1290" s="35" t="s">
        <v>266</v>
      </c>
      <c r="AY1290" s="35" t="s">
        <v>3160</v>
      </c>
      <c r="AZ1290" s="43" t="str">
        <f t="shared" si="1323"/>
        <v>X</v>
      </c>
      <c r="BA1290" s="44"/>
      <c r="BB1290" s="43" t="str">
        <f t="shared" si="1324"/>
        <v/>
      </c>
      <c r="BC1290" s="45" t="str">
        <f t="shared" si="1325"/>
        <v/>
      </c>
      <c r="BD1290" s="45" t="str">
        <f t="shared" si="1326"/>
        <v/>
      </c>
      <c r="BE1290" s="45" t="s">
        <v>5691</v>
      </c>
      <c r="BF1290" s="45" t="str">
        <f t="shared" si="1383"/>
        <v/>
      </c>
      <c r="BG1290" s="45" t="str">
        <f t="shared" si="1327"/>
        <v/>
      </c>
      <c r="BH1290" s="12" t="str">
        <f t="shared" si="1328"/>
        <v/>
      </c>
      <c r="BI1290" s="43" t="str">
        <f t="shared" si="1329"/>
        <v/>
      </c>
      <c r="BJ1290" s="46" t="str">
        <f t="shared" si="1330"/>
        <v/>
      </c>
      <c r="BK1290" s="46" t="str">
        <f t="shared" si="1331"/>
        <v/>
      </c>
      <c r="BL1290" s="46" t="str">
        <f t="shared" si="1332"/>
        <v/>
      </c>
      <c r="BM1290" s="43" t="str">
        <f t="shared" si="1333"/>
        <v/>
      </c>
      <c r="BN1290" s="43" t="str">
        <f t="shared" si="1334"/>
        <v/>
      </c>
      <c r="BO1290" s="44" t="str">
        <f t="shared" si="1377"/>
        <v/>
      </c>
      <c r="BP1290" s="44" t="str">
        <f t="shared" si="1384"/>
        <v>X</v>
      </c>
      <c r="BQ1290" s="44" t="str">
        <f t="shared" si="1317"/>
        <v/>
      </c>
      <c r="BR1290" s="46" t="str">
        <f t="shared" si="1367"/>
        <v/>
      </c>
      <c r="BS1290" s="47" t="str">
        <f t="shared" si="1368"/>
        <v/>
      </c>
      <c r="BT1290" s="46" t="str">
        <f t="shared" si="1369"/>
        <v/>
      </c>
      <c r="BU1290" s="46" t="str">
        <f t="shared" si="1370"/>
        <v/>
      </c>
      <c r="BV1290" s="73" t="str">
        <f t="shared" si="1349"/>
        <v/>
      </c>
      <c r="BW1290" s="47" t="str">
        <f t="shared" si="1378"/>
        <v/>
      </c>
      <c r="BX1290" s="47" t="str">
        <f t="shared" si="1379"/>
        <v/>
      </c>
      <c r="BY1290" s="13" t="str">
        <f t="shared" si="1380"/>
        <v/>
      </c>
      <c r="BZ1290" s="14" t="str">
        <f t="shared" si="1371"/>
        <v/>
      </c>
      <c r="CA1290" s="48" t="str">
        <f t="shared" si="1372"/>
        <v>X</v>
      </c>
      <c r="CB1290" s="44" t="str">
        <f t="shared" si="1373"/>
        <v/>
      </c>
      <c r="CC1290" s="44" t="str">
        <f t="shared" si="1335"/>
        <v/>
      </c>
      <c r="CD1290" s="44" t="str">
        <f t="shared" ref="CD1290:CD1313" si="1386">IF($S1290="333","X","")</f>
        <v/>
      </c>
      <c r="CE1290" s="44" t="str">
        <f t="shared" si="1374"/>
        <v/>
      </c>
      <c r="CF1290" s="44" t="str">
        <f t="shared" si="1336"/>
        <v/>
      </c>
      <c r="CG1290" s="44" t="str">
        <f t="shared" si="1337"/>
        <v/>
      </c>
      <c r="CH1290" s="44" t="str">
        <f t="shared" si="1338"/>
        <v/>
      </c>
      <c r="CI1290" s="44" t="str">
        <f t="shared" si="1339"/>
        <v/>
      </c>
      <c r="CJ1290" s="44" t="str">
        <f t="shared" si="1340"/>
        <v/>
      </c>
      <c r="CK1290" s="44" t="str">
        <f t="shared" si="1341"/>
        <v/>
      </c>
      <c r="CL1290" s="44" t="str">
        <f t="shared" si="1342"/>
        <v/>
      </c>
      <c r="CM1290" s="43" t="str">
        <f t="shared" si="1343"/>
        <v/>
      </c>
      <c r="CN1290" s="43" t="str">
        <f t="shared" si="1344"/>
        <v/>
      </c>
      <c r="CO1290" s="43" t="str">
        <f t="shared" si="1345"/>
        <v/>
      </c>
      <c r="CP1290" s="44" t="str">
        <f t="shared" ref="CP1290:CP1313" si="1387">IF($AF1290&amp;$AL1290="789039","X",IF($AF1290&amp;$AL1290="386039","X",(IF($BO1290="","",$BO1290))))</f>
        <v/>
      </c>
      <c r="CQ1290" s="44" t="str">
        <f t="shared" si="1346"/>
        <v/>
      </c>
      <c r="CR1290" s="43" t="str">
        <f t="shared" si="1376"/>
        <v/>
      </c>
      <c r="CS1290" s="44">
        <v>0</v>
      </c>
      <c r="CT1290" s="44">
        <v>0</v>
      </c>
      <c r="CU1290" s="44" t="str">
        <f t="shared" si="1350"/>
        <v/>
      </c>
      <c r="CV1290" s="44" t="str">
        <f t="shared" si="1351"/>
        <v/>
      </c>
      <c r="CW1290" s="44" t="str">
        <f t="shared" si="1352"/>
        <v/>
      </c>
      <c r="CX1290" s="44" t="str">
        <f t="shared" si="1353"/>
        <v/>
      </c>
      <c r="CY1290" s="44" t="str">
        <f t="shared" si="1354"/>
        <v/>
      </c>
      <c r="CZ1290" s="44" t="str">
        <f t="shared" si="1355"/>
        <v/>
      </c>
      <c r="DA1290" s="49" t="str">
        <f t="shared" si="1347"/>
        <v/>
      </c>
      <c r="DB1290" s="44" t="str">
        <f t="shared" si="1356"/>
        <v/>
      </c>
      <c r="DC1290" s="44" t="str">
        <f t="shared" si="1357"/>
        <v/>
      </c>
      <c r="DD1290" s="44" t="str">
        <f t="shared" si="1358"/>
        <v/>
      </c>
      <c r="DE1290" s="44" t="str">
        <f t="shared" si="1359"/>
        <v/>
      </c>
      <c r="DF1290" s="44" t="str">
        <f t="shared" si="1360"/>
        <v/>
      </c>
      <c r="DG1290" s="44" t="str">
        <f t="shared" si="1361"/>
        <v/>
      </c>
      <c r="DH1290" s="44" t="str">
        <f t="shared" si="1316"/>
        <v>X</v>
      </c>
      <c r="DI1290" s="50" t="str">
        <f t="shared" si="1362"/>
        <v/>
      </c>
      <c r="DJ1290" s="50" t="str">
        <f t="shared" si="1375"/>
        <v/>
      </c>
      <c r="DK1290" s="50" t="str">
        <f t="shared" si="1363"/>
        <v/>
      </c>
      <c r="DL1290" s="50" t="str">
        <f t="shared" si="1364"/>
        <v/>
      </c>
      <c r="DM1290" s="51" t="str">
        <f t="shared" si="1385"/>
        <v>009045005</v>
      </c>
      <c r="DN1290" s="52"/>
      <c r="DO1290" s="53"/>
      <c r="DP1290" s="52"/>
      <c r="DQ1290" s="53" t="str">
        <f t="shared" si="1365"/>
        <v/>
      </c>
      <c r="DR1290" s="52" t="str">
        <f t="shared" si="1348"/>
        <v/>
      </c>
      <c r="DS1290" s="53"/>
      <c r="DT1290" s="52"/>
      <c r="DU1290" s="53"/>
      <c r="DV1290" s="52"/>
      <c r="DW1290" s="99"/>
      <c r="DX1290" s="99"/>
      <c r="EI1290" s="83"/>
      <c r="EJ1290" s="102"/>
      <c r="EK1290" s="102"/>
      <c r="EL1290" s="102"/>
      <c r="EM1290" s="102"/>
      <c r="EN1290" s="102"/>
      <c r="EO1290" s="102"/>
      <c r="EP1290" s="102"/>
      <c r="EQ1290" s="102"/>
      <c r="ER1290" s="102"/>
      <c r="ES1290" s="102"/>
      <c r="ET1290" s="102"/>
      <c r="EU1290" s="102"/>
      <c r="EV1290" s="102"/>
      <c r="FL1290" s="36" t="str">
        <f t="shared" si="1366"/>
        <v/>
      </c>
    </row>
    <row r="1291" spans="1:168" s="36" customFormat="1" ht="49.5" customHeight="1" x14ac:dyDescent="0.35">
      <c r="A1291" s="67"/>
      <c r="B1291" s="39"/>
      <c r="C1291" s="39"/>
      <c r="D1291" s="40" t="s">
        <v>282</v>
      </c>
      <c r="E1291" s="41" t="s">
        <v>4106</v>
      </c>
      <c r="F1291" s="41" t="s">
        <v>283</v>
      </c>
      <c r="G1291" s="41"/>
      <c r="H1291" s="41"/>
      <c r="I1291" s="41" t="s">
        <v>5346</v>
      </c>
      <c r="J1291" s="41" t="s">
        <v>5347</v>
      </c>
      <c r="K1291" s="41"/>
      <c r="L1291" s="41"/>
      <c r="M1291" s="41" t="s">
        <v>2990</v>
      </c>
      <c r="N1291" s="41" t="s">
        <v>5724</v>
      </c>
      <c r="O1291" s="29" t="s">
        <v>4108</v>
      </c>
      <c r="P1291" s="30" t="s">
        <v>4109</v>
      </c>
      <c r="Q1291" s="31"/>
      <c r="R1291" s="31"/>
      <c r="S1291" s="32" t="s">
        <v>1700</v>
      </c>
      <c r="T1291" s="33"/>
      <c r="U1291" s="33" t="s">
        <v>4106</v>
      </c>
      <c r="V1291" s="33" t="s">
        <v>7549</v>
      </c>
      <c r="W1291" s="33"/>
      <c r="X1291" s="33" t="s">
        <v>4108</v>
      </c>
      <c r="Y1291" s="33" t="s">
        <v>4109</v>
      </c>
      <c r="Z1291" s="33">
        <v>1</v>
      </c>
      <c r="AA1291" s="34" t="s">
        <v>4110</v>
      </c>
      <c r="AB1291" s="34">
        <v>111</v>
      </c>
      <c r="AC1291" s="34" t="s">
        <v>4111</v>
      </c>
      <c r="AD1291" s="34" t="s">
        <v>4112</v>
      </c>
      <c r="AE1291" s="34" t="s">
        <v>5684</v>
      </c>
      <c r="AF1291" s="34" t="s">
        <v>282</v>
      </c>
      <c r="AG1291" s="34" t="s">
        <v>283</v>
      </c>
      <c r="AH1291" s="34">
        <v>444</v>
      </c>
      <c r="AI1291" s="34" t="s">
        <v>7541</v>
      </c>
      <c r="AJ1291" s="34" t="s">
        <v>4106</v>
      </c>
      <c r="AK1291" s="34" t="s">
        <v>5691</v>
      </c>
      <c r="AL1291" s="34" t="s">
        <v>4106</v>
      </c>
      <c r="AM1291" s="34" t="s">
        <v>5691</v>
      </c>
      <c r="AN1291" s="34">
        <v>1</v>
      </c>
      <c r="AO1291" s="34" t="s">
        <v>5693</v>
      </c>
      <c r="AP1291" s="34" t="s">
        <v>286</v>
      </c>
      <c r="AQ1291" s="56">
        <v>1</v>
      </c>
      <c r="AR1291" s="56">
        <v>2</v>
      </c>
      <c r="AS1291" s="56">
        <v>2</v>
      </c>
      <c r="AT1291" s="42" t="s">
        <v>909</v>
      </c>
      <c r="AU1291" s="42" t="s">
        <v>2964</v>
      </c>
      <c r="AV1291" s="42" t="s">
        <v>4106</v>
      </c>
      <c r="AW1291" s="35" t="s">
        <v>5718</v>
      </c>
      <c r="AX1291" s="35" t="s">
        <v>284</v>
      </c>
      <c r="AY1291" s="35" t="s">
        <v>285</v>
      </c>
      <c r="AZ1291" s="43" t="str">
        <f t="shared" ref="AZ1291:AZ1313" si="1388">IF(BA1291="",IF(MID($AB1291,1,2)="11","X",""),"")</f>
        <v>X</v>
      </c>
      <c r="BA1291" s="44"/>
      <c r="BB1291" s="43" t="str">
        <f t="shared" ref="BB1291:BB1313" si="1389">IF($AH1291&amp;$AL1291="015038","X","")</f>
        <v/>
      </c>
      <c r="BC1291" s="45" t="str">
        <f t="shared" ref="BC1291:BC1313" si="1390">IF(BD1291="",IF(MID($AB1291,1,2)="12","X",""),"")</f>
        <v/>
      </c>
      <c r="BD1291" s="45" t="str">
        <f t="shared" ref="BD1291:BD1313" si="1391">IF(MID($AB1291,1,3)="124","X","")</f>
        <v/>
      </c>
      <c r="BE1291" s="45" t="s">
        <v>5691</v>
      </c>
      <c r="BF1291" s="45" t="str">
        <f t="shared" si="1383"/>
        <v/>
      </c>
      <c r="BG1291" s="45" t="str">
        <f t="shared" ref="BG1291:BG1313" si="1392">IF($AH1291&amp;$AL1291="015041","X","")</f>
        <v/>
      </c>
      <c r="BH1291" s="12" t="str">
        <f t="shared" ref="BH1291:BH1313" si="1393">IF(BJ1291&amp;BL1291&amp;BM1291="",IF(MID($AB1291,1,2)="13","X",""),"")</f>
        <v/>
      </c>
      <c r="BI1291" s="43" t="str">
        <f t="shared" ref="BI1291:BI1313" si="1394">IF($AH1291&amp;$AL1291="015040","X","")</f>
        <v/>
      </c>
      <c r="BJ1291" s="46" t="str">
        <f t="shared" ref="BJ1291:BJ1313" si="1395">IF($AB1291=1324,"X","")</f>
        <v/>
      </c>
      <c r="BK1291" s="46" t="str">
        <f t="shared" ref="BK1291:BK1313" si="1396">+BH1291&amp;BI1291&amp;BJ1291&amp;BL1291&amp;BM1291</f>
        <v/>
      </c>
      <c r="BL1291" s="46" t="str">
        <f t="shared" ref="BL1291:BL1313" si="1397">IF($AB1291=1311,"X",IF($AB1291=1321,"X",IF($AB1291=1322,"X","")))</f>
        <v/>
      </c>
      <c r="BM1291" s="43" t="str">
        <f t="shared" ref="BM1291:BM1313" si="1398">IF($AB1291=1323,"X","")</f>
        <v/>
      </c>
      <c r="BN1291" s="43" t="str">
        <f t="shared" ref="BN1291:BN1313" si="1399">IF(BI1291="",IF(BG1291="",IF(BB1291="",IF($AB1291=230,"X",IF(MID($AB1291,1,1)="3","X","")),""),""),"")</f>
        <v/>
      </c>
      <c r="BO1291" s="44" t="str">
        <f t="shared" si="1377"/>
        <v/>
      </c>
      <c r="BP1291" s="44" t="str">
        <f t="shared" si="1384"/>
        <v>X</v>
      </c>
      <c r="BQ1291" s="44" t="str">
        <f t="shared" si="1317"/>
        <v/>
      </c>
      <c r="BR1291" s="46" t="str">
        <f t="shared" si="1367"/>
        <v/>
      </c>
      <c r="BS1291" s="47" t="str">
        <f t="shared" si="1368"/>
        <v/>
      </c>
      <c r="BT1291" s="46" t="str">
        <f t="shared" si="1369"/>
        <v/>
      </c>
      <c r="BU1291" s="46" t="str">
        <f t="shared" si="1370"/>
        <v/>
      </c>
      <c r="BV1291" s="73" t="str">
        <f t="shared" si="1349"/>
        <v/>
      </c>
      <c r="BW1291" s="47" t="str">
        <f t="shared" si="1378"/>
        <v/>
      </c>
      <c r="BX1291" s="47" t="str">
        <f t="shared" si="1379"/>
        <v/>
      </c>
      <c r="BY1291" s="13" t="str">
        <f t="shared" si="1380"/>
        <v/>
      </c>
      <c r="BZ1291" s="14" t="str">
        <f t="shared" si="1371"/>
        <v/>
      </c>
      <c r="CA1291" s="48" t="str">
        <f t="shared" si="1372"/>
        <v>X</v>
      </c>
      <c r="CB1291" s="44" t="str">
        <f t="shared" si="1373"/>
        <v/>
      </c>
      <c r="CC1291" s="44" t="str">
        <f t="shared" ref="CC1291:CC1313" si="1400">IF($AB1291=1131,"X","")</f>
        <v/>
      </c>
      <c r="CD1291" s="44" t="str">
        <f t="shared" si="1386"/>
        <v/>
      </c>
      <c r="CE1291" s="44" t="str">
        <f t="shared" si="1374"/>
        <v/>
      </c>
      <c r="CF1291" s="44" t="str">
        <f t="shared" ref="CF1291:CF1313" si="1401">IF($AB1291=114,"X","")</f>
        <v/>
      </c>
      <c r="CG1291" s="44" t="str">
        <f t="shared" ref="CG1291:CG1313" si="1402">+$BH1291</f>
        <v/>
      </c>
      <c r="CH1291" s="44" t="str">
        <f t="shared" ref="CH1291:CH1313" si="1403">+$BI1291</f>
        <v/>
      </c>
      <c r="CI1291" s="44" t="str">
        <f t="shared" ref="CI1291:CI1313" si="1404">+$BJ1291</f>
        <v/>
      </c>
      <c r="CJ1291" s="44" t="str">
        <f t="shared" ref="CJ1291:CJ1313" si="1405">+$BK1291</f>
        <v/>
      </c>
      <c r="CK1291" s="44" t="str">
        <f t="shared" ref="CK1291:CK1313" si="1406">+$BL1291</f>
        <v/>
      </c>
      <c r="CL1291" s="44" t="str">
        <f t="shared" ref="CL1291:CL1313" si="1407">+$BM1291</f>
        <v/>
      </c>
      <c r="CM1291" s="43" t="str">
        <f t="shared" ref="CM1291:CM1313" si="1408">+$BB1291</f>
        <v/>
      </c>
      <c r="CN1291" s="43" t="str">
        <f t="shared" ref="CN1291:CN1313" si="1409">+$BE1291</f>
        <v/>
      </c>
      <c r="CO1291" s="43" t="str">
        <f t="shared" ref="CO1291:CO1313" si="1410">+$BW1291</f>
        <v/>
      </c>
      <c r="CP1291" s="44" t="str">
        <f t="shared" si="1387"/>
        <v/>
      </c>
      <c r="CQ1291" s="44" t="str">
        <f t="shared" ref="CQ1291:CQ1313" si="1411">IF($BA1291="","",$BA1291)</f>
        <v/>
      </c>
      <c r="CR1291" s="43" t="str">
        <f t="shared" si="1376"/>
        <v/>
      </c>
      <c r="CS1291" s="44">
        <v>0</v>
      </c>
      <c r="CT1291" s="44">
        <v>0</v>
      </c>
      <c r="CU1291" s="44" t="str">
        <f t="shared" si="1350"/>
        <v/>
      </c>
      <c r="CV1291" s="44" t="str">
        <f t="shared" si="1351"/>
        <v/>
      </c>
      <c r="CW1291" s="44" t="str">
        <f t="shared" si="1352"/>
        <v/>
      </c>
      <c r="CX1291" s="44" t="str">
        <f t="shared" si="1353"/>
        <v/>
      </c>
      <c r="CY1291" s="44" t="str">
        <f t="shared" si="1354"/>
        <v/>
      </c>
      <c r="CZ1291" s="44" t="str">
        <f t="shared" si="1355"/>
        <v/>
      </c>
      <c r="DA1291" s="49" t="str">
        <f t="shared" ref="DA1291:DA1313" si="1412">+$CF1291</f>
        <v/>
      </c>
      <c r="DB1291" s="44" t="str">
        <f t="shared" si="1356"/>
        <v/>
      </c>
      <c r="DC1291" s="44" t="str">
        <f t="shared" si="1357"/>
        <v/>
      </c>
      <c r="DD1291" s="44" t="str">
        <f t="shared" si="1358"/>
        <v/>
      </c>
      <c r="DE1291" s="44" t="str">
        <f t="shared" si="1359"/>
        <v/>
      </c>
      <c r="DF1291" s="44" t="str">
        <f t="shared" si="1360"/>
        <v/>
      </c>
      <c r="DG1291" s="44" t="str">
        <f t="shared" si="1361"/>
        <v/>
      </c>
      <c r="DH1291" s="44" t="str">
        <f t="shared" si="1316"/>
        <v>X</v>
      </c>
      <c r="DI1291" s="50" t="str">
        <f t="shared" si="1362"/>
        <v/>
      </c>
      <c r="DJ1291" s="50" t="str">
        <f t="shared" si="1375"/>
        <v/>
      </c>
      <c r="DK1291" s="50" t="str">
        <f t="shared" si="1363"/>
        <v/>
      </c>
      <c r="DL1291" s="50" t="str">
        <f t="shared" si="1364"/>
        <v/>
      </c>
      <c r="DM1291" s="51" t="str">
        <f t="shared" si="1385"/>
        <v>006023000</v>
      </c>
      <c r="DN1291" s="52"/>
      <c r="DO1291" s="53"/>
      <c r="DP1291" s="52"/>
      <c r="DQ1291" s="53" t="str">
        <f t="shared" ref="DQ1291:DQ1313" si="1413">IF($AT1291="033","X","")</f>
        <v/>
      </c>
      <c r="DR1291" s="52" t="str">
        <f t="shared" ref="DR1291:DR1313" si="1414">IF($AB1291=114,"X","")</f>
        <v/>
      </c>
      <c r="DS1291" s="53"/>
      <c r="DT1291" s="52"/>
      <c r="DU1291" s="53"/>
      <c r="DV1291" s="52"/>
      <c r="DW1291" s="99"/>
      <c r="DX1291" s="99"/>
      <c r="EI1291" s="83"/>
      <c r="EJ1291" s="102"/>
      <c r="EK1291" s="102"/>
      <c r="EL1291" s="102"/>
      <c r="EM1291" s="102"/>
      <c r="EN1291" s="102"/>
      <c r="EO1291" s="102"/>
      <c r="EP1291" s="102"/>
      <c r="EQ1291" s="102"/>
      <c r="ER1291" s="102"/>
      <c r="ES1291" s="102"/>
      <c r="ET1291" s="102"/>
      <c r="EU1291" s="102"/>
      <c r="EV1291" s="102"/>
      <c r="FL1291" s="36" t="str">
        <f t="shared" si="1366"/>
        <v/>
      </c>
    </row>
    <row r="1292" spans="1:168" s="36" customFormat="1" ht="49.5" customHeight="1" x14ac:dyDescent="0.35">
      <c r="A1292" s="67"/>
      <c r="B1292" s="39"/>
      <c r="C1292" s="39"/>
      <c r="D1292" s="40" t="s">
        <v>1888</v>
      </c>
      <c r="E1292" s="41" t="s">
        <v>4106</v>
      </c>
      <c r="F1292" s="41" t="s">
        <v>1889</v>
      </c>
      <c r="G1292" s="41"/>
      <c r="H1292" s="41"/>
      <c r="I1292" s="41" t="s">
        <v>5346</v>
      </c>
      <c r="J1292" s="41" t="s">
        <v>5347</v>
      </c>
      <c r="K1292" s="41"/>
      <c r="L1292" s="41"/>
      <c r="M1292" s="41" t="s">
        <v>2990</v>
      </c>
      <c r="N1292" s="41" t="s">
        <v>5724</v>
      </c>
      <c r="O1292" s="29" t="s">
        <v>4108</v>
      </c>
      <c r="P1292" s="30" t="s">
        <v>4109</v>
      </c>
      <c r="Q1292" s="31"/>
      <c r="R1292" s="31"/>
      <c r="S1292" s="32" t="s">
        <v>1703</v>
      </c>
      <c r="T1292" s="33"/>
      <c r="U1292" s="33" t="s">
        <v>4106</v>
      </c>
      <c r="V1292" s="33" t="s">
        <v>7550</v>
      </c>
      <c r="W1292" s="33"/>
      <c r="X1292" s="33" t="s">
        <v>4108</v>
      </c>
      <c r="Y1292" s="33" t="s">
        <v>4109</v>
      </c>
      <c r="Z1292" s="33">
        <v>1</v>
      </c>
      <c r="AA1292" s="34" t="s">
        <v>4110</v>
      </c>
      <c r="AB1292" s="34">
        <v>111</v>
      </c>
      <c r="AC1292" s="34" t="s">
        <v>4111</v>
      </c>
      <c r="AD1292" s="34" t="s">
        <v>4112</v>
      </c>
      <c r="AE1292" s="34" t="s">
        <v>5684</v>
      </c>
      <c r="AF1292" s="34" t="s">
        <v>1888</v>
      </c>
      <c r="AG1292" s="34" t="s">
        <v>1889</v>
      </c>
      <c r="AH1292" s="34">
        <v>444</v>
      </c>
      <c r="AI1292" s="34" t="s">
        <v>7541</v>
      </c>
      <c r="AJ1292" s="34" t="s">
        <v>4106</v>
      </c>
      <c r="AK1292" s="34" t="s">
        <v>5691</v>
      </c>
      <c r="AL1292" s="34" t="s">
        <v>4106</v>
      </c>
      <c r="AM1292" s="34" t="s">
        <v>5691</v>
      </c>
      <c r="AN1292" s="34">
        <v>1</v>
      </c>
      <c r="AO1292" s="34" t="s">
        <v>5693</v>
      </c>
      <c r="AP1292" s="34" t="s">
        <v>286</v>
      </c>
      <c r="AQ1292" s="56">
        <v>1</v>
      </c>
      <c r="AR1292" s="56">
        <v>2</v>
      </c>
      <c r="AS1292" s="56">
        <v>1</v>
      </c>
      <c r="AT1292" s="42" t="s">
        <v>909</v>
      </c>
      <c r="AU1292" s="42" t="s">
        <v>2964</v>
      </c>
      <c r="AV1292" s="42" t="s">
        <v>4106</v>
      </c>
      <c r="AW1292" s="35" t="s">
        <v>5718</v>
      </c>
      <c r="AX1292" s="35" t="s">
        <v>284</v>
      </c>
      <c r="AY1292" s="35" t="s">
        <v>285</v>
      </c>
      <c r="AZ1292" s="43" t="str">
        <f t="shared" si="1388"/>
        <v>X</v>
      </c>
      <c r="BA1292" s="44"/>
      <c r="BB1292" s="43" t="str">
        <f t="shared" si="1389"/>
        <v/>
      </c>
      <c r="BC1292" s="45" t="str">
        <f t="shared" si="1390"/>
        <v/>
      </c>
      <c r="BD1292" s="45" t="str">
        <f t="shared" si="1391"/>
        <v/>
      </c>
      <c r="BE1292" s="45" t="s">
        <v>5691</v>
      </c>
      <c r="BF1292" s="45" t="str">
        <f t="shared" si="1383"/>
        <v/>
      </c>
      <c r="BG1292" s="45" t="str">
        <f t="shared" si="1392"/>
        <v/>
      </c>
      <c r="BH1292" s="12" t="str">
        <f t="shared" si="1393"/>
        <v/>
      </c>
      <c r="BI1292" s="43" t="str">
        <f t="shared" si="1394"/>
        <v/>
      </c>
      <c r="BJ1292" s="46" t="str">
        <f t="shared" si="1395"/>
        <v/>
      </c>
      <c r="BK1292" s="46" t="str">
        <f t="shared" si="1396"/>
        <v/>
      </c>
      <c r="BL1292" s="46" t="str">
        <f t="shared" si="1397"/>
        <v/>
      </c>
      <c r="BM1292" s="43" t="str">
        <f t="shared" si="1398"/>
        <v/>
      </c>
      <c r="BN1292" s="43" t="str">
        <f t="shared" si="1399"/>
        <v/>
      </c>
      <c r="BO1292" s="44" t="str">
        <f t="shared" si="1377"/>
        <v/>
      </c>
      <c r="BP1292" s="44" t="str">
        <f t="shared" si="1384"/>
        <v>X</v>
      </c>
      <c r="BQ1292" s="44" t="str">
        <f t="shared" si="1317"/>
        <v/>
      </c>
      <c r="BR1292" s="46" t="str">
        <f t="shared" si="1367"/>
        <v/>
      </c>
      <c r="BS1292" s="47" t="str">
        <f t="shared" si="1368"/>
        <v/>
      </c>
      <c r="BT1292" s="46" t="str">
        <f t="shared" si="1369"/>
        <v/>
      </c>
      <c r="BU1292" s="46" t="str">
        <f t="shared" si="1370"/>
        <v/>
      </c>
      <c r="BV1292" s="73" t="str">
        <f t="shared" ref="BV1292:BV1355" si="1415">IF(S1292="","",IF(BR1292&amp;BS1292&amp;BT1292&amp;BU1292&amp;BW1292&amp;BX1292&amp;BY1292="",IF(BC1292&amp;BD1292="",IF(AF1292="666","X",""),"X"),""))</f>
        <v/>
      </c>
      <c r="BW1292" s="47" t="str">
        <f t="shared" si="1378"/>
        <v/>
      </c>
      <c r="BX1292" s="47" t="str">
        <f t="shared" si="1379"/>
        <v/>
      </c>
      <c r="BY1292" s="13" t="str">
        <f t="shared" si="1380"/>
        <v/>
      </c>
      <c r="BZ1292" s="14" t="str">
        <f t="shared" si="1371"/>
        <v/>
      </c>
      <c r="CA1292" s="48" t="str">
        <f t="shared" si="1372"/>
        <v>X</v>
      </c>
      <c r="CB1292" s="44" t="str">
        <f t="shared" si="1373"/>
        <v/>
      </c>
      <c r="CC1292" s="44" t="str">
        <f t="shared" si="1400"/>
        <v/>
      </c>
      <c r="CD1292" s="44" t="str">
        <f t="shared" si="1386"/>
        <v/>
      </c>
      <c r="CE1292" s="44" t="str">
        <f t="shared" si="1374"/>
        <v/>
      </c>
      <c r="CF1292" s="44" t="str">
        <f t="shared" si="1401"/>
        <v/>
      </c>
      <c r="CG1292" s="44" t="str">
        <f t="shared" si="1402"/>
        <v/>
      </c>
      <c r="CH1292" s="44" t="str">
        <f t="shared" si="1403"/>
        <v/>
      </c>
      <c r="CI1292" s="44" t="str">
        <f t="shared" si="1404"/>
        <v/>
      </c>
      <c r="CJ1292" s="44" t="str">
        <f t="shared" si="1405"/>
        <v/>
      </c>
      <c r="CK1292" s="44" t="str">
        <f t="shared" si="1406"/>
        <v/>
      </c>
      <c r="CL1292" s="44" t="str">
        <f t="shared" si="1407"/>
        <v/>
      </c>
      <c r="CM1292" s="43" t="str">
        <f t="shared" si="1408"/>
        <v/>
      </c>
      <c r="CN1292" s="43" t="str">
        <f t="shared" si="1409"/>
        <v/>
      </c>
      <c r="CO1292" s="43" t="str">
        <f t="shared" si="1410"/>
        <v/>
      </c>
      <c r="CP1292" s="44" t="str">
        <f t="shared" si="1387"/>
        <v/>
      </c>
      <c r="CQ1292" s="44" t="str">
        <f t="shared" si="1411"/>
        <v/>
      </c>
      <c r="CR1292" s="43" t="str">
        <f t="shared" si="1376"/>
        <v/>
      </c>
      <c r="CS1292" s="44">
        <v>0</v>
      </c>
      <c r="CT1292" s="44">
        <v>0</v>
      </c>
      <c r="CU1292" s="44" t="str">
        <f t="shared" ref="CU1292:CU1313" si="1416">+$BH1292</f>
        <v/>
      </c>
      <c r="CV1292" s="44" t="str">
        <f t="shared" ref="CV1292:CV1313" si="1417">+$BI1292</f>
        <v/>
      </c>
      <c r="CW1292" s="44" t="str">
        <f t="shared" ref="CW1292:CW1313" si="1418">+$BJ1292</f>
        <v/>
      </c>
      <c r="CX1292" s="44" t="str">
        <f t="shared" ref="CX1292:CX1313" si="1419">+$BK1292</f>
        <v/>
      </c>
      <c r="CY1292" s="44" t="str">
        <f t="shared" ref="CY1292:CY1313" si="1420">+$BL1292</f>
        <v/>
      </c>
      <c r="CZ1292" s="44" t="str">
        <f t="shared" ref="CZ1292:CZ1313" si="1421">+$BM1292</f>
        <v/>
      </c>
      <c r="DA1292" s="49" t="str">
        <f t="shared" si="1412"/>
        <v/>
      </c>
      <c r="DB1292" s="44" t="str">
        <f t="shared" ref="DB1292:DB1313" si="1422">+$BH1292</f>
        <v/>
      </c>
      <c r="DC1292" s="44" t="str">
        <f t="shared" ref="DC1292:DC1313" si="1423">+$BI1292</f>
        <v/>
      </c>
      <c r="DD1292" s="44" t="str">
        <f t="shared" ref="DD1292:DD1313" si="1424">+$BJ1292</f>
        <v/>
      </c>
      <c r="DE1292" s="44" t="str">
        <f t="shared" ref="DE1292:DE1313" si="1425">+$BK1292</f>
        <v/>
      </c>
      <c r="DF1292" s="44" t="str">
        <f t="shared" ref="DF1292:DF1313" si="1426">+$BL1292</f>
        <v/>
      </c>
      <c r="DG1292" s="44" t="str">
        <f t="shared" ref="DG1292:DG1313" si="1427">+$BM1292</f>
        <v/>
      </c>
      <c r="DH1292" s="44" t="str">
        <f t="shared" si="1316"/>
        <v>X</v>
      </c>
      <c r="DI1292" s="50" t="str">
        <f t="shared" ref="DI1292:DI1313" si="1428">+$CB1292</f>
        <v/>
      </c>
      <c r="DJ1292" s="50" t="str">
        <f t="shared" si="1375"/>
        <v/>
      </c>
      <c r="DK1292" s="50" t="str">
        <f t="shared" ref="DK1292:DK1313" si="1429">+$CD1292</f>
        <v/>
      </c>
      <c r="DL1292" s="50" t="str">
        <f t="shared" ref="DL1292:DL1313" si="1430">+$CC1292</f>
        <v/>
      </c>
      <c r="DM1292" s="51" t="str">
        <f t="shared" si="1385"/>
        <v>006023000</v>
      </c>
      <c r="DN1292" s="52"/>
      <c r="DO1292" s="53"/>
      <c r="DP1292" s="52"/>
      <c r="DQ1292" s="53" t="str">
        <f t="shared" si="1413"/>
        <v/>
      </c>
      <c r="DR1292" s="52" t="str">
        <f t="shared" si="1414"/>
        <v/>
      </c>
      <c r="DS1292" s="53"/>
      <c r="DT1292" s="52"/>
      <c r="DU1292" s="53"/>
      <c r="DV1292" s="52"/>
      <c r="DW1292" s="99"/>
      <c r="DX1292" s="99"/>
      <c r="EI1292" s="83"/>
      <c r="EJ1292" s="102"/>
      <c r="EK1292" s="102"/>
      <c r="EL1292" s="102"/>
      <c r="EM1292" s="102"/>
      <c r="EN1292" s="102"/>
      <c r="EO1292" s="102"/>
      <c r="EP1292" s="102"/>
      <c r="EQ1292" s="102"/>
      <c r="ER1292" s="102"/>
      <c r="ES1292" s="102"/>
      <c r="ET1292" s="102"/>
      <c r="EU1292" s="102"/>
      <c r="EV1292" s="102"/>
      <c r="FL1292" s="36" t="str">
        <f t="shared" si="1366"/>
        <v/>
      </c>
    </row>
    <row r="1293" spans="1:168" s="36" customFormat="1" ht="49.5" customHeight="1" x14ac:dyDescent="0.35">
      <c r="A1293" s="67"/>
      <c r="B1293" s="39"/>
      <c r="C1293" s="39"/>
      <c r="D1293" s="40" t="s">
        <v>6148</v>
      </c>
      <c r="E1293" s="41" t="s">
        <v>4106</v>
      </c>
      <c r="F1293" s="41" t="s">
        <v>6149</v>
      </c>
      <c r="G1293" s="41"/>
      <c r="H1293" s="41"/>
      <c r="I1293" s="41" t="s">
        <v>5346</v>
      </c>
      <c r="J1293" s="41" t="s">
        <v>5347</v>
      </c>
      <c r="K1293" s="41"/>
      <c r="L1293" s="41"/>
      <c r="M1293" s="41" t="s">
        <v>2990</v>
      </c>
      <c r="N1293" s="41" t="s">
        <v>5724</v>
      </c>
      <c r="O1293" s="29" t="s">
        <v>4108</v>
      </c>
      <c r="P1293" s="30" t="s">
        <v>4109</v>
      </c>
      <c r="Q1293" s="31"/>
      <c r="R1293" s="31"/>
      <c r="S1293" s="32" t="s">
        <v>1707</v>
      </c>
      <c r="T1293" s="33"/>
      <c r="U1293" s="33" t="s">
        <v>4106</v>
      </c>
      <c r="V1293" s="33" t="s">
        <v>7551</v>
      </c>
      <c r="W1293" s="33"/>
      <c r="X1293" s="33" t="s">
        <v>4108</v>
      </c>
      <c r="Y1293" s="33" t="s">
        <v>4109</v>
      </c>
      <c r="Z1293" s="33">
        <v>1</v>
      </c>
      <c r="AA1293" s="34" t="s">
        <v>4110</v>
      </c>
      <c r="AB1293" s="34">
        <v>111</v>
      </c>
      <c r="AC1293" s="34" t="s">
        <v>4111</v>
      </c>
      <c r="AD1293" s="34" t="s">
        <v>4112</v>
      </c>
      <c r="AE1293" s="34" t="s">
        <v>5684</v>
      </c>
      <c r="AF1293" s="34" t="s">
        <v>1897</v>
      </c>
      <c r="AG1293" s="34" t="s">
        <v>1898</v>
      </c>
      <c r="AH1293" s="34">
        <v>444</v>
      </c>
      <c r="AI1293" s="34" t="s">
        <v>7541</v>
      </c>
      <c r="AJ1293" s="34" t="s">
        <v>4106</v>
      </c>
      <c r="AK1293" s="34" t="s">
        <v>5691</v>
      </c>
      <c r="AL1293" s="34" t="s">
        <v>4106</v>
      </c>
      <c r="AM1293" s="34" t="s">
        <v>5691</v>
      </c>
      <c r="AN1293" s="34">
        <v>1</v>
      </c>
      <c r="AO1293" s="34" t="s">
        <v>5693</v>
      </c>
      <c r="AP1293" s="34" t="s">
        <v>1899</v>
      </c>
      <c r="AQ1293" s="56">
        <v>1</v>
      </c>
      <c r="AR1293" s="56">
        <v>2</v>
      </c>
      <c r="AS1293" s="56">
        <v>2</v>
      </c>
      <c r="AT1293" s="42" t="s">
        <v>6459</v>
      </c>
      <c r="AU1293" s="42" t="s">
        <v>5318</v>
      </c>
      <c r="AV1293" s="42" t="s">
        <v>4106</v>
      </c>
      <c r="AW1293" s="35" t="s">
        <v>234</v>
      </c>
      <c r="AX1293" s="35" t="s">
        <v>4596</v>
      </c>
      <c r="AY1293" s="35" t="s">
        <v>1366</v>
      </c>
      <c r="AZ1293" s="43" t="str">
        <f t="shared" si="1388"/>
        <v>X</v>
      </c>
      <c r="BA1293" s="44"/>
      <c r="BB1293" s="43" t="str">
        <f t="shared" si="1389"/>
        <v/>
      </c>
      <c r="BC1293" s="45" t="str">
        <f t="shared" si="1390"/>
        <v/>
      </c>
      <c r="BD1293" s="45" t="str">
        <f t="shared" si="1391"/>
        <v/>
      </c>
      <c r="BE1293" s="45" t="s">
        <v>5691</v>
      </c>
      <c r="BF1293" s="45" t="str">
        <f t="shared" si="1383"/>
        <v/>
      </c>
      <c r="BG1293" s="45" t="str">
        <f t="shared" si="1392"/>
        <v/>
      </c>
      <c r="BH1293" s="12" t="str">
        <f t="shared" si="1393"/>
        <v/>
      </c>
      <c r="BI1293" s="43" t="str">
        <f t="shared" si="1394"/>
        <v/>
      </c>
      <c r="BJ1293" s="46" t="str">
        <f t="shared" si="1395"/>
        <v/>
      </c>
      <c r="BK1293" s="46" t="str">
        <f t="shared" si="1396"/>
        <v/>
      </c>
      <c r="BL1293" s="46" t="str">
        <f t="shared" si="1397"/>
        <v/>
      </c>
      <c r="BM1293" s="43" t="str">
        <f t="shared" si="1398"/>
        <v/>
      </c>
      <c r="BN1293" s="43" t="str">
        <f t="shared" si="1399"/>
        <v/>
      </c>
      <c r="BO1293" s="44" t="str">
        <f t="shared" si="1377"/>
        <v/>
      </c>
      <c r="BP1293" s="44" t="str">
        <f t="shared" si="1384"/>
        <v>X</v>
      </c>
      <c r="BQ1293" s="44" t="str">
        <f t="shared" si="1317"/>
        <v/>
      </c>
      <c r="BR1293" s="46" t="str">
        <f t="shared" si="1367"/>
        <v/>
      </c>
      <c r="BS1293" s="47" t="str">
        <f t="shared" si="1368"/>
        <v/>
      </c>
      <c r="BT1293" s="46" t="str">
        <f t="shared" si="1369"/>
        <v/>
      </c>
      <c r="BU1293" s="46" t="str">
        <f t="shared" si="1370"/>
        <v/>
      </c>
      <c r="BV1293" s="73" t="str">
        <f t="shared" si="1415"/>
        <v/>
      </c>
      <c r="BW1293" s="47" t="str">
        <f t="shared" si="1378"/>
        <v/>
      </c>
      <c r="BX1293" s="47" t="str">
        <f t="shared" si="1379"/>
        <v/>
      </c>
      <c r="BY1293" s="13" t="str">
        <f t="shared" si="1380"/>
        <v/>
      </c>
      <c r="BZ1293" s="14" t="str">
        <f t="shared" si="1371"/>
        <v/>
      </c>
      <c r="CA1293" s="48" t="str">
        <f t="shared" si="1372"/>
        <v>X</v>
      </c>
      <c r="CB1293" s="44" t="str">
        <f t="shared" si="1373"/>
        <v/>
      </c>
      <c r="CC1293" s="44" t="str">
        <f t="shared" si="1400"/>
        <v/>
      </c>
      <c r="CD1293" s="44" t="str">
        <f t="shared" si="1386"/>
        <v/>
      </c>
      <c r="CE1293" s="44" t="str">
        <f t="shared" si="1374"/>
        <v/>
      </c>
      <c r="CF1293" s="44" t="str">
        <f t="shared" si="1401"/>
        <v/>
      </c>
      <c r="CG1293" s="44" t="str">
        <f t="shared" si="1402"/>
        <v/>
      </c>
      <c r="CH1293" s="44" t="str">
        <f t="shared" si="1403"/>
        <v/>
      </c>
      <c r="CI1293" s="44" t="str">
        <f t="shared" si="1404"/>
        <v/>
      </c>
      <c r="CJ1293" s="44" t="str">
        <f t="shared" si="1405"/>
        <v/>
      </c>
      <c r="CK1293" s="44" t="str">
        <f t="shared" si="1406"/>
        <v/>
      </c>
      <c r="CL1293" s="44" t="str">
        <f t="shared" si="1407"/>
        <v/>
      </c>
      <c r="CM1293" s="43" t="str">
        <f t="shared" si="1408"/>
        <v/>
      </c>
      <c r="CN1293" s="43" t="str">
        <f t="shared" si="1409"/>
        <v/>
      </c>
      <c r="CO1293" s="43" t="str">
        <f t="shared" si="1410"/>
        <v/>
      </c>
      <c r="CP1293" s="44" t="str">
        <f t="shared" si="1387"/>
        <v/>
      </c>
      <c r="CQ1293" s="44" t="str">
        <f t="shared" si="1411"/>
        <v/>
      </c>
      <c r="CR1293" s="43" t="str">
        <f t="shared" si="1376"/>
        <v/>
      </c>
      <c r="CS1293" s="44">
        <v>0</v>
      </c>
      <c r="CT1293" s="44">
        <v>0</v>
      </c>
      <c r="CU1293" s="44" t="str">
        <f t="shared" si="1416"/>
        <v/>
      </c>
      <c r="CV1293" s="44" t="str">
        <f t="shared" si="1417"/>
        <v/>
      </c>
      <c r="CW1293" s="44" t="str">
        <f t="shared" si="1418"/>
        <v/>
      </c>
      <c r="CX1293" s="44" t="str">
        <f t="shared" si="1419"/>
        <v/>
      </c>
      <c r="CY1293" s="44" t="str">
        <f t="shared" si="1420"/>
        <v/>
      </c>
      <c r="CZ1293" s="44" t="str">
        <f t="shared" si="1421"/>
        <v/>
      </c>
      <c r="DA1293" s="49" t="str">
        <f t="shared" si="1412"/>
        <v/>
      </c>
      <c r="DB1293" s="44" t="str">
        <f t="shared" si="1422"/>
        <v/>
      </c>
      <c r="DC1293" s="44" t="str">
        <f t="shared" si="1423"/>
        <v/>
      </c>
      <c r="DD1293" s="44" t="str">
        <f t="shared" si="1424"/>
        <v/>
      </c>
      <c r="DE1293" s="44" t="str">
        <f t="shared" si="1425"/>
        <v/>
      </c>
      <c r="DF1293" s="44" t="str">
        <f t="shared" si="1426"/>
        <v/>
      </c>
      <c r="DG1293" s="44" t="str">
        <f t="shared" si="1427"/>
        <v/>
      </c>
      <c r="DH1293" s="44" t="str">
        <f t="shared" ref="DH1293:DH1310" si="1431">IF(+DI1293&amp;DK1293&amp;DL1293="",AZ1293&amp;BA1293&amp;BB1293,"")</f>
        <v>X</v>
      </c>
      <c r="DI1293" s="50" t="str">
        <f t="shared" si="1428"/>
        <v/>
      </c>
      <c r="DJ1293" s="50" t="str">
        <f t="shared" si="1375"/>
        <v/>
      </c>
      <c r="DK1293" s="50" t="str">
        <f t="shared" si="1429"/>
        <v/>
      </c>
      <c r="DL1293" s="50" t="str">
        <f t="shared" si="1430"/>
        <v/>
      </c>
      <c r="DM1293" s="51" t="str">
        <f t="shared" si="1385"/>
        <v>013058000</v>
      </c>
      <c r="DN1293" s="52"/>
      <c r="DO1293" s="53"/>
      <c r="DP1293" s="52"/>
      <c r="DQ1293" s="53" t="str">
        <f t="shared" si="1413"/>
        <v/>
      </c>
      <c r="DR1293" s="52" t="str">
        <f t="shared" si="1414"/>
        <v/>
      </c>
      <c r="DS1293" s="53"/>
      <c r="DT1293" s="52"/>
      <c r="DU1293" s="53"/>
      <c r="DV1293" s="52"/>
      <c r="DW1293" s="99"/>
      <c r="DX1293" s="99"/>
      <c r="EI1293" s="83"/>
      <c r="EJ1293" s="102"/>
      <c r="EK1293" s="102"/>
      <c r="EL1293" s="102"/>
      <c r="EM1293" s="102"/>
      <c r="EN1293" s="102"/>
      <c r="EO1293" s="102"/>
      <c r="EP1293" s="102"/>
      <c r="EQ1293" s="102"/>
      <c r="ER1293" s="102"/>
      <c r="ES1293" s="102"/>
      <c r="ET1293" s="102"/>
      <c r="EU1293" s="102"/>
      <c r="EV1293" s="102"/>
      <c r="FL1293" s="36" t="str">
        <f t="shared" ref="FL1293:FL1356" si="1432">+CM1293&amp;CN1293&amp;CO1293&amp;CP1293&amp;CQ1293&amp;CR1293</f>
        <v/>
      </c>
    </row>
    <row r="1294" spans="1:168" s="36" customFormat="1" ht="49.5" customHeight="1" x14ac:dyDescent="0.35">
      <c r="A1294" s="67"/>
      <c r="B1294" s="39"/>
      <c r="C1294" s="39"/>
      <c r="D1294" s="40"/>
      <c r="E1294" s="41"/>
      <c r="F1294" s="41"/>
      <c r="G1294" s="41"/>
      <c r="H1294" s="41"/>
      <c r="I1294" s="41"/>
      <c r="J1294" s="41"/>
      <c r="K1294" s="41"/>
      <c r="L1294" s="41"/>
      <c r="M1294" s="41" t="s">
        <v>3065</v>
      </c>
      <c r="N1294" s="41" t="s">
        <v>3066</v>
      </c>
      <c r="O1294" s="29" t="s">
        <v>4108</v>
      </c>
      <c r="P1294" s="30" t="s">
        <v>4109</v>
      </c>
      <c r="Q1294" s="31"/>
      <c r="R1294" s="31"/>
      <c r="S1294" s="32" t="s">
        <v>1709</v>
      </c>
      <c r="T1294" s="33"/>
      <c r="U1294" s="33" t="s">
        <v>4106</v>
      </c>
      <c r="V1294" s="33" t="s">
        <v>7552</v>
      </c>
      <c r="W1294" s="33"/>
      <c r="X1294" s="33" t="s">
        <v>4108</v>
      </c>
      <c r="Y1294" s="33" t="s">
        <v>4109</v>
      </c>
      <c r="Z1294" s="33">
        <v>1</v>
      </c>
      <c r="AA1294" s="34" t="s">
        <v>4110</v>
      </c>
      <c r="AB1294" s="34">
        <v>111</v>
      </c>
      <c r="AC1294" s="34" t="s">
        <v>4111</v>
      </c>
      <c r="AD1294" s="34" t="s">
        <v>4112</v>
      </c>
      <c r="AE1294" s="34" t="s">
        <v>5684</v>
      </c>
      <c r="AF1294" s="34" t="s">
        <v>2586</v>
      </c>
      <c r="AG1294" s="34" t="s">
        <v>4630</v>
      </c>
      <c r="AH1294" s="34">
        <v>444</v>
      </c>
      <c r="AI1294" s="34" t="s">
        <v>7541</v>
      </c>
      <c r="AJ1294" s="34" t="s">
        <v>4106</v>
      </c>
      <c r="AK1294" s="34" t="s">
        <v>5691</v>
      </c>
      <c r="AL1294" s="34" t="s">
        <v>4106</v>
      </c>
      <c r="AM1294" s="34" t="s">
        <v>5691</v>
      </c>
      <c r="AN1294" s="34">
        <v>1</v>
      </c>
      <c r="AO1294" s="34" t="s">
        <v>5693</v>
      </c>
      <c r="AP1294" s="34" t="s">
        <v>5693</v>
      </c>
      <c r="AQ1294" s="56">
        <v>1</v>
      </c>
      <c r="AR1294" s="56">
        <v>2</v>
      </c>
      <c r="AS1294" s="56">
        <v>2</v>
      </c>
      <c r="AT1294" s="42" t="s">
        <v>5741</v>
      </c>
      <c r="AU1294" s="42" t="s">
        <v>4391</v>
      </c>
      <c r="AV1294" s="42" t="s">
        <v>6474</v>
      </c>
      <c r="AW1294" s="35" t="s">
        <v>2062</v>
      </c>
      <c r="AX1294" s="35" t="s">
        <v>4631</v>
      </c>
      <c r="AY1294" s="35" t="s">
        <v>4632</v>
      </c>
      <c r="AZ1294" s="43" t="str">
        <f t="shared" si="1388"/>
        <v>X</v>
      </c>
      <c r="BA1294" s="44"/>
      <c r="BB1294" s="43" t="str">
        <f t="shared" si="1389"/>
        <v/>
      </c>
      <c r="BC1294" s="45" t="str">
        <f t="shared" si="1390"/>
        <v/>
      </c>
      <c r="BD1294" s="45" t="str">
        <f t="shared" si="1391"/>
        <v/>
      </c>
      <c r="BE1294" s="45" t="s">
        <v>5691</v>
      </c>
      <c r="BF1294" s="45" t="str">
        <f t="shared" si="1383"/>
        <v/>
      </c>
      <c r="BG1294" s="45" t="str">
        <f t="shared" si="1392"/>
        <v/>
      </c>
      <c r="BH1294" s="12" t="str">
        <f t="shared" si="1393"/>
        <v/>
      </c>
      <c r="BI1294" s="43" t="str">
        <f t="shared" si="1394"/>
        <v/>
      </c>
      <c r="BJ1294" s="46" t="str">
        <f t="shared" si="1395"/>
        <v/>
      </c>
      <c r="BK1294" s="46" t="str">
        <f t="shared" si="1396"/>
        <v/>
      </c>
      <c r="BL1294" s="46" t="str">
        <f t="shared" si="1397"/>
        <v/>
      </c>
      <c r="BM1294" s="43" t="str">
        <f t="shared" si="1398"/>
        <v/>
      </c>
      <c r="BN1294" s="43" t="str">
        <f t="shared" si="1399"/>
        <v/>
      </c>
      <c r="BO1294" s="44" t="str">
        <f t="shared" si="1377"/>
        <v/>
      </c>
      <c r="BP1294" s="44" t="str">
        <f t="shared" si="1384"/>
        <v>X</v>
      </c>
      <c r="BQ1294" s="44" t="str">
        <f t="shared" ref="BQ1294:BQ1310" si="1433">IF(S1294="","",IF(BP1294="","X",""))</f>
        <v/>
      </c>
      <c r="BR1294" s="46" t="str">
        <f t="shared" si="1367"/>
        <v/>
      </c>
      <c r="BS1294" s="47" t="str">
        <f t="shared" si="1368"/>
        <v/>
      </c>
      <c r="BT1294" s="46" t="str">
        <f t="shared" si="1369"/>
        <v/>
      </c>
      <c r="BU1294" s="46" t="str">
        <f t="shared" si="1370"/>
        <v/>
      </c>
      <c r="BV1294" s="73" t="str">
        <f t="shared" si="1415"/>
        <v/>
      </c>
      <c r="BW1294" s="47" t="str">
        <f t="shared" si="1378"/>
        <v/>
      </c>
      <c r="BX1294" s="47" t="str">
        <f t="shared" si="1379"/>
        <v/>
      </c>
      <c r="BY1294" s="13" t="str">
        <f t="shared" si="1380"/>
        <v/>
      </c>
      <c r="BZ1294" s="14" t="str">
        <f t="shared" si="1371"/>
        <v/>
      </c>
      <c r="CA1294" s="48" t="str">
        <f t="shared" si="1372"/>
        <v>X</v>
      </c>
      <c r="CB1294" s="44" t="str">
        <f t="shared" si="1373"/>
        <v/>
      </c>
      <c r="CC1294" s="44" t="str">
        <f t="shared" si="1400"/>
        <v/>
      </c>
      <c r="CD1294" s="44" t="str">
        <f t="shared" si="1386"/>
        <v/>
      </c>
      <c r="CE1294" s="44" t="str">
        <f t="shared" si="1374"/>
        <v/>
      </c>
      <c r="CF1294" s="44" t="str">
        <f t="shared" si="1401"/>
        <v/>
      </c>
      <c r="CG1294" s="44" t="str">
        <f t="shared" si="1402"/>
        <v/>
      </c>
      <c r="CH1294" s="44" t="str">
        <f t="shared" si="1403"/>
        <v/>
      </c>
      <c r="CI1294" s="44" t="str">
        <f t="shared" si="1404"/>
        <v/>
      </c>
      <c r="CJ1294" s="44" t="str">
        <f t="shared" si="1405"/>
        <v/>
      </c>
      <c r="CK1294" s="44" t="str">
        <f t="shared" si="1406"/>
        <v/>
      </c>
      <c r="CL1294" s="44" t="str">
        <f t="shared" si="1407"/>
        <v/>
      </c>
      <c r="CM1294" s="43" t="str">
        <f t="shared" si="1408"/>
        <v/>
      </c>
      <c r="CN1294" s="43" t="str">
        <f t="shared" si="1409"/>
        <v/>
      </c>
      <c r="CO1294" s="43" t="str">
        <f t="shared" si="1410"/>
        <v/>
      </c>
      <c r="CP1294" s="44" t="str">
        <f t="shared" si="1387"/>
        <v/>
      </c>
      <c r="CQ1294" s="44" t="str">
        <f t="shared" si="1411"/>
        <v/>
      </c>
      <c r="CR1294" s="43" t="str">
        <f t="shared" si="1376"/>
        <v/>
      </c>
      <c r="CS1294" s="44">
        <v>0</v>
      </c>
      <c r="CT1294" s="44">
        <v>0</v>
      </c>
      <c r="CU1294" s="44" t="str">
        <f t="shared" si="1416"/>
        <v/>
      </c>
      <c r="CV1294" s="44" t="str">
        <f t="shared" si="1417"/>
        <v/>
      </c>
      <c r="CW1294" s="44" t="str">
        <f t="shared" si="1418"/>
        <v/>
      </c>
      <c r="CX1294" s="44" t="str">
        <f t="shared" si="1419"/>
        <v/>
      </c>
      <c r="CY1294" s="44" t="str">
        <f t="shared" si="1420"/>
        <v/>
      </c>
      <c r="CZ1294" s="44" t="str">
        <f t="shared" si="1421"/>
        <v/>
      </c>
      <c r="DA1294" s="49" t="str">
        <f t="shared" si="1412"/>
        <v/>
      </c>
      <c r="DB1294" s="44" t="str">
        <f t="shared" si="1422"/>
        <v/>
      </c>
      <c r="DC1294" s="44" t="str">
        <f t="shared" si="1423"/>
        <v/>
      </c>
      <c r="DD1294" s="44" t="str">
        <f t="shared" si="1424"/>
        <v/>
      </c>
      <c r="DE1294" s="44" t="str">
        <f t="shared" si="1425"/>
        <v/>
      </c>
      <c r="DF1294" s="44" t="str">
        <f t="shared" si="1426"/>
        <v/>
      </c>
      <c r="DG1294" s="44" t="str">
        <f t="shared" si="1427"/>
        <v/>
      </c>
      <c r="DH1294" s="44" t="str">
        <f t="shared" si="1431"/>
        <v>X</v>
      </c>
      <c r="DI1294" s="50" t="str">
        <f t="shared" si="1428"/>
        <v/>
      </c>
      <c r="DJ1294" s="50" t="str">
        <f t="shared" si="1375"/>
        <v/>
      </c>
      <c r="DK1294" s="50" t="str">
        <f t="shared" si="1429"/>
        <v/>
      </c>
      <c r="DL1294" s="50" t="str">
        <f t="shared" si="1430"/>
        <v/>
      </c>
      <c r="DM1294" s="51" t="str">
        <f t="shared" si="1385"/>
        <v>009198018</v>
      </c>
      <c r="DN1294" s="52"/>
      <c r="DO1294" s="53"/>
      <c r="DP1294" s="52"/>
      <c r="DQ1294" s="53" t="str">
        <f t="shared" si="1413"/>
        <v/>
      </c>
      <c r="DR1294" s="52" t="str">
        <f t="shared" si="1414"/>
        <v/>
      </c>
      <c r="DS1294" s="53"/>
      <c r="DT1294" s="52"/>
      <c r="DU1294" s="53"/>
      <c r="DV1294" s="52"/>
      <c r="DW1294" s="99"/>
      <c r="DX1294" s="99"/>
      <c r="EI1294" s="83"/>
      <c r="EJ1294" s="102"/>
      <c r="EK1294" s="102"/>
      <c r="EL1294" s="102"/>
      <c r="EM1294" s="102"/>
      <c r="EN1294" s="102"/>
      <c r="EO1294" s="102"/>
      <c r="EP1294" s="102"/>
      <c r="EQ1294" s="102"/>
      <c r="ER1294" s="102"/>
      <c r="ES1294" s="102"/>
      <c r="ET1294" s="102"/>
      <c r="EU1294" s="102"/>
      <c r="EV1294" s="102"/>
      <c r="FL1294" s="36" t="str">
        <f t="shared" si="1432"/>
        <v/>
      </c>
    </row>
    <row r="1295" spans="1:168" s="36" customFormat="1" ht="49.5" customHeight="1" x14ac:dyDescent="0.35">
      <c r="A1295" s="67"/>
      <c r="B1295" s="39"/>
      <c r="C1295" s="39"/>
      <c r="D1295" s="40" t="s">
        <v>6267</v>
      </c>
      <c r="E1295" s="41" t="s">
        <v>4106</v>
      </c>
      <c r="F1295" s="41" t="s">
        <v>6268</v>
      </c>
      <c r="G1295" s="41"/>
      <c r="H1295" s="41"/>
      <c r="I1295" s="41" t="s">
        <v>6043</v>
      </c>
      <c r="J1295" s="41" t="s">
        <v>6044</v>
      </c>
      <c r="K1295" s="41"/>
      <c r="L1295" s="41"/>
      <c r="M1295" s="41" t="s">
        <v>3077</v>
      </c>
      <c r="N1295" s="41" t="s">
        <v>3078</v>
      </c>
      <c r="O1295" s="29" t="s">
        <v>4108</v>
      </c>
      <c r="P1295" s="30" t="s">
        <v>4109</v>
      </c>
      <c r="Q1295" s="31"/>
      <c r="R1295" s="31"/>
      <c r="S1295" s="32" t="s">
        <v>1712</v>
      </c>
      <c r="T1295" s="33"/>
      <c r="U1295" s="33" t="s">
        <v>4106</v>
      </c>
      <c r="V1295" s="33" t="s">
        <v>7553</v>
      </c>
      <c r="W1295" s="33"/>
      <c r="X1295" s="33" t="s">
        <v>4108</v>
      </c>
      <c r="Y1295" s="33" t="s">
        <v>4109</v>
      </c>
      <c r="Z1295" s="33">
        <v>1</v>
      </c>
      <c r="AA1295" s="34" t="s">
        <v>4110</v>
      </c>
      <c r="AB1295" s="34">
        <v>111</v>
      </c>
      <c r="AC1295" s="34" t="s">
        <v>4111</v>
      </c>
      <c r="AD1295" s="34" t="s">
        <v>4112</v>
      </c>
      <c r="AE1295" s="34" t="s">
        <v>5684</v>
      </c>
      <c r="AF1295" s="34" t="s">
        <v>6269</v>
      </c>
      <c r="AG1295" s="34" t="s">
        <v>6268</v>
      </c>
      <c r="AH1295" s="34">
        <v>444</v>
      </c>
      <c r="AI1295" s="34" t="s">
        <v>7541</v>
      </c>
      <c r="AJ1295" s="34" t="s">
        <v>4106</v>
      </c>
      <c r="AK1295" s="34" t="s">
        <v>5691</v>
      </c>
      <c r="AL1295" s="34" t="s">
        <v>4106</v>
      </c>
      <c r="AM1295" s="34" t="s">
        <v>5691</v>
      </c>
      <c r="AN1295" s="34">
        <v>1</v>
      </c>
      <c r="AO1295" s="34" t="s">
        <v>6270</v>
      </c>
      <c r="AP1295" s="34" t="s">
        <v>5693</v>
      </c>
      <c r="AQ1295" s="56">
        <v>0</v>
      </c>
      <c r="AR1295" s="56">
        <v>2</v>
      </c>
      <c r="AS1295" s="56">
        <v>2</v>
      </c>
      <c r="AT1295" s="42" t="s">
        <v>5741</v>
      </c>
      <c r="AU1295" s="42" t="s">
        <v>4724</v>
      </c>
      <c r="AV1295" s="42" t="s">
        <v>6470</v>
      </c>
      <c r="AW1295" s="35" t="s">
        <v>2062</v>
      </c>
      <c r="AX1295" s="35" t="s">
        <v>5266</v>
      </c>
      <c r="AY1295" s="35" t="s">
        <v>5267</v>
      </c>
      <c r="AZ1295" s="43" t="str">
        <f t="shared" si="1388"/>
        <v>X</v>
      </c>
      <c r="BA1295" s="44"/>
      <c r="BB1295" s="43" t="str">
        <f t="shared" si="1389"/>
        <v/>
      </c>
      <c r="BC1295" s="45" t="str">
        <f t="shared" si="1390"/>
        <v/>
      </c>
      <c r="BD1295" s="45" t="str">
        <f t="shared" si="1391"/>
        <v/>
      </c>
      <c r="BE1295" s="45" t="s">
        <v>5691</v>
      </c>
      <c r="BF1295" s="45" t="str">
        <f t="shared" si="1383"/>
        <v/>
      </c>
      <c r="BG1295" s="45" t="str">
        <f t="shared" si="1392"/>
        <v/>
      </c>
      <c r="BH1295" s="12" t="str">
        <f t="shared" si="1393"/>
        <v/>
      </c>
      <c r="BI1295" s="43" t="str">
        <f t="shared" si="1394"/>
        <v/>
      </c>
      <c r="BJ1295" s="46" t="str">
        <f t="shared" si="1395"/>
        <v/>
      </c>
      <c r="BK1295" s="46" t="str">
        <f t="shared" si="1396"/>
        <v/>
      </c>
      <c r="BL1295" s="46" t="str">
        <f t="shared" si="1397"/>
        <v/>
      </c>
      <c r="BM1295" s="43" t="str">
        <f t="shared" si="1398"/>
        <v/>
      </c>
      <c r="BN1295" s="43" t="str">
        <f t="shared" si="1399"/>
        <v/>
      </c>
      <c r="BO1295" s="44" t="str">
        <f t="shared" si="1377"/>
        <v/>
      </c>
      <c r="BP1295" s="44" t="str">
        <f t="shared" si="1384"/>
        <v>X</v>
      </c>
      <c r="BQ1295" s="44" t="str">
        <f t="shared" si="1433"/>
        <v/>
      </c>
      <c r="BR1295" s="46" t="str">
        <f t="shared" si="1367"/>
        <v/>
      </c>
      <c r="BS1295" s="47" t="str">
        <f t="shared" si="1368"/>
        <v/>
      </c>
      <c r="BT1295" s="46" t="str">
        <f t="shared" si="1369"/>
        <v/>
      </c>
      <c r="BU1295" s="46" t="str">
        <f t="shared" si="1370"/>
        <v/>
      </c>
      <c r="BV1295" s="73" t="str">
        <f t="shared" si="1415"/>
        <v/>
      </c>
      <c r="BW1295" s="47" t="str">
        <f t="shared" si="1378"/>
        <v/>
      </c>
      <c r="BX1295" s="47" t="str">
        <f t="shared" si="1379"/>
        <v/>
      </c>
      <c r="BY1295" s="13" t="str">
        <f t="shared" si="1380"/>
        <v/>
      </c>
      <c r="BZ1295" s="14" t="str">
        <f t="shared" si="1371"/>
        <v/>
      </c>
      <c r="CA1295" s="48" t="str">
        <f t="shared" si="1372"/>
        <v>X</v>
      </c>
      <c r="CB1295" s="44" t="str">
        <f t="shared" si="1373"/>
        <v/>
      </c>
      <c r="CC1295" s="44" t="str">
        <f t="shared" si="1400"/>
        <v/>
      </c>
      <c r="CD1295" s="44" t="str">
        <f t="shared" si="1386"/>
        <v/>
      </c>
      <c r="CE1295" s="44" t="str">
        <f t="shared" si="1374"/>
        <v/>
      </c>
      <c r="CF1295" s="44" t="str">
        <f t="shared" si="1401"/>
        <v/>
      </c>
      <c r="CG1295" s="44" t="str">
        <f t="shared" si="1402"/>
        <v/>
      </c>
      <c r="CH1295" s="44" t="str">
        <f t="shared" si="1403"/>
        <v/>
      </c>
      <c r="CI1295" s="44" t="str">
        <f t="shared" si="1404"/>
        <v/>
      </c>
      <c r="CJ1295" s="44" t="str">
        <f t="shared" si="1405"/>
        <v/>
      </c>
      <c r="CK1295" s="44" t="str">
        <f t="shared" si="1406"/>
        <v/>
      </c>
      <c r="CL1295" s="44" t="str">
        <f t="shared" si="1407"/>
        <v/>
      </c>
      <c r="CM1295" s="43" t="str">
        <f t="shared" si="1408"/>
        <v/>
      </c>
      <c r="CN1295" s="43" t="str">
        <f t="shared" si="1409"/>
        <v/>
      </c>
      <c r="CO1295" s="43" t="str">
        <f t="shared" si="1410"/>
        <v/>
      </c>
      <c r="CP1295" s="44" t="str">
        <f t="shared" si="1387"/>
        <v/>
      </c>
      <c r="CQ1295" s="44" t="str">
        <f t="shared" si="1411"/>
        <v/>
      </c>
      <c r="CR1295" s="43" t="str">
        <f t="shared" si="1376"/>
        <v/>
      </c>
      <c r="CS1295" s="44">
        <v>0</v>
      </c>
      <c r="CT1295" s="44">
        <v>0</v>
      </c>
      <c r="CU1295" s="44" t="str">
        <f t="shared" si="1416"/>
        <v/>
      </c>
      <c r="CV1295" s="44" t="str">
        <f t="shared" si="1417"/>
        <v/>
      </c>
      <c r="CW1295" s="44" t="str">
        <f t="shared" si="1418"/>
        <v/>
      </c>
      <c r="CX1295" s="44" t="str">
        <f t="shared" si="1419"/>
        <v/>
      </c>
      <c r="CY1295" s="44" t="str">
        <f t="shared" si="1420"/>
        <v/>
      </c>
      <c r="CZ1295" s="44" t="str">
        <f t="shared" si="1421"/>
        <v/>
      </c>
      <c r="DA1295" s="49" t="str">
        <f t="shared" si="1412"/>
        <v/>
      </c>
      <c r="DB1295" s="44" t="str">
        <f t="shared" si="1422"/>
        <v/>
      </c>
      <c r="DC1295" s="44" t="str">
        <f t="shared" si="1423"/>
        <v/>
      </c>
      <c r="DD1295" s="44" t="str">
        <f t="shared" si="1424"/>
        <v/>
      </c>
      <c r="DE1295" s="44" t="str">
        <f t="shared" si="1425"/>
        <v/>
      </c>
      <c r="DF1295" s="44" t="str">
        <f t="shared" si="1426"/>
        <v/>
      </c>
      <c r="DG1295" s="44" t="str">
        <f t="shared" si="1427"/>
        <v/>
      </c>
      <c r="DH1295" s="44" t="str">
        <f t="shared" si="1431"/>
        <v>X</v>
      </c>
      <c r="DI1295" s="50" t="str">
        <f t="shared" si="1428"/>
        <v/>
      </c>
      <c r="DJ1295" s="50" t="str">
        <f t="shared" si="1375"/>
        <v/>
      </c>
      <c r="DK1295" s="50" t="str">
        <f t="shared" si="1429"/>
        <v/>
      </c>
      <c r="DL1295" s="50" t="str">
        <f t="shared" si="1430"/>
        <v/>
      </c>
      <c r="DM1295" s="51" t="str">
        <f t="shared" si="1385"/>
        <v>009050017</v>
      </c>
      <c r="DN1295" s="52"/>
      <c r="DO1295" s="53"/>
      <c r="DP1295" s="52"/>
      <c r="DQ1295" s="53" t="str">
        <f t="shared" si="1413"/>
        <v/>
      </c>
      <c r="DR1295" s="52" t="str">
        <f t="shared" si="1414"/>
        <v/>
      </c>
      <c r="DS1295" s="53"/>
      <c r="DT1295" s="52"/>
      <c r="DU1295" s="53"/>
      <c r="DV1295" s="52"/>
      <c r="DW1295" s="99"/>
      <c r="DX1295" s="99"/>
      <c r="EI1295" s="83"/>
      <c r="EJ1295" s="102"/>
      <c r="EK1295" s="102"/>
      <c r="EL1295" s="102"/>
      <c r="EM1295" s="102"/>
      <c r="EN1295" s="102"/>
      <c r="EO1295" s="102"/>
      <c r="EP1295" s="102"/>
      <c r="EQ1295" s="102"/>
      <c r="ER1295" s="102"/>
      <c r="ES1295" s="102"/>
      <c r="ET1295" s="102"/>
      <c r="EU1295" s="102"/>
      <c r="EV1295" s="102"/>
      <c r="FL1295" s="36" t="str">
        <f t="shared" si="1432"/>
        <v/>
      </c>
    </row>
    <row r="1296" spans="1:168" s="36" customFormat="1" ht="49.5" customHeight="1" x14ac:dyDescent="0.35">
      <c r="A1296" s="67"/>
      <c r="B1296" s="39"/>
      <c r="C1296" s="39"/>
      <c r="D1296" s="40" t="s">
        <v>5691</v>
      </c>
      <c r="E1296" s="41" t="s">
        <v>5691</v>
      </c>
      <c r="F1296" s="41"/>
      <c r="G1296" s="41"/>
      <c r="H1296" s="41"/>
      <c r="I1296" s="41"/>
      <c r="J1296" s="41"/>
      <c r="K1296" s="41"/>
      <c r="L1296" s="41"/>
      <c r="M1296" s="41"/>
      <c r="N1296" s="41"/>
      <c r="O1296" s="29"/>
      <c r="P1296" s="30"/>
      <c r="Q1296" s="31"/>
      <c r="R1296" s="31"/>
      <c r="S1296" s="32" t="s">
        <v>1714</v>
      </c>
      <c r="T1296" s="33"/>
      <c r="U1296" s="33" t="s">
        <v>4106</v>
      </c>
      <c r="V1296" s="33" t="s">
        <v>7554</v>
      </c>
      <c r="W1296" s="33"/>
      <c r="X1296" s="33" t="s">
        <v>4108</v>
      </c>
      <c r="Y1296" s="33" t="s">
        <v>4109</v>
      </c>
      <c r="Z1296" s="33">
        <v>1</v>
      </c>
      <c r="AA1296" s="34" t="s">
        <v>4110</v>
      </c>
      <c r="AB1296" s="34">
        <v>111</v>
      </c>
      <c r="AC1296" s="34" t="s">
        <v>4111</v>
      </c>
      <c r="AD1296" s="34" t="s">
        <v>4112</v>
      </c>
      <c r="AE1296" s="34" t="s">
        <v>5684</v>
      </c>
      <c r="AF1296" s="34" t="s">
        <v>3059</v>
      </c>
      <c r="AG1296" s="34" t="s">
        <v>3056</v>
      </c>
      <c r="AH1296" s="34">
        <v>444</v>
      </c>
      <c r="AI1296" s="34" t="s">
        <v>7541</v>
      </c>
      <c r="AJ1296" s="34" t="s">
        <v>4106</v>
      </c>
      <c r="AK1296" s="34"/>
      <c r="AL1296" s="34" t="s">
        <v>4106</v>
      </c>
      <c r="AM1296" s="34"/>
      <c r="AN1296" s="34">
        <v>1</v>
      </c>
      <c r="AO1296" s="34"/>
      <c r="AP1296" s="34"/>
      <c r="AQ1296" s="56">
        <v>1</v>
      </c>
      <c r="AR1296" s="56">
        <v>2</v>
      </c>
      <c r="AS1296" s="56">
        <v>2</v>
      </c>
      <c r="AT1296" s="42" t="s">
        <v>5741</v>
      </c>
      <c r="AU1296" s="42" t="s">
        <v>6286</v>
      </c>
      <c r="AV1296" s="42" t="s">
        <v>2998</v>
      </c>
      <c r="AW1296" s="35" t="s">
        <v>2062</v>
      </c>
      <c r="AX1296" s="35" t="s">
        <v>266</v>
      </c>
      <c r="AY1296" s="35" t="s">
        <v>1918</v>
      </c>
      <c r="AZ1296" s="43" t="str">
        <f t="shared" si="1388"/>
        <v>X</v>
      </c>
      <c r="BA1296" s="44"/>
      <c r="BB1296" s="43" t="str">
        <f t="shared" si="1389"/>
        <v/>
      </c>
      <c r="BC1296" s="45" t="str">
        <f t="shared" si="1390"/>
        <v/>
      </c>
      <c r="BD1296" s="45" t="str">
        <f t="shared" si="1391"/>
        <v/>
      </c>
      <c r="BE1296" s="45" t="s">
        <v>5691</v>
      </c>
      <c r="BF1296" s="45" t="str">
        <f t="shared" si="1383"/>
        <v/>
      </c>
      <c r="BG1296" s="45" t="str">
        <f t="shared" si="1392"/>
        <v/>
      </c>
      <c r="BH1296" s="12" t="str">
        <f t="shared" si="1393"/>
        <v/>
      </c>
      <c r="BI1296" s="43" t="str">
        <f t="shared" si="1394"/>
        <v/>
      </c>
      <c r="BJ1296" s="46" t="str">
        <f t="shared" si="1395"/>
        <v/>
      </c>
      <c r="BK1296" s="46" t="str">
        <f t="shared" si="1396"/>
        <v/>
      </c>
      <c r="BL1296" s="46" t="str">
        <f t="shared" si="1397"/>
        <v/>
      </c>
      <c r="BM1296" s="43" t="str">
        <f t="shared" si="1398"/>
        <v/>
      </c>
      <c r="BN1296" s="43" t="str">
        <f t="shared" si="1399"/>
        <v/>
      </c>
      <c r="BO1296" s="44" t="str">
        <f t="shared" si="1377"/>
        <v/>
      </c>
      <c r="BP1296" s="44" t="str">
        <f t="shared" si="1384"/>
        <v>X</v>
      </c>
      <c r="BQ1296" s="44" t="str">
        <f t="shared" si="1433"/>
        <v/>
      </c>
      <c r="BR1296" s="46" t="str">
        <f t="shared" si="1367"/>
        <v/>
      </c>
      <c r="BS1296" s="47" t="str">
        <f t="shared" si="1368"/>
        <v/>
      </c>
      <c r="BT1296" s="46" t="str">
        <f t="shared" si="1369"/>
        <v/>
      </c>
      <c r="BU1296" s="46" t="str">
        <f t="shared" si="1370"/>
        <v/>
      </c>
      <c r="BV1296" s="73" t="str">
        <f t="shared" si="1415"/>
        <v/>
      </c>
      <c r="BW1296" s="47" t="str">
        <f t="shared" si="1378"/>
        <v/>
      </c>
      <c r="BX1296" s="47" t="str">
        <f t="shared" si="1379"/>
        <v/>
      </c>
      <c r="BY1296" s="13" t="str">
        <f t="shared" si="1380"/>
        <v/>
      </c>
      <c r="BZ1296" s="14" t="str">
        <f t="shared" si="1371"/>
        <v/>
      </c>
      <c r="CA1296" s="48" t="str">
        <f t="shared" si="1372"/>
        <v>X</v>
      </c>
      <c r="CB1296" s="44" t="str">
        <f t="shared" si="1373"/>
        <v/>
      </c>
      <c r="CC1296" s="44" t="str">
        <f t="shared" si="1400"/>
        <v/>
      </c>
      <c r="CD1296" s="44" t="str">
        <f t="shared" si="1386"/>
        <v/>
      </c>
      <c r="CE1296" s="44" t="str">
        <f t="shared" si="1374"/>
        <v/>
      </c>
      <c r="CF1296" s="44" t="str">
        <f t="shared" si="1401"/>
        <v/>
      </c>
      <c r="CG1296" s="44" t="str">
        <f t="shared" si="1402"/>
        <v/>
      </c>
      <c r="CH1296" s="44" t="str">
        <f t="shared" si="1403"/>
        <v/>
      </c>
      <c r="CI1296" s="44" t="str">
        <f t="shared" si="1404"/>
        <v/>
      </c>
      <c r="CJ1296" s="44" t="str">
        <f t="shared" si="1405"/>
        <v/>
      </c>
      <c r="CK1296" s="44" t="str">
        <f t="shared" si="1406"/>
        <v/>
      </c>
      <c r="CL1296" s="44" t="str">
        <f t="shared" si="1407"/>
        <v/>
      </c>
      <c r="CM1296" s="43" t="str">
        <f t="shared" si="1408"/>
        <v/>
      </c>
      <c r="CN1296" s="43" t="str">
        <f t="shared" si="1409"/>
        <v/>
      </c>
      <c r="CO1296" s="43" t="str">
        <f t="shared" si="1410"/>
        <v/>
      </c>
      <c r="CP1296" s="44" t="str">
        <f t="shared" si="1387"/>
        <v/>
      </c>
      <c r="CQ1296" s="44" t="str">
        <f t="shared" si="1411"/>
        <v/>
      </c>
      <c r="CR1296" s="43" t="str">
        <f t="shared" si="1376"/>
        <v/>
      </c>
      <c r="CS1296" s="44">
        <v>0</v>
      </c>
      <c r="CT1296" s="44">
        <v>0</v>
      </c>
      <c r="CU1296" s="44" t="str">
        <f t="shared" si="1416"/>
        <v/>
      </c>
      <c r="CV1296" s="44" t="str">
        <f t="shared" si="1417"/>
        <v/>
      </c>
      <c r="CW1296" s="44" t="str">
        <f t="shared" si="1418"/>
        <v/>
      </c>
      <c r="CX1296" s="44" t="str">
        <f t="shared" si="1419"/>
        <v/>
      </c>
      <c r="CY1296" s="44" t="str">
        <f t="shared" si="1420"/>
        <v/>
      </c>
      <c r="CZ1296" s="44" t="str">
        <f t="shared" si="1421"/>
        <v/>
      </c>
      <c r="DA1296" s="49" t="str">
        <f t="shared" si="1412"/>
        <v/>
      </c>
      <c r="DB1296" s="44" t="str">
        <f t="shared" si="1422"/>
        <v/>
      </c>
      <c r="DC1296" s="44" t="str">
        <f t="shared" si="1423"/>
        <v/>
      </c>
      <c r="DD1296" s="44" t="str">
        <f t="shared" si="1424"/>
        <v/>
      </c>
      <c r="DE1296" s="44" t="str">
        <f t="shared" si="1425"/>
        <v/>
      </c>
      <c r="DF1296" s="44" t="str">
        <f t="shared" si="1426"/>
        <v/>
      </c>
      <c r="DG1296" s="44" t="str">
        <f t="shared" si="1427"/>
        <v/>
      </c>
      <c r="DH1296" s="44" t="str">
        <f t="shared" si="1431"/>
        <v>X</v>
      </c>
      <c r="DI1296" s="50" t="str">
        <f t="shared" si="1428"/>
        <v/>
      </c>
      <c r="DJ1296" s="50" t="str">
        <f t="shared" si="1375"/>
        <v/>
      </c>
      <c r="DK1296" s="50" t="str">
        <f t="shared" si="1429"/>
        <v/>
      </c>
      <c r="DL1296" s="50" t="str">
        <f t="shared" si="1430"/>
        <v/>
      </c>
      <c r="DM1296" s="51" t="str">
        <f t="shared" si="1385"/>
        <v>009045003</v>
      </c>
      <c r="DN1296" s="52"/>
      <c r="DO1296" s="53"/>
      <c r="DP1296" s="52"/>
      <c r="DQ1296" s="53" t="str">
        <f t="shared" si="1413"/>
        <v/>
      </c>
      <c r="DR1296" s="52" t="str">
        <f t="shared" si="1414"/>
        <v/>
      </c>
      <c r="DS1296" s="53"/>
      <c r="DT1296" s="52"/>
      <c r="DU1296" s="53"/>
      <c r="DV1296" s="52"/>
      <c r="DW1296" s="99"/>
      <c r="DX1296" s="99"/>
      <c r="EI1296" s="83"/>
      <c r="EJ1296" s="102"/>
      <c r="EK1296" s="102"/>
      <c r="EL1296" s="102"/>
      <c r="EM1296" s="102"/>
      <c r="EN1296" s="102"/>
      <c r="EO1296" s="102"/>
      <c r="EP1296" s="102"/>
      <c r="EQ1296" s="102"/>
      <c r="ER1296" s="102"/>
      <c r="ES1296" s="102"/>
      <c r="ET1296" s="102"/>
      <c r="EU1296" s="102"/>
      <c r="EV1296" s="102"/>
      <c r="FL1296" s="36" t="str">
        <f t="shared" si="1432"/>
        <v/>
      </c>
    </row>
    <row r="1297" spans="1:168" s="36" customFormat="1" ht="49.5" customHeight="1" x14ac:dyDescent="0.35">
      <c r="A1297" s="67"/>
      <c r="B1297" s="39"/>
      <c r="C1297" s="39"/>
      <c r="D1297" s="40"/>
      <c r="E1297" s="41"/>
      <c r="F1297" s="41"/>
      <c r="G1297" s="41"/>
      <c r="H1297" s="41"/>
      <c r="I1297" s="41"/>
      <c r="J1297" s="41"/>
      <c r="K1297" s="41"/>
      <c r="L1297" s="41"/>
      <c r="M1297" s="41"/>
      <c r="N1297" s="41"/>
      <c r="O1297" s="29"/>
      <c r="P1297" s="30"/>
      <c r="Q1297" s="31"/>
      <c r="R1297" s="31"/>
      <c r="S1297" s="32" t="s">
        <v>1716</v>
      </c>
      <c r="T1297" s="33"/>
      <c r="U1297" s="33" t="s">
        <v>4106</v>
      </c>
      <c r="V1297" s="33" t="s">
        <v>7555</v>
      </c>
      <c r="W1297" s="33"/>
      <c r="X1297" s="33" t="s">
        <v>4108</v>
      </c>
      <c r="Y1297" s="33" t="s">
        <v>4109</v>
      </c>
      <c r="Z1297" s="33">
        <v>1</v>
      </c>
      <c r="AA1297" s="34" t="s">
        <v>4110</v>
      </c>
      <c r="AB1297" s="34">
        <v>111</v>
      </c>
      <c r="AC1297" s="34" t="s">
        <v>4111</v>
      </c>
      <c r="AD1297" s="34" t="s">
        <v>4112</v>
      </c>
      <c r="AE1297" s="34" t="s">
        <v>5684</v>
      </c>
      <c r="AF1297" s="34" t="s">
        <v>671</v>
      </c>
      <c r="AG1297" s="34" t="s">
        <v>2751</v>
      </c>
      <c r="AH1297" s="34">
        <v>444</v>
      </c>
      <c r="AI1297" s="34" t="s">
        <v>7541</v>
      </c>
      <c r="AJ1297" s="34" t="s">
        <v>4106</v>
      </c>
      <c r="AK1297" s="34"/>
      <c r="AL1297" s="34" t="s">
        <v>4106</v>
      </c>
      <c r="AM1297" s="34"/>
      <c r="AN1297" s="34">
        <v>1</v>
      </c>
      <c r="AO1297" s="34" t="s">
        <v>2752</v>
      </c>
      <c r="AP1297" s="34" t="s">
        <v>5693</v>
      </c>
      <c r="AQ1297" s="56">
        <v>1</v>
      </c>
      <c r="AR1297" s="56">
        <v>2</v>
      </c>
      <c r="AS1297" s="56">
        <v>1</v>
      </c>
      <c r="AT1297" s="42" t="s">
        <v>5741</v>
      </c>
      <c r="AU1297" s="42" t="s">
        <v>6286</v>
      </c>
      <c r="AV1297" s="42" t="s">
        <v>5734</v>
      </c>
      <c r="AW1297" s="35" t="s">
        <v>2062</v>
      </c>
      <c r="AX1297" s="35" t="s">
        <v>266</v>
      </c>
      <c r="AY1297" s="35" t="s">
        <v>2750</v>
      </c>
      <c r="AZ1297" s="43" t="str">
        <f t="shared" si="1388"/>
        <v>X</v>
      </c>
      <c r="BA1297" s="44"/>
      <c r="BB1297" s="43" t="str">
        <f t="shared" si="1389"/>
        <v/>
      </c>
      <c r="BC1297" s="45" t="str">
        <f t="shared" si="1390"/>
        <v/>
      </c>
      <c r="BD1297" s="45" t="str">
        <f t="shared" si="1391"/>
        <v/>
      </c>
      <c r="BE1297" s="45" t="s">
        <v>5691</v>
      </c>
      <c r="BF1297" s="45" t="str">
        <f t="shared" si="1383"/>
        <v/>
      </c>
      <c r="BG1297" s="45" t="str">
        <f t="shared" si="1392"/>
        <v/>
      </c>
      <c r="BH1297" s="12" t="str">
        <f t="shared" si="1393"/>
        <v/>
      </c>
      <c r="BI1297" s="43" t="str">
        <f t="shared" si="1394"/>
        <v/>
      </c>
      <c r="BJ1297" s="46" t="str">
        <f t="shared" si="1395"/>
        <v/>
      </c>
      <c r="BK1297" s="46" t="str">
        <f t="shared" si="1396"/>
        <v/>
      </c>
      <c r="BL1297" s="46" t="str">
        <f t="shared" si="1397"/>
        <v/>
      </c>
      <c r="BM1297" s="43" t="str">
        <f t="shared" si="1398"/>
        <v/>
      </c>
      <c r="BN1297" s="43" t="str">
        <f t="shared" si="1399"/>
        <v/>
      </c>
      <c r="BO1297" s="44" t="str">
        <f t="shared" si="1377"/>
        <v/>
      </c>
      <c r="BP1297" s="44" t="str">
        <f t="shared" si="1384"/>
        <v>X</v>
      </c>
      <c r="BQ1297" s="44" t="str">
        <f t="shared" si="1433"/>
        <v/>
      </c>
      <c r="BR1297" s="46" t="str">
        <f t="shared" si="1367"/>
        <v/>
      </c>
      <c r="BS1297" s="47" t="str">
        <f t="shared" si="1368"/>
        <v/>
      </c>
      <c r="BT1297" s="46" t="str">
        <f t="shared" si="1369"/>
        <v/>
      </c>
      <c r="BU1297" s="46" t="str">
        <f t="shared" si="1370"/>
        <v/>
      </c>
      <c r="BV1297" s="73" t="str">
        <f t="shared" si="1415"/>
        <v/>
      </c>
      <c r="BW1297" s="47" t="str">
        <f t="shared" si="1378"/>
        <v/>
      </c>
      <c r="BX1297" s="47" t="str">
        <f t="shared" si="1379"/>
        <v/>
      </c>
      <c r="BY1297" s="13" t="str">
        <f t="shared" si="1380"/>
        <v/>
      </c>
      <c r="BZ1297" s="14" t="str">
        <f t="shared" si="1371"/>
        <v/>
      </c>
      <c r="CA1297" s="48" t="str">
        <f t="shared" si="1372"/>
        <v>X</v>
      </c>
      <c r="CB1297" s="44" t="str">
        <f t="shared" si="1373"/>
        <v/>
      </c>
      <c r="CC1297" s="44" t="str">
        <f t="shared" si="1400"/>
        <v/>
      </c>
      <c r="CD1297" s="44" t="str">
        <f t="shared" si="1386"/>
        <v/>
      </c>
      <c r="CE1297" s="44" t="str">
        <f t="shared" si="1374"/>
        <v/>
      </c>
      <c r="CF1297" s="44" t="str">
        <f t="shared" si="1401"/>
        <v/>
      </c>
      <c r="CG1297" s="44" t="str">
        <f t="shared" si="1402"/>
        <v/>
      </c>
      <c r="CH1297" s="44" t="str">
        <f t="shared" si="1403"/>
        <v/>
      </c>
      <c r="CI1297" s="44" t="str">
        <f t="shared" si="1404"/>
        <v/>
      </c>
      <c r="CJ1297" s="44" t="str">
        <f t="shared" si="1405"/>
        <v/>
      </c>
      <c r="CK1297" s="44" t="str">
        <f t="shared" si="1406"/>
        <v/>
      </c>
      <c r="CL1297" s="44" t="str">
        <f t="shared" si="1407"/>
        <v/>
      </c>
      <c r="CM1297" s="43" t="str">
        <f t="shared" si="1408"/>
        <v/>
      </c>
      <c r="CN1297" s="43" t="str">
        <f t="shared" si="1409"/>
        <v/>
      </c>
      <c r="CO1297" s="43" t="str">
        <f t="shared" si="1410"/>
        <v/>
      </c>
      <c r="CP1297" s="44" t="str">
        <f t="shared" si="1387"/>
        <v/>
      </c>
      <c r="CQ1297" s="44" t="str">
        <f t="shared" si="1411"/>
        <v/>
      </c>
      <c r="CR1297" s="43" t="str">
        <f t="shared" si="1376"/>
        <v/>
      </c>
      <c r="CS1297" s="44">
        <v>0</v>
      </c>
      <c r="CT1297" s="44">
        <v>0</v>
      </c>
      <c r="CU1297" s="44" t="str">
        <f t="shared" si="1416"/>
        <v/>
      </c>
      <c r="CV1297" s="44" t="str">
        <f t="shared" si="1417"/>
        <v/>
      </c>
      <c r="CW1297" s="44" t="str">
        <f t="shared" si="1418"/>
        <v/>
      </c>
      <c r="CX1297" s="44" t="str">
        <f t="shared" si="1419"/>
        <v/>
      </c>
      <c r="CY1297" s="44" t="str">
        <f t="shared" si="1420"/>
        <v/>
      </c>
      <c r="CZ1297" s="44" t="str">
        <f t="shared" si="1421"/>
        <v/>
      </c>
      <c r="DA1297" s="49" t="str">
        <f t="shared" si="1412"/>
        <v/>
      </c>
      <c r="DB1297" s="44" t="str">
        <f t="shared" si="1422"/>
        <v/>
      </c>
      <c r="DC1297" s="44" t="str">
        <f t="shared" si="1423"/>
        <v/>
      </c>
      <c r="DD1297" s="44" t="str">
        <f t="shared" si="1424"/>
        <v/>
      </c>
      <c r="DE1297" s="44" t="str">
        <f t="shared" si="1425"/>
        <v/>
      </c>
      <c r="DF1297" s="44" t="str">
        <f t="shared" si="1426"/>
        <v/>
      </c>
      <c r="DG1297" s="44" t="str">
        <f t="shared" si="1427"/>
        <v/>
      </c>
      <c r="DH1297" s="44" t="str">
        <f t="shared" si="1431"/>
        <v>X</v>
      </c>
      <c r="DI1297" s="50" t="str">
        <f t="shared" si="1428"/>
        <v/>
      </c>
      <c r="DJ1297" s="50" t="str">
        <f t="shared" si="1375"/>
        <v/>
      </c>
      <c r="DK1297" s="50" t="str">
        <f t="shared" si="1429"/>
        <v/>
      </c>
      <c r="DL1297" s="50" t="str">
        <f t="shared" si="1430"/>
        <v/>
      </c>
      <c r="DM1297" s="51" t="str">
        <f t="shared" si="1385"/>
        <v>009045008</v>
      </c>
      <c r="DN1297" s="52"/>
      <c r="DO1297" s="53"/>
      <c r="DP1297" s="52"/>
      <c r="DQ1297" s="53" t="str">
        <f t="shared" si="1413"/>
        <v/>
      </c>
      <c r="DR1297" s="52" t="str">
        <f t="shared" si="1414"/>
        <v/>
      </c>
      <c r="DS1297" s="53"/>
      <c r="DT1297" s="52"/>
      <c r="DU1297" s="53"/>
      <c r="DV1297" s="52"/>
      <c r="DW1297" s="99"/>
      <c r="DX1297" s="99"/>
      <c r="EI1297" s="83"/>
      <c r="EJ1297" s="102"/>
      <c r="EK1297" s="102"/>
      <c r="EL1297" s="102"/>
      <c r="EM1297" s="102"/>
      <c r="EN1297" s="102"/>
      <c r="EO1297" s="102"/>
      <c r="EP1297" s="102"/>
      <c r="EQ1297" s="102"/>
      <c r="ER1297" s="102"/>
      <c r="ES1297" s="102"/>
      <c r="ET1297" s="102"/>
      <c r="EU1297" s="102"/>
      <c r="EV1297" s="102"/>
      <c r="FL1297" s="36" t="str">
        <f t="shared" si="1432"/>
        <v/>
      </c>
    </row>
    <row r="1298" spans="1:168" s="36" customFormat="1" ht="49.5" customHeight="1" x14ac:dyDescent="0.35">
      <c r="A1298" s="67"/>
      <c r="B1298" s="39"/>
      <c r="C1298" s="39"/>
      <c r="D1298" s="40"/>
      <c r="E1298" s="41"/>
      <c r="F1298" s="41"/>
      <c r="G1298" s="41"/>
      <c r="H1298" s="41"/>
      <c r="I1298" s="41"/>
      <c r="J1298" s="41"/>
      <c r="K1298" s="41"/>
      <c r="L1298" s="41"/>
      <c r="M1298" s="41"/>
      <c r="N1298" s="41"/>
      <c r="O1298" s="29"/>
      <c r="P1298" s="30"/>
      <c r="Q1298" s="31"/>
      <c r="R1298" s="31"/>
      <c r="S1298" s="32" t="s">
        <v>1718</v>
      </c>
      <c r="T1298" s="33"/>
      <c r="U1298" s="33" t="s">
        <v>4106</v>
      </c>
      <c r="V1298" s="33" t="s">
        <v>7556</v>
      </c>
      <c r="W1298" s="33"/>
      <c r="X1298" s="33" t="s">
        <v>4108</v>
      </c>
      <c r="Y1298" s="33" t="s">
        <v>4109</v>
      </c>
      <c r="Z1298" s="33">
        <v>1</v>
      </c>
      <c r="AA1298" s="34" t="s">
        <v>4110</v>
      </c>
      <c r="AB1298" s="34">
        <v>111</v>
      </c>
      <c r="AC1298" s="34" t="s">
        <v>4111</v>
      </c>
      <c r="AD1298" s="34" t="s">
        <v>4112</v>
      </c>
      <c r="AE1298" s="34" t="s">
        <v>5684</v>
      </c>
      <c r="AF1298" s="34" t="s">
        <v>675</v>
      </c>
      <c r="AG1298" s="34" t="s">
        <v>2754</v>
      </c>
      <c r="AH1298" s="34">
        <v>444</v>
      </c>
      <c r="AI1298" s="34" t="s">
        <v>7541</v>
      </c>
      <c r="AJ1298" s="34" t="s">
        <v>4106</v>
      </c>
      <c r="AK1298" s="34"/>
      <c r="AL1298" s="34" t="s">
        <v>4106</v>
      </c>
      <c r="AM1298" s="34"/>
      <c r="AN1298" s="34">
        <v>1</v>
      </c>
      <c r="AO1298" s="34" t="s">
        <v>2755</v>
      </c>
      <c r="AP1298" s="34" t="s">
        <v>5693</v>
      </c>
      <c r="AQ1298" s="56">
        <v>1</v>
      </c>
      <c r="AR1298" s="56">
        <v>2</v>
      </c>
      <c r="AS1298" s="56">
        <v>1</v>
      </c>
      <c r="AT1298" s="42" t="s">
        <v>5741</v>
      </c>
      <c r="AU1298" s="42" t="s">
        <v>6286</v>
      </c>
      <c r="AV1298" s="42" t="s">
        <v>5741</v>
      </c>
      <c r="AW1298" s="35" t="s">
        <v>2062</v>
      </c>
      <c r="AX1298" s="35" t="s">
        <v>266</v>
      </c>
      <c r="AY1298" s="35" t="s">
        <v>2753</v>
      </c>
      <c r="AZ1298" s="43" t="str">
        <f t="shared" si="1388"/>
        <v>X</v>
      </c>
      <c r="BA1298" s="44"/>
      <c r="BB1298" s="43" t="str">
        <f t="shared" si="1389"/>
        <v/>
      </c>
      <c r="BC1298" s="45" t="str">
        <f t="shared" si="1390"/>
        <v/>
      </c>
      <c r="BD1298" s="45" t="str">
        <f t="shared" si="1391"/>
        <v/>
      </c>
      <c r="BE1298" s="45" t="s">
        <v>5691</v>
      </c>
      <c r="BF1298" s="45" t="str">
        <f t="shared" si="1383"/>
        <v/>
      </c>
      <c r="BG1298" s="45" t="str">
        <f t="shared" si="1392"/>
        <v/>
      </c>
      <c r="BH1298" s="12" t="str">
        <f t="shared" si="1393"/>
        <v/>
      </c>
      <c r="BI1298" s="43" t="str">
        <f t="shared" si="1394"/>
        <v/>
      </c>
      <c r="BJ1298" s="46" t="str">
        <f t="shared" si="1395"/>
        <v/>
      </c>
      <c r="BK1298" s="46" t="str">
        <f t="shared" si="1396"/>
        <v/>
      </c>
      <c r="BL1298" s="46" t="str">
        <f t="shared" si="1397"/>
        <v/>
      </c>
      <c r="BM1298" s="43" t="str">
        <f t="shared" si="1398"/>
        <v/>
      </c>
      <c r="BN1298" s="43" t="str">
        <f t="shared" si="1399"/>
        <v/>
      </c>
      <c r="BO1298" s="44" t="str">
        <f t="shared" si="1377"/>
        <v/>
      </c>
      <c r="BP1298" s="44" t="str">
        <f t="shared" si="1384"/>
        <v>X</v>
      </c>
      <c r="BQ1298" s="44" t="str">
        <f t="shared" si="1433"/>
        <v/>
      </c>
      <c r="BR1298" s="46" t="str">
        <f t="shared" si="1367"/>
        <v/>
      </c>
      <c r="BS1298" s="47" t="str">
        <f t="shared" si="1368"/>
        <v/>
      </c>
      <c r="BT1298" s="46" t="str">
        <f t="shared" si="1369"/>
        <v/>
      </c>
      <c r="BU1298" s="46" t="str">
        <f t="shared" si="1370"/>
        <v/>
      </c>
      <c r="BV1298" s="73" t="str">
        <f t="shared" si="1415"/>
        <v/>
      </c>
      <c r="BW1298" s="47" t="str">
        <f t="shared" si="1378"/>
        <v/>
      </c>
      <c r="BX1298" s="47" t="str">
        <f t="shared" si="1379"/>
        <v/>
      </c>
      <c r="BY1298" s="13" t="str">
        <f t="shared" si="1380"/>
        <v/>
      </c>
      <c r="BZ1298" s="14" t="str">
        <f t="shared" si="1371"/>
        <v/>
      </c>
      <c r="CA1298" s="48" t="str">
        <f t="shared" si="1372"/>
        <v>X</v>
      </c>
      <c r="CB1298" s="44" t="str">
        <f t="shared" si="1373"/>
        <v/>
      </c>
      <c r="CC1298" s="44" t="str">
        <f t="shared" si="1400"/>
        <v/>
      </c>
      <c r="CD1298" s="44" t="str">
        <f t="shared" si="1386"/>
        <v/>
      </c>
      <c r="CE1298" s="44" t="str">
        <f t="shared" si="1374"/>
        <v/>
      </c>
      <c r="CF1298" s="44" t="str">
        <f t="shared" si="1401"/>
        <v/>
      </c>
      <c r="CG1298" s="44" t="str">
        <f t="shared" si="1402"/>
        <v/>
      </c>
      <c r="CH1298" s="44" t="str">
        <f t="shared" si="1403"/>
        <v/>
      </c>
      <c r="CI1298" s="44" t="str">
        <f t="shared" si="1404"/>
        <v/>
      </c>
      <c r="CJ1298" s="44" t="str">
        <f t="shared" si="1405"/>
        <v/>
      </c>
      <c r="CK1298" s="44" t="str">
        <f t="shared" si="1406"/>
        <v/>
      </c>
      <c r="CL1298" s="44" t="str">
        <f t="shared" si="1407"/>
        <v/>
      </c>
      <c r="CM1298" s="43" t="str">
        <f t="shared" si="1408"/>
        <v/>
      </c>
      <c r="CN1298" s="43" t="str">
        <f t="shared" si="1409"/>
        <v/>
      </c>
      <c r="CO1298" s="43" t="str">
        <f t="shared" si="1410"/>
        <v/>
      </c>
      <c r="CP1298" s="44" t="str">
        <f t="shared" si="1387"/>
        <v/>
      </c>
      <c r="CQ1298" s="44" t="str">
        <f t="shared" si="1411"/>
        <v/>
      </c>
      <c r="CR1298" s="43" t="str">
        <f t="shared" si="1376"/>
        <v/>
      </c>
      <c r="CS1298" s="44">
        <v>0</v>
      </c>
      <c r="CT1298" s="44">
        <v>0</v>
      </c>
      <c r="CU1298" s="44" t="str">
        <f t="shared" si="1416"/>
        <v/>
      </c>
      <c r="CV1298" s="44" t="str">
        <f t="shared" si="1417"/>
        <v/>
      </c>
      <c r="CW1298" s="44" t="str">
        <f t="shared" si="1418"/>
        <v/>
      </c>
      <c r="CX1298" s="44" t="str">
        <f t="shared" si="1419"/>
        <v/>
      </c>
      <c r="CY1298" s="44" t="str">
        <f t="shared" si="1420"/>
        <v/>
      </c>
      <c r="CZ1298" s="44" t="str">
        <f t="shared" si="1421"/>
        <v/>
      </c>
      <c r="DA1298" s="49" t="str">
        <f t="shared" si="1412"/>
        <v/>
      </c>
      <c r="DB1298" s="44" t="str">
        <f t="shared" si="1422"/>
        <v/>
      </c>
      <c r="DC1298" s="44" t="str">
        <f t="shared" si="1423"/>
        <v/>
      </c>
      <c r="DD1298" s="44" t="str">
        <f t="shared" si="1424"/>
        <v/>
      </c>
      <c r="DE1298" s="44" t="str">
        <f t="shared" si="1425"/>
        <v/>
      </c>
      <c r="DF1298" s="44" t="str">
        <f t="shared" si="1426"/>
        <v/>
      </c>
      <c r="DG1298" s="44" t="str">
        <f t="shared" si="1427"/>
        <v/>
      </c>
      <c r="DH1298" s="44" t="str">
        <f t="shared" si="1431"/>
        <v>X</v>
      </c>
      <c r="DI1298" s="50" t="str">
        <f t="shared" si="1428"/>
        <v/>
      </c>
      <c r="DJ1298" s="50" t="str">
        <f t="shared" si="1375"/>
        <v/>
      </c>
      <c r="DK1298" s="50" t="str">
        <f t="shared" si="1429"/>
        <v/>
      </c>
      <c r="DL1298" s="50" t="str">
        <f t="shared" si="1430"/>
        <v/>
      </c>
      <c r="DM1298" s="51" t="str">
        <f t="shared" si="1385"/>
        <v>009045009</v>
      </c>
      <c r="DN1298" s="52"/>
      <c r="DO1298" s="53"/>
      <c r="DP1298" s="52"/>
      <c r="DQ1298" s="53" t="str">
        <f t="shared" si="1413"/>
        <v/>
      </c>
      <c r="DR1298" s="52" t="str">
        <f t="shared" si="1414"/>
        <v/>
      </c>
      <c r="DS1298" s="53"/>
      <c r="DT1298" s="52"/>
      <c r="DU1298" s="53"/>
      <c r="DV1298" s="52"/>
      <c r="DW1298" s="99"/>
      <c r="DX1298" s="99"/>
      <c r="EI1298" s="83"/>
      <c r="EJ1298" s="102"/>
      <c r="EK1298" s="102"/>
      <c r="EL1298" s="102"/>
      <c r="EM1298" s="102"/>
      <c r="EN1298" s="102"/>
      <c r="EO1298" s="102"/>
      <c r="EP1298" s="102"/>
      <c r="EQ1298" s="102"/>
      <c r="ER1298" s="102"/>
      <c r="ES1298" s="102"/>
      <c r="ET1298" s="102"/>
      <c r="EU1298" s="102"/>
      <c r="EV1298" s="102"/>
      <c r="FL1298" s="36" t="str">
        <f t="shared" si="1432"/>
        <v/>
      </c>
    </row>
    <row r="1299" spans="1:168" s="36" customFormat="1" ht="49.5" customHeight="1" x14ac:dyDescent="0.35">
      <c r="A1299" s="67"/>
      <c r="B1299" s="39"/>
      <c r="C1299" s="39"/>
      <c r="D1299" s="40" t="s">
        <v>5691</v>
      </c>
      <c r="E1299" s="41" t="s">
        <v>5691</v>
      </c>
      <c r="F1299" s="41"/>
      <c r="G1299" s="41"/>
      <c r="H1299" s="41"/>
      <c r="I1299" s="41"/>
      <c r="J1299" s="41"/>
      <c r="K1299" s="41"/>
      <c r="L1299" s="41"/>
      <c r="M1299" s="41"/>
      <c r="N1299" s="41"/>
      <c r="O1299" s="29"/>
      <c r="P1299" s="30"/>
      <c r="Q1299" s="31"/>
      <c r="R1299" s="31"/>
      <c r="S1299" s="32" t="s">
        <v>1723</v>
      </c>
      <c r="T1299" s="33"/>
      <c r="U1299" s="33" t="s">
        <v>4106</v>
      </c>
      <c r="V1299" s="33" t="s">
        <v>7557</v>
      </c>
      <c r="W1299" s="33"/>
      <c r="X1299" s="33" t="s">
        <v>4108</v>
      </c>
      <c r="Y1299" s="33" t="s">
        <v>4109</v>
      </c>
      <c r="Z1299" s="33">
        <v>1</v>
      </c>
      <c r="AA1299" s="34" t="s">
        <v>4110</v>
      </c>
      <c r="AB1299" s="34">
        <v>111</v>
      </c>
      <c r="AC1299" s="34" t="s">
        <v>4111</v>
      </c>
      <c r="AD1299" s="34" t="s">
        <v>4112</v>
      </c>
      <c r="AE1299" s="34" t="s">
        <v>5684</v>
      </c>
      <c r="AF1299" s="34" t="s">
        <v>3063</v>
      </c>
      <c r="AG1299" s="34" t="s">
        <v>3062</v>
      </c>
      <c r="AH1299" s="34">
        <v>444</v>
      </c>
      <c r="AI1299" s="34" t="s">
        <v>7541</v>
      </c>
      <c r="AJ1299" s="34" t="s">
        <v>4106</v>
      </c>
      <c r="AK1299" s="34" t="s">
        <v>5691</v>
      </c>
      <c r="AL1299" s="34" t="s">
        <v>4106</v>
      </c>
      <c r="AM1299" s="34" t="s">
        <v>5691</v>
      </c>
      <c r="AN1299" s="34">
        <v>1</v>
      </c>
      <c r="AO1299" s="34" t="s">
        <v>5693</v>
      </c>
      <c r="AP1299" s="34" t="s">
        <v>5012</v>
      </c>
      <c r="AQ1299" s="56">
        <v>1</v>
      </c>
      <c r="AR1299" s="56">
        <v>2</v>
      </c>
      <c r="AS1299" s="56">
        <v>1</v>
      </c>
      <c r="AT1299" s="42" t="s">
        <v>5741</v>
      </c>
      <c r="AU1299" s="42" t="s">
        <v>6286</v>
      </c>
      <c r="AV1299" s="42" t="s">
        <v>2998</v>
      </c>
      <c r="AW1299" s="35" t="s">
        <v>2062</v>
      </c>
      <c r="AX1299" s="35" t="s">
        <v>266</v>
      </c>
      <c r="AY1299" s="35" t="s">
        <v>1918</v>
      </c>
      <c r="AZ1299" s="43" t="str">
        <f t="shared" si="1388"/>
        <v>X</v>
      </c>
      <c r="BA1299" s="44"/>
      <c r="BB1299" s="43" t="str">
        <f t="shared" si="1389"/>
        <v/>
      </c>
      <c r="BC1299" s="45" t="str">
        <f t="shared" si="1390"/>
        <v/>
      </c>
      <c r="BD1299" s="45" t="str">
        <f t="shared" si="1391"/>
        <v/>
      </c>
      <c r="BE1299" s="45" t="s">
        <v>5691</v>
      </c>
      <c r="BF1299" s="45" t="str">
        <f t="shared" si="1383"/>
        <v/>
      </c>
      <c r="BG1299" s="45" t="str">
        <f t="shared" si="1392"/>
        <v/>
      </c>
      <c r="BH1299" s="12" t="str">
        <f t="shared" si="1393"/>
        <v/>
      </c>
      <c r="BI1299" s="43" t="str">
        <f t="shared" si="1394"/>
        <v/>
      </c>
      <c r="BJ1299" s="46" t="str">
        <f t="shared" si="1395"/>
        <v/>
      </c>
      <c r="BK1299" s="46" t="str">
        <f t="shared" si="1396"/>
        <v/>
      </c>
      <c r="BL1299" s="46" t="str">
        <f t="shared" si="1397"/>
        <v/>
      </c>
      <c r="BM1299" s="43" t="str">
        <f t="shared" si="1398"/>
        <v/>
      </c>
      <c r="BN1299" s="43" t="str">
        <f t="shared" si="1399"/>
        <v/>
      </c>
      <c r="BO1299" s="44" t="str">
        <f t="shared" si="1377"/>
        <v/>
      </c>
      <c r="BP1299" s="44" t="str">
        <f t="shared" si="1384"/>
        <v>X</v>
      </c>
      <c r="BQ1299" s="44" t="str">
        <f t="shared" si="1433"/>
        <v/>
      </c>
      <c r="BR1299" s="46" t="str">
        <f t="shared" si="1367"/>
        <v/>
      </c>
      <c r="BS1299" s="47" t="str">
        <f t="shared" si="1368"/>
        <v/>
      </c>
      <c r="BT1299" s="46" t="str">
        <f t="shared" si="1369"/>
        <v/>
      </c>
      <c r="BU1299" s="46" t="str">
        <f t="shared" si="1370"/>
        <v/>
      </c>
      <c r="BV1299" s="73" t="str">
        <f t="shared" si="1415"/>
        <v/>
      </c>
      <c r="BW1299" s="47" t="str">
        <f t="shared" si="1378"/>
        <v/>
      </c>
      <c r="BX1299" s="47" t="str">
        <f t="shared" si="1379"/>
        <v/>
      </c>
      <c r="BY1299" s="13" t="str">
        <f t="shared" si="1380"/>
        <v/>
      </c>
      <c r="BZ1299" s="14" t="str">
        <f t="shared" si="1371"/>
        <v/>
      </c>
      <c r="CA1299" s="48" t="str">
        <f t="shared" si="1372"/>
        <v>X</v>
      </c>
      <c r="CB1299" s="44" t="str">
        <f t="shared" si="1373"/>
        <v/>
      </c>
      <c r="CC1299" s="44" t="str">
        <f t="shared" si="1400"/>
        <v/>
      </c>
      <c r="CD1299" s="44" t="str">
        <f t="shared" si="1386"/>
        <v/>
      </c>
      <c r="CE1299" s="44" t="str">
        <f t="shared" si="1374"/>
        <v/>
      </c>
      <c r="CF1299" s="44" t="str">
        <f t="shared" si="1401"/>
        <v/>
      </c>
      <c r="CG1299" s="44" t="str">
        <f t="shared" si="1402"/>
        <v/>
      </c>
      <c r="CH1299" s="44" t="str">
        <f t="shared" si="1403"/>
        <v/>
      </c>
      <c r="CI1299" s="44" t="str">
        <f t="shared" si="1404"/>
        <v/>
      </c>
      <c r="CJ1299" s="44" t="str">
        <f t="shared" si="1405"/>
        <v/>
      </c>
      <c r="CK1299" s="44" t="str">
        <f t="shared" si="1406"/>
        <v/>
      </c>
      <c r="CL1299" s="44" t="str">
        <f t="shared" si="1407"/>
        <v/>
      </c>
      <c r="CM1299" s="43" t="str">
        <f t="shared" si="1408"/>
        <v/>
      </c>
      <c r="CN1299" s="43" t="str">
        <f t="shared" si="1409"/>
        <v/>
      </c>
      <c r="CO1299" s="43" t="str">
        <f t="shared" si="1410"/>
        <v/>
      </c>
      <c r="CP1299" s="44" t="str">
        <f t="shared" si="1387"/>
        <v/>
      </c>
      <c r="CQ1299" s="44" t="str">
        <f t="shared" si="1411"/>
        <v/>
      </c>
      <c r="CR1299" s="43" t="str">
        <f t="shared" si="1376"/>
        <v/>
      </c>
      <c r="CS1299" s="44">
        <v>0</v>
      </c>
      <c r="CT1299" s="44">
        <v>0</v>
      </c>
      <c r="CU1299" s="44" t="str">
        <f t="shared" si="1416"/>
        <v/>
      </c>
      <c r="CV1299" s="44" t="str">
        <f t="shared" si="1417"/>
        <v/>
      </c>
      <c r="CW1299" s="44" t="str">
        <f t="shared" si="1418"/>
        <v/>
      </c>
      <c r="CX1299" s="44" t="str">
        <f t="shared" si="1419"/>
        <v/>
      </c>
      <c r="CY1299" s="44" t="str">
        <f t="shared" si="1420"/>
        <v/>
      </c>
      <c r="CZ1299" s="44" t="str">
        <f t="shared" si="1421"/>
        <v/>
      </c>
      <c r="DA1299" s="49" t="str">
        <f t="shared" si="1412"/>
        <v/>
      </c>
      <c r="DB1299" s="44" t="str">
        <f t="shared" si="1422"/>
        <v/>
      </c>
      <c r="DC1299" s="44" t="str">
        <f t="shared" si="1423"/>
        <v/>
      </c>
      <c r="DD1299" s="44" t="str">
        <f t="shared" si="1424"/>
        <v/>
      </c>
      <c r="DE1299" s="44" t="str">
        <f t="shared" si="1425"/>
        <v/>
      </c>
      <c r="DF1299" s="44" t="str">
        <f t="shared" si="1426"/>
        <v/>
      </c>
      <c r="DG1299" s="44" t="str">
        <f t="shared" si="1427"/>
        <v/>
      </c>
      <c r="DH1299" s="44" t="str">
        <f t="shared" si="1431"/>
        <v>X</v>
      </c>
      <c r="DI1299" s="50" t="str">
        <f t="shared" si="1428"/>
        <v/>
      </c>
      <c r="DJ1299" s="50" t="str">
        <f t="shared" si="1375"/>
        <v/>
      </c>
      <c r="DK1299" s="50" t="str">
        <f t="shared" si="1429"/>
        <v/>
      </c>
      <c r="DL1299" s="50" t="str">
        <f t="shared" si="1430"/>
        <v/>
      </c>
      <c r="DM1299" s="51" t="str">
        <f t="shared" si="1385"/>
        <v>009045003</v>
      </c>
      <c r="DN1299" s="52"/>
      <c r="DO1299" s="53"/>
      <c r="DP1299" s="52"/>
      <c r="DQ1299" s="53" t="str">
        <f t="shared" si="1413"/>
        <v/>
      </c>
      <c r="DR1299" s="52" t="str">
        <f t="shared" si="1414"/>
        <v/>
      </c>
      <c r="DS1299" s="53"/>
      <c r="DT1299" s="52"/>
      <c r="DU1299" s="53"/>
      <c r="DV1299" s="52"/>
      <c r="DW1299" s="99"/>
      <c r="DX1299" s="99"/>
      <c r="EI1299" s="83"/>
      <c r="EJ1299" s="102"/>
      <c r="EK1299" s="102"/>
      <c r="EL1299" s="102"/>
      <c r="EM1299" s="102"/>
      <c r="EN1299" s="102"/>
      <c r="EO1299" s="102"/>
      <c r="EP1299" s="102"/>
      <c r="EQ1299" s="102"/>
      <c r="ER1299" s="102"/>
      <c r="ES1299" s="102"/>
      <c r="ET1299" s="102"/>
      <c r="EU1299" s="102"/>
      <c r="EV1299" s="102"/>
      <c r="FL1299" s="36" t="str">
        <f t="shared" si="1432"/>
        <v/>
      </c>
    </row>
    <row r="1300" spans="1:168" s="36" customFormat="1" ht="49.5" customHeight="1" x14ac:dyDescent="0.35">
      <c r="A1300" s="67"/>
      <c r="B1300" s="39"/>
      <c r="C1300" s="39"/>
      <c r="D1300" s="40"/>
      <c r="E1300" s="41"/>
      <c r="F1300" s="41"/>
      <c r="G1300" s="41"/>
      <c r="H1300" s="41"/>
      <c r="I1300" s="41"/>
      <c r="J1300" s="41"/>
      <c r="K1300" s="41"/>
      <c r="L1300" s="41"/>
      <c r="M1300" s="41"/>
      <c r="N1300" s="41"/>
      <c r="O1300" s="29" t="s">
        <v>5747</v>
      </c>
      <c r="P1300" s="30" t="s">
        <v>5748</v>
      </c>
      <c r="Q1300" s="31"/>
      <c r="R1300" s="31"/>
      <c r="S1300" s="32" t="s">
        <v>97</v>
      </c>
      <c r="T1300" s="33"/>
      <c r="U1300" s="33" t="s">
        <v>4106</v>
      </c>
      <c r="V1300" s="33" t="s">
        <v>7640</v>
      </c>
      <c r="W1300" s="33"/>
      <c r="X1300" s="33" t="s">
        <v>5747</v>
      </c>
      <c r="Y1300" s="33" t="s">
        <v>5748</v>
      </c>
      <c r="Z1300" s="33">
        <v>1</v>
      </c>
      <c r="AA1300" s="34" t="s">
        <v>1874</v>
      </c>
      <c r="AB1300" s="34">
        <v>122</v>
      </c>
      <c r="AC1300" s="34" t="s">
        <v>5042</v>
      </c>
      <c r="AD1300" s="34" t="s">
        <v>4112</v>
      </c>
      <c r="AE1300" s="34" t="s">
        <v>6453</v>
      </c>
      <c r="AF1300" s="34" t="s">
        <v>97</v>
      </c>
      <c r="AG1300" s="34" t="s">
        <v>7640</v>
      </c>
      <c r="AH1300" s="34" t="s">
        <v>4106</v>
      </c>
      <c r="AI1300" s="34"/>
      <c r="AJ1300" s="34" t="s">
        <v>4106</v>
      </c>
      <c r="AK1300" s="34"/>
      <c r="AL1300" s="34" t="s">
        <v>4106</v>
      </c>
      <c r="AM1300" s="34" t="s">
        <v>5691</v>
      </c>
      <c r="AN1300" s="34">
        <v>1</v>
      </c>
      <c r="AO1300" s="34" t="s">
        <v>5691</v>
      </c>
      <c r="AP1300" s="34" t="s">
        <v>5691</v>
      </c>
      <c r="AQ1300" s="56">
        <v>0</v>
      </c>
      <c r="AR1300" s="56">
        <v>0</v>
      </c>
      <c r="AS1300" s="56">
        <v>0</v>
      </c>
      <c r="AT1300" s="42" t="s">
        <v>4106</v>
      </c>
      <c r="AU1300" s="42" t="s">
        <v>4106</v>
      </c>
      <c r="AV1300" s="42" t="s">
        <v>4106</v>
      </c>
      <c r="AW1300" s="35"/>
      <c r="AX1300" s="35"/>
      <c r="AY1300" s="35"/>
      <c r="AZ1300" s="43" t="str">
        <f t="shared" si="1388"/>
        <v/>
      </c>
      <c r="BA1300" s="44"/>
      <c r="BB1300" s="43" t="str">
        <f t="shared" si="1389"/>
        <v/>
      </c>
      <c r="BC1300" s="45" t="str">
        <f t="shared" si="1390"/>
        <v>X</v>
      </c>
      <c r="BD1300" s="45" t="str">
        <f t="shared" si="1391"/>
        <v/>
      </c>
      <c r="BE1300" s="45" t="s">
        <v>5691</v>
      </c>
      <c r="BF1300" s="45" t="str">
        <f t="shared" si="1383"/>
        <v/>
      </c>
      <c r="BG1300" s="45" t="str">
        <f t="shared" si="1392"/>
        <v/>
      </c>
      <c r="BH1300" s="12" t="str">
        <f t="shared" si="1393"/>
        <v/>
      </c>
      <c r="BI1300" s="43" t="str">
        <f t="shared" si="1394"/>
        <v/>
      </c>
      <c r="BJ1300" s="46" t="str">
        <f t="shared" si="1395"/>
        <v/>
      </c>
      <c r="BK1300" s="46" t="str">
        <f t="shared" si="1396"/>
        <v/>
      </c>
      <c r="BL1300" s="46" t="str">
        <f t="shared" si="1397"/>
        <v/>
      </c>
      <c r="BM1300" s="43" t="str">
        <f t="shared" si="1398"/>
        <v/>
      </c>
      <c r="BN1300" s="43" t="str">
        <f t="shared" si="1399"/>
        <v/>
      </c>
      <c r="BO1300" s="44" t="str">
        <f t="shared" si="1377"/>
        <v/>
      </c>
      <c r="BP1300" s="44" t="str">
        <f t="shared" si="1384"/>
        <v>X</v>
      </c>
      <c r="BQ1300" s="44" t="str">
        <f t="shared" si="1433"/>
        <v/>
      </c>
      <c r="BR1300" s="46" t="str">
        <f t="shared" si="1367"/>
        <v/>
      </c>
      <c r="BS1300" s="47" t="str">
        <f t="shared" si="1368"/>
        <v/>
      </c>
      <c r="BT1300" s="46" t="str">
        <f t="shared" si="1369"/>
        <v/>
      </c>
      <c r="BU1300" s="46" t="str">
        <f t="shared" si="1370"/>
        <v/>
      </c>
      <c r="BV1300" s="73" t="str">
        <f t="shared" si="1415"/>
        <v>X</v>
      </c>
      <c r="BW1300" s="47" t="str">
        <f t="shared" si="1378"/>
        <v/>
      </c>
      <c r="BX1300" s="47" t="str">
        <f t="shared" si="1379"/>
        <v/>
      </c>
      <c r="BY1300" s="13" t="str">
        <f t="shared" si="1380"/>
        <v/>
      </c>
      <c r="BZ1300" s="14" t="str">
        <f t="shared" si="1371"/>
        <v/>
      </c>
      <c r="CA1300" s="48" t="str">
        <f t="shared" si="1372"/>
        <v>X</v>
      </c>
      <c r="CB1300" s="44" t="str">
        <f t="shared" si="1373"/>
        <v/>
      </c>
      <c r="CC1300" s="44" t="str">
        <f t="shared" si="1400"/>
        <v/>
      </c>
      <c r="CD1300" s="44" t="str">
        <f t="shared" si="1386"/>
        <v/>
      </c>
      <c r="CE1300" s="44" t="str">
        <f t="shared" si="1374"/>
        <v/>
      </c>
      <c r="CF1300" s="44" t="str">
        <f t="shared" si="1401"/>
        <v/>
      </c>
      <c r="CG1300" s="44" t="str">
        <f t="shared" si="1402"/>
        <v/>
      </c>
      <c r="CH1300" s="44" t="str">
        <f t="shared" si="1403"/>
        <v/>
      </c>
      <c r="CI1300" s="44" t="str">
        <f t="shared" si="1404"/>
        <v/>
      </c>
      <c r="CJ1300" s="44" t="str">
        <f t="shared" si="1405"/>
        <v/>
      </c>
      <c r="CK1300" s="44" t="str">
        <f t="shared" si="1406"/>
        <v/>
      </c>
      <c r="CL1300" s="44" t="str">
        <f t="shared" si="1407"/>
        <v/>
      </c>
      <c r="CM1300" s="43" t="str">
        <f t="shared" si="1408"/>
        <v/>
      </c>
      <c r="CN1300" s="43" t="str">
        <f t="shared" si="1409"/>
        <v/>
      </c>
      <c r="CO1300" s="43" t="str">
        <f t="shared" si="1410"/>
        <v/>
      </c>
      <c r="CP1300" s="44" t="str">
        <f t="shared" si="1387"/>
        <v/>
      </c>
      <c r="CQ1300" s="44" t="str">
        <f t="shared" si="1411"/>
        <v/>
      </c>
      <c r="CR1300" s="43" t="str">
        <f t="shared" si="1376"/>
        <v/>
      </c>
      <c r="CS1300" s="44">
        <v>0</v>
      </c>
      <c r="CT1300" s="44">
        <v>0</v>
      </c>
      <c r="CU1300" s="44" t="str">
        <f t="shared" si="1416"/>
        <v/>
      </c>
      <c r="CV1300" s="44" t="str">
        <f t="shared" si="1417"/>
        <v/>
      </c>
      <c r="CW1300" s="44" t="str">
        <f t="shared" si="1418"/>
        <v/>
      </c>
      <c r="CX1300" s="44" t="str">
        <f t="shared" si="1419"/>
        <v/>
      </c>
      <c r="CY1300" s="44" t="str">
        <f t="shared" si="1420"/>
        <v/>
      </c>
      <c r="CZ1300" s="44" t="str">
        <f t="shared" si="1421"/>
        <v/>
      </c>
      <c r="DA1300" s="49" t="str">
        <f t="shared" si="1412"/>
        <v/>
      </c>
      <c r="DB1300" s="44" t="str">
        <f t="shared" si="1422"/>
        <v/>
      </c>
      <c r="DC1300" s="44" t="str">
        <f t="shared" si="1423"/>
        <v/>
      </c>
      <c r="DD1300" s="44" t="str">
        <f t="shared" si="1424"/>
        <v/>
      </c>
      <c r="DE1300" s="44" t="str">
        <f t="shared" si="1425"/>
        <v/>
      </c>
      <c r="DF1300" s="44" t="str">
        <f t="shared" si="1426"/>
        <v/>
      </c>
      <c r="DG1300" s="44" t="str">
        <f t="shared" si="1427"/>
        <v/>
      </c>
      <c r="DH1300" s="44" t="str">
        <f t="shared" si="1431"/>
        <v/>
      </c>
      <c r="DI1300" s="50" t="str">
        <f t="shared" si="1428"/>
        <v/>
      </c>
      <c r="DJ1300" s="50" t="str">
        <f t="shared" si="1375"/>
        <v/>
      </c>
      <c r="DK1300" s="50" t="str">
        <f t="shared" si="1429"/>
        <v/>
      </c>
      <c r="DL1300" s="50" t="str">
        <f t="shared" si="1430"/>
        <v/>
      </c>
      <c r="DM1300" s="51" t="str">
        <f t="shared" si="1385"/>
        <v>000000000</v>
      </c>
      <c r="DN1300" s="52"/>
      <c r="DO1300" s="53"/>
      <c r="DP1300" s="52"/>
      <c r="DQ1300" s="53" t="str">
        <f t="shared" si="1413"/>
        <v/>
      </c>
      <c r="DR1300" s="52" t="str">
        <f t="shared" si="1414"/>
        <v/>
      </c>
      <c r="DS1300" s="53"/>
      <c r="DT1300" s="52"/>
      <c r="DU1300" s="53"/>
      <c r="DV1300" s="52"/>
      <c r="DW1300" s="99"/>
      <c r="DX1300" s="99"/>
      <c r="EI1300" s="83"/>
      <c r="EJ1300" s="102"/>
      <c r="EK1300" s="102"/>
      <c r="EL1300" s="102"/>
      <c r="EM1300" s="102"/>
      <c r="EN1300" s="102"/>
      <c r="EO1300" s="102"/>
      <c r="EP1300" s="102"/>
      <c r="EQ1300" s="102"/>
      <c r="ER1300" s="102"/>
      <c r="ES1300" s="102"/>
      <c r="ET1300" s="102"/>
      <c r="EU1300" s="102"/>
      <c r="EV1300" s="102"/>
      <c r="FL1300" s="36" t="str">
        <f t="shared" si="1432"/>
        <v/>
      </c>
    </row>
    <row r="1301" spans="1:168" s="36" customFormat="1" ht="49.5" customHeight="1" x14ac:dyDescent="0.35">
      <c r="A1301" s="67"/>
      <c r="B1301" s="39"/>
      <c r="C1301" s="39"/>
      <c r="D1301" s="40" t="s">
        <v>6304</v>
      </c>
      <c r="E1301" s="41" t="s">
        <v>4106</v>
      </c>
      <c r="F1301" s="41" t="s">
        <v>6305</v>
      </c>
      <c r="G1301" s="41"/>
      <c r="H1301" s="41"/>
      <c r="I1301" s="41" t="s">
        <v>5394</v>
      </c>
      <c r="J1301" s="41" t="s">
        <v>5395</v>
      </c>
      <c r="K1301" s="41"/>
      <c r="L1301" s="41"/>
      <c r="M1301" s="41" t="s">
        <v>6302</v>
      </c>
      <c r="N1301" s="41" t="s">
        <v>6303</v>
      </c>
      <c r="O1301" s="29" t="s">
        <v>5727</v>
      </c>
      <c r="P1301" s="30" t="s">
        <v>5728</v>
      </c>
      <c r="Q1301" s="31"/>
      <c r="R1301" s="31"/>
      <c r="S1301" s="32" t="s">
        <v>6304</v>
      </c>
      <c r="T1301" s="33"/>
      <c r="U1301" s="33" t="s">
        <v>5318</v>
      </c>
      <c r="V1301" s="33" t="s">
        <v>6305</v>
      </c>
      <c r="W1301" s="33" t="s">
        <v>7559</v>
      </c>
      <c r="X1301" s="33" t="s">
        <v>5050</v>
      </c>
      <c r="Y1301" s="33" t="s">
        <v>5051</v>
      </c>
      <c r="Z1301" s="33">
        <v>1</v>
      </c>
      <c r="AA1301" s="34" t="s">
        <v>5052</v>
      </c>
      <c r="AB1301" s="34">
        <v>210</v>
      </c>
      <c r="AC1301" s="34" t="s">
        <v>5053</v>
      </c>
      <c r="AD1301" s="34" t="s">
        <v>5054</v>
      </c>
      <c r="AE1301" s="34" t="s">
        <v>5053</v>
      </c>
      <c r="AF1301" s="34" t="s">
        <v>6304</v>
      </c>
      <c r="AG1301" s="34" t="s">
        <v>6305</v>
      </c>
      <c r="AH1301" s="34" t="s">
        <v>4106</v>
      </c>
      <c r="AI1301" s="34"/>
      <c r="AJ1301" s="34" t="s">
        <v>5318</v>
      </c>
      <c r="AK1301" s="34" t="s">
        <v>7558</v>
      </c>
      <c r="AL1301" s="34" t="s">
        <v>4106</v>
      </c>
      <c r="AM1301" s="34" t="s">
        <v>5691</v>
      </c>
      <c r="AN1301" s="34">
        <v>1</v>
      </c>
      <c r="AO1301" s="34" t="s">
        <v>5691</v>
      </c>
      <c r="AP1301" s="34" t="s">
        <v>5691</v>
      </c>
      <c r="AQ1301" s="56">
        <v>0</v>
      </c>
      <c r="AR1301" s="56">
        <v>0</v>
      </c>
      <c r="AS1301" s="56">
        <v>0</v>
      </c>
      <c r="AT1301" s="42" t="s">
        <v>4106</v>
      </c>
      <c r="AU1301" s="42" t="s">
        <v>4106</v>
      </c>
      <c r="AV1301" s="42" t="s">
        <v>4106</v>
      </c>
      <c r="AW1301" s="35"/>
      <c r="AX1301" s="35"/>
      <c r="AY1301" s="35"/>
      <c r="AZ1301" s="43" t="str">
        <f t="shared" si="1388"/>
        <v/>
      </c>
      <c r="BA1301" s="44"/>
      <c r="BB1301" s="43" t="str">
        <f t="shared" si="1389"/>
        <v/>
      </c>
      <c r="BC1301" s="45" t="str">
        <f t="shared" si="1390"/>
        <v/>
      </c>
      <c r="BD1301" s="45" t="str">
        <f t="shared" si="1391"/>
        <v/>
      </c>
      <c r="BE1301" s="45" t="s">
        <v>5691</v>
      </c>
      <c r="BF1301" s="45" t="str">
        <f t="shared" si="1383"/>
        <v/>
      </c>
      <c r="BG1301" s="45" t="str">
        <f t="shared" si="1392"/>
        <v/>
      </c>
      <c r="BH1301" s="12" t="str">
        <f t="shared" si="1393"/>
        <v/>
      </c>
      <c r="BI1301" s="43" t="str">
        <f t="shared" si="1394"/>
        <v/>
      </c>
      <c r="BJ1301" s="46" t="str">
        <f t="shared" si="1395"/>
        <v/>
      </c>
      <c r="BK1301" s="46" t="str">
        <f t="shared" si="1396"/>
        <v/>
      </c>
      <c r="BL1301" s="46" t="str">
        <f t="shared" si="1397"/>
        <v/>
      </c>
      <c r="BM1301" s="43" t="str">
        <f t="shared" si="1398"/>
        <v/>
      </c>
      <c r="BN1301" s="43" t="str">
        <f t="shared" si="1399"/>
        <v/>
      </c>
      <c r="BO1301" s="44" t="str">
        <f t="shared" si="1377"/>
        <v>X</v>
      </c>
      <c r="BP1301" s="44" t="str">
        <f t="shared" si="1384"/>
        <v>X</v>
      </c>
      <c r="BQ1301" s="44" t="str">
        <f t="shared" si="1433"/>
        <v/>
      </c>
      <c r="BR1301" s="46" t="str">
        <f t="shared" ref="BR1301:BR1313" si="1434">+$BJ1301</f>
        <v/>
      </c>
      <c r="BS1301" s="47" t="str">
        <f t="shared" ref="BS1301:BS1313" si="1435">+$BM1301</f>
        <v/>
      </c>
      <c r="BT1301" s="46" t="str">
        <f t="shared" ref="BT1301:BT1313" si="1436">+$BK1301</f>
        <v/>
      </c>
      <c r="BU1301" s="46" t="str">
        <f t="shared" ref="BU1301:BU1313" si="1437">+$BL1301</f>
        <v/>
      </c>
      <c r="BV1301" s="73" t="str">
        <f t="shared" si="1415"/>
        <v/>
      </c>
      <c r="BW1301" s="47" t="str">
        <f t="shared" si="1378"/>
        <v/>
      </c>
      <c r="BX1301" s="47" t="str">
        <f t="shared" si="1379"/>
        <v>X</v>
      </c>
      <c r="BY1301" s="13" t="str">
        <f t="shared" si="1380"/>
        <v/>
      </c>
      <c r="BZ1301" s="14" t="str">
        <f t="shared" ref="BZ1301:BZ1313" si="1438">IF($AF1301="056","X","")</f>
        <v/>
      </c>
      <c r="CA1301" s="48" t="str">
        <f t="shared" ref="CA1301:CA1313" si="1439">IF(MID($AB1301,1,1)="1","X","")</f>
        <v/>
      </c>
      <c r="CB1301" s="44" t="str">
        <f t="shared" ref="CB1301:CB1313" si="1440">IF($AB1301=112,"X","")</f>
        <v/>
      </c>
      <c r="CC1301" s="44" t="str">
        <f t="shared" si="1400"/>
        <v/>
      </c>
      <c r="CD1301" s="44" t="str">
        <f t="shared" si="1386"/>
        <v/>
      </c>
      <c r="CE1301" s="44" t="str">
        <f t="shared" ref="CE1301:CE1325" si="1441">IF($AT1301="033",IF(AJ1301="052","",IF(CB1301="","X","")),"")</f>
        <v/>
      </c>
      <c r="CF1301" s="44" t="str">
        <f t="shared" si="1401"/>
        <v/>
      </c>
      <c r="CG1301" s="44" t="str">
        <f t="shared" si="1402"/>
        <v/>
      </c>
      <c r="CH1301" s="44" t="str">
        <f t="shared" si="1403"/>
        <v/>
      </c>
      <c r="CI1301" s="44" t="str">
        <f t="shared" si="1404"/>
        <v/>
      </c>
      <c r="CJ1301" s="44" t="str">
        <f t="shared" si="1405"/>
        <v/>
      </c>
      <c r="CK1301" s="44" t="str">
        <f t="shared" si="1406"/>
        <v/>
      </c>
      <c r="CL1301" s="44" t="str">
        <f t="shared" si="1407"/>
        <v/>
      </c>
      <c r="CM1301" s="43" t="str">
        <f t="shared" si="1408"/>
        <v/>
      </c>
      <c r="CN1301" s="43" t="str">
        <f t="shared" si="1409"/>
        <v/>
      </c>
      <c r="CO1301" s="43" t="str">
        <f t="shared" si="1410"/>
        <v/>
      </c>
      <c r="CP1301" s="44" t="str">
        <f t="shared" si="1387"/>
        <v>X</v>
      </c>
      <c r="CQ1301" s="44" t="str">
        <f t="shared" si="1411"/>
        <v/>
      </c>
      <c r="CR1301" s="43" t="str">
        <f t="shared" si="1376"/>
        <v/>
      </c>
      <c r="CS1301" s="44">
        <v>0</v>
      </c>
      <c r="CT1301" s="44">
        <v>0</v>
      </c>
      <c r="CU1301" s="44" t="str">
        <f t="shared" si="1416"/>
        <v/>
      </c>
      <c r="CV1301" s="44" t="str">
        <f t="shared" si="1417"/>
        <v/>
      </c>
      <c r="CW1301" s="44" t="str">
        <f t="shared" si="1418"/>
        <v/>
      </c>
      <c r="CX1301" s="44" t="str">
        <f t="shared" si="1419"/>
        <v/>
      </c>
      <c r="CY1301" s="44" t="str">
        <f t="shared" si="1420"/>
        <v/>
      </c>
      <c r="CZ1301" s="44" t="str">
        <f t="shared" si="1421"/>
        <v/>
      </c>
      <c r="DA1301" s="49" t="str">
        <f t="shared" si="1412"/>
        <v/>
      </c>
      <c r="DB1301" s="44" t="str">
        <f t="shared" si="1422"/>
        <v/>
      </c>
      <c r="DC1301" s="44" t="str">
        <f t="shared" si="1423"/>
        <v/>
      </c>
      <c r="DD1301" s="44" t="str">
        <f t="shared" si="1424"/>
        <v/>
      </c>
      <c r="DE1301" s="44" t="str">
        <f t="shared" si="1425"/>
        <v/>
      </c>
      <c r="DF1301" s="44" t="str">
        <f t="shared" si="1426"/>
        <v/>
      </c>
      <c r="DG1301" s="44" t="str">
        <f t="shared" si="1427"/>
        <v/>
      </c>
      <c r="DH1301" s="44" t="str">
        <f t="shared" si="1431"/>
        <v/>
      </c>
      <c r="DI1301" s="50" t="str">
        <f t="shared" si="1428"/>
        <v/>
      </c>
      <c r="DJ1301" s="50" t="str">
        <f t="shared" si="1375"/>
        <v/>
      </c>
      <c r="DK1301" s="50" t="str">
        <f t="shared" si="1429"/>
        <v/>
      </c>
      <c r="DL1301" s="50" t="str">
        <f t="shared" si="1430"/>
        <v/>
      </c>
      <c r="DM1301" s="51" t="str">
        <f t="shared" si="1385"/>
        <v>000000000</v>
      </c>
      <c r="DN1301" s="52"/>
      <c r="DO1301" s="53"/>
      <c r="DP1301" s="52"/>
      <c r="DQ1301" s="53" t="str">
        <f t="shared" si="1413"/>
        <v/>
      </c>
      <c r="DR1301" s="52" t="str">
        <f t="shared" si="1414"/>
        <v/>
      </c>
      <c r="DS1301" s="53"/>
      <c r="DT1301" s="52"/>
      <c r="DU1301" s="53"/>
      <c r="DV1301" s="52"/>
      <c r="DW1301" s="99"/>
      <c r="DX1301" s="99"/>
      <c r="EI1301" s="83"/>
      <c r="EJ1301" s="102"/>
      <c r="EK1301" s="102"/>
      <c r="EL1301" s="102"/>
      <c r="EM1301" s="102"/>
      <c r="EN1301" s="102"/>
      <c r="EO1301" s="102"/>
      <c r="EP1301" s="102"/>
      <c r="EQ1301" s="102"/>
      <c r="ER1301" s="102"/>
      <c r="ES1301" s="102"/>
      <c r="ET1301" s="102"/>
      <c r="EU1301" s="102"/>
      <c r="EV1301" s="102"/>
      <c r="FL1301" s="36" t="str">
        <f t="shared" si="1432"/>
        <v>X</v>
      </c>
    </row>
    <row r="1302" spans="1:168" s="36" customFormat="1" ht="49.5" customHeight="1" x14ac:dyDescent="0.35">
      <c r="A1302" s="67"/>
      <c r="B1302" s="39"/>
      <c r="C1302" s="39"/>
      <c r="D1302" s="40" t="s">
        <v>6319</v>
      </c>
      <c r="E1302" s="41" t="s">
        <v>4106</v>
      </c>
      <c r="F1302" s="41" t="s">
        <v>6320</v>
      </c>
      <c r="G1302" s="41"/>
      <c r="H1302" s="41"/>
      <c r="I1302" s="41" t="s">
        <v>5396</v>
      </c>
      <c r="J1302" s="41" t="s">
        <v>5889</v>
      </c>
      <c r="K1302" s="41"/>
      <c r="L1302" s="41"/>
      <c r="M1302" s="41" t="s">
        <v>833</v>
      </c>
      <c r="N1302" s="41" t="s">
        <v>834</v>
      </c>
      <c r="O1302" s="29" t="s">
        <v>837</v>
      </c>
      <c r="P1302" s="30" t="s">
        <v>838</v>
      </c>
      <c r="Q1302" s="31"/>
      <c r="R1302" s="31"/>
      <c r="S1302" s="32" t="s">
        <v>6319</v>
      </c>
      <c r="T1302" s="33"/>
      <c r="U1302" s="33" t="s">
        <v>5318</v>
      </c>
      <c r="V1302" s="33" t="s">
        <v>6320</v>
      </c>
      <c r="W1302" s="33" t="s">
        <v>7559</v>
      </c>
      <c r="X1302" s="33" t="s">
        <v>5050</v>
      </c>
      <c r="Y1302" s="33" t="s">
        <v>5051</v>
      </c>
      <c r="Z1302" s="33">
        <v>1</v>
      </c>
      <c r="AA1302" s="34" t="s">
        <v>5052</v>
      </c>
      <c r="AB1302" s="34">
        <v>210</v>
      </c>
      <c r="AC1302" s="34" t="s">
        <v>5053</v>
      </c>
      <c r="AD1302" s="34" t="s">
        <v>5054</v>
      </c>
      <c r="AE1302" s="34" t="s">
        <v>5053</v>
      </c>
      <c r="AF1302" s="34" t="s">
        <v>6319</v>
      </c>
      <c r="AG1302" s="34" t="s">
        <v>6320</v>
      </c>
      <c r="AH1302" s="34" t="s">
        <v>4106</v>
      </c>
      <c r="AI1302" s="34"/>
      <c r="AJ1302" s="34" t="s">
        <v>5318</v>
      </c>
      <c r="AK1302" s="34" t="s">
        <v>7558</v>
      </c>
      <c r="AL1302" s="34" t="s">
        <v>4106</v>
      </c>
      <c r="AM1302" s="34" t="s">
        <v>5691</v>
      </c>
      <c r="AN1302" s="34">
        <v>1</v>
      </c>
      <c r="AO1302" s="34" t="s">
        <v>5691</v>
      </c>
      <c r="AP1302" s="34" t="s">
        <v>5691</v>
      </c>
      <c r="AQ1302" s="56">
        <v>0</v>
      </c>
      <c r="AR1302" s="56">
        <v>0</v>
      </c>
      <c r="AS1302" s="56">
        <v>0</v>
      </c>
      <c r="AT1302" s="42" t="s">
        <v>4106</v>
      </c>
      <c r="AU1302" s="42" t="s">
        <v>4106</v>
      </c>
      <c r="AV1302" s="42" t="s">
        <v>4106</v>
      </c>
      <c r="AW1302" s="35"/>
      <c r="AX1302" s="35"/>
      <c r="AY1302" s="35"/>
      <c r="AZ1302" s="43" t="str">
        <f t="shared" si="1388"/>
        <v/>
      </c>
      <c r="BA1302" s="44"/>
      <c r="BB1302" s="43" t="str">
        <f t="shared" si="1389"/>
        <v/>
      </c>
      <c r="BC1302" s="45" t="str">
        <f t="shared" si="1390"/>
        <v/>
      </c>
      <c r="BD1302" s="45" t="str">
        <f t="shared" si="1391"/>
        <v/>
      </c>
      <c r="BE1302" s="45" t="s">
        <v>5691</v>
      </c>
      <c r="BF1302" s="45" t="str">
        <f t="shared" si="1383"/>
        <v/>
      </c>
      <c r="BG1302" s="45" t="str">
        <f t="shared" si="1392"/>
        <v/>
      </c>
      <c r="BH1302" s="12" t="str">
        <f t="shared" si="1393"/>
        <v/>
      </c>
      <c r="BI1302" s="43" t="str">
        <f t="shared" si="1394"/>
        <v/>
      </c>
      <c r="BJ1302" s="46" t="str">
        <f t="shared" si="1395"/>
        <v/>
      </c>
      <c r="BK1302" s="46" t="str">
        <f t="shared" si="1396"/>
        <v/>
      </c>
      <c r="BL1302" s="46" t="str">
        <f t="shared" si="1397"/>
        <v/>
      </c>
      <c r="BM1302" s="43" t="str">
        <f t="shared" si="1398"/>
        <v/>
      </c>
      <c r="BN1302" s="43" t="str">
        <f t="shared" si="1399"/>
        <v/>
      </c>
      <c r="BO1302" s="44" t="str">
        <f t="shared" si="1377"/>
        <v>X</v>
      </c>
      <c r="BP1302" s="44" t="str">
        <f t="shared" si="1384"/>
        <v>X</v>
      </c>
      <c r="BQ1302" s="44" t="str">
        <f t="shared" si="1433"/>
        <v/>
      </c>
      <c r="BR1302" s="46" t="str">
        <f t="shared" si="1434"/>
        <v/>
      </c>
      <c r="BS1302" s="47" t="str">
        <f t="shared" si="1435"/>
        <v/>
      </c>
      <c r="BT1302" s="46" t="str">
        <f t="shared" si="1436"/>
        <v/>
      </c>
      <c r="BU1302" s="46" t="str">
        <f t="shared" si="1437"/>
        <v/>
      </c>
      <c r="BV1302" s="73" t="str">
        <f t="shared" si="1415"/>
        <v/>
      </c>
      <c r="BW1302" s="47" t="str">
        <f t="shared" si="1378"/>
        <v/>
      </c>
      <c r="BX1302" s="47" t="str">
        <f t="shared" si="1379"/>
        <v>X</v>
      </c>
      <c r="BY1302" s="13" t="str">
        <f t="shared" si="1380"/>
        <v/>
      </c>
      <c r="BZ1302" s="14" t="str">
        <f t="shared" si="1438"/>
        <v/>
      </c>
      <c r="CA1302" s="48" t="str">
        <f t="shared" si="1439"/>
        <v/>
      </c>
      <c r="CB1302" s="44" t="str">
        <f t="shared" si="1440"/>
        <v/>
      </c>
      <c r="CC1302" s="44" t="str">
        <f t="shared" si="1400"/>
        <v/>
      </c>
      <c r="CD1302" s="44" t="str">
        <f t="shared" si="1386"/>
        <v/>
      </c>
      <c r="CE1302" s="44" t="str">
        <f t="shared" si="1441"/>
        <v/>
      </c>
      <c r="CF1302" s="44" t="str">
        <f t="shared" si="1401"/>
        <v/>
      </c>
      <c r="CG1302" s="44" t="str">
        <f t="shared" si="1402"/>
        <v/>
      </c>
      <c r="CH1302" s="44" t="str">
        <f t="shared" si="1403"/>
        <v/>
      </c>
      <c r="CI1302" s="44" t="str">
        <f t="shared" si="1404"/>
        <v/>
      </c>
      <c r="CJ1302" s="44" t="str">
        <f t="shared" si="1405"/>
        <v/>
      </c>
      <c r="CK1302" s="44" t="str">
        <f t="shared" si="1406"/>
        <v/>
      </c>
      <c r="CL1302" s="44" t="str">
        <f t="shared" si="1407"/>
        <v/>
      </c>
      <c r="CM1302" s="43" t="str">
        <f t="shared" si="1408"/>
        <v/>
      </c>
      <c r="CN1302" s="43" t="str">
        <f t="shared" si="1409"/>
        <v/>
      </c>
      <c r="CO1302" s="43" t="str">
        <f t="shared" si="1410"/>
        <v/>
      </c>
      <c r="CP1302" s="44" t="str">
        <f t="shared" si="1387"/>
        <v>X</v>
      </c>
      <c r="CQ1302" s="44" t="str">
        <f t="shared" si="1411"/>
        <v/>
      </c>
      <c r="CR1302" s="43" t="str">
        <f t="shared" si="1376"/>
        <v/>
      </c>
      <c r="CS1302" s="44">
        <v>0</v>
      </c>
      <c r="CT1302" s="44">
        <v>0</v>
      </c>
      <c r="CU1302" s="44" t="str">
        <f t="shared" si="1416"/>
        <v/>
      </c>
      <c r="CV1302" s="44" t="str">
        <f t="shared" si="1417"/>
        <v/>
      </c>
      <c r="CW1302" s="44" t="str">
        <f t="shared" si="1418"/>
        <v/>
      </c>
      <c r="CX1302" s="44" t="str">
        <f t="shared" si="1419"/>
        <v/>
      </c>
      <c r="CY1302" s="44" t="str">
        <f t="shared" si="1420"/>
        <v/>
      </c>
      <c r="CZ1302" s="44" t="str">
        <f t="shared" si="1421"/>
        <v/>
      </c>
      <c r="DA1302" s="49" t="str">
        <f t="shared" si="1412"/>
        <v/>
      </c>
      <c r="DB1302" s="44" t="str">
        <f t="shared" si="1422"/>
        <v/>
      </c>
      <c r="DC1302" s="44" t="str">
        <f t="shared" si="1423"/>
        <v/>
      </c>
      <c r="DD1302" s="44" t="str">
        <f t="shared" si="1424"/>
        <v/>
      </c>
      <c r="DE1302" s="44" t="str">
        <f t="shared" si="1425"/>
        <v/>
      </c>
      <c r="DF1302" s="44" t="str">
        <f t="shared" si="1426"/>
        <v/>
      </c>
      <c r="DG1302" s="44" t="str">
        <f t="shared" si="1427"/>
        <v/>
      </c>
      <c r="DH1302" s="44" t="str">
        <f t="shared" si="1431"/>
        <v/>
      </c>
      <c r="DI1302" s="50" t="str">
        <f t="shared" si="1428"/>
        <v/>
      </c>
      <c r="DJ1302" s="50" t="str">
        <f t="shared" ref="DJ1302:DJ1325" si="1442">IF($AT1302="033",IF(BO1302="052","",IF(DG1302="","X","")),"")</f>
        <v/>
      </c>
      <c r="DK1302" s="50" t="str">
        <f t="shared" si="1429"/>
        <v/>
      </c>
      <c r="DL1302" s="50" t="str">
        <f t="shared" si="1430"/>
        <v/>
      </c>
      <c r="DM1302" s="51" t="str">
        <f t="shared" si="1385"/>
        <v>000000000</v>
      </c>
      <c r="DN1302" s="52"/>
      <c r="DO1302" s="53"/>
      <c r="DP1302" s="52"/>
      <c r="DQ1302" s="53" t="str">
        <f t="shared" si="1413"/>
        <v/>
      </c>
      <c r="DR1302" s="52" t="str">
        <f t="shared" si="1414"/>
        <v/>
      </c>
      <c r="DS1302" s="53"/>
      <c r="DT1302" s="52"/>
      <c r="DU1302" s="53"/>
      <c r="DV1302" s="52"/>
      <c r="DW1302" s="99"/>
      <c r="DX1302" s="99"/>
      <c r="EI1302" s="83"/>
      <c r="EJ1302" s="102"/>
      <c r="EK1302" s="102"/>
      <c r="EL1302" s="102"/>
      <c r="EM1302" s="102"/>
      <c r="EN1302" s="102"/>
      <c r="EO1302" s="102"/>
      <c r="EP1302" s="102"/>
      <c r="EQ1302" s="102"/>
      <c r="ER1302" s="102"/>
      <c r="ES1302" s="102"/>
      <c r="ET1302" s="102"/>
      <c r="EU1302" s="102"/>
      <c r="EV1302" s="102"/>
      <c r="FL1302" s="36" t="str">
        <f t="shared" si="1432"/>
        <v>X</v>
      </c>
    </row>
    <row r="1303" spans="1:168" s="36" customFormat="1" ht="49.5" customHeight="1" x14ac:dyDescent="0.35">
      <c r="A1303" s="67"/>
      <c r="B1303" s="39"/>
      <c r="C1303" s="39"/>
      <c r="D1303" s="40" t="s">
        <v>1865</v>
      </c>
      <c r="E1303" s="41" t="s">
        <v>4106</v>
      </c>
      <c r="F1303" s="41" t="s">
        <v>1866</v>
      </c>
      <c r="G1303" s="41"/>
      <c r="H1303" s="41"/>
      <c r="I1303" s="41" t="s">
        <v>2013</v>
      </c>
      <c r="J1303" s="41" t="s">
        <v>5300</v>
      </c>
      <c r="K1303" s="41"/>
      <c r="L1303" s="41"/>
      <c r="M1303" s="41" t="s">
        <v>816</v>
      </c>
      <c r="N1303" s="41" t="s">
        <v>817</v>
      </c>
      <c r="O1303" s="29" t="s">
        <v>820</v>
      </c>
      <c r="P1303" s="30" t="s">
        <v>821</v>
      </c>
      <c r="Q1303" s="31"/>
      <c r="R1303" s="31"/>
      <c r="S1303" s="32" t="s">
        <v>1865</v>
      </c>
      <c r="T1303" s="33"/>
      <c r="U1303" s="33" t="s">
        <v>5318</v>
      </c>
      <c r="V1303" s="33" t="s">
        <v>1866</v>
      </c>
      <c r="W1303" s="33" t="s">
        <v>7559</v>
      </c>
      <c r="X1303" s="33" t="s">
        <v>5050</v>
      </c>
      <c r="Y1303" s="33" t="s">
        <v>5051</v>
      </c>
      <c r="Z1303" s="33">
        <v>1</v>
      </c>
      <c r="AA1303" s="34" t="s">
        <v>5052</v>
      </c>
      <c r="AB1303" s="34">
        <v>210</v>
      </c>
      <c r="AC1303" s="34" t="s">
        <v>5053</v>
      </c>
      <c r="AD1303" s="34" t="s">
        <v>5054</v>
      </c>
      <c r="AE1303" s="34" t="s">
        <v>5053</v>
      </c>
      <c r="AF1303" s="34" t="s">
        <v>1865</v>
      </c>
      <c r="AG1303" s="34" t="s">
        <v>1866</v>
      </c>
      <c r="AH1303" s="34" t="s">
        <v>4106</v>
      </c>
      <c r="AI1303" s="34"/>
      <c r="AJ1303" s="34" t="s">
        <v>5318</v>
      </c>
      <c r="AK1303" s="34" t="s">
        <v>7558</v>
      </c>
      <c r="AL1303" s="34" t="s">
        <v>4106</v>
      </c>
      <c r="AM1303" s="34" t="s">
        <v>5691</v>
      </c>
      <c r="AN1303" s="34">
        <v>1</v>
      </c>
      <c r="AO1303" s="34" t="s">
        <v>5691</v>
      </c>
      <c r="AP1303" s="34" t="s">
        <v>5691</v>
      </c>
      <c r="AQ1303" s="56">
        <v>0</v>
      </c>
      <c r="AR1303" s="56">
        <v>0</v>
      </c>
      <c r="AS1303" s="56">
        <v>0</v>
      </c>
      <c r="AT1303" s="42" t="s">
        <v>4106</v>
      </c>
      <c r="AU1303" s="42" t="s">
        <v>4106</v>
      </c>
      <c r="AV1303" s="42" t="s">
        <v>4106</v>
      </c>
      <c r="AW1303" s="35"/>
      <c r="AX1303" s="35"/>
      <c r="AY1303" s="35"/>
      <c r="AZ1303" s="43" t="str">
        <f t="shared" si="1388"/>
        <v/>
      </c>
      <c r="BA1303" s="44"/>
      <c r="BB1303" s="43" t="str">
        <f t="shared" si="1389"/>
        <v/>
      </c>
      <c r="BC1303" s="45" t="str">
        <f t="shared" si="1390"/>
        <v/>
      </c>
      <c r="BD1303" s="45" t="str">
        <f t="shared" si="1391"/>
        <v/>
      </c>
      <c r="BE1303" s="45" t="s">
        <v>5691</v>
      </c>
      <c r="BF1303" s="45" t="str">
        <f t="shared" si="1383"/>
        <v/>
      </c>
      <c r="BG1303" s="45" t="str">
        <f t="shared" si="1392"/>
        <v/>
      </c>
      <c r="BH1303" s="12" t="str">
        <f t="shared" si="1393"/>
        <v/>
      </c>
      <c r="BI1303" s="43" t="str">
        <f t="shared" si="1394"/>
        <v/>
      </c>
      <c r="BJ1303" s="46" t="str">
        <f t="shared" si="1395"/>
        <v/>
      </c>
      <c r="BK1303" s="46" t="str">
        <f t="shared" si="1396"/>
        <v/>
      </c>
      <c r="BL1303" s="46" t="str">
        <f t="shared" si="1397"/>
        <v/>
      </c>
      <c r="BM1303" s="43" t="str">
        <f t="shared" si="1398"/>
        <v/>
      </c>
      <c r="BN1303" s="43" t="str">
        <f t="shared" si="1399"/>
        <v/>
      </c>
      <c r="BO1303" s="44" t="str">
        <f t="shared" si="1377"/>
        <v>X</v>
      </c>
      <c r="BP1303" s="44" t="str">
        <f t="shared" si="1384"/>
        <v>X</v>
      </c>
      <c r="BQ1303" s="44" t="str">
        <f t="shared" si="1433"/>
        <v/>
      </c>
      <c r="BR1303" s="46" t="str">
        <f t="shared" si="1434"/>
        <v/>
      </c>
      <c r="BS1303" s="47" t="str">
        <f t="shared" si="1435"/>
        <v/>
      </c>
      <c r="BT1303" s="46" t="str">
        <f t="shared" si="1436"/>
        <v/>
      </c>
      <c r="BU1303" s="46" t="str">
        <f t="shared" si="1437"/>
        <v/>
      </c>
      <c r="BV1303" s="73" t="str">
        <f t="shared" si="1415"/>
        <v/>
      </c>
      <c r="BW1303" s="47" t="str">
        <f t="shared" si="1378"/>
        <v/>
      </c>
      <c r="BX1303" s="47" t="str">
        <f t="shared" si="1379"/>
        <v>X</v>
      </c>
      <c r="BY1303" s="13" t="str">
        <f t="shared" si="1380"/>
        <v/>
      </c>
      <c r="BZ1303" s="14" t="str">
        <f t="shared" si="1438"/>
        <v/>
      </c>
      <c r="CA1303" s="48" t="str">
        <f t="shared" si="1439"/>
        <v/>
      </c>
      <c r="CB1303" s="44" t="str">
        <f t="shared" si="1440"/>
        <v/>
      </c>
      <c r="CC1303" s="44" t="str">
        <f t="shared" si="1400"/>
        <v/>
      </c>
      <c r="CD1303" s="44" t="str">
        <f t="shared" si="1386"/>
        <v/>
      </c>
      <c r="CE1303" s="44" t="str">
        <f t="shared" si="1441"/>
        <v/>
      </c>
      <c r="CF1303" s="44" t="str">
        <f t="shared" si="1401"/>
        <v/>
      </c>
      <c r="CG1303" s="44" t="str">
        <f t="shared" si="1402"/>
        <v/>
      </c>
      <c r="CH1303" s="44" t="str">
        <f t="shared" si="1403"/>
        <v/>
      </c>
      <c r="CI1303" s="44" t="str">
        <f t="shared" si="1404"/>
        <v/>
      </c>
      <c r="CJ1303" s="44" t="str">
        <f t="shared" si="1405"/>
        <v/>
      </c>
      <c r="CK1303" s="44" t="str">
        <f t="shared" si="1406"/>
        <v/>
      </c>
      <c r="CL1303" s="44" t="str">
        <f t="shared" si="1407"/>
        <v/>
      </c>
      <c r="CM1303" s="43" t="str">
        <f t="shared" si="1408"/>
        <v/>
      </c>
      <c r="CN1303" s="43" t="str">
        <f t="shared" si="1409"/>
        <v/>
      </c>
      <c r="CO1303" s="43" t="str">
        <f t="shared" si="1410"/>
        <v/>
      </c>
      <c r="CP1303" s="44" t="str">
        <f t="shared" si="1387"/>
        <v>X</v>
      </c>
      <c r="CQ1303" s="44" t="str">
        <f t="shared" si="1411"/>
        <v/>
      </c>
      <c r="CR1303" s="43" t="str">
        <f t="shared" si="1376"/>
        <v/>
      </c>
      <c r="CS1303" s="44">
        <v>0</v>
      </c>
      <c r="CT1303" s="44">
        <v>0</v>
      </c>
      <c r="CU1303" s="44" t="str">
        <f t="shared" si="1416"/>
        <v/>
      </c>
      <c r="CV1303" s="44" t="str">
        <f t="shared" si="1417"/>
        <v/>
      </c>
      <c r="CW1303" s="44" t="str">
        <f t="shared" si="1418"/>
        <v/>
      </c>
      <c r="CX1303" s="44" t="str">
        <f t="shared" si="1419"/>
        <v/>
      </c>
      <c r="CY1303" s="44" t="str">
        <f t="shared" si="1420"/>
        <v/>
      </c>
      <c r="CZ1303" s="44" t="str">
        <f t="shared" si="1421"/>
        <v/>
      </c>
      <c r="DA1303" s="49" t="str">
        <f t="shared" si="1412"/>
        <v/>
      </c>
      <c r="DB1303" s="44" t="str">
        <f t="shared" si="1422"/>
        <v/>
      </c>
      <c r="DC1303" s="44" t="str">
        <f t="shared" si="1423"/>
        <v/>
      </c>
      <c r="DD1303" s="44" t="str">
        <f t="shared" si="1424"/>
        <v/>
      </c>
      <c r="DE1303" s="44" t="str">
        <f t="shared" si="1425"/>
        <v/>
      </c>
      <c r="DF1303" s="44" t="str">
        <f t="shared" si="1426"/>
        <v/>
      </c>
      <c r="DG1303" s="44" t="str">
        <f t="shared" si="1427"/>
        <v/>
      </c>
      <c r="DH1303" s="44" t="str">
        <f t="shared" si="1431"/>
        <v/>
      </c>
      <c r="DI1303" s="50" t="str">
        <f t="shared" si="1428"/>
        <v/>
      </c>
      <c r="DJ1303" s="50" t="str">
        <f t="shared" si="1442"/>
        <v/>
      </c>
      <c r="DK1303" s="50" t="str">
        <f t="shared" si="1429"/>
        <v/>
      </c>
      <c r="DL1303" s="50" t="str">
        <f t="shared" si="1430"/>
        <v/>
      </c>
      <c r="DM1303" s="51" t="str">
        <f t="shared" si="1385"/>
        <v>000000000</v>
      </c>
      <c r="DN1303" s="52"/>
      <c r="DO1303" s="53"/>
      <c r="DP1303" s="52"/>
      <c r="DQ1303" s="53" t="str">
        <f t="shared" si="1413"/>
        <v/>
      </c>
      <c r="DR1303" s="52" t="str">
        <f t="shared" si="1414"/>
        <v/>
      </c>
      <c r="DS1303" s="53"/>
      <c r="DT1303" s="52"/>
      <c r="DU1303" s="53"/>
      <c r="DV1303" s="52"/>
      <c r="DW1303" s="99"/>
      <c r="DX1303" s="99"/>
      <c r="EI1303" s="83"/>
      <c r="EJ1303" s="102"/>
      <c r="EK1303" s="102"/>
      <c r="EL1303" s="102"/>
      <c r="EM1303" s="102"/>
      <c r="EN1303" s="102"/>
      <c r="EO1303" s="102"/>
      <c r="EP1303" s="102"/>
      <c r="EQ1303" s="102"/>
      <c r="ER1303" s="102"/>
      <c r="ES1303" s="102"/>
      <c r="ET1303" s="102"/>
      <c r="EU1303" s="102"/>
      <c r="EV1303" s="102"/>
      <c r="FL1303" s="36" t="str">
        <f t="shared" si="1432"/>
        <v>X</v>
      </c>
    </row>
    <row r="1304" spans="1:168" s="36" customFormat="1" ht="49.5" customHeight="1" x14ac:dyDescent="0.35">
      <c r="A1304" s="67"/>
      <c r="B1304" s="39"/>
      <c r="C1304" s="39"/>
      <c r="D1304" s="40" t="s">
        <v>835</v>
      </c>
      <c r="E1304" s="41" t="s">
        <v>4106</v>
      </c>
      <c r="F1304" s="41" t="s">
        <v>836</v>
      </c>
      <c r="G1304" s="41"/>
      <c r="H1304" s="41"/>
      <c r="I1304" s="41" t="s">
        <v>5396</v>
      </c>
      <c r="J1304" s="41" t="s">
        <v>5889</v>
      </c>
      <c r="K1304" s="41"/>
      <c r="L1304" s="41"/>
      <c r="M1304" s="41" t="s">
        <v>833</v>
      </c>
      <c r="N1304" s="41" t="s">
        <v>834</v>
      </c>
      <c r="O1304" s="29" t="s">
        <v>837</v>
      </c>
      <c r="P1304" s="30" t="s">
        <v>838</v>
      </c>
      <c r="Q1304" s="31"/>
      <c r="R1304" s="31"/>
      <c r="S1304" s="32" t="s">
        <v>835</v>
      </c>
      <c r="T1304" s="33"/>
      <c r="U1304" s="33" t="s">
        <v>5318</v>
      </c>
      <c r="V1304" s="33" t="s">
        <v>836</v>
      </c>
      <c r="W1304" s="33" t="s">
        <v>7559</v>
      </c>
      <c r="X1304" s="33" t="s">
        <v>5050</v>
      </c>
      <c r="Y1304" s="33" t="s">
        <v>5051</v>
      </c>
      <c r="Z1304" s="33">
        <v>1</v>
      </c>
      <c r="AA1304" s="34" t="s">
        <v>5052</v>
      </c>
      <c r="AB1304" s="34">
        <v>210</v>
      </c>
      <c r="AC1304" s="34" t="s">
        <v>5053</v>
      </c>
      <c r="AD1304" s="34" t="s">
        <v>5054</v>
      </c>
      <c r="AE1304" s="34" t="s">
        <v>5053</v>
      </c>
      <c r="AF1304" s="34" t="s">
        <v>835</v>
      </c>
      <c r="AG1304" s="34" t="s">
        <v>836</v>
      </c>
      <c r="AH1304" s="34" t="s">
        <v>4106</v>
      </c>
      <c r="AI1304" s="34" t="s">
        <v>5691</v>
      </c>
      <c r="AJ1304" s="34" t="s">
        <v>5318</v>
      </c>
      <c r="AK1304" s="34" t="s">
        <v>7558</v>
      </c>
      <c r="AL1304" s="34" t="s">
        <v>4106</v>
      </c>
      <c r="AM1304" s="34" t="s">
        <v>5691</v>
      </c>
      <c r="AN1304" s="34">
        <v>1</v>
      </c>
      <c r="AO1304" s="34" t="s">
        <v>5691</v>
      </c>
      <c r="AP1304" s="34" t="s">
        <v>5691</v>
      </c>
      <c r="AQ1304" s="56">
        <v>0</v>
      </c>
      <c r="AR1304" s="56">
        <v>0</v>
      </c>
      <c r="AS1304" s="56">
        <v>0</v>
      </c>
      <c r="AT1304" s="42" t="s">
        <v>4106</v>
      </c>
      <c r="AU1304" s="42" t="s">
        <v>4106</v>
      </c>
      <c r="AV1304" s="42" t="s">
        <v>4106</v>
      </c>
      <c r="AW1304" s="35"/>
      <c r="AX1304" s="35"/>
      <c r="AY1304" s="35"/>
      <c r="AZ1304" s="43" t="str">
        <f t="shared" si="1388"/>
        <v/>
      </c>
      <c r="BA1304" s="44"/>
      <c r="BB1304" s="43" t="str">
        <f t="shared" si="1389"/>
        <v/>
      </c>
      <c r="BC1304" s="45" t="str">
        <f t="shared" si="1390"/>
        <v/>
      </c>
      <c r="BD1304" s="45" t="str">
        <f t="shared" si="1391"/>
        <v/>
      </c>
      <c r="BE1304" s="45" t="s">
        <v>5691</v>
      </c>
      <c r="BF1304" s="45" t="str">
        <f t="shared" si="1383"/>
        <v/>
      </c>
      <c r="BG1304" s="45" t="str">
        <f t="shared" si="1392"/>
        <v/>
      </c>
      <c r="BH1304" s="12" t="str">
        <f t="shared" si="1393"/>
        <v/>
      </c>
      <c r="BI1304" s="43" t="str">
        <f t="shared" si="1394"/>
        <v/>
      </c>
      <c r="BJ1304" s="46" t="str">
        <f t="shared" si="1395"/>
        <v/>
      </c>
      <c r="BK1304" s="46" t="str">
        <f t="shared" si="1396"/>
        <v/>
      </c>
      <c r="BL1304" s="46" t="str">
        <f t="shared" si="1397"/>
        <v/>
      </c>
      <c r="BM1304" s="43" t="str">
        <f t="shared" si="1398"/>
        <v/>
      </c>
      <c r="BN1304" s="43" t="str">
        <f t="shared" si="1399"/>
        <v/>
      </c>
      <c r="BO1304" s="44" t="str">
        <f t="shared" si="1377"/>
        <v>X</v>
      </c>
      <c r="BP1304" s="44" t="str">
        <f t="shared" si="1384"/>
        <v>X</v>
      </c>
      <c r="BQ1304" s="44" t="str">
        <f t="shared" si="1433"/>
        <v/>
      </c>
      <c r="BR1304" s="46" t="str">
        <f t="shared" si="1434"/>
        <v/>
      </c>
      <c r="BS1304" s="47" t="str">
        <f t="shared" si="1435"/>
        <v/>
      </c>
      <c r="BT1304" s="46" t="str">
        <f t="shared" si="1436"/>
        <v/>
      </c>
      <c r="BU1304" s="46" t="str">
        <f t="shared" si="1437"/>
        <v/>
      </c>
      <c r="BV1304" s="73" t="str">
        <f t="shared" si="1415"/>
        <v/>
      </c>
      <c r="BW1304" s="47" t="str">
        <f t="shared" si="1378"/>
        <v/>
      </c>
      <c r="BX1304" s="47" t="str">
        <f t="shared" si="1379"/>
        <v>X</v>
      </c>
      <c r="BY1304" s="13" t="str">
        <f t="shared" si="1380"/>
        <v/>
      </c>
      <c r="BZ1304" s="14" t="str">
        <f t="shared" si="1438"/>
        <v/>
      </c>
      <c r="CA1304" s="48" t="str">
        <f t="shared" si="1439"/>
        <v/>
      </c>
      <c r="CB1304" s="44" t="str">
        <f t="shared" si="1440"/>
        <v/>
      </c>
      <c r="CC1304" s="44" t="str">
        <f t="shared" si="1400"/>
        <v/>
      </c>
      <c r="CD1304" s="44" t="str">
        <f t="shared" si="1386"/>
        <v/>
      </c>
      <c r="CE1304" s="44" t="str">
        <f t="shared" si="1441"/>
        <v/>
      </c>
      <c r="CF1304" s="44" t="str">
        <f t="shared" si="1401"/>
        <v/>
      </c>
      <c r="CG1304" s="44" t="str">
        <f t="shared" si="1402"/>
        <v/>
      </c>
      <c r="CH1304" s="44" t="str">
        <f t="shared" si="1403"/>
        <v/>
      </c>
      <c r="CI1304" s="44" t="str">
        <f t="shared" si="1404"/>
        <v/>
      </c>
      <c r="CJ1304" s="44" t="str">
        <f t="shared" si="1405"/>
        <v/>
      </c>
      <c r="CK1304" s="44" t="str">
        <f t="shared" si="1406"/>
        <v/>
      </c>
      <c r="CL1304" s="44" t="str">
        <f t="shared" si="1407"/>
        <v/>
      </c>
      <c r="CM1304" s="43" t="str">
        <f t="shared" si="1408"/>
        <v/>
      </c>
      <c r="CN1304" s="43" t="str">
        <f t="shared" si="1409"/>
        <v/>
      </c>
      <c r="CO1304" s="43" t="str">
        <f t="shared" si="1410"/>
        <v/>
      </c>
      <c r="CP1304" s="44" t="str">
        <f t="shared" si="1387"/>
        <v>X</v>
      </c>
      <c r="CQ1304" s="44" t="str">
        <f t="shared" si="1411"/>
        <v/>
      </c>
      <c r="CR1304" s="43" t="str">
        <f t="shared" ref="CR1304:CR1357" si="1443">IF(AH1304="112",+$BO1304,IF(AH1304="113",+$BO1304,""))</f>
        <v/>
      </c>
      <c r="CS1304" s="44">
        <v>0</v>
      </c>
      <c r="CT1304" s="44">
        <v>0</v>
      </c>
      <c r="CU1304" s="44" t="str">
        <f t="shared" si="1416"/>
        <v/>
      </c>
      <c r="CV1304" s="44" t="str">
        <f t="shared" si="1417"/>
        <v/>
      </c>
      <c r="CW1304" s="44" t="str">
        <f t="shared" si="1418"/>
        <v/>
      </c>
      <c r="CX1304" s="44" t="str">
        <f t="shared" si="1419"/>
        <v/>
      </c>
      <c r="CY1304" s="44" t="str">
        <f t="shared" si="1420"/>
        <v/>
      </c>
      <c r="CZ1304" s="44" t="str">
        <f t="shared" si="1421"/>
        <v/>
      </c>
      <c r="DA1304" s="49" t="str">
        <f t="shared" si="1412"/>
        <v/>
      </c>
      <c r="DB1304" s="44" t="str">
        <f t="shared" si="1422"/>
        <v/>
      </c>
      <c r="DC1304" s="44" t="str">
        <f t="shared" si="1423"/>
        <v/>
      </c>
      <c r="DD1304" s="44" t="str">
        <f t="shared" si="1424"/>
        <v/>
      </c>
      <c r="DE1304" s="44" t="str">
        <f t="shared" si="1425"/>
        <v/>
      </c>
      <c r="DF1304" s="44" t="str">
        <f t="shared" si="1426"/>
        <v/>
      </c>
      <c r="DG1304" s="44" t="str">
        <f t="shared" si="1427"/>
        <v/>
      </c>
      <c r="DH1304" s="44" t="str">
        <f t="shared" si="1431"/>
        <v/>
      </c>
      <c r="DI1304" s="50" t="str">
        <f t="shared" si="1428"/>
        <v/>
      </c>
      <c r="DJ1304" s="50" t="str">
        <f t="shared" si="1442"/>
        <v/>
      </c>
      <c r="DK1304" s="50" t="str">
        <f t="shared" si="1429"/>
        <v/>
      </c>
      <c r="DL1304" s="50" t="str">
        <f t="shared" si="1430"/>
        <v/>
      </c>
      <c r="DM1304" s="51" t="str">
        <f t="shared" si="1385"/>
        <v>000000000</v>
      </c>
      <c r="DN1304" s="52"/>
      <c r="DO1304" s="53"/>
      <c r="DP1304" s="52"/>
      <c r="DQ1304" s="53" t="str">
        <f t="shared" si="1413"/>
        <v/>
      </c>
      <c r="DR1304" s="52" t="str">
        <f t="shared" si="1414"/>
        <v/>
      </c>
      <c r="DS1304" s="53"/>
      <c r="DT1304" s="52"/>
      <c r="DU1304" s="53"/>
      <c r="DV1304" s="52"/>
      <c r="DW1304" s="99"/>
      <c r="DX1304" s="99"/>
      <c r="EI1304" s="83"/>
      <c r="EJ1304" s="102"/>
      <c r="EK1304" s="102"/>
      <c r="EL1304" s="102"/>
      <c r="EM1304" s="102"/>
      <c r="EN1304" s="102"/>
      <c r="EO1304" s="102"/>
      <c r="EP1304" s="102"/>
      <c r="EQ1304" s="102"/>
      <c r="ER1304" s="102"/>
      <c r="ES1304" s="102"/>
      <c r="ET1304" s="102"/>
      <c r="EU1304" s="102"/>
      <c r="EV1304" s="102"/>
      <c r="FL1304" s="36" t="str">
        <f t="shared" si="1432"/>
        <v>X</v>
      </c>
    </row>
    <row r="1305" spans="1:168" s="36" customFormat="1" ht="49.5" customHeight="1" x14ac:dyDescent="0.35">
      <c r="A1305" s="67"/>
      <c r="B1305" s="39"/>
      <c r="C1305" s="39"/>
      <c r="D1305" s="40" t="s">
        <v>5691</v>
      </c>
      <c r="E1305" s="41" t="s">
        <v>5691</v>
      </c>
      <c r="F1305" s="41"/>
      <c r="G1305" s="41"/>
      <c r="H1305" s="41"/>
      <c r="I1305" s="41"/>
      <c r="J1305" s="41"/>
      <c r="K1305" s="41"/>
      <c r="L1305" s="41"/>
      <c r="M1305" s="41"/>
      <c r="N1305" s="41"/>
      <c r="O1305" s="29"/>
      <c r="P1305" s="30"/>
      <c r="Q1305" s="31"/>
      <c r="R1305" s="31"/>
      <c r="S1305" s="32" t="s">
        <v>1730</v>
      </c>
      <c r="T1305" s="33"/>
      <c r="U1305" s="33" t="s">
        <v>4106</v>
      </c>
      <c r="V1305" s="33" t="s">
        <v>1776</v>
      </c>
      <c r="W1305" s="33"/>
      <c r="X1305" s="33" t="s">
        <v>5050</v>
      </c>
      <c r="Y1305" s="33" t="s">
        <v>5051</v>
      </c>
      <c r="Z1305" s="33">
        <v>1</v>
      </c>
      <c r="AA1305" s="34" t="s">
        <v>5052</v>
      </c>
      <c r="AB1305" s="34">
        <v>210</v>
      </c>
      <c r="AC1305" s="34" t="s">
        <v>5053</v>
      </c>
      <c r="AD1305" s="34" t="s">
        <v>5054</v>
      </c>
      <c r="AE1305" s="34" t="s">
        <v>5053</v>
      </c>
      <c r="AF1305" s="34" t="s">
        <v>1730</v>
      </c>
      <c r="AG1305" s="34" t="s">
        <v>1776</v>
      </c>
      <c r="AH1305" s="34" t="s">
        <v>4106</v>
      </c>
      <c r="AI1305" s="34"/>
      <c r="AJ1305" s="34" t="s">
        <v>4106</v>
      </c>
      <c r="AK1305" s="34"/>
      <c r="AL1305" s="34" t="s">
        <v>4106</v>
      </c>
      <c r="AM1305" s="34"/>
      <c r="AN1305" s="34">
        <v>1</v>
      </c>
      <c r="AO1305" s="34"/>
      <c r="AP1305" s="34"/>
      <c r="AQ1305" s="56">
        <v>0</v>
      </c>
      <c r="AR1305" s="56">
        <v>0</v>
      </c>
      <c r="AS1305" s="56">
        <v>0</v>
      </c>
      <c r="AT1305" s="42" t="s">
        <v>4106</v>
      </c>
      <c r="AU1305" s="42" t="s">
        <v>4106</v>
      </c>
      <c r="AV1305" s="42" t="s">
        <v>4106</v>
      </c>
      <c r="AW1305" s="35"/>
      <c r="AX1305" s="35"/>
      <c r="AY1305" s="35"/>
      <c r="AZ1305" s="43" t="str">
        <f t="shared" si="1388"/>
        <v/>
      </c>
      <c r="BA1305" s="44"/>
      <c r="BB1305" s="43" t="str">
        <f t="shared" si="1389"/>
        <v/>
      </c>
      <c r="BC1305" s="45" t="str">
        <f t="shared" si="1390"/>
        <v/>
      </c>
      <c r="BD1305" s="45" t="str">
        <f t="shared" si="1391"/>
        <v/>
      </c>
      <c r="BE1305" s="45" t="s">
        <v>5691</v>
      </c>
      <c r="BF1305" s="45" t="str">
        <f t="shared" si="1383"/>
        <v/>
      </c>
      <c r="BG1305" s="45" t="str">
        <f t="shared" si="1392"/>
        <v/>
      </c>
      <c r="BH1305" s="12" t="str">
        <f t="shared" si="1393"/>
        <v/>
      </c>
      <c r="BI1305" s="43" t="str">
        <f t="shared" si="1394"/>
        <v/>
      </c>
      <c r="BJ1305" s="46" t="str">
        <f t="shared" si="1395"/>
        <v/>
      </c>
      <c r="BK1305" s="46" t="str">
        <f t="shared" si="1396"/>
        <v/>
      </c>
      <c r="BL1305" s="46" t="str">
        <f t="shared" si="1397"/>
        <v/>
      </c>
      <c r="BM1305" s="43" t="str">
        <f t="shared" si="1398"/>
        <v/>
      </c>
      <c r="BN1305" s="43" t="str">
        <f t="shared" si="1399"/>
        <v/>
      </c>
      <c r="BO1305" s="44" t="str">
        <f t="shared" si="1377"/>
        <v>X</v>
      </c>
      <c r="BP1305" s="44" t="str">
        <f t="shared" si="1384"/>
        <v>X</v>
      </c>
      <c r="BQ1305" s="44" t="str">
        <f t="shared" si="1433"/>
        <v/>
      </c>
      <c r="BR1305" s="46" t="str">
        <f t="shared" si="1434"/>
        <v/>
      </c>
      <c r="BS1305" s="47" t="str">
        <f t="shared" si="1435"/>
        <v/>
      </c>
      <c r="BT1305" s="46" t="str">
        <f t="shared" si="1436"/>
        <v/>
      </c>
      <c r="BU1305" s="46" t="str">
        <f t="shared" si="1437"/>
        <v/>
      </c>
      <c r="BV1305" s="73" t="str">
        <f t="shared" si="1415"/>
        <v/>
      </c>
      <c r="BW1305" s="47" t="str">
        <f t="shared" si="1378"/>
        <v/>
      </c>
      <c r="BX1305" s="47" t="str">
        <f t="shared" si="1379"/>
        <v>X</v>
      </c>
      <c r="BY1305" s="13" t="str">
        <f t="shared" si="1380"/>
        <v/>
      </c>
      <c r="BZ1305" s="14" t="str">
        <f t="shared" si="1438"/>
        <v/>
      </c>
      <c r="CA1305" s="48" t="str">
        <f t="shared" si="1439"/>
        <v/>
      </c>
      <c r="CB1305" s="44" t="str">
        <f t="shared" si="1440"/>
        <v/>
      </c>
      <c r="CC1305" s="44" t="str">
        <f t="shared" si="1400"/>
        <v/>
      </c>
      <c r="CD1305" s="44" t="str">
        <f t="shared" si="1386"/>
        <v/>
      </c>
      <c r="CE1305" s="44" t="str">
        <f t="shared" si="1441"/>
        <v/>
      </c>
      <c r="CF1305" s="44" t="str">
        <f t="shared" si="1401"/>
        <v/>
      </c>
      <c r="CG1305" s="44" t="str">
        <f t="shared" si="1402"/>
        <v/>
      </c>
      <c r="CH1305" s="44" t="str">
        <f t="shared" si="1403"/>
        <v/>
      </c>
      <c r="CI1305" s="44" t="str">
        <f t="shared" si="1404"/>
        <v/>
      </c>
      <c r="CJ1305" s="44" t="str">
        <f t="shared" si="1405"/>
        <v/>
      </c>
      <c r="CK1305" s="44" t="str">
        <f t="shared" si="1406"/>
        <v/>
      </c>
      <c r="CL1305" s="44" t="str">
        <f t="shared" si="1407"/>
        <v/>
      </c>
      <c r="CM1305" s="43" t="str">
        <f t="shared" si="1408"/>
        <v/>
      </c>
      <c r="CN1305" s="43" t="str">
        <f t="shared" si="1409"/>
        <v/>
      </c>
      <c r="CO1305" s="43" t="str">
        <f t="shared" si="1410"/>
        <v/>
      </c>
      <c r="CP1305" s="44" t="str">
        <f t="shared" si="1387"/>
        <v>X</v>
      </c>
      <c r="CQ1305" s="44" t="str">
        <f t="shared" si="1411"/>
        <v/>
      </c>
      <c r="CR1305" s="43" t="str">
        <f t="shared" si="1443"/>
        <v/>
      </c>
      <c r="CS1305" s="44">
        <v>0</v>
      </c>
      <c r="CT1305" s="44">
        <v>0</v>
      </c>
      <c r="CU1305" s="44" t="str">
        <f t="shared" si="1416"/>
        <v/>
      </c>
      <c r="CV1305" s="44" t="str">
        <f t="shared" si="1417"/>
        <v/>
      </c>
      <c r="CW1305" s="44" t="str">
        <f t="shared" si="1418"/>
        <v/>
      </c>
      <c r="CX1305" s="44" t="str">
        <f t="shared" si="1419"/>
        <v/>
      </c>
      <c r="CY1305" s="44" t="str">
        <f t="shared" si="1420"/>
        <v/>
      </c>
      <c r="CZ1305" s="44" t="str">
        <f t="shared" si="1421"/>
        <v/>
      </c>
      <c r="DA1305" s="49" t="str">
        <f t="shared" si="1412"/>
        <v/>
      </c>
      <c r="DB1305" s="44" t="str">
        <f t="shared" si="1422"/>
        <v/>
      </c>
      <c r="DC1305" s="44" t="str">
        <f t="shared" si="1423"/>
        <v/>
      </c>
      <c r="DD1305" s="44" t="str">
        <f t="shared" si="1424"/>
        <v/>
      </c>
      <c r="DE1305" s="44" t="str">
        <f t="shared" si="1425"/>
        <v/>
      </c>
      <c r="DF1305" s="44" t="str">
        <f t="shared" si="1426"/>
        <v/>
      </c>
      <c r="DG1305" s="44" t="str">
        <f t="shared" si="1427"/>
        <v/>
      </c>
      <c r="DH1305" s="44" t="str">
        <f t="shared" si="1431"/>
        <v/>
      </c>
      <c r="DI1305" s="50" t="str">
        <f t="shared" si="1428"/>
        <v/>
      </c>
      <c r="DJ1305" s="50" t="str">
        <f t="shared" si="1442"/>
        <v/>
      </c>
      <c r="DK1305" s="50" t="str">
        <f t="shared" si="1429"/>
        <v/>
      </c>
      <c r="DL1305" s="50" t="str">
        <f t="shared" si="1430"/>
        <v/>
      </c>
      <c r="DM1305" s="51" t="str">
        <f t="shared" si="1385"/>
        <v>000000000</v>
      </c>
      <c r="DN1305" s="52"/>
      <c r="DO1305" s="53"/>
      <c r="DP1305" s="52"/>
      <c r="DQ1305" s="53" t="str">
        <f t="shared" si="1413"/>
        <v/>
      </c>
      <c r="DR1305" s="52" t="str">
        <f t="shared" si="1414"/>
        <v/>
      </c>
      <c r="DS1305" s="53"/>
      <c r="DT1305" s="52"/>
      <c r="DU1305" s="53"/>
      <c r="DV1305" s="52"/>
      <c r="DW1305" s="99"/>
      <c r="DX1305" s="99"/>
      <c r="EI1305" s="83"/>
      <c r="EJ1305" s="102"/>
      <c r="EK1305" s="102"/>
      <c r="EL1305" s="102"/>
      <c r="EM1305" s="102"/>
      <c r="EN1305" s="102"/>
      <c r="EO1305" s="102"/>
      <c r="EP1305" s="102"/>
      <c r="EQ1305" s="102"/>
      <c r="ER1305" s="102"/>
      <c r="ES1305" s="102"/>
      <c r="ET1305" s="102"/>
      <c r="EU1305" s="102"/>
      <c r="EV1305" s="102"/>
      <c r="FL1305" s="36" t="str">
        <f t="shared" si="1432"/>
        <v>X</v>
      </c>
    </row>
    <row r="1306" spans="1:168" s="36" customFormat="1" ht="49.5" customHeight="1" x14ac:dyDescent="0.35">
      <c r="A1306" s="67"/>
      <c r="B1306" s="39"/>
      <c r="C1306" s="39"/>
      <c r="D1306" s="40" t="s">
        <v>5691</v>
      </c>
      <c r="E1306" s="41" t="s">
        <v>5691</v>
      </c>
      <c r="F1306" s="41"/>
      <c r="G1306" s="41"/>
      <c r="H1306" s="41"/>
      <c r="I1306" s="41"/>
      <c r="J1306" s="41"/>
      <c r="K1306" s="41"/>
      <c r="L1306" s="41"/>
      <c r="M1306" s="41"/>
      <c r="N1306" s="41"/>
      <c r="O1306" s="29"/>
      <c r="P1306" s="30"/>
      <c r="Q1306" s="31"/>
      <c r="R1306" s="31"/>
      <c r="S1306" s="32" t="s">
        <v>77</v>
      </c>
      <c r="T1306" s="33"/>
      <c r="U1306" s="33" t="s">
        <v>4106</v>
      </c>
      <c r="V1306" s="33" t="s">
        <v>7560</v>
      </c>
      <c r="W1306" s="33"/>
      <c r="X1306" s="33" t="s">
        <v>5050</v>
      </c>
      <c r="Y1306" s="33" t="s">
        <v>5051</v>
      </c>
      <c r="Z1306" s="33">
        <v>1</v>
      </c>
      <c r="AA1306" s="34" t="s">
        <v>5052</v>
      </c>
      <c r="AB1306" s="34">
        <v>210</v>
      </c>
      <c r="AC1306" s="34" t="s">
        <v>5053</v>
      </c>
      <c r="AD1306" s="34" t="s">
        <v>5054</v>
      </c>
      <c r="AE1306" s="34" t="s">
        <v>5053</v>
      </c>
      <c r="AF1306" s="34" t="s">
        <v>77</v>
      </c>
      <c r="AG1306" s="34" t="s">
        <v>7560</v>
      </c>
      <c r="AH1306" s="34" t="s">
        <v>4106</v>
      </c>
      <c r="AI1306" s="34"/>
      <c r="AJ1306" s="34" t="s">
        <v>4106</v>
      </c>
      <c r="AK1306" s="34"/>
      <c r="AL1306" s="34" t="s">
        <v>4106</v>
      </c>
      <c r="AM1306" s="34"/>
      <c r="AN1306" s="34">
        <v>1</v>
      </c>
      <c r="AO1306" s="34"/>
      <c r="AP1306" s="34"/>
      <c r="AQ1306" s="56">
        <v>0</v>
      </c>
      <c r="AR1306" s="56">
        <v>0</v>
      </c>
      <c r="AS1306" s="56">
        <v>0</v>
      </c>
      <c r="AT1306" s="42" t="s">
        <v>4106</v>
      </c>
      <c r="AU1306" s="42" t="s">
        <v>4106</v>
      </c>
      <c r="AV1306" s="42" t="s">
        <v>4106</v>
      </c>
      <c r="AW1306" s="35"/>
      <c r="AX1306" s="35"/>
      <c r="AY1306" s="35"/>
      <c r="AZ1306" s="43" t="str">
        <f t="shared" si="1388"/>
        <v/>
      </c>
      <c r="BA1306" s="44"/>
      <c r="BB1306" s="43" t="str">
        <f t="shared" si="1389"/>
        <v/>
      </c>
      <c r="BC1306" s="45" t="str">
        <f t="shared" si="1390"/>
        <v/>
      </c>
      <c r="BD1306" s="45" t="str">
        <f t="shared" si="1391"/>
        <v/>
      </c>
      <c r="BE1306" s="45" t="s">
        <v>5691</v>
      </c>
      <c r="BF1306" s="45" t="str">
        <f t="shared" si="1383"/>
        <v/>
      </c>
      <c r="BG1306" s="45" t="str">
        <f t="shared" si="1392"/>
        <v/>
      </c>
      <c r="BH1306" s="12" t="str">
        <f t="shared" si="1393"/>
        <v/>
      </c>
      <c r="BI1306" s="43" t="str">
        <f t="shared" si="1394"/>
        <v/>
      </c>
      <c r="BJ1306" s="46" t="str">
        <f t="shared" si="1395"/>
        <v/>
      </c>
      <c r="BK1306" s="46" t="str">
        <f t="shared" si="1396"/>
        <v/>
      </c>
      <c r="BL1306" s="46" t="str">
        <f t="shared" si="1397"/>
        <v/>
      </c>
      <c r="BM1306" s="43" t="str">
        <f t="shared" si="1398"/>
        <v/>
      </c>
      <c r="BN1306" s="43" t="str">
        <f t="shared" si="1399"/>
        <v/>
      </c>
      <c r="BO1306" s="44" t="str">
        <f t="shared" si="1377"/>
        <v>X</v>
      </c>
      <c r="BP1306" s="44" t="str">
        <f t="shared" si="1384"/>
        <v>X</v>
      </c>
      <c r="BQ1306" s="44" t="str">
        <f t="shared" si="1433"/>
        <v/>
      </c>
      <c r="BR1306" s="46" t="str">
        <f t="shared" si="1434"/>
        <v/>
      </c>
      <c r="BS1306" s="47" t="str">
        <f t="shared" si="1435"/>
        <v/>
      </c>
      <c r="BT1306" s="46" t="str">
        <f t="shared" si="1436"/>
        <v/>
      </c>
      <c r="BU1306" s="46" t="str">
        <f t="shared" si="1437"/>
        <v/>
      </c>
      <c r="BV1306" s="73" t="str">
        <f t="shared" si="1415"/>
        <v/>
      </c>
      <c r="BW1306" s="47" t="str">
        <f t="shared" si="1378"/>
        <v/>
      </c>
      <c r="BX1306" s="47" t="str">
        <f t="shared" si="1379"/>
        <v>X</v>
      </c>
      <c r="BY1306" s="13" t="str">
        <f t="shared" si="1380"/>
        <v/>
      </c>
      <c r="BZ1306" s="14" t="str">
        <f t="shared" si="1438"/>
        <v/>
      </c>
      <c r="CA1306" s="48" t="str">
        <f t="shared" si="1439"/>
        <v/>
      </c>
      <c r="CB1306" s="44" t="str">
        <f t="shared" si="1440"/>
        <v/>
      </c>
      <c r="CC1306" s="44" t="str">
        <f t="shared" si="1400"/>
        <v/>
      </c>
      <c r="CD1306" s="44" t="str">
        <f t="shared" si="1386"/>
        <v/>
      </c>
      <c r="CE1306" s="44" t="str">
        <f t="shared" si="1441"/>
        <v/>
      </c>
      <c r="CF1306" s="44" t="str">
        <f t="shared" si="1401"/>
        <v/>
      </c>
      <c r="CG1306" s="44" t="str">
        <f t="shared" si="1402"/>
        <v/>
      </c>
      <c r="CH1306" s="44" t="str">
        <f t="shared" si="1403"/>
        <v/>
      </c>
      <c r="CI1306" s="44" t="str">
        <f t="shared" si="1404"/>
        <v/>
      </c>
      <c r="CJ1306" s="44" t="str">
        <f t="shared" si="1405"/>
        <v/>
      </c>
      <c r="CK1306" s="44" t="str">
        <f t="shared" si="1406"/>
        <v/>
      </c>
      <c r="CL1306" s="44" t="str">
        <f t="shared" si="1407"/>
        <v/>
      </c>
      <c r="CM1306" s="43" t="str">
        <f t="shared" si="1408"/>
        <v/>
      </c>
      <c r="CN1306" s="43" t="str">
        <f t="shared" si="1409"/>
        <v/>
      </c>
      <c r="CO1306" s="43" t="str">
        <f t="shared" si="1410"/>
        <v/>
      </c>
      <c r="CP1306" s="44" t="str">
        <f t="shared" si="1387"/>
        <v>X</v>
      </c>
      <c r="CQ1306" s="44" t="str">
        <f t="shared" si="1411"/>
        <v/>
      </c>
      <c r="CR1306" s="43" t="str">
        <f t="shared" si="1443"/>
        <v/>
      </c>
      <c r="CS1306" s="44">
        <v>0</v>
      </c>
      <c r="CT1306" s="44">
        <v>0</v>
      </c>
      <c r="CU1306" s="44" t="str">
        <f t="shared" si="1416"/>
        <v/>
      </c>
      <c r="CV1306" s="44" t="str">
        <f t="shared" si="1417"/>
        <v/>
      </c>
      <c r="CW1306" s="44" t="str">
        <f t="shared" si="1418"/>
        <v/>
      </c>
      <c r="CX1306" s="44" t="str">
        <f t="shared" si="1419"/>
        <v/>
      </c>
      <c r="CY1306" s="44" t="str">
        <f t="shared" si="1420"/>
        <v/>
      </c>
      <c r="CZ1306" s="44" t="str">
        <f t="shared" si="1421"/>
        <v/>
      </c>
      <c r="DA1306" s="49" t="str">
        <f t="shared" si="1412"/>
        <v/>
      </c>
      <c r="DB1306" s="44" t="str">
        <f t="shared" si="1422"/>
        <v/>
      </c>
      <c r="DC1306" s="44" t="str">
        <f t="shared" si="1423"/>
        <v/>
      </c>
      <c r="DD1306" s="44" t="str">
        <f t="shared" si="1424"/>
        <v/>
      </c>
      <c r="DE1306" s="44" t="str">
        <f t="shared" si="1425"/>
        <v/>
      </c>
      <c r="DF1306" s="44" t="str">
        <f t="shared" si="1426"/>
        <v/>
      </c>
      <c r="DG1306" s="44" t="str">
        <f t="shared" si="1427"/>
        <v/>
      </c>
      <c r="DH1306" s="44" t="str">
        <f t="shared" si="1431"/>
        <v/>
      </c>
      <c r="DI1306" s="50" t="str">
        <f t="shared" si="1428"/>
        <v/>
      </c>
      <c r="DJ1306" s="50" t="str">
        <f t="shared" si="1442"/>
        <v/>
      </c>
      <c r="DK1306" s="50" t="str">
        <f t="shared" si="1429"/>
        <v/>
      </c>
      <c r="DL1306" s="50" t="str">
        <f t="shared" si="1430"/>
        <v/>
      </c>
      <c r="DM1306" s="51" t="str">
        <f t="shared" si="1385"/>
        <v>000000000</v>
      </c>
      <c r="DN1306" s="52"/>
      <c r="DO1306" s="53"/>
      <c r="DP1306" s="52"/>
      <c r="DQ1306" s="53" t="str">
        <f t="shared" si="1413"/>
        <v/>
      </c>
      <c r="DR1306" s="52" t="str">
        <f t="shared" si="1414"/>
        <v/>
      </c>
      <c r="DS1306" s="53"/>
      <c r="DT1306" s="52"/>
      <c r="DU1306" s="53"/>
      <c r="DV1306" s="52"/>
      <c r="DW1306" s="99"/>
      <c r="DX1306" s="99"/>
      <c r="EI1306" s="83"/>
      <c r="EJ1306" s="102"/>
      <c r="EK1306" s="102"/>
      <c r="EL1306" s="102"/>
      <c r="EM1306" s="102"/>
      <c r="EN1306" s="102"/>
      <c r="EO1306" s="102"/>
      <c r="EP1306" s="102"/>
      <c r="EQ1306" s="102"/>
      <c r="ER1306" s="102"/>
      <c r="ES1306" s="102"/>
      <c r="ET1306" s="102"/>
      <c r="EU1306" s="102"/>
      <c r="EV1306" s="102"/>
      <c r="FL1306" s="36" t="str">
        <f t="shared" si="1432"/>
        <v>X</v>
      </c>
    </row>
    <row r="1307" spans="1:168" s="36" customFormat="1" ht="49.5" customHeight="1" x14ac:dyDescent="0.35">
      <c r="A1307" s="67"/>
      <c r="B1307" s="39"/>
      <c r="C1307" s="39"/>
      <c r="D1307" s="40" t="s">
        <v>5691</v>
      </c>
      <c r="E1307" s="41" t="s">
        <v>5691</v>
      </c>
      <c r="F1307" s="41"/>
      <c r="G1307" s="41"/>
      <c r="H1307" s="41"/>
      <c r="I1307" s="41"/>
      <c r="J1307" s="41"/>
      <c r="K1307" s="41"/>
      <c r="L1307" s="41"/>
      <c r="M1307" s="41"/>
      <c r="N1307" s="41"/>
      <c r="O1307" s="29"/>
      <c r="P1307" s="30"/>
      <c r="Q1307" s="31"/>
      <c r="R1307" s="31"/>
      <c r="S1307" s="32" t="s">
        <v>89</v>
      </c>
      <c r="T1307" s="33"/>
      <c r="U1307" s="33" t="s">
        <v>4106</v>
      </c>
      <c r="V1307" s="33" t="s">
        <v>7561</v>
      </c>
      <c r="W1307" s="33"/>
      <c r="X1307" s="33" t="s">
        <v>5050</v>
      </c>
      <c r="Y1307" s="33" t="s">
        <v>5051</v>
      </c>
      <c r="Z1307" s="33">
        <v>1</v>
      </c>
      <c r="AA1307" s="34" t="s">
        <v>5052</v>
      </c>
      <c r="AB1307" s="34">
        <v>210</v>
      </c>
      <c r="AC1307" s="34" t="s">
        <v>5053</v>
      </c>
      <c r="AD1307" s="34" t="s">
        <v>5054</v>
      </c>
      <c r="AE1307" s="34" t="s">
        <v>5053</v>
      </c>
      <c r="AF1307" s="34" t="s">
        <v>89</v>
      </c>
      <c r="AG1307" s="34" t="s">
        <v>7561</v>
      </c>
      <c r="AH1307" s="34" t="s">
        <v>4106</v>
      </c>
      <c r="AI1307" s="34"/>
      <c r="AJ1307" s="34" t="s">
        <v>4106</v>
      </c>
      <c r="AK1307" s="34"/>
      <c r="AL1307" s="34" t="s">
        <v>4106</v>
      </c>
      <c r="AM1307" s="34"/>
      <c r="AN1307" s="34">
        <v>1</v>
      </c>
      <c r="AO1307" s="34"/>
      <c r="AP1307" s="34"/>
      <c r="AQ1307" s="56">
        <v>0</v>
      </c>
      <c r="AR1307" s="56">
        <v>0</v>
      </c>
      <c r="AS1307" s="56">
        <v>0</v>
      </c>
      <c r="AT1307" s="42" t="s">
        <v>4106</v>
      </c>
      <c r="AU1307" s="42" t="s">
        <v>4106</v>
      </c>
      <c r="AV1307" s="42" t="s">
        <v>4106</v>
      </c>
      <c r="AW1307" s="35"/>
      <c r="AX1307" s="35"/>
      <c r="AY1307" s="35"/>
      <c r="AZ1307" s="43" t="str">
        <f t="shared" si="1388"/>
        <v/>
      </c>
      <c r="BA1307" s="44"/>
      <c r="BB1307" s="43" t="str">
        <f t="shared" si="1389"/>
        <v/>
      </c>
      <c r="BC1307" s="45" t="str">
        <f t="shared" si="1390"/>
        <v/>
      </c>
      <c r="BD1307" s="45" t="str">
        <f t="shared" si="1391"/>
        <v/>
      </c>
      <c r="BE1307" s="45" t="s">
        <v>5691</v>
      </c>
      <c r="BF1307" s="45" t="str">
        <f t="shared" si="1383"/>
        <v/>
      </c>
      <c r="BG1307" s="45" t="str">
        <f t="shared" si="1392"/>
        <v/>
      </c>
      <c r="BH1307" s="12" t="str">
        <f t="shared" si="1393"/>
        <v/>
      </c>
      <c r="BI1307" s="43" t="str">
        <f t="shared" si="1394"/>
        <v/>
      </c>
      <c r="BJ1307" s="46" t="str">
        <f t="shared" si="1395"/>
        <v/>
      </c>
      <c r="BK1307" s="46" t="str">
        <f t="shared" si="1396"/>
        <v/>
      </c>
      <c r="BL1307" s="46" t="str">
        <f t="shared" si="1397"/>
        <v/>
      </c>
      <c r="BM1307" s="43" t="str">
        <f t="shared" si="1398"/>
        <v/>
      </c>
      <c r="BN1307" s="43" t="str">
        <f t="shared" si="1399"/>
        <v/>
      </c>
      <c r="BO1307" s="44" t="str">
        <f t="shared" si="1377"/>
        <v>X</v>
      </c>
      <c r="BP1307" s="44" t="str">
        <f t="shared" si="1384"/>
        <v>X</v>
      </c>
      <c r="BQ1307" s="44" t="str">
        <f t="shared" si="1433"/>
        <v/>
      </c>
      <c r="BR1307" s="46" t="str">
        <f t="shared" si="1434"/>
        <v/>
      </c>
      <c r="BS1307" s="47" t="str">
        <f t="shared" si="1435"/>
        <v/>
      </c>
      <c r="BT1307" s="46" t="str">
        <f t="shared" si="1436"/>
        <v/>
      </c>
      <c r="BU1307" s="46" t="str">
        <f t="shared" si="1437"/>
        <v/>
      </c>
      <c r="BV1307" s="73" t="str">
        <f t="shared" si="1415"/>
        <v/>
      </c>
      <c r="BW1307" s="47" t="str">
        <f t="shared" si="1378"/>
        <v/>
      </c>
      <c r="BX1307" s="47" t="str">
        <f t="shared" si="1379"/>
        <v>X</v>
      </c>
      <c r="BY1307" s="13" t="str">
        <f t="shared" si="1380"/>
        <v/>
      </c>
      <c r="BZ1307" s="14" t="str">
        <f t="shared" si="1438"/>
        <v/>
      </c>
      <c r="CA1307" s="48" t="str">
        <f t="shared" si="1439"/>
        <v/>
      </c>
      <c r="CB1307" s="44" t="str">
        <f t="shared" si="1440"/>
        <v/>
      </c>
      <c r="CC1307" s="44" t="str">
        <f t="shared" si="1400"/>
        <v/>
      </c>
      <c r="CD1307" s="44" t="str">
        <f t="shared" si="1386"/>
        <v/>
      </c>
      <c r="CE1307" s="44" t="str">
        <f t="shared" si="1441"/>
        <v/>
      </c>
      <c r="CF1307" s="44" t="str">
        <f t="shared" si="1401"/>
        <v/>
      </c>
      <c r="CG1307" s="44" t="str">
        <f t="shared" si="1402"/>
        <v/>
      </c>
      <c r="CH1307" s="44" t="str">
        <f t="shared" si="1403"/>
        <v/>
      </c>
      <c r="CI1307" s="44" t="str">
        <f t="shared" si="1404"/>
        <v/>
      </c>
      <c r="CJ1307" s="44" t="str">
        <f t="shared" si="1405"/>
        <v/>
      </c>
      <c r="CK1307" s="44" t="str">
        <f t="shared" si="1406"/>
        <v/>
      </c>
      <c r="CL1307" s="44" t="str">
        <f t="shared" si="1407"/>
        <v/>
      </c>
      <c r="CM1307" s="43" t="str">
        <f t="shared" si="1408"/>
        <v/>
      </c>
      <c r="CN1307" s="43" t="str">
        <f t="shared" si="1409"/>
        <v/>
      </c>
      <c r="CO1307" s="43" t="str">
        <f t="shared" si="1410"/>
        <v/>
      </c>
      <c r="CP1307" s="44" t="str">
        <f t="shared" si="1387"/>
        <v>X</v>
      </c>
      <c r="CQ1307" s="44" t="str">
        <f t="shared" si="1411"/>
        <v/>
      </c>
      <c r="CR1307" s="43" t="str">
        <f t="shared" si="1443"/>
        <v/>
      </c>
      <c r="CS1307" s="44">
        <v>0</v>
      </c>
      <c r="CT1307" s="44">
        <v>0</v>
      </c>
      <c r="CU1307" s="44" t="str">
        <f t="shared" si="1416"/>
        <v/>
      </c>
      <c r="CV1307" s="44" t="str">
        <f t="shared" si="1417"/>
        <v/>
      </c>
      <c r="CW1307" s="44" t="str">
        <f t="shared" si="1418"/>
        <v/>
      </c>
      <c r="CX1307" s="44" t="str">
        <f t="shared" si="1419"/>
        <v/>
      </c>
      <c r="CY1307" s="44" t="str">
        <f t="shared" si="1420"/>
        <v/>
      </c>
      <c r="CZ1307" s="44" t="str">
        <f t="shared" si="1421"/>
        <v/>
      </c>
      <c r="DA1307" s="49" t="str">
        <f t="shared" si="1412"/>
        <v/>
      </c>
      <c r="DB1307" s="44" t="str">
        <f t="shared" si="1422"/>
        <v/>
      </c>
      <c r="DC1307" s="44" t="str">
        <f t="shared" si="1423"/>
        <v/>
      </c>
      <c r="DD1307" s="44" t="str">
        <f t="shared" si="1424"/>
        <v/>
      </c>
      <c r="DE1307" s="44" t="str">
        <f t="shared" si="1425"/>
        <v/>
      </c>
      <c r="DF1307" s="44" t="str">
        <f t="shared" si="1426"/>
        <v/>
      </c>
      <c r="DG1307" s="44" t="str">
        <f t="shared" si="1427"/>
        <v/>
      </c>
      <c r="DH1307" s="44" t="str">
        <f t="shared" si="1431"/>
        <v/>
      </c>
      <c r="DI1307" s="50" t="str">
        <f t="shared" si="1428"/>
        <v/>
      </c>
      <c r="DJ1307" s="50" t="str">
        <f t="shared" si="1442"/>
        <v/>
      </c>
      <c r="DK1307" s="50" t="str">
        <f t="shared" si="1429"/>
        <v/>
      </c>
      <c r="DL1307" s="50" t="str">
        <f t="shared" si="1430"/>
        <v/>
      </c>
      <c r="DM1307" s="51" t="str">
        <f t="shared" si="1385"/>
        <v>000000000</v>
      </c>
      <c r="DN1307" s="52"/>
      <c r="DO1307" s="53"/>
      <c r="DP1307" s="52"/>
      <c r="DQ1307" s="53" t="str">
        <f t="shared" si="1413"/>
        <v/>
      </c>
      <c r="DR1307" s="52" t="str">
        <f t="shared" si="1414"/>
        <v/>
      </c>
      <c r="DS1307" s="53"/>
      <c r="DT1307" s="52"/>
      <c r="DU1307" s="53"/>
      <c r="DV1307" s="52"/>
      <c r="DW1307" s="99"/>
      <c r="DX1307" s="99"/>
      <c r="EI1307" s="83"/>
      <c r="EJ1307" s="102"/>
      <c r="EK1307" s="102"/>
      <c r="EL1307" s="102"/>
      <c r="EM1307" s="102"/>
      <c r="EN1307" s="102"/>
      <c r="EO1307" s="102"/>
      <c r="EP1307" s="102"/>
      <c r="EQ1307" s="102"/>
      <c r="ER1307" s="102"/>
      <c r="ES1307" s="102"/>
      <c r="ET1307" s="102"/>
      <c r="EU1307" s="102"/>
      <c r="EV1307" s="102"/>
      <c r="FL1307" s="36" t="str">
        <f t="shared" si="1432"/>
        <v>X</v>
      </c>
    </row>
    <row r="1308" spans="1:168" s="36" customFormat="1" ht="49.5" customHeight="1" x14ac:dyDescent="0.35">
      <c r="A1308" s="67"/>
      <c r="B1308" s="39"/>
      <c r="C1308" s="39"/>
      <c r="D1308" s="40"/>
      <c r="E1308" s="41"/>
      <c r="F1308" s="41"/>
      <c r="G1308" s="41"/>
      <c r="H1308" s="41"/>
      <c r="I1308" s="41"/>
      <c r="J1308" s="41"/>
      <c r="K1308" s="41"/>
      <c r="L1308" s="41"/>
      <c r="M1308" s="41"/>
      <c r="N1308" s="41"/>
      <c r="O1308" s="29"/>
      <c r="P1308" s="30"/>
      <c r="Q1308" s="31"/>
      <c r="R1308" s="31"/>
      <c r="S1308" s="32" t="s">
        <v>2411</v>
      </c>
      <c r="T1308" s="33"/>
      <c r="U1308" s="33" t="s">
        <v>5318</v>
      </c>
      <c r="V1308" s="33" t="s">
        <v>5813</v>
      </c>
      <c r="W1308" s="33" t="s">
        <v>7559</v>
      </c>
      <c r="X1308" s="33" t="s">
        <v>5050</v>
      </c>
      <c r="Y1308" s="33" t="s">
        <v>5051</v>
      </c>
      <c r="Z1308" s="33">
        <v>1</v>
      </c>
      <c r="AA1308" s="34" t="s">
        <v>5052</v>
      </c>
      <c r="AB1308" s="34">
        <v>210</v>
      </c>
      <c r="AC1308" s="34" t="s">
        <v>5053</v>
      </c>
      <c r="AD1308" s="34" t="s">
        <v>5054</v>
      </c>
      <c r="AE1308" s="34" t="s">
        <v>5053</v>
      </c>
      <c r="AF1308" s="34" t="s">
        <v>2411</v>
      </c>
      <c r="AG1308" s="34" t="s">
        <v>5813</v>
      </c>
      <c r="AH1308" s="34" t="s">
        <v>4106</v>
      </c>
      <c r="AI1308" s="34" t="s">
        <v>5691</v>
      </c>
      <c r="AJ1308" s="34" t="s">
        <v>5318</v>
      </c>
      <c r="AK1308" s="34" t="s">
        <v>7558</v>
      </c>
      <c r="AL1308" s="34" t="s">
        <v>4106</v>
      </c>
      <c r="AM1308" s="34" t="s">
        <v>5691</v>
      </c>
      <c r="AN1308" s="34">
        <v>1</v>
      </c>
      <c r="AO1308" s="34" t="s">
        <v>5693</v>
      </c>
      <c r="AP1308" s="34" t="s">
        <v>5693</v>
      </c>
      <c r="AQ1308" s="56">
        <v>0</v>
      </c>
      <c r="AR1308" s="56">
        <v>0</v>
      </c>
      <c r="AS1308" s="56">
        <v>0</v>
      </c>
      <c r="AT1308" s="42" t="s">
        <v>4106</v>
      </c>
      <c r="AU1308" s="42" t="s">
        <v>4106</v>
      </c>
      <c r="AV1308" s="42" t="s">
        <v>4106</v>
      </c>
      <c r="AW1308" s="35"/>
      <c r="AX1308" s="35"/>
      <c r="AY1308" s="35"/>
      <c r="AZ1308" s="43" t="str">
        <f t="shared" si="1388"/>
        <v/>
      </c>
      <c r="BA1308" s="44"/>
      <c r="BB1308" s="43" t="str">
        <f t="shared" si="1389"/>
        <v/>
      </c>
      <c r="BC1308" s="45" t="str">
        <f t="shared" si="1390"/>
        <v/>
      </c>
      <c r="BD1308" s="45" t="str">
        <f t="shared" si="1391"/>
        <v/>
      </c>
      <c r="BE1308" s="45"/>
      <c r="BF1308" s="45" t="str">
        <f t="shared" si="1383"/>
        <v/>
      </c>
      <c r="BG1308" s="45" t="str">
        <f t="shared" si="1392"/>
        <v/>
      </c>
      <c r="BH1308" s="12" t="str">
        <f t="shared" si="1393"/>
        <v/>
      </c>
      <c r="BI1308" s="43" t="str">
        <f t="shared" si="1394"/>
        <v/>
      </c>
      <c r="BJ1308" s="46" t="str">
        <f t="shared" si="1395"/>
        <v/>
      </c>
      <c r="BK1308" s="46" t="str">
        <f t="shared" si="1396"/>
        <v/>
      </c>
      <c r="BL1308" s="46" t="str">
        <f t="shared" si="1397"/>
        <v/>
      </c>
      <c r="BM1308" s="43" t="str">
        <f t="shared" si="1398"/>
        <v/>
      </c>
      <c r="BN1308" s="43" t="str">
        <f t="shared" si="1399"/>
        <v/>
      </c>
      <c r="BO1308" s="44" t="str">
        <f t="shared" si="1377"/>
        <v>X</v>
      </c>
      <c r="BP1308" s="44" t="str">
        <f t="shared" si="1384"/>
        <v>X</v>
      </c>
      <c r="BQ1308" s="44" t="str">
        <f t="shared" si="1433"/>
        <v/>
      </c>
      <c r="BR1308" s="46" t="str">
        <f t="shared" si="1434"/>
        <v/>
      </c>
      <c r="BS1308" s="47" t="str">
        <f t="shared" si="1435"/>
        <v/>
      </c>
      <c r="BT1308" s="46" t="str">
        <f t="shared" si="1436"/>
        <v/>
      </c>
      <c r="BU1308" s="46" t="str">
        <f t="shared" si="1437"/>
        <v/>
      </c>
      <c r="BV1308" s="73" t="str">
        <f t="shared" si="1415"/>
        <v/>
      </c>
      <c r="BW1308" s="47" t="str">
        <f t="shared" si="1378"/>
        <v/>
      </c>
      <c r="BX1308" s="47" t="str">
        <f t="shared" si="1379"/>
        <v>X</v>
      </c>
      <c r="BY1308" s="13" t="str">
        <f t="shared" si="1380"/>
        <v/>
      </c>
      <c r="BZ1308" s="14" t="str">
        <f t="shared" si="1438"/>
        <v/>
      </c>
      <c r="CA1308" s="48" t="str">
        <f t="shared" si="1439"/>
        <v/>
      </c>
      <c r="CB1308" s="44" t="str">
        <f t="shared" si="1440"/>
        <v/>
      </c>
      <c r="CC1308" s="44" t="str">
        <f t="shared" si="1400"/>
        <v/>
      </c>
      <c r="CD1308" s="44" t="str">
        <f t="shared" si="1386"/>
        <v/>
      </c>
      <c r="CE1308" s="44" t="str">
        <f t="shared" si="1441"/>
        <v/>
      </c>
      <c r="CF1308" s="44" t="str">
        <f t="shared" si="1401"/>
        <v/>
      </c>
      <c r="CG1308" s="44" t="str">
        <f t="shared" si="1402"/>
        <v/>
      </c>
      <c r="CH1308" s="44" t="str">
        <f t="shared" si="1403"/>
        <v/>
      </c>
      <c r="CI1308" s="44" t="str">
        <f t="shared" si="1404"/>
        <v/>
      </c>
      <c r="CJ1308" s="44" t="str">
        <f t="shared" si="1405"/>
        <v/>
      </c>
      <c r="CK1308" s="44" t="str">
        <f t="shared" si="1406"/>
        <v/>
      </c>
      <c r="CL1308" s="44" t="str">
        <f t="shared" si="1407"/>
        <v/>
      </c>
      <c r="CM1308" s="43" t="str">
        <f t="shared" si="1408"/>
        <v/>
      </c>
      <c r="CN1308" s="43">
        <f t="shared" si="1409"/>
        <v>0</v>
      </c>
      <c r="CO1308" s="43" t="str">
        <f t="shared" si="1410"/>
        <v/>
      </c>
      <c r="CP1308" s="44" t="str">
        <f t="shared" si="1387"/>
        <v>X</v>
      </c>
      <c r="CQ1308" s="44" t="str">
        <f t="shared" si="1411"/>
        <v/>
      </c>
      <c r="CR1308" s="43" t="str">
        <f t="shared" si="1443"/>
        <v/>
      </c>
      <c r="CS1308" s="44">
        <v>0</v>
      </c>
      <c r="CT1308" s="44">
        <v>0</v>
      </c>
      <c r="CU1308" s="44" t="str">
        <f t="shared" si="1416"/>
        <v/>
      </c>
      <c r="CV1308" s="44" t="str">
        <f t="shared" si="1417"/>
        <v/>
      </c>
      <c r="CW1308" s="44" t="str">
        <f t="shared" si="1418"/>
        <v/>
      </c>
      <c r="CX1308" s="44" t="str">
        <f t="shared" si="1419"/>
        <v/>
      </c>
      <c r="CY1308" s="44" t="str">
        <f t="shared" si="1420"/>
        <v/>
      </c>
      <c r="CZ1308" s="44" t="str">
        <f t="shared" si="1421"/>
        <v/>
      </c>
      <c r="DA1308" s="49" t="str">
        <f t="shared" si="1412"/>
        <v/>
      </c>
      <c r="DB1308" s="44" t="str">
        <f t="shared" si="1422"/>
        <v/>
      </c>
      <c r="DC1308" s="44" t="str">
        <f t="shared" si="1423"/>
        <v/>
      </c>
      <c r="DD1308" s="44" t="str">
        <f t="shared" si="1424"/>
        <v/>
      </c>
      <c r="DE1308" s="44" t="str">
        <f t="shared" si="1425"/>
        <v/>
      </c>
      <c r="DF1308" s="44" t="str">
        <f t="shared" si="1426"/>
        <v/>
      </c>
      <c r="DG1308" s="44" t="str">
        <f t="shared" si="1427"/>
        <v/>
      </c>
      <c r="DH1308" s="44" t="str">
        <f t="shared" si="1431"/>
        <v/>
      </c>
      <c r="DI1308" s="50" t="str">
        <f t="shared" si="1428"/>
        <v/>
      </c>
      <c r="DJ1308" s="50" t="str">
        <f t="shared" si="1442"/>
        <v/>
      </c>
      <c r="DK1308" s="50" t="str">
        <f t="shared" si="1429"/>
        <v/>
      </c>
      <c r="DL1308" s="50" t="str">
        <f t="shared" si="1430"/>
        <v/>
      </c>
      <c r="DM1308" s="51" t="str">
        <f t="shared" si="1385"/>
        <v>000000000</v>
      </c>
      <c r="DN1308" s="52"/>
      <c r="DO1308" s="53"/>
      <c r="DP1308" s="52"/>
      <c r="DQ1308" s="53" t="str">
        <f t="shared" si="1413"/>
        <v/>
      </c>
      <c r="DR1308" s="52" t="str">
        <f t="shared" si="1414"/>
        <v/>
      </c>
      <c r="DS1308" s="53"/>
      <c r="DT1308" s="52"/>
      <c r="DU1308" s="53"/>
      <c r="DV1308" s="52"/>
      <c r="DW1308" s="99"/>
      <c r="DX1308" s="99"/>
      <c r="EI1308" s="83"/>
      <c r="EJ1308" s="102"/>
      <c r="EK1308" s="102"/>
      <c r="EL1308" s="102"/>
      <c r="EM1308" s="102"/>
      <c r="EN1308" s="102"/>
      <c r="EO1308" s="102"/>
      <c r="EP1308" s="102"/>
      <c r="EQ1308" s="102"/>
      <c r="ER1308" s="102"/>
      <c r="ES1308" s="102"/>
      <c r="ET1308" s="102"/>
      <c r="EU1308" s="102"/>
      <c r="EV1308" s="102"/>
      <c r="FL1308" s="36" t="str">
        <f t="shared" si="1432"/>
        <v>0X</v>
      </c>
    </row>
    <row r="1309" spans="1:168" s="36" customFormat="1" ht="49.5" customHeight="1" x14ac:dyDescent="0.35">
      <c r="A1309" s="67"/>
      <c r="B1309" s="39"/>
      <c r="C1309" s="39"/>
      <c r="D1309" s="40"/>
      <c r="E1309" s="41"/>
      <c r="F1309" s="41"/>
      <c r="G1309" s="41"/>
      <c r="H1309" s="41"/>
      <c r="I1309" s="41"/>
      <c r="J1309" s="41"/>
      <c r="K1309" s="41"/>
      <c r="L1309" s="41"/>
      <c r="M1309" s="41"/>
      <c r="N1309" s="41"/>
      <c r="O1309" s="29"/>
      <c r="P1309" s="30"/>
      <c r="Q1309" s="31"/>
      <c r="R1309" s="31"/>
      <c r="S1309" s="32" t="s">
        <v>2413</v>
      </c>
      <c r="T1309" s="33"/>
      <c r="U1309" s="33" t="s">
        <v>5318</v>
      </c>
      <c r="V1309" s="33" t="s">
        <v>5814</v>
      </c>
      <c r="W1309" s="33" t="s">
        <v>7559</v>
      </c>
      <c r="X1309" s="33" t="s">
        <v>5050</v>
      </c>
      <c r="Y1309" s="33" t="s">
        <v>5051</v>
      </c>
      <c r="Z1309" s="33">
        <v>1</v>
      </c>
      <c r="AA1309" s="34" t="s">
        <v>5052</v>
      </c>
      <c r="AB1309" s="34">
        <v>210</v>
      </c>
      <c r="AC1309" s="34" t="s">
        <v>5053</v>
      </c>
      <c r="AD1309" s="34" t="s">
        <v>5054</v>
      </c>
      <c r="AE1309" s="34" t="s">
        <v>5053</v>
      </c>
      <c r="AF1309" s="34" t="s">
        <v>2413</v>
      </c>
      <c r="AG1309" s="34" t="s">
        <v>5814</v>
      </c>
      <c r="AH1309" s="34" t="s">
        <v>4106</v>
      </c>
      <c r="AI1309" s="34" t="s">
        <v>5691</v>
      </c>
      <c r="AJ1309" s="34" t="s">
        <v>5318</v>
      </c>
      <c r="AK1309" s="34" t="s">
        <v>7558</v>
      </c>
      <c r="AL1309" s="34" t="s">
        <v>4106</v>
      </c>
      <c r="AM1309" s="34" t="s">
        <v>5691</v>
      </c>
      <c r="AN1309" s="34">
        <v>1</v>
      </c>
      <c r="AO1309" s="34" t="s">
        <v>5693</v>
      </c>
      <c r="AP1309" s="34" t="s">
        <v>5693</v>
      </c>
      <c r="AQ1309" s="56">
        <v>0</v>
      </c>
      <c r="AR1309" s="56">
        <v>0</v>
      </c>
      <c r="AS1309" s="56">
        <v>0</v>
      </c>
      <c r="AT1309" s="42" t="s">
        <v>4106</v>
      </c>
      <c r="AU1309" s="42" t="s">
        <v>4106</v>
      </c>
      <c r="AV1309" s="42" t="s">
        <v>4106</v>
      </c>
      <c r="AW1309" s="35"/>
      <c r="AX1309" s="35"/>
      <c r="AY1309" s="35"/>
      <c r="AZ1309" s="43" t="str">
        <f t="shared" si="1388"/>
        <v/>
      </c>
      <c r="BA1309" s="44"/>
      <c r="BB1309" s="43" t="str">
        <f t="shared" si="1389"/>
        <v/>
      </c>
      <c r="BC1309" s="45" t="str">
        <f t="shared" si="1390"/>
        <v/>
      </c>
      <c r="BD1309" s="45" t="str">
        <f t="shared" si="1391"/>
        <v/>
      </c>
      <c r="BE1309" s="45"/>
      <c r="BF1309" s="45" t="str">
        <f t="shared" si="1383"/>
        <v/>
      </c>
      <c r="BG1309" s="45" t="str">
        <f t="shared" si="1392"/>
        <v/>
      </c>
      <c r="BH1309" s="12" t="str">
        <f t="shared" si="1393"/>
        <v/>
      </c>
      <c r="BI1309" s="43" t="str">
        <f t="shared" si="1394"/>
        <v/>
      </c>
      <c r="BJ1309" s="46" t="str">
        <f t="shared" si="1395"/>
        <v/>
      </c>
      <c r="BK1309" s="46" t="str">
        <f t="shared" si="1396"/>
        <v/>
      </c>
      <c r="BL1309" s="46" t="str">
        <f t="shared" si="1397"/>
        <v/>
      </c>
      <c r="BM1309" s="43" t="str">
        <f t="shared" si="1398"/>
        <v/>
      </c>
      <c r="BN1309" s="43" t="str">
        <f t="shared" si="1399"/>
        <v/>
      </c>
      <c r="BO1309" s="44" t="str">
        <f t="shared" si="1377"/>
        <v>X</v>
      </c>
      <c r="BP1309" s="44" t="str">
        <f t="shared" si="1384"/>
        <v>X</v>
      </c>
      <c r="BQ1309" s="44" t="str">
        <f t="shared" si="1433"/>
        <v/>
      </c>
      <c r="BR1309" s="46" t="str">
        <f t="shared" si="1434"/>
        <v/>
      </c>
      <c r="BS1309" s="47" t="str">
        <f t="shared" si="1435"/>
        <v/>
      </c>
      <c r="BT1309" s="46" t="str">
        <f t="shared" si="1436"/>
        <v/>
      </c>
      <c r="BU1309" s="46" t="str">
        <f t="shared" si="1437"/>
        <v/>
      </c>
      <c r="BV1309" s="73" t="str">
        <f t="shared" si="1415"/>
        <v/>
      </c>
      <c r="BW1309" s="47" t="str">
        <f t="shared" si="1378"/>
        <v/>
      </c>
      <c r="BX1309" s="47" t="str">
        <f t="shared" si="1379"/>
        <v>X</v>
      </c>
      <c r="BY1309" s="13" t="str">
        <f t="shared" si="1380"/>
        <v/>
      </c>
      <c r="BZ1309" s="14" t="str">
        <f t="shared" si="1438"/>
        <v/>
      </c>
      <c r="CA1309" s="48" t="str">
        <f t="shared" si="1439"/>
        <v/>
      </c>
      <c r="CB1309" s="44" t="str">
        <f t="shared" si="1440"/>
        <v/>
      </c>
      <c r="CC1309" s="44" t="str">
        <f t="shared" si="1400"/>
        <v/>
      </c>
      <c r="CD1309" s="44" t="str">
        <f t="shared" si="1386"/>
        <v/>
      </c>
      <c r="CE1309" s="44" t="str">
        <f t="shared" si="1441"/>
        <v/>
      </c>
      <c r="CF1309" s="44" t="str">
        <f t="shared" si="1401"/>
        <v/>
      </c>
      <c r="CG1309" s="44" t="str">
        <f t="shared" si="1402"/>
        <v/>
      </c>
      <c r="CH1309" s="44" t="str">
        <f t="shared" si="1403"/>
        <v/>
      </c>
      <c r="CI1309" s="44" t="str">
        <f t="shared" si="1404"/>
        <v/>
      </c>
      <c r="CJ1309" s="44" t="str">
        <f t="shared" si="1405"/>
        <v/>
      </c>
      <c r="CK1309" s="44" t="str">
        <f t="shared" si="1406"/>
        <v/>
      </c>
      <c r="CL1309" s="44" t="str">
        <f t="shared" si="1407"/>
        <v/>
      </c>
      <c r="CM1309" s="43" t="str">
        <f t="shared" si="1408"/>
        <v/>
      </c>
      <c r="CN1309" s="43">
        <f t="shared" si="1409"/>
        <v>0</v>
      </c>
      <c r="CO1309" s="43" t="str">
        <f t="shared" si="1410"/>
        <v/>
      </c>
      <c r="CP1309" s="44" t="str">
        <f t="shared" si="1387"/>
        <v>X</v>
      </c>
      <c r="CQ1309" s="44" t="str">
        <f t="shared" si="1411"/>
        <v/>
      </c>
      <c r="CR1309" s="43" t="str">
        <f t="shared" si="1443"/>
        <v/>
      </c>
      <c r="CS1309" s="44">
        <v>0</v>
      </c>
      <c r="CT1309" s="44">
        <v>0</v>
      </c>
      <c r="CU1309" s="44" t="str">
        <f t="shared" si="1416"/>
        <v/>
      </c>
      <c r="CV1309" s="44" t="str">
        <f t="shared" si="1417"/>
        <v/>
      </c>
      <c r="CW1309" s="44" t="str">
        <f t="shared" si="1418"/>
        <v/>
      </c>
      <c r="CX1309" s="44" t="str">
        <f t="shared" si="1419"/>
        <v/>
      </c>
      <c r="CY1309" s="44" t="str">
        <f t="shared" si="1420"/>
        <v/>
      </c>
      <c r="CZ1309" s="44" t="str">
        <f t="shared" si="1421"/>
        <v/>
      </c>
      <c r="DA1309" s="49" t="str">
        <f t="shared" si="1412"/>
        <v/>
      </c>
      <c r="DB1309" s="44" t="str">
        <f t="shared" si="1422"/>
        <v/>
      </c>
      <c r="DC1309" s="44" t="str">
        <f t="shared" si="1423"/>
        <v/>
      </c>
      <c r="DD1309" s="44" t="str">
        <f t="shared" si="1424"/>
        <v/>
      </c>
      <c r="DE1309" s="44" t="str">
        <f t="shared" si="1425"/>
        <v/>
      </c>
      <c r="DF1309" s="44" t="str">
        <f t="shared" si="1426"/>
        <v/>
      </c>
      <c r="DG1309" s="44" t="str">
        <f t="shared" si="1427"/>
        <v/>
      </c>
      <c r="DH1309" s="44" t="str">
        <f t="shared" si="1431"/>
        <v/>
      </c>
      <c r="DI1309" s="50" t="str">
        <f t="shared" si="1428"/>
        <v/>
      </c>
      <c r="DJ1309" s="50" t="str">
        <f t="shared" si="1442"/>
        <v/>
      </c>
      <c r="DK1309" s="50" t="str">
        <f t="shared" si="1429"/>
        <v/>
      </c>
      <c r="DL1309" s="50" t="str">
        <f t="shared" si="1430"/>
        <v/>
      </c>
      <c r="DM1309" s="51" t="str">
        <f t="shared" si="1385"/>
        <v>000000000</v>
      </c>
      <c r="DN1309" s="52"/>
      <c r="DO1309" s="53"/>
      <c r="DP1309" s="52"/>
      <c r="DQ1309" s="53" t="str">
        <f t="shared" si="1413"/>
        <v/>
      </c>
      <c r="DR1309" s="52" t="str">
        <f t="shared" si="1414"/>
        <v/>
      </c>
      <c r="DS1309" s="53"/>
      <c r="DT1309" s="52"/>
      <c r="DU1309" s="53"/>
      <c r="DV1309" s="52"/>
      <c r="DW1309" s="99"/>
      <c r="DX1309" s="99"/>
      <c r="EI1309" s="83"/>
      <c r="EJ1309" s="102"/>
      <c r="EK1309" s="102"/>
      <c r="EL1309" s="102"/>
      <c r="EM1309" s="102"/>
      <c r="EN1309" s="102"/>
      <c r="EO1309" s="102"/>
      <c r="EP1309" s="102"/>
      <c r="EQ1309" s="102"/>
      <c r="ER1309" s="102"/>
      <c r="ES1309" s="102"/>
      <c r="ET1309" s="102"/>
      <c r="EU1309" s="102"/>
      <c r="EV1309" s="102"/>
      <c r="FL1309" s="36" t="str">
        <f t="shared" si="1432"/>
        <v>0X</v>
      </c>
    </row>
    <row r="1310" spans="1:168" s="36" customFormat="1" ht="49.5" customHeight="1" x14ac:dyDescent="0.35">
      <c r="A1310" s="67"/>
      <c r="B1310" s="39"/>
      <c r="C1310" s="39"/>
      <c r="D1310" s="40"/>
      <c r="E1310" s="41"/>
      <c r="F1310" s="41"/>
      <c r="G1310" s="41"/>
      <c r="H1310" s="41"/>
      <c r="I1310" s="41"/>
      <c r="J1310" s="41"/>
      <c r="K1310" s="41"/>
      <c r="L1310" s="41"/>
      <c r="M1310" s="41"/>
      <c r="N1310" s="41"/>
      <c r="O1310" s="29"/>
      <c r="P1310" s="30"/>
      <c r="Q1310" s="31"/>
      <c r="R1310" s="31"/>
      <c r="S1310" s="32" t="s">
        <v>2415</v>
      </c>
      <c r="T1310" s="33"/>
      <c r="U1310" s="33" t="s">
        <v>5318</v>
      </c>
      <c r="V1310" s="33" t="s">
        <v>5815</v>
      </c>
      <c r="W1310" s="33" t="s">
        <v>7559</v>
      </c>
      <c r="X1310" s="33" t="s">
        <v>5050</v>
      </c>
      <c r="Y1310" s="33" t="s">
        <v>5051</v>
      </c>
      <c r="Z1310" s="33">
        <v>1</v>
      </c>
      <c r="AA1310" s="34" t="s">
        <v>5052</v>
      </c>
      <c r="AB1310" s="34">
        <v>210</v>
      </c>
      <c r="AC1310" s="34" t="s">
        <v>5053</v>
      </c>
      <c r="AD1310" s="34" t="s">
        <v>5054</v>
      </c>
      <c r="AE1310" s="34" t="s">
        <v>5053</v>
      </c>
      <c r="AF1310" s="34" t="s">
        <v>2415</v>
      </c>
      <c r="AG1310" s="34" t="s">
        <v>5815</v>
      </c>
      <c r="AH1310" s="34" t="s">
        <v>4106</v>
      </c>
      <c r="AI1310" s="34" t="s">
        <v>5691</v>
      </c>
      <c r="AJ1310" s="34" t="s">
        <v>5318</v>
      </c>
      <c r="AK1310" s="34" t="s">
        <v>7558</v>
      </c>
      <c r="AL1310" s="34" t="s">
        <v>4106</v>
      </c>
      <c r="AM1310" s="34" t="s">
        <v>5691</v>
      </c>
      <c r="AN1310" s="34">
        <v>1</v>
      </c>
      <c r="AO1310" s="34" t="s">
        <v>5693</v>
      </c>
      <c r="AP1310" s="34" t="s">
        <v>5693</v>
      </c>
      <c r="AQ1310" s="56">
        <v>0</v>
      </c>
      <c r="AR1310" s="56">
        <v>0</v>
      </c>
      <c r="AS1310" s="56">
        <v>0</v>
      </c>
      <c r="AT1310" s="42" t="s">
        <v>4106</v>
      </c>
      <c r="AU1310" s="42" t="s">
        <v>4106</v>
      </c>
      <c r="AV1310" s="42" t="s">
        <v>4106</v>
      </c>
      <c r="AW1310" s="35"/>
      <c r="AX1310" s="35"/>
      <c r="AY1310" s="35"/>
      <c r="AZ1310" s="43" t="str">
        <f t="shared" si="1388"/>
        <v/>
      </c>
      <c r="BA1310" s="44"/>
      <c r="BB1310" s="43" t="str">
        <f t="shared" si="1389"/>
        <v/>
      </c>
      <c r="BC1310" s="45" t="str">
        <f t="shared" si="1390"/>
        <v/>
      </c>
      <c r="BD1310" s="45" t="str">
        <f t="shared" si="1391"/>
        <v/>
      </c>
      <c r="BE1310" s="45"/>
      <c r="BF1310" s="45" t="str">
        <f t="shared" si="1383"/>
        <v/>
      </c>
      <c r="BG1310" s="45" t="str">
        <f t="shared" si="1392"/>
        <v/>
      </c>
      <c r="BH1310" s="12" t="str">
        <f t="shared" si="1393"/>
        <v/>
      </c>
      <c r="BI1310" s="43" t="str">
        <f t="shared" si="1394"/>
        <v/>
      </c>
      <c r="BJ1310" s="46" t="str">
        <f t="shared" si="1395"/>
        <v/>
      </c>
      <c r="BK1310" s="46" t="str">
        <f t="shared" si="1396"/>
        <v/>
      </c>
      <c r="BL1310" s="46" t="str">
        <f t="shared" si="1397"/>
        <v/>
      </c>
      <c r="BM1310" s="43" t="str">
        <f t="shared" si="1398"/>
        <v/>
      </c>
      <c r="BN1310" s="43" t="str">
        <f t="shared" si="1399"/>
        <v/>
      </c>
      <c r="BO1310" s="44" t="str">
        <f t="shared" si="1377"/>
        <v>X</v>
      </c>
      <c r="BP1310" s="44" t="str">
        <f t="shared" si="1384"/>
        <v>X</v>
      </c>
      <c r="BQ1310" s="44" t="str">
        <f t="shared" si="1433"/>
        <v/>
      </c>
      <c r="BR1310" s="46" t="str">
        <f t="shared" si="1434"/>
        <v/>
      </c>
      <c r="BS1310" s="47" t="str">
        <f t="shared" si="1435"/>
        <v/>
      </c>
      <c r="BT1310" s="46" t="str">
        <f t="shared" si="1436"/>
        <v/>
      </c>
      <c r="BU1310" s="46" t="str">
        <f t="shared" si="1437"/>
        <v/>
      </c>
      <c r="BV1310" s="73" t="str">
        <f t="shared" si="1415"/>
        <v/>
      </c>
      <c r="BW1310" s="47" t="str">
        <f t="shared" si="1378"/>
        <v/>
      </c>
      <c r="BX1310" s="47" t="str">
        <f t="shared" si="1379"/>
        <v>X</v>
      </c>
      <c r="BY1310" s="13" t="str">
        <f t="shared" si="1380"/>
        <v/>
      </c>
      <c r="BZ1310" s="14" t="str">
        <f t="shared" si="1438"/>
        <v/>
      </c>
      <c r="CA1310" s="48" t="str">
        <f t="shared" si="1439"/>
        <v/>
      </c>
      <c r="CB1310" s="44" t="str">
        <f t="shared" si="1440"/>
        <v/>
      </c>
      <c r="CC1310" s="44" t="str">
        <f t="shared" si="1400"/>
        <v/>
      </c>
      <c r="CD1310" s="44" t="str">
        <f t="shared" si="1386"/>
        <v/>
      </c>
      <c r="CE1310" s="44" t="str">
        <f t="shared" si="1441"/>
        <v/>
      </c>
      <c r="CF1310" s="44" t="str">
        <f t="shared" si="1401"/>
        <v/>
      </c>
      <c r="CG1310" s="44" t="str">
        <f t="shared" si="1402"/>
        <v/>
      </c>
      <c r="CH1310" s="44" t="str">
        <f t="shared" si="1403"/>
        <v/>
      </c>
      <c r="CI1310" s="44" t="str">
        <f t="shared" si="1404"/>
        <v/>
      </c>
      <c r="CJ1310" s="44" t="str">
        <f t="shared" si="1405"/>
        <v/>
      </c>
      <c r="CK1310" s="44" t="str">
        <f t="shared" si="1406"/>
        <v/>
      </c>
      <c r="CL1310" s="44" t="str">
        <f t="shared" si="1407"/>
        <v/>
      </c>
      <c r="CM1310" s="43" t="str">
        <f t="shared" si="1408"/>
        <v/>
      </c>
      <c r="CN1310" s="43">
        <f t="shared" si="1409"/>
        <v>0</v>
      </c>
      <c r="CO1310" s="43" t="str">
        <f t="shared" si="1410"/>
        <v/>
      </c>
      <c r="CP1310" s="44" t="str">
        <f t="shared" si="1387"/>
        <v>X</v>
      </c>
      <c r="CQ1310" s="44" t="str">
        <f t="shared" si="1411"/>
        <v/>
      </c>
      <c r="CR1310" s="43" t="str">
        <f t="shared" si="1443"/>
        <v/>
      </c>
      <c r="CS1310" s="44">
        <v>0</v>
      </c>
      <c r="CT1310" s="44">
        <v>0</v>
      </c>
      <c r="CU1310" s="44" t="str">
        <f t="shared" si="1416"/>
        <v/>
      </c>
      <c r="CV1310" s="44" t="str">
        <f t="shared" si="1417"/>
        <v/>
      </c>
      <c r="CW1310" s="44" t="str">
        <f t="shared" si="1418"/>
        <v/>
      </c>
      <c r="CX1310" s="44" t="str">
        <f t="shared" si="1419"/>
        <v/>
      </c>
      <c r="CY1310" s="44" t="str">
        <f t="shared" si="1420"/>
        <v/>
      </c>
      <c r="CZ1310" s="44" t="str">
        <f t="shared" si="1421"/>
        <v/>
      </c>
      <c r="DA1310" s="49" t="str">
        <f t="shared" si="1412"/>
        <v/>
      </c>
      <c r="DB1310" s="44" t="str">
        <f t="shared" si="1422"/>
        <v/>
      </c>
      <c r="DC1310" s="44" t="str">
        <f t="shared" si="1423"/>
        <v/>
      </c>
      <c r="DD1310" s="44" t="str">
        <f t="shared" si="1424"/>
        <v/>
      </c>
      <c r="DE1310" s="44" t="str">
        <f t="shared" si="1425"/>
        <v/>
      </c>
      <c r="DF1310" s="44" t="str">
        <f t="shared" si="1426"/>
        <v/>
      </c>
      <c r="DG1310" s="44" t="str">
        <f t="shared" si="1427"/>
        <v/>
      </c>
      <c r="DH1310" s="44" t="str">
        <f t="shared" si="1431"/>
        <v/>
      </c>
      <c r="DI1310" s="50" t="str">
        <f t="shared" si="1428"/>
        <v/>
      </c>
      <c r="DJ1310" s="50" t="str">
        <f t="shared" si="1442"/>
        <v/>
      </c>
      <c r="DK1310" s="50" t="str">
        <f t="shared" si="1429"/>
        <v/>
      </c>
      <c r="DL1310" s="50" t="str">
        <f t="shared" si="1430"/>
        <v/>
      </c>
      <c r="DM1310" s="51" t="str">
        <f t="shared" si="1385"/>
        <v>000000000</v>
      </c>
      <c r="DN1310" s="52"/>
      <c r="DO1310" s="53"/>
      <c r="DP1310" s="52"/>
      <c r="DQ1310" s="53" t="str">
        <f t="shared" si="1413"/>
        <v/>
      </c>
      <c r="DR1310" s="52" t="str">
        <f t="shared" si="1414"/>
        <v/>
      </c>
      <c r="DS1310" s="53"/>
      <c r="DT1310" s="52"/>
      <c r="DU1310" s="53"/>
      <c r="DV1310" s="52"/>
      <c r="DW1310" s="99"/>
      <c r="DX1310" s="99"/>
      <c r="EI1310" s="83"/>
      <c r="EJ1310" s="102"/>
      <c r="EK1310" s="102"/>
      <c r="EL1310" s="102"/>
      <c r="EM1310" s="102"/>
      <c r="EN1310" s="102"/>
      <c r="EO1310" s="102"/>
      <c r="EP1310" s="102"/>
      <c r="EQ1310" s="102"/>
      <c r="ER1310" s="102"/>
      <c r="ES1310" s="102"/>
      <c r="ET1310" s="102"/>
      <c r="EU1310" s="102"/>
      <c r="EV1310" s="102"/>
      <c r="FL1310" s="36" t="str">
        <f t="shared" si="1432"/>
        <v>0X</v>
      </c>
    </row>
    <row r="1311" spans="1:168" s="36" customFormat="1" ht="49.5" customHeight="1" x14ac:dyDescent="0.35">
      <c r="A1311" s="67"/>
      <c r="B1311" s="39"/>
      <c r="C1311" s="39"/>
      <c r="D1311" s="40"/>
      <c r="E1311" s="41"/>
      <c r="F1311" s="41"/>
      <c r="G1311" s="41"/>
      <c r="H1311" s="41"/>
      <c r="I1311" s="41"/>
      <c r="J1311" s="41"/>
      <c r="K1311" s="41"/>
      <c r="L1311" s="41"/>
      <c r="M1311" s="41"/>
      <c r="N1311" s="41"/>
      <c r="O1311" s="29"/>
      <c r="P1311" s="30"/>
      <c r="Q1311" s="31"/>
      <c r="R1311" s="31"/>
      <c r="S1311" s="32" t="s">
        <v>6451</v>
      </c>
      <c r="T1311" s="33"/>
      <c r="U1311" s="214" t="s">
        <v>4106</v>
      </c>
      <c r="V1311" s="33" t="s">
        <v>8012</v>
      </c>
      <c r="W1311" s="33"/>
      <c r="X1311" s="33" t="s">
        <v>5747</v>
      </c>
      <c r="Y1311" s="33" t="s">
        <v>5748</v>
      </c>
      <c r="Z1311" s="33">
        <v>1</v>
      </c>
      <c r="AA1311" s="34" t="s">
        <v>1874</v>
      </c>
      <c r="AB1311" s="34">
        <v>122</v>
      </c>
      <c r="AC1311" s="34" t="s">
        <v>5042</v>
      </c>
      <c r="AD1311" s="34" t="s">
        <v>4112</v>
      </c>
      <c r="AE1311" s="34" t="s">
        <v>6453</v>
      </c>
      <c r="AF1311" s="34" t="s">
        <v>6451</v>
      </c>
      <c r="AG1311" s="34" t="s">
        <v>8002</v>
      </c>
      <c r="AH1311" s="34" t="s">
        <v>5732</v>
      </c>
      <c r="AI1311" s="34" t="s">
        <v>5733</v>
      </c>
      <c r="AJ1311" s="34" t="s">
        <v>4106</v>
      </c>
      <c r="AK1311" s="34"/>
      <c r="AL1311" s="34" t="s">
        <v>4106</v>
      </c>
      <c r="AM1311" s="34" t="s">
        <v>5691</v>
      </c>
      <c r="AN1311" s="34">
        <v>1</v>
      </c>
      <c r="AO1311" s="34" t="s">
        <v>5691</v>
      </c>
      <c r="AP1311" s="34" t="s">
        <v>5691</v>
      </c>
      <c r="AQ1311" s="56">
        <v>0</v>
      </c>
      <c r="AR1311" s="56">
        <v>0</v>
      </c>
      <c r="AS1311" s="56">
        <v>0</v>
      </c>
      <c r="AT1311" s="42" t="s">
        <v>4106</v>
      </c>
      <c r="AU1311" s="42" t="s">
        <v>4106</v>
      </c>
      <c r="AV1311" s="42" t="s">
        <v>4106</v>
      </c>
      <c r="AW1311" s="35" t="s">
        <v>8003</v>
      </c>
      <c r="AX1311" s="35" t="s">
        <v>8004</v>
      </c>
      <c r="AY1311" s="35" t="s">
        <v>8005</v>
      </c>
      <c r="AZ1311" s="43" t="str">
        <f t="shared" si="1388"/>
        <v/>
      </c>
      <c r="BA1311" s="44"/>
      <c r="BB1311" s="43" t="str">
        <f t="shared" si="1389"/>
        <v/>
      </c>
      <c r="BC1311" s="45" t="str">
        <f t="shared" si="1390"/>
        <v>X</v>
      </c>
      <c r="BD1311" s="45" t="str">
        <f t="shared" si="1391"/>
        <v/>
      </c>
      <c r="BE1311" s="45"/>
      <c r="BF1311" s="45" t="str">
        <f>IF(BE1311="",BD1311,"")</f>
        <v/>
      </c>
      <c r="BG1311" s="45" t="str">
        <f t="shared" si="1392"/>
        <v/>
      </c>
      <c r="BH1311" s="12" t="str">
        <f t="shared" si="1393"/>
        <v/>
      </c>
      <c r="BI1311" s="43" t="str">
        <f t="shared" si="1394"/>
        <v/>
      </c>
      <c r="BJ1311" s="46" t="str">
        <f t="shared" si="1395"/>
        <v/>
      </c>
      <c r="BK1311" s="46" t="str">
        <f t="shared" si="1396"/>
        <v/>
      </c>
      <c r="BL1311" s="46" t="str">
        <f t="shared" si="1397"/>
        <v/>
      </c>
      <c r="BM1311" s="43" t="str">
        <f t="shared" si="1398"/>
        <v/>
      </c>
      <c r="BN1311" s="43" t="str">
        <f t="shared" si="1399"/>
        <v/>
      </c>
      <c r="BO1311" s="44" t="str">
        <f t="shared" si="1377"/>
        <v/>
      </c>
      <c r="BP1311" s="44" t="str">
        <f>IF(+AZ1311&amp;BA1311&amp;BB1311&amp;BC1311&amp;BD1311&amp;BE1311&amp;BF1311&amp;BG1311&amp;BH1311&amp;BI1311&amp;BJ1311&amp;BK1311&amp;BL1311&amp;BM1311&amp;BN1311&amp;BO1311="","","X")</f>
        <v>X</v>
      </c>
      <c r="BQ1311" s="44" t="str">
        <f>IF(S1311="","",IF(BP1311="","X",""))</f>
        <v/>
      </c>
      <c r="BR1311" s="46" t="str">
        <f t="shared" si="1434"/>
        <v/>
      </c>
      <c r="BS1311" s="47" t="str">
        <f t="shared" si="1435"/>
        <v/>
      </c>
      <c r="BT1311" s="46" t="str">
        <f t="shared" si="1436"/>
        <v/>
      </c>
      <c r="BU1311" s="46" t="str">
        <f t="shared" si="1437"/>
        <v/>
      </c>
      <c r="BV1311" s="73" t="str">
        <f t="shared" si="1415"/>
        <v>X</v>
      </c>
      <c r="BW1311" s="47" t="str">
        <f t="shared" si="1378"/>
        <v/>
      </c>
      <c r="BX1311" s="47" t="str">
        <f t="shared" si="1379"/>
        <v/>
      </c>
      <c r="BY1311" s="13" t="str">
        <f t="shared" si="1380"/>
        <v/>
      </c>
      <c r="BZ1311" s="14" t="str">
        <f t="shared" si="1438"/>
        <v/>
      </c>
      <c r="CA1311" s="48" t="str">
        <f t="shared" si="1439"/>
        <v>X</v>
      </c>
      <c r="CB1311" s="44" t="str">
        <f t="shared" si="1440"/>
        <v/>
      </c>
      <c r="CC1311" s="44" t="str">
        <f t="shared" si="1400"/>
        <v/>
      </c>
      <c r="CD1311" s="44" t="str">
        <f t="shared" si="1386"/>
        <v/>
      </c>
      <c r="CE1311" s="44" t="str">
        <f t="shared" si="1441"/>
        <v/>
      </c>
      <c r="CF1311" s="44" t="str">
        <f t="shared" si="1401"/>
        <v/>
      </c>
      <c r="CG1311" s="44" t="str">
        <f t="shared" si="1402"/>
        <v/>
      </c>
      <c r="CH1311" s="44" t="str">
        <f t="shared" si="1403"/>
        <v/>
      </c>
      <c r="CI1311" s="44" t="str">
        <f t="shared" si="1404"/>
        <v/>
      </c>
      <c r="CJ1311" s="44" t="str">
        <f t="shared" si="1405"/>
        <v/>
      </c>
      <c r="CK1311" s="44" t="str">
        <f t="shared" si="1406"/>
        <v/>
      </c>
      <c r="CL1311" s="44" t="str">
        <f t="shared" si="1407"/>
        <v/>
      </c>
      <c r="CM1311" s="43" t="str">
        <f t="shared" si="1408"/>
        <v/>
      </c>
      <c r="CN1311" s="43">
        <f t="shared" si="1409"/>
        <v>0</v>
      </c>
      <c r="CO1311" s="43" t="str">
        <f t="shared" si="1410"/>
        <v/>
      </c>
      <c r="CP1311" s="44" t="str">
        <f t="shared" si="1387"/>
        <v/>
      </c>
      <c r="CQ1311" s="44" t="str">
        <f t="shared" si="1411"/>
        <v/>
      </c>
      <c r="CR1311" s="43" t="str">
        <f t="shared" si="1443"/>
        <v/>
      </c>
      <c r="CS1311" s="44">
        <v>0</v>
      </c>
      <c r="CT1311" s="44">
        <v>0</v>
      </c>
      <c r="CU1311" s="44" t="str">
        <f t="shared" si="1416"/>
        <v/>
      </c>
      <c r="CV1311" s="44" t="str">
        <f t="shared" si="1417"/>
        <v/>
      </c>
      <c r="CW1311" s="44" t="str">
        <f t="shared" si="1418"/>
        <v/>
      </c>
      <c r="CX1311" s="44" t="str">
        <f t="shared" si="1419"/>
        <v/>
      </c>
      <c r="CY1311" s="44" t="str">
        <f t="shared" si="1420"/>
        <v/>
      </c>
      <c r="CZ1311" s="44" t="str">
        <f t="shared" si="1421"/>
        <v/>
      </c>
      <c r="DA1311" s="49" t="str">
        <f t="shared" si="1412"/>
        <v/>
      </c>
      <c r="DB1311" s="44" t="str">
        <f t="shared" si="1422"/>
        <v/>
      </c>
      <c r="DC1311" s="44" t="str">
        <f t="shared" si="1423"/>
        <v/>
      </c>
      <c r="DD1311" s="44" t="str">
        <f t="shared" si="1424"/>
        <v/>
      </c>
      <c r="DE1311" s="44" t="str">
        <f t="shared" si="1425"/>
        <v/>
      </c>
      <c r="DF1311" s="44" t="str">
        <f t="shared" si="1426"/>
        <v/>
      </c>
      <c r="DG1311" s="44" t="str">
        <f t="shared" si="1427"/>
        <v/>
      </c>
      <c r="DH1311" s="44" t="str">
        <f>IF(+DI1311&amp;DK1311&amp;DL1311="",AZ1311&amp;BA1311&amp;BB1311,"")</f>
        <v/>
      </c>
      <c r="DI1311" s="50" t="str">
        <f t="shared" si="1428"/>
        <v/>
      </c>
      <c r="DJ1311" s="50" t="str">
        <f t="shared" si="1442"/>
        <v/>
      </c>
      <c r="DK1311" s="50" t="str">
        <f t="shared" si="1429"/>
        <v/>
      </c>
      <c r="DL1311" s="50" t="str">
        <f t="shared" si="1430"/>
        <v/>
      </c>
      <c r="DM1311" s="51" t="str">
        <f>+AT1311&amp;AU1311&amp;AV1311</f>
        <v>000000000</v>
      </c>
      <c r="DN1311" s="52"/>
      <c r="DO1311" s="53"/>
      <c r="DP1311" s="52"/>
      <c r="DQ1311" s="53" t="str">
        <f t="shared" si="1413"/>
        <v/>
      </c>
      <c r="DR1311" s="52" t="str">
        <f t="shared" si="1414"/>
        <v/>
      </c>
      <c r="DS1311" s="53"/>
      <c r="DT1311" s="52"/>
      <c r="DU1311" s="53"/>
      <c r="DV1311" s="52"/>
      <c r="DW1311" s="99"/>
      <c r="DX1311" s="99"/>
      <c r="EI1311" s="83"/>
      <c r="EJ1311" s="102"/>
      <c r="EK1311" s="102"/>
      <c r="EL1311" s="102"/>
      <c r="EM1311" s="102"/>
      <c r="EN1311" s="102"/>
      <c r="EO1311" s="102"/>
      <c r="EP1311" s="102"/>
      <c r="EQ1311" s="102"/>
      <c r="ER1311" s="102"/>
      <c r="ES1311" s="102"/>
      <c r="ET1311" s="102"/>
      <c r="EU1311" s="102"/>
      <c r="EV1311" s="102"/>
      <c r="FL1311" s="36" t="str">
        <f t="shared" si="1432"/>
        <v>0</v>
      </c>
    </row>
    <row r="1312" spans="1:168" s="36" customFormat="1" ht="49.5" customHeight="1" x14ac:dyDescent="0.35">
      <c r="A1312" s="67"/>
      <c r="B1312" s="39"/>
      <c r="C1312" s="39"/>
      <c r="D1312" s="40"/>
      <c r="E1312" s="41"/>
      <c r="F1312" s="41"/>
      <c r="G1312" s="41"/>
      <c r="H1312" s="41"/>
      <c r="I1312" s="41"/>
      <c r="J1312" s="41"/>
      <c r="K1312" s="41"/>
      <c r="L1312" s="41"/>
      <c r="M1312" s="41"/>
      <c r="N1312" s="41"/>
      <c r="O1312" s="29"/>
      <c r="P1312" s="30"/>
      <c r="Q1312" s="31"/>
      <c r="R1312" s="31"/>
      <c r="S1312" s="32" t="s">
        <v>6451</v>
      </c>
      <c r="T1312" s="33"/>
      <c r="U1312" s="33" t="s">
        <v>909</v>
      </c>
      <c r="V1312" s="33" t="s">
        <v>8012</v>
      </c>
      <c r="W1312" s="33" t="s">
        <v>2145</v>
      </c>
      <c r="X1312" s="33" t="s">
        <v>5747</v>
      </c>
      <c r="Y1312" s="33" t="s">
        <v>5748</v>
      </c>
      <c r="Z1312" s="33">
        <v>1</v>
      </c>
      <c r="AA1312" s="34" t="s">
        <v>1874</v>
      </c>
      <c r="AB1312" s="34">
        <v>122</v>
      </c>
      <c r="AC1312" s="34" t="s">
        <v>5042</v>
      </c>
      <c r="AD1312" s="34" t="s">
        <v>4112</v>
      </c>
      <c r="AE1312" s="34" t="s">
        <v>6453</v>
      </c>
      <c r="AF1312" s="34" t="s">
        <v>6451</v>
      </c>
      <c r="AG1312" s="34" t="s">
        <v>8002</v>
      </c>
      <c r="AH1312" s="34" t="s">
        <v>5732</v>
      </c>
      <c r="AI1312" s="34" t="s">
        <v>5733</v>
      </c>
      <c r="AJ1312" s="34" t="s">
        <v>6317</v>
      </c>
      <c r="AK1312" s="34" t="s">
        <v>2145</v>
      </c>
      <c r="AL1312" s="34" t="s">
        <v>4106</v>
      </c>
      <c r="AM1312" s="34" t="s">
        <v>5691</v>
      </c>
      <c r="AN1312" s="34">
        <v>1</v>
      </c>
      <c r="AO1312" s="34" t="s">
        <v>5691</v>
      </c>
      <c r="AP1312" s="34" t="s">
        <v>5691</v>
      </c>
      <c r="AQ1312" s="56">
        <v>0</v>
      </c>
      <c r="AR1312" s="56">
        <v>0</v>
      </c>
      <c r="AS1312" s="56">
        <v>0</v>
      </c>
      <c r="AT1312" s="42" t="s">
        <v>4106</v>
      </c>
      <c r="AU1312" s="42" t="s">
        <v>4106</v>
      </c>
      <c r="AV1312" s="42" t="s">
        <v>4106</v>
      </c>
      <c r="AW1312" s="35" t="s">
        <v>8003</v>
      </c>
      <c r="AX1312" s="35" t="s">
        <v>8004</v>
      </c>
      <c r="AY1312" s="35" t="s">
        <v>8005</v>
      </c>
      <c r="AZ1312" s="43" t="str">
        <f t="shared" si="1388"/>
        <v/>
      </c>
      <c r="BA1312" s="44"/>
      <c r="BB1312" s="43" t="str">
        <f t="shared" si="1389"/>
        <v/>
      </c>
      <c r="BC1312" s="45" t="str">
        <f t="shared" si="1390"/>
        <v>X</v>
      </c>
      <c r="BD1312" s="45" t="str">
        <f t="shared" si="1391"/>
        <v/>
      </c>
      <c r="BE1312" s="45"/>
      <c r="BF1312" s="45" t="str">
        <f>IF(BE1312="",BD1312,"")</f>
        <v/>
      </c>
      <c r="BG1312" s="45" t="str">
        <f t="shared" si="1392"/>
        <v/>
      </c>
      <c r="BH1312" s="12" t="str">
        <f t="shared" si="1393"/>
        <v/>
      </c>
      <c r="BI1312" s="43" t="str">
        <f t="shared" si="1394"/>
        <v/>
      </c>
      <c r="BJ1312" s="46" t="str">
        <f t="shared" si="1395"/>
        <v/>
      </c>
      <c r="BK1312" s="46" t="str">
        <f t="shared" si="1396"/>
        <v/>
      </c>
      <c r="BL1312" s="46" t="str">
        <f t="shared" si="1397"/>
        <v/>
      </c>
      <c r="BM1312" s="43" t="str">
        <f t="shared" si="1398"/>
        <v/>
      </c>
      <c r="BN1312" s="43" t="str">
        <f t="shared" si="1399"/>
        <v/>
      </c>
      <c r="BO1312" s="44" t="str">
        <f t="shared" si="1377"/>
        <v/>
      </c>
      <c r="BP1312" s="44" t="str">
        <f>IF(+AZ1312&amp;BA1312&amp;BB1312&amp;BC1312&amp;BD1312&amp;BE1312&amp;BF1312&amp;BG1312&amp;BH1312&amp;BI1312&amp;BJ1312&amp;BK1312&amp;BL1312&amp;BM1312&amp;BN1312&amp;BO1312="","","X")</f>
        <v>X</v>
      </c>
      <c r="BQ1312" s="44" t="str">
        <f>IF(S1312="","",IF(BP1312="","X",""))</f>
        <v/>
      </c>
      <c r="BR1312" s="46" t="str">
        <f t="shared" si="1434"/>
        <v/>
      </c>
      <c r="BS1312" s="47" t="str">
        <f t="shared" si="1435"/>
        <v/>
      </c>
      <c r="BT1312" s="46" t="str">
        <f t="shared" si="1436"/>
        <v/>
      </c>
      <c r="BU1312" s="46" t="str">
        <f t="shared" si="1437"/>
        <v/>
      </c>
      <c r="BV1312" s="73" t="str">
        <f t="shared" si="1415"/>
        <v>X</v>
      </c>
      <c r="BW1312" s="47" t="str">
        <f t="shared" si="1378"/>
        <v/>
      </c>
      <c r="BX1312" s="47" t="str">
        <f t="shared" si="1379"/>
        <v/>
      </c>
      <c r="BY1312" s="13" t="str">
        <f t="shared" si="1380"/>
        <v/>
      </c>
      <c r="BZ1312" s="14" t="str">
        <f t="shared" si="1438"/>
        <v/>
      </c>
      <c r="CA1312" s="48" t="str">
        <f t="shared" si="1439"/>
        <v>X</v>
      </c>
      <c r="CB1312" s="44" t="str">
        <f t="shared" si="1440"/>
        <v/>
      </c>
      <c r="CC1312" s="44" t="str">
        <f t="shared" si="1400"/>
        <v/>
      </c>
      <c r="CD1312" s="44" t="str">
        <f t="shared" si="1386"/>
        <v/>
      </c>
      <c r="CE1312" s="44" t="str">
        <f t="shared" si="1441"/>
        <v/>
      </c>
      <c r="CF1312" s="44" t="str">
        <f t="shared" si="1401"/>
        <v/>
      </c>
      <c r="CG1312" s="44" t="str">
        <f t="shared" si="1402"/>
        <v/>
      </c>
      <c r="CH1312" s="44" t="str">
        <f t="shared" si="1403"/>
        <v/>
      </c>
      <c r="CI1312" s="44" t="str">
        <f t="shared" si="1404"/>
        <v/>
      </c>
      <c r="CJ1312" s="44" t="str">
        <f t="shared" si="1405"/>
        <v/>
      </c>
      <c r="CK1312" s="44" t="str">
        <f t="shared" si="1406"/>
        <v/>
      </c>
      <c r="CL1312" s="44" t="str">
        <f t="shared" si="1407"/>
        <v/>
      </c>
      <c r="CM1312" s="43" t="str">
        <f t="shared" si="1408"/>
        <v/>
      </c>
      <c r="CN1312" s="43">
        <f t="shared" si="1409"/>
        <v>0</v>
      </c>
      <c r="CO1312" s="43" t="str">
        <f t="shared" si="1410"/>
        <v/>
      </c>
      <c r="CP1312" s="44" t="str">
        <f t="shared" si="1387"/>
        <v/>
      </c>
      <c r="CQ1312" s="44" t="str">
        <f t="shared" si="1411"/>
        <v/>
      </c>
      <c r="CR1312" s="43" t="str">
        <f t="shared" si="1443"/>
        <v/>
      </c>
      <c r="CS1312" s="44">
        <v>0</v>
      </c>
      <c r="CT1312" s="44">
        <v>0</v>
      </c>
      <c r="CU1312" s="44" t="str">
        <f t="shared" si="1416"/>
        <v/>
      </c>
      <c r="CV1312" s="44" t="str">
        <f t="shared" si="1417"/>
        <v/>
      </c>
      <c r="CW1312" s="44" t="str">
        <f t="shared" si="1418"/>
        <v/>
      </c>
      <c r="CX1312" s="44" t="str">
        <f t="shared" si="1419"/>
        <v/>
      </c>
      <c r="CY1312" s="44" t="str">
        <f t="shared" si="1420"/>
        <v/>
      </c>
      <c r="CZ1312" s="44" t="str">
        <f t="shared" si="1421"/>
        <v/>
      </c>
      <c r="DA1312" s="49" t="str">
        <f t="shared" si="1412"/>
        <v/>
      </c>
      <c r="DB1312" s="44" t="str">
        <f t="shared" si="1422"/>
        <v/>
      </c>
      <c r="DC1312" s="44" t="str">
        <f t="shared" si="1423"/>
        <v/>
      </c>
      <c r="DD1312" s="44" t="str">
        <f t="shared" si="1424"/>
        <v/>
      </c>
      <c r="DE1312" s="44" t="str">
        <f t="shared" si="1425"/>
        <v/>
      </c>
      <c r="DF1312" s="44" t="str">
        <f t="shared" si="1426"/>
        <v/>
      </c>
      <c r="DG1312" s="44" t="str">
        <f t="shared" si="1427"/>
        <v/>
      </c>
      <c r="DH1312" s="44" t="str">
        <f>IF(+DI1312&amp;DK1312&amp;DL1312="",AZ1312&amp;BA1312&amp;BB1312,"")</f>
        <v/>
      </c>
      <c r="DI1312" s="50" t="str">
        <f t="shared" si="1428"/>
        <v/>
      </c>
      <c r="DJ1312" s="50" t="str">
        <f t="shared" si="1442"/>
        <v/>
      </c>
      <c r="DK1312" s="50" t="str">
        <f t="shared" si="1429"/>
        <v/>
      </c>
      <c r="DL1312" s="50" t="str">
        <f t="shared" si="1430"/>
        <v/>
      </c>
      <c r="DM1312" s="51" t="str">
        <f>+AT1312&amp;AU1312&amp;AV1312</f>
        <v>000000000</v>
      </c>
      <c r="DN1312" s="52"/>
      <c r="DO1312" s="53"/>
      <c r="DP1312" s="52"/>
      <c r="DQ1312" s="53" t="str">
        <f t="shared" si="1413"/>
        <v/>
      </c>
      <c r="DR1312" s="52" t="str">
        <f t="shared" si="1414"/>
        <v/>
      </c>
      <c r="DS1312" s="53"/>
      <c r="DT1312" s="52"/>
      <c r="DU1312" s="53"/>
      <c r="DV1312" s="52"/>
      <c r="DW1312" s="99"/>
      <c r="DX1312" s="99"/>
      <c r="EI1312" s="83"/>
      <c r="EJ1312" s="102"/>
      <c r="EK1312" s="102"/>
      <c r="EL1312" s="102"/>
      <c r="EM1312" s="102"/>
      <c r="EN1312" s="102"/>
      <c r="EO1312" s="102"/>
      <c r="EP1312" s="102"/>
      <c r="EQ1312" s="102"/>
      <c r="ER1312" s="102"/>
      <c r="ES1312" s="102"/>
      <c r="ET1312" s="102"/>
      <c r="EU1312" s="102"/>
      <c r="EV1312" s="102"/>
      <c r="FL1312" s="36" t="str">
        <f t="shared" si="1432"/>
        <v>0</v>
      </c>
    </row>
    <row r="1313" spans="1:168" s="36" customFormat="1" ht="49.5" customHeight="1" x14ac:dyDescent="0.35">
      <c r="A1313" s="67"/>
      <c r="B1313" s="39"/>
      <c r="C1313" s="39"/>
      <c r="D1313" s="40"/>
      <c r="E1313" s="41"/>
      <c r="F1313" s="41"/>
      <c r="G1313" s="41"/>
      <c r="H1313" s="41"/>
      <c r="I1313" s="41"/>
      <c r="J1313" s="41"/>
      <c r="K1313" s="41"/>
      <c r="L1313" s="41"/>
      <c r="M1313" s="41" t="s">
        <v>5046</v>
      </c>
      <c r="N1313" s="41" t="s">
        <v>5047</v>
      </c>
      <c r="O1313" s="29"/>
      <c r="P1313" s="30"/>
      <c r="Q1313" s="31"/>
      <c r="R1313" s="31"/>
      <c r="S1313" s="32" t="s">
        <v>6451</v>
      </c>
      <c r="T1313" s="33"/>
      <c r="U1313" s="33" t="s">
        <v>5318</v>
      </c>
      <c r="V1313" s="33" t="s">
        <v>8012</v>
      </c>
      <c r="W1313" s="33" t="s">
        <v>5691</v>
      </c>
      <c r="X1313" s="33" t="s">
        <v>5050</v>
      </c>
      <c r="Y1313" s="33" t="s">
        <v>5051</v>
      </c>
      <c r="Z1313" s="33">
        <v>1</v>
      </c>
      <c r="AA1313" s="34" t="s">
        <v>5052</v>
      </c>
      <c r="AB1313" s="34">
        <v>210</v>
      </c>
      <c r="AC1313" s="34" t="s">
        <v>5053</v>
      </c>
      <c r="AD1313" s="34" t="s">
        <v>5054</v>
      </c>
      <c r="AE1313" s="34" t="s">
        <v>5053</v>
      </c>
      <c r="AF1313" s="34" t="s">
        <v>6451</v>
      </c>
      <c r="AG1313" s="34" t="s">
        <v>8002</v>
      </c>
      <c r="AH1313" s="34" t="s">
        <v>4106</v>
      </c>
      <c r="AI1313" s="34" t="s">
        <v>5691</v>
      </c>
      <c r="AJ1313" s="34" t="s">
        <v>5318</v>
      </c>
      <c r="AK1313" s="34" t="s">
        <v>7558</v>
      </c>
      <c r="AL1313" s="34" t="s">
        <v>4106</v>
      </c>
      <c r="AM1313" s="34" t="s">
        <v>5691</v>
      </c>
      <c r="AN1313" s="34">
        <v>1</v>
      </c>
      <c r="AO1313" s="34" t="s">
        <v>5693</v>
      </c>
      <c r="AP1313" s="34" t="s">
        <v>5693</v>
      </c>
      <c r="AQ1313" s="56">
        <v>0</v>
      </c>
      <c r="AR1313" s="56">
        <v>0</v>
      </c>
      <c r="AS1313" s="56">
        <v>0</v>
      </c>
      <c r="AT1313" s="42" t="s">
        <v>4106</v>
      </c>
      <c r="AU1313" s="42" t="s">
        <v>4106</v>
      </c>
      <c r="AV1313" s="42" t="s">
        <v>4106</v>
      </c>
      <c r="AW1313" s="35" t="s">
        <v>8003</v>
      </c>
      <c r="AX1313" s="35" t="s">
        <v>8004</v>
      </c>
      <c r="AY1313" s="35" t="s">
        <v>8005</v>
      </c>
      <c r="AZ1313" s="43" t="str">
        <f t="shared" si="1388"/>
        <v/>
      </c>
      <c r="BA1313" s="44"/>
      <c r="BB1313" s="43" t="str">
        <f t="shared" si="1389"/>
        <v/>
      </c>
      <c r="BC1313" s="45" t="str">
        <f t="shared" si="1390"/>
        <v/>
      </c>
      <c r="BD1313" s="45" t="str">
        <f t="shared" si="1391"/>
        <v/>
      </c>
      <c r="BE1313" s="45"/>
      <c r="BF1313" s="45" t="str">
        <f>IF(BE1313="",BD1313,"")</f>
        <v/>
      </c>
      <c r="BG1313" s="45" t="str">
        <f t="shared" si="1392"/>
        <v/>
      </c>
      <c r="BH1313" s="12" t="str">
        <f t="shared" si="1393"/>
        <v/>
      </c>
      <c r="BI1313" s="43" t="str">
        <f t="shared" si="1394"/>
        <v/>
      </c>
      <c r="BJ1313" s="46" t="str">
        <f t="shared" si="1395"/>
        <v/>
      </c>
      <c r="BK1313" s="46" t="str">
        <f t="shared" si="1396"/>
        <v/>
      </c>
      <c r="BL1313" s="46" t="str">
        <f t="shared" si="1397"/>
        <v/>
      </c>
      <c r="BM1313" s="43" t="str">
        <f t="shared" si="1398"/>
        <v/>
      </c>
      <c r="BN1313" s="43" t="str">
        <f t="shared" si="1399"/>
        <v/>
      </c>
      <c r="BO1313" s="44" t="str">
        <f t="shared" si="1377"/>
        <v>X</v>
      </c>
      <c r="BP1313" s="44" t="str">
        <f>IF(+AZ1313&amp;BA1313&amp;BB1313&amp;BC1313&amp;BD1313&amp;BE1313&amp;BF1313&amp;BG1313&amp;BH1313&amp;BI1313&amp;BJ1313&amp;BK1313&amp;BL1313&amp;BM1313&amp;BN1313&amp;BO1313="","","X")</f>
        <v>X</v>
      </c>
      <c r="BQ1313" s="44" t="str">
        <f>IF(S1313="","",IF(BP1313="","X",""))</f>
        <v/>
      </c>
      <c r="BR1313" s="46" t="str">
        <f t="shared" si="1434"/>
        <v/>
      </c>
      <c r="BS1313" s="47" t="str">
        <f t="shared" si="1435"/>
        <v/>
      </c>
      <c r="BT1313" s="46" t="str">
        <f t="shared" si="1436"/>
        <v/>
      </c>
      <c r="BU1313" s="46" t="str">
        <f t="shared" si="1437"/>
        <v/>
      </c>
      <c r="BV1313" s="73" t="str">
        <f t="shared" si="1415"/>
        <v/>
      </c>
      <c r="BW1313" s="47" t="str">
        <f t="shared" si="1378"/>
        <v/>
      </c>
      <c r="BX1313" s="47" t="str">
        <f t="shared" si="1379"/>
        <v>X</v>
      </c>
      <c r="BY1313" s="13" t="str">
        <f t="shared" si="1380"/>
        <v/>
      </c>
      <c r="BZ1313" s="14" t="str">
        <f t="shared" si="1438"/>
        <v/>
      </c>
      <c r="CA1313" s="48" t="str">
        <f t="shared" si="1439"/>
        <v/>
      </c>
      <c r="CB1313" s="44" t="str">
        <f t="shared" si="1440"/>
        <v/>
      </c>
      <c r="CC1313" s="44" t="str">
        <f t="shared" si="1400"/>
        <v/>
      </c>
      <c r="CD1313" s="44" t="str">
        <f t="shared" si="1386"/>
        <v/>
      </c>
      <c r="CE1313" s="44" t="str">
        <f t="shared" si="1441"/>
        <v/>
      </c>
      <c r="CF1313" s="44" t="str">
        <f t="shared" si="1401"/>
        <v/>
      </c>
      <c r="CG1313" s="44" t="str">
        <f t="shared" si="1402"/>
        <v/>
      </c>
      <c r="CH1313" s="44" t="str">
        <f t="shared" si="1403"/>
        <v/>
      </c>
      <c r="CI1313" s="44" t="str">
        <f t="shared" si="1404"/>
        <v/>
      </c>
      <c r="CJ1313" s="44" t="str">
        <f t="shared" si="1405"/>
        <v/>
      </c>
      <c r="CK1313" s="44" t="str">
        <f t="shared" si="1406"/>
        <v/>
      </c>
      <c r="CL1313" s="44" t="str">
        <f t="shared" si="1407"/>
        <v/>
      </c>
      <c r="CM1313" s="43" t="str">
        <f t="shared" si="1408"/>
        <v/>
      </c>
      <c r="CN1313" s="43">
        <f t="shared" si="1409"/>
        <v>0</v>
      </c>
      <c r="CO1313" s="43" t="str">
        <f t="shared" si="1410"/>
        <v/>
      </c>
      <c r="CP1313" s="44" t="str">
        <f t="shared" si="1387"/>
        <v>X</v>
      </c>
      <c r="CQ1313" s="44" t="str">
        <f t="shared" si="1411"/>
        <v/>
      </c>
      <c r="CR1313" s="43" t="str">
        <f t="shared" si="1443"/>
        <v/>
      </c>
      <c r="CS1313" s="44">
        <v>0</v>
      </c>
      <c r="CT1313" s="44">
        <v>0</v>
      </c>
      <c r="CU1313" s="44" t="str">
        <f t="shared" si="1416"/>
        <v/>
      </c>
      <c r="CV1313" s="44" t="str">
        <f t="shared" si="1417"/>
        <v/>
      </c>
      <c r="CW1313" s="44" t="str">
        <f t="shared" si="1418"/>
        <v/>
      </c>
      <c r="CX1313" s="44" t="str">
        <f t="shared" si="1419"/>
        <v/>
      </c>
      <c r="CY1313" s="44" t="str">
        <f t="shared" si="1420"/>
        <v/>
      </c>
      <c r="CZ1313" s="44" t="str">
        <f t="shared" si="1421"/>
        <v/>
      </c>
      <c r="DA1313" s="49" t="str">
        <f t="shared" si="1412"/>
        <v/>
      </c>
      <c r="DB1313" s="44" t="str">
        <f t="shared" si="1422"/>
        <v/>
      </c>
      <c r="DC1313" s="44" t="str">
        <f t="shared" si="1423"/>
        <v/>
      </c>
      <c r="DD1313" s="44" t="str">
        <f t="shared" si="1424"/>
        <v/>
      </c>
      <c r="DE1313" s="44" t="str">
        <f t="shared" si="1425"/>
        <v/>
      </c>
      <c r="DF1313" s="44" t="str">
        <f t="shared" si="1426"/>
        <v/>
      </c>
      <c r="DG1313" s="44" t="str">
        <f t="shared" si="1427"/>
        <v/>
      </c>
      <c r="DH1313" s="44" t="str">
        <f>IF(+DI1313&amp;DK1313&amp;DL1313="",AZ1313&amp;BA1313&amp;BB1313,"")</f>
        <v/>
      </c>
      <c r="DI1313" s="50" t="str">
        <f t="shared" si="1428"/>
        <v/>
      </c>
      <c r="DJ1313" s="50" t="str">
        <f t="shared" si="1442"/>
        <v/>
      </c>
      <c r="DK1313" s="50" t="str">
        <f t="shared" si="1429"/>
        <v/>
      </c>
      <c r="DL1313" s="50" t="str">
        <f t="shared" si="1430"/>
        <v/>
      </c>
      <c r="DM1313" s="51" t="str">
        <f>+AT1313&amp;AU1313&amp;AV1313</f>
        <v>000000000</v>
      </c>
      <c r="DN1313" s="52"/>
      <c r="DO1313" s="53"/>
      <c r="DP1313" s="52"/>
      <c r="DQ1313" s="53" t="str">
        <f t="shared" si="1413"/>
        <v/>
      </c>
      <c r="DR1313" s="52" t="str">
        <f t="shared" si="1414"/>
        <v/>
      </c>
      <c r="DS1313" s="53"/>
      <c r="DT1313" s="52"/>
      <c r="DU1313" s="53"/>
      <c r="DV1313" s="52"/>
      <c r="DW1313" s="99"/>
      <c r="DX1313" s="99"/>
      <c r="EI1313" s="83"/>
      <c r="EJ1313" s="102"/>
      <c r="EK1313" s="102"/>
      <c r="EL1313" s="102"/>
      <c r="EM1313" s="102"/>
      <c r="EN1313" s="102"/>
      <c r="EO1313" s="102"/>
      <c r="EP1313" s="102"/>
      <c r="EQ1313" s="102"/>
      <c r="ER1313" s="102"/>
      <c r="ES1313" s="102"/>
      <c r="ET1313" s="102"/>
      <c r="EU1313" s="102"/>
      <c r="EV1313" s="102"/>
      <c r="FL1313" s="36" t="str">
        <f t="shared" si="1432"/>
        <v>0X</v>
      </c>
    </row>
    <row r="1314" spans="1:168" s="36" customFormat="1" ht="49.5" customHeight="1" x14ac:dyDescent="0.35">
      <c r="A1314" s="67"/>
      <c r="B1314" s="39"/>
      <c r="C1314" s="39"/>
      <c r="D1314" s="40"/>
      <c r="E1314" s="41"/>
      <c r="F1314" s="41"/>
      <c r="G1314" s="41"/>
      <c r="H1314" s="41"/>
      <c r="I1314" s="41"/>
      <c r="J1314" s="41"/>
      <c r="K1314" s="41"/>
      <c r="L1314" s="41"/>
      <c r="M1314" s="41"/>
      <c r="N1314" s="41"/>
      <c r="O1314" s="29"/>
      <c r="P1314" s="30"/>
      <c r="Q1314" s="31"/>
      <c r="R1314" s="31"/>
      <c r="S1314" s="184" t="s">
        <v>1349</v>
      </c>
      <c r="T1314" s="33"/>
      <c r="U1314" s="33" t="s">
        <v>4106</v>
      </c>
      <c r="V1314" s="33" t="s">
        <v>8044</v>
      </c>
      <c r="W1314" s="33"/>
      <c r="X1314" s="33" t="s">
        <v>4127</v>
      </c>
      <c r="Y1314" s="33" t="s">
        <v>4128</v>
      </c>
      <c r="Z1314" s="33">
        <v>1</v>
      </c>
      <c r="AA1314" s="34" t="s">
        <v>6310</v>
      </c>
      <c r="AB1314" s="34">
        <v>123</v>
      </c>
      <c r="AC1314" s="34" t="s">
        <v>4916</v>
      </c>
      <c r="AD1314" s="34" t="s">
        <v>4112</v>
      </c>
      <c r="AE1314" s="34" t="s">
        <v>4701</v>
      </c>
      <c r="AF1314" s="34" t="s">
        <v>1850</v>
      </c>
      <c r="AG1314" s="34" t="s">
        <v>1851</v>
      </c>
      <c r="AH1314" s="34" t="s">
        <v>5732</v>
      </c>
      <c r="AI1314" s="34" t="s">
        <v>5733</v>
      </c>
      <c r="AJ1314" s="34" t="s">
        <v>2317</v>
      </c>
      <c r="AK1314" s="34" t="s">
        <v>2147</v>
      </c>
      <c r="AL1314" s="183" t="s">
        <v>5707</v>
      </c>
      <c r="AM1314" s="34" t="s">
        <v>8032</v>
      </c>
      <c r="AN1314" s="34">
        <v>1</v>
      </c>
      <c r="AO1314" s="34" t="s">
        <v>5691</v>
      </c>
      <c r="AP1314" s="34" t="s">
        <v>5691</v>
      </c>
      <c r="AQ1314" s="56">
        <v>0</v>
      </c>
      <c r="AR1314" s="56">
        <v>0</v>
      </c>
      <c r="AS1314" s="56">
        <v>0</v>
      </c>
      <c r="AT1314" s="42" t="s">
        <v>4106</v>
      </c>
      <c r="AU1314" s="42" t="s">
        <v>4106</v>
      </c>
      <c r="AV1314" s="42" t="s">
        <v>4106</v>
      </c>
      <c r="AW1314" s="35"/>
      <c r="AX1314" s="35"/>
      <c r="AY1314" s="35"/>
      <c r="AZ1314" s="43" t="str">
        <f t="shared" ref="AZ1314:AZ1325" si="1444">IF(BA1314="",IF(MID($AB1314,1,2)="11","X",""),"")</f>
        <v/>
      </c>
      <c r="BA1314" s="44"/>
      <c r="BB1314" s="43" t="str">
        <f t="shared" ref="BB1314:BB1330" si="1445">IF($AH1314&amp;$AL1314="015038","X","")</f>
        <v/>
      </c>
      <c r="BC1314" s="45" t="str">
        <f t="shared" ref="BC1314:BC1325" si="1446">IF(BD1314="",IF(MID($AB1314,1,2)="12","X",""),"")</f>
        <v>X</v>
      </c>
      <c r="BD1314" s="45" t="str">
        <f t="shared" ref="BD1314:BD1326" si="1447">IF($AB1314=124,"X","")</f>
        <v/>
      </c>
      <c r="BE1314" s="45" t="s">
        <v>5691</v>
      </c>
      <c r="BF1314" s="45" t="str">
        <f t="shared" ref="BF1314:BF1325" si="1448">IF(BE1314="",BD1314,"")</f>
        <v/>
      </c>
      <c r="BG1314" s="45" t="str">
        <f t="shared" ref="BG1314:BG1330" si="1449">IF($AH1314&amp;$AL1314="015041","X","")</f>
        <v/>
      </c>
      <c r="BH1314" s="43" t="str">
        <f t="shared" ref="BH1314:BH1325" si="1450">IF(BJ1314&amp;BL1314&amp;BM1314="",IF(MID($AB1314,1,2)="13","X",""),"")</f>
        <v/>
      </c>
      <c r="BI1314" s="43" t="str">
        <f t="shared" ref="BI1314:BI1330" si="1451">IF($AH1314&amp;$AL1314="015040","X","")</f>
        <v/>
      </c>
      <c r="BJ1314" s="46" t="str">
        <f t="shared" ref="BJ1314:BJ1330" si="1452">IF($AB1314=1324,"X","")</f>
        <v/>
      </c>
      <c r="BK1314" s="46" t="str">
        <f t="shared" ref="BK1314:BK1325" si="1453">+BH1314&amp;BI1314&amp;BJ1314&amp;BL1314&amp;BM1314</f>
        <v/>
      </c>
      <c r="BL1314" s="46" t="str">
        <f t="shared" ref="BL1314:BL1330" si="1454">IF($AB1314=1311,"X",IF($AB1314=1321,"X",IF($AB1314=1322,"X","")))</f>
        <v/>
      </c>
      <c r="BM1314" s="43" t="str">
        <f t="shared" ref="BM1314:BM1330" si="1455">IF($AB1314=1323,"X","")</f>
        <v/>
      </c>
      <c r="BN1314" s="43" t="str">
        <f t="shared" ref="BN1314:BN1325" si="1456">IF(BI1314="",IF(BG1314="",IF(BB1314="",IF($AB1314=230,"X",IF($AB1314=300,"X","")),""),""),"")</f>
        <v/>
      </c>
      <c r="BO1314" s="44" t="str">
        <f t="shared" ref="BO1314:BO1326" si="1457">IF($AB1314=210,"X","")</f>
        <v/>
      </c>
      <c r="BP1314" s="44" t="str">
        <f t="shared" ref="BP1314:BP1325" si="1458">IF(+AZ1314&amp;BA1314&amp;BB1314&amp;BC1314&amp;BD1314&amp;BE1314&amp;BF1314&amp;BG1314&amp;BH1314&amp;BI1314&amp;BJ1314&amp;BK1314&amp;BL1314&amp;BM1314&amp;BN1314&amp;BO1314="","","X")</f>
        <v>X</v>
      </c>
      <c r="BQ1314" s="44" t="str">
        <f t="shared" ref="BQ1314:BQ1325" si="1459">IF(S1314="","",IF(BP1314="","X",""))</f>
        <v/>
      </c>
      <c r="BR1314" s="46" t="str">
        <f t="shared" ref="BR1314:BR1330" si="1460">+$BJ1314</f>
        <v/>
      </c>
      <c r="BS1314" s="47" t="str">
        <f t="shared" ref="BS1314:BS1330" si="1461">+$BM1314</f>
        <v/>
      </c>
      <c r="BT1314" s="46" t="str">
        <f t="shared" ref="BT1314:BT1330" si="1462">+$BK1314</f>
        <v/>
      </c>
      <c r="BU1314" s="46" t="str">
        <f t="shared" ref="BU1314:BU1330" si="1463">+$BL1314</f>
        <v/>
      </c>
      <c r="BV1314" s="73" t="str">
        <f t="shared" si="1415"/>
        <v>X</v>
      </c>
      <c r="BW1314" s="47" t="str">
        <f t="shared" ref="BW1314:BW1325" si="1464">IF(AF1314&amp;AH1314&amp;AL1314="386014038","",IF($AH1314&amp;$AL1314="014038","X",""))</f>
        <v/>
      </c>
      <c r="BX1314" s="47" t="str">
        <f t="shared" ref="BX1314:BX1325" si="1465">IF(BO1314="X",BO1314,"")</f>
        <v/>
      </c>
      <c r="BY1314" s="175" t="str">
        <f t="shared" ref="BY1314:BY1325" si="1466">IF(BW1314="",IF($AB1314=230,"X",IF(MID($AB1314,1,1)="3","X","")),"")</f>
        <v/>
      </c>
      <c r="BZ1314" s="14" t="str">
        <f t="shared" ref="BZ1314:BZ1330" si="1467">IF($AF1314="056","X","")</f>
        <v/>
      </c>
      <c r="CA1314" s="48" t="str">
        <f t="shared" ref="CA1314:CA1330" si="1468">IF(MID($AB1314,1,1)="1","X","")</f>
        <v>X</v>
      </c>
      <c r="CB1314" s="44" t="str">
        <f t="shared" ref="CB1314:CB1330" si="1469">IF($AB1314=112,"X","")</f>
        <v/>
      </c>
      <c r="CC1314" s="44" t="str">
        <f t="shared" ref="CC1314:CC1326" si="1470">IF($AB1314=113,"X","")</f>
        <v/>
      </c>
      <c r="CD1314" s="44" t="str">
        <f t="shared" ref="CD1314:CD1330" si="1471">IF($S1314="333","X","")</f>
        <v/>
      </c>
      <c r="CE1314" s="44" t="str">
        <f t="shared" si="1441"/>
        <v/>
      </c>
      <c r="CF1314" s="44" t="str">
        <f t="shared" ref="CF1314:CF1330" si="1472">IF($AB1314=114,"X","")</f>
        <v/>
      </c>
      <c r="CG1314" s="44" t="str">
        <f t="shared" ref="CG1314:CG1330" si="1473">+$BH1314</f>
        <v/>
      </c>
      <c r="CH1314" s="44" t="str">
        <f t="shared" ref="CH1314:CH1330" si="1474">+$BI1314</f>
        <v/>
      </c>
      <c r="CI1314" s="44" t="str">
        <f t="shared" ref="CI1314:CI1330" si="1475">+$BJ1314</f>
        <v/>
      </c>
      <c r="CJ1314" s="44" t="str">
        <f t="shared" ref="CJ1314:CJ1330" si="1476">+$BK1314</f>
        <v/>
      </c>
      <c r="CK1314" s="44" t="str">
        <f t="shared" ref="CK1314:CK1330" si="1477">+$BL1314</f>
        <v/>
      </c>
      <c r="CL1314" s="44" t="str">
        <f t="shared" ref="CL1314:CL1330" si="1478">+$BM1314</f>
        <v/>
      </c>
      <c r="CM1314" s="43" t="str">
        <f t="shared" ref="CM1314:CM1330" si="1479">+$BB1314</f>
        <v/>
      </c>
      <c r="CN1314" s="43" t="str">
        <f t="shared" ref="CN1314:CN1330" si="1480">+$BE1314</f>
        <v/>
      </c>
      <c r="CO1314" s="43" t="str">
        <f t="shared" ref="CO1314:CO1330" si="1481">+$BW1314</f>
        <v/>
      </c>
      <c r="CP1314" s="44" t="str">
        <f t="shared" ref="CP1314:CP1330" si="1482">IF($AF1314&amp;$AL1314="789039","X",IF($AF1314&amp;$AL1314="386039","X",(IF($BO1314="","",$BO1314))))</f>
        <v/>
      </c>
      <c r="CQ1314" s="44" t="str">
        <f t="shared" ref="CQ1314:CQ1330" si="1483">IF($BA1314="","",$BA1314)</f>
        <v/>
      </c>
      <c r="CR1314" s="43" t="str">
        <f t="shared" si="1443"/>
        <v/>
      </c>
      <c r="CS1314" s="44">
        <v>0</v>
      </c>
      <c r="CT1314" s="44">
        <v>0</v>
      </c>
      <c r="CU1314" s="44" t="str">
        <f t="shared" ref="CU1314:CU1330" si="1484">+$BH1314</f>
        <v/>
      </c>
      <c r="CV1314" s="44" t="str">
        <f t="shared" ref="CV1314:CV1333" si="1485">+$BI1314</f>
        <v/>
      </c>
      <c r="CW1314" s="44" t="str">
        <f t="shared" ref="CW1314:CW1333" si="1486">+$BJ1314</f>
        <v/>
      </c>
      <c r="CX1314" s="44" t="str">
        <f t="shared" ref="CX1314:CX1325" si="1487">+CU1314&amp;CV1314&amp;CW1314&amp;CY1314&amp;CZ1314</f>
        <v/>
      </c>
      <c r="CY1314" s="44" t="str">
        <f t="shared" ref="CY1314:CY1333" si="1488">+$BL1314</f>
        <v/>
      </c>
      <c r="CZ1314" s="44" t="str">
        <f t="shared" ref="CZ1314:CZ1333" si="1489">+$BM1314</f>
        <v/>
      </c>
      <c r="DA1314" s="49" t="str">
        <f t="shared" ref="DA1314:DA1333" si="1490">+$CF1314</f>
        <v/>
      </c>
      <c r="DB1314" s="44" t="str">
        <f t="shared" ref="DB1314:DB1333" si="1491">+$BH1314</f>
        <v/>
      </c>
      <c r="DC1314" s="44" t="str">
        <f t="shared" ref="DC1314:DC1333" si="1492">+$BI1314</f>
        <v/>
      </c>
      <c r="DD1314" s="44" t="str">
        <f t="shared" ref="DD1314:DD1333" si="1493">+$BJ1314</f>
        <v/>
      </c>
      <c r="DE1314" s="44" t="str">
        <f t="shared" ref="DE1314:DE1333" si="1494">+$BK1314</f>
        <v/>
      </c>
      <c r="DF1314" s="44" t="str">
        <f t="shared" ref="DF1314:DF1333" si="1495">+$BL1314</f>
        <v/>
      </c>
      <c r="DG1314" s="44" t="str">
        <f t="shared" ref="DG1314:DG1333" si="1496">+$BM1314</f>
        <v/>
      </c>
      <c r="DH1314" s="182" t="str">
        <f t="shared" ref="DH1314:DH1325" si="1497">IF(+DI1314&amp;DK1314&amp;DL1314="",AZ1314&amp;BA1314&amp;BB1314,"")</f>
        <v/>
      </c>
      <c r="DI1314" s="50" t="str">
        <f t="shared" ref="DI1314:DI1326" si="1498">IF($AB1314=112,"X","")</f>
        <v/>
      </c>
      <c r="DJ1314" s="50" t="str">
        <f t="shared" si="1442"/>
        <v/>
      </c>
      <c r="DK1314" s="50" t="str">
        <f t="shared" ref="DK1314:DK1325" si="1499">IF(S1314="333","X","")</f>
        <v/>
      </c>
      <c r="DL1314" s="50" t="str">
        <f t="shared" ref="DL1314:DL1326" si="1500">IF(MID($AB1314,1,4)="1131","X","")</f>
        <v/>
      </c>
      <c r="DM1314" s="51" t="str">
        <f t="shared" ref="DM1314:DM1325" si="1501">+AT1314&amp;AU1314&amp;AV1314</f>
        <v>000000000</v>
      </c>
      <c r="DN1314" s="52"/>
      <c r="DO1314" s="53"/>
      <c r="DP1314" s="52"/>
      <c r="DQ1314" s="53" t="str">
        <f t="shared" ref="DQ1314:DQ1325" si="1502">IF($AT1314="033","X","")</f>
        <v/>
      </c>
      <c r="DR1314" s="52" t="str">
        <f t="shared" ref="DR1314:DR1325" si="1503">IF($AB1314=114,"X","")</f>
        <v/>
      </c>
      <c r="DS1314" s="53"/>
      <c r="DT1314" s="52"/>
      <c r="DU1314" s="53"/>
      <c r="DV1314" s="52"/>
      <c r="DW1314" s="99"/>
      <c r="DX1314" s="99"/>
      <c r="EI1314" s="83"/>
      <c r="EJ1314" s="102"/>
      <c r="EK1314" s="102"/>
      <c r="EL1314" s="102"/>
      <c r="EM1314" s="102"/>
      <c r="EN1314" s="102"/>
      <c r="EO1314" s="102"/>
      <c r="EP1314" s="102"/>
      <c r="EQ1314" s="102"/>
      <c r="ER1314" s="102"/>
      <c r="ES1314" s="102"/>
      <c r="ET1314" s="102"/>
      <c r="EU1314" s="102"/>
      <c r="EV1314" s="102"/>
      <c r="FL1314" s="36" t="str">
        <f t="shared" si="1432"/>
        <v/>
      </c>
    </row>
    <row r="1315" spans="1:168" s="36" customFormat="1" ht="49.5" customHeight="1" x14ac:dyDescent="0.35">
      <c r="A1315" s="67"/>
      <c r="B1315" s="39"/>
      <c r="C1315" s="39"/>
      <c r="D1315" s="40"/>
      <c r="E1315" s="41"/>
      <c r="F1315" s="41"/>
      <c r="G1315" s="41"/>
      <c r="H1315" s="41"/>
      <c r="I1315" s="41"/>
      <c r="J1315" s="41"/>
      <c r="K1315" s="41"/>
      <c r="L1315" s="41"/>
      <c r="M1315" s="41"/>
      <c r="N1315" s="41"/>
      <c r="O1315" s="29"/>
      <c r="P1315" s="30"/>
      <c r="Q1315" s="31"/>
      <c r="R1315" s="31"/>
      <c r="S1315" s="184" t="s">
        <v>1351</v>
      </c>
      <c r="T1315" s="33"/>
      <c r="U1315" s="33" t="s">
        <v>4106</v>
      </c>
      <c r="V1315" s="33" t="s">
        <v>8043</v>
      </c>
      <c r="W1315" s="33"/>
      <c r="X1315" s="33" t="s">
        <v>4127</v>
      </c>
      <c r="Y1315" s="33" t="s">
        <v>4128</v>
      </c>
      <c r="Z1315" s="33">
        <v>1</v>
      </c>
      <c r="AA1315" s="34" t="s">
        <v>6310</v>
      </c>
      <c r="AB1315" s="34">
        <v>123</v>
      </c>
      <c r="AC1315" s="34" t="s">
        <v>4916</v>
      </c>
      <c r="AD1315" s="34" t="s">
        <v>4112</v>
      </c>
      <c r="AE1315" s="34" t="s">
        <v>4701</v>
      </c>
      <c r="AF1315" s="34" t="s">
        <v>1850</v>
      </c>
      <c r="AG1315" s="34" t="s">
        <v>1851</v>
      </c>
      <c r="AH1315" s="34" t="s">
        <v>5732</v>
      </c>
      <c r="AI1315" s="34" t="s">
        <v>5733</v>
      </c>
      <c r="AJ1315" s="34" t="s">
        <v>2926</v>
      </c>
      <c r="AK1315" s="34" t="s">
        <v>2153</v>
      </c>
      <c r="AL1315" s="183" t="s">
        <v>5707</v>
      </c>
      <c r="AM1315" s="34" t="s">
        <v>8032</v>
      </c>
      <c r="AN1315" s="34">
        <v>1</v>
      </c>
      <c r="AO1315" s="34" t="s">
        <v>5691</v>
      </c>
      <c r="AP1315" s="34" t="s">
        <v>5691</v>
      </c>
      <c r="AQ1315" s="56">
        <v>0</v>
      </c>
      <c r="AR1315" s="56">
        <v>0</v>
      </c>
      <c r="AS1315" s="56">
        <v>0</v>
      </c>
      <c r="AT1315" s="42" t="s">
        <v>4106</v>
      </c>
      <c r="AU1315" s="42" t="s">
        <v>4106</v>
      </c>
      <c r="AV1315" s="42" t="s">
        <v>4106</v>
      </c>
      <c r="AW1315" s="35"/>
      <c r="AX1315" s="35"/>
      <c r="AY1315" s="35"/>
      <c r="AZ1315" s="43" t="str">
        <f t="shared" si="1444"/>
        <v/>
      </c>
      <c r="BA1315" s="44"/>
      <c r="BB1315" s="43" t="str">
        <f t="shared" si="1445"/>
        <v/>
      </c>
      <c r="BC1315" s="45" t="str">
        <f t="shared" si="1446"/>
        <v>X</v>
      </c>
      <c r="BD1315" s="45" t="str">
        <f t="shared" si="1447"/>
        <v/>
      </c>
      <c r="BE1315" s="45" t="s">
        <v>5691</v>
      </c>
      <c r="BF1315" s="45" t="str">
        <f t="shared" si="1448"/>
        <v/>
      </c>
      <c r="BG1315" s="45" t="str">
        <f t="shared" si="1449"/>
        <v/>
      </c>
      <c r="BH1315" s="43" t="str">
        <f t="shared" si="1450"/>
        <v/>
      </c>
      <c r="BI1315" s="43" t="str">
        <f t="shared" si="1451"/>
        <v/>
      </c>
      <c r="BJ1315" s="46" t="str">
        <f t="shared" si="1452"/>
        <v/>
      </c>
      <c r="BK1315" s="46" t="str">
        <f t="shared" si="1453"/>
        <v/>
      </c>
      <c r="BL1315" s="46" t="str">
        <f t="shared" si="1454"/>
        <v/>
      </c>
      <c r="BM1315" s="43" t="str">
        <f t="shared" si="1455"/>
        <v/>
      </c>
      <c r="BN1315" s="43" t="str">
        <f t="shared" si="1456"/>
        <v/>
      </c>
      <c r="BO1315" s="44" t="str">
        <f t="shared" si="1457"/>
        <v/>
      </c>
      <c r="BP1315" s="44" t="str">
        <f t="shared" si="1458"/>
        <v>X</v>
      </c>
      <c r="BQ1315" s="44" t="str">
        <f t="shared" si="1459"/>
        <v/>
      </c>
      <c r="BR1315" s="46" t="str">
        <f t="shared" si="1460"/>
        <v/>
      </c>
      <c r="BS1315" s="47" t="str">
        <f t="shared" si="1461"/>
        <v/>
      </c>
      <c r="BT1315" s="46" t="str">
        <f t="shared" si="1462"/>
        <v/>
      </c>
      <c r="BU1315" s="46" t="str">
        <f t="shared" si="1463"/>
        <v/>
      </c>
      <c r="BV1315" s="73" t="str">
        <f t="shared" si="1415"/>
        <v>X</v>
      </c>
      <c r="BW1315" s="47" t="str">
        <f t="shared" si="1464"/>
        <v/>
      </c>
      <c r="BX1315" s="47" t="str">
        <f t="shared" si="1465"/>
        <v/>
      </c>
      <c r="BY1315" s="175" t="str">
        <f t="shared" si="1466"/>
        <v/>
      </c>
      <c r="BZ1315" s="14" t="str">
        <f t="shared" si="1467"/>
        <v/>
      </c>
      <c r="CA1315" s="48" t="str">
        <f t="shared" si="1468"/>
        <v>X</v>
      </c>
      <c r="CB1315" s="44" t="str">
        <f t="shared" si="1469"/>
        <v/>
      </c>
      <c r="CC1315" s="44" t="str">
        <f t="shared" si="1470"/>
        <v/>
      </c>
      <c r="CD1315" s="44" t="str">
        <f t="shared" si="1471"/>
        <v/>
      </c>
      <c r="CE1315" s="44" t="str">
        <f t="shared" si="1441"/>
        <v/>
      </c>
      <c r="CF1315" s="44" t="str">
        <f t="shared" si="1472"/>
        <v/>
      </c>
      <c r="CG1315" s="44" t="str">
        <f t="shared" si="1473"/>
        <v/>
      </c>
      <c r="CH1315" s="44" t="str">
        <f t="shared" si="1474"/>
        <v/>
      </c>
      <c r="CI1315" s="44" t="str">
        <f t="shared" si="1475"/>
        <v/>
      </c>
      <c r="CJ1315" s="44" t="str">
        <f t="shared" si="1476"/>
        <v/>
      </c>
      <c r="CK1315" s="44" t="str">
        <f t="shared" si="1477"/>
        <v/>
      </c>
      <c r="CL1315" s="44" t="str">
        <f t="shared" si="1478"/>
        <v/>
      </c>
      <c r="CM1315" s="43" t="str">
        <f t="shared" si="1479"/>
        <v/>
      </c>
      <c r="CN1315" s="43" t="str">
        <f t="shared" si="1480"/>
        <v/>
      </c>
      <c r="CO1315" s="43" t="str">
        <f t="shared" si="1481"/>
        <v/>
      </c>
      <c r="CP1315" s="44" t="str">
        <f t="shared" si="1482"/>
        <v/>
      </c>
      <c r="CQ1315" s="44" t="str">
        <f t="shared" si="1483"/>
        <v/>
      </c>
      <c r="CR1315" s="43" t="str">
        <f t="shared" si="1443"/>
        <v/>
      </c>
      <c r="CS1315" s="44">
        <v>0</v>
      </c>
      <c r="CT1315" s="44">
        <v>0</v>
      </c>
      <c r="CU1315" s="44" t="str">
        <f t="shared" si="1484"/>
        <v/>
      </c>
      <c r="CV1315" s="44" t="str">
        <f t="shared" si="1485"/>
        <v/>
      </c>
      <c r="CW1315" s="44" t="str">
        <f t="shared" si="1486"/>
        <v/>
      </c>
      <c r="CX1315" s="44" t="str">
        <f t="shared" si="1487"/>
        <v/>
      </c>
      <c r="CY1315" s="44" t="str">
        <f t="shared" si="1488"/>
        <v/>
      </c>
      <c r="CZ1315" s="44" t="str">
        <f t="shared" si="1489"/>
        <v/>
      </c>
      <c r="DA1315" s="49" t="str">
        <f t="shared" si="1490"/>
        <v/>
      </c>
      <c r="DB1315" s="44" t="str">
        <f t="shared" si="1491"/>
        <v/>
      </c>
      <c r="DC1315" s="44" t="str">
        <f t="shared" si="1492"/>
        <v/>
      </c>
      <c r="DD1315" s="44" t="str">
        <f t="shared" si="1493"/>
        <v/>
      </c>
      <c r="DE1315" s="44" t="str">
        <f t="shared" si="1494"/>
        <v/>
      </c>
      <c r="DF1315" s="44" t="str">
        <f t="shared" si="1495"/>
        <v/>
      </c>
      <c r="DG1315" s="44" t="str">
        <f t="shared" si="1496"/>
        <v/>
      </c>
      <c r="DH1315" s="182" t="str">
        <f t="shared" si="1497"/>
        <v/>
      </c>
      <c r="DI1315" s="50" t="str">
        <f t="shared" si="1498"/>
        <v/>
      </c>
      <c r="DJ1315" s="50" t="str">
        <f t="shared" si="1442"/>
        <v/>
      </c>
      <c r="DK1315" s="50" t="str">
        <f t="shared" si="1499"/>
        <v/>
      </c>
      <c r="DL1315" s="50" t="str">
        <f t="shared" si="1500"/>
        <v/>
      </c>
      <c r="DM1315" s="51" t="str">
        <f t="shared" si="1501"/>
        <v>000000000</v>
      </c>
      <c r="DN1315" s="52"/>
      <c r="DO1315" s="53"/>
      <c r="DP1315" s="52"/>
      <c r="DQ1315" s="53" t="str">
        <f t="shared" si="1502"/>
        <v/>
      </c>
      <c r="DR1315" s="52" t="str">
        <f t="shared" si="1503"/>
        <v/>
      </c>
      <c r="DS1315" s="53"/>
      <c r="DT1315" s="52"/>
      <c r="DU1315" s="53"/>
      <c r="DV1315" s="52"/>
      <c r="DW1315" s="99"/>
      <c r="DX1315" s="99"/>
      <c r="EI1315" s="83"/>
      <c r="EJ1315" s="102"/>
      <c r="EK1315" s="102"/>
      <c r="EL1315" s="102"/>
      <c r="EM1315" s="102"/>
      <c r="EN1315" s="102"/>
      <c r="EO1315" s="102"/>
      <c r="EP1315" s="102"/>
      <c r="EQ1315" s="102"/>
      <c r="ER1315" s="102"/>
      <c r="ES1315" s="102"/>
      <c r="ET1315" s="102"/>
      <c r="EU1315" s="102"/>
      <c r="EV1315" s="102"/>
      <c r="FL1315" s="36" t="str">
        <f t="shared" si="1432"/>
        <v/>
      </c>
    </row>
    <row r="1316" spans="1:168" s="36" customFormat="1" ht="49.5" customHeight="1" x14ac:dyDescent="0.35">
      <c r="A1316" s="67"/>
      <c r="B1316" s="39"/>
      <c r="C1316" s="39"/>
      <c r="D1316" s="40"/>
      <c r="E1316" s="41"/>
      <c r="F1316" s="41"/>
      <c r="G1316" s="41"/>
      <c r="H1316" s="41"/>
      <c r="I1316" s="41"/>
      <c r="J1316" s="41"/>
      <c r="K1316" s="41"/>
      <c r="L1316" s="41"/>
      <c r="M1316" s="41"/>
      <c r="N1316" s="41"/>
      <c r="O1316" s="29"/>
      <c r="P1316" s="30"/>
      <c r="Q1316" s="31"/>
      <c r="R1316" s="31"/>
      <c r="S1316" s="184" t="s">
        <v>1353</v>
      </c>
      <c r="T1316" s="33"/>
      <c r="U1316" s="33" t="s">
        <v>4106</v>
      </c>
      <c r="V1316" s="33" t="s">
        <v>8042</v>
      </c>
      <c r="W1316" s="33"/>
      <c r="X1316" s="33" t="s">
        <v>6136</v>
      </c>
      <c r="Y1316" s="33" t="s">
        <v>6137</v>
      </c>
      <c r="Z1316" s="33">
        <v>1</v>
      </c>
      <c r="AA1316" s="34" t="s">
        <v>6310</v>
      </c>
      <c r="AB1316" s="34">
        <v>123</v>
      </c>
      <c r="AC1316" s="34" t="s">
        <v>4916</v>
      </c>
      <c r="AD1316" s="34" t="s">
        <v>4112</v>
      </c>
      <c r="AE1316" s="34" t="s">
        <v>4701</v>
      </c>
      <c r="AF1316" s="34" t="s">
        <v>1850</v>
      </c>
      <c r="AG1316" s="34" t="s">
        <v>1851</v>
      </c>
      <c r="AH1316" s="34" t="s">
        <v>5732</v>
      </c>
      <c r="AI1316" s="34" t="s">
        <v>5733</v>
      </c>
      <c r="AJ1316" s="34" t="s">
        <v>4702</v>
      </c>
      <c r="AK1316" s="34" t="s">
        <v>2155</v>
      </c>
      <c r="AL1316" s="183" t="s">
        <v>5707</v>
      </c>
      <c r="AM1316" s="34" t="s">
        <v>8032</v>
      </c>
      <c r="AN1316" s="34">
        <v>1</v>
      </c>
      <c r="AO1316" s="34" t="s">
        <v>5691</v>
      </c>
      <c r="AP1316" s="34" t="s">
        <v>5691</v>
      </c>
      <c r="AQ1316" s="56">
        <v>0</v>
      </c>
      <c r="AR1316" s="56">
        <v>0</v>
      </c>
      <c r="AS1316" s="56">
        <v>0</v>
      </c>
      <c r="AT1316" s="42" t="s">
        <v>4106</v>
      </c>
      <c r="AU1316" s="42" t="s">
        <v>4106</v>
      </c>
      <c r="AV1316" s="42" t="s">
        <v>4106</v>
      </c>
      <c r="AW1316" s="35"/>
      <c r="AX1316" s="35"/>
      <c r="AY1316" s="35"/>
      <c r="AZ1316" s="43" t="str">
        <f t="shared" si="1444"/>
        <v/>
      </c>
      <c r="BA1316" s="44"/>
      <c r="BB1316" s="43" t="str">
        <f t="shared" si="1445"/>
        <v/>
      </c>
      <c r="BC1316" s="45" t="str">
        <f t="shared" si="1446"/>
        <v>X</v>
      </c>
      <c r="BD1316" s="45" t="str">
        <f t="shared" si="1447"/>
        <v/>
      </c>
      <c r="BE1316" s="45" t="s">
        <v>5691</v>
      </c>
      <c r="BF1316" s="45" t="str">
        <f t="shared" si="1448"/>
        <v/>
      </c>
      <c r="BG1316" s="45" t="str">
        <f t="shared" si="1449"/>
        <v/>
      </c>
      <c r="BH1316" s="43" t="str">
        <f t="shared" si="1450"/>
        <v/>
      </c>
      <c r="BI1316" s="43" t="str">
        <f t="shared" si="1451"/>
        <v/>
      </c>
      <c r="BJ1316" s="46" t="str">
        <f t="shared" si="1452"/>
        <v/>
      </c>
      <c r="BK1316" s="46" t="str">
        <f t="shared" si="1453"/>
        <v/>
      </c>
      <c r="BL1316" s="46" t="str">
        <f t="shared" si="1454"/>
        <v/>
      </c>
      <c r="BM1316" s="43" t="str">
        <f t="shared" si="1455"/>
        <v/>
      </c>
      <c r="BN1316" s="43" t="str">
        <f t="shared" si="1456"/>
        <v/>
      </c>
      <c r="BO1316" s="44" t="str">
        <f t="shared" si="1457"/>
        <v/>
      </c>
      <c r="BP1316" s="44" t="str">
        <f t="shared" si="1458"/>
        <v>X</v>
      </c>
      <c r="BQ1316" s="44" t="str">
        <f t="shared" si="1459"/>
        <v/>
      </c>
      <c r="BR1316" s="46" t="str">
        <f t="shared" si="1460"/>
        <v/>
      </c>
      <c r="BS1316" s="47" t="str">
        <f t="shared" si="1461"/>
        <v/>
      </c>
      <c r="BT1316" s="46" t="str">
        <f t="shared" si="1462"/>
        <v/>
      </c>
      <c r="BU1316" s="46" t="str">
        <f t="shared" si="1463"/>
        <v/>
      </c>
      <c r="BV1316" s="73" t="str">
        <f t="shared" si="1415"/>
        <v>X</v>
      </c>
      <c r="BW1316" s="47" t="str">
        <f t="shared" si="1464"/>
        <v/>
      </c>
      <c r="BX1316" s="47" t="str">
        <f t="shared" si="1465"/>
        <v/>
      </c>
      <c r="BY1316" s="175" t="str">
        <f t="shared" si="1466"/>
        <v/>
      </c>
      <c r="BZ1316" s="14" t="str">
        <f t="shared" si="1467"/>
        <v/>
      </c>
      <c r="CA1316" s="48" t="str">
        <f t="shared" si="1468"/>
        <v>X</v>
      </c>
      <c r="CB1316" s="44" t="str">
        <f t="shared" si="1469"/>
        <v/>
      </c>
      <c r="CC1316" s="44" t="str">
        <f t="shared" si="1470"/>
        <v/>
      </c>
      <c r="CD1316" s="44" t="str">
        <f t="shared" si="1471"/>
        <v/>
      </c>
      <c r="CE1316" s="44" t="str">
        <f t="shared" si="1441"/>
        <v/>
      </c>
      <c r="CF1316" s="44" t="str">
        <f t="shared" si="1472"/>
        <v/>
      </c>
      <c r="CG1316" s="44" t="str">
        <f t="shared" si="1473"/>
        <v/>
      </c>
      <c r="CH1316" s="44" t="str">
        <f t="shared" si="1474"/>
        <v/>
      </c>
      <c r="CI1316" s="44" t="str">
        <f t="shared" si="1475"/>
        <v/>
      </c>
      <c r="CJ1316" s="44" t="str">
        <f t="shared" si="1476"/>
        <v/>
      </c>
      <c r="CK1316" s="44" t="str">
        <f t="shared" si="1477"/>
        <v/>
      </c>
      <c r="CL1316" s="44" t="str">
        <f t="shared" si="1478"/>
        <v/>
      </c>
      <c r="CM1316" s="43" t="str">
        <f t="shared" si="1479"/>
        <v/>
      </c>
      <c r="CN1316" s="43" t="str">
        <f t="shared" si="1480"/>
        <v/>
      </c>
      <c r="CO1316" s="43" t="str">
        <f t="shared" si="1481"/>
        <v/>
      </c>
      <c r="CP1316" s="44" t="str">
        <f t="shared" si="1482"/>
        <v/>
      </c>
      <c r="CQ1316" s="44" t="str">
        <f t="shared" si="1483"/>
        <v/>
      </c>
      <c r="CR1316" s="43" t="str">
        <f t="shared" si="1443"/>
        <v/>
      </c>
      <c r="CS1316" s="44">
        <v>0</v>
      </c>
      <c r="CT1316" s="44">
        <v>0</v>
      </c>
      <c r="CU1316" s="44" t="str">
        <f t="shared" si="1484"/>
        <v/>
      </c>
      <c r="CV1316" s="44" t="str">
        <f t="shared" si="1485"/>
        <v/>
      </c>
      <c r="CW1316" s="44" t="str">
        <f t="shared" si="1486"/>
        <v/>
      </c>
      <c r="CX1316" s="44" t="str">
        <f t="shared" si="1487"/>
        <v/>
      </c>
      <c r="CY1316" s="44" t="str">
        <f t="shared" si="1488"/>
        <v/>
      </c>
      <c r="CZ1316" s="44" t="str">
        <f t="shared" si="1489"/>
        <v/>
      </c>
      <c r="DA1316" s="49" t="str">
        <f t="shared" si="1490"/>
        <v/>
      </c>
      <c r="DB1316" s="44" t="str">
        <f t="shared" si="1491"/>
        <v/>
      </c>
      <c r="DC1316" s="44" t="str">
        <f t="shared" si="1492"/>
        <v/>
      </c>
      <c r="DD1316" s="44" t="str">
        <f t="shared" si="1493"/>
        <v/>
      </c>
      <c r="DE1316" s="44" t="str">
        <f t="shared" si="1494"/>
        <v/>
      </c>
      <c r="DF1316" s="44" t="str">
        <f t="shared" si="1495"/>
        <v/>
      </c>
      <c r="DG1316" s="44" t="str">
        <f t="shared" si="1496"/>
        <v/>
      </c>
      <c r="DH1316" s="182" t="str">
        <f t="shared" si="1497"/>
        <v/>
      </c>
      <c r="DI1316" s="50" t="str">
        <f t="shared" si="1498"/>
        <v/>
      </c>
      <c r="DJ1316" s="50" t="str">
        <f t="shared" si="1442"/>
        <v/>
      </c>
      <c r="DK1316" s="50" t="str">
        <f t="shared" si="1499"/>
        <v/>
      </c>
      <c r="DL1316" s="50" t="str">
        <f t="shared" si="1500"/>
        <v/>
      </c>
      <c r="DM1316" s="51" t="str">
        <f t="shared" si="1501"/>
        <v>000000000</v>
      </c>
      <c r="DN1316" s="52"/>
      <c r="DO1316" s="53"/>
      <c r="DP1316" s="52"/>
      <c r="DQ1316" s="53" t="str">
        <f t="shared" si="1502"/>
        <v/>
      </c>
      <c r="DR1316" s="52" t="str">
        <f t="shared" si="1503"/>
        <v/>
      </c>
      <c r="DS1316" s="53"/>
      <c r="DT1316" s="52"/>
      <c r="DU1316" s="53"/>
      <c r="DV1316" s="52"/>
      <c r="DW1316" s="99"/>
      <c r="DX1316" s="99"/>
      <c r="EI1316" s="83"/>
      <c r="EJ1316" s="102"/>
      <c r="EK1316" s="102"/>
      <c r="EL1316" s="102"/>
      <c r="EM1316" s="102"/>
      <c r="EN1316" s="102"/>
      <c r="EO1316" s="102"/>
      <c r="EP1316" s="102"/>
      <c r="EQ1316" s="102"/>
      <c r="ER1316" s="102"/>
      <c r="ES1316" s="102"/>
      <c r="ET1316" s="102"/>
      <c r="EU1316" s="102"/>
      <c r="EV1316" s="102"/>
      <c r="FL1316" s="36" t="str">
        <f t="shared" si="1432"/>
        <v/>
      </c>
    </row>
    <row r="1317" spans="1:168" s="36" customFormat="1" ht="49.5" customHeight="1" x14ac:dyDescent="0.35">
      <c r="A1317" s="67"/>
      <c r="B1317" s="39"/>
      <c r="C1317" s="39"/>
      <c r="D1317" s="40"/>
      <c r="E1317" s="41"/>
      <c r="F1317" s="41"/>
      <c r="G1317" s="41"/>
      <c r="H1317" s="41"/>
      <c r="I1317" s="41"/>
      <c r="J1317" s="41"/>
      <c r="K1317" s="41"/>
      <c r="L1317" s="41"/>
      <c r="M1317" s="41"/>
      <c r="N1317" s="41"/>
      <c r="O1317" s="29"/>
      <c r="P1317" s="30"/>
      <c r="Q1317" s="31"/>
      <c r="R1317" s="31"/>
      <c r="S1317" s="184" t="s">
        <v>1355</v>
      </c>
      <c r="T1317" s="33"/>
      <c r="U1317" s="33" t="s">
        <v>4106</v>
      </c>
      <c r="V1317" s="33" t="s">
        <v>8041</v>
      </c>
      <c r="W1317" s="33"/>
      <c r="X1317" s="33" t="s">
        <v>6136</v>
      </c>
      <c r="Y1317" s="33" t="s">
        <v>6137</v>
      </c>
      <c r="Z1317" s="33">
        <v>1</v>
      </c>
      <c r="AA1317" s="34" t="s">
        <v>5749</v>
      </c>
      <c r="AB1317" s="34">
        <v>121</v>
      </c>
      <c r="AC1317" s="34" t="s">
        <v>5750</v>
      </c>
      <c r="AD1317" s="34" t="s">
        <v>4112</v>
      </c>
      <c r="AE1317" s="34" t="s">
        <v>6453</v>
      </c>
      <c r="AF1317" s="34" t="s">
        <v>1850</v>
      </c>
      <c r="AG1317" s="34" t="s">
        <v>1851</v>
      </c>
      <c r="AH1317" s="34" t="s">
        <v>5741</v>
      </c>
      <c r="AI1317" s="34" t="s">
        <v>6138</v>
      </c>
      <c r="AJ1317" s="34" t="s">
        <v>4704</v>
      </c>
      <c r="AK1317" s="34" t="s">
        <v>2158</v>
      </c>
      <c r="AL1317" s="183" t="s">
        <v>5707</v>
      </c>
      <c r="AM1317" s="34" t="s">
        <v>8032</v>
      </c>
      <c r="AN1317" s="34">
        <v>1</v>
      </c>
      <c r="AO1317" s="34" t="s">
        <v>5691</v>
      </c>
      <c r="AP1317" s="34" t="s">
        <v>5691</v>
      </c>
      <c r="AQ1317" s="56">
        <v>0</v>
      </c>
      <c r="AR1317" s="56">
        <v>0</v>
      </c>
      <c r="AS1317" s="56">
        <v>0</v>
      </c>
      <c r="AT1317" s="42" t="s">
        <v>4106</v>
      </c>
      <c r="AU1317" s="42" t="s">
        <v>4106</v>
      </c>
      <c r="AV1317" s="42" t="s">
        <v>4106</v>
      </c>
      <c r="AW1317" s="35"/>
      <c r="AX1317" s="35"/>
      <c r="AY1317" s="35"/>
      <c r="AZ1317" s="43" t="str">
        <f t="shared" si="1444"/>
        <v/>
      </c>
      <c r="BA1317" s="44"/>
      <c r="BB1317" s="43" t="str">
        <f t="shared" si="1445"/>
        <v/>
      </c>
      <c r="BC1317" s="45" t="str">
        <f t="shared" si="1446"/>
        <v>X</v>
      </c>
      <c r="BD1317" s="45" t="str">
        <f t="shared" si="1447"/>
        <v/>
      </c>
      <c r="BE1317" s="45" t="s">
        <v>5691</v>
      </c>
      <c r="BF1317" s="45" t="str">
        <f t="shared" si="1448"/>
        <v/>
      </c>
      <c r="BG1317" s="45" t="str">
        <f t="shared" si="1449"/>
        <v/>
      </c>
      <c r="BH1317" s="43" t="str">
        <f t="shared" si="1450"/>
        <v/>
      </c>
      <c r="BI1317" s="43" t="str">
        <f t="shared" si="1451"/>
        <v/>
      </c>
      <c r="BJ1317" s="46" t="str">
        <f t="shared" si="1452"/>
        <v/>
      </c>
      <c r="BK1317" s="46" t="str">
        <f t="shared" si="1453"/>
        <v/>
      </c>
      <c r="BL1317" s="46" t="str">
        <f t="shared" si="1454"/>
        <v/>
      </c>
      <c r="BM1317" s="43" t="str">
        <f t="shared" si="1455"/>
        <v/>
      </c>
      <c r="BN1317" s="43" t="str">
        <f t="shared" si="1456"/>
        <v/>
      </c>
      <c r="BO1317" s="44" t="str">
        <f t="shared" si="1457"/>
        <v/>
      </c>
      <c r="BP1317" s="44" t="str">
        <f t="shared" si="1458"/>
        <v>X</v>
      </c>
      <c r="BQ1317" s="44" t="str">
        <f t="shared" si="1459"/>
        <v/>
      </c>
      <c r="BR1317" s="46" t="str">
        <f t="shared" si="1460"/>
        <v/>
      </c>
      <c r="BS1317" s="47" t="str">
        <f t="shared" si="1461"/>
        <v/>
      </c>
      <c r="BT1317" s="46" t="str">
        <f t="shared" si="1462"/>
        <v/>
      </c>
      <c r="BU1317" s="46" t="str">
        <f t="shared" si="1463"/>
        <v/>
      </c>
      <c r="BV1317" s="73" t="str">
        <f t="shared" si="1415"/>
        <v>X</v>
      </c>
      <c r="BW1317" s="47" t="str">
        <f t="shared" si="1464"/>
        <v/>
      </c>
      <c r="BX1317" s="47" t="str">
        <f t="shared" si="1465"/>
        <v/>
      </c>
      <c r="BY1317" s="175" t="str">
        <f t="shared" si="1466"/>
        <v/>
      </c>
      <c r="BZ1317" s="14" t="str">
        <f t="shared" si="1467"/>
        <v/>
      </c>
      <c r="CA1317" s="48" t="str">
        <f t="shared" si="1468"/>
        <v>X</v>
      </c>
      <c r="CB1317" s="44" t="str">
        <f t="shared" si="1469"/>
        <v/>
      </c>
      <c r="CC1317" s="44" t="str">
        <f t="shared" si="1470"/>
        <v/>
      </c>
      <c r="CD1317" s="44" t="str">
        <f t="shared" si="1471"/>
        <v/>
      </c>
      <c r="CE1317" s="44" t="str">
        <f t="shared" si="1441"/>
        <v/>
      </c>
      <c r="CF1317" s="44" t="str">
        <f t="shared" si="1472"/>
        <v/>
      </c>
      <c r="CG1317" s="44" t="str">
        <f t="shared" si="1473"/>
        <v/>
      </c>
      <c r="CH1317" s="44" t="str">
        <f t="shared" si="1474"/>
        <v/>
      </c>
      <c r="CI1317" s="44" t="str">
        <f t="shared" si="1475"/>
        <v/>
      </c>
      <c r="CJ1317" s="44" t="str">
        <f t="shared" si="1476"/>
        <v/>
      </c>
      <c r="CK1317" s="44" t="str">
        <f t="shared" si="1477"/>
        <v/>
      </c>
      <c r="CL1317" s="44" t="str">
        <f t="shared" si="1478"/>
        <v/>
      </c>
      <c r="CM1317" s="43" t="str">
        <f t="shared" si="1479"/>
        <v/>
      </c>
      <c r="CN1317" s="43" t="str">
        <f t="shared" si="1480"/>
        <v/>
      </c>
      <c r="CO1317" s="43" t="str">
        <f t="shared" si="1481"/>
        <v/>
      </c>
      <c r="CP1317" s="44" t="str">
        <f t="shared" si="1482"/>
        <v/>
      </c>
      <c r="CQ1317" s="44" t="str">
        <f t="shared" si="1483"/>
        <v/>
      </c>
      <c r="CR1317" s="43" t="str">
        <f t="shared" si="1443"/>
        <v/>
      </c>
      <c r="CS1317" s="44">
        <v>0</v>
      </c>
      <c r="CT1317" s="44">
        <v>0</v>
      </c>
      <c r="CU1317" s="44" t="str">
        <f t="shared" si="1484"/>
        <v/>
      </c>
      <c r="CV1317" s="44" t="str">
        <f t="shared" si="1485"/>
        <v/>
      </c>
      <c r="CW1317" s="44" t="str">
        <f t="shared" si="1486"/>
        <v/>
      </c>
      <c r="CX1317" s="44" t="str">
        <f t="shared" si="1487"/>
        <v/>
      </c>
      <c r="CY1317" s="44" t="str">
        <f t="shared" si="1488"/>
        <v/>
      </c>
      <c r="CZ1317" s="44" t="str">
        <f t="shared" si="1489"/>
        <v/>
      </c>
      <c r="DA1317" s="49" t="str">
        <f t="shared" si="1490"/>
        <v/>
      </c>
      <c r="DB1317" s="44" t="str">
        <f t="shared" si="1491"/>
        <v/>
      </c>
      <c r="DC1317" s="44" t="str">
        <f t="shared" si="1492"/>
        <v/>
      </c>
      <c r="DD1317" s="44" t="str">
        <f t="shared" si="1493"/>
        <v/>
      </c>
      <c r="DE1317" s="44" t="str">
        <f t="shared" si="1494"/>
        <v/>
      </c>
      <c r="DF1317" s="44" t="str">
        <f t="shared" si="1495"/>
        <v/>
      </c>
      <c r="DG1317" s="44" t="str">
        <f t="shared" si="1496"/>
        <v/>
      </c>
      <c r="DH1317" s="182" t="str">
        <f t="shared" si="1497"/>
        <v/>
      </c>
      <c r="DI1317" s="50" t="str">
        <f t="shared" si="1498"/>
        <v/>
      </c>
      <c r="DJ1317" s="50" t="str">
        <f t="shared" si="1442"/>
        <v/>
      </c>
      <c r="DK1317" s="50" t="str">
        <f t="shared" si="1499"/>
        <v/>
      </c>
      <c r="DL1317" s="50" t="str">
        <f t="shared" si="1500"/>
        <v/>
      </c>
      <c r="DM1317" s="51" t="str">
        <f t="shared" si="1501"/>
        <v>000000000</v>
      </c>
      <c r="DN1317" s="52"/>
      <c r="DO1317" s="53"/>
      <c r="DP1317" s="52"/>
      <c r="DQ1317" s="53" t="str">
        <f t="shared" si="1502"/>
        <v/>
      </c>
      <c r="DR1317" s="52" t="str">
        <f t="shared" si="1503"/>
        <v/>
      </c>
      <c r="DS1317" s="53"/>
      <c r="DT1317" s="52"/>
      <c r="DU1317" s="53"/>
      <c r="DV1317" s="52"/>
      <c r="DW1317" s="99"/>
      <c r="DX1317" s="99"/>
      <c r="EI1317" s="83"/>
      <c r="EJ1317" s="102"/>
      <c r="EK1317" s="102"/>
      <c r="EL1317" s="102"/>
      <c r="EM1317" s="102"/>
      <c r="EN1317" s="102"/>
      <c r="EO1317" s="102"/>
      <c r="EP1317" s="102"/>
      <c r="EQ1317" s="102"/>
      <c r="ER1317" s="102"/>
      <c r="ES1317" s="102"/>
      <c r="ET1317" s="102"/>
      <c r="EU1317" s="102"/>
      <c r="EV1317" s="102"/>
      <c r="FL1317" s="36" t="str">
        <f t="shared" si="1432"/>
        <v/>
      </c>
    </row>
    <row r="1318" spans="1:168" s="36" customFormat="1" ht="49.5" customHeight="1" x14ac:dyDescent="0.35">
      <c r="A1318" s="67"/>
      <c r="B1318" s="39"/>
      <c r="C1318" s="39"/>
      <c r="D1318" s="40"/>
      <c r="E1318" s="41"/>
      <c r="F1318" s="41"/>
      <c r="G1318" s="41"/>
      <c r="H1318" s="41"/>
      <c r="I1318" s="41"/>
      <c r="J1318" s="41"/>
      <c r="K1318" s="41"/>
      <c r="L1318" s="41"/>
      <c r="M1318" s="41"/>
      <c r="N1318" s="41"/>
      <c r="O1318" s="29"/>
      <c r="P1318" s="30"/>
      <c r="Q1318" s="31"/>
      <c r="R1318" s="31"/>
      <c r="S1318" s="184" t="s">
        <v>1357</v>
      </c>
      <c r="T1318" s="33"/>
      <c r="U1318" s="33" t="s">
        <v>4106</v>
      </c>
      <c r="V1318" s="33" t="s">
        <v>8040</v>
      </c>
      <c r="W1318" s="33"/>
      <c r="X1318" s="33" t="s">
        <v>6128</v>
      </c>
      <c r="Y1318" s="33" t="s">
        <v>6129</v>
      </c>
      <c r="Z1318" s="33">
        <v>1</v>
      </c>
      <c r="AA1318" s="34" t="s">
        <v>5749</v>
      </c>
      <c r="AB1318" s="34">
        <v>121</v>
      </c>
      <c r="AC1318" s="34" t="s">
        <v>5750</v>
      </c>
      <c r="AD1318" s="34" t="s">
        <v>4112</v>
      </c>
      <c r="AE1318" s="34" t="s">
        <v>6453</v>
      </c>
      <c r="AF1318" s="34" t="s">
        <v>1850</v>
      </c>
      <c r="AG1318" s="34" t="s">
        <v>1851</v>
      </c>
      <c r="AH1318" s="34" t="s">
        <v>4106</v>
      </c>
      <c r="AI1318" s="34"/>
      <c r="AJ1318" s="34" t="s">
        <v>4106</v>
      </c>
      <c r="AK1318" s="34" t="s">
        <v>5691</v>
      </c>
      <c r="AL1318" s="183" t="s">
        <v>5707</v>
      </c>
      <c r="AM1318" s="34" t="s">
        <v>8032</v>
      </c>
      <c r="AN1318" s="34">
        <v>1</v>
      </c>
      <c r="AO1318" s="34" t="s">
        <v>5691</v>
      </c>
      <c r="AP1318" s="34" t="s">
        <v>5691</v>
      </c>
      <c r="AQ1318" s="56">
        <v>0</v>
      </c>
      <c r="AR1318" s="56">
        <v>0</v>
      </c>
      <c r="AS1318" s="56">
        <v>0</v>
      </c>
      <c r="AT1318" s="42" t="s">
        <v>4106</v>
      </c>
      <c r="AU1318" s="42" t="s">
        <v>4106</v>
      </c>
      <c r="AV1318" s="42" t="s">
        <v>4106</v>
      </c>
      <c r="AW1318" s="35"/>
      <c r="AX1318" s="35"/>
      <c r="AY1318" s="35"/>
      <c r="AZ1318" s="43" t="str">
        <f t="shared" si="1444"/>
        <v/>
      </c>
      <c r="BA1318" s="44"/>
      <c r="BB1318" s="43" t="str">
        <f t="shared" si="1445"/>
        <v/>
      </c>
      <c r="BC1318" s="45" t="str">
        <f t="shared" si="1446"/>
        <v>X</v>
      </c>
      <c r="BD1318" s="45" t="str">
        <f t="shared" si="1447"/>
        <v/>
      </c>
      <c r="BE1318" s="45" t="s">
        <v>5691</v>
      </c>
      <c r="BF1318" s="45" t="str">
        <f t="shared" si="1448"/>
        <v/>
      </c>
      <c r="BG1318" s="45" t="str">
        <f t="shared" si="1449"/>
        <v/>
      </c>
      <c r="BH1318" s="43" t="str">
        <f t="shared" si="1450"/>
        <v/>
      </c>
      <c r="BI1318" s="43" t="str">
        <f t="shared" si="1451"/>
        <v/>
      </c>
      <c r="BJ1318" s="46" t="str">
        <f t="shared" si="1452"/>
        <v/>
      </c>
      <c r="BK1318" s="46" t="str">
        <f t="shared" si="1453"/>
        <v/>
      </c>
      <c r="BL1318" s="46" t="str">
        <f t="shared" si="1454"/>
        <v/>
      </c>
      <c r="BM1318" s="43" t="str">
        <f t="shared" si="1455"/>
        <v/>
      </c>
      <c r="BN1318" s="43" t="str">
        <f t="shared" si="1456"/>
        <v/>
      </c>
      <c r="BO1318" s="44" t="str">
        <f t="shared" si="1457"/>
        <v/>
      </c>
      <c r="BP1318" s="44" t="str">
        <f t="shared" si="1458"/>
        <v>X</v>
      </c>
      <c r="BQ1318" s="44" t="str">
        <f t="shared" si="1459"/>
        <v/>
      </c>
      <c r="BR1318" s="46" t="str">
        <f t="shared" si="1460"/>
        <v/>
      </c>
      <c r="BS1318" s="47" t="str">
        <f t="shared" si="1461"/>
        <v/>
      </c>
      <c r="BT1318" s="46" t="str">
        <f t="shared" si="1462"/>
        <v/>
      </c>
      <c r="BU1318" s="46" t="str">
        <f t="shared" si="1463"/>
        <v/>
      </c>
      <c r="BV1318" s="73" t="str">
        <f t="shared" si="1415"/>
        <v>X</v>
      </c>
      <c r="BW1318" s="47" t="str">
        <f t="shared" si="1464"/>
        <v/>
      </c>
      <c r="BX1318" s="47" t="str">
        <f t="shared" si="1465"/>
        <v/>
      </c>
      <c r="BY1318" s="175" t="str">
        <f t="shared" si="1466"/>
        <v/>
      </c>
      <c r="BZ1318" s="14" t="str">
        <f t="shared" si="1467"/>
        <v/>
      </c>
      <c r="CA1318" s="48" t="str">
        <f t="shared" si="1468"/>
        <v>X</v>
      </c>
      <c r="CB1318" s="44" t="str">
        <f t="shared" si="1469"/>
        <v/>
      </c>
      <c r="CC1318" s="44" t="str">
        <f t="shared" si="1470"/>
        <v/>
      </c>
      <c r="CD1318" s="44" t="str">
        <f t="shared" si="1471"/>
        <v/>
      </c>
      <c r="CE1318" s="44" t="str">
        <f t="shared" si="1441"/>
        <v/>
      </c>
      <c r="CF1318" s="44" t="str">
        <f t="shared" si="1472"/>
        <v/>
      </c>
      <c r="CG1318" s="44" t="str">
        <f t="shared" si="1473"/>
        <v/>
      </c>
      <c r="CH1318" s="44" t="str">
        <f t="shared" si="1474"/>
        <v/>
      </c>
      <c r="CI1318" s="44" t="str">
        <f t="shared" si="1475"/>
        <v/>
      </c>
      <c r="CJ1318" s="44" t="str">
        <f t="shared" si="1476"/>
        <v/>
      </c>
      <c r="CK1318" s="44" t="str">
        <f t="shared" si="1477"/>
        <v/>
      </c>
      <c r="CL1318" s="44" t="str">
        <f t="shared" si="1478"/>
        <v/>
      </c>
      <c r="CM1318" s="43" t="str">
        <f t="shared" si="1479"/>
        <v/>
      </c>
      <c r="CN1318" s="43" t="str">
        <f t="shared" si="1480"/>
        <v/>
      </c>
      <c r="CO1318" s="43" t="str">
        <f t="shared" si="1481"/>
        <v/>
      </c>
      <c r="CP1318" s="44" t="str">
        <f t="shared" si="1482"/>
        <v/>
      </c>
      <c r="CQ1318" s="44" t="str">
        <f t="shared" si="1483"/>
        <v/>
      </c>
      <c r="CR1318" s="43" t="str">
        <f t="shared" si="1443"/>
        <v/>
      </c>
      <c r="CS1318" s="44">
        <v>0</v>
      </c>
      <c r="CT1318" s="44">
        <v>0</v>
      </c>
      <c r="CU1318" s="44" t="str">
        <f t="shared" si="1484"/>
        <v/>
      </c>
      <c r="CV1318" s="44" t="str">
        <f t="shared" si="1485"/>
        <v/>
      </c>
      <c r="CW1318" s="44" t="str">
        <f t="shared" si="1486"/>
        <v/>
      </c>
      <c r="CX1318" s="44" t="str">
        <f t="shared" si="1487"/>
        <v/>
      </c>
      <c r="CY1318" s="44" t="str">
        <f t="shared" si="1488"/>
        <v/>
      </c>
      <c r="CZ1318" s="44" t="str">
        <f t="shared" si="1489"/>
        <v/>
      </c>
      <c r="DA1318" s="49" t="str">
        <f t="shared" si="1490"/>
        <v/>
      </c>
      <c r="DB1318" s="44" t="str">
        <f t="shared" si="1491"/>
        <v/>
      </c>
      <c r="DC1318" s="44" t="str">
        <f t="shared" si="1492"/>
        <v/>
      </c>
      <c r="DD1318" s="44" t="str">
        <f t="shared" si="1493"/>
        <v/>
      </c>
      <c r="DE1318" s="44" t="str">
        <f t="shared" si="1494"/>
        <v/>
      </c>
      <c r="DF1318" s="44" t="str">
        <f t="shared" si="1495"/>
        <v/>
      </c>
      <c r="DG1318" s="44" t="str">
        <f t="shared" si="1496"/>
        <v/>
      </c>
      <c r="DH1318" s="182" t="str">
        <f t="shared" si="1497"/>
        <v/>
      </c>
      <c r="DI1318" s="50" t="str">
        <f t="shared" si="1498"/>
        <v/>
      </c>
      <c r="DJ1318" s="50" t="str">
        <f t="shared" si="1442"/>
        <v/>
      </c>
      <c r="DK1318" s="50" t="str">
        <f t="shared" si="1499"/>
        <v/>
      </c>
      <c r="DL1318" s="50" t="str">
        <f t="shared" si="1500"/>
        <v/>
      </c>
      <c r="DM1318" s="51" t="str">
        <f t="shared" si="1501"/>
        <v>000000000</v>
      </c>
      <c r="DN1318" s="52"/>
      <c r="DO1318" s="53"/>
      <c r="DP1318" s="52"/>
      <c r="DQ1318" s="53" t="str">
        <f t="shared" si="1502"/>
        <v/>
      </c>
      <c r="DR1318" s="52" t="str">
        <f t="shared" si="1503"/>
        <v/>
      </c>
      <c r="DS1318" s="53"/>
      <c r="DT1318" s="52"/>
      <c r="DU1318" s="53"/>
      <c r="DV1318" s="52"/>
      <c r="DW1318" s="99"/>
      <c r="DX1318" s="99"/>
      <c r="EI1318" s="83"/>
      <c r="EJ1318" s="102"/>
      <c r="EK1318" s="102"/>
      <c r="EL1318" s="102"/>
      <c r="EM1318" s="102"/>
      <c r="EN1318" s="102"/>
      <c r="EO1318" s="102"/>
      <c r="EP1318" s="102"/>
      <c r="EQ1318" s="102"/>
      <c r="ER1318" s="102"/>
      <c r="ES1318" s="102"/>
      <c r="ET1318" s="102"/>
      <c r="EU1318" s="102"/>
      <c r="EV1318" s="102"/>
      <c r="FL1318" s="36" t="str">
        <f t="shared" si="1432"/>
        <v/>
      </c>
    </row>
    <row r="1319" spans="1:168" s="36" customFormat="1" ht="49.5" customHeight="1" x14ac:dyDescent="0.35">
      <c r="A1319" s="67"/>
      <c r="B1319" s="39"/>
      <c r="C1319" s="39"/>
      <c r="D1319" s="40"/>
      <c r="E1319" s="41"/>
      <c r="F1319" s="41"/>
      <c r="G1319" s="41"/>
      <c r="H1319" s="41"/>
      <c r="I1319" s="41"/>
      <c r="J1319" s="41"/>
      <c r="K1319" s="41"/>
      <c r="L1319" s="41"/>
      <c r="M1319" s="41"/>
      <c r="N1319" s="41"/>
      <c r="O1319" s="29"/>
      <c r="P1319" s="30"/>
      <c r="Q1319" s="31"/>
      <c r="R1319" s="31"/>
      <c r="S1319" s="184" t="s">
        <v>1359</v>
      </c>
      <c r="T1319" s="33"/>
      <c r="U1319" s="33" t="s">
        <v>4106</v>
      </c>
      <c r="V1319" s="33" t="s">
        <v>8039</v>
      </c>
      <c r="W1319" s="33"/>
      <c r="X1319" s="33" t="s">
        <v>6136</v>
      </c>
      <c r="Y1319" s="33" t="s">
        <v>6137</v>
      </c>
      <c r="Z1319" s="33">
        <v>1</v>
      </c>
      <c r="AA1319" s="34" t="s">
        <v>5749</v>
      </c>
      <c r="AB1319" s="34">
        <v>121</v>
      </c>
      <c r="AC1319" s="34" t="s">
        <v>5750</v>
      </c>
      <c r="AD1319" s="34" t="s">
        <v>4112</v>
      </c>
      <c r="AE1319" s="34" t="s">
        <v>6453</v>
      </c>
      <c r="AF1319" s="34" t="s">
        <v>1850</v>
      </c>
      <c r="AG1319" s="34" t="s">
        <v>1851</v>
      </c>
      <c r="AH1319" s="34" t="s">
        <v>5741</v>
      </c>
      <c r="AI1319" s="34" t="s">
        <v>6138</v>
      </c>
      <c r="AJ1319" s="34" t="s">
        <v>4106</v>
      </c>
      <c r="AK1319" s="34" t="s">
        <v>5691</v>
      </c>
      <c r="AL1319" s="183" t="s">
        <v>5707</v>
      </c>
      <c r="AM1319" s="34" t="s">
        <v>8032</v>
      </c>
      <c r="AN1319" s="34">
        <v>1</v>
      </c>
      <c r="AO1319" s="34" t="s">
        <v>5691</v>
      </c>
      <c r="AP1319" s="34" t="s">
        <v>5691</v>
      </c>
      <c r="AQ1319" s="56">
        <v>0</v>
      </c>
      <c r="AR1319" s="56">
        <v>0</v>
      </c>
      <c r="AS1319" s="56">
        <v>0</v>
      </c>
      <c r="AT1319" s="42" t="s">
        <v>4106</v>
      </c>
      <c r="AU1319" s="42" t="s">
        <v>4106</v>
      </c>
      <c r="AV1319" s="42" t="s">
        <v>4106</v>
      </c>
      <c r="AW1319" s="35"/>
      <c r="AX1319" s="35"/>
      <c r="AY1319" s="35"/>
      <c r="AZ1319" s="43" t="str">
        <f t="shared" si="1444"/>
        <v/>
      </c>
      <c r="BA1319" s="44"/>
      <c r="BB1319" s="43" t="str">
        <f t="shared" si="1445"/>
        <v/>
      </c>
      <c r="BC1319" s="45" t="str">
        <f t="shared" si="1446"/>
        <v>X</v>
      </c>
      <c r="BD1319" s="45" t="str">
        <f t="shared" si="1447"/>
        <v/>
      </c>
      <c r="BE1319" s="45" t="s">
        <v>5691</v>
      </c>
      <c r="BF1319" s="45" t="str">
        <f t="shared" si="1448"/>
        <v/>
      </c>
      <c r="BG1319" s="45" t="str">
        <f t="shared" si="1449"/>
        <v/>
      </c>
      <c r="BH1319" s="43" t="str">
        <f t="shared" si="1450"/>
        <v/>
      </c>
      <c r="BI1319" s="43" t="str">
        <f t="shared" si="1451"/>
        <v/>
      </c>
      <c r="BJ1319" s="46" t="str">
        <f t="shared" si="1452"/>
        <v/>
      </c>
      <c r="BK1319" s="46" t="str">
        <f t="shared" si="1453"/>
        <v/>
      </c>
      <c r="BL1319" s="46" t="str">
        <f t="shared" si="1454"/>
        <v/>
      </c>
      <c r="BM1319" s="43" t="str">
        <f t="shared" si="1455"/>
        <v/>
      </c>
      <c r="BN1319" s="43" t="str">
        <f t="shared" si="1456"/>
        <v/>
      </c>
      <c r="BO1319" s="44" t="str">
        <f t="shared" si="1457"/>
        <v/>
      </c>
      <c r="BP1319" s="44" t="str">
        <f t="shared" si="1458"/>
        <v>X</v>
      </c>
      <c r="BQ1319" s="44" t="str">
        <f t="shared" si="1459"/>
        <v/>
      </c>
      <c r="BR1319" s="46" t="str">
        <f t="shared" si="1460"/>
        <v/>
      </c>
      <c r="BS1319" s="47" t="str">
        <f t="shared" si="1461"/>
        <v/>
      </c>
      <c r="BT1319" s="46" t="str">
        <f t="shared" si="1462"/>
        <v/>
      </c>
      <c r="BU1319" s="46" t="str">
        <f t="shared" si="1463"/>
        <v/>
      </c>
      <c r="BV1319" s="73" t="str">
        <f t="shared" si="1415"/>
        <v>X</v>
      </c>
      <c r="BW1319" s="47" t="str">
        <f t="shared" si="1464"/>
        <v/>
      </c>
      <c r="BX1319" s="47" t="str">
        <f t="shared" si="1465"/>
        <v/>
      </c>
      <c r="BY1319" s="175" t="str">
        <f t="shared" si="1466"/>
        <v/>
      </c>
      <c r="BZ1319" s="14" t="str">
        <f t="shared" si="1467"/>
        <v/>
      </c>
      <c r="CA1319" s="48" t="str">
        <f t="shared" si="1468"/>
        <v>X</v>
      </c>
      <c r="CB1319" s="44" t="str">
        <f t="shared" si="1469"/>
        <v/>
      </c>
      <c r="CC1319" s="44" t="str">
        <f t="shared" si="1470"/>
        <v/>
      </c>
      <c r="CD1319" s="44" t="str">
        <f t="shared" si="1471"/>
        <v/>
      </c>
      <c r="CE1319" s="44" t="str">
        <f t="shared" si="1441"/>
        <v/>
      </c>
      <c r="CF1319" s="44" t="str">
        <f t="shared" si="1472"/>
        <v/>
      </c>
      <c r="CG1319" s="44" t="str">
        <f t="shared" si="1473"/>
        <v/>
      </c>
      <c r="CH1319" s="44" t="str">
        <f t="shared" si="1474"/>
        <v/>
      </c>
      <c r="CI1319" s="44" t="str">
        <f t="shared" si="1475"/>
        <v/>
      </c>
      <c r="CJ1319" s="44" t="str">
        <f t="shared" si="1476"/>
        <v/>
      </c>
      <c r="CK1319" s="44" t="str">
        <f t="shared" si="1477"/>
        <v/>
      </c>
      <c r="CL1319" s="44" t="str">
        <f t="shared" si="1478"/>
        <v/>
      </c>
      <c r="CM1319" s="43" t="str">
        <f t="shared" si="1479"/>
        <v/>
      </c>
      <c r="CN1319" s="43" t="str">
        <f t="shared" si="1480"/>
        <v/>
      </c>
      <c r="CO1319" s="43" t="str">
        <f t="shared" si="1481"/>
        <v/>
      </c>
      <c r="CP1319" s="44" t="str">
        <f t="shared" si="1482"/>
        <v/>
      </c>
      <c r="CQ1319" s="44" t="str">
        <f t="shared" si="1483"/>
        <v/>
      </c>
      <c r="CR1319" s="43" t="str">
        <f t="shared" si="1443"/>
        <v/>
      </c>
      <c r="CS1319" s="44">
        <v>0</v>
      </c>
      <c r="CT1319" s="44">
        <v>0</v>
      </c>
      <c r="CU1319" s="44" t="str">
        <f t="shared" si="1484"/>
        <v/>
      </c>
      <c r="CV1319" s="44" t="str">
        <f t="shared" si="1485"/>
        <v/>
      </c>
      <c r="CW1319" s="44" t="str">
        <f t="shared" si="1486"/>
        <v/>
      </c>
      <c r="CX1319" s="44" t="str">
        <f t="shared" si="1487"/>
        <v/>
      </c>
      <c r="CY1319" s="44" t="str">
        <f t="shared" si="1488"/>
        <v/>
      </c>
      <c r="CZ1319" s="44" t="str">
        <f t="shared" si="1489"/>
        <v/>
      </c>
      <c r="DA1319" s="49" t="str">
        <f t="shared" si="1490"/>
        <v/>
      </c>
      <c r="DB1319" s="44" t="str">
        <f t="shared" si="1491"/>
        <v/>
      </c>
      <c r="DC1319" s="44" t="str">
        <f t="shared" si="1492"/>
        <v/>
      </c>
      <c r="DD1319" s="44" t="str">
        <f t="shared" si="1493"/>
        <v/>
      </c>
      <c r="DE1319" s="44" t="str">
        <f t="shared" si="1494"/>
        <v/>
      </c>
      <c r="DF1319" s="44" t="str">
        <f t="shared" si="1495"/>
        <v/>
      </c>
      <c r="DG1319" s="44" t="str">
        <f t="shared" si="1496"/>
        <v/>
      </c>
      <c r="DH1319" s="182" t="str">
        <f t="shared" si="1497"/>
        <v/>
      </c>
      <c r="DI1319" s="50" t="str">
        <f t="shared" si="1498"/>
        <v/>
      </c>
      <c r="DJ1319" s="50" t="str">
        <f t="shared" si="1442"/>
        <v/>
      </c>
      <c r="DK1319" s="50" t="str">
        <f t="shared" si="1499"/>
        <v/>
      </c>
      <c r="DL1319" s="50" t="str">
        <f t="shared" si="1500"/>
        <v/>
      </c>
      <c r="DM1319" s="51" t="str">
        <f t="shared" si="1501"/>
        <v>000000000</v>
      </c>
      <c r="DN1319" s="52"/>
      <c r="DO1319" s="53"/>
      <c r="DP1319" s="52"/>
      <c r="DQ1319" s="53" t="str">
        <f t="shared" si="1502"/>
        <v/>
      </c>
      <c r="DR1319" s="52" t="str">
        <f t="shared" si="1503"/>
        <v/>
      </c>
      <c r="DS1319" s="53"/>
      <c r="DT1319" s="52"/>
      <c r="DU1319" s="53"/>
      <c r="DV1319" s="52"/>
      <c r="DW1319" s="99"/>
      <c r="DX1319" s="99"/>
      <c r="EI1319" s="83"/>
      <c r="EJ1319" s="102"/>
      <c r="EK1319" s="102"/>
      <c r="EL1319" s="102"/>
      <c r="EM1319" s="102"/>
      <c r="EN1319" s="102"/>
      <c r="EO1319" s="102"/>
      <c r="EP1319" s="102"/>
      <c r="EQ1319" s="102"/>
      <c r="ER1319" s="102"/>
      <c r="ES1319" s="102"/>
      <c r="ET1319" s="102"/>
      <c r="EU1319" s="102"/>
      <c r="EV1319" s="102"/>
      <c r="FL1319" s="36" t="str">
        <f t="shared" si="1432"/>
        <v/>
      </c>
    </row>
    <row r="1320" spans="1:168" s="36" customFormat="1" ht="49.5" customHeight="1" x14ac:dyDescent="0.35">
      <c r="A1320" s="67"/>
      <c r="B1320" s="39"/>
      <c r="C1320" s="39"/>
      <c r="D1320" s="40"/>
      <c r="E1320" s="41"/>
      <c r="F1320" s="41"/>
      <c r="G1320" s="41"/>
      <c r="H1320" s="41"/>
      <c r="I1320" s="41"/>
      <c r="J1320" s="41"/>
      <c r="K1320" s="41"/>
      <c r="L1320" s="41"/>
      <c r="M1320" s="41"/>
      <c r="N1320" s="41"/>
      <c r="O1320" s="29"/>
      <c r="P1320" s="30"/>
      <c r="Q1320" s="31"/>
      <c r="R1320" s="31"/>
      <c r="S1320" s="184" t="s">
        <v>1361</v>
      </c>
      <c r="T1320" s="33"/>
      <c r="U1320" s="33" t="s">
        <v>4106</v>
      </c>
      <c r="V1320" s="33" t="s">
        <v>8038</v>
      </c>
      <c r="W1320" s="33"/>
      <c r="X1320" s="33" t="s">
        <v>1848</v>
      </c>
      <c r="Y1320" s="33" t="s">
        <v>1849</v>
      </c>
      <c r="Z1320" s="33">
        <v>1</v>
      </c>
      <c r="AA1320" s="34" t="s">
        <v>5749</v>
      </c>
      <c r="AB1320" s="34">
        <v>121</v>
      </c>
      <c r="AC1320" s="34" t="s">
        <v>5750</v>
      </c>
      <c r="AD1320" s="34" t="s">
        <v>4112</v>
      </c>
      <c r="AE1320" s="34" t="s">
        <v>6453</v>
      </c>
      <c r="AF1320" s="34" t="s">
        <v>1850</v>
      </c>
      <c r="AG1320" s="34" t="s">
        <v>1851</v>
      </c>
      <c r="AH1320" s="34" t="s">
        <v>2998</v>
      </c>
      <c r="AI1320" s="34" t="s">
        <v>803</v>
      </c>
      <c r="AJ1320" s="34" t="s">
        <v>4704</v>
      </c>
      <c r="AK1320" s="34" t="s">
        <v>2158</v>
      </c>
      <c r="AL1320" s="183" t="s">
        <v>5707</v>
      </c>
      <c r="AM1320" s="34" t="s">
        <v>8032</v>
      </c>
      <c r="AN1320" s="34">
        <v>1</v>
      </c>
      <c r="AO1320" s="34" t="s">
        <v>5691</v>
      </c>
      <c r="AP1320" s="34" t="s">
        <v>5691</v>
      </c>
      <c r="AQ1320" s="56">
        <v>0</v>
      </c>
      <c r="AR1320" s="56">
        <v>0</v>
      </c>
      <c r="AS1320" s="56">
        <v>0</v>
      </c>
      <c r="AT1320" s="42" t="s">
        <v>4106</v>
      </c>
      <c r="AU1320" s="42" t="s">
        <v>4106</v>
      </c>
      <c r="AV1320" s="42" t="s">
        <v>4106</v>
      </c>
      <c r="AW1320" s="35"/>
      <c r="AX1320" s="35"/>
      <c r="AY1320" s="35"/>
      <c r="AZ1320" s="43" t="str">
        <f t="shared" si="1444"/>
        <v/>
      </c>
      <c r="BA1320" s="44"/>
      <c r="BB1320" s="43" t="str">
        <f t="shared" si="1445"/>
        <v/>
      </c>
      <c r="BC1320" s="45" t="str">
        <f t="shared" si="1446"/>
        <v>X</v>
      </c>
      <c r="BD1320" s="45" t="str">
        <f t="shared" si="1447"/>
        <v/>
      </c>
      <c r="BE1320" s="45" t="s">
        <v>5691</v>
      </c>
      <c r="BF1320" s="45" t="str">
        <f t="shared" si="1448"/>
        <v/>
      </c>
      <c r="BG1320" s="45" t="str">
        <f t="shared" si="1449"/>
        <v/>
      </c>
      <c r="BH1320" s="43" t="str">
        <f t="shared" si="1450"/>
        <v/>
      </c>
      <c r="BI1320" s="43" t="str">
        <f t="shared" si="1451"/>
        <v/>
      </c>
      <c r="BJ1320" s="46" t="str">
        <f t="shared" si="1452"/>
        <v/>
      </c>
      <c r="BK1320" s="46" t="str">
        <f t="shared" si="1453"/>
        <v/>
      </c>
      <c r="BL1320" s="46" t="str">
        <f t="shared" si="1454"/>
        <v/>
      </c>
      <c r="BM1320" s="43" t="str">
        <f t="shared" si="1455"/>
        <v/>
      </c>
      <c r="BN1320" s="43" t="str">
        <f t="shared" si="1456"/>
        <v/>
      </c>
      <c r="BO1320" s="44" t="str">
        <f t="shared" si="1457"/>
        <v/>
      </c>
      <c r="BP1320" s="44" t="str">
        <f t="shared" si="1458"/>
        <v>X</v>
      </c>
      <c r="BQ1320" s="44" t="str">
        <f t="shared" si="1459"/>
        <v/>
      </c>
      <c r="BR1320" s="46" t="str">
        <f t="shared" si="1460"/>
        <v/>
      </c>
      <c r="BS1320" s="47" t="str">
        <f t="shared" si="1461"/>
        <v/>
      </c>
      <c r="BT1320" s="46" t="str">
        <f t="shared" si="1462"/>
        <v/>
      </c>
      <c r="BU1320" s="46" t="str">
        <f t="shared" si="1463"/>
        <v/>
      </c>
      <c r="BV1320" s="73" t="str">
        <f t="shared" si="1415"/>
        <v>X</v>
      </c>
      <c r="BW1320" s="47" t="str">
        <f t="shared" si="1464"/>
        <v/>
      </c>
      <c r="BX1320" s="47" t="str">
        <f t="shared" si="1465"/>
        <v/>
      </c>
      <c r="BY1320" s="175" t="str">
        <f t="shared" si="1466"/>
        <v/>
      </c>
      <c r="BZ1320" s="14" t="str">
        <f t="shared" si="1467"/>
        <v/>
      </c>
      <c r="CA1320" s="48" t="str">
        <f t="shared" si="1468"/>
        <v>X</v>
      </c>
      <c r="CB1320" s="44" t="str">
        <f t="shared" si="1469"/>
        <v/>
      </c>
      <c r="CC1320" s="44" t="str">
        <f t="shared" si="1470"/>
        <v/>
      </c>
      <c r="CD1320" s="44" t="str">
        <f t="shared" si="1471"/>
        <v/>
      </c>
      <c r="CE1320" s="44" t="str">
        <f t="shared" si="1441"/>
        <v/>
      </c>
      <c r="CF1320" s="44" t="str">
        <f t="shared" si="1472"/>
        <v/>
      </c>
      <c r="CG1320" s="44" t="str">
        <f t="shared" si="1473"/>
        <v/>
      </c>
      <c r="CH1320" s="44" t="str">
        <f t="shared" si="1474"/>
        <v/>
      </c>
      <c r="CI1320" s="44" t="str">
        <f t="shared" si="1475"/>
        <v/>
      </c>
      <c r="CJ1320" s="44" t="str">
        <f t="shared" si="1476"/>
        <v/>
      </c>
      <c r="CK1320" s="44" t="str">
        <f t="shared" si="1477"/>
        <v/>
      </c>
      <c r="CL1320" s="44" t="str">
        <f t="shared" si="1478"/>
        <v/>
      </c>
      <c r="CM1320" s="43" t="str">
        <f t="shared" si="1479"/>
        <v/>
      </c>
      <c r="CN1320" s="43" t="str">
        <f t="shared" si="1480"/>
        <v/>
      </c>
      <c r="CO1320" s="43" t="str">
        <f t="shared" si="1481"/>
        <v/>
      </c>
      <c r="CP1320" s="44" t="str">
        <f t="shared" si="1482"/>
        <v/>
      </c>
      <c r="CQ1320" s="44" t="str">
        <f t="shared" si="1483"/>
        <v/>
      </c>
      <c r="CR1320" s="43" t="str">
        <f t="shared" si="1443"/>
        <v/>
      </c>
      <c r="CS1320" s="44">
        <v>0</v>
      </c>
      <c r="CT1320" s="44">
        <v>0</v>
      </c>
      <c r="CU1320" s="44" t="str">
        <f t="shared" si="1484"/>
        <v/>
      </c>
      <c r="CV1320" s="44" t="str">
        <f t="shared" si="1485"/>
        <v/>
      </c>
      <c r="CW1320" s="44" t="str">
        <f t="shared" si="1486"/>
        <v/>
      </c>
      <c r="CX1320" s="44" t="str">
        <f t="shared" si="1487"/>
        <v/>
      </c>
      <c r="CY1320" s="44" t="str">
        <f t="shared" si="1488"/>
        <v/>
      </c>
      <c r="CZ1320" s="44" t="str">
        <f t="shared" si="1489"/>
        <v/>
      </c>
      <c r="DA1320" s="49" t="str">
        <f t="shared" si="1490"/>
        <v/>
      </c>
      <c r="DB1320" s="44" t="str">
        <f t="shared" si="1491"/>
        <v/>
      </c>
      <c r="DC1320" s="44" t="str">
        <f t="shared" si="1492"/>
        <v/>
      </c>
      <c r="DD1320" s="44" t="str">
        <f t="shared" si="1493"/>
        <v/>
      </c>
      <c r="DE1320" s="44" t="str">
        <f t="shared" si="1494"/>
        <v/>
      </c>
      <c r="DF1320" s="44" t="str">
        <f t="shared" si="1495"/>
        <v/>
      </c>
      <c r="DG1320" s="44" t="str">
        <f t="shared" si="1496"/>
        <v/>
      </c>
      <c r="DH1320" s="182" t="str">
        <f t="shared" si="1497"/>
        <v/>
      </c>
      <c r="DI1320" s="50" t="str">
        <f t="shared" si="1498"/>
        <v/>
      </c>
      <c r="DJ1320" s="50" t="str">
        <f t="shared" si="1442"/>
        <v/>
      </c>
      <c r="DK1320" s="50" t="str">
        <f t="shared" si="1499"/>
        <v/>
      </c>
      <c r="DL1320" s="50" t="str">
        <f t="shared" si="1500"/>
        <v/>
      </c>
      <c r="DM1320" s="51" t="str">
        <f t="shared" si="1501"/>
        <v>000000000</v>
      </c>
      <c r="DN1320" s="52"/>
      <c r="DO1320" s="53"/>
      <c r="DP1320" s="52"/>
      <c r="DQ1320" s="53" t="str">
        <f t="shared" si="1502"/>
        <v/>
      </c>
      <c r="DR1320" s="52" t="str">
        <f t="shared" si="1503"/>
        <v/>
      </c>
      <c r="DS1320" s="53"/>
      <c r="DT1320" s="52"/>
      <c r="DU1320" s="53"/>
      <c r="DV1320" s="52"/>
      <c r="DW1320" s="99"/>
      <c r="DX1320" s="99"/>
      <c r="EI1320" s="83"/>
      <c r="EJ1320" s="102"/>
      <c r="EK1320" s="102"/>
      <c r="EL1320" s="102"/>
      <c r="EM1320" s="102"/>
      <c r="EN1320" s="102"/>
      <c r="EO1320" s="102"/>
      <c r="EP1320" s="102"/>
      <c r="EQ1320" s="102"/>
      <c r="ER1320" s="102"/>
      <c r="ES1320" s="102"/>
      <c r="ET1320" s="102"/>
      <c r="EU1320" s="102"/>
      <c r="EV1320" s="102"/>
      <c r="FL1320" s="36" t="str">
        <f t="shared" si="1432"/>
        <v/>
      </c>
    </row>
    <row r="1321" spans="1:168" s="36" customFormat="1" ht="49.5" customHeight="1" x14ac:dyDescent="0.35">
      <c r="A1321" s="67"/>
      <c r="B1321" s="39"/>
      <c r="C1321" s="39"/>
      <c r="D1321" s="40"/>
      <c r="E1321" s="41"/>
      <c r="F1321" s="41"/>
      <c r="G1321" s="41"/>
      <c r="H1321" s="41"/>
      <c r="I1321" s="41"/>
      <c r="J1321" s="41"/>
      <c r="K1321" s="41"/>
      <c r="L1321" s="41"/>
      <c r="M1321" s="41"/>
      <c r="N1321" s="41"/>
      <c r="O1321" s="29"/>
      <c r="P1321" s="30"/>
      <c r="Q1321" s="31"/>
      <c r="R1321" s="31"/>
      <c r="S1321" s="184" t="s">
        <v>1363</v>
      </c>
      <c r="T1321" s="33"/>
      <c r="U1321" s="33" t="s">
        <v>4106</v>
      </c>
      <c r="V1321" s="33" t="s">
        <v>8037</v>
      </c>
      <c r="W1321" s="33"/>
      <c r="X1321" s="33" t="s">
        <v>4127</v>
      </c>
      <c r="Y1321" s="33" t="s">
        <v>4128</v>
      </c>
      <c r="Z1321" s="33">
        <v>1</v>
      </c>
      <c r="AA1321" s="34" t="s">
        <v>6310</v>
      </c>
      <c r="AB1321" s="34">
        <v>123</v>
      </c>
      <c r="AC1321" s="34" t="s">
        <v>4916</v>
      </c>
      <c r="AD1321" s="34" t="s">
        <v>4112</v>
      </c>
      <c r="AE1321" s="34" t="s">
        <v>4701</v>
      </c>
      <c r="AF1321" s="34" t="s">
        <v>1850</v>
      </c>
      <c r="AG1321" s="34" t="s">
        <v>1851</v>
      </c>
      <c r="AH1321" s="34" t="s">
        <v>5732</v>
      </c>
      <c r="AI1321" s="34" t="s">
        <v>5733</v>
      </c>
      <c r="AJ1321" s="34" t="s">
        <v>2924</v>
      </c>
      <c r="AK1321" s="34" t="s">
        <v>2151</v>
      </c>
      <c r="AL1321" s="183" t="s">
        <v>5707</v>
      </c>
      <c r="AM1321" s="34" t="s">
        <v>8032</v>
      </c>
      <c r="AN1321" s="34">
        <v>1</v>
      </c>
      <c r="AO1321" s="34" t="s">
        <v>5691</v>
      </c>
      <c r="AP1321" s="34" t="s">
        <v>5691</v>
      </c>
      <c r="AQ1321" s="56">
        <v>0</v>
      </c>
      <c r="AR1321" s="56">
        <v>0</v>
      </c>
      <c r="AS1321" s="56">
        <v>0</v>
      </c>
      <c r="AT1321" s="42" t="s">
        <v>4106</v>
      </c>
      <c r="AU1321" s="42" t="s">
        <v>4106</v>
      </c>
      <c r="AV1321" s="42" t="s">
        <v>4106</v>
      </c>
      <c r="AW1321" s="35"/>
      <c r="AX1321" s="35"/>
      <c r="AY1321" s="35"/>
      <c r="AZ1321" s="43" t="str">
        <f t="shared" si="1444"/>
        <v/>
      </c>
      <c r="BA1321" s="44"/>
      <c r="BB1321" s="43" t="str">
        <f t="shared" si="1445"/>
        <v/>
      </c>
      <c r="BC1321" s="45" t="str">
        <f t="shared" si="1446"/>
        <v>X</v>
      </c>
      <c r="BD1321" s="45" t="str">
        <f t="shared" si="1447"/>
        <v/>
      </c>
      <c r="BE1321" s="45" t="s">
        <v>5691</v>
      </c>
      <c r="BF1321" s="45" t="str">
        <f t="shared" si="1448"/>
        <v/>
      </c>
      <c r="BG1321" s="45" t="str">
        <f t="shared" si="1449"/>
        <v/>
      </c>
      <c r="BH1321" s="43" t="str">
        <f t="shared" si="1450"/>
        <v/>
      </c>
      <c r="BI1321" s="43" t="str">
        <f t="shared" si="1451"/>
        <v/>
      </c>
      <c r="BJ1321" s="46" t="str">
        <f t="shared" si="1452"/>
        <v/>
      </c>
      <c r="BK1321" s="46" t="str">
        <f t="shared" si="1453"/>
        <v/>
      </c>
      <c r="BL1321" s="46" t="str">
        <f t="shared" si="1454"/>
        <v/>
      </c>
      <c r="BM1321" s="43" t="str">
        <f t="shared" si="1455"/>
        <v/>
      </c>
      <c r="BN1321" s="43" t="str">
        <f t="shared" si="1456"/>
        <v/>
      </c>
      <c r="BO1321" s="44" t="str">
        <f t="shared" si="1457"/>
        <v/>
      </c>
      <c r="BP1321" s="44" t="str">
        <f t="shared" si="1458"/>
        <v>X</v>
      </c>
      <c r="BQ1321" s="44" t="str">
        <f t="shared" si="1459"/>
        <v/>
      </c>
      <c r="BR1321" s="46" t="str">
        <f t="shared" si="1460"/>
        <v/>
      </c>
      <c r="BS1321" s="47" t="str">
        <f t="shared" si="1461"/>
        <v/>
      </c>
      <c r="BT1321" s="46" t="str">
        <f t="shared" si="1462"/>
        <v/>
      </c>
      <c r="BU1321" s="46" t="str">
        <f t="shared" si="1463"/>
        <v/>
      </c>
      <c r="BV1321" s="73" t="str">
        <f t="shared" si="1415"/>
        <v>X</v>
      </c>
      <c r="BW1321" s="47" t="str">
        <f t="shared" si="1464"/>
        <v/>
      </c>
      <c r="BX1321" s="47" t="str">
        <f t="shared" si="1465"/>
        <v/>
      </c>
      <c r="BY1321" s="175" t="str">
        <f t="shared" si="1466"/>
        <v/>
      </c>
      <c r="BZ1321" s="14" t="str">
        <f t="shared" si="1467"/>
        <v/>
      </c>
      <c r="CA1321" s="48" t="str">
        <f t="shared" si="1468"/>
        <v>X</v>
      </c>
      <c r="CB1321" s="44" t="str">
        <f t="shared" si="1469"/>
        <v/>
      </c>
      <c r="CC1321" s="44" t="str">
        <f t="shared" si="1470"/>
        <v/>
      </c>
      <c r="CD1321" s="44" t="str">
        <f t="shared" si="1471"/>
        <v/>
      </c>
      <c r="CE1321" s="44" t="str">
        <f t="shared" si="1441"/>
        <v/>
      </c>
      <c r="CF1321" s="44" t="str">
        <f t="shared" si="1472"/>
        <v/>
      </c>
      <c r="CG1321" s="44" t="str">
        <f t="shared" si="1473"/>
        <v/>
      </c>
      <c r="CH1321" s="44" t="str">
        <f t="shared" si="1474"/>
        <v/>
      </c>
      <c r="CI1321" s="44" t="str">
        <f t="shared" si="1475"/>
        <v/>
      </c>
      <c r="CJ1321" s="44" t="str">
        <f t="shared" si="1476"/>
        <v/>
      </c>
      <c r="CK1321" s="44" t="str">
        <f t="shared" si="1477"/>
        <v/>
      </c>
      <c r="CL1321" s="44" t="str">
        <f t="shared" si="1478"/>
        <v/>
      </c>
      <c r="CM1321" s="43" t="str">
        <f t="shared" si="1479"/>
        <v/>
      </c>
      <c r="CN1321" s="43" t="str">
        <f t="shared" si="1480"/>
        <v/>
      </c>
      <c r="CO1321" s="43" t="str">
        <f t="shared" si="1481"/>
        <v/>
      </c>
      <c r="CP1321" s="44" t="str">
        <f t="shared" si="1482"/>
        <v/>
      </c>
      <c r="CQ1321" s="44" t="str">
        <f t="shared" si="1483"/>
        <v/>
      </c>
      <c r="CR1321" s="43" t="str">
        <f t="shared" si="1443"/>
        <v/>
      </c>
      <c r="CS1321" s="44">
        <v>0</v>
      </c>
      <c r="CT1321" s="44">
        <v>0</v>
      </c>
      <c r="CU1321" s="44" t="str">
        <f t="shared" si="1484"/>
        <v/>
      </c>
      <c r="CV1321" s="44" t="str">
        <f t="shared" si="1485"/>
        <v/>
      </c>
      <c r="CW1321" s="44" t="str">
        <f t="shared" si="1486"/>
        <v/>
      </c>
      <c r="CX1321" s="44" t="str">
        <f t="shared" si="1487"/>
        <v/>
      </c>
      <c r="CY1321" s="44" t="str">
        <f t="shared" si="1488"/>
        <v/>
      </c>
      <c r="CZ1321" s="44" t="str">
        <f t="shared" si="1489"/>
        <v/>
      </c>
      <c r="DA1321" s="49" t="str">
        <f t="shared" si="1490"/>
        <v/>
      </c>
      <c r="DB1321" s="44" t="str">
        <f t="shared" si="1491"/>
        <v/>
      </c>
      <c r="DC1321" s="44" t="str">
        <f t="shared" si="1492"/>
        <v/>
      </c>
      <c r="DD1321" s="44" t="str">
        <f t="shared" si="1493"/>
        <v/>
      </c>
      <c r="DE1321" s="44" t="str">
        <f t="shared" si="1494"/>
        <v/>
      </c>
      <c r="DF1321" s="44" t="str">
        <f t="shared" si="1495"/>
        <v/>
      </c>
      <c r="DG1321" s="44" t="str">
        <f t="shared" si="1496"/>
        <v/>
      </c>
      <c r="DH1321" s="182" t="str">
        <f t="shared" si="1497"/>
        <v/>
      </c>
      <c r="DI1321" s="50" t="str">
        <f t="shared" si="1498"/>
        <v/>
      </c>
      <c r="DJ1321" s="50" t="str">
        <f t="shared" si="1442"/>
        <v/>
      </c>
      <c r="DK1321" s="50" t="str">
        <f t="shared" si="1499"/>
        <v/>
      </c>
      <c r="DL1321" s="50" t="str">
        <f t="shared" si="1500"/>
        <v/>
      </c>
      <c r="DM1321" s="51" t="str">
        <f t="shared" si="1501"/>
        <v>000000000</v>
      </c>
      <c r="DN1321" s="52"/>
      <c r="DO1321" s="53"/>
      <c r="DP1321" s="52"/>
      <c r="DQ1321" s="53" t="str">
        <f t="shared" si="1502"/>
        <v/>
      </c>
      <c r="DR1321" s="52" t="str">
        <f t="shared" si="1503"/>
        <v/>
      </c>
      <c r="DS1321" s="53"/>
      <c r="DT1321" s="52"/>
      <c r="DU1321" s="53"/>
      <c r="DV1321" s="52"/>
      <c r="DW1321" s="99"/>
      <c r="DX1321" s="99"/>
      <c r="EI1321" s="83"/>
      <c r="EJ1321" s="102"/>
      <c r="EK1321" s="102"/>
      <c r="EL1321" s="102"/>
      <c r="EM1321" s="102"/>
      <c r="EN1321" s="102"/>
      <c r="EO1321" s="102"/>
      <c r="EP1321" s="102"/>
      <c r="EQ1321" s="102"/>
      <c r="ER1321" s="102"/>
      <c r="ES1321" s="102"/>
      <c r="ET1321" s="102"/>
      <c r="EU1321" s="102"/>
      <c r="EV1321" s="102"/>
      <c r="FL1321" s="36" t="str">
        <f t="shared" si="1432"/>
        <v/>
      </c>
    </row>
    <row r="1322" spans="1:168" s="36" customFormat="1" ht="49.5" customHeight="1" x14ac:dyDescent="0.35">
      <c r="A1322" s="67"/>
      <c r="B1322" s="39"/>
      <c r="C1322" s="39"/>
      <c r="D1322" s="40"/>
      <c r="E1322" s="41"/>
      <c r="F1322" s="41"/>
      <c r="G1322" s="41"/>
      <c r="H1322" s="41"/>
      <c r="I1322" s="41"/>
      <c r="J1322" s="41"/>
      <c r="K1322" s="41"/>
      <c r="L1322" s="41"/>
      <c r="M1322" s="41"/>
      <c r="N1322" s="41"/>
      <c r="O1322" s="29"/>
      <c r="P1322" s="30"/>
      <c r="Q1322" s="31"/>
      <c r="R1322" s="31"/>
      <c r="S1322" s="184" t="s">
        <v>1365</v>
      </c>
      <c r="T1322" s="33"/>
      <c r="U1322" s="33" t="s">
        <v>4106</v>
      </c>
      <c r="V1322" s="33" t="s">
        <v>8036</v>
      </c>
      <c r="W1322" s="33"/>
      <c r="X1322" s="33" t="s">
        <v>4127</v>
      </c>
      <c r="Y1322" s="33" t="s">
        <v>4128</v>
      </c>
      <c r="Z1322" s="33">
        <v>1</v>
      </c>
      <c r="AA1322" s="34" t="s">
        <v>6310</v>
      </c>
      <c r="AB1322" s="34">
        <v>123</v>
      </c>
      <c r="AC1322" s="34" t="s">
        <v>4916</v>
      </c>
      <c r="AD1322" s="34" t="s">
        <v>4112</v>
      </c>
      <c r="AE1322" s="34" t="s">
        <v>4701</v>
      </c>
      <c r="AF1322" s="34" t="s">
        <v>1850</v>
      </c>
      <c r="AG1322" s="34" t="s">
        <v>1851</v>
      </c>
      <c r="AH1322" s="34" t="s">
        <v>5732</v>
      </c>
      <c r="AI1322" s="34" t="s">
        <v>5733</v>
      </c>
      <c r="AJ1322" s="34" t="s">
        <v>2920</v>
      </c>
      <c r="AK1322" s="34" t="s">
        <v>2149</v>
      </c>
      <c r="AL1322" s="183" t="s">
        <v>5707</v>
      </c>
      <c r="AM1322" s="34" t="s">
        <v>8032</v>
      </c>
      <c r="AN1322" s="34">
        <v>1</v>
      </c>
      <c r="AO1322" s="34" t="s">
        <v>5691</v>
      </c>
      <c r="AP1322" s="34" t="s">
        <v>5691</v>
      </c>
      <c r="AQ1322" s="56">
        <v>0</v>
      </c>
      <c r="AR1322" s="56">
        <v>0</v>
      </c>
      <c r="AS1322" s="56">
        <v>0</v>
      </c>
      <c r="AT1322" s="42" t="s">
        <v>4106</v>
      </c>
      <c r="AU1322" s="42" t="s">
        <v>4106</v>
      </c>
      <c r="AV1322" s="42" t="s">
        <v>4106</v>
      </c>
      <c r="AW1322" s="35"/>
      <c r="AX1322" s="35"/>
      <c r="AY1322" s="35"/>
      <c r="AZ1322" s="43" t="str">
        <f t="shared" si="1444"/>
        <v/>
      </c>
      <c r="BA1322" s="44"/>
      <c r="BB1322" s="43" t="str">
        <f t="shared" si="1445"/>
        <v/>
      </c>
      <c r="BC1322" s="45" t="str">
        <f t="shared" si="1446"/>
        <v>X</v>
      </c>
      <c r="BD1322" s="45" t="str">
        <f t="shared" si="1447"/>
        <v/>
      </c>
      <c r="BE1322" s="45" t="s">
        <v>5691</v>
      </c>
      <c r="BF1322" s="45" t="str">
        <f t="shared" si="1448"/>
        <v/>
      </c>
      <c r="BG1322" s="45" t="str">
        <f t="shared" si="1449"/>
        <v/>
      </c>
      <c r="BH1322" s="43" t="str">
        <f t="shared" si="1450"/>
        <v/>
      </c>
      <c r="BI1322" s="43" t="str">
        <f t="shared" si="1451"/>
        <v/>
      </c>
      <c r="BJ1322" s="46" t="str">
        <f t="shared" si="1452"/>
        <v/>
      </c>
      <c r="BK1322" s="46" t="str">
        <f t="shared" si="1453"/>
        <v/>
      </c>
      <c r="BL1322" s="46" t="str">
        <f t="shared" si="1454"/>
        <v/>
      </c>
      <c r="BM1322" s="43" t="str">
        <f t="shared" si="1455"/>
        <v/>
      </c>
      <c r="BN1322" s="43" t="str">
        <f t="shared" si="1456"/>
        <v/>
      </c>
      <c r="BO1322" s="44" t="str">
        <f t="shared" si="1457"/>
        <v/>
      </c>
      <c r="BP1322" s="44" t="str">
        <f t="shared" si="1458"/>
        <v>X</v>
      </c>
      <c r="BQ1322" s="44" t="str">
        <f t="shared" si="1459"/>
        <v/>
      </c>
      <c r="BR1322" s="46" t="str">
        <f t="shared" si="1460"/>
        <v/>
      </c>
      <c r="BS1322" s="47" t="str">
        <f t="shared" si="1461"/>
        <v/>
      </c>
      <c r="BT1322" s="46" t="str">
        <f t="shared" si="1462"/>
        <v/>
      </c>
      <c r="BU1322" s="46" t="str">
        <f t="shared" si="1463"/>
        <v/>
      </c>
      <c r="BV1322" s="73" t="str">
        <f t="shared" si="1415"/>
        <v>X</v>
      </c>
      <c r="BW1322" s="47" t="str">
        <f t="shared" si="1464"/>
        <v/>
      </c>
      <c r="BX1322" s="47" t="str">
        <f t="shared" si="1465"/>
        <v/>
      </c>
      <c r="BY1322" s="175" t="str">
        <f t="shared" si="1466"/>
        <v/>
      </c>
      <c r="BZ1322" s="14" t="str">
        <f t="shared" si="1467"/>
        <v/>
      </c>
      <c r="CA1322" s="48" t="str">
        <f t="shared" si="1468"/>
        <v>X</v>
      </c>
      <c r="CB1322" s="44" t="str">
        <f t="shared" si="1469"/>
        <v/>
      </c>
      <c r="CC1322" s="44" t="str">
        <f t="shared" si="1470"/>
        <v/>
      </c>
      <c r="CD1322" s="44" t="str">
        <f t="shared" si="1471"/>
        <v/>
      </c>
      <c r="CE1322" s="44" t="str">
        <f t="shared" si="1441"/>
        <v/>
      </c>
      <c r="CF1322" s="44" t="str">
        <f t="shared" si="1472"/>
        <v/>
      </c>
      <c r="CG1322" s="44" t="str">
        <f t="shared" si="1473"/>
        <v/>
      </c>
      <c r="CH1322" s="44" t="str">
        <f t="shared" si="1474"/>
        <v/>
      </c>
      <c r="CI1322" s="44" t="str">
        <f t="shared" si="1475"/>
        <v/>
      </c>
      <c r="CJ1322" s="44" t="str">
        <f t="shared" si="1476"/>
        <v/>
      </c>
      <c r="CK1322" s="44" t="str">
        <f t="shared" si="1477"/>
        <v/>
      </c>
      <c r="CL1322" s="44" t="str">
        <f t="shared" si="1478"/>
        <v/>
      </c>
      <c r="CM1322" s="43" t="str">
        <f t="shared" si="1479"/>
        <v/>
      </c>
      <c r="CN1322" s="43" t="str">
        <f t="shared" si="1480"/>
        <v/>
      </c>
      <c r="CO1322" s="43" t="str">
        <f t="shared" si="1481"/>
        <v/>
      </c>
      <c r="CP1322" s="44" t="str">
        <f t="shared" si="1482"/>
        <v/>
      </c>
      <c r="CQ1322" s="44" t="str">
        <f t="shared" si="1483"/>
        <v/>
      </c>
      <c r="CR1322" s="43" t="str">
        <f t="shared" si="1443"/>
        <v/>
      </c>
      <c r="CS1322" s="44">
        <v>0</v>
      </c>
      <c r="CT1322" s="44">
        <v>0</v>
      </c>
      <c r="CU1322" s="44" t="str">
        <f t="shared" si="1484"/>
        <v/>
      </c>
      <c r="CV1322" s="44" t="str">
        <f t="shared" si="1485"/>
        <v/>
      </c>
      <c r="CW1322" s="44" t="str">
        <f t="shared" si="1486"/>
        <v/>
      </c>
      <c r="CX1322" s="44" t="str">
        <f t="shared" si="1487"/>
        <v/>
      </c>
      <c r="CY1322" s="44" t="str">
        <f t="shared" si="1488"/>
        <v/>
      </c>
      <c r="CZ1322" s="44" t="str">
        <f t="shared" si="1489"/>
        <v/>
      </c>
      <c r="DA1322" s="49" t="str">
        <f t="shared" si="1490"/>
        <v/>
      </c>
      <c r="DB1322" s="44" t="str">
        <f t="shared" si="1491"/>
        <v/>
      </c>
      <c r="DC1322" s="44" t="str">
        <f t="shared" si="1492"/>
        <v/>
      </c>
      <c r="DD1322" s="44" t="str">
        <f t="shared" si="1493"/>
        <v/>
      </c>
      <c r="DE1322" s="44" t="str">
        <f t="shared" si="1494"/>
        <v/>
      </c>
      <c r="DF1322" s="44" t="str">
        <f t="shared" si="1495"/>
        <v/>
      </c>
      <c r="DG1322" s="44" t="str">
        <f t="shared" si="1496"/>
        <v/>
      </c>
      <c r="DH1322" s="182" t="str">
        <f t="shared" si="1497"/>
        <v/>
      </c>
      <c r="DI1322" s="50" t="str">
        <f t="shared" si="1498"/>
        <v/>
      </c>
      <c r="DJ1322" s="50" t="str">
        <f t="shared" si="1442"/>
        <v/>
      </c>
      <c r="DK1322" s="50" t="str">
        <f t="shared" si="1499"/>
        <v/>
      </c>
      <c r="DL1322" s="50" t="str">
        <f t="shared" si="1500"/>
        <v/>
      </c>
      <c r="DM1322" s="51" t="str">
        <f t="shared" si="1501"/>
        <v>000000000</v>
      </c>
      <c r="DN1322" s="52"/>
      <c r="DO1322" s="53"/>
      <c r="DP1322" s="52"/>
      <c r="DQ1322" s="53" t="str">
        <f t="shared" si="1502"/>
        <v/>
      </c>
      <c r="DR1322" s="52" t="str">
        <f t="shared" si="1503"/>
        <v/>
      </c>
      <c r="DS1322" s="53"/>
      <c r="DT1322" s="52"/>
      <c r="DU1322" s="53"/>
      <c r="DV1322" s="52"/>
      <c r="DW1322" s="99"/>
      <c r="DX1322" s="99"/>
      <c r="EI1322" s="83"/>
      <c r="EJ1322" s="102"/>
      <c r="EK1322" s="102"/>
      <c r="EL1322" s="102"/>
      <c r="EM1322" s="102"/>
      <c r="EN1322" s="102"/>
      <c r="EO1322" s="102"/>
      <c r="EP1322" s="102"/>
      <c r="EQ1322" s="102"/>
      <c r="ER1322" s="102"/>
      <c r="ES1322" s="102"/>
      <c r="ET1322" s="102"/>
      <c r="EU1322" s="102"/>
      <c r="EV1322" s="102"/>
      <c r="FL1322" s="36" t="str">
        <f t="shared" si="1432"/>
        <v/>
      </c>
    </row>
    <row r="1323" spans="1:168" s="36" customFormat="1" ht="49.5" customHeight="1" x14ac:dyDescent="0.35">
      <c r="A1323" s="67"/>
      <c r="B1323" s="39"/>
      <c r="C1323" s="39"/>
      <c r="D1323" s="40"/>
      <c r="E1323" s="41"/>
      <c r="F1323" s="41"/>
      <c r="G1323" s="41"/>
      <c r="H1323" s="41"/>
      <c r="I1323" s="41"/>
      <c r="J1323" s="41"/>
      <c r="K1323" s="41"/>
      <c r="L1323" s="41"/>
      <c r="M1323" s="41"/>
      <c r="N1323" s="41"/>
      <c r="O1323" s="29"/>
      <c r="P1323" s="30"/>
      <c r="Q1323" s="31"/>
      <c r="R1323" s="31"/>
      <c r="S1323" s="184" t="s">
        <v>3778</v>
      </c>
      <c r="T1323" s="33"/>
      <c r="U1323" s="33" t="s">
        <v>4106</v>
      </c>
      <c r="V1323" s="33" t="s">
        <v>8035</v>
      </c>
      <c r="W1323" s="33"/>
      <c r="X1323" s="33" t="s">
        <v>1848</v>
      </c>
      <c r="Y1323" s="33" t="s">
        <v>1849</v>
      </c>
      <c r="Z1323" s="33">
        <v>1</v>
      </c>
      <c r="AA1323" s="34" t="s">
        <v>6310</v>
      </c>
      <c r="AB1323" s="34">
        <v>123</v>
      </c>
      <c r="AC1323" s="34" t="s">
        <v>4916</v>
      </c>
      <c r="AD1323" s="34" t="s">
        <v>4112</v>
      </c>
      <c r="AE1323" s="34" t="s">
        <v>4701</v>
      </c>
      <c r="AF1323" s="193" t="s">
        <v>1850</v>
      </c>
      <c r="AG1323" s="193" t="s">
        <v>1851</v>
      </c>
      <c r="AH1323" s="193" t="s">
        <v>5732</v>
      </c>
      <c r="AI1323" s="193" t="s">
        <v>5733</v>
      </c>
      <c r="AJ1323" s="224" t="s">
        <v>2918</v>
      </c>
      <c r="AK1323" s="192" t="s">
        <v>2162</v>
      </c>
      <c r="AL1323" s="224" t="s">
        <v>5707</v>
      </c>
      <c r="AM1323" s="193" t="s">
        <v>8032</v>
      </c>
      <c r="AN1323" s="34">
        <v>1</v>
      </c>
      <c r="AO1323" s="34" t="s">
        <v>5691</v>
      </c>
      <c r="AP1323" s="34" t="s">
        <v>5691</v>
      </c>
      <c r="AQ1323" s="56">
        <v>0</v>
      </c>
      <c r="AR1323" s="56">
        <v>0</v>
      </c>
      <c r="AS1323" s="56">
        <v>0</v>
      </c>
      <c r="AT1323" s="42" t="s">
        <v>4106</v>
      </c>
      <c r="AU1323" s="42" t="s">
        <v>4106</v>
      </c>
      <c r="AV1323" s="42" t="s">
        <v>4106</v>
      </c>
      <c r="AW1323" s="35"/>
      <c r="AX1323" s="35"/>
      <c r="AY1323" s="35"/>
      <c r="AZ1323" s="43" t="str">
        <f t="shared" si="1444"/>
        <v/>
      </c>
      <c r="BA1323" s="44"/>
      <c r="BB1323" s="43" t="str">
        <f t="shared" si="1445"/>
        <v/>
      </c>
      <c r="BC1323" s="45" t="str">
        <f t="shared" si="1446"/>
        <v>X</v>
      </c>
      <c r="BD1323" s="45" t="str">
        <f t="shared" si="1447"/>
        <v/>
      </c>
      <c r="BE1323" s="45" t="s">
        <v>5691</v>
      </c>
      <c r="BF1323" s="45" t="str">
        <f t="shared" si="1448"/>
        <v/>
      </c>
      <c r="BG1323" s="45" t="str">
        <f t="shared" si="1449"/>
        <v/>
      </c>
      <c r="BH1323" s="43" t="str">
        <f t="shared" si="1450"/>
        <v/>
      </c>
      <c r="BI1323" s="43" t="str">
        <f t="shared" si="1451"/>
        <v/>
      </c>
      <c r="BJ1323" s="46" t="str">
        <f t="shared" si="1452"/>
        <v/>
      </c>
      <c r="BK1323" s="46" t="str">
        <f t="shared" si="1453"/>
        <v/>
      </c>
      <c r="BL1323" s="46" t="str">
        <f t="shared" si="1454"/>
        <v/>
      </c>
      <c r="BM1323" s="43" t="str">
        <f t="shared" si="1455"/>
        <v/>
      </c>
      <c r="BN1323" s="43" t="str">
        <f t="shared" si="1456"/>
        <v/>
      </c>
      <c r="BO1323" s="44" t="str">
        <f t="shared" si="1457"/>
        <v/>
      </c>
      <c r="BP1323" s="44" t="str">
        <f t="shared" si="1458"/>
        <v>X</v>
      </c>
      <c r="BQ1323" s="44" t="str">
        <f t="shared" si="1459"/>
        <v/>
      </c>
      <c r="BR1323" s="46" t="str">
        <f t="shared" si="1460"/>
        <v/>
      </c>
      <c r="BS1323" s="47" t="str">
        <f t="shared" si="1461"/>
        <v/>
      </c>
      <c r="BT1323" s="46" t="str">
        <f t="shared" si="1462"/>
        <v/>
      </c>
      <c r="BU1323" s="46" t="str">
        <f t="shared" si="1463"/>
        <v/>
      </c>
      <c r="BV1323" s="73" t="str">
        <f t="shared" si="1415"/>
        <v>X</v>
      </c>
      <c r="BW1323" s="47" t="str">
        <f t="shared" si="1464"/>
        <v/>
      </c>
      <c r="BX1323" s="47" t="str">
        <f t="shared" si="1465"/>
        <v/>
      </c>
      <c r="BY1323" s="175" t="str">
        <f t="shared" si="1466"/>
        <v/>
      </c>
      <c r="BZ1323" s="14" t="str">
        <f t="shared" si="1467"/>
        <v/>
      </c>
      <c r="CA1323" s="48" t="str">
        <f t="shared" si="1468"/>
        <v>X</v>
      </c>
      <c r="CB1323" s="44" t="str">
        <f t="shared" si="1469"/>
        <v/>
      </c>
      <c r="CC1323" s="44" t="str">
        <f t="shared" si="1470"/>
        <v/>
      </c>
      <c r="CD1323" s="44" t="str">
        <f t="shared" si="1471"/>
        <v/>
      </c>
      <c r="CE1323" s="44" t="str">
        <f t="shared" si="1441"/>
        <v/>
      </c>
      <c r="CF1323" s="44" t="str">
        <f t="shared" si="1472"/>
        <v/>
      </c>
      <c r="CG1323" s="44" t="str">
        <f t="shared" si="1473"/>
        <v/>
      </c>
      <c r="CH1323" s="44" t="str">
        <f t="shared" si="1474"/>
        <v/>
      </c>
      <c r="CI1323" s="44" t="str">
        <f t="shared" si="1475"/>
        <v/>
      </c>
      <c r="CJ1323" s="44" t="str">
        <f t="shared" si="1476"/>
        <v/>
      </c>
      <c r="CK1323" s="44" t="str">
        <f t="shared" si="1477"/>
        <v/>
      </c>
      <c r="CL1323" s="44" t="str">
        <f t="shared" si="1478"/>
        <v/>
      </c>
      <c r="CM1323" s="43" t="str">
        <f t="shared" si="1479"/>
        <v/>
      </c>
      <c r="CN1323" s="43" t="str">
        <f t="shared" si="1480"/>
        <v/>
      </c>
      <c r="CO1323" s="43" t="str">
        <f t="shared" si="1481"/>
        <v/>
      </c>
      <c r="CP1323" s="44" t="str">
        <f t="shared" si="1482"/>
        <v/>
      </c>
      <c r="CQ1323" s="44" t="str">
        <f t="shared" si="1483"/>
        <v/>
      </c>
      <c r="CR1323" s="43" t="str">
        <f t="shared" si="1443"/>
        <v/>
      </c>
      <c r="CS1323" s="44">
        <v>0</v>
      </c>
      <c r="CT1323" s="44">
        <v>0</v>
      </c>
      <c r="CU1323" s="44" t="str">
        <f t="shared" si="1484"/>
        <v/>
      </c>
      <c r="CV1323" s="44" t="str">
        <f t="shared" si="1485"/>
        <v/>
      </c>
      <c r="CW1323" s="44" t="str">
        <f t="shared" si="1486"/>
        <v/>
      </c>
      <c r="CX1323" s="44" t="str">
        <f t="shared" si="1487"/>
        <v/>
      </c>
      <c r="CY1323" s="44" t="str">
        <f t="shared" si="1488"/>
        <v/>
      </c>
      <c r="CZ1323" s="44" t="str">
        <f t="shared" si="1489"/>
        <v/>
      </c>
      <c r="DA1323" s="49" t="str">
        <f t="shared" si="1490"/>
        <v/>
      </c>
      <c r="DB1323" s="44" t="str">
        <f t="shared" si="1491"/>
        <v/>
      </c>
      <c r="DC1323" s="44" t="str">
        <f t="shared" si="1492"/>
        <v/>
      </c>
      <c r="DD1323" s="44" t="str">
        <f t="shared" si="1493"/>
        <v/>
      </c>
      <c r="DE1323" s="44" t="str">
        <f t="shared" si="1494"/>
        <v/>
      </c>
      <c r="DF1323" s="44" t="str">
        <f t="shared" si="1495"/>
        <v/>
      </c>
      <c r="DG1323" s="44" t="str">
        <f t="shared" si="1496"/>
        <v/>
      </c>
      <c r="DH1323" s="182" t="str">
        <f t="shared" si="1497"/>
        <v/>
      </c>
      <c r="DI1323" s="50" t="str">
        <f t="shared" si="1498"/>
        <v/>
      </c>
      <c r="DJ1323" s="50" t="str">
        <f t="shared" si="1442"/>
        <v/>
      </c>
      <c r="DK1323" s="50" t="str">
        <f t="shared" si="1499"/>
        <v/>
      </c>
      <c r="DL1323" s="50" t="str">
        <f t="shared" si="1500"/>
        <v/>
      </c>
      <c r="DM1323" s="51" t="str">
        <f t="shared" si="1501"/>
        <v>000000000</v>
      </c>
      <c r="DN1323" s="52"/>
      <c r="DO1323" s="53"/>
      <c r="DP1323" s="52"/>
      <c r="DQ1323" s="53" t="str">
        <f t="shared" si="1502"/>
        <v/>
      </c>
      <c r="DR1323" s="52" t="str">
        <f t="shared" si="1503"/>
        <v/>
      </c>
      <c r="DS1323" s="53"/>
      <c r="DT1323" s="52"/>
      <c r="DU1323" s="53"/>
      <c r="DV1323" s="52"/>
      <c r="DW1323" s="99"/>
      <c r="DX1323" s="99"/>
      <c r="EI1323" s="83"/>
      <c r="EJ1323" s="102"/>
      <c r="EK1323" s="102"/>
      <c r="EL1323" s="102"/>
      <c r="EM1323" s="102"/>
      <c r="EN1323" s="102"/>
      <c r="EO1323" s="102"/>
      <c r="EP1323" s="102"/>
      <c r="EQ1323" s="102"/>
      <c r="ER1323" s="102"/>
      <c r="ES1323" s="102"/>
      <c r="ET1323" s="102"/>
      <c r="EU1323" s="102"/>
      <c r="EV1323" s="102"/>
      <c r="FL1323" s="36" t="str">
        <f t="shared" si="1432"/>
        <v/>
      </c>
    </row>
    <row r="1324" spans="1:168" s="36" customFormat="1" ht="49.5" customHeight="1" x14ac:dyDescent="0.35">
      <c r="A1324" s="67"/>
      <c r="B1324" s="39"/>
      <c r="C1324" s="39"/>
      <c r="D1324" s="40"/>
      <c r="E1324" s="41"/>
      <c r="F1324" s="41"/>
      <c r="G1324" s="41"/>
      <c r="H1324" s="41"/>
      <c r="I1324" s="41"/>
      <c r="J1324" s="41"/>
      <c r="K1324" s="41"/>
      <c r="L1324" s="41"/>
      <c r="M1324" s="41"/>
      <c r="N1324" s="41"/>
      <c r="O1324" s="29"/>
      <c r="P1324" s="30"/>
      <c r="Q1324" s="31"/>
      <c r="R1324" s="31"/>
      <c r="S1324" s="184" t="s">
        <v>3780</v>
      </c>
      <c r="T1324" s="33"/>
      <c r="U1324" s="33" t="s">
        <v>4106</v>
      </c>
      <c r="V1324" s="33" t="s">
        <v>8034</v>
      </c>
      <c r="W1324" s="33"/>
      <c r="X1324" s="33" t="s">
        <v>1848</v>
      </c>
      <c r="Y1324" s="33" t="s">
        <v>1849</v>
      </c>
      <c r="Z1324" s="33">
        <v>1</v>
      </c>
      <c r="AA1324" s="34" t="s">
        <v>5749</v>
      </c>
      <c r="AB1324" s="34">
        <v>121</v>
      </c>
      <c r="AC1324" s="34" t="s">
        <v>5750</v>
      </c>
      <c r="AD1324" s="34" t="s">
        <v>4112</v>
      </c>
      <c r="AE1324" s="34" t="s">
        <v>6453</v>
      </c>
      <c r="AF1324" s="193" t="s">
        <v>1850</v>
      </c>
      <c r="AG1324" s="193" t="s">
        <v>1851</v>
      </c>
      <c r="AH1324" s="193" t="s">
        <v>5716</v>
      </c>
      <c r="AI1324" s="193" t="s">
        <v>807</v>
      </c>
      <c r="AJ1324" s="193" t="s">
        <v>4704</v>
      </c>
      <c r="AK1324" s="193" t="s">
        <v>2158</v>
      </c>
      <c r="AL1324" s="224" t="s">
        <v>5707</v>
      </c>
      <c r="AM1324" s="193" t="s">
        <v>8032</v>
      </c>
      <c r="AN1324" s="34">
        <v>1</v>
      </c>
      <c r="AO1324" s="34" t="s">
        <v>5691</v>
      </c>
      <c r="AP1324" s="34" t="s">
        <v>5691</v>
      </c>
      <c r="AQ1324" s="56">
        <v>0</v>
      </c>
      <c r="AR1324" s="56">
        <v>0</v>
      </c>
      <c r="AS1324" s="56">
        <v>0</v>
      </c>
      <c r="AT1324" s="42" t="s">
        <v>4106</v>
      </c>
      <c r="AU1324" s="42" t="s">
        <v>4106</v>
      </c>
      <c r="AV1324" s="42" t="s">
        <v>4106</v>
      </c>
      <c r="AW1324" s="35"/>
      <c r="AX1324" s="35"/>
      <c r="AY1324" s="35"/>
      <c r="AZ1324" s="43" t="str">
        <f t="shared" si="1444"/>
        <v/>
      </c>
      <c r="BA1324" s="44"/>
      <c r="BB1324" s="43" t="str">
        <f t="shared" si="1445"/>
        <v/>
      </c>
      <c r="BC1324" s="45" t="str">
        <f t="shared" si="1446"/>
        <v>X</v>
      </c>
      <c r="BD1324" s="45" t="str">
        <f t="shared" si="1447"/>
        <v/>
      </c>
      <c r="BE1324" s="45" t="s">
        <v>5691</v>
      </c>
      <c r="BF1324" s="45" t="str">
        <f t="shared" si="1448"/>
        <v/>
      </c>
      <c r="BG1324" s="45" t="str">
        <f t="shared" si="1449"/>
        <v/>
      </c>
      <c r="BH1324" s="43" t="str">
        <f t="shared" si="1450"/>
        <v/>
      </c>
      <c r="BI1324" s="43" t="str">
        <f t="shared" si="1451"/>
        <v/>
      </c>
      <c r="BJ1324" s="46" t="str">
        <f t="shared" si="1452"/>
        <v/>
      </c>
      <c r="BK1324" s="46" t="str">
        <f t="shared" si="1453"/>
        <v/>
      </c>
      <c r="BL1324" s="46" t="str">
        <f t="shared" si="1454"/>
        <v/>
      </c>
      <c r="BM1324" s="43" t="str">
        <f t="shared" si="1455"/>
        <v/>
      </c>
      <c r="BN1324" s="43" t="str">
        <f t="shared" si="1456"/>
        <v/>
      </c>
      <c r="BO1324" s="44" t="str">
        <f t="shared" si="1457"/>
        <v/>
      </c>
      <c r="BP1324" s="44" t="str">
        <f t="shared" si="1458"/>
        <v>X</v>
      </c>
      <c r="BQ1324" s="44" t="str">
        <f t="shared" si="1459"/>
        <v/>
      </c>
      <c r="BR1324" s="46" t="str">
        <f t="shared" si="1460"/>
        <v/>
      </c>
      <c r="BS1324" s="47" t="str">
        <f t="shared" si="1461"/>
        <v/>
      </c>
      <c r="BT1324" s="46" t="str">
        <f t="shared" si="1462"/>
        <v/>
      </c>
      <c r="BU1324" s="46" t="str">
        <f t="shared" si="1463"/>
        <v/>
      </c>
      <c r="BV1324" s="73" t="str">
        <f t="shared" si="1415"/>
        <v>X</v>
      </c>
      <c r="BW1324" s="47" t="str">
        <f t="shared" si="1464"/>
        <v/>
      </c>
      <c r="BX1324" s="47" t="str">
        <f t="shared" si="1465"/>
        <v/>
      </c>
      <c r="BY1324" s="175" t="str">
        <f t="shared" si="1466"/>
        <v/>
      </c>
      <c r="BZ1324" s="14" t="str">
        <f t="shared" si="1467"/>
        <v/>
      </c>
      <c r="CA1324" s="48" t="str">
        <f t="shared" si="1468"/>
        <v>X</v>
      </c>
      <c r="CB1324" s="44" t="str">
        <f t="shared" si="1469"/>
        <v/>
      </c>
      <c r="CC1324" s="44" t="str">
        <f t="shared" si="1470"/>
        <v/>
      </c>
      <c r="CD1324" s="44" t="str">
        <f t="shared" si="1471"/>
        <v/>
      </c>
      <c r="CE1324" s="44" t="str">
        <f t="shared" si="1441"/>
        <v/>
      </c>
      <c r="CF1324" s="44" t="str">
        <f t="shared" si="1472"/>
        <v/>
      </c>
      <c r="CG1324" s="44" t="str">
        <f t="shared" si="1473"/>
        <v/>
      </c>
      <c r="CH1324" s="44" t="str">
        <f t="shared" si="1474"/>
        <v/>
      </c>
      <c r="CI1324" s="44" t="str">
        <f t="shared" si="1475"/>
        <v/>
      </c>
      <c r="CJ1324" s="44" t="str">
        <f t="shared" si="1476"/>
        <v/>
      </c>
      <c r="CK1324" s="44" t="str">
        <f t="shared" si="1477"/>
        <v/>
      </c>
      <c r="CL1324" s="44" t="str">
        <f t="shared" si="1478"/>
        <v/>
      </c>
      <c r="CM1324" s="43" t="str">
        <f t="shared" si="1479"/>
        <v/>
      </c>
      <c r="CN1324" s="43" t="str">
        <f t="shared" si="1480"/>
        <v/>
      </c>
      <c r="CO1324" s="43" t="str">
        <f t="shared" si="1481"/>
        <v/>
      </c>
      <c r="CP1324" s="44" t="str">
        <f t="shared" si="1482"/>
        <v/>
      </c>
      <c r="CQ1324" s="44" t="str">
        <f t="shared" si="1483"/>
        <v/>
      </c>
      <c r="CR1324" s="43" t="str">
        <f t="shared" si="1443"/>
        <v/>
      </c>
      <c r="CS1324" s="44">
        <v>0</v>
      </c>
      <c r="CT1324" s="44">
        <v>0</v>
      </c>
      <c r="CU1324" s="44" t="str">
        <f t="shared" si="1484"/>
        <v/>
      </c>
      <c r="CV1324" s="44" t="str">
        <f t="shared" si="1485"/>
        <v/>
      </c>
      <c r="CW1324" s="44" t="str">
        <f t="shared" si="1486"/>
        <v/>
      </c>
      <c r="CX1324" s="44" t="str">
        <f t="shared" si="1487"/>
        <v/>
      </c>
      <c r="CY1324" s="44" t="str">
        <f t="shared" si="1488"/>
        <v/>
      </c>
      <c r="CZ1324" s="44" t="str">
        <f t="shared" si="1489"/>
        <v/>
      </c>
      <c r="DA1324" s="49" t="str">
        <f t="shared" si="1490"/>
        <v/>
      </c>
      <c r="DB1324" s="44" t="str">
        <f t="shared" si="1491"/>
        <v/>
      </c>
      <c r="DC1324" s="44" t="str">
        <f t="shared" si="1492"/>
        <v/>
      </c>
      <c r="DD1324" s="44" t="str">
        <f t="shared" si="1493"/>
        <v/>
      </c>
      <c r="DE1324" s="44" t="str">
        <f t="shared" si="1494"/>
        <v/>
      </c>
      <c r="DF1324" s="44" t="str">
        <f t="shared" si="1495"/>
        <v/>
      </c>
      <c r="DG1324" s="44" t="str">
        <f t="shared" si="1496"/>
        <v/>
      </c>
      <c r="DH1324" s="182" t="str">
        <f t="shared" si="1497"/>
        <v/>
      </c>
      <c r="DI1324" s="50" t="str">
        <f t="shared" si="1498"/>
        <v/>
      </c>
      <c r="DJ1324" s="50" t="str">
        <f t="shared" si="1442"/>
        <v/>
      </c>
      <c r="DK1324" s="50" t="str">
        <f t="shared" si="1499"/>
        <v/>
      </c>
      <c r="DL1324" s="50" t="str">
        <f t="shared" si="1500"/>
        <v/>
      </c>
      <c r="DM1324" s="51" t="str">
        <f t="shared" si="1501"/>
        <v>000000000</v>
      </c>
      <c r="DN1324" s="52"/>
      <c r="DO1324" s="53"/>
      <c r="DP1324" s="52"/>
      <c r="DQ1324" s="53" t="str">
        <f t="shared" si="1502"/>
        <v/>
      </c>
      <c r="DR1324" s="52" t="str">
        <f t="shared" si="1503"/>
        <v/>
      </c>
      <c r="DS1324" s="53"/>
      <c r="DT1324" s="52"/>
      <c r="DU1324" s="53"/>
      <c r="DV1324" s="52"/>
      <c r="DW1324" s="99"/>
      <c r="DX1324" s="99"/>
      <c r="EI1324" s="83"/>
      <c r="EJ1324" s="102"/>
      <c r="EK1324" s="102"/>
      <c r="EL1324" s="102"/>
      <c r="EM1324" s="102"/>
      <c r="EN1324" s="102"/>
      <c r="EO1324" s="102"/>
      <c r="EP1324" s="102"/>
      <c r="EQ1324" s="102"/>
      <c r="ER1324" s="102"/>
      <c r="ES1324" s="102"/>
      <c r="ET1324" s="102"/>
      <c r="EU1324" s="102"/>
      <c r="EV1324" s="102"/>
      <c r="FL1324" s="36" t="str">
        <f t="shared" si="1432"/>
        <v/>
      </c>
    </row>
    <row r="1325" spans="1:168" s="36" customFormat="1" ht="49.5" customHeight="1" x14ac:dyDescent="0.35">
      <c r="A1325" s="67"/>
      <c r="B1325" s="39"/>
      <c r="C1325" s="39"/>
      <c r="D1325" s="40"/>
      <c r="E1325" s="41"/>
      <c r="F1325" s="41"/>
      <c r="G1325" s="41"/>
      <c r="H1325" s="41"/>
      <c r="I1325" s="41"/>
      <c r="J1325" s="41"/>
      <c r="K1325" s="41"/>
      <c r="L1325" s="41"/>
      <c r="M1325" s="41"/>
      <c r="N1325" s="41"/>
      <c r="O1325" s="29"/>
      <c r="P1325" s="30"/>
      <c r="Q1325" s="31"/>
      <c r="R1325" s="31"/>
      <c r="S1325" s="184" t="s">
        <v>3782</v>
      </c>
      <c r="T1325" s="33"/>
      <c r="U1325" s="33" t="s">
        <v>4106</v>
      </c>
      <c r="V1325" s="33" t="s">
        <v>8033</v>
      </c>
      <c r="W1325" s="33"/>
      <c r="X1325" s="33" t="s">
        <v>1848</v>
      </c>
      <c r="Y1325" s="33" t="s">
        <v>1849</v>
      </c>
      <c r="Z1325" s="33">
        <v>1</v>
      </c>
      <c r="AA1325" s="34" t="s">
        <v>5749</v>
      </c>
      <c r="AB1325" s="34">
        <v>121</v>
      </c>
      <c r="AC1325" s="34" t="s">
        <v>5750</v>
      </c>
      <c r="AD1325" s="34" t="s">
        <v>4112</v>
      </c>
      <c r="AE1325" s="34" t="s">
        <v>6453</v>
      </c>
      <c r="AF1325" s="193" t="s">
        <v>1850</v>
      </c>
      <c r="AG1325" s="193" t="s">
        <v>1851</v>
      </c>
      <c r="AH1325" s="193" t="s">
        <v>5716</v>
      </c>
      <c r="AI1325" s="193" t="s">
        <v>807</v>
      </c>
      <c r="AJ1325" s="193" t="s">
        <v>4106</v>
      </c>
      <c r="AK1325" s="193" t="s">
        <v>5691</v>
      </c>
      <c r="AL1325" s="224" t="s">
        <v>5707</v>
      </c>
      <c r="AM1325" s="193" t="s">
        <v>8032</v>
      </c>
      <c r="AN1325" s="34">
        <v>1</v>
      </c>
      <c r="AO1325" s="34" t="s">
        <v>5691</v>
      </c>
      <c r="AP1325" s="34" t="s">
        <v>5691</v>
      </c>
      <c r="AQ1325" s="56">
        <v>0</v>
      </c>
      <c r="AR1325" s="56">
        <v>0</v>
      </c>
      <c r="AS1325" s="56">
        <v>0</v>
      </c>
      <c r="AT1325" s="42" t="s">
        <v>4106</v>
      </c>
      <c r="AU1325" s="42" t="s">
        <v>4106</v>
      </c>
      <c r="AV1325" s="42" t="s">
        <v>4106</v>
      </c>
      <c r="AW1325" s="35"/>
      <c r="AX1325" s="35"/>
      <c r="AY1325" s="35"/>
      <c r="AZ1325" s="43" t="str">
        <f t="shared" si="1444"/>
        <v/>
      </c>
      <c r="BA1325" s="44"/>
      <c r="BB1325" s="43" t="str">
        <f t="shared" si="1445"/>
        <v/>
      </c>
      <c r="BC1325" s="45" t="str">
        <f t="shared" si="1446"/>
        <v>X</v>
      </c>
      <c r="BD1325" s="45" t="str">
        <f t="shared" si="1447"/>
        <v/>
      </c>
      <c r="BE1325" s="45" t="s">
        <v>5691</v>
      </c>
      <c r="BF1325" s="45" t="str">
        <f t="shared" si="1448"/>
        <v/>
      </c>
      <c r="BG1325" s="45" t="str">
        <f t="shared" si="1449"/>
        <v/>
      </c>
      <c r="BH1325" s="43" t="str">
        <f t="shared" si="1450"/>
        <v/>
      </c>
      <c r="BI1325" s="43" t="str">
        <f t="shared" si="1451"/>
        <v/>
      </c>
      <c r="BJ1325" s="46" t="str">
        <f t="shared" si="1452"/>
        <v/>
      </c>
      <c r="BK1325" s="46" t="str">
        <f t="shared" si="1453"/>
        <v/>
      </c>
      <c r="BL1325" s="46" t="str">
        <f t="shared" si="1454"/>
        <v/>
      </c>
      <c r="BM1325" s="43" t="str">
        <f t="shared" si="1455"/>
        <v/>
      </c>
      <c r="BN1325" s="43" t="str">
        <f t="shared" si="1456"/>
        <v/>
      </c>
      <c r="BO1325" s="44" t="str">
        <f t="shared" si="1457"/>
        <v/>
      </c>
      <c r="BP1325" s="44" t="str">
        <f t="shared" si="1458"/>
        <v>X</v>
      </c>
      <c r="BQ1325" s="44" t="str">
        <f t="shared" si="1459"/>
        <v/>
      </c>
      <c r="BR1325" s="46" t="str">
        <f t="shared" si="1460"/>
        <v/>
      </c>
      <c r="BS1325" s="47" t="str">
        <f t="shared" si="1461"/>
        <v/>
      </c>
      <c r="BT1325" s="46" t="str">
        <f t="shared" si="1462"/>
        <v/>
      </c>
      <c r="BU1325" s="46" t="str">
        <f t="shared" si="1463"/>
        <v/>
      </c>
      <c r="BV1325" s="73" t="str">
        <f t="shared" si="1415"/>
        <v>X</v>
      </c>
      <c r="BW1325" s="47" t="str">
        <f t="shared" si="1464"/>
        <v/>
      </c>
      <c r="BX1325" s="47" t="str">
        <f t="shared" si="1465"/>
        <v/>
      </c>
      <c r="BY1325" s="175" t="str">
        <f t="shared" si="1466"/>
        <v/>
      </c>
      <c r="BZ1325" s="14" t="str">
        <f t="shared" si="1467"/>
        <v/>
      </c>
      <c r="CA1325" s="48" t="str">
        <f t="shared" si="1468"/>
        <v>X</v>
      </c>
      <c r="CB1325" s="44" t="str">
        <f t="shared" si="1469"/>
        <v/>
      </c>
      <c r="CC1325" s="44" t="str">
        <f t="shared" si="1470"/>
        <v/>
      </c>
      <c r="CD1325" s="44" t="str">
        <f t="shared" si="1471"/>
        <v/>
      </c>
      <c r="CE1325" s="44" t="str">
        <f t="shared" si="1441"/>
        <v/>
      </c>
      <c r="CF1325" s="44" t="str">
        <f t="shared" si="1472"/>
        <v/>
      </c>
      <c r="CG1325" s="44" t="str">
        <f t="shared" si="1473"/>
        <v/>
      </c>
      <c r="CH1325" s="44" t="str">
        <f t="shared" si="1474"/>
        <v/>
      </c>
      <c r="CI1325" s="44" t="str">
        <f t="shared" si="1475"/>
        <v/>
      </c>
      <c r="CJ1325" s="44" t="str">
        <f t="shared" si="1476"/>
        <v/>
      </c>
      <c r="CK1325" s="44" t="str">
        <f t="shared" si="1477"/>
        <v/>
      </c>
      <c r="CL1325" s="44" t="str">
        <f t="shared" si="1478"/>
        <v/>
      </c>
      <c r="CM1325" s="43" t="str">
        <f t="shared" si="1479"/>
        <v/>
      </c>
      <c r="CN1325" s="43" t="str">
        <f t="shared" si="1480"/>
        <v/>
      </c>
      <c r="CO1325" s="43" t="str">
        <f t="shared" si="1481"/>
        <v/>
      </c>
      <c r="CP1325" s="44" t="str">
        <f t="shared" si="1482"/>
        <v/>
      </c>
      <c r="CQ1325" s="44" t="str">
        <f t="shared" si="1483"/>
        <v/>
      </c>
      <c r="CR1325" s="43" t="str">
        <f t="shared" si="1443"/>
        <v/>
      </c>
      <c r="CS1325" s="44">
        <v>0</v>
      </c>
      <c r="CT1325" s="44">
        <v>0</v>
      </c>
      <c r="CU1325" s="44" t="str">
        <f t="shared" si="1484"/>
        <v/>
      </c>
      <c r="CV1325" s="44" t="str">
        <f t="shared" si="1485"/>
        <v/>
      </c>
      <c r="CW1325" s="44" t="str">
        <f t="shared" si="1486"/>
        <v/>
      </c>
      <c r="CX1325" s="44" t="str">
        <f t="shared" si="1487"/>
        <v/>
      </c>
      <c r="CY1325" s="44" t="str">
        <f t="shared" si="1488"/>
        <v/>
      </c>
      <c r="CZ1325" s="44" t="str">
        <f t="shared" si="1489"/>
        <v/>
      </c>
      <c r="DA1325" s="49" t="str">
        <f t="shared" si="1490"/>
        <v/>
      </c>
      <c r="DB1325" s="44" t="str">
        <f t="shared" si="1491"/>
        <v/>
      </c>
      <c r="DC1325" s="44" t="str">
        <f t="shared" si="1492"/>
        <v/>
      </c>
      <c r="DD1325" s="44" t="str">
        <f t="shared" si="1493"/>
        <v/>
      </c>
      <c r="DE1325" s="44" t="str">
        <f t="shared" si="1494"/>
        <v/>
      </c>
      <c r="DF1325" s="44" t="str">
        <f t="shared" si="1495"/>
        <v/>
      </c>
      <c r="DG1325" s="44" t="str">
        <f t="shared" si="1496"/>
        <v/>
      </c>
      <c r="DH1325" s="182" t="str">
        <f t="shared" si="1497"/>
        <v/>
      </c>
      <c r="DI1325" s="50" t="str">
        <f t="shared" si="1498"/>
        <v/>
      </c>
      <c r="DJ1325" s="50" t="str">
        <f t="shared" si="1442"/>
        <v/>
      </c>
      <c r="DK1325" s="50" t="str">
        <f t="shared" si="1499"/>
        <v/>
      </c>
      <c r="DL1325" s="50" t="str">
        <f t="shared" si="1500"/>
        <v/>
      </c>
      <c r="DM1325" s="51" t="str">
        <f t="shared" si="1501"/>
        <v>000000000</v>
      </c>
      <c r="DN1325" s="52"/>
      <c r="DO1325" s="53"/>
      <c r="DP1325" s="52"/>
      <c r="DQ1325" s="53" t="str">
        <f t="shared" si="1502"/>
        <v/>
      </c>
      <c r="DR1325" s="52" t="str">
        <f t="shared" si="1503"/>
        <v/>
      </c>
      <c r="DS1325" s="53"/>
      <c r="DT1325" s="52"/>
      <c r="DU1325" s="53"/>
      <c r="DV1325" s="52"/>
      <c r="DW1325" s="99"/>
      <c r="DX1325" s="99"/>
      <c r="EI1325" s="83"/>
      <c r="EJ1325" s="102"/>
      <c r="EK1325" s="102"/>
      <c r="EL1325" s="102"/>
      <c r="EM1325" s="102"/>
      <c r="EN1325" s="102"/>
      <c r="EO1325" s="102"/>
      <c r="EP1325" s="102"/>
      <c r="EQ1325" s="102"/>
      <c r="ER1325" s="102"/>
      <c r="ES1325" s="102"/>
      <c r="ET1325" s="102"/>
      <c r="EU1325" s="102"/>
      <c r="EV1325" s="102"/>
      <c r="FL1325" s="36" t="str">
        <f t="shared" si="1432"/>
        <v/>
      </c>
    </row>
    <row r="1326" spans="1:168" s="36" customFormat="1" ht="49.5" customHeight="1" x14ac:dyDescent="0.35">
      <c r="A1326" s="67"/>
      <c r="B1326" s="39"/>
      <c r="C1326" s="39"/>
      <c r="D1326" s="40"/>
      <c r="E1326" s="41"/>
      <c r="F1326" s="41"/>
      <c r="G1326" s="41"/>
      <c r="H1326" s="41"/>
      <c r="I1326" s="41"/>
      <c r="J1326" s="41"/>
      <c r="K1326" s="41"/>
      <c r="L1326" s="41"/>
      <c r="M1326" s="41"/>
      <c r="N1326" s="41"/>
      <c r="O1326" s="29"/>
      <c r="P1326" s="30"/>
      <c r="Q1326" s="31"/>
      <c r="R1326" s="31"/>
      <c r="S1326" s="215" t="s">
        <v>6747</v>
      </c>
      <c r="T1326" s="216"/>
      <c r="U1326" s="217" t="s">
        <v>938</v>
      </c>
      <c r="V1326" s="216" t="s">
        <v>1637</v>
      </c>
      <c r="W1326" s="33" t="s">
        <v>5220</v>
      </c>
      <c r="X1326" s="31"/>
      <c r="Y1326" s="31"/>
      <c r="Z1326" s="31"/>
      <c r="AA1326" s="34" t="s">
        <v>4110</v>
      </c>
      <c r="AB1326" s="34">
        <v>111</v>
      </c>
      <c r="AC1326" s="34" t="s">
        <v>4111</v>
      </c>
      <c r="AD1326" s="34" t="s">
        <v>4112</v>
      </c>
      <c r="AE1326" s="34" t="s">
        <v>5684</v>
      </c>
      <c r="AF1326" s="193" t="s">
        <v>5008</v>
      </c>
      <c r="AG1326" s="193" t="s">
        <v>1638</v>
      </c>
      <c r="AH1326" s="193" t="s">
        <v>5700</v>
      </c>
      <c r="AI1326" s="193" t="s">
        <v>3089</v>
      </c>
      <c r="AJ1326" s="193" t="s">
        <v>938</v>
      </c>
      <c r="AK1326" s="193" t="s">
        <v>5220</v>
      </c>
      <c r="AL1326" s="193" t="s">
        <v>6286</v>
      </c>
      <c r="AM1326" s="193" t="s">
        <v>1636</v>
      </c>
      <c r="AN1326" s="34">
        <v>1</v>
      </c>
      <c r="AO1326" s="34" t="s">
        <v>5691</v>
      </c>
      <c r="AP1326" s="34" t="s">
        <v>5691</v>
      </c>
      <c r="AQ1326" s="56">
        <v>1</v>
      </c>
      <c r="AR1326" s="56">
        <v>2</v>
      </c>
      <c r="AS1326" s="56">
        <v>2</v>
      </c>
      <c r="AT1326" s="42" t="s">
        <v>4106</v>
      </c>
      <c r="AU1326" s="42" t="s">
        <v>4106</v>
      </c>
      <c r="AV1326" s="42" t="s">
        <v>4106</v>
      </c>
      <c r="AW1326" s="35"/>
      <c r="AX1326" s="35"/>
      <c r="AY1326" s="35"/>
      <c r="AZ1326" s="43" t="str">
        <f>IF(BA1326="",IF(MID($AB1326,1,2)="11","X",""),"")</f>
        <v>X</v>
      </c>
      <c r="BA1326" s="44"/>
      <c r="BB1326" s="43" t="str">
        <f t="shared" si="1445"/>
        <v/>
      </c>
      <c r="BC1326" s="45" t="str">
        <f>IF(BD1326="",IF(MID($AB1326,1,2)="12","X",""),"")</f>
        <v/>
      </c>
      <c r="BD1326" s="45" t="str">
        <f t="shared" si="1447"/>
        <v/>
      </c>
      <c r="BE1326" s="45" t="s">
        <v>5691</v>
      </c>
      <c r="BF1326" s="45" t="str">
        <f>IF(BE1326="",BD1326,"")</f>
        <v/>
      </c>
      <c r="BG1326" s="45" t="str">
        <f t="shared" si="1449"/>
        <v/>
      </c>
      <c r="BH1326" s="43" t="str">
        <f>IF(BJ1326&amp;BL1326&amp;BM1326="",IF(MID($AB1326,1,2)="13","X",""),"")</f>
        <v/>
      </c>
      <c r="BI1326" s="43" t="str">
        <f t="shared" si="1451"/>
        <v/>
      </c>
      <c r="BJ1326" s="46" t="str">
        <f t="shared" si="1452"/>
        <v/>
      </c>
      <c r="BK1326" s="46" t="str">
        <f>+BH1326&amp;BI1326&amp;BJ1326&amp;BL1326&amp;BM1326</f>
        <v/>
      </c>
      <c r="BL1326" s="46" t="str">
        <f t="shared" si="1454"/>
        <v/>
      </c>
      <c r="BM1326" s="43" t="str">
        <f t="shared" si="1455"/>
        <v/>
      </c>
      <c r="BN1326" s="43" t="str">
        <f>IF(BI1326="",IF(BG1326="",IF(BB1326="",IF($AB1326=230,"X",IF($AB1326=300,"X","")),""),""),"")</f>
        <v/>
      </c>
      <c r="BO1326" s="44" t="str">
        <f t="shared" si="1457"/>
        <v/>
      </c>
      <c r="BP1326" s="44" t="str">
        <f>IF(+AZ1326&amp;BA1326&amp;BB1326&amp;BC1326&amp;BD1326&amp;BE1326&amp;BF1326&amp;BG1326&amp;BH1326&amp;BI1326&amp;BJ1326&amp;BK1326&amp;BL1326&amp;BM1326&amp;BN1326&amp;BO1326="","","X")</f>
        <v>X</v>
      </c>
      <c r="BQ1326" s="44" t="str">
        <f>IF(S1326="","",IF(BP1326="","X",""))</f>
        <v/>
      </c>
      <c r="BR1326" s="46" t="str">
        <f t="shared" si="1460"/>
        <v/>
      </c>
      <c r="BS1326" s="47" t="str">
        <f t="shared" si="1461"/>
        <v/>
      </c>
      <c r="BT1326" s="46" t="str">
        <f t="shared" si="1462"/>
        <v/>
      </c>
      <c r="BU1326" s="46" t="str">
        <f t="shared" si="1463"/>
        <v/>
      </c>
      <c r="BV1326" s="73" t="str">
        <f t="shared" si="1415"/>
        <v/>
      </c>
      <c r="BW1326" s="47" t="str">
        <f>IF(AF1326&amp;AH1326&amp;AL1326="386014038","",IF($AH1326&amp;$AL1326="014038","X",""))</f>
        <v/>
      </c>
      <c r="BX1326" s="47" t="str">
        <f>IF(BO1326="X",BO1326,"")</f>
        <v/>
      </c>
      <c r="BY1326" s="175" t="str">
        <f>IF(BW1326="",IF($AB1326=230,"X",IF(MID($AB1326,1,1)="3","X","")),"")</f>
        <v/>
      </c>
      <c r="BZ1326" s="14" t="str">
        <f t="shared" si="1467"/>
        <v/>
      </c>
      <c r="CA1326" s="48" t="str">
        <f t="shared" si="1468"/>
        <v>X</v>
      </c>
      <c r="CB1326" s="44" t="str">
        <f t="shared" si="1469"/>
        <v/>
      </c>
      <c r="CC1326" s="44" t="str">
        <f t="shared" si="1470"/>
        <v/>
      </c>
      <c r="CD1326" s="44" t="str">
        <f t="shared" si="1471"/>
        <v/>
      </c>
      <c r="CE1326" s="44" t="str">
        <f>IF($AT1326="033",IF(AJ1326="052","",IF(CB1326="","X","")),"")</f>
        <v/>
      </c>
      <c r="CF1326" s="44" t="str">
        <f t="shared" si="1472"/>
        <v/>
      </c>
      <c r="CG1326" s="44" t="str">
        <f t="shared" si="1473"/>
        <v/>
      </c>
      <c r="CH1326" s="44" t="str">
        <f t="shared" si="1474"/>
        <v/>
      </c>
      <c r="CI1326" s="44" t="str">
        <f t="shared" si="1475"/>
        <v/>
      </c>
      <c r="CJ1326" s="44" t="str">
        <f t="shared" si="1476"/>
        <v/>
      </c>
      <c r="CK1326" s="44" t="str">
        <f t="shared" si="1477"/>
        <v/>
      </c>
      <c r="CL1326" s="44" t="str">
        <f t="shared" si="1478"/>
        <v/>
      </c>
      <c r="CM1326" s="43" t="str">
        <f t="shared" si="1479"/>
        <v/>
      </c>
      <c r="CN1326" s="43" t="str">
        <f t="shared" si="1480"/>
        <v/>
      </c>
      <c r="CO1326" s="43" t="str">
        <f t="shared" si="1481"/>
        <v/>
      </c>
      <c r="CP1326" s="44" t="str">
        <f t="shared" si="1482"/>
        <v/>
      </c>
      <c r="CQ1326" s="44" t="str">
        <f t="shared" si="1483"/>
        <v/>
      </c>
      <c r="CR1326" s="43" t="str">
        <f t="shared" si="1443"/>
        <v/>
      </c>
      <c r="CS1326" s="44">
        <v>0</v>
      </c>
      <c r="CT1326" s="44">
        <v>0</v>
      </c>
      <c r="CU1326" s="44" t="str">
        <f t="shared" si="1484"/>
        <v/>
      </c>
      <c r="CV1326" s="44" t="str">
        <f t="shared" si="1485"/>
        <v/>
      </c>
      <c r="CW1326" s="44" t="str">
        <f t="shared" si="1486"/>
        <v/>
      </c>
      <c r="CX1326" s="44" t="str">
        <f>+CU1326&amp;CV1326&amp;CW1326&amp;CY1326&amp;CZ1326</f>
        <v/>
      </c>
      <c r="CY1326" s="44" t="str">
        <f t="shared" si="1488"/>
        <v/>
      </c>
      <c r="CZ1326" s="44" t="str">
        <f t="shared" si="1489"/>
        <v/>
      </c>
      <c r="DA1326" s="49" t="str">
        <f t="shared" si="1490"/>
        <v/>
      </c>
      <c r="DB1326" s="44" t="str">
        <f t="shared" si="1491"/>
        <v/>
      </c>
      <c r="DC1326" s="44" t="str">
        <f t="shared" si="1492"/>
        <v/>
      </c>
      <c r="DD1326" s="44" t="str">
        <f t="shared" si="1493"/>
        <v/>
      </c>
      <c r="DE1326" s="44" t="str">
        <f t="shared" si="1494"/>
        <v/>
      </c>
      <c r="DF1326" s="44" t="str">
        <f t="shared" si="1495"/>
        <v/>
      </c>
      <c r="DG1326" s="44" t="str">
        <f t="shared" si="1496"/>
        <v/>
      </c>
      <c r="DH1326" s="182" t="str">
        <f>IF(+DI1326&amp;DK1326&amp;DL1326="",AZ1326&amp;BA1326&amp;BB1326,"")</f>
        <v>X</v>
      </c>
      <c r="DI1326" s="50" t="str">
        <f t="shared" si="1498"/>
        <v/>
      </c>
      <c r="DJ1326" s="50" t="str">
        <f>IF($AT1326="033",IF(BO1326="052","",IF(DG1326="","X","")),"")</f>
        <v/>
      </c>
      <c r="DK1326" s="50" t="str">
        <f>IF(S1326="333","X","")</f>
        <v/>
      </c>
      <c r="DL1326" s="50" t="str">
        <f t="shared" si="1500"/>
        <v/>
      </c>
      <c r="DM1326" s="51" t="str">
        <f>+AT1326&amp;AU1326&amp;AV1326</f>
        <v>000000000</v>
      </c>
      <c r="DN1326" s="52"/>
      <c r="DO1326" s="53"/>
      <c r="DP1326" s="52"/>
      <c r="DQ1326" s="53" t="s">
        <v>5691</v>
      </c>
      <c r="DR1326" s="52" t="s">
        <v>5691</v>
      </c>
      <c r="DS1326" s="53"/>
      <c r="DT1326" s="52"/>
      <c r="DU1326" s="53"/>
      <c r="DV1326" s="52"/>
      <c r="DW1326" s="99"/>
      <c r="DX1326" s="99"/>
      <c r="FL1326" s="36" t="str">
        <f t="shared" si="1432"/>
        <v/>
      </c>
    </row>
    <row r="1327" spans="1:168" s="36" customFormat="1" ht="49.5" customHeight="1" x14ac:dyDescent="0.35">
      <c r="B1327" s="39"/>
      <c r="C1327" s="39"/>
      <c r="D1327" s="40"/>
      <c r="E1327" s="41"/>
      <c r="F1327" s="41"/>
      <c r="G1327" s="41"/>
      <c r="H1327" s="41"/>
      <c r="I1327" s="41"/>
      <c r="J1327" s="41"/>
      <c r="K1327" s="41"/>
      <c r="L1327" s="41"/>
      <c r="M1327" s="41"/>
      <c r="N1327" s="41"/>
      <c r="O1327" s="29"/>
      <c r="P1327" s="30"/>
      <c r="Q1327" s="31"/>
      <c r="R1327" s="31"/>
      <c r="S1327" s="32" t="s">
        <v>301</v>
      </c>
      <c r="T1327" s="33"/>
      <c r="U1327" s="33" t="s">
        <v>6459</v>
      </c>
      <c r="V1327" s="33" t="s">
        <v>302</v>
      </c>
      <c r="W1327" s="33" t="s">
        <v>5603</v>
      </c>
      <c r="X1327" s="33" t="s">
        <v>4108</v>
      </c>
      <c r="Y1327" s="33" t="s">
        <v>4109</v>
      </c>
      <c r="Z1327" s="33">
        <v>1</v>
      </c>
      <c r="AA1327" s="34" t="s">
        <v>7632</v>
      </c>
      <c r="AB1327" s="34">
        <v>1111</v>
      </c>
      <c r="AC1327" s="34" t="s">
        <v>7631</v>
      </c>
      <c r="AD1327" s="34" t="s">
        <v>7613</v>
      </c>
      <c r="AE1327" s="34" t="s">
        <v>7615</v>
      </c>
      <c r="AF1327" s="34" t="s">
        <v>305</v>
      </c>
      <c r="AG1327" s="34" t="s">
        <v>302</v>
      </c>
      <c r="AH1327" s="34" t="s">
        <v>5201</v>
      </c>
      <c r="AI1327" s="34" t="s">
        <v>6033</v>
      </c>
      <c r="AJ1327" s="34" t="s">
        <v>4106</v>
      </c>
      <c r="AK1327" s="34" t="s">
        <v>5691</v>
      </c>
      <c r="AL1327" s="34" t="s">
        <v>4106</v>
      </c>
      <c r="AM1327" s="34" t="s">
        <v>5691</v>
      </c>
      <c r="AN1327" s="34">
        <v>1</v>
      </c>
      <c r="AO1327" s="34" t="s">
        <v>5691</v>
      </c>
      <c r="AP1327" s="34" t="s">
        <v>306</v>
      </c>
      <c r="AQ1327" s="56">
        <v>0</v>
      </c>
      <c r="AR1327" s="56">
        <v>2</v>
      </c>
      <c r="AS1327" s="56">
        <v>2</v>
      </c>
      <c r="AT1327" s="42" t="s">
        <v>2920</v>
      </c>
      <c r="AU1327" s="42" t="s">
        <v>3195</v>
      </c>
      <c r="AV1327" s="42" t="s">
        <v>4106</v>
      </c>
      <c r="AW1327" s="35" t="s">
        <v>5709</v>
      </c>
      <c r="AX1327" s="35" t="s">
        <v>303</v>
      </c>
      <c r="AY1327" s="35" t="s">
        <v>304</v>
      </c>
      <c r="AZ1327" s="43" t="str">
        <f>IF(BA1327="",IF(MID($AB1327,1,2)="11","X",""),"")</f>
        <v/>
      </c>
      <c r="BA1327" s="44" t="s">
        <v>5255</v>
      </c>
      <c r="BB1327" s="43" t="str">
        <f t="shared" si="1445"/>
        <v/>
      </c>
      <c r="BC1327" s="45" t="str">
        <f>IF(BD1327="",IF(MID($AB1327,1,2)="12","X",""),"")</f>
        <v/>
      </c>
      <c r="BD1327" s="45" t="str">
        <f>IF(MID($AB1327,1,3)="124","X","")</f>
        <v/>
      </c>
      <c r="BE1327" s="45" t="s">
        <v>5691</v>
      </c>
      <c r="BF1327" s="45" t="str">
        <f>IF(BE1327="",BD1327,"")</f>
        <v/>
      </c>
      <c r="BG1327" s="45" t="str">
        <f t="shared" si="1449"/>
        <v/>
      </c>
      <c r="BH1327" s="12" t="str">
        <f>IF(BJ1327&amp;BL1327&amp;BM1327="",IF(MID($AB1327,1,2)="13","X",""),"")</f>
        <v/>
      </c>
      <c r="BI1327" s="43" t="str">
        <f t="shared" si="1451"/>
        <v/>
      </c>
      <c r="BJ1327" s="46" t="str">
        <f t="shared" si="1452"/>
        <v/>
      </c>
      <c r="BK1327" s="46" t="str">
        <f>+BH1327&amp;BI1327&amp;BJ1327&amp;BL1327&amp;BM1327</f>
        <v/>
      </c>
      <c r="BL1327" s="46" t="str">
        <f t="shared" si="1454"/>
        <v/>
      </c>
      <c r="BM1327" s="43" t="str">
        <f t="shared" si="1455"/>
        <v/>
      </c>
      <c r="BN1327" s="43" t="str">
        <f>IF(BI1327="",IF(BG1327="",IF(BB1327="",IF($AB1327=230,"X",IF(MID($AB1327,1,1)="3","X","")),""),""),"")</f>
        <v/>
      </c>
      <c r="BO1327" s="44" t="str">
        <f>IF(MID($AB1327,1,2)="21","X","")</f>
        <v/>
      </c>
      <c r="BP1327" s="44" t="str">
        <f>IF(+AZ1327&amp;BA1327&amp;BB1327&amp;BC1327&amp;BD1327&amp;BE1327&amp;BF1327&amp;BG1327&amp;BH1327&amp;BI1327&amp;BJ1327&amp;BK1327&amp;BL1327&amp;BM1327&amp;BN1327&amp;BO1327="","","X")</f>
        <v>X</v>
      </c>
      <c r="BQ1327" s="44" t="str">
        <f>IF(S1327="","",IF(BP1327="","X",""))</f>
        <v/>
      </c>
      <c r="BR1327" s="46" t="str">
        <f t="shared" si="1460"/>
        <v/>
      </c>
      <c r="BS1327" s="47" t="str">
        <f t="shared" si="1461"/>
        <v/>
      </c>
      <c r="BT1327" s="46" t="str">
        <f t="shared" si="1462"/>
        <v/>
      </c>
      <c r="BU1327" s="46" t="str">
        <f t="shared" si="1463"/>
        <v/>
      </c>
      <c r="BV1327" s="73" t="str">
        <f t="shared" si="1415"/>
        <v/>
      </c>
      <c r="BW1327" s="47" t="str">
        <f>IF(AF1327&amp;AH1327&amp;AL1327="386014038","",IF($AH1327&amp;$AL1327="014038","X",""))</f>
        <v/>
      </c>
      <c r="BX1327" s="47" t="str">
        <f>IF(BO1327="X",BO1327,"")</f>
        <v/>
      </c>
      <c r="BY1327" s="13" t="str">
        <f>IF(BW1327="",IF($AB1327=230,"X",IF(MID($AB1327,1,1)="3","X","")),"")</f>
        <v/>
      </c>
      <c r="BZ1327" s="14" t="str">
        <f t="shared" si="1467"/>
        <v/>
      </c>
      <c r="CA1327" s="48" t="str">
        <f t="shared" si="1468"/>
        <v>X</v>
      </c>
      <c r="CB1327" s="44" t="str">
        <f t="shared" si="1469"/>
        <v/>
      </c>
      <c r="CC1327" s="44" t="str">
        <f>IF($AB1327=1131,"X","")</f>
        <v/>
      </c>
      <c r="CD1327" s="44" t="str">
        <f t="shared" si="1471"/>
        <v/>
      </c>
      <c r="CE1327" s="44" t="str">
        <f>IF($AT1327="033",IF(AJ1327="052","",IF(CB1327="","X","")),"")</f>
        <v>X</v>
      </c>
      <c r="CF1327" s="44" t="str">
        <f t="shared" si="1472"/>
        <v/>
      </c>
      <c r="CG1327" s="44" t="str">
        <f t="shared" si="1473"/>
        <v/>
      </c>
      <c r="CH1327" s="44" t="str">
        <f t="shared" si="1474"/>
        <v/>
      </c>
      <c r="CI1327" s="44" t="str">
        <f t="shared" si="1475"/>
        <v/>
      </c>
      <c r="CJ1327" s="44" t="str">
        <f t="shared" si="1476"/>
        <v/>
      </c>
      <c r="CK1327" s="44" t="str">
        <f t="shared" si="1477"/>
        <v/>
      </c>
      <c r="CL1327" s="44" t="str">
        <f t="shared" si="1478"/>
        <v/>
      </c>
      <c r="CM1327" s="43" t="str">
        <f t="shared" si="1479"/>
        <v/>
      </c>
      <c r="CN1327" s="43" t="str">
        <f t="shared" si="1480"/>
        <v/>
      </c>
      <c r="CO1327" s="43" t="str">
        <f t="shared" si="1481"/>
        <v/>
      </c>
      <c r="CP1327" s="44" t="str">
        <f t="shared" si="1482"/>
        <v/>
      </c>
      <c r="CQ1327" s="44" t="str">
        <f t="shared" si="1483"/>
        <v>X</v>
      </c>
      <c r="CR1327" s="43" t="str">
        <f t="shared" si="1443"/>
        <v/>
      </c>
      <c r="CS1327" s="44" t="s">
        <v>8783</v>
      </c>
      <c r="CT1327" s="44">
        <v>1</v>
      </c>
      <c r="CU1327" s="44" t="str">
        <f t="shared" si="1484"/>
        <v/>
      </c>
      <c r="CV1327" s="44" t="str">
        <f t="shared" si="1485"/>
        <v/>
      </c>
      <c r="CW1327" s="44" t="str">
        <f t="shared" si="1486"/>
        <v/>
      </c>
      <c r="CX1327" s="44" t="str">
        <f t="shared" ref="CX1327:CX1333" si="1504">+$BK1327</f>
        <v/>
      </c>
      <c r="CY1327" s="44" t="str">
        <f t="shared" si="1488"/>
        <v/>
      </c>
      <c r="CZ1327" s="44" t="str">
        <f t="shared" si="1489"/>
        <v/>
      </c>
      <c r="DA1327" s="49" t="str">
        <f t="shared" si="1490"/>
        <v/>
      </c>
      <c r="DB1327" s="44" t="str">
        <f t="shared" si="1491"/>
        <v/>
      </c>
      <c r="DC1327" s="44" t="str">
        <f t="shared" si="1492"/>
        <v/>
      </c>
      <c r="DD1327" s="44" t="str">
        <f t="shared" si="1493"/>
        <v/>
      </c>
      <c r="DE1327" s="44" t="str">
        <f t="shared" si="1494"/>
        <v/>
      </c>
      <c r="DF1327" s="44" t="str">
        <f t="shared" si="1495"/>
        <v/>
      </c>
      <c r="DG1327" s="44" t="str">
        <f t="shared" si="1496"/>
        <v/>
      </c>
      <c r="DH1327" s="44" t="str">
        <f>IF(+DI1327&amp;DK1327&amp;DL1327="",AZ1327&amp;BA1327&amp;BB1327,"")</f>
        <v>X</v>
      </c>
      <c r="DI1327" s="50" t="str">
        <f>+$CB1327</f>
        <v/>
      </c>
      <c r="DJ1327" s="50" t="str">
        <f>IF($AT1327="033",IF(BO1327="052","",IF(DG1327="","X","")),"")</f>
        <v>X</v>
      </c>
      <c r="DK1327" s="50" t="str">
        <f>+$CD1327</f>
        <v/>
      </c>
      <c r="DL1327" s="50" t="str">
        <f>+$CC1327</f>
        <v/>
      </c>
      <c r="DM1327" s="51" t="str">
        <f>+AT1327&amp;AU1327&amp;AV1327</f>
        <v>033133000</v>
      </c>
      <c r="DN1327" s="52"/>
      <c r="DO1327" s="53" t="s">
        <v>5255</v>
      </c>
      <c r="DP1327" s="52"/>
      <c r="DQ1327" s="53" t="str">
        <f>IF($AT1327="033","X","")</f>
        <v>X</v>
      </c>
      <c r="DR1327" s="52" t="str">
        <f>IF($AB1327=114,"X","")</f>
        <v/>
      </c>
      <c r="DS1327" s="53"/>
      <c r="DT1327" s="52"/>
      <c r="DU1327" s="53"/>
      <c r="DV1327" s="52"/>
      <c r="DW1327" s="99"/>
      <c r="DX1327" s="99"/>
      <c r="FL1327" s="36" t="str">
        <f t="shared" si="1432"/>
        <v>X</v>
      </c>
    </row>
    <row r="1328" spans="1:168" s="36" customFormat="1" ht="49.5" customHeight="1" x14ac:dyDescent="0.35">
      <c r="B1328" s="39"/>
      <c r="C1328" s="39"/>
      <c r="D1328" s="40"/>
      <c r="E1328" s="41"/>
      <c r="F1328" s="41"/>
      <c r="G1328" s="41"/>
      <c r="H1328" s="41"/>
      <c r="I1328" s="41"/>
      <c r="J1328" s="41"/>
      <c r="K1328" s="41"/>
      <c r="L1328" s="41"/>
      <c r="M1328" s="41"/>
      <c r="N1328" s="41"/>
      <c r="O1328" s="29"/>
      <c r="P1328" s="30"/>
      <c r="Q1328" s="31"/>
      <c r="R1328" s="31"/>
      <c r="S1328" s="32" t="s">
        <v>656</v>
      </c>
      <c r="T1328" s="33"/>
      <c r="U1328" s="33" t="s">
        <v>5694</v>
      </c>
      <c r="V1328" s="33" t="s">
        <v>4849</v>
      </c>
      <c r="W1328" s="33" t="s">
        <v>5695</v>
      </c>
      <c r="X1328" s="33" t="s">
        <v>4108</v>
      </c>
      <c r="Y1328" s="33" t="s">
        <v>4109</v>
      </c>
      <c r="Z1328" s="33">
        <v>1</v>
      </c>
      <c r="AA1328" s="34" t="s">
        <v>4110</v>
      </c>
      <c r="AB1328" s="34">
        <v>111</v>
      </c>
      <c r="AC1328" s="34" t="s">
        <v>4111</v>
      </c>
      <c r="AD1328" s="34" t="s">
        <v>4112</v>
      </c>
      <c r="AE1328" s="34" t="s">
        <v>5684</v>
      </c>
      <c r="AF1328" s="34" t="s">
        <v>3070</v>
      </c>
      <c r="AG1328" s="34" t="s">
        <v>4846</v>
      </c>
      <c r="AH1328" s="34" t="s">
        <v>5700</v>
      </c>
      <c r="AI1328" s="34" t="s">
        <v>3089</v>
      </c>
      <c r="AJ1328" s="34" t="s">
        <v>5732</v>
      </c>
      <c r="AK1328" s="34" t="s">
        <v>2122</v>
      </c>
      <c r="AL1328" s="34" t="s">
        <v>4106</v>
      </c>
      <c r="AM1328" s="34" t="s">
        <v>5691</v>
      </c>
      <c r="AN1328" s="34">
        <v>1</v>
      </c>
      <c r="AO1328" s="34"/>
      <c r="AP1328" s="34" t="s">
        <v>5691</v>
      </c>
      <c r="AQ1328" s="56">
        <v>1</v>
      </c>
      <c r="AR1328" s="56">
        <v>2</v>
      </c>
      <c r="AS1328" s="56">
        <v>1</v>
      </c>
      <c r="AT1328" s="42" t="s">
        <v>258</v>
      </c>
      <c r="AU1328" s="42" t="s">
        <v>901</v>
      </c>
      <c r="AV1328" s="42" t="s">
        <v>4106</v>
      </c>
      <c r="AW1328" s="35" t="s">
        <v>5685</v>
      </c>
      <c r="AX1328" s="35" t="s">
        <v>5271</v>
      </c>
      <c r="AY1328" s="35" t="s">
        <v>5272</v>
      </c>
      <c r="AZ1328" s="43" t="str">
        <f>IF(BA1328="",IF(MID($AB1328,1,2)="11","X",""),"")</f>
        <v>X</v>
      </c>
      <c r="BA1328" s="44"/>
      <c r="BB1328" s="43" t="str">
        <f t="shared" si="1445"/>
        <v/>
      </c>
      <c r="BC1328" s="45" t="str">
        <f>IF(BD1328="",IF(MID($AB1328,1,2)="12","X",""),"")</f>
        <v/>
      </c>
      <c r="BD1328" s="45" t="str">
        <f>IF(MID($AB1328,1,3)="124","X","")</f>
        <v/>
      </c>
      <c r="BE1328" s="45" t="s">
        <v>5691</v>
      </c>
      <c r="BF1328" s="45" t="str">
        <f>IF(BE1328="",BD1328,"")</f>
        <v/>
      </c>
      <c r="BG1328" s="45" t="str">
        <f t="shared" si="1449"/>
        <v/>
      </c>
      <c r="BH1328" s="12" t="str">
        <f>IF(BJ1328&amp;BL1328&amp;BM1328="",IF(MID($AB1328,1,2)="13","X",""),"")</f>
        <v/>
      </c>
      <c r="BI1328" s="43" t="str">
        <f t="shared" si="1451"/>
        <v/>
      </c>
      <c r="BJ1328" s="46" t="str">
        <f t="shared" si="1452"/>
        <v/>
      </c>
      <c r="BK1328" s="46" t="str">
        <f>+BH1328&amp;BI1328&amp;BJ1328&amp;BL1328&amp;BM1328</f>
        <v/>
      </c>
      <c r="BL1328" s="46" t="str">
        <f t="shared" si="1454"/>
        <v/>
      </c>
      <c r="BM1328" s="43" t="str">
        <f t="shared" si="1455"/>
        <v/>
      </c>
      <c r="BN1328" s="43" t="str">
        <f>IF(BI1328="",IF(BG1328="",IF(BB1328="",IF($AB1328=230,"X",IF(MID($AB1328,1,1)="3","X","")),""),""),"")</f>
        <v/>
      </c>
      <c r="BO1328" s="44" t="str">
        <f>IF(MID($AB1328,1,2)="21","X","")</f>
        <v/>
      </c>
      <c r="BP1328" s="44" t="str">
        <f>IF(+AZ1328&amp;BA1328&amp;BB1328&amp;BC1328&amp;BD1328&amp;BE1328&amp;BF1328&amp;BG1328&amp;BH1328&amp;BI1328&amp;BJ1328&amp;BK1328&amp;BL1328&amp;BM1328&amp;BN1328&amp;BO1328="","","X")</f>
        <v>X</v>
      </c>
      <c r="BQ1328" s="44" t="str">
        <f>IF(S1328="","",IF(BP1328="","X",""))</f>
        <v/>
      </c>
      <c r="BR1328" s="46" t="str">
        <f t="shared" si="1460"/>
        <v/>
      </c>
      <c r="BS1328" s="47" t="str">
        <f t="shared" si="1461"/>
        <v/>
      </c>
      <c r="BT1328" s="46" t="str">
        <f t="shared" si="1462"/>
        <v/>
      </c>
      <c r="BU1328" s="46" t="str">
        <f t="shared" si="1463"/>
        <v/>
      </c>
      <c r="BV1328" s="73" t="str">
        <f t="shared" si="1415"/>
        <v/>
      </c>
      <c r="BW1328" s="47" t="str">
        <f>IF(AF1328&amp;AH1328&amp;AL1328="386014038","",IF($AH1328&amp;$AL1328="014038","X",""))</f>
        <v/>
      </c>
      <c r="BX1328" s="47" t="str">
        <f>IF(BO1328="X",BO1328,"")</f>
        <v/>
      </c>
      <c r="BY1328" s="13" t="str">
        <f>IF(BW1328="",IF($AB1328=230,"X",IF(MID($AB1328,1,1)="3","X","")),"")</f>
        <v/>
      </c>
      <c r="BZ1328" s="14" t="str">
        <f t="shared" si="1467"/>
        <v/>
      </c>
      <c r="CA1328" s="48" t="str">
        <f t="shared" si="1468"/>
        <v>X</v>
      </c>
      <c r="CB1328" s="44" t="str">
        <f t="shared" si="1469"/>
        <v/>
      </c>
      <c r="CC1328" s="44" t="str">
        <f>IF($AB1328=1131,"X","")</f>
        <v/>
      </c>
      <c r="CD1328" s="44" t="str">
        <f t="shared" si="1471"/>
        <v/>
      </c>
      <c r="CE1328" s="44" t="str">
        <f>IF($AT1328="033",IF(AJ1328="052","",IF(CB1328="","X","")),"")</f>
        <v/>
      </c>
      <c r="CF1328" s="44" t="str">
        <f t="shared" si="1472"/>
        <v/>
      </c>
      <c r="CG1328" s="44" t="str">
        <f t="shared" si="1473"/>
        <v/>
      </c>
      <c r="CH1328" s="44" t="str">
        <f t="shared" si="1474"/>
        <v/>
      </c>
      <c r="CI1328" s="44" t="str">
        <f t="shared" si="1475"/>
        <v/>
      </c>
      <c r="CJ1328" s="44" t="str">
        <f t="shared" si="1476"/>
        <v/>
      </c>
      <c r="CK1328" s="44" t="str">
        <f t="shared" si="1477"/>
        <v/>
      </c>
      <c r="CL1328" s="44" t="str">
        <f t="shared" si="1478"/>
        <v/>
      </c>
      <c r="CM1328" s="43" t="str">
        <f t="shared" si="1479"/>
        <v/>
      </c>
      <c r="CN1328" s="43" t="str">
        <f t="shared" si="1480"/>
        <v/>
      </c>
      <c r="CO1328" s="43" t="str">
        <f t="shared" si="1481"/>
        <v/>
      </c>
      <c r="CP1328" s="44" t="str">
        <f t="shared" si="1482"/>
        <v/>
      </c>
      <c r="CQ1328" s="44" t="str">
        <f t="shared" si="1483"/>
        <v/>
      </c>
      <c r="CR1328" s="43" t="str">
        <f t="shared" si="1443"/>
        <v/>
      </c>
      <c r="CS1328" s="44">
        <v>0</v>
      </c>
      <c r="CT1328" s="44">
        <v>0</v>
      </c>
      <c r="CU1328" s="44" t="str">
        <f t="shared" si="1484"/>
        <v/>
      </c>
      <c r="CV1328" s="44" t="str">
        <f t="shared" si="1485"/>
        <v/>
      </c>
      <c r="CW1328" s="44" t="str">
        <f t="shared" si="1486"/>
        <v/>
      </c>
      <c r="CX1328" s="44" t="str">
        <f t="shared" si="1504"/>
        <v/>
      </c>
      <c r="CY1328" s="44" t="str">
        <f t="shared" si="1488"/>
        <v/>
      </c>
      <c r="CZ1328" s="44" t="str">
        <f t="shared" si="1489"/>
        <v/>
      </c>
      <c r="DA1328" s="49" t="str">
        <f t="shared" si="1490"/>
        <v/>
      </c>
      <c r="DB1328" s="44" t="str">
        <f t="shared" si="1491"/>
        <v/>
      </c>
      <c r="DC1328" s="44" t="str">
        <f t="shared" si="1492"/>
        <v/>
      </c>
      <c r="DD1328" s="44" t="str">
        <f t="shared" si="1493"/>
        <v/>
      </c>
      <c r="DE1328" s="44" t="str">
        <f t="shared" si="1494"/>
        <v/>
      </c>
      <c r="DF1328" s="44" t="str">
        <f t="shared" si="1495"/>
        <v/>
      </c>
      <c r="DG1328" s="44" t="str">
        <f t="shared" si="1496"/>
        <v/>
      </c>
      <c r="DH1328" s="44" t="str">
        <f>IF(+DI1328&amp;DK1328&amp;DL1328="",AZ1328&amp;BA1328&amp;BB1328,"")</f>
        <v>X</v>
      </c>
      <c r="DI1328" s="50" t="str">
        <f>+$CB1328</f>
        <v/>
      </c>
      <c r="DJ1328" s="50" t="str">
        <f>IF($AT1328="033",IF(BO1328="052","",IF(DG1328="","X","")),"")</f>
        <v/>
      </c>
      <c r="DK1328" s="50" t="str">
        <f>+$CD1328</f>
        <v/>
      </c>
      <c r="DL1328" s="50" t="str">
        <f>+$CC1328</f>
        <v/>
      </c>
      <c r="DM1328" s="51" t="str">
        <f>+AT1328&amp;AU1328&amp;AV1328</f>
        <v>027095000</v>
      </c>
      <c r="DN1328" s="52"/>
      <c r="DO1328" s="53"/>
      <c r="DP1328" s="52"/>
      <c r="DQ1328" s="53" t="str">
        <f>IF($AT1328="033","X","")</f>
        <v/>
      </c>
      <c r="DR1328" s="52" t="str">
        <f>IF($AB1328=114,"X","")</f>
        <v/>
      </c>
      <c r="DS1328" s="53"/>
      <c r="DT1328" s="52"/>
      <c r="DU1328" s="53"/>
      <c r="DV1328" s="52"/>
      <c r="DW1328" s="99"/>
      <c r="DX1328" s="99"/>
      <c r="FL1328" s="36" t="str">
        <f t="shared" si="1432"/>
        <v/>
      </c>
    </row>
    <row r="1329" spans="1:16351" s="36" customFormat="1" ht="49.5" customHeight="1" x14ac:dyDescent="0.35">
      <c r="A1329" s="67"/>
      <c r="B1329" s="39"/>
      <c r="C1329" s="39"/>
      <c r="D1329" s="40"/>
      <c r="E1329" s="41"/>
      <c r="F1329" s="41"/>
      <c r="G1329" s="41"/>
      <c r="H1329" s="41"/>
      <c r="I1329" s="41"/>
      <c r="J1329" s="41"/>
      <c r="K1329" s="41"/>
      <c r="L1329" s="41"/>
      <c r="M1329" s="41"/>
      <c r="N1329" s="41"/>
      <c r="O1329" s="29" t="s">
        <v>820</v>
      </c>
      <c r="P1329" s="30" t="s">
        <v>821</v>
      </c>
      <c r="Q1329" s="31"/>
      <c r="R1329" s="31"/>
      <c r="S1329" s="184" t="s">
        <v>6519</v>
      </c>
      <c r="T1329" s="33"/>
      <c r="U1329" s="33" t="s">
        <v>4106</v>
      </c>
      <c r="V1329" s="33" t="s">
        <v>8164</v>
      </c>
      <c r="W1329" s="33" t="s">
        <v>5691</v>
      </c>
      <c r="X1329" s="33" t="s">
        <v>820</v>
      </c>
      <c r="Y1329" s="33" t="s">
        <v>821</v>
      </c>
      <c r="Z1329" s="33">
        <v>1</v>
      </c>
      <c r="AA1329" s="34" t="s">
        <v>5749</v>
      </c>
      <c r="AB1329" s="34">
        <v>121</v>
      </c>
      <c r="AC1329" s="34" t="s">
        <v>5750</v>
      </c>
      <c r="AD1329" s="34" t="s">
        <v>4112</v>
      </c>
      <c r="AE1329" s="34" t="s">
        <v>6453</v>
      </c>
      <c r="AF1329" s="183" t="s">
        <v>6519</v>
      </c>
      <c r="AG1329" s="34" t="s">
        <v>8164</v>
      </c>
      <c r="AH1329" s="34" t="s">
        <v>4106</v>
      </c>
      <c r="AI1329" s="34"/>
      <c r="AJ1329" s="34" t="s">
        <v>4106</v>
      </c>
      <c r="AK1329" s="34" t="s">
        <v>5691</v>
      </c>
      <c r="AL1329" s="34" t="s">
        <v>4106</v>
      </c>
      <c r="AM1329" s="34" t="s">
        <v>5691</v>
      </c>
      <c r="AN1329" s="34">
        <v>1</v>
      </c>
      <c r="AO1329" s="34" t="s">
        <v>5691</v>
      </c>
      <c r="AP1329" s="34" t="s">
        <v>5691</v>
      </c>
      <c r="AQ1329" s="56">
        <v>0</v>
      </c>
      <c r="AR1329" s="56">
        <v>0</v>
      </c>
      <c r="AS1329" s="56">
        <v>0</v>
      </c>
      <c r="AT1329" s="42" t="s">
        <v>4106</v>
      </c>
      <c r="AU1329" s="42" t="s">
        <v>4106</v>
      </c>
      <c r="AV1329" s="42" t="s">
        <v>4106</v>
      </c>
      <c r="AW1329" s="35" t="s">
        <v>8163</v>
      </c>
      <c r="AX1329" s="35"/>
      <c r="AY1329" s="35"/>
      <c r="AZ1329" s="43" t="str">
        <f>IF(BA1329="",IF(MID($AB1329,1,2)="11","X",""),"")</f>
        <v/>
      </c>
      <c r="BA1329" s="44"/>
      <c r="BB1329" s="43" t="str">
        <f t="shared" si="1445"/>
        <v/>
      </c>
      <c r="BC1329" s="45" t="str">
        <f>IF(BD1329="",IF(MID($AB1329,1,2)="12","X",""),"")</f>
        <v>X</v>
      </c>
      <c r="BD1329" s="45" t="str">
        <f>IF(MID($AB1329,1,3)="124","X","")</f>
        <v/>
      </c>
      <c r="BE1329" s="45" t="s">
        <v>5691</v>
      </c>
      <c r="BF1329" s="45" t="str">
        <f>IF(BE1329="",BD1329,"")</f>
        <v/>
      </c>
      <c r="BG1329" s="45" t="str">
        <f t="shared" si="1449"/>
        <v/>
      </c>
      <c r="BH1329" s="12" t="str">
        <f>IF(BJ1329&amp;BL1329&amp;BM1329="",IF(MID($AB1329,1,2)="13","X",""),"")</f>
        <v/>
      </c>
      <c r="BI1329" s="43" t="str">
        <f t="shared" si="1451"/>
        <v/>
      </c>
      <c r="BJ1329" s="46" t="str">
        <f t="shared" si="1452"/>
        <v/>
      </c>
      <c r="BK1329" s="46" t="str">
        <f>+BH1329&amp;BI1329&amp;BJ1329&amp;BL1329&amp;BM1329</f>
        <v/>
      </c>
      <c r="BL1329" s="46" t="str">
        <f t="shared" si="1454"/>
        <v/>
      </c>
      <c r="BM1329" s="43" t="str">
        <f t="shared" si="1455"/>
        <v/>
      </c>
      <c r="BN1329" s="43" t="str">
        <f>IF(BI1329="",IF(BG1329="",IF(BB1329="",IF($AB1329=230,"X",IF(MID($AB1329,1,1)="3","X","")),""),""),"")</f>
        <v/>
      </c>
      <c r="BO1329" s="44" t="str">
        <f>IF($AB1329=210,"X","")</f>
        <v/>
      </c>
      <c r="BP1329" s="44" t="str">
        <f>IF(+AZ1329&amp;BA1329&amp;BB1329&amp;BC1329&amp;BD1329&amp;BE1329&amp;BF1329&amp;BG1329&amp;BH1329&amp;BI1329&amp;BJ1329&amp;BK1329&amp;BL1329&amp;BM1329&amp;BN1329&amp;BO1329="","","X")</f>
        <v>X</v>
      </c>
      <c r="BQ1329" s="44" t="str">
        <f>IF(S1329="","",IF(BP1329="","X",""))</f>
        <v/>
      </c>
      <c r="BR1329" s="46" t="str">
        <f t="shared" si="1460"/>
        <v/>
      </c>
      <c r="BS1329" s="47" t="str">
        <f t="shared" si="1461"/>
        <v/>
      </c>
      <c r="BT1329" s="46" t="str">
        <f t="shared" si="1462"/>
        <v/>
      </c>
      <c r="BU1329" s="46" t="str">
        <f t="shared" si="1463"/>
        <v/>
      </c>
      <c r="BV1329" s="73" t="str">
        <f t="shared" si="1415"/>
        <v>X</v>
      </c>
      <c r="BW1329" s="47" t="str">
        <f>IF(AF1329&amp;AH1329&amp;AL1329="386014038","",IF($AH1329&amp;$AL1329="014038","X",""))</f>
        <v/>
      </c>
      <c r="BX1329" s="47" t="str">
        <f>IF(BO1329="X",BO1329,"")</f>
        <v/>
      </c>
      <c r="BY1329" s="13" t="str">
        <f>IF(BW1329="",IF($AB1329=230,"X",IF(MID($AB1329,1,1)="3","X","")),"")</f>
        <v/>
      </c>
      <c r="BZ1329" s="14" t="str">
        <f t="shared" si="1467"/>
        <v/>
      </c>
      <c r="CA1329" s="48" t="str">
        <f t="shared" si="1468"/>
        <v>X</v>
      </c>
      <c r="CB1329" s="44" t="str">
        <f t="shared" si="1469"/>
        <v/>
      </c>
      <c r="CC1329" s="44" t="str">
        <f>IF($AB1329=1131,"X","")</f>
        <v/>
      </c>
      <c r="CD1329" s="44" t="str">
        <f t="shared" si="1471"/>
        <v/>
      </c>
      <c r="CE1329" s="44" t="str">
        <f>IF($AT1329="033",IF(AJ1329="052","",IF(CB1329="","X","")),"")</f>
        <v/>
      </c>
      <c r="CF1329" s="44" t="str">
        <f t="shared" si="1472"/>
        <v/>
      </c>
      <c r="CG1329" s="44" t="str">
        <f t="shared" si="1473"/>
        <v/>
      </c>
      <c r="CH1329" s="44" t="str">
        <f t="shared" si="1474"/>
        <v/>
      </c>
      <c r="CI1329" s="44" t="str">
        <f t="shared" si="1475"/>
        <v/>
      </c>
      <c r="CJ1329" s="44" t="str">
        <f t="shared" si="1476"/>
        <v/>
      </c>
      <c r="CK1329" s="44" t="str">
        <f t="shared" si="1477"/>
        <v/>
      </c>
      <c r="CL1329" s="44" t="str">
        <f t="shared" si="1478"/>
        <v/>
      </c>
      <c r="CM1329" s="43" t="str">
        <f t="shared" si="1479"/>
        <v/>
      </c>
      <c r="CN1329" s="43" t="str">
        <f t="shared" si="1480"/>
        <v/>
      </c>
      <c r="CO1329" s="43" t="str">
        <f t="shared" si="1481"/>
        <v/>
      </c>
      <c r="CP1329" s="44" t="str">
        <f t="shared" si="1482"/>
        <v/>
      </c>
      <c r="CQ1329" s="44" t="str">
        <f t="shared" si="1483"/>
        <v/>
      </c>
      <c r="CR1329" s="43" t="str">
        <f t="shared" si="1443"/>
        <v/>
      </c>
      <c r="CS1329" s="44">
        <v>0</v>
      </c>
      <c r="CT1329" s="44">
        <v>0</v>
      </c>
      <c r="CU1329" s="44" t="str">
        <f t="shared" si="1484"/>
        <v/>
      </c>
      <c r="CV1329" s="44" t="str">
        <f t="shared" si="1485"/>
        <v/>
      </c>
      <c r="CW1329" s="44" t="str">
        <f t="shared" si="1486"/>
        <v/>
      </c>
      <c r="CX1329" s="44" t="str">
        <f t="shared" si="1504"/>
        <v/>
      </c>
      <c r="CY1329" s="44" t="str">
        <f t="shared" si="1488"/>
        <v/>
      </c>
      <c r="CZ1329" s="44" t="str">
        <f t="shared" si="1489"/>
        <v/>
      </c>
      <c r="DA1329" s="49" t="str">
        <f t="shared" si="1490"/>
        <v/>
      </c>
      <c r="DB1329" s="44" t="str">
        <f t="shared" si="1491"/>
        <v/>
      </c>
      <c r="DC1329" s="44" t="str">
        <f t="shared" si="1492"/>
        <v/>
      </c>
      <c r="DD1329" s="44" t="str">
        <f t="shared" si="1493"/>
        <v/>
      </c>
      <c r="DE1329" s="44" t="str">
        <f t="shared" si="1494"/>
        <v/>
      </c>
      <c r="DF1329" s="44" t="str">
        <f t="shared" si="1495"/>
        <v/>
      </c>
      <c r="DG1329" s="44" t="str">
        <f t="shared" si="1496"/>
        <v/>
      </c>
      <c r="DH1329" s="44" t="str">
        <f>IF(+DI1329&amp;DK1329&amp;DL1329="",AZ1329&amp;BA1329&amp;BB1329,"")</f>
        <v/>
      </c>
      <c r="DI1329" s="50" t="str">
        <f>+$CB1329</f>
        <v/>
      </c>
      <c r="DJ1329" s="50" t="str">
        <f>IF($AT1329="033",IF(BO1329="052","",IF(DG1329="","X","")),"")</f>
        <v/>
      </c>
      <c r="DK1329" s="50" t="str">
        <f>+$CD1329</f>
        <v/>
      </c>
      <c r="DL1329" s="50" t="str">
        <f>+$CC1329</f>
        <v/>
      </c>
      <c r="DM1329" s="51" t="str">
        <f>+AT1329&amp;AU1329&amp;AV1329</f>
        <v>000000000</v>
      </c>
      <c r="DN1329" s="52"/>
      <c r="DO1329" s="53"/>
      <c r="DP1329" s="52"/>
      <c r="DQ1329" s="53" t="str">
        <f>IF($AT1329="033","X","")</f>
        <v/>
      </c>
      <c r="DR1329" s="52" t="str">
        <f>IF($AB1329=114,"X","")</f>
        <v/>
      </c>
      <c r="DS1329" s="53"/>
      <c r="DT1329" s="52"/>
      <c r="DU1329" s="53"/>
      <c r="DV1329" s="52"/>
      <c r="DW1329" s="99"/>
      <c r="DX1329" s="99"/>
      <c r="EI1329" s="83"/>
      <c r="EJ1329" s="102"/>
      <c r="EK1329" s="102"/>
      <c r="EL1329" s="102"/>
      <c r="EM1329" s="102"/>
      <c r="EN1329" s="102"/>
      <c r="EO1329" s="102"/>
      <c r="EP1329" s="102"/>
      <c r="EQ1329" s="102"/>
      <c r="ER1329" s="102"/>
      <c r="ES1329" s="102"/>
      <c r="ET1329" s="102"/>
      <c r="EU1329" s="102"/>
      <c r="EV1329" s="102"/>
      <c r="FL1329" s="36" t="str">
        <f t="shared" si="1432"/>
        <v/>
      </c>
    </row>
    <row r="1330" spans="1:16351" s="36" customFormat="1" ht="49.5" customHeight="1" x14ac:dyDescent="0.35">
      <c r="A1330" s="67"/>
      <c r="B1330" s="39"/>
      <c r="C1330" s="39"/>
      <c r="D1330" s="40"/>
      <c r="E1330" s="41"/>
      <c r="F1330" s="41"/>
      <c r="G1330" s="41"/>
      <c r="H1330" s="41"/>
      <c r="I1330" s="41"/>
      <c r="J1330" s="41"/>
      <c r="K1330" s="41"/>
      <c r="L1330" s="41"/>
      <c r="M1330" s="41"/>
      <c r="N1330" s="41"/>
      <c r="O1330" s="29" t="s">
        <v>820</v>
      </c>
      <c r="P1330" s="30" t="s">
        <v>821</v>
      </c>
      <c r="Q1330" s="31"/>
      <c r="R1330" s="31"/>
      <c r="S1330" s="184" t="s">
        <v>6522</v>
      </c>
      <c r="T1330" s="33"/>
      <c r="U1330" s="33" t="s">
        <v>4106</v>
      </c>
      <c r="V1330" s="33" t="s">
        <v>8165</v>
      </c>
      <c r="W1330" s="33" t="s">
        <v>5691</v>
      </c>
      <c r="X1330" s="33" t="s">
        <v>820</v>
      </c>
      <c r="Y1330" s="33" t="s">
        <v>821</v>
      </c>
      <c r="Z1330" s="33">
        <v>1</v>
      </c>
      <c r="AA1330" s="34" t="s">
        <v>5749</v>
      </c>
      <c r="AB1330" s="34">
        <v>121</v>
      </c>
      <c r="AC1330" s="34" t="s">
        <v>5750</v>
      </c>
      <c r="AD1330" s="34" t="s">
        <v>4112</v>
      </c>
      <c r="AE1330" s="34" t="s">
        <v>6453</v>
      </c>
      <c r="AF1330" s="183" t="s">
        <v>6522</v>
      </c>
      <c r="AG1330" s="34" t="s">
        <v>8165</v>
      </c>
      <c r="AH1330" s="34" t="s">
        <v>4106</v>
      </c>
      <c r="AI1330" s="34"/>
      <c r="AJ1330" s="34" t="s">
        <v>4106</v>
      </c>
      <c r="AK1330" s="34" t="s">
        <v>5691</v>
      </c>
      <c r="AL1330" s="34" t="s">
        <v>4106</v>
      </c>
      <c r="AM1330" s="34" t="s">
        <v>5691</v>
      </c>
      <c r="AN1330" s="34">
        <v>1</v>
      </c>
      <c r="AO1330" s="34" t="s">
        <v>5691</v>
      </c>
      <c r="AP1330" s="34" t="s">
        <v>5691</v>
      </c>
      <c r="AQ1330" s="56">
        <v>0</v>
      </c>
      <c r="AR1330" s="56">
        <v>0</v>
      </c>
      <c r="AS1330" s="56">
        <v>0</v>
      </c>
      <c r="AT1330" s="42" t="s">
        <v>4106</v>
      </c>
      <c r="AU1330" s="42" t="s">
        <v>4106</v>
      </c>
      <c r="AV1330" s="42" t="s">
        <v>4106</v>
      </c>
      <c r="AW1330" s="35"/>
      <c r="AX1330" s="35"/>
      <c r="AY1330" s="35"/>
      <c r="AZ1330" s="43" t="str">
        <f>IF(BA1330="",IF(MID($AB1330,1,2)="11","X",""),"")</f>
        <v/>
      </c>
      <c r="BA1330" s="44"/>
      <c r="BB1330" s="43" t="str">
        <f t="shared" si="1445"/>
        <v/>
      </c>
      <c r="BC1330" s="45" t="str">
        <f>IF(BD1330="",IF(MID($AB1330,1,2)="12","X",""),"")</f>
        <v>X</v>
      </c>
      <c r="BD1330" s="45" t="str">
        <f>IF(MID($AB1330,1,3)="124","X","")</f>
        <v/>
      </c>
      <c r="BE1330" s="45" t="s">
        <v>5691</v>
      </c>
      <c r="BF1330" s="45" t="str">
        <f>IF(BE1330="",BD1330,"")</f>
        <v/>
      </c>
      <c r="BG1330" s="45" t="str">
        <f t="shared" si="1449"/>
        <v/>
      </c>
      <c r="BH1330" s="12" t="str">
        <f>IF(BJ1330&amp;BL1330&amp;BM1330="",IF(MID($AB1330,1,2)="13","X",""),"")</f>
        <v/>
      </c>
      <c r="BI1330" s="43" t="str">
        <f t="shared" si="1451"/>
        <v/>
      </c>
      <c r="BJ1330" s="46" t="str">
        <f t="shared" si="1452"/>
        <v/>
      </c>
      <c r="BK1330" s="46" t="str">
        <f>+BH1330&amp;BI1330&amp;BJ1330&amp;BL1330&amp;BM1330</f>
        <v/>
      </c>
      <c r="BL1330" s="46" t="str">
        <f t="shared" si="1454"/>
        <v/>
      </c>
      <c r="BM1330" s="43" t="str">
        <f t="shared" si="1455"/>
        <v/>
      </c>
      <c r="BN1330" s="43" t="str">
        <f>IF(BI1330="",IF(BG1330="",IF(BB1330="",IF($AB1330=230,"X",IF(MID($AB1330,1,1)="3","X","")),""),""),"")</f>
        <v/>
      </c>
      <c r="BO1330" s="44" t="str">
        <f>IF($AB1330=210,"X","")</f>
        <v/>
      </c>
      <c r="BP1330" s="44" t="str">
        <f>IF(+AZ1330&amp;BA1330&amp;BB1330&amp;BC1330&amp;BD1330&amp;BE1330&amp;BF1330&amp;BG1330&amp;BH1330&amp;BI1330&amp;BJ1330&amp;BK1330&amp;BL1330&amp;BM1330&amp;BN1330&amp;BO1330="","","X")</f>
        <v>X</v>
      </c>
      <c r="BQ1330" s="44" t="str">
        <f>IF(S1330="","",IF(BP1330="","X",""))</f>
        <v/>
      </c>
      <c r="BR1330" s="46" t="str">
        <f t="shared" si="1460"/>
        <v/>
      </c>
      <c r="BS1330" s="47" t="str">
        <f t="shared" si="1461"/>
        <v/>
      </c>
      <c r="BT1330" s="46" t="str">
        <f t="shared" si="1462"/>
        <v/>
      </c>
      <c r="BU1330" s="46" t="str">
        <f t="shared" si="1463"/>
        <v/>
      </c>
      <c r="BV1330" s="73" t="str">
        <f t="shared" si="1415"/>
        <v>X</v>
      </c>
      <c r="BW1330" s="47" t="str">
        <f>IF(AF1330&amp;AH1330&amp;AL1330="386014038","",IF($AH1330&amp;$AL1330="014038","X",""))</f>
        <v/>
      </c>
      <c r="BX1330" s="47" t="str">
        <f>IF(BO1330="X",BO1330,"")</f>
        <v/>
      </c>
      <c r="BY1330" s="13" t="str">
        <f>IF(BW1330="",IF($AB1330=230,"X",IF(MID($AB1330,1,1)="3","X","")),"")</f>
        <v/>
      </c>
      <c r="BZ1330" s="14" t="str">
        <f t="shared" si="1467"/>
        <v/>
      </c>
      <c r="CA1330" s="48" t="str">
        <f t="shared" si="1468"/>
        <v>X</v>
      </c>
      <c r="CB1330" s="44" t="str">
        <f t="shared" si="1469"/>
        <v/>
      </c>
      <c r="CC1330" s="44" t="str">
        <f>IF($AB1330=1131,"X","")</f>
        <v/>
      </c>
      <c r="CD1330" s="44" t="str">
        <f t="shared" si="1471"/>
        <v/>
      </c>
      <c r="CE1330" s="44" t="str">
        <f>IF($AT1330="033",IF(AJ1330="052","",IF(CB1330="","X","")),"")</f>
        <v/>
      </c>
      <c r="CF1330" s="44" t="str">
        <f t="shared" si="1472"/>
        <v/>
      </c>
      <c r="CG1330" s="44" t="str">
        <f t="shared" si="1473"/>
        <v/>
      </c>
      <c r="CH1330" s="44" t="str">
        <f t="shared" si="1474"/>
        <v/>
      </c>
      <c r="CI1330" s="44" t="str">
        <f t="shared" si="1475"/>
        <v/>
      </c>
      <c r="CJ1330" s="44" t="str">
        <f t="shared" si="1476"/>
        <v/>
      </c>
      <c r="CK1330" s="44" t="str">
        <f t="shared" si="1477"/>
        <v/>
      </c>
      <c r="CL1330" s="44" t="str">
        <f t="shared" si="1478"/>
        <v/>
      </c>
      <c r="CM1330" s="43" t="str">
        <f t="shared" si="1479"/>
        <v/>
      </c>
      <c r="CN1330" s="43" t="str">
        <f t="shared" si="1480"/>
        <v/>
      </c>
      <c r="CO1330" s="43" t="str">
        <f t="shared" si="1481"/>
        <v/>
      </c>
      <c r="CP1330" s="44" t="str">
        <f t="shared" si="1482"/>
        <v/>
      </c>
      <c r="CQ1330" s="44" t="str">
        <f t="shared" si="1483"/>
        <v/>
      </c>
      <c r="CR1330" s="43" t="str">
        <f t="shared" si="1443"/>
        <v/>
      </c>
      <c r="CS1330" s="44">
        <v>0</v>
      </c>
      <c r="CT1330" s="44">
        <v>0</v>
      </c>
      <c r="CU1330" s="44" t="str">
        <f t="shared" si="1484"/>
        <v/>
      </c>
      <c r="CV1330" s="44" t="str">
        <f t="shared" si="1485"/>
        <v/>
      </c>
      <c r="CW1330" s="44" t="str">
        <f t="shared" si="1486"/>
        <v/>
      </c>
      <c r="CX1330" s="44" t="str">
        <f t="shared" si="1504"/>
        <v/>
      </c>
      <c r="CY1330" s="44" t="str">
        <f t="shared" si="1488"/>
        <v/>
      </c>
      <c r="CZ1330" s="44" t="str">
        <f t="shared" si="1489"/>
        <v/>
      </c>
      <c r="DA1330" s="49" t="str">
        <f t="shared" si="1490"/>
        <v/>
      </c>
      <c r="DB1330" s="44" t="str">
        <f t="shared" si="1491"/>
        <v/>
      </c>
      <c r="DC1330" s="44" t="str">
        <f t="shared" si="1492"/>
        <v/>
      </c>
      <c r="DD1330" s="44" t="str">
        <f t="shared" si="1493"/>
        <v/>
      </c>
      <c r="DE1330" s="44" t="str">
        <f t="shared" si="1494"/>
        <v/>
      </c>
      <c r="DF1330" s="44" t="str">
        <f t="shared" si="1495"/>
        <v/>
      </c>
      <c r="DG1330" s="44" t="str">
        <f t="shared" si="1496"/>
        <v/>
      </c>
      <c r="DH1330" s="44" t="str">
        <f>IF(+DI1330&amp;DK1330&amp;DL1330="",AZ1330&amp;BA1330&amp;BB1330,"")</f>
        <v/>
      </c>
      <c r="DI1330" s="50" t="str">
        <f>+$CB1330</f>
        <v/>
      </c>
      <c r="DJ1330" s="50" t="str">
        <f>IF($AT1330="033",IF(BO1330="052","",IF(DG1330="","X","")),"")</f>
        <v/>
      </c>
      <c r="DK1330" s="50" t="str">
        <f>+$CD1330</f>
        <v/>
      </c>
      <c r="DL1330" s="50" t="str">
        <f>+$CC1330</f>
        <v/>
      </c>
      <c r="DM1330" s="51" t="str">
        <f>+AT1330&amp;AU1330&amp;AV1330</f>
        <v>000000000</v>
      </c>
      <c r="DN1330" s="52"/>
      <c r="DO1330" s="53"/>
      <c r="DP1330" s="52"/>
      <c r="DQ1330" s="53" t="str">
        <f>IF($AT1330="033","X","")</f>
        <v/>
      </c>
      <c r="DR1330" s="52" t="str">
        <f>IF($AB1330=114,"X","")</f>
        <v/>
      </c>
      <c r="DS1330" s="53"/>
      <c r="DT1330" s="52"/>
      <c r="DU1330" s="53"/>
      <c r="DV1330" s="52"/>
      <c r="DW1330" s="99"/>
      <c r="DX1330" s="99"/>
      <c r="EI1330" s="83"/>
      <c r="EJ1330" s="102"/>
      <c r="EK1330" s="102"/>
      <c r="EL1330" s="102"/>
      <c r="EM1330" s="102"/>
      <c r="EN1330" s="102"/>
      <c r="EO1330" s="102"/>
      <c r="EP1330" s="102"/>
      <c r="EQ1330" s="102"/>
      <c r="ER1330" s="102"/>
      <c r="ES1330" s="102"/>
      <c r="ET1330" s="102"/>
      <c r="EU1330" s="102"/>
      <c r="EV1330" s="102"/>
      <c r="FL1330" s="36" t="str">
        <f t="shared" si="1432"/>
        <v/>
      </c>
    </row>
    <row r="1331" spans="1:16351" customFormat="1" ht="50.15" customHeight="1" x14ac:dyDescent="0.35">
      <c r="A1331" s="67"/>
      <c r="B1331" s="39"/>
      <c r="C1331" s="39"/>
      <c r="D1331" s="40"/>
      <c r="E1331" s="41"/>
      <c r="F1331" s="41"/>
      <c r="G1331" s="41"/>
      <c r="H1331" s="41"/>
      <c r="I1331" s="41"/>
      <c r="J1331" s="41"/>
      <c r="K1331" s="41"/>
      <c r="L1331" s="41"/>
      <c r="M1331" s="41"/>
      <c r="N1331" s="41"/>
      <c r="O1331" s="29"/>
      <c r="P1331" s="30"/>
      <c r="Q1331" s="31"/>
      <c r="R1331" s="31"/>
      <c r="S1331" s="184" t="s">
        <v>6526</v>
      </c>
      <c r="T1331" s="33"/>
      <c r="U1331" s="33" t="s">
        <v>4106</v>
      </c>
      <c r="V1331" s="33" t="s">
        <v>8706</v>
      </c>
      <c r="W1331" s="33" t="s">
        <v>5691</v>
      </c>
      <c r="X1331" s="33"/>
      <c r="Y1331" s="33"/>
      <c r="Z1331" s="33">
        <v>1</v>
      </c>
      <c r="AA1331" s="34" t="s">
        <v>4110</v>
      </c>
      <c r="AB1331" s="34">
        <v>111</v>
      </c>
      <c r="AC1331" s="34" t="s">
        <v>4111</v>
      </c>
      <c r="AD1331" s="34" t="s">
        <v>4112</v>
      </c>
      <c r="AE1331" s="34" t="s">
        <v>5684</v>
      </c>
      <c r="AF1331" s="183" t="s">
        <v>6526</v>
      </c>
      <c r="AG1331" s="34" t="s">
        <v>8702</v>
      </c>
      <c r="AH1331" s="34" t="s">
        <v>5734</v>
      </c>
      <c r="AI1331" s="34" t="s">
        <v>2988</v>
      </c>
      <c r="AJ1331" s="34" t="s">
        <v>4106</v>
      </c>
      <c r="AK1331" s="34" t="s">
        <v>5691</v>
      </c>
      <c r="AL1331" s="34" t="s">
        <v>4106</v>
      </c>
      <c r="AM1331" s="34" t="s">
        <v>5691</v>
      </c>
      <c r="AN1331" s="34">
        <v>1</v>
      </c>
      <c r="AO1331" s="34"/>
      <c r="AP1331" s="34" t="s">
        <v>5691</v>
      </c>
      <c r="AQ1331" s="56">
        <v>1</v>
      </c>
      <c r="AR1331" s="56">
        <v>2</v>
      </c>
      <c r="AS1331" s="56">
        <v>2</v>
      </c>
      <c r="AT1331" s="42" t="s">
        <v>258</v>
      </c>
      <c r="AU1331" s="225" t="s">
        <v>2176</v>
      </c>
      <c r="AV1331" s="42" t="s">
        <v>4106</v>
      </c>
      <c r="AW1331" s="35" t="s">
        <v>5685</v>
      </c>
      <c r="AX1331" s="35" t="s">
        <v>8703</v>
      </c>
      <c r="AY1331" s="35" t="s">
        <v>8704</v>
      </c>
      <c r="AZ1331" s="43" t="s">
        <v>5255</v>
      </c>
      <c r="BA1331" s="44"/>
      <c r="BB1331" s="43" t="s">
        <v>5691</v>
      </c>
      <c r="BC1331" s="45" t="s">
        <v>5691</v>
      </c>
      <c r="BD1331" s="45" t="s">
        <v>5691</v>
      </c>
      <c r="BE1331" s="45" t="s">
        <v>5691</v>
      </c>
      <c r="BF1331" s="45" t="s">
        <v>5691</v>
      </c>
      <c r="BG1331" s="45" t="s">
        <v>5691</v>
      </c>
      <c r="BH1331" s="43" t="s">
        <v>5691</v>
      </c>
      <c r="BI1331" s="43" t="s">
        <v>5691</v>
      </c>
      <c r="BJ1331" s="46" t="s">
        <v>5691</v>
      </c>
      <c r="BK1331" s="46" t="s">
        <v>5691</v>
      </c>
      <c r="BL1331" s="46" t="s">
        <v>5691</v>
      </c>
      <c r="BM1331" s="43" t="s">
        <v>5691</v>
      </c>
      <c r="BN1331" s="43" t="s">
        <v>5691</v>
      </c>
      <c r="BO1331" s="44" t="s">
        <v>5691</v>
      </c>
      <c r="BP1331" s="44" t="s">
        <v>5255</v>
      </c>
      <c r="BQ1331" s="44" t="s">
        <v>5691</v>
      </c>
      <c r="BR1331" s="46" t="s">
        <v>5691</v>
      </c>
      <c r="BS1331" s="47" t="s">
        <v>5691</v>
      </c>
      <c r="BT1331" s="46" t="s">
        <v>5691</v>
      </c>
      <c r="BU1331" s="46" t="s">
        <v>5691</v>
      </c>
      <c r="BV1331" s="73" t="str">
        <f t="shared" si="1415"/>
        <v/>
      </c>
      <c r="BW1331" s="47" t="s">
        <v>5691</v>
      </c>
      <c r="BX1331" s="47" t="s">
        <v>5691</v>
      </c>
      <c r="BY1331" s="13" t="s">
        <v>5691</v>
      </c>
      <c r="BZ1331" s="14" t="s">
        <v>5691</v>
      </c>
      <c r="CA1331" s="48" t="s">
        <v>5255</v>
      </c>
      <c r="CB1331" s="44" t="s">
        <v>5691</v>
      </c>
      <c r="CC1331" s="44" t="s">
        <v>5691</v>
      </c>
      <c r="CD1331" s="44" t="s">
        <v>5691</v>
      </c>
      <c r="CE1331" s="44" t="s">
        <v>5691</v>
      </c>
      <c r="CF1331" s="44" t="s">
        <v>5691</v>
      </c>
      <c r="CG1331" s="44" t="s">
        <v>5691</v>
      </c>
      <c r="CH1331" s="44" t="s">
        <v>5691</v>
      </c>
      <c r="CI1331" s="44" t="s">
        <v>5691</v>
      </c>
      <c r="CJ1331" s="44" t="s">
        <v>5691</v>
      </c>
      <c r="CK1331" s="44" t="s">
        <v>5691</v>
      </c>
      <c r="CL1331" s="44" t="s">
        <v>5691</v>
      </c>
      <c r="CM1331" s="43" t="s">
        <v>5691</v>
      </c>
      <c r="CN1331" s="43" t="s">
        <v>5691</v>
      </c>
      <c r="CO1331" s="43" t="s">
        <v>5691</v>
      </c>
      <c r="CP1331" s="44" t="s">
        <v>5691</v>
      </c>
      <c r="CQ1331" s="44" t="s">
        <v>5691</v>
      </c>
      <c r="CR1331" s="43" t="str">
        <f t="shared" si="1443"/>
        <v/>
      </c>
      <c r="CS1331" s="44">
        <v>0</v>
      </c>
      <c r="CT1331" s="44">
        <v>0</v>
      </c>
      <c r="CU1331" s="44" t="s">
        <v>5691</v>
      </c>
      <c r="CV1331" s="44" t="str">
        <f t="shared" si="1485"/>
        <v/>
      </c>
      <c r="CW1331" s="44" t="str">
        <f t="shared" si="1486"/>
        <v/>
      </c>
      <c r="CX1331" s="44" t="str">
        <f t="shared" si="1504"/>
        <v/>
      </c>
      <c r="CY1331" s="44" t="str">
        <f t="shared" si="1488"/>
        <v/>
      </c>
      <c r="CZ1331" s="44" t="str">
        <f t="shared" si="1489"/>
        <v/>
      </c>
      <c r="DA1331" s="49" t="str">
        <f t="shared" si="1490"/>
        <v/>
      </c>
      <c r="DB1331" s="44" t="str">
        <f t="shared" si="1491"/>
        <v/>
      </c>
      <c r="DC1331" s="44" t="str">
        <f t="shared" si="1492"/>
        <v/>
      </c>
      <c r="DD1331" s="44" t="str">
        <f t="shared" si="1493"/>
        <v/>
      </c>
      <c r="DE1331" s="44" t="str">
        <f t="shared" si="1494"/>
        <v/>
      </c>
      <c r="DF1331" s="44" t="str">
        <f t="shared" si="1495"/>
        <v/>
      </c>
      <c r="DG1331" s="44" t="str">
        <f t="shared" si="1496"/>
        <v/>
      </c>
      <c r="DH1331" s="44" t="str">
        <f t="shared" ref="DH1331:DH1333" si="1505">IF(+DI1331&amp;DK1331&amp;DL1331="",AZ1331&amp;BA1331&amp;BB1331,"")</f>
        <v>X</v>
      </c>
      <c r="DI1331" s="50" t="str">
        <f t="shared" ref="DI1331:DI1333" si="1506">+$CB1331</f>
        <v/>
      </c>
      <c r="DJ1331" s="50" t="s">
        <v>5691</v>
      </c>
      <c r="DK1331" s="50" t="str">
        <f t="shared" ref="DK1331:DK1333" si="1507">+$CD1331</f>
        <v/>
      </c>
      <c r="DL1331" s="50" t="str">
        <f t="shared" ref="DL1331:DL1333" si="1508">+$CC1331</f>
        <v/>
      </c>
      <c r="DM1331" s="51" t="str">
        <f t="shared" ref="DM1331:DM1333" si="1509">+AT1331&amp;AU1331&amp;AV1331</f>
        <v>027214000</v>
      </c>
      <c r="DN1331" s="52"/>
      <c r="DO1331" s="53"/>
      <c r="DP1331" s="52"/>
      <c r="DQ1331" s="53" t="str">
        <f t="shared" ref="DQ1331:DQ1333" si="1510">IF($AT1331="033","X","")</f>
        <v/>
      </c>
      <c r="DR1331" s="52" t="str">
        <f t="shared" ref="DR1331:DR1333" si="1511">IF($AB1331=114,"X","")</f>
        <v/>
      </c>
      <c r="DS1331" s="53"/>
      <c r="DT1331" s="52"/>
      <c r="DU1331" s="53"/>
      <c r="DV1331" s="52"/>
      <c r="FA1331" s="36"/>
      <c r="FB1331" s="36"/>
      <c r="FE1331" s="36"/>
      <c r="FL1331" s="36" t="str">
        <f t="shared" si="1432"/>
        <v/>
      </c>
    </row>
    <row r="1332" spans="1:16351" customFormat="1" ht="50.15" customHeight="1" x14ac:dyDescent="0.35">
      <c r="A1332" s="67"/>
      <c r="B1332" s="39"/>
      <c r="C1332" s="39"/>
      <c r="D1332" s="40"/>
      <c r="E1332" s="41"/>
      <c r="F1332" s="41"/>
      <c r="G1332" s="41"/>
      <c r="H1332" s="41"/>
      <c r="I1332" s="41"/>
      <c r="J1332" s="41"/>
      <c r="K1332" s="41"/>
      <c r="L1332" s="41"/>
      <c r="M1332" s="41"/>
      <c r="N1332" s="41"/>
      <c r="O1332" s="29"/>
      <c r="P1332" s="30"/>
      <c r="Q1332" s="31"/>
      <c r="R1332" s="31"/>
      <c r="S1332" s="184" t="s">
        <v>6528</v>
      </c>
      <c r="T1332" s="33"/>
      <c r="U1332" s="33" t="s">
        <v>4106</v>
      </c>
      <c r="V1332" s="33" t="s">
        <v>8707</v>
      </c>
      <c r="W1332" s="33" t="s">
        <v>5691</v>
      </c>
      <c r="X1332" s="33"/>
      <c r="Y1332" s="33"/>
      <c r="Z1332" s="33">
        <v>1</v>
      </c>
      <c r="AA1332" s="34" t="s">
        <v>4110</v>
      </c>
      <c r="AB1332" s="34">
        <v>111</v>
      </c>
      <c r="AC1332" s="34" t="s">
        <v>4111</v>
      </c>
      <c r="AD1332" s="34" t="s">
        <v>4112</v>
      </c>
      <c r="AE1332" s="34" t="s">
        <v>5684</v>
      </c>
      <c r="AF1332" s="183" t="s">
        <v>6526</v>
      </c>
      <c r="AG1332" s="34" t="s">
        <v>8702</v>
      </c>
      <c r="AH1332" s="34" t="s">
        <v>5689</v>
      </c>
      <c r="AI1332" s="34" t="s">
        <v>5690</v>
      </c>
      <c r="AJ1332" s="34" t="s">
        <v>4106</v>
      </c>
      <c r="AK1332" s="34" t="s">
        <v>5691</v>
      </c>
      <c r="AL1332" s="34" t="s">
        <v>4106</v>
      </c>
      <c r="AM1332" s="34" t="s">
        <v>5691</v>
      </c>
      <c r="AN1332" s="34">
        <v>1</v>
      </c>
      <c r="AO1332" s="34"/>
      <c r="AP1332" s="34" t="s">
        <v>5691</v>
      </c>
      <c r="AQ1332" s="56">
        <v>1</v>
      </c>
      <c r="AR1332" s="56">
        <v>2</v>
      </c>
      <c r="AS1332" s="56">
        <v>2</v>
      </c>
      <c r="AT1332" s="42" t="s">
        <v>258</v>
      </c>
      <c r="AU1332" s="225" t="s">
        <v>2176</v>
      </c>
      <c r="AV1332" s="42" t="s">
        <v>4106</v>
      </c>
      <c r="AW1332" s="35" t="s">
        <v>5685</v>
      </c>
      <c r="AX1332" s="35" t="s">
        <v>8703</v>
      </c>
      <c r="AY1332" s="35" t="s">
        <v>8704</v>
      </c>
      <c r="AZ1332" s="43" t="s">
        <v>5255</v>
      </c>
      <c r="BA1332" s="44"/>
      <c r="BB1332" s="43" t="s">
        <v>5691</v>
      </c>
      <c r="BC1332" s="45" t="s">
        <v>5691</v>
      </c>
      <c r="BD1332" s="45" t="s">
        <v>5691</v>
      </c>
      <c r="BE1332" s="45" t="s">
        <v>5691</v>
      </c>
      <c r="BF1332" s="45" t="s">
        <v>5691</v>
      </c>
      <c r="BG1332" s="45" t="s">
        <v>5691</v>
      </c>
      <c r="BH1332" s="43" t="s">
        <v>5691</v>
      </c>
      <c r="BI1332" s="43" t="s">
        <v>5691</v>
      </c>
      <c r="BJ1332" s="46" t="s">
        <v>5691</v>
      </c>
      <c r="BK1332" s="46" t="s">
        <v>5691</v>
      </c>
      <c r="BL1332" s="46" t="s">
        <v>5691</v>
      </c>
      <c r="BM1332" s="43" t="s">
        <v>5691</v>
      </c>
      <c r="BN1332" s="43" t="s">
        <v>5691</v>
      </c>
      <c r="BO1332" s="44" t="s">
        <v>5691</v>
      </c>
      <c r="BP1332" s="44" t="s">
        <v>5255</v>
      </c>
      <c r="BQ1332" s="44" t="s">
        <v>5691</v>
      </c>
      <c r="BR1332" s="46" t="s">
        <v>5691</v>
      </c>
      <c r="BS1332" s="47" t="s">
        <v>5691</v>
      </c>
      <c r="BT1332" s="46" t="s">
        <v>5691</v>
      </c>
      <c r="BU1332" s="46" t="s">
        <v>5691</v>
      </c>
      <c r="BV1332" s="73" t="str">
        <f t="shared" si="1415"/>
        <v/>
      </c>
      <c r="BW1332" s="47" t="s">
        <v>5691</v>
      </c>
      <c r="BX1332" s="47" t="s">
        <v>5691</v>
      </c>
      <c r="BY1332" s="13" t="s">
        <v>5691</v>
      </c>
      <c r="BZ1332" s="14" t="s">
        <v>5691</v>
      </c>
      <c r="CA1332" s="48" t="s">
        <v>5255</v>
      </c>
      <c r="CB1332" s="44" t="s">
        <v>5691</v>
      </c>
      <c r="CC1332" s="44" t="s">
        <v>5691</v>
      </c>
      <c r="CD1332" s="44" t="s">
        <v>5691</v>
      </c>
      <c r="CE1332" s="44" t="s">
        <v>5691</v>
      </c>
      <c r="CF1332" s="44" t="s">
        <v>5691</v>
      </c>
      <c r="CG1332" s="44" t="s">
        <v>5691</v>
      </c>
      <c r="CH1332" s="44" t="s">
        <v>5691</v>
      </c>
      <c r="CI1332" s="44" t="s">
        <v>5691</v>
      </c>
      <c r="CJ1332" s="44" t="s">
        <v>5691</v>
      </c>
      <c r="CK1332" s="44" t="s">
        <v>5691</v>
      </c>
      <c r="CL1332" s="44" t="s">
        <v>5691</v>
      </c>
      <c r="CM1332" s="43" t="s">
        <v>5691</v>
      </c>
      <c r="CN1332" s="43" t="s">
        <v>5691</v>
      </c>
      <c r="CO1332" s="43" t="s">
        <v>5691</v>
      </c>
      <c r="CP1332" s="44" t="s">
        <v>5691</v>
      </c>
      <c r="CQ1332" s="44" t="s">
        <v>5691</v>
      </c>
      <c r="CR1332" s="43" t="str">
        <f t="shared" si="1443"/>
        <v/>
      </c>
      <c r="CS1332" s="44">
        <v>0</v>
      </c>
      <c r="CT1332" s="44">
        <v>0</v>
      </c>
      <c r="CU1332" s="44" t="s">
        <v>5691</v>
      </c>
      <c r="CV1332" s="44" t="str">
        <f t="shared" si="1485"/>
        <v/>
      </c>
      <c r="CW1332" s="44" t="str">
        <f t="shared" si="1486"/>
        <v/>
      </c>
      <c r="CX1332" s="44" t="str">
        <f t="shared" si="1504"/>
        <v/>
      </c>
      <c r="CY1332" s="44" t="str">
        <f t="shared" si="1488"/>
        <v/>
      </c>
      <c r="CZ1332" s="44" t="str">
        <f t="shared" si="1489"/>
        <v/>
      </c>
      <c r="DA1332" s="49" t="str">
        <f t="shared" si="1490"/>
        <v/>
      </c>
      <c r="DB1332" s="44" t="str">
        <f t="shared" si="1491"/>
        <v/>
      </c>
      <c r="DC1332" s="44" t="str">
        <f t="shared" si="1492"/>
        <v/>
      </c>
      <c r="DD1332" s="44" t="str">
        <f t="shared" si="1493"/>
        <v/>
      </c>
      <c r="DE1332" s="44" t="str">
        <f t="shared" si="1494"/>
        <v/>
      </c>
      <c r="DF1332" s="44" t="str">
        <f t="shared" si="1495"/>
        <v/>
      </c>
      <c r="DG1332" s="44" t="str">
        <f t="shared" si="1496"/>
        <v/>
      </c>
      <c r="DH1332" s="44" t="str">
        <f t="shared" si="1505"/>
        <v>X</v>
      </c>
      <c r="DI1332" s="50" t="str">
        <f t="shared" si="1506"/>
        <v/>
      </c>
      <c r="DJ1332" s="50" t="s">
        <v>5691</v>
      </c>
      <c r="DK1332" s="50" t="str">
        <f t="shared" si="1507"/>
        <v/>
      </c>
      <c r="DL1332" s="50" t="str">
        <f t="shared" si="1508"/>
        <v/>
      </c>
      <c r="DM1332" s="51" t="str">
        <f t="shared" si="1509"/>
        <v>027214000</v>
      </c>
      <c r="DN1332" s="52"/>
      <c r="DO1332" s="53"/>
      <c r="DP1332" s="52"/>
      <c r="DQ1332" s="53" t="str">
        <f t="shared" si="1510"/>
        <v/>
      </c>
      <c r="DR1332" s="52" t="str">
        <f t="shared" si="1511"/>
        <v/>
      </c>
      <c r="DS1332" s="53"/>
      <c r="DT1332" s="52"/>
      <c r="DU1332" s="53"/>
      <c r="DV1332" s="52"/>
      <c r="FA1332" s="36"/>
      <c r="FB1332" s="36"/>
      <c r="FE1332" s="36"/>
      <c r="FL1332" s="36" t="str">
        <f t="shared" si="1432"/>
        <v/>
      </c>
    </row>
    <row r="1333" spans="1:16351" s="36" customFormat="1" ht="49.5" customHeight="1" x14ac:dyDescent="0.35">
      <c r="A1333" s="67"/>
      <c r="B1333" s="39"/>
      <c r="C1333" s="39"/>
      <c r="D1333" s="40"/>
      <c r="E1333" s="41"/>
      <c r="F1333" s="41"/>
      <c r="G1333" s="41"/>
      <c r="H1333" s="41"/>
      <c r="I1333" s="41"/>
      <c r="J1333" s="41"/>
      <c r="K1333" s="41"/>
      <c r="L1333" s="41"/>
      <c r="M1333" s="41"/>
      <c r="N1333" s="41"/>
      <c r="O1333" s="29"/>
      <c r="P1333" s="30"/>
      <c r="Q1333" s="31"/>
      <c r="R1333" s="31"/>
      <c r="S1333" s="184" t="s">
        <v>6534</v>
      </c>
      <c r="T1333" s="33"/>
      <c r="U1333" s="33" t="s">
        <v>4106</v>
      </c>
      <c r="V1333" s="33" t="s">
        <v>8714</v>
      </c>
      <c r="W1333" s="33" t="s">
        <v>5691</v>
      </c>
      <c r="X1333" s="33" t="s">
        <v>820</v>
      </c>
      <c r="Y1333" s="33" t="s">
        <v>821</v>
      </c>
      <c r="Z1333" s="33">
        <v>1</v>
      </c>
      <c r="AA1333" s="34" t="s">
        <v>5749</v>
      </c>
      <c r="AB1333" s="34">
        <v>121</v>
      </c>
      <c r="AC1333" s="34" t="s">
        <v>5750</v>
      </c>
      <c r="AD1333" s="34" t="s">
        <v>4112</v>
      </c>
      <c r="AE1333" s="34" t="s">
        <v>6453</v>
      </c>
      <c r="AF1333" s="183" t="s">
        <v>6534</v>
      </c>
      <c r="AG1333" s="34" t="s">
        <v>8714</v>
      </c>
      <c r="AH1333" s="34" t="s">
        <v>4106</v>
      </c>
      <c r="AI1333" s="34" t="s">
        <v>5691</v>
      </c>
      <c r="AJ1333" s="34" t="s">
        <v>4106</v>
      </c>
      <c r="AK1333" s="34" t="s">
        <v>5691</v>
      </c>
      <c r="AL1333" s="34" t="s">
        <v>4106</v>
      </c>
      <c r="AM1333" s="34" t="s">
        <v>5691</v>
      </c>
      <c r="AN1333" s="34">
        <v>1</v>
      </c>
      <c r="AO1333" s="34" t="s">
        <v>5691</v>
      </c>
      <c r="AP1333" s="34"/>
      <c r="AQ1333" s="56">
        <v>0</v>
      </c>
      <c r="AR1333" s="56">
        <v>0</v>
      </c>
      <c r="AS1333" s="56">
        <v>0</v>
      </c>
      <c r="AT1333" s="42" t="s">
        <v>4106</v>
      </c>
      <c r="AU1333" s="42" t="s">
        <v>4106</v>
      </c>
      <c r="AV1333" s="42" t="s">
        <v>4106</v>
      </c>
      <c r="AW1333" s="35"/>
      <c r="AX1333" s="35"/>
      <c r="AY1333" s="35"/>
      <c r="AZ1333" s="43" t="str">
        <f t="shared" ref="AZ1333" si="1512">IF(BA1333="",IF(MID($AB1333,1,2)="11","X",""),"")</f>
        <v/>
      </c>
      <c r="BA1333" s="44"/>
      <c r="BB1333" s="43" t="str">
        <f t="shared" ref="BB1333" si="1513">IF($AH1333&amp;$AL1333="015038","X","")</f>
        <v/>
      </c>
      <c r="BC1333" s="45" t="str">
        <f t="shared" ref="BC1333" si="1514">IF(BD1333="",IF(MID($AB1333,1,2)="12","X",""),"")</f>
        <v>X</v>
      </c>
      <c r="BD1333" s="45" t="str">
        <f t="shared" ref="BD1333" si="1515">IF(MID($AB1333,1,3)="124","X","")</f>
        <v/>
      </c>
      <c r="BE1333" s="45" t="s">
        <v>5691</v>
      </c>
      <c r="BF1333" s="45" t="str">
        <f t="shared" ref="BF1333" si="1516">IF(BE1333="",BD1333,"")</f>
        <v/>
      </c>
      <c r="BG1333" s="45" t="str">
        <f t="shared" ref="BG1333" si="1517">IF($AH1333&amp;$AL1333="015041","X","")</f>
        <v/>
      </c>
      <c r="BH1333" s="12" t="str">
        <f t="shared" ref="BH1333" si="1518">IF(BJ1333&amp;BL1333&amp;BM1333="",IF(MID($AB1333,1,2)="13","X",""),"")</f>
        <v/>
      </c>
      <c r="BI1333" s="43" t="str">
        <f t="shared" ref="BI1333" si="1519">IF($AH1333&amp;$AL1333="015040","X","")</f>
        <v/>
      </c>
      <c r="BJ1333" s="46" t="str">
        <f t="shared" ref="BJ1333" si="1520">IF($AB1333=1324,"X","")</f>
        <v/>
      </c>
      <c r="BK1333" s="46" t="str">
        <f t="shared" ref="BK1333" si="1521">+BH1333&amp;BI1333&amp;BJ1333&amp;BL1333&amp;BM1333</f>
        <v/>
      </c>
      <c r="BL1333" s="46" t="str">
        <f t="shared" ref="BL1333" si="1522">IF($AB1333=1311,"X",IF($AB1333=1321,"X",IF($AB1333=1322,"X","")))</f>
        <v/>
      </c>
      <c r="BM1333" s="43" t="str">
        <f t="shared" ref="BM1333" si="1523">IF($AB1333=1323,"X","")</f>
        <v/>
      </c>
      <c r="BN1333" s="43" t="str">
        <f t="shared" ref="BN1333" si="1524">IF(BI1333="",IF(BG1333="",IF(BB1333="",IF($AB1333=230,"X",IF(MID($AB1333,1,1)="3","X","")),""),""),"")</f>
        <v/>
      </c>
      <c r="BO1333" s="44" t="str">
        <f t="shared" ref="BO1333" si="1525">IF($AB1333=210,"X","")</f>
        <v/>
      </c>
      <c r="BP1333" s="44" t="str">
        <f t="shared" ref="BP1333" si="1526">IF(+AZ1333&amp;BA1333&amp;BB1333&amp;BC1333&amp;BD1333&amp;BE1333&amp;BF1333&amp;BG1333&amp;BH1333&amp;BI1333&amp;BJ1333&amp;BK1333&amp;BL1333&amp;BM1333&amp;BN1333&amp;BO1333="","","X")</f>
        <v>X</v>
      </c>
      <c r="BQ1333" s="44" t="str">
        <f t="shared" ref="BQ1333:BQ1335" si="1527">IF(S1333="","",IF(BP1333="","X",""))</f>
        <v/>
      </c>
      <c r="BR1333" s="46" t="str">
        <f t="shared" ref="BR1333" si="1528">+$BJ1333</f>
        <v/>
      </c>
      <c r="BS1333" s="47" t="str">
        <f t="shared" ref="BS1333" si="1529">+$BM1333</f>
        <v/>
      </c>
      <c r="BT1333" s="46" t="str">
        <f t="shared" ref="BT1333" si="1530">+$BK1333</f>
        <v/>
      </c>
      <c r="BU1333" s="46" t="str">
        <f t="shared" ref="BU1333" si="1531">+$BL1333</f>
        <v/>
      </c>
      <c r="BV1333" s="73" t="str">
        <f t="shared" si="1415"/>
        <v>X</v>
      </c>
      <c r="BW1333" s="47" t="str">
        <f t="shared" ref="BW1333" si="1532">IF(AF1333&amp;AH1333&amp;AL1333="386014038","",IF($AH1333&amp;$AL1333="014038","X",""))</f>
        <v/>
      </c>
      <c r="BX1333" s="47" t="str">
        <f t="shared" ref="BX1333" si="1533">IF(BO1333="X",BO1333,"")</f>
        <v/>
      </c>
      <c r="BY1333" s="13" t="str">
        <f t="shared" ref="BY1333" si="1534">IF(BW1333="",IF($AB1333=230,"X",IF(MID($AB1333,1,1)="3","X","")),"")</f>
        <v/>
      </c>
      <c r="BZ1333" s="14" t="str">
        <f t="shared" ref="BZ1333" si="1535">IF($AF1333="056","X","")</f>
        <v/>
      </c>
      <c r="CA1333" s="48" t="str">
        <f t="shared" ref="CA1333" si="1536">IF(MID($AB1333,1,1)="1","X","")</f>
        <v>X</v>
      </c>
      <c r="CB1333" s="44" t="str">
        <f t="shared" ref="CB1333" si="1537">IF($AB1333=112,"X","")</f>
        <v/>
      </c>
      <c r="CC1333" s="44" t="str">
        <f t="shared" ref="CC1333" si="1538">IF($AB1333=1131,"X","")</f>
        <v/>
      </c>
      <c r="CD1333" s="44" t="str">
        <f t="shared" ref="CD1333" si="1539">IF($S1333="333","X","")</f>
        <v/>
      </c>
      <c r="CE1333" s="44" t="str">
        <f t="shared" ref="CE1333" si="1540">IF($AT1333="033",IF(AJ1333="052","",IF(CB1333="","X","")),"")</f>
        <v/>
      </c>
      <c r="CF1333" s="44" t="str">
        <f t="shared" ref="CF1333" si="1541">IF($AB1333=114,"X","")</f>
        <v/>
      </c>
      <c r="CG1333" s="44" t="str">
        <f t="shared" ref="CG1333" si="1542">+$BH1333</f>
        <v/>
      </c>
      <c r="CH1333" s="44" t="str">
        <f t="shared" ref="CH1333" si="1543">+$BI1333</f>
        <v/>
      </c>
      <c r="CI1333" s="44" t="str">
        <f t="shared" ref="CI1333" si="1544">+$BJ1333</f>
        <v/>
      </c>
      <c r="CJ1333" s="44" t="str">
        <f t="shared" ref="CJ1333" si="1545">+$BK1333</f>
        <v/>
      </c>
      <c r="CK1333" s="44" t="str">
        <f t="shared" ref="CK1333" si="1546">+$BL1333</f>
        <v/>
      </c>
      <c r="CL1333" s="44" t="str">
        <f t="shared" ref="CL1333" si="1547">+$BM1333</f>
        <v/>
      </c>
      <c r="CM1333" s="43" t="str">
        <f t="shared" ref="CM1333" si="1548">+$BB1333</f>
        <v/>
      </c>
      <c r="CN1333" s="43" t="str">
        <f t="shared" ref="CN1333" si="1549">+$BE1333</f>
        <v/>
      </c>
      <c r="CO1333" s="43" t="str">
        <f t="shared" ref="CO1333" si="1550">+$BW1333</f>
        <v/>
      </c>
      <c r="CP1333" s="44" t="str">
        <f t="shared" ref="CP1333" si="1551">IF($AF1333&amp;$AL1333="789039","X",IF($AF1333&amp;$AL1333="386039","X",(IF($BO1333="","",$BO1333))))</f>
        <v/>
      </c>
      <c r="CQ1333" s="44" t="str">
        <f t="shared" ref="CQ1333" si="1552">IF($BA1333="","",$BA1333)</f>
        <v/>
      </c>
      <c r="CR1333" s="43" t="str">
        <f t="shared" si="1443"/>
        <v/>
      </c>
      <c r="CS1333" s="232" t="s">
        <v>8783</v>
      </c>
      <c r="CT1333" s="44">
        <v>0</v>
      </c>
      <c r="CU1333" s="44" t="str">
        <f t="shared" ref="CU1333" si="1553">+$BH1333</f>
        <v/>
      </c>
      <c r="CV1333" s="44" t="str">
        <f t="shared" si="1485"/>
        <v/>
      </c>
      <c r="CW1333" s="44" t="str">
        <f t="shared" si="1486"/>
        <v/>
      </c>
      <c r="CX1333" s="44" t="str">
        <f t="shared" si="1504"/>
        <v/>
      </c>
      <c r="CY1333" s="44" t="str">
        <f t="shared" si="1488"/>
        <v/>
      </c>
      <c r="CZ1333" s="44" t="str">
        <f t="shared" si="1489"/>
        <v/>
      </c>
      <c r="DA1333" s="49" t="str">
        <f t="shared" si="1490"/>
        <v/>
      </c>
      <c r="DB1333" s="44" t="str">
        <f t="shared" si="1491"/>
        <v/>
      </c>
      <c r="DC1333" s="44" t="str">
        <f t="shared" si="1492"/>
        <v/>
      </c>
      <c r="DD1333" s="44" t="str">
        <f t="shared" si="1493"/>
        <v/>
      </c>
      <c r="DE1333" s="44" t="str">
        <f t="shared" si="1494"/>
        <v/>
      </c>
      <c r="DF1333" s="44" t="str">
        <f t="shared" si="1495"/>
        <v/>
      </c>
      <c r="DG1333" s="44" t="str">
        <f t="shared" si="1496"/>
        <v/>
      </c>
      <c r="DH1333" s="44" t="str">
        <f t="shared" si="1505"/>
        <v/>
      </c>
      <c r="DI1333" s="50" t="str">
        <f t="shared" si="1506"/>
        <v/>
      </c>
      <c r="DJ1333" s="50" t="str">
        <f t="shared" ref="DJ1333" si="1554">IF($AT1333="033",IF(BO1333="052","",IF(DG1333="","X","")),"")</f>
        <v/>
      </c>
      <c r="DK1333" s="50" t="str">
        <f t="shared" si="1507"/>
        <v/>
      </c>
      <c r="DL1333" s="50" t="str">
        <f t="shared" si="1508"/>
        <v/>
      </c>
      <c r="DM1333" s="51" t="str">
        <f t="shared" si="1509"/>
        <v>000000000</v>
      </c>
      <c r="DN1333" s="52"/>
      <c r="DO1333" s="53"/>
      <c r="DP1333" s="52"/>
      <c r="DQ1333" s="53" t="str">
        <f t="shared" si="1510"/>
        <v/>
      </c>
      <c r="DR1333" s="52" t="str">
        <f t="shared" si="1511"/>
        <v/>
      </c>
      <c r="DS1333" s="53"/>
      <c r="DT1333" s="52"/>
      <c r="DU1333" s="53"/>
      <c r="DV1333" s="52"/>
      <c r="DW1333" s="99"/>
      <c r="DX1333" s="99"/>
      <c r="EI1333" s="83"/>
      <c r="EJ1333" s="102"/>
      <c r="EK1333" s="102"/>
      <c r="EL1333" s="102"/>
      <c r="EM1333" s="102"/>
      <c r="EN1333" s="102"/>
      <c r="EO1333" s="102"/>
      <c r="EP1333" s="102"/>
      <c r="EQ1333" s="102"/>
      <c r="ER1333" s="102"/>
      <c r="ES1333" s="102"/>
      <c r="ET1333" s="102"/>
      <c r="EU1333" s="102"/>
      <c r="EV1333" s="102"/>
      <c r="FL1333" s="36" t="str">
        <f t="shared" si="1432"/>
        <v/>
      </c>
    </row>
    <row r="1334" spans="1:16351" ht="40" customHeight="1" x14ac:dyDescent="0.35">
      <c r="B1334" s="39"/>
      <c r="C1334" s="39"/>
      <c r="D1334" s="40"/>
      <c r="E1334" s="41"/>
      <c r="F1334" s="41"/>
      <c r="G1334" s="41"/>
      <c r="H1334" s="41"/>
      <c r="I1334" s="41"/>
      <c r="J1334" s="41"/>
      <c r="K1334" s="41"/>
      <c r="L1334" s="41"/>
      <c r="M1334" s="41"/>
      <c r="N1334" s="41"/>
      <c r="O1334" s="29"/>
      <c r="P1334" s="30"/>
      <c r="Q1334" s="31"/>
      <c r="R1334" s="31"/>
      <c r="S1334" s="184" t="s">
        <v>6536</v>
      </c>
      <c r="T1334" s="33"/>
      <c r="U1334" s="33" t="s">
        <v>4106</v>
      </c>
      <c r="V1334" s="33" t="s">
        <v>8716</v>
      </c>
      <c r="W1334" s="33" t="s">
        <v>5691</v>
      </c>
      <c r="X1334" s="33" t="s">
        <v>820</v>
      </c>
      <c r="Y1334" s="33" t="s">
        <v>821</v>
      </c>
      <c r="Z1334" s="33">
        <v>1</v>
      </c>
      <c r="AA1334" s="34" t="s">
        <v>6310</v>
      </c>
      <c r="AB1334" s="34">
        <v>123</v>
      </c>
      <c r="AC1334" s="34" t="s">
        <v>4916</v>
      </c>
      <c r="AD1334" s="34" t="s">
        <v>4112</v>
      </c>
      <c r="AE1334" s="34" t="s">
        <v>4701</v>
      </c>
      <c r="AF1334" s="183" t="s">
        <v>6536</v>
      </c>
      <c r="AG1334" s="34" t="s">
        <v>8716</v>
      </c>
      <c r="AH1334" s="34" t="s">
        <v>5732</v>
      </c>
      <c r="AI1334" s="34" t="s">
        <v>5733</v>
      </c>
      <c r="AJ1334" s="34" t="s">
        <v>4106</v>
      </c>
      <c r="AK1334" s="34" t="s">
        <v>5691</v>
      </c>
      <c r="AL1334" s="34" t="s">
        <v>4106</v>
      </c>
      <c r="AM1334" s="34" t="s">
        <v>5691</v>
      </c>
      <c r="AN1334" s="34">
        <v>1</v>
      </c>
      <c r="AO1334" s="34" t="s">
        <v>5693</v>
      </c>
      <c r="AP1334" s="34" t="s">
        <v>5693</v>
      </c>
      <c r="AQ1334" s="56">
        <v>1</v>
      </c>
      <c r="AR1334" s="56">
        <v>2</v>
      </c>
      <c r="AS1334" s="56">
        <v>2</v>
      </c>
      <c r="AT1334" s="42" t="s">
        <v>4106</v>
      </c>
      <c r="AU1334" s="42" t="s">
        <v>4106</v>
      </c>
      <c r="AV1334" s="42" t="s">
        <v>4106</v>
      </c>
      <c r="AW1334" s="35" t="s">
        <v>5718</v>
      </c>
      <c r="AX1334" s="35" t="s">
        <v>8717</v>
      </c>
      <c r="AY1334" s="35" t="s">
        <v>8718</v>
      </c>
      <c r="AZ1334" s="43" t="str">
        <f>IF(BA1334="",IF(MID($AB1334,1,2)="11","X",""),"")</f>
        <v/>
      </c>
      <c r="BA1334" s="44"/>
      <c r="BB1334" s="43" t="str">
        <f>IF($AH1334&amp;$AL1334="015038","X","")</f>
        <v/>
      </c>
      <c r="BC1334" s="45" t="str">
        <f>IF(BD1334="",IF(MID($AB1334,1,2)="12","X",""),"")</f>
        <v>X</v>
      </c>
      <c r="BD1334" s="45" t="str">
        <f>IF(MID($AB1334,1,3)="124","X","")</f>
        <v/>
      </c>
      <c r="BE1334" s="45" t="s">
        <v>5691</v>
      </c>
      <c r="BF1334" s="45" t="str">
        <f t="shared" ref="BF1334:BF1335" si="1555">IF(BE1334="",BD1334,"")</f>
        <v/>
      </c>
      <c r="BG1334" s="45" t="str">
        <f>IF($AH1334&amp;$AL1334="015041","X","")</f>
        <v/>
      </c>
      <c r="BH1334" s="43" t="str">
        <f>IF(BJ1334&amp;BL1334&amp;BM1334="",IF(MID($AB1334,1,2)="13","X",""),"")</f>
        <v/>
      </c>
      <c r="BI1334" s="43" t="str">
        <f>IF($AH1334&amp;$AL1334="015040","X","")</f>
        <v/>
      </c>
      <c r="BJ1334" s="46" t="str">
        <f>IF($AB1334=1324,"X","")</f>
        <v/>
      </c>
      <c r="BK1334" s="46" t="str">
        <f t="shared" ref="BK1334:BK1335" si="1556">+BH1334&amp;BI1334&amp;BJ1334&amp;BL1334&amp;BM1334</f>
        <v/>
      </c>
      <c r="BL1334" s="46" t="str">
        <f>IF($AB1334=1311,"X",IF($AB1334=1321,"X",IF($AB1334=1322,"X","")))</f>
        <v/>
      </c>
      <c r="BM1334" s="43" t="str">
        <f>IF($AB1334=1323,"X","")</f>
        <v/>
      </c>
      <c r="BN1334" s="43" t="str">
        <f>IF(BI1334="",IF(BG1334="",IF(BB1334="",IF($AB1334=230,"X",IF(MID($AB1334,1,1)="3","X","")),""),""),"")</f>
        <v/>
      </c>
      <c r="BO1334" s="44" t="str">
        <f>IF($AB1334=210,"X","")</f>
        <v/>
      </c>
      <c r="BP1334" s="44" t="str">
        <f t="shared" ref="BP1334:BP1335" si="1557">IF(+AZ1334&amp;BA1334&amp;BB1334&amp;BC1334&amp;BD1334&amp;BE1334&amp;BF1334&amp;BG1334&amp;BH1334&amp;BI1334&amp;BJ1334&amp;BK1334&amp;BL1334&amp;BM1334&amp;BN1334&amp;BO1334="","","X")</f>
        <v>X</v>
      </c>
      <c r="BQ1334" s="44" t="str">
        <f t="shared" si="1527"/>
        <v/>
      </c>
      <c r="BR1334" s="46" t="str">
        <f>+$BJ1334</f>
        <v/>
      </c>
      <c r="BS1334" s="47" t="str">
        <f>+$BM1334</f>
        <v/>
      </c>
      <c r="BT1334" s="46" t="str">
        <f>+$BK1334</f>
        <v/>
      </c>
      <c r="BU1334" s="46" t="str">
        <f>+$BL1334</f>
        <v/>
      </c>
      <c r="BV1334" s="73" t="str">
        <f t="shared" si="1415"/>
        <v>X</v>
      </c>
      <c r="BW1334" s="47" t="str">
        <f>IF(AF1334&amp;AH1334&amp;AL1334="386014038","",IF($AH1334&amp;$AL1334="014038","X",""))</f>
        <v/>
      </c>
      <c r="BX1334" s="47" t="str">
        <f t="shared" ref="BX1334:BX1335" si="1558">IF(BO1334="X",BO1334,"")</f>
        <v/>
      </c>
      <c r="BY1334" s="13" t="str">
        <f>IF(BW1334="",IF($AB1334=230,"X",IF(MID($AB1334,1,1)="3","X","")),"")</f>
        <v/>
      </c>
      <c r="BZ1334" s="14" t="str">
        <f>IF($AF1334="056","X","")</f>
        <v/>
      </c>
      <c r="CA1334" s="48" t="str">
        <f>IF(MID($AB1334,1,1)="1","X","")</f>
        <v>X</v>
      </c>
      <c r="CB1334" s="44" t="str">
        <f>IF($AB1334=112,"X","")</f>
        <v/>
      </c>
      <c r="CC1334" s="44" t="str">
        <f>IF($AB1334=1131,"X","")</f>
        <v/>
      </c>
      <c r="CD1334" s="44" t="str">
        <f>IF($S1334="333","X","")</f>
        <v/>
      </c>
      <c r="CE1334" s="44" t="str">
        <f>IF($AT1334="033",IF(AJ1334="052","",IF(CB1334="","X","")),"")</f>
        <v/>
      </c>
      <c r="CF1334" s="44" t="str">
        <f>IF($AB1334=114,"X","")</f>
        <v/>
      </c>
      <c r="CG1334" s="44" t="str">
        <f>+$BH1334</f>
        <v/>
      </c>
      <c r="CH1334" s="44" t="str">
        <f>+$BI1334</f>
        <v/>
      </c>
      <c r="CI1334" s="44" t="str">
        <f>+$BJ1334</f>
        <v/>
      </c>
      <c r="CJ1334" s="44" t="str">
        <f>+$BK1334</f>
        <v/>
      </c>
      <c r="CK1334" s="44" t="str">
        <f>+$BL1334</f>
        <v/>
      </c>
      <c r="CL1334" s="44" t="str">
        <f>+$BM1334</f>
        <v/>
      </c>
      <c r="CM1334" s="43" t="str">
        <f>+$BB1334</f>
        <v/>
      </c>
      <c r="CN1334" s="43" t="str">
        <f>+$BE1334</f>
        <v/>
      </c>
      <c r="CO1334" s="43" t="str">
        <f>+$BW1334</f>
        <v/>
      </c>
      <c r="CP1334" s="44" t="str">
        <f>IF($AF1334&amp;$AL1334="789039","X",IF($AF1334&amp;$AL1334="386039","X",(IF($BO1334="","",$BO1334))))</f>
        <v/>
      </c>
      <c r="CQ1334" s="44" t="str">
        <f>IF($BA1334="","",$BA1334)</f>
        <v/>
      </c>
      <c r="CR1334" s="43" t="str">
        <f t="shared" si="1443"/>
        <v/>
      </c>
      <c r="CS1334" s="44">
        <v>0</v>
      </c>
      <c r="CT1334" s="44">
        <v>0</v>
      </c>
      <c r="CU1334" s="44" t="str">
        <f>+$BH1334</f>
        <v/>
      </c>
      <c r="CV1334" s="44" t="str">
        <f>+$BI1334</f>
        <v/>
      </c>
      <c r="CW1334" s="44" t="str">
        <f>+$BJ1334</f>
        <v/>
      </c>
      <c r="CX1334" s="44" t="str">
        <f>+$BK1334</f>
        <v/>
      </c>
      <c r="CY1334" s="44" t="str">
        <f>+$BL1334</f>
        <v/>
      </c>
      <c r="CZ1334" s="44" t="str">
        <f>+$BM1334</f>
        <v/>
      </c>
      <c r="DA1334" s="49" t="str">
        <f>+$CF1334</f>
        <v/>
      </c>
      <c r="DB1334" s="44" t="str">
        <f>+$BH1334</f>
        <v/>
      </c>
      <c r="DC1334" s="44" t="str">
        <f>+$BI1334</f>
        <v/>
      </c>
      <c r="DD1334" s="44" t="str">
        <f>+$BJ1334</f>
        <v/>
      </c>
      <c r="DE1334" s="44" t="str">
        <f>+$BK1334</f>
        <v/>
      </c>
      <c r="DF1334" s="44" t="str">
        <f>+$BL1334</f>
        <v/>
      </c>
      <c r="DG1334" s="44" t="str">
        <f>+$BM1334</f>
        <v/>
      </c>
      <c r="DH1334" s="44" t="str">
        <f t="shared" ref="DH1334:DH1335" si="1559">IF(+DI1334&amp;DK1334&amp;DL1334="",AZ1334&amp;BA1334&amp;BB1334,"")</f>
        <v/>
      </c>
      <c r="DI1334" s="50" t="str">
        <f>+$CB1334</f>
        <v/>
      </c>
      <c r="DJ1334" s="50" t="str">
        <f>IF($AT1334="033",IF(BO1334="052","",IF(DG1334="","X","")),"")</f>
        <v/>
      </c>
      <c r="DK1334" s="50" t="str">
        <f>+$CD1334</f>
        <v/>
      </c>
      <c r="DL1334" s="50" t="str">
        <f>+$CC1334</f>
        <v/>
      </c>
      <c r="DM1334" s="51" t="str">
        <f t="shared" ref="DM1334:DM1340" si="1560">+AT1334&amp;AU1334&amp;AV1334</f>
        <v>000000000</v>
      </c>
      <c r="DN1334" s="52"/>
      <c r="DO1334" s="53"/>
      <c r="DP1334" s="52"/>
      <c r="DQ1334" s="53" t="str">
        <f>IF($AT1334="033","X","")</f>
        <v/>
      </c>
      <c r="DR1334" s="52" t="str">
        <f>IF($AB1334=114,"X","")</f>
        <v/>
      </c>
      <c r="DS1334" s="53"/>
      <c r="DT1334" s="52"/>
      <c r="DU1334" s="53"/>
      <c r="DV1334" s="52"/>
      <c r="DY1334" s="108"/>
      <c r="DZ1334" s="108"/>
      <c r="EA1334" s="108"/>
      <c r="EB1334" s="108"/>
      <c r="EC1334" s="108"/>
      <c r="ED1334" s="108"/>
      <c r="EE1334" s="108"/>
      <c r="EF1334" s="108"/>
      <c r="EG1334" s="108"/>
      <c r="EH1334" s="108"/>
      <c r="EI1334" s="108"/>
      <c r="EJ1334" s="108"/>
      <c r="FA1334" s="36"/>
      <c r="FB1334" s="36"/>
      <c r="FE1334" s="36"/>
      <c r="FL1334" s="36" t="str">
        <f t="shared" si="1432"/>
        <v/>
      </c>
    </row>
    <row r="1335" spans="1:16351" ht="40" customHeight="1" x14ac:dyDescent="0.35">
      <c r="B1335" s="39"/>
      <c r="C1335" s="39"/>
      <c r="D1335" s="40"/>
      <c r="E1335" s="41"/>
      <c r="F1335" s="41"/>
      <c r="G1335" s="41"/>
      <c r="H1335" s="41"/>
      <c r="I1335" s="41"/>
      <c r="J1335" s="41"/>
      <c r="K1335" s="41"/>
      <c r="L1335" s="41"/>
      <c r="M1335" s="41"/>
      <c r="N1335" s="41"/>
      <c r="O1335" s="29"/>
      <c r="P1335" s="30"/>
      <c r="Q1335" s="31"/>
      <c r="R1335" s="31"/>
      <c r="S1335" s="184" t="s">
        <v>6536</v>
      </c>
      <c r="T1335" s="33"/>
      <c r="U1335" s="214" t="s">
        <v>5707</v>
      </c>
      <c r="V1335" s="33" t="s">
        <v>8716</v>
      </c>
      <c r="W1335" s="33" t="s">
        <v>2138</v>
      </c>
      <c r="X1335" s="33" t="s">
        <v>820</v>
      </c>
      <c r="Y1335" s="33" t="s">
        <v>821</v>
      </c>
      <c r="Z1335" s="33">
        <v>1</v>
      </c>
      <c r="AA1335" s="34" t="s">
        <v>6310</v>
      </c>
      <c r="AB1335" s="34">
        <v>123</v>
      </c>
      <c r="AC1335" s="34" t="s">
        <v>4916</v>
      </c>
      <c r="AD1335" s="34" t="s">
        <v>4112</v>
      </c>
      <c r="AE1335" s="34" t="s">
        <v>4701</v>
      </c>
      <c r="AF1335" s="183" t="s">
        <v>6536</v>
      </c>
      <c r="AG1335" s="34" t="s">
        <v>8716</v>
      </c>
      <c r="AH1335" s="34" t="s">
        <v>5732</v>
      </c>
      <c r="AI1335" s="34" t="s">
        <v>5733</v>
      </c>
      <c r="AJ1335" s="34" t="s">
        <v>2964</v>
      </c>
      <c r="AK1335" s="34" t="s">
        <v>2138</v>
      </c>
      <c r="AL1335" s="34" t="s">
        <v>4106</v>
      </c>
      <c r="AM1335" s="34" t="s">
        <v>5691</v>
      </c>
      <c r="AN1335" s="34">
        <v>1</v>
      </c>
      <c r="AO1335" s="34" t="s">
        <v>5693</v>
      </c>
      <c r="AP1335" s="34" t="s">
        <v>5693</v>
      </c>
      <c r="AQ1335" s="56">
        <v>1</v>
      </c>
      <c r="AR1335" s="56">
        <v>2</v>
      </c>
      <c r="AS1335" s="56">
        <v>2</v>
      </c>
      <c r="AT1335" s="42" t="s">
        <v>4106</v>
      </c>
      <c r="AU1335" s="42" t="s">
        <v>4106</v>
      </c>
      <c r="AV1335" s="42" t="s">
        <v>4106</v>
      </c>
      <c r="AW1335" s="35" t="s">
        <v>5718</v>
      </c>
      <c r="AX1335" s="35" t="s">
        <v>8717</v>
      </c>
      <c r="AY1335" s="35" t="s">
        <v>8718</v>
      </c>
      <c r="AZ1335" s="43" t="str">
        <f>IF(BA1335="",IF(MID($AB1335,1,2)="11","X",""),"")</f>
        <v/>
      </c>
      <c r="BA1335" s="44"/>
      <c r="BB1335" s="43" t="str">
        <f>IF($AH1335&amp;$AL1335="015038","X","")</f>
        <v/>
      </c>
      <c r="BC1335" s="45" t="str">
        <f>IF(BD1335="",IF(MID($AB1335,1,2)="12","X",""),"")</f>
        <v>X</v>
      </c>
      <c r="BD1335" s="45" t="str">
        <f>IF(MID($AB1335,1,3)="124","X","")</f>
        <v/>
      </c>
      <c r="BE1335" s="45" t="s">
        <v>5691</v>
      </c>
      <c r="BF1335" s="45" t="str">
        <f t="shared" si="1555"/>
        <v/>
      </c>
      <c r="BG1335" s="45" t="str">
        <f>IF($AH1335&amp;$AL1335="015041","X","")</f>
        <v/>
      </c>
      <c r="BH1335" s="43" t="str">
        <f>IF(BJ1335&amp;BL1335&amp;BM1335="",IF(MID($AB1335,1,2)="13","X",""),"")</f>
        <v/>
      </c>
      <c r="BI1335" s="43" t="str">
        <f>IF($AH1335&amp;$AL1335="015040","X","")</f>
        <v/>
      </c>
      <c r="BJ1335" s="46" t="str">
        <f>IF($AB1335=1324,"X","")</f>
        <v/>
      </c>
      <c r="BK1335" s="46" t="str">
        <f t="shared" si="1556"/>
        <v/>
      </c>
      <c r="BL1335" s="46" t="str">
        <f>IF($AB1335=1311,"X",IF($AB1335=1321,"X",IF($AB1335=1322,"X","")))</f>
        <v/>
      </c>
      <c r="BM1335" s="43" t="str">
        <f>IF($AB1335=1323,"X","")</f>
        <v/>
      </c>
      <c r="BN1335" s="43" t="str">
        <f>IF(BI1335="",IF(BG1335="",IF(BB1335="",IF($AB1335=230,"X",IF(MID($AB1335,1,1)="3","X","")),""),""),"")</f>
        <v/>
      </c>
      <c r="BO1335" s="44" t="str">
        <f>IF($AB1335=210,"X","")</f>
        <v/>
      </c>
      <c r="BP1335" s="44" t="str">
        <f t="shared" si="1557"/>
        <v>X</v>
      </c>
      <c r="BQ1335" s="44" t="str">
        <f t="shared" si="1527"/>
        <v/>
      </c>
      <c r="BR1335" s="46" t="str">
        <f>+$BJ1335</f>
        <v/>
      </c>
      <c r="BS1335" s="47" t="str">
        <f>+$BM1335</f>
        <v/>
      </c>
      <c r="BT1335" s="46" t="str">
        <f>+$BK1335</f>
        <v/>
      </c>
      <c r="BU1335" s="46" t="str">
        <f>+$BL1335</f>
        <v/>
      </c>
      <c r="BV1335" s="73" t="str">
        <f t="shared" si="1415"/>
        <v>X</v>
      </c>
      <c r="BW1335" s="47" t="str">
        <f>IF(AF1335&amp;AH1335&amp;AL1335="386014038","",IF($AH1335&amp;$AL1335="014038","X",""))</f>
        <v/>
      </c>
      <c r="BX1335" s="47" t="str">
        <f t="shared" si="1558"/>
        <v/>
      </c>
      <c r="BY1335" s="13" t="str">
        <f>IF(BW1335="",IF($AB1335=230,"X",IF(MID($AB1335,1,1)="3","X","")),"")</f>
        <v/>
      </c>
      <c r="BZ1335" s="14" t="str">
        <f>IF($AF1335="056","X","")</f>
        <v/>
      </c>
      <c r="CA1335" s="48" t="str">
        <f>IF(MID($AB1335,1,1)="1","X","")</f>
        <v>X</v>
      </c>
      <c r="CB1335" s="44" t="str">
        <f>IF($AB1335=112,"X","")</f>
        <v/>
      </c>
      <c r="CC1335" s="44" t="str">
        <f>IF($AB1335=1131,"X","")</f>
        <v/>
      </c>
      <c r="CD1335" s="44" t="str">
        <f>IF($S1335="333","X","")</f>
        <v/>
      </c>
      <c r="CE1335" s="44" t="str">
        <f>IF($AT1335="033",IF(AJ1335="052","",IF(CB1335="","X","")),"")</f>
        <v/>
      </c>
      <c r="CF1335" s="44" t="str">
        <f>IF($AB1335=114,"X","")</f>
        <v/>
      </c>
      <c r="CG1335" s="44" t="str">
        <f>+$BH1335</f>
        <v/>
      </c>
      <c r="CH1335" s="44" t="str">
        <f>+$BI1335</f>
        <v/>
      </c>
      <c r="CI1335" s="44" t="str">
        <f>+$BJ1335</f>
        <v/>
      </c>
      <c r="CJ1335" s="44" t="str">
        <f>+$BK1335</f>
        <v/>
      </c>
      <c r="CK1335" s="44" t="str">
        <f>+$BL1335</f>
        <v/>
      </c>
      <c r="CL1335" s="44" t="str">
        <f>+$BM1335</f>
        <v/>
      </c>
      <c r="CM1335" s="43" t="str">
        <f>+$BB1335</f>
        <v/>
      </c>
      <c r="CN1335" s="43" t="str">
        <f>+$BE1335</f>
        <v/>
      </c>
      <c r="CO1335" s="43" t="str">
        <f>+$BW1335</f>
        <v/>
      </c>
      <c r="CP1335" s="44" t="str">
        <f>IF($AF1335&amp;$AL1335="789039","X",IF($AF1335&amp;$AL1335="386039","X",(IF($BO1335="","",$BO1335))))</f>
        <v/>
      </c>
      <c r="CQ1335" s="44" t="str">
        <f>IF($BA1335="","",$BA1335)</f>
        <v/>
      </c>
      <c r="CR1335" s="43" t="str">
        <f t="shared" si="1443"/>
        <v/>
      </c>
      <c r="CS1335" s="44">
        <v>0</v>
      </c>
      <c r="CT1335" s="44">
        <v>0</v>
      </c>
      <c r="CU1335" s="44" t="str">
        <f>+$BH1335</f>
        <v/>
      </c>
      <c r="CV1335" s="44" t="str">
        <f>+$BI1335</f>
        <v/>
      </c>
      <c r="CW1335" s="44" t="str">
        <f>+$BJ1335</f>
        <v/>
      </c>
      <c r="CX1335" s="44" t="str">
        <f>+$BK1335</f>
        <v/>
      </c>
      <c r="CY1335" s="44" t="str">
        <f>+$BL1335</f>
        <v/>
      </c>
      <c r="CZ1335" s="44" t="str">
        <f>+$BM1335</f>
        <v/>
      </c>
      <c r="DA1335" s="49" t="str">
        <f>+$CF1335</f>
        <v/>
      </c>
      <c r="DB1335" s="44" t="str">
        <f>+$BH1335</f>
        <v/>
      </c>
      <c r="DC1335" s="44" t="str">
        <f>+$BI1335</f>
        <v/>
      </c>
      <c r="DD1335" s="44" t="str">
        <f>+$BJ1335</f>
        <v/>
      </c>
      <c r="DE1335" s="44" t="str">
        <f>+$BK1335</f>
        <v/>
      </c>
      <c r="DF1335" s="44" t="str">
        <f>+$BL1335</f>
        <v/>
      </c>
      <c r="DG1335" s="44" t="str">
        <f>+$BM1335</f>
        <v/>
      </c>
      <c r="DH1335" s="44" t="str">
        <f t="shared" si="1559"/>
        <v/>
      </c>
      <c r="DI1335" s="50" t="str">
        <f>+$CB1335</f>
        <v/>
      </c>
      <c r="DJ1335" s="50" t="str">
        <f>IF($AT1335="033",IF(BO1335="052","",IF(DG1335="","X","")),"")</f>
        <v/>
      </c>
      <c r="DK1335" s="50" t="str">
        <f>+$CD1335</f>
        <v/>
      </c>
      <c r="DL1335" s="50" t="str">
        <f>+$CC1335</f>
        <v/>
      </c>
      <c r="DM1335" s="51" t="str">
        <f t="shared" si="1560"/>
        <v>000000000</v>
      </c>
      <c r="DN1335" s="52"/>
      <c r="DO1335" s="53"/>
      <c r="DP1335" s="52"/>
      <c r="DQ1335" s="53" t="str">
        <f>IF($AT1335="033","X","")</f>
        <v/>
      </c>
      <c r="DR1335" s="52" t="str">
        <f>IF($AB1335=114,"X","")</f>
        <v/>
      </c>
      <c r="DS1335" s="53"/>
      <c r="DT1335" s="52"/>
      <c r="DU1335" s="53"/>
      <c r="DV1335" s="52"/>
      <c r="DY1335" s="108"/>
      <c r="DZ1335" s="108"/>
      <c r="EA1335" s="108"/>
      <c r="EB1335" s="108"/>
      <c r="EC1335" s="108"/>
      <c r="ED1335" s="108"/>
      <c r="EE1335" s="108"/>
      <c r="EF1335" s="108"/>
      <c r="EG1335" s="108"/>
      <c r="EH1335" s="108"/>
      <c r="EI1335" s="108"/>
      <c r="EJ1335" s="108"/>
      <c r="FA1335" s="36"/>
      <c r="FB1335" s="36"/>
      <c r="FE1335" s="36"/>
      <c r="FL1335" s="36" t="str">
        <f t="shared" si="1432"/>
        <v/>
      </c>
    </row>
    <row r="1336" spans="1:16351" ht="40" customHeight="1" x14ac:dyDescent="0.35">
      <c r="B1336" s="39"/>
      <c r="C1336" s="39"/>
      <c r="D1336" s="40"/>
      <c r="E1336" s="41"/>
      <c r="F1336" s="41"/>
      <c r="G1336" s="41"/>
      <c r="H1336" s="41"/>
      <c r="I1336" s="41"/>
      <c r="J1336" s="41"/>
      <c r="K1336" s="41"/>
      <c r="L1336" s="41"/>
      <c r="M1336" s="41"/>
      <c r="N1336" s="41"/>
      <c r="O1336" s="29"/>
      <c r="P1336" s="30"/>
      <c r="Q1336" s="31"/>
      <c r="R1336" s="31"/>
      <c r="S1336" s="184" t="s">
        <v>1332</v>
      </c>
      <c r="T1336" s="33"/>
      <c r="U1336" s="33" t="s">
        <v>4106</v>
      </c>
      <c r="V1336" s="33" t="s">
        <v>8719</v>
      </c>
      <c r="W1336" s="33" t="s">
        <v>5691</v>
      </c>
      <c r="X1336" s="33" t="s">
        <v>820</v>
      </c>
      <c r="Y1336" s="33" t="s">
        <v>821</v>
      </c>
      <c r="Z1336" s="33">
        <v>1</v>
      </c>
      <c r="AA1336" s="34" t="s">
        <v>4110</v>
      </c>
      <c r="AB1336" s="34">
        <v>111</v>
      </c>
      <c r="AC1336" s="34" t="s">
        <v>4111</v>
      </c>
      <c r="AD1336" s="34" t="s">
        <v>4112</v>
      </c>
      <c r="AE1336" s="34" t="s">
        <v>5684</v>
      </c>
      <c r="AF1336" s="183" t="s">
        <v>1332</v>
      </c>
      <c r="AG1336" s="34" t="s">
        <v>8719</v>
      </c>
      <c r="AH1336" s="34" t="s">
        <v>4105</v>
      </c>
      <c r="AI1336" s="34" t="s">
        <v>4741</v>
      </c>
      <c r="AJ1336" s="34" t="s">
        <v>4106</v>
      </c>
      <c r="AK1336" s="34" t="s">
        <v>5691</v>
      </c>
      <c r="AL1336" s="34" t="s">
        <v>4106</v>
      </c>
      <c r="AM1336" s="34" t="s">
        <v>5691</v>
      </c>
      <c r="AN1336" s="34">
        <v>1</v>
      </c>
      <c r="AO1336" s="34"/>
      <c r="AP1336" s="34" t="s">
        <v>5691</v>
      </c>
      <c r="AQ1336" s="56">
        <v>0</v>
      </c>
      <c r="AR1336" s="56">
        <v>2</v>
      </c>
      <c r="AS1336" s="56">
        <v>2</v>
      </c>
      <c r="AT1336" s="42" t="s">
        <v>4704</v>
      </c>
      <c r="AU1336" s="225" t="s">
        <v>4419</v>
      </c>
      <c r="AV1336" s="42" t="s">
        <v>4106</v>
      </c>
      <c r="AW1336" s="35" t="s">
        <v>792</v>
      </c>
      <c r="AX1336" s="35" t="s">
        <v>8720</v>
      </c>
      <c r="AY1336" s="35" t="s">
        <v>8721</v>
      </c>
      <c r="AZ1336" s="43" t="s">
        <v>5255</v>
      </c>
      <c r="BA1336" s="44"/>
      <c r="BB1336" s="43" t="s">
        <v>5691</v>
      </c>
      <c r="BC1336" s="45" t="s">
        <v>5691</v>
      </c>
      <c r="BD1336" s="45" t="s">
        <v>5691</v>
      </c>
      <c r="BE1336" s="45" t="s">
        <v>5691</v>
      </c>
      <c r="BF1336" s="45" t="s">
        <v>5691</v>
      </c>
      <c r="BG1336" s="45" t="s">
        <v>5691</v>
      </c>
      <c r="BH1336" s="43" t="s">
        <v>5691</v>
      </c>
      <c r="BI1336" s="43" t="s">
        <v>5691</v>
      </c>
      <c r="BJ1336" s="46" t="s">
        <v>5691</v>
      </c>
      <c r="BK1336" s="46" t="s">
        <v>5691</v>
      </c>
      <c r="BL1336" s="46" t="s">
        <v>5691</v>
      </c>
      <c r="BM1336" s="43" t="s">
        <v>5691</v>
      </c>
      <c r="BN1336" s="43" t="s">
        <v>5691</v>
      </c>
      <c r="BO1336" s="44" t="s">
        <v>5691</v>
      </c>
      <c r="BP1336" s="44" t="s">
        <v>5255</v>
      </c>
      <c r="BQ1336" s="44" t="s">
        <v>5691</v>
      </c>
      <c r="BR1336" s="46" t="s">
        <v>5691</v>
      </c>
      <c r="BS1336" s="47" t="s">
        <v>5691</v>
      </c>
      <c r="BT1336" s="46" t="s">
        <v>5691</v>
      </c>
      <c r="BU1336" s="46" t="s">
        <v>5691</v>
      </c>
      <c r="BV1336" s="73" t="str">
        <f t="shared" si="1415"/>
        <v/>
      </c>
      <c r="BW1336" s="47" t="s">
        <v>5691</v>
      </c>
      <c r="BX1336" s="47" t="s">
        <v>5691</v>
      </c>
      <c r="BY1336" s="13" t="s">
        <v>5691</v>
      </c>
      <c r="BZ1336" s="14" t="str">
        <f>IF($AF1336="056","X","")</f>
        <v/>
      </c>
      <c r="CA1336" s="48" t="s">
        <v>5255</v>
      </c>
      <c r="CB1336" s="44" t="s">
        <v>5691</v>
      </c>
      <c r="CC1336" s="44" t="s">
        <v>5691</v>
      </c>
      <c r="CD1336" s="44" t="s">
        <v>5691</v>
      </c>
      <c r="CE1336" s="44" t="s">
        <v>5691</v>
      </c>
      <c r="CF1336" s="44" t="s">
        <v>5691</v>
      </c>
      <c r="CG1336" s="44" t="s">
        <v>5691</v>
      </c>
      <c r="CH1336" s="44" t="s">
        <v>5691</v>
      </c>
      <c r="CI1336" s="44" t="s">
        <v>5691</v>
      </c>
      <c r="CJ1336" s="44" t="s">
        <v>5691</v>
      </c>
      <c r="CK1336" s="44" t="s">
        <v>5691</v>
      </c>
      <c r="CL1336" s="44" t="s">
        <v>5691</v>
      </c>
      <c r="CM1336" s="43" t="s">
        <v>5691</v>
      </c>
      <c r="CN1336" s="43" t="s">
        <v>5691</v>
      </c>
      <c r="CO1336" s="43" t="s">
        <v>5691</v>
      </c>
      <c r="CP1336" s="44" t="s">
        <v>5691</v>
      </c>
      <c r="CQ1336" s="44" t="s">
        <v>5691</v>
      </c>
      <c r="CR1336" s="43" t="str">
        <f t="shared" si="1443"/>
        <v/>
      </c>
      <c r="CS1336" s="44">
        <v>0</v>
      </c>
      <c r="CT1336" s="44">
        <v>0</v>
      </c>
      <c r="CU1336" s="44" t="s">
        <v>5691</v>
      </c>
      <c r="CV1336" s="44" t="s">
        <v>5691</v>
      </c>
      <c r="CW1336" s="44" t="s">
        <v>5691</v>
      </c>
      <c r="CX1336" s="44" t="s">
        <v>5691</v>
      </c>
      <c r="CY1336" s="44" t="s">
        <v>5691</v>
      </c>
      <c r="CZ1336" s="44" t="s">
        <v>5691</v>
      </c>
      <c r="DA1336" s="49" t="s">
        <v>5691</v>
      </c>
      <c r="DB1336" s="44" t="s">
        <v>5691</v>
      </c>
      <c r="DC1336" s="44" t="s">
        <v>5691</v>
      </c>
      <c r="DD1336" s="44" t="s">
        <v>5691</v>
      </c>
      <c r="DE1336" s="44" t="s">
        <v>5691</v>
      </c>
      <c r="DF1336" s="44" t="s">
        <v>5691</v>
      </c>
      <c r="DG1336" s="44" t="s">
        <v>5691</v>
      </c>
      <c r="DH1336" s="44" t="s">
        <v>5255</v>
      </c>
      <c r="DI1336" s="50" t="s">
        <v>5691</v>
      </c>
      <c r="DJ1336" s="50" t="s">
        <v>5691</v>
      </c>
      <c r="DK1336" s="50" t="s">
        <v>5691</v>
      </c>
      <c r="DL1336" s="50" t="s">
        <v>5691</v>
      </c>
      <c r="DM1336" s="51" t="str">
        <f t="shared" si="1560"/>
        <v>037215000</v>
      </c>
      <c r="DN1336" s="52"/>
      <c r="DO1336" s="53"/>
      <c r="DP1336" s="52"/>
      <c r="DQ1336" s="53" t="s">
        <v>5691</v>
      </c>
      <c r="DR1336" s="52" t="s">
        <v>5691</v>
      </c>
      <c r="DS1336" s="53"/>
      <c r="DT1336" s="52"/>
      <c r="DU1336" s="53"/>
      <c r="DV1336" s="52"/>
      <c r="DY1336" s="108"/>
      <c r="DZ1336" s="108"/>
      <c r="EA1336" s="108"/>
      <c r="EB1336" s="108"/>
      <c r="EC1336" s="108"/>
      <c r="ED1336" s="108"/>
      <c r="EE1336" s="108"/>
      <c r="EF1336" s="108"/>
      <c r="EG1336" s="108"/>
      <c r="EH1336" s="108"/>
      <c r="EI1336" s="108"/>
      <c r="EJ1336" s="108"/>
      <c r="FA1336" s="36"/>
      <c r="FB1336" s="36"/>
      <c r="FE1336" s="36"/>
      <c r="FL1336" s="36" t="str">
        <f t="shared" si="1432"/>
        <v/>
      </c>
    </row>
    <row r="1337" spans="1:16351" ht="40" customHeight="1" x14ac:dyDescent="0.35">
      <c r="B1337" s="39"/>
      <c r="C1337" s="39"/>
      <c r="D1337" s="40"/>
      <c r="E1337" s="41"/>
      <c r="F1337" s="41"/>
      <c r="G1337" s="41"/>
      <c r="H1337" s="41"/>
      <c r="I1337" s="41"/>
      <c r="J1337" s="41"/>
      <c r="K1337" s="41"/>
      <c r="L1337" s="41"/>
      <c r="M1337" s="41"/>
      <c r="N1337" s="41"/>
      <c r="O1337" s="29"/>
      <c r="P1337" s="30"/>
      <c r="Q1337" s="31"/>
      <c r="R1337" s="31"/>
      <c r="S1337" s="184" t="s">
        <v>1334</v>
      </c>
      <c r="T1337" s="33"/>
      <c r="U1337" s="33" t="s">
        <v>4106</v>
      </c>
      <c r="V1337" s="33" t="s">
        <v>8733</v>
      </c>
      <c r="W1337" s="184"/>
      <c r="X1337" s="33"/>
      <c r="Y1337" s="33"/>
      <c r="Z1337" s="33"/>
      <c r="AA1337" s="34" t="s">
        <v>1874</v>
      </c>
      <c r="AB1337" s="34">
        <v>122</v>
      </c>
      <c r="AC1337" s="34" t="s">
        <v>5042</v>
      </c>
      <c r="AD1337" s="34" t="s">
        <v>4112</v>
      </c>
      <c r="AE1337" s="34" t="s">
        <v>6453</v>
      </c>
      <c r="AF1337" s="183" t="s">
        <v>1334</v>
      </c>
      <c r="AG1337" s="34" t="s">
        <v>8731</v>
      </c>
      <c r="AH1337" s="34" t="s">
        <v>5725</v>
      </c>
      <c r="AI1337" s="34" t="s">
        <v>3034</v>
      </c>
      <c r="AJ1337" s="34" t="s">
        <v>1841</v>
      </c>
      <c r="AK1337" s="34" t="s">
        <v>4635</v>
      </c>
      <c r="AL1337" s="34" t="s">
        <v>4106</v>
      </c>
      <c r="AM1337" s="34" t="s">
        <v>5691</v>
      </c>
      <c r="AN1337" s="34">
        <v>1</v>
      </c>
      <c r="AO1337" s="34" t="s">
        <v>5691</v>
      </c>
      <c r="AP1337" s="34"/>
      <c r="AQ1337" s="56">
        <v>0</v>
      </c>
      <c r="AR1337" s="56">
        <v>0</v>
      </c>
      <c r="AS1337" s="56">
        <v>0</v>
      </c>
      <c r="AT1337" s="42" t="s">
        <v>4106</v>
      </c>
      <c r="AU1337" s="42" t="s">
        <v>4106</v>
      </c>
      <c r="AV1337" s="42" t="s">
        <v>4106</v>
      </c>
      <c r="AW1337" s="35" t="s">
        <v>875</v>
      </c>
      <c r="AX1337" s="35" t="s">
        <v>8726</v>
      </c>
      <c r="AY1337" s="35" t="s">
        <v>8727</v>
      </c>
      <c r="AZ1337" s="43" t="str">
        <f t="shared" ref="AZ1337:AZ1340" si="1561">IF(BA1337="",IF(MID($AB1337,1,2)="11","X",""),"")</f>
        <v/>
      </c>
      <c r="BA1337" s="44"/>
      <c r="BB1337" s="43" t="str">
        <f t="shared" ref="BB1337:BB1340" si="1562">IF($AH1337&amp;$AL1337="015038","X","")</f>
        <v/>
      </c>
      <c r="BC1337" s="45" t="str">
        <f t="shared" ref="BC1337:BC1340" si="1563">IF(BD1337="",IF(MID($AB1337,1,2)="12","X",""),"")</f>
        <v>X</v>
      </c>
      <c r="BD1337" s="45" t="str">
        <f t="shared" ref="BD1337:BD1340" si="1564">IF(MID($AB1337,1,3)="124","X","")</f>
        <v/>
      </c>
      <c r="BE1337" s="45" t="s">
        <v>5691</v>
      </c>
      <c r="BF1337" s="45" t="str">
        <f t="shared" ref="BF1337:BF1340" si="1565">IF(BE1337="",BD1337,"")</f>
        <v/>
      </c>
      <c r="BG1337" s="45" t="str">
        <f t="shared" ref="BG1337:BG1340" si="1566">IF($AH1337&amp;$AL1337="015041","X","")</f>
        <v/>
      </c>
      <c r="BH1337" s="12" t="str">
        <f t="shared" ref="BH1337:BH1340" si="1567">IF(BJ1337&amp;BL1337&amp;BM1337="",IF(MID($AB1337,1,2)="13","X",""),"")</f>
        <v/>
      </c>
      <c r="BI1337" s="43" t="str">
        <f t="shared" ref="BI1337:BI1340" si="1568">IF($AH1337&amp;$AL1337="015040","X","")</f>
        <v/>
      </c>
      <c r="BJ1337" s="46" t="str">
        <f t="shared" ref="BJ1337:BJ1340" si="1569">IF($AB1337=1324,"X","")</f>
        <v/>
      </c>
      <c r="BK1337" s="46" t="str">
        <f t="shared" ref="BK1337:BK1340" si="1570">+BH1337&amp;BI1337&amp;BJ1337&amp;BL1337&amp;BM1337</f>
        <v/>
      </c>
      <c r="BL1337" s="46" t="str">
        <f t="shared" ref="BL1337:BL1340" si="1571">IF($AB1337=1311,"X",IF($AB1337=1321,"X",IF($AB1337=1322,"X","")))</f>
        <v/>
      </c>
      <c r="BM1337" s="43" t="str">
        <f t="shared" ref="BM1337:BM1340" si="1572">IF($AB1337=1323,"X","")</f>
        <v/>
      </c>
      <c r="BN1337" s="43" t="str">
        <f t="shared" ref="BN1337:BN1340" si="1573">IF(BI1337="",IF(BG1337="",IF(BB1337="",IF($AB1337=230,"X",IF(MID($AB1337,1,1)="3","X","")),""),""),"")</f>
        <v/>
      </c>
      <c r="BO1337" s="44" t="str">
        <f t="shared" ref="BO1337:BO1340" si="1574">IF($AB1337=210,"X","")</f>
        <v/>
      </c>
      <c r="BP1337" s="44" t="str">
        <f t="shared" ref="BP1337:BP1340" si="1575">IF(+AZ1337&amp;BA1337&amp;BB1337&amp;BC1337&amp;BD1337&amp;BE1337&amp;BF1337&amp;BG1337&amp;BH1337&amp;BI1337&amp;BJ1337&amp;BK1337&amp;BL1337&amp;BM1337&amp;BN1337&amp;BO1337="","","X")</f>
        <v>X</v>
      </c>
      <c r="BQ1337" s="44" t="str">
        <f t="shared" ref="BQ1337:BQ1340" si="1576">IF(S1337="","",IF(BP1337="","X",""))</f>
        <v/>
      </c>
      <c r="BR1337" s="46" t="str">
        <f t="shared" ref="BR1337:BR1340" si="1577">+$BJ1337</f>
        <v/>
      </c>
      <c r="BS1337" s="47" t="str">
        <f t="shared" ref="BS1337:BS1340" si="1578">+$BM1337</f>
        <v/>
      </c>
      <c r="BT1337" s="46" t="str">
        <f t="shared" ref="BT1337:BT1340" si="1579">+$BK1337</f>
        <v/>
      </c>
      <c r="BU1337" s="46" t="str">
        <f t="shared" ref="BU1337:BU1340" si="1580">+$BL1337</f>
        <v/>
      </c>
      <c r="BV1337" s="73" t="str">
        <f t="shared" si="1415"/>
        <v>X</v>
      </c>
      <c r="BW1337" s="47" t="str">
        <f t="shared" ref="BW1337:BW1340" si="1581">IF(AF1337&amp;AH1337&amp;AL1337="386014038","",IF($AH1337&amp;$AL1337="014038","X",""))</f>
        <v/>
      </c>
      <c r="BX1337" s="47" t="str">
        <f t="shared" ref="BX1337:BX1340" si="1582">IF(BO1337="X",BO1337,"")</f>
        <v/>
      </c>
      <c r="BY1337" s="13" t="s">
        <v>5691</v>
      </c>
      <c r="BZ1337" s="14" t="str">
        <f>IF($AF1337="056","X","")</f>
        <v/>
      </c>
      <c r="CA1337" s="48" t="str">
        <f t="shared" ref="CA1337:CA1340" si="1583">IF(MID($AB1337,1,1)="1","X","")</f>
        <v>X</v>
      </c>
      <c r="CB1337" s="44" t="str">
        <f t="shared" ref="CB1337:CB1340" si="1584">IF($AB1337=112,"X","")</f>
        <v/>
      </c>
      <c r="CC1337" s="44" t="str">
        <f t="shared" ref="CC1337:CC1340" si="1585">IF($AB1337=1131,"X","")</f>
        <v/>
      </c>
      <c r="CD1337" s="44" t="str">
        <f t="shared" ref="CD1337:CD1340" si="1586">IF($S1337="333","X","")</f>
        <v/>
      </c>
      <c r="CE1337" s="44" t="str">
        <f t="shared" ref="CE1337:CE1340" si="1587">IF($AT1337="033",IF(AJ1337="052","",IF(CB1337="","X","")),"")</f>
        <v/>
      </c>
      <c r="CF1337" s="44" t="str">
        <f t="shared" ref="CF1337:CF1340" si="1588">IF($AB1337=114,"X","")</f>
        <v/>
      </c>
      <c r="CG1337" s="44" t="str">
        <f t="shared" ref="CG1337:CG1340" si="1589">+$BH1337</f>
        <v/>
      </c>
      <c r="CH1337" s="44" t="str">
        <f t="shared" ref="CH1337:CH1340" si="1590">+$BI1337</f>
        <v/>
      </c>
      <c r="CI1337" s="44" t="str">
        <f t="shared" ref="CI1337:CI1340" si="1591">+$BJ1337</f>
        <v/>
      </c>
      <c r="CJ1337" s="44" t="str">
        <f t="shared" ref="CJ1337:CJ1340" si="1592">+$BK1337</f>
        <v/>
      </c>
      <c r="CK1337" s="44" t="str">
        <f t="shared" ref="CK1337:CK1340" si="1593">+$BL1337</f>
        <v/>
      </c>
      <c r="CL1337" s="44" t="str">
        <f t="shared" ref="CL1337:CL1340" si="1594">+$BM1337</f>
        <v/>
      </c>
      <c r="CM1337" s="43" t="str">
        <f t="shared" ref="CM1337:CM1340" si="1595">+$BB1337</f>
        <v/>
      </c>
      <c r="CN1337" s="43" t="str">
        <f t="shared" ref="CN1337:CN1340" si="1596">+$BE1337</f>
        <v/>
      </c>
      <c r="CO1337" s="43" t="str">
        <f t="shared" ref="CO1337:CO1340" si="1597">+$BW1337</f>
        <v/>
      </c>
      <c r="CP1337" s="44" t="str">
        <f t="shared" ref="CP1337:CP1340" si="1598">IF($AF1337&amp;$AL1337="789039","X",IF($AF1337&amp;$AL1337="386039","X",(IF($BO1337="","",$BO1337))))</f>
        <v/>
      </c>
      <c r="CQ1337" s="44" t="str">
        <f t="shared" ref="CQ1337:CQ1340" si="1599">IF($BA1337="","",$BA1337)</f>
        <v/>
      </c>
      <c r="CR1337" s="43" t="str">
        <f t="shared" si="1443"/>
        <v/>
      </c>
      <c r="CS1337" s="44">
        <v>0</v>
      </c>
      <c r="CT1337" s="44">
        <v>0</v>
      </c>
      <c r="CU1337" s="44" t="str">
        <f t="shared" ref="CU1337:CU1340" si="1600">+$BH1337</f>
        <v/>
      </c>
      <c r="CV1337" s="44" t="str">
        <f t="shared" ref="CV1337:CV1340" si="1601">+$BI1337</f>
        <v/>
      </c>
      <c r="CW1337" s="44" t="str">
        <f t="shared" ref="CW1337:CW1340" si="1602">+$BJ1337</f>
        <v/>
      </c>
      <c r="CX1337" s="44" t="str">
        <f t="shared" ref="CX1337:CX1340" si="1603">+$BK1337</f>
        <v/>
      </c>
      <c r="CY1337" s="44" t="str">
        <f t="shared" ref="CY1337:CY1340" si="1604">+$BL1337</f>
        <v/>
      </c>
      <c r="CZ1337" s="44" t="str">
        <f t="shared" ref="CZ1337:CZ1340" si="1605">+$BM1337</f>
        <v/>
      </c>
      <c r="DA1337" s="49" t="str">
        <f t="shared" ref="DA1337:DA1340" si="1606">+$CF1337</f>
        <v/>
      </c>
      <c r="DB1337" s="44" t="str">
        <f t="shared" ref="DB1337:DB1340" si="1607">+$BH1337</f>
        <v/>
      </c>
      <c r="DC1337" s="44" t="str">
        <f t="shared" ref="DC1337:DC1340" si="1608">+$BI1337</f>
        <v/>
      </c>
      <c r="DD1337" s="44" t="str">
        <f t="shared" ref="DD1337:DD1340" si="1609">+$BJ1337</f>
        <v/>
      </c>
      <c r="DE1337" s="44" t="str">
        <f t="shared" ref="DE1337:DE1340" si="1610">+$BK1337</f>
        <v/>
      </c>
      <c r="DF1337" s="44" t="str">
        <f t="shared" ref="DF1337:DF1340" si="1611">+$BL1337</f>
        <v/>
      </c>
      <c r="DG1337" s="44" t="str">
        <f t="shared" ref="DG1337:DG1340" si="1612">+$BM1337</f>
        <v/>
      </c>
      <c r="DH1337" s="44" t="str">
        <f t="shared" ref="DH1337:DH1340" si="1613">IF(+DI1337&amp;DK1337&amp;DL1337="",AZ1337&amp;BA1337&amp;BB1337,"")</f>
        <v/>
      </c>
      <c r="DI1337" s="50" t="str">
        <f t="shared" ref="DI1337:DI1340" si="1614">+$CB1337</f>
        <v/>
      </c>
      <c r="DJ1337" s="50" t="str">
        <f t="shared" ref="DJ1337:DJ1340" si="1615">IF($AT1337="033",IF(BO1337="052","",IF(DG1337="","X","")),"")</f>
        <v/>
      </c>
      <c r="DK1337" s="50" t="str">
        <f t="shared" ref="DK1337:DK1340" si="1616">+$CD1337</f>
        <v/>
      </c>
      <c r="DL1337" s="50" t="str">
        <f t="shared" ref="DL1337:DL1340" si="1617">+$CC1337</f>
        <v/>
      </c>
      <c r="DM1337" s="51" t="str">
        <f t="shared" si="1560"/>
        <v>000000000</v>
      </c>
      <c r="DN1337" s="52"/>
      <c r="DO1337" s="53"/>
      <c r="DP1337" s="52"/>
      <c r="DQ1337" s="53" t="s">
        <v>5691</v>
      </c>
      <c r="DR1337" s="52" t="s">
        <v>5691</v>
      </c>
      <c r="DS1337" s="53"/>
      <c r="DT1337" s="52"/>
      <c r="DU1337" s="53"/>
      <c r="DV1337" s="52"/>
      <c r="DY1337" s="108"/>
      <c r="DZ1337" s="108"/>
      <c r="EA1337" s="108"/>
      <c r="EB1337" s="108"/>
      <c r="EC1337" s="108"/>
      <c r="ED1337" s="108"/>
      <c r="EE1337" s="108"/>
      <c r="EF1337" s="108"/>
      <c r="EG1337" s="108"/>
      <c r="EH1337" s="108"/>
      <c r="EI1337" s="108"/>
      <c r="EJ1337" s="108"/>
      <c r="FA1337" s="36"/>
      <c r="FB1337" s="36"/>
      <c r="FE1337" s="36"/>
      <c r="FL1337" s="36" t="str">
        <f t="shared" si="1432"/>
        <v/>
      </c>
    </row>
    <row r="1338" spans="1:16351" ht="40" customHeight="1" x14ac:dyDescent="0.35">
      <c r="B1338" s="39"/>
      <c r="C1338" s="39"/>
      <c r="D1338" s="40"/>
      <c r="E1338" s="41"/>
      <c r="F1338" s="41"/>
      <c r="G1338" s="41"/>
      <c r="H1338" s="41"/>
      <c r="I1338" s="41"/>
      <c r="J1338" s="41"/>
      <c r="K1338" s="41"/>
      <c r="L1338" s="41"/>
      <c r="M1338" s="41"/>
      <c r="N1338" s="41"/>
      <c r="O1338" s="29"/>
      <c r="P1338" s="30"/>
      <c r="Q1338" s="31"/>
      <c r="R1338" s="31"/>
      <c r="S1338" s="184" t="s">
        <v>1340</v>
      </c>
      <c r="T1338" s="33"/>
      <c r="U1338" s="33" t="s">
        <v>4106</v>
      </c>
      <c r="V1338" s="33" t="s">
        <v>8732</v>
      </c>
      <c r="W1338" s="184"/>
      <c r="X1338" s="33"/>
      <c r="Y1338" s="33"/>
      <c r="Z1338" s="33"/>
      <c r="AA1338" s="34" t="s">
        <v>1874</v>
      </c>
      <c r="AB1338" s="34">
        <v>122</v>
      </c>
      <c r="AC1338" s="34" t="s">
        <v>5042</v>
      </c>
      <c r="AD1338" s="34" t="s">
        <v>4112</v>
      </c>
      <c r="AE1338" s="34" t="s">
        <v>6453</v>
      </c>
      <c r="AF1338" s="183" t="s">
        <v>1334</v>
      </c>
      <c r="AG1338" s="34" t="s">
        <v>8731</v>
      </c>
      <c r="AH1338" s="34" t="s">
        <v>5734</v>
      </c>
      <c r="AI1338" s="34" t="s">
        <v>2988</v>
      </c>
      <c r="AJ1338" s="34" t="s">
        <v>1841</v>
      </c>
      <c r="AK1338" s="34" t="s">
        <v>4635</v>
      </c>
      <c r="AL1338" s="34" t="s">
        <v>4106</v>
      </c>
      <c r="AM1338" s="34" t="s">
        <v>5691</v>
      </c>
      <c r="AN1338" s="34">
        <v>1</v>
      </c>
      <c r="AO1338" s="34" t="s">
        <v>5691</v>
      </c>
      <c r="AP1338" s="34"/>
      <c r="AQ1338" s="56">
        <v>0</v>
      </c>
      <c r="AR1338" s="56">
        <v>0</v>
      </c>
      <c r="AS1338" s="56">
        <v>0</v>
      </c>
      <c r="AT1338" s="42" t="s">
        <v>4106</v>
      </c>
      <c r="AU1338" s="42" t="s">
        <v>4106</v>
      </c>
      <c r="AV1338" s="42" t="s">
        <v>4106</v>
      </c>
      <c r="AW1338" s="35" t="s">
        <v>875</v>
      </c>
      <c r="AX1338" s="35" t="s">
        <v>8726</v>
      </c>
      <c r="AY1338" s="35" t="s">
        <v>8727</v>
      </c>
      <c r="AZ1338" s="43" t="str">
        <f t="shared" si="1561"/>
        <v/>
      </c>
      <c r="BA1338" s="44"/>
      <c r="BB1338" s="43" t="str">
        <f t="shared" si="1562"/>
        <v/>
      </c>
      <c r="BC1338" s="45" t="str">
        <f t="shared" si="1563"/>
        <v>X</v>
      </c>
      <c r="BD1338" s="45" t="str">
        <f t="shared" si="1564"/>
        <v/>
      </c>
      <c r="BE1338" s="45" t="s">
        <v>5691</v>
      </c>
      <c r="BF1338" s="45" t="str">
        <f t="shared" si="1565"/>
        <v/>
      </c>
      <c r="BG1338" s="45" t="str">
        <f t="shared" si="1566"/>
        <v/>
      </c>
      <c r="BH1338" s="12" t="str">
        <f t="shared" si="1567"/>
        <v/>
      </c>
      <c r="BI1338" s="43" t="str">
        <f t="shared" si="1568"/>
        <v/>
      </c>
      <c r="BJ1338" s="46" t="str">
        <f t="shared" si="1569"/>
        <v/>
      </c>
      <c r="BK1338" s="46" t="str">
        <f t="shared" si="1570"/>
        <v/>
      </c>
      <c r="BL1338" s="46" t="str">
        <f t="shared" si="1571"/>
        <v/>
      </c>
      <c r="BM1338" s="43" t="str">
        <f t="shared" si="1572"/>
        <v/>
      </c>
      <c r="BN1338" s="43" t="str">
        <f t="shared" si="1573"/>
        <v/>
      </c>
      <c r="BO1338" s="44" t="str">
        <f t="shared" si="1574"/>
        <v/>
      </c>
      <c r="BP1338" s="44" t="str">
        <f t="shared" si="1575"/>
        <v>X</v>
      </c>
      <c r="BQ1338" s="44" t="str">
        <f t="shared" si="1576"/>
        <v/>
      </c>
      <c r="BR1338" s="46" t="str">
        <f t="shared" si="1577"/>
        <v/>
      </c>
      <c r="BS1338" s="47" t="str">
        <f t="shared" si="1578"/>
        <v/>
      </c>
      <c r="BT1338" s="46" t="str">
        <f t="shared" si="1579"/>
        <v/>
      </c>
      <c r="BU1338" s="46" t="str">
        <f t="shared" si="1580"/>
        <v/>
      </c>
      <c r="BV1338" s="73" t="str">
        <f t="shared" si="1415"/>
        <v>X</v>
      </c>
      <c r="BW1338" s="47" t="str">
        <f t="shared" si="1581"/>
        <v/>
      </c>
      <c r="BX1338" s="47" t="str">
        <f t="shared" si="1582"/>
        <v/>
      </c>
      <c r="BY1338" s="13" t="s">
        <v>5691</v>
      </c>
      <c r="BZ1338" s="14" t="s">
        <v>5691</v>
      </c>
      <c r="CA1338" s="48" t="str">
        <f t="shared" si="1583"/>
        <v>X</v>
      </c>
      <c r="CB1338" s="44" t="str">
        <f t="shared" si="1584"/>
        <v/>
      </c>
      <c r="CC1338" s="44" t="str">
        <f t="shared" si="1585"/>
        <v/>
      </c>
      <c r="CD1338" s="44" t="str">
        <f t="shared" si="1586"/>
        <v/>
      </c>
      <c r="CE1338" s="44" t="str">
        <f t="shared" si="1587"/>
        <v/>
      </c>
      <c r="CF1338" s="44" t="str">
        <f t="shared" si="1588"/>
        <v/>
      </c>
      <c r="CG1338" s="44" t="str">
        <f t="shared" si="1589"/>
        <v/>
      </c>
      <c r="CH1338" s="44" t="str">
        <f t="shared" si="1590"/>
        <v/>
      </c>
      <c r="CI1338" s="44" t="str">
        <f t="shared" si="1591"/>
        <v/>
      </c>
      <c r="CJ1338" s="44" t="str">
        <f t="shared" si="1592"/>
        <v/>
      </c>
      <c r="CK1338" s="44" t="str">
        <f t="shared" si="1593"/>
        <v/>
      </c>
      <c r="CL1338" s="44" t="str">
        <f t="shared" si="1594"/>
        <v/>
      </c>
      <c r="CM1338" s="43" t="str">
        <f t="shared" si="1595"/>
        <v/>
      </c>
      <c r="CN1338" s="43" t="str">
        <f t="shared" si="1596"/>
        <v/>
      </c>
      <c r="CO1338" s="43" t="str">
        <f t="shared" si="1597"/>
        <v/>
      </c>
      <c r="CP1338" s="44" t="str">
        <f t="shared" si="1598"/>
        <v/>
      </c>
      <c r="CQ1338" s="44" t="str">
        <f t="shared" si="1599"/>
        <v/>
      </c>
      <c r="CR1338" s="43" t="str">
        <f t="shared" si="1443"/>
        <v/>
      </c>
      <c r="CS1338" s="44">
        <v>0</v>
      </c>
      <c r="CT1338" s="44">
        <v>0</v>
      </c>
      <c r="CU1338" s="44" t="str">
        <f t="shared" si="1600"/>
        <v/>
      </c>
      <c r="CV1338" s="44" t="str">
        <f t="shared" si="1601"/>
        <v/>
      </c>
      <c r="CW1338" s="44" t="str">
        <f t="shared" si="1602"/>
        <v/>
      </c>
      <c r="CX1338" s="44" t="str">
        <f t="shared" si="1603"/>
        <v/>
      </c>
      <c r="CY1338" s="44" t="str">
        <f t="shared" si="1604"/>
        <v/>
      </c>
      <c r="CZ1338" s="44" t="str">
        <f t="shared" si="1605"/>
        <v/>
      </c>
      <c r="DA1338" s="49" t="str">
        <f t="shared" si="1606"/>
        <v/>
      </c>
      <c r="DB1338" s="44" t="str">
        <f t="shared" si="1607"/>
        <v/>
      </c>
      <c r="DC1338" s="44" t="str">
        <f t="shared" si="1608"/>
        <v/>
      </c>
      <c r="DD1338" s="44" t="str">
        <f t="shared" si="1609"/>
        <v/>
      </c>
      <c r="DE1338" s="44" t="str">
        <f t="shared" si="1610"/>
        <v/>
      </c>
      <c r="DF1338" s="44" t="str">
        <f t="shared" si="1611"/>
        <v/>
      </c>
      <c r="DG1338" s="44" t="str">
        <f t="shared" si="1612"/>
        <v/>
      </c>
      <c r="DH1338" s="44" t="str">
        <f t="shared" si="1613"/>
        <v/>
      </c>
      <c r="DI1338" s="50" t="str">
        <f t="shared" si="1614"/>
        <v/>
      </c>
      <c r="DJ1338" s="50" t="str">
        <f t="shared" si="1615"/>
        <v/>
      </c>
      <c r="DK1338" s="50" t="str">
        <f t="shared" si="1616"/>
        <v/>
      </c>
      <c r="DL1338" s="50" t="str">
        <f t="shared" si="1617"/>
        <v/>
      </c>
      <c r="DM1338" s="51" t="str">
        <f t="shared" si="1560"/>
        <v>000000000</v>
      </c>
      <c r="DN1338" s="52"/>
      <c r="DO1338" s="53"/>
      <c r="DP1338" s="52"/>
      <c r="DQ1338" s="53" t="s">
        <v>5691</v>
      </c>
      <c r="DR1338" s="52" t="s">
        <v>5691</v>
      </c>
      <c r="DS1338" s="53"/>
      <c r="DT1338" s="52"/>
      <c r="DU1338" s="53"/>
      <c r="DV1338" s="52"/>
      <c r="DY1338" s="108"/>
      <c r="DZ1338" s="108"/>
      <c r="EA1338" s="108"/>
      <c r="EB1338" s="108"/>
      <c r="EC1338" s="108"/>
      <c r="ED1338" s="108"/>
      <c r="EE1338" s="108"/>
      <c r="EF1338" s="108"/>
      <c r="EG1338" s="108"/>
      <c r="EH1338" s="108"/>
      <c r="EI1338" s="108"/>
      <c r="EJ1338" s="108"/>
      <c r="FA1338" s="36"/>
      <c r="FB1338" s="36"/>
      <c r="FE1338" s="36"/>
      <c r="FL1338" s="36" t="str">
        <f t="shared" si="1432"/>
        <v/>
      </c>
    </row>
    <row r="1339" spans="1:16351" ht="40" customHeight="1" x14ac:dyDescent="0.35">
      <c r="B1339" s="39"/>
      <c r="C1339" s="39"/>
      <c r="D1339" s="40"/>
      <c r="E1339" s="41"/>
      <c r="F1339" s="41"/>
      <c r="G1339" s="41"/>
      <c r="H1339" s="41"/>
      <c r="I1339" s="41"/>
      <c r="J1339" s="41"/>
      <c r="K1339" s="41"/>
      <c r="L1339" s="41"/>
      <c r="M1339" s="41"/>
      <c r="N1339" s="41"/>
      <c r="O1339" s="29"/>
      <c r="P1339" s="30"/>
      <c r="Q1339" s="31"/>
      <c r="R1339" s="31"/>
      <c r="S1339" s="184" t="s">
        <v>1338</v>
      </c>
      <c r="T1339" s="33"/>
      <c r="U1339" s="33" t="s">
        <v>4106</v>
      </c>
      <c r="V1339" s="33" t="s">
        <v>8728</v>
      </c>
      <c r="W1339" s="184"/>
      <c r="X1339" s="33"/>
      <c r="Y1339" s="33"/>
      <c r="Z1339" s="33"/>
      <c r="AA1339" s="34" t="s">
        <v>5749</v>
      </c>
      <c r="AB1339" s="34">
        <v>121</v>
      </c>
      <c r="AC1339" s="34" t="s">
        <v>5750</v>
      </c>
      <c r="AD1339" s="34" t="s">
        <v>4112</v>
      </c>
      <c r="AE1339" s="34" t="s">
        <v>6453</v>
      </c>
      <c r="AF1339" s="183" t="s">
        <v>1338</v>
      </c>
      <c r="AG1339" s="34" t="s">
        <v>8728</v>
      </c>
      <c r="AH1339" s="34" t="s">
        <v>4106</v>
      </c>
      <c r="AI1339" s="34"/>
      <c r="AJ1339" s="34" t="s">
        <v>4106</v>
      </c>
      <c r="AK1339" s="34" t="s">
        <v>5691</v>
      </c>
      <c r="AL1339" s="34" t="s">
        <v>4106</v>
      </c>
      <c r="AM1339" s="34" t="s">
        <v>5691</v>
      </c>
      <c r="AN1339" s="34">
        <v>1</v>
      </c>
      <c r="AO1339" s="34" t="s">
        <v>5691</v>
      </c>
      <c r="AP1339" s="34" t="s">
        <v>5691</v>
      </c>
      <c r="AQ1339" s="56">
        <v>0</v>
      </c>
      <c r="AR1339" s="56">
        <v>0</v>
      </c>
      <c r="AS1339" s="56">
        <v>0</v>
      </c>
      <c r="AT1339" s="42" t="s">
        <v>4106</v>
      </c>
      <c r="AU1339" s="42" t="s">
        <v>4106</v>
      </c>
      <c r="AV1339" s="42" t="s">
        <v>4106</v>
      </c>
      <c r="AW1339" s="35" t="s">
        <v>8163</v>
      </c>
      <c r="AX1339" s="35" t="s">
        <v>8729</v>
      </c>
      <c r="AY1339" s="35" t="s">
        <v>8730</v>
      </c>
      <c r="AZ1339" s="43" t="str">
        <f t="shared" si="1561"/>
        <v/>
      </c>
      <c r="BA1339" s="44"/>
      <c r="BB1339" s="43" t="str">
        <f t="shared" si="1562"/>
        <v/>
      </c>
      <c r="BC1339" s="45" t="str">
        <f t="shared" si="1563"/>
        <v>X</v>
      </c>
      <c r="BD1339" s="45" t="str">
        <f t="shared" si="1564"/>
        <v/>
      </c>
      <c r="BE1339" s="45" t="s">
        <v>5691</v>
      </c>
      <c r="BF1339" s="45" t="str">
        <f t="shared" si="1565"/>
        <v/>
      </c>
      <c r="BG1339" s="45" t="str">
        <f t="shared" si="1566"/>
        <v/>
      </c>
      <c r="BH1339" s="12" t="str">
        <f t="shared" si="1567"/>
        <v/>
      </c>
      <c r="BI1339" s="43" t="str">
        <f t="shared" si="1568"/>
        <v/>
      </c>
      <c r="BJ1339" s="46" t="str">
        <f t="shared" si="1569"/>
        <v/>
      </c>
      <c r="BK1339" s="46" t="str">
        <f t="shared" si="1570"/>
        <v/>
      </c>
      <c r="BL1339" s="46" t="str">
        <f t="shared" si="1571"/>
        <v/>
      </c>
      <c r="BM1339" s="43" t="str">
        <f t="shared" si="1572"/>
        <v/>
      </c>
      <c r="BN1339" s="43" t="str">
        <f t="shared" si="1573"/>
        <v/>
      </c>
      <c r="BO1339" s="44" t="str">
        <f t="shared" si="1574"/>
        <v/>
      </c>
      <c r="BP1339" s="44" t="str">
        <f t="shared" si="1575"/>
        <v>X</v>
      </c>
      <c r="BQ1339" s="44" t="str">
        <f t="shared" si="1576"/>
        <v/>
      </c>
      <c r="BR1339" s="46" t="str">
        <f t="shared" si="1577"/>
        <v/>
      </c>
      <c r="BS1339" s="47" t="str">
        <f t="shared" si="1578"/>
        <v/>
      </c>
      <c r="BT1339" s="46" t="str">
        <f t="shared" si="1579"/>
        <v/>
      </c>
      <c r="BU1339" s="46" t="str">
        <f t="shared" si="1580"/>
        <v/>
      </c>
      <c r="BV1339" s="73" t="str">
        <f t="shared" si="1415"/>
        <v>X</v>
      </c>
      <c r="BW1339" s="47" t="str">
        <f t="shared" si="1581"/>
        <v/>
      </c>
      <c r="BX1339" s="47" t="str">
        <f t="shared" si="1582"/>
        <v/>
      </c>
      <c r="BY1339" s="13" t="s">
        <v>5691</v>
      </c>
      <c r="BZ1339" s="14" t="s">
        <v>5691</v>
      </c>
      <c r="CA1339" s="48" t="str">
        <f t="shared" si="1583"/>
        <v>X</v>
      </c>
      <c r="CB1339" s="44" t="str">
        <f t="shared" si="1584"/>
        <v/>
      </c>
      <c r="CC1339" s="44" t="str">
        <f t="shared" si="1585"/>
        <v/>
      </c>
      <c r="CD1339" s="44" t="str">
        <f t="shared" si="1586"/>
        <v/>
      </c>
      <c r="CE1339" s="44" t="str">
        <f t="shared" si="1587"/>
        <v/>
      </c>
      <c r="CF1339" s="44" t="str">
        <f t="shared" si="1588"/>
        <v/>
      </c>
      <c r="CG1339" s="44" t="str">
        <f t="shared" si="1589"/>
        <v/>
      </c>
      <c r="CH1339" s="44" t="str">
        <f t="shared" si="1590"/>
        <v/>
      </c>
      <c r="CI1339" s="44" t="str">
        <f t="shared" si="1591"/>
        <v/>
      </c>
      <c r="CJ1339" s="44" t="str">
        <f t="shared" si="1592"/>
        <v/>
      </c>
      <c r="CK1339" s="44" t="str">
        <f t="shared" si="1593"/>
        <v/>
      </c>
      <c r="CL1339" s="44" t="str">
        <f t="shared" si="1594"/>
        <v/>
      </c>
      <c r="CM1339" s="43" t="str">
        <f t="shared" si="1595"/>
        <v/>
      </c>
      <c r="CN1339" s="43" t="str">
        <f t="shared" si="1596"/>
        <v/>
      </c>
      <c r="CO1339" s="43" t="str">
        <f t="shared" si="1597"/>
        <v/>
      </c>
      <c r="CP1339" s="44" t="str">
        <f t="shared" si="1598"/>
        <v/>
      </c>
      <c r="CQ1339" s="44" t="str">
        <f t="shared" si="1599"/>
        <v/>
      </c>
      <c r="CR1339" s="43" t="str">
        <f t="shared" si="1443"/>
        <v/>
      </c>
      <c r="CS1339" s="44">
        <v>0</v>
      </c>
      <c r="CT1339" s="44">
        <v>0</v>
      </c>
      <c r="CU1339" s="44" t="str">
        <f t="shared" si="1600"/>
        <v/>
      </c>
      <c r="CV1339" s="44" t="str">
        <f t="shared" si="1601"/>
        <v/>
      </c>
      <c r="CW1339" s="44" t="str">
        <f t="shared" si="1602"/>
        <v/>
      </c>
      <c r="CX1339" s="44" t="str">
        <f t="shared" si="1603"/>
        <v/>
      </c>
      <c r="CY1339" s="44" t="str">
        <f t="shared" si="1604"/>
        <v/>
      </c>
      <c r="CZ1339" s="44" t="str">
        <f t="shared" si="1605"/>
        <v/>
      </c>
      <c r="DA1339" s="49" t="str">
        <f t="shared" si="1606"/>
        <v/>
      </c>
      <c r="DB1339" s="44" t="str">
        <f t="shared" si="1607"/>
        <v/>
      </c>
      <c r="DC1339" s="44" t="str">
        <f t="shared" si="1608"/>
        <v/>
      </c>
      <c r="DD1339" s="44" t="str">
        <f t="shared" si="1609"/>
        <v/>
      </c>
      <c r="DE1339" s="44" t="str">
        <f t="shared" si="1610"/>
        <v/>
      </c>
      <c r="DF1339" s="44" t="str">
        <f t="shared" si="1611"/>
        <v/>
      </c>
      <c r="DG1339" s="44" t="str">
        <f t="shared" si="1612"/>
        <v/>
      </c>
      <c r="DH1339" s="44" t="str">
        <f t="shared" si="1613"/>
        <v/>
      </c>
      <c r="DI1339" s="50" t="str">
        <f t="shared" si="1614"/>
        <v/>
      </c>
      <c r="DJ1339" s="50" t="str">
        <f t="shared" si="1615"/>
        <v/>
      </c>
      <c r="DK1339" s="50" t="str">
        <f t="shared" si="1616"/>
        <v/>
      </c>
      <c r="DL1339" s="50" t="str">
        <f t="shared" si="1617"/>
        <v/>
      </c>
      <c r="DM1339" s="51" t="str">
        <f t="shared" si="1560"/>
        <v>000000000</v>
      </c>
      <c r="DN1339" s="52"/>
      <c r="DO1339" s="53"/>
      <c r="DP1339" s="52"/>
      <c r="DQ1339" s="53" t="s">
        <v>5691</v>
      </c>
      <c r="DR1339" s="52" t="s">
        <v>5691</v>
      </c>
      <c r="DS1339" s="53"/>
      <c r="DT1339" s="52"/>
      <c r="DU1339" s="53"/>
      <c r="DV1339" s="52"/>
      <c r="DY1339" s="108"/>
      <c r="DZ1339" s="108"/>
      <c r="EA1339" s="108"/>
      <c r="EB1339" s="108"/>
      <c r="EC1339" s="108"/>
      <c r="ED1339" s="108"/>
      <c r="EE1339" s="108"/>
      <c r="EF1339" s="108"/>
      <c r="EG1339" s="108"/>
      <c r="EH1339" s="108"/>
      <c r="EI1339" s="108"/>
      <c r="EJ1339" s="108"/>
      <c r="FA1339" s="36"/>
      <c r="FB1339" s="36"/>
      <c r="FE1339" s="36"/>
      <c r="FL1339" s="36" t="str">
        <f t="shared" si="1432"/>
        <v/>
      </c>
    </row>
    <row r="1340" spans="1:16351" ht="40" customHeight="1" x14ac:dyDescent="0.35">
      <c r="B1340" s="39"/>
      <c r="C1340" s="39"/>
      <c r="D1340" s="40"/>
      <c r="E1340" s="41"/>
      <c r="F1340" s="41"/>
      <c r="G1340" s="41"/>
      <c r="H1340" s="41"/>
      <c r="I1340" s="41"/>
      <c r="J1340" s="41"/>
      <c r="K1340" s="41"/>
      <c r="L1340" s="41"/>
      <c r="M1340" s="41"/>
      <c r="N1340" s="41"/>
      <c r="O1340" s="29"/>
      <c r="P1340" s="30"/>
      <c r="Q1340" s="31"/>
      <c r="R1340" s="31"/>
      <c r="S1340" s="184" t="s">
        <v>1338</v>
      </c>
      <c r="T1340" s="33"/>
      <c r="U1340" s="214" t="s">
        <v>5716</v>
      </c>
      <c r="V1340" s="33" t="s">
        <v>8728</v>
      </c>
      <c r="W1340" s="184" t="s">
        <v>807</v>
      </c>
      <c r="X1340" s="33"/>
      <c r="Y1340" s="33"/>
      <c r="Z1340" s="33"/>
      <c r="AA1340" s="34" t="s">
        <v>5749</v>
      </c>
      <c r="AB1340" s="34">
        <v>121</v>
      </c>
      <c r="AC1340" s="34" t="s">
        <v>5750</v>
      </c>
      <c r="AD1340" s="34" t="s">
        <v>4112</v>
      </c>
      <c r="AE1340" s="34" t="s">
        <v>6453</v>
      </c>
      <c r="AF1340" s="183" t="s">
        <v>1338</v>
      </c>
      <c r="AG1340" s="34" t="s">
        <v>8728</v>
      </c>
      <c r="AH1340" s="34" t="s">
        <v>5716</v>
      </c>
      <c r="AI1340" s="34" t="s">
        <v>807</v>
      </c>
      <c r="AJ1340" s="34" t="s">
        <v>4106</v>
      </c>
      <c r="AK1340" s="34" t="s">
        <v>5691</v>
      </c>
      <c r="AL1340" s="34" t="s">
        <v>4106</v>
      </c>
      <c r="AM1340" s="34" t="s">
        <v>5691</v>
      </c>
      <c r="AN1340" s="34">
        <v>1</v>
      </c>
      <c r="AO1340" s="34" t="s">
        <v>5691</v>
      </c>
      <c r="AP1340" s="34" t="s">
        <v>5691</v>
      </c>
      <c r="AQ1340" s="56">
        <v>0</v>
      </c>
      <c r="AR1340" s="56">
        <v>0</v>
      </c>
      <c r="AS1340" s="56">
        <v>0</v>
      </c>
      <c r="AT1340" s="42" t="s">
        <v>4106</v>
      </c>
      <c r="AU1340" s="42" t="s">
        <v>4106</v>
      </c>
      <c r="AV1340" s="42" t="s">
        <v>4106</v>
      </c>
      <c r="AW1340" s="35" t="s">
        <v>8163</v>
      </c>
      <c r="AX1340" s="35" t="s">
        <v>8729</v>
      </c>
      <c r="AY1340" s="35" t="s">
        <v>8730</v>
      </c>
      <c r="AZ1340" s="43" t="str">
        <f t="shared" si="1561"/>
        <v/>
      </c>
      <c r="BA1340" s="44"/>
      <c r="BB1340" s="43" t="str">
        <f t="shared" si="1562"/>
        <v/>
      </c>
      <c r="BC1340" s="45" t="str">
        <f t="shared" si="1563"/>
        <v>X</v>
      </c>
      <c r="BD1340" s="45" t="str">
        <f t="shared" si="1564"/>
        <v/>
      </c>
      <c r="BE1340" s="45" t="s">
        <v>5691</v>
      </c>
      <c r="BF1340" s="45" t="str">
        <f t="shared" si="1565"/>
        <v/>
      </c>
      <c r="BG1340" s="45" t="str">
        <f t="shared" si="1566"/>
        <v/>
      </c>
      <c r="BH1340" s="12" t="str">
        <f t="shared" si="1567"/>
        <v/>
      </c>
      <c r="BI1340" s="43" t="str">
        <f t="shared" si="1568"/>
        <v/>
      </c>
      <c r="BJ1340" s="46" t="str">
        <f t="shared" si="1569"/>
        <v/>
      </c>
      <c r="BK1340" s="46" t="str">
        <f t="shared" si="1570"/>
        <v/>
      </c>
      <c r="BL1340" s="46" t="str">
        <f t="shared" si="1571"/>
        <v/>
      </c>
      <c r="BM1340" s="43" t="str">
        <f t="shared" si="1572"/>
        <v/>
      </c>
      <c r="BN1340" s="43" t="str">
        <f t="shared" si="1573"/>
        <v/>
      </c>
      <c r="BO1340" s="44" t="str">
        <f t="shared" si="1574"/>
        <v/>
      </c>
      <c r="BP1340" s="44" t="str">
        <f t="shared" si="1575"/>
        <v>X</v>
      </c>
      <c r="BQ1340" s="44" t="str">
        <f t="shared" si="1576"/>
        <v/>
      </c>
      <c r="BR1340" s="46" t="str">
        <f t="shared" si="1577"/>
        <v/>
      </c>
      <c r="BS1340" s="47" t="str">
        <f t="shared" si="1578"/>
        <v/>
      </c>
      <c r="BT1340" s="46" t="str">
        <f t="shared" si="1579"/>
        <v/>
      </c>
      <c r="BU1340" s="46" t="str">
        <f t="shared" si="1580"/>
        <v/>
      </c>
      <c r="BV1340" s="73" t="str">
        <f t="shared" si="1415"/>
        <v>X</v>
      </c>
      <c r="BW1340" s="47" t="str">
        <f t="shared" si="1581"/>
        <v/>
      </c>
      <c r="BX1340" s="47" t="str">
        <f t="shared" si="1582"/>
        <v/>
      </c>
      <c r="BY1340" s="13" t="s">
        <v>5691</v>
      </c>
      <c r="BZ1340" s="14" t="s">
        <v>5691</v>
      </c>
      <c r="CA1340" s="48" t="str">
        <f t="shared" si="1583"/>
        <v>X</v>
      </c>
      <c r="CB1340" s="44" t="str">
        <f t="shared" si="1584"/>
        <v/>
      </c>
      <c r="CC1340" s="44" t="str">
        <f t="shared" si="1585"/>
        <v/>
      </c>
      <c r="CD1340" s="44" t="str">
        <f t="shared" si="1586"/>
        <v/>
      </c>
      <c r="CE1340" s="44" t="str">
        <f t="shared" si="1587"/>
        <v/>
      </c>
      <c r="CF1340" s="44" t="str">
        <f t="shared" si="1588"/>
        <v/>
      </c>
      <c r="CG1340" s="44" t="str">
        <f t="shared" si="1589"/>
        <v/>
      </c>
      <c r="CH1340" s="44" t="str">
        <f t="shared" si="1590"/>
        <v/>
      </c>
      <c r="CI1340" s="44" t="str">
        <f t="shared" si="1591"/>
        <v/>
      </c>
      <c r="CJ1340" s="44" t="str">
        <f t="shared" si="1592"/>
        <v/>
      </c>
      <c r="CK1340" s="44" t="str">
        <f t="shared" si="1593"/>
        <v/>
      </c>
      <c r="CL1340" s="44" t="str">
        <f t="shared" si="1594"/>
        <v/>
      </c>
      <c r="CM1340" s="43" t="str">
        <f t="shared" si="1595"/>
        <v/>
      </c>
      <c r="CN1340" s="43" t="str">
        <f t="shared" si="1596"/>
        <v/>
      </c>
      <c r="CO1340" s="43" t="str">
        <f t="shared" si="1597"/>
        <v/>
      </c>
      <c r="CP1340" s="44" t="str">
        <f t="shared" si="1598"/>
        <v/>
      </c>
      <c r="CQ1340" s="44" t="str">
        <f t="shared" si="1599"/>
        <v/>
      </c>
      <c r="CR1340" s="43" t="str">
        <f t="shared" si="1443"/>
        <v/>
      </c>
      <c r="CS1340" s="44">
        <v>0</v>
      </c>
      <c r="CT1340" s="44">
        <v>0</v>
      </c>
      <c r="CU1340" s="44" t="str">
        <f t="shared" si="1600"/>
        <v/>
      </c>
      <c r="CV1340" s="44" t="str">
        <f t="shared" si="1601"/>
        <v/>
      </c>
      <c r="CW1340" s="44" t="str">
        <f t="shared" si="1602"/>
        <v/>
      </c>
      <c r="CX1340" s="44" t="str">
        <f t="shared" si="1603"/>
        <v/>
      </c>
      <c r="CY1340" s="44" t="str">
        <f t="shared" si="1604"/>
        <v/>
      </c>
      <c r="CZ1340" s="44" t="str">
        <f t="shared" si="1605"/>
        <v/>
      </c>
      <c r="DA1340" s="49" t="str">
        <f t="shared" si="1606"/>
        <v/>
      </c>
      <c r="DB1340" s="44" t="str">
        <f t="shared" si="1607"/>
        <v/>
      </c>
      <c r="DC1340" s="44" t="str">
        <f t="shared" si="1608"/>
        <v/>
      </c>
      <c r="DD1340" s="44" t="str">
        <f t="shared" si="1609"/>
        <v/>
      </c>
      <c r="DE1340" s="44" t="str">
        <f t="shared" si="1610"/>
        <v/>
      </c>
      <c r="DF1340" s="44" t="str">
        <f t="shared" si="1611"/>
        <v/>
      </c>
      <c r="DG1340" s="44" t="str">
        <f t="shared" si="1612"/>
        <v/>
      </c>
      <c r="DH1340" s="44" t="str">
        <f t="shared" si="1613"/>
        <v/>
      </c>
      <c r="DI1340" s="50" t="str">
        <f t="shared" si="1614"/>
        <v/>
      </c>
      <c r="DJ1340" s="50" t="str">
        <f t="shared" si="1615"/>
        <v/>
      </c>
      <c r="DK1340" s="50" t="str">
        <f t="shared" si="1616"/>
        <v/>
      </c>
      <c r="DL1340" s="50" t="str">
        <f t="shared" si="1617"/>
        <v/>
      </c>
      <c r="DM1340" s="51" t="str">
        <f t="shared" si="1560"/>
        <v>000000000</v>
      </c>
      <c r="DN1340" s="52"/>
      <c r="DO1340" s="53"/>
      <c r="DP1340" s="52"/>
      <c r="DQ1340" s="53" t="s">
        <v>5691</v>
      </c>
      <c r="DR1340" s="52" t="s">
        <v>5691</v>
      </c>
      <c r="DS1340" s="53"/>
      <c r="DT1340" s="52"/>
      <c r="DU1340" s="53"/>
      <c r="DV1340" s="52"/>
      <c r="DY1340" s="108"/>
      <c r="DZ1340" s="108"/>
      <c r="EA1340" s="108"/>
      <c r="EB1340" s="108"/>
      <c r="EC1340" s="108"/>
      <c r="ED1340" s="108"/>
      <c r="EE1340" s="108"/>
      <c r="EF1340" s="108"/>
      <c r="EG1340" s="108"/>
      <c r="EH1340" s="108"/>
      <c r="EI1340" s="108"/>
      <c r="EJ1340" s="108"/>
      <c r="FA1340" s="36"/>
      <c r="FB1340" s="36"/>
      <c r="FE1340" s="36"/>
      <c r="FL1340" s="36" t="str">
        <f t="shared" si="1432"/>
        <v/>
      </c>
    </row>
    <row r="1341" spans="1:16351" ht="40" customHeight="1" x14ac:dyDescent="0.35">
      <c r="A1341" s="67"/>
      <c r="B1341" s="39"/>
      <c r="C1341" s="39"/>
      <c r="D1341" s="40"/>
      <c r="E1341" s="41"/>
      <c r="F1341" s="41"/>
      <c r="G1341" s="41"/>
      <c r="H1341" s="41"/>
      <c r="I1341" s="41"/>
      <c r="J1341" s="41"/>
      <c r="K1341" s="41"/>
      <c r="L1341" s="41"/>
      <c r="M1341" s="41"/>
      <c r="N1341" s="41"/>
      <c r="O1341" s="29"/>
      <c r="P1341" s="30"/>
      <c r="Q1341" s="31"/>
      <c r="R1341" s="31"/>
      <c r="S1341" s="184" t="s">
        <v>3786</v>
      </c>
      <c r="T1341" s="33"/>
      <c r="U1341" s="33" t="s">
        <v>4106</v>
      </c>
      <c r="V1341" s="33" t="s">
        <v>8790</v>
      </c>
      <c r="W1341" s="33" t="s">
        <v>5691</v>
      </c>
      <c r="X1341" s="33" t="s">
        <v>4108</v>
      </c>
      <c r="Y1341" s="33" t="s">
        <v>4109</v>
      </c>
      <c r="Z1341" s="33">
        <v>1</v>
      </c>
      <c r="AA1341" s="34" t="s">
        <v>4110</v>
      </c>
      <c r="AB1341" s="34">
        <v>111</v>
      </c>
      <c r="AC1341" s="34" t="s">
        <v>4111</v>
      </c>
      <c r="AD1341" s="34" t="s">
        <v>4112</v>
      </c>
      <c r="AE1341" s="34" t="s">
        <v>5684</v>
      </c>
      <c r="AF1341" s="183" t="s">
        <v>3784</v>
      </c>
      <c r="AG1341" s="34" t="s">
        <v>8789</v>
      </c>
      <c r="AH1341" s="34" t="s">
        <v>5734</v>
      </c>
      <c r="AI1341" s="34" t="s">
        <v>2988</v>
      </c>
      <c r="AJ1341" s="34" t="s">
        <v>4106</v>
      </c>
      <c r="AK1341" s="34" t="s">
        <v>5691</v>
      </c>
      <c r="AL1341" s="34" t="s">
        <v>4106</v>
      </c>
      <c r="AM1341" s="34" t="s">
        <v>5691</v>
      </c>
      <c r="AN1341" s="34">
        <v>1</v>
      </c>
      <c r="AO1341" s="34" t="s">
        <v>5693</v>
      </c>
      <c r="AP1341" s="34" t="s">
        <v>1902</v>
      </c>
      <c r="AQ1341" s="56">
        <v>0</v>
      </c>
      <c r="AR1341" s="56">
        <v>2</v>
      </c>
      <c r="AS1341" s="56">
        <v>2</v>
      </c>
      <c r="AT1341" s="42" t="s">
        <v>6470</v>
      </c>
      <c r="AU1341" s="225" t="s">
        <v>5192</v>
      </c>
      <c r="AV1341" s="225" t="s">
        <v>4105</v>
      </c>
      <c r="AW1341" s="35" t="s">
        <v>276</v>
      </c>
      <c r="AX1341" s="35" t="s">
        <v>8872</v>
      </c>
      <c r="AY1341" s="35" t="s">
        <v>8873</v>
      </c>
      <c r="AZ1341" s="43" t="str">
        <f t="shared" ref="AZ1341:AZ1342" si="1618">IF(BA1341="",IF(MID($AB1341,1,2)="11","X",""),"")</f>
        <v>X</v>
      </c>
      <c r="BA1341" s="44"/>
      <c r="BB1341" s="43" t="str">
        <f t="shared" ref="BB1341:BB1347" si="1619">IF($AH1341&amp;$AL1341="015038","X","")</f>
        <v/>
      </c>
      <c r="BC1341" s="45" t="str">
        <f t="shared" ref="BC1341:BC1342" si="1620">IF(BD1341="",IF(MID($AB1341,1,2)="12","X",""),"")</f>
        <v/>
      </c>
      <c r="BD1341" s="45" t="str">
        <f t="shared" ref="BD1341:BD1347" si="1621">IF(MID($AB1341,1,3)="124","X","")</f>
        <v/>
      </c>
      <c r="BE1341" s="45" t="s">
        <v>5691</v>
      </c>
      <c r="BF1341" s="45" t="str">
        <f t="shared" ref="BF1341:BF1342" si="1622">IF(BE1341="",BD1341,"")</f>
        <v/>
      </c>
      <c r="BG1341" s="45" t="str">
        <f t="shared" ref="BG1341:BG1347" si="1623">IF($AH1341&amp;$AL1341="015041","X","")</f>
        <v/>
      </c>
      <c r="BH1341" s="12" t="str">
        <f t="shared" ref="BH1341:BH1342" si="1624">IF(BJ1341&amp;BL1341&amp;BM1341="",IF(MID($AB1341,1,2)="13","X",""),"")</f>
        <v/>
      </c>
      <c r="BI1341" s="43" t="str">
        <f t="shared" ref="BI1341:BI1347" si="1625">IF($AH1341&amp;$AL1341="015040","X","")</f>
        <v/>
      </c>
      <c r="BJ1341" s="46" t="str">
        <f t="shared" ref="BJ1341:BJ1347" si="1626">IF($AB1341=1324,"X","")</f>
        <v/>
      </c>
      <c r="BK1341" s="46" t="str">
        <f t="shared" ref="BK1341:BK1342" si="1627">+BH1341&amp;BI1341&amp;BJ1341&amp;BL1341&amp;BM1341</f>
        <v/>
      </c>
      <c r="BL1341" s="46" t="str">
        <f t="shared" ref="BL1341:BL1347" si="1628">IF($AB1341=1311,"X",IF($AB1341=1321,"X",IF($AB1341=1322,"X","")))</f>
        <v/>
      </c>
      <c r="BM1341" s="43" t="str">
        <f t="shared" ref="BM1341:BM1347" si="1629">IF($AB1341=1323,"X","")</f>
        <v/>
      </c>
      <c r="BN1341" s="43" t="str">
        <f t="shared" ref="BN1341:BN1342" si="1630">IF(BI1341="",IF(BG1341="",IF(BB1341="",IF($AB1341=230,"X",IF(MID($AB1341,1,1)="3","X","")),""),""),"")</f>
        <v/>
      </c>
      <c r="BO1341" s="44" t="str">
        <f t="shared" ref="BO1341:BO1347" si="1631">IF(MID($AB1341,1,2)="21","X","")</f>
        <v/>
      </c>
      <c r="BP1341" s="44" t="str">
        <f t="shared" ref="BP1341:BP1342" si="1632">IF(+AZ1341&amp;BA1341&amp;BB1341&amp;BC1341&amp;BD1341&amp;BE1341&amp;BF1341&amp;BG1341&amp;BH1341&amp;BI1341&amp;BJ1341&amp;BK1341&amp;BL1341&amp;BM1341&amp;BN1341&amp;BO1341="","","X")</f>
        <v>X</v>
      </c>
      <c r="BQ1341" s="44" t="str">
        <f t="shared" ref="BQ1341:BQ1342" si="1633">IF(S1341="","",IF(BP1341="","X",""))</f>
        <v/>
      </c>
      <c r="BR1341" s="46" t="str">
        <f t="shared" ref="BR1341:BR1347" si="1634">+$BJ1341</f>
        <v/>
      </c>
      <c r="BS1341" s="47" t="str">
        <f t="shared" ref="BS1341:BS1347" si="1635">+$BM1341</f>
        <v/>
      </c>
      <c r="BT1341" s="46" t="str">
        <f t="shared" ref="BT1341:BT1347" si="1636">+$BK1341</f>
        <v/>
      </c>
      <c r="BU1341" s="46" t="str">
        <f t="shared" ref="BU1341:BU1347" si="1637">+$BL1341</f>
        <v/>
      </c>
      <c r="BV1341" s="73" t="str">
        <f t="shared" si="1415"/>
        <v/>
      </c>
      <c r="BW1341" s="47" t="str">
        <f t="shared" ref="BW1341:BW1342" si="1638">IF(AF1341&amp;AH1341&amp;AL1341="386014038","",IF($AH1341&amp;$AL1341="014038","X",""))</f>
        <v/>
      </c>
      <c r="BX1341" s="47" t="str">
        <f t="shared" ref="BX1341:BX1342" si="1639">IF(BO1341="X",BO1341,"")</f>
        <v/>
      </c>
      <c r="BY1341" s="13" t="str">
        <f t="shared" ref="BY1341:BY1342" si="1640">IF(BW1341="",IF($AB1341=230,"X",IF(MID($AB1341,1,1)="3","X","")),"")</f>
        <v/>
      </c>
      <c r="BZ1341" s="14" t="str">
        <f t="shared" ref="BZ1341:BZ1347" si="1641">IF($AF1341="056","X","")</f>
        <v/>
      </c>
      <c r="CA1341" s="48" t="str">
        <f t="shared" ref="CA1341:CA1347" si="1642">IF(MID($AB1341,1,1)="1","X","")</f>
        <v>X</v>
      </c>
      <c r="CB1341" s="44" t="str">
        <f t="shared" ref="CB1341:CB1347" si="1643">IF($AB1341=112,"X","")</f>
        <v/>
      </c>
      <c r="CC1341" s="44" t="str">
        <f t="shared" ref="CC1341:CC1347" si="1644">IF($AB1341=1131,"X","")</f>
        <v/>
      </c>
      <c r="CD1341" s="44" t="str">
        <f t="shared" ref="CD1341:CD1347" si="1645">IF($S1341="333","X","")</f>
        <v/>
      </c>
      <c r="CE1341" s="44" t="str">
        <f t="shared" ref="CE1341:CE1342" si="1646">IF($AT1341="033",IF(AJ1341="052","",IF(CB1341="","X","")),"")</f>
        <v/>
      </c>
      <c r="CF1341" s="44" t="str">
        <f t="shared" ref="CF1341:CF1347" si="1647">IF($AB1341=114,"X","")</f>
        <v/>
      </c>
      <c r="CG1341" s="44" t="str">
        <f t="shared" ref="CG1341:CG1347" si="1648">+$BH1341</f>
        <v/>
      </c>
      <c r="CH1341" s="44" t="str">
        <f t="shared" ref="CH1341:CH1347" si="1649">+$BI1341</f>
        <v/>
      </c>
      <c r="CI1341" s="44" t="str">
        <f t="shared" ref="CI1341:CI1347" si="1650">+$BJ1341</f>
        <v/>
      </c>
      <c r="CJ1341" s="44" t="str">
        <f t="shared" ref="CJ1341:CJ1347" si="1651">+$BK1341</f>
        <v/>
      </c>
      <c r="CK1341" s="44" t="str">
        <f t="shared" ref="CK1341:CK1347" si="1652">+$BL1341</f>
        <v/>
      </c>
      <c r="CL1341" s="44" t="str">
        <f t="shared" ref="CL1341:CL1347" si="1653">+$BM1341</f>
        <v/>
      </c>
      <c r="CM1341" s="43" t="str">
        <f t="shared" ref="CM1341:CM1347" si="1654">+$BB1341</f>
        <v/>
      </c>
      <c r="CN1341" s="43" t="str">
        <f t="shared" ref="CN1341:CN1347" si="1655">+$BE1341</f>
        <v/>
      </c>
      <c r="CO1341" s="43" t="str">
        <f t="shared" ref="CO1341:CO1347" si="1656">+$BW1341</f>
        <v/>
      </c>
      <c r="CP1341" s="44" t="str">
        <f t="shared" ref="CP1341:CP1347" si="1657">IF($AF1341&amp;$AL1341="789039","X",IF($AF1341&amp;$AL1341="386039","X",(IF($BO1341="","",$BO1341))))</f>
        <v/>
      </c>
      <c r="CQ1341" s="44" t="str">
        <f t="shared" ref="CQ1341:CQ1347" si="1658">IF($BA1341="","",$BA1341)</f>
        <v/>
      </c>
      <c r="CR1341" s="43" t="str">
        <f t="shared" si="1443"/>
        <v/>
      </c>
      <c r="CS1341" s="44">
        <v>0</v>
      </c>
      <c r="CT1341" s="44">
        <v>0</v>
      </c>
      <c r="CU1341" s="44" t="str">
        <f t="shared" ref="CU1341:CU1347" si="1659">+$BH1341</f>
        <v/>
      </c>
      <c r="CV1341" s="44" t="str">
        <f t="shared" ref="CV1341:CV1347" si="1660">+$BI1341</f>
        <v/>
      </c>
      <c r="CW1341" s="44" t="str">
        <f t="shared" ref="CW1341:CW1347" si="1661">+$BJ1341</f>
        <v/>
      </c>
      <c r="CX1341" s="44" t="str">
        <f t="shared" ref="CX1341:CX1347" si="1662">+$BK1341</f>
        <v/>
      </c>
      <c r="CY1341" s="44" t="str">
        <f t="shared" ref="CY1341:CY1347" si="1663">+$BL1341</f>
        <v/>
      </c>
      <c r="CZ1341" s="44" t="str">
        <f t="shared" ref="CZ1341:CZ1347" si="1664">+$BM1341</f>
        <v/>
      </c>
      <c r="DA1341" s="49" t="str">
        <f t="shared" ref="DA1341:DA1347" si="1665">+$CF1341</f>
        <v/>
      </c>
      <c r="DB1341" s="44" t="str">
        <f t="shared" ref="DB1341:DB1347" si="1666">+$BH1341</f>
        <v/>
      </c>
      <c r="DC1341" s="44" t="str">
        <f t="shared" ref="DC1341:DC1347" si="1667">+$BI1341</f>
        <v/>
      </c>
      <c r="DD1341" s="44" t="str">
        <f t="shared" ref="DD1341:DD1347" si="1668">+$BJ1341</f>
        <v/>
      </c>
      <c r="DE1341" s="44" t="str">
        <f t="shared" ref="DE1341:DE1347" si="1669">+$BK1341</f>
        <v/>
      </c>
      <c r="DF1341" s="44" t="str">
        <f t="shared" ref="DF1341:DF1347" si="1670">+$BL1341</f>
        <v/>
      </c>
      <c r="DG1341" s="44" t="str">
        <f t="shared" ref="DG1341:DG1347" si="1671">+$BM1341</f>
        <v/>
      </c>
      <c r="DH1341" s="44" t="str">
        <f t="shared" ref="DH1341:DH1342" si="1672">IF(+DI1341&amp;DK1341&amp;DL1341="",AZ1341&amp;BA1341&amp;BB1341,"")</f>
        <v>X</v>
      </c>
      <c r="DI1341" s="50" t="str">
        <f t="shared" ref="DI1341:DI1347" si="1673">+$CB1341</f>
        <v/>
      </c>
      <c r="DJ1341" s="50" t="str">
        <f t="shared" ref="DJ1341:DJ1342" si="1674">IF($AT1341="033",IF(BO1341="052","",IF(DG1341="","X","")),"")</f>
        <v/>
      </c>
      <c r="DK1341" s="50" t="str">
        <f t="shared" ref="DK1341:DK1347" si="1675">+$CD1341</f>
        <v/>
      </c>
      <c r="DL1341" s="50" t="str">
        <f t="shared" ref="DL1341:DL1347" si="1676">+$CC1341</f>
        <v/>
      </c>
      <c r="DM1341" s="51" t="str">
        <f t="shared" ref="DM1341:DM1342" si="1677">+AT1341&amp;AU1341&amp;AV1341</f>
        <v>017065001</v>
      </c>
      <c r="DN1341" s="52"/>
      <c r="DO1341" s="53"/>
      <c r="DP1341" s="52"/>
      <c r="DQ1341" s="53" t="str">
        <f t="shared" ref="DQ1341:DQ1342" si="1678">IF($AT1341="033","X","")</f>
        <v/>
      </c>
      <c r="DR1341" s="52" t="str">
        <f t="shared" ref="DR1341:DR1342" si="1679">IF($AB1341=114,"X","")</f>
        <v/>
      </c>
      <c r="DS1341" s="53"/>
      <c r="DT1341" s="52"/>
      <c r="DU1341" s="53"/>
      <c r="DV1341" s="52"/>
      <c r="DW1341" s="99"/>
      <c r="DX1341" s="99"/>
      <c r="DY1341" s="36"/>
      <c r="DZ1341" s="36"/>
      <c r="EA1341" s="36"/>
      <c r="EB1341" s="36"/>
      <c r="EC1341" s="36"/>
      <c r="ED1341" s="36"/>
      <c r="EE1341" s="36"/>
      <c r="EF1341" s="36"/>
      <c r="EG1341" s="36"/>
      <c r="EH1341" s="36"/>
      <c r="EI1341" s="83"/>
      <c r="EJ1341" s="102"/>
      <c r="EK1341" s="102"/>
      <c r="EL1341" s="102"/>
      <c r="EM1341" s="102"/>
      <c r="EN1341" s="102"/>
      <c r="EO1341" s="102"/>
      <c r="EP1341" s="102"/>
      <c r="EQ1341" s="102"/>
      <c r="ER1341" s="102"/>
      <c r="ES1341" s="102"/>
      <c r="ET1341" s="102"/>
      <c r="EU1341" s="102"/>
      <c r="EV1341" s="102"/>
      <c r="EW1341" s="36"/>
      <c r="EX1341" s="36"/>
      <c r="EY1341" s="36"/>
      <c r="EZ1341" s="36"/>
      <c r="FA1341" s="36"/>
      <c r="FB1341" s="36"/>
      <c r="FC1341" s="36"/>
      <c r="FD1341" s="36"/>
      <c r="FE1341" s="36"/>
      <c r="FF1341" s="36"/>
      <c r="FG1341" s="36"/>
      <c r="FH1341" s="36"/>
      <c r="FI1341" s="36"/>
      <c r="FJ1341" s="36"/>
      <c r="FK1341" s="36"/>
      <c r="FL1341" s="36" t="str">
        <f t="shared" si="1432"/>
        <v/>
      </c>
      <c r="FM1341" s="36"/>
      <c r="FN1341" s="36"/>
      <c r="FO1341" s="36"/>
      <c r="FP1341" s="36"/>
      <c r="FQ1341" s="36"/>
      <c r="FR1341" s="36"/>
      <c r="FS1341" s="36"/>
      <c r="FT1341" s="36"/>
      <c r="FU1341" s="36"/>
      <c r="FV1341" s="36"/>
      <c r="FW1341" s="36"/>
      <c r="FX1341" s="36"/>
    </row>
    <row r="1342" spans="1:16351" ht="40" customHeight="1" x14ac:dyDescent="0.35">
      <c r="A1342" s="67"/>
      <c r="B1342" s="39"/>
      <c r="C1342" s="39"/>
      <c r="D1342" s="40"/>
      <c r="E1342" s="41"/>
      <c r="F1342" s="41"/>
      <c r="G1342" s="41"/>
      <c r="H1342" s="41"/>
      <c r="I1342" s="41"/>
      <c r="J1342" s="41"/>
      <c r="K1342" s="41"/>
      <c r="L1342" s="41"/>
      <c r="M1342" s="41"/>
      <c r="N1342" s="41"/>
      <c r="O1342" s="29"/>
      <c r="P1342" s="30"/>
      <c r="Q1342" s="31"/>
      <c r="R1342" s="31"/>
      <c r="S1342" s="184" t="s">
        <v>3784</v>
      </c>
      <c r="T1342" s="33"/>
      <c r="U1342" s="33" t="s">
        <v>4106</v>
      </c>
      <c r="V1342" s="33" t="s">
        <v>8789</v>
      </c>
      <c r="W1342" s="33" t="s">
        <v>5691</v>
      </c>
      <c r="X1342" s="33" t="s">
        <v>4108</v>
      </c>
      <c r="Y1342" s="33" t="s">
        <v>4109</v>
      </c>
      <c r="Z1342" s="33">
        <v>1</v>
      </c>
      <c r="AA1342" s="34" t="s">
        <v>4110</v>
      </c>
      <c r="AB1342" s="34">
        <v>111</v>
      </c>
      <c r="AC1342" s="34" t="s">
        <v>4111</v>
      </c>
      <c r="AD1342" s="34" t="s">
        <v>4112</v>
      </c>
      <c r="AE1342" s="34" t="s">
        <v>5684</v>
      </c>
      <c r="AF1342" s="183" t="s">
        <v>3784</v>
      </c>
      <c r="AG1342" s="34" t="s">
        <v>8789</v>
      </c>
      <c r="AH1342" s="34" t="s">
        <v>5725</v>
      </c>
      <c r="AI1342" s="34" t="s">
        <v>3034</v>
      </c>
      <c r="AJ1342" s="34" t="s">
        <v>4106</v>
      </c>
      <c r="AK1342" s="34" t="s">
        <v>5691</v>
      </c>
      <c r="AL1342" s="34" t="s">
        <v>4106</v>
      </c>
      <c r="AM1342" s="34" t="s">
        <v>5691</v>
      </c>
      <c r="AN1342" s="34">
        <v>1</v>
      </c>
      <c r="AO1342" s="34" t="s">
        <v>5693</v>
      </c>
      <c r="AP1342" s="34" t="s">
        <v>1902</v>
      </c>
      <c r="AQ1342" s="56">
        <v>0</v>
      </c>
      <c r="AR1342" s="56">
        <v>2</v>
      </c>
      <c r="AS1342" s="56">
        <v>2</v>
      </c>
      <c r="AT1342" s="42" t="s">
        <v>6470</v>
      </c>
      <c r="AU1342" s="225" t="s">
        <v>5192</v>
      </c>
      <c r="AV1342" s="225" t="s">
        <v>4105</v>
      </c>
      <c r="AW1342" s="35" t="s">
        <v>276</v>
      </c>
      <c r="AX1342" s="35" t="s">
        <v>8872</v>
      </c>
      <c r="AY1342" s="35" t="s">
        <v>8873</v>
      </c>
      <c r="AZ1342" s="43" t="str">
        <f t="shared" si="1618"/>
        <v>X</v>
      </c>
      <c r="BA1342" s="44"/>
      <c r="BB1342" s="43" t="str">
        <f t="shared" si="1619"/>
        <v/>
      </c>
      <c r="BC1342" s="45" t="str">
        <f t="shared" si="1620"/>
        <v/>
      </c>
      <c r="BD1342" s="45" t="str">
        <f t="shared" si="1621"/>
        <v/>
      </c>
      <c r="BE1342" s="45" t="s">
        <v>5691</v>
      </c>
      <c r="BF1342" s="45" t="str">
        <f t="shared" si="1622"/>
        <v/>
      </c>
      <c r="BG1342" s="45" t="str">
        <f t="shared" si="1623"/>
        <v/>
      </c>
      <c r="BH1342" s="12" t="str">
        <f t="shared" si="1624"/>
        <v/>
      </c>
      <c r="BI1342" s="43" t="str">
        <f t="shared" si="1625"/>
        <v/>
      </c>
      <c r="BJ1342" s="46" t="str">
        <f t="shared" si="1626"/>
        <v/>
      </c>
      <c r="BK1342" s="46" t="str">
        <f t="shared" si="1627"/>
        <v/>
      </c>
      <c r="BL1342" s="46" t="str">
        <f t="shared" si="1628"/>
        <v/>
      </c>
      <c r="BM1342" s="43" t="str">
        <f t="shared" si="1629"/>
        <v/>
      </c>
      <c r="BN1342" s="43" t="str">
        <f t="shared" si="1630"/>
        <v/>
      </c>
      <c r="BO1342" s="44" t="str">
        <f t="shared" si="1631"/>
        <v/>
      </c>
      <c r="BP1342" s="44" t="str">
        <f t="shared" si="1632"/>
        <v>X</v>
      </c>
      <c r="BQ1342" s="44" t="str">
        <f t="shared" si="1633"/>
        <v/>
      </c>
      <c r="BR1342" s="46" t="str">
        <f t="shared" si="1634"/>
        <v/>
      </c>
      <c r="BS1342" s="47" t="str">
        <f t="shared" si="1635"/>
        <v/>
      </c>
      <c r="BT1342" s="46" t="str">
        <f t="shared" si="1636"/>
        <v/>
      </c>
      <c r="BU1342" s="46" t="str">
        <f t="shared" si="1637"/>
        <v/>
      </c>
      <c r="BV1342" s="73" t="str">
        <f t="shared" si="1415"/>
        <v/>
      </c>
      <c r="BW1342" s="47" t="str">
        <f t="shared" si="1638"/>
        <v/>
      </c>
      <c r="BX1342" s="47" t="str">
        <f t="shared" si="1639"/>
        <v/>
      </c>
      <c r="BY1342" s="13" t="str">
        <f t="shared" si="1640"/>
        <v/>
      </c>
      <c r="BZ1342" s="14" t="str">
        <f t="shared" si="1641"/>
        <v/>
      </c>
      <c r="CA1342" s="48" t="str">
        <f t="shared" si="1642"/>
        <v>X</v>
      </c>
      <c r="CB1342" s="44" t="str">
        <f t="shared" si="1643"/>
        <v/>
      </c>
      <c r="CC1342" s="44" t="str">
        <f t="shared" si="1644"/>
        <v/>
      </c>
      <c r="CD1342" s="44" t="str">
        <f t="shared" si="1645"/>
        <v/>
      </c>
      <c r="CE1342" s="44" t="str">
        <f t="shared" si="1646"/>
        <v/>
      </c>
      <c r="CF1342" s="44" t="str">
        <f t="shared" si="1647"/>
        <v/>
      </c>
      <c r="CG1342" s="44" t="str">
        <f t="shared" si="1648"/>
        <v/>
      </c>
      <c r="CH1342" s="44" t="str">
        <f t="shared" si="1649"/>
        <v/>
      </c>
      <c r="CI1342" s="44" t="str">
        <f t="shared" si="1650"/>
        <v/>
      </c>
      <c r="CJ1342" s="44" t="str">
        <f t="shared" si="1651"/>
        <v/>
      </c>
      <c r="CK1342" s="44" t="str">
        <f t="shared" si="1652"/>
        <v/>
      </c>
      <c r="CL1342" s="44" t="str">
        <f t="shared" si="1653"/>
        <v/>
      </c>
      <c r="CM1342" s="43" t="str">
        <f t="shared" si="1654"/>
        <v/>
      </c>
      <c r="CN1342" s="43" t="str">
        <f t="shared" si="1655"/>
        <v/>
      </c>
      <c r="CO1342" s="43" t="str">
        <f t="shared" si="1656"/>
        <v/>
      </c>
      <c r="CP1342" s="44" t="str">
        <f t="shared" si="1657"/>
        <v/>
      </c>
      <c r="CQ1342" s="44" t="str">
        <f t="shared" si="1658"/>
        <v/>
      </c>
      <c r="CR1342" s="43" t="str">
        <f t="shared" si="1443"/>
        <v/>
      </c>
      <c r="CS1342" s="44">
        <v>0</v>
      </c>
      <c r="CT1342" s="44">
        <v>0</v>
      </c>
      <c r="CU1342" s="44" t="str">
        <f t="shared" si="1659"/>
        <v/>
      </c>
      <c r="CV1342" s="44" t="str">
        <f t="shared" si="1660"/>
        <v/>
      </c>
      <c r="CW1342" s="44" t="str">
        <f t="shared" si="1661"/>
        <v/>
      </c>
      <c r="CX1342" s="44" t="str">
        <f t="shared" si="1662"/>
        <v/>
      </c>
      <c r="CY1342" s="44" t="str">
        <f t="shared" si="1663"/>
        <v/>
      </c>
      <c r="CZ1342" s="44" t="str">
        <f t="shared" si="1664"/>
        <v/>
      </c>
      <c r="DA1342" s="49" t="str">
        <f t="shared" si="1665"/>
        <v/>
      </c>
      <c r="DB1342" s="44" t="str">
        <f t="shared" si="1666"/>
        <v/>
      </c>
      <c r="DC1342" s="44" t="str">
        <f t="shared" si="1667"/>
        <v/>
      </c>
      <c r="DD1342" s="44" t="str">
        <f t="shared" si="1668"/>
        <v/>
      </c>
      <c r="DE1342" s="44" t="str">
        <f t="shared" si="1669"/>
        <v/>
      </c>
      <c r="DF1342" s="44" t="str">
        <f t="shared" si="1670"/>
        <v/>
      </c>
      <c r="DG1342" s="44" t="str">
        <f t="shared" si="1671"/>
        <v/>
      </c>
      <c r="DH1342" s="44" t="str">
        <f t="shared" si="1672"/>
        <v>X</v>
      </c>
      <c r="DI1342" s="50" t="str">
        <f t="shared" si="1673"/>
        <v/>
      </c>
      <c r="DJ1342" s="50" t="str">
        <f t="shared" si="1674"/>
        <v/>
      </c>
      <c r="DK1342" s="50" t="str">
        <f t="shared" si="1675"/>
        <v/>
      </c>
      <c r="DL1342" s="50" t="str">
        <f t="shared" si="1676"/>
        <v/>
      </c>
      <c r="DM1342" s="51" t="str">
        <f t="shared" si="1677"/>
        <v>017065001</v>
      </c>
      <c r="DN1342" s="52"/>
      <c r="DO1342" s="53"/>
      <c r="DP1342" s="52"/>
      <c r="DQ1342" s="53" t="str">
        <f t="shared" si="1678"/>
        <v/>
      </c>
      <c r="DR1342" s="52" t="str">
        <f t="shared" si="1679"/>
        <v/>
      </c>
      <c r="DS1342" s="53"/>
      <c r="DT1342" s="52"/>
      <c r="DU1342" s="53"/>
      <c r="DV1342" s="52"/>
      <c r="DW1342" s="99"/>
      <c r="DX1342" s="99"/>
      <c r="DY1342" s="36"/>
      <c r="DZ1342" s="36"/>
      <c r="EA1342" s="36"/>
      <c r="EB1342" s="36"/>
      <c r="EC1342" s="36"/>
      <c r="ED1342" s="36"/>
      <c r="EE1342" s="36"/>
      <c r="EF1342" s="36"/>
      <c r="EG1342" s="36"/>
      <c r="EH1342" s="36"/>
      <c r="EI1342" s="83"/>
      <c r="EJ1342" s="102"/>
      <c r="EK1342" s="102"/>
      <c r="EL1342" s="102"/>
      <c r="EM1342" s="102"/>
      <c r="EN1342" s="102"/>
      <c r="EO1342" s="102"/>
      <c r="EP1342" s="102"/>
      <c r="EQ1342" s="102"/>
      <c r="ER1342" s="102"/>
      <c r="ES1342" s="102"/>
      <c r="ET1342" s="102"/>
      <c r="EU1342" s="102"/>
      <c r="EV1342" s="102"/>
      <c r="EW1342" s="36"/>
      <c r="EX1342" s="36"/>
      <c r="EY1342" s="36"/>
      <c r="EZ1342" s="36"/>
      <c r="FA1342" s="36"/>
      <c r="FB1342" s="36"/>
      <c r="FC1342" s="36"/>
      <c r="FD1342" s="36"/>
      <c r="FE1342" s="36"/>
      <c r="FF1342" s="36"/>
      <c r="FG1342" s="36"/>
      <c r="FH1342" s="36"/>
      <c r="FI1342" s="36"/>
      <c r="FJ1342" s="36"/>
      <c r="FK1342" s="36"/>
      <c r="FL1342" s="36" t="str">
        <f t="shared" si="1432"/>
        <v/>
      </c>
      <c r="FM1342" s="36"/>
      <c r="FN1342" s="36"/>
      <c r="FO1342" s="36"/>
      <c r="FP1342" s="36"/>
      <c r="FQ1342" s="36"/>
      <c r="FR1342" s="36"/>
      <c r="FS1342" s="36"/>
      <c r="FT1342" s="36"/>
      <c r="FU1342" s="36"/>
      <c r="FV1342" s="36"/>
      <c r="FW1342" s="36"/>
      <c r="FX1342" s="36"/>
    </row>
    <row r="1343" spans="1:16351" ht="40" customHeight="1" x14ac:dyDescent="0.35">
      <c r="A1343" s="233"/>
      <c r="B1343" s="39"/>
      <c r="C1343" s="39"/>
      <c r="D1343" s="40"/>
      <c r="E1343" s="41"/>
      <c r="F1343" s="41"/>
      <c r="G1343" s="41"/>
      <c r="H1343" s="41"/>
      <c r="I1343" s="41"/>
      <c r="J1343" s="41"/>
      <c r="K1343" s="41"/>
      <c r="L1343" s="41"/>
      <c r="M1343" s="41"/>
      <c r="N1343" s="41"/>
      <c r="O1343" s="29"/>
      <c r="P1343" s="30"/>
      <c r="Q1343" s="31"/>
      <c r="R1343" s="31"/>
      <c r="S1343" s="184" t="s">
        <v>3790</v>
      </c>
      <c r="T1343" s="33"/>
      <c r="U1343" s="214" t="s">
        <v>4106</v>
      </c>
      <c r="V1343" s="33" t="s">
        <v>8874</v>
      </c>
      <c r="W1343" s="33"/>
      <c r="X1343" s="33" t="s">
        <v>4108</v>
      </c>
      <c r="Y1343" s="33" t="s">
        <v>4109</v>
      </c>
      <c r="Z1343" s="33"/>
      <c r="AA1343" s="34" t="s">
        <v>4110</v>
      </c>
      <c r="AB1343" s="34">
        <v>111</v>
      </c>
      <c r="AC1343" s="34" t="s">
        <v>4111</v>
      </c>
      <c r="AD1343" s="34" t="s">
        <v>4112</v>
      </c>
      <c r="AE1343" s="34" t="s">
        <v>1004</v>
      </c>
      <c r="AF1343" s="183" t="s">
        <v>3788</v>
      </c>
      <c r="AG1343" s="34" t="s">
        <v>8867</v>
      </c>
      <c r="AH1343" s="34" t="s">
        <v>5734</v>
      </c>
      <c r="AI1343" s="34" t="s">
        <v>2988</v>
      </c>
      <c r="AJ1343" s="34" t="s">
        <v>4106</v>
      </c>
      <c r="AK1343" s="34" t="s">
        <v>5691</v>
      </c>
      <c r="AL1343" s="34" t="s">
        <v>4106</v>
      </c>
      <c r="AM1343" s="34" t="s">
        <v>5691</v>
      </c>
      <c r="AN1343" s="34">
        <v>1</v>
      </c>
      <c r="AO1343" s="34">
        <v>0</v>
      </c>
      <c r="AP1343" s="34">
        <v>0</v>
      </c>
      <c r="AQ1343" s="56">
        <v>1</v>
      </c>
      <c r="AR1343" s="56">
        <v>2</v>
      </c>
      <c r="AS1343" s="56">
        <v>1</v>
      </c>
      <c r="AT1343" s="42" t="s">
        <v>258</v>
      </c>
      <c r="AU1343" s="225" t="s">
        <v>4422</v>
      </c>
      <c r="AV1343" s="225" t="s">
        <v>4106</v>
      </c>
      <c r="AW1343" s="35" t="s">
        <v>5685</v>
      </c>
      <c r="AX1343" s="35" t="s">
        <v>5702</v>
      </c>
      <c r="AY1343" s="35" t="s">
        <v>8868</v>
      </c>
      <c r="AZ1343" s="43" t="str">
        <f t="shared" ref="AZ1343:AZ1347" si="1680">IF(BA1343="",IF(MID($AB1343,1,2)="11","X",""),"")</f>
        <v>X</v>
      </c>
      <c r="BA1343" s="44"/>
      <c r="BB1343" s="43" t="str">
        <f t="shared" si="1619"/>
        <v/>
      </c>
      <c r="BC1343" s="45" t="str">
        <f t="shared" ref="BC1343:BC1347" si="1681">IF(BD1343="",IF(MID($AB1343,1,2)="12","X",""),"")</f>
        <v/>
      </c>
      <c r="BD1343" s="45" t="str">
        <f t="shared" si="1621"/>
        <v/>
      </c>
      <c r="BE1343" s="45" t="s">
        <v>5691</v>
      </c>
      <c r="BF1343" s="45" t="str">
        <f t="shared" ref="BF1343:BF1347" si="1682">IF(BE1343="",BD1343,"")</f>
        <v/>
      </c>
      <c r="BG1343" s="45" t="str">
        <f t="shared" si="1623"/>
        <v/>
      </c>
      <c r="BH1343" s="12" t="str">
        <f t="shared" ref="BH1343:BH1347" si="1683">IF(BJ1343&amp;BL1343&amp;BM1343="",IF(MID($AB1343,1,2)="13","X",""),"")</f>
        <v/>
      </c>
      <c r="BI1343" s="43" t="str">
        <f t="shared" si="1625"/>
        <v/>
      </c>
      <c r="BJ1343" s="46" t="str">
        <f t="shared" si="1626"/>
        <v/>
      </c>
      <c r="BK1343" s="46" t="str">
        <f t="shared" ref="BK1343:BK1347" si="1684">+BH1343&amp;BI1343&amp;BJ1343&amp;BL1343&amp;BM1343</f>
        <v/>
      </c>
      <c r="BL1343" s="46" t="str">
        <f t="shared" si="1628"/>
        <v/>
      </c>
      <c r="BM1343" s="43" t="str">
        <f t="shared" si="1629"/>
        <v/>
      </c>
      <c r="BN1343" s="43" t="str">
        <f t="shared" ref="BN1343:BN1347" si="1685">IF(BI1343="",IF(BG1343="",IF(BB1343="",IF($AB1343=230,"X",IF(MID($AB1343,1,1)="3","X","")),""),""),"")</f>
        <v/>
      </c>
      <c r="BO1343" s="44" t="str">
        <f t="shared" si="1631"/>
        <v/>
      </c>
      <c r="BP1343" s="44" t="str">
        <f t="shared" ref="BP1343:BP1347" si="1686">IF(+AZ1343&amp;BA1343&amp;BB1343&amp;BC1343&amp;BD1343&amp;BE1343&amp;BF1343&amp;BG1343&amp;BH1343&amp;BI1343&amp;BJ1343&amp;BK1343&amp;BL1343&amp;BM1343&amp;BN1343&amp;BO1343="","","X")</f>
        <v>X</v>
      </c>
      <c r="BQ1343" s="44" t="str">
        <f t="shared" ref="BQ1343:BQ1347" si="1687">IF(S1343="","",IF(BP1343="","X",""))</f>
        <v/>
      </c>
      <c r="BR1343" s="46" t="str">
        <f t="shared" si="1634"/>
        <v/>
      </c>
      <c r="BS1343" s="47" t="str">
        <f t="shared" si="1635"/>
        <v/>
      </c>
      <c r="BT1343" s="46" t="str">
        <f t="shared" si="1636"/>
        <v/>
      </c>
      <c r="BU1343" s="46" t="str">
        <f t="shared" si="1637"/>
        <v/>
      </c>
      <c r="BV1343" s="73" t="str">
        <f t="shared" si="1415"/>
        <v/>
      </c>
      <c r="BW1343" s="47" t="str">
        <f t="shared" ref="BW1343:BW1347" si="1688">IF(AF1343&amp;AH1343&amp;AL1343="386014038","",IF($AH1343&amp;$AL1343="014038","X",""))</f>
        <v/>
      </c>
      <c r="BX1343" s="47" t="str">
        <f t="shared" ref="BX1343:BX1347" si="1689">IF(BO1343="X",BO1343,"")</f>
        <v/>
      </c>
      <c r="BY1343" s="13" t="str">
        <f t="shared" ref="BY1343:BY1347" si="1690">IF(BW1343="",IF($AB1343=230,"X",IF(MID($AB1343,1,1)="3","X","")),"")</f>
        <v/>
      </c>
      <c r="BZ1343" s="14" t="str">
        <f t="shared" si="1641"/>
        <v/>
      </c>
      <c r="CA1343" s="48" t="str">
        <f t="shared" si="1642"/>
        <v>X</v>
      </c>
      <c r="CB1343" s="44" t="str">
        <f t="shared" si="1643"/>
        <v/>
      </c>
      <c r="CC1343" s="44" t="str">
        <f t="shared" si="1644"/>
        <v/>
      </c>
      <c r="CD1343" s="44" t="str">
        <f t="shared" si="1645"/>
        <v/>
      </c>
      <c r="CE1343" s="44" t="str">
        <f t="shared" ref="CE1343:CE1347" si="1691">IF($AT1343="033",IF(AJ1343="052","",IF(CB1343="","X","")),"")</f>
        <v/>
      </c>
      <c r="CF1343" s="44" t="str">
        <f t="shared" si="1647"/>
        <v/>
      </c>
      <c r="CG1343" s="44" t="str">
        <f t="shared" si="1648"/>
        <v/>
      </c>
      <c r="CH1343" s="44" t="str">
        <f t="shared" si="1649"/>
        <v/>
      </c>
      <c r="CI1343" s="44" t="str">
        <f t="shared" si="1650"/>
        <v/>
      </c>
      <c r="CJ1343" s="44" t="str">
        <f t="shared" si="1651"/>
        <v/>
      </c>
      <c r="CK1343" s="44" t="str">
        <f t="shared" si="1652"/>
        <v/>
      </c>
      <c r="CL1343" s="44" t="str">
        <f t="shared" si="1653"/>
        <v/>
      </c>
      <c r="CM1343" s="43" t="str">
        <f t="shared" si="1654"/>
        <v/>
      </c>
      <c r="CN1343" s="43" t="str">
        <f t="shared" si="1655"/>
        <v/>
      </c>
      <c r="CO1343" s="43" t="str">
        <f t="shared" si="1656"/>
        <v/>
      </c>
      <c r="CP1343" s="44" t="str">
        <f t="shared" si="1657"/>
        <v/>
      </c>
      <c r="CQ1343" s="44" t="str">
        <f t="shared" si="1658"/>
        <v/>
      </c>
      <c r="CR1343" s="43" t="str">
        <f t="shared" si="1443"/>
        <v/>
      </c>
      <c r="CS1343" s="44">
        <v>0</v>
      </c>
      <c r="CT1343" s="44">
        <v>0</v>
      </c>
      <c r="CU1343" s="44" t="str">
        <f t="shared" si="1659"/>
        <v/>
      </c>
      <c r="CV1343" s="44" t="str">
        <f t="shared" si="1660"/>
        <v/>
      </c>
      <c r="CW1343" s="44" t="str">
        <f t="shared" si="1661"/>
        <v/>
      </c>
      <c r="CX1343" s="44" t="str">
        <f t="shared" si="1662"/>
        <v/>
      </c>
      <c r="CY1343" s="44" t="str">
        <f t="shared" si="1663"/>
        <v/>
      </c>
      <c r="CZ1343" s="44" t="str">
        <f t="shared" si="1664"/>
        <v/>
      </c>
      <c r="DA1343" s="49" t="str">
        <f t="shared" si="1665"/>
        <v/>
      </c>
      <c r="DB1343" s="44" t="str">
        <f t="shared" si="1666"/>
        <v/>
      </c>
      <c r="DC1343" s="44" t="str">
        <f t="shared" si="1667"/>
        <v/>
      </c>
      <c r="DD1343" s="44" t="str">
        <f t="shared" si="1668"/>
        <v/>
      </c>
      <c r="DE1343" s="44" t="str">
        <f t="shared" si="1669"/>
        <v/>
      </c>
      <c r="DF1343" s="44" t="str">
        <f t="shared" si="1670"/>
        <v/>
      </c>
      <c r="DG1343" s="44" t="str">
        <f t="shared" si="1671"/>
        <v/>
      </c>
      <c r="DH1343" s="44" t="str">
        <f t="shared" ref="DH1343:DH1347" si="1692">IF(+DI1343&amp;DK1343&amp;DL1343="",AZ1343&amp;BA1343&amp;BB1343,"")</f>
        <v>X</v>
      </c>
      <c r="DI1343" s="50" t="str">
        <f t="shared" si="1673"/>
        <v/>
      </c>
      <c r="DJ1343" s="50" t="str">
        <f t="shared" ref="DJ1343:DJ1347" si="1693">IF($AT1343="033",IF(BO1343="052","",IF(DG1343="","X","")),"")</f>
        <v/>
      </c>
      <c r="DK1343" s="50" t="str">
        <f t="shared" si="1675"/>
        <v/>
      </c>
      <c r="DL1343" s="50" t="str">
        <f t="shared" si="1676"/>
        <v/>
      </c>
      <c r="DM1343" s="51" t="str">
        <f t="shared" ref="DM1343:DM1347" si="1694">+AT1343&amp;AU1343&amp;AV1343</f>
        <v>027216000</v>
      </c>
      <c r="DN1343" s="52"/>
      <c r="DO1343" s="53"/>
      <c r="DP1343" s="52"/>
      <c r="DQ1343" s="53"/>
      <c r="DR1343" s="52"/>
      <c r="DS1343" s="53"/>
      <c r="DT1343" s="52"/>
      <c r="DU1343" s="53"/>
      <c r="DV1343" s="52"/>
      <c r="DW1343" s="99"/>
      <c r="DX1343" s="99"/>
      <c r="DY1343" s="36"/>
      <c r="DZ1343" s="36"/>
      <c r="EA1343" s="36"/>
      <c r="EB1343" s="36"/>
      <c r="EC1343" s="36"/>
      <c r="ED1343" s="36"/>
      <c r="EE1343" s="36"/>
      <c r="EF1343" s="36"/>
      <c r="EG1343" s="36"/>
      <c r="EH1343" s="36"/>
      <c r="EI1343" s="36"/>
      <c r="EJ1343" s="36"/>
      <c r="EK1343" s="36"/>
      <c r="EL1343" s="36"/>
      <c r="EM1343" s="36"/>
      <c r="EN1343" s="36"/>
      <c r="EO1343" s="36"/>
      <c r="EP1343" s="36"/>
      <c r="EQ1343" s="36"/>
      <c r="ER1343" s="36"/>
      <c r="ES1343" s="36"/>
      <c r="ET1343" s="36"/>
      <c r="EU1343" s="36"/>
      <c r="EV1343" s="36"/>
      <c r="EW1343" s="36"/>
      <c r="EX1343" s="36"/>
      <c r="EY1343" s="36"/>
      <c r="EZ1343" s="36"/>
      <c r="FA1343" s="36"/>
      <c r="FB1343" s="36"/>
      <c r="FC1343" s="36"/>
      <c r="FD1343" s="36"/>
      <c r="FE1343" s="36"/>
      <c r="FF1343" s="36"/>
      <c r="FG1343" s="36"/>
      <c r="FH1343" s="36"/>
      <c r="FI1343" s="36"/>
      <c r="FJ1343" s="36"/>
      <c r="FK1343" s="36"/>
      <c r="FL1343" s="36" t="str">
        <f t="shared" si="1432"/>
        <v/>
      </c>
      <c r="FM1343" s="36"/>
      <c r="FN1343" s="36"/>
      <c r="FO1343" s="36"/>
      <c r="FP1343" s="36"/>
      <c r="FQ1343" s="36"/>
      <c r="FR1343" s="36"/>
      <c r="FS1343" s="36"/>
      <c r="FT1343" s="36"/>
      <c r="FU1343" s="36"/>
      <c r="FV1343" s="36"/>
      <c r="FW1343" s="36"/>
      <c r="FX1343" s="36"/>
      <c r="FY1343" s="36"/>
      <c r="FZ1343" s="36"/>
      <c r="GA1343" s="36"/>
      <c r="GB1343" s="36"/>
      <c r="GC1343" s="36"/>
      <c r="GD1343" s="36"/>
      <c r="GE1343" s="36"/>
      <c r="GF1343" s="36"/>
      <c r="GG1343" s="36"/>
      <c r="GH1343" s="36"/>
      <c r="GI1343" s="36"/>
      <c r="GJ1343" s="36"/>
      <c r="GK1343" s="36"/>
      <c r="GL1343" s="36"/>
      <c r="GM1343" s="36"/>
      <c r="GN1343" s="36"/>
      <c r="GO1343" s="36"/>
      <c r="GP1343" s="36"/>
      <c r="GQ1343" s="36"/>
      <c r="GR1343" s="36"/>
      <c r="GS1343" s="36"/>
      <c r="GT1343" s="36"/>
      <c r="GU1343" s="36"/>
      <c r="GV1343" s="36"/>
      <c r="GW1343" s="36"/>
      <c r="GX1343" s="36"/>
      <c r="GY1343" s="36"/>
      <c r="GZ1343" s="36"/>
      <c r="HA1343" s="36"/>
      <c r="HB1343" s="36"/>
      <c r="HC1343" s="36"/>
      <c r="HD1343" s="36"/>
      <c r="HE1343" s="36"/>
      <c r="HF1343" s="36"/>
      <c r="HG1343" s="36"/>
      <c r="HH1343" s="36"/>
      <c r="HI1343" s="36"/>
      <c r="HJ1343" s="36"/>
      <c r="HK1343" s="36"/>
      <c r="HL1343" s="36"/>
      <c r="HM1343" s="36"/>
      <c r="HN1343" s="36"/>
      <c r="HO1343" s="36"/>
      <c r="HP1343" s="36"/>
      <c r="HQ1343" s="36"/>
      <c r="HR1343" s="36"/>
      <c r="HS1343" s="36"/>
      <c r="HT1343" s="36"/>
      <c r="HU1343" s="36"/>
      <c r="HV1343" s="36"/>
      <c r="HW1343" s="36"/>
      <c r="HX1343" s="36"/>
      <c r="HY1343" s="36"/>
      <c r="HZ1343" s="36"/>
      <c r="IA1343" s="36"/>
      <c r="IB1343" s="36"/>
      <c r="IC1343" s="36"/>
      <c r="ID1343" s="36"/>
      <c r="IE1343" s="36"/>
      <c r="IF1343" s="36"/>
      <c r="IG1343" s="36"/>
      <c r="IH1343" s="36"/>
      <c r="II1343" s="36"/>
      <c r="IJ1343" s="36"/>
      <c r="IK1343" s="36"/>
      <c r="IL1343" s="36"/>
      <c r="IM1343" s="36"/>
      <c r="IN1343" s="36"/>
      <c r="IO1343" s="36"/>
      <c r="IP1343" s="36"/>
      <c r="IQ1343" s="36"/>
      <c r="IR1343" s="36"/>
      <c r="IS1343" s="36"/>
      <c r="IT1343" s="36"/>
      <c r="IU1343" s="36"/>
      <c r="IV1343" s="36"/>
      <c r="IW1343" s="36"/>
      <c r="IX1343" s="36"/>
      <c r="IY1343" s="36"/>
      <c r="IZ1343" s="36"/>
      <c r="JA1343" s="36"/>
      <c r="JB1343" s="36"/>
      <c r="JC1343" s="36"/>
      <c r="JD1343" s="36"/>
      <c r="JE1343" s="36"/>
      <c r="JF1343" s="36"/>
      <c r="JG1343" s="36"/>
      <c r="JH1343" s="36"/>
      <c r="JI1343" s="36"/>
      <c r="JJ1343" s="36"/>
      <c r="JK1343" s="36"/>
      <c r="JL1343" s="36"/>
      <c r="JM1343" s="36"/>
      <c r="JN1343" s="36"/>
      <c r="JO1343" s="36"/>
      <c r="JP1343" s="36"/>
      <c r="JQ1343" s="36"/>
      <c r="JR1343" s="36"/>
      <c r="JS1343" s="36"/>
      <c r="JT1343" s="36"/>
      <c r="JU1343" s="36"/>
      <c r="JV1343" s="36"/>
      <c r="JW1343" s="36"/>
      <c r="JX1343" s="36"/>
      <c r="JY1343" s="36"/>
      <c r="JZ1343" s="36"/>
      <c r="KA1343" s="36"/>
      <c r="KB1343" s="36"/>
      <c r="KC1343" s="36"/>
      <c r="KD1343" s="36"/>
      <c r="KE1343" s="36"/>
      <c r="KF1343" s="36"/>
      <c r="KG1343" s="36"/>
      <c r="KH1343" s="36"/>
      <c r="KI1343" s="36"/>
      <c r="KJ1343" s="36"/>
      <c r="KK1343" s="36"/>
      <c r="KL1343" s="36"/>
      <c r="KM1343" s="36"/>
      <c r="KN1343" s="36"/>
      <c r="KO1343" s="36"/>
      <c r="KP1343" s="36"/>
      <c r="KQ1343" s="36"/>
      <c r="KR1343" s="36"/>
      <c r="KS1343" s="36"/>
      <c r="KT1343" s="36"/>
      <c r="KU1343" s="36"/>
      <c r="KV1343" s="36"/>
      <c r="KW1343" s="36"/>
      <c r="KX1343" s="36"/>
      <c r="KY1343" s="36"/>
      <c r="KZ1343" s="36"/>
      <c r="LA1343" s="36"/>
      <c r="LB1343" s="36"/>
      <c r="LC1343" s="36"/>
      <c r="LD1343" s="36"/>
      <c r="LE1343" s="36"/>
      <c r="LF1343" s="36"/>
      <c r="LG1343" s="36"/>
      <c r="LH1343" s="36"/>
      <c r="LI1343" s="36"/>
      <c r="LJ1343" s="36"/>
      <c r="LK1343" s="36"/>
      <c r="LL1343" s="36"/>
      <c r="LM1343" s="36"/>
      <c r="LN1343" s="36"/>
      <c r="LO1343" s="36"/>
      <c r="LP1343" s="36"/>
      <c r="LQ1343" s="36"/>
      <c r="LR1343" s="36"/>
      <c r="LS1343" s="36"/>
      <c r="LT1343" s="36"/>
      <c r="LU1343" s="36"/>
      <c r="LV1343" s="36"/>
      <c r="LW1343" s="36"/>
      <c r="LX1343" s="36"/>
      <c r="LY1343" s="36"/>
      <c r="LZ1343" s="36"/>
      <c r="MA1343" s="36"/>
      <c r="MB1343" s="36"/>
      <c r="MC1343" s="36"/>
      <c r="MD1343" s="36"/>
      <c r="ME1343" s="36"/>
      <c r="MF1343" s="36"/>
      <c r="MG1343" s="36"/>
      <c r="MH1343" s="36"/>
      <c r="MI1343" s="36"/>
      <c r="MJ1343" s="36"/>
      <c r="MK1343" s="36"/>
      <c r="ML1343" s="36"/>
      <c r="MM1343" s="36"/>
      <c r="MN1343" s="36"/>
      <c r="MO1343" s="36"/>
      <c r="MP1343" s="36"/>
      <c r="MQ1343" s="36"/>
      <c r="MR1343" s="36"/>
      <c r="MS1343" s="36"/>
      <c r="MT1343" s="36"/>
      <c r="MU1343" s="36"/>
      <c r="MV1343" s="36"/>
      <c r="MW1343" s="36"/>
      <c r="MX1343" s="36"/>
      <c r="MY1343" s="36"/>
      <c r="MZ1343" s="36"/>
      <c r="NA1343" s="36"/>
      <c r="NB1343" s="36"/>
      <c r="NC1343" s="36"/>
      <c r="ND1343" s="36"/>
      <c r="NE1343" s="36"/>
      <c r="NF1343" s="36"/>
      <c r="NG1343" s="36"/>
      <c r="NH1343" s="36"/>
      <c r="NI1343" s="36"/>
      <c r="NJ1343" s="36"/>
      <c r="NK1343" s="36"/>
      <c r="NL1343" s="36"/>
      <c r="NM1343" s="36"/>
      <c r="NN1343" s="36"/>
      <c r="NO1343" s="36"/>
      <c r="NP1343" s="36"/>
      <c r="NQ1343" s="36"/>
      <c r="NR1343" s="36"/>
      <c r="NS1343" s="36"/>
      <c r="NT1343" s="36"/>
      <c r="NU1343" s="36"/>
      <c r="NV1343" s="36"/>
      <c r="NW1343" s="36"/>
      <c r="NX1343" s="36"/>
      <c r="NY1343" s="36"/>
      <c r="NZ1343" s="36"/>
      <c r="OA1343" s="36"/>
      <c r="OB1343" s="36"/>
      <c r="OC1343" s="36"/>
      <c r="OD1343" s="36"/>
      <c r="OE1343" s="36"/>
      <c r="OF1343" s="36"/>
      <c r="OG1343" s="36"/>
      <c r="OH1343" s="36"/>
      <c r="OI1343" s="36"/>
      <c r="OJ1343" s="36"/>
      <c r="OK1343" s="36"/>
      <c r="OL1343" s="36"/>
      <c r="OM1343" s="36"/>
      <c r="ON1343" s="36"/>
      <c r="OO1343" s="36"/>
      <c r="OP1343" s="36"/>
      <c r="OQ1343" s="36"/>
      <c r="OR1343" s="36"/>
      <c r="OS1343" s="36"/>
      <c r="OT1343" s="36"/>
      <c r="OU1343" s="36"/>
      <c r="OV1343" s="36"/>
      <c r="OW1343" s="36"/>
      <c r="OX1343" s="36"/>
      <c r="OY1343" s="36"/>
      <c r="OZ1343" s="36"/>
      <c r="PA1343" s="36"/>
      <c r="PB1343" s="36"/>
      <c r="PC1343" s="36"/>
      <c r="PD1343" s="36"/>
      <c r="PE1343" s="36"/>
      <c r="PF1343" s="36"/>
      <c r="PG1343" s="36"/>
      <c r="PH1343" s="36"/>
      <c r="PI1343" s="36"/>
      <c r="PJ1343" s="36"/>
      <c r="PK1343" s="36"/>
      <c r="PL1343" s="36"/>
      <c r="PM1343" s="36"/>
      <c r="PN1343" s="36"/>
      <c r="PO1343" s="36"/>
      <c r="PP1343" s="36"/>
      <c r="PQ1343" s="36"/>
      <c r="PR1343" s="36"/>
      <c r="PS1343" s="36"/>
      <c r="PT1343" s="36"/>
      <c r="PU1343" s="36"/>
      <c r="PV1343" s="36"/>
      <c r="PW1343" s="36"/>
      <c r="PX1343" s="36"/>
      <c r="PY1343" s="36"/>
      <c r="PZ1343" s="36"/>
      <c r="QA1343" s="36"/>
      <c r="QB1343" s="36"/>
      <c r="QC1343" s="36"/>
      <c r="QD1343" s="36"/>
      <c r="QE1343" s="36"/>
      <c r="QF1343" s="36"/>
      <c r="QG1343" s="36"/>
      <c r="QH1343" s="36"/>
      <c r="QI1343" s="36"/>
      <c r="QJ1343" s="36"/>
      <c r="QK1343" s="36"/>
      <c r="QL1343" s="36"/>
      <c r="QM1343" s="36"/>
      <c r="QN1343" s="36"/>
      <c r="QO1343" s="36"/>
      <c r="QP1343" s="36"/>
      <c r="QQ1343" s="36"/>
      <c r="QR1343" s="36"/>
      <c r="QS1343" s="36"/>
      <c r="QT1343" s="36"/>
      <c r="QU1343" s="36"/>
      <c r="QV1343" s="36"/>
      <c r="QW1343" s="36"/>
      <c r="QX1343" s="36"/>
      <c r="QY1343" s="36"/>
      <c r="QZ1343" s="36"/>
      <c r="RA1343" s="36"/>
      <c r="RB1343" s="36"/>
      <c r="RC1343" s="36"/>
      <c r="RD1343" s="36"/>
      <c r="RE1343" s="36"/>
      <c r="RF1343" s="36"/>
      <c r="RG1343" s="36"/>
      <c r="RH1343" s="36"/>
      <c r="RI1343" s="36"/>
      <c r="RJ1343" s="36"/>
      <c r="RK1343" s="36"/>
      <c r="RL1343" s="36"/>
      <c r="RM1343" s="36"/>
      <c r="RN1343" s="36"/>
      <c r="RO1343" s="36"/>
      <c r="RP1343" s="36"/>
      <c r="RQ1343" s="36"/>
      <c r="RR1343" s="36"/>
      <c r="RS1343" s="36"/>
      <c r="RT1343" s="36"/>
      <c r="RU1343" s="36"/>
      <c r="RV1343" s="36"/>
      <c r="RW1343" s="36"/>
      <c r="RX1343" s="36"/>
      <c r="RY1343" s="36"/>
      <c r="RZ1343" s="36"/>
      <c r="SA1343" s="36"/>
      <c r="SB1343" s="36"/>
      <c r="SC1343" s="36"/>
      <c r="SD1343" s="36"/>
      <c r="SE1343" s="36"/>
      <c r="SF1343" s="36"/>
      <c r="SG1343" s="36"/>
      <c r="SH1343" s="36"/>
      <c r="SI1343" s="36"/>
      <c r="SJ1343" s="36"/>
      <c r="SK1343" s="36"/>
      <c r="SL1343" s="36"/>
      <c r="SM1343" s="36"/>
      <c r="SN1343" s="36"/>
      <c r="SO1343" s="36"/>
      <c r="SP1343" s="36"/>
      <c r="SQ1343" s="36"/>
      <c r="SR1343" s="36"/>
      <c r="SS1343" s="36"/>
      <c r="ST1343" s="36"/>
      <c r="SU1343" s="36"/>
      <c r="SV1343" s="36"/>
      <c r="SW1343" s="36"/>
      <c r="SX1343" s="36"/>
      <c r="SY1343" s="36"/>
      <c r="SZ1343" s="36"/>
      <c r="TA1343" s="36"/>
      <c r="TB1343" s="36"/>
      <c r="TC1343" s="36"/>
      <c r="TD1343" s="36"/>
      <c r="TE1343" s="36"/>
      <c r="TF1343" s="36"/>
      <c r="TG1343" s="36"/>
      <c r="TH1343" s="36"/>
      <c r="TI1343" s="36"/>
      <c r="TJ1343" s="36"/>
      <c r="TK1343" s="36"/>
      <c r="TL1343" s="36"/>
      <c r="TM1343" s="36"/>
      <c r="TN1343" s="36"/>
      <c r="TO1343" s="36"/>
      <c r="TP1343" s="36"/>
      <c r="TQ1343" s="36"/>
      <c r="TR1343" s="36"/>
      <c r="TS1343" s="36"/>
      <c r="TT1343" s="36"/>
      <c r="TU1343" s="36"/>
      <c r="TV1343" s="36"/>
      <c r="TW1343" s="36"/>
      <c r="TX1343" s="36"/>
      <c r="TY1343" s="36"/>
      <c r="TZ1343" s="36"/>
      <c r="UA1343" s="36"/>
      <c r="UB1343" s="36"/>
      <c r="UC1343" s="36"/>
      <c r="UD1343" s="36"/>
      <c r="UE1343" s="36"/>
      <c r="UF1343" s="36"/>
      <c r="UG1343" s="36"/>
      <c r="UH1343" s="36"/>
      <c r="UI1343" s="36"/>
      <c r="UJ1343" s="36"/>
      <c r="UK1343" s="36"/>
      <c r="UL1343" s="36"/>
      <c r="UM1343" s="36"/>
      <c r="UN1343" s="36"/>
      <c r="UO1343" s="36"/>
      <c r="UP1343" s="36"/>
      <c r="UQ1343" s="36"/>
      <c r="UR1343" s="36"/>
      <c r="US1343" s="36"/>
      <c r="UT1343" s="36"/>
      <c r="UU1343" s="36"/>
      <c r="UV1343" s="36"/>
      <c r="UW1343" s="36"/>
      <c r="UX1343" s="36"/>
      <c r="UY1343" s="36"/>
      <c r="UZ1343" s="36"/>
      <c r="VA1343" s="36"/>
      <c r="VB1343" s="36"/>
      <c r="VC1343" s="36"/>
      <c r="VD1343" s="36"/>
      <c r="VE1343" s="36"/>
      <c r="VF1343" s="36"/>
      <c r="VG1343" s="36"/>
      <c r="VH1343" s="36"/>
      <c r="VI1343" s="36"/>
      <c r="VJ1343" s="36"/>
      <c r="VK1343" s="36"/>
      <c r="VL1343" s="36"/>
      <c r="VM1343" s="36"/>
      <c r="VN1343" s="36"/>
      <c r="VO1343" s="36"/>
      <c r="VP1343" s="36"/>
      <c r="VQ1343" s="36"/>
      <c r="VR1343" s="36"/>
      <c r="VS1343" s="36"/>
      <c r="VT1343" s="36"/>
      <c r="VU1343" s="36"/>
      <c r="VV1343" s="36"/>
      <c r="VW1343" s="36"/>
      <c r="VX1343" s="36"/>
      <c r="VY1343" s="36"/>
      <c r="VZ1343" s="36"/>
      <c r="WA1343" s="36"/>
      <c r="WB1343" s="36"/>
      <c r="WC1343" s="36"/>
      <c r="WD1343" s="36"/>
      <c r="WE1343" s="36"/>
      <c r="WF1343" s="36"/>
      <c r="WG1343" s="36"/>
      <c r="WH1343" s="36"/>
      <c r="WI1343" s="36"/>
      <c r="WJ1343" s="36"/>
      <c r="WK1343" s="36"/>
      <c r="WL1343" s="36"/>
      <c r="WM1343" s="36"/>
      <c r="WN1343" s="36"/>
      <c r="WO1343" s="36"/>
      <c r="WP1343" s="36"/>
      <c r="WQ1343" s="36"/>
      <c r="WR1343" s="36"/>
      <c r="WS1343" s="36"/>
      <c r="WT1343" s="36"/>
      <c r="WU1343" s="36"/>
      <c r="WV1343" s="36"/>
      <c r="WW1343" s="36"/>
      <c r="WX1343" s="36"/>
      <c r="WY1343" s="36"/>
      <c r="WZ1343" s="36"/>
      <c r="XA1343" s="36"/>
      <c r="XB1343" s="36"/>
      <c r="XC1343" s="36"/>
      <c r="XD1343" s="36"/>
      <c r="XE1343" s="36"/>
      <c r="XF1343" s="36"/>
      <c r="XG1343" s="36"/>
      <c r="XH1343" s="36"/>
      <c r="XI1343" s="36"/>
      <c r="XJ1343" s="36"/>
      <c r="XK1343" s="36"/>
      <c r="XL1343" s="36"/>
      <c r="XM1343" s="36"/>
      <c r="XN1343" s="36"/>
      <c r="XO1343" s="36"/>
      <c r="XP1343" s="36"/>
      <c r="XQ1343" s="36"/>
      <c r="XR1343" s="36"/>
      <c r="XS1343" s="36"/>
      <c r="XT1343" s="36"/>
      <c r="XU1343" s="36"/>
      <c r="XV1343" s="36"/>
      <c r="XW1343" s="36"/>
      <c r="XX1343" s="36"/>
      <c r="XY1343" s="36"/>
      <c r="XZ1343" s="36"/>
      <c r="YA1343" s="36"/>
      <c r="YB1343" s="36"/>
      <c r="YC1343" s="36"/>
      <c r="YD1343" s="36"/>
      <c r="YE1343" s="36"/>
      <c r="YF1343" s="36"/>
      <c r="YG1343" s="36"/>
      <c r="YH1343" s="36"/>
      <c r="YI1343" s="36"/>
      <c r="YJ1343" s="36"/>
      <c r="YK1343" s="36"/>
      <c r="YL1343" s="36"/>
      <c r="YM1343" s="36"/>
      <c r="YN1343" s="36"/>
      <c r="YO1343" s="36"/>
      <c r="YP1343" s="36"/>
      <c r="YQ1343" s="36"/>
      <c r="YR1343" s="36"/>
      <c r="YS1343" s="36"/>
      <c r="YT1343" s="36"/>
      <c r="YU1343" s="36"/>
      <c r="YV1343" s="36"/>
      <c r="YW1343" s="36"/>
      <c r="YX1343" s="36"/>
      <c r="YY1343" s="36"/>
      <c r="YZ1343" s="36"/>
      <c r="ZA1343" s="36"/>
      <c r="ZB1343" s="36"/>
      <c r="ZC1343" s="36"/>
      <c r="ZD1343" s="36"/>
      <c r="ZE1343" s="36"/>
      <c r="ZF1343" s="36"/>
      <c r="ZG1343" s="36"/>
      <c r="ZH1343" s="36"/>
      <c r="ZI1343" s="36"/>
      <c r="ZJ1343" s="36"/>
      <c r="ZK1343" s="36"/>
      <c r="ZL1343" s="36"/>
      <c r="ZM1343" s="36"/>
      <c r="ZN1343" s="36"/>
      <c r="ZO1343" s="36"/>
      <c r="ZP1343" s="36"/>
      <c r="ZQ1343" s="36"/>
      <c r="ZR1343" s="36"/>
      <c r="ZS1343" s="36"/>
      <c r="ZT1343" s="36"/>
      <c r="ZU1343" s="36"/>
      <c r="ZV1343" s="36"/>
      <c r="ZW1343" s="36"/>
      <c r="ZX1343" s="36"/>
      <c r="ZY1343" s="36"/>
      <c r="ZZ1343" s="36"/>
      <c r="AAA1343" s="36"/>
      <c r="AAB1343" s="36"/>
      <c r="AAC1343" s="36"/>
      <c r="AAD1343" s="36"/>
      <c r="AAE1343" s="36"/>
      <c r="AAF1343" s="36"/>
      <c r="AAG1343" s="36"/>
      <c r="AAH1343" s="36"/>
      <c r="AAI1343" s="36"/>
      <c r="AAJ1343" s="36"/>
      <c r="AAK1343" s="36"/>
      <c r="AAL1343" s="36"/>
      <c r="AAM1343" s="36"/>
      <c r="AAN1343" s="36"/>
      <c r="AAO1343" s="36"/>
      <c r="AAP1343" s="36"/>
      <c r="AAQ1343" s="36"/>
      <c r="AAR1343" s="36"/>
      <c r="AAS1343" s="36"/>
      <c r="AAT1343" s="36"/>
      <c r="AAU1343" s="36"/>
      <c r="AAV1343" s="36"/>
      <c r="AAW1343" s="36"/>
      <c r="AAX1343" s="36"/>
      <c r="AAY1343" s="36"/>
      <c r="AAZ1343" s="36"/>
      <c r="ABA1343" s="36"/>
      <c r="ABB1343" s="36"/>
      <c r="ABC1343" s="36"/>
      <c r="ABD1343" s="36"/>
      <c r="ABE1343" s="36"/>
      <c r="ABF1343" s="36"/>
      <c r="ABG1343" s="36"/>
      <c r="ABH1343" s="36"/>
      <c r="ABI1343" s="36"/>
      <c r="ABJ1343" s="36"/>
      <c r="ABK1343" s="36"/>
      <c r="ABL1343" s="36"/>
      <c r="ABM1343" s="36"/>
      <c r="ABN1343" s="36"/>
      <c r="ABO1343" s="36"/>
      <c r="ABP1343" s="36"/>
      <c r="ABQ1343" s="36"/>
      <c r="ABR1343" s="36"/>
      <c r="ABS1343" s="36"/>
      <c r="ABT1343" s="36"/>
      <c r="ABU1343" s="36"/>
      <c r="ABV1343" s="36"/>
      <c r="ABW1343" s="36"/>
      <c r="ABX1343" s="36"/>
      <c r="ABY1343" s="36"/>
      <c r="ABZ1343" s="36"/>
      <c r="ACA1343" s="36"/>
      <c r="ACB1343" s="36"/>
      <c r="ACC1343" s="36"/>
      <c r="ACD1343" s="36"/>
      <c r="ACE1343" s="36"/>
      <c r="ACF1343" s="36"/>
      <c r="ACG1343" s="36"/>
      <c r="ACH1343" s="36"/>
      <c r="ACI1343" s="36"/>
      <c r="ACJ1343" s="36"/>
      <c r="ACK1343" s="36"/>
      <c r="ACL1343" s="36"/>
      <c r="ACM1343" s="36"/>
      <c r="ACN1343" s="36"/>
      <c r="ACO1343" s="36"/>
      <c r="ACP1343" s="36"/>
      <c r="ACQ1343" s="36"/>
      <c r="ACR1343" s="36"/>
      <c r="ACS1343" s="36"/>
      <c r="ACT1343" s="36"/>
      <c r="ACU1343" s="36"/>
      <c r="ACV1343" s="36"/>
      <c r="ACW1343" s="36"/>
      <c r="ACX1343" s="36"/>
      <c r="ACY1343" s="36"/>
      <c r="ACZ1343" s="36"/>
      <c r="ADA1343" s="36"/>
      <c r="ADB1343" s="36"/>
      <c r="ADC1343" s="36"/>
      <c r="ADD1343" s="36"/>
      <c r="ADE1343" s="36"/>
      <c r="ADF1343" s="36"/>
      <c r="ADG1343" s="36"/>
      <c r="ADH1343" s="36"/>
      <c r="ADI1343" s="36"/>
      <c r="ADJ1343" s="36"/>
      <c r="ADK1343" s="36"/>
      <c r="ADL1343" s="36"/>
      <c r="ADM1343" s="36"/>
      <c r="ADN1343" s="36"/>
      <c r="ADO1343" s="36"/>
      <c r="ADP1343" s="36"/>
      <c r="ADQ1343" s="36"/>
      <c r="ADR1343" s="36"/>
      <c r="ADS1343" s="36"/>
      <c r="ADT1343" s="36"/>
      <c r="ADU1343" s="36"/>
      <c r="ADV1343" s="36"/>
      <c r="ADW1343" s="36"/>
      <c r="ADX1343" s="36"/>
      <c r="ADY1343" s="36"/>
      <c r="ADZ1343" s="36"/>
      <c r="AEA1343" s="36"/>
      <c r="AEB1343" s="36"/>
      <c r="AEC1343" s="36"/>
      <c r="AED1343" s="36"/>
      <c r="AEE1343" s="36"/>
      <c r="AEF1343" s="36"/>
      <c r="AEG1343" s="36"/>
      <c r="AEH1343" s="36"/>
      <c r="AEI1343" s="36"/>
      <c r="AEJ1343" s="36"/>
      <c r="AEK1343" s="36"/>
      <c r="AEL1343" s="36"/>
      <c r="AEM1343" s="36"/>
      <c r="AEN1343" s="36"/>
      <c r="AEO1343" s="36"/>
      <c r="AEP1343" s="36"/>
      <c r="AEQ1343" s="36"/>
      <c r="AER1343" s="36"/>
      <c r="AES1343" s="36"/>
      <c r="AET1343" s="36"/>
      <c r="AEU1343" s="36"/>
      <c r="AEV1343" s="36"/>
      <c r="AEW1343" s="36"/>
      <c r="AEX1343" s="36"/>
      <c r="AEY1343" s="36"/>
      <c r="AEZ1343" s="36"/>
      <c r="AFA1343" s="36"/>
      <c r="AFB1343" s="36"/>
      <c r="AFC1343" s="36"/>
      <c r="AFD1343" s="36"/>
      <c r="AFE1343" s="36"/>
      <c r="AFF1343" s="36"/>
      <c r="AFG1343" s="36"/>
      <c r="AFH1343" s="36"/>
      <c r="AFI1343" s="36"/>
      <c r="AFJ1343" s="36"/>
      <c r="AFK1343" s="36"/>
      <c r="AFL1343" s="36"/>
      <c r="AFM1343" s="36"/>
      <c r="AFN1343" s="36"/>
      <c r="AFO1343" s="36"/>
      <c r="AFP1343" s="36"/>
      <c r="AFQ1343" s="36"/>
      <c r="AFR1343" s="36"/>
      <c r="AFS1343" s="36"/>
      <c r="AFT1343" s="36"/>
      <c r="AFU1343" s="36"/>
      <c r="AFV1343" s="36"/>
      <c r="AFW1343" s="36"/>
      <c r="AFX1343" s="36"/>
      <c r="AFY1343" s="36"/>
      <c r="AFZ1343" s="36"/>
      <c r="AGA1343" s="36"/>
      <c r="AGB1343" s="36"/>
      <c r="AGC1343" s="36"/>
      <c r="AGD1343" s="36"/>
      <c r="AGE1343" s="36"/>
      <c r="AGF1343" s="36"/>
      <c r="AGG1343" s="36"/>
      <c r="AGH1343" s="36"/>
      <c r="AGI1343" s="36"/>
      <c r="AGJ1343" s="36"/>
      <c r="AGK1343" s="36"/>
      <c r="AGL1343" s="36"/>
      <c r="AGM1343" s="36"/>
      <c r="AGN1343" s="36"/>
      <c r="AGO1343" s="36"/>
      <c r="AGP1343" s="36"/>
      <c r="AGQ1343" s="36"/>
      <c r="AGR1343" s="36"/>
      <c r="AGS1343" s="36"/>
      <c r="AGT1343" s="36"/>
      <c r="AGU1343" s="36"/>
      <c r="AGV1343" s="36"/>
      <c r="AGW1343" s="36"/>
      <c r="AGX1343" s="36"/>
      <c r="AGY1343" s="36"/>
      <c r="AGZ1343" s="36"/>
      <c r="AHA1343" s="36"/>
      <c r="AHB1343" s="36"/>
      <c r="AHC1343" s="36"/>
      <c r="AHD1343" s="36"/>
      <c r="AHE1343" s="36"/>
      <c r="AHF1343" s="36"/>
      <c r="AHG1343" s="36"/>
      <c r="AHH1343" s="36"/>
      <c r="AHI1343" s="36"/>
      <c r="AHJ1343" s="36"/>
      <c r="AHK1343" s="36"/>
      <c r="AHL1343" s="36"/>
      <c r="AHM1343" s="36"/>
      <c r="AHN1343" s="36"/>
      <c r="AHO1343" s="36"/>
      <c r="AHP1343" s="36"/>
      <c r="AHQ1343" s="36"/>
      <c r="AHR1343" s="36"/>
      <c r="AHS1343" s="36"/>
      <c r="AHT1343" s="36"/>
      <c r="AHU1343" s="36"/>
      <c r="AHV1343" s="36"/>
      <c r="AHW1343" s="36"/>
      <c r="AHX1343" s="36"/>
      <c r="AHY1343" s="36"/>
      <c r="AHZ1343" s="36"/>
      <c r="AIA1343" s="36"/>
      <c r="AIB1343" s="36"/>
      <c r="AIC1343" s="36"/>
      <c r="AID1343" s="36"/>
      <c r="AIE1343" s="36"/>
      <c r="AIF1343" s="36"/>
      <c r="AIG1343" s="36"/>
      <c r="AIH1343" s="36"/>
      <c r="AII1343" s="36"/>
      <c r="AIJ1343" s="36"/>
      <c r="AIK1343" s="36"/>
      <c r="AIL1343" s="36"/>
      <c r="AIM1343" s="36"/>
      <c r="AIN1343" s="36"/>
      <c r="AIO1343" s="36"/>
      <c r="AIP1343" s="36"/>
      <c r="AIQ1343" s="36"/>
      <c r="AIR1343" s="36"/>
      <c r="AIS1343" s="36"/>
      <c r="AIT1343" s="36"/>
      <c r="AIU1343" s="36"/>
      <c r="AIV1343" s="36"/>
      <c r="AIW1343" s="36"/>
      <c r="AIX1343" s="36"/>
      <c r="AIY1343" s="36"/>
      <c r="AIZ1343" s="36"/>
      <c r="AJA1343" s="36"/>
      <c r="AJB1343" s="36"/>
      <c r="AJC1343" s="36"/>
      <c r="AJD1343" s="36"/>
      <c r="AJE1343" s="36"/>
      <c r="AJF1343" s="36"/>
      <c r="AJG1343" s="36"/>
      <c r="AJH1343" s="36"/>
      <c r="AJI1343" s="36"/>
      <c r="AJJ1343" s="36"/>
      <c r="AJK1343" s="36"/>
      <c r="AJL1343" s="36"/>
      <c r="AJM1343" s="36"/>
      <c r="AJN1343" s="36"/>
      <c r="AJO1343" s="36"/>
      <c r="AJP1343" s="36"/>
      <c r="AJQ1343" s="36"/>
      <c r="AJR1343" s="36"/>
      <c r="AJS1343" s="36"/>
      <c r="AJT1343" s="36"/>
      <c r="AJU1343" s="36"/>
      <c r="AJV1343" s="36"/>
      <c r="AJW1343" s="36"/>
      <c r="AJX1343" s="36"/>
      <c r="AJY1343" s="36"/>
      <c r="AJZ1343" s="36"/>
      <c r="AKA1343" s="36"/>
      <c r="AKB1343" s="36"/>
      <c r="AKC1343" s="36"/>
      <c r="AKD1343" s="36"/>
      <c r="AKE1343" s="36"/>
      <c r="AKF1343" s="36"/>
      <c r="AKG1343" s="36"/>
      <c r="AKH1343" s="36"/>
      <c r="AKI1343" s="36"/>
      <c r="AKJ1343" s="36"/>
      <c r="AKK1343" s="36"/>
      <c r="AKL1343" s="36"/>
      <c r="AKM1343" s="36"/>
      <c r="AKN1343" s="36"/>
      <c r="AKO1343" s="36"/>
      <c r="AKP1343" s="36"/>
      <c r="AKQ1343" s="36"/>
      <c r="AKR1343" s="36"/>
      <c r="AKS1343" s="36"/>
      <c r="AKT1343" s="36"/>
      <c r="AKU1343" s="36"/>
      <c r="AKV1343" s="36"/>
      <c r="AKW1343" s="36"/>
      <c r="AKX1343" s="36"/>
      <c r="AKY1343" s="36"/>
      <c r="AKZ1343" s="36"/>
      <c r="ALA1343" s="36"/>
      <c r="ALB1343" s="36"/>
      <c r="ALC1343" s="36"/>
      <c r="ALD1343" s="36"/>
      <c r="ALE1343" s="36"/>
      <c r="ALF1343" s="36"/>
      <c r="ALG1343" s="36"/>
      <c r="ALH1343" s="36"/>
      <c r="ALI1343" s="36"/>
      <c r="ALJ1343" s="36"/>
      <c r="ALK1343" s="36"/>
      <c r="ALL1343" s="36"/>
      <c r="ALM1343" s="36"/>
      <c r="ALN1343" s="36"/>
      <c r="ALO1343" s="36"/>
      <c r="ALP1343" s="36"/>
      <c r="ALQ1343" s="36"/>
      <c r="ALR1343" s="36"/>
      <c r="ALS1343" s="36"/>
      <c r="ALT1343" s="36"/>
      <c r="ALU1343" s="36"/>
      <c r="ALV1343" s="36"/>
      <c r="ALW1343" s="36"/>
      <c r="ALX1343" s="36"/>
      <c r="ALY1343" s="36"/>
      <c r="ALZ1343" s="36"/>
      <c r="AMA1343" s="36"/>
      <c r="AMB1343" s="36"/>
      <c r="AMC1343" s="36"/>
      <c r="AMD1343" s="36"/>
      <c r="AME1343" s="36"/>
      <c r="AMF1343" s="36"/>
      <c r="AMG1343" s="36"/>
      <c r="AMH1343" s="36"/>
      <c r="AMI1343" s="36"/>
      <c r="AMJ1343" s="36"/>
      <c r="AMK1343" s="36"/>
      <c r="AML1343" s="36"/>
      <c r="AMM1343" s="36"/>
      <c r="AMN1343" s="36"/>
      <c r="AMO1343" s="36"/>
      <c r="AMP1343" s="36"/>
      <c r="AMQ1343" s="36"/>
      <c r="AMR1343" s="36"/>
      <c r="AMS1343" s="36"/>
      <c r="AMT1343" s="36"/>
      <c r="AMU1343" s="36"/>
      <c r="AMV1343" s="36"/>
      <c r="AMW1343" s="36"/>
      <c r="AMX1343" s="36"/>
      <c r="AMY1343" s="36"/>
      <c r="AMZ1343" s="36"/>
      <c r="ANA1343" s="36"/>
      <c r="ANB1343" s="36"/>
      <c r="ANC1343" s="36"/>
      <c r="AND1343" s="36"/>
      <c r="ANE1343" s="36"/>
      <c r="ANF1343" s="36"/>
      <c r="ANG1343" s="36"/>
      <c r="ANH1343" s="36"/>
      <c r="ANI1343" s="36"/>
      <c r="ANJ1343" s="36"/>
      <c r="ANK1343" s="36"/>
      <c r="ANL1343" s="36"/>
      <c r="ANM1343" s="36"/>
      <c r="ANN1343" s="36"/>
      <c r="ANO1343" s="36"/>
      <c r="ANP1343" s="36"/>
      <c r="ANQ1343" s="36"/>
      <c r="ANR1343" s="36"/>
      <c r="ANS1343" s="36"/>
      <c r="ANT1343" s="36"/>
      <c r="ANU1343" s="36"/>
      <c r="ANV1343" s="36"/>
      <c r="ANW1343" s="36"/>
      <c r="ANX1343" s="36"/>
      <c r="ANY1343" s="36"/>
      <c r="ANZ1343" s="36"/>
      <c r="AOA1343" s="36"/>
      <c r="AOB1343" s="36"/>
      <c r="AOC1343" s="36"/>
      <c r="AOD1343" s="36"/>
      <c r="AOE1343" s="36"/>
      <c r="AOF1343" s="36"/>
      <c r="AOG1343" s="36"/>
      <c r="AOH1343" s="36"/>
      <c r="AOI1343" s="36"/>
      <c r="AOJ1343" s="36"/>
      <c r="AOK1343" s="36"/>
      <c r="AOL1343" s="36"/>
      <c r="AOM1343" s="36"/>
      <c r="AON1343" s="36"/>
      <c r="AOO1343" s="36"/>
      <c r="AOP1343" s="36"/>
      <c r="AOQ1343" s="36"/>
      <c r="AOR1343" s="36"/>
      <c r="AOS1343" s="36"/>
      <c r="AOT1343" s="36"/>
      <c r="AOU1343" s="36"/>
      <c r="AOV1343" s="36"/>
      <c r="AOW1343" s="36"/>
      <c r="AOX1343" s="36"/>
      <c r="AOY1343" s="36"/>
      <c r="AOZ1343" s="36"/>
      <c r="APA1343" s="36"/>
      <c r="APB1343" s="36"/>
      <c r="APC1343" s="36"/>
      <c r="APD1343" s="36"/>
      <c r="APE1343" s="36"/>
      <c r="APF1343" s="36"/>
      <c r="APG1343" s="36"/>
      <c r="APH1343" s="36"/>
      <c r="API1343" s="36"/>
      <c r="APJ1343" s="36"/>
      <c r="APK1343" s="36"/>
      <c r="APL1343" s="36"/>
      <c r="APM1343" s="36"/>
      <c r="APN1343" s="36"/>
      <c r="APO1343" s="36"/>
      <c r="APP1343" s="36"/>
      <c r="APQ1343" s="36"/>
      <c r="APR1343" s="36"/>
      <c r="APS1343" s="36"/>
      <c r="APT1343" s="36"/>
      <c r="APU1343" s="36"/>
      <c r="APV1343" s="36"/>
      <c r="APW1343" s="36"/>
      <c r="APX1343" s="36"/>
      <c r="APY1343" s="36"/>
      <c r="APZ1343" s="36"/>
      <c r="AQA1343" s="36"/>
      <c r="AQB1343" s="36"/>
      <c r="AQC1343" s="36"/>
      <c r="AQD1343" s="36"/>
      <c r="AQE1343" s="36"/>
      <c r="AQF1343" s="36"/>
      <c r="AQG1343" s="36"/>
      <c r="AQH1343" s="36"/>
      <c r="AQI1343" s="36"/>
      <c r="AQJ1343" s="36"/>
      <c r="AQK1343" s="36"/>
      <c r="AQL1343" s="36"/>
      <c r="AQM1343" s="36"/>
      <c r="AQN1343" s="36"/>
      <c r="AQO1343" s="36"/>
      <c r="AQP1343" s="36"/>
      <c r="AQQ1343" s="36"/>
      <c r="AQR1343" s="36"/>
      <c r="AQS1343" s="36"/>
      <c r="AQT1343" s="36"/>
      <c r="AQU1343" s="36"/>
      <c r="AQV1343" s="36"/>
      <c r="AQW1343" s="36"/>
      <c r="AQX1343" s="36"/>
      <c r="AQY1343" s="36"/>
      <c r="AQZ1343" s="36"/>
      <c r="ARA1343" s="36"/>
      <c r="ARB1343" s="36"/>
      <c r="ARC1343" s="36"/>
      <c r="ARD1343" s="36"/>
      <c r="ARE1343" s="36"/>
      <c r="ARF1343" s="36"/>
      <c r="ARG1343" s="36"/>
      <c r="ARH1343" s="36"/>
      <c r="ARI1343" s="36"/>
      <c r="ARJ1343" s="36"/>
      <c r="ARK1343" s="36"/>
      <c r="ARL1343" s="36"/>
      <c r="ARM1343" s="36"/>
      <c r="ARN1343" s="36"/>
      <c r="ARO1343" s="36"/>
      <c r="ARP1343" s="36"/>
      <c r="ARQ1343" s="36"/>
      <c r="ARR1343" s="36"/>
      <c r="ARS1343" s="36"/>
      <c r="ART1343" s="36"/>
      <c r="ARU1343" s="36"/>
      <c r="ARV1343" s="36"/>
      <c r="ARW1343" s="36"/>
      <c r="ARX1343" s="36"/>
      <c r="ARY1343" s="36"/>
      <c r="ARZ1343" s="36"/>
      <c r="ASA1343" s="36"/>
      <c r="ASB1343" s="36"/>
      <c r="ASC1343" s="36"/>
      <c r="ASD1343" s="36"/>
      <c r="ASE1343" s="36"/>
      <c r="ASF1343" s="36"/>
      <c r="ASG1343" s="36"/>
      <c r="ASH1343" s="36"/>
      <c r="ASI1343" s="36"/>
      <c r="ASJ1343" s="36"/>
      <c r="ASK1343" s="36"/>
      <c r="ASL1343" s="36"/>
      <c r="ASM1343" s="36"/>
      <c r="ASN1343" s="36"/>
      <c r="ASO1343" s="36"/>
      <c r="ASP1343" s="36"/>
      <c r="ASQ1343" s="36"/>
      <c r="ASR1343" s="36"/>
      <c r="ASS1343" s="36"/>
      <c r="AST1343" s="36"/>
      <c r="ASU1343" s="36"/>
      <c r="ASV1343" s="36"/>
      <c r="ASW1343" s="36"/>
      <c r="ASX1343" s="36"/>
      <c r="ASY1343" s="36"/>
      <c r="ASZ1343" s="36"/>
      <c r="ATA1343" s="36"/>
      <c r="ATB1343" s="36"/>
      <c r="ATC1343" s="36"/>
      <c r="ATD1343" s="36"/>
      <c r="ATE1343" s="36"/>
      <c r="ATF1343" s="36"/>
      <c r="ATG1343" s="36"/>
      <c r="ATH1343" s="36"/>
      <c r="ATI1343" s="36"/>
      <c r="ATJ1343" s="36"/>
      <c r="ATK1343" s="36"/>
      <c r="ATL1343" s="36"/>
      <c r="ATM1343" s="36"/>
      <c r="ATN1343" s="36"/>
      <c r="ATO1343" s="36"/>
      <c r="ATP1343" s="36"/>
      <c r="ATQ1343" s="36"/>
      <c r="ATR1343" s="36"/>
      <c r="ATS1343" s="36"/>
      <c r="ATT1343" s="36"/>
      <c r="ATU1343" s="36"/>
      <c r="ATV1343" s="36"/>
      <c r="ATW1343" s="36"/>
      <c r="ATX1343" s="36"/>
      <c r="ATY1343" s="36"/>
      <c r="ATZ1343" s="36"/>
      <c r="AUA1343" s="36"/>
      <c r="AUB1343" s="36"/>
      <c r="AUC1343" s="36"/>
      <c r="AUD1343" s="36"/>
      <c r="AUE1343" s="36"/>
      <c r="AUF1343" s="36"/>
      <c r="AUG1343" s="36"/>
      <c r="AUH1343" s="36"/>
      <c r="AUI1343" s="36"/>
      <c r="AUJ1343" s="36"/>
      <c r="AUK1343" s="36"/>
      <c r="AUL1343" s="36"/>
      <c r="AUM1343" s="36"/>
      <c r="AUN1343" s="36"/>
      <c r="AUO1343" s="36"/>
      <c r="AUP1343" s="36"/>
      <c r="AUQ1343" s="36"/>
      <c r="AUR1343" s="36"/>
      <c r="AUS1343" s="36"/>
      <c r="AUT1343" s="36"/>
      <c r="AUU1343" s="36"/>
      <c r="AUV1343" s="36"/>
      <c r="AUW1343" s="36"/>
      <c r="AUX1343" s="36"/>
      <c r="AUY1343" s="36"/>
      <c r="AUZ1343" s="36"/>
      <c r="AVA1343" s="36"/>
      <c r="AVB1343" s="36"/>
      <c r="AVC1343" s="36"/>
      <c r="AVD1343" s="36"/>
      <c r="AVE1343" s="36"/>
      <c r="AVF1343" s="36"/>
      <c r="AVG1343" s="36"/>
      <c r="AVH1343" s="36"/>
      <c r="AVI1343" s="36"/>
      <c r="AVJ1343" s="36"/>
      <c r="AVK1343" s="36"/>
      <c r="AVL1343" s="36"/>
      <c r="AVM1343" s="36"/>
      <c r="AVN1343" s="36"/>
      <c r="AVO1343" s="36"/>
      <c r="AVP1343" s="36"/>
      <c r="AVQ1343" s="36"/>
      <c r="AVR1343" s="36"/>
      <c r="AVS1343" s="36"/>
      <c r="AVT1343" s="36"/>
      <c r="AVU1343" s="36"/>
      <c r="AVV1343" s="36"/>
      <c r="AVW1343" s="36"/>
      <c r="AVX1343" s="36"/>
      <c r="AVY1343" s="36"/>
      <c r="AVZ1343" s="36"/>
      <c r="AWA1343" s="36"/>
      <c r="AWB1343" s="36"/>
      <c r="AWC1343" s="36"/>
      <c r="AWD1343" s="36"/>
      <c r="AWE1343" s="36"/>
      <c r="AWF1343" s="36"/>
      <c r="AWG1343" s="36"/>
      <c r="AWH1343" s="36"/>
      <c r="AWI1343" s="36"/>
      <c r="AWJ1343" s="36"/>
      <c r="AWK1343" s="36"/>
      <c r="AWL1343" s="36"/>
      <c r="AWM1343" s="36"/>
      <c r="AWN1343" s="36"/>
      <c r="AWO1343" s="36"/>
      <c r="AWP1343" s="36"/>
      <c r="AWQ1343" s="36"/>
      <c r="AWR1343" s="36"/>
      <c r="AWS1343" s="36"/>
      <c r="AWT1343" s="36"/>
      <c r="AWU1343" s="36"/>
      <c r="AWV1343" s="36"/>
      <c r="AWW1343" s="36"/>
      <c r="AWX1343" s="36"/>
      <c r="AWY1343" s="36"/>
      <c r="AWZ1343" s="36"/>
      <c r="AXA1343" s="36"/>
      <c r="AXB1343" s="36"/>
      <c r="AXC1343" s="36"/>
      <c r="AXD1343" s="36"/>
      <c r="AXE1343" s="36"/>
      <c r="AXF1343" s="36"/>
      <c r="AXG1343" s="36"/>
      <c r="AXH1343" s="36"/>
      <c r="AXI1343" s="36"/>
      <c r="AXJ1343" s="36"/>
      <c r="AXK1343" s="36"/>
      <c r="AXL1343" s="36"/>
      <c r="AXM1343" s="36"/>
      <c r="AXN1343" s="36"/>
      <c r="AXO1343" s="36"/>
      <c r="AXP1343" s="36"/>
      <c r="AXQ1343" s="36"/>
      <c r="AXR1343" s="36"/>
      <c r="AXS1343" s="36"/>
      <c r="AXT1343" s="36"/>
      <c r="AXU1343" s="36"/>
      <c r="AXV1343" s="36"/>
      <c r="AXW1343" s="36"/>
      <c r="AXX1343" s="36"/>
      <c r="AXY1343" s="36"/>
      <c r="AXZ1343" s="36"/>
      <c r="AYA1343" s="36"/>
      <c r="AYB1343" s="36"/>
      <c r="AYC1343" s="36"/>
      <c r="AYD1343" s="36"/>
      <c r="AYE1343" s="36"/>
      <c r="AYF1343" s="36"/>
      <c r="AYG1343" s="36"/>
      <c r="AYH1343" s="36"/>
      <c r="AYI1343" s="36"/>
      <c r="AYJ1343" s="36"/>
      <c r="AYK1343" s="36"/>
      <c r="AYL1343" s="36"/>
      <c r="AYM1343" s="36"/>
      <c r="AYN1343" s="36"/>
      <c r="AYO1343" s="36"/>
      <c r="AYP1343" s="36"/>
      <c r="AYQ1343" s="36"/>
      <c r="AYR1343" s="36"/>
      <c r="AYS1343" s="36"/>
      <c r="AYT1343" s="36"/>
      <c r="AYU1343" s="36"/>
      <c r="AYV1343" s="36"/>
      <c r="AYW1343" s="36"/>
      <c r="AYX1343" s="36"/>
      <c r="AYY1343" s="36"/>
      <c r="AYZ1343" s="36"/>
      <c r="AZA1343" s="36"/>
      <c r="AZB1343" s="36"/>
      <c r="AZC1343" s="36"/>
      <c r="AZD1343" s="36"/>
      <c r="AZE1343" s="36"/>
      <c r="AZF1343" s="36"/>
      <c r="AZG1343" s="36"/>
      <c r="AZH1343" s="36"/>
      <c r="AZI1343" s="36"/>
      <c r="AZJ1343" s="36"/>
      <c r="AZK1343" s="36"/>
      <c r="AZL1343" s="36"/>
      <c r="AZM1343" s="36"/>
      <c r="AZN1343" s="36"/>
      <c r="AZO1343" s="36"/>
      <c r="AZP1343" s="36"/>
      <c r="AZQ1343" s="36"/>
      <c r="AZR1343" s="36"/>
      <c r="AZS1343" s="36"/>
      <c r="AZT1343" s="36"/>
      <c r="AZU1343" s="36"/>
      <c r="AZV1343" s="36"/>
      <c r="AZW1343" s="36"/>
      <c r="AZX1343" s="36"/>
      <c r="AZY1343" s="36"/>
      <c r="AZZ1343" s="36"/>
      <c r="BAA1343" s="36"/>
      <c r="BAB1343" s="36"/>
      <c r="BAC1343" s="36"/>
      <c r="BAD1343" s="36"/>
      <c r="BAE1343" s="36"/>
      <c r="BAF1343" s="36"/>
      <c r="BAG1343" s="36"/>
      <c r="BAH1343" s="36"/>
      <c r="BAI1343" s="36"/>
      <c r="BAJ1343" s="36"/>
      <c r="BAK1343" s="36"/>
      <c r="BAL1343" s="36"/>
      <c r="BAM1343" s="36"/>
      <c r="BAN1343" s="36"/>
      <c r="BAO1343" s="36"/>
      <c r="BAP1343" s="36"/>
      <c r="BAQ1343" s="36"/>
      <c r="BAR1343" s="36"/>
      <c r="BAS1343" s="36"/>
      <c r="BAT1343" s="36"/>
      <c r="BAU1343" s="36"/>
      <c r="BAV1343" s="36"/>
      <c r="BAW1343" s="36"/>
      <c r="BAX1343" s="36"/>
      <c r="BAY1343" s="36"/>
      <c r="BAZ1343" s="36"/>
      <c r="BBA1343" s="36"/>
      <c r="BBB1343" s="36"/>
      <c r="BBC1343" s="36"/>
      <c r="BBD1343" s="36"/>
      <c r="BBE1343" s="36"/>
      <c r="BBF1343" s="36"/>
      <c r="BBG1343" s="36"/>
      <c r="BBH1343" s="36"/>
      <c r="BBI1343" s="36"/>
      <c r="BBJ1343" s="36"/>
      <c r="BBK1343" s="36"/>
      <c r="BBL1343" s="36"/>
      <c r="BBM1343" s="36"/>
      <c r="BBN1343" s="36"/>
      <c r="BBO1343" s="36"/>
      <c r="BBP1343" s="36"/>
      <c r="BBQ1343" s="36"/>
      <c r="BBR1343" s="36"/>
      <c r="BBS1343" s="36"/>
      <c r="BBT1343" s="36"/>
      <c r="BBU1343" s="36"/>
      <c r="BBV1343" s="36"/>
      <c r="BBW1343" s="36"/>
      <c r="BBX1343" s="36"/>
      <c r="BBY1343" s="36"/>
      <c r="BBZ1343" s="36"/>
      <c r="BCA1343" s="36"/>
      <c r="BCB1343" s="36"/>
      <c r="BCC1343" s="36"/>
      <c r="BCD1343" s="36"/>
      <c r="BCE1343" s="36"/>
      <c r="BCF1343" s="36"/>
      <c r="BCG1343" s="36"/>
      <c r="BCH1343" s="36"/>
      <c r="BCI1343" s="36"/>
      <c r="BCJ1343" s="36"/>
      <c r="BCK1343" s="36"/>
      <c r="BCL1343" s="36"/>
      <c r="BCM1343" s="36"/>
      <c r="BCN1343" s="36"/>
      <c r="BCO1343" s="36"/>
      <c r="BCP1343" s="36"/>
      <c r="BCQ1343" s="36"/>
      <c r="BCR1343" s="36"/>
      <c r="BCS1343" s="36"/>
      <c r="BCT1343" s="36"/>
      <c r="BCU1343" s="36"/>
      <c r="BCV1343" s="36"/>
      <c r="BCW1343" s="36"/>
      <c r="BCX1343" s="36"/>
      <c r="BCY1343" s="36"/>
      <c r="BCZ1343" s="36"/>
      <c r="BDA1343" s="36"/>
      <c r="BDB1343" s="36"/>
      <c r="BDC1343" s="36"/>
      <c r="BDD1343" s="36"/>
      <c r="BDE1343" s="36"/>
      <c r="BDF1343" s="36"/>
      <c r="BDG1343" s="36"/>
      <c r="BDH1343" s="36"/>
      <c r="BDI1343" s="36"/>
      <c r="BDJ1343" s="36"/>
      <c r="BDK1343" s="36"/>
      <c r="BDL1343" s="36"/>
      <c r="BDM1343" s="36"/>
      <c r="BDN1343" s="36"/>
      <c r="BDO1343" s="36"/>
      <c r="BDP1343" s="36"/>
      <c r="BDQ1343" s="36"/>
      <c r="BDR1343" s="36"/>
      <c r="BDS1343" s="36"/>
      <c r="BDT1343" s="36"/>
      <c r="BDU1343" s="36"/>
      <c r="BDV1343" s="36"/>
      <c r="BDW1343" s="36"/>
      <c r="BDX1343" s="36"/>
      <c r="BDY1343" s="36"/>
      <c r="BDZ1343" s="36"/>
      <c r="BEA1343" s="36"/>
      <c r="BEB1343" s="36"/>
      <c r="BEC1343" s="36"/>
      <c r="BED1343" s="36"/>
      <c r="BEE1343" s="36"/>
      <c r="BEF1343" s="36"/>
      <c r="BEG1343" s="36"/>
      <c r="BEH1343" s="36"/>
      <c r="BEI1343" s="36"/>
      <c r="BEJ1343" s="36"/>
      <c r="BEK1343" s="36"/>
      <c r="BEL1343" s="36"/>
      <c r="BEM1343" s="36"/>
      <c r="BEN1343" s="36"/>
      <c r="BEO1343" s="36"/>
      <c r="BEP1343" s="36"/>
      <c r="BEQ1343" s="36"/>
      <c r="BER1343" s="36"/>
      <c r="BES1343" s="36"/>
      <c r="BET1343" s="36"/>
      <c r="BEU1343" s="36"/>
      <c r="BEV1343" s="36"/>
      <c r="BEW1343" s="36"/>
      <c r="BEX1343" s="36"/>
      <c r="BEY1343" s="36"/>
      <c r="BEZ1343" s="36"/>
      <c r="BFA1343" s="36"/>
      <c r="BFB1343" s="36"/>
      <c r="BFC1343" s="36"/>
      <c r="BFD1343" s="36"/>
      <c r="BFE1343" s="36"/>
      <c r="BFF1343" s="36"/>
      <c r="BFG1343" s="36"/>
      <c r="BFH1343" s="36"/>
      <c r="BFI1343" s="36"/>
      <c r="BFJ1343" s="36"/>
      <c r="BFK1343" s="36"/>
      <c r="BFL1343" s="36"/>
      <c r="BFM1343" s="36"/>
      <c r="BFN1343" s="36"/>
      <c r="BFO1343" s="36"/>
      <c r="BFP1343" s="36"/>
      <c r="BFQ1343" s="36"/>
      <c r="BFR1343" s="36"/>
      <c r="BFS1343" s="36"/>
      <c r="BFT1343" s="36"/>
      <c r="BFU1343" s="36"/>
      <c r="BFV1343" s="36"/>
      <c r="BFW1343" s="36"/>
      <c r="BFX1343" s="36"/>
      <c r="BFY1343" s="36"/>
      <c r="BFZ1343" s="36"/>
      <c r="BGA1343" s="36"/>
      <c r="BGB1343" s="36"/>
      <c r="BGC1343" s="36"/>
      <c r="BGD1343" s="36"/>
      <c r="BGE1343" s="36"/>
      <c r="BGF1343" s="36"/>
      <c r="BGG1343" s="36"/>
      <c r="BGH1343" s="36"/>
      <c r="BGI1343" s="36"/>
      <c r="BGJ1343" s="36"/>
      <c r="BGK1343" s="36"/>
      <c r="BGL1343" s="36"/>
      <c r="BGM1343" s="36"/>
      <c r="BGN1343" s="36"/>
      <c r="BGO1343" s="36"/>
      <c r="BGP1343" s="36"/>
      <c r="BGQ1343" s="36"/>
      <c r="BGR1343" s="36"/>
      <c r="BGS1343" s="36"/>
      <c r="BGT1343" s="36"/>
      <c r="BGU1343" s="36"/>
      <c r="BGV1343" s="36"/>
      <c r="BGW1343" s="36"/>
      <c r="BGX1343" s="36"/>
      <c r="BGY1343" s="36"/>
      <c r="BGZ1343" s="36"/>
      <c r="BHA1343" s="36"/>
      <c r="BHB1343" s="36"/>
      <c r="BHC1343" s="36"/>
      <c r="BHD1343" s="36"/>
      <c r="BHE1343" s="36"/>
      <c r="BHF1343" s="36"/>
      <c r="BHG1343" s="36"/>
      <c r="BHH1343" s="36"/>
      <c r="BHI1343" s="36"/>
      <c r="BHJ1343" s="36"/>
      <c r="BHK1343" s="36"/>
      <c r="BHL1343" s="36"/>
      <c r="BHM1343" s="36"/>
      <c r="BHN1343" s="36"/>
      <c r="BHO1343" s="36"/>
      <c r="BHP1343" s="36"/>
      <c r="BHQ1343" s="36"/>
      <c r="BHR1343" s="36"/>
      <c r="BHS1343" s="36"/>
      <c r="BHT1343" s="36"/>
      <c r="BHU1343" s="36"/>
      <c r="BHV1343" s="36"/>
      <c r="BHW1343" s="36"/>
      <c r="BHX1343" s="36"/>
      <c r="BHY1343" s="36"/>
      <c r="BHZ1343" s="36"/>
      <c r="BIA1343" s="36"/>
      <c r="BIB1343" s="36"/>
      <c r="BIC1343" s="36"/>
      <c r="BID1343" s="36"/>
      <c r="BIE1343" s="36"/>
      <c r="BIF1343" s="36"/>
      <c r="BIG1343" s="36"/>
      <c r="BIH1343" s="36"/>
      <c r="BII1343" s="36"/>
      <c r="BIJ1343" s="36"/>
      <c r="BIK1343" s="36"/>
      <c r="BIL1343" s="36"/>
      <c r="BIM1343" s="36"/>
      <c r="BIN1343" s="36"/>
      <c r="BIO1343" s="36"/>
      <c r="BIP1343" s="36"/>
      <c r="BIQ1343" s="36"/>
      <c r="BIR1343" s="36"/>
      <c r="BIS1343" s="36"/>
      <c r="BIT1343" s="36"/>
      <c r="BIU1343" s="36"/>
      <c r="BIV1343" s="36"/>
      <c r="BIW1343" s="36"/>
      <c r="BIX1343" s="36"/>
      <c r="BIY1343" s="36"/>
      <c r="BIZ1343" s="36"/>
      <c r="BJA1343" s="36"/>
      <c r="BJB1343" s="36"/>
      <c r="BJC1343" s="36"/>
      <c r="BJD1343" s="36"/>
      <c r="BJE1343" s="36"/>
      <c r="BJF1343" s="36"/>
      <c r="BJG1343" s="36"/>
      <c r="BJH1343" s="36"/>
      <c r="BJI1343" s="36"/>
      <c r="BJJ1343" s="36"/>
      <c r="BJK1343" s="36"/>
      <c r="BJL1343" s="36"/>
      <c r="BJM1343" s="36"/>
      <c r="BJN1343" s="36"/>
      <c r="BJO1343" s="36"/>
      <c r="BJP1343" s="36"/>
      <c r="BJQ1343" s="36"/>
      <c r="BJR1343" s="36"/>
      <c r="BJS1343" s="36"/>
      <c r="BJT1343" s="36"/>
      <c r="BJU1343" s="36"/>
      <c r="BJV1343" s="36"/>
      <c r="BJW1343" s="36"/>
      <c r="BJX1343" s="36"/>
      <c r="BJY1343" s="36"/>
      <c r="BJZ1343" s="36"/>
      <c r="BKA1343" s="36"/>
      <c r="BKB1343" s="36"/>
      <c r="BKC1343" s="36"/>
      <c r="BKD1343" s="36"/>
      <c r="BKE1343" s="36"/>
      <c r="BKF1343" s="36"/>
      <c r="BKG1343" s="36"/>
      <c r="BKH1343" s="36"/>
      <c r="BKI1343" s="36"/>
      <c r="BKJ1343" s="36"/>
      <c r="BKK1343" s="36"/>
      <c r="BKL1343" s="36"/>
      <c r="BKM1343" s="36"/>
      <c r="BKN1343" s="36"/>
      <c r="BKO1343" s="36"/>
      <c r="BKP1343" s="36"/>
      <c r="BKQ1343" s="36"/>
      <c r="BKR1343" s="36"/>
      <c r="BKS1343" s="36"/>
      <c r="BKT1343" s="36"/>
      <c r="BKU1343" s="36"/>
      <c r="BKV1343" s="36"/>
      <c r="BKW1343" s="36"/>
      <c r="BKX1343" s="36"/>
      <c r="BKY1343" s="36"/>
      <c r="BKZ1343" s="36"/>
      <c r="BLA1343" s="36"/>
      <c r="BLB1343" s="36"/>
      <c r="BLC1343" s="36"/>
      <c r="BLD1343" s="36"/>
      <c r="BLE1343" s="36"/>
      <c r="BLF1343" s="36"/>
      <c r="BLG1343" s="36"/>
      <c r="BLH1343" s="36"/>
      <c r="BLI1343" s="36"/>
      <c r="BLJ1343" s="36"/>
      <c r="BLK1343" s="36"/>
      <c r="BLL1343" s="36"/>
      <c r="BLM1343" s="36"/>
      <c r="BLN1343" s="36"/>
      <c r="BLO1343" s="36"/>
      <c r="BLP1343" s="36"/>
      <c r="BLQ1343" s="36"/>
      <c r="BLR1343" s="36"/>
      <c r="BLS1343" s="36"/>
      <c r="BLT1343" s="36"/>
      <c r="BLU1343" s="36"/>
      <c r="BLV1343" s="36"/>
      <c r="BLW1343" s="36"/>
      <c r="BLX1343" s="36"/>
      <c r="BLY1343" s="36"/>
      <c r="BLZ1343" s="36"/>
      <c r="BMA1343" s="36"/>
      <c r="BMB1343" s="36"/>
      <c r="BMC1343" s="36"/>
      <c r="BMD1343" s="36"/>
      <c r="BME1343" s="36"/>
      <c r="BMF1343" s="36"/>
      <c r="BMG1343" s="36"/>
      <c r="BMH1343" s="36"/>
      <c r="BMI1343" s="36"/>
      <c r="BMJ1343" s="36"/>
      <c r="BMK1343" s="36"/>
      <c r="BML1343" s="36"/>
      <c r="BMM1343" s="36"/>
      <c r="BMN1343" s="36"/>
      <c r="BMO1343" s="36"/>
      <c r="BMP1343" s="36"/>
      <c r="BMQ1343" s="36"/>
      <c r="BMR1343" s="36"/>
      <c r="BMS1343" s="36"/>
      <c r="BMT1343" s="36"/>
      <c r="BMU1343" s="36"/>
      <c r="BMV1343" s="36"/>
      <c r="BMW1343" s="36"/>
      <c r="BMX1343" s="36"/>
      <c r="BMY1343" s="36"/>
      <c r="BMZ1343" s="36"/>
      <c r="BNA1343" s="36"/>
      <c r="BNB1343" s="36"/>
      <c r="BNC1343" s="36"/>
      <c r="BND1343" s="36"/>
      <c r="BNE1343" s="36"/>
      <c r="BNF1343" s="36"/>
      <c r="BNG1343" s="36"/>
      <c r="BNH1343" s="36"/>
      <c r="BNI1343" s="36"/>
      <c r="BNJ1343" s="36"/>
      <c r="BNK1343" s="36"/>
      <c r="BNL1343" s="36"/>
      <c r="BNM1343" s="36"/>
      <c r="BNN1343" s="36"/>
      <c r="BNO1343" s="36"/>
      <c r="BNP1343" s="36"/>
      <c r="BNQ1343" s="36"/>
      <c r="BNR1343" s="36"/>
      <c r="BNS1343" s="36"/>
      <c r="BNT1343" s="36"/>
      <c r="BNU1343" s="36"/>
      <c r="BNV1343" s="36"/>
      <c r="BNW1343" s="36"/>
      <c r="BNX1343" s="36"/>
      <c r="BNY1343" s="36"/>
      <c r="BNZ1343" s="36"/>
      <c r="BOA1343" s="36"/>
      <c r="BOB1343" s="36"/>
      <c r="BOC1343" s="36"/>
      <c r="BOD1343" s="36"/>
      <c r="BOE1343" s="36"/>
      <c r="BOF1343" s="36"/>
      <c r="BOG1343" s="36"/>
      <c r="BOH1343" s="36"/>
      <c r="BOI1343" s="36"/>
      <c r="BOJ1343" s="36"/>
      <c r="BOK1343" s="36"/>
      <c r="BOL1343" s="36"/>
      <c r="BOM1343" s="36"/>
      <c r="BON1343" s="36"/>
      <c r="BOO1343" s="36"/>
      <c r="BOP1343" s="36"/>
      <c r="BOQ1343" s="36"/>
      <c r="BOR1343" s="36"/>
      <c r="BOS1343" s="36"/>
      <c r="BOT1343" s="36"/>
      <c r="BOU1343" s="36"/>
      <c r="BOV1343" s="36"/>
      <c r="BOW1343" s="36"/>
      <c r="BOX1343" s="36"/>
      <c r="BOY1343" s="36"/>
      <c r="BOZ1343" s="36"/>
      <c r="BPA1343" s="36"/>
      <c r="BPB1343" s="36"/>
      <c r="BPC1343" s="36"/>
      <c r="BPD1343" s="36"/>
      <c r="BPE1343" s="36"/>
      <c r="BPF1343" s="36"/>
      <c r="BPG1343" s="36"/>
      <c r="BPH1343" s="36"/>
      <c r="BPI1343" s="36"/>
      <c r="BPJ1343" s="36"/>
      <c r="BPK1343" s="36"/>
      <c r="BPL1343" s="36"/>
      <c r="BPM1343" s="36"/>
      <c r="BPN1343" s="36"/>
      <c r="BPO1343" s="36"/>
      <c r="BPP1343" s="36"/>
      <c r="BPQ1343" s="36"/>
      <c r="BPR1343" s="36"/>
      <c r="BPS1343" s="36"/>
      <c r="BPT1343" s="36"/>
      <c r="BPU1343" s="36"/>
      <c r="BPV1343" s="36"/>
      <c r="BPW1343" s="36"/>
      <c r="BPX1343" s="36"/>
      <c r="BPY1343" s="36"/>
      <c r="BPZ1343" s="36"/>
      <c r="BQA1343" s="36"/>
      <c r="BQB1343" s="36"/>
      <c r="BQC1343" s="36"/>
      <c r="BQD1343" s="36"/>
      <c r="BQE1343" s="36"/>
      <c r="BQF1343" s="36"/>
      <c r="BQG1343" s="36"/>
      <c r="BQH1343" s="36"/>
      <c r="BQI1343" s="36"/>
      <c r="BQJ1343" s="36"/>
      <c r="BQK1343" s="36"/>
      <c r="BQL1343" s="36"/>
      <c r="BQM1343" s="36"/>
      <c r="BQN1343" s="36"/>
      <c r="BQO1343" s="36"/>
      <c r="BQP1343" s="36"/>
      <c r="BQQ1343" s="36"/>
      <c r="BQR1343" s="36"/>
      <c r="BQS1343" s="36"/>
      <c r="BQT1343" s="36"/>
      <c r="BQU1343" s="36"/>
      <c r="BQV1343" s="36"/>
      <c r="BQW1343" s="36"/>
      <c r="BQX1343" s="36"/>
      <c r="BQY1343" s="36"/>
      <c r="BQZ1343" s="36"/>
      <c r="BRA1343" s="36"/>
      <c r="BRB1343" s="36"/>
      <c r="BRC1343" s="36"/>
      <c r="BRD1343" s="36"/>
      <c r="BRE1343" s="36"/>
      <c r="BRF1343" s="36"/>
      <c r="BRG1343" s="36"/>
      <c r="BRH1343" s="36"/>
      <c r="BRI1343" s="36"/>
      <c r="BRJ1343" s="36"/>
      <c r="BRK1343" s="36"/>
      <c r="BRL1343" s="36"/>
      <c r="BRM1343" s="36"/>
      <c r="BRN1343" s="36"/>
      <c r="BRO1343" s="36"/>
      <c r="BRP1343" s="36"/>
      <c r="BRQ1343" s="36"/>
      <c r="BRR1343" s="36"/>
      <c r="BRS1343" s="36"/>
      <c r="BRT1343" s="36"/>
      <c r="BRU1343" s="36"/>
      <c r="BRV1343" s="36"/>
      <c r="BRW1343" s="36"/>
      <c r="BRX1343" s="36"/>
      <c r="BRY1343" s="36"/>
      <c r="BRZ1343" s="36"/>
      <c r="BSA1343" s="36"/>
      <c r="BSB1343" s="36"/>
      <c r="BSC1343" s="36"/>
      <c r="BSD1343" s="36"/>
      <c r="BSE1343" s="36"/>
      <c r="BSF1343" s="36"/>
      <c r="BSG1343" s="36"/>
      <c r="BSH1343" s="36"/>
      <c r="BSI1343" s="36"/>
      <c r="BSJ1343" s="36"/>
      <c r="BSK1343" s="36"/>
      <c r="BSL1343" s="36"/>
      <c r="BSM1343" s="36"/>
      <c r="BSN1343" s="36"/>
      <c r="BSO1343" s="36"/>
      <c r="BSP1343" s="36"/>
      <c r="BSQ1343" s="36"/>
      <c r="BSR1343" s="36"/>
      <c r="BSS1343" s="36"/>
      <c r="BST1343" s="36"/>
      <c r="BSU1343" s="36"/>
      <c r="BSV1343" s="36"/>
      <c r="BSW1343" s="36"/>
      <c r="BSX1343" s="36"/>
      <c r="BSY1343" s="36"/>
      <c r="BSZ1343" s="36"/>
      <c r="BTA1343" s="36"/>
      <c r="BTB1343" s="36"/>
      <c r="BTC1343" s="36"/>
      <c r="BTD1343" s="36"/>
      <c r="BTE1343" s="36"/>
      <c r="BTF1343" s="36"/>
      <c r="BTG1343" s="36"/>
      <c r="BTH1343" s="36"/>
      <c r="BTI1343" s="36"/>
      <c r="BTJ1343" s="36"/>
      <c r="BTK1343" s="36"/>
      <c r="BTL1343" s="36"/>
      <c r="BTM1343" s="36"/>
      <c r="BTN1343" s="36"/>
      <c r="BTO1343" s="36"/>
      <c r="BTP1343" s="36"/>
      <c r="BTQ1343" s="36"/>
      <c r="BTR1343" s="36"/>
      <c r="BTS1343" s="36"/>
      <c r="BTT1343" s="36"/>
      <c r="BTU1343" s="36"/>
      <c r="BTV1343" s="36"/>
      <c r="BTW1343" s="36"/>
      <c r="BTX1343" s="36"/>
      <c r="BTY1343" s="36"/>
      <c r="BTZ1343" s="36"/>
      <c r="BUA1343" s="36"/>
      <c r="BUB1343" s="36"/>
      <c r="BUC1343" s="36"/>
      <c r="BUD1343" s="36"/>
      <c r="BUE1343" s="36"/>
      <c r="BUF1343" s="36"/>
      <c r="BUG1343" s="36"/>
      <c r="BUH1343" s="36"/>
      <c r="BUI1343" s="36"/>
      <c r="BUJ1343" s="36"/>
      <c r="BUK1343" s="36"/>
      <c r="BUL1343" s="36"/>
      <c r="BUM1343" s="36"/>
      <c r="BUN1343" s="36"/>
      <c r="BUO1343" s="36"/>
      <c r="BUP1343" s="36"/>
      <c r="BUQ1343" s="36"/>
      <c r="BUR1343" s="36"/>
      <c r="BUS1343" s="36"/>
      <c r="BUT1343" s="36"/>
      <c r="BUU1343" s="36"/>
      <c r="BUV1343" s="36"/>
      <c r="BUW1343" s="36"/>
      <c r="BUX1343" s="36"/>
      <c r="BUY1343" s="36"/>
      <c r="BUZ1343" s="36"/>
      <c r="BVA1343" s="36"/>
      <c r="BVB1343" s="36"/>
      <c r="BVC1343" s="36"/>
      <c r="BVD1343" s="36"/>
      <c r="BVE1343" s="36"/>
      <c r="BVF1343" s="36"/>
      <c r="BVG1343" s="36"/>
      <c r="BVH1343" s="36"/>
      <c r="BVI1343" s="36"/>
      <c r="BVJ1343" s="36"/>
      <c r="BVK1343" s="36"/>
      <c r="BVL1343" s="36"/>
      <c r="BVM1343" s="36"/>
      <c r="BVN1343" s="36"/>
      <c r="BVO1343" s="36"/>
      <c r="BVP1343" s="36"/>
      <c r="BVQ1343" s="36"/>
      <c r="BVR1343" s="36"/>
      <c r="BVS1343" s="36"/>
      <c r="BVT1343" s="36"/>
      <c r="BVU1343" s="36"/>
      <c r="BVV1343" s="36"/>
      <c r="BVW1343" s="36"/>
      <c r="BVX1343" s="36"/>
      <c r="BVY1343" s="36"/>
      <c r="BVZ1343" s="36"/>
      <c r="BWA1343" s="36"/>
      <c r="BWB1343" s="36"/>
      <c r="BWC1343" s="36"/>
      <c r="BWD1343" s="36"/>
      <c r="BWE1343" s="36"/>
      <c r="BWF1343" s="36"/>
      <c r="BWG1343" s="36"/>
      <c r="BWH1343" s="36"/>
      <c r="BWI1343" s="36"/>
      <c r="BWJ1343" s="36"/>
      <c r="BWK1343" s="36"/>
      <c r="BWL1343" s="36"/>
      <c r="BWM1343" s="36"/>
      <c r="BWN1343" s="36"/>
      <c r="BWO1343" s="36"/>
      <c r="BWP1343" s="36"/>
      <c r="BWQ1343" s="36"/>
      <c r="BWR1343" s="36"/>
      <c r="BWS1343" s="36"/>
      <c r="BWT1343" s="36"/>
      <c r="BWU1343" s="36"/>
      <c r="BWV1343" s="36"/>
      <c r="BWW1343" s="36"/>
      <c r="BWX1343" s="36"/>
      <c r="BWY1343" s="36"/>
      <c r="BWZ1343" s="36"/>
      <c r="BXA1343" s="36"/>
      <c r="BXB1343" s="36"/>
      <c r="BXC1343" s="36"/>
      <c r="BXD1343" s="36"/>
      <c r="BXE1343" s="36"/>
      <c r="BXF1343" s="36"/>
      <c r="BXG1343" s="36"/>
      <c r="BXH1343" s="36"/>
      <c r="BXI1343" s="36"/>
      <c r="BXJ1343" s="36"/>
      <c r="BXK1343" s="36"/>
      <c r="BXL1343" s="36"/>
      <c r="BXM1343" s="36"/>
      <c r="BXN1343" s="36"/>
      <c r="BXO1343" s="36"/>
      <c r="BXP1343" s="36"/>
      <c r="BXQ1343" s="36"/>
      <c r="BXR1343" s="36"/>
      <c r="BXS1343" s="36"/>
      <c r="BXT1343" s="36"/>
      <c r="BXU1343" s="36"/>
      <c r="BXV1343" s="36"/>
      <c r="BXW1343" s="36"/>
      <c r="BXX1343" s="36"/>
      <c r="BXY1343" s="36"/>
      <c r="BXZ1343" s="36"/>
      <c r="BYA1343" s="36"/>
      <c r="BYB1343" s="36"/>
      <c r="BYC1343" s="36"/>
      <c r="BYD1343" s="36"/>
      <c r="BYE1343" s="36"/>
      <c r="BYF1343" s="36"/>
      <c r="BYG1343" s="36"/>
      <c r="BYH1343" s="36"/>
      <c r="BYI1343" s="36"/>
      <c r="BYJ1343" s="36"/>
      <c r="BYK1343" s="36"/>
      <c r="BYL1343" s="36"/>
      <c r="BYM1343" s="36"/>
      <c r="BYN1343" s="36"/>
      <c r="BYO1343" s="36"/>
      <c r="BYP1343" s="36"/>
      <c r="BYQ1343" s="36"/>
      <c r="BYR1343" s="36"/>
      <c r="BYS1343" s="36"/>
      <c r="BYT1343" s="36"/>
      <c r="BYU1343" s="36"/>
      <c r="BYV1343" s="36"/>
      <c r="BYW1343" s="36"/>
      <c r="BYX1343" s="36"/>
      <c r="BYY1343" s="36"/>
      <c r="BYZ1343" s="36"/>
      <c r="BZA1343" s="36"/>
      <c r="BZB1343" s="36"/>
      <c r="BZC1343" s="36"/>
      <c r="BZD1343" s="36"/>
      <c r="BZE1343" s="36"/>
      <c r="BZF1343" s="36"/>
      <c r="BZG1343" s="36"/>
      <c r="BZH1343" s="36"/>
      <c r="BZI1343" s="36"/>
      <c r="BZJ1343" s="36"/>
      <c r="BZK1343" s="36"/>
      <c r="BZL1343" s="36"/>
      <c r="BZM1343" s="36"/>
      <c r="BZN1343" s="36"/>
      <c r="BZO1343" s="36"/>
      <c r="BZP1343" s="36"/>
      <c r="BZQ1343" s="36"/>
      <c r="BZR1343" s="36"/>
      <c r="BZS1343" s="36"/>
      <c r="BZT1343" s="36"/>
      <c r="BZU1343" s="36"/>
      <c r="BZV1343" s="36"/>
      <c r="BZW1343" s="36"/>
      <c r="BZX1343" s="36"/>
      <c r="BZY1343" s="36"/>
      <c r="BZZ1343" s="36"/>
      <c r="CAA1343" s="36"/>
      <c r="CAB1343" s="36"/>
      <c r="CAC1343" s="36"/>
      <c r="CAD1343" s="36"/>
      <c r="CAE1343" s="36"/>
      <c r="CAF1343" s="36"/>
      <c r="CAG1343" s="36"/>
      <c r="CAH1343" s="36"/>
      <c r="CAI1343" s="36"/>
      <c r="CAJ1343" s="36"/>
      <c r="CAK1343" s="36"/>
      <c r="CAL1343" s="36"/>
      <c r="CAM1343" s="36"/>
      <c r="CAN1343" s="36"/>
      <c r="CAO1343" s="36"/>
      <c r="CAP1343" s="36"/>
      <c r="CAQ1343" s="36"/>
      <c r="CAR1343" s="36"/>
      <c r="CAS1343" s="36"/>
      <c r="CAT1343" s="36"/>
      <c r="CAU1343" s="36"/>
      <c r="CAV1343" s="36"/>
      <c r="CAW1343" s="36"/>
      <c r="CAX1343" s="36"/>
      <c r="CAY1343" s="36"/>
      <c r="CAZ1343" s="36"/>
      <c r="CBA1343" s="36"/>
      <c r="CBB1343" s="36"/>
      <c r="CBC1343" s="36"/>
      <c r="CBD1343" s="36"/>
      <c r="CBE1343" s="36"/>
      <c r="CBF1343" s="36"/>
      <c r="CBG1343" s="36"/>
      <c r="CBH1343" s="36"/>
      <c r="CBI1343" s="36"/>
      <c r="CBJ1343" s="36"/>
      <c r="CBK1343" s="36"/>
      <c r="CBL1343" s="36"/>
      <c r="CBM1343" s="36"/>
      <c r="CBN1343" s="36"/>
      <c r="CBO1343" s="36"/>
      <c r="CBP1343" s="36"/>
      <c r="CBQ1343" s="36"/>
      <c r="CBR1343" s="36"/>
      <c r="CBS1343" s="36"/>
      <c r="CBT1343" s="36"/>
      <c r="CBU1343" s="36"/>
      <c r="CBV1343" s="36"/>
      <c r="CBW1343" s="36"/>
      <c r="CBX1343" s="36"/>
      <c r="CBY1343" s="36"/>
      <c r="CBZ1343" s="36"/>
      <c r="CCA1343" s="36"/>
      <c r="CCB1343" s="36"/>
      <c r="CCC1343" s="36"/>
      <c r="CCD1343" s="36"/>
      <c r="CCE1343" s="36"/>
      <c r="CCF1343" s="36"/>
      <c r="CCG1343" s="36"/>
      <c r="CCH1343" s="36"/>
      <c r="CCI1343" s="36"/>
      <c r="CCJ1343" s="36"/>
      <c r="CCK1343" s="36"/>
      <c r="CCL1343" s="36"/>
      <c r="CCM1343" s="36"/>
      <c r="CCN1343" s="36"/>
      <c r="CCO1343" s="36"/>
      <c r="CCP1343" s="36"/>
      <c r="CCQ1343" s="36"/>
      <c r="CCR1343" s="36"/>
      <c r="CCS1343" s="36"/>
      <c r="CCT1343" s="36"/>
      <c r="CCU1343" s="36"/>
      <c r="CCV1343" s="36"/>
      <c r="CCW1343" s="36"/>
      <c r="CCX1343" s="36"/>
      <c r="CCY1343" s="36"/>
      <c r="CCZ1343" s="36"/>
      <c r="CDA1343" s="36"/>
      <c r="CDB1343" s="36"/>
      <c r="CDC1343" s="36"/>
      <c r="CDD1343" s="36"/>
      <c r="CDE1343" s="36"/>
      <c r="CDF1343" s="36"/>
      <c r="CDG1343" s="36"/>
      <c r="CDH1343" s="36"/>
      <c r="CDI1343" s="36"/>
      <c r="CDJ1343" s="36"/>
      <c r="CDK1343" s="36"/>
      <c r="CDL1343" s="36"/>
      <c r="CDM1343" s="36"/>
      <c r="CDN1343" s="36"/>
      <c r="CDO1343" s="36"/>
      <c r="CDP1343" s="36"/>
      <c r="CDQ1343" s="36"/>
      <c r="CDR1343" s="36"/>
      <c r="CDS1343" s="36"/>
      <c r="CDT1343" s="36"/>
      <c r="CDU1343" s="36"/>
      <c r="CDV1343" s="36"/>
      <c r="CDW1343" s="36"/>
      <c r="CDX1343" s="36"/>
      <c r="CDY1343" s="36"/>
      <c r="CDZ1343" s="36"/>
      <c r="CEA1343" s="36"/>
      <c r="CEB1343" s="36"/>
      <c r="CEC1343" s="36"/>
      <c r="CED1343" s="36"/>
      <c r="CEE1343" s="36"/>
      <c r="CEF1343" s="36"/>
      <c r="CEG1343" s="36"/>
      <c r="CEH1343" s="36"/>
      <c r="CEI1343" s="36"/>
      <c r="CEJ1343" s="36"/>
      <c r="CEK1343" s="36"/>
      <c r="CEL1343" s="36"/>
      <c r="CEM1343" s="36"/>
      <c r="CEN1343" s="36"/>
      <c r="CEO1343" s="36"/>
      <c r="CEP1343" s="36"/>
      <c r="CEQ1343" s="36"/>
      <c r="CER1343" s="36"/>
      <c r="CES1343" s="36"/>
      <c r="CET1343" s="36"/>
      <c r="CEU1343" s="36"/>
      <c r="CEV1343" s="36"/>
      <c r="CEW1343" s="36"/>
      <c r="CEX1343" s="36"/>
      <c r="CEY1343" s="36"/>
      <c r="CEZ1343" s="36"/>
      <c r="CFA1343" s="36"/>
      <c r="CFB1343" s="36"/>
      <c r="CFC1343" s="36"/>
      <c r="CFD1343" s="36"/>
      <c r="CFE1343" s="36"/>
      <c r="CFF1343" s="36"/>
      <c r="CFG1343" s="36"/>
      <c r="CFH1343" s="36"/>
      <c r="CFI1343" s="36"/>
      <c r="CFJ1343" s="36"/>
      <c r="CFK1343" s="36"/>
      <c r="CFL1343" s="36"/>
      <c r="CFM1343" s="36"/>
      <c r="CFN1343" s="36"/>
      <c r="CFO1343" s="36"/>
      <c r="CFP1343" s="36"/>
      <c r="CFQ1343" s="36"/>
      <c r="CFR1343" s="36"/>
      <c r="CFS1343" s="36"/>
      <c r="CFT1343" s="36"/>
      <c r="CFU1343" s="36"/>
      <c r="CFV1343" s="36"/>
      <c r="CFW1343" s="36"/>
      <c r="CFX1343" s="36"/>
      <c r="CFY1343" s="36"/>
      <c r="CFZ1343" s="36"/>
      <c r="CGA1343" s="36"/>
      <c r="CGB1343" s="36"/>
      <c r="CGC1343" s="36"/>
      <c r="CGD1343" s="36"/>
      <c r="CGE1343" s="36"/>
      <c r="CGF1343" s="36"/>
      <c r="CGG1343" s="36"/>
      <c r="CGH1343" s="36"/>
      <c r="CGI1343" s="36"/>
      <c r="CGJ1343" s="36"/>
      <c r="CGK1343" s="36"/>
      <c r="CGL1343" s="36"/>
      <c r="CGM1343" s="36"/>
      <c r="CGN1343" s="36"/>
      <c r="CGO1343" s="36"/>
      <c r="CGP1343" s="36"/>
      <c r="CGQ1343" s="36"/>
      <c r="CGR1343" s="36"/>
      <c r="CGS1343" s="36"/>
      <c r="CGT1343" s="36"/>
      <c r="CGU1343" s="36"/>
      <c r="CGV1343" s="36"/>
      <c r="CGW1343" s="36"/>
      <c r="CGX1343" s="36"/>
      <c r="CGY1343" s="36"/>
      <c r="CGZ1343" s="36"/>
      <c r="CHA1343" s="36"/>
      <c r="CHB1343" s="36"/>
      <c r="CHC1343" s="36"/>
      <c r="CHD1343" s="36"/>
      <c r="CHE1343" s="36"/>
      <c r="CHF1343" s="36"/>
      <c r="CHG1343" s="36"/>
      <c r="CHH1343" s="36"/>
      <c r="CHI1343" s="36"/>
      <c r="CHJ1343" s="36"/>
      <c r="CHK1343" s="36"/>
      <c r="CHL1343" s="36"/>
      <c r="CHM1343" s="36"/>
      <c r="CHN1343" s="36"/>
      <c r="CHO1343" s="36"/>
      <c r="CHP1343" s="36"/>
      <c r="CHQ1343" s="36"/>
      <c r="CHR1343" s="36"/>
      <c r="CHS1343" s="36"/>
      <c r="CHT1343" s="36"/>
      <c r="CHU1343" s="36"/>
      <c r="CHV1343" s="36"/>
      <c r="CHW1343" s="36"/>
      <c r="CHX1343" s="36"/>
      <c r="CHY1343" s="36"/>
      <c r="CHZ1343" s="36"/>
      <c r="CIA1343" s="36"/>
      <c r="CIB1343" s="36"/>
      <c r="CIC1343" s="36"/>
      <c r="CID1343" s="36"/>
      <c r="CIE1343" s="36"/>
      <c r="CIF1343" s="36"/>
      <c r="CIG1343" s="36"/>
      <c r="CIH1343" s="36"/>
      <c r="CII1343" s="36"/>
      <c r="CIJ1343" s="36"/>
      <c r="CIK1343" s="36"/>
      <c r="CIL1343" s="36"/>
      <c r="CIM1343" s="36"/>
      <c r="CIN1343" s="36"/>
      <c r="CIO1343" s="36"/>
      <c r="CIP1343" s="36"/>
      <c r="CIQ1343" s="36"/>
      <c r="CIR1343" s="36"/>
      <c r="CIS1343" s="36"/>
      <c r="CIT1343" s="36"/>
      <c r="CIU1343" s="36"/>
      <c r="CIV1343" s="36"/>
      <c r="CIW1343" s="36"/>
      <c r="CIX1343" s="36"/>
      <c r="CIY1343" s="36"/>
      <c r="CIZ1343" s="36"/>
      <c r="CJA1343" s="36"/>
      <c r="CJB1343" s="36"/>
      <c r="CJC1343" s="36"/>
      <c r="CJD1343" s="36"/>
      <c r="CJE1343" s="36"/>
      <c r="CJF1343" s="36"/>
      <c r="CJG1343" s="36"/>
      <c r="CJH1343" s="36"/>
      <c r="CJI1343" s="36"/>
      <c r="CJJ1343" s="36"/>
      <c r="CJK1343" s="36"/>
      <c r="CJL1343" s="36"/>
      <c r="CJM1343" s="36"/>
      <c r="CJN1343" s="36"/>
      <c r="CJO1343" s="36"/>
      <c r="CJP1343" s="36"/>
      <c r="CJQ1343" s="36"/>
      <c r="CJR1343" s="36"/>
      <c r="CJS1343" s="36"/>
      <c r="CJT1343" s="36"/>
      <c r="CJU1343" s="36"/>
      <c r="CJV1343" s="36"/>
      <c r="CJW1343" s="36"/>
      <c r="CJX1343" s="36"/>
      <c r="CJY1343" s="36"/>
      <c r="CJZ1343" s="36"/>
      <c r="CKA1343" s="36"/>
      <c r="CKB1343" s="36"/>
      <c r="CKC1343" s="36"/>
      <c r="CKD1343" s="36"/>
      <c r="CKE1343" s="36"/>
      <c r="CKF1343" s="36"/>
      <c r="CKG1343" s="36"/>
      <c r="CKH1343" s="36"/>
      <c r="CKI1343" s="36"/>
      <c r="CKJ1343" s="36"/>
      <c r="CKK1343" s="36"/>
      <c r="CKL1343" s="36"/>
      <c r="CKM1343" s="36"/>
      <c r="CKN1343" s="36"/>
      <c r="CKO1343" s="36"/>
      <c r="CKP1343" s="36"/>
      <c r="CKQ1343" s="36"/>
      <c r="CKR1343" s="36"/>
      <c r="CKS1343" s="36"/>
      <c r="CKT1343" s="36"/>
      <c r="CKU1343" s="36"/>
      <c r="CKV1343" s="36"/>
      <c r="CKW1343" s="36"/>
      <c r="CKX1343" s="36"/>
      <c r="CKY1343" s="36"/>
      <c r="CKZ1343" s="36"/>
      <c r="CLA1343" s="36"/>
      <c r="CLB1343" s="36"/>
      <c r="CLC1343" s="36"/>
      <c r="CLD1343" s="36"/>
      <c r="CLE1343" s="36"/>
      <c r="CLF1343" s="36"/>
      <c r="CLG1343" s="36"/>
      <c r="CLH1343" s="36"/>
      <c r="CLI1343" s="36"/>
      <c r="CLJ1343" s="36"/>
      <c r="CLK1343" s="36"/>
      <c r="CLL1343" s="36"/>
      <c r="CLM1343" s="36"/>
      <c r="CLN1343" s="36"/>
      <c r="CLO1343" s="36"/>
      <c r="CLP1343" s="36"/>
      <c r="CLQ1343" s="36"/>
      <c r="CLR1343" s="36"/>
      <c r="CLS1343" s="36"/>
      <c r="CLT1343" s="36"/>
      <c r="CLU1343" s="36"/>
      <c r="CLV1343" s="36"/>
      <c r="CLW1343" s="36"/>
      <c r="CLX1343" s="36"/>
      <c r="CLY1343" s="36"/>
      <c r="CLZ1343" s="36"/>
      <c r="CMA1343" s="36"/>
      <c r="CMB1343" s="36"/>
      <c r="CMC1343" s="36"/>
      <c r="CMD1343" s="36"/>
      <c r="CME1343" s="36"/>
      <c r="CMF1343" s="36"/>
      <c r="CMG1343" s="36"/>
      <c r="CMH1343" s="36"/>
      <c r="CMI1343" s="36"/>
      <c r="CMJ1343" s="36"/>
      <c r="CMK1343" s="36"/>
      <c r="CML1343" s="36"/>
      <c r="CMM1343" s="36"/>
      <c r="CMN1343" s="36"/>
      <c r="CMO1343" s="36"/>
      <c r="CMP1343" s="36"/>
      <c r="CMQ1343" s="36"/>
      <c r="CMR1343" s="36"/>
      <c r="CMS1343" s="36"/>
      <c r="CMT1343" s="36"/>
      <c r="CMU1343" s="36"/>
      <c r="CMV1343" s="36"/>
      <c r="CMW1343" s="36"/>
      <c r="CMX1343" s="36"/>
      <c r="CMY1343" s="36"/>
      <c r="CMZ1343" s="36"/>
      <c r="CNA1343" s="36"/>
      <c r="CNB1343" s="36"/>
      <c r="CNC1343" s="36"/>
      <c r="CND1343" s="36"/>
      <c r="CNE1343" s="36"/>
      <c r="CNF1343" s="36"/>
      <c r="CNG1343" s="36"/>
      <c r="CNH1343" s="36"/>
      <c r="CNI1343" s="36"/>
      <c r="CNJ1343" s="36"/>
      <c r="CNK1343" s="36"/>
      <c r="CNL1343" s="36"/>
      <c r="CNM1343" s="36"/>
      <c r="CNN1343" s="36"/>
      <c r="CNO1343" s="36"/>
      <c r="CNP1343" s="36"/>
      <c r="CNQ1343" s="36"/>
      <c r="CNR1343" s="36"/>
      <c r="CNS1343" s="36"/>
      <c r="CNT1343" s="36"/>
      <c r="CNU1343" s="36"/>
      <c r="CNV1343" s="36"/>
      <c r="CNW1343" s="36"/>
      <c r="CNX1343" s="36"/>
      <c r="CNY1343" s="36"/>
      <c r="CNZ1343" s="36"/>
      <c r="COA1343" s="36"/>
      <c r="COB1343" s="36"/>
      <c r="COC1343" s="36"/>
      <c r="COD1343" s="36"/>
      <c r="COE1343" s="36"/>
      <c r="COF1343" s="36"/>
      <c r="COG1343" s="36"/>
      <c r="COH1343" s="36"/>
      <c r="COI1343" s="36"/>
      <c r="COJ1343" s="36"/>
      <c r="COK1343" s="36"/>
      <c r="COL1343" s="36"/>
      <c r="COM1343" s="36"/>
      <c r="CON1343" s="36"/>
      <c r="COO1343" s="36"/>
      <c r="COP1343" s="36"/>
      <c r="COQ1343" s="36"/>
      <c r="COR1343" s="36"/>
      <c r="COS1343" s="36"/>
      <c r="COT1343" s="36"/>
      <c r="COU1343" s="36"/>
      <c r="COV1343" s="36"/>
      <c r="COW1343" s="36"/>
      <c r="COX1343" s="36"/>
      <c r="COY1343" s="36"/>
      <c r="COZ1343" s="36"/>
      <c r="CPA1343" s="36"/>
      <c r="CPB1343" s="36"/>
      <c r="CPC1343" s="36"/>
      <c r="CPD1343" s="36"/>
      <c r="CPE1343" s="36"/>
      <c r="CPF1343" s="36"/>
      <c r="CPG1343" s="36"/>
      <c r="CPH1343" s="36"/>
      <c r="CPI1343" s="36"/>
      <c r="CPJ1343" s="36"/>
      <c r="CPK1343" s="36"/>
      <c r="CPL1343" s="36"/>
      <c r="CPM1343" s="36"/>
      <c r="CPN1343" s="36"/>
      <c r="CPO1343" s="36"/>
      <c r="CPP1343" s="36"/>
      <c r="CPQ1343" s="36"/>
      <c r="CPR1343" s="36"/>
      <c r="CPS1343" s="36"/>
      <c r="CPT1343" s="36"/>
      <c r="CPU1343" s="36"/>
      <c r="CPV1343" s="36"/>
      <c r="CPW1343" s="36"/>
      <c r="CPX1343" s="36"/>
      <c r="CPY1343" s="36"/>
      <c r="CPZ1343" s="36"/>
      <c r="CQA1343" s="36"/>
      <c r="CQB1343" s="36"/>
      <c r="CQC1343" s="36"/>
      <c r="CQD1343" s="36"/>
      <c r="CQE1343" s="36"/>
      <c r="CQF1343" s="36"/>
      <c r="CQG1343" s="36"/>
      <c r="CQH1343" s="36"/>
      <c r="CQI1343" s="36"/>
      <c r="CQJ1343" s="36"/>
      <c r="CQK1343" s="36"/>
      <c r="CQL1343" s="36"/>
      <c r="CQM1343" s="36"/>
      <c r="CQN1343" s="36"/>
      <c r="CQO1343" s="36"/>
      <c r="CQP1343" s="36"/>
      <c r="CQQ1343" s="36"/>
      <c r="CQR1343" s="36"/>
      <c r="CQS1343" s="36"/>
      <c r="CQT1343" s="36"/>
      <c r="CQU1343" s="36"/>
      <c r="CQV1343" s="36"/>
      <c r="CQW1343" s="36"/>
      <c r="CQX1343" s="36"/>
      <c r="CQY1343" s="36"/>
      <c r="CQZ1343" s="36"/>
      <c r="CRA1343" s="36"/>
      <c r="CRB1343" s="36"/>
      <c r="CRC1343" s="36"/>
      <c r="CRD1343" s="36"/>
      <c r="CRE1343" s="36"/>
      <c r="CRF1343" s="36"/>
      <c r="CRG1343" s="36"/>
      <c r="CRH1343" s="36"/>
      <c r="CRI1343" s="36"/>
      <c r="CRJ1343" s="36"/>
      <c r="CRK1343" s="36"/>
      <c r="CRL1343" s="36"/>
      <c r="CRM1343" s="36"/>
      <c r="CRN1343" s="36"/>
      <c r="CRO1343" s="36"/>
      <c r="CRP1343" s="36"/>
      <c r="CRQ1343" s="36"/>
      <c r="CRR1343" s="36"/>
      <c r="CRS1343" s="36"/>
      <c r="CRT1343" s="36"/>
      <c r="CRU1343" s="36"/>
      <c r="CRV1343" s="36"/>
      <c r="CRW1343" s="36"/>
      <c r="CRX1343" s="36"/>
      <c r="CRY1343" s="36"/>
      <c r="CRZ1343" s="36"/>
      <c r="CSA1343" s="36"/>
      <c r="CSB1343" s="36"/>
      <c r="CSC1343" s="36"/>
      <c r="CSD1343" s="36"/>
      <c r="CSE1343" s="36"/>
      <c r="CSF1343" s="36"/>
      <c r="CSG1343" s="36"/>
      <c r="CSH1343" s="36"/>
      <c r="CSI1343" s="36"/>
      <c r="CSJ1343" s="36"/>
      <c r="CSK1343" s="36"/>
      <c r="CSL1343" s="36"/>
      <c r="CSM1343" s="36"/>
      <c r="CSN1343" s="36"/>
      <c r="CSO1343" s="36"/>
      <c r="CSP1343" s="36"/>
      <c r="CSQ1343" s="36"/>
      <c r="CSR1343" s="36"/>
      <c r="CSS1343" s="36"/>
      <c r="CST1343" s="36"/>
      <c r="CSU1343" s="36"/>
      <c r="CSV1343" s="36"/>
      <c r="CSW1343" s="36"/>
      <c r="CSX1343" s="36"/>
      <c r="CSY1343" s="36"/>
      <c r="CSZ1343" s="36"/>
      <c r="CTA1343" s="36"/>
      <c r="CTB1343" s="36"/>
      <c r="CTC1343" s="36"/>
      <c r="CTD1343" s="36"/>
      <c r="CTE1343" s="36"/>
      <c r="CTF1343" s="36"/>
      <c r="CTG1343" s="36"/>
      <c r="CTH1343" s="36"/>
      <c r="CTI1343" s="36"/>
      <c r="CTJ1343" s="36"/>
      <c r="CTK1343" s="36"/>
      <c r="CTL1343" s="36"/>
      <c r="CTM1343" s="36"/>
      <c r="CTN1343" s="36"/>
      <c r="CTO1343" s="36"/>
      <c r="CTP1343" s="36"/>
      <c r="CTQ1343" s="36"/>
      <c r="CTR1343" s="36"/>
      <c r="CTS1343" s="36"/>
      <c r="CTT1343" s="36"/>
      <c r="CTU1343" s="36"/>
      <c r="CTV1343" s="36"/>
      <c r="CTW1343" s="36"/>
      <c r="CTX1343" s="36"/>
      <c r="CTY1343" s="36"/>
      <c r="CTZ1343" s="36"/>
      <c r="CUA1343" s="36"/>
      <c r="CUB1343" s="36"/>
      <c r="CUC1343" s="36"/>
      <c r="CUD1343" s="36"/>
      <c r="CUE1343" s="36"/>
      <c r="CUF1343" s="36"/>
      <c r="CUG1343" s="36"/>
      <c r="CUH1343" s="36"/>
      <c r="CUI1343" s="36"/>
      <c r="CUJ1343" s="36"/>
      <c r="CUK1343" s="36"/>
      <c r="CUL1343" s="36"/>
      <c r="CUM1343" s="36"/>
      <c r="CUN1343" s="36"/>
      <c r="CUO1343" s="36"/>
      <c r="CUP1343" s="36"/>
      <c r="CUQ1343" s="36"/>
      <c r="CUR1343" s="36"/>
      <c r="CUS1343" s="36"/>
      <c r="CUT1343" s="36"/>
      <c r="CUU1343" s="36"/>
      <c r="CUV1343" s="36"/>
      <c r="CUW1343" s="36"/>
      <c r="CUX1343" s="36"/>
      <c r="CUY1343" s="36"/>
      <c r="CUZ1343" s="36"/>
      <c r="CVA1343" s="36"/>
      <c r="CVB1343" s="36"/>
      <c r="CVC1343" s="36"/>
      <c r="CVD1343" s="36"/>
      <c r="CVE1343" s="36"/>
      <c r="CVF1343" s="36"/>
      <c r="CVG1343" s="36"/>
      <c r="CVH1343" s="36"/>
      <c r="CVI1343" s="36"/>
      <c r="CVJ1343" s="36"/>
      <c r="CVK1343" s="36"/>
      <c r="CVL1343" s="36"/>
      <c r="CVM1343" s="36"/>
      <c r="CVN1343" s="36"/>
      <c r="CVO1343" s="36"/>
      <c r="CVP1343" s="36"/>
      <c r="CVQ1343" s="36"/>
      <c r="CVR1343" s="36"/>
      <c r="CVS1343" s="36"/>
      <c r="CVT1343" s="36"/>
      <c r="CVU1343" s="36"/>
      <c r="CVV1343" s="36"/>
      <c r="CVW1343" s="36"/>
      <c r="CVX1343" s="36"/>
      <c r="CVY1343" s="36"/>
      <c r="CVZ1343" s="36"/>
      <c r="CWA1343" s="36"/>
      <c r="CWB1343" s="36"/>
      <c r="CWC1343" s="36"/>
      <c r="CWD1343" s="36"/>
      <c r="CWE1343" s="36"/>
      <c r="CWF1343" s="36"/>
      <c r="CWG1343" s="36"/>
      <c r="CWH1343" s="36"/>
      <c r="CWI1343" s="36"/>
      <c r="CWJ1343" s="36"/>
      <c r="CWK1343" s="36"/>
      <c r="CWL1343" s="36"/>
      <c r="CWM1343" s="36"/>
      <c r="CWN1343" s="36"/>
      <c r="CWO1343" s="36"/>
      <c r="CWP1343" s="36"/>
      <c r="CWQ1343" s="36"/>
      <c r="CWR1343" s="36"/>
      <c r="CWS1343" s="36"/>
      <c r="CWT1343" s="36"/>
      <c r="CWU1343" s="36"/>
      <c r="CWV1343" s="36"/>
      <c r="CWW1343" s="36"/>
      <c r="CWX1343" s="36"/>
      <c r="CWY1343" s="36"/>
      <c r="CWZ1343" s="36"/>
      <c r="CXA1343" s="36"/>
      <c r="CXB1343" s="36"/>
      <c r="CXC1343" s="36"/>
      <c r="CXD1343" s="36"/>
      <c r="CXE1343" s="36"/>
      <c r="CXF1343" s="36"/>
      <c r="CXG1343" s="36"/>
      <c r="CXH1343" s="36"/>
      <c r="CXI1343" s="36"/>
      <c r="CXJ1343" s="36"/>
      <c r="CXK1343" s="36"/>
      <c r="CXL1343" s="36"/>
      <c r="CXM1343" s="36"/>
      <c r="CXN1343" s="36"/>
      <c r="CXO1343" s="36"/>
      <c r="CXP1343" s="36"/>
      <c r="CXQ1343" s="36"/>
      <c r="CXR1343" s="36"/>
      <c r="CXS1343" s="36"/>
      <c r="CXT1343" s="36"/>
      <c r="CXU1343" s="36"/>
      <c r="CXV1343" s="36"/>
      <c r="CXW1343" s="36"/>
      <c r="CXX1343" s="36"/>
      <c r="CXY1343" s="36"/>
      <c r="CXZ1343" s="36"/>
      <c r="CYA1343" s="36"/>
      <c r="CYB1343" s="36"/>
      <c r="CYC1343" s="36"/>
      <c r="CYD1343" s="36"/>
      <c r="CYE1343" s="36"/>
      <c r="CYF1343" s="36"/>
      <c r="CYG1343" s="36"/>
      <c r="CYH1343" s="36"/>
      <c r="CYI1343" s="36"/>
      <c r="CYJ1343" s="36"/>
      <c r="CYK1343" s="36"/>
      <c r="CYL1343" s="36"/>
      <c r="CYM1343" s="36"/>
      <c r="CYN1343" s="36"/>
      <c r="CYO1343" s="36"/>
      <c r="CYP1343" s="36"/>
      <c r="CYQ1343" s="36"/>
      <c r="CYR1343" s="36"/>
      <c r="CYS1343" s="36"/>
      <c r="CYT1343" s="36"/>
      <c r="CYU1343" s="36"/>
      <c r="CYV1343" s="36"/>
      <c r="CYW1343" s="36"/>
      <c r="CYX1343" s="36"/>
      <c r="CYY1343" s="36"/>
      <c r="CYZ1343" s="36"/>
      <c r="CZA1343" s="36"/>
      <c r="CZB1343" s="36"/>
      <c r="CZC1343" s="36"/>
      <c r="CZD1343" s="36"/>
      <c r="CZE1343" s="36"/>
      <c r="CZF1343" s="36"/>
      <c r="CZG1343" s="36"/>
      <c r="CZH1343" s="36"/>
      <c r="CZI1343" s="36"/>
      <c r="CZJ1343" s="36"/>
      <c r="CZK1343" s="36"/>
      <c r="CZL1343" s="36"/>
      <c r="CZM1343" s="36"/>
      <c r="CZN1343" s="36"/>
      <c r="CZO1343" s="36"/>
      <c r="CZP1343" s="36"/>
      <c r="CZQ1343" s="36"/>
      <c r="CZR1343" s="36"/>
      <c r="CZS1343" s="36"/>
      <c r="CZT1343" s="36"/>
      <c r="CZU1343" s="36"/>
      <c r="CZV1343" s="36"/>
      <c r="CZW1343" s="36"/>
      <c r="CZX1343" s="36"/>
      <c r="CZY1343" s="36"/>
      <c r="CZZ1343" s="36"/>
      <c r="DAA1343" s="36"/>
      <c r="DAB1343" s="36"/>
      <c r="DAC1343" s="36"/>
      <c r="DAD1343" s="36"/>
      <c r="DAE1343" s="36"/>
      <c r="DAF1343" s="36"/>
      <c r="DAG1343" s="36"/>
      <c r="DAH1343" s="36"/>
      <c r="DAI1343" s="36"/>
      <c r="DAJ1343" s="36"/>
      <c r="DAK1343" s="36"/>
      <c r="DAL1343" s="36"/>
      <c r="DAM1343" s="36"/>
      <c r="DAN1343" s="36"/>
      <c r="DAO1343" s="36"/>
      <c r="DAP1343" s="36"/>
      <c r="DAQ1343" s="36"/>
      <c r="DAR1343" s="36"/>
      <c r="DAS1343" s="36"/>
      <c r="DAT1343" s="36"/>
      <c r="DAU1343" s="36"/>
      <c r="DAV1343" s="36"/>
      <c r="DAW1343" s="36"/>
      <c r="DAX1343" s="36"/>
      <c r="DAY1343" s="36"/>
      <c r="DAZ1343" s="36"/>
      <c r="DBA1343" s="36"/>
      <c r="DBB1343" s="36"/>
      <c r="DBC1343" s="36"/>
      <c r="DBD1343" s="36"/>
      <c r="DBE1343" s="36"/>
      <c r="DBF1343" s="36"/>
      <c r="DBG1343" s="36"/>
      <c r="DBH1343" s="36"/>
      <c r="DBI1343" s="36"/>
      <c r="DBJ1343" s="36"/>
      <c r="DBK1343" s="36"/>
      <c r="DBL1343" s="36"/>
      <c r="DBM1343" s="36"/>
      <c r="DBN1343" s="36"/>
      <c r="DBO1343" s="36"/>
      <c r="DBP1343" s="36"/>
      <c r="DBQ1343" s="36"/>
      <c r="DBR1343" s="36"/>
      <c r="DBS1343" s="36"/>
      <c r="DBT1343" s="36"/>
      <c r="DBU1343" s="36"/>
      <c r="DBV1343" s="36"/>
      <c r="DBW1343" s="36"/>
      <c r="DBX1343" s="36"/>
      <c r="DBY1343" s="36"/>
      <c r="DBZ1343" s="36"/>
      <c r="DCA1343" s="36"/>
      <c r="DCB1343" s="36"/>
      <c r="DCC1343" s="36"/>
      <c r="DCD1343" s="36"/>
      <c r="DCE1343" s="36"/>
      <c r="DCF1343" s="36"/>
      <c r="DCG1343" s="36"/>
      <c r="DCH1343" s="36"/>
      <c r="DCI1343" s="36"/>
      <c r="DCJ1343" s="36"/>
      <c r="DCK1343" s="36"/>
      <c r="DCL1343" s="36"/>
      <c r="DCM1343" s="36"/>
      <c r="DCN1343" s="36"/>
      <c r="DCO1343" s="36"/>
      <c r="DCP1343" s="36"/>
      <c r="DCQ1343" s="36"/>
      <c r="DCR1343" s="36"/>
      <c r="DCS1343" s="36"/>
      <c r="DCT1343" s="36"/>
      <c r="DCU1343" s="36"/>
      <c r="DCV1343" s="36"/>
      <c r="DCW1343" s="36"/>
      <c r="DCX1343" s="36"/>
      <c r="DCY1343" s="36"/>
      <c r="DCZ1343" s="36"/>
      <c r="DDA1343" s="36"/>
      <c r="DDB1343" s="36"/>
      <c r="DDC1343" s="36"/>
      <c r="DDD1343" s="36"/>
      <c r="DDE1343" s="36"/>
      <c r="DDF1343" s="36"/>
      <c r="DDG1343" s="36"/>
      <c r="DDH1343" s="36"/>
      <c r="DDI1343" s="36"/>
      <c r="DDJ1343" s="36"/>
      <c r="DDK1343" s="36"/>
      <c r="DDL1343" s="36"/>
      <c r="DDM1343" s="36"/>
      <c r="DDN1343" s="36"/>
      <c r="DDO1343" s="36"/>
      <c r="DDP1343" s="36"/>
      <c r="DDQ1343" s="36"/>
      <c r="DDR1343" s="36"/>
      <c r="DDS1343" s="36"/>
      <c r="DDT1343" s="36"/>
      <c r="DDU1343" s="36"/>
      <c r="DDV1343" s="36"/>
      <c r="DDW1343" s="36"/>
      <c r="DDX1343" s="36"/>
      <c r="DDY1343" s="36"/>
      <c r="DDZ1343" s="36"/>
      <c r="DEA1343" s="36"/>
      <c r="DEB1343" s="36"/>
      <c r="DEC1343" s="36"/>
      <c r="DED1343" s="36"/>
      <c r="DEE1343" s="36"/>
      <c r="DEF1343" s="36"/>
      <c r="DEG1343" s="36"/>
      <c r="DEH1343" s="36"/>
      <c r="DEI1343" s="36"/>
      <c r="DEJ1343" s="36"/>
      <c r="DEK1343" s="36"/>
      <c r="DEL1343" s="36"/>
      <c r="DEM1343" s="36"/>
      <c r="DEN1343" s="36"/>
      <c r="DEO1343" s="36"/>
      <c r="DEP1343" s="36"/>
      <c r="DEQ1343" s="36"/>
      <c r="DER1343" s="36"/>
      <c r="DES1343" s="36"/>
      <c r="DET1343" s="36"/>
      <c r="DEU1343" s="36"/>
      <c r="DEV1343" s="36"/>
      <c r="DEW1343" s="36"/>
      <c r="DEX1343" s="36"/>
      <c r="DEY1343" s="36"/>
      <c r="DEZ1343" s="36"/>
      <c r="DFA1343" s="36"/>
      <c r="DFB1343" s="36"/>
      <c r="DFC1343" s="36"/>
      <c r="DFD1343" s="36"/>
      <c r="DFE1343" s="36"/>
      <c r="DFF1343" s="36"/>
      <c r="DFG1343" s="36"/>
      <c r="DFH1343" s="36"/>
      <c r="DFI1343" s="36"/>
      <c r="DFJ1343" s="36"/>
      <c r="DFK1343" s="36"/>
      <c r="DFL1343" s="36"/>
      <c r="DFM1343" s="36"/>
      <c r="DFN1343" s="36"/>
      <c r="DFO1343" s="36"/>
      <c r="DFP1343" s="36"/>
      <c r="DFQ1343" s="36"/>
      <c r="DFR1343" s="36"/>
      <c r="DFS1343" s="36"/>
      <c r="DFT1343" s="36"/>
      <c r="DFU1343" s="36"/>
      <c r="DFV1343" s="36"/>
      <c r="DFW1343" s="36"/>
      <c r="DFX1343" s="36"/>
      <c r="DFY1343" s="36"/>
      <c r="DFZ1343" s="36"/>
      <c r="DGA1343" s="36"/>
      <c r="DGB1343" s="36"/>
      <c r="DGC1343" s="36"/>
      <c r="DGD1343" s="36"/>
      <c r="DGE1343" s="36"/>
      <c r="DGF1343" s="36"/>
      <c r="DGG1343" s="36"/>
      <c r="DGH1343" s="36"/>
      <c r="DGI1343" s="36"/>
      <c r="DGJ1343" s="36"/>
      <c r="DGK1343" s="36"/>
      <c r="DGL1343" s="36"/>
      <c r="DGM1343" s="36"/>
      <c r="DGN1343" s="36"/>
      <c r="DGO1343" s="36"/>
      <c r="DGP1343" s="36"/>
      <c r="DGQ1343" s="36"/>
      <c r="DGR1343" s="36"/>
      <c r="DGS1343" s="36"/>
      <c r="DGT1343" s="36"/>
      <c r="DGU1343" s="36"/>
      <c r="DGV1343" s="36"/>
      <c r="DGW1343" s="36"/>
      <c r="DGX1343" s="36"/>
      <c r="DGY1343" s="36"/>
      <c r="DGZ1343" s="36"/>
      <c r="DHA1343" s="36"/>
      <c r="DHB1343" s="36"/>
      <c r="DHC1343" s="36"/>
      <c r="DHD1343" s="36"/>
      <c r="DHE1343" s="36"/>
      <c r="DHF1343" s="36"/>
      <c r="DHG1343" s="36"/>
      <c r="DHH1343" s="36"/>
      <c r="DHI1343" s="36"/>
      <c r="DHJ1343" s="36"/>
      <c r="DHK1343" s="36"/>
      <c r="DHL1343" s="36"/>
      <c r="DHM1343" s="36"/>
      <c r="DHN1343" s="36"/>
      <c r="DHO1343" s="36"/>
      <c r="DHP1343" s="36"/>
      <c r="DHQ1343" s="36"/>
      <c r="DHR1343" s="36"/>
      <c r="DHS1343" s="36"/>
      <c r="DHT1343" s="36"/>
      <c r="DHU1343" s="36"/>
      <c r="DHV1343" s="36"/>
      <c r="DHW1343" s="36"/>
      <c r="DHX1343" s="36"/>
      <c r="DHY1343" s="36"/>
      <c r="DHZ1343" s="36"/>
      <c r="DIA1343" s="36"/>
      <c r="DIB1343" s="36"/>
      <c r="DIC1343" s="36"/>
      <c r="DID1343" s="36"/>
      <c r="DIE1343" s="36"/>
      <c r="DIF1343" s="36"/>
      <c r="DIG1343" s="36"/>
      <c r="DIH1343" s="36"/>
      <c r="DII1343" s="36"/>
      <c r="DIJ1343" s="36"/>
      <c r="DIK1343" s="36"/>
      <c r="DIL1343" s="36"/>
      <c r="DIM1343" s="36"/>
      <c r="DIN1343" s="36"/>
      <c r="DIO1343" s="36"/>
      <c r="DIP1343" s="36"/>
      <c r="DIQ1343" s="36"/>
      <c r="DIR1343" s="36"/>
      <c r="DIS1343" s="36"/>
      <c r="DIT1343" s="36"/>
      <c r="DIU1343" s="36"/>
      <c r="DIV1343" s="36"/>
      <c r="DIW1343" s="36"/>
      <c r="DIX1343" s="36"/>
      <c r="DIY1343" s="36"/>
      <c r="DIZ1343" s="36"/>
      <c r="DJA1343" s="36"/>
      <c r="DJB1343" s="36"/>
      <c r="DJC1343" s="36"/>
      <c r="DJD1343" s="36"/>
      <c r="DJE1343" s="36"/>
      <c r="DJF1343" s="36"/>
      <c r="DJG1343" s="36"/>
      <c r="DJH1343" s="36"/>
      <c r="DJI1343" s="36"/>
      <c r="DJJ1343" s="36"/>
      <c r="DJK1343" s="36"/>
      <c r="DJL1343" s="36"/>
      <c r="DJM1343" s="36"/>
      <c r="DJN1343" s="36"/>
      <c r="DJO1343" s="36"/>
      <c r="DJP1343" s="36"/>
      <c r="DJQ1343" s="36"/>
      <c r="DJR1343" s="36"/>
      <c r="DJS1343" s="36"/>
      <c r="DJT1343" s="36"/>
      <c r="DJU1343" s="36"/>
      <c r="DJV1343" s="36"/>
      <c r="DJW1343" s="36"/>
      <c r="DJX1343" s="36"/>
      <c r="DJY1343" s="36"/>
      <c r="DJZ1343" s="36"/>
      <c r="DKA1343" s="36"/>
      <c r="DKB1343" s="36"/>
      <c r="DKC1343" s="36"/>
      <c r="DKD1343" s="36"/>
      <c r="DKE1343" s="36"/>
      <c r="DKF1343" s="36"/>
      <c r="DKG1343" s="36"/>
      <c r="DKH1343" s="36"/>
      <c r="DKI1343" s="36"/>
      <c r="DKJ1343" s="36"/>
      <c r="DKK1343" s="36"/>
      <c r="DKL1343" s="36"/>
      <c r="DKM1343" s="36"/>
      <c r="DKN1343" s="36"/>
      <c r="DKO1343" s="36"/>
      <c r="DKP1343" s="36"/>
      <c r="DKQ1343" s="36"/>
      <c r="DKR1343" s="36"/>
      <c r="DKS1343" s="36"/>
      <c r="DKT1343" s="36"/>
      <c r="DKU1343" s="36"/>
      <c r="DKV1343" s="36"/>
      <c r="DKW1343" s="36"/>
      <c r="DKX1343" s="36"/>
      <c r="DKY1343" s="36"/>
      <c r="DKZ1343" s="36"/>
      <c r="DLA1343" s="36"/>
      <c r="DLB1343" s="36"/>
      <c r="DLC1343" s="36"/>
      <c r="DLD1343" s="36"/>
      <c r="DLE1343" s="36"/>
      <c r="DLF1343" s="36"/>
      <c r="DLG1343" s="36"/>
      <c r="DLH1343" s="36"/>
      <c r="DLI1343" s="36"/>
      <c r="DLJ1343" s="36"/>
      <c r="DLK1343" s="36"/>
      <c r="DLL1343" s="36"/>
      <c r="DLM1343" s="36"/>
      <c r="DLN1343" s="36"/>
      <c r="DLO1343" s="36"/>
      <c r="DLP1343" s="36"/>
      <c r="DLQ1343" s="36"/>
      <c r="DLR1343" s="36"/>
      <c r="DLS1343" s="36"/>
      <c r="DLT1343" s="36"/>
      <c r="DLU1343" s="36"/>
      <c r="DLV1343" s="36"/>
      <c r="DLW1343" s="36"/>
      <c r="DLX1343" s="36"/>
      <c r="DLY1343" s="36"/>
      <c r="DLZ1343" s="36"/>
      <c r="DMA1343" s="36"/>
      <c r="DMB1343" s="36"/>
      <c r="DMC1343" s="36"/>
      <c r="DMD1343" s="36"/>
      <c r="DME1343" s="36"/>
      <c r="DMF1343" s="36"/>
      <c r="DMG1343" s="36"/>
      <c r="DMH1343" s="36"/>
      <c r="DMI1343" s="36"/>
      <c r="DMJ1343" s="36"/>
      <c r="DMK1343" s="36"/>
      <c r="DML1343" s="36"/>
      <c r="DMM1343" s="36"/>
      <c r="DMN1343" s="36"/>
      <c r="DMO1343" s="36"/>
      <c r="DMP1343" s="36"/>
      <c r="DMQ1343" s="36"/>
      <c r="DMR1343" s="36"/>
      <c r="DMS1343" s="36"/>
      <c r="DMT1343" s="36"/>
      <c r="DMU1343" s="36"/>
      <c r="DMV1343" s="36"/>
      <c r="DMW1343" s="36"/>
      <c r="DMX1343" s="36"/>
      <c r="DMY1343" s="36"/>
      <c r="DMZ1343" s="36"/>
      <c r="DNA1343" s="36"/>
      <c r="DNB1343" s="36"/>
      <c r="DNC1343" s="36"/>
      <c r="DND1343" s="36"/>
      <c r="DNE1343" s="36"/>
      <c r="DNF1343" s="36"/>
      <c r="DNG1343" s="36"/>
      <c r="DNH1343" s="36"/>
      <c r="DNI1343" s="36"/>
      <c r="DNJ1343" s="36"/>
      <c r="DNK1343" s="36"/>
      <c r="DNL1343" s="36"/>
      <c r="DNM1343" s="36"/>
      <c r="DNN1343" s="36"/>
      <c r="DNO1343" s="36"/>
      <c r="DNP1343" s="36"/>
      <c r="DNQ1343" s="36"/>
      <c r="DNR1343" s="36"/>
      <c r="DNS1343" s="36"/>
      <c r="DNT1343" s="36"/>
      <c r="DNU1343" s="36"/>
      <c r="DNV1343" s="36"/>
      <c r="DNW1343" s="36"/>
      <c r="DNX1343" s="36"/>
      <c r="DNY1343" s="36"/>
      <c r="DNZ1343" s="36"/>
      <c r="DOA1343" s="36"/>
      <c r="DOB1343" s="36"/>
      <c r="DOC1343" s="36"/>
      <c r="DOD1343" s="36"/>
      <c r="DOE1343" s="36"/>
      <c r="DOF1343" s="36"/>
      <c r="DOG1343" s="36"/>
      <c r="DOH1343" s="36"/>
      <c r="DOI1343" s="36"/>
      <c r="DOJ1343" s="36"/>
      <c r="DOK1343" s="36"/>
      <c r="DOL1343" s="36"/>
      <c r="DOM1343" s="36"/>
      <c r="DON1343" s="36"/>
      <c r="DOO1343" s="36"/>
      <c r="DOP1343" s="36"/>
      <c r="DOQ1343" s="36"/>
      <c r="DOR1343" s="36"/>
      <c r="DOS1343" s="36"/>
      <c r="DOT1343" s="36"/>
      <c r="DOU1343" s="36"/>
      <c r="DOV1343" s="36"/>
      <c r="DOW1343" s="36"/>
      <c r="DOX1343" s="36"/>
      <c r="DOY1343" s="36"/>
      <c r="DOZ1343" s="36"/>
      <c r="DPA1343" s="36"/>
      <c r="DPB1343" s="36"/>
      <c r="DPC1343" s="36"/>
      <c r="DPD1343" s="36"/>
      <c r="DPE1343" s="36"/>
      <c r="DPF1343" s="36"/>
      <c r="DPG1343" s="36"/>
      <c r="DPH1343" s="36"/>
      <c r="DPI1343" s="36"/>
      <c r="DPJ1343" s="36"/>
      <c r="DPK1343" s="36"/>
      <c r="DPL1343" s="36"/>
      <c r="DPM1343" s="36"/>
      <c r="DPN1343" s="36"/>
      <c r="DPO1343" s="36"/>
      <c r="DPP1343" s="36"/>
      <c r="DPQ1343" s="36"/>
      <c r="DPR1343" s="36"/>
      <c r="DPS1343" s="36"/>
      <c r="DPT1343" s="36"/>
      <c r="DPU1343" s="36"/>
      <c r="DPV1343" s="36"/>
      <c r="DPW1343" s="36"/>
      <c r="DPX1343" s="36"/>
      <c r="DPY1343" s="36"/>
      <c r="DPZ1343" s="36"/>
      <c r="DQA1343" s="36"/>
      <c r="DQB1343" s="36"/>
      <c r="DQC1343" s="36"/>
      <c r="DQD1343" s="36"/>
      <c r="DQE1343" s="36"/>
      <c r="DQF1343" s="36"/>
      <c r="DQG1343" s="36"/>
      <c r="DQH1343" s="36"/>
      <c r="DQI1343" s="36"/>
      <c r="DQJ1343" s="36"/>
      <c r="DQK1343" s="36"/>
      <c r="DQL1343" s="36"/>
      <c r="DQM1343" s="36"/>
      <c r="DQN1343" s="36"/>
      <c r="DQO1343" s="36"/>
      <c r="DQP1343" s="36"/>
      <c r="DQQ1343" s="36"/>
      <c r="DQR1343" s="36"/>
      <c r="DQS1343" s="36"/>
      <c r="DQT1343" s="36"/>
      <c r="DQU1343" s="36"/>
      <c r="DQV1343" s="36"/>
      <c r="DQW1343" s="36"/>
      <c r="DQX1343" s="36"/>
      <c r="DQY1343" s="36"/>
      <c r="DQZ1343" s="36"/>
      <c r="DRA1343" s="36"/>
      <c r="DRB1343" s="36"/>
      <c r="DRC1343" s="36"/>
      <c r="DRD1343" s="36"/>
      <c r="DRE1343" s="36"/>
      <c r="DRF1343" s="36"/>
      <c r="DRG1343" s="36"/>
      <c r="DRH1343" s="36"/>
      <c r="DRI1343" s="36"/>
      <c r="DRJ1343" s="36"/>
      <c r="DRK1343" s="36"/>
      <c r="DRL1343" s="36"/>
      <c r="DRM1343" s="36"/>
      <c r="DRN1343" s="36"/>
      <c r="DRO1343" s="36"/>
      <c r="DRP1343" s="36"/>
      <c r="DRQ1343" s="36"/>
      <c r="DRR1343" s="36"/>
      <c r="DRS1343" s="36"/>
      <c r="DRT1343" s="36"/>
      <c r="DRU1343" s="36"/>
      <c r="DRV1343" s="36"/>
      <c r="DRW1343" s="36"/>
      <c r="DRX1343" s="36"/>
      <c r="DRY1343" s="36"/>
      <c r="DRZ1343" s="36"/>
      <c r="DSA1343" s="36"/>
      <c r="DSB1343" s="36"/>
      <c r="DSC1343" s="36"/>
      <c r="DSD1343" s="36"/>
      <c r="DSE1343" s="36"/>
      <c r="DSF1343" s="36"/>
      <c r="DSG1343" s="36"/>
      <c r="DSH1343" s="36"/>
      <c r="DSI1343" s="36"/>
      <c r="DSJ1343" s="36"/>
      <c r="DSK1343" s="36"/>
      <c r="DSL1343" s="36"/>
      <c r="DSM1343" s="36"/>
      <c r="DSN1343" s="36"/>
      <c r="DSO1343" s="36"/>
      <c r="DSP1343" s="36"/>
      <c r="DSQ1343" s="36"/>
      <c r="DSR1343" s="36"/>
      <c r="DSS1343" s="36"/>
      <c r="DST1343" s="36"/>
      <c r="DSU1343" s="36"/>
      <c r="DSV1343" s="36"/>
      <c r="DSW1343" s="36"/>
      <c r="DSX1343" s="36"/>
      <c r="DSY1343" s="36"/>
      <c r="DSZ1343" s="36"/>
      <c r="DTA1343" s="36"/>
      <c r="DTB1343" s="36"/>
      <c r="DTC1343" s="36"/>
      <c r="DTD1343" s="36"/>
      <c r="DTE1343" s="36"/>
      <c r="DTF1343" s="36"/>
      <c r="DTG1343" s="36"/>
      <c r="DTH1343" s="36"/>
      <c r="DTI1343" s="36"/>
      <c r="DTJ1343" s="36"/>
      <c r="DTK1343" s="36"/>
      <c r="DTL1343" s="36"/>
      <c r="DTM1343" s="36"/>
      <c r="DTN1343" s="36"/>
      <c r="DTO1343" s="36"/>
      <c r="DTP1343" s="36"/>
      <c r="DTQ1343" s="36"/>
      <c r="DTR1343" s="36"/>
      <c r="DTS1343" s="36"/>
      <c r="DTT1343" s="36"/>
      <c r="DTU1343" s="36"/>
      <c r="DTV1343" s="36"/>
      <c r="DTW1343" s="36"/>
      <c r="DTX1343" s="36"/>
      <c r="DTY1343" s="36"/>
      <c r="DTZ1343" s="36"/>
      <c r="DUA1343" s="36"/>
      <c r="DUB1343" s="36"/>
      <c r="DUC1343" s="36"/>
      <c r="DUD1343" s="36"/>
      <c r="DUE1343" s="36"/>
      <c r="DUF1343" s="36"/>
      <c r="DUG1343" s="36"/>
      <c r="DUH1343" s="36"/>
      <c r="DUI1343" s="36"/>
      <c r="DUJ1343" s="36"/>
      <c r="DUK1343" s="36"/>
      <c r="DUL1343" s="36"/>
      <c r="DUM1343" s="36"/>
      <c r="DUN1343" s="36"/>
      <c r="DUO1343" s="36"/>
      <c r="DUP1343" s="36"/>
      <c r="DUQ1343" s="36"/>
      <c r="DUR1343" s="36"/>
      <c r="DUS1343" s="36"/>
      <c r="DUT1343" s="36"/>
      <c r="DUU1343" s="36"/>
      <c r="DUV1343" s="36"/>
      <c r="DUW1343" s="36"/>
      <c r="DUX1343" s="36"/>
      <c r="DUY1343" s="36"/>
      <c r="DUZ1343" s="36"/>
      <c r="DVA1343" s="36"/>
      <c r="DVB1343" s="36"/>
      <c r="DVC1343" s="36"/>
      <c r="DVD1343" s="36"/>
      <c r="DVE1343" s="36"/>
      <c r="DVF1343" s="36"/>
      <c r="DVG1343" s="36"/>
      <c r="DVH1343" s="36"/>
      <c r="DVI1343" s="36"/>
      <c r="DVJ1343" s="36"/>
      <c r="DVK1343" s="36"/>
      <c r="DVL1343" s="36"/>
      <c r="DVM1343" s="36"/>
      <c r="DVN1343" s="36"/>
      <c r="DVO1343" s="36"/>
      <c r="DVP1343" s="36"/>
      <c r="DVQ1343" s="36"/>
      <c r="DVR1343" s="36"/>
      <c r="DVS1343" s="36"/>
      <c r="DVT1343" s="36"/>
      <c r="DVU1343" s="36"/>
      <c r="DVV1343" s="36"/>
      <c r="DVW1343" s="36"/>
      <c r="DVX1343" s="36"/>
      <c r="DVY1343" s="36"/>
      <c r="DVZ1343" s="36"/>
      <c r="DWA1343" s="36"/>
      <c r="DWB1343" s="36"/>
      <c r="DWC1343" s="36"/>
      <c r="DWD1343" s="36"/>
      <c r="DWE1343" s="36"/>
      <c r="DWF1343" s="36"/>
      <c r="DWG1343" s="36"/>
      <c r="DWH1343" s="36"/>
      <c r="DWI1343" s="36"/>
      <c r="DWJ1343" s="36"/>
      <c r="DWK1343" s="36"/>
      <c r="DWL1343" s="36"/>
      <c r="DWM1343" s="36"/>
      <c r="DWN1343" s="36"/>
      <c r="DWO1343" s="36"/>
      <c r="DWP1343" s="36"/>
      <c r="DWQ1343" s="36"/>
      <c r="DWR1343" s="36"/>
      <c r="DWS1343" s="36"/>
      <c r="DWT1343" s="36"/>
      <c r="DWU1343" s="36"/>
      <c r="DWV1343" s="36"/>
      <c r="DWW1343" s="36"/>
      <c r="DWX1343" s="36"/>
      <c r="DWY1343" s="36"/>
      <c r="DWZ1343" s="36"/>
      <c r="DXA1343" s="36"/>
      <c r="DXB1343" s="36"/>
      <c r="DXC1343" s="36"/>
      <c r="DXD1343" s="36"/>
      <c r="DXE1343" s="36"/>
      <c r="DXF1343" s="36"/>
      <c r="DXG1343" s="36"/>
      <c r="DXH1343" s="36"/>
      <c r="DXI1343" s="36"/>
      <c r="DXJ1343" s="36"/>
      <c r="DXK1343" s="36"/>
      <c r="DXL1343" s="36"/>
      <c r="DXM1343" s="36"/>
      <c r="DXN1343" s="36"/>
      <c r="DXO1343" s="36"/>
      <c r="DXP1343" s="36"/>
      <c r="DXQ1343" s="36"/>
      <c r="DXR1343" s="36"/>
      <c r="DXS1343" s="36"/>
      <c r="DXT1343" s="36"/>
      <c r="DXU1343" s="36"/>
      <c r="DXV1343" s="36"/>
      <c r="DXW1343" s="36"/>
      <c r="DXX1343" s="36"/>
      <c r="DXY1343" s="36"/>
      <c r="DXZ1343" s="36"/>
      <c r="DYA1343" s="36"/>
      <c r="DYB1343" s="36"/>
      <c r="DYC1343" s="36"/>
      <c r="DYD1343" s="36"/>
      <c r="DYE1343" s="36"/>
      <c r="DYF1343" s="36"/>
      <c r="DYG1343" s="36"/>
      <c r="DYH1343" s="36"/>
      <c r="DYI1343" s="36"/>
      <c r="DYJ1343" s="36"/>
      <c r="DYK1343" s="36"/>
      <c r="DYL1343" s="36"/>
      <c r="DYM1343" s="36"/>
      <c r="DYN1343" s="36"/>
      <c r="DYO1343" s="36"/>
      <c r="DYP1343" s="36"/>
      <c r="DYQ1343" s="36"/>
      <c r="DYR1343" s="36"/>
      <c r="DYS1343" s="36"/>
      <c r="DYT1343" s="36"/>
      <c r="DYU1343" s="36"/>
      <c r="DYV1343" s="36"/>
      <c r="DYW1343" s="36"/>
      <c r="DYX1343" s="36"/>
      <c r="DYY1343" s="36"/>
      <c r="DYZ1343" s="36"/>
      <c r="DZA1343" s="36"/>
      <c r="DZB1343" s="36"/>
      <c r="DZC1343" s="36"/>
      <c r="DZD1343" s="36"/>
      <c r="DZE1343" s="36"/>
      <c r="DZF1343" s="36"/>
      <c r="DZG1343" s="36"/>
      <c r="DZH1343" s="36"/>
      <c r="DZI1343" s="36"/>
      <c r="DZJ1343" s="36"/>
      <c r="DZK1343" s="36"/>
      <c r="DZL1343" s="36"/>
      <c r="DZM1343" s="36"/>
      <c r="DZN1343" s="36"/>
      <c r="DZO1343" s="36"/>
      <c r="DZP1343" s="36"/>
      <c r="DZQ1343" s="36"/>
      <c r="DZR1343" s="36"/>
      <c r="DZS1343" s="36"/>
      <c r="DZT1343" s="36"/>
      <c r="DZU1343" s="36"/>
      <c r="DZV1343" s="36"/>
      <c r="DZW1343" s="36"/>
      <c r="DZX1343" s="36"/>
      <c r="DZY1343" s="36"/>
      <c r="DZZ1343" s="36"/>
      <c r="EAA1343" s="36"/>
      <c r="EAB1343" s="36"/>
      <c r="EAC1343" s="36"/>
      <c r="EAD1343" s="36"/>
      <c r="EAE1343" s="36"/>
      <c r="EAF1343" s="36"/>
      <c r="EAG1343" s="36"/>
      <c r="EAH1343" s="36"/>
      <c r="EAI1343" s="36"/>
      <c r="EAJ1343" s="36"/>
      <c r="EAK1343" s="36"/>
      <c r="EAL1343" s="36"/>
      <c r="EAM1343" s="36"/>
      <c r="EAN1343" s="36"/>
      <c r="EAO1343" s="36"/>
      <c r="EAP1343" s="36"/>
      <c r="EAQ1343" s="36"/>
      <c r="EAR1343" s="36"/>
      <c r="EAS1343" s="36"/>
      <c r="EAT1343" s="36"/>
      <c r="EAU1343" s="36"/>
      <c r="EAV1343" s="36"/>
      <c r="EAW1343" s="36"/>
      <c r="EAX1343" s="36"/>
      <c r="EAY1343" s="36"/>
      <c r="EAZ1343" s="36"/>
      <c r="EBA1343" s="36"/>
      <c r="EBB1343" s="36"/>
      <c r="EBC1343" s="36"/>
      <c r="EBD1343" s="36"/>
      <c r="EBE1343" s="36"/>
      <c r="EBF1343" s="36"/>
      <c r="EBG1343" s="36"/>
      <c r="EBH1343" s="36"/>
      <c r="EBI1343" s="36"/>
      <c r="EBJ1343" s="36"/>
      <c r="EBK1343" s="36"/>
      <c r="EBL1343" s="36"/>
      <c r="EBM1343" s="36"/>
      <c r="EBN1343" s="36"/>
      <c r="EBO1343" s="36"/>
      <c r="EBP1343" s="36"/>
      <c r="EBQ1343" s="36"/>
      <c r="EBR1343" s="36"/>
      <c r="EBS1343" s="36"/>
      <c r="EBT1343" s="36"/>
      <c r="EBU1343" s="36"/>
      <c r="EBV1343" s="36"/>
      <c r="EBW1343" s="36"/>
      <c r="EBX1343" s="36"/>
      <c r="EBY1343" s="36"/>
      <c r="EBZ1343" s="36"/>
      <c r="ECA1343" s="36"/>
      <c r="ECB1343" s="36"/>
      <c r="ECC1343" s="36"/>
      <c r="ECD1343" s="36"/>
      <c r="ECE1343" s="36"/>
      <c r="ECF1343" s="36"/>
      <c r="ECG1343" s="36"/>
      <c r="ECH1343" s="36"/>
      <c r="ECI1343" s="36"/>
      <c r="ECJ1343" s="36"/>
      <c r="ECK1343" s="36"/>
      <c r="ECL1343" s="36"/>
      <c r="ECM1343" s="36"/>
      <c r="ECN1343" s="36"/>
      <c r="ECO1343" s="36"/>
      <c r="ECP1343" s="36"/>
      <c r="ECQ1343" s="36"/>
      <c r="ECR1343" s="36"/>
      <c r="ECS1343" s="36"/>
      <c r="ECT1343" s="36"/>
      <c r="ECU1343" s="36"/>
      <c r="ECV1343" s="36"/>
      <c r="ECW1343" s="36"/>
      <c r="ECX1343" s="36"/>
      <c r="ECY1343" s="36"/>
      <c r="ECZ1343" s="36"/>
      <c r="EDA1343" s="36"/>
      <c r="EDB1343" s="36"/>
      <c r="EDC1343" s="36"/>
      <c r="EDD1343" s="36"/>
      <c r="EDE1343" s="36"/>
      <c r="EDF1343" s="36"/>
      <c r="EDG1343" s="36"/>
      <c r="EDH1343" s="36"/>
      <c r="EDI1343" s="36"/>
      <c r="EDJ1343" s="36"/>
      <c r="EDK1343" s="36"/>
      <c r="EDL1343" s="36"/>
      <c r="EDM1343" s="36"/>
      <c r="EDN1343" s="36"/>
      <c r="EDO1343" s="36"/>
      <c r="EDP1343" s="36"/>
      <c r="EDQ1343" s="36"/>
      <c r="EDR1343" s="36"/>
      <c r="EDS1343" s="36"/>
      <c r="EDT1343" s="36"/>
      <c r="EDU1343" s="36"/>
      <c r="EDV1343" s="36"/>
      <c r="EDW1343" s="36"/>
      <c r="EDX1343" s="36"/>
      <c r="EDY1343" s="36"/>
      <c r="EDZ1343" s="36"/>
      <c r="EEA1343" s="36"/>
      <c r="EEB1343" s="36"/>
      <c r="EEC1343" s="36"/>
      <c r="EED1343" s="36"/>
      <c r="EEE1343" s="36"/>
      <c r="EEF1343" s="36"/>
      <c r="EEG1343" s="36"/>
      <c r="EEH1343" s="36"/>
      <c r="EEI1343" s="36"/>
      <c r="EEJ1343" s="36"/>
      <c r="EEK1343" s="36"/>
      <c r="EEL1343" s="36"/>
      <c r="EEM1343" s="36"/>
      <c r="EEN1343" s="36"/>
      <c r="EEO1343" s="36"/>
      <c r="EEP1343" s="36"/>
      <c r="EEQ1343" s="36"/>
      <c r="EER1343" s="36"/>
      <c r="EES1343" s="36"/>
      <c r="EET1343" s="36"/>
      <c r="EEU1343" s="36"/>
      <c r="EEV1343" s="36"/>
      <c r="EEW1343" s="36"/>
      <c r="EEX1343" s="36"/>
      <c r="EEY1343" s="36"/>
      <c r="EEZ1343" s="36"/>
      <c r="EFA1343" s="36"/>
      <c r="EFB1343" s="36"/>
      <c r="EFC1343" s="36"/>
      <c r="EFD1343" s="36"/>
      <c r="EFE1343" s="36"/>
      <c r="EFF1343" s="36"/>
      <c r="EFG1343" s="36"/>
      <c r="EFH1343" s="36"/>
      <c r="EFI1343" s="36"/>
      <c r="EFJ1343" s="36"/>
      <c r="EFK1343" s="36"/>
      <c r="EFL1343" s="36"/>
      <c r="EFM1343" s="36"/>
      <c r="EFN1343" s="36"/>
      <c r="EFO1343" s="36"/>
      <c r="EFP1343" s="36"/>
      <c r="EFQ1343" s="36"/>
      <c r="EFR1343" s="36"/>
      <c r="EFS1343" s="36"/>
      <c r="EFT1343" s="36"/>
      <c r="EFU1343" s="36"/>
      <c r="EFV1343" s="36"/>
      <c r="EFW1343" s="36"/>
      <c r="EFX1343" s="36"/>
      <c r="EFY1343" s="36"/>
      <c r="EFZ1343" s="36"/>
      <c r="EGA1343" s="36"/>
      <c r="EGB1343" s="36"/>
      <c r="EGC1343" s="36"/>
      <c r="EGD1343" s="36"/>
      <c r="EGE1343" s="36"/>
      <c r="EGF1343" s="36"/>
      <c r="EGG1343" s="36"/>
      <c r="EGH1343" s="36"/>
      <c r="EGI1343" s="36"/>
      <c r="EGJ1343" s="36"/>
      <c r="EGK1343" s="36"/>
      <c r="EGL1343" s="36"/>
      <c r="EGM1343" s="36"/>
      <c r="EGN1343" s="36"/>
      <c r="EGO1343" s="36"/>
      <c r="EGP1343" s="36"/>
      <c r="EGQ1343" s="36"/>
      <c r="EGR1343" s="36"/>
      <c r="EGS1343" s="36"/>
      <c r="EGT1343" s="36"/>
      <c r="EGU1343" s="36"/>
      <c r="EGV1343" s="36"/>
      <c r="EGW1343" s="36"/>
      <c r="EGX1343" s="36"/>
      <c r="EGY1343" s="36"/>
      <c r="EGZ1343" s="36"/>
      <c r="EHA1343" s="36"/>
      <c r="EHB1343" s="36"/>
      <c r="EHC1343" s="36"/>
      <c r="EHD1343" s="36"/>
      <c r="EHE1343" s="36"/>
      <c r="EHF1343" s="36"/>
      <c r="EHG1343" s="36"/>
      <c r="EHH1343" s="36"/>
      <c r="EHI1343" s="36"/>
      <c r="EHJ1343" s="36"/>
      <c r="EHK1343" s="36"/>
      <c r="EHL1343" s="36"/>
      <c r="EHM1343" s="36"/>
      <c r="EHN1343" s="36"/>
      <c r="EHO1343" s="36"/>
      <c r="EHP1343" s="36"/>
      <c r="EHQ1343" s="36"/>
      <c r="EHR1343" s="36"/>
      <c r="EHS1343" s="36"/>
      <c r="EHT1343" s="36"/>
      <c r="EHU1343" s="36"/>
      <c r="EHV1343" s="36"/>
      <c r="EHW1343" s="36"/>
      <c r="EHX1343" s="36"/>
      <c r="EHY1343" s="36"/>
      <c r="EHZ1343" s="36"/>
      <c r="EIA1343" s="36"/>
      <c r="EIB1343" s="36"/>
      <c r="EIC1343" s="36"/>
      <c r="EID1343" s="36"/>
      <c r="EIE1343" s="36"/>
      <c r="EIF1343" s="36"/>
      <c r="EIG1343" s="36"/>
      <c r="EIH1343" s="36"/>
      <c r="EII1343" s="36"/>
      <c r="EIJ1343" s="36"/>
      <c r="EIK1343" s="36"/>
      <c r="EIL1343" s="36"/>
      <c r="EIM1343" s="36"/>
      <c r="EIN1343" s="36"/>
      <c r="EIO1343" s="36"/>
      <c r="EIP1343" s="36"/>
      <c r="EIQ1343" s="36"/>
      <c r="EIR1343" s="36"/>
      <c r="EIS1343" s="36"/>
      <c r="EIT1343" s="36"/>
      <c r="EIU1343" s="36"/>
      <c r="EIV1343" s="36"/>
      <c r="EIW1343" s="36"/>
      <c r="EIX1343" s="36"/>
      <c r="EIY1343" s="36"/>
      <c r="EIZ1343" s="36"/>
      <c r="EJA1343" s="36"/>
      <c r="EJB1343" s="36"/>
      <c r="EJC1343" s="36"/>
      <c r="EJD1343" s="36"/>
      <c r="EJE1343" s="36"/>
      <c r="EJF1343" s="36"/>
      <c r="EJG1343" s="36"/>
      <c r="EJH1343" s="36"/>
      <c r="EJI1343" s="36"/>
      <c r="EJJ1343" s="36"/>
      <c r="EJK1343" s="36"/>
      <c r="EJL1343" s="36"/>
      <c r="EJM1343" s="36"/>
      <c r="EJN1343" s="36"/>
      <c r="EJO1343" s="36"/>
      <c r="EJP1343" s="36"/>
      <c r="EJQ1343" s="36"/>
      <c r="EJR1343" s="36"/>
      <c r="EJS1343" s="36"/>
      <c r="EJT1343" s="36"/>
      <c r="EJU1343" s="36"/>
      <c r="EJV1343" s="36"/>
      <c r="EJW1343" s="36"/>
      <c r="EJX1343" s="36"/>
      <c r="EJY1343" s="36"/>
      <c r="EJZ1343" s="36"/>
      <c r="EKA1343" s="36"/>
      <c r="EKB1343" s="36"/>
      <c r="EKC1343" s="36"/>
      <c r="EKD1343" s="36"/>
      <c r="EKE1343" s="36"/>
      <c r="EKF1343" s="36"/>
      <c r="EKG1343" s="36"/>
      <c r="EKH1343" s="36"/>
      <c r="EKI1343" s="36"/>
      <c r="EKJ1343" s="36"/>
      <c r="EKK1343" s="36"/>
      <c r="EKL1343" s="36"/>
      <c r="EKM1343" s="36"/>
      <c r="EKN1343" s="36"/>
      <c r="EKO1343" s="36"/>
      <c r="EKP1343" s="36"/>
      <c r="EKQ1343" s="36"/>
      <c r="EKR1343" s="36"/>
      <c r="EKS1343" s="36"/>
      <c r="EKT1343" s="36"/>
      <c r="EKU1343" s="36"/>
      <c r="EKV1343" s="36"/>
      <c r="EKW1343" s="36"/>
      <c r="EKX1343" s="36"/>
      <c r="EKY1343" s="36"/>
      <c r="EKZ1343" s="36"/>
      <c r="ELA1343" s="36"/>
      <c r="ELB1343" s="36"/>
      <c r="ELC1343" s="36"/>
      <c r="ELD1343" s="36"/>
      <c r="ELE1343" s="36"/>
      <c r="ELF1343" s="36"/>
      <c r="ELG1343" s="36"/>
      <c r="ELH1343" s="36"/>
      <c r="ELI1343" s="36"/>
      <c r="ELJ1343" s="36"/>
      <c r="ELK1343" s="36"/>
      <c r="ELL1343" s="36"/>
      <c r="ELM1343" s="36"/>
      <c r="ELN1343" s="36"/>
      <c r="ELO1343" s="36"/>
      <c r="ELP1343" s="36"/>
      <c r="ELQ1343" s="36"/>
      <c r="ELR1343" s="36"/>
      <c r="ELS1343" s="36"/>
      <c r="ELT1343" s="36"/>
      <c r="ELU1343" s="36"/>
      <c r="ELV1343" s="36"/>
      <c r="ELW1343" s="36"/>
      <c r="ELX1343" s="36"/>
      <c r="ELY1343" s="36"/>
      <c r="ELZ1343" s="36"/>
      <c r="EMA1343" s="36"/>
      <c r="EMB1343" s="36"/>
      <c r="EMC1343" s="36"/>
      <c r="EMD1343" s="36"/>
      <c r="EME1343" s="36"/>
      <c r="EMF1343" s="36"/>
      <c r="EMG1343" s="36"/>
      <c r="EMH1343" s="36"/>
      <c r="EMI1343" s="36"/>
      <c r="EMJ1343" s="36"/>
      <c r="EMK1343" s="36"/>
      <c r="EML1343" s="36"/>
      <c r="EMM1343" s="36"/>
      <c r="EMN1343" s="36"/>
      <c r="EMO1343" s="36"/>
      <c r="EMP1343" s="36"/>
      <c r="EMQ1343" s="36"/>
      <c r="EMR1343" s="36"/>
      <c r="EMS1343" s="36"/>
      <c r="EMT1343" s="36"/>
      <c r="EMU1343" s="36"/>
      <c r="EMV1343" s="36"/>
      <c r="EMW1343" s="36"/>
      <c r="EMX1343" s="36"/>
      <c r="EMY1343" s="36"/>
      <c r="EMZ1343" s="36"/>
      <c r="ENA1343" s="36"/>
      <c r="ENB1343" s="36"/>
      <c r="ENC1343" s="36"/>
      <c r="END1343" s="36"/>
      <c r="ENE1343" s="36"/>
      <c r="ENF1343" s="36"/>
      <c r="ENG1343" s="36"/>
      <c r="ENH1343" s="36"/>
      <c r="ENI1343" s="36"/>
      <c r="ENJ1343" s="36"/>
      <c r="ENK1343" s="36"/>
      <c r="ENL1343" s="36"/>
      <c r="ENM1343" s="36"/>
      <c r="ENN1343" s="36"/>
      <c r="ENO1343" s="36"/>
      <c r="ENP1343" s="36"/>
      <c r="ENQ1343" s="36"/>
      <c r="ENR1343" s="36"/>
      <c r="ENS1343" s="36"/>
      <c r="ENT1343" s="36"/>
      <c r="ENU1343" s="36"/>
      <c r="ENV1343" s="36"/>
      <c r="ENW1343" s="36"/>
      <c r="ENX1343" s="36"/>
      <c r="ENY1343" s="36"/>
      <c r="ENZ1343" s="36"/>
      <c r="EOA1343" s="36"/>
      <c r="EOB1343" s="36"/>
      <c r="EOC1343" s="36"/>
      <c r="EOD1343" s="36"/>
      <c r="EOE1343" s="36"/>
      <c r="EOF1343" s="36"/>
      <c r="EOG1343" s="36"/>
      <c r="EOH1343" s="36"/>
      <c r="EOI1343" s="36"/>
      <c r="EOJ1343" s="36"/>
      <c r="EOK1343" s="36"/>
      <c r="EOL1343" s="36"/>
      <c r="EOM1343" s="36"/>
      <c r="EON1343" s="36"/>
      <c r="EOO1343" s="36"/>
      <c r="EOP1343" s="36"/>
      <c r="EOQ1343" s="36"/>
      <c r="EOR1343" s="36"/>
      <c r="EOS1343" s="36"/>
      <c r="EOT1343" s="36"/>
      <c r="EOU1343" s="36"/>
      <c r="EOV1343" s="36"/>
      <c r="EOW1343" s="36"/>
      <c r="EOX1343" s="36"/>
      <c r="EOY1343" s="36"/>
      <c r="EOZ1343" s="36"/>
      <c r="EPA1343" s="36"/>
      <c r="EPB1343" s="36"/>
      <c r="EPC1343" s="36"/>
      <c r="EPD1343" s="36"/>
      <c r="EPE1343" s="36"/>
      <c r="EPF1343" s="36"/>
      <c r="EPG1343" s="36"/>
      <c r="EPH1343" s="36"/>
      <c r="EPI1343" s="36"/>
      <c r="EPJ1343" s="36"/>
      <c r="EPK1343" s="36"/>
      <c r="EPL1343" s="36"/>
      <c r="EPM1343" s="36"/>
      <c r="EPN1343" s="36"/>
      <c r="EPO1343" s="36"/>
      <c r="EPP1343" s="36"/>
      <c r="EPQ1343" s="36"/>
      <c r="EPR1343" s="36"/>
      <c r="EPS1343" s="36"/>
      <c r="EPT1343" s="36"/>
      <c r="EPU1343" s="36"/>
      <c r="EPV1343" s="36"/>
      <c r="EPW1343" s="36"/>
      <c r="EPX1343" s="36"/>
      <c r="EPY1343" s="36"/>
      <c r="EPZ1343" s="36"/>
      <c r="EQA1343" s="36"/>
      <c r="EQB1343" s="36"/>
      <c r="EQC1343" s="36"/>
      <c r="EQD1343" s="36"/>
      <c r="EQE1343" s="36"/>
      <c r="EQF1343" s="36"/>
      <c r="EQG1343" s="36"/>
      <c r="EQH1343" s="36"/>
      <c r="EQI1343" s="36"/>
      <c r="EQJ1343" s="36"/>
      <c r="EQK1343" s="36"/>
      <c r="EQL1343" s="36"/>
      <c r="EQM1343" s="36"/>
      <c r="EQN1343" s="36"/>
      <c r="EQO1343" s="36"/>
      <c r="EQP1343" s="36"/>
      <c r="EQQ1343" s="36"/>
      <c r="EQR1343" s="36"/>
      <c r="EQS1343" s="36"/>
      <c r="EQT1343" s="36"/>
      <c r="EQU1343" s="36"/>
      <c r="EQV1343" s="36"/>
      <c r="EQW1343" s="36"/>
      <c r="EQX1343" s="36"/>
      <c r="EQY1343" s="36"/>
      <c r="EQZ1343" s="36"/>
      <c r="ERA1343" s="36"/>
      <c r="ERB1343" s="36"/>
      <c r="ERC1343" s="36"/>
      <c r="ERD1343" s="36"/>
      <c r="ERE1343" s="36"/>
      <c r="ERF1343" s="36"/>
      <c r="ERG1343" s="36"/>
      <c r="ERH1343" s="36"/>
      <c r="ERI1343" s="36"/>
      <c r="ERJ1343" s="36"/>
      <c r="ERK1343" s="36"/>
      <c r="ERL1343" s="36"/>
      <c r="ERM1343" s="36"/>
      <c r="ERN1343" s="36"/>
      <c r="ERO1343" s="36"/>
      <c r="ERP1343" s="36"/>
      <c r="ERQ1343" s="36"/>
      <c r="ERR1343" s="36"/>
      <c r="ERS1343" s="36"/>
      <c r="ERT1343" s="36"/>
      <c r="ERU1343" s="36"/>
      <c r="ERV1343" s="36"/>
      <c r="ERW1343" s="36"/>
      <c r="ERX1343" s="36"/>
      <c r="ERY1343" s="36"/>
      <c r="ERZ1343" s="36"/>
      <c r="ESA1343" s="36"/>
      <c r="ESB1343" s="36"/>
      <c r="ESC1343" s="36"/>
      <c r="ESD1343" s="36"/>
      <c r="ESE1343" s="36"/>
      <c r="ESF1343" s="36"/>
      <c r="ESG1343" s="36"/>
      <c r="ESH1343" s="36"/>
      <c r="ESI1343" s="36"/>
      <c r="ESJ1343" s="36"/>
      <c r="ESK1343" s="36"/>
      <c r="ESL1343" s="36"/>
      <c r="ESM1343" s="36"/>
      <c r="ESN1343" s="36"/>
      <c r="ESO1343" s="36"/>
      <c r="ESP1343" s="36"/>
      <c r="ESQ1343" s="36"/>
      <c r="ESR1343" s="36"/>
      <c r="ESS1343" s="36"/>
      <c r="EST1343" s="36"/>
      <c r="ESU1343" s="36"/>
      <c r="ESV1343" s="36"/>
      <c r="ESW1343" s="36"/>
      <c r="ESX1343" s="36"/>
      <c r="ESY1343" s="36"/>
      <c r="ESZ1343" s="36"/>
      <c r="ETA1343" s="36"/>
      <c r="ETB1343" s="36"/>
      <c r="ETC1343" s="36"/>
      <c r="ETD1343" s="36"/>
      <c r="ETE1343" s="36"/>
      <c r="ETF1343" s="36"/>
      <c r="ETG1343" s="36"/>
      <c r="ETH1343" s="36"/>
      <c r="ETI1343" s="36"/>
      <c r="ETJ1343" s="36"/>
      <c r="ETK1343" s="36"/>
      <c r="ETL1343" s="36"/>
      <c r="ETM1343" s="36"/>
      <c r="ETN1343" s="36"/>
      <c r="ETO1343" s="36"/>
      <c r="ETP1343" s="36"/>
      <c r="ETQ1343" s="36"/>
      <c r="ETR1343" s="36"/>
      <c r="ETS1343" s="36"/>
      <c r="ETT1343" s="36"/>
      <c r="ETU1343" s="36"/>
      <c r="ETV1343" s="36"/>
      <c r="ETW1343" s="36"/>
      <c r="ETX1343" s="36"/>
      <c r="ETY1343" s="36"/>
      <c r="ETZ1343" s="36"/>
      <c r="EUA1343" s="36"/>
      <c r="EUB1343" s="36"/>
      <c r="EUC1343" s="36"/>
      <c r="EUD1343" s="36"/>
      <c r="EUE1343" s="36"/>
      <c r="EUF1343" s="36"/>
      <c r="EUG1343" s="36"/>
      <c r="EUH1343" s="36"/>
      <c r="EUI1343" s="36"/>
      <c r="EUJ1343" s="36"/>
      <c r="EUK1343" s="36"/>
      <c r="EUL1343" s="36"/>
      <c r="EUM1343" s="36"/>
      <c r="EUN1343" s="36"/>
      <c r="EUO1343" s="36"/>
      <c r="EUP1343" s="36"/>
      <c r="EUQ1343" s="36"/>
      <c r="EUR1343" s="36"/>
      <c r="EUS1343" s="36"/>
      <c r="EUT1343" s="36"/>
      <c r="EUU1343" s="36"/>
      <c r="EUV1343" s="36"/>
      <c r="EUW1343" s="36"/>
      <c r="EUX1343" s="36"/>
      <c r="EUY1343" s="36"/>
      <c r="EUZ1343" s="36"/>
      <c r="EVA1343" s="36"/>
      <c r="EVB1343" s="36"/>
      <c r="EVC1343" s="36"/>
      <c r="EVD1343" s="36"/>
      <c r="EVE1343" s="36"/>
      <c r="EVF1343" s="36"/>
      <c r="EVG1343" s="36"/>
      <c r="EVH1343" s="36"/>
      <c r="EVI1343" s="36"/>
      <c r="EVJ1343" s="36"/>
      <c r="EVK1343" s="36"/>
      <c r="EVL1343" s="36"/>
      <c r="EVM1343" s="36"/>
      <c r="EVN1343" s="36"/>
      <c r="EVO1343" s="36"/>
      <c r="EVP1343" s="36"/>
      <c r="EVQ1343" s="36"/>
      <c r="EVR1343" s="36"/>
      <c r="EVS1343" s="36"/>
      <c r="EVT1343" s="36"/>
      <c r="EVU1343" s="36"/>
      <c r="EVV1343" s="36"/>
      <c r="EVW1343" s="36"/>
      <c r="EVX1343" s="36"/>
      <c r="EVY1343" s="36"/>
      <c r="EVZ1343" s="36"/>
      <c r="EWA1343" s="36"/>
      <c r="EWB1343" s="36"/>
      <c r="EWC1343" s="36"/>
      <c r="EWD1343" s="36"/>
      <c r="EWE1343" s="36"/>
      <c r="EWF1343" s="36"/>
      <c r="EWG1343" s="36"/>
      <c r="EWH1343" s="36"/>
      <c r="EWI1343" s="36"/>
      <c r="EWJ1343" s="36"/>
      <c r="EWK1343" s="36"/>
      <c r="EWL1343" s="36"/>
      <c r="EWM1343" s="36"/>
      <c r="EWN1343" s="36"/>
      <c r="EWO1343" s="36"/>
      <c r="EWP1343" s="36"/>
      <c r="EWQ1343" s="36"/>
      <c r="EWR1343" s="36"/>
      <c r="EWS1343" s="36"/>
      <c r="EWT1343" s="36"/>
      <c r="EWU1343" s="36"/>
      <c r="EWV1343" s="36"/>
      <c r="EWW1343" s="36"/>
      <c r="EWX1343" s="36"/>
      <c r="EWY1343" s="36"/>
      <c r="EWZ1343" s="36"/>
      <c r="EXA1343" s="36"/>
      <c r="EXB1343" s="36"/>
      <c r="EXC1343" s="36"/>
      <c r="EXD1343" s="36"/>
      <c r="EXE1343" s="36"/>
      <c r="EXF1343" s="36"/>
      <c r="EXG1343" s="36"/>
      <c r="EXH1343" s="36"/>
      <c r="EXI1343" s="36"/>
      <c r="EXJ1343" s="36"/>
      <c r="EXK1343" s="36"/>
      <c r="EXL1343" s="36"/>
      <c r="EXM1343" s="36"/>
      <c r="EXN1343" s="36"/>
      <c r="EXO1343" s="36"/>
      <c r="EXP1343" s="36"/>
      <c r="EXQ1343" s="36"/>
      <c r="EXR1343" s="36"/>
      <c r="EXS1343" s="36"/>
      <c r="EXT1343" s="36"/>
      <c r="EXU1343" s="36"/>
      <c r="EXV1343" s="36"/>
      <c r="EXW1343" s="36"/>
      <c r="EXX1343" s="36"/>
      <c r="EXY1343" s="36"/>
      <c r="EXZ1343" s="36"/>
      <c r="EYA1343" s="36"/>
      <c r="EYB1343" s="36"/>
      <c r="EYC1343" s="36"/>
      <c r="EYD1343" s="36"/>
      <c r="EYE1343" s="36"/>
      <c r="EYF1343" s="36"/>
      <c r="EYG1343" s="36"/>
      <c r="EYH1343" s="36"/>
      <c r="EYI1343" s="36"/>
      <c r="EYJ1343" s="36"/>
      <c r="EYK1343" s="36"/>
      <c r="EYL1343" s="36"/>
      <c r="EYM1343" s="36"/>
      <c r="EYN1343" s="36"/>
      <c r="EYO1343" s="36"/>
      <c r="EYP1343" s="36"/>
      <c r="EYQ1343" s="36"/>
      <c r="EYR1343" s="36"/>
      <c r="EYS1343" s="36"/>
      <c r="EYT1343" s="36"/>
      <c r="EYU1343" s="36"/>
      <c r="EYV1343" s="36"/>
      <c r="EYW1343" s="36"/>
      <c r="EYX1343" s="36"/>
      <c r="EYY1343" s="36"/>
      <c r="EYZ1343" s="36"/>
      <c r="EZA1343" s="36"/>
      <c r="EZB1343" s="36"/>
      <c r="EZC1343" s="36"/>
      <c r="EZD1343" s="36"/>
      <c r="EZE1343" s="36"/>
      <c r="EZF1343" s="36"/>
      <c r="EZG1343" s="36"/>
      <c r="EZH1343" s="36"/>
      <c r="EZI1343" s="36"/>
      <c r="EZJ1343" s="36"/>
      <c r="EZK1343" s="36"/>
      <c r="EZL1343" s="36"/>
      <c r="EZM1343" s="36"/>
      <c r="EZN1343" s="36"/>
      <c r="EZO1343" s="36"/>
      <c r="EZP1343" s="36"/>
      <c r="EZQ1343" s="36"/>
      <c r="EZR1343" s="36"/>
      <c r="EZS1343" s="36"/>
      <c r="EZT1343" s="36"/>
      <c r="EZU1343" s="36"/>
      <c r="EZV1343" s="36"/>
      <c r="EZW1343" s="36"/>
      <c r="EZX1343" s="36"/>
      <c r="EZY1343" s="36"/>
      <c r="EZZ1343" s="36"/>
      <c r="FAA1343" s="36"/>
      <c r="FAB1343" s="36"/>
      <c r="FAC1343" s="36"/>
      <c r="FAD1343" s="36"/>
      <c r="FAE1343" s="36"/>
      <c r="FAF1343" s="36"/>
      <c r="FAG1343" s="36"/>
      <c r="FAH1343" s="36"/>
      <c r="FAI1343" s="36"/>
      <c r="FAJ1343" s="36"/>
      <c r="FAK1343" s="36"/>
      <c r="FAL1343" s="36"/>
      <c r="FAM1343" s="36"/>
      <c r="FAN1343" s="36"/>
      <c r="FAO1343" s="36"/>
      <c r="FAP1343" s="36"/>
      <c r="FAQ1343" s="36"/>
      <c r="FAR1343" s="36"/>
      <c r="FAS1343" s="36"/>
      <c r="FAT1343" s="36"/>
      <c r="FAU1343" s="36"/>
      <c r="FAV1343" s="36"/>
      <c r="FAW1343" s="36"/>
      <c r="FAX1343" s="36"/>
      <c r="FAY1343" s="36"/>
      <c r="FAZ1343" s="36"/>
      <c r="FBA1343" s="36"/>
      <c r="FBB1343" s="36"/>
      <c r="FBC1343" s="36"/>
      <c r="FBD1343" s="36"/>
      <c r="FBE1343" s="36"/>
      <c r="FBF1343" s="36"/>
      <c r="FBG1343" s="36"/>
      <c r="FBH1343" s="36"/>
      <c r="FBI1343" s="36"/>
      <c r="FBJ1343" s="36"/>
      <c r="FBK1343" s="36"/>
      <c r="FBL1343" s="36"/>
      <c r="FBM1343" s="36"/>
      <c r="FBN1343" s="36"/>
      <c r="FBO1343" s="36"/>
      <c r="FBP1343" s="36"/>
      <c r="FBQ1343" s="36"/>
      <c r="FBR1343" s="36"/>
      <c r="FBS1343" s="36"/>
      <c r="FBT1343" s="36"/>
      <c r="FBU1343" s="36"/>
      <c r="FBV1343" s="36"/>
      <c r="FBW1343" s="36"/>
      <c r="FBX1343" s="36"/>
      <c r="FBY1343" s="36"/>
      <c r="FBZ1343" s="36"/>
      <c r="FCA1343" s="36"/>
      <c r="FCB1343" s="36"/>
      <c r="FCC1343" s="36"/>
      <c r="FCD1343" s="36"/>
      <c r="FCE1343" s="36"/>
      <c r="FCF1343" s="36"/>
      <c r="FCG1343" s="36"/>
      <c r="FCH1343" s="36"/>
      <c r="FCI1343" s="36"/>
      <c r="FCJ1343" s="36"/>
      <c r="FCK1343" s="36"/>
      <c r="FCL1343" s="36"/>
      <c r="FCM1343" s="36"/>
      <c r="FCN1343" s="36"/>
      <c r="FCO1343" s="36"/>
      <c r="FCP1343" s="36"/>
      <c r="FCQ1343" s="36"/>
      <c r="FCR1343" s="36"/>
      <c r="FCS1343" s="36"/>
      <c r="FCT1343" s="36"/>
      <c r="FCU1343" s="36"/>
      <c r="FCV1343" s="36"/>
      <c r="FCW1343" s="36"/>
      <c r="FCX1343" s="36"/>
      <c r="FCY1343" s="36"/>
      <c r="FCZ1343" s="36"/>
      <c r="FDA1343" s="36"/>
      <c r="FDB1343" s="36"/>
      <c r="FDC1343" s="36"/>
      <c r="FDD1343" s="36"/>
      <c r="FDE1343" s="36"/>
      <c r="FDF1343" s="36"/>
      <c r="FDG1343" s="36"/>
      <c r="FDH1343" s="36"/>
      <c r="FDI1343" s="36"/>
      <c r="FDJ1343" s="36"/>
      <c r="FDK1343" s="36"/>
      <c r="FDL1343" s="36"/>
      <c r="FDM1343" s="36"/>
      <c r="FDN1343" s="36"/>
      <c r="FDO1343" s="36"/>
      <c r="FDP1343" s="36"/>
      <c r="FDQ1343" s="36"/>
      <c r="FDR1343" s="36"/>
      <c r="FDS1343" s="36"/>
      <c r="FDT1343" s="36"/>
      <c r="FDU1343" s="36"/>
      <c r="FDV1343" s="36"/>
      <c r="FDW1343" s="36"/>
      <c r="FDX1343" s="36"/>
      <c r="FDY1343" s="36"/>
      <c r="FDZ1343" s="36"/>
      <c r="FEA1343" s="36"/>
      <c r="FEB1343" s="36"/>
      <c r="FEC1343" s="36"/>
      <c r="FED1343" s="36"/>
      <c r="FEE1343" s="36"/>
      <c r="FEF1343" s="36"/>
      <c r="FEG1343" s="36"/>
      <c r="FEH1343" s="36"/>
      <c r="FEI1343" s="36"/>
      <c r="FEJ1343" s="36"/>
      <c r="FEK1343" s="36"/>
      <c r="FEL1343" s="36"/>
      <c r="FEM1343" s="36"/>
      <c r="FEN1343" s="36"/>
      <c r="FEO1343" s="36"/>
      <c r="FEP1343" s="36"/>
      <c r="FEQ1343" s="36"/>
      <c r="FER1343" s="36"/>
      <c r="FES1343" s="36"/>
      <c r="FET1343" s="36"/>
      <c r="FEU1343" s="36"/>
      <c r="FEV1343" s="36"/>
      <c r="FEW1343" s="36"/>
      <c r="FEX1343" s="36"/>
      <c r="FEY1343" s="36"/>
      <c r="FEZ1343" s="36"/>
      <c r="FFA1343" s="36"/>
      <c r="FFB1343" s="36"/>
      <c r="FFC1343" s="36"/>
      <c r="FFD1343" s="36"/>
      <c r="FFE1343" s="36"/>
      <c r="FFF1343" s="36"/>
      <c r="FFG1343" s="36"/>
      <c r="FFH1343" s="36"/>
      <c r="FFI1343" s="36"/>
      <c r="FFJ1343" s="36"/>
      <c r="FFK1343" s="36"/>
      <c r="FFL1343" s="36"/>
      <c r="FFM1343" s="36"/>
      <c r="FFN1343" s="36"/>
      <c r="FFO1343" s="36"/>
      <c r="FFP1343" s="36"/>
      <c r="FFQ1343" s="36"/>
      <c r="FFR1343" s="36"/>
      <c r="FFS1343" s="36"/>
      <c r="FFT1343" s="36"/>
      <c r="FFU1343" s="36"/>
      <c r="FFV1343" s="36"/>
      <c r="FFW1343" s="36"/>
      <c r="FFX1343" s="36"/>
      <c r="FFY1343" s="36"/>
      <c r="FFZ1343" s="36"/>
      <c r="FGA1343" s="36"/>
      <c r="FGB1343" s="36"/>
      <c r="FGC1343" s="36"/>
      <c r="FGD1343" s="36"/>
      <c r="FGE1343" s="36"/>
      <c r="FGF1343" s="36"/>
      <c r="FGG1343" s="36"/>
      <c r="FGH1343" s="36"/>
      <c r="FGI1343" s="36"/>
      <c r="FGJ1343" s="36"/>
      <c r="FGK1343" s="36"/>
      <c r="FGL1343" s="36"/>
      <c r="FGM1343" s="36"/>
      <c r="FGN1343" s="36"/>
      <c r="FGO1343" s="36"/>
      <c r="FGP1343" s="36"/>
      <c r="FGQ1343" s="36"/>
      <c r="FGR1343" s="36"/>
      <c r="FGS1343" s="36"/>
      <c r="FGT1343" s="36"/>
      <c r="FGU1343" s="36"/>
      <c r="FGV1343" s="36"/>
      <c r="FGW1343" s="36"/>
      <c r="FGX1343" s="36"/>
      <c r="FGY1343" s="36"/>
      <c r="FGZ1343" s="36"/>
      <c r="FHA1343" s="36"/>
      <c r="FHB1343" s="36"/>
      <c r="FHC1343" s="36"/>
      <c r="FHD1343" s="36"/>
      <c r="FHE1343" s="36"/>
      <c r="FHF1343" s="36"/>
      <c r="FHG1343" s="36"/>
      <c r="FHH1343" s="36"/>
      <c r="FHI1343" s="36"/>
      <c r="FHJ1343" s="36"/>
      <c r="FHK1343" s="36"/>
      <c r="FHL1343" s="36"/>
      <c r="FHM1343" s="36"/>
      <c r="FHN1343" s="36"/>
      <c r="FHO1343" s="36"/>
      <c r="FHP1343" s="36"/>
      <c r="FHQ1343" s="36"/>
      <c r="FHR1343" s="36"/>
      <c r="FHS1343" s="36"/>
      <c r="FHT1343" s="36"/>
      <c r="FHU1343" s="36"/>
      <c r="FHV1343" s="36"/>
      <c r="FHW1343" s="36"/>
      <c r="FHX1343" s="36"/>
      <c r="FHY1343" s="36"/>
      <c r="FHZ1343" s="36"/>
      <c r="FIA1343" s="36"/>
      <c r="FIB1343" s="36"/>
      <c r="FIC1343" s="36"/>
      <c r="FID1343" s="36"/>
      <c r="FIE1343" s="36"/>
      <c r="FIF1343" s="36"/>
      <c r="FIG1343" s="36"/>
      <c r="FIH1343" s="36"/>
      <c r="FII1343" s="36"/>
      <c r="FIJ1343" s="36"/>
      <c r="FIK1343" s="36"/>
      <c r="FIL1343" s="36"/>
      <c r="FIM1343" s="36"/>
      <c r="FIN1343" s="36"/>
      <c r="FIO1343" s="36"/>
      <c r="FIP1343" s="36"/>
      <c r="FIQ1343" s="36"/>
      <c r="FIR1343" s="36"/>
      <c r="FIS1343" s="36"/>
      <c r="FIT1343" s="36"/>
      <c r="FIU1343" s="36"/>
      <c r="FIV1343" s="36"/>
      <c r="FIW1343" s="36"/>
      <c r="FIX1343" s="36"/>
      <c r="FIY1343" s="36"/>
      <c r="FIZ1343" s="36"/>
      <c r="FJA1343" s="36"/>
      <c r="FJB1343" s="36"/>
      <c r="FJC1343" s="36"/>
      <c r="FJD1343" s="36"/>
      <c r="FJE1343" s="36"/>
      <c r="FJF1343" s="36"/>
      <c r="FJG1343" s="36"/>
      <c r="FJH1343" s="36"/>
      <c r="FJI1343" s="36"/>
      <c r="FJJ1343" s="36"/>
      <c r="FJK1343" s="36"/>
      <c r="FJL1343" s="36"/>
      <c r="FJM1343" s="36"/>
      <c r="FJN1343" s="36"/>
      <c r="FJO1343" s="36"/>
      <c r="FJP1343" s="36"/>
      <c r="FJQ1343" s="36"/>
      <c r="FJR1343" s="36"/>
      <c r="FJS1343" s="36"/>
      <c r="FJT1343" s="36"/>
      <c r="FJU1343" s="36"/>
      <c r="FJV1343" s="36"/>
      <c r="FJW1343" s="36"/>
      <c r="FJX1343" s="36"/>
      <c r="FJY1343" s="36"/>
      <c r="FJZ1343" s="36"/>
      <c r="FKA1343" s="36"/>
      <c r="FKB1343" s="36"/>
      <c r="FKC1343" s="36"/>
      <c r="FKD1343" s="36"/>
      <c r="FKE1343" s="36"/>
      <c r="FKF1343" s="36"/>
      <c r="FKG1343" s="36"/>
      <c r="FKH1343" s="36"/>
      <c r="FKI1343" s="36"/>
      <c r="FKJ1343" s="36"/>
      <c r="FKK1343" s="36"/>
      <c r="FKL1343" s="36"/>
      <c r="FKM1343" s="36"/>
      <c r="FKN1343" s="36"/>
      <c r="FKO1343" s="36"/>
      <c r="FKP1343" s="36"/>
      <c r="FKQ1343" s="36"/>
      <c r="FKR1343" s="36"/>
      <c r="FKS1343" s="36"/>
      <c r="FKT1343" s="36"/>
      <c r="FKU1343" s="36"/>
      <c r="FKV1343" s="36"/>
      <c r="FKW1343" s="36"/>
      <c r="FKX1343" s="36"/>
      <c r="FKY1343" s="36"/>
      <c r="FKZ1343" s="36"/>
      <c r="FLA1343" s="36"/>
      <c r="FLB1343" s="36"/>
      <c r="FLC1343" s="36"/>
      <c r="FLD1343" s="36"/>
      <c r="FLE1343" s="36"/>
      <c r="FLF1343" s="36"/>
      <c r="FLG1343" s="36"/>
      <c r="FLH1343" s="36"/>
      <c r="FLI1343" s="36"/>
      <c r="FLJ1343" s="36"/>
      <c r="FLK1343" s="36"/>
      <c r="FLL1343" s="36"/>
      <c r="FLM1343" s="36"/>
      <c r="FLN1343" s="36"/>
      <c r="FLO1343" s="36"/>
      <c r="FLP1343" s="36"/>
      <c r="FLQ1343" s="36"/>
      <c r="FLR1343" s="36"/>
      <c r="FLS1343" s="36"/>
      <c r="FLT1343" s="36"/>
      <c r="FLU1343" s="36"/>
      <c r="FLV1343" s="36"/>
      <c r="FLW1343" s="36"/>
      <c r="FLX1343" s="36"/>
      <c r="FLY1343" s="36"/>
      <c r="FLZ1343" s="36"/>
      <c r="FMA1343" s="36"/>
      <c r="FMB1343" s="36"/>
      <c r="FMC1343" s="36"/>
      <c r="FMD1343" s="36"/>
      <c r="FME1343" s="36"/>
      <c r="FMF1343" s="36"/>
      <c r="FMG1343" s="36"/>
      <c r="FMH1343" s="36"/>
      <c r="FMI1343" s="36"/>
      <c r="FMJ1343" s="36"/>
      <c r="FMK1343" s="36"/>
      <c r="FML1343" s="36"/>
      <c r="FMM1343" s="36"/>
      <c r="FMN1343" s="36"/>
      <c r="FMO1343" s="36"/>
      <c r="FMP1343" s="36"/>
      <c r="FMQ1343" s="36"/>
      <c r="FMR1343" s="36"/>
      <c r="FMS1343" s="36"/>
      <c r="FMT1343" s="36"/>
      <c r="FMU1343" s="36"/>
      <c r="FMV1343" s="36"/>
      <c r="FMW1343" s="36"/>
      <c r="FMX1343" s="36"/>
      <c r="FMY1343" s="36"/>
      <c r="FMZ1343" s="36"/>
      <c r="FNA1343" s="36"/>
      <c r="FNB1343" s="36"/>
      <c r="FNC1343" s="36"/>
      <c r="FND1343" s="36"/>
      <c r="FNE1343" s="36"/>
      <c r="FNF1343" s="36"/>
      <c r="FNG1343" s="36"/>
      <c r="FNH1343" s="36"/>
      <c r="FNI1343" s="36"/>
      <c r="FNJ1343" s="36"/>
      <c r="FNK1343" s="36"/>
      <c r="FNL1343" s="36"/>
      <c r="FNM1343" s="36"/>
      <c r="FNN1343" s="36"/>
      <c r="FNO1343" s="36"/>
      <c r="FNP1343" s="36"/>
      <c r="FNQ1343" s="36"/>
      <c r="FNR1343" s="36"/>
      <c r="FNS1343" s="36"/>
      <c r="FNT1343" s="36"/>
      <c r="FNU1343" s="36"/>
      <c r="FNV1343" s="36"/>
      <c r="FNW1343" s="36"/>
      <c r="FNX1343" s="36"/>
      <c r="FNY1343" s="36"/>
      <c r="FNZ1343" s="36"/>
      <c r="FOA1343" s="36"/>
      <c r="FOB1343" s="36"/>
      <c r="FOC1343" s="36"/>
      <c r="FOD1343" s="36"/>
      <c r="FOE1343" s="36"/>
      <c r="FOF1343" s="36"/>
      <c r="FOG1343" s="36"/>
      <c r="FOH1343" s="36"/>
      <c r="FOI1343" s="36"/>
      <c r="FOJ1343" s="36"/>
      <c r="FOK1343" s="36"/>
      <c r="FOL1343" s="36"/>
      <c r="FOM1343" s="36"/>
      <c r="FON1343" s="36"/>
      <c r="FOO1343" s="36"/>
      <c r="FOP1343" s="36"/>
      <c r="FOQ1343" s="36"/>
      <c r="FOR1343" s="36"/>
      <c r="FOS1343" s="36"/>
      <c r="FOT1343" s="36"/>
      <c r="FOU1343" s="36"/>
      <c r="FOV1343" s="36"/>
      <c r="FOW1343" s="36"/>
      <c r="FOX1343" s="36"/>
      <c r="FOY1343" s="36"/>
      <c r="FOZ1343" s="36"/>
      <c r="FPA1343" s="36"/>
      <c r="FPB1343" s="36"/>
      <c r="FPC1343" s="36"/>
      <c r="FPD1343" s="36"/>
      <c r="FPE1343" s="36"/>
      <c r="FPF1343" s="36"/>
      <c r="FPG1343" s="36"/>
      <c r="FPH1343" s="36"/>
      <c r="FPI1343" s="36"/>
      <c r="FPJ1343" s="36"/>
      <c r="FPK1343" s="36"/>
      <c r="FPL1343" s="36"/>
      <c r="FPM1343" s="36"/>
      <c r="FPN1343" s="36"/>
      <c r="FPO1343" s="36"/>
      <c r="FPP1343" s="36"/>
      <c r="FPQ1343" s="36"/>
      <c r="FPR1343" s="36"/>
      <c r="FPS1343" s="36"/>
      <c r="FPT1343" s="36"/>
      <c r="FPU1343" s="36"/>
      <c r="FPV1343" s="36"/>
      <c r="FPW1343" s="36"/>
      <c r="FPX1343" s="36"/>
      <c r="FPY1343" s="36"/>
      <c r="FPZ1343" s="36"/>
      <c r="FQA1343" s="36"/>
      <c r="FQB1343" s="36"/>
      <c r="FQC1343" s="36"/>
      <c r="FQD1343" s="36"/>
      <c r="FQE1343" s="36"/>
      <c r="FQF1343" s="36"/>
      <c r="FQG1343" s="36"/>
      <c r="FQH1343" s="36"/>
      <c r="FQI1343" s="36"/>
      <c r="FQJ1343" s="36"/>
      <c r="FQK1343" s="36"/>
      <c r="FQL1343" s="36"/>
      <c r="FQM1343" s="36"/>
      <c r="FQN1343" s="36"/>
      <c r="FQO1343" s="36"/>
      <c r="FQP1343" s="36"/>
      <c r="FQQ1343" s="36"/>
      <c r="FQR1343" s="36"/>
      <c r="FQS1343" s="36"/>
      <c r="FQT1343" s="36"/>
      <c r="FQU1343" s="36"/>
      <c r="FQV1343" s="36"/>
      <c r="FQW1343" s="36"/>
      <c r="FQX1343" s="36"/>
      <c r="FQY1343" s="36"/>
      <c r="FQZ1343" s="36"/>
      <c r="FRA1343" s="36"/>
      <c r="FRB1343" s="36"/>
      <c r="FRC1343" s="36"/>
      <c r="FRD1343" s="36"/>
      <c r="FRE1343" s="36"/>
      <c r="FRF1343" s="36"/>
      <c r="FRG1343" s="36"/>
      <c r="FRH1343" s="36"/>
      <c r="FRI1343" s="36"/>
      <c r="FRJ1343" s="36"/>
      <c r="FRK1343" s="36"/>
      <c r="FRL1343" s="36"/>
      <c r="FRM1343" s="36"/>
      <c r="FRN1343" s="36"/>
      <c r="FRO1343" s="36"/>
      <c r="FRP1343" s="36"/>
      <c r="FRQ1343" s="36"/>
      <c r="FRR1343" s="36"/>
      <c r="FRS1343" s="36"/>
      <c r="FRT1343" s="36"/>
      <c r="FRU1343" s="36"/>
      <c r="FRV1343" s="36"/>
      <c r="FRW1343" s="36"/>
      <c r="FRX1343" s="36"/>
      <c r="FRY1343" s="36"/>
      <c r="FRZ1343" s="36"/>
      <c r="FSA1343" s="36"/>
      <c r="FSB1343" s="36"/>
      <c r="FSC1343" s="36"/>
      <c r="FSD1343" s="36"/>
      <c r="FSE1343" s="36"/>
      <c r="FSF1343" s="36"/>
      <c r="FSG1343" s="36"/>
      <c r="FSH1343" s="36"/>
      <c r="FSI1343" s="36"/>
      <c r="FSJ1343" s="36"/>
      <c r="FSK1343" s="36"/>
      <c r="FSL1343" s="36"/>
      <c r="FSM1343" s="36"/>
      <c r="FSN1343" s="36"/>
      <c r="FSO1343" s="36"/>
      <c r="FSP1343" s="36"/>
      <c r="FSQ1343" s="36"/>
      <c r="FSR1343" s="36"/>
      <c r="FSS1343" s="36"/>
      <c r="FST1343" s="36"/>
      <c r="FSU1343" s="36"/>
      <c r="FSV1343" s="36"/>
      <c r="FSW1343" s="36"/>
      <c r="FSX1343" s="36"/>
      <c r="FSY1343" s="36"/>
      <c r="FSZ1343" s="36"/>
      <c r="FTA1343" s="36"/>
      <c r="FTB1343" s="36"/>
      <c r="FTC1343" s="36"/>
      <c r="FTD1343" s="36"/>
      <c r="FTE1343" s="36"/>
      <c r="FTF1343" s="36"/>
      <c r="FTG1343" s="36"/>
      <c r="FTH1343" s="36"/>
      <c r="FTI1343" s="36"/>
      <c r="FTJ1343" s="36"/>
      <c r="FTK1343" s="36"/>
      <c r="FTL1343" s="36"/>
      <c r="FTM1343" s="36"/>
      <c r="FTN1343" s="36"/>
      <c r="FTO1343" s="36"/>
      <c r="FTP1343" s="36"/>
      <c r="FTQ1343" s="36"/>
      <c r="FTR1343" s="36"/>
      <c r="FTS1343" s="36"/>
      <c r="FTT1343" s="36"/>
      <c r="FTU1343" s="36"/>
      <c r="FTV1343" s="36"/>
      <c r="FTW1343" s="36"/>
      <c r="FTX1343" s="36"/>
      <c r="FTY1343" s="36"/>
      <c r="FTZ1343" s="36"/>
      <c r="FUA1343" s="36"/>
      <c r="FUB1343" s="36"/>
      <c r="FUC1343" s="36"/>
      <c r="FUD1343" s="36"/>
      <c r="FUE1343" s="36"/>
      <c r="FUF1343" s="36"/>
      <c r="FUG1343" s="36"/>
      <c r="FUH1343" s="36"/>
      <c r="FUI1343" s="36"/>
      <c r="FUJ1343" s="36"/>
      <c r="FUK1343" s="36"/>
      <c r="FUL1343" s="36"/>
      <c r="FUM1343" s="36"/>
      <c r="FUN1343" s="36"/>
      <c r="FUO1343" s="36"/>
      <c r="FUP1343" s="36"/>
      <c r="FUQ1343" s="36"/>
      <c r="FUR1343" s="36"/>
      <c r="FUS1343" s="36"/>
      <c r="FUT1343" s="36"/>
      <c r="FUU1343" s="36"/>
      <c r="FUV1343" s="36"/>
      <c r="FUW1343" s="36"/>
      <c r="FUX1343" s="36"/>
      <c r="FUY1343" s="36"/>
      <c r="FUZ1343" s="36"/>
      <c r="FVA1343" s="36"/>
      <c r="FVB1343" s="36"/>
      <c r="FVC1343" s="36"/>
      <c r="FVD1343" s="36"/>
      <c r="FVE1343" s="36"/>
      <c r="FVF1343" s="36"/>
      <c r="FVG1343" s="36"/>
      <c r="FVH1343" s="36"/>
      <c r="FVI1343" s="36"/>
      <c r="FVJ1343" s="36"/>
      <c r="FVK1343" s="36"/>
      <c r="FVL1343" s="36"/>
      <c r="FVM1343" s="36"/>
      <c r="FVN1343" s="36"/>
      <c r="FVO1343" s="36"/>
      <c r="FVP1343" s="36"/>
      <c r="FVQ1343" s="36"/>
      <c r="FVR1343" s="36"/>
      <c r="FVS1343" s="36"/>
      <c r="FVT1343" s="36"/>
      <c r="FVU1343" s="36"/>
      <c r="FVV1343" s="36"/>
      <c r="FVW1343" s="36"/>
      <c r="FVX1343" s="36"/>
      <c r="FVY1343" s="36"/>
      <c r="FVZ1343" s="36"/>
      <c r="FWA1343" s="36"/>
      <c r="FWB1343" s="36"/>
      <c r="FWC1343" s="36"/>
      <c r="FWD1343" s="36"/>
      <c r="FWE1343" s="36"/>
      <c r="FWF1343" s="36"/>
      <c r="FWG1343" s="36"/>
      <c r="FWH1343" s="36"/>
      <c r="FWI1343" s="36"/>
      <c r="FWJ1343" s="36"/>
      <c r="FWK1343" s="36"/>
      <c r="FWL1343" s="36"/>
      <c r="FWM1343" s="36"/>
      <c r="FWN1343" s="36"/>
      <c r="FWO1343" s="36"/>
      <c r="FWP1343" s="36"/>
      <c r="FWQ1343" s="36"/>
      <c r="FWR1343" s="36"/>
      <c r="FWS1343" s="36"/>
      <c r="FWT1343" s="36"/>
      <c r="FWU1343" s="36"/>
      <c r="FWV1343" s="36"/>
      <c r="FWW1343" s="36"/>
      <c r="FWX1343" s="36"/>
      <c r="FWY1343" s="36"/>
      <c r="FWZ1343" s="36"/>
      <c r="FXA1343" s="36"/>
      <c r="FXB1343" s="36"/>
      <c r="FXC1343" s="36"/>
      <c r="FXD1343" s="36"/>
      <c r="FXE1343" s="36"/>
      <c r="FXF1343" s="36"/>
      <c r="FXG1343" s="36"/>
      <c r="FXH1343" s="36"/>
      <c r="FXI1343" s="36"/>
      <c r="FXJ1343" s="36"/>
      <c r="FXK1343" s="36"/>
      <c r="FXL1343" s="36"/>
      <c r="FXM1343" s="36"/>
      <c r="FXN1343" s="36"/>
      <c r="FXO1343" s="36"/>
      <c r="FXP1343" s="36"/>
      <c r="FXQ1343" s="36"/>
      <c r="FXR1343" s="36"/>
      <c r="FXS1343" s="36"/>
      <c r="FXT1343" s="36"/>
      <c r="FXU1343" s="36"/>
      <c r="FXV1343" s="36"/>
      <c r="FXW1343" s="36"/>
      <c r="FXX1343" s="36"/>
      <c r="FXY1343" s="36"/>
      <c r="FXZ1343" s="36"/>
      <c r="FYA1343" s="36"/>
      <c r="FYB1343" s="36"/>
      <c r="FYC1343" s="36"/>
      <c r="FYD1343" s="36"/>
      <c r="FYE1343" s="36"/>
      <c r="FYF1343" s="36"/>
      <c r="FYG1343" s="36"/>
      <c r="FYH1343" s="36"/>
      <c r="FYI1343" s="36"/>
      <c r="FYJ1343" s="36"/>
      <c r="FYK1343" s="36"/>
      <c r="FYL1343" s="36"/>
      <c r="FYM1343" s="36"/>
      <c r="FYN1343" s="36"/>
      <c r="FYO1343" s="36"/>
      <c r="FYP1343" s="36"/>
      <c r="FYQ1343" s="36"/>
      <c r="FYR1343" s="36"/>
      <c r="FYS1343" s="36"/>
      <c r="FYT1343" s="36"/>
      <c r="FYU1343" s="36"/>
      <c r="FYV1343" s="36"/>
      <c r="FYW1343" s="36"/>
      <c r="FYX1343" s="36"/>
      <c r="FYY1343" s="36"/>
      <c r="FYZ1343" s="36"/>
      <c r="FZA1343" s="36"/>
      <c r="FZB1343" s="36"/>
      <c r="FZC1343" s="36"/>
      <c r="FZD1343" s="36"/>
      <c r="FZE1343" s="36"/>
      <c r="FZF1343" s="36"/>
      <c r="FZG1343" s="36"/>
      <c r="FZH1343" s="36"/>
      <c r="FZI1343" s="36"/>
      <c r="FZJ1343" s="36"/>
      <c r="FZK1343" s="36"/>
      <c r="FZL1343" s="36"/>
      <c r="FZM1343" s="36"/>
      <c r="FZN1343" s="36"/>
      <c r="FZO1343" s="36"/>
      <c r="FZP1343" s="36"/>
      <c r="FZQ1343" s="36"/>
      <c r="FZR1343" s="36"/>
      <c r="FZS1343" s="36"/>
      <c r="FZT1343" s="36"/>
      <c r="FZU1343" s="36"/>
      <c r="FZV1343" s="36"/>
      <c r="FZW1343" s="36"/>
      <c r="FZX1343" s="36"/>
      <c r="FZY1343" s="36"/>
      <c r="FZZ1343" s="36"/>
      <c r="GAA1343" s="36"/>
      <c r="GAB1343" s="36"/>
      <c r="GAC1343" s="36"/>
      <c r="GAD1343" s="36"/>
      <c r="GAE1343" s="36"/>
      <c r="GAF1343" s="36"/>
      <c r="GAG1343" s="36"/>
      <c r="GAH1343" s="36"/>
      <c r="GAI1343" s="36"/>
      <c r="GAJ1343" s="36"/>
      <c r="GAK1343" s="36"/>
      <c r="GAL1343" s="36"/>
      <c r="GAM1343" s="36"/>
      <c r="GAN1343" s="36"/>
      <c r="GAO1343" s="36"/>
      <c r="GAP1343" s="36"/>
      <c r="GAQ1343" s="36"/>
      <c r="GAR1343" s="36"/>
      <c r="GAS1343" s="36"/>
      <c r="GAT1343" s="36"/>
      <c r="GAU1343" s="36"/>
      <c r="GAV1343" s="36"/>
      <c r="GAW1343" s="36"/>
      <c r="GAX1343" s="36"/>
      <c r="GAY1343" s="36"/>
      <c r="GAZ1343" s="36"/>
      <c r="GBA1343" s="36"/>
      <c r="GBB1343" s="36"/>
      <c r="GBC1343" s="36"/>
      <c r="GBD1343" s="36"/>
      <c r="GBE1343" s="36"/>
      <c r="GBF1343" s="36"/>
      <c r="GBG1343" s="36"/>
      <c r="GBH1343" s="36"/>
      <c r="GBI1343" s="36"/>
      <c r="GBJ1343" s="36"/>
      <c r="GBK1343" s="36"/>
      <c r="GBL1343" s="36"/>
      <c r="GBM1343" s="36"/>
      <c r="GBN1343" s="36"/>
      <c r="GBO1343" s="36"/>
      <c r="GBP1343" s="36"/>
      <c r="GBQ1343" s="36"/>
      <c r="GBR1343" s="36"/>
      <c r="GBS1343" s="36"/>
      <c r="GBT1343" s="36"/>
      <c r="GBU1343" s="36"/>
      <c r="GBV1343" s="36"/>
      <c r="GBW1343" s="36"/>
      <c r="GBX1343" s="36"/>
      <c r="GBY1343" s="36"/>
      <c r="GBZ1343" s="36"/>
      <c r="GCA1343" s="36"/>
      <c r="GCB1343" s="36"/>
      <c r="GCC1343" s="36"/>
      <c r="GCD1343" s="36"/>
      <c r="GCE1343" s="36"/>
      <c r="GCF1343" s="36"/>
      <c r="GCG1343" s="36"/>
      <c r="GCH1343" s="36"/>
      <c r="GCI1343" s="36"/>
      <c r="GCJ1343" s="36"/>
      <c r="GCK1343" s="36"/>
      <c r="GCL1343" s="36"/>
      <c r="GCM1343" s="36"/>
      <c r="GCN1343" s="36"/>
      <c r="GCO1343" s="36"/>
      <c r="GCP1343" s="36"/>
      <c r="GCQ1343" s="36"/>
      <c r="GCR1343" s="36"/>
      <c r="GCS1343" s="36"/>
      <c r="GCT1343" s="36"/>
      <c r="GCU1343" s="36"/>
      <c r="GCV1343" s="36"/>
      <c r="GCW1343" s="36"/>
      <c r="GCX1343" s="36"/>
      <c r="GCY1343" s="36"/>
      <c r="GCZ1343" s="36"/>
      <c r="GDA1343" s="36"/>
      <c r="GDB1343" s="36"/>
      <c r="GDC1343" s="36"/>
      <c r="GDD1343" s="36"/>
      <c r="GDE1343" s="36"/>
      <c r="GDF1343" s="36"/>
      <c r="GDG1343" s="36"/>
      <c r="GDH1343" s="36"/>
      <c r="GDI1343" s="36"/>
      <c r="GDJ1343" s="36"/>
      <c r="GDK1343" s="36"/>
      <c r="GDL1343" s="36"/>
      <c r="GDM1343" s="36"/>
      <c r="GDN1343" s="36"/>
      <c r="GDO1343" s="36"/>
      <c r="GDP1343" s="36"/>
      <c r="GDQ1343" s="36"/>
      <c r="GDR1343" s="36"/>
      <c r="GDS1343" s="36"/>
      <c r="GDT1343" s="36"/>
      <c r="GDU1343" s="36"/>
      <c r="GDV1343" s="36"/>
      <c r="GDW1343" s="36"/>
      <c r="GDX1343" s="36"/>
      <c r="GDY1343" s="36"/>
      <c r="GDZ1343" s="36"/>
      <c r="GEA1343" s="36"/>
      <c r="GEB1343" s="36"/>
      <c r="GEC1343" s="36"/>
      <c r="GED1343" s="36"/>
      <c r="GEE1343" s="36"/>
      <c r="GEF1343" s="36"/>
      <c r="GEG1343" s="36"/>
      <c r="GEH1343" s="36"/>
      <c r="GEI1343" s="36"/>
      <c r="GEJ1343" s="36"/>
      <c r="GEK1343" s="36"/>
      <c r="GEL1343" s="36"/>
      <c r="GEM1343" s="36"/>
      <c r="GEN1343" s="36"/>
      <c r="GEO1343" s="36"/>
      <c r="GEP1343" s="36"/>
      <c r="GEQ1343" s="36"/>
      <c r="GER1343" s="36"/>
      <c r="GES1343" s="36"/>
      <c r="GET1343" s="36"/>
      <c r="GEU1343" s="36"/>
      <c r="GEV1343" s="36"/>
      <c r="GEW1343" s="36"/>
      <c r="GEX1343" s="36"/>
      <c r="GEY1343" s="36"/>
      <c r="GEZ1343" s="36"/>
      <c r="GFA1343" s="36"/>
      <c r="GFB1343" s="36"/>
      <c r="GFC1343" s="36"/>
      <c r="GFD1343" s="36"/>
      <c r="GFE1343" s="36"/>
      <c r="GFF1343" s="36"/>
      <c r="GFG1343" s="36"/>
      <c r="GFH1343" s="36"/>
      <c r="GFI1343" s="36"/>
      <c r="GFJ1343" s="36"/>
      <c r="GFK1343" s="36"/>
      <c r="GFL1343" s="36"/>
      <c r="GFM1343" s="36"/>
      <c r="GFN1343" s="36"/>
      <c r="GFO1343" s="36"/>
      <c r="GFP1343" s="36"/>
      <c r="GFQ1343" s="36"/>
      <c r="GFR1343" s="36"/>
      <c r="GFS1343" s="36"/>
      <c r="GFT1343" s="36"/>
      <c r="GFU1343" s="36"/>
      <c r="GFV1343" s="36"/>
      <c r="GFW1343" s="36"/>
      <c r="GFX1343" s="36"/>
      <c r="GFY1343" s="36"/>
      <c r="GFZ1343" s="36"/>
      <c r="GGA1343" s="36"/>
      <c r="GGB1343" s="36"/>
      <c r="GGC1343" s="36"/>
      <c r="GGD1343" s="36"/>
      <c r="GGE1343" s="36"/>
      <c r="GGF1343" s="36"/>
      <c r="GGG1343" s="36"/>
      <c r="GGH1343" s="36"/>
      <c r="GGI1343" s="36"/>
      <c r="GGJ1343" s="36"/>
      <c r="GGK1343" s="36"/>
      <c r="GGL1343" s="36"/>
      <c r="GGM1343" s="36"/>
      <c r="GGN1343" s="36"/>
      <c r="GGO1343" s="36"/>
      <c r="GGP1343" s="36"/>
      <c r="GGQ1343" s="36"/>
      <c r="GGR1343" s="36"/>
      <c r="GGS1343" s="36"/>
      <c r="GGT1343" s="36"/>
      <c r="GGU1343" s="36"/>
      <c r="GGV1343" s="36"/>
      <c r="GGW1343" s="36"/>
      <c r="GGX1343" s="36"/>
      <c r="GGY1343" s="36"/>
      <c r="GGZ1343" s="36"/>
      <c r="GHA1343" s="36"/>
      <c r="GHB1343" s="36"/>
      <c r="GHC1343" s="36"/>
      <c r="GHD1343" s="36"/>
      <c r="GHE1343" s="36"/>
      <c r="GHF1343" s="36"/>
      <c r="GHG1343" s="36"/>
      <c r="GHH1343" s="36"/>
      <c r="GHI1343" s="36"/>
      <c r="GHJ1343" s="36"/>
      <c r="GHK1343" s="36"/>
      <c r="GHL1343" s="36"/>
      <c r="GHM1343" s="36"/>
      <c r="GHN1343" s="36"/>
      <c r="GHO1343" s="36"/>
      <c r="GHP1343" s="36"/>
      <c r="GHQ1343" s="36"/>
      <c r="GHR1343" s="36"/>
      <c r="GHS1343" s="36"/>
      <c r="GHT1343" s="36"/>
      <c r="GHU1343" s="36"/>
      <c r="GHV1343" s="36"/>
      <c r="GHW1343" s="36"/>
      <c r="GHX1343" s="36"/>
      <c r="GHY1343" s="36"/>
      <c r="GHZ1343" s="36"/>
      <c r="GIA1343" s="36"/>
      <c r="GIB1343" s="36"/>
      <c r="GIC1343" s="36"/>
      <c r="GID1343" s="36"/>
      <c r="GIE1343" s="36"/>
      <c r="GIF1343" s="36"/>
      <c r="GIG1343" s="36"/>
      <c r="GIH1343" s="36"/>
      <c r="GII1343" s="36"/>
      <c r="GIJ1343" s="36"/>
      <c r="GIK1343" s="36"/>
      <c r="GIL1343" s="36"/>
      <c r="GIM1343" s="36"/>
      <c r="GIN1343" s="36"/>
      <c r="GIO1343" s="36"/>
      <c r="GIP1343" s="36"/>
      <c r="GIQ1343" s="36"/>
      <c r="GIR1343" s="36"/>
      <c r="GIS1343" s="36"/>
      <c r="GIT1343" s="36"/>
      <c r="GIU1343" s="36"/>
      <c r="GIV1343" s="36"/>
      <c r="GIW1343" s="36"/>
      <c r="GIX1343" s="36"/>
      <c r="GIY1343" s="36"/>
      <c r="GIZ1343" s="36"/>
      <c r="GJA1343" s="36"/>
      <c r="GJB1343" s="36"/>
      <c r="GJC1343" s="36"/>
      <c r="GJD1343" s="36"/>
      <c r="GJE1343" s="36"/>
      <c r="GJF1343" s="36"/>
      <c r="GJG1343" s="36"/>
      <c r="GJH1343" s="36"/>
      <c r="GJI1343" s="36"/>
      <c r="GJJ1343" s="36"/>
      <c r="GJK1343" s="36"/>
      <c r="GJL1343" s="36"/>
      <c r="GJM1343" s="36"/>
      <c r="GJN1343" s="36"/>
      <c r="GJO1343" s="36"/>
      <c r="GJP1343" s="36"/>
      <c r="GJQ1343" s="36"/>
      <c r="GJR1343" s="36"/>
      <c r="GJS1343" s="36"/>
      <c r="GJT1343" s="36"/>
      <c r="GJU1343" s="36"/>
      <c r="GJV1343" s="36"/>
      <c r="GJW1343" s="36"/>
      <c r="GJX1343" s="36"/>
      <c r="GJY1343" s="36"/>
      <c r="GJZ1343" s="36"/>
      <c r="GKA1343" s="36"/>
      <c r="GKB1343" s="36"/>
      <c r="GKC1343" s="36"/>
      <c r="GKD1343" s="36"/>
      <c r="GKE1343" s="36"/>
      <c r="GKF1343" s="36"/>
      <c r="GKG1343" s="36"/>
      <c r="GKH1343" s="36"/>
      <c r="GKI1343" s="36"/>
      <c r="GKJ1343" s="36"/>
      <c r="GKK1343" s="36"/>
      <c r="GKL1343" s="36"/>
      <c r="GKM1343" s="36"/>
      <c r="GKN1343" s="36"/>
      <c r="GKO1343" s="36"/>
      <c r="GKP1343" s="36"/>
      <c r="GKQ1343" s="36"/>
      <c r="GKR1343" s="36"/>
      <c r="GKS1343" s="36"/>
      <c r="GKT1343" s="36"/>
      <c r="GKU1343" s="36"/>
      <c r="GKV1343" s="36"/>
      <c r="GKW1343" s="36"/>
      <c r="GKX1343" s="36"/>
      <c r="GKY1343" s="36"/>
      <c r="GKZ1343" s="36"/>
      <c r="GLA1343" s="36"/>
      <c r="GLB1343" s="36"/>
      <c r="GLC1343" s="36"/>
      <c r="GLD1343" s="36"/>
      <c r="GLE1343" s="36"/>
      <c r="GLF1343" s="36"/>
      <c r="GLG1343" s="36"/>
      <c r="GLH1343" s="36"/>
      <c r="GLI1343" s="36"/>
      <c r="GLJ1343" s="36"/>
      <c r="GLK1343" s="36"/>
      <c r="GLL1343" s="36"/>
      <c r="GLM1343" s="36"/>
      <c r="GLN1343" s="36"/>
      <c r="GLO1343" s="36"/>
      <c r="GLP1343" s="36"/>
      <c r="GLQ1343" s="36"/>
      <c r="GLR1343" s="36"/>
      <c r="GLS1343" s="36"/>
      <c r="GLT1343" s="36"/>
      <c r="GLU1343" s="36"/>
      <c r="GLV1343" s="36"/>
      <c r="GLW1343" s="36"/>
      <c r="GLX1343" s="36"/>
      <c r="GLY1343" s="36"/>
      <c r="GLZ1343" s="36"/>
      <c r="GMA1343" s="36"/>
      <c r="GMB1343" s="36"/>
      <c r="GMC1343" s="36"/>
      <c r="GMD1343" s="36"/>
      <c r="GME1343" s="36"/>
      <c r="GMF1343" s="36"/>
      <c r="GMG1343" s="36"/>
      <c r="GMH1343" s="36"/>
      <c r="GMI1343" s="36"/>
      <c r="GMJ1343" s="36"/>
      <c r="GMK1343" s="36"/>
      <c r="GML1343" s="36"/>
      <c r="GMM1343" s="36"/>
      <c r="GMN1343" s="36"/>
      <c r="GMO1343" s="36"/>
      <c r="GMP1343" s="36"/>
      <c r="GMQ1343" s="36"/>
      <c r="GMR1343" s="36"/>
      <c r="GMS1343" s="36"/>
      <c r="GMT1343" s="36"/>
      <c r="GMU1343" s="36"/>
      <c r="GMV1343" s="36"/>
      <c r="GMW1343" s="36"/>
      <c r="GMX1343" s="36"/>
      <c r="GMY1343" s="36"/>
      <c r="GMZ1343" s="36"/>
      <c r="GNA1343" s="36"/>
      <c r="GNB1343" s="36"/>
      <c r="GNC1343" s="36"/>
      <c r="GND1343" s="36"/>
      <c r="GNE1343" s="36"/>
      <c r="GNF1343" s="36"/>
      <c r="GNG1343" s="36"/>
      <c r="GNH1343" s="36"/>
      <c r="GNI1343" s="36"/>
      <c r="GNJ1343" s="36"/>
      <c r="GNK1343" s="36"/>
      <c r="GNL1343" s="36"/>
      <c r="GNM1343" s="36"/>
      <c r="GNN1343" s="36"/>
      <c r="GNO1343" s="36"/>
      <c r="GNP1343" s="36"/>
      <c r="GNQ1343" s="36"/>
      <c r="GNR1343" s="36"/>
      <c r="GNS1343" s="36"/>
      <c r="GNT1343" s="36"/>
      <c r="GNU1343" s="36"/>
      <c r="GNV1343" s="36"/>
      <c r="GNW1343" s="36"/>
      <c r="GNX1343" s="36"/>
      <c r="GNY1343" s="36"/>
      <c r="GNZ1343" s="36"/>
      <c r="GOA1343" s="36"/>
      <c r="GOB1343" s="36"/>
      <c r="GOC1343" s="36"/>
      <c r="GOD1343" s="36"/>
      <c r="GOE1343" s="36"/>
      <c r="GOF1343" s="36"/>
      <c r="GOG1343" s="36"/>
      <c r="GOH1343" s="36"/>
      <c r="GOI1343" s="36"/>
      <c r="GOJ1343" s="36"/>
      <c r="GOK1343" s="36"/>
      <c r="GOL1343" s="36"/>
      <c r="GOM1343" s="36"/>
      <c r="GON1343" s="36"/>
      <c r="GOO1343" s="36"/>
      <c r="GOP1343" s="36"/>
      <c r="GOQ1343" s="36"/>
      <c r="GOR1343" s="36"/>
      <c r="GOS1343" s="36"/>
      <c r="GOT1343" s="36"/>
      <c r="GOU1343" s="36"/>
      <c r="GOV1343" s="36"/>
      <c r="GOW1343" s="36"/>
      <c r="GOX1343" s="36"/>
      <c r="GOY1343" s="36"/>
      <c r="GOZ1343" s="36"/>
      <c r="GPA1343" s="36"/>
      <c r="GPB1343" s="36"/>
      <c r="GPC1343" s="36"/>
      <c r="GPD1343" s="36"/>
      <c r="GPE1343" s="36"/>
      <c r="GPF1343" s="36"/>
      <c r="GPG1343" s="36"/>
      <c r="GPH1343" s="36"/>
      <c r="GPI1343" s="36"/>
      <c r="GPJ1343" s="36"/>
      <c r="GPK1343" s="36"/>
      <c r="GPL1343" s="36"/>
      <c r="GPM1343" s="36"/>
      <c r="GPN1343" s="36"/>
      <c r="GPO1343" s="36"/>
      <c r="GPP1343" s="36"/>
      <c r="GPQ1343" s="36"/>
      <c r="GPR1343" s="36"/>
      <c r="GPS1343" s="36"/>
      <c r="GPT1343" s="36"/>
      <c r="GPU1343" s="36"/>
      <c r="GPV1343" s="36"/>
      <c r="GPW1343" s="36"/>
      <c r="GPX1343" s="36"/>
      <c r="GPY1343" s="36"/>
      <c r="GPZ1343" s="36"/>
      <c r="GQA1343" s="36"/>
      <c r="GQB1343" s="36"/>
      <c r="GQC1343" s="36"/>
      <c r="GQD1343" s="36"/>
      <c r="GQE1343" s="36"/>
      <c r="GQF1343" s="36"/>
      <c r="GQG1343" s="36"/>
      <c r="GQH1343" s="36"/>
      <c r="GQI1343" s="36"/>
      <c r="GQJ1343" s="36"/>
      <c r="GQK1343" s="36"/>
      <c r="GQL1343" s="36"/>
      <c r="GQM1343" s="36"/>
      <c r="GQN1343" s="36"/>
      <c r="GQO1343" s="36"/>
      <c r="GQP1343" s="36"/>
      <c r="GQQ1343" s="36"/>
      <c r="GQR1343" s="36"/>
      <c r="GQS1343" s="36"/>
      <c r="GQT1343" s="36"/>
      <c r="GQU1343" s="36"/>
      <c r="GQV1343" s="36"/>
      <c r="GQW1343" s="36"/>
      <c r="GQX1343" s="36"/>
      <c r="GQY1343" s="36"/>
      <c r="GQZ1343" s="36"/>
      <c r="GRA1343" s="36"/>
      <c r="GRB1343" s="36"/>
      <c r="GRC1343" s="36"/>
      <c r="GRD1343" s="36"/>
      <c r="GRE1343" s="36"/>
      <c r="GRF1343" s="36"/>
      <c r="GRG1343" s="36"/>
      <c r="GRH1343" s="36"/>
      <c r="GRI1343" s="36"/>
      <c r="GRJ1343" s="36"/>
      <c r="GRK1343" s="36"/>
      <c r="GRL1343" s="36"/>
      <c r="GRM1343" s="36"/>
      <c r="GRN1343" s="36"/>
      <c r="GRO1343" s="36"/>
      <c r="GRP1343" s="36"/>
      <c r="GRQ1343" s="36"/>
      <c r="GRR1343" s="36"/>
      <c r="GRS1343" s="36"/>
      <c r="GRT1343" s="36"/>
      <c r="GRU1343" s="36"/>
      <c r="GRV1343" s="36"/>
      <c r="GRW1343" s="36"/>
      <c r="GRX1343" s="36"/>
      <c r="GRY1343" s="36"/>
      <c r="GRZ1343" s="36"/>
      <c r="GSA1343" s="36"/>
      <c r="GSB1343" s="36"/>
      <c r="GSC1343" s="36"/>
      <c r="GSD1343" s="36"/>
      <c r="GSE1343" s="36"/>
      <c r="GSF1343" s="36"/>
      <c r="GSG1343" s="36"/>
      <c r="GSH1343" s="36"/>
      <c r="GSI1343" s="36"/>
      <c r="GSJ1343" s="36"/>
      <c r="GSK1343" s="36"/>
      <c r="GSL1343" s="36"/>
      <c r="GSM1343" s="36"/>
      <c r="GSN1343" s="36"/>
      <c r="GSO1343" s="36"/>
      <c r="GSP1343" s="36"/>
      <c r="GSQ1343" s="36"/>
      <c r="GSR1343" s="36"/>
      <c r="GSS1343" s="36"/>
      <c r="GST1343" s="36"/>
      <c r="GSU1343" s="36"/>
      <c r="GSV1343" s="36"/>
      <c r="GSW1343" s="36"/>
      <c r="GSX1343" s="36"/>
      <c r="GSY1343" s="36"/>
      <c r="GSZ1343" s="36"/>
      <c r="GTA1343" s="36"/>
      <c r="GTB1343" s="36"/>
      <c r="GTC1343" s="36"/>
      <c r="GTD1343" s="36"/>
      <c r="GTE1343" s="36"/>
      <c r="GTF1343" s="36"/>
      <c r="GTG1343" s="36"/>
      <c r="GTH1343" s="36"/>
      <c r="GTI1343" s="36"/>
      <c r="GTJ1343" s="36"/>
      <c r="GTK1343" s="36"/>
      <c r="GTL1343" s="36"/>
      <c r="GTM1343" s="36"/>
      <c r="GTN1343" s="36"/>
      <c r="GTO1343" s="36"/>
      <c r="GTP1343" s="36"/>
      <c r="GTQ1343" s="36"/>
      <c r="GTR1343" s="36"/>
      <c r="GTS1343" s="36"/>
      <c r="GTT1343" s="36"/>
      <c r="GTU1343" s="36"/>
      <c r="GTV1343" s="36"/>
      <c r="GTW1343" s="36"/>
      <c r="GTX1343" s="36"/>
      <c r="GTY1343" s="36"/>
      <c r="GTZ1343" s="36"/>
      <c r="GUA1343" s="36"/>
      <c r="GUB1343" s="36"/>
      <c r="GUC1343" s="36"/>
      <c r="GUD1343" s="36"/>
      <c r="GUE1343" s="36"/>
      <c r="GUF1343" s="36"/>
      <c r="GUG1343" s="36"/>
      <c r="GUH1343" s="36"/>
      <c r="GUI1343" s="36"/>
      <c r="GUJ1343" s="36"/>
      <c r="GUK1343" s="36"/>
      <c r="GUL1343" s="36"/>
      <c r="GUM1343" s="36"/>
      <c r="GUN1343" s="36"/>
      <c r="GUO1343" s="36"/>
      <c r="GUP1343" s="36"/>
      <c r="GUQ1343" s="36"/>
      <c r="GUR1343" s="36"/>
      <c r="GUS1343" s="36"/>
      <c r="GUT1343" s="36"/>
      <c r="GUU1343" s="36"/>
      <c r="GUV1343" s="36"/>
      <c r="GUW1343" s="36"/>
      <c r="GUX1343" s="36"/>
      <c r="GUY1343" s="36"/>
      <c r="GUZ1343" s="36"/>
      <c r="GVA1343" s="36"/>
      <c r="GVB1343" s="36"/>
      <c r="GVC1343" s="36"/>
      <c r="GVD1343" s="36"/>
      <c r="GVE1343" s="36"/>
      <c r="GVF1343" s="36"/>
      <c r="GVG1343" s="36"/>
      <c r="GVH1343" s="36"/>
      <c r="GVI1343" s="36"/>
      <c r="GVJ1343" s="36"/>
      <c r="GVK1343" s="36"/>
      <c r="GVL1343" s="36"/>
      <c r="GVM1343" s="36"/>
      <c r="GVN1343" s="36"/>
      <c r="GVO1343" s="36"/>
      <c r="GVP1343" s="36"/>
      <c r="GVQ1343" s="36"/>
      <c r="GVR1343" s="36"/>
      <c r="GVS1343" s="36"/>
      <c r="GVT1343" s="36"/>
      <c r="GVU1343" s="36"/>
      <c r="GVV1343" s="36"/>
      <c r="GVW1343" s="36"/>
      <c r="GVX1343" s="36"/>
      <c r="GVY1343" s="36"/>
      <c r="GVZ1343" s="36"/>
      <c r="GWA1343" s="36"/>
      <c r="GWB1343" s="36"/>
      <c r="GWC1343" s="36"/>
      <c r="GWD1343" s="36"/>
      <c r="GWE1343" s="36"/>
      <c r="GWF1343" s="36"/>
      <c r="GWG1343" s="36"/>
      <c r="GWH1343" s="36"/>
      <c r="GWI1343" s="36"/>
      <c r="GWJ1343" s="36"/>
      <c r="GWK1343" s="36"/>
      <c r="GWL1343" s="36"/>
      <c r="GWM1343" s="36"/>
      <c r="GWN1343" s="36"/>
      <c r="GWO1343" s="36"/>
      <c r="GWP1343" s="36"/>
      <c r="GWQ1343" s="36"/>
      <c r="GWR1343" s="36"/>
      <c r="GWS1343" s="36"/>
      <c r="GWT1343" s="36"/>
      <c r="GWU1343" s="36"/>
      <c r="GWV1343" s="36"/>
      <c r="GWW1343" s="36"/>
      <c r="GWX1343" s="36"/>
      <c r="GWY1343" s="36"/>
      <c r="GWZ1343" s="36"/>
      <c r="GXA1343" s="36"/>
      <c r="GXB1343" s="36"/>
      <c r="GXC1343" s="36"/>
      <c r="GXD1343" s="36"/>
      <c r="GXE1343" s="36"/>
      <c r="GXF1343" s="36"/>
      <c r="GXG1343" s="36"/>
      <c r="GXH1343" s="36"/>
      <c r="GXI1343" s="36"/>
      <c r="GXJ1343" s="36"/>
      <c r="GXK1343" s="36"/>
      <c r="GXL1343" s="36"/>
      <c r="GXM1343" s="36"/>
      <c r="GXN1343" s="36"/>
      <c r="GXO1343" s="36"/>
      <c r="GXP1343" s="36"/>
      <c r="GXQ1343" s="36"/>
      <c r="GXR1343" s="36"/>
      <c r="GXS1343" s="36"/>
      <c r="GXT1343" s="36"/>
      <c r="GXU1343" s="36"/>
      <c r="GXV1343" s="36"/>
      <c r="GXW1343" s="36"/>
      <c r="GXX1343" s="36"/>
      <c r="GXY1343" s="36"/>
      <c r="GXZ1343" s="36"/>
      <c r="GYA1343" s="36"/>
      <c r="GYB1343" s="36"/>
      <c r="GYC1343" s="36"/>
      <c r="GYD1343" s="36"/>
      <c r="GYE1343" s="36"/>
      <c r="GYF1343" s="36"/>
      <c r="GYG1343" s="36"/>
      <c r="GYH1343" s="36"/>
      <c r="GYI1343" s="36"/>
      <c r="GYJ1343" s="36"/>
      <c r="GYK1343" s="36"/>
      <c r="GYL1343" s="36"/>
      <c r="GYM1343" s="36"/>
      <c r="GYN1343" s="36"/>
      <c r="GYO1343" s="36"/>
      <c r="GYP1343" s="36"/>
      <c r="GYQ1343" s="36"/>
      <c r="GYR1343" s="36"/>
      <c r="GYS1343" s="36"/>
      <c r="GYT1343" s="36"/>
      <c r="GYU1343" s="36"/>
      <c r="GYV1343" s="36"/>
      <c r="GYW1343" s="36"/>
      <c r="GYX1343" s="36"/>
      <c r="GYY1343" s="36"/>
      <c r="GYZ1343" s="36"/>
      <c r="GZA1343" s="36"/>
      <c r="GZB1343" s="36"/>
      <c r="GZC1343" s="36"/>
      <c r="GZD1343" s="36"/>
      <c r="GZE1343" s="36"/>
      <c r="GZF1343" s="36"/>
      <c r="GZG1343" s="36"/>
      <c r="GZH1343" s="36"/>
      <c r="GZI1343" s="36"/>
      <c r="GZJ1343" s="36"/>
      <c r="GZK1343" s="36"/>
      <c r="GZL1343" s="36"/>
      <c r="GZM1343" s="36"/>
      <c r="GZN1343" s="36"/>
      <c r="GZO1343" s="36"/>
      <c r="GZP1343" s="36"/>
      <c r="GZQ1343" s="36"/>
      <c r="GZR1343" s="36"/>
      <c r="GZS1343" s="36"/>
      <c r="GZT1343" s="36"/>
      <c r="GZU1343" s="36"/>
      <c r="GZV1343" s="36"/>
      <c r="GZW1343" s="36"/>
      <c r="GZX1343" s="36"/>
      <c r="GZY1343" s="36"/>
      <c r="GZZ1343" s="36"/>
      <c r="HAA1343" s="36"/>
      <c r="HAB1343" s="36"/>
      <c r="HAC1343" s="36"/>
      <c r="HAD1343" s="36"/>
      <c r="HAE1343" s="36"/>
      <c r="HAF1343" s="36"/>
      <c r="HAG1343" s="36"/>
      <c r="HAH1343" s="36"/>
      <c r="HAI1343" s="36"/>
      <c r="HAJ1343" s="36"/>
      <c r="HAK1343" s="36"/>
      <c r="HAL1343" s="36"/>
      <c r="HAM1343" s="36"/>
      <c r="HAN1343" s="36"/>
      <c r="HAO1343" s="36"/>
      <c r="HAP1343" s="36"/>
      <c r="HAQ1343" s="36"/>
      <c r="HAR1343" s="36"/>
      <c r="HAS1343" s="36"/>
      <c r="HAT1343" s="36"/>
      <c r="HAU1343" s="36"/>
      <c r="HAV1343" s="36"/>
      <c r="HAW1343" s="36"/>
      <c r="HAX1343" s="36"/>
      <c r="HAY1343" s="36"/>
      <c r="HAZ1343" s="36"/>
      <c r="HBA1343" s="36"/>
      <c r="HBB1343" s="36"/>
      <c r="HBC1343" s="36"/>
      <c r="HBD1343" s="36"/>
      <c r="HBE1343" s="36"/>
      <c r="HBF1343" s="36"/>
      <c r="HBG1343" s="36"/>
      <c r="HBH1343" s="36"/>
      <c r="HBI1343" s="36"/>
      <c r="HBJ1343" s="36"/>
      <c r="HBK1343" s="36"/>
      <c r="HBL1343" s="36"/>
      <c r="HBM1343" s="36"/>
      <c r="HBN1343" s="36"/>
      <c r="HBO1343" s="36"/>
      <c r="HBP1343" s="36"/>
      <c r="HBQ1343" s="36"/>
      <c r="HBR1343" s="36"/>
      <c r="HBS1343" s="36"/>
      <c r="HBT1343" s="36"/>
      <c r="HBU1343" s="36"/>
      <c r="HBV1343" s="36"/>
      <c r="HBW1343" s="36"/>
      <c r="HBX1343" s="36"/>
      <c r="HBY1343" s="36"/>
      <c r="HBZ1343" s="36"/>
      <c r="HCA1343" s="36"/>
      <c r="HCB1343" s="36"/>
      <c r="HCC1343" s="36"/>
      <c r="HCD1343" s="36"/>
      <c r="HCE1343" s="36"/>
      <c r="HCF1343" s="36"/>
      <c r="HCG1343" s="36"/>
      <c r="HCH1343" s="36"/>
      <c r="HCI1343" s="36"/>
      <c r="HCJ1343" s="36"/>
      <c r="HCK1343" s="36"/>
      <c r="HCL1343" s="36"/>
      <c r="HCM1343" s="36"/>
      <c r="HCN1343" s="36"/>
      <c r="HCO1343" s="36"/>
      <c r="HCP1343" s="36"/>
      <c r="HCQ1343" s="36"/>
      <c r="HCR1343" s="36"/>
      <c r="HCS1343" s="36"/>
      <c r="HCT1343" s="36"/>
      <c r="HCU1343" s="36"/>
      <c r="HCV1343" s="36"/>
      <c r="HCW1343" s="36"/>
      <c r="HCX1343" s="36"/>
      <c r="HCY1343" s="36"/>
      <c r="HCZ1343" s="36"/>
      <c r="HDA1343" s="36"/>
      <c r="HDB1343" s="36"/>
      <c r="HDC1343" s="36"/>
      <c r="HDD1343" s="36"/>
      <c r="HDE1343" s="36"/>
      <c r="HDF1343" s="36"/>
      <c r="HDG1343" s="36"/>
      <c r="HDH1343" s="36"/>
      <c r="HDI1343" s="36"/>
      <c r="HDJ1343" s="36"/>
      <c r="HDK1343" s="36"/>
      <c r="HDL1343" s="36"/>
      <c r="HDM1343" s="36"/>
      <c r="HDN1343" s="36"/>
      <c r="HDO1343" s="36"/>
      <c r="HDP1343" s="36"/>
      <c r="HDQ1343" s="36"/>
      <c r="HDR1343" s="36"/>
      <c r="HDS1343" s="36"/>
      <c r="HDT1343" s="36"/>
      <c r="HDU1343" s="36"/>
      <c r="HDV1343" s="36"/>
      <c r="HDW1343" s="36"/>
      <c r="HDX1343" s="36"/>
      <c r="HDY1343" s="36"/>
      <c r="HDZ1343" s="36"/>
      <c r="HEA1343" s="36"/>
      <c r="HEB1343" s="36"/>
      <c r="HEC1343" s="36"/>
      <c r="HED1343" s="36"/>
      <c r="HEE1343" s="36"/>
      <c r="HEF1343" s="36"/>
      <c r="HEG1343" s="36"/>
      <c r="HEH1343" s="36"/>
      <c r="HEI1343" s="36"/>
      <c r="HEJ1343" s="36"/>
      <c r="HEK1343" s="36"/>
      <c r="HEL1343" s="36"/>
      <c r="HEM1343" s="36"/>
      <c r="HEN1343" s="36"/>
      <c r="HEO1343" s="36"/>
      <c r="HEP1343" s="36"/>
      <c r="HEQ1343" s="36"/>
      <c r="HER1343" s="36"/>
      <c r="HES1343" s="36"/>
      <c r="HET1343" s="36"/>
      <c r="HEU1343" s="36"/>
      <c r="HEV1343" s="36"/>
      <c r="HEW1343" s="36"/>
      <c r="HEX1343" s="36"/>
      <c r="HEY1343" s="36"/>
      <c r="HEZ1343" s="36"/>
      <c r="HFA1343" s="36"/>
      <c r="HFB1343" s="36"/>
      <c r="HFC1343" s="36"/>
      <c r="HFD1343" s="36"/>
      <c r="HFE1343" s="36"/>
      <c r="HFF1343" s="36"/>
      <c r="HFG1343" s="36"/>
      <c r="HFH1343" s="36"/>
      <c r="HFI1343" s="36"/>
      <c r="HFJ1343" s="36"/>
      <c r="HFK1343" s="36"/>
      <c r="HFL1343" s="36"/>
      <c r="HFM1343" s="36"/>
      <c r="HFN1343" s="36"/>
      <c r="HFO1343" s="36"/>
      <c r="HFP1343" s="36"/>
      <c r="HFQ1343" s="36"/>
      <c r="HFR1343" s="36"/>
      <c r="HFS1343" s="36"/>
      <c r="HFT1343" s="36"/>
      <c r="HFU1343" s="36"/>
      <c r="HFV1343" s="36"/>
      <c r="HFW1343" s="36"/>
      <c r="HFX1343" s="36"/>
      <c r="HFY1343" s="36"/>
      <c r="HFZ1343" s="36"/>
      <c r="HGA1343" s="36"/>
      <c r="HGB1343" s="36"/>
      <c r="HGC1343" s="36"/>
      <c r="HGD1343" s="36"/>
      <c r="HGE1343" s="36"/>
      <c r="HGF1343" s="36"/>
      <c r="HGG1343" s="36"/>
      <c r="HGH1343" s="36"/>
      <c r="HGI1343" s="36"/>
      <c r="HGJ1343" s="36"/>
      <c r="HGK1343" s="36"/>
      <c r="HGL1343" s="36"/>
      <c r="HGM1343" s="36"/>
      <c r="HGN1343" s="36"/>
      <c r="HGO1343" s="36"/>
      <c r="HGP1343" s="36"/>
      <c r="HGQ1343" s="36"/>
      <c r="HGR1343" s="36"/>
      <c r="HGS1343" s="36"/>
      <c r="HGT1343" s="36"/>
      <c r="HGU1343" s="36"/>
      <c r="HGV1343" s="36"/>
      <c r="HGW1343" s="36"/>
      <c r="HGX1343" s="36"/>
      <c r="HGY1343" s="36"/>
      <c r="HGZ1343" s="36"/>
      <c r="HHA1343" s="36"/>
      <c r="HHB1343" s="36"/>
      <c r="HHC1343" s="36"/>
      <c r="HHD1343" s="36"/>
      <c r="HHE1343" s="36"/>
      <c r="HHF1343" s="36"/>
      <c r="HHG1343" s="36"/>
      <c r="HHH1343" s="36"/>
      <c r="HHI1343" s="36"/>
      <c r="HHJ1343" s="36"/>
      <c r="HHK1343" s="36"/>
      <c r="HHL1343" s="36"/>
      <c r="HHM1343" s="36"/>
      <c r="HHN1343" s="36"/>
      <c r="HHO1343" s="36"/>
      <c r="HHP1343" s="36"/>
      <c r="HHQ1343" s="36"/>
      <c r="HHR1343" s="36"/>
      <c r="HHS1343" s="36"/>
      <c r="HHT1343" s="36"/>
      <c r="HHU1343" s="36"/>
      <c r="HHV1343" s="36"/>
      <c r="HHW1343" s="36"/>
      <c r="HHX1343" s="36"/>
      <c r="HHY1343" s="36"/>
      <c r="HHZ1343" s="36"/>
      <c r="HIA1343" s="36"/>
      <c r="HIB1343" s="36"/>
      <c r="HIC1343" s="36"/>
      <c r="HID1343" s="36"/>
      <c r="HIE1343" s="36"/>
      <c r="HIF1343" s="36"/>
      <c r="HIG1343" s="36"/>
      <c r="HIH1343" s="36"/>
      <c r="HII1343" s="36"/>
      <c r="HIJ1343" s="36"/>
      <c r="HIK1343" s="36"/>
      <c r="HIL1343" s="36"/>
      <c r="HIM1343" s="36"/>
      <c r="HIN1343" s="36"/>
      <c r="HIO1343" s="36"/>
      <c r="HIP1343" s="36"/>
      <c r="HIQ1343" s="36"/>
      <c r="HIR1343" s="36"/>
      <c r="HIS1343" s="36"/>
      <c r="HIT1343" s="36"/>
      <c r="HIU1343" s="36"/>
      <c r="HIV1343" s="36"/>
      <c r="HIW1343" s="36"/>
      <c r="HIX1343" s="36"/>
      <c r="HIY1343" s="36"/>
      <c r="HIZ1343" s="36"/>
      <c r="HJA1343" s="36"/>
      <c r="HJB1343" s="36"/>
      <c r="HJC1343" s="36"/>
      <c r="HJD1343" s="36"/>
      <c r="HJE1343" s="36"/>
      <c r="HJF1343" s="36"/>
      <c r="HJG1343" s="36"/>
      <c r="HJH1343" s="36"/>
      <c r="HJI1343" s="36"/>
      <c r="HJJ1343" s="36"/>
      <c r="HJK1343" s="36"/>
      <c r="HJL1343" s="36"/>
      <c r="HJM1343" s="36"/>
      <c r="HJN1343" s="36"/>
      <c r="HJO1343" s="36"/>
      <c r="HJP1343" s="36"/>
      <c r="HJQ1343" s="36"/>
      <c r="HJR1343" s="36"/>
      <c r="HJS1343" s="36"/>
      <c r="HJT1343" s="36"/>
      <c r="HJU1343" s="36"/>
      <c r="HJV1343" s="36"/>
      <c r="HJW1343" s="36"/>
      <c r="HJX1343" s="36"/>
      <c r="HJY1343" s="36"/>
      <c r="HJZ1343" s="36"/>
      <c r="HKA1343" s="36"/>
      <c r="HKB1343" s="36"/>
      <c r="HKC1343" s="36"/>
      <c r="HKD1343" s="36"/>
      <c r="HKE1343" s="36"/>
      <c r="HKF1343" s="36"/>
      <c r="HKG1343" s="36"/>
      <c r="HKH1343" s="36"/>
      <c r="HKI1343" s="36"/>
      <c r="HKJ1343" s="36"/>
      <c r="HKK1343" s="36"/>
      <c r="HKL1343" s="36"/>
      <c r="HKM1343" s="36"/>
      <c r="HKN1343" s="36"/>
      <c r="HKO1343" s="36"/>
      <c r="HKP1343" s="36"/>
      <c r="HKQ1343" s="36"/>
      <c r="HKR1343" s="36"/>
      <c r="HKS1343" s="36"/>
      <c r="HKT1343" s="36"/>
      <c r="HKU1343" s="36"/>
      <c r="HKV1343" s="36"/>
      <c r="HKW1343" s="36"/>
      <c r="HKX1343" s="36"/>
      <c r="HKY1343" s="36"/>
      <c r="HKZ1343" s="36"/>
      <c r="HLA1343" s="36"/>
      <c r="HLB1343" s="36"/>
      <c r="HLC1343" s="36"/>
      <c r="HLD1343" s="36"/>
      <c r="HLE1343" s="36"/>
      <c r="HLF1343" s="36"/>
      <c r="HLG1343" s="36"/>
      <c r="HLH1343" s="36"/>
      <c r="HLI1343" s="36"/>
      <c r="HLJ1343" s="36"/>
      <c r="HLK1343" s="36"/>
      <c r="HLL1343" s="36"/>
      <c r="HLM1343" s="36"/>
      <c r="HLN1343" s="36"/>
      <c r="HLO1343" s="36"/>
      <c r="HLP1343" s="36"/>
      <c r="HLQ1343" s="36"/>
      <c r="HLR1343" s="36"/>
      <c r="HLS1343" s="36"/>
      <c r="HLT1343" s="36"/>
      <c r="HLU1343" s="36"/>
      <c r="HLV1343" s="36"/>
      <c r="HLW1343" s="36"/>
      <c r="HLX1343" s="36"/>
      <c r="HLY1343" s="36"/>
      <c r="HLZ1343" s="36"/>
      <c r="HMA1343" s="36"/>
      <c r="HMB1343" s="36"/>
      <c r="HMC1343" s="36"/>
      <c r="HMD1343" s="36"/>
      <c r="HME1343" s="36"/>
      <c r="HMF1343" s="36"/>
      <c r="HMG1343" s="36"/>
      <c r="HMH1343" s="36"/>
      <c r="HMI1343" s="36"/>
      <c r="HMJ1343" s="36"/>
      <c r="HMK1343" s="36"/>
      <c r="HML1343" s="36"/>
      <c r="HMM1343" s="36"/>
      <c r="HMN1343" s="36"/>
      <c r="HMO1343" s="36"/>
      <c r="HMP1343" s="36"/>
      <c r="HMQ1343" s="36"/>
      <c r="HMR1343" s="36"/>
      <c r="HMS1343" s="36"/>
      <c r="HMT1343" s="36"/>
      <c r="HMU1343" s="36"/>
      <c r="HMV1343" s="36"/>
      <c r="HMW1343" s="36"/>
      <c r="HMX1343" s="36"/>
      <c r="HMY1343" s="36"/>
      <c r="HMZ1343" s="36"/>
      <c r="HNA1343" s="36"/>
      <c r="HNB1343" s="36"/>
      <c r="HNC1343" s="36"/>
      <c r="HND1343" s="36"/>
      <c r="HNE1343" s="36"/>
      <c r="HNF1343" s="36"/>
      <c r="HNG1343" s="36"/>
      <c r="HNH1343" s="36"/>
      <c r="HNI1343" s="36"/>
      <c r="HNJ1343" s="36"/>
      <c r="HNK1343" s="36"/>
      <c r="HNL1343" s="36"/>
      <c r="HNM1343" s="36"/>
      <c r="HNN1343" s="36"/>
      <c r="HNO1343" s="36"/>
      <c r="HNP1343" s="36"/>
      <c r="HNQ1343" s="36"/>
      <c r="HNR1343" s="36"/>
      <c r="HNS1343" s="36"/>
      <c r="HNT1343" s="36"/>
      <c r="HNU1343" s="36"/>
      <c r="HNV1343" s="36"/>
      <c r="HNW1343" s="36"/>
      <c r="HNX1343" s="36"/>
      <c r="HNY1343" s="36"/>
      <c r="HNZ1343" s="36"/>
      <c r="HOA1343" s="36"/>
      <c r="HOB1343" s="36"/>
      <c r="HOC1343" s="36"/>
      <c r="HOD1343" s="36"/>
      <c r="HOE1343" s="36"/>
      <c r="HOF1343" s="36"/>
      <c r="HOG1343" s="36"/>
      <c r="HOH1343" s="36"/>
      <c r="HOI1343" s="36"/>
      <c r="HOJ1343" s="36"/>
      <c r="HOK1343" s="36"/>
      <c r="HOL1343" s="36"/>
      <c r="HOM1343" s="36"/>
      <c r="HON1343" s="36"/>
      <c r="HOO1343" s="36"/>
      <c r="HOP1343" s="36"/>
      <c r="HOQ1343" s="36"/>
      <c r="HOR1343" s="36"/>
      <c r="HOS1343" s="36"/>
      <c r="HOT1343" s="36"/>
      <c r="HOU1343" s="36"/>
      <c r="HOV1343" s="36"/>
      <c r="HOW1343" s="36"/>
      <c r="HOX1343" s="36"/>
      <c r="HOY1343" s="36"/>
      <c r="HOZ1343" s="36"/>
      <c r="HPA1343" s="36"/>
      <c r="HPB1343" s="36"/>
      <c r="HPC1343" s="36"/>
      <c r="HPD1343" s="36"/>
      <c r="HPE1343" s="36"/>
      <c r="HPF1343" s="36"/>
      <c r="HPG1343" s="36"/>
      <c r="HPH1343" s="36"/>
      <c r="HPI1343" s="36"/>
      <c r="HPJ1343" s="36"/>
      <c r="HPK1343" s="36"/>
      <c r="HPL1343" s="36"/>
      <c r="HPM1343" s="36"/>
      <c r="HPN1343" s="36"/>
      <c r="HPO1343" s="36"/>
      <c r="HPP1343" s="36"/>
      <c r="HPQ1343" s="36"/>
      <c r="HPR1343" s="36"/>
      <c r="HPS1343" s="36"/>
      <c r="HPT1343" s="36"/>
      <c r="HPU1343" s="36"/>
      <c r="HPV1343" s="36"/>
      <c r="HPW1343" s="36"/>
      <c r="HPX1343" s="36"/>
      <c r="HPY1343" s="36"/>
      <c r="HPZ1343" s="36"/>
      <c r="HQA1343" s="36"/>
      <c r="HQB1343" s="36"/>
      <c r="HQC1343" s="36"/>
      <c r="HQD1343" s="36"/>
      <c r="HQE1343" s="36"/>
      <c r="HQF1343" s="36"/>
      <c r="HQG1343" s="36"/>
      <c r="HQH1343" s="36"/>
      <c r="HQI1343" s="36"/>
      <c r="HQJ1343" s="36"/>
      <c r="HQK1343" s="36"/>
      <c r="HQL1343" s="36"/>
      <c r="HQM1343" s="36"/>
      <c r="HQN1343" s="36"/>
      <c r="HQO1343" s="36"/>
      <c r="HQP1343" s="36"/>
      <c r="HQQ1343" s="36"/>
      <c r="HQR1343" s="36"/>
      <c r="HQS1343" s="36"/>
      <c r="HQT1343" s="36"/>
      <c r="HQU1343" s="36"/>
      <c r="HQV1343" s="36"/>
      <c r="HQW1343" s="36"/>
      <c r="HQX1343" s="36"/>
      <c r="HQY1343" s="36"/>
      <c r="HQZ1343" s="36"/>
      <c r="HRA1343" s="36"/>
      <c r="HRB1343" s="36"/>
      <c r="HRC1343" s="36"/>
      <c r="HRD1343" s="36"/>
      <c r="HRE1343" s="36"/>
      <c r="HRF1343" s="36"/>
      <c r="HRG1343" s="36"/>
      <c r="HRH1343" s="36"/>
      <c r="HRI1343" s="36"/>
      <c r="HRJ1343" s="36"/>
      <c r="HRK1343" s="36"/>
      <c r="HRL1343" s="36"/>
      <c r="HRM1343" s="36"/>
      <c r="HRN1343" s="36"/>
      <c r="HRO1343" s="36"/>
      <c r="HRP1343" s="36"/>
      <c r="HRQ1343" s="36"/>
      <c r="HRR1343" s="36"/>
      <c r="HRS1343" s="36"/>
      <c r="HRT1343" s="36"/>
      <c r="HRU1343" s="36"/>
      <c r="HRV1343" s="36"/>
      <c r="HRW1343" s="36"/>
      <c r="HRX1343" s="36"/>
      <c r="HRY1343" s="36"/>
      <c r="HRZ1343" s="36"/>
      <c r="HSA1343" s="36"/>
      <c r="HSB1343" s="36"/>
      <c r="HSC1343" s="36"/>
      <c r="HSD1343" s="36"/>
      <c r="HSE1343" s="36"/>
      <c r="HSF1343" s="36"/>
      <c r="HSG1343" s="36"/>
      <c r="HSH1343" s="36"/>
      <c r="HSI1343" s="36"/>
      <c r="HSJ1343" s="36"/>
      <c r="HSK1343" s="36"/>
      <c r="HSL1343" s="36"/>
      <c r="HSM1343" s="36"/>
      <c r="HSN1343" s="36"/>
      <c r="HSO1343" s="36"/>
      <c r="HSP1343" s="36"/>
      <c r="HSQ1343" s="36"/>
      <c r="HSR1343" s="36"/>
      <c r="HSS1343" s="36"/>
      <c r="HST1343" s="36"/>
      <c r="HSU1343" s="36"/>
      <c r="HSV1343" s="36"/>
      <c r="HSW1343" s="36"/>
      <c r="HSX1343" s="36"/>
      <c r="HSY1343" s="36"/>
      <c r="HSZ1343" s="36"/>
      <c r="HTA1343" s="36"/>
      <c r="HTB1343" s="36"/>
      <c r="HTC1343" s="36"/>
      <c r="HTD1343" s="36"/>
      <c r="HTE1343" s="36"/>
      <c r="HTF1343" s="36"/>
      <c r="HTG1343" s="36"/>
      <c r="HTH1343" s="36"/>
      <c r="HTI1343" s="36"/>
      <c r="HTJ1343" s="36"/>
      <c r="HTK1343" s="36"/>
      <c r="HTL1343" s="36"/>
      <c r="HTM1343" s="36"/>
      <c r="HTN1343" s="36"/>
      <c r="HTO1343" s="36"/>
      <c r="HTP1343" s="36"/>
      <c r="HTQ1343" s="36"/>
      <c r="HTR1343" s="36"/>
      <c r="HTS1343" s="36"/>
      <c r="HTT1343" s="36"/>
      <c r="HTU1343" s="36"/>
      <c r="HTV1343" s="36"/>
      <c r="HTW1343" s="36"/>
      <c r="HTX1343" s="36"/>
      <c r="HTY1343" s="36"/>
      <c r="HTZ1343" s="36"/>
      <c r="HUA1343" s="36"/>
      <c r="HUB1343" s="36"/>
      <c r="HUC1343" s="36"/>
      <c r="HUD1343" s="36"/>
      <c r="HUE1343" s="36"/>
      <c r="HUF1343" s="36"/>
      <c r="HUG1343" s="36"/>
      <c r="HUH1343" s="36"/>
      <c r="HUI1343" s="36"/>
      <c r="HUJ1343" s="36"/>
      <c r="HUK1343" s="36"/>
      <c r="HUL1343" s="36"/>
      <c r="HUM1343" s="36"/>
      <c r="HUN1343" s="36"/>
      <c r="HUO1343" s="36"/>
      <c r="HUP1343" s="36"/>
      <c r="HUQ1343" s="36"/>
      <c r="HUR1343" s="36"/>
      <c r="HUS1343" s="36"/>
      <c r="HUT1343" s="36"/>
      <c r="HUU1343" s="36"/>
      <c r="HUV1343" s="36"/>
      <c r="HUW1343" s="36"/>
      <c r="HUX1343" s="36"/>
      <c r="HUY1343" s="36"/>
      <c r="HUZ1343" s="36"/>
      <c r="HVA1343" s="36"/>
      <c r="HVB1343" s="36"/>
      <c r="HVC1343" s="36"/>
      <c r="HVD1343" s="36"/>
      <c r="HVE1343" s="36"/>
      <c r="HVF1343" s="36"/>
      <c r="HVG1343" s="36"/>
      <c r="HVH1343" s="36"/>
      <c r="HVI1343" s="36"/>
      <c r="HVJ1343" s="36"/>
      <c r="HVK1343" s="36"/>
      <c r="HVL1343" s="36"/>
      <c r="HVM1343" s="36"/>
      <c r="HVN1343" s="36"/>
      <c r="HVO1343" s="36"/>
      <c r="HVP1343" s="36"/>
      <c r="HVQ1343" s="36"/>
      <c r="HVR1343" s="36"/>
      <c r="HVS1343" s="36"/>
      <c r="HVT1343" s="36"/>
      <c r="HVU1343" s="36"/>
      <c r="HVV1343" s="36"/>
      <c r="HVW1343" s="36"/>
      <c r="HVX1343" s="36"/>
      <c r="HVY1343" s="36"/>
      <c r="HVZ1343" s="36"/>
      <c r="HWA1343" s="36"/>
      <c r="HWB1343" s="36"/>
      <c r="HWC1343" s="36"/>
      <c r="HWD1343" s="36"/>
      <c r="HWE1343" s="36"/>
      <c r="HWF1343" s="36"/>
      <c r="HWG1343" s="36"/>
      <c r="HWH1343" s="36"/>
      <c r="HWI1343" s="36"/>
      <c r="HWJ1343" s="36"/>
      <c r="HWK1343" s="36"/>
      <c r="HWL1343" s="36"/>
      <c r="HWM1343" s="36"/>
      <c r="HWN1343" s="36"/>
      <c r="HWO1343" s="36"/>
      <c r="HWP1343" s="36"/>
      <c r="HWQ1343" s="36"/>
      <c r="HWR1343" s="36"/>
      <c r="HWS1343" s="36"/>
      <c r="HWT1343" s="36"/>
      <c r="HWU1343" s="36"/>
      <c r="HWV1343" s="36"/>
      <c r="HWW1343" s="36"/>
      <c r="HWX1343" s="36"/>
      <c r="HWY1343" s="36"/>
      <c r="HWZ1343" s="36"/>
      <c r="HXA1343" s="36"/>
      <c r="HXB1343" s="36"/>
      <c r="HXC1343" s="36"/>
      <c r="HXD1343" s="36"/>
      <c r="HXE1343" s="36"/>
      <c r="HXF1343" s="36"/>
      <c r="HXG1343" s="36"/>
      <c r="HXH1343" s="36"/>
      <c r="HXI1343" s="36"/>
      <c r="HXJ1343" s="36"/>
      <c r="HXK1343" s="36"/>
      <c r="HXL1343" s="36"/>
      <c r="HXM1343" s="36"/>
      <c r="HXN1343" s="36"/>
      <c r="HXO1343" s="36"/>
      <c r="HXP1343" s="36"/>
      <c r="HXQ1343" s="36"/>
      <c r="HXR1343" s="36"/>
      <c r="HXS1343" s="36"/>
      <c r="HXT1343" s="36"/>
      <c r="HXU1343" s="36"/>
      <c r="HXV1343" s="36"/>
      <c r="HXW1343" s="36"/>
      <c r="HXX1343" s="36"/>
      <c r="HXY1343" s="36"/>
      <c r="HXZ1343" s="36"/>
      <c r="HYA1343" s="36"/>
      <c r="HYB1343" s="36"/>
      <c r="HYC1343" s="36"/>
      <c r="HYD1343" s="36"/>
      <c r="HYE1343" s="36"/>
      <c r="HYF1343" s="36"/>
      <c r="HYG1343" s="36"/>
      <c r="HYH1343" s="36"/>
      <c r="HYI1343" s="36"/>
      <c r="HYJ1343" s="36"/>
      <c r="HYK1343" s="36"/>
      <c r="HYL1343" s="36"/>
      <c r="HYM1343" s="36"/>
      <c r="HYN1343" s="36"/>
      <c r="HYO1343" s="36"/>
      <c r="HYP1343" s="36"/>
      <c r="HYQ1343" s="36"/>
      <c r="HYR1343" s="36"/>
      <c r="HYS1343" s="36"/>
      <c r="HYT1343" s="36"/>
      <c r="HYU1343" s="36"/>
      <c r="HYV1343" s="36"/>
      <c r="HYW1343" s="36"/>
      <c r="HYX1343" s="36"/>
      <c r="HYY1343" s="36"/>
      <c r="HYZ1343" s="36"/>
      <c r="HZA1343" s="36"/>
      <c r="HZB1343" s="36"/>
      <c r="HZC1343" s="36"/>
      <c r="HZD1343" s="36"/>
      <c r="HZE1343" s="36"/>
      <c r="HZF1343" s="36"/>
      <c r="HZG1343" s="36"/>
      <c r="HZH1343" s="36"/>
      <c r="HZI1343" s="36"/>
      <c r="HZJ1343" s="36"/>
      <c r="HZK1343" s="36"/>
      <c r="HZL1343" s="36"/>
      <c r="HZM1343" s="36"/>
      <c r="HZN1343" s="36"/>
      <c r="HZO1343" s="36"/>
      <c r="HZP1343" s="36"/>
      <c r="HZQ1343" s="36"/>
      <c r="HZR1343" s="36"/>
      <c r="HZS1343" s="36"/>
      <c r="HZT1343" s="36"/>
      <c r="HZU1343" s="36"/>
      <c r="HZV1343" s="36"/>
      <c r="HZW1343" s="36"/>
      <c r="HZX1343" s="36"/>
      <c r="HZY1343" s="36"/>
      <c r="HZZ1343" s="36"/>
      <c r="IAA1343" s="36"/>
      <c r="IAB1343" s="36"/>
      <c r="IAC1343" s="36"/>
      <c r="IAD1343" s="36"/>
      <c r="IAE1343" s="36"/>
      <c r="IAF1343" s="36"/>
      <c r="IAG1343" s="36"/>
      <c r="IAH1343" s="36"/>
      <c r="IAI1343" s="36"/>
      <c r="IAJ1343" s="36"/>
      <c r="IAK1343" s="36"/>
      <c r="IAL1343" s="36"/>
      <c r="IAM1343" s="36"/>
      <c r="IAN1343" s="36"/>
      <c r="IAO1343" s="36"/>
      <c r="IAP1343" s="36"/>
      <c r="IAQ1343" s="36"/>
      <c r="IAR1343" s="36"/>
      <c r="IAS1343" s="36"/>
      <c r="IAT1343" s="36"/>
      <c r="IAU1343" s="36"/>
      <c r="IAV1343" s="36"/>
      <c r="IAW1343" s="36"/>
      <c r="IAX1343" s="36"/>
      <c r="IAY1343" s="36"/>
      <c r="IAZ1343" s="36"/>
      <c r="IBA1343" s="36"/>
      <c r="IBB1343" s="36"/>
      <c r="IBC1343" s="36"/>
      <c r="IBD1343" s="36"/>
      <c r="IBE1343" s="36"/>
      <c r="IBF1343" s="36"/>
      <c r="IBG1343" s="36"/>
      <c r="IBH1343" s="36"/>
      <c r="IBI1343" s="36"/>
      <c r="IBJ1343" s="36"/>
      <c r="IBK1343" s="36"/>
      <c r="IBL1343" s="36"/>
      <c r="IBM1343" s="36"/>
      <c r="IBN1343" s="36"/>
      <c r="IBO1343" s="36"/>
      <c r="IBP1343" s="36"/>
      <c r="IBQ1343" s="36"/>
      <c r="IBR1343" s="36"/>
      <c r="IBS1343" s="36"/>
      <c r="IBT1343" s="36"/>
      <c r="IBU1343" s="36"/>
      <c r="IBV1343" s="36"/>
      <c r="IBW1343" s="36"/>
      <c r="IBX1343" s="36"/>
      <c r="IBY1343" s="36"/>
      <c r="IBZ1343" s="36"/>
      <c r="ICA1343" s="36"/>
      <c r="ICB1343" s="36"/>
      <c r="ICC1343" s="36"/>
      <c r="ICD1343" s="36"/>
      <c r="ICE1343" s="36"/>
      <c r="ICF1343" s="36"/>
      <c r="ICG1343" s="36"/>
      <c r="ICH1343" s="36"/>
      <c r="ICI1343" s="36"/>
      <c r="ICJ1343" s="36"/>
      <c r="ICK1343" s="36"/>
      <c r="ICL1343" s="36"/>
      <c r="ICM1343" s="36"/>
      <c r="ICN1343" s="36"/>
      <c r="ICO1343" s="36"/>
      <c r="ICP1343" s="36"/>
      <c r="ICQ1343" s="36"/>
      <c r="ICR1343" s="36"/>
      <c r="ICS1343" s="36"/>
      <c r="ICT1343" s="36"/>
      <c r="ICU1343" s="36"/>
      <c r="ICV1343" s="36"/>
      <c r="ICW1343" s="36"/>
      <c r="ICX1343" s="36"/>
      <c r="ICY1343" s="36"/>
      <c r="ICZ1343" s="36"/>
      <c r="IDA1343" s="36"/>
      <c r="IDB1343" s="36"/>
      <c r="IDC1343" s="36"/>
      <c r="IDD1343" s="36"/>
      <c r="IDE1343" s="36"/>
      <c r="IDF1343" s="36"/>
      <c r="IDG1343" s="36"/>
      <c r="IDH1343" s="36"/>
      <c r="IDI1343" s="36"/>
      <c r="IDJ1343" s="36"/>
      <c r="IDK1343" s="36"/>
      <c r="IDL1343" s="36"/>
      <c r="IDM1343" s="36"/>
      <c r="IDN1343" s="36"/>
      <c r="IDO1343" s="36"/>
      <c r="IDP1343" s="36"/>
      <c r="IDQ1343" s="36"/>
      <c r="IDR1343" s="36"/>
      <c r="IDS1343" s="36"/>
      <c r="IDT1343" s="36"/>
      <c r="IDU1343" s="36"/>
      <c r="IDV1343" s="36"/>
      <c r="IDW1343" s="36"/>
      <c r="IDX1343" s="36"/>
      <c r="IDY1343" s="36"/>
      <c r="IDZ1343" s="36"/>
      <c r="IEA1343" s="36"/>
      <c r="IEB1343" s="36"/>
      <c r="IEC1343" s="36"/>
      <c r="IED1343" s="36"/>
      <c r="IEE1343" s="36"/>
      <c r="IEF1343" s="36"/>
      <c r="IEG1343" s="36"/>
      <c r="IEH1343" s="36"/>
      <c r="IEI1343" s="36"/>
      <c r="IEJ1343" s="36"/>
      <c r="IEK1343" s="36"/>
      <c r="IEL1343" s="36"/>
      <c r="IEM1343" s="36"/>
      <c r="IEN1343" s="36"/>
      <c r="IEO1343" s="36"/>
      <c r="IEP1343" s="36"/>
      <c r="IEQ1343" s="36"/>
      <c r="IER1343" s="36"/>
      <c r="IES1343" s="36"/>
      <c r="IET1343" s="36"/>
      <c r="IEU1343" s="36"/>
      <c r="IEV1343" s="36"/>
      <c r="IEW1343" s="36"/>
      <c r="IEX1343" s="36"/>
      <c r="IEY1343" s="36"/>
      <c r="IEZ1343" s="36"/>
      <c r="IFA1343" s="36"/>
      <c r="IFB1343" s="36"/>
      <c r="IFC1343" s="36"/>
      <c r="IFD1343" s="36"/>
      <c r="IFE1343" s="36"/>
      <c r="IFF1343" s="36"/>
      <c r="IFG1343" s="36"/>
      <c r="IFH1343" s="36"/>
      <c r="IFI1343" s="36"/>
      <c r="IFJ1343" s="36"/>
      <c r="IFK1343" s="36"/>
      <c r="IFL1343" s="36"/>
      <c r="IFM1343" s="36"/>
      <c r="IFN1343" s="36"/>
      <c r="IFO1343" s="36"/>
      <c r="IFP1343" s="36"/>
      <c r="IFQ1343" s="36"/>
      <c r="IFR1343" s="36"/>
      <c r="IFS1343" s="36"/>
      <c r="IFT1343" s="36"/>
      <c r="IFU1343" s="36"/>
      <c r="IFV1343" s="36"/>
      <c r="IFW1343" s="36"/>
      <c r="IFX1343" s="36"/>
      <c r="IFY1343" s="36"/>
      <c r="IFZ1343" s="36"/>
      <c r="IGA1343" s="36"/>
      <c r="IGB1343" s="36"/>
      <c r="IGC1343" s="36"/>
      <c r="IGD1343" s="36"/>
      <c r="IGE1343" s="36"/>
      <c r="IGF1343" s="36"/>
      <c r="IGG1343" s="36"/>
      <c r="IGH1343" s="36"/>
      <c r="IGI1343" s="36"/>
      <c r="IGJ1343" s="36"/>
      <c r="IGK1343" s="36"/>
      <c r="IGL1343" s="36"/>
      <c r="IGM1343" s="36"/>
      <c r="IGN1343" s="36"/>
      <c r="IGO1343" s="36"/>
      <c r="IGP1343" s="36"/>
      <c r="IGQ1343" s="36"/>
      <c r="IGR1343" s="36"/>
      <c r="IGS1343" s="36"/>
      <c r="IGT1343" s="36"/>
      <c r="IGU1343" s="36"/>
      <c r="IGV1343" s="36"/>
      <c r="IGW1343" s="36"/>
      <c r="IGX1343" s="36"/>
      <c r="IGY1343" s="36"/>
      <c r="IGZ1343" s="36"/>
      <c r="IHA1343" s="36"/>
      <c r="IHB1343" s="36"/>
      <c r="IHC1343" s="36"/>
      <c r="IHD1343" s="36"/>
      <c r="IHE1343" s="36"/>
      <c r="IHF1343" s="36"/>
      <c r="IHG1343" s="36"/>
      <c r="IHH1343" s="36"/>
      <c r="IHI1343" s="36"/>
      <c r="IHJ1343" s="36"/>
      <c r="IHK1343" s="36"/>
      <c r="IHL1343" s="36"/>
      <c r="IHM1343" s="36"/>
      <c r="IHN1343" s="36"/>
      <c r="IHO1343" s="36"/>
      <c r="IHP1343" s="36"/>
      <c r="IHQ1343" s="36"/>
      <c r="IHR1343" s="36"/>
      <c r="IHS1343" s="36"/>
      <c r="IHT1343" s="36"/>
      <c r="IHU1343" s="36"/>
      <c r="IHV1343" s="36"/>
      <c r="IHW1343" s="36"/>
      <c r="IHX1343" s="36"/>
      <c r="IHY1343" s="36"/>
      <c r="IHZ1343" s="36"/>
      <c r="IIA1343" s="36"/>
      <c r="IIB1343" s="36"/>
      <c r="IIC1343" s="36"/>
      <c r="IID1343" s="36"/>
      <c r="IIE1343" s="36"/>
      <c r="IIF1343" s="36"/>
      <c r="IIG1343" s="36"/>
      <c r="IIH1343" s="36"/>
      <c r="III1343" s="36"/>
      <c r="IIJ1343" s="36"/>
      <c r="IIK1343" s="36"/>
      <c r="IIL1343" s="36"/>
      <c r="IIM1343" s="36"/>
      <c r="IIN1343" s="36"/>
      <c r="IIO1343" s="36"/>
      <c r="IIP1343" s="36"/>
      <c r="IIQ1343" s="36"/>
      <c r="IIR1343" s="36"/>
      <c r="IIS1343" s="36"/>
      <c r="IIT1343" s="36"/>
      <c r="IIU1343" s="36"/>
      <c r="IIV1343" s="36"/>
      <c r="IIW1343" s="36"/>
      <c r="IIX1343" s="36"/>
      <c r="IIY1343" s="36"/>
      <c r="IIZ1343" s="36"/>
      <c r="IJA1343" s="36"/>
      <c r="IJB1343" s="36"/>
      <c r="IJC1343" s="36"/>
      <c r="IJD1343" s="36"/>
      <c r="IJE1343" s="36"/>
      <c r="IJF1343" s="36"/>
      <c r="IJG1343" s="36"/>
      <c r="IJH1343" s="36"/>
      <c r="IJI1343" s="36"/>
      <c r="IJJ1343" s="36"/>
      <c r="IJK1343" s="36"/>
      <c r="IJL1343" s="36"/>
      <c r="IJM1343" s="36"/>
      <c r="IJN1343" s="36"/>
      <c r="IJO1343" s="36"/>
      <c r="IJP1343" s="36"/>
      <c r="IJQ1343" s="36"/>
      <c r="IJR1343" s="36"/>
      <c r="IJS1343" s="36"/>
      <c r="IJT1343" s="36"/>
      <c r="IJU1343" s="36"/>
      <c r="IJV1343" s="36"/>
      <c r="IJW1343" s="36"/>
      <c r="IJX1343" s="36"/>
      <c r="IJY1343" s="36"/>
      <c r="IJZ1343" s="36"/>
      <c r="IKA1343" s="36"/>
      <c r="IKB1343" s="36"/>
      <c r="IKC1343" s="36"/>
      <c r="IKD1343" s="36"/>
      <c r="IKE1343" s="36"/>
      <c r="IKF1343" s="36"/>
      <c r="IKG1343" s="36"/>
      <c r="IKH1343" s="36"/>
      <c r="IKI1343" s="36"/>
      <c r="IKJ1343" s="36"/>
      <c r="IKK1343" s="36"/>
      <c r="IKL1343" s="36"/>
      <c r="IKM1343" s="36"/>
      <c r="IKN1343" s="36"/>
      <c r="IKO1343" s="36"/>
      <c r="IKP1343" s="36"/>
      <c r="IKQ1343" s="36"/>
      <c r="IKR1343" s="36"/>
      <c r="IKS1343" s="36"/>
      <c r="IKT1343" s="36"/>
      <c r="IKU1343" s="36"/>
      <c r="IKV1343" s="36"/>
      <c r="IKW1343" s="36"/>
      <c r="IKX1343" s="36"/>
      <c r="IKY1343" s="36"/>
      <c r="IKZ1343" s="36"/>
      <c r="ILA1343" s="36"/>
      <c r="ILB1343" s="36"/>
      <c r="ILC1343" s="36"/>
      <c r="ILD1343" s="36"/>
      <c r="ILE1343" s="36"/>
      <c r="ILF1343" s="36"/>
      <c r="ILG1343" s="36"/>
      <c r="ILH1343" s="36"/>
      <c r="ILI1343" s="36"/>
      <c r="ILJ1343" s="36"/>
      <c r="ILK1343" s="36"/>
      <c r="ILL1343" s="36"/>
      <c r="ILM1343" s="36"/>
      <c r="ILN1343" s="36"/>
      <c r="ILO1343" s="36"/>
      <c r="ILP1343" s="36"/>
      <c r="ILQ1343" s="36"/>
      <c r="ILR1343" s="36"/>
      <c r="ILS1343" s="36"/>
      <c r="ILT1343" s="36"/>
      <c r="ILU1343" s="36"/>
      <c r="ILV1343" s="36"/>
      <c r="ILW1343" s="36"/>
      <c r="ILX1343" s="36"/>
      <c r="ILY1343" s="36"/>
      <c r="ILZ1343" s="36"/>
      <c r="IMA1343" s="36"/>
      <c r="IMB1343" s="36"/>
      <c r="IMC1343" s="36"/>
      <c r="IMD1343" s="36"/>
      <c r="IME1343" s="36"/>
      <c r="IMF1343" s="36"/>
      <c r="IMG1343" s="36"/>
      <c r="IMH1343" s="36"/>
      <c r="IMI1343" s="36"/>
      <c r="IMJ1343" s="36"/>
      <c r="IMK1343" s="36"/>
      <c r="IML1343" s="36"/>
      <c r="IMM1343" s="36"/>
      <c r="IMN1343" s="36"/>
      <c r="IMO1343" s="36"/>
      <c r="IMP1343" s="36"/>
      <c r="IMQ1343" s="36"/>
      <c r="IMR1343" s="36"/>
      <c r="IMS1343" s="36"/>
      <c r="IMT1343" s="36"/>
      <c r="IMU1343" s="36"/>
      <c r="IMV1343" s="36"/>
      <c r="IMW1343" s="36"/>
      <c r="IMX1343" s="36"/>
      <c r="IMY1343" s="36"/>
      <c r="IMZ1343" s="36"/>
      <c r="INA1343" s="36"/>
      <c r="INB1343" s="36"/>
      <c r="INC1343" s="36"/>
      <c r="IND1343" s="36"/>
      <c r="INE1343" s="36"/>
      <c r="INF1343" s="36"/>
      <c r="ING1343" s="36"/>
      <c r="INH1343" s="36"/>
      <c r="INI1343" s="36"/>
      <c r="INJ1343" s="36"/>
      <c r="INK1343" s="36"/>
      <c r="INL1343" s="36"/>
      <c r="INM1343" s="36"/>
      <c r="INN1343" s="36"/>
      <c r="INO1343" s="36"/>
      <c r="INP1343" s="36"/>
      <c r="INQ1343" s="36"/>
      <c r="INR1343" s="36"/>
      <c r="INS1343" s="36"/>
      <c r="INT1343" s="36"/>
      <c r="INU1343" s="36"/>
      <c r="INV1343" s="36"/>
      <c r="INW1343" s="36"/>
      <c r="INX1343" s="36"/>
      <c r="INY1343" s="36"/>
      <c r="INZ1343" s="36"/>
      <c r="IOA1343" s="36"/>
      <c r="IOB1343" s="36"/>
      <c r="IOC1343" s="36"/>
      <c r="IOD1343" s="36"/>
      <c r="IOE1343" s="36"/>
      <c r="IOF1343" s="36"/>
      <c r="IOG1343" s="36"/>
      <c r="IOH1343" s="36"/>
      <c r="IOI1343" s="36"/>
      <c r="IOJ1343" s="36"/>
      <c r="IOK1343" s="36"/>
      <c r="IOL1343" s="36"/>
      <c r="IOM1343" s="36"/>
      <c r="ION1343" s="36"/>
      <c r="IOO1343" s="36"/>
      <c r="IOP1343" s="36"/>
      <c r="IOQ1343" s="36"/>
      <c r="IOR1343" s="36"/>
      <c r="IOS1343" s="36"/>
      <c r="IOT1343" s="36"/>
      <c r="IOU1343" s="36"/>
      <c r="IOV1343" s="36"/>
      <c r="IOW1343" s="36"/>
      <c r="IOX1343" s="36"/>
      <c r="IOY1343" s="36"/>
      <c r="IOZ1343" s="36"/>
      <c r="IPA1343" s="36"/>
      <c r="IPB1343" s="36"/>
      <c r="IPC1343" s="36"/>
      <c r="IPD1343" s="36"/>
      <c r="IPE1343" s="36"/>
      <c r="IPF1343" s="36"/>
      <c r="IPG1343" s="36"/>
      <c r="IPH1343" s="36"/>
      <c r="IPI1343" s="36"/>
      <c r="IPJ1343" s="36"/>
      <c r="IPK1343" s="36"/>
      <c r="IPL1343" s="36"/>
      <c r="IPM1343" s="36"/>
      <c r="IPN1343" s="36"/>
      <c r="IPO1343" s="36"/>
      <c r="IPP1343" s="36"/>
      <c r="IPQ1343" s="36"/>
      <c r="IPR1343" s="36"/>
      <c r="IPS1343" s="36"/>
      <c r="IPT1343" s="36"/>
      <c r="IPU1343" s="36"/>
      <c r="IPV1343" s="36"/>
      <c r="IPW1343" s="36"/>
      <c r="IPX1343" s="36"/>
      <c r="IPY1343" s="36"/>
      <c r="IPZ1343" s="36"/>
      <c r="IQA1343" s="36"/>
      <c r="IQB1343" s="36"/>
      <c r="IQC1343" s="36"/>
      <c r="IQD1343" s="36"/>
      <c r="IQE1343" s="36"/>
      <c r="IQF1343" s="36"/>
      <c r="IQG1343" s="36"/>
      <c r="IQH1343" s="36"/>
      <c r="IQI1343" s="36"/>
      <c r="IQJ1343" s="36"/>
      <c r="IQK1343" s="36"/>
      <c r="IQL1343" s="36"/>
      <c r="IQM1343" s="36"/>
      <c r="IQN1343" s="36"/>
      <c r="IQO1343" s="36"/>
      <c r="IQP1343" s="36"/>
      <c r="IQQ1343" s="36"/>
      <c r="IQR1343" s="36"/>
      <c r="IQS1343" s="36"/>
      <c r="IQT1343" s="36"/>
      <c r="IQU1343" s="36"/>
      <c r="IQV1343" s="36"/>
      <c r="IQW1343" s="36"/>
      <c r="IQX1343" s="36"/>
      <c r="IQY1343" s="36"/>
      <c r="IQZ1343" s="36"/>
      <c r="IRA1343" s="36"/>
      <c r="IRB1343" s="36"/>
      <c r="IRC1343" s="36"/>
      <c r="IRD1343" s="36"/>
      <c r="IRE1343" s="36"/>
      <c r="IRF1343" s="36"/>
      <c r="IRG1343" s="36"/>
      <c r="IRH1343" s="36"/>
      <c r="IRI1343" s="36"/>
      <c r="IRJ1343" s="36"/>
      <c r="IRK1343" s="36"/>
      <c r="IRL1343" s="36"/>
      <c r="IRM1343" s="36"/>
      <c r="IRN1343" s="36"/>
      <c r="IRO1343" s="36"/>
      <c r="IRP1343" s="36"/>
      <c r="IRQ1343" s="36"/>
      <c r="IRR1343" s="36"/>
      <c r="IRS1343" s="36"/>
      <c r="IRT1343" s="36"/>
      <c r="IRU1343" s="36"/>
      <c r="IRV1343" s="36"/>
      <c r="IRW1343" s="36"/>
      <c r="IRX1343" s="36"/>
      <c r="IRY1343" s="36"/>
      <c r="IRZ1343" s="36"/>
      <c r="ISA1343" s="36"/>
      <c r="ISB1343" s="36"/>
      <c r="ISC1343" s="36"/>
      <c r="ISD1343" s="36"/>
      <c r="ISE1343" s="36"/>
      <c r="ISF1343" s="36"/>
      <c r="ISG1343" s="36"/>
      <c r="ISH1343" s="36"/>
      <c r="ISI1343" s="36"/>
      <c r="ISJ1343" s="36"/>
      <c r="ISK1343" s="36"/>
      <c r="ISL1343" s="36"/>
      <c r="ISM1343" s="36"/>
      <c r="ISN1343" s="36"/>
      <c r="ISO1343" s="36"/>
      <c r="ISP1343" s="36"/>
      <c r="ISQ1343" s="36"/>
      <c r="ISR1343" s="36"/>
      <c r="ISS1343" s="36"/>
      <c r="IST1343" s="36"/>
      <c r="ISU1343" s="36"/>
      <c r="ISV1343" s="36"/>
      <c r="ISW1343" s="36"/>
      <c r="ISX1343" s="36"/>
      <c r="ISY1343" s="36"/>
      <c r="ISZ1343" s="36"/>
      <c r="ITA1343" s="36"/>
      <c r="ITB1343" s="36"/>
      <c r="ITC1343" s="36"/>
      <c r="ITD1343" s="36"/>
      <c r="ITE1343" s="36"/>
      <c r="ITF1343" s="36"/>
      <c r="ITG1343" s="36"/>
      <c r="ITH1343" s="36"/>
      <c r="ITI1343" s="36"/>
      <c r="ITJ1343" s="36"/>
      <c r="ITK1343" s="36"/>
      <c r="ITL1343" s="36"/>
      <c r="ITM1343" s="36"/>
      <c r="ITN1343" s="36"/>
      <c r="ITO1343" s="36"/>
      <c r="ITP1343" s="36"/>
      <c r="ITQ1343" s="36"/>
      <c r="ITR1343" s="36"/>
      <c r="ITS1343" s="36"/>
      <c r="ITT1343" s="36"/>
      <c r="ITU1343" s="36"/>
      <c r="ITV1343" s="36"/>
      <c r="ITW1343" s="36"/>
      <c r="ITX1343" s="36"/>
      <c r="ITY1343" s="36"/>
      <c r="ITZ1343" s="36"/>
      <c r="IUA1343" s="36"/>
      <c r="IUB1343" s="36"/>
      <c r="IUC1343" s="36"/>
      <c r="IUD1343" s="36"/>
      <c r="IUE1343" s="36"/>
      <c r="IUF1343" s="36"/>
      <c r="IUG1343" s="36"/>
      <c r="IUH1343" s="36"/>
      <c r="IUI1343" s="36"/>
      <c r="IUJ1343" s="36"/>
      <c r="IUK1343" s="36"/>
      <c r="IUL1343" s="36"/>
      <c r="IUM1343" s="36"/>
      <c r="IUN1343" s="36"/>
      <c r="IUO1343" s="36"/>
      <c r="IUP1343" s="36"/>
      <c r="IUQ1343" s="36"/>
      <c r="IUR1343" s="36"/>
      <c r="IUS1343" s="36"/>
      <c r="IUT1343" s="36"/>
      <c r="IUU1343" s="36"/>
      <c r="IUV1343" s="36"/>
      <c r="IUW1343" s="36"/>
      <c r="IUX1343" s="36"/>
      <c r="IUY1343" s="36"/>
      <c r="IUZ1343" s="36"/>
      <c r="IVA1343" s="36"/>
      <c r="IVB1343" s="36"/>
      <c r="IVC1343" s="36"/>
      <c r="IVD1343" s="36"/>
      <c r="IVE1343" s="36"/>
      <c r="IVF1343" s="36"/>
      <c r="IVG1343" s="36"/>
      <c r="IVH1343" s="36"/>
      <c r="IVI1343" s="36"/>
      <c r="IVJ1343" s="36"/>
      <c r="IVK1343" s="36"/>
      <c r="IVL1343" s="36"/>
      <c r="IVM1343" s="36"/>
      <c r="IVN1343" s="36"/>
      <c r="IVO1343" s="36"/>
      <c r="IVP1343" s="36"/>
      <c r="IVQ1343" s="36"/>
      <c r="IVR1343" s="36"/>
      <c r="IVS1343" s="36"/>
      <c r="IVT1343" s="36"/>
      <c r="IVU1343" s="36"/>
      <c r="IVV1343" s="36"/>
      <c r="IVW1343" s="36"/>
      <c r="IVX1343" s="36"/>
      <c r="IVY1343" s="36"/>
      <c r="IVZ1343" s="36"/>
      <c r="IWA1343" s="36"/>
      <c r="IWB1343" s="36"/>
      <c r="IWC1343" s="36"/>
      <c r="IWD1343" s="36"/>
      <c r="IWE1343" s="36"/>
      <c r="IWF1343" s="36"/>
      <c r="IWG1343" s="36"/>
      <c r="IWH1343" s="36"/>
      <c r="IWI1343" s="36"/>
      <c r="IWJ1343" s="36"/>
      <c r="IWK1343" s="36"/>
      <c r="IWL1343" s="36"/>
      <c r="IWM1343" s="36"/>
      <c r="IWN1343" s="36"/>
      <c r="IWO1343" s="36"/>
      <c r="IWP1343" s="36"/>
      <c r="IWQ1343" s="36"/>
      <c r="IWR1343" s="36"/>
      <c r="IWS1343" s="36"/>
      <c r="IWT1343" s="36"/>
      <c r="IWU1343" s="36"/>
      <c r="IWV1343" s="36"/>
      <c r="IWW1343" s="36"/>
      <c r="IWX1343" s="36"/>
      <c r="IWY1343" s="36"/>
      <c r="IWZ1343" s="36"/>
      <c r="IXA1343" s="36"/>
      <c r="IXB1343" s="36"/>
      <c r="IXC1343" s="36"/>
      <c r="IXD1343" s="36"/>
      <c r="IXE1343" s="36"/>
      <c r="IXF1343" s="36"/>
      <c r="IXG1343" s="36"/>
      <c r="IXH1343" s="36"/>
      <c r="IXI1343" s="36"/>
      <c r="IXJ1343" s="36"/>
      <c r="IXK1343" s="36"/>
      <c r="IXL1343" s="36"/>
      <c r="IXM1343" s="36"/>
      <c r="IXN1343" s="36"/>
      <c r="IXO1343" s="36"/>
      <c r="IXP1343" s="36"/>
      <c r="IXQ1343" s="36"/>
      <c r="IXR1343" s="36"/>
      <c r="IXS1343" s="36"/>
      <c r="IXT1343" s="36"/>
      <c r="IXU1343" s="36"/>
      <c r="IXV1343" s="36"/>
      <c r="IXW1343" s="36"/>
      <c r="IXX1343" s="36"/>
      <c r="IXY1343" s="36"/>
      <c r="IXZ1343" s="36"/>
      <c r="IYA1343" s="36"/>
      <c r="IYB1343" s="36"/>
      <c r="IYC1343" s="36"/>
      <c r="IYD1343" s="36"/>
      <c r="IYE1343" s="36"/>
      <c r="IYF1343" s="36"/>
      <c r="IYG1343" s="36"/>
      <c r="IYH1343" s="36"/>
      <c r="IYI1343" s="36"/>
      <c r="IYJ1343" s="36"/>
      <c r="IYK1343" s="36"/>
      <c r="IYL1343" s="36"/>
      <c r="IYM1343" s="36"/>
      <c r="IYN1343" s="36"/>
      <c r="IYO1343" s="36"/>
      <c r="IYP1343" s="36"/>
      <c r="IYQ1343" s="36"/>
      <c r="IYR1343" s="36"/>
      <c r="IYS1343" s="36"/>
      <c r="IYT1343" s="36"/>
      <c r="IYU1343" s="36"/>
      <c r="IYV1343" s="36"/>
      <c r="IYW1343" s="36"/>
      <c r="IYX1343" s="36"/>
      <c r="IYY1343" s="36"/>
      <c r="IYZ1343" s="36"/>
      <c r="IZA1343" s="36"/>
      <c r="IZB1343" s="36"/>
      <c r="IZC1343" s="36"/>
      <c r="IZD1343" s="36"/>
      <c r="IZE1343" s="36"/>
      <c r="IZF1343" s="36"/>
      <c r="IZG1343" s="36"/>
      <c r="IZH1343" s="36"/>
      <c r="IZI1343" s="36"/>
      <c r="IZJ1343" s="36"/>
      <c r="IZK1343" s="36"/>
      <c r="IZL1343" s="36"/>
      <c r="IZM1343" s="36"/>
      <c r="IZN1343" s="36"/>
      <c r="IZO1343" s="36"/>
      <c r="IZP1343" s="36"/>
      <c r="IZQ1343" s="36"/>
      <c r="IZR1343" s="36"/>
      <c r="IZS1343" s="36"/>
      <c r="IZT1343" s="36"/>
      <c r="IZU1343" s="36"/>
      <c r="IZV1343" s="36"/>
      <c r="IZW1343" s="36"/>
      <c r="IZX1343" s="36"/>
      <c r="IZY1343" s="36"/>
      <c r="IZZ1343" s="36"/>
      <c r="JAA1343" s="36"/>
      <c r="JAB1343" s="36"/>
      <c r="JAC1343" s="36"/>
      <c r="JAD1343" s="36"/>
      <c r="JAE1343" s="36"/>
      <c r="JAF1343" s="36"/>
      <c r="JAG1343" s="36"/>
      <c r="JAH1343" s="36"/>
      <c r="JAI1343" s="36"/>
      <c r="JAJ1343" s="36"/>
      <c r="JAK1343" s="36"/>
      <c r="JAL1343" s="36"/>
      <c r="JAM1343" s="36"/>
      <c r="JAN1343" s="36"/>
      <c r="JAO1343" s="36"/>
      <c r="JAP1343" s="36"/>
      <c r="JAQ1343" s="36"/>
      <c r="JAR1343" s="36"/>
      <c r="JAS1343" s="36"/>
      <c r="JAT1343" s="36"/>
      <c r="JAU1343" s="36"/>
      <c r="JAV1343" s="36"/>
      <c r="JAW1343" s="36"/>
      <c r="JAX1343" s="36"/>
      <c r="JAY1343" s="36"/>
      <c r="JAZ1343" s="36"/>
      <c r="JBA1343" s="36"/>
      <c r="JBB1343" s="36"/>
      <c r="JBC1343" s="36"/>
      <c r="JBD1343" s="36"/>
      <c r="JBE1343" s="36"/>
      <c r="JBF1343" s="36"/>
      <c r="JBG1343" s="36"/>
      <c r="JBH1343" s="36"/>
      <c r="JBI1343" s="36"/>
      <c r="JBJ1343" s="36"/>
      <c r="JBK1343" s="36"/>
      <c r="JBL1343" s="36"/>
      <c r="JBM1343" s="36"/>
      <c r="JBN1343" s="36"/>
      <c r="JBO1343" s="36"/>
      <c r="JBP1343" s="36"/>
      <c r="JBQ1343" s="36"/>
      <c r="JBR1343" s="36"/>
      <c r="JBS1343" s="36"/>
      <c r="JBT1343" s="36"/>
      <c r="JBU1343" s="36"/>
      <c r="JBV1343" s="36"/>
      <c r="JBW1343" s="36"/>
      <c r="JBX1343" s="36"/>
      <c r="JBY1343" s="36"/>
      <c r="JBZ1343" s="36"/>
      <c r="JCA1343" s="36"/>
      <c r="JCB1343" s="36"/>
      <c r="JCC1343" s="36"/>
      <c r="JCD1343" s="36"/>
      <c r="JCE1343" s="36"/>
      <c r="JCF1343" s="36"/>
      <c r="JCG1343" s="36"/>
      <c r="JCH1343" s="36"/>
      <c r="JCI1343" s="36"/>
      <c r="JCJ1343" s="36"/>
      <c r="JCK1343" s="36"/>
      <c r="JCL1343" s="36"/>
      <c r="JCM1343" s="36"/>
      <c r="JCN1343" s="36"/>
      <c r="JCO1343" s="36"/>
      <c r="JCP1343" s="36"/>
      <c r="JCQ1343" s="36"/>
      <c r="JCR1343" s="36"/>
      <c r="JCS1343" s="36"/>
      <c r="JCT1343" s="36"/>
      <c r="JCU1343" s="36"/>
      <c r="JCV1343" s="36"/>
      <c r="JCW1343" s="36"/>
      <c r="JCX1343" s="36"/>
      <c r="JCY1343" s="36"/>
      <c r="JCZ1343" s="36"/>
      <c r="JDA1343" s="36"/>
      <c r="JDB1343" s="36"/>
      <c r="JDC1343" s="36"/>
      <c r="JDD1343" s="36"/>
      <c r="JDE1343" s="36"/>
      <c r="JDF1343" s="36"/>
      <c r="JDG1343" s="36"/>
      <c r="JDH1343" s="36"/>
      <c r="JDI1343" s="36"/>
      <c r="JDJ1343" s="36"/>
      <c r="JDK1343" s="36"/>
      <c r="JDL1343" s="36"/>
      <c r="JDM1343" s="36"/>
      <c r="JDN1343" s="36"/>
      <c r="JDO1343" s="36"/>
      <c r="JDP1343" s="36"/>
      <c r="JDQ1343" s="36"/>
      <c r="JDR1343" s="36"/>
      <c r="JDS1343" s="36"/>
      <c r="JDT1343" s="36"/>
      <c r="JDU1343" s="36"/>
      <c r="JDV1343" s="36"/>
      <c r="JDW1343" s="36"/>
      <c r="JDX1343" s="36"/>
      <c r="JDY1343" s="36"/>
      <c r="JDZ1343" s="36"/>
      <c r="JEA1343" s="36"/>
      <c r="JEB1343" s="36"/>
      <c r="JEC1343" s="36"/>
      <c r="JED1343" s="36"/>
      <c r="JEE1343" s="36"/>
      <c r="JEF1343" s="36"/>
      <c r="JEG1343" s="36"/>
      <c r="JEH1343" s="36"/>
      <c r="JEI1343" s="36"/>
      <c r="JEJ1343" s="36"/>
      <c r="JEK1343" s="36"/>
      <c r="JEL1343" s="36"/>
      <c r="JEM1343" s="36"/>
      <c r="JEN1343" s="36"/>
      <c r="JEO1343" s="36"/>
      <c r="JEP1343" s="36"/>
      <c r="JEQ1343" s="36"/>
      <c r="JER1343" s="36"/>
      <c r="JES1343" s="36"/>
      <c r="JET1343" s="36"/>
      <c r="JEU1343" s="36"/>
      <c r="JEV1343" s="36"/>
      <c r="JEW1343" s="36"/>
      <c r="JEX1343" s="36"/>
      <c r="JEY1343" s="36"/>
      <c r="JEZ1343" s="36"/>
      <c r="JFA1343" s="36"/>
      <c r="JFB1343" s="36"/>
      <c r="JFC1343" s="36"/>
      <c r="JFD1343" s="36"/>
      <c r="JFE1343" s="36"/>
      <c r="JFF1343" s="36"/>
      <c r="JFG1343" s="36"/>
      <c r="JFH1343" s="36"/>
      <c r="JFI1343" s="36"/>
      <c r="JFJ1343" s="36"/>
      <c r="JFK1343" s="36"/>
      <c r="JFL1343" s="36"/>
      <c r="JFM1343" s="36"/>
      <c r="JFN1343" s="36"/>
      <c r="JFO1343" s="36"/>
      <c r="JFP1343" s="36"/>
      <c r="JFQ1343" s="36"/>
      <c r="JFR1343" s="36"/>
      <c r="JFS1343" s="36"/>
      <c r="JFT1343" s="36"/>
      <c r="JFU1343" s="36"/>
      <c r="JFV1343" s="36"/>
      <c r="JFW1343" s="36"/>
      <c r="JFX1343" s="36"/>
      <c r="JFY1343" s="36"/>
      <c r="JFZ1343" s="36"/>
      <c r="JGA1343" s="36"/>
      <c r="JGB1343" s="36"/>
      <c r="JGC1343" s="36"/>
      <c r="JGD1343" s="36"/>
      <c r="JGE1343" s="36"/>
      <c r="JGF1343" s="36"/>
      <c r="JGG1343" s="36"/>
      <c r="JGH1343" s="36"/>
      <c r="JGI1343" s="36"/>
      <c r="JGJ1343" s="36"/>
      <c r="JGK1343" s="36"/>
      <c r="JGL1343" s="36"/>
      <c r="JGM1343" s="36"/>
      <c r="JGN1343" s="36"/>
      <c r="JGO1343" s="36"/>
      <c r="JGP1343" s="36"/>
      <c r="JGQ1343" s="36"/>
      <c r="JGR1343" s="36"/>
      <c r="JGS1343" s="36"/>
      <c r="JGT1343" s="36"/>
      <c r="JGU1343" s="36"/>
      <c r="JGV1343" s="36"/>
      <c r="JGW1343" s="36"/>
      <c r="JGX1343" s="36"/>
      <c r="JGY1343" s="36"/>
      <c r="JGZ1343" s="36"/>
      <c r="JHA1343" s="36"/>
      <c r="JHB1343" s="36"/>
      <c r="JHC1343" s="36"/>
      <c r="JHD1343" s="36"/>
      <c r="JHE1343" s="36"/>
      <c r="JHF1343" s="36"/>
      <c r="JHG1343" s="36"/>
      <c r="JHH1343" s="36"/>
      <c r="JHI1343" s="36"/>
      <c r="JHJ1343" s="36"/>
      <c r="JHK1343" s="36"/>
      <c r="JHL1343" s="36"/>
      <c r="JHM1343" s="36"/>
      <c r="JHN1343" s="36"/>
      <c r="JHO1343" s="36"/>
      <c r="JHP1343" s="36"/>
      <c r="JHQ1343" s="36"/>
      <c r="JHR1343" s="36"/>
      <c r="JHS1343" s="36"/>
      <c r="JHT1343" s="36"/>
      <c r="JHU1343" s="36"/>
      <c r="JHV1343" s="36"/>
      <c r="JHW1343" s="36"/>
      <c r="JHX1343" s="36"/>
      <c r="JHY1343" s="36"/>
      <c r="JHZ1343" s="36"/>
      <c r="JIA1343" s="36"/>
      <c r="JIB1343" s="36"/>
      <c r="JIC1343" s="36"/>
      <c r="JID1343" s="36"/>
      <c r="JIE1343" s="36"/>
      <c r="JIF1343" s="36"/>
      <c r="JIG1343" s="36"/>
      <c r="JIH1343" s="36"/>
      <c r="JII1343" s="36"/>
      <c r="JIJ1343" s="36"/>
      <c r="JIK1343" s="36"/>
      <c r="JIL1343" s="36"/>
      <c r="JIM1343" s="36"/>
      <c r="JIN1343" s="36"/>
      <c r="JIO1343" s="36"/>
      <c r="JIP1343" s="36"/>
      <c r="JIQ1343" s="36"/>
      <c r="JIR1343" s="36"/>
      <c r="JIS1343" s="36"/>
      <c r="JIT1343" s="36"/>
      <c r="JIU1343" s="36"/>
      <c r="JIV1343" s="36"/>
      <c r="JIW1343" s="36"/>
      <c r="JIX1343" s="36"/>
      <c r="JIY1343" s="36"/>
      <c r="JIZ1343" s="36"/>
      <c r="JJA1343" s="36"/>
      <c r="JJB1343" s="36"/>
      <c r="JJC1343" s="36"/>
      <c r="JJD1343" s="36"/>
      <c r="JJE1343" s="36"/>
      <c r="JJF1343" s="36"/>
      <c r="JJG1343" s="36"/>
      <c r="JJH1343" s="36"/>
      <c r="JJI1343" s="36"/>
      <c r="JJJ1343" s="36"/>
      <c r="JJK1343" s="36"/>
      <c r="JJL1343" s="36"/>
      <c r="JJM1343" s="36"/>
      <c r="JJN1343" s="36"/>
      <c r="JJO1343" s="36"/>
      <c r="JJP1343" s="36"/>
      <c r="JJQ1343" s="36"/>
      <c r="JJR1343" s="36"/>
      <c r="JJS1343" s="36"/>
      <c r="JJT1343" s="36"/>
      <c r="JJU1343" s="36"/>
      <c r="JJV1343" s="36"/>
      <c r="JJW1343" s="36"/>
      <c r="JJX1343" s="36"/>
      <c r="JJY1343" s="36"/>
      <c r="JJZ1343" s="36"/>
      <c r="JKA1343" s="36"/>
      <c r="JKB1343" s="36"/>
      <c r="JKC1343" s="36"/>
      <c r="JKD1343" s="36"/>
      <c r="JKE1343" s="36"/>
      <c r="JKF1343" s="36"/>
      <c r="JKG1343" s="36"/>
      <c r="JKH1343" s="36"/>
      <c r="JKI1343" s="36"/>
      <c r="JKJ1343" s="36"/>
      <c r="JKK1343" s="36"/>
      <c r="JKL1343" s="36"/>
      <c r="JKM1343" s="36"/>
      <c r="JKN1343" s="36"/>
      <c r="JKO1343" s="36"/>
      <c r="JKP1343" s="36"/>
      <c r="JKQ1343" s="36"/>
      <c r="JKR1343" s="36"/>
      <c r="JKS1343" s="36"/>
      <c r="JKT1343" s="36"/>
      <c r="JKU1343" s="36"/>
      <c r="JKV1343" s="36"/>
      <c r="JKW1343" s="36"/>
      <c r="JKX1343" s="36"/>
      <c r="JKY1343" s="36"/>
      <c r="JKZ1343" s="36"/>
      <c r="JLA1343" s="36"/>
      <c r="JLB1343" s="36"/>
      <c r="JLC1343" s="36"/>
      <c r="JLD1343" s="36"/>
      <c r="JLE1343" s="36"/>
      <c r="JLF1343" s="36"/>
      <c r="JLG1343" s="36"/>
      <c r="JLH1343" s="36"/>
      <c r="JLI1343" s="36"/>
      <c r="JLJ1343" s="36"/>
      <c r="JLK1343" s="36"/>
      <c r="JLL1343" s="36"/>
      <c r="JLM1343" s="36"/>
      <c r="JLN1343" s="36"/>
      <c r="JLO1343" s="36"/>
      <c r="JLP1343" s="36"/>
      <c r="JLQ1343" s="36"/>
      <c r="JLR1343" s="36"/>
      <c r="JLS1343" s="36"/>
      <c r="JLT1343" s="36"/>
      <c r="JLU1343" s="36"/>
      <c r="JLV1343" s="36"/>
      <c r="JLW1343" s="36"/>
      <c r="JLX1343" s="36"/>
      <c r="JLY1343" s="36"/>
      <c r="JLZ1343" s="36"/>
      <c r="JMA1343" s="36"/>
      <c r="JMB1343" s="36"/>
      <c r="JMC1343" s="36"/>
      <c r="JMD1343" s="36"/>
      <c r="JME1343" s="36"/>
      <c r="JMF1343" s="36"/>
      <c r="JMG1343" s="36"/>
      <c r="JMH1343" s="36"/>
      <c r="JMI1343" s="36"/>
      <c r="JMJ1343" s="36"/>
      <c r="JMK1343" s="36"/>
      <c r="JML1343" s="36"/>
      <c r="JMM1343" s="36"/>
      <c r="JMN1343" s="36"/>
      <c r="JMO1343" s="36"/>
      <c r="JMP1343" s="36"/>
      <c r="JMQ1343" s="36"/>
      <c r="JMR1343" s="36"/>
      <c r="JMS1343" s="36"/>
      <c r="JMT1343" s="36"/>
      <c r="JMU1343" s="36"/>
      <c r="JMV1343" s="36"/>
      <c r="JMW1343" s="36"/>
      <c r="JMX1343" s="36"/>
      <c r="JMY1343" s="36"/>
      <c r="JMZ1343" s="36"/>
      <c r="JNA1343" s="36"/>
      <c r="JNB1343" s="36"/>
      <c r="JNC1343" s="36"/>
      <c r="JND1343" s="36"/>
      <c r="JNE1343" s="36"/>
      <c r="JNF1343" s="36"/>
      <c r="JNG1343" s="36"/>
      <c r="JNH1343" s="36"/>
      <c r="JNI1343" s="36"/>
      <c r="JNJ1343" s="36"/>
      <c r="JNK1343" s="36"/>
      <c r="JNL1343" s="36"/>
      <c r="JNM1343" s="36"/>
      <c r="JNN1343" s="36"/>
      <c r="JNO1343" s="36"/>
      <c r="JNP1343" s="36"/>
      <c r="JNQ1343" s="36"/>
      <c r="JNR1343" s="36"/>
      <c r="JNS1343" s="36"/>
      <c r="JNT1343" s="36"/>
      <c r="JNU1343" s="36"/>
      <c r="JNV1343" s="36"/>
      <c r="JNW1343" s="36"/>
      <c r="JNX1343" s="36"/>
      <c r="JNY1343" s="36"/>
      <c r="JNZ1343" s="36"/>
      <c r="JOA1343" s="36"/>
      <c r="JOB1343" s="36"/>
      <c r="JOC1343" s="36"/>
      <c r="JOD1343" s="36"/>
      <c r="JOE1343" s="36"/>
      <c r="JOF1343" s="36"/>
      <c r="JOG1343" s="36"/>
      <c r="JOH1343" s="36"/>
      <c r="JOI1343" s="36"/>
      <c r="JOJ1343" s="36"/>
      <c r="JOK1343" s="36"/>
      <c r="JOL1343" s="36"/>
      <c r="JOM1343" s="36"/>
      <c r="JON1343" s="36"/>
      <c r="JOO1343" s="36"/>
      <c r="JOP1343" s="36"/>
      <c r="JOQ1343" s="36"/>
      <c r="JOR1343" s="36"/>
      <c r="JOS1343" s="36"/>
      <c r="JOT1343" s="36"/>
      <c r="JOU1343" s="36"/>
      <c r="JOV1343" s="36"/>
      <c r="JOW1343" s="36"/>
      <c r="JOX1343" s="36"/>
      <c r="JOY1343" s="36"/>
      <c r="JOZ1343" s="36"/>
      <c r="JPA1343" s="36"/>
      <c r="JPB1343" s="36"/>
      <c r="JPC1343" s="36"/>
      <c r="JPD1343" s="36"/>
      <c r="JPE1343" s="36"/>
      <c r="JPF1343" s="36"/>
      <c r="JPG1343" s="36"/>
      <c r="JPH1343" s="36"/>
      <c r="JPI1343" s="36"/>
      <c r="JPJ1343" s="36"/>
      <c r="JPK1343" s="36"/>
      <c r="JPL1343" s="36"/>
      <c r="JPM1343" s="36"/>
      <c r="JPN1343" s="36"/>
      <c r="JPO1343" s="36"/>
      <c r="JPP1343" s="36"/>
      <c r="JPQ1343" s="36"/>
      <c r="JPR1343" s="36"/>
      <c r="JPS1343" s="36"/>
      <c r="JPT1343" s="36"/>
      <c r="JPU1343" s="36"/>
      <c r="JPV1343" s="36"/>
      <c r="JPW1343" s="36"/>
      <c r="JPX1343" s="36"/>
      <c r="JPY1343" s="36"/>
      <c r="JPZ1343" s="36"/>
      <c r="JQA1343" s="36"/>
      <c r="JQB1343" s="36"/>
      <c r="JQC1343" s="36"/>
      <c r="JQD1343" s="36"/>
      <c r="JQE1343" s="36"/>
      <c r="JQF1343" s="36"/>
      <c r="JQG1343" s="36"/>
      <c r="JQH1343" s="36"/>
      <c r="JQI1343" s="36"/>
      <c r="JQJ1343" s="36"/>
      <c r="JQK1343" s="36"/>
      <c r="JQL1343" s="36"/>
      <c r="JQM1343" s="36"/>
      <c r="JQN1343" s="36"/>
      <c r="JQO1343" s="36"/>
      <c r="JQP1343" s="36"/>
      <c r="JQQ1343" s="36"/>
      <c r="JQR1343" s="36"/>
      <c r="JQS1343" s="36"/>
      <c r="JQT1343" s="36"/>
      <c r="JQU1343" s="36"/>
      <c r="JQV1343" s="36"/>
      <c r="JQW1343" s="36"/>
      <c r="JQX1343" s="36"/>
      <c r="JQY1343" s="36"/>
      <c r="JQZ1343" s="36"/>
      <c r="JRA1343" s="36"/>
      <c r="JRB1343" s="36"/>
      <c r="JRC1343" s="36"/>
      <c r="JRD1343" s="36"/>
      <c r="JRE1343" s="36"/>
      <c r="JRF1343" s="36"/>
      <c r="JRG1343" s="36"/>
      <c r="JRH1343" s="36"/>
      <c r="JRI1343" s="36"/>
      <c r="JRJ1343" s="36"/>
      <c r="JRK1343" s="36"/>
      <c r="JRL1343" s="36"/>
      <c r="JRM1343" s="36"/>
      <c r="JRN1343" s="36"/>
      <c r="JRO1343" s="36"/>
      <c r="JRP1343" s="36"/>
      <c r="JRQ1343" s="36"/>
      <c r="JRR1343" s="36"/>
      <c r="JRS1343" s="36"/>
      <c r="JRT1343" s="36"/>
      <c r="JRU1343" s="36"/>
      <c r="JRV1343" s="36"/>
      <c r="JRW1343" s="36"/>
      <c r="JRX1343" s="36"/>
      <c r="JRY1343" s="36"/>
      <c r="JRZ1343" s="36"/>
      <c r="JSA1343" s="36"/>
      <c r="JSB1343" s="36"/>
      <c r="JSC1343" s="36"/>
      <c r="JSD1343" s="36"/>
      <c r="JSE1343" s="36"/>
      <c r="JSF1343" s="36"/>
      <c r="JSG1343" s="36"/>
      <c r="JSH1343" s="36"/>
      <c r="JSI1343" s="36"/>
      <c r="JSJ1343" s="36"/>
      <c r="JSK1343" s="36"/>
      <c r="JSL1343" s="36"/>
      <c r="JSM1343" s="36"/>
      <c r="JSN1343" s="36"/>
      <c r="JSO1343" s="36"/>
      <c r="JSP1343" s="36"/>
      <c r="JSQ1343" s="36"/>
      <c r="JSR1343" s="36"/>
      <c r="JSS1343" s="36"/>
      <c r="JST1343" s="36"/>
      <c r="JSU1343" s="36"/>
      <c r="JSV1343" s="36"/>
      <c r="JSW1343" s="36"/>
      <c r="JSX1343" s="36"/>
      <c r="JSY1343" s="36"/>
      <c r="JSZ1343" s="36"/>
      <c r="JTA1343" s="36"/>
      <c r="JTB1343" s="36"/>
      <c r="JTC1343" s="36"/>
      <c r="JTD1343" s="36"/>
      <c r="JTE1343" s="36"/>
      <c r="JTF1343" s="36"/>
      <c r="JTG1343" s="36"/>
      <c r="JTH1343" s="36"/>
      <c r="JTI1343" s="36"/>
      <c r="JTJ1343" s="36"/>
      <c r="JTK1343" s="36"/>
      <c r="JTL1343" s="36"/>
      <c r="JTM1343" s="36"/>
      <c r="JTN1343" s="36"/>
      <c r="JTO1343" s="36"/>
      <c r="JTP1343" s="36"/>
      <c r="JTQ1343" s="36"/>
      <c r="JTR1343" s="36"/>
      <c r="JTS1343" s="36"/>
      <c r="JTT1343" s="36"/>
      <c r="JTU1343" s="36"/>
      <c r="JTV1343" s="36"/>
      <c r="JTW1343" s="36"/>
      <c r="JTX1343" s="36"/>
      <c r="JTY1343" s="36"/>
      <c r="JTZ1343" s="36"/>
      <c r="JUA1343" s="36"/>
      <c r="JUB1343" s="36"/>
      <c r="JUC1343" s="36"/>
      <c r="JUD1343" s="36"/>
      <c r="JUE1343" s="36"/>
      <c r="JUF1343" s="36"/>
      <c r="JUG1343" s="36"/>
      <c r="JUH1343" s="36"/>
      <c r="JUI1343" s="36"/>
      <c r="JUJ1343" s="36"/>
      <c r="JUK1343" s="36"/>
      <c r="JUL1343" s="36"/>
      <c r="JUM1343" s="36"/>
      <c r="JUN1343" s="36"/>
      <c r="JUO1343" s="36"/>
      <c r="JUP1343" s="36"/>
      <c r="JUQ1343" s="36"/>
      <c r="JUR1343" s="36"/>
      <c r="JUS1343" s="36"/>
      <c r="JUT1343" s="36"/>
      <c r="JUU1343" s="36"/>
      <c r="JUV1343" s="36"/>
      <c r="JUW1343" s="36"/>
      <c r="JUX1343" s="36"/>
      <c r="JUY1343" s="36"/>
      <c r="JUZ1343" s="36"/>
      <c r="JVA1343" s="36"/>
      <c r="JVB1343" s="36"/>
      <c r="JVC1343" s="36"/>
      <c r="JVD1343" s="36"/>
      <c r="JVE1343" s="36"/>
      <c r="JVF1343" s="36"/>
      <c r="JVG1343" s="36"/>
      <c r="JVH1343" s="36"/>
      <c r="JVI1343" s="36"/>
      <c r="JVJ1343" s="36"/>
      <c r="JVK1343" s="36"/>
      <c r="JVL1343" s="36"/>
      <c r="JVM1343" s="36"/>
      <c r="JVN1343" s="36"/>
      <c r="JVO1343" s="36"/>
      <c r="JVP1343" s="36"/>
      <c r="JVQ1343" s="36"/>
      <c r="JVR1343" s="36"/>
      <c r="JVS1343" s="36"/>
      <c r="JVT1343" s="36"/>
      <c r="JVU1343" s="36"/>
      <c r="JVV1343" s="36"/>
      <c r="JVW1343" s="36"/>
      <c r="JVX1343" s="36"/>
      <c r="JVY1343" s="36"/>
      <c r="JVZ1343" s="36"/>
      <c r="JWA1343" s="36"/>
      <c r="JWB1343" s="36"/>
      <c r="JWC1343" s="36"/>
      <c r="JWD1343" s="36"/>
      <c r="JWE1343" s="36"/>
      <c r="JWF1343" s="36"/>
      <c r="JWG1343" s="36"/>
      <c r="JWH1343" s="36"/>
      <c r="JWI1343" s="36"/>
      <c r="JWJ1343" s="36"/>
      <c r="JWK1343" s="36"/>
      <c r="JWL1343" s="36"/>
      <c r="JWM1343" s="36"/>
      <c r="JWN1343" s="36"/>
      <c r="JWO1343" s="36"/>
      <c r="JWP1343" s="36"/>
      <c r="JWQ1343" s="36"/>
      <c r="JWR1343" s="36"/>
      <c r="JWS1343" s="36"/>
      <c r="JWT1343" s="36"/>
      <c r="JWU1343" s="36"/>
      <c r="JWV1343" s="36"/>
      <c r="JWW1343" s="36"/>
      <c r="JWX1343" s="36"/>
      <c r="JWY1343" s="36"/>
      <c r="JWZ1343" s="36"/>
      <c r="JXA1343" s="36"/>
      <c r="JXB1343" s="36"/>
      <c r="JXC1343" s="36"/>
      <c r="JXD1343" s="36"/>
      <c r="JXE1343" s="36"/>
      <c r="JXF1343" s="36"/>
      <c r="JXG1343" s="36"/>
      <c r="JXH1343" s="36"/>
      <c r="JXI1343" s="36"/>
      <c r="JXJ1343" s="36"/>
      <c r="JXK1343" s="36"/>
      <c r="JXL1343" s="36"/>
      <c r="JXM1343" s="36"/>
      <c r="JXN1343" s="36"/>
      <c r="JXO1343" s="36"/>
      <c r="JXP1343" s="36"/>
      <c r="JXQ1343" s="36"/>
      <c r="JXR1343" s="36"/>
      <c r="JXS1343" s="36"/>
      <c r="JXT1343" s="36"/>
      <c r="JXU1343" s="36"/>
      <c r="JXV1343" s="36"/>
      <c r="JXW1343" s="36"/>
      <c r="JXX1343" s="36"/>
      <c r="JXY1343" s="36"/>
      <c r="JXZ1343" s="36"/>
      <c r="JYA1343" s="36"/>
      <c r="JYB1343" s="36"/>
      <c r="JYC1343" s="36"/>
      <c r="JYD1343" s="36"/>
      <c r="JYE1343" s="36"/>
      <c r="JYF1343" s="36"/>
      <c r="JYG1343" s="36"/>
      <c r="JYH1343" s="36"/>
      <c r="JYI1343" s="36"/>
      <c r="JYJ1343" s="36"/>
      <c r="JYK1343" s="36"/>
      <c r="JYL1343" s="36"/>
      <c r="JYM1343" s="36"/>
      <c r="JYN1343" s="36"/>
      <c r="JYO1343" s="36"/>
      <c r="JYP1343" s="36"/>
      <c r="JYQ1343" s="36"/>
      <c r="JYR1343" s="36"/>
      <c r="JYS1343" s="36"/>
      <c r="JYT1343" s="36"/>
      <c r="JYU1343" s="36"/>
      <c r="JYV1343" s="36"/>
      <c r="JYW1343" s="36"/>
      <c r="JYX1343" s="36"/>
      <c r="JYY1343" s="36"/>
      <c r="JYZ1343" s="36"/>
      <c r="JZA1343" s="36"/>
      <c r="JZB1343" s="36"/>
      <c r="JZC1343" s="36"/>
      <c r="JZD1343" s="36"/>
      <c r="JZE1343" s="36"/>
      <c r="JZF1343" s="36"/>
      <c r="JZG1343" s="36"/>
      <c r="JZH1343" s="36"/>
      <c r="JZI1343" s="36"/>
      <c r="JZJ1343" s="36"/>
      <c r="JZK1343" s="36"/>
      <c r="JZL1343" s="36"/>
      <c r="JZM1343" s="36"/>
      <c r="JZN1343" s="36"/>
      <c r="JZO1343" s="36"/>
      <c r="JZP1343" s="36"/>
      <c r="JZQ1343" s="36"/>
      <c r="JZR1343" s="36"/>
      <c r="JZS1343" s="36"/>
      <c r="JZT1343" s="36"/>
      <c r="JZU1343" s="36"/>
      <c r="JZV1343" s="36"/>
      <c r="JZW1343" s="36"/>
      <c r="JZX1343" s="36"/>
      <c r="JZY1343" s="36"/>
      <c r="JZZ1343" s="36"/>
      <c r="KAA1343" s="36"/>
      <c r="KAB1343" s="36"/>
      <c r="KAC1343" s="36"/>
      <c r="KAD1343" s="36"/>
      <c r="KAE1343" s="36"/>
      <c r="KAF1343" s="36"/>
      <c r="KAG1343" s="36"/>
      <c r="KAH1343" s="36"/>
      <c r="KAI1343" s="36"/>
      <c r="KAJ1343" s="36"/>
      <c r="KAK1343" s="36"/>
      <c r="KAL1343" s="36"/>
      <c r="KAM1343" s="36"/>
      <c r="KAN1343" s="36"/>
      <c r="KAO1343" s="36"/>
      <c r="KAP1343" s="36"/>
      <c r="KAQ1343" s="36"/>
      <c r="KAR1343" s="36"/>
      <c r="KAS1343" s="36"/>
      <c r="KAT1343" s="36"/>
      <c r="KAU1343" s="36"/>
      <c r="KAV1343" s="36"/>
      <c r="KAW1343" s="36"/>
      <c r="KAX1343" s="36"/>
      <c r="KAY1343" s="36"/>
      <c r="KAZ1343" s="36"/>
      <c r="KBA1343" s="36"/>
      <c r="KBB1343" s="36"/>
      <c r="KBC1343" s="36"/>
      <c r="KBD1343" s="36"/>
      <c r="KBE1343" s="36"/>
      <c r="KBF1343" s="36"/>
      <c r="KBG1343" s="36"/>
      <c r="KBH1343" s="36"/>
      <c r="KBI1343" s="36"/>
      <c r="KBJ1343" s="36"/>
      <c r="KBK1343" s="36"/>
      <c r="KBL1343" s="36"/>
      <c r="KBM1343" s="36"/>
      <c r="KBN1343" s="36"/>
      <c r="KBO1343" s="36"/>
      <c r="KBP1343" s="36"/>
      <c r="KBQ1343" s="36"/>
      <c r="KBR1343" s="36"/>
      <c r="KBS1343" s="36"/>
      <c r="KBT1343" s="36"/>
      <c r="KBU1343" s="36"/>
      <c r="KBV1343" s="36"/>
      <c r="KBW1343" s="36"/>
      <c r="KBX1343" s="36"/>
      <c r="KBY1343" s="36"/>
      <c r="KBZ1343" s="36"/>
      <c r="KCA1343" s="36"/>
      <c r="KCB1343" s="36"/>
      <c r="KCC1343" s="36"/>
      <c r="KCD1343" s="36"/>
      <c r="KCE1343" s="36"/>
      <c r="KCF1343" s="36"/>
      <c r="KCG1343" s="36"/>
      <c r="KCH1343" s="36"/>
      <c r="KCI1343" s="36"/>
      <c r="KCJ1343" s="36"/>
      <c r="KCK1343" s="36"/>
      <c r="KCL1343" s="36"/>
      <c r="KCM1343" s="36"/>
      <c r="KCN1343" s="36"/>
      <c r="KCO1343" s="36"/>
      <c r="KCP1343" s="36"/>
      <c r="KCQ1343" s="36"/>
      <c r="KCR1343" s="36"/>
      <c r="KCS1343" s="36"/>
      <c r="KCT1343" s="36"/>
      <c r="KCU1343" s="36"/>
      <c r="KCV1343" s="36"/>
      <c r="KCW1343" s="36"/>
      <c r="KCX1343" s="36"/>
      <c r="KCY1343" s="36"/>
      <c r="KCZ1343" s="36"/>
      <c r="KDA1343" s="36"/>
      <c r="KDB1343" s="36"/>
      <c r="KDC1343" s="36"/>
      <c r="KDD1343" s="36"/>
      <c r="KDE1343" s="36"/>
      <c r="KDF1343" s="36"/>
      <c r="KDG1343" s="36"/>
      <c r="KDH1343" s="36"/>
      <c r="KDI1343" s="36"/>
      <c r="KDJ1343" s="36"/>
      <c r="KDK1343" s="36"/>
      <c r="KDL1343" s="36"/>
      <c r="KDM1343" s="36"/>
      <c r="KDN1343" s="36"/>
      <c r="KDO1343" s="36"/>
      <c r="KDP1343" s="36"/>
      <c r="KDQ1343" s="36"/>
      <c r="KDR1343" s="36"/>
      <c r="KDS1343" s="36"/>
      <c r="KDT1343" s="36"/>
      <c r="KDU1343" s="36"/>
      <c r="KDV1343" s="36"/>
      <c r="KDW1343" s="36"/>
      <c r="KDX1343" s="36"/>
      <c r="KDY1343" s="36"/>
      <c r="KDZ1343" s="36"/>
      <c r="KEA1343" s="36"/>
      <c r="KEB1343" s="36"/>
      <c r="KEC1343" s="36"/>
      <c r="KED1343" s="36"/>
      <c r="KEE1343" s="36"/>
      <c r="KEF1343" s="36"/>
      <c r="KEG1343" s="36"/>
      <c r="KEH1343" s="36"/>
      <c r="KEI1343" s="36"/>
      <c r="KEJ1343" s="36"/>
      <c r="KEK1343" s="36"/>
      <c r="KEL1343" s="36"/>
      <c r="KEM1343" s="36"/>
      <c r="KEN1343" s="36"/>
      <c r="KEO1343" s="36"/>
      <c r="KEP1343" s="36"/>
      <c r="KEQ1343" s="36"/>
      <c r="KER1343" s="36"/>
      <c r="KES1343" s="36"/>
      <c r="KET1343" s="36"/>
      <c r="KEU1343" s="36"/>
      <c r="KEV1343" s="36"/>
      <c r="KEW1343" s="36"/>
      <c r="KEX1343" s="36"/>
      <c r="KEY1343" s="36"/>
      <c r="KEZ1343" s="36"/>
      <c r="KFA1343" s="36"/>
      <c r="KFB1343" s="36"/>
      <c r="KFC1343" s="36"/>
      <c r="KFD1343" s="36"/>
      <c r="KFE1343" s="36"/>
      <c r="KFF1343" s="36"/>
      <c r="KFG1343" s="36"/>
      <c r="KFH1343" s="36"/>
      <c r="KFI1343" s="36"/>
      <c r="KFJ1343" s="36"/>
      <c r="KFK1343" s="36"/>
      <c r="KFL1343" s="36"/>
      <c r="KFM1343" s="36"/>
      <c r="KFN1343" s="36"/>
      <c r="KFO1343" s="36"/>
      <c r="KFP1343" s="36"/>
      <c r="KFQ1343" s="36"/>
      <c r="KFR1343" s="36"/>
      <c r="KFS1343" s="36"/>
      <c r="KFT1343" s="36"/>
      <c r="KFU1343" s="36"/>
      <c r="KFV1343" s="36"/>
      <c r="KFW1343" s="36"/>
      <c r="KFX1343" s="36"/>
      <c r="KFY1343" s="36"/>
      <c r="KFZ1343" s="36"/>
      <c r="KGA1343" s="36"/>
      <c r="KGB1343" s="36"/>
      <c r="KGC1343" s="36"/>
      <c r="KGD1343" s="36"/>
      <c r="KGE1343" s="36"/>
      <c r="KGF1343" s="36"/>
      <c r="KGG1343" s="36"/>
      <c r="KGH1343" s="36"/>
      <c r="KGI1343" s="36"/>
      <c r="KGJ1343" s="36"/>
      <c r="KGK1343" s="36"/>
      <c r="KGL1343" s="36"/>
      <c r="KGM1343" s="36"/>
      <c r="KGN1343" s="36"/>
      <c r="KGO1343" s="36"/>
      <c r="KGP1343" s="36"/>
      <c r="KGQ1343" s="36"/>
      <c r="KGR1343" s="36"/>
      <c r="KGS1343" s="36"/>
      <c r="KGT1343" s="36"/>
      <c r="KGU1343" s="36"/>
      <c r="KGV1343" s="36"/>
      <c r="KGW1343" s="36"/>
      <c r="KGX1343" s="36"/>
      <c r="KGY1343" s="36"/>
      <c r="KGZ1343" s="36"/>
      <c r="KHA1343" s="36"/>
      <c r="KHB1343" s="36"/>
      <c r="KHC1343" s="36"/>
      <c r="KHD1343" s="36"/>
      <c r="KHE1343" s="36"/>
      <c r="KHF1343" s="36"/>
      <c r="KHG1343" s="36"/>
      <c r="KHH1343" s="36"/>
      <c r="KHI1343" s="36"/>
      <c r="KHJ1343" s="36"/>
      <c r="KHK1343" s="36"/>
      <c r="KHL1343" s="36"/>
      <c r="KHM1343" s="36"/>
      <c r="KHN1343" s="36"/>
      <c r="KHO1343" s="36"/>
      <c r="KHP1343" s="36"/>
      <c r="KHQ1343" s="36"/>
      <c r="KHR1343" s="36"/>
      <c r="KHS1343" s="36"/>
      <c r="KHT1343" s="36"/>
      <c r="KHU1343" s="36"/>
      <c r="KHV1343" s="36"/>
      <c r="KHW1343" s="36"/>
      <c r="KHX1343" s="36"/>
      <c r="KHY1343" s="36"/>
      <c r="KHZ1343" s="36"/>
      <c r="KIA1343" s="36"/>
      <c r="KIB1343" s="36"/>
      <c r="KIC1343" s="36"/>
      <c r="KID1343" s="36"/>
      <c r="KIE1343" s="36"/>
      <c r="KIF1343" s="36"/>
      <c r="KIG1343" s="36"/>
      <c r="KIH1343" s="36"/>
      <c r="KII1343" s="36"/>
      <c r="KIJ1343" s="36"/>
      <c r="KIK1343" s="36"/>
      <c r="KIL1343" s="36"/>
      <c r="KIM1343" s="36"/>
      <c r="KIN1343" s="36"/>
      <c r="KIO1343" s="36"/>
      <c r="KIP1343" s="36"/>
      <c r="KIQ1343" s="36"/>
      <c r="KIR1343" s="36"/>
      <c r="KIS1343" s="36"/>
      <c r="KIT1343" s="36"/>
      <c r="KIU1343" s="36"/>
      <c r="KIV1343" s="36"/>
      <c r="KIW1343" s="36"/>
      <c r="KIX1343" s="36"/>
      <c r="KIY1343" s="36"/>
      <c r="KIZ1343" s="36"/>
      <c r="KJA1343" s="36"/>
      <c r="KJB1343" s="36"/>
      <c r="KJC1343" s="36"/>
      <c r="KJD1343" s="36"/>
      <c r="KJE1343" s="36"/>
      <c r="KJF1343" s="36"/>
      <c r="KJG1343" s="36"/>
      <c r="KJH1343" s="36"/>
      <c r="KJI1343" s="36"/>
      <c r="KJJ1343" s="36"/>
      <c r="KJK1343" s="36"/>
      <c r="KJL1343" s="36"/>
      <c r="KJM1343" s="36"/>
      <c r="KJN1343" s="36"/>
      <c r="KJO1343" s="36"/>
      <c r="KJP1343" s="36"/>
      <c r="KJQ1343" s="36"/>
      <c r="KJR1343" s="36"/>
      <c r="KJS1343" s="36"/>
      <c r="KJT1343" s="36"/>
      <c r="KJU1343" s="36"/>
      <c r="KJV1343" s="36"/>
      <c r="KJW1343" s="36"/>
      <c r="KJX1343" s="36"/>
      <c r="KJY1343" s="36"/>
      <c r="KJZ1343" s="36"/>
      <c r="KKA1343" s="36"/>
      <c r="KKB1343" s="36"/>
      <c r="KKC1343" s="36"/>
      <c r="KKD1343" s="36"/>
      <c r="KKE1343" s="36"/>
      <c r="KKF1343" s="36"/>
      <c r="KKG1343" s="36"/>
      <c r="KKH1343" s="36"/>
      <c r="KKI1343" s="36"/>
      <c r="KKJ1343" s="36"/>
      <c r="KKK1343" s="36"/>
      <c r="KKL1343" s="36"/>
      <c r="KKM1343" s="36"/>
      <c r="KKN1343" s="36"/>
      <c r="KKO1343" s="36"/>
      <c r="KKP1343" s="36"/>
      <c r="KKQ1343" s="36"/>
      <c r="KKR1343" s="36"/>
      <c r="KKS1343" s="36"/>
      <c r="KKT1343" s="36"/>
      <c r="KKU1343" s="36"/>
      <c r="KKV1343" s="36"/>
      <c r="KKW1343" s="36"/>
      <c r="KKX1343" s="36"/>
      <c r="KKY1343" s="36"/>
      <c r="KKZ1343" s="36"/>
      <c r="KLA1343" s="36"/>
      <c r="KLB1343" s="36"/>
      <c r="KLC1343" s="36"/>
      <c r="KLD1343" s="36"/>
      <c r="KLE1343" s="36"/>
      <c r="KLF1343" s="36"/>
      <c r="KLG1343" s="36"/>
      <c r="KLH1343" s="36"/>
      <c r="KLI1343" s="36"/>
      <c r="KLJ1343" s="36"/>
      <c r="KLK1343" s="36"/>
      <c r="KLL1343" s="36"/>
      <c r="KLM1343" s="36"/>
      <c r="KLN1343" s="36"/>
      <c r="KLO1343" s="36"/>
      <c r="KLP1343" s="36"/>
      <c r="KLQ1343" s="36"/>
      <c r="KLR1343" s="36"/>
      <c r="KLS1343" s="36"/>
      <c r="KLT1343" s="36"/>
      <c r="KLU1343" s="36"/>
      <c r="KLV1343" s="36"/>
      <c r="KLW1343" s="36"/>
      <c r="KLX1343" s="36"/>
      <c r="KLY1343" s="36"/>
      <c r="KLZ1343" s="36"/>
      <c r="KMA1343" s="36"/>
      <c r="KMB1343" s="36"/>
      <c r="KMC1343" s="36"/>
      <c r="KMD1343" s="36"/>
      <c r="KME1343" s="36"/>
      <c r="KMF1343" s="36"/>
      <c r="KMG1343" s="36"/>
      <c r="KMH1343" s="36"/>
      <c r="KMI1343" s="36"/>
      <c r="KMJ1343" s="36"/>
      <c r="KMK1343" s="36"/>
      <c r="KML1343" s="36"/>
      <c r="KMM1343" s="36"/>
      <c r="KMN1343" s="36"/>
      <c r="KMO1343" s="36"/>
      <c r="KMP1343" s="36"/>
      <c r="KMQ1343" s="36"/>
      <c r="KMR1343" s="36"/>
      <c r="KMS1343" s="36"/>
      <c r="KMT1343" s="36"/>
      <c r="KMU1343" s="36"/>
      <c r="KMV1343" s="36"/>
      <c r="KMW1343" s="36"/>
      <c r="KMX1343" s="36"/>
      <c r="KMY1343" s="36"/>
      <c r="KMZ1343" s="36"/>
      <c r="KNA1343" s="36"/>
      <c r="KNB1343" s="36"/>
      <c r="KNC1343" s="36"/>
      <c r="KND1343" s="36"/>
      <c r="KNE1343" s="36"/>
      <c r="KNF1343" s="36"/>
      <c r="KNG1343" s="36"/>
      <c r="KNH1343" s="36"/>
      <c r="KNI1343" s="36"/>
      <c r="KNJ1343" s="36"/>
      <c r="KNK1343" s="36"/>
      <c r="KNL1343" s="36"/>
      <c r="KNM1343" s="36"/>
      <c r="KNN1343" s="36"/>
      <c r="KNO1343" s="36"/>
      <c r="KNP1343" s="36"/>
      <c r="KNQ1343" s="36"/>
      <c r="KNR1343" s="36"/>
      <c r="KNS1343" s="36"/>
      <c r="KNT1343" s="36"/>
      <c r="KNU1343" s="36"/>
      <c r="KNV1343" s="36"/>
      <c r="KNW1343" s="36"/>
      <c r="KNX1343" s="36"/>
      <c r="KNY1343" s="36"/>
      <c r="KNZ1343" s="36"/>
      <c r="KOA1343" s="36"/>
      <c r="KOB1343" s="36"/>
      <c r="KOC1343" s="36"/>
      <c r="KOD1343" s="36"/>
      <c r="KOE1343" s="36"/>
      <c r="KOF1343" s="36"/>
      <c r="KOG1343" s="36"/>
      <c r="KOH1343" s="36"/>
      <c r="KOI1343" s="36"/>
      <c r="KOJ1343" s="36"/>
      <c r="KOK1343" s="36"/>
      <c r="KOL1343" s="36"/>
      <c r="KOM1343" s="36"/>
      <c r="KON1343" s="36"/>
      <c r="KOO1343" s="36"/>
      <c r="KOP1343" s="36"/>
      <c r="KOQ1343" s="36"/>
      <c r="KOR1343" s="36"/>
      <c r="KOS1343" s="36"/>
      <c r="KOT1343" s="36"/>
      <c r="KOU1343" s="36"/>
      <c r="KOV1343" s="36"/>
      <c r="KOW1343" s="36"/>
      <c r="KOX1343" s="36"/>
      <c r="KOY1343" s="36"/>
      <c r="KOZ1343" s="36"/>
      <c r="KPA1343" s="36"/>
      <c r="KPB1343" s="36"/>
      <c r="KPC1343" s="36"/>
      <c r="KPD1343" s="36"/>
      <c r="KPE1343" s="36"/>
      <c r="KPF1343" s="36"/>
      <c r="KPG1343" s="36"/>
      <c r="KPH1343" s="36"/>
      <c r="KPI1343" s="36"/>
      <c r="KPJ1343" s="36"/>
      <c r="KPK1343" s="36"/>
      <c r="KPL1343" s="36"/>
      <c r="KPM1343" s="36"/>
      <c r="KPN1343" s="36"/>
      <c r="KPO1343" s="36"/>
      <c r="KPP1343" s="36"/>
      <c r="KPQ1343" s="36"/>
      <c r="KPR1343" s="36"/>
      <c r="KPS1343" s="36"/>
      <c r="KPT1343" s="36"/>
      <c r="KPU1343" s="36"/>
      <c r="KPV1343" s="36"/>
      <c r="KPW1343" s="36"/>
      <c r="KPX1343" s="36"/>
      <c r="KPY1343" s="36"/>
      <c r="KPZ1343" s="36"/>
      <c r="KQA1343" s="36"/>
      <c r="KQB1343" s="36"/>
      <c r="KQC1343" s="36"/>
      <c r="KQD1343" s="36"/>
      <c r="KQE1343" s="36"/>
      <c r="KQF1343" s="36"/>
      <c r="KQG1343" s="36"/>
      <c r="KQH1343" s="36"/>
      <c r="KQI1343" s="36"/>
      <c r="KQJ1343" s="36"/>
      <c r="KQK1343" s="36"/>
      <c r="KQL1343" s="36"/>
      <c r="KQM1343" s="36"/>
      <c r="KQN1343" s="36"/>
      <c r="KQO1343" s="36"/>
      <c r="KQP1343" s="36"/>
      <c r="KQQ1343" s="36"/>
      <c r="KQR1343" s="36"/>
      <c r="KQS1343" s="36"/>
      <c r="KQT1343" s="36"/>
      <c r="KQU1343" s="36"/>
      <c r="KQV1343" s="36"/>
      <c r="KQW1343" s="36"/>
      <c r="KQX1343" s="36"/>
      <c r="KQY1343" s="36"/>
      <c r="KQZ1343" s="36"/>
      <c r="KRA1343" s="36"/>
      <c r="KRB1343" s="36"/>
      <c r="KRC1343" s="36"/>
      <c r="KRD1343" s="36"/>
      <c r="KRE1343" s="36"/>
      <c r="KRF1343" s="36"/>
      <c r="KRG1343" s="36"/>
      <c r="KRH1343" s="36"/>
      <c r="KRI1343" s="36"/>
      <c r="KRJ1343" s="36"/>
      <c r="KRK1343" s="36"/>
      <c r="KRL1343" s="36"/>
      <c r="KRM1343" s="36"/>
      <c r="KRN1343" s="36"/>
      <c r="KRO1343" s="36"/>
      <c r="KRP1343" s="36"/>
      <c r="KRQ1343" s="36"/>
      <c r="KRR1343" s="36"/>
      <c r="KRS1343" s="36"/>
      <c r="KRT1343" s="36"/>
      <c r="KRU1343" s="36"/>
      <c r="KRV1343" s="36"/>
      <c r="KRW1343" s="36"/>
      <c r="KRX1343" s="36"/>
      <c r="KRY1343" s="36"/>
      <c r="KRZ1343" s="36"/>
      <c r="KSA1343" s="36"/>
      <c r="KSB1343" s="36"/>
      <c r="KSC1343" s="36"/>
      <c r="KSD1343" s="36"/>
      <c r="KSE1343" s="36"/>
      <c r="KSF1343" s="36"/>
      <c r="KSG1343" s="36"/>
      <c r="KSH1343" s="36"/>
      <c r="KSI1343" s="36"/>
      <c r="KSJ1343" s="36"/>
      <c r="KSK1343" s="36"/>
      <c r="KSL1343" s="36"/>
      <c r="KSM1343" s="36"/>
      <c r="KSN1343" s="36"/>
      <c r="KSO1343" s="36"/>
      <c r="KSP1343" s="36"/>
      <c r="KSQ1343" s="36"/>
      <c r="KSR1343" s="36"/>
      <c r="KSS1343" s="36"/>
      <c r="KST1343" s="36"/>
      <c r="KSU1343" s="36"/>
      <c r="KSV1343" s="36"/>
      <c r="KSW1343" s="36"/>
      <c r="KSX1343" s="36"/>
      <c r="KSY1343" s="36"/>
      <c r="KSZ1343" s="36"/>
      <c r="KTA1343" s="36"/>
      <c r="KTB1343" s="36"/>
      <c r="KTC1343" s="36"/>
      <c r="KTD1343" s="36"/>
      <c r="KTE1343" s="36"/>
      <c r="KTF1343" s="36"/>
      <c r="KTG1343" s="36"/>
      <c r="KTH1343" s="36"/>
      <c r="KTI1343" s="36"/>
      <c r="KTJ1343" s="36"/>
      <c r="KTK1343" s="36"/>
      <c r="KTL1343" s="36"/>
      <c r="KTM1343" s="36"/>
      <c r="KTN1343" s="36"/>
      <c r="KTO1343" s="36"/>
      <c r="KTP1343" s="36"/>
      <c r="KTQ1343" s="36"/>
      <c r="KTR1343" s="36"/>
      <c r="KTS1343" s="36"/>
      <c r="KTT1343" s="36"/>
      <c r="KTU1343" s="36"/>
      <c r="KTV1343" s="36"/>
      <c r="KTW1343" s="36"/>
      <c r="KTX1343" s="36"/>
      <c r="KTY1343" s="36"/>
      <c r="KTZ1343" s="36"/>
      <c r="KUA1343" s="36"/>
      <c r="KUB1343" s="36"/>
      <c r="KUC1343" s="36"/>
      <c r="KUD1343" s="36"/>
      <c r="KUE1343" s="36"/>
      <c r="KUF1343" s="36"/>
      <c r="KUG1343" s="36"/>
      <c r="KUH1343" s="36"/>
      <c r="KUI1343" s="36"/>
      <c r="KUJ1343" s="36"/>
      <c r="KUK1343" s="36"/>
      <c r="KUL1343" s="36"/>
      <c r="KUM1343" s="36"/>
      <c r="KUN1343" s="36"/>
      <c r="KUO1343" s="36"/>
      <c r="KUP1343" s="36"/>
      <c r="KUQ1343" s="36"/>
      <c r="KUR1343" s="36"/>
      <c r="KUS1343" s="36"/>
      <c r="KUT1343" s="36"/>
      <c r="KUU1343" s="36"/>
      <c r="KUV1343" s="36"/>
      <c r="KUW1343" s="36"/>
      <c r="KUX1343" s="36"/>
      <c r="KUY1343" s="36"/>
      <c r="KUZ1343" s="36"/>
      <c r="KVA1343" s="36"/>
      <c r="KVB1343" s="36"/>
      <c r="KVC1343" s="36"/>
      <c r="KVD1343" s="36"/>
      <c r="KVE1343" s="36"/>
      <c r="KVF1343" s="36"/>
      <c r="KVG1343" s="36"/>
      <c r="KVH1343" s="36"/>
      <c r="KVI1343" s="36"/>
      <c r="KVJ1343" s="36"/>
      <c r="KVK1343" s="36"/>
      <c r="KVL1343" s="36"/>
      <c r="KVM1343" s="36"/>
      <c r="KVN1343" s="36"/>
      <c r="KVO1343" s="36"/>
      <c r="KVP1343" s="36"/>
      <c r="KVQ1343" s="36"/>
      <c r="KVR1343" s="36"/>
      <c r="KVS1343" s="36"/>
      <c r="KVT1343" s="36"/>
      <c r="KVU1343" s="36"/>
      <c r="KVV1343" s="36"/>
      <c r="KVW1343" s="36"/>
      <c r="KVX1343" s="36"/>
      <c r="KVY1343" s="36"/>
      <c r="KVZ1343" s="36"/>
      <c r="KWA1343" s="36"/>
      <c r="KWB1343" s="36"/>
      <c r="KWC1343" s="36"/>
      <c r="KWD1343" s="36"/>
      <c r="KWE1343" s="36"/>
      <c r="KWF1343" s="36"/>
      <c r="KWG1343" s="36"/>
      <c r="KWH1343" s="36"/>
      <c r="KWI1343" s="36"/>
      <c r="KWJ1343" s="36"/>
      <c r="KWK1343" s="36"/>
      <c r="KWL1343" s="36"/>
      <c r="KWM1343" s="36"/>
      <c r="KWN1343" s="36"/>
      <c r="KWO1343" s="36"/>
      <c r="KWP1343" s="36"/>
      <c r="KWQ1343" s="36"/>
      <c r="KWR1343" s="36"/>
      <c r="KWS1343" s="36"/>
      <c r="KWT1343" s="36"/>
      <c r="KWU1343" s="36"/>
      <c r="KWV1343" s="36"/>
      <c r="KWW1343" s="36"/>
      <c r="KWX1343" s="36"/>
      <c r="KWY1343" s="36"/>
      <c r="KWZ1343" s="36"/>
      <c r="KXA1343" s="36"/>
      <c r="KXB1343" s="36"/>
      <c r="KXC1343" s="36"/>
      <c r="KXD1343" s="36"/>
      <c r="KXE1343" s="36"/>
      <c r="KXF1343" s="36"/>
      <c r="KXG1343" s="36"/>
      <c r="KXH1343" s="36"/>
      <c r="KXI1343" s="36"/>
      <c r="KXJ1343" s="36"/>
      <c r="KXK1343" s="36"/>
      <c r="KXL1343" s="36"/>
      <c r="KXM1343" s="36"/>
      <c r="KXN1343" s="36"/>
      <c r="KXO1343" s="36"/>
      <c r="KXP1343" s="36"/>
      <c r="KXQ1343" s="36"/>
      <c r="KXR1343" s="36"/>
      <c r="KXS1343" s="36"/>
      <c r="KXT1343" s="36"/>
      <c r="KXU1343" s="36"/>
      <c r="KXV1343" s="36"/>
      <c r="KXW1343" s="36"/>
      <c r="KXX1343" s="36"/>
      <c r="KXY1343" s="36"/>
      <c r="KXZ1343" s="36"/>
      <c r="KYA1343" s="36"/>
      <c r="KYB1343" s="36"/>
      <c r="KYC1343" s="36"/>
      <c r="KYD1343" s="36"/>
      <c r="KYE1343" s="36"/>
      <c r="KYF1343" s="36"/>
      <c r="KYG1343" s="36"/>
      <c r="KYH1343" s="36"/>
      <c r="KYI1343" s="36"/>
      <c r="KYJ1343" s="36"/>
      <c r="KYK1343" s="36"/>
      <c r="KYL1343" s="36"/>
      <c r="KYM1343" s="36"/>
      <c r="KYN1343" s="36"/>
      <c r="KYO1343" s="36"/>
      <c r="KYP1343" s="36"/>
      <c r="KYQ1343" s="36"/>
      <c r="KYR1343" s="36"/>
      <c r="KYS1343" s="36"/>
      <c r="KYT1343" s="36"/>
      <c r="KYU1343" s="36"/>
      <c r="KYV1343" s="36"/>
      <c r="KYW1343" s="36"/>
      <c r="KYX1343" s="36"/>
      <c r="KYY1343" s="36"/>
      <c r="KYZ1343" s="36"/>
      <c r="KZA1343" s="36"/>
      <c r="KZB1343" s="36"/>
      <c r="KZC1343" s="36"/>
      <c r="KZD1343" s="36"/>
      <c r="KZE1343" s="36"/>
      <c r="KZF1343" s="36"/>
      <c r="KZG1343" s="36"/>
      <c r="KZH1343" s="36"/>
      <c r="KZI1343" s="36"/>
      <c r="KZJ1343" s="36"/>
      <c r="KZK1343" s="36"/>
      <c r="KZL1343" s="36"/>
      <c r="KZM1343" s="36"/>
      <c r="KZN1343" s="36"/>
      <c r="KZO1343" s="36"/>
      <c r="KZP1343" s="36"/>
      <c r="KZQ1343" s="36"/>
      <c r="KZR1343" s="36"/>
      <c r="KZS1343" s="36"/>
      <c r="KZT1343" s="36"/>
      <c r="KZU1343" s="36"/>
      <c r="KZV1343" s="36"/>
      <c r="KZW1343" s="36"/>
      <c r="KZX1343" s="36"/>
      <c r="KZY1343" s="36"/>
      <c r="KZZ1343" s="36"/>
      <c r="LAA1343" s="36"/>
      <c r="LAB1343" s="36"/>
      <c r="LAC1343" s="36"/>
      <c r="LAD1343" s="36"/>
      <c r="LAE1343" s="36"/>
      <c r="LAF1343" s="36"/>
      <c r="LAG1343" s="36"/>
      <c r="LAH1343" s="36"/>
      <c r="LAI1343" s="36"/>
      <c r="LAJ1343" s="36"/>
      <c r="LAK1343" s="36"/>
      <c r="LAL1343" s="36"/>
      <c r="LAM1343" s="36"/>
      <c r="LAN1343" s="36"/>
      <c r="LAO1343" s="36"/>
      <c r="LAP1343" s="36"/>
      <c r="LAQ1343" s="36"/>
      <c r="LAR1343" s="36"/>
      <c r="LAS1343" s="36"/>
      <c r="LAT1343" s="36"/>
      <c r="LAU1343" s="36"/>
      <c r="LAV1343" s="36"/>
      <c r="LAW1343" s="36"/>
      <c r="LAX1343" s="36"/>
      <c r="LAY1343" s="36"/>
      <c r="LAZ1343" s="36"/>
      <c r="LBA1343" s="36"/>
      <c r="LBB1343" s="36"/>
      <c r="LBC1343" s="36"/>
      <c r="LBD1343" s="36"/>
      <c r="LBE1343" s="36"/>
      <c r="LBF1343" s="36"/>
      <c r="LBG1343" s="36"/>
      <c r="LBH1343" s="36"/>
      <c r="LBI1343" s="36"/>
      <c r="LBJ1343" s="36"/>
      <c r="LBK1343" s="36"/>
      <c r="LBL1343" s="36"/>
      <c r="LBM1343" s="36"/>
      <c r="LBN1343" s="36"/>
      <c r="LBO1343" s="36"/>
      <c r="LBP1343" s="36"/>
      <c r="LBQ1343" s="36"/>
      <c r="LBR1343" s="36"/>
      <c r="LBS1343" s="36"/>
      <c r="LBT1343" s="36"/>
      <c r="LBU1343" s="36"/>
      <c r="LBV1343" s="36"/>
      <c r="LBW1343" s="36"/>
      <c r="LBX1343" s="36"/>
      <c r="LBY1343" s="36"/>
      <c r="LBZ1343" s="36"/>
      <c r="LCA1343" s="36"/>
      <c r="LCB1343" s="36"/>
      <c r="LCC1343" s="36"/>
      <c r="LCD1343" s="36"/>
      <c r="LCE1343" s="36"/>
      <c r="LCF1343" s="36"/>
      <c r="LCG1343" s="36"/>
      <c r="LCH1343" s="36"/>
      <c r="LCI1343" s="36"/>
      <c r="LCJ1343" s="36"/>
      <c r="LCK1343" s="36"/>
      <c r="LCL1343" s="36"/>
      <c r="LCM1343" s="36"/>
      <c r="LCN1343" s="36"/>
      <c r="LCO1343" s="36"/>
      <c r="LCP1343" s="36"/>
      <c r="LCQ1343" s="36"/>
      <c r="LCR1343" s="36"/>
      <c r="LCS1343" s="36"/>
      <c r="LCT1343" s="36"/>
      <c r="LCU1343" s="36"/>
      <c r="LCV1343" s="36"/>
      <c r="LCW1343" s="36"/>
      <c r="LCX1343" s="36"/>
      <c r="LCY1343" s="36"/>
      <c r="LCZ1343" s="36"/>
      <c r="LDA1343" s="36"/>
      <c r="LDB1343" s="36"/>
      <c r="LDC1343" s="36"/>
      <c r="LDD1343" s="36"/>
      <c r="LDE1343" s="36"/>
      <c r="LDF1343" s="36"/>
      <c r="LDG1343" s="36"/>
      <c r="LDH1343" s="36"/>
      <c r="LDI1343" s="36"/>
      <c r="LDJ1343" s="36"/>
      <c r="LDK1343" s="36"/>
      <c r="LDL1343" s="36"/>
      <c r="LDM1343" s="36"/>
      <c r="LDN1343" s="36"/>
      <c r="LDO1343" s="36"/>
      <c r="LDP1343" s="36"/>
      <c r="LDQ1343" s="36"/>
      <c r="LDR1343" s="36"/>
      <c r="LDS1343" s="36"/>
      <c r="LDT1343" s="36"/>
      <c r="LDU1343" s="36"/>
      <c r="LDV1343" s="36"/>
      <c r="LDW1343" s="36"/>
      <c r="LDX1343" s="36"/>
      <c r="LDY1343" s="36"/>
      <c r="LDZ1343" s="36"/>
      <c r="LEA1343" s="36"/>
      <c r="LEB1343" s="36"/>
      <c r="LEC1343" s="36"/>
      <c r="LED1343" s="36"/>
      <c r="LEE1343" s="36"/>
      <c r="LEF1343" s="36"/>
      <c r="LEG1343" s="36"/>
      <c r="LEH1343" s="36"/>
      <c r="LEI1343" s="36"/>
      <c r="LEJ1343" s="36"/>
      <c r="LEK1343" s="36"/>
      <c r="LEL1343" s="36"/>
      <c r="LEM1343" s="36"/>
      <c r="LEN1343" s="36"/>
      <c r="LEO1343" s="36"/>
      <c r="LEP1343" s="36"/>
      <c r="LEQ1343" s="36"/>
      <c r="LER1343" s="36"/>
      <c r="LES1343" s="36"/>
      <c r="LET1343" s="36"/>
      <c r="LEU1343" s="36"/>
      <c r="LEV1343" s="36"/>
      <c r="LEW1343" s="36"/>
      <c r="LEX1343" s="36"/>
      <c r="LEY1343" s="36"/>
      <c r="LEZ1343" s="36"/>
      <c r="LFA1343" s="36"/>
      <c r="LFB1343" s="36"/>
      <c r="LFC1343" s="36"/>
      <c r="LFD1343" s="36"/>
      <c r="LFE1343" s="36"/>
      <c r="LFF1343" s="36"/>
      <c r="LFG1343" s="36"/>
      <c r="LFH1343" s="36"/>
      <c r="LFI1343" s="36"/>
      <c r="LFJ1343" s="36"/>
      <c r="LFK1343" s="36"/>
      <c r="LFL1343" s="36"/>
      <c r="LFM1343" s="36"/>
      <c r="LFN1343" s="36"/>
      <c r="LFO1343" s="36"/>
      <c r="LFP1343" s="36"/>
      <c r="LFQ1343" s="36"/>
      <c r="LFR1343" s="36"/>
      <c r="LFS1343" s="36"/>
      <c r="LFT1343" s="36"/>
      <c r="LFU1343" s="36"/>
      <c r="LFV1343" s="36"/>
      <c r="LFW1343" s="36"/>
      <c r="LFX1343" s="36"/>
      <c r="LFY1343" s="36"/>
      <c r="LFZ1343" s="36"/>
      <c r="LGA1343" s="36"/>
      <c r="LGB1343" s="36"/>
      <c r="LGC1343" s="36"/>
      <c r="LGD1343" s="36"/>
      <c r="LGE1343" s="36"/>
      <c r="LGF1343" s="36"/>
      <c r="LGG1343" s="36"/>
      <c r="LGH1343" s="36"/>
      <c r="LGI1343" s="36"/>
      <c r="LGJ1343" s="36"/>
      <c r="LGK1343" s="36"/>
      <c r="LGL1343" s="36"/>
      <c r="LGM1343" s="36"/>
      <c r="LGN1343" s="36"/>
      <c r="LGO1343" s="36"/>
      <c r="LGP1343" s="36"/>
      <c r="LGQ1343" s="36"/>
      <c r="LGR1343" s="36"/>
      <c r="LGS1343" s="36"/>
      <c r="LGT1343" s="36"/>
      <c r="LGU1343" s="36"/>
      <c r="LGV1343" s="36"/>
      <c r="LGW1343" s="36"/>
      <c r="LGX1343" s="36"/>
      <c r="LGY1343" s="36"/>
      <c r="LGZ1343" s="36"/>
      <c r="LHA1343" s="36"/>
      <c r="LHB1343" s="36"/>
      <c r="LHC1343" s="36"/>
      <c r="LHD1343" s="36"/>
      <c r="LHE1343" s="36"/>
      <c r="LHF1343" s="36"/>
      <c r="LHG1343" s="36"/>
      <c r="LHH1343" s="36"/>
      <c r="LHI1343" s="36"/>
      <c r="LHJ1343" s="36"/>
      <c r="LHK1343" s="36"/>
      <c r="LHL1343" s="36"/>
      <c r="LHM1343" s="36"/>
      <c r="LHN1343" s="36"/>
      <c r="LHO1343" s="36"/>
      <c r="LHP1343" s="36"/>
      <c r="LHQ1343" s="36"/>
      <c r="LHR1343" s="36"/>
      <c r="LHS1343" s="36"/>
      <c r="LHT1343" s="36"/>
      <c r="LHU1343" s="36"/>
      <c r="LHV1343" s="36"/>
      <c r="LHW1343" s="36"/>
      <c r="LHX1343" s="36"/>
      <c r="LHY1343" s="36"/>
      <c r="LHZ1343" s="36"/>
      <c r="LIA1343" s="36"/>
      <c r="LIB1343" s="36"/>
      <c r="LIC1343" s="36"/>
      <c r="LID1343" s="36"/>
      <c r="LIE1343" s="36"/>
      <c r="LIF1343" s="36"/>
      <c r="LIG1343" s="36"/>
      <c r="LIH1343" s="36"/>
      <c r="LII1343" s="36"/>
      <c r="LIJ1343" s="36"/>
      <c r="LIK1343" s="36"/>
      <c r="LIL1343" s="36"/>
      <c r="LIM1343" s="36"/>
      <c r="LIN1343" s="36"/>
      <c r="LIO1343" s="36"/>
      <c r="LIP1343" s="36"/>
      <c r="LIQ1343" s="36"/>
      <c r="LIR1343" s="36"/>
      <c r="LIS1343" s="36"/>
      <c r="LIT1343" s="36"/>
      <c r="LIU1343" s="36"/>
      <c r="LIV1343" s="36"/>
      <c r="LIW1343" s="36"/>
      <c r="LIX1343" s="36"/>
      <c r="LIY1343" s="36"/>
      <c r="LIZ1343" s="36"/>
      <c r="LJA1343" s="36"/>
      <c r="LJB1343" s="36"/>
      <c r="LJC1343" s="36"/>
      <c r="LJD1343" s="36"/>
      <c r="LJE1343" s="36"/>
      <c r="LJF1343" s="36"/>
      <c r="LJG1343" s="36"/>
      <c r="LJH1343" s="36"/>
      <c r="LJI1343" s="36"/>
      <c r="LJJ1343" s="36"/>
      <c r="LJK1343" s="36"/>
      <c r="LJL1343" s="36"/>
      <c r="LJM1343" s="36"/>
      <c r="LJN1343" s="36"/>
      <c r="LJO1343" s="36"/>
      <c r="LJP1343" s="36"/>
      <c r="LJQ1343" s="36"/>
      <c r="LJR1343" s="36"/>
      <c r="LJS1343" s="36"/>
      <c r="LJT1343" s="36"/>
      <c r="LJU1343" s="36"/>
      <c r="LJV1343" s="36"/>
      <c r="LJW1343" s="36"/>
      <c r="LJX1343" s="36"/>
      <c r="LJY1343" s="36"/>
      <c r="LJZ1343" s="36"/>
      <c r="LKA1343" s="36"/>
      <c r="LKB1343" s="36"/>
      <c r="LKC1343" s="36"/>
      <c r="LKD1343" s="36"/>
      <c r="LKE1343" s="36"/>
      <c r="LKF1343" s="36"/>
      <c r="LKG1343" s="36"/>
      <c r="LKH1343" s="36"/>
      <c r="LKI1343" s="36"/>
      <c r="LKJ1343" s="36"/>
      <c r="LKK1343" s="36"/>
      <c r="LKL1343" s="36"/>
      <c r="LKM1343" s="36"/>
      <c r="LKN1343" s="36"/>
      <c r="LKO1343" s="36"/>
      <c r="LKP1343" s="36"/>
      <c r="LKQ1343" s="36"/>
      <c r="LKR1343" s="36"/>
      <c r="LKS1343" s="36"/>
      <c r="LKT1343" s="36"/>
      <c r="LKU1343" s="36"/>
      <c r="LKV1343" s="36"/>
      <c r="LKW1343" s="36"/>
      <c r="LKX1343" s="36"/>
      <c r="LKY1343" s="36"/>
      <c r="LKZ1343" s="36"/>
      <c r="LLA1343" s="36"/>
      <c r="LLB1343" s="36"/>
      <c r="LLC1343" s="36"/>
      <c r="LLD1343" s="36"/>
      <c r="LLE1343" s="36"/>
      <c r="LLF1343" s="36"/>
      <c r="LLG1343" s="36"/>
      <c r="LLH1343" s="36"/>
      <c r="LLI1343" s="36"/>
      <c r="LLJ1343" s="36"/>
      <c r="LLK1343" s="36"/>
      <c r="LLL1343" s="36"/>
      <c r="LLM1343" s="36"/>
      <c r="LLN1343" s="36"/>
      <c r="LLO1343" s="36"/>
      <c r="LLP1343" s="36"/>
      <c r="LLQ1343" s="36"/>
      <c r="LLR1343" s="36"/>
      <c r="LLS1343" s="36"/>
      <c r="LLT1343" s="36"/>
      <c r="LLU1343" s="36"/>
      <c r="LLV1343" s="36"/>
      <c r="LLW1343" s="36"/>
      <c r="LLX1343" s="36"/>
      <c r="LLY1343" s="36"/>
      <c r="LLZ1343" s="36"/>
      <c r="LMA1343" s="36"/>
      <c r="LMB1343" s="36"/>
      <c r="LMC1343" s="36"/>
      <c r="LMD1343" s="36"/>
      <c r="LME1343" s="36"/>
      <c r="LMF1343" s="36"/>
      <c r="LMG1343" s="36"/>
      <c r="LMH1343" s="36"/>
      <c r="LMI1343" s="36"/>
      <c r="LMJ1343" s="36"/>
      <c r="LMK1343" s="36"/>
      <c r="LML1343" s="36"/>
      <c r="LMM1343" s="36"/>
      <c r="LMN1343" s="36"/>
      <c r="LMO1343" s="36"/>
      <c r="LMP1343" s="36"/>
      <c r="LMQ1343" s="36"/>
      <c r="LMR1343" s="36"/>
      <c r="LMS1343" s="36"/>
      <c r="LMT1343" s="36"/>
      <c r="LMU1343" s="36"/>
      <c r="LMV1343" s="36"/>
      <c r="LMW1343" s="36"/>
      <c r="LMX1343" s="36"/>
      <c r="LMY1343" s="36"/>
      <c r="LMZ1343" s="36"/>
      <c r="LNA1343" s="36"/>
      <c r="LNB1343" s="36"/>
      <c r="LNC1343" s="36"/>
      <c r="LND1343" s="36"/>
      <c r="LNE1343" s="36"/>
      <c r="LNF1343" s="36"/>
      <c r="LNG1343" s="36"/>
      <c r="LNH1343" s="36"/>
      <c r="LNI1343" s="36"/>
      <c r="LNJ1343" s="36"/>
      <c r="LNK1343" s="36"/>
      <c r="LNL1343" s="36"/>
      <c r="LNM1343" s="36"/>
      <c r="LNN1343" s="36"/>
      <c r="LNO1343" s="36"/>
      <c r="LNP1343" s="36"/>
      <c r="LNQ1343" s="36"/>
      <c r="LNR1343" s="36"/>
      <c r="LNS1343" s="36"/>
      <c r="LNT1343" s="36"/>
      <c r="LNU1343" s="36"/>
      <c r="LNV1343" s="36"/>
      <c r="LNW1343" s="36"/>
      <c r="LNX1343" s="36"/>
      <c r="LNY1343" s="36"/>
      <c r="LNZ1343" s="36"/>
      <c r="LOA1343" s="36"/>
      <c r="LOB1343" s="36"/>
      <c r="LOC1343" s="36"/>
      <c r="LOD1343" s="36"/>
      <c r="LOE1343" s="36"/>
      <c r="LOF1343" s="36"/>
      <c r="LOG1343" s="36"/>
      <c r="LOH1343" s="36"/>
      <c r="LOI1343" s="36"/>
      <c r="LOJ1343" s="36"/>
      <c r="LOK1343" s="36"/>
      <c r="LOL1343" s="36"/>
      <c r="LOM1343" s="36"/>
      <c r="LON1343" s="36"/>
      <c r="LOO1343" s="36"/>
      <c r="LOP1343" s="36"/>
      <c r="LOQ1343" s="36"/>
      <c r="LOR1343" s="36"/>
      <c r="LOS1343" s="36"/>
      <c r="LOT1343" s="36"/>
      <c r="LOU1343" s="36"/>
      <c r="LOV1343" s="36"/>
      <c r="LOW1343" s="36"/>
      <c r="LOX1343" s="36"/>
      <c r="LOY1343" s="36"/>
      <c r="LOZ1343" s="36"/>
      <c r="LPA1343" s="36"/>
      <c r="LPB1343" s="36"/>
      <c r="LPC1343" s="36"/>
      <c r="LPD1343" s="36"/>
      <c r="LPE1343" s="36"/>
      <c r="LPF1343" s="36"/>
      <c r="LPG1343" s="36"/>
      <c r="LPH1343" s="36"/>
      <c r="LPI1343" s="36"/>
      <c r="LPJ1343" s="36"/>
      <c r="LPK1343" s="36"/>
      <c r="LPL1343" s="36"/>
      <c r="LPM1343" s="36"/>
      <c r="LPN1343" s="36"/>
      <c r="LPO1343" s="36"/>
      <c r="LPP1343" s="36"/>
      <c r="LPQ1343" s="36"/>
      <c r="LPR1343" s="36"/>
      <c r="LPS1343" s="36"/>
      <c r="LPT1343" s="36"/>
      <c r="LPU1343" s="36"/>
      <c r="LPV1343" s="36"/>
      <c r="LPW1343" s="36"/>
      <c r="LPX1343" s="36"/>
      <c r="LPY1343" s="36"/>
      <c r="LPZ1343" s="36"/>
      <c r="LQA1343" s="36"/>
      <c r="LQB1343" s="36"/>
      <c r="LQC1343" s="36"/>
      <c r="LQD1343" s="36"/>
      <c r="LQE1343" s="36"/>
      <c r="LQF1343" s="36"/>
      <c r="LQG1343" s="36"/>
      <c r="LQH1343" s="36"/>
      <c r="LQI1343" s="36"/>
      <c r="LQJ1343" s="36"/>
      <c r="LQK1343" s="36"/>
      <c r="LQL1343" s="36"/>
      <c r="LQM1343" s="36"/>
      <c r="LQN1343" s="36"/>
      <c r="LQO1343" s="36"/>
      <c r="LQP1343" s="36"/>
      <c r="LQQ1343" s="36"/>
      <c r="LQR1343" s="36"/>
      <c r="LQS1343" s="36"/>
      <c r="LQT1343" s="36"/>
      <c r="LQU1343" s="36"/>
      <c r="LQV1343" s="36"/>
      <c r="LQW1343" s="36"/>
      <c r="LQX1343" s="36"/>
      <c r="LQY1343" s="36"/>
      <c r="LQZ1343" s="36"/>
      <c r="LRA1343" s="36"/>
      <c r="LRB1343" s="36"/>
      <c r="LRC1343" s="36"/>
      <c r="LRD1343" s="36"/>
      <c r="LRE1343" s="36"/>
      <c r="LRF1343" s="36"/>
      <c r="LRG1343" s="36"/>
      <c r="LRH1343" s="36"/>
      <c r="LRI1343" s="36"/>
      <c r="LRJ1343" s="36"/>
      <c r="LRK1343" s="36"/>
      <c r="LRL1343" s="36"/>
      <c r="LRM1343" s="36"/>
      <c r="LRN1343" s="36"/>
      <c r="LRO1343" s="36"/>
      <c r="LRP1343" s="36"/>
      <c r="LRQ1343" s="36"/>
      <c r="LRR1343" s="36"/>
      <c r="LRS1343" s="36"/>
      <c r="LRT1343" s="36"/>
      <c r="LRU1343" s="36"/>
      <c r="LRV1343" s="36"/>
      <c r="LRW1343" s="36"/>
      <c r="LRX1343" s="36"/>
      <c r="LRY1343" s="36"/>
      <c r="LRZ1343" s="36"/>
      <c r="LSA1343" s="36"/>
      <c r="LSB1343" s="36"/>
      <c r="LSC1343" s="36"/>
      <c r="LSD1343" s="36"/>
      <c r="LSE1343" s="36"/>
      <c r="LSF1343" s="36"/>
      <c r="LSG1343" s="36"/>
      <c r="LSH1343" s="36"/>
      <c r="LSI1343" s="36"/>
      <c r="LSJ1343" s="36"/>
      <c r="LSK1343" s="36"/>
      <c r="LSL1343" s="36"/>
      <c r="LSM1343" s="36"/>
      <c r="LSN1343" s="36"/>
      <c r="LSO1343" s="36"/>
      <c r="LSP1343" s="36"/>
      <c r="LSQ1343" s="36"/>
      <c r="LSR1343" s="36"/>
      <c r="LSS1343" s="36"/>
      <c r="LST1343" s="36"/>
      <c r="LSU1343" s="36"/>
      <c r="LSV1343" s="36"/>
      <c r="LSW1343" s="36"/>
      <c r="LSX1343" s="36"/>
      <c r="LSY1343" s="36"/>
      <c r="LSZ1343" s="36"/>
      <c r="LTA1343" s="36"/>
      <c r="LTB1343" s="36"/>
      <c r="LTC1343" s="36"/>
      <c r="LTD1343" s="36"/>
      <c r="LTE1343" s="36"/>
      <c r="LTF1343" s="36"/>
      <c r="LTG1343" s="36"/>
      <c r="LTH1343" s="36"/>
      <c r="LTI1343" s="36"/>
      <c r="LTJ1343" s="36"/>
      <c r="LTK1343" s="36"/>
      <c r="LTL1343" s="36"/>
      <c r="LTM1343" s="36"/>
      <c r="LTN1343" s="36"/>
      <c r="LTO1343" s="36"/>
      <c r="LTP1343" s="36"/>
      <c r="LTQ1343" s="36"/>
      <c r="LTR1343" s="36"/>
      <c r="LTS1343" s="36"/>
      <c r="LTT1343" s="36"/>
      <c r="LTU1343" s="36"/>
      <c r="LTV1343" s="36"/>
      <c r="LTW1343" s="36"/>
      <c r="LTX1343" s="36"/>
      <c r="LTY1343" s="36"/>
      <c r="LTZ1343" s="36"/>
      <c r="LUA1343" s="36"/>
      <c r="LUB1343" s="36"/>
      <c r="LUC1343" s="36"/>
      <c r="LUD1343" s="36"/>
      <c r="LUE1343" s="36"/>
      <c r="LUF1343" s="36"/>
      <c r="LUG1343" s="36"/>
      <c r="LUH1343" s="36"/>
      <c r="LUI1343" s="36"/>
      <c r="LUJ1343" s="36"/>
      <c r="LUK1343" s="36"/>
      <c r="LUL1343" s="36"/>
      <c r="LUM1343" s="36"/>
      <c r="LUN1343" s="36"/>
      <c r="LUO1343" s="36"/>
      <c r="LUP1343" s="36"/>
      <c r="LUQ1343" s="36"/>
      <c r="LUR1343" s="36"/>
      <c r="LUS1343" s="36"/>
      <c r="LUT1343" s="36"/>
      <c r="LUU1343" s="36"/>
      <c r="LUV1343" s="36"/>
      <c r="LUW1343" s="36"/>
      <c r="LUX1343" s="36"/>
      <c r="LUY1343" s="36"/>
      <c r="LUZ1343" s="36"/>
      <c r="LVA1343" s="36"/>
      <c r="LVB1343" s="36"/>
      <c r="LVC1343" s="36"/>
      <c r="LVD1343" s="36"/>
      <c r="LVE1343" s="36"/>
      <c r="LVF1343" s="36"/>
      <c r="LVG1343" s="36"/>
      <c r="LVH1343" s="36"/>
      <c r="LVI1343" s="36"/>
      <c r="LVJ1343" s="36"/>
      <c r="LVK1343" s="36"/>
      <c r="LVL1343" s="36"/>
      <c r="LVM1343" s="36"/>
      <c r="LVN1343" s="36"/>
      <c r="LVO1343" s="36"/>
      <c r="LVP1343" s="36"/>
      <c r="LVQ1343" s="36"/>
      <c r="LVR1343" s="36"/>
      <c r="LVS1343" s="36"/>
      <c r="LVT1343" s="36"/>
      <c r="LVU1343" s="36"/>
      <c r="LVV1343" s="36"/>
      <c r="LVW1343" s="36"/>
      <c r="LVX1343" s="36"/>
      <c r="LVY1343" s="36"/>
      <c r="LVZ1343" s="36"/>
      <c r="LWA1343" s="36"/>
      <c r="LWB1343" s="36"/>
      <c r="LWC1343" s="36"/>
      <c r="LWD1343" s="36"/>
      <c r="LWE1343" s="36"/>
      <c r="LWF1343" s="36"/>
      <c r="LWG1343" s="36"/>
      <c r="LWH1343" s="36"/>
      <c r="LWI1343" s="36"/>
      <c r="LWJ1343" s="36"/>
      <c r="LWK1343" s="36"/>
      <c r="LWL1343" s="36"/>
      <c r="LWM1343" s="36"/>
      <c r="LWN1343" s="36"/>
      <c r="LWO1343" s="36"/>
      <c r="LWP1343" s="36"/>
      <c r="LWQ1343" s="36"/>
      <c r="LWR1343" s="36"/>
      <c r="LWS1343" s="36"/>
      <c r="LWT1343" s="36"/>
      <c r="LWU1343" s="36"/>
      <c r="LWV1343" s="36"/>
      <c r="LWW1343" s="36"/>
      <c r="LWX1343" s="36"/>
      <c r="LWY1343" s="36"/>
      <c r="LWZ1343" s="36"/>
      <c r="LXA1343" s="36"/>
      <c r="LXB1343" s="36"/>
      <c r="LXC1343" s="36"/>
      <c r="LXD1343" s="36"/>
      <c r="LXE1343" s="36"/>
      <c r="LXF1343" s="36"/>
      <c r="LXG1343" s="36"/>
      <c r="LXH1343" s="36"/>
      <c r="LXI1343" s="36"/>
      <c r="LXJ1343" s="36"/>
      <c r="LXK1343" s="36"/>
      <c r="LXL1343" s="36"/>
      <c r="LXM1343" s="36"/>
      <c r="LXN1343" s="36"/>
      <c r="LXO1343" s="36"/>
      <c r="LXP1343" s="36"/>
      <c r="LXQ1343" s="36"/>
      <c r="LXR1343" s="36"/>
      <c r="LXS1343" s="36"/>
      <c r="LXT1343" s="36"/>
      <c r="LXU1343" s="36"/>
      <c r="LXV1343" s="36"/>
      <c r="LXW1343" s="36"/>
      <c r="LXX1343" s="36"/>
      <c r="LXY1343" s="36"/>
      <c r="LXZ1343" s="36"/>
      <c r="LYA1343" s="36"/>
      <c r="LYB1343" s="36"/>
      <c r="LYC1343" s="36"/>
      <c r="LYD1343" s="36"/>
      <c r="LYE1343" s="36"/>
      <c r="LYF1343" s="36"/>
      <c r="LYG1343" s="36"/>
      <c r="LYH1343" s="36"/>
      <c r="LYI1343" s="36"/>
      <c r="LYJ1343" s="36"/>
      <c r="LYK1343" s="36"/>
      <c r="LYL1343" s="36"/>
      <c r="LYM1343" s="36"/>
      <c r="LYN1343" s="36"/>
      <c r="LYO1343" s="36"/>
      <c r="LYP1343" s="36"/>
      <c r="LYQ1343" s="36"/>
      <c r="LYR1343" s="36"/>
      <c r="LYS1343" s="36"/>
      <c r="LYT1343" s="36"/>
      <c r="LYU1343" s="36"/>
      <c r="LYV1343" s="36"/>
      <c r="LYW1343" s="36"/>
      <c r="LYX1343" s="36"/>
      <c r="LYY1343" s="36"/>
      <c r="LYZ1343" s="36"/>
      <c r="LZA1343" s="36"/>
      <c r="LZB1343" s="36"/>
      <c r="LZC1343" s="36"/>
      <c r="LZD1343" s="36"/>
      <c r="LZE1343" s="36"/>
      <c r="LZF1343" s="36"/>
      <c r="LZG1343" s="36"/>
      <c r="LZH1343" s="36"/>
      <c r="LZI1343" s="36"/>
      <c r="LZJ1343" s="36"/>
      <c r="LZK1343" s="36"/>
      <c r="LZL1343" s="36"/>
      <c r="LZM1343" s="36"/>
      <c r="LZN1343" s="36"/>
      <c r="LZO1343" s="36"/>
      <c r="LZP1343" s="36"/>
      <c r="LZQ1343" s="36"/>
      <c r="LZR1343" s="36"/>
      <c r="LZS1343" s="36"/>
      <c r="LZT1343" s="36"/>
      <c r="LZU1343" s="36"/>
      <c r="LZV1343" s="36"/>
      <c r="LZW1343" s="36"/>
      <c r="LZX1343" s="36"/>
      <c r="LZY1343" s="36"/>
      <c r="LZZ1343" s="36"/>
      <c r="MAA1343" s="36"/>
      <c r="MAB1343" s="36"/>
      <c r="MAC1343" s="36"/>
      <c r="MAD1343" s="36"/>
      <c r="MAE1343" s="36"/>
      <c r="MAF1343" s="36"/>
      <c r="MAG1343" s="36"/>
      <c r="MAH1343" s="36"/>
      <c r="MAI1343" s="36"/>
      <c r="MAJ1343" s="36"/>
      <c r="MAK1343" s="36"/>
      <c r="MAL1343" s="36"/>
      <c r="MAM1343" s="36"/>
      <c r="MAN1343" s="36"/>
      <c r="MAO1343" s="36"/>
      <c r="MAP1343" s="36"/>
      <c r="MAQ1343" s="36"/>
      <c r="MAR1343" s="36"/>
      <c r="MAS1343" s="36"/>
      <c r="MAT1343" s="36"/>
      <c r="MAU1343" s="36"/>
      <c r="MAV1343" s="36"/>
      <c r="MAW1343" s="36"/>
      <c r="MAX1343" s="36"/>
      <c r="MAY1343" s="36"/>
      <c r="MAZ1343" s="36"/>
      <c r="MBA1343" s="36"/>
      <c r="MBB1343" s="36"/>
      <c r="MBC1343" s="36"/>
      <c r="MBD1343" s="36"/>
      <c r="MBE1343" s="36"/>
      <c r="MBF1343" s="36"/>
      <c r="MBG1343" s="36"/>
      <c r="MBH1343" s="36"/>
      <c r="MBI1343" s="36"/>
      <c r="MBJ1343" s="36"/>
      <c r="MBK1343" s="36"/>
      <c r="MBL1343" s="36"/>
      <c r="MBM1343" s="36"/>
      <c r="MBN1343" s="36"/>
      <c r="MBO1343" s="36"/>
      <c r="MBP1343" s="36"/>
      <c r="MBQ1343" s="36"/>
      <c r="MBR1343" s="36"/>
      <c r="MBS1343" s="36"/>
      <c r="MBT1343" s="36"/>
      <c r="MBU1343" s="36"/>
      <c r="MBV1343" s="36"/>
      <c r="MBW1343" s="36"/>
      <c r="MBX1343" s="36"/>
      <c r="MBY1343" s="36"/>
      <c r="MBZ1343" s="36"/>
      <c r="MCA1343" s="36"/>
      <c r="MCB1343" s="36"/>
      <c r="MCC1343" s="36"/>
      <c r="MCD1343" s="36"/>
      <c r="MCE1343" s="36"/>
      <c r="MCF1343" s="36"/>
      <c r="MCG1343" s="36"/>
      <c r="MCH1343" s="36"/>
      <c r="MCI1343" s="36"/>
      <c r="MCJ1343" s="36"/>
      <c r="MCK1343" s="36"/>
      <c r="MCL1343" s="36"/>
      <c r="MCM1343" s="36"/>
      <c r="MCN1343" s="36"/>
      <c r="MCO1343" s="36"/>
      <c r="MCP1343" s="36"/>
      <c r="MCQ1343" s="36"/>
      <c r="MCR1343" s="36"/>
      <c r="MCS1343" s="36"/>
      <c r="MCT1343" s="36"/>
      <c r="MCU1343" s="36"/>
      <c r="MCV1343" s="36"/>
      <c r="MCW1343" s="36"/>
      <c r="MCX1343" s="36"/>
      <c r="MCY1343" s="36"/>
      <c r="MCZ1343" s="36"/>
      <c r="MDA1343" s="36"/>
      <c r="MDB1343" s="36"/>
      <c r="MDC1343" s="36"/>
      <c r="MDD1343" s="36"/>
      <c r="MDE1343" s="36"/>
      <c r="MDF1343" s="36"/>
      <c r="MDG1343" s="36"/>
      <c r="MDH1343" s="36"/>
      <c r="MDI1343" s="36"/>
      <c r="MDJ1343" s="36"/>
      <c r="MDK1343" s="36"/>
      <c r="MDL1343" s="36"/>
      <c r="MDM1343" s="36"/>
      <c r="MDN1343" s="36"/>
      <c r="MDO1343" s="36"/>
      <c r="MDP1343" s="36"/>
      <c r="MDQ1343" s="36"/>
      <c r="MDR1343" s="36"/>
      <c r="MDS1343" s="36"/>
      <c r="MDT1343" s="36"/>
      <c r="MDU1343" s="36"/>
      <c r="MDV1343" s="36"/>
      <c r="MDW1343" s="36"/>
      <c r="MDX1343" s="36"/>
      <c r="MDY1343" s="36"/>
      <c r="MDZ1343" s="36"/>
      <c r="MEA1343" s="36"/>
      <c r="MEB1343" s="36"/>
      <c r="MEC1343" s="36"/>
      <c r="MED1343" s="36"/>
      <c r="MEE1343" s="36"/>
      <c r="MEF1343" s="36"/>
      <c r="MEG1343" s="36"/>
      <c r="MEH1343" s="36"/>
      <c r="MEI1343" s="36"/>
      <c r="MEJ1343" s="36"/>
      <c r="MEK1343" s="36"/>
      <c r="MEL1343" s="36"/>
      <c r="MEM1343" s="36"/>
      <c r="MEN1343" s="36"/>
      <c r="MEO1343" s="36"/>
      <c r="MEP1343" s="36"/>
      <c r="MEQ1343" s="36"/>
      <c r="MER1343" s="36"/>
      <c r="MES1343" s="36"/>
      <c r="MET1343" s="36"/>
      <c r="MEU1343" s="36"/>
      <c r="MEV1343" s="36"/>
      <c r="MEW1343" s="36"/>
      <c r="MEX1343" s="36"/>
      <c r="MEY1343" s="36"/>
      <c r="MEZ1343" s="36"/>
      <c r="MFA1343" s="36"/>
      <c r="MFB1343" s="36"/>
      <c r="MFC1343" s="36"/>
      <c r="MFD1343" s="36"/>
      <c r="MFE1343" s="36"/>
      <c r="MFF1343" s="36"/>
      <c r="MFG1343" s="36"/>
      <c r="MFH1343" s="36"/>
      <c r="MFI1343" s="36"/>
      <c r="MFJ1343" s="36"/>
      <c r="MFK1343" s="36"/>
      <c r="MFL1343" s="36"/>
      <c r="MFM1343" s="36"/>
      <c r="MFN1343" s="36"/>
      <c r="MFO1343" s="36"/>
      <c r="MFP1343" s="36"/>
      <c r="MFQ1343" s="36"/>
      <c r="MFR1343" s="36"/>
      <c r="MFS1343" s="36"/>
      <c r="MFT1343" s="36"/>
      <c r="MFU1343" s="36"/>
      <c r="MFV1343" s="36"/>
      <c r="MFW1343" s="36"/>
      <c r="MFX1343" s="36"/>
      <c r="MFY1343" s="36"/>
      <c r="MFZ1343" s="36"/>
      <c r="MGA1343" s="36"/>
      <c r="MGB1343" s="36"/>
      <c r="MGC1343" s="36"/>
      <c r="MGD1343" s="36"/>
      <c r="MGE1343" s="36"/>
      <c r="MGF1343" s="36"/>
      <c r="MGG1343" s="36"/>
      <c r="MGH1343" s="36"/>
      <c r="MGI1343" s="36"/>
      <c r="MGJ1343" s="36"/>
      <c r="MGK1343" s="36"/>
      <c r="MGL1343" s="36"/>
      <c r="MGM1343" s="36"/>
      <c r="MGN1343" s="36"/>
      <c r="MGO1343" s="36"/>
      <c r="MGP1343" s="36"/>
      <c r="MGQ1343" s="36"/>
      <c r="MGR1343" s="36"/>
      <c r="MGS1343" s="36"/>
      <c r="MGT1343" s="36"/>
      <c r="MGU1343" s="36"/>
      <c r="MGV1343" s="36"/>
      <c r="MGW1343" s="36"/>
      <c r="MGX1343" s="36"/>
      <c r="MGY1343" s="36"/>
      <c r="MGZ1343" s="36"/>
      <c r="MHA1343" s="36"/>
      <c r="MHB1343" s="36"/>
      <c r="MHC1343" s="36"/>
      <c r="MHD1343" s="36"/>
      <c r="MHE1343" s="36"/>
      <c r="MHF1343" s="36"/>
      <c r="MHG1343" s="36"/>
      <c r="MHH1343" s="36"/>
      <c r="MHI1343" s="36"/>
      <c r="MHJ1343" s="36"/>
      <c r="MHK1343" s="36"/>
      <c r="MHL1343" s="36"/>
      <c r="MHM1343" s="36"/>
      <c r="MHN1343" s="36"/>
      <c r="MHO1343" s="36"/>
      <c r="MHP1343" s="36"/>
      <c r="MHQ1343" s="36"/>
      <c r="MHR1343" s="36"/>
      <c r="MHS1343" s="36"/>
      <c r="MHT1343" s="36"/>
      <c r="MHU1343" s="36"/>
      <c r="MHV1343" s="36"/>
      <c r="MHW1343" s="36"/>
      <c r="MHX1343" s="36"/>
      <c r="MHY1343" s="36"/>
      <c r="MHZ1343" s="36"/>
      <c r="MIA1343" s="36"/>
      <c r="MIB1343" s="36"/>
      <c r="MIC1343" s="36"/>
      <c r="MID1343" s="36"/>
      <c r="MIE1343" s="36"/>
      <c r="MIF1343" s="36"/>
      <c r="MIG1343" s="36"/>
      <c r="MIH1343" s="36"/>
      <c r="MII1343" s="36"/>
      <c r="MIJ1343" s="36"/>
      <c r="MIK1343" s="36"/>
      <c r="MIL1343" s="36"/>
      <c r="MIM1343" s="36"/>
      <c r="MIN1343" s="36"/>
      <c r="MIO1343" s="36"/>
      <c r="MIP1343" s="36"/>
      <c r="MIQ1343" s="36"/>
      <c r="MIR1343" s="36"/>
      <c r="MIS1343" s="36"/>
      <c r="MIT1343" s="36"/>
      <c r="MIU1343" s="36"/>
      <c r="MIV1343" s="36"/>
      <c r="MIW1343" s="36"/>
      <c r="MIX1343" s="36"/>
      <c r="MIY1343" s="36"/>
      <c r="MIZ1343" s="36"/>
      <c r="MJA1343" s="36"/>
      <c r="MJB1343" s="36"/>
      <c r="MJC1343" s="36"/>
      <c r="MJD1343" s="36"/>
      <c r="MJE1343" s="36"/>
      <c r="MJF1343" s="36"/>
      <c r="MJG1343" s="36"/>
      <c r="MJH1343" s="36"/>
      <c r="MJI1343" s="36"/>
      <c r="MJJ1343" s="36"/>
      <c r="MJK1343" s="36"/>
      <c r="MJL1343" s="36"/>
      <c r="MJM1343" s="36"/>
      <c r="MJN1343" s="36"/>
      <c r="MJO1343" s="36"/>
      <c r="MJP1343" s="36"/>
      <c r="MJQ1343" s="36"/>
      <c r="MJR1343" s="36"/>
      <c r="MJS1343" s="36"/>
      <c r="MJT1343" s="36"/>
      <c r="MJU1343" s="36"/>
      <c r="MJV1343" s="36"/>
      <c r="MJW1343" s="36"/>
      <c r="MJX1343" s="36"/>
      <c r="MJY1343" s="36"/>
      <c r="MJZ1343" s="36"/>
      <c r="MKA1343" s="36"/>
      <c r="MKB1343" s="36"/>
      <c r="MKC1343" s="36"/>
      <c r="MKD1343" s="36"/>
      <c r="MKE1343" s="36"/>
      <c r="MKF1343" s="36"/>
      <c r="MKG1343" s="36"/>
      <c r="MKH1343" s="36"/>
      <c r="MKI1343" s="36"/>
      <c r="MKJ1343" s="36"/>
      <c r="MKK1343" s="36"/>
      <c r="MKL1343" s="36"/>
      <c r="MKM1343" s="36"/>
      <c r="MKN1343" s="36"/>
      <c r="MKO1343" s="36"/>
      <c r="MKP1343" s="36"/>
      <c r="MKQ1343" s="36"/>
      <c r="MKR1343" s="36"/>
      <c r="MKS1343" s="36"/>
      <c r="MKT1343" s="36"/>
      <c r="MKU1343" s="36"/>
      <c r="MKV1343" s="36"/>
      <c r="MKW1343" s="36"/>
      <c r="MKX1343" s="36"/>
      <c r="MKY1343" s="36"/>
      <c r="MKZ1343" s="36"/>
      <c r="MLA1343" s="36"/>
      <c r="MLB1343" s="36"/>
      <c r="MLC1343" s="36"/>
      <c r="MLD1343" s="36"/>
      <c r="MLE1343" s="36"/>
      <c r="MLF1343" s="36"/>
      <c r="MLG1343" s="36"/>
      <c r="MLH1343" s="36"/>
      <c r="MLI1343" s="36"/>
      <c r="MLJ1343" s="36"/>
      <c r="MLK1343" s="36"/>
      <c r="MLL1343" s="36"/>
      <c r="MLM1343" s="36"/>
      <c r="MLN1343" s="36"/>
      <c r="MLO1343" s="36"/>
      <c r="MLP1343" s="36"/>
      <c r="MLQ1343" s="36"/>
      <c r="MLR1343" s="36"/>
      <c r="MLS1343" s="36"/>
      <c r="MLT1343" s="36"/>
      <c r="MLU1343" s="36"/>
      <c r="MLV1343" s="36"/>
      <c r="MLW1343" s="36"/>
      <c r="MLX1343" s="36"/>
      <c r="MLY1343" s="36"/>
      <c r="MLZ1343" s="36"/>
      <c r="MMA1343" s="36"/>
      <c r="MMB1343" s="36"/>
      <c r="MMC1343" s="36"/>
      <c r="MMD1343" s="36"/>
      <c r="MME1343" s="36"/>
      <c r="MMF1343" s="36"/>
      <c r="MMG1343" s="36"/>
      <c r="MMH1343" s="36"/>
      <c r="MMI1343" s="36"/>
      <c r="MMJ1343" s="36"/>
      <c r="MMK1343" s="36"/>
      <c r="MML1343" s="36"/>
      <c r="MMM1343" s="36"/>
      <c r="MMN1343" s="36"/>
      <c r="MMO1343" s="36"/>
      <c r="MMP1343" s="36"/>
      <c r="MMQ1343" s="36"/>
      <c r="MMR1343" s="36"/>
      <c r="MMS1343" s="36"/>
      <c r="MMT1343" s="36"/>
      <c r="MMU1343" s="36"/>
      <c r="MMV1343" s="36"/>
      <c r="MMW1343" s="36"/>
      <c r="MMX1343" s="36"/>
      <c r="MMY1343" s="36"/>
      <c r="MMZ1343" s="36"/>
      <c r="MNA1343" s="36"/>
      <c r="MNB1343" s="36"/>
      <c r="MNC1343" s="36"/>
      <c r="MND1343" s="36"/>
      <c r="MNE1343" s="36"/>
      <c r="MNF1343" s="36"/>
      <c r="MNG1343" s="36"/>
      <c r="MNH1343" s="36"/>
      <c r="MNI1343" s="36"/>
      <c r="MNJ1343" s="36"/>
      <c r="MNK1343" s="36"/>
      <c r="MNL1343" s="36"/>
      <c r="MNM1343" s="36"/>
      <c r="MNN1343" s="36"/>
      <c r="MNO1343" s="36"/>
      <c r="MNP1343" s="36"/>
      <c r="MNQ1343" s="36"/>
      <c r="MNR1343" s="36"/>
      <c r="MNS1343" s="36"/>
      <c r="MNT1343" s="36"/>
      <c r="MNU1343" s="36"/>
      <c r="MNV1343" s="36"/>
      <c r="MNW1343" s="36"/>
      <c r="MNX1343" s="36"/>
      <c r="MNY1343" s="36"/>
      <c r="MNZ1343" s="36"/>
      <c r="MOA1343" s="36"/>
      <c r="MOB1343" s="36"/>
      <c r="MOC1343" s="36"/>
      <c r="MOD1343" s="36"/>
      <c r="MOE1343" s="36"/>
      <c r="MOF1343" s="36"/>
      <c r="MOG1343" s="36"/>
      <c r="MOH1343" s="36"/>
      <c r="MOI1343" s="36"/>
      <c r="MOJ1343" s="36"/>
      <c r="MOK1343" s="36"/>
      <c r="MOL1343" s="36"/>
      <c r="MOM1343" s="36"/>
      <c r="MON1343" s="36"/>
      <c r="MOO1343" s="36"/>
      <c r="MOP1343" s="36"/>
      <c r="MOQ1343" s="36"/>
      <c r="MOR1343" s="36"/>
      <c r="MOS1343" s="36"/>
      <c r="MOT1343" s="36"/>
      <c r="MOU1343" s="36"/>
      <c r="MOV1343" s="36"/>
      <c r="MOW1343" s="36"/>
      <c r="MOX1343" s="36"/>
      <c r="MOY1343" s="36"/>
      <c r="MOZ1343" s="36"/>
      <c r="MPA1343" s="36"/>
      <c r="MPB1343" s="36"/>
      <c r="MPC1343" s="36"/>
      <c r="MPD1343" s="36"/>
      <c r="MPE1343" s="36"/>
      <c r="MPF1343" s="36"/>
      <c r="MPG1343" s="36"/>
      <c r="MPH1343" s="36"/>
      <c r="MPI1343" s="36"/>
      <c r="MPJ1343" s="36"/>
      <c r="MPK1343" s="36"/>
      <c r="MPL1343" s="36"/>
      <c r="MPM1343" s="36"/>
      <c r="MPN1343" s="36"/>
      <c r="MPO1343" s="36"/>
      <c r="MPP1343" s="36"/>
      <c r="MPQ1343" s="36"/>
      <c r="MPR1343" s="36"/>
      <c r="MPS1343" s="36"/>
      <c r="MPT1343" s="36"/>
      <c r="MPU1343" s="36"/>
      <c r="MPV1343" s="36"/>
      <c r="MPW1343" s="36"/>
      <c r="MPX1343" s="36"/>
      <c r="MPY1343" s="36"/>
      <c r="MPZ1343" s="36"/>
      <c r="MQA1343" s="36"/>
      <c r="MQB1343" s="36"/>
      <c r="MQC1343" s="36"/>
      <c r="MQD1343" s="36"/>
      <c r="MQE1343" s="36"/>
      <c r="MQF1343" s="36"/>
      <c r="MQG1343" s="36"/>
      <c r="MQH1343" s="36"/>
      <c r="MQI1343" s="36"/>
      <c r="MQJ1343" s="36"/>
      <c r="MQK1343" s="36"/>
      <c r="MQL1343" s="36"/>
      <c r="MQM1343" s="36"/>
      <c r="MQN1343" s="36"/>
      <c r="MQO1343" s="36"/>
      <c r="MQP1343" s="36"/>
      <c r="MQQ1343" s="36"/>
      <c r="MQR1343" s="36"/>
      <c r="MQS1343" s="36"/>
      <c r="MQT1343" s="36"/>
      <c r="MQU1343" s="36"/>
      <c r="MQV1343" s="36"/>
      <c r="MQW1343" s="36"/>
      <c r="MQX1343" s="36"/>
      <c r="MQY1343" s="36"/>
      <c r="MQZ1343" s="36"/>
      <c r="MRA1343" s="36"/>
      <c r="MRB1343" s="36"/>
      <c r="MRC1343" s="36"/>
      <c r="MRD1343" s="36"/>
      <c r="MRE1343" s="36"/>
      <c r="MRF1343" s="36"/>
      <c r="MRG1343" s="36"/>
      <c r="MRH1343" s="36"/>
      <c r="MRI1343" s="36"/>
      <c r="MRJ1343" s="36"/>
      <c r="MRK1343" s="36"/>
      <c r="MRL1343" s="36"/>
      <c r="MRM1343" s="36"/>
      <c r="MRN1343" s="36"/>
      <c r="MRO1343" s="36"/>
      <c r="MRP1343" s="36"/>
      <c r="MRQ1343" s="36"/>
      <c r="MRR1343" s="36"/>
      <c r="MRS1343" s="36"/>
      <c r="MRT1343" s="36"/>
      <c r="MRU1343" s="36"/>
      <c r="MRV1343" s="36"/>
      <c r="MRW1343" s="36"/>
      <c r="MRX1343" s="36"/>
      <c r="MRY1343" s="36"/>
      <c r="MRZ1343" s="36"/>
      <c r="MSA1343" s="36"/>
      <c r="MSB1343" s="36"/>
      <c r="MSC1343" s="36"/>
      <c r="MSD1343" s="36"/>
      <c r="MSE1343" s="36"/>
      <c r="MSF1343" s="36"/>
      <c r="MSG1343" s="36"/>
      <c r="MSH1343" s="36"/>
      <c r="MSI1343" s="36"/>
      <c r="MSJ1343" s="36"/>
      <c r="MSK1343" s="36"/>
      <c r="MSL1343" s="36"/>
      <c r="MSM1343" s="36"/>
      <c r="MSN1343" s="36"/>
      <c r="MSO1343" s="36"/>
      <c r="MSP1343" s="36"/>
      <c r="MSQ1343" s="36"/>
      <c r="MSR1343" s="36"/>
      <c r="MSS1343" s="36"/>
      <c r="MST1343" s="36"/>
      <c r="MSU1343" s="36"/>
      <c r="MSV1343" s="36"/>
      <c r="MSW1343" s="36"/>
      <c r="MSX1343" s="36"/>
      <c r="MSY1343" s="36"/>
      <c r="MSZ1343" s="36"/>
      <c r="MTA1343" s="36"/>
      <c r="MTB1343" s="36"/>
      <c r="MTC1343" s="36"/>
      <c r="MTD1343" s="36"/>
      <c r="MTE1343" s="36"/>
      <c r="MTF1343" s="36"/>
      <c r="MTG1343" s="36"/>
      <c r="MTH1343" s="36"/>
      <c r="MTI1343" s="36"/>
      <c r="MTJ1343" s="36"/>
      <c r="MTK1343" s="36"/>
      <c r="MTL1343" s="36"/>
      <c r="MTM1343" s="36"/>
      <c r="MTN1343" s="36"/>
      <c r="MTO1343" s="36"/>
      <c r="MTP1343" s="36"/>
      <c r="MTQ1343" s="36"/>
      <c r="MTR1343" s="36"/>
      <c r="MTS1343" s="36"/>
      <c r="MTT1343" s="36"/>
      <c r="MTU1343" s="36"/>
      <c r="MTV1343" s="36"/>
      <c r="MTW1343" s="36"/>
      <c r="MTX1343" s="36"/>
      <c r="MTY1343" s="36"/>
      <c r="MTZ1343" s="36"/>
      <c r="MUA1343" s="36"/>
      <c r="MUB1343" s="36"/>
      <c r="MUC1343" s="36"/>
      <c r="MUD1343" s="36"/>
      <c r="MUE1343" s="36"/>
      <c r="MUF1343" s="36"/>
      <c r="MUG1343" s="36"/>
      <c r="MUH1343" s="36"/>
      <c r="MUI1343" s="36"/>
      <c r="MUJ1343" s="36"/>
      <c r="MUK1343" s="36"/>
      <c r="MUL1343" s="36"/>
      <c r="MUM1343" s="36"/>
      <c r="MUN1343" s="36"/>
      <c r="MUO1343" s="36"/>
      <c r="MUP1343" s="36"/>
      <c r="MUQ1343" s="36"/>
      <c r="MUR1343" s="36"/>
      <c r="MUS1343" s="36"/>
      <c r="MUT1343" s="36"/>
      <c r="MUU1343" s="36"/>
      <c r="MUV1343" s="36"/>
      <c r="MUW1343" s="36"/>
      <c r="MUX1343" s="36"/>
      <c r="MUY1343" s="36"/>
      <c r="MUZ1343" s="36"/>
      <c r="MVA1343" s="36"/>
      <c r="MVB1343" s="36"/>
      <c r="MVC1343" s="36"/>
      <c r="MVD1343" s="36"/>
      <c r="MVE1343" s="36"/>
      <c r="MVF1343" s="36"/>
      <c r="MVG1343" s="36"/>
      <c r="MVH1343" s="36"/>
      <c r="MVI1343" s="36"/>
      <c r="MVJ1343" s="36"/>
      <c r="MVK1343" s="36"/>
      <c r="MVL1343" s="36"/>
      <c r="MVM1343" s="36"/>
      <c r="MVN1343" s="36"/>
      <c r="MVO1343" s="36"/>
      <c r="MVP1343" s="36"/>
      <c r="MVQ1343" s="36"/>
      <c r="MVR1343" s="36"/>
      <c r="MVS1343" s="36"/>
      <c r="MVT1343" s="36"/>
      <c r="MVU1343" s="36"/>
      <c r="MVV1343" s="36"/>
      <c r="MVW1343" s="36"/>
      <c r="MVX1343" s="36"/>
      <c r="MVY1343" s="36"/>
      <c r="MVZ1343" s="36"/>
      <c r="MWA1343" s="36"/>
      <c r="MWB1343" s="36"/>
      <c r="MWC1343" s="36"/>
      <c r="MWD1343" s="36"/>
      <c r="MWE1343" s="36"/>
      <c r="MWF1343" s="36"/>
      <c r="MWG1343" s="36"/>
      <c r="MWH1343" s="36"/>
      <c r="MWI1343" s="36"/>
      <c r="MWJ1343" s="36"/>
      <c r="MWK1343" s="36"/>
      <c r="MWL1343" s="36"/>
      <c r="MWM1343" s="36"/>
      <c r="MWN1343" s="36"/>
      <c r="MWO1343" s="36"/>
      <c r="MWP1343" s="36"/>
      <c r="MWQ1343" s="36"/>
      <c r="MWR1343" s="36"/>
      <c r="MWS1343" s="36"/>
      <c r="MWT1343" s="36"/>
      <c r="MWU1343" s="36"/>
      <c r="MWV1343" s="36"/>
      <c r="MWW1343" s="36"/>
      <c r="MWX1343" s="36"/>
      <c r="MWY1343" s="36"/>
      <c r="MWZ1343" s="36"/>
      <c r="MXA1343" s="36"/>
      <c r="MXB1343" s="36"/>
      <c r="MXC1343" s="36"/>
      <c r="MXD1343" s="36"/>
      <c r="MXE1343" s="36"/>
      <c r="MXF1343" s="36"/>
      <c r="MXG1343" s="36"/>
      <c r="MXH1343" s="36"/>
      <c r="MXI1343" s="36"/>
      <c r="MXJ1343" s="36"/>
      <c r="MXK1343" s="36"/>
      <c r="MXL1343" s="36"/>
      <c r="MXM1343" s="36"/>
      <c r="MXN1343" s="36"/>
      <c r="MXO1343" s="36"/>
      <c r="MXP1343" s="36"/>
      <c r="MXQ1343" s="36"/>
      <c r="MXR1343" s="36"/>
      <c r="MXS1343" s="36"/>
      <c r="MXT1343" s="36"/>
      <c r="MXU1343" s="36"/>
      <c r="MXV1343" s="36"/>
      <c r="MXW1343" s="36"/>
      <c r="MXX1343" s="36"/>
      <c r="MXY1343" s="36"/>
      <c r="MXZ1343" s="36"/>
      <c r="MYA1343" s="36"/>
      <c r="MYB1343" s="36"/>
      <c r="MYC1343" s="36"/>
      <c r="MYD1343" s="36"/>
      <c r="MYE1343" s="36"/>
      <c r="MYF1343" s="36"/>
      <c r="MYG1343" s="36"/>
      <c r="MYH1343" s="36"/>
      <c r="MYI1343" s="36"/>
      <c r="MYJ1343" s="36"/>
      <c r="MYK1343" s="36"/>
      <c r="MYL1343" s="36"/>
      <c r="MYM1343" s="36"/>
      <c r="MYN1343" s="36"/>
      <c r="MYO1343" s="36"/>
      <c r="MYP1343" s="36"/>
      <c r="MYQ1343" s="36"/>
      <c r="MYR1343" s="36"/>
      <c r="MYS1343" s="36"/>
      <c r="MYT1343" s="36"/>
      <c r="MYU1343" s="36"/>
      <c r="MYV1343" s="36"/>
      <c r="MYW1343" s="36"/>
      <c r="MYX1343" s="36"/>
      <c r="MYY1343" s="36"/>
      <c r="MYZ1343" s="36"/>
      <c r="MZA1343" s="36"/>
      <c r="MZB1343" s="36"/>
      <c r="MZC1343" s="36"/>
      <c r="MZD1343" s="36"/>
      <c r="MZE1343" s="36"/>
      <c r="MZF1343" s="36"/>
      <c r="MZG1343" s="36"/>
      <c r="MZH1343" s="36"/>
      <c r="MZI1343" s="36"/>
      <c r="MZJ1343" s="36"/>
      <c r="MZK1343" s="36"/>
      <c r="MZL1343" s="36"/>
      <c r="MZM1343" s="36"/>
      <c r="MZN1343" s="36"/>
      <c r="MZO1343" s="36"/>
      <c r="MZP1343" s="36"/>
      <c r="MZQ1343" s="36"/>
      <c r="MZR1343" s="36"/>
      <c r="MZS1343" s="36"/>
      <c r="MZT1343" s="36"/>
      <c r="MZU1343" s="36"/>
      <c r="MZV1343" s="36"/>
      <c r="MZW1343" s="36"/>
      <c r="MZX1343" s="36"/>
      <c r="MZY1343" s="36"/>
      <c r="MZZ1343" s="36"/>
      <c r="NAA1343" s="36"/>
      <c r="NAB1343" s="36"/>
      <c r="NAC1343" s="36"/>
      <c r="NAD1343" s="36"/>
      <c r="NAE1343" s="36"/>
      <c r="NAF1343" s="36"/>
      <c r="NAG1343" s="36"/>
      <c r="NAH1343" s="36"/>
      <c r="NAI1343" s="36"/>
      <c r="NAJ1343" s="36"/>
      <c r="NAK1343" s="36"/>
      <c r="NAL1343" s="36"/>
      <c r="NAM1343" s="36"/>
      <c r="NAN1343" s="36"/>
      <c r="NAO1343" s="36"/>
      <c r="NAP1343" s="36"/>
      <c r="NAQ1343" s="36"/>
      <c r="NAR1343" s="36"/>
      <c r="NAS1343" s="36"/>
      <c r="NAT1343" s="36"/>
      <c r="NAU1343" s="36"/>
      <c r="NAV1343" s="36"/>
      <c r="NAW1343" s="36"/>
      <c r="NAX1343" s="36"/>
      <c r="NAY1343" s="36"/>
      <c r="NAZ1343" s="36"/>
      <c r="NBA1343" s="36"/>
      <c r="NBB1343" s="36"/>
      <c r="NBC1343" s="36"/>
      <c r="NBD1343" s="36"/>
      <c r="NBE1343" s="36"/>
      <c r="NBF1343" s="36"/>
      <c r="NBG1343" s="36"/>
      <c r="NBH1343" s="36"/>
      <c r="NBI1343" s="36"/>
      <c r="NBJ1343" s="36"/>
      <c r="NBK1343" s="36"/>
      <c r="NBL1343" s="36"/>
      <c r="NBM1343" s="36"/>
      <c r="NBN1343" s="36"/>
      <c r="NBO1343" s="36"/>
      <c r="NBP1343" s="36"/>
      <c r="NBQ1343" s="36"/>
      <c r="NBR1343" s="36"/>
      <c r="NBS1343" s="36"/>
      <c r="NBT1343" s="36"/>
      <c r="NBU1343" s="36"/>
      <c r="NBV1343" s="36"/>
      <c r="NBW1343" s="36"/>
      <c r="NBX1343" s="36"/>
      <c r="NBY1343" s="36"/>
      <c r="NBZ1343" s="36"/>
      <c r="NCA1343" s="36"/>
      <c r="NCB1343" s="36"/>
      <c r="NCC1343" s="36"/>
      <c r="NCD1343" s="36"/>
      <c r="NCE1343" s="36"/>
      <c r="NCF1343" s="36"/>
      <c r="NCG1343" s="36"/>
      <c r="NCH1343" s="36"/>
      <c r="NCI1343" s="36"/>
      <c r="NCJ1343" s="36"/>
      <c r="NCK1343" s="36"/>
      <c r="NCL1343" s="36"/>
      <c r="NCM1343" s="36"/>
      <c r="NCN1343" s="36"/>
      <c r="NCO1343" s="36"/>
      <c r="NCP1343" s="36"/>
      <c r="NCQ1343" s="36"/>
      <c r="NCR1343" s="36"/>
      <c r="NCS1343" s="36"/>
      <c r="NCT1343" s="36"/>
      <c r="NCU1343" s="36"/>
      <c r="NCV1343" s="36"/>
      <c r="NCW1343" s="36"/>
      <c r="NCX1343" s="36"/>
      <c r="NCY1343" s="36"/>
      <c r="NCZ1343" s="36"/>
      <c r="NDA1343" s="36"/>
      <c r="NDB1343" s="36"/>
      <c r="NDC1343" s="36"/>
      <c r="NDD1343" s="36"/>
      <c r="NDE1343" s="36"/>
      <c r="NDF1343" s="36"/>
      <c r="NDG1343" s="36"/>
      <c r="NDH1343" s="36"/>
      <c r="NDI1343" s="36"/>
      <c r="NDJ1343" s="36"/>
      <c r="NDK1343" s="36"/>
      <c r="NDL1343" s="36"/>
      <c r="NDM1343" s="36"/>
      <c r="NDN1343" s="36"/>
      <c r="NDO1343" s="36"/>
      <c r="NDP1343" s="36"/>
      <c r="NDQ1343" s="36"/>
      <c r="NDR1343" s="36"/>
      <c r="NDS1343" s="36"/>
      <c r="NDT1343" s="36"/>
      <c r="NDU1343" s="36"/>
      <c r="NDV1343" s="36"/>
      <c r="NDW1343" s="36"/>
      <c r="NDX1343" s="36"/>
      <c r="NDY1343" s="36"/>
      <c r="NDZ1343" s="36"/>
      <c r="NEA1343" s="36"/>
      <c r="NEB1343" s="36"/>
      <c r="NEC1343" s="36"/>
      <c r="NED1343" s="36"/>
      <c r="NEE1343" s="36"/>
      <c r="NEF1343" s="36"/>
      <c r="NEG1343" s="36"/>
      <c r="NEH1343" s="36"/>
      <c r="NEI1343" s="36"/>
      <c r="NEJ1343" s="36"/>
      <c r="NEK1343" s="36"/>
      <c r="NEL1343" s="36"/>
      <c r="NEM1343" s="36"/>
      <c r="NEN1343" s="36"/>
      <c r="NEO1343" s="36"/>
      <c r="NEP1343" s="36"/>
      <c r="NEQ1343" s="36"/>
      <c r="NER1343" s="36"/>
      <c r="NES1343" s="36"/>
      <c r="NET1343" s="36"/>
      <c r="NEU1343" s="36"/>
      <c r="NEV1343" s="36"/>
      <c r="NEW1343" s="36"/>
      <c r="NEX1343" s="36"/>
      <c r="NEY1343" s="36"/>
      <c r="NEZ1343" s="36"/>
      <c r="NFA1343" s="36"/>
      <c r="NFB1343" s="36"/>
      <c r="NFC1343" s="36"/>
      <c r="NFD1343" s="36"/>
      <c r="NFE1343" s="36"/>
      <c r="NFF1343" s="36"/>
      <c r="NFG1343" s="36"/>
      <c r="NFH1343" s="36"/>
      <c r="NFI1343" s="36"/>
      <c r="NFJ1343" s="36"/>
      <c r="NFK1343" s="36"/>
      <c r="NFL1343" s="36"/>
      <c r="NFM1343" s="36"/>
      <c r="NFN1343" s="36"/>
      <c r="NFO1343" s="36"/>
      <c r="NFP1343" s="36"/>
      <c r="NFQ1343" s="36"/>
      <c r="NFR1343" s="36"/>
      <c r="NFS1343" s="36"/>
      <c r="NFT1343" s="36"/>
      <c r="NFU1343" s="36"/>
      <c r="NFV1343" s="36"/>
      <c r="NFW1343" s="36"/>
      <c r="NFX1343" s="36"/>
      <c r="NFY1343" s="36"/>
      <c r="NFZ1343" s="36"/>
      <c r="NGA1343" s="36"/>
      <c r="NGB1343" s="36"/>
      <c r="NGC1343" s="36"/>
      <c r="NGD1343" s="36"/>
      <c r="NGE1343" s="36"/>
      <c r="NGF1343" s="36"/>
      <c r="NGG1343" s="36"/>
      <c r="NGH1343" s="36"/>
      <c r="NGI1343" s="36"/>
      <c r="NGJ1343" s="36"/>
      <c r="NGK1343" s="36"/>
      <c r="NGL1343" s="36"/>
      <c r="NGM1343" s="36"/>
      <c r="NGN1343" s="36"/>
      <c r="NGO1343" s="36"/>
      <c r="NGP1343" s="36"/>
      <c r="NGQ1343" s="36"/>
      <c r="NGR1343" s="36"/>
      <c r="NGS1343" s="36"/>
      <c r="NGT1343" s="36"/>
      <c r="NGU1343" s="36"/>
      <c r="NGV1343" s="36"/>
      <c r="NGW1343" s="36"/>
      <c r="NGX1343" s="36"/>
      <c r="NGY1343" s="36"/>
      <c r="NGZ1343" s="36"/>
      <c r="NHA1343" s="36"/>
      <c r="NHB1343" s="36"/>
      <c r="NHC1343" s="36"/>
      <c r="NHD1343" s="36"/>
      <c r="NHE1343" s="36"/>
      <c r="NHF1343" s="36"/>
      <c r="NHG1343" s="36"/>
      <c r="NHH1343" s="36"/>
      <c r="NHI1343" s="36"/>
      <c r="NHJ1343" s="36"/>
      <c r="NHK1343" s="36"/>
      <c r="NHL1343" s="36"/>
      <c r="NHM1343" s="36"/>
      <c r="NHN1343" s="36"/>
      <c r="NHO1343" s="36"/>
      <c r="NHP1343" s="36"/>
      <c r="NHQ1343" s="36"/>
      <c r="NHR1343" s="36"/>
      <c r="NHS1343" s="36"/>
      <c r="NHT1343" s="36"/>
      <c r="NHU1343" s="36"/>
      <c r="NHV1343" s="36"/>
      <c r="NHW1343" s="36"/>
      <c r="NHX1343" s="36"/>
      <c r="NHY1343" s="36"/>
      <c r="NHZ1343" s="36"/>
      <c r="NIA1343" s="36"/>
      <c r="NIB1343" s="36"/>
      <c r="NIC1343" s="36"/>
      <c r="NID1343" s="36"/>
      <c r="NIE1343" s="36"/>
      <c r="NIF1343" s="36"/>
      <c r="NIG1343" s="36"/>
      <c r="NIH1343" s="36"/>
      <c r="NII1343" s="36"/>
      <c r="NIJ1343" s="36"/>
      <c r="NIK1343" s="36"/>
      <c r="NIL1343" s="36"/>
      <c r="NIM1343" s="36"/>
      <c r="NIN1343" s="36"/>
      <c r="NIO1343" s="36"/>
      <c r="NIP1343" s="36"/>
      <c r="NIQ1343" s="36"/>
      <c r="NIR1343" s="36"/>
      <c r="NIS1343" s="36"/>
      <c r="NIT1343" s="36"/>
      <c r="NIU1343" s="36"/>
      <c r="NIV1343" s="36"/>
      <c r="NIW1343" s="36"/>
      <c r="NIX1343" s="36"/>
      <c r="NIY1343" s="36"/>
      <c r="NIZ1343" s="36"/>
      <c r="NJA1343" s="36"/>
      <c r="NJB1343" s="36"/>
      <c r="NJC1343" s="36"/>
      <c r="NJD1343" s="36"/>
      <c r="NJE1343" s="36"/>
      <c r="NJF1343" s="36"/>
      <c r="NJG1343" s="36"/>
      <c r="NJH1343" s="36"/>
      <c r="NJI1343" s="36"/>
      <c r="NJJ1343" s="36"/>
      <c r="NJK1343" s="36"/>
      <c r="NJL1343" s="36"/>
      <c r="NJM1343" s="36"/>
      <c r="NJN1343" s="36"/>
      <c r="NJO1343" s="36"/>
      <c r="NJP1343" s="36"/>
      <c r="NJQ1343" s="36"/>
      <c r="NJR1343" s="36"/>
      <c r="NJS1343" s="36"/>
      <c r="NJT1343" s="36"/>
      <c r="NJU1343" s="36"/>
      <c r="NJV1343" s="36"/>
      <c r="NJW1343" s="36"/>
      <c r="NJX1343" s="36"/>
      <c r="NJY1343" s="36"/>
      <c r="NJZ1343" s="36"/>
      <c r="NKA1343" s="36"/>
      <c r="NKB1343" s="36"/>
      <c r="NKC1343" s="36"/>
      <c r="NKD1343" s="36"/>
      <c r="NKE1343" s="36"/>
      <c r="NKF1343" s="36"/>
      <c r="NKG1343" s="36"/>
      <c r="NKH1343" s="36"/>
      <c r="NKI1343" s="36"/>
      <c r="NKJ1343" s="36"/>
      <c r="NKK1343" s="36"/>
      <c r="NKL1343" s="36"/>
      <c r="NKM1343" s="36"/>
      <c r="NKN1343" s="36"/>
      <c r="NKO1343" s="36"/>
      <c r="NKP1343" s="36"/>
      <c r="NKQ1343" s="36"/>
      <c r="NKR1343" s="36"/>
      <c r="NKS1343" s="36"/>
      <c r="NKT1343" s="36"/>
      <c r="NKU1343" s="36"/>
      <c r="NKV1343" s="36"/>
      <c r="NKW1343" s="36"/>
      <c r="NKX1343" s="36"/>
      <c r="NKY1343" s="36"/>
      <c r="NKZ1343" s="36"/>
      <c r="NLA1343" s="36"/>
      <c r="NLB1343" s="36"/>
      <c r="NLC1343" s="36"/>
      <c r="NLD1343" s="36"/>
      <c r="NLE1343" s="36"/>
      <c r="NLF1343" s="36"/>
      <c r="NLG1343" s="36"/>
      <c r="NLH1343" s="36"/>
      <c r="NLI1343" s="36"/>
      <c r="NLJ1343" s="36"/>
      <c r="NLK1343" s="36"/>
      <c r="NLL1343" s="36"/>
      <c r="NLM1343" s="36"/>
      <c r="NLN1343" s="36"/>
      <c r="NLO1343" s="36"/>
      <c r="NLP1343" s="36"/>
      <c r="NLQ1343" s="36"/>
      <c r="NLR1343" s="36"/>
      <c r="NLS1343" s="36"/>
      <c r="NLT1343" s="36"/>
      <c r="NLU1343" s="36"/>
      <c r="NLV1343" s="36"/>
      <c r="NLW1343" s="36"/>
      <c r="NLX1343" s="36"/>
      <c r="NLY1343" s="36"/>
      <c r="NLZ1343" s="36"/>
      <c r="NMA1343" s="36"/>
      <c r="NMB1343" s="36"/>
      <c r="NMC1343" s="36"/>
      <c r="NMD1343" s="36"/>
      <c r="NME1343" s="36"/>
      <c r="NMF1343" s="36"/>
      <c r="NMG1343" s="36"/>
      <c r="NMH1343" s="36"/>
      <c r="NMI1343" s="36"/>
      <c r="NMJ1343" s="36"/>
      <c r="NMK1343" s="36"/>
      <c r="NML1343" s="36"/>
      <c r="NMM1343" s="36"/>
      <c r="NMN1343" s="36"/>
      <c r="NMO1343" s="36"/>
      <c r="NMP1343" s="36"/>
      <c r="NMQ1343" s="36"/>
      <c r="NMR1343" s="36"/>
      <c r="NMS1343" s="36"/>
      <c r="NMT1343" s="36"/>
      <c r="NMU1343" s="36"/>
      <c r="NMV1343" s="36"/>
      <c r="NMW1343" s="36"/>
      <c r="NMX1343" s="36"/>
      <c r="NMY1343" s="36"/>
      <c r="NMZ1343" s="36"/>
      <c r="NNA1343" s="36"/>
      <c r="NNB1343" s="36"/>
      <c r="NNC1343" s="36"/>
      <c r="NND1343" s="36"/>
      <c r="NNE1343" s="36"/>
      <c r="NNF1343" s="36"/>
      <c r="NNG1343" s="36"/>
      <c r="NNH1343" s="36"/>
      <c r="NNI1343" s="36"/>
      <c r="NNJ1343" s="36"/>
      <c r="NNK1343" s="36"/>
      <c r="NNL1343" s="36"/>
      <c r="NNM1343" s="36"/>
      <c r="NNN1343" s="36"/>
      <c r="NNO1343" s="36"/>
      <c r="NNP1343" s="36"/>
      <c r="NNQ1343" s="36"/>
      <c r="NNR1343" s="36"/>
      <c r="NNS1343" s="36"/>
      <c r="NNT1343" s="36"/>
      <c r="NNU1343" s="36"/>
      <c r="NNV1343" s="36"/>
      <c r="NNW1343" s="36"/>
      <c r="NNX1343" s="36"/>
      <c r="NNY1343" s="36"/>
      <c r="NNZ1343" s="36"/>
      <c r="NOA1343" s="36"/>
      <c r="NOB1343" s="36"/>
      <c r="NOC1343" s="36"/>
      <c r="NOD1343" s="36"/>
      <c r="NOE1343" s="36"/>
      <c r="NOF1343" s="36"/>
      <c r="NOG1343" s="36"/>
      <c r="NOH1343" s="36"/>
      <c r="NOI1343" s="36"/>
      <c r="NOJ1343" s="36"/>
      <c r="NOK1343" s="36"/>
      <c r="NOL1343" s="36"/>
      <c r="NOM1343" s="36"/>
      <c r="NON1343" s="36"/>
      <c r="NOO1343" s="36"/>
      <c r="NOP1343" s="36"/>
      <c r="NOQ1343" s="36"/>
      <c r="NOR1343" s="36"/>
      <c r="NOS1343" s="36"/>
      <c r="NOT1343" s="36"/>
      <c r="NOU1343" s="36"/>
      <c r="NOV1343" s="36"/>
      <c r="NOW1343" s="36"/>
      <c r="NOX1343" s="36"/>
      <c r="NOY1343" s="36"/>
      <c r="NOZ1343" s="36"/>
      <c r="NPA1343" s="36"/>
      <c r="NPB1343" s="36"/>
      <c r="NPC1343" s="36"/>
      <c r="NPD1343" s="36"/>
      <c r="NPE1343" s="36"/>
      <c r="NPF1343" s="36"/>
      <c r="NPG1343" s="36"/>
      <c r="NPH1343" s="36"/>
      <c r="NPI1343" s="36"/>
      <c r="NPJ1343" s="36"/>
      <c r="NPK1343" s="36"/>
      <c r="NPL1343" s="36"/>
      <c r="NPM1343" s="36"/>
      <c r="NPN1343" s="36"/>
      <c r="NPO1343" s="36"/>
      <c r="NPP1343" s="36"/>
      <c r="NPQ1343" s="36"/>
      <c r="NPR1343" s="36"/>
      <c r="NPS1343" s="36"/>
      <c r="NPT1343" s="36"/>
      <c r="NPU1343" s="36"/>
      <c r="NPV1343" s="36"/>
      <c r="NPW1343" s="36"/>
      <c r="NPX1343" s="36"/>
      <c r="NPY1343" s="36"/>
      <c r="NPZ1343" s="36"/>
      <c r="NQA1343" s="36"/>
      <c r="NQB1343" s="36"/>
      <c r="NQC1343" s="36"/>
      <c r="NQD1343" s="36"/>
      <c r="NQE1343" s="36"/>
      <c r="NQF1343" s="36"/>
      <c r="NQG1343" s="36"/>
      <c r="NQH1343" s="36"/>
      <c r="NQI1343" s="36"/>
      <c r="NQJ1343" s="36"/>
      <c r="NQK1343" s="36"/>
      <c r="NQL1343" s="36"/>
      <c r="NQM1343" s="36"/>
      <c r="NQN1343" s="36"/>
      <c r="NQO1343" s="36"/>
      <c r="NQP1343" s="36"/>
      <c r="NQQ1343" s="36"/>
      <c r="NQR1343" s="36"/>
      <c r="NQS1343" s="36"/>
      <c r="NQT1343" s="36"/>
      <c r="NQU1343" s="36"/>
      <c r="NQV1343" s="36"/>
      <c r="NQW1343" s="36"/>
      <c r="NQX1343" s="36"/>
      <c r="NQY1343" s="36"/>
      <c r="NQZ1343" s="36"/>
      <c r="NRA1343" s="36"/>
      <c r="NRB1343" s="36"/>
      <c r="NRC1343" s="36"/>
      <c r="NRD1343" s="36"/>
      <c r="NRE1343" s="36"/>
      <c r="NRF1343" s="36"/>
      <c r="NRG1343" s="36"/>
      <c r="NRH1343" s="36"/>
      <c r="NRI1343" s="36"/>
      <c r="NRJ1343" s="36"/>
      <c r="NRK1343" s="36"/>
      <c r="NRL1343" s="36"/>
      <c r="NRM1343" s="36"/>
      <c r="NRN1343" s="36"/>
      <c r="NRO1343" s="36"/>
      <c r="NRP1343" s="36"/>
      <c r="NRQ1343" s="36"/>
      <c r="NRR1343" s="36"/>
      <c r="NRS1343" s="36"/>
      <c r="NRT1343" s="36"/>
      <c r="NRU1343" s="36"/>
      <c r="NRV1343" s="36"/>
      <c r="NRW1343" s="36"/>
      <c r="NRX1343" s="36"/>
      <c r="NRY1343" s="36"/>
      <c r="NRZ1343" s="36"/>
      <c r="NSA1343" s="36"/>
      <c r="NSB1343" s="36"/>
      <c r="NSC1343" s="36"/>
      <c r="NSD1343" s="36"/>
      <c r="NSE1343" s="36"/>
      <c r="NSF1343" s="36"/>
      <c r="NSG1343" s="36"/>
      <c r="NSH1343" s="36"/>
      <c r="NSI1343" s="36"/>
      <c r="NSJ1343" s="36"/>
      <c r="NSK1343" s="36"/>
      <c r="NSL1343" s="36"/>
      <c r="NSM1343" s="36"/>
      <c r="NSN1343" s="36"/>
      <c r="NSO1343" s="36"/>
      <c r="NSP1343" s="36"/>
      <c r="NSQ1343" s="36"/>
      <c r="NSR1343" s="36"/>
      <c r="NSS1343" s="36"/>
      <c r="NST1343" s="36"/>
      <c r="NSU1343" s="36"/>
      <c r="NSV1343" s="36"/>
      <c r="NSW1343" s="36"/>
      <c r="NSX1343" s="36"/>
      <c r="NSY1343" s="36"/>
      <c r="NSZ1343" s="36"/>
      <c r="NTA1343" s="36"/>
      <c r="NTB1343" s="36"/>
      <c r="NTC1343" s="36"/>
      <c r="NTD1343" s="36"/>
      <c r="NTE1343" s="36"/>
      <c r="NTF1343" s="36"/>
      <c r="NTG1343" s="36"/>
      <c r="NTH1343" s="36"/>
      <c r="NTI1343" s="36"/>
      <c r="NTJ1343" s="36"/>
      <c r="NTK1343" s="36"/>
      <c r="NTL1343" s="36"/>
      <c r="NTM1343" s="36"/>
      <c r="NTN1343" s="36"/>
      <c r="NTO1343" s="36"/>
      <c r="NTP1343" s="36"/>
      <c r="NTQ1343" s="36"/>
      <c r="NTR1343" s="36"/>
      <c r="NTS1343" s="36"/>
      <c r="NTT1343" s="36"/>
      <c r="NTU1343" s="36"/>
      <c r="NTV1343" s="36"/>
      <c r="NTW1343" s="36"/>
      <c r="NTX1343" s="36"/>
      <c r="NTY1343" s="36"/>
      <c r="NTZ1343" s="36"/>
      <c r="NUA1343" s="36"/>
      <c r="NUB1343" s="36"/>
      <c r="NUC1343" s="36"/>
      <c r="NUD1343" s="36"/>
      <c r="NUE1343" s="36"/>
      <c r="NUF1343" s="36"/>
      <c r="NUG1343" s="36"/>
      <c r="NUH1343" s="36"/>
      <c r="NUI1343" s="36"/>
      <c r="NUJ1343" s="36"/>
      <c r="NUK1343" s="36"/>
      <c r="NUL1343" s="36"/>
      <c r="NUM1343" s="36"/>
      <c r="NUN1343" s="36"/>
      <c r="NUO1343" s="36"/>
      <c r="NUP1343" s="36"/>
      <c r="NUQ1343" s="36"/>
      <c r="NUR1343" s="36"/>
      <c r="NUS1343" s="36"/>
      <c r="NUT1343" s="36"/>
      <c r="NUU1343" s="36"/>
      <c r="NUV1343" s="36"/>
      <c r="NUW1343" s="36"/>
      <c r="NUX1343" s="36"/>
      <c r="NUY1343" s="36"/>
      <c r="NUZ1343" s="36"/>
      <c r="NVA1343" s="36"/>
      <c r="NVB1343" s="36"/>
      <c r="NVC1343" s="36"/>
      <c r="NVD1343" s="36"/>
      <c r="NVE1343" s="36"/>
      <c r="NVF1343" s="36"/>
      <c r="NVG1343" s="36"/>
      <c r="NVH1343" s="36"/>
      <c r="NVI1343" s="36"/>
      <c r="NVJ1343" s="36"/>
      <c r="NVK1343" s="36"/>
      <c r="NVL1343" s="36"/>
      <c r="NVM1343" s="36"/>
      <c r="NVN1343" s="36"/>
      <c r="NVO1343" s="36"/>
      <c r="NVP1343" s="36"/>
      <c r="NVQ1343" s="36"/>
      <c r="NVR1343" s="36"/>
      <c r="NVS1343" s="36"/>
      <c r="NVT1343" s="36"/>
      <c r="NVU1343" s="36"/>
      <c r="NVV1343" s="36"/>
      <c r="NVW1343" s="36"/>
      <c r="NVX1343" s="36"/>
      <c r="NVY1343" s="36"/>
      <c r="NVZ1343" s="36"/>
      <c r="NWA1343" s="36"/>
      <c r="NWB1343" s="36"/>
      <c r="NWC1343" s="36"/>
      <c r="NWD1343" s="36"/>
      <c r="NWE1343" s="36"/>
      <c r="NWF1343" s="36"/>
      <c r="NWG1343" s="36"/>
      <c r="NWH1343" s="36"/>
      <c r="NWI1343" s="36"/>
      <c r="NWJ1343" s="36"/>
      <c r="NWK1343" s="36"/>
      <c r="NWL1343" s="36"/>
      <c r="NWM1343" s="36"/>
      <c r="NWN1343" s="36"/>
      <c r="NWO1343" s="36"/>
      <c r="NWP1343" s="36"/>
      <c r="NWQ1343" s="36"/>
      <c r="NWR1343" s="36"/>
      <c r="NWS1343" s="36"/>
      <c r="NWT1343" s="36"/>
      <c r="NWU1343" s="36"/>
      <c r="NWV1343" s="36"/>
      <c r="NWW1343" s="36"/>
      <c r="NWX1343" s="36"/>
      <c r="NWY1343" s="36"/>
      <c r="NWZ1343" s="36"/>
      <c r="NXA1343" s="36"/>
      <c r="NXB1343" s="36"/>
      <c r="NXC1343" s="36"/>
      <c r="NXD1343" s="36"/>
      <c r="NXE1343" s="36"/>
      <c r="NXF1343" s="36"/>
      <c r="NXG1343" s="36"/>
      <c r="NXH1343" s="36"/>
      <c r="NXI1343" s="36"/>
      <c r="NXJ1343" s="36"/>
      <c r="NXK1343" s="36"/>
      <c r="NXL1343" s="36"/>
      <c r="NXM1343" s="36"/>
      <c r="NXN1343" s="36"/>
      <c r="NXO1343" s="36"/>
      <c r="NXP1343" s="36"/>
      <c r="NXQ1343" s="36"/>
      <c r="NXR1343" s="36"/>
      <c r="NXS1343" s="36"/>
      <c r="NXT1343" s="36"/>
      <c r="NXU1343" s="36"/>
      <c r="NXV1343" s="36"/>
      <c r="NXW1343" s="36"/>
      <c r="NXX1343" s="36"/>
      <c r="NXY1343" s="36"/>
      <c r="NXZ1343" s="36"/>
      <c r="NYA1343" s="36"/>
      <c r="NYB1343" s="36"/>
      <c r="NYC1343" s="36"/>
      <c r="NYD1343" s="36"/>
      <c r="NYE1343" s="36"/>
      <c r="NYF1343" s="36"/>
      <c r="NYG1343" s="36"/>
      <c r="NYH1343" s="36"/>
      <c r="NYI1343" s="36"/>
      <c r="NYJ1343" s="36"/>
      <c r="NYK1343" s="36"/>
      <c r="NYL1343" s="36"/>
      <c r="NYM1343" s="36"/>
      <c r="NYN1343" s="36"/>
      <c r="NYO1343" s="36"/>
      <c r="NYP1343" s="36"/>
      <c r="NYQ1343" s="36"/>
      <c r="NYR1343" s="36"/>
      <c r="NYS1343" s="36"/>
      <c r="NYT1343" s="36"/>
      <c r="NYU1343" s="36"/>
      <c r="NYV1343" s="36"/>
      <c r="NYW1343" s="36"/>
      <c r="NYX1343" s="36"/>
      <c r="NYY1343" s="36"/>
      <c r="NYZ1343" s="36"/>
      <c r="NZA1343" s="36"/>
      <c r="NZB1343" s="36"/>
      <c r="NZC1343" s="36"/>
      <c r="NZD1343" s="36"/>
      <c r="NZE1343" s="36"/>
      <c r="NZF1343" s="36"/>
      <c r="NZG1343" s="36"/>
      <c r="NZH1343" s="36"/>
      <c r="NZI1343" s="36"/>
      <c r="NZJ1343" s="36"/>
      <c r="NZK1343" s="36"/>
      <c r="NZL1343" s="36"/>
      <c r="NZM1343" s="36"/>
      <c r="NZN1343" s="36"/>
      <c r="NZO1343" s="36"/>
      <c r="NZP1343" s="36"/>
      <c r="NZQ1343" s="36"/>
      <c r="NZR1343" s="36"/>
      <c r="NZS1343" s="36"/>
      <c r="NZT1343" s="36"/>
      <c r="NZU1343" s="36"/>
      <c r="NZV1343" s="36"/>
      <c r="NZW1343" s="36"/>
      <c r="NZX1343" s="36"/>
      <c r="NZY1343" s="36"/>
      <c r="NZZ1343" s="36"/>
      <c r="OAA1343" s="36"/>
      <c r="OAB1343" s="36"/>
      <c r="OAC1343" s="36"/>
      <c r="OAD1343" s="36"/>
      <c r="OAE1343" s="36"/>
      <c r="OAF1343" s="36"/>
      <c r="OAG1343" s="36"/>
      <c r="OAH1343" s="36"/>
      <c r="OAI1343" s="36"/>
      <c r="OAJ1343" s="36"/>
      <c r="OAK1343" s="36"/>
      <c r="OAL1343" s="36"/>
      <c r="OAM1343" s="36"/>
      <c r="OAN1343" s="36"/>
      <c r="OAO1343" s="36"/>
      <c r="OAP1343" s="36"/>
      <c r="OAQ1343" s="36"/>
      <c r="OAR1343" s="36"/>
      <c r="OAS1343" s="36"/>
      <c r="OAT1343" s="36"/>
      <c r="OAU1343" s="36"/>
      <c r="OAV1343" s="36"/>
      <c r="OAW1343" s="36"/>
      <c r="OAX1343" s="36"/>
      <c r="OAY1343" s="36"/>
      <c r="OAZ1343" s="36"/>
      <c r="OBA1343" s="36"/>
      <c r="OBB1343" s="36"/>
      <c r="OBC1343" s="36"/>
      <c r="OBD1343" s="36"/>
      <c r="OBE1343" s="36"/>
      <c r="OBF1343" s="36"/>
      <c r="OBG1343" s="36"/>
      <c r="OBH1343" s="36"/>
      <c r="OBI1343" s="36"/>
      <c r="OBJ1343" s="36"/>
      <c r="OBK1343" s="36"/>
      <c r="OBL1343" s="36"/>
      <c r="OBM1343" s="36"/>
      <c r="OBN1343" s="36"/>
      <c r="OBO1343" s="36"/>
      <c r="OBP1343" s="36"/>
      <c r="OBQ1343" s="36"/>
      <c r="OBR1343" s="36"/>
      <c r="OBS1343" s="36"/>
      <c r="OBT1343" s="36"/>
      <c r="OBU1343" s="36"/>
      <c r="OBV1343" s="36"/>
      <c r="OBW1343" s="36"/>
      <c r="OBX1343" s="36"/>
      <c r="OBY1343" s="36"/>
      <c r="OBZ1343" s="36"/>
      <c r="OCA1343" s="36"/>
      <c r="OCB1343" s="36"/>
      <c r="OCC1343" s="36"/>
      <c r="OCD1343" s="36"/>
      <c r="OCE1343" s="36"/>
      <c r="OCF1343" s="36"/>
      <c r="OCG1343" s="36"/>
      <c r="OCH1343" s="36"/>
      <c r="OCI1343" s="36"/>
      <c r="OCJ1343" s="36"/>
      <c r="OCK1343" s="36"/>
      <c r="OCL1343" s="36"/>
      <c r="OCM1343" s="36"/>
      <c r="OCN1343" s="36"/>
      <c r="OCO1343" s="36"/>
      <c r="OCP1343" s="36"/>
      <c r="OCQ1343" s="36"/>
      <c r="OCR1343" s="36"/>
      <c r="OCS1343" s="36"/>
      <c r="OCT1343" s="36"/>
      <c r="OCU1343" s="36"/>
      <c r="OCV1343" s="36"/>
      <c r="OCW1343" s="36"/>
      <c r="OCX1343" s="36"/>
      <c r="OCY1343" s="36"/>
      <c r="OCZ1343" s="36"/>
      <c r="ODA1343" s="36"/>
      <c r="ODB1343" s="36"/>
      <c r="ODC1343" s="36"/>
      <c r="ODD1343" s="36"/>
      <c r="ODE1343" s="36"/>
      <c r="ODF1343" s="36"/>
      <c r="ODG1343" s="36"/>
      <c r="ODH1343" s="36"/>
      <c r="ODI1343" s="36"/>
      <c r="ODJ1343" s="36"/>
      <c r="ODK1343" s="36"/>
      <c r="ODL1343" s="36"/>
      <c r="ODM1343" s="36"/>
      <c r="ODN1343" s="36"/>
      <c r="ODO1343" s="36"/>
      <c r="ODP1343" s="36"/>
      <c r="ODQ1343" s="36"/>
      <c r="ODR1343" s="36"/>
      <c r="ODS1343" s="36"/>
      <c r="ODT1343" s="36"/>
      <c r="ODU1343" s="36"/>
      <c r="ODV1343" s="36"/>
      <c r="ODW1343" s="36"/>
      <c r="ODX1343" s="36"/>
      <c r="ODY1343" s="36"/>
      <c r="ODZ1343" s="36"/>
      <c r="OEA1343" s="36"/>
      <c r="OEB1343" s="36"/>
      <c r="OEC1343" s="36"/>
      <c r="OED1343" s="36"/>
      <c r="OEE1343" s="36"/>
      <c r="OEF1343" s="36"/>
      <c r="OEG1343" s="36"/>
      <c r="OEH1343" s="36"/>
      <c r="OEI1343" s="36"/>
      <c r="OEJ1343" s="36"/>
      <c r="OEK1343" s="36"/>
      <c r="OEL1343" s="36"/>
      <c r="OEM1343" s="36"/>
      <c r="OEN1343" s="36"/>
      <c r="OEO1343" s="36"/>
      <c r="OEP1343" s="36"/>
      <c r="OEQ1343" s="36"/>
      <c r="OER1343" s="36"/>
      <c r="OES1343" s="36"/>
      <c r="OET1343" s="36"/>
      <c r="OEU1343" s="36"/>
      <c r="OEV1343" s="36"/>
      <c r="OEW1343" s="36"/>
      <c r="OEX1343" s="36"/>
      <c r="OEY1343" s="36"/>
      <c r="OEZ1343" s="36"/>
      <c r="OFA1343" s="36"/>
      <c r="OFB1343" s="36"/>
      <c r="OFC1343" s="36"/>
      <c r="OFD1343" s="36"/>
      <c r="OFE1343" s="36"/>
      <c r="OFF1343" s="36"/>
      <c r="OFG1343" s="36"/>
      <c r="OFH1343" s="36"/>
      <c r="OFI1343" s="36"/>
      <c r="OFJ1343" s="36"/>
      <c r="OFK1343" s="36"/>
      <c r="OFL1343" s="36"/>
      <c r="OFM1343" s="36"/>
      <c r="OFN1343" s="36"/>
      <c r="OFO1343" s="36"/>
      <c r="OFP1343" s="36"/>
      <c r="OFQ1343" s="36"/>
      <c r="OFR1343" s="36"/>
      <c r="OFS1343" s="36"/>
      <c r="OFT1343" s="36"/>
      <c r="OFU1343" s="36"/>
      <c r="OFV1343" s="36"/>
      <c r="OFW1343" s="36"/>
      <c r="OFX1343" s="36"/>
      <c r="OFY1343" s="36"/>
      <c r="OFZ1343" s="36"/>
      <c r="OGA1343" s="36"/>
      <c r="OGB1343" s="36"/>
      <c r="OGC1343" s="36"/>
      <c r="OGD1343" s="36"/>
      <c r="OGE1343" s="36"/>
      <c r="OGF1343" s="36"/>
      <c r="OGG1343" s="36"/>
      <c r="OGH1343" s="36"/>
      <c r="OGI1343" s="36"/>
      <c r="OGJ1343" s="36"/>
      <c r="OGK1343" s="36"/>
      <c r="OGL1343" s="36"/>
      <c r="OGM1343" s="36"/>
      <c r="OGN1343" s="36"/>
      <c r="OGO1343" s="36"/>
      <c r="OGP1343" s="36"/>
      <c r="OGQ1343" s="36"/>
      <c r="OGR1343" s="36"/>
      <c r="OGS1343" s="36"/>
      <c r="OGT1343" s="36"/>
      <c r="OGU1343" s="36"/>
      <c r="OGV1343" s="36"/>
      <c r="OGW1343" s="36"/>
      <c r="OGX1343" s="36"/>
      <c r="OGY1343" s="36"/>
      <c r="OGZ1343" s="36"/>
      <c r="OHA1343" s="36"/>
      <c r="OHB1343" s="36"/>
      <c r="OHC1343" s="36"/>
      <c r="OHD1343" s="36"/>
      <c r="OHE1343" s="36"/>
      <c r="OHF1343" s="36"/>
      <c r="OHG1343" s="36"/>
      <c r="OHH1343" s="36"/>
      <c r="OHI1343" s="36"/>
      <c r="OHJ1343" s="36"/>
      <c r="OHK1343" s="36"/>
      <c r="OHL1343" s="36"/>
      <c r="OHM1343" s="36"/>
      <c r="OHN1343" s="36"/>
      <c r="OHO1343" s="36"/>
      <c r="OHP1343" s="36"/>
      <c r="OHQ1343" s="36"/>
      <c r="OHR1343" s="36"/>
      <c r="OHS1343" s="36"/>
      <c r="OHT1343" s="36"/>
      <c r="OHU1343" s="36"/>
      <c r="OHV1343" s="36"/>
      <c r="OHW1343" s="36"/>
      <c r="OHX1343" s="36"/>
      <c r="OHY1343" s="36"/>
      <c r="OHZ1343" s="36"/>
      <c r="OIA1343" s="36"/>
      <c r="OIB1343" s="36"/>
      <c r="OIC1343" s="36"/>
      <c r="OID1343" s="36"/>
      <c r="OIE1343" s="36"/>
      <c r="OIF1343" s="36"/>
      <c r="OIG1343" s="36"/>
      <c r="OIH1343" s="36"/>
      <c r="OII1343" s="36"/>
      <c r="OIJ1343" s="36"/>
      <c r="OIK1343" s="36"/>
      <c r="OIL1343" s="36"/>
      <c r="OIM1343" s="36"/>
      <c r="OIN1343" s="36"/>
      <c r="OIO1343" s="36"/>
      <c r="OIP1343" s="36"/>
      <c r="OIQ1343" s="36"/>
      <c r="OIR1343" s="36"/>
      <c r="OIS1343" s="36"/>
      <c r="OIT1343" s="36"/>
      <c r="OIU1343" s="36"/>
      <c r="OIV1343" s="36"/>
      <c r="OIW1343" s="36"/>
      <c r="OIX1343" s="36"/>
      <c r="OIY1343" s="36"/>
      <c r="OIZ1343" s="36"/>
      <c r="OJA1343" s="36"/>
      <c r="OJB1343" s="36"/>
      <c r="OJC1343" s="36"/>
      <c r="OJD1343" s="36"/>
      <c r="OJE1343" s="36"/>
      <c r="OJF1343" s="36"/>
      <c r="OJG1343" s="36"/>
      <c r="OJH1343" s="36"/>
      <c r="OJI1343" s="36"/>
      <c r="OJJ1343" s="36"/>
      <c r="OJK1343" s="36"/>
      <c r="OJL1343" s="36"/>
      <c r="OJM1343" s="36"/>
      <c r="OJN1343" s="36"/>
      <c r="OJO1343" s="36"/>
      <c r="OJP1343" s="36"/>
      <c r="OJQ1343" s="36"/>
      <c r="OJR1343" s="36"/>
      <c r="OJS1343" s="36"/>
      <c r="OJT1343" s="36"/>
      <c r="OJU1343" s="36"/>
      <c r="OJV1343" s="36"/>
      <c r="OJW1343" s="36"/>
      <c r="OJX1343" s="36"/>
      <c r="OJY1343" s="36"/>
      <c r="OJZ1343" s="36"/>
      <c r="OKA1343" s="36"/>
      <c r="OKB1343" s="36"/>
      <c r="OKC1343" s="36"/>
      <c r="OKD1343" s="36"/>
      <c r="OKE1343" s="36"/>
      <c r="OKF1343" s="36"/>
      <c r="OKG1343" s="36"/>
      <c r="OKH1343" s="36"/>
      <c r="OKI1343" s="36"/>
      <c r="OKJ1343" s="36"/>
      <c r="OKK1343" s="36"/>
      <c r="OKL1343" s="36"/>
      <c r="OKM1343" s="36"/>
      <c r="OKN1343" s="36"/>
      <c r="OKO1343" s="36"/>
      <c r="OKP1343" s="36"/>
      <c r="OKQ1343" s="36"/>
      <c r="OKR1343" s="36"/>
      <c r="OKS1343" s="36"/>
      <c r="OKT1343" s="36"/>
      <c r="OKU1343" s="36"/>
      <c r="OKV1343" s="36"/>
      <c r="OKW1343" s="36"/>
      <c r="OKX1343" s="36"/>
      <c r="OKY1343" s="36"/>
      <c r="OKZ1343" s="36"/>
      <c r="OLA1343" s="36"/>
      <c r="OLB1343" s="36"/>
      <c r="OLC1343" s="36"/>
      <c r="OLD1343" s="36"/>
      <c r="OLE1343" s="36"/>
      <c r="OLF1343" s="36"/>
      <c r="OLG1343" s="36"/>
      <c r="OLH1343" s="36"/>
      <c r="OLI1343" s="36"/>
      <c r="OLJ1343" s="36"/>
      <c r="OLK1343" s="36"/>
      <c r="OLL1343" s="36"/>
      <c r="OLM1343" s="36"/>
      <c r="OLN1343" s="36"/>
      <c r="OLO1343" s="36"/>
      <c r="OLP1343" s="36"/>
      <c r="OLQ1343" s="36"/>
      <c r="OLR1343" s="36"/>
      <c r="OLS1343" s="36"/>
      <c r="OLT1343" s="36"/>
      <c r="OLU1343" s="36"/>
      <c r="OLV1343" s="36"/>
      <c r="OLW1343" s="36"/>
      <c r="OLX1343" s="36"/>
      <c r="OLY1343" s="36"/>
      <c r="OLZ1343" s="36"/>
      <c r="OMA1343" s="36"/>
      <c r="OMB1343" s="36"/>
      <c r="OMC1343" s="36"/>
      <c r="OMD1343" s="36"/>
      <c r="OME1343" s="36"/>
      <c r="OMF1343" s="36"/>
      <c r="OMG1343" s="36"/>
      <c r="OMH1343" s="36"/>
      <c r="OMI1343" s="36"/>
      <c r="OMJ1343" s="36"/>
      <c r="OMK1343" s="36"/>
      <c r="OML1343" s="36"/>
      <c r="OMM1343" s="36"/>
      <c r="OMN1343" s="36"/>
      <c r="OMO1343" s="36"/>
      <c r="OMP1343" s="36"/>
      <c r="OMQ1343" s="36"/>
      <c r="OMR1343" s="36"/>
      <c r="OMS1343" s="36"/>
      <c r="OMT1343" s="36"/>
      <c r="OMU1343" s="36"/>
      <c r="OMV1343" s="36"/>
      <c r="OMW1343" s="36"/>
      <c r="OMX1343" s="36"/>
      <c r="OMY1343" s="36"/>
      <c r="OMZ1343" s="36"/>
      <c r="ONA1343" s="36"/>
      <c r="ONB1343" s="36"/>
      <c r="ONC1343" s="36"/>
      <c r="OND1343" s="36"/>
      <c r="ONE1343" s="36"/>
      <c r="ONF1343" s="36"/>
      <c r="ONG1343" s="36"/>
      <c r="ONH1343" s="36"/>
      <c r="ONI1343" s="36"/>
      <c r="ONJ1343" s="36"/>
      <c r="ONK1343" s="36"/>
      <c r="ONL1343" s="36"/>
      <c r="ONM1343" s="36"/>
      <c r="ONN1343" s="36"/>
      <c r="ONO1343" s="36"/>
      <c r="ONP1343" s="36"/>
      <c r="ONQ1343" s="36"/>
      <c r="ONR1343" s="36"/>
      <c r="ONS1343" s="36"/>
      <c r="ONT1343" s="36"/>
      <c r="ONU1343" s="36"/>
      <c r="ONV1343" s="36"/>
      <c r="ONW1343" s="36"/>
      <c r="ONX1343" s="36"/>
      <c r="ONY1343" s="36"/>
      <c r="ONZ1343" s="36"/>
      <c r="OOA1343" s="36"/>
      <c r="OOB1343" s="36"/>
      <c r="OOC1343" s="36"/>
      <c r="OOD1343" s="36"/>
      <c r="OOE1343" s="36"/>
      <c r="OOF1343" s="36"/>
      <c r="OOG1343" s="36"/>
      <c r="OOH1343" s="36"/>
      <c r="OOI1343" s="36"/>
      <c r="OOJ1343" s="36"/>
      <c r="OOK1343" s="36"/>
      <c r="OOL1343" s="36"/>
      <c r="OOM1343" s="36"/>
      <c r="OON1343" s="36"/>
      <c r="OOO1343" s="36"/>
      <c r="OOP1343" s="36"/>
      <c r="OOQ1343" s="36"/>
      <c r="OOR1343" s="36"/>
      <c r="OOS1343" s="36"/>
      <c r="OOT1343" s="36"/>
      <c r="OOU1343" s="36"/>
      <c r="OOV1343" s="36"/>
      <c r="OOW1343" s="36"/>
      <c r="OOX1343" s="36"/>
      <c r="OOY1343" s="36"/>
      <c r="OOZ1343" s="36"/>
      <c r="OPA1343" s="36"/>
      <c r="OPB1343" s="36"/>
      <c r="OPC1343" s="36"/>
      <c r="OPD1343" s="36"/>
      <c r="OPE1343" s="36"/>
      <c r="OPF1343" s="36"/>
      <c r="OPG1343" s="36"/>
      <c r="OPH1343" s="36"/>
      <c r="OPI1343" s="36"/>
      <c r="OPJ1343" s="36"/>
      <c r="OPK1343" s="36"/>
      <c r="OPL1343" s="36"/>
      <c r="OPM1343" s="36"/>
      <c r="OPN1343" s="36"/>
      <c r="OPO1343" s="36"/>
      <c r="OPP1343" s="36"/>
      <c r="OPQ1343" s="36"/>
      <c r="OPR1343" s="36"/>
      <c r="OPS1343" s="36"/>
      <c r="OPT1343" s="36"/>
      <c r="OPU1343" s="36"/>
      <c r="OPV1343" s="36"/>
      <c r="OPW1343" s="36"/>
      <c r="OPX1343" s="36"/>
      <c r="OPY1343" s="36"/>
      <c r="OPZ1343" s="36"/>
      <c r="OQA1343" s="36"/>
      <c r="OQB1343" s="36"/>
      <c r="OQC1343" s="36"/>
      <c r="OQD1343" s="36"/>
      <c r="OQE1343" s="36"/>
      <c r="OQF1343" s="36"/>
      <c r="OQG1343" s="36"/>
      <c r="OQH1343" s="36"/>
      <c r="OQI1343" s="36"/>
      <c r="OQJ1343" s="36"/>
      <c r="OQK1343" s="36"/>
      <c r="OQL1343" s="36"/>
      <c r="OQM1343" s="36"/>
      <c r="OQN1343" s="36"/>
      <c r="OQO1343" s="36"/>
      <c r="OQP1343" s="36"/>
      <c r="OQQ1343" s="36"/>
      <c r="OQR1343" s="36"/>
      <c r="OQS1343" s="36"/>
      <c r="OQT1343" s="36"/>
      <c r="OQU1343" s="36"/>
      <c r="OQV1343" s="36"/>
      <c r="OQW1343" s="36"/>
      <c r="OQX1343" s="36"/>
      <c r="OQY1343" s="36"/>
      <c r="OQZ1343" s="36"/>
      <c r="ORA1343" s="36"/>
      <c r="ORB1343" s="36"/>
      <c r="ORC1343" s="36"/>
      <c r="ORD1343" s="36"/>
      <c r="ORE1343" s="36"/>
      <c r="ORF1343" s="36"/>
      <c r="ORG1343" s="36"/>
      <c r="ORH1343" s="36"/>
      <c r="ORI1343" s="36"/>
      <c r="ORJ1343" s="36"/>
      <c r="ORK1343" s="36"/>
      <c r="ORL1343" s="36"/>
      <c r="ORM1343" s="36"/>
      <c r="ORN1343" s="36"/>
      <c r="ORO1343" s="36"/>
      <c r="ORP1343" s="36"/>
      <c r="ORQ1343" s="36"/>
      <c r="ORR1343" s="36"/>
      <c r="ORS1343" s="36"/>
      <c r="ORT1343" s="36"/>
      <c r="ORU1343" s="36"/>
      <c r="ORV1343" s="36"/>
      <c r="ORW1343" s="36"/>
      <c r="ORX1343" s="36"/>
      <c r="ORY1343" s="36"/>
      <c r="ORZ1343" s="36"/>
      <c r="OSA1343" s="36"/>
      <c r="OSB1343" s="36"/>
      <c r="OSC1343" s="36"/>
      <c r="OSD1343" s="36"/>
      <c r="OSE1343" s="36"/>
      <c r="OSF1343" s="36"/>
      <c r="OSG1343" s="36"/>
      <c r="OSH1343" s="36"/>
      <c r="OSI1343" s="36"/>
      <c r="OSJ1343" s="36"/>
      <c r="OSK1343" s="36"/>
      <c r="OSL1343" s="36"/>
      <c r="OSM1343" s="36"/>
      <c r="OSN1343" s="36"/>
      <c r="OSO1343" s="36"/>
      <c r="OSP1343" s="36"/>
      <c r="OSQ1343" s="36"/>
      <c r="OSR1343" s="36"/>
      <c r="OSS1343" s="36"/>
      <c r="OST1343" s="36"/>
      <c r="OSU1343" s="36"/>
      <c r="OSV1343" s="36"/>
      <c r="OSW1343" s="36"/>
      <c r="OSX1343" s="36"/>
      <c r="OSY1343" s="36"/>
      <c r="OSZ1343" s="36"/>
      <c r="OTA1343" s="36"/>
      <c r="OTB1343" s="36"/>
      <c r="OTC1343" s="36"/>
      <c r="OTD1343" s="36"/>
      <c r="OTE1343" s="36"/>
      <c r="OTF1343" s="36"/>
      <c r="OTG1343" s="36"/>
      <c r="OTH1343" s="36"/>
      <c r="OTI1343" s="36"/>
      <c r="OTJ1343" s="36"/>
      <c r="OTK1343" s="36"/>
      <c r="OTL1343" s="36"/>
      <c r="OTM1343" s="36"/>
      <c r="OTN1343" s="36"/>
      <c r="OTO1343" s="36"/>
      <c r="OTP1343" s="36"/>
      <c r="OTQ1343" s="36"/>
      <c r="OTR1343" s="36"/>
      <c r="OTS1343" s="36"/>
      <c r="OTT1343" s="36"/>
      <c r="OTU1343" s="36"/>
      <c r="OTV1343" s="36"/>
      <c r="OTW1343" s="36"/>
      <c r="OTX1343" s="36"/>
      <c r="OTY1343" s="36"/>
      <c r="OTZ1343" s="36"/>
      <c r="OUA1343" s="36"/>
      <c r="OUB1343" s="36"/>
      <c r="OUC1343" s="36"/>
      <c r="OUD1343" s="36"/>
      <c r="OUE1343" s="36"/>
      <c r="OUF1343" s="36"/>
      <c r="OUG1343" s="36"/>
      <c r="OUH1343" s="36"/>
      <c r="OUI1343" s="36"/>
      <c r="OUJ1343" s="36"/>
      <c r="OUK1343" s="36"/>
      <c r="OUL1343" s="36"/>
      <c r="OUM1343" s="36"/>
      <c r="OUN1343" s="36"/>
      <c r="OUO1343" s="36"/>
      <c r="OUP1343" s="36"/>
      <c r="OUQ1343" s="36"/>
      <c r="OUR1343" s="36"/>
      <c r="OUS1343" s="36"/>
      <c r="OUT1343" s="36"/>
      <c r="OUU1343" s="36"/>
      <c r="OUV1343" s="36"/>
      <c r="OUW1343" s="36"/>
      <c r="OUX1343" s="36"/>
      <c r="OUY1343" s="36"/>
      <c r="OUZ1343" s="36"/>
      <c r="OVA1343" s="36"/>
      <c r="OVB1343" s="36"/>
      <c r="OVC1343" s="36"/>
      <c r="OVD1343" s="36"/>
      <c r="OVE1343" s="36"/>
      <c r="OVF1343" s="36"/>
      <c r="OVG1343" s="36"/>
      <c r="OVH1343" s="36"/>
      <c r="OVI1343" s="36"/>
      <c r="OVJ1343" s="36"/>
      <c r="OVK1343" s="36"/>
      <c r="OVL1343" s="36"/>
      <c r="OVM1343" s="36"/>
      <c r="OVN1343" s="36"/>
      <c r="OVO1343" s="36"/>
      <c r="OVP1343" s="36"/>
      <c r="OVQ1343" s="36"/>
      <c r="OVR1343" s="36"/>
      <c r="OVS1343" s="36"/>
      <c r="OVT1343" s="36"/>
      <c r="OVU1343" s="36"/>
      <c r="OVV1343" s="36"/>
      <c r="OVW1343" s="36"/>
      <c r="OVX1343" s="36"/>
      <c r="OVY1343" s="36"/>
      <c r="OVZ1343" s="36"/>
      <c r="OWA1343" s="36"/>
      <c r="OWB1343" s="36"/>
      <c r="OWC1343" s="36"/>
      <c r="OWD1343" s="36"/>
      <c r="OWE1343" s="36"/>
      <c r="OWF1343" s="36"/>
      <c r="OWG1343" s="36"/>
      <c r="OWH1343" s="36"/>
      <c r="OWI1343" s="36"/>
      <c r="OWJ1343" s="36"/>
      <c r="OWK1343" s="36"/>
      <c r="OWL1343" s="36"/>
      <c r="OWM1343" s="36"/>
      <c r="OWN1343" s="36"/>
      <c r="OWO1343" s="36"/>
      <c r="OWP1343" s="36"/>
      <c r="OWQ1343" s="36"/>
      <c r="OWR1343" s="36"/>
      <c r="OWS1343" s="36"/>
      <c r="OWT1343" s="36"/>
      <c r="OWU1343" s="36"/>
      <c r="OWV1343" s="36"/>
      <c r="OWW1343" s="36"/>
      <c r="OWX1343" s="36"/>
      <c r="OWY1343" s="36"/>
      <c r="OWZ1343" s="36"/>
      <c r="OXA1343" s="36"/>
      <c r="OXB1343" s="36"/>
      <c r="OXC1343" s="36"/>
      <c r="OXD1343" s="36"/>
      <c r="OXE1343" s="36"/>
      <c r="OXF1343" s="36"/>
      <c r="OXG1343" s="36"/>
      <c r="OXH1343" s="36"/>
      <c r="OXI1343" s="36"/>
      <c r="OXJ1343" s="36"/>
      <c r="OXK1343" s="36"/>
      <c r="OXL1343" s="36"/>
      <c r="OXM1343" s="36"/>
      <c r="OXN1343" s="36"/>
      <c r="OXO1343" s="36"/>
      <c r="OXP1343" s="36"/>
      <c r="OXQ1343" s="36"/>
      <c r="OXR1343" s="36"/>
      <c r="OXS1343" s="36"/>
      <c r="OXT1343" s="36"/>
      <c r="OXU1343" s="36"/>
      <c r="OXV1343" s="36"/>
      <c r="OXW1343" s="36"/>
      <c r="OXX1343" s="36"/>
      <c r="OXY1343" s="36"/>
      <c r="OXZ1343" s="36"/>
      <c r="OYA1343" s="36"/>
      <c r="OYB1343" s="36"/>
      <c r="OYC1343" s="36"/>
      <c r="OYD1343" s="36"/>
      <c r="OYE1343" s="36"/>
      <c r="OYF1343" s="36"/>
      <c r="OYG1343" s="36"/>
      <c r="OYH1343" s="36"/>
      <c r="OYI1343" s="36"/>
      <c r="OYJ1343" s="36"/>
      <c r="OYK1343" s="36"/>
      <c r="OYL1343" s="36"/>
      <c r="OYM1343" s="36"/>
      <c r="OYN1343" s="36"/>
      <c r="OYO1343" s="36"/>
      <c r="OYP1343" s="36"/>
      <c r="OYQ1343" s="36"/>
      <c r="OYR1343" s="36"/>
      <c r="OYS1343" s="36"/>
      <c r="OYT1343" s="36"/>
      <c r="OYU1343" s="36"/>
      <c r="OYV1343" s="36"/>
      <c r="OYW1343" s="36"/>
      <c r="OYX1343" s="36"/>
      <c r="OYY1343" s="36"/>
      <c r="OYZ1343" s="36"/>
      <c r="OZA1343" s="36"/>
      <c r="OZB1343" s="36"/>
      <c r="OZC1343" s="36"/>
      <c r="OZD1343" s="36"/>
      <c r="OZE1343" s="36"/>
      <c r="OZF1343" s="36"/>
      <c r="OZG1343" s="36"/>
      <c r="OZH1343" s="36"/>
      <c r="OZI1343" s="36"/>
      <c r="OZJ1343" s="36"/>
      <c r="OZK1343" s="36"/>
      <c r="OZL1343" s="36"/>
      <c r="OZM1343" s="36"/>
      <c r="OZN1343" s="36"/>
      <c r="OZO1343" s="36"/>
      <c r="OZP1343" s="36"/>
      <c r="OZQ1343" s="36"/>
      <c r="OZR1343" s="36"/>
      <c r="OZS1343" s="36"/>
      <c r="OZT1343" s="36"/>
      <c r="OZU1343" s="36"/>
      <c r="OZV1343" s="36"/>
      <c r="OZW1343" s="36"/>
      <c r="OZX1343" s="36"/>
      <c r="OZY1343" s="36"/>
      <c r="OZZ1343" s="36"/>
      <c r="PAA1343" s="36"/>
      <c r="PAB1343" s="36"/>
      <c r="PAC1343" s="36"/>
      <c r="PAD1343" s="36"/>
      <c r="PAE1343" s="36"/>
      <c r="PAF1343" s="36"/>
      <c r="PAG1343" s="36"/>
      <c r="PAH1343" s="36"/>
      <c r="PAI1343" s="36"/>
      <c r="PAJ1343" s="36"/>
      <c r="PAK1343" s="36"/>
      <c r="PAL1343" s="36"/>
      <c r="PAM1343" s="36"/>
      <c r="PAN1343" s="36"/>
      <c r="PAO1343" s="36"/>
      <c r="PAP1343" s="36"/>
      <c r="PAQ1343" s="36"/>
      <c r="PAR1343" s="36"/>
      <c r="PAS1343" s="36"/>
      <c r="PAT1343" s="36"/>
      <c r="PAU1343" s="36"/>
      <c r="PAV1343" s="36"/>
      <c r="PAW1343" s="36"/>
      <c r="PAX1343" s="36"/>
      <c r="PAY1343" s="36"/>
      <c r="PAZ1343" s="36"/>
      <c r="PBA1343" s="36"/>
      <c r="PBB1343" s="36"/>
      <c r="PBC1343" s="36"/>
      <c r="PBD1343" s="36"/>
      <c r="PBE1343" s="36"/>
      <c r="PBF1343" s="36"/>
      <c r="PBG1343" s="36"/>
      <c r="PBH1343" s="36"/>
      <c r="PBI1343" s="36"/>
      <c r="PBJ1343" s="36"/>
      <c r="PBK1343" s="36"/>
      <c r="PBL1343" s="36"/>
      <c r="PBM1343" s="36"/>
      <c r="PBN1343" s="36"/>
      <c r="PBO1343" s="36"/>
      <c r="PBP1343" s="36"/>
      <c r="PBQ1343" s="36"/>
      <c r="PBR1343" s="36"/>
      <c r="PBS1343" s="36"/>
      <c r="PBT1343" s="36"/>
      <c r="PBU1343" s="36"/>
      <c r="PBV1343" s="36"/>
      <c r="PBW1343" s="36"/>
      <c r="PBX1343" s="36"/>
      <c r="PBY1343" s="36"/>
      <c r="PBZ1343" s="36"/>
      <c r="PCA1343" s="36"/>
      <c r="PCB1343" s="36"/>
      <c r="PCC1343" s="36"/>
      <c r="PCD1343" s="36"/>
      <c r="PCE1343" s="36"/>
      <c r="PCF1343" s="36"/>
      <c r="PCG1343" s="36"/>
      <c r="PCH1343" s="36"/>
      <c r="PCI1343" s="36"/>
      <c r="PCJ1343" s="36"/>
      <c r="PCK1343" s="36"/>
      <c r="PCL1343" s="36"/>
      <c r="PCM1343" s="36"/>
      <c r="PCN1343" s="36"/>
      <c r="PCO1343" s="36"/>
      <c r="PCP1343" s="36"/>
      <c r="PCQ1343" s="36"/>
      <c r="PCR1343" s="36"/>
      <c r="PCS1343" s="36"/>
      <c r="PCT1343" s="36"/>
      <c r="PCU1343" s="36"/>
      <c r="PCV1343" s="36"/>
      <c r="PCW1343" s="36"/>
      <c r="PCX1343" s="36"/>
      <c r="PCY1343" s="36"/>
      <c r="PCZ1343" s="36"/>
      <c r="PDA1343" s="36"/>
      <c r="PDB1343" s="36"/>
      <c r="PDC1343" s="36"/>
      <c r="PDD1343" s="36"/>
      <c r="PDE1343" s="36"/>
      <c r="PDF1343" s="36"/>
      <c r="PDG1343" s="36"/>
      <c r="PDH1343" s="36"/>
      <c r="PDI1343" s="36"/>
      <c r="PDJ1343" s="36"/>
      <c r="PDK1343" s="36"/>
      <c r="PDL1343" s="36"/>
      <c r="PDM1343" s="36"/>
      <c r="PDN1343" s="36"/>
      <c r="PDO1343" s="36"/>
      <c r="PDP1343" s="36"/>
      <c r="PDQ1343" s="36"/>
      <c r="PDR1343" s="36"/>
      <c r="PDS1343" s="36"/>
      <c r="PDT1343" s="36"/>
      <c r="PDU1343" s="36"/>
      <c r="PDV1343" s="36"/>
      <c r="PDW1343" s="36"/>
      <c r="PDX1343" s="36"/>
      <c r="PDY1343" s="36"/>
      <c r="PDZ1343" s="36"/>
      <c r="PEA1343" s="36"/>
      <c r="PEB1343" s="36"/>
      <c r="PEC1343" s="36"/>
      <c r="PED1343" s="36"/>
      <c r="PEE1343" s="36"/>
      <c r="PEF1343" s="36"/>
      <c r="PEG1343" s="36"/>
      <c r="PEH1343" s="36"/>
      <c r="PEI1343" s="36"/>
      <c r="PEJ1343" s="36"/>
      <c r="PEK1343" s="36"/>
      <c r="PEL1343" s="36"/>
      <c r="PEM1343" s="36"/>
      <c r="PEN1343" s="36"/>
      <c r="PEO1343" s="36"/>
      <c r="PEP1343" s="36"/>
      <c r="PEQ1343" s="36"/>
      <c r="PER1343" s="36"/>
      <c r="PES1343" s="36"/>
      <c r="PET1343" s="36"/>
      <c r="PEU1343" s="36"/>
      <c r="PEV1343" s="36"/>
      <c r="PEW1343" s="36"/>
      <c r="PEX1343" s="36"/>
      <c r="PEY1343" s="36"/>
      <c r="PEZ1343" s="36"/>
      <c r="PFA1343" s="36"/>
      <c r="PFB1343" s="36"/>
      <c r="PFC1343" s="36"/>
      <c r="PFD1343" s="36"/>
      <c r="PFE1343" s="36"/>
      <c r="PFF1343" s="36"/>
      <c r="PFG1343" s="36"/>
      <c r="PFH1343" s="36"/>
      <c r="PFI1343" s="36"/>
      <c r="PFJ1343" s="36"/>
      <c r="PFK1343" s="36"/>
      <c r="PFL1343" s="36"/>
      <c r="PFM1343" s="36"/>
      <c r="PFN1343" s="36"/>
      <c r="PFO1343" s="36"/>
      <c r="PFP1343" s="36"/>
      <c r="PFQ1343" s="36"/>
      <c r="PFR1343" s="36"/>
      <c r="PFS1343" s="36"/>
      <c r="PFT1343" s="36"/>
      <c r="PFU1343" s="36"/>
      <c r="PFV1343" s="36"/>
      <c r="PFW1343" s="36"/>
      <c r="PFX1343" s="36"/>
      <c r="PFY1343" s="36"/>
      <c r="PFZ1343" s="36"/>
      <c r="PGA1343" s="36"/>
      <c r="PGB1343" s="36"/>
      <c r="PGC1343" s="36"/>
      <c r="PGD1343" s="36"/>
      <c r="PGE1343" s="36"/>
      <c r="PGF1343" s="36"/>
      <c r="PGG1343" s="36"/>
      <c r="PGH1343" s="36"/>
      <c r="PGI1343" s="36"/>
      <c r="PGJ1343" s="36"/>
      <c r="PGK1343" s="36"/>
      <c r="PGL1343" s="36"/>
      <c r="PGM1343" s="36"/>
      <c r="PGN1343" s="36"/>
      <c r="PGO1343" s="36"/>
      <c r="PGP1343" s="36"/>
      <c r="PGQ1343" s="36"/>
      <c r="PGR1343" s="36"/>
      <c r="PGS1343" s="36"/>
      <c r="PGT1343" s="36"/>
      <c r="PGU1343" s="36"/>
      <c r="PGV1343" s="36"/>
      <c r="PGW1343" s="36"/>
      <c r="PGX1343" s="36"/>
      <c r="PGY1343" s="36"/>
      <c r="PGZ1343" s="36"/>
      <c r="PHA1343" s="36"/>
      <c r="PHB1343" s="36"/>
      <c r="PHC1343" s="36"/>
      <c r="PHD1343" s="36"/>
      <c r="PHE1343" s="36"/>
      <c r="PHF1343" s="36"/>
      <c r="PHG1343" s="36"/>
      <c r="PHH1343" s="36"/>
      <c r="PHI1343" s="36"/>
      <c r="PHJ1343" s="36"/>
      <c r="PHK1343" s="36"/>
      <c r="PHL1343" s="36"/>
      <c r="PHM1343" s="36"/>
      <c r="PHN1343" s="36"/>
      <c r="PHO1343" s="36"/>
      <c r="PHP1343" s="36"/>
      <c r="PHQ1343" s="36"/>
      <c r="PHR1343" s="36"/>
      <c r="PHS1343" s="36"/>
      <c r="PHT1343" s="36"/>
      <c r="PHU1343" s="36"/>
      <c r="PHV1343" s="36"/>
      <c r="PHW1343" s="36"/>
      <c r="PHX1343" s="36"/>
      <c r="PHY1343" s="36"/>
      <c r="PHZ1343" s="36"/>
      <c r="PIA1343" s="36"/>
      <c r="PIB1343" s="36"/>
      <c r="PIC1343" s="36"/>
      <c r="PID1343" s="36"/>
      <c r="PIE1343" s="36"/>
      <c r="PIF1343" s="36"/>
      <c r="PIG1343" s="36"/>
      <c r="PIH1343" s="36"/>
      <c r="PII1343" s="36"/>
      <c r="PIJ1343" s="36"/>
      <c r="PIK1343" s="36"/>
      <c r="PIL1343" s="36"/>
      <c r="PIM1343" s="36"/>
      <c r="PIN1343" s="36"/>
      <c r="PIO1343" s="36"/>
      <c r="PIP1343" s="36"/>
      <c r="PIQ1343" s="36"/>
      <c r="PIR1343" s="36"/>
      <c r="PIS1343" s="36"/>
      <c r="PIT1343" s="36"/>
      <c r="PIU1343" s="36"/>
      <c r="PIV1343" s="36"/>
      <c r="PIW1343" s="36"/>
      <c r="PIX1343" s="36"/>
      <c r="PIY1343" s="36"/>
      <c r="PIZ1343" s="36"/>
      <c r="PJA1343" s="36"/>
      <c r="PJB1343" s="36"/>
      <c r="PJC1343" s="36"/>
      <c r="PJD1343" s="36"/>
      <c r="PJE1343" s="36"/>
      <c r="PJF1343" s="36"/>
      <c r="PJG1343" s="36"/>
      <c r="PJH1343" s="36"/>
      <c r="PJI1343" s="36"/>
      <c r="PJJ1343" s="36"/>
      <c r="PJK1343" s="36"/>
      <c r="PJL1343" s="36"/>
      <c r="PJM1343" s="36"/>
      <c r="PJN1343" s="36"/>
      <c r="PJO1343" s="36"/>
      <c r="PJP1343" s="36"/>
      <c r="PJQ1343" s="36"/>
      <c r="PJR1343" s="36"/>
      <c r="PJS1343" s="36"/>
      <c r="PJT1343" s="36"/>
      <c r="PJU1343" s="36"/>
      <c r="PJV1343" s="36"/>
      <c r="PJW1343" s="36"/>
      <c r="PJX1343" s="36"/>
      <c r="PJY1343" s="36"/>
      <c r="PJZ1343" s="36"/>
      <c r="PKA1343" s="36"/>
      <c r="PKB1343" s="36"/>
      <c r="PKC1343" s="36"/>
      <c r="PKD1343" s="36"/>
      <c r="PKE1343" s="36"/>
      <c r="PKF1343" s="36"/>
      <c r="PKG1343" s="36"/>
      <c r="PKH1343" s="36"/>
      <c r="PKI1343" s="36"/>
      <c r="PKJ1343" s="36"/>
      <c r="PKK1343" s="36"/>
      <c r="PKL1343" s="36"/>
      <c r="PKM1343" s="36"/>
      <c r="PKN1343" s="36"/>
      <c r="PKO1343" s="36"/>
      <c r="PKP1343" s="36"/>
      <c r="PKQ1343" s="36"/>
      <c r="PKR1343" s="36"/>
      <c r="PKS1343" s="36"/>
      <c r="PKT1343" s="36"/>
      <c r="PKU1343" s="36"/>
      <c r="PKV1343" s="36"/>
      <c r="PKW1343" s="36"/>
      <c r="PKX1343" s="36"/>
      <c r="PKY1343" s="36"/>
      <c r="PKZ1343" s="36"/>
      <c r="PLA1343" s="36"/>
      <c r="PLB1343" s="36"/>
      <c r="PLC1343" s="36"/>
      <c r="PLD1343" s="36"/>
      <c r="PLE1343" s="36"/>
      <c r="PLF1343" s="36"/>
      <c r="PLG1343" s="36"/>
      <c r="PLH1343" s="36"/>
      <c r="PLI1343" s="36"/>
      <c r="PLJ1343" s="36"/>
      <c r="PLK1343" s="36"/>
      <c r="PLL1343" s="36"/>
      <c r="PLM1343" s="36"/>
      <c r="PLN1343" s="36"/>
      <c r="PLO1343" s="36"/>
      <c r="PLP1343" s="36"/>
      <c r="PLQ1343" s="36"/>
      <c r="PLR1343" s="36"/>
      <c r="PLS1343" s="36"/>
      <c r="PLT1343" s="36"/>
      <c r="PLU1343" s="36"/>
      <c r="PLV1343" s="36"/>
      <c r="PLW1343" s="36"/>
      <c r="PLX1343" s="36"/>
      <c r="PLY1343" s="36"/>
      <c r="PLZ1343" s="36"/>
      <c r="PMA1343" s="36"/>
      <c r="PMB1343" s="36"/>
      <c r="PMC1343" s="36"/>
      <c r="PMD1343" s="36"/>
      <c r="PME1343" s="36"/>
      <c r="PMF1343" s="36"/>
      <c r="PMG1343" s="36"/>
      <c r="PMH1343" s="36"/>
      <c r="PMI1343" s="36"/>
      <c r="PMJ1343" s="36"/>
      <c r="PMK1343" s="36"/>
      <c r="PML1343" s="36"/>
      <c r="PMM1343" s="36"/>
      <c r="PMN1343" s="36"/>
      <c r="PMO1343" s="36"/>
      <c r="PMP1343" s="36"/>
      <c r="PMQ1343" s="36"/>
      <c r="PMR1343" s="36"/>
      <c r="PMS1343" s="36"/>
      <c r="PMT1343" s="36"/>
      <c r="PMU1343" s="36"/>
      <c r="PMV1343" s="36"/>
      <c r="PMW1343" s="36"/>
      <c r="PMX1343" s="36"/>
      <c r="PMY1343" s="36"/>
      <c r="PMZ1343" s="36"/>
      <c r="PNA1343" s="36"/>
      <c r="PNB1343" s="36"/>
      <c r="PNC1343" s="36"/>
      <c r="PND1343" s="36"/>
      <c r="PNE1343" s="36"/>
      <c r="PNF1343" s="36"/>
      <c r="PNG1343" s="36"/>
      <c r="PNH1343" s="36"/>
      <c r="PNI1343" s="36"/>
      <c r="PNJ1343" s="36"/>
      <c r="PNK1343" s="36"/>
      <c r="PNL1343" s="36"/>
      <c r="PNM1343" s="36"/>
      <c r="PNN1343" s="36"/>
      <c r="PNO1343" s="36"/>
      <c r="PNP1343" s="36"/>
      <c r="PNQ1343" s="36"/>
      <c r="PNR1343" s="36"/>
      <c r="PNS1343" s="36"/>
      <c r="PNT1343" s="36"/>
      <c r="PNU1343" s="36"/>
      <c r="PNV1343" s="36"/>
      <c r="PNW1343" s="36"/>
      <c r="PNX1343" s="36"/>
      <c r="PNY1343" s="36"/>
      <c r="PNZ1343" s="36"/>
      <c r="POA1343" s="36"/>
      <c r="POB1343" s="36"/>
      <c r="POC1343" s="36"/>
      <c r="POD1343" s="36"/>
      <c r="POE1343" s="36"/>
      <c r="POF1343" s="36"/>
      <c r="POG1343" s="36"/>
      <c r="POH1343" s="36"/>
      <c r="POI1343" s="36"/>
      <c r="POJ1343" s="36"/>
      <c r="POK1343" s="36"/>
      <c r="POL1343" s="36"/>
      <c r="POM1343" s="36"/>
      <c r="PON1343" s="36"/>
      <c r="POO1343" s="36"/>
      <c r="POP1343" s="36"/>
      <c r="POQ1343" s="36"/>
      <c r="POR1343" s="36"/>
      <c r="POS1343" s="36"/>
      <c r="POT1343" s="36"/>
      <c r="POU1343" s="36"/>
      <c r="POV1343" s="36"/>
      <c r="POW1343" s="36"/>
      <c r="POX1343" s="36"/>
      <c r="POY1343" s="36"/>
      <c r="POZ1343" s="36"/>
      <c r="PPA1343" s="36"/>
      <c r="PPB1343" s="36"/>
      <c r="PPC1343" s="36"/>
      <c r="PPD1343" s="36"/>
      <c r="PPE1343" s="36"/>
      <c r="PPF1343" s="36"/>
      <c r="PPG1343" s="36"/>
      <c r="PPH1343" s="36"/>
      <c r="PPI1343" s="36"/>
      <c r="PPJ1343" s="36"/>
      <c r="PPK1343" s="36"/>
      <c r="PPL1343" s="36"/>
      <c r="PPM1343" s="36"/>
      <c r="PPN1343" s="36"/>
      <c r="PPO1343" s="36"/>
      <c r="PPP1343" s="36"/>
      <c r="PPQ1343" s="36"/>
      <c r="PPR1343" s="36"/>
      <c r="PPS1343" s="36"/>
      <c r="PPT1343" s="36"/>
      <c r="PPU1343" s="36"/>
      <c r="PPV1343" s="36"/>
      <c r="PPW1343" s="36"/>
      <c r="PPX1343" s="36"/>
      <c r="PPY1343" s="36"/>
      <c r="PPZ1343" s="36"/>
      <c r="PQA1343" s="36"/>
      <c r="PQB1343" s="36"/>
      <c r="PQC1343" s="36"/>
      <c r="PQD1343" s="36"/>
      <c r="PQE1343" s="36"/>
      <c r="PQF1343" s="36"/>
      <c r="PQG1343" s="36"/>
      <c r="PQH1343" s="36"/>
      <c r="PQI1343" s="36"/>
      <c r="PQJ1343" s="36"/>
      <c r="PQK1343" s="36"/>
      <c r="PQL1343" s="36"/>
      <c r="PQM1343" s="36"/>
      <c r="PQN1343" s="36"/>
      <c r="PQO1343" s="36"/>
      <c r="PQP1343" s="36"/>
      <c r="PQQ1343" s="36"/>
      <c r="PQR1343" s="36"/>
      <c r="PQS1343" s="36"/>
      <c r="PQT1343" s="36"/>
      <c r="PQU1343" s="36"/>
      <c r="PQV1343" s="36"/>
      <c r="PQW1343" s="36"/>
      <c r="PQX1343" s="36"/>
      <c r="PQY1343" s="36"/>
      <c r="PQZ1343" s="36"/>
      <c r="PRA1343" s="36"/>
      <c r="PRB1343" s="36"/>
      <c r="PRC1343" s="36"/>
      <c r="PRD1343" s="36"/>
      <c r="PRE1343" s="36"/>
      <c r="PRF1343" s="36"/>
      <c r="PRG1343" s="36"/>
      <c r="PRH1343" s="36"/>
      <c r="PRI1343" s="36"/>
      <c r="PRJ1343" s="36"/>
      <c r="PRK1343" s="36"/>
      <c r="PRL1343" s="36"/>
      <c r="PRM1343" s="36"/>
      <c r="PRN1343" s="36"/>
      <c r="PRO1343" s="36"/>
      <c r="PRP1343" s="36"/>
      <c r="PRQ1343" s="36"/>
      <c r="PRR1343" s="36"/>
      <c r="PRS1343" s="36"/>
      <c r="PRT1343" s="36"/>
      <c r="PRU1343" s="36"/>
      <c r="PRV1343" s="36"/>
      <c r="PRW1343" s="36"/>
      <c r="PRX1343" s="36"/>
      <c r="PRY1343" s="36"/>
      <c r="PRZ1343" s="36"/>
      <c r="PSA1343" s="36"/>
      <c r="PSB1343" s="36"/>
      <c r="PSC1343" s="36"/>
      <c r="PSD1343" s="36"/>
      <c r="PSE1343" s="36"/>
      <c r="PSF1343" s="36"/>
      <c r="PSG1343" s="36"/>
      <c r="PSH1343" s="36"/>
      <c r="PSI1343" s="36"/>
      <c r="PSJ1343" s="36"/>
      <c r="PSK1343" s="36"/>
      <c r="PSL1343" s="36"/>
      <c r="PSM1343" s="36"/>
      <c r="PSN1343" s="36"/>
      <c r="PSO1343" s="36"/>
      <c r="PSP1343" s="36"/>
      <c r="PSQ1343" s="36"/>
      <c r="PSR1343" s="36"/>
      <c r="PSS1343" s="36"/>
      <c r="PST1343" s="36"/>
      <c r="PSU1343" s="36"/>
      <c r="PSV1343" s="36"/>
      <c r="PSW1343" s="36"/>
      <c r="PSX1343" s="36"/>
      <c r="PSY1343" s="36"/>
      <c r="PSZ1343" s="36"/>
      <c r="PTA1343" s="36"/>
      <c r="PTB1343" s="36"/>
      <c r="PTC1343" s="36"/>
      <c r="PTD1343" s="36"/>
      <c r="PTE1343" s="36"/>
      <c r="PTF1343" s="36"/>
      <c r="PTG1343" s="36"/>
      <c r="PTH1343" s="36"/>
      <c r="PTI1343" s="36"/>
      <c r="PTJ1343" s="36"/>
      <c r="PTK1343" s="36"/>
      <c r="PTL1343" s="36"/>
      <c r="PTM1343" s="36"/>
      <c r="PTN1343" s="36"/>
      <c r="PTO1343" s="36"/>
      <c r="PTP1343" s="36"/>
      <c r="PTQ1343" s="36"/>
      <c r="PTR1343" s="36"/>
      <c r="PTS1343" s="36"/>
      <c r="PTT1343" s="36"/>
      <c r="PTU1343" s="36"/>
      <c r="PTV1343" s="36"/>
      <c r="PTW1343" s="36"/>
      <c r="PTX1343" s="36"/>
      <c r="PTY1343" s="36"/>
      <c r="PTZ1343" s="36"/>
      <c r="PUA1343" s="36"/>
      <c r="PUB1343" s="36"/>
      <c r="PUC1343" s="36"/>
      <c r="PUD1343" s="36"/>
      <c r="PUE1343" s="36"/>
      <c r="PUF1343" s="36"/>
      <c r="PUG1343" s="36"/>
      <c r="PUH1343" s="36"/>
      <c r="PUI1343" s="36"/>
      <c r="PUJ1343" s="36"/>
      <c r="PUK1343" s="36"/>
      <c r="PUL1343" s="36"/>
      <c r="PUM1343" s="36"/>
      <c r="PUN1343" s="36"/>
      <c r="PUO1343" s="36"/>
      <c r="PUP1343" s="36"/>
      <c r="PUQ1343" s="36"/>
      <c r="PUR1343" s="36"/>
      <c r="PUS1343" s="36"/>
      <c r="PUT1343" s="36"/>
      <c r="PUU1343" s="36"/>
      <c r="PUV1343" s="36"/>
      <c r="PUW1343" s="36"/>
      <c r="PUX1343" s="36"/>
      <c r="PUY1343" s="36"/>
      <c r="PUZ1343" s="36"/>
      <c r="PVA1343" s="36"/>
      <c r="PVB1343" s="36"/>
      <c r="PVC1343" s="36"/>
      <c r="PVD1343" s="36"/>
      <c r="PVE1343" s="36"/>
      <c r="PVF1343" s="36"/>
      <c r="PVG1343" s="36"/>
      <c r="PVH1343" s="36"/>
      <c r="PVI1343" s="36"/>
      <c r="PVJ1343" s="36"/>
      <c r="PVK1343" s="36"/>
      <c r="PVL1343" s="36"/>
      <c r="PVM1343" s="36"/>
      <c r="PVN1343" s="36"/>
      <c r="PVO1343" s="36"/>
      <c r="PVP1343" s="36"/>
      <c r="PVQ1343" s="36"/>
      <c r="PVR1343" s="36"/>
      <c r="PVS1343" s="36"/>
      <c r="PVT1343" s="36"/>
      <c r="PVU1343" s="36"/>
      <c r="PVV1343" s="36"/>
      <c r="PVW1343" s="36"/>
      <c r="PVX1343" s="36"/>
      <c r="PVY1343" s="36"/>
      <c r="PVZ1343" s="36"/>
      <c r="PWA1343" s="36"/>
      <c r="PWB1343" s="36"/>
      <c r="PWC1343" s="36"/>
      <c r="PWD1343" s="36"/>
      <c r="PWE1343" s="36"/>
      <c r="PWF1343" s="36"/>
      <c r="PWG1343" s="36"/>
      <c r="PWH1343" s="36"/>
      <c r="PWI1343" s="36"/>
      <c r="PWJ1343" s="36"/>
      <c r="PWK1343" s="36"/>
      <c r="PWL1343" s="36"/>
      <c r="PWM1343" s="36"/>
      <c r="PWN1343" s="36"/>
      <c r="PWO1343" s="36"/>
      <c r="PWP1343" s="36"/>
      <c r="PWQ1343" s="36"/>
      <c r="PWR1343" s="36"/>
      <c r="PWS1343" s="36"/>
      <c r="PWT1343" s="36"/>
      <c r="PWU1343" s="36"/>
      <c r="PWV1343" s="36"/>
      <c r="PWW1343" s="36"/>
      <c r="PWX1343" s="36"/>
      <c r="PWY1343" s="36"/>
      <c r="PWZ1343" s="36"/>
      <c r="PXA1343" s="36"/>
      <c r="PXB1343" s="36"/>
      <c r="PXC1343" s="36"/>
      <c r="PXD1343" s="36"/>
      <c r="PXE1343" s="36"/>
      <c r="PXF1343" s="36"/>
      <c r="PXG1343" s="36"/>
      <c r="PXH1343" s="36"/>
      <c r="PXI1343" s="36"/>
      <c r="PXJ1343" s="36"/>
      <c r="PXK1343" s="36"/>
      <c r="PXL1343" s="36"/>
      <c r="PXM1343" s="36"/>
      <c r="PXN1343" s="36"/>
      <c r="PXO1343" s="36"/>
      <c r="PXP1343" s="36"/>
      <c r="PXQ1343" s="36"/>
      <c r="PXR1343" s="36"/>
      <c r="PXS1343" s="36"/>
      <c r="PXT1343" s="36"/>
      <c r="PXU1343" s="36"/>
      <c r="PXV1343" s="36"/>
      <c r="PXW1343" s="36"/>
      <c r="PXX1343" s="36"/>
      <c r="PXY1343" s="36"/>
      <c r="PXZ1343" s="36"/>
      <c r="PYA1343" s="36"/>
      <c r="PYB1343" s="36"/>
      <c r="PYC1343" s="36"/>
      <c r="PYD1343" s="36"/>
      <c r="PYE1343" s="36"/>
      <c r="PYF1343" s="36"/>
      <c r="PYG1343" s="36"/>
      <c r="PYH1343" s="36"/>
      <c r="PYI1343" s="36"/>
      <c r="PYJ1343" s="36"/>
      <c r="PYK1343" s="36"/>
      <c r="PYL1343" s="36"/>
      <c r="PYM1343" s="36"/>
      <c r="PYN1343" s="36"/>
      <c r="PYO1343" s="36"/>
      <c r="PYP1343" s="36"/>
      <c r="PYQ1343" s="36"/>
      <c r="PYR1343" s="36"/>
      <c r="PYS1343" s="36"/>
      <c r="PYT1343" s="36"/>
      <c r="PYU1343" s="36"/>
      <c r="PYV1343" s="36"/>
      <c r="PYW1343" s="36"/>
      <c r="PYX1343" s="36"/>
      <c r="PYY1343" s="36"/>
      <c r="PYZ1343" s="36"/>
      <c r="PZA1343" s="36"/>
      <c r="PZB1343" s="36"/>
      <c r="PZC1343" s="36"/>
      <c r="PZD1343" s="36"/>
      <c r="PZE1343" s="36"/>
      <c r="PZF1343" s="36"/>
      <c r="PZG1343" s="36"/>
      <c r="PZH1343" s="36"/>
      <c r="PZI1343" s="36"/>
      <c r="PZJ1343" s="36"/>
      <c r="PZK1343" s="36"/>
      <c r="PZL1343" s="36"/>
      <c r="PZM1343" s="36"/>
      <c r="PZN1343" s="36"/>
      <c r="PZO1343" s="36"/>
      <c r="PZP1343" s="36"/>
      <c r="PZQ1343" s="36"/>
      <c r="PZR1343" s="36"/>
      <c r="PZS1343" s="36"/>
      <c r="PZT1343" s="36"/>
      <c r="PZU1343" s="36"/>
      <c r="PZV1343" s="36"/>
      <c r="PZW1343" s="36"/>
      <c r="PZX1343" s="36"/>
      <c r="PZY1343" s="36"/>
      <c r="PZZ1343" s="36"/>
      <c r="QAA1343" s="36"/>
      <c r="QAB1343" s="36"/>
      <c r="QAC1343" s="36"/>
      <c r="QAD1343" s="36"/>
      <c r="QAE1343" s="36"/>
      <c r="QAF1343" s="36"/>
      <c r="QAG1343" s="36"/>
      <c r="QAH1343" s="36"/>
      <c r="QAI1343" s="36"/>
      <c r="QAJ1343" s="36"/>
      <c r="QAK1343" s="36"/>
      <c r="QAL1343" s="36"/>
      <c r="QAM1343" s="36"/>
      <c r="QAN1343" s="36"/>
      <c r="QAO1343" s="36"/>
      <c r="QAP1343" s="36"/>
      <c r="QAQ1343" s="36"/>
      <c r="QAR1343" s="36"/>
      <c r="QAS1343" s="36"/>
      <c r="QAT1343" s="36"/>
      <c r="QAU1343" s="36"/>
      <c r="QAV1343" s="36"/>
      <c r="QAW1343" s="36"/>
      <c r="QAX1343" s="36"/>
      <c r="QAY1343" s="36"/>
      <c r="QAZ1343" s="36"/>
      <c r="QBA1343" s="36"/>
      <c r="QBB1343" s="36"/>
      <c r="QBC1343" s="36"/>
      <c r="QBD1343" s="36"/>
      <c r="QBE1343" s="36"/>
      <c r="QBF1343" s="36"/>
      <c r="QBG1343" s="36"/>
      <c r="QBH1343" s="36"/>
      <c r="QBI1343" s="36"/>
      <c r="QBJ1343" s="36"/>
      <c r="QBK1343" s="36"/>
      <c r="QBL1343" s="36"/>
      <c r="QBM1343" s="36"/>
      <c r="QBN1343" s="36"/>
      <c r="QBO1343" s="36"/>
      <c r="QBP1343" s="36"/>
      <c r="QBQ1343" s="36"/>
      <c r="QBR1343" s="36"/>
      <c r="QBS1343" s="36"/>
      <c r="QBT1343" s="36"/>
      <c r="QBU1343" s="36"/>
      <c r="QBV1343" s="36"/>
      <c r="QBW1343" s="36"/>
      <c r="QBX1343" s="36"/>
      <c r="QBY1343" s="36"/>
      <c r="QBZ1343" s="36"/>
      <c r="QCA1343" s="36"/>
      <c r="QCB1343" s="36"/>
      <c r="QCC1343" s="36"/>
      <c r="QCD1343" s="36"/>
      <c r="QCE1343" s="36"/>
      <c r="QCF1343" s="36"/>
      <c r="QCG1343" s="36"/>
      <c r="QCH1343" s="36"/>
      <c r="QCI1343" s="36"/>
      <c r="QCJ1343" s="36"/>
      <c r="QCK1343" s="36"/>
      <c r="QCL1343" s="36"/>
      <c r="QCM1343" s="36"/>
      <c r="QCN1343" s="36"/>
      <c r="QCO1343" s="36"/>
      <c r="QCP1343" s="36"/>
      <c r="QCQ1343" s="36"/>
      <c r="QCR1343" s="36"/>
      <c r="QCS1343" s="36"/>
      <c r="QCT1343" s="36"/>
      <c r="QCU1343" s="36"/>
      <c r="QCV1343" s="36"/>
      <c r="QCW1343" s="36"/>
      <c r="QCX1343" s="36"/>
      <c r="QCY1343" s="36"/>
      <c r="QCZ1343" s="36"/>
      <c r="QDA1343" s="36"/>
      <c r="QDB1343" s="36"/>
      <c r="QDC1343" s="36"/>
      <c r="QDD1343" s="36"/>
      <c r="QDE1343" s="36"/>
      <c r="QDF1343" s="36"/>
      <c r="QDG1343" s="36"/>
      <c r="QDH1343" s="36"/>
      <c r="QDI1343" s="36"/>
      <c r="QDJ1343" s="36"/>
      <c r="QDK1343" s="36"/>
      <c r="QDL1343" s="36"/>
      <c r="QDM1343" s="36"/>
      <c r="QDN1343" s="36"/>
      <c r="QDO1343" s="36"/>
      <c r="QDP1343" s="36"/>
      <c r="QDQ1343" s="36"/>
      <c r="QDR1343" s="36"/>
      <c r="QDS1343" s="36"/>
      <c r="QDT1343" s="36"/>
      <c r="QDU1343" s="36"/>
      <c r="QDV1343" s="36"/>
      <c r="QDW1343" s="36"/>
      <c r="QDX1343" s="36"/>
      <c r="QDY1343" s="36"/>
      <c r="QDZ1343" s="36"/>
      <c r="QEA1343" s="36"/>
      <c r="QEB1343" s="36"/>
      <c r="QEC1343" s="36"/>
      <c r="QED1343" s="36"/>
      <c r="QEE1343" s="36"/>
      <c r="QEF1343" s="36"/>
      <c r="QEG1343" s="36"/>
      <c r="QEH1343" s="36"/>
      <c r="QEI1343" s="36"/>
      <c r="QEJ1343" s="36"/>
      <c r="QEK1343" s="36"/>
      <c r="QEL1343" s="36"/>
      <c r="QEM1343" s="36"/>
      <c r="QEN1343" s="36"/>
      <c r="QEO1343" s="36"/>
      <c r="QEP1343" s="36"/>
      <c r="QEQ1343" s="36"/>
      <c r="QER1343" s="36"/>
      <c r="QES1343" s="36"/>
      <c r="QET1343" s="36"/>
      <c r="QEU1343" s="36"/>
      <c r="QEV1343" s="36"/>
      <c r="QEW1343" s="36"/>
      <c r="QEX1343" s="36"/>
      <c r="QEY1343" s="36"/>
      <c r="QEZ1343" s="36"/>
      <c r="QFA1343" s="36"/>
      <c r="QFB1343" s="36"/>
      <c r="QFC1343" s="36"/>
      <c r="QFD1343" s="36"/>
      <c r="QFE1343" s="36"/>
      <c r="QFF1343" s="36"/>
      <c r="QFG1343" s="36"/>
      <c r="QFH1343" s="36"/>
      <c r="QFI1343" s="36"/>
      <c r="QFJ1343" s="36"/>
      <c r="QFK1343" s="36"/>
      <c r="QFL1343" s="36"/>
      <c r="QFM1343" s="36"/>
      <c r="QFN1343" s="36"/>
      <c r="QFO1343" s="36"/>
      <c r="QFP1343" s="36"/>
      <c r="QFQ1343" s="36"/>
      <c r="QFR1343" s="36"/>
      <c r="QFS1343" s="36"/>
      <c r="QFT1343" s="36"/>
      <c r="QFU1343" s="36"/>
      <c r="QFV1343" s="36"/>
      <c r="QFW1343" s="36"/>
      <c r="QFX1343" s="36"/>
      <c r="QFY1343" s="36"/>
      <c r="QFZ1343" s="36"/>
      <c r="QGA1343" s="36"/>
      <c r="QGB1343" s="36"/>
      <c r="QGC1343" s="36"/>
      <c r="QGD1343" s="36"/>
      <c r="QGE1343" s="36"/>
      <c r="QGF1343" s="36"/>
      <c r="QGG1343" s="36"/>
      <c r="QGH1343" s="36"/>
      <c r="QGI1343" s="36"/>
      <c r="QGJ1343" s="36"/>
      <c r="QGK1343" s="36"/>
      <c r="QGL1343" s="36"/>
      <c r="QGM1343" s="36"/>
      <c r="QGN1343" s="36"/>
      <c r="QGO1343" s="36"/>
      <c r="QGP1343" s="36"/>
      <c r="QGQ1343" s="36"/>
      <c r="QGR1343" s="36"/>
      <c r="QGS1343" s="36"/>
      <c r="QGT1343" s="36"/>
      <c r="QGU1343" s="36"/>
      <c r="QGV1343" s="36"/>
      <c r="QGW1343" s="36"/>
      <c r="QGX1343" s="36"/>
      <c r="QGY1343" s="36"/>
      <c r="QGZ1343" s="36"/>
      <c r="QHA1343" s="36"/>
      <c r="QHB1343" s="36"/>
      <c r="QHC1343" s="36"/>
      <c r="QHD1343" s="36"/>
      <c r="QHE1343" s="36"/>
      <c r="QHF1343" s="36"/>
      <c r="QHG1343" s="36"/>
      <c r="QHH1343" s="36"/>
      <c r="QHI1343" s="36"/>
      <c r="QHJ1343" s="36"/>
      <c r="QHK1343" s="36"/>
      <c r="QHL1343" s="36"/>
      <c r="QHM1343" s="36"/>
      <c r="QHN1343" s="36"/>
      <c r="QHO1343" s="36"/>
      <c r="QHP1343" s="36"/>
      <c r="QHQ1343" s="36"/>
      <c r="QHR1343" s="36"/>
      <c r="QHS1343" s="36"/>
      <c r="QHT1343" s="36"/>
      <c r="QHU1343" s="36"/>
      <c r="QHV1343" s="36"/>
      <c r="QHW1343" s="36"/>
      <c r="QHX1343" s="36"/>
      <c r="QHY1343" s="36"/>
      <c r="QHZ1343" s="36"/>
      <c r="QIA1343" s="36"/>
      <c r="QIB1343" s="36"/>
      <c r="QIC1343" s="36"/>
      <c r="QID1343" s="36"/>
      <c r="QIE1343" s="36"/>
      <c r="QIF1343" s="36"/>
      <c r="QIG1343" s="36"/>
      <c r="QIH1343" s="36"/>
      <c r="QII1343" s="36"/>
      <c r="QIJ1343" s="36"/>
      <c r="QIK1343" s="36"/>
      <c r="QIL1343" s="36"/>
      <c r="QIM1343" s="36"/>
      <c r="QIN1343" s="36"/>
      <c r="QIO1343" s="36"/>
      <c r="QIP1343" s="36"/>
      <c r="QIQ1343" s="36"/>
      <c r="QIR1343" s="36"/>
      <c r="QIS1343" s="36"/>
      <c r="QIT1343" s="36"/>
      <c r="QIU1343" s="36"/>
      <c r="QIV1343" s="36"/>
      <c r="QIW1343" s="36"/>
      <c r="QIX1343" s="36"/>
      <c r="QIY1343" s="36"/>
      <c r="QIZ1343" s="36"/>
      <c r="QJA1343" s="36"/>
      <c r="QJB1343" s="36"/>
      <c r="QJC1343" s="36"/>
      <c r="QJD1343" s="36"/>
      <c r="QJE1343" s="36"/>
      <c r="QJF1343" s="36"/>
      <c r="QJG1343" s="36"/>
      <c r="QJH1343" s="36"/>
      <c r="QJI1343" s="36"/>
      <c r="QJJ1343" s="36"/>
      <c r="QJK1343" s="36"/>
      <c r="QJL1343" s="36"/>
      <c r="QJM1343" s="36"/>
      <c r="QJN1343" s="36"/>
      <c r="QJO1343" s="36"/>
      <c r="QJP1343" s="36"/>
      <c r="QJQ1343" s="36"/>
      <c r="QJR1343" s="36"/>
      <c r="QJS1343" s="36"/>
      <c r="QJT1343" s="36"/>
      <c r="QJU1343" s="36"/>
      <c r="QJV1343" s="36"/>
      <c r="QJW1343" s="36"/>
      <c r="QJX1343" s="36"/>
      <c r="QJY1343" s="36"/>
      <c r="QJZ1343" s="36"/>
      <c r="QKA1343" s="36"/>
      <c r="QKB1343" s="36"/>
      <c r="QKC1343" s="36"/>
      <c r="QKD1343" s="36"/>
      <c r="QKE1343" s="36"/>
      <c r="QKF1343" s="36"/>
      <c r="QKG1343" s="36"/>
      <c r="QKH1343" s="36"/>
      <c r="QKI1343" s="36"/>
      <c r="QKJ1343" s="36"/>
      <c r="QKK1343" s="36"/>
      <c r="QKL1343" s="36"/>
      <c r="QKM1343" s="36"/>
      <c r="QKN1343" s="36"/>
      <c r="QKO1343" s="36"/>
      <c r="QKP1343" s="36"/>
      <c r="QKQ1343" s="36"/>
      <c r="QKR1343" s="36"/>
      <c r="QKS1343" s="36"/>
      <c r="QKT1343" s="36"/>
      <c r="QKU1343" s="36"/>
      <c r="QKV1343" s="36"/>
      <c r="QKW1343" s="36"/>
      <c r="QKX1343" s="36"/>
      <c r="QKY1343" s="36"/>
      <c r="QKZ1343" s="36"/>
      <c r="QLA1343" s="36"/>
      <c r="QLB1343" s="36"/>
      <c r="QLC1343" s="36"/>
      <c r="QLD1343" s="36"/>
      <c r="QLE1343" s="36"/>
      <c r="QLF1343" s="36"/>
      <c r="QLG1343" s="36"/>
      <c r="QLH1343" s="36"/>
      <c r="QLI1343" s="36"/>
      <c r="QLJ1343" s="36"/>
      <c r="QLK1343" s="36"/>
      <c r="QLL1343" s="36"/>
      <c r="QLM1343" s="36"/>
      <c r="QLN1343" s="36"/>
      <c r="QLO1343" s="36"/>
      <c r="QLP1343" s="36"/>
      <c r="QLQ1343" s="36"/>
      <c r="QLR1343" s="36"/>
      <c r="QLS1343" s="36"/>
      <c r="QLT1343" s="36"/>
      <c r="QLU1343" s="36"/>
      <c r="QLV1343" s="36"/>
      <c r="QLW1343" s="36"/>
      <c r="QLX1343" s="36"/>
      <c r="QLY1343" s="36"/>
      <c r="QLZ1343" s="36"/>
      <c r="QMA1343" s="36"/>
      <c r="QMB1343" s="36"/>
      <c r="QMC1343" s="36"/>
      <c r="QMD1343" s="36"/>
      <c r="QME1343" s="36"/>
      <c r="QMF1343" s="36"/>
      <c r="QMG1343" s="36"/>
      <c r="QMH1343" s="36"/>
      <c r="QMI1343" s="36"/>
      <c r="QMJ1343" s="36"/>
      <c r="QMK1343" s="36"/>
      <c r="QML1343" s="36"/>
      <c r="QMM1343" s="36"/>
      <c r="QMN1343" s="36"/>
      <c r="QMO1343" s="36"/>
      <c r="QMP1343" s="36"/>
      <c r="QMQ1343" s="36"/>
      <c r="QMR1343" s="36"/>
      <c r="QMS1343" s="36"/>
      <c r="QMT1343" s="36"/>
      <c r="QMU1343" s="36"/>
      <c r="QMV1343" s="36"/>
      <c r="QMW1343" s="36"/>
      <c r="QMX1343" s="36"/>
      <c r="QMY1343" s="36"/>
      <c r="QMZ1343" s="36"/>
      <c r="QNA1343" s="36"/>
      <c r="QNB1343" s="36"/>
      <c r="QNC1343" s="36"/>
      <c r="QND1343" s="36"/>
      <c r="QNE1343" s="36"/>
      <c r="QNF1343" s="36"/>
      <c r="QNG1343" s="36"/>
      <c r="QNH1343" s="36"/>
      <c r="QNI1343" s="36"/>
      <c r="QNJ1343" s="36"/>
      <c r="QNK1343" s="36"/>
      <c r="QNL1343" s="36"/>
      <c r="QNM1343" s="36"/>
      <c r="QNN1343" s="36"/>
      <c r="QNO1343" s="36"/>
      <c r="QNP1343" s="36"/>
      <c r="QNQ1343" s="36"/>
      <c r="QNR1343" s="36"/>
      <c r="QNS1343" s="36"/>
      <c r="QNT1343" s="36"/>
      <c r="QNU1343" s="36"/>
      <c r="QNV1343" s="36"/>
      <c r="QNW1343" s="36"/>
      <c r="QNX1343" s="36"/>
      <c r="QNY1343" s="36"/>
      <c r="QNZ1343" s="36"/>
      <c r="QOA1343" s="36"/>
      <c r="QOB1343" s="36"/>
      <c r="QOC1343" s="36"/>
      <c r="QOD1343" s="36"/>
      <c r="QOE1343" s="36"/>
      <c r="QOF1343" s="36"/>
      <c r="QOG1343" s="36"/>
      <c r="QOH1343" s="36"/>
      <c r="QOI1343" s="36"/>
      <c r="QOJ1343" s="36"/>
      <c r="QOK1343" s="36"/>
      <c r="QOL1343" s="36"/>
      <c r="QOM1343" s="36"/>
      <c r="QON1343" s="36"/>
      <c r="QOO1343" s="36"/>
      <c r="QOP1343" s="36"/>
      <c r="QOQ1343" s="36"/>
      <c r="QOR1343" s="36"/>
      <c r="QOS1343" s="36"/>
      <c r="QOT1343" s="36"/>
      <c r="QOU1343" s="36"/>
      <c r="QOV1343" s="36"/>
      <c r="QOW1343" s="36"/>
      <c r="QOX1343" s="36"/>
      <c r="QOY1343" s="36"/>
      <c r="QOZ1343" s="36"/>
      <c r="QPA1343" s="36"/>
      <c r="QPB1343" s="36"/>
      <c r="QPC1343" s="36"/>
      <c r="QPD1343" s="36"/>
      <c r="QPE1343" s="36"/>
      <c r="QPF1343" s="36"/>
      <c r="QPG1343" s="36"/>
      <c r="QPH1343" s="36"/>
      <c r="QPI1343" s="36"/>
      <c r="QPJ1343" s="36"/>
      <c r="QPK1343" s="36"/>
      <c r="QPL1343" s="36"/>
      <c r="QPM1343" s="36"/>
      <c r="QPN1343" s="36"/>
      <c r="QPO1343" s="36"/>
      <c r="QPP1343" s="36"/>
      <c r="QPQ1343" s="36"/>
      <c r="QPR1343" s="36"/>
      <c r="QPS1343" s="36"/>
      <c r="QPT1343" s="36"/>
      <c r="QPU1343" s="36"/>
      <c r="QPV1343" s="36"/>
      <c r="QPW1343" s="36"/>
      <c r="QPX1343" s="36"/>
      <c r="QPY1343" s="36"/>
      <c r="QPZ1343" s="36"/>
      <c r="QQA1343" s="36"/>
      <c r="QQB1343" s="36"/>
      <c r="QQC1343" s="36"/>
      <c r="QQD1343" s="36"/>
      <c r="QQE1343" s="36"/>
      <c r="QQF1343" s="36"/>
      <c r="QQG1343" s="36"/>
      <c r="QQH1343" s="36"/>
      <c r="QQI1343" s="36"/>
      <c r="QQJ1343" s="36"/>
      <c r="QQK1343" s="36"/>
      <c r="QQL1343" s="36"/>
      <c r="QQM1343" s="36"/>
      <c r="QQN1343" s="36"/>
      <c r="QQO1343" s="36"/>
      <c r="QQP1343" s="36"/>
      <c r="QQQ1343" s="36"/>
      <c r="QQR1343" s="36"/>
      <c r="QQS1343" s="36"/>
      <c r="QQT1343" s="36"/>
      <c r="QQU1343" s="36"/>
      <c r="QQV1343" s="36"/>
      <c r="QQW1343" s="36"/>
      <c r="QQX1343" s="36"/>
      <c r="QQY1343" s="36"/>
      <c r="QQZ1343" s="36"/>
      <c r="QRA1343" s="36"/>
      <c r="QRB1343" s="36"/>
      <c r="QRC1343" s="36"/>
      <c r="QRD1343" s="36"/>
      <c r="QRE1343" s="36"/>
      <c r="QRF1343" s="36"/>
      <c r="QRG1343" s="36"/>
      <c r="QRH1343" s="36"/>
      <c r="QRI1343" s="36"/>
      <c r="QRJ1343" s="36"/>
      <c r="QRK1343" s="36"/>
      <c r="QRL1343" s="36"/>
      <c r="QRM1343" s="36"/>
      <c r="QRN1343" s="36"/>
      <c r="QRO1343" s="36"/>
      <c r="QRP1343" s="36"/>
      <c r="QRQ1343" s="36"/>
      <c r="QRR1343" s="36"/>
      <c r="QRS1343" s="36"/>
      <c r="QRT1343" s="36"/>
      <c r="QRU1343" s="36"/>
      <c r="QRV1343" s="36"/>
      <c r="QRW1343" s="36"/>
      <c r="QRX1343" s="36"/>
      <c r="QRY1343" s="36"/>
      <c r="QRZ1343" s="36"/>
      <c r="QSA1343" s="36"/>
      <c r="QSB1343" s="36"/>
      <c r="QSC1343" s="36"/>
      <c r="QSD1343" s="36"/>
      <c r="QSE1343" s="36"/>
      <c r="QSF1343" s="36"/>
      <c r="QSG1343" s="36"/>
      <c r="QSH1343" s="36"/>
      <c r="QSI1343" s="36"/>
      <c r="QSJ1343" s="36"/>
      <c r="QSK1343" s="36"/>
      <c r="QSL1343" s="36"/>
      <c r="QSM1343" s="36"/>
      <c r="QSN1343" s="36"/>
      <c r="QSO1343" s="36"/>
      <c r="QSP1343" s="36"/>
      <c r="QSQ1343" s="36"/>
      <c r="QSR1343" s="36"/>
      <c r="QSS1343" s="36"/>
      <c r="QST1343" s="36"/>
      <c r="QSU1343" s="36"/>
      <c r="QSV1343" s="36"/>
      <c r="QSW1343" s="36"/>
      <c r="QSX1343" s="36"/>
      <c r="QSY1343" s="36"/>
      <c r="QSZ1343" s="36"/>
      <c r="QTA1343" s="36"/>
      <c r="QTB1343" s="36"/>
      <c r="QTC1343" s="36"/>
      <c r="QTD1343" s="36"/>
      <c r="QTE1343" s="36"/>
      <c r="QTF1343" s="36"/>
      <c r="QTG1343" s="36"/>
      <c r="QTH1343" s="36"/>
      <c r="QTI1343" s="36"/>
      <c r="QTJ1343" s="36"/>
      <c r="QTK1343" s="36"/>
      <c r="QTL1343" s="36"/>
      <c r="QTM1343" s="36"/>
      <c r="QTN1343" s="36"/>
      <c r="QTO1343" s="36"/>
      <c r="QTP1343" s="36"/>
      <c r="QTQ1343" s="36"/>
      <c r="QTR1343" s="36"/>
      <c r="QTS1343" s="36"/>
      <c r="QTT1343" s="36"/>
      <c r="QTU1343" s="36"/>
      <c r="QTV1343" s="36"/>
      <c r="QTW1343" s="36"/>
      <c r="QTX1343" s="36"/>
      <c r="QTY1343" s="36"/>
      <c r="QTZ1343" s="36"/>
      <c r="QUA1343" s="36"/>
      <c r="QUB1343" s="36"/>
      <c r="QUC1343" s="36"/>
      <c r="QUD1343" s="36"/>
      <c r="QUE1343" s="36"/>
      <c r="QUF1343" s="36"/>
      <c r="QUG1343" s="36"/>
      <c r="QUH1343" s="36"/>
      <c r="QUI1343" s="36"/>
      <c r="QUJ1343" s="36"/>
      <c r="QUK1343" s="36"/>
      <c r="QUL1343" s="36"/>
      <c r="QUM1343" s="36"/>
      <c r="QUN1343" s="36"/>
      <c r="QUO1343" s="36"/>
      <c r="QUP1343" s="36"/>
      <c r="QUQ1343" s="36"/>
      <c r="QUR1343" s="36"/>
      <c r="QUS1343" s="36"/>
      <c r="QUT1343" s="36"/>
      <c r="QUU1343" s="36"/>
      <c r="QUV1343" s="36"/>
      <c r="QUW1343" s="36"/>
      <c r="QUX1343" s="36"/>
      <c r="QUY1343" s="36"/>
      <c r="QUZ1343" s="36"/>
      <c r="QVA1343" s="36"/>
      <c r="QVB1343" s="36"/>
      <c r="QVC1343" s="36"/>
      <c r="QVD1343" s="36"/>
      <c r="QVE1343" s="36"/>
      <c r="QVF1343" s="36"/>
      <c r="QVG1343" s="36"/>
      <c r="QVH1343" s="36"/>
      <c r="QVI1343" s="36"/>
      <c r="QVJ1343" s="36"/>
      <c r="QVK1343" s="36"/>
      <c r="QVL1343" s="36"/>
      <c r="QVM1343" s="36"/>
      <c r="QVN1343" s="36"/>
      <c r="QVO1343" s="36"/>
      <c r="QVP1343" s="36"/>
      <c r="QVQ1343" s="36"/>
      <c r="QVR1343" s="36"/>
      <c r="QVS1343" s="36"/>
      <c r="QVT1343" s="36"/>
      <c r="QVU1343" s="36"/>
      <c r="QVV1343" s="36"/>
      <c r="QVW1343" s="36"/>
      <c r="QVX1343" s="36"/>
      <c r="QVY1343" s="36"/>
      <c r="QVZ1343" s="36"/>
      <c r="QWA1343" s="36"/>
      <c r="QWB1343" s="36"/>
      <c r="QWC1343" s="36"/>
      <c r="QWD1343" s="36"/>
      <c r="QWE1343" s="36"/>
      <c r="QWF1343" s="36"/>
      <c r="QWG1343" s="36"/>
      <c r="QWH1343" s="36"/>
      <c r="QWI1343" s="36"/>
      <c r="QWJ1343" s="36"/>
      <c r="QWK1343" s="36"/>
      <c r="QWL1343" s="36"/>
      <c r="QWM1343" s="36"/>
      <c r="QWN1343" s="36"/>
      <c r="QWO1343" s="36"/>
      <c r="QWP1343" s="36"/>
      <c r="QWQ1343" s="36"/>
      <c r="QWR1343" s="36"/>
      <c r="QWS1343" s="36"/>
      <c r="QWT1343" s="36"/>
      <c r="QWU1343" s="36"/>
      <c r="QWV1343" s="36"/>
      <c r="QWW1343" s="36"/>
      <c r="QWX1343" s="36"/>
      <c r="QWY1343" s="36"/>
      <c r="QWZ1343" s="36"/>
      <c r="QXA1343" s="36"/>
      <c r="QXB1343" s="36"/>
      <c r="QXC1343" s="36"/>
      <c r="QXD1343" s="36"/>
      <c r="QXE1343" s="36"/>
      <c r="QXF1343" s="36"/>
      <c r="QXG1343" s="36"/>
      <c r="QXH1343" s="36"/>
      <c r="QXI1343" s="36"/>
      <c r="QXJ1343" s="36"/>
      <c r="QXK1343" s="36"/>
      <c r="QXL1343" s="36"/>
      <c r="QXM1343" s="36"/>
      <c r="QXN1343" s="36"/>
      <c r="QXO1343" s="36"/>
      <c r="QXP1343" s="36"/>
      <c r="QXQ1343" s="36"/>
      <c r="QXR1343" s="36"/>
      <c r="QXS1343" s="36"/>
      <c r="QXT1343" s="36"/>
      <c r="QXU1343" s="36"/>
      <c r="QXV1343" s="36"/>
      <c r="QXW1343" s="36"/>
      <c r="QXX1343" s="36"/>
      <c r="QXY1343" s="36"/>
      <c r="QXZ1343" s="36"/>
      <c r="QYA1343" s="36"/>
      <c r="QYB1343" s="36"/>
      <c r="QYC1343" s="36"/>
      <c r="QYD1343" s="36"/>
      <c r="QYE1343" s="36"/>
      <c r="QYF1343" s="36"/>
      <c r="QYG1343" s="36"/>
      <c r="QYH1343" s="36"/>
      <c r="QYI1343" s="36"/>
      <c r="QYJ1343" s="36"/>
      <c r="QYK1343" s="36"/>
      <c r="QYL1343" s="36"/>
      <c r="QYM1343" s="36"/>
      <c r="QYN1343" s="36"/>
      <c r="QYO1343" s="36"/>
      <c r="QYP1343" s="36"/>
      <c r="QYQ1343" s="36"/>
      <c r="QYR1343" s="36"/>
      <c r="QYS1343" s="36"/>
      <c r="QYT1343" s="36"/>
      <c r="QYU1343" s="36"/>
      <c r="QYV1343" s="36"/>
      <c r="QYW1343" s="36"/>
      <c r="QYX1343" s="36"/>
      <c r="QYY1343" s="36"/>
      <c r="QYZ1343" s="36"/>
      <c r="QZA1343" s="36"/>
      <c r="QZB1343" s="36"/>
      <c r="QZC1343" s="36"/>
      <c r="QZD1343" s="36"/>
      <c r="QZE1343" s="36"/>
      <c r="QZF1343" s="36"/>
      <c r="QZG1343" s="36"/>
      <c r="QZH1343" s="36"/>
      <c r="QZI1343" s="36"/>
      <c r="QZJ1343" s="36"/>
      <c r="QZK1343" s="36"/>
      <c r="QZL1343" s="36"/>
      <c r="QZM1343" s="36"/>
      <c r="QZN1343" s="36"/>
      <c r="QZO1343" s="36"/>
      <c r="QZP1343" s="36"/>
      <c r="QZQ1343" s="36"/>
      <c r="QZR1343" s="36"/>
      <c r="QZS1343" s="36"/>
      <c r="QZT1343" s="36"/>
      <c r="QZU1343" s="36"/>
      <c r="QZV1343" s="36"/>
      <c r="QZW1343" s="36"/>
      <c r="QZX1343" s="36"/>
      <c r="QZY1343" s="36"/>
      <c r="QZZ1343" s="36"/>
      <c r="RAA1343" s="36"/>
      <c r="RAB1343" s="36"/>
      <c r="RAC1343" s="36"/>
      <c r="RAD1343" s="36"/>
      <c r="RAE1343" s="36"/>
      <c r="RAF1343" s="36"/>
      <c r="RAG1343" s="36"/>
      <c r="RAH1343" s="36"/>
      <c r="RAI1343" s="36"/>
      <c r="RAJ1343" s="36"/>
      <c r="RAK1343" s="36"/>
      <c r="RAL1343" s="36"/>
      <c r="RAM1343" s="36"/>
      <c r="RAN1343" s="36"/>
      <c r="RAO1343" s="36"/>
      <c r="RAP1343" s="36"/>
      <c r="RAQ1343" s="36"/>
      <c r="RAR1343" s="36"/>
      <c r="RAS1343" s="36"/>
      <c r="RAT1343" s="36"/>
      <c r="RAU1343" s="36"/>
      <c r="RAV1343" s="36"/>
      <c r="RAW1343" s="36"/>
      <c r="RAX1343" s="36"/>
      <c r="RAY1343" s="36"/>
      <c r="RAZ1343" s="36"/>
      <c r="RBA1343" s="36"/>
      <c r="RBB1343" s="36"/>
      <c r="RBC1343" s="36"/>
      <c r="RBD1343" s="36"/>
      <c r="RBE1343" s="36"/>
      <c r="RBF1343" s="36"/>
      <c r="RBG1343" s="36"/>
      <c r="RBH1343" s="36"/>
      <c r="RBI1343" s="36"/>
      <c r="RBJ1343" s="36"/>
      <c r="RBK1343" s="36"/>
      <c r="RBL1343" s="36"/>
      <c r="RBM1343" s="36"/>
      <c r="RBN1343" s="36"/>
      <c r="RBO1343" s="36"/>
      <c r="RBP1343" s="36"/>
      <c r="RBQ1343" s="36"/>
      <c r="RBR1343" s="36"/>
      <c r="RBS1343" s="36"/>
      <c r="RBT1343" s="36"/>
      <c r="RBU1343" s="36"/>
      <c r="RBV1343" s="36"/>
      <c r="RBW1343" s="36"/>
      <c r="RBX1343" s="36"/>
      <c r="RBY1343" s="36"/>
      <c r="RBZ1343" s="36"/>
      <c r="RCA1343" s="36"/>
      <c r="RCB1343" s="36"/>
      <c r="RCC1343" s="36"/>
      <c r="RCD1343" s="36"/>
      <c r="RCE1343" s="36"/>
      <c r="RCF1343" s="36"/>
      <c r="RCG1343" s="36"/>
      <c r="RCH1343" s="36"/>
      <c r="RCI1343" s="36"/>
      <c r="RCJ1343" s="36"/>
      <c r="RCK1343" s="36"/>
      <c r="RCL1343" s="36"/>
      <c r="RCM1343" s="36"/>
      <c r="RCN1343" s="36"/>
      <c r="RCO1343" s="36"/>
      <c r="RCP1343" s="36"/>
      <c r="RCQ1343" s="36"/>
      <c r="RCR1343" s="36"/>
      <c r="RCS1343" s="36"/>
      <c r="RCT1343" s="36"/>
      <c r="RCU1343" s="36"/>
      <c r="RCV1343" s="36"/>
      <c r="RCW1343" s="36"/>
      <c r="RCX1343" s="36"/>
      <c r="RCY1343" s="36"/>
      <c r="RCZ1343" s="36"/>
      <c r="RDA1343" s="36"/>
      <c r="RDB1343" s="36"/>
      <c r="RDC1343" s="36"/>
      <c r="RDD1343" s="36"/>
      <c r="RDE1343" s="36"/>
      <c r="RDF1343" s="36"/>
      <c r="RDG1343" s="36"/>
      <c r="RDH1343" s="36"/>
      <c r="RDI1343" s="36"/>
      <c r="RDJ1343" s="36"/>
      <c r="RDK1343" s="36"/>
      <c r="RDL1343" s="36"/>
      <c r="RDM1343" s="36"/>
      <c r="RDN1343" s="36"/>
      <c r="RDO1343" s="36"/>
      <c r="RDP1343" s="36"/>
      <c r="RDQ1343" s="36"/>
      <c r="RDR1343" s="36"/>
      <c r="RDS1343" s="36"/>
      <c r="RDT1343" s="36"/>
      <c r="RDU1343" s="36"/>
      <c r="RDV1343" s="36"/>
      <c r="RDW1343" s="36"/>
      <c r="RDX1343" s="36"/>
      <c r="RDY1343" s="36"/>
      <c r="RDZ1343" s="36"/>
      <c r="REA1343" s="36"/>
      <c r="REB1343" s="36"/>
      <c r="REC1343" s="36"/>
      <c r="RED1343" s="36"/>
      <c r="REE1343" s="36"/>
      <c r="REF1343" s="36"/>
      <c r="REG1343" s="36"/>
      <c r="REH1343" s="36"/>
      <c r="REI1343" s="36"/>
      <c r="REJ1343" s="36"/>
      <c r="REK1343" s="36"/>
      <c r="REL1343" s="36"/>
      <c r="REM1343" s="36"/>
      <c r="REN1343" s="36"/>
      <c r="REO1343" s="36"/>
      <c r="REP1343" s="36"/>
      <c r="REQ1343" s="36"/>
      <c r="RER1343" s="36"/>
      <c r="RES1343" s="36"/>
      <c r="RET1343" s="36"/>
      <c r="REU1343" s="36"/>
      <c r="REV1343" s="36"/>
      <c r="REW1343" s="36"/>
      <c r="REX1343" s="36"/>
      <c r="REY1343" s="36"/>
      <c r="REZ1343" s="36"/>
      <c r="RFA1343" s="36"/>
      <c r="RFB1343" s="36"/>
      <c r="RFC1343" s="36"/>
      <c r="RFD1343" s="36"/>
      <c r="RFE1343" s="36"/>
      <c r="RFF1343" s="36"/>
      <c r="RFG1343" s="36"/>
      <c r="RFH1343" s="36"/>
      <c r="RFI1343" s="36"/>
      <c r="RFJ1343" s="36"/>
      <c r="RFK1343" s="36"/>
      <c r="RFL1343" s="36"/>
      <c r="RFM1343" s="36"/>
      <c r="RFN1343" s="36"/>
      <c r="RFO1343" s="36"/>
      <c r="RFP1343" s="36"/>
      <c r="RFQ1343" s="36"/>
      <c r="RFR1343" s="36"/>
      <c r="RFS1343" s="36"/>
      <c r="RFT1343" s="36"/>
      <c r="RFU1343" s="36"/>
      <c r="RFV1343" s="36"/>
      <c r="RFW1343" s="36"/>
      <c r="RFX1343" s="36"/>
      <c r="RFY1343" s="36"/>
      <c r="RFZ1343" s="36"/>
      <c r="RGA1343" s="36"/>
      <c r="RGB1343" s="36"/>
      <c r="RGC1343" s="36"/>
      <c r="RGD1343" s="36"/>
      <c r="RGE1343" s="36"/>
      <c r="RGF1343" s="36"/>
      <c r="RGG1343" s="36"/>
      <c r="RGH1343" s="36"/>
      <c r="RGI1343" s="36"/>
      <c r="RGJ1343" s="36"/>
      <c r="RGK1343" s="36"/>
      <c r="RGL1343" s="36"/>
      <c r="RGM1343" s="36"/>
      <c r="RGN1343" s="36"/>
      <c r="RGO1343" s="36"/>
      <c r="RGP1343" s="36"/>
      <c r="RGQ1343" s="36"/>
      <c r="RGR1343" s="36"/>
      <c r="RGS1343" s="36"/>
      <c r="RGT1343" s="36"/>
      <c r="RGU1343" s="36"/>
      <c r="RGV1343" s="36"/>
      <c r="RGW1343" s="36"/>
      <c r="RGX1343" s="36"/>
      <c r="RGY1343" s="36"/>
      <c r="RGZ1343" s="36"/>
      <c r="RHA1343" s="36"/>
      <c r="RHB1343" s="36"/>
      <c r="RHC1343" s="36"/>
      <c r="RHD1343" s="36"/>
      <c r="RHE1343" s="36"/>
      <c r="RHF1343" s="36"/>
      <c r="RHG1343" s="36"/>
      <c r="RHH1343" s="36"/>
      <c r="RHI1343" s="36"/>
      <c r="RHJ1343" s="36"/>
      <c r="RHK1343" s="36"/>
      <c r="RHL1343" s="36"/>
      <c r="RHM1343" s="36"/>
      <c r="RHN1343" s="36"/>
      <c r="RHO1343" s="36"/>
      <c r="RHP1343" s="36"/>
      <c r="RHQ1343" s="36"/>
      <c r="RHR1343" s="36"/>
      <c r="RHS1343" s="36"/>
      <c r="RHT1343" s="36"/>
      <c r="RHU1343" s="36"/>
      <c r="RHV1343" s="36"/>
      <c r="RHW1343" s="36"/>
      <c r="RHX1343" s="36"/>
      <c r="RHY1343" s="36"/>
      <c r="RHZ1343" s="36"/>
      <c r="RIA1343" s="36"/>
      <c r="RIB1343" s="36"/>
      <c r="RIC1343" s="36"/>
      <c r="RID1343" s="36"/>
      <c r="RIE1343" s="36"/>
      <c r="RIF1343" s="36"/>
      <c r="RIG1343" s="36"/>
      <c r="RIH1343" s="36"/>
      <c r="RII1343" s="36"/>
      <c r="RIJ1343" s="36"/>
      <c r="RIK1343" s="36"/>
      <c r="RIL1343" s="36"/>
      <c r="RIM1343" s="36"/>
      <c r="RIN1343" s="36"/>
      <c r="RIO1343" s="36"/>
      <c r="RIP1343" s="36"/>
      <c r="RIQ1343" s="36"/>
      <c r="RIR1343" s="36"/>
      <c r="RIS1343" s="36"/>
      <c r="RIT1343" s="36"/>
      <c r="RIU1343" s="36"/>
      <c r="RIV1343" s="36"/>
      <c r="RIW1343" s="36"/>
      <c r="RIX1343" s="36"/>
      <c r="RIY1343" s="36"/>
      <c r="RIZ1343" s="36"/>
      <c r="RJA1343" s="36"/>
      <c r="RJB1343" s="36"/>
      <c r="RJC1343" s="36"/>
      <c r="RJD1343" s="36"/>
      <c r="RJE1343" s="36"/>
      <c r="RJF1343" s="36"/>
      <c r="RJG1343" s="36"/>
      <c r="RJH1343" s="36"/>
      <c r="RJI1343" s="36"/>
      <c r="RJJ1343" s="36"/>
      <c r="RJK1343" s="36"/>
      <c r="RJL1343" s="36"/>
      <c r="RJM1343" s="36"/>
      <c r="RJN1343" s="36"/>
      <c r="RJO1343" s="36"/>
      <c r="RJP1343" s="36"/>
      <c r="RJQ1343" s="36"/>
      <c r="RJR1343" s="36"/>
      <c r="RJS1343" s="36"/>
      <c r="RJT1343" s="36"/>
      <c r="RJU1343" s="36"/>
      <c r="RJV1343" s="36"/>
      <c r="RJW1343" s="36"/>
      <c r="RJX1343" s="36"/>
      <c r="RJY1343" s="36"/>
      <c r="RJZ1343" s="36"/>
      <c r="RKA1343" s="36"/>
      <c r="RKB1343" s="36"/>
      <c r="RKC1343" s="36"/>
      <c r="RKD1343" s="36"/>
      <c r="RKE1343" s="36"/>
      <c r="RKF1343" s="36"/>
      <c r="RKG1343" s="36"/>
      <c r="RKH1343" s="36"/>
      <c r="RKI1343" s="36"/>
      <c r="RKJ1343" s="36"/>
      <c r="RKK1343" s="36"/>
      <c r="RKL1343" s="36"/>
      <c r="RKM1343" s="36"/>
      <c r="RKN1343" s="36"/>
      <c r="RKO1343" s="36"/>
      <c r="RKP1343" s="36"/>
      <c r="RKQ1343" s="36"/>
      <c r="RKR1343" s="36"/>
      <c r="RKS1343" s="36"/>
      <c r="RKT1343" s="36"/>
      <c r="RKU1343" s="36"/>
      <c r="RKV1343" s="36"/>
      <c r="RKW1343" s="36"/>
      <c r="RKX1343" s="36"/>
      <c r="RKY1343" s="36"/>
      <c r="RKZ1343" s="36"/>
      <c r="RLA1343" s="36"/>
      <c r="RLB1343" s="36"/>
      <c r="RLC1343" s="36"/>
      <c r="RLD1343" s="36"/>
      <c r="RLE1343" s="36"/>
      <c r="RLF1343" s="36"/>
      <c r="RLG1343" s="36"/>
      <c r="RLH1343" s="36"/>
      <c r="RLI1343" s="36"/>
      <c r="RLJ1343" s="36"/>
      <c r="RLK1343" s="36"/>
      <c r="RLL1343" s="36"/>
      <c r="RLM1343" s="36"/>
      <c r="RLN1343" s="36"/>
      <c r="RLO1343" s="36"/>
      <c r="RLP1343" s="36"/>
      <c r="RLQ1343" s="36"/>
      <c r="RLR1343" s="36"/>
      <c r="RLS1343" s="36"/>
      <c r="RLT1343" s="36"/>
      <c r="RLU1343" s="36"/>
      <c r="RLV1343" s="36"/>
      <c r="RLW1343" s="36"/>
      <c r="RLX1343" s="36"/>
      <c r="RLY1343" s="36"/>
      <c r="RLZ1343" s="36"/>
      <c r="RMA1343" s="36"/>
      <c r="RMB1343" s="36"/>
      <c r="RMC1343" s="36"/>
      <c r="RMD1343" s="36"/>
      <c r="RME1343" s="36"/>
      <c r="RMF1343" s="36"/>
      <c r="RMG1343" s="36"/>
      <c r="RMH1343" s="36"/>
      <c r="RMI1343" s="36"/>
      <c r="RMJ1343" s="36"/>
      <c r="RMK1343" s="36"/>
      <c r="RML1343" s="36"/>
      <c r="RMM1343" s="36"/>
      <c r="RMN1343" s="36"/>
      <c r="RMO1343" s="36"/>
      <c r="RMP1343" s="36"/>
      <c r="RMQ1343" s="36"/>
      <c r="RMR1343" s="36"/>
      <c r="RMS1343" s="36"/>
      <c r="RMT1343" s="36"/>
      <c r="RMU1343" s="36"/>
      <c r="RMV1343" s="36"/>
      <c r="RMW1343" s="36"/>
      <c r="RMX1343" s="36"/>
      <c r="RMY1343" s="36"/>
      <c r="RMZ1343" s="36"/>
      <c r="RNA1343" s="36"/>
      <c r="RNB1343" s="36"/>
      <c r="RNC1343" s="36"/>
      <c r="RND1343" s="36"/>
      <c r="RNE1343" s="36"/>
      <c r="RNF1343" s="36"/>
      <c r="RNG1343" s="36"/>
      <c r="RNH1343" s="36"/>
      <c r="RNI1343" s="36"/>
      <c r="RNJ1343" s="36"/>
      <c r="RNK1343" s="36"/>
      <c r="RNL1343" s="36"/>
      <c r="RNM1343" s="36"/>
      <c r="RNN1343" s="36"/>
      <c r="RNO1343" s="36"/>
      <c r="RNP1343" s="36"/>
      <c r="RNQ1343" s="36"/>
      <c r="RNR1343" s="36"/>
      <c r="RNS1343" s="36"/>
      <c r="RNT1343" s="36"/>
      <c r="RNU1343" s="36"/>
      <c r="RNV1343" s="36"/>
      <c r="RNW1343" s="36"/>
      <c r="RNX1343" s="36"/>
      <c r="RNY1343" s="36"/>
      <c r="RNZ1343" s="36"/>
      <c r="ROA1343" s="36"/>
      <c r="ROB1343" s="36"/>
      <c r="ROC1343" s="36"/>
      <c r="ROD1343" s="36"/>
      <c r="ROE1343" s="36"/>
      <c r="ROF1343" s="36"/>
      <c r="ROG1343" s="36"/>
      <c r="ROH1343" s="36"/>
      <c r="ROI1343" s="36"/>
      <c r="ROJ1343" s="36"/>
      <c r="ROK1343" s="36"/>
      <c r="ROL1343" s="36"/>
      <c r="ROM1343" s="36"/>
      <c r="RON1343" s="36"/>
      <c r="ROO1343" s="36"/>
      <c r="ROP1343" s="36"/>
      <c r="ROQ1343" s="36"/>
      <c r="ROR1343" s="36"/>
      <c r="ROS1343" s="36"/>
      <c r="ROT1343" s="36"/>
      <c r="ROU1343" s="36"/>
      <c r="ROV1343" s="36"/>
      <c r="ROW1343" s="36"/>
      <c r="ROX1343" s="36"/>
      <c r="ROY1343" s="36"/>
      <c r="ROZ1343" s="36"/>
      <c r="RPA1343" s="36"/>
      <c r="RPB1343" s="36"/>
      <c r="RPC1343" s="36"/>
      <c r="RPD1343" s="36"/>
      <c r="RPE1343" s="36"/>
      <c r="RPF1343" s="36"/>
      <c r="RPG1343" s="36"/>
      <c r="RPH1343" s="36"/>
      <c r="RPI1343" s="36"/>
      <c r="RPJ1343" s="36"/>
      <c r="RPK1343" s="36"/>
      <c r="RPL1343" s="36"/>
      <c r="RPM1343" s="36"/>
      <c r="RPN1343" s="36"/>
      <c r="RPO1343" s="36"/>
      <c r="RPP1343" s="36"/>
      <c r="RPQ1343" s="36"/>
      <c r="RPR1343" s="36"/>
      <c r="RPS1343" s="36"/>
      <c r="RPT1343" s="36"/>
      <c r="RPU1343" s="36"/>
      <c r="RPV1343" s="36"/>
      <c r="RPW1343" s="36"/>
      <c r="RPX1343" s="36"/>
      <c r="RPY1343" s="36"/>
      <c r="RPZ1343" s="36"/>
      <c r="RQA1343" s="36"/>
      <c r="RQB1343" s="36"/>
      <c r="RQC1343" s="36"/>
      <c r="RQD1343" s="36"/>
      <c r="RQE1343" s="36"/>
      <c r="RQF1343" s="36"/>
      <c r="RQG1343" s="36"/>
      <c r="RQH1343" s="36"/>
      <c r="RQI1343" s="36"/>
      <c r="RQJ1343" s="36"/>
      <c r="RQK1343" s="36"/>
      <c r="RQL1343" s="36"/>
      <c r="RQM1343" s="36"/>
      <c r="RQN1343" s="36"/>
      <c r="RQO1343" s="36"/>
      <c r="RQP1343" s="36"/>
      <c r="RQQ1343" s="36"/>
      <c r="RQR1343" s="36"/>
      <c r="RQS1343" s="36"/>
      <c r="RQT1343" s="36"/>
      <c r="RQU1343" s="36"/>
      <c r="RQV1343" s="36"/>
      <c r="RQW1343" s="36"/>
      <c r="RQX1343" s="36"/>
      <c r="RQY1343" s="36"/>
      <c r="RQZ1343" s="36"/>
      <c r="RRA1343" s="36"/>
      <c r="RRB1343" s="36"/>
      <c r="RRC1343" s="36"/>
      <c r="RRD1343" s="36"/>
      <c r="RRE1343" s="36"/>
      <c r="RRF1343" s="36"/>
      <c r="RRG1343" s="36"/>
      <c r="RRH1343" s="36"/>
      <c r="RRI1343" s="36"/>
      <c r="RRJ1343" s="36"/>
      <c r="RRK1343" s="36"/>
      <c r="RRL1343" s="36"/>
      <c r="RRM1343" s="36"/>
      <c r="RRN1343" s="36"/>
      <c r="RRO1343" s="36"/>
      <c r="RRP1343" s="36"/>
      <c r="RRQ1343" s="36"/>
      <c r="RRR1343" s="36"/>
      <c r="RRS1343" s="36"/>
      <c r="RRT1343" s="36"/>
      <c r="RRU1343" s="36"/>
      <c r="RRV1343" s="36"/>
      <c r="RRW1343" s="36"/>
      <c r="RRX1343" s="36"/>
      <c r="RRY1343" s="36"/>
      <c r="RRZ1343" s="36"/>
      <c r="RSA1343" s="36"/>
      <c r="RSB1343" s="36"/>
      <c r="RSC1343" s="36"/>
      <c r="RSD1343" s="36"/>
      <c r="RSE1343" s="36"/>
      <c r="RSF1343" s="36"/>
      <c r="RSG1343" s="36"/>
      <c r="RSH1343" s="36"/>
      <c r="RSI1343" s="36"/>
      <c r="RSJ1343" s="36"/>
      <c r="RSK1343" s="36"/>
      <c r="RSL1343" s="36"/>
      <c r="RSM1343" s="36"/>
      <c r="RSN1343" s="36"/>
      <c r="RSO1343" s="36"/>
      <c r="RSP1343" s="36"/>
      <c r="RSQ1343" s="36"/>
      <c r="RSR1343" s="36"/>
      <c r="RSS1343" s="36"/>
      <c r="RST1343" s="36"/>
      <c r="RSU1343" s="36"/>
      <c r="RSV1343" s="36"/>
      <c r="RSW1343" s="36"/>
      <c r="RSX1343" s="36"/>
      <c r="RSY1343" s="36"/>
      <c r="RSZ1343" s="36"/>
      <c r="RTA1343" s="36"/>
      <c r="RTB1343" s="36"/>
      <c r="RTC1343" s="36"/>
      <c r="RTD1343" s="36"/>
      <c r="RTE1343" s="36"/>
      <c r="RTF1343" s="36"/>
      <c r="RTG1343" s="36"/>
      <c r="RTH1343" s="36"/>
      <c r="RTI1343" s="36"/>
      <c r="RTJ1343" s="36"/>
      <c r="RTK1343" s="36"/>
      <c r="RTL1343" s="36"/>
      <c r="RTM1343" s="36"/>
      <c r="RTN1343" s="36"/>
      <c r="RTO1343" s="36"/>
      <c r="RTP1343" s="36"/>
      <c r="RTQ1343" s="36"/>
      <c r="RTR1343" s="36"/>
      <c r="RTS1343" s="36"/>
      <c r="RTT1343" s="36"/>
      <c r="RTU1343" s="36"/>
      <c r="RTV1343" s="36"/>
      <c r="RTW1343" s="36"/>
      <c r="RTX1343" s="36"/>
      <c r="RTY1343" s="36"/>
      <c r="RTZ1343" s="36"/>
      <c r="RUA1343" s="36"/>
      <c r="RUB1343" s="36"/>
      <c r="RUC1343" s="36"/>
      <c r="RUD1343" s="36"/>
      <c r="RUE1343" s="36"/>
      <c r="RUF1343" s="36"/>
      <c r="RUG1343" s="36"/>
      <c r="RUH1343" s="36"/>
      <c r="RUI1343" s="36"/>
      <c r="RUJ1343" s="36"/>
      <c r="RUK1343" s="36"/>
      <c r="RUL1343" s="36"/>
      <c r="RUM1343" s="36"/>
      <c r="RUN1343" s="36"/>
      <c r="RUO1343" s="36"/>
      <c r="RUP1343" s="36"/>
      <c r="RUQ1343" s="36"/>
      <c r="RUR1343" s="36"/>
      <c r="RUS1343" s="36"/>
      <c r="RUT1343" s="36"/>
      <c r="RUU1343" s="36"/>
      <c r="RUV1343" s="36"/>
      <c r="RUW1343" s="36"/>
      <c r="RUX1343" s="36"/>
      <c r="RUY1343" s="36"/>
      <c r="RUZ1343" s="36"/>
      <c r="RVA1343" s="36"/>
      <c r="RVB1343" s="36"/>
      <c r="RVC1343" s="36"/>
      <c r="RVD1343" s="36"/>
      <c r="RVE1343" s="36"/>
      <c r="RVF1343" s="36"/>
      <c r="RVG1343" s="36"/>
      <c r="RVH1343" s="36"/>
      <c r="RVI1343" s="36"/>
      <c r="RVJ1343" s="36"/>
      <c r="RVK1343" s="36"/>
      <c r="RVL1343" s="36"/>
      <c r="RVM1343" s="36"/>
      <c r="RVN1343" s="36"/>
      <c r="RVO1343" s="36"/>
      <c r="RVP1343" s="36"/>
      <c r="RVQ1343" s="36"/>
      <c r="RVR1343" s="36"/>
      <c r="RVS1343" s="36"/>
      <c r="RVT1343" s="36"/>
      <c r="RVU1343" s="36"/>
      <c r="RVV1343" s="36"/>
      <c r="RVW1343" s="36"/>
      <c r="RVX1343" s="36"/>
      <c r="RVY1343" s="36"/>
      <c r="RVZ1343" s="36"/>
      <c r="RWA1343" s="36"/>
      <c r="RWB1343" s="36"/>
      <c r="RWC1343" s="36"/>
      <c r="RWD1343" s="36"/>
      <c r="RWE1343" s="36"/>
      <c r="RWF1343" s="36"/>
      <c r="RWG1343" s="36"/>
      <c r="RWH1343" s="36"/>
      <c r="RWI1343" s="36"/>
      <c r="RWJ1343" s="36"/>
      <c r="RWK1343" s="36"/>
      <c r="RWL1343" s="36"/>
      <c r="RWM1343" s="36"/>
      <c r="RWN1343" s="36"/>
      <c r="RWO1343" s="36"/>
      <c r="RWP1343" s="36"/>
      <c r="RWQ1343" s="36"/>
      <c r="RWR1343" s="36"/>
      <c r="RWS1343" s="36"/>
      <c r="RWT1343" s="36"/>
      <c r="RWU1343" s="36"/>
      <c r="RWV1343" s="36"/>
      <c r="RWW1343" s="36"/>
      <c r="RWX1343" s="36"/>
      <c r="RWY1343" s="36"/>
      <c r="RWZ1343" s="36"/>
      <c r="RXA1343" s="36"/>
      <c r="RXB1343" s="36"/>
      <c r="RXC1343" s="36"/>
      <c r="RXD1343" s="36"/>
      <c r="RXE1343" s="36"/>
      <c r="RXF1343" s="36"/>
      <c r="RXG1343" s="36"/>
      <c r="RXH1343" s="36"/>
      <c r="RXI1343" s="36"/>
      <c r="RXJ1343" s="36"/>
      <c r="RXK1343" s="36"/>
      <c r="RXL1343" s="36"/>
      <c r="RXM1343" s="36"/>
      <c r="RXN1343" s="36"/>
      <c r="RXO1343" s="36"/>
      <c r="RXP1343" s="36"/>
      <c r="RXQ1343" s="36"/>
      <c r="RXR1343" s="36"/>
      <c r="RXS1343" s="36"/>
      <c r="RXT1343" s="36"/>
      <c r="RXU1343" s="36"/>
      <c r="RXV1343" s="36"/>
      <c r="RXW1343" s="36"/>
      <c r="RXX1343" s="36"/>
      <c r="RXY1343" s="36"/>
      <c r="RXZ1343" s="36"/>
      <c r="RYA1343" s="36"/>
      <c r="RYB1343" s="36"/>
      <c r="RYC1343" s="36"/>
      <c r="RYD1343" s="36"/>
      <c r="RYE1343" s="36"/>
      <c r="RYF1343" s="36"/>
      <c r="RYG1343" s="36"/>
      <c r="RYH1343" s="36"/>
      <c r="RYI1343" s="36"/>
      <c r="RYJ1343" s="36"/>
      <c r="RYK1343" s="36"/>
      <c r="RYL1343" s="36"/>
      <c r="RYM1343" s="36"/>
      <c r="RYN1343" s="36"/>
      <c r="RYO1343" s="36"/>
      <c r="RYP1343" s="36"/>
      <c r="RYQ1343" s="36"/>
      <c r="RYR1343" s="36"/>
      <c r="RYS1343" s="36"/>
      <c r="RYT1343" s="36"/>
      <c r="RYU1343" s="36"/>
      <c r="RYV1343" s="36"/>
      <c r="RYW1343" s="36"/>
      <c r="RYX1343" s="36"/>
      <c r="RYY1343" s="36"/>
      <c r="RYZ1343" s="36"/>
      <c r="RZA1343" s="36"/>
      <c r="RZB1343" s="36"/>
      <c r="RZC1343" s="36"/>
      <c r="RZD1343" s="36"/>
      <c r="RZE1343" s="36"/>
      <c r="RZF1343" s="36"/>
      <c r="RZG1343" s="36"/>
      <c r="RZH1343" s="36"/>
      <c r="RZI1343" s="36"/>
      <c r="RZJ1343" s="36"/>
      <c r="RZK1343" s="36"/>
      <c r="RZL1343" s="36"/>
      <c r="RZM1343" s="36"/>
      <c r="RZN1343" s="36"/>
      <c r="RZO1343" s="36"/>
      <c r="RZP1343" s="36"/>
      <c r="RZQ1343" s="36"/>
      <c r="RZR1343" s="36"/>
      <c r="RZS1343" s="36"/>
      <c r="RZT1343" s="36"/>
      <c r="RZU1343" s="36"/>
      <c r="RZV1343" s="36"/>
      <c r="RZW1343" s="36"/>
      <c r="RZX1343" s="36"/>
      <c r="RZY1343" s="36"/>
      <c r="RZZ1343" s="36"/>
      <c r="SAA1343" s="36"/>
      <c r="SAB1343" s="36"/>
      <c r="SAC1343" s="36"/>
      <c r="SAD1343" s="36"/>
      <c r="SAE1343" s="36"/>
      <c r="SAF1343" s="36"/>
      <c r="SAG1343" s="36"/>
      <c r="SAH1343" s="36"/>
      <c r="SAI1343" s="36"/>
      <c r="SAJ1343" s="36"/>
      <c r="SAK1343" s="36"/>
      <c r="SAL1343" s="36"/>
      <c r="SAM1343" s="36"/>
      <c r="SAN1343" s="36"/>
      <c r="SAO1343" s="36"/>
      <c r="SAP1343" s="36"/>
      <c r="SAQ1343" s="36"/>
      <c r="SAR1343" s="36"/>
      <c r="SAS1343" s="36"/>
      <c r="SAT1343" s="36"/>
      <c r="SAU1343" s="36"/>
      <c r="SAV1343" s="36"/>
      <c r="SAW1343" s="36"/>
      <c r="SAX1343" s="36"/>
      <c r="SAY1343" s="36"/>
      <c r="SAZ1343" s="36"/>
      <c r="SBA1343" s="36"/>
      <c r="SBB1343" s="36"/>
      <c r="SBC1343" s="36"/>
      <c r="SBD1343" s="36"/>
      <c r="SBE1343" s="36"/>
      <c r="SBF1343" s="36"/>
      <c r="SBG1343" s="36"/>
      <c r="SBH1343" s="36"/>
      <c r="SBI1343" s="36"/>
      <c r="SBJ1343" s="36"/>
      <c r="SBK1343" s="36"/>
      <c r="SBL1343" s="36"/>
      <c r="SBM1343" s="36"/>
      <c r="SBN1343" s="36"/>
      <c r="SBO1343" s="36"/>
      <c r="SBP1343" s="36"/>
      <c r="SBQ1343" s="36"/>
      <c r="SBR1343" s="36"/>
      <c r="SBS1343" s="36"/>
      <c r="SBT1343" s="36"/>
      <c r="SBU1343" s="36"/>
      <c r="SBV1343" s="36"/>
      <c r="SBW1343" s="36"/>
      <c r="SBX1343" s="36"/>
      <c r="SBY1343" s="36"/>
      <c r="SBZ1343" s="36"/>
      <c r="SCA1343" s="36"/>
      <c r="SCB1343" s="36"/>
      <c r="SCC1343" s="36"/>
      <c r="SCD1343" s="36"/>
      <c r="SCE1343" s="36"/>
      <c r="SCF1343" s="36"/>
      <c r="SCG1343" s="36"/>
      <c r="SCH1343" s="36"/>
      <c r="SCI1343" s="36"/>
      <c r="SCJ1343" s="36"/>
      <c r="SCK1343" s="36"/>
      <c r="SCL1343" s="36"/>
      <c r="SCM1343" s="36"/>
      <c r="SCN1343" s="36"/>
      <c r="SCO1343" s="36"/>
      <c r="SCP1343" s="36"/>
      <c r="SCQ1343" s="36"/>
      <c r="SCR1343" s="36"/>
      <c r="SCS1343" s="36"/>
      <c r="SCT1343" s="36"/>
      <c r="SCU1343" s="36"/>
      <c r="SCV1343" s="36"/>
      <c r="SCW1343" s="36"/>
      <c r="SCX1343" s="36"/>
      <c r="SCY1343" s="36"/>
      <c r="SCZ1343" s="36"/>
      <c r="SDA1343" s="36"/>
      <c r="SDB1343" s="36"/>
      <c r="SDC1343" s="36"/>
      <c r="SDD1343" s="36"/>
      <c r="SDE1343" s="36"/>
      <c r="SDF1343" s="36"/>
      <c r="SDG1343" s="36"/>
      <c r="SDH1343" s="36"/>
      <c r="SDI1343" s="36"/>
      <c r="SDJ1343" s="36"/>
      <c r="SDK1343" s="36"/>
      <c r="SDL1343" s="36"/>
      <c r="SDM1343" s="36"/>
      <c r="SDN1343" s="36"/>
      <c r="SDO1343" s="36"/>
      <c r="SDP1343" s="36"/>
      <c r="SDQ1343" s="36"/>
      <c r="SDR1343" s="36"/>
      <c r="SDS1343" s="36"/>
      <c r="SDT1343" s="36"/>
      <c r="SDU1343" s="36"/>
      <c r="SDV1343" s="36"/>
      <c r="SDW1343" s="36"/>
      <c r="SDX1343" s="36"/>
      <c r="SDY1343" s="36"/>
      <c r="SDZ1343" s="36"/>
      <c r="SEA1343" s="36"/>
      <c r="SEB1343" s="36"/>
      <c r="SEC1343" s="36"/>
      <c r="SED1343" s="36"/>
      <c r="SEE1343" s="36"/>
      <c r="SEF1343" s="36"/>
      <c r="SEG1343" s="36"/>
      <c r="SEH1343" s="36"/>
      <c r="SEI1343" s="36"/>
      <c r="SEJ1343" s="36"/>
      <c r="SEK1343" s="36"/>
      <c r="SEL1343" s="36"/>
      <c r="SEM1343" s="36"/>
      <c r="SEN1343" s="36"/>
      <c r="SEO1343" s="36"/>
      <c r="SEP1343" s="36"/>
      <c r="SEQ1343" s="36"/>
      <c r="SER1343" s="36"/>
      <c r="SES1343" s="36"/>
      <c r="SET1343" s="36"/>
      <c r="SEU1343" s="36"/>
      <c r="SEV1343" s="36"/>
      <c r="SEW1343" s="36"/>
      <c r="SEX1343" s="36"/>
      <c r="SEY1343" s="36"/>
      <c r="SEZ1343" s="36"/>
      <c r="SFA1343" s="36"/>
      <c r="SFB1343" s="36"/>
      <c r="SFC1343" s="36"/>
      <c r="SFD1343" s="36"/>
      <c r="SFE1343" s="36"/>
      <c r="SFF1343" s="36"/>
      <c r="SFG1343" s="36"/>
      <c r="SFH1343" s="36"/>
      <c r="SFI1343" s="36"/>
      <c r="SFJ1343" s="36"/>
      <c r="SFK1343" s="36"/>
      <c r="SFL1343" s="36"/>
      <c r="SFM1343" s="36"/>
      <c r="SFN1343" s="36"/>
      <c r="SFO1343" s="36"/>
      <c r="SFP1343" s="36"/>
      <c r="SFQ1343" s="36"/>
      <c r="SFR1343" s="36"/>
      <c r="SFS1343" s="36"/>
      <c r="SFT1343" s="36"/>
      <c r="SFU1343" s="36"/>
      <c r="SFV1343" s="36"/>
      <c r="SFW1343" s="36"/>
      <c r="SFX1343" s="36"/>
      <c r="SFY1343" s="36"/>
      <c r="SFZ1343" s="36"/>
      <c r="SGA1343" s="36"/>
      <c r="SGB1343" s="36"/>
      <c r="SGC1343" s="36"/>
      <c r="SGD1343" s="36"/>
      <c r="SGE1343" s="36"/>
      <c r="SGF1343" s="36"/>
      <c r="SGG1343" s="36"/>
      <c r="SGH1343" s="36"/>
      <c r="SGI1343" s="36"/>
      <c r="SGJ1343" s="36"/>
      <c r="SGK1343" s="36"/>
      <c r="SGL1343" s="36"/>
      <c r="SGM1343" s="36"/>
      <c r="SGN1343" s="36"/>
      <c r="SGO1343" s="36"/>
      <c r="SGP1343" s="36"/>
      <c r="SGQ1343" s="36"/>
      <c r="SGR1343" s="36"/>
      <c r="SGS1343" s="36"/>
      <c r="SGT1343" s="36"/>
      <c r="SGU1343" s="36"/>
      <c r="SGV1343" s="36"/>
      <c r="SGW1343" s="36"/>
      <c r="SGX1343" s="36"/>
      <c r="SGY1343" s="36"/>
      <c r="SGZ1343" s="36"/>
      <c r="SHA1343" s="36"/>
      <c r="SHB1343" s="36"/>
      <c r="SHC1343" s="36"/>
      <c r="SHD1343" s="36"/>
      <c r="SHE1343" s="36"/>
      <c r="SHF1343" s="36"/>
      <c r="SHG1343" s="36"/>
      <c r="SHH1343" s="36"/>
      <c r="SHI1343" s="36"/>
      <c r="SHJ1343" s="36"/>
      <c r="SHK1343" s="36"/>
      <c r="SHL1343" s="36"/>
      <c r="SHM1343" s="36"/>
      <c r="SHN1343" s="36"/>
      <c r="SHO1343" s="36"/>
      <c r="SHP1343" s="36"/>
      <c r="SHQ1343" s="36"/>
      <c r="SHR1343" s="36"/>
      <c r="SHS1343" s="36"/>
      <c r="SHT1343" s="36"/>
      <c r="SHU1343" s="36"/>
      <c r="SHV1343" s="36"/>
      <c r="SHW1343" s="36"/>
      <c r="SHX1343" s="36"/>
      <c r="SHY1343" s="36"/>
      <c r="SHZ1343" s="36"/>
      <c r="SIA1343" s="36"/>
      <c r="SIB1343" s="36"/>
      <c r="SIC1343" s="36"/>
      <c r="SID1343" s="36"/>
      <c r="SIE1343" s="36"/>
      <c r="SIF1343" s="36"/>
      <c r="SIG1343" s="36"/>
      <c r="SIH1343" s="36"/>
      <c r="SII1343" s="36"/>
      <c r="SIJ1343" s="36"/>
      <c r="SIK1343" s="36"/>
      <c r="SIL1343" s="36"/>
      <c r="SIM1343" s="36"/>
      <c r="SIN1343" s="36"/>
      <c r="SIO1343" s="36"/>
      <c r="SIP1343" s="36"/>
      <c r="SIQ1343" s="36"/>
      <c r="SIR1343" s="36"/>
      <c r="SIS1343" s="36"/>
      <c r="SIT1343" s="36"/>
      <c r="SIU1343" s="36"/>
      <c r="SIV1343" s="36"/>
      <c r="SIW1343" s="36"/>
      <c r="SIX1343" s="36"/>
      <c r="SIY1343" s="36"/>
      <c r="SIZ1343" s="36"/>
      <c r="SJA1343" s="36"/>
      <c r="SJB1343" s="36"/>
      <c r="SJC1343" s="36"/>
      <c r="SJD1343" s="36"/>
      <c r="SJE1343" s="36"/>
      <c r="SJF1343" s="36"/>
      <c r="SJG1343" s="36"/>
      <c r="SJH1343" s="36"/>
      <c r="SJI1343" s="36"/>
      <c r="SJJ1343" s="36"/>
      <c r="SJK1343" s="36"/>
      <c r="SJL1343" s="36"/>
      <c r="SJM1343" s="36"/>
      <c r="SJN1343" s="36"/>
      <c r="SJO1343" s="36"/>
      <c r="SJP1343" s="36"/>
      <c r="SJQ1343" s="36"/>
      <c r="SJR1343" s="36"/>
      <c r="SJS1343" s="36"/>
      <c r="SJT1343" s="36"/>
      <c r="SJU1343" s="36"/>
      <c r="SJV1343" s="36"/>
      <c r="SJW1343" s="36"/>
      <c r="SJX1343" s="36"/>
      <c r="SJY1343" s="36"/>
      <c r="SJZ1343" s="36"/>
      <c r="SKA1343" s="36"/>
      <c r="SKB1343" s="36"/>
      <c r="SKC1343" s="36"/>
      <c r="SKD1343" s="36"/>
      <c r="SKE1343" s="36"/>
      <c r="SKF1343" s="36"/>
      <c r="SKG1343" s="36"/>
      <c r="SKH1343" s="36"/>
      <c r="SKI1343" s="36"/>
      <c r="SKJ1343" s="36"/>
      <c r="SKK1343" s="36"/>
      <c r="SKL1343" s="36"/>
      <c r="SKM1343" s="36"/>
      <c r="SKN1343" s="36"/>
      <c r="SKO1343" s="36"/>
      <c r="SKP1343" s="36"/>
      <c r="SKQ1343" s="36"/>
      <c r="SKR1343" s="36"/>
      <c r="SKS1343" s="36"/>
      <c r="SKT1343" s="36"/>
      <c r="SKU1343" s="36"/>
      <c r="SKV1343" s="36"/>
      <c r="SKW1343" s="36"/>
      <c r="SKX1343" s="36"/>
      <c r="SKY1343" s="36"/>
      <c r="SKZ1343" s="36"/>
      <c r="SLA1343" s="36"/>
      <c r="SLB1343" s="36"/>
      <c r="SLC1343" s="36"/>
      <c r="SLD1343" s="36"/>
      <c r="SLE1343" s="36"/>
      <c r="SLF1343" s="36"/>
      <c r="SLG1343" s="36"/>
      <c r="SLH1343" s="36"/>
      <c r="SLI1343" s="36"/>
      <c r="SLJ1343" s="36"/>
      <c r="SLK1343" s="36"/>
      <c r="SLL1343" s="36"/>
      <c r="SLM1343" s="36"/>
      <c r="SLN1343" s="36"/>
      <c r="SLO1343" s="36"/>
      <c r="SLP1343" s="36"/>
      <c r="SLQ1343" s="36"/>
      <c r="SLR1343" s="36"/>
      <c r="SLS1343" s="36"/>
      <c r="SLT1343" s="36"/>
      <c r="SLU1343" s="36"/>
      <c r="SLV1343" s="36"/>
      <c r="SLW1343" s="36"/>
      <c r="SLX1343" s="36"/>
      <c r="SLY1343" s="36"/>
      <c r="SLZ1343" s="36"/>
      <c r="SMA1343" s="36"/>
      <c r="SMB1343" s="36"/>
      <c r="SMC1343" s="36"/>
      <c r="SMD1343" s="36"/>
      <c r="SME1343" s="36"/>
      <c r="SMF1343" s="36"/>
      <c r="SMG1343" s="36"/>
      <c r="SMH1343" s="36"/>
      <c r="SMI1343" s="36"/>
      <c r="SMJ1343" s="36"/>
      <c r="SMK1343" s="36"/>
      <c r="SML1343" s="36"/>
      <c r="SMM1343" s="36"/>
      <c r="SMN1343" s="36"/>
      <c r="SMO1343" s="36"/>
      <c r="SMP1343" s="36"/>
      <c r="SMQ1343" s="36"/>
      <c r="SMR1343" s="36"/>
      <c r="SMS1343" s="36"/>
      <c r="SMT1343" s="36"/>
      <c r="SMU1343" s="36"/>
      <c r="SMV1343" s="36"/>
      <c r="SMW1343" s="36"/>
      <c r="SMX1343" s="36"/>
      <c r="SMY1343" s="36"/>
      <c r="SMZ1343" s="36"/>
      <c r="SNA1343" s="36"/>
      <c r="SNB1343" s="36"/>
      <c r="SNC1343" s="36"/>
      <c r="SND1343" s="36"/>
      <c r="SNE1343" s="36"/>
      <c r="SNF1343" s="36"/>
      <c r="SNG1343" s="36"/>
      <c r="SNH1343" s="36"/>
      <c r="SNI1343" s="36"/>
      <c r="SNJ1343" s="36"/>
      <c r="SNK1343" s="36"/>
      <c r="SNL1343" s="36"/>
      <c r="SNM1343" s="36"/>
      <c r="SNN1343" s="36"/>
      <c r="SNO1343" s="36"/>
      <c r="SNP1343" s="36"/>
      <c r="SNQ1343" s="36"/>
      <c r="SNR1343" s="36"/>
      <c r="SNS1343" s="36"/>
      <c r="SNT1343" s="36"/>
      <c r="SNU1343" s="36"/>
      <c r="SNV1343" s="36"/>
      <c r="SNW1343" s="36"/>
      <c r="SNX1343" s="36"/>
      <c r="SNY1343" s="36"/>
      <c r="SNZ1343" s="36"/>
      <c r="SOA1343" s="36"/>
      <c r="SOB1343" s="36"/>
      <c r="SOC1343" s="36"/>
      <c r="SOD1343" s="36"/>
      <c r="SOE1343" s="36"/>
      <c r="SOF1343" s="36"/>
      <c r="SOG1343" s="36"/>
      <c r="SOH1343" s="36"/>
      <c r="SOI1343" s="36"/>
      <c r="SOJ1343" s="36"/>
      <c r="SOK1343" s="36"/>
      <c r="SOL1343" s="36"/>
      <c r="SOM1343" s="36"/>
      <c r="SON1343" s="36"/>
      <c r="SOO1343" s="36"/>
      <c r="SOP1343" s="36"/>
      <c r="SOQ1343" s="36"/>
      <c r="SOR1343" s="36"/>
      <c r="SOS1343" s="36"/>
      <c r="SOT1343" s="36"/>
      <c r="SOU1343" s="36"/>
      <c r="SOV1343" s="36"/>
      <c r="SOW1343" s="36"/>
      <c r="SOX1343" s="36"/>
      <c r="SOY1343" s="36"/>
      <c r="SOZ1343" s="36"/>
      <c r="SPA1343" s="36"/>
      <c r="SPB1343" s="36"/>
      <c r="SPC1343" s="36"/>
      <c r="SPD1343" s="36"/>
      <c r="SPE1343" s="36"/>
      <c r="SPF1343" s="36"/>
      <c r="SPG1343" s="36"/>
      <c r="SPH1343" s="36"/>
      <c r="SPI1343" s="36"/>
      <c r="SPJ1343" s="36"/>
      <c r="SPK1343" s="36"/>
      <c r="SPL1343" s="36"/>
      <c r="SPM1343" s="36"/>
      <c r="SPN1343" s="36"/>
      <c r="SPO1343" s="36"/>
      <c r="SPP1343" s="36"/>
      <c r="SPQ1343" s="36"/>
      <c r="SPR1343" s="36"/>
      <c r="SPS1343" s="36"/>
      <c r="SPT1343" s="36"/>
      <c r="SPU1343" s="36"/>
      <c r="SPV1343" s="36"/>
      <c r="SPW1343" s="36"/>
      <c r="SPX1343" s="36"/>
      <c r="SPY1343" s="36"/>
      <c r="SPZ1343" s="36"/>
      <c r="SQA1343" s="36"/>
      <c r="SQB1343" s="36"/>
      <c r="SQC1343" s="36"/>
      <c r="SQD1343" s="36"/>
      <c r="SQE1343" s="36"/>
      <c r="SQF1343" s="36"/>
      <c r="SQG1343" s="36"/>
      <c r="SQH1343" s="36"/>
      <c r="SQI1343" s="36"/>
      <c r="SQJ1343" s="36"/>
      <c r="SQK1343" s="36"/>
      <c r="SQL1343" s="36"/>
      <c r="SQM1343" s="36"/>
      <c r="SQN1343" s="36"/>
      <c r="SQO1343" s="36"/>
      <c r="SQP1343" s="36"/>
      <c r="SQQ1343" s="36"/>
      <c r="SQR1343" s="36"/>
      <c r="SQS1343" s="36"/>
      <c r="SQT1343" s="36"/>
      <c r="SQU1343" s="36"/>
      <c r="SQV1343" s="36"/>
      <c r="SQW1343" s="36"/>
      <c r="SQX1343" s="36"/>
      <c r="SQY1343" s="36"/>
      <c r="SQZ1343" s="36"/>
      <c r="SRA1343" s="36"/>
      <c r="SRB1343" s="36"/>
      <c r="SRC1343" s="36"/>
      <c r="SRD1343" s="36"/>
      <c r="SRE1343" s="36"/>
      <c r="SRF1343" s="36"/>
      <c r="SRG1343" s="36"/>
      <c r="SRH1343" s="36"/>
      <c r="SRI1343" s="36"/>
      <c r="SRJ1343" s="36"/>
      <c r="SRK1343" s="36"/>
      <c r="SRL1343" s="36"/>
      <c r="SRM1343" s="36"/>
      <c r="SRN1343" s="36"/>
      <c r="SRO1343" s="36"/>
      <c r="SRP1343" s="36"/>
      <c r="SRQ1343" s="36"/>
      <c r="SRR1343" s="36"/>
      <c r="SRS1343" s="36"/>
      <c r="SRT1343" s="36"/>
      <c r="SRU1343" s="36"/>
      <c r="SRV1343" s="36"/>
      <c r="SRW1343" s="36"/>
      <c r="SRX1343" s="36"/>
      <c r="SRY1343" s="36"/>
      <c r="SRZ1343" s="36"/>
      <c r="SSA1343" s="36"/>
      <c r="SSB1343" s="36"/>
      <c r="SSC1343" s="36"/>
      <c r="SSD1343" s="36"/>
      <c r="SSE1343" s="36"/>
      <c r="SSF1343" s="36"/>
      <c r="SSG1343" s="36"/>
      <c r="SSH1343" s="36"/>
      <c r="SSI1343" s="36"/>
      <c r="SSJ1343" s="36"/>
      <c r="SSK1343" s="36"/>
      <c r="SSL1343" s="36"/>
      <c r="SSM1343" s="36"/>
      <c r="SSN1343" s="36"/>
      <c r="SSO1343" s="36"/>
      <c r="SSP1343" s="36"/>
      <c r="SSQ1343" s="36"/>
      <c r="SSR1343" s="36"/>
      <c r="SSS1343" s="36"/>
      <c r="SST1343" s="36"/>
      <c r="SSU1343" s="36"/>
      <c r="SSV1343" s="36"/>
      <c r="SSW1343" s="36"/>
      <c r="SSX1343" s="36"/>
      <c r="SSY1343" s="36"/>
      <c r="SSZ1343" s="36"/>
      <c r="STA1343" s="36"/>
      <c r="STB1343" s="36"/>
      <c r="STC1343" s="36"/>
      <c r="STD1343" s="36"/>
      <c r="STE1343" s="36"/>
      <c r="STF1343" s="36"/>
      <c r="STG1343" s="36"/>
      <c r="STH1343" s="36"/>
      <c r="STI1343" s="36"/>
      <c r="STJ1343" s="36"/>
      <c r="STK1343" s="36"/>
      <c r="STL1343" s="36"/>
      <c r="STM1343" s="36"/>
      <c r="STN1343" s="36"/>
      <c r="STO1343" s="36"/>
      <c r="STP1343" s="36"/>
      <c r="STQ1343" s="36"/>
      <c r="STR1343" s="36"/>
      <c r="STS1343" s="36"/>
      <c r="STT1343" s="36"/>
      <c r="STU1343" s="36"/>
      <c r="STV1343" s="36"/>
      <c r="STW1343" s="36"/>
      <c r="STX1343" s="36"/>
      <c r="STY1343" s="36"/>
      <c r="STZ1343" s="36"/>
      <c r="SUA1343" s="36"/>
      <c r="SUB1343" s="36"/>
      <c r="SUC1343" s="36"/>
      <c r="SUD1343" s="36"/>
      <c r="SUE1343" s="36"/>
      <c r="SUF1343" s="36"/>
      <c r="SUG1343" s="36"/>
      <c r="SUH1343" s="36"/>
      <c r="SUI1343" s="36"/>
      <c r="SUJ1343" s="36"/>
      <c r="SUK1343" s="36"/>
      <c r="SUL1343" s="36"/>
      <c r="SUM1343" s="36"/>
      <c r="SUN1343" s="36"/>
      <c r="SUO1343" s="36"/>
      <c r="SUP1343" s="36"/>
      <c r="SUQ1343" s="36"/>
      <c r="SUR1343" s="36"/>
      <c r="SUS1343" s="36"/>
      <c r="SUT1343" s="36"/>
      <c r="SUU1343" s="36"/>
      <c r="SUV1343" s="36"/>
      <c r="SUW1343" s="36"/>
      <c r="SUX1343" s="36"/>
      <c r="SUY1343" s="36"/>
      <c r="SUZ1343" s="36"/>
      <c r="SVA1343" s="36"/>
      <c r="SVB1343" s="36"/>
      <c r="SVC1343" s="36"/>
      <c r="SVD1343" s="36"/>
      <c r="SVE1343" s="36"/>
      <c r="SVF1343" s="36"/>
      <c r="SVG1343" s="36"/>
      <c r="SVH1343" s="36"/>
      <c r="SVI1343" s="36"/>
      <c r="SVJ1343" s="36"/>
      <c r="SVK1343" s="36"/>
      <c r="SVL1343" s="36"/>
      <c r="SVM1343" s="36"/>
      <c r="SVN1343" s="36"/>
      <c r="SVO1343" s="36"/>
      <c r="SVP1343" s="36"/>
      <c r="SVQ1343" s="36"/>
      <c r="SVR1343" s="36"/>
      <c r="SVS1343" s="36"/>
      <c r="SVT1343" s="36"/>
      <c r="SVU1343" s="36"/>
      <c r="SVV1343" s="36"/>
      <c r="SVW1343" s="36"/>
      <c r="SVX1343" s="36"/>
      <c r="SVY1343" s="36"/>
      <c r="SVZ1343" s="36"/>
      <c r="SWA1343" s="36"/>
      <c r="SWB1343" s="36"/>
      <c r="SWC1343" s="36"/>
      <c r="SWD1343" s="36"/>
      <c r="SWE1343" s="36"/>
      <c r="SWF1343" s="36"/>
      <c r="SWG1343" s="36"/>
      <c r="SWH1343" s="36"/>
      <c r="SWI1343" s="36"/>
      <c r="SWJ1343" s="36"/>
      <c r="SWK1343" s="36"/>
      <c r="SWL1343" s="36"/>
      <c r="SWM1343" s="36"/>
      <c r="SWN1343" s="36"/>
      <c r="SWO1343" s="36"/>
      <c r="SWP1343" s="36"/>
      <c r="SWQ1343" s="36"/>
      <c r="SWR1343" s="36"/>
      <c r="SWS1343" s="36"/>
      <c r="SWT1343" s="36"/>
      <c r="SWU1343" s="36"/>
      <c r="SWV1343" s="36"/>
      <c r="SWW1343" s="36"/>
      <c r="SWX1343" s="36"/>
      <c r="SWY1343" s="36"/>
      <c r="SWZ1343" s="36"/>
      <c r="SXA1343" s="36"/>
      <c r="SXB1343" s="36"/>
      <c r="SXC1343" s="36"/>
      <c r="SXD1343" s="36"/>
      <c r="SXE1343" s="36"/>
      <c r="SXF1343" s="36"/>
      <c r="SXG1343" s="36"/>
      <c r="SXH1343" s="36"/>
      <c r="SXI1343" s="36"/>
      <c r="SXJ1343" s="36"/>
      <c r="SXK1343" s="36"/>
      <c r="SXL1343" s="36"/>
      <c r="SXM1343" s="36"/>
      <c r="SXN1343" s="36"/>
      <c r="SXO1343" s="36"/>
      <c r="SXP1343" s="36"/>
      <c r="SXQ1343" s="36"/>
      <c r="SXR1343" s="36"/>
      <c r="SXS1343" s="36"/>
      <c r="SXT1343" s="36"/>
      <c r="SXU1343" s="36"/>
      <c r="SXV1343" s="36"/>
      <c r="SXW1343" s="36"/>
      <c r="SXX1343" s="36"/>
      <c r="SXY1343" s="36"/>
      <c r="SXZ1343" s="36"/>
      <c r="SYA1343" s="36"/>
      <c r="SYB1343" s="36"/>
      <c r="SYC1343" s="36"/>
      <c r="SYD1343" s="36"/>
      <c r="SYE1343" s="36"/>
      <c r="SYF1343" s="36"/>
      <c r="SYG1343" s="36"/>
      <c r="SYH1343" s="36"/>
      <c r="SYI1343" s="36"/>
      <c r="SYJ1343" s="36"/>
      <c r="SYK1343" s="36"/>
      <c r="SYL1343" s="36"/>
      <c r="SYM1343" s="36"/>
      <c r="SYN1343" s="36"/>
      <c r="SYO1343" s="36"/>
      <c r="SYP1343" s="36"/>
      <c r="SYQ1343" s="36"/>
      <c r="SYR1343" s="36"/>
      <c r="SYS1343" s="36"/>
      <c r="SYT1343" s="36"/>
      <c r="SYU1343" s="36"/>
      <c r="SYV1343" s="36"/>
      <c r="SYW1343" s="36"/>
      <c r="SYX1343" s="36"/>
      <c r="SYY1343" s="36"/>
      <c r="SYZ1343" s="36"/>
      <c r="SZA1343" s="36"/>
      <c r="SZB1343" s="36"/>
      <c r="SZC1343" s="36"/>
      <c r="SZD1343" s="36"/>
      <c r="SZE1343" s="36"/>
      <c r="SZF1343" s="36"/>
      <c r="SZG1343" s="36"/>
      <c r="SZH1343" s="36"/>
      <c r="SZI1343" s="36"/>
      <c r="SZJ1343" s="36"/>
      <c r="SZK1343" s="36"/>
      <c r="SZL1343" s="36"/>
      <c r="SZM1343" s="36"/>
      <c r="SZN1343" s="36"/>
      <c r="SZO1343" s="36"/>
      <c r="SZP1343" s="36"/>
      <c r="SZQ1343" s="36"/>
      <c r="SZR1343" s="36"/>
      <c r="SZS1343" s="36"/>
      <c r="SZT1343" s="36"/>
      <c r="SZU1343" s="36"/>
      <c r="SZV1343" s="36"/>
      <c r="SZW1343" s="36"/>
      <c r="SZX1343" s="36"/>
      <c r="SZY1343" s="36"/>
      <c r="SZZ1343" s="36"/>
      <c r="TAA1343" s="36"/>
      <c r="TAB1343" s="36"/>
      <c r="TAC1343" s="36"/>
      <c r="TAD1343" s="36"/>
      <c r="TAE1343" s="36"/>
      <c r="TAF1343" s="36"/>
      <c r="TAG1343" s="36"/>
      <c r="TAH1343" s="36"/>
      <c r="TAI1343" s="36"/>
      <c r="TAJ1343" s="36"/>
      <c r="TAK1343" s="36"/>
      <c r="TAL1343" s="36"/>
      <c r="TAM1343" s="36"/>
      <c r="TAN1343" s="36"/>
      <c r="TAO1343" s="36"/>
      <c r="TAP1343" s="36"/>
      <c r="TAQ1343" s="36"/>
      <c r="TAR1343" s="36"/>
      <c r="TAS1343" s="36"/>
      <c r="TAT1343" s="36"/>
      <c r="TAU1343" s="36"/>
      <c r="TAV1343" s="36"/>
      <c r="TAW1343" s="36"/>
      <c r="TAX1343" s="36"/>
      <c r="TAY1343" s="36"/>
      <c r="TAZ1343" s="36"/>
      <c r="TBA1343" s="36"/>
      <c r="TBB1343" s="36"/>
      <c r="TBC1343" s="36"/>
      <c r="TBD1343" s="36"/>
      <c r="TBE1343" s="36"/>
      <c r="TBF1343" s="36"/>
      <c r="TBG1343" s="36"/>
      <c r="TBH1343" s="36"/>
      <c r="TBI1343" s="36"/>
      <c r="TBJ1343" s="36"/>
      <c r="TBK1343" s="36"/>
      <c r="TBL1343" s="36"/>
      <c r="TBM1343" s="36"/>
      <c r="TBN1343" s="36"/>
      <c r="TBO1343" s="36"/>
      <c r="TBP1343" s="36"/>
      <c r="TBQ1343" s="36"/>
      <c r="TBR1343" s="36"/>
      <c r="TBS1343" s="36"/>
      <c r="TBT1343" s="36"/>
      <c r="TBU1343" s="36"/>
      <c r="TBV1343" s="36"/>
      <c r="TBW1343" s="36"/>
      <c r="TBX1343" s="36"/>
      <c r="TBY1343" s="36"/>
      <c r="TBZ1343" s="36"/>
      <c r="TCA1343" s="36"/>
      <c r="TCB1343" s="36"/>
      <c r="TCC1343" s="36"/>
      <c r="TCD1343" s="36"/>
      <c r="TCE1343" s="36"/>
      <c r="TCF1343" s="36"/>
      <c r="TCG1343" s="36"/>
      <c r="TCH1343" s="36"/>
      <c r="TCI1343" s="36"/>
      <c r="TCJ1343" s="36"/>
      <c r="TCK1343" s="36"/>
      <c r="TCL1343" s="36"/>
      <c r="TCM1343" s="36"/>
      <c r="TCN1343" s="36"/>
      <c r="TCO1343" s="36"/>
      <c r="TCP1343" s="36"/>
      <c r="TCQ1343" s="36"/>
      <c r="TCR1343" s="36"/>
      <c r="TCS1343" s="36"/>
      <c r="TCT1343" s="36"/>
      <c r="TCU1343" s="36"/>
      <c r="TCV1343" s="36"/>
      <c r="TCW1343" s="36"/>
      <c r="TCX1343" s="36"/>
      <c r="TCY1343" s="36"/>
      <c r="TCZ1343" s="36"/>
      <c r="TDA1343" s="36"/>
      <c r="TDB1343" s="36"/>
      <c r="TDC1343" s="36"/>
      <c r="TDD1343" s="36"/>
      <c r="TDE1343" s="36"/>
      <c r="TDF1343" s="36"/>
      <c r="TDG1343" s="36"/>
      <c r="TDH1343" s="36"/>
      <c r="TDI1343" s="36"/>
      <c r="TDJ1343" s="36"/>
      <c r="TDK1343" s="36"/>
      <c r="TDL1343" s="36"/>
      <c r="TDM1343" s="36"/>
      <c r="TDN1343" s="36"/>
      <c r="TDO1343" s="36"/>
      <c r="TDP1343" s="36"/>
      <c r="TDQ1343" s="36"/>
      <c r="TDR1343" s="36"/>
      <c r="TDS1343" s="36"/>
      <c r="TDT1343" s="36"/>
      <c r="TDU1343" s="36"/>
      <c r="TDV1343" s="36"/>
      <c r="TDW1343" s="36"/>
      <c r="TDX1343" s="36"/>
      <c r="TDY1343" s="36"/>
      <c r="TDZ1343" s="36"/>
      <c r="TEA1343" s="36"/>
      <c r="TEB1343" s="36"/>
      <c r="TEC1343" s="36"/>
      <c r="TED1343" s="36"/>
      <c r="TEE1343" s="36"/>
      <c r="TEF1343" s="36"/>
      <c r="TEG1343" s="36"/>
      <c r="TEH1343" s="36"/>
      <c r="TEI1343" s="36"/>
      <c r="TEJ1343" s="36"/>
      <c r="TEK1343" s="36"/>
      <c r="TEL1343" s="36"/>
      <c r="TEM1343" s="36"/>
      <c r="TEN1343" s="36"/>
      <c r="TEO1343" s="36"/>
      <c r="TEP1343" s="36"/>
      <c r="TEQ1343" s="36"/>
      <c r="TER1343" s="36"/>
      <c r="TES1343" s="36"/>
      <c r="TET1343" s="36"/>
      <c r="TEU1343" s="36"/>
      <c r="TEV1343" s="36"/>
      <c r="TEW1343" s="36"/>
      <c r="TEX1343" s="36"/>
      <c r="TEY1343" s="36"/>
      <c r="TEZ1343" s="36"/>
      <c r="TFA1343" s="36"/>
      <c r="TFB1343" s="36"/>
      <c r="TFC1343" s="36"/>
      <c r="TFD1343" s="36"/>
      <c r="TFE1343" s="36"/>
      <c r="TFF1343" s="36"/>
      <c r="TFG1343" s="36"/>
      <c r="TFH1343" s="36"/>
      <c r="TFI1343" s="36"/>
      <c r="TFJ1343" s="36"/>
      <c r="TFK1343" s="36"/>
      <c r="TFL1343" s="36"/>
      <c r="TFM1343" s="36"/>
      <c r="TFN1343" s="36"/>
      <c r="TFO1343" s="36"/>
      <c r="TFP1343" s="36"/>
      <c r="TFQ1343" s="36"/>
      <c r="TFR1343" s="36"/>
      <c r="TFS1343" s="36"/>
      <c r="TFT1343" s="36"/>
      <c r="TFU1343" s="36"/>
      <c r="TFV1343" s="36"/>
      <c r="TFW1343" s="36"/>
      <c r="TFX1343" s="36"/>
      <c r="TFY1343" s="36"/>
      <c r="TFZ1343" s="36"/>
      <c r="TGA1343" s="36"/>
      <c r="TGB1343" s="36"/>
      <c r="TGC1343" s="36"/>
      <c r="TGD1343" s="36"/>
      <c r="TGE1343" s="36"/>
      <c r="TGF1343" s="36"/>
      <c r="TGG1343" s="36"/>
      <c r="TGH1343" s="36"/>
      <c r="TGI1343" s="36"/>
      <c r="TGJ1343" s="36"/>
      <c r="TGK1343" s="36"/>
      <c r="TGL1343" s="36"/>
      <c r="TGM1343" s="36"/>
      <c r="TGN1343" s="36"/>
      <c r="TGO1343" s="36"/>
      <c r="TGP1343" s="36"/>
      <c r="TGQ1343" s="36"/>
      <c r="TGR1343" s="36"/>
      <c r="TGS1343" s="36"/>
      <c r="TGT1343" s="36"/>
      <c r="TGU1343" s="36"/>
      <c r="TGV1343" s="36"/>
      <c r="TGW1343" s="36"/>
      <c r="TGX1343" s="36"/>
      <c r="TGY1343" s="36"/>
      <c r="TGZ1343" s="36"/>
      <c r="THA1343" s="36"/>
      <c r="THB1343" s="36"/>
      <c r="THC1343" s="36"/>
      <c r="THD1343" s="36"/>
      <c r="THE1343" s="36"/>
      <c r="THF1343" s="36"/>
      <c r="THG1343" s="36"/>
      <c r="THH1343" s="36"/>
      <c r="THI1343" s="36"/>
      <c r="THJ1343" s="36"/>
      <c r="THK1343" s="36"/>
      <c r="THL1343" s="36"/>
      <c r="THM1343" s="36"/>
      <c r="THN1343" s="36"/>
      <c r="THO1343" s="36"/>
      <c r="THP1343" s="36"/>
      <c r="THQ1343" s="36"/>
      <c r="THR1343" s="36"/>
      <c r="THS1343" s="36"/>
      <c r="THT1343" s="36"/>
      <c r="THU1343" s="36"/>
      <c r="THV1343" s="36"/>
      <c r="THW1343" s="36"/>
      <c r="THX1343" s="36"/>
      <c r="THY1343" s="36"/>
      <c r="THZ1343" s="36"/>
      <c r="TIA1343" s="36"/>
      <c r="TIB1343" s="36"/>
      <c r="TIC1343" s="36"/>
      <c r="TID1343" s="36"/>
      <c r="TIE1343" s="36"/>
      <c r="TIF1343" s="36"/>
      <c r="TIG1343" s="36"/>
      <c r="TIH1343" s="36"/>
      <c r="TII1343" s="36"/>
      <c r="TIJ1343" s="36"/>
      <c r="TIK1343" s="36"/>
      <c r="TIL1343" s="36"/>
      <c r="TIM1343" s="36"/>
      <c r="TIN1343" s="36"/>
      <c r="TIO1343" s="36"/>
      <c r="TIP1343" s="36"/>
      <c r="TIQ1343" s="36"/>
      <c r="TIR1343" s="36"/>
      <c r="TIS1343" s="36"/>
      <c r="TIT1343" s="36"/>
      <c r="TIU1343" s="36"/>
      <c r="TIV1343" s="36"/>
      <c r="TIW1343" s="36"/>
      <c r="TIX1343" s="36"/>
      <c r="TIY1343" s="36"/>
      <c r="TIZ1343" s="36"/>
      <c r="TJA1343" s="36"/>
      <c r="TJB1343" s="36"/>
      <c r="TJC1343" s="36"/>
      <c r="TJD1343" s="36"/>
      <c r="TJE1343" s="36"/>
      <c r="TJF1343" s="36"/>
      <c r="TJG1343" s="36"/>
      <c r="TJH1343" s="36"/>
      <c r="TJI1343" s="36"/>
      <c r="TJJ1343" s="36"/>
      <c r="TJK1343" s="36"/>
      <c r="TJL1343" s="36"/>
      <c r="TJM1343" s="36"/>
      <c r="TJN1343" s="36"/>
      <c r="TJO1343" s="36"/>
      <c r="TJP1343" s="36"/>
      <c r="TJQ1343" s="36"/>
      <c r="TJR1343" s="36"/>
      <c r="TJS1343" s="36"/>
      <c r="TJT1343" s="36"/>
      <c r="TJU1343" s="36"/>
      <c r="TJV1343" s="36"/>
      <c r="TJW1343" s="36"/>
      <c r="TJX1343" s="36"/>
      <c r="TJY1343" s="36"/>
      <c r="TJZ1343" s="36"/>
      <c r="TKA1343" s="36"/>
      <c r="TKB1343" s="36"/>
      <c r="TKC1343" s="36"/>
      <c r="TKD1343" s="36"/>
      <c r="TKE1343" s="36"/>
      <c r="TKF1343" s="36"/>
      <c r="TKG1343" s="36"/>
      <c r="TKH1343" s="36"/>
      <c r="TKI1343" s="36"/>
      <c r="TKJ1343" s="36"/>
      <c r="TKK1343" s="36"/>
      <c r="TKL1343" s="36"/>
      <c r="TKM1343" s="36"/>
      <c r="TKN1343" s="36"/>
      <c r="TKO1343" s="36"/>
      <c r="TKP1343" s="36"/>
      <c r="TKQ1343" s="36"/>
      <c r="TKR1343" s="36"/>
      <c r="TKS1343" s="36"/>
      <c r="TKT1343" s="36"/>
      <c r="TKU1343" s="36"/>
      <c r="TKV1343" s="36"/>
      <c r="TKW1343" s="36"/>
      <c r="TKX1343" s="36"/>
      <c r="TKY1343" s="36"/>
      <c r="TKZ1343" s="36"/>
      <c r="TLA1343" s="36"/>
      <c r="TLB1343" s="36"/>
      <c r="TLC1343" s="36"/>
      <c r="TLD1343" s="36"/>
      <c r="TLE1343" s="36"/>
      <c r="TLF1343" s="36"/>
      <c r="TLG1343" s="36"/>
      <c r="TLH1343" s="36"/>
      <c r="TLI1343" s="36"/>
      <c r="TLJ1343" s="36"/>
      <c r="TLK1343" s="36"/>
      <c r="TLL1343" s="36"/>
      <c r="TLM1343" s="36"/>
      <c r="TLN1343" s="36"/>
      <c r="TLO1343" s="36"/>
      <c r="TLP1343" s="36"/>
      <c r="TLQ1343" s="36"/>
      <c r="TLR1343" s="36"/>
      <c r="TLS1343" s="36"/>
      <c r="TLT1343" s="36"/>
      <c r="TLU1343" s="36"/>
      <c r="TLV1343" s="36"/>
      <c r="TLW1343" s="36"/>
      <c r="TLX1343" s="36"/>
      <c r="TLY1343" s="36"/>
      <c r="TLZ1343" s="36"/>
      <c r="TMA1343" s="36"/>
      <c r="TMB1343" s="36"/>
      <c r="TMC1343" s="36"/>
      <c r="TMD1343" s="36"/>
      <c r="TME1343" s="36"/>
      <c r="TMF1343" s="36"/>
      <c r="TMG1343" s="36"/>
      <c r="TMH1343" s="36"/>
      <c r="TMI1343" s="36"/>
      <c r="TMJ1343" s="36"/>
      <c r="TMK1343" s="36"/>
      <c r="TML1343" s="36"/>
      <c r="TMM1343" s="36"/>
      <c r="TMN1343" s="36"/>
      <c r="TMO1343" s="36"/>
      <c r="TMP1343" s="36"/>
      <c r="TMQ1343" s="36"/>
      <c r="TMR1343" s="36"/>
      <c r="TMS1343" s="36"/>
      <c r="TMT1343" s="36"/>
      <c r="TMU1343" s="36"/>
      <c r="TMV1343" s="36"/>
      <c r="TMW1343" s="36"/>
      <c r="TMX1343" s="36"/>
      <c r="TMY1343" s="36"/>
      <c r="TMZ1343" s="36"/>
      <c r="TNA1343" s="36"/>
      <c r="TNB1343" s="36"/>
      <c r="TNC1343" s="36"/>
      <c r="TND1343" s="36"/>
      <c r="TNE1343" s="36"/>
      <c r="TNF1343" s="36"/>
      <c r="TNG1343" s="36"/>
      <c r="TNH1343" s="36"/>
      <c r="TNI1343" s="36"/>
      <c r="TNJ1343" s="36"/>
      <c r="TNK1343" s="36"/>
      <c r="TNL1343" s="36"/>
      <c r="TNM1343" s="36"/>
      <c r="TNN1343" s="36"/>
      <c r="TNO1343" s="36"/>
      <c r="TNP1343" s="36"/>
      <c r="TNQ1343" s="36"/>
      <c r="TNR1343" s="36"/>
      <c r="TNS1343" s="36"/>
      <c r="TNT1343" s="36"/>
      <c r="TNU1343" s="36"/>
      <c r="TNV1343" s="36"/>
      <c r="TNW1343" s="36"/>
      <c r="TNX1343" s="36"/>
      <c r="TNY1343" s="36"/>
      <c r="TNZ1343" s="36"/>
      <c r="TOA1343" s="36"/>
      <c r="TOB1343" s="36"/>
      <c r="TOC1343" s="36"/>
      <c r="TOD1343" s="36"/>
      <c r="TOE1343" s="36"/>
      <c r="TOF1343" s="36"/>
      <c r="TOG1343" s="36"/>
      <c r="TOH1343" s="36"/>
      <c r="TOI1343" s="36"/>
      <c r="TOJ1343" s="36"/>
      <c r="TOK1343" s="36"/>
      <c r="TOL1343" s="36"/>
      <c r="TOM1343" s="36"/>
      <c r="TON1343" s="36"/>
      <c r="TOO1343" s="36"/>
      <c r="TOP1343" s="36"/>
      <c r="TOQ1343" s="36"/>
      <c r="TOR1343" s="36"/>
      <c r="TOS1343" s="36"/>
      <c r="TOT1343" s="36"/>
      <c r="TOU1343" s="36"/>
      <c r="TOV1343" s="36"/>
      <c r="TOW1343" s="36"/>
      <c r="TOX1343" s="36"/>
      <c r="TOY1343" s="36"/>
      <c r="TOZ1343" s="36"/>
      <c r="TPA1343" s="36"/>
      <c r="TPB1343" s="36"/>
      <c r="TPC1343" s="36"/>
      <c r="TPD1343" s="36"/>
      <c r="TPE1343" s="36"/>
      <c r="TPF1343" s="36"/>
      <c r="TPG1343" s="36"/>
      <c r="TPH1343" s="36"/>
      <c r="TPI1343" s="36"/>
      <c r="TPJ1343" s="36"/>
      <c r="TPK1343" s="36"/>
      <c r="TPL1343" s="36"/>
      <c r="TPM1343" s="36"/>
      <c r="TPN1343" s="36"/>
      <c r="TPO1343" s="36"/>
      <c r="TPP1343" s="36"/>
      <c r="TPQ1343" s="36"/>
      <c r="TPR1343" s="36"/>
      <c r="TPS1343" s="36"/>
      <c r="TPT1343" s="36"/>
      <c r="TPU1343" s="36"/>
      <c r="TPV1343" s="36"/>
      <c r="TPW1343" s="36"/>
      <c r="TPX1343" s="36"/>
      <c r="TPY1343" s="36"/>
      <c r="TPZ1343" s="36"/>
      <c r="TQA1343" s="36"/>
      <c r="TQB1343" s="36"/>
      <c r="TQC1343" s="36"/>
      <c r="TQD1343" s="36"/>
      <c r="TQE1343" s="36"/>
      <c r="TQF1343" s="36"/>
      <c r="TQG1343" s="36"/>
      <c r="TQH1343" s="36"/>
      <c r="TQI1343" s="36"/>
      <c r="TQJ1343" s="36"/>
      <c r="TQK1343" s="36"/>
      <c r="TQL1343" s="36"/>
      <c r="TQM1343" s="36"/>
      <c r="TQN1343" s="36"/>
      <c r="TQO1343" s="36"/>
      <c r="TQP1343" s="36"/>
      <c r="TQQ1343" s="36"/>
      <c r="TQR1343" s="36"/>
      <c r="TQS1343" s="36"/>
      <c r="TQT1343" s="36"/>
      <c r="TQU1343" s="36"/>
      <c r="TQV1343" s="36"/>
      <c r="TQW1343" s="36"/>
      <c r="TQX1343" s="36"/>
      <c r="TQY1343" s="36"/>
      <c r="TQZ1343" s="36"/>
      <c r="TRA1343" s="36"/>
      <c r="TRB1343" s="36"/>
      <c r="TRC1343" s="36"/>
      <c r="TRD1343" s="36"/>
      <c r="TRE1343" s="36"/>
      <c r="TRF1343" s="36"/>
      <c r="TRG1343" s="36"/>
      <c r="TRH1343" s="36"/>
      <c r="TRI1343" s="36"/>
      <c r="TRJ1343" s="36"/>
      <c r="TRK1343" s="36"/>
      <c r="TRL1343" s="36"/>
      <c r="TRM1343" s="36"/>
      <c r="TRN1343" s="36"/>
      <c r="TRO1343" s="36"/>
      <c r="TRP1343" s="36"/>
      <c r="TRQ1343" s="36"/>
      <c r="TRR1343" s="36"/>
      <c r="TRS1343" s="36"/>
      <c r="TRT1343" s="36"/>
      <c r="TRU1343" s="36"/>
      <c r="TRV1343" s="36"/>
      <c r="TRW1343" s="36"/>
      <c r="TRX1343" s="36"/>
      <c r="TRY1343" s="36"/>
      <c r="TRZ1343" s="36"/>
      <c r="TSA1343" s="36"/>
      <c r="TSB1343" s="36"/>
      <c r="TSC1343" s="36"/>
      <c r="TSD1343" s="36"/>
      <c r="TSE1343" s="36"/>
      <c r="TSF1343" s="36"/>
      <c r="TSG1343" s="36"/>
      <c r="TSH1343" s="36"/>
      <c r="TSI1343" s="36"/>
      <c r="TSJ1343" s="36"/>
      <c r="TSK1343" s="36"/>
      <c r="TSL1343" s="36"/>
      <c r="TSM1343" s="36"/>
      <c r="TSN1343" s="36"/>
      <c r="TSO1343" s="36"/>
      <c r="TSP1343" s="36"/>
      <c r="TSQ1343" s="36"/>
      <c r="TSR1343" s="36"/>
      <c r="TSS1343" s="36"/>
      <c r="TST1343" s="36"/>
      <c r="TSU1343" s="36"/>
      <c r="TSV1343" s="36"/>
      <c r="TSW1343" s="36"/>
      <c r="TSX1343" s="36"/>
      <c r="TSY1343" s="36"/>
      <c r="TSZ1343" s="36"/>
      <c r="TTA1343" s="36"/>
      <c r="TTB1343" s="36"/>
      <c r="TTC1343" s="36"/>
      <c r="TTD1343" s="36"/>
      <c r="TTE1343" s="36"/>
      <c r="TTF1343" s="36"/>
      <c r="TTG1343" s="36"/>
      <c r="TTH1343" s="36"/>
      <c r="TTI1343" s="36"/>
      <c r="TTJ1343" s="36"/>
      <c r="TTK1343" s="36"/>
      <c r="TTL1343" s="36"/>
      <c r="TTM1343" s="36"/>
      <c r="TTN1343" s="36"/>
      <c r="TTO1343" s="36"/>
      <c r="TTP1343" s="36"/>
      <c r="TTQ1343" s="36"/>
      <c r="TTR1343" s="36"/>
      <c r="TTS1343" s="36"/>
      <c r="TTT1343" s="36"/>
      <c r="TTU1343" s="36"/>
      <c r="TTV1343" s="36"/>
      <c r="TTW1343" s="36"/>
      <c r="TTX1343" s="36"/>
      <c r="TTY1343" s="36"/>
      <c r="TTZ1343" s="36"/>
      <c r="TUA1343" s="36"/>
      <c r="TUB1343" s="36"/>
      <c r="TUC1343" s="36"/>
      <c r="TUD1343" s="36"/>
      <c r="TUE1343" s="36"/>
      <c r="TUF1343" s="36"/>
      <c r="TUG1343" s="36"/>
      <c r="TUH1343" s="36"/>
      <c r="TUI1343" s="36"/>
      <c r="TUJ1343" s="36"/>
      <c r="TUK1343" s="36"/>
      <c r="TUL1343" s="36"/>
      <c r="TUM1343" s="36"/>
      <c r="TUN1343" s="36"/>
      <c r="TUO1343" s="36"/>
      <c r="TUP1343" s="36"/>
      <c r="TUQ1343" s="36"/>
      <c r="TUR1343" s="36"/>
      <c r="TUS1343" s="36"/>
      <c r="TUT1343" s="36"/>
      <c r="TUU1343" s="36"/>
      <c r="TUV1343" s="36"/>
      <c r="TUW1343" s="36"/>
      <c r="TUX1343" s="36"/>
      <c r="TUY1343" s="36"/>
      <c r="TUZ1343" s="36"/>
      <c r="TVA1343" s="36"/>
      <c r="TVB1343" s="36"/>
      <c r="TVC1343" s="36"/>
      <c r="TVD1343" s="36"/>
      <c r="TVE1343" s="36"/>
      <c r="TVF1343" s="36"/>
      <c r="TVG1343" s="36"/>
      <c r="TVH1343" s="36"/>
      <c r="TVI1343" s="36"/>
      <c r="TVJ1343" s="36"/>
      <c r="TVK1343" s="36"/>
      <c r="TVL1343" s="36"/>
      <c r="TVM1343" s="36"/>
      <c r="TVN1343" s="36"/>
      <c r="TVO1343" s="36"/>
      <c r="TVP1343" s="36"/>
      <c r="TVQ1343" s="36"/>
      <c r="TVR1343" s="36"/>
      <c r="TVS1343" s="36"/>
      <c r="TVT1343" s="36"/>
      <c r="TVU1343" s="36"/>
      <c r="TVV1343" s="36"/>
      <c r="TVW1343" s="36"/>
      <c r="TVX1343" s="36"/>
      <c r="TVY1343" s="36"/>
      <c r="TVZ1343" s="36"/>
      <c r="TWA1343" s="36"/>
      <c r="TWB1343" s="36"/>
      <c r="TWC1343" s="36"/>
      <c r="TWD1343" s="36"/>
      <c r="TWE1343" s="36"/>
      <c r="TWF1343" s="36"/>
      <c r="TWG1343" s="36"/>
      <c r="TWH1343" s="36"/>
      <c r="TWI1343" s="36"/>
      <c r="TWJ1343" s="36"/>
      <c r="TWK1343" s="36"/>
      <c r="TWL1343" s="36"/>
      <c r="TWM1343" s="36"/>
      <c r="TWN1343" s="36"/>
      <c r="TWO1343" s="36"/>
      <c r="TWP1343" s="36"/>
      <c r="TWQ1343" s="36"/>
      <c r="TWR1343" s="36"/>
      <c r="TWS1343" s="36"/>
      <c r="TWT1343" s="36"/>
      <c r="TWU1343" s="36"/>
      <c r="TWV1343" s="36"/>
      <c r="TWW1343" s="36"/>
      <c r="TWX1343" s="36"/>
      <c r="TWY1343" s="36"/>
      <c r="TWZ1343" s="36"/>
      <c r="TXA1343" s="36"/>
      <c r="TXB1343" s="36"/>
      <c r="TXC1343" s="36"/>
      <c r="TXD1343" s="36"/>
      <c r="TXE1343" s="36"/>
      <c r="TXF1343" s="36"/>
      <c r="TXG1343" s="36"/>
      <c r="TXH1343" s="36"/>
      <c r="TXI1343" s="36"/>
      <c r="TXJ1343" s="36"/>
      <c r="TXK1343" s="36"/>
      <c r="TXL1343" s="36"/>
      <c r="TXM1343" s="36"/>
      <c r="TXN1343" s="36"/>
      <c r="TXO1343" s="36"/>
      <c r="TXP1343" s="36"/>
      <c r="TXQ1343" s="36"/>
      <c r="TXR1343" s="36"/>
      <c r="TXS1343" s="36"/>
      <c r="TXT1343" s="36"/>
      <c r="TXU1343" s="36"/>
      <c r="TXV1343" s="36"/>
      <c r="TXW1343" s="36"/>
      <c r="TXX1343" s="36"/>
      <c r="TXY1343" s="36"/>
      <c r="TXZ1343" s="36"/>
      <c r="TYA1343" s="36"/>
      <c r="TYB1343" s="36"/>
      <c r="TYC1343" s="36"/>
      <c r="TYD1343" s="36"/>
      <c r="TYE1343" s="36"/>
      <c r="TYF1343" s="36"/>
      <c r="TYG1343" s="36"/>
      <c r="TYH1343" s="36"/>
      <c r="TYI1343" s="36"/>
      <c r="TYJ1343" s="36"/>
      <c r="TYK1343" s="36"/>
      <c r="TYL1343" s="36"/>
      <c r="TYM1343" s="36"/>
      <c r="TYN1343" s="36"/>
      <c r="TYO1343" s="36"/>
      <c r="TYP1343" s="36"/>
      <c r="TYQ1343" s="36"/>
      <c r="TYR1343" s="36"/>
      <c r="TYS1343" s="36"/>
      <c r="TYT1343" s="36"/>
      <c r="TYU1343" s="36"/>
      <c r="TYV1343" s="36"/>
      <c r="TYW1343" s="36"/>
      <c r="TYX1343" s="36"/>
      <c r="TYY1343" s="36"/>
      <c r="TYZ1343" s="36"/>
      <c r="TZA1343" s="36"/>
      <c r="TZB1343" s="36"/>
      <c r="TZC1343" s="36"/>
      <c r="TZD1343" s="36"/>
      <c r="TZE1343" s="36"/>
      <c r="TZF1343" s="36"/>
      <c r="TZG1343" s="36"/>
      <c r="TZH1343" s="36"/>
      <c r="TZI1343" s="36"/>
      <c r="TZJ1343" s="36"/>
      <c r="TZK1343" s="36"/>
      <c r="TZL1343" s="36"/>
      <c r="TZM1343" s="36"/>
      <c r="TZN1343" s="36"/>
      <c r="TZO1343" s="36"/>
      <c r="TZP1343" s="36"/>
      <c r="TZQ1343" s="36"/>
      <c r="TZR1343" s="36"/>
      <c r="TZS1343" s="36"/>
      <c r="TZT1343" s="36"/>
      <c r="TZU1343" s="36"/>
      <c r="TZV1343" s="36"/>
      <c r="TZW1343" s="36"/>
      <c r="TZX1343" s="36"/>
      <c r="TZY1343" s="36"/>
      <c r="TZZ1343" s="36"/>
      <c r="UAA1343" s="36"/>
      <c r="UAB1343" s="36"/>
      <c r="UAC1343" s="36"/>
      <c r="UAD1343" s="36"/>
      <c r="UAE1343" s="36"/>
      <c r="UAF1343" s="36"/>
      <c r="UAG1343" s="36"/>
      <c r="UAH1343" s="36"/>
      <c r="UAI1343" s="36"/>
      <c r="UAJ1343" s="36"/>
      <c r="UAK1343" s="36"/>
      <c r="UAL1343" s="36"/>
      <c r="UAM1343" s="36"/>
      <c r="UAN1343" s="36"/>
      <c r="UAO1343" s="36"/>
      <c r="UAP1343" s="36"/>
      <c r="UAQ1343" s="36"/>
      <c r="UAR1343" s="36"/>
      <c r="UAS1343" s="36"/>
      <c r="UAT1343" s="36"/>
      <c r="UAU1343" s="36"/>
      <c r="UAV1343" s="36"/>
      <c r="UAW1343" s="36"/>
      <c r="UAX1343" s="36"/>
      <c r="UAY1343" s="36"/>
      <c r="UAZ1343" s="36"/>
      <c r="UBA1343" s="36"/>
      <c r="UBB1343" s="36"/>
      <c r="UBC1343" s="36"/>
      <c r="UBD1343" s="36"/>
      <c r="UBE1343" s="36"/>
      <c r="UBF1343" s="36"/>
      <c r="UBG1343" s="36"/>
      <c r="UBH1343" s="36"/>
      <c r="UBI1343" s="36"/>
      <c r="UBJ1343" s="36"/>
      <c r="UBK1343" s="36"/>
      <c r="UBL1343" s="36"/>
      <c r="UBM1343" s="36"/>
      <c r="UBN1343" s="36"/>
      <c r="UBO1343" s="36"/>
      <c r="UBP1343" s="36"/>
      <c r="UBQ1343" s="36"/>
      <c r="UBR1343" s="36"/>
      <c r="UBS1343" s="36"/>
      <c r="UBT1343" s="36"/>
      <c r="UBU1343" s="36"/>
      <c r="UBV1343" s="36"/>
      <c r="UBW1343" s="36"/>
      <c r="UBX1343" s="36"/>
      <c r="UBY1343" s="36"/>
      <c r="UBZ1343" s="36"/>
      <c r="UCA1343" s="36"/>
      <c r="UCB1343" s="36"/>
      <c r="UCC1343" s="36"/>
      <c r="UCD1343" s="36"/>
      <c r="UCE1343" s="36"/>
      <c r="UCF1343" s="36"/>
      <c r="UCG1343" s="36"/>
      <c r="UCH1343" s="36"/>
      <c r="UCI1343" s="36"/>
      <c r="UCJ1343" s="36"/>
      <c r="UCK1343" s="36"/>
      <c r="UCL1343" s="36"/>
      <c r="UCM1343" s="36"/>
      <c r="UCN1343" s="36"/>
      <c r="UCO1343" s="36"/>
      <c r="UCP1343" s="36"/>
      <c r="UCQ1343" s="36"/>
      <c r="UCR1343" s="36"/>
      <c r="UCS1343" s="36"/>
      <c r="UCT1343" s="36"/>
      <c r="UCU1343" s="36"/>
      <c r="UCV1343" s="36"/>
      <c r="UCW1343" s="36"/>
      <c r="UCX1343" s="36"/>
      <c r="UCY1343" s="36"/>
      <c r="UCZ1343" s="36"/>
      <c r="UDA1343" s="36"/>
      <c r="UDB1343" s="36"/>
      <c r="UDC1343" s="36"/>
      <c r="UDD1343" s="36"/>
      <c r="UDE1343" s="36"/>
      <c r="UDF1343" s="36"/>
      <c r="UDG1343" s="36"/>
      <c r="UDH1343" s="36"/>
      <c r="UDI1343" s="36"/>
      <c r="UDJ1343" s="36"/>
      <c r="UDK1343" s="36"/>
      <c r="UDL1343" s="36"/>
      <c r="UDM1343" s="36"/>
      <c r="UDN1343" s="36"/>
      <c r="UDO1343" s="36"/>
      <c r="UDP1343" s="36"/>
      <c r="UDQ1343" s="36"/>
      <c r="UDR1343" s="36"/>
      <c r="UDS1343" s="36"/>
      <c r="UDT1343" s="36"/>
      <c r="UDU1343" s="36"/>
      <c r="UDV1343" s="36"/>
      <c r="UDW1343" s="36"/>
      <c r="UDX1343" s="36"/>
      <c r="UDY1343" s="36"/>
      <c r="UDZ1343" s="36"/>
      <c r="UEA1343" s="36"/>
      <c r="UEB1343" s="36"/>
      <c r="UEC1343" s="36"/>
      <c r="UED1343" s="36"/>
      <c r="UEE1343" s="36"/>
      <c r="UEF1343" s="36"/>
      <c r="UEG1343" s="36"/>
      <c r="UEH1343" s="36"/>
      <c r="UEI1343" s="36"/>
      <c r="UEJ1343" s="36"/>
      <c r="UEK1343" s="36"/>
      <c r="UEL1343" s="36"/>
      <c r="UEM1343" s="36"/>
      <c r="UEN1343" s="36"/>
      <c r="UEO1343" s="36"/>
      <c r="UEP1343" s="36"/>
      <c r="UEQ1343" s="36"/>
      <c r="UER1343" s="36"/>
      <c r="UES1343" s="36"/>
      <c r="UET1343" s="36"/>
      <c r="UEU1343" s="36"/>
      <c r="UEV1343" s="36"/>
      <c r="UEW1343" s="36"/>
      <c r="UEX1343" s="36"/>
      <c r="UEY1343" s="36"/>
      <c r="UEZ1343" s="36"/>
      <c r="UFA1343" s="36"/>
      <c r="UFB1343" s="36"/>
      <c r="UFC1343" s="36"/>
      <c r="UFD1343" s="36"/>
      <c r="UFE1343" s="36"/>
      <c r="UFF1343" s="36"/>
      <c r="UFG1343" s="36"/>
      <c r="UFH1343" s="36"/>
      <c r="UFI1343" s="36"/>
      <c r="UFJ1343" s="36"/>
      <c r="UFK1343" s="36"/>
      <c r="UFL1343" s="36"/>
      <c r="UFM1343" s="36"/>
      <c r="UFN1343" s="36"/>
      <c r="UFO1343" s="36"/>
      <c r="UFP1343" s="36"/>
      <c r="UFQ1343" s="36"/>
      <c r="UFR1343" s="36"/>
      <c r="UFS1343" s="36"/>
      <c r="UFT1343" s="36"/>
      <c r="UFU1343" s="36"/>
      <c r="UFV1343" s="36"/>
      <c r="UFW1343" s="36"/>
      <c r="UFX1343" s="36"/>
      <c r="UFY1343" s="36"/>
      <c r="UFZ1343" s="36"/>
      <c r="UGA1343" s="36"/>
      <c r="UGB1343" s="36"/>
      <c r="UGC1343" s="36"/>
      <c r="UGD1343" s="36"/>
      <c r="UGE1343" s="36"/>
      <c r="UGF1343" s="36"/>
      <c r="UGG1343" s="36"/>
      <c r="UGH1343" s="36"/>
      <c r="UGI1343" s="36"/>
      <c r="UGJ1343" s="36"/>
      <c r="UGK1343" s="36"/>
      <c r="UGL1343" s="36"/>
      <c r="UGM1343" s="36"/>
      <c r="UGN1343" s="36"/>
      <c r="UGO1343" s="36"/>
      <c r="UGP1343" s="36"/>
      <c r="UGQ1343" s="36"/>
      <c r="UGR1343" s="36"/>
      <c r="UGS1343" s="36"/>
      <c r="UGT1343" s="36"/>
      <c r="UGU1343" s="36"/>
      <c r="UGV1343" s="36"/>
      <c r="UGW1343" s="36"/>
      <c r="UGX1343" s="36"/>
      <c r="UGY1343" s="36"/>
      <c r="UGZ1343" s="36"/>
      <c r="UHA1343" s="36"/>
      <c r="UHB1343" s="36"/>
      <c r="UHC1343" s="36"/>
      <c r="UHD1343" s="36"/>
      <c r="UHE1343" s="36"/>
      <c r="UHF1343" s="36"/>
      <c r="UHG1343" s="36"/>
      <c r="UHH1343" s="36"/>
      <c r="UHI1343" s="36"/>
      <c r="UHJ1343" s="36"/>
      <c r="UHK1343" s="36"/>
      <c r="UHL1343" s="36"/>
      <c r="UHM1343" s="36"/>
      <c r="UHN1343" s="36"/>
      <c r="UHO1343" s="36"/>
      <c r="UHP1343" s="36"/>
      <c r="UHQ1343" s="36"/>
      <c r="UHR1343" s="36"/>
      <c r="UHS1343" s="36"/>
      <c r="UHT1343" s="36"/>
      <c r="UHU1343" s="36"/>
      <c r="UHV1343" s="36"/>
      <c r="UHW1343" s="36"/>
      <c r="UHX1343" s="36"/>
      <c r="UHY1343" s="36"/>
      <c r="UHZ1343" s="36"/>
      <c r="UIA1343" s="36"/>
      <c r="UIB1343" s="36"/>
      <c r="UIC1343" s="36"/>
      <c r="UID1343" s="36"/>
      <c r="UIE1343" s="36"/>
      <c r="UIF1343" s="36"/>
      <c r="UIG1343" s="36"/>
      <c r="UIH1343" s="36"/>
      <c r="UII1343" s="36"/>
      <c r="UIJ1343" s="36"/>
      <c r="UIK1343" s="36"/>
      <c r="UIL1343" s="36"/>
      <c r="UIM1343" s="36"/>
      <c r="UIN1343" s="36"/>
      <c r="UIO1343" s="36"/>
      <c r="UIP1343" s="36"/>
      <c r="UIQ1343" s="36"/>
      <c r="UIR1343" s="36"/>
      <c r="UIS1343" s="36"/>
      <c r="UIT1343" s="36"/>
      <c r="UIU1343" s="36"/>
      <c r="UIV1343" s="36"/>
      <c r="UIW1343" s="36"/>
      <c r="UIX1343" s="36"/>
      <c r="UIY1343" s="36"/>
      <c r="UIZ1343" s="36"/>
      <c r="UJA1343" s="36"/>
      <c r="UJB1343" s="36"/>
      <c r="UJC1343" s="36"/>
      <c r="UJD1343" s="36"/>
      <c r="UJE1343" s="36"/>
      <c r="UJF1343" s="36"/>
      <c r="UJG1343" s="36"/>
      <c r="UJH1343" s="36"/>
      <c r="UJI1343" s="36"/>
      <c r="UJJ1343" s="36"/>
      <c r="UJK1343" s="36"/>
      <c r="UJL1343" s="36"/>
      <c r="UJM1343" s="36"/>
      <c r="UJN1343" s="36"/>
      <c r="UJO1343" s="36"/>
      <c r="UJP1343" s="36"/>
      <c r="UJQ1343" s="36"/>
      <c r="UJR1343" s="36"/>
      <c r="UJS1343" s="36"/>
      <c r="UJT1343" s="36"/>
      <c r="UJU1343" s="36"/>
      <c r="UJV1343" s="36"/>
      <c r="UJW1343" s="36"/>
      <c r="UJX1343" s="36"/>
      <c r="UJY1343" s="36"/>
      <c r="UJZ1343" s="36"/>
      <c r="UKA1343" s="36"/>
      <c r="UKB1343" s="36"/>
      <c r="UKC1343" s="36"/>
      <c r="UKD1343" s="36"/>
      <c r="UKE1343" s="36"/>
      <c r="UKF1343" s="36"/>
      <c r="UKG1343" s="36"/>
      <c r="UKH1343" s="36"/>
      <c r="UKI1343" s="36"/>
      <c r="UKJ1343" s="36"/>
      <c r="UKK1343" s="36"/>
      <c r="UKL1343" s="36"/>
      <c r="UKM1343" s="36"/>
      <c r="UKN1343" s="36"/>
      <c r="UKO1343" s="36"/>
      <c r="UKP1343" s="36"/>
      <c r="UKQ1343" s="36"/>
      <c r="UKR1343" s="36"/>
      <c r="UKS1343" s="36"/>
      <c r="UKT1343" s="36"/>
      <c r="UKU1343" s="36"/>
      <c r="UKV1343" s="36"/>
      <c r="UKW1343" s="36"/>
      <c r="UKX1343" s="36"/>
      <c r="UKY1343" s="36"/>
      <c r="UKZ1343" s="36"/>
      <c r="ULA1343" s="36"/>
      <c r="ULB1343" s="36"/>
      <c r="ULC1343" s="36"/>
      <c r="ULD1343" s="36"/>
      <c r="ULE1343" s="36"/>
      <c r="ULF1343" s="36"/>
      <c r="ULG1343" s="36"/>
      <c r="ULH1343" s="36"/>
      <c r="ULI1343" s="36"/>
      <c r="ULJ1343" s="36"/>
      <c r="ULK1343" s="36"/>
      <c r="ULL1343" s="36"/>
      <c r="ULM1343" s="36"/>
      <c r="ULN1343" s="36"/>
      <c r="ULO1343" s="36"/>
      <c r="ULP1343" s="36"/>
      <c r="ULQ1343" s="36"/>
      <c r="ULR1343" s="36"/>
      <c r="ULS1343" s="36"/>
      <c r="ULT1343" s="36"/>
      <c r="ULU1343" s="36"/>
      <c r="ULV1343" s="36"/>
      <c r="ULW1343" s="36"/>
      <c r="ULX1343" s="36"/>
      <c r="ULY1343" s="36"/>
      <c r="ULZ1343" s="36"/>
      <c r="UMA1343" s="36"/>
      <c r="UMB1343" s="36"/>
      <c r="UMC1343" s="36"/>
      <c r="UMD1343" s="36"/>
      <c r="UME1343" s="36"/>
      <c r="UMF1343" s="36"/>
      <c r="UMG1343" s="36"/>
      <c r="UMH1343" s="36"/>
      <c r="UMI1343" s="36"/>
      <c r="UMJ1343" s="36"/>
      <c r="UMK1343" s="36"/>
      <c r="UML1343" s="36"/>
      <c r="UMM1343" s="36"/>
      <c r="UMN1343" s="36"/>
      <c r="UMO1343" s="36"/>
      <c r="UMP1343" s="36"/>
      <c r="UMQ1343" s="36"/>
      <c r="UMR1343" s="36"/>
      <c r="UMS1343" s="36"/>
      <c r="UMT1343" s="36"/>
      <c r="UMU1343" s="36"/>
      <c r="UMV1343" s="36"/>
      <c r="UMW1343" s="36"/>
      <c r="UMX1343" s="36"/>
      <c r="UMY1343" s="36"/>
      <c r="UMZ1343" s="36"/>
      <c r="UNA1343" s="36"/>
      <c r="UNB1343" s="36"/>
      <c r="UNC1343" s="36"/>
      <c r="UND1343" s="36"/>
      <c r="UNE1343" s="36"/>
      <c r="UNF1343" s="36"/>
      <c r="UNG1343" s="36"/>
      <c r="UNH1343" s="36"/>
      <c r="UNI1343" s="36"/>
      <c r="UNJ1343" s="36"/>
      <c r="UNK1343" s="36"/>
      <c r="UNL1343" s="36"/>
      <c r="UNM1343" s="36"/>
      <c r="UNN1343" s="36"/>
      <c r="UNO1343" s="36"/>
      <c r="UNP1343" s="36"/>
      <c r="UNQ1343" s="36"/>
      <c r="UNR1343" s="36"/>
      <c r="UNS1343" s="36"/>
      <c r="UNT1343" s="36"/>
      <c r="UNU1343" s="36"/>
      <c r="UNV1343" s="36"/>
      <c r="UNW1343" s="36"/>
      <c r="UNX1343" s="36"/>
      <c r="UNY1343" s="36"/>
      <c r="UNZ1343" s="36"/>
      <c r="UOA1343" s="36"/>
      <c r="UOB1343" s="36"/>
      <c r="UOC1343" s="36"/>
      <c r="UOD1343" s="36"/>
      <c r="UOE1343" s="36"/>
      <c r="UOF1343" s="36"/>
      <c r="UOG1343" s="36"/>
      <c r="UOH1343" s="36"/>
      <c r="UOI1343" s="36"/>
      <c r="UOJ1343" s="36"/>
      <c r="UOK1343" s="36"/>
      <c r="UOL1343" s="36"/>
      <c r="UOM1343" s="36"/>
      <c r="UON1343" s="36"/>
      <c r="UOO1343" s="36"/>
      <c r="UOP1343" s="36"/>
      <c r="UOQ1343" s="36"/>
      <c r="UOR1343" s="36"/>
      <c r="UOS1343" s="36"/>
      <c r="UOT1343" s="36"/>
      <c r="UOU1343" s="36"/>
      <c r="UOV1343" s="36"/>
      <c r="UOW1343" s="36"/>
      <c r="UOX1343" s="36"/>
      <c r="UOY1343" s="36"/>
      <c r="UOZ1343" s="36"/>
      <c r="UPA1343" s="36"/>
      <c r="UPB1343" s="36"/>
      <c r="UPC1343" s="36"/>
      <c r="UPD1343" s="36"/>
      <c r="UPE1343" s="36"/>
      <c r="UPF1343" s="36"/>
      <c r="UPG1343" s="36"/>
      <c r="UPH1343" s="36"/>
      <c r="UPI1343" s="36"/>
      <c r="UPJ1343" s="36"/>
      <c r="UPK1343" s="36"/>
      <c r="UPL1343" s="36"/>
      <c r="UPM1343" s="36"/>
      <c r="UPN1343" s="36"/>
      <c r="UPO1343" s="36"/>
      <c r="UPP1343" s="36"/>
      <c r="UPQ1343" s="36"/>
      <c r="UPR1343" s="36"/>
      <c r="UPS1343" s="36"/>
      <c r="UPT1343" s="36"/>
      <c r="UPU1343" s="36"/>
      <c r="UPV1343" s="36"/>
      <c r="UPW1343" s="36"/>
      <c r="UPX1343" s="36"/>
      <c r="UPY1343" s="36"/>
      <c r="UPZ1343" s="36"/>
      <c r="UQA1343" s="36"/>
      <c r="UQB1343" s="36"/>
      <c r="UQC1343" s="36"/>
      <c r="UQD1343" s="36"/>
      <c r="UQE1343" s="36"/>
      <c r="UQF1343" s="36"/>
      <c r="UQG1343" s="36"/>
      <c r="UQH1343" s="36"/>
      <c r="UQI1343" s="36"/>
      <c r="UQJ1343" s="36"/>
      <c r="UQK1343" s="36"/>
      <c r="UQL1343" s="36"/>
      <c r="UQM1343" s="36"/>
      <c r="UQN1343" s="36"/>
      <c r="UQO1343" s="36"/>
      <c r="UQP1343" s="36"/>
      <c r="UQQ1343" s="36"/>
      <c r="UQR1343" s="36"/>
      <c r="UQS1343" s="36"/>
      <c r="UQT1343" s="36"/>
      <c r="UQU1343" s="36"/>
      <c r="UQV1343" s="36"/>
      <c r="UQW1343" s="36"/>
      <c r="UQX1343" s="36"/>
      <c r="UQY1343" s="36"/>
      <c r="UQZ1343" s="36"/>
      <c r="URA1343" s="36"/>
      <c r="URB1343" s="36"/>
      <c r="URC1343" s="36"/>
      <c r="URD1343" s="36"/>
      <c r="URE1343" s="36"/>
      <c r="URF1343" s="36"/>
      <c r="URG1343" s="36"/>
      <c r="URH1343" s="36"/>
      <c r="URI1343" s="36"/>
      <c r="URJ1343" s="36"/>
      <c r="URK1343" s="36"/>
      <c r="URL1343" s="36"/>
      <c r="URM1343" s="36"/>
      <c r="URN1343" s="36"/>
      <c r="URO1343" s="36"/>
      <c r="URP1343" s="36"/>
      <c r="URQ1343" s="36"/>
      <c r="URR1343" s="36"/>
      <c r="URS1343" s="36"/>
      <c r="URT1343" s="36"/>
      <c r="URU1343" s="36"/>
      <c r="URV1343" s="36"/>
      <c r="URW1343" s="36"/>
      <c r="URX1343" s="36"/>
      <c r="URY1343" s="36"/>
      <c r="URZ1343" s="36"/>
      <c r="USA1343" s="36"/>
      <c r="USB1343" s="36"/>
      <c r="USC1343" s="36"/>
      <c r="USD1343" s="36"/>
      <c r="USE1343" s="36"/>
      <c r="USF1343" s="36"/>
      <c r="USG1343" s="36"/>
      <c r="USH1343" s="36"/>
      <c r="USI1343" s="36"/>
      <c r="USJ1343" s="36"/>
      <c r="USK1343" s="36"/>
      <c r="USL1343" s="36"/>
      <c r="USM1343" s="36"/>
      <c r="USN1343" s="36"/>
      <c r="USO1343" s="36"/>
      <c r="USP1343" s="36"/>
      <c r="USQ1343" s="36"/>
      <c r="USR1343" s="36"/>
      <c r="USS1343" s="36"/>
      <c r="UST1343" s="36"/>
      <c r="USU1343" s="36"/>
      <c r="USV1343" s="36"/>
      <c r="USW1343" s="36"/>
      <c r="USX1343" s="36"/>
      <c r="USY1343" s="36"/>
      <c r="USZ1343" s="36"/>
      <c r="UTA1343" s="36"/>
      <c r="UTB1343" s="36"/>
      <c r="UTC1343" s="36"/>
      <c r="UTD1343" s="36"/>
      <c r="UTE1343" s="36"/>
      <c r="UTF1343" s="36"/>
      <c r="UTG1343" s="36"/>
      <c r="UTH1343" s="36"/>
      <c r="UTI1343" s="36"/>
      <c r="UTJ1343" s="36"/>
      <c r="UTK1343" s="36"/>
      <c r="UTL1343" s="36"/>
      <c r="UTM1343" s="36"/>
      <c r="UTN1343" s="36"/>
      <c r="UTO1343" s="36"/>
      <c r="UTP1343" s="36"/>
      <c r="UTQ1343" s="36"/>
      <c r="UTR1343" s="36"/>
      <c r="UTS1343" s="36"/>
      <c r="UTT1343" s="36"/>
      <c r="UTU1343" s="36"/>
      <c r="UTV1343" s="36"/>
      <c r="UTW1343" s="36"/>
      <c r="UTX1343" s="36"/>
      <c r="UTY1343" s="36"/>
      <c r="UTZ1343" s="36"/>
      <c r="UUA1343" s="36"/>
      <c r="UUB1343" s="36"/>
      <c r="UUC1343" s="36"/>
      <c r="UUD1343" s="36"/>
      <c r="UUE1343" s="36"/>
      <c r="UUF1343" s="36"/>
      <c r="UUG1343" s="36"/>
      <c r="UUH1343" s="36"/>
      <c r="UUI1343" s="36"/>
      <c r="UUJ1343" s="36"/>
      <c r="UUK1343" s="36"/>
      <c r="UUL1343" s="36"/>
      <c r="UUM1343" s="36"/>
      <c r="UUN1343" s="36"/>
      <c r="UUO1343" s="36"/>
      <c r="UUP1343" s="36"/>
      <c r="UUQ1343" s="36"/>
      <c r="UUR1343" s="36"/>
      <c r="UUS1343" s="36"/>
      <c r="UUT1343" s="36"/>
      <c r="UUU1343" s="36"/>
      <c r="UUV1343" s="36"/>
      <c r="UUW1343" s="36"/>
      <c r="UUX1343" s="36"/>
      <c r="UUY1343" s="36"/>
      <c r="UUZ1343" s="36"/>
      <c r="UVA1343" s="36"/>
      <c r="UVB1343" s="36"/>
      <c r="UVC1343" s="36"/>
      <c r="UVD1343" s="36"/>
      <c r="UVE1343" s="36"/>
      <c r="UVF1343" s="36"/>
      <c r="UVG1343" s="36"/>
      <c r="UVH1343" s="36"/>
      <c r="UVI1343" s="36"/>
      <c r="UVJ1343" s="36"/>
      <c r="UVK1343" s="36"/>
      <c r="UVL1343" s="36"/>
      <c r="UVM1343" s="36"/>
      <c r="UVN1343" s="36"/>
      <c r="UVO1343" s="36"/>
      <c r="UVP1343" s="36"/>
      <c r="UVQ1343" s="36"/>
      <c r="UVR1343" s="36"/>
      <c r="UVS1343" s="36"/>
      <c r="UVT1343" s="36"/>
      <c r="UVU1343" s="36"/>
      <c r="UVV1343" s="36"/>
      <c r="UVW1343" s="36"/>
      <c r="UVX1343" s="36"/>
      <c r="UVY1343" s="36"/>
      <c r="UVZ1343" s="36"/>
      <c r="UWA1343" s="36"/>
      <c r="UWB1343" s="36"/>
      <c r="UWC1343" s="36"/>
      <c r="UWD1343" s="36"/>
      <c r="UWE1343" s="36"/>
      <c r="UWF1343" s="36"/>
      <c r="UWG1343" s="36"/>
      <c r="UWH1343" s="36"/>
      <c r="UWI1343" s="36"/>
      <c r="UWJ1343" s="36"/>
      <c r="UWK1343" s="36"/>
      <c r="UWL1343" s="36"/>
      <c r="UWM1343" s="36"/>
      <c r="UWN1343" s="36"/>
      <c r="UWO1343" s="36"/>
      <c r="UWP1343" s="36"/>
      <c r="UWQ1343" s="36"/>
      <c r="UWR1343" s="36"/>
      <c r="UWS1343" s="36"/>
      <c r="UWT1343" s="36"/>
      <c r="UWU1343" s="36"/>
      <c r="UWV1343" s="36"/>
      <c r="UWW1343" s="36"/>
      <c r="UWX1343" s="36"/>
      <c r="UWY1343" s="36"/>
      <c r="UWZ1343" s="36"/>
      <c r="UXA1343" s="36"/>
      <c r="UXB1343" s="36"/>
      <c r="UXC1343" s="36"/>
      <c r="UXD1343" s="36"/>
      <c r="UXE1343" s="36"/>
      <c r="UXF1343" s="36"/>
      <c r="UXG1343" s="36"/>
      <c r="UXH1343" s="36"/>
      <c r="UXI1343" s="36"/>
      <c r="UXJ1343" s="36"/>
      <c r="UXK1343" s="36"/>
      <c r="UXL1343" s="36"/>
      <c r="UXM1343" s="36"/>
      <c r="UXN1343" s="36"/>
      <c r="UXO1343" s="36"/>
      <c r="UXP1343" s="36"/>
      <c r="UXQ1343" s="36"/>
      <c r="UXR1343" s="36"/>
      <c r="UXS1343" s="36"/>
      <c r="UXT1343" s="36"/>
      <c r="UXU1343" s="36"/>
      <c r="UXV1343" s="36"/>
      <c r="UXW1343" s="36"/>
      <c r="UXX1343" s="36"/>
      <c r="UXY1343" s="36"/>
      <c r="UXZ1343" s="36"/>
      <c r="UYA1343" s="36"/>
      <c r="UYB1343" s="36"/>
      <c r="UYC1343" s="36"/>
      <c r="UYD1343" s="36"/>
      <c r="UYE1343" s="36"/>
      <c r="UYF1343" s="36"/>
      <c r="UYG1343" s="36"/>
      <c r="UYH1343" s="36"/>
      <c r="UYI1343" s="36"/>
      <c r="UYJ1343" s="36"/>
      <c r="UYK1343" s="36"/>
      <c r="UYL1343" s="36"/>
      <c r="UYM1343" s="36"/>
      <c r="UYN1343" s="36"/>
      <c r="UYO1343" s="36"/>
      <c r="UYP1343" s="36"/>
      <c r="UYQ1343" s="36"/>
      <c r="UYR1343" s="36"/>
      <c r="UYS1343" s="36"/>
      <c r="UYT1343" s="36"/>
      <c r="UYU1343" s="36"/>
      <c r="UYV1343" s="36"/>
      <c r="UYW1343" s="36"/>
      <c r="UYX1343" s="36"/>
      <c r="UYY1343" s="36"/>
      <c r="UYZ1343" s="36"/>
      <c r="UZA1343" s="36"/>
      <c r="UZB1343" s="36"/>
      <c r="UZC1343" s="36"/>
      <c r="UZD1343" s="36"/>
      <c r="UZE1343" s="36"/>
      <c r="UZF1343" s="36"/>
      <c r="UZG1343" s="36"/>
      <c r="UZH1343" s="36"/>
      <c r="UZI1343" s="36"/>
      <c r="UZJ1343" s="36"/>
      <c r="UZK1343" s="36"/>
      <c r="UZL1343" s="36"/>
      <c r="UZM1343" s="36"/>
      <c r="UZN1343" s="36"/>
      <c r="UZO1343" s="36"/>
      <c r="UZP1343" s="36"/>
      <c r="UZQ1343" s="36"/>
      <c r="UZR1343" s="36"/>
      <c r="UZS1343" s="36"/>
      <c r="UZT1343" s="36"/>
      <c r="UZU1343" s="36"/>
      <c r="UZV1343" s="36"/>
      <c r="UZW1343" s="36"/>
      <c r="UZX1343" s="36"/>
      <c r="UZY1343" s="36"/>
      <c r="UZZ1343" s="36"/>
      <c r="VAA1343" s="36"/>
      <c r="VAB1343" s="36"/>
      <c r="VAC1343" s="36"/>
      <c r="VAD1343" s="36"/>
      <c r="VAE1343" s="36"/>
      <c r="VAF1343" s="36"/>
      <c r="VAG1343" s="36"/>
      <c r="VAH1343" s="36"/>
      <c r="VAI1343" s="36"/>
      <c r="VAJ1343" s="36"/>
      <c r="VAK1343" s="36"/>
      <c r="VAL1343" s="36"/>
      <c r="VAM1343" s="36"/>
      <c r="VAN1343" s="36"/>
      <c r="VAO1343" s="36"/>
      <c r="VAP1343" s="36"/>
      <c r="VAQ1343" s="36"/>
      <c r="VAR1343" s="36"/>
      <c r="VAS1343" s="36"/>
      <c r="VAT1343" s="36"/>
      <c r="VAU1343" s="36"/>
      <c r="VAV1343" s="36"/>
      <c r="VAW1343" s="36"/>
      <c r="VAX1343" s="36"/>
      <c r="VAY1343" s="36"/>
      <c r="VAZ1343" s="36"/>
      <c r="VBA1343" s="36"/>
      <c r="VBB1343" s="36"/>
      <c r="VBC1343" s="36"/>
      <c r="VBD1343" s="36"/>
      <c r="VBE1343" s="36"/>
      <c r="VBF1343" s="36"/>
      <c r="VBG1343" s="36"/>
      <c r="VBH1343" s="36"/>
      <c r="VBI1343" s="36"/>
      <c r="VBJ1343" s="36"/>
      <c r="VBK1343" s="36"/>
      <c r="VBL1343" s="36"/>
      <c r="VBM1343" s="36"/>
      <c r="VBN1343" s="36"/>
      <c r="VBO1343" s="36"/>
      <c r="VBP1343" s="36"/>
      <c r="VBQ1343" s="36"/>
      <c r="VBR1343" s="36"/>
      <c r="VBS1343" s="36"/>
      <c r="VBT1343" s="36"/>
      <c r="VBU1343" s="36"/>
      <c r="VBV1343" s="36"/>
      <c r="VBW1343" s="36"/>
      <c r="VBX1343" s="36"/>
      <c r="VBY1343" s="36"/>
      <c r="VBZ1343" s="36"/>
      <c r="VCA1343" s="36"/>
      <c r="VCB1343" s="36"/>
      <c r="VCC1343" s="36"/>
      <c r="VCD1343" s="36"/>
      <c r="VCE1343" s="36"/>
      <c r="VCF1343" s="36"/>
      <c r="VCG1343" s="36"/>
      <c r="VCH1343" s="36"/>
      <c r="VCI1343" s="36"/>
      <c r="VCJ1343" s="36"/>
      <c r="VCK1343" s="36"/>
      <c r="VCL1343" s="36"/>
      <c r="VCM1343" s="36"/>
      <c r="VCN1343" s="36"/>
      <c r="VCO1343" s="36"/>
      <c r="VCP1343" s="36"/>
      <c r="VCQ1343" s="36"/>
      <c r="VCR1343" s="36"/>
      <c r="VCS1343" s="36"/>
      <c r="VCT1343" s="36"/>
      <c r="VCU1343" s="36"/>
      <c r="VCV1343" s="36"/>
      <c r="VCW1343" s="36"/>
      <c r="VCX1343" s="36"/>
      <c r="VCY1343" s="36"/>
      <c r="VCZ1343" s="36"/>
      <c r="VDA1343" s="36"/>
      <c r="VDB1343" s="36"/>
      <c r="VDC1343" s="36"/>
      <c r="VDD1343" s="36"/>
      <c r="VDE1343" s="36"/>
      <c r="VDF1343" s="36"/>
      <c r="VDG1343" s="36"/>
      <c r="VDH1343" s="36"/>
      <c r="VDI1343" s="36"/>
      <c r="VDJ1343" s="36"/>
      <c r="VDK1343" s="36"/>
      <c r="VDL1343" s="36"/>
      <c r="VDM1343" s="36"/>
      <c r="VDN1343" s="36"/>
      <c r="VDO1343" s="36"/>
      <c r="VDP1343" s="36"/>
      <c r="VDQ1343" s="36"/>
      <c r="VDR1343" s="36"/>
      <c r="VDS1343" s="36"/>
      <c r="VDT1343" s="36"/>
      <c r="VDU1343" s="36"/>
      <c r="VDV1343" s="36"/>
      <c r="VDW1343" s="36"/>
      <c r="VDX1343" s="36"/>
      <c r="VDY1343" s="36"/>
      <c r="VDZ1343" s="36"/>
      <c r="VEA1343" s="36"/>
      <c r="VEB1343" s="36"/>
      <c r="VEC1343" s="36"/>
      <c r="VED1343" s="36"/>
      <c r="VEE1343" s="36"/>
      <c r="VEF1343" s="36"/>
      <c r="VEG1343" s="36"/>
      <c r="VEH1343" s="36"/>
      <c r="VEI1343" s="36"/>
      <c r="VEJ1343" s="36"/>
      <c r="VEK1343" s="36"/>
      <c r="VEL1343" s="36"/>
      <c r="VEM1343" s="36"/>
      <c r="VEN1343" s="36"/>
      <c r="VEO1343" s="36"/>
      <c r="VEP1343" s="36"/>
      <c r="VEQ1343" s="36"/>
      <c r="VER1343" s="36"/>
      <c r="VES1343" s="36"/>
      <c r="VET1343" s="36"/>
      <c r="VEU1343" s="36"/>
      <c r="VEV1343" s="36"/>
      <c r="VEW1343" s="36"/>
      <c r="VEX1343" s="36"/>
      <c r="VEY1343" s="36"/>
      <c r="VEZ1343" s="36"/>
      <c r="VFA1343" s="36"/>
      <c r="VFB1343" s="36"/>
      <c r="VFC1343" s="36"/>
      <c r="VFD1343" s="36"/>
      <c r="VFE1343" s="36"/>
      <c r="VFF1343" s="36"/>
      <c r="VFG1343" s="36"/>
      <c r="VFH1343" s="36"/>
      <c r="VFI1343" s="36"/>
      <c r="VFJ1343" s="36"/>
      <c r="VFK1343" s="36"/>
      <c r="VFL1343" s="36"/>
      <c r="VFM1343" s="36"/>
      <c r="VFN1343" s="36"/>
      <c r="VFO1343" s="36"/>
      <c r="VFP1343" s="36"/>
      <c r="VFQ1343" s="36"/>
      <c r="VFR1343" s="36"/>
      <c r="VFS1343" s="36"/>
      <c r="VFT1343" s="36"/>
      <c r="VFU1343" s="36"/>
      <c r="VFV1343" s="36"/>
      <c r="VFW1343" s="36"/>
      <c r="VFX1343" s="36"/>
      <c r="VFY1343" s="36"/>
      <c r="VFZ1343" s="36"/>
      <c r="VGA1343" s="36"/>
      <c r="VGB1343" s="36"/>
      <c r="VGC1343" s="36"/>
      <c r="VGD1343" s="36"/>
      <c r="VGE1343" s="36"/>
      <c r="VGF1343" s="36"/>
      <c r="VGG1343" s="36"/>
      <c r="VGH1343" s="36"/>
      <c r="VGI1343" s="36"/>
      <c r="VGJ1343" s="36"/>
      <c r="VGK1343" s="36"/>
      <c r="VGL1343" s="36"/>
      <c r="VGM1343" s="36"/>
      <c r="VGN1343" s="36"/>
      <c r="VGO1343" s="36"/>
      <c r="VGP1343" s="36"/>
      <c r="VGQ1343" s="36"/>
      <c r="VGR1343" s="36"/>
      <c r="VGS1343" s="36"/>
      <c r="VGT1343" s="36"/>
      <c r="VGU1343" s="36"/>
      <c r="VGV1343" s="36"/>
      <c r="VGW1343" s="36"/>
      <c r="VGX1343" s="36"/>
      <c r="VGY1343" s="36"/>
      <c r="VGZ1343" s="36"/>
      <c r="VHA1343" s="36"/>
      <c r="VHB1343" s="36"/>
      <c r="VHC1343" s="36"/>
      <c r="VHD1343" s="36"/>
      <c r="VHE1343" s="36"/>
      <c r="VHF1343" s="36"/>
      <c r="VHG1343" s="36"/>
      <c r="VHH1343" s="36"/>
      <c r="VHI1343" s="36"/>
      <c r="VHJ1343" s="36"/>
      <c r="VHK1343" s="36"/>
      <c r="VHL1343" s="36"/>
      <c r="VHM1343" s="36"/>
      <c r="VHN1343" s="36"/>
      <c r="VHO1343" s="36"/>
      <c r="VHP1343" s="36"/>
      <c r="VHQ1343" s="36"/>
      <c r="VHR1343" s="36"/>
      <c r="VHS1343" s="36"/>
      <c r="VHT1343" s="36"/>
      <c r="VHU1343" s="36"/>
      <c r="VHV1343" s="36"/>
      <c r="VHW1343" s="36"/>
      <c r="VHX1343" s="36"/>
      <c r="VHY1343" s="36"/>
      <c r="VHZ1343" s="36"/>
      <c r="VIA1343" s="36"/>
      <c r="VIB1343" s="36"/>
      <c r="VIC1343" s="36"/>
      <c r="VID1343" s="36"/>
      <c r="VIE1343" s="36"/>
      <c r="VIF1343" s="36"/>
      <c r="VIG1343" s="36"/>
      <c r="VIH1343" s="36"/>
      <c r="VII1343" s="36"/>
      <c r="VIJ1343" s="36"/>
      <c r="VIK1343" s="36"/>
      <c r="VIL1343" s="36"/>
      <c r="VIM1343" s="36"/>
      <c r="VIN1343" s="36"/>
      <c r="VIO1343" s="36"/>
      <c r="VIP1343" s="36"/>
      <c r="VIQ1343" s="36"/>
      <c r="VIR1343" s="36"/>
      <c r="VIS1343" s="36"/>
      <c r="VIT1343" s="36"/>
      <c r="VIU1343" s="36"/>
      <c r="VIV1343" s="36"/>
      <c r="VIW1343" s="36"/>
      <c r="VIX1343" s="36"/>
      <c r="VIY1343" s="36"/>
      <c r="VIZ1343" s="36"/>
      <c r="VJA1343" s="36"/>
      <c r="VJB1343" s="36"/>
      <c r="VJC1343" s="36"/>
      <c r="VJD1343" s="36"/>
      <c r="VJE1343" s="36"/>
      <c r="VJF1343" s="36"/>
      <c r="VJG1343" s="36"/>
      <c r="VJH1343" s="36"/>
      <c r="VJI1343" s="36"/>
      <c r="VJJ1343" s="36"/>
      <c r="VJK1343" s="36"/>
      <c r="VJL1343" s="36"/>
      <c r="VJM1343" s="36"/>
      <c r="VJN1343" s="36"/>
      <c r="VJO1343" s="36"/>
      <c r="VJP1343" s="36"/>
      <c r="VJQ1343" s="36"/>
      <c r="VJR1343" s="36"/>
      <c r="VJS1343" s="36"/>
      <c r="VJT1343" s="36"/>
      <c r="VJU1343" s="36"/>
      <c r="VJV1343" s="36"/>
      <c r="VJW1343" s="36"/>
      <c r="VJX1343" s="36"/>
      <c r="VJY1343" s="36"/>
      <c r="VJZ1343" s="36"/>
      <c r="VKA1343" s="36"/>
      <c r="VKB1343" s="36"/>
      <c r="VKC1343" s="36"/>
      <c r="VKD1343" s="36"/>
      <c r="VKE1343" s="36"/>
      <c r="VKF1343" s="36"/>
      <c r="VKG1343" s="36"/>
      <c r="VKH1343" s="36"/>
      <c r="VKI1343" s="36"/>
      <c r="VKJ1343" s="36"/>
      <c r="VKK1343" s="36"/>
      <c r="VKL1343" s="36"/>
      <c r="VKM1343" s="36"/>
      <c r="VKN1343" s="36"/>
      <c r="VKO1343" s="36"/>
      <c r="VKP1343" s="36"/>
      <c r="VKQ1343" s="36"/>
      <c r="VKR1343" s="36"/>
      <c r="VKS1343" s="36"/>
      <c r="VKT1343" s="36"/>
      <c r="VKU1343" s="36"/>
      <c r="VKV1343" s="36"/>
      <c r="VKW1343" s="36"/>
      <c r="VKX1343" s="36"/>
      <c r="VKY1343" s="36"/>
      <c r="VKZ1343" s="36"/>
      <c r="VLA1343" s="36"/>
      <c r="VLB1343" s="36"/>
      <c r="VLC1343" s="36"/>
      <c r="VLD1343" s="36"/>
      <c r="VLE1343" s="36"/>
      <c r="VLF1343" s="36"/>
      <c r="VLG1343" s="36"/>
      <c r="VLH1343" s="36"/>
      <c r="VLI1343" s="36"/>
      <c r="VLJ1343" s="36"/>
      <c r="VLK1343" s="36"/>
      <c r="VLL1343" s="36"/>
      <c r="VLM1343" s="36"/>
      <c r="VLN1343" s="36"/>
      <c r="VLO1343" s="36"/>
      <c r="VLP1343" s="36"/>
      <c r="VLQ1343" s="36"/>
      <c r="VLR1343" s="36"/>
      <c r="VLS1343" s="36"/>
      <c r="VLT1343" s="36"/>
      <c r="VLU1343" s="36"/>
      <c r="VLV1343" s="36"/>
      <c r="VLW1343" s="36"/>
      <c r="VLX1343" s="36"/>
      <c r="VLY1343" s="36"/>
      <c r="VLZ1343" s="36"/>
      <c r="VMA1343" s="36"/>
      <c r="VMB1343" s="36"/>
      <c r="VMC1343" s="36"/>
      <c r="VMD1343" s="36"/>
      <c r="VME1343" s="36"/>
      <c r="VMF1343" s="36"/>
      <c r="VMG1343" s="36"/>
      <c r="VMH1343" s="36"/>
      <c r="VMI1343" s="36"/>
      <c r="VMJ1343" s="36"/>
      <c r="VMK1343" s="36"/>
      <c r="VML1343" s="36"/>
      <c r="VMM1343" s="36"/>
      <c r="VMN1343" s="36"/>
      <c r="VMO1343" s="36"/>
      <c r="VMP1343" s="36"/>
      <c r="VMQ1343" s="36"/>
      <c r="VMR1343" s="36"/>
      <c r="VMS1343" s="36"/>
      <c r="VMT1343" s="36"/>
      <c r="VMU1343" s="36"/>
      <c r="VMV1343" s="36"/>
      <c r="VMW1343" s="36"/>
      <c r="VMX1343" s="36"/>
      <c r="VMY1343" s="36"/>
      <c r="VMZ1343" s="36"/>
      <c r="VNA1343" s="36"/>
      <c r="VNB1343" s="36"/>
      <c r="VNC1343" s="36"/>
      <c r="VND1343" s="36"/>
      <c r="VNE1343" s="36"/>
      <c r="VNF1343" s="36"/>
      <c r="VNG1343" s="36"/>
      <c r="VNH1343" s="36"/>
      <c r="VNI1343" s="36"/>
      <c r="VNJ1343" s="36"/>
      <c r="VNK1343" s="36"/>
      <c r="VNL1343" s="36"/>
      <c r="VNM1343" s="36"/>
      <c r="VNN1343" s="36"/>
      <c r="VNO1343" s="36"/>
      <c r="VNP1343" s="36"/>
      <c r="VNQ1343" s="36"/>
      <c r="VNR1343" s="36"/>
      <c r="VNS1343" s="36"/>
      <c r="VNT1343" s="36"/>
      <c r="VNU1343" s="36"/>
      <c r="VNV1343" s="36"/>
      <c r="VNW1343" s="36"/>
      <c r="VNX1343" s="36"/>
      <c r="VNY1343" s="36"/>
      <c r="VNZ1343" s="36"/>
      <c r="VOA1343" s="36"/>
      <c r="VOB1343" s="36"/>
      <c r="VOC1343" s="36"/>
      <c r="VOD1343" s="36"/>
      <c r="VOE1343" s="36"/>
      <c r="VOF1343" s="36"/>
      <c r="VOG1343" s="36"/>
      <c r="VOH1343" s="36"/>
      <c r="VOI1343" s="36"/>
      <c r="VOJ1343" s="36"/>
      <c r="VOK1343" s="36"/>
      <c r="VOL1343" s="36"/>
      <c r="VOM1343" s="36"/>
      <c r="VON1343" s="36"/>
      <c r="VOO1343" s="36"/>
      <c r="VOP1343" s="36"/>
      <c r="VOQ1343" s="36"/>
      <c r="VOR1343" s="36"/>
      <c r="VOS1343" s="36"/>
      <c r="VOT1343" s="36"/>
      <c r="VOU1343" s="36"/>
      <c r="VOV1343" s="36"/>
      <c r="VOW1343" s="36"/>
      <c r="VOX1343" s="36"/>
      <c r="VOY1343" s="36"/>
      <c r="VOZ1343" s="36"/>
      <c r="VPA1343" s="36"/>
      <c r="VPB1343" s="36"/>
      <c r="VPC1343" s="36"/>
      <c r="VPD1343" s="36"/>
      <c r="VPE1343" s="36"/>
      <c r="VPF1343" s="36"/>
      <c r="VPG1343" s="36"/>
      <c r="VPH1343" s="36"/>
      <c r="VPI1343" s="36"/>
      <c r="VPJ1343" s="36"/>
      <c r="VPK1343" s="36"/>
      <c r="VPL1343" s="36"/>
      <c r="VPM1343" s="36"/>
      <c r="VPN1343" s="36"/>
      <c r="VPO1343" s="36"/>
      <c r="VPP1343" s="36"/>
      <c r="VPQ1343" s="36"/>
      <c r="VPR1343" s="36"/>
      <c r="VPS1343" s="36"/>
      <c r="VPT1343" s="36"/>
      <c r="VPU1343" s="36"/>
      <c r="VPV1343" s="36"/>
      <c r="VPW1343" s="36"/>
      <c r="VPX1343" s="36"/>
      <c r="VPY1343" s="36"/>
      <c r="VPZ1343" s="36"/>
      <c r="VQA1343" s="36"/>
      <c r="VQB1343" s="36"/>
      <c r="VQC1343" s="36"/>
      <c r="VQD1343" s="36"/>
      <c r="VQE1343" s="36"/>
      <c r="VQF1343" s="36"/>
      <c r="VQG1343" s="36"/>
      <c r="VQH1343" s="36"/>
      <c r="VQI1343" s="36"/>
      <c r="VQJ1343" s="36"/>
      <c r="VQK1343" s="36"/>
      <c r="VQL1343" s="36"/>
      <c r="VQM1343" s="36"/>
      <c r="VQN1343" s="36"/>
      <c r="VQO1343" s="36"/>
      <c r="VQP1343" s="36"/>
      <c r="VQQ1343" s="36"/>
      <c r="VQR1343" s="36"/>
      <c r="VQS1343" s="36"/>
      <c r="VQT1343" s="36"/>
      <c r="VQU1343" s="36"/>
      <c r="VQV1343" s="36"/>
      <c r="VQW1343" s="36"/>
      <c r="VQX1343" s="36"/>
      <c r="VQY1343" s="36"/>
      <c r="VQZ1343" s="36"/>
      <c r="VRA1343" s="36"/>
      <c r="VRB1343" s="36"/>
      <c r="VRC1343" s="36"/>
      <c r="VRD1343" s="36"/>
      <c r="VRE1343" s="36"/>
      <c r="VRF1343" s="36"/>
      <c r="VRG1343" s="36"/>
      <c r="VRH1343" s="36"/>
      <c r="VRI1343" s="36"/>
      <c r="VRJ1343" s="36"/>
      <c r="VRK1343" s="36"/>
      <c r="VRL1343" s="36"/>
      <c r="VRM1343" s="36"/>
      <c r="VRN1343" s="36"/>
      <c r="VRO1343" s="36"/>
      <c r="VRP1343" s="36"/>
      <c r="VRQ1343" s="36"/>
      <c r="VRR1343" s="36"/>
      <c r="VRS1343" s="36"/>
      <c r="VRT1343" s="36"/>
      <c r="VRU1343" s="36"/>
      <c r="VRV1343" s="36"/>
      <c r="VRW1343" s="36"/>
      <c r="VRX1343" s="36"/>
      <c r="VRY1343" s="36"/>
      <c r="VRZ1343" s="36"/>
      <c r="VSA1343" s="36"/>
      <c r="VSB1343" s="36"/>
      <c r="VSC1343" s="36"/>
      <c r="VSD1343" s="36"/>
      <c r="VSE1343" s="36"/>
      <c r="VSF1343" s="36"/>
      <c r="VSG1343" s="36"/>
      <c r="VSH1343" s="36"/>
      <c r="VSI1343" s="36"/>
      <c r="VSJ1343" s="36"/>
      <c r="VSK1343" s="36"/>
      <c r="VSL1343" s="36"/>
      <c r="VSM1343" s="36"/>
      <c r="VSN1343" s="36"/>
      <c r="VSO1343" s="36"/>
      <c r="VSP1343" s="36"/>
      <c r="VSQ1343" s="36"/>
      <c r="VSR1343" s="36"/>
      <c r="VSS1343" s="36"/>
      <c r="VST1343" s="36"/>
      <c r="VSU1343" s="36"/>
      <c r="VSV1343" s="36"/>
      <c r="VSW1343" s="36"/>
      <c r="VSX1343" s="36"/>
      <c r="VSY1343" s="36"/>
      <c r="VSZ1343" s="36"/>
      <c r="VTA1343" s="36"/>
      <c r="VTB1343" s="36"/>
      <c r="VTC1343" s="36"/>
      <c r="VTD1343" s="36"/>
      <c r="VTE1343" s="36"/>
      <c r="VTF1343" s="36"/>
      <c r="VTG1343" s="36"/>
      <c r="VTH1343" s="36"/>
      <c r="VTI1343" s="36"/>
      <c r="VTJ1343" s="36"/>
      <c r="VTK1343" s="36"/>
      <c r="VTL1343" s="36"/>
      <c r="VTM1343" s="36"/>
      <c r="VTN1343" s="36"/>
      <c r="VTO1343" s="36"/>
      <c r="VTP1343" s="36"/>
      <c r="VTQ1343" s="36"/>
      <c r="VTR1343" s="36"/>
      <c r="VTS1343" s="36"/>
      <c r="VTT1343" s="36"/>
      <c r="VTU1343" s="36"/>
      <c r="VTV1343" s="36"/>
      <c r="VTW1343" s="36"/>
      <c r="VTX1343" s="36"/>
      <c r="VTY1343" s="36"/>
      <c r="VTZ1343" s="36"/>
      <c r="VUA1343" s="36"/>
      <c r="VUB1343" s="36"/>
      <c r="VUC1343" s="36"/>
      <c r="VUD1343" s="36"/>
      <c r="VUE1343" s="36"/>
      <c r="VUF1343" s="36"/>
      <c r="VUG1343" s="36"/>
      <c r="VUH1343" s="36"/>
      <c r="VUI1343" s="36"/>
      <c r="VUJ1343" s="36"/>
      <c r="VUK1343" s="36"/>
      <c r="VUL1343" s="36"/>
      <c r="VUM1343" s="36"/>
      <c r="VUN1343" s="36"/>
      <c r="VUO1343" s="36"/>
      <c r="VUP1343" s="36"/>
      <c r="VUQ1343" s="36"/>
      <c r="VUR1343" s="36"/>
      <c r="VUS1343" s="36"/>
      <c r="VUT1343" s="36"/>
      <c r="VUU1343" s="36"/>
      <c r="VUV1343" s="36"/>
      <c r="VUW1343" s="36"/>
      <c r="VUX1343" s="36"/>
      <c r="VUY1343" s="36"/>
      <c r="VUZ1343" s="36"/>
      <c r="VVA1343" s="36"/>
      <c r="VVB1343" s="36"/>
      <c r="VVC1343" s="36"/>
      <c r="VVD1343" s="36"/>
      <c r="VVE1343" s="36"/>
      <c r="VVF1343" s="36"/>
      <c r="VVG1343" s="36"/>
      <c r="VVH1343" s="36"/>
      <c r="VVI1343" s="36"/>
      <c r="VVJ1343" s="36"/>
      <c r="VVK1343" s="36"/>
      <c r="VVL1343" s="36"/>
      <c r="VVM1343" s="36"/>
      <c r="VVN1343" s="36"/>
      <c r="VVO1343" s="36"/>
      <c r="VVP1343" s="36"/>
      <c r="VVQ1343" s="36"/>
      <c r="VVR1343" s="36"/>
      <c r="VVS1343" s="36"/>
      <c r="VVT1343" s="36"/>
      <c r="VVU1343" s="36"/>
      <c r="VVV1343" s="36"/>
      <c r="VVW1343" s="36"/>
      <c r="VVX1343" s="36"/>
      <c r="VVY1343" s="36"/>
      <c r="VVZ1343" s="36"/>
      <c r="VWA1343" s="36"/>
      <c r="VWB1343" s="36"/>
      <c r="VWC1343" s="36"/>
      <c r="VWD1343" s="36"/>
      <c r="VWE1343" s="36"/>
      <c r="VWF1343" s="36"/>
      <c r="VWG1343" s="36"/>
      <c r="VWH1343" s="36"/>
      <c r="VWI1343" s="36"/>
      <c r="VWJ1343" s="36"/>
      <c r="VWK1343" s="36"/>
      <c r="VWL1343" s="36"/>
      <c r="VWM1343" s="36"/>
      <c r="VWN1343" s="36"/>
      <c r="VWO1343" s="36"/>
      <c r="VWP1343" s="36"/>
      <c r="VWQ1343" s="36"/>
      <c r="VWR1343" s="36"/>
      <c r="VWS1343" s="36"/>
      <c r="VWT1343" s="36"/>
      <c r="VWU1343" s="36"/>
      <c r="VWV1343" s="36"/>
      <c r="VWW1343" s="36"/>
      <c r="VWX1343" s="36"/>
      <c r="VWY1343" s="36"/>
      <c r="VWZ1343" s="36"/>
      <c r="VXA1343" s="36"/>
      <c r="VXB1343" s="36"/>
      <c r="VXC1343" s="36"/>
      <c r="VXD1343" s="36"/>
      <c r="VXE1343" s="36"/>
      <c r="VXF1343" s="36"/>
      <c r="VXG1343" s="36"/>
      <c r="VXH1343" s="36"/>
      <c r="VXI1343" s="36"/>
      <c r="VXJ1343" s="36"/>
      <c r="VXK1343" s="36"/>
      <c r="VXL1343" s="36"/>
      <c r="VXM1343" s="36"/>
      <c r="VXN1343" s="36"/>
      <c r="VXO1343" s="36"/>
      <c r="VXP1343" s="36"/>
      <c r="VXQ1343" s="36"/>
      <c r="VXR1343" s="36"/>
      <c r="VXS1343" s="36"/>
      <c r="VXT1343" s="36"/>
      <c r="VXU1343" s="36"/>
      <c r="VXV1343" s="36"/>
      <c r="VXW1343" s="36"/>
      <c r="VXX1343" s="36"/>
      <c r="VXY1343" s="36"/>
      <c r="VXZ1343" s="36"/>
      <c r="VYA1343" s="36"/>
      <c r="VYB1343" s="36"/>
      <c r="VYC1343" s="36"/>
      <c r="VYD1343" s="36"/>
      <c r="VYE1343" s="36"/>
      <c r="VYF1343" s="36"/>
      <c r="VYG1343" s="36"/>
      <c r="VYH1343" s="36"/>
      <c r="VYI1343" s="36"/>
      <c r="VYJ1343" s="36"/>
      <c r="VYK1343" s="36"/>
      <c r="VYL1343" s="36"/>
      <c r="VYM1343" s="36"/>
      <c r="VYN1343" s="36"/>
      <c r="VYO1343" s="36"/>
      <c r="VYP1343" s="36"/>
      <c r="VYQ1343" s="36"/>
      <c r="VYR1343" s="36"/>
      <c r="VYS1343" s="36"/>
      <c r="VYT1343" s="36"/>
      <c r="VYU1343" s="36"/>
      <c r="VYV1343" s="36"/>
      <c r="VYW1343" s="36"/>
      <c r="VYX1343" s="36"/>
      <c r="VYY1343" s="36"/>
      <c r="VYZ1343" s="36"/>
      <c r="VZA1343" s="36"/>
      <c r="VZB1343" s="36"/>
      <c r="VZC1343" s="36"/>
      <c r="VZD1343" s="36"/>
      <c r="VZE1343" s="36"/>
      <c r="VZF1343" s="36"/>
      <c r="VZG1343" s="36"/>
      <c r="VZH1343" s="36"/>
      <c r="VZI1343" s="36"/>
      <c r="VZJ1343" s="36"/>
      <c r="VZK1343" s="36"/>
      <c r="VZL1343" s="36"/>
      <c r="VZM1343" s="36"/>
      <c r="VZN1343" s="36"/>
      <c r="VZO1343" s="36"/>
      <c r="VZP1343" s="36"/>
      <c r="VZQ1343" s="36"/>
      <c r="VZR1343" s="36"/>
      <c r="VZS1343" s="36"/>
      <c r="VZT1343" s="36"/>
      <c r="VZU1343" s="36"/>
      <c r="VZV1343" s="36"/>
      <c r="VZW1343" s="36"/>
      <c r="VZX1343" s="36"/>
      <c r="VZY1343" s="36"/>
      <c r="VZZ1343" s="36"/>
      <c r="WAA1343" s="36"/>
      <c r="WAB1343" s="36"/>
      <c r="WAC1343" s="36"/>
      <c r="WAD1343" s="36"/>
      <c r="WAE1343" s="36"/>
      <c r="WAF1343" s="36"/>
      <c r="WAG1343" s="36"/>
      <c r="WAH1343" s="36"/>
      <c r="WAI1343" s="36"/>
      <c r="WAJ1343" s="36"/>
      <c r="WAK1343" s="36"/>
      <c r="WAL1343" s="36"/>
      <c r="WAM1343" s="36"/>
      <c r="WAN1343" s="36"/>
      <c r="WAO1343" s="36"/>
      <c r="WAP1343" s="36"/>
      <c r="WAQ1343" s="36"/>
      <c r="WAR1343" s="36"/>
      <c r="WAS1343" s="36"/>
      <c r="WAT1343" s="36"/>
      <c r="WAU1343" s="36"/>
      <c r="WAV1343" s="36"/>
      <c r="WAW1343" s="36"/>
      <c r="WAX1343" s="36"/>
      <c r="WAY1343" s="36"/>
      <c r="WAZ1343" s="36"/>
      <c r="WBA1343" s="36"/>
      <c r="WBB1343" s="36"/>
      <c r="WBC1343" s="36"/>
      <c r="WBD1343" s="36"/>
      <c r="WBE1343" s="36"/>
      <c r="WBF1343" s="36"/>
      <c r="WBG1343" s="36"/>
      <c r="WBH1343" s="36"/>
      <c r="WBI1343" s="36"/>
      <c r="WBJ1343" s="36"/>
      <c r="WBK1343" s="36"/>
      <c r="WBL1343" s="36"/>
      <c r="WBM1343" s="36"/>
      <c r="WBN1343" s="36"/>
      <c r="WBO1343" s="36"/>
      <c r="WBP1343" s="36"/>
      <c r="WBQ1343" s="36"/>
      <c r="WBR1343" s="36"/>
      <c r="WBS1343" s="36"/>
      <c r="WBT1343" s="36"/>
      <c r="WBU1343" s="36"/>
      <c r="WBV1343" s="36"/>
      <c r="WBW1343" s="36"/>
      <c r="WBX1343" s="36"/>
      <c r="WBY1343" s="36"/>
      <c r="WBZ1343" s="36"/>
      <c r="WCA1343" s="36"/>
      <c r="WCB1343" s="36"/>
      <c r="WCC1343" s="36"/>
      <c r="WCD1343" s="36"/>
      <c r="WCE1343" s="36"/>
      <c r="WCF1343" s="36"/>
      <c r="WCG1343" s="36"/>
      <c r="WCH1343" s="36"/>
      <c r="WCI1343" s="36"/>
      <c r="WCJ1343" s="36"/>
      <c r="WCK1343" s="36"/>
      <c r="WCL1343" s="36"/>
      <c r="WCM1343" s="36"/>
      <c r="WCN1343" s="36"/>
      <c r="WCO1343" s="36"/>
      <c r="WCP1343" s="36"/>
      <c r="WCQ1343" s="36"/>
      <c r="WCR1343" s="36"/>
      <c r="WCS1343" s="36"/>
      <c r="WCT1343" s="36"/>
      <c r="WCU1343" s="36"/>
      <c r="WCV1343" s="36"/>
      <c r="WCW1343" s="36"/>
      <c r="WCX1343" s="36"/>
      <c r="WCY1343" s="36"/>
      <c r="WCZ1343" s="36"/>
      <c r="WDA1343" s="36"/>
      <c r="WDB1343" s="36"/>
      <c r="WDC1343" s="36"/>
      <c r="WDD1343" s="36"/>
      <c r="WDE1343" s="36"/>
      <c r="WDF1343" s="36"/>
      <c r="WDG1343" s="36"/>
      <c r="WDH1343" s="36"/>
      <c r="WDI1343" s="36"/>
      <c r="WDJ1343" s="36"/>
      <c r="WDK1343" s="36"/>
      <c r="WDL1343" s="36"/>
      <c r="WDM1343" s="36"/>
      <c r="WDN1343" s="36"/>
      <c r="WDO1343" s="36"/>
      <c r="WDP1343" s="36"/>
      <c r="WDQ1343" s="36"/>
      <c r="WDR1343" s="36"/>
      <c r="WDS1343" s="36"/>
      <c r="WDT1343" s="36"/>
      <c r="WDU1343" s="36"/>
      <c r="WDV1343" s="36"/>
      <c r="WDW1343" s="36"/>
      <c r="WDX1343" s="36"/>
      <c r="WDY1343" s="36"/>
      <c r="WDZ1343" s="36"/>
      <c r="WEA1343" s="36"/>
      <c r="WEB1343" s="36"/>
      <c r="WEC1343" s="36"/>
      <c r="WED1343" s="36"/>
      <c r="WEE1343" s="36"/>
      <c r="WEF1343" s="36"/>
      <c r="WEG1343" s="36"/>
      <c r="WEH1343" s="36"/>
      <c r="WEI1343" s="36"/>
      <c r="WEJ1343" s="36"/>
      <c r="WEK1343" s="36"/>
      <c r="WEL1343" s="36"/>
      <c r="WEM1343" s="36"/>
      <c r="WEN1343" s="36"/>
      <c r="WEO1343" s="36"/>
      <c r="WEP1343" s="36"/>
      <c r="WEQ1343" s="36"/>
      <c r="WER1343" s="36"/>
      <c r="WES1343" s="36"/>
      <c r="WET1343" s="36"/>
      <c r="WEU1343" s="36"/>
      <c r="WEV1343" s="36"/>
      <c r="WEW1343" s="36"/>
      <c r="WEX1343" s="36"/>
      <c r="WEY1343" s="36"/>
      <c r="WEZ1343" s="36"/>
      <c r="WFA1343" s="36"/>
      <c r="WFB1343" s="36"/>
      <c r="WFC1343" s="36"/>
      <c r="WFD1343" s="36"/>
      <c r="WFE1343" s="36"/>
      <c r="WFF1343" s="36"/>
      <c r="WFG1343" s="36"/>
      <c r="WFH1343" s="36"/>
      <c r="WFI1343" s="36"/>
      <c r="WFJ1343" s="36"/>
      <c r="WFK1343" s="36"/>
      <c r="WFL1343" s="36"/>
      <c r="WFM1343" s="36"/>
      <c r="WFN1343" s="36"/>
      <c r="WFO1343" s="36"/>
      <c r="WFP1343" s="36"/>
      <c r="WFQ1343" s="36"/>
      <c r="WFR1343" s="36"/>
      <c r="WFS1343" s="36"/>
      <c r="WFT1343" s="36"/>
      <c r="WFU1343" s="36"/>
      <c r="WFV1343" s="36"/>
      <c r="WFW1343" s="36"/>
      <c r="WFX1343" s="36"/>
      <c r="WFY1343" s="36"/>
      <c r="WFZ1343" s="36"/>
      <c r="WGA1343" s="36"/>
      <c r="WGB1343" s="36"/>
      <c r="WGC1343" s="36"/>
      <c r="WGD1343" s="36"/>
      <c r="WGE1343" s="36"/>
      <c r="WGF1343" s="36"/>
      <c r="WGG1343" s="36"/>
      <c r="WGH1343" s="36"/>
      <c r="WGI1343" s="36"/>
      <c r="WGJ1343" s="36"/>
      <c r="WGK1343" s="36"/>
      <c r="WGL1343" s="36"/>
      <c r="WGM1343" s="36"/>
      <c r="WGN1343" s="36"/>
      <c r="WGO1343" s="36"/>
      <c r="WGP1343" s="36"/>
      <c r="WGQ1343" s="36"/>
      <c r="WGR1343" s="36"/>
      <c r="WGS1343" s="36"/>
      <c r="WGT1343" s="36"/>
      <c r="WGU1343" s="36"/>
      <c r="WGV1343" s="36"/>
      <c r="WGW1343" s="36"/>
      <c r="WGX1343" s="36"/>
      <c r="WGY1343" s="36"/>
      <c r="WGZ1343" s="36"/>
      <c r="WHA1343" s="36"/>
      <c r="WHB1343" s="36"/>
      <c r="WHC1343" s="36"/>
      <c r="WHD1343" s="36"/>
      <c r="WHE1343" s="36"/>
      <c r="WHF1343" s="36"/>
      <c r="WHG1343" s="36"/>
      <c r="WHH1343" s="36"/>
      <c r="WHI1343" s="36"/>
      <c r="WHJ1343" s="36"/>
      <c r="WHK1343" s="36"/>
      <c r="WHL1343" s="36"/>
      <c r="WHM1343" s="36"/>
      <c r="WHN1343" s="36"/>
      <c r="WHO1343" s="36"/>
      <c r="WHP1343" s="36"/>
      <c r="WHQ1343" s="36"/>
      <c r="WHR1343" s="36"/>
      <c r="WHS1343" s="36"/>
      <c r="WHT1343" s="36"/>
      <c r="WHU1343" s="36"/>
      <c r="WHV1343" s="36"/>
      <c r="WHW1343" s="36"/>
      <c r="WHX1343" s="36"/>
      <c r="WHY1343" s="36"/>
      <c r="WHZ1343" s="36"/>
      <c r="WIA1343" s="36"/>
      <c r="WIB1343" s="36"/>
      <c r="WIC1343" s="36"/>
      <c r="WID1343" s="36"/>
      <c r="WIE1343" s="36"/>
      <c r="WIF1343" s="36"/>
      <c r="WIG1343" s="36"/>
      <c r="WIH1343" s="36"/>
      <c r="WII1343" s="36"/>
      <c r="WIJ1343" s="36"/>
      <c r="WIK1343" s="36"/>
      <c r="WIL1343" s="36"/>
      <c r="WIM1343" s="36"/>
      <c r="WIN1343" s="36"/>
      <c r="WIO1343" s="36"/>
      <c r="WIP1343" s="36"/>
      <c r="WIQ1343" s="36"/>
      <c r="WIR1343" s="36"/>
      <c r="WIS1343" s="36"/>
      <c r="WIT1343" s="36"/>
      <c r="WIU1343" s="36"/>
      <c r="WIV1343" s="36"/>
      <c r="WIW1343" s="36"/>
      <c r="WIX1343" s="36"/>
      <c r="WIY1343" s="36"/>
      <c r="WIZ1343" s="36"/>
      <c r="WJA1343" s="36"/>
      <c r="WJB1343" s="36"/>
      <c r="WJC1343" s="36"/>
      <c r="WJD1343" s="36"/>
      <c r="WJE1343" s="36"/>
      <c r="WJF1343" s="36"/>
      <c r="WJG1343" s="36"/>
      <c r="WJH1343" s="36"/>
      <c r="WJI1343" s="36"/>
      <c r="WJJ1343" s="36"/>
      <c r="WJK1343" s="36"/>
      <c r="WJL1343" s="36"/>
      <c r="WJM1343" s="36"/>
      <c r="WJN1343" s="36"/>
      <c r="WJO1343" s="36"/>
      <c r="WJP1343" s="36"/>
      <c r="WJQ1343" s="36"/>
      <c r="WJR1343" s="36"/>
      <c r="WJS1343" s="36"/>
      <c r="WJT1343" s="36"/>
      <c r="WJU1343" s="36"/>
      <c r="WJV1343" s="36"/>
      <c r="WJW1343" s="36"/>
      <c r="WJX1343" s="36"/>
      <c r="WJY1343" s="36"/>
      <c r="WJZ1343" s="36"/>
      <c r="WKA1343" s="36"/>
      <c r="WKB1343" s="36"/>
      <c r="WKC1343" s="36"/>
      <c r="WKD1343" s="36"/>
      <c r="WKE1343" s="36"/>
      <c r="WKF1343" s="36"/>
      <c r="WKG1343" s="36"/>
      <c r="WKH1343" s="36"/>
      <c r="WKI1343" s="36"/>
      <c r="WKJ1343" s="36"/>
      <c r="WKK1343" s="36"/>
      <c r="WKL1343" s="36"/>
      <c r="WKM1343" s="36"/>
      <c r="WKN1343" s="36"/>
      <c r="WKO1343" s="36"/>
      <c r="WKP1343" s="36"/>
      <c r="WKQ1343" s="36"/>
      <c r="WKR1343" s="36"/>
      <c r="WKS1343" s="36"/>
      <c r="WKT1343" s="36"/>
      <c r="WKU1343" s="36"/>
      <c r="WKV1343" s="36"/>
      <c r="WKW1343" s="36"/>
      <c r="WKX1343" s="36"/>
      <c r="WKY1343" s="36"/>
      <c r="WKZ1343" s="36"/>
      <c r="WLA1343" s="36"/>
      <c r="WLB1343" s="36"/>
      <c r="WLC1343" s="36"/>
      <c r="WLD1343" s="36"/>
      <c r="WLE1343" s="36"/>
      <c r="WLF1343" s="36"/>
      <c r="WLG1343" s="36"/>
      <c r="WLH1343" s="36"/>
      <c r="WLI1343" s="36"/>
      <c r="WLJ1343" s="36"/>
      <c r="WLK1343" s="36"/>
      <c r="WLL1343" s="36"/>
      <c r="WLM1343" s="36"/>
      <c r="WLN1343" s="36"/>
      <c r="WLO1343" s="36"/>
      <c r="WLP1343" s="36"/>
      <c r="WLQ1343" s="36"/>
      <c r="WLR1343" s="36"/>
      <c r="WLS1343" s="36"/>
      <c r="WLT1343" s="36"/>
      <c r="WLU1343" s="36"/>
      <c r="WLV1343" s="36"/>
      <c r="WLW1343" s="36"/>
      <c r="WLX1343" s="36"/>
      <c r="WLY1343" s="36"/>
      <c r="WLZ1343" s="36"/>
      <c r="WMA1343" s="36"/>
      <c r="WMB1343" s="36"/>
      <c r="WMC1343" s="36"/>
      <c r="WMD1343" s="36"/>
      <c r="WME1343" s="36"/>
      <c r="WMF1343" s="36"/>
      <c r="WMG1343" s="36"/>
      <c r="WMH1343" s="36"/>
      <c r="WMI1343" s="36"/>
      <c r="WMJ1343" s="36"/>
      <c r="WMK1343" s="36"/>
      <c r="WML1343" s="36"/>
      <c r="WMM1343" s="36"/>
      <c r="WMN1343" s="36"/>
      <c r="WMO1343" s="36"/>
      <c r="WMP1343" s="36"/>
      <c r="WMQ1343" s="36"/>
      <c r="WMR1343" s="36"/>
      <c r="WMS1343" s="36"/>
      <c r="WMT1343" s="36"/>
      <c r="WMU1343" s="36"/>
      <c r="WMV1343" s="36"/>
      <c r="WMW1343" s="36"/>
      <c r="WMX1343" s="36"/>
      <c r="WMY1343" s="36"/>
      <c r="WMZ1343" s="36"/>
      <c r="WNA1343" s="36"/>
      <c r="WNB1343" s="36"/>
      <c r="WNC1343" s="36"/>
      <c r="WND1343" s="36"/>
      <c r="WNE1343" s="36"/>
      <c r="WNF1343" s="36"/>
      <c r="WNG1343" s="36"/>
      <c r="WNH1343" s="36"/>
      <c r="WNI1343" s="36"/>
      <c r="WNJ1343" s="36"/>
      <c r="WNK1343" s="36"/>
      <c r="WNL1343" s="36"/>
      <c r="WNM1343" s="36"/>
      <c r="WNN1343" s="36"/>
      <c r="WNO1343" s="36"/>
      <c r="WNP1343" s="36"/>
      <c r="WNQ1343" s="36"/>
      <c r="WNR1343" s="36"/>
      <c r="WNS1343" s="36"/>
      <c r="WNT1343" s="36"/>
      <c r="WNU1343" s="36"/>
      <c r="WNV1343" s="36"/>
      <c r="WNW1343" s="36"/>
      <c r="WNX1343" s="36"/>
      <c r="WNY1343" s="36"/>
      <c r="WNZ1343" s="36"/>
      <c r="WOA1343" s="36"/>
      <c r="WOB1343" s="36"/>
      <c r="WOC1343" s="36"/>
      <c r="WOD1343" s="36"/>
      <c r="WOE1343" s="36"/>
      <c r="WOF1343" s="36"/>
      <c r="WOG1343" s="36"/>
      <c r="WOH1343" s="36"/>
      <c r="WOI1343" s="36"/>
      <c r="WOJ1343" s="36"/>
      <c r="WOK1343" s="36"/>
      <c r="WOL1343" s="36"/>
      <c r="WOM1343" s="36"/>
      <c r="WON1343" s="36"/>
      <c r="WOO1343" s="36"/>
      <c r="WOP1343" s="36"/>
      <c r="WOQ1343" s="36"/>
      <c r="WOR1343" s="36"/>
      <c r="WOS1343" s="36"/>
      <c r="WOT1343" s="36"/>
      <c r="WOU1343" s="36"/>
      <c r="WOV1343" s="36"/>
      <c r="WOW1343" s="36"/>
      <c r="WOX1343" s="36"/>
      <c r="WOY1343" s="36"/>
      <c r="WOZ1343" s="36"/>
      <c r="WPA1343" s="36"/>
      <c r="WPB1343" s="36"/>
      <c r="WPC1343" s="36"/>
      <c r="WPD1343" s="36"/>
      <c r="WPE1343" s="36"/>
      <c r="WPF1343" s="36"/>
      <c r="WPG1343" s="36"/>
      <c r="WPH1343" s="36"/>
      <c r="WPI1343" s="36"/>
      <c r="WPJ1343" s="36"/>
      <c r="WPK1343" s="36"/>
      <c r="WPL1343" s="36"/>
      <c r="WPM1343" s="36"/>
      <c r="WPN1343" s="36"/>
      <c r="WPO1343" s="36"/>
      <c r="WPP1343" s="36"/>
      <c r="WPQ1343" s="36"/>
      <c r="WPR1343" s="36"/>
      <c r="WPS1343" s="36"/>
      <c r="WPT1343" s="36"/>
      <c r="WPU1343" s="36"/>
      <c r="WPV1343" s="36"/>
      <c r="WPW1343" s="36"/>
      <c r="WPX1343" s="36"/>
      <c r="WPY1343" s="36"/>
      <c r="WPZ1343" s="36"/>
      <c r="WQA1343" s="36"/>
      <c r="WQB1343" s="36"/>
      <c r="WQC1343" s="36"/>
      <c r="WQD1343" s="36"/>
      <c r="WQE1343" s="36"/>
      <c r="WQF1343" s="36"/>
      <c r="WQG1343" s="36"/>
      <c r="WQH1343" s="36"/>
      <c r="WQI1343" s="36"/>
      <c r="WQJ1343" s="36"/>
      <c r="WQK1343" s="36"/>
      <c r="WQL1343" s="36"/>
      <c r="WQM1343" s="36"/>
      <c r="WQN1343" s="36"/>
      <c r="WQO1343" s="36"/>
      <c r="WQP1343" s="36"/>
      <c r="WQQ1343" s="36"/>
      <c r="WQR1343" s="36"/>
      <c r="WQS1343" s="36"/>
      <c r="WQT1343" s="36"/>
      <c r="WQU1343" s="36"/>
      <c r="WQV1343" s="36"/>
      <c r="WQW1343" s="36"/>
      <c r="WQX1343" s="36"/>
      <c r="WQY1343" s="36"/>
      <c r="WQZ1343" s="36"/>
      <c r="WRA1343" s="36"/>
      <c r="WRB1343" s="36"/>
      <c r="WRC1343" s="36"/>
      <c r="WRD1343" s="36"/>
      <c r="WRE1343" s="36"/>
      <c r="WRF1343" s="36"/>
      <c r="WRG1343" s="36"/>
      <c r="WRH1343" s="36"/>
      <c r="WRI1343" s="36"/>
      <c r="WRJ1343" s="36"/>
      <c r="WRK1343" s="36"/>
      <c r="WRL1343" s="36"/>
      <c r="WRM1343" s="36"/>
      <c r="WRN1343" s="36"/>
      <c r="WRO1343" s="36"/>
      <c r="WRP1343" s="36"/>
      <c r="WRQ1343" s="36"/>
      <c r="WRR1343" s="36"/>
      <c r="WRS1343" s="36"/>
      <c r="WRT1343" s="36"/>
      <c r="WRU1343" s="36"/>
      <c r="WRV1343" s="36"/>
      <c r="WRW1343" s="36"/>
      <c r="WRX1343" s="36"/>
      <c r="WRY1343" s="36"/>
      <c r="WRZ1343" s="36"/>
      <c r="WSA1343" s="36"/>
      <c r="WSB1343" s="36"/>
      <c r="WSC1343" s="36"/>
      <c r="WSD1343" s="36"/>
      <c r="WSE1343" s="36"/>
      <c r="WSF1343" s="36"/>
      <c r="WSG1343" s="36"/>
      <c r="WSH1343" s="36"/>
      <c r="WSI1343" s="36"/>
      <c r="WSJ1343" s="36"/>
      <c r="WSK1343" s="36"/>
      <c r="WSL1343" s="36"/>
      <c r="WSM1343" s="36"/>
      <c r="WSN1343" s="36"/>
      <c r="WSO1343" s="36"/>
      <c r="WSP1343" s="36"/>
      <c r="WSQ1343" s="36"/>
      <c r="WSR1343" s="36"/>
      <c r="WSS1343" s="36"/>
      <c r="WST1343" s="36"/>
      <c r="WSU1343" s="36"/>
      <c r="WSV1343" s="36"/>
      <c r="WSW1343" s="36"/>
      <c r="WSX1343" s="36"/>
      <c r="WSY1343" s="36"/>
      <c r="WSZ1343" s="36"/>
      <c r="WTA1343" s="36"/>
      <c r="WTB1343" s="36"/>
      <c r="WTC1343" s="36"/>
      <c r="WTD1343" s="36"/>
      <c r="WTE1343" s="36"/>
      <c r="WTF1343" s="36"/>
      <c r="WTG1343" s="36"/>
      <c r="WTH1343" s="36"/>
      <c r="WTI1343" s="36"/>
      <c r="WTJ1343" s="36"/>
      <c r="WTK1343" s="36"/>
      <c r="WTL1343" s="36"/>
      <c r="WTM1343" s="36"/>
      <c r="WTN1343" s="36"/>
      <c r="WTO1343" s="36"/>
      <c r="WTP1343" s="36"/>
      <c r="WTQ1343" s="36"/>
      <c r="WTR1343" s="36"/>
      <c r="WTS1343" s="36"/>
      <c r="WTT1343" s="36"/>
      <c r="WTU1343" s="36"/>
      <c r="WTV1343" s="36"/>
      <c r="WTW1343" s="36"/>
      <c r="WTX1343" s="36"/>
      <c r="WTY1343" s="36"/>
      <c r="WTZ1343" s="36"/>
      <c r="WUA1343" s="36"/>
      <c r="WUB1343" s="36"/>
      <c r="WUC1343" s="36"/>
      <c r="WUD1343" s="36"/>
      <c r="WUE1343" s="36"/>
      <c r="WUF1343" s="36"/>
      <c r="WUG1343" s="36"/>
      <c r="WUH1343" s="36"/>
      <c r="WUI1343" s="36"/>
      <c r="WUJ1343" s="36"/>
      <c r="WUK1343" s="36"/>
      <c r="WUL1343" s="36"/>
      <c r="WUM1343" s="36"/>
      <c r="WUN1343" s="36"/>
      <c r="WUO1343" s="36"/>
      <c r="WUP1343" s="36"/>
      <c r="WUQ1343" s="36"/>
      <c r="WUR1343" s="36"/>
      <c r="WUS1343" s="36"/>
      <c r="WUT1343" s="36"/>
      <c r="WUU1343" s="36"/>
      <c r="WUV1343" s="36"/>
      <c r="WUW1343" s="36"/>
      <c r="WUX1343" s="36"/>
      <c r="WUY1343" s="36"/>
      <c r="WUZ1343" s="36"/>
      <c r="WVA1343" s="36"/>
      <c r="WVB1343" s="36"/>
      <c r="WVC1343" s="36"/>
      <c r="WVD1343" s="36"/>
      <c r="WVE1343" s="36"/>
      <c r="WVF1343" s="36"/>
      <c r="WVG1343" s="36"/>
      <c r="WVH1343" s="36"/>
      <c r="WVI1343" s="36"/>
      <c r="WVJ1343" s="36"/>
      <c r="WVK1343" s="36"/>
      <c r="WVL1343" s="36"/>
      <c r="WVM1343" s="36"/>
      <c r="WVN1343" s="36"/>
      <c r="WVO1343" s="36"/>
      <c r="WVP1343" s="36"/>
      <c r="WVQ1343" s="36"/>
      <c r="WVR1343" s="36"/>
      <c r="WVS1343" s="36"/>
      <c r="WVT1343" s="36"/>
      <c r="WVU1343" s="36"/>
      <c r="WVV1343" s="36"/>
      <c r="WVW1343" s="36"/>
      <c r="WVX1343" s="36"/>
      <c r="WVY1343" s="36"/>
      <c r="WVZ1343" s="36"/>
      <c r="WWA1343" s="36"/>
      <c r="WWB1343" s="36"/>
      <c r="WWC1343" s="36"/>
      <c r="WWD1343" s="36"/>
      <c r="WWE1343" s="36"/>
      <c r="WWF1343" s="36"/>
      <c r="WWG1343" s="36"/>
      <c r="WWH1343" s="36"/>
      <c r="WWI1343" s="36"/>
      <c r="WWJ1343" s="36"/>
      <c r="WWK1343" s="36"/>
      <c r="WWL1343" s="36"/>
      <c r="WWM1343" s="36"/>
      <c r="WWN1343" s="36"/>
      <c r="WWO1343" s="36"/>
      <c r="WWP1343" s="36"/>
      <c r="WWQ1343" s="36"/>
      <c r="WWR1343" s="36"/>
      <c r="WWS1343" s="36"/>
      <c r="WWT1343" s="36"/>
      <c r="WWU1343" s="36"/>
      <c r="WWV1343" s="36"/>
      <c r="WWW1343" s="36"/>
      <c r="WWX1343" s="36"/>
      <c r="WWY1343" s="36"/>
      <c r="WWZ1343" s="36"/>
      <c r="WXA1343" s="36"/>
      <c r="WXB1343" s="36"/>
      <c r="WXC1343" s="36"/>
      <c r="WXD1343" s="36"/>
      <c r="WXE1343" s="36"/>
      <c r="WXF1343" s="36"/>
      <c r="WXG1343" s="36"/>
      <c r="WXH1343" s="36"/>
      <c r="WXI1343" s="36"/>
      <c r="WXJ1343" s="36"/>
      <c r="WXK1343" s="36"/>
      <c r="WXL1343" s="36"/>
      <c r="WXM1343" s="36"/>
      <c r="WXN1343" s="36"/>
      <c r="WXO1343" s="36"/>
      <c r="WXP1343" s="36"/>
      <c r="WXQ1343" s="36"/>
      <c r="WXR1343" s="36"/>
      <c r="WXS1343" s="36"/>
      <c r="WXT1343" s="36"/>
      <c r="WXU1343" s="36"/>
      <c r="WXV1343" s="36"/>
      <c r="WXW1343" s="36"/>
      <c r="WXX1343" s="36"/>
      <c r="WXY1343" s="36"/>
      <c r="WXZ1343" s="36"/>
      <c r="WYA1343" s="36"/>
      <c r="WYB1343" s="36"/>
      <c r="WYC1343" s="36"/>
      <c r="WYD1343" s="36"/>
      <c r="WYE1343" s="36"/>
      <c r="WYF1343" s="36"/>
      <c r="WYG1343" s="36"/>
      <c r="WYH1343" s="36"/>
      <c r="WYI1343" s="36"/>
      <c r="WYJ1343" s="36"/>
      <c r="WYK1343" s="36"/>
      <c r="WYL1343" s="36"/>
      <c r="WYM1343" s="36"/>
      <c r="WYN1343" s="36"/>
      <c r="WYO1343" s="36"/>
      <c r="WYP1343" s="36"/>
      <c r="WYQ1343" s="36"/>
      <c r="WYR1343" s="36"/>
      <c r="WYS1343" s="36"/>
      <c r="WYT1343" s="36"/>
      <c r="WYU1343" s="36"/>
      <c r="WYV1343" s="36"/>
      <c r="WYW1343" s="36"/>
      <c r="WYX1343" s="36"/>
      <c r="WYY1343" s="36"/>
      <c r="WYZ1343" s="36"/>
      <c r="WZA1343" s="36"/>
      <c r="WZB1343" s="36"/>
      <c r="WZC1343" s="36"/>
      <c r="WZD1343" s="36"/>
      <c r="WZE1343" s="36"/>
      <c r="WZF1343" s="36"/>
      <c r="WZG1343" s="36"/>
      <c r="WZH1343" s="36"/>
      <c r="WZI1343" s="36"/>
      <c r="WZJ1343" s="36"/>
      <c r="WZK1343" s="36"/>
      <c r="WZL1343" s="36"/>
      <c r="WZM1343" s="36"/>
      <c r="WZN1343" s="36"/>
      <c r="WZO1343" s="36"/>
      <c r="WZP1343" s="36"/>
      <c r="WZQ1343" s="36"/>
      <c r="WZR1343" s="36"/>
      <c r="WZS1343" s="36"/>
      <c r="WZT1343" s="36"/>
      <c r="WZU1343" s="36"/>
      <c r="WZV1343" s="36"/>
      <c r="WZW1343" s="36"/>
      <c r="WZX1343" s="36"/>
      <c r="WZY1343" s="36"/>
      <c r="WZZ1343" s="36"/>
      <c r="XAA1343" s="36"/>
      <c r="XAB1343" s="36"/>
      <c r="XAC1343" s="36"/>
      <c r="XAD1343" s="36"/>
      <c r="XAE1343" s="36"/>
      <c r="XAF1343" s="36"/>
      <c r="XAG1343" s="36"/>
      <c r="XAH1343" s="36"/>
      <c r="XAI1343" s="36"/>
      <c r="XAJ1343" s="36"/>
      <c r="XAK1343" s="36"/>
      <c r="XAL1343" s="36"/>
      <c r="XAM1343" s="36"/>
      <c r="XAN1343" s="36"/>
      <c r="XAO1343" s="36"/>
      <c r="XAP1343" s="36"/>
      <c r="XAQ1343" s="36"/>
      <c r="XAR1343" s="36"/>
      <c r="XAS1343" s="36"/>
      <c r="XAT1343" s="36"/>
      <c r="XAU1343" s="36"/>
      <c r="XAV1343" s="36"/>
      <c r="XAW1343" s="36"/>
      <c r="XAX1343" s="36"/>
      <c r="XAY1343" s="36"/>
      <c r="XAZ1343" s="36"/>
      <c r="XBA1343" s="36"/>
      <c r="XBB1343" s="36"/>
      <c r="XBC1343" s="36"/>
      <c r="XBD1343" s="36"/>
      <c r="XBE1343" s="36"/>
      <c r="XBF1343" s="36"/>
      <c r="XBG1343" s="36"/>
      <c r="XBH1343" s="36"/>
      <c r="XBI1343" s="36"/>
      <c r="XBJ1343" s="36"/>
      <c r="XBK1343" s="36"/>
      <c r="XBL1343" s="36"/>
      <c r="XBM1343" s="36"/>
      <c r="XBN1343" s="36"/>
      <c r="XBO1343" s="36"/>
      <c r="XBP1343" s="36"/>
      <c r="XBQ1343" s="36"/>
      <c r="XBR1343" s="36"/>
      <c r="XBS1343" s="36"/>
      <c r="XBT1343" s="36"/>
      <c r="XBU1343" s="36"/>
      <c r="XBV1343" s="36"/>
      <c r="XBW1343" s="36"/>
      <c r="XBX1343" s="36"/>
      <c r="XBY1343" s="36"/>
      <c r="XBZ1343" s="36"/>
      <c r="XCA1343" s="36"/>
      <c r="XCB1343" s="36"/>
      <c r="XCC1343" s="36"/>
      <c r="XCD1343" s="36"/>
      <c r="XCE1343" s="36"/>
      <c r="XCF1343" s="36"/>
      <c r="XCG1343" s="36"/>
      <c r="XCH1343" s="36"/>
      <c r="XCI1343" s="36"/>
      <c r="XCJ1343" s="36"/>
      <c r="XCK1343" s="36"/>
      <c r="XCL1343" s="36"/>
      <c r="XCM1343" s="36"/>
      <c r="XCN1343" s="36"/>
      <c r="XCO1343" s="36"/>
      <c r="XCP1343" s="36"/>
      <c r="XCQ1343" s="36"/>
      <c r="XCR1343" s="36"/>
      <c r="XCS1343" s="36"/>
      <c r="XCT1343" s="36"/>
      <c r="XCU1343" s="36"/>
      <c r="XCV1343" s="36"/>
      <c r="XCW1343" s="36"/>
      <c r="XCX1343" s="36"/>
      <c r="XCY1343" s="36"/>
      <c r="XCZ1343" s="36"/>
      <c r="XDA1343" s="36"/>
      <c r="XDB1343" s="36"/>
      <c r="XDC1343" s="36"/>
      <c r="XDD1343" s="36"/>
      <c r="XDE1343" s="36"/>
      <c r="XDF1343" s="36"/>
      <c r="XDG1343" s="36"/>
      <c r="XDH1343" s="36"/>
      <c r="XDI1343" s="36"/>
      <c r="XDJ1343" s="36"/>
      <c r="XDK1343" s="36"/>
      <c r="XDL1343" s="36"/>
      <c r="XDM1343" s="36"/>
      <c r="XDN1343" s="36"/>
      <c r="XDO1343" s="36"/>
      <c r="XDP1343" s="36"/>
      <c r="XDQ1343" s="36"/>
      <c r="XDR1343" s="36"/>
      <c r="XDS1343" s="36"/>
      <c r="XDT1343" s="36"/>
      <c r="XDU1343" s="36"/>
      <c r="XDV1343" s="36"/>
      <c r="XDW1343" s="36"/>
    </row>
    <row r="1344" spans="1:16351" ht="40" customHeight="1" x14ac:dyDescent="0.35">
      <c r="A1344" s="233"/>
      <c r="B1344" s="39"/>
      <c r="C1344" s="39"/>
      <c r="D1344" s="40"/>
      <c r="E1344" s="41"/>
      <c r="F1344" s="41"/>
      <c r="G1344" s="41"/>
      <c r="H1344" s="41"/>
      <c r="I1344" s="41"/>
      <c r="J1344" s="41"/>
      <c r="K1344" s="41"/>
      <c r="L1344" s="41"/>
      <c r="M1344" s="41"/>
      <c r="N1344" s="41"/>
      <c r="O1344" s="29"/>
      <c r="P1344" s="30"/>
      <c r="Q1344" s="31"/>
      <c r="R1344" s="31"/>
      <c r="S1344" s="184" t="s">
        <v>3788</v>
      </c>
      <c r="T1344" s="33"/>
      <c r="U1344" s="214" t="s">
        <v>4106</v>
      </c>
      <c r="V1344" s="33" t="s">
        <v>8875</v>
      </c>
      <c r="W1344" s="33"/>
      <c r="X1344" s="33" t="s">
        <v>4108</v>
      </c>
      <c r="Y1344" s="33" t="s">
        <v>4109</v>
      </c>
      <c r="Z1344" s="33"/>
      <c r="AA1344" s="34" t="s">
        <v>4110</v>
      </c>
      <c r="AB1344" s="34">
        <v>111</v>
      </c>
      <c r="AC1344" s="34" t="s">
        <v>4111</v>
      </c>
      <c r="AD1344" s="34" t="s">
        <v>4112</v>
      </c>
      <c r="AE1344" s="34" t="s">
        <v>5684</v>
      </c>
      <c r="AF1344" s="183" t="s">
        <v>3788</v>
      </c>
      <c r="AG1344" s="34" t="s">
        <v>8867</v>
      </c>
      <c r="AH1344" s="34" t="s">
        <v>5689</v>
      </c>
      <c r="AI1344" s="34" t="s">
        <v>5690</v>
      </c>
      <c r="AJ1344" s="34" t="s">
        <v>4106</v>
      </c>
      <c r="AK1344" s="34" t="s">
        <v>5691</v>
      </c>
      <c r="AL1344" s="34" t="s">
        <v>4106</v>
      </c>
      <c r="AM1344" s="34" t="s">
        <v>5691</v>
      </c>
      <c r="AN1344" s="34">
        <v>1</v>
      </c>
      <c r="AO1344" s="34">
        <v>0</v>
      </c>
      <c r="AP1344" s="34" t="s">
        <v>5693</v>
      </c>
      <c r="AQ1344" s="56">
        <v>1</v>
      </c>
      <c r="AR1344" s="56">
        <v>2</v>
      </c>
      <c r="AS1344" s="56">
        <v>1</v>
      </c>
      <c r="AT1344" s="42" t="s">
        <v>258</v>
      </c>
      <c r="AU1344" s="225" t="s">
        <v>4422</v>
      </c>
      <c r="AV1344" s="225" t="s">
        <v>4106</v>
      </c>
      <c r="AW1344" s="35" t="s">
        <v>5685</v>
      </c>
      <c r="AX1344" s="35" t="s">
        <v>5702</v>
      </c>
      <c r="AY1344" s="35" t="s">
        <v>8868</v>
      </c>
      <c r="AZ1344" s="43" t="str">
        <f t="shared" si="1680"/>
        <v>X</v>
      </c>
      <c r="BA1344" s="44"/>
      <c r="BB1344" s="43" t="str">
        <f t="shared" si="1619"/>
        <v/>
      </c>
      <c r="BC1344" s="45" t="str">
        <f t="shared" si="1681"/>
        <v/>
      </c>
      <c r="BD1344" s="45" t="str">
        <f t="shared" si="1621"/>
        <v/>
      </c>
      <c r="BE1344" s="45" t="s">
        <v>5691</v>
      </c>
      <c r="BF1344" s="45" t="str">
        <f t="shared" si="1682"/>
        <v/>
      </c>
      <c r="BG1344" s="45" t="str">
        <f t="shared" si="1623"/>
        <v/>
      </c>
      <c r="BH1344" s="12" t="str">
        <f t="shared" si="1683"/>
        <v/>
      </c>
      <c r="BI1344" s="43" t="str">
        <f t="shared" si="1625"/>
        <v/>
      </c>
      <c r="BJ1344" s="46" t="str">
        <f t="shared" si="1626"/>
        <v/>
      </c>
      <c r="BK1344" s="46" t="str">
        <f t="shared" si="1684"/>
        <v/>
      </c>
      <c r="BL1344" s="46" t="str">
        <f t="shared" si="1628"/>
        <v/>
      </c>
      <c r="BM1344" s="43" t="str">
        <f t="shared" si="1629"/>
        <v/>
      </c>
      <c r="BN1344" s="43" t="str">
        <f t="shared" si="1685"/>
        <v/>
      </c>
      <c r="BO1344" s="44" t="str">
        <f t="shared" si="1631"/>
        <v/>
      </c>
      <c r="BP1344" s="44" t="str">
        <f t="shared" si="1686"/>
        <v>X</v>
      </c>
      <c r="BQ1344" s="44" t="str">
        <f t="shared" si="1687"/>
        <v/>
      </c>
      <c r="BR1344" s="46" t="str">
        <f t="shared" si="1634"/>
        <v/>
      </c>
      <c r="BS1344" s="47" t="str">
        <f t="shared" si="1635"/>
        <v/>
      </c>
      <c r="BT1344" s="46" t="str">
        <f t="shared" si="1636"/>
        <v/>
      </c>
      <c r="BU1344" s="46" t="str">
        <f t="shared" si="1637"/>
        <v/>
      </c>
      <c r="BV1344" s="73" t="str">
        <f t="shared" si="1415"/>
        <v/>
      </c>
      <c r="BW1344" s="47" t="str">
        <f t="shared" si="1688"/>
        <v/>
      </c>
      <c r="BX1344" s="47" t="str">
        <f t="shared" si="1689"/>
        <v/>
      </c>
      <c r="BY1344" s="13" t="str">
        <f t="shared" si="1690"/>
        <v/>
      </c>
      <c r="BZ1344" s="14" t="str">
        <f t="shared" si="1641"/>
        <v/>
      </c>
      <c r="CA1344" s="48" t="str">
        <f t="shared" si="1642"/>
        <v>X</v>
      </c>
      <c r="CB1344" s="44" t="str">
        <f t="shared" si="1643"/>
        <v/>
      </c>
      <c r="CC1344" s="44" t="str">
        <f t="shared" si="1644"/>
        <v/>
      </c>
      <c r="CD1344" s="44" t="str">
        <f t="shared" si="1645"/>
        <v/>
      </c>
      <c r="CE1344" s="44" t="str">
        <f t="shared" si="1691"/>
        <v/>
      </c>
      <c r="CF1344" s="44" t="str">
        <f t="shared" si="1647"/>
        <v/>
      </c>
      <c r="CG1344" s="44" t="str">
        <f t="shared" si="1648"/>
        <v/>
      </c>
      <c r="CH1344" s="44" t="str">
        <f t="shared" si="1649"/>
        <v/>
      </c>
      <c r="CI1344" s="44" t="str">
        <f t="shared" si="1650"/>
        <v/>
      </c>
      <c r="CJ1344" s="44" t="str">
        <f t="shared" si="1651"/>
        <v/>
      </c>
      <c r="CK1344" s="44" t="str">
        <f t="shared" si="1652"/>
        <v/>
      </c>
      <c r="CL1344" s="44" t="str">
        <f t="shared" si="1653"/>
        <v/>
      </c>
      <c r="CM1344" s="43" t="str">
        <f t="shared" si="1654"/>
        <v/>
      </c>
      <c r="CN1344" s="43" t="str">
        <f t="shared" si="1655"/>
        <v/>
      </c>
      <c r="CO1344" s="43" t="str">
        <f t="shared" si="1656"/>
        <v/>
      </c>
      <c r="CP1344" s="44" t="str">
        <f t="shared" si="1657"/>
        <v/>
      </c>
      <c r="CQ1344" s="44" t="str">
        <f t="shared" si="1658"/>
        <v/>
      </c>
      <c r="CR1344" s="43" t="str">
        <f t="shared" si="1443"/>
        <v/>
      </c>
      <c r="CS1344" s="44">
        <v>0</v>
      </c>
      <c r="CT1344" s="44">
        <v>0</v>
      </c>
      <c r="CU1344" s="44" t="str">
        <f t="shared" si="1659"/>
        <v/>
      </c>
      <c r="CV1344" s="44" t="str">
        <f t="shared" si="1660"/>
        <v/>
      </c>
      <c r="CW1344" s="44" t="str">
        <f t="shared" si="1661"/>
        <v/>
      </c>
      <c r="CX1344" s="44" t="str">
        <f t="shared" si="1662"/>
        <v/>
      </c>
      <c r="CY1344" s="44" t="str">
        <f t="shared" si="1663"/>
        <v/>
      </c>
      <c r="CZ1344" s="44" t="str">
        <f t="shared" si="1664"/>
        <v/>
      </c>
      <c r="DA1344" s="49" t="str">
        <f t="shared" si="1665"/>
        <v/>
      </c>
      <c r="DB1344" s="44" t="str">
        <f t="shared" si="1666"/>
        <v/>
      </c>
      <c r="DC1344" s="44" t="str">
        <f t="shared" si="1667"/>
        <v/>
      </c>
      <c r="DD1344" s="44" t="str">
        <f t="shared" si="1668"/>
        <v/>
      </c>
      <c r="DE1344" s="44" t="str">
        <f t="shared" si="1669"/>
        <v/>
      </c>
      <c r="DF1344" s="44" t="str">
        <f t="shared" si="1670"/>
        <v/>
      </c>
      <c r="DG1344" s="44" t="str">
        <f t="shared" si="1671"/>
        <v/>
      </c>
      <c r="DH1344" s="44" t="str">
        <f t="shared" si="1692"/>
        <v>X</v>
      </c>
      <c r="DI1344" s="50" t="str">
        <f t="shared" si="1673"/>
        <v/>
      </c>
      <c r="DJ1344" s="50" t="str">
        <f t="shared" si="1693"/>
        <v/>
      </c>
      <c r="DK1344" s="50" t="str">
        <f t="shared" si="1675"/>
        <v/>
      </c>
      <c r="DL1344" s="50" t="str">
        <f t="shared" si="1676"/>
        <v/>
      </c>
      <c r="DM1344" s="51" t="str">
        <f t="shared" si="1694"/>
        <v>027216000</v>
      </c>
      <c r="DN1344" s="52"/>
      <c r="DO1344" s="53"/>
      <c r="DP1344" s="52"/>
      <c r="DQ1344" s="53"/>
      <c r="DR1344" s="52"/>
      <c r="DS1344" s="53"/>
      <c r="DT1344" s="52"/>
      <c r="DU1344" s="53"/>
      <c r="DV1344" s="52"/>
      <c r="DW1344" s="99"/>
      <c r="DX1344" s="99"/>
      <c r="DY1344" s="36"/>
      <c r="DZ1344" s="36"/>
      <c r="EA1344" s="36"/>
      <c r="EB1344" s="36"/>
      <c r="EC1344" s="36"/>
      <c r="ED1344" s="36"/>
      <c r="EE1344" s="36"/>
      <c r="EF1344" s="36"/>
      <c r="EG1344" s="36"/>
      <c r="EH1344" s="36"/>
      <c r="EI1344" s="36"/>
      <c r="EJ1344" s="36"/>
      <c r="EK1344" s="36"/>
      <c r="EL1344" s="36"/>
      <c r="EM1344" s="36"/>
      <c r="EN1344" s="36"/>
      <c r="EO1344" s="36"/>
      <c r="EP1344" s="36"/>
      <c r="EQ1344" s="36"/>
      <c r="ER1344" s="36"/>
      <c r="ES1344" s="36"/>
      <c r="ET1344" s="36"/>
      <c r="EU1344" s="36"/>
      <c r="EV1344" s="36"/>
      <c r="EW1344" s="36"/>
      <c r="EX1344" s="36"/>
      <c r="EY1344" s="36"/>
      <c r="EZ1344" s="36"/>
      <c r="FA1344" s="36"/>
      <c r="FB1344" s="36"/>
      <c r="FC1344" s="36"/>
      <c r="FD1344" s="36"/>
      <c r="FE1344" s="36"/>
      <c r="FF1344" s="36"/>
      <c r="FG1344" s="36"/>
      <c r="FH1344" s="36"/>
      <c r="FI1344" s="36"/>
      <c r="FJ1344" s="36"/>
      <c r="FK1344" s="36"/>
      <c r="FL1344" s="36" t="str">
        <f t="shared" si="1432"/>
        <v/>
      </c>
      <c r="FM1344" s="36"/>
      <c r="FN1344" s="36"/>
      <c r="FO1344" s="36"/>
      <c r="FP1344" s="36"/>
      <c r="FQ1344" s="36"/>
      <c r="FR1344" s="36"/>
      <c r="FS1344" s="36"/>
      <c r="FT1344" s="36"/>
      <c r="FU1344" s="36"/>
      <c r="FV1344" s="36"/>
      <c r="FW1344" s="36"/>
      <c r="FX1344" s="36"/>
      <c r="FY1344" s="36"/>
      <c r="FZ1344" s="36"/>
      <c r="GA1344" s="36"/>
      <c r="GB1344" s="36"/>
      <c r="GC1344" s="36"/>
      <c r="GD1344" s="36"/>
      <c r="GE1344" s="36"/>
      <c r="GF1344" s="36"/>
      <c r="GG1344" s="36"/>
      <c r="GH1344" s="36"/>
      <c r="GI1344" s="36"/>
      <c r="GJ1344" s="36"/>
      <c r="GK1344" s="36"/>
      <c r="GL1344" s="36"/>
      <c r="GM1344" s="36"/>
      <c r="GN1344" s="36"/>
      <c r="GO1344" s="36"/>
      <c r="GP1344" s="36"/>
      <c r="GQ1344" s="36"/>
      <c r="GR1344" s="36"/>
      <c r="GS1344" s="36"/>
      <c r="GT1344" s="36"/>
      <c r="GU1344" s="36"/>
      <c r="GV1344" s="36"/>
      <c r="GW1344" s="36"/>
      <c r="GX1344" s="36"/>
      <c r="GY1344" s="36"/>
      <c r="GZ1344" s="36"/>
      <c r="HA1344" s="36"/>
      <c r="HB1344" s="36"/>
      <c r="HC1344" s="36"/>
      <c r="HD1344" s="36"/>
      <c r="HE1344" s="36"/>
      <c r="HF1344" s="36"/>
      <c r="HG1344" s="36"/>
      <c r="HH1344" s="36"/>
      <c r="HI1344" s="36"/>
      <c r="HJ1344" s="36"/>
      <c r="HK1344" s="36"/>
      <c r="HL1344" s="36"/>
      <c r="HM1344" s="36"/>
      <c r="HN1344" s="36"/>
      <c r="HO1344" s="36"/>
      <c r="HP1344" s="36"/>
      <c r="HQ1344" s="36"/>
      <c r="HR1344" s="36"/>
      <c r="HS1344" s="36"/>
      <c r="HT1344" s="36"/>
      <c r="HU1344" s="36"/>
      <c r="HV1344" s="36"/>
      <c r="HW1344" s="36"/>
      <c r="HX1344" s="36"/>
      <c r="HY1344" s="36"/>
      <c r="HZ1344" s="36"/>
      <c r="IA1344" s="36"/>
      <c r="IB1344" s="36"/>
      <c r="IC1344" s="36"/>
      <c r="ID1344" s="36"/>
      <c r="IE1344" s="36"/>
      <c r="IF1344" s="36"/>
      <c r="IG1344" s="36"/>
      <c r="IH1344" s="36"/>
      <c r="II1344" s="36"/>
      <c r="IJ1344" s="36"/>
      <c r="IK1344" s="36"/>
      <c r="IL1344" s="36"/>
      <c r="IM1344" s="36"/>
      <c r="IN1344" s="36"/>
      <c r="IO1344" s="36"/>
      <c r="IP1344" s="36"/>
      <c r="IQ1344" s="36"/>
      <c r="IR1344" s="36"/>
      <c r="IS1344" s="36"/>
      <c r="IT1344" s="36"/>
      <c r="IU1344" s="36"/>
      <c r="IV1344" s="36"/>
      <c r="IW1344" s="36"/>
      <c r="IX1344" s="36"/>
      <c r="IY1344" s="36"/>
      <c r="IZ1344" s="36"/>
      <c r="JA1344" s="36"/>
      <c r="JB1344" s="36"/>
      <c r="JC1344" s="36"/>
      <c r="JD1344" s="36"/>
      <c r="JE1344" s="36"/>
      <c r="JF1344" s="36"/>
      <c r="JG1344" s="36"/>
      <c r="JH1344" s="36"/>
      <c r="JI1344" s="36"/>
      <c r="JJ1344" s="36"/>
      <c r="JK1344" s="36"/>
      <c r="JL1344" s="36"/>
      <c r="JM1344" s="36"/>
      <c r="JN1344" s="36"/>
      <c r="JO1344" s="36"/>
      <c r="JP1344" s="36"/>
      <c r="JQ1344" s="36"/>
      <c r="JR1344" s="36"/>
      <c r="JS1344" s="36"/>
      <c r="JT1344" s="36"/>
      <c r="JU1344" s="36"/>
      <c r="JV1344" s="36"/>
      <c r="JW1344" s="36"/>
      <c r="JX1344" s="36"/>
      <c r="JY1344" s="36"/>
      <c r="JZ1344" s="36"/>
      <c r="KA1344" s="36"/>
      <c r="KB1344" s="36"/>
      <c r="KC1344" s="36"/>
      <c r="KD1344" s="36"/>
      <c r="KE1344" s="36"/>
      <c r="KF1344" s="36"/>
      <c r="KG1344" s="36"/>
      <c r="KH1344" s="36"/>
      <c r="KI1344" s="36"/>
      <c r="KJ1344" s="36"/>
      <c r="KK1344" s="36"/>
      <c r="KL1344" s="36"/>
      <c r="KM1344" s="36"/>
      <c r="KN1344" s="36"/>
      <c r="KO1344" s="36"/>
      <c r="KP1344" s="36"/>
      <c r="KQ1344" s="36"/>
      <c r="KR1344" s="36"/>
      <c r="KS1344" s="36"/>
      <c r="KT1344" s="36"/>
      <c r="KU1344" s="36"/>
      <c r="KV1344" s="36"/>
      <c r="KW1344" s="36"/>
      <c r="KX1344" s="36"/>
      <c r="KY1344" s="36"/>
      <c r="KZ1344" s="36"/>
      <c r="LA1344" s="36"/>
      <c r="LB1344" s="36"/>
      <c r="LC1344" s="36"/>
      <c r="LD1344" s="36"/>
      <c r="LE1344" s="36"/>
      <c r="LF1344" s="36"/>
      <c r="LG1344" s="36"/>
      <c r="LH1344" s="36"/>
      <c r="LI1344" s="36"/>
      <c r="LJ1344" s="36"/>
      <c r="LK1344" s="36"/>
      <c r="LL1344" s="36"/>
      <c r="LM1344" s="36"/>
      <c r="LN1344" s="36"/>
      <c r="LO1344" s="36"/>
      <c r="LP1344" s="36"/>
      <c r="LQ1344" s="36"/>
      <c r="LR1344" s="36"/>
      <c r="LS1344" s="36"/>
      <c r="LT1344" s="36"/>
      <c r="LU1344" s="36"/>
      <c r="LV1344" s="36"/>
      <c r="LW1344" s="36"/>
      <c r="LX1344" s="36"/>
      <c r="LY1344" s="36"/>
      <c r="LZ1344" s="36"/>
      <c r="MA1344" s="36"/>
      <c r="MB1344" s="36"/>
      <c r="MC1344" s="36"/>
      <c r="MD1344" s="36"/>
      <c r="ME1344" s="36"/>
      <c r="MF1344" s="36"/>
      <c r="MG1344" s="36"/>
      <c r="MH1344" s="36"/>
      <c r="MI1344" s="36"/>
      <c r="MJ1344" s="36"/>
      <c r="MK1344" s="36"/>
      <c r="ML1344" s="36"/>
      <c r="MM1344" s="36"/>
      <c r="MN1344" s="36"/>
      <c r="MO1344" s="36"/>
      <c r="MP1344" s="36"/>
      <c r="MQ1344" s="36"/>
      <c r="MR1344" s="36"/>
      <c r="MS1344" s="36"/>
      <c r="MT1344" s="36"/>
      <c r="MU1344" s="36"/>
      <c r="MV1344" s="36"/>
      <c r="MW1344" s="36"/>
      <c r="MX1344" s="36"/>
      <c r="MY1344" s="36"/>
      <c r="MZ1344" s="36"/>
      <c r="NA1344" s="36"/>
      <c r="NB1344" s="36"/>
      <c r="NC1344" s="36"/>
      <c r="ND1344" s="36"/>
      <c r="NE1344" s="36"/>
      <c r="NF1344" s="36"/>
      <c r="NG1344" s="36"/>
      <c r="NH1344" s="36"/>
      <c r="NI1344" s="36"/>
      <c r="NJ1344" s="36"/>
      <c r="NK1344" s="36"/>
      <c r="NL1344" s="36"/>
      <c r="NM1344" s="36"/>
      <c r="NN1344" s="36"/>
      <c r="NO1344" s="36"/>
      <c r="NP1344" s="36"/>
      <c r="NQ1344" s="36"/>
      <c r="NR1344" s="36"/>
      <c r="NS1344" s="36"/>
      <c r="NT1344" s="36"/>
      <c r="NU1344" s="36"/>
      <c r="NV1344" s="36"/>
      <c r="NW1344" s="36"/>
      <c r="NX1344" s="36"/>
      <c r="NY1344" s="36"/>
      <c r="NZ1344" s="36"/>
      <c r="OA1344" s="36"/>
      <c r="OB1344" s="36"/>
      <c r="OC1344" s="36"/>
      <c r="OD1344" s="36"/>
      <c r="OE1344" s="36"/>
      <c r="OF1344" s="36"/>
      <c r="OG1344" s="36"/>
      <c r="OH1344" s="36"/>
      <c r="OI1344" s="36"/>
      <c r="OJ1344" s="36"/>
      <c r="OK1344" s="36"/>
      <c r="OL1344" s="36"/>
      <c r="OM1344" s="36"/>
      <c r="ON1344" s="36"/>
      <c r="OO1344" s="36"/>
      <c r="OP1344" s="36"/>
      <c r="OQ1344" s="36"/>
      <c r="OR1344" s="36"/>
      <c r="OS1344" s="36"/>
      <c r="OT1344" s="36"/>
      <c r="OU1344" s="36"/>
      <c r="OV1344" s="36"/>
      <c r="OW1344" s="36"/>
      <c r="OX1344" s="36"/>
      <c r="OY1344" s="36"/>
      <c r="OZ1344" s="36"/>
      <c r="PA1344" s="36"/>
      <c r="PB1344" s="36"/>
      <c r="PC1344" s="36"/>
      <c r="PD1344" s="36"/>
      <c r="PE1344" s="36"/>
      <c r="PF1344" s="36"/>
      <c r="PG1344" s="36"/>
      <c r="PH1344" s="36"/>
      <c r="PI1344" s="36"/>
      <c r="PJ1344" s="36"/>
      <c r="PK1344" s="36"/>
      <c r="PL1344" s="36"/>
      <c r="PM1344" s="36"/>
      <c r="PN1344" s="36"/>
      <c r="PO1344" s="36"/>
      <c r="PP1344" s="36"/>
      <c r="PQ1344" s="36"/>
      <c r="PR1344" s="36"/>
      <c r="PS1344" s="36"/>
      <c r="PT1344" s="36"/>
      <c r="PU1344" s="36"/>
      <c r="PV1344" s="36"/>
      <c r="PW1344" s="36"/>
      <c r="PX1344" s="36"/>
      <c r="PY1344" s="36"/>
      <c r="PZ1344" s="36"/>
      <c r="QA1344" s="36"/>
      <c r="QB1344" s="36"/>
      <c r="QC1344" s="36"/>
      <c r="QD1344" s="36"/>
      <c r="QE1344" s="36"/>
      <c r="QF1344" s="36"/>
      <c r="QG1344" s="36"/>
      <c r="QH1344" s="36"/>
      <c r="QI1344" s="36"/>
      <c r="QJ1344" s="36"/>
      <c r="QK1344" s="36"/>
      <c r="QL1344" s="36"/>
      <c r="QM1344" s="36"/>
      <c r="QN1344" s="36"/>
      <c r="QO1344" s="36"/>
      <c r="QP1344" s="36"/>
      <c r="QQ1344" s="36"/>
      <c r="QR1344" s="36"/>
      <c r="QS1344" s="36"/>
      <c r="QT1344" s="36"/>
      <c r="QU1344" s="36"/>
      <c r="QV1344" s="36"/>
      <c r="QW1344" s="36"/>
      <c r="QX1344" s="36"/>
      <c r="QY1344" s="36"/>
      <c r="QZ1344" s="36"/>
      <c r="RA1344" s="36"/>
      <c r="RB1344" s="36"/>
      <c r="RC1344" s="36"/>
      <c r="RD1344" s="36"/>
      <c r="RE1344" s="36"/>
      <c r="RF1344" s="36"/>
      <c r="RG1344" s="36"/>
      <c r="RH1344" s="36"/>
      <c r="RI1344" s="36"/>
      <c r="RJ1344" s="36"/>
      <c r="RK1344" s="36"/>
      <c r="RL1344" s="36"/>
      <c r="RM1344" s="36"/>
      <c r="RN1344" s="36"/>
      <c r="RO1344" s="36"/>
      <c r="RP1344" s="36"/>
      <c r="RQ1344" s="36"/>
      <c r="RR1344" s="36"/>
      <c r="RS1344" s="36"/>
      <c r="RT1344" s="36"/>
      <c r="RU1344" s="36"/>
      <c r="RV1344" s="36"/>
      <c r="RW1344" s="36"/>
      <c r="RX1344" s="36"/>
      <c r="RY1344" s="36"/>
      <c r="RZ1344" s="36"/>
      <c r="SA1344" s="36"/>
      <c r="SB1344" s="36"/>
      <c r="SC1344" s="36"/>
      <c r="SD1344" s="36"/>
      <c r="SE1344" s="36"/>
      <c r="SF1344" s="36"/>
      <c r="SG1344" s="36"/>
      <c r="SH1344" s="36"/>
      <c r="SI1344" s="36"/>
      <c r="SJ1344" s="36"/>
      <c r="SK1344" s="36"/>
      <c r="SL1344" s="36"/>
      <c r="SM1344" s="36"/>
      <c r="SN1344" s="36"/>
      <c r="SO1344" s="36"/>
      <c r="SP1344" s="36"/>
      <c r="SQ1344" s="36"/>
      <c r="SR1344" s="36"/>
      <c r="SS1344" s="36"/>
      <c r="ST1344" s="36"/>
      <c r="SU1344" s="36"/>
      <c r="SV1344" s="36"/>
      <c r="SW1344" s="36"/>
      <c r="SX1344" s="36"/>
      <c r="SY1344" s="36"/>
      <c r="SZ1344" s="36"/>
      <c r="TA1344" s="36"/>
      <c r="TB1344" s="36"/>
      <c r="TC1344" s="36"/>
      <c r="TD1344" s="36"/>
      <c r="TE1344" s="36"/>
      <c r="TF1344" s="36"/>
      <c r="TG1344" s="36"/>
      <c r="TH1344" s="36"/>
      <c r="TI1344" s="36"/>
      <c r="TJ1344" s="36"/>
      <c r="TK1344" s="36"/>
      <c r="TL1344" s="36"/>
      <c r="TM1344" s="36"/>
      <c r="TN1344" s="36"/>
      <c r="TO1344" s="36"/>
      <c r="TP1344" s="36"/>
      <c r="TQ1344" s="36"/>
      <c r="TR1344" s="36"/>
      <c r="TS1344" s="36"/>
      <c r="TT1344" s="36"/>
      <c r="TU1344" s="36"/>
      <c r="TV1344" s="36"/>
      <c r="TW1344" s="36"/>
      <c r="TX1344" s="36"/>
      <c r="TY1344" s="36"/>
      <c r="TZ1344" s="36"/>
      <c r="UA1344" s="36"/>
      <c r="UB1344" s="36"/>
      <c r="UC1344" s="36"/>
      <c r="UD1344" s="36"/>
      <c r="UE1344" s="36"/>
      <c r="UF1344" s="36"/>
      <c r="UG1344" s="36"/>
      <c r="UH1344" s="36"/>
      <c r="UI1344" s="36"/>
      <c r="UJ1344" s="36"/>
      <c r="UK1344" s="36"/>
      <c r="UL1344" s="36"/>
      <c r="UM1344" s="36"/>
      <c r="UN1344" s="36"/>
      <c r="UO1344" s="36"/>
      <c r="UP1344" s="36"/>
      <c r="UQ1344" s="36"/>
      <c r="UR1344" s="36"/>
      <c r="US1344" s="36"/>
      <c r="UT1344" s="36"/>
      <c r="UU1344" s="36"/>
      <c r="UV1344" s="36"/>
      <c r="UW1344" s="36"/>
      <c r="UX1344" s="36"/>
      <c r="UY1344" s="36"/>
      <c r="UZ1344" s="36"/>
      <c r="VA1344" s="36"/>
      <c r="VB1344" s="36"/>
      <c r="VC1344" s="36"/>
      <c r="VD1344" s="36"/>
      <c r="VE1344" s="36"/>
      <c r="VF1344" s="36"/>
      <c r="VG1344" s="36"/>
      <c r="VH1344" s="36"/>
      <c r="VI1344" s="36"/>
      <c r="VJ1344" s="36"/>
      <c r="VK1344" s="36"/>
      <c r="VL1344" s="36"/>
      <c r="VM1344" s="36"/>
      <c r="VN1344" s="36"/>
      <c r="VO1344" s="36"/>
      <c r="VP1344" s="36"/>
      <c r="VQ1344" s="36"/>
      <c r="VR1344" s="36"/>
      <c r="VS1344" s="36"/>
      <c r="VT1344" s="36"/>
      <c r="VU1344" s="36"/>
      <c r="VV1344" s="36"/>
      <c r="VW1344" s="36"/>
      <c r="VX1344" s="36"/>
      <c r="VY1344" s="36"/>
      <c r="VZ1344" s="36"/>
      <c r="WA1344" s="36"/>
      <c r="WB1344" s="36"/>
      <c r="WC1344" s="36"/>
      <c r="WD1344" s="36"/>
      <c r="WE1344" s="36"/>
      <c r="WF1344" s="36"/>
      <c r="WG1344" s="36"/>
      <c r="WH1344" s="36"/>
      <c r="WI1344" s="36"/>
      <c r="WJ1344" s="36"/>
      <c r="WK1344" s="36"/>
      <c r="WL1344" s="36"/>
      <c r="WM1344" s="36"/>
      <c r="WN1344" s="36"/>
      <c r="WO1344" s="36"/>
      <c r="WP1344" s="36"/>
      <c r="WQ1344" s="36"/>
      <c r="WR1344" s="36"/>
      <c r="WS1344" s="36"/>
      <c r="WT1344" s="36"/>
      <c r="WU1344" s="36"/>
      <c r="WV1344" s="36"/>
      <c r="WW1344" s="36"/>
      <c r="WX1344" s="36"/>
      <c r="WY1344" s="36"/>
      <c r="WZ1344" s="36"/>
      <c r="XA1344" s="36"/>
      <c r="XB1344" s="36"/>
      <c r="XC1344" s="36"/>
      <c r="XD1344" s="36"/>
      <c r="XE1344" s="36"/>
      <c r="XF1344" s="36"/>
      <c r="XG1344" s="36"/>
      <c r="XH1344" s="36"/>
      <c r="XI1344" s="36"/>
      <c r="XJ1344" s="36"/>
      <c r="XK1344" s="36"/>
      <c r="XL1344" s="36"/>
      <c r="XM1344" s="36"/>
      <c r="XN1344" s="36"/>
      <c r="XO1344" s="36"/>
      <c r="XP1344" s="36"/>
      <c r="XQ1344" s="36"/>
      <c r="XR1344" s="36"/>
      <c r="XS1344" s="36"/>
      <c r="XT1344" s="36"/>
      <c r="XU1344" s="36"/>
      <c r="XV1344" s="36"/>
      <c r="XW1344" s="36"/>
      <c r="XX1344" s="36"/>
      <c r="XY1344" s="36"/>
      <c r="XZ1344" s="36"/>
      <c r="YA1344" s="36"/>
      <c r="YB1344" s="36"/>
      <c r="YC1344" s="36"/>
      <c r="YD1344" s="36"/>
      <c r="YE1344" s="36"/>
      <c r="YF1344" s="36"/>
      <c r="YG1344" s="36"/>
      <c r="YH1344" s="36"/>
      <c r="YI1344" s="36"/>
      <c r="YJ1344" s="36"/>
      <c r="YK1344" s="36"/>
      <c r="YL1344" s="36"/>
      <c r="YM1344" s="36"/>
      <c r="YN1344" s="36"/>
      <c r="YO1344" s="36"/>
      <c r="YP1344" s="36"/>
      <c r="YQ1344" s="36"/>
      <c r="YR1344" s="36"/>
      <c r="YS1344" s="36"/>
      <c r="YT1344" s="36"/>
      <c r="YU1344" s="36"/>
      <c r="YV1344" s="36"/>
      <c r="YW1344" s="36"/>
      <c r="YX1344" s="36"/>
      <c r="YY1344" s="36"/>
      <c r="YZ1344" s="36"/>
      <c r="ZA1344" s="36"/>
      <c r="ZB1344" s="36"/>
      <c r="ZC1344" s="36"/>
      <c r="ZD1344" s="36"/>
      <c r="ZE1344" s="36"/>
      <c r="ZF1344" s="36"/>
      <c r="ZG1344" s="36"/>
      <c r="ZH1344" s="36"/>
      <c r="ZI1344" s="36"/>
      <c r="ZJ1344" s="36"/>
      <c r="ZK1344" s="36"/>
      <c r="ZL1344" s="36"/>
      <c r="ZM1344" s="36"/>
      <c r="ZN1344" s="36"/>
      <c r="ZO1344" s="36"/>
      <c r="ZP1344" s="36"/>
      <c r="ZQ1344" s="36"/>
      <c r="ZR1344" s="36"/>
      <c r="ZS1344" s="36"/>
      <c r="ZT1344" s="36"/>
      <c r="ZU1344" s="36"/>
      <c r="ZV1344" s="36"/>
      <c r="ZW1344" s="36"/>
      <c r="ZX1344" s="36"/>
      <c r="ZY1344" s="36"/>
      <c r="ZZ1344" s="36"/>
      <c r="AAA1344" s="36"/>
      <c r="AAB1344" s="36"/>
      <c r="AAC1344" s="36"/>
      <c r="AAD1344" s="36"/>
      <c r="AAE1344" s="36"/>
      <c r="AAF1344" s="36"/>
      <c r="AAG1344" s="36"/>
      <c r="AAH1344" s="36"/>
      <c r="AAI1344" s="36"/>
      <c r="AAJ1344" s="36"/>
      <c r="AAK1344" s="36"/>
      <c r="AAL1344" s="36"/>
      <c r="AAM1344" s="36"/>
      <c r="AAN1344" s="36"/>
      <c r="AAO1344" s="36"/>
      <c r="AAP1344" s="36"/>
      <c r="AAQ1344" s="36"/>
      <c r="AAR1344" s="36"/>
      <c r="AAS1344" s="36"/>
      <c r="AAT1344" s="36"/>
      <c r="AAU1344" s="36"/>
      <c r="AAV1344" s="36"/>
      <c r="AAW1344" s="36"/>
      <c r="AAX1344" s="36"/>
      <c r="AAY1344" s="36"/>
      <c r="AAZ1344" s="36"/>
      <c r="ABA1344" s="36"/>
      <c r="ABB1344" s="36"/>
      <c r="ABC1344" s="36"/>
      <c r="ABD1344" s="36"/>
      <c r="ABE1344" s="36"/>
      <c r="ABF1344" s="36"/>
      <c r="ABG1344" s="36"/>
      <c r="ABH1344" s="36"/>
      <c r="ABI1344" s="36"/>
      <c r="ABJ1344" s="36"/>
      <c r="ABK1344" s="36"/>
      <c r="ABL1344" s="36"/>
      <c r="ABM1344" s="36"/>
      <c r="ABN1344" s="36"/>
      <c r="ABO1344" s="36"/>
      <c r="ABP1344" s="36"/>
      <c r="ABQ1344" s="36"/>
      <c r="ABR1344" s="36"/>
      <c r="ABS1344" s="36"/>
      <c r="ABT1344" s="36"/>
      <c r="ABU1344" s="36"/>
      <c r="ABV1344" s="36"/>
      <c r="ABW1344" s="36"/>
      <c r="ABX1344" s="36"/>
      <c r="ABY1344" s="36"/>
      <c r="ABZ1344" s="36"/>
      <c r="ACA1344" s="36"/>
      <c r="ACB1344" s="36"/>
      <c r="ACC1344" s="36"/>
      <c r="ACD1344" s="36"/>
      <c r="ACE1344" s="36"/>
      <c r="ACF1344" s="36"/>
      <c r="ACG1344" s="36"/>
      <c r="ACH1344" s="36"/>
      <c r="ACI1344" s="36"/>
      <c r="ACJ1344" s="36"/>
      <c r="ACK1344" s="36"/>
      <c r="ACL1344" s="36"/>
      <c r="ACM1344" s="36"/>
      <c r="ACN1344" s="36"/>
      <c r="ACO1344" s="36"/>
      <c r="ACP1344" s="36"/>
      <c r="ACQ1344" s="36"/>
      <c r="ACR1344" s="36"/>
      <c r="ACS1344" s="36"/>
      <c r="ACT1344" s="36"/>
      <c r="ACU1344" s="36"/>
      <c r="ACV1344" s="36"/>
      <c r="ACW1344" s="36"/>
      <c r="ACX1344" s="36"/>
      <c r="ACY1344" s="36"/>
      <c r="ACZ1344" s="36"/>
      <c r="ADA1344" s="36"/>
      <c r="ADB1344" s="36"/>
      <c r="ADC1344" s="36"/>
      <c r="ADD1344" s="36"/>
      <c r="ADE1344" s="36"/>
      <c r="ADF1344" s="36"/>
      <c r="ADG1344" s="36"/>
      <c r="ADH1344" s="36"/>
      <c r="ADI1344" s="36"/>
      <c r="ADJ1344" s="36"/>
      <c r="ADK1344" s="36"/>
      <c r="ADL1344" s="36"/>
      <c r="ADM1344" s="36"/>
      <c r="ADN1344" s="36"/>
      <c r="ADO1344" s="36"/>
      <c r="ADP1344" s="36"/>
      <c r="ADQ1344" s="36"/>
      <c r="ADR1344" s="36"/>
      <c r="ADS1344" s="36"/>
      <c r="ADT1344" s="36"/>
      <c r="ADU1344" s="36"/>
      <c r="ADV1344" s="36"/>
      <c r="ADW1344" s="36"/>
      <c r="ADX1344" s="36"/>
      <c r="ADY1344" s="36"/>
      <c r="ADZ1344" s="36"/>
      <c r="AEA1344" s="36"/>
      <c r="AEB1344" s="36"/>
      <c r="AEC1344" s="36"/>
      <c r="AED1344" s="36"/>
      <c r="AEE1344" s="36"/>
      <c r="AEF1344" s="36"/>
      <c r="AEG1344" s="36"/>
      <c r="AEH1344" s="36"/>
      <c r="AEI1344" s="36"/>
      <c r="AEJ1344" s="36"/>
      <c r="AEK1344" s="36"/>
      <c r="AEL1344" s="36"/>
      <c r="AEM1344" s="36"/>
      <c r="AEN1344" s="36"/>
      <c r="AEO1344" s="36"/>
      <c r="AEP1344" s="36"/>
      <c r="AEQ1344" s="36"/>
      <c r="AER1344" s="36"/>
      <c r="AES1344" s="36"/>
      <c r="AET1344" s="36"/>
      <c r="AEU1344" s="36"/>
      <c r="AEV1344" s="36"/>
      <c r="AEW1344" s="36"/>
      <c r="AEX1344" s="36"/>
      <c r="AEY1344" s="36"/>
      <c r="AEZ1344" s="36"/>
      <c r="AFA1344" s="36"/>
      <c r="AFB1344" s="36"/>
      <c r="AFC1344" s="36"/>
      <c r="AFD1344" s="36"/>
      <c r="AFE1344" s="36"/>
      <c r="AFF1344" s="36"/>
      <c r="AFG1344" s="36"/>
      <c r="AFH1344" s="36"/>
      <c r="AFI1344" s="36"/>
      <c r="AFJ1344" s="36"/>
      <c r="AFK1344" s="36"/>
      <c r="AFL1344" s="36"/>
      <c r="AFM1344" s="36"/>
      <c r="AFN1344" s="36"/>
      <c r="AFO1344" s="36"/>
      <c r="AFP1344" s="36"/>
      <c r="AFQ1344" s="36"/>
      <c r="AFR1344" s="36"/>
      <c r="AFS1344" s="36"/>
      <c r="AFT1344" s="36"/>
      <c r="AFU1344" s="36"/>
      <c r="AFV1344" s="36"/>
      <c r="AFW1344" s="36"/>
      <c r="AFX1344" s="36"/>
      <c r="AFY1344" s="36"/>
      <c r="AFZ1344" s="36"/>
      <c r="AGA1344" s="36"/>
      <c r="AGB1344" s="36"/>
      <c r="AGC1344" s="36"/>
      <c r="AGD1344" s="36"/>
      <c r="AGE1344" s="36"/>
      <c r="AGF1344" s="36"/>
      <c r="AGG1344" s="36"/>
      <c r="AGH1344" s="36"/>
      <c r="AGI1344" s="36"/>
      <c r="AGJ1344" s="36"/>
      <c r="AGK1344" s="36"/>
      <c r="AGL1344" s="36"/>
      <c r="AGM1344" s="36"/>
      <c r="AGN1344" s="36"/>
      <c r="AGO1344" s="36"/>
      <c r="AGP1344" s="36"/>
      <c r="AGQ1344" s="36"/>
      <c r="AGR1344" s="36"/>
      <c r="AGS1344" s="36"/>
      <c r="AGT1344" s="36"/>
      <c r="AGU1344" s="36"/>
      <c r="AGV1344" s="36"/>
      <c r="AGW1344" s="36"/>
      <c r="AGX1344" s="36"/>
      <c r="AGY1344" s="36"/>
      <c r="AGZ1344" s="36"/>
      <c r="AHA1344" s="36"/>
      <c r="AHB1344" s="36"/>
      <c r="AHC1344" s="36"/>
      <c r="AHD1344" s="36"/>
      <c r="AHE1344" s="36"/>
      <c r="AHF1344" s="36"/>
      <c r="AHG1344" s="36"/>
      <c r="AHH1344" s="36"/>
      <c r="AHI1344" s="36"/>
      <c r="AHJ1344" s="36"/>
      <c r="AHK1344" s="36"/>
      <c r="AHL1344" s="36"/>
      <c r="AHM1344" s="36"/>
      <c r="AHN1344" s="36"/>
      <c r="AHO1344" s="36"/>
      <c r="AHP1344" s="36"/>
      <c r="AHQ1344" s="36"/>
      <c r="AHR1344" s="36"/>
      <c r="AHS1344" s="36"/>
      <c r="AHT1344" s="36"/>
      <c r="AHU1344" s="36"/>
      <c r="AHV1344" s="36"/>
      <c r="AHW1344" s="36"/>
      <c r="AHX1344" s="36"/>
      <c r="AHY1344" s="36"/>
      <c r="AHZ1344" s="36"/>
      <c r="AIA1344" s="36"/>
      <c r="AIB1344" s="36"/>
      <c r="AIC1344" s="36"/>
      <c r="AID1344" s="36"/>
      <c r="AIE1344" s="36"/>
      <c r="AIF1344" s="36"/>
      <c r="AIG1344" s="36"/>
      <c r="AIH1344" s="36"/>
      <c r="AII1344" s="36"/>
      <c r="AIJ1344" s="36"/>
      <c r="AIK1344" s="36"/>
      <c r="AIL1344" s="36"/>
      <c r="AIM1344" s="36"/>
      <c r="AIN1344" s="36"/>
      <c r="AIO1344" s="36"/>
      <c r="AIP1344" s="36"/>
      <c r="AIQ1344" s="36"/>
      <c r="AIR1344" s="36"/>
      <c r="AIS1344" s="36"/>
      <c r="AIT1344" s="36"/>
      <c r="AIU1344" s="36"/>
      <c r="AIV1344" s="36"/>
      <c r="AIW1344" s="36"/>
      <c r="AIX1344" s="36"/>
      <c r="AIY1344" s="36"/>
      <c r="AIZ1344" s="36"/>
      <c r="AJA1344" s="36"/>
      <c r="AJB1344" s="36"/>
      <c r="AJC1344" s="36"/>
      <c r="AJD1344" s="36"/>
      <c r="AJE1344" s="36"/>
      <c r="AJF1344" s="36"/>
      <c r="AJG1344" s="36"/>
      <c r="AJH1344" s="36"/>
      <c r="AJI1344" s="36"/>
      <c r="AJJ1344" s="36"/>
      <c r="AJK1344" s="36"/>
      <c r="AJL1344" s="36"/>
      <c r="AJM1344" s="36"/>
      <c r="AJN1344" s="36"/>
      <c r="AJO1344" s="36"/>
      <c r="AJP1344" s="36"/>
      <c r="AJQ1344" s="36"/>
      <c r="AJR1344" s="36"/>
      <c r="AJS1344" s="36"/>
      <c r="AJT1344" s="36"/>
      <c r="AJU1344" s="36"/>
      <c r="AJV1344" s="36"/>
      <c r="AJW1344" s="36"/>
      <c r="AJX1344" s="36"/>
      <c r="AJY1344" s="36"/>
      <c r="AJZ1344" s="36"/>
      <c r="AKA1344" s="36"/>
      <c r="AKB1344" s="36"/>
      <c r="AKC1344" s="36"/>
      <c r="AKD1344" s="36"/>
      <c r="AKE1344" s="36"/>
      <c r="AKF1344" s="36"/>
      <c r="AKG1344" s="36"/>
      <c r="AKH1344" s="36"/>
      <c r="AKI1344" s="36"/>
      <c r="AKJ1344" s="36"/>
      <c r="AKK1344" s="36"/>
      <c r="AKL1344" s="36"/>
      <c r="AKM1344" s="36"/>
      <c r="AKN1344" s="36"/>
      <c r="AKO1344" s="36"/>
      <c r="AKP1344" s="36"/>
      <c r="AKQ1344" s="36"/>
      <c r="AKR1344" s="36"/>
      <c r="AKS1344" s="36"/>
      <c r="AKT1344" s="36"/>
      <c r="AKU1344" s="36"/>
      <c r="AKV1344" s="36"/>
      <c r="AKW1344" s="36"/>
      <c r="AKX1344" s="36"/>
      <c r="AKY1344" s="36"/>
      <c r="AKZ1344" s="36"/>
      <c r="ALA1344" s="36"/>
      <c r="ALB1344" s="36"/>
      <c r="ALC1344" s="36"/>
      <c r="ALD1344" s="36"/>
      <c r="ALE1344" s="36"/>
      <c r="ALF1344" s="36"/>
      <c r="ALG1344" s="36"/>
      <c r="ALH1344" s="36"/>
      <c r="ALI1344" s="36"/>
      <c r="ALJ1344" s="36"/>
      <c r="ALK1344" s="36"/>
      <c r="ALL1344" s="36"/>
      <c r="ALM1344" s="36"/>
      <c r="ALN1344" s="36"/>
      <c r="ALO1344" s="36"/>
      <c r="ALP1344" s="36"/>
      <c r="ALQ1344" s="36"/>
      <c r="ALR1344" s="36"/>
      <c r="ALS1344" s="36"/>
      <c r="ALT1344" s="36"/>
      <c r="ALU1344" s="36"/>
      <c r="ALV1344" s="36"/>
      <c r="ALW1344" s="36"/>
      <c r="ALX1344" s="36"/>
      <c r="ALY1344" s="36"/>
      <c r="ALZ1344" s="36"/>
      <c r="AMA1344" s="36"/>
      <c r="AMB1344" s="36"/>
      <c r="AMC1344" s="36"/>
      <c r="AMD1344" s="36"/>
      <c r="AME1344" s="36"/>
      <c r="AMF1344" s="36"/>
      <c r="AMG1344" s="36"/>
      <c r="AMH1344" s="36"/>
      <c r="AMI1344" s="36"/>
      <c r="AMJ1344" s="36"/>
      <c r="AMK1344" s="36"/>
      <c r="AML1344" s="36"/>
      <c r="AMM1344" s="36"/>
      <c r="AMN1344" s="36"/>
      <c r="AMO1344" s="36"/>
      <c r="AMP1344" s="36"/>
      <c r="AMQ1344" s="36"/>
      <c r="AMR1344" s="36"/>
      <c r="AMS1344" s="36"/>
      <c r="AMT1344" s="36"/>
      <c r="AMU1344" s="36"/>
      <c r="AMV1344" s="36"/>
      <c r="AMW1344" s="36"/>
      <c r="AMX1344" s="36"/>
      <c r="AMY1344" s="36"/>
      <c r="AMZ1344" s="36"/>
      <c r="ANA1344" s="36"/>
      <c r="ANB1344" s="36"/>
      <c r="ANC1344" s="36"/>
      <c r="AND1344" s="36"/>
      <c r="ANE1344" s="36"/>
      <c r="ANF1344" s="36"/>
      <c r="ANG1344" s="36"/>
      <c r="ANH1344" s="36"/>
      <c r="ANI1344" s="36"/>
      <c r="ANJ1344" s="36"/>
      <c r="ANK1344" s="36"/>
      <c r="ANL1344" s="36"/>
      <c r="ANM1344" s="36"/>
      <c r="ANN1344" s="36"/>
      <c r="ANO1344" s="36"/>
      <c r="ANP1344" s="36"/>
      <c r="ANQ1344" s="36"/>
      <c r="ANR1344" s="36"/>
      <c r="ANS1344" s="36"/>
      <c r="ANT1344" s="36"/>
      <c r="ANU1344" s="36"/>
      <c r="ANV1344" s="36"/>
      <c r="ANW1344" s="36"/>
      <c r="ANX1344" s="36"/>
      <c r="ANY1344" s="36"/>
      <c r="ANZ1344" s="36"/>
      <c r="AOA1344" s="36"/>
      <c r="AOB1344" s="36"/>
      <c r="AOC1344" s="36"/>
      <c r="AOD1344" s="36"/>
      <c r="AOE1344" s="36"/>
      <c r="AOF1344" s="36"/>
      <c r="AOG1344" s="36"/>
      <c r="AOH1344" s="36"/>
      <c r="AOI1344" s="36"/>
      <c r="AOJ1344" s="36"/>
      <c r="AOK1344" s="36"/>
      <c r="AOL1344" s="36"/>
      <c r="AOM1344" s="36"/>
      <c r="AON1344" s="36"/>
      <c r="AOO1344" s="36"/>
      <c r="AOP1344" s="36"/>
      <c r="AOQ1344" s="36"/>
      <c r="AOR1344" s="36"/>
      <c r="AOS1344" s="36"/>
      <c r="AOT1344" s="36"/>
      <c r="AOU1344" s="36"/>
      <c r="AOV1344" s="36"/>
      <c r="AOW1344" s="36"/>
      <c r="AOX1344" s="36"/>
      <c r="AOY1344" s="36"/>
      <c r="AOZ1344" s="36"/>
      <c r="APA1344" s="36"/>
      <c r="APB1344" s="36"/>
      <c r="APC1344" s="36"/>
      <c r="APD1344" s="36"/>
      <c r="APE1344" s="36"/>
      <c r="APF1344" s="36"/>
      <c r="APG1344" s="36"/>
      <c r="APH1344" s="36"/>
      <c r="API1344" s="36"/>
      <c r="APJ1344" s="36"/>
      <c r="APK1344" s="36"/>
      <c r="APL1344" s="36"/>
      <c r="APM1344" s="36"/>
      <c r="APN1344" s="36"/>
      <c r="APO1344" s="36"/>
      <c r="APP1344" s="36"/>
      <c r="APQ1344" s="36"/>
      <c r="APR1344" s="36"/>
      <c r="APS1344" s="36"/>
      <c r="APT1344" s="36"/>
      <c r="APU1344" s="36"/>
      <c r="APV1344" s="36"/>
      <c r="APW1344" s="36"/>
      <c r="APX1344" s="36"/>
      <c r="APY1344" s="36"/>
      <c r="APZ1344" s="36"/>
      <c r="AQA1344" s="36"/>
      <c r="AQB1344" s="36"/>
      <c r="AQC1344" s="36"/>
      <c r="AQD1344" s="36"/>
      <c r="AQE1344" s="36"/>
      <c r="AQF1344" s="36"/>
      <c r="AQG1344" s="36"/>
      <c r="AQH1344" s="36"/>
      <c r="AQI1344" s="36"/>
      <c r="AQJ1344" s="36"/>
      <c r="AQK1344" s="36"/>
      <c r="AQL1344" s="36"/>
      <c r="AQM1344" s="36"/>
      <c r="AQN1344" s="36"/>
      <c r="AQO1344" s="36"/>
      <c r="AQP1344" s="36"/>
      <c r="AQQ1344" s="36"/>
      <c r="AQR1344" s="36"/>
      <c r="AQS1344" s="36"/>
      <c r="AQT1344" s="36"/>
      <c r="AQU1344" s="36"/>
      <c r="AQV1344" s="36"/>
      <c r="AQW1344" s="36"/>
      <c r="AQX1344" s="36"/>
      <c r="AQY1344" s="36"/>
      <c r="AQZ1344" s="36"/>
      <c r="ARA1344" s="36"/>
      <c r="ARB1344" s="36"/>
      <c r="ARC1344" s="36"/>
      <c r="ARD1344" s="36"/>
      <c r="ARE1344" s="36"/>
      <c r="ARF1344" s="36"/>
      <c r="ARG1344" s="36"/>
      <c r="ARH1344" s="36"/>
      <c r="ARI1344" s="36"/>
      <c r="ARJ1344" s="36"/>
      <c r="ARK1344" s="36"/>
      <c r="ARL1344" s="36"/>
      <c r="ARM1344" s="36"/>
      <c r="ARN1344" s="36"/>
      <c r="ARO1344" s="36"/>
      <c r="ARP1344" s="36"/>
      <c r="ARQ1344" s="36"/>
      <c r="ARR1344" s="36"/>
      <c r="ARS1344" s="36"/>
      <c r="ART1344" s="36"/>
      <c r="ARU1344" s="36"/>
      <c r="ARV1344" s="36"/>
      <c r="ARW1344" s="36"/>
      <c r="ARX1344" s="36"/>
      <c r="ARY1344" s="36"/>
      <c r="ARZ1344" s="36"/>
      <c r="ASA1344" s="36"/>
      <c r="ASB1344" s="36"/>
      <c r="ASC1344" s="36"/>
      <c r="ASD1344" s="36"/>
      <c r="ASE1344" s="36"/>
      <c r="ASF1344" s="36"/>
      <c r="ASG1344" s="36"/>
      <c r="ASH1344" s="36"/>
      <c r="ASI1344" s="36"/>
      <c r="ASJ1344" s="36"/>
      <c r="ASK1344" s="36"/>
      <c r="ASL1344" s="36"/>
      <c r="ASM1344" s="36"/>
      <c r="ASN1344" s="36"/>
      <c r="ASO1344" s="36"/>
      <c r="ASP1344" s="36"/>
      <c r="ASQ1344" s="36"/>
      <c r="ASR1344" s="36"/>
      <c r="ASS1344" s="36"/>
      <c r="AST1344" s="36"/>
      <c r="ASU1344" s="36"/>
      <c r="ASV1344" s="36"/>
      <c r="ASW1344" s="36"/>
      <c r="ASX1344" s="36"/>
      <c r="ASY1344" s="36"/>
      <c r="ASZ1344" s="36"/>
      <c r="ATA1344" s="36"/>
      <c r="ATB1344" s="36"/>
      <c r="ATC1344" s="36"/>
      <c r="ATD1344" s="36"/>
      <c r="ATE1344" s="36"/>
      <c r="ATF1344" s="36"/>
      <c r="ATG1344" s="36"/>
      <c r="ATH1344" s="36"/>
      <c r="ATI1344" s="36"/>
      <c r="ATJ1344" s="36"/>
      <c r="ATK1344" s="36"/>
      <c r="ATL1344" s="36"/>
      <c r="ATM1344" s="36"/>
      <c r="ATN1344" s="36"/>
      <c r="ATO1344" s="36"/>
      <c r="ATP1344" s="36"/>
      <c r="ATQ1344" s="36"/>
      <c r="ATR1344" s="36"/>
      <c r="ATS1344" s="36"/>
      <c r="ATT1344" s="36"/>
      <c r="ATU1344" s="36"/>
      <c r="ATV1344" s="36"/>
      <c r="ATW1344" s="36"/>
      <c r="ATX1344" s="36"/>
      <c r="ATY1344" s="36"/>
      <c r="ATZ1344" s="36"/>
      <c r="AUA1344" s="36"/>
      <c r="AUB1344" s="36"/>
      <c r="AUC1344" s="36"/>
      <c r="AUD1344" s="36"/>
      <c r="AUE1344" s="36"/>
      <c r="AUF1344" s="36"/>
      <c r="AUG1344" s="36"/>
      <c r="AUH1344" s="36"/>
      <c r="AUI1344" s="36"/>
      <c r="AUJ1344" s="36"/>
      <c r="AUK1344" s="36"/>
      <c r="AUL1344" s="36"/>
      <c r="AUM1344" s="36"/>
      <c r="AUN1344" s="36"/>
      <c r="AUO1344" s="36"/>
      <c r="AUP1344" s="36"/>
      <c r="AUQ1344" s="36"/>
      <c r="AUR1344" s="36"/>
      <c r="AUS1344" s="36"/>
      <c r="AUT1344" s="36"/>
      <c r="AUU1344" s="36"/>
      <c r="AUV1344" s="36"/>
      <c r="AUW1344" s="36"/>
      <c r="AUX1344" s="36"/>
      <c r="AUY1344" s="36"/>
      <c r="AUZ1344" s="36"/>
      <c r="AVA1344" s="36"/>
      <c r="AVB1344" s="36"/>
      <c r="AVC1344" s="36"/>
      <c r="AVD1344" s="36"/>
      <c r="AVE1344" s="36"/>
      <c r="AVF1344" s="36"/>
      <c r="AVG1344" s="36"/>
      <c r="AVH1344" s="36"/>
      <c r="AVI1344" s="36"/>
      <c r="AVJ1344" s="36"/>
      <c r="AVK1344" s="36"/>
      <c r="AVL1344" s="36"/>
      <c r="AVM1344" s="36"/>
      <c r="AVN1344" s="36"/>
      <c r="AVO1344" s="36"/>
      <c r="AVP1344" s="36"/>
      <c r="AVQ1344" s="36"/>
      <c r="AVR1344" s="36"/>
      <c r="AVS1344" s="36"/>
      <c r="AVT1344" s="36"/>
      <c r="AVU1344" s="36"/>
      <c r="AVV1344" s="36"/>
      <c r="AVW1344" s="36"/>
      <c r="AVX1344" s="36"/>
      <c r="AVY1344" s="36"/>
      <c r="AVZ1344" s="36"/>
      <c r="AWA1344" s="36"/>
      <c r="AWB1344" s="36"/>
      <c r="AWC1344" s="36"/>
      <c r="AWD1344" s="36"/>
      <c r="AWE1344" s="36"/>
      <c r="AWF1344" s="36"/>
      <c r="AWG1344" s="36"/>
      <c r="AWH1344" s="36"/>
      <c r="AWI1344" s="36"/>
      <c r="AWJ1344" s="36"/>
      <c r="AWK1344" s="36"/>
      <c r="AWL1344" s="36"/>
      <c r="AWM1344" s="36"/>
      <c r="AWN1344" s="36"/>
      <c r="AWO1344" s="36"/>
      <c r="AWP1344" s="36"/>
      <c r="AWQ1344" s="36"/>
      <c r="AWR1344" s="36"/>
      <c r="AWS1344" s="36"/>
      <c r="AWT1344" s="36"/>
      <c r="AWU1344" s="36"/>
      <c r="AWV1344" s="36"/>
      <c r="AWW1344" s="36"/>
      <c r="AWX1344" s="36"/>
      <c r="AWY1344" s="36"/>
      <c r="AWZ1344" s="36"/>
      <c r="AXA1344" s="36"/>
      <c r="AXB1344" s="36"/>
      <c r="AXC1344" s="36"/>
      <c r="AXD1344" s="36"/>
      <c r="AXE1344" s="36"/>
      <c r="AXF1344" s="36"/>
      <c r="AXG1344" s="36"/>
      <c r="AXH1344" s="36"/>
      <c r="AXI1344" s="36"/>
      <c r="AXJ1344" s="36"/>
      <c r="AXK1344" s="36"/>
      <c r="AXL1344" s="36"/>
      <c r="AXM1344" s="36"/>
      <c r="AXN1344" s="36"/>
      <c r="AXO1344" s="36"/>
      <c r="AXP1344" s="36"/>
      <c r="AXQ1344" s="36"/>
      <c r="AXR1344" s="36"/>
      <c r="AXS1344" s="36"/>
      <c r="AXT1344" s="36"/>
      <c r="AXU1344" s="36"/>
      <c r="AXV1344" s="36"/>
      <c r="AXW1344" s="36"/>
      <c r="AXX1344" s="36"/>
      <c r="AXY1344" s="36"/>
      <c r="AXZ1344" s="36"/>
      <c r="AYA1344" s="36"/>
      <c r="AYB1344" s="36"/>
      <c r="AYC1344" s="36"/>
      <c r="AYD1344" s="36"/>
      <c r="AYE1344" s="36"/>
      <c r="AYF1344" s="36"/>
      <c r="AYG1344" s="36"/>
      <c r="AYH1344" s="36"/>
      <c r="AYI1344" s="36"/>
      <c r="AYJ1344" s="36"/>
      <c r="AYK1344" s="36"/>
      <c r="AYL1344" s="36"/>
      <c r="AYM1344" s="36"/>
      <c r="AYN1344" s="36"/>
      <c r="AYO1344" s="36"/>
      <c r="AYP1344" s="36"/>
      <c r="AYQ1344" s="36"/>
      <c r="AYR1344" s="36"/>
      <c r="AYS1344" s="36"/>
      <c r="AYT1344" s="36"/>
      <c r="AYU1344" s="36"/>
      <c r="AYV1344" s="36"/>
      <c r="AYW1344" s="36"/>
      <c r="AYX1344" s="36"/>
      <c r="AYY1344" s="36"/>
      <c r="AYZ1344" s="36"/>
      <c r="AZA1344" s="36"/>
      <c r="AZB1344" s="36"/>
      <c r="AZC1344" s="36"/>
      <c r="AZD1344" s="36"/>
      <c r="AZE1344" s="36"/>
      <c r="AZF1344" s="36"/>
      <c r="AZG1344" s="36"/>
      <c r="AZH1344" s="36"/>
      <c r="AZI1344" s="36"/>
      <c r="AZJ1344" s="36"/>
      <c r="AZK1344" s="36"/>
      <c r="AZL1344" s="36"/>
      <c r="AZM1344" s="36"/>
      <c r="AZN1344" s="36"/>
      <c r="AZO1344" s="36"/>
      <c r="AZP1344" s="36"/>
      <c r="AZQ1344" s="36"/>
      <c r="AZR1344" s="36"/>
      <c r="AZS1344" s="36"/>
      <c r="AZT1344" s="36"/>
      <c r="AZU1344" s="36"/>
      <c r="AZV1344" s="36"/>
      <c r="AZW1344" s="36"/>
      <c r="AZX1344" s="36"/>
      <c r="AZY1344" s="36"/>
      <c r="AZZ1344" s="36"/>
      <c r="BAA1344" s="36"/>
      <c r="BAB1344" s="36"/>
      <c r="BAC1344" s="36"/>
      <c r="BAD1344" s="36"/>
      <c r="BAE1344" s="36"/>
      <c r="BAF1344" s="36"/>
      <c r="BAG1344" s="36"/>
      <c r="BAH1344" s="36"/>
      <c r="BAI1344" s="36"/>
      <c r="BAJ1344" s="36"/>
      <c r="BAK1344" s="36"/>
      <c r="BAL1344" s="36"/>
      <c r="BAM1344" s="36"/>
      <c r="BAN1344" s="36"/>
      <c r="BAO1344" s="36"/>
      <c r="BAP1344" s="36"/>
      <c r="BAQ1344" s="36"/>
      <c r="BAR1344" s="36"/>
      <c r="BAS1344" s="36"/>
      <c r="BAT1344" s="36"/>
      <c r="BAU1344" s="36"/>
      <c r="BAV1344" s="36"/>
      <c r="BAW1344" s="36"/>
      <c r="BAX1344" s="36"/>
      <c r="BAY1344" s="36"/>
      <c r="BAZ1344" s="36"/>
      <c r="BBA1344" s="36"/>
      <c r="BBB1344" s="36"/>
      <c r="BBC1344" s="36"/>
      <c r="BBD1344" s="36"/>
      <c r="BBE1344" s="36"/>
      <c r="BBF1344" s="36"/>
      <c r="BBG1344" s="36"/>
      <c r="BBH1344" s="36"/>
      <c r="BBI1344" s="36"/>
      <c r="BBJ1344" s="36"/>
      <c r="BBK1344" s="36"/>
      <c r="BBL1344" s="36"/>
      <c r="BBM1344" s="36"/>
      <c r="BBN1344" s="36"/>
      <c r="BBO1344" s="36"/>
      <c r="BBP1344" s="36"/>
      <c r="BBQ1344" s="36"/>
      <c r="BBR1344" s="36"/>
      <c r="BBS1344" s="36"/>
      <c r="BBT1344" s="36"/>
      <c r="BBU1344" s="36"/>
      <c r="BBV1344" s="36"/>
      <c r="BBW1344" s="36"/>
      <c r="BBX1344" s="36"/>
      <c r="BBY1344" s="36"/>
      <c r="BBZ1344" s="36"/>
      <c r="BCA1344" s="36"/>
      <c r="BCB1344" s="36"/>
      <c r="BCC1344" s="36"/>
      <c r="BCD1344" s="36"/>
      <c r="BCE1344" s="36"/>
      <c r="BCF1344" s="36"/>
      <c r="BCG1344" s="36"/>
      <c r="BCH1344" s="36"/>
      <c r="BCI1344" s="36"/>
      <c r="BCJ1344" s="36"/>
      <c r="BCK1344" s="36"/>
      <c r="BCL1344" s="36"/>
      <c r="BCM1344" s="36"/>
      <c r="BCN1344" s="36"/>
      <c r="BCO1344" s="36"/>
      <c r="BCP1344" s="36"/>
      <c r="BCQ1344" s="36"/>
      <c r="BCR1344" s="36"/>
      <c r="BCS1344" s="36"/>
      <c r="BCT1344" s="36"/>
      <c r="BCU1344" s="36"/>
      <c r="BCV1344" s="36"/>
      <c r="BCW1344" s="36"/>
      <c r="BCX1344" s="36"/>
      <c r="BCY1344" s="36"/>
      <c r="BCZ1344" s="36"/>
      <c r="BDA1344" s="36"/>
      <c r="BDB1344" s="36"/>
      <c r="BDC1344" s="36"/>
      <c r="BDD1344" s="36"/>
      <c r="BDE1344" s="36"/>
      <c r="BDF1344" s="36"/>
      <c r="BDG1344" s="36"/>
      <c r="BDH1344" s="36"/>
      <c r="BDI1344" s="36"/>
      <c r="BDJ1344" s="36"/>
      <c r="BDK1344" s="36"/>
      <c r="BDL1344" s="36"/>
      <c r="BDM1344" s="36"/>
      <c r="BDN1344" s="36"/>
      <c r="BDO1344" s="36"/>
      <c r="BDP1344" s="36"/>
      <c r="BDQ1344" s="36"/>
      <c r="BDR1344" s="36"/>
      <c r="BDS1344" s="36"/>
      <c r="BDT1344" s="36"/>
      <c r="BDU1344" s="36"/>
      <c r="BDV1344" s="36"/>
      <c r="BDW1344" s="36"/>
      <c r="BDX1344" s="36"/>
      <c r="BDY1344" s="36"/>
      <c r="BDZ1344" s="36"/>
      <c r="BEA1344" s="36"/>
      <c r="BEB1344" s="36"/>
      <c r="BEC1344" s="36"/>
      <c r="BED1344" s="36"/>
      <c r="BEE1344" s="36"/>
      <c r="BEF1344" s="36"/>
      <c r="BEG1344" s="36"/>
      <c r="BEH1344" s="36"/>
      <c r="BEI1344" s="36"/>
      <c r="BEJ1344" s="36"/>
      <c r="BEK1344" s="36"/>
      <c r="BEL1344" s="36"/>
      <c r="BEM1344" s="36"/>
      <c r="BEN1344" s="36"/>
      <c r="BEO1344" s="36"/>
      <c r="BEP1344" s="36"/>
      <c r="BEQ1344" s="36"/>
      <c r="BER1344" s="36"/>
      <c r="BES1344" s="36"/>
      <c r="BET1344" s="36"/>
      <c r="BEU1344" s="36"/>
      <c r="BEV1344" s="36"/>
      <c r="BEW1344" s="36"/>
      <c r="BEX1344" s="36"/>
      <c r="BEY1344" s="36"/>
      <c r="BEZ1344" s="36"/>
      <c r="BFA1344" s="36"/>
      <c r="BFB1344" s="36"/>
      <c r="BFC1344" s="36"/>
      <c r="BFD1344" s="36"/>
      <c r="BFE1344" s="36"/>
      <c r="BFF1344" s="36"/>
      <c r="BFG1344" s="36"/>
      <c r="BFH1344" s="36"/>
      <c r="BFI1344" s="36"/>
      <c r="BFJ1344" s="36"/>
      <c r="BFK1344" s="36"/>
      <c r="BFL1344" s="36"/>
      <c r="BFM1344" s="36"/>
      <c r="BFN1344" s="36"/>
      <c r="BFO1344" s="36"/>
      <c r="BFP1344" s="36"/>
      <c r="BFQ1344" s="36"/>
      <c r="BFR1344" s="36"/>
      <c r="BFS1344" s="36"/>
      <c r="BFT1344" s="36"/>
      <c r="BFU1344" s="36"/>
      <c r="BFV1344" s="36"/>
      <c r="BFW1344" s="36"/>
      <c r="BFX1344" s="36"/>
      <c r="BFY1344" s="36"/>
      <c r="BFZ1344" s="36"/>
      <c r="BGA1344" s="36"/>
      <c r="BGB1344" s="36"/>
      <c r="BGC1344" s="36"/>
      <c r="BGD1344" s="36"/>
      <c r="BGE1344" s="36"/>
      <c r="BGF1344" s="36"/>
      <c r="BGG1344" s="36"/>
      <c r="BGH1344" s="36"/>
      <c r="BGI1344" s="36"/>
      <c r="BGJ1344" s="36"/>
      <c r="BGK1344" s="36"/>
      <c r="BGL1344" s="36"/>
      <c r="BGM1344" s="36"/>
      <c r="BGN1344" s="36"/>
      <c r="BGO1344" s="36"/>
      <c r="BGP1344" s="36"/>
      <c r="BGQ1344" s="36"/>
      <c r="BGR1344" s="36"/>
      <c r="BGS1344" s="36"/>
      <c r="BGT1344" s="36"/>
      <c r="BGU1344" s="36"/>
      <c r="BGV1344" s="36"/>
      <c r="BGW1344" s="36"/>
      <c r="BGX1344" s="36"/>
      <c r="BGY1344" s="36"/>
      <c r="BGZ1344" s="36"/>
      <c r="BHA1344" s="36"/>
      <c r="BHB1344" s="36"/>
      <c r="BHC1344" s="36"/>
      <c r="BHD1344" s="36"/>
      <c r="BHE1344" s="36"/>
      <c r="BHF1344" s="36"/>
      <c r="BHG1344" s="36"/>
      <c r="BHH1344" s="36"/>
      <c r="BHI1344" s="36"/>
      <c r="BHJ1344" s="36"/>
      <c r="BHK1344" s="36"/>
      <c r="BHL1344" s="36"/>
      <c r="BHM1344" s="36"/>
      <c r="BHN1344" s="36"/>
      <c r="BHO1344" s="36"/>
      <c r="BHP1344" s="36"/>
      <c r="BHQ1344" s="36"/>
      <c r="BHR1344" s="36"/>
      <c r="BHS1344" s="36"/>
      <c r="BHT1344" s="36"/>
      <c r="BHU1344" s="36"/>
      <c r="BHV1344" s="36"/>
      <c r="BHW1344" s="36"/>
      <c r="BHX1344" s="36"/>
      <c r="BHY1344" s="36"/>
      <c r="BHZ1344" s="36"/>
      <c r="BIA1344" s="36"/>
      <c r="BIB1344" s="36"/>
      <c r="BIC1344" s="36"/>
      <c r="BID1344" s="36"/>
      <c r="BIE1344" s="36"/>
      <c r="BIF1344" s="36"/>
      <c r="BIG1344" s="36"/>
      <c r="BIH1344" s="36"/>
      <c r="BII1344" s="36"/>
      <c r="BIJ1344" s="36"/>
      <c r="BIK1344" s="36"/>
      <c r="BIL1344" s="36"/>
      <c r="BIM1344" s="36"/>
      <c r="BIN1344" s="36"/>
      <c r="BIO1344" s="36"/>
      <c r="BIP1344" s="36"/>
      <c r="BIQ1344" s="36"/>
      <c r="BIR1344" s="36"/>
      <c r="BIS1344" s="36"/>
      <c r="BIT1344" s="36"/>
      <c r="BIU1344" s="36"/>
      <c r="BIV1344" s="36"/>
      <c r="BIW1344" s="36"/>
      <c r="BIX1344" s="36"/>
      <c r="BIY1344" s="36"/>
      <c r="BIZ1344" s="36"/>
      <c r="BJA1344" s="36"/>
      <c r="BJB1344" s="36"/>
      <c r="BJC1344" s="36"/>
      <c r="BJD1344" s="36"/>
      <c r="BJE1344" s="36"/>
      <c r="BJF1344" s="36"/>
      <c r="BJG1344" s="36"/>
      <c r="BJH1344" s="36"/>
      <c r="BJI1344" s="36"/>
      <c r="BJJ1344" s="36"/>
      <c r="BJK1344" s="36"/>
      <c r="BJL1344" s="36"/>
      <c r="BJM1344" s="36"/>
      <c r="BJN1344" s="36"/>
      <c r="BJO1344" s="36"/>
      <c r="BJP1344" s="36"/>
      <c r="BJQ1344" s="36"/>
      <c r="BJR1344" s="36"/>
      <c r="BJS1344" s="36"/>
      <c r="BJT1344" s="36"/>
      <c r="BJU1344" s="36"/>
      <c r="BJV1344" s="36"/>
      <c r="BJW1344" s="36"/>
      <c r="BJX1344" s="36"/>
      <c r="BJY1344" s="36"/>
      <c r="BJZ1344" s="36"/>
      <c r="BKA1344" s="36"/>
      <c r="BKB1344" s="36"/>
      <c r="BKC1344" s="36"/>
      <c r="BKD1344" s="36"/>
      <c r="BKE1344" s="36"/>
      <c r="BKF1344" s="36"/>
      <c r="BKG1344" s="36"/>
      <c r="BKH1344" s="36"/>
      <c r="BKI1344" s="36"/>
      <c r="BKJ1344" s="36"/>
      <c r="BKK1344" s="36"/>
      <c r="BKL1344" s="36"/>
      <c r="BKM1344" s="36"/>
      <c r="BKN1344" s="36"/>
      <c r="BKO1344" s="36"/>
      <c r="BKP1344" s="36"/>
      <c r="BKQ1344" s="36"/>
      <c r="BKR1344" s="36"/>
      <c r="BKS1344" s="36"/>
      <c r="BKT1344" s="36"/>
      <c r="BKU1344" s="36"/>
      <c r="BKV1344" s="36"/>
      <c r="BKW1344" s="36"/>
      <c r="BKX1344" s="36"/>
      <c r="BKY1344" s="36"/>
      <c r="BKZ1344" s="36"/>
      <c r="BLA1344" s="36"/>
      <c r="BLB1344" s="36"/>
      <c r="BLC1344" s="36"/>
      <c r="BLD1344" s="36"/>
      <c r="BLE1344" s="36"/>
      <c r="BLF1344" s="36"/>
      <c r="BLG1344" s="36"/>
      <c r="BLH1344" s="36"/>
      <c r="BLI1344" s="36"/>
      <c r="BLJ1344" s="36"/>
      <c r="BLK1344" s="36"/>
      <c r="BLL1344" s="36"/>
      <c r="BLM1344" s="36"/>
      <c r="BLN1344" s="36"/>
      <c r="BLO1344" s="36"/>
      <c r="BLP1344" s="36"/>
      <c r="BLQ1344" s="36"/>
      <c r="BLR1344" s="36"/>
      <c r="BLS1344" s="36"/>
      <c r="BLT1344" s="36"/>
      <c r="BLU1344" s="36"/>
      <c r="BLV1344" s="36"/>
      <c r="BLW1344" s="36"/>
      <c r="BLX1344" s="36"/>
      <c r="BLY1344" s="36"/>
      <c r="BLZ1344" s="36"/>
      <c r="BMA1344" s="36"/>
      <c r="BMB1344" s="36"/>
      <c r="BMC1344" s="36"/>
      <c r="BMD1344" s="36"/>
      <c r="BME1344" s="36"/>
      <c r="BMF1344" s="36"/>
      <c r="BMG1344" s="36"/>
      <c r="BMH1344" s="36"/>
      <c r="BMI1344" s="36"/>
      <c r="BMJ1344" s="36"/>
      <c r="BMK1344" s="36"/>
      <c r="BML1344" s="36"/>
      <c r="BMM1344" s="36"/>
      <c r="BMN1344" s="36"/>
      <c r="BMO1344" s="36"/>
      <c r="BMP1344" s="36"/>
      <c r="BMQ1344" s="36"/>
      <c r="BMR1344" s="36"/>
      <c r="BMS1344" s="36"/>
      <c r="BMT1344" s="36"/>
      <c r="BMU1344" s="36"/>
      <c r="BMV1344" s="36"/>
      <c r="BMW1344" s="36"/>
      <c r="BMX1344" s="36"/>
      <c r="BMY1344" s="36"/>
      <c r="BMZ1344" s="36"/>
      <c r="BNA1344" s="36"/>
      <c r="BNB1344" s="36"/>
      <c r="BNC1344" s="36"/>
      <c r="BND1344" s="36"/>
      <c r="BNE1344" s="36"/>
      <c r="BNF1344" s="36"/>
      <c r="BNG1344" s="36"/>
      <c r="BNH1344" s="36"/>
      <c r="BNI1344" s="36"/>
      <c r="BNJ1344" s="36"/>
      <c r="BNK1344" s="36"/>
      <c r="BNL1344" s="36"/>
      <c r="BNM1344" s="36"/>
      <c r="BNN1344" s="36"/>
      <c r="BNO1344" s="36"/>
      <c r="BNP1344" s="36"/>
      <c r="BNQ1344" s="36"/>
      <c r="BNR1344" s="36"/>
      <c r="BNS1344" s="36"/>
      <c r="BNT1344" s="36"/>
      <c r="BNU1344" s="36"/>
      <c r="BNV1344" s="36"/>
      <c r="BNW1344" s="36"/>
      <c r="BNX1344" s="36"/>
      <c r="BNY1344" s="36"/>
      <c r="BNZ1344" s="36"/>
      <c r="BOA1344" s="36"/>
      <c r="BOB1344" s="36"/>
      <c r="BOC1344" s="36"/>
      <c r="BOD1344" s="36"/>
      <c r="BOE1344" s="36"/>
      <c r="BOF1344" s="36"/>
      <c r="BOG1344" s="36"/>
      <c r="BOH1344" s="36"/>
      <c r="BOI1344" s="36"/>
      <c r="BOJ1344" s="36"/>
      <c r="BOK1344" s="36"/>
      <c r="BOL1344" s="36"/>
      <c r="BOM1344" s="36"/>
      <c r="BON1344" s="36"/>
      <c r="BOO1344" s="36"/>
      <c r="BOP1344" s="36"/>
      <c r="BOQ1344" s="36"/>
      <c r="BOR1344" s="36"/>
      <c r="BOS1344" s="36"/>
      <c r="BOT1344" s="36"/>
      <c r="BOU1344" s="36"/>
      <c r="BOV1344" s="36"/>
      <c r="BOW1344" s="36"/>
      <c r="BOX1344" s="36"/>
      <c r="BOY1344" s="36"/>
      <c r="BOZ1344" s="36"/>
      <c r="BPA1344" s="36"/>
      <c r="BPB1344" s="36"/>
      <c r="BPC1344" s="36"/>
      <c r="BPD1344" s="36"/>
      <c r="BPE1344" s="36"/>
      <c r="BPF1344" s="36"/>
      <c r="BPG1344" s="36"/>
      <c r="BPH1344" s="36"/>
      <c r="BPI1344" s="36"/>
      <c r="BPJ1344" s="36"/>
      <c r="BPK1344" s="36"/>
      <c r="BPL1344" s="36"/>
      <c r="BPM1344" s="36"/>
      <c r="BPN1344" s="36"/>
      <c r="BPO1344" s="36"/>
      <c r="BPP1344" s="36"/>
      <c r="BPQ1344" s="36"/>
      <c r="BPR1344" s="36"/>
      <c r="BPS1344" s="36"/>
      <c r="BPT1344" s="36"/>
      <c r="BPU1344" s="36"/>
      <c r="BPV1344" s="36"/>
      <c r="BPW1344" s="36"/>
      <c r="BPX1344" s="36"/>
      <c r="BPY1344" s="36"/>
      <c r="BPZ1344" s="36"/>
      <c r="BQA1344" s="36"/>
      <c r="BQB1344" s="36"/>
      <c r="BQC1344" s="36"/>
      <c r="BQD1344" s="36"/>
      <c r="BQE1344" s="36"/>
      <c r="BQF1344" s="36"/>
      <c r="BQG1344" s="36"/>
      <c r="BQH1344" s="36"/>
      <c r="BQI1344" s="36"/>
      <c r="BQJ1344" s="36"/>
      <c r="BQK1344" s="36"/>
      <c r="BQL1344" s="36"/>
      <c r="BQM1344" s="36"/>
      <c r="BQN1344" s="36"/>
      <c r="BQO1344" s="36"/>
      <c r="BQP1344" s="36"/>
      <c r="BQQ1344" s="36"/>
      <c r="BQR1344" s="36"/>
      <c r="BQS1344" s="36"/>
      <c r="BQT1344" s="36"/>
      <c r="BQU1344" s="36"/>
      <c r="BQV1344" s="36"/>
      <c r="BQW1344" s="36"/>
      <c r="BQX1344" s="36"/>
      <c r="BQY1344" s="36"/>
      <c r="BQZ1344" s="36"/>
      <c r="BRA1344" s="36"/>
      <c r="BRB1344" s="36"/>
      <c r="BRC1344" s="36"/>
      <c r="BRD1344" s="36"/>
      <c r="BRE1344" s="36"/>
      <c r="BRF1344" s="36"/>
      <c r="BRG1344" s="36"/>
      <c r="BRH1344" s="36"/>
      <c r="BRI1344" s="36"/>
      <c r="BRJ1344" s="36"/>
      <c r="BRK1344" s="36"/>
      <c r="BRL1344" s="36"/>
      <c r="BRM1344" s="36"/>
      <c r="BRN1344" s="36"/>
      <c r="BRO1344" s="36"/>
      <c r="BRP1344" s="36"/>
      <c r="BRQ1344" s="36"/>
      <c r="BRR1344" s="36"/>
      <c r="BRS1344" s="36"/>
      <c r="BRT1344" s="36"/>
      <c r="BRU1344" s="36"/>
      <c r="BRV1344" s="36"/>
      <c r="BRW1344" s="36"/>
      <c r="BRX1344" s="36"/>
      <c r="BRY1344" s="36"/>
      <c r="BRZ1344" s="36"/>
      <c r="BSA1344" s="36"/>
      <c r="BSB1344" s="36"/>
      <c r="BSC1344" s="36"/>
      <c r="BSD1344" s="36"/>
      <c r="BSE1344" s="36"/>
      <c r="BSF1344" s="36"/>
      <c r="BSG1344" s="36"/>
      <c r="BSH1344" s="36"/>
      <c r="BSI1344" s="36"/>
      <c r="BSJ1344" s="36"/>
      <c r="BSK1344" s="36"/>
      <c r="BSL1344" s="36"/>
      <c r="BSM1344" s="36"/>
      <c r="BSN1344" s="36"/>
      <c r="BSO1344" s="36"/>
      <c r="BSP1344" s="36"/>
      <c r="BSQ1344" s="36"/>
      <c r="BSR1344" s="36"/>
      <c r="BSS1344" s="36"/>
      <c r="BST1344" s="36"/>
      <c r="BSU1344" s="36"/>
      <c r="BSV1344" s="36"/>
      <c r="BSW1344" s="36"/>
      <c r="BSX1344" s="36"/>
      <c r="BSY1344" s="36"/>
      <c r="BSZ1344" s="36"/>
      <c r="BTA1344" s="36"/>
      <c r="BTB1344" s="36"/>
      <c r="BTC1344" s="36"/>
      <c r="BTD1344" s="36"/>
      <c r="BTE1344" s="36"/>
      <c r="BTF1344" s="36"/>
      <c r="BTG1344" s="36"/>
      <c r="BTH1344" s="36"/>
      <c r="BTI1344" s="36"/>
      <c r="BTJ1344" s="36"/>
      <c r="BTK1344" s="36"/>
      <c r="BTL1344" s="36"/>
      <c r="BTM1344" s="36"/>
      <c r="BTN1344" s="36"/>
      <c r="BTO1344" s="36"/>
      <c r="BTP1344" s="36"/>
      <c r="BTQ1344" s="36"/>
      <c r="BTR1344" s="36"/>
      <c r="BTS1344" s="36"/>
      <c r="BTT1344" s="36"/>
      <c r="BTU1344" s="36"/>
      <c r="BTV1344" s="36"/>
      <c r="BTW1344" s="36"/>
      <c r="BTX1344" s="36"/>
      <c r="BTY1344" s="36"/>
      <c r="BTZ1344" s="36"/>
      <c r="BUA1344" s="36"/>
      <c r="BUB1344" s="36"/>
      <c r="BUC1344" s="36"/>
      <c r="BUD1344" s="36"/>
      <c r="BUE1344" s="36"/>
      <c r="BUF1344" s="36"/>
      <c r="BUG1344" s="36"/>
      <c r="BUH1344" s="36"/>
      <c r="BUI1344" s="36"/>
      <c r="BUJ1344" s="36"/>
      <c r="BUK1344" s="36"/>
      <c r="BUL1344" s="36"/>
      <c r="BUM1344" s="36"/>
      <c r="BUN1344" s="36"/>
      <c r="BUO1344" s="36"/>
      <c r="BUP1344" s="36"/>
      <c r="BUQ1344" s="36"/>
      <c r="BUR1344" s="36"/>
      <c r="BUS1344" s="36"/>
      <c r="BUT1344" s="36"/>
      <c r="BUU1344" s="36"/>
      <c r="BUV1344" s="36"/>
      <c r="BUW1344" s="36"/>
      <c r="BUX1344" s="36"/>
      <c r="BUY1344" s="36"/>
      <c r="BUZ1344" s="36"/>
      <c r="BVA1344" s="36"/>
      <c r="BVB1344" s="36"/>
      <c r="BVC1344" s="36"/>
      <c r="BVD1344" s="36"/>
      <c r="BVE1344" s="36"/>
      <c r="BVF1344" s="36"/>
      <c r="BVG1344" s="36"/>
      <c r="BVH1344" s="36"/>
      <c r="BVI1344" s="36"/>
      <c r="BVJ1344" s="36"/>
      <c r="BVK1344" s="36"/>
      <c r="BVL1344" s="36"/>
      <c r="BVM1344" s="36"/>
      <c r="BVN1344" s="36"/>
      <c r="BVO1344" s="36"/>
      <c r="BVP1344" s="36"/>
      <c r="BVQ1344" s="36"/>
      <c r="BVR1344" s="36"/>
      <c r="BVS1344" s="36"/>
      <c r="BVT1344" s="36"/>
      <c r="BVU1344" s="36"/>
      <c r="BVV1344" s="36"/>
      <c r="BVW1344" s="36"/>
      <c r="BVX1344" s="36"/>
      <c r="BVY1344" s="36"/>
      <c r="BVZ1344" s="36"/>
      <c r="BWA1344" s="36"/>
      <c r="BWB1344" s="36"/>
      <c r="BWC1344" s="36"/>
      <c r="BWD1344" s="36"/>
      <c r="BWE1344" s="36"/>
      <c r="BWF1344" s="36"/>
      <c r="BWG1344" s="36"/>
      <c r="BWH1344" s="36"/>
      <c r="BWI1344" s="36"/>
      <c r="BWJ1344" s="36"/>
      <c r="BWK1344" s="36"/>
      <c r="BWL1344" s="36"/>
      <c r="BWM1344" s="36"/>
      <c r="BWN1344" s="36"/>
      <c r="BWO1344" s="36"/>
      <c r="BWP1344" s="36"/>
      <c r="BWQ1344" s="36"/>
      <c r="BWR1344" s="36"/>
      <c r="BWS1344" s="36"/>
      <c r="BWT1344" s="36"/>
      <c r="BWU1344" s="36"/>
      <c r="BWV1344" s="36"/>
      <c r="BWW1344" s="36"/>
      <c r="BWX1344" s="36"/>
      <c r="BWY1344" s="36"/>
      <c r="BWZ1344" s="36"/>
      <c r="BXA1344" s="36"/>
      <c r="BXB1344" s="36"/>
      <c r="BXC1344" s="36"/>
      <c r="BXD1344" s="36"/>
      <c r="BXE1344" s="36"/>
      <c r="BXF1344" s="36"/>
      <c r="BXG1344" s="36"/>
      <c r="BXH1344" s="36"/>
      <c r="BXI1344" s="36"/>
      <c r="BXJ1344" s="36"/>
      <c r="BXK1344" s="36"/>
      <c r="BXL1344" s="36"/>
      <c r="BXM1344" s="36"/>
      <c r="BXN1344" s="36"/>
      <c r="BXO1344" s="36"/>
      <c r="BXP1344" s="36"/>
      <c r="BXQ1344" s="36"/>
      <c r="BXR1344" s="36"/>
      <c r="BXS1344" s="36"/>
      <c r="BXT1344" s="36"/>
      <c r="BXU1344" s="36"/>
      <c r="BXV1344" s="36"/>
      <c r="BXW1344" s="36"/>
      <c r="BXX1344" s="36"/>
      <c r="BXY1344" s="36"/>
      <c r="BXZ1344" s="36"/>
      <c r="BYA1344" s="36"/>
      <c r="BYB1344" s="36"/>
      <c r="BYC1344" s="36"/>
      <c r="BYD1344" s="36"/>
      <c r="BYE1344" s="36"/>
      <c r="BYF1344" s="36"/>
      <c r="BYG1344" s="36"/>
      <c r="BYH1344" s="36"/>
      <c r="BYI1344" s="36"/>
      <c r="BYJ1344" s="36"/>
      <c r="BYK1344" s="36"/>
      <c r="BYL1344" s="36"/>
      <c r="BYM1344" s="36"/>
      <c r="BYN1344" s="36"/>
      <c r="BYO1344" s="36"/>
      <c r="BYP1344" s="36"/>
      <c r="BYQ1344" s="36"/>
      <c r="BYR1344" s="36"/>
      <c r="BYS1344" s="36"/>
      <c r="BYT1344" s="36"/>
      <c r="BYU1344" s="36"/>
      <c r="BYV1344" s="36"/>
      <c r="BYW1344" s="36"/>
      <c r="BYX1344" s="36"/>
      <c r="BYY1344" s="36"/>
      <c r="BYZ1344" s="36"/>
      <c r="BZA1344" s="36"/>
      <c r="BZB1344" s="36"/>
      <c r="BZC1344" s="36"/>
      <c r="BZD1344" s="36"/>
      <c r="BZE1344" s="36"/>
      <c r="BZF1344" s="36"/>
      <c r="BZG1344" s="36"/>
      <c r="BZH1344" s="36"/>
      <c r="BZI1344" s="36"/>
      <c r="BZJ1344" s="36"/>
      <c r="BZK1344" s="36"/>
      <c r="BZL1344" s="36"/>
      <c r="BZM1344" s="36"/>
      <c r="BZN1344" s="36"/>
      <c r="BZO1344" s="36"/>
      <c r="BZP1344" s="36"/>
      <c r="BZQ1344" s="36"/>
      <c r="BZR1344" s="36"/>
      <c r="BZS1344" s="36"/>
      <c r="BZT1344" s="36"/>
      <c r="BZU1344" s="36"/>
      <c r="BZV1344" s="36"/>
      <c r="BZW1344" s="36"/>
      <c r="BZX1344" s="36"/>
      <c r="BZY1344" s="36"/>
      <c r="BZZ1344" s="36"/>
      <c r="CAA1344" s="36"/>
      <c r="CAB1344" s="36"/>
      <c r="CAC1344" s="36"/>
      <c r="CAD1344" s="36"/>
      <c r="CAE1344" s="36"/>
      <c r="CAF1344" s="36"/>
      <c r="CAG1344" s="36"/>
      <c r="CAH1344" s="36"/>
      <c r="CAI1344" s="36"/>
      <c r="CAJ1344" s="36"/>
      <c r="CAK1344" s="36"/>
      <c r="CAL1344" s="36"/>
      <c r="CAM1344" s="36"/>
      <c r="CAN1344" s="36"/>
      <c r="CAO1344" s="36"/>
      <c r="CAP1344" s="36"/>
      <c r="CAQ1344" s="36"/>
      <c r="CAR1344" s="36"/>
      <c r="CAS1344" s="36"/>
      <c r="CAT1344" s="36"/>
      <c r="CAU1344" s="36"/>
      <c r="CAV1344" s="36"/>
      <c r="CAW1344" s="36"/>
      <c r="CAX1344" s="36"/>
      <c r="CAY1344" s="36"/>
      <c r="CAZ1344" s="36"/>
      <c r="CBA1344" s="36"/>
      <c r="CBB1344" s="36"/>
      <c r="CBC1344" s="36"/>
      <c r="CBD1344" s="36"/>
      <c r="CBE1344" s="36"/>
      <c r="CBF1344" s="36"/>
      <c r="CBG1344" s="36"/>
      <c r="CBH1344" s="36"/>
      <c r="CBI1344" s="36"/>
      <c r="CBJ1344" s="36"/>
      <c r="CBK1344" s="36"/>
      <c r="CBL1344" s="36"/>
      <c r="CBM1344" s="36"/>
      <c r="CBN1344" s="36"/>
      <c r="CBO1344" s="36"/>
      <c r="CBP1344" s="36"/>
      <c r="CBQ1344" s="36"/>
      <c r="CBR1344" s="36"/>
      <c r="CBS1344" s="36"/>
      <c r="CBT1344" s="36"/>
      <c r="CBU1344" s="36"/>
      <c r="CBV1344" s="36"/>
      <c r="CBW1344" s="36"/>
      <c r="CBX1344" s="36"/>
      <c r="CBY1344" s="36"/>
      <c r="CBZ1344" s="36"/>
      <c r="CCA1344" s="36"/>
      <c r="CCB1344" s="36"/>
      <c r="CCC1344" s="36"/>
      <c r="CCD1344" s="36"/>
      <c r="CCE1344" s="36"/>
      <c r="CCF1344" s="36"/>
      <c r="CCG1344" s="36"/>
      <c r="CCH1344" s="36"/>
      <c r="CCI1344" s="36"/>
      <c r="CCJ1344" s="36"/>
      <c r="CCK1344" s="36"/>
      <c r="CCL1344" s="36"/>
      <c r="CCM1344" s="36"/>
      <c r="CCN1344" s="36"/>
      <c r="CCO1344" s="36"/>
      <c r="CCP1344" s="36"/>
      <c r="CCQ1344" s="36"/>
      <c r="CCR1344" s="36"/>
      <c r="CCS1344" s="36"/>
      <c r="CCT1344" s="36"/>
      <c r="CCU1344" s="36"/>
      <c r="CCV1344" s="36"/>
      <c r="CCW1344" s="36"/>
      <c r="CCX1344" s="36"/>
      <c r="CCY1344" s="36"/>
      <c r="CCZ1344" s="36"/>
      <c r="CDA1344" s="36"/>
      <c r="CDB1344" s="36"/>
      <c r="CDC1344" s="36"/>
      <c r="CDD1344" s="36"/>
      <c r="CDE1344" s="36"/>
      <c r="CDF1344" s="36"/>
      <c r="CDG1344" s="36"/>
      <c r="CDH1344" s="36"/>
      <c r="CDI1344" s="36"/>
      <c r="CDJ1344" s="36"/>
      <c r="CDK1344" s="36"/>
      <c r="CDL1344" s="36"/>
      <c r="CDM1344" s="36"/>
      <c r="CDN1344" s="36"/>
      <c r="CDO1344" s="36"/>
      <c r="CDP1344" s="36"/>
      <c r="CDQ1344" s="36"/>
      <c r="CDR1344" s="36"/>
      <c r="CDS1344" s="36"/>
      <c r="CDT1344" s="36"/>
      <c r="CDU1344" s="36"/>
      <c r="CDV1344" s="36"/>
      <c r="CDW1344" s="36"/>
      <c r="CDX1344" s="36"/>
      <c r="CDY1344" s="36"/>
      <c r="CDZ1344" s="36"/>
      <c r="CEA1344" s="36"/>
      <c r="CEB1344" s="36"/>
      <c r="CEC1344" s="36"/>
      <c r="CED1344" s="36"/>
      <c r="CEE1344" s="36"/>
      <c r="CEF1344" s="36"/>
      <c r="CEG1344" s="36"/>
      <c r="CEH1344" s="36"/>
      <c r="CEI1344" s="36"/>
      <c r="CEJ1344" s="36"/>
      <c r="CEK1344" s="36"/>
      <c r="CEL1344" s="36"/>
      <c r="CEM1344" s="36"/>
      <c r="CEN1344" s="36"/>
      <c r="CEO1344" s="36"/>
      <c r="CEP1344" s="36"/>
      <c r="CEQ1344" s="36"/>
      <c r="CER1344" s="36"/>
      <c r="CES1344" s="36"/>
      <c r="CET1344" s="36"/>
      <c r="CEU1344" s="36"/>
      <c r="CEV1344" s="36"/>
      <c r="CEW1344" s="36"/>
      <c r="CEX1344" s="36"/>
      <c r="CEY1344" s="36"/>
      <c r="CEZ1344" s="36"/>
      <c r="CFA1344" s="36"/>
      <c r="CFB1344" s="36"/>
      <c r="CFC1344" s="36"/>
      <c r="CFD1344" s="36"/>
      <c r="CFE1344" s="36"/>
      <c r="CFF1344" s="36"/>
      <c r="CFG1344" s="36"/>
      <c r="CFH1344" s="36"/>
      <c r="CFI1344" s="36"/>
      <c r="CFJ1344" s="36"/>
      <c r="CFK1344" s="36"/>
      <c r="CFL1344" s="36"/>
      <c r="CFM1344" s="36"/>
      <c r="CFN1344" s="36"/>
      <c r="CFO1344" s="36"/>
      <c r="CFP1344" s="36"/>
      <c r="CFQ1344" s="36"/>
      <c r="CFR1344" s="36"/>
      <c r="CFS1344" s="36"/>
      <c r="CFT1344" s="36"/>
      <c r="CFU1344" s="36"/>
      <c r="CFV1344" s="36"/>
      <c r="CFW1344" s="36"/>
      <c r="CFX1344" s="36"/>
      <c r="CFY1344" s="36"/>
      <c r="CFZ1344" s="36"/>
      <c r="CGA1344" s="36"/>
      <c r="CGB1344" s="36"/>
      <c r="CGC1344" s="36"/>
      <c r="CGD1344" s="36"/>
      <c r="CGE1344" s="36"/>
      <c r="CGF1344" s="36"/>
      <c r="CGG1344" s="36"/>
      <c r="CGH1344" s="36"/>
      <c r="CGI1344" s="36"/>
      <c r="CGJ1344" s="36"/>
      <c r="CGK1344" s="36"/>
      <c r="CGL1344" s="36"/>
      <c r="CGM1344" s="36"/>
      <c r="CGN1344" s="36"/>
      <c r="CGO1344" s="36"/>
      <c r="CGP1344" s="36"/>
      <c r="CGQ1344" s="36"/>
      <c r="CGR1344" s="36"/>
      <c r="CGS1344" s="36"/>
      <c r="CGT1344" s="36"/>
      <c r="CGU1344" s="36"/>
      <c r="CGV1344" s="36"/>
      <c r="CGW1344" s="36"/>
      <c r="CGX1344" s="36"/>
      <c r="CGY1344" s="36"/>
      <c r="CGZ1344" s="36"/>
      <c r="CHA1344" s="36"/>
      <c r="CHB1344" s="36"/>
      <c r="CHC1344" s="36"/>
      <c r="CHD1344" s="36"/>
      <c r="CHE1344" s="36"/>
      <c r="CHF1344" s="36"/>
      <c r="CHG1344" s="36"/>
      <c r="CHH1344" s="36"/>
      <c r="CHI1344" s="36"/>
      <c r="CHJ1344" s="36"/>
      <c r="CHK1344" s="36"/>
      <c r="CHL1344" s="36"/>
      <c r="CHM1344" s="36"/>
      <c r="CHN1344" s="36"/>
      <c r="CHO1344" s="36"/>
      <c r="CHP1344" s="36"/>
      <c r="CHQ1344" s="36"/>
      <c r="CHR1344" s="36"/>
      <c r="CHS1344" s="36"/>
      <c r="CHT1344" s="36"/>
      <c r="CHU1344" s="36"/>
      <c r="CHV1344" s="36"/>
      <c r="CHW1344" s="36"/>
      <c r="CHX1344" s="36"/>
      <c r="CHY1344" s="36"/>
      <c r="CHZ1344" s="36"/>
      <c r="CIA1344" s="36"/>
      <c r="CIB1344" s="36"/>
      <c r="CIC1344" s="36"/>
      <c r="CID1344" s="36"/>
      <c r="CIE1344" s="36"/>
      <c r="CIF1344" s="36"/>
      <c r="CIG1344" s="36"/>
      <c r="CIH1344" s="36"/>
      <c r="CII1344" s="36"/>
      <c r="CIJ1344" s="36"/>
      <c r="CIK1344" s="36"/>
      <c r="CIL1344" s="36"/>
      <c r="CIM1344" s="36"/>
      <c r="CIN1344" s="36"/>
      <c r="CIO1344" s="36"/>
      <c r="CIP1344" s="36"/>
      <c r="CIQ1344" s="36"/>
      <c r="CIR1344" s="36"/>
      <c r="CIS1344" s="36"/>
      <c r="CIT1344" s="36"/>
      <c r="CIU1344" s="36"/>
      <c r="CIV1344" s="36"/>
      <c r="CIW1344" s="36"/>
      <c r="CIX1344" s="36"/>
      <c r="CIY1344" s="36"/>
      <c r="CIZ1344" s="36"/>
      <c r="CJA1344" s="36"/>
      <c r="CJB1344" s="36"/>
      <c r="CJC1344" s="36"/>
      <c r="CJD1344" s="36"/>
      <c r="CJE1344" s="36"/>
      <c r="CJF1344" s="36"/>
      <c r="CJG1344" s="36"/>
      <c r="CJH1344" s="36"/>
      <c r="CJI1344" s="36"/>
      <c r="CJJ1344" s="36"/>
      <c r="CJK1344" s="36"/>
      <c r="CJL1344" s="36"/>
      <c r="CJM1344" s="36"/>
      <c r="CJN1344" s="36"/>
      <c r="CJO1344" s="36"/>
      <c r="CJP1344" s="36"/>
      <c r="CJQ1344" s="36"/>
      <c r="CJR1344" s="36"/>
      <c r="CJS1344" s="36"/>
      <c r="CJT1344" s="36"/>
      <c r="CJU1344" s="36"/>
      <c r="CJV1344" s="36"/>
      <c r="CJW1344" s="36"/>
      <c r="CJX1344" s="36"/>
      <c r="CJY1344" s="36"/>
      <c r="CJZ1344" s="36"/>
      <c r="CKA1344" s="36"/>
      <c r="CKB1344" s="36"/>
      <c r="CKC1344" s="36"/>
      <c r="CKD1344" s="36"/>
      <c r="CKE1344" s="36"/>
      <c r="CKF1344" s="36"/>
      <c r="CKG1344" s="36"/>
      <c r="CKH1344" s="36"/>
      <c r="CKI1344" s="36"/>
      <c r="CKJ1344" s="36"/>
      <c r="CKK1344" s="36"/>
      <c r="CKL1344" s="36"/>
      <c r="CKM1344" s="36"/>
      <c r="CKN1344" s="36"/>
      <c r="CKO1344" s="36"/>
      <c r="CKP1344" s="36"/>
      <c r="CKQ1344" s="36"/>
      <c r="CKR1344" s="36"/>
      <c r="CKS1344" s="36"/>
      <c r="CKT1344" s="36"/>
      <c r="CKU1344" s="36"/>
      <c r="CKV1344" s="36"/>
      <c r="CKW1344" s="36"/>
      <c r="CKX1344" s="36"/>
      <c r="CKY1344" s="36"/>
      <c r="CKZ1344" s="36"/>
      <c r="CLA1344" s="36"/>
      <c r="CLB1344" s="36"/>
      <c r="CLC1344" s="36"/>
      <c r="CLD1344" s="36"/>
      <c r="CLE1344" s="36"/>
      <c r="CLF1344" s="36"/>
      <c r="CLG1344" s="36"/>
      <c r="CLH1344" s="36"/>
      <c r="CLI1344" s="36"/>
      <c r="CLJ1344" s="36"/>
      <c r="CLK1344" s="36"/>
      <c r="CLL1344" s="36"/>
      <c r="CLM1344" s="36"/>
      <c r="CLN1344" s="36"/>
      <c r="CLO1344" s="36"/>
      <c r="CLP1344" s="36"/>
      <c r="CLQ1344" s="36"/>
      <c r="CLR1344" s="36"/>
      <c r="CLS1344" s="36"/>
      <c r="CLT1344" s="36"/>
      <c r="CLU1344" s="36"/>
      <c r="CLV1344" s="36"/>
      <c r="CLW1344" s="36"/>
      <c r="CLX1344" s="36"/>
      <c r="CLY1344" s="36"/>
      <c r="CLZ1344" s="36"/>
      <c r="CMA1344" s="36"/>
      <c r="CMB1344" s="36"/>
      <c r="CMC1344" s="36"/>
      <c r="CMD1344" s="36"/>
      <c r="CME1344" s="36"/>
      <c r="CMF1344" s="36"/>
      <c r="CMG1344" s="36"/>
      <c r="CMH1344" s="36"/>
      <c r="CMI1344" s="36"/>
      <c r="CMJ1344" s="36"/>
      <c r="CMK1344" s="36"/>
      <c r="CML1344" s="36"/>
      <c r="CMM1344" s="36"/>
      <c r="CMN1344" s="36"/>
      <c r="CMO1344" s="36"/>
      <c r="CMP1344" s="36"/>
      <c r="CMQ1344" s="36"/>
      <c r="CMR1344" s="36"/>
      <c r="CMS1344" s="36"/>
      <c r="CMT1344" s="36"/>
      <c r="CMU1344" s="36"/>
      <c r="CMV1344" s="36"/>
      <c r="CMW1344" s="36"/>
      <c r="CMX1344" s="36"/>
      <c r="CMY1344" s="36"/>
      <c r="CMZ1344" s="36"/>
      <c r="CNA1344" s="36"/>
      <c r="CNB1344" s="36"/>
      <c r="CNC1344" s="36"/>
      <c r="CND1344" s="36"/>
      <c r="CNE1344" s="36"/>
      <c r="CNF1344" s="36"/>
      <c r="CNG1344" s="36"/>
      <c r="CNH1344" s="36"/>
      <c r="CNI1344" s="36"/>
      <c r="CNJ1344" s="36"/>
      <c r="CNK1344" s="36"/>
      <c r="CNL1344" s="36"/>
      <c r="CNM1344" s="36"/>
      <c r="CNN1344" s="36"/>
      <c r="CNO1344" s="36"/>
      <c r="CNP1344" s="36"/>
      <c r="CNQ1344" s="36"/>
      <c r="CNR1344" s="36"/>
      <c r="CNS1344" s="36"/>
      <c r="CNT1344" s="36"/>
      <c r="CNU1344" s="36"/>
      <c r="CNV1344" s="36"/>
      <c r="CNW1344" s="36"/>
      <c r="CNX1344" s="36"/>
      <c r="CNY1344" s="36"/>
      <c r="CNZ1344" s="36"/>
      <c r="COA1344" s="36"/>
      <c r="COB1344" s="36"/>
      <c r="COC1344" s="36"/>
      <c r="COD1344" s="36"/>
      <c r="COE1344" s="36"/>
      <c r="COF1344" s="36"/>
      <c r="COG1344" s="36"/>
      <c r="COH1344" s="36"/>
      <c r="COI1344" s="36"/>
      <c r="COJ1344" s="36"/>
      <c r="COK1344" s="36"/>
      <c r="COL1344" s="36"/>
      <c r="COM1344" s="36"/>
      <c r="CON1344" s="36"/>
      <c r="COO1344" s="36"/>
      <c r="COP1344" s="36"/>
      <c r="COQ1344" s="36"/>
      <c r="COR1344" s="36"/>
      <c r="COS1344" s="36"/>
      <c r="COT1344" s="36"/>
      <c r="COU1344" s="36"/>
      <c r="COV1344" s="36"/>
      <c r="COW1344" s="36"/>
      <c r="COX1344" s="36"/>
      <c r="COY1344" s="36"/>
      <c r="COZ1344" s="36"/>
      <c r="CPA1344" s="36"/>
      <c r="CPB1344" s="36"/>
      <c r="CPC1344" s="36"/>
      <c r="CPD1344" s="36"/>
      <c r="CPE1344" s="36"/>
      <c r="CPF1344" s="36"/>
      <c r="CPG1344" s="36"/>
      <c r="CPH1344" s="36"/>
      <c r="CPI1344" s="36"/>
      <c r="CPJ1344" s="36"/>
      <c r="CPK1344" s="36"/>
      <c r="CPL1344" s="36"/>
      <c r="CPM1344" s="36"/>
      <c r="CPN1344" s="36"/>
      <c r="CPO1344" s="36"/>
      <c r="CPP1344" s="36"/>
      <c r="CPQ1344" s="36"/>
      <c r="CPR1344" s="36"/>
      <c r="CPS1344" s="36"/>
      <c r="CPT1344" s="36"/>
      <c r="CPU1344" s="36"/>
      <c r="CPV1344" s="36"/>
      <c r="CPW1344" s="36"/>
      <c r="CPX1344" s="36"/>
      <c r="CPY1344" s="36"/>
      <c r="CPZ1344" s="36"/>
      <c r="CQA1344" s="36"/>
      <c r="CQB1344" s="36"/>
      <c r="CQC1344" s="36"/>
      <c r="CQD1344" s="36"/>
      <c r="CQE1344" s="36"/>
      <c r="CQF1344" s="36"/>
      <c r="CQG1344" s="36"/>
      <c r="CQH1344" s="36"/>
      <c r="CQI1344" s="36"/>
      <c r="CQJ1344" s="36"/>
      <c r="CQK1344" s="36"/>
      <c r="CQL1344" s="36"/>
      <c r="CQM1344" s="36"/>
      <c r="CQN1344" s="36"/>
      <c r="CQO1344" s="36"/>
      <c r="CQP1344" s="36"/>
      <c r="CQQ1344" s="36"/>
      <c r="CQR1344" s="36"/>
      <c r="CQS1344" s="36"/>
      <c r="CQT1344" s="36"/>
      <c r="CQU1344" s="36"/>
      <c r="CQV1344" s="36"/>
      <c r="CQW1344" s="36"/>
      <c r="CQX1344" s="36"/>
      <c r="CQY1344" s="36"/>
      <c r="CQZ1344" s="36"/>
      <c r="CRA1344" s="36"/>
      <c r="CRB1344" s="36"/>
      <c r="CRC1344" s="36"/>
      <c r="CRD1344" s="36"/>
      <c r="CRE1344" s="36"/>
      <c r="CRF1344" s="36"/>
      <c r="CRG1344" s="36"/>
      <c r="CRH1344" s="36"/>
      <c r="CRI1344" s="36"/>
      <c r="CRJ1344" s="36"/>
      <c r="CRK1344" s="36"/>
      <c r="CRL1344" s="36"/>
      <c r="CRM1344" s="36"/>
      <c r="CRN1344" s="36"/>
      <c r="CRO1344" s="36"/>
      <c r="CRP1344" s="36"/>
      <c r="CRQ1344" s="36"/>
      <c r="CRR1344" s="36"/>
      <c r="CRS1344" s="36"/>
      <c r="CRT1344" s="36"/>
      <c r="CRU1344" s="36"/>
      <c r="CRV1344" s="36"/>
      <c r="CRW1344" s="36"/>
      <c r="CRX1344" s="36"/>
      <c r="CRY1344" s="36"/>
      <c r="CRZ1344" s="36"/>
      <c r="CSA1344" s="36"/>
      <c r="CSB1344" s="36"/>
      <c r="CSC1344" s="36"/>
      <c r="CSD1344" s="36"/>
      <c r="CSE1344" s="36"/>
      <c r="CSF1344" s="36"/>
      <c r="CSG1344" s="36"/>
      <c r="CSH1344" s="36"/>
      <c r="CSI1344" s="36"/>
      <c r="CSJ1344" s="36"/>
      <c r="CSK1344" s="36"/>
      <c r="CSL1344" s="36"/>
      <c r="CSM1344" s="36"/>
      <c r="CSN1344" s="36"/>
      <c r="CSO1344" s="36"/>
      <c r="CSP1344" s="36"/>
      <c r="CSQ1344" s="36"/>
      <c r="CSR1344" s="36"/>
      <c r="CSS1344" s="36"/>
      <c r="CST1344" s="36"/>
      <c r="CSU1344" s="36"/>
      <c r="CSV1344" s="36"/>
      <c r="CSW1344" s="36"/>
      <c r="CSX1344" s="36"/>
      <c r="CSY1344" s="36"/>
      <c r="CSZ1344" s="36"/>
      <c r="CTA1344" s="36"/>
      <c r="CTB1344" s="36"/>
      <c r="CTC1344" s="36"/>
      <c r="CTD1344" s="36"/>
      <c r="CTE1344" s="36"/>
      <c r="CTF1344" s="36"/>
      <c r="CTG1344" s="36"/>
      <c r="CTH1344" s="36"/>
      <c r="CTI1344" s="36"/>
      <c r="CTJ1344" s="36"/>
      <c r="CTK1344" s="36"/>
      <c r="CTL1344" s="36"/>
      <c r="CTM1344" s="36"/>
      <c r="CTN1344" s="36"/>
      <c r="CTO1344" s="36"/>
      <c r="CTP1344" s="36"/>
      <c r="CTQ1344" s="36"/>
      <c r="CTR1344" s="36"/>
      <c r="CTS1344" s="36"/>
      <c r="CTT1344" s="36"/>
      <c r="CTU1344" s="36"/>
      <c r="CTV1344" s="36"/>
      <c r="CTW1344" s="36"/>
      <c r="CTX1344" s="36"/>
      <c r="CTY1344" s="36"/>
      <c r="CTZ1344" s="36"/>
      <c r="CUA1344" s="36"/>
      <c r="CUB1344" s="36"/>
      <c r="CUC1344" s="36"/>
      <c r="CUD1344" s="36"/>
      <c r="CUE1344" s="36"/>
      <c r="CUF1344" s="36"/>
      <c r="CUG1344" s="36"/>
      <c r="CUH1344" s="36"/>
      <c r="CUI1344" s="36"/>
      <c r="CUJ1344" s="36"/>
      <c r="CUK1344" s="36"/>
      <c r="CUL1344" s="36"/>
      <c r="CUM1344" s="36"/>
      <c r="CUN1344" s="36"/>
      <c r="CUO1344" s="36"/>
      <c r="CUP1344" s="36"/>
      <c r="CUQ1344" s="36"/>
      <c r="CUR1344" s="36"/>
      <c r="CUS1344" s="36"/>
      <c r="CUT1344" s="36"/>
      <c r="CUU1344" s="36"/>
      <c r="CUV1344" s="36"/>
      <c r="CUW1344" s="36"/>
      <c r="CUX1344" s="36"/>
      <c r="CUY1344" s="36"/>
      <c r="CUZ1344" s="36"/>
      <c r="CVA1344" s="36"/>
      <c r="CVB1344" s="36"/>
      <c r="CVC1344" s="36"/>
      <c r="CVD1344" s="36"/>
      <c r="CVE1344" s="36"/>
      <c r="CVF1344" s="36"/>
      <c r="CVG1344" s="36"/>
      <c r="CVH1344" s="36"/>
      <c r="CVI1344" s="36"/>
      <c r="CVJ1344" s="36"/>
      <c r="CVK1344" s="36"/>
      <c r="CVL1344" s="36"/>
      <c r="CVM1344" s="36"/>
      <c r="CVN1344" s="36"/>
      <c r="CVO1344" s="36"/>
      <c r="CVP1344" s="36"/>
      <c r="CVQ1344" s="36"/>
      <c r="CVR1344" s="36"/>
      <c r="CVS1344" s="36"/>
      <c r="CVT1344" s="36"/>
      <c r="CVU1344" s="36"/>
      <c r="CVV1344" s="36"/>
      <c r="CVW1344" s="36"/>
      <c r="CVX1344" s="36"/>
      <c r="CVY1344" s="36"/>
      <c r="CVZ1344" s="36"/>
      <c r="CWA1344" s="36"/>
      <c r="CWB1344" s="36"/>
      <c r="CWC1344" s="36"/>
      <c r="CWD1344" s="36"/>
      <c r="CWE1344" s="36"/>
      <c r="CWF1344" s="36"/>
      <c r="CWG1344" s="36"/>
      <c r="CWH1344" s="36"/>
      <c r="CWI1344" s="36"/>
      <c r="CWJ1344" s="36"/>
      <c r="CWK1344" s="36"/>
      <c r="CWL1344" s="36"/>
      <c r="CWM1344" s="36"/>
      <c r="CWN1344" s="36"/>
      <c r="CWO1344" s="36"/>
      <c r="CWP1344" s="36"/>
      <c r="CWQ1344" s="36"/>
      <c r="CWR1344" s="36"/>
      <c r="CWS1344" s="36"/>
      <c r="CWT1344" s="36"/>
      <c r="CWU1344" s="36"/>
      <c r="CWV1344" s="36"/>
      <c r="CWW1344" s="36"/>
      <c r="CWX1344" s="36"/>
      <c r="CWY1344" s="36"/>
      <c r="CWZ1344" s="36"/>
      <c r="CXA1344" s="36"/>
      <c r="CXB1344" s="36"/>
      <c r="CXC1344" s="36"/>
      <c r="CXD1344" s="36"/>
      <c r="CXE1344" s="36"/>
      <c r="CXF1344" s="36"/>
      <c r="CXG1344" s="36"/>
      <c r="CXH1344" s="36"/>
      <c r="CXI1344" s="36"/>
      <c r="CXJ1344" s="36"/>
      <c r="CXK1344" s="36"/>
      <c r="CXL1344" s="36"/>
      <c r="CXM1344" s="36"/>
      <c r="CXN1344" s="36"/>
      <c r="CXO1344" s="36"/>
      <c r="CXP1344" s="36"/>
      <c r="CXQ1344" s="36"/>
      <c r="CXR1344" s="36"/>
      <c r="CXS1344" s="36"/>
      <c r="CXT1344" s="36"/>
      <c r="CXU1344" s="36"/>
      <c r="CXV1344" s="36"/>
      <c r="CXW1344" s="36"/>
      <c r="CXX1344" s="36"/>
      <c r="CXY1344" s="36"/>
      <c r="CXZ1344" s="36"/>
      <c r="CYA1344" s="36"/>
      <c r="CYB1344" s="36"/>
      <c r="CYC1344" s="36"/>
      <c r="CYD1344" s="36"/>
      <c r="CYE1344" s="36"/>
      <c r="CYF1344" s="36"/>
      <c r="CYG1344" s="36"/>
      <c r="CYH1344" s="36"/>
      <c r="CYI1344" s="36"/>
      <c r="CYJ1344" s="36"/>
      <c r="CYK1344" s="36"/>
      <c r="CYL1344" s="36"/>
      <c r="CYM1344" s="36"/>
      <c r="CYN1344" s="36"/>
      <c r="CYO1344" s="36"/>
      <c r="CYP1344" s="36"/>
      <c r="CYQ1344" s="36"/>
      <c r="CYR1344" s="36"/>
      <c r="CYS1344" s="36"/>
      <c r="CYT1344" s="36"/>
      <c r="CYU1344" s="36"/>
      <c r="CYV1344" s="36"/>
      <c r="CYW1344" s="36"/>
      <c r="CYX1344" s="36"/>
      <c r="CYY1344" s="36"/>
      <c r="CYZ1344" s="36"/>
      <c r="CZA1344" s="36"/>
      <c r="CZB1344" s="36"/>
      <c r="CZC1344" s="36"/>
      <c r="CZD1344" s="36"/>
      <c r="CZE1344" s="36"/>
      <c r="CZF1344" s="36"/>
      <c r="CZG1344" s="36"/>
      <c r="CZH1344" s="36"/>
      <c r="CZI1344" s="36"/>
      <c r="CZJ1344" s="36"/>
      <c r="CZK1344" s="36"/>
      <c r="CZL1344" s="36"/>
      <c r="CZM1344" s="36"/>
      <c r="CZN1344" s="36"/>
      <c r="CZO1344" s="36"/>
      <c r="CZP1344" s="36"/>
      <c r="CZQ1344" s="36"/>
      <c r="CZR1344" s="36"/>
      <c r="CZS1344" s="36"/>
      <c r="CZT1344" s="36"/>
      <c r="CZU1344" s="36"/>
      <c r="CZV1344" s="36"/>
      <c r="CZW1344" s="36"/>
      <c r="CZX1344" s="36"/>
      <c r="CZY1344" s="36"/>
      <c r="CZZ1344" s="36"/>
      <c r="DAA1344" s="36"/>
      <c r="DAB1344" s="36"/>
      <c r="DAC1344" s="36"/>
      <c r="DAD1344" s="36"/>
      <c r="DAE1344" s="36"/>
      <c r="DAF1344" s="36"/>
      <c r="DAG1344" s="36"/>
      <c r="DAH1344" s="36"/>
      <c r="DAI1344" s="36"/>
      <c r="DAJ1344" s="36"/>
      <c r="DAK1344" s="36"/>
      <c r="DAL1344" s="36"/>
      <c r="DAM1344" s="36"/>
      <c r="DAN1344" s="36"/>
      <c r="DAO1344" s="36"/>
      <c r="DAP1344" s="36"/>
      <c r="DAQ1344" s="36"/>
      <c r="DAR1344" s="36"/>
      <c r="DAS1344" s="36"/>
      <c r="DAT1344" s="36"/>
      <c r="DAU1344" s="36"/>
      <c r="DAV1344" s="36"/>
      <c r="DAW1344" s="36"/>
      <c r="DAX1344" s="36"/>
      <c r="DAY1344" s="36"/>
      <c r="DAZ1344" s="36"/>
      <c r="DBA1344" s="36"/>
      <c r="DBB1344" s="36"/>
      <c r="DBC1344" s="36"/>
      <c r="DBD1344" s="36"/>
      <c r="DBE1344" s="36"/>
      <c r="DBF1344" s="36"/>
      <c r="DBG1344" s="36"/>
      <c r="DBH1344" s="36"/>
      <c r="DBI1344" s="36"/>
      <c r="DBJ1344" s="36"/>
      <c r="DBK1344" s="36"/>
      <c r="DBL1344" s="36"/>
      <c r="DBM1344" s="36"/>
      <c r="DBN1344" s="36"/>
      <c r="DBO1344" s="36"/>
      <c r="DBP1344" s="36"/>
      <c r="DBQ1344" s="36"/>
      <c r="DBR1344" s="36"/>
      <c r="DBS1344" s="36"/>
      <c r="DBT1344" s="36"/>
      <c r="DBU1344" s="36"/>
      <c r="DBV1344" s="36"/>
      <c r="DBW1344" s="36"/>
      <c r="DBX1344" s="36"/>
      <c r="DBY1344" s="36"/>
      <c r="DBZ1344" s="36"/>
      <c r="DCA1344" s="36"/>
      <c r="DCB1344" s="36"/>
      <c r="DCC1344" s="36"/>
      <c r="DCD1344" s="36"/>
      <c r="DCE1344" s="36"/>
      <c r="DCF1344" s="36"/>
      <c r="DCG1344" s="36"/>
      <c r="DCH1344" s="36"/>
      <c r="DCI1344" s="36"/>
      <c r="DCJ1344" s="36"/>
      <c r="DCK1344" s="36"/>
      <c r="DCL1344" s="36"/>
      <c r="DCM1344" s="36"/>
      <c r="DCN1344" s="36"/>
      <c r="DCO1344" s="36"/>
      <c r="DCP1344" s="36"/>
      <c r="DCQ1344" s="36"/>
      <c r="DCR1344" s="36"/>
      <c r="DCS1344" s="36"/>
      <c r="DCT1344" s="36"/>
      <c r="DCU1344" s="36"/>
      <c r="DCV1344" s="36"/>
      <c r="DCW1344" s="36"/>
      <c r="DCX1344" s="36"/>
      <c r="DCY1344" s="36"/>
      <c r="DCZ1344" s="36"/>
      <c r="DDA1344" s="36"/>
      <c r="DDB1344" s="36"/>
      <c r="DDC1344" s="36"/>
      <c r="DDD1344" s="36"/>
      <c r="DDE1344" s="36"/>
      <c r="DDF1344" s="36"/>
      <c r="DDG1344" s="36"/>
      <c r="DDH1344" s="36"/>
      <c r="DDI1344" s="36"/>
      <c r="DDJ1344" s="36"/>
      <c r="DDK1344" s="36"/>
      <c r="DDL1344" s="36"/>
      <c r="DDM1344" s="36"/>
      <c r="DDN1344" s="36"/>
      <c r="DDO1344" s="36"/>
      <c r="DDP1344" s="36"/>
      <c r="DDQ1344" s="36"/>
      <c r="DDR1344" s="36"/>
      <c r="DDS1344" s="36"/>
      <c r="DDT1344" s="36"/>
      <c r="DDU1344" s="36"/>
      <c r="DDV1344" s="36"/>
      <c r="DDW1344" s="36"/>
      <c r="DDX1344" s="36"/>
      <c r="DDY1344" s="36"/>
      <c r="DDZ1344" s="36"/>
      <c r="DEA1344" s="36"/>
      <c r="DEB1344" s="36"/>
      <c r="DEC1344" s="36"/>
      <c r="DED1344" s="36"/>
      <c r="DEE1344" s="36"/>
      <c r="DEF1344" s="36"/>
      <c r="DEG1344" s="36"/>
      <c r="DEH1344" s="36"/>
      <c r="DEI1344" s="36"/>
      <c r="DEJ1344" s="36"/>
      <c r="DEK1344" s="36"/>
      <c r="DEL1344" s="36"/>
      <c r="DEM1344" s="36"/>
      <c r="DEN1344" s="36"/>
      <c r="DEO1344" s="36"/>
      <c r="DEP1344" s="36"/>
      <c r="DEQ1344" s="36"/>
      <c r="DER1344" s="36"/>
      <c r="DES1344" s="36"/>
      <c r="DET1344" s="36"/>
      <c r="DEU1344" s="36"/>
      <c r="DEV1344" s="36"/>
      <c r="DEW1344" s="36"/>
      <c r="DEX1344" s="36"/>
      <c r="DEY1344" s="36"/>
      <c r="DEZ1344" s="36"/>
      <c r="DFA1344" s="36"/>
      <c r="DFB1344" s="36"/>
      <c r="DFC1344" s="36"/>
      <c r="DFD1344" s="36"/>
      <c r="DFE1344" s="36"/>
      <c r="DFF1344" s="36"/>
      <c r="DFG1344" s="36"/>
      <c r="DFH1344" s="36"/>
      <c r="DFI1344" s="36"/>
      <c r="DFJ1344" s="36"/>
      <c r="DFK1344" s="36"/>
      <c r="DFL1344" s="36"/>
      <c r="DFM1344" s="36"/>
      <c r="DFN1344" s="36"/>
      <c r="DFO1344" s="36"/>
      <c r="DFP1344" s="36"/>
      <c r="DFQ1344" s="36"/>
      <c r="DFR1344" s="36"/>
      <c r="DFS1344" s="36"/>
      <c r="DFT1344" s="36"/>
      <c r="DFU1344" s="36"/>
      <c r="DFV1344" s="36"/>
      <c r="DFW1344" s="36"/>
      <c r="DFX1344" s="36"/>
      <c r="DFY1344" s="36"/>
      <c r="DFZ1344" s="36"/>
      <c r="DGA1344" s="36"/>
      <c r="DGB1344" s="36"/>
      <c r="DGC1344" s="36"/>
      <c r="DGD1344" s="36"/>
      <c r="DGE1344" s="36"/>
      <c r="DGF1344" s="36"/>
      <c r="DGG1344" s="36"/>
      <c r="DGH1344" s="36"/>
      <c r="DGI1344" s="36"/>
      <c r="DGJ1344" s="36"/>
      <c r="DGK1344" s="36"/>
      <c r="DGL1344" s="36"/>
      <c r="DGM1344" s="36"/>
      <c r="DGN1344" s="36"/>
      <c r="DGO1344" s="36"/>
      <c r="DGP1344" s="36"/>
      <c r="DGQ1344" s="36"/>
      <c r="DGR1344" s="36"/>
      <c r="DGS1344" s="36"/>
      <c r="DGT1344" s="36"/>
      <c r="DGU1344" s="36"/>
      <c r="DGV1344" s="36"/>
      <c r="DGW1344" s="36"/>
      <c r="DGX1344" s="36"/>
      <c r="DGY1344" s="36"/>
      <c r="DGZ1344" s="36"/>
      <c r="DHA1344" s="36"/>
      <c r="DHB1344" s="36"/>
      <c r="DHC1344" s="36"/>
      <c r="DHD1344" s="36"/>
      <c r="DHE1344" s="36"/>
      <c r="DHF1344" s="36"/>
      <c r="DHG1344" s="36"/>
      <c r="DHH1344" s="36"/>
      <c r="DHI1344" s="36"/>
      <c r="DHJ1344" s="36"/>
      <c r="DHK1344" s="36"/>
      <c r="DHL1344" s="36"/>
      <c r="DHM1344" s="36"/>
      <c r="DHN1344" s="36"/>
      <c r="DHO1344" s="36"/>
      <c r="DHP1344" s="36"/>
      <c r="DHQ1344" s="36"/>
      <c r="DHR1344" s="36"/>
      <c r="DHS1344" s="36"/>
      <c r="DHT1344" s="36"/>
      <c r="DHU1344" s="36"/>
      <c r="DHV1344" s="36"/>
      <c r="DHW1344" s="36"/>
      <c r="DHX1344" s="36"/>
      <c r="DHY1344" s="36"/>
      <c r="DHZ1344" s="36"/>
      <c r="DIA1344" s="36"/>
      <c r="DIB1344" s="36"/>
      <c r="DIC1344" s="36"/>
      <c r="DID1344" s="36"/>
      <c r="DIE1344" s="36"/>
      <c r="DIF1344" s="36"/>
      <c r="DIG1344" s="36"/>
      <c r="DIH1344" s="36"/>
      <c r="DII1344" s="36"/>
      <c r="DIJ1344" s="36"/>
      <c r="DIK1344" s="36"/>
      <c r="DIL1344" s="36"/>
      <c r="DIM1344" s="36"/>
      <c r="DIN1344" s="36"/>
      <c r="DIO1344" s="36"/>
      <c r="DIP1344" s="36"/>
      <c r="DIQ1344" s="36"/>
      <c r="DIR1344" s="36"/>
      <c r="DIS1344" s="36"/>
      <c r="DIT1344" s="36"/>
      <c r="DIU1344" s="36"/>
      <c r="DIV1344" s="36"/>
      <c r="DIW1344" s="36"/>
      <c r="DIX1344" s="36"/>
      <c r="DIY1344" s="36"/>
      <c r="DIZ1344" s="36"/>
      <c r="DJA1344" s="36"/>
      <c r="DJB1344" s="36"/>
      <c r="DJC1344" s="36"/>
      <c r="DJD1344" s="36"/>
      <c r="DJE1344" s="36"/>
      <c r="DJF1344" s="36"/>
      <c r="DJG1344" s="36"/>
      <c r="DJH1344" s="36"/>
      <c r="DJI1344" s="36"/>
      <c r="DJJ1344" s="36"/>
      <c r="DJK1344" s="36"/>
      <c r="DJL1344" s="36"/>
      <c r="DJM1344" s="36"/>
      <c r="DJN1344" s="36"/>
      <c r="DJO1344" s="36"/>
      <c r="DJP1344" s="36"/>
      <c r="DJQ1344" s="36"/>
      <c r="DJR1344" s="36"/>
      <c r="DJS1344" s="36"/>
      <c r="DJT1344" s="36"/>
      <c r="DJU1344" s="36"/>
      <c r="DJV1344" s="36"/>
      <c r="DJW1344" s="36"/>
      <c r="DJX1344" s="36"/>
      <c r="DJY1344" s="36"/>
      <c r="DJZ1344" s="36"/>
      <c r="DKA1344" s="36"/>
      <c r="DKB1344" s="36"/>
      <c r="DKC1344" s="36"/>
      <c r="DKD1344" s="36"/>
      <c r="DKE1344" s="36"/>
      <c r="DKF1344" s="36"/>
      <c r="DKG1344" s="36"/>
      <c r="DKH1344" s="36"/>
      <c r="DKI1344" s="36"/>
      <c r="DKJ1344" s="36"/>
      <c r="DKK1344" s="36"/>
      <c r="DKL1344" s="36"/>
      <c r="DKM1344" s="36"/>
      <c r="DKN1344" s="36"/>
      <c r="DKO1344" s="36"/>
      <c r="DKP1344" s="36"/>
      <c r="DKQ1344" s="36"/>
      <c r="DKR1344" s="36"/>
      <c r="DKS1344" s="36"/>
      <c r="DKT1344" s="36"/>
      <c r="DKU1344" s="36"/>
      <c r="DKV1344" s="36"/>
      <c r="DKW1344" s="36"/>
      <c r="DKX1344" s="36"/>
      <c r="DKY1344" s="36"/>
      <c r="DKZ1344" s="36"/>
      <c r="DLA1344" s="36"/>
      <c r="DLB1344" s="36"/>
      <c r="DLC1344" s="36"/>
      <c r="DLD1344" s="36"/>
      <c r="DLE1344" s="36"/>
      <c r="DLF1344" s="36"/>
      <c r="DLG1344" s="36"/>
      <c r="DLH1344" s="36"/>
      <c r="DLI1344" s="36"/>
      <c r="DLJ1344" s="36"/>
      <c r="DLK1344" s="36"/>
      <c r="DLL1344" s="36"/>
      <c r="DLM1344" s="36"/>
      <c r="DLN1344" s="36"/>
      <c r="DLO1344" s="36"/>
      <c r="DLP1344" s="36"/>
      <c r="DLQ1344" s="36"/>
      <c r="DLR1344" s="36"/>
      <c r="DLS1344" s="36"/>
      <c r="DLT1344" s="36"/>
      <c r="DLU1344" s="36"/>
      <c r="DLV1344" s="36"/>
      <c r="DLW1344" s="36"/>
      <c r="DLX1344" s="36"/>
      <c r="DLY1344" s="36"/>
      <c r="DLZ1344" s="36"/>
      <c r="DMA1344" s="36"/>
      <c r="DMB1344" s="36"/>
      <c r="DMC1344" s="36"/>
      <c r="DMD1344" s="36"/>
      <c r="DME1344" s="36"/>
      <c r="DMF1344" s="36"/>
      <c r="DMG1344" s="36"/>
      <c r="DMH1344" s="36"/>
      <c r="DMI1344" s="36"/>
      <c r="DMJ1344" s="36"/>
      <c r="DMK1344" s="36"/>
      <c r="DML1344" s="36"/>
      <c r="DMM1344" s="36"/>
      <c r="DMN1344" s="36"/>
      <c r="DMO1344" s="36"/>
      <c r="DMP1344" s="36"/>
      <c r="DMQ1344" s="36"/>
      <c r="DMR1344" s="36"/>
      <c r="DMS1344" s="36"/>
      <c r="DMT1344" s="36"/>
      <c r="DMU1344" s="36"/>
      <c r="DMV1344" s="36"/>
      <c r="DMW1344" s="36"/>
      <c r="DMX1344" s="36"/>
      <c r="DMY1344" s="36"/>
      <c r="DMZ1344" s="36"/>
      <c r="DNA1344" s="36"/>
      <c r="DNB1344" s="36"/>
      <c r="DNC1344" s="36"/>
      <c r="DND1344" s="36"/>
      <c r="DNE1344" s="36"/>
      <c r="DNF1344" s="36"/>
      <c r="DNG1344" s="36"/>
      <c r="DNH1344" s="36"/>
      <c r="DNI1344" s="36"/>
      <c r="DNJ1344" s="36"/>
      <c r="DNK1344" s="36"/>
      <c r="DNL1344" s="36"/>
      <c r="DNM1344" s="36"/>
      <c r="DNN1344" s="36"/>
      <c r="DNO1344" s="36"/>
      <c r="DNP1344" s="36"/>
      <c r="DNQ1344" s="36"/>
      <c r="DNR1344" s="36"/>
      <c r="DNS1344" s="36"/>
      <c r="DNT1344" s="36"/>
      <c r="DNU1344" s="36"/>
      <c r="DNV1344" s="36"/>
      <c r="DNW1344" s="36"/>
      <c r="DNX1344" s="36"/>
      <c r="DNY1344" s="36"/>
      <c r="DNZ1344" s="36"/>
      <c r="DOA1344" s="36"/>
      <c r="DOB1344" s="36"/>
      <c r="DOC1344" s="36"/>
      <c r="DOD1344" s="36"/>
      <c r="DOE1344" s="36"/>
      <c r="DOF1344" s="36"/>
      <c r="DOG1344" s="36"/>
      <c r="DOH1344" s="36"/>
      <c r="DOI1344" s="36"/>
      <c r="DOJ1344" s="36"/>
      <c r="DOK1344" s="36"/>
      <c r="DOL1344" s="36"/>
      <c r="DOM1344" s="36"/>
      <c r="DON1344" s="36"/>
      <c r="DOO1344" s="36"/>
      <c r="DOP1344" s="36"/>
      <c r="DOQ1344" s="36"/>
      <c r="DOR1344" s="36"/>
      <c r="DOS1344" s="36"/>
      <c r="DOT1344" s="36"/>
      <c r="DOU1344" s="36"/>
      <c r="DOV1344" s="36"/>
      <c r="DOW1344" s="36"/>
      <c r="DOX1344" s="36"/>
      <c r="DOY1344" s="36"/>
      <c r="DOZ1344" s="36"/>
      <c r="DPA1344" s="36"/>
      <c r="DPB1344" s="36"/>
      <c r="DPC1344" s="36"/>
      <c r="DPD1344" s="36"/>
      <c r="DPE1344" s="36"/>
      <c r="DPF1344" s="36"/>
      <c r="DPG1344" s="36"/>
      <c r="DPH1344" s="36"/>
      <c r="DPI1344" s="36"/>
      <c r="DPJ1344" s="36"/>
      <c r="DPK1344" s="36"/>
      <c r="DPL1344" s="36"/>
      <c r="DPM1344" s="36"/>
      <c r="DPN1344" s="36"/>
      <c r="DPO1344" s="36"/>
      <c r="DPP1344" s="36"/>
      <c r="DPQ1344" s="36"/>
      <c r="DPR1344" s="36"/>
      <c r="DPS1344" s="36"/>
      <c r="DPT1344" s="36"/>
      <c r="DPU1344" s="36"/>
      <c r="DPV1344" s="36"/>
      <c r="DPW1344" s="36"/>
      <c r="DPX1344" s="36"/>
      <c r="DPY1344" s="36"/>
      <c r="DPZ1344" s="36"/>
      <c r="DQA1344" s="36"/>
      <c r="DQB1344" s="36"/>
      <c r="DQC1344" s="36"/>
      <c r="DQD1344" s="36"/>
      <c r="DQE1344" s="36"/>
      <c r="DQF1344" s="36"/>
      <c r="DQG1344" s="36"/>
      <c r="DQH1344" s="36"/>
      <c r="DQI1344" s="36"/>
      <c r="DQJ1344" s="36"/>
      <c r="DQK1344" s="36"/>
      <c r="DQL1344" s="36"/>
      <c r="DQM1344" s="36"/>
      <c r="DQN1344" s="36"/>
      <c r="DQO1344" s="36"/>
      <c r="DQP1344" s="36"/>
      <c r="DQQ1344" s="36"/>
      <c r="DQR1344" s="36"/>
      <c r="DQS1344" s="36"/>
      <c r="DQT1344" s="36"/>
      <c r="DQU1344" s="36"/>
      <c r="DQV1344" s="36"/>
      <c r="DQW1344" s="36"/>
      <c r="DQX1344" s="36"/>
      <c r="DQY1344" s="36"/>
      <c r="DQZ1344" s="36"/>
      <c r="DRA1344" s="36"/>
      <c r="DRB1344" s="36"/>
      <c r="DRC1344" s="36"/>
      <c r="DRD1344" s="36"/>
      <c r="DRE1344" s="36"/>
      <c r="DRF1344" s="36"/>
      <c r="DRG1344" s="36"/>
      <c r="DRH1344" s="36"/>
      <c r="DRI1344" s="36"/>
      <c r="DRJ1344" s="36"/>
      <c r="DRK1344" s="36"/>
      <c r="DRL1344" s="36"/>
      <c r="DRM1344" s="36"/>
      <c r="DRN1344" s="36"/>
      <c r="DRO1344" s="36"/>
      <c r="DRP1344" s="36"/>
      <c r="DRQ1344" s="36"/>
      <c r="DRR1344" s="36"/>
      <c r="DRS1344" s="36"/>
      <c r="DRT1344" s="36"/>
      <c r="DRU1344" s="36"/>
      <c r="DRV1344" s="36"/>
      <c r="DRW1344" s="36"/>
      <c r="DRX1344" s="36"/>
      <c r="DRY1344" s="36"/>
      <c r="DRZ1344" s="36"/>
      <c r="DSA1344" s="36"/>
      <c r="DSB1344" s="36"/>
      <c r="DSC1344" s="36"/>
      <c r="DSD1344" s="36"/>
      <c r="DSE1344" s="36"/>
      <c r="DSF1344" s="36"/>
      <c r="DSG1344" s="36"/>
      <c r="DSH1344" s="36"/>
      <c r="DSI1344" s="36"/>
      <c r="DSJ1344" s="36"/>
      <c r="DSK1344" s="36"/>
      <c r="DSL1344" s="36"/>
      <c r="DSM1344" s="36"/>
      <c r="DSN1344" s="36"/>
      <c r="DSO1344" s="36"/>
      <c r="DSP1344" s="36"/>
      <c r="DSQ1344" s="36"/>
      <c r="DSR1344" s="36"/>
      <c r="DSS1344" s="36"/>
      <c r="DST1344" s="36"/>
      <c r="DSU1344" s="36"/>
      <c r="DSV1344" s="36"/>
      <c r="DSW1344" s="36"/>
      <c r="DSX1344" s="36"/>
      <c r="DSY1344" s="36"/>
      <c r="DSZ1344" s="36"/>
      <c r="DTA1344" s="36"/>
      <c r="DTB1344" s="36"/>
      <c r="DTC1344" s="36"/>
      <c r="DTD1344" s="36"/>
      <c r="DTE1344" s="36"/>
      <c r="DTF1344" s="36"/>
      <c r="DTG1344" s="36"/>
      <c r="DTH1344" s="36"/>
      <c r="DTI1344" s="36"/>
      <c r="DTJ1344" s="36"/>
      <c r="DTK1344" s="36"/>
      <c r="DTL1344" s="36"/>
      <c r="DTM1344" s="36"/>
      <c r="DTN1344" s="36"/>
      <c r="DTO1344" s="36"/>
      <c r="DTP1344" s="36"/>
      <c r="DTQ1344" s="36"/>
      <c r="DTR1344" s="36"/>
      <c r="DTS1344" s="36"/>
      <c r="DTT1344" s="36"/>
      <c r="DTU1344" s="36"/>
      <c r="DTV1344" s="36"/>
      <c r="DTW1344" s="36"/>
      <c r="DTX1344" s="36"/>
      <c r="DTY1344" s="36"/>
      <c r="DTZ1344" s="36"/>
      <c r="DUA1344" s="36"/>
      <c r="DUB1344" s="36"/>
      <c r="DUC1344" s="36"/>
      <c r="DUD1344" s="36"/>
      <c r="DUE1344" s="36"/>
      <c r="DUF1344" s="36"/>
      <c r="DUG1344" s="36"/>
      <c r="DUH1344" s="36"/>
      <c r="DUI1344" s="36"/>
      <c r="DUJ1344" s="36"/>
      <c r="DUK1344" s="36"/>
      <c r="DUL1344" s="36"/>
      <c r="DUM1344" s="36"/>
      <c r="DUN1344" s="36"/>
      <c r="DUO1344" s="36"/>
      <c r="DUP1344" s="36"/>
      <c r="DUQ1344" s="36"/>
      <c r="DUR1344" s="36"/>
      <c r="DUS1344" s="36"/>
      <c r="DUT1344" s="36"/>
      <c r="DUU1344" s="36"/>
      <c r="DUV1344" s="36"/>
      <c r="DUW1344" s="36"/>
      <c r="DUX1344" s="36"/>
      <c r="DUY1344" s="36"/>
      <c r="DUZ1344" s="36"/>
      <c r="DVA1344" s="36"/>
      <c r="DVB1344" s="36"/>
      <c r="DVC1344" s="36"/>
      <c r="DVD1344" s="36"/>
      <c r="DVE1344" s="36"/>
      <c r="DVF1344" s="36"/>
      <c r="DVG1344" s="36"/>
      <c r="DVH1344" s="36"/>
      <c r="DVI1344" s="36"/>
      <c r="DVJ1344" s="36"/>
      <c r="DVK1344" s="36"/>
      <c r="DVL1344" s="36"/>
      <c r="DVM1344" s="36"/>
      <c r="DVN1344" s="36"/>
      <c r="DVO1344" s="36"/>
      <c r="DVP1344" s="36"/>
      <c r="DVQ1344" s="36"/>
      <c r="DVR1344" s="36"/>
      <c r="DVS1344" s="36"/>
      <c r="DVT1344" s="36"/>
      <c r="DVU1344" s="36"/>
      <c r="DVV1344" s="36"/>
      <c r="DVW1344" s="36"/>
      <c r="DVX1344" s="36"/>
      <c r="DVY1344" s="36"/>
      <c r="DVZ1344" s="36"/>
      <c r="DWA1344" s="36"/>
      <c r="DWB1344" s="36"/>
      <c r="DWC1344" s="36"/>
      <c r="DWD1344" s="36"/>
      <c r="DWE1344" s="36"/>
      <c r="DWF1344" s="36"/>
      <c r="DWG1344" s="36"/>
      <c r="DWH1344" s="36"/>
      <c r="DWI1344" s="36"/>
      <c r="DWJ1344" s="36"/>
      <c r="DWK1344" s="36"/>
      <c r="DWL1344" s="36"/>
      <c r="DWM1344" s="36"/>
      <c r="DWN1344" s="36"/>
      <c r="DWO1344" s="36"/>
      <c r="DWP1344" s="36"/>
      <c r="DWQ1344" s="36"/>
      <c r="DWR1344" s="36"/>
      <c r="DWS1344" s="36"/>
      <c r="DWT1344" s="36"/>
      <c r="DWU1344" s="36"/>
      <c r="DWV1344" s="36"/>
      <c r="DWW1344" s="36"/>
      <c r="DWX1344" s="36"/>
      <c r="DWY1344" s="36"/>
      <c r="DWZ1344" s="36"/>
      <c r="DXA1344" s="36"/>
      <c r="DXB1344" s="36"/>
      <c r="DXC1344" s="36"/>
      <c r="DXD1344" s="36"/>
      <c r="DXE1344" s="36"/>
      <c r="DXF1344" s="36"/>
      <c r="DXG1344" s="36"/>
      <c r="DXH1344" s="36"/>
      <c r="DXI1344" s="36"/>
      <c r="DXJ1344" s="36"/>
      <c r="DXK1344" s="36"/>
      <c r="DXL1344" s="36"/>
      <c r="DXM1344" s="36"/>
      <c r="DXN1344" s="36"/>
      <c r="DXO1344" s="36"/>
      <c r="DXP1344" s="36"/>
      <c r="DXQ1344" s="36"/>
      <c r="DXR1344" s="36"/>
      <c r="DXS1344" s="36"/>
      <c r="DXT1344" s="36"/>
      <c r="DXU1344" s="36"/>
      <c r="DXV1344" s="36"/>
      <c r="DXW1344" s="36"/>
      <c r="DXX1344" s="36"/>
      <c r="DXY1344" s="36"/>
      <c r="DXZ1344" s="36"/>
      <c r="DYA1344" s="36"/>
      <c r="DYB1344" s="36"/>
      <c r="DYC1344" s="36"/>
      <c r="DYD1344" s="36"/>
      <c r="DYE1344" s="36"/>
      <c r="DYF1344" s="36"/>
      <c r="DYG1344" s="36"/>
      <c r="DYH1344" s="36"/>
      <c r="DYI1344" s="36"/>
      <c r="DYJ1344" s="36"/>
      <c r="DYK1344" s="36"/>
      <c r="DYL1344" s="36"/>
      <c r="DYM1344" s="36"/>
      <c r="DYN1344" s="36"/>
      <c r="DYO1344" s="36"/>
      <c r="DYP1344" s="36"/>
      <c r="DYQ1344" s="36"/>
      <c r="DYR1344" s="36"/>
      <c r="DYS1344" s="36"/>
      <c r="DYT1344" s="36"/>
      <c r="DYU1344" s="36"/>
      <c r="DYV1344" s="36"/>
      <c r="DYW1344" s="36"/>
      <c r="DYX1344" s="36"/>
      <c r="DYY1344" s="36"/>
      <c r="DYZ1344" s="36"/>
      <c r="DZA1344" s="36"/>
      <c r="DZB1344" s="36"/>
      <c r="DZC1344" s="36"/>
      <c r="DZD1344" s="36"/>
      <c r="DZE1344" s="36"/>
      <c r="DZF1344" s="36"/>
      <c r="DZG1344" s="36"/>
      <c r="DZH1344" s="36"/>
      <c r="DZI1344" s="36"/>
      <c r="DZJ1344" s="36"/>
      <c r="DZK1344" s="36"/>
      <c r="DZL1344" s="36"/>
      <c r="DZM1344" s="36"/>
      <c r="DZN1344" s="36"/>
      <c r="DZO1344" s="36"/>
      <c r="DZP1344" s="36"/>
      <c r="DZQ1344" s="36"/>
      <c r="DZR1344" s="36"/>
      <c r="DZS1344" s="36"/>
      <c r="DZT1344" s="36"/>
      <c r="DZU1344" s="36"/>
      <c r="DZV1344" s="36"/>
      <c r="DZW1344" s="36"/>
      <c r="DZX1344" s="36"/>
      <c r="DZY1344" s="36"/>
      <c r="DZZ1344" s="36"/>
      <c r="EAA1344" s="36"/>
      <c r="EAB1344" s="36"/>
      <c r="EAC1344" s="36"/>
      <c r="EAD1344" s="36"/>
      <c r="EAE1344" s="36"/>
      <c r="EAF1344" s="36"/>
      <c r="EAG1344" s="36"/>
      <c r="EAH1344" s="36"/>
      <c r="EAI1344" s="36"/>
      <c r="EAJ1344" s="36"/>
      <c r="EAK1344" s="36"/>
      <c r="EAL1344" s="36"/>
      <c r="EAM1344" s="36"/>
      <c r="EAN1344" s="36"/>
      <c r="EAO1344" s="36"/>
      <c r="EAP1344" s="36"/>
      <c r="EAQ1344" s="36"/>
      <c r="EAR1344" s="36"/>
      <c r="EAS1344" s="36"/>
      <c r="EAT1344" s="36"/>
      <c r="EAU1344" s="36"/>
      <c r="EAV1344" s="36"/>
      <c r="EAW1344" s="36"/>
      <c r="EAX1344" s="36"/>
      <c r="EAY1344" s="36"/>
      <c r="EAZ1344" s="36"/>
      <c r="EBA1344" s="36"/>
      <c r="EBB1344" s="36"/>
      <c r="EBC1344" s="36"/>
      <c r="EBD1344" s="36"/>
      <c r="EBE1344" s="36"/>
      <c r="EBF1344" s="36"/>
      <c r="EBG1344" s="36"/>
      <c r="EBH1344" s="36"/>
      <c r="EBI1344" s="36"/>
      <c r="EBJ1344" s="36"/>
      <c r="EBK1344" s="36"/>
      <c r="EBL1344" s="36"/>
      <c r="EBM1344" s="36"/>
      <c r="EBN1344" s="36"/>
      <c r="EBO1344" s="36"/>
      <c r="EBP1344" s="36"/>
      <c r="EBQ1344" s="36"/>
      <c r="EBR1344" s="36"/>
      <c r="EBS1344" s="36"/>
      <c r="EBT1344" s="36"/>
      <c r="EBU1344" s="36"/>
      <c r="EBV1344" s="36"/>
      <c r="EBW1344" s="36"/>
      <c r="EBX1344" s="36"/>
      <c r="EBY1344" s="36"/>
      <c r="EBZ1344" s="36"/>
      <c r="ECA1344" s="36"/>
      <c r="ECB1344" s="36"/>
      <c r="ECC1344" s="36"/>
      <c r="ECD1344" s="36"/>
      <c r="ECE1344" s="36"/>
      <c r="ECF1344" s="36"/>
      <c r="ECG1344" s="36"/>
      <c r="ECH1344" s="36"/>
      <c r="ECI1344" s="36"/>
      <c r="ECJ1344" s="36"/>
      <c r="ECK1344" s="36"/>
      <c r="ECL1344" s="36"/>
      <c r="ECM1344" s="36"/>
      <c r="ECN1344" s="36"/>
      <c r="ECO1344" s="36"/>
      <c r="ECP1344" s="36"/>
      <c r="ECQ1344" s="36"/>
      <c r="ECR1344" s="36"/>
      <c r="ECS1344" s="36"/>
      <c r="ECT1344" s="36"/>
      <c r="ECU1344" s="36"/>
      <c r="ECV1344" s="36"/>
      <c r="ECW1344" s="36"/>
      <c r="ECX1344" s="36"/>
      <c r="ECY1344" s="36"/>
      <c r="ECZ1344" s="36"/>
      <c r="EDA1344" s="36"/>
      <c r="EDB1344" s="36"/>
      <c r="EDC1344" s="36"/>
      <c r="EDD1344" s="36"/>
      <c r="EDE1344" s="36"/>
      <c r="EDF1344" s="36"/>
      <c r="EDG1344" s="36"/>
      <c r="EDH1344" s="36"/>
      <c r="EDI1344" s="36"/>
      <c r="EDJ1344" s="36"/>
      <c r="EDK1344" s="36"/>
      <c r="EDL1344" s="36"/>
      <c r="EDM1344" s="36"/>
      <c r="EDN1344" s="36"/>
      <c r="EDO1344" s="36"/>
      <c r="EDP1344" s="36"/>
      <c r="EDQ1344" s="36"/>
      <c r="EDR1344" s="36"/>
      <c r="EDS1344" s="36"/>
      <c r="EDT1344" s="36"/>
      <c r="EDU1344" s="36"/>
      <c r="EDV1344" s="36"/>
      <c r="EDW1344" s="36"/>
      <c r="EDX1344" s="36"/>
      <c r="EDY1344" s="36"/>
      <c r="EDZ1344" s="36"/>
      <c r="EEA1344" s="36"/>
      <c r="EEB1344" s="36"/>
      <c r="EEC1344" s="36"/>
      <c r="EED1344" s="36"/>
      <c r="EEE1344" s="36"/>
      <c r="EEF1344" s="36"/>
      <c r="EEG1344" s="36"/>
      <c r="EEH1344" s="36"/>
      <c r="EEI1344" s="36"/>
      <c r="EEJ1344" s="36"/>
      <c r="EEK1344" s="36"/>
      <c r="EEL1344" s="36"/>
      <c r="EEM1344" s="36"/>
      <c r="EEN1344" s="36"/>
      <c r="EEO1344" s="36"/>
      <c r="EEP1344" s="36"/>
      <c r="EEQ1344" s="36"/>
      <c r="EER1344" s="36"/>
      <c r="EES1344" s="36"/>
      <c r="EET1344" s="36"/>
      <c r="EEU1344" s="36"/>
      <c r="EEV1344" s="36"/>
      <c r="EEW1344" s="36"/>
      <c r="EEX1344" s="36"/>
      <c r="EEY1344" s="36"/>
      <c r="EEZ1344" s="36"/>
      <c r="EFA1344" s="36"/>
      <c r="EFB1344" s="36"/>
      <c r="EFC1344" s="36"/>
      <c r="EFD1344" s="36"/>
      <c r="EFE1344" s="36"/>
      <c r="EFF1344" s="36"/>
      <c r="EFG1344" s="36"/>
      <c r="EFH1344" s="36"/>
      <c r="EFI1344" s="36"/>
      <c r="EFJ1344" s="36"/>
      <c r="EFK1344" s="36"/>
      <c r="EFL1344" s="36"/>
      <c r="EFM1344" s="36"/>
      <c r="EFN1344" s="36"/>
      <c r="EFO1344" s="36"/>
      <c r="EFP1344" s="36"/>
      <c r="EFQ1344" s="36"/>
      <c r="EFR1344" s="36"/>
      <c r="EFS1344" s="36"/>
      <c r="EFT1344" s="36"/>
      <c r="EFU1344" s="36"/>
      <c r="EFV1344" s="36"/>
      <c r="EFW1344" s="36"/>
      <c r="EFX1344" s="36"/>
      <c r="EFY1344" s="36"/>
      <c r="EFZ1344" s="36"/>
      <c r="EGA1344" s="36"/>
      <c r="EGB1344" s="36"/>
      <c r="EGC1344" s="36"/>
      <c r="EGD1344" s="36"/>
      <c r="EGE1344" s="36"/>
      <c r="EGF1344" s="36"/>
      <c r="EGG1344" s="36"/>
      <c r="EGH1344" s="36"/>
      <c r="EGI1344" s="36"/>
      <c r="EGJ1344" s="36"/>
      <c r="EGK1344" s="36"/>
      <c r="EGL1344" s="36"/>
      <c r="EGM1344" s="36"/>
      <c r="EGN1344" s="36"/>
      <c r="EGO1344" s="36"/>
      <c r="EGP1344" s="36"/>
      <c r="EGQ1344" s="36"/>
      <c r="EGR1344" s="36"/>
      <c r="EGS1344" s="36"/>
      <c r="EGT1344" s="36"/>
      <c r="EGU1344" s="36"/>
      <c r="EGV1344" s="36"/>
      <c r="EGW1344" s="36"/>
      <c r="EGX1344" s="36"/>
      <c r="EGY1344" s="36"/>
      <c r="EGZ1344" s="36"/>
      <c r="EHA1344" s="36"/>
      <c r="EHB1344" s="36"/>
      <c r="EHC1344" s="36"/>
      <c r="EHD1344" s="36"/>
      <c r="EHE1344" s="36"/>
      <c r="EHF1344" s="36"/>
      <c r="EHG1344" s="36"/>
      <c r="EHH1344" s="36"/>
      <c r="EHI1344" s="36"/>
      <c r="EHJ1344" s="36"/>
      <c r="EHK1344" s="36"/>
      <c r="EHL1344" s="36"/>
      <c r="EHM1344" s="36"/>
      <c r="EHN1344" s="36"/>
      <c r="EHO1344" s="36"/>
      <c r="EHP1344" s="36"/>
      <c r="EHQ1344" s="36"/>
      <c r="EHR1344" s="36"/>
      <c r="EHS1344" s="36"/>
      <c r="EHT1344" s="36"/>
      <c r="EHU1344" s="36"/>
      <c r="EHV1344" s="36"/>
      <c r="EHW1344" s="36"/>
      <c r="EHX1344" s="36"/>
      <c r="EHY1344" s="36"/>
      <c r="EHZ1344" s="36"/>
      <c r="EIA1344" s="36"/>
      <c r="EIB1344" s="36"/>
      <c r="EIC1344" s="36"/>
      <c r="EID1344" s="36"/>
      <c r="EIE1344" s="36"/>
      <c r="EIF1344" s="36"/>
      <c r="EIG1344" s="36"/>
      <c r="EIH1344" s="36"/>
      <c r="EII1344" s="36"/>
      <c r="EIJ1344" s="36"/>
      <c r="EIK1344" s="36"/>
      <c r="EIL1344" s="36"/>
      <c r="EIM1344" s="36"/>
      <c r="EIN1344" s="36"/>
      <c r="EIO1344" s="36"/>
      <c r="EIP1344" s="36"/>
      <c r="EIQ1344" s="36"/>
      <c r="EIR1344" s="36"/>
      <c r="EIS1344" s="36"/>
      <c r="EIT1344" s="36"/>
      <c r="EIU1344" s="36"/>
      <c r="EIV1344" s="36"/>
      <c r="EIW1344" s="36"/>
      <c r="EIX1344" s="36"/>
      <c r="EIY1344" s="36"/>
      <c r="EIZ1344" s="36"/>
      <c r="EJA1344" s="36"/>
      <c r="EJB1344" s="36"/>
      <c r="EJC1344" s="36"/>
      <c r="EJD1344" s="36"/>
      <c r="EJE1344" s="36"/>
      <c r="EJF1344" s="36"/>
      <c r="EJG1344" s="36"/>
      <c r="EJH1344" s="36"/>
      <c r="EJI1344" s="36"/>
      <c r="EJJ1344" s="36"/>
      <c r="EJK1344" s="36"/>
      <c r="EJL1344" s="36"/>
      <c r="EJM1344" s="36"/>
      <c r="EJN1344" s="36"/>
      <c r="EJO1344" s="36"/>
      <c r="EJP1344" s="36"/>
      <c r="EJQ1344" s="36"/>
      <c r="EJR1344" s="36"/>
      <c r="EJS1344" s="36"/>
      <c r="EJT1344" s="36"/>
      <c r="EJU1344" s="36"/>
      <c r="EJV1344" s="36"/>
      <c r="EJW1344" s="36"/>
      <c r="EJX1344" s="36"/>
      <c r="EJY1344" s="36"/>
      <c r="EJZ1344" s="36"/>
      <c r="EKA1344" s="36"/>
      <c r="EKB1344" s="36"/>
      <c r="EKC1344" s="36"/>
      <c r="EKD1344" s="36"/>
      <c r="EKE1344" s="36"/>
      <c r="EKF1344" s="36"/>
      <c r="EKG1344" s="36"/>
      <c r="EKH1344" s="36"/>
      <c r="EKI1344" s="36"/>
      <c r="EKJ1344" s="36"/>
      <c r="EKK1344" s="36"/>
      <c r="EKL1344" s="36"/>
      <c r="EKM1344" s="36"/>
      <c r="EKN1344" s="36"/>
      <c r="EKO1344" s="36"/>
      <c r="EKP1344" s="36"/>
      <c r="EKQ1344" s="36"/>
      <c r="EKR1344" s="36"/>
      <c r="EKS1344" s="36"/>
      <c r="EKT1344" s="36"/>
      <c r="EKU1344" s="36"/>
      <c r="EKV1344" s="36"/>
      <c r="EKW1344" s="36"/>
      <c r="EKX1344" s="36"/>
      <c r="EKY1344" s="36"/>
      <c r="EKZ1344" s="36"/>
      <c r="ELA1344" s="36"/>
      <c r="ELB1344" s="36"/>
      <c r="ELC1344" s="36"/>
      <c r="ELD1344" s="36"/>
      <c r="ELE1344" s="36"/>
      <c r="ELF1344" s="36"/>
      <c r="ELG1344" s="36"/>
      <c r="ELH1344" s="36"/>
      <c r="ELI1344" s="36"/>
      <c r="ELJ1344" s="36"/>
      <c r="ELK1344" s="36"/>
      <c r="ELL1344" s="36"/>
      <c r="ELM1344" s="36"/>
      <c r="ELN1344" s="36"/>
      <c r="ELO1344" s="36"/>
      <c r="ELP1344" s="36"/>
      <c r="ELQ1344" s="36"/>
      <c r="ELR1344" s="36"/>
      <c r="ELS1344" s="36"/>
      <c r="ELT1344" s="36"/>
      <c r="ELU1344" s="36"/>
      <c r="ELV1344" s="36"/>
      <c r="ELW1344" s="36"/>
      <c r="ELX1344" s="36"/>
      <c r="ELY1344" s="36"/>
      <c r="ELZ1344" s="36"/>
      <c r="EMA1344" s="36"/>
      <c r="EMB1344" s="36"/>
      <c r="EMC1344" s="36"/>
      <c r="EMD1344" s="36"/>
      <c r="EME1344" s="36"/>
      <c r="EMF1344" s="36"/>
      <c r="EMG1344" s="36"/>
      <c r="EMH1344" s="36"/>
      <c r="EMI1344" s="36"/>
      <c r="EMJ1344" s="36"/>
      <c r="EMK1344" s="36"/>
      <c r="EML1344" s="36"/>
      <c r="EMM1344" s="36"/>
      <c r="EMN1344" s="36"/>
      <c r="EMO1344" s="36"/>
      <c r="EMP1344" s="36"/>
      <c r="EMQ1344" s="36"/>
      <c r="EMR1344" s="36"/>
      <c r="EMS1344" s="36"/>
      <c r="EMT1344" s="36"/>
      <c r="EMU1344" s="36"/>
      <c r="EMV1344" s="36"/>
      <c r="EMW1344" s="36"/>
      <c r="EMX1344" s="36"/>
      <c r="EMY1344" s="36"/>
      <c r="EMZ1344" s="36"/>
      <c r="ENA1344" s="36"/>
      <c r="ENB1344" s="36"/>
      <c r="ENC1344" s="36"/>
      <c r="END1344" s="36"/>
      <c r="ENE1344" s="36"/>
      <c r="ENF1344" s="36"/>
      <c r="ENG1344" s="36"/>
      <c r="ENH1344" s="36"/>
      <c r="ENI1344" s="36"/>
      <c r="ENJ1344" s="36"/>
      <c r="ENK1344" s="36"/>
      <c r="ENL1344" s="36"/>
      <c r="ENM1344" s="36"/>
      <c r="ENN1344" s="36"/>
      <c r="ENO1344" s="36"/>
      <c r="ENP1344" s="36"/>
      <c r="ENQ1344" s="36"/>
      <c r="ENR1344" s="36"/>
      <c r="ENS1344" s="36"/>
      <c r="ENT1344" s="36"/>
      <c r="ENU1344" s="36"/>
      <c r="ENV1344" s="36"/>
      <c r="ENW1344" s="36"/>
      <c r="ENX1344" s="36"/>
      <c r="ENY1344" s="36"/>
      <c r="ENZ1344" s="36"/>
      <c r="EOA1344" s="36"/>
      <c r="EOB1344" s="36"/>
      <c r="EOC1344" s="36"/>
      <c r="EOD1344" s="36"/>
      <c r="EOE1344" s="36"/>
      <c r="EOF1344" s="36"/>
      <c r="EOG1344" s="36"/>
      <c r="EOH1344" s="36"/>
      <c r="EOI1344" s="36"/>
      <c r="EOJ1344" s="36"/>
      <c r="EOK1344" s="36"/>
      <c r="EOL1344" s="36"/>
      <c r="EOM1344" s="36"/>
      <c r="EON1344" s="36"/>
      <c r="EOO1344" s="36"/>
      <c r="EOP1344" s="36"/>
      <c r="EOQ1344" s="36"/>
      <c r="EOR1344" s="36"/>
      <c r="EOS1344" s="36"/>
      <c r="EOT1344" s="36"/>
      <c r="EOU1344" s="36"/>
      <c r="EOV1344" s="36"/>
      <c r="EOW1344" s="36"/>
      <c r="EOX1344" s="36"/>
      <c r="EOY1344" s="36"/>
      <c r="EOZ1344" s="36"/>
      <c r="EPA1344" s="36"/>
      <c r="EPB1344" s="36"/>
      <c r="EPC1344" s="36"/>
      <c r="EPD1344" s="36"/>
      <c r="EPE1344" s="36"/>
      <c r="EPF1344" s="36"/>
      <c r="EPG1344" s="36"/>
      <c r="EPH1344" s="36"/>
      <c r="EPI1344" s="36"/>
      <c r="EPJ1344" s="36"/>
      <c r="EPK1344" s="36"/>
      <c r="EPL1344" s="36"/>
      <c r="EPM1344" s="36"/>
      <c r="EPN1344" s="36"/>
      <c r="EPO1344" s="36"/>
      <c r="EPP1344" s="36"/>
      <c r="EPQ1344" s="36"/>
      <c r="EPR1344" s="36"/>
      <c r="EPS1344" s="36"/>
      <c r="EPT1344" s="36"/>
      <c r="EPU1344" s="36"/>
      <c r="EPV1344" s="36"/>
      <c r="EPW1344" s="36"/>
      <c r="EPX1344" s="36"/>
      <c r="EPY1344" s="36"/>
      <c r="EPZ1344" s="36"/>
      <c r="EQA1344" s="36"/>
      <c r="EQB1344" s="36"/>
      <c r="EQC1344" s="36"/>
      <c r="EQD1344" s="36"/>
      <c r="EQE1344" s="36"/>
      <c r="EQF1344" s="36"/>
      <c r="EQG1344" s="36"/>
      <c r="EQH1344" s="36"/>
      <c r="EQI1344" s="36"/>
      <c r="EQJ1344" s="36"/>
      <c r="EQK1344" s="36"/>
      <c r="EQL1344" s="36"/>
      <c r="EQM1344" s="36"/>
      <c r="EQN1344" s="36"/>
      <c r="EQO1344" s="36"/>
      <c r="EQP1344" s="36"/>
      <c r="EQQ1344" s="36"/>
      <c r="EQR1344" s="36"/>
      <c r="EQS1344" s="36"/>
      <c r="EQT1344" s="36"/>
      <c r="EQU1344" s="36"/>
      <c r="EQV1344" s="36"/>
      <c r="EQW1344" s="36"/>
      <c r="EQX1344" s="36"/>
      <c r="EQY1344" s="36"/>
      <c r="EQZ1344" s="36"/>
      <c r="ERA1344" s="36"/>
      <c r="ERB1344" s="36"/>
      <c r="ERC1344" s="36"/>
      <c r="ERD1344" s="36"/>
      <c r="ERE1344" s="36"/>
      <c r="ERF1344" s="36"/>
      <c r="ERG1344" s="36"/>
      <c r="ERH1344" s="36"/>
      <c r="ERI1344" s="36"/>
      <c r="ERJ1344" s="36"/>
      <c r="ERK1344" s="36"/>
      <c r="ERL1344" s="36"/>
      <c r="ERM1344" s="36"/>
      <c r="ERN1344" s="36"/>
      <c r="ERO1344" s="36"/>
      <c r="ERP1344" s="36"/>
      <c r="ERQ1344" s="36"/>
      <c r="ERR1344" s="36"/>
      <c r="ERS1344" s="36"/>
      <c r="ERT1344" s="36"/>
      <c r="ERU1344" s="36"/>
      <c r="ERV1344" s="36"/>
      <c r="ERW1344" s="36"/>
      <c r="ERX1344" s="36"/>
      <c r="ERY1344" s="36"/>
      <c r="ERZ1344" s="36"/>
      <c r="ESA1344" s="36"/>
      <c r="ESB1344" s="36"/>
      <c r="ESC1344" s="36"/>
      <c r="ESD1344" s="36"/>
      <c r="ESE1344" s="36"/>
      <c r="ESF1344" s="36"/>
      <c r="ESG1344" s="36"/>
      <c r="ESH1344" s="36"/>
      <c r="ESI1344" s="36"/>
      <c r="ESJ1344" s="36"/>
      <c r="ESK1344" s="36"/>
      <c r="ESL1344" s="36"/>
      <c r="ESM1344" s="36"/>
      <c r="ESN1344" s="36"/>
      <c r="ESO1344" s="36"/>
      <c r="ESP1344" s="36"/>
      <c r="ESQ1344" s="36"/>
      <c r="ESR1344" s="36"/>
      <c r="ESS1344" s="36"/>
      <c r="EST1344" s="36"/>
      <c r="ESU1344" s="36"/>
      <c r="ESV1344" s="36"/>
      <c r="ESW1344" s="36"/>
      <c r="ESX1344" s="36"/>
      <c r="ESY1344" s="36"/>
      <c r="ESZ1344" s="36"/>
      <c r="ETA1344" s="36"/>
      <c r="ETB1344" s="36"/>
      <c r="ETC1344" s="36"/>
      <c r="ETD1344" s="36"/>
      <c r="ETE1344" s="36"/>
      <c r="ETF1344" s="36"/>
      <c r="ETG1344" s="36"/>
      <c r="ETH1344" s="36"/>
      <c r="ETI1344" s="36"/>
      <c r="ETJ1344" s="36"/>
      <c r="ETK1344" s="36"/>
      <c r="ETL1344" s="36"/>
      <c r="ETM1344" s="36"/>
      <c r="ETN1344" s="36"/>
      <c r="ETO1344" s="36"/>
      <c r="ETP1344" s="36"/>
      <c r="ETQ1344" s="36"/>
      <c r="ETR1344" s="36"/>
      <c r="ETS1344" s="36"/>
      <c r="ETT1344" s="36"/>
      <c r="ETU1344" s="36"/>
      <c r="ETV1344" s="36"/>
      <c r="ETW1344" s="36"/>
      <c r="ETX1344" s="36"/>
      <c r="ETY1344" s="36"/>
      <c r="ETZ1344" s="36"/>
      <c r="EUA1344" s="36"/>
      <c r="EUB1344" s="36"/>
      <c r="EUC1344" s="36"/>
      <c r="EUD1344" s="36"/>
      <c r="EUE1344" s="36"/>
      <c r="EUF1344" s="36"/>
      <c r="EUG1344" s="36"/>
      <c r="EUH1344" s="36"/>
      <c r="EUI1344" s="36"/>
      <c r="EUJ1344" s="36"/>
      <c r="EUK1344" s="36"/>
      <c r="EUL1344" s="36"/>
      <c r="EUM1344" s="36"/>
      <c r="EUN1344" s="36"/>
      <c r="EUO1344" s="36"/>
      <c r="EUP1344" s="36"/>
      <c r="EUQ1344" s="36"/>
      <c r="EUR1344" s="36"/>
      <c r="EUS1344" s="36"/>
      <c r="EUT1344" s="36"/>
      <c r="EUU1344" s="36"/>
      <c r="EUV1344" s="36"/>
      <c r="EUW1344" s="36"/>
      <c r="EUX1344" s="36"/>
      <c r="EUY1344" s="36"/>
      <c r="EUZ1344" s="36"/>
      <c r="EVA1344" s="36"/>
      <c r="EVB1344" s="36"/>
      <c r="EVC1344" s="36"/>
      <c r="EVD1344" s="36"/>
      <c r="EVE1344" s="36"/>
      <c r="EVF1344" s="36"/>
      <c r="EVG1344" s="36"/>
      <c r="EVH1344" s="36"/>
      <c r="EVI1344" s="36"/>
      <c r="EVJ1344" s="36"/>
      <c r="EVK1344" s="36"/>
      <c r="EVL1344" s="36"/>
      <c r="EVM1344" s="36"/>
      <c r="EVN1344" s="36"/>
      <c r="EVO1344" s="36"/>
      <c r="EVP1344" s="36"/>
      <c r="EVQ1344" s="36"/>
      <c r="EVR1344" s="36"/>
      <c r="EVS1344" s="36"/>
      <c r="EVT1344" s="36"/>
      <c r="EVU1344" s="36"/>
      <c r="EVV1344" s="36"/>
      <c r="EVW1344" s="36"/>
      <c r="EVX1344" s="36"/>
      <c r="EVY1344" s="36"/>
      <c r="EVZ1344" s="36"/>
      <c r="EWA1344" s="36"/>
      <c r="EWB1344" s="36"/>
      <c r="EWC1344" s="36"/>
      <c r="EWD1344" s="36"/>
      <c r="EWE1344" s="36"/>
      <c r="EWF1344" s="36"/>
      <c r="EWG1344" s="36"/>
      <c r="EWH1344" s="36"/>
      <c r="EWI1344" s="36"/>
      <c r="EWJ1344" s="36"/>
      <c r="EWK1344" s="36"/>
      <c r="EWL1344" s="36"/>
      <c r="EWM1344" s="36"/>
      <c r="EWN1344" s="36"/>
      <c r="EWO1344" s="36"/>
      <c r="EWP1344" s="36"/>
      <c r="EWQ1344" s="36"/>
      <c r="EWR1344" s="36"/>
      <c r="EWS1344" s="36"/>
      <c r="EWT1344" s="36"/>
      <c r="EWU1344" s="36"/>
      <c r="EWV1344" s="36"/>
      <c r="EWW1344" s="36"/>
      <c r="EWX1344" s="36"/>
      <c r="EWY1344" s="36"/>
      <c r="EWZ1344" s="36"/>
      <c r="EXA1344" s="36"/>
      <c r="EXB1344" s="36"/>
      <c r="EXC1344" s="36"/>
      <c r="EXD1344" s="36"/>
      <c r="EXE1344" s="36"/>
      <c r="EXF1344" s="36"/>
      <c r="EXG1344" s="36"/>
      <c r="EXH1344" s="36"/>
      <c r="EXI1344" s="36"/>
      <c r="EXJ1344" s="36"/>
      <c r="EXK1344" s="36"/>
      <c r="EXL1344" s="36"/>
      <c r="EXM1344" s="36"/>
      <c r="EXN1344" s="36"/>
      <c r="EXO1344" s="36"/>
      <c r="EXP1344" s="36"/>
      <c r="EXQ1344" s="36"/>
      <c r="EXR1344" s="36"/>
      <c r="EXS1344" s="36"/>
      <c r="EXT1344" s="36"/>
      <c r="EXU1344" s="36"/>
      <c r="EXV1344" s="36"/>
      <c r="EXW1344" s="36"/>
      <c r="EXX1344" s="36"/>
      <c r="EXY1344" s="36"/>
      <c r="EXZ1344" s="36"/>
      <c r="EYA1344" s="36"/>
      <c r="EYB1344" s="36"/>
      <c r="EYC1344" s="36"/>
      <c r="EYD1344" s="36"/>
      <c r="EYE1344" s="36"/>
      <c r="EYF1344" s="36"/>
      <c r="EYG1344" s="36"/>
      <c r="EYH1344" s="36"/>
      <c r="EYI1344" s="36"/>
      <c r="EYJ1344" s="36"/>
      <c r="EYK1344" s="36"/>
      <c r="EYL1344" s="36"/>
      <c r="EYM1344" s="36"/>
      <c r="EYN1344" s="36"/>
      <c r="EYO1344" s="36"/>
      <c r="EYP1344" s="36"/>
      <c r="EYQ1344" s="36"/>
      <c r="EYR1344" s="36"/>
      <c r="EYS1344" s="36"/>
      <c r="EYT1344" s="36"/>
      <c r="EYU1344" s="36"/>
      <c r="EYV1344" s="36"/>
      <c r="EYW1344" s="36"/>
      <c r="EYX1344" s="36"/>
      <c r="EYY1344" s="36"/>
      <c r="EYZ1344" s="36"/>
      <c r="EZA1344" s="36"/>
      <c r="EZB1344" s="36"/>
      <c r="EZC1344" s="36"/>
      <c r="EZD1344" s="36"/>
      <c r="EZE1344" s="36"/>
      <c r="EZF1344" s="36"/>
      <c r="EZG1344" s="36"/>
      <c r="EZH1344" s="36"/>
      <c r="EZI1344" s="36"/>
      <c r="EZJ1344" s="36"/>
      <c r="EZK1344" s="36"/>
      <c r="EZL1344" s="36"/>
      <c r="EZM1344" s="36"/>
      <c r="EZN1344" s="36"/>
      <c r="EZO1344" s="36"/>
      <c r="EZP1344" s="36"/>
      <c r="EZQ1344" s="36"/>
      <c r="EZR1344" s="36"/>
      <c r="EZS1344" s="36"/>
      <c r="EZT1344" s="36"/>
      <c r="EZU1344" s="36"/>
      <c r="EZV1344" s="36"/>
      <c r="EZW1344" s="36"/>
      <c r="EZX1344" s="36"/>
      <c r="EZY1344" s="36"/>
      <c r="EZZ1344" s="36"/>
      <c r="FAA1344" s="36"/>
      <c r="FAB1344" s="36"/>
      <c r="FAC1344" s="36"/>
      <c r="FAD1344" s="36"/>
      <c r="FAE1344" s="36"/>
      <c r="FAF1344" s="36"/>
      <c r="FAG1344" s="36"/>
      <c r="FAH1344" s="36"/>
      <c r="FAI1344" s="36"/>
      <c r="FAJ1344" s="36"/>
      <c r="FAK1344" s="36"/>
      <c r="FAL1344" s="36"/>
      <c r="FAM1344" s="36"/>
      <c r="FAN1344" s="36"/>
      <c r="FAO1344" s="36"/>
      <c r="FAP1344" s="36"/>
      <c r="FAQ1344" s="36"/>
      <c r="FAR1344" s="36"/>
      <c r="FAS1344" s="36"/>
      <c r="FAT1344" s="36"/>
      <c r="FAU1344" s="36"/>
      <c r="FAV1344" s="36"/>
      <c r="FAW1344" s="36"/>
      <c r="FAX1344" s="36"/>
      <c r="FAY1344" s="36"/>
      <c r="FAZ1344" s="36"/>
      <c r="FBA1344" s="36"/>
      <c r="FBB1344" s="36"/>
      <c r="FBC1344" s="36"/>
      <c r="FBD1344" s="36"/>
      <c r="FBE1344" s="36"/>
      <c r="FBF1344" s="36"/>
      <c r="FBG1344" s="36"/>
      <c r="FBH1344" s="36"/>
      <c r="FBI1344" s="36"/>
      <c r="FBJ1344" s="36"/>
      <c r="FBK1344" s="36"/>
      <c r="FBL1344" s="36"/>
      <c r="FBM1344" s="36"/>
      <c r="FBN1344" s="36"/>
      <c r="FBO1344" s="36"/>
      <c r="FBP1344" s="36"/>
      <c r="FBQ1344" s="36"/>
      <c r="FBR1344" s="36"/>
      <c r="FBS1344" s="36"/>
      <c r="FBT1344" s="36"/>
      <c r="FBU1344" s="36"/>
      <c r="FBV1344" s="36"/>
      <c r="FBW1344" s="36"/>
      <c r="FBX1344" s="36"/>
      <c r="FBY1344" s="36"/>
      <c r="FBZ1344" s="36"/>
      <c r="FCA1344" s="36"/>
      <c r="FCB1344" s="36"/>
      <c r="FCC1344" s="36"/>
      <c r="FCD1344" s="36"/>
      <c r="FCE1344" s="36"/>
      <c r="FCF1344" s="36"/>
      <c r="FCG1344" s="36"/>
      <c r="FCH1344" s="36"/>
      <c r="FCI1344" s="36"/>
      <c r="FCJ1344" s="36"/>
      <c r="FCK1344" s="36"/>
      <c r="FCL1344" s="36"/>
      <c r="FCM1344" s="36"/>
      <c r="FCN1344" s="36"/>
      <c r="FCO1344" s="36"/>
      <c r="FCP1344" s="36"/>
      <c r="FCQ1344" s="36"/>
      <c r="FCR1344" s="36"/>
      <c r="FCS1344" s="36"/>
      <c r="FCT1344" s="36"/>
      <c r="FCU1344" s="36"/>
      <c r="FCV1344" s="36"/>
      <c r="FCW1344" s="36"/>
      <c r="FCX1344" s="36"/>
      <c r="FCY1344" s="36"/>
      <c r="FCZ1344" s="36"/>
      <c r="FDA1344" s="36"/>
      <c r="FDB1344" s="36"/>
      <c r="FDC1344" s="36"/>
      <c r="FDD1344" s="36"/>
      <c r="FDE1344" s="36"/>
      <c r="FDF1344" s="36"/>
      <c r="FDG1344" s="36"/>
      <c r="FDH1344" s="36"/>
      <c r="FDI1344" s="36"/>
      <c r="FDJ1344" s="36"/>
      <c r="FDK1344" s="36"/>
      <c r="FDL1344" s="36"/>
      <c r="FDM1344" s="36"/>
      <c r="FDN1344" s="36"/>
      <c r="FDO1344" s="36"/>
      <c r="FDP1344" s="36"/>
      <c r="FDQ1344" s="36"/>
      <c r="FDR1344" s="36"/>
      <c r="FDS1344" s="36"/>
      <c r="FDT1344" s="36"/>
      <c r="FDU1344" s="36"/>
      <c r="FDV1344" s="36"/>
      <c r="FDW1344" s="36"/>
      <c r="FDX1344" s="36"/>
      <c r="FDY1344" s="36"/>
      <c r="FDZ1344" s="36"/>
      <c r="FEA1344" s="36"/>
      <c r="FEB1344" s="36"/>
      <c r="FEC1344" s="36"/>
      <c r="FED1344" s="36"/>
      <c r="FEE1344" s="36"/>
      <c r="FEF1344" s="36"/>
      <c r="FEG1344" s="36"/>
      <c r="FEH1344" s="36"/>
      <c r="FEI1344" s="36"/>
      <c r="FEJ1344" s="36"/>
      <c r="FEK1344" s="36"/>
      <c r="FEL1344" s="36"/>
      <c r="FEM1344" s="36"/>
      <c r="FEN1344" s="36"/>
      <c r="FEO1344" s="36"/>
      <c r="FEP1344" s="36"/>
      <c r="FEQ1344" s="36"/>
      <c r="FER1344" s="36"/>
      <c r="FES1344" s="36"/>
      <c r="FET1344" s="36"/>
      <c r="FEU1344" s="36"/>
      <c r="FEV1344" s="36"/>
      <c r="FEW1344" s="36"/>
      <c r="FEX1344" s="36"/>
      <c r="FEY1344" s="36"/>
      <c r="FEZ1344" s="36"/>
      <c r="FFA1344" s="36"/>
      <c r="FFB1344" s="36"/>
      <c r="FFC1344" s="36"/>
      <c r="FFD1344" s="36"/>
      <c r="FFE1344" s="36"/>
      <c r="FFF1344" s="36"/>
      <c r="FFG1344" s="36"/>
      <c r="FFH1344" s="36"/>
      <c r="FFI1344" s="36"/>
      <c r="FFJ1344" s="36"/>
      <c r="FFK1344" s="36"/>
      <c r="FFL1344" s="36"/>
      <c r="FFM1344" s="36"/>
      <c r="FFN1344" s="36"/>
      <c r="FFO1344" s="36"/>
      <c r="FFP1344" s="36"/>
      <c r="FFQ1344" s="36"/>
      <c r="FFR1344" s="36"/>
      <c r="FFS1344" s="36"/>
      <c r="FFT1344" s="36"/>
      <c r="FFU1344" s="36"/>
      <c r="FFV1344" s="36"/>
      <c r="FFW1344" s="36"/>
      <c r="FFX1344" s="36"/>
      <c r="FFY1344" s="36"/>
      <c r="FFZ1344" s="36"/>
      <c r="FGA1344" s="36"/>
      <c r="FGB1344" s="36"/>
      <c r="FGC1344" s="36"/>
      <c r="FGD1344" s="36"/>
      <c r="FGE1344" s="36"/>
      <c r="FGF1344" s="36"/>
      <c r="FGG1344" s="36"/>
      <c r="FGH1344" s="36"/>
      <c r="FGI1344" s="36"/>
      <c r="FGJ1344" s="36"/>
      <c r="FGK1344" s="36"/>
      <c r="FGL1344" s="36"/>
      <c r="FGM1344" s="36"/>
      <c r="FGN1344" s="36"/>
      <c r="FGO1344" s="36"/>
      <c r="FGP1344" s="36"/>
      <c r="FGQ1344" s="36"/>
      <c r="FGR1344" s="36"/>
      <c r="FGS1344" s="36"/>
      <c r="FGT1344" s="36"/>
      <c r="FGU1344" s="36"/>
      <c r="FGV1344" s="36"/>
      <c r="FGW1344" s="36"/>
      <c r="FGX1344" s="36"/>
      <c r="FGY1344" s="36"/>
      <c r="FGZ1344" s="36"/>
      <c r="FHA1344" s="36"/>
      <c r="FHB1344" s="36"/>
      <c r="FHC1344" s="36"/>
      <c r="FHD1344" s="36"/>
      <c r="FHE1344" s="36"/>
      <c r="FHF1344" s="36"/>
      <c r="FHG1344" s="36"/>
      <c r="FHH1344" s="36"/>
      <c r="FHI1344" s="36"/>
      <c r="FHJ1344" s="36"/>
      <c r="FHK1344" s="36"/>
      <c r="FHL1344" s="36"/>
      <c r="FHM1344" s="36"/>
      <c r="FHN1344" s="36"/>
      <c r="FHO1344" s="36"/>
      <c r="FHP1344" s="36"/>
      <c r="FHQ1344" s="36"/>
      <c r="FHR1344" s="36"/>
      <c r="FHS1344" s="36"/>
      <c r="FHT1344" s="36"/>
      <c r="FHU1344" s="36"/>
      <c r="FHV1344" s="36"/>
      <c r="FHW1344" s="36"/>
      <c r="FHX1344" s="36"/>
      <c r="FHY1344" s="36"/>
      <c r="FHZ1344" s="36"/>
      <c r="FIA1344" s="36"/>
      <c r="FIB1344" s="36"/>
      <c r="FIC1344" s="36"/>
      <c r="FID1344" s="36"/>
      <c r="FIE1344" s="36"/>
      <c r="FIF1344" s="36"/>
      <c r="FIG1344" s="36"/>
      <c r="FIH1344" s="36"/>
      <c r="FII1344" s="36"/>
      <c r="FIJ1344" s="36"/>
      <c r="FIK1344" s="36"/>
      <c r="FIL1344" s="36"/>
      <c r="FIM1344" s="36"/>
      <c r="FIN1344" s="36"/>
      <c r="FIO1344" s="36"/>
      <c r="FIP1344" s="36"/>
      <c r="FIQ1344" s="36"/>
      <c r="FIR1344" s="36"/>
      <c r="FIS1344" s="36"/>
      <c r="FIT1344" s="36"/>
      <c r="FIU1344" s="36"/>
      <c r="FIV1344" s="36"/>
      <c r="FIW1344" s="36"/>
      <c r="FIX1344" s="36"/>
      <c r="FIY1344" s="36"/>
      <c r="FIZ1344" s="36"/>
      <c r="FJA1344" s="36"/>
      <c r="FJB1344" s="36"/>
      <c r="FJC1344" s="36"/>
      <c r="FJD1344" s="36"/>
      <c r="FJE1344" s="36"/>
      <c r="FJF1344" s="36"/>
      <c r="FJG1344" s="36"/>
      <c r="FJH1344" s="36"/>
      <c r="FJI1344" s="36"/>
      <c r="FJJ1344" s="36"/>
      <c r="FJK1344" s="36"/>
      <c r="FJL1344" s="36"/>
      <c r="FJM1344" s="36"/>
      <c r="FJN1344" s="36"/>
      <c r="FJO1344" s="36"/>
      <c r="FJP1344" s="36"/>
      <c r="FJQ1344" s="36"/>
      <c r="FJR1344" s="36"/>
      <c r="FJS1344" s="36"/>
      <c r="FJT1344" s="36"/>
      <c r="FJU1344" s="36"/>
      <c r="FJV1344" s="36"/>
      <c r="FJW1344" s="36"/>
      <c r="FJX1344" s="36"/>
      <c r="FJY1344" s="36"/>
      <c r="FJZ1344" s="36"/>
      <c r="FKA1344" s="36"/>
      <c r="FKB1344" s="36"/>
      <c r="FKC1344" s="36"/>
      <c r="FKD1344" s="36"/>
      <c r="FKE1344" s="36"/>
      <c r="FKF1344" s="36"/>
      <c r="FKG1344" s="36"/>
      <c r="FKH1344" s="36"/>
      <c r="FKI1344" s="36"/>
      <c r="FKJ1344" s="36"/>
      <c r="FKK1344" s="36"/>
      <c r="FKL1344" s="36"/>
      <c r="FKM1344" s="36"/>
      <c r="FKN1344" s="36"/>
      <c r="FKO1344" s="36"/>
      <c r="FKP1344" s="36"/>
      <c r="FKQ1344" s="36"/>
      <c r="FKR1344" s="36"/>
      <c r="FKS1344" s="36"/>
      <c r="FKT1344" s="36"/>
      <c r="FKU1344" s="36"/>
      <c r="FKV1344" s="36"/>
      <c r="FKW1344" s="36"/>
      <c r="FKX1344" s="36"/>
      <c r="FKY1344" s="36"/>
      <c r="FKZ1344" s="36"/>
      <c r="FLA1344" s="36"/>
      <c r="FLB1344" s="36"/>
      <c r="FLC1344" s="36"/>
      <c r="FLD1344" s="36"/>
      <c r="FLE1344" s="36"/>
      <c r="FLF1344" s="36"/>
      <c r="FLG1344" s="36"/>
      <c r="FLH1344" s="36"/>
      <c r="FLI1344" s="36"/>
      <c r="FLJ1344" s="36"/>
      <c r="FLK1344" s="36"/>
      <c r="FLL1344" s="36"/>
      <c r="FLM1344" s="36"/>
      <c r="FLN1344" s="36"/>
      <c r="FLO1344" s="36"/>
      <c r="FLP1344" s="36"/>
      <c r="FLQ1344" s="36"/>
      <c r="FLR1344" s="36"/>
      <c r="FLS1344" s="36"/>
      <c r="FLT1344" s="36"/>
      <c r="FLU1344" s="36"/>
      <c r="FLV1344" s="36"/>
      <c r="FLW1344" s="36"/>
      <c r="FLX1344" s="36"/>
      <c r="FLY1344" s="36"/>
      <c r="FLZ1344" s="36"/>
      <c r="FMA1344" s="36"/>
      <c r="FMB1344" s="36"/>
      <c r="FMC1344" s="36"/>
      <c r="FMD1344" s="36"/>
      <c r="FME1344" s="36"/>
      <c r="FMF1344" s="36"/>
      <c r="FMG1344" s="36"/>
      <c r="FMH1344" s="36"/>
      <c r="FMI1344" s="36"/>
      <c r="FMJ1344" s="36"/>
      <c r="FMK1344" s="36"/>
      <c r="FML1344" s="36"/>
      <c r="FMM1344" s="36"/>
      <c r="FMN1344" s="36"/>
      <c r="FMO1344" s="36"/>
      <c r="FMP1344" s="36"/>
      <c r="FMQ1344" s="36"/>
      <c r="FMR1344" s="36"/>
      <c r="FMS1344" s="36"/>
      <c r="FMT1344" s="36"/>
      <c r="FMU1344" s="36"/>
      <c r="FMV1344" s="36"/>
      <c r="FMW1344" s="36"/>
      <c r="FMX1344" s="36"/>
      <c r="FMY1344" s="36"/>
      <c r="FMZ1344" s="36"/>
      <c r="FNA1344" s="36"/>
      <c r="FNB1344" s="36"/>
      <c r="FNC1344" s="36"/>
      <c r="FND1344" s="36"/>
      <c r="FNE1344" s="36"/>
      <c r="FNF1344" s="36"/>
      <c r="FNG1344" s="36"/>
      <c r="FNH1344" s="36"/>
      <c r="FNI1344" s="36"/>
      <c r="FNJ1344" s="36"/>
      <c r="FNK1344" s="36"/>
      <c r="FNL1344" s="36"/>
      <c r="FNM1344" s="36"/>
      <c r="FNN1344" s="36"/>
      <c r="FNO1344" s="36"/>
      <c r="FNP1344" s="36"/>
      <c r="FNQ1344" s="36"/>
      <c r="FNR1344" s="36"/>
      <c r="FNS1344" s="36"/>
      <c r="FNT1344" s="36"/>
      <c r="FNU1344" s="36"/>
      <c r="FNV1344" s="36"/>
      <c r="FNW1344" s="36"/>
      <c r="FNX1344" s="36"/>
      <c r="FNY1344" s="36"/>
      <c r="FNZ1344" s="36"/>
      <c r="FOA1344" s="36"/>
      <c r="FOB1344" s="36"/>
      <c r="FOC1344" s="36"/>
      <c r="FOD1344" s="36"/>
      <c r="FOE1344" s="36"/>
      <c r="FOF1344" s="36"/>
      <c r="FOG1344" s="36"/>
      <c r="FOH1344" s="36"/>
      <c r="FOI1344" s="36"/>
      <c r="FOJ1344" s="36"/>
      <c r="FOK1344" s="36"/>
      <c r="FOL1344" s="36"/>
      <c r="FOM1344" s="36"/>
      <c r="FON1344" s="36"/>
      <c r="FOO1344" s="36"/>
      <c r="FOP1344" s="36"/>
      <c r="FOQ1344" s="36"/>
      <c r="FOR1344" s="36"/>
      <c r="FOS1344" s="36"/>
      <c r="FOT1344" s="36"/>
      <c r="FOU1344" s="36"/>
      <c r="FOV1344" s="36"/>
      <c r="FOW1344" s="36"/>
      <c r="FOX1344" s="36"/>
      <c r="FOY1344" s="36"/>
      <c r="FOZ1344" s="36"/>
      <c r="FPA1344" s="36"/>
      <c r="FPB1344" s="36"/>
      <c r="FPC1344" s="36"/>
      <c r="FPD1344" s="36"/>
      <c r="FPE1344" s="36"/>
      <c r="FPF1344" s="36"/>
      <c r="FPG1344" s="36"/>
      <c r="FPH1344" s="36"/>
      <c r="FPI1344" s="36"/>
      <c r="FPJ1344" s="36"/>
      <c r="FPK1344" s="36"/>
      <c r="FPL1344" s="36"/>
      <c r="FPM1344" s="36"/>
      <c r="FPN1344" s="36"/>
      <c r="FPO1344" s="36"/>
      <c r="FPP1344" s="36"/>
      <c r="FPQ1344" s="36"/>
      <c r="FPR1344" s="36"/>
      <c r="FPS1344" s="36"/>
      <c r="FPT1344" s="36"/>
      <c r="FPU1344" s="36"/>
      <c r="FPV1344" s="36"/>
      <c r="FPW1344" s="36"/>
      <c r="FPX1344" s="36"/>
      <c r="FPY1344" s="36"/>
      <c r="FPZ1344" s="36"/>
      <c r="FQA1344" s="36"/>
      <c r="FQB1344" s="36"/>
      <c r="FQC1344" s="36"/>
      <c r="FQD1344" s="36"/>
      <c r="FQE1344" s="36"/>
      <c r="FQF1344" s="36"/>
      <c r="FQG1344" s="36"/>
      <c r="FQH1344" s="36"/>
      <c r="FQI1344" s="36"/>
      <c r="FQJ1344" s="36"/>
      <c r="FQK1344" s="36"/>
      <c r="FQL1344" s="36"/>
      <c r="FQM1344" s="36"/>
      <c r="FQN1344" s="36"/>
      <c r="FQO1344" s="36"/>
      <c r="FQP1344" s="36"/>
      <c r="FQQ1344" s="36"/>
      <c r="FQR1344" s="36"/>
      <c r="FQS1344" s="36"/>
      <c r="FQT1344" s="36"/>
      <c r="FQU1344" s="36"/>
      <c r="FQV1344" s="36"/>
      <c r="FQW1344" s="36"/>
      <c r="FQX1344" s="36"/>
      <c r="FQY1344" s="36"/>
      <c r="FQZ1344" s="36"/>
      <c r="FRA1344" s="36"/>
      <c r="FRB1344" s="36"/>
      <c r="FRC1344" s="36"/>
      <c r="FRD1344" s="36"/>
      <c r="FRE1344" s="36"/>
      <c r="FRF1344" s="36"/>
      <c r="FRG1344" s="36"/>
      <c r="FRH1344" s="36"/>
      <c r="FRI1344" s="36"/>
      <c r="FRJ1344" s="36"/>
      <c r="FRK1344" s="36"/>
      <c r="FRL1344" s="36"/>
      <c r="FRM1344" s="36"/>
      <c r="FRN1344" s="36"/>
      <c r="FRO1344" s="36"/>
      <c r="FRP1344" s="36"/>
      <c r="FRQ1344" s="36"/>
      <c r="FRR1344" s="36"/>
      <c r="FRS1344" s="36"/>
      <c r="FRT1344" s="36"/>
      <c r="FRU1344" s="36"/>
      <c r="FRV1344" s="36"/>
      <c r="FRW1344" s="36"/>
      <c r="FRX1344" s="36"/>
      <c r="FRY1344" s="36"/>
      <c r="FRZ1344" s="36"/>
      <c r="FSA1344" s="36"/>
      <c r="FSB1344" s="36"/>
      <c r="FSC1344" s="36"/>
      <c r="FSD1344" s="36"/>
      <c r="FSE1344" s="36"/>
      <c r="FSF1344" s="36"/>
      <c r="FSG1344" s="36"/>
      <c r="FSH1344" s="36"/>
      <c r="FSI1344" s="36"/>
      <c r="FSJ1344" s="36"/>
      <c r="FSK1344" s="36"/>
      <c r="FSL1344" s="36"/>
      <c r="FSM1344" s="36"/>
      <c r="FSN1344" s="36"/>
      <c r="FSO1344" s="36"/>
      <c r="FSP1344" s="36"/>
      <c r="FSQ1344" s="36"/>
      <c r="FSR1344" s="36"/>
      <c r="FSS1344" s="36"/>
      <c r="FST1344" s="36"/>
      <c r="FSU1344" s="36"/>
      <c r="FSV1344" s="36"/>
      <c r="FSW1344" s="36"/>
      <c r="FSX1344" s="36"/>
      <c r="FSY1344" s="36"/>
      <c r="FSZ1344" s="36"/>
      <c r="FTA1344" s="36"/>
      <c r="FTB1344" s="36"/>
      <c r="FTC1344" s="36"/>
      <c r="FTD1344" s="36"/>
      <c r="FTE1344" s="36"/>
      <c r="FTF1344" s="36"/>
      <c r="FTG1344" s="36"/>
      <c r="FTH1344" s="36"/>
      <c r="FTI1344" s="36"/>
      <c r="FTJ1344" s="36"/>
      <c r="FTK1344" s="36"/>
      <c r="FTL1344" s="36"/>
      <c r="FTM1344" s="36"/>
      <c r="FTN1344" s="36"/>
      <c r="FTO1344" s="36"/>
      <c r="FTP1344" s="36"/>
      <c r="FTQ1344" s="36"/>
      <c r="FTR1344" s="36"/>
      <c r="FTS1344" s="36"/>
      <c r="FTT1344" s="36"/>
      <c r="FTU1344" s="36"/>
      <c r="FTV1344" s="36"/>
      <c r="FTW1344" s="36"/>
      <c r="FTX1344" s="36"/>
      <c r="FTY1344" s="36"/>
      <c r="FTZ1344" s="36"/>
      <c r="FUA1344" s="36"/>
      <c r="FUB1344" s="36"/>
      <c r="FUC1344" s="36"/>
      <c r="FUD1344" s="36"/>
      <c r="FUE1344" s="36"/>
      <c r="FUF1344" s="36"/>
      <c r="FUG1344" s="36"/>
      <c r="FUH1344" s="36"/>
      <c r="FUI1344" s="36"/>
      <c r="FUJ1344" s="36"/>
      <c r="FUK1344" s="36"/>
      <c r="FUL1344" s="36"/>
      <c r="FUM1344" s="36"/>
      <c r="FUN1344" s="36"/>
      <c r="FUO1344" s="36"/>
      <c r="FUP1344" s="36"/>
      <c r="FUQ1344" s="36"/>
      <c r="FUR1344" s="36"/>
      <c r="FUS1344" s="36"/>
      <c r="FUT1344" s="36"/>
      <c r="FUU1344" s="36"/>
      <c r="FUV1344" s="36"/>
      <c r="FUW1344" s="36"/>
      <c r="FUX1344" s="36"/>
      <c r="FUY1344" s="36"/>
      <c r="FUZ1344" s="36"/>
      <c r="FVA1344" s="36"/>
      <c r="FVB1344" s="36"/>
      <c r="FVC1344" s="36"/>
      <c r="FVD1344" s="36"/>
      <c r="FVE1344" s="36"/>
      <c r="FVF1344" s="36"/>
      <c r="FVG1344" s="36"/>
      <c r="FVH1344" s="36"/>
      <c r="FVI1344" s="36"/>
      <c r="FVJ1344" s="36"/>
      <c r="FVK1344" s="36"/>
      <c r="FVL1344" s="36"/>
      <c r="FVM1344" s="36"/>
      <c r="FVN1344" s="36"/>
      <c r="FVO1344" s="36"/>
      <c r="FVP1344" s="36"/>
      <c r="FVQ1344" s="36"/>
      <c r="FVR1344" s="36"/>
      <c r="FVS1344" s="36"/>
      <c r="FVT1344" s="36"/>
      <c r="FVU1344" s="36"/>
      <c r="FVV1344" s="36"/>
      <c r="FVW1344" s="36"/>
      <c r="FVX1344" s="36"/>
      <c r="FVY1344" s="36"/>
      <c r="FVZ1344" s="36"/>
      <c r="FWA1344" s="36"/>
      <c r="FWB1344" s="36"/>
      <c r="FWC1344" s="36"/>
      <c r="FWD1344" s="36"/>
      <c r="FWE1344" s="36"/>
      <c r="FWF1344" s="36"/>
      <c r="FWG1344" s="36"/>
      <c r="FWH1344" s="36"/>
      <c r="FWI1344" s="36"/>
      <c r="FWJ1344" s="36"/>
      <c r="FWK1344" s="36"/>
      <c r="FWL1344" s="36"/>
      <c r="FWM1344" s="36"/>
      <c r="FWN1344" s="36"/>
      <c r="FWO1344" s="36"/>
      <c r="FWP1344" s="36"/>
      <c r="FWQ1344" s="36"/>
      <c r="FWR1344" s="36"/>
      <c r="FWS1344" s="36"/>
      <c r="FWT1344" s="36"/>
      <c r="FWU1344" s="36"/>
      <c r="FWV1344" s="36"/>
      <c r="FWW1344" s="36"/>
      <c r="FWX1344" s="36"/>
      <c r="FWY1344" s="36"/>
      <c r="FWZ1344" s="36"/>
      <c r="FXA1344" s="36"/>
      <c r="FXB1344" s="36"/>
      <c r="FXC1344" s="36"/>
      <c r="FXD1344" s="36"/>
      <c r="FXE1344" s="36"/>
      <c r="FXF1344" s="36"/>
      <c r="FXG1344" s="36"/>
      <c r="FXH1344" s="36"/>
      <c r="FXI1344" s="36"/>
      <c r="FXJ1344" s="36"/>
      <c r="FXK1344" s="36"/>
      <c r="FXL1344" s="36"/>
      <c r="FXM1344" s="36"/>
      <c r="FXN1344" s="36"/>
      <c r="FXO1344" s="36"/>
      <c r="FXP1344" s="36"/>
      <c r="FXQ1344" s="36"/>
      <c r="FXR1344" s="36"/>
      <c r="FXS1344" s="36"/>
      <c r="FXT1344" s="36"/>
      <c r="FXU1344" s="36"/>
      <c r="FXV1344" s="36"/>
      <c r="FXW1344" s="36"/>
      <c r="FXX1344" s="36"/>
      <c r="FXY1344" s="36"/>
      <c r="FXZ1344" s="36"/>
      <c r="FYA1344" s="36"/>
      <c r="FYB1344" s="36"/>
      <c r="FYC1344" s="36"/>
      <c r="FYD1344" s="36"/>
      <c r="FYE1344" s="36"/>
      <c r="FYF1344" s="36"/>
      <c r="FYG1344" s="36"/>
      <c r="FYH1344" s="36"/>
      <c r="FYI1344" s="36"/>
      <c r="FYJ1344" s="36"/>
      <c r="FYK1344" s="36"/>
      <c r="FYL1344" s="36"/>
      <c r="FYM1344" s="36"/>
      <c r="FYN1344" s="36"/>
      <c r="FYO1344" s="36"/>
      <c r="FYP1344" s="36"/>
      <c r="FYQ1344" s="36"/>
      <c r="FYR1344" s="36"/>
      <c r="FYS1344" s="36"/>
      <c r="FYT1344" s="36"/>
      <c r="FYU1344" s="36"/>
      <c r="FYV1344" s="36"/>
      <c r="FYW1344" s="36"/>
      <c r="FYX1344" s="36"/>
      <c r="FYY1344" s="36"/>
      <c r="FYZ1344" s="36"/>
      <c r="FZA1344" s="36"/>
      <c r="FZB1344" s="36"/>
      <c r="FZC1344" s="36"/>
      <c r="FZD1344" s="36"/>
      <c r="FZE1344" s="36"/>
      <c r="FZF1344" s="36"/>
      <c r="FZG1344" s="36"/>
      <c r="FZH1344" s="36"/>
      <c r="FZI1344" s="36"/>
      <c r="FZJ1344" s="36"/>
      <c r="FZK1344" s="36"/>
      <c r="FZL1344" s="36"/>
      <c r="FZM1344" s="36"/>
      <c r="FZN1344" s="36"/>
      <c r="FZO1344" s="36"/>
      <c r="FZP1344" s="36"/>
      <c r="FZQ1344" s="36"/>
      <c r="FZR1344" s="36"/>
      <c r="FZS1344" s="36"/>
      <c r="FZT1344" s="36"/>
      <c r="FZU1344" s="36"/>
      <c r="FZV1344" s="36"/>
      <c r="FZW1344" s="36"/>
      <c r="FZX1344" s="36"/>
      <c r="FZY1344" s="36"/>
      <c r="FZZ1344" s="36"/>
      <c r="GAA1344" s="36"/>
      <c r="GAB1344" s="36"/>
      <c r="GAC1344" s="36"/>
      <c r="GAD1344" s="36"/>
      <c r="GAE1344" s="36"/>
      <c r="GAF1344" s="36"/>
      <c r="GAG1344" s="36"/>
      <c r="GAH1344" s="36"/>
      <c r="GAI1344" s="36"/>
      <c r="GAJ1344" s="36"/>
      <c r="GAK1344" s="36"/>
      <c r="GAL1344" s="36"/>
      <c r="GAM1344" s="36"/>
      <c r="GAN1344" s="36"/>
      <c r="GAO1344" s="36"/>
      <c r="GAP1344" s="36"/>
      <c r="GAQ1344" s="36"/>
      <c r="GAR1344" s="36"/>
      <c r="GAS1344" s="36"/>
      <c r="GAT1344" s="36"/>
      <c r="GAU1344" s="36"/>
      <c r="GAV1344" s="36"/>
      <c r="GAW1344" s="36"/>
      <c r="GAX1344" s="36"/>
      <c r="GAY1344" s="36"/>
      <c r="GAZ1344" s="36"/>
      <c r="GBA1344" s="36"/>
      <c r="GBB1344" s="36"/>
      <c r="GBC1344" s="36"/>
      <c r="GBD1344" s="36"/>
      <c r="GBE1344" s="36"/>
      <c r="GBF1344" s="36"/>
      <c r="GBG1344" s="36"/>
      <c r="GBH1344" s="36"/>
      <c r="GBI1344" s="36"/>
      <c r="GBJ1344" s="36"/>
      <c r="GBK1344" s="36"/>
      <c r="GBL1344" s="36"/>
      <c r="GBM1344" s="36"/>
      <c r="GBN1344" s="36"/>
      <c r="GBO1344" s="36"/>
      <c r="GBP1344" s="36"/>
      <c r="GBQ1344" s="36"/>
      <c r="GBR1344" s="36"/>
      <c r="GBS1344" s="36"/>
      <c r="GBT1344" s="36"/>
      <c r="GBU1344" s="36"/>
      <c r="GBV1344" s="36"/>
      <c r="GBW1344" s="36"/>
      <c r="GBX1344" s="36"/>
      <c r="GBY1344" s="36"/>
      <c r="GBZ1344" s="36"/>
      <c r="GCA1344" s="36"/>
      <c r="GCB1344" s="36"/>
      <c r="GCC1344" s="36"/>
      <c r="GCD1344" s="36"/>
      <c r="GCE1344" s="36"/>
      <c r="GCF1344" s="36"/>
      <c r="GCG1344" s="36"/>
      <c r="GCH1344" s="36"/>
      <c r="GCI1344" s="36"/>
      <c r="GCJ1344" s="36"/>
      <c r="GCK1344" s="36"/>
      <c r="GCL1344" s="36"/>
      <c r="GCM1344" s="36"/>
      <c r="GCN1344" s="36"/>
      <c r="GCO1344" s="36"/>
      <c r="GCP1344" s="36"/>
      <c r="GCQ1344" s="36"/>
      <c r="GCR1344" s="36"/>
      <c r="GCS1344" s="36"/>
      <c r="GCT1344" s="36"/>
      <c r="GCU1344" s="36"/>
      <c r="GCV1344" s="36"/>
      <c r="GCW1344" s="36"/>
      <c r="GCX1344" s="36"/>
      <c r="GCY1344" s="36"/>
      <c r="GCZ1344" s="36"/>
      <c r="GDA1344" s="36"/>
      <c r="GDB1344" s="36"/>
      <c r="GDC1344" s="36"/>
      <c r="GDD1344" s="36"/>
      <c r="GDE1344" s="36"/>
      <c r="GDF1344" s="36"/>
      <c r="GDG1344" s="36"/>
      <c r="GDH1344" s="36"/>
      <c r="GDI1344" s="36"/>
      <c r="GDJ1344" s="36"/>
      <c r="GDK1344" s="36"/>
      <c r="GDL1344" s="36"/>
      <c r="GDM1344" s="36"/>
      <c r="GDN1344" s="36"/>
      <c r="GDO1344" s="36"/>
      <c r="GDP1344" s="36"/>
      <c r="GDQ1344" s="36"/>
      <c r="GDR1344" s="36"/>
      <c r="GDS1344" s="36"/>
      <c r="GDT1344" s="36"/>
      <c r="GDU1344" s="36"/>
      <c r="GDV1344" s="36"/>
      <c r="GDW1344" s="36"/>
      <c r="GDX1344" s="36"/>
      <c r="GDY1344" s="36"/>
      <c r="GDZ1344" s="36"/>
      <c r="GEA1344" s="36"/>
      <c r="GEB1344" s="36"/>
      <c r="GEC1344" s="36"/>
      <c r="GED1344" s="36"/>
      <c r="GEE1344" s="36"/>
      <c r="GEF1344" s="36"/>
      <c r="GEG1344" s="36"/>
      <c r="GEH1344" s="36"/>
      <c r="GEI1344" s="36"/>
      <c r="GEJ1344" s="36"/>
      <c r="GEK1344" s="36"/>
      <c r="GEL1344" s="36"/>
      <c r="GEM1344" s="36"/>
      <c r="GEN1344" s="36"/>
      <c r="GEO1344" s="36"/>
      <c r="GEP1344" s="36"/>
      <c r="GEQ1344" s="36"/>
      <c r="GER1344" s="36"/>
      <c r="GES1344" s="36"/>
      <c r="GET1344" s="36"/>
      <c r="GEU1344" s="36"/>
      <c r="GEV1344" s="36"/>
      <c r="GEW1344" s="36"/>
      <c r="GEX1344" s="36"/>
      <c r="GEY1344" s="36"/>
      <c r="GEZ1344" s="36"/>
      <c r="GFA1344" s="36"/>
      <c r="GFB1344" s="36"/>
      <c r="GFC1344" s="36"/>
      <c r="GFD1344" s="36"/>
      <c r="GFE1344" s="36"/>
      <c r="GFF1344" s="36"/>
      <c r="GFG1344" s="36"/>
      <c r="GFH1344" s="36"/>
      <c r="GFI1344" s="36"/>
      <c r="GFJ1344" s="36"/>
      <c r="GFK1344" s="36"/>
      <c r="GFL1344" s="36"/>
      <c r="GFM1344" s="36"/>
      <c r="GFN1344" s="36"/>
      <c r="GFO1344" s="36"/>
      <c r="GFP1344" s="36"/>
      <c r="GFQ1344" s="36"/>
      <c r="GFR1344" s="36"/>
      <c r="GFS1344" s="36"/>
      <c r="GFT1344" s="36"/>
      <c r="GFU1344" s="36"/>
      <c r="GFV1344" s="36"/>
      <c r="GFW1344" s="36"/>
      <c r="GFX1344" s="36"/>
      <c r="GFY1344" s="36"/>
      <c r="GFZ1344" s="36"/>
      <c r="GGA1344" s="36"/>
      <c r="GGB1344" s="36"/>
      <c r="GGC1344" s="36"/>
      <c r="GGD1344" s="36"/>
      <c r="GGE1344" s="36"/>
      <c r="GGF1344" s="36"/>
      <c r="GGG1344" s="36"/>
      <c r="GGH1344" s="36"/>
      <c r="GGI1344" s="36"/>
      <c r="GGJ1344" s="36"/>
      <c r="GGK1344" s="36"/>
      <c r="GGL1344" s="36"/>
      <c r="GGM1344" s="36"/>
      <c r="GGN1344" s="36"/>
      <c r="GGO1344" s="36"/>
      <c r="GGP1344" s="36"/>
      <c r="GGQ1344" s="36"/>
      <c r="GGR1344" s="36"/>
      <c r="GGS1344" s="36"/>
      <c r="GGT1344" s="36"/>
      <c r="GGU1344" s="36"/>
      <c r="GGV1344" s="36"/>
      <c r="GGW1344" s="36"/>
      <c r="GGX1344" s="36"/>
      <c r="GGY1344" s="36"/>
      <c r="GGZ1344" s="36"/>
      <c r="GHA1344" s="36"/>
      <c r="GHB1344" s="36"/>
      <c r="GHC1344" s="36"/>
      <c r="GHD1344" s="36"/>
      <c r="GHE1344" s="36"/>
      <c r="GHF1344" s="36"/>
      <c r="GHG1344" s="36"/>
      <c r="GHH1344" s="36"/>
      <c r="GHI1344" s="36"/>
      <c r="GHJ1344" s="36"/>
      <c r="GHK1344" s="36"/>
      <c r="GHL1344" s="36"/>
      <c r="GHM1344" s="36"/>
      <c r="GHN1344" s="36"/>
      <c r="GHO1344" s="36"/>
      <c r="GHP1344" s="36"/>
      <c r="GHQ1344" s="36"/>
      <c r="GHR1344" s="36"/>
      <c r="GHS1344" s="36"/>
      <c r="GHT1344" s="36"/>
      <c r="GHU1344" s="36"/>
      <c r="GHV1344" s="36"/>
      <c r="GHW1344" s="36"/>
      <c r="GHX1344" s="36"/>
      <c r="GHY1344" s="36"/>
      <c r="GHZ1344" s="36"/>
      <c r="GIA1344" s="36"/>
      <c r="GIB1344" s="36"/>
      <c r="GIC1344" s="36"/>
      <c r="GID1344" s="36"/>
      <c r="GIE1344" s="36"/>
      <c r="GIF1344" s="36"/>
      <c r="GIG1344" s="36"/>
      <c r="GIH1344" s="36"/>
      <c r="GII1344" s="36"/>
      <c r="GIJ1344" s="36"/>
      <c r="GIK1344" s="36"/>
      <c r="GIL1344" s="36"/>
      <c r="GIM1344" s="36"/>
      <c r="GIN1344" s="36"/>
      <c r="GIO1344" s="36"/>
      <c r="GIP1344" s="36"/>
      <c r="GIQ1344" s="36"/>
      <c r="GIR1344" s="36"/>
      <c r="GIS1344" s="36"/>
      <c r="GIT1344" s="36"/>
      <c r="GIU1344" s="36"/>
      <c r="GIV1344" s="36"/>
      <c r="GIW1344" s="36"/>
      <c r="GIX1344" s="36"/>
      <c r="GIY1344" s="36"/>
      <c r="GIZ1344" s="36"/>
      <c r="GJA1344" s="36"/>
      <c r="GJB1344" s="36"/>
      <c r="GJC1344" s="36"/>
      <c r="GJD1344" s="36"/>
      <c r="GJE1344" s="36"/>
      <c r="GJF1344" s="36"/>
      <c r="GJG1344" s="36"/>
      <c r="GJH1344" s="36"/>
      <c r="GJI1344" s="36"/>
      <c r="GJJ1344" s="36"/>
      <c r="GJK1344" s="36"/>
      <c r="GJL1344" s="36"/>
      <c r="GJM1344" s="36"/>
      <c r="GJN1344" s="36"/>
      <c r="GJO1344" s="36"/>
      <c r="GJP1344" s="36"/>
      <c r="GJQ1344" s="36"/>
      <c r="GJR1344" s="36"/>
      <c r="GJS1344" s="36"/>
      <c r="GJT1344" s="36"/>
      <c r="GJU1344" s="36"/>
      <c r="GJV1344" s="36"/>
      <c r="GJW1344" s="36"/>
      <c r="GJX1344" s="36"/>
      <c r="GJY1344" s="36"/>
      <c r="GJZ1344" s="36"/>
      <c r="GKA1344" s="36"/>
      <c r="GKB1344" s="36"/>
      <c r="GKC1344" s="36"/>
      <c r="GKD1344" s="36"/>
      <c r="GKE1344" s="36"/>
      <c r="GKF1344" s="36"/>
      <c r="GKG1344" s="36"/>
      <c r="GKH1344" s="36"/>
      <c r="GKI1344" s="36"/>
      <c r="GKJ1344" s="36"/>
      <c r="GKK1344" s="36"/>
      <c r="GKL1344" s="36"/>
      <c r="GKM1344" s="36"/>
      <c r="GKN1344" s="36"/>
      <c r="GKO1344" s="36"/>
      <c r="GKP1344" s="36"/>
      <c r="GKQ1344" s="36"/>
      <c r="GKR1344" s="36"/>
      <c r="GKS1344" s="36"/>
      <c r="GKT1344" s="36"/>
      <c r="GKU1344" s="36"/>
      <c r="GKV1344" s="36"/>
      <c r="GKW1344" s="36"/>
      <c r="GKX1344" s="36"/>
      <c r="GKY1344" s="36"/>
      <c r="GKZ1344" s="36"/>
      <c r="GLA1344" s="36"/>
      <c r="GLB1344" s="36"/>
      <c r="GLC1344" s="36"/>
      <c r="GLD1344" s="36"/>
      <c r="GLE1344" s="36"/>
      <c r="GLF1344" s="36"/>
      <c r="GLG1344" s="36"/>
      <c r="GLH1344" s="36"/>
      <c r="GLI1344" s="36"/>
      <c r="GLJ1344" s="36"/>
      <c r="GLK1344" s="36"/>
      <c r="GLL1344" s="36"/>
      <c r="GLM1344" s="36"/>
      <c r="GLN1344" s="36"/>
      <c r="GLO1344" s="36"/>
      <c r="GLP1344" s="36"/>
      <c r="GLQ1344" s="36"/>
      <c r="GLR1344" s="36"/>
      <c r="GLS1344" s="36"/>
      <c r="GLT1344" s="36"/>
      <c r="GLU1344" s="36"/>
      <c r="GLV1344" s="36"/>
      <c r="GLW1344" s="36"/>
      <c r="GLX1344" s="36"/>
      <c r="GLY1344" s="36"/>
      <c r="GLZ1344" s="36"/>
      <c r="GMA1344" s="36"/>
      <c r="GMB1344" s="36"/>
      <c r="GMC1344" s="36"/>
      <c r="GMD1344" s="36"/>
      <c r="GME1344" s="36"/>
      <c r="GMF1344" s="36"/>
      <c r="GMG1344" s="36"/>
      <c r="GMH1344" s="36"/>
      <c r="GMI1344" s="36"/>
      <c r="GMJ1344" s="36"/>
      <c r="GMK1344" s="36"/>
      <c r="GML1344" s="36"/>
      <c r="GMM1344" s="36"/>
      <c r="GMN1344" s="36"/>
      <c r="GMO1344" s="36"/>
      <c r="GMP1344" s="36"/>
      <c r="GMQ1344" s="36"/>
      <c r="GMR1344" s="36"/>
      <c r="GMS1344" s="36"/>
      <c r="GMT1344" s="36"/>
      <c r="GMU1344" s="36"/>
      <c r="GMV1344" s="36"/>
      <c r="GMW1344" s="36"/>
      <c r="GMX1344" s="36"/>
      <c r="GMY1344" s="36"/>
      <c r="GMZ1344" s="36"/>
      <c r="GNA1344" s="36"/>
      <c r="GNB1344" s="36"/>
      <c r="GNC1344" s="36"/>
      <c r="GND1344" s="36"/>
      <c r="GNE1344" s="36"/>
      <c r="GNF1344" s="36"/>
      <c r="GNG1344" s="36"/>
      <c r="GNH1344" s="36"/>
      <c r="GNI1344" s="36"/>
      <c r="GNJ1344" s="36"/>
      <c r="GNK1344" s="36"/>
      <c r="GNL1344" s="36"/>
      <c r="GNM1344" s="36"/>
      <c r="GNN1344" s="36"/>
      <c r="GNO1344" s="36"/>
      <c r="GNP1344" s="36"/>
      <c r="GNQ1344" s="36"/>
      <c r="GNR1344" s="36"/>
      <c r="GNS1344" s="36"/>
      <c r="GNT1344" s="36"/>
      <c r="GNU1344" s="36"/>
      <c r="GNV1344" s="36"/>
      <c r="GNW1344" s="36"/>
      <c r="GNX1344" s="36"/>
      <c r="GNY1344" s="36"/>
      <c r="GNZ1344" s="36"/>
      <c r="GOA1344" s="36"/>
      <c r="GOB1344" s="36"/>
      <c r="GOC1344" s="36"/>
      <c r="GOD1344" s="36"/>
      <c r="GOE1344" s="36"/>
      <c r="GOF1344" s="36"/>
      <c r="GOG1344" s="36"/>
      <c r="GOH1344" s="36"/>
      <c r="GOI1344" s="36"/>
      <c r="GOJ1344" s="36"/>
      <c r="GOK1344" s="36"/>
      <c r="GOL1344" s="36"/>
      <c r="GOM1344" s="36"/>
      <c r="GON1344" s="36"/>
      <c r="GOO1344" s="36"/>
      <c r="GOP1344" s="36"/>
      <c r="GOQ1344" s="36"/>
      <c r="GOR1344" s="36"/>
      <c r="GOS1344" s="36"/>
      <c r="GOT1344" s="36"/>
      <c r="GOU1344" s="36"/>
      <c r="GOV1344" s="36"/>
      <c r="GOW1344" s="36"/>
      <c r="GOX1344" s="36"/>
      <c r="GOY1344" s="36"/>
      <c r="GOZ1344" s="36"/>
      <c r="GPA1344" s="36"/>
      <c r="GPB1344" s="36"/>
      <c r="GPC1344" s="36"/>
      <c r="GPD1344" s="36"/>
      <c r="GPE1344" s="36"/>
      <c r="GPF1344" s="36"/>
      <c r="GPG1344" s="36"/>
      <c r="GPH1344" s="36"/>
      <c r="GPI1344" s="36"/>
      <c r="GPJ1344" s="36"/>
      <c r="GPK1344" s="36"/>
      <c r="GPL1344" s="36"/>
      <c r="GPM1344" s="36"/>
      <c r="GPN1344" s="36"/>
      <c r="GPO1344" s="36"/>
      <c r="GPP1344" s="36"/>
      <c r="GPQ1344" s="36"/>
      <c r="GPR1344" s="36"/>
      <c r="GPS1344" s="36"/>
      <c r="GPT1344" s="36"/>
      <c r="GPU1344" s="36"/>
      <c r="GPV1344" s="36"/>
      <c r="GPW1344" s="36"/>
      <c r="GPX1344" s="36"/>
      <c r="GPY1344" s="36"/>
      <c r="GPZ1344" s="36"/>
      <c r="GQA1344" s="36"/>
      <c r="GQB1344" s="36"/>
      <c r="GQC1344" s="36"/>
      <c r="GQD1344" s="36"/>
      <c r="GQE1344" s="36"/>
      <c r="GQF1344" s="36"/>
      <c r="GQG1344" s="36"/>
      <c r="GQH1344" s="36"/>
      <c r="GQI1344" s="36"/>
      <c r="GQJ1344" s="36"/>
      <c r="GQK1344" s="36"/>
      <c r="GQL1344" s="36"/>
      <c r="GQM1344" s="36"/>
      <c r="GQN1344" s="36"/>
      <c r="GQO1344" s="36"/>
      <c r="GQP1344" s="36"/>
      <c r="GQQ1344" s="36"/>
      <c r="GQR1344" s="36"/>
      <c r="GQS1344" s="36"/>
      <c r="GQT1344" s="36"/>
      <c r="GQU1344" s="36"/>
      <c r="GQV1344" s="36"/>
      <c r="GQW1344" s="36"/>
      <c r="GQX1344" s="36"/>
      <c r="GQY1344" s="36"/>
      <c r="GQZ1344" s="36"/>
      <c r="GRA1344" s="36"/>
      <c r="GRB1344" s="36"/>
      <c r="GRC1344" s="36"/>
      <c r="GRD1344" s="36"/>
      <c r="GRE1344" s="36"/>
      <c r="GRF1344" s="36"/>
      <c r="GRG1344" s="36"/>
      <c r="GRH1344" s="36"/>
      <c r="GRI1344" s="36"/>
      <c r="GRJ1344" s="36"/>
      <c r="GRK1344" s="36"/>
      <c r="GRL1344" s="36"/>
      <c r="GRM1344" s="36"/>
      <c r="GRN1344" s="36"/>
      <c r="GRO1344" s="36"/>
      <c r="GRP1344" s="36"/>
      <c r="GRQ1344" s="36"/>
      <c r="GRR1344" s="36"/>
      <c r="GRS1344" s="36"/>
      <c r="GRT1344" s="36"/>
      <c r="GRU1344" s="36"/>
      <c r="GRV1344" s="36"/>
      <c r="GRW1344" s="36"/>
      <c r="GRX1344" s="36"/>
      <c r="GRY1344" s="36"/>
      <c r="GRZ1344" s="36"/>
      <c r="GSA1344" s="36"/>
      <c r="GSB1344" s="36"/>
      <c r="GSC1344" s="36"/>
      <c r="GSD1344" s="36"/>
      <c r="GSE1344" s="36"/>
      <c r="GSF1344" s="36"/>
      <c r="GSG1344" s="36"/>
      <c r="GSH1344" s="36"/>
      <c r="GSI1344" s="36"/>
      <c r="GSJ1344" s="36"/>
      <c r="GSK1344" s="36"/>
      <c r="GSL1344" s="36"/>
      <c r="GSM1344" s="36"/>
      <c r="GSN1344" s="36"/>
      <c r="GSO1344" s="36"/>
      <c r="GSP1344" s="36"/>
      <c r="GSQ1344" s="36"/>
      <c r="GSR1344" s="36"/>
      <c r="GSS1344" s="36"/>
      <c r="GST1344" s="36"/>
      <c r="GSU1344" s="36"/>
      <c r="GSV1344" s="36"/>
      <c r="GSW1344" s="36"/>
      <c r="GSX1344" s="36"/>
      <c r="GSY1344" s="36"/>
      <c r="GSZ1344" s="36"/>
      <c r="GTA1344" s="36"/>
      <c r="GTB1344" s="36"/>
      <c r="GTC1344" s="36"/>
      <c r="GTD1344" s="36"/>
      <c r="GTE1344" s="36"/>
      <c r="GTF1344" s="36"/>
      <c r="GTG1344" s="36"/>
      <c r="GTH1344" s="36"/>
      <c r="GTI1344" s="36"/>
      <c r="GTJ1344" s="36"/>
      <c r="GTK1344" s="36"/>
      <c r="GTL1344" s="36"/>
      <c r="GTM1344" s="36"/>
      <c r="GTN1344" s="36"/>
      <c r="GTO1344" s="36"/>
      <c r="GTP1344" s="36"/>
      <c r="GTQ1344" s="36"/>
      <c r="GTR1344" s="36"/>
      <c r="GTS1344" s="36"/>
      <c r="GTT1344" s="36"/>
      <c r="GTU1344" s="36"/>
      <c r="GTV1344" s="36"/>
      <c r="GTW1344" s="36"/>
      <c r="GTX1344" s="36"/>
      <c r="GTY1344" s="36"/>
      <c r="GTZ1344" s="36"/>
      <c r="GUA1344" s="36"/>
      <c r="GUB1344" s="36"/>
      <c r="GUC1344" s="36"/>
      <c r="GUD1344" s="36"/>
      <c r="GUE1344" s="36"/>
      <c r="GUF1344" s="36"/>
      <c r="GUG1344" s="36"/>
      <c r="GUH1344" s="36"/>
      <c r="GUI1344" s="36"/>
      <c r="GUJ1344" s="36"/>
      <c r="GUK1344" s="36"/>
      <c r="GUL1344" s="36"/>
      <c r="GUM1344" s="36"/>
      <c r="GUN1344" s="36"/>
      <c r="GUO1344" s="36"/>
      <c r="GUP1344" s="36"/>
      <c r="GUQ1344" s="36"/>
      <c r="GUR1344" s="36"/>
      <c r="GUS1344" s="36"/>
      <c r="GUT1344" s="36"/>
      <c r="GUU1344" s="36"/>
      <c r="GUV1344" s="36"/>
      <c r="GUW1344" s="36"/>
      <c r="GUX1344" s="36"/>
      <c r="GUY1344" s="36"/>
      <c r="GUZ1344" s="36"/>
      <c r="GVA1344" s="36"/>
      <c r="GVB1344" s="36"/>
      <c r="GVC1344" s="36"/>
      <c r="GVD1344" s="36"/>
      <c r="GVE1344" s="36"/>
      <c r="GVF1344" s="36"/>
      <c r="GVG1344" s="36"/>
      <c r="GVH1344" s="36"/>
      <c r="GVI1344" s="36"/>
      <c r="GVJ1344" s="36"/>
      <c r="GVK1344" s="36"/>
      <c r="GVL1344" s="36"/>
      <c r="GVM1344" s="36"/>
      <c r="GVN1344" s="36"/>
      <c r="GVO1344" s="36"/>
      <c r="GVP1344" s="36"/>
      <c r="GVQ1344" s="36"/>
      <c r="GVR1344" s="36"/>
      <c r="GVS1344" s="36"/>
      <c r="GVT1344" s="36"/>
      <c r="GVU1344" s="36"/>
      <c r="GVV1344" s="36"/>
      <c r="GVW1344" s="36"/>
      <c r="GVX1344" s="36"/>
      <c r="GVY1344" s="36"/>
      <c r="GVZ1344" s="36"/>
      <c r="GWA1344" s="36"/>
      <c r="GWB1344" s="36"/>
      <c r="GWC1344" s="36"/>
      <c r="GWD1344" s="36"/>
      <c r="GWE1344" s="36"/>
      <c r="GWF1344" s="36"/>
      <c r="GWG1344" s="36"/>
      <c r="GWH1344" s="36"/>
      <c r="GWI1344" s="36"/>
      <c r="GWJ1344" s="36"/>
      <c r="GWK1344" s="36"/>
      <c r="GWL1344" s="36"/>
      <c r="GWM1344" s="36"/>
      <c r="GWN1344" s="36"/>
      <c r="GWO1344" s="36"/>
      <c r="GWP1344" s="36"/>
      <c r="GWQ1344" s="36"/>
      <c r="GWR1344" s="36"/>
      <c r="GWS1344" s="36"/>
      <c r="GWT1344" s="36"/>
      <c r="GWU1344" s="36"/>
      <c r="GWV1344" s="36"/>
      <c r="GWW1344" s="36"/>
      <c r="GWX1344" s="36"/>
      <c r="GWY1344" s="36"/>
      <c r="GWZ1344" s="36"/>
      <c r="GXA1344" s="36"/>
      <c r="GXB1344" s="36"/>
      <c r="GXC1344" s="36"/>
      <c r="GXD1344" s="36"/>
      <c r="GXE1344" s="36"/>
      <c r="GXF1344" s="36"/>
      <c r="GXG1344" s="36"/>
      <c r="GXH1344" s="36"/>
      <c r="GXI1344" s="36"/>
      <c r="GXJ1344" s="36"/>
      <c r="GXK1344" s="36"/>
      <c r="GXL1344" s="36"/>
      <c r="GXM1344" s="36"/>
      <c r="GXN1344" s="36"/>
      <c r="GXO1344" s="36"/>
      <c r="GXP1344" s="36"/>
      <c r="GXQ1344" s="36"/>
      <c r="GXR1344" s="36"/>
      <c r="GXS1344" s="36"/>
      <c r="GXT1344" s="36"/>
      <c r="GXU1344" s="36"/>
      <c r="GXV1344" s="36"/>
      <c r="GXW1344" s="36"/>
      <c r="GXX1344" s="36"/>
      <c r="GXY1344" s="36"/>
      <c r="GXZ1344" s="36"/>
      <c r="GYA1344" s="36"/>
      <c r="GYB1344" s="36"/>
      <c r="GYC1344" s="36"/>
      <c r="GYD1344" s="36"/>
      <c r="GYE1344" s="36"/>
      <c r="GYF1344" s="36"/>
      <c r="GYG1344" s="36"/>
      <c r="GYH1344" s="36"/>
      <c r="GYI1344" s="36"/>
      <c r="GYJ1344" s="36"/>
      <c r="GYK1344" s="36"/>
      <c r="GYL1344" s="36"/>
      <c r="GYM1344" s="36"/>
      <c r="GYN1344" s="36"/>
      <c r="GYO1344" s="36"/>
      <c r="GYP1344" s="36"/>
      <c r="GYQ1344" s="36"/>
      <c r="GYR1344" s="36"/>
      <c r="GYS1344" s="36"/>
      <c r="GYT1344" s="36"/>
      <c r="GYU1344" s="36"/>
      <c r="GYV1344" s="36"/>
      <c r="GYW1344" s="36"/>
      <c r="GYX1344" s="36"/>
      <c r="GYY1344" s="36"/>
      <c r="GYZ1344" s="36"/>
      <c r="GZA1344" s="36"/>
      <c r="GZB1344" s="36"/>
      <c r="GZC1344" s="36"/>
      <c r="GZD1344" s="36"/>
      <c r="GZE1344" s="36"/>
      <c r="GZF1344" s="36"/>
      <c r="GZG1344" s="36"/>
      <c r="GZH1344" s="36"/>
      <c r="GZI1344" s="36"/>
      <c r="GZJ1344" s="36"/>
      <c r="GZK1344" s="36"/>
      <c r="GZL1344" s="36"/>
      <c r="GZM1344" s="36"/>
      <c r="GZN1344" s="36"/>
      <c r="GZO1344" s="36"/>
      <c r="GZP1344" s="36"/>
      <c r="GZQ1344" s="36"/>
      <c r="GZR1344" s="36"/>
      <c r="GZS1344" s="36"/>
      <c r="GZT1344" s="36"/>
      <c r="GZU1344" s="36"/>
      <c r="GZV1344" s="36"/>
      <c r="GZW1344" s="36"/>
      <c r="GZX1344" s="36"/>
      <c r="GZY1344" s="36"/>
      <c r="GZZ1344" s="36"/>
      <c r="HAA1344" s="36"/>
      <c r="HAB1344" s="36"/>
      <c r="HAC1344" s="36"/>
      <c r="HAD1344" s="36"/>
      <c r="HAE1344" s="36"/>
      <c r="HAF1344" s="36"/>
      <c r="HAG1344" s="36"/>
      <c r="HAH1344" s="36"/>
      <c r="HAI1344" s="36"/>
      <c r="HAJ1344" s="36"/>
      <c r="HAK1344" s="36"/>
      <c r="HAL1344" s="36"/>
      <c r="HAM1344" s="36"/>
      <c r="HAN1344" s="36"/>
      <c r="HAO1344" s="36"/>
      <c r="HAP1344" s="36"/>
      <c r="HAQ1344" s="36"/>
      <c r="HAR1344" s="36"/>
      <c r="HAS1344" s="36"/>
      <c r="HAT1344" s="36"/>
      <c r="HAU1344" s="36"/>
      <c r="HAV1344" s="36"/>
      <c r="HAW1344" s="36"/>
      <c r="HAX1344" s="36"/>
      <c r="HAY1344" s="36"/>
      <c r="HAZ1344" s="36"/>
      <c r="HBA1344" s="36"/>
      <c r="HBB1344" s="36"/>
      <c r="HBC1344" s="36"/>
      <c r="HBD1344" s="36"/>
      <c r="HBE1344" s="36"/>
      <c r="HBF1344" s="36"/>
      <c r="HBG1344" s="36"/>
      <c r="HBH1344" s="36"/>
      <c r="HBI1344" s="36"/>
      <c r="HBJ1344" s="36"/>
      <c r="HBK1344" s="36"/>
      <c r="HBL1344" s="36"/>
      <c r="HBM1344" s="36"/>
      <c r="HBN1344" s="36"/>
      <c r="HBO1344" s="36"/>
      <c r="HBP1344" s="36"/>
      <c r="HBQ1344" s="36"/>
      <c r="HBR1344" s="36"/>
      <c r="HBS1344" s="36"/>
      <c r="HBT1344" s="36"/>
      <c r="HBU1344" s="36"/>
      <c r="HBV1344" s="36"/>
      <c r="HBW1344" s="36"/>
      <c r="HBX1344" s="36"/>
      <c r="HBY1344" s="36"/>
      <c r="HBZ1344" s="36"/>
      <c r="HCA1344" s="36"/>
      <c r="HCB1344" s="36"/>
      <c r="HCC1344" s="36"/>
      <c r="HCD1344" s="36"/>
      <c r="HCE1344" s="36"/>
      <c r="HCF1344" s="36"/>
      <c r="HCG1344" s="36"/>
      <c r="HCH1344" s="36"/>
      <c r="HCI1344" s="36"/>
      <c r="HCJ1344" s="36"/>
      <c r="HCK1344" s="36"/>
      <c r="HCL1344" s="36"/>
      <c r="HCM1344" s="36"/>
      <c r="HCN1344" s="36"/>
      <c r="HCO1344" s="36"/>
      <c r="HCP1344" s="36"/>
      <c r="HCQ1344" s="36"/>
      <c r="HCR1344" s="36"/>
      <c r="HCS1344" s="36"/>
      <c r="HCT1344" s="36"/>
      <c r="HCU1344" s="36"/>
      <c r="HCV1344" s="36"/>
      <c r="HCW1344" s="36"/>
      <c r="HCX1344" s="36"/>
      <c r="HCY1344" s="36"/>
      <c r="HCZ1344" s="36"/>
      <c r="HDA1344" s="36"/>
      <c r="HDB1344" s="36"/>
      <c r="HDC1344" s="36"/>
      <c r="HDD1344" s="36"/>
      <c r="HDE1344" s="36"/>
      <c r="HDF1344" s="36"/>
      <c r="HDG1344" s="36"/>
      <c r="HDH1344" s="36"/>
      <c r="HDI1344" s="36"/>
      <c r="HDJ1344" s="36"/>
      <c r="HDK1344" s="36"/>
      <c r="HDL1344" s="36"/>
      <c r="HDM1344" s="36"/>
      <c r="HDN1344" s="36"/>
      <c r="HDO1344" s="36"/>
      <c r="HDP1344" s="36"/>
      <c r="HDQ1344" s="36"/>
      <c r="HDR1344" s="36"/>
      <c r="HDS1344" s="36"/>
      <c r="HDT1344" s="36"/>
      <c r="HDU1344" s="36"/>
      <c r="HDV1344" s="36"/>
      <c r="HDW1344" s="36"/>
      <c r="HDX1344" s="36"/>
      <c r="HDY1344" s="36"/>
      <c r="HDZ1344" s="36"/>
      <c r="HEA1344" s="36"/>
      <c r="HEB1344" s="36"/>
      <c r="HEC1344" s="36"/>
      <c r="HED1344" s="36"/>
      <c r="HEE1344" s="36"/>
      <c r="HEF1344" s="36"/>
      <c r="HEG1344" s="36"/>
      <c r="HEH1344" s="36"/>
      <c r="HEI1344" s="36"/>
      <c r="HEJ1344" s="36"/>
      <c r="HEK1344" s="36"/>
      <c r="HEL1344" s="36"/>
      <c r="HEM1344" s="36"/>
      <c r="HEN1344" s="36"/>
      <c r="HEO1344" s="36"/>
      <c r="HEP1344" s="36"/>
      <c r="HEQ1344" s="36"/>
      <c r="HER1344" s="36"/>
      <c r="HES1344" s="36"/>
      <c r="HET1344" s="36"/>
      <c r="HEU1344" s="36"/>
      <c r="HEV1344" s="36"/>
      <c r="HEW1344" s="36"/>
      <c r="HEX1344" s="36"/>
      <c r="HEY1344" s="36"/>
      <c r="HEZ1344" s="36"/>
      <c r="HFA1344" s="36"/>
      <c r="HFB1344" s="36"/>
      <c r="HFC1344" s="36"/>
      <c r="HFD1344" s="36"/>
      <c r="HFE1344" s="36"/>
      <c r="HFF1344" s="36"/>
      <c r="HFG1344" s="36"/>
      <c r="HFH1344" s="36"/>
      <c r="HFI1344" s="36"/>
      <c r="HFJ1344" s="36"/>
      <c r="HFK1344" s="36"/>
      <c r="HFL1344" s="36"/>
      <c r="HFM1344" s="36"/>
      <c r="HFN1344" s="36"/>
      <c r="HFO1344" s="36"/>
      <c r="HFP1344" s="36"/>
      <c r="HFQ1344" s="36"/>
      <c r="HFR1344" s="36"/>
      <c r="HFS1344" s="36"/>
      <c r="HFT1344" s="36"/>
      <c r="HFU1344" s="36"/>
      <c r="HFV1344" s="36"/>
      <c r="HFW1344" s="36"/>
      <c r="HFX1344" s="36"/>
      <c r="HFY1344" s="36"/>
      <c r="HFZ1344" s="36"/>
      <c r="HGA1344" s="36"/>
      <c r="HGB1344" s="36"/>
      <c r="HGC1344" s="36"/>
      <c r="HGD1344" s="36"/>
      <c r="HGE1344" s="36"/>
      <c r="HGF1344" s="36"/>
      <c r="HGG1344" s="36"/>
      <c r="HGH1344" s="36"/>
      <c r="HGI1344" s="36"/>
      <c r="HGJ1344" s="36"/>
      <c r="HGK1344" s="36"/>
      <c r="HGL1344" s="36"/>
      <c r="HGM1344" s="36"/>
      <c r="HGN1344" s="36"/>
      <c r="HGO1344" s="36"/>
      <c r="HGP1344" s="36"/>
      <c r="HGQ1344" s="36"/>
      <c r="HGR1344" s="36"/>
      <c r="HGS1344" s="36"/>
      <c r="HGT1344" s="36"/>
      <c r="HGU1344" s="36"/>
      <c r="HGV1344" s="36"/>
      <c r="HGW1344" s="36"/>
      <c r="HGX1344" s="36"/>
      <c r="HGY1344" s="36"/>
      <c r="HGZ1344" s="36"/>
      <c r="HHA1344" s="36"/>
      <c r="HHB1344" s="36"/>
      <c r="HHC1344" s="36"/>
      <c r="HHD1344" s="36"/>
      <c r="HHE1344" s="36"/>
      <c r="HHF1344" s="36"/>
      <c r="HHG1344" s="36"/>
      <c r="HHH1344" s="36"/>
      <c r="HHI1344" s="36"/>
      <c r="HHJ1344" s="36"/>
      <c r="HHK1344" s="36"/>
      <c r="HHL1344" s="36"/>
      <c r="HHM1344" s="36"/>
      <c r="HHN1344" s="36"/>
      <c r="HHO1344" s="36"/>
      <c r="HHP1344" s="36"/>
      <c r="HHQ1344" s="36"/>
      <c r="HHR1344" s="36"/>
      <c r="HHS1344" s="36"/>
      <c r="HHT1344" s="36"/>
      <c r="HHU1344" s="36"/>
      <c r="HHV1344" s="36"/>
      <c r="HHW1344" s="36"/>
      <c r="HHX1344" s="36"/>
      <c r="HHY1344" s="36"/>
      <c r="HHZ1344" s="36"/>
      <c r="HIA1344" s="36"/>
      <c r="HIB1344" s="36"/>
      <c r="HIC1344" s="36"/>
      <c r="HID1344" s="36"/>
      <c r="HIE1344" s="36"/>
      <c r="HIF1344" s="36"/>
      <c r="HIG1344" s="36"/>
      <c r="HIH1344" s="36"/>
      <c r="HII1344" s="36"/>
      <c r="HIJ1344" s="36"/>
      <c r="HIK1344" s="36"/>
      <c r="HIL1344" s="36"/>
      <c r="HIM1344" s="36"/>
      <c r="HIN1344" s="36"/>
      <c r="HIO1344" s="36"/>
      <c r="HIP1344" s="36"/>
      <c r="HIQ1344" s="36"/>
      <c r="HIR1344" s="36"/>
      <c r="HIS1344" s="36"/>
      <c r="HIT1344" s="36"/>
      <c r="HIU1344" s="36"/>
      <c r="HIV1344" s="36"/>
      <c r="HIW1344" s="36"/>
      <c r="HIX1344" s="36"/>
      <c r="HIY1344" s="36"/>
      <c r="HIZ1344" s="36"/>
      <c r="HJA1344" s="36"/>
      <c r="HJB1344" s="36"/>
      <c r="HJC1344" s="36"/>
      <c r="HJD1344" s="36"/>
      <c r="HJE1344" s="36"/>
      <c r="HJF1344" s="36"/>
      <c r="HJG1344" s="36"/>
      <c r="HJH1344" s="36"/>
      <c r="HJI1344" s="36"/>
      <c r="HJJ1344" s="36"/>
      <c r="HJK1344" s="36"/>
      <c r="HJL1344" s="36"/>
      <c r="HJM1344" s="36"/>
      <c r="HJN1344" s="36"/>
      <c r="HJO1344" s="36"/>
      <c r="HJP1344" s="36"/>
      <c r="HJQ1344" s="36"/>
      <c r="HJR1344" s="36"/>
      <c r="HJS1344" s="36"/>
      <c r="HJT1344" s="36"/>
      <c r="HJU1344" s="36"/>
      <c r="HJV1344" s="36"/>
      <c r="HJW1344" s="36"/>
      <c r="HJX1344" s="36"/>
      <c r="HJY1344" s="36"/>
      <c r="HJZ1344" s="36"/>
      <c r="HKA1344" s="36"/>
      <c r="HKB1344" s="36"/>
      <c r="HKC1344" s="36"/>
      <c r="HKD1344" s="36"/>
      <c r="HKE1344" s="36"/>
      <c r="HKF1344" s="36"/>
      <c r="HKG1344" s="36"/>
      <c r="HKH1344" s="36"/>
      <c r="HKI1344" s="36"/>
      <c r="HKJ1344" s="36"/>
      <c r="HKK1344" s="36"/>
      <c r="HKL1344" s="36"/>
      <c r="HKM1344" s="36"/>
      <c r="HKN1344" s="36"/>
      <c r="HKO1344" s="36"/>
      <c r="HKP1344" s="36"/>
      <c r="HKQ1344" s="36"/>
      <c r="HKR1344" s="36"/>
      <c r="HKS1344" s="36"/>
      <c r="HKT1344" s="36"/>
      <c r="HKU1344" s="36"/>
      <c r="HKV1344" s="36"/>
      <c r="HKW1344" s="36"/>
      <c r="HKX1344" s="36"/>
      <c r="HKY1344" s="36"/>
      <c r="HKZ1344" s="36"/>
      <c r="HLA1344" s="36"/>
      <c r="HLB1344" s="36"/>
      <c r="HLC1344" s="36"/>
      <c r="HLD1344" s="36"/>
      <c r="HLE1344" s="36"/>
      <c r="HLF1344" s="36"/>
      <c r="HLG1344" s="36"/>
      <c r="HLH1344" s="36"/>
      <c r="HLI1344" s="36"/>
      <c r="HLJ1344" s="36"/>
      <c r="HLK1344" s="36"/>
      <c r="HLL1344" s="36"/>
      <c r="HLM1344" s="36"/>
      <c r="HLN1344" s="36"/>
      <c r="HLO1344" s="36"/>
      <c r="HLP1344" s="36"/>
      <c r="HLQ1344" s="36"/>
      <c r="HLR1344" s="36"/>
      <c r="HLS1344" s="36"/>
      <c r="HLT1344" s="36"/>
      <c r="HLU1344" s="36"/>
      <c r="HLV1344" s="36"/>
      <c r="HLW1344" s="36"/>
      <c r="HLX1344" s="36"/>
      <c r="HLY1344" s="36"/>
      <c r="HLZ1344" s="36"/>
      <c r="HMA1344" s="36"/>
      <c r="HMB1344" s="36"/>
      <c r="HMC1344" s="36"/>
      <c r="HMD1344" s="36"/>
      <c r="HME1344" s="36"/>
      <c r="HMF1344" s="36"/>
      <c r="HMG1344" s="36"/>
      <c r="HMH1344" s="36"/>
      <c r="HMI1344" s="36"/>
      <c r="HMJ1344" s="36"/>
      <c r="HMK1344" s="36"/>
      <c r="HML1344" s="36"/>
      <c r="HMM1344" s="36"/>
      <c r="HMN1344" s="36"/>
      <c r="HMO1344" s="36"/>
      <c r="HMP1344" s="36"/>
      <c r="HMQ1344" s="36"/>
      <c r="HMR1344" s="36"/>
      <c r="HMS1344" s="36"/>
      <c r="HMT1344" s="36"/>
      <c r="HMU1344" s="36"/>
      <c r="HMV1344" s="36"/>
      <c r="HMW1344" s="36"/>
      <c r="HMX1344" s="36"/>
      <c r="HMY1344" s="36"/>
      <c r="HMZ1344" s="36"/>
      <c r="HNA1344" s="36"/>
      <c r="HNB1344" s="36"/>
      <c r="HNC1344" s="36"/>
      <c r="HND1344" s="36"/>
      <c r="HNE1344" s="36"/>
      <c r="HNF1344" s="36"/>
      <c r="HNG1344" s="36"/>
      <c r="HNH1344" s="36"/>
      <c r="HNI1344" s="36"/>
      <c r="HNJ1344" s="36"/>
      <c r="HNK1344" s="36"/>
      <c r="HNL1344" s="36"/>
      <c r="HNM1344" s="36"/>
      <c r="HNN1344" s="36"/>
      <c r="HNO1344" s="36"/>
      <c r="HNP1344" s="36"/>
      <c r="HNQ1344" s="36"/>
      <c r="HNR1344" s="36"/>
      <c r="HNS1344" s="36"/>
      <c r="HNT1344" s="36"/>
      <c r="HNU1344" s="36"/>
      <c r="HNV1344" s="36"/>
      <c r="HNW1344" s="36"/>
      <c r="HNX1344" s="36"/>
      <c r="HNY1344" s="36"/>
      <c r="HNZ1344" s="36"/>
      <c r="HOA1344" s="36"/>
      <c r="HOB1344" s="36"/>
      <c r="HOC1344" s="36"/>
      <c r="HOD1344" s="36"/>
      <c r="HOE1344" s="36"/>
      <c r="HOF1344" s="36"/>
      <c r="HOG1344" s="36"/>
      <c r="HOH1344" s="36"/>
      <c r="HOI1344" s="36"/>
      <c r="HOJ1344" s="36"/>
      <c r="HOK1344" s="36"/>
      <c r="HOL1344" s="36"/>
      <c r="HOM1344" s="36"/>
      <c r="HON1344" s="36"/>
      <c r="HOO1344" s="36"/>
      <c r="HOP1344" s="36"/>
      <c r="HOQ1344" s="36"/>
      <c r="HOR1344" s="36"/>
      <c r="HOS1344" s="36"/>
      <c r="HOT1344" s="36"/>
      <c r="HOU1344" s="36"/>
      <c r="HOV1344" s="36"/>
      <c r="HOW1344" s="36"/>
      <c r="HOX1344" s="36"/>
      <c r="HOY1344" s="36"/>
      <c r="HOZ1344" s="36"/>
      <c r="HPA1344" s="36"/>
      <c r="HPB1344" s="36"/>
      <c r="HPC1344" s="36"/>
      <c r="HPD1344" s="36"/>
      <c r="HPE1344" s="36"/>
      <c r="HPF1344" s="36"/>
      <c r="HPG1344" s="36"/>
      <c r="HPH1344" s="36"/>
      <c r="HPI1344" s="36"/>
      <c r="HPJ1344" s="36"/>
      <c r="HPK1344" s="36"/>
      <c r="HPL1344" s="36"/>
      <c r="HPM1344" s="36"/>
      <c r="HPN1344" s="36"/>
      <c r="HPO1344" s="36"/>
      <c r="HPP1344" s="36"/>
      <c r="HPQ1344" s="36"/>
      <c r="HPR1344" s="36"/>
      <c r="HPS1344" s="36"/>
      <c r="HPT1344" s="36"/>
      <c r="HPU1344" s="36"/>
      <c r="HPV1344" s="36"/>
      <c r="HPW1344" s="36"/>
      <c r="HPX1344" s="36"/>
      <c r="HPY1344" s="36"/>
      <c r="HPZ1344" s="36"/>
      <c r="HQA1344" s="36"/>
      <c r="HQB1344" s="36"/>
      <c r="HQC1344" s="36"/>
      <c r="HQD1344" s="36"/>
      <c r="HQE1344" s="36"/>
      <c r="HQF1344" s="36"/>
      <c r="HQG1344" s="36"/>
      <c r="HQH1344" s="36"/>
      <c r="HQI1344" s="36"/>
      <c r="HQJ1344" s="36"/>
      <c r="HQK1344" s="36"/>
      <c r="HQL1344" s="36"/>
      <c r="HQM1344" s="36"/>
      <c r="HQN1344" s="36"/>
      <c r="HQO1344" s="36"/>
      <c r="HQP1344" s="36"/>
      <c r="HQQ1344" s="36"/>
      <c r="HQR1344" s="36"/>
      <c r="HQS1344" s="36"/>
      <c r="HQT1344" s="36"/>
      <c r="HQU1344" s="36"/>
      <c r="HQV1344" s="36"/>
      <c r="HQW1344" s="36"/>
      <c r="HQX1344" s="36"/>
      <c r="HQY1344" s="36"/>
      <c r="HQZ1344" s="36"/>
      <c r="HRA1344" s="36"/>
      <c r="HRB1344" s="36"/>
      <c r="HRC1344" s="36"/>
      <c r="HRD1344" s="36"/>
      <c r="HRE1344" s="36"/>
      <c r="HRF1344" s="36"/>
      <c r="HRG1344" s="36"/>
      <c r="HRH1344" s="36"/>
      <c r="HRI1344" s="36"/>
      <c r="HRJ1344" s="36"/>
      <c r="HRK1344" s="36"/>
      <c r="HRL1344" s="36"/>
      <c r="HRM1344" s="36"/>
      <c r="HRN1344" s="36"/>
      <c r="HRO1344" s="36"/>
      <c r="HRP1344" s="36"/>
      <c r="HRQ1344" s="36"/>
      <c r="HRR1344" s="36"/>
      <c r="HRS1344" s="36"/>
      <c r="HRT1344" s="36"/>
      <c r="HRU1344" s="36"/>
      <c r="HRV1344" s="36"/>
      <c r="HRW1344" s="36"/>
      <c r="HRX1344" s="36"/>
      <c r="HRY1344" s="36"/>
      <c r="HRZ1344" s="36"/>
      <c r="HSA1344" s="36"/>
      <c r="HSB1344" s="36"/>
      <c r="HSC1344" s="36"/>
      <c r="HSD1344" s="36"/>
      <c r="HSE1344" s="36"/>
      <c r="HSF1344" s="36"/>
      <c r="HSG1344" s="36"/>
      <c r="HSH1344" s="36"/>
      <c r="HSI1344" s="36"/>
      <c r="HSJ1344" s="36"/>
      <c r="HSK1344" s="36"/>
      <c r="HSL1344" s="36"/>
      <c r="HSM1344" s="36"/>
      <c r="HSN1344" s="36"/>
      <c r="HSO1344" s="36"/>
      <c r="HSP1344" s="36"/>
      <c r="HSQ1344" s="36"/>
      <c r="HSR1344" s="36"/>
      <c r="HSS1344" s="36"/>
      <c r="HST1344" s="36"/>
      <c r="HSU1344" s="36"/>
      <c r="HSV1344" s="36"/>
      <c r="HSW1344" s="36"/>
      <c r="HSX1344" s="36"/>
      <c r="HSY1344" s="36"/>
      <c r="HSZ1344" s="36"/>
      <c r="HTA1344" s="36"/>
      <c r="HTB1344" s="36"/>
      <c r="HTC1344" s="36"/>
      <c r="HTD1344" s="36"/>
      <c r="HTE1344" s="36"/>
      <c r="HTF1344" s="36"/>
      <c r="HTG1344" s="36"/>
      <c r="HTH1344" s="36"/>
      <c r="HTI1344" s="36"/>
      <c r="HTJ1344" s="36"/>
      <c r="HTK1344" s="36"/>
      <c r="HTL1344" s="36"/>
      <c r="HTM1344" s="36"/>
      <c r="HTN1344" s="36"/>
      <c r="HTO1344" s="36"/>
      <c r="HTP1344" s="36"/>
      <c r="HTQ1344" s="36"/>
      <c r="HTR1344" s="36"/>
      <c r="HTS1344" s="36"/>
      <c r="HTT1344" s="36"/>
      <c r="HTU1344" s="36"/>
      <c r="HTV1344" s="36"/>
      <c r="HTW1344" s="36"/>
      <c r="HTX1344" s="36"/>
      <c r="HTY1344" s="36"/>
      <c r="HTZ1344" s="36"/>
      <c r="HUA1344" s="36"/>
      <c r="HUB1344" s="36"/>
      <c r="HUC1344" s="36"/>
      <c r="HUD1344" s="36"/>
      <c r="HUE1344" s="36"/>
      <c r="HUF1344" s="36"/>
      <c r="HUG1344" s="36"/>
      <c r="HUH1344" s="36"/>
      <c r="HUI1344" s="36"/>
      <c r="HUJ1344" s="36"/>
      <c r="HUK1344" s="36"/>
      <c r="HUL1344" s="36"/>
      <c r="HUM1344" s="36"/>
      <c r="HUN1344" s="36"/>
      <c r="HUO1344" s="36"/>
      <c r="HUP1344" s="36"/>
      <c r="HUQ1344" s="36"/>
      <c r="HUR1344" s="36"/>
      <c r="HUS1344" s="36"/>
      <c r="HUT1344" s="36"/>
      <c r="HUU1344" s="36"/>
      <c r="HUV1344" s="36"/>
      <c r="HUW1344" s="36"/>
      <c r="HUX1344" s="36"/>
      <c r="HUY1344" s="36"/>
      <c r="HUZ1344" s="36"/>
      <c r="HVA1344" s="36"/>
      <c r="HVB1344" s="36"/>
      <c r="HVC1344" s="36"/>
      <c r="HVD1344" s="36"/>
      <c r="HVE1344" s="36"/>
      <c r="HVF1344" s="36"/>
      <c r="HVG1344" s="36"/>
      <c r="HVH1344" s="36"/>
      <c r="HVI1344" s="36"/>
      <c r="HVJ1344" s="36"/>
      <c r="HVK1344" s="36"/>
      <c r="HVL1344" s="36"/>
      <c r="HVM1344" s="36"/>
      <c r="HVN1344" s="36"/>
      <c r="HVO1344" s="36"/>
      <c r="HVP1344" s="36"/>
      <c r="HVQ1344" s="36"/>
      <c r="HVR1344" s="36"/>
      <c r="HVS1344" s="36"/>
      <c r="HVT1344" s="36"/>
      <c r="HVU1344" s="36"/>
      <c r="HVV1344" s="36"/>
      <c r="HVW1344" s="36"/>
      <c r="HVX1344" s="36"/>
      <c r="HVY1344" s="36"/>
      <c r="HVZ1344" s="36"/>
      <c r="HWA1344" s="36"/>
      <c r="HWB1344" s="36"/>
      <c r="HWC1344" s="36"/>
      <c r="HWD1344" s="36"/>
      <c r="HWE1344" s="36"/>
      <c r="HWF1344" s="36"/>
      <c r="HWG1344" s="36"/>
      <c r="HWH1344" s="36"/>
      <c r="HWI1344" s="36"/>
      <c r="HWJ1344" s="36"/>
      <c r="HWK1344" s="36"/>
      <c r="HWL1344" s="36"/>
      <c r="HWM1344" s="36"/>
      <c r="HWN1344" s="36"/>
      <c r="HWO1344" s="36"/>
      <c r="HWP1344" s="36"/>
      <c r="HWQ1344" s="36"/>
      <c r="HWR1344" s="36"/>
      <c r="HWS1344" s="36"/>
      <c r="HWT1344" s="36"/>
      <c r="HWU1344" s="36"/>
      <c r="HWV1344" s="36"/>
      <c r="HWW1344" s="36"/>
      <c r="HWX1344" s="36"/>
      <c r="HWY1344" s="36"/>
      <c r="HWZ1344" s="36"/>
      <c r="HXA1344" s="36"/>
      <c r="HXB1344" s="36"/>
      <c r="HXC1344" s="36"/>
      <c r="HXD1344" s="36"/>
      <c r="HXE1344" s="36"/>
      <c r="HXF1344" s="36"/>
      <c r="HXG1344" s="36"/>
      <c r="HXH1344" s="36"/>
      <c r="HXI1344" s="36"/>
      <c r="HXJ1344" s="36"/>
      <c r="HXK1344" s="36"/>
      <c r="HXL1344" s="36"/>
      <c r="HXM1344" s="36"/>
      <c r="HXN1344" s="36"/>
      <c r="HXO1344" s="36"/>
      <c r="HXP1344" s="36"/>
      <c r="HXQ1344" s="36"/>
      <c r="HXR1344" s="36"/>
      <c r="HXS1344" s="36"/>
      <c r="HXT1344" s="36"/>
      <c r="HXU1344" s="36"/>
      <c r="HXV1344" s="36"/>
      <c r="HXW1344" s="36"/>
      <c r="HXX1344" s="36"/>
      <c r="HXY1344" s="36"/>
      <c r="HXZ1344" s="36"/>
      <c r="HYA1344" s="36"/>
      <c r="HYB1344" s="36"/>
      <c r="HYC1344" s="36"/>
      <c r="HYD1344" s="36"/>
      <c r="HYE1344" s="36"/>
      <c r="HYF1344" s="36"/>
      <c r="HYG1344" s="36"/>
      <c r="HYH1344" s="36"/>
      <c r="HYI1344" s="36"/>
      <c r="HYJ1344" s="36"/>
      <c r="HYK1344" s="36"/>
      <c r="HYL1344" s="36"/>
      <c r="HYM1344" s="36"/>
      <c r="HYN1344" s="36"/>
      <c r="HYO1344" s="36"/>
      <c r="HYP1344" s="36"/>
      <c r="HYQ1344" s="36"/>
      <c r="HYR1344" s="36"/>
      <c r="HYS1344" s="36"/>
      <c r="HYT1344" s="36"/>
      <c r="HYU1344" s="36"/>
      <c r="HYV1344" s="36"/>
      <c r="HYW1344" s="36"/>
      <c r="HYX1344" s="36"/>
      <c r="HYY1344" s="36"/>
      <c r="HYZ1344" s="36"/>
      <c r="HZA1344" s="36"/>
      <c r="HZB1344" s="36"/>
      <c r="HZC1344" s="36"/>
      <c r="HZD1344" s="36"/>
      <c r="HZE1344" s="36"/>
      <c r="HZF1344" s="36"/>
      <c r="HZG1344" s="36"/>
      <c r="HZH1344" s="36"/>
      <c r="HZI1344" s="36"/>
      <c r="HZJ1344" s="36"/>
      <c r="HZK1344" s="36"/>
      <c r="HZL1344" s="36"/>
      <c r="HZM1344" s="36"/>
      <c r="HZN1344" s="36"/>
      <c r="HZO1344" s="36"/>
      <c r="HZP1344" s="36"/>
      <c r="HZQ1344" s="36"/>
      <c r="HZR1344" s="36"/>
      <c r="HZS1344" s="36"/>
      <c r="HZT1344" s="36"/>
      <c r="HZU1344" s="36"/>
      <c r="HZV1344" s="36"/>
      <c r="HZW1344" s="36"/>
      <c r="HZX1344" s="36"/>
      <c r="HZY1344" s="36"/>
      <c r="HZZ1344" s="36"/>
      <c r="IAA1344" s="36"/>
      <c r="IAB1344" s="36"/>
      <c r="IAC1344" s="36"/>
      <c r="IAD1344" s="36"/>
      <c r="IAE1344" s="36"/>
      <c r="IAF1344" s="36"/>
      <c r="IAG1344" s="36"/>
      <c r="IAH1344" s="36"/>
      <c r="IAI1344" s="36"/>
      <c r="IAJ1344" s="36"/>
      <c r="IAK1344" s="36"/>
      <c r="IAL1344" s="36"/>
      <c r="IAM1344" s="36"/>
      <c r="IAN1344" s="36"/>
      <c r="IAO1344" s="36"/>
      <c r="IAP1344" s="36"/>
      <c r="IAQ1344" s="36"/>
      <c r="IAR1344" s="36"/>
      <c r="IAS1344" s="36"/>
      <c r="IAT1344" s="36"/>
      <c r="IAU1344" s="36"/>
      <c r="IAV1344" s="36"/>
      <c r="IAW1344" s="36"/>
      <c r="IAX1344" s="36"/>
      <c r="IAY1344" s="36"/>
      <c r="IAZ1344" s="36"/>
      <c r="IBA1344" s="36"/>
      <c r="IBB1344" s="36"/>
      <c r="IBC1344" s="36"/>
      <c r="IBD1344" s="36"/>
      <c r="IBE1344" s="36"/>
      <c r="IBF1344" s="36"/>
      <c r="IBG1344" s="36"/>
      <c r="IBH1344" s="36"/>
      <c r="IBI1344" s="36"/>
      <c r="IBJ1344" s="36"/>
      <c r="IBK1344" s="36"/>
      <c r="IBL1344" s="36"/>
      <c r="IBM1344" s="36"/>
      <c r="IBN1344" s="36"/>
      <c r="IBO1344" s="36"/>
      <c r="IBP1344" s="36"/>
      <c r="IBQ1344" s="36"/>
      <c r="IBR1344" s="36"/>
      <c r="IBS1344" s="36"/>
      <c r="IBT1344" s="36"/>
      <c r="IBU1344" s="36"/>
      <c r="IBV1344" s="36"/>
      <c r="IBW1344" s="36"/>
      <c r="IBX1344" s="36"/>
      <c r="IBY1344" s="36"/>
      <c r="IBZ1344" s="36"/>
      <c r="ICA1344" s="36"/>
      <c r="ICB1344" s="36"/>
      <c r="ICC1344" s="36"/>
      <c r="ICD1344" s="36"/>
      <c r="ICE1344" s="36"/>
      <c r="ICF1344" s="36"/>
      <c r="ICG1344" s="36"/>
      <c r="ICH1344" s="36"/>
      <c r="ICI1344" s="36"/>
      <c r="ICJ1344" s="36"/>
      <c r="ICK1344" s="36"/>
      <c r="ICL1344" s="36"/>
      <c r="ICM1344" s="36"/>
      <c r="ICN1344" s="36"/>
      <c r="ICO1344" s="36"/>
      <c r="ICP1344" s="36"/>
      <c r="ICQ1344" s="36"/>
      <c r="ICR1344" s="36"/>
      <c r="ICS1344" s="36"/>
      <c r="ICT1344" s="36"/>
      <c r="ICU1344" s="36"/>
      <c r="ICV1344" s="36"/>
      <c r="ICW1344" s="36"/>
      <c r="ICX1344" s="36"/>
      <c r="ICY1344" s="36"/>
      <c r="ICZ1344" s="36"/>
      <c r="IDA1344" s="36"/>
      <c r="IDB1344" s="36"/>
      <c r="IDC1344" s="36"/>
      <c r="IDD1344" s="36"/>
      <c r="IDE1344" s="36"/>
      <c r="IDF1344" s="36"/>
      <c r="IDG1344" s="36"/>
      <c r="IDH1344" s="36"/>
      <c r="IDI1344" s="36"/>
      <c r="IDJ1344" s="36"/>
      <c r="IDK1344" s="36"/>
      <c r="IDL1344" s="36"/>
      <c r="IDM1344" s="36"/>
      <c r="IDN1344" s="36"/>
      <c r="IDO1344" s="36"/>
      <c r="IDP1344" s="36"/>
      <c r="IDQ1344" s="36"/>
      <c r="IDR1344" s="36"/>
      <c r="IDS1344" s="36"/>
      <c r="IDT1344" s="36"/>
      <c r="IDU1344" s="36"/>
      <c r="IDV1344" s="36"/>
      <c r="IDW1344" s="36"/>
      <c r="IDX1344" s="36"/>
      <c r="IDY1344" s="36"/>
      <c r="IDZ1344" s="36"/>
      <c r="IEA1344" s="36"/>
      <c r="IEB1344" s="36"/>
      <c r="IEC1344" s="36"/>
      <c r="IED1344" s="36"/>
      <c r="IEE1344" s="36"/>
      <c r="IEF1344" s="36"/>
      <c r="IEG1344" s="36"/>
      <c r="IEH1344" s="36"/>
      <c r="IEI1344" s="36"/>
      <c r="IEJ1344" s="36"/>
      <c r="IEK1344" s="36"/>
      <c r="IEL1344" s="36"/>
      <c r="IEM1344" s="36"/>
      <c r="IEN1344" s="36"/>
      <c r="IEO1344" s="36"/>
      <c r="IEP1344" s="36"/>
      <c r="IEQ1344" s="36"/>
      <c r="IER1344" s="36"/>
      <c r="IES1344" s="36"/>
      <c r="IET1344" s="36"/>
      <c r="IEU1344" s="36"/>
      <c r="IEV1344" s="36"/>
      <c r="IEW1344" s="36"/>
      <c r="IEX1344" s="36"/>
      <c r="IEY1344" s="36"/>
      <c r="IEZ1344" s="36"/>
      <c r="IFA1344" s="36"/>
      <c r="IFB1344" s="36"/>
      <c r="IFC1344" s="36"/>
      <c r="IFD1344" s="36"/>
      <c r="IFE1344" s="36"/>
      <c r="IFF1344" s="36"/>
      <c r="IFG1344" s="36"/>
      <c r="IFH1344" s="36"/>
      <c r="IFI1344" s="36"/>
      <c r="IFJ1344" s="36"/>
      <c r="IFK1344" s="36"/>
      <c r="IFL1344" s="36"/>
      <c r="IFM1344" s="36"/>
      <c r="IFN1344" s="36"/>
      <c r="IFO1344" s="36"/>
      <c r="IFP1344" s="36"/>
      <c r="IFQ1344" s="36"/>
      <c r="IFR1344" s="36"/>
      <c r="IFS1344" s="36"/>
      <c r="IFT1344" s="36"/>
      <c r="IFU1344" s="36"/>
      <c r="IFV1344" s="36"/>
      <c r="IFW1344" s="36"/>
      <c r="IFX1344" s="36"/>
      <c r="IFY1344" s="36"/>
      <c r="IFZ1344" s="36"/>
      <c r="IGA1344" s="36"/>
      <c r="IGB1344" s="36"/>
      <c r="IGC1344" s="36"/>
      <c r="IGD1344" s="36"/>
      <c r="IGE1344" s="36"/>
      <c r="IGF1344" s="36"/>
      <c r="IGG1344" s="36"/>
      <c r="IGH1344" s="36"/>
      <c r="IGI1344" s="36"/>
      <c r="IGJ1344" s="36"/>
      <c r="IGK1344" s="36"/>
      <c r="IGL1344" s="36"/>
      <c r="IGM1344" s="36"/>
      <c r="IGN1344" s="36"/>
      <c r="IGO1344" s="36"/>
      <c r="IGP1344" s="36"/>
      <c r="IGQ1344" s="36"/>
      <c r="IGR1344" s="36"/>
      <c r="IGS1344" s="36"/>
      <c r="IGT1344" s="36"/>
      <c r="IGU1344" s="36"/>
      <c r="IGV1344" s="36"/>
      <c r="IGW1344" s="36"/>
      <c r="IGX1344" s="36"/>
      <c r="IGY1344" s="36"/>
      <c r="IGZ1344" s="36"/>
      <c r="IHA1344" s="36"/>
      <c r="IHB1344" s="36"/>
      <c r="IHC1344" s="36"/>
      <c r="IHD1344" s="36"/>
      <c r="IHE1344" s="36"/>
      <c r="IHF1344" s="36"/>
      <c r="IHG1344" s="36"/>
      <c r="IHH1344" s="36"/>
      <c r="IHI1344" s="36"/>
      <c r="IHJ1344" s="36"/>
      <c r="IHK1344" s="36"/>
      <c r="IHL1344" s="36"/>
      <c r="IHM1344" s="36"/>
      <c r="IHN1344" s="36"/>
      <c r="IHO1344" s="36"/>
      <c r="IHP1344" s="36"/>
      <c r="IHQ1344" s="36"/>
      <c r="IHR1344" s="36"/>
      <c r="IHS1344" s="36"/>
      <c r="IHT1344" s="36"/>
      <c r="IHU1344" s="36"/>
      <c r="IHV1344" s="36"/>
      <c r="IHW1344" s="36"/>
      <c r="IHX1344" s="36"/>
      <c r="IHY1344" s="36"/>
      <c r="IHZ1344" s="36"/>
      <c r="IIA1344" s="36"/>
      <c r="IIB1344" s="36"/>
      <c r="IIC1344" s="36"/>
      <c r="IID1344" s="36"/>
      <c r="IIE1344" s="36"/>
      <c r="IIF1344" s="36"/>
      <c r="IIG1344" s="36"/>
      <c r="IIH1344" s="36"/>
      <c r="III1344" s="36"/>
      <c r="IIJ1344" s="36"/>
      <c r="IIK1344" s="36"/>
      <c r="IIL1344" s="36"/>
      <c r="IIM1344" s="36"/>
      <c r="IIN1344" s="36"/>
      <c r="IIO1344" s="36"/>
      <c r="IIP1344" s="36"/>
      <c r="IIQ1344" s="36"/>
      <c r="IIR1344" s="36"/>
      <c r="IIS1344" s="36"/>
      <c r="IIT1344" s="36"/>
      <c r="IIU1344" s="36"/>
      <c r="IIV1344" s="36"/>
      <c r="IIW1344" s="36"/>
      <c r="IIX1344" s="36"/>
      <c r="IIY1344" s="36"/>
      <c r="IIZ1344" s="36"/>
      <c r="IJA1344" s="36"/>
      <c r="IJB1344" s="36"/>
      <c r="IJC1344" s="36"/>
      <c r="IJD1344" s="36"/>
      <c r="IJE1344" s="36"/>
      <c r="IJF1344" s="36"/>
      <c r="IJG1344" s="36"/>
      <c r="IJH1344" s="36"/>
      <c r="IJI1344" s="36"/>
      <c r="IJJ1344" s="36"/>
      <c r="IJK1344" s="36"/>
      <c r="IJL1344" s="36"/>
      <c r="IJM1344" s="36"/>
      <c r="IJN1344" s="36"/>
      <c r="IJO1344" s="36"/>
      <c r="IJP1344" s="36"/>
      <c r="IJQ1344" s="36"/>
      <c r="IJR1344" s="36"/>
      <c r="IJS1344" s="36"/>
      <c r="IJT1344" s="36"/>
      <c r="IJU1344" s="36"/>
      <c r="IJV1344" s="36"/>
      <c r="IJW1344" s="36"/>
      <c r="IJX1344" s="36"/>
      <c r="IJY1344" s="36"/>
      <c r="IJZ1344" s="36"/>
      <c r="IKA1344" s="36"/>
      <c r="IKB1344" s="36"/>
      <c r="IKC1344" s="36"/>
      <c r="IKD1344" s="36"/>
      <c r="IKE1344" s="36"/>
      <c r="IKF1344" s="36"/>
      <c r="IKG1344" s="36"/>
      <c r="IKH1344" s="36"/>
      <c r="IKI1344" s="36"/>
      <c r="IKJ1344" s="36"/>
      <c r="IKK1344" s="36"/>
      <c r="IKL1344" s="36"/>
      <c r="IKM1344" s="36"/>
      <c r="IKN1344" s="36"/>
      <c r="IKO1344" s="36"/>
      <c r="IKP1344" s="36"/>
      <c r="IKQ1344" s="36"/>
      <c r="IKR1344" s="36"/>
      <c r="IKS1344" s="36"/>
      <c r="IKT1344" s="36"/>
      <c r="IKU1344" s="36"/>
      <c r="IKV1344" s="36"/>
      <c r="IKW1344" s="36"/>
      <c r="IKX1344" s="36"/>
      <c r="IKY1344" s="36"/>
      <c r="IKZ1344" s="36"/>
      <c r="ILA1344" s="36"/>
      <c r="ILB1344" s="36"/>
      <c r="ILC1344" s="36"/>
      <c r="ILD1344" s="36"/>
      <c r="ILE1344" s="36"/>
      <c r="ILF1344" s="36"/>
      <c r="ILG1344" s="36"/>
      <c r="ILH1344" s="36"/>
      <c r="ILI1344" s="36"/>
      <c r="ILJ1344" s="36"/>
      <c r="ILK1344" s="36"/>
      <c r="ILL1344" s="36"/>
      <c r="ILM1344" s="36"/>
      <c r="ILN1344" s="36"/>
      <c r="ILO1344" s="36"/>
      <c r="ILP1344" s="36"/>
      <c r="ILQ1344" s="36"/>
      <c r="ILR1344" s="36"/>
      <c r="ILS1344" s="36"/>
      <c r="ILT1344" s="36"/>
      <c r="ILU1344" s="36"/>
      <c r="ILV1344" s="36"/>
      <c r="ILW1344" s="36"/>
      <c r="ILX1344" s="36"/>
      <c r="ILY1344" s="36"/>
      <c r="ILZ1344" s="36"/>
      <c r="IMA1344" s="36"/>
      <c r="IMB1344" s="36"/>
      <c r="IMC1344" s="36"/>
      <c r="IMD1344" s="36"/>
      <c r="IME1344" s="36"/>
      <c r="IMF1344" s="36"/>
      <c r="IMG1344" s="36"/>
      <c r="IMH1344" s="36"/>
      <c r="IMI1344" s="36"/>
      <c r="IMJ1344" s="36"/>
      <c r="IMK1344" s="36"/>
      <c r="IML1344" s="36"/>
      <c r="IMM1344" s="36"/>
      <c r="IMN1344" s="36"/>
      <c r="IMO1344" s="36"/>
      <c r="IMP1344" s="36"/>
      <c r="IMQ1344" s="36"/>
      <c r="IMR1344" s="36"/>
      <c r="IMS1344" s="36"/>
      <c r="IMT1344" s="36"/>
      <c r="IMU1344" s="36"/>
      <c r="IMV1344" s="36"/>
      <c r="IMW1344" s="36"/>
      <c r="IMX1344" s="36"/>
      <c r="IMY1344" s="36"/>
      <c r="IMZ1344" s="36"/>
      <c r="INA1344" s="36"/>
      <c r="INB1344" s="36"/>
      <c r="INC1344" s="36"/>
      <c r="IND1344" s="36"/>
      <c r="INE1344" s="36"/>
      <c r="INF1344" s="36"/>
      <c r="ING1344" s="36"/>
      <c r="INH1344" s="36"/>
      <c r="INI1344" s="36"/>
      <c r="INJ1344" s="36"/>
      <c r="INK1344" s="36"/>
      <c r="INL1344" s="36"/>
      <c r="INM1344" s="36"/>
      <c r="INN1344" s="36"/>
      <c r="INO1344" s="36"/>
      <c r="INP1344" s="36"/>
      <c r="INQ1344" s="36"/>
      <c r="INR1344" s="36"/>
      <c r="INS1344" s="36"/>
      <c r="INT1344" s="36"/>
      <c r="INU1344" s="36"/>
      <c r="INV1344" s="36"/>
      <c r="INW1344" s="36"/>
      <c r="INX1344" s="36"/>
      <c r="INY1344" s="36"/>
      <c r="INZ1344" s="36"/>
      <c r="IOA1344" s="36"/>
      <c r="IOB1344" s="36"/>
      <c r="IOC1344" s="36"/>
      <c r="IOD1344" s="36"/>
      <c r="IOE1344" s="36"/>
      <c r="IOF1344" s="36"/>
      <c r="IOG1344" s="36"/>
      <c r="IOH1344" s="36"/>
      <c r="IOI1344" s="36"/>
      <c r="IOJ1344" s="36"/>
      <c r="IOK1344" s="36"/>
      <c r="IOL1344" s="36"/>
      <c r="IOM1344" s="36"/>
      <c r="ION1344" s="36"/>
      <c r="IOO1344" s="36"/>
      <c r="IOP1344" s="36"/>
      <c r="IOQ1344" s="36"/>
      <c r="IOR1344" s="36"/>
      <c r="IOS1344" s="36"/>
      <c r="IOT1344" s="36"/>
      <c r="IOU1344" s="36"/>
      <c r="IOV1344" s="36"/>
      <c r="IOW1344" s="36"/>
      <c r="IOX1344" s="36"/>
      <c r="IOY1344" s="36"/>
      <c r="IOZ1344" s="36"/>
      <c r="IPA1344" s="36"/>
      <c r="IPB1344" s="36"/>
      <c r="IPC1344" s="36"/>
      <c r="IPD1344" s="36"/>
      <c r="IPE1344" s="36"/>
      <c r="IPF1344" s="36"/>
      <c r="IPG1344" s="36"/>
      <c r="IPH1344" s="36"/>
      <c r="IPI1344" s="36"/>
      <c r="IPJ1344" s="36"/>
      <c r="IPK1344" s="36"/>
      <c r="IPL1344" s="36"/>
      <c r="IPM1344" s="36"/>
      <c r="IPN1344" s="36"/>
      <c r="IPO1344" s="36"/>
      <c r="IPP1344" s="36"/>
      <c r="IPQ1344" s="36"/>
      <c r="IPR1344" s="36"/>
      <c r="IPS1344" s="36"/>
      <c r="IPT1344" s="36"/>
      <c r="IPU1344" s="36"/>
      <c r="IPV1344" s="36"/>
      <c r="IPW1344" s="36"/>
      <c r="IPX1344" s="36"/>
      <c r="IPY1344" s="36"/>
      <c r="IPZ1344" s="36"/>
      <c r="IQA1344" s="36"/>
      <c r="IQB1344" s="36"/>
      <c r="IQC1344" s="36"/>
      <c r="IQD1344" s="36"/>
      <c r="IQE1344" s="36"/>
      <c r="IQF1344" s="36"/>
      <c r="IQG1344" s="36"/>
      <c r="IQH1344" s="36"/>
      <c r="IQI1344" s="36"/>
      <c r="IQJ1344" s="36"/>
      <c r="IQK1344" s="36"/>
      <c r="IQL1344" s="36"/>
      <c r="IQM1344" s="36"/>
      <c r="IQN1344" s="36"/>
      <c r="IQO1344" s="36"/>
      <c r="IQP1344" s="36"/>
      <c r="IQQ1344" s="36"/>
      <c r="IQR1344" s="36"/>
      <c r="IQS1344" s="36"/>
      <c r="IQT1344" s="36"/>
      <c r="IQU1344" s="36"/>
      <c r="IQV1344" s="36"/>
      <c r="IQW1344" s="36"/>
      <c r="IQX1344" s="36"/>
      <c r="IQY1344" s="36"/>
      <c r="IQZ1344" s="36"/>
      <c r="IRA1344" s="36"/>
      <c r="IRB1344" s="36"/>
      <c r="IRC1344" s="36"/>
      <c r="IRD1344" s="36"/>
      <c r="IRE1344" s="36"/>
      <c r="IRF1344" s="36"/>
      <c r="IRG1344" s="36"/>
      <c r="IRH1344" s="36"/>
      <c r="IRI1344" s="36"/>
      <c r="IRJ1344" s="36"/>
      <c r="IRK1344" s="36"/>
      <c r="IRL1344" s="36"/>
      <c r="IRM1344" s="36"/>
      <c r="IRN1344" s="36"/>
      <c r="IRO1344" s="36"/>
      <c r="IRP1344" s="36"/>
      <c r="IRQ1344" s="36"/>
      <c r="IRR1344" s="36"/>
      <c r="IRS1344" s="36"/>
      <c r="IRT1344" s="36"/>
      <c r="IRU1344" s="36"/>
      <c r="IRV1344" s="36"/>
      <c r="IRW1344" s="36"/>
      <c r="IRX1344" s="36"/>
      <c r="IRY1344" s="36"/>
      <c r="IRZ1344" s="36"/>
      <c r="ISA1344" s="36"/>
      <c r="ISB1344" s="36"/>
      <c r="ISC1344" s="36"/>
      <c r="ISD1344" s="36"/>
      <c r="ISE1344" s="36"/>
      <c r="ISF1344" s="36"/>
      <c r="ISG1344" s="36"/>
      <c r="ISH1344" s="36"/>
      <c r="ISI1344" s="36"/>
      <c r="ISJ1344" s="36"/>
      <c r="ISK1344" s="36"/>
      <c r="ISL1344" s="36"/>
      <c r="ISM1344" s="36"/>
      <c r="ISN1344" s="36"/>
      <c r="ISO1344" s="36"/>
      <c r="ISP1344" s="36"/>
      <c r="ISQ1344" s="36"/>
      <c r="ISR1344" s="36"/>
      <c r="ISS1344" s="36"/>
      <c r="IST1344" s="36"/>
      <c r="ISU1344" s="36"/>
      <c r="ISV1344" s="36"/>
      <c r="ISW1344" s="36"/>
      <c r="ISX1344" s="36"/>
      <c r="ISY1344" s="36"/>
      <c r="ISZ1344" s="36"/>
      <c r="ITA1344" s="36"/>
      <c r="ITB1344" s="36"/>
      <c r="ITC1344" s="36"/>
      <c r="ITD1344" s="36"/>
      <c r="ITE1344" s="36"/>
      <c r="ITF1344" s="36"/>
      <c r="ITG1344" s="36"/>
      <c r="ITH1344" s="36"/>
      <c r="ITI1344" s="36"/>
      <c r="ITJ1344" s="36"/>
      <c r="ITK1344" s="36"/>
      <c r="ITL1344" s="36"/>
      <c r="ITM1344" s="36"/>
      <c r="ITN1344" s="36"/>
      <c r="ITO1344" s="36"/>
      <c r="ITP1344" s="36"/>
      <c r="ITQ1344" s="36"/>
      <c r="ITR1344" s="36"/>
      <c r="ITS1344" s="36"/>
      <c r="ITT1344" s="36"/>
      <c r="ITU1344" s="36"/>
      <c r="ITV1344" s="36"/>
      <c r="ITW1344" s="36"/>
      <c r="ITX1344" s="36"/>
      <c r="ITY1344" s="36"/>
      <c r="ITZ1344" s="36"/>
      <c r="IUA1344" s="36"/>
      <c r="IUB1344" s="36"/>
      <c r="IUC1344" s="36"/>
      <c r="IUD1344" s="36"/>
      <c r="IUE1344" s="36"/>
      <c r="IUF1344" s="36"/>
      <c r="IUG1344" s="36"/>
      <c r="IUH1344" s="36"/>
      <c r="IUI1344" s="36"/>
      <c r="IUJ1344" s="36"/>
      <c r="IUK1344" s="36"/>
      <c r="IUL1344" s="36"/>
      <c r="IUM1344" s="36"/>
      <c r="IUN1344" s="36"/>
      <c r="IUO1344" s="36"/>
      <c r="IUP1344" s="36"/>
      <c r="IUQ1344" s="36"/>
      <c r="IUR1344" s="36"/>
      <c r="IUS1344" s="36"/>
      <c r="IUT1344" s="36"/>
      <c r="IUU1344" s="36"/>
      <c r="IUV1344" s="36"/>
      <c r="IUW1344" s="36"/>
      <c r="IUX1344" s="36"/>
      <c r="IUY1344" s="36"/>
      <c r="IUZ1344" s="36"/>
      <c r="IVA1344" s="36"/>
      <c r="IVB1344" s="36"/>
      <c r="IVC1344" s="36"/>
      <c r="IVD1344" s="36"/>
      <c r="IVE1344" s="36"/>
      <c r="IVF1344" s="36"/>
      <c r="IVG1344" s="36"/>
      <c r="IVH1344" s="36"/>
      <c r="IVI1344" s="36"/>
      <c r="IVJ1344" s="36"/>
      <c r="IVK1344" s="36"/>
      <c r="IVL1344" s="36"/>
      <c r="IVM1344" s="36"/>
      <c r="IVN1344" s="36"/>
      <c r="IVO1344" s="36"/>
      <c r="IVP1344" s="36"/>
      <c r="IVQ1344" s="36"/>
      <c r="IVR1344" s="36"/>
      <c r="IVS1344" s="36"/>
      <c r="IVT1344" s="36"/>
      <c r="IVU1344" s="36"/>
      <c r="IVV1344" s="36"/>
      <c r="IVW1344" s="36"/>
      <c r="IVX1344" s="36"/>
      <c r="IVY1344" s="36"/>
      <c r="IVZ1344" s="36"/>
      <c r="IWA1344" s="36"/>
      <c r="IWB1344" s="36"/>
      <c r="IWC1344" s="36"/>
      <c r="IWD1344" s="36"/>
      <c r="IWE1344" s="36"/>
      <c r="IWF1344" s="36"/>
      <c r="IWG1344" s="36"/>
      <c r="IWH1344" s="36"/>
      <c r="IWI1344" s="36"/>
      <c r="IWJ1344" s="36"/>
      <c r="IWK1344" s="36"/>
      <c r="IWL1344" s="36"/>
      <c r="IWM1344" s="36"/>
      <c r="IWN1344" s="36"/>
      <c r="IWO1344" s="36"/>
      <c r="IWP1344" s="36"/>
      <c r="IWQ1344" s="36"/>
      <c r="IWR1344" s="36"/>
      <c r="IWS1344" s="36"/>
      <c r="IWT1344" s="36"/>
      <c r="IWU1344" s="36"/>
      <c r="IWV1344" s="36"/>
      <c r="IWW1344" s="36"/>
      <c r="IWX1344" s="36"/>
      <c r="IWY1344" s="36"/>
      <c r="IWZ1344" s="36"/>
      <c r="IXA1344" s="36"/>
      <c r="IXB1344" s="36"/>
      <c r="IXC1344" s="36"/>
      <c r="IXD1344" s="36"/>
      <c r="IXE1344" s="36"/>
      <c r="IXF1344" s="36"/>
      <c r="IXG1344" s="36"/>
      <c r="IXH1344" s="36"/>
      <c r="IXI1344" s="36"/>
      <c r="IXJ1344" s="36"/>
      <c r="IXK1344" s="36"/>
      <c r="IXL1344" s="36"/>
      <c r="IXM1344" s="36"/>
      <c r="IXN1344" s="36"/>
      <c r="IXO1344" s="36"/>
      <c r="IXP1344" s="36"/>
      <c r="IXQ1344" s="36"/>
      <c r="IXR1344" s="36"/>
      <c r="IXS1344" s="36"/>
      <c r="IXT1344" s="36"/>
      <c r="IXU1344" s="36"/>
      <c r="IXV1344" s="36"/>
      <c r="IXW1344" s="36"/>
      <c r="IXX1344" s="36"/>
      <c r="IXY1344" s="36"/>
      <c r="IXZ1344" s="36"/>
      <c r="IYA1344" s="36"/>
      <c r="IYB1344" s="36"/>
      <c r="IYC1344" s="36"/>
      <c r="IYD1344" s="36"/>
      <c r="IYE1344" s="36"/>
      <c r="IYF1344" s="36"/>
      <c r="IYG1344" s="36"/>
      <c r="IYH1344" s="36"/>
      <c r="IYI1344" s="36"/>
      <c r="IYJ1344" s="36"/>
      <c r="IYK1344" s="36"/>
      <c r="IYL1344" s="36"/>
      <c r="IYM1344" s="36"/>
      <c r="IYN1344" s="36"/>
      <c r="IYO1344" s="36"/>
      <c r="IYP1344" s="36"/>
      <c r="IYQ1344" s="36"/>
      <c r="IYR1344" s="36"/>
      <c r="IYS1344" s="36"/>
      <c r="IYT1344" s="36"/>
      <c r="IYU1344" s="36"/>
      <c r="IYV1344" s="36"/>
      <c r="IYW1344" s="36"/>
      <c r="IYX1344" s="36"/>
      <c r="IYY1344" s="36"/>
      <c r="IYZ1344" s="36"/>
      <c r="IZA1344" s="36"/>
      <c r="IZB1344" s="36"/>
      <c r="IZC1344" s="36"/>
      <c r="IZD1344" s="36"/>
      <c r="IZE1344" s="36"/>
      <c r="IZF1344" s="36"/>
      <c r="IZG1344" s="36"/>
      <c r="IZH1344" s="36"/>
      <c r="IZI1344" s="36"/>
      <c r="IZJ1344" s="36"/>
      <c r="IZK1344" s="36"/>
      <c r="IZL1344" s="36"/>
      <c r="IZM1344" s="36"/>
      <c r="IZN1344" s="36"/>
      <c r="IZO1344" s="36"/>
      <c r="IZP1344" s="36"/>
      <c r="IZQ1344" s="36"/>
      <c r="IZR1344" s="36"/>
      <c r="IZS1344" s="36"/>
      <c r="IZT1344" s="36"/>
      <c r="IZU1344" s="36"/>
      <c r="IZV1344" s="36"/>
      <c r="IZW1344" s="36"/>
      <c r="IZX1344" s="36"/>
      <c r="IZY1344" s="36"/>
      <c r="IZZ1344" s="36"/>
      <c r="JAA1344" s="36"/>
      <c r="JAB1344" s="36"/>
      <c r="JAC1344" s="36"/>
      <c r="JAD1344" s="36"/>
      <c r="JAE1344" s="36"/>
      <c r="JAF1344" s="36"/>
      <c r="JAG1344" s="36"/>
      <c r="JAH1344" s="36"/>
      <c r="JAI1344" s="36"/>
      <c r="JAJ1344" s="36"/>
      <c r="JAK1344" s="36"/>
      <c r="JAL1344" s="36"/>
      <c r="JAM1344" s="36"/>
      <c r="JAN1344" s="36"/>
      <c r="JAO1344" s="36"/>
      <c r="JAP1344" s="36"/>
      <c r="JAQ1344" s="36"/>
      <c r="JAR1344" s="36"/>
      <c r="JAS1344" s="36"/>
      <c r="JAT1344" s="36"/>
      <c r="JAU1344" s="36"/>
      <c r="JAV1344" s="36"/>
      <c r="JAW1344" s="36"/>
      <c r="JAX1344" s="36"/>
      <c r="JAY1344" s="36"/>
      <c r="JAZ1344" s="36"/>
      <c r="JBA1344" s="36"/>
      <c r="JBB1344" s="36"/>
      <c r="JBC1344" s="36"/>
      <c r="JBD1344" s="36"/>
      <c r="JBE1344" s="36"/>
      <c r="JBF1344" s="36"/>
      <c r="JBG1344" s="36"/>
      <c r="JBH1344" s="36"/>
      <c r="JBI1344" s="36"/>
      <c r="JBJ1344" s="36"/>
      <c r="JBK1344" s="36"/>
      <c r="JBL1344" s="36"/>
      <c r="JBM1344" s="36"/>
      <c r="JBN1344" s="36"/>
      <c r="JBO1344" s="36"/>
      <c r="JBP1344" s="36"/>
      <c r="JBQ1344" s="36"/>
      <c r="JBR1344" s="36"/>
      <c r="JBS1344" s="36"/>
      <c r="JBT1344" s="36"/>
      <c r="JBU1344" s="36"/>
      <c r="JBV1344" s="36"/>
      <c r="JBW1344" s="36"/>
      <c r="JBX1344" s="36"/>
      <c r="JBY1344" s="36"/>
      <c r="JBZ1344" s="36"/>
      <c r="JCA1344" s="36"/>
      <c r="JCB1344" s="36"/>
      <c r="JCC1344" s="36"/>
      <c r="JCD1344" s="36"/>
      <c r="JCE1344" s="36"/>
      <c r="JCF1344" s="36"/>
      <c r="JCG1344" s="36"/>
      <c r="JCH1344" s="36"/>
      <c r="JCI1344" s="36"/>
      <c r="JCJ1344" s="36"/>
      <c r="JCK1344" s="36"/>
      <c r="JCL1344" s="36"/>
      <c r="JCM1344" s="36"/>
      <c r="JCN1344" s="36"/>
      <c r="JCO1344" s="36"/>
      <c r="JCP1344" s="36"/>
      <c r="JCQ1344" s="36"/>
      <c r="JCR1344" s="36"/>
      <c r="JCS1344" s="36"/>
      <c r="JCT1344" s="36"/>
      <c r="JCU1344" s="36"/>
      <c r="JCV1344" s="36"/>
      <c r="JCW1344" s="36"/>
      <c r="JCX1344" s="36"/>
      <c r="JCY1344" s="36"/>
      <c r="JCZ1344" s="36"/>
      <c r="JDA1344" s="36"/>
      <c r="JDB1344" s="36"/>
      <c r="JDC1344" s="36"/>
      <c r="JDD1344" s="36"/>
      <c r="JDE1344" s="36"/>
      <c r="JDF1344" s="36"/>
      <c r="JDG1344" s="36"/>
      <c r="JDH1344" s="36"/>
      <c r="JDI1344" s="36"/>
      <c r="JDJ1344" s="36"/>
      <c r="JDK1344" s="36"/>
      <c r="JDL1344" s="36"/>
      <c r="JDM1344" s="36"/>
      <c r="JDN1344" s="36"/>
      <c r="JDO1344" s="36"/>
      <c r="JDP1344" s="36"/>
      <c r="JDQ1344" s="36"/>
      <c r="JDR1344" s="36"/>
      <c r="JDS1344" s="36"/>
      <c r="JDT1344" s="36"/>
      <c r="JDU1344" s="36"/>
      <c r="JDV1344" s="36"/>
      <c r="JDW1344" s="36"/>
      <c r="JDX1344" s="36"/>
      <c r="JDY1344" s="36"/>
      <c r="JDZ1344" s="36"/>
      <c r="JEA1344" s="36"/>
      <c r="JEB1344" s="36"/>
      <c r="JEC1344" s="36"/>
      <c r="JED1344" s="36"/>
      <c r="JEE1344" s="36"/>
      <c r="JEF1344" s="36"/>
      <c r="JEG1344" s="36"/>
      <c r="JEH1344" s="36"/>
      <c r="JEI1344" s="36"/>
      <c r="JEJ1344" s="36"/>
      <c r="JEK1344" s="36"/>
      <c r="JEL1344" s="36"/>
      <c r="JEM1344" s="36"/>
      <c r="JEN1344" s="36"/>
      <c r="JEO1344" s="36"/>
      <c r="JEP1344" s="36"/>
      <c r="JEQ1344" s="36"/>
      <c r="JER1344" s="36"/>
      <c r="JES1344" s="36"/>
      <c r="JET1344" s="36"/>
      <c r="JEU1344" s="36"/>
      <c r="JEV1344" s="36"/>
      <c r="JEW1344" s="36"/>
      <c r="JEX1344" s="36"/>
      <c r="JEY1344" s="36"/>
      <c r="JEZ1344" s="36"/>
      <c r="JFA1344" s="36"/>
      <c r="JFB1344" s="36"/>
      <c r="JFC1344" s="36"/>
      <c r="JFD1344" s="36"/>
      <c r="JFE1344" s="36"/>
      <c r="JFF1344" s="36"/>
      <c r="JFG1344" s="36"/>
      <c r="JFH1344" s="36"/>
      <c r="JFI1344" s="36"/>
      <c r="JFJ1344" s="36"/>
      <c r="JFK1344" s="36"/>
      <c r="JFL1344" s="36"/>
      <c r="JFM1344" s="36"/>
      <c r="JFN1344" s="36"/>
      <c r="JFO1344" s="36"/>
      <c r="JFP1344" s="36"/>
      <c r="JFQ1344" s="36"/>
      <c r="JFR1344" s="36"/>
      <c r="JFS1344" s="36"/>
      <c r="JFT1344" s="36"/>
      <c r="JFU1344" s="36"/>
      <c r="JFV1344" s="36"/>
      <c r="JFW1344" s="36"/>
      <c r="JFX1344" s="36"/>
      <c r="JFY1344" s="36"/>
      <c r="JFZ1344" s="36"/>
      <c r="JGA1344" s="36"/>
      <c r="JGB1344" s="36"/>
      <c r="JGC1344" s="36"/>
      <c r="JGD1344" s="36"/>
      <c r="JGE1344" s="36"/>
      <c r="JGF1344" s="36"/>
      <c r="JGG1344" s="36"/>
      <c r="JGH1344" s="36"/>
      <c r="JGI1344" s="36"/>
      <c r="JGJ1344" s="36"/>
      <c r="JGK1344" s="36"/>
      <c r="JGL1344" s="36"/>
      <c r="JGM1344" s="36"/>
      <c r="JGN1344" s="36"/>
      <c r="JGO1344" s="36"/>
      <c r="JGP1344" s="36"/>
      <c r="JGQ1344" s="36"/>
      <c r="JGR1344" s="36"/>
      <c r="JGS1344" s="36"/>
      <c r="JGT1344" s="36"/>
      <c r="JGU1344" s="36"/>
      <c r="JGV1344" s="36"/>
      <c r="JGW1344" s="36"/>
      <c r="JGX1344" s="36"/>
      <c r="JGY1344" s="36"/>
      <c r="JGZ1344" s="36"/>
      <c r="JHA1344" s="36"/>
      <c r="JHB1344" s="36"/>
      <c r="JHC1344" s="36"/>
      <c r="JHD1344" s="36"/>
      <c r="JHE1344" s="36"/>
      <c r="JHF1344" s="36"/>
      <c r="JHG1344" s="36"/>
      <c r="JHH1344" s="36"/>
      <c r="JHI1344" s="36"/>
      <c r="JHJ1344" s="36"/>
      <c r="JHK1344" s="36"/>
      <c r="JHL1344" s="36"/>
      <c r="JHM1344" s="36"/>
      <c r="JHN1344" s="36"/>
      <c r="JHO1344" s="36"/>
      <c r="JHP1344" s="36"/>
      <c r="JHQ1344" s="36"/>
      <c r="JHR1344" s="36"/>
      <c r="JHS1344" s="36"/>
      <c r="JHT1344" s="36"/>
      <c r="JHU1344" s="36"/>
      <c r="JHV1344" s="36"/>
      <c r="JHW1344" s="36"/>
      <c r="JHX1344" s="36"/>
      <c r="JHY1344" s="36"/>
      <c r="JHZ1344" s="36"/>
      <c r="JIA1344" s="36"/>
      <c r="JIB1344" s="36"/>
      <c r="JIC1344" s="36"/>
      <c r="JID1344" s="36"/>
      <c r="JIE1344" s="36"/>
      <c r="JIF1344" s="36"/>
      <c r="JIG1344" s="36"/>
      <c r="JIH1344" s="36"/>
      <c r="JII1344" s="36"/>
      <c r="JIJ1344" s="36"/>
      <c r="JIK1344" s="36"/>
      <c r="JIL1344" s="36"/>
      <c r="JIM1344" s="36"/>
      <c r="JIN1344" s="36"/>
      <c r="JIO1344" s="36"/>
      <c r="JIP1344" s="36"/>
      <c r="JIQ1344" s="36"/>
      <c r="JIR1344" s="36"/>
      <c r="JIS1344" s="36"/>
      <c r="JIT1344" s="36"/>
      <c r="JIU1344" s="36"/>
      <c r="JIV1344" s="36"/>
      <c r="JIW1344" s="36"/>
      <c r="JIX1344" s="36"/>
      <c r="JIY1344" s="36"/>
      <c r="JIZ1344" s="36"/>
      <c r="JJA1344" s="36"/>
      <c r="JJB1344" s="36"/>
      <c r="JJC1344" s="36"/>
      <c r="JJD1344" s="36"/>
      <c r="JJE1344" s="36"/>
      <c r="JJF1344" s="36"/>
      <c r="JJG1344" s="36"/>
      <c r="JJH1344" s="36"/>
      <c r="JJI1344" s="36"/>
      <c r="JJJ1344" s="36"/>
      <c r="JJK1344" s="36"/>
      <c r="JJL1344" s="36"/>
      <c r="JJM1344" s="36"/>
      <c r="JJN1344" s="36"/>
      <c r="JJO1344" s="36"/>
      <c r="JJP1344" s="36"/>
      <c r="JJQ1344" s="36"/>
      <c r="JJR1344" s="36"/>
      <c r="JJS1344" s="36"/>
      <c r="JJT1344" s="36"/>
      <c r="JJU1344" s="36"/>
      <c r="JJV1344" s="36"/>
      <c r="JJW1344" s="36"/>
      <c r="JJX1344" s="36"/>
      <c r="JJY1344" s="36"/>
      <c r="JJZ1344" s="36"/>
      <c r="JKA1344" s="36"/>
      <c r="JKB1344" s="36"/>
      <c r="JKC1344" s="36"/>
      <c r="JKD1344" s="36"/>
      <c r="JKE1344" s="36"/>
      <c r="JKF1344" s="36"/>
      <c r="JKG1344" s="36"/>
      <c r="JKH1344" s="36"/>
      <c r="JKI1344" s="36"/>
      <c r="JKJ1344" s="36"/>
      <c r="JKK1344" s="36"/>
      <c r="JKL1344" s="36"/>
      <c r="JKM1344" s="36"/>
      <c r="JKN1344" s="36"/>
      <c r="JKO1344" s="36"/>
      <c r="JKP1344" s="36"/>
      <c r="JKQ1344" s="36"/>
      <c r="JKR1344" s="36"/>
      <c r="JKS1344" s="36"/>
      <c r="JKT1344" s="36"/>
      <c r="JKU1344" s="36"/>
      <c r="JKV1344" s="36"/>
      <c r="JKW1344" s="36"/>
      <c r="JKX1344" s="36"/>
      <c r="JKY1344" s="36"/>
      <c r="JKZ1344" s="36"/>
      <c r="JLA1344" s="36"/>
      <c r="JLB1344" s="36"/>
      <c r="JLC1344" s="36"/>
      <c r="JLD1344" s="36"/>
      <c r="JLE1344" s="36"/>
      <c r="JLF1344" s="36"/>
      <c r="JLG1344" s="36"/>
      <c r="JLH1344" s="36"/>
      <c r="JLI1344" s="36"/>
      <c r="JLJ1344" s="36"/>
      <c r="JLK1344" s="36"/>
      <c r="JLL1344" s="36"/>
      <c r="JLM1344" s="36"/>
      <c r="JLN1344" s="36"/>
      <c r="JLO1344" s="36"/>
      <c r="JLP1344" s="36"/>
      <c r="JLQ1344" s="36"/>
      <c r="JLR1344" s="36"/>
      <c r="JLS1344" s="36"/>
      <c r="JLT1344" s="36"/>
      <c r="JLU1344" s="36"/>
      <c r="JLV1344" s="36"/>
      <c r="JLW1344" s="36"/>
      <c r="JLX1344" s="36"/>
      <c r="JLY1344" s="36"/>
      <c r="JLZ1344" s="36"/>
      <c r="JMA1344" s="36"/>
      <c r="JMB1344" s="36"/>
      <c r="JMC1344" s="36"/>
      <c r="JMD1344" s="36"/>
      <c r="JME1344" s="36"/>
      <c r="JMF1344" s="36"/>
      <c r="JMG1344" s="36"/>
      <c r="JMH1344" s="36"/>
      <c r="JMI1344" s="36"/>
      <c r="JMJ1344" s="36"/>
      <c r="JMK1344" s="36"/>
      <c r="JML1344" s="36"/>
      <c r="JMM1344" s="36"/>
      <c r="JMN1344" s="36"/>
      <c r="JMO1344" s="36"/>
      <c r="JMP1344" s="36"/>
      <c r="JMQ1344" s="36"/>
      <c r="JMR1344" s="36"/>
      <c r="JMS1344" s="36"/>
      <c r="JMT1344" s="36"/>
      <c r="JMU1344" s="36"/>
      <c r="JMV1344" s="36"/>
      <c r="JMW1344" s="36"/>
      <c r="JMX1344" s="36"/>
      <c r="JMY1344" s="36"/>
      <c r="JMZ1344" s="36"/>
      <c r="JNA1344" s="36"/>
      <c r="JNB1344" s="36"/>
      <c r="JNC1344" s="36"/>
      <c r="JND1344" s="36"/>
      <c r="JNE1344" s="36"/>
      <c r="JNF1344" s="36"/>
      <c r="JNG1344" s="36"/>
      <c r="JNH1344" s="36"/>
      <c r="JNI1344" s="36"/>
      <c r="JNJ1344" s="36"/>
      <c r="JNK1344" s="36"/>
      <c r="JNL1344" s="36"/>
      <c r="JNM1344" s="36"/>
      <c r="JNN1344" s="36"/>
      <c r="JNO1344" s="36"/>
      <c r="JNP1344" s="36"/>
      <c r="JNQ1344" s="36"/>
      <c r="JNR1344" s="36"/>
      <c r="JNS1344" s="36"/>
      <c r="JNT1344" s="36"/>
      <c r="JNU1344" s="36"/>
      <c r="JNV1344" s="36"/>
      <c r="JNW1344" s="36"/>
      <c r="JNX1344" s="36"/>
      <c r="JNY1344" s="36"/>
      <c r="JNZ1344" s="36"/>
      <c r="JOA1344" s="36"/>
      <c r="JOB1344" s="36"/>
      <c r="JOC1344" s="36"/>
      <c r="JOD1344" s="36"/>
      <c r="JOE1344" s="36"/>
      <c r="JOF1344" s="36"/>
      <c r="JOG1344" s="36"/>
      <c r="JOH1344" s="36"/>
      <c r="JOI1344" s="36"/>
      <c r="JOJ1344" s="36"/>
      <c r="JOK1344" s="36"/>
      <c r="JOL1344" s="36"/>
      <c r="JOM1344" s="36"/>
      <c r="JON1344" s="36"/>
      <c r="JOO1344" s="36"/>
      <c r="JOP1344" s="36"/>
      <c r="JOQ1344" s="36"/>
      <c r="JOR1344" s="36"/>
      <c r="JOS1344" s="36"/>
      <c r="JOT1344" s="36"/>
      <c r="JOU1344" s="36"/>
      <c r="JOV1344" s="36"/>
      <c r="JOW1344" s="36"/>
      <c r="JOX1344" s="36"/>
      <c r="JOY1344" s="36"/>
      <c r="JOZ1344" s="36"/>
      <c r="JPA1344" s="36"/>
      <c r="JPB1344" s="36"/>
      <c r="JPC1344" s="36"/>
      <c r="JPD1344" s="36"/>
      <c r="JPE1344" s="36"/>
      <c r="JPF1344" s="36"/>
      <c r="JPG1344" s="36"/>
      <c r="JPH1344" s="36"/>
      <c r="JPI1344" s="36"/>
      <c r="JPJ1344" s="36"/>
      <c r="JPK1344" s="36"/>
      <c r="JPL1344" s="36"/>
      <c r="JPM1344" s="36"/>
      <c r="JPN1344" s="36"/>
      <c r="JPO1344" s="36"/>
      <c r="JPP1344" s="36"/>
      <c r="JPQ1344" s="36"/>
      <c r="JPR1344" s="36"/>
      <c r="JPS1344" s="36"/>
      <c r="JPT1344" s="36"/>
      <c r="JPU1344" s="36"/>
      <c r="JPV1344" s="36"/>
      <c r="JPW1344" s="36"/>
      <c r="JPX1344" s="36"/>
      <c r="JPY1344" s="36"/>
      <c r="JPZ1344" s="36"/>
      <c r="JQA1344" s="36"/>
      <c r="JQB1344" s="36"/>
      <c r="JQC1344" s="36"/>
      <c r="JQD1344" s="36"/>
      <c r="JQE1344" s="36"/>
      <c r="JQF1344" s="36"/>
      <c r="JQG1344" s="36"/>
      <c r="JQH1344" s="36"/>
      <c r="JQI1344" s="36"/>
      <c r="JQJ1344" s="36"/>
      <c r="JQK1344" s="36"/>
      <c r="JQL1344" s="36"/>
      <c r="JQM1344" s="36"/>
      <c r="JQN1344" s="36"/>
      <c r="JQO1344" s="36"/>
      <c r="JQP1344" s="36"/>
      <c r="JQQ1344" s="36"/>
      <c r="JQR1344" s="36"/>
      <c r="JQS1344" s="36"/>
      <c r="JQT1344" s="36"/>
      <c r="JQU1344" s="36"/>
      <c r="JQV1344" s="36"/>
      <c r="JQW1344" s="36"/>
      <c r="JQX1344" s="36"/>
      <c r="JQY1344" s="36"/>
      <c r="JQZ1344" s="36"/>
      <c r="JRA1344" s="36"/>
      <c r="JRB1344" s="36"/>
      <c r="JRC1344" s="36"/>
      <c r="JRD1344" s="36"/>
      <c r="JRE1344" s="36"/>
      <c r="JRF1344" s="36"/>
      <c r="JRG1344" s="36"/>
      <c r="JRH1344" s="36"/>
      <c r="JRI1344" s="36"/>
      <c r="JRJ1344" s="36"/>
      <c r="JRK1344" s="36"/>
      <c r="JRL1344" s="36"/>
      <c r="JRM1344" s="36"/>
      <c r="JRN1344" s="36"/>
      <c r="JRO1344" s="36"/>
      <c r="JRP1344" s="36"/>
      <c r="JRQ1344" s="36"/>
      <c r="JRR1344" s="36"/>
      <c r="JRS1344" s="36"/>
      <c r="JRT1344" s="36"/>
      <c r="JRU1344" s="36"/>
      <c r="JRV1344" s="36"/>
      <c r="JRW1344" s="36"/>
      <c r="JRX1344" s="36"/>
      <c r="JRY1344" s="36"/>
      <c r="JRZ1344" s="36"/>
      <c r="JSA1344" s="36"/>
      <c r="JSB1344" s="36"/>
      <c r="JSC1344" s="36"/>
      <c r="JSD1344" s="36"/>
      <c r="JSE1344" s="36"/>
      <c r="JSF1344" s="36"/>
      <c r="JSG1344" s="36"/>
      <c r="JSH1344" s="36"/>
      <c r="JSI1344" s="36"/>
      <c r="JSJ1344" s="36"/>
      <c r="JSK1344" s="36"/>
      <c r="JSL1344" s="36"/>
      <c r="JSM1344" s="36"/>
      <c r="JSN1344" s="36"/>
      <c r="JSO1344" s="36"/>
      <c r="JSP1344" s="36"/>
      <c r="JSQ1344" s="36"/>
      <c r="JSR1344" s="36"/>
      <c r="JSS1344" s="36"/>
      <c r="JST1344" s="36"/>
      <c r="JSU1344" s="36"/>
      <c r="JSV1344" s="36"/>
      <c r="JSW1344" s="36"/>
      <c r="JSX1344" s="36"/>
      <c r="JSY1344" s="36"/>
      <c r="JSZ1344" s="36"/>
      <c r="JTA1344" s="36"/>
      <c r="JTB1344" s="36"/>
      <c r="JTC1344" s="36"/>
      <c r="JTD1344" s="36"/>
      <c r="JTE1344" s="36"/>
      <c r="JTF1344" s="36"/>
      <c r="JTG1344" s="36"/>
      <c r="JTH1344" s="36"/>
      <c r="JTI1344" s="36"/>
      <c r="JTJ1344" s="36"/>
      <c r="JTK1344" s="36"/>
      <c r="JTL1344" s="36"/>
      <c r="JTM1344" s="36"/>
      <c r="JTN1344" s="36"/>
      <c r="JTO1344" s="36"/>
      <c r="JTP1344" s="36"/>
      <c r="JTQ1344" s="36"/>
      <c r="JTR1344" s="36"/>
      <c r="JTS1344" s="36"/>
      <c r="JTT1344" s="36"/>
      <c r="JTU1344" s="36"/>
      <c r="JTV1344" s="36"/>
      <c r="JTW1344" s="36"/>
      <c r="JTX1344" s="36"/>
      <c r="JTY1344" s="36"/>
      <c r="JTZ1344" s="36"/>
      <c r="JUA1344" s="36"/>
      <c r="JUB1344" s="36"/>
      <c r="JUC1344" s="36"/>
      <c r="JUD1344" s="36"/>
      <c r="JUE1344" s="36"/>
      <c r="JUF1344" s="36"/>
      <c r="JUG1344" s="36"/>
      <c r="JUH1344" s="36"/>
      <c r="JUI1344" s="36"/>
      <c r="JUJ1344" s="36"/>
      <c r="JUK1344" s="36"/>
      <c r="JUL1344" s="36"/>
      <c r="JUM1344" s="36"/>
      <c r="JUN1344" s="36"/>
      <c r="JUO1344" s="36"/>
      <c r="JUP1344" s="36"/>
      <c r="JUQ1344" s="36"/>
      <c r="JUR1344" s="36"/>
      <c r="JUS1344" s="36"/>
      <c r="JUT1344" s="36"/>
      <c r="JUU1344" s="36"/>
      <c r="JUV1344" s="36"/>
      <c r="JUW1344" s="36"/>
      <c r="JUX1344" s="36"/>
      <c r="JUY1344" s="36"/>
      <c r="JUZ1344" s="36"/>
      <c r="JVA1344" s="36"/>
      <c r="JVB1344" s="36"/>
      <c r="JVC1344" s="36"/>
      <c r="JVD1344" s="36"/>
      <c r="JVE1344" s="36"/>
      <c r="JVF1344" s="36"/>
      <c r="JVG1344" s="36"/>
      <c r="JVH1344" s="36"/>
      <c r="JVI1344" s="36"/>
      <c r="JVJ1344" s="36"/>
      <c r="JVK1344" s="36"/>
      <c r="JVL1344" s="36"/>
      <c r="JVM1344" s="36"/>
      <c r="JVN1344" s="36"/>
      <c r="JVO1344" s="36"/>
      <c r="JVP1344" s="36"/>
      <c r="JVQ1344" s="36"/>
      <c r="JVR1344" s="36"/>
      <c r="JVS1344" s="36"/>
      <c r="JVT1344" s="36"/>
      <c r="JVU1344" s="36"/>
      <c r="JVV1344" s="36"/>
      <c r="JVW1344" s="36"/>
      <c r="JVX1344" s="36"/>
      <c r="JVY1344" s="36"/>
      <c r="JVZ1344" s="36"/>
      <c r="JWA1344" s="36"/>
      <c r="JWB1344" s="36"/>
      <c r="JWC1344" s="36"/>
      <c r="JWD1344" s="36"/>
      <c r="JWE1344" s="36"/>
      <c r="JWF1344" s="36"/>
      <c r="JWG1344" s="36"/>
      <c r="JWH1344" s="36"/>
      <c r="JWI1344" s="36"/>
      <c r="JWJ1344" s="36"/>
      <c r="JWK1344" s="36"/>
      <c r="JWL1344" s="36"/>
      <c r="JWM1344" s="36"/>
      <c r="JWN1344" s="36"/>
      <c r="JWO1344" s="36"/>
      <c r="JWP1344" s="36"/>
      <c r="JWQ1344" s="36"/>
      <c r="JWR1344" s="36"/>
      <c r="JWS1344" s="36"/>
      <c r="JWT1344" s="36"/>
      <c r="JWU1344" s="36"/>
      <c r="JWV1344" s="36"/>
      <c r="JWW1344" s="36"/>
      <c r="JWX1344" s="36"/>
      <c r="JWY1344" s="36"/>
      <c r="JWZ1344" s="36"/>
      <c r="JXA1344" s="36"/>
      <c r="JXB1344" s="36"/>
      <c r="JXC1344" s="36"/>
      <c r="JXD1344" s="36"/>
      <c r="JXE1344" s="36"/>
      <c r="JXF1344" s="36"/>
      <c r="JXG1344" s="36"/>
      <c r="JXH1344" s="36"/>
      <c r="JXI1344" s="36"/>
      <c r="JXJ1344" s="36"/>
      <c r="JXK1344" s="36"/>
      <c r="JXL1344" s="36"/>
      <c r="JXM1344" s="36"/>
      <c r="JXN1344" s="36"/>
      <c r="JXO1344" s="36"/>
      <c r="JXP1344" s="36"/>
      <c r="JXQ1344" s="36"/>
      <c r="JXR1344" s="36"/>
      <c r="JXS1344" s="36"/>
      <c r="JXT1344" s="36"/>
      <c r="JXU1344" s="36"/>
      <c r="JXV1344" s="36"/>
      <c r="JXW1344" s="36"/>
      <c r="JXX1344" s="36"/>
      <c r="JXY1344" s="36"/>
      <c r="JXZ1344" s="36"/>
      <c r="JYA1344" s="36"/>
      <c r="JYB1344" s="36"/>
      <c r="JYC1344" s="36"/>
      <c r="JYD1344" s="36"/>
      <c r="JYE1344" s="36"/>
      <c r="JYF1344" s="36"/>
      <c r="JYG1344" s="36"/>
      <c r="JYH1344" s="36"/>
      <c r="JYI1344" s="36"/>
      <c r="JYJ1344" s="36"/>
      <c r="JYK1344" s="36"/>
      <c r="JYL1344" s="36"/>
      <c r="JYM1344" s="36"/>
      <c r="JYN1344" s="36"/>
      <c r="JYO1344" s="36"/>
      <c r="JYP1344" s="36"/>
      <c r="JYQ1344" s="36"/>
      <c r="JYR1344" s="36"/>
      <c r="JYS1344" s="36"/>
      <c r="JYT1344" s="36"/>
      <c r="JYU1344" s="36"/>
      <c r="JYV1344" s="36"/>
      <c r="JYW1344" s="36"/>
      <c r="JYX1344" s="36"/>
      <c r="JYY1344" s="36"/>
      <c r="JYZ1344" s="36"/>
      <c r="JZA1344" s="36"/>
      <c r="JZB1344" s="36"/>
      <c r="JZC1344" s="36"/>
      <c r="JZD1344" s="36"/>
      <c r="JZE1344" s="36"/>
      <c r="JZF1344" s="36"/>
      <c r="JZG1344" s="36"/>
      <c r="JZH1344" s="36"/>
      <c r="JZI1344" s="36"/>
      <c r="JZJ1344" s="36"/>
      <c r="JZK1344" s="36"/>
      <c r="JZL1344" s="36"/>
      <c r="JZM1344" s="36"/>
      <c r="JZN1344" s="36"/>
      <c r="JZO1344" s="36"/>
      <c r="JZP1344" s="36"/>
      <c r="JZQ1344" s="36"/>
      <c r="JZR1344" s="36"/>
      <c r="JZS1344" s="36"/>
      <c r="JZT1344" s="36"/>
      <c r="JZU1344" s="36"/>
      <c r="JZV1344" s="36"/>
      <c r="JZW1344" s="36"/>
      <c r="JZX1344" s="36"/>
      <c r="JZY1344" s="36"/>
      <c r="JZZ1344" s="36"/>
      <c r="KAA1344" s="36"/>
      <c r="KAB1344" s="36"/>
      <c r="KAC1344" s="36"/>
      <c r="KAD1344" s="36"/>
      <c r="KAE1344" s="36"/>
      <c r="KAF1344" s="36"/>
      <c r="KAG1344" s="36"/>
      <c r="KAH1344" s="36"/>
      <c r="KAI1344" s="36"/>
      <c r="KAJ1344" s="36"/>
      <c r="KAK1344" s="36"/>
      <c r="KAL1344" s="36"/>
      <c r="KAM1344" s="36"/>
      <c r="KAN1344" s="36"/>
      <c r="KAO1344" s="36"/>
      <c r="KAP1344" s="36"/>
      <c r="KAQ1344" s="36"/>
      <c r="KAR1344" s="36"/>
      <c r="KAS1344" s="36"/>
      <c r="KAT1344" s="36"/>
      <c r="KAU1344" s="36"/>
      <c r="KAV1344" s="36"/>
      <c r="KAW1344" s="36"/>
      <c r="KAX1344" s="36"/>
      <c r="KAY1344" s="36"/>
      <c r="KAZ1344" s="36"/>
      <c r="KBA1344" s="36"/>
      <c r="KBB1344" s="36"/>
      <c r="KBC1344" s="36"/>
      <c r="KBD1344" s="36"/>
      <c r="KBE1344" s="36"/>
      <c r="KBF1344" s="36"/>
      <c r="KBG1344" s="36"/>
      <c r="KBH1344" s="36"/>
      <c r="KBI1344" s="36"/>
      <c r="KBJ1344" s="36"/>
      <c r="KBK1344" s="36"/>
      <c r="KBL1344" s="36"/>
      <c r="KBM1344" s="36"/>
      <c r="KBN1344" s="36"/>
      <c r="KBO1344" s="36"/>
      <c r="KBP1344" s="36"/>
      <c r="KBQ1344" s="36"/>
      <c r="KBR1344" s="36"/>
      <c r="KBS1344" s="36"/>
      <c r="KBT1344" s="36"/>
      <c r="KBU1344" s="36"/>
      <c r="KBV1344" s="36"/>
      <c r="KBW1344" s="36"/>
      <c r="KBX1344" s="36"/>
      <c r="KBY1344" s="36"/>
      <c r="KBZ1344" s="36"/>
      <c r="KCA1344" s="36"/>
      <c r="KCB1344" s="36"/>
      <c r="KCC1344" s="36"/>
      <c r="KCD1344" s="36"/>
      <c r="KCE1344" s="36"/>
      <c r="KCF1344" s="36"/>
      <c r="KCG1344" s="36"/>
      <c r="KCH1344" s="36"/>
      <c r="KCI1344" s="36"/>
      <c r="KCJ1344" s="36"/>
      <c r="KCK1344" s="36"/>
      <c r="KCL1344" s="36"/>
      <c r="KCM1344" s="36"/>
      <c r="KCN1344" s="36"/>
      <c r="KCO1344" s="36"/>
      <c r="KCP1344" s="36"/>
      <c r="KCQ1344" s="36"/>
      <c r="KCR1344" s="36"/>
      <c r="KCS1344" s="36"/>
      <c r="KCT1344" s="36"/>
      <c r="KCU1344" s="36"/>
      <c r="KCV1344" s="36"/>
      <c r="KCW1344" s="36"/>
      <c r="KCX1344" s="36"/>
      <c r="KCY1344" s="36"/>
      <c r="KCZ1344" s="36"/>
      <c r="KDA1344" s="36"/>
      <c r="KDB1344" s="36"/>
      <c r="KDC1344" s="36"/>
      <c r="KDD1344" s="36"/>
      <c r="KDE1344" s="36"/>
      <c r="KDF1344" s="36"/>
      <c r="KDG1344" s="36"/>
      <c r="KDH1344" s="36"/>
      <c r="KDI1344" s="36"/>
      <c r="KDJ1344" s="36"/>
      <c r="KDK1344" s="36"/>
      <c r="KDL1344" s="36"/>
      <c r="KDM1344" s="36"/>
      <c r="KDN1344" s="36"/>
      <c r="KDO1344" s="36"/>
      <c r="KDP1344" s="36"/>
      <c r="KDQ1344" s="36"/>
      <c r="KDR1344" s="36"/>
      <c r="KDS1344" s="36"/>
      <c r="KDT1344" s="36"/>
      <c r="KDU1344" s="36"/>
      <c r="KDV1344" s="36"/>
      <c r="KDW1344" s="36"/>
      <c r="KDX1344" s="36"/>
      <c r="KDY1344" s="36"/>
      <c r="KDZ1344" s="36"/>
      <c r="KEA1344" s="36"/>
      <c r="KEB1344" s="36"/>
      <c r="KEC1344" s="36"/>
      <c r="KED1344" s="36"/>
      <c r="KEE1344" s="36"/>
      <c r="KEF1344" s="36"/>
      <c r="KEG1344" s="36"/>
      <c r="KEH1344" s="36"/>
      <c r="KEI1344" s="36"/>
      <c r="KEJ1344" s="36"/>
      <c r="KEK1344" s="36"/>
      <c r="KEL1344" s="36"/>
      <c r="KEM1344" s="36"/>
      <c r="KEN1344" s="36"/>
      <c r="KEO1344" s="36"/>
      <c r="KEP1344" s="36"/>
      <c r="KEQ1344" s="36"/>
      <c r="KER1344" s="36"/>
      <c r="KES1344" s="36"/>
      <c r="KET1344" s="36"/>
      <c r="KEU1344" s="36"/>
      <c r="KEV1344" s="36"/>
      <c r="KEW1344" s="36"/>
      <c r="KEX1344" s="36"/>
      <c r="KEY1344" s="36"/>
      <c r="KEZ1344" s="36"/>
      <c r="KFA1344" s="36"/>
      <c r="KFB1344" s="36"/>
      <c r="KFC1344" s="36"/>
      <c r="KFD1344" s="36"/>
      <c r="KFE1344" s="36"/>
      <c r="KFF1344" s="36"/>
      <c r="KFG1344" s="36"/>
      <c r="KFH1344" s="36"/>
      <c r="KFI1344" s="36"/>
      <c r="KFJ1344" s="36"/>
      <c r="KFK1344" s="36"/>
      <c r="KFL1344" s="36"/>
      <c r="KFM1344" s="36"/>
      <c r="KFN1344" s="36"/>
      <c r="KFO1344" s="36"/>
      <c r="KFP1344" s="36"/>
      <c r="KFQ1344" s="36"/>
      <c r="KFR1344" s="36"/>
      <c r="KFS1344" s="36"/>
      <c r="KFT1344" s="36"/>
      <c r="KFU1344" s="36"/>
      <c r="KFV1344" s="36"/>
      <c r="KFW1344" s="36"/>
      <c r="KFX1344" s="36"/>
      <c r="KFY1344" s="36"/>
      <c r="KFZ1344" s="36"/>
      <c r="KGA1344" s="36"/>
      <c r="KGB1344" s="36"/>
      <c r="KGC1344" s="36"/>
      <c r="KGD1344" s="36"/>
      <c r="KGE1344" s="36"/>
      <c r="KGF1344" s="36"/>
      <c r="KGG1344" s="36"/>
      <c r="KGH1344" s="36"/>
      <c r="KGI1344" s="36"/>
      <c r="KGJ1344" s="36"/>
      <c r="KGK1344" s="36"/>
      <c r="KGL1344" s="36"/>
      <c r="KGM1344" s="36"/>
      <c r="KGN1344" s="36"/>
      <c r="KGO1344" s="36"/>
      <c r="KGP1344" s="36"/>
      <c r="KGQ1344" s="36"/>
      <c r="KGR1344" s="36"/>
      <c r="KGS1344" s="36"/>
      <c r="KGT1344" s="36"/>
      <c r="KGU1344" s="36"/>
      <c r="KGV1344" s="36"/>
      <c r="KGW1344" s="36"/>
      <c r="KGX1344" s="36"/>
      <c r="KGY1344" s="36"/>
      <c r="KGZ1344" s="36"/>
      <c r="KHA1344" s="36"/>
      <c r="KHB1344" s="36"/>
      <c r="KHC1344" s="36"/>
      <c r="KHD1344" s="36"/>
      <c r="KHE1344" s="36"/>
      <c r="KHF1344" s="36"/>
      <c r="KHG1344" s="36"/>
      <c r="KHH1344" s="36"/>
      <c r="KHI1344" s="36"/>
      <c r="KHJ1344" s="36"/>
      <c r="KHK1344" s="36"/>
      <c r="KHL1344" s="36"/>
      <c r="KHM1344" s="36"/>
      <c r="KHN1344" s="36"/>
      <c r="KHO1344" s="36"/>
      <c r="KHP1344" s="36"/>
      <c r="KHQ1344" s="36"/>
      <c r="KHR1344" s="36"/>
      <c r="KHS1344" s="36"/>
      <c r="KHT1344" s="36"/>
      <c r="KHU1344" s="36"/>
      <c r="KHV1344" s="36"/>
      <c r="KHW1344" s="36"/>
      <c r="KHX1344" s="36"/>
      <c r="KHY1344" s="36"/>
      <c r="KHZ1344" s="36"/>
      <c r="KIA1344" s="36"/>
      <c r="KIB1344" s="36"/>
      <c r="KIC1344" s="36"/>
      <c r="KID1344" s="36"/>
      <c r="KIE1344" s="36"/>
      <c r="KIF1344" s="36"/>
      <c r="KIG1344" s="36"/>
      <c r="KIH1344" s="36"/>
      <c r="KII1344" s="36"/>
      <c r="KIJ1344" s="36"/>
      <c r="KIK1344" s="36"/>
      <c r="KIL1344" s="36"/>
      <c r="KIM1344" s="36"/>
      <c r="KIN1344" s="36"/>
      <c r="KIO1344" s="36"/>
      <c r="KIP1344" s="36"/>
      <c r="KIQ1344" s="36"/>
      <c r="KIR1344" s="36"/>
      <c r="KIS1344" s="36"/>
      <c r="KIT1344" s="36"/>
      <c r="KIU1344" s="36"/>
      <c r="KIV1344" s="36"/>
      <c r="KIW1344" s="36"/>
      <c r="KIX1344" s="36"/>
      <c r="KIY1344" s="36"/>
      <c r="KIZ1344" s="36"/>
      <c r="KJA1344" s="36"/>
      <c r="KJB1344" s="36"/>
      <c r="KJC1344" s="36"/>
      <c r="KJD1344" s="36"/>
      <c r="KJE1344" s="36"/>
      <c r="KJF1344" s="36"/>
      <c r="KJG1344" s="36"/>
      <c r="KJH1344" s="36"/>
      <c r="KJI1344" s="36"/>
      <c r="KJJ1344" s="36"/>
      <c r="KJK1344" s="36"/>
      <c r="KJL1344" s="36"/>
      <c r="KJM1344" s="36"/>
      <c r="KJN1344" s="36"/>
      <c r="KJO1344" s="36"/>
      <c r="KJP1344" s="36"/>
      <c r="KJQ1344" s="36"/>
      <c r="KJR1344" s="36"/>
      <c r="KJS1344" s="36"/>
      <c r="KJT1344" s="36"/>
      <c r="KJU1344" s="36"/>
      <c r="KJV1344" s="36"/>
      <c r="KJW1344" s="36"/>
      <c r="KJX1344" s="36"/>
      <c r="KJY1344" s="36"/>
      <c r="KJZ1344" s="36"/>
      <c r="KKA1344" s="36"/>
      <c r="KKB1344" s="36"/>
      <c r="KKC1344" s="36"/>
      <c r="KKD1344" s="36"/>
      <c r="KKE1344" s="36"/>
      <c r="KKF1344" s="36"/>
      <c r="KKG1344" s="36"/>
      <c r="KKH1344" s="36"/>
      <c r="KKI1344" s="36"/>
      <c r="KKJ1344" s="36"/>
      <c r="KKK1344" s="36"/>
      <c r="KKL1344" s="36"/>
      <c r="KKM1344" s="36"/>
      <c r="KKN1344" s="36"/>
      <c r="KKO1344" s="36"/>
      <c r="KKP1344" s="36"/>
      <c r="KKQ1344" s="36"/>
      <c r="KKR1344" s="36"/>
      <c r="KKS1344" s="36"/>
      <c r="KKT1344" s="36"/>
      <c r="KKU1344" s="36"/>
      <c r="KKV1344" s="36"/>
      <c r="KKW1344" s="36"/>
      <c r="KKX1344" s="36"/>
      <c r="KKY1344" s="36"/>
      <c r="KKZ1344" s="36"/>
      <c r="KLA1344" s="36"/>
      <c r="KLB1344" s="36"/>
      <c r="KLC1344" s="36"/>
      <c r="KLD1344" s="36"/>
      <c r="KLE1344" s="36"/>
      <c r="KLF1344" s="36"/>
      <c r="KLG1344" s="36"/>
      <c r="KLH1344" s="36"/>
      <c r="KLI1344" s="36"/>
      <c r="KLJ1344" s="36"/>
      <c r="KLK1344" s="36"/>
      <c r="KLL1344" s="36"/>
      <c r="KLM1344" s="36"/>
      <c r="KLN1344" s="36"/>
      <c r="KLO1344" s="36"/>
      <c r="KLP1344" s="36"/>
      <c r="KLQ1344" s="36"/>
      <c r="KLR1344" s="36"/>
      <c r="KLS1344" s="36"/>
      <c r="KLT1344" s="36"/>
      <c r="KLU1344" s="36"/>
      <c r="KLV1344" s="36"/>
      <c r="KLW1344" s="36"/>
      <c r="KLX1344" s="36"/>
      <c r="KLY1344" s="36"/>
      <c r="KLZ1344" s="36"/>
      <c r="KMA1344" s="36"/>
      <c r="KMB1344" s="36"/>
      <c r="KMC1344" s="36"/>
      <c r="KMD1344" s="36"/>
      <c r="KME1344" s="36"/>
      <c r="KMF1344" s="36"/>
      <c r="KMG1344" s="36"/>
      <c r="KMH1344" s="36"/>
      <c r="KMI1344" s="36"/>
      <c r="KMJ1344" s="36"/>
      <c r="KMK1344" s="36"/>
      <c r="KML1344" s="36"/>
      <c r="KMM1344" s="36"/>
      <c r="KMN1344" s="36"/>
      <c r="KMO1344" s="36"/>
      <c r="KMP1344" s="36"/>
      <c r="KMQ1344" s="36"/>
      <c r="KMR1344" s="36"/>
      <c r="KMS1344" s="36"/>
      <c r="KMT1344" s="36"/>
      <c r="KMU1344" s="36"/>
      <c r="KMV1344" s="36"/>
      <c r="KMW1344" s="36"/>
      <c r="KMX1344" s="36"/>
      <c r="KMY1344" s="36"/>
      <c r="KMZ1344" s="36"/>
      <c r="KNA1344" s="36"/>
      <c r="KNB1344" s="36"/>
      <c r="KNC1344" s="36"/>
      <c r="KND1344" s="36"/>
      <c r="KNE1344" s="36"/>
      <c r="KNF1344" s="36"/>
      <c r="KNG1344" s="36"/>
      <c r="KNH1344" s="36"/>
      <c r="KNI1344" s="36"/>
      <c r="KNJ1344" s="36"/>
      <c r="KNK1344" s="36"/>
      <c r="KNL1344" s="36"/>
      <c r="KNM1344" s="36"/>
      <c r="KNN1344" s="36"/>
      <c r="KNO1344" s="36"/>
      <c r="KNP1344" s="36"/>
      <c r="KNQ1344" s="36"/>
      <c r="KNR1344" s="36"/>
      <c r="KNS1344" s="36"/>
      <c r="KNT1344" s="36"/>
      <c r="KNU1344" s="36"/>
      <c r="KNV1344" s="36"/>
      <c r="KNW1344" s="36"/>
      <c r="KNX1344" s="36"/>
      <c r="KNY1344" s="36"/>
      <c r="KNZ1344" s="36"/>
      <c r="KOA1344" s="36"/>
      <c r="KOB1344" s="36"/>
      <c r="KOC1344" s="36"/>
      <c r="KOD1344" s="36"/>
      <c r="KOE1344" s="36"/>
      <c r="KOF1344" s="36"/>
      <c r="KOG1344" s="36"/>
      <c r="KOH1344" s="36"/>
      <c r="KOI1344" s="36"/>
      <c r="KOJ1344" s="36"/>
      <c r="KOK1344" s="36"/>
      <c r="KOL1344" s="36"/>
      <c r="KOM1344" s="36"/>
      <c r="KON1344" s="36"/>
      <c r="KOO1344" s="36"/>
      <c r="KOP1344" s="36"/>
      <c r="KOQ1344" s="36"/>
      <c r="KOR1344" s="36"/>
      <c r="KOS1344" s="36"/>
      <c r="KOT1344" s="36"/>
      <c r="KOU1344" s="36"/>
      <c r="KOV1344" s="36"/>
      <c r="KOW1344" s="36"/>
      <c r="KOX1344" s="36"/>
      <c r="KOY1344" s="36"/>
      <c r="KOZ1344" s="36"/>
      <c r="KPA1344" s="36"/>
      <c r="KPB1344" s="36"/>
      <c r="KPC1344" s="36"/>
      <c r="KPD1344" s="36"/>
      <c r="KPE1344" s="36"/>
      <c r="KPF1344" s="36"/>
      <c r="KPG1344" s="36"/>
      <c r="KPH1344" s="36"/>
      <c r="KPI1344" s="36"/>
      <c r="KPJ1344" s="36"/>
      <c r="KPK1344" s="36"/>
      <c r="KPL1344" s="36"/>
      <c r="KPM1344" s="36"/>
      <c r="KPN1344" s="36"/>
      <c r="KPO1344" s="36"/>
      <c r="KPP1344" s="36"/>
      <c r="KPQ1344" s="36"/>
      <c r="KPR1344" s="36"/>
      <c r="KPS1344" s="36"/>
      <c r="KPT1344" s="36"/>
      <c r="KPU1344" s="36"/>
      <c r="KPV1344" s="36"/>
      <c r="KPW1344" s="36"/>
      <c r="KPX1344" s="36"/>
      <c r="KPY1344" s="36"/>
      <c r="KPZ1344" s="36"/>
      <c r="KQA1344" s="36"/>
      <c r="KQB1344" s="36"/>
      <c r="KQC1344" s="36"/>
      <c r="KQD1344" s="36"/>
      <c r="KQE1344" s="36"/>
      <c r="KQF1344" s="36"/>
      <c r="KQG1344" s="36"/>
      <c r="KQH1344" s="36"/>
      <c r="KQI1344" s="36"/>
      <c r="KQJ1344" s="36"/>
      <c r="KQK1344" s="36"/>
      <c r="KQL1344" s="36"/>
      <c r="KQM1344" s="36"/>
      <c r="KQN1344" s="36"/>
      <c r="KQO1344" s="36"/>
      <c r="KQP1344" s="36"/>
      <c r="KQQ1344" s="36"/>
      <c r="KQR1344" s="36"/>
      <c r="KQS1344" s="36"/>
      <c r="KQT1344" s="36"/>
      <c r="KQU1344" s="36"/>
      <c r="KQV1344" s="36"/>
      <c r="KQW1344" s="36"/>
      <c r="KQX1344" s="36"/>
      <c r="KQY1344" s="36"/>
      <c r="KQZ1344" s="36"/>
      <c r="KRA1344" s="36"/>
      <c r="KRB1344" s="36"/>
      <c r="KRC1344" s="36"/>
      <c r="KRD1344" s="36"/>
      <c r="KRE1344" s="36"/>
      <c r="KRF1344" s="36"/>
      <c r="KRG1344" s="36"/>
      <c r="KRH1344" s="36"/>
      <c r="KRI1344" s="36"/>
      <c r="KRJ1344" s="36"/>
      <c r="KRK1344" s="36"/>
      <c r="KRL1344" s="36"/>
      <c r="KRM1344" s="36"/>
      <c r="KRN1344" s="36"/>
      <c r="KRO1344" s="36"/>
      <c r="KRP1344" s="36"/>
      <c r="KRQ1344" s="36"/>
      <c r="KRR1344" s="36"/>
      <c r="KRS1344" s="36"/>
      <c r="KRT1344" s="36"/>
      <c r="KRU1344" s="36"/>
      <c r="KRV1344" s="36"/>
      <c r="KRW1344" s="36"/>
      <c r="KRX1344" s="36"/>
      <c r="KRY1344" s="36"/>
      <c r="KRZ1344" s="36"/>
      <c r="KSA1344" s="36"/>
      <c r="KSB1344" s="36"/>
      <c r="KSC1344" s="36"/>
      <c r="KSD1344" s="36"/>
      <c r="KSE1344" s="36"/>
      <c r="KSF1344" s="36"/>
      <c r="KSG1344" s="36"/>
      <c r="KSH1344" s="36"/>
      <c r="KSI1344" s="36"/>
      <c r="KSJ1344" s="36"/>
      <c r="KSK1344" s="36"/>
      <c r="KSL1344" s="36"/>
      <c r="KSM1344" s="36"/>
      <c r="KSN1344" s="36"/>
      <c r="KSO1344" s="36"/>
      <c r="KSP1344" s="36"/>
      <c r="KSQ1344" s="36"/>
      <c r="KSR1344" s="36"/>
      <c r="KSS1344" s="36"/>
      <c r="KST1344" s="36"/>
      <c r="KSU1344" s="36"/>
      <c r="KSV1344" s="36"/>
      <c r="KSW1344" s="36"/>
      <c r="KSX1344" s="36"/>
      <c r="KSY1344" s="36"/>
      <c r="KSZ1344" s="36"/>
      <c r="KTA1344" s="36"/>
      <c r="KTB1344" s="36"/>
      <c r="KTC1344" s="36"/>
      <c r="KTD1344" s="36"/>
      <c r="KTE1344" s="36"/>
      <c r="KTF1344" s="36"/>
      <c r="KTG1344" s="36"/>
      <c r="KTH1344" s="36"/>
      <c r="KTI1344" s="36"/>
      <c r="KTJ1344" s="36"/>
      <c r="KTK1344" s="36"/>
      <c r="KTL1344" s="36"/>
      <c r="KTM1344" s="36"/>
      <c r="KTN1344" s="36"/>
      <c r="KTO1344" s="36"/>
      <c r="KTP1344" s="36"/>
      <c r="KTQ1344" s="36"/>
      <c r="KTR1344" s="36"/>
      <c r="KTS1344" s="36"/>
      <c r="KTT1344" s="36"/>
      <c r="KTU1344" s="36"/>
      <c r="KTV1344" s="36"/>
      <c r="KTW1344" s="36"/>
      <c r="KTX1344" s="36"/>
      <c r="KTY1344" s="36"/>
      <c r="KTZ1344" s="36"/>
      <c r="KUA1344" s="36"/>
      <c r="KUB1344" s="36"/>
      <c r="KUC1344" s="36"/>
      <c r="KUD1344" s="36"/>
      <c r="KUE1344" s="36"/>
      <c r="KUF1344" s="36"/>
      <c r="KUG1344" s="36"/>
      <c r="KUH1344" s="36"/>
      <c r="KUI1344" s="36"/>
      <c r="KUJ1344" s="36"/>
      <c r="KUK1344" s="36"/>
      <c r="KUL1344" s="36"/>
      <c r="KUM1344" s="36"/>
      <c r="KUN1344" s="36"/>
      <c r="KUO1344" s="36"/>
      <c r="KUP1344" s="36"/>
      <c r="KUQ1344" s="36"/>
      <c r="KUR1344" s="36"/>
      <c r="KUS1344" s="36"/>
      <c r="KUT1344" s="36"/>
      <c r="KUU1344" s="36"/>
      <c r="KUV1344" s="36"/>
      <c r="KUW1344" s="36"/>
      <c r="KUX1344" s="36"/>
      <c r="KUY1344" s="36"/>
      <c r="KUZ1344" s="36"/>
      <c r="KVA1344" s="36"/>
      <c r="KVB1344" s="36"/>
      <c r="KVC1344" s="36"/>
      <c r="KVD1344" s="36"/>
      <c r="KVE1344" s="36"/>
      <c r="KVF1344" s="36"/>
      <c r="KVG1344" s="36"/>
      <c r="KVH1344" s="36"/>
      <c r="KVI1344" s="36"/>
      <c r="KVJ1344" s="36"/>
      <c r="KVK1344" s="36"/>
      <c r="KVL1344" s="36"/>
      <c r="KVM1344" s="36"/>
      <c r="KVN1344" s="36"/>
      <c r="KVO1344" s="36"/>
      <c r="KVP1344" s="36"/>
      <c r="KVQ1344" s="36"/>
      <c r="KVR1344" s="36"/>
      <c r="KVS1344" s="36"/>
      <c r="KVT1344" s="36"/>
      <c r="KVU1344" s="36"/>
      <c r="KVV1344" s="36"/>
      <c r="KVW1344" s="36"/>
      <c r="KVX1344" s="36"/>
      <c r="KVY1344" s="36"/>
      <c r="KVZ1344" s="36"/>
      <c r="KWA1344" s="36"/>
      <c r="KWB1344" s="36"/>
      <c r="KWC1344" s="36"/>
      <c r="KWD1344" s="36"/>
      <c r="KWE1344" s="36"/>
      <c r="KWF1344" s="36"/>
      <c r="KWG1344" s="36"/>
      <c r="KWH1344" s="36"/>
      <c r="KWI1344" s="36"/>
      <c r="KWJ1344" s="36"/>
      <c r="KWK1344" s="36"/>
      <c r="KWL1344" s="36"/>
      <c r="KWM1344" s="36"/>
      <c r="KWN1344" s="36"/>
      <c r="KWO1344" s="36"/>
      <c r="KWP1344" s="36"/>
      <c r="KWQ1344" s="36"/>
      <c r="KWR1344" s="36"/>
      <c r="KWS1344" s="36"/>
      <c r="KWT1344" s="36"/>
      <c r="KWU1344" s="36"/>
      <c r="KWV1344" s="36"/>
      <c r="KWW1344" s="36"/>
      <c r="KWX1344" s="36"/>
      <c r="KWY1344" s="36"/>
      <c r="KWZ1344" s="36"/>
      <c r="KXA1344" s="36"/>
      <c r="KXB1344" s="36"/>
      <c r="KXC1344" s="36"/>
      <c r="KXD1344" s="36"/>
      <c r="KXE1344" s="36"/>
      <c r="KXF1344" s="36"/>
      <c r="KXG1344" s="36"/>
      <c r="KXH1344" s="36"/>
      <c r="KXI1344" s="36"/>
      <c r="KXJ1344" s="36"/>
      <c r="KXK1344" s="36"/>
      <c r="KXL1344" s="36"/>
      <c r="KXM1344" s="36"/>
      <c r="KXN1344" s="36"/>
      <c r="KXO1344" s="36"/>
      <c r="KXP1344" s="36"/>
      <c r="KXQ1344" s="36"/>
      <c r="KXR1344" s="36"/>
      <c r="KXS1344" s="36"/>
      <c r="KXT1344" s="36"/>
      <c r="KXU1344" s="36"/>
      <c r="KXV1344" s="36"/>
      <c r="KXW1344" s="36"/>
      <c r="KXX1344" s="36"/>
      <c r="KXY1344" s="36"/>
      <c r="KXZ1344" s="36"/>
      <c r="KYA1344" s="36"/>
      <c r="KYB1344" s="36"/>
      <c r="KYC1344" s="36"/>
      <c r="KYD1344" s="36"/>
      <c r="KYE1344" s="36"/>
      <c r="KYF1344" s="36"/>
      <c r="KYG1344" s="36"/>
      <c r="KYH1344" s="36"/>
      <c r="KYI1344" s="36"/>
      <c r="KYJ1344" s="36"/>
      <c r="KYK1344" s="36"/>
      <c r="KYL1344" s="36"/>
      <c r="KYM1344" s="36"/>
      <c r="KYN1344" s="36"/>
      <c r="KYO1344" s="36"/>
      <c r="KYP1344" s="36"/>
      <c r="KYQ1344" s="36"/>
      <c r="KYR1344" s="36"/>
      <c r="KYS1344" s="36"/>
      <c r="KYT1344" s="36"/>
      <c r="KYU1344" s="36"/>
      <c r="KYV1344" s="36"/>
      <c r="KYW1344" s="36"/>
      <c r="KYX1344" s="36"/>
      <c r="KYY1344" s="36"/>
      <c r="KYZ1344" s="36"/>
      <c r="KZA1344" s="36"/>
      <c r="KZB1344" s="36"/>
      <c r="KZC1344" s="36"/>
      <c r="KZD1344" s="36"/>
      <c r="KZE1344" s="36"/>
      <c r="KZF1344" s="36"/>
      <c r="KZG1344" s="36"/>
      <c r="KZH1344" s="36"/>
      <c r="KZI1344" s="36"/>
      <c r="KZJ1344" s="36"/>
      <c r="KZK1344" s="36"/>
      <c r="KZL1344" s="36"/>
      <c r="KZM1344" s="36"/>
      <c r="KZN1344" s="36"/>
      <c r="KZO1344" s="36"/>
      <c r="KZP1344" s="36"/>
      <c r="KZQ1344" s="36"/>
      <c r="KZR1344" s="36"/>
      <c r="KZS1344" s="36"/>
      <c r="KZT1344" s="36"/>
      <c r="KZU1344" s="36"/>
      <c r="KZV1344" s="36"/>
      <c r="KZW1344" s="36"/>
      <c r="KZX1344" s="36"/>
      <c r="KZY1344" s="36"/>
      <c r="KZZ1344" s="36"/>
      <c r="LAA1344" s="36"/>
      <c r="LAB1344" s="36"/>
      <c r="LAC1344" s="36"/>
      <c r="LAD1344" s="36"/>
      <c r="LAE1344" s="36"/>
      <c r="LAF1344" s="36"/>
      <c r="LAG1344" s="36"/>
      <c r="LAH1344" s="36"/>
      <c r="LAI1344" s="36"/>
      <c r="LAJ1344" s="36"/>
      <c r="LAK1344" s="36"/>
      <c r="LAL1344" s="36"/>
      <c r="LAM1344" s="36"/>
      <c r="LAN1344" s="36"/>
      <c r="LAO1344" s="36"/>
      <c r="LAP1344" s="36"/>
      <c r="LAQ1344" s="36"/>
      <c r="LAR1344" s="36"/>
      <c r="LAS1344" s="36"/>
      <c r="LAT1344" s="36"/>
      <c r="LAU1344" s="36"/>
      <c r="LAV1344" s="36"/>
      <c r="LAW1344" s="36"/>
      <c r="LAX1344" s="36"/>
      <c r="LAY1344" s="36"/>
      <c r="LAZ1344" s="36"/>
      <c r="LBA1344" s="36"/>
      <c r="LBB1344" s="36"/>
      <c r="LBC1344" s="36"/>
      <c r="LBD1344" s="36"/>
      <c r="LBE1344" s="36"/>
      <c r="LBF1344" s="36"/>
      <c r="LBG1344" s="36"/>
      <c r="LBH1344" s="36"/>
      <c r="LBI1344" s="36"/>
      <c r="LBJ1344" s="36"/>
      <c r="LBK1344" s="36"/>
      <c r="LBL1344" s="36"/>
      <c r="LBM1344" s="36"/>
      <c r="LBN1344" s="36"/>
      <c r="LBO1344" s="36"/>
      <c r="LBP1344" s="36"/>
      <c r="LBQ1344" s="36"/>
      <c r="LBR1344" s="36"/>
      <c r="LBS1344" s="36"/>
      <c r="LBT1344" s="36"/>
      <c r="LBU1344" s="36"/>
      <c r="LBV1344" s="36"/>
      <c r="LBW1344" s="36"/>
      <c r="LBX1344" s="36"/>
      <c r="LBY1344" s="36"/>
      <c r="LBZ1344" s="36"/>
      <c r="LCA1344" s="36"/>
      <c r="LCB1344" s="36"/>
      <c r="LCC1344" s="36"/>
      <c r="LCD1344" s="36"/>
      <c r="LCE1344" s="36"/>
      <c r="LCF1344" s="36"/>
      <c r="LCG1344" s="36"/>
      <c r="LCH1344" s="36"/>
      <c r="LCI1344" s="36"/>
      <c r="LCJ1344" s="36"/>
      <c r="LCK1344" s="36"/>
      <c r="LCL1344" s="36"/>
      <c r="LCM1344" s="36"/>
      <c r="LCN1344" s="36"/>
      <c r="LCO1344" s="36"/>
      <c r="LCP1344" s="36"/>
      <c r="LCQ1344" s="36"/>
      <c r="LCR1344" s="36"/>
      <c r="LCS1344" s="36"/>
      <c r="LCT1344" s="36"/>
      <c r="LCU1344" s="36"/>
      <c r="LCV1344" s="36"/>
      <c r="LCW1344" s="36"/>
      <c r="LCX1344" s="36"/>
      <c r="LCY1344" s="36"/>
      <c r="LCZ1344" s="36"/>
      <c r="LDA1344" s="36"/>
      <c r="LDB1344" s="36"/>
      <c r="LDC1344" s="36"/>
      <c r="LDD1344" s="36"/>
      <c r="LDE1344" s="36"/>
      <c r="LDF1344" s="36"/>
      <c r="LDG1344" s="36"/>
      <c r="LDH1344" s="36"/>
      <c r="LDI1344" s="36"/>
      <c r="LDJ1344" s="36"/>
      <c r="LDK1344" s="36"/>
      <c r="LDL1344" s="36"/>
      <c r="LDM1344" s="36"/>
      <c r="LDN1344" s="36"/>
      <c r="LDO1344" s="36"/>
      <c r="LDP1344" s="36"/>
      <c r="LDQ1344" s="36"/>
      <c r="LDR1344" s="36"/>
      <c r="LDS1344" s="36"/>
      <c r="LDT1344" s="36"/>
      <c r="LDU1344" s="36"/>
      <c r="LDV1344" s="36"/>
      <c r="LDW1344" s="36"/>
      <c r="LDX1344" s="36"/>
      <c r="LDY1344" s="36"/>
      <c r="LDZ1344" s="36"/>
      <c r="LEA1344" s="36"/>
      <c r="LEB1344" s="36"/>
      <c r="LEC1344" s="36"/>
      <c r="LED1344" s="36"/>
      <c r="LEE1344" s="36"/>
      <c r="LEF1344" s="36"/>
      <c r="LEG1344" s="36"/>
      <c r="LEH1344" s="36"/>
      <c r="LEI1344" s="36"/>
      <c r="LEJ1344" s="36"/>
      <c r="LEK1344" s="36"/>
      <c r="LEL1344" s="36"/>
      <c r="LEM1344" s="36"/>
      <c r="LEN1344" s="36"/>
      <c r="LEO1344" s="36"/>
      <c r="LEP1344" s="36"/>
      <c r="LEQ1344" s="36"/>
      <c r="LER1344" s="36"/>
      <c r="LES1344" s="36"/>
      <c r="LET1344" s="36"/>
      <c r="LEU1344" s="36"/>
      <c r="LEV1344" s="36"/>
      <c r="LEW1344" s="36"/>
      <c r="LEX1344" s="36"/>
      <c r="LEY1344" s="36"/>
      <c r="LEZ1344" s="36"/>
      <c r="LFA1344" s="36"/>
      <c r="LFB1344" s="36"/>
      <c r="LFC1344" s="36"/>
      <c r="LFD1344" s="36"/>
      <c r="LFE1344" s="36"/>
      <c r="LFF1344" s="36"/>
      <c r="LFG1344" s="36"/>
      <c r="LFH1344" s="36"/>
      <c r="LFI1344" s="36"/>
      <c r="LFJ1344" s="36"/>
      <c r="LFK1344" s="36"/>
      <c r="LFL1344" s="36"/>
      <c r="LFM1344" s="36"/>
      <c r="LFN1344" s="36"/>
      <c r="LFO1344" s="36"/>
      <c r="LFP1344" s="36"/>
      <c r="LFQ1344" s="36"/>
      <c r="LFR1344" s="36"/>
      <c r="LFS1344" s="36"/>
      <c r="LFT1344" s="36"/>
      <c r="LFU1344" s="36"/>
      <c r="LFV1344" s="36"/>
      <c r="LFW1344" s="36"/>
      <c r="LFX1344" s="36"/>
      <c r="LFY1344" s="36"/>
      <c r="LFZ1344" s="36"/>
      <c r="LGA1344" s="36"/>
      <c r="LGB1344" s="36"/>
      <c r="LGC1344" s="36"/>
      <c r="LGD1344" s="36"/>
      <c r="LGE1344" s="36"/>
      <c r="LGF1344" s="36"/>
      <c r="LGG1344" s="36"/>
      <c r="LGH1344" s="36"/>
      <c r="LGI1344" s="36"/>
      <c r="LGJ1344" s="36"/>
      <c r="LGK1344" s="36"/>
      <c r="LGL1344" s="36"/>
      <c r="LGM1344" s="36"/>
      <c r="LGN1344" s="36"/>
      <c r="LGO1344" s="36"/>
      <c r="LGP1344" s="36"/>
      <c r="LGQ1344" s="36"/>
      <c r="LGR1344" s="36"/>
      <c r="LGS1344" s="36"/>
      <c r="LGT1344" s="36"/>
      <c r="LGU1344" s="36"/>
      <c r="LGV1344" s="36"/>
      <c r="LGW1344" s="36"/>
      <c r="LGX1344" s="36"/>
      <c r="LGY1344" s="36"/>
      <c r="LGZ1344" s="36"/>
      <c r="LHA1344" s="36"/>
      <c r="LHB1344" s="36"/>
      <c r="LHC1344" s="36"/>
      <c r="LHD1344" s="36"/>
      <c r="LHE1344" s="36"/>
      <c r="LHF1344" s="36"/>
      <c r="LHG1344" s="36"/>
      <c r="LHH1344" s="36"/>
      <c r="LHI1344" s="36"/>
      <c r="LHJ1344" s="36"/>
      <c r="LHK1344" s="36"/>
      <c r="LHL1344" s="36"/>
      <c r="LHM1344" s="36"/>
      <c r="LHN1344" s="36"/>
      <c r="LHO1344" s="36"/>
      <c r="LHP1344" s="36"/>
      <c r="LHQ1344" s="36"/>
      <c r="LHR1344" s="36"/>
      <c r="LHS1344" s="36"/>
      <c r="LHT1344" s="36"/>
      <c r="LHU1344" s="36"/>
      <c r="LHV1344" s="36"/>
      <c r="LHW1344" s="36"/>
      <c r="LHX1344" s="36"/>
      <c r="LHY1344" s="36"/>
      <c r="LHZ1344" s="36"/>
      <c r="LIA1344" s="36"/>
      <c r="LIB1344" s="36"/>
      <c r="LIC1344" s="36"/>
      <c r="LID1344" s="36"/>
      <c r="LIE1344" s="36"/>
      <c r="LIF1344" s="36"/>
      <c r="LIG1344" s="36"/>
      <c r="LIH1344" s="36"/>
      <c r="LII1344" s="36"/>
      <c r="LIJ1344" s="36"/>
      <c r="LIK1344" s="36"/>
      <c r="LIL1344" s="36"/>
      <c r="LIM1344" s="36"/>
      <c r="LIN1344" s="36"/>
      <c r="LIO1344" s="36"/>
      <c r="LIP1344" s="36"/>
      <c r="LIQ1344" s="36"/>
      <c r="LIR1344" s="36"/>
      <c r="LIS1344" s="36"/>
      <c r="LIT1344" s="36"/>
      <c r="LIU1344" s="36"/>
      <c r="LIV1344" s="36"/>
      <c r="LIW1344" s="36"/>
      <c r="LIX1344" s="36"/>
      <c r="LIY1344" s="36"/>
      <c r="LIZ1344" s="36"/>
      <c r="LJA1344" s="36"/>
      <c r="LJB1344" s="36"/>
      <c r="LJC1344" s="36"/>
      <c r="LJD1344" s="36"/>
      <c r="LJE1344" s="36"/>
      <c r="LJF1344" s="36"/>
      <c r="LJG1344" s="36"/>
      <c r="LJH1344" s="36"/>
      <c r="LJI1344" s="36"/>
      <c r="LJJ1344" s="36"/>
      <c r="LJK1344" s="36"/>
      <c r="LJL1344" s="36"/>
      <c r="LJM1344" s="36"/>
      <c r="LJN1344" s="36"/>
      <c r="LJO1344" s="36"/>
      <c r="LJP1344" s="36"/>
      <c r="LJQ1344" s="36"/>
      <c r="LJR1344" s="36"/>
      <c r="LJS1344" s="36"/>
      <c r="LJT1344" s="36"/>
      <c r="LJU1344" s="36"/>
      <c r="LJV1344" s="36"/>
      <c r="LJW1344" s="36"/>
      <c r="LJX1344" s="36"/>
      <c r="LJY1344" s="36"/>
      <c r="LJZ1344" s="36"/>
      <c r="LKA1344" s="36"/>
      <c r="LKB1344" s="36"/>
      <c r="LKC1344" s="36"/>
      <c r="LKD1344" s="36"/>
      <c r="LKE1344" s="36"/>
      <c r="LKF1344" s="36"/>
      <c r="LKG1344" s="36"/>
      <c r="LKH1344" s="36"/>
      <c r="LKI1344" s="36"/>
      <c r="LKJ1344" s="36"/>
      <c r="LKK1344" s="36"/>
      <c r="LKL1344" s="36"/>
      <c r="LKM1344" s="36"/>
      <c r="LKN1344" s="36"/>
      <c r="LKO1344" s="36"/>
      <c r="LKP1344" s="36"/>
      <c r="LKQ1344" s="36"/>
      <c r="LKR1344" s="36"/>
      <c r="LKS1344" s="36"/>
      <c r="LKT1344" s="36"/>
      <c r="LKU1344" s="36"/>
      <c r="LKV1344" s="36"/>
      <c r="LKW1344" s="36"/>
      <c r="LKX1344" s="36"/>
      <c r="LKY1344" s="36"/>
      <c r="LKZ1344" s="36"/>
      <c r="LLA1344" s="36"/>
      <c r="LLB1344" s="36"/>
      <c r="LLC1344" s="36"/>
      <c r="LLD1344" s="36"/>
      <c r="LLE1344" s="36"/>
      <c r="LLF1344" s="36"/>
      <c r="LLG1344" s="36"/>
      <c r="LLH1344" s="36"/>
      <c r="LLI1344" s="36"/>
      <c r="LLJ1344" s="36"/>
      <c r="LLK1344" s="36"/>
      <c r="LLL1344" s="36"/>
      <c r="LLM1344" s="36"/>
      <c r="LLN1344" s="36"/>
      <c r="LLO1344" s="36"/>
      <c r="LLP1344" s="36"/>
      <c r="LLQ1344" s="36"/>
      <c r="LLR1344" s="36"/>
      <c r="LLS1344" s="36"/>
      <c r="LLT1344" s="36"/>
      <c r="LLU1344" s="36"/>
      <c r="LLV1344" s="36"/>
      <c r="LLW1344" s="36"/>
      <c r="LLX1344" s="36"/>
      <c r="LLY1344" s="36"/>
      <c r="LLZ1344" s="36"/>
      <c r="LMA1344" s="36"/>
      <c r="LMB1344" s="36"/>
      <c r="LMC1344" s="36"/>
      <c r="LMD1344" s="36"/>
      <c r="LME1344" s="36"/>
      <c r="LMF1344" s="36"/>
      <c r="LMG1344" s="36"/>
      <c r="LMH1344" s="36"/>
      <c r="LMI1344" s="36"/>
      <c r="LMJ1344" s="36"/>
      <c r="LMK1344" s="36"/>
      <c r="LML1344" s="36"/>
      <c r="LMM1344" s="36"/>
      <c r="LMN1344" s="36"/>
      <c r="LMO1344" s="36"/>
      <c r="LMP1344" s="36"/>
      <c r="LMQ1344" s="36"/>
      <c r="LMR1344" s="36"/>
      <c r="LMS1344" s="36"/>
      <c r="LMT1344" s="36"/>
      <c r="LMU1344" s="36"/>
      <c r="LMV1344" s="36"/>
      <c r="LMW1344" s="36"/>
      <c r="LMX1344" s="36"/>
      <c r="LMY1344" s="36"/>
      <c r="LMZ1344" s="36"/>
      <c r="LNA1344" s="36"/>
      <c r="LNB1344" s="36"/>
      <c r="LNC1344" s="36"/>
      <c r="LND1344" s="36"/>
      <c r="LNE1344" s="36"/>
      <c r="LNF1344" s="36"/>
      <c r="LNG1344" s="36"/>
      <c r="LNH1344" s="36"/>
      <c r="LNI1344" s="36"/>
      <c r="LNJ1344" s="36"/>
      <c r="LNK1344" s="36"/>
      <c r="LNL1344" s="36"/>
      <c r="LNM1344" s="36"/>
      <c r="LNN1344" s="36"/>
      <c r="LNO1344" s="36"/>
      <c r="LNP1344" s="36"/>
      <c r="LNQ1344" s="36"/>
      <c r="LNR1344" s="36"/>
      <c r="LNS1344" s="36"/>
      <c r="LNT1344" s="36"/>
      <c r="LNU1344" s="36"/>
      <c r="LNV1344" s="36"/>
      <c r="LNW1344" s="36"/>
      <c r="LNX1344" s="36"/>
      <c r="LNY1344" s="36"/>
      <c r="LNZ1344" s="36"/>
      <c r="LOA1344" s="36"/>
      <c r="LOB1344" s="36"/>
      <c r="LOC1344" s="36"/>
      <c r="LOD1344" s="36"/>
      <c r="LOE1344" s="36"/>
      <c r="LOF1344" s="36"/>
      <c r="LOG1344" s="36"/>
      <c r="LOH1344" s="36"/>
      <c r="LOI1344" s="36"/>
      <c r="LOJ1344" s="36"/>
      <c r="LOK1344" s="36"/>
      <c r="LOL1344" s="36"/>
      <c r="LOM1344" s="36"/>
      <c r="LON1344" s="36"/>
      <c r="LOO1344" s="36"/>
      <c r="LOP1344" s="36"/>
      <c r="LOQ1344" s="36"/>
      <c r="LOR1344" s="36"/>
      <c r="LOS1344" s="36"/>
      <c r="LOT1344" s="36"/>
      <c r="LOU1344" s="36"/>
      <c r="LOV1344" s="36"/>
      <c r="LOW1344" s="36"/>
      <c r="LOX1344" s="36"/>
      <c r="LOY1344" s="36"/>
      <c r="LOZ1344" s="36"/>
      <c r="LPA1344" s="36"/>
      <c r="LPB1344" s="36"/>
      <c r="LPC1344" s="36"/>
      <c r="LPD1344" s="36"/>
      <c r="LPE1344" s="36"/>
      <c r="LPF1344" s="36"/>
      <c r="LPG1344" s="36"/>
      <c r="LPH1344" s="36"/>
      <c r="LPI1344" s="36"/>
      <c r="LPJ1344" s="36"/>
      <c r="LPK1344" s="36"/>
      <c r="LPL1344" s="36"/>
      <c r="LPM1344" s="36"/>
      <c r="LPN1344" s="36"/>
      <c r="LPO1344" s="36"/>
      <c r="LPP1344" s="36"/>
      <c r="LPQ1344" s="36"/>
      <c r="LPR1344" s="36"/>
      <c r="LPS1344" s="36"/>
      <c r="LPT1344" s="36"/>
      <c r="LPU1344" s="36"/>
      <c r="LPV1344" s="36"/>
      <c r="LPW1344" s="36"/>
      <c r="LPX1344" s="36"/>
      <c r="LPY1344" s="36"/>
      <c r="LPZ1344" s="36"/>
      <c r="LQA1344" s="36"/>
      <c r="LQB1344" s="36"/>
      <c r="LQC1344" s="36"/>
      <c r="LQD1344" s="36"/>
      <c r="LQE1344" s="36"/>
      <c r="LQF1344" s="36"/>
      <c r="LQG1344" s="36"/>
      <c r="LQH1344" s="36"/>
      <c r="LQI1344" s="36"/>
      <c r="LQJ1344" s="36"/>
      <c r="LQK1344" s="36"/>
      <c r="LQL1344" s="36"/>
      <c r="LQM1344" s="36"/>
      <c r="LQN1344" s="36"/>
      <c r="LQO1344" s="36"/>
      <c r="LQP1344" s="36"/>
      <c r="LQQ1344" s="36"/>
      <c r="LQR1344" s="36"/>
      <c r="LQS1344" s="36"/>
      <c r="LQT1344" s="36"/>
      <c r="LQU1344" s="36"/>
      <c r="LQV1344" s="36"/>
      <c r="LQW1344" s="36"/>
      <c r="LQX1344" s="36"/>
      <c r="LQY1344" s="36"/>
      <c r="LQZ1344" s="36"/>
      <c r="LRA1344" s="36"/>
      <c r="LRB1344" s="36"/>
      <c r="LRC1344" s="36"/>
      <c r="LRD1344" s="36"/>
      <c r="LRE1344" s="36"/>
      <c r="LRF1344" s="36"/>
      <c r="LRG1344" s="36"/>
      <c r="LRH1344" s="36"/>
      <c r="LRI1344" s="36"/>
      <c r="LRJ1344" s="36"/>
      <c r="LRK1344" s="36"/>
      <c r="LRL1344" s="36"/>
      <c r="LRM1344" s="36"/>
      <c r="LRN1344" s="36"/>
      <c r="LRO1344" s="36"/>
      <c r="LRP1344" s="36"/>
      <c r="LRQ1344" s="36"/>
      <c r="LRR1344" s="36"/>
      <c r="LRS1344" s="36"/>
      <c r="LRT1344" s="36"/>
      <c r="LRU1344" s="36"/>
      <c r="LRV1344" s="36"/>
      <c r="LRW1344" s="36"/>
      <c r="LRX1344" s="36"/>
      <c r="LRY1344" s="36"/>
      <c r="LRZ1344" s="36"/>
      <c r="LSA1344" s="36"/>
      <c r="LSB1344" s="36"/>
      <c r="LSC1344" s="36"/>
      <c r="LSD1344" s="36"/>
      <c r="LSE1344" s="36"/>
      <c r="LSF1344" s="36"/>
      <c r="LSG1344" s="36"/>
      <c r="LSH1344" s="36"/>
      <c r="LSI1344" s="36"/>
      <c r="LSJ1344" s="36"/>
      <c r="LSK1344" s="36"/>
      <c r="LSL1344" s="36"/>
      <c r="LSM1344" s="36"/>
      <c r="LSN1344" s="36"/>
      <c r="LSO1344" s="36"/>
      <c r="LSP1344" s="36"/>
      <c r="LSQ1344" s="36"/>
      <c r="LSR1344" s="36"/>
      <c r="LSS1344" s="36"/>
      <c r="LST1344" s="36"/>
      <c r="LSU1344" s="36"/>
      <c r="LSV1344" s="36"/>
      <c r="LSW1344" s="36"/>
      <c r="LSX1344" s="36"/>
      <c r="LSY1344" s="36"/>
      <c r="LSZ1344" s="36"/>
      <c r="LTA1344" s="36"/>
      <c r="LTB1344" s="36"/>
      <c r="LTC1344" s="36"/>
      <c r="LTD1344" s="36"/>
      <c r="LTE1344" s="36"/>
      <c r="LTF1344" s="36"/>
      <c r="LTG1344" s="36"/>
      <c r="LTH1344" s="36"/>
      <c r="LTI1344" s="36"/>
      <c r="LTJ1344" s="36"/>
      <c r="LTK1344" s="36"/>
      <c r="LTL1344" s="36"/>
      <c r="LTM1344" s="36"/>
      <c r="LTN1344" s="36"/>
      <c r="LTO1344" s="36"/>
      <c r="LTP1344" s="36"/>
      <c r="LTQ1344" s="36"/>
      <c r="LTR1344" s="36"/>
      <c r="LTS1344" s="36"/>
      <c r="LTT1344" s="36"/>
      <c r="LTU1344" s="36"/>
      <c r="LTV1344" s="36"/>
      <c r="LTW1344" s="36"/>
      <c r="LTX1344" s="36"/>
      <c r="LTY1344" s="36"/>
      <c r="LTZ1344" s="36"/>
      <c r="LUA1344" s="36"/>
      <c r="LUB1344" s="36"/>
      <c r="LUC1344" s="36"/>
      <c r="LUD1344" s="36"/>
      <c r="LUE1344" s="36"/>
      <c r="LUF1344" s="36"/>
      <c r="LUG1344" s="36"/>
      <c r="LUH1344" s="36"/>
      <c r="LUI1344" s="36"/>
      <c r="LUJ1344" s="36"/>
      <c r="LUK1344" s="36"/>
      <c r="LUL1344" s="36"/>
      <c r="LUM1344" s="36"/>
      <c r="LUN1344" s="36"/>
      <c r="LUO1344" s="36"/>
      <c r="LUP1344" s="36"/>
      <c r="LUQ1344" s="36"/>
      <c r="LUR1344" s="36"/>
      <c r="LUS1344" s="36"/>
      <c r="LUT1344" s="36"/>
      <c r="LUU1344" s="36"/>
      <c r="LUV1344" s="36"/>
      <c r="LUW1344" s="36"/>
      <c r="LUX1344" s="36"/>
      <c r="LUY1344" s="36"/>
      <c r="LUZ1344" s="36"/>
      <c r="LVA1344" s="36"/>
      <c r="LVB1344" s="36"/>
      <c r="LVC1344" s="36"/>
      <c r="LVD1344" s="36"/>
      <c r="LVE1344" s="36"/>
      <c r="LVF1344" s="36"/>
      <c r="LVG1344" s="36"/>
      <c r="LVH1344" s="36"/>
      <c r="LVI1344" s="36"/>
      <c r="LVJ1344" s="36"/>
      <c r="LVK1344" s="36"/>
      <c r="LVL1344" s="36"/>
      <c r="LVM1344" s="36"/>
      <c r="LVN1344" s="36"/>
      <c r="LVO1344" s="36"/>
      <c r="LVP1344" s="36"/>
      <c r="LVQ1344" s="36"/>
      <c r="LVR1344" s="36"/>
      <c r="LVS1344" s="36"/>
      <c r="LVT1344" s="36"/>
      <c r="LVU1344" s="36"/>
      <c r="LVV1344" s="36"/>
      <c r="LVW1344" s="36"/>
      <c r="LVX1344" s="36"/>
      <c r="LVY1344" s="36"/>
      <c r="LVZ1344" s="36"/>
      <c r="LWA1344" s="36"/>
      <c r="LWB1344" s="36"/>
      <c r="LWC1344" s="36"/>
      <c r="LWD1344" s="36"/>
      <c r="LWE1344" s="36"/>
      <c r="LWF1344" s="36"/>
      <c r="LWG1344" s="36"/>
      <c r="LWH1344" s="36"/>
      <c r="LWI1344" s="36"/>
      <c r="LWJ1344" s="36"/>
      <c r="LWK1344" s="36"/>
      <c r="LWL1344" s="36"/>
      <c r="LWM1344" s="36"/>
      <c r="LWN1344" s="36"/>
      <c r="LWO1344" s="36"/>
      <c r="LWP1344" s="36"/>
      <c r="LWQ1344" s="36"/>
      <c r="LWR1344" s="36"/>
      <c r="LWS1344" s="36"/>
      <c r="LWT1344" s="36"/>
      <c r="LWU1344" s="36"/>
      <c r="LWV1344" s="36"/>
      <c r="LWW1344" s="36"/>
      <c r="LWX1344" s="36"/>
      <c r="LWY1344" s="36"/>
      <c r="LWZ1344" s="36"/>
      <c r="LXA1344" s="36"/>
      <c r="LXB1344" s="36"/>
      <c r="LXC1344" s="36"/>
      <c r="LXD1344" s="36"/>
      <c r="LXE1344" s="36"/>
      <c r="LXF1344" s="36"/>
      <c r="LXG1344" s="36"/>
      <c r="LXH1344" s="36"/>
      <c r="LXI1344" s="36"/>
      <c r="LXJ1344" s="36"/>
      <c r="LXK1344" s="36"/>
      <c r="LXL1344" s="36"/>
      <c r="LXM1344" s="36"/>
      <c r="LXN1344" s="36"/>
      <c r="LXO1344" s="36"/>
      <c r="LXP1344" s="36"/>
      <c r="LXQ1344" s="36"/>
      <c r="LXR1344" s="36"/>
      <c r="LXS1344" s="36"/>
      <c r="LXT1344" s="36"/>
      <c r="LXU1344" s="36"/>
      <c r="LXV1344" s="36"/>
      <c r="LXW1344" s="36"/>
      <c r="LXX1344" s="36"/>
      <c r="LXY1344" s="36"/>
      <c r="LXZ1344" s="36"/>
      <c r="LYA1344" s="36"/>
      <c r="LYB1344" s="36"/>
      <c r="LYC1344" s="36"/>
      <c r="LYD1344" s="36"/>
      <c r="LYE1344" s="36"/>
      <c r="LYF1344" s="36"/>
      <c r="LYG1344" s="36"/>
      <c r="LYH1344" s="36"/>
      <c r="LYI1344" s="36"/>
      <c r="LYJ1344" s="36"/>
      <c r="LYK1344" s="36"/>
      <c r="LYL1344" s="36"/>
      <c r="LYM1344" s="36"/>
      <c r="LYN1344" s="36"/>
      <c r="LYO1344" s="36"/>
      <c r="LYP1344" s="36"/>
      <c r="LYQ1344" s="36"/>
      <c r="LYR1344" s="36"/>
      <c r="LYS1344" s="36"/>
      <c r="LYT1344" s="36"/>
      <c r="LYU1344" s="36"/>
      <c r="LYV1344" s="36"/>
      <c r="LYW1344" s="36"/>
      <c r="LYX1344" s="36"/>
      <c r="LYY1344" s="36"/>
      <c r="LYZ1344" s="36"/>
      <c r="LZA1344" s="36"/>
      <c r="LZB1344" s="36"/>
      <c r="LZC1344" s="36"/>
      <c r="LZD1344" s="36"/>
      <c r="LZE1344" s="36"/>
      <c r="LZF1344" s="36"/>
      <c r="LZG1344" s="36"/>
      <c r="LZH1344" s="36"/>
      <c r="LZI1344" s="36"/>
      <c r="LZJ1344" s="36"/>
      <c r="LZK1344" s="36"/>
      <c r="LZL1344" s="36"/>
      <c r="LZM1344" s="36"/>
      <c r="LZN1344" s="36"/>
      <c r="LZO1344" s="36"/>
      <c r="LZP1344" s="36"/>
      <c r="LZQ1344" s="36"/>
      <c r="LZR1344" s="36"/>
      <c r="LZS1344" s="36"/>
      <c r="LZT1344" s="36"/>
      <c r="LZU1344" s="36"/>
      <c r="LZV1344" s="36"/>
      <c r="LZW1344" s="36"/>
      <c r="LZX1344" s="36"/>
      <c r="LZY1344" s="36"/>
      <c r="LZZ1344" s="36"/>
      <c r="MAA1344" s="36"/>
      <c r="MAB1344" s="36"/>
      <c r="MAC1344" s="36"/>
      <c r="MAD1344" s="36"/>
      <c r="MAE1344" s="36"/>
      <c r="MAF1344" s="36"/>
      <c r="MAG1344" s="36"/>
      <c r="MAH1344" s="36"/>
      <c r="MAI1344" s="36"/>
      <c r="MAJ1344" s="36"/>
      <c r="MAK1344" s="36"/>
      <c r="MAL1344" s="36"/>
      <c r="MAM1344" s="36"/>
      <c r="MAN1344" s="36"/>
      <c r="MAO1344" s="36"/>
      <c r="MAP1344" s="36"/>
      <c r="MAQ1344" s="36"/>
      <c r="MAR1344" s="36"/>
      <c r="MAS1344" s="36"/>
      <c r="MAT1344" s="36"/>
      <c r="MAU1344" s="36"/>
      <c r="MAV1344" s="36"/>
      <c r="MAW1344" s="36"/>
      <c r="MAX1344" s="36"/>
      <c r="MAY1344" s="36"/>
      <c r="MAZ1344" s="36"/>
      <c r="MBA1344" s="36"/>
      <c r="MBB1344" s="36"/>
      <c r="MBC1344" s="36"/>
      <c r="MBD1344" s="36"/>
      <c r="MBE1344" s="36"/>
      <c r="MBF1344" s="36"/>
      <c r="MBG1344" s="36"/>
      <c r="MBH1344" s="36"/>
      <c r="MBI1344" s="36"/>
      <c r="MBJ1344" s="36"/>
      <c r="MBK1344" s="36"/>
      <c r="MBL1344" s="36"/>
      <c r="MBM1344" s="36"/>
      <c r="MBN1344" s="36"/>
      <c r="MBO1344" s="36"/>
      <c r="MBP1344" s="36"/>
      <c r="MBQ1344" s="36"/>
      <c r="MBR1344" s="36"/>
      <c r="MBS1344" s="36"/>
      <c r="MBT1344" s="36"/>
      <c r="MBU1344" s="36"/>
      <c r="MBV1344" s="36"/>
      <c r="MBW1344" s="36"/>
      <c r="MBX1344" s="36"/>
      <c r="MBY1344" s="36"/>
      <c r="MBZ1344" s="36"/>
      <c r="MCA1344" s="36"/>
      <c r="MCB1344" s="36"/>
      <c r="MCC1344" s="36"/>
      <c r="MCD1344" s="36"/>
      <c r="MCE1344" s="36"/>
      <c r="MCF1344" s="36"/>
      <c r="MCG1344" s="36"/>
      <c r="MCH1344" s="36"/>
      <c r="MCI1344" s="36"/>
      <c r="MCJ1344" s="36"/>
      <c r="MCK1344" s="36"/>
      <c r="MCL1344" s="36"/>
      <c r="MCM1344" s="36"/>
      <c r="MCN1344" s="36"/>
      <c r="MCO1344" s="36"/>
      <c r="MCP1344" s="36"/>
      <c r="MCQ1344" s="36"/>
      <c r="MCR1344" s="36"/>
      <c r="MCS1344" s="36"/>
      <c r="MCT1344" s="36"/>
      <c r="MCU1344" s="36"/>
      <c r="MCV1344" s="36"/>
      <c r="MCW1344" s="36"/>
      <c r="MCX1344" s="36"/>
      <c r="MCY1344" s="36"/>
      <c r="MCZ1344" s="36"/>
      <c r="MDA1344" s="36"/>
      <c r="MDB1344" s="36"/>
      <c r="MDC1344" s="36"/>
      <c r="MDD1344" s="36"/>
      <c r="MDE1344" s="36"/>
      <c r="MDF1344" s="36"/>
      <c r="MDG1344" s="36"/>
      <c r="MDH1344" s="36"/>
      <c r="MDI1344" s="36"/>
      <c r="MDJ1344" s="36"/>
      <c r="MDK1344" s="36"/>
      <c r="MDL1344" s="36"/>
      <c r="MDM1344" s="36"/>
      <c r="MDN1344" s="36"/>
      <c r="MDO1344" s="36"/>
      <c r="MDP1344" s="36"/>
      <c r="MDQ1344" s="36"/>
      <c r="MDR1344" s="36"/>
      <c r="MDS1344" s="36"/>
      <c r="MDT1344" s="36"/>
      <c r="MDU1344" s="36"/>
      <c r="MDV1344" s="36"/>
      <c r="MDW1344" s="36"/>
      <c r="MDX1344" s="36"/>
      <c r="MDY1344" s="36"/>
      <c r="MDZ1344" s="36"/>
      <c r="MEA1344" s="36"/>
      <c r="MEB1344" s="36"/>
      <c r="MEC1344" s="36"/>
      <c r="MED1344" s="36"/>
      <c r="MEE1344" s="36"/>
      <c r="MEF1344" s="36"/>
      <c r="MEG1344" s="36"/>
      <c r="MEH1344" s="36"/>
      <c r="MEI1344" s="36"/>
      <c r="MEJ1344" s="36"/>
      <c r="MEK1344" s="36"/>
      <c r="MEL1344" s="36"/>
      <c r="MEM1344" s="36"/>
      <c r="MEN1344" s="36"/>
      <c r="MEO1344" s="36"/>
      <c r="MEP1344" s="36"/>
      <c r="MEQ1344" s="36"/>
      <c r="MER1344" s="36"/>
      <c r="MES1344" s="36"/>
      <c r="MET1344" s="36"/>
      <c r="MEU1344" s="36"/>
      <c r="MEV1344" s="36"/>
      <c r="MEW1344" s="36"/>
      <c r="MEX1344" s="36"/>
      <c r="MEY1344" s="36"/>
      <c r="MEZ1344" s="36"/>
      <c r="MFA1344" s="36"/>
      <c r="MFB1344" s="36"/>
      <c r="MFC1344" s="36"/>
      <c r="MFD1344" s="36"/>
      <c r="MFE1344" s="36"/>
      <c r="MFF1344" s="36"/>
      <c r="MFG1344" s="36"/>
      <c r="MFH1344" s="36"/>
      <c r="MFI1344" s="36"/>
      <c r="MFJ1344" s="36"/>
      <c r="MFK1344" s="36"/>
      <c r="MFL1344" s="36"/>
      <c r="MFM1344" s="36"/>
      <c r="MFN1344" s="36"/>
      <c r="MFO1344" s="36"/>
      <c r="MFP1344" s="36"/>
      <c r="MFQ1344" s="36"/>
      <c r="MFR1344" s="36"/>
      <c r="MFS1344" s="36"/>
      <c r="MFT1344" s="36"/>
      <c r="MFU1344" s="36"/>
      <c r="MFV1344" s="36"/>
      <c r="MFW1344" s="36"/>
      <c r="MFX1344" s="36"/>
      <c r="MFY1344" s="36"/>
      <c r="MFZ1344" s="36"/>
      <c r="MGA1344" s="36"/>
      <c r="MGB1344" s="36"/>
      <c r="MGC1344" s="36"/>
      <c r="MGD1344" s="36"/>
      <c r="MGE1344" s="36"/>
      <c r="MGF1344" s="36"/>
      <c r="MGG1344" s="36"/>
      <c r="MGH1344" s="36"/>
      <c r="MGI1344" s="36"/>
      <c r="MGJ1344" s="36"/>
      <c r="MGK1344" s="36"/>
      <c r="MGL1344" s="36"/>
      <c r="MGM1344" s="36"/>
      <c r="MGN1344" s="36"/>
      <c r="MGO1344" s="36"/>
      <c r="MGP1344" s="36"/>
      <c r="MGQ1344" s="36"/>
      <c r="MGR1344" s="36"/>
      <c r="MGS1344" s="36"/>
      <c r="MGT1344" s="36"/>
      <c r="MGU1344" s="36"/>
      <c r="MGV1344" s="36"/>
      <c r="MGW1344" s="36"/>
      <c r="MGX1344" s="36"/>
      <c r="MGY1344" s="36"/>
      <c r="MGZ1344" s="36"/>
      <c r="MHA1344" s="36"/>
      <c r="MHB1344" s="36"/>
      <c r="MHC1344" s="36"/>
      <c r="MHD1344" s="36"/>
      <c r="MHE1344" s="36"/>
      <c r="MHF1344" s="36"/>
      <c r="MHG1344" s="36"/>
      <c r="MHH1344" s="36"/>
      <c r="MHI1344" s="36"/>
      <c r="MHJ1344" s="36"/>
      <c r="MHK1344" s="36"/>
      <c r="MHL1344" s="36"/>
      <c r="MHM1344" s="36"/>
      <c r="MHN1344" s="36"/>
      <c r="MHO1344" s="36"/>
      <c r="MHP1344" s="36"/>
      <c r="MHQ1344" s="36"/>
      <c r="MHR1344" s="36"/>
      <c r="MHS1344" s="36"/>
      <c r="MHT1344" s="36"/>
      <c r="MHU1344" s="36"/>
      <c r="MHV1344" s="36"/>
      <c r="MHW1344" s="36"/>
      <c r="MHX1344" s="36"/>
      <c r="MHY1344" s="36"/>
      <c r="MHZ1344" s="36"/>
      <c r="MIA1344" s="36"/>
      <c r="MIB1344" s="36"/>
      <c r="MIC1344" s="36"/>
      <c r="MID1344" s="36"/>
      <c r="MIE1344" s="36"/>
      <c r="MIF1344" s="36"/>
      <c r="MIG1344" s="36"/>
      <c r="MIH1344" s="36"/>
      <c r="MII1344" s="36"/>
      <c r="MIJ1344" s="36"/>
      <c r="MIK1344" s="36"/>
      <c r="MIL1344" s="36"/>
      <c r="MIM1344" s="36"/>
      <c r="MIN1344" s="36"/>
      <c r="MIO1344" s="36"/>
      <c r="MIP1344" s="36"/>
      <c r="MIQ1344" s="36"/>
      <c r="MIR1344" s="36"/>
      <c r="MIS1344" s="36"/>
      <c r="MIT1344" s="36"/>
      <c r="MIU1344" s="36"/>
      <c r="MIV1344" s="36"/>
      <c r="MIW1344" s="36"/>
      <c r="MIX1344" s="36"/>
      <c r="MIY1344" s="36"/>
      <c r="MIZ1344" s="36"/>
      <c r="MJA1344" s="36"/>
      <c r="MJB1344" s="36"/>
      <c r="MJC1344" s="36"/>
      <c r="MJD1344" s="36"/>
      <c r="MJE1344" s="36"/>
      <c r="MJF1344" s="36"/>
      <c r="MJG1344" s="36"/>
      <c r="MJH1344" s="36"/>
      <c r="MJI1344" s="36"/>
      <c r="MJJ1344" s="36"/>
      <c r="MJK1344" s="36"/>
      <c r="MJL1344" s="36"/>
      <c r="MJM1344" s="36"/>
      <c r="MJN1344" s="36"/>
      <c r="MJO1344" s="36"/>
      <c r="MJP1344" s="36"/>
      <c r="MJQ1344" s="36"/>
      <c r="MJR1344" s="36"/>
      <c r="MJS1344" s="36"/>
      <c r="MJT1344" s="36"/>
      <c r="MJU1344" s="36"/>
      <c r="MJV1344" s="36"/>
      <c r="MJW1344" s="36"/>
      <c r="MJX1344" s="36"/>
      <c r="MJY1344" s="36"/>
      <c r="MJZ1344" s="36"/>
      <c r="MKA1344" s="36"/>
      <c r="MKB1344" s="36"/>
      <c r="MKC1344" s="36"/>
      <c r="MKD1344" s="36"/>
      <c r="MKE1344" s="36"/>
      <c r="MKF1344" s="36"/>
      <c r="MKG1344" s="36"/>
      <c r="MKH1344" s="36"/>
      <c r="MKI1344" s="36"/>
      <c r="MKJ1344" s="36"/>
      <c r="MKK1344" s="36"/>
      <c r="MKL1344" s="36"/>
      <c r="MKM1344" s="36"/>
      <c r="MKN1344" s="36"/>
      <c r="MKO1344" s="36"/>
      <c r="MKP1344" s="36"/>
      <c r="MKQ1344" s="36"/>
      <c r="MKR1344" s="36"/>
      <c r="MKS1344" s="36"/>
      <c r="MKT1344" s="36"/>
      <c r="MKU1344" s="36"/>
      <c r="MKV1344" s="36"/>
      <c r="MKW1344" s="36"/>
      <c r="MKX1344" s="36"/>
      <c r="MKY1344" s="36"/>
      <c r="MKZ1344" s="36"/>
      <c r="MLA1344" s="36"/>
      <c r="MLB1344" s="36"/>
      <c r="MLC1344" s="36"/>
      <c r="MLD1344" s="36"/>
      <c r="MLE1344" s="36"/>
      <c r="MLF1344" s="36"/>
      <c r="MLG1344" s="36"/>
      <c r="MLH1344" s="36"/>
      <c r="MLI1344" s="36"/>
      <c r="MLJ1344" s="36"/>
      <c r="MLK1344" s="36"/>
      <c r="MLL1344" s="36"/>
      <c r="MLM1344" s="36"/>
      <c r="MLN1344" s="36"/>
      <c r="MLO1344" s="36"/>
      <c r="MLP1344" s="36"/>
      <c r="MLQ1344" s="36"/>
      <c r="MLR1344" s="36"/>
      <c r="MLS1344" s="36"/>
      <c r="MLT1344" s="36"/>
      <c r="MLU1344" s="36"/>
      <c r="MLV1344" s="36"/>
      <c r="MLW1344" s="36"/>
      <c r="MLX1344" s="36"/>
      <c r="MLY1344" s="36"/>
      <c r="MLZ1344" s="36"/>
      <c r="MMA1344" s="36"/>
      <c r="MMB1344" s="36"/>
      <c r="MMC1344" s="36"/>
      <c r="MMD1344" s="36"/>
      <c r="MME1344" s="36"/>
      <c r="MMF1344" s="36"/>
      <c r="MMG1344" s="36"/>
      <c r="MMH1344" s="36"/>
      <c r="MMI1344" s="36"/>
      <c r="MMJ1344" s="36"/>
      <c r="MMK1344" s="36"/>
      <c r="MML1344" s="36"/>
      <c r="MMM1344" s="36"/>
      <c r="MMN1344" s="36"/>
      <c r="MMO1344" s="36"/>
      <c r="MMP1344" s="36"/>
      <c r="MMQ1344" s="36"/>
      <c r="MMR1344" s="36"/>
      <c r="MMS1344" s="36"/>
      <c r="MMT1344" s="36"/>
      <c r="MMU1344" s="36"/>
      <c r="MMV1344" s="36"/>
      <c r="MMW1344" s="36"/>
      <c r="MMX1344" s="36"/>
      <c r="MMY1344" s="36"/>
      <c r="MMZ1344" s="36"/>
      <c r="MNA1344" s="36"/>
      <c r="MNB1344" s="36"/>
      <c r="MNC1344" s="36"/>
      <c r="MND1344" s="36"/>
      <c r="MNE1344" s="36"/>
      <c r="MNF1344" s="36"/>
      <c r="MNG1344" s="36"/>
      <c r="MNH1344" s="36"/>
      <c r="MNI1344" s="36"/>
      <c r="MNJ1344" s="36"/>
      <c r="MNK1344" s="36"/>
      <c r="MNL1344" s="36"/>
      <c r="MNM1344" s="36"/>
      <c r="MNN1344" s="36"/>
      <c r="MNO1344" s="36"/>
      <c r="MNP1344" s="36"/>
      <c r="MNQ1344" s="36"/>
      <c r="MNR1344" s="36"/>
      <c r="MNS1344" s="36"/>
      <c r="MNT1344" s="36"/>
      <c r="MNU1344" s="36"/>
      <c r="MNV1344" s="36"/>
      <c r="MNW1344" s="36"/>
      <c r="MNX1344" s="36"/>
      <c r="MNY1344" s="36"/>
      <c r="MNZ1344" s="36"/>
      <c r="MOA1344" s="36"/>
      <c r="MOB1344" s="36"/>
      <c r="MOC1344" s="36"/>
      <c r="MOD1344" s="36"/>
      <c r="MOE1344" s="36"/>
      <c r="MOF1344" s="36"/>
      <c r="MOG1344" s="36"/>
      <c r="MOH1344" s="36"/>
      <c r="MOI1344" s="36"/>
      <c r="MOJ1344" s="36"/>
      <c r="MOK1344" s="36"/>
      <c r="MOL1344" s="36"/>
      <c r="MOM1344" s="36"/>
      <c r="MON1344" s="36"/>
      <c r="MOO1344" s="36"/>
      <c r="MOP1344" s="36"/>
      <c r="MOQ1344" s="36"/>
      <c r="MOR1344" s="36"/>
      <c r="MOS1344" s="36"/>
      <c r="MOT1344" s="36"/>
      <c r="MOU1344" s="36"/>
      <c r="MOV1344" s="36"/>
      <c r="MOW1344" s="36"/>
      <c r="MOX1344" s="36"/>
      <c r="MOY1344" s="36"/>
      <c r="MOZ1344" s="36"/>
      <c r="MPA1344" s="36"/>
      <c r="MPB1344" s="36"/>
      <c r="MPC1344" s="36"/>
      <c r="MPD1344" s="36"/>
      <c r="MPE1344" s="36"/>
      <c r="MPF1344" s="36"/>
      <c r="MPG1344" s="36"/>
      <c r="MPH1344" s="36"/>
      <c r="MPI1344" s="36"/>
      <c r="MPJ1344" s="36"/>
      <c r="MPK1344" s="36"/>
      <c r="MPL1344" s="36"/>
      <c r="MPM1344" s="36"/>
      <c r="MPN1344" s="36"/>
      <c r="MPO1344" s="36"/>
      <c r="MPP1344" s="36"/>
      <c r="MPQ1344" s="36"/>
      <c r="MPR1344" s="36"/>
      <c r="MPS1344" s="36"/>
      <c r="MPT1344" s="36"/>
      <c r="MPU1344" s="36"/>
      <c r="MPV1344" s="36"/>
      <c r="MPW1344" s="36"/>
      <c r="MPX1344" s="36"/>
      <c r="MPY1344" s="36"/>
      <c r="MPZ1344" s="36"/>
      <c r="MQA1344" s="36"/>
      <c r="MQB1344" s="36"/>
      <c r="MQC1344" s="36"/>
      <c r="MQD1344" s="36"/>
      <c r="MQE1344" s="36"/>
      <c r="MQF1344" s="36"/>
      <c r="MQG1344" s="36"/>
      <c r="MQH1344" s="36"/>
      <c r="MQI1344" s="36"/>
      <c r="MQJ1344" s="36"/>
      <c r="MQK1344" s="36"/>
      <c r="MQL1344" s="36"/>
      <c r="MQM1344" s="36"/>
      <c r="MQN1344" s="36"/>
      <c r="MQO1344" s="36"/>
      <c r="MQP1344" s="36"/>
      <c r="MQQ1344" s="36"/>
      <c r="MQR1344" s="36"/>
      <c r="MQS1344" s="36"/>
      <c r="MQT1344" s="36"/>
      <c r="MQU1344" s="36"/>
      <c r="MQV1344" s="36"/>
      <c r="MQW1344" s="36"/>
      <c r="MQX1344" s="36"/>
      <c r="MQY1344" s="36"/>
      <c r="MQZ1344" s="36"/>
      <c r="MRA1344" s="36"/>
      <c r="MRB1344" s="36"/>
      <c r="MRC1344" s="36"/>
      <c r="MRD1344" s="36"/>
      <c r="MRE1344" s="36"/>
      <c r="MRF1344" s="36"/>
      <c r="MRG1344" s="36"/>
      <c r="MRH1344" s="36"/>
      <c r="MRI1344" s="36"/>
      <c r="MRJ1344" s="36"/>
      <c r="MRK1344" s="36"/>
      <c r="MRL1344" s="36"/>
      <c r="MRM1344" s="36"/>
      <c r="MRN1344" s="36"/>
      <c r="MRO1344" s="36"/>
      <c r="MRP1344" s="36"/>
      <c r="MRQ1344" s="36"/>
      <c r="MRR1344" s="36"/>
      <c r="MRS1344" s="36"/>
      <c r="MRT1344" s="36"/>
      <c r="MRU1344" s="36"/>
      <c r="MRV1344" s="36"/>
      <c r="MRW1344" s="36"/>
      <c r="MRX1344" s="36"/>
      <c r="MRY1344" s="36"/>
      <c r="MRZ1344" s="36"/>
      <c r="MSA1344" s="36"/>
      <c r="MSB1344" s="36"/>
      <c r="MSC1344" s="36"/>
      <c r="MSD1344" s="36"/>
      <c r="MSE1344" s="36"/>
      <c r="MSF1344" s="36"/>
      <c r="MSG1344" s="36"/>
      <c r="MSH1344" s="36"/>
      <c r="MSI1344" s="36"/>
      <c r="MSJ1344" s="36"/>
      <c r="MSK1344" s="36"/>
      <c r="MSL1344" s="36"/>
      <c r="MSM1344" s="36"/>
      <c r="MSN1344" s="36"/>
      <c r="MSO1344" s="36"/>
      <c r="MSP1344" s="36"/>
      <c r="MSQ1344" s="36"/>
      <c r="MSR1344" s="36"/>
      <c r="MSS1344" s="36"/>
      <c r="MST1344" s="36"/>
      <c r="MSU1344" s="36"/>
      <c r="MSV1344" s="36"/>
      <c r="MSW1344" s="36"/>
      <c r="MSX1344" s="36"/>
      <c r="MSY1344" s="36"/>
      <c r="MSZ1344" s="36"/>
      <c r="MTA1344" s="36"/>
      <c r="MTB1344" s="36"/>
      <c r="MTC1344" s="36"/>
      <c r="MTD1344" s="36"/>
      <c r="MTE1344" s="36"/>
      <c r="MTF1344" s="36"/>
      <c r="MTG1344" s="36"/>
      <c r="MTH1344" s="36"/>
      <c r="MTI1344" s="36"/>
      <c r="MTJ1344" s="36"/>
      <c r="MTK1344" s="36"/>
      <c r="MTL1344" s="36"/>
      <c r="MTM1344" s="36"/>
      <c r="MTN1344" s="36"/>
      <c r="MTO1344" s="36"/>
      <c r="MTP1344" s="36"/>
      <c r="MTQ1344" s="36"/>
      <c r="MTR1344" s="36"/>
      <c r="MTS1344" s="36"/>
      <c r="MTT1344" s="36"/>
      <c r="MTU1344" s="36"/>
      <c r="MTV1344" s="36"/>
      <c r="MTW1344" s="36"/>
      <c r="MTX1344" s="36"/>
      <c r="MTY1344" s="36"/>
      <c r="MTZ1344" s="36"/>
      <c r="MUA1344" s="36"/>
      <c r="MUB1344" s="36"/>
      <c r="MUC1344" s="36"/>
      <c r="MUD1344" s="36"/>
      <c r="MUE1344" s="36"/>
      <c r="MUF1344" s="36"/>
      <c r="MUG1344" s="36"/>
      <c r="MUH1344" s="36"/>
      <c r="MUI1344" s="36"/>
      <c r="MUJ1344" s="36"/>
      <c r="MUK1344" s="36"/>
      <c r="MUL1344" s="36"/>
      <c r="MUM1344" s="36"/>
      <c r="MUN1344" s="36"/>
      <c r="MUO1344" s="36"/>
      <c r="MUP1344" s="36"/>
      <c r="MUQ1344" s="36"/>
      <c r="MUR1344" s="36"/>
      <c r="MUS1344" s="36"/>
      <c r="MUT1344" s="36"/>
      <c r="MUU1344" s="36"/>
      <c r="MUV1344" s="36"/>
      <c r="MUW1344" s="36"/>
      <c r="MUX1344" s="36"/>
      <c r="MUY1344" s="36"/>
      <c r="MUZ1344" s="36"/>
      <c r="MVA1344" s="36"/>
      <c r="MVB1344" s="36"/>
      <c r="MVC1344" s="36"/>
      <c r="MVD1344" s="36"/>
      <c r="MVE1344" s="36"/>
      <c r="MVF1344" s="36"/>
      <c r="MVG1344" s="36"/>
      <c r="MVH1344" s="36"/>
      <c r="MVI1344" s="36"/>
      <c r="MVJ1344" s="36"/>
      <c r="MVK1344" s="36"/>
      <c r="MVL1344" s="36"/>
      <c r="MVM1344" s="36"/>
      <c r="MVN1344" s="36"/>
      <c r="MVO1344" s="36"/>
      <c r="MVP1344" s="36"/>
      <c r="MVQ1344" s="36"/>
      <c r="MVR1344" s="36"/>
      <c r="MVS1344" s="36"/>
      <c r="MVT1344" s="36"/>
      <c r="MVU1344" s="36"/>
      <c r="MVV1344" s="36"/>
      <c r="MVW1344" s="36"/>
      <c r="MVX1344" s="36"/>
      <c r="MVY1344" s="36"/>
      <c r="MVZ1344" s="36"/>
      <c r="MWA1344" s="36"/>
      <c r="MWB1344" s="36"/>
      <c r="MWC1344" s="36"/>
      <c r="MWD1344" s="36"/>
      <c r="MWE1344" s="36"/>
      <c r="MWF1344" s="36"/>
      <c r="MWG1344" s="36"/>
      <c r="MWH1344" s="36"/>
      <c r="MWI1344" s="36"/>
      <c r="MWJ1344" s="36"/>
      <c r="MWK1344" s="36"/>
      <c r="MWL1344" s="36"/>
      <c r="MWM1344" s="36"/>
      <c r="MWN1344" s="36"/>
      <c r="MWO1344" s="36"/>
      <c r="MWP1344" s="36"/>
      <c r="MWQ1344" s="36"/>
      <c r="MWR1344" s="36"/>
      <c r="MWS1344" s="36"/>
      <c r="MWT1344" s="36"/>
      <c r="MWU1344" s="36"/>
      <c r="MWV1344" s="36"/>
      <c r="MWW1344" s="36"/>
      <c r="MWX1344" s="36"/>
      <c r="MWY1344" s="36"/>
      <c r="MWZ1344" s="36"/>
      <c r="MXA1344" s="36"/>
      <c r="MXB1344" s="36"/>
      <c r="MXC1344" s="36"/>
      <c r="MXD1344" s="36"/>
      <c r="MXE1344" s="36"/>
      <c r="MXF1344" s="36"/>
      <c r="MXG1344" s="36"/>
      <c r="MXH1344" s="36"/>
      <c r="MXI1344" s="36"/>
      <c r="MXJ1344" s="36"/>
      <c r="MXK1344" s="36"/>
      <c r="MXL1344" s="36"/>
      <c r="MXM1344" s="36"/>
      <c r="MXN1344" s="36"/>
      <c r="MXO1344" s="36"/>
      <c r="MXP1344" s="36"/>
      <c r="MXQ1344" s="36"/>
      <c r="MXR1344" s="36"/>
      <c r="MXS1344" s="36"/>
      <c r="MXT1344" s="36"/>
      <c r="MXU1344" s="36"/>
      <c r="MXV1344" s="36"/>
      <c r="MXW1344" s="36"/>
      <c r="MXX1344" s="36"/>
      <c r="MXY1344" s="36"/>
      <c r="MXZ1344" s="36"/>
      <c r="MYA1344" s="36"/>
      <c r="MYB1344" s="36"/>
      <c r="MYC1344" s="36"/>
      <c r="MYD1344" s="36"/>
      <c r="MYE1344" s="36"/>
      <c r="MYF1344" s="36"/>
      <c r="MYG1344" s="36"/>
      <c r="MYH1344" s="36"/>
      <c r="MYI1344" s="36"/>
      <c r="MYJ1344" s="36"/>
      <c r="MYK1344" s="36"/>
      <c r="MYL1344" s="36"/>
      <c r="MYM1344" s="36"/>
      <c r="MYN1344" s="36"/>
      <c r="MYO1344" s="36"/>
      <c r="MYP1344" s="36"/>
      <c r="MYQ1344" s="36"/>
      <c r="MYR1344" s="36"/>
      <c r="MYS1344" s="36"/>
      <c r="MYT1344" s="36"/>
      <c r="MYU1344" s="36"/>
      <c r="MYV1344" s="36"/>
      <c r="MYW1344" s="36"/>
      <c r="MYX1344" s="36"/>
      <c r="MYY1344" s="36"/>
      <c r="MYZ1344" s="36"/>
      <c r="MZA1344" s="36"/>
      <c r="MZB1344" s="36"/>
      <c r="MZC1344" s="36"/>
      <c r="MZD1344" s="36"/>
      <c r="MZE1344" s="36"/>
      <c r="MZF1344" s="36"/>
      <c r="MZG1344" s="36"/>
      <c r="MZH1344" s="36"/>
      <c r="MZI1344" s="36"/>
      <c r="MZJ1344" s="36"/>
      <c r="MZK1344" s="36"/>
      <c r="MZL1344" s="36"/>
      <c r="MZM1344" s="36"/>
      <c r="MZN1344" s="36"/>
      <c r="MZO1344" s="36"/>
      <c r="MZP1344" s="36"/>
      <c r="MZQ1344" s="36"/>
      <c r="MZR1344" s="36"/>
      <c r="MZS1344" s="36"/>
      <c r="MZT1344" s="36"/>
      <c r="MZU1344" s="36"/>
      <c r="MZV1344" s="36"/>
      <c r="MZW1344" s="36"/>
      <c r="MZX1344" s="36"/>
      <c r="MZY1344" s="36"/>
      <c r="MZZ1344" s="36"/>
      <c r="NAA1344" s="36"/>
      <c r="NAB1344" s="36"/>
      <c r="NAC1344" s="36"/>
      <c r="NAD1344" s="36"/>
      <c r="NAE1344" s="36"/>
      <c r="NAF1344" s="36"/>
      <c r="NAG1344" s="36"/>
      <c r="NAH1344" s="36"/>
      <c r="NAI1344" s="36"/>
      <c r="NAJ1344" s="36"/>
      <c r="NAK1344" s="36"/>
      <c r="NAL1344" s="36"/>
      <c r="NAM1344" s="36"/>
      <c r="NAN1344" s="36"/>
      <c r="NAO1344" s="36"/>
      <c r="NAP1344" s="36"/>
      <c r="NAQ1344" s="36"/>
      <c r="NAR1344" s="36"/>
      <c r="NAS1344" s="36"/>
      <c r="NAT1344" s="36"/>
      <c r="NAU1344" s="36"/>
      <c r="NAV1344" s="36"/>
      <c r="NAW1344" s="36"/>
      <c r="NAX1344" s="36"/>
      <c r="NAY1344" s="36"/>
      <c r="NAZ1344" s="36"/>
      <c r="NBA1344" s="36"/>
      <c r="NBB1344" s="36"/>
      <c r="NBC1344" s="36"/>
      <c r="NBD1344" s="36"/>
      <c r="NBE1344" s="36"/>
      <c r="NBF1344" s="36"/>
      <c r="NBG1344" s="36"/>
      <c r="NBH1344" s="36"/>
      <c r="NBI1344" s="36"/>
      <c r="NBJ1344" s="36"/>
      <c r="NBK1344" s="36"/>
      <c r="NBL1344" s="36"/>
      <c r="NBM1344" s="36"/>
      <c r="NBN1344" s="36"/>
      <c r="NBO1344" s="36"/>
      <c r="NBP1344" s="36"/>
      <c r="NBQ1344" s="36"/>
      <c r="NBR1344" s="36"/>
      <c r="NBS1344" s="36"/>
      <c r="NBT1344" s="36"/>
      <c r="NBU1344" s="36"/>
      <c r="NBV1344" s="36"/>
      <c r="NBW1344" s="36"/>
      <c r="NBX1344" s="36"/>
      <c r="NBY1344" s="36"/>
      <c r="NBZ1344" s="36"/>
      <c r="NCA1344" s="36"/>
      <c r="NCB1344" s="36"/>
      <c r="NCC1344" s="36"/>
      <c r="NCD1344" s="36"/>
      <c r="NCE1344" s="36"/>
      <c r="NCF1344" s="36"/>
      <c r="NCG1344" s="36"/>
      <c r="NCH1344" s="36"/>
      <c r="NCI1344" s="36"/>
      <c r="NCJ1344" s="36"/>
      <c r="NCK1344" s="36"/>
      <c r="NCL1344" s="36"/>
      <c r="NCM1344" s="36"/>
      <c r="NCN1344" s="36"/>
      <c r="NCO1344" s="36"/>
      <c r="NCP1344" s="36"/>
      <c r="NCQ1344" s="36"/>
      <c r="NCR1344" s="36"/>
      <c r="NCS1344" s="36"/>
      <c r="NCT1344" s="36"/>
      <c r="NCU1344" s="36"/>
      <c r="NCV1344" s="36"/>
      <c r="NCW1344" s="36"/>
      <c r="NCX1344" s="36"/>
      <c r="NCY1344" s="36"/>
      <c r="NCZ1344" s="36"/>
      <c r="NDA1344" s="36"/>
      <c r="NDB1344" s="36"/>
      <c r="NDC1344" s="36"/>
      <c r="NDD1344" s="36"/>
      <c r="NDE1344" s="36"/>
      <c r="NDF1344" s="36"/>
      <c r="NDG1344" s="36"/>
      <c r="NDH1344" s="36"/>
      <c r="NDI1344" s="36"/>
      <c r="NDJ1344" s="36"/>
      <c r="NDK1344" s="36"/>
      <c r="NDL1344" s="36"/>
      <c r="NDM1344" s="36"/>
      <c r="NDN1344" s="36"/>
      <c r="NDO1344" s="36"/>
      <c r="NDP1344" s="36"/>
      <c r="NDQ1344" s="36"/>
      <c r="NDR1344" s="36"/>
      <c r="NDS1344" s="36"/>
      <c r="NDT1344" s="36"/>
      <c r="NDU1344" s="36"/>
      <c r="NDV1344" s="36"/>
      <c r="NDW1344" s="36"/>
      <c r="NDX1344" s="36"/>
      <c r="NDY1344" s="36"/>
      <c r="NDZ1344" s="36"/>
      <c r="NEA1344" s="36"/>
      <c r="NEB1344" s="36"/>
      <c r="NEC1344" s="36"/>
      <c r="NED1344" s="36"/>
      <c r="NEE1344" s="36"/>
      <c r="NEF1344" s="36"/>
      <c r="NEG1344" s="36"/>
      <c r="NEH1344" s="36"/>
      <c r="NEI1344" s="36"/>
      <c r="NEJ1344" s="36"/>
      <c r="NEK1344" s="36"/>
      <c r="NEL1344" s="36"/>
      <c r="NEM1344" s="36"/>
      <c r="NEN1344" s="36"/>
      <c r="NEO1344" s="36"/>
      <c r="NEP1344" s="36"/>
      <c r="NEQ1344" s="36"/>
      <c r="NER1344" s="36"/>
      <c r="NES1344" s="36"/>
      <c r="NET1344" s="36"/>
      <c r="NEU1344" s="36"/>
      <c r="NEV1344" s="36"/>
      <c r="NEW1344" s="36"/>
      <c r="NEX1344" s="36"/>
      <c r="NEY1344" s="36"/>
      <c r="NEZ1344" s="36"/>
      <c r="NFA1344" s="36"/>
      <c r="NFB1344" s="36"/>
      <c r="NFC1344" s="36"/>
      <c r="NFD1344" s="36"/>
      <c r="NFE1344" s="36"/>
      <c r="NFF1344" s="36"/>
      <c r="NFG1344" s="36"/>
      <c r="NFH1344" s="36"/>
      <c r="NFI1344" s="36"/>
      <c r="NFJ1344" s="36"/>
      <c r="NFK1344" s="36"/>
      <c r="NFL1344" s="36"/>
      <c r="NFM1344" s="36"/>
      <c r="NFN1344" s="36"/>
      <c r="NFO1344" s="36"/>
      <c r="NFP1344" s="36"/>
      <c r="NFQ1344" s="36"/>
      <c r="NFR1344" s="36"/>
      <c r="NFS1344" s="36"/>
      <c r="NFT1344" s="36"/>
      <c r="NFU1344" s="36"/>
      <c r="NFV1344" s="36"/>
      <c r="NFW1344" s="36"/>
      <c r="NFX1344" s="36"/>
      <c r="NFY1344" s="36"/>
      <c r="NFZ1344" s="36"/>
      <c r="NGA1344" s="36"/>
      <c r="NGB1344" s="36"/>
      <c r="NGC1344" s="36"/>
      <c r="NGD1344" s="36"/>
      <c r="NGE1344" s="36"/>
      <c r="NGF1344" s="36"/>
      <c r="NGG1344" s="36"/>
      <c r="NGH1344" s="36"/>
      <c r="NGI1344" s="36"/>
      <c r="NGJ1344" s="36"/>
      <c r="NGK1344" s="36"/>
      <c r="NGL1344" s="36"/>
      <c r="NGM1344" s="36"/>
      <c r="NGN1344" s="36"/>
      <c r="NGO1344" s="36"/>
      <c r="NGP1344" s="36"/>
      <c r="NGQ1344" s="36"/>
      <c r="NGR1344" s="36"/>
      <c r="NGS1344" s="36"/>
      <c r="NGT1344" s="36"/>
      <c r="NGU1344" s="36"/>
      <c r="NGV1344" s="36"/>
      <c r="NGW1344" s="36"/>
      <c r="NGX1344" s="36"/>
      <c r="NGY1344" s="36"/>
      <c r="NGZ1344" s="36"/>
      <c r="NHA1344" s="36"/>
      <c r="NHB1344" s="36"/>
      <c r="NHC1344" s="36"/>
      <c r="NHD1344" s="36"/>
      <c r="NHE1344" s="36"/>
      <c r="NHF1344" s="36"/>
      <c r="NHG1344" s="36"/>
      <c r="NHH1344" s="36"/>
      <c r="NHI1344" s="36"/>
      <c r="NHJ1344" s="36"/>
      <c r="NHK1344" s="36"/>
      <c r="NHL1344" s="36"/>
      <c r="NHM1344" s="36"/>
      <c r="NHN1344" s="36"/>
      <c r="NHO1344" s="36"/>
      <c r="NHP1344" s="36"/>
      <c r="NHQ1344" s="36"/>
      <c r="NHR1344" s="36"/>
      <c r="NHS1344" s="36"/>
      <c r="NHT1344" s="36"/>
      <c r="NHU1344" s="36"/>
      <c r="NHV1344" s="36"/>
      <c r="NHW1344" s="36"/>
      <c r="NHX1344" s="36"/>
      <c r="NHY1344" s="36"/>
      <c r="NHZ1344" s="36"/>
      <c r="NIA1344" s="36"/>
      <c r="NIB1344" s="36"/>
      <c r="NIC1344" s="36"/>
      <c r="NID1344" s="36"/>
      <c r="NIE1344" s="36"/>
      <c r="NIF1344" s="36"/>
      <c r="NIG1344" s="36"/>
      <c r="NIH1344" s="36"/>
      <c r="NII1344" s="36"/>
      <c r="NIJ1344" s="36"/>
      <c r="NIK1344" s="36"/>
      <c r="NIL1344" s="36"/>
      <c r="NIM1344" s="36"/>
      <c r="NIN1344" s="36"/>
      <c r="NIO1344" s="36"/>
      <c r="NIP1344" s="36"/>
      <c r="NIQ1344" s="36"/>
      <c r="NIR1344" s="36"/>
      <c r="NIS1344" s="36"/>
      <c r="NIT1344" s="36"/>
      <c r="NIU1344" s="36"/>
      <c r="NIV1344" s="36"/>
      <c r="NIW1344" s="36"/>
      <c r="NIX1344" s="36"/>
      <c r="NIY1344" s="36"/>
      <c r="NIZ1344" s="36"/>
      <c r="NJA1344" s="36"/>
      <c r="NJB1344" s="36"/>
      <c r="NJC1344" s="36"/>
      <c r="NJD1344" s="36"/>
      <c r="NJE1344" s="36"/>
      <c r="NJF1344" s="36"/>
      <c r="NJG1344" s="36"/>
      <c r="NJH1344" s="36"/>
      <c r="NJI1344" s="36"/>
      <c r="NJJ1344" s="36"/>
      <c r="NJK1344" s="36"/>
      <c r="NJL1344" s="36"/>
      <c r="NJM1344" s="36"/>
      <c r="NJN1344" s="36"/>
      <c r="NJO1344" s="36"/>
      <c r="NJP1344" s="36"/>
      <c r="NJQ1344" s="36"/>
      <c r="NJR1344" s="36"/>
      <c r="NJS1344" s="36"/>
      <c r="NJT1344" s="36"/>
      <c r="NJU1344" s="36"/>
      <c r="NJV1344" s="36"/>
      <c r="NJW1344" s="36"/>
      <c r="NJX1344" s="36"/>
      <c r="NJY1344" s="36"/>
      <c r="NJZ1344" s="36"/>
      <c r="NKA1344" s="36"/>
      <c r="NKB1344" s="36"/>
      <c r="NKC1344" s="36"/>
      <c r="NKD1344" s="36"/>
      <c r="NKE1344" s="36"/>
      <c r="NKF1344" s="36"/>
      <c r="NKG1344" s="36"/>
      <c r="NKH1344" s="36"/>
      <c r="NKI1344" s="36"/>
      <c r="NKJ1344" s="36"/>
      <c r="NKK1344" s="36"/>
      <c r="NKL1344" s="36"/>
      <c r="NKM1344" s="36"/>
      <c r="NKN1344" s="36"/>
      <c r="NKO1344" s="36"/>
      <c r="NKP1344" s="36"/>
      <c r="NKQ1344" s="36"/>
      <c r="NKR1344" s="36"/>
      <c r="NKS1344" s="36"/>
      <c r="NKT1344" s="36"/>
      <c r="NKU1344" s="36"/>
      <c r="NKV1344" s="36"/>
      <c r="NKW1344" s="36"/>
      <c r="NKX1344" s="36"/>
      <c r="NKY1344" s="36"/>
      <c r="NKZ1344" s="36"/>
      <c r="NLA1344" s="36"/>
      <c r="NLB1344" s="36"/>
      <c r="NLC1344" s="36"/>
      <c r="NLD1344" s="36"/>
      <c r="NLE1344" s="36"/>
      <c r="NLF1344" s="36"/>
      <c r="NLG1344" s="36"/>
      <c r="NLH1344" s="36"/>
      <c r="NLI1344" s="36"/>
      <c r="NLJ1344" s="36"/>
      <c r="NLK1344" s="36"/>
      <c r="NLL1344" s="36"/>
      <c r="NLM1344" s="36"/>
      <c r="NLN1344" s="36"/>
      <c r="NLO1344" s="36"/>
      <c r="NLP1344" s="36"/>
      <c r="NLQ1344" s="36"/>
      <c r="NLR1344" s="36"/>
      <c r="NLS1344" s="36"/>
      <c r="NLT1344" s="36"/>
      <c r="NLU1344" s="36"/>
      <c r="NLV1344" s="36"/>
      <c r="NLW1344" s="36"/>
      <c r="NLX1344" s="36"/>
      <c r="NLY1344" s="36"/>
      <c r="NLZ1344" s="36"/>
      <c r="NMA1344" s="36"/>
      <c r="NMB1344" s="36"/>
      <c r="NMC1344" s="36"/>
      <c r="NMD1344" s="36"/>
      <c r="NME1344" s="36"/>
      <c r="NMF1344" s="36"/>
      <c r="NMG1344" s="36"/>
      <c r="NMH1344" s="36"/>
      <c r="NMI1344" s="36"/>
      <c r="NMJ1344" s="36"/>
      <c r="NMK1344" s="36"/>
      <c r="NML1344" s="36"/>
      <c r="NMM1344" s="36"/>
      <c r="NMN1344" s="36"/>
      <c r="NMO1344" s="36"/>
      <c r="NMP1344" s="36"/>
      <c r="NMQ1344" s="36"/>
      <c r="NMR1344" s="36"/>
      <c r="NMS1344" s="36"/>
      <c r="NMT1344" s="36"/>
      <c r="NMU1344" s="36"/>
      <c r="NMV1344" s="36"/>
      <c r="NMW1344" s="36"/>
      <c r="NMX1344" s="36"/>
      <c r="NMY1344" s="36"/>
      <c r="NMZ1344" s="36"/>
      <c r="NNA1344" s="36"/>
      <c r="NNB1344" s="36"/>
      <c r="NNC1344" s="36"/>
      <c r="NND1344" s="36"/>
      <c r="NNE1344" s="36"/>
      <c r="NNF1344" s="36"/>
      <c r="NNG1344" s="36"/>
      <c r="NNH1344" s="36"/>
      <c r="NNI1344" s="36"/>
      <c r="NNJ1344" s="36"/>
      <c r="NNK1344" s="36"/>
      <c r="NNL1344" s="36"/>
      <c r="NNM1344" s="36"/>
      <c r="NNN1344" s="36"/>
      <c r="NNO1344" s="36"/>
      <c r="NNP1344" s="36"/>
      <c r="NNQ1344" s="36"/>
      <c r="NNR1344" s="36"/>
      <c r="NNS1344" s="36"/>
      <c r="NNT1344" s="36"/>
      <c r="NNU1344" s="36"/>
      <c r="NNV1344" s="36"/>
      <c r="NNW1344" s="36"/>
      <c r="NNX1344" s="36"/>
      <c r="NNY1344" s="36"/>
      <c r="NNZ1344" s="36"/>
      <c r="NOA1344" s="36"/>
      <c r="NOB1344" s="36"/>
      <c r="NOC1344" s="36"/>
      <c r="NOD1344" s="36"/>
      <c r="NOE1344" s="36"/>
      <c r="NOF1344" s="36"/>
      <c r="NOG1344" s="36"/>
      <c r="NOH1344" s="36"/>
      <c r="NOI1344" s="36"/>
      <c r="NOJ1344" s="36"/>
      <c r="NOK1344" s="36"/>
      <c r="NOL1344" s="36"/>
      <c r="NOM1344" s="36"/>
      <c r="NON1344" s="36"/>
      <c r="NOO1344" s="36"/>
      <c r="NOP1344" s="36"/>
      <c r="NOQ1344" s="36"/>
      <c r="NOR1344" s="36"/>
      <c r="NOS1344" s="36"/>
      <c r="NOT1344" s="36"/>
      <c r="NOU1344" s="36"/>
      <c r="NOV1344" s="36"/>
      <c r="NOW1344" s="36"/>
      <c r="NOX1344" s="36"/>
      <c r="NOY1344" s="36"/>
      <c r="NOZ1344" s="36"/>
      <c r="NPA1344" s="36"/>
      <c r="NPB1344" s="36"/>
      <c r="NPC1344" s="36"/>
      <c r="NPD1344" s="36"/>
      <c r="NPE1344" s="36"/>
      <c r="NPF1344" s="36"/>
      <c r="NPG1344" s="36"/>
      <c r="NPH1344" s="36"/>
      <c r="NPI1344" s="36"/>
      <c r="NPJ1344" s="36"/>
      <c r="NPK1344" s="36"/>
      <c r="NPL1344" s="36"/>
      <c r="NPM1344" s="36"/>
      <c r="NPN1344" s="36"/>
      <c r="NPO1344" s="36"/>
      <c r="NPP1344" s="36"/>
      <c r="NPQ1344" s="36"/>
      <c r="NPR1344" s="36"/>
      <c r="NPS1344" s="36"/>
      <c r="NPT1344" s="36"/>
      <c r="NPU1344" s="36"/>
      <c r="NPV1344" s="36"/>
      <c r="NPW1344" s="36"/>
      <c r="NPX1344" s="36"/>
      <c r="NPY1344" s="36"/>
      <c r="NPZ1344" s="36"/>
      <c r="NQA1344" s="36"/>
      <c r="NQB1344" s="36"/>
      <c r="NQC1344" s="36"/>
      <c r="NQD1344" s="36"/>
      <c r="NQE1344" s="36"/>
      <c r="NQF1344" s="36"/>
      <c r="NQG1344" s="36"/>
      <c r="NQH1344" s="36"/>
      <c r="NQI1344" s="36"/>
      <c r="NQJ1344" s="36"/>
      <c r="NQK1344" s="36"/>
      <c r="NQL1344" s="36"/>
      <c r="NQM1344" s="36"/>
      <c r="NQN1344" s="36"/>
      <c r="NQO1344" s="36"/>
      <c r="NQP1344" s="36"/>
      <c r="NQQ1344" s="36"/>
      <c r="NQR1344" s="36"/>
      <c r="NQS1344" s="36"/>
      <c r="NQT1344" s="36"/>
      <c r="NQU1344" s="36"/>
      <c r="NQV1344" s="36"/>
      <c r="NQW1344" s="36"/>
      <c r="NQX1344" s="36"/>
      <c r="NQY1344" s="36"/>
      <c r="NQZ1344" s="36"/>
      <c r="NRA1344" s="36"/>
      <c r="NRB1344" s="36"/>
      <c r="NRC1344" s="36"/>
      <c r="NRD1344" s="36"/>
      <c r="NRE1344" s="36"/>
      <c r="NRF1344" s="36"/>
      <c r="NRG1344" s="36"/>
      <c r="NRH1344" s="36"/>
      <c r="NRI1344" s="36"/>
      <c r="NRJ1344" s="36"/>
      <c r="NRK1344" s="36"/>
      <c r="NRL1344" s="36"/>
      <c r="NRM1344" s="36"/>
      <c r="NRN1344" s="36"/>
      <c r="NRO1344" s="36"/>
      <c r="NRP1344" s="36"/>
      <c r="NRQ1344" s="36"/>
      <c r="NRR1344" s="36"/>
      <c r="NRS1344" s="36"/>
      <c r="NRT1344" s="36"/>
      <c r="NRU1344" s="36"/>
      <c r="NRV1344" s="36"/>
      <c r="NRW1344" s="36"/>
      <c r="NRX1344" s="36"/>
      <c r="NRY1344" s="36"/>
      <c r="NRZ1344" s="36"/>
      <c r="NSA1344" s="36"/>
      <c r="NSB1344" s="36"/>
      <c r="NSC1344" s="36"/>
      <c r="NSD1344" s="36"/>
      <c r="NSE1344" s="36"/>
      <c r="NSF1344" s="36"/>
      <c r="NSG1344" s="36"/>
      <c r="NSH1344" s="36"/>
      <c r="NSI1344" s="36"/>
      <c r="NSJ1344" s="36"/>
      <c r="NSK1344" s="36"/>
      <c r="NSL1344" s="36"/>
      <c r="NSM1344" s="36"/>
      <c r="NSN1344" s="36"/>
      <c r="NSO1344" s="36"/>
      <c r="NSP1344" s="36"/>
      <c r="NSQ1344" s="36"/>
      <c r="NSR1344" s="36"/>
      <c r="NSS1344" s="36"/>
      <c r="NST1344" s="36"/>
      <c r="NSU1344" s="36"/>
      <c r="NSV1344" s="36"/>
      <c r="NSW1344" s="36"/>
      <c r="NSX1344" s="36"/>
      <c r="NSY1344" s="36"/>
      <c r="NSZ1344" s="36"/>
      <c r="NTA1344" s="36"/>
      <c r="NTB1344" s="36"/>
      <c r="NTC1344" s="36"/>
      <c r="NTD1344" s="36"/>
      <c r="NTE1344" s="36"/>
      <c r="NTF1344" s="36"/>
      <c r="NTG1344" s="36"/>
      <c r="NTH1344" s="36"/>
      <c r="NTI1344" s="36"/>
      <c r="NTJ1344" s="36"/>
      <c r="NTK1344" s="36"/>
      <c r="NTL1344" s="36"/>
      <c r="NTM1344" s="36"/>
      <c r="NTN1344" s="36"/>
      <c r="NTO1344" s="36"/>
      <c r="NTP1344" s="36"/>
      <c r="NTQ1344" s="36"/>
      <c r="NTR1344" s="36"/>
      <c r="NTS1344" s="36"/>
      <c r="NTT1344" s="36"/>
      <c r="NTU1344" s="36"/>
      <c r="NTV1344" s="36"/>
      <c r="NTW1344" s="36"/>
      <c r="NTX1344" s="36"/>
      <c r="NTY1344" s="36"/>
      <c r="NTZ1344" s="36"/>
      <c r="NUA1344" s="36"/>
      <c r="NUB1344" s="36"/>
      <c r="NUC1344" s="36"/>
      <c r="NUD1344" s="36"/>
      <c r="NUE1344" s="36"/>
      <c r="NUF1344" s="36"/>
      <c r="NUG1344" s="36"/>
      <c r="NUH1344" s="36"/>
      <c r="NUI1344" s="36"/>
      <c r="NUJ1344" s="36"/>
      <c r="NUK1344" s="36"/>
      <c r="NUL1344" s="36"/>
      <c r="NUM1344" s="36"/>
      <c r="NUN1344" s="36"/>
      <c r="NUO1344" s="36"/>
      <c r="NUP1344" s="36"/>
      <c r="NUQ1344" s="36"/>
      <c r="NUR1344" s="36"/>
      <c r="NUS1344" s="36"/>
      <c r="NUT1344" s="36"/>
      <c r="NUU1344" s="36"/>
      <c r="NUV1344" s="36"/>
      <c r="NUW1344" s="36"/>
      <c r="NUX1344" s="36"/>
      <c r="NUY1344" s="36"/>
      <c r="NUZ1344" s="36"/>
      <c r="NVA1344" s="36"/>
      <c r="NVB1344" s="36"/>
      <c r="NVC1344" s="36"/>
      <c r="NVD1344" s="36"/>
      <c r="NVE1344" s="36"/>
      <c r="NVF1344" s="36"/>
      <c r="NVG1344" s="36"/>
      <c r="NVH1344" s="36"/>
      <c r="NVI1344" s="36"/>
      <c r="NVJ1344" s="36"/>
      <c r="NVK1344" s="36"/>
      <c r="NVL1344" s="36"/>
      <c r="NVM1344" s="36"/>
      <c r="NVN1344" s="36"/>
      <c r="NVO1344" s="36"/>
      <c r="NVP1344" s="36"/>
      <c r="NVQ1344" s="36"/>
      <c r="NVR1344" s="36"/>
      <c r="NVS1344" s="36"/>
      <c r="NVT1344" s="36"/>
      <c r="NVU1344" s="36"/>
      <c r="NVV1344" s="36"/>
      <c r="NVW1344" s="36"/>
      <c r="NVX1344" s="36"/>
      <c r="NVY1344" s="36"/>
      <c r="NVZ1344" s="36"/>
      <c r="NWA1344" s="36"/>
      <c r="NWB1344" s="36"/>
      <c r="NWC1344" s="36"/>
      <c r="NWD1344" s="36"/>
      <c r="NWE1344" s="36"/>
      <c r="NWF1344" s="36"/>
      <c r="NWG1344" s="36"/>
      <c r="NWH1344" s="36"/>
      <c r="NWI1344" s="36"/>
      <c r="NWJ1344" s="36"/>
      <c r="NWK1344" s="36"/>
      <c r="NWL1344" s="36"/>
      <c r="NWM1344" s="36"/>
      <c r="NWN1344" s="36"/>
      <c r="NWO1344" s="36"/>
      <c r="NWP1344" s="36"/>
      <c r="NWQ1344" s="36"/>
      <c r="NWR1344" s="36"/>
      <c r="NWS1344" s="36"/>
      <c r="NWT1344" s="36"/>
      <c r="NWU1344" s="36"/>
      <c r="NWV1344" s="36"/>
      <c r="NWW1344" s="36"/>
      <c r="NWX1344" s="36"/>
      <c r="NWY1344" s="36"/>
      <c r="NWZ1344" s="36"/>
      <c r="NXA1344" s="36"/>
      <c r="NXB1344" s="36"/>
      <c r="NXC1344" s="36"/>
      <c r="NXD1344" s="36"/>
      <c r="NXE1344" s="36"/>
      <c r="NXF1344" s="36"/>
      <c r="NXG1344" s="36"/>
      <c r="NXH1344" s="36"/>
      <c r="NXI1344" s="36"/>
      <c r="NXJ1344" s="36"/>
      <c r="NXK1344" s="36"/>
      <c r="NXL1344" s="36"/>
      <c r="NXM1344" s="36"/>
      <c r="NXN1344" s="36"/>
      <c r="NXO1344" s="36"/>
      <c r="NXP1344" s="36"/>
      <c r="NXQ1344" s="36"/>
      <c r="NXR1344" s="36"/>
      <c r="NXS1344" s="36"/>
      <c r="NXT1344" s="36"/>
      <c r="NXU1344" s="36"/>
      <c r="NXV1344" s="36"/>
      <c r="NXW1344" s="36"/>
      <c r="NXX1344" s="36"/>
      <c r="NXY1344" s="36"/>
      <c r="NXZ1344" s="36"/>
      <c r="NYA1344" s="36"/>
      <c r="NYB1344" s="36"/>
      <c r="NYC1344" s="36"/>
      <c r="NYD1344" s="36"/>
      <c r="NYE1344" s="36"/>
      <c r="NYF1344" s="36"/>
      <c r="NYG1344" s="36"/>
      <c r="NYH1344" s="36"/>
      <c r="NYI1344" s="36"/>
      <c r="NYJ1344" s="36"/>
      <c r="NYK1344" s="36"/>
      <c r="NYL1344" s="36"/>
      <c r="NYM1344" s="36"/>
      <c r="NYN1344" s="36"/>
      <c r="NYO1344" s="36"/>
      <c r="NYP1344" s="36"/>
      <c r="NYQ1344" s="36"/>
      <c r="NYR1344" s="36"/>
      <c r="NYS1344" s="36"/>
      <c r="NYT1344" s="36"/>
      <c r="NYU1344" s="36"/>
      <c r="NYV1344" s="36"/>
      <c r="NYW1344" s="36"/>
      <c r="NYX1344" s="36"/>
      <c r="NYY1344" s="36"/>
      <c r="NYZ1344" s="36"/>
      <c r="NZA1344" s="36"/>
      <c r="NZB1344" s="36"/>
      <c r="NZC1344" s="36"/>
      <c r="NZD1344" s="36"/>
      <c r="NZE1344" s="36"/>
      <c r="NZF1344" s="36"/>
      <c r="NZG1344" s="36"/>
      <c r="NZH1344" s="36"/>
      <c r="NZI1344" s="36"/>
      <c r="NZJ1344" s="36"/>
      <c r="NZK1344" s="36"/>
      <c r="NZL1344" s="36"/>
      <c r="NZM1344" s="36"/>
      <c r="NZN1344" s="36"/>
      <c r="NZO1344" s="36"/>
      <c r="NZP1344" s="36"/>
      <c r="NZQ1344" s="36"/>
      <c r="NZR1344" s="36"/>
      <c r="NZS1344" s="36"/>
      <c r="NZT1344" s="36"/>
      <c r="NZU1344" s="36"/>
      <c r="NZV1344" s="36"/>
      <c r="NZW1344" s="36"/>
      <c r="NZX1344" s="36"/>
      <c r="NZY1344" s="36"/>
      <c r="NZZ1344" s="36"/>
      <c r="OAA1344" s="36"/>
      <c r="OAB1344" s="36"/>
      <c r="OAC1344" s="36"/>
      <c r="OAD1344" s="36"/>
      <c r="OAE1344" s="36"/>
      <c r="OAF1344" s="36"/>
      <c r="OAG1344" s="36"/>
      <c r="OAH1344" s="36"/>
      <c r="OAI1344" s="36"/>
      <c r="OAJ1344" s="36"/>
      <c r="OAK1344" s="36"/>
      <c r="OAL1344" s="36"/>
      <c r="OAM1344" s="36"/>
      <c r="OAN1344" s="36"/>
      <c r="OAO1344" s="36"/>
      <c r="OAP1344" s="36"/>
      <c r="OAQ1344" s="36"/>
      <c r="OAR1344" s="36"/>
      <c r="OAS1344" s="36"/>
      <c r="OAT1344" s="36"/>
      <c r="OAU1344" s="36"/>
      <c r="OAV1344" s="36"/>
      <c r="OAW1344" s="36"/>
      <c r="OAX1344" s="36"/>
      <c r="OAY1344" s="36"/>
      <c r="OAZ1344" s="36"/>
      <c r="OBA1344" s="36"/>
      <c r="OBB1344" s="36"/>
      <c r="OBC1344" s="36"/>
      <c r="OBD1344" s="36"/>
      <c r="OBE1344" s="36"/>
      <c r="OBF1344" s="36"/>
      <c r="OBG1344" s="36"/>
      <c r="OBH1344" s="36"/>
      <c r="OBI1344" s="36"/>
      <c r="OBJ1344" s="36"/>
      <c r="OBK1344" s="36"/>
      <c r="OBL1344" s="36"/>
      <c r="OBM1344" s="36"/>
      <c r="OBN1344" s="36"/>
      <c r="OBO1344" s="36"/>
      <c r="OBP1344" s="36"/>
      <c r="OBQ1344" s="36"/>
      <c r="OBR1344" s="36"/>
      <c r="OBS1344" s="36"/>
      <c r="OBT1344" s="36"/>
      <c r="OBU1344" s="36"/>
      <c r="OBV1344" s="36"/>
      <c r="OBW1344" s="36"/>
      <c r="OBX1344" s="36"/>
      <c r="OBY1344" s="36"/>
      <c r="OBZ1344" s="36"/>
      <c r="OCA1344" s="36"/>
      <c r="OCB1344" s="36"/>
      <c r="OCC1344" s="36"/>
      <c r="OCD1344" s="36"/>
      <c r="OCE1344" s="36"/>
      <c r="OCF1344" s="36"/>
      <c r="OCG1344" s="36"/>
      <c r="OCH1344" s="36"/>
      <c r="OCI1344" s="36"/>
      <c r="OCJ1344" s="36"/>
      <c r="OCK1344" s="36"/>
      <c r="OCL1344" s="36"/>
      <c r="OCM1344" s="36"/>
      <c r="OCN1344" s="36"/>
      <c r="OCO1344" s="36"/>
      <c r="OCP1344" s="36"/>
      <c r="OCQ1344" s="36"/>
      <c r="OCR1344" s="36"/>
      <c r="OCS1344" s="36"/>
      <c r="OCT1344" s="36"/>
      <c r="OCU1344" s="36"/>
      <c r="OCV1344" s="36"/>
      <c r="OCW1344" s="36"/>
      <c r="OCX1344" s="36"/>
      <c r="OCY1344" s="36"/>
      <c r="OCZ1344" s="36"/>
      <c r="ODA1344" s="36"/>
      <c r="ODB1344" s="36"/>
      <c r="ODC1344" s="36"/>
      <c r="ODD1344" s="36"/>
      <c r="ODE1344" s="36"/>
      <c r="ODF1344" s="36"/>
      <c r="ODG1344" s="36"/>
      <c r="ODH1344" s="36"/>
      <c r="ODI1344" s="36"/>
      <c r="ODJ1344" s="36"/>
      <c r="ODK1344" s="36"/>
      <c r="ODL1344" s="36"/>
      <c r="ODM1344" s="36"/>
      <c r="ODN1344" s="36"/>
      <c r="ODO1344" s="36"/>
      <c r="ODP1344" s="36"/>
      <c r="ODQ1344" s="36"/>
      <c r="ODR1344" s="36"/>
      <c r="ODS1344" s="36"/>
      <c r="ODT1344" s="36"/>
      <c r="ODU1344" s="36"/>
      <c r="ODV1344" s="36"/>
      <c r="ODW1344" s="36"/>
      <c r="ODX1344" s="36"/>
      <c r="ODY1344" s="36"/>
      <c r="ODZ1344" s="36"/>
      <c r="OEA1344" s="36"/>
      <c r="OEB1344" s="36"/>
      <c r="OEC1344" s="36"/>
      <c r="OED1344" s="36"/>
      <c r="OEE1344" s="36"/>
      <c r="OEF1344" s="36"/>
      <c r="OEG1344" s="36"/>
      <c r="OEH1344" s="36"/>
      <c r="OEI1344" s="36"/>
      <c r="OEJ1344" s="36"/>
      <c r="OEK1344" s="36"/>
      <c r="OEL1344" s="36"/>
      <c r="OEM1344" s="36"/>
      <c r="OEN1344" s="36"/>
      <c r="OEO1344" s="36"/>
      <c r="OEP1344" s="36"/>
      <c r="OEQ1344" s="36"/>
      <c r="OER1344" s="36"/>
      <c r="OES1344" s="36"/>
      <c r="OET1344" s="36"/>
      <c r="OEU1344" s="36"/>
      <c r="OEV1344" s="36"/>
      <c r="OEW1344" s="36"/>
      <c r="OEX1344" s="36"/>
      <c r="OEY1344" s="36"/>
      <c r="OEZ1344" s="36"/>
      <c r="OFA1344" s="36"/>
      <c r="OFB1344" s="36"/>
      <c r="OFC1344" s="36"/>
      <c r="OFD1344" s="36"/>
      <c r="OFE1344" s="36"/>
      <c r="OFF1344" s="36"/>
      <c r="OFG1344" s="36"/>
      <c r="OFH1344" s="36"/>
      <c r="OFI1344" s="36"/>
      <c r="OFJ1344" s="36"/>
      <c r="OFK1344" s="36"/>
      <c r="OFL1344" s="36"/>
      <c r="OFM1344" s="36"/>
      <c r="OFN1344" s="36"/>
      <c r="OFO1344" s="36"/>
      <c r="OFP1344" s="36"/>
      <c r="OFQ1344" s="36"/>
      <c r="OFR1344" s="36"/>
      <c r="OFS1344" s="36"/>
      <c r="OFT1344" s="36"/>
      <c r="OFU1344" s="36"/>
      <c r="OFV1344" s="36"/>
      <c r="OFW1344" s="36"/>
      <c r="OFX1344" s="36"/>
      <c r="OFY1344" s="36"/>
      <c r="OFZ1344" s="36"/>
      <c r="OGA1344" s="36"/>
      <c r="OGB1344" s="36"/>
      <c r="OGC1344" s="36"/>
      <c r="OGD1344" s="36"/>
      <c r="OGE1344" s="36"/>
      <c r="OGF1344" s="36"/>
      <c r="OGG1344" s="36"/>
      <c r="OGH1344" s="36"/>
      <c r="OGI1344" s="36"/>
      <c r="OGJ1344" s="36"/>
      <c r="OGK1344" s="36"/>
      <c r="OGL1344" s="36"/>
      <c r="OGM1344" s="36"/>
      <c r="OGN1344" s="36"/>
      <c r="OGO1344" s="36"/>
      <c r="OGP1344" s="36"/>
      <c r="OGQ1344" s="36"/>
      <c r="OGR1344" s="36"/>
      <c r="OGS1344" s="36"/>
      <c r="OGT1344" s="36"/>
      <c r="OGU1344" s="36"/>
      <c r="OGV1344" s="36"/>
      <c r="OGW1344" s="36"/>
      <c r="OGX1344" s="36"/>
      <c r="OGY1344" s="36"/>
      <c r="OGZ1344" s="36"/>
      <c r="OHA1344" s="36"/>
      <c r="OHB1344" s="36"/>
      <c r="OHC1344" s="36"/>
      <c r="OHD1344" s="36"/>
      <c r="OHE1344" s="36"/>
      <c r="OHF1344" s="36"/>
      <c r="OHG1344" s="36"/>
      <c r="OHH1344" s="36"/>
      <c r="OHI1344" s="36"/>
      <c r="OHJ1344" s="36"/>
      <c r="OHK1344" s="36"/>
      <c r="OHL1344" s="36"/>
      <c r="OHM1344" s="36"/>
      <c r="OHN1344" s="36"/>
      <c r="OHO1344" s="36"/>
      <c r="OHP1344" s="36"/>
      <c r="OHQ1344" s="36"/>
      <c r="OHR1344" s="36"/>
      <c r="OHS1344" s="36"/>
      <c r="OHT1344" s="36"/>
      <c r="OHU1344" s="36"/>
      <c r="OHV1344" s="36"/>
      <c r="OHW1344" s="36"/>
      <c r="OHX1344" s="36"/>
      <c r="OHY1344" s="36"/>
      <c r="OHZ1344" s="36"/>
      <c r="OIA1344" s="36"/>
      <c r="OIB1344" s="36"/>
      <c r="OIC1344" s="36"/>
      <c r="OID1344" s="36"/>
      <c r="OIE1344" s="36"/>
      <c r="OIF1344" s="36"/>
      <c r="OIG1344" s="36"/>
      <c r="OIH1344" s="36"/>
      <c r="OII1344" s="36"/>
      <c r="OIJ1344" s="36"/>
      <c r="OIK1344" s="36"/>
      <c r="OIL1344" s="36"/>
      <c r="OIM1344" s="36"/>
      <c r="OIN1344" s="36"/>
      <c r="OIO1344" s="36"/>
      <c r="OIP1344" s="36"/>
      <c r="OIQ1344" s="36"/>
      <c r="OIR1344" s="36"/>
      <c r="OIS1344" s="36"/>
      <c r="OIT1344" s="36"/>
      <c r="OIU1344" s="36"/>
      <c r="OIV1344" s="36"/>
      <c r="OIW1344" s="36"/>
      <c r="OIX1344" s="36"/>
      <c r="OIY1344" s="36"/>
      <c r="OIZ1344" s="36"/>
      <c r="OJA1344" s="36"/>
      <c r="OJB1344" s="36"/>
      <c r="OJC1344" s="36"/>
      <c r="OJD1344" s="36"/>
      <c r="OJE1344" s="36"/>
      <c r="OJF1344" s="36"/>
      <c r="OJG1344" s="36"/>
      <c r="OJH1344" s="36"/>
      <c r="OJI1344" s="36"/>
      <c r="OJJ1344" s="36"/>
      <c r="OJK1344" s="36"/>
      <c r="OJL1344" s="36"/>
      <c r="OJM1344" s="36"/>
      <c r="OJN1344" s="36"/>
      <c r="OJO1344" s="36"/>
      <c r="OJP1344" s="36"/>
      <c r="OJQ1344" s="36"/>
      <c r="OJR1344" s="36"/>
      <c r="OJS1344" s="36"/>
      <c r="OJT1344" s="36"/>
      <c r="OJU1344" s="36"/>
      <c r="OJV1344" s="36"/>
      <c r="OJW1344" s="36"/>
      <c r="OJX1344" s="36"/>
      <c r="OJY1344" s="36"/>
      <c r="OJZ1344" s="36"/>
      <c r="OKA1344" s="36"/>
      <c r="OKB1344" s="36"/>
      <c r="OKC1344" s="36"/>
      <c r="OKD1344" s="36"/>
      <c r="OKE1344" s="36"/>
      <c r="OKF1344" s="36"/>
      <c r="OKG1344" s="36"/>
      <c r="OKH1344" s="36"/>
      <c r="OKI1344" s="36"/>
      <c r="OKJ1344" s="36"/>
      <c r="OKK1344" s="36"/>
      <c r="OKL1344" s="36"/>
      <c r="OKM1344" s="36"/>
      <c r="OKN1344" s="36"/>
      <c r="OKO1344" s="36"/>
      <c r="OKP1344" s="36"/>
      <c r="OKQ1344" s="36"/>
      <c r="OKR1344" s="36"/>
      <c r="OKS1344" s="36"/>
      <c r="OKT1344" s="36"/>
      <c r="OKU1344" s="36"/>
      <c r="OKV1344" s="36"/>
      <c r="OKW1344" s="36"/>
      <c r="OKX1344" s="36"/>
      <c r="OKY1344" s="36"/>
      <c r="OKZ1344" s="36"/>
      <c r="OLA1344" s="36"/>
      <c r="OLB1344" s="36"/>
      <c r="OLC1344" s="36"/>
      <c r="OLD1344" s="36"/>
      <c r="OLE1344" s="36"/>
      <c r="OLF1344" s="36"/>
      <c r="OLG1344" s="36"/>
      <c r="OLH1344" s="36"/>
      <c r="OLI1344" s="36"/>
      <c r="OLJ1344" s="36"/>
      <c r="OLK1344" s="36"/>
      <c r="OLL1344" s="36"/>
      <c r="OLM1344" s="36"/>
      <c r="OLN1344" s="36"/>
      <c r="OLO1344" s="36"/>
      <c r="OLP1344" s="36"/>
      <c r="OLQ1344" s="36"/>
      <c r="OLR1344" s="36"/>
      <c r="OLS1344" s="36"/>
      <c r="OLT1344" s="36"/>
      <c r="OLU1344" s="36"/>
      <c r="OLV1344" s="36"/>
      <c r="OLW1344" s="36"/>
      <c r="OLX1344" s="36"/>
      <c r="OLY1344" s="36"/>
      <c r="OLZ1344" s="36"/>
      <c r="OMA1344" s="36"/>
      <c r="OMB1344" s="36"/>
      <c r="OMC1344" s="36"/>
      <c r="OMD1344" s="36"/>
      <c r="OME1344" s="36"/>
      <c r="OMF1344" s="36"/>
      <c r="OMG1344" s="36"/>
      <c r="OMH1344" s="36"/>
      <c r="OMI1344" s="36"/>
      <c r="OMJ1344" s="36"/>
      <c r="OMK1344" s="36"/>
      <c r="OML1344" s="36"/>
      <c r="OMM1344" s="36"/>
      <c r="OMN1344" s="36"/>
      <c r="OMO1344" s="36"/>
      <c r="OMP1344" s="36"/>
      <c r="OMQ1344" s="36"/>
      <c r="OMR1344" s="36"/>
      <c r="OMS1344" s="36"/>
      <c r="OMT1344" s="36"/>
      <c r="OMU1344" s="36"/>
      <c r="OMV1344" s="36"/>
      <c r="OMW1344" s="36"/>
      <c r="OMX1344" s="36"/>
      <c r="OMY1344" s="36"/>
      <c r="OMZ1344" s="36"/>
      <c r="ONA1344" s="36"/>
      <c r="ONB1344" s="36"/>
      <c r="ONC1344" s="36"/>
      <c r="OND1344" s="36"/>
      <c r="ONE1344" s="36"/>
      <c r="ONF1344" s="36"/>
      <c r="ONG1344" s="36"/>
      <c r="ONH1344" s="36"/>
      <c r="ONI1344" s="36"/>
      <c r="ONJ1344" s="36"/>
      <c r="ONK1344" s="36"/>
      <c r="ONL1344" s="36"/>
      <c r="ONM1344" s="36"/>
      <c r="ONN1344" s="36"/>
      <c r="ONO1344" s="36"/>
      <c r="ONP1344" s="36"/>
      <c r="ONQ1344" s="36"/>
      <c r="ONR1344" s="36"/>
      <c r="ONS1344" s="36"/>
      <c r="ONT1344" s="36"/>
      <c r="ONU1344" s="36"/>
      <c r="ONV1344" s="36"/>
      <c r="ONW1344" s="36"/>
      <c r="ONX1344" s="36"/>
      <c r="ONY1344" s="36"/>
      <c r="ONZ1344" s="36"/>
      <c r="OOA1344" s="36"/>
      <c r="OOB1344" s="36"/>
      <c r="OOC1344" s="36"/>
      <c r="OOD1344" s="36"/>
      <c r="OOE1344" s="36"/>
      <c r="OOF1344" s="36"/>
      <c r="OOG1344" s="36"/>
      <c r="OOH1344" s="36"/>
      <c r="OOI1344" s="36"/>
      <c r="OOJ1344" s="36"/>
      <c r="OOK1344" s="36"/>
      <c r="OOL1344" s="36"/>
      <c r="OOM1344" s="36"/>
      <c r="OON1344" s="36"/>
      <c r="OOO1344" s="36"/>
      <c r="OOP1344" s="36"/>
      <c r="OOQ1344" s="36"/>
      <c r="OOR1344" s="36"/>
      <c r="OOS1344" s="36"/>
      <c r="OOT1344" s="36"/>
      <c r="OOU1344" s="36"/>
      <c r="OOV1344" s="36"/>
      <c r="OOW1344" s="36"/>
      <c r="OOX1344" s="36"/>
      <c r="OOY1344" s="36"/>
      <c r="OOZ1344" s="36"/>
      <c r="OPA1344" s="36"/>
      <c r="OPB1344" s="36"/>
      <c r="OPC1344" s="36"/>
      <c r="OPD1344" s="36"/>
      <c r="OPE1344" s="36"/>
      <c r="OPF1344" s="36"/>
      <c r="OPG1344" s="36"/>
      <c r="OPH1344" s="36"/>
      <c r="OPI1344" s="36"/>
      <c r="OPJ1344" s="36"/>
      <c r="OPK1344" s="36"/>
      <c r="OPL1344" s="36"/>
      <c r="OPM1344" s="36"/>
      <c r="OPN1344" s="36"/>
      <c r="OPO1344" s="36"/>
      <c r="OPP1344" s="36"/>
      <c r="OPQ1344" s="36"/>
      <c r="OPR1344" s="36"/>
      <c r="OPS1344" s="36"/>
      <c r="OPT1344" s="36"/>
      <c r="OPU1344" s="36"/>
      <c r="OPV1344" s="36"/>
      <c r="OPW1344" s="36"/>
      <c r="OPX1344" s="36"/>
      <c r="OPY1344" s="36"/>
      <c r="OPZ1344" s="36"/>
      <c r="OQA1344" s="36"/>
      <c r="OQB1344" s="36"/>
      <c r="OQC1344" s="36"/>
      <c r="OQD1344" s="36"/>
      <c r="OQE1344" s="36"/>
      <c r="OQF1344" s="36"/>
      <c r="OQG1344" s="36"/>
      <c r="OQH1344" s="36"/>
      <c r="OQI1344" s="36"/>
      <c r="OQJ1344" s="36"/>
      <c r="OQK1344" s="36"/>
      <c r="OQL1344" s="36"/>
      <c r="OQM1344" s="36"/>
      <c r="OQN1344" s="36"/>
      <c r="OQO1344" s="36"/>
      <c r="OQP1344" s="36"/>
      <c r="OQQ1344" s="36"/>
      <c r="OQR1344" s="36"/>
      <c r="OQS1344" s="36"/>
      <c r="OQT1344" s="36"/>
      <c r="OQU1344" s="36"/>
      <c r="OQV1344" s="36"/>
      <c r="OQW1344" s="36"/>
      <c r="OQX1344" s="36"/>
      <c r="OQY1344" s="36"/>
      <c r="OQZ1344" s="36"/>
      <c r="ORA1344" s="36"/>
      <c r="ORB1344" s="36"/>
      <c r="ORC1344" s="36"/>
      <c r="ORD1344" s="36"/>
      <c r="ORE1344" s="36"/>
      <c r="ORF1344" s="36"/>
      <c r="ORG1344" s="36"/>
      <c r="ORH1344" s="36"/>
      <c r="ORI1344" s="36"/>
      <c r="ORJ1344" s="36"/>
      <c r="ORK1344" s="36"/>
      <c r="ORL1344" s="36"/>
      <c r="ORM1344" s="36"/>
      <c r="ORN1344" s="36"/>
      <c r="ORO1344" s="36"/>
      <c r="ORP1344" s="36"/>
      <c r="ORQ1344" s="36"/>
      <c r="ORR1344" s="36"/>
      <c r="ORS1344" s="36"/>
      <c r="ORT1344" s="36"/>
      <c r="ORU1344" s="36"/>
      <c r="ORV1344" s="36"/>
      <c r="ORW1344" s="36"/>
      <c r="ORX1344" s="36"/>
      <c r="ORY1344" s="36"/>
      <c r="ORZ1344" s="36"/>
      <c r="OSA1344" s="36"/>
      <c r="OSB1344" s="36"/>
      <c r="OSC1344" s="36"/>
      <c r="OSD1344" s="36"/>
      <c r="OSE1344" s="36"/>
      <c r="OSF1344" s="36"/>
      <c r="OSG1344" s="36"/>
      <c r="OSH1344" s="36"/>
      <c r="OSI1344" s="36"/>
      <c r="OSJ1344" s="36"/>
      <c r="OSK1344" s="36"/>
      <c r="OSL1344" s="36"/>
      <c r="OSM1344" s="36"/>
      <c r="OSN1344" s="36"/>
      <c r="OSO1344" s="36"/>
      <c r="OSP1344" s="36"/>
      <c r="OSQ1344" s="36"/>
      <c r="OSR1344" s="36"/>
      <c r="OSS1344" s="36"/>
      <c r="OST1344" s="36"/>
      <c r="OSU1344" s="36"/>
      <c r="OSV1344" s="36"/>
      <c r="OSW1344" s="36"/>
      <c r="OSX1344" s="36"/>
      <c r="OSY1344" s="36"/>
      <c r="OSZ1344" s="36"/>
      <c r="OTA1344" s="36"/>
      <c r="OTB1344" s="36"/>
      <c r="OTC1344" s="36"/>
      <c r="OTD1344" s="36"/>
      <c r="OTE1344" s="36"/>
      <c r="OTF1344" s="36"/>
      <c r="OTG1344" s="36"/>
      <c r="OTH1344" s="36"/>
      <c r="OTI1344" s="36"/>
      <c r="OTJ1344" s="36"/>
      <c r="OTK1344" s="36"/>
      <c r="OTL1344" s="36"/>
      <c r="OTM1344" s="36"/>
      <c r="OTN1344" s="36"/>
      <c r="OTO1344" s="36"/>
      <c r="OTP1344" s="36"/>
      <c r="OTQ1344" s="36"/>
      <c r="OTR1344" s="36"/>
      <c r="OTS1344" s="36"/>
      <c r="OTT1344" s="36"/>
      <c r="OTU1344" s="36"/>
      <c r="OTV1344" s="36"/>
      <c r="OTW1344" s="36"/>
      <c r="OTX1344" s="36"/>
      <c r="OTY1344" s="36"/>
      <c r="OTZ1344" s="36"/>
      <c r="OUA1344" s="36"/>
      <c r="OUB1344" s="36"/>
      <c r="OUC1344" s="36"/>
      <c r="OUD1344" s="36"/>
      <c r="OUE1344" s="36"/>
      <c r="OUF1344" s="36"/>
      <c r="OUG1344" s="36"/>
      <c r="OUH1344" s="36"/>
      <c r="OUI1344" s="36"/>
      <c r="OUJ1344" s="36"/>
      <c r="OUK1344" s="36"/>
      <c r="OUL1344" s="36"/>
      <c r="OUM1344" s="36"/>
      <c r="OUN1344" s="36"/>
      <c r="OUO1344" s="36"/>
      <c r="OUP1344" s="36"/>
      <c r="OUQ1344" s="36"/>
      <c r="OUR1344" s="36"/>
      <c r="OUS1344" s="36"/>
      <c r="OUT1344" s="36"/>
      <c r="OUU1344" s="36"/>
      <c r="OUV1344" s="36"/>
      <c r="OUW1344" s="36"/>
      <c r="OUX1344" s="36"/>
      <c r="OUY1344" s="36"/>
      <c r="OUZ1344" s="36"/>
      <c r="OVA1344" s="36"/>
      <c r="OVB1344" s="36"/>
      <c r="OVC1344" s="36"/>
      <c r="OVD1344" s="36"/>
      <c r="OVE1344" s="36"/>
      <c r="OVF1344" s="36"/>
      <c r="OVG1344" s="36"/>
      <c r="OVH1344" s="36"/>
      <c r="OVI1344" s="36"/>
      <c r="OVJ1344" s="36"/>
      <c r="OVK1344" s="36"/>
      <c r="OVL1344" s="36"/>
      <c r="OVM1344" s="36"/>
      <c r="OVN1344" s="36"/>
      <c r="OVO1344" s="36"/>
      <c r="OVP1344" s="36"/>
      <c r="OVQ1344" s="36"/>
      <c r="OVR1344" s="36"/>
      <c r="OVS1344" s="36"/>
      <c r="OVT1344" s="36"/>
      <c r="OVU1344" s="36"/>
      <c r="OVV1344" s="36"/>
      <c r="OVW1344" s="36"/>
      <c r="OVX1344" s="36"/>
      <c r="OVY1344" s="36"/>
      <c r="OVZ1344" s="36"/>
      <c r="OWA1344" s="36"/>
      <c r="OWB1344" s="36"/>
      <c r="OWC1344" s="36"/>
      <c r="OWD1344" s="36"/>
      <c r="OWE1344" s="36"/>
      <c r="OWF1344" s="36"/>
      <c r="OWG1344" s="36"/>
      <c r="OWH1344" s="36"/>
      <c r="OWI1344" s="36"/>
      <c r="OWJ1344" s="36"/>
      <c r="OWK1344" s="36"/>
      <c r="OWL1344" s="36"/>
      <c r="OWM1344" s="36"/>
      <c r="OWN1344" s="36"/>
      <c r="OWO1344" s="36"/>
      <c r="OWP1344" s="36"/>
      <c r="OWQ1344" s="36"/>
      <c r="OWR1344" s="36"/>
      <c r="OWS1344" s="36"/>
      <c r="OWT1344" s="36"/>
      <c r="OWU1344" s="36"/>
      <c r="OWV1344" s="36"/>
      <c r="OWW1344" s="36"/>
      <c r="OWX1344" s="36"/>
      <c r="OWY1344" s="36"/>
      <c r="OWZ1344" s="36"/>
      <c r="OXA1344" s="36"/>
      <c r="OXB1344" s="36"/>
      <c r="OXC1344" s="36"/>
      <c r="OXD1344" s="36"/>
      <c r="OXE1344" s="36"/>
      <c r="OXF1344" s="36"/>
      <c r="OXG1344" s="36"/>
      <c r="OXH1344" s="36"/>
      <c r="OXI1344" s="36"/>
      <c r="OXJ1344" s="36"/>
      <c r="OXK1344" s="36"/>
      <c r="OXL1344" s="36"/>
      <c r="OXM1344" s="36"/>
      <c r="OXN1344" s="36"/>
      <c r="OXO1344" s="36"/>
      <c r="OXP1344" s="36"/>
      <c r="OXQ1344" s="36"/>
      <c r="OXR1344" s="36"/>
      <c r="OXS1344" s="36"/>
      <c r="OXT1344" s="36"/>
      <c r="OXU1344" s="36"/>
      <c r="OXV1344" s="36"/>
      <c r="OXW1344" s="36"/>
      <c r="OXX1344" s="36"/>
      <c r="OXY1344" s="36"/>
      <c r="OXZ1344" s="36"/>
      <c r="OYA1344" s="36"/>
      <c r="OYB1344" s="36"/>
      <c r="OYC1344" s="36"/>
      <c r="OYD1344" s="36"/>
      <c r="OYE1344" s="36"/>
      <c r="OYF1344" s="36"/>
      <c r="OYG1344" s="36"/>
      <c r="OYH1344" s="36"/>
      <c r="OYI1344" s="36"/>
      <c r="OYJ1344" s="36"/>
      <c r="OYK1344" s="36"/>
      <c r="OYL1344" s="36"/>
      <c r="OYM1344" s="36"/>
      <c r="OYN1344" s="36"/>
      <c r="OYO1344" s="36"/>
      <c r="OYP1344" s="36"/>
      <c r="OYQ1344" s="36"/>
      <c r="OYR1344" s="36"/>
      <c r="OYS1344" s="36"/>
      <c r="OYT1344" s="36"/>
      <c r="OYU1344" s="36"/>
      <c r="OYV1344" s="36"/>
      <c r="OYW1344" s="36"/>
      <c r="OYX1344" s="36"/>
      <c r="OYY1344" s="36"/>
      <c r="OYZ1344" s="36"/>
      <c r="OZA1344" s="36"/>
      <c r="OZB1344" s="36"/>
      <c r="OZC1344" s="36"/>
      <c r="OZD1344" s="36"/>
      <c r="OZE1344" s="36"/>
      <c r="OZF1344" s="36"/>
      <c r="OZG1344" s="36"/>
      <c r="OZH1344" s="36"/>
      <c r="OZI1344" s="36"/>
      <c r="OZJ1344" s="36"/>
      <c r="OZK1344" s="36"/>
      <c r="OZL1344" s="36"/>
      <c r="OZM1344" s="36"/>
      <c r="OZN1344" s="36"/>
      <c r="OZO1344" s="36"/>
      <c r="OZP1344" s="36"/>
      <c r="OZQ1344" s="36"/>
      <c r="OZR1344" s="36"/>
      <c r="OZS1344" s="36"/>
      <c r="OZT1344" s="36"/>
      <c r="OZU1344" s="36"/>
      <c r="OZV1344" s="36"/>
      <c r="OZW1344" s="36"/>
      <c r="OZX1344" s="36"/>
      <c r="OZY1344" s="36"/>
      <c r="OZZ1344" s="36"/>
      <c r="PAA1344" s="36"/>
      <c r="PAB1344" s="36"/>
      <c r="PAC1344" s="36"/>
      <c r="PAD1344" s="36"/>
      <c r="PAE1344" s="36"/>
      <c r="PAF1344" s="36"/>
      <c r="PAG1344" s="36"/>
      <c r="PAH1344" s="36"/>
      <c r="PAI1344" s="36"/>
      <c r="PAJ1344" s="36"/>
      <c r="PAK1344" s="36"/>
      <c r="PAL1344" s="36"/>
      <c r="PAM1344" s="36"/>
      <c r="PAN1344" s="36"/>
      <c r="PAO1344" s="36"/>
      <c r="PAP1344" s="36"/>
      <c r="PAQ1344" s="36"/>
      <c r="PAR1344" s="36"/>
      <c r="PAS1344" s="36"/>
      <c r="PAT1344" s="36"/>
      <c r="PAU1344" s="36"/>
      <c r="PAV1344" s="36"/>
      <c r="PAW1344" s="36"/>
      <c r="PAX1344" s="36"/>
      <c r="PAY1344" s="36"/>
      <c r="PAZ1344" s="36"/>
      <c r="PBA1344" s="36"/>
      <c r="PBB1344" s="36"/>
      <c r="PBC1344" s="36"/>
      <c r="PBD1344" s="36"/>
      <c r="PBE1344" s="36"/>
      <c r="PBF1344" s="36"/>
      <c r="PBG1344" s="36"/>
      <c r="PBH1344" s="36"/>
      <c r="PBI1344" s="36"/>
      <c r="PBJ1344" s="36"/>
      <c r="PBK1344" s="36"/>
      <c r="PBL1344" s="36"/>
      <c r="PBM1344" s="36"/>
      <c r="PBN1344" s="36"/>
      <c r="PBO1344" s="36"/>
      <c r="PBP1344" s="36"/>
      <c r="PBQ1344" s="36"/>
      <c r="PBR1344" s="36"/>
      <c r="PBS1344" s="36"/>
      <c r="PBT1344" s="36"/>
      <c r="PBU1344" s="36"/>
      <c r="PBV1344" s="36"/>
      <c r="PBW1344" s="36"/>
      <c r="PBX1344" s="36"/>
      <c r="PBY1344" s="36"/>
      <c r="PBZ1344" s="36"/>
      <c r="PCA1344" s="36"/>
      <c r="PCB1344" s="36"/>
      <c r="PCC1344" s="36"/>
      <c r="PCD1344" s="36"/>
      <c r="PCE1344" s="36"/>
      <c r="PCF1344" s="36"/>
      <c r="PCG1344" s="36"/>
      <c r="PCH1344" s="36"/>
      <c r="PCI1344" s="36"/>
      <c r="PCJ1344" s="36"/>
      <c r="PCK1344" s="36"/>
      <c r="PCL1344" s="36"/>
      <c r="PCM1344" s="36"/>
      <c r="PCN1344" s="36"/>
      <c r="PCO1344" s="36"/>
      <c r="PCP1344" s="36"/>
      <c r="PCQ1344" s="36"/>
      <c r="PCR1344" s="36"/>
      <c r="PCS1344" s="36"/>
      <c r="PCT1344" s="36"/>
      <c r="PCU1344" s="36"/>
      <c r="PCV1344" s="36"/>
      <c r="PCW1344" s="36"/>
      <c r="PCX1344" s="36"/>
      <c r="PCY1344" s="36"/>
      <c r="PCZ1344" s="36"/>
      <c r="PDA1344" s="36"/>
      <c r="PDB1344" s="36"/>
      <c r="PDC1344" s="36"/>
      <c r="PDD1344" s="36"/>
      <c r="PDE1344" s="36"/>
      <c r="PDF1344" s="36"/>
      <c r="PDG1344" s="36"/>
      <c r="PDH1344" s="36"/>
      <c r="PDI1344" s="36"/>
      <c r="PDJ1344" s="36"/>
      <c r="PDK1344" s="36"/>
      <c r="PDL1344" s="36"/>
      <c r="PDM1344" s="36"/>
      <c r="PDN1344" s="36"/>
      <c r="PDO1344" s="36"/>
      <c r="PDP1344" s="36"/>
      <c r="PDQ1344" s="36"/>
      <c r="PDR1344" s="36"/>
      <c r="PDS1344" s="36"/>
      <c r="PDT1344" s="36"/>
      <c r="PDU1344" s="36"/>
      <c r="PDV1344" s="36"/>
      <c r="PDW1344" s="36"/>
      <c r="PDX1344" s="36"/>
      <c r="PDY1344" s="36"/>
      <c r="PDZ1344" s="36"/>
      <c r="PEA1344" s="36"/>
      <c r="PEB1344" s="36"/>
      <c r="PEC1344" s="36"/>
      <c r="PED1344" s="36"/>
      <c r="PEE1344" s="36"/>
      <c r="PEF1344" s="36"/>
      <c r="PEG1344" s="36"/>
      <c r="PEH1344" s="36"/>
      <c r="PEI1344" s="36"/>
      <c r="PEJ1344" s="36"/>
      <c r="PEK1344" s="36"/>
      <c r="PEL1344" s="36"/>
      <c r="PEM1344" s="36"/>
      <c r="PEN1344" s="36"/>
      <c r="PEO1344" s="36"/>
      <c r="PEP1344" s="36"/>
      <c r="PEQ1344" s="36"/>
      <c r="PER1344" s="36"/>
      <c r="PES1344" s="36"/>
      <c r="PET1344" s="36"/>
      <c r="PEU1344" s="36"/>
      <c r="PEV1344" s="36"/>
      <c r="PEW1344" s="36"/>
      <c r="PEX1344" s="36"/>
      <c r="PEY1344" s="36"/>
      <c r="PEZ1344" s="36"/>
      <c r="PFA1344" s="36"/>
      <c r="PFB1344" s="36"/>
      <c r="PFC1344" s="36"/>
      <c r="PFD1344" s="36"/>
      <c r="PFE1344" s="36"/>
      <c r="PFF1344" s="36"/>
      <c r="PFG1344" s="36"/>
      <c r="PFH1344" s="36"/>
      <c r="PFI1344" s="36"/>
      <c r="PFJ1344" s="36"/>
      <c r="PFK1344" s="36"/>
      <c r="PFL1344" s="36"/>
      <c r="PFM1344" s="36"/>
      <c r="PFN1344" s="36"/>
      <c r="PFO1344" s="36"/>
      <c r="PFP1344" s="36"/>
      <c r="PFQ1344" s="36"/>
      <c r="PFR1344" s="36"/>
      <c r="PFS1344" s="36"/>
      <c r="PFT1344" s="36"/>
      <c r="PFU1344" s="36"/>
      <c r="PFV1344" s="36"/>
      <c r="PFW1344" s="36"/>
      <c r="PFX1344" s="36"/>
      <c r="PFY1344" s="36"/>
      <c r="PFZ1344" s="36"/>
      <c r="PGA1344" s="36"/>
      <c r="PGB1344" s="36"/>
      <c r="PGC1344" s="36"/>
      <c r="PGD1344" s="36"/>
      <c r="PGE1344" s="36"/>
      <c r="PGF1344" s="36"/>
      <c r="PGG1344" s="36"/>
      <c r="PGH1344" s="36"/>
      <c r="PGI1344" s="36"/>
      <c r="PGJ1344" s="36"/>
      <c r="PGK1344" s="36"/>
      <c r="PGL1344" s="36"/>
      <c r="PGM1344" s="36"/>
      <c r="PGN1344" s="36"/>
      <c r="PGO1344" s="36"/>
      <c r="PGP1344" s="36"/>
      <c r="PGQ1344" s="36"/>
      <c r="PGR1344" s="36"/>
      <c r="PGS1344" s="36"/>
      <c r="PGT1344" s="36"/>
      <c r="PGU1344" s="36"/>
      <c r="PGV1344" s="36"/>
      <c r="PGW1344" s="36"/>
      <c r="PGX1344" s="36"/>
      <c r="PGY1344" s="36"/>
      <c r="PGZ1344" s="36"/>
      <c r="PHA1344" s="36"/>
      <c r="PHB1344" s="36"/>
      <c r="PHC1344" s="36"/>
      <c r="PHD1344" s="36"/>
      <c r="PHE1344" s="36"/>
      <c r="PHF1344" s="36"/>
      <c r="PHG1344" s="36"/>
      <c r="PHH1344" s="36"/>
      <c r="PHI1344" s="36"/>
      <c r="PHJ1344" s="36"/>
      <c r="PHK1344" s="36"/>
      <c r="PHL1344" s="36"/>
      <c r="PHM1344" s="36"/>
      <c r="PHN1344" s="36"/>
      <c r="PHO1344" s="36"/>
      <c r="PHP1344" s="36"/>
      <c r="PHQ1344" s="36"/>
      <c r="PHR1344" s="36"/>
      <c r="PHS1344" s="36"/>
      <c r="PHT1344" s="36"/>
      <c r="PHU1344" s="36"/>
      <c r="PHV1344" s="36"/>
      <c r="PHW1344" s="36"/>
      <c r="PHX1344" s="36"/>
      <c r="PHY1344" s="36"/>
      <c r="PHZ1344" s="36"/>
      <c r="PIA1344" s="36"/>
      <c r="PIB1344" s="36"/>
      <c r="PIC1344" s="36"/>
      <c r="PID1344" s="36"/>
      <c r="PIE1344" s="36"/>
      <c r="PIF1344" s="36"/>
      <c r="PIG1344" s="36"/>
      <c r="PIH1344" s="36"/>
      <c r="PII1344" s="36"/>
      <c r="PIJ1344" s="36"/>
      <c r="PIK1344" s="36"/>
      <c r="PIL1344" s="36"/>
      <c r="PIM1344" s="36"/>
      <c r="PIN1344" s="36"/>
      <c r="PIO1344" s="36"/>
      <c r="PIP1344" s="36"/>
      <c r="PIQ1344" s="36"/>
      <c r="PIR1344" s="36"/>
      <c r="PIS1344" s="36"/>
      <c r="PIT1344" s="36"/>
      <c r="PIU1344" s="36"/>
      <c r="PIV1344" s="36"/>
      <c r="PIW1344" s="36"/>
      <c r="PIX1344" s="36"/>
      <c r="PIY1344" s="36"/>
      <c r="PIZ1344" s="36"/>
      <c r="PJA1344" s="36"/>
      <c r="PJB1344" s="36"/>
      <c r="PJC1344" s="36"/>
      <c r="PJD1344" s="36"/>
      <c r="PJE1344" s="36"/>
      <c r="PJF1344" s="36"/>
      <c r="PJG1344" s="36"/>
      <c r="PJH1344" s="36"/>
      <c r="PJI1344" s="36"/>
      <c r="PJJ1344" s="36"/>
      <c r="PJK1344" s="36"/>
      <c r="PJL1344" s="36"/>
      <c r="PJM1344" s="36"/>
      <c r="PJN1344" s="36"/>
      <c r="PJO1344" s="36"/>
      <c r="PJP1344" s="36"/>
      <c r="PJQ1344" s="36"/>
      <c r="PJR1344" s="36"/>
      <c r="PJS1344" s="36"/>
      <c r="PJT1344" s="36"/>
      <c r="PJU1344" s="36"/>
      <c r="PJV1344" s="36"/>
      <c r="PJW1344" s="36"/>
      <c r="PJX1344" s="36"/>
      <c r="PJY1344" s="36"/>
      <c r="PJZ1344" s="36"/>
      <c r="PKA1344" s="36"/>
      <c r="PKB1344" s="36"/>
      <c r="PKC1344" s="36"/>
      <c r="PKD1344" s="36"/>
      <c r="PKE1344" s="36"/>
      <c r="PKF1344" s="36"/>
      <c r="PKG1344" s="36"/>
      <c r="PKH1344" s="36"/>
      <c r="PKI1344" s="36"/>
      <c r="PKJ1344" s="36"/>
      <c r="PKK1344" s="36"/>
      <c r="PKL1344" s="36"/>
      <c r="PKM1344" s="36"/>
      <c r="PKN1344" s="36"/>
      <c r="PKO1344" s="36"/>
      <c r="PKP1344" s="36"/>
      <c r="PKQ1344" s="36"/>
      <c r="PKR1344" s="36"/>
      <c r="PKS1344" s="36"/>
      <c r="PKT1344" s="36"/>
      <c r="PKU1344" s="36"/>
      <c r="PKV1344" s="36"/>
      <c r="PKW1344" s="36"/>
      <c r="PKX1344" s="36"/>
      <c r="PKY1344" s="36"/>
      <c r="PKZ1344" s="36"/>
      <c r="PLA1344" s="36"/>
      <c r="PLB1344" s="36"/>
      <c r="PLC1344" s="36"/>
      <c r="PLD1344" s="36"/>
      <c r="PLE1344" s="36"/>
      <c r="PLF1344" s="36"/>
      <c r="PLG1344" s="36"/>
      <c r="PLH1344" s="36"/>
      <c r="PLI1344" s="36"/>
      <c r="PLJ1344" s="36"/>
      <c r="PLK1344" s="36"/>
      <c r="PLL1344" s="36"/>
      <c r="PLM1344" s="36"/>
      <c r="PLN1344" s="36"/>
      <c r="PLO1344" s="36"/>
      <c r="PLP1344" s="36"/>
      <c r="PLQ1344" s="36"/>
      <c r="PLR1344" s="36"/>
      <c r="PLS1344" s="36"/>
      <c r="PLT1344" s="36"/>
      <c r="PLU1344" s="36"/>
      <c r="PLV1344" s="36"/>
      <c r="PLW1344" s="36"/>
      <c r="PLX1344" s="36"/>
      <c r="PLY1344" s="36"/>
      <c r="PLZ1344" s="36"/>
      <c r="PMA1344" s="36"/>
      <c r="PMB1344" s="36"/>
      <c r="PMC1344" s="36"/>
      <c r="PMD1344" s="36"/>
      <c r="PME1344" s="36"/>
      <c r="PMF1344" s="36"/>
      <c r="PMG1344" s="36"/>
      <c r="PMH1344" s="36"/>
      <c r="PMI1344" s="36"/>
      <c r="PMJ1344" s="36"/>
      <c r="PMK1344" s="36"/>
      <c r="PML1344" s="36"/>
      <c r="PMM1344" s="36"/>
      <c r="PMN1344" s="36"/>
      <c r="PMO1344" s="36"/>
      <c r="PMP1344" s="36"/>
      <c r="PMQ1344" s="36"/>
      <c r="PMR1344" s="36"/>
      <c r="PMS1344" s="36"/>
      <c r="PMT1344" s="36"/>
      <c r="PMU1344" s="36"/>
      <c r="PMV1344" s="36"/>
      <c r="PMW1344" s="36"/>
      <c r="PMX1344" s="36"/>
      <c r="PMY1344" s="36"/>
      <c r="PMZ1344" s="36"/>
      <c r="PNA1344" s="36"/>
      <c r="PNB1344" s="36"/>
      <c r="PNC1344" s="36"/>
      <c r="PND1344" s="36"/>
      <c r="PNE1344" s="36"/>
      <c r="PNF1344" s="36"/>
      <c r="PNG1344" s="36"/>
      <c r="PNH1344" s="36"/>
      <c r="PNI1344" s="36"/>
      <c r="PNJ1344" s="36"/>
      <c r="PNK1344" s="36"/>
      <c r="PNL1344" s="36"/>
      <c r="PNM1344" s="36"/>
      <c r="PNN1344" s="36"/>
      <c r="PNO1344" s="36"/>
      <c r="PNP1344" s="36"/>
      <c r="PNQ1344" s="36"/>
      <c r="PNR1344" s="36"/>
      <c r="PNS1344" s="36"/>
      <c r="PNT1344" s="36"/>
      <c r="PNU1344" s="36"/>
      <c r="PNV1344" s="36"/>
      <c r="PNW1344" s="36"/>
      <c r="PNX1344" s="36"/>
      <c r="PNY1344" s="36"/>
      <c r="PNZ1344" s="36"/>
      <c r="POA1344" s="36"/>
      <c r="POB1344" s="36"/>
      <c r="POC1344" s="36"/>
      <c r="POD1344" s="36"/>
      <c r="POE1344" s="36"/>
      <c r="POF1344" s="36"/>
      <c r="POG1344" s="36"/>
      <c r="POH1344" s="36"/>
      <c r="POI1344" s="36"/>
      <c r="POJ1344" s="36"/>
      <c r="POK1344" s="36"/>
      <c r="POL1344" s="36"/>
      <c r="POM1344" s="36"/>
      <c r="PON1344" s="36"/>
      <c r="POO1344" s="36"/>
      <c r="POP1344" s="36"/>
      <c r="POQ1344" s="36"/>
      <c r="POR1344" s="36"/>
      <c r="POS1344" s="36"/>
      <c r="POT1344" s="36"/>
      <c r="POU1344" s="36"/>
      <c r="POV1344" s="36"/>
      <c r="POW1344" s="36"/>
      <c r="POX1344" s="36"/>
      <c r="POY1344" s="36"/>
      <c r="POZ1344" s="36"/>
      <c r="PPA1344" s="36"/>
      <c r="PPB1344" s="36"/>
      <c r="PPC1344" s="36"/>
      <c r="PPD1344" s="36"/>
      <c r="PPE1344" s="36"/>
      <c r="PPF1344" s="36"/>
      <c r="PPG1344" s="36"/>
      <c r="PPH1344" s="36"/>
      <c r="PPI1344" s="36"/>
      <c r="PPJ1344" s="36"/>
      <c r="PPK1344" s="36"/>
      <c r="PPL1344" s="36"/>
      <c r="PPM1344" s="36"/>
      <c r="PPN1344" s="36"/>
      <c r="PPO1344" s="36"/>
      <c r="PPP1344" s="36"/>
      <c r="PPQ1344" s="36"/>
      <c r="PPR1344" s="36"/>
      <c r="PPS1344" s="36"/>
      <c r="PPT1344" s="36"/>
      <c r="PPU1344" s="36"/>
      <c r="PPV1344" s="36"/>
      <c r="PPW1344" s="36"/>
      <c r="PPX1344" s="36"/>
      <c r="PPY1344" s="36"/>
      <c r="PPZ1344" s="36"/>
      <c r="PQA1344" s="36"/>
      <c r="PQB1344" s="36"/>
      <c r="PQC1344" s="36"/>
      <c r="PQD1344" s="36"/>
      <c r="PQE1344" s="36"/>
      <c r="PQF1344" s="36"/>
      <c r="PQG1344" s="36"/>
      <c r="PQH1344" s="36"/>
      <c r="PQI1344" s="36"/>
      <c r="PQJ1344" s="36"/>
      <c r="PQK1344" s="36"/>
      <c r="PQL1344" s="36"/>
      <c r="PQM1344" s="36"/>
      <c r="PQN1344" s="36"/>
      <c r="PQO1344" s="36"/>
      <c r="PQP1344" s="36"/>
      <c r="PQQ1344" s="36"/>
      <c r="PQR1344" s="36"/>
      <c r="PQS1344" s="36"/>
      <c r="PQT1344" s="36"/>
      <c r="PQU1344" s="36"/>
      <c r="PQV1344" s="36"/>
      <c r="PQW1344" s="36"/>
      <c r="PQX1344" s="36"/>
      <c r="PQY1344" s="36"/>
      <c r="PQZ1344" s="36"/>
      <c r="PRA1344" s="36"/>
      <c r="PRB1344" s="36"/>
      <c r="PRC1344" s="36"/>
      <c r="PRD1344" s="36"/>
      <c r="PRE1344" s="36"/>
      <c r="PRF1344" s="36"/>
      <c r="PRG1344" s="36"/>
      <c r="PRH1344" s="36"/>
      <c r="PRI1344" s="36"/>
      <c r="PRJ1344" s="36"/>
      <c r="PRK1344" s="36"/>
      <c r="PRL1344" s="36"/>
      <c r="PRM1344" s="36"/>
      <c r="PRN1344" s="36"/>
      <c r="PRO1344" s="36"/>
      <c r="PRP1344" s="36"/>
      <c r="PRQ1344" s="36"/>
      <c r="PRR1344" s="36"/>
      <c r="PRS1344" s="36"/>
      <c r="PRT1344" s="36"/>
      <c r="PRU1344" s="36"/>
      <c r="PRV1344" s="36"/>
      <c r="PRW1344" s="36"/>
      <c r="PRX1344" s="36"/>
      <c r="PRY1344" s="36"/>
      <c r="PRZ1344" s="36"/>
      <c r="PSA1344" s="36"/>
      <c r="PSB1344" s="36"/>
      <c r="PSC1344" s="36"/>
      <c r="PSD1344" s="36"/>
      <c r="PSE1344" s="36"/>
      <c r="PSF1344" s="36"/>
      <c r="PSG1344" s="36"/>
      <c r="PSH1344" s="36"/>
      <c r="PSI1344" s="36"/>
      <c r="PSJ1344" s="36"/>
      <c r="PSK1344" s="36"/>
      <c r="PSL1344" s="36"/>
      <c r="PSM1344" s="36"/>
      <c r="PSN1344" s="36"/>
      <c r="PSO1344" s="36"/>
      <c r="PSP1344" s="36"/>
      <c r="PSQ1344" s="36"/>
      <c r="PSR1344" s="36"/>
      <c r="PSS1344" s="36"/>
      <c r="PST1344" s="36"/>
      <c r="PSU1344" s="36"/>
      <c r="PSV1344" s="36"/>
      <c r="PSW1344" s="36"/>
      <c r="PSX1344" s="36"/>
      <c r="PSY1344" s="36"/>
      <c r="PSZ1344" s="36"/>
      <c r="PTA1344" s="36"/>
      <c r="PTB1344" s="36"/>
      <c r="PTC1344" s="36"/>
      <c r="PTD1344" s="36"/>
      <c r="PTE1344" s="36"/>
      <c r="PTF1344" s="36"/>
      <c r="PTG1344" s="36"/>
      <c r="PTH1344" s="36"/>
      <c r="PTI1344" s="36"/>
      <c r="PTJ1344" s="36"/>
      <c r="PTK1344" s="36"/>
      <c r="PTL1344" s="36"/>
      <c r="PTM1344" s="36"/>
      <c r="PTN1344" s="36"/>
      <c r="PTO1344" s="36"/>
      <c r="PTP1344" s="36"/>
      <c r="PTQ1344" s="36"/>
      <c r="PTR1344" s="36"/>
      <c r="PTS1344" s="36"/>
      <c r="PTT1344" s="36"/>
      <c r="PTU1344" s="36"/>
      <c r="PTV1344" s="36"/>
      <c r="PTW1344" s="36"/>
      <c r="PTX1344" s="36"/>
      <c r="PTY1344" s="36"/>
      <c r="PTZ1344" s="36"/>
      <c r="PUA1344" s="36"/>
      <c r="PUB1344" s="36"/>
      <c r="PUC1344" s="36"/>
      <c r="PUD1344" s="36"/>
      <c r="PUE1344" s="36"/>
      <c r="PUF1344" s="36"/>
      <c r="PUG1344" s="36"/>
      <c r="PUH1344" s="36"/>
      <c r="PUI1344" s="36"/>
      <c r="PUJ1344" s="36"/>
      <c r="PUK1344" s="36"/>
      <c r="PUL1344" s="36"/>
      <c r="PUM1344" s="36"/>
      <c r="PUN1344" s="36"/>
      <c r="PUO1344" s="36"/>
      <c r="PUP1344" s="36"/>
      <c r="PUQ1344" s="36"/>
      <c r="PUR1344" s="36"/>
      <c r="PUS1344" s="36"/>
      <c r="PUT1344" s="36"/>
      <c r="PUU1344" s="36"/>
      <c r="PUV1344" s="36"/>
      <c r="PUW1344" s="36"/>
      <c r="PUX1344" s="36"/>
      <c r="PUY1344" s="36"/>
      <c r="PUZ1344" s="36"/>
      <c r="PVA1344" s="36"/>
      <c r="PVB1344" s="36"/>
      <c r="PVC1344" s="36"/>
      <c r="PVD1344" s="36"/>
      <c r="PVE1344" s="36"/>
      <c r="PVF1344" s="36"/>
      <c r="PVG1344" s="36"/>
      <c r="PVH1344" s="36"/>
      <c r="PVI1344" s="36"/>
      <c r="PVJ1344" s="36"/>
      <c r="PVK1344" s="36"/>
      <c r="PVL1344" s="36"/>
      <c r="PVM1344" s="36"/>
      <c r="PVN1344" s="36"/>
      <c r="PVO1344" s="36"/>
      <c r="PVP1344" s="36"/>
      <c r="PVQ1344" s="36"/>
      <c r="PVR1344" s="36"/>
      <c r="PVS1344" s="36"/>
      <c r="PVT1344" s="36"/>
      <c r="PVU1344" s="36"/>
      <c r="PVV1344" s="36"/>
      <c r="PVW1344" s="36"/>
      <c r="PVX1344" s="36"/>
      <c r="PVY1344" s="36"/>
      <c r="PVZ1344" s="36"/>
      <c r="PWA1344" s="36"/>
      <c r="PWB1344" s="36"/>
      <c r="PWC1344" s="36"/>
      <c r="PWD1344" s="36"/>
      <c r="PWE1344" s="36"/>
      <c r="PWF1344" s="36"/>
      <c r="PWG1344" s="36"/>
      <c r="PWH1344" s="36"/>
      <c r="PWI1344" s="36"/>
      <c r="PWJ1344" s="36"/>
      <c r="PWK1344" s="36"/>
      <c r="PWL1344" s="36"/>
      <c r="PWM1344" s="36"/>
      <c r="PWN1344" s="36"/>
      <c r="PWO1344" s="36"/>
      <c r="PWP1344" s="36"/>
      <c r="PWQ1344" s="36"/>
      <c r="PWR1344" s="36"/>
      <c r="PWS1344" s="36"/>
      <c r="PWT1344" s="36"/>
      <c r="PWU1344" s="36"/>
      <c r="PWV1344" s="36"/>
      <c r="PWW1344" s="36"/>
      <c r="PWX1344" s="36"/>
      <c r="PWY1344" s="36"/>
      <c r="PWZ1344" s="36"/>
      <c r="PXA1344" s="36"/>
      <c r="PXB1344" s="36"/>
      <c r="PXC1344" s="36"/>
      <c r="PXD1344" s="36"/>
      <c r="PXE1344" s="36"/>
      <c r="PXF1344" s="36"/>
      <c r="PXG1344" s="36"/>
      <c r="PXH1344" s="36"/>
      <c r="PXI1344" s="36"/>
      <c r="PXJ1344" s="36"/>
      <c r="PXK1344" s="36"/>
      <c r="PXL1344" s="36"/>
      <c r="PXM1344" s="36"/>
      <c r="PXN1344" s="36"/>
      <c r="PXO1344" s="36"/>
      <c r="PXP1344" s="36"/>
      <c r="PXQ1344" s="36"/>
      <c r="PXR1344" s="36"/>
      <c r="PXS1344" s="36"/>
      <c r="PXT1344" s="36"/>
      <c r="PXU1344" s="36"/>
      <c r="PXV1344" s="36"/>
      <c r="PXW1344" s="36"/>
      <c r="PXX1344" s="36"/>
      <c r="PXY1344" s="36"/>
      <c r="PXZ1344" s="36"/>
      <c r="PYA1344" s="36"/>
      <c r="PYB1344" s="36"/>
      <c r="PYC1344" s="36"/>
      <c r="PYD1344" s="36"/>
      <c r="PYE1344" s="36"/>
      <c r="PYF1344" s="36"/>
      <c r="PYG1344" s="36"/>
      <c r="PYH1344" s="36"/>
      <c r="PYI1344" s="36"/>
      <c r="PYJ1344" s="36"/>
      <c r="PYK1344" s="36"/>
      <c r="PYL1344" s="36"/>
      <c r="PYM1344" s="36"/>
      <c r="PYN1344" s="36"/>
      <c r="PYO1344" s="36"/>
      <c r="PYP1344" s="36"/>
      <c r="PYQ1344" s="36"/>
      <c r="PYR1344" s="36"/>
      <c r="PYS1344" s="36"/>
      <c r="PYT1344" s="36"/>
      <c r="PYU1344" s="36"/>
      <c r="PYV1344" s="36"/>
      <c r="PYW1344" s="36"/>
      <c r="PYX1344" s="36"/>
      <c r="PYY1344" s="36"/>
      <c r="PYZ1344" s="36"/>
      <c r="PZA1344" s="36"/>
      <c r="PZB1344" s="36"/>
      <c r="PZC1344" s="36"/>
      <c r="PZD1344" s="36"/>
      <c r="PZE1344" s="36"/>
      <c r="PZF1344" s="36"/>
      <c r="PZG1344" s="36"/>
      <c r="PZH1344" s="36"/>
      <c r="PZI1344" s="36"/>
      <c r="PZJ1344" s="36"/>
      <c r="PZK1344" s="36"/>
      <c r="PZL1344" s="36"/>
      <c r="PZM1344" s="36"/>
      <c r="PZN1344" s="36"/>
      <c r="PZO1344" s="36"/>
      <c r="PZP1344" s="36"/>
      <c r="PZQ1344" s="36"/>
      <c r="PZR1344" s="36"/>
      <c r="PZS1344" s="36"/>
      <c r="PZT1344" s="36"/>
      <c r="PZU1344" s="36"/>
      <c r="PZV1344" s="36"/>
      <c r="PZW1344" s="36"/>
      <c r="PZX1344" s="36"/>
      <c r="PZY1344" s="36"/>
      <c r="PZZ1344" s="36"/>
      <c r="QAA1344" s="36"/>
      <c r="QAB1344" s="36"/>
      <c r="QAC1344" s="36"/>
      <c r="QAD1344" s="36"/>
      <c r="QAE1344" s="36"/>
      <c r="QAF1344" s="36"/>
      <c r="QAG1344" s="36"/>
      <c r="QAH1344" s="36"/>
      <c r="QAI1344" s="36"/>
      <c r="QAJ1344" s="36"/>
      <c r="QAK1344" s="36"/>
      <c r="QAL1344" s="36"/>
      <c r="QAM1344" s="36"/>
      <c r="QAN1344" s="36"/>
      <c r="QAO1344" s="36"/>
      <c r="QAP1344" s="36"/>
      <c r="QAQ1344" s="36"/>
      <c r="QAR1344" s="36"/>
      <c r="QAS1344" s="36"/>
      <c r="QAT1344" s="36"/>
      <c r="QAU1344" s="36"/>
      <c r="QAV1344" s="36"/>
      <c r="QAW1344" s="36"/>
      <c r="QAX1344" s="36"/>
      <c r="QAY1344" s="36"/>
      <c r="QAZ1344" s="36"/>
      <c r="QBA1344" s="36"/>
      <c r="QBB1344" s="36"/>
      <c r="QBC1344" s="36"/>
      <c r="QBD1344" s="36"/>
      <c r="QBE1344" s="36"/>
      <c r="QBF1344" s="36"/>
      <c r="QBG1344" s="36"/>
      <c r="QBH1344" s="36"/>
      <c r="QBI1344" s="36"/>
      <c r="QBJ1344" s="36"/>
      <c r="QBK1344" s="36"/>
      <c r="QBL1344" s="36"/>
      <c r="QBM1344" s="36"/>
      <c r="QBN1344" s="36"/>
      <c r="QBO1344" s="36"/>
      <c r="QBP1344" s="36"/>
      <c r="QBQ1344" s="36"/>
      <c r="QBR1344" s="36"/>
      <c r="QBS1344" s="36"/>
      <c r="QBT1344" s="36"/>
      <c r="QBU1344" s="36"/>
      <c r="QBV1344" s="36"/>
      <c r="QBW1344" s="36"/>
      <c r="QBX1344" s="36"/>
      <c r="QBY1344" s="36"/>
      <c r="QBZ1344" s="36"/>
      <c r="QCA1344" s="36"/>
      <c r="QCB1344" s="36"/>
      <c r="QCC1344" s="36"/>
      <c r="QCD1344" s="36"/>
      <c r="QCE1344" s="36"/>
      <c r="QCF1344" s="36"/>
      <c r="QCG1344" s="36"/>
      <c r="QCH1344" s="36"/>
      <c r="QCI1344" s="36"/>
      <c r="QCJ1344" s="36"/>
      <c r="QCK1344" s="36"/>
      <c r="QCL1344" s="36"/>
      <c r="QCM1344" s="36"/>
      <c r="QCN1344" s="36"/>
      <c r="QCO1344" s="36"/>
      <c r="QCP1344" s="36"/>
      <c r="QCQ1344" s="36"/>
      <c r="QCR1344" s="36"/>
      <c r="QCS1344" s="36"/>
      <c r="QCT1344" s="36"/>
      <c r="QCU1344" s="36"/>
      <c r="QCV1344" s="36"/>
      <c r="QCW1344" s="36"/>
      <c r="QCX1344" s="36"/>
      <c r="QCY1344" s="36"/>
      <c r="QCZ1344" s="36"/>
      <c r="QDA1344" s="36"/>
      <c r="QDB1344" s="36"/>
      <c r="QDC1344" s="36"/>
      <c r="QDD1344" s="36"/>
      <c r="QDE1344" s="36"/>
      <c r="QDF1344" s="36"/>
      <c r="QDG1344" s="36"/>
      <c r="QDH1344" s="36"/>
      <c r="QDI1344" s="36"/>
      <c r="QDJ1344" s="36"/>
      <c r="QDK1344" s="36"/>
      <c r="QDL1344" s="36"/>
      <c r="QDM1344" s="36"/>
      <c r="QDN1344" s="36"/>
      <c r="QDO1344" s="36"/>
      <c r="QDP1344" s="36"/>
      <c r="QDQ1344" s="36"/>
      <c r="QDR1344" s="36"/>
      <c r="QDS1344" s="36"/>
      <c r="QDT1344" s="36"/>
      <c r="QDU1344" s="36"/>
      <c r="QDV1344" s="36"/>
      <c r="QDW1344" s="36"/>
      <c r="QDX1344" s="36"/>
      <c r="QDY1344" s="36"/>
      <c r="QDZ1344" s="36"/>
      <c r="QEA1344" s="36"/>
      <c r="QEB1344" s="36"/>
      <c r="QEC1344" s="36"/>
      <c r="QED1344" s="36"/>
      <c r="QEE1344" s="36"/>
      <c r="QEF1344" s="36"/>
      <c r="QEG1344" s="36"/>
      <c r="QEH1344" s="36"/>
      <c r="QEI1344" s="36"/>
      <c r="QEJ1344" s="36"/>
      <c r="QEK1344" s="36"/>
      <c r="QEL1344" s="36"/>
      <c r="QEM1344" s="36"/>
      <c r="QEN1344" s="36"/>
      <c r="QEO1344" s="36"/>
      <c r="QEP1344" s="36"/>
      <c r="QEQ1344" s="36"/>
      <c r="QER1344" s="36"/>
      <c r="QES1344" s="36"/>
      <c r="QET1344" s="36"/>
      <c r="QEU1344" s="36"/>
      <c r="QEV1344" s="36"/>
      <c r="QEW1344" s="36"/>
      <c r="QEX1344" s="36"/>
      <c r="QEY1344" s="36"/>
      <c r="QEZ1344" s="36"/>
      <c r="QFA1344" s="36"/>
      <c r="QFB1344" s="36"/>
      <c r="QFC1344" s="36"/>
      <c r="QFD1344" s="36"/>
      <c r="QFE1344" s="36"/>
      <c r="QFF1344" s="36"/>
      <c r="QFG1344" s="36"/>
      <c r="QFH1344" s="36"/>
      <c r="QFI1344" s="36"/>
      <c r="QFJ1344" s="36"/>
      <c r="QFK1344" s="36"/>
      <c r="QFL1344" s="36"/>
      <c r="QFM1344" s="36"/>
      <c r="QFN1344" s="36"/>
      <c r="QFO1344" s="36"/>
      <c r="QFP1344" s="36"/>
      <c r="QFQ1344" s="36"/>
      <c r="QFR1344" s="36"/>
      <c r="QFS1344" s="36"/>
      <c r="QFT1344" s="36"/>
      <c r="QFU1344" s="36"/>
      <c r="QFV1344" s="36"/>
      <c r="QFW1344" s="36"/>
      <c r="QFX1344" s="36"/>
      <c r="QFY1344" s="36"/>
      <c r="QFZ1344" s="36"/>
      <c r="QGA1344" s="36"/>
      <c r="QGB1344" s="36"/>
      <c r="QGC1344" s="36"/>
      <c r="QGD1344" s="36"/>
      <c r="QGE1344" s="36"/>
      <c r="QGF1344" s="36"/>
      <c r="QGG1344" s="36"/>
      <c r="QGH1344" s="36"/>
      <c r="QGI1344" s="36"/>
      <c r="QGJ1344" s="36"/>
      <c r="QGK1344" s="36"/>
      <c r="QGL1344" s="36"/>
      <c r="QGM1344" s="36"/>
      <c r="QGN1344" s="36"/>
      <c r="QGO1344" s="36"/>
      <c r="QGP1344" s="36"/>
      <c r="QGQ1344" s="36"/>
      <c r="QGR1344" s="36"/>
      <c r="QGS1344" s="36"/>
      <c r="QGT1344" s="36"/>
      <c r="QGU1344" s="36"/>
      <c r="QGV1344" s="36"/>
      <c r="QGW1344" s="36"/>
      <c r="QGX1344" s="36"/>
      <c r="QGY1344" s="36"/>
      <c r="QGZ1344" s="36"/>
      <c r="QHA1344" s="36"/>
      <c r="QHB1344" s="36"/>
      <c r="QHC1344" s="36"/>
      <c r="QHD1344" s="36"/>
      <c r="QHE1344" s="36"/>
      <c r="QHF1344" s="36"/>
      <c r="QHG1344" s="36"/>
      <c r="QHH1344" s="36"/>
      <c r="QHI1344" s="36"/>
      <c r="QHJ1344" s="36"/>
      <c r="QHK1344" s="36"/>
      <c r="QHL1344" s="36"/>
      <c r="QHM1344" s="36"/>
      <c r="QHN1344" s="36"/>
      <c r="QHO1344" s="36"/>
      <c r="QHP1344" s="36"/>
      <c r="QHQ1344" s="36"/>
      <c r="QHR1344" s="36"/>
      <c r="QHS1344" s="36"/>
      <c r="QHT1344" s="36"/>
      <c r="QHU1344" s="36"/>
      <c r="QHV1344" s="36"/>
      <c r="QHW1344" s="36"/>
      <c r="QHX1344" s="36"/>
      <c r="QHY1344" s="36"/>
      <c r="QHZ1344" s="36"/>
      <c r="QIA1344" s="36"/>
      <c r="QIB1344" s="36"/>
      <c r="QIC1344" s="36"/>
      <c r="QID1344" s="36"/>
      <c r="QIE1344" s="36"/>
      <c r="QIF1344" s="36"/>
      <c r="QIG1344" s="36"/>
      <c r="QIH1344" s="36"/>
      <c r="QII1344" s="36"/>
      <c r="QIJ1344" s="36"/>
      <c r="QIK1344" s="36"/>
      <c r="QIL1344" s="36"/>
      <c r="QIM1344" s="36"/>
      <c r="QIN1344" s="36"/>
      <c r="QIO1344" s="36"/>
      <c r="QIP1344" s="36"/>
      <c r="QIQ1344" s="36"/>
      <c r="QIR1344" s="36"/>
      <c r="QIS1344" s="36"/>
      <c r="QIT1344" s="36"/>
      <c r="QIU1344" s="36"/>
      <c r="QIV1344" s="36"/>
      <c r="QIW1344" s="36"/>
      <c r="QIX1344" s="36"/>
      <c r="QIY1344" s="36"/>
      <c r="QIZ1344" s="36"/>
      <c r="QJA1344" s="36"/>
      <c r="QJB1344" s="36"/>
      <c r="QJC1344" s="36"/>
      <c r="QJD1344" s="36"/>
      <c r="QJE1344" s="36"/>
      <c r="QJF1344" s="36"/>
      <c r="QJG1344" s="36"/>
      <c r="QJH1344" s="36"/>
      <c r="QJI1344" s="36"/>
      <c r="QJJ1344" s="36"/>
      <c r="QJK1344" s="36"/>
      <c r="QJL1344" s="36"/>
      <c r="QJM1344" s="36"/>
      <c r="QJN1344" s="36"/>
      <c r="QJO1344" s="36"/>
      <c r="QJP1344" s="36"/>
      <c r="QJQ1344" s="36"/>
      <c r="QJR1344" s="36"/>
      <c r="QJS1344" s="36"/>
      <c r="QJT1344" s="36"/>
      <c r="QJU1344" s="36"/>
      <c r="QJV1344" s="36"/>
      <c r="QJW1344" s="36"/>
      <c r="QJX1344" s="36"/>
      <c r="QJY1344" s="36"/>
      <c r="QJZ1344" s="36"/>
      <c r="QKA1344" s="36"/>
      <c r="QKB1344" s="36"/>
      <c r="QKC1344" s="36"/>
      <c r="QKD1344" s="36"/>
      <c r="QKE1344" s="36"/>
      <c r="QKF1344" s="36"/>
      <c r="QKG1344" s="36"/>
      <c r="QKH1344" s="36"/>
      <c r="QKI1344" s="36"/>
      <c r="QKJ1344" s="36"/>
      <c r="QKK1344" s="36"/>
      <c r="QKL1344" s="36"/>
      <c r="QKM1344" s="36"/>
      <c r="QKN1344" s="36"/>
      <c r="QKO1344" s="36"/>
      <c r="QKP1344" s="36"/>
      <c r="QKQ1344" s="36"/>
      <c r="QKR1344" s="36"/>
      <c r="QKS1344" s="36"/>
      <c r="QKT1344" s="36"/>
      <c r="QKU1344" s="36"/>
      <c r="QKV1344" s="36"/>
      <c r="QKW1344" s="36"/>
      <c r="QKX1344" s="36"/>
      <c r="QKY1344" s="36"/>
      <c r="QKZ1344" s="36"/>
      <c r="QLA1344" s="36"/>
      <c r="QLB1344" s="36"/>
      <c r="QLC1344" s="36"/>
      <c r="QLD1344" s="36"/>
      <c r="QLE1344" s="36"/>
      <c r="QLF1344" s="36"/>
      <c r="QLG1344" s="36"/>
      <c r="QLH1344" s="36"/>
      <c r="QLI1344" s="36"/>
      <c r="QLJ1344" s="36"/>
      <c r="QLK1344" s="36"/>
      <c r="QLL1344" s="36"/>
      <c r="QLM1344" s="36"/>
      <c r="QLN1344" s="36"/>
      <c r="QLO1344" s="36"/>
      <c r="QLP1344" s="36"/>
      <c r="QLQ1344" s="36"/>
      <c r="QLR1344" s="36"/>
      <c r="QLS1344" s="36"/>
      <c r="QLT1344" s="36"/>
      <c r="QLU1344" s="36"/>
      <c r="QLV1344" s="36"/>
      <c r="QLW1344" s="36"/>
      <c r="QLX1344" s="36"/>
      <c r="QLY1344" s="36"/>
      <c r="QLZ1344" s="36"/>
      <c r="QMA1344" s="36"/>
      <c r="QMB1344" s="36"/>
      <c r="QMC1344" s="36"/>
      <c r="QMD1344" s="36"/>
      <c r="QME1344" s="36"/>
      <c r="QMF1344" s="36"/>
      <c r="QMG1344" s="36"/>
      <c r="QMH1344" s="36"/>
      <c r="QMI1344" s="36"/>
      <c r="QMJ1344" s="36"/>
      <c r="QMK1344" s="36"/>
      <c r="QML1344" s="36"/>
      <c r="QMM1344" s="36"/>
      <c r="QMN1344" s="36"/>
      <c r="QMO1344" s="36"/>
      <c r="QMP1344" s="36"/>
      <c r="QMQ1344" s="36"/>
      <c r="QMR1344" s="36"/>
      <c r="QMS1344" s="36"/>
      <c r="QMT1344" s="36"/>
      <c r="QMU1344" s="36"/>
      <c r="QMV1344" s="36"/>
      <c r="QMW1344" s="36"/>
      <c r="QMX1344" s="36"/>
      <c r="QMY1344" s="36"/>
      <c r="QMZ1344" s="36"/>
      <c r="QNA1344" s="36"/>
      <c r="QNB1344" s="36"/>
      <c r="QNC1344" s="36"/>
      <c r="QND1344" s="36"/>
      <c r="QNE1344" s="36"/>
      <c r="QNF1344" s="36"/>
      <c r="QNG1344" s="36"/>
      <c r="QNH1344" s="36"/>
      <c r="QNI1344" s="36"/>
      <c r="QNJ1344" s="36"/>
      <c r="QNK1344" s="36"/>
      <c r="QNL1344" s="36"/>
      <c r="QNM1344" s="36"/>
      <c r="QNN1344" s="36"/>
      <c r="QNO1344" s="36"/>
      <c r="QNP1344" s="36"/>
      <c r="QNQ1344" s="36"/>
      <c r="QNR1344" s="36"/>
      <c r="QNS1344" s="36"/>
      <c r="QNT1344" s="36"/>
      <c r="QNU1344" s="36"/>
      <c r="QNV1344" s="36"/>
      <c r="QNW1344" s="36"/>
      <c r="QNX1344" s="36"/>
      <c r="QNY1344" s="36"/>
      <c r="QNZ1344" s="36"/>
      <c r="QOA1344" s="36"/>
      <c r="QOB1344" s="36"/>
      <c r="QOC1344" s="36"/>
      <c r="QOD1344" s="36"/>
      <c r="QOE1344" s="36"/>
      <c r="QOF1344" s="36"/>
      <c r="QOG1344" s="36"/>
      <c r="QOH1344" s="36"/>
      <c r="QOI1344" s="36"/>
      <c r="QOJ1344" s="36"/>
      <c r="QOK1344" s="36"/>
      <c r="QOL1344" s="36"/>
      <c r="QOM1344" s="36"/>
      <c r="QON1344" s="36"/>
      <c r="QOO1344" s="36"/>
      <c r="QOP1344" s="36"/>
      <c r="QOQ1344" s="36"/>
      <c r="QOR1344" s="36"/>
      <c r="QOS1344" s="36"/>
      <c r="QOT1344" s="36"/>
      <c r="QOU1344" s="36"/>
      <c r="QOV1344" s="36"/>
      <c r="QOW1344" s="36"/>
      <c r="QOX1344" s="36"/>
      <c r="QOY1344" s="36"/>
      <c r="QOZ1344" s="36"/>
      <c r="QPA1344" s="36"/>
      <c r="QPB1344" s="36"/>
      <c r="QPC1344" s="36"/>
      <c r="QPD1344" s="36"/>
      <c r="QPE1344" s="36"/>
      <c r="QPF1344" s="36"/>
      <c r="QPG1344" s="36"/>
      <c r="QPH1344" s="36"/>
      <c r="QPI1344" s="36"/>
      <c r="QPJ1344" s="36"/>
      <c r="QPK1344" s="36"/>
      <c r="QPL1344" s="36"/>
      <c r="QPM1344" s="36"/>
      <c r="QPN1344" s="36"/>
      <c r="QPO1344" s="36"/>
      <c r="QPP1344" s="36"/>
      <c r="QPQ1344" s="36"/>
      <c r="QPR1344" s="36"/>
      <c r="QPS1344" s="36"/>
      <c r="QPT1344" s="36"/>
      <c r="QPU1344" s="36"/>
      <c r="QPV1344" s="36"/>
      <c r="QPW1344" s="36"/>
      <c r="QPX1344" s="36"/>
      <c r="QPY1344" s="36"/>
      <c r="QPZ1344" s="36"/>
      <c r="QQA1344" s="36"/>
      <c r="QQB1344" s="36"/>
      <c r="QQC1344" s="36"/>
      <c r="QQD1344" s="36"/>
      <c r="QQE1344" s="36"/>
      <c r="QQF1344" s="36"/>
      <c r="QQG1344" s="36"/>
      <c r="QQH1344" s="36"/>
      <c r="QQI1344" s="36"/>
      <c r="QQJ1344" s="36"/>
      <c r="QQK1344" s="36"/>
      <c r="QQL1344" s="36"/>
      <c r="QQM1344" s="36"/>
      <c r="QQN1344" s="36"/>
      <c r="QQO1344" s="36"/>
      <c r="QQP1344" s="36"/>
      <c r="QQQ1344" s="36"/>
      <c r="QQR1344" s="36"/>
      <c r="QQS1344" s="36"/>
      <c r="QQT1344" s="36"/>
      <c r="QQU1344" s="36"/>
      <c r="QQV1344" s="36"/>
      <c r="QQW1344" s="36"/>
      <c r="QQX1344" s="36"/>
      <c r="QQY1344" s="36"/>
      <c r="QQZ1344" s="36"/>
      <c r="QRA1344" s="36"/>
      <c r="QRB1344" s="36"/>
      <c r="QRC1344" s="36"/>
      <c r="QRD1344" s="36"/>
      <c r="QRE1344" s="36"/>
      <c r="QRF1344" s="36"/>
      <c r="QRG1344" s="36"/>
      <c r="QRH1344" s="36"/>
      <c r="QRI1344" s="36"/>
      <c r="QRJ1344" s="36"/>
      <c r="QRK1344" s="36"/>
      <c r="QRL1344" s="36"/>
      <c r="QRM1344" s="36"/>
      <c r="QRN1344" s="36"/>
      <c r="QRO1344" s="36"/>
      <c r="QRP1344" s="36"/>
      <c r="QRQ1344" s="36"/>
      <c r="QRR1344" s="36"/>
      <c r="QRS1344" s="36"/>
      <c r="QRT1344" s="36"/>
      <c r="QRU1344" s="36"/>
      <c r="QRV1344" s="36"/>
      <c r="QRW1344" s="36"/>
      <c r="QRX1344" s="36"/>
      <c r="QRY1344" s="36"/>
      <c r="QRZ1344" s="36"/>
      <c r="QSA1344" s="36"/>
      <c r="QSB1344" s="36"/>
      <c r="QSC1344" s="36"/>
      <c r="QSD1344" s="36"/>
      <c r="QSE1344" s="36"/>
      <c r="QSF1344" s="36"/>
      <c r="QSG1344" s="36"/>
      <c r="QSH1344" s="36"/>
      <c r="QSI1344" s="36"/>
      <c r="QSJ1344" s="36"/>
      <c r="QSK1344" s="36"/>
      <c r="QSL1344" s="36"/>
      <c r="QSM1344" s="36"/>
      <c r="QSN1344" s="36"/>
      <c r="QSO1344" s="36"/>
      <c r="QSP1344" s="36"/>
      <c r="QSQ1344" s="36"/>
      <c r="QSR1344" s="36"/>
      <c r="QSS1344" s="36"/>
      <c r="QST1344" s="36"/>
      <c r="QSU1344" s="36"/>
      <c r="QSV1344" s="36"/>
      <c r="QSW1344" s="36"/>
      <c r="QSX1344" s="36"/>
      <c r="QSY1344" s="36"/>
      <c r="QSZ1344" s="36"/>
      <c r="QTA1344" s="36"/>
      <c r="QTB1344" s="36"/>
      <c r="QTC1344" s="36"/>
      <c r="QTD1344" s="36"/>
      <c r="QTE1344" s="36"/>
      <c r="QTF1344" s="36"/>
      <c r="QTG1344" s="36"/>
      <c r="QTH1344" s="36"/>
      <c r="QTI1344" s="36"/>
      <c r="QTJ1344" s="36"/>
      <c r="QTK1344" s="36"/>
      <c r="QTL1344" s="36"/>
      <c r="QTM1344" s="36"/>
      <c r="QTN1344" s="36"/>
      <c r="QTO1344" s="36"/>
      <c r="QTP1344" s="36"/>
      <c r="QTQ1344" s="36"/>
      <c r="QTR1344" s="36"/>
      <c r="QTS1344" s="36"/>
      <c r="QTT1344" s="36"/>
      <c r="QTU1344" s="36"/>
      <c r="QTV1344" s="36"/>
      <c r="QTW1344" s="36"/>
      <c r="QTX1344" s="36"/>
      <c r="QTY1344" s="36"/>
      <c r="QTZ1344" s="36"/>
      <c r="QUA1344" s="36"/>
      <c r="QUB1344" s="36"/>
      <c r="QUC1344" s="36"/>
      <c r="QUD1344" s="36"/>
      <c r="QUE1344" s="36"/>
      <c r="QUF1344" s="36"/>
      <c r="QUG1344" s="36"/>
      <c r="QUH1344" s="36"/>
      <c r="QUI1344" s="36"/>
      <c r="QUJ1344" s="36"/>
      <c r="QUK1344" s="36"/>
      <c r="QUL1344" s="36"/>
      <c r="QUM1344" s="36"/>
      <c r="QUN1344" s="36"/>
      <c r="QUO1344" s="36"/>
      <c r="QUP1344" s="36"/>
      <c r="QUQ1344" s="36"/>
      <c r="QUR1344" s="36"/>
      <c r="QUS1344" s="36"/>
      <c r="QUT1344" s="36"/>
      <c r="QUU1344" s="36"/>
      <c r="QUV1344" s="36"/>
      <c r="QUW1344" s="36"/>
      <c r="QUX1344" s="36"/>
      <c r="QUY1344" s="36"/>
      <c r="QUZ1344" s="36"/>
      <c r="QVA1344" s="36"/>
      <c r="QVB1344" s="36"/>
      <c r="QVC1344" s="36"/>
      <c r="QVD1344" s="36"/>
      <c r="QVE1344" s="36"/>
      <c r="QVF1344" s="36"/>
      <c r="QVG1344" s="36"/>
      <c r="QVH1344" s="36"/>
      <c r="QVI1344" s="36"/>
      <c r="QVJ1344" s="36"/>
      <c r="QVK1344" s="36"/>
      <c r="QVL1344" s="36"/>
      <c r="QVM1344" s="36"/>
      <c r="QVN1344" s="36"/>
      <c r="QVO1344" s="36"/>
      <c r="QVP1344" s="36"/>
      <c r="QVQ1344" s="36"/>
      <c r="QVR1344" s="36"/>
      <c r="QVS1344" s="36"/>
      <c r="QVT1344" s="36"/>
      <c r="QVU1344" s="36"/>
      <c r="QVV1344" s="36"/>
      <c r="QVW1344" s="36"/>
      <c r="QVX1344" s="36"/>
      <c r="QVY1344" s="36"/>
      <c r="QVZ1344" s="36"/>
      <c r="QWA1344" s="36"/>
      <c r="QWB1344" s="36"/>
      <c r="QWC1344" s="36"/>
      <c r="QWD1344" s="36"/>
      <c r="QWE1344" s="36"/>
      <c r="QWF1344" s="36"/>
      <c r="QWG1344" s="36"/>
      <c r="QWH1344" s="36"/>
      <c r="QWI1344" s="36"/>
      <c r="QWJ1344" s="36"/>
      <c r="QWK1344" s="36"/>
      <c r="QWL1344" s="36"/>
      <c r="QWM1344" s="36"/>
      <c r="QWN1344" s="36"/>
      <c r="QWO1344" s="36"/>
      <c r="QWP1344" s="36"/>
      <c r="QWQ1344" s="36"/>
      <c r="QWR1344" s="36"/>
      <c r="QWS1344" s="36"/>
      <c r="QWT1344" s="36"/>
      <c r="QWU1344" s="36"/>
      <c r="QWV1344" s="36"/>
      <c r="QWW1344" s="36"/>
      <c r="QWX1344" s="36"/>
      <c r="QWY1344" s="36"/>
      <c r="QWZ1344" s="36"/>
      <c r="QXA1344" s="36"/>
      <c r="QXB1344" s="36"/>
      <c r="QXC1344" s="36"/>
      <c r="QXD1344" s="36"/>
      <c r="QXE1344" s="36"/>
      <c r="QXF1344" s="36"/>
      <c r="QXG1344" s="36"/>
      <c r="QXH1344" s="36"/>
      <c r="QXI1344" s="36"/>
      <c r="QXJ1344" s="36"/>
      <c r="QXK1344" s="36"/>
      <c r="QXL1344" s="36"/>
      <c r="QXM1344" s="36"/>
      <c r="QXN1344" s="36"/>
      <c r="QXO1344" s="36"/>
      <c r="QXP1344" s="36"/>
      <c r="QXQ1344" s="36"/>
      <c r="QXR1344" s="36"/>
      <c r="QXS1344" s="36"/>
      <c r="QXT1344" s="36"/>
      <c r="QXU1344" s="36"/>
      <c r="QXV1344" s="36"/>
      <c r="QXW1344" s="36"/>
      <c r="QXX1344" s="36"/>
      <c r="QXY1344" s="36"/>
      <c r="QXZ1344" s="36"/>
      <c r="QYA1344" s="36"/>
      <c r="QYB1344" s="36"/>
      <c r="QYC1344" s="36"/>
      <c r="QYD1344" s="36"/>
      <c r="QYE1344" s="36"/>
      <c r="QYF1344" s="36"/>
      <c r="QYG1344" s="36"/>
      <c r="QYH1344" s="36"/>
      <c r="QYI1344" s="36"/>
      <c r="QYJ1344" s="36"/>
      <c r="QYK1344" s="36"/>
      <c r="QYL1344" s="36"/>
      <c r="QYM1344" s="36"/>
      <c r="QYN1344" s="36"/>
      <c r="QYO1344" s="36"/>
      <c r="QYP1344" s="36"/>
      <c r="QYQ1344" s="36"/>
      <c r="QYR1344" s="36"/>
      <c r="QYS1344" s="36"/>
      <c r="QYT1344" s="36"/>
      <c r="QYU1344" s="36"/>
      <c r="QYV1344" s="36"/>
      <c r="QYW1344" s="36"/>
      <c r="QYX1344" s="36"/>
      <c r="QYY1344" s="36"/>
      <c r="QYZ1344" s="36"/>
      <c r="QZA1344" s="36"/>
      <c r="QZB1344" s="36"/>
      <c r="QZC1344" s="36"/>
      <c r="QZD1344" s="36"/>
      <c r="QZE1344" s="36"/>
      <c r="QZF1344" s="36"/>
      <c r="QZG1344" s="36"/>
      <c r="QZH1344" s="36"/>
      <c r="QZI1344" s="36"/>
      <c r="QZJ1344" s="36"/>
      <c r="QZK1344" s="36"/>
      <c r="QZL1344" s="36"/>
      <c r="QZM1344" s="36"/>
      <c r="QZN1344" s="36"/>
      <c r="QZO1344" s="36"/>
      <c r="QZP1344" s="36"/>
      <c r="QZQ1344" s="36"/>
      <c r="QZR1344" s="36"/>
      <c r="QZS1344" s="36"/>
      <c r="QZT1344" s="36"/>
      <c r="QZU1344" s="36"/>
      <c r="QZV1344" s="36"/>
      <c r="QZW1344" s="36"/>
      <c r="QZX1344" s="36"/>
      <c r="QZY1344" s="36"/>
      <c r="QZZ1344" s="36"/>
      <c r="RAA1344" s="36"/>
      <c r="RAB1344" s="36"/>
      <c r="RAC1344" s="36"/>
      <c r="RAD1344" s="36"/>
      <c r="RAE1344" s="36"/>
      <c r="RAF1344" s="36"/>
      <c r="RAG1344" s="36"/>
      <c r="RAH1344" s="36"/>
      <c r="RAI1344" s="36"/>
      <c r="RAJ1344" s="36"/>
      <c r="RAK1344" s="36"/>
      <c r="RAL1344" s="36"/>
      <c r="RAM1344" s="36"/>
      <c r="RAN1344" s="36"/>
      <c r="RAO1344" s="36"/>
      <c r="RAP1344" s="36"/>
      <c r="RAQ1344" s="36"/>
      <c r="RAR1344" s="36"/>
      <c r="RAS1344" s="36"/>
      <c r="RAT1344" s="36"/>
      <c r="RAU1344" s="36"/>
      <c r="RAV1344" s="36"/>
      <c r="RAW1344" s="36"/>
      <c r="RAX1344" s="36"/>
      <c r="RAY1344" s="36"/>
      <c r="RAZ1344" s="36"/>
      <c r="RBA1344" s="36"/>
      <c r="RBB1344" s="36"/>
      <c r="RBC1344" s="36"/>
      <c r="RBD1344" s="36"/>
      <c r="RBE1344" s="36"/>
      <c r="RBF1344" s="36"/>
      <c r="RBG1344" s="36"/>
      <c r="RBH1344" s="36"/>
      <c r="RBI1344" s="36"/>
      <c r="RBJ1344" s="36"/>
      <c r="RBK1344" s="36"/>
      <c r="RBL1344" s="36"/>
      <c r="RBM1344" s="36"/>
      <c r="RBN1344" s="36"/>
      <c r="RBO1344" s="36"/>
      <c r="RBP1344" s="36"/>
      <c r="RBQ1344" s="36"/>
      <c r="RBR1344" s="36"/>
      <c r="RBS1344" s="36"/>
      <c r="RBT1344" s="36"/>
      <c r="RBU1344" s="36"/>
      <c r="RBV1344" s="36"/>
      <c r="RBW1344" s="36"/>
      <c r="RBX1344" s="36"/>
      <c r="RBY1344" s="36"/>
      <c r="RBZ1344" s="36"/>
      <c r="RCA1344" s="36"/>
      <c r="RCB1344" s="36"/>
      <c r="RCC1344" s="36"/>
      <c r="RCD1344" s="36"/>
      <c r="RCE1344" s="36"/>
      <c r="RCF1344" s="36"/>
      <c r="RCG1344" s="36"/>
      <c r="RCH1344" s="36"/>
      <c r="RCI1344" s="36"/>
      <c r="RCJ1344" s="36"/>
      <c r="RCK1344" s="36"/>
      <c r="RCL1344" s="36"/>
      <c r="RCM1344" s="36"/>
      <c r="RCN1344" s="36"/>
      <c r="RCO1344" s="36"/>
      <c r="RCP1344" s="36"/>
      <c r="RCQ1344" s="36"/>
      <c r="RCR1344" s="36"/>
      <c r="RCS1344" s="36"/>
      <c r="RCT1344" s="36"/>
      <c r="RCU1344" s="36"/>
      <c r="RCV1344" s="36"/>
      <c r="RCW1344" s="36"/>
      <c r="RCX1344" s="36"/>
      <c r="RCY1344" s="36"/>
      <c r="RCZ1344" s="36"/>
      <c r="RDA1344" s="36"/>
      <c r="RDB1344" s="36"/>
      <c r="RDC1344" s="36"/>
      <c r="RDD1344" s="36"/>
      <c r="RDE1344" s="36"/>
      <c r="RDF1344" s="36"/>
      <c r="RDG1344" s="36"/>
      <c r="RDH1344" s="36"/>
      <c r="RDI1344" s="36"/>
      <c r="RDJ1344" s="36"/>
      <c r="RDK1344" s="36"/>
      <c r="RDL1344" s="36"/>
      <c r="RDM1344" s="36"/>
      <c r="RDN1344" s="36"/>
      <c r="RDO1344" s="36"/>
      <c r="RDP1344" s="36"/>
      <c r="RDQ1344" s="36"/>
      <c r="RDR1344" s="36"/>
      <c r="RDS1344" s="36"/>
      <c r="RDT1344" s="36"/>
      <c r="RDU1344" s="36"/>
      <c r="RDV1344" s="36"/>
      <c r="RDW1344" s="36"/>
      <c r="RDX1344" s="36"/>
      <c r="RDY1344" s="36"/>
      <c r="RDZ1344" s="36"/>
      <c r="REA1344" s="36"/>
      <c r="REB1344" s="36"/>
      <c r="REC1344" s="36"/>
      <c r="RED1344" s="36"/>
      <c r="REE1344" s="36"/>
      <c r="REF1344" s="36"/>
      <c r="REG1344" s="36"/>
      <c r="REH1344" s="36"/>
      <c r="REI1344" s="36"/>
      <c r="REJ1344" s="36"/>
      <c r="REK1344" s="36"/>
      <c r="REL1344" s="36"/>
      <c r="REM1344" s="36"/>
      <c r="REN1344" s="36"/>
      <c r="REO1344" s="36"/>
      <c r="REP1344" s="36"/>
      <c r="REQ1344" s="36"/>
      <c r="RER1344" s="36"/>
      <c r="RES1344" s="36"/>
      <c r="RET1344" s="36"/>
      <c r="REU1344" s="36"/>
      <c r="REV1344" s="36"/>
      <c r="REW1344" s="36"/>
      <c r="REX1344" s="36"/>
      <c r="REY1344" s="36"/>
      <c r="REZ1344" s="36"/>
      <c r="RFA1344" s="36"/>
      <c r="RFB1344" s="36"/>
      <c r="RFC1344" s="36"/>
      <c r="RFD1344" s="36"/>
      <c r="RFE1344" s="36"/>
      <c r="RFF1344" s="36"/>
      <c r="RFG1344" s="36"/>
      <c r="RFH1344" s="36"/>
      <c r="RFI1344" s="36"/>
      <c r="RFJ1344" s="36"/>
      <c r="RFK1344" s="36"/>
      <c r="RFL1344" s="36"/>
      <c r="RFM1344" s="36"/>
      <c r="RFN1344" s="36"/>
      <c r="RFO1344" s="36"/>
      <c r="RFP1344" s="36"/>
      <c r="RFQ1344" s="36"/>
      <c r="RFR1344" s="36"/>
      <c r="RFS1344" s="36"/>
      <c r="RFT1344" s="36"/>
      <c r="RFU1344" s="36"/>
      <c r="RFV1344" s="36"/>
      <c r="RFW1344" s="36"/>
      <c r="RFX1344" s="36"/>
      <c r="RFY1344" s="36"/>
      <c r="RFZ1344" s="36"/>
      <c r="RGA1344" s="36"/>
      <c r="RGB1344" s="36"/>
      <c r="RGC1344" s="36"/>
      <c r="RGD1344" s="36"/>
      <c r="RGE1344" s="36"/>
      <c r="RGF1344" s="36"/>
      <c r="RGG1344" s="36"/>
      <c r="RGH1344" s="36"/>
      <c r="RGI1344" s="36"/>
      <c r="RGJ1344" s="36"/>
      <c r="RGK1344" s="36"/>
      <c r="RGL1344" s="36"/>
      <c r="RGM1344" s="36"/>
      <c r="RGN1344" s="36"/>
      <c r="RGO1344" s="36"/>
      <c r="RGP1344" s="36"/>
      <c r="RGQ1344" s="36"/>
      <c r="RGR1344" s="36"/>
      <c r="RGS1344" s="36"/>
      <c r="RGT1344" s="36"/>
      <c r="RGU1344" s="36"/>
      <c r="RGV1344" s="36"/>
      <c r="RGW1344" s="36"/>
      <c r="RGX1344" s="36"/>
      <c r="RGY1344" s="36"/>
      <c r="RGZ1344" s="36"/>
      <c r="RHA1344" s="36"/>
      <c r="RHB1344" s="36"/>
      <c r="RHC1344" s="36"/>
      <c r="RHD1344" s="36"/>
      <c r="RHE1344" s="36"/>
      <c r="RHF1344" s="36"/>
      <c r="RHG1344" s="36"/>
      <c r="RHH1344" s="36"/>
      <c r="RHI1344" s="36"/>
      <c r="RHJ1344" s="36"/>
      <c r="RHK1344" s="36"/>
      <c r="RHL1344" s="36"/>
      <c r="RHM1344" s="36"/>
      <c r="RHN1344" s="36"/>
      <c r="RHO1344" s="36"/>
      <c r="RHP1344" s="36"/>
      <c r="RHQ1344" s="36"/>
      <c r="RHR1344" s="36"/>
      <c r="RHS1344" s="36"/>
      <c r="RHT1344" s="36"/>
      <c r="RHU1344" s="36"/>
      <c r="RHV1344" s="36"/>
      <c r="RHW1344" s="36"/>
      <c r="RHX1344" s="36"/>
      <c r="RHY1344" s="36"/>
      <c r="RHZ1344" s="36"/>
      <c r="RIA1344" s="36"/>
      <c r="RIB1344" s="36"/>
      <c r="RIC1344" s="36"/>
      <c r="RID1344" s="36"/>
      <c r="RIE1344" s="36"/>
      <c r="RIF1344" s="36"/>
      <c r="RIG1344" s="36"/>
      <c r="RIH1344" s="36"/>
      <c r="RII1344" s="36"/>
      <c r="RIJ1344" s="36"/>
      <c r="RIK1344" s="36"/>
      <c r="RIL1344" s="36"/>
      <c r="RIM1344" s="36"/>
      <c r="RIN1344" s="36"/>
      <c r="RIO1344" s="36"/>
      <c r="RIP1344" s="36"/>
      <c r="RIQ1344" s="36"/>
      <c r="RIR1344" s="36"/>
      <c r="RIS1344" s="36"/>
      <c r="RIT1344" s="36"/>
      <c r="RIU1344" s="36"/>
      <c r="RIV1344" s="36"/>
      <c r="RIW1344" s="36"/>
      <c r="RIX1344" s="36"/>
      <c r="RIY1344" s="36"/>
      <c r="RIZ1344" s="36"/>
      <c r="RJA1344" s="36"/>
      <c r="RJB1344" s="36"/>
      <c r="RJC1344" s="36"/>
      <c r="RJD1344" s="36"/>
      <c r="RJE1344" s="36"/>
      <c r="RJF1344" s="36"/>
      <c r="RJG1344" s="36"/>
      <c r="RJH1344" s="36"/>
      <c r="RJI1344" s="36"/>
      <c r="RJJ1344" s="36"/>
      <c r="RJK1344" s="36"/>
      <c r="RJL1344" s="36"/>
      <c r="RJM1344" s="36"/>
      <c r="RJN1344" s="36"/>
      <c r="RJO1344" s="36"/>
      <c r="RJP1344" s="36"/>
      <c r="RJQ1344" s="36"/>
      <c r="RJR1344" s="36"/>
      <c r="RJS1344" s="36"/>
      <c r="RJT1344" s="36"/>
      <c r="RJU1344" s="36"/>
      <c r="RJV1344" s="36"/>
      <c r="RJW1344" s="36"/>
      <c r="RJX1344" s="36"/>
      <c r="RJY1344" s="36"/>
      <c r="RJZ1344" s="36"/>
      <c r="RKA1344" s="36"/>
      <c r="RKB1344" s="36"/>
      <c r="RKC1344" s="36"/>
      <c r="RKD1344" s="36"/>
      <c r="RKE1344" s="36"/>
      <c r="RKF1344" s="36"/>
      <c r="RKG1344" s="36"/>
      <c r="RKH1344" s="36"/>
      <c r="RKI1344" s="36"/>
      <c r="RKJ1344" s="36"/>
      <c r="RKK1344" s="36"/>
      <c r="RKL1344" s="36"/>
      <c r="RKM1344" s="36"/>
      <c r="RKN1344" s="36"/>
      <c r="RKO1344" s="36"/>
      <c r="RKP1344" s="36"/>
      <c r="RKQ1344" s="36"/>
      <c r="RKR1344" s="36"/>
      <c r="RKS1344" s="36"/>
      <c r="RKT1344" s="36"/>
      <c r="RKU1344" s="36"/>
      <c r="RKV1344" s="36"/>
      <c r="RKW1344" s="36"/>
      <c r="RKX1344" s="36"/>
      <c r="RKY1344" s="36"/>
      <c r="RKZ1344" s="36"/>
      <c r="RLA1344" s="36"/>
      <c r="RLB1344" s="36"/>
      <c r="RLC1344" s="36"/>
      <c r="RLD1344" s="36"/>
      <c r="RLE1344" s="36"/>
      <c r="RLF1344" s="36"/>
      <c r="RLG1344" s="36"/>
      <c r="RLH1344" s="36"/>
      <c r="RLI1344" s="36"/>
      <c r="RLJ1344" s="36"/>
      <c r="RLK1344" s="36"/>
      <c r="RLL1344" s="36"/>
      <c r="RLM1344" s="36"/>
      <c r="RLN1344" s="36"/>
      <c r="RLO1344" s="36"/>
      <c r="RLP1344" s="36"/>
      <c r="RLQ1344" s="36"/>
      <c r="RLR1344" s="36"/>
      <c r="RLS1344" s="36"/>
      <c r="RLT1344" s="36"/>
      <c r="RLU1344" s="36"/>
      <c r="RLV1344" s="36"/>
      <c r="RLW1344" s="36"/>
      <c r="RLX1344" s="36"/>
      <c r="RLY1344" s="36"/>
      <c r="RLZ1344" s="36"/>
      <c r="RMA1344" s="36"/>
      <c r="RMB1344" s="36"/>
      <c r="RMC1344" s="36"/>
      <c r="RMD1344" s="36"/>
      <c r="RME1344" s="36"/>
      <c r="RMF1344" s="36"/>
      <c r="RMG1344" s="36"/>
      <c r="RMH1344" s="36"/>
      <c r="RMI1344" s="36"/>
      <c r="RMJ1344" s="36"/>
      <c r="RMK1344" s="36"/>
      <c r="RML1344" s="36"/>
      <c r="RMM1344" s="36"/>
      <c r="RMN1344" s="36"/>
      <c r="RMO1344" s="36"/>
      <c r="RMP1344" s="36"/>
      <c r="RMQ1344" s="36"/>
      <c r="RMR1344" s="36"/>
      <c r="RMS1344" s="36"/>
      <c r="RMT1344" s="36"/>
      <c r="RMU1344" s="36"/>
      <c r="RMV1344" s="36"/>
      <c r="RMW1344" s="36"/>
      <c r="RMX1344" s="36"/>
      <c r="RMY1344" s="36"/>
      <c r="RMZ1344" s="36"/>
      <c r="RNA1344" s="36"/>
      <c r="RNB1344" s="36"/>
      <c r="RNC1344" s="36"/>
      <c r="RND1344" s="36"/>
      <c r="RNE1344" s="36"/>
      <c r="RNF1344" s="36"/>
      <c r="RNG1344" s="36"/>
      <c r="RNH1344" s="36"/>
      <c r="RNI1344" s="36"/>
      <c r="RNJ1344" s="36"/>
      <c r="RNK1344" s="36"/>
      <c r="RNL1344" s="36"/>
      <c r="RNM1344" s="36"/>
      <c r="RNN1344" s="36"/>
      <c r="RNO1344" s="36"/>
      <c r="RNP1344" s="36"/>
      <c r="RNQ1344" s="36"/>
      <c r="RNR1344" s="36"/>
      <c r="RNS1344" s="36"/>
      <c r="RNT1344" s="36"/>
      <c r="RNU1344" s="36"/>
      <c r="RNV1344" s="36"/>
      <c r="RNW1344" s="36"/>
      <c r="RNX1344" s="36"/>
      <c r="RNY1344" s="36"/>
      <c r="RNZ1344" s="36"/>
      <c r="ROA1344" s="36"/>
      <c r="ROB1344" s="36"/>
      <c r="ROC1344" s="36"/>
      <c r="ROD1344" s="36"/>
      <c r="ROE1344" s="36"/>
      <c r="ROF1344" s="36"/>
      <c r="ROG1344" s="36"/>
      <c r="ROH1344" s="36"/>
      <c r="ROI1344" s="36"/>
      <c r="ROJ1344" s="36"/>
      <c r="ROK1344" s="36"/>
      <c r="ROL1344" s="36"/>
      <c r="ROM1344" s="36"/>
      <c r="RON1344" s="36"/>
      <c r="ROO1344" s="36"/>
      <c r="ROP1344" s="36"/>
      <c r="ROQ1344" s="36"/>
      <c r="ROR1344" s="36"/>
      <c r="ROS1344" s="36"/>
      <c r="ROT1344" s="36"/>
      <c r="ROU1344" s="36"/>
      <c r="ROV1344" s="36"/>
      <c r="ROW1344" s="36"/>
      <c r="ROX1344" s="36"/>
      <c r="ROY1344" s="36"/>
      <c r="ROZ1344" s="36"/>
      <c r="RPA1344" s="36"/>
      <c r="RPB1344" s="36"/>
      <c r="RPC1344" s="36"/>
      <c r="RPD1344" s="36"/>
      <c r="RPE1344" s="36"/>
      <c r="RPF1344" s="36"/>
      <c r="RPG1344" s="36"/>
      <c r="RPH1344" s="36"/>
      <c r="RPI1344" s="36"/>
      <c r="RPJ1344" s="36"/>
      <c r="RPK1344" s="36"/>
      <c r="RPL1344" s="36"/>
      <c r="RPM1344" s="36"/>
      <c r="RPN1344" s="36"/>
      <c r="RPO1344" s="36"/>
      <c r="RPP1344" s="36"/>
      <c r="RPQ1344" s="36"/>
      <c r="RPR1344" s="36"/>
      <c r="RPS1344" s="36"/>
      <c r="RPT1344" s="36"/>
      <c r="RPU1344" s="36"/>
      <c r="RPV1344" s="36"/>
      <c r="RPW1344" s="36"/>
      <c r="RPX1344" s="36"/>
      <c r="RPY1344" s="36"/>
      <c r="RPZ1344" s="36"/>
      <c r="RQA1344" s="36"/>
      <c r="RQB1344" s="36"/>
      <c r="RQC1344" s="36"/>
      <c r="RQD1344" s="36"/>
      <c r="RQE1344" s="36"/>
      <c r="RQF1344" s="36"/>
      <c r="RQG1344" s="36"/>
      <c r="RQH1344" s="36"/>
      <c r="RQI1344" s="36"/>
      <c r="RQJ1344" s="36"/>
      <c r="RQK1344" s="36"/>
      <c r="RQL1344" s="36"/>
      <c r="RQM1344" s="36"/>
      <c r="RQN1344" s="36"/>
      <c r="RQO1344" s="36"/>
      <c r="RQP1344" s="36"/>
      <c r="RQQ1344" s="36"/>
      <c r="RQR1344" s="36"/>
      <c r="RQS1344" s="36"/>
      <c r="RQT1344" s="36"/>
      <c r="RQU1344" s="36"/>
      <c r="RQV1344" s="36"/>
      <c r="RQW1344" s="36"/>
      <c r="RQX1344" s="36"/>
      <c r="RQY1344" s="36"/>
      <c r="RQZ1344" s="36"/>
      <c r="RRA1344" s="36"/>
      <c r="RRB1344" s="36"/>
      <c r="RRC1344" s="36"/>
      <c r="RRD1344" s="36"/>
      <c r="RRE1344" s="36"/>
      <c r="RRF1344" s="36"/>
      <c r="RRG1344" s="36"/>
      <c r="RRH1344" s="36"/>
      <c r="RRI1344" s="36"/>
      <c r="RRJ1344" s="36"/>
      <c r="RRK1344" s="36"/>
      <c r="RRL1344" s="36"/>
      <c r="RRM1344" s="36"/>
      <c r="RRN1344" s="36"/>
      <c r="RRO1344" s="36"/>
      <c r="RRP1344" s="36"/>
      <c r="RRQ1344" s="36"/>
      <c r="RRR1344" s="36"/>
      <c r="RRS1344" s="36"/>
      <c r="RRT1344" s="36"/>
      <c r="RRU1344" s="36"/>
      <c r="RRV1344" s="36"/>
      <c r="RRW1344" s="36"/>
      <c r="RRX1344" s="36"/>
      <c r="RRY1344" s="36"/>
      <c r="RRZ1344" s="36"/>
      <c r="RSA1344" s="36"/>
      <c r="RSB1344" s="36"/>
      <c r="RSC1344" s="36"/>
      <c r="RSD1344" s="36"/>
      <c r="RSE1344" s="36"/>
      <c r="RSF1344" s="36"/>
      <c r="RSG1344" s="36"/>
      <c r="RSH1344" s="36"/>
      <c r="RSI1344" s="36"/>
      <c r="RSJ1344" s="36"/>
      <c r="RSK1344" s="36"/>
      <c r="RSL1344" s="36"/>
      <c r="RSM1344" s="36"/>
      <c r="RSN1344" s="36"/>
      <c r="RSO1344" s="36"/>
      <c r="RSP1344" s="36"/>
      <c r="RSQ1344" s="36"/>
      <c r="RSR1344" s="36"/>
      <c r="RSS1344" s="36"/>
      <c r="RST1344" s="36"/>
      <c r="RSU1344" s="36"/>
      <c r="RSV1344" s="36"/>
      <c r="RSW1344" s="36"/>
      <c r="RSX1344" s="36"/>
      <c r="RSY1344" s="36"/>
      <c r="RSZ1344" s="36"/>
      <c r="RTA1344" s="36"/>
      <c r="RTB1344" s="36"/>
      <c r="RTC1344" s="36"/>
      <c r="RTD1344" s="36"/>
      <c r="RTE1344" s="36"/>
      <c r="RTF1344" s="36"/>
      <c r="RTG1344" s="36"/>
      <c r="RTH1344" s="36"/>
      <c r="RTI1344" s="36"/>
      <c r="RTJ1344" s="36"/>
      <c r="RTK1344" s="36"/>
      <c r="RTL1344" s="36"/>
      <c r="RTM1344" s="36"/>
      <c r="RTN1344" s="36"/>
      <c r="RTO1344" s="36"/>
      <c r="RTP1344" s="36"/>
      <c r="RTQ1344" s="36"/>
      <c r="RTR1344" s="36"/>
      <c r="RTS1344" s="36"/>
      <c r="RTT1344" s="36"/>
      <c r="RTU1344" s="36"/>
      <c r="RTV1344" s="36"/>
      <c r="RTW1344" s="36"/>
      <c r="RTX1344" s="36"/>
      <c r="RTY1344" s="36"/>
      <c r="RTZ1344" s="36"/>
      <c r="RUA1344" s="36"/>
      <c r="RUB1344" s="36"/>
      <c r="RUC1344" s="36"/>
      <c r="RUD1344" s="36"/>
      <c r="RUE1344" s="36"/>
      <c r="RUF1344" s="36"/>
      <c r="RUG1344" s="36"/>
      <c r="RUH1344" s="36"/>
      <c r="RUI1344" s="36"/>
      <c r="RUJ1344" s="36"/>
      <c r="RUK1344" s="36"/>
      <c r="RUL1344" s="36"/>
      <c r="RUM1344" s="36"/>
      <c r="RUN1344" s="36"/>
      <c r="RUO1344" s="36"/>
      <c r="RUP1344" s="36"/>
      <c r="RUQ1344" s="36"/>
      <c r="RUR1344" s="36"/>
      <c r="RUS1344" s="36"/>
      <c r="RUT1344" s="36"/>
      <c r="RUU1344" s="36"/>
      <c r="RUV1344" s="36"/>
      <c r="RUW1344" s="36"/>
      <c r="RUX1344" s="36"/>
      <c r="RUY1344" s="36"/>
      <c r="RUZ1344" s="36"/>
      <c r="RVA1344" s="36"/>
      <c r="RVB1344" s="36"/>
      <c r="RVC1344" s="36"/>
      <c r="RVD1344" s="36"/>
      <c r="RVE1344" s="36"/>
      <c r="RVF1344" s="36"/>
      <c r="RVG1344" s="36"/>
      <c r="RVH1344" s="36"/>
      <c r="RVI1344" s="36"/>
      <c r="RVJ1344" s="36"/>
      <c r="RVK1344" s="36"/>
      <c r="RVL1344" s="36"/>
      <c r="RVM1344" s="36"/>
      <c r="RVN1344" s="36"/>
      <c r="RVO1344" s="36"/>
      <c r="RVP1344" s="36"/>
      <c r="RVQ1344" s="36"/>
      <c r="RVR1344" s="36"/>
      <c r="RVS1344" s="36"/>
      <c r="RVT1344" s="36"/>
      <c r="RVU1344" s="36"/>
      <c r="RVV1344" s="36"/>
      <c r="RVW1344" s="36"/>
      <c r="RVX1344" s="36"/>
      <c r="RVY1344" s="36"/>
      <c r="RVZ1344" s="36"/>
      <c r="RWA1344" s="36"/>
      <c r="RWB1344" s="36"/>
      <c r="RWC1344" s="36"/>
      <c r="RWD1344" s="36"/>
      <c r="RWE1344" s="36"/>
      <c r="RWF1344" s="36"/>
      <c r="RWG1344" s="36"/>
      <c r="RWH1344" s="36"/>
      <c r="RWI1344" s="36"/>
      <c r="RWJ1344" s="36"/>
      <c r="RWK1344" s="36"/>
      <c r="RWL1344" s="36"/>
      <c r="RWM1344" s="36"/>
      <c r="RWN1344" s="36"/>
      <c r="RWO1344" s="36"/>
      <c r="RWP1344" s="36"/>
      <c r="RWQ1344" s="36"/>
      <c r="RWR1344" s="36"/>
      <c r="RWS1344" s="36"/>
      <c r="RWT1344" s="36"/>
      <c r="RWU1344" s="36"/>
      <c r="RWV1344" s="36"/>
      <c r="RWW1344" s="36"/>
      <c r="RWX1344" s="36"/>
      <c r="RWY1344" s="36"/>
      <c r="RWZ1344" s="36"/>
      <c r="RXA1344" s="36"/>
      <c r="RXB1344" s="36"/>
      <c r="RXC1344" s="36"/>
      <c r="RXD1344" s="36"/>
      <c r="RXE1344" s="36"/>
      <c r="RXF1344" s="36"/>
      <c r="RXG1344" s="36"/>
      <c r="RXH1344" s="36"/>
      <c r="RXI1344" s="36"/>
      <c r="RXJ1344" s="36"/>
      <c r="RXK1344" s="36"/>
      <c r="RXL1344" s="36"/>
      <c r="RXM1344" s="36"/>
      <c r="RXN1344" s="36"/>
      <c r="RXO1344" s="36"/>
      <c r="RXP1344" s="36"/>
      <c r="RXQ1344" s="36"/>
      <c r="RXR1344" s="36"/>
      <c r="RXS1344" s="36"/>
      <c r="RXT1344" s="36"/>
      <c r="RXU1344" s="36"/>
      <c r="RXV1344" s="36"/>
      <c r="RXW1344" s="36"/>
      <c r="RXX1344" s="36"/>
      <c r="RXY1344" s="36"/>
      <c r="RXZ1344" s="36"/>
      <c r="RYA1344" s="36"/>
      <c r="RYB1344" s="36"/>
      <c r="RYC1344" s="36"/>
      <c r="RYD1344" s="36"/>
      <c r="RYE1344" s="36"/>
      <c r="RYF1344" s="36"/>
      <c r="RYG1344" s="36"/>
      <c r="RYH1344" s="36"/>
      <c r="RYI1344" s="36"/>
      <c r="RYJ1344" s="36"/>
      <c r="RYK1344" s="36"/>
      <c r="RYL1344" s="36"/>
      <c r="RYM1344" s="36"/>
      <c r="RYN1344" s="36"/>
      <c r="RYO1344" s="36"/>
      <c r="RYP1344" s="36"/>
      <c r="RYQ1344" s="36"/>
      <c r="RYR1344" s="36"/>
      <c r="RYS1344" s="36"/>
      <c r="RYT1344" s="36"/>
      <c r="RYU1344" s="36"/>
      <c r="RYV1344" s="36"/>
      <c r="RYW1344" s="36"/>
      <c r="RYX1344" s="36"/>
      <c r="RYY1344" s="36"/>
      <c r="RYZ1344" s="36"/>
      <c r="RZA1344" s="36"/>
      <c r="RZB1344" s="36"/>
      <c r="RZC1344" s="36"/>
      <c r="RZD1344" s="36"/>
      <c r="RZE1344" s="36"/>
      <c r="RZF1344" s="36"/>
      <c r="RZG1344" s="36"/>
      <c r="RZH1344" s="36"/>
      <c r="RZI1344" s="36"/>
      <c r="RZJ1344" s="36"/>
      <c r="RZK1344" s="36"/>
      <c r="RZL1344" s="36"/>
      <c r="RZM1344" s="36"/>
      <c r="RZN1344" s="36"/>
      <c r="RZO1344" s="36"/>
      <c r="RZP1344" s="36"/>
      <c r="RZQ1344" s="36"/>
      <c r="RZR1344" s="36"/>
      <c r="RZS1344" s="36"/>
      <c r="RZT1344" s="36"/>
      <c r="RZU1344" s="36"/>
      <c r="RZV1344" s="36"/>
      <c r="RZW1344" s="36"/>
      <c r="RZX1344" s="36"/>
      <c r="RZY1344" s="36"/>
      <c r="RZZ1344" s="36"/>
      <c r="SAA1344" s="36"/>
      <c r="SAB1344" s="36"/>
      <c r="SAC1344" s="36"/>
      <c r="SAD1344" s="36"/>
      <c r="SAE1344" s="36"/>
      <c r="SAF1344" s="36"/>
      <c r="SAG1344" s="36"/>
      <c r="SAH1344" s="36"/>
      <c r="SAI1344" s="36"/>
      <c r="SAJ1344" s="36"/>
      <c r="SAK1344" s="36"/>
      <c r="SAL1344" s="36"/>
      <c r="SAM1344" s="36"/>
      <c r="SAN1344" s="36"/>
      <c r="SAO1344" s="36"/>
      <c r="SAP1344" s="36"/>
      <c r="SAQ1344" s="36"/>
      <c r="SAR1344" s="36"/>
      <c r="SAS1344" s="36"/>
      <c r="SAT1344" s="36"/>
      <c r="SAU1344" s="36"/>
      <c r="SAV1344" s="36"/>
      <c r="SAW1344" s="36"/>
      <c r="SAX1344" s="36"/>
      <c r="SAY1344" s="36"/>
      <c r="SAZ1344" s="36"/>
      <c r="SBA1344" s="36"/>
      <c r="SBB1344" s="36"/>
      <c r="SBC1344" s="36"/>
      <c r="SBD1344" s="36"/>
      <c r="SBE1344" s="36"/>
      <c r="SBF1344" s="36"/>
      <c r="SBG1344" s="36"/>
      <c r="SBH1344" s="36"/>
      <c r="SBI1344" s="36"/>
      <c r="SBJ1344" s="36"/>
      <c r="SBK1344" s="36"/>
      <c r="SBL1344" s="36"/>
      <c r="SBM1344" s="36"/>
      <c r="SBN1344" s="36"/>
      <c r="SBO1344" s="36"/>
      <c r="SBP1344" s="36"/>
      <c r="SBQ1344" s="36"/>
      <c r="SBR1344" s="36"/>
      <c r="SBS1344" s="36"/>
      <c r="SBT1344" s="36"/>
      <c r="SBU1344" s="36"/>
      <c r="SBV1344" s="36"/>
      <c r="SBW1344" s="36"/>
      <c r="SBX1344" s="36"/>
      <c r="SBY1344" s="36"/>
      <c r="SBZ1344" s="36"/>
      <c r="SCA1344" s="36"/>
      <c r="SCB1344" s="36"/>
      <c r="SCC1344" s="36"/>
      <c r="SCD1344" s="36"/>
      <c r="SCE1344" s="36"/>
      <c r="SCF1344" s="36"/>
      <c r="SCG1344" s="36"/>
      <c r="SCH1344" s="36"/>
      <c r="SCI1344" s="36"/>
      <c r="SCJ1344" s="36"/>
      <c r="SCK1344" s="36"/>
      <c r="SCL1344" s="36"/>
      <c r="SCM1344" s="36"/>
      <c r="SCN1344" s="36"/>
      <c r="SCO1344" s="36"/>
      <c r="SCP1344" s="36"/>
      <c r="SCQ1344" s="36"/>
      <c r="SCR1344" s="36"/>
      <c r="SCS1344" s="36"/>
      <c r="SCT1344" s="36"/>
      <c r="SCU1344" s="36"/>
      <c r="SCV1344" s="36"/>
      <c r="SCW1344" s="36"/>
      <c r="SCX1344" s="36"/>
      <c r="SCY1344" s="36"/>
      <c r="SCZ1344" s="36"/>
      <c r="SDA1344" s="36"/>
      <c r="SDB1344" s="36"/>
      <c r="SDC1344" s="36"/>
      <c r="SDD1344" s="36"/>
      <c r="SDE1344" s="36"/>
      <c r="SDF1344" s="36"/>
      <c r="SDG1344" s="36"/>
      <c r="SDH1344" s="36"/>
      <c r="SDI1344" s="36"/>
      <c r="SDJ1344" s="36"/>
      <c r="SDK1344" s="36"/>
      <c r="SDL1344" s="36"/>
      <c r="SDM1344" s="36"/>
      <c r="SDN1344" s="36"/>
      <c r="SDO1344" s="36"/>
      <c r="SDP1344" s="36"/>
      <c r="SDQ1344" s="36"/>
      <c r="SDR1344" s="36"/>
      <c r="SDS1344" s="36"/>
      <c r="SDT1344" s="36"/>
      <c r="SDU1344" s="36"/>
      <c r="SDV1344" s="36"/>
      <c r="SDW1344" s="36"/>
      <c r="SDX1344" s="36"/>
      <c r="SDY1344" s="36"/>
      <c r="SDZ1344" s="36"/>
      <c r="SEA1344" s="36"/>
      <c r="SEB1344" s="36"/>
      <c r="SEC1344" s="36"/>
      <c r="SED1344" s="36"/>
      <c r="SEE1344" s="36"/>
      <c r="SEF1344" s="36"/>
      <c r="SEG1344" s="36"/>
      <c r="SEH1344" s="36"/>
      <c r="SEI1344" s="36"/>
      <c r="SEJ1344" s="36"/>
      <c r="SEK1344" s="36"/>
      <c r="SEL1344" s="36"/>
      <c r="SEM1344" s="36"/>
      <c r="SEN1344" s="36"/>
      <c r="SEO1344" s="36"/>
      <c r="SEP1344" s="36"/>
      <c r="SEQ1344" s="36"/>
      <c r="SER1344" s="36"/>
      <c r="SES1344" s="36"/>
      <c r="SET1344" s="36"/>
      <c r="SEU1344" s="36"/>
      <c r="SEV1344" s="36"/>
      <c r="SEW1344" s="36"/>
      <c r="SEX1344" s="36"/>
      <c r="SEY1344" s="36"/>
      <c r="SEZ1344" s="36"/>
      <c r="SFA1344" s="36"/>
      <c r="SFB1344" s="36"/>
      <c r="SFC1344" s="36"/>
      <c r="SFD1344" s="36"/>
      <c r="SFE1344" s="36"/>
      <c r="SFF1344" s="36"/>
      <c r="SFG1344" s="36"/>
      <c r="SFH1344" s="36"/>
      <c r="SFI1344" s="36"/>
      <c r="SFJ1344" s="36"/>
      <c r="SFK1344" s="36"/>
      <c r="SFL1344" s="36"/>
      <c r="SFM1344" s="36"/>
      <c r="SFN1344" s="36"/>
      <c r="SFO1344" s="36"/>
      <c r="SFP1344" s="36"/>
      <c r="SFQ1344" s="36"/>
      <c r="SFR1344" s="36"/>
      <c r="SFS1344" s="36"/>
      <c r="SFT1344" s="36"/>
      <c r="SFU1344" s="36"/>
      <c r="SFV1344" s="36"/>
      <c r="SFW1344" s="36"/>
      <c r="SFX1344" s="36"/>
      <c r="SFY1344" s="36"/>
      <c r="SFZ1344" s="36"/>
      <c r="SGA1344" s="36"/>
      <c r="SGB1344" s="36"/>
      <c r="SGC1344" s="36"/>
      <c r="SGD1344" s="36"/>
      <c r="SGE1344" s="36"/>
      <c r="SGF1344" s="36"/>
      <c r="SGG1344" s="36"/>
      <c r="SGH1344" s="36"/>
      <c r="SGI1344" s="36"/>
      <c r="SGJ1344" s="36"/>
      <c r="SGK1344" s="36"/>
      <c r="SGL1344" s="36"/>
      <c r="SGM1344" s="36"/>
      <c r="SGN1344" s="36"/>
      <c r="SGO1344" s="36"/>
      <c r="SGP1344" s="36"/>
      <c r="SGQ1344" s="36"/>
      <c r="SGR1344" s="36"/>
      <c r="SGS1344" s="36"/>
      <c r="SGT1344" s="36"/>
      <c r="SGU1344" s="36"/>
      <c r="SGV1344" s="36"/>
      <c r="SGW1344" s="36"/>
      <c r="SGX1344" s="36"/>
      <c r="SGY1344" s="36"/>
      <c r="SGZ1344" s="36"/>
      <c r="SHA1344" s="36"/>
      <c r="SHB1344" s="36"/>
      <c r="SHC1344" s="36"/>
      <c r="SHD1344" s="36"/>
      <c r="SHE1344" s="36"/>
      <c r="SHF1344" s="36"/>
      <c r="SHG1344" s="36"/>
      <c r="SHH1344" s="36"/>
      <c r="SHI1344" s="36"/>
      <c r="SHJ1344" s="36"/>
      <c r="SHK1344" s="36"/>
      <c r="SHL1344" s="36"/>
      <c r="SHM1344" s="36"/>
      <c r="SHN1344" s="36"/>
      <c r="SHO1344" s="36"/>
      <c r="SHP1344" s="36"/>
      <c r="SHQ1344" s="36"/>
      <c r="SHR1344" s="36"/>
      <c r="SHS1344" s="36"/>
      <c r="SHT1344" s="36"/>
      <c r="SHU1344" s="36"/>
      <c r="SHV1344" s="36"/>
      <c r="SHW1344" s="36"/>
      <c r="SHX1344" s="36"/>
      <c r="SHY1344" s="36"/>
      <c r="SHZ1344" s="36"/>
      <c r="SIA1344" s="36"/>
      <c r="SIB1344" s="36"/>
      <c r="SIC1344" s="36"/>
      <c r="SID1344" s="36"/>
      <c r="SIE1344" s="36"/>
      <c r="SIF1344" s="36"/>
      <c r="SIG1344" s="36"/>
      <c r="SIH1344" s="36"/>
      <c r="SII1344" s="36"/>
      <c r="SIJ1344" s="36"/>
      <c r="SIK1344" s="36"/>
      <c r="SIL1344" s="36"/>
      <c r="SIM1344" s="36"/>
      <c r="SIN1344" s="36"/>
      <c r="SIO1344" s="36"/>
      <c r="SIP1344" s="36"/>
      <c r="SIQ1344" s="36"/>
      <c r="SIR1344" s="36"/>
      <c r="SIS1344" s="36"/>
      <c r="SIT1344" s="36"/>
      <c r="SIU1344" s="36"/>
      <c r="SIV1344" s="36"/>
      <c r="SIW1344" s="36"/>
      <c r="SIX1344" s="36"/>
      <c r="SIY1344" s="36"/>
      <c r="SIZ1344" s="36"/>
      <c r="SJA1344" s="36"/>
      <c r="SJB1344" s="36"/>
      <c r="SJC1344" s="36"/>
      <c r="SJD1344" s="36"/>
      <c r="SJE1344" s="36"/>
      <c r="SJF1344" s="36"/>
      <c r="SJG1344" s="36"/>
      <c r="SJH1344" s="36"/>
      <c r="SJI1344" s="36"/>
      <c r="SJJ1344" s="36"/>
      <c r="SJK1344" s="36"/>
      <c r="SJL1344" s="36"/>
      <c r="SJM1344" s="36"/>
      <c r="SJN1344" s="36"/>
      <c r="SJO1344" s="36"/>
      <c r="SJP1344" s="36"/>
      <c r="SJQ1344" s="36"/>
      <c r="SJR1344" s="36"/>
      <c r="SJS1344" s="36"/>
      <c r="SJT1344" s="36"/>
      <c r="SJU1344" s="36"/>
      <c r="SJV1344" s="36"/>
      <c r="SJW1344" s="36"/>
      <c r="SJX1344" s="36"/>
      <c r="SJY1344" s="36"/>
      <c r="SJZ1344" s="36"/>
      <c r="SKA1344" s="36"/>
      <c r="SKB1344" s="36"/>
      <c r="SKC1344" s="36"/>
      <c r="SKD1344" s="36"/>
      <c r="SKE1344" s="36"/>
      <c r="SKF1344" s="36"/>
      <c r="SKG1344" s="36"/>
      <c r="SKH1344" s="36"/>
      <c r="SKI1344" s="36"/>
      <c r="SKJ1344" s="36"/>
      <c r="SKK1344" s="36"/>
      <c r="SKL1344" s="36"/>
      <c r="SKM1344" s="36"/>
      <c r="SKN1344" s="36"/>
      <c r="SKO1344" s="36"/>
      <c r="SKP1344" s="36"/>
      <c r="SKQ1344" s="36"/>
      <c r="SKR1344" s="36"/>
      <c r="SKS1344" s="36"/>
      <c r="SKT1344" s="36"/>
      <c r="SKU1344" s="36"/>
      <c r="SKV1344" s="36"/>
      <c r="SKW1344" s="36"/>
      <c r="SKX1344" s="36"/>
      <c r="SKY1344" s="36"/>
      <c r="SKZ1344" s="36"/>
      <c r="SLA1344" s="36"/>
      <c r="SLB1344" s="36"/>
      <c r="SLC1344" s="36"/>
      <c r="SLD1344" s="36"/>
      <c r="SLE1344" s="36"/>
      <c r="SLF1344" s="36"/>
      <c r="SLG1344" s="36"/>
      <c r="SLH1344" s="36"/>
      <c r="SLI1344" s="36"/>
      <c r="SLJ1344" s="36"/>
      <c r="SLK1344" s="36"/>
      <c r="SLL1344" s="36"/>
      <c r="SLM1344" s="36"/>
      <c r="SLN1344" s="36"/>
      <c r="SLO1344" s="36"/>
      <c r="SLP1344" s="36"/>
      <c r="SLQ1344" s="36"/>
      <c r="SLR1344" s="36"/>
      <c r="SLS1344" s="36"/>
      <c r="SLT1344" s="36"/>
      <c r="SLU1344" s="36"/>
      <c r="SLV1344" s="36"/>
      <c r="SLW1344" s="36"/>
      <c r="SLX1344" s="36"/>
      <c r="SLY1344" s="36"/>
      <c r="SLZ1344" s="36"/>
      <c r="SMA1344" s="36"/>
      <c r="SMB1344" s="36"/>
      <c r="SMC1344" s="36"/>
      <c r="SMD1344" s="36"/>
      <c r="SME1344" s="36"/>
      <c r="SMF1344" s="36"/>
      <c r="SMG1344" s="36"/>
      <c r="SMH1344" s="36"/>
      <c r="SMI1344" s="36"/>
      <c r="SMJ1344" s="36"/>
      <c r="SMK1344" s="36"/>
      <c r="SML1344" s="36"/>
      <c r="SMM1344" s="36"/>
      <c r="SMN1344" s="36"/>
      <c r="SMO1344" s="36"/>
      <c r="SMP1344" s="36"/>
      <c r="SMQ1344" s="36"/>
      <c r="SMR1344" s="36"/>
      <c r="SMS1344" s="36"/>
      <c r="SMT1344" s="36"/>
      <c r="SMU1344" s="36"/>
      <c r="SMV1344" s="36"/>
      <c r="SMW1344" s="36"/>
      <c r="SMX1344" s="36"/>
      <c r="SMY1344" s="36"/>
      <c r="SMZ1344" s="36"/>
      <c r="SNA1344" s="36"/>
      <c r="SNB1344" s="36"/>
      <c r="SNC1344" s="36"/>
      <c r="SND1344" s="36"/>
      <c r="SNE1344" s="36"/>
      <c r="SNF1344" s="36"/>
      <c r="SNG1344" s="36"/>
      <c r="SNH1344" s="36"/>
      <c r="SNI1344" s="36"/>
      <c r="SNJ1344" s="36"/>
      <c r="SNK1344" s="36"/>
      <c r="SNL1344" s="36"/>
      <c r="SNM1344" s="36"/>
      <c r="SNN1344" s="36"/>
      <c r="SNO1344" s="36"/>
      <c r="SNP1344" s="36"/>
      <c r="SNQ1344" s="36"/>
      <c r="SNR1344" s="36"/>
      <c r="SNS1344" s="36"/>
      <c r="SNT1344" s="36"/>
      <c r="SNU1344" s="36"/>
      <c r="SNV1344" s="36"/>
      <c r="SNW1344" s="36"/>
      <c r="SNX1344" s="36"/>
      <c r="SNY1344" s="36"/>
      <c r="SNZ1344" s="36"/>
      <c r="SOA1344" s="36"/>
      <c r="SOB1344" s="36"/>
      <c r="SOC1344" s="36"/>
      <c r="SOD1344" s="36"/>
      <c r="SOE1344" s="36"/>
      <c r="SOF1344" s="36"/>
      <c r="SOG1344" s="36"/>
      <c r="SOH1344" s="36"/>
      <c r="SOI1344" s="36"/>
      <c r="SOJ1344" s="36"/>
      <c r="SOK1344" s="36"/>
      <c r="SOL1344" s="36"/>
      <c r="SOM1344" s="36"/>
      <c r="SON1344" s="36"/>
      <c r="SOO1344" s="36"/>
      <c r="SOP1344" s="36"/>
      <c r="SOQ1344" s="36"/>
      <c r="SOR1344" s="36"/>
      <c r="SOS1344" s="36"/>
      <c r="SOT1344" s="36"/>
      <c r="SOU1344" s="36"/>
      <c r="SOV1344" s="36"/>
      <c r="SOW1344" s="36"/>
      <c r="SOX1344" s="36"/>
      <c r="SOY1344" s="36"/>
      <c r="SOZ1344" s="36"/>
      <c r="SPA1344" s="36"/>
      <c r="SPB1344" s="36"/>
      <c r="SPC1344" s="36"/>
      <c r="SPD1344" s="36"/>
      <c r="SPE1344" s="36"/>
      <c r="SPF1344" s="36"/>
      <c r="SPG1344" s="36"/>
      <c r="SPH1344" s="36"/>
      <c r="SPI1344" s="36"/>
      <c r="SPJ1344" s="36"/>
      <c r="SPK1344" s="36"/>
      <c r="SPL1344" s="36"/>
      <c r="SPM1344" s="36"/>
      <c r="SPN1344" s="36"/>
      <c r="SPO1344" s="36"/>
      <c r="SPP1344" s="36"/>
      <c r="SPQ1344" s="36"/>
      <c r="SPR1344" s="36"/>
      <c r="SPS1344" s="36"/>
      <c r="SPT1344" s="36"/>
      <c r="SPU1344" s="36"/>
      <c r="SPV1344" s="36"/>
      <c r="SPW1344" s="36"/>
      <c r="SPX1344" s="36"/>
      <c r="SPY1344" s="36"/>
      <c r="SPZ1344" s="36"/>
      <c r="SQA1344" s="36"/>
      <c r="SQB1344" s="36"/>
      <c r="SQC1344" s="36"/>
      <c r="SQD1344" s="36"/>
      <c r="SQE1344" s="36"/>
      <c r="SQF1344" s="36"/>
      <c r="SQG1344" s="36"/>
      <c r="SQH1344" s="36"/>
      <c r="SQI1344" s="36"/>
      <c r="SQJ1344" s="36"/>
      <c r="SQK1344" s="36"/>
      <c r="SQL1344" s="36"/>
      <c r="SQM1344" s="36"/>
      <c r="SQN1344" s="36"/>
      <c r="SQO1344" s="36"/>
      <c r="SQP1344" s="36"/>
      <c r="SQQ1344" s="36"/>
      <c r="SQR1344" s="36"/>
      <c r="SQS1344" s="36"/>
      <c r="SQT1344" s="36"/>
      <c r="SQU1344" s="36"/>
      <c r="SQV1344" s="36"/>
      <c r="SQW1344" s="36"/>
      <c r="SQX1344" s="36"/>
      <c r="SQY1344" s="36"/>
      <c r="SQZ1344" s="36"/>
      <c r="SRA1344" s="36"/>
      <c r="SRB1344" s="36"/>
      <c r="SRC1344" s="36"/>
      <c r="SRD1344" s="36"/>
      <c r="SRE1344" s="36"/>
      <c r="SRF1344" s="36"/>
      <c r="SRG1344" s="36"/>
      <c r="SRH1344" s="36"/>
      <c r="SRI1344" s="36"/>
      <c r="SRJ1344" s="36"/>
      <c r="SRK1344" s="36"/>
      <c r="SRL1344" s="36"/>
      <c r="SRM1344" s="36"/>
      <c r="SRN1344" s="36"/>
      <c r="SRO1344" s="36"/>
      <c r="SRP1344" s="36"/>
      <c r="SRQ1344" s="36"/>
      <c r="SRR1344" s="36"/>
      <c r="SRS1344" s="36"/>
      <c r="SRT1344" s="36"/>
      <c r="SRU1344" s="36"/>
      <c r="SRV1344" s="36"/>
      <c r="SRW1344" s="36"/>
      <c r="SRX1344" s="36"/>
      <c r="SRY1344" s="36"/>
      <c r="SRZ1344" s="36"/>
      <c r="SSA1344" s="36"/>
      <c r="SSB1344" s="36"/>
      <c r="SSC1344" s="36"/>
      <c r="SSD1344" s="36"/>
      <c r="SSE1344" s="36"/>
      <c r="SSF1344" s="36"/>
      <c r="SSG1344" s="36"/>
      <c r="SSH1344" s="36"/>
      <c r="SSI1344" s="36"/>
      <c r="SSJ1344" s="36"/>
      <c r="SSK1344" s="36"/>
      <c r="SSL1344" s="36"/>
      <c r="SSM1344" s="36"/>
      <c r="SSN1344" s="36"/>
      <c r="SSO1344" s="36"/>
      <c r="SSP1344" s="36"/>
      <c r="SSQ1344" s="36"/>
      <c r="SSR1344" s="36"/>
      <c r="SSS1344" s="36"/>
      <c r="SST1344" s="36"/>
      <c r="SSU1344" s="36"/>
      <c r="SSV1344" s="36"/>
      <c r="SSW1344" s="36"/>
      <c r="SSX1344" s="36"/>
      <c r="SSY1344" s="36"/>
      <c r="SSZ1344" s="36"/>
      <c r="STA1344" s="36"/>
      <c r="STB1344" s="36"/>
      <c r="STC1344" s="36"/>
      <c r="STD1344" s="36"/>
      <c r="STE1344" s="36"/>
      <c r="STF1344" s="36"/>
      <c r="STG1344" s="36"/>
      <c r="STH1344" s="36"/>
      <c r="STI1344" s="36"/>
      <c r="STJ1344" s="36"/>
      <c r="STK1344" s="36"/>
      <c r="STL1344" s="36"/>
      <c r="STM1344" s="36"/>
      <c r="STN1344" s="36"/>
      <c r="STO1344" s="36"/>
      <c r="STP1344" s="36"/>
      <c r="STQ1344" s="36"/>
      <c r="STR1344" s="36"/>
      <c r="STS1344" s="36"/>
      <c r="STT1344" s="36"/>
      <c r="STU1344" s="36"/>
      <c r="STV1344" s="36"/>
      <c r="STW1344" s="36"/>
      <c r="STX1344" s="36"/>
      <c r="STY1344" s="36"/>
      <c r="STZ1344" s="36"/>
      <c r="SUA1344" s="36"/>
      <c r="SUB1344" s="36"/>
      <c r="SUC1344" s="36"/>
      <c r="SUD1344" s="36"/>
      <c r="SUE1344" s="36"/>
      <c r="SUF1344" s="36"/>
      <c r="SUG1344" s="36"/>
      <c r="SUH1344" s="36"/>
      <c r="SUI1344" s="36"/>
      <c r="SUJ1344" s="36"/>
      <c r="SUK1344" s="36"/>
      <c r="SUL1344" s="36"/>
      <c r="SUM1344" s="36"/>
      <c r="SUN1344" s="36"/>
      <c r="SUO1344" s="36"/>
      <c r="SUP1344" s="36"/>
      <c r="SUQ1344" s="36"/>
      <c r="SUR1344" s="36"/>
      <c r="SUS1344" s="36"/>
      <c r="SUT1344" s="36"/>
      <c r="SUU1344" s="36"/>
      <c r="SUV1344" s="36"/>
      <c r="SUW1344" s="36"/>
      <c r="SUX1344" s="36"/>
      <c r="SUY1344" s="36"/>
      <c r="SUZ1344" s="36"/>
      <c r="SVA1344" s="36"/>
      <c r="SVB1344" s="36"/>
      <c r="SVC1344" s="36"/>
      <c r="SVD1344" s="36"/>
      <c r="SVE1344" s="36"/>
      <c r="SVF1344" s="36"/>
      <c r="SVG1344" s="36"/>
      <c r="SVH1344" s="36"/>
      <c r="SVI1344" s="36"/>
      <c r="SVJ1344" s="36"/>
      <c r="SVK1344" s="36"/>
      <c r="SVL1344" s="36"/>
      <c r="SVM1344" s="36"/>
      <c r="SVN1344" s="36"/>
      <c r="SVO1344" s="36"/>
      <c r="SVP1344" s="36"/>
      <c r="SVQ1344" s="36"/>
      <c r="SVR1344" s="36"/>
      <c r="SVS1344" s="36"/>
      <c r="SVT1344" s="36"/>
      <c r="SVU1344" s="36"/>
      <c r="SVV1344" s="36"/>
      <c r="SVW1344" s="36"/>
      <c r="SVX1344" s="36"/>
      <c r="SVY1344" s="36"/>
      <c r="SVZ1344" s="36"/>
      <c r="SWA1344" s="36"/>
      <c r="SWB1344" s="36"/>
      <c r="SWC1344" s="36"/>
      <c r="SWD1344" s="36"/>
      <c r="SWE1344" s="36"/>
      <c r="SWF1344" s="36"/>
      <c r="SWG1344" s="36"/>
      <c r="SWH1344" s="36"/>
      <c r="SWI1344" s="36"/>
      <c r="SWJ1344" s="36"/>
      <c r="SWK1344" s="36"/>
      <c r="SWL1344" s="36"/>
      <c r="SWM1344" s="36"/>
      <c r="SWN1344" s="36"/>
      <c r="SWO1344" s="36"/>
      <c r="SWP1344" s="36"/>
      <c r="SWQ1344" s="36"/>
      <c r="SWR1344" s="36"/>
      <c r="SWS1344" s="36"/>
      <c r="SWT1344" s="36"/>
      <c r="SWU1344" s="36"/>
      <c r="SWV1344" s="36"/>
      <c r="SWW1344" s="36"/>
      <c r="SWX1344" s="36"/>
      <c r="SWY1344" s="36"/>
      <c r="SWZ1344" s="36"/>
      <c r="SXA1344" s="36"/>
      <c r="SXB1344" s="36"/>
      <c r="SXC1344" s="36"/>
      <c r="SXD1344" s="36"/>
      <c r="SXE1344" s="36"/>
      <c r="SXF1344" s="36"/>
      <c r="SXG1344" s="36"/>
      <c r="SXH1344" s="36"/>
      <c r="SXI1344" s="36"/>
      <c r="SXJ1344" s="36"/>
      <c r="SXK1344" s="36"/>
      <c r="SXL1344" s="36"/>
      <c r="SXM1344" s="36"/>
      <c r="SXN1344" s="36"/>
      <c r="SXO1344" s="36"/>
      <c r="SXP1344" s="36"/>
      <c r="SXQ1344" s="36"/>
      <c r="SXR1344" s="36"/>
      <c r="SXS1344" s="36"/>
      <c r="SXT1344" s="36"/>
      <c r="SXU1344" s="36"/>
      <c r="SXV1344" s="36"/>
      <c r="SXW1344" s="36"/>
      <c r="SXX1344" s="36"/>
      <c r="SXY1344" s="36"/>
      <c r="SXZ1344" s="36"/>
      <c r="SYA1344" s="36"/>
      <c r="SYB1344" s="36"/>
      <c r="SYC1344" s="36"/>
      <c r="SYD1344" s="36"/>
      <c r="SYE1344" s="36"/>
      <c r="SYF1344" s="36"/>
      <c r="SYG1344" s="36"/>
      <c r="SYH1344" s="36"/>
      <c r="SYI1344" s="36"/>
      <c r="SYJ1344" s="36"/>
      <c r="SYK1344" s="36"/>
      <c r="SYL1344" s="36"/>
      <c r="SYM1344" s="36"/>
      <c r="SYN1344" s="36"/>
      <c r="SYO1344" s="36"/>
      <c r="SYP1344" s="36"/>
      <c r="SYQ1344" s="36"/>
      <c r="SYR1344" s="36"/>
      <c r="SYS1344" s="36"/>
      <c r="SYT1344" s="36"/>
      <c r="SYU1344" s="36"/>
      <c r="SYV1344" s="36"/>
      <c r="SYW1344" s="36"/>
      <c r="SYX1344" s="36"/>
      <c r="SYY1344" s="36"/>
      <c r="SYZ1344" s="36"/>
      <c r="SZA1344" s="36"/>
      <c r="SZB1344" s="36"/>
      <c r="SZC1344" s="36"/>
      <c r="SZD1344" s="36"/>
      <c r="SZE1344" s="36"/>
      <c r="SZF1344" s="36"/>
      <c r="SZG1344" s="36"/>
      <c r="SZH1344" s="36"/>
      <c r="SZI1344" s="36"/>
      <c r="SZJ1344" s="36"/>
      <c r="SZK1344" s="36"/>
      <c r="SZL1344" s="36"/>
      <c r="SZM1344" s="36"/>
      <c r="SZN1344" s="36"/>
      <c r="SZO1344" s="36"/>
      <c r="SZP1344" s="36"/>
      <c r="SZQ1344" s="36"/>
      <c r="SZR1344" s="36"/>
      <c r="SZS1344" s="36"/>
      <c r="SZT1344" s="36"/>
      <c r="SZU1344" s="36"/>
      <c r="SZV1344" s="36"/>
      <c r="SZW1344" s="36"/>
      <c r="SZX1344" s="36"/>
      <c r="SZY1344" s="36"/>
      <c r="SZZ1344" s="36"/>
      <c r="TAA1344" s="36"/>
      <c r="TAB1344" s="36"/>
      <c r="TAC1344" s="36"/>
      <c r="TAD1344" s="36"/>
      <c r="TAE1344" s="36"/>
      <c r="TAF1344" s="36"/>
      <c r="TAG1344" s="36"/>
      <c r="TAH1344" s="36"/>
      <c r="TAI1344" s="36"/>
      <c r="TAJ1344" s="36"/>
      <c r="TAK1344" s="36"/>
      <c r="TAL1344" s="36"/>
      <c r="TAM1344" s="36"/>
      <c r="TAN1344" s="36"/>
      <c r="TAO1344" s="36"/>
      <c r="TAP1344" s="36"/>
      <c r="TAQ1344" s="36"/>
      <c r="TAR1344" s="36"/>
      <c r="TAS1344" s="36"/>
      <c r="TAT1344" s="36"/>
      <c r="TAU1344" s="36"/>
      <c r="TAV1344" s="36"/>
      <c r="TAW1344" s="36"/>
      <c r="TAX1344" s="36"/>
      <c r="TAY1344" s="36"/>
      <c r="TAZ1344" s="36"/>
      <c r="TBA1344" s="36"/>
      <c r="TBB1344" s="36"/>
      <c r="TBC1344" s="36"/>
      <c r="TBD1344" s="36"/>
      <c r="TBE1344" s="36"/>
      <c r="TBF1344" s="36"/>
      <c r="TBG1344" s="36"/>
      <c r="TBH1344" s="36"/>
      <c r="TBI1344" s="36"/>
      <c r="TBJ1344" s="36"/>
      <c r="TBK1344" s="36"/>
      <c r="TBL1344" s="36"/>
      <c r="TBM1344" s="36"/>
      <c r="TBN1344" s="36"/>
      <c r="TBO1344" s="36"/>
      <c r="TBP1344" s="36"/>
      <c r="TBQ1344" s="36"/>
      <c r="TBR1344" s="36"/>
      <c r="TBS1344" s="36"/>
      <c r="TBT1344" s="36"/>
      <c r="TBU1344" s="36"/>
      <c r="TBV1344" s="36"/>
      <c r="TBW1344" s="36"/>
      <c r="TBX1344" s="36"/>
      <c r="TBY1344" s="36"/>
      <c r="TBZ1344" s="36"/>
      <c r="TCA1344" s="36"/>
      <c r="TCB1344" s="36"/>
      <c r="TCC1344" s="36"/>
      <c r="TCD1344" s="36"/>
      <c r="TCE1344" s="36"/>
      <c r="TCF1344" s="36"/>
      <c r="TCG1344" s="36"/>
      <c r="TCH1344" s="36"/>
      <c r="TCI1344" s="36"/>
      <c r="TCJ1344" s="36"/>
      <c r="TCK1344" s="36"/>
      <c r="TCL1344" s="36"/>
      <c r="TCM1344" s="36"/>
      <c r="TCN1344" s="36"/>
      <c r="TCO1344" s="36"/>
      <c r="TCP1344" s="36"/>
      <c r="TCQ1344" s="36"/>
      <c r="TCR1344" s="36"/>
      <c r="TCS1344" s="36"/>
      <c r="TCT1344" s="36"/>
      <c r="TCU1344" s="36"/>
      <c r="TCV1344" s="36"/>
      <c r="TCW1344" s="36"/>
      <c r="TCX1344" s="36"/>
      <c r="TCY1344" s="36"/>
      <c r="TCZ1344" s="36"/>
      <c r="TDA1344" s="36"/>
      <c r="TDB1344" s="36"/>
      <c r="TDC1344" s="36"/>
      <c r="TDD1344" s="36"/>
      <c r="TDE1344" s="36"/>
      <c r="TDF1344" s="36"/>
      <c r="TDG1344" s="36"/>
      <c r="TDH1344" s="36"/>
      <c r="TDI1344" s="36"/>
      <c r="TDJ1344" s="36"/>
      <c r="TDK1344" s="36"/>
      <c r="TDL1344" s="36"/>
      <c r="TDM1344" s="36"/>
      <c r="TDN1344" s="36"/>
      <c r="TDO1344" s="36"/>
      <c r="TDP1344" s="36"/>
      <c r="TDQ1344" s="36"/>
      <c r="TDR1344" s="36"/>
      <c r="TDS1344" s="36"/>
      <c r="TDT1344" s="36"/>
      <c r="TDU1344" s="36"/>
      <c r="TDV1344" s="36"/>
      <c r="TDW1344" s="36"/>
      <c r="TDX1344" s="36"/>
      <c r="TDY1344" s="36"/>
      <c r="TDZ1344" s="36"/>
      <c r="TEA1344" s="36"/>
      <c r="TEB1344" s="36"/>
      <c r="TEC1344" s="36"/>
      <c r="TED1344" s="36"/>
      <c r="TEE1344" s="36"/>
      <c r="TEF1344" s="36"/>
      <c r="TEG1344" s="36"/>
      <c r="TEH1344" s="36"/>
      <c r="TEI1344" s="36"/>
      <c r="TEJ1344" s="36"/>
      <c r="TEK1344" s="36"/>
      <c r="TEL1344" s="36"/>
      <c r="TEM1344" s="36"/>
      <c r="TEN1344" s="36"/>
      <c r="TEO1344" s="36"/>
      <c r="TEP1344" s="36"/>
      <c r="TEQ1344" s="36"/>
      <c r="TER1344" s="36"/>
      <c r="TES1344" s="36"/>
      <c r="TET1344" s="36"/>
      <c r="TEU1344" s="36"/>
      <c r="TEV1344" s="36"/>
      <c r="TEW1344" s="36"/>
      <c r="TEX1344" s="36"/>
      <c r="TEY1344" s="36"/>
      <c r="TEZ1344" s="36"/>
      <c r="TFA1344" s="36"/>
      <c r="TFB1344" s="36"/>
      <c r="TFC1344" s="36"/>
      <c r="TFD1344" s="36"/>
      <c r="TFE1344" s="36"/>
      <c r="TFF1344" s="36"/>
      <c r="TFG1344" s="36"/>
      <c r="TFH1344" s="36"/>
      <c r="TFI1344" s="36"/>
      <c r="TFJ1344" s="36"/>
      <c r="TFK1344" s="36"/>
      <c r="TFL1344" s="36"/>
      <c r="TFM1344" s="36"/>
      <c r="TFN1344" s="36"/>
      <c r="TFO1344" s="36"/>
      <c r="TFP1344" s="36"/>
      <c r="TFQ1344" s="36"/>
      <c r="TFR1344" s="36"/>
      <c r="TFS1344" s="36"/>
      <c r="TFT1344" s="36"/>
      <c r="TFU1344" s="36"/>
      <c r="TFV1344" s="36"/>
      <c r="TFW1344" s="36"/>
      <c r="TFX1344" s="36"/>
      <c r="TFY1344" s="36"/>
      <c r="TFZ1344" s="36"/>
      <c r="TGA1344" s="36"/>
      <c r="TGB1344" s="36"/>
      <c r="TGC1344" s="36"/>
      <c r="TGD1344" s="36"/>
      <c r="TGE1344" s="36"/>
      <c r="TGF1344" s="36"/>
      <c r="TGG1344" s="36"/>
      <c r="TGH1344" s="36"/>
      <c r="TGI1344" s="36"/>
      <c r="TGJ1344" s="36"/>
      <c r="TGK1344" s="36"/>
      <c r="TGL1344" s="36"/>
      <c r="TGM1344" s="36"/>
      <c r="TGN1344" s="36"/>
      <c r="TGO1344" s="36"/>
      <c r="TGP1344" s="36"/>
      <c r="TGQ1344" s="36"/>
      <c r="TGR1344" s="36"/>
      <c r="TGS1344" s="36"/>
      <c r="TGT1344" s="36"/>
      <c r="TGU1344" s="36"/>
      <c r="TGV1344" s="36"/>
      <c r="TGW1344" s="36"/>
      <c r="TGX1344" s="36"/>
      <c r="TGY1344" s="36"/>
      <c r="TGZ1344" s="36"/>
      <c r="THA1344" s="36"/>
      <c r="THB1344" s="36"/>
      <c r="THC1344" s="36"/>
      <c r="THD1344" s="36"/>
      <c r="THE1344" s="36"/>
      <c r="THF1344" s="36"/>
      <c r="THG1344" s="36"/>
      <c r="THH1344" s="36"/>
      <c r="THI1344" s="36"/>
      <c r="THJ1344" s="36"/>
      <c r="THK1344" s="36"/>
      <c r="THL1344" s="36"/>
      <c r="THM1344" s="36"/>
      <c r="THN1344" s="36"/>
      <c r="THO1344" s="36"/>
      <c r="THP1344" s="36"/>
      <c r="THQ1344" s="36"/>
      <c r="THR1344" s="36"/>
      <c r="THS1344" s="36"/>
      <c r="THT1344" s="36"/>
      <c r="THU1344" s="36"/>
      <c r="THV1344" s="36"/>
      <c r="THW1344" s="36"/>
      <c r="THX1344" s="36"/>
      <c r="THY1344" s="36"/>
      <c r="THZ1344" s="36"/>
      <c r="TIA1344" s="36"/>
      <c r="TIB1344" s="36"/>
      <c r="TIC1344" s="36"/>
      <c r="TID1344" s="36"/>
      <c r="TIE1344" s="36"/>
      <c r="TIF1344" s="36"/>
      <c r="TIG1344" s="36"/>
      <c r="TIH1344" s="36"/>
      <c r="TII1344" s="36"/>
      <c r="TIJ1344" s="36"/>
      <c r="TIK1344" s="36"/>
      <c r="TIL1344" s="36"/>
      <c r="TIM1344" s="36"/>
      <c r="TIN1344" s="36"/>
      <c r="TIO1344" s="36"/>
      <c r="TIP1344" s="36"/>
      <c r="TIQ1344" s="36"/>
      <c r="TIR1344" s="36"/>
      <c r="TIS1344" s="36"/>
      <c r="TIT1344" s="36"/>
      <c r="TIU1344" s="36"/>
      <c r="TIV1344" s="36"/>
      <c r="TIW1344" s="36"/>
      <c r="TIX1344" s="36"/>
      <c r="TIY1344" s="36"/>
      <c r="TIZ1344" s="36"/>
      <c r="TJA1344" s="36"/>
      <c r="TJB1344" s="36"/>
      <c r="TJC1344" s="36"/>
      <c r="TJD1344" s="36"/>
      <c r="TJE1344" s="36"/>
      <c r="TJF1344" s="36"/>
      <c r="TJG1344" s="36"/>
      <c r="TJH1344" s="36"/>
      <c r="TJI1344" s="36"/>
      <c r="TJJ1344" s="36"/>
      <c r="TJK1344" s="36"/>
      <c r="TJL1344" s="36"/>
      <c r="TJM1344" s="36"/>
      <c r="TJN1344" s="36"/>
      <c r="TJO1344" s="36"/>
      <c r="TJP1344" s="36"/>
      <c r="TJQ1344" s="36"/>
      <c r="TJR1344" s="36"/>
      <c r="TJS1344" s="36"/>
      <c r="TJT1344" s="36"/>
      <c r="TJU1344" s="36"/>
      <c r="TJV1344" s="36"/>
      <c r="TJW1344" s="36"/>
      <c r="TJX1344" s="36"/>
      <c r="TJY1344" s="36"/>
      <c r="TJZ1344" s="36"/>
      <c r="TKA1344" s="36"/>
      <c r="TKB1344" s="36"/>
      <c r="TKC1344" s="36"/>
      <c r="TKD1344" s="36"/>
      <c r="TKE1344" s="36"/>
      <c r="TKF1344" s="36"/>
      <c r="TKG1344" s="36"/>
      <c r="TKH1344" s="36"/>
      <c r="TKI1344" s="36"/>
      <c r="TKJ1344" s="36"/>
      <c r="TKK1344" s="36"/>
      <c r="TKL1344" s="36"/>
      <c r="TKM1344" s="36"/>
      <c r="TKN1344" s="36"/>
      <c r="TKO1344" s="36"/>
      <c r="TKP1344" s="36"/>
      <c r="TKQ1344" s="36"/>
      <c r="TKR1344" s="36"/>
      <c r="TKS1344" s="36"/>
      <c r="TKT1344" s="36"/>
      <c r="TKU1344" s="36"/>
      <c r="TKV1344" s="36"/>
      <c r="TKW1344" s="36"/>
      <c r="TKX1344" s="36"/>
      <c r="TKY1344" s="36"/>
      <c r="TKZ1344" s="36"/>
      <c r="TLA1344" s="36"/>
      <c r="TLB1344" s="36"/>
      <c r="TLC1344" s="36"/>
      <c r="TLD1344" s="36"/>
      <c r="TLE1344" s="36"/>
      <c r="TLF1344" s="36"/>
      <c r="TLG1344" s="36"/>
      <c r="TLH1344" s="36"/>
      <c r="TLI1344" s="36"/>
      <c r="TLJ1344" s="36"/>
      <c r="TLK1344" s="36"/>
      <c r="TLL1344" s="36"/>
      <c r="TLM1344" s="36"/>
      <c r="TLN1344" s="36"/>
      <c r="TLO1344" s="36"/>
      <c r="TLP1344" s="36"/>
      <c r="TLQ1344" s="36"/>
      <c r="TLR1344" s="36"/>
      <c r="TLS1344" s="36"/>
      <c r="TLT1344" s="36"/>
      <c r="TLU1344" s="36"/>
      <c r="TLV1344" s="36"/>
      <c r="TLW1344" s="36"/>
      <c r="TLX1344" s="36"/>
      <c r="TLY1344" s="36"/>
      <c r="TLZ1344" s="36"/>
      <c r="TMA1344" s="36"/>
      <c r="TMB1344" s="36"/>
      <c r="TMC1344" s="36"/>
      <c r="TMD1344" s="36"/>
      <c r="TME1344" s="36"/>
      <c r="TMF1344" s="36"/>
      <c r="TMG1344" s="36"/>
      <c r="TMH1344" s="36"/>
      <c r="TMI1344" s="36"/>
      <c r="TMJ1344" s="36"/>
      <c r="TMK1344" s="36"/>
      <c r="TML1344" s="36"/>
      <c r="TMM1344" s="36"/>
      <c r="TMN1344" s="36"/>
      <c r="TMO1344" s="36"/>
      <c r="TMP1344" s="36"/>
      <c r="TMQ1344" s="36"/>
      <c r="TMR1344" s="36"/>
      <c r="TMS1344" s="36"/>
      <c r="TMT1344" s="36"/>
      <c r="TMU1344" s="36"/>
      <c r="TMV1344" s="36"/>
      <c r="TMW1344" s="36"/>
      <c r="TMX1344" s="36"/>
      <c r="TMY1344" s="36"/>
      <c r="TMZ1344" s="36"/>
      <c r="TNA1344" s="36"/>
      <c r="TNB1344" s="36"/>
      <c r="TNC1344" s="36"/>
      <c r="TND1344" s="36"/>
      <c r="TNE1344" s="36"/>
      <c r="TNF1344" s="36"/>
      <c r="TNG1344" s="36"/>
      <c r="TNH1344" s="36"/>
      <c r="TNI1344" s="36"/>
      <c r="TNJ1344" s="36"/>
      <c r="TNK1344" s="36"/>
      <c r="TNL1344" s="36"/>
      <c r="TNM1344" s="36"/>
      <c r="TNN1344" s="36"/>
      <c r="TNO1344" s="36"/>
      <c r="TNP1344" s="36"/>
      <c r="TNQ1344" s="36"/>
      <c r="TNR1344" s="36"/>
      <c r="TNS1344" s="36"/>
      <c r="TNT1344" s="36"/>
      <c r="TNU1344" s="36"/>
      <c r="TNV1344" s="36"/>
      <c r="TNW1344" s="36"/>
      <c r="TNX1344" s="36"/>
      <c r="TNY1344" s="36"/>
      <c r="TNZ1344" s="36"/>
      <c r="TOA1344" s="36"/>
      <c r="TOB1344" s="36"/>
      <c r="TOC1344" s="36"/>
      <c r="TOD1344" s="36"/>
      <c r="TOE1344" s="36"/>
      <c r="TOF1344" s="36"/>
      <c r="TOG1344" s="36"/>
      <c r="TOH1344" s="36"/>
      <c r="TOI1344" s="36"/>
      <c r="TOJ1344" s="36"/>
      <c r="TOK1344" s="36"/>
      <c r="TOL1344" s="36"/>
      <c r="TOM1344" s="36"/>
      <c r="TON1344" s="36"/>
      <c r="TOO1344" s="36"/>
      <c r="TOP1344" s="36"/>
      <c r="TOQ1344" s="36"/>
      <c r="TOR1344" s="36"/>
      <c r="TOS1344" s="36"/>
      <c r="TOT1344" s="36"/>
      <c r="TOU1344" s="36"/>
      <c r="TOV1344" s="36"/>
      <c r="TOW1344" s="36"/>
      <c r="TOX1344" s="36"/>
      <c r="TOY1344" s="36"/>
      <c r="TOZ1344" s="36"/>
      <c r="TPA1344" s="36"/>
      <c r="TPB1344" s="36"/>
      <c r="TPC1344" s="36"/>
      <c r="TPD1344" s="36"/>
      <c r="TPE1344" s="36"/>
      <c r="TPF1344" s="36"/>
      <c r="TPG1344" s="36"/>
      <c r="TPH1344" s="36"/>
      <c r="TPI1344" s="36"/>
      <c r="TPJ1344" s="36"/>
      <c r="TPK1344" s="36"/>
      <c r="TPL1344" s="36"/>
      <c r="TPM1344" s="36"/>
      <c r="TPN1344" s="36"/>
      <c r="TPO1344" s="36"/>
      <c r="TPP1344" s="36"/>
      <c r="TPQ1344" s="36"/>
      <c r="TPR1344" s="36"/>
      <c r="TPS1344" s="36"/>
      <c r="TPT1344" s="36"/>
      <c r="TPU1344" s="36"/>
      <c r="TPV1344" s="36"/>
      <c r="TPW1344" s="36"/>
      <c r="TPX1344" s="36"/>
      <c r="TPY1344" s="36"/>
      <c r="TPZ1344" s="36"/>
      <c r="TQA1344" s="36"/>
      <c r="TQB1344" s="36"/>
      <c r="TQC1344" s="36"/>
      <c r="TQD1344" s="36"/>
      <c r="TQE1344" s="36"/>
      <c r="TQF1344" s="36"/>
      <c r="TQG1344" s="36"/>
      <c r="TQH1344" s="36"/>
      <c r="TQI1344" s="36"/>
      <c r="TQJ1344" s="36"/>
      <c r="TQK1344" s="36"/>
      <c r="TQL1344" s="36"/>
      <c r="TQM1344" s="36"/>
      <c r="TQN1344" s="36"/>
      <c r="TQO1344" s="36"/>
      <c r="TQP1344" s="36"/>
      <c r="TQQ1344" s="36"/>
      <c r="TQR1344" s="36"/>
      <c r="TQS1344" s="36"/>
      <c r="TQT1344" s="36"/>
      <c r="TQU1344" s="36"/>
      <c r="TQV1344" s="36"/>
      <c r="TQW1344" s="36"/>
      <c r="TQX1344" s="36"/>
      <c r="TQY1344" s="36"/>
      <c r="TQZ1344" s="36"/>
      <c r="TRA1344" s="36"/>
      <c r="TRB1344" s="36"/>
      <c r="TRC1344" s="36"/>
      <c r="TRD1344" s="36"/>
      <c r="TRE1344" s="36"/>
      <c r="TRF1344" s="36"/>
      <c r="TRG1344" s="36"/>
      <c r="TRH1344" s="36"/>
      <c r="TRI1344" s="36"/>
      <c r="TRJ1344" s="36"/>
      <c r="TRK1344" s="36"/>
      <c r="TRL1344" s="36"/>
      <c r="TRM1344" s="36"/>
      <c r="TRN1344" s="36"/>
      <c r="TRO1344" s="36"/>
      <c r="TRP1344" s="36"/>
      <c r="TRQ1344" s="36"/>
      <c r="TRR1344" s="36"/>
      <c r="TRS1344" s="36"/>
      <c r="TRT1344" s="36"/>
      <c r="TRU1344" s="36"/>
      <c r="TRV1344" s="36"/>
      <c r="TRW1344" s="36"/>
      <c r="TRX1344" s="36"/>
      <c r="TRY1344" s="36"/>
      <c r="TRZ1344" s="36"/>
      <c r="TSA1344" s="36"/>
      <c r="TSB1344" s="36"/>
      <c r="TSC1344" s="36"/>
      <c r="TSD1344" s="36"/>
      <c r="TSE1344" s="36"/>
      <c r="TSF1344" s="36"/>
      <c r="TSG1344" s="36"/>
      <c r="TSH1344" s="36"/>
      <c r="TSI1344" s="36"/>
      <c r="TSJ1344" s="36"/>
      <c r="TSK1344" s="36"/>
      <c r="TSL1344" s="36"/>
      <c r="TSM1344" s="36"/>
      <c r="TSN1344" s="36"/>
      <c r="TSO1344" s="36"/>
      <c r="TSP1344" s="36"/>
      <c r="TSQ1344" s="36"/>
      <c r="TSR1344" s="36"/>
      <c r="TSS1344" s="36"/>
      <c r="TST1344" s="36"/>
      <c r="TSU1344" s="36"/>
      <c r="TSV1344" s="36"/>
      <c r="TSW1344" s="36"/>
      <c r="TSX1344" s="36"/>
      <c r="TSY1344" s="36"/>
      <c r="TSZ1344" s="36"/>
      <c r="TTA1344" s="36"/>
      <c r="TTB1344" s="36"/>
      <c r="TTC1344" s="36"/>
      <c r="TTD1344" s="36"/>
      <c r="TTE1344" s="36"/>
      <c r="TTF1344" s="36"/>
      <c r="TTG1344" s="36"/>
      <c r="TTH1344" s="36"/>
      <c r="TTI1344" s="36"/>
      <c r="TTJ1344" s="36"/>
      <c r="TTK1344" s="36"/>
      <c r="TTL1344" s="36"/>
      <c r="TTM1344" s="36"/>
      <c r="TTN1344" s="36"/>
      <c r="TTO1344" s="36"/>
      <c r="TTP1344" s="36"/>
      <c r="TTQ1344" s="36"/>
      <c r="TTR1344" s="36"/>
      <c r="TTS1344" s="36"/>
      <c r="TTT1344" s="36"/>
      <c r="TTU1344" s="36"/>
      <c r="TTV1344" s="36"/>
      <c r="TTW1344" s="36"/>
      <c r="TTX1344" s="36"/>
      <c r="TTY1344" s="36"/>
      <c r="TTZ1344" s="36"/>
      <c r="TUA1344" s="36"/>
      <c r="TUB1344" s="36"/>
      <c r="TUC1344" s="36"/>
      <c r="TUD1344" s="36"/>
      <c r="TUE1344" s="36"/>
      <c r="TUF1344" s="36"/>
      <c r="TUG1344" s="36"/>
      <c r="TUH1344" s="36"/>
      <c r="TUI1344" s="36"/>
      <c r="TUJ1344" s="36"/>
      <c r="TUK1344" s="36"/>
      <c r="TUL1344" s="36"/>
      <c r="TUM1344" s="36"/>
      <c r="TUN1344" s="36"/>
      <c r="TUO1344" s="36"/>
      <c r="TUP1344" s="36"/>
      <c r="TUQ1344" s="36"/>
      <c r="TUR1344" s="36"/>
      <c r="TUS1344" s="36"/>
      <c r="TUT1344" s="36"/>
      <c r="TUU1344" s="36"/>
      <c r="TUV1344" s="36"/>
      <c r="TUW1344" s="36"/>
      <c r="TUX1344" s="36"/>
      <c r="TUY1344" s="36"/>
      <c r="TUZ1344" s="36"/>
      <c r="TVA1344" s="36"/>
      <c r="TVB1344" s="36"/>
      <c r="TVC1344" s="36"/>
      <c r="TVD1344" s="36"/>
      <c r="TVE1344" s="36"/>
      <c r="TVF1344" s="36"/>
      <c r="TVG1344" s="36"/>
      <c r="TVH1344" s="36"/>
      <c r="TVI1344" s="36"/>
      <c r="TVJ1344" s="36"/>
      <c r="TVK1344" s="36"/>
      <c r="TVL1344" s="36"/>
      <c r="TVM1344" s="36"/>
      <c r="TVN1344" s="36"/>
      <c r="TVO1344" s="36"/>
      <c r="TVP1344" s="36"/>
      <c r="TVQ1344" s="36"/>
      <c r="TVR1344" s="36"/>
      <c r="TVS1344" s="36"/>
      <c r="TVT1344" s="36"/>
      <c r="TVU1344" s="36"/>
      <c r="TVV1344" s="36"/>
      <c r="TVW1344" s="36"/>
      <c r="TVX1344" s="36"/>
      <c r="TVY1344" s="36"/>
      <c r="TVZ1344" s="36"/>
      <c r="TWA1344" s="36"/>
      <c r="TWB1344" s="36"/>
      <c r="TWC1344" s="36"/>
      <c r="TWD1344" s="36"/>
      <c r="TWE1344" s="36"/>
      <c r="TWF1344" s="36"/>
      <c r="TWG1344" s="36"/>
      <c r="TWH1344" s="36"/>
      <c r="TWI1344" s="36"/>
      <c r="TWJ1344" s="36"/>
      <c r="TWK1344" s="36"/>
      <c r="TWL1344" s="36"/>
      <c r="TWM1344" s="36"/>
      <c r="TWN1344" s="36"/>
      <c r="TWO1344" s="36"/>
      <c r="TWP1344" s="36"/>
      <c r="TWQ1344" s="36"/>
      <c r="TWR1344" s="36"/>
      <c r="TWS1344" s="36"/>
      <c r="TWT1344" s="36"/>
      <c r="TWU1344" s="36"/>
      <c r="TWV1344" s="36"/>
      <c r="TWW1344" s="36"/>
      <c r="TWX1344" s="36"/>
      <c r="TWY1344" s="36"/>
      <c r="TWZ1344" s="36"/>
      <c r="TXA1344" s="36"/>
      <c r="TXB1344" s="36"/>
      <c r="TXC1344" s="36"/>
      <c r="TXD1344" s="36"/>
      <c r="TXE1344" s="36"/>
      <c r="TXF1344" s="36"/>
      <c r="TXG1344" s="36"/>
      <c r="TXH1344" s="36"/>
      <c r="TXI1344" s="36"/>
      <c r="TXJ1344" s="36"/>
      <c r="TXK1344" s="36"/>
      <c r="TXL1344" s="36"/>
      <c r="TXM1344" s="36"/>
      <c r="TXN1344" s="36"/>
      <c r="TXO1344" s="36"/>
      <c r="TXP1344" s="36"/>
      <c r="TXQ1344" s="36"/>
      <c r="TXR1344" s="36"/>
      <c r="TXS1344" s="36"/>
      <c r="TXT1344" s="36"/>
      <c r="TXU1344" s="36"/>
      <c r="TXV1344" s="36"/>
      <c r="TXW1344" s="36"/>
      <c r="TXX1344" s="36"/>
      <c r="TXY1344" s="36"/>
      <c r="TXZ1344" s="36"/>
      <c r="TYA1344" s="36"/>
      <c r="TYB1344" s="36"/>
      <c r="TYC1344" s="36"/>
      <c r="TYD1344" s="36"/>
      <c r="TYE1344" s="36"/>
      <c r="TYF1344" s="36"/>
      <c r="TYG1344" s="36"/>
      <c r="TYH1344" s="36"/>
      <c r="TYI1344" s="36"/>
      <c r="TYJ1344" s="36"/>
      <c r="TYK1344" s="36"/>
      <c r="TYL1344" s="36"/>
      <c r="TYM1344" s="36"/>
      <c r="TYN1344" s="36"/>
      <c r="TYO1344" s="36"/>
      <c r="TYP1344" s="36"/>
      <c r="TYQ1344" s="36"/>
      <c r="TYR1344" s="36"/>
      <c r="TYS1344" s="36"/>
      <c r="TYT1344" s="36"/>
      <c r="TYU1344" s="36"/>
      <c r="TYV1344" s="36"/>
      <c r="TYW1344" s="36"/>
      <c r="TYX1344" s="36"/>
      <c r="TYY1344" s="36"/>
      <c r="TYZ1344" s="36"/>
      <c r="TZA1344" s="36"/>
      <c r="TZB1344" s="36"/>
      <c r="TZC1344" s="36"/>
      <c r="TZD1344" s="36"/>
      <c r="TZE1344" s="36"/>
      <c r="TZF1344" s="36"/>
      <c r="TZG1344" s="36"/>
      <c r="TZH1344" s="36"/>
      <c r="TZI1344" s="36"/>
      <c r="TZJ1344" s="36"/>
      <c r="TZK1344" s="36"/>
      <c r="TZL1344" s="36"/>
      <c r="TZM1344" s="36"/>
      <c r="TZN1344" s="36"/>
      <c r="TZO1344" s="36"/>
      <c r="TZP1344" s="36"/>
      <c r="TZQ1344" s="36"/>
      <c r="TZR1344" s="36"/>
      <c r="TZS1344" s="36"/>
      <c r="TZT1344" s="36"/>
      <c r="TZU1344" s="36"/>
      <c r="TZV1344" s="36"/>
      <c r="TZW1344" s="36"/>
      <c r="TZX1344" s="36"/>
      <c r="TZY1344" s="36"/>
      <c r="TZZ1344" s="36"/>
      <c r="UAA1344" s="36"/>
      <c r="UAB1344" s="36"/>
      <c r="UAC1344" s="36"/>
      <c r="UAD1344" s="36"/>
      <c r="UAE1344" s="36"/>
      <c r="UAF1344" s="36"/>
      <c r="UAG1344" s="36"/>
      <c r="UAH1344" s="36"/>
      <c r="UAI1344" s="36"/>
      <c r="UAJ1344" s="36"/>
      <c r="UAK1344" s="36"/>
      <c r="UAL1344" s="36"/>
      <c r="UAM1344" s="36"/>
      <c r="UAN1344" s="36"/>
      <c r="UAO1344" s="36"/>
      <c r="UAP1344" s="36"/>
      <c r="UAQ1344" s="36"/>
      <c r="UAR1344" s="36"/>
      <c r="UAS1344" s="36"/>
      <c r="UAT1344" s="36"/>
      <c r="UAU1344" s="36"/>
      <c r="UAV1344" s="36"/>
      <c r="UAW1344" s="36"/>
      <c r="UAX1344" s="36"/>
      <c r="UAY1344" s="36"/>
      <c r="UAZ1344" s="36"/>
      <c r="UBA1344" s="36"/>
      <c r="UBB1344" s="36"/>
      <c r="UBC1344" s="36"/>
      <c r="UBD1344" s="36"/>
      <c r="UBE1344" s="36"/>
      <c r="UBF1344" s="36"/>
      <c r="UBG1344" s="36"/>
      <c r="UBH1344" s="36"/>
      <c r="UBI1344" s="36"/>
      <c r="UBJ1344" s="36"/>
      <c r="UBK1344" s="36"/>
      <c r="UBL1344" s="36"/>
      <c r="UBM1344" s="36"/>
      <c r="UBN1344" s="36"/>
      <c r="UBO1344" s="36"/>
      <c r="UBP1344" s="36"/>
      <c r="UBQ1344" s="36"/>
      <c r="UBR1344" s="36"/>
      <c r="UBS1344" s="36"/>
      <c r="UBT1344" s="36"/>
      <c r="UBU1344" s="36"/>
      <c r="UBV1344" s="36"/>
      <c r="UBW1344" s="36"/>
      <c r="UBX1344" s="36"/>
      <c r="UBY1344" s="36"/>
      <c r="UBZ1344" s="36"/>
      <c r="UCA1344" s="36"/>
      <c r="UCB1344" s="36"/>
      <c r="UCC1344" s="36"/>
      <c r="UCD1344" s="36"/>
      <c r="UCE1344" s="36"/>
      <c r="UCF1344" s="36"/>
      <c r="UCG1344" s="36"/>
      <c r="UCH1344" s="36"/>
      <c r="UCI1344" s="36"/>
      <c r="UCJ1344" s="36"/>
      <c r="UCK1344" s="36"/>
      <c r="UCL1344" s="36"/>
      <c r="UCM1344" s="36"/>
      <c r="UCN1344" s="36"/>
      <c r="UCO1344" s="36"/>
      <c r="UCP1344" s="36"/>
      <c r="UCQ1344" s="36"/>
      <c r="UCR1344" s="36"/>
      <c r="UCS1344" s="36"/>
      <c r="UCT1344" s="36"/>
      <c r="UCU1344" s="36"/>
      <c r="UCV1344" s="36"/>
      <c r="UCW1344" s="36"/>
      <c r="UCX1344" s="36"/>
      <c r="UCY1344" s="36"/>
      <c r="UCZ1344" s="36"/>
      <c r="UDA1344" s="36"/>
      <c r="UDB1344" s="36"/>
      <c r="UDC1344" s="36"/>
      <c r="UDD1344" s="36"/>
      <c r="UDE1344" s="36"/>
      <c r="UDF1344" s="36"/>
      <c r="UDG1344" s="36"/>
      <c r="UDH1344" s="36"/>
      <c r="UDI1344" s="36"/>
      <c r="UDJ1344" s="36"/>
      <c r="UDK1344" s="36"/>
      <c r="UDL1344" s="36"/>
      <c r="UDM1344" s="36"/>
      <c r="UDN1344" s="36"/>
      <c r="UDO1344" s="36"/>
      <c r="UDP1344" s="36"/>
      <c r="UDQ1344" s="36"/>
      <c r="UDR1344" s="36"/>
      <c r="UDS1344" s="36"/>
      <c r="UDT1344" s="36"/>
      <c r="UDU1344" s="36"/>
      <c r="UDV1344" s="36"/>
      <c r="UDW1344" s="36"/>
      <c r="UDX1344" s="36"/>
      <c r="UDY1344" s="36"/>
      <c r="UDZ1344" s="36"/>
      <c r="UEA1344" s="36"/>
      <c r="UEB1344" s="36"/>
      <c r="UEC1344" s="36"/>
      <c r="UED1344" s="36"/>
      <c r="UEE1344" s="36"/>
      <c r="UEF1344" s="36"/>
      <c r="UEG1344" s="36"/>
      <c r="UEH1344" s="36"/>
      <c r="UEI1344" s="36"/>
      <c r="UEJ1344" s="36"/>
      <c r="UEK1344" s="36"/>
      <c r="UEL1344" s="36"/>
      <c r="UEM1344" s="36"/>
      <c r="UEN1344" s="36"/>
      <c r="UEO1344" s="36"/>
      <c r="UEP1344" s="36"/>
      <c r="UEQ1344" s="36"/>
      <c r="UER1344" s="36"/>
      <c r="UES1344" s="36"/>
      <c r="UET1344" s="36"/>
      <c r="UEU1344" s="36"/>
      <c r="UEV1344" s="36"/>
      <c r="UEW1344" s="36"/>
      <c r="UEX1344" s="36"/>
      <c r="UEY1344" s="36"/>
      <c r="UEZ1344" s="36"/>
      <c r="UFA1344" s="36"/>
      <c r="UFB1344" s="36"/>
      <c r="UFC1344" s="36"/>
      <c r="UFD1344" s="36"/>
      <c r="UFE1344" s="36"/>
      <c r="UFF1344" s="36"/>
      <c r="UFG1344" s="36"/>
      <c r="UFH1344" s="36"/>
      <c r="UFI1344" s="36"/>
      <c r="UFJ1344" s="36"/>
      <c r="UFK1344" s="36"/>
      <c r="UFL1344" s="36"/>
      <c r="UFM1344" s="36"/>
      <c r="UFN1344" s="36"/>
      <c r="UFO1344" s="36"/>
      <c r="UFP1344" s="36"/>
      <c r="UFQ1344" s="36"/>
      <c r="UFR1344" s="36"/>
      <c r="UFS1344" s="36"/>
      <c r="UFT1344" s="36"/>
      <c r="UFU1344" s="36"/>
      <c r="UFV1344" s="36"/>
      <c r="UFW1344" s="36"/>
      <c r="UFX1344" s="36"/>
      <c r="UFY1344" s="36"/>
      <c r="UFZ1344" s="36"/>
      <c r="UGA1344" s="36"/>
      <c r="UGB1344" s="36"/>
      <c r="UGC1344" s="36"/>
      <c r="UGD1344" s="36"/>
      <c r="UGE1344" s="36"/>
      <c r="UGF1344" s="36"/>
      <c r="UGG1344" s="36"/>
      <c r="UGH1344" s="36"/>
      <c r="UGI1344" s="36"/>
      <c r="UGJ1344" s="36"/>
      <c r="UGK1344" s="36"/>
      <c r="UGL1344" s="36"/>
      <c r="UGM1344" s="36"/>
      <c r="UGN1344" s="36"/>
      <c r="UGO1344" s="36"/>
      <c r="UGP1344" s="36"/>
      <c r="UGQ1344" s="36"/>
      <c r="UGR1344" s="36"/>
      <c r="UGS1344" s="36"/>
      <c r="UGT1344" s="36"/>
      <c r="UGU1344" s="36"/>
      <c r="UGV1344" s="36"/>
      <c r="UGW1344" s="36"/>
      <c r="UGX1344" s="36"/>
      <c r="UGY1344" s="36"/>
      <c r="UGZ1344" s="36"/>
      <c r="UHA1344" s="36"/>
      <c r="UHB1344" s="36"/>
      <c r="UHC1344" s="36"/>
      <c r="UHD1344" s="36"/>
      <c r="UHE1344" s="36"/>
      <c r="UHF1344" s="36"/>
      <c r="UHG1344" s="36"/>
      <c r="UHH1344" s="36"/>
      <c r="UHI1344" s="36"/>
      <c r="UHJ1344" s="36"/>
      <c r="UHK1344" s="36"/>
      <c r="UHL1344" s="36"/>
      <c r="UHM1344" s="36"/>
      <c r="UHN1344" s="36"/>
      <c r="UHO1344" s="36"/>
      <c r="UHP1344" s="36"/>
      <c r="UHQ1344" s="36"/>
      <c r="UHR1344" s="36"/>
      <c r="UHS1344" s="36"/>
      <c r="UHT1344" s="36"/>
      <c r="UHU1344" s="36"/>
      <c r="UHV1344" s="36"/>
      <c r="UHW1344" s="36"/>
      <c r="UHX1344" s="36"/>
      <c r="UHY1344" s="36"/>
      <c r="UHZ1344" s="36"/>
      <c r="UIA1344" s="36"/>
      <c r="UIB1344" s="36"/>
      <c r="UIC1344" s="36"/>
      <c r="UID1344" s="36"/>
      <c r="UIE1344" s="36"/>
      <c r="UIF1344" s="36"/>
      <c r="UIG1344" s="36"/>
      <c r="UIH1344" s="36"/>
      <c r="UII1344" s="36"/>
      <c r="UIJ1344" s="36"/>
      <c r="UIK1344" s="36"/>
      <c r="UIL1344" s="36"/>
      <c r="UIM1344" s="36"/>
      <c r="UIN1344" s="36"/>
      <c r="UIO1344" s="36"/>
      <c r="UIP1344" s="36"/>
      <c r="UIQ1344" s="36"/>
      <c r="UIR1344" s="36"/>
      <c r="UIS1344" s="36"/>
      <c r="UIT1344" s="36"/>
      <c r="UIU1344" s="36"/>
      <c r="UIV1344" s="36"/>
      <c r="UIW1344" s="36"/>
      <c r="UIX1344" s="36"/>
      <c r="UIY1344" s="36"/>
      <c r="UIZ1344" s="36"/>
      <c r="UJA1344" s="36"/>
      <c r="UJB1344" s="36"/>
      <c r="UJC1344" s="36"/>
      <c r="UJD1344" s="36"/>
      <c r="UJE1344" s="36"/>
      <c r="UJF1344" s="36"/>
      <c r="UJG1344" s="36"/>
      <c r="UJH1344" s="36"/>
      <c r="UJI1344" s="36"/>
      <c r="UJJ1344" s="36"/>
      <c r="UJK1344" s="36"/>
      <c r="UJL1344" s="36"/>
      <c r="UJM1344" s="36"/>
      <c r="UJN1344" s="36"/>
      <c r="UJO1344" s="36"/>
      <c r="UJP1344" s="36"/>
      <c r="UJQ1344" s="36"/>
      <c r="UJR1344" s="36"/>
      <c r="UJS1344" s="36"/>
      <c r="UJT1344" s="36"/>
      <c r="UJU1344" s="36"/>
      <c r="UJV1344" s="36"/>
      <c r="UJW1344" s="36"/>
      <c r="UJX1344" s="36"/>
      <c r="UJY1344" s="36"/>
      <c r="UJZ1344" s="36"/>
      <c r="UKA1344" s="36"/>
      <c r="UKB1344" s="36"/>
      <c r="UKC1344" s="36"/>
      <c r="UKD1344" s="36"/>
      <c r="UKE1344" s="36"/>
      <c r="UKF1344" s="36"/>
      <c r="UKG1344" s="36"/>
      <c r="UKH1344" s="36"/>
      <c r="UKI1344" s="36"/>
      <c r="UKJ1344" s="36"/>
      <c r="UKK1344" s="36"/>
      <c r="UKL1344" s="36"/>
      <c r="UKM1344" s="36"/>
      <c r="UKN1344" s="36"/>
      <c r="UKO1344" s="36"/>
      <c r="UKP1344" s="36"/>
      <c r="UKQ1344" s="36"/>
      <c r="UKR1344" s="36"/>
      <c r="UKS1344" s="36"/>
      <c r="UKT1344" s="36"/>
      <c r="UKU1344" s="36"/>
      <c r="UKV1344" s="36"/>
      <c r="UKW1344" s="36"/>
      <c r="UKX1344" s="36"/>
      <c r="UKY1344" s="36"/>
      <c r="UKZ1344" s="36"/>
      <c r="ULA1344" s="36"/>
      <c r="ULB1344" s="36"/>
      <c r="ULC1344" s="36"/>
      <c r="ULD1344" s="36"/>
      <c r="ULE1344" s="36"/>
      <c r="ULF1344" s="36"/>
      <c r="ULG1344" s="36"/>
      <c r="ULH1344" s="36"/>
      <c r="ULI1344" s="36"/>
      <c r="ULJ1344" s="36"/>
      <c r="ULK1344" s="36"/>
      <c r="ULL1344" s="36"/>
      <c r="ULM1344" s="36"/>
      <c r="ULN1344" s="36"/>
      <c r="ULO1344" s="36"/>
      <c r="ULP1344" s="36"/>
      <c r="ULQ1344" s="36"/>
      <c r="ULR1344" s="36"/>
      <c r="ULS1344" s="36"/>
      <c r="ULT1344" s="36"/>
      <c r="ULU1344" s="36"/>
      <c r="ULV1344" s="36"/>
      <c r="ULW1344" s="36"/>
      <c r="ULX1344" s="36"/>
      <c r="ULY1344" s="36"/>
      <c r="ULZ1344" s="36"/>
      <c r="UMA1344" s="36"/>
      <c r="UMB1344" s="36"/>
      <c r="UMC1344" s="36"/>
      <c r="UMD1344" s="36"/>
      <c r="UME1344" s="36"/>
      <c r="UMF1344" s="36"/>
      <c r="UMG1344" s="36"/>
      <c r="UMH1344" s="36"/>
      <c r="UMI1344" s="36"/>
      <c r="UMJ1344" s="36"/>
      <c r="UMK1344" s="36"/>
      <c r="UML1344" s="36"/>
      <c r="UMM1344" s="36"/>
      <c r="UMN1344" s="36"/>
      <c r="UMO1344" s="36"/>
      <c r="UMP1344" s="36"/>
      <c r="UMQ1344" s="36"/>
      <c r="UMR1344" s="36"/>
      <c r="UMS1344" s="36"/>
      <c r="UMT1344" s="36"/>
      <c r="UMU1344" s="36"/>
      <c r="UMV1344" s="36"/>
      <c r="UMW1344" s="36"/>
      <c r="UMX1344" s="36"/>
      <c r="UMY1344" s="36"/>
      <c r="UMZ1344" s="36"/>
      <c r="UNA1344" s="36"/>
      <c r="UNB1344" s="36"/>
      <c r="UNC1344" s="36"/>
      <c r="UND1344" s="36"/>
      <c r="UNE1344" s="36"/>
      <c r="UNF1344" s="36"/>
      <c r="UNG1344" s="36"/>
      <c r="UNH1344" s="36"/>
      <c r="UNI1344" s="36"/>
      <c r="UNJ1344" s="36"/>
      <c r="UNK1344" s="36"/>
      <c r="UNL1344" s="36"/>
      <c r="UNM1344" s="36"/>
      <c r="UNN1344" s="36"/>
      <c r="UNO1344" s="36"/>
      <c r="UNP1344" s="36"/>
      <c r="UNQ1344" s="36"/>
      <c r="UNR1344" s="36"/>
      <c r="UNS1344" s="36"/>
      <c r="UNT1344" s="36"/>
      <c r="UNU1344" s="36"/>
      <c r="UNV1344" s="36"/>
      <c r="UNW1344" s="36"/>
      <c r="UNX1344" s="36"/>
      <c r="UNY1344" s="36"/>
      <c r="UNZ1344" s="36"/>
      <c r="UOA1344" s="36"/>
      <c r="UOB1344" s="36"/>
      <c r="UOC1344" s="36"/>
      <c r="UOD1344" s="36"/>
      <c r="UOE1344" s="36"/>
      <c r="UOF1344" s="36"/>
      <c r="UOG1344" s="36"/>
      <c r="UOH1344" s="36"/>
      <c r="UOI1344" s="36"/>
      <c r="UOJ1344" s="36"/>
      <c r="UOK1344" s="36"/>
      <c r="UOL1344" s="36"/>
      <c r="UOM1344" s="36"/>
      <c r="UON1344" s="36"/>
      <c r="UOO1344" s="36"/>
      <c r="UOP1344" s="36"/>
      <c r="UOQ1344" s="36"/>
      <c r="UOR1344" s="36"/>
      <c r="UOS1344" s="36"/>
      <c r="UOT1344" s="36"/>
      <c r="UOU1344" s="36"/>
      <c r="UOV1344" s="36"/>
      <c r="UOW1344" s="36"/>
      <c r="UOX1344" s="36"/>
      <c r="UOY1344" s="36"/>
      <c r="UOZ1344" s="36"/>
      <c r="UPA1344" s="36"/>
      <c r="UPB1344" s="36"/>
      <c r="UPC1344" s="36"/>
      <c r="UPD1344" s="36"/>
      <c r="UPE1344" s="36"/>
      <c r="UPF1344" s="36"/>
      <c r="UPG1344" s="36"/>
      <c r="UPH1344" s="36"/>
      <c r="UPI1344" s="36"/>
      <c r="UPJ1344" s="36"/>
      <c r="UPK1344" s="36"/>
      <c r="UPL1344" s="36"/>
      <c r="UPM1344" s="36"/>
      <c r="UPN1344" s="36"/>
      <c r="UPO1344" s="36"/>
      <c r="UPP1344" s="36"/>
      <c r="UPQ1344" s="36"/>
      <c r="UPR1344" s="36"/>
      <c r="UPS1344" s="36"/>
      <c r="UPT1344" s="36"/>
      <c r="UPU1344" s="36"/>
      <c r="UPV1344" s="36"/>
      <c r="UPW1344" s="36"/>
      <c r="UPX1344" s="36"/>
      <c r="UPY1344" s="36"/>
      <c r="UPZ1344" s="36"/>
      <c r="UQA1344" s="36"/>
      <c r="UQB1344" s="36"/>
      <c r="UQC1344" s="36"/>
      <c r="UQD1344" s="36"/>
      <c r="UQE1344" s="36"/>
      <c r="UQF1344" s="36"/>
      <c r="UQG1344" s="36"/>
      <c r="UQH1344" s="36"/>
      <c r="UQI1344" s="36"/>
      <c r="UQJ1344" s="36"/>
      <c r="UQK1344" s="36"/>
      <c r="UQL1344" s="36"/>
      <c r="UQM1344" s="36"/>
      <c r="UQN1344" s="36"/>
      <c r="UQO1344" s="36"/>
      <c r="UQP1344" s="36"/>
      <c r="UQQ1344" s="36"/>
      <c r="UQR1344" s="36"/>
      <c r="UQS1344" s="36"/>
      <c r="UQT1344" s="36"/>
      <c r="UQU1344" s="36"/>
      <c r="UQV1344" s="36"/>
      <c r="UQW1344" s="36"/>
      <c r="UQX1344" s="36"/>
      <c r="UQY1344" s="36"/>
      <c r="UQZ1344" s="36"/>
      <c r="URA1344" s="36"/>
      <c r="URB1344" s="36"/>
      <c r="URC1344" s="36"/>
      <c r="URD1344" s="36"/>
      <c r="URE1344" s="36"/>
      <c r="URF1344" s="36"/>
      <c r="URG1344" s="36"/>
      <c r="URH1344" s="36"/>
      <c r="URI1344" s="36"/>
      <c r="URJ1344" s="36"/>
      <c r="URK1344" s="36"/>
      <c r="URL1344" s="36"/>
      <c r="URM1344" s="36"/>
      <c r="URN1344" s="36"/>
      <c r="URO1344" s="36"/>
      <c r="URP1344" s="36"/>
      <c r="URQ1344" s="36"/>
      <c r="URR1344" s="36"/>
      <c r="URS1344" s="36"/>
      <c r="URT1344" s="36"/>
      <c r="URU1344" s="36"/>
      <c r="URV1344" s="36"/>
      <c r="URW1344" s="36"/>
      <c r="URX1344" s="36"/>
      <c r="URY1344" s="36"/>
      <c r="URZ1344" s="36"/>
      <c r="USA1344" s="36"/>
      <c r="USB1344" s="36"/>
      <c r="USC1344" s="36"/>
      <c r="USD1344" s="36"/>
      <c r="USE1344" s="36"/>
      <c r="USF1344" s="36"/>
      <c r="USG1344" s="36"/>
      <c r="USH1344" s="36"/>
      <c r="USI1344" s="36"/>
      <c r="USJ1344" s="36"/>
      <c r="USK1344" s="36"/>
      <c r="USL1344" s="36"/>
      <c r="USM1344" s="36"/>
      <c r="USN1344" s="36"/>
      <c r="USO1344" s="36"/>
      <c r="USP1344" s="36"/>
      <c r="USQ1344" s="36"/>
      <c r="USR1344" s="36"/>
      <c r="USS1344" s="36"/>
      <c r="UST1344" s="36"/>
      <c r="USU1344" s="36"/>
      <c r="USV1344" s="36"/>
      <c r="USW1344" s="36"/>
      <c r="USX1344" s="36"/>
      <c r="USY1344" s="36"/>
      <c r="USZ1344" s="36"/>
      <c r="UTA1344" s="36"/>
      <c r="UTB1344" s="36"/>
      <c r="UTC1344" s="36"/>
      <c r="UTD1344" s="36"/>
      <c r="UTE1344" s="36"/>
      <c r="UTF1344" s="36"/>
      <c r="UTG1344" s="36"/>
      <c r="UTH1344" s="36"/>
      <c r="UTI1344" s="36"/>
      <c r="UTJ1344" s="36"/>
      <c r="UTK1344" s="36"/>
      <c r="UTL1344" s="36"/>
      <c r="UTM1344" s="36"/>
      <c r="UTN1344" s="36"/>
      <c r="UTO1344" s="36"/>
      <c r="UTP1344" s="36"/>
      <c r="UTQ1344" s="36"/>
      <c r="UTR1344" s="36"/>
      <c r="UTS1344" s="36"/>
      <c r="UTT1344" s="36"/>
      <c r="UTU1344" s="36"/>
      <c r="UTV1344" s="36"/>
      <c r="UTW1344" s="36"/>
      <c r="UTX1344" s="36"/>
      <c r="UTY1344" s="36"/>
      <c r="UTZ1344" s="36"/>
      <c r="UUA1344" s="36"/>
      <c r="UUB1344" s="36"/>
      <c r="UUC1344" s="36"/>
      <c r="UUD1344" s="36"/>
      <c r="UUE1344" s="36"/>
      <c r="UUF1344" s="36"/>
      <c r="UUG1344" s="36"/>
      <c r="UUH1344" s="36"/>
      <c r="UUI1344" s="36"/>
      <c r="UUJ1344" s="36"/>
      <c r="UUK1344" s="36"/>
      <c r="UUL1344" s="36"/>
      <c r="UUM1344" s="36"/>
      <c r="UUN1344" s="36"/>
      <c r="UUO1344" s="36"/>
      <c r="UUP1344" s="36"/>
      <c r="UUQ1344" s="36"/>
      <c r="UUR1344" s="36"/>
      <c r="UUS1344" s="36"/>
      <c r="UUT1344" s="36"/>
      <c r="UUU1344" s="36"/>
      <c r="UUV1344" s="36"/>
      <c r="UUW1344" s="36"/>
      <c r="UUX1344" s="36"/>
      <c r="UUY1344" s="36"/>
      <c r="UUZ1344" s="36"/>
      <c r="UVA1344" s="36"/>
      <c r="UVB1344" s="36"/>
      <c r="UVC1344" s="36"/>
      <c r="UVD1344" s="36"/>
      <c r="UVE1344" s="36"/>
      <c r="UVF1344" s="36"/>
      <c r="UVG1344" s="36"/>
      <c r="UVH1344" s="36"/>
      <c r="UVI1344" s="36"/>
      <c r="UVJ1344" s="36"/>
      <c r="UVK1344" s="36"/>
      <c r="UVL1344" s="36"/>
      <c r="UVM1344" s="36"/>
      <c r="UVN1344" s="36"/>
      <c r="UVO1344" s="36"/>
      <c r="UVP1344" s="36"/>
      <c r="UVQ1344" s="36"/>
      <c r="UVR1344" s="36"/>
      <c r="UVS1344" s="36"/>
      <c r="UVT1344" s="36"/>
      <c r="UVU1344" s="36"/>
      <c r="UVV1344" s="36"/>
      <c r="UVW1344" s="36"/>
      <c r="UVX1344" s="36"/>
      <c r="UVY1344" s="36"/>
      <c r="UVZ1344" s="36"/>
      <c r="UWA1344" s="36"/>
      <c r="UWB1344" s="36"/>
      <c r="UWC1344" s="36"/>
      <c r="UWD1344" s="36"/>
      <c r="UWE1344" s="36"/>
      <c r="UWF1344" s="36"/>
      <c r="UWG1344" s="36"/>
      <c r="UWH1344" s="36"/>
      <c r="UWI1344" s="36"/>
      <c r="UWJ1344" s="36"/>
      <c r="UWK1344" s="36"/>
      <c r="UWL1344" s="36"/>
      <c r="UWM1344" s="36"/>
      <c r="UWN1344" s="36"/>
      <c r="UWO1344" s="36"/>
      <c r="UWP1344" s="36"/>
      <c r="UWQ1344" s="36"/>
      <c r="UWR1344" s="36"/>
      <c r="UWS1344" s="36"/>
      <c r="UWT1344" s="36"/>
      <c r="UWU1344" s="36"/>
      <c r="UWV1344" s="36"/>
      <c r="UWW1344" s="36"/>
      <c r="UWX1344" s="36"/>
      <c r="UWY1344" s="36"/>
      <c r="UWZ1344" s="36"/>
      <c r="UXA1344" s="36"/>
      <c r="UXB1344" s="36"/>
      <c r="UXC1344" s="36"/>
      <c r="UXD1344" s="36"/>
      <c r="UXE1344" s="36"/>
      <c r="UXF1344" s="36"/>
      <c r="UXG1344" s="36"/>
      <c r="UXH1344" s="36"/>
      <c r="UXI1344" s="36"/>
      <c r="UXJ1344" s="36"/>
      <c r="UXK1344" s="36"/>
      <c r="UXL1344" s="36"/>
      <c r="UXM1344" s="36"/>
      <c r="UXN1344" s="36"/>
      <c r="UXO1344" s="36"/>
      <c r="UXP1344" s="36"/>
      <c r="UXQ1344" s="36"/>
      <c r="UXR1344" s="36"/>
      <c r="UXS1344" s="36"/>
      <c r="UXT1344" s="36"/>
      <c r="UXU1344" s="36"/>
      <c r="UXV1344" s="36"/>
      <c r="UXW1344" s="36"/>
      <c r="UXX1344" s="36"/>
      <c r="UXY1344" s="36"/>
      <c r="UXZ1344" s="36"/>
      <c r="UYA1344" s="36"/>
      <c r="UYB1344" s="36"/>
      <c r="UYC1344" s="36"/>
      <c r="UYD1344" s="36"/>
      <c r="UYE1344" s="36"/>
      <c r="UYF1344" s="36"/>
      <c r="UYG1344" s="36"/>
      <c r="UYH1344" s="36"/>
      <c r="UYI1344" s="36"/>
      <c r="UYJ1344" s="36"/>
      <c r="UYK1344" s="36"/>
      <c r="UYL1344" s="36"/>
      <c r="UYM1344" s="36"/>
      <c r="UYN1344" s="36"/>
      <c r="UYO1344" s="36"/>
      <c r="UYP1344" s="36"/>
      <c r="UYQ1344" s="36"/>
      <c r="UYR1344" s="36"/>
      <c r="UYS1344" s="36"/>
      <c r="UYT1344" s="36"/>
      <c r="UYU1344" s="36"/>
      <c r="UYV1344" s="36"/>
      <c r="UYW1344" s="36"/>
      <c r="UYX1344" s="36"/>
      <c r="UYY1344" s="36"/>
      <c r="UYZ1344" s="36"/>
      <c r="UZA1344" s="36"/>
      <c r="UZB1344" s="36"/>
      <c r="UZC1344" s="36"/>
      <c r="UZD1344" s="36"/>
      <c r="UZE1344" s="36"/>
      <c r="UZF1344" s="36"/>
      <c r="UZG1344" s="36"/>
      <c r="UZH1344" s="36"/>
      <c r="UZI1344" s="36"/>
      <c r="UZJ1344" s="36"/>
      <c r="UZK1344" s="36"/>
      <c r="UZL1344" s="36"/>
      <c r="UZM1344" s="36"/>
      <c r="UZN1344" s="36"/>
      <c r="UZO1344" s="36"/>
      <c r="UZP1344" s="36"/>
      <c r="UZQ1344" s="36"/>
      <c r="UZR1344" s="36"/>
      <c r="UZS1344" s="36"/>
      <c r="UZT1344" s="36"/>
      <c r="UZU1344" s="36"/>
      <c r="UZV1344" s="36"/>
      <c r="UZW1344" s="36"/>
      <c r="UZX1344" s="36"/>
      <c r="UZY1344" s="36"/>
      <c r="UZZ1344" s="36"/>
      <c r="VAA1344" s="36"/>
      <c r="VAB1344" s="36"/>
      <c r="VAC1344" s="36"/>
      <c r="VAD1344" s="36"/>
      <c r="VAE1344" s="36"/>
      <c r="VAF1344" s="36"/>
      <c r="VAG1344" s="36"/>
      <c r="VAH1344" s="36"/>
      <c r="VAI1344" s="36"/>
      <c r="VAJ1344" s="36"/>
      <c r="VAK1344" s="36"/>
      <c r="VAL1344" s="36"/>
      <c r="VAM1344" s="36"/>
      <c r="VAN1344" s="36"/>
      <c r="VAO1344" s="36"/>
      <c r="VAP1344" s="36"/>
      <c r="VAQ1344" s="36"/>
      <c r="VAR1344" s="36"/>
      <c r="VAS1344" s="36"/>
      <c r="VAT1344" s="36"/>
      <c r="VAU1344" s="36"/>
      <c r="VAV1344" s="36"/>
      <c r="VAW1344" s="36"/>
      <c r="VAX1344" s="36"/>
      <c r="VAY1344" s="36"/>
      <c r="VAZ1344" s="36"/>
      <c r="VBA1344" s="36"/>
      <c r="VBB1344" s="36"/>
      <c r="VBC1344" s="36"/>
      <c r="VBD1344" s="36"/>
      <c r="VBE1344" s="36"/>
      <c r="VBF1344" s="36"/>
      <c r="VBG1344" s="36"/>
      <c r="VBH1344" s="36"/>
      <c r="VBI1344" s="36"/>
      <c r="VBJ1344" s="36"/>
      <c r="VBK1344" s="36"/>
      <c r="VBL1344" s="36"/>
      <c r="VBM1344" s="36"/>
      <c r="VBN1344" s="36"/>
      <c r="VBO1344" s="36"/>
      <c r="VBP1344" s="36"/>
      <c r="VBQ1344" s="36"/>
      <c r="VBR1344" s="36"/>
      <c r="VBS1344" s="36"/>
      <c r="VBT1344" s="36"/>
      <c r="VBU1344" s="36"/>
      <c r="VBV1344" s="36"/>
      <c r="VBW1344" s="36"/>
      <c r="VBX1344" s="36"/>
      <c r="VBY1344" s="36"/>
      <c r="VBZ1344" s="36"/>
      <c r="VCA1344" s="36"/>
      <c r="VCB1344" s="36"/>
      <c r="VCC1344" s="36"/>
      <c r="VCD1344" s="36"/>
      <c r="VCE1344" s="36"/>
      <c r="VCF1344" s="36"/>
      <c r="VCG1344" s="36"/>
      <c r="VCH1344" s="36"/>
      <c r="VCI1344" s="36"/>
      <c r="VCJ1344" s="36"/>
      <c r="VCK1344" s="36"/>
      <c r="VCL1344" s="36"/>
      <c r="VCM1344" s="36"/>
      <c r="VCN1344" s="36"/>
      <c r="VCO1344" s="36"/>
      <c r="VCP1344" s="36"/>
      <c r="VCQ1344" s="36"/>
      <c r="VCR1344" s="36"/>
      <c r="VCS1344" s="36"/>
      <c r="VCT1344" s="36"/>
      <c r="VCU1344" s="36"/>
      <c r="VCV1344" s="36"/>
      <c r="VCW1344" s="36"/>
      <c r="VCX1344" s="36"/>
      <c r="VCY1344" s="36"/>
      <c r="VCZ1344" s="36"/>
      <c r="VDA1344" s="36"/>
      <c r="VDB1344" s="36"/>
      <c r="VDC1344" s="36"/>
      <c r="VDD1344" s="36"/>
      <c r="VDE1344" s="36"/>
      <c r="VDF1344" s="36"/>
      <c r="VDG1344" s="36"/>
      <c r="VDH1344" s="36"/>
      <c r="VDI1344" s="36"/>
      <c r="VDJ1344" s="36"/>
      <c r="VDK1344" s="36"/>
      <c r="VDL1344" s="36"/>
      <c r="VDM1344" s="36"/>
      <c r="VDN1344" s="36"/>
      <c r="VDO1344" s="36"/>
      <c r="VDP1344" s="36"/>
      <c r="VDQ1344" s="36"/>
      <c r="VDR1344" s="36"/>
      <c r="VDS1344" s="36"/>
      <c r="VDT1344" s="36"/>
      <c r="VDU1344" s="36"/>
      <c r="VDV1344" s="36"/>
      <c r="VDW1344" s="36"/>
      <c r="VDX1344" s="36"/>
      <c r="VDY1344" s="36"/>
      <c r="VDZ1344" s="36"/>
      <c r="VEA1344" s="36"/>
      <c r="VEB1344" s="36"/>
      <c r="VEC1344" s="36"/>
      <c r="VED1344" s="36"/>
      <c r="VEE1344" s="36"/>
      <c r="VEF1344" s="36"/>
      <c r="VEG1344" s="36"/>
      <c r="VEH1344" s="36"/>
      <c r="VEI1344" s="36"/>
      <c r="VEJ1344" s="36"/>
      <c r="VEK1344" s="36"/>
      <c r="VEL1344" s="36"/>
      <c r="VEM1344" s="36"/>
      <c r="VEN1344" s="36"/>
      <c r="VEO1344" s="36"/>
      <c r="VEP1344" s="36"/>
      <c r="VEQ1344" s="36"/>
      <c r="VER1344" s="36"/>
      <c r="VES1344" s="36"/>
      <c r="VET1344" s="36"/>
      <c r="VEU1344" s="36"/>
      <c r="VEV1344" s="36"/>
      <c r="VEW1344" s="36"/>
      <c r="VEX1344" s="36"/>
      <c r="VEY1344" s="36"/>
      <c r="VEZ1344" s="36"/>
      <c r="VFA1344" s="36"/>
      <c r="VFB1344" s="36"/>
      <c r="VFC1344" s="36"/>
      <c r="VFD1344" s="36"/>
      <c r="VFE1344" s="36"/>
      <c r="VFF1344" s="36"/>
      <c r="VFG1344" s="36"/>
      <c r="VFH1344" s="36"/>
      <c r="VFI1344" s="36"/>
      <c r="VFJ1344" s="36"/>
      <c r="VFK1344" s="36"/>
      <c r="VFL1344" s="36"/>
      <c r="VFM1344" s="36"/>
      <c r="VFN1344" s="36"/>
      <c r="VFO1344" s="36"/>
      <c r="VFP1344" s="36"/>
      <c r="VFQ1344" s="36"/>
      <c r="VFR1344" s="36"/>
      <c r="VFS1344" s="36"/>
      <c r="VFT1344" s="36"/>
      <c r="VFU1344" s="36"/>
      <c r="VFV1344" s="36"/>
      <c r="VFW1344" s="36"/>
      <c r="VFX1344" s="36"/>
      <c r="VFY1344" s="36"/>
      <c r="VFZ1344" s="36"/>
      <c r="VGA1344" s="36"/>
      <c r="VGB1344" s="36"/>
      <c r="VGC1344" s="36"/>
      <c r="VGD1344" s="36"/>
      <c r="VGE1344" s="36"/>
      <c r="VGF1344" s="36"/>
      <c r="VGG1344" s="36"/>
      <c r="VGH1344" s="36"/>
      <c r="VGI1344" s="36"/>
      <c r="VGJ1344" s="36"/>
      <c r="VGK1344" s="36"/>
      <c r="VGL1344" s="36"/>
      <c r="VGM1344" s="36"/>
      <c r="VGN1344" s="36"/>
      <c r="VGO1344" s="36"/>
      <c r="VGP1344" s="36"/>
      <c r="VGQ1344" s="36"/>
      <c r="VGR1344" s="36"/>
      <c r="VGS1344" s="36"/>
      <c r="VGT1344" s="36"/>
      <c r="VGU1344" s="36"/>
      <c r="VGV1344" s="36"/>
      <c r="VGW1344" s="36"/>
      <c r="VGX1344" s="36"/>
      <c r="VGY1344" s="36"/>
      <c r="VGZ1344" s="36"/>
      <c r="VHA1344" s="36"/>
      <c r="VHB1344" s="36"/>
      <c r="VHC1344" s="36"/>
      <c r="VHD1344" s="36"/>
      <c r="VHE1344" s="36"/>
      <c r="VHF1344" s="36"/>
      <c r="VHG1344" s="36"/>
      <c r="VHH1344" s="36"/>
      <c r="VHI1344" s="36"/>
      <c r="VHJ1344" s="36"/>
      <c r="VHK1344" s="36"/>
      <c r="VHL1344" s="36"/>
      <c r="VHM1344" s="36"/>
      <c r="VHN1344" s="36"/>
      <c r="VHO1344" s="36"/>
      <c r="VHP1344" s="36"/>
      <c r="VHQ1344" s="36"/>
      <c r="VHR1344" s="36"/>
      <c r="VHS1344" s="36"/>
      <c r="VHT1344" s="36"/>
      <c r="VHU1344" s="36"/>
      <c r="VHV1344" s="36"/>
      <c r="VHW1344" s="36"/>
      <c r="VHX1344" s="36"/>
      <c r="VHY1344" s="36"/>
      <c r="VHZ1344" s="36"/>
      <c r="VIA1344" s="36"/>
      <c r="VIB1344" s="36"/>
      <c r="VIC1344" s="36"/>
      <c r="VID1344" s="36"/>
      <c r="VIE1344" s="36"/>
      <c r="VIF1344" s="36"/>
      <c r="VIG1344" s="36"/>
      <c r="VIH1344" s="36"/>
      <c r="VII1344" s="36"/>
      <c r="VIJ1344" s="36"/>
      <c r="VIK1344" s="36"/>
      <c r="VIL1344" s="36"/>
      <c r="VIM1344" s="36"/>
      <c r="VIN1344" s="36"/>
      <c r="VIO1344" s="36"/>
      <c r="VIP1344" s="36"/>
      <c r="VIQ1344" s="36"/>
      <c r="VIR1344" s="36"/>
      <c r="VIS1344" s="36"/>
      <c r="VIT1344" s="36"/>
      <c r="VIU1344" s="36"/>
      <c r="VIV1344" s="36"/>
      <c r="VIW1344" s="36"/>
      <c r="VIX1344" s="36"/>
      <c r="VIY1344" s="36"/>
      <c r="VIZ1344" s="36"/>
      <c r="VJA1344" s="36"/>
      <c r="VJB1344" s="36"/>
      <c r="VJC1344" s="36"/>
      <c r="VJD1344" s="36"/>
      <c r="VJE1344" s="36"/>
      <c r="VJF1344" s="36"/>
      <c r="VJG1344" s="36"/>
      <c r="VJH1344" s="36"/>
      <c r="VJI1344" s="36"/>
      <c r="VJJ1344" s="36"/>
      <c r="VJK1344" s="36"/>
      <c r="VJL1344" s="36"/>
      <c r="VJM1344" s="36"/>
      <c r="VJN1344" s="36"/>
      <c r="VJO1344" s="36"/>
      <c r="VJP1344" s="36"/>
      <c r="VJQ1344" s="36"/>
      <c r="VJR1344" s="36"/>
      <c r="VJS1344" s="36"/>
      <c r="VJT1344" s="36"/>
      <c r="VJU1344" s="36"/>
      <c r="VJV1344" s="36"/>
      <c r="VJW1344" s="36"/>
      <c r="VJX1344" s="36"/>
      <c r="VJY1344" s="36"/>
      <c r="VJZ1344" s="36"/>
      <c r="VKA1344" s="36"/>
      <c r="VKB1344" s="36"/>
      <c r="VKC1344" s="36"/>
      <c r="VKD1344" s="36"/>
      <c r="VKE1344" s="36"/>
      <c r="VKF1344" s="36"/>
      <c r="VKG1344" s="36"/>
      <c r="VKH1344" s="36"/>
      <c r="VKI1344" s="36"/>
      <c r="VKJ1344" s="36"/>
      <c r="VKK1344" s="36"/>
      <c r="VKL1344" s="36"/>
      <c r="VKM1344" s="36"/>
      <c r="VKN1344" s="36"/>
      <c r="VKO1344" s="36"/>
      <c r="VKP1344" s="36"/>
      <c r="VKQ1344" s="36"/>
      <c r="VKR1344" s="36"/>
      <c r="VKS1344" s="36"/>
      <c r="VKT1344" s="36"/>
      <c r="VKU1344" s="36"/>
      <c r="VKV1344" s="36"/>
      <c r="VKW1344" s="36"/>
      <c r="VKX1344" s="36"/>
      <c r="VKY1344" s="36"/>
      <c r="VKZ1344" s="36"/>
      <c r="VLA1344" s="36"/>
      <c r="VLB1344" s="36"/>
      <c r="VLC1344" s="36"/>
      <c r="VLD1344" s="36"/>
      <c r="VLE1344" s="36"/>
      <c r="VLF1344" s="36"/>
      <c r="VLG1344" s="36"/>
      <c r="VLH1344" s="36"/>
      <c r="VLI1344" s="36"/>
      <c r="VLJ1344" s="36"/>
      <c r="VLK1344" s="36"/>
      <c r="VLL1344" s="36"/>
      <c r="VLM1344" s="36"/>
      <c r="VLN1344" s="36"/>
      <c r="VLO1344" s="36"/>
      <c r="VLP1344" s="36"/>
      <c r="VLQ1344" s="36"/>
      <c r="VLR1344" s="36"/>
      <c r="VLS1344" s="36"/>
      <c r="VLT1344" s="36"/>
      <c r="VLU1344" s="36"/>
      <c r="VLV1344" s="36"/>
      <c r="VLW1344" s="36"/>
      <c r="VLX1344" s="36"/>
      <c r="VLY1344" s="36"/>
      <c r="VLZ1344" s="36"/>
      <c r="VMA1344" s="36"/>
      <c r="VMB1344" s="36"/>
      <c r="VMC1344" s="36"/>
      <c r="VMD1344" s="36"/>
      <c r="VME1344" s="36"/>
      <c r="VMF1344" s="36"/>
      <c r="VMG1344" s="36"/>
      <c r="VMH1344" s="36"/>
      <c r="VMI1344" s="36"/>
      <c r="VMJ1344" s="36"/>
      <c r="VMK1344" s="36"/>
      <c r="VML1344" s="36"/>
      <c r="VMM1344" s="36"/>
      <c r="VMN1344" s="36"/>
      <c r="VMO1344" s="36"/>
      <c r="VMP1344" s="36"/>
      <c r="VMQ1344" s="36"/>
      <c r="VMR1344" s="36"/>
      <c r="VMS1344" s="36"/>
      <c r="VMT1344" s="36"/>
      <c r="VMU1344" s="36"/>
      <c r="VMV1344" s="36"/>
      <c r="VMW1344" s="36"/>
      <c r="VMX1344" s="36"/>
      <c r="VMY1344" s="36"/>
      <c r="VMZ1344" s="36"/>
      <c r="VNA1344" s="36"/>
      <c r="VNB1344" s="36"/>
      <c r="VNC1344" s="36"/>
      <c r="VND1344" s="36"/>
      <c r="VNE1344" s="36"/>
      <c r="VNF1344" s="36"/>
      <c r="VNG1344" s="36"/>
      <c r="VNH1344" s="36"/>
      <c r="VNI1344" s="36"/>
      <c r="VNJ1344" s="36"/>
      <c r="VNK1344" s="36"/>
      <c r="VNL1344" s="36"/>
      <c r="VNM1344" s="36"/>
      <c r="VNN1344" s="36"/>
      <c r="VNO1344" s="36"/>
      <c r="VNP1344" s="36"/>
      <c r="VNQ1344" s="36"/>
      <c r="VNR1344" s="36"/>
      <c r="VNS1344" s="36"/>
      <c r="VNT1344" s="36"/>
      <c r="VNU1344" s="36"/>
      <c r="VNV1344" s="36"/>
      <c r="VNW1344" s="36"/>
      <c r="VNX1344" s="36"/>
      <c r="VNY1344" s="36"/>
      <c r="VNZ1344" s="36"/>
      <c r="VOA1344" s="36"/>
      <c r="VOB1344" s="36"/>
      <c r="VOC1344" s="36"/>
      <c r="VOD1344" s="36"/>
      <c r="VOE1344" s="36"/>
      <c r="VOF1344" s="36"/>
      <c r="VOG1344" s="36"/>
      <c r="VOH1344" s="36"/>
      <c r="VOI1344" s="36"/>
      <c r="VOJ1344" s="36"/>
      <c r="VOK1344" s="36"/>
      <c r="VOL1344" s="36"/>
      <c r="VOM1344" s="36"/>
      <c r="VON1344" s="36"/>
      <c r="VOO1344" s="36"/>
      <c r="VOP1344" s="36"/>
      <c r="VOQ1344" s="36"/>
      <c r="VOR1344" s="36"/>
      <c r="VOS1344" s="36"/>
      <c r="VOT1344" s="36"/>
      <c r="VOU1344" s="36"/>
      <c r="VOV1344" s="36"/>
      <c r="VOW1344" s="36"/>
      <c r="VOX1344" s="36"/>
      <c r="VOY1344" s="36"/>
      <c r="VOZ1344" s="36"/>
      <c r="VPA1344" s="36"/>
      <c r="VPB1344" s="36"/>
      <c r="VPC1344" s="36"/>
      <c r="VPD1344" s="36"/>
      <c r="VPE1344" s="36"/>
      <c r="VPF1344" s="36"/>
      <c r="VPG1344" s="36"/>
      <c r="VPH1344" s="36"/>
      <c r="VPI1344" s="36"/>
      <c r="VPJ1344" s="36"/>
      <c r="VPK1344" s="36"/>
      <c r="VPL1344" s="36"/>
      <c r="VPM1344" s="36"/>
      <c r="VPN1344" s="36"/>
      <c r="VPO1344" s="36"/>
      <c r="VPP1344" s="36"/>
      <c r="VPQ1344" s="36"/>
      <c r="VPR1344" s="36"/>
      <c r="VPS1344" s="36"/>
      <c r="VPT1344" s="36"/>
      <c r="VPU1344" s="36"/>
      <c r="VPV1344" s="36"/>
      <c r="VPW1344" s="36"/>
      <c r="VPX1344" s="36"/>
      <c r="VPY1344" s="36"/>
      <c r="VPZ1344" s="36"/>
      <c r="VQA1344" s="36"/>
      <c r="VQB1344" s="36"/>
      <c r="VQC1344" s="36"/>
      <c r="VQD1344" s="36"/>
      <c r="VQE1344" s="36"/>
      <c r="VQF1344" s="36"/>
      <c r="VQG1344" s="36"/>
      <c r="VQH1344" s="36"/>
      <c r="VQI1344" s="36"/>
      <c r="VQJ1344" s="36"/>
      <c r="VQK1344" s="36"/>
      <c r="VQL1344" s="36"/>
      <c r="VQM1344" s="36"/>
      <c r="VQN1344" s="36"/>
      <c r="VQO1344" s="36"/>
      <c r="VQP1344" s="36"/>
      <c r="VQQ1344" s="36"/>
      <c r="VQR1344" s="36"/>
      <c r="VQS1344" s="36"/>
      <c r="VQT1344" s="36"/>
      <c r="VQU1344" s="36"/>
      <c r="VQV1344" s="36"/>
      <c r="VQW1344" s="36"/>
      <c r="VQX1344" s="36"/>
      <c r="VQY1344" s="36"/>
      <c r="VQZ1344" s="36"/>
      <c r="VRA1344" s="36"/>
      <c r="VRB1344" s="36"/>
      <c r="VRC1344" s="36"/>
      <c r="VRD1344" s="36"/>
      <c r="VRE1344" s="36"/>
      <c r="VRF1344" s="36"/>
      <c r="VRG1344" s="36"/>
      <c r="VRH1344" s="36"/>
      <c r="VRI1344" s="36"/>
      <c r="VRJ1344" s="36"/>
      <c r="VRK1344" s="36"/>
      <c r="VRL1344" s="36"/>
      <c r="VRM1344" s="36"/>
      <c r="VRN1344" s="36"/>
      <c r="VRO1344" s="36"/>
      <c r="VRP1344" s="36"/>
      <c r="VRQ1344" s="36"/>
      <c r="VRR1344" s="36"/>
      <c r="VRS1344" s="36"/>
      <c r="VRT1344" s="36"/>
      <c r="VRU1344" s="36"/>
      <c r="VRV1344" s="36"/>
      <c r="VRW1344" s="36"/>
      <c r="VRX1344" s="36"/>
      <c r="VRY1344" s="36"/>
      <c r="VRZ1344" s="36"/>
      <c r="VSA1344" s="36"/>
      <c r="VSB1344" s="36"/>
      <c r="VSC1344" s="36"/>
      <c r="VSD1344" s="36"/>
      <c r="VSE1344" s="36"/>
      <c r="VSF1344" s="36"/>
      <c r="VSG1344" s="36"/>
      <c r="VSH1344" s="36"/>
      <c r="VSI1344" s="36"/>
      <c r="VSJ1344" s="36"/>
      <c r="VSK1344" s="36"/>
      <c r="VSL1344" s="36"/>
      <c r="VSM1344" s="36"/>
      <c r="VSN1344" s="36"/>
      <c r="VSO1344" s="36"/>
      <c r="VSP1344" s="36"/>
      <c r="VSQ1344" s="36"/>
      <c r="VSR1344" s="36"/>
      <c r="VSS1344" s="36"/>
      <c r="VST1344" s="36"/>
      <c r="VSU1344" s="36"/>
      <c r="VSV1344" s="36"/>
      <c r="VSW1344" s="36"/>
      <c r="VSX1344" s="36"/>
      <c r="VSY1344" s="36"/>
      <c r="VSZ1344" s="36"/>
      <c r="VTA1344" s="36"/>
      <c r="VTB1344" s="36"/>
      <c r="VTC1344" s="36"/>
      <c r="VTD1344" s="36"/>
      <c r="VTE1344" s="36"/>
      <c r="VTF1344" s="36"/>
      <c r="VTG1344" s="36"/>
      <c r="VTH1344" s="36"/>
      <c r="VTI1344" s="36"/>
      <c r="VTJ1344" s="36"/>
      <c r="VTK1344" s="36"/>
      <c r="VTL1344" s="36"/>
      <c r="VTM1344" s="36"/>
      <c r="VTN1344" s="36"/>
      <c r="VTO1344" s="36"/>
      <c r="VTP1344" s="36"/>
      <c r="VTQ1344" s="36"/>
      <c r="VTR1344" s="36"/>
      <c r="VTS1344" s="36"/>
      <c r="VTT1344" s="36"/>
      <c r="VTU1344" s="36"/>
      <c r="VTV1344" s="36"/>
      <c r="VTW1344" s="36"/>
      <c r="VTX1344" s="36"/>
      <c r="VTY1344" s="36"/>
      <c r="VTZ1344" s="36"/>
      <c r="VUA1344" s="36"/>
      <c r="VUB1344" s="36"/>
      <c r="VUC1344" s="36"/>
      <c r="VUD1344" s="36"/>
      <c r="VUE1344" s="36"/>
      <c r="VUF1344" s="36"/>
      <c r="VUG1344" s="36"/>
      <c r="VUH1344" s="36"/>
      <c r="VUI1344" s="36"/>
      <c r="VUJ1344" s="36"/>
      <c r="VUK1344" s="36"/>
      <c r="VUL1344" s="36"/>
      <c r="VUM1344" s="36"/>
      <c r="VUN1344" s="36"/>
      <c r="VUO1344" s="36"/>
      <c r="VUP1344" s="36"/>
      <c r="VUQ1344" s="36"/>
      <c r="VUR1344" s="36"/>
      <c r="VUS1344" s="36"/>
      <c r="VUT1344" s="36"/>
      <c r="VUU1344" s="36"/>
      <c r="VUV1344" s="36"/>
      <c r="VUW1344" s="36"/>
      <c r="VUX1344" s="36"/>
      <c r="VUY1344" s="36"/>
      <c r="VUZ1344" s="36"/>
      <c r="VVA1344" s="36"/>
      <c r="VVB1344" s="36"/>
      <c r="VVC1344" s="36"/>
      <c r="VVD1344" s="36"/>
      <c r="VVE1344" s="36"/>
      <c r="VVF1344" s="36"/>
      <c r="VVG1344" s="36"/>
      <c r="VVH1344" s="36"/>
      <c r="VVI1344" s="36"/>
      <c r="VVJ1344" s="36"/>
      <c r="VVK1344" s="36"/>
      <c r="VVL1344" s="36"/>
      <c r="VVM1344" s="36"/>
      <c r="VVN1344" s="36"/>
      <c r="VVO1344" s="36"/>
      <c r="VVP1344" s="36"/>
      <c r="VVQ1344" s="36"/>
      <c r="VVR1344" s="36"/>
      <c r="VVS1344" s="36"/>
      <c r="VVT1344" s="36"/>
      <c r="VVU1344" s="36"/>
      <c r="VVV1344" s="36"/>
      <c r="VVW1344" s="36"/>
      <c r="VVX1344" s="36"/>
      <c r="VVY1344" s="36"/>
      <c r="VVZ1344" s="36"/>
      <c r="VWA1344" s="36"/>
      <c r="VWB1344" s="36"/>
      <c r="VWC1344" s="36"/>
      <c r="VWD1344" s="36"/>
      <c r="VWE1344" s="36"/>
      <c r="VWF1344" s="36"/>
      <c r="VWG1344" s="36"/>
      <c r="VWH1344" s="36"/>
      <c r="VWI1344" s="36"/>
      <c r="VWJ1344" s="36"/>
      <c r="VWK1344" s="36"/>
      <c r="VWL1344" s="36"/>
      <c r="VWM1344" s="36"/>
      <c r="VWN1344" s="36"/>
      <c r="VWO1344" s="36"/>
      <c r="VWP1344" s="36"/>
      <c r="VWQ1344" s="36"/>
      <c r="VWR1344" s="36"/>
      <c r="VWS1344" s="36"/>
      <c r="VWT1344" s="36"/>
      <c r="VWU1344" s="36"/>
      <c r="VWV1344" s="36"/>
      <c r="VWW1344" s="36"/>
      <c r="VWX1344" s="36"/>
      <c r="VWY1344" s="36"/>
      <c r="VWZ1344" s="36"/>
      <c r="VXA1344" s="36"/>
      <c r="VXB1344" s="36"/>
      <c r="VXC1344" s="36"/>
      <c r="VXD1344" s="36"/>
      <c r="VXE1344" s="36"/>
      <c r="VXF1344" s="36"/>
      <c r="VXG1344" s="36"/>
      <c r="VXH1344" s="36"/>
      <c r="VXI1344" s="36"/>
      <c r="VXJ1344" s="36"/>
      <c r="VXK1344" s="36"/>
      <c r="VXL1344" s="36"/>
      <c r="VXM1344" s="36"/>
      <c r="VXN1344" s="36"/>
      <c r="VXO1344" s="36"/>
      <c r="VXP1344" s="36"/>
      <c r="VXQ1344" s="36"/>
      <c r="VXR1344" s="36"/>
      <c r="VXS1344" s="36"/>
      <c r="VXT1344" s="36"/>
      <c r="VXU1344" s="36"/>
      <c r="VXV1344" s="36"/>
      <c r="VXW1344" s="36"/>
      <c r="VXX1344" s="36"/>
      <c r="VXY1344" s="36"/>
      <c r="VXZ1344" s="36"/>
      <c r="VYA1344" s="36"/>
      <c r="VYB1344" s="36"/>
      <c r="VYC1344" s="36"/>
      <c r="VYD1344" s="36"/>
      <c r="VYE1344" s="36"/>
      <c r="VYF1344" s="36"/>
      <c r="VYG1344" s="36"/>
      <c r="VYH1344" s="36"/>
      <c r="VYI1344" s="36"/>
      <c r="VYJ1344" s="36"/>
      <c r="VYK1344" s="36"/>
      <c r="VYL1344" s="36"/>
      <c r="VYM1344" s="36"/>
      <c r="VYN1344" s="36"/>
      <c r="VYO1344" s="36"/>
      <c r="VYP1344" s="36"/>
      <c r="VYQ1344" s="36"/>
      <c r="VYR1344" s="36"/>
      <c r="VYS1344" s="36"/>
      <c r="VYT1344" s="36"/>
      <c r="VYU1344" s="36"/>
      <c r="VYV1344" s="36"/>
      <c r="VYW1344" s="36"/>
      <c r="VYX1344" s="36"/>
      <c r="VYY1344" s="36"/>
      <c r="VYZ1344" s="36"/>
      <c r="VZA1344" s="36"/>
      <c r="VZB1344" s="36"/>
      <c r="VZC1344" s="36"/>
      <c r="VZD1344" s="36"/>
      <c r="VZE1344" s="36"/>
      <c r="VZF1344" s="36"/>
      <c r="VZG1344" s="36"/>
      <c r="VZH1344" s="36"/>
      <c r="VZI1344" s="36"/>
      <c r="VZJ1344" s="36"/>
      <c r="VZK1344" s="36"/>
      <c r="VZL1344" s="36"/>
      <c r="VZM1344" s="36"/>
      <c r="VZN1344" s="36"/>
      <c r="VZO1344" s="36"/>
      <c r="VZP1344" s="36"/>
      <c r="VZQ1344" s="36"/>
      <c r="VZR1344" s="36"/>
      <c r="VZS1344" s="36"/>
      <c r="VZT1344" s="36"/>
      <c r="VZU1344" s="36"/>
      <c r="VZV1344" s="36"/>
      <c r="VZW1344" s="36"/>
      <c r="VZX1344" s="36"/>
      <c r="VZY1344" s="36"/>
      <c r="VZZ1344" s="36"/>
      <c r="WAA1344" s="36"/>
      <c r="WAB1344" s="36"/>
      <c r="WAC1344" s="36"/>
      <c r="WAD1344" s="36"/>
      <c r="WAE1344" s="36"/>
      <c r="WAF1344" s="36"/>
      <c r="WAG1344" s="36"/>
      <c r="WAH1344" s="36"/>
      <c r="WAI1344" s="36"/>
      <c r="WAJ1344" s="36"/>
      <c r="WAK1344" s="36"/>
      <c r="WAL1344" s="36"/>
      <c r="WAM1344" s="36"/>
      <c r="WAN1344" s="36"/>
      <c r="WAO1344" s="36"/>
      <c r="WAP1344" s="36"/>
      <c r="WAQ1344" s="36"/>
      <c r="WAR1344" s="36"/>
      <c r="WAS1344" s="36"/>
      <c r="WAT1344" s="36"/>
      <c r="WAU1344" s="36"/>
      <c r="WAV1344" s="36"/>
      <c r="WAW1344" s="36"/>
      <c r="WAX1344" s="36"/>
      <c r="WAY1344" s="36"/>
      <c r="WAZ1344" s="36"/>
      <c r="WBA1344" s="36"/>
      <c r="WBB1344" s="36"/>
      <c r="WBC1344" s="36"/>
      <c r="WBD1344" s="36"/>
      <c r="WBE1344" s="36"/>
      <c r="WBF1344" s="36"/>
      <c r="WBG1344" s="36"/>
      <c r="WBH1344" s="36"/>
      <c r="WBI1344" s="36"/>
      <c r="WBJ1344" s="36"/>
      <c r="WBK1344" s="36"/>
      <c r="WBL1344" s="36"/>
      <c r="WBM1344" s="36"/>
      <c r="WBN1344" s="36"/>
      <c r="WBO1344" s="36"/>
      <c r="WBP1344" s="36"/>
      <c r="WBQ1344" s="36"/>
      <c r="WBR1344" s="36"/>
      <c r="WBS1344" s="36"/>
      <c r="WBT1344" s="36"/>
      <c r="WBU1344" s="36"/>
      <c r="WBV1344" s="36"/>
      <c r="WBW1344" s="36"/>
      <c r="WBX1344" s="36"/>
      <c r="WBY1344" s="36"/>
      <c r="WBZ1344" s="36"/>
      <c r="WCA1344" s="36"/>
      <c r="WCB1344" s="36"/>
      <c r="WCC1344" s="36"/>
      <c r="WCD1344" s="36"/>
      <c r="WCE1344" s="36"/>
      <c r="WCF1344" s="36"/>
      <c r="WCG1344" s="36"/>
      <c r="WCH1344" s="36"/>
      <c r="WCI1344" s="36"/>
      <c r="WCJ1344" s="36"/>
      <c r="WCK1344" s="36"/>
      <c r="WCL1344" s="36"/>
      <c r="WCM1344" s="36"/>
      <c r="WCN1344" s="36"/>
      <c r="WCO1344" s="36"/>
      <c r="WCP1344" s="36"/>
      <c r="WCQ1344" s="36"/>
      <c r="WCR1344" s="36"/>
      <c r="WCS1344" s="36"/>
      <c r="WCT1344" s="36"/>
      <c r="WCU1344" s="36"/>
      <c r="WCV1344" s="36"/>
      <c r="WCW1344" s="36"/>
      <c r="WCX1344" s="36"/>
      <c r="WCY1344" s="36"/>
      <c r="WCZ1344" s="36"/>
      <c r="WDA1344" s="36"/>
      <c r="WDB1344" s="36"/>
      <c r="WDC1344" s="36"/>
      <c r="WDD1344" s="36"/>
      <c r="WDE1344" s="36"/>
      <c r="WDF1344" s="36"/>
      <c r="WDG1344" s="36"/>
      <c r="WDH1344" s="36"/>
      <c r="WDI1344" s="36"/>
      <c r="WDJ1344" s="36"/>
      <c r="WDK1344" s="36"/>
      <c r="WDL1344" s="36"/>
      <c r="WDM1344" s="36"/>
      <c r="WDN1344" s="36"/>
      <c r="WDO1344" s="36"/>
      <c r="WDP1344" s="36"/>
      <c r="WDQ1344" s="36"/>
      <c r="WDR1344" s="36"/>
      <c r="WDS1344" s="36"/>
      <c r="WDT1344" s="36"/>
      <c r="WDU1344" s="36"/>
      <c r="WDV1344" s="36"/>
      <c r="WDW1344" s="36"/>
      <c r="WDX1344" s="36"/>
      <c r="WDY1344" s="36"/>
      <c r="WDZ1344" s="36"/>
      <c r="WEA1344" s="36"/>
      <c r="WEB1344" s="36"/>
      <c r="WEC1344" s="36"/>
      <c r="WED1344" s="36"/>
      <c r="WEE1344" s="36"/>
      <c r="WEF1344" s="36"/>
      <c r="WEG1344" s="36"/>
      <c r="WEH1344" s="36"/>
      <c r="WEI1344" s="36"/>
      <c r="WEJ1344" s="36"/>
      <c r="WEK1344" s="36"/>
      <c r="WEL1344" s="36"/>
      <c r="WEM1344" s="36"/>
      <c r="WEN1344" s="36"/>
      <c r="WEO1344" s="36"/>
      <c r="WEP1344" s="36"/>
      <c r="WEQ1344" s="36"/>
      <c r="WER1344" s="36"/>
      <c r="WES1344" s="36"/>
      <c r="WET1344" s="36"/>
      <c r="WEU1344" s="36"/>
      <c r="WEV1344" s="36"/>
      <c r="WEW1344" s="36"/>
      <c r="WEX1344" s="36"/>
      <c r="WEY1344" s="36"/>
      <c r="WEZ1344" s="36"/>
      <c r="WFA1344" s="36"/>
      <c r="WFB1344" s="36"/>
      <c r="WFC1344" s="36"/>
      <c r="WFD1344" s="36"/>
      <c r="WFE1344" s="36"/>
      <c r="WFF1344" s="36"/>
      <c r="WFG1344" s="36"/>
      <c r="WFH1344" s="36"/>
      <c r="WFI1344" s="36"/>
      <c r="WFJ1344" s="36"/>
      <c r="WFK1344" s="36"/>
      <c r="WFL1344" s="36"/>
      <c r="WFM1344" s="36"/>
      <c r="WFN1344" s="36"/>
      <c r="WFO1344" s="36"/>
      <c r="WFP1344" s="36"/>
      <c r="WFQ1344" s="36"/>
      <c r="WFR1344" s="36"/>
      <c r="WFS1344" s="36"/>
      <c r="WFT1344" s="36"/>
      <c r="WFU1344" s="36"/>
      <c r="WFV1344" s="36"/>
      <c r="WFW1344" s="36"/>
      <c r="WFX1344" s="36"/>
      <c r="WFY1344" s="36"/>
      <c r="WFZ1344" s="36"/>
      <c r="WGA1344" s="36"/>
      <c r="WGB1344" s="36"/>
      <c r="WGC1344" s="36"/>
      <c r="WGD1344" s="36"/>
      <c r="WGE1344" s="36"/>
      <c r="WGF1344" s="36"/>
      <c r="WGG1344" s="36"/>
      <c r="WGH1344" s="36"/>
      <c r="WGI1344" s="36"/>
      <c r="WGJ1344" s="36"/>
      <c r="WGK1344" s="36"/>
      <c r="WGL1344" s="36"/>
      <c r="WGM1344" s="36"/>
      <c r="WGN1344" s="36"/>
      <c r="WGO1344" s="36"/>
      <c r="WGP1344" s="36"/>
      <c r="WGQ1344" s="36"/>
      <c r="WGR1344" s="36"/>
      <c r="WGS1344" s="36"/>
      <c r="WGT1344" s="36"/>
      <c r="WGU1344" s="36"/>
      <c r="WGV1344" s="36"/>
      <c r="WGW1344" s="36"/>
      <c r="WGX1344" s="36"/>
      <c r="WGY1344" s="36"/>
      <c r="WGZ1344" s="36"/>
      <c r="WHA1344" s="36"/>
      <c r="WHB1344" s="36"/>
      <c r="WHC1344" s="36"/>
      <c r="WHD1344" s="36"/>
      <c r="WHE1344" s="36"/>
      <c r="WHF1344" s="36"/>
      <c r="WHG1344" s="36"/>
      <c r="WHH1344" s="36"/>
      <c r="WHI1344" s="36"/>
      <c r="WHJ1344" s="36"/>
      <c r="WHK1344" s="36"/>
      <c r="WHL1344" s="36"/>
      <c r="WHM1344" s="36"/>
      <c r="WHN1344" s="36"/>
      <c r="WHO1344" s="36"/>
      <c r="WHP1344" s="36"/>
      <c r="WHQ1344" s="36"/>
      <c r="WHR1344" s="36"/>
      <c r="WHS1344" s="36"/>
      <c r="WHT1344" s="36"/>
      <c r="WHU1344" s="36"/>
      <c r="WHV1344" s="36"/>
      <c r="WHW1344" s="36"/>
      <c r="WHX1344" s="36"/>
      <c r="WHY1344" s="36"/>
      <c r="WHZ1344" s="36"/>
      <c r="WIA1344" s="36"/>
      <c r="WIB1344" s="36"/>
      <c r="WIC1344" s="36"/>
      <c r="WID1344" s="36"/>
      <c r="WIE1344" s="36"/>
      <c r="WIF1344" s="36"/>
      <c r="WIG1344" s="36"/>
      <c r="WIH1344" s="36"/>
      <c r="WII1344" s="36"/>
      <c r="WIJ1344" s="36"/>
      <c r="WIK1344" s="36"/>
      <c r="WIL1344" s="36"/>
      <c r="WIM1344" s="36"/>
      <c r="WIN1344" s="36"/>
      <c r="WIO1344" s="36"/>
      <c r="WIP1344" s="36"/>
      <c r="WIQ1344" s="36"/>
      <c r="WIR1344" s="36"/>
      <c r="WIS1344" s="36"/>
      <c r="WIT1344" s="36"/>
      <c r="WIU1344" s="36"/>
      <c r="WIV1344" s="36"/>
      <c r="WIW1344" s="36"/>
      <c r="WIX1344" s="36"/>
      <c r="WIY1344" s="36"/>
      <c r="WIZ1344" s="36"/>
      <c r="WJA1344" s="36"/>
      <c r="WJB1344" s="36"/>
      <c r="WJC1344" s="36"/>
      <c r="WJD1344" s="36"/>
      <c r="WJE1344" s="36"/>
      <c r="WJF1344" s="36"/>
      <c r="WJG1344" s="36"/>
      <c r="WJH1344" s="36"/>
      <c r="WJI1344" s="36"/>
      <c r="WJJ1344" s="36"/>
      <c r="WJK1344" s="36"/>
      <c r="WJL1344" s="36"/>
      <c r="WJM1344" s="36"/>
      <c r="WJN1344" s="36"/>
      <c r="WJO1344" s="36"/>
      <c r="WJP1344" s="36"/>
      <c r="WJQ1344" s="36"/>
      <c r="WJR1344" s="36"/>
      <c r="WJS1344" s="36"/>
      <c r="WJT1344" s="36"/>
      <c r="WJU1344" s="36"/>
      <c r="WJV1344" s="36"/>
      <c r="WJW1344" s="36"/>
      <c r="WJX1344" s="36"/>
      <c r="WJY1344" s="36"/>
      <c r="WJZ1344" s="36"/>
      <c r="WKA1344" s="36"/>
      <c r="WKB1344" s="36"/>
      <c r="WKC1344" s="36"/>
      <c r="WKD1344" s="36"/>
      <c r="WKE1344" s="36"/>
      <c r="WKF1344" s="36"/>
      <c r="WKG1344" s="36"/>
      <c r="WKH1344" s="36"/>
      <c r="WKI1344" s="36"/>
      <c r="WKJ1344" s="36"/>
      <c r="WKK1344" s="36"/>
      <c r="WKL1344" s="36"/>
      <c r="WKM1344" s="36"/>
      <c r="WKN1344" s="36"/>
      <c r="WKO1344" s="36"/>
      <c r="WKP1344" s="36"/>
      <c r="WKQ1344" s="36"/>
      <c r="WKR1344" s="36"/>
      <c r="WKS1344" s="36"/>
      <c r="WKT1344" s="36"/>
      <c r="WKU1344" s="36"/>
      <c r="WKV1344" s="36"/>
      <c r="WKW1344" s="36"/>
      <c r="WKX1344" s="36"/>
      <c r="WKY1344" s="36"/>
      <c r="WKZ1344" s="36"/>
      <c r="WLA1344" s="36"/>
      <c r="WLB1344" s="36"/>
      <c r="WLC1344" s="36"/>
      <c r="WLD1344" s="36"/>
      <c r="WLE1344" s="36"/>
      <c r="WLF1344" s="36"/>
      <c r="WLG1344" s="36"/>
      <c r="WLH1344" s="36"/>
      <c r="WLI1344" s="36"/>
      <c r="WLJ1344" s="36"/>
      <c r="WLK1344" s="36"/>
      <c r="WLL1344" s="36"/>
      <c r="WLM1344" s="36"/>
      <c r="WLN1344" s="36"/>
      <c r="WLO1344" s="36"/>
      <c r="WLP1344" s="36"/>
      <c r="WLQ1344" s="36"/>
      <c r="WLR1344" s="36"/>
      <c r="WLS1344" s="36"/>
      <c r="WLT1344" s="36"/>
      <c r="WLU1344" s="36"/>
      <c r="WLV1344" s="36"/>
      <c r="WLW1344" s="36"/>
      <c r="WLX1344" s="36"/>
      <c r="WLY1344" s="36"/>
      <c r="WLZ1344" s="36"/>
      <c r="WMA1344" s="36"/>
      <c r="WMB1344" s="36"/>
      <c r="WMC1344" s="36"/>
      <c r="WMD1344" s="36"/>
      <c r="WME1344" s="36"/>
      <c r="WMF1344" s="36"/>
      <c r="WMG1344" s="36"/>
      <c r="WMH1344" s="36"/>
      <c r="WMI1344" s="36"/>
      <c r="WMJ1344" s="36"/>
      <c r="WMK1344" s="36"/>
      <c r="WML1344" s="36"/>
      <c r="WMM1344" s="36"/>
      <c r="WMN1344" s="36"/>
      <c r="WMO1344" s="36"/>
      <c r="WMP1344" s="36"/>
      <c r="WMQ1344" s="36"/>
      <c r="WMR1344" s="36"/>
      <c r="WMS1344" s="36"/>
      <c r="WMT1344" s="36"/>
      <c r="WMU1344" s="36"/>
      <c r="WMV1344" s="36"/>
      <c r="WMW1344" s="36"/>
      <c r="WMX1344" s="36"/>
      <c r="WMY1344" s="36"/>
      <c r="WMZ1344" s="36"/>
      <c r="WNA1344" s="36"/>
      <c r="WNB1344" s="36"/>
      <c r="WNC1344" s="36"/>
      <c r="WND1344" s="36"/>
      <c r="WNE1344" s="36"/>
      <c r="WNF1344" s="36"/>
      <c r="WNG1344" s="36"/>
      <c r="WNH1344" s="36"/>
      <c r="WNI1344" s="36"/>
      <c r="WNJ1344" s="36"/>
      <c r="WNK1344" s="36"/>
      <c r="WNL1344" s="36"/>
      <c r="WNM1344" s="36"/>
      <c r="WNN1344" s="36"/>
      <c r="WNO1344" s="36"/>
      <c r="WNP1344" s="36"/>
      <c r="WNQ1344" s="36"/>
      <c r="WNR1344" s="36"/>
      <c r="WNS1344" s="36"/>
      <c r="WNT1344" s="36"/>
      <c r="WNU1344" s="36"/>
      <c r="WNV1344" s="36"/>
      <c r="WNW1344" s="36"/>
      <c r="WNX1344" s="36"/>
      <c r="WNY1344" s="36"/>
      <c r="WNZ1344" s="36"/>
      <c r="WOA1344" s="36"/>
      <c r="WOB1344" s="36"/>
      <c r="WOC1344" s="36"/>
      <c r="WOD1344" s="36"/>
      <c r="WOE1344" s="36"/>
      <c r="WOF1344" s="36"/>
      <c r="WOG1344" s="36"/>
      <c r="WOH1344" s="36"/>
      <c r="WOI1344" s="36"/>
      <c r="WOJ1344" s="36"/>
      <c r="WOK1344" s="36"/>
      <c r="WOL1344" s="36"/>
      <c r="WOM1344" s="36"/>
      <c r="WON1344" s="36"/>
      <c r="WOO1344" s="36"/>
      <c r="WOP1344" s="36"/>
      <c r="WOQ1344" s="36"/>
      <c r="WOR1344" s="36"/>
      <c r="WOS1344" s="36"/>
      <c r="WOT1344" s="36"/>
      <c r="WOU1344" s="36"/>
      <c r="WOV1344" s="36"/>
      <c r="WOW1344" s="36"/>
      <c r="WOX1344" s="36"/>
      <c r="WOY1344" s="36"/>
      <c r="WOZ1344" s="36"/>
      <c r="WPA1344" s="36"/>
      <c r="WPB1344" s="36"/>
      <c r="WPC1344" s="36"/>
      <c r="WPD1344" s="36"/>
      <c r="WPE1344" s="36"/>
      <c r="WPF1344" s="36"/>
      <c r="WPG1344" s="36"/>
      <c r="WPH1344" s="36"/>
      <c r="WPI1344" s="36"/>
      <c r="WPJ1344" s="36"/>
      <c r="WPK1344" s="36"/>
      <c r="WPL1344" s="36"/>
      <c r="WPM1344" s="36"/>
      <c r="WPN1344" s="36"/>
      <c r="WPO1344" s="36"/>
      <c r="WPP1344" s="36"/>
      <c r="WPQ1344" s="36"/>
      <c r="WPR1344" s="36"/>
      <c r="WPS1344" s="36"/>
      <c r="WPT1344" s="36"/>
      <c r="WPU1344" s="36"/>
      <c r="WPV1344" s="36"/>
      <c r="WPW1344" s="36"/>
      <c r="WPX1344" s="36"/>
      <c r="WPY1344" s="36"/>
      <c r="WPZ1344" s="36"/>
      <c r="WQA1344" s="36"/>
      <c r="WQB1344" s="36"/>
      <c r="WQC1344" s="36"/>
      <c r="WQD1344" s="36"/>
      <c r="WQE1344" s="36"/>
      <c r="WQF1344" s="36"/>
      <c r="WQG1344" s="36"/>
      <c r="WQH1344" s="36"/>
      <c r="WQI1344" s="36"/>
      <c r="WQJ1344" s="36"/>
      <c r="WQK1344" s="36"/>
      <c r="WQL1344" s="36"/>
      <c r="WQM1344" s="36"/>
      <c r="WQN1344" s="36"/>
      <c r="WQO1344" s="36"/>
      <c r="WQP1344" s="36"/>
      <c r="WQQ1344" s="36"/>
      <c r="WQR1344" s="36"/>
      <c r="WQS1344" s="36"/>
      <c r="WQT1344" s="36"/>
      <c r="WQU1344" s="36"/>
      <c r="WQV1344" s="36"/>
      <c r="WQW1344" s="36"/>
      <c r="WQX1344" s="36"/>
      <c r="WQY1344" s="36"/>
      <c r="WQZ1344" s="36"/>
      <c r="WRA1344" s="36"/>
      <c r="WRB1344" s="36"/>
      <c r="WRC1344" s="36"/>
      <c r="WRD1344" s="36"/>
      <c r="WRE1344" s="36"/>
      <c r="WRF1344" s="36"/>
      <c r="WRG1344" s="36"/>
      <c r="WRH1344" s="36"/>
      <c r="WRI1344" s="36"/>
      <c r="WRJ1344" s="36"/>
      <c r="WRK1344" s="36"/>
      <c r="WRL1344" s="36"/>
      <c r="WRM1344" s="36"/>
      <c r="WRN1344" s="36"/>
      <c r="WRO1344" s="36"/>
      <c r="WRP1344" s="36"/>
      <c r="WRQ1344" s="36"/>
      <c r="WRR1344" s="36"/>
      <c r="WRS1344" s="36"/>
      <c r="WRT1344" s="36"/>
      <c r="WRU1344" s="36"/>
      <c r="WRV1344" s="36"/>
      <c r="WRW1344" s="36"/>
      <c r="WRX1344" s="36"/>
      <c r="WRY1344" s="36"/>
      <c r="WRZ1344" s="36"/>
      <c r="WSA1344" s="36"/>
      <c r="WSB1344" s="36"/>
      <c r="WSC1344" s="36"/>
      <c r="WSD1344" s="36"/>
      <c r="WSE1344" s="36"/>
      <c r="WSF1344" s="36"/>
      <c r="WSG1344" s="36"/>
      <c r="WSH1344" s="36"/>
      <c r="WSI1344" s="36"/>
      <c r="WSJ1344" s="36"/>
      <c r="WSK1344" s="36"/>
      <c r="WSL1344" s="36"/>
      <c r="WSM1344" s="36"/>
      <c r="WSN1344" s="36"/>
      <c r="WSO1344" s="36"/>
      <c r="WSP1344" s="36"/>
      <c r="WSQ1344" s="36"/>
      <c r="WSR1344" s="36"/>
      <c r="WSS1344" s="36"/>
      <c r="WST1344" s="36"/>
      <c r="WSU1344" s="36"/>
      <c r="WSV1344" s="36"/>
      <c r="WSW1344" s="36"/>
      <c r="WSX1344" s="36"/>
      <c r="WSY1344" s="36"/>
      <c r="WSZ1344" s="36"/>
      <c r="WTA1344" s="36"/>
      <c r="WTB1344" s="36"/>
      <c r="WTC1344" s="36"/>
      <c r="WTD1344" s="36"/>
      <c r="WTE1344" s="36"/>
      <c r="WTF1344" s="36"/>
      <c r="WTG1344" s="36"/>
      <c r="WTH1344" s="36"/>
      <c r="WTI1344" s="36"/>
      <c r="WTJ1344" s="36"/>
      <c r="WTK1344" s="36"/>
      <c r="WTL1344" s="36"/>
      <c r="WTM1344" s="36"/>
      <c r="WTN1344" s="36"/>
      <c r="WTO1344" s="36"/>
      <c r="WTP1344" s="36"/>
      <c r="WTQ1344" s="36"/>
      <c r="WTR1344" s="36"/>
      <c r="WTS1344" s="36"/>
      <c r="WTT1344" s="36"/>
      <c r="WTU1344" s="36"/>
      <c r="WTV1344" s="36"/>
      <c r="WTW1344" s="36"/>
      <c r="WTX1344" s="36"/>
      <c r="WTY1344" s="36"/>
      <c r="WTZ1344" s="36"/>
      <c r="WUA1344" s="36"/>
      <c r="WUB1344" s="36"/>
      <c r="WUC1344" s="36"/>
      <c r="WUD1344" s="36"/>
      <c r="WUE1344" s="36"/>
      <c r="WUF1344" s="36"/>
      <c r="WUG1344" s="36"/>
      <c r="WUH1344" s="36"/>
      <c r="WUI1344" s="36"/>
      <c r="WUJ1344" s="36"/>
      <c r="WUK1344" s="36"/>
      <c r="WUL1344" s="36"/>
      <c r="WUM1344" s="36"/>
      <c r="WUN1344" s="36"/>
      <c r="WUO1344" s="36"/>
      <c r="WUP1344" s="36"/>
      <c r="WUQ1344" s="36"/>
      <c r="WUR1344" s="36"/>
      <c r="WUS1344" s="36"/>
      <c r="WUT1344" s="36"/>
      <c r="WUU1344" s="36"/>
      <c r="WUV1344" s="36"/>
      <c r="WUW1344" s="36"/>
      <c r="WUX1344" s="36"/>
      <c r="WUY1344" s="36"/>
      <c r="WUZ1344" s="36"/>
      <c r="WVA1344" s="36"/>
      <c r="WVB1344" s="36"/>
      <c r="WVC1344" s="36"/>
      <c r="WVD1344" s="36"/>
      <c r="WVE1344" s="36"/>
      <c r="WVF1344" s="36"/>
      <c r="WVG1344" s="36"/>
      <c r="WVH1344" s="36"/>
      <c r="WVI1344" s="36"/>
      <c r="WVJ1344" s="36"/>
      <c r="WVK1344" s="36"/>
      <c r="WVL1344" s="36"/>
      <c r="WVM1344" s="36"/>
      <c r="WVN1344" s="36"/>
      <c r="WVO1344" s="36"/>
      <c r="WVP1344" s="36"/>
      <c r="WVQ1344" s="36"/>
      <c r="WVR1344" s="36"/>
      <c r="WVS1344" s="36"/>
      <c r="WVT1344" s="36"/>
      <c r="WVU1344" s="36"/>
      <c r="WVV1344" s="36"/>
      <c r="WVW1344" s="36"/>
      <c r="WVX1344" s="36"/>
      <c r="WVY1344" s="36"/>
      <c r="WVZ1344" s="36"/>
      <c r="WWA1344" s="36"/>
      <c r="WWB1344" s="36"/>
      <c r="WWC1344" s="36"/>
      <c r="WWD1344" s="36"/>
      <c r="WWE1344" s="36"/>
      <c r="WWF1344" s="36"/>
      <c r="WWG1344" s="36"/>
      <c r="WWH1344" s="36"/>
      <c r="WWI1344" s="36"/>
      <c r="WWJ1344" s="36"/>
      <c r="WWK1344" s="36"/>
      <c r="WWL1344" s="36"/>
      <c r="WWM1344" s="36"/>
      <c r="WWN1344" s="36"/>
      <c r="WWO1344" s="36"/>
      <c r="WWP1344" s="36"/>
      <c r="WWQ1344" s="36"/>
      <c r="WWR1344" s="36"/>
      <c r="WWS1344" s="36"/>
      <c r="WWT1344" s="36"/>
      <c r="WWU1344" s="36"/>
      <c r="WWV1344" s="36"/>
      <c r="WWW1344" s="36"/>
      <c r="WWX1344" s="36"/>
      <c r="WWY1344" s="36"/>
      <c r="WWZ1344" s="36"/>
      <c r="WXA1344" s="36"/>
      <c r="WXB1344" s="36"/>
      <c r="WXC1344" s="36"/>
      <c r="WXD1344" s="36"/>
      <c r="WXE1344" s="36"/>
      <c r="WXF1344" s="36"/>
      <c r="WXG1344" s="36"/>
      <c r="WXH1344" s="36"/>
      <c r="WXI1344" s="36"/>
      <c r="WXJ1344" s="36"/>
      <c r="WXK1344" s="36"/>
      <c r="WXL1344" s="36"/>
      <c r="WXM1344" s="36"/>
      <c r="WXN1344" s="36"/>
      <c r="WXO1344" s="36"/>
      <c r="WXP1344" s="36"/>
      <c r="WXQ1344" s="36"/>
      <c r="WXR1344" s="36"/>
      <c r="WXS1344" s="36"/>
      <c r="WXT1344" s="36"/>
      <c r="WXU1344" s="36"/>
      <c r="WXV1344" s="36"/>
      <c r="WXW1344" s="36"/>
      <c r="WXX1344" s="36"/>
      <c r="WXY1344" s="36"/>
      <c r="WXZ1344" s="36"/>
      <c r="WYA1344" s="36"/>
      <c r="WYB1344" s="36"/>
      <c r="WYC1344" s="36"/>
      <c r="WYD1344" s="36"/>
      <c r="WYE1344" s="36"/>
      <c r="WYF1344" s="36"/>
      <c r="WYG1344" s="36"/>
      <c r="WYH1344" s="36"/>
      <c r="WYI1344" s="36"/>
      <c r="WYJ1344" s="36"/>
      <c r="WYK1344" s="36"/>
      <c r="WYL1344" s="36"/>
      <c r="WYM1344" s="36"/>
      <c r="WYN1344" s="36"/>
      <c r="WYO1344" s="36"/>
      <c r="WYP1344" s="36"/>
      <c r="WYQ1344" s="36"/>
      <c r="WYR1344" s="36"/>
      <c r="WYS1344" s="36"/>
      <c r="WYT1344" s="36"/>
      <c r="WYU1344" s="36"/>
      <c r="WYV1344" s="36"/>
      <c r="WYW1344" s="36"/>
      <c r="WYX1344" s="36"/>
      <c r="WYY1344" s="36"/>
      <c r="WYZ1344" s="36"/>
      <c r="WZA1344" s="36"/>
      <c r="WZB1344" s="36"/>
      <c r="WZC1344" s="36"/>
      <c r="WZD1344" s="36"/>
      <c r="WZE1344" s="36"/>
      <c r="WZF1344" s="36"/>
      <c r="WZG1344" s="36"/>
      <c r="WZH1344" s="36"/>
      <c r="WZI1344" s="36"/>
      <c r="WZJ1344" s="36"/>
      <c r="WZK1344" s="36"/>
      <c r="WZL1344" s="36"/>
      <c r="WZM1344" s="36"/>
      <c r="WZN1344" s="36"/>
      <c r="WZO1344" s="36"/>
      <c r="WZP1344" s="36"/>
      <c r="WZQ1344" s="36"/>
      <c r="WZR1344" s="36"/>
      <c r="WZS1344" s="36"/>
      <c r="WZT1344" s="36"/>
      <c r="WZU1344" s="36"/>
      <c r="WZV1344" s="36"/>
      <c r="WZW1344" s="36"/>
      <c r="WZX1344" s="36"/>
      <c r="WZY1344" s="36"/>
      <c r="WZZ1344" s="36"/>
      <c r="XAA1344" s="36"/>
      <c r="XAB1344" s="36"/>
      <c r="XAC1344" s="36"/>
      <c r="XAD1344" s="36"/>
      <c r="XAE1344" s="36"/>
      <c r="XAF1344" s="36"/>
      <c r="XAG1344" s="36"/>
      <c r="XAH1344" s="36"/>
      <c r="XAI1344" s="36"/>
      <c r="XAJ1344" s="36"/>
      <c r="XAK1344" s="36"/>
      <c r="XAL1344" s="36"/>
      <c r="XAM1344" s="36"/>
      <c r="XAN1344" s="36"/>
      <c r="XAO1344" s="36"/>
      <c r="XAP1344" s="36"/>
      <c r="XAQ1344" s="36"/>
      <c r="XAR1344" s="36"/>
      <c r="XAS1344" s="36"/>
      <c r="XAT1344" s="36"/>
      <c r="XAU1344" s="36"/>
      <c r="XAV1344" s="36"/>
      <c r="XAW1344" s="36"/>
      <c r="XAX1344" s="36"/>
      <c r="XAY1344" s="36"/>
      <c r="XAZ1344" s="36"/>
      <c r="XBA1344" s="36"/>
      <c r="XBB1344" s="36"/>
      <c r="XBC1344" s="36"/>
      <c r="XBD1344" s="36"/>
      <c r="XBE1344" s="36"/>
      <c r="XBF1344" s="36"/>
      <c r="XBG1344" s="36"/>
      <c r="XBH1344" s="36"/>
      <c r="XBI1344" s="36"/>
      <c r="XBJ1344" s="36"/>
      <c r="XBK1344" s="36"/>
      <c r="XBL1344" s="36"/>
      <c r="XBM1344" s="36"/>
      <c r="XBN1344" s="36"/>
      <c r="XBO1344" s="36"/>
      <c r="XBP1344" s="36"/>
      <c r="XBQ1344" s="36"/>
      <c r="XBR1344" s="36"/>
      <c r="XBS1344" s="36"/>
      <c r="XBT1344" s="36"/>
      <c r="XBU1344" s="36"/>
      <c r="XBV1344" s="36"/>
      <c r="XBW1344" s="36"/>
      <c r="XBX1344" s="36"/>
      <c r="XBY1344" s="36"/>
      <c r="XBZ1344" s="36"/>
      <c r="XCA1344" s="36"/>
      <c r="XCB1344" s="36"/>
      <c r="XCC1344" s="36"/>
      <c r="XCD1344" s="36"/>
      <c r="XCE1344" s="36"/>
      <c r="XCF1344" s="36"/>
      <c r="XCG1344" s="36"/>
      <c r="XCH1344" s="36"/>
      <c r="XCI1344" s="36"/>
      <c r="XCJ1344" s="36"/>
      <c r="XCK1344" s="36"/>
      <c r="XCL1344" s="36"/>
      <c r="XCM1344" s="36"/>
      <c r="XCN1344" s="36"/>
      <c r="XCO1344" s="36"/>
      <c r="XCP1344" s="36"/>
      <c r="XCQ1344" s="36"/>
      <c r="XCR1344" s="36"/>
      <c r="XCS1344" s="36"/>
      <c r="XCT1344" s="36"/>
      <c r="XCU1344" s="36"/>
      <c r="XCV1344" s="36"/>
      <c r="XCW1344" s="36"/>
      <c r="XCX1344" s="36"/>
      <c r="XCY1344" s="36"/>
      <c r="XCZ1344" s="36"/>
      <c r="XDA1344" s="36"/>
      <c r="XDB1344" s="36"/>
      <c r="XDC1344" s="36"/>
      <c r="XDD1344" s="36"/>
      <c r="XDE1344" s="36"/>
      <c r="XDF1344" s="36"/>
      <c r="XDG1344" s="36"/>
      <c r="XDH1344" s="36"/>
      <c r="XDI1344" s="36"/>
      <c r="XDJ1344" s="36"/>
      <c r="XDK1344" s="36"/>
      <c r="XDL1344" s="36"/>
      <c r="XDM1344" s="36"/>
      <c r="XDN1344" s="36"/>
      <c r="XDO1344" s="36"/>
      <c r="XDP1344" s="36"/>
      <c r="XDQ1344" s="36"/>
      <c r="XDR1344" s="36"/>
      <c r="XDS1344" s="36"/>
      <c r="XDT1344" s="36"/>
      <c r="XDU1344" s="36"/>
      <c r="XDV1344" s="36"/>
      <c r="XDW1344" s="36"/>
    </row>
    <row r="1345" spans="1:16351" ht="40" customHeight="1" x14ac:dyDescent="0.35">
      <c r="A1345" s="233"/>
      <c r="B1345" s="39"/>
      <c r="C1345" s="39"/>
      <c r="D1345" s="40"/>
      <c r="E1345" s="41"/>
      <c r="F1345" s="41"/>
      <c r="G1345" s="41"/>
      <c r="H1345" s="41"/>
      <c r="I1345" s="41"/>
      <c r="J1345" s="41"/>
      <c r="K1345" s="41"/>
      <c r="L1345" s="41"/>
      <c r="M1345" s="41"/>
      <c r="N1345" s="41"/>
      <c r="O1345" s="29"/>
      <c r="P1345" s="30"/>
      <c r="Q1345" s="31"/>
      <c r="R1345" s="31"/>
      <c r="S1345" s="184" t="s">
        <v>3792</v>
      </c>
      <c r="T1345" s="33"/>
      <c r="U1345" s="214" t="s">
        <v>4106</v>
      </c>
      <c r="V1345" s="33" t="s">
        <v>8876</v>
      </c>
      <c r="W1345" s="33"/>
      <c r="X1345" s="33" t="s">
        <v>4108</v>
      </c>
      <c r="Y1345" s="33" t="s">
        <v>4109</v>
      </c>
      <c r="Z1345" s="33"/>
      <c r="AA1345" s="34" t="s">
        <v>4110</v>
      </c>
      <c r="AB1345" s="34">
        <v>111</v>
      </c>
      <c r="AC1345" s="34" t="s">
        <v>4111</v>
      </c>
      <c r="AD1345" s="34" t="s">
        <v>4112</v>
      </c>
      <c r="AE1345" s="34" t="s">
        <v>5684</v>
      </c>
      <c r="AF1345" s="183" t="s">
        <v>3792</v>
      </c>
      <c r="AG1345" s="34" t="s">
        <v>8869</v>
      </c>
      <c r="AH1345" s="34" t="s">
        <v>5725</v>
      </c>
      <c r="AI1345" s="34" t="s">
        <v>3034</v>
      </c>
      <c r="AJ1345" s="34" t="s">
        <v>4106</v>
      </c>
      <c r="AK1345" s="34" t="s">
        <v>5691</v>
      </c>
      <c r="AL1345" s="34" t="s">
        <v>4106</v>
      </c>
      <c r="AM1345" s="34" t="s">
        <v>5691</v>
      </c>
      <c r="AN1345" s="34">
        <v>1</v>
      </c>
      <c r="AO1345" s="34" t="s">
        <v>5693</v>
      </c>
      <c r="AP1345" s="34"/>
      <c r="AQ1345" s="56">
        <v>0</v>
      </c>
      <c r="AR1345" s="56">
        <v>2</v>
      </c>
      <c r="AS1345" s="56">
        <v>2</v>
      </c>
      <c r="AT1345" s="42" t="s">
        <v>6470</v>
      </c>
      <c r="AU1345" s="225" t="s">
        <v>4751</v>
      </c>
      <c r="AV1345" s="225" t="s">
        <v>4105</v>
      </c>
      <c r="AW1345" s="35" t="s">
        <v>276</v>
      </c>
      <c r="AX1345" s="35" t="s">
        <v>8870</v>
      </c>
      <c r="AY1345" s="35" t="s">
        <v>8871</v>
      </c>
      <c r="AZ1345" s="43" t="str">
        <f t="shared" si="1680"/>
        <v>X</v>
      </c>
      <c r="BA1345" s="44"/>
      <c r="BB1345" s="43" t="str">
        <f t="shared" si="1619"/>
        <v/>
      </c>
      <c r="BC1345" s="45" t="str">
        <f t="shared" si="1681"/>
        <v/>
      </c>
      <c r="BD1345" s="45" t="str">
        <f t="shared" si="1621"/>
        <v/>
      </c>
      <c r="BE1345" s="45" t="s">
        <v>5691</v>
      </c>
      <c r="BF1345" s="45" t="str">
        <f t="shared" si="1682"/>
        <v/>
      </c>
      <c r="BG1345" s="45" t="str">
        <f t="shared" si="1623"/>
        <v/>
      </c>
      <c r="BH1345" s="12" t="str">
        <f t="shared" si="1683"/>
        <v/>
      </c>
      <c r="BI1345" s="43" t="str">
        <f t="shared" si="1625"/>
        <v/>
      </c>
      <c r="BJ1345" s="46" t="str">
        <f t="shared" si="1626"/>
        <v/>
      </c>
      <c r="BK1345" s="46" t="str">
        <f t="shared" si="1684"/>
        <v/>
      </c>
      <c r="BL1345" s="46" t="str">
        <f t="shared" si="1628"/>
        <v/>
      </c>
      <c r="BM1345" s="43" t="str">
        <f t="shared" si="1629"/>
        <v/>
      </c>
      <c r="BN1345" s="43" t="str">
        <f t="shared" si="1685"/>
        <v/>
      </c>
      <c r="BO1345" s="44" t="str">
        <f t="shared" si="1631"/>
        <v/>
      </c>
      <c r="BP1345" s="44" t="str">
        <f t="shared" si="1686"/>
        <v>X</v>
      </c>
      <c r="BQ1345" s="44" t="str">
        <f t="shared" si="1687"/>
        <v/>
      </c>
      <c r="BR1345" s="46" t="str">
        <f t="shared" si="1634"/>
        <v/>
      </c>
      <c r="BS1345" s="47" t="str">
        <f t="shared" si="1635"/>
        <v/>
      </c>
      <c r="BT1345" s="46" t="str">
        <f t="shared" si="1636"/>
        <v/>
      </c>
      <c r="BU1345" s="46" t="str">
        <f t="shared" si="1637"/>
        <v/>
      </c>
      <c r="BV1345" s="73" t="str">
        <f t="shared" si="1415"/>
        <v/>
      </c>
      <c r="BW1345" s="47" t="str">
        <f t="shared" si="1688"/>
        <v/>
      </c>
      <c r="BX1345" s="47" t="str">
        <f t="shared" si="1689"/>
        <v/>
      </c>
      <c r="BY1345" s="13" t="str">
        <f t="shared" si="1690"/>
        <v/>
      </c>
      <c r="BZ1345" s="14" t="str">
        <f t="shared" si="1641"/>
        <v/>
      </c>
      <c r="CA1345" s="48" t="str">
        <f t="shared" si="1642"/>
        <v>X</v>
      </c>
      <c r="CB1345" s="44" t="str">
        <f t="shared" si="1643"/>
        <v/>
      </c>
      <c r="CC1345" s="44" t="str">
        <f t="shared" si="1644"/>
        <v/>
      </c>
      <c r="CD1345" s="44" t="str">
        <f t="shared" si="1645"/>
        <v/>
      </c>
      <c r="CE1345" s="44" t="str">
        <f t="shared" si="1691"/>
        <v/>
      </c>
      <c r="CF1345" s="44" t="str">
        <f t="shared" si="1647"/>
        <v/>
      </c>
      <c r="CG1345" s="44" t="str">
        <f t="shared" si="1648"/>
        <v/>
      </c>
      <c r="CH1345" s="44" t="str">
        <f t="shared" si="1649"/>
        <v/>
      </c>
      <c r="CI1345" s="44" t="str">
        <f t="shared" si="1650"/>
        <v/>
      </c>
      <c r="CJ1345" s="44" t="str">
        <f t="shared" si="1651"/>
        <v/>
      </c>
      <c r="CK1345" s="44" t="str">
        <f t="shared" si="1652"/>
        <v/>
      </c>
      <c r="CL1345" s="44" t="str">
        <f t="shared" si="1653"/>
        <v/>
      </c>
      <c r="CM1345" s="43" t="str">
        <f t="shared" si="1654"/>
        <v/>
      </c>
      <c r="CN1345" s="43" t="str">
        <f t="shared" si="1655"/>
        <v/>
      </c>
      <c r="CO1345" s="43" t="str">
        <f t="shared" si="1656"/>
        <v/>
      </c>
      <c r="CP1345" s="44" t="str">
        <f t="shared" si="1657"/>
        <v/>
      </c>
      <c r="CQ1345" s="44" t="str">
        <f t="shared" si="1658"/>
        <v/>
      </c>
      <c r="CR1345" s="43" t="str">
        <f t="shared" si="1443"/>
        <v/>
      </c>
      <c r="CS1345" s="44">
        <v>0</v>
      </c>
      <c r="CT1345" s="44">
        <v>0</v>
      </c>
      <c r="CU1345" s="44" t="str">
        <f t="shared" si="1659"/>
        <v/>
      </c>
      <c r="CV1345" s="44" t="str">
        <f t="shared" si="1660"/>
        <v/>
      </c>
      <c r="CW1345" s="44" t="str">
        <f t="shared" si="1661"/>
        <v/>
      </c>
      <c r="CX1345" s="44" t="str">
        <f t="shared" si="1662"/>
        <v/>
      </c>
      <c r="CY1345" s="44" t="str">
        <f t="shared" si="1663"/>
        <v/>
      </c>
      <c r="CZ1345" s="44" t="str">
        <f t="shared" si="1664"/>
        <v/>
      </c>
      <c r="DA1345" s="49" t="str">
        <f t="shared" si="1665"/>
        <v/>
      </c>
      <c r="DB1345" s="44" t="str">
        <f t="shared" si="1666"/>
        <v/>
      </c>
      <c r="DC1345" s="44" t="str">
        <f t="shared" si="1667"/>
        <v/>
      </c>
      <c r="DD1345" s="44" t="str">
        <f t="shared" si="1668"/>
        <v/>
      </c>
      <c r="DE1345" s="44" t="str">
        <f t="shared" si="1669"/>
        <v/>
      </c>
      <c r="DF1345" s="44" t="str">
        <f t="shared" si="1670"/>
        <v/>
      </c>
      <c r="DG1345" s="44" t="str">
        <f t="shared" si="1671"/>
        <v/>
      </c>
      <c r="DH1345" s="44" t="str">
        <f t="shared" si="1692"/>
        <v>X</v>
      </c>
      <c r="DI1345" s="50" t="str">
        <f t="shared" si="1673"/>
        <v/>
      </c>
      <c r="DJ1345" s="50" t="str">
        <f t="shared" si="1693"/>
        <v/>
      </c>
      <c r="DK1345" s="50" t="str">
        <f t="shared" si="1675"/>
        <v/>
      </c>
      <c r="DL1345" s="50" t="str">
        <f t="shared" si="1676"/>
        <v/>
      </c>
      <c r="DM1345" s="51" t="str">
        <f t="shared" si="1694"/>
        <v>017066001</v>
      </c>
      <c r="DN1345" s="52"/>
      <c r="DO1345" s="53"/>
      <c r="DP1345" s="52" t="s">
        <v>5691</v>
      </c>
      <c r="DQ1345" s="53" t="s">
        <v>5691</v>
      </c>
      <c r="DR1345" s="52"/>
      <c r="DS1345" s="53"/>
      <c r="DT1345" s="52"/>
      <c r="DU1345" s="53"/>
      <c r="DV1345" s="52"/>
      <c r="DW1345" s="99"/>
      <c r="DX1345" s="99"/>
      <c r="DY1345" s="36"/>
      <c r="DZ1345" s="36"/>
      <c r="EA1345" s="36"/>
      <c r="EB1345" s="36"/>
      <c r="EC1345" s="36"/>
      <c r="ED1345" s="36"/>
      <c r="EE1345" s="36"/>
      <c r="EF1345" s="36"/>
      <c r="EG1345" s="36"/>
      <c r="EH1345" s="36"/>
      <c r="EI1345" s="36"/>
      <c r="EJ1345" s="36"/>
      <c r="EK1345" s="36"/>
      <c r="EL1345" s="36"/>
      <c r="EM1345" s="36"/>
      <c r="EN1345" s="36"/>
      <c r="EO1345" s="36"/>
      <c r="EP1345" s="36"/>
      <c r="EQ1345" s="36"/>
      <c r="ER1345" s="36"/>
      <c r="ES1345" s="36"/>
      <c r="ET1345" s="36"/>
      <c r="EU1345" s="36"/>
      <c r="EV1345" s="36"/>
      <c r="EW1345" s="36"/>
      <c r="EX1345" s="36"/>
      <c r="EY1345" s="36"/>
      <c r="EZ1345" s="36"/>
      <c r="FA1345" s="36"/>
      <c r="FB1345" s="36"/>
      <c r="FC1345" s="36"/>
      <c r="FD1345" s="36"/>
      <c r="FE1345" s="36"/>
      <c r="FF1345" s="36"/>
      <c r="FG1345" s="36"/>
      <c r="FH1345" s="36"/>
      <c r="FI1345" s="36"/>
      <c r="FJ1345" s="36"/>
      <c r="FK1345" s="36"/>
      <c r="FL1345" s="36" t="str">
        <f t="shared" si="1432"/>
        <v/>
      </c>
      <c r="FM1345" s="36"/>
      <c r="FN1345" s="36"/>
      <c r="FO1345" s="36"/>
      <c r="FP1345" s="36"/>
      <c r="FQ1345" s="36"/>
      <c r="FR1345" s="36"/>
      <c r="FS1345" s="36"/>
      <c r="FT1345" s="36"/>
      <c r="FU1345" s="36"/>
      <c r="FV1345" s="36"/>
      <c r="FW1345" s="36"/>
      <c r="FX1345" s="36"/>
      <c r="FY1345" s="36"/>
      <c r="FZ1345" s="36"/>
      <c r="GA1345" s="36"/>
      <c r="GB1345" s="36"/>
      <c r="GC1345" s="36"/>
      <c r="GD1345" s="36"/>
      <c r="GE1345" s="36"/>
      <c r="GF1345" s="36"/>
      <c r="GG1345" s="36"/>
      <c r="GH1345" s="36"/>
      <c r="GI1345" s="36"/>
      <c r="GJ1345" s="36"/>
      <c r="GK1345" s="36"/>
      <c r="GL1345" s="36"/>
      <c r="GM1345" s="36"/>
      <c r="GN1345" s="36"/>
      <c r="GO1345" s="36"/>
      <c r="GP1345" s="36"/>
      <c r="GQ1345" s="36"/>
      <c r="GR1345" s="36"/>
      <c r="GS1345" s="36"/>
      <c r="GT1345" s="36"/>
      <c r="GU1345" s="36"/>
      <c r="GV1345" s="36"/>
      <c r="GW1345" s="36"/>
      <c r="GX1345" s="36"/>
      <c r="GY1345" s="36"/>
      <c r="GZ1345" s="36"/>
      <c r="HA1345" s="36"/>
      <c r="HB1345" s="36"/>
      <c r="HC1345" s="36"/>
      <c r="HD1345" s="36"/>
      <c r="HE1345" s="36"/>
      <c r="HF1345" s="36"/>
      <c r="HG1345" s="36"/>
      <c r="HH1345" s="36"/>
      <c r="HI1345" s="36"/>
      <c r="HJ1345" s="36"/>
      <c r="HK1345" s="36"/>
      <c r="HL1345" s="36"/>
      <c r="HM1345" s="36"/>
      <c r="HN1345" s="36"/>
      <c r="HO1345" s="36"/>
      <c r="HP1345" s="36"/>
      <c r="HQ1345" s="36"/>
      <c r="HR1345" s="36"/>
      <c r="HS1345" s="36"/>
      <c r="HT1345" s="36"/>
      <c r="HU1345" s="36"/>
      <c r="HV1345" s="36"/>
      <c r="HW1345" s="36"/>
      <c r="HX1345" s="36"/>
      <c r="HY1345" s="36"/>
      <c r="HZ1345" s="36"/>
      <c r="IA1345" s="36"/>
      <c r="IB1345" s="36"/>
      <c r="IC1345" s="36"/>
      <c r="ID1345" s="36"/>
      <c r="IE1345" s="36"/>
      <c r="IF1345" s="36"/>
      <c r="IG1345" s="36"/>
      <c r="IH1345" s="36"/>
      <c r="II1345" s="36"/>
      <c r="IJ1345" s="36"/>
      <c r="IK1345" s="36"/>
      <c r="IL1345" s="36"/>
      <c r="IM1345" s="36"/>
      <c r="IN1345" s="36"/>
      <c r="IO1345" s="36"/>
      <c r="IP1345" s="36"/>
      <c r="IQ1345" s="36"/>
      <c r="IR1345" s="36"/>
      <c r="IS1345" s="36"/>
      <c r="IT1345" s="36"/>
      <c r="IU1345" s="36"/>
      <c r="IV1345" s="36"/>
      <c r="IW1345" s="36"/>
      <c r="IX1345" s="36"/>
      <c r="IY1345" s="36"/>
      <c r="IZ1345" s="36"/>
      <c r="JA1345" s="36"/>
      <c r="JB1345" s="36"/>
      <c r="JC1345" s="36"/>
      <c r="JD1345" s="36"/>
      <c r="JE1345" s="36"/>
      <c r="JF1345" s="36"/>
      <c r="JG1345" s="36"/>
      <c r="JH1345" s="36"/>
      <c r="JI1345" s="36"/>
      <c r="JJ1345" s="36"/>
      <c r="JK1345" s="36"/>
      <c r="JL1345" s="36"/>
      <c r="JM1345" s="36"/>
      <c r="JN1345" s="36"/>
      <c r="JO1345" s="36"/>
      <c r="JP1345" s="36"/>
      <c r="JQ1345" s="36"/>
      <c r="JR1345" s="36"/>
      <c r="JS1345" s="36"/>
      <c r="JT1345" s="36"/>
      <c r="JU1345" s="36"/>
      <c r="JV1345" s="36"/>
      <c r="JW1345" s="36"/>
      <c r="JX1345" s="36"/>
      <c r="JY1345" s="36"/>
      <c r="JZ1345" s="36"/>
      <c r="KA1345" s="36"/>
      <c r="KB1345" s="36"/>
      <c r="KC1345" s="36"/>
      <c r="KD1345" s="36"/>
      <c r="KE1345" s="36"/>
      <c r="KF1345" s="36"/>
      <c r="KG1345" s="36"/>
      <c r="KH1345" s="36"/>
      <c r="KI1345" s="36"/>
      <c r="KJ1345" s="36"/>
      <c r="KK1345" s="36"/>
      <c r="KL1345" s="36"/>
      <c r="KM1345" s="36"/>
      <c r="KN1345" s="36"/>
      <c r="KO1345" s="36"/>
      <c r="KP1345" s="36"/>
      <c r="KQ1345" s="36"/>
      <c r="KR1345" s="36"/>
      <c r="KS1345" s="36"/>
      <c r="KT1345" s="36"/>
      <c r="KU1345" s="36"/>
      <c r="KV1345" s="36"/>
      <c r="KW1345" s="36"/>
      <c r="KX1345" s="36"/>
      <c r="KY1345" s="36"/>
      <c r="KZ1345" s="36"/>
      <c r="LA1345" s="36"/>
      <c r="LB1345" s="36"/>
      <c r="LC1345" s="36"/>
      <c r="LD1345" s="36"/>
      <c r="LE1345" s="36"/>
      <c r="LF1345" s="36"/>
      <c r="LG1345" s="36"/>
      <c r="LH1345" s="36"/>
      <c r="LI1345" s="36"/>
      <c r="LJ1345" s="36"/>
      <c r="LK1345" s="36"/>
      <c r="LL1345" s="36"/>
      <c r="LM1345" s="36"/>
      <c r="LN1345" s="36"/>
      <c r="LO1345" s="36"/>
      <c r="LP1345" s="36"/>
      <c r="LQ1345" s="36"/>
      <c r="LR1345" s="36"/>
      <c r="LS1345" s="36"/>
      <c r="LT1345" s="36"/>
      <c r="LU1345" s="36"/>
      <c r="LV1345" s="36"/>
      <c r="LW1345" s="36"/>
      <c r="LX1345" s="36"/>
      <c r="LY1345" s="36"/>
      <c r="LZ1345" s="36"/>
      <c r="MA1345" s="36"/>
      <c r="MB1345" s="36"/>
      <c r="MC1345" s="36"/>
      <c r="MD1345" s="36"/>
      <c r="ME1345" s="36"/>
      <c r="MF1345" s="36"/>
      <c r="MG1345" s="36"/>
      <c r="MH1345" s="36"/>
      <c r="MI1345" s="36"/>
      <c r="MJ1345" s="36"/>
      <c r="MK1345" s="36"/>
      <c r="ML1345" s="36"/>
      <c r="MM1345" s="36"/>
      <c r="MN1345" s="36"/>
      <c r="MO1345" s="36"/>
      <c r="MP1345" s="36"/>
      <c r="MQ1345" s="36"/>
      <c r="MR1345" s="36"/>
      <c r="MS1345" s="36"/>
      <c r="MT1345" s="36"/>
      <c r="MU1345" s="36"/>
      <c r="MV1345" s="36"/>
      <c r="MW1345" s="36"/>
      <c r="MX1345" s="36"/>
      <c r="MY1345" s="36"/>
      <c r="MZ1345" s="36"/>
      <c r="NA1345" s="36"/>
      <c r="NB1345" s="36"/>
      <c r="NC1345" s="36"/>
      <c r="ND1345" s="36"/>
      <c r="NE1345" s="36"/>
      <c r="NF1345" s="36"/>
      <c r="NG1345" s="36"/>
      <c r="NH1345" s="36"/>
      <c r="NI1345" s="36"/>
      <c r="NJ1345" s="36"/>
      <c r="NK1345" s="36"/>
      <c r="NL1345" s="36"/>
      <c r="NM1345" s="36"/>
      <c r="NN1345" s="36"/>
      <c r="NO1345" s="36"/>
      <c r="NP1345" s="36"/>
      <c r="NQ1345" s="36"/>
      <c r="NR1345" s="36"/>
      <c r="NS1345" s="36"/>
      <c r="NT1345" s="36"/>
      <c r="NU1345" s="36"/>
      <c r="NV1345" s="36"/>
      <c r="NW1345" s="36"/>
      <c r="NX1345" s="36"/>
      <c r="NY1345" s="36"/>
      <c r="NZ1345" s="36"/>
      <c r="OA1345" s="36"/>
      <c r="OB1345" s="36"/>
      <c r="OC1345" s="36"/>
      <c r="OD1345" s="36"/>
      <c r="OE1345" s="36"/>
      <c r="OF1345" s="36"/>
      <c r="OG1345" s="36"/>
      <c r="OH1345" s="36"/>
      <c r="OI1345" s="36"/>
      <c r="OJ1345" s="36"/>
      <c r="OK1345" s="36"/>
      <c r="OL1345" s="36"/>
      <c r="OM1345" s="36"/>
      <c r="ON1345" s="36"/>
      <c r="OO1345" s="36"/>
      <c r="OP1345" s="36"/>
      <c r="OQ1345" s="36"/>
      <c r="OR1345" s="36"/>
      <c r="OS1345" s="36"/>
      <c r="OT1345" s="36"/>
      <c r="OU1345" s="36"/>
      <c r="OV1345" s="36"/>
      <c r="OW1345" s="36"/>
      <c r="OX1345" s="36"/>
      <c r="OY1345" s="36"/>
      <c r="OZ1345" s="36"/>
      <c r="PA1345" s="36"/>
      <c r="PB1345" s="36"/>
      <c r="PC1345" s="36"/>
      <c r="PD1345" s="36"/>
      <c r="PE1345" s="36"/>
      <c r="PF1345" s="36"/>
      <c r="PG1345" s="36"/>
      <c r="PH1345" s="36"/>
      <c r="PI1345" s="36"/>
      <c r="PJ1345" s="36"/>
      <c r="PK1345" s="36"/>
      <c r="PL1345" s="36"/>
      <c r="PM1345" s="36"/>
      <c r="PN1345" s="36"/>
      <c r="PO1345" s="36"/>
      <c r="PP1345" s="36"/>
      <c r="PQ1345" s="36"/>
      <c r="PR1345" s="36"/>
      <c r="PS1345" s="36"/>
      <c r="PT1345" s="36"/>
      <c r="PU1345" s="36"/>
      <c r="PV1345" s="36"/>
      <c r="PW1345" s="36"/>
      <c r="PX1345" s="36"/>
      <c r="PY1345" s="36"/>
      <c r="PZ1345" s="36"/>
      <c r="QA1345" s="36"/>
      <c r="QB1345" s="36"/>
      <c r="QC1345" s="36"/>
      <c r="QD1345" s="36"/>
      <c r="QE1345" s="36"/>
      <c r="QF1345" s="36"/>
      <c r="QG1345" s="36"/>
      <c r="QH1345" s="36"/>
      <c r="QI1345" s="36"/>
      <c r="QJ1345" s="36"/>
      <c r="QK1345" s="36"/>
      <c r="QL1345" s="36"/>
      <c r="QM1345" s="36"/>
      <c r="QN1345" s="36"/>
      <c r="QO1345" s="36"/>
      <c r="QP1345" s="36"/>
      <c r="QQ1345" s="36"/>
      <c r="QR1345" s="36"/>
      <c r="QS1345" s="36"/>
      <c r="QT1345" s="36"/>
      <c r="QU1345" s="36"/>
      <c r="QV1345" s="36"/>
      <c r="QW1345" s="36"/>
      <c r="QX1345" s="36"/>
      <c r="QY1345" s="36"/>
      <c r="QZ1345" s="36"/>
      <c r="RA1345" s="36"/>
      <c r="RB1345" s="36"/>
      <c r="RC1345" s="36"/>
      <c r="RD1345" s="36"/>
      <c r="RE1345" s="36"/>
      <c r="RF1345" s="36"/>
      <c r="RG1345" s="36"/>
      <c r="RH1345" s="36"/>
      <c r="RI1345" s="36"/>
      <c r="RJ1345" s="36"/>
      <c r="RK1345" s="36"/>
      <c r="RL1345" s="36"/>
      <c r="RM1345" s="36"/>
      <c r="RN1345" s="36"/>
      <c r="RO1345" s="36"/>
      <c r="RP1345" s="36"/>
      <c r="RQ1345" s="36"/>
      <c r="RR1345" s="36"/>
      <c r="RS1345" s="36"/>
      <c r="RT1345" s="36"/>
      <c r="RU1345" s="36"/>
      <c r="RV1345" s="36"/>
      <c r="RW1345" s="36"/>
      <c r="RX1345" s="36"/>
      <c r="RY1345" s="36"/>
      <c r="RZ1345" s="36"/>
      <c r="SA1345" s="36"/>
      <c r="SB1345" s="36"/>
      <c r="SC1345" s="36"/>
      <c r="SD1345" s="36"/>
      <c r="SE1345" s="36"/>
      <c r="SF1345" s="36"/>
      <c r="SG1345" s="36"/>
      <c r="SH1345" s="36"/>
      <c r="SI1345" s="36"/>
      <c r="SJ1345" s="36"/>
      <c r="SK1345" s="36"/>
      <c r="SL1345" s="36"/>
      <c r="SM1345" s="36"/>
      <c r="SN1345" s="36"/>
      <c r="SO1345" s="36"/>
      <c r="SP1345" s="36"/>
      <c r="SQ1345" s="36"/>
      <c r="SR1345" s="36"/>
      <c r="SS1345" s="36"/>
      <c r="ST1345" s="36"/>
      <c r="SU1345" s="36"/>
      <c r="SV1345" s="36"/>
      <c r="SW1345" s="36"/>
      <c r="SX1345" s="36"/>
      <c r="SY1345" s="36"/>
      <c r="SZ1345" s="36"/>
      <c r="TA1345" s="36"/>
      <c r="TB1345" s="36"/>
      <c r="TC1345" s="36"/>
      <c r="TD1345" s="36"/>
      <c r="TE1345" s="36"/>
      <c r="TF1345" s="36"/>
      <c r="TG1345" s="36"/>
      <c r="TH1345" s="36"/>
      <c r="TI1345" s="36"/>
      <c r="TJ1345" s="36"/>
      <c r="TK1345" s="36"/>
      <c r="TL1345" s="36"/>
      <c r="TM1345" s="36"/>
      <c r="TN1345" s="36"/>
      <c r="TO1345" s="36"/>
      <c r="TP1345" s="36"/>
      <c r="TQ1345" s="36"/>
      <c r="TR1345" s="36"/>
      <c r="TS1345" s="36"/>
      <c r="TT1345" s="36"/>
      <c r="TU1345" s="36"/>
      <c r="TV1345" s="36"/>
      <c r="TW1345" s="36"/>
      <c r="TX1345" s="36"/>
      <c r="TY1345" s="36"/>
      <c r="TZ1345" s="36"/>
      <c r="UA1345" s="36"/>
      <c r="UB1345" s="36"/>
      <c r="UC1345" s="36"/>
      <c r="UD1345" s="36"/>
      <c r="UE1345" s="36"/>
      <c r="UF1345" s="36"/>
      <c r="UG1345" s="36"/>
      <c r="UH1345" s="36"/>
      <c r="UI1345" s="36"/>
      <c r="UJ1345" s="36"/>
      <c r="UK1345" s="36"/>
      <c r="UL1345" s="36"/>
      <c r="UM1345" s="36"/>
      <c r="UN1345" s="36"/>
      <c r="UO1345" s="36"/>
      <c r="UP1345" s="36"/>
      <c r="UQ1345" s="36"/>
      <c r="UR1345" s="36"/>
      <c r="US1345" s="36"/>
      <c r="UT1345" s="36"/>
      <c r="UU1345" s="36"/>
      <c r="UV1345" s="36"/>
      <c r="UW1345" s="36"/>
      <c r="UX1345" s="36"/>
      <c r="UY1345" s="36"/>
      <c r="UZ1345" s="36"/>
      <c r="VA1345" s="36"/>
      <c r="VB1345" s="36"/>
      <c r="VC1345" s="36"/>
      <c r="VD1345" s="36"/>
      <c r="VE1345" s="36"/>
      <c r="VF1345" s="36"/>
      <c r="VG1345" s="36"/>
      <c r="VH1345" s="36"/>
      <c r="VI1345" s="36"/>
      <c r="VJ1345" s="36"/>
      <c r="VK1345" s="36"/>
      <c r="VL1345" s="36"/>
      <c r="VM1345" s="36"/>
      <c r="VN1345" s="36"/>
      <c r="VO1345" s="36"/>
      <c r="VP1345" s="36"/>
      <c r="VQ1345" s="36"/>
      <c r="VR1345" s="36"/>
      <c r="VS1345" s="36"/>
      <c r="VT1345" s="36"/>
      <c r="VU1345" s="36"/>
      <c r="VV1345" s="36"/>
      <c r="VW1345" s="36"/>
      <c r="VX1345" s="36"/>
      <c r="VY1345" s="36"/>
      <c r="VZ1345" s="36"/>
      <c r="WA1345" s="36"/>
      <c r="WB1345" s="36"/>
      <c r="WC1345" s="36"/>
      <c r="WD1345" s="36"/>
      <c r="WE1345" s="36"/>
      <c r="WF1345" s="36"/>
      <c r="WG1345" s="36"/>
      <c r="WH1345" s="36"/>
      <c r="WI1345" s="36"/>
      <c r="WJ1345" s="36"/>
      <c r="WK1345" s="36"/>
      <c r="WL1345" s="36"/>
      <c r="WM1345" s="36"/>
      <c r="WN1345" s="36"/>
      <c r="WO1345" s="36"/>
      <c r="WP1345" s="36"/>
      <c r="WQ1345" s="36"/>
      <c r="WR1345" s="36"/>
      <c r="WS1345" s="36"/>
      <c r="WT1345" s="36"/>
      <c r="WU1345" s="36"/>
      <c r="WV1345" s="36"/>
      <c r="WW1345" s="36"/>
      <c r="WX1345" s="36"/>
      <c r="WY1345" s="36"/>
      <c r="WZ1345" s="36"/>
      <c r="XA1345" s="36"/>
      <c r="XB1345" s="36"/>
      <c r="XC1345" s="36"/>
      <c r="XD1345" s="36"/>
      <c r="XE1345" s="36"/>
      <c r="XF1345" s="36"/>
      <c r="XG1345" s="36"/>
      <c r="XH1345" s="36"/>
      <c r="XI1345" s="36"/>
      <c r="XJ1345" s="36"/>
      <c r="XK1345" s="36"/>
      <c r="XL1345" s="36"/>
      <c r="XM1345" s="36"/>
      <c r="XN1345" s="36"/>
      <c r="XO1345" s="36"/>
      <c r="XP1345" s="36"/>
      <c r="XQ1345" s="36"/>
      <c r="XR1345" s="36"/>
      <c r="XS1345" s="36"/>
      <c r="XT1345" s="36"/>
      <c r="XU1345" s="36"/>
      <c r="XV1345" s="36"/>
      <c r="XW1345" s="36"/>
      <c r="XX1345" s="36"/>
      <c r="XY1345" s="36"/>
      <c r="XZ1345" s="36"/>
      <c r="YA1345" s="36"/>
      <c r="YB1345" s="36"/>
      <c r="YC1345" s="36"/>
      <c r="YD1345" s="36"/>
      <c r="YE1345" s="36"/>
      <c r="YF1345" s="36"/>
      <c r="YG1345" s="36"/>
      <c r="YH1345" s="36"/>
      <c r="YI1345" s="36"/>
      <c r="YJ1345" s="36"/>
      <c r="YK1345" s="36"/>
      <c r="YL1345" s="36"/>
      <c r="YM1345" s="36"/>
      <c r="YN1345" s="36"/>
      <c r="YO1345" s="36"/>
      <c r="YP1345" s="36"/>
      <c r="YQ1345" s="36"/>
      <c r="YR1345" s="36"/>
      <c r="YS1345" s="36"/>
      <c r="YT1345" s="36"/>
      <c r="YU1345" s="36"/>
      <c r="YV1345" s="36"/>
      <c r="YW1345" s="36"/>
      <c r="YX1345" s="36"/>
      <c r="YY1345" s="36"/>
      <c r="YZ1345" s="36"/>
      <c r="ZA1345" s="36"/>
      <c r="ZB1345" s="36"/>
      <c r="ZC1345" s="36"/>
      <c r="ZD1345" s="36"/>
      <c r="ZE1345" s="36"/>
      <c r="ZF1345" s="36"/>
      <c r="ZG1345" s="36"/>
      <c r="ZH1345" s="36"/>
      <c r="ZI1345" s="36"/>
      <c r="ZJ1345" s="36"/>
      <c r="ZK1345" s="36"/>
      <c r="ZL1345" s="36"/>
      <c r="ZM1345" s="36"/>
      <c r="ZN1345" s="36"/>
      <c r="ZO1345" s="36"/>
      <c r="ZP1345" s="36"/>
      <c r="ZQ1345" s="36"/>
      <c r="ZR1345" s="36"/>
      <c r="ZS1345" s="36"/>
      <c r="ZT1345" s="36"/>
      <c r="ZU1345" s="36"/>
      <c r="ZV1345" s="36"/>
      <c r="ZW1345" s="36"/>
      <c r="ZX1345" s="36"/>
      <c r="ZY1345" s="36"/>
      <c r="ZZ1345" s="36"/>
      <c r="AAA1345" s="36"/>
      <c r="AAB1345" s="36"/>
      <c r="AAC1345" s="36"/>
      <c r="AAD1345" s="36"/>
      <c r="AAE1345" s="36"/>
      <c r="AAF1345" s="36"/>
      <c r="AAG1345" s="36"/>
      <c r="AAH1345" s="36"/>
      <c r="AAI1345" s="36"/>
      <c r="AAJ1345" s="36"/>
      <c r="AAK1345" s="36"/>
      <c r="AAL1345" s="36"/>
      <c r="AAM1345" s="36"/>
      <c r="AAN1345" s="36"/>
      <c r="AAO1345" s="36"/>
      <c r="AAP1345" s="36"/>
      <c r="AAQ1345" s="36"/>
      <c r="AAR1345" s="36"/>
      <c r="AAS1345" s="36"/>
      <c r="AAT1345" s="36"/>
      <c r="AAU1345" s="36"/>
      <c r="AAV1345" s="36"/>
      <c r="AAW1345" s="36"/>
      <c r="AAX1345" s="36"/>
      <c r="AAY1345" s="36"/>
      <c r="AAZ1345" s="36"/>
      <c r="ABA1345" s="36"/>
      <c r="ABB1345" s="36"/>
      <c r="ABC1345" s="36"/>
      <c r="ABD1345" s="36"/>
      <c r="ABE1345" s="36"/>
      <c r="ABF1345" s="36"/>
      <c r="ABG1345" s="36"/>
      <c r="ABH1345" s="36"/>
      <c r="ABI1345" s="36"/>
      <c r="ABJ1345" s="36"/>
      <c r="ABK1345" s="36"/>
      <c r="ABL1345" s="36"/>
      <c r="ABM1345" s="36"/>
      <c r="ABN1345" s="36"/>
      <c r="ABO1345" s="36"/>
      <c r="ABP1345" s="36"/>
      <c r="ABQ1345" s="36"/>
      <c r="ABR1345" s="36"/>
      <c r="ABS1345" s="36"/>
      <c r="ABT1345" s="36"/>
      <c r="ABU1345" s="36"/>
      <c r="ABV1345" s="36"/>
      <c r="ABW1345" s="36"/>
      <c r="ABX1345" s="36"/>
      <c r="ABY1345" s="36"/>
      <c r="ABZ1345" s="36"/>
      <c r="ACA1345" s="36"/>
      <c r="ACB1345" s="36"/>
      <c r="ACC1345" s="36"/>
      <c r="ACD1345" s="36"/>
      <c r="ACE1345" s="36"/>
      <c r="ACF1345" s="36"/>
      <c r="ACG1345" s="36"/>
      <c r="ACH1345" s="36"/>
      <c r="ACI1345" s="36"/>
      <c r="ACJ1345" s="36"/>
      <c r="ACK1345" s="36"/>
      <c r="ACL1345" s="36"/>
      <c r="ACM1345" s="36"/>
      <c r="ACN1345" s="36"/>
      <c r="ACO1345" s="36"/>
      <c r="ACP1345" s="36"/>
      <c r="ACQ1345" s="36"/>
      <c r="ACR1345" s="36"/>
      <c r="ACS1345" s="36"/>
      <c r="ACT1345" s="36"/>
      <c r="ACU1345" s="36"/>
      <c r="ACV1345" s="36"/>
      <c r="ACW1345" s="36"/>
      <c r="ACX1345" s="36"/>
      <c r="ACY1345" s="36"/>
      <c r="ACZ1345" s="36"/>
      <c r="ADA1345" s="36"/>
      <c r="ADB1345" s="36"/>
      <c r="ADC1345" s="36"/>
      <c r="ADD1345" s="36"/>
      <c r="ADE1345" s="36"/>
      <c r="ADF1345" s="36"/>
      <c r="ADG1345" s="36"/>
      <c r="ADH1345" s="36"/>
      <c r="ADI1345" s="36"/>
      <c r="ADJ1345" s="36"/>
      <c r="ADK1345" s="36"/>
      <c r="ADL1345" s="36"/>
      <c r="ADM1345" s="36"/>
      <c r="ADN1345" s="36"/>
      <c r="ADO1345" s="36"/>
      <c r="ADP1345" s="36"/>
      <c r="ADQ1345" s="36"/>
      <c r="ADR1345" s="36"/>
      <c r="ADS1345" s="36"/>
      <c r="ADT1345" s="36"/>
      <c r="ADU1345" s="36"/>
      <c r="ADV1345" s="36"/>
      <c r="ADW1345" s="36"/>
      <c r="ADX1345" s="36"/>
      <c r="ADY1345" s="36"/>
      <c r="ADZ1345" s="36"/>
      <c r="AEA1345" s="36"/>
      <c r="AEB1345" s="36"/>
      <c r="AEC1345" s="36"/>
      <c r="AED1345" s="36"/>
      <c r="AEE1345" s="36"/>
      <c r="AEF1345" s="36"/>
      <c r="AEG1345" s="36"/>
      <c r="AEH1345" s="36"/>
      <c r="AEI1345" s="36"/>
      <c r="AEJ1345" s="36"/>
      <c r="AEK1345" s="36"/>
      <c r="AEL1345" s="36"/>
      <c r="AEM1345" s="36"/>
      <c r="AEN1345" s="36"/>
      <c r="AEO1345" s="36"/>
      <c r="AEP1345" s="36"/>
      <c r="AEQ1345" s="36"/>
      <c r="AER1345" s="36"/>
      <c r="AES1345" s="36"/>
      <c r="AET1345" s="36"/>
      <c r="AEU1345" s="36"/>
      <c r="AEV1345" s="36"/>
      <c r="AEW1345" s="36"/>
      <c r="AEX1345" s="36"/>
      <c r="AEY1345" s="36"/>
      <c r="AEZ1345" s="36"/>
      <c r="AFA1345" s="36"/>
      <c r="AFB1345" s="36"/>
      <c r="AFC1345" s="36"/>
      <c r="AFD1345" s="36"/>
      <c r="AFE1345" s="36"/>
      <c r="AFF1345" s="36"/>
      <c r="AFG1345" s="36"/>
      <c r="AFH1345" s="36"/>
      <c r="AFI1345" s="36"/>
      <c r="AFJ1345" s="36"/>
      <c r="AFK1345" s="36"/>
      <c r="AFL1345" s="36"/>
      <c r="AFM1345" s="36"/>
      <c r="AFN1345" s="36"/>
      <c r="AFO1345" s="36"/>
      <c r="AFP1345" s="36"/>
      <c r="AFQ1345" s="36"/>
      <c r="AFR1345" s="36"/>
      <c r="AFS1345" s="36"/>
      <c r="AFT1345" s="36"/>
      <c r="AFU1345" s="36"/>
      <c r="AFV1345" s="36"/>
      <c r="AFW1345" s="36"/>
      <c r="AFX1345" s="36"/>
      <c r="AFY1345" s="36"/>
      <c r="AFZ1345" s="36"/>
      <c r="AGA1345" s="36"/>
      <c r="AGB1345" s="36"/>
      <c r="AGC1345" s="36"/>
      <c r="AGD1345" s="36"/>
      <c r="AGE1345" s="36"/>
      <c r="AGF1345" s="36"/>
      <c r="AGG1345" s="36"/>
      <c r="AGH1345" s="36"/>
      <c r="AGI1345" s="36"/>
      <c r="AGJ1345" s="36"/>
      <c r="AGK1345" s="36"/>
      <c r="AGL1345" s="36"/>
      <c r="AGM1345" s="36"/>
      <c r="AGN1345" s="36"/>
      <c r="AGO1345" s="36"/>
      <c r="AGP1345" s="36"/>
      <c r="AGQ1345" s="36"/>
      <c r="AGR1345" s="36"/>
      <c r="AGS1345" s="36"/>
      <c r="AGT1345" s="36"/>
      <c r="AGU1345" s="36"/>
      <c r="AGV1345" s="36"/>
      <c r="AGW1345" s="36"/>
      <c r="AGX1345" s="36"/>
      <c r="AGY1345" s="36"/>
      <c r="AGZ1345" s="36"/>
      <c r="AHA1345" s="36"/>
      <c r="AHB1345" s="36"/>
      <c r="AHC1345" s="36"/>
      <c r="AHD1345" s="36"/>
      <c r="AHE1345" s="36"/>
      <c r="AHF1345" s="36"/>
      <c r="AHG1345" s="36"/>
      <c r="AHH1345" s="36"/>
      <c r="AHI1345" s="36"/>
      <c r="AHJ1345" s="36"/>
      <c r="AHK1345" s="36"/>
      <c r="AHL1345" s="36"/>
      <c r="AHM1345" s="36"/>
      <c r="AHN1345" s="36"/>
      <c r="AHO1345" s="36"/>
      <c r="AHP1345" s="36"/>
      <c r="AHQ1345" s="36"/>
      <c r="AHR1345" s="36"/>
      <c r="AHS1345" s="36"/>
      <c r="AHT1345" s="36"/>
      <c r="AHU1345" s="36"/>
      <c r="AHV1345" s="36"/>
      <c r="AHW1345" s="36"/>
      <c r="AHX1345" s="36"/>
      <c r="AHY1345" s="36"/>
      <c r="AHZ1345" s="36"/>
      <c r="AIA1345" s="36"/>
      <c r="AIB1345" s="36"/>
      <c r="AIC1345" s="36"/>
      <c r="AID1345" s="36"/>
      <c r="AIE1345" s="36"/>
      <c r="AIF1345" s="36"/>
      <c r="AIG1345" s="36"/>
      <c r="AIH1345" s="36"/>
      <c r="AII1345" s="36"/>
      <c r="AIJ1345" s="36"/>
      <c r="AIK1345" s="36"/>
      <c r="AIL1345" s="36"/>
      <c r="AIM1345" s="36"/>
      <c r="AIN1345" s="36"/>
      <c r="AIO1345" s="36"/>
      <c r="AIP1345" s="36"/>
      <c r="AIQ1345" s="36"/>
      <c r="AIR1345" s="36"/>
      <c r="AIS1345" s="36"/>
      <c r="AIT1345" s="36"/>
      <c r="AIU1345" s="36"/>
      <c r="AIV1345" s="36"/>
      <c r="AIW1345" s="36"/>
      <c r="AIX1345" s="36"/>
      <c r="AIY1345" s="36"/>
      <c r="AIZ1345" s="36"/>
      <c r="AJA1345" s="36"/>
      <c r="AJB1345" s="36"/>
      <c r="AJC1345" s="36"/>
      <c r="AJD1345" s="36"/>
      <c r="AJE1345" s="36"/>
      <c r="AJF1345" s="36"/>
      <c r="AJG1345" s="36"/>
      <c r="AJH1345" s="36"/>
      <c r="AJI1345" s="36"/>
      <c r="AJJ1345" s="36"/>
      <c r="AJK1345" s="36"/>
      <c r="AJL1345" s="36"/>
      <c r="AJM1345" s="36"/>
      <c r="AJN1345" s="36"/>
      <c r="AJO1345" s="36"/>
      <c r="AJP1345" s="36"/>
      <c r="AJQ1345" s="36"/>
      <c r="AJR1345" s="36"/>
      <c r="AJS1345" s="36"/>
      <c r="AJT1345" s="36"/>
      <c r="AJU1345" s="36"/>
      <c r="AJV1345" s="36"/>
      <c r="AJW1345" s="36"/>
      <c r="AJX1345" s="36"/>
      <c r="AJY1345" s="36"/>
      <c r="AJZ1345" s="36"/>
      <c r="AKA1345" s="36"/>
      <c r="AKB1345" s="36"/>
      <c r="AKC1345" s="36"/>
      <c r="AKD1345" s="36"/>
      <c r="AKE1345" s="36"/>
      <c r="AKF1345" s="36"/>
      <c r="AKG1345" s="36"/>
      <c r="AKH1345" s="36"/>
      <c r="AKI1345" s="36"/>
      <c r="AKJ1345" s="36"/>
      <c r="AKK1345" s="36"/>
      <c r="AKL1345" s="36"/>
      <c r="AKM1345" s="36"/>
      <c r="AKN1345" s="36"/>
      <c r="AKO1345" s="36"/>
      <c r="AKP1345" s="36"/>
      <c r="AKQ1345" s="36"/>
      <c r="AKR1345" s="36"/>
      <c r="AKS1345" s="36"/>
      <c r="AKT1345" s="36"/>
      <c r="AKU1345" s="36"/>
      <c r="AKV1345" s="36"/>
      <c r="AKW1345" s="36"/>
      <c r="AKX1345" s="36"/>
      <c r="AKY1345" s="36"/>
      <c r="AKZ1345" s="36"/>
      <c r="ALA1345" s="36"/>
      <c r="ALB1345" s="36"/>
      <c r="ALC1345" s="36"/>
      <c r="ALD1345" s="36"/>
      <c r="ALE1345" s="36"/>
      <c r="ALF1345" s="36"/>
      <c r="ALG1345" s="36"/>
      <c r="ALH1345" s="36"/>
      <c r="ALI1345" s="36"/>
      <c r="ALJ1345" s="36"/>
      <c r="ALK1345" s="36"/>
      <c r="ALL1345" s="36"/>
      <c r="ALM1345" s="36"/>
      <c r="ALN1345" s="36"/>
      <c r="ALO1345" s="36"/>
      <c r="ALP1345" s="36"/>
      <c r="ALQ1345" s="36"/>
      <c r="ALR1345" s="36"/>
      <c r="ALS1345" s="36"/>
      <c r="ALT1345" s="36"/>
      <c r="ALU1345" s="36"/>
      <c r="ALV1345" s="36"/>
      <c r="ALW1345" s="36"/>
      <c r="ALX1345" s="36"/>
      <c r="ALY1345" s="36"/>
      <c r="ALZ1345" s="36"/>
      <c r="AMA1345" s="36"/>
      <c r="AMB1345" s="36"/>
      <c r="AMC1345" s="36"/>
      <c r="AMD1345" s="36"/>
      <c r="AME1345" s="36"/>
      <c r="AMF1345" s="36"/>
      <c r="AMG1345" s="36"/>
      <c r="AMH1345" s="36"/>
      <c r="AMI1345" s="36"/>
      <c r="AMJ1345" s="36"/>
      <c r="AMK1345" s="36"/>
      <c r="AML1345" s="36"/>
      <c r="AMM1345" s="36"/>
      <c r="AMN1345" s="36"/>
      <c r="AMO1345" s="36"/>
      <c r="AMP1345" s="36"/>
      <c r="AMQ1345" s="36"/>
      <c r="AMR1345" s="36"/>
      <c r="AMS1345" s="36"/>
      <c r="AMT1345" s="36"/>
      <c r="AMU1345" s="36"/>
      <c r="AMV1345" s="36"/>
      <c r="AMW1345" s="36"/>
      <c r="AMX1345" s="36"/>
      <c r="AMY1345" s="36"/>
      <c r="AMZ1345" s="36"/>
      <c r="ANA1345" s="36"/>
      <c r="ANB1345" s="36"/>
      <c r="ANC1345" s="36"/>
      <c r="AND1345" s="36"/>
      <c r="ANE1345" s="36"/>
      <c r="ANF1345" s="36"/>
      <c r="ANG1345" s="36"/>
      <c r="ANH1345" s="36"/>
      <c r="ANI1345" s="36"/>
      <c r="ANJ1345" s="36"/>
      <c r="ANK1345" s="36"/>
      <c r="ANL1345" s="36"/>
      <c r="ANM1345" s="36"/>
      <c r="ANN1345" s="36"/>
      <c r="ANO1345" s="36"/>
      <c r="ANP1345" s="36"/>
      <c r="ANQ1345" s="36"/>
      <c r="ANR1345" s="36"/>
      <c r="ANS1345" s="36"/>
      <c r="ANT1345" s="36"/>
      <c r="ANU1345" s="36"/>
      <c r="ANV1345" s="36"/>
      <c r="ANW1345" s="36"/>
      <c r="ANX1345" s="36"/>
      <c r="ANY1345" s="36"/>
      <c r="ANZ1345" s="36"/>
      <c r="AOA1345" s="36"/>
      <c r="AOB1345" s="36"/>
      <c r="AOC1345" s="36"/>
      <c r="AOD1345" s="36"/>
      <c r="AOE1345" s="36"/>
      <c r="AOF1345" s="36"/>
      <c r="AOG1345" s="36"/>
      <c r="AOH1345" s="36"/>
      <c r="AOI1345" s="36"/>
      <c r="AOJ1345" s="36"/>
      <c r="AOK1345" s="36"/>
      <c r="AOL1345" s="36"/>
      <c r="AOM1345" s="36"/>
      <c r="AON1345" s="36"/>
      <c r="AOO1345" s="36"/>
      <c r="AOP1345" s="36"/>
      <c r="AOQ1345" s="36"/>
      <c r="AOR1345" s="36"/>
      <c r="AOS1345" s="36"/>
      <c r="AOT1345" s="36"/>
      <c r="AOU1345" s="36"/>
      <c r="AOV1345" s="36"/>
      <c r="AOW1345" s="36"/>
      <c r="AOX1345" s="36"/>
      <c r="AOY1345" s="36"/>
      <c r="AOZ1345" s="36"/>
      <c r="APA1345" s="36"/>
      <c r="APB1345" s="36"/>
      <c r="APC1345" s="36"/>
      <c r="APD1345" s="36"/>
      <c r="APE1345" s="36"/>
      <c r="APF1345" s="36"/>
      <c r="APG1345" s="36"/>
      <c r="APH1345" s="36"/>
      <c r="API1345" s="36"/>
      <c r="APJ1345" s="36"/>
      <c r="APK1345" s="36"/>
      <c r="APL1345" s="36"/>
      <c r="APM1345" s="36"/>
      <c r="APN1345" s="36"/>
      <c r="APO1345" s="36"/>
      <c r="APP1345" s="36"/>
      <c r="APQ1345" s="36"/>
      <c r="APR1345" s="36"/>
      <c r="APS1345" s="36"/>
      <c r="APT1345" s="36"/>
      <c r="APU1345" s="36"/>
      <c r="APV1345" s="36"/>
      <c r="APW1345" s="36"/>
      <c r="APX1345" s="36"/>
      <c r="APY1345" s="36"/>
      <c r="APZ1345" s="36"/>
      <c r="AQA1345" s="36"/>
      <c r="AQB1345" s="36"/>
      <c r="AQC1345" s="36"/>
      <c r="AQD1345" s="36"/>
      <c r="AQE1345" s="36"/>
      <c r="AQF1345" s="36"/>
      <c r="AQG1345" s="36"/>
      <c r="AQH1345" s="36"/>
      <c r="AQI1345" s="36"/>
      <c r="AQJ1345" s="36"/>
      <c r="AQK1345" s="36"/>
      <c r="AQL1345" s="36"/>
      <c r="AQM1345" s="36"/>
      <c r="AQN1345" s="36"/>
      <c r="AQO1345" s="36"/>
      <c r="AQP1345" s="36"/>
      <c r="AQQ1345" s="36"/>
      <c r="AQR1345" s="36"/>
      <c r="AQS1345" s="36"/>
      <c r="AQT1345" s="36"/>
      <c r="AQU1345" s="36"/>
      <c r="AQV1345" s="36"/>
      <c r="AQW1345" s="36"/>
      <c r="AQX1345" s="36"/>
      <c r="AQY1345" s="36"/>
      <c r="AQZ1345" s="36"/>
      <c r="ARA1345" s="36"/>
      <c r="ARB1345" s="36"/>
      <c r="ARC1345" s="36"/>
      <c r="ARD1345" s="36"/>
      <c r="ARE1345" s="36"/>
      <c r="ARF1345" s="36"/>
      <c r="ARG1345" s="36"/>
      <c r="ARH1345" s="36"/>
      <c r="ARI1345" s="36"/>
      <c r="ARJ1345" s="36"/>
      <c r="ARK1345" s="36"/>
      <c r="ARL1345" s="36"/>
      <c r="ARM1345" s="36"/>
      <c r="ARN1345" s="36"/>
      <c r="ARO1345" s="36"/>
      <c r="ARP1345" s="36"/>
      <c r="ARQ1345" s="36"/>
      <c r="ARR1345" s="36"/>
      <c r="ARS1345" s="36"/>
      <c r="ART1345" s="36"/>
      <c r="ARU1345" s="36"/>
      <c r="ARV1345" s="36"/>
      <c r="ARW1345" s="36"/>
      <c r="ARX1345" s="36"/>
      <c r="ARY1345" s="36"/>
      <c r="ARZ1345" s="36"/>
      <c r="ASA1345" s="36"/>
      <c r="ASB1345" s="36"/>
      <c r="ASC1345" s="36"/>
      <c r="ASD1345" s="36"/>
      <c r="ASE1345" s="36"/>
      <c r="ASF1345" s="36"/>
      <c r="ASG1345" s="36"/>
      <c r="ASH1345" s="36"/>
      <c r="ASI1345" s="36"/>
      <c r="ASJ1345" s="36"/>
      <c r="ASK1345" s="36"/>
      <c r="ASL1345" s="36"/>
      <c r="ASM1345" s="36"/>
      <c r="ASN1345" s="36"/>
      <c r="ASO1345" s="36"/>
      <c r="ASP1345" s="36"/>
      <c r="ASQ1345" s="36"/>
      <c r="ASR1345" s="36"/>
      <c r="ASS1345" s="36"/>
      <c r="AST1345" s="36"/>
      <c r="ASU1345" s="36"/>
      <c r="ASV1345" s="36"/>
      <c r="ASW1345" s="36"/>
      <c r="ASX1345" s="36"/>
      <c r="ASY1345" s="36"/>
      <c r="ASZ1345" s="36"/>
      <c r="ATA1345" s="36"/>
      <c r="ATB1345" s="36"/>
      <c r="ATC1345" s="36"/>
      <c r="ATD1345" s="36"/>
      <c r="ATE1345" s="36"/>
      <c r="ATF1345" s="36"/>
      <c r="ATG1345" s="36"/>
      <c r="ATH1345" s="36"/>
      <c r="ATI1345" s="36"/>
      <c r="ATJ1345" s="36"/>
      <c r="ATK1345" s="36"/>
      <c r="ATL1345" s="36"/>
      <c r="ATM1345" s="36"/>
      <c r="ATN1345" s="36"/>
      <c r="ATO1345" s="36"/>
      <c r="ATP1345" s="36"/>
      <c r="ATQ1345" s="36"/>
      <c r="ATR1345" s="36"/>
      <c r="ATS1345" s="36"/>
      <c r="ATT1345" s="36"/>
      <c r="ATU1345" s="36"/>
      <c r="ATV1345" s="36"/>
      <c r="ATW1345" s="36"/>
      <c r="ATX1345" s="36"/>
      <c r="ATY1345" s="36"/>
      <c r="ATZ1345" s="36"/>
      <c r="AUA1345" s="36"/>
      <c r="AUB1345" s="36"/>
      <c r="AUC1345" s="36"/>
      <c r="AUD1345" s="36"/>
      <c r="AUE1345" s="36"/>
      <c r="AUF1345" s="36"/>
      <c r="AUG1345" s="36"/>
      <c r="AUH1345" s="36"/>
      <c r="AUI1345" s="36"/>
      <c r="AUJ1345" s="36"/>
      <c r="AUK1345" s="36"/>
      <c r="AUL1345" s="36"/>
      <c r="AUM1345" s="36"/>
      <c r="AUN1345" s="36"/>
      <c r="AUO1345" s="36"/>
      <c r="AUP1345" s="36"/>
      <c r="AUQ1345" s="36"/>
      <c r="AUR1345" s="36"/>
      <c r="AUS1345" s="36"/>
      <c r="AUT1345" s="36"/>
      <c r="AUU1345" s="36"/>
      <c r="AUV1345" s="36"/>
      <c r="AUW1345" s="36"/>
      <c r="AUX1345" s="36"/>
      <c r="AUY1345" s="36"/>
      <c r="AUZ1345" s="36"/>
      <c r="AVA1345" s="36"/>
      <c r="AVB1345" s="36"/>
      <c r="AVC1345" s="36"/>
      <c r="AVD1345" s="36"/>
      <c r="AVE1345" s="36"/>
      <c r="AVF1345" s="36"/>
      <c r="AVG1345" s="36"/>
      <c r="AVH1345" s="36"/>
      <c r="AVI1345" s="36"/>
      <c r="AVJ1345" s="36"/>
      <c r="AVK1345" s="36"/>
      <c r="AVL1345" s="36"/>
      <c r="AVM1345" s="36"/>
      <c r="AVN1345" s="36"/>
      <c r="AVO1345" s="36"/>
      <c r="AVP1345" s="36"/>
      <c r="AVQ1345" s="36"/>
      <c r="AVR1345" s="36"/>
      <c r="AVS1345" s="36"/>
      <c r="AVT1345" s="36"/>
      <c r="AVU1345" s="36"/>
      <c r="AVV1345" s="36"/>
      <c r="AVW1345" s="36"/>
      <c r="AVX1345" s="36"/>
      <c r="AVY1345" s="36"/>
      <c r="AVZ1345" s="36"/>
      <c r="AWA1345" s="36"/>
      <c r="AWB1345" s="36"/>
      <c r="AWC1345" s="36"/>
      <c r="AWD1345" s="36"/>
      <c r="AWE1345" s="36"/>
      <c r="AWF1345" s="36"/>
      <c r="AWG1345" s="36"/>
      <c r="AWH1345" s="36"/>
      <c r="AWI1345" s="36"/>
      <c r="AWJ1345" s="36"/>
      <c r="AWK1345" s="36"/>
      <c r="AWL1345" s="36"/>
      <c r="AWM1345" s="36"/>
      <c r="AWN1345" s="36"/>
      <c r="AWO1345" s="36"/>
      <c r="AWP1345" s="36"/>
      <c r="AWQ1345" s="36"/>
      <c r="AWR1345" s="36"/>
      <c r="AWS1345" s="36"/>
      <c r="AWT1345" s="36"/>
      <c r="AWU1345" s="36"/>
      <c r="AWV1345" s="36"/>
      <c r="AWW1345" s="36"/>
      <c r="AWX1345" s="36"/>
      <c r="AWY1345" s="36"/>
      <c r="AWZ1345" s="36"/>
      <c r="AXA1345" s="36"/>
      <c r="AXB1345" s="36"/>
      <c r="AXC1345" s="36"/>
      <c r="AXD1345" s="36"/>
      <c r="AXE1345" s="36"/>
      <c r="AXF1345" s="36"/>
      <c r="AXG1345" s="36"/>
      <c r="AXH1345" s="36"/>
      <c r="AXI1345" s="36"/>
      <c r="AXJ1345" s="36"/>
      <c r="AXK1345" s="36"/>
      <c r="AXL1345" s="36"/>
      <c r="AXM1345" s="36"/>
      <c r="AXN1345" s="36"/>
      <c r="AXO1345" s="36"/>
      <c r="AXP1345" s="36"/>
      <c r="AXQ1345" s="36"/>
      <c r="AXR1345" s="36"/>
      <c r="AXS1345" s="36"/>
      <c r="AXT1345" s="36"/>
      <c r="AXU1345" s="36"/>
      <c r="AXV1345" s="36"/>
      <c r="AXW1345" s="36"/>
      <c r="AXX1345" s="36"/>
      <c r="AXY1345" s="36"/>
      <c r="AXZ1345" s="36"/>
      <c r="AYA1345" s="36"/>
      <c r="AYB1345" s="36"/>
      <c r="AYC1345" s="36"/>
      <c r="AYD1345" s="36"/>
      <c r="AYE1345" s="36"/>
      <c r="AYF1345" s="36"/>
      <c r="AYG1345" s="36"/>
      <c r="AYH1345" s="36"/>
      <c r="AYI1345" s="36"/>
      <c r="AYJ1345" s="36"/>
      <c r="AYK1345" s="36"/>
      <c r="AYL1345" s="36"/>
      <c r="AYM1345" s="36"/>
      <c r="AYN1345" s="36"/>
      <c r="AYO1345" s="36"/>
      <c r="AYP1345" s="36"/>
      <c r="AYQ1345" s="36"/>
      <c r="AYR1345" s="36"/>
      <c r="AYS1345" s="36"/>
      <c r="AYT1345" s="36"/>
      <c r="AYU1345" s="36"/>
      <c r="AYV1345" s="36"/>
      <c r="AYW1345" s="36"/>
      <c r="AYX1345" s="36"/>
      <c r="AYY1345" s="36"/>
      <c r="AYZ1345" s="36"/>
      <c r="AZA1345" s="36"/>
      <c r="AZB1345" s="36"/>
      <c r="AZC1345" s="36"/>
      <c r="AZD1345" s="36"/>
      <c r="AZE1345" s="36"/>
      <c r="AZF1345" s="36"/>
      <c r="AZG1345" s="36"/>
      <c r="AZH1345" s="36"/>
      <c r="AZI1345" s="36"/>
      <c r="AZJ1345" s="36"/>
      <c r="AZK1345" s="36"/>
      <c r="AZL1345" s="36"/>
      <c r="AZM1345" s="36"/>
      <c r="AZN1345" s="36"/>
      <c r="AZO1345" s="36"/>
      <c r="AZP1345" s="36"/>
      <c r="AZQ1345" s="36"/>
      <c r="AZR1345" s="36"/>
      <c r="AZS1345" s="36"/>
      <c r="AZT1345" s="36"/>
      <c r="AZU1345" s="36"/>
      <c r="AZV1345" s="36"/>
      <c r="AZW1345" s="36"/>
      <c r="AZX1345" s="36"/>
      <c r="AZY1345" s="36"/>
      <c r="AZZ1345" s="36"/>
      <c r="BAA1345" s="36"/>
      <c r="BAB1345" s="36"/>
      <c r="BAC1345" s="36"/>
      <c r="BAD1345" s="36"/>
      <c r="BAE1345" s="36"/>
      <c r="BAF1345" s="36"/>
      <c r="BAG1345" s="36"/>
      <c r="BAH1345" s="36"/>
      <c r="BAI1345" s="36"/>
      <c r="BAJ1345" s="36"/>
      <c r="BAK1345" s="36"/>
      <c r="BAL1345" s="36"/>
      <c r="BAM1345" s="36"/>
      <c r="BAN1345" s="36"/>
      <c r="BAO1345" s="36"/>
      <c r="BAP1345" s="36"/>
      <c r="BAQ1345" s="36"/>
      <c r="BAR1345" s="36"/>
      <c r="BAS1345" s="36"/>
      <c r="BAT1345" s="36"/>
      <c r="BAU1345" s="36"/>
      <c r="BAV1345" s="36"/>
      <c r="BAW1345" s="36"/>
      <c r="BAX1345" s="36"/>
      <c r="BAY1345" s="36"/>
      <c r="BAZ1345" s="36"/>
      <c r="BBA1345" s="36"/>
      <c r="BBB1345" s="36"/>
      <c r="BBC1345" s="36"/>
      <c r="BBD1345" s="36"/>
      <c r="BBE1345" s="36"/>
      <c r="BBF1345" s="36"/>
      <c r="BBG1345" s="36"/>
      <c r="BBH1345" s="36"/>
      <c r="BBI1345" s="36"/>
      <c r="BBJ1345" s="36"/>
      <c r="BBK1345" s="36"/>
      <c r="BBL1345" s="36"/>
      <c r="BBM1345" s="36"/>
      <c r="BBN1345" s="36"/>
      <c r="BBO1345" s="36"/>
      <c r="BBP1345" s="36"/>
      <c r="BBQ1345" s="36"/>
      <c r="BBR1345" s="36"/>
      <c r="BBS1345" s="36"/>
      <c r="BBT1345" s="36"/>
      <c r="BBU1345" s="36"/>
      <c r="BBV1345" s="36"/>
      <c r="BBW1345" s="36"/>
      <c r="BBX1345" s="36"/>
      <c r="BBY1345" s="36"/>
      <c r="BBZ1345" s="36"/>
      <c r="BCA1345" s="36"/>
      <c r="BCB1345" s="36"/>
      <c r="BCC1345" s="36"/>
      <c r="BCD1345" s="36"/>
      <c r="BCE1345" s="36"/>
      <c r="BCF1345" s="36"/>
      <c r="BCG1345" s="36"/>
      <c r="BCH1345" s="36"/>
      <c r="BCI1345" s="36"/>
      <c r="BCJ1345" s="36"/>
      <c r="BCK1345" s="36"/>
      <c r="BCL1345" s="36"/>
      <c r="BCM1345" s="36"/>
      <c r="BCN1345" s="36"/>
      <c r="BCO1345" s="36"/>
      <c r="BCP1345" s="36"/>
      <c r="BCQ1345" s="36"/>
      <c r="BCR1345" s="36"/>
      <c r="BCS1345" s="36"/>
      <c r="BCT1345" s="36"/>
      <c r="BCU1345" s="36"/>
      <c r="BCV1345" s="36"/>
      <c r="BCW1345" s="36"/>
      <c r="BCX1345" s="36"/>
      <c r="BCY1345" s="36"/>
      <c r="BCZ1345" s="36"/>
      <c r="BDA1345" s="36"/>
      <c r="BDB1345" s="36"/>
      <c r="BDC1345" s="36"/>
      <c r="BDD1345" s="36"/>
      <c r="BDE1345" s="36"/>
      <c r="BDF1345" s="36"/>
      <c r="BDG1345" s="36"/>
      <c r="BDH1345" s="36"/>
      <c r="BDI1345" s="36"/>
      <c r="BDJ1345" s="36"/>
      <c r="BDK1345" s="36"/>
      <c r="BDL1345" s="36"/>
      <c r="BDM1345" s="36"/>
      <c r="BDN1345" s="36"/>
      <c r="BDO1345" s="36"/>
      <c r="BDP1345" s="36"/>
      <c r="BDQ1345" s="36"/>
      <c r="BDR1345" s="36"/>
      <c r="BDS1345" s="36"/>
      <c r="BDT1345" s="36"/>
      <c r="BDU1345" s="36"/>
      <c r="BDV1345" s="36"/>
      <c r="BDW1345" s="36"/>
      <c r="BDX1345" s="36"/>
      <c r="BDY1345" s="36"/>
      <c r="BDZ1345" s="36"/>
      <c r="BEA1345" s="36"/>
      <c r="BEB1345" s="36"/>
      <c r="BEC1345" s="36"/>
      <c r="BED1345" s="36"/>
      <c r="BEE1345" s="36"/>
      <c r="BEF1345" s="36"/>
      <c r="BEG1345" s="36"/>
      <c r="BEH1345" s="36"/>
      <c r="BEI1345" s="36"/>
      <c r="BEJ1345" s="36"/>
      <c r="BEK1345" s="36"/>
      <c r="BEL1345" s="36"/>
      <c r="BEM1345" s="36"/>
      <c r="BEN1345" s="36"/>
      <c r="BEO1345" s="36"/>
      <c r="BEP1345" s="36"/>
      <c r="BEQ1345" s="36"/>
      <c r="BER1345" s="36"/>
      <c r="BES1345" s="36"/>
      <c r="BET1345" s="36"/>
      <c r="BEU1345" s="36"/>
      <c r="BEV1345" s="36"/>
      <c r="BEW1345" s="36"/>
      <c r="BEX1345" s="36"/>
      <c r="BEY1345" s="36"/>
      <c r="BEZ1345" s="36"/>
      <c r="BFA1345" s="36"/>
      <c r="BFB1345" s="36"/>
      <c r="BFC1345" s="36"/>
      <c r="BFD1345" s="36"/>
      <c r="BFE1345" s="36"/>
      <c r="BFF1345" s="36"/>
      <c r="BFG1345" s="36"/>
      <c r="BFH1345" s="36"/>
      <c r="BFI1345" s="36"/>
      <c r="BFJ1345" s="36"/>
      <c r="BFK1345" s="36"/>
      <c r="BFL1345" s="36"/>
      <c r="BFM1345" s="36"/>
      <c r="BFN1345" s="36"/>
      <c r="BFO1345" s="36"/>
      <c r="BFP1345" s="36"/>
      <c r="BFQ1345" s="36"/>
      <c r="BFR1345" s="36"/>
      <c r="BFS1345" s="36"/>
      <c r="BFT1345" s="36"/>
      <c r="BFU1345" s="36"/>
      <c r="BFV1345" s="36"/>
      <c r="BFW1345" s="36"/>
      <c r="BFX1345" s="36"/>
      <c r="BFY1345" s="36"/>
      <c r="BFZ1345" s="36"/>
      <c r="BGA1345" s="36"/>
      <c r="BGB1345" s="36"/>
      <c r="BGC1345" s="36"/>
      <c r="BGD1345" s="36"/>
      <c r="BGE1345" s="36"/>
      <c r="BGF1345" s="36"/>
      <c r="BGG1345" s="36"/>
      <c r="BGH1345" s="36"/>
      <c r="BGI1345" s="36"/>
      <c r="BGJ1345" s="36"/>
      <c r="BGK1345" s="36"/>
      <c r="BGL1345" s="36"/>
      <c r="BGM1345" s="36"/>
      <c r="BGN1345" s="36"/>
      <c r="BGO1345" s="36"/>
      <c r="BGP1345" s="36"/>
      <c r="BGQ1345" s="36"/>
      <c r="BGR1345" s="36"/>
      <c r="BGS1345" s="36"/>
      <c r="BGT1345" s="36"/>
      <c r="BGU1345" s="36"/>
      <c r="BGV1345" s="36"/>
      <c r="BGW1345" s="36"/>
      <c r="BGX1345" s="36"/>
      <c r="BGY1345" s="36"/>
      <c r="BGZ1345" s="36"/>
      <c r="BHA1345" s="36"/>
      <c r="BHB1345" s="36"/>
      <c r="BHC1345" s="36"/>
      <c r="BHD1345" s="36"/>
      <c r="BHE1345" s="36"/>
      <c r="BHF1345" s="36"/>
      <c r="BHG1345" s="36"/>
      <c r="BHH1345" s="36"/>
      <c r="BHI1345" s="36"/>
      <c r="BHJ1345" s="36"/>
      <c r="BHK1345" s="36"/>
      <c r="BHL1345" s="36"/>
      <c r="BHM1345" s="36"/>
      <c r="BHN1345" s="36"/>
      <c r="BHO1345" s="36"/>
      <c r="BHP1345" s="36"/>
      <c r="BHQ1345" s="36"/>
      <c r="BHR1345" s="36"/>
      <c r="BHS1345" s="36"/>
      <c r="BHT1345" s="36"/>
      <c r="BHU1345" s="36"/>
      <c r="BHV1345" s="36"/>
      <c r="BHW1345" s="36"/>
      <c r="BHX1345" s="36"/>
      <c r="BHY1345" s="36"/>
      <c r="BHZ1345" s="36"/>
      <c r="BIA1345" s="36"/>
      <c r="BIB1345" s="36"/>
      <c r="BIC1345" s="36"/>
      <c r="BID1345" s="36"/>
      <c r="BIE1345" s="36"/>
      <c r="BIF1345" s="36"/>
      <c r="BIG1345" s="36"/>
      <c r="BIH1345" s="36"/>
      <c r="BII1345" s="36"/>
      <c r="BIJ1345" s="36"/>
      <c r="BIK1345" s="36"/>
      <c r="BIL1345" s="36"/>
      <c r="BIM1345" s="36"/>
      <c r="BIN1345" s="36"/>
      <c r="BIO1345" s="36"/>
      <c r="BIP1345" s="36"/>
      <c r="BIQ1345" s="36"/>
      <c r="BIR1345" s="36"/>
      <c r="BIS1345" s="36"/>
      <c r="BIT1345" s="36"/>
      <c r="BIU1345" s="36"/>
      <c r="BIV1345" s="36"/>
      <c r="BIW1345" s="36"/>
      <c r="BIX1345" s="36"/>
      <c r="BIY1345" s="36"/>
      <c r="BIZ1345" s="36"/>
      <c r="BJA1345" s="36"/>
      <c r="BJB1345" s="36"/>
      <c r="BJC1345" s="36"/>
      <c r="BJD1345" s="36"/>
      <c r="BJE1345" s="36"/>
      <c r="BJF1345" s="36"/>
      <c r="BJG1345" s="36"/>
      <c r="BJH1345" s="36"/>
      <c r="BJI1345" s="36"/>
      <c r="BJJ1345" s="36"/>
      <c r="BJK1345" s="36"/>
      <c r="BJL1345" s="36"/>
      <c r="BJM1345" s="36"/>
      <c r="BJN1345" s="36"/>
      <c r="BJO1345" s="36"/>
      <c r="BJP1345" s="36"/>
      <c r="BJQ1345" s="36"/>
      <c r="BJR1345" s="36"/>
      <c r="BJS1345" s="36"/>
      <c r="BJT1345" s="36"/>
      <c r="BJU1345" s="36"/>
      <c r="BJV1345" s="36"/>
      <c r="BJW1345" s="36"/>
      <c r="BJX1345" s="36"/>
      <c r="BJY1345" s="36"/>
      <c r="BJZ1345" s="36"/>
      <c r="BKA1345" s="36"/>
      <c r="BKB1345" s="36"/>
      <c r="BKC1345" s="36"/>
      <c r="BKD1345" s="36"/>
      <c r="BKE1345" s="36"/>
      <c r="BKF1345" s="36"/>
      <c r="BKG1345" s="36"/>
      <c r="BKH1345" s="36"/>
      <c r="BKI1345" s="36"/>
      <c r="BKJ1345" s="36"/>
      <c r="BKK1345" s="36"/>
      <c r="BKL1345" s="36"/>
      <c r="BKM1345" s="36"/>
      <c r="BKN1345" s="36"/>
      <c r="BKO1345" s="36"/>
      <c r="BKP1345" s="36"/>
      <c r="BKQ1345" s="36"/>
      <c r="BKR1345" s="36"/>
      <c r="BKS1345" s="36"/>
      <c r="BKT1345" s="36"/>
      <c r="BKU1345" s="36"/>
      <c r="BKV1345" s="36"/>
      <c r="BKW1345" s="36"/>
      <c r="BKX1345" s="36"/>
      <c r="BKY1345" s="36"/>
      <c r="BKZ1345" s="36"/>
      <c r="BLA1345" s="36"/>
      <c r="BLB1345" s="36"/>
      <c r="BLC1345" s="36"/>
      <c r="BLD1345" s="36"/>
      <c r="BLE1345" s="36"/>
      <c r="BLF1345" s="36"/>
      <c r="BLG1345" s="36"/>
      <c r="BLH1345" s="36"/>
      <c r="BLI1345" s="36"/>
      <c r="BLJ1345" s="36"/>
      <c r="BLK1345" s="36"/>
      <c r="BLL1345" s="36"/>
      <c r="BLM1345" s="36"/>
      <c r="BLN1345" s="36"/>
      <c r="BLO1345" s="36"/>
      <c r="BLP1345" s="36"/>
      <c r="BLQ1345" s="36"/>
      <c r="BLR1345" s="36"/>
      <c r="BLS1345" s="36"/>
      <c r="BLT1345" s="36"/>
      <c r="BLU1345" s="36"/>
      <c r="BLV1345" s="36"/>
      <c r="BLW1345" s="36"/>
      <c r="BLX1345" s="36"/>
      <c r="BLY1345" s="36"/>
      <c r="BLZ1345" s="36"/>
      <c r="BMA1345" s="36"/>
      <c r="BMB1345" s="36"/>
      <c r="BMC1345" s="36"/>
      <c r="BMD1345" s="36"/>
      <c r="BME1345" s="36"/>
      <c r="BMF1345" s="36"/>
      <c r="BMG1345" s="36"/>
      <c r="BMH1345" s="36"/>
      <c r="BMI1345" s="36"/>
      <c r="BMJ1345" s="36"/>
      <c r="BMK1345" s="36"/>
      <c r="BML1345" s="36"/>
      <c r="BMM1345" s="36"/>
      <c r="BMN1345" s="36"/>
      <c r="BMO1345" s="36"/>
      <c r="BMP1345" s="36"/>
      <c r="BMQ1345" s="36"/>
      <c r="BMR1345" s="36"/>
      <c r="BMS1345" s="36"/>
      <c r="BMT1345" s="36"/>
      <c r="BMU1345" s="36"/>
      <c r="BMV1345" s="36"/>
      <c r="BMW1345" s="36"/>
      <c r="BMX1345" s="36"/>
      <c r="BMY1345" s="36"/>
      <c r="BMZ1345" s="36"/>
      <c r="BNA1345" s="36"/>
      <c r="BNB1345" s="36"/>
      <c r="BNC1345" s="36"/>
      <c r="BND1345" s="36"/>
      <c r="BNE1345" s="36"/>
      <c r="BNF1345" s="36"/>
      <c r="BNG1345" s="36"/>
      <c r="BNH1345" s="36"/>
      <c r="BNI1345" s="36"/>
      <c r="BNJ1345" s="36"/>
      <c r="BNK1345" s="36"/>
      <c r="BNL1345" s="36"/>
      <c r="BNM1345" s="36"/>
      <c r="BNN1345" s="36"/>
      <c r="BNO1345" s="36"/>
      <c r="BNP1345" s="36"/>
      <c r="BNQ1345" s="36"/>
      <c r="BNR1345" s="36"/>
      <c r="BNS1345" s="36"/>
      <c r="BNT1345" s="36"/>
      <c r="BNU1345" s="36"/>
      <c r="BNV1345" s="36"/>
      <c r="BNW1345" s="36"/>
      <c r="BNX1345" s="36"/>
      <c r="BNY1345" s="36"/>
      <c r="BNZ1345" s="36"/>
      <c r="BOA1345" s="36"/>
      <c r="BOB1345" s="36"/>
      <c r="BOC1345" s="36"/>
      <c r="BOD1345" s="36"/>
      <c r="BOE1345" s="36"/>
      <c r="BOF1345" s="36"/>
      <c r="BOG1345" s="36"/>
      <c r="BOH1345" s="36"/>
      <c r="BOI1345" s="36"/>
      <c r="BOJ1345" s="36"/>
      <c r="BOK1345" s="36"/>
      <c r="BOL1345" s="36"/>
      <c r="BOM1345" s="36"/>
      <c r="BON1345" s="36"/>
      <c r="BOO1345" s="36"/>
      <c r="BOP1345" s="36"/>
      <c r="BOQ1345" s="36"/>
      <c r="BOR1345" s="36"/>
      <c r="BOS1345" s="36"/>
      <c r="BOT1345" s="36"/>
      <c r="BOU1345" s="36"/>
      <c r="BOV1345" s="36"/>
      <c r="BOW1345" s="36"/>
      <c r="BOX1345" s="36"/>
      <c r="BOY1345" s="36"/>
      <c r="BOZ1345" s="36"/>
      <c r="BPA1345" s="36"/>
      <c r="BPB1345" s="36"/>
      <c r="BPC1345" s="36"/>
      <c r="BPD1345" s="36"/>
      <c r="BPE1345" s="36"/>
      <c r="BPF1345" s="36"/>
      <c r="BPG1345" s="36"/>
      <c r="BPH1345" s="36"/>
      <c r="BPI1345" s="36"/>
      <c r="BPJ1345" s="36"/>
      <c r="BPK1345" s="36"/>
      <c r="BPL1345" s="36"/>
      <c r="BPM1345" s="36"/>
      <c r="BPN1345" s="36"/>
      <c r="BPO1345" s="36"/>
      <c r="BPP1345" s="36"/>
      <c r="BPQ1345" s="36"/>
      <c r="BPR1345" s="36"/>
      <c r="BPS1345" s="36"/>
      <c r="BPT1345" s="36"/>
      <c r="BPU1345" s="36"/>
      <c r="BPV1345" s="36"/>
      <c r="BPW1345" s="36"/>
      <c r="BPX1345" s="36"/>
      <c r="BPY1345" s="36"/>
      <c r="BPZ1345" s="36"/>
      <c r="BQA1345" s="36"/>
      <c r="BQB1345" s="36"/>
      <c r="BQC1345" s="36"/>
      <c r="BQD1345" s="36"/>
      <c r="BQE1345" s="36"/>
      <c r="BQF1345" s="36"/>
      <c r="BQG1345" s="36"/>
      <c r="BQH1345" s="36"/>
      <c r="BQI1345" s="36"/>
      <c r="BQJ1345" s="36"/>
      <c r="BQK1345" s="36"/>
      <c r="BQL1345" s="36"/>
      <c r="BQM1345" s="36"/>
      <c r="BQN1345" s="36"/>
      <c r="BQO1345" s="36"/>
      <c r="BQP1345" s="36"/>
      <c r="BQQ1345" s="36"/>
      <c r="BQR1345" s="36"/>
      <c r="BQS1345" s="36"/>
      <c r="BQT1345" s="36"/>
      <c r="BQU1345" s="36"/>
      <c r="BQV1345" s="36"/>
      <c r="BQW1345" s="36"/>
      <c r="BQX1345" s="36"/>
      <c r="BQY1345" s="36"/>
      <c r="BQZ1345" s="36"/>
      <c r="BRA1345" s="36"/>
      <c r="BRB1345" s="36"/>
      <c r="BRC1345" s="36"/>
      <c r="BRD1345" s="36"/>
      <c r="BRE1345" s="36"/>
      <c r="BRF1345" s="36"/>
      <c r="BRG1345" s="36"/>
      <c r="BRH1345" s="36"/>
      <c r="BRI1345" s="36"/>
      <c r="BRJ1345" s="36"/>
      <c r="BRK1345" s="36"/>
      <c r="BRL1345" s="36"/>
      <c r="BRM1345" s="36"/>
      <c r="BRN1345" s="36"/>
      <c r="BRO1345" s="36"/>
      <c r="BRP1345" s="36"/>
      <c r="BRQ1345" s="36"/>
      <c r="BRR1345" s="36"/>
      <c r="BRS1345" s="36"/>
      <c r="BRT1345" s="36"/>
      <c r="BRU1345" s="36"/>
      <c r="BRV1345" s="36"/>
      <c r="BRW1345" s="36"/>
      <c r="BRX1345" s="36"/>
      <c r="BRY1345" s="36"/>
      <c r="BRZ1345" s="36"/>
      <c r="BSA1345" s="36"/>
      <c r="BSB1345" s="36"/>
      <c r="BSC1345" s="36"/>
      <c r="BSD1345" s="36"/>
      <c r="BSE1345" s="36"/>
      <c r="BSF1345" s="36"/>
      <c r="BSG1345" s="36"/>
      <c r="BSH1345" s="36"/>
      <c r="BSI1345" s="36"/>
      <c r="BSJ1345" s="36"/>
      <c r="BSK1345" s="36"/>
      <c r="BSL1345" s="36"/>
      <c r="BSM1345" s="36"/>
      <c r="BSN1345" s="36"/>
      <c r="BSO1345" s="36"/>
      <c r="BSP1345" s="36"/>
      <c r="BSQ1345" s="36"/>
      <c r="BSR1345" s="36"/>
      <c r="BSS1345" s="36"/>
      <c r="BST1345" s="36"/>
      <c r="BSU1345" s="36"/>
      <c r="BSV1345" s="36"/>
      <c r="BSW1345" s="36"/>
      <c r="BSX1345" s="36"/>
      <c r="BSY1345" s="36"/>
      <c r="BSZ1345" s="36"/>
      <c r="BTA1345" s="36"/>
      <c r="BTB1345" s="36"/>
      <c r="BTC1345" s="36"/>
      <c r="BTD1345" s="36"/>
      <c r="BTE1345" s="36"/>
      <c r="BTF1345" s="36"/>
      <c r="BTG1345" s="36"/>
      <c r="BTH1345" s="36"/>
      <c r="BTI1345" s="36"/>
      <c r="BTJ1345" s="36"/>
      <c r="BTK1345" s="36"/>
      <c r="BTL1345" s="36"/>
      <c r="BTM1345" s="36"/>
      <c r="BTN1345" s="36"/>
      <c r="BTO1345" s="36"/>
      <c r="BTP1345" s="36"/>
      <c r="BTQ1345" s="36"/>
      <c r="BTR1345" s="36"/>
      <c r="BTS1345" s="36"/>
      <c r="BTT1345" s="36"/>
      <c r="BTU1345" s="36"/>
      <c r="BTV1345" s="36"/>
      <c r="BTW1345" s="36"/>
      <c r="BTX1345" s="36"/>
      <c r="BTY1345" s="36"/>
      <c r="BTZ1345" s="36"/>
      <c r="BUA1345" s="36"/>
      <c r="BUB1345" s="36"/>
      <c r="BUC1345" s="36"/>
      <c r="BUD1345" s="36"/>
      <c r="BUE1345" s="36"/>
      <c r="BUF1345" s="36"/>
      <c r="BUG1345" s="36"/>
      <c r="BUH1345" s="36"/>
      <c r="BUI1345" s="36"/>
      <c r="BUJ1345" s="36"/>
      <c r="BUK1345" s="36"/>
      <c r="BUL1345" s="36"/>
      <c r="BUM1345" s="36"/>
      <c r="BUN1345" s="36"/>
      <c r="BUO1345" s="36"/>
      <c r="BUP1345" s="36"/>
      <c r="BUQ1345" s="36"/>
      <c r="BUR1345" s="36"/>
      <c r="BUS1345" s="36"/>
      <c r="BUT1345" s="36"/>
      <c r="BUU1345" s="36"/>
      <c r="BUV1345" s="36"/>
      <c r="BUW1345" s="36"/>
      <c r="BUX1345" s="36"/>
      <c r="BUY1345" s="36"/>
      <c r="BUZ1345" s="36"/>
      <c r="BVA1345" s="36"/>
      <c r="BVB1345" s="36"/>
      <c r="BVC1345" s="36"/>
      <c r="BVD1345" s="36"/>
      <c r="BVE1345" s="36"/>
      <c r="BVF1345" s="36"/>
      <c r="BVG1345" s="36"/>
      <c r="BVH1345" s="36"/>
      <c r="BVI1345" s="36"/>
      <c r="BVJ1345" s="36"/>
      <c r="BVK1345" s="36"/>
      <c r="BVL1345" s="36"/>
      <c r="BVM1345" s="36"/>
      <c r="BVN1345" s="36"/>
      <c r="BVO1345" s="36"/>
      <c r="BVP1345" s="36"/>
      <c r="BVQ1345" s="36"/>
      <c r="BVR1345" s="36"/>
      <c r="BVS1345" s="36"/>
      <c r="BVT1345" s="36"/>
      <c r="BVU1345" s="36"/>
      <c r="BVV1345" s="36"/>
      <c r="BVW1345" s="36"/>
      <c r="BVX1345" s="36"/>
      <c r="BVY1345" s="36"/>
      <c r="BVZ1345" s="36"/>
      <c r="BWA1345" s="36"/>
      <c r="BWB1345" s="36"/>
      <c r="BWC1345" s="36"/>
      <c r="BWD1345" s="36"/>
      <c r="BWE1345" s="36"/>
      <c r="BWF1345" s="36"/>
      <c r="BWG1345" s="36"/>
      <c r="BWH1345" s="36"/>
      <c r="BWI1345" s="36"/>
      <c r="BWJ1345" s="36"/>
      <c r="BWK1345" s="36"/>
      <c r="BWL1345" s="36"/>
      <c r="BWM1345" s="36"/>
      <c r="BWN1345" s="36"/>
      <c r="BWO1345" s="36"/>
      <c r="BWP1345" s="36"/>
      <c r="BWQ1345" s="36"/>
      <c r="BWR1345" s="36"/>
      <c r="BWS1345" s="36"/>
      <c r="BWT1345" s="36"/>
      <c r="BWU1345" s="36"/>
      <c r="BWV1345" s="36"/>
      <c r="BWW1345" s="36"/>
      <c r="BWX1345" s="36"/>
      <c r="BWY1345" s="36"/>
      <c r="BWZ1345" s="36"/>
      <c r="BXA1345" s="36"/>
      <c r="BXB1345" s="36"/>
      <c r="BXC1345" s="36"/>
      <c r="BXD1345" s="36"/>
      <c r="BXE1345" s="36"/>
      <c r="BXF1345" s="36"/>
      <c r="BXG1345" s="36"/>
      <c r="BXH1345" s="36"/>
      <c r="BXI1345" s="36"/>
      <c r="BXJ1345" s="36"/>
      <c r="BXK1345" s="36"/>
      <c r="BXL1345" s="36"/>
      <c r="BXM1345" s="36"/>
      <c r="BXN1345" s="36"/>
      <c r="BXO1345" s="36"/>
      <c r="BXP1345" s="36"/>
      <c r="BXQ1345" s="36"/>
      <c r="BXR1345" s="36"/>
      <c r="BXS1345" s="36"/>
      <c r="BXT1345" s="36"/>
      <c r="BXU1345" s="36"/>
      <c r="BXV1345" s="36"/>
      <c r="BXW1345" s="36"/>
      <c r="BXX1345" s="36"/>
      <c r="BXY1345" s="36"/>
      <c r="BXZ1345" s="36"/>
      <c r="BYA1345" s="36"/>
      <c r="BYB1345" s="36"/>
      <c r="BYC1345" s="36"/>
      <c r="BYD1345" s="36"/>
      <c r="BYE1345" s="36"/>
      <c r="BYF1345" s="36"/>
      <c r="BYG1345" s="36"/>
      <c r="BYH1345" s="36"/>
      <c r="BYI1345" s="36"/>
      <c r="BYJ1345" s="36"/>
      <c r="BYK1345" s="36"/>
      <c r="BYL1345" s="36"/>
      <c r="BYM1345" s="36"/>
      <c r="BYN1345" s="36"/>
      <c r="BYO1345" s="36"/>
      <c r="BYP1345" s="36"/>
      <c r="BYQ1345" s="36"/>
      <c r="BYR1345" s="36"/>
      <c r="BYS1345" s="36"/>
      <c r="BYT1345" s="36"/>
      <c r="BYU1345" s="36"/>
      <c r="BYV1345" s="36"/>
      <c r="BYW1345" s="36"/>
      <c r="BYX1345" s="36"/>
      <c r="BYY1345" s="36"/>
      <c r="BYZ1345" s="36"/>
      <c r="BZA1345" s="36"/>
      <c r="BZB1345" s="36"/>
      <c r="BZC1345" s="36"/>
      <c r="BZD1345" s="36"/>
      <c r="BZE1345" s="36"/>
      <c r="BZF1345" s="36"/>
      <c r="BZG1345" s="36"/>
      <c r="BZH1345" s="36"/>
      <c r="BZI1345" s="36"/>
      <c r="BZJ1345" s="36"/>
      <c r="BZK1345" s="36"/>
      <c r="BZL1345" s="36"/>
      <c r="BZM1345" s="36"/>
      <c r="BZN1345" s="36"/>
      <c r="BZO1345" s="36"/>
      <c r="BZP1345" s="36"/>
      <c r="BZQ1345" s="36"/>
      <c r="BZR1345" s="36"/>
      <c r="BZS1345" s="36"/>
      <c r="BZT1345" s="36"/>
      <c r="BZU1345" s="36"/>
      <c r="BZV1345" s="36"/>
      <c r="BZW1345" s="36"/>
      <c r="BZX1345" s="36"/>
      <c r="BZY1345" s="36"/>
      <c r="BZZ1345" s="36"/>
      <c r="CAA1345" s="36"/>
      <c r="CAB1345" s="36"/>
      <c r="CAC1345" s="36"/>
      <c r="CAD1345" s="36"/>
      <c r="CAE1345" s="36"/>
      <c r="CAF1345" s="36"/>
      <c r="CAG1345" s="36"/>
      <c r="CAH1345" s="36"/>
      <c r="CAI1345" s="36"/>
      <c r="CAJ1345" s="36"/>
      <c r="CAK1345" s="36"/>
      <c r="CAL1345" s="36"/>
      <c r="CAM1345" s="36"/>
      <c r="CAN1345" s="36"/>
      <c r="CAO1345" s="36"/>
      <c r="CAP1345" s="36"/>
      <c r="CAQ1345" s="36"/>
      <c r="CAR1345" s="36"/>
      <c r="CAS1345" s="36"/>
      <c r="CAT1345" s="36"/>
      <c r="CAU1345" s="36"/>
      <c r="CAV1345" s="36"/>
      <c r="CAW1345" s="36"/>
      <c r="CAX1345" s="36"/>
      <c r="CAY1345" s="36"/>
      <c r="CAZ1345" s="36"/>
      <c r="CBA1345" s="36"/>
      <c r="CBB1345" s="36"/>
      <c r="CBC1345" s="36"/>
      <c r="CBD1345" s="36"/>
      <c r="CBE1345" s="36"/>
      <c r="CBF1345" s="36"/>
      <c r="CBG1345" s="36"/>
      <c r="CBH1345" s="36"/>
      <c r="CBI1345" s="36"/>
      <c r="CBJ1345" s="36"/>
      <c r="CBK1345" s="36"/>
      <c r="CBL1345" s="36"/>
      <c r="CBM1345" s="36"/>
      <c r="CBN1345" s="36"/>
      <c r="CBO1345" s="36"/>
      <c r="CBP1345" s="36"/>
      <c r="CBQ1345" s="36"/>
      <c r="CBR1345" s="36"/>
      <c r="CBS1345" s="36"/>
      <c r="CBT1345" s="36"/>
      <c r="CBU1345" s="36"/>
      <c r="CBV1345" s="36"/>
      <c r="CBW1345" s="36"/>
      <c r="CBX1345" s="36"/>
      <c r="CBY1345" s="36"/>
      <c r="CBZ1345" s="36"/>
      <c r="CCA1345" s="36"/>
      <c r="CCB1345" s="36"/>
      <c r="CCC1345" s="36"/>
      <c r="CCD1345" s="36"/>
      <c r="CCE1345" s="36"/>
      <c r="CCF1345" s="36"/>
      <c r="CCG1345" s="36"/>
      <c r="CCH1345" s="36"/>
      <c r="CCI1345" s="36"/>
      <c r="CCJ1345" s="36"/>
      <c r="CCK1345" s="36"/>
      <c r="CCL1345" s="36"/>
      <c r="CCM1345" s="36"/>
      <c r="CCN1345" s="36"/>
      <c r="CCO1345" s="36"/>
      <c r="CCP1345" s="36"/>
      <c r="CCQ1345" s="36"/>
      <c r="CCR1345" s="36"/>
      <c r="CCS1345" s="36"/>
      <c r="CCT1345" s="36"/>
      <c r="CCU1345" s="36"/>
      <c r="CCV1345" s="36"/>
      <c r="CCW1345" s="36"/>
      <c r="CCX1345" s="36"/>
      <c r="CCY1345" s="36"/>
      <c r="CCZ1345" s="36"/>
      <c r="CDA1345" s="36"/>
      <c r="CDB1345" s="36"/>
      <c r="CDC1345" s="36"/>
      <c r="CDD1345" s="36"/>
      <c r="CDE1345" s="36"/>
      <c r="CDF1345" s="36"/>
      <c r="CDG1345" s="36"/>
      <c r="CDH1345" s="36"/>
      <c r="CDI1345" s="36"/>
      <c r="CDJ1345" s="36"/>
      <c r="CDK1345" s="36"/>
      <c r="CDL1345" s="36"/>
      <c r="CDM1345" s="36"/>
      <c r="CDN1345" s="36"/>
      <c r="CDO1345" s="36"/>
      <c r="CDP1345" s="36"/>
      <c r="CDQ1345" s="36"/>
      <c r="CDR1345" s="36"/>
      <c r="CDS1345" s="36"/>
      <c r="CDT1345" s="36"/>
      <c r="CDU1345" s="36"/>
      <c r="CDV1345" s="36"/>
      <c r="CDW1345" s="36"/>
      <c r="CDX1345" s="36"/>
      <c r="CDY1345" s="36"/>
      <c r="CDZ1345" s="36"/>
      <c r="CEA1345" s="36"/>
      <c r="CEB1345" s="36"/>
      <c r="CEC1345" s="36"/>
      <c r="CED1345" s="36"/>
      <c r="CEE1345" s="36"/>
      <c r="CEF1345" s="36"/>
      <c r="CEG1345" s="36"/>
      <c r="CEH1345" s="36"/>
      <c r="CEI1345" s="36"/>
      <c r="CEJ1345" s="36"/>
      <c r="CEK1345" s="36"/>
      <c r="CEL1345" s="36"/>
      <c r="CEM1345" s="36"/>
      <c r="CEN1345" s="36"/>
      <c r="CEO1345" s="36"/>
      <c r="CEP1345" s="36"/>
      <c r="CEQ1345" s="36"/>
      <c r="CER1345" s="36"/>
      <c r="CES1345" s="36"/>
      <c r="CET1345" s="36"/>
      <c r="CEU1345" s="36"/>
      <c r="CEV1345" s="36"/>
      <c r="CEW1345" s="36"/>
      <c r="CEX1345" s="36"/>
      <c r="CEY1345" s="36"/>
      <c r="CEZ1345" s="36"/>
      <c r="CFA1345" s="36"/>
      <c r="CFB1345" s="36"/>
      <c r="CFC1345" s="36"/>
      <c r="CFD1345" s="36"/>
      <c r="CFE1345" s="36"/>
      <c r="CFF1345" s="36"/>
      <c r="CFG1345" s="36"/>
      <c r="CFH1345" s="36"/>
      <c r="CFI1345" s="36"/>
      <c r="CFJ1345" s="36"/>
      <c r="CFK1345" s="36"/>
      <c r="CFL1345" s="36"/>
      <c r="CFM1345" s="36"/>
      <c r="CFN1345" s="36"/>
      <c r="CFO1345" s="36"/>
      <c r="CFP1345" s="36"/>
      <c r="CFQ1345" s="36"/>
      <c r="CFR1345" s="36"/>
      <c r="CFS1345" s="36"/>
      <c r="CFT1345" s="36"/>
      <c r="CFU1345" s="36"/>
      <c r="CFV1345" s="36"/>
      <c r="CFW1345" s="36"/>
      <c r="CFX1345" s="36"/>
      <c r="CFY1345" s="36"/>
      <c r="CFZ1345" s="36"/>
      <c r="CGA1345" s="36"/>
      <c r="CGB1345" s="36"/>
      <c r="CGC1345" s="36"/>
      <c r="CGD1345" s="36"/>
      <c r="CGE1345" s="36"/>
      <c r="CGF1345" s="36"/>
      <c r="CGG1345" s="36"/>
      <c r="CGH1345" s="36"/>
      <c r="CGI1345" s="36"/>
      <c r="CGJ1345" s="36"/>
      <c r="CGK1345" s="36"/>
      <c r="CGL1345" s="36"/>
      <c r="CGM1345" s="36"/>
      <c r="CGN1345" s="36"/>
      <c r="CGO1345" s="36"/>
      <c r="CGP1345" s="36"/>
      <c r="CGQ1345" s="36"/>
      <c r="CGR1345" s="36"/>
      <c r="CGS1345" s="36"/>
      <c r="CGT1345" s="36"/>
      <c r="CGU1345" s="36"/>
      <c r="CGV1345" s="36"/>
      <c r="CGW1345" s="36"/>
      <c r="CGX1345" s="36"/>
      <c r="CGY1345" s="36"/>
      <c r="CGZ1345" s="36"/>
      <c r="CHA1345" s="36"/>
      <c r="CHB1345" s="36"/>
      <c r="CHC1345" s="36"/>
      <c r="CHD1345" s="36"/>
      <c r="CHE1345" s="36"/>
      <c r="CHF1345" s="36"/>
      <c r="CHG1345" s="36"/>
      <c r="CHH1345" s="36"/>
      <c r="CHI1345" s="36"/>
      <c r="CHJ1345" s="36"/>
      <c r="CHK1345" s="36"/>
      <c r="CHL1345" s="36"/>
      <c r="CHM1345" s="36"/>
      <c r="CHN1345" s="36"/>
      <c r="CHO1345" s="36"/>
      <c r="CHP1345" s="36"/>
      <c r="CHQ1345" s="36"/>
      <c r="CHR1345" s="36"/>
      <c r="CHS1345" s="36"/>
      <c r="CHT1345" s="36"/>
      <c r="CHU1345" s="36"/>
      <c r="CHV1345" s="36"/>
      <c r="CHW1345" s="36"/>
      <c r="CHX1345" s="36"/>
      <c r="CHY1345" s="36"/>
      <c r="CHZ1345" s="36"/>
      <c r="CIA1345" s="36"/>
      <c r="CIB1345" s="36"/>
      <c r="CIC1345" s="36"/>
      <c r="CID1345" s="36"/>
      <c r="CIE1345" s="36"/>
      <c r="CIF1345" s="36"/>
      <c r="CIG1345" s="36"/>
      <c r="CIH1345" s="36"/>
      <c r="CII1345" s="36"/>
      <c r="CIJ1345" s="36"/>
      <c r="CIK1345" s="36"/>
      <c r="CIL1345" s="36"/>
      <c r="CIM1345" s="36"/>
      <c r="CIN1345" s="36"/>
      <c r="CIO1345" s="36"/>
      <c r="CIP1345" s="36"/>
      <c r="CIQ1345" s="36"/>
      <c r="CIR1345" s="36"/>
      <c r="CIS1345" s="36"/>
      <c r="CIT1345" s="36"/>
      <c r="CIU1345" s="36"/>
      <c r="CIV1345" s="36"/>
      <c r="CIW1345" s="36"/>
      <c r="CIX1345" s="36"/>
      <c r="CIY1345" s="36"/>
      <c r="CIZ1345" s="36"/>
      <c r="CJA1345" s="36"/>
      <c r="CJB1345" s="36"/>
      <c r="CJC1345" s="36"/>
      <c r="CJD1345" s="36"/>
      <c r="CJE1345" s="36"/>
      <c r="CJF1345" s="36"/>
      <c r="CJG1345" s="36"/>
      <c r="CJH1345" s="36"/>
      <c r="CJI1345" s="36"/>
      <c r="CJJ1345" s="36"/>
      <c r="CJK1345" s="36"/>
      <c r="CJL1345" s="36"/>
      <c r="CJM1345" s="36"/>
      <c r="CJN1345" s="36"/>
      <c r="CJO1345" s="36"/>
      <c r="CJP1345" s="36"/>
      <c r="CJQ1345" s="36"/>
      <c r="CJR1345" s="36"/>
      <c r="CJS1345" s="36"/>
      <c r="CJT1345" s="36"/>
      <c r="CJU1345" s="36"/>
      <c r="CJV1345" s="36"/>
      <c r="CJW1345" s="36"/>
      <c r="CJX1345" s="36"/>
      <c r="CJY1345" s="36"/>
      <c r="CJZ1345" s="36"/>
      <c r="CKA1345" s="36"/>
      <c r="CKB1345" s="36"/>
      <c r="CKC1345" s="36"/>
      <c r="CKD1345" s="36"/>
      <c r="CKE1345" s="36"/>
      <c r="CKF1345" s="36"/>
      <c r="CKG1345" s="36"/>
      <c r="CKH1345" s="36"/>
      <c r="CKI1345" s="36"/>
      <c r="CKJ1345" s="36"/>
      <c r="CKK1345" s="36"/>
      <c r="CKL1345" s="36"/>
      <c r="CKM1345" s="36"/>
      <c r="CKN1345" s="36"/>
      <c r="CKO1345" s="36"/>
      <c r="CKP1345" s="36"/>
      <c r="CKQ1345" s="36"/>
      <c r="CKR1345" s="36"/>
      <c r="CKS1345" s="36"/>
      <c r="CKT1345" s="36"/>
      <c r="CKU1345" s="36"/>
      <c r="CKV1345" s="36"/>
      <c r="CKW1345" s="36"/>
      <c r="CKX1345" s="36"/>
      <c r="CKY1345" s="36"/>
      <c r="CKZ1345" s="36"/>
      <c r="CLA1345" s="36"/>
      <c r="CLB1345" s="36"/>
      <c r="CLC1345" s="36"/>
      <c r="CLD1345" s="36"/>
      <c r="CLE1345" s="36"/>
      <c r="CLF1345" s="36"/>
      <c r="CLG1345" s="36"/>
      <c r="CLH1345" s="36"/>
      <c r="CLI1345" s="36"/>
      <c r="CLJ1345" s="36"/>
      <c r="CLK1345" s="36"/>
      <c r="CLL1345" s="36"/>
      <c r="CLM1345" s="36"/>
      <c r="CLN1345" s="36"/>
      <c r="CLO1345" s="36"/>
      <c r="CLP1345" s="36"/>
      <c r="CLQ1345" s="36"/>
      <c r="CLR1345" s="36"/>
      <c r="CLS1345" s="36"/>
      <c r="CLT1345" s="36"/>
      <c r="CLU1345" s="36"/>
      <c r="CLV1345" s="36"/>
      <c r="CLW1345" s="36"/>
      <c r="CLX1345" s="36"/>
      <c r="CLY1345" s="36"/>
      <c r="CLZ1345" s="36"/>
      <c r="CMA1345" s="36"/>
      <c r="CMB1345" s="36"/>
      <c r="CMC1345" s="36"/>
      <c r="CMD1345" s="36"/>
      <c r="CME1345" s="36"/>
      <c r="CMF1345" s="36"/>
      <c r="CMG1345" s="36"/>
      <c r="CMH1345" s="36"/>
      <c r="CMI1345" s="36"/>
      <c r="CMJ1345" s="36"/>
      <c r="CMK1345" s="36"/>
      <c r="CML1345" s="36"/>
      <c r="CMM1345" s="36"/>
      <c r="CMN1345" s="36"/>
      <c r="CMO1345" s="36"/>
      <c r="CMP1345" s="36"/>
      <c r="CMQ1345" s="36"/>
      <c r="CMR1345" s="36"/>
      <c r="CMS1345" s="36"/>
      <c r="CMT1345" s="36"/>
      <c r="CMU1345" s="36"/>
      <c r="CMV1345" s="36"/>
      <c r="CMW1345" s="36"/>
      <c r="CMX1345" s="36"/>
      <c r="CMY1345" s="36"/>
      <c r="CMZ1345" s="36"/>
      <c r="CNA1345" s="36"/>
      <c r="CNB1345" s="36"/>
      <c r="CNC1345" s="36"/>
      <c r="CND1345" s="36"/>
      <c r="CNE1345" s="36"/>
      <c r="CNF1345" s="36"/>
      <c r="CNG1345" s="36"/>
      <c r="CNH1345" s="36"/>
      <c r="CNI1345" s="36"/>
      <c r="CNJ1345" s="36"/>
      <c r="CNK1345" s="36"/>
      <c r="CNL1345" s="36"/>
      <c r="CNM1345" s="36"/>
      <c r="CNN1345" s="36"/>
      <c r="CNO1345" s="36"/>
      <c r="CNP1345" s="36"/>
      <c r="CNQ1345" s="36"/>
      <c r="CNR1345" s="36"/>
      <c r="CNS1345" s="36"/>
      <c r="CNT1345" s="36"/>
      <c r="CNU1345" s="36"/>
      <c r="CNV1345" s="36"/>
      <c r="CNW1345" s="36"/>
      <c r="CNX1345" s="36"/>
      <c r="CNY1345" s="36"/>
      <c r="CNZ1345" s="36"/>
      <c r="COA1345" s="36"/>
      <c r="COB1345" s="36"/>
      <c r="COC1345" s="36"/>
      <c r="COD1345" s="36"/>
      <c r="COE1345" s="36"/>
      <c r="COF1345" s="36"/>
      <c r="COG1345" s="36"/>
      <c r="COH1345" s="36"/>
      <c r="COI1345" s="36"/>
      <c r="COJ1345" s="36"/>
      <c r="COK1345" s="36"/>
      <c r="COL1345" s="36"/>
      <c r="COM1345" s="36"/>
      <c r="CON1345" s="36"/>
      <c r="COO1345" s="36"/>
      <c r="COP1345" s="36"/>
      <c r="COQ1345" s="36"/>
      <c r="COR1345" s="36"/>
      <c r="COS1345" s="36"/>
      <c r="COT1345" s="36"/>
      <c r="COU1345" s="36"/>
      <c r="COV1345" s="36"/>
      <c r="COW1345" s="36"/>
      <c r="COX1345" s="36"/>
      <c r="COY1345" s="36"/>
      <c r="COZ1345" s="36"/>
      <c r="CPA1345" s="36"/>
      <c r="CPB1345" s="36"/>
      <c r="CPC1345" s="36"/>
      <c r="CPD1345" s="36"/>
      <c r="CPE1345" s="36"/>
      <c r="CPF1345" s="36"/>
      <c r="CPG1345" s="36"/>
      <c r="CPH1345" s="36"/>
      <c r="CPI1345" s="36"/>
      <c r="CPJ1345" s="36"/>
      <c r="CPK1345" s="36"/>
      <c r="CPL1345" s="36"/>
      <c r="CPM1345" s="36"/>
      <c r="CPN1345" s="36"/>
      <c r="CPO1345" s="36"/>
      <c r="CPP1345" s="36"/>
      <c r="CPQ1345" s="36"/>
      <c r="CPR1345" s="36"/>
      <c r="CPS1345" s="36"/>
      <c r="CPT1345" s="36"/>
      <c r="CPU1345" s="36"/>
      <c r="CPV1345" s="36"/>
      <c r="CPW1345" s="36"/>
      <c r="CPX1345" s="36"/>
      <c r="CPY1345" s="36"/>
      <c r="CPZ1345" s="36"/>
      <c r="CQA1345" s="36"/>
      <c r="CQB1345" s="36"/>
      <c r="CQC1345" s="36"/>
      <c r="CQD1345" s="36"/>
      <c r="CQE1345" s="36"/>
      <c r="CQF1345" s="36"/>
      <c r="CQG1345" s="36"/>
      <c r="CQH1345" s="36"/>
      <c r="CQI1345" s="36"/>
      <c r="CQJ1345" s="36"/>
      <c r="CQK1345" s="36"/>
      <c r="CQL1345" s="36"/>
      <c r="CQM1345" s="36"/>
      <c r="CQN1345" s="36"/>
      <c r="CQO1345" s="36"/>
      <c r="CQP1345" s="36"/>
      <c r="CQQ1345" s="36"/>
      <c r="CQR1345" s="36"/>
      <c r="CQS1345" s="36"/>
      <c r="CQT1345" s="36"/>
      <c r="CQU1345" s="36"/>
      <c r="CQV1345" s="36"/>
      <c r="CQW1345" s="36"/>
      <c r="CQX1345" s="36"/>
      <c r="CQY1345" s="36"/>
      <c r="CQZ1345" s="36"/>
      <c r="CRA1345" s="36"/>
      <c r="CRB1345" s="36"/>
      <c r="CRC1345" s="36"/>
      <c r="CRD1345" s="36"/>
      <c r="CRE1345" s="36"/>
      <c r="CRF1345" s="36"/>
      <c r="CRG1345" s="36"/>
      <c r="CRH1345" s="36"/>
      <c r="CRI1345" s="36"/>
      <c r="CRJ1345" s="36"/>
      <c r="CRK1345" s="36"/>
      <c r="CRL1345" s="36"/>
      <c r="CRM1345" s="36"/>
      <c r="CRN1345" s="36"/>
      <c r="CRO1345" s="36"/>
      <c r="CRP1345" s="36"/>
      <c r="CRQ1345" s="36"/>
      <c r="CRR1345" s="36"/>
      <c r="CRS1345" s="36"/>
      <c r="CRT1345" s="36"/>
      <c r="CRU1345" s="36"/>
      <c r="CRV1345" s="36"/>
      <c r="CRW1345" s="36"/>
      <c r="CRX1345" s="36"/>
      <c r="CRY1345" s="36"/>
      <c r="CRZ1345" s="36"/>
      <c r="CSA1345" s="36"/>
      <c r="CSB1345" s="36"/>
      <c r="CSC1345" s="36"/>
      <c r="CSD1345" s="36"/>
      <c r="CSE1345" s="36"/>
      <c r="CSF1345" s="36"/>
      <c r="CSG1345" s="36"/>
      <c r="CSH1345" s="36"/>
      <c r="CSI1345" s="36"/>
      <c r="CSJ1345" s="36"/>
      <c r="CSK1345" s="36"/>
      <c r="CSL1345" s="36"/>
      <c r="CSM1345" s="36"/>
      <c r="CSN1345" s="36"/>
      <c r="CSO1345" s="36"/>
      <c r="CSP1345" s="36"/>
      <c r="CSQ1345" s="36"/>
      <c r="CSR1345" s="36"/>
      <c r="CSS1345" s="36"/>
      <c r="CST1345" s="36"/>
      <c r="CSU1345" s="36"/>
      <c r="CSV1345" s="36"/>
      <c r="CSW1345" s="36"/>
      <c r="CSX1345" s="36"/>
      <c r="CSY1345" s="36"/>
      <c r="CSZ1345" s="36"/>
      <c r="CTA1345" s="36"/>
      <c r="CTB1345" s="36"/>
      <c r="CTC1345" s="36"/>
      <c r="CTD1345" s="36"/>
      <c r="CTE1345" s="36"/>
      <c r="CTF1345" s="36"/>
      <c r="CTG1345" s="36"/>
      <c r="CTH1345" s="36"/>
      <c r="CTI1345" s="36"/>
      <c r="CTJ1345" s="36"/>
      <c r="CTK1345" s="36"/>
      <c r="CTL1345" s="36"/>
      <c r="CTM1345" s="36"/>
      <c r="CTN1345" s="36"/>
      <c r="CTO1345" s="36"/>
      <c r="CTP1345" s="36"/>
      <c r="CTQ1345" s="36"/>
      <c r="CTR1345" s="36"/>
      <c r="CTS1345" s="36"/>
      <c r="CTT1345" s="36"/>
      <c r="CTU1345" s="36"/>
      <c r="CTV1345" s="36"/>
      <c r="CTW1345" s="36"/>
      <c r="CTX1345" s="36"/>
      <c r="CTY1345" s="36"/>
      <c r="CTZ1345" s="36"/>
      <c r="CUA1345" s="36"/>
      <c r="CUB1345" s="36"/>
      <c r="CUC1345" s="36"/>
      <c r="CUD1345" s="36"/>
      <c r="CUE1345" s="36"/>
      <c r="CUF1345" s="36"/>
      <c r="CUG1345" s="36"/>
      <c r="CUH1345" s="36"/>
      <c r="CUI1345" s="36"/>
      <c r="CUJ1345" s="36"/>
      <c r="CUK1345" s="36"/>
      <c r="CUL1345" s="36"/>
      <c r="CUM1345" s="36"/>
      <c r="CUN1345" s="36"/>
      <c r="CUO1345" s="36"/>
      <c r="CUP1345" s="36"/>
      <c r="CUQ1345" s="36"/>
      <c r="CUR1345" s="36"/>
      <c r="CUS1345" s="36"/>
      <c r="CUT1345" s="36"/>
      <c r="CUU1345" s="36"/>
      <c r="CUV1345" s="36"/>
      <c r="CUW1345" s="36"/>
      <c r="CUX1345" s="36"/>
      <c r="CUY1345" s="36"/>
      <c r="CUZ1345" s="36"/>
      <c r="CVA1345" s="36"/>
      <c r="CVB1345" s="36"/>
      <c r="CVC1345" s="36"/>
      <c r="CVD1345" s="36"/>
      <c r="CVE1345" s="36"/>
      <c r="CVF1345" s="36"/>
      <c r="CVG1345" s="36"/>
      <c r="CVH1345" s="36"/>
      <c r="CVI1345" s="36"/>
      <c r="CVJ1345" s="36"/>
      <c r="CVK1345" s="36"/>
      <c r="CVL1345" s="36"/>
      <c r="CVM1345" s="36"/>
      <c r="CVN1345" s="36"/>
      <c r="CVO1345" s="36"/>
      <c r="CVP1345" s="36"/>
      <c r="CVQ1345" s="36"/>
      <c r="CVR1345" s="36"/>
      <c r="CVS1345" s="36"/>
      <c r="CVT1345" s="36"/>
      <c r="CVU1345" s="36"/>
      <c r="CVV1345" s="36"/>
      <c r="CVW1345" s="36"/>
      <c r="CVX1345" s="36"/>
      <c r="CVY1345" s="36"/>
      <c r="CVZ1345" s="36"/>
      <c r="CWA1345" s="36"/>
      <c r="CWB1345" s="36"/>
      <c r="CWC1345" s="36"/>
      <c r="CWD1345" s="36"/>
      <c r="CWE1345" s="36"/>
      <c r="CWF1345" s="36"/>
      <c r="CWG1345" s="36"/>
      <c r="CWH1345" s="36"/>
      <c r="CWI1345" s="36"/>
      <c r="CWJ1345" s="36"/>
      <c r="CWK1345" s="36"/>
      <c r="CWL1345" s="36"/>
      <c r="CWM1345" s="36"/>
      <c r="CWN1345" s="36"/>
      <c r="CWO1345" s="36"/>
      <c r="CWP1345" s="36"/>
      <c r="CWQ1345" s="36"/>
      <c r="CWR1345" s="36"/>
      <c r="CWS1345" s="36"/>
      <c r="CWT1345" s="36"/>
      <c r="CWU1345" s="36"/>
      <c r="CWV1345" s="36"/>
      <c r="CWW1345" s="36"/>
      <c r="CWX1345" s="36"/>
      <c r="CWY1345" s="36"/>
      <c r="CWZ1345" s="36"/>
      <c r="CXA1345" s="36"/>
      <c r="CXB1345" s="36"/>
      <c r="CXC1345" s="36"/>
      <c r="CXD1345" s="36"/>
      <c r="CXE1345" s="36"/>
      <c r="CXF1345" s="36"/>
      <c r="CXG1345" s="36"/>
      <c r="CXH1345" s="36"/>
      <c r="CXI1345" s="36"/>
      <c r="CXJ1345" s="36"/>
      <c r="CXK1345" s="36"/>
      <c r="CXL1345" s="36"/>
      <c r="CXM1345" s="36"/>
      <c r="CXN1345" s="36"/>
      <c r="CXO1345" s="36"/>
      <c r="CXP1345" s="36"/>
      <c r="CXQ1345" s="36"/>
      <c r="CXR1345" s="36"/>
      <c r="CXS1345" s="36"/>
      <c r="CXT1345" s="36"/>
      <c r="CXU1345" s="36"/>
      <c r="CXV1345" s="36"/>
      <c r="CXW1345" s="36"/>
      <c r="CXX1345" s="36"/>
      <c r="CXY1345" s="36"/>
      <c r="CXZ1345" s="36"/>
      <c r="CYA1345" s="36"/>
      <c r="CYB1345" s="36"/>
      <c r="CYC1345" s="36"/>
      <c r="CYD1345" s="36"/>
      <c r="CYE1345" s="36"/>
      <c r="CYF1345" s="36"/>
      <c r="CYG1345" s="36"/>
      <c r="CYH1345" s="36"/>
      <c r="CYI1345" s="36"/>
      <c r="CYJ1345" s="36"/>
      <c r="CYK1345" s="36"/>
      <c r="CYL1345" s="36"/>
      <c r="CYM1345" s="36"/>
      <c r="CYN1345" s="36"/>
      <c r="CYO1345" s="36"/>
      <c r="CYP1345" s="36"/>
      <c r="CYQ1345" s="36"/>
      <c r="CYR1345" s="36"/>
      <c r="CYS1345" s="36"/>
      <c r="CYT1345" s="36"/>
      <c r="CYU1345" s="36"/>
      <c r="CYV1345" s="36"/>
      <c r="CYW1345" s="36"/>
      <c r="CYX1345" s="36"/>
      <c r="CYY1345" s="36"/>
      <c r="CYZ1345" s="36"/>
      <c r="CZA1345" s="36"/>
      <c r="CZB1345" s="36"/>
      <c r="CZC1345" s="36"/>
      <c r="CZD1345" s="36"/>
      <c r="CZE1345" s="36"/>
      <c r="CZF1345" s="36"/>
      <c r="CZG1345" s="36"/>
      <c r="CZH1345" s="36"/>
      <c r="CZI1345" s="36"/>
      <c r="CZJ1345" s="36"/>
      <c r="CZK1345" s="36"/>
      <c r="CZL1345" s="36"/>
      <c r="CZM1345" s="36"/>
      <c r="CZN1345" s="36"/>
      <c r="CZO1345" s="36"/>
      <c r="CZP1345" s="36"/>
      <c r="CZQ1345" s="36"/>
      <c r="CZR1345" s="36"/>
      <c r="CZS1345" s="36"/>
      <c r="CZT1345" s="36"/>
      <c r="CZU1345" s="36"/>
      <c r="CZV1345" s="36"/>
      <c r="CZW1345" s="36"/>
      <c r="CZX1345" s="36"/>
      <c r="CZY1345" s="36"/>
      <c r="CZZ1345" s="36"/>
      <c r="DAA1345" s="36"/>
      <c r="DAB1345" s="36"/>
      <c r="DAC1345" s="36"/>
      <c r="DAD1345" s="36"/>
      <c r="DAE1345" s="36"/>
      <c r="DAF1345" s="36"/>
      <c r="DAG1345" s="36"/>
      <c r="DAH1345" s="36"/>
      <c r="DAI1345" s="36"/>
      <c r="DAJ1345" s="36"/>
      <c r="DAK1345" s="36"/>
      <c r="DAL1345" s="36"/>
      <c r="DAM1345" s="36"/>
      <c r="DAN1345" s="36"/>
      <c r="DAO1345" s="36"/>
      <c r="DAP1345" s="36"/>
      <c r="DAQ1345" s="36"/>
      <c r="DAR1345" s="36"/>
      <c r="DAS1345" s="36"/>
      <c r="DAT1345" s="36"/>
      <c r="DAU1345" s="36"/>
      <c r="DAV1345" s="36"/>
      <c r="DAW1345" s="36"/>
      <c r="DAX1345" s="36"/>
      <c r="DAY1345" s="36"/>
      <c r="DAZ1345" s="36"/>
      <c r="DBA1345" s="36"/>
      <c r="DBB1345" s="36"/>
      <c r="DBC1345" s="36"/>
      <c r="DBD1345" s="36"/>
      <c r="DBE1345" s="36"/>
      <c r="DBF1345" s="36"/>
      <c r="DBG1345" s="36"/>
      <c r="DBH1345" s="36"/>
      <c r="DBI1345" s="36"/>
      <c r="DBJ1345" s="36"/>
      <c r="DBK1345" s="36"/>
      <c r="DBL1345" s="36"/>
      <c r="DBM1345" s="36"/>
      <c r="DBN1345" s="36"/>
      <c r="DBO1345" s="36"/>
      <c r="DBP1345" s="36"/>
      <c r="DBQ1345" s="36"/>
      <c r="DBR1345" s="36"/>
      <c r="DBS1345" s="36"/>
      <c r="DBT1345" s="36"/>
      <c r="DBU1345" s="36"/>
      <c r="DBV1345" s="36"/>
      <c r="DBW1345" s="36"/>
      <c r="DBX1345" s="36"/>
      <c r="DBY1345" s="36"/>
      <c r="DBZ1345" s="36"/>
      <c r="DCA1345" s="36"/>
      <c r="DCB1345" s="36"/>
      <c r="DCC1345" s="36"/>
      <c r="DCD1345" s="36"/>
      <c r="DCE1345" s="36"/>
      <c r="DCF1345" s="36"/>
      <c r="DCG1345" s="36"/>
      <c r="DCH1345" s="36"/>
      <c r="DCI1345" s="36"/>
      <c r="DCJ1345" s="36"/>
      <c r="DCK1345" s="36"/>
      <c r="DCL1345" s="36"/>
      <c r="DCM1345" s="36"/>
      <c r="DCN1345" s="36"/>
      <c r="DCO1345" s="36"/>
      <c r="DCP1345" s="36"/>
      <c r="DCQ1345" s="36"/>
      <c r="DCR1345" s="36"/>
      <c r="DCS1345" s="36"/>
      <c r="DCT1345" s="36"/>
      <c r="DCU1345" s="36"/>
      <c r="DCV1345" s="36"/>
      <c r="DCW1345" s="36"/>
      <c r="DCX1345" s="36"/>
      <c r="DCY1345" s="36"/>
      <c r="DCZ1345" s="36"/>
      <c r="DDA1345" s="36"/>
      <c r="DDB1345" s="36"/>
      <c r="DDC1345" s="36"/>
      <c r="DDD1345" s="36"/>
      <c r="DDE1345" s="36"/>
      <c r="DDF1345" s="36"/>
      <c r="DDG1345" s="36"/>
      <c r="DDH1345" s="36"/>
      <c r="DDI1345" s="36"/>
      <c r="DDJ1345" s="36"/>
      <c r="DDK1345" s="36"/>
      <c r="DDL1345" s="36"/>
      <c r="DDM1345" s="36"/>
      <c r="DDN1345" s="36"/>
      <c r="DDO1345" s="36"/>
      <c r="DDP1345" s="36"/>
      <c r="DDQ1345" s="36"/>
      <c r="DDR1345" s="36"/>
      <c r="DDS1345" s="36"/>
      <c r="DDT1345" s="36"/>
      <c r="DDU1345" s="36"/>
      <c r="DDV1345" s="36"/>
      <c r="DDW1345" s="36"/>
      <c r="DDX1345" s="36"/>
      <c r="DDY1345" s="36"/>
      <c r="DDZ1345" s="36"/>
      <c r="DEA1345" s="36"/>
      <c r="DEB1345" s="36"/>
      <c r="DEC1345" s="36"/>
      <c r="DED1345" s="36"/>
      <c r="DEE1345" s="36"/>
      <c r="DEF1345" s="36"/>
      <c r="DEG1345" s="36"/>
      <c r="DEH1345" s="36"/>
      <c r="DEI1345" s="36"/>
      <c r="DEJ1345" s="36"/>
      <c r="DEK1345" s="36"/>
      <c r="DEL1345" s="36"/>
      <c r="DEM1345" s="36"/>
      <c r="DEN1345" s="36"/>
      <c r="DEO1345" s="36"/>
      <c r="DEP1345" s="36"/>
      <c r="DEQ1345" s="36"/>
      <c r="DER1345" s="36"/>
      <c r="DES1345" s="36"/>
      <c r="DET1345" s="36"/>
      <c r="DEU1345" s="36"/>
      <c r="DEV1345" s="36"/>
      <c r="DEW1345" s="36"/>
      <c r="DEX1345" s="36"/>
      <c r="DEY1345" s="36"/>
      <c r="DEZ1345" s="36"/>
      <c r="DFA1345" s="36"/>
      <c r="DFB1345" s="36"/>
      <c r="DFC1345" s="36"/>
      <c r="DFD1345" s="36"/>
      <c r="DFE1345" s="36"/>
      <c r="DFF1345" s="36"/>
      <c r="DFG1345" s="36"/>
      <c r="DFH1345" s="36"/>
      <c r="DFI1345" s="36"/>
      <c r="DFJ1345" s="36"/>
      <c r="DFK1345" s="36"/>
      <c r="DFL1345" s="36"/>
      <c r="DFM1345" s="36"/>
      <c r="DFN1345" s="36"/>
      <c r="DFO1345" s="36"/>
      <c r="DFP1345" s="36"/>
      <c r="DFQ1345" s="36"/>
      <c r="DFR1345" s="36"/>
      <c r="DFS1345" s="36"/>
      <c r="DFT1345" s="36"/>
      <c r="DFU1345" s="36"/>
      <c r="DFV1345" s="36"/>
      <c r="DFW1345" s="36"/>
      <c r="DFX1345" s="36"/>
      <c r="DFY1345" s="36"/>
      <c r="DFZ1345" s="36"/>
      <c r="DGA1345" s="36"/>
      <c r="DGB1345" s="36"/>
      <c r="DGC1345" s="36"/>
      <c r="DGD1345" s="36"/>
      <c r="DGE1345" s="36"/>
      <c r="DGF1345" s="36"/>
      <c r="DGG1345" s="36"/>
      <c r="DGH1345" s="36"/>
      <c r="DGI1345" s="36"/>
      <c r="DGJ1345" s="36"/>
      <c r="DGK1345" s="36"/>
      <c r="DGL1345" s="36"/>
      <c r="DGM1345" s="36"/>
      <c r="DGN1345" s="36"/>
      <c r="DGO1345" s="36"/>
      <c r="DGP1345" s="36"/>
      <c r="DGQ1345" s="36"/>
      <c r="DGR1345" s="36"/>
      <c r="DGS1345" s="36"/>
      <c r="DGT1345" s="36"/>
      <c r="DGU1345" s="36"/>
      <c r="DGV1345" s="36"/>
      <c r="DGW1345" s="36"/>
      <c r="DGX1345" s="36"/>
      <c r="DGY1345" s="36"/>
      <c r="DGZ1345" s="36"/>
      <c r="DHA1345" s="36"/>
      <c r="DHB1345" s="36"/>
      <c r="DHC1345" s="36"/>
      <c r="DHD1345" s="36"/>
      <c r="DHE1345" s="36"/>
      <c r="DHF1345" s="36"/>
      <c r="DHG1345" s="36"/>
      <c r="DHH1345" s="36"/>
      <c r="DHI1345" s="36"/>
      <c r="DHJ1345" s="36"/>
      <c r="DHK1345" s="36"/>
      <c r="DHL1345" s="36"/>
      <c r="DHM1345" s="36"/>
      <c r="DHN1345" s="36"/>
      <c r="DHO1345" s="36"/>
      <c r="DHP1345" s="36"/>
      <c r="DHQ1345" s="36"/>
      <c r="DHR1345" s="36"/>
      <c r="DHS1345" s="36"/>
      <c r="DHT1345" s="36"/>
      <c r="DHU1345" s="36"/>
      <c r="DHV1345" s="36"/>
      <c r="DHW1345" s="36"/>
      <c r="DHX1345" s="36"/>
      <c r="DHY1345" s="36"/>
      <c r="DHZ1345" s="36"/>
      <c r="DIA1345" s="36"/>
      <c r="DIB1345" s="36"/>
      <c r="DIC1345" s="36"/>
      <c r="DID1345" s="36"/>
      <c r="DIE1345" s="36"/>
      <c r="DIF1345" s="36"/>
      <c r="DIG1345" s="36"/>
      <c r="DIH1345" s="36"/>
      <c r="DII1345" s="36"/>
      <c r="DIJ1345" s="36"/>
      <c r="DIK1345" s="36"/>
      <c r="DIL1345" s="36"/>
      <c r="DIM1345" s="36"/>
      <c r="DIN1345" s="36"/>
      <c r="DIO1345" s="36"/>
      <c r="DIP1345" s="36"/>
      <c r="DIQ1345" s="36"/>
      <c r="DIR1345" s="36"/>
      <c r="DIS1345" s="36"/>
      <c r="DIT1345" s="36"/>
      <c r="DIU1345" s="36"/>
      <c r="DIV1345" s="36"/>
      <c r="DIW1345" s="36"/>
      <c r="DIX1345" s="36"/>
      <c r="DIY1345" s="36"/>
      <c r="DIZ1345" s="36"/>
      <c r="DJA1345" s="36"/>
      <c r="DJB1345" s="36"/>
      <c r="DJC1345" s="36"/>
      <c r="DJD1345" s="36"/>
      <c r="DJE1345" s="36"/>
      <c r="DJF1345" s="36"/>
      <c r="DJG1345" s="36"/>
      <c r="DJH1345" s="36"/>
      <c r="DJI1345" s="36"/>
      <c r="DJJ1345" s="36"/>
      <c r="DJK1345" s="36"/>
      <c r="DJL1345" s="36"/>
      <c r="DJM1345" s="36"/>
      <c r="DJN1345" s="36"/>
      <c r="DJO1345" s="36"/>
      <c r="DJP1345" s="36"/>
      <c r="DJQ1345" s="36"/>
      <c r="DJR1345" s="36"/>
      <c r="DJS1345" s="36"/>
      <c r="DJT1345" s="36"/>
      <c r="DJU1345" s="36"/>
      <c r="DJV1345" s="36"/>
      <c r="DJW1345" s="36"/>
      <c r="DJX1345" s="36"/>
      <c r="DJY1345" s="36"/>
      <c r="DJZ1345" s="36"/>
      <c r="DKA1345" s="36"/>
      <c r="DKB1345" s="36"/>
      <c r="DKC1345" s="36"/>
      <c r="DKD1345" s="36"/>
      <c r="DKE1345" s="36"/>
      <c r="DKF1345" s="36"/>
      <c r="DKG1345" s="36"/>
      <c r="DKH1345" s="36"/>
      <c r="DKI1345" s="36"/>
      <c r="DKJ1345" s="36"/>
      <c r="DKK1345" s="36"/>
      <c r="DKL1345" s="36"/>
      <c r="DKM1345" s="36"/>
      <c r="DKN1345" s="36"/>
      <c r="DKO1345" s="36"/>
      <c r="DKP1345" s="36"/>
      <c r="DKQ1345" s="36"/>
      <c r="DKR1345" s="36"/>
      <c r="DKS1345" s="36"/>
      <c r="DKT1345" s="36"/>
      <c r="DKU1345" s="36"/>
      <c r="DKV1345" s="36"/>
      <c r="DKW1345" s="36"/>
      <c r="DKX1345" s="36"/>
      <c r="DKY1345" s="36"/>
      <c r="DKZ1345" s="36"/>
      <c r="DLA1345" s="36"/>
      <c r="DLB1345" s="36"/>
      <c r="DLC1345" s="36"/>
      <c r="DLD1345" s="36"/>
      <c r="DLE1345" s="36"/>
      <c r="DLF1345" s="36"/>
      <c r="DLG1345" s="36"/>
      <c r="DLH1345" s="36"/>
      <c r="DLI1345" s="36"/>
      <c r="DLJ1345" s="36"/>
      <c r="DLK1345" s="36"/>
      <c r="DLL1345" s="36"/>
      <c r="DLM1345" s="36"/>
      <c r="DLN1345" s="36"/>
      <c r="DLO1345" s="36"/>
      <c r="DLP1345" s="36"/>
      <c r="DLQ1345" s="36"/>
      <c r="DLR1345" s="36"/>
      <c r="DLS1345" s="36"/>
      <c r="DLT1345" s="36"/>
      <c r="DLU1345" s="36"/>
      <c r="DLV1345" s="36"/>
      <c r="DLW1345" s="36"/>
      <c r="DLX1345" s="36"/>
      <c r="DLY1345" s="36"/>
      <c r="DLZ1345" s="36"/>
      <c r="DMA1345" s="36"/>
      <c r="DMB1345" s="36"/>
      <c r="DMC1345" s="36"/>
      <c r="DMD1345" s="36"/>
      <c r="DME1345" s="36"/>
      <c r="DMF1345" s="36"/>
      <c r="DMG1345" s="36"/>
      <c r="DMH1345" s="36"/>
      <c r="DMI1345" s="36"/>
      <c r="DMJ1345" s="36"/>
      <c r="DMK1345" s="36"/>
      <c r="DML1345" s="36"/>
      <c r="DMM1345" s="36"/>
      <c r="DMN1345" s="36"/>
      <c r="DMO1345" s="36"/>
      <c r="DMP1345" s="36"/>
      <c r="DMQ1345" s="36"/>
      <c r="DMR1345" s="36"/>
      <c r="DMS1345" s="36"/>
      <c r="DMT1345" s="36"/>
      <c r="DMU1345" s="36"/>
      <c r="DMV1345" s="36"/>
      <c r="DMW1345" s="36"/>
      <c r="DMX1345" s="36"/>
      <c r="DMY1345" s="36"/>
      <c r="DMZ1345" s="36"/>
      <c r="DNA1345" s="36"/>
      <c r="DNB1345" s="36"/>
      <c r="DNC1345" s="36"/>
      <c r="DND1345" s="36"/>
      <c r="DNE1345" s="36"/>
      <c r="DNF1345" s="36"/>
      <c r="DNG1345" s="36"/>
      <c r="DNH1345" s="36"/>
      <c r="DNI1345" s="36"/>
      <c r="DNJ1345" s="36"/>
      <c r="DNK1345" s="36"/>
      <c r="DNL1345" s="36"/>
      <c r="DNM1345" s="36"/>
      <c r="DNN1345" s="36"/>
      <c r="DNO1345" s="36"/>
      <c r="DNP1345" s="36"/>
      <c r="DNQ1345" s="36"/>
      <c r="DNR1345" s="36"/>
      <c r="DNS1345" s="36"/>
      <c r="DNT1345" s="36"/>
      <c r="DNU1345" s="36"/>
      <c r="DNV1345" s="36"/>
      <c r="DNW1345" s="36"/>
      <c r="DNX1345" s="36"/>
      <c r="DNY1345" s="36"/>
      <c r="DNZ1345" s="36"/>
      <c r="DOA1345" s="36"/>
      <c r="DOB1345" s="36"/>
      <c r="DOC1345" s="36"/>
      <c r="DOD1345" s="36"/>
      <c r="DOE1345" s="36"/>
      <c r="DOF1345" s="36"/>
      <c r="DOG1345" s="36"/>
      <c r="DOH1345" s="36"/>
      <c r="DOI1345" s="36"/>
      <c r="DOJ1345" s="36"/>
      <c r="DOK1345" s="36"/>
      <c r="DOL1345" s="36"/>
      <c r="DOM1345" s="36"/>
      <c r="DON1345" s="36"/>
      <c r="DOO1345" s="36"/>
      <c r="DOP1345" s="36"/>
      <c r="DOQ1345" s="36"/>
      <c r="DOR1345" s="36"/>
      <c r="DOS1345" s="36"/>
      <c r="DOT1345" s="36"/>
      <c r="DOU1345" s="36"/>
      <c r="DOV1345" s="36"/>
      <c r="DOW1345" s="36"/>
      <c r="DOX1345" s="36"/>
      <c r="DOY1345" s="36"/>
      <c r="DOZ1345" s="36"/>
      <c r="DPA1345" s="36"/>
      <c r="DPB1345" s="36"/>
      <c r="DPC1345" s="36"/>
      <c r="DPD1345" s="36"/>
      <c r="DPE1345" s="36"/>
      <c r="DPF1345" s="36"/>
      <c r="DPG1345" s="36"/>
      <c r="DPH1345" s="36"/>
      <c r="DPI1345" s="36"/>
      <c r="DPJ1345" s="36"/>
      <c r="DPK1345" s="36"/>
      <c r="DPL1345" s="36"/>
      <c r="DPM1345" s="36"/>
      <c r="DPN1345" s="36"/>
      <c r="DPO1345" s="36"/>
      <c r="DPP1345" s="36"/>
      <c r="DPQ1345" s="36"/>
      <c r="DPR1345" s="36"/>
      <c r="DPS1345" s="36"/>
      <c r="DPT1345" s="36"/>
      <c r="DPU1345" s="36"/>
      <c r="DPV1345" s="36"/>
      <c r="DPW1345" s="36"/>
      <c r="DPX1345" s="36"/>
      <c r="DPY1345" s="36"/>
      <c r="DPZ1345" s="36"/>
      <c r="DQA1345" s="36"/>
      <c r="DQB1345" s="36"/>
      <c r="DQC1345" s="36"/>
      <c r="DQD1345" s="36"/>
      <c r="DQE1345" s="36"/>
      <c r="DQF1345" s="36"/>
      <c r="DQG1345" s="36"/>
      <c r="DQH1345" s="36"/>
      <c r="DQI1345" s="36"/>
      <c r="DQJ1345" s="36"/>
      <c r="DQK1345" s="36"/>
      <c r="DQL1345" s="36"/>
      <c r="DQM1345" s="36"/>
      <c r="DQN1345" s="36"/>
      <c r="DQO1345" s="36"/>
      <c r="DQP1345" s="36"/>
      <c r="DQQ1345" s="36"/>
      <c r="DQR1345" s="36"/>
      <c r="DQS1345" s="36"/>
      <c r="DQT1345" s="36"/>
      <c r="DQU1345" s="36"/>
      <c r="DQV1345" s="36"/>
      <c r="DQW1345" s="36"/>
      <c r="DQX1345" s="36"/>
      <c r="DQY1345" s="36"/>
      <c r="DQZ1345" s="36"/>
      <c r="DRA1345" s="36"/>
      <c r="DRB1345" s="36"/>
      <c r="DRC1345" s="36"/>
      <c r="DRD1345" s="36"/>
      <c r="DRE1345" s="36"/>
      <c r="DRF1345" s="36"/>
      <c r="DRG1345" s="36"/>
      <c r="DRH1345" s="36"/>
      <c r="DRI1345" s="36"/>
      <c r="DRJ1345" s="36"/>
      <c r="DRK1345" s="36"/>
      <c r="DRL1345" s="36"/>
      <c r="DRM1345" s="36"/>
      <c r="DRN1345" s="36"/>
      <c r="DRO1345" s="36"/>
      <c r="DRP1345" s="36"/>
      <c r="DRQ1345" s="36"/>
      <c r="DRR1345" s="36"/>
      <c r="DRS1345" s="36"/>
      <c r="DRT1345" s="36"/>
      <c r="DRU1345" s="36"/>
      <c r="DRV1345" s="36"/>
      <c r="DRW1345" s="36"/>
      <c r="DRX1345" s="36"/>
      <c r="DRY1345" s="36"/>
      <c r="DRZ1345" s="36"/>
      <c r="DSA1345" s="36"/>
      <c r="DSB1345" s="36"/>
      <c r="DSC1345" s="36"/>
      <c r="DSD1345" s="36"/>
      <c r="DSE1345" s="36"/>
      <c r="DSF1345" s="36"/>
      <c r="DSG1345" s="36"/>
      <c r="DSH1345" s="36"/>
      <c r="DSI1345" s="36"/>
      <c r="DSJ1345" s="36"/>
      <c r="DSK1345" s="36"/>
      <c r="DSL1345" s="36"/>
      <c r="DSM1345" s="36"/>
      <c r="DSN1345" s="36"/>
      <c r="DSO1345" s="36"/>
      <c r="DSP1345" s="36"/>
      <c r="DSQ1345" s="36"/>
      <c r="DSR1345" s="36"/>
      <c r="DSS1345" s="36"/>
      <c r="DST1345" s="36"/>
      <c r="DSU1345" s="36"/>
      <c r="DSV1345" s="36"/>
      <c r="DSW1345" s="36"/>
      <c r="DSX1345" s="36"/>
      <c r="DSY1345" s="36"/>
      <c r="DSZ1345" s="36"/>
      <c r="DTA1345" s="36"/>
      <c r="DTB1345" s="36"/>
      <c r="DTC1345" s="36"/>
      <c r="DTD1345" s="36"/>
      <c r="DTE1345" s="36"/>
      <c r="DTF1345" s="36"/>
      <c r="DTG1345" s="36"/>
      <c r="DTH1345" s="36"/>
      <c r="DTI1345" s="36"/>
      <c r="DTJ1345" s="36"/>
      <c r="DTK1345" s="36"/>
      <c r="DTL1345" s="36"/>
      <c r="DTM1345" s="36"/>
      <c r="DTN1345" s="36"/>
      <c r="DTO1345" s="36"/>
      <c r="DTP1345" s="36"/>
      <c r="DTQ1345" s="36"/>
      <c r="DTR1345" s="36"/>
      <c r="DTS1345" s="36"/>
      <c r="DTT1345" s="36"/>
      <c r="DTU1345" s="36"/>
      <c r="DTV1345" s="36"/>
      <c r="DTW1345" s="36"/>
      <c r="DTX1345" s="36"/>
      <c r="DTY1345" s="36"/>
      <c r="DTZ1345" s="36"/>
      <c r="DUA1345" s="36"/>
      <c r="DUB1345" s="36"/>
      <c r="DUC1345" s="36"/>
      <c r="DUD1345" s="36"/>
      <c r="DUE1345" s="36"/>
      <c r="DUF1345" s="36"/>
      <c r="DUG1345" s="36"/>
      <c r="DUH1345" s="36"/>
      <c r="DUI1345" s="36"/>
      <c r="DUJ1345" s="36"/>
      <c r="DUK1345" s="36"/>
      <c r="DUL1345" s="36"/>
      <c r="DUM1345" s="36"/>
      <c r="DUN1345" s="36"/>
      <c r="DUO1345" s="36"/>
      <c r="DUP1345" s="36"/>
      <c r="DUQ1345" s="36"/>
      <c r="DUR1345" s="36"/>
      <c r="DUS1345" s="36"/>
      <c r="DUT1345" s="36"/>
      <c r="DUU1345" s="36"/>
      <c r="DUV1345" s="36"/>
      <c r="DUW1345" s="36"/>
      <c r="DUX1345" s="36"/>
      <c r="DUY1345" s="36"/>
      <c r="DUZ1345" s="36"/>
      <c r="DVA1345" s="36"/>
      <c r="DVB1345" s="36"/>
      <c r="DVC1345" s="36"/>
      <c r="DVD1345" s="36"/>
      <c r="DVE1345" s="36"/>
      <c r="DVF1345" s="36"/>
      <c r="DVG1345" s="36"/>
      <c r="DVH1345" s="36"/>
      <c r="DVI1345" s="36"/>
      <c r="DVJ1345" s="36"/>
      <c r="DVK1345" s="36"/>
      <c r="DVL1345" s="36"/>
      <c r="DVM1345" s="36"/>
      <c r="DVN1345" s="36"/>
      <c r="DVO1345" s="36"/>
      <c r="DVP1345" s="36"/>
      <c r="DVQ1345" s="36"/>
      <c r="DVR1345" s="36"/>
      <c r="DVS1345" s="36"/>
      <c r="DVT1345" s="36"/>
      <c r="DVU1345" s="36"/>
      <c r="DVV1345" s="36"/>
      <c r="DVW1345" s="36"/>
      <c r="DVX1345" s="36"/>
      <c r="DVY1345" s="36"/>
      <c r="DVZ1345" s="36"/>
      <c r="DWA1345" s="36"/>
      <c r="DWB1345" s="36"/>
      <c r="DWC1345" s="36"/>
      <c r="DWD1345" s="36"/>
      <c r="DWE1345" s="36"/>
      <c r="DWF1345" s="36"/>
      <c r="DWG1345" s="36"/>
      <c r="DWH1345" s="36"/>
      <c r="DWI1345" s="36"/>
      <c r="DWJ1345" s="36"/>
      <c r="DWK1345" s="36"/>
      <c r="DWL1345" s="36"/>
      <c r="DWM1345" s="36"/>
      <c r="DWN1345" s="36"/>
      <c r="DWO1345" s="36"/>
      <c r="DWP1345" s="36"/>
      <c r="DWQ1345" s="36"/>
      <c r="DWR1345" s="36"/>
      <c r="DWS1345" s="36"/>
      <c r="DWT1345" s="36"/>
      <c r="DWU1345" s="36"/>
      <c r="DWV1345" s="36"/>
      <c r="DWW1345" s="36"/>
      <c r="DWX1345" s="36"/>
      <c r="DWY1345" s="36"/>
      <c r="DWZ1345" s="36"/>
      <c r="DXA1345" s="36"/>
      <c r="DXB1345" s="36"/>
      <c r="DXC1345" s="36"/>
      <c r="DXD1345" s="36"/>
      <c r="DXE1345" s="36"/>
      <c r="DXF1345" s="36"/>
      <c r="DXG1345" s="36"/>
      <c r="DXH1345" s="36"/>
      <c r="DXI1345" s="36"/>
      <c r="DXJ1345" s="36"/>
      <c r="DXK1345" s="36"/>
      <c r="DXL1345" s="36"/>
      <c r="DXM1345" s="36"/>
      <c r="DXN1345" s="36"/>
      <c r="DXO1345" s="36"/>
      <c r="DXP1345" s="36"/>
      <c r="DXQ1345" s="36"/>
      <c r="DXR1345" s="36"/>
      <c r="DXS1345" s="36"/>
      <c r="DXT1345" s="36"/>
      <c r="DXU1345" s="36"/>
      <c r="DXV1345" s="36"/>
      <c r="DXW1345" s="36"/>
      <c r="DXX1345" s="36"/>
      <c r="DXY1345" s="36"/>
      <c r="DXZ1345" s="36"/>
      <c r="DYA1345" s="36"/>
      <c r="DYB1345" s="36"/>
      <c r="DYC1345" s="36"/>
      <c r="DYD1345" s="36"/>
      <c r="DYE1345" s="36"/>
      <c r="DYF1345" s="36"/>
      <c r="DYG1345" s="36"/>
      <c r="DYH1345" s="36"/>
      <c r="DYI1345" s="36"/>
      <c r="DYJ1345" s="36"/>
      <c r="DYK1345" s="36"/>
      <c r="DYL1345" s="36"/>
      <c r="DYM1345" s="36"/>
      <c r="DYN1345" s="36"/>
      <c r="DYO1345" s="36"/>
      <c r="DYP1345" s="36"/>
      <c r="DYQ1345" s="36"/>
      <c r="DYR1345" s="36"/>
      <c r="DYS1345" s="36"/>
      <c r="DYT1345" s="36"/>
      <c r="DYU1345" s="36"/>
      <c r="DYV1345" s="36"/>
      <c r="DYW1345" s="36"/>
      <c r="DYX1345" s="36"/>
      <c r="DYY1345" s="36"/>
      <c r="DYZ1345" s="36"/>
      <c r="DZA1345" s="36"/>
      <c r="DZB1345" s="36"/>
      <c r="DZC1345" s="36"/>
      <c r="DZD1345" s="36"/>
      <c r="DZE1345" s="36"/>
      <c r="DZF1345" s="36"/>
      <c r="DZG1345" s="36"/>
      <c r="DZH1345" s="36"/>
      <c r="DZI1345" s="36"/>
      <c r="DZJ1345" s="36"/>
      <c r="DZK1345" s="36"/>
      <c r="DZL1345" s="36"/>
      <c r="DZM1345" s="36"/>
      <c r="DZN1345" s="36"/>
      <c r="DZO1345" s="36"/>
      <c r="DZP1345" s="36"/>
      <c r="DZQ1345" s="36"/>
      <c r="DZR1345" s="36"/>
      <c r="DZS1345" s="36"/>
      <c r="DZT1345" s="36"/>
      <c r="DZU1345" s="36"/>
      <c r="DZV1345" s="36"/>
      <c r="DZW1345" s="36"/>
      <c r="DZX1345" s="36"/>
      <c r="DZY1345" s="36"/>
      <c r="DZZ1345" s="36"/>
      <c r="EAA1345" s="36"/>
      <c r="EAB1345" s="36"/>
      <c r="EAC1345" s="36"/>
      <c r="EAD1345" s="36"/>
      <c r="EAE1345" s="36"/>
      <c r="EAF1345" s="36"/>
      <c r="EAG1345" s="36"/>
      <c r="EAH1345" s="36"/>
      <c r="EAI1345" s="36"/>
      <c r="EAJ1345" s="36"/>
      <c r="EAK1345" s="36"/>
      <c r="EAL1345" s="36"/>
      <c r="EAM1345" s="36"/>
      <c r="EAN1345" s="36"/>
      <c r="EAO1345" s="36"/>
      <c r="EAP1345" s="36"/>
      <c r="EAQ1345" s="36"/>
      <c r="EAR1345" s="36"/>
      <c r="EAS1345" s="36"/>
      <c r="EAT1345" s="36"/>
      <c r="EAU1345" s="36"/>
      <c r="EAV1345" s="36"/>
      <c r="EAW1345" s="36"/>
      <c r="EAX1345" s="36"/>
      <c r="EAY1345" s="36"/>
      <c r="EAZ1345" s="36"/>
      <c r="EBA1345" s="36"/>
      <c r="EBB1345" s="36"/>
      <c r="EBC1345" s="36"/>
      <c r="EBD1345" s="36"/>
      <c r="EBE1345" s="36"/>
      <c r="EBF1345" s="36"/>
      <c r="EBG1345" s="36"/>
      <c r="EBH1345" s="36"/>
      <c r="EBI1345" s="36"/>
      <c r="EBJ1345" s="36"/>
      <c r="EBK1345" s="36"/>
      <c r="EBL1345" s="36"/>
      <c r="EBM1345" s="36"/>
      <c r="EBN1345" s="36"/>
      <c r="EBO1345" s="36"/>
      <c r="EBP1345" s="36"/>
      <c r="EBQ1345" s="36"/>
      <c r="EBR1345" s="36"/>
      <c r="EBS1345" s="36"/>
      <c r="EBT1345" s="36"/>
      <c r="EBU1345" s="36"/>
      <c r="EBV1345" s="36"/>
      <c r="EBW1345" s="36"/>
      <c r="EBX1345" s="36"/>
      <c r="EBY1345" s="36"/>
      <c r="EBZ1345" s="36"/>
      <c r="ECA1345" s="36"/>
      <c r="ECB1345" s="36"/>
      <c r="ECC1345" s="36"/>
      <c r="ECD1345" s="36"/>
      <c r="ECE1345" s="36"/>
      <c r="ECF1345" s="36"/>
      <c r="ECG1345" s="36"/>
      <c r="ECH1345" s="36"/>
      <c r="ECI1345" s="36"/>
      <c r="ECJ1345" s="36"/>
      <c r="ECK1345" s="36"/>
      <c r="ECL1345" s="36"/>
      <c r="ECM1345" s="36"/>
      <c r="ECN1345" s="36"/>
      <c r="ECO1345" s="36"/>
      <c r="ECP1345" s="36"/>
      <c r="ECQ1345" s="36"/>
      <c r="ECR1345" s="36"/>
      <c r="ECS1345" s="36"/>
      <c r="ECT1345" s="36"/>
      <c r="ECU1345" s="36"/>
      <c r="ECV1345" s="36"/>
      <c r="ECW1345" s="36"/>
      <c r="ECX1345" s="36"/>
      <c r="ECY1345" s="36"/>
      <c r="ECZ1345" s="36"/>
      <c r="EDA1345" s="36"/>
      <c r="EDB1345" s="36"/>
      <c r="EDC1345" s="36"/>
      <c r="EDD1345" s="36"/>
      <c r="EDE1345" s="36"/>
      <c r="EDF1345" s="36"/>
      <c r="EDG1345" s="36"/>
      <c r="EDH1345" s="36"/>
      <c r="EDI1345" s="36"/>
      <c r="EDJ1345" s="36"/>
      <c r="EDK1345" s="36"/>
      <c r="EDL1345" s="36"/>
      <c r="EDM1345" s="36"/>
      <c r="EDN1345" s="36"/>
      <c r="EDO1345" s="36"/>
      <c r="EDP1345" s="36"/>
      <c r="EDQ1345" s="36"/>
      <c r="EDR1345" s="36"/>
      <c r="EDS1345" s="36"/>
      <c r="EDT1345" s="36"/>
      <c r="EDU1345" s="36"/>
      <c r="EDV1345" s="36"/>
      <c r="EDW1345" s="36"/>
      <c r="EDX1345" s="36"/>
      <c r="EDY1345" s="36"/>
      <c r="EDZ1345" s="36"/>
      <c r="EEA1345" s="36"/>
      <c r="EEB1345" s="36"/>
      <c r="EEC1345" s="36"/>
      <c r="EED1345" s="36"/>
      <c r="EEE1345" s="36"/>
      <c r="EEF1345" s="36"/>
      <c r="EEG1345" s="36"/>
      <c r="EEH1345" s="36"/>
      <c r="EEI1345" s="36"/>
      <c r="EEJ1345" s="36"/>
      <c r="EEK1345" s="36"/>
      <c r="EEL1345" s="36"/>
      <c r="EEM1345" s="36"/>
      <c r="EEN1345" s="36"/>
      <c r="EEO1345" s="36"/>
      <c r="EEP1345" s="36"/>
      <c r="EEQ1345" s="36"/>
      <c r="EER1345" s="36"/>
      <c r="EES1345" s="36"/>
      <c r="EET1345" s="36"/>
      <c r="EEU1345" s="36"/>
      <c r="EEV1345" s="36"/>
      <c r="EEW1345" s="36"/>
      <c r="EEX1345" s="36"/>
      <c r="EEY1345" s="36"/>
      <c r="EEZ1345" s="36"/>
      <c r="EFA1345" s="36"/>
      <c r="EFB1345" s="36"/>
      <c r="EFC1345" s="36"/>
      <c r="EFD1345" s="36"/>
      <c r="EFE1345" s="36"/>
      <c r="EFF1345" s="36"/>
      <c r="EFG1345" s="36"/>
      <c r="EFH1345" s="36"/>
      <c r="EFI1345" s="36"/>
      <c r="EFJ1345" s="36"/>
      <c r="EFK1345" s="36"/>
      <c r="EFL1345" s="36"/>
      <c r="EFM1345" s="36"/>
      <c r="EFN1345" s="36"/>
      <c r="EFO1345" s="36"/>
      <c r="EFP1345" s="36"/>
      <c r="EFQ1345" s="36"/>
      <c r="EFR1345" s="36"/>
      <c r="EFS1345" s="36"/>
      <c r="EFT1345" s="36"/>
      <c r="EFU1345" s="36"/>
      <c r="EFV1345" s="36"/>
      <c r="EFW1345" s="36"/>
      <c r="EFX1345" s="36"/>
      <c r="EFY1345" s="36"/>
      <c r="EFZ1345" s="36"/>
      <c r="EGA1345" s="36"/>
      <c r="EGB1345" s="36"/>
      <c r="EGC1345" s="36"/>
      <c r="EGD1345" s="36"/>
      <c r="EGE1345" s="36"/>
      <c r="EGF1345" s="36"/>
      <c r="EGG1345" s="36"/>
      <c r="EGH1345" s="36"/>
      <c r="EGI1345" s="36"/>
      <c r="EGJ1345" s="36"/>
      <c r="EGK1345" s="36"/>
      <c r="EGL1345" s="36"/>
      <c r="EGM1345" s="36"/>
      <c r="EGN1345" s="36"/>
      <c r="EGO1345" s="36"/>
      <c r="EGP1345" s="36"/>
      <c r="EGQ1345" s="36"/>
      <c r="EGR1345" s="36"/>
      <c r="EGS1345" s="36"/>
      <c r="EGT1345" s="36"/>
      <c r="EGU1345" s="36"/>
      <c r="EGV1345" s="36"/>
      <c r="EGW1345" s="36"/>
      <c r="EGX1345" s="36"/>
      <c r="EGY1345" s="36"/>
      <c r="EGZ1345" s="36"/>
      <c r="EHA1345" s="36"/>
      <c r="EHB1345" s="36"/>
      <c r="EHC1345" s="36"/>
      <c r="EHD1345" s="36"/>
      <c r="EHE1345" s="36"/>
      <c r="EHF1345" s="36"/>
      <c r="EHG1345" s="36"/>
      <c r="EHH1345" s="36"/>
      <c r="EHI1345" s="36"/>
      <c r="EHJ1345" s="36"/>
      <c r="EHK1345" s="36"/>
      <c r="EHL1345" s="36"/>
      <c r="EHM1345" s="36"/>
      <c r="EHN1345" s="36"/>
      <c r="EHO1345" s="36"/>
      <c r="EHP1345" s="36"/>
      <c r="EHQ1345" s="36"/>
      <c r="EHR1345" s="36"/>
      <c r="EHS1345" s="36"/>
      <c r="EHT1345" s="36"/>
      <c r="EHU1345" s="36"/>
      <c r="EHV1345" s="36"/>
      <c r="EHW1345" s="36"/>
      <c r="EHX1345" s="36"/>
      <c r="EHY1345" s="36"/>
      <c r="EHZ1345" s="36"/>
      <c r="EIA1345" s="36"/>
      <c r="EIB1345" s="36"/>
      <c r="EIC1345" s="36"/>
      <c r="EID1345" s="36"/>
      <c r="EIE1345" s="36"/>
      <c r="EIF1345" s="36"/>
      <c r="EIG1345" s="36"/>
      <c r="EIH1345" s="36"/>
      <c r="EII1345" s="36"/>
      <c r="EIJ1345" s="36"/>
      <c r="EIK1345" s="36"/>
      <c r="EIL1345" s="36"/>
      <c r="EIM1345" s="36"/>
      <c r="EIN1345" s="36"/>
      <c r="EIO1345" s="36"/>
      <c r="EIP1345" s="36"/>
      <c r="EIQ1345" s="36"/>
      <c r="EIR1345" s="36"/>
      <c r="EIS1345" s="36"/>
      <c r="EIT1345" s="36"/>
      <c r="EIU1345" s="36"/>
      <c r="EIV1345" s="36"/>
      <c r="EIW1345" s="36"/>
      <c r="EIX1345" s="36"/>
      <c r="EIY1345" s="36"/>
      <c r="EIZ1345" s="36"/>
      <c r="EJA1345" s="36"/>
      <c r="EJB1345" s="36"/>
      <c r="EJC1345" s="36"/>
      <c r="EJD1345" s="36"/>
      <c r="EJE1345" s="36"/>
      <c r="EJF1345" s="36"/>
      <c r="EJG1345" s="36"/>
      <c r="EJH1345" s="36"/>
      <c r="EJI1345" s="36"/>
      <c r="EJJ1345" s="36"/>
      <c r="EJK1345" s="36"/>
      <c r="EJL1345" s="36"/>
      <c r="EJM1345" s="36"/>
      <c r="EJN1345" s="36"/>
      <c r="EJO1345" s="36"/>
      <c r="EJP1345" s="36"/>
      <c r="EJQ1345" s="36"/>
      <c r="EJR1345" s="36"/>
      <c r="EJS1345" s="36"/>
      <c r="EJT1345" s="36"/>
      <c r="EJU1345" s="36"/>
      <c r="EJV1345" s="36"/>
      <c r="EJW1345" s="36"/>
      <c r="EJX1345" s="36"/>
      <c r="EJY1345" s="36"/>
      <c r="EJZ1345" s="36"/>
      <c r="EKA1345" s="36"/>
      <c r="EKB1345" s="36"/>
      <c r="EKC1345" s="36"/>
      <c r="EKD1345" s="36"/>
      <c r="EKE1345" s="36"/>
      <c r="EKF1345" s="36"/>
      <c r="EKG1345" s="36"/>
      <c r="EKH1345" s="36"/>
      <c r="EKI1345" s="36"/>
      <c r="EKJ1345" s="36"/>
      <c r="EKK1345" s="36"/>
      <c r="EKL1345" s="36"/>
      <c r="EKM1345" s="36"/>
      <c r="EKN1345" s="36"/>
      <c r="EKO1345" s="36"/>
      <c r="EKP1345" s="36"/>
      <c r="EKQ1345" s="36"/>
      <c r="EKR1345" s="36"/>
      <c r="EKS1345" s="36"/>
      <c r="EKT1345" s="36"/>
      <c r="EKU1345" s="36"/>
      <c r="EKV1345" s="36"/>
      <c r="EKW1345" s="36"/>
      <c r="EKX1345" s="36"/>
      <c r="EKY1345" s="36"/>
      <c r="EKZ1345" s="36"/>
      <c r="ELA1345" s="36"/>
      <c r="ELB1345" s="36"/>
      <c r="ELC1345" s="36"/>
      <c r="ELD1345" s="36"/>
      <c r="ELE1345" s="36"/>
      <c r="ELF1345" s="36"/>
      <c r="ELG1345" s="36"/>
      <c r="ELH1345" s="36"/>
      <c r="ELI1345" s="36"/>
      <c r="ELJ1345" s="36"/>
      <c r="ELK1345" s="36"/>
      <c r="ELL1345" s="36"/>
      <c r="ELM1345" s="36"/>
      <c r="ELN1345" s="36"/>
      <c r="ELO1345" s="36"/>
      <c r="ELP1345" s="36"/>
      <c r="ELQ1345" s="36"/>
      <c r="ELR1345" s="36"/>
      <c r="ELS1345" s="36"/>
      <c r="ELT1345" s="36"/>
      <c r="ELU1345" s="36"/>
      <c r="ELV1345" s="36"/>
      <c r="ELW1345" s="36"/>
      <c r="ELX1345" s="36"/>
      <c r="ELY1345" s="36"/>
      <c r="ELZ1345" s="36"/>
      <c r="EMA1345" s="36"/>
      <c r="EMB1345" s="36"/>
      <c r="EMC1345" s="36"/>
      <c r="EMD1345" s="36"/>
      <c r="EME1345" s="36"/>
      <c r="EMF1345" s="36"/>
      <c r="EMG1345" s="36"/>
      <c r="EMH1345" s="36"/>
      <c r="EMI1345" s="36"/>
      <c r="EMJ1345" s="36"/>
      <c r="EMK1345" s="36"/>
      <c r="EML1345" s="36"/>
      <c r="EMM1345" s="36"/>
      <c r="EMN1345" s="36"/>
      <c r="EMO1345" s="36"/>
      <c r="EMP1345" s="36"/>
      <c r="EMQ1345" s="36"/>
      <c r="EMR1345" s="36"/>
      <c r="EMS1345" s="36"/>
      <c r="EMT1345" s="36"/>
      <c r="EMU1345" s="36"/>
      <c r="EMV1345" s="36"/>
      <c r="EMW1345" s="36"/>
      <c r="EMX1345" s="36"/>
      <c r="EMY1345" s="36"/>
      <c r="EMZ1345" s="36"/>
      <c r="ENA1345" s="36"/>
      <c r="ENB1345" s="36"/>
      <c r="ENC1345" s="36"/>
      <c r="END1345" s="36"/>
      <c r="ENE1345" s="36"/>
      <c r="ENF1345" s="36"/>
      <c r="ENG1345" s="36"/>
      <c r="ENH1345" s="36"/>
      <c r="ENI1345" s="36"/>
      <c r="ENJ1345" s="36"/>
      <c r="ENK1345" s="36"/>
      <c r="ENL1345" s="36"/>
      <c r="ENM1345" s="36"/>
      <c r="ENN1345" s="36"/>
      <c r="ENO1345" s="36"/>
      <c r="ENP1345" s="36"/>
      <c r="ENQ1345" s="36"/>
      <c r="ENR1345" s="36"/>
      <c r="ENS1345" s="36"/>
      <c r="ENT1345" s="36"/>
      <c r="ENU1345" s="36"/>
      <c r="ENV1345" s="36"/>
      <c r="ENW1345" s="36"/>
      <c r="ENX1345" s="36"/>
      <c r="ENY1345" s="36"/>
      <c r="ENZ1345" s="36"/>
      <c r="EOA1345" s="36"/>
      <c r="EOB1345" s="36"/>
      <c r="EOC1345" s="36"/>
      <c r="EOD1345" s="36"/>
      <c r="EOE1345" s="36"/>
      <c r="EOF1345" s="36"/>
      <c r="EOG1345" s="36"/>
      <c r="EOH1345" s="36"/>
      <c r="EOI1345" s="36"/>
      <c r="EOJ1345" s="36"/>
      <c r="EOK1345" s="36"/>
      <c r="EOL1345" s="36"/>
      <c r="EOM1345" s="36"/>
      <c r="EON1345" s="36"/>
      <c r="EOO1345" s="36"/>
      <c r="EOP1345" s="36"/>
      <c r="EOQ1345" s="36"/>
      <c r="EOR1345" s="36"/>
      <c r="EOS1345" s="36"/>
      <c r="EOT1345" s="36"/>
      <c r="EOU1345" s="36"/>
      <c r="EOV1345" s="36"/>
      <c r="EOW1345" s="36"/>
      <c r="EOX1345" s="36"/>
      <c r="EOY1345" s="36"/>
      <c r="EOZ1345" s="36"/>
      <c r="EPA1345" s="36"/>
      <c r="EPB1345" s="36"/>
      <c r="EPC1345" s="36"/>
      <c r="EPD1345" s="36"/>
      <c r="EPE1345" s="36"/>
      <c r="EPF1345" s="36"/>
      <c r="EPG1345" s="36"/>
      <c r="EPH1345" s="36"/>
      <c r="EPI1345" s="36"/>
      <c r="EPJ1345" s="36"/>
      <c r="EPK1345" s="36"/>
      <c r="EPL1345" s="36"/>
      <c r="EPM1345" s="36"/>
      <c r="EPN1345" s="36"/>
      <c r="EPO1345" s="36"/>
      <c r="EPP1345" s="36"/>
      <c r="EPQ1345" s="36"/>
      <c r="EPR1345" s="36"/>
      <c r="EPS1345" s="36"/>
      <c r="EPT1345" s="36"/>
      <c r="EPU1345" s="36"/>
      <c r="EPV1345" s="36"/>
      <c r="EPW1345" s="36"/>
      <c r="EPX1345" s="36"/>
      <c r="EPY1345" s="36"/>
      <c r="EPZ1345" s="36"/>
      <c r="EQA1345" s="36"/>
      <c r="EQB1345" s="36"/>
      <c r="EQC1345" s="36"/>
      <c r="EQD1345" s="36"/>
      <c r="EQE1345" s="36"/>
      <c r="EQF1345" s="36"/>
      <c r="EQG1345" s="36"/>
      <c r="EQH1345" s="36"/>
      <c r="EQI1345" s="36"/>
      <c r="EQJ1345" s="36"/>
      <c r="EQK1345" s="36"/>
      <c r="EQL1345" s="36"/>
      <c r="EQM1345" s="36"/>
      <c r="EQN1345" s="36"/>
      <c r="EQO1345" s="36"/>
      <c r="EQP1345" s="36"/>
      <c r="EQQ1345" s="36"/>
      <c r="EQR1345" s="36"/>
      <c r="EQS1345" s="36"/>
      <c r="EQT1345" s="36"/>
      <c r="EQU1345" s="36"/>
      <c r="EQV1345" s="36"/>
      <c r="EQW1345" s="36"/>
      <c r="EQX1345" s="36"/>
      <c r="EQY1345" s="36"/>
      <c r="EQZ1345" s="36"/>
      <c r="ERA1345" s="36"/>
      <c r="ERB1345" s="36"/>
      <c r="ERC1345" s="36"/>
      <c r="ERD1345" s="36"/>
      <c r="ERE1345" s="36"/>
      <c r="ERF1345" s="36"/>
      <c r="ERG1345" s="36"/>
      <c r="ERH1345" s="36"/>
      <c r="ERI1345" s="36"/>
      <c r="ERJ1345" s="36"/>
      <c r="ERK1345" s="36"/>
      <c r="ERL1345" s="36"/>
      <c r="ERM1345" s="36"/>
      <c r="ERN1345" s="36"/>
      <c r="ERO1345" s="36"/>
      <c r="ERP1345" s="36"/>
      <c r="ERQ1345" s="36"/>
      <c r="ERR1345" s="36"/>
      <c r="ERS1345" s="36"/>
      <c r="ERT1345" s="36"/>
      <c r="ERU1345" s="36"/>
      <c r="ERV1345" s="36"/>
      <c r="ERW1345" s="36"/>
      <c r="ERX1345" s="36"/>
      <c r="ERY1345" s="36"/>
      <c r="ERZ1345" s="36"/>
      <c r="ESA1345" s="36"/>
      <c r="ESB1345" s="36"/>
      <c r="ESC1345" s="36"/>
      <c r="ESD1345" s="36"/>
      <c r="ESE1345" s="36"/>
      <c r="ESF1345" s="36"/>
      <c r="ESG1345" s="36"/>
      <c r="ESH1345" s="36"/>
      <c r="ESI1345" s="36"/>
      <c r="ESJ1345" s="36"/>
      <c r="ESK1345" s="36"/>
      <c r="ESL1345" s="36"/>
      <c r="ESM1345" s="36"/>
      <c r="ESN1345" s="36"/>
      <c r="ESO1345" s="36"/>
      <c r="ESP1345" s="36"/>
      <c r="ESQ1345" s="36"/>
      <c r="ESR1345" s="36"/>
      <c r="ESS1345" s="36"/>
      <c r="EST1345" s="36"/>
      <c r="ESU1345" s="36"/>
      <c r="ESV1345" s="36"/>
      <c r="ESW1345" s="36"/>
      <c r="ESX1345" s="36"/>
      <c r="ESY1345" s="36"/>
      <c r="ESZ1345" s="36"/>
      <c r="ETA1345" s="36"/>
      <c r="ETB1345" s="36"/>
      <c r="ETC1345" s="36"/>
      <c r="ETD1345" s="36"/>
      <c r="ETE1345" s="36"/>
      <c r="ETF1345" s="36"/>
      <c r="ETG1345" s="36"/>
      <c r="ETH1345" s="36"/>
      <c r="ETI1345" s="36"/>
      <c r="ETJ1345" s="36"/>
      <c r="ETK1345" s="36"/>
      <c r="ETL1345" s="36"/>
      <c r="ETM1345" s="36"/>
      <c r="ETN1345" s="36"/>
      <c r="ETO1345" s="36"/>
      <c r="ETP1345" s="36"/>
      <c r="ETQ1345" s="36"/>
      <c r="ETR1345" s="36"/>
      <c r="ETS1345" s="36"/>
      <c r="ETT1345" s="36"/>
      <c r="ETU1345" s="36"/>
      <c r="ETV1345" s="36"/>
      <c r="ETW1345" s="36"/>
      <c r="ETX1345" s="36"/>
      <c r="ETY1345" s="36"/>
      <c r="ETZ1345" s="36"/>
      <c r="EUA1345" s="36"/>
      <c r="EUB1345" s="36"/>
      <c r="EUC1345" s="36"/>
      <c r="EUD1345" s="36"/>
      <c r="EUE1345" s="36"/>
      <c r="EUF1345" s="36"/>
      <c r="EUG1345" s="36"/>
      <c r="EUH1345" s="36"/>
      <c r="EUI1345" s="36"/>
      <c r="EUJ1345" s="36"/>
      <c r="EUK1345" s="36"/>
      <c r="EUL1345" s="36"/>
      <c r="EUM1345" s="36"/>
      <c r="EUN1345" s="36"/>
      <c r="EUO1345" s="36"/>
      <c r="EUP1345" s="36"/>
      <c r="EUQ1345" s="36"/>
      <c r="EUR1345" s="36"/>
      <c r="EUS1345" s="36"/>
      <c r="EUT1345" s="36"/>
      <c r="EUU1345" s="36"/>
      <c r="EUV1345" s="36"/>
      <c r="EUW1345" s="36"/>
      <c r="EUX1345" s="36"/>
      <c r="EUY1345" s="36"/>
      <c r="EUZ1345" s="36"/>
      <c r="EVA1345" s="36"/>
      <c r="EVB1345" s="36"/>
      <c r="EVC1345" s="36"/>
      <c r="EVD1345" s="36"/>
      <c r="EVE1345" s="36"/>
      <c r="EVF1345" s="36"/>
      <c r="EVG1345" s="36"/>
      <c r="EVH1345" s="36"/>
      <c r="EVI1345" s="36"/>
      <c r="EVJ1345" s="36"/>
      <c r="EVK1345" s="36"/>
      <c r="EVL1345" s="36"/>
      <c r="EVM1345" s="36"/>
      <c r="EVN1345" s="36"/>
      <c r="EVO1345" s="36"/>
      <c r="EVP1345" s="36"/>
      <c r="EVQ1345" s="36"/>
      <c r="EVR1345" s="36"/>
      <c r="EVS1345" s="36"/>
      <c r="EVT1345" s="36"/>
      <c r="EVU1345" s="36"/>
      <c r="EVV1345" s="36"/>
      <c r="EVW1345" s="36"/>
      <c r="EVX1345" s="36"/>
      <c r="EVY1345" s="36"/>
      <c r="EVZ1345" s="36"/>
      <c r="EWA1345" s="36"/>
      <c r="EWB1345" s="36"/>
      <c r="EWC1345" s="36"/>
      <c r="EWD1345" s="36"/>
      <c r="EWE1345" s="36"/>
      <c r="EWF1345" s="36"/>
      <c r="EWG1345" s="36"/>
      <c r="EWH1345" s="36"/>
      <c r="EWI1345" s="36"/>
      <c r="EWJ1345" s="36"/>
      <c r="EWK1345" s="36"/>
      <c r="EWL1345" s="36"/>
      <c r="EWM1345" s="36"/>
      <c r="EWN1345" s="36"/>
      <c r="EWO1345" s="36"/>
      <c r="EWP1345" s="36"/>
      <c r="EWQ1345" s="36"/>
      <c r="EWR1345" s="36"/>
      <c r="EWS1345" s="36"/>
      <c r="EWT1345" s="36"/>
      <c r="EWU1345" s="36"/>
      <c r="EWV1345" s="36"/>
      <c r="EWW1345" s="36"/>
      <c r="EWX1345" s="36"/>
      <c r="EWY1345" s="36"/>
      <c r="EWZ1345" s="36"/>
      <c r="EXA1345" s="36"/>
      <c r="EXB1345" s="36"/>
      <c r="EXC1345" s="36"/>
      <c r="EXD1345" s="36"/>
      <c r="EXE1345" s="36"/>
      <c r="EXF1345" s="36"/>
      <c r="EXG1345" s="36"/>
      <c r="EXH1345" s="36"/>
      <c r="EXI1345" s="36"/>
      <c r="EXJ1345" s="36"/>
      <c r="EXK1345" s="36"/>
      <c r="EXL1345" s="36"/>
      <c r="EXM1345" s="36"/>
      <c r="EXN1345" s="36"/>
      <c r="EXO1345" s="36"/>
      <c r="EXP1345" s="36"/>
      <c r="EXQ1345" s="36"/>
      <c r="EXR1345" s="36"/>
      <c r="EXS1345" s="36"/>
      <c r="EXT1345" s="36"/>
      <c r="EXU1345" s="36"/>
      <c r="EXV1345" s="36"/>
      <c r="EXW1345" s="36"/>
      <c r="EXX1345" s="36"/>
      <c r="EXY1345" s="36"/>
      <c r="EXZ1345" s="36"/>
      <c r="EYA1345" s="36"/>
      <c r="EYB1345" s="36"/>
      <c r="EYC1345" s="36"/>
      <c r="EYD1345" s="36"/>
      <c r="EYE1345" s="36"/>
      <c r="EYF1345" s="36"/>
      <c r="EYG1345" s="36"/>
      <c r="EYH1345" s="36"/>
      <c r="EYI1345" s="36"/>
      <c r="EYJ1345" s="36"/>
      <c r="EYK1345" s="36"/>
      <c r="EYL1345" s="36"/>
      <c r="EYM1345" s="36"/>
      <c r="EYN1345" s="36"/>
      <c r="EYO1345" s="36"/>
      <c r="EYP1345" s="36"/>
      <c r="EYQ1345" s="36"/>
      <c r="EYR1345" s="36"/>
      <c r="EYS1345" s="36"/>
      <c r="EYT1345" s="36"/>
      <c r="EYU1345" s="36"/>
      <c r="EYV1345" s="36"/>
      <c r="EYW1345" s="36"/>
      <c r="EYX1345" s="36"/>
      <c r="EYY1345" s="36"/>
      <c r="EYZ1345" s="36"/>
      <c r="EZA1345" s="36"/>
      <c r="EZB1345" s="36"/>
      <c r="EZC1345" s="36"/>
      <c r="EZD1345" s="36"/>
      <c r="EZE1345" s="36"/>
      <c r="EZF1345" s="36"/>
      <c r="EZG1345" s="36"/>
      <c r="EZH1345" s="36"/>
      <c r="EZI1345" s="36"/>
      <c r="EZJ1345" s="36"/>
      <c r="EZK1345" s="36"/>
      <c r="EZL1345" s="36"/>
      <c r="EZM1345" s="36"/>
      <c r="EZN1345" s="36"/>
      <c r="EZO1345" s="36"/>
      <c r="EZP1345" s="36"/>
      <c r="EZQ1345" s="36"/>
      <c r="EZR1345" s="36"/>
      <c r="EZS1345" s="36"/>
      <c r="EZT1345" s="36"/>
      <c r="EZU1345" s="36"/>
      <c r="EZV1345" s="36"/>
      <c r="EZW1345" s="36"/>
      <c r="EZX1345" s="36"/>
      <c r="EZY1345" s="36"/>
      <c r="EZZ1345" s="36"/>
      <c r="FAA1345" s="36"/>
      <c r="FAB1345" s="36"/>
      <c r="FAC1345" s="36"/>
      <c r="FAD1345" s="36"/>
      <c r="FAE1345" s="36"/>
      <c r="FAF1345" s="36"/>
      <c r="FAG1345" s="36"/>
      <c r="FAH1345" s="36"/>
      <c r="FAI1345" s="36"/>
      <c r="FAJ1345" s="36"/>
      <c r="FAK1345" s="36"/>
      <c r="FAL1345" s="36"/>
      <c r="FAM1345" s="36"/>
      <c r="FAN1345" s="36"/>
      <c r="FAO1345" s="36"/>
      <c r="FAP1345" s="36"/>
      <c r="FAQ1345" s="36"/>
      <c r="FAR1345" s="36"/>
      <c r="FAS1345" s="36"/>
      <c r="FAT1345" s="36"/>
      <c r="FAU1345" s="36"/>
      <c r="FAV1345" s="36"/>
      <c r="FAW1345" s="36"/>
      <c r="FAX1345" s="36"/>
      <c r="FAY1345" s="36"/>
      <c r="FAZ1345" s="36"/>
      <c r="FBA1345" s="36"/>
      <c r="FBB1345" s="36"/>
      <c r="FBC1345" s="36"/>
      <c r="FBD1345" s="36"/>
      <c r="FBE1345" s="36"/>
      <c r="FBF1345" s="36"/>
      <c r="FBG1345" s="36"/>
      <c r="FBH1345" s="36"/>
      <c r="FBI1345" s="36"/>
      <c r="FBJ1345" s="36"/>
      <c r="FBK1345" s="36"/>
      <c r="FBL1345" s="36"/>
      <c r="FBM1345" s="36"/>
      <c r="FBN1345" s="36"/>
      <c r="FBO1345" s="36"/>
      <c r="FBP1345" s="36"/>
      <c r="FBQ1345" s="36"/>
      <c r="FBR1345" s="36"/>
      <c r="FBS1345" s="36"/>
      <c r="FBT1345" s="36"/>
      <c r="FBU1345" s="36"/>
      <c r="FBV1345" s="36"/>
      <c r="FBW1345" s="36"/>
      <c r="FBX1345" s="36"/>
      <c r="FBY1345" s="36"/>
      <c r="FBZ1345" s="36"/>
      <c r="FCA1345" s="36"/>
      <c r="FCB1345" s="36"/>
      <c r="FCC1345" s="36"/>
      <c r="FCD1345" s="36"/>
      <c r="FCE1345" s="36"/>
      <c r="FCF1345" s="36"/>
      <c r="FCG1345" s="36"/>
      <c r="FCH1345" s="36"/>
      <c r="FCI1345" s="36"/>
      <c r="FCJ1345" s="36"/>
      <c r="FCK1345" s="36"/>
      <c r="FCL1345" s="36"/>
      <c r="FCM1345" s="36"/>
      <c r="FCN1345" s="36"/>
      <c r="FCO1345" s="36"/>
      <c r="FCP1345" s="36"/>
      <c r="FCQ1345" s="36"/>
      <c r="FCR1345" s="36"/>
      <c r="FCS1345" s="36"/>
      <c r="FCT1345" s="36"/>
      <c r="FCU1345" s="36"/>
      <c r="FCV1345" s="36"/>
      <c r="FCW1345" s="36"/>
      <c r="FCX1345" s="36"/>
      <c r="FCY1345" s="36"/>
      <c r="FCZ1345" s="36"/>
      <c r="FDA1345" s="36"/>
      <c r="FDB1345" s="36"/>
      <c r="FDC1345" s="36"/>
      <c r="FDD1345" s="36"/>
      <c r="FDE1345" s="36"/>
      <c r="FDF1345" s="36"/>
      <c r="FDG1345" s="36"/>
      <c r="FDH1345" s="36"/>
      <c r="FDI1345" s="36"/>
      <c r="FDJ1345" s="36"/>
      <c r="FDK1345" s="36"/>
      <c r="FDL1345" s="36"/>
      <c r="FDM1345" s="36"/>
      <c r="FDN1345" s="36"/>
      <c r="FDO1345" s="36"/>
      <c r="FDP1345" s="36"/>
      <c r="FDQ1345" s="36"/>
      <c r="FDR1345" s="36"/>
      <c r="FDS1345" s="36"/>
      <c r="FDT1345" s="36"/>
      <c r="FDU1345" s="36"/>
      <c r="FDV1345" s="36"/>
      <c r="FDW1345" s="36"/>
      <c r="FDX1345" s="36"/>
      <c r="FDY1345" s="36"/>
      <c r="FDZ1345" s="36"/>
      <c r="FEA1345" s="36"/>
      <c r="FEB1345" s="36"/>
      <c r="FEC1345" s="36"/>
      <c r="FED1345" s="36"/>
      <c r="FEE1345" s="36"/>
      <c r="FEF1345" s="36"/>
      <c r="FEG1345" s="36"/>
      <c r="FEH1345" s="36"/>
      <c r="FEI1345" s="36"/>
      <c r="FEJ1345" s="36"/>
      <c r="FEK1345" s="36"/>
      <c r="FEL1345" s="36"/>
      <c r="FEM1345" s="36"/>
      <c r="FEN1345" s="36"/>
      <c r="FEO1345" s="36"/>
      <c r="FEP1345" s="36"/>
      <c r="FEQ1345" s="36"/>
      <c r="FER1345" s="36"/>
      <c r="FES1345" s="36"/>
      <c r="FET1345" s="36"/>
      <c r="FEU1345" s="36"/>
      <c r="FEV1345" s="36"/>
      <c r="FEW1345" s="36"/>
      <c r="FEX1345" s="36"/>
      <c r="FEY1345" s="36"/>
      <c r="FEZ1345" s="36"/>
      <c r="FFA1345" s="36"/>
      <c r="FFB1345" s="36"/>
      <c r="FFC1345" s="36"/>
      <c r="FFD1345" s="36"/>
      <c r="FFE1345" s="36"/>
      <c r="FFF1345" s="36"/>
      <c r="FFG1345" s="36"/>
      <c r="FFH1345" s="36"/>
      <c r="FFI1345" s="36"/>
      <c r="FFJ1345" s="36"/>
      <c r="FFK1345" s="36"/>
      <c r="FFL1345" s="36"/>
      <c r="FFM1345" s="36"/>
      <c r="FFN1345" s="36"/>
      <c r="FFO1345" s="36"/>
      <c r="FFP1345" s="36"/>
      <c r="FFQ1345" s="36"/>
      <c r="FFR1345" s="36"/>
      <c r="FFS1345" s="36"/>
      <c r="FFT1345" s="36"/>
      <c r="FFU1345" s="36"/>
      <c r="FFV1345" s="36"/>
      <c r="FFW1345" s="36"/>
      <c r="FFX1345" s="36"/>
      <c r="FFY1345" s="36"/>
      <c r="FFZ1345" s="36"/>
      <c r="FGA1345" s="36"/>
      <c r="FGB1345" s="36"/>
      <c r="FGC1345" s="36"/>
      <c r="FGD1345" s="36"/>
      <c r="FGE1345" s="36"/>
      <c r="FGF1345" s="36"/>
      <c r="FGG1345" s="36"/>
      <c r="FGH1345" s="36"/>
      <c r="FGI1345" s="36"/>
      <c r="FGJ1345" s="36"/>
      <c r="FGK1345" s="36"/>
      <c r="FGL1345" s="36"/>
      <c r="FGM1345" s="36"/>
      <c r="FGN1345" s="36"/>
      <c r="FGO1345" s="36"/>
      <c r="FGP1345" s="36"/>
      <c r="FGQ1345" s="36"/>
      <c r="FGR1345" s="36"/>
      <c r="FGS1345" s="36"/>
      <c r="FGT1345" s="36"/>
      <c r="FGU1345" s="36"/>
      <c r="FGV1345" s="36"/>
      <c r="FGW1345" s="36"/>
      <c r="FGX1345" s="36"/>
      <c r="FGY1345" s="36"/>
      <c r="FGZ1345" s="36"/>
      <c r="FHA1345" s="36"/>
      <c r="FHB1345" s="36"/>
      <c r="FHC1345" s="36"/>
      <c r="FHD1345" s="36"/>
      <c r="FHE1345" s="36"/>
      <c r="FHF1345" s="36"/>
      <c r="FHG1345" s="36"/>
      <c r="FHH1345" s="36"/>
      <c r="FHI1345" s="36"/>
      <c r="FHJ1345" s="36"/>
      <c r="FHK1345" s="36"/>
      <c r="FHL1345" s="36"/>
      <c r="FHM1345" s="36"/>
      <c r="FHN1345" s="36"/>
      <c r="FHO1345" s="36"/>
      <c r="FHP1345" s="36"/>
      <c r="FHQ1345" s="36"/>
      <c r="FHR1345" s="36"/>
      <c r="FHS1345" s="36"/>
      <c r="FHT1345" s="36"/>
      <c r="FHU1345" s="36"/>
      <c r="FHV1345" s="36"/>
      <c r="FHW1345" s="36"/>
      <c r="FHX1345" s="36"/>
      <c r="FHY1345" s="36"/>
      <c r="FHZ1345" s="36"/>
      <c r="FIA1345" s="36"/>
      <c r="FIB1345" s="36"/>
      <c r="FIC1345" s="36"/>
      <c r="FID1345" s="36"/>
      <c r="FIE1345" s="36"/>
      <c r="FIF1345" s="36"/>
      <c r="FIG1345" s="36"/>
      <c r="FIH1345" s="36"/>
      <c r="FII1345" s="36"/>
      <c r="FIJ1345" s="36"/>
      <c r="FIK1345" s="36"/>
      <c r="FIL1345" s="36"/>
      <c r="FIM1345" s="36"/>
      <c r="FIN1345" s="36"/>
      <c r="FIO1345" s="36"/>
      <c r="FIP1345" s="36"/>
      <c r="FIQ1345" s="36"/>
      <c r="FIR1345" s="36"/>
      <c r="FIS1345" s="36"/>
      <c r="FIT1345" s="36"/>
      <c r="FIU1345" s="36"/>
      <c r="FIV1345" s="36"/>
      <c r="FIW1345" s="36"/>
      <c r="FIX1345" s="36"/>
      <c r="FIY1345" s="36"/>
      <c r="FIZ1345" s="36"/>
      <c r="FJA1345" s="36"/>
      <c r="FJB1345" s="36"/>
      <c r="FJC1345" s="36"/>
      <c r="FJD1345" s="36"/>
      <c r="FJE1345" s="36"/>
      <c r="FJF1345" s="36"/>
      <c r="FJG1345" s="36"/>
      <c r="FJH1345" s="36"/>
      <c r="FJI1345" s="36"/>
      <c r="FJJ1345" s="36"/>
      <c r="FJK1345" s="36"/>
      <c r="FJL1345" s="36"/>
      <c r="FJM1345" s="36"/>
      <c r="FJN1345" s="36"/>
      <c r="FJO1345" s="36"/>
      <c r="FJP1345" s="36"/>
      <c r="FJQ1345" s="36"/>
      <c r="FJR1345" s="36"/>
      <c r="FJS1345" s="36"/>
      <c r="FJT1345" s="36"/>
      <c r="FJU1345" s="36"/>
      <c r="FJV1345" s="36"/>
      <c r="FJW1345" s="36"/>
      <c r="FJX1345" s="36"/>
      <c r="FJY1345" s="36"/>
      <c r="FJZ1345" s="36"/>
      <c r="FKA1345" s="36"/>
      <c r="FKB1345" s="36"/>
      <c r="FKC1345" s="36"/>
      <c r="FKD1345" s="36"/>
      <c r="FKE1345" s="36"/>
      <c r="FKF1345" s="36"/>
      <c r="FKG1345" s="36"/>
      <c r="FKH1345" s="36"/>
      <c r="FKI1345" s="36"/>
      <c r="FKJ1345" s="36"/>
      <c r="FKK1345" s="36"/>
      <c r="FKL1345" s="36"/>
      <c r="FKM1345" s="36"/>
      <c r="FKN1345" s="36"/>
      <c r="FKO1345" s="36"/>
      <c r="FKP1345" s="36"/>
      <c r="FKQ1345" s="36"/>
      <c r="FKR1345" s="36"/>
      <c r="FKS1345" s="36"/>
      <c r="FKT1345" s="36"/>
      <c r="FKU1345" s="36"/>
      <c r="FKV1345" s="36"/>
      <c r="FKW1345" s="36"/>
      <c r="FKX1345" s="36"/>
      <c r="FKY1345" s="36"/>
      <c r="FKZ1345" s="36"/>
      <c r="FLA1345" s="36"/>
      <c r="FLB1345" s="36"/>
      <c r="FLC1345" s="36"/>
      <c r="FLD1345" s="36"/>
      <c r="FLE1345" s="36"/>
      <c r="FLF1345" s="36"/>
      <c r="FLG1345" s="36"/>
      <c r="FLH1345" s="36"/>
      <c r="FLI1345" s="36"/>
      <c r="FLJ1345" s="36"/>
      <c r="FLK1345" s="36"/>
      <c r="FLL1345" s="36"/>
      <c r="FLM1345" s="36"/>
      <c r="FLN1345" s="36"/>
      <c r="FLO1345" s="36"/>
      <c r="FLP1345" s="36"/>
      <c r="FLQ1345" s="36"/>
      <c r="FLR1345" s="36"/>
      <c r="FLS1345" s="36"/>
      <c r="FLT1345" s="36"/>
      <c r="FLU1345" s="36"/>
      <c r="FLV1345" s="36"/>
      <c r="FLW1345" s="36"/>
      <c r="FLX1345" s="36"/>
      <c r="FLY1345" s="36"/>
      <c r="FLZ1345" s="36"/>
      <c r="FMA1345" s="36"/>
      <c r="FMB1345" s="36"/>
      <c r="FMC1345" s="36"/>
      <c r="FMD1345" s="36"/>
      <c r="FME1345" s="36"/>
      <c r="FMF1345" s="36"/>
      <c r="FMG1345" s="36"/>
      <c r="FMH1345" s="36"/>
      <c r="FMI1345" s="36"/>
      <c r="FMJ1345" s="36"/>
      <c r="FMK1345" s="36"/>
      <c r="FML1345" s="36"/>
      <c r="FMM1345" s="36"/>
      <c r="FMN1345" s="36"/>
      <c r="FMO1345" s="36"/>
      <c r="FMP1345" s="36"/>
      <c r="FMQ1345" s="36"/>
      <c r="FMR1345" s="36"/>
      <c r="FMS1345" s="36"/>
      <c r="FMT1345" s="36"/>
      <c r="FMU1345" s="36"/>
      <c r="FMV1345" s="36"/>
      <c r="FMW1345" s="36"/>
      <c r="FMX1345" s="36"/>
      <c r="FMY1345" s="36"/>
      <c r="FMZ1345" s="36"/>
      <c r="FNA1345" s="36"/>
      <c r="FNB1345" s="36"/>
      <c r="FNC1345" s="36"/>
      <c r="FND1345" s="36"/>
      <c r="FNE1345" s="36"/>
      <c r="FNF1345" s="36"/>
      <c r="FNG1345" s="36"/>
      <c r="FNH1345" s="36"/>
      <c r="FNI1345" s="36"/>
      <c r="FNJ1345" s="36"/>
      <c r="FNK1345" s="36"/>
      <c r="FNL1345" s="36"/>
      <c r="FNM1345" s="36"/>
      <c r="FNN1345" s="36"/>
      <c r="FNO1345" s="36"/>
      <c r="FNP1345" s="36"/>
      <c r="FNQ1345" s="36"/>
      <c r="FNR1345" s="36"/>
      <c r="FNS1345" s="36"/>
      <c r="FNT1345" s="36"/>
      <c r="FNU1345" s="36"/>
      <c r="FNV1345" s="36"/>
      <c r="FNW1345" s="36"/>
      <c r="FNX1345" s="36"/>
      <c r="FNY1345" s="36"/>
      <c r="FNZ1345" s="36"/>
      <c r="FOA1345" s="36"/>
      <c r="FOB1345" s="36"/>
      <c r="FOC1345" s="36"/>
      <c r="FOD1345" s="36"/>
      <c r="FOE1345" s="36"/>
      <c r="FOF1345" s="36"/>
      <c r="FOG1345" s="36"/>
      <c r="FOH1345" s="36"/>
      <c r="FOI1345" s="36"/>
      <c r="FOJ1345" s="36"/>
      <c r="FOK1345" s="36"/>
      <c r="FOL1345" s="36"/>
      <c r="FOM1345" s="36"/>
      <c r="FON1345" s="36"/>
      <c r="FOO1345" s="36"/>
      <c r="FOP1345" s="36"/>
      <c r="FOQ1345" s="36"/>
      <c r="FOR1345" s="36"/>
      <c r="FOS1345" s="36"/>
      <c r="FOT1345" s="36"/>
      <c r="FOU1345" s="36"/>
      <c r="FOV1345" s="36"/>
      <c r="FOW1345" s="36"/>
      <c r="FOX1345" s="36"/>
      <c r="FOY1345" s="36"/>
      <c r="FOZ1345" s="36"/>
      <c r="FPA1345" s="36"/>
      <c r="FPB1345" s="36"/>
      <c r="FPC1345" s="36"/>
      <c r="FPD1345" s="36"/>
      <c r="FPE1345" s="36"/>
      <c r="FPF1345" s="36"/>
      <c r="FPG1345" s="36"/>
      <c r="FPH1345" s="36"/>
      <c r="FPI1345" s="36"/>
      <c r="FPJ1345" s="36"/>
      <c r="FPK1345" s="36"/>
      <c r="FPL1345" s="36"/>
      <c r="FPM1345" s="36"/>
      <c r="FPN1345" s="36"/>
      <c r="FPO1345" s="36"/>
      <c r="FPP1345" s="36"/>
      <c r="FPQ1345" s="36"/>
      <c r="FPR1345" s="36"/>
      <c r="FPS1345" s="36"/>
      <c r="FPT1345" s="36"/>
      <c r="FPU1345" s="36"/>
      <c r="FPV1345" s="36"/>
      <c r="FPW1345" s="36"/>
      <c r="FPX1345" s="36"/>
      <c r="FPY1345" s="36"/>
      <c r="FPZ1345" s="36"/>
      <c r="FQA1345" s="36"/>
      <c r="FQB1345" s="36"/>
      <c r="FQC1345" s="36"/>
      <c r="FQD1345" s="36"/>
      <c r="FQE1345" s="36"/>
      <c r="FQF1345" s="36"/>
      <c r="FQG1345" s="36"/>
      <c r="FQH1345" s="36"/>
      <c r="FQI1345" s="36"/>
      <c r="FQJ1345" s="36"/>
      <c r="FQK1345" s="36"/>
      <c r="FQL1345" s="36"/>
      <c r="FQM1345" s="36"/>
      <c r="FQN1345" s="36"/>
      <c r="FQO1345" s="36"/>
      <c r="FQP1345" s="36"/>
      <c r="FQQ1345" s="36"/>
      <c r="FQR1345" s="36"/>
      <c r="FQS1345" s="36"/>
      <c r="FQT1345" s="36"/>
      <c r="FQU1345" s="36"/>
      <c r="FQV1345" s="36"/>
      <c r="FQW1345" s="36"/>
      <c r="FQX1345" s="36"/>
      <c r="FQY1345" s="36"/>
      <c r="FQZ1345" s="36"/>
      <c r="FRA1345" s="36"/>
      <c r="FRB1345" s="36"/>
      <c r="FRC1345" s="36"/>
      <c r="FRD1345" s="36"/>
      <c r="FRE1345" s="36"/>
      <c r="FRF1345" s="36"/>
      <c r="FRG1345" s="36"/>
      <c r="FRH1345" s="36"/>
      <c r="FRI1345" s="36"/>
      <c r="FRJ1345" s="36"/>
      <c r="FRK1345" s="36"/>
      <c r="FRL1345" s="36"/>
      <c r="FRM1345" s="36"/>
      <c r="FRN1345" s="36"/>
      <c r="FRO1345" s="36"/>
      <c r="FRP1345" s="36"/>
      <c r="FRQ1345" s="36"/>
      <c r="FRR1345" s="36"/>
      <c r="FRS1345" s="36"/>
      <c r="FRT1345" s="36"/>
      <c r="FRU1345" s="36"/>
      <c r="FRV1345" s="36"/>
      <c r="FRW1345" s="36"/>
      <c r="FRX1345" s="36"/>
      <c r="FRY1345" s="36"/>
      <c r="FRZ1345" s="36"/>
      <c r="FSA1345" s="36"/>
      <c r="FSB1345" s="36"/>
      <c r="FSC1345" s="36"/>
      <c r="FSD1345" s="36"/>
      <c r="FSE1345" s="36"/>
      <c r="FSF1345" s="36"/>
      <c r="FSG1345" s="36"/>
      <c r="FSH1345" s="36"/>
      <c r="FSI1345" s="36"/>
      <c r="FSJ1345" s="36"/>
      <c r="FSK1345" s="36"/>
      <c r="FSL1345" s="36"/>
      <c r="FSM1345" s="36"/>
      <c r="FSN1345" s="36"/>
      <c r="FSO1345" s="36"/>
      <c r="FSP1345" s="36"/>
      <c r="FSQ1345" s="36"/>
      <c r="FSR1345" s="36"/>
      <c r="FSS1345" s="36"/>
      <c r="FST1345" s="36"/>
      <c r="FSU1345" s="36"/>
      <c r="FSV1345" s="36"/>
      <c r="FSW1345" s="36"/>
      <c r="FSX1345" s="36"/>
      <c r="FSY1345" s="36"/>
      <c r="FSZ1345" s="36"/>
      <c r="FTA1345" s="36"/>
      <c r="FTB1345" s="36"/>
      <c r="FTC1345" s="36"/>
      <c r="FTD1345" s="36"/>
      <c r="FTE1345" s="36"/>
      <c r="FTF1345" s="36"/>
      <c r="FTG1345" s="36"/>
      <c r="FTH1345" s="36"/>
      <c r="FTI1345" s="36"/>
      <c r="FTJ1345" s="36"/>
      <c r="FTK1345" s="36"/>
      <c r="FTL1345" s="36"/>
      <c r="FTM1345" s="36"/>
      <c r="FTN1345" s="36"/>
      <c r="FTO1345" s="36"/>
      <c r="FTP1345" s="36"/>
      <c r="FTQ1345" s="36"/>
      <c r="FTR1345" s="36"/>
      <c r="FTS1345" s="36"/>
      <c r="FTT1345" s="36"/>
      <c r="FTU1345" s="36"/>
      <c r="FTV1345" s="36"/>
      <c r="FTW1345" s="36"/>
      <c r="FTX1345" s="36"/>
      <c r="FTY1345" s="36"/>
      <c r="FTZ1345" s="36"/>
      <c r="FUA1345" s="36"/>
      <c r="FUB1345" s="36"/>
      <c r="FUC1345" s="36"/>
      <c r="FUD1345" s="36"/>
      <c r="FUE1345" s="36"/>
      <c r="FUF1345" s="36"/>
      <c r="FUG1345" s="36"/>
      <c r="FUH1345" s="36"/>
      <c r="FUI1345" s="36"/>
      <c r="FUJ1345" s="36"/>
      <c r="FUK1345" s="36"/>
      <c r="FUL1345" s="36"/>
      <c r="FUM1345" s="36"/>
      <c r="FUN1345" s="36"/>
      <c r="FUO1345" s="36"/>
      <c r="FUP1345" s="36"/>
      <c r="FUQ1345" s="36"/>
      <c r="FUR1345" s="36"/>
      <c r="FUS1345" s="36"/>
      <c r="FUT1345" s="36"/>
      <c r="FUU1345" s="36"/>
      <c r="FUV1345" s="36"/>
      <c r="FUW1345" s="36"/>
      <c r="FUX1345" s="36"/>
      <c r="FUY1345" s="36"/>
      <c r="FUZ1345" s="36"/>
      <c r="FVA1345" s="36"/>
      <c r="FVB1345" s="36"/>
      <c r="FVC1345" s="36"/>
      <c r="FVD1345" s="36"/>
      <c r="FVE1345" s="36"/>
      <c r="FVF1345" s="36"/>
      <c r="FVG1345" s="36"/>
      <c r="FVH1345" s="36"/>
      <c r="FVI1345" s="36"/>
      <c r="FVJ1345" s="36"/>
      <c r="FVK1345" s="36"/>
      <c r="FVL1345" s="36"/>
      <c r="FVM1345" s="36"/>
      <c r="FVN1345" s="36"/>
      <c r="FVO1345" s="36"/>
      <c r="FVP1345" s="36"/>
      <c r="FVQ1345" s="36"/>
      <c r="FVR1345" s="36"/>
      <c r="FVS1345" s="36"/>
      <c r="FVT1345" s="36"/>
      <c r="FVU1345" s="36"/>
      <c r="FVV1345" s="36"/>
      <c r="FVW1345" s="36"/>
      <c r="FVX1345" s="36"/>
      <c r="FVY1345" s="36"/>
      <c r="FVZ1345" s="36"/>
      <c r="FWA1345" s="36"/>
      <c r="FWB1345" s="36"/>
      <c r="FWC1345" s="36"/>
      <c r="FWD1345" s="36"/>
      <c r="FWE1345" s="36"/>
      <c r="FWF1345" s="36"/>
      <c r="FWG1345" s="36"/>
      <c r="FWH1345" s="36"/>
      <c r="FWI1345" s="36"/>
      <c r="FWJ1345" s="36"/>
      <c r="FWK1345" s="36"/>
      <c r="FWL1345" s="36"/>
      <c r="FWM1345" s="36"/>
      <c r="FWN1345" s="36"/>
      <c r="FWO1345" s="36"/>
      <c r="FWP1345" s="36"/>
      <c r="FWQ1345" s="36"/>
      <c r="FWR1345" s="36"/>
      <c r="FWS1345" s="36"/>
      <c r="FWT1345" s="36"/>
      <c r="FWU1345" s="36"/>
      <c r="FWV1345" s="36"/>
      <c r="FWW1345" s="36"/>
      <c r="FWX1345" s="36"/>
      <c r="FWY1345" s="36"/>
      <c r="FWZ1345" s="36"/>
      <c r="FXA1345" s="36"/>
      <c r="FXB1345" s="36"/>
      <c r="FXC1345" s="36"/>
      <c r="FXD1345" s="36"/>
      <c r="FXE1345" s="36"/>
      <c r="FXF1345" s="36"/>
      <c r="FXG1345" s="36"/>
      <c r="FXH1345" s="36"/>
      <c r="FXI1345" s="36"/>
      <c r="FXJ1345" s="36"/>
      <c r="FXK1345" s="36"/>
      <c r="FXL1345" s="36"/>
      <c r="FXM1345" s="36"/>
      <c r="FXN1345" s="36"/>
      <c r="FXO1345" s="36"/>
      <c r="FXP1345" s="36"/>
      <c r="FXQ1345" s="36"/>
      <c r="FXR1345" s="36"/>
      <c r="FXS1345" s="36"/>
      <c r="FXT1345" s="36"/>
      <c r="FXU1345" s="36"/>
      <c r="FXV1345" s="36"/>
      <c r="FXW1345" s="36"/>
      <c r="FXX1345" s="36"/>
      <c r="FXY1345" s="36"/>
      <c r="FXZ1345" s="36"/>
      <c r="FYA1345" s="36"/>
      <c r="FYB1345" s="36"/>
      <c r="FYC1345" s="36"/>
      <c r="FYD1345" s="36"/>
      <c r="FYE1345" s="36"/>
      <c r="FYF1345" s="36"/>
      <c r="FYG1345" s="36"/>
      <c r="FYH1345" s="36"/>
      <c r="FYI1345" s="36"/>
      <c r="FYJ1345" s="36"/>
      <c r="FYK1345" s="36"/>
      <c r="FYL1345" s="36"/>
      <c r="FYM1345" s="36"/>
      <c r="FYN1345" s="36"/>
      <c r="FYO1345" s="36"/>
      <c r="FYP1345" s="36"/>
      <c r="FYQ1345" s="36"/>
      <c r="FYR1345" s="36"/>
      <c r="FYS1345" s="36"/>
      <c r="FYT1345" s="36"/>
      <c r="FYU1345" s="36"/>
      <c r="FYV1345" s="36"/>
      <c r="FYW1345" s="36"/>
      <c r="FYX1345" s="36"/>
      <c r="FYY1345" s="36"/>
      <c r="FYZ1345" s="36"/>
      <c r="FZA1345" s="36"/>
      <c r="FZB1345" s="36"/>
      <c r="FZC1345" s="36"/>
      <c r="FZD1345" s="36"/>
      <c r="FZE1345" s="36"/>
      <c r="FZF1345" s="36"/>
      <c r="FZG1345" s="36"/>
      <c r="FZH1345" s="36"/>
      <c r="FZI1345" s="36"/>
      <c r="FZJ1345" s="36"/>
      <c r="FZK1345" s="36"/>
      <c r="FZL1345" s="36"/>
      <c r="FZM1345" s="36"/>
      <c r="FZN1345" s="36"/>
      <c r="FZO1345" s="36"/>
      <c r="FZP1345" s="36"/>
      <c r="FZQ1345" s="36"/>
      <c r="FZR1345" s="36"/>
      <c r="FZS1345" s="36"/>
      <c r="FZT1345" s="36"/>
      <c r="FZU1345" s="36"/>
      <c r="FZV1345" s="36"/>
      <c r="FZW1345" s="36"/>
      <c r="FZX1345" s="36"/>
      <c r="FZY1345" s="36"/>
      <c r="FZZ1345" s="36"/>
      <c r="GAA1345" s="36"/>
      <c r="GAB1345" s="36"/>
      <c r="GAC1345" s="36"/>
      <c r="GAD1345" s="36"/>
      <c r="GAE1345" s="36"/>
      <c r="GAF1345" s="36"/>
      <c r="GAG1345" s="36"/>
      <c r="GAH1345" s="36"/>
      <c r="GAI1345" s="36"/>
      <c r="GAJ1345" s="36"/>
      <c r="GAK1345" s="36"/>
      <c r="GAL1345" s="36"/>
      <c r="GAM1345" s="36"/>
      <c r="GAN1345" s="36"/>
      <c r="GAO1345" s="36"/>
      <c r="GAP1345" s="36"/>
      <c r="GAQ1345" s="36"/>
      <c r="GAR1345" s="36"/>
      <c r="GAS1345" s="36"/>
      <c r="GAT1345" s="36"/>
      <c r="GAU1345" s="36"/>
      <c r="GAV1345" s="36"/>
      <c r="GAW1345" s="36"/>
      <c r="GAX1345" s="36"/>
      <c r="GAY1345" s="36"/>
      <c r="GAZ1345" s="36"/>
      <c r="GBA1345" s="36"/>
      <c r="GBB1345" s="36"/>
      <c r="GBC1345" s="36"/>
      <c r="GBD1345" s="36"/>
      <c r="GBE1345" s="36"/>
      <c r="GBF1345" s="36"/>
      <c r="GBG1345" s="36"/>
      <c r="GBH1345" s="36"/>
      <c r="GBI1345" s="36"/>
      <c r="GBJ1345" s="36"/>
      <c r="GBK1345" s="36"/>
      <c r="GBL1345" s="36"/>
      <c r="GBM1345" s="36"/>
      <c r="GBN1345" s="36"/>
      <c r="GBO1345" s="36"/>
      <c r="GBP1345" s="36"/>
      <c r="GBQ1345" s="36"/>
      <c r="GBR1345" s="36"/>
      <c r="GBS1345" s="36"/>
      <c r="GBT1345" s="36"/>
      <c r="GBU1345" s="36"/>
      <c r="GBV1345" s="36"/>
      <c r="GBW1345" s="36"/>
      <c r="GBX1345" s="36"/>
      <c r="GBY1345" s="36"/>
      <c r="GBZ1345" s="36"/>
      <c r="GCA1345" s="36"/>
      <c r="GCB1345" s="36"/>
      <c r="GCC1345" s="36"/>
      <c r="GCD1345" s="36"/>
      <c r="GCE1345" s="36"/>
      <c r="GCF1345" s="36"/>
      <c r="GCG1345" s="36"/>
      <c r="GCH1345" s="36"/>
      <c r="GCI1345" s="36"/>
      <c r="GCJ1345" s="36"/>
      <c r="GCK1345" s="36"/>
      <c r="GCL1345" s="36"/>
      <c r="GCM1345" s="36"/>
      <c r="GCN1345" s="36"/>
      <c r="GCO1345" s="36"/>
      <c r="GCP1345" s="36"/>
      <c r="GCQ1345" s="36"/>
      <c r="GCR1345" s="36"/>
      <c r="GCS1345" s="36"/>
      <c r="GCT1345" s="36"/>
      <c r="GCU1345" s="36"/>
      <c r="GCV1345" s="36"/>
      <c r="GCW1345" s="36"/>
      <c r="GCX1345" s="36"/>
      <c r="GCY1345" s="36"/>
      <c r="GCZ1345" s="36"/>
      <c r="GDA1345" s="36"/>
      <c r="GDB1345" s="36"/>
      <c r="GDC1345" s="36"/>
      <c r="GDD1345" s="36"/>
      <c r="GDE1345" s="36"/>
      <c r="GDF1345" s="36"/>
      <c r="GDG1345" s="36"/>
      <c r="GDH1345" s="36"/>
      <c r="GDI1345" s="36"/>
      <c r="GDJ1345" s="36"/>
      <c r="GDK1345" s="36"/>
      <c r="GDL1345" s="36"/>
      <c r="GDM1345" s="36"/>
      <c r="GDN1345" s="36"/>
      <c r="GDO1345" s="36"/>
      <c r="GDP1345" s="36"/>
      <c r="GDQ1345" s="36"/>
      <c r="GDR1345" s="36"/>
      <c r="GDS1345" s="36"/>
      <c r="GDT1345" s="36"/>
      <c r="GDU1345" s="36"/>
      <c r="GDV1345" s="36"/>
      <c r="GDW1345" s="36"/>
      <c r="GDX1345" s="36"/>
      <c r="GDY1345" s="36"/>
      <c r="GDZ1345" s="36"/>
      <c r="GEA1345" s="36"/>
      <c r="GEB1345" s="36"/>
      <c r="GEC1345" s="36"/>
      <c r="GED1345" s="36"/>
      <c r="GEE1345" s="36"/>
      <c r="GEF1345" s="36"/>
      <c r="GEG1345" s="36"/>
      <c r="GEH1345" s="36"/>
      <c r="GEI1345" s="36"/>
      <c r="GEJ1345" s="36"/>
      <c r="GEK1345" s="36"/>
      <c r="GEL1345" s="36"/>
      <c r="GEM1345" s="36"/>
      <c r="GEN1345" s="36"/>
      <c r="GEO1345" s="36"/>
      <c r="GEP1345" s="36"/>
      <c r="GEQ1345" s="36"/>
      <c r="GER1345" s="36"/>
      <c r="GES1345" s="36"/>
      <c r="GET1345" s="36"/>
      <c r="GEU1345" s="36"/>
      <c r="GEV1345" s="36"/>
      <c r="GEW1345" s="36"/>
      <c r="GEX1345" s="36"/>
      <c r="GEY1345" s="36"/>
      <c r="GEZ1345" s="36"/>
      <c r="GFA1345" s="36"/>
      <c r="GFB1345" s="36"/>
      <c r="GFC1345" s="36"/>
      <c r="GFD1345" s="36"/>
      <c r="GFE1345" s="36"/>
      <c r="GFF1345" s="36"/>
      <c r="GFG1345" s="36"/>
      <c r="GFH1345" s="36"/>
      <c r="GFI1345" s="36"/>
      <c r="GFJ1345" s="36"/>
      <c r="GFK1345" s="36"/>
      <c r="GFL1345" s="36"/>
      <c r="GFM1345" s="36"/>
      <c r="GFN1345" s="36"/>
      <c r="GFO1345" s="36"/>
      <c r="GFP1345" s="36"/>
      <c r="GFQ1345" s="36"/>
      <c r="GFR1345" s="36"/>
      <c r="GFS1345" s="36"/>
      <c r="GFT1345" s="36"/>
      <c r="GFU1345" s="36"/>
      <c r="GFV1345" s="36"/>
      <c r="GFW1345" s="36"/>
      <c r="GFX1345" s="36"/>
      <c r="GFY1345" s="36"/>
      <c r="GFZ1345" s="36"/>
      <c r="GGA1345" s="36"/>
      <c r="GGB1345" s="36"/>
      <c r="GGC1345" s="36"/>
      <c r="GGD1345" s="36"/>
      <c r="GGE1345" s="36"/>
      <c r="GGF1345" s="36"/>
      <c r="GGG1345" s="36"/>
      <c r="GGH1345" s="36"/>
      <c r="GGI1345" s="36"/>
      <c r="GGJ1345" s="36"/>
      <c r="GGK1345" s="36"/>
      <c r="GGL1345" s="36"/>
      <c r="GGM1345" s="36"/>
      <c r="GGN1345" s="36"/>
      <c r="GGO1345" s="36"/>
      <c r="GGP1345" s="36"/>
      <c r="GGQ1345" s="36"/>
      <c r="GGR1345" s="36"/>
      <c r="GGS1345" s="36"/>
      <c r="GGT1345" s="36"/>
      <c r="GGU1345" s="36"/>
      <c r="GGV1345" s="36"/>
      <c r="GGW1345" s="36"/>
      <c r="GGX1345" s="36"/>
      <c r="GGY1345" s="36"/>
      <c r="GGZ1345" s="36"/>
      <c r="GHA1345" s="36"/>
      <c r="GHB1345" s="36"/>
      <c r="GHC1345" s="36"/>
      <c r="GHD1345" s="36"/>
      <c r="GHE1345" s="36"/>
      <c r="GHF1345" s="36"/>
      <c r="GHG1345" s="36"/>
      <c r="GHH1345" s="36"/>
      <c r="GHI1345" s="36"/>
      <c r="GHJ1345" s="36"/>
      <c r="GHK1345" s="36"/>
      <c r="GHL1345" s="36"/>
      <c r="GHM1345" s="36"/>
      <c r="GHN1345" s="36"/>
      <c r="GHO1345" s="36"/>
      <c r="GHP1345" s="36"/>
      <c r="GHQ1345" s="36"/>
      <c r="GHR1345" s="36"/>
      <c r="GHS1345" s="36"/>
      <c r="GHT1345" s="36"/>
      <c r="GHU1345" s="36"/>
      <c r="GHV1345" s="36"/>
      <c r="GHW1345" s="36"/>
      <c r="GHX1345" s="36"/>
      <c r="GHY1345" s="36"/>
      <c r="GHZ1345" s="36"/>
      <c r="GIA1345" s="36"/>
      <c r="GIB1345" s="36"/>
      <c r="GIC1345" s="36"/>
      <c r="GID1345" s="36"/>
      <c r="GIE1345" s="36"/>
      <c r="GIF1345" s="36"/>
      <c r="GIG1345" s="36"/>
      <c r="GIH1345" s="36"/>
      <c r="GII1345" s="36"/>
      <c r="GIJ1345" s="36"/>
      <c r="GIK1345" s="36"/>
      <c r="GIL1345" s="36"/>
      <c r="GIM1345" s="36"/>
      <c r="GIN1345" s="36"/>
      <c r="GIO1345" s="36"/>
      <c r="GIP1345" s="36"/>
      <c r="GIQ1345" s="36"/>
      <c r="GIR1345" s="36"/>
      <c r="GIS1345" s="36"/>
      <c r="GIT1345" s="36"/>
      <c r="GIU1345" s="36"/>
      <c r="GIV1345" s="36"/>
      <c r="GIW1345" s="36"/>
      <c r="GIX1345" s="36"/>
      <c r="GIY1345" s="36"/>
      <c r="GIZ1345" s="36"/>
      <c r="GJA1345" s="36"/>
      <c r="GJB1345" s="36"/>
      <c r="GJC1345" s="36"/>
      <c r="GJD1345" s="36"/>
      <c r="GJE1345" s="36"/>
      <c r="GJF1345" s="36"/>
      <c r="GJG1345" s="36"/>
      <c r="GJH1345" s="36"/>
      <c r="GJI1345" s="36"/>
      <c r="GJJ1345" s="36"/>
      <c r="GJK1345" s="36"/>
      <c r="GJL1345" s="36"/>
      <c r="GJM1345" s="36"/>
      <c r="GJN1345" s="36"/>
      <c r="GJO1345" s="36"/>
      <c r="GJP1345" s="36"/>
      <c r="GJQ1345" s="36"/>
      <c r="GJR1345" s="36"/>
      <c r="GJS1345" s="36"/>
      <c r="GJT1345" s="36"/>
      <c r="GJU1345" s="36"/>
      <c r="GJV1345" s="36"/>
      <c r="GJW1345" s="36"/>
      <c r="GJX1345" s="36"/>
      <c r="GJY1345" s="36"/>
      <c r="GJZ1345" s="36"/>
      <c r="GKA1345" s="36"/>
      <c r="GKB1345" s="36"/>
      <c r="GKC1345" s="36"/>
      <c r="GKD1345" s="36"/>
      <c r="GKE1345" s="36"/>
      <c r="GKF1345" s="36"/>
      <c r="GKG1345" s="36"/>
      <c r="GKH1345" s="36"/>
      <c r="GKI1345" s="36"/>
      <c r="GKJ1345" s="36"/>
      <c r="GKK1345" s="36"/>
      <c r="GKL1345" s="36"/>
      <c r="GKM1345" s="36"/>
      <c r="GKN1345" s="36"/>
      <c r="GKO1345" s="36"/>
      <c r="GKP1345" s="36"/>
      <c r="GKQ1345" s="36"/>
      <c r="GKR1345" s="36"/>
      <c r="GKS1345" s="36"/>
      <c r="GKT1345" s="36"/>
      <c r="GKU1345" s="36"/>
      <c r="GKV1345" s="36"/>
      <c r="GKW1345" s="36"/>
      <c r="GKX1345" s="36"/>
      <c r="GKY1345" s="36"/>
      <c r="GKZ1345" s="36"/>
      <c r="GLA1345" s="36"/>
      <c r="GLB1345" s="36"/>
      <c r="GLC1345" s="36"/>
      <c r="GLD1345" s="36"/>
      <c r="GLE1345" s="36"/>
      <c r="GLF1345" s="36"/>
      <c r="GLG1345" s="36"/>
      <c r="GLH1345" s="36"/>
      <c r="GLI1345" s="36"/>
      <c r="GLJ1345" s="36"/>
      <c r="GLK1345" s="36"/>
      <c r="GLL1345" s="36"/>
      <c r="GLM1345" s="36"/>
      <c r="GLN1345" s="36"/>
      <c r="GLO1345" s="36"/>
      <c r="GLP1345" s="36"/>
      <c r="GLQ1345" s="36"/>
      <c r="GLR1345" s="36"/>
      <c r="GLS1345" s="36"/>
      <c r="GLT1345" s="36"/>
      <c r="GLU1345" s="36"/>
      <c r="GLV1345" s="36"/>
      <c r="GLW1345" s="36"/>
      <c r="GLX1345" s="36"/>
      <c r="GLY1345" s="36"/>
      <c r="GLZ1345" s="36"/>
      <c r="GMA1345" s="36"/>
      <c r="GMB1345" s="36"/>
      <c r="GMC1345" s="36"/>
      <c r="GMD1345" s="36"/>
      <c r="GME1345" s="36"/>
      <c r="GMF1345" s="36"/>
      <c r="GMG1345" s="36"/>
      <c r="GMH1345" s="36"/>
      <c r="GMI1345" s="36"/>
      <c r="GMJ1345" s="36"/>
      <c r="GMK1345" s="36"/>
      <c r="GML1345" s="36"/>
      <c r="GMM1345" s="36"/>
      <c r="GMN1345" s="36"/>
      <c r="GMO1345" s="36"/>
      <c r="GMP1345" s="36"/>
      <c r="GMQ1345" s="36"/>
      <c r="GMR1345" s="36"/>
      <c r="GMS1345" s="36"/>
      <c r="GMT1345" s="36"/>
      <c r="GMU1345" s="36"/>
      <c r="GMV1345" s="36"/>
      <c r="GMW1345" s="36"/>
      <c r="GMX1345" s="36"/>
      <c r="GMY1345" s="36"/>
      <c r="GMZ1345" s="36"/>
      <c r="GNA1345" s="36"/>
      <c r="GNB1345" s="36"/>
      <c r="GNC1345" s="36"/>
      <c r="GND1345" s="36"/>
      <c r="GNE1345" s="36"/>
      <c r="GNF1345" s="36"/>
      <c r="GNG1345" s="36"/>
      <c r="GNH1345" s="36"/>
      <c r="GNI1345" s="36"/>
      <c r="GNJ1345" s="36"/>
      <c r="GNK1345" s="36"/>
      <c r="GNL1345" s="36"/>
      <c r="GNM1345" s="36"/>
      <c r="GNN1345" s="36"/>
      <c r="GNO1345" s="36"/>
      <c r="GNP1345" s="36"/>
      <c r="GNQ1345" s="36"/>
      <c r="GNR1345" s="36"/>
      <c r="GNS1345" s="36"/>
      <c r="GNT1345" s="36"/>
      <c r="GNU1345" s="36"/>
      <c r="GNV1345" s="36"/>
      <c r="GNW1345" s="36"/>
      <c r="GNX1345" s="36"/>
      <c r="GNY1345" s="36"/>
      <c r="GNZ1345" s="36"/>
      <c r="GOA1345" s="36"/>
      <c r="GOB1345" s="36"/>
      <c r="GOC1345" s="36"/>
      <c r="GOD1345" s="36"/>
      <c r="GOE1345" s="36"/>
      <c r="GOF1345" s="36"/>
      <c r="GOG1345" s="36"/>
      <c r="GOH1345" s="36"/>
      <c r="GOI1345" s="36"/>
      <c r="GOJ1345" s="36"/>
      <c r="GOK1345" s="36"/>
      <c r="GOL1345" s="36"/>
      <c r="GOM1345" s="36"/>
      <c r="GON1345" s="36"/>
      <c r="GOO1345" s="36"/>
      <c r="GOP1345" s="36"/>
      <c r="GOQ1345" s="36"/>
      <c r="GOR1345" s="36"/>
      <c r="GOS1345" s="36"/>
      <c r="GOT1345" s="36"/>
      <c r="GOU1345" s="36"/>
      <c r="GOV1345" s="36"/>
      <c r="GOW1345" s="36"/>
      <c r="GOX1345" s="36"/>
      <c r="GOY1345" s="36"/>
      <c r="GOZ1345" s="36"/>
      <c r="GPA1345" s="36"/>
      <c r="GPB1345" s="36"/>
      <c r="GPC1345" s="36"/>
      <c r="GPD1345" s="36"/>
      <c r="GPE1345" s="36"/>
      <c r="GPF1345" s="36"/>
      <c r="GPG1345" s="36"/>
      <c r="GPH1345" s="36"/>
      <c r="GPI1345" s="36"/>
      <c r="GPJ1345" s="36"/>
      <c r="GPK1345" s="36"/>
      <c r="GPL1345" s="36"/>
      <c r="GPM1345" s="36"/>
      <c r="GPN1345" s="36"/>
      <c r="GPO1345" s="36"/>
      <c r="GPP1345" s="36"/>
      <c r="GPQ1345" s="36"/>
      <c r="GPR1345" s="36"/>
      <c r="GPS1345" s="36"/>
      <c r="GPT1345" s="36"/>
      <c r="GPU1345" s="36"/>
      <c r="GPV1345" s="36"/>
      <c r="GPW1345" s="36"/>
      <c r="GPX1345" s="36"/>
      <c r="GPY1345" s="36"/>
      <c r="GPZ1345" s="36"/>
      <c r="GQA1345" s="36"/>
      <c r="GQB1345" s="36"/>
      <c r="GQC1345" s="36"/>
      <c r="GQD1345" s="36"/>
      <c r="GQE1345" s="36"/>
      <c r="GQF1345" s="36"/>
      <c r="GQG1345" s="36"/>
      <c r="GQH1345" s="36"/>
      <c r="GQI1345" s="36"/>
      <c r="GQJ1345" s="36"/>
      <c r="GQK1345" s="36"/>
      <c r="GQL1345" s="36"/>
      <c r="GQM1345" s="36"/>
      <c r="GQN1345" s="36"/>
      <c r="GQO1345" s="36"/>
      <c r="GQP1345" s="36"/>
      <c r="GQQ1345" s="36"/>
      <c r="GQR1345" s="36"/>
      <c r="GQS1345" s="36"/>
      <c r="GQT1345" s="36"/>
      <c r="GQU1345" s="36"/>
      <c r="GQV1345" s="36"/>
      <c r="GQW1345" s="36"/>
      <c r="GQX1345" s="36"/>
      <c r="GQY1345" s="36"/>
      <c r="GQZ1345" s="36"/>
      <c r="GRA1345" s="36"/>
      <c r="GRB1345" s="36"/>
      <c r="GRC1345" s="36"/>
      <c r="GRD1345" s="36"/>
      <c r="GRE1345" s="36"/>
      <c r="GRF1345" s="36"/>
      <c r="GRG1345" s="36"/>
      <c r="GRH1345" s="36"/>
      <c r="GRI1345" s="36"/>
      <c r="GRJ1345" s="36"/>
      <c r="GRK1345" s="36"/>
      <c r="GRL1345" s="36"/>
      <c r="GRM1345" s="36"/>
      <c r="GRN1345" s="36"/>
      <c r="GRO1345" s="36"/>
      <c r="GRP1345" s="36"/>
      <c r="GRQ1345" s="36"/>
      <c r="GRR1345" s="36"/>
      <c r="GRS1345" s="36"/>
      <c r="GRT1345" s="36"/>
      <c r="GRU1345" s="36"/>
      <c r="GRV1345" s="36"/>
      <c r="GRW1345" s="36"/>
      <c r="GRX1345" s="36"/>
      <c r="GRY1345" s="36"/>
      <c r="GRZ1345" s="36"/>
      <c r="GSA1345" s="36"/>
      <c r="GSB1345" s="36"/>
      <c r="GSC1345" s="36"/>
      <c r="GSD1345" s="36"/>
      <c r="GSE1345" s="36"/>
      <c r="GSF1345" s="36"/>
      <c r="GSG1345" s="36"/>
      <c r="GSH1345" s="36"/>
      <c r="GSI1345" s="36"/>
      <c r="GSJ1345" s="36"/>
      <c r="GSK1345" s="36"/>
      <c r="GSL1345" s="36"/>
      <c r="GSM1345" s="36"/>
      <c r="GSN1345" s="36"/>
      <c r="GSO1345" s="36"/>
      <c r="GSP1345" s="36"/>
      <c r="GSQ1345" s="36"/>
      <c r="GSR1345" s="36"/>
      <c r="GSS1345" s="36"/>
      <c r="GST1345" s="36"/>
      <c r="GSU1345" s="36"/>
      <c r="GSV1345" s="36"/>
      <c r="GSW1345" s="36"/>
      <c r="GSX1345" s="36"/>
      <c r="GSY1345" s="36"/>
      <c r="GSZ1345" s="36"/>
      <c r="GTA1345" s="36"/>
      <c r="GTB1345" s="36"/>
      <c r="GTC1345" s="36"/>
      <c r="GTD1345" s="36"/>
      <c r="GTE1345" s="36"/>
      <c r="GTF1345" s="36"/>
      <c r="GTG1345" s="36"/>
      <c r="GTH1345" s="36"/>
      <c r="GTI1345" s="36"/>
      <c r="GTJ1345" s="36"/>
      <c r="GTK1345" s="36"/>
      <c r="GTL1345" s="36"/>
      <c r="GTM1345" s="36"/>
      <c r="GTN1345" s="36"/>
      <c r="GTO1345" s="36"/>
      <c r="GTP1345" s="36"/>
      <c r="GTQ1345" s="36"/>
      <c r="GTR1345" s="36"/>
      <c r="GTS1345" s="36"/>
      <c r="GTT1345" s="36"/>
      <c r="GTU1345" s="36"/>
      <c r="GTV1345" s="36"/>
      <c r="GTW1345" s="36"/>
      <c r="GTX1345" s="36"/>
      <c r="GTY1345" s="36"/>
      <c r="GTZ1345" s="36"/>
      <c r="GUA1345" s="36"/>
      <c r="GUB1345" s="36"/>
      <c r="GUC1345" s="36"/>
      <c r="GUD1345" s="36"/>
      <c r="GUE1345" s="36"/>
      <c r="GUF1345" s="36"/>
      <c r="GUG1345" s="36"/>
      <c r="GUH1345" s="36"/>
      <c r="GUI1345" s="36"/>
      <c r="GUJ1345" s="36"/>
      <c r="GUK1345" s="36"/>
      <c r="GUL1345" s="36"/>
      <c r="GUM1345" s="36"/>
      <c r="GUN1345" s="36"/>
      <c r="GUO1345" s="36"/>
      <c r="GUP1345" s="36"/>
      <c r="GUQ1345" s="36"/>
      <c r="GUR1345" s="36"/>
      <c r="GUS1345" s="36"/>
      <c r="GUT1345" s="36"/>
      <c r="GUU1345" s="36"/>
      <c r="GUV1345" s="36"/>
      <c r="GUW1345" s="36"/>
      <c r="GUX1345" s="36"/>
      <c r="GUY1345" s="36"/>
      <c r="GUZ1345" s="36"/>
      <c r="GVA1345" s="36"/>
      <c r="GVB1345" s="36"/>
      <c r="GVC1345" s="36"/>
      <c r="GVD1345" s="36"/>
      <c r="GVE1345" s="36"/>
      <c r="GVF1345" s="36"/>
      <c r="GVG1345" s="36"/>
      <c r="GVH1345" s="36"/>
      <c r="GVI1345" s="36"/>
      <c r="GVJ1345" s="36"/>
      <c r="GVK1345" s="36"/>
      <c r="GVL1345" s="36"/>
      <c r="GVM1345" s="36"/>
      <c r="GVN1345" s="36"/>
      <c r="GVO1345" s="36"/>
      <c r="GVP1345" s="36"/>
      <c r="GVQ1345" s="36"/>
      <c r="GVR1345" s="36"/>
      <c r="GVS1345" s="36"/>
      <c r="GVT1345" s="36"/>
      <c r="GVU1345" s="36"/>
      <c r="GVV1345" s="36"/>
      <c r="GVW1345" s="36"/>
      <c r="GVX1345" s="36"/>
      <c r="GVY1345" s="36"/>
      <c r="GVZ1345" s="36"/>
      <c r="GWA1345" s="36"/>
      <c r="GWB1345" s="36"/>
      <c r="GWC1345" s="36"/>
      <c r="GWD1345" s="36"/>
      <c r="GWE1345" s="36"/>
      <c r="GWF1345" s="36"/>
      <c r="GWG1345" s="36"/>
      <c r="GWH1345" s="36"/>
      <c r="GWI1345" s="36"/>
      <c r="GWJ1345" s="36"/>
      <c r="GWK1345" s="36"/>
      <c r="GWL1345" s="36"/>
      <c r="GWM1345" s="36"/>
      <c r="GWN1345" s="36"/>
      <c r="GWO1345" s="36"/>
      <c r="GWP1345" s="36"/>
      <c r="GWQ1345" s="36"/>
      <c r="GWR1345" s="36"/>
      <c r="GWS1345" s="36"/>
      <c r="GWT1345" s="36"/>
      <c r="GWU1345" s="36"/>
      <c r="GWV1345" s="36"/>
      <c r="GWW1345" s="36"/>
      <c r="GWX1345" s="36"/>
      <c r="GWY1345" s="36"/>
      <c r="GWZ1345" s="36"/>
      <c r="GXA1345" s="36"/>
      <c r="GXB1345" s="36"/>
      <c r="GXC1345" s="36"/>
      <c r="GXD1345" s="36"/>
      <c r="GXE1345" s="36"/>
      <c r="GXF1345" s="36"/>
      <c r="GXG1345" s="36"/>
      <c r="GXH1345" s="36"/>
      <c r="GXI1345" s="36"/>
      <c r="GXJ1345" s="36"/>
      <c r="GXK1345" s="36"/>
      <c r="GXL1345" s="36"/>
      <c r="GXM1345" s="36"/>
      <c r="GXN1345" s="36"/>
      <c r="GXO1345" s="36"/>
      <c r="GXP1345" s="36"/>
      <c r="GXQ1345" s="36"/>
      <c r="GXR1345" s="36"/>
      <c r="GXS1345" s="36"/>
      <c r="GXT1345" s="36"/>
      <c r="GXU1345" s="36"/>
      <c r="GXV1345" s="36"/>
      <c r="GXW1345" s="36"/>
      <c r="GXX1345" s="36"/>
      <c r="GXY1345" s="36"/>
      <c r="GXZ1345" s="36"/>
      <c r="GYA1345" s="36"/>
      <c r="GYB1345" s="36"/>
      <c r="GYC1345" s="36"/>
      <c r="GYD1345" s="36"/>
      <c r="GYE1345" s="36"/>
      <c r="GYF1345" s="36"/>
      <c r="GYG1345" s="36"/>
      <c r="GYH1345" s="36"/>
      <c r="GYI1345" s="36"/>
      <c r="GYJ1345" s="36"/>
      <c r="GYK1345" s="36"/>
      <c r="GYL1345" s="36"/>
      <c r="GYM1345" s="36"/>
      <c r="GYN1345" s="36"/>
      <c r="GYO1345" s="36"/>
      <c r="GYP1345" s="36"/>
      <c r="GYQ1345" s="36"/>
      <c r="GYR1345" s="36"/>
      <c r="GYS1345" s="36"/>
      <c r="GYT1345" s="36"/>
      <c r="GYU1345" s="36"/>
      <c r="GYV1345" s="36"/>
      <c r="GYW1345" s="36"/>
      <c r="GYX1345" s="36"/>
      <c r="GYY1345" s="36"/>
      <c r="GYZ1345" s="36"/>
      <c r="GZA1345" s="36"/>
      <c r="GZB1345" s="36"/>
      <c r="GZC1345" s="36"/>
      <c r="GZD1345" s="36"/>
      <c r="GZE1345" s="36"/>
      <c r="GZF1345" s="36"/>
      <c r="GZG1345" s="36"/>
      <c r="GZH1345" s="36"/>
      <c r="GZI1345" s="36"/>
      <c r="GZJ1345" s="36"/>
      <c r="GZK1345" s="36"/>
      <c r="GZL1345" s="36"/>
      <c r="GZM1345" s="36"/>
      <c r="GZN1345" s="36"/>
      <c r="GZO1345" s="36"/>
      <c r="GZP1345" s="36"/>
      <c r="GZQ1345" s="36"/>
      <c r="GZR1345" s="36"/>
      <c r="GZS1345" s="36"/>
      <c r="GZT1345" s="36"/>
      <c r="GZU1345" s="36"/>
      <c r="GZV1345" s="36"/>
      <c r="GZW1345" s="36"/>
      <c r="GZX1345" s="36"/>
      <c r="GZY1345" s="36"/>
      <c r="GZZ1345" s="36"/>
      <c r="HAA1345" s="36"/>
      <c r="HAB1345" s="36"/>
      <c r="HAC1345" s="36"/>
      <c r="HAD1345" s="36"/>
      <c r="HAE1345" s="36"/>
      <c r="HAF1345" s="36"/>
      <c r="HAG1345" s="36"/>
      <c r="HAH1345" s="36"/>
      <c r="HAI1345" s="36"/>
      <c r="HAJ1345" s="36"/>
      <c r="HAK1345" s="36"/>
      <c r="HAL1345" s="36"/>
      <c r="HAM1345" s="36"/>
      <c r="HAN1345" s="36"/>
      <c r="HAO1345" s="36"/>
      <c r="HAP1345" s="36"/>
      <c r="HAQ1345" s="36"/>
      <c r="HAR1345" s="36"/>
      <c r="HAS1345" s="36"/>
      <c r="HAT1345" s="36"/>
      <c r="HAU1345" s="36"/>
      <c r="HAV1345" s="36"/>
      <c r="HAW1345" s="36"/>
      <c r="HAX1345" s="36"/>
      <c r="HAY1345" s="36"/>
      <c r="HAZ1345" s="36"/>
      <c r="HBA1345" s="36"/>
      <c r="HBB1345" s="36"/>
      <c r="HBC1345" s="36"/>
      <c r="HBD1345" s="36"/>
      <c r="HBE1345" s="36"/>
      <c r="HBF1345" s="36"/>
      <c r="HBG1345" s="36"/>
      <c r="HBH1345" s="36"/>
      <c r="HBI1345" s="36"/>
      <c r="HBJ1345" s="36"/>
      <c r="HBK1345" s="36"/>
      <c r="HBL1345" s="36"/>
      <c r="HBM1345" s="36"/>
      <c r="HBN1345" s="36"/>
      <c r="HBO1345" s="36"/>
      <c r="HBP1345" s="36"/>
      <c r="HBQ1345" s="36"/>
      <c r="HBR1345" s="36"/>
      <c r="HBS1345" s="36"/>
      <c r="HBT1345" s="36"/>
      <c r="HBU1345" s="36"/>
      <c r="HBV1345" s="36"/>
      <c r="HBW1345" s="36"/>
      <c r="HBX1345" s="36"/>
      <c r="HBY1345" s="36"/>
      <c r="HBZ1345" s="36"/>
      <c r="HCA1345" s="36"/>
      <c r="HCB1345" s="36"/>
      <c r="HCC1345" s="36"/>
      <c r="HCD1345" s="36"/>
      <c r="HCE1345" s="36"/>
      <c r="HCF1345" s="36"/>
      <c r="HCG1345" s="36"/>
      <c r="HCH1345" s="36"/>
      <c r="HCI1345" s="36"/>
      <c r="HCJ1345" s="36"/>
      <c r="HCK1345" s="36"/>
      <c r="HCL1345" s="36"/>
      <c r="HCM1345" s="36"/>
      <c r="HCN1345" s="36"/>
      <c r="HCO1345" s="36"/>
      <c r="HCP1345" s="36"/>
      <c r="HCQ1345" s="36"/>
      <c r="HCR1345" s="36"/>
      <c r="HCS1345" s="36"/>
      <c r="HCT1345" s="36"/>
      <c r="HCU1345" s="36"/>
      <c r="HCV1345" s="36"/>
      <c r="HCW1345" s="36"/>
      <c r="HCX1345" s="36"/>
      <c r="HCY1345" s="36"/>
      <c r="HCZ1345" s="36"/>
      <c r="HDA1345" s="36"/>
      <c r="HDB1345" s="36"/>
      <c r="HDC1345" s="36"/>
      <c r="HDD1345" s="36"/>
      <c r="HDE1345" s="36"/>
      <c r="HDF1345" s="36"/>
      <c r="HDG1345" s="36"/>
      <c r="HDH1345" s="36"/>
      <c r="HDI1345" s="36"/>
      <c r="HDJ1345" s="36"/>
      <c r="HDK1345" s="36"/>
      <c r="HDL1345" s="36"/>
      <c r="HDM1345" s="36"/>
      <c r="HDN1345" s="36"/>
      <c r="HDO1345" s="36"/>
      <c r="HDP1345" s="36"/>
      <c r="HDQ1345" s="36"/>
      <c r="HDR1345" s="36"/>
      <c r="HDS1345" s="36"/>
      <c r="HDT1345" s="36"/>
      <c r="HDU1345" s="36"/>
      <c r="HDV1345" s="36"/>
      <c r="HDW1345" s="36"/>
      <c r="HDX1345" s="36"/>
      <c r="HDY1345" s="36"/>
      <c r="HDZ1345" s="36"/>
      <c r="HEA1345" s="36"/>
      <c r="HEB1345" s="36"/>
      <c r="HEC1345" s="36"/>
      <c r="HED1345" s="36"/>
      <c r="HEE1345" s="36"/>
      <c r="HEF1345" s="36"/>
      <c r="HEG1345" s="36"/>
      <c r="HEH1345" s="36"/>
      <c r="HEI1345" s="36"/>
      <c r="HEJ1345" s="36"/>
      <c r="HEK1345" s="36"/>
      <c r="HEL1345" s="36"/>
      <c r="HEM1345" s="36"/>
      <c r="HEN1345" s="36"/>
      <c r="HEO1345" s="36"/>
      <c r="HEP1345" s="36"/>
      <c r="HEQ1345" s="36"/>
      <c r="HER1345" s="36"/>
      <c r="HES1345" s="36"/>
      <c r="HET1345" s="36"/>
      <c r="HEU1345" s="36"/>
      <c r="HEV1345" s="36"/>
      <c r="HEW1345" s="36"/>
      <c r="HEX1345" s="36"/>
      <c r="HEY1345" s="36"/>
      <c r="HEZ1345" s="36"/>
      <c r="HFA1345" s="36"/>
      <c r="HFB1345" s="36"/>
      <c r="HFC1345" s="36"/>
      <c r="HFD1345" s="36"/>
      <c r="HFE1345" s="36"/>
      <c r="HFF1345" s="36"/>
      <c r="HFG1345" s="36"/>
      <c r="HFH1345" s="36"/>
      <c r="HFI1345" s="36"/>
      <c r="HFJ1345" s="36"/>
      <c r="HFK1345" s="36"/>
      <c r="HFL1345" s="36"/>
      <c r="HFM1345" s="36"/>
      <c r="HFN1345" s="36"/>
      <c r="HFO1345" s="36"/>
      <c r="HFP1345" s="36"/>
      <c r="HFQ1345" s="36"/>
      <c r="HFR1345" s="36"/>
      <c r="HFS1345" s="36"/>
      <c r="HFT1345" s="36"/>
      <c r="HFU1345" s="36"/>
      <c r="HFV1345" s="36"/>
      <c r="HFW1345" s="36"/>
      <c r="HFX1345" s="36"/>
      <c r="HFY1345" s="36"/>
      <c r="HFZ1345" s="36"/>
      <c r="HGA1345" s="36"/>
      <c r="HGB1345" s="36"/>
      <c r="HGC1345" s="36"/>
      <c r="HGD1345" s="36"/>
      <c r="HGE1345" s="36"/>
      <c r="HGF1345" s="36"/>
      <c r="HGG1345" s="36"/>
      <c r="HGH1345" s="36"/>
      <c r="HGI1345" s="36"/>
      <c r="HGJ1345" s="36"/>
      <c r="HGK1345" s="36"/>
      <c r="HGL1345" s="36"/>
      <c r="HGM1345" s="36"/>
      <c r="HGN1345" s="36"/>
      <c r="HGO1345" s="36"/>
      <c r="HGP1345" s="36"/>
      <c r="HGQ1345" s="36"/>
      <c r="HGR1345" s="36"/>
      <c r="HGS1345" s="36"/>
      <c r="HGT1345" s="36"/>
      <c r="HGU1345" s="36"/>
      <c r="HGV1345" s="36"/>
      <c r="HGW1345" s="36"/>
      <c r="HGX1345" s="36"/>
      <c r="HGY1345" s="36"/>
      <c r="HGZ1345" s="36"/>
      <c r="HHA1345" s="36"/>
      <c r="HHB1345" s="36"/>
      <c r="HHC1345" s="36"/>
      <c r="HHD1345" s="36"/>
      <c r="HHE1345" s="36"/>
      <c r="HHF1345" s="36"/>
      <c r="HHG1345" s="36"/>
      <c r="HHH1345" s="36"/>
      <c r="HHI1345" s="36"/>
      <c r="HHJ1345" s="36"/>
      <c r="HHK1345" s="36"/>
      <c r="HHL1345" s="36"/>
      <c r="HHM1345" s="36"/>
      <c r="HHN1345" s="36"/>
      <c r="HHO1345" s="36"/>
      <c r="HHP1345" s="36"/>
      <c r="HHQ1345" s="36"/>
      <c r="HHR1345" s="36"/>
      <c r="HHS1345" s="36"/>
      <c r="HHT1345" s="36"/>
      <c r="HHU1345" s="36"/>
      <c r="HHV1345" s="36"/>
      <c r="HHW1345" s="36"/>
      <c r="HHX1345" s="36"/>
      <c r="HHY1345" s="36"/>
      <c r="HHZ1345" s="36"/>
      <c r="HIA1345" s="36"/>
      <c r="HIB1345" s="36"/>
      <c r="HIC1345" s="36"/>
      <c r="HID1345" s="36"/>
      <c r="HIE1345" s="36"/>
      <c r="HIF1345" s="36"/>
      <c r="HIG1345" s="36"/>
      <c r="HIH1345" s="36"/>
      <c r="HII1345" s="36"/>
      <c r="HIJ1345" s="36"/>
      <c r="HIK1345" s="36"/>
      <c r="HIL1345" s="36"/>
      <c r="HIM1345" s="36"/>
      <c r="HIN1345" s="36"/>
      <c r="HIO1345" s="36"/>
      <c r="HIP1345" s="36"/>
      <c r="HIQ1345" s="36"/>
      <c r="HIR1345" s="36"/>
      <c r="HIS1345" s="36"/>
      <c r="HIT1345" s="36"/>
      <c r="HIU1345" s="36"/>
      <c r="HIV1345" s="36"/>
      <c r="HIW1345" s="36"/>
      <c r="HIX1345" s="36"/>
      <c r="HIY1345" s="36"/>
      <c r="HIZ1345" s="36"/>
      <c r="HJA1345" s="36"/>
      <c r="HJB1345" s="36"/>
      <c r="HJC1345" s="36"/>
      <c r="HJD1345" s="36"/>
      <c r="HJE1345" s="36"/>
      <c r="HJF1345" s="36"/>
      <c r="HJG1345" s="36"/>
      <c r="HJH1345" s="36"/>
      <c r="HJI1345" s="36"/>
      <c r="HJJ1345" s="36"/>
      <c r="HJK1345" s="36"/>
      <c r="HJL1345" s="36"/>
      <c r="HJM1345" s="36"/>
      <c r="HJN1345" s="36"/>
      <c r="HJO1345" s="36"/>
      <c r="HJP1345" s="36"/>
      <c r="HJQ1345" s="36"/>
      <c r="HJR1345" s="36"/>
      <c r="HJS1345" s="36"/>
      <c r="HJT1345" s="36"/>
      <c r="HJU1345" s="36"/>
      <c r="HJV1345" s="36"/>
      <c r="HJW1345" s="36"/>
      <c r="HJX1345" s="36"/>
      <c r="HJY1345" s="36"/>
      <c r="HJZ1345" s="36"/>
      <c r="HKA1345" s="36"/>
      <c r="HKB1345" s="36"/>
      <c r="HKC1345" s="36"/>
      <c r="HKD1345" s="36"/>
      <c r="HKE1345" s="36"/>
      <c r="HKF1345" s="36"/>
      <c r="HKG1345" s="36"/>
      <c r="HKH1345" s="36"/>
      <c r="HKI1345" s="36"/>
      <c r="HKJ1345" s="36"/>
      <c r="HKK1345" s="36"/>
      <c r="HKL1345" s="36"/>
      <c r="HKM1345" s="36"/>
      <c r="HKN1345" s="36"/>
      <c r="HKO1345" s="36"/>
      <c r="HKP1345" s="36"/>
      <c r="HKQ1345" s="36"/>
      <c r="HKR1345" s="36"/>
      <c r="HKS1345" s="36"/>
      <c r="HKT1345" s="36"/>
      <c r="HKU1345" s="36"/>
      <c r="HKV1345" s="36"/>
      <c r="HKW1345" s="36"/>
      <c r="HKX1345" s="36"/>
      <c r="HKY1345" s="36"/>
      <c r="HKZ1345" s="36"/>
      <c r="HLA1345" s="36"/>
      <c r="HLB1345" s="36"/>
      <c r="HLC1345" s="36"/>
      <c r="HLD1345" s="36"/>
      <c r="HLE1345" s="36"/>
      <c r="HLF1345" s="36"/>
      <c r="HLG1345" s="36"/>
      <c r="HLH1345" s="36"/>
      <c r="HLI1345" s="36"/>
      <c r="HLJ1345" s="36"/>
      <c r="HLK1345" s="36"/>
      <c r="HLL1345" s="36"/>
      <c r="HLM1345" s="36"/>
      <c r="HLN1345" s="36"/>
      <c r="HLO1345" s="36"/>
      <c r="HLP1345" s="36"/>
      <c r="HLQ1345" s="36"/>
      <c r="HLR1345" s="36"/>
      <c r="HLS1345" s="36"/>
      <c r="HLT1345" s="36"/>
      <c r="HLU1345" s="36"/>
      <c r="HLV1345" s="36"/>
      <c r="HLW1345" s="36"/>
      <c r="HLX1345" s="36"/>
      <c r="HLY1345" s="36"/>
      <c r="HLZ1345" s="36"/>
      <c r="HMA1345" s="36"/>
      <c r="HMB1345" s="36"/>
      <c r="HMC1345" s="36"/>
      <c r="HMD1345" s="36"/>
      <c r="HME1345" s="36"/>
      <c r="HMF1345" s="36"/>
      <c r="HMG1345" s="36"/>
      <c r="HMH1345" s="36"/>
      <c r="HMI1345" s="36"/>
      <c r="HMJ1345" s="36"/>
      <c r="HMK1345" s="36"/>
      <c r="HML1345" s="36"/>
      <c r="HMM1345" s="36"/>
      <c r="HMN1345" s="36"/>
      <c r="HMO1345" s="36"/>
      <c r="HMP1345" s="36"/>
      <c r="HMQ1345" s="36"/>
      <c r="HMR1345" s="36"/>
      <c r="HMS1345" s="36"/>
      <c r="HMT1345" s="36"/>
      <c r="HMU1345" s="36"/>
      <c r="HMV1345" s="36"/>
      <c r="HMW1345" s="36"/>
      <c r="HMX1345" s="36"/>
      <c r="HMY1345" s="36"/>
      <c r="HMZ1345" s="36"/>
      <c r="HNA1345" s="36"/>
      <c r="HNB1345" s="36"/>
      <c r="HNC1345" s="36"/>
      <c r="HND1345" s="36"/>
      <c r="HNE1345" s="36"/>
      <c r="HNF1345" s="36"/>
      <c r="HNG1345" s="36"/>
      <c r="HNH1345" s="36"/>
      <c r="HNI1345" s="36"/>
      <c r="HNJ1345" s="36"/>
      <c r="HNK1345" s="36"/>
      <c r="HNL1345" s="36"/>
      <c r="HNM1345" s="36"/>
      <c r="HNN1345" s="36"/>
      <c r="HNO1345" s="36"/>
      <c r="HNP1345" s="36"/>
      <c r="HNQ1345" s="36"/>
      <c r="HNR1345" s="36"/>
      <c r="HNS1345" s="36"/>
      <c r="HNT1345" s="36"/>
      <c r="HNU1345" s="36"/>
      <c r="HNV1345" s="36"/>
      <c r="HNW1345" s="36"/>
      <c r="HNX1345" s="36"/>
      <c r="HNY1345" s="36"/>
      <c r="HNZ1345" s="36"/>
      <c r="HOA1345" s="36"/>
      <c r="HOB1345" s="36"/>
      <c r="HOC1345" s="36"/>
      <c r="HOD1345" s="36"/>
      <c r="HOE1345" s="36"/>
      <c r="HOF1345" s="36"/>
      <c r="HOG1345" s="36"/>
      <c r="HOH1345" s="36"/>
      <c r="HOI1345" s="36"/>
      <c r="HOJ1345" s="36"/>
      <c r="HOK1345" s="36"/>
      <c r="HOL1345" s="36"/>
      <c r="HOM1345" s="36"/>
      <c r="HON1345" s="36"/>
      <c r="HOO1345" s="36"/>
      <c r="HOP1345" s="36"/>
      <c r="HOQ1345" s="36"/>
      <c r="HOR1345" s="36"/>
      <c r="HOS1345" s="36"/>
      <c r="HOT1345" s="36"/>
      <c r="HOU1345" s="36"/>
      <c r="HOV1345" s="36"/>
      <c r="HOW1345" s="36"/>
      <c r="HOX1345" s="36"/>
      <c r="HOY1345" s="36"/>
      <c r="HOZ1345" s="36"/>
      <c r="HPA1345" s="36"/>
      <c r="HPB1345" s="36"/>
      <c r="HPC1345" s="36"/>
      <c r="HPD1345" s="36"/>
      <c r="HPE1345" s="36"/>
      <c r="HPF1345" s="36"/>
      <c r="HPG1345" s="36"/>
      <c r="HPH1345" s="36"/>
      <c r="HPI1345" s="36"/>
      <c r="HPJ1345" s="36"/>
      <c r="HPK1345" s="36"/>
      <c r="HPL1345" s="36"/>
      <c r="HPM1345" s="36"/>
      <c r="HPN1345" s="36"/>
      <c r="HPO1345" s="36"/>
      <c r="HPP1345" s="36"/>
      <c r="HPQ1345" s="36"/>
      <c r="HPR1345" s="36"/>
      <c r="HPS1345" s="36"/>
      <c r="HPT1345" s="36"/>
      <c r="HPU1345" s="36"/>
      <c r="HPV1345" s="36"/>
      <c r="HPW1345" s="36"/>
      <c r="HPX1345" s="36"/>
      <c r="HPY1345" s="36"/>
      <c r="HPZ1345" s="36"/>
      <c r="HQA1345" s="36"/>
      <c r="HQB1345" s="36"/>
      <c r="HQC1345" s="36"/>
      <c r="HQD1345" s="36"/>
      <c r="HQE1345" s="36"/>
      <c r="HQF1345" s="36"/>
      <c r="HQG1345" s="36"/>
      <c r="HQH1345" s="36"/>
      <c r="HQI1345" s="36"/>
      <c r="HQJ1345" s="36"/>
      <c r="HQK1345" s="36"/>
      <c r="HQL1345" s="36"/>
      <c r="HQM1345" s="36"/>
      <c r="HQN1345" s="36"/>
      <c r="HQO1345" s="36"/>
      <c r="HQP1345" s="36"/>
      <c r="HQQ1345" s="36"/>
      <c r="HQR1345" s="36"/>
      <c r="HQS1345" s="36"/>
      <c r="HQT1345" s="36"/>
      <c r="HQU1345" s="36"/>
      <c r="HQV1345" s="36"/>
      <c r="HQW1345" s="36"/>
      <c r="HQX1345" s="36"/>
      <c r="HQY1345" s="36"/>
      <c r="HQZ1345" s="36"/>
      <c r="HRA1345" s="36"/>
      <c r="HRB1345" s="36"/>
      <c r="HRC1345" s="36"/>
      <c r="HRD1345" s="36"/>
      <c r="HRE1345" s="36"/>
      <c r="HRF1345" s="36"/>
      <c r="HRG1345" s="36"/>
      <c r="HRH1345" s="36"/>
      <c r="HRI1345" s="36"/>
      <c r="HRJ1345" s="36"/>
      <c r="HRK1345" s="36"/>
      <c r="HRL1345" s="36"/>
      <c r="HRM1345" s="36"/>
      <c r="HRN1345" s="36"/>
      <c r="HRO1345" s="36"/>
      <c r="HRP1345" s="36"/>
      <c r="HRQ1345" s="36"/>
      <c r="HRR1345" s="36"/>
      <c r="HRS1345" s="36"/>
      <c r="HRT1345" s="36"/>
      <c r="HRU1345" s="36"/>
      <c r="HRV1345" s="36"/>
      <c r="HRW1345" s="36"/>
      <c r="HRX1345" s="36"/>
      <c r="HRY1345" s="36"/>
      <c r="HRZ1345" s="36"/>
      <c r="HSA1345" s="36"/>
      <c r="HSB1345" s="36"/>
      <c r="HSC1345" s="36"/>
      <c r="HSD1345" s="36"/>
      <c r="HSE1345" s="36"/>
      <c r="HSF1345" s="36"/>
      <c r="HSG1345" s="36"/>
      <c r="HSH1345" s="36"/>
      <c r="HSI1345" s="36"/>
      <c r="HSJ1345" s="36"/>
      <c r="HSK1345" s="36"/>
      <c r="HSL1345" s="36"/>
      <c r="HSM1345" s="36"/>
      <c r="HSN1345" s="36"/>
      <c r="HSO1345" s="36"/>
      <c r="HSP1345" s="36"/>
      <c r="HSQ1345" s="36"/>
      <c r="HSR1345" s="36"/>
      <c r="HSS1345" s="36"/>
      <c r="HST1345" s="36"/>
      <c r="HSU1345" s="36"/>
      <c r="HSV1345" s="36"/>
      <c r="HSW1345" s="36"/>
      <c r="HSX1345" s="36"/>
      <c r="HSY1345" s="36"/>
      <c r="HSZ1345" s="36"/>
      <c r="HTA1345" s="36"/>
      <c r="HTB1345" s="36"/>
      <c r="HTC1345" s="36"/>
      <c r="HTD1345" s="36"/>
      <c r="HTE1345" s="36"/>
      <c r="HTF1345" s="36"/>
      <c r="HTG1345" s="36"/>
      <c r="HTH1345" s="36"/>
      <c r="HTI1345" s="36"/>
      <c r="HTJ1345" s="36"/>
      <c r="HTK1345" s="36"/>
      <c r="HTL1345" s="36"/>
      <c r="HTM1345" s="36"/>
      <c r="HTN1345" s="36"/>
      <c r="HTO1345" s="36"/>
      <c r="HTP1345" s="36"/>
      <c r="HTQ1345" s="36"/>
      <c r="HTR1345" s="36"/>
      <c r="HTS1345" s="36"/>
      <c r="HTT1345" s="36"/>
      <c r="HTU1345" s="36"/>
      <c r="HTV1345" s="36"/>
      <c r="HTW1345" s="36"/>
      <c r="HTX1345" s="36"/>
      <c r="HTY1345" s="36"/>
      <c r="HTZ1345" s="36"/>
      <c r="HUA1345" s="36"/>
      <c r="HUB1345" s="36"/>
      <c r="HUC1345" s="36"/>
      <c r="HUD1345" s="36"/>
      <c r="HUE1345" s="36"/>
      <c r="HUF1345" s="36"/>
      <c r="HUG1345" s="36"/>
      <c r="HUH1345" s="36"/>
      <c r="HUI1345" s="36"/>
      <c r="HUJ1345" s="36"/>
      <c r="HUK1345" s="36"/>
      <c r="HUL1345" s="36"/>
      <c r="HUM1345" s="36"/>
      <c r="HUN1345" s="36"/>
      <c r="HUO1345" s="36"/>
      <c r="HUP1345" s="36"/>
      <c r="HUQ1345" s="36"/>
      <c r="HUR1345" s="36"/>
      <c r="HUS1345" s="36"/>
      <c r="HUT1345" s="36"/>
      <c r="HUU1345" s="36"/>
      <c r="HUV1345" s="36"/>
      <c r="HUW1345" s="36"/>
      <c r="HUX1345" s="36"/>
      <c r="HUY1345" s="36"/>
      <c r="HUZ1345" s="36"/>
      <c r="HVA1345" s="36"/>
      <c r="HVB1345" s="36"/>
      <c r="HVC1345" s="36"/>
      <c r="HVD1345" s="36"/>
      <c r="HVE1345" s="36"/>
      <c r="HVF1345" s="36"/>
      <c r="HVG1345" s="36"/>
      <c r="HVH1345" s="36"/>
      <c r="HVI1345" s="36"/>
      <c r="HVJ1345" s="36"/>
      <c r="HVK1345" s="36"/>
      <c r="HVL1345" s="36"/>
      <c r="HVM1345" s="36"/>
      <c r="HVN1345" s="36"/>
      <c r="HVO1345" s="36"/>
      <c r="HVP1345" s="36"/>
      <c r="HVQ1345" s="36"/>
      <c r="HVR1345" s="36"/>
      <c r="HVS1345" s="36"/>
      <c r="HVT1345" s="36"/>
      <c r="HVU1345" s="36"/>
      <c r="HVV1345" s="36"/>
      <c r="HVW1345" s="36"/>
      <c r="HVX1345" s="36"/>
      <c r="HVY1345" s="36"/>
      <c r="HVZ1345" s="36"/>
      <c r="HWA1345" s="36"/>
      <c r="HWB1345" s="36"/>
      <c r="HWC1345" s="36"/>
      <c r="HWD1345" s="36"/>
      <c r="HWE1345" s="36"/>
      <c r="HWF1345" s="36"/>
      <c r="HWG1345" s="36"/>
      <c r="HWH1345" s="36"/>
      <c r="HWI1345" s="36"/>
      <c r="HWJ1345" s="36"/>
      <c r="HWK1345" s="36"/>
      <c r="HWL1345" s="36"/>
      <c r="HWM1345" s="36"/>
      <c r="HWN1345" s="36"/>
      <c r="HWO1345" s="36"/>
      <c r="HWP1345" s="36"/>
      <c r="HWQ1345" s="36"/>
      <c r="HWR1345" s="36"/>
      <c r="HWS1345" s="36"/>
      <c r="HWT1345" s="36"/>
      <c r="HWU1345" s="36"/>
      <c r="HWV1345" s="36"/>
      <c r="HWW1345" s="36"/>
      <c r="HWX1345" s="36"/>
      <c r="HWY1345" s="36"/>
      <c r="HWZ1345" s="36"/>
      <c r="HXA1345" s="36"/>
      <c r="HXB1345" s="36"/>
      <c r="HXC1345" s="36"/>
      <c r="HXD1345" s="36"/>
      <c r="HXE1345" s="36"/>
      <c r="HXF1345" s="36"/>
      <c r="HXG1345" s="36"/>
      <c r="HXH1345" s="36"/>
      <c r="HXI1345" s="36"/>
      <c r="HXJ1345" s="36"/>
      <c r="HXK1345" s="36"/>
      <c r="HXL1345" s="36"/>
      <c r="HXM1345" s="36"/>
      <c r="HXN1345" s="36"/>
      <c r="HXO1345" s="36"/>
      <c r="HXP1345" s="36"/>
      <c r="HXQ1345" s="36"/>
      <c r="HXR1345" s="36"/>
      <c r="HXS1345" s="36"/>
      <c r="HXT1345" s="36"/>
      <c r="HXU1345" s="36"/>
      <c r="HXV1345" s="36"/>
      <c r="HXW1345" s="36"/>
      <c r="HXX1345" s="36"/>
      <c r="HXY1345" s="36"/>
      <c r="HXZ1345" s="36"/>
      <c r="HYA1345" s="36"/>
      <c r="HYB1345" s="36"/>
      <c r="HYC1345" s="36"/>
      <c r="HYD1345" s="36"/>
      <c r="HYE1345" s="36"/>
      <c r="HYF1345" s="36"/>
      <c r="HYG1345" s="36"/>
      <c r="HYH1345" s="36"/>
      <c r="HYI1345" s="36"/>
      <c r="HYJ1345" s="36"/>
      <c r="HYK1345" s="36"/>
      <c r="HYL1345" s="36"/>
      <c r="HYM1345" s="36"/>
      <c r="HYN1345" s="36"/>
      <c r="HYO1345" s="36"/>
      <c r="HYP1345" s="36"/>
      <c r="HYQ1345" s="36"/>
      <c r="HYR1345" s="36"/>
      <c r="HYS1345" s="36"/>
      <c r="HYT1345" s="36"/>
      <c r="HYU1345" s="36"/>
      <c r="HYV1345" s="36"/>
      <c r="HYW1345" s="36"/>
      <c r="HYX1345" s="36"/>
      <c r="HYY1345" s="36"/>
      <c r="HYZ1345" s="36"/>
      <c r="HZA1345" s="36"/>
      <c r="HZB1345" s="36"/>
      <c r="HZC1345" s="36"/>
      <c r="HZD1345" s="36"/>
      <c r="HZE1345" s="36"/>
      <c r="HZF1345" s="36"/>
      <c r="HZG1345" s="36"/>
      <c r="HZH1345" s="36"/>
      <c r="HZI1345" s="36"/>
      <c r="HZJ1345" s="36"/>
      <c r="HZK1345" s="36"/>
      <c r="HZL1345" s="36"/>
      <c r="HZM1345" s="36"/>
      <c r="HZN1345" s="36"/>
      <c r="HZO1345" s="36"/>
      <c r="HZP1345" s="36"/>
      <c r="HZQ1345" s="36"/>
      <c r="HZR1345" s="36"/>
      <c r="HZS1345" s="36"/>
      <c r="HZT1345" s="36"/>
      <c r="HZU1345" s="36"/>
      <c r="HZV1345" s="36"/>
      <c r="HZW1345" s="36"/>
      <c r="HZX1345" s="36"/>
      <c r="HZY1345" s="36"/>
      <c r="HZZ1345" s="36"/>
      <c r="IAA1345" s="36"/>
      <c r="IAB1345" s="36"/>
      <c r="IAC1345" s="36"/>
      <c r="IAD1345" s="36"/>
      <c r="IAE1345" s="36"/>
      <c r="IAF1345" s="36"/>
      <c r="IAG1345" s="36"/>
      <c r="IAH1345" s="36"/>
      <c r="IAI1345" s="36"/>
      <c r="IAJ1345" s="36"/>
      <c r="IAK1345" s="36"/>
      <c r="IAL1345" s="36"/>
      <c r="IAM1345" s="36"/>
      <c r="IAN1345" s="36"/>
      <c r="IAO1345" s="36"/>
      <c r="IAP1345" s="36"/>
      <c r="IAQ1345" s="36"/>
      <c r="IAR1345" s="36"/>
      <c r="IAS1345" s="36"/>
      <c r="IAT1345" s="36"/>
      <c r="IAU1345" s="36"/>
      <c r="IAV1345" s="36"/>
      <c r="IAW1345" s="36"/>
      <c r="IAX1345" s="36"/>
      <c r="IAY1345" s="36"/>
      <c r="IAZ1345" s="36"/>
      <c r="IBA1345" s="36"/>
      <c r="IBB1345" s="36"/>
      <c r="IBC1345" s="36"/>
      <c r="IBD1345" s="36"/>
      <c r="IBE1345" s="36"/>
      <c r="IBF1345" s="36"/>
      <c r="IBG1345" s="36"/>
      <c r="IBH1345" s="36"/>
      <c r="IBI1345" s="36"/>
      <c r="IBJ1345" s="36"/>
      <c r="IBK1345" s="36"/>
      <c r="IBL1345" s="36"/>
      <c r="IBM1345" s="36"/>
      <c r="IBN1345" s="36"/>
      <c r="IBO1345" s="36"/>
      <c r="IBP1345" s="36"/>
      <c r="IBQ1345" s="36"/>
      <c r="IBR1345" s="36"/>
      <c r="IBS1345" s="36"/>
      <c r="IBT1345" s="36"/>
      <c r="IBU1345" s="36"/>
      <c r="IBV1345" s="36"/>
      <c r="IBW1345" s="36"/>
      <c r="IBX1345" s="36"/>
      <c r="IBY1345" s="36"/>
      <c r="IBZ1345" s="36"/>
      <c r="ICA1345" s="36"/>
      <c r="ICB1345" s="36"/>
      <c r="ICC1345" s="36"/>
      <c r="ICD1345" s="36"/>
      <c r="ICE1345" s="36"/>
      <c r="ICF1345" s="36"/>
      <c r="ICG1345" s="36"/>
      <c r="ICH1345" s="36"/>
      <c r="ICI1345" s="36"/>
      <c r="ICJ1345" s="36"/>
      <c r="ICK1345" s="36"/>
      <c r="ICL1345" s="36"/>
      <c r="ICM1345" s="36"/>
      <c r="ICN1345" s="36"/>
      <c r="ICO1345" s="36"/>
      <c r="ICP1345" s="36"/>
      <c r="ICQ1345" s="36"/>
      <c r="ICR1345" s="36"/>
      <c r="ICS1345" s="36"/>
      <c r="ICT1345" s="36"/>
      <c r="ICU1345" s="36"/>
      <c r="ICV1345" s="36"/>
      <c r="ICW1345" s="36"/>
      <c r="ICX1345" s="36"/>
      <c r="ICY1345" s="36"/>
      <c r="ICZ1345" s="36"/>
      <c r="IDA1345" s="36"/>
      <c r="IDB1345" s="36"/>
      <c r="IDC1345" s="36"/>
      <c r="IDD1345" s="36"/>
      <c r="IDE1345" s="36"/>
      <c r="IDF1345" s="36"/>
      <c r="IDG1345" s="36"/>
      <c r="IDH1345" s="36"/>
      <c r="IDI1345" s="36"/>
      <c r="IDJ1345" s="36"/>
      <c r="IDK1345" s="36"/>
      <c r="IDL1345" s="36"/>
      <c r="IDM1345" s="36"/>
      <c r="IDN1345" s="36"/>
      <c r="IDO1345" s="36"/>
      <c r="IDP1345" s="36"/>
      <c r="IDQ1345" s="36"/>
      <c r="IDR1345" s="36"/>
      <c r="IDS1345" s="36"/>
      <c r="IDT1345" s="36"/>
      <c r="IDU1345" s="36"/>
      <c r="IDV1345" s="36"/>
      <c r="IDW1345" s="36"/>
      <c r="IDX1345" s="36"/>
      <c r="IDY1345" s="36"/>
      <c r="IDZ1345" s="36"/>
      <c r="IEA1345" s="36"/>
      <c r="IEB1345" s="36"/>
      <c r="IEC1345" s="36"/>
      <c r="IED1345" s="36"/>
      <c r="IEE1345" s="36"/>
      <c r="IEF1345" s="36"/>
      <c r="IEG1345" s="36"/>
      <c r="IEH1345" s="36"/>
      <c r="IEI1345" s="36"/>
      <c r="IEJ1345" s="36"/>
      <c r="IEK1345" s="36"/>
      <c r="IEL1345" s="36"/>
      <c r="IEM1345" s="36"/>
      <c r="IEN1345" s="36"/>
      <c r="IEO1345" s="36"/>
      <c r="IEP1345" s="36"/>
      <c r="IEQ1345" s="36"/>
      <c r="IER1345" s="36"/>
      <c r="IES1345" s="36"/>
      <c r="IET1345" s="36"/>
      <c r="IEU1345" s="36"/>
      <c r="IEV1345" s="36"/>
      <c r="IEW1345" s="36"/>
      <c r="IEX1345" s="36"/>
      <c r="IEY1345" s="36"/>
      <c r="IEZ1345" s="36"/>
      <c r="IFA1345" s="36"/>
      <c r="IFB1345" s="36"/>
      <c r="IFC1345" s="36"/>
      <c r="IFD1345" s="36"/>
      <c r="IFE1345" s="36"/>
      <c r="IFF1345" s="36"/>
      <c r="IFG1345" s="36"/>
      <c r="IFH1345" s="36"/>
      <c r="IFI1345" s="36"/>
      <c r="IFJ1345" s="36"/>
      <c r="IFK1345" s="36"/>
      <c r="IFL1345" s="36"/>
      <c r="IFM1345" s="36"/>
      <c r="IFN1345" s="36"/>
      <c r="IFO1345" s="36"/>
      <c r="IFP1345" s="36"/>
      <c r="IFQ1345" s="36"/>
      <c r="IFR1345" s="36"/>
      <c r="IFS1345" s="36"/>
      <c r="IFT1345" s="36"/>
      <c r="IFU1345" s="36"/>
      <c r="IFV1345" s="36"/>
      <c r="IFW1345" s="36"/>
      <c r="IFX1345" s="36"/>
      <c r="IFY1345" s="36"/>
      <c r="IFZ1345" s="36"/>
      <c r="IGA1345" s="36"/>
      <c r="IGB1345" s="36"/>
      <c r="IGC1345" s="36"/>
      <c r="IGD1345" s="36"/>
      <c r="IGE1345" s="36"/>
      <c r="IGF1345" s="36"/>
      <c r="IGG1345" s="36"/>
      <c r="IGH1345" s="36"/>
      <c r="IGI1345" s="36"/>
      <c r="IGJ1345" s="36"/>
      <c r="IGK1345" s="36"/>
      <c r="IGL1345" s="36"/>
      <c r="IGM1345" s="36"/>
      <c r="IGN1345" s="36"/>
      <c r="IGO1345" s="36"/>
      <c r="IGP1345" s="36"/>
      <c r="IGQ1345" s="36"/>
      <c r="IGR1345" s="36"/>
      <c r="IGS1345" s="36"/>
      <c r="IGT1345" s="36"/>
      <c r="IGU1345" s="36"/>
      <c r="IGV1345" s="36"/>
      <c r="IGW1345" s="36"/>
      <c r="IGX1345" s="36"/>
      <c r="IGY1345" s="36"/>
      <c r="IGZ1345" s="36"/>
      <c r="IHA1345" s="36"/>
      <c r="IHB1345" s="36"/>
      <c r="IHC1345" s="36"/>
      <c r="IHD1345" s="36"/>
      <c r="IHE1345" s="36"/>
      <c r="IHF1345" s="36"/>
      <c r="IHG1345" s="36"/>
      <c r="IHH1345" s="36"/>
      <c r="IHI1345" s="36"/>
      <c r="IHJ1345" s="36"/>
      <c r="IHK1345" s="36"/>
      <c r="IHL1345" s="36"/>
      <c r="IHM1345" s="36"/>
      <c r="IHN1345" s="36"/>
      <c r="IHO1345" s="36"/>
      <c r="IHP1345" s="36"/>
      <c r="IHQ1345" s="36"/>
      <c r="IHR1345" s="36"/>
      <c r="IHS1345" s="36"/>
      <c r="IHT1345" s="36"/>
      <c r="IHU1345" s="36"/>
      <c r="IHV1345" s="36"/>
      <c r="IHW1345" s="36"/>
      <c r="IHX1345" s="36"/>
      <c r="IHY1345" s="36"/>
      <c r="IHZ1345" s="36"/>
      <c r="IIA1345" s="36"/>
      <c r="IIB1345" s="36"/>
      <c r="IIC1345" s="36"/>
      <c r="IID1345" s="36"/>
      <c r="IIE1345" s="36"/>
      <c r="IIF1345" s="36"/>
      <c r="IIG1345" s="36"/>
      <c r="IIH1345" s="36"/>
      <c r="III1345" s="36"/>
      <c r="IIJ1345" s="36"/>
      <c r="IIK1345" s="36"/>
      <c r="IIL1345" s="36"/>
      <c r="IIM1345" s="36"/>
      <c r="IIN1345" s="36"/>
      <c r="IIO1345" s="36"/>
      <c r="IIP1345" s="36"/>
      <c r="IIQ1345" s="36"/>
      <c r="IIR1345" s="36"/>
      <c r="IIS1345" s="36"/>
      <c r="IIT1345" s="36"/>
      <c r="IIU1345" s="36"/>
      <c r="IIV1345" s="36"/>
      <c r="IIW1345" s="36"/>
      <c r="IIX1345" s="36"/>
      <c r="IIY1345" s="36"/>
      <c r="IIZ1345" s="36"/>
      <c r="IJA1345" s="36"/>
      <c r="IJB1345" s="36"/>
      <c r="IJC1345" s="36"/>
      <c r="IJD1345" s="36"/>
      <c r="IJE1345" s="36"/>
      <c r="IJF1345" s="36"/>
      <c r="IJG1345" s="36"/>
      <c r="IJH1345" s="36"/>
      <c r="IJI1345" s="36"/>
      <c r="IJJ1345" s="36"/>
      <c r="IJK1345" s="36"/>
      <c r="IJL1345" s="36"/>
      <c r="IJM1345" s="36"/>
      <c r="IJN1345" s="36"/>
      <c r="IJO1345" s="36"/>
      <c r="IJP1345" s="36"/>
      <c r="IJQ1345" s="36"/>
      <c r="IJR1345" s="36"/>
      <c r="IJS1345" s="36"/>
      <c r="IJT1345" s="36"/>
      <c r="IJU1345" s="36"/>
      <c r="IJV1345" s="36"/>
      <c r="IJW1345" s="36"/>
      <c r="IJX1345" s="36"/>
      <c r="IJY1345" s="36"/>
      <c r="IJZ1345" s="36"/>
      <c r="IKA1345" s="36"/>
      <c r="IKB1345" s="36"/>
      <c r="IKC1345" s="36"/>
      <c r="IKD1345" s="36"/>
      <c r="IKE1345" s="36"/>
      <c r="IKF1345" s="36"/>
      <c r="IKG1345" s="36"/>
      <c r="IKH1345" s="36"/>
      <c r="IKI1345" s="36"/>
      <c r="IKJ1345" s="36"/>
      <c r="IKK1345" s="36"/>
      <c r="IKL1345" s="36"/>
      <c r="IKM1345" s="36"/>
      <c r="IKN1345" s="36"/>
      <c r="IKO1345" s="36"/>
      <c r="IKP1345" s="36"/>
      <c r="IKQ1345" s="36"/>
      <c r="IKR1345" s="36"/>
      <c r="IKS1345" s="36"/>
      <c r="IKT1345" s="36"/>
      <c r="IKU1345" s="36"/>
      <c r="IKV1345" s="36"/>
      <c r="IKW1345" s="36"/>
      <c r="IKX1345" s="36"/>
      <c r="IKY1345" s="36"/>
      <c r="IKZ1345" s="36"/>
      <c r="ILA1345" s="36"/>
      <c r="ILB1345" s="36"/>
      <c r="ILC1345" s="36"/>
      <c r="ILD1345" s="36"/>
      <c r="ILE1345" s="36"/>
      <c r="ILF1345" s="36"/>
      <c r="ILG1345" s="36"/>
      <c r="ILH1345" s="36"/>
      <c r="ILI1345" s="36"/>
      <c r="ILJ1345" s="36"/>
      <c r="ILK1345" s="36"/>
      <c r="ILL1345" s="36"/>
      <c r="ILM1345" s="36"/>
      <c r="ILN1345" s="36"/>
      <c r="ILO1345" s="36"/>
      <c r="ILP1345" s="36"/>
      <c r="ILQ1345" s="36"/>
      <c r="ILR1345" s="36"/>
      <c r="ILS1345" s="36"/>
      <c r="ILT1345" s="36"/>
      <c r="ILU1345" s="36"/>
      <c r="ILV1345" s="36"/>
      <c r="ILW1345" s="36"/>
      <c r="ILX1345" s="36"/>
      <c r="ILY1345" s="36"/>
      <c r="ILZ1345" s="36"/>
      <c r="IMA1345" s="36"/>
      <c r="IMB1345" s="36"/>
      <c r="IMC1345" s="36"/>
      <c r="IMD1345" s="36"/>
      <c r="IME1345" s="36"/>
      <c r="IMF1345" s="36"/>
      <c r="IMG1345" s="36"/>
      <c r="IMH1345" s="36"/>
      <c r="IMI1345" s="36"/>
      <c r="IMJ1345" s="36"/>
      <c r="IMK1345" s="36"/>
      <c r="IML1345" s="36"/>
      <c r="IMM1345" s="36"/>
      <c r="IMN1345" s="36"/>
      <c r="IMO1345" s="36"/>
      <c r="IMP1345" s="36"/>
      <c r="IMQ1345" s="36"/>
      <c r="IMR1345" s="36"/>
      <c r="IMS1345" s="36"/>
      <c r="IMT1345" s="36"/>
      <c r="IMU1345" s="36"/>
      <c r="IMV1345" s="36"/>
      <c r="IMW1345" s="36"/>
      <c r="IMX1345" s="36"/>
      <c r="IMY1345" s="36"/>
      <c r="IMZ1345" s="36"/>
      <c r="INA1345" s="36"/>
      <c r="INB1345" s="36"/>
      <c r="INC1345" s="36"/>
      <c r="IND1345" s="36"/>
      <c r="INE1345" s="36"/>
      <c r="INF1345" s="36"/>
      <c r="ING1345" s="36"/>
      <c r="INH1345" s="36"/>
      <c r="INI1345" s="36"/>
      <c r="INJ1345" s="36"/>
      <c r="INK1345" s="36"/>
      <c r="INL1345" s="36"/>
      <c r="INM1345" s="36"/>
      <c r="INN1345" s="36"/>
      <c r="INO1345" s="36"/>
      <c r="INP1345" s="36"/>
      <c r="INQ1345" s="36"/>
      <c r="INR1345" s="36"/>
      <c r="INS1345" s="36"/>
      <c r="INT1345" s="36"/>
      <c r="INU1345" s="36"/>
      <c r="INV1345" s="36"/>
      <c r="INW1345" s="36"/>
      <c r="INX1345" s="36"/>
      <c r="INY1345" s="36"/>
      <c r="INZ1345" s="36"/>
      <c r="IOA1345" s="36"/>
      <c r="IOB1345" s="36"/>
      <c r="IOC1345" s="36"/>
      <c r="IOD1345" s="36"/>
      <c r="IOE1345" s="36"/>
      <c r="IOF1345" s="36"/>
      <c r="IOG1345" s="36"/>
      <c r="IOH1345" s="36"/>
      <c r="IOI1345" s="36"/>
      <c r="IOJ1345" s="36"/>
      <c r="IOK1345" s="36"/>
      <c r="IOL1345" s="36"/>
      <c r="IOM1345" s="36"/>
      <c r="ION1345" s="36"/>
      <c r="IOO1345" s="36"/>
      <c r="IOP1345" s="36"/>
      <c r="IOQ1345" s="36"/>
      <c r="IOR1345" s="36"/>
      <c r="IOS1345" s="36"/>
      <c r="IOT1345" s="36"/>
      <c r="IOU1345" s="36"/>
      <c r="IOV1345" s="36"/>
      <c r="IOW1345" s="36"/>
      <c r="IOX1345" s="36"/>
      <c r="IOY1345" s="36"/>
      <c r="IOZ1345" s="36"/>
      <c r="IPA1345" s="36"/>
      <c r="IPB1345" s="36"/>
      <c r="IPC1345" s="36"/>
      <c r="IPD1345" s="36"/>
      <c r="IPE1345" s="36"/>
      <c r="IPF1345" s="36"/>
      <c r="IPG1345" s="36"/>
      <c r="IPH1345" s="36"/>
      <c r="IPI1345" s="36"/>
      <c r="IPJ1345" s="36"/>
      <c r="IPK1345" s="36"/>
      <c r="IPL1345" s="36"/>
      <c r="IPM1345" s="36"/>
      <c r="IPN1345" s="36"/>
      <c r="IPO1345" s="36"/>
      <c r="IPP1345" s="36"/>
      <c r="IPQ1345" s="36"/>
      <c r="IPR1345" s="36"/>
      <c r="IPS1345" s="36"/>
      <c r="IPT1345" s="36"/>
      <c r="IPU1345" s="36"/>
      <c r="IPV1345" s="36"/>
      <c r="IPW1345" s="36"/>
      <c r="IPX1345" s="36"/>
      <c r="IPY1345" s="36"/>
      <c r="IPZ1345" s="36"/>
      <c r="IQA1345" s="36"/>
      <c r="IQB1345" s="36"/>
      <c r="IQC1345" s="36"/>
      <c r="IQD1345" s="36"/>
      <c r="IQE1345" s="36"/>
      <c r="IQF1345" s="36"/>
      <c r="IQG1345" s="36"/>
      <c r="IQH1345" s="36"/>
      <c r="IQI1345" s="36"/>
      <c r="IQJ1345" s="36"/>
      <c r="IQK1345" s="36"/>
      <c r="IQL1345" s="36"/>
      <c r="IQM1345" s="36"/>
      <c r="IQN1345" s="36"/>
      <c r="IQO1345" s="36"/>
      <c r="IQP1345" s="36"/>
      <c r="IQQ1345" s="36"/>
      <c r="IQR1345" s="36"/>
      <c r="IQS1345" s="36"/>
      <c r="IQT1345" s="36"/>
      <c r="IQU1345" s="36"/>
      <c r="IQV1345" s="36"/>
      <c r="IQW1345" s="36"/>
      <c r="IQX1345" s="36"/>
      <c r="IQY1345" s="36"/>
      <c r="IQZ1345" s="36"/>
      <c r="IRA1345" s="36"/>
      <c r="IRB1345" s="36"/>
      <c r="IRC1345" s="36"/>
      <c r="IRD1345" s="36"/>
      <c r="IRE1345" s="36"/>
      <c r="IRF1345" s="36"/>
      <c r="IRG1345" s="36"/>
      <c r="IRH1345" s="36"/>
      <c r="IRI1345" s="36"/>
      <c r="IRJ1345" s="36"/>
      <c r="IRK1345" s="36"/>
      <c r="IRL1345" s="36"/>
      <c r="IRM1345" s="36"/>
      <c r="IRN1345" s="36"/>
      <c r="IRO1345" s="36"/>
      <c r="IRP1345" s="36"/>
      <c r="IRQ1345" s="36"/>
      <c r="IRR1345" s="36"/>
      <c r="IRS1345" s="36"/>
      <c r="IRT1345" s="36"/>
      <c r="IRU1345" s="36"/>
      <c r="IRV1345" s="36"/>
      <c r="IRW1345" s="36"/>
      <c r="IRX1345" s="36"/>
      <c r="IRY1345" s="36"/>
      <c r="IRZ1345" s="36"/>
      <c r="ISA1345" s="36"/>
      <c r="ISB1345" s="36"/>
      <c r="ISC1345" s="36"/>
      <c r="ISD1345" s="36"/>
      <c r="ISE1345" s="36"/>
      <c r="ISF1345" s="36"/>
      <c r="ISG1345" s="36"/>
      <c r="ISH1345" s="36"/>
      <c r="ISI1345" s="36"/>
      <c r="ISJ1345" s="36"/>
      <c r="ISK1345" s="36"/>
      <c r="ISL1345" s="36"/>
      <c r="ISM1345" s="36"/>
      <c r="ISN1345" s="36"/>
      <c r="ISO1345" s="36"/>
      <c r="ISP1345" s="36"/>
      <c r="ISQ1345" s="36"/>
      <c r="ISR1345" s="36"/>
      <c r="ISS1345" s="36"/>
      <c r="IST1345" s="36"/>
      <c r="ISU1345" s="36"/>
      <c r="ISV1345" s="36"/>
      <c r="ISW1345" s="36"/>
      <c r="ISX1345" s="36"/>
      <c r="ISY1345" s="36"/>
      <c r="ISZ1345" s="36"/>
      <c r="ITA1345" s="36"/>
      <c r="ITB1345" s="36"/>
      <c r="ITC1345" s="36"/>
      <c r="ITD1345" s="36"/>
      <c r="ITE1345" s="36"/>
      <c r="ITF1345" s="36"/>
      <c r="ITG1345" s="36"/>
      <c r="ITH1345" s="36"/>
      <c r="ITI1345" s="36"/>
      <c r="ITJ1345" s="36"/>
      <c r="ITK1345" s="36"/>
      <c r="ITL1345" s="36"/>
      <c r="ITM1345" s="36"/>
      <c r="ITN1345" s="36"/>
      <c r="ITO1345" s="36"/>
      <c r="ITP1345" s="36"/>
      <c r="ITQ1345" s="36"/>
      <c r="ITR1345" s="36"/>
      <c r="ITS1345" s="36"/>
      <c r="ITT1345" s="36"/>
      <c r="ITU1345" s="36"/>
      <c r="ITV1345" s="36"/>
      <c r="ITW1345" s="36"/>
      <c r="ITX1345" s="36"/>
      <c r="ITY1345" s="36"/>
      <c r="ITZ1345" s="36"/>
      <c r="IUA1345" s="36"/>
      <c r="IUB1345" s="36"/>
      <c r="IUC1345" s="36"/>
      <c r="IUD1345" s="36"/>
      <c r="IUE1345" s="36"/>
      <c r="IUF1345" s="36"/>
      <c r="IUG1345" s="36"/>
      <c r="IUH1345" s="36"/>
      <c r="IUI1345" s="36"/>
      <c r="IUJ1345" s="36"/>
      <c r="IUK1345" s="36"/>
      <c r="IUL1345" s="36"/>
      <c r="IUM1345" s="36"/>
      <c r="IUN1345" s="36"/>
      <c r="IUO1345" s="36"/>
      <c r="IUP1345" s="36"/>
      <c r="IUQ1345" s="36"/>
      <c r="IUR1345" s="36"/>
      <c r="IUS1345" s="36"/>
      <c r="IUT1345" s="36"/>
      <c r="IUU1345" s="36"/>
      <c r="IUV1345" s="36"/>
      <c r="IUW1345" s="36"/>
      <c r="IUX1345" s="36"/>
      <c r="IUY1345" s="36"/>
      <c r="IUZ1345" s="36"/>
      <c r="IVA1345" s="36"/>
      <c r="IVB1345" s="36"/>
      <c r="IVC1345" s="36"/>
      <c r="IVD1345" s="36"/>
      <c r="IVE1345" s="36"/>
      <c r="IVF1345" s="36"/>
      <c r="IVG1345" s="36"/>
      <c r="IVH1345" s="36"/>
      <c r="IVI1345" s="36"/>
      <c r="IVJ1345" s="36"/>
      <c r="IVK1345" s="36"/>
      <c r="IVL1345" s="36"/>
      <c r="IVM1345" s="36"/>
      <c r="IVN1345" s="36"/>
      <c r="IVO1345" s="36"/>
      <c r="IVP1345" s="36"/>
      <c r="IVQ1345" s="36"/>
      <c r="IVR1345" s="36"/>
      <c r="IVS1345" s="36"/>
      <c r="IVT1345" s="36"/>
      <c r="IVU1345" s="36"/>
      <c r="IVV1345" s="36"/>
      <c r="IVW1345" s="36"/>
      <c r="IVX1345" s="36"/>
      <c r="IVY1345" s="36"/>
      <c r="IVZ1345" s="36"/>
      <c r="IWA1345" s="36"/>
      <c r="IWB1345" s="36"/>
      <c r="IWC1345" s="36"/>
      <c r="IWD1345" s="36"/>
      <c r="IWE1345" s="36"/>
      <c r="IWF1345" s="36"/>
      <c r="IWG1345" s="36"/>
      <c r="IWH1345" s="36"/>
      <c r="IWI1345" s="36"/>
      <c r="IWJ1345" s="36"/>
      <c r="IWK1345" s="36"/>
      <c r="IWL1345" s="36"/>
      <c r="IWM1345" s="36"/>
      <c r="IWN1345" s="36"/>
      <c r="IWO1345" s="36"/>
      <c r="IWP1345" s="36"/>
      <c r="IWQ1345" s="36"/>
      <c r="IWR1345" s="36"/>
      <c r="IWS1345" s="36"/>
      <c r="IWT1345" s="36"/>
      <c r="IWU1345" s="36"/>
      <c r="IWV1345" s="36"/>
      <c r="IWW1345" s="36"/>
      <c r="IWX1345" s="36"/>
      <c r="IWY1345" s="36"/>
      <c r="IWZ1345" s="36"/>
      <c r="IXA1345" s="36"/>
      <c r="IXB1345" s="36"/>
      <c r="IXC1345" s="36"/>
      <c r="IXD1345" s="36"/>
      <c r="IXE1345" s="36"/>
      <c r="IXF1345" s="36"/>
      <c r="IXG1345" s="36"/>
      <c r="IXH1345" s="36"/>
      <c r="IXI1345" s="36"/>
      <c r="IXJ1345" s="36"/>
      <c r="IXK1345" s="36"/>
      <c r="IXL1345" s="36"/>
      <c r="IXM1345" s="36"/>
      <c r="IXN1345" s="36"/>
      <c r="IXO1345" s="36"/>
      <c r="IXP1345" s="36"/>
      <c r="IXQ1345" s="36"/>
      <c r="IXR1345" s="36"/>
      <c r="IXS1345" s="36"/>
      <c r="IXT1345" s="36"/>
      <c r="IXU1345" s="36"/>
      <c r="IXV1345" s="36"/>
      <c r="IXW1345" s="36"/>
      <c r="IXX1345" s="36"/>
      <c r="IXY1345" s="36"/>
      <c r="IXZ1345" s="36"/>
      <c r="IYA1345" s="36"/>
      <c r="IYB1345" s="36"/>
      <c r="IYC1345" s="36"/>
      <c r="IYD1345" s="36"/>
      <c r="IYE1345" s="36"/>
      <c r="IYF1345" s="36"/>
      <c r="IYG1345" s="36"/>
      <c r="IYH1345" s="36"/>
      <c r="IYI1345" s="36"/>
      <c r="IYJ1345" s="36"/>
      <c r="IYK1345" s="36"/>
      <c r="IYL1345" s="36"/>
      <c r="IYM1345" s="36"/>
      <c r="IYN1345" s="36"/>
      <c r="IYO1345" s="36"/>
      <c r="IYP1345" s="36"/>
      <c r="IYQ1345" s="36"/>
      <c r="IYR1345" s="36"/>
      <c r="IYS1345" s="36"/>
      <c r="IYT1345" s="36"/>
      <c r="IYU1345" s="36"/>
      <c r="IYV1345" s="36"/>
      <c r="IYW1345" s="36"/>
      <c r="IYX1345" s="36"/>
      <c r="IYY1345" s="36"/>
      <c r="IYZ1345" s="36"/>
      <c r="IZA1345" s="36"/>
      <c r="IZB1345" s="36"/>
      <c r="IZC1345" s="36"/>
      <c r="IZD1345" s="36"/>
      <c r="IZE1345" s="36"/>
      <c r="IZF1345" s="36"/>
      <c r="IZG1345" s="36"/>
      <c r="IZH1345" s="36"/>
      <c r="IZI1345" s="36"/>
      <c r="IZJ1345" s="36"/>
      <c r="IZK1345" s="36"/>
      <c r="IZL1345" s="36"/>
      <c r="IZM1345" s="36"/>
      <c r="IZN1345" s="36"/>
      <c r="IZO1345" s="36"/>
      <c r="IZP1345" s="36"/>
      <c r="IZQ1345" s="36"/>
      <c r="IZR1345" s="36"/>
      <c r="IZS1345" s="36"/>
      <c r="IZT1345" s="36"/>
      <c r="IZU1345" s="36"/>
      <c r="IZV1345" s="36"/>
      <c r="IZW1345" s="36"/>
      <c r="IZX1345" s="36"/>
      <c r="IZY1345" s="36"/>
      <c r="IZZ1345" s="36"/>
      <c r="JAA1345" s="36"/>
      <c r="JAB1345" s="36"/>
      <c r="JAC1345" s="36"/>
      <c r="JAD1345" s="36"/>
      <c r="JAE1345" s="36"/>
      <c r="JAF1345" s="36"/>
      <c r="JAG1345" s="36"/>
      <c r="JAH1345" s="36"/>
      <c r="JAI1345" s="36"/>
      <c r="JAJ1345" s="36"/>
      <c r="JAK1345" s="36"/>
      <c r="JAL1345" s="36"/>
      <c r="JAM1345" s="36"/>
      <c r="JAN1345" s="36"/>
      <c r="JAO1345" s="36"/>
      <c r="JAP1345" s="36"/>
      <c r="JAQ1345" s="36"/>
      <c r="JAR1345" s="36"/>
      <c r="JAS1345" s="36"/>
      <c r="JAT1345" s="36"/>
      <c r="JAU1345" s="36"/>
      <c r="JAV1345" s="36"/>
      <c r="JAW1345" s="36"/>
      <c r="JAX1345" s="36"/>
      <c r="JAY1345" s="36"/>
      <c r="JAZ1345" s="36"/>
      <c r="JBA1345" s="36"/>
      <c r="JBB1345" s="36"/>
      <c r="JBC1345" s="36"/>
      <c r="JBD1345" s="36"/>
      <c r="JBE1345" s="36"/>
      <c r="JBF1345" s="36"/>
      <c r="JBG1345" s="36"/>
      <c r="JBH1345" s="36"/>
      <c r="JBI1345" s="36"/>
      <c r="JBJ1345" s="36"/>
      <c r="JBK1345" s="36"/>
      <c r="JBL1345" s="36"/>
      <c r="JBM1345" s="36"/>
      <c r="JBN1345" s="36"/>
      <c r="JBO1345" s="36"/>
      <c r="JBP1345" s="36"/>
      <c r="JBQ1345" s="36"/>
      <c r="JBR1345" s="36"/>
      <c r="JBS1345" s="36"/>
      <c r="JBT1345" s="36"/>
      <c r="JBU1345" s="36"/>
      <c r="JBV1345" s="36"/>
      <c r="JBW1345" s="36"/>
      <c r="JBX1345" s="36"/>
      <c r="JBY1345" s="36"/>
      <c r="JBZ1345" s="36"/>
      <c r="JCA1345" s="36"/>
      <c r="JCB1345" s="36"/>
      <c r="JCC1345" s="36"/>
      <c r="JCD1345" s="36"/>
      <c r="JCE1345" s="36"/>
      <c r="JCF1345" s="36"/>
      <c r="JCG1345" s="36"/>
      <c r="JCH1345" s="36"/>
      <c r="JCI1345" s="36"/>
      <c r="JCJ1345" s="36"/>
      <c r="JCK1345" s="36"/>
      <c r="JCL1345" s="36"/>
      <c r="JCM1345" s="36"/>
      <c r="JCN1345" s="36"/>
      <c r="JCO1345" s="36"/>
      <c r="JCP1345" s="36"/>
      <c r="JCQ1345" s="36"/>
      <c r="JCR1345" s="36"/>
      <c r="JCS1345" s="36"/>
      <c r="JCT1345" s="36"/>
      <c r="JCU1345" s="36"/>
      <c r="JCV1345" s="36"/>
      <c r="JCW1345" s="36"/>
      <c r="JCX1345" s="36"/>
      <c r="JCY1345" s="36"/>
      <c r="JCZ1345" s="36"/>
      <c r="JDA1345" s="36"/>
      <c r="JDB1345" s="36"/>
      <c r="JDC1345" s="36"/>
      <c r="JDD1345" s="36"/>
      <c r="JDE1345" s="36"/>
      <c r="JDF1345" s="36"/>
      <c r="JDG1345" s="36"/>
      <c r="JDH1345" s="36"/>
      <c r="JDI1345" s="36"/>
      <c r="JDJ1345" s="36"/>
      <c r="JDK1345" s="36"/>
      <c r="JDL1345" s="36"/>
      <c r="JDM1345" s="36"/>
      <c r="JDN1345" s="36"/>
      <c r="JDO1345" s="36"/>
      <c r="JDP1345" s="36"/>
      <c r="JDQ1345" s="36"/>
      <c r="JDR1345" s="36"/>
      <c r="JDS1345" s="36"/>
      <c r="JDT1345" s="36"/>
      <c r="JDU1345" s="36"/>
      <c r="JDV1345" s="36"/>
      <c r="JDW1345" s="36"/>
      <c r="JDX1345" s="36"/>
      <c r="JDY1345" s="36"/>
      <c r="JDZ1345" s="36"/>
      <c r="JEA1345" s="36"/>
      <c r="JEB1345" s="36"/>
      <c r="JEC1345" s="36"/>
      <c r="JED1345" s="36"/>
      <c r="JEE1345" s="36"/>
      <c r="JEF1345" s="36"/>
      <c r="JEG1345" s="36"/>
      <c r="JEH1345" s="36"/>
      <c r="JEI1345" s="36"/>
      <c r="JEJ1345" s="36"/>
      <c r="JEK1345" s="36"/>
      <c r="JEL1345" s="36"/>
      <c r="JEM1345" s="36"/>
      <c r="JEN1345" s="36"/>
      <c r="JEO1345" s="36"/>
      <c r="JEP1345" s="36"/>
      <c r="JEQ1345" s="36"/>
      <c r="JER1345" s="36"/>
      <c r="JES1345" s="36"/>
      <c r="JET1345" s="36"/>
      <c r="JEU1345" s="36"/>
      <c r="JEV1345" s="36"/>
      <c r="JEW1345" s="36"/>
      <c r="JEX1345" s="36"/>
      <c r="JEY1345" s="36"/>
      <c r="JEZ1345" s="36"/>
      <c r="JFA1345" s="36"/>
      <c r="JFB1345" s="36"/>
      <c r="JFC1345" s="36"/>
      <c r="JFD1345" s="36"/>
      <c r="JFE1345" s="36"/>
      <c r="JFF1345" s="36"/>
      <c r="JFG1345" s="36"/>
      <c r="JFH1345" s="36"/>
      <c r="JFI1345" s="36"/>
      <c r="JFJ1345" s="36"/>
      <c r="JFK1345" s="36"/>
      <c r="JFL1345" s="36"/>
      <c r="JFM1345" s="36"/>
      <c r="JFN1345" s="36"/>
      <c r="JFO1345" s="36"/>
      <c r="JFP1345" s="36"/>
      <c r="JFQ1345" s="36"/>
      <c r="JFR1345" s="36"/>
      <c r="JFS1345" s="36"/>
      <c r="JFT1345" s="36"/>
      <c r="JFU1345" s="36"/>
      <c r="JFV1345" s="36"/>
      <c r="JFW1345" s="36"/>
      <c r="JFX1345" s="36"/>
      <c r="JFY1345" s="36"/>
      <c r="JFZ1345" s="36"/>
      <c r="JGA1345" s="36"/>
      <c r="JGB1345" s="36"/>
      <c r="JGC1345" s="36"/>
      <c r="JGD1345" s="36"/>
      <c r="JGE1345" s="36"/>
      <c r="JGF1345" s="36"/>
      <c r="JGG1345" s="36"/>
      <c r="JGH1345" s="36"/>
      <c r="JGI1345" s="36"/>
      <c r="JGJ1345" s="36"/>
      <c r="JGK1345" s="36"/>
      <c r="JGL1345" s="36"/>
      <c r="JGM1345" s="36"/>
      <c r="JGN1345" s="36"/>
      <c r="JGO1345" s="36"/>
      <c r="JGP1345" s="36"/>
      <c r="JGQ1345" s="36"/>
      <c r="JGR1345" s="36"/>
      <c r="JGS1345" s="36"/>
      <c r="JGT1345" s="36"/>
      <c r="JGU1345" s="36"/>
      <c r="JGV1345" s="36"/>
      <c r="JGW1345" s="36"/>
      <c r="JGX1345" s="36"/>
      <c r="JGY1345" s="36"/>
      <c r="JGZ1345" s="36"/>
      <c r="JHA1345" s="36"/>
      <c r="JHB1345" s="36"/>
      <c r="JHC1345" s="36"/>
      <c r="JHD1345" s="36"/>
      <c r="JHE1345" s="36"/>
      <c r="JHF1345" s="36"/>
      <c r="JHG1345" s="36"/>
      <c r="JHH1345" s="36"/>
      <c r="JHI1345" s="36"/>
      <c r="JHJ1345" s="36"/>
      <c r="JHK1345" s="36"/>
      <c r="JHL1345" s="36"/>
      <c r="JHM1345" s="36"/>
      <c r="JHN1345" s="36"/>
      <c r="JHO1345" s="36"/>
      <c r="JHP1345" s="36"/>
      <c r="JHQ1345" s="36"/>
      <c r="JHR1345" s="36"/>
      <c r="JHS1345" s="36"/>
      <c r="JHT1345" s="36"/>
      <c r="JHU1345" s="36"/>
      <c r="JHV1345" s="36"/>
      <c r="JHW1345" s="36"/>
      <c r="JHX1345" s="36"/>
      <c r="JHY1345" s="36"/>
      <c r="JHZ1345" s="36"/>
      <c r="JIA1345" s="36"/>
      <c r="JIB1345" s="36"/>
      <c r="JIC1345" s="36"/>
      <c r="JID1345" s="36"/>
      <c r="JIE1345" s="36"/>
      <c r="JIF1345" s="36"/>
      <c r="JIG1345" s="36"/>
      <c r="JIH1345" s="36"/>
      <c r="JII1345" s="36"/>
      <c r="JIJ1345" s="36"/>
      <c r="JIK1345" s="36"/>
      <c r="JIL1345" s="36"/>
      <c r="JIM1345" s="36"/>
      <c r="JIN1345" s="36"/>
      <c r="JIO1345" s="36"/>
      <c r="JIP1345" s="36"/>
      <c r="JIQ1345" s="36"/>
      <c r="JIR1345" s="36"/>
      <c r="JIS1345" s="36"/>
      <c r="JIT1345" s="36"/>
      <c r="JIU1345" s="36"/>
      <c r="JIV1345" s="36"/>
      <c r="JIW1345" s="36"/>
      <c r="JIX1345" s="36"/>
      <c r="JIY1345" s="36"/>
      <c r="JIZ1345" s="36"/>
      <c r="JJA1345" s="36"/>
      <c r="JJB1345" s="36"/>
      <c r="JJC1345" s="36"/>
      <c r="JJD1345" s="36"/>
      <c r="JJE1345" s="36"/>
      <c r="JJF1345" s="36"/>
      <c r="JJG1345" s="36"/>
      <c r="JJH1345" s="36"/>
      <c r="JJI1345" s="36"/>
      <c r="JJJ1345" s="36"/>
      <c r="JJK1345" s="36"/>
      <c r="JJL1345" s="36"/>
      <c r="JJM1345" s="36"/>
      <c r="JJN1345" s="36"/>
      <c r="JJO1345" s="36"/>
      <c r="JJP1345" s="36"/>
      <c r="JJQ1345" s="36"/>
      <c r="JJR1345" s="36"/>
      <c r="JJS1345" s="36"/>
      <c r="JJT1345" s="36"/>
      <c r="JJU1345" s="36"/>
      <c r="JJV1345" s="36"/>
      <c r="JJW1345" s="36"/>
      <c r="JJX1345" s="36"/>
      <c r="JJY1345" s="36"/>
      <c r="JJZ1345" s="36"/>
      <c r="JKA1345" s="36"/>
      <c r="JKB1345" s="36"/>
      <c r="JKC1345" s="36"/>
      <c r="JKD1345" s="36"/>
      <c r="JKE1345" s="36"/>
      <c r="JKF1345" s="36"/>
      <c r="JKG1345" s="36"/>
      <c r="JKH1345" s="36"/>
      <c r="JKI1345" s="36"/>
      <c r="JKJ1345" s="36"/>
      <c r="JKK1345" s="36"/>
      <c r="JKL1345" s="36"/>
      <c r="JKM1345" s="36"/>
      <c r="JKN1345" s="36"/>
      <c r="JKO1345" s="36"/>
      <c r="JKP1345" s="36"/>
      <c r="JKQ1345" s="36"/>
      <c r="JKR1345" s="36"/>
      <c r="JKS1345" s="36"/>
      <c r="JKT1345" s="36"/>
      <c r="JKU1345" s="36"/>
      <c r="JKV1345" s="36"/>
      <c r="JKW1345" s="36"/>
      <c r="JKX1345" s="36"/>
      <c r="JKY1345" s="36"/>
      <c r="JKZ1345" s="36"/>
      <c r="JLA1345" s="36"/>
      <c r="JLB1345" s="36"/>
      <c r="JLC1345" s="36"/>
      <c r="JLD1345" s="36"/>
      <c r="JLE1345" s="36"/>
      <c r="JLF1345" s="36"/>
      <c r="JLG1345" s="36"/>
      <c r="JLH1345" s="36"/>
      <c r="JLI1345" s="36"/>
      <c r="JLJ1345" s="36"/>
      <c r="JLK1345" s="36"/>
      <c r="JLL1345" s="36"/>
      <c r="JLM1345" s="36"/>
      <c r="JLN1345" s="36"/>
      <c r="JLO1345" s="36"/>
      <c r="JLP1345" s="36"/>
      <c r="JLQ1345" s="36"/>
      <c r="JLR1345" s="36"/>
      <c r="JLS1345" s="36"/>
      <c r="JLT1345" s="36"/>
      <c r="JLU1345" s="36"/>
      <c r="JLV1345" s="36"/>
      <c r="JLW1345" s="36"/>
      <c r="JLX1345" s="36"/>
      <c r="JLY1345" s="36"/>
      <c r="JLZ1345" s="36"/>
      <c r="JMA1345" s="36"/>
      <c r="JMB1345" s="36"/>
      <c r="JMC1345" s="36"/>
      <c r="JMD1345" s="36"/>
      <c r="JME1345" s="36"/>
      <c r="JMF1345" s="36"/>
      <c r="JMG1345" s="36"/>
      <c r="JMH1345" s="36"/>
      <c r="JMI1345" s="36"/>
      <c r="JMJ1345" s="36"/>
      <c r="JMK1345" s="36"/>
      <c r="JML1345" s="36"/>
      <c r="JMM1345" s="36"/>
      <c r="JMN1345" s="36"/>
      <c r="JMO1345" s="36"/>
      <c r="JMP1345" s="36"/>
      <c r="JMQ1345" s="36"/>
      <c r="JMR1345" s="36"/>
      <c r="JMS1345" s="36"/>
      <c r="JMT1345" s="36"/>
      <c r="JMU1345" s="36"/>
      <c r="JMV1345" s="36"/>
      <c r="JMW1345" s="36"/>
      <c r="JMX1345" s="36"/>
      <c r="JMY1345" s="36"/>
      <c r="JMZ1345" s="36"/>
      <c r="JNA1345" s="36"/>
      <c r="JNB1345" s="36"/>
      <c r="JNC1345" s="36"/>
      <c r="JND1345" s="36"/>
      <c r="JNE1345" s="36"/>
      <c r="JNF1345" s="36"/>
      <c r="JNG1345" s="36"/>
      <c r="JNH1345" s="36"/>
      <c r="JNI1345" s="36"/>
      <c r="JNJ1345" s="36"/>
      <c r="JNK1345" s="36"/>
      <c r="JNL1345" s="36"/>
      <c r="JNM1345" s="36"/>
      <c r="JNN1345" s="36"/>
      <c r="JNO1345" s="36"/>
      <c r="JNP1345" s="36"/>
      <c r="JNQ1345" s="36"/>
      <c r="JNR1345" s="36"/>
      <c r="JNS1345" s="36"/>
      <c r="JNT1345" s="36"/>
      <c r="JNU1345" s="36"/>
      <c r="JNV1345" s="36"/>
      <c r="JNW1345" s="36"/>
      <c r="JNX1345" s="36"/>
      <c r="JNY1345" s="36"/>
      <c r="JNZ1345" s="36"/>
      <c r="JOA1345" s="36"/>
      <c r="JOB1345" s="36"/>
      <c r="JOC1345" s="36"/>
      <c r="JOD1345" s="36"/>
      <c r="JOE1345" s="36"/>
      <c r="JOF1345" s="36"/>
      <c r="JOG1345" s="36"/>
      <c r="JOH1345" s="36"/>
      <c r="JOI1345" s="36"/>
      <c r="JOJ1345" s="36"/>
      <c r="JOK1345" s="36"/>
      <c r="JOL1345" s="36"/>
      <c r="JOM1345" s="36"/>
      <c r="JON1345" s="36"/>
      <c r="JOO1345" s="36"/>
      <c r="JOP1345" s="36"/>
      <c r="JOQ1345" s="36"/>
      <c r="JOR1345" s="36"/>
      <c r="JOS1345" s="36"/>
      <c r="JOT1345" s="36"/>
      <c r="JOU1345" s="36"/>
      <c r="JOV1345" s="36"/>
      <c r="JOW1345" s="36"/>
      <c r="JOX1345" s="36"/>
      <c r="JOY1345" s="36"/>
      <c r="JOZ1345" s="36"/>
      <c r="JPA1345" s="36"/>
      <c r="JPB1345" s="36"/>
      <c r="JPC1345" s="36"/>
      <c r="JPD1345" s="36"/>
      <c r="JPE1345" s="36"/>
      <c r="JPF1345" s="36"/>
      <c r="JPG1345" s="36"/>
      <c r="JPH1345" s="36"/>
      <c r="JPI1345" s="36"/>
      <c r="JPJ1345" s="36"/>
      <c r="JPK1345" s="36"/>
      <c r="JPL1345" s="36"/>
      <c r="JPM1345" s="36"/>
      <c r="JPN1345" s="36"/>
      <c r="JPO1345" s="36"/>
      <c r="JPP1345" s="36"/>
      <c r="JPQ1345" s="36"/>
      <c r="JPR1345" s="36"/>
      <c r="JPS1345" s="36"/>
      <c r="JPT1345" s="36"/>
      <c r="JPU1345" s="36"/>
      <c r="JPV1345" s="36"/>
      <c r="JPW1345" s="36"/>
      <c r="JPX1345" s="36"/>
      <c r="JPY1345" s="36"/>
      <c r="JPZ1345" s="36"/>
      <c r="JQA1345" s="36"/>
      <c r="JQB1345" s="36"/>
      <c r="JQC1345" s="36"/>
      <c r="JQD1345" s="36"/>
      <c r="JQE1345" s="36"/>
      <c r="JQF1345" s="36"/>
      <c r="JQG1345" s="36"/>
      <c r="JQH1345" s="36"/>
      <c r="JQI1345" s="36"/>
      <c r="JQJ1345" s="36"/>
      <c r="JQK1345" s="36"/>
      <c r="JQL1345" s="36"/>
      <c r="JQM1345" s="36"/>
      <c r="JQN1345" s="36"/>
      <c r="JQO1345" s="36"/>
      <c r="JQP1345" s="36"/>
      <c r="JQQ1345" s="36"/>
      <c r="JQR1345" s="36"/>
      <c r="JQS1345" s="36"/>
      <c r="JQT1345" s="36"/>
      <c r="JQU1345" s="36"/>
      <c r="JQV1345" s="36"/>
      <c r="JQW1345" s="36"/>
      <c r="JQX1345" s="36"/>
      <c r="JQY1345" s="36"/>
      <c r="JQZ1345" s="36"/>
      <c r="JRA1345" s="36"/>
      <c r="JRB1345" s="36"/>
      <c r="JRC1345" s="36"/>
      <c r="JRD1345" s="36"/>
      <c r="JRE1345" s="36"/>
      <c r="JRF1345" s="36"/>
      <c r="JRG1345" s="36"/>
      <c r="JRH1345" s="36"/>
      <c r="JRI1345" s="36"/>
      <c r="JRJ1345" s="36"/>
      <c r="JRK1345" s="36"/>
      <c r="JRL1345" s="36"/>
      <c r="JRM1345" s="36"/>
      <c r="JRN1345" s="36"/>
      <c r="JRO1345" s="36"/>
      <c r="JRP1345" s="36"/>
      <c r="JRQ1345" s="36"/>
      <c r="JRR1345" s="36"/>
      <c r="JRS1345" s="36"/>
      <c r="JRT1345" s="36"/>
      <c r="JRU1345" s="36"/>
      <c r="JRV1345" s="36"/>
      <c r="JRW1345" s="36"/>
      <c r="JRX1345" s="36"/>
      <c r="JRY1345" s="36"/>
      <c r="JRZ1345" s="36"/>
      <c r="JSA1345" s="36"/>
      <c r="JSB1345" s="36"/>
      <c r="JSC1345" s="36"/>
      <c r="JSD1345" s="36"/>
      <c r="JSE1345" s="36"/>
      <c r="JSF1345" s="36"/>
      <c r="JSG1345" s="36"/>
      <c r="JSH1345" s="36"/>
      <c r="JSI1345" s="36"/>
      <c r="JSJ1345" s="36"/>
      <c r="JSK1345" s="36"/>
      <c r="JSL1345" s="36"/>
      <c r="JSM1345" s="36"/>
      <c r="JSN1345" s="36"/>
      <c r="JSO1345" s="36"/>
      <c r="JSP1345" s="36"/>
      <c r="JSQ1345" s="36"/>
      <c r="JSR1345" s="36"/>
      <c r="JSS1345" s="36"/>
      <c r="JST1345" s="36"/>
      <c r="JSU1345" s="36"/>
      <c r="JSV1345" s="36"/>
      <c r="JSW1345" s="36"/>
      <c r="JSX1345" s="36"/>
      <c r="JSY1345" s="36"/>
      <c r="JSZ1345" s="36"/>
      <c r="JTA1345" s="36"/>
      <c r="JTB1345" s="36"/>
      <c r="JTC1345" s="36"/>
      <c r="JTD1345" s="36"/>
      <c r="JTE1345" s="36"/>
      <c r="JTF1345" s="36"/>
      <c r="JTG1345" s="36"/>
      <c r="JTH1345" s="36"/>
      <c r="JTI1345" s="36"/>
      <c r="JTJ1345" s="36"/>
      <c r="JTK1345" s="36"/>
      <c r="JTL1345" s="36"/>
      <c r="JTM1345" s="36"/>
      <c r="JTN1345" s="36"/>
      <c r="JTO1345" s="36"/>
      <c r="JTP1345" s="36"/>
      <c r="JTQ1345" s="36"/>
      <c r="JTR1345" s="36"/>
      <c r="JTS1345" s="36"/>
      <c r="JTT1345" s="36"/>
      <c r="JTU1345" s="36"/>
      <c r="JTV1345" s="36"/>
      <c r="JTW1345" s="36"/>
      <c r="JTX1345" s="36"/>
      <c r="JTY1345" s="36"/>
      <c r="JTZ1345" s="36"/>
      <c r="JUA1345" s="36"/>
      <c r="JUB1345" s="36"/>
      <c r="JUC1345" s="36"/>
      <c r="JUD1345" s="36"/>
      <c r="JUE1345" s="36"/>
      <c r="JUF1345" s="36"/>
      <c r="JUG1345" s="36"/>
      <c r="JUH1345" s="36"/>
      <c r="JUI1345" s="36"/>
      <c r="JUJ1345" s="36"/>
      <c r="JUK1345" s="36"/>
      <c r="JUL1345" s="36"/>
      <c r="JUM1345" s="36"/>
      <c r="JUN1345" s="36"/>
      <c r="JUO1345" s="36"/>
      <c r="JUP1345" s="36"/>
      <c r="JUQ1345" s="36"/>
      <c r="JUR1345" s="36"/>
      <c r="JUS1345" s="36"/>
      <c r="JUT1345" s="36"/>
      <c r="JUU1345" s="36"/>
      <c r="JUV1345" s="36"/>
      <c r="JUW1345" s="36"/>
      <c r="JUX1345" s="36"/>
      <c r="JUY1345" s="36"/>
      <c r="JUZ1345" s="36"/>
      <c r="JVA1345" s="36"/>
      <c r="JVB1345" s="36"/>
      <c r="JVC1345" s="36"/>
      <c r="JVD1345" s="36"/>
      <c r="JVE1345" s="36"/>
      <c r="JVF1345" s="36"/>
      <c r="JVG1345" s="36"/>
      <c r="JVH1345" s="36"/>
      <c r="JVI1345" s="36"/>
      <c r="JVJ1345" s="36"/>
      <c r="JVK1345" s="36"/>
      <c r="JVL1345" s="36"/>
      <c r="JVM1345" s="36"/>
      <c r="JVN1345" s="36"/>
      <c r="JVO1345" s="36"/>
      <c r="JVP1345" s="36"/>
      <c r="JVQ1345" s="36"/>
      <c r="JVR1345" s="36"/>
      <c r="JVS1345" s="36"/>
      <c r="JVT1345" s="36"/>
      <c r="JVU1345" s="36"/>
      <c r="JVV1345" s="36"/>
      <c r="JVW1345" s="36"/>
      <c r="JVX1345" s="36"/>
      <c r="JVY1345" s="36"/>
      <c r="JVZ1345" s="36"/>
      <c r="JWA1345" s="36"/>
      <c r="JWB1345" s="36"/>
      <c r="JWC1345" s="36"/>
      <c r="JWD1345" s="36"/>
      <c r="JWE1345" s="36"/>
      <c r="JWF1345" s="36"/>
      <c r="JWG1345" s="36"/>
      <c r="JWH1345" s="36"/>
      <c r="JWI1345" s="36"/>
      <c r="JWJ1345" s="36"/>
      <c r="JWK1345" s="36"/>
      <c r="JWL1345" s="36"/>
      <c r="JWM1345" s="36"/>
      <c r="JWN1345" s="36"/>
      <c r="JWO1345" s="36"/>
      <c r="JWP1345" s="36"/>
      <c r="JWQ1345" s="36"/>
      <c r="JWR1345" s="36"/>
      <c r="JWS1345" s="36"/>
      <c r="JWT1345" s="36"/>
      <c r="JWU1345" s="36"/>
      <c r="JWV1345" s="36"/>
      <c r="JWW1345" s="36"/>
      <c r="JWX1345" s="36"/>
      <c r="JWY1345" s="36"/>
      <c r="JWZ1345" s="36"/>
      <c r="JXA1345" s="36"/>
      <c r="JXB1345" s="36"/>
      <c r="JXC1345" s="36"/>
      <c r="JXD1345" s="36"/>
      <c r="JXE1345" s="36"/>
      <c r="JXF1345" s="36"/>
      <c r="JXG1345" s="36"/>
      <c r="JXH1345" s="36"/>
      <c r="JXI1345" s="36"/>
      <c r="JXJ1345" s="36"/>
      <c r="JXK1345" s="36"/>
      <c r="JXL1345" s="36"/>
      <c r="JXM1345" s="36"/>
      <c r="JXN1345" s="36"/>
      <c r="JXO1345" s="36"/>
      <c r="JXP1345" s="36"/>
      <c r="JXQ1345" s="36"/>
      <c r="JXR1345" s="36"/>
      <c r="JXS1345" s="36"/>
      <c r="JXT1345" s="36"/>
      <c r="JXU1345" s="36"/>
      <c r="JXV1345" s="36"/>
      <c r="JXW1345" s="36"/>
      <c r="JXX1345" s="36"/>
      <c r="JXY1345" s="36"/>
      <c r="JXZ1345" s="36"/>
      <c r="JYA1345" s="36"/>
      <c r="JYB1345" s="36"/>
      <c r="JYC1345" s="36"/>
      <c r="JYD1345" s="36"/>
      <c r="JYE1345" s="36"/>
      <c r="JYF1345" s="36"/>
      <c r="JYG1345" s="36"/>
      <c r="JYH1345" s="36"/>
      <c r="JYI1345" s="36"/>
      <c r="JYJ1345" s="36"/>
      <c r="JYK1345" s="36"/>
      <c r="JYL1345" s="36"/>
      <c r="JYM1345" s="36"/>
      <c r="JYN1345" s="36"/>
      <c r="JYO1345" s="36"/>
      <c r="JYP1345" s="36"/>
      <c r="JYQ1345" s="36"/>
      <c r="JYR1345" s="36"/>
      <c r="JYS1345" s="36"/>
      <c r="JYT1345" s="36"/>
      <c r="JYU1345" s="36"/>
      <c r="JYV1345" s="36"/>
      <c r="JYW1345" s="36"/>
      <c r="JYX1345" s="36"/>
      <c r="JYY1345" s="36"/>
      <c r="JYZ1345" s="36"/>
      <c r="JZA1345" s="36"/>
      <c r="JZB1345" s="36"/>
      <c r="JZC1345" s="36"/>
      <c r="JZD1345" s="36"/>
      <c r="JZE1345" s="36"/>
      <c r="JZF1345" s="36"/>
      <c r="JZG1345" s="36"/>
      <c r="JZH1345" s="36"/>
      <c r="JZI1345" s="36"/>
      <c r="JZJ1345" s="36"/>
      <c r="JZK1345" s="36"/>
      <c r="JZL1345" s="36"/>
      <c r="JZM1345" s="36"/>
      <c r="JZN1345" s="36"/>
      <c r="JZO1345" s="36"/>
      <c r="JZP1345" s="36"/>
      <c r="JZQ1345" s="36"/>
      <c r="JZR1345" s="36"/>
      <c r="JZS1345" s="36"/>
      <c r="JZT1345" s="36"/>
      <c r="JZU1345" s="36"/>
      <c r="JZV1345" s="36"/>
      <c r="JZW1345" s="36"/>
      <c r="JZX1345" s="36"/>
      <c r="JZY1345" s="36"/>
      <c r="JZZ1345" s="36"/>
      <c r="KAA1345" s="36"/>
      <c r="KAB1345" s="36"/>
      <c r="KAC1345" s="36"/>
      <c r="KAD1345" s="36"/>
      <c r="KAE1345" s="36"/>
      <c r="KAF1345" s="36"/>
      <c r="KAG1345" s="36"/>
      <c r="KAH1345" s="36"/>
      <c r="KAI1345" s="36"/>
      <c r="KAJ1345" s="36"/>
      <c r="KAK1345" s="36"/>
      <c r="KAL1345" s="36"/>
      <c r="KAM1345" s="36"/>
      <c r="KAN1345" s="36"/>
      <c r="KAO1345" s="36"/>
      <c r="KAP1345" s="36"/>
      <c r="KAQ1345" s="36"/>
      <c r="KAR1345" s="36"/>
      <c r="KAS1345" s="36"/>
      <c r="KAT1345" s="36"/>
      <c r="KAU1345" s="36"/>
      <c r="KAV1345" s="36"/>
      <c r="KAW1345" s="36"/>
      <c r="KAX1345" s="36"/>
      <c r="KAY1345" s="36"/>
      <c r="KAZ1345" s="36"/>
      <c r="KBA1345" s="36"/>
      <c r="KBB1345" s="36"/>
      <c r="KBC1345" s="36"/>
      <c r="KBD1345" s="36"/>
      <c r="KBE1345" s="36"/>
      <c r="KBF1345" s="36"/>
      <c r="KBG1345" s="36"/>
      <c r="KBH1345" s="36"/>
      <c r="KBI1345" s="36"/>
      <c r="KBJ1345" s="36"/>
      <c r="KBK1345" s="36"/>
      <c r="KBL1345" s="36"/>
      <c r="KBM1345" s="36"/>
      <c r="KBN1345" s="36"/>
      <c r="KBO1345" s="36"/>
      <c r="KBP1345" s="36"/>
      <c r="KBQ1345" s="36"/>
      <c r="KBR1345" s="36"/>
      <c r="KBS1345" s="36"/>
      <c r="KBT1345" s="36"/>
      <c r="KBU1345" s="36"/>
      <c r="KBV1345" s="36"/>
      <c r="KBW1345" s="36"/>
      <c r="KBX1345" s="36"/>
      <c r="KBY1345" s="36"/>
      <c r="KBZ1345" s="36"/>
      <c r="KCA1345" s="36"/>
      <c r="KCB1345" s="36"/>
      <c r="KCC1345" s="36"/>
      <c r="KCD1345" s="36"/>
      <c r="KCE1345" s="36"/>
      <c r="KCF1345" s="36"/>
      <c r="KCG1345" s="36"/>
      <c r="KCH1345" s="36"/>
      <c r="KCI1345" s="36"/>
      <c r="KCJ1345" s="36"/>
      <c r="KCK1345" s="36"/>
      <c r="KCL1345" s="36"/>
      <c r="KCM1345" s="36"/>
      <c r="KCN1345" s="36"/>
      <c r="KCO1345" s="36"/>
      <c r="KCP1345" s="36"/>
      <c r="KCQ1345" s="36"/>
      <c r="KCR1345" s="36"/>
      <c r="KCS1345" s="36"/>
      <c r="KCT1345" s="36"/>
      <c r="KCU1345" s="36"/>
      <c r="KCV1345" s="36"/>
      <c r="KCW1345" s="36"/>
      <c r="KCX1345" s="36"/>
      <c r="KCY1345" s="36"/>
      <c r="KCZ1345" s="36"/>
      <c r="KDA1345" s="36"/>
      <c r="KDB1345" s="36"/>
      <c r="KDC1345" s="36"/>
      <c r="KDD1345" s="36"/>
      <c r="KDE1345" s="36"/>
      <c r="KDF1345" s="36"/>
      <c r="KDG1345" s="36"/>
      <c r="KDH1345" s="36"/>
      <c r="KDI1345" s="36"/>
      <c r="KDJ1345" s="36"/>
      <c r="KDK1345" s="36"/>
      <c r="KDL1345" s="36"/>
      <c r="KDM1345" s="36"/>
      <c r="KDN1345" s="36"/>
      <c r="KDO1345" s="36"/>
      <c r="KDP1345" s="36"/>
      <c r="KDQ1345" s="36"/>
      <c r="KDR1345" s="36"/>
      <c r="KDS1345" s="36"/>
      <c r="KDT1345" s="36"/>
      <c r="KDU1345" s="36"/>
      <c r="KDV1345" s="36"/>
      <c r="KDW1345" s="36"/>
      <c r="KDX1345" s="36"/>
      <c r="KDY1345" s="36"/>
      <c r="KDZ1345" s="36"/>
      <c r="KEA1345" s="36"/>
      <c r="KEB1345" s="36"/>
      <c r="KEC1345" s="36"/>
      <c r="KED1345" s="36"/>
      <c r="KEE1345" s="36"/>
      <c r="KEF1345" s="36"/>
      <c r="KEG1345" s="36"/>
      <c r="KEH1345" s="36"/>
      <c r="KEI1345" s="36"/>
      <c r="KEJ1345" s="36"/>
      <c r="KEK1345" s="36"/>
      <c r="KEL1345" s="36"/>
      <c r="KEM1345" s="36"/>
      <c r="KEN1345" s="36"/>
      <c r="KEO1345" s="36"/>
      <c r="KEP1345" s="36"/>
      <c r="KEQ1345" s="36"/>
      <c r="KER1345" s="36"/>
      <c r="KES1345" s="36"/>
      <c r="KET1345" s="36"/>
      <c r="KEU1345" s="36"/>
      <c r="KEV1345" s="36"/>
      <c r="KEW1345" s="36"/>
      <c r="KEX1345" s="36"/>
      <c r="KEY1345" s="36"/>
      <c r="KEZ1345" s="36"/>
      <c r="KFA1345" s="36"/>
      <c r="KFB1345" s="36"/>
      <c r="KFC1345" s="36"/>
      <c r="KFD1345" s="36"/>
      <c r="KFE1345" s="36"/>
      <c r="KFF1345" s="36"/>
      <c r="KFG1345" s="36"/>
      <c r="KFH1345" s="36"/>
      <c r="KFI1345" s="36"/>
      <c r="KFJ1345" s="36"/>
      <c r="KFK1345" s="36"/>
      <c r="KFL1345" s="36"/>
      <c r="KFM1345" s="36"/>
      <c r="KFN1345" s="36"/>
      <c r="KFO1345" s="36"/>
      <c r="KFP1345" s="36"/>
      <c r="KFQ1345" s="36"/>
      <c r="KFR1345" s="36"/>
      <c r="KFS1345" s="36"/>
      <c r="KFT1345" s="36"/>
      <c r="KFU1345" s="36"/>
      <c r="KFV1345" s="36"/>
      <c r="KFW1345" s="36"/>
      <c r="KFX1345" s="36"/>
      <c r="KFY1345" s="36"/>
      <c r="KFZ1345" s="36"/>
      <c r="KGA1345" s="36"/>
      <c r="KGB1345" s="36"/>
      <c r="KGC1345" s="36"/>
      <c r="KGD1345" s="36"/>
      <c r="KGE1345" s="36"/>
      <c r="KGF1345" s="36"/>
      <c r="KGG1345" s="36"/>
      <c r="KGH1345" s="36"/>
      <c r="KGI1345" s="36"/>
      <c r="KGJ1345" s="36"/>
      <c r="KGK1345" s="36"/>
      <c r="KGL1345" s="36"/>
      <c r="KGM1345" s="36"/>
      <c r="KGN1345" s="36"/>
      <c r="KGO1345" s="36"/>
      <c r="KGP1345" s="36"/>
      <c r="KGQ1345" s="36"/>
      <c r="KGR1345" s="36"/>
      <c r="KGS1345" s="36"/>
      <c r="KGT1345" s="36"/>
      <c r="KGU1345" s="36"/>
      <c r="KGV1345" s="36"/>
      <c r="KGW1345" s="36"/>
      <c r="KGX1345" s="36"/>
      <c r="KGY1345" s="36"/>
      <c r="KGZ1345" s="36"/>
      <c r="KHA1345" s="36"/>
      <c r="KHB1345" s="36"/>
      <c r="KHC1345" s="36"/>
      <c r="KHD1345" s="36"/>
      <c r="KHE1345" s="36"/>
      <c r="KHF1345" s="36"/>
      <c r="KHG1345" s="36"/>
      <c r="KHH1345" s="36"/>
      <c r="KHI1345" s="36"/>
      <c r="KHJ1345" s="36"/>
      <c r="KHK1345" s="36"/>
      <c r="KHL1345" s="36"/>
      <c r="KHM1345" s="36"/>
      <c r="KHN1345" s="36"/>
      <c r="KHO1345" s="36"/>
      <c r="KHP1345" s="36"/>
      <c r="KHQ1345" s="36"/>
      <c r="KHR1345" s="36"/>
      <c r="KHS1345" s="36"/>
      <c r="KHT1345" s="36"/>
      <c r="KHU1345" s="36"/>
      <c r="KHV1345" s="36"/>
      <c r="KHW1345" s="36"/>
      <c r="KHX1345" s="36"/>
      <c r="KHY1345" s="36"/>
      <c r="KHZ1345" s="36"/>
      <c r="KIA1345" s="36"/>
      <c r="KIB1345" s="36"/>
      <c r="KIC1345" s="36"/>
      <c r="KID1345" s="36"/>
      <c r="KIE1345" s="36"/>
      <c r="KIF1345" s="36"/>
      <c r="KIG1345" s="36"/>
      <c r="KIH1345" s="36"/>
      <c r="KII1345" s="36"/>
      <c r="KIJ1345" s="36"/>
      <c r="KIK1345" s="36"/>
      <c r="KIL1345" s="36"/>
      <c r="KIM1345" s="36"/>
      <c r="KIN1345" s="36"/>
      <c r="KIO1345" s="36"/>
      <c r="KIP1345" s="36"/>
      <c r="KIQ1345" s="36"/>
      <c r="KIR1345" s="36"/>
      <c r="KIS1345" s="36"/>
      <c r="KIT1345" s="36"/>
      <c r="KIU1345" s="36"/>
      <c r="KIV1345" s="36"/>
      <c r="KIW1345" s="36"/>
      <c r="KIX1345" s="36"/>
      <c r="KIY1345" s="36"/>
      <c r="KIZ1345" s="36"/>
      <c r="KJA1345" s="36"/>
      <c r="KJB1345" s="36"/>
      <c r="KJC1345" s="36"/>
      <c r="KJD1345" s="36"/>
      <c r="KJE1345" s="36"/>
      <c r="KJF1345" s="36"/>
      <c r="KJG1345" s="36"/>
      <c r="KJH1345" s="36"/>
      <c r="KJI1345" s="36"/>
      <c r="KJJ1345" s="36"/>
      <c r="KJK1345" s="36"/>
      <c r="KJL1345" s="36"/>
      <c r="KJM1345" s="36"/>
      <c r="KJN1345" s="36"/>
      <c r="KJO1345" s="36"/>
      <c r="KJP1345" s="36"/>
      <c r="KJQ1345" s="36"/>
      <c r="KJR1345" s="36"/>
      <c r="KJS1345" s="36"/>
      <c r="KJT1345" s="36"/>
      <c r="KJU1345" s="36"/>
      <c r="KJV1345" s="36"/>
      <c r="KJW1345" s="36"/>
      <c r="KJX1345" s="36"/>
      <c r="KJY1345" s="36"/>
      <c r="KJZ1345" s="36"/>
      <c r="KKA1345" s="36"/>
      <c r="KKB1345" s="36"/>
      <c r="KKC1345" s="36"/>
      <c r="KKD1345" s="36"/>
      <c r="KKE1345" s="36"/>
      <c r="KKF1345" s="36"/>
      <c r="KKG1345" s="36"/>
      <c r="KKH1345" s="36"/>
      <c r="KKI1345" s="36"/>
      <c r="KKJ1345" s="36"/>
      <c r="KKK1345" s="36"/>
      <c r="KKL1345" s="36"/>
      <c r="KKM1345" s="36"/>
      <c r="KKN1345" s="36"/>
      <c r="KKO1345" s="36"/>
      <c r="KKP1345" s="36"/>
      <c r="KKQ1345" s="36"/>
      <c r="KKR1345" s="36"/>
      <c r="KKS1345" s="36"/>
      <c r="KKT1345" s="36"/>
      <c r="KKU1345" s="36"/>
      <c r="KKV1345" s="36"/>
      <c r="KKW1345" s="36"/>
      <c r="KKX1345" s="36"/>
      <c r="KKY1345" s="36"/>
      <c r="KKZ1345" s="36"/>
      <c r="KLA1345" s="36"/>
      <c r="KLB1345" s="36"/>
      <c r="KLC1345" s="36"/>
      <c r="KLD1345" s="36"/>
      <c r="KLE1345" s="36"/>
      <c r="KLF1345" s="36"/>
      <c r="KLG1345" s="36"/>
      <c r="KLH1345" s="36"/>
      <c r="KLI1345" s="36"/>
      <c r="KLJ1345" s="36"/>
      <c r="KLK1345" s="36"/>
      <c r="KLL1345" s="36"/>
      <c r="KLM1345" s="36"/>
      <c r="KLN1345" s="36"/>
      <c r="KLO1345" s="36"/>
      <c r="KLP1345" s="36"/>
      <c r="KLQ1345" s="36"/>
      <c r="KLR1345" s="36"/>
      <c r="KLS1345" s="36"/>
      <c r="KLT1345" s="36"/>
      <c r="KLU1345" s="36"/>
      <c r="KLV1345" s="36"/>
      <c r="KLW1345" s="36"/>
      <c r="KLX1345" s="36"/>
      <c r="KLY1345" s="36"/>
      <c r="KLZ1345" s="36"/>
      <c r="KMA1345" s="36"/>
      <c r="KMB1345" s="36"/>
      <c r="KMC1345" s="36"/>
      <c r="KMD1345" s="36"/>
      <c r="KME1345" s="36"/>
      <c r="KMF1345" s="36"/>
      <c r="KMG1345" s="36"/>
      <c r="KMH1345" s="36"/>
      <c r="KMI1345" s="36"/>
      <c r="KMJ1345" s="36"/>
      <c r="KMK1345" s="36"/>
      <c r="KML1345" s="36"/>
      <c r="KMM1345" s="36"/>
      <c r="KMN1345" s="36"/>
      <c r="KMO1345" s="36"/>
      <c r="KMP1345" s="36"/>
      <c r="KMQ1345" s="36"/>
      <c r="KMR1345" s="36"/>
      <c r="KMS1345" s="36"/>
      <c r="KMT1345" s="36"/>
      <c r="KMU1345" s="36"/>
      <c r="KMV1345" s="36"/>
      <c r="KMW1345" s="36"/>
      <c r="KMX1345" s="36"/>
      <c r="KMY1345" s="36"/>
      <c r="KMZ1345" s="36"/>
      <c r="KNA1345" s="36"/>
      <c r="KNB1345" s="36"/>
      <c r="KNC1345" s="36"/>
      <c r="KND1345" s="36"/>
      <c r="KNE1345" s="36"/>
      <c r="KNF1345" s="36"/>
      <c r="KNG1345" s="36"/>
      <c r="KNH1345" s="36"/>
      <c r="KNI1345" s="36"/>
      <c r="KNJ1345" s="36"/>
      <c r="KNK1345" s="36"/>
      <c r="KNL1345" s="36"/>
      <c r="KNM1345" s="36"/>
      <c r="KNN1345" s="36"/>
      <c r="KNO1345" s="36"/>
      <c r="KNP1345" s="36"/>
      <c r="KNQ1345" s="36"/>
      <c r="KNR1345" s="36"/>
      <c r="KNS1345" s="36"/>
      <c r="KNT1345" s="36"/>
      <c r="KNU1345" s="36"/>
      <c r="KNV1345" s="36"/>
      <c r="KNW1345" s="36"/>
      <c r="KNX1345" s="36"/>
      <c r="KNY1345" s="36"/>
      <c r="KNZ1345" s="36"/>
      <c r="KOA1345" s="36"/>
      <c r="KOB1345" s="36"/>
      <c r="KOC1345" s="36"/>
      <c r="KOD1345" s="36"/>
      <c r="KOE1345" s="36"/>
      <c r="KOF1345" s="36"/>
      <c r="KOG1345" s="36"/>
      <c r="KOH1345" s="36"/>
      <c r="KOI1345" s="36"/>
      <c r="KOJ1345" s="36"/>
      <c r="KOK1345" s="36"/>
      <c r="KOL1345" s="36"/>
      <c r="KOM1345" s="36"/>
      <c r="KON1345" s="36"/>
      <c r="KOO1345" s="36"/>
      <c r="KOP1345" s="36"/>
      <c r="KOQ1345" s="36"/>
      <c r="KOR1345" s="36"/>
      <c r="KOS1345" s="36"/>
      <c r="KOT1345" s="36"/>
      <c r="KOU1345" s="36"/>
      <c r="KOV1345" s="36"/>
      <c r="KOW1345" s="36"/>
      <c r="KOX1345" s="36"/>
      <c r="KOY1345" s="36"/>
      <c r="KOZ1345" s="36"/>
      <c r="KPA1345" s="36"/>
      <c r="KPB1345" s="36"/>
      <c r="KPC1345" s="36"/>
      <c r="KPD1345" s="36"/>
      <c r="KPE1345" s="36"/>
      <c r="KPF1345" s="36"/>
      <c r="KPG1345" s="36"/>
      <c r="KPH1345" s="36"/>
      <c r="KPI1345" s="36"/>
      <c r="KPJ1345" s="36"/>
      <c r="KPK1345" s="36"/>
      <c r="KPL1345" s="36"/>
      <c r="KPM1345" s="36"/>
      <c r="KPN1345" s="36"/>
      <c r="KPO1345" s="36"/>
      <c r="KPP1345" s="36"/>
      <c r="KPQ1345" s="36"/>
      <c r="KPR1345" s="36"/>
      <c r="KPS1345" s="36"/>
      <c r="KPT1345" s="36"/>
      <c r="KPU1345" s="36"/>
      <c r="KPV1345" s="36"/>
      <c r="KPW1345" s="36"/>
      <c r="KPX1345" s="36"/>
      <c r="KPY1345" s="36"/>
      <c r="KPZ1345" s="36"/>
      <c r="KQA1345" s="36"/>
      <c r="KQB1345" s="36"/>
      <c r="KQC1345" s="36"/>
      <c r="KQD1345" s="36"/>
      <c r="KQE1345" s="36"/>
      <c r="KQF1345" s="36"/>
      <c r="KQG1345" s="36"/>
      <c r="KQH1345" s="36"/>
      <c r="KQI1345" s="36"/>
      <c r="KQJ1345" s="36"/>
      <c r="KQK1345" s="36"/>
      <c r="KQL1345" s="36"/>
      <c r="KQM1345" s="36"/>
      <c r="KQN1345" s="36"/>
      <c r="KQO1345" s="36"/>
      <c r="KQP1345" s="36"/>
      <c r="KQQ1345" s="36"/>
      <c r="KQR1345" s="36"/>
      <c r="KQS1345" s="36"/>
      <c r="KQT1345" s="36"/>
      <c r="KQU1345" s="36"/>
      <c r="KQV1345" s="36"/>
      <c r="KQW1345" s="36"/>
      <c r="KQX1345" s="36"/>
      <c r="KQY1345" s="36"/>
      <c r="KQZ1345" s="36"/>
      <c r="KRA1345" s="36"/>
      <c r="KRB1345" s="36"/>
      <c r="KRC1345" s="36"/>
      <c r="KRD1345" s="36"/>
      <c r="KRE1345" s="36"/>
      <c r="KRF1345" s="36"/>
      <c r="KRG1345" s="36"/>
      <c r="KRH1345" s="36"/>
      <c r="KRI1345" s="36"/>
      <c r="KRJ1345" s="36"/>
      <c r="KRK1345" s="36"/>
      <c r="KRL1345" s="36"/>
      <c r="KRM1345" s="36"/>
      <c r="KRN1345" s="36"/>
      <c r="KRO1345" s="36"/>
      <c r="KRP1345" s="36"/>
      <c r="KRQ1345" s="36"/>
      <c r="KRR1345" s="36"/>
      <c r="KRS1345" s="36"/>
      <c r="KRT1345" s="36"/>
      <c r="KRU1345" s="36"/>
      <c r="KRV1345" s="36"/>
      <c r="KRW1345" s="36"/>
      <c r="KRX1345" s="36"/>
      <c r="KRY1345" s="36"/>
      <c r="KRZ1345" s="36"/>
      <c r="KSA1345" s="36"/>
      <c r="KSB1345" s="36"/>
      <c r="KSC1345" s="36"/>
      <c r="KSD1345" s="36"/>
      <c r="KSE1345" s="36"/>
      <c r="KSF1345" s="36"/>
      <c r="KSG1345" s="36"/>
      <c r="KSH1345" s="36"/>
      <c r="KSI1345" s="36"/>
      <c r="KSJ1345" s="36"/>
      <c r="KSK1345" s="36"/>
      <c r="KSL1345" s="36"/>
      <c r="KSM1345" s="36"/>
      <c r="KSN1345" s="36"/>
      <c r="KSO1345" s="36"/>
      <c r="KSP1345" s="36"/>
      <c r="KSQ1345" s="36"/>
      <c r="KSR1345" s="36"/>
      <c r="KSS1345" s="36"/>
      <c r="KST1345" s="36"/>
      <c r="KSU1345" s="36"/>
      <c r="KSV1345" s="36"/>
      <c r="KSW1345" s="36"/>
      <c r="KSX1345" s="36"/>
      <c r="KSY1345" s="36"/>
      <c r="KSZ1345" s="36"/>
      <c r="KTA1345" s="36"/>
      <c r="KTB1345" s="36"/>
      <c r="KTC1345" s="36"/>
      <c r="KTD1345" s="36"/>
      <c r="KTE1345" s="36"/>
      <c r="KTF1345" s="36"/>
      <c r="KTG1345" s="36"/>
      <c r="KTH1345" s="36"/>
      <c r="KTI1345" s="36"/>
      <c r="KTJ1345" s="36"/>
      <c r="KTK1345" s="36"/>
      <c r="KTL1345" s="36"/>
      <c r="KTM1345" s="36"/>
      <c r="KTN1345" s="36"/>
      <c r="KTO1345" s="36"/>
      <c r="KTP1345" s="36"/>
      <c r="KTQ1345" s="36"/>
      <c r="KTR1345" s="36"/>
      <c r="KTS1345" s="36"/>
      <c r="KTT1345" s="36"/>
      <c r="KTU1345" s="36"/>
      <c r="KTV1345" s="36"/>
      <c r="KTW1345" s="36"/>
      <c r="KTX1345" s="36"/>
      <c r="KTY1345" s="36"/>
      <c r="KTZ1345" s="36"/>
      <c r="KUA1345" s="36"/>
      <c r="KUB1345" s="36"/>
      <c r="KUC1345" s="36"/>
      <c r="KUD1345" s="36"/>
      <c r="KUE1345" s="36"/>
      <c r="KUF1345" s="36"/>
      <c r="KUG1345" s="36"/>
      <c r="KUH1345" s="36"/>
      <c r="KUI1345" s="36"/>
      <c r="KUJ1345" s="36"/>
      <c r="KUK1345" s="36"/>
      <c r="KUL1345" s="36"/>
      <c r="KUM1345" s="36"/>
      <c r="KUN1345" s="36"/>
      <c r="KUO1345" s="36"/>
      <c r="KUP1345" s="36"/>
      <c r="KUQ1345" s="36"/>
      <c r="KUR1345" s="36"/>
      <c r="KUS1345" s="36"/>
      <c r="KUT1345" s="36"/>
      <c r="KUU1345" s="36"/>
      <c r="KUV1345" s="36"/>
      <c r="KUW1345" s="36"/>
      <c r="KUX1345" s="36"/>
      <c r="KUY1345" s="36"/>
      <c r="KUZ1345" s="36"/>
      <c r="KVA1345" s="36"/>
      <c r="KVB1345" s="36"/>
      <c r="KVC1345" s="36"/>
      <c r="KVD1345" s="36"/>
      <c r="KVE1345" s="36"/>
      <c r="KVF1345" s="36"/>
      <c r="KVG1345" s="36"/>
      <c r="KVH1345" s="36"/>
      <c r="KVI1345" s="36"/>
      <c r="KVJ1345" s="36"/>
      <c r="KVK1345" s="36"/>
      <c r="KVL1345" s="36"/>
      <c r="KVM1345" s="36"/>
      <c r="KVN1345" s="36"/>
      <c r="KVO1345" s="36"/>
      <c r="KVP1345" s="36"/>
      <c r="KVQ1345" s="36"/>
      <c r="KVR1345" s="36"/>
      <c r="KVS1345" s="36"/>
      <c r="KVT1345" s="36"/>
      <c r="KVU1345" s="36"/>
      <c r="KVV1345" s="36"/>
      <c r="KVW1345" s="36"/>
      <c r="KVX1345" s="36"/>
      <c r="KVY1345" s="36"/>
      <c r="KVZ1345" s="36"/>
      <c r="KWA1345" s="36"/>
      <c r="KWB1345" s="36"/>
      <c r="KWC1345" s="36"/>
      <c r="KWD1345" s="36"/>
      <c r="KWE1345" s="36"/>
      <c r="KWF1345" s="36"/>
      <c r="KWG1345" s="36"/>
      <c r="KWH1345" s="36"/>
      <c r="KWI1345" s="36"/>
      <c r="KWJ1345" s="36"/>
      <c r="KWK1345" s="36"/>
      <c r="KWL1345" s="36"/>
      <c r="KWM1345" s="36"/>
      <c r="KWN1345" s="36"/>
      <c r="KWO1345" s="36"/>
      <c r="KWP1345" s="36"/>
      <c r="KWQ1345" s="36"/>
      <c r="KWR1345" s="36"/>
      <c r="KWS1345" s="36"/>
      <c r="KWT1345" s="36"/>
      <c r="KWU1345" s="36"/>
      <c r="KWV1345" s="36"/>
      <c r="KWW1345" s="36"/>
      <c r="KWX1345" s="36"/>
      <c r="KWY1345" s="36"/>
      <c r="KWZ1345" s="36"/>
      <c r="KXA1345" s="36"/>
      <c r="KXB1345" s="36"/>
      <c r="KXC1345" s="36"/>
      <c r="KXD1345" s="36"/>
      <c r="KXE1345" s="36"/>
      <c r="KXF1345" s="36"/>
      <c r="KXG1345" s="36"/>
      <c r="KXH1345" s="36"/>
      <c r="KXI1345" s="36"/>
      <c r="KXJ1345" s="36"/>
      <c r="KXK1345" s="36"/>
      <c r="KXL1345" s="36"/>
      <c r="KXM1345" s="36"/>
      <c r="KXN1345" s="36"/>
      <c r="KXO1345" s="36"/>
      <c r="KXP1345" s="36"/>
      <c r="KXQ1345" s="36"/>
      <c r="KXR1345" s="36"/>
      <c r="KXS1345" s="36"/>
      <c r="KXT1345" s="36"/>
      <c r="KXU1345" s="36"/>
      <c r="KXV1345" s="36"/>
      <c r="KXW1345" s="36"/>
      <c r="KXX1345" s="36"/>
      <c r="KXY1345" s="36"/>
      <c r="KXZ1345" s="36"/>
      <c r="KYA1345" s="36"/>
      <c r="KYB1345" s="36"/>
      <c r="KYC1345" s="36"/>
      <c r="KYD1345" s="36"/>
      <c r="KYE1345" s="36"/>
      <c r="KYF1345" s="36"/>
      <c r="KYG1345" s="36"/>
      <c r="KYH1345" s="36"/>
      <c r="KYI1345" s="36"/>
      <c r="KYJ1345" s="36"/>
      <c r="KYK1345" s="36"/>
      <c r="KYL1345" s="36"/>
      <c r="KYM1345" s="36"/>
      <c r="KYN1345" s="36"/>
      <c r="KYO1345" s="36"/>
      <c r="KYP1345" s="36"/>
      <c r="KYQ1345" s="36"/>
      <c r="KYR1345" s="36"/>
      <c r="KYS1345" s="36"/>
      <c r="KYT1345" s="36"/>
      <c r="KYU1345" s="36"/>
      <c r="KYV1345" s="36"/>
      <c r="KYW1345" s="36"/>
      <c r="KYX1345" s="36"/>
      <c r="KYY1345" s="36"/>
      <c r="KYZ1345" s="36"/>
      <c r="KZA1345" s="36"/>
      <c r="KZB1345" s="36"/>
      <c r="KZC1345" s="36"/>
      <c r="KZD1345" s="36"/>
      <c r="KZE1345" s="36"/>
      <c r="KZF1345" s="36"/>
      <c r="KZG1345" s="36"/>
      <c r="KZH1345" s="36"/>
      <c r="KZI1345" s="36"/>
      <c r="KZJ1345" s="36"/>
      <c r="KZK1345" s="36"/>
      <c r="KZL1345" s="36"/>
      <c r="KZM1345" s="36"/>
      <c r="KZN1345" s="36"/>
      <c r="KZO1345" s="36"/>
      <c r="KZP1345" s="36"/>
      <c r="KZQ1345" s="36"/>
      <c r="KZR1345" s="36"/>
      <c r="KZS1345" s="36"/>
      <c r="KZT1345" s="36"/>
      <c r="KZU1345" s="36"/>
      <c r="KZV1345" s="36"/>
      <c r="KZW1345" s="36"/>
      <c r="KZX1345" s="36"/>
      <c r="KZY1345" s="36"/>
      <c r="KZZ1345" s="36"/>
      <c r="LAA1345" s="36"/>
      <c r="LAB1345" s="36"/>
      <c r="LAC1345" s="36"/>
      <c r="LAD1345" s="36"/>
      <c r="LAE1345" s="36"/>
      <c r="LAF1345" s="36"/>
      <c r="LAG1345" s="36"/>
      <c r="LAH1345" s="36"/>
      <c r="LAI1345" s="36"/>
      <c r="LAJ1345" s="36"/>
      <c r="LAK1345" s="36"/>
      <c r="LAL1345" s="36"/>
      <c r="LAM1345" s="36"/>
      <c r="LAN1345" s="36"/>
      <c r="LAO1345" s="36"/>
      <c r="LAP1345" s="36"/>
      <c r="LAQ1345" s="36"/>
      <c r="LAR1345" s="36"/>
      <c r="LAS1345" s="36"/>
      <c r="LAT1345" s="36"/>
      <c r="LAU1345" s="36"/>
      <c r="LAV1345" s="36"/>
      <c r="LAW1345" s="36"/>
      <c r="LAX1345" s="36"/>
      <c r="LAY1345" s="36"/>
      <c r="LAZ1345" s="36"/>
      <c r="LBA1345" s="36"/>
      <c r="LBB1345" s="36"/>
      <c r="LBC1345" s="36"/>
      <c r="LBD1345" s="36"/>
      <c r="LBE1345" s="36"/>
      <c r="LBF1345" s="36"/>
      <c r="LBG1345" s="36"/>
      <c r="LBH1345" s="36"/>
      <c r="LBI1345" s="36"/>
      <c r="LBJ1345" s="36"/>
      <c r="LBK1345" s="36"/>
      <c r="LBL1345" s="36"/>
      <c r="LBM1345" s="36"/>
      <c r="LBN1345" s="36"/>
      <c r="LBO1345" s="36"/>
      <c r="LBP1345" s="36"/>
      <c r="LBQ1345" s="36"/>
      <c r="LBR1345" s="36"/>
      <c r="LBS1345" s="36"/>
      <c r="LBT1345" s="36"/>
      <c r="LBU1345" s="36"/>
      <c r="LBV1345" s="36"/>
      <c r="LBW1345" s="36"/>
      <c r="LBX1345" s="36"/>
      <c r="LBY1345" s="36"/>
      <c r="LBZ1345" s="36"/>
      <c r="LCA1345" s="36"/>
      <c r="LCB1345" s="36"/>
      <c r="LCC1345" s="36"/>
      <c r="LCD1345" s="36"/>
      <c r="LCE1345" s="36"/>
      <c r="LCF1345" s="36"/>
      <c r="LCG1345" s="36"/>
      <c r="LCH1345" s="36"/>
      <c r="LCI1345" s="36"/>
      <c r="LCJ1345" s="36"/>
      <c r="LCK1345" s="36"/>
      <c r="LCL1345" s="36"/>
      <c r="LCM1345" s="36"/>
      <c r="LCN1345" s="36"/>
      <c r="LCO1345" s="36"/>
      <c r="LCP1345" s="36"/>
      <c r="LCQ1345" s="36"/>
      <c r="LCR1345" s="36"/>
      <c r="LCS1345" s="36"/>
      <c r="LCT1345" s="36"/>
      <c r="LCU1345" s="36"/>
      <c r="LCV1345" s="36"/>
      <c r="LCW1345" s="36"/>
      <c r="LCX1345" s="36"/>
      <c r="LCY1345" s="36"/>
      <c r="LCZ1345" s="36"/>
      <c r="LDA1345" s="36"/>
      <c r="LDB1345" s="36"/>
      <c r="LDC1345" s="36"/>
      <c r="LDD1345" s="36"/>
      <c r="LDE1345" s="36"/>
      <c r="LDF1345" s="36"/>
      <c r="LDG1345" s="36"/>
      <c r="LDH1345" s="36"/>
      <c r="LDI1345" s="36"/>
      <c r="LDJ1345" s="36"/>
      <c r="LDK1345" s="36"/>
      <c r="LDL1345" s="36"/>
      <c r="LDM1345" s="36"/>
      <c r="LDN1345" s="36"/>
      <c r="LDO1345" s="36"/>
      <c r="LDP1345" s="36"/>
      <c r="LDQ1345" s="36"/>
      <c r="LDR1345" s="36"/>
      <c r="LDS1345" s="36"/>
      <c r="LDT1345" s="36"/>
      <c r="LDU1345" s="36"/>
      <c r="LDV1345" s="36"/>
      <c r="LDW1345" s="36"/>
      <c r="LDX1345" s="36"/>
      <c r="LDY1345" s="36"/>
      <c r="LDZ1345" s="36"/>
      <c r="LEA1345" s="36"/>
      <c r="LEB1345" s="36"/>
      <c r="LEC1345" s="36"/>
      <c r="LED1345" s="36"/>
      <c r="LEE1345" s="36"/>
      <c r="LEF1345" s="36"/>
      <c r="LEG1345" s="36"/>
      <c r="LEH1345" s="36"/>
      <c r="LEI1345" s="36"/>
      <c r="LEJ1345" s="36"/>
      <c r="LEK1345" s="36"/>
      <c r="LEL1345" s="36"/>
      <c r="LEM1345" s="36"/>
      <c r="LEN1345" s="36"/>
      <c r="LEO1345" s="36"/>
      <c r="LEP1345" s="36"/>
      <c r="LEQ1345" s="36"/>
      <c r="LER1345" s="36"/>
      <c r="LES1345" s="36"/>
      <c r="LET1345" s="36"/>
      <c r="LEU1345" s="36"/>
      <c r="LEV1345" s="36"/>
      <c r="LEW1345" s="36"/>
      <c r="LEX1345" s="36"/>
      <c r="LEY1345" s="36"/>
      <c r="LEZ1345" s="36"/>
      <c r="LFA1345" s="36"/>
      <c r="LFB1345" s="36"/>
      <c r="LFC1345" s="36"/>
      <c r="LFD1345" s="36"/>
      <c r="LFE1345" s="36"/>
      <c r="LFF1345" s="36"/>
      <c r="LFG1345" s="36"/>
      <c r="LFH1345" s="36"/>
      <c r="LFI1345" s="36"/>
      <c r="LFJ1345" s="36"/>
      <c r="LFK1345" s="36"/>
      <c r="LFL1345" s="36"/>
      <c r="LFM1345" s="36"/>
      <c r="LFN1345" s="36"/>
      <c r="LFO1345" s="36"/>
      <c r="LFP1345" s="36"/>
      <c r="LFQ1345" s="36"/>
      <c r="LFR1345" s="36"/>
      <c r="LFS1345" s="36"/>
      <c r="LFT1345" s="36"/>
      <c r="LFU1345" s="36"/>
      <c r="LFV1345" s="36"/>
      <c r="LFW1345" s="36"/>
      <c r="LFX1345" s="36"/>
      <c r="LFY1345" s="36"/>
      <c r="LFZ1345" s="36"/>
      <c r="LGA1345" s="36"/>
      <c r="LGB1345" s="36"/>
      <c r="LGC1345" s="36"/>
      <c r="LGD1345" s="36"/>
      <c r="LGE1345" s="36"/>
      <c r="LGF1345" s="36"/>
      <c r="LGG1345" s="36"/>
      <c r="LGH1345" s="36"/>
      <c r="LGI1345" s="36"/>
      <c r="LGJ1345" s="36"/>
      <c r="LGK1345" s="36"/>
      <c r="LGL1345" s="36"/>
      <c r="LGM1345" s="36"/>
      <c r="LGN1345" s="36"/>
      <c r="LGO1345" s="36"/>
      <c r="LGP1345" s="36"/>
      <c r="LGQ1345" s="36"/>
      <c r="LGR1345" s="36"/>
      <c r="LGS1345" s="36"/>
      <c r="LGT1345" s="36"/>
      <c r="LGU1345" s="36"/>
      <c r="LGV1345" s="36"/>
      <c r="LGW1345" s="36"/>
      <c r="LGX1345" s="36"/>
      <c r="LGY1345" s="36"/>
      <c r="LGZ1345" s="36"/>
      <c r="LHA1345" s="36"/>
      <c r="LHB1345" s="36"/>
      <c r="LHC1345" s="36"/>
      <c r="LHD1345" s="36"/>
      <c r="LHE1345" s="36"/>
      <c r="LHF1345" s="36"/>
      <c r="LHG1345" s="36"/>
      <c r="LHH1345" s="36"/>
      <c r="LHI1345" s="36"/>
      <c r="LHJ1345" s="36"/>
      <c r="LHK1345" s="36"/>
      <c r="LHL1345" s="36"/>
      <c r="LHM1345" s="36"/>
      <c r="LHN1345" s="36"/>
      <c r="LHO1345" s="36"/>
      <c r="LHP1345" s="36"/>
      <c r="LHQ1345" s="36"/>
      <c r="LHR1345" s="36"/>
      <c r="LHS1345" s="36"/>
      <c r="LHT1345" s="36"/>
      <c r="LHU1345" s="36"/>
      <c r="LHV1345" s="36"/>
      <c r="LHW1345" s="36"/>
      <c r="LHX1345" s="36"/>
      <c r="LHY1345" s="36"/>
      <c r="LHZ1345" s="36"/>
      <c r="LIA1345" s="36"/>
      <c r="LIB1345" s="36"/>
      <c r="LIC1345" s="36"/>
      <c r="LID1345" s="36"/>
      <c r="LIE1345" s="36"/>
      <c r="LIF1345" s="36"/>
      <c r="LIG1345" s="36"/>
      <c r="LIH1345" s="36"/>
      <c r="LII1345" s="36"/>
      <c r="LIJ1345" s="36"/>
      <c r="LIK1345" s="36"/>
      <c r="LIL1345" s="36"/>
      <c r="LIM1345" s="36"/>
      <c r="LIN1345" s="36"/>
      <c r="LIO1345" s="36"/>
      <c r="LIP1345" s="36"/>
      <c r="LIQ1345" s="36"/>
      <c r="LIR1345" s="36"/>
      <c r="LIS1345" s="36"/>
      <c r="LIT1345" s="36"/>
      <c r="LIU1345" s="36"/>
      <c r="LIV1345" s="36"/>
      <c r="LIW1345" s="36"/>
      <c r="LIX1345" s="36"/>
      <c r="LIY1345" s="36"/>
      <c r="LIZ1345" s="36"/>
      <c r="LJA1345" s="36"/>
      <c r="LJB1345" s="36"/>
      <c r="LJC1345" s="36"/>
      <c r="LJD1345" s="36"/>
      <c r="LJE1345" s="36"/>
      <c r="LJF1345" s="36"/>
      <c r="LJG1345" s="36"/>
      <c r="LJH1345" s="36"/>
      <c r="LJI1345" s="36"/>
      <c r="LJJ1345" s="36"/>
      <c r="LJK1345" s="36"/>
      <c r="LJL1345" s="36"/>
      <c r="LJM1345" s="36"/>
      <c r="LJN1345" s="36"/>
      <c r="LJO1345" s="36"/>
      <c r="LJP1345" s="36"/>
      <c r="LJQ1345" s="36"/>
      <c r="LJR1345" s="36"/>
      <c r="LJS1345" s="36"/>
      <c r="LJT1345" s="36"/>
      <c r="LJU1345" s="36"/>
      <c r="LJV1345" s="36"/>
      <c r="LJW1345" s="36"/>
      <c r="LJX1345" s="36"/>
      <c r="LJY1345" s="36"/>
      <c r="LJZ1345" s="36"/>
      <c r="LKA1345" s="36"/>
      <c r="LKB1345" s="36"/>
      <c r="LKC1345" s="36"/>
      <c r="LKD1345" s="36"/>
      <c r="LKE1345" s="36"/>
      <c r="LKF1345" s="36"/>
      <c r="LKG1345" s="36"/>
      <c r="LKH1345" s="36"/>
      <c r="LKI1345" s="36"/>
      <c r="LKJ1345" s="36"/>
      <c r="LKK1345" s="36"/>
      <c r="LKL1345" s="36"/>
      <c r="LKM1345" s="36"/>
      <c r="LKN1345" s="36"/>
      <c r="LKO1345" s="36"/>
      <c r="LKP1345" s="36"/>
      <c r="LKQ1345" s="36"/>
      <c r="LKR1345" s="36"/>
      <c r="LKS1345" s="36"/>
      <c r="LKT1345" s="36"/>
      <c r="LKU1345" s="36"/>
      <c r="LKV1345" s="36"/>
      <c r="LKW1345" s="36"/>
      <c r="LKX1345" s="36"/>
      <c r="LKY1345" s="36"/>
      <c r="LKZ1345" s="36"/>
      <c r="LLA1345" s="36"/>
      <c r="LLB1345" s="36"/>
      <c r="LLC1345" s="36"/>
      <c r="LLD1345" s="36"/>
      <c r="LLE1345" s="36"/>
      <c r="LLF1345" s="36"/>
      <c r="LLG1345" s="36"/>
      <c r="LLH1345" s="36"/>
      <c r="LLI1345" s="36"/>
      <c r="LLJ1345" s="36"/>
      <c r="LLK1345" s="36"/>
      <c r="LLL1345" s="36"/>
      <c r="LLM1345" s="36"/>
      <c r="LLN1345" s="36"/>
      <c r="LLO1345" s="36"/>
      <c r="LLP1345" s="36"/>
      <c r="LLQ1345" s="36"/>
      <c r="LLR1345" s="36"/>
      <c r="LLS1345" s="36"/>
      <c r="LLT1345" s="36"/>
      <c r="LLU1345" s="36"/>
      <c r="LLV1345" s="36"/>
      <c r="LLW1345" s="36"/>
      <c r="LLX1345" s="36"/>
      <c r="LLY1345" s="36"/>
      <c r="LLZ1345" s="36"/>
      <c r="LMA1345" s="36"/>
      <c r="LMB1345" s="36"/>
      <c r="LMC1345" s="36"/>
      <c r="LMD1345" s="36"/>
      <c r="LME1345" s="36"/>
      <c r="LMF1345" s="36"/>
      <c r="LMG1345" s="36"/>
      <c r="LMH1345" s="36"/>
      <c r="LMI1345" s="36"/>
      <c r="LMJ1345" s="36"/>
      <c r="LMK1345" s="36"/>
      <c r="LML1345" s="36"/>
      <c r="LMM1345" s="36"/>
      <c r="LMN1345" s="36"/>
      <c r="LMO1345" s="36"/>
      <c r="LMP1345" s="36"/>
      <c r="LMQ1345" s="36"/>
      <c r="LMR1345" s="36"/>
      <c r="LMS1345" s="36"/>
      <c r="LMT1345" s="36"/>
      <c r="LMU1345" s="36"/>
      <c r="LMV1345" s="36"/>
      <c r="LMW1345" s="36"/>
      <c r="LMX1345" s="36"/>
      <c r="LMY1345" s="36"/>
      <c r="LMZ1345" s="36"/>
      <c r="LNA1345" s="36"/>
      <c r="LNB1345" s="36"/>
      <c r="LNC1345" s="36"/>
      <c r="LND1345" s="36"/>
      <c r="LNE1345" s="36"/>
      <c r="LNF1345" s="36"/>
      <c r="LNG1345" s="36"/>
      <c r="LNH1345" s="36"/>
      <c r="LNI1345" s="36"/>
      <c r="LNJ1345" s="36"/>
      <c r="LNK1345" s="36"/>
      <c r="LNL1345" s="36"/>
      <c r="LNM1345" s="36"/>
      <c r="LNN1345" s="36"/>
      <c r="LNO1345" s="36"/>
      <c r="LNP1345" s="36"/>
      <c r="LNQ1345" s="36"/>
      <c r="LNR1345" s="36"/>
      <c r="LNS1345" s="36"/>
      <c r="LNT1345" s="36"/>
      <c r="LNU1345" s="36"/>
      <c r="LNV1345" s="36"/>
      <c r="LNW1345" s="36"/>
      <c r="LNX1345" s="36"/>
      <c r="LNY1345" s="36"/>
      <c r="LNZ1345" s="36"/>
      <c r="LOA1345" s="36"/>
      <c r="LOB1345" s="36"/>
      <c r="LOC1345" s="36"/>
      <c r="LOD1345" s="36"/>
      <c r="LOE1345" s="36"/>
      <c r="LOF1345" s="36"/>
      <c r="LOG1345" s="36"/>
      <c r="LOH1345" s="36"/>
      <c r="LOI1345" s="36"/>
      <c r="LOJ1345" s="36"/>
      <c r="LOK1345" s="36"/>
      <c r="LOL1345" s="36"/>
      <c r="LOM1345" s="36"/>
      <c r="LON1345" s="36"/>
      <c r="LOO1345" s="36"/>
      <c r="LOP1345" s="36"/>
      <c r="LOQ1345" s="36"/>
      <c r="LOR1345" s="36"/>
      <c r="LOS1345" s="36"/>
      <c r="LOT1345" s="36"/>
      <c r="LOU1345" s="36"/>
      <c r="LOV1345" s="36"/>
      <c r="LOW1345" s="36"/>
      <c r="LOX1345" s="36"/>
      <c r="LOY1345" s="36"/>
      <c r="LOZ1345" s="36"/>
      <c r="LPA1345" s="36"/>
      <c r="LPB1345" s="36"/>
      <c r="LPC1345" s="36"/>
      <c r="LPD1345" s="36"/>
      <c r="LPE1345" s="36"/>
      <c r="LPF1345" s="36"/>
      <c r="LPG1345" s="36"/>
      <c r="LPH1345" s="36"/>
      <c r="LPI1345" s="36"/>
      <c r="LPJ1345" s="36"/>
      <c r="LPK1345" s="36"/>
      <c r="LPL1345" s="36"/>
      <c r="LPM1345" s="36"/>
      <c r="LPN1345" s="36"/>
      <c r="LPO1345" s="36"/>
      <c r="LPP1345" s="36"/>
      <c r="LPQ1345" s="36"/>
      <c r="LPR1345" s="36"/>
      <c r="LPS1345" s="36"/>
      <c r="LPT1345" s="36"/>
      <c r="LPU1345" s="36"/>
      <c r="LPV1345" s="36"/>
      <c r="LPW1345" s="36"/>
      <c r="LPX1345" s="36"/>
      <c r="LPY1345" s="36"/>
      <c r="LPZ1345" s="36"/>
      <c r="LQA1345" s="36"/>
      <c r="LQB1345" s="36"/>
      <c r="LQC1345" s="36"/>
      <c r="LQD1345" s="36"/>
      <c r="LQE1345" s="36"/>
      <c r="LQF1345" s="36"/>
      <c r="LQG1345" s="36"/>
      <c r="LQH1345" s="36"/>
      <c r="LQI1345" s="36"/>
      <c r="LQJ1345" s="36"/>
      <c r="LQK1345" s="36"/>
      <c r="LQL1345" s="36"/>
      <c r="LQM1345" s="36"/>
      <c r="LQN1345" s="36"/>
      <c r="LQO1345" s="36"/>
      <c r="LQP1345" s="36"/>
      <c r="LQQ1345" s="36"/>
      <c r="LQR1345" s="36"/>
      <c r="LQS1345" s="36"/>
      <c r="LQT1345" s="36"/>
      <c r="LQU1345" s="36"/>
      <c r="LQV1345" s="36"/>
      <c r="LQW1345" s="36"/>
      <c r="LQX1345" s="36"/>
      <c r="LQY1345" s="36"/>
      <c r="LQZ1345" s="36"/>
      <c r="LRA1345" s="36"/>
      <c r="LRB1345" s="36"/>
      <c r="LRC1345" s="36"/>
      <c r="LRD1345" s="36"/>
      <c r="LRE1345" s="36"/>
      <c r="LRF1345" s="36"/>
      <c r="LRG1345" s="36"/>
      <c r="LRH1345" s="36"/>
      <c r="LRI1345" s="36"/>
      <c r="LRJ1345" s="36"/>
      <c r="LRK1345" s="36"/>
      <c r="LRL1345" s="36"/>
      <c r="LRM1345" s="36"/>
      <c r="LRN1345" s="36"/>
      <c r="LRO1345" s="36"/>
      <c r="LRP1345" s="36"/>
      <c r="LRQ1345" s="36"/>
      <c r="LRR1345" s="36"/>
      <c r="LRS1345" s="36"/>
      <c r="LRT1345" s="36"/>
      <c r="LRU1345" s="36"/>
      <c r="LRV1345" s="36"/>
      <c r="LRW1345" s="36"/>
      <c r="LRX1345" s="36"/>
      <c r="LRY1345" s="36"/>
      <c r="LRZ1345" s="36"/>
      <c r="LSA1345" s="36"/>
      <c r="LSB1345" s="36"/>
      <c r="LSC1345" s="36"/>
      <c r="LSD1345" s="36"/>
      <c r="LSE1345" s="36"/>
      <c r="LSF1345" s="36"/>
      <c r="LSG1345" s="36"/>
      <c r="LSH1345" s="36"/>
      <c r="LSI1345" s="36"/>
      <c r="LSJ1345" s="36"/>
      <c r="LSK1345" s="36"/>
      <c r="LSL1345" s="36"/>
      <c r="LSM1345" s="36"/>
      <c r="LSN1345" s="36"/>
      <c r="LSO1345" s="36"/>
      <c r="LSP1345" s="36"/>
      <c r="LSQ1345" s="36"/>
      <c r="LSR1345" s="36"/>
      <c r="LSS1345" s="36"/>
      <c r="LST1345" s="36"/>
      <c r="LSU1345" s="36"/>
      <c r="LSV1345" s="36"/>
      <c r="LSW1345" s="36"/>
      <c r="LSX1345" s="36"/>
      <c r="LSY1345" s="36"/>
      <c r="LSZ1345" s="36"/>
      <c r="LTA1345" s="36"/>
      <c r="LTB1345" s="36"/>
      <c r="LTC1345" s="36"/>
      <c r="LTD1345" s="36"/>
      <c r="LTE1345" s="36"/>
      <c r="LTF1345" s="36"/>
      <c r="LTG1345" s="36"/>
      <c r="LTH1345" s="36"/>
      <c r="LTI1345" s="36"/>
      <c r="LTJ1345" s="36"/>
      <c r="LTK1345" s="36"/>
      <c r="LTL1345" s="36"/>
      <c r="LTM1345" s="36"/>
      <c r="LTN1345" s="36"/>
      <c r="LTO1345" s="36"/>
      <c r="LTP1345" s="36"/>
      <c r="LTQ1345" s="36"/>
      <c r="LTR1345" s="36"/>
      <c r="LTS1345" s="36"/>
      <c r="LTT1345" s="36"/>
      <c r="LTU1345" s="36"/>
      <c r="LTV1345" s="36"/>
      <c r="LTW1345" s="36"/>
      <c r="LTX1345" s="36"/>
      <c r="LTY1345" s="36"/>
      <c r="LTZ1345" s="36"/>
      <c r="LUA1345" s="36"/>
      <c r="LUB1345" s="36"/>
      <c r="LUC1345" s="36"/>
      <c r="LUD1345" s="36"/>
      <c r="LUE1345" s="36"/>
      <c r="LUF1345" s="36"/>
      <c r="LUG1345" s="36"/>
      <c r="LUH1345" s="36"/>
      <c r="LUI1345" s="36"/>
      <c r="LUJ1345" s="36"/>
      <c r="LUK1345" s="36"/>
      <c r="LUL1345" s="36"/>
      <c r="LUM1345" s="36"/>
      <c r="LUN1345" s="36"/>
      <c r="LUO1345" s="36"/>
      <c r="LUP1345" s="36"/>
      <c r="LUQ1345" s="36"/>
      <c r="LUR1345" s="36"/>
      <c r="LUS1345" s="36"/>
      <c r="LUT1345" s="36"/>
      <c r="LUU1345" s="36"/>
      <c r="LUV1345" s="36"/>
      <c r="LUW1345" s="36"/>
      <c r="LUX1345" s="36"/>
      <c r="LUY1345" s="36"/>
      <c r="LUZ1345" s="36"/>
      <c r="LVA1345" s="36"/>
      <c r="LVB1345" s="36"/>
      <c r="LVC1345" s="36"/>
      <c r="LVD1345" s="36"/>
      <c r="LVE1345" s="36"/>
      <c r="LVF1345" s="36"/>
      <c r="LVG1345" s="36"/>
      <c r="LVH1345" s="36"/>
      <c r="LVI1345" s="36"/>
      <c r="LVJ1345" s="36"/>
      <c r="LVK1345" s="36"/>
      <c r="LVL1345" s="36"/>
      <c r="LVM1345" s="36"/>
      <c r="LVN1345" s="36"/>
      <c r="LVO1345" s="36"/>
      <c r="LVP1345" s="36"/>
      <c r="LVQ1345" s="36"/>
      <c r="LVR1345" s="36"/>
      <c r="LVS1345" s="36"/>
      <c r="LVT1345" s="36"/>
      <c r="LVU1345" s="36"/>
      <c r="LVV1345" s="36"/>
      <c r="LVW1345" s="36"/>
      <c r="LVX1345" s="36"/>
      <c r="LVY1345" s="36"/>
      <c r="LVZ1345" s="36"/>
      <c r="LWA1345" s="36"/>
      <c r="LWB1345" s="36"/>
      <c r="LWC1345" s="36"/>
      <c r="LWD1345" s="36"/>
      <c r="LWE1345" s="36"/>
      <c r="LWF1345" s="36"/>
      <c r="LWG1345" s="36"/>
      <c r="LWH1345" s="36"/>
      <c r="LWI1345" s="36"/>
      <c r="LWJ1345" s="36"/>
      <c r="LWK1345" s="36"/>
      <c r="LWL1345" s="36"/>
      <c r="LWM1345" s="36"/>
      <c r="LWN1345" s="36"/>
      <c r="LWO1345" s="36"/>
      <c r="LWP1345" s="36"/>
      <c r="LWQ1345" s="36"/>
      <c r="LWR1345" s="36"/>
      <c r="LWS1345" s="36"/>
      <c r="LWT1345" s="36"/>
      <c r="LWU1345" s="36"/>
      <c r="LWV1345" s="36"/>
      <c r="LWW1345" s="36"/>
      <c r="LWX1345" s="36"/>
      <c r="LWY1345" s="36"/>
      <c r="LWZ1345" s="36"/>
      <c r="LXA1345" s="36"/>
      <c r="LXB1345" s="36"/>
      <c r="LXC1345" s="36"/>
      <c r="LXD1345" s="36"/>
      <c r="LXE1345" s="36"/>
      <c r="LXF1345" s="36"/>
      <c r="LXG1345" s="36"/>
      <c r="LXH1345" s="36"/>
      <c r="LXI1345" s="36"/>
      <c r="LXJ1345" s="36"/>
      <c r="LXK1345" s="36"/>
      <c r="LXL1345" s="36"/>
      <c r="LXM1345" s="36"/>
      <c r="LXN1345" s="36"/>
      <c r="LXO1345" s="36"/>
      <c r="LXP1345" s="36"/>
      <c r="LXQ1345" s="36"/>
      <c r="LXR1345" s="36"/>
      <c r="LXS1345" s="36"/>
      <c r="LXT1345" s="36"/>
      <c r="LXU1345" s="36"/>
      <c r="LXV1345" s="36"/>
      <c r="LXW1345" s="36"/>
      <c r="LXX1345" s="36"/>
      <c r="LXY1345" s="36"/>
      <c r="LXZ1345" s="36"/>
      <c r="LYA1345" s="36"/>
      <c r="LYB1345" s="36"/>
      <c r="LYC1345" s="36"/>
      <c r="LYD1345" s="36"/>
      <c r="LYE1345" s="36"/>
      <c r="LYF1345" s="36"/>
      <c r="LYG1345" s="36"/>
      <c r="LYH1345" s="36"/>
      <c r="LYI1345" s="36"/>
      <c r="LYJ1345" s="36"/>
      <c r="LYK1345" s="36"/>
      <c r="LYL1345" s="36"/>
      <c r="LYM1345" s="36"/>
      <c r="LYN1345" s="36"/>
      <c r="LYO1345" s="36"/>
      <c r="LYP1345" s="36"/>
      <c r="LYQ1345" s="36"/>
      <c r="LYR1345" s="36"/>
      <c r="LYS1345" s="36"/>
      <c r="LYT1345" s="36"/>
      <c r="LYU1345" s="36"/>
      <c r="LYV1345" s="36"/>
      <c r="LYW1345" s="36"/>
      <c r="LYX1345" s="36"/>
      <c r="LYY1345" s="36"/>
      <c r="LYZ1345" s="36"/>
      <c r="LZA1345" s="36"/>
      <c r="LZB1345" s="36"/>
      <c r="LZC1345" s="36"/>
      <c r="LZD1345" s="36"/>
      <c r="LZE1345" s="36"/>
      <c r="LZF1345" s="36"/>
      <c r="LZG1345" s="36"/>
      <c r="LZH1345" s="36"/>
      <c r="LZI1345" s="36"/>
      <c r="LZJ1345" s="36"/>
      <c r="LZK1345" s="36"/>
      <c r="LZL1345" s="36"/>
      <c r="LZM1345" s="36"/>
      <c r="LZN1345" s="36"/>
      <c r="LZO1345" s="36"/>
      <c r="LZP1345" s="36"/>
      <c r="LZQ1345" s="36"/>
      <c r="LZR1345" s="36"/>
      <c r="LZS1345" s="36"/>
      <c r="LZT1345" s="36"/>
      <c r="LZU1345" s="36"/>
      <c r="LZV1345" s="36"/>
      <c r="LZW1345" s="36"/>
      <c r="LZX1345" s="36"/>
      <c r="LZY1345" s="36"/>
      <c r="LZZ1345" s="36"/>
      <c r="MAA1345" s="36"/>
      <c r="MAB1345" s="36"/>
      <c r="MAC1345" s="36"/>
      <c r="MAD1345" s="36"/>
      <c r="MAE1345" s="36"/>
      <c r="MAF1345" s="36"/>
      <c r="MAG1345" s="36"/>
      <c r="MAH1345" s="36"/>
      <c r="MAI1345" s="36"/>
      <c r="MAJ1345" s="36"/>
      <c r="MAK1345" s="36"/>
      <c r="MAL1345" s="36"/>
      <c r="MAM1345" s="36"/>
      <c r="MAN1345" s="36"/>
      <c r="MAO1345" s="36"/>
      <c r="MAP1345" s="36"/>
      <c r="MAQ1345" s="36"/>
      <c r="MAR1345" s="36"/>
      <c r="MAS1345" s="36"/>
      <c r="MAT1345" s="36"/>
      <c r="MAU1345" s="36"/>
      <c r="MAV1345" s="36"/>
      <c r="MAW1345" s="36"/>
      <c r="MAX1345" s="36"/>
      <c r="MAY1345" s="36"/>
      <c r="MAZ1345" s="36"/>
      <c r="MBA1345" s="36"/>
      <c r="MBB1345" s="36"/>
      <c r="MBC1345" s="36"/>
      <c r="MBD1345" s="36"/>
      <c r="MBE1345" s="36"/>
      <c r="MBF1345" s="36"/>
      <c r="MBG1345" s="36"/>
      <c r="MBH1345" s="36"/>
      <c r="MBI1345" s="36"/>
      <c r="MBJ1345" s="36"/>
      <c r="MBK1345" s="36"/>
      <c r="MBL1345" s="36"/>
      <c r="MBM1345" s="36"/>
      <c r="MBN1345" s="36"/>
      <c r="MBO1345" s="36"/>
      <c r="MBP1345" s="36"/>
      <c r="MBQ1345" s="36"/>
      <c r="MBR1345" s="36"/>
      <c r="MBS1345" s="36"/>
      <c r="MBT1345" s="36"/>
      <c r="MBU1345" s="36"/>
      <c r="MBV1345" s="36"/>
      <c r="MBW1345" s="36"/>
      <c r="MBX1345" s="36"/>
      <c r="MBY1345" s="36"/>
      <c r="MBZ1345" s="36"/>
      <c r="MCA1345" s="36"/>
      <c r="MCB1345" s="36"/>
      <c r="MCC1345" s="36"/>
      <c r="MCD1345" s="36"/>
      <c r="MCE1345" s="36"/>
      <c r="MCF1345" s="36"/>
      <c r="MCG1345" s="36"/>
      <c r="MCH1345" s="36"/>
      <c r="MCI1345" s="36"/>
      <c r="MCJ1345" s="36"/>
      <c r="MCK1345" s="36"/>
      <c r="MCL1345" s="36"/>
      <c r="MCM1345" s="36"/>
      <c r="MCN1345" s="36"/>
      <c r="MCO1345" s="36"/>
      <c r="MCP1345" s="36"/>
      <c r="MCQ1345" s="36"/>
      <c r="MCR1345" s="36"/>
      <c r="MCS1345" s="36"/>
      <c r="MCT1345" s="36"/>
      <c r="MCU1345" s="36"/>
      <c r="MCV1345" s="36"/>
      <c r="MCW1345" s="36"/>
      <c r="MCX1345" s="36"/>
      <c r="MCY1345" s="36"/>
      <c r="MCZ1345" s="36"/>
      <c r="MDA1345" s="36"/>
      <c r="MDB1345" s="36"/>
      <c r="MDC1345" s="36"/>
      <c r="MDD1345" s="36"/>
      <c r="MDE1345" s="36"/>
      <c r="MDF1345" s="36"/>
      <c r="MDG1345" s="36"/>
      <c r="MDH1345" s="36"/>
      <c r="MDI1345" s="36"/>
      <c r="MDJ1345" s="36"/>
      <c r="MDK1345" s="36"/>
      <c r="MDL1345" s="36"/>
      <c r="MDM1345" s="36"/>
      <c r="MDN1345" s="36"/>
      <c r="MDO1345" s="36"/>
      <c r="MDP1345" s="36"/>
      <c r="MDQ1345" s="36"/>
      <c r="MDR1345" s="36"/>
      <c r="MDS1345" s="36"/>
      <c r="MDT1345" s="36"/>
      <c r="MDU1345" s="36"/>
      <c r="MDV1345" s="36"/>
      <c r="MDW1345" s="36"/>
      <c r="MDX1345" s="36"/>
      <c r="MDY1345" s="36"/>
      <c r="MDZ1345" s="36"/>
      <c r="MEA1345" s="36"/>
      <c r="MEB1345" s="36"/>
      <c r="MEC1345" s="36"/>
      <c r="MED1345" s="36"/>
      <c r="MEE1345" s="36"/>
      <c r="MEF1345" s="36"/>
      <c r="MEG1345" s="36"/>
      <c r="MEH1345" s="36"/>
      <c r="MEI1345" s="36"/>
      <c r="MEJ1345" s="36"/>
      <c r="MEK1345" s="36"/>
      <c r="MEL1345" s="36"/>
      <c r="MEM1345" s="36"/>
      <c r="MEN1345" s="36"/>
      <c r="MEO1345" s="36"/>
      <c r="MEP1345" s="36"/>
      <c r="MEQ1345" s="36"/>
      <c r="MER1345" s="36"/>
      <c r="MES1345" s="36"/>
      <c r="MET1345" s="36"/>
      <c r="MEU1345" s="36"/>
      <c r="MEV1345" s="36"/>
      <c r="MEW1345" s="36"/>
      <c r="MEX1345" s="36"/>
      <c r="MEY1345" s="36"/>
      <c r="MEZ1345" s="36"/>
      <c r="MFA1345" s="36"/>
      <c r="MFB1345" s="36"/>
      <c r="MFC1345" s="36"/>
      <c r="MFD1345" s="36"/>
      <c r="MFE1345" s="36"/>
      <c r="MFF1345" s="36"/>
      <c r="MFG1345" s="36"/>
      <c r="MFH1345" s="36"/>
      <c r="MFI1345" s="36"/>
      <c r="MFJ1345" s="36"/>
      <c r="MFK1345" s="36"/>
      <c r="MFL1345" s="36"/>
      <c r="MFM1345" s="36"/>
      <c r="MFN1345" s="36"/>
      <c r="MFO1345" s="36"/>
      <c r="MFP1345" s="36"/>
      <c r="MFQ1345" s="36"/>
      <c r="MFR1345" s="36"/>
      <c r="MFS1345" s="36"/>
      <c r="MFT1345" s="36"/>
      <c r="MFU1345" s="36"/>
      <c r="MFV1345" s="36"/>
      <c r="MFW1345" s="36"/>
      <c r="MFX1345" s="36"/>
      <c r="MFY1345" s="36"/>
      <c r="MFZ1345" s="36"/>
      <c r="MGA1345" s="36"/>
      <c r="MGB1345" s="36"/>
      <c r="MGC1345" s="36"/>
      <c r="MGD1345" s="36"/>
      <c r="MGE1345" s="36"/>
      <c r="MGF1345" s="36"/>
      <c r="MGG1345" s="36"/>
      <c r="MGH1345" s="36"/>
      <c r="MGI1345" s="36"/>
      <c r="MGJ1345" s="36"/>
      <c r="MGK1345" s="36"/>
      <c r="MGL1345" s="36"/>
      <c r="MGM1345" s="36"/>
      <c r="MGN1345" s="36"/>
      <c r="MGO1345" s="36"/>
      <c r="MGP1345" s="36"/>
      <c r="MGQ1345" s="36"/>
      <c r="MGR1345" s="36"/>
      <c r="MGS1345" s="36"/>
      <c r="MGT1345" s="36"/>
      <c r="MGU1345" s="36"/>
      <c r="MGV1345" s="36"/>
      <c r="MGW1345" s="36"/>
      <c r="MGX1345" s="36"/>
      <c r="MGY1345" s="36"/>
      <c r="MGZ1345" s="36"/>
      <c r="MHA1345" s="36"/>
      <c r="MHB1345" s="36"/>
      <c r="MHC1345" s="36"/>
      <c r="MHD1345" s="36"/>
      <c r="MHE1345" s="36"/>
      <c r="MHF1345" s="36"/>
      <c r="MHG1345" s="36"/>
      <c r="MHH1345" s="36"/>
      <c r="MHI1345" s="36"/>
      <c r="MHJ1345" s="36"/>
      <c r="MHK1345" s="36"/>
      <c r="MHL1345" s="36"/>
      <c r="MHM1345" s="36"/>
      <c r="MHN1345" s="36"/>
      <c r="MHO1345" s="36"/>
      <c r="MHP1345" s="36"/>
      <c r="MHQ1345" s="36"/>
      <c r="MHR1345" s="36"/>
      <c r="MHS1345" s="36"/>
      <c r="MHT1345" s="36"/>
      <c r="MHU1345" s="36"/>
      <c r="MHV1345" s="36"/>
      <c r="MHW1345" s="36"/>
      <c r="MHX1345" s="36"/>
      <c r="MHY1345" s="36"/>
      <c r="MHZ1345" s="36"/>
      <c r="MIA1345" s="36"/>
      <c r="MIB1345" s="36"/>
      <c r="MIC1345" s="36"/>
      <c r="MID1345" s="36"/>
      <c r="MIE1345" s="36"/>
      <c r="MIF1345" s="36"/>
      <c r="MIG1345" s="36"/>
      <c r="MIH1345" s="36"/>
      <c r="MII1345" s="36"/>
      <c r="MIJ1345" s="36"/>
      <c r="MIK1345" s="36"/>
      <c r="MIL1345" s="36"/>
      <c r="MIM1345" s="36"/>
      <c r="MIN1345" s="36"/>
      <c r="MIO1345" s="36"/>
      <c r="MIP1345" s="36"/>
      <c r="MIQ1345" s="36"/>
      <c r="MIR1345" s="36"/>
      <c r="MIS1345" s="36"/>
      <c r="MIT1345" s="36"/>
      <c r="MIU1345" s="36"/>
      <c r="MIV1345" s="36"/>
      <c r="MIW1345" s="36"/>
      <c r="MIX1345" s="36"/>
      <c r="MIY1345" s="36"/>
      <c r="MIZ1345" s="36"/>
      <c r="MJA1345" s="36"/>
      <c r="MJB1345" s="36"/>
      <c r="MJC1345" s="36"/>
      <c r="MJD1345" s="36"/>
      <c r="MJE1345" s="36"/>
      <c r="MJF1345" s="36"/>
      <c r="MJG1345" s="36"/>
      <c r="MJH1345" s="36"/>
      <c r="MJI1345" s="36"/>
      <c r="MJJ1345" s="36"/>
      <c r="MJK1345" s="36"/>
      <c r="MJL1345" s="36"/>
      <c r="MJM1345" s="36"/>
      <c r="MJN1345" s="36"/>
      <c r="MJO1345" s="36"/>
      <c r="MJP1345" s="36"/>
      <c r="MJQ1345" s="36"/>
      <c r="MJR1345" s="36"/>
      <c r="MJS1345" s="36"/>
      <c r="MJT1345" s="36"/>
      <c r="MJU1345" s="36"/>
      <c r="MJV1345" s="36"/>
      <c r="MJW1345" s="36"/>
      <c r="MJX1345" s="36"/>
      <c r="MJY1345" s="36"/>
      <c r="MJZ1345" s="36"/>
      <c r="MKA1345" s="36"/>
      <c r="MKB1345" s="36"/>
      <c r="MKC1345" s="36"/>
      <c r="MKD1345" s="36"/>
      <c r="MKE1345" s="36"/>
      <c r="MKF1345" s="36"/>
      <c r="MKG1345" s="36"/>
      <c r="MKH1345" s="36"/>
      <c r="MKI1345" s="36"/>
      <c r="MKJ1345" s="36"/>
      <c r="MKK1345" s="36"/>
      <c r="MKL1345" s="36"/>
      <c r="MKM1345" s="36"/>
      <c r="MKN1345" s="36"/>
      <c r="MKO1345" s="36"/>
      <c r="MKP1345" s="36"/>
      <c r="MKQ1345" s="36"/>
      <c r="MKR1345" s="36"/>
      <c r="MKS1345" s="36"/>
      <c r="MKT1345" s="36"/>
      <c r="MKU1345" s="36"/>
      <c r="MKV1345" s="36"/>
      <c r="MKW1345" s="36"/>
      <c r="MKX1345" s="36"/>
      <c r="MKY1345" s="36"/>
      <c r="MKZ1345" s="36"/>
      <c r="MLA1345" s="36"/>
      <c r="MLB1345" s="36"/>
      <c r="MLC1345" s="36"/>
      <c r="MLD1345" s="36"/>
      <c r="MLE1345" s="36"/>
      <c r="MLF1345" s="36"/>
      <c r="MLG1345" s="36"/>
      <c r="MLH1345" s="36"/>
      <c r="MLI1345" s="36"/>
      <c r="MLJ1345" s="36"/>
      <c r="MLK1345" s="36"/>
      <c r="MLL1345" s="36"/>
      <c r="MLM1345" s="36"/>
      <c r="MLN1345" s="36"/>
      <c r="MLO1345" s="36"/>
      <c r="MLP1345" s="36"/>
      <c r="MLQ1345" s="36"/>
      <c r="MLR1345" s="36"/>
      <c r="MLS1345" s="36"/>
      <c r="MLT1345" s="36"/>
      <c r="MLU1345" s="36"/>
      <c r="MLV1345" s="36"/>
      <c r="MLW1345" s="36"/>
      <c r="MLX1345" s="36"/>
      <c r="MLY1345" s="36"/>
      <c r="MLZ1345" s="36"/>
      <c r="MMA1345" s="36"/>
      <c r="MMB1345" s="36"/>
      <c r="MMC1345" s="36"/>
      <c r="MMD1345" s="36"/>
      <c r="MME1345" s="36"/>
      <c r="MMF1345" s="36"/>
      <c r="MMG1345" s="36"/>
      <c r="MMH1345" s="36"/>
      <c r="MMI1345" s="36"/>
      <c r="MMJ1345" s="36"/>
      <c r="MMK1345" s="36"/>
      <c r="MML1345" s="36"/>
      <c r="MMM1345" s="36"/>
      <c r="MMN1345" s="36"/>
      <c r="MMO1345" s="36"/>
      <c r="MMP1345" s="36"/>
      <c r="MMQ1345" s="36"/>
      <c r="MMR1345" s="36"/>
      <c r="MMS1345" s="36"/>
      <c r="MMT1345" s="36"/>
      <c r="MMU1345" s="36"/>
      <c r="MMV1345" s="36"/>
      <c r="MMW1345" s="36"/>
      <c r="MMX1345" s="36"/>
      <c r="MMY1345" s="36"/>
      <c r="MMZ1345" s="36"/>
      <c r="MNA1345" s="36"/>
      <c r="MNB1345" s="36"/>
      <c r="MNC1345" s="36"/>
      <c r="MND1345" s="36"/>
      <c r="MNE1345" s="36"/>
      <c r="MNF1345" s="36"/>
      <c r="MNG1345" s="36"/>
      <c r="MNH1345" s="36"/>
      <c r="MNI1345" s="36"/>
      <c r="MNJ1345" s="36"/>
      <c r="MNK1345" s="36"/>
      <c r="MNL1345" s="36"/>
      <c r="MNM1345" s="36"/>
      <c r="MNN1345" s="36"/>
      <c r="MNO1345" s="36"/>
      <c r="MNP1345" s="36"/>
      <c r="MNQ1345" s="36"/>
      <c r="MNR1345" s="36"/>
      <c r="MNS1345" s="36"/>
      <c r="MNT1345" s="36"/>
      <c r="MNU1345" s="36"/>
      <c r="MNV1345" s="36"/>
      <c r="MNW1345" s="36"/>
      <c r="MNX1345" s="36"/>
      <c r="MNY1345" s="36"/>
      <c r="MNZ1345" s="36"/>
      <c r="MOA1345" s="36"/>
      <c r="MOB1345" s="36"/>
      <c r="MOC1345" s="36"/>
      <c r="MOD1345" s="36"/>
      <c r="MOE1345" s="36"/>
      <c r="MOF1345" s="36"/>
      <c r="MOG1345" s="36"/>
      <c r="MOH1345" s="36"/>
      <c r="MOI1345" s="36"/>
      <c r="MOJ1345" s="36"/>
      <c r="MOK1345" s="36"/>
      <c r="MOL1345" s="36"/>
      <c r="MOM1345" s="36"/>
      <c r="MON1345" s="36"/>
      <c r="MOO1345" s="36"/>
      <c r="MOP1345" s="36"/>
      <c r="MOQ1345" s="36"/>
      <c r="MOR1345" s="36"/>
      <c r="MOS1345" s="36"/>
      <c r="MOT1345" s="36"/>
      <c r="MOU1345" s="36"/>
      <c r="MOV1345" s="36"/>
      <c r="MOW1345" s="36"/>
      <c r="MOX1345" s="36"/>
      <c r="MOY1345" s="36"/>
      <c r="MOZ1345" s="36"/>
      <c r="MPA1345" s="36"/>
      <c r="MPB1345" s="36"/>
      <c r="MPC1345" s="36"/>
      <c r="MPD1345" s="36"/>
      <c r="MPE1345" s="36"/>
      <c r="MPF1345" s="36"/>
      <c r="MPG1345" s="36"/>
      <c r="MPH1345" s="36"/>
      <c r="MPI1345" s="36"/>
      <c r="MPJ1345" s="36"/>
      <c r="MPK1345" s="36"/>
      <c r="MPL1345" s="36"/>
      <c r="MPM1345" s="36"/>
      <c r="MPN1345" s="36"/>
      <c r="MPO1345" s="36"/>
      <c r="MPP1345" s="36"/>
      <c r="MPQ1345" s="36"/>
      <c r="MPR1345" s="36"/>
      <c r="MPS1345" s="36"/>
      <c r="MPT1345" s="36"/>
      <c r="MPU1345" s="36"/>
      <c r="MPV1345" s="36"/>
      <c r="MPW1345" s="36"/>
      <c r="MPX1345" s="36"/>
      <c r="MPY1345" s="36"/>
      <c r="MPZ1345" s="36"/>
      <c r="MQA1345" s="36"/>
      <c r="MQB1345" s="36"/>
      <c r="MQC1345" s="36"/>
      <c r="MQD1345" s="36"/>
      <c r="MQE1345" s="36"/>
      <c r="MQF1345" s="36"/>
      <c r="MQG1345" s="36"/>
      <c r="MQH1345" s="36"/>
      <c r="MQI1345" s="36"/>
      <c r="MQJ1345" s="36"/>
      <c r="MQK1345" s="36"/>
      <c r="MQL1345" s="36"/>
      <c r="MQM1345" s="36"/>
      <c r="MQN1345" s="36"/>
      <c r="MQO1345" s="36"/>
      <c r="MQP1345" s="36"/>
      <c r="MQQ1345" s="36"/>
      <c r="MQR1345" s="36"/>
      <c r="MQS1345" s="36"/>
      <c r="MQT1345" s="36"/>
      <c r="MQU1345" s="36"/>
      <c r="MQV1345" s="36"/>
      <c r="MQW1345" s="36"/>
      <c r="MQX1345" s="36"/>
      <c r="MQY1345" s="36"/>
      <c r="MQZ1345" s="36"/>
      <c r="MRA1345" s="36"/>
      <c r="MRB1345" s="36"/>
      <c r="MRC1345" s="36"/>
      <c r="MRD1345" s="36"/>
      <c r="MRE1345" s="36"/>
      <c r="MRF1345" s="36"/>
      <c r="MRG1345" s="36"/>
      <c r="MRH1345" s="36"/>
      <c r="MRI1345" s="36"/>
      <c r="MRJ1345" s="36"/>
      <c r="MRK1345" s="36"/>
      <c r="MRL1345" s="36"/>
      <c r="MRM1345" s="36"/>
      <c r="MRN1345" s="36"/>
      <c r="MRO1345" s="36"/>
      <c r="MRP1345" s="36"/>
      <c r="MRQ1345" s="36"/>
      <c r="MRR1345" s="36"/>
      <c r="MRS1345" s="36"/>
      <c r="MRT1345" s="36"/>
      <c r="MRU1345" s="36"/>
      <c r="MRV1345" s="36"/>
      <c r="MRW1345" s="36"/>
      <c r="MRX1345" s="36"/>
      <c r="MRY1345" s="36"/>
      <c r="MRZ1345" s="36"/>
      <c r="MSA1345" s="36"/>
      <c r="MSB1345" s="36"/>
      <c r="MSC1345" s="36"/>
      <c r="MSD1345" s="36"/>
      <c r="MSE1345" s="36"/>
      <c r="MSF1345" s="36"/>
      <c r="MSG1345" s="36"/>
      <c r="MSH1345" s="36"/>
      <c r="MSI1345" s="36"/>
      <c r="MSJ1345" s="36"/>
      <c r="MSK1345" s="36"/>
      <c r="MSL1345" s="36"/>
      <c r="MSM1345" s="36"/>
      <c r="MSN1345" s="36"/>
      <c r="MSO1345" s="36"/>
      <c r="MSP1345" s="36"/>
      <c r="MSQ1345" s="36"/>
      <c r="MSR1345" s="36"/>
      <c r="MSS1345" s="36"/>
      <c r="MST1345" s="36"/>
      <c r="MSU1345" s="36"/>
      <c r="MSV1345" s="36"/>
      <c r="MSW1345" s="36"/>
      <c r="MSX1345" s="36"/>
      <c r="MSY1345" s="36"/>
      <c r="MSZ1345" s="36"/>
      <c r="MTA1345" s="36"/>
      <c r="MTB1345" s="36"/>
      <c r="MTC1345" s="36"/>
      <c r="MTD1345" s="36"/>
      <c r="MTE1345" s="36"/>
      <c r="MTF1345" s="36"/>
      <c r="MTG1345" s="36"/>
      <c r="MTH1345" s="36"/>
      <c r="MTI1345" s="36"/>
      <c r="MTJ1345" s="36"/>
      <c r="MTK1345" s="36"/>
      <c r="MTL1345" s="36"/>
      <c r="MTM1345" s="36"/>
      <c r="MTN1345" s="36"/>
      <c r="MTO1345" s="36"/>
      <c r="MTP1345" s="36"/>
      <c r="MTQ1345" s="36"/>
      <c r="MTR1345" s="36"/>
      <c r="MTS1345" s="36"/>
      <c r="MTT1345" s="36"/>
      <c r="MTU1345" s="36"/>
      <c r="MTV1345" s="36"/>
      <c r="MTW1345" s="36"/>
      <c r="MTX1345" s="36"/>
      <c r="MTY1345" s="36"/>
      <c r="MTZ1345" s="36"/>
      <c r="MUA1345" s="36"/>
      <c r="MUB1345" s="36"/>
      <c r="MUC1345" s="36"/>
      <c r="MUD1345" s="36"/>
      <c r="MUE1345" s="36"/>
      <c r="MUF1345" s="36"/>
      <c r="MUG1345" s="36"/>
      <c r="MUH1345" s="36"/>
      <c r="MUI1345" s="36"/>
      <c r="MUJ1345" s="36"/>
      <c r="MUK1345" s="36"/>
      <c r="MUL1345" s="36"/>
      <c r="MUM1345" s="36"/>
      <c r="MUN1345" s="36"/>
      <c r="MUO1345" s="36"/>
      <c r="MUP1345" s="36"/>
      <c r="MUQ1345" s="36"/>
      <c r="MUR1345" s="36"/>
      <c r="MUS1345" s="36"/>
      <c r="MUT1345" s="36"/>
      <c r="MUU1345" s="36"/>
      <c r="MUV1345" s="36"/>
      <c r="MUW1345" s="36"/>
      <c r="MUX1345" s="36"/>
      <c r="MUY1345" s="36"/>
      <c r="MUZ1345" s="36"/>
      <c r="MVA1345" s="36"/>
      <c r="MVB1345" s="36"/>
      <c r="MVC1345" s="36"/>
      <c r="MVD1345" s="36"/>
      <c r="MVE1345" s="36"/>
      <c r="MVF1345" s="36"/>
      <c r="MVG1345" s="36"/>
      <c r="MVH1345" s="36"/>
      <c r="MVI1345" s="36"/>
      <c r="MVJ1345" s="36"/>
      <c r="MVK1345" s="36"/>
      <c r="MVL1345" s="36"/>
      <c r="MVM1345" s="36"/>
      <c r="MVN1345" s="36"/>
      <c r="MVO1345" s="36"/>
      <c r="MVP1345" s="36"/>
      <c r="MVQ1345" s="36"/>
      <c r="MVR1345" s="36"/>
      <c r="MVS1345" s="36"/>
      <c r="MVT1345" s="36"/>
      <c r="MVU1345" s="36"/>
      <c r="MVV1345" s="36"/>
      <c r="MVW1345" s="36"/>
      <c r="MVX1345" s="36"/>
      <c r="MVY1345" s="36"/>
      <c r="MVZ1345" s="36"/>
      <c r="MWA1345" s="36"/>
      <c r="MWB1345" s="36"/>
      <c r="MWC1345" s="36"/>
      <c r="MWD1345" s="36"/>
      <c r="MWE1345" s="36"/>
      <c r="MWF1345" s="36"/>
      <c r="MWG1345" s="36"/>
      <c r="MWH1345" s="36"/>
      <c r="MWI1345" s="36"/>
      <c r="MWJ1345" s="36"/>
      <c r="MWK1345" s="36"/>
      <c r="MWL1345" s="36"/>
      <c r="MWM1345" s="36"/>
      <c r="MWN1345" s="36"/>
      <c r="MWO1345" s="36"/>
      <c r="MWP1345" s="36"/>
      <c r="MWQ1345" s="36"/>
      <c r="MWR1345" s="36"/>
      <c r="MWS1345" s="36"/>
      <c r="MWT1345" s="36"/>
      <c r="MWU1345" s="36"/>
      <c r="MWV1345" s="36"/>
      <c r="MWW1345" s="36"/>
      <c r="MWX1345" s="36"/>
      <c r="MWY1345" s="36"/>
      <c r="MWZ1345" s="36"/>
      <c r="MXA1345" s="36"/>
      <c r="MXB1345" s="36"/>
      <c r="MXC1345" s="36"/>
      <c r="MXD1345" s="36"/>
      <c r="MXE1345" s="36"/>
      <c r="MXF1345" s="36"/>
      <c r="MXG1345" s="36"/>
      <c r="MXH1345" s="36"/>
      <c r="MXI1345" s="36"/>
      <c r="MXJ1345" s="36"/>
      <c r="MXK1345" s="36"/>
      <c r="MXL1345" s="36"/>
      <c r="MXM1345" s="36"/>
      <c r="MXN1345" s="36"/>
      <c r="MXO1345" s="36"/>
      <c r="MXP1345" s="36"/>
      <c r="MXQ1345" s="36"/>
      <c r="MXR1345" s="36"/>
      <c r="MXS1345" s="36"/>
      <c r="MXT1345" s="36"/>
      <c r="MXU1345" s="36"/>
      <c r="MXV1345" s="36"/>
      <c r="MXW1345" s="36"/>
      <c r="MXX1345" s="36"/>
      <c r="MXY1345" s="36"/>
      <c r="MXZ1345" s="36"/>
      <c r="MYA1345" s="36"/>
      <c r="MYB1345" s="36"/>
      <c r="MYC1345" s="36"/>
      <c r="MYD1345" s="36"/>
      <c r="MYE1345" s="36"/>
      <c r="MYF1345" s="36"/>
      <c r="MYG1345" s="36"/>
      <c r="MYH1345" s="36"/>
      <c r="MYI1345" s="36"/>
      <c r="MYJ1345" s="36"/>
      <c r="MYK1345" s="36"/>
      <c r="MYL1345" s="36"/>
      <c r="MYM1345" s="36"/>
      <c r="MYN1345" s="36"/>
      <c r="MYO1345" s="36"/>
      <c r="MYP1345" s="36"/>
      <c r="MYQ1345" s="36"/>
      <c r="MYR1345" s="36"/>
      <c r="MYS1345" s="36"/>
      <c r="MYT1345" s="36"/>
      <c r="MYU1345" s="36"/>
      <c r="MYV1345" s="36"/>
      <c r="MYW1345" s="36"/>
      <c r="MYX1345" s="36"/>
      <c r="MYY1345" s="36"/>
      <c r="MYZ1345" s="36"/>
      <c r="MZA1345" s="36"/>
      <c r="MZB1345" s="36"/>
      <c r="MZC1345" s="36"/>
      <c r="MZD1345" s="36"/>
      <c r="MZE1345" s="36"/>
      <c r="MZF1345" s="36"/>
      <c r="MZG1345" s="36"/>
      <c r="MZH1345" s="36"/>
      <c r="MZI1345" s="36"/>
      <c r="MZJ1345" s="36"/>
      <c r="MZK1345" s="36"/>
      <c r="MZL1345" s="36"/>
      <c r="MZM1345" s="36"/>
      <c r="MZN1345" s="36"/>
      <c r="MZO1345" s="36"/>
      <c r="MZP1345" s="36"/>
      <c r="MZQ1345" s="36"/>
      <c r="MZR1345" s="36"/>
      <c r="MZS1345" s="36"/>
      <c r="MZT1345" s="36"/>
      <c r="MZU1345" s="36"/>
      <c r="MZV1345" s="36"/>
      <c r="MZW1345" s="36"/>
      <c r="MZX1345" s="36"/>
      <c r="MZY1345" s="36"/>
      <c r="MZZ1345" s="36"/>
      <c r="NAA1345" s="36"/>
      <c r="NAB1345" s="36"/>
      <c r="NAC1345" s="36"/>
      <c r="NAD1345" s="36"/>
      <c r="NAE1345" s="36"/>
      <c r="NAF1345" s="36"/>
      <c r="NAG1345" s="36"/>
      <c r="NAH1345" s="36"/>
      <c r="NAI1345" s="36"/>
      <c r="NAJ1345" s="36"/>
      <c r="NAK1345" s="36"/>
      <c r="NAL1345" s="36"/>
      <c r="NAM1345" s="36"/>
      <c r="NAN1345" s="36"/>
      <c r="NAO1345" s="36"/>
      <c r="NAP1345" s="36"/>
      <c r="NAQ1345" s="36"/>
      <c r="NAR1345" s="36"/>
      <c r="NAS1345" s="36"/>
      <c r="NAT1345" s="36"/>
      <c r="NAU1345" s="36"/>
      <c r="NAV1345" s="36"/>
      <c r="NAW1345" s="36"/>
      <c r="NAX1345" s="36"/>
      <c r="NAY1345" s="36"/>
      <c r="NAZ1345" s="36"/>
      <c r="NBA1345" s="36"/>
      <c r="NBB1345" s="36"/>
      <c r="NBC1345" s="36"/>
      <c r="NBD1345" s="36"/>
      <c r="NBE1345" s="36"/>
      <c r="NBF1345" s="36"/>
      <c r="NBG1345" s="36"/>
      <c r="NBH1345" s="36"/>
      <c r="NBI1345" s="36"/>
      <c r="NBJ1345" s="36"/>
      <c r="NBK1345" s="36"/>
      <c r="NBL1345" s="36"/>
      <c r="NBM1345" s="36"/>
      <c r="NBN1345" s="36"/>
      <c r="NBO1345" s="36"/>
      <c r="NBP1345" s="36"/>
      <c r="NBQ1345" s="36"/>
      <c r="NBR1345" s="36"/>
      <c r="NBS1345" s="36"/>
      <c r="NBT1345" s="36"/>
      <c r="NBU1345" s="36"/>
      <c r="NBV1345" s="36"/>
      <c r="NBW1345" s="36"/>
      <c r="NBX1345" s="36"/>
      <c r="NBY1345" s="36"/>
      <c r="NBZ1345" s="36"/>
      <c r="NCA1345" s="36"/>
      <c r="NCB1345" s="36"/>
      <c r="NCC1345" s="36"/>
      <c r="NCD1345" s="36"/>
      <c r="NCE1345" s="36"/>
      <c r="NCF1345" s="36"/>
      <c r="NCG1345" s="36"/>
      <c r="NCH1345" s="36"/>
      <c r="NCI1345" s="36"/>
      <c r="NCJ1345" s="36"/>
      <c r="NCK1345" s="36"/>
      <c r="NCL1345" s="36"/>
      <c r="NCM1345" s="36"/>
      <c r="NCN1345" s="36"/>
      <c r="NCO1345" s="36"/>
      <c r="NCP1345" s="36"/>
      <c r="NCQ1345" s="36"/>
      <c r="NCR1345" s="36"/>
      <c r="NCS1345" s="36"/>
      <c r="NCT1345" s="36"/>
      <c r="NCU1345" s="36"/>
      <c r="NCV1345" s="36"/>
      <c r="NCW1345" s="36"/>
      <c r="NCX1345" s="36"/>
      <c r="NCY1345" s="36"/>
      <c r="NCZ1345" s="36"/>
      <c r="NDA1345" s="36"/>
      <c r="NDB1345" s="36"/>
      <c r="NDC1345" s="36"/>
      <c r="NDD1345" s="36"/>
      <c r="NDE1345" s="36"/>
      <c r="NDF1345" s="36"/>
      <c r="NDG1345" s="36"/>
      <c r="NDH1345" s="36"/>
      <c r="NDI1345" s="36"/>
      <c r="NDJ1345" s="36"/>
      <c r="NDK1345" s="36"/>
      <c r="NDL1345" s="36"/>
      <c r="NDM1345" s="36"/>
      <c r="NDN1345" s="36"/>
      <c r="NDO1345" s="36"/>
      <c r="NDP1345" s="36"/>
      <c r="NDQ1345" s="36"/>
      <c r="NDR1345" s="36"/>
      <c r="NDS1345" s="36"/>
      <c r="NDT1345" s="36"/>
      <c r="NDU1345" s="36"/>
      <c r="NDV1345" s="36"/>
      <c r="NDW1345" s="36"/>
      <c r="NDX1345" s="36"/>
      <c r="NDY1345" s="36"/>
      <c r="NDZ1345" s="36"/>
      <c r="NEA1345" s="36"/>
      <c r="NEB1345" s="36"/>
      <c r="NEC1345" s="36"/>
      <c r="NED1345" s="36"/>
      <c r="NEE1345" s="36"/>
      <c r="NEF1345" s="36"/>
      <c r="NEG1345" s="36"/>
      <c r="NEH1345" s="36"/>
      <c r="NEI1345" s="36"/>
      <c r="NEJ1345" s="36"/>
      <c r="NEK1345" s="36"/>
      <c r="NEL1345" s="36"/>
      <c r="NEM1345" s="36"/>
      <c r="NEN1345" s="36"/>
      <c r="NEO1345" s="36"/>
      <c r="NEP1345" s="36"/>
      <c r="NEQ1345" s="36"/>
      <c r="NER1345" s="36"/>
      <c r="NES1345" s="36"/>
      <c r="NET1345" s="36"/>
      <c r="NEU1345" s="36"/>
      <c r="NEV1345" s="36"/>
      <c r="NEW1345" s="36"/>
      <c r="NEX1345" s="36"/>
      <c r="NEY1345" s="36"/>
      <c r="NEZ1345" s="36"/>
      <c r="NFA1345" s="36"/>
      <c r="NFB1345" s="36"/>
      <c r="NFC1345" s="36"/>
      <c r="NFD1345" s="36"/>
      <c r="NFE1345" s="36"/>
      <c r="NFF1345" s="36"/>
      <c r="NFG1345" s="36"/>
      <c r="NFH1345" s="36"/>
      <c r="NFI1345" s="36"/>
      <c r="NFJ1345" s="36"/>
      <c r="NFK1345" s="36"/>
      <c r="NFL1345" s="36"/>
      <c r="NFM1345" s="36"/>
      <c r="NFN1345" s="36"/>
      <c r="NFO1345" s="36"/>
      <c r="NFP1345" s="36"/>
      <c r="NFQ1345" s="36"/>
      <c r="NFR1345" s="36"/>
      <c r="NFS1345" s="36"/>
      <c r="NFT1345" s="36"/>
      <c r="NFU1345" s="36"/>
      <c r="NFV1345" s="36"/>
      <c r="NFW1345" s="36"/>
      <c r="NFX1345" s="36"/>
      <c r="NFY1345" s="36"/>
      <c r="NFZ1345" s="36"/>
      <c r="NGA1345" s="36"/>
      <c r="NGB1345" s="36"/>
      <c r="NGC1345" s="36"/>
      <c r="NGD1345" s="36"/>
      <c r="NGE1345" s="36"/>
      <c r="NGF1345" s="36"/>
      <c r="NGG1345" s="36"/>
      <c r="NGH1345" s="36"/>
      <c r="NGI1345" s="36"/>
      <c r="NGJ1345" s="36"/>
      <c r="NGK1345" s="36"/>
      <c r="NGL1345" s="36"/>
      <c r="NGM1345" s="36"/>
      <c r="NGN1345" s="36"/>
      <c r="NGO1345" s="36"/>
      <c r="NGP1345" s="36"/>
      <c r="NGQ1345" s="36"/>
      <c r="NGR1345" s="36"/>
      <c r="NGS1345" s="36"/>
      <c r="NGT1345" s="36"/>
      <c r="NGU1345" s="36"/>
      <c r="NGV1345" s="36"/>
      <c r="NGW1345" s="36"/>
      <c r="NGX1345" s="36"/>
      <c r="NGY1345" s="36"/>
      <c r="NGZ1345" s="36"/>
      <c r="NHA1345" s="36"/>
      <c r="NHB1345" s="36"/>
      <c r="NHC1345" s="36"/>
      <c r="NHD1345" s="36"/>
      <c r="NHE1345" s="36"/>
      <c r="NHF1345" s="36"/>
      <c r="NHG1345" s="36"/>
      <c r="NHH1345" s="36"/>
      <c r="NHI1345" s="36"/>
      <c r="NHJ1345" s="36"/>
      <c r="NHK1345" s="36"/>
      <c r="NHL1345" s="36"/>
      <c r="NHM1345" s="36"/>
      <c r="NHN1345" s="36"/>
      <c r="NHO1345" s="36"/>
      <c r="NHP1345" s="36"/>
      <c r="NHQ1345" s="36"/>
      <c r="NHR1345" s="36"/>
      <c r="NHS1345" s="36"/>
      <c r="NHT1345" s="36"/>
      <c r="NHU1345" s="36"/>
      <c r="NHV1345" s="36"/>
      <c r="NHW1345" s="36"/>
      <c r="NHX1345" s="36"/>
      <c r="NHY1345" s="36"/>
      <c r="NHZ1345" s="36"/>
      <c r="NIA1345" s="36"/>
      <c r="NIB1345" s="36"/>
      <c r="NIC1345" s="36"/>
      <c r="NID1345" s="36"/>
      <c r="NIE1345" s="36"/>
      <c r="NIF1345" s="36"/>
      <c r="NIG1345" s="36"/>
      <c r="NIH1345" s="36"/>
      <c r="NII1345" s="36"/>
      <c r="NIJ1345" s="36"/>
      <c r="NIK1345" s="36"/>
      <c r="NIL1345" s="36"/>
      <c r="NIM1345" s="36"/>
      <c r="NIN1345" s="36"/>
      <c r="NIO1345" s="36"/>
      <c r="NIP1345" s="36"/>
      <c r="NIQ1345" s="36"/>
      <c r="NIR1345" s="36"/>
      <c r="NIS1345" s="36"/>
      <c r="NIT1345" s="36"/>
      <c r="NIU1345" s="36"/>
      <c r="NIV1345" s="36"/>
      <c r="NIW1345" s="36"/>
      <c r="NIX1345" s="36"/>
      <c r="NIY1345" s="36"/>
      <c r="NIZ1345" s="36"/>
      <c r="NJA1345" s="36"/>
      <c r="NJB1345" s="36"/>
      <c r="NJC1345" s="36"/>
      <c r="NJD1345" s="36"/>
      <c r="NJE1345" s="36"/>
      <c r="NJF1345" s="36"/>
      <c r="NJG1345" s="36"/>
      <c r="NJH1345" s="36"/>
      <c r="NJI1345" s="36"/>
      <c r="NJJ1345" s="36"/>
      <c r="NJK1345" s="36"/>
      <c r="NJL1345" s="36"/>
      <c r="NJM1345" s="36"/>
      <c r="NJN1345" s="36"/>
      <c r="NJO1345" s="36"/>
      <c r="NJP1345" s="36"/>
      <c r="NJQ1345" s="36"/>
      <c r="NJR1345" s="36"/>
      <c r="NJS1345" s="36"/>
      <c r="NJT1345" s="36"/>
      <c r="NJU1345" s="36"/>
      <c r="NJV1345" s="36"/>
      <c r="NJW1345" s="36"/>
      <c r="NJX1345" s="36"/>
      <c r="NJY1345" s="36"/>
      <c r="NJZ1345" s="36"/>
      <c r="NKA1345" s="36"/>
      <c r="NKB1345" s="36"/>
      <c r="NKC1345" s="36"/>
      <c r="NKD1345" s="36"/>
      <c r="NKE1345" s="36"/>
      <c r="NKF1345" s="36"/>
      <c r="NKG1345" s="36"/>
      <c r="NKH1345" s="36"/>
      <c r="NKI1345" s="36"/>
      <c r="NKJ1345" s="36"/>
      <c r="NKK1345" s="36"/>
      <c r="NKL1345" s="36"/>
      <c r="NKM1345" s="36"/>
      <c r="NKN1345" s="36"/>
      <c r="NKO1345" s="36"/>
      <c r="NKP1345" s="36"/>
      <c r="NKQ1345" s="36"/>
      <c r="NKR1345" s="36"/>
      <c r="NKS1345" s="36"/>
      <c r="NKT1345" s="36"/>
      <c r="NKU1345" s="36"/>
      <c r="NKV1345" s="36"/>
      <c r="NKW1345" s="36"/>
      <c r="NKX1345" s="36"/>
      <c r="NKY1345" s="36"/>
      <c r="NKZ1345" s="36"/>
      <c r="NLA1345" s="36"/>
      <c r="NLB1345" s="36"/>
      <c r="NLC1345" s="36"/>
      <c r="NLD1345" s="36"/>
      <c r="NLE1345" s="36"/>
      <c r="NLF1345" s="36"/>
      <c r="NLG1345" s="36"/>
      <c r="NLH1345" s="36"/>
      <c r="NLI1345" s="36"/>
      <c r="NLJ1345" s="36"/>
      <c r="NLK1345" s="36"/>
      <c r="NLL1345" s="36"/>
      <c r="NLM1345" s="36"/>
      <c r="NLN1345" s="36"/>
      <c r="NLO1345" s="36"/>
      <c r="NLP1345" s="36"/>
      <c r="NLQ1345" s="36"/>
      <c r="NLR1345" s="36"/>
      <c r="NLS1345" s="36"/>
      <c r="NLT1345" s="36"/>
      <c r="NLU1345" s="36"/>
      <c r="NLV1345" s="36"/>
      <c r="NLW1345" s="36"/>
      <c r="NLX1345" s="36"/>
      <c r="NLY1345" s="36"/>
      <c r="NLZ1345" s="36"/>
      <c r="NMA1345" s="36"/>
      <c r="NMB1345" s="36"/>
      <c r="NMC1345" s="36"/>
      <c r="NMD1345" s="36"/>
      <c r="NME1345" s="36"/>
      <c r="NMF1345" s="36"/>
      <c r="NMG1345" s="36"/>
      <c r="NMH1345" s="36"/>
      <c r="NMI1345" s="36"/>
      <c r="NMJ1345" s="36"/>
      <c r="NMK1345" s="36"/>
      <c r="NML1345" s="36"/>
      <c r="NMM1345" s="36"/>
      <c r="NMN1345" s="36"/>
      <c r="NMO1345" s="36"/>
      <c r="NMP1345" s="36"/>
      <c r="NMQ1345" s="36"/>
      <c r="NMR1345" s="36"/>
      <c r="NMS1345" s="36"/>
      <c r="NMT1345" s="36"/>
      <c r="NMU1345" s="36"/>
      <c r="NMV1345" s="36"/>
      <c r="NMW1345" s="36"/>
      <c r="NMX1345" s="36"/>
      <c r="NMY1345" s="36"/>
      <c r="NMZ1345" s="36"/>
      <c r="NNA1345" s="36"/>
      <c r="NNB1345" s="36"/>
      <c r="NNC1345" s="36"/>
      <c r="NND1345" s="36"/>
      <c r="NNE1345" s="36"/>
      <c r="NNF1345" s="36"/>
      <c r="NNG1345" s="36"/>
      <c r="NNH1345" s="36"/>
      <c r="NNI1345" s="36"/>
      <c r="NNJ1345" s="36"/>
      <c r="NNK1345" s="36"/>
      <c r="NNL1345" s="36"/>
      <c r="NNM1345" s="36"/>
      <c r="NNN1345" s="36"/>
      <c r="NNO1345" s="36"/>
      <c r="NNP1345" s="36"/>
      <c r="NNQ1345" s="36"/>
      <c r="NNR1345" s="36"/>
      <c r="NNS1345" s="36"/>
      <c r="NNT1345" s="36"/>
      <c r="NNU1345" s="36"/>
      <c r="NNV1345" s="36"/>
      <c r="NNW1345" s="36"/>
      <c r="NNX1345" s="36"/>
      <c r="NNY1345" s="36"/>
      <c r="NNZ1345" s="36"/>
      <c r="NOA1345" s="36"/>
      <c r="NOB1345" s="36"/>
      <c r="NOC1345" s="36"/>
      <c r="NOD1345" s="36"/>
      <c r="NOE1345" s="36"/>
      <c r="NOF1345" s="36"/>
      <c r="NOG1345" s="36"/>
      <c r="NOH1345" s="36"/>
      <c r="NOI1345" s="36"/>
      <c r="NOJ1345" s="36"/>
      <c r="NOK1345" s="36"/>
      <c r="NOL1345" s="36"/>
      <c r="NOM1345" s="36"/>
      <c r="NON1345" s="36"/>
      <c r="NOO1345" s="36"/>
      <c r="NOP1345" s="36"/>
      <c r="NOQ1345" s="36"/>
      <c r="NOR1345" s="36"/>
      <c r="NOS1345" s="36"/>
      <c r="NOT1345" s="36"/>
      <c r="NOU1345" s="36"/>
      <c r="NOV1345" s="36"/>
      <c r="NOW1345" s="36"/>
      <c r="NOX1345" s="36"/>
      <c r="NOY1345" s="36"/>
      <c r="NOZ1345" s="36"/>
      <c r="NPA1345" s="36"/>
      <c r="NPB1345" s="36"/>
      <c r="NPC1345" s="36"/>
      <c r="NPD1345" s="36"/>
      <c r="NPE1345" s="36"/>
      <c r="NPF1345" s="36"/>
      <c r="NPG1345" s="36"/>
      <c r="NPH1345" s="36"/>
      <c r="NPI1345" s="36"/>
      <c r="NPJ1345" s="36"/>
      <c r="NPK1345" s="36"/>
      <c r="NPL1345" s="36"/>
      <c r="NPM1345" s="36"/>
      <c r="NPN1345" s="36"/>
      <c r="NPO1345" s="36"/>
      <c r="NPP1345" s="36"/>
      <c r="NPQ1345" s="36"/>
      <c r="NPR1345" s="36"/>
      <c r="NPS1345" s="36"/>
      <c r="NPT1345" s="36"/>
      <c r="NPU1345" s="36"/>
      <c r="NPV1345" s="36"/>
      <c r="NPW1345" s="36"/>
      <c r="NPX1345" s="36"/>
      <c r="NPY1345" s="36"/>
      <c r="NPZ1345" s="36"/>
      <c r="NQA1345" s="36"/>
      <c r="NQB1345" s="36"/>
      <c r="NQC1345" s="36"/>
      <c r="NQD1345" s="36"/>
      <c r="NQE1345" s="36"/>
      <c r="NQF1345" s="36"/>
      <c r="NQG1345" s="36"/>
      <c r="NQH1345" s="36"/>
      <c r="NQI1345" s="36"/>
      <c r="NQJ1345" s="36"/>
      <c r="NQK1345" s="36"/>
      <c r="NQL1345" s="36"/>
      <c r="NQM1345" s="36"/>
      <c r="NQN1345" s="36"/>
      <c r="NQO1345" s="36"/>
      <c r="NQP1345" s="36"/>
      <c r="NQQ1345" s="36"/>
      <c r="NQR1345" s="36"/>
      <c r="NQS1345" s="36"/>
      <c r="NQT1345" s="36"/>
      <c r="NQU1345" s="36"/>
      <c r="NQV1345" s="36"/>
      <c r="NQW1345" s="36"/>
      <c r="NQX1345" s="36"/>
      <c r="NQY1345" s="36"/>
      <c r="NQZ1345" s="36"/>
      <c r="NRA1345" s="36"/>
      <c r="NRB1345" s="36"/>
      <c r="NRC1345" s="36"/>
      <c r="NRD1345" s="36"/>
      <c r="NRE1345" s="36"/>
      <c r="NRF1345" s="36"/>
      <c r="NRG1345" s="36"/>
      <c r="NRH1345" s="36"/>
      <c r="NRI1345" s="36"/>
      <c r="NRJ1345" s="36"/>
      <c r="NRK1345" s="36"/>
      <c r="NRL1345" s="36"/>
      <c r="NRM1345" s="36"/>
      <c r="NRN1345" s="36"/>
      <c r="NRO1345" s="36"/>
      <c r="NRP1345" s="36"/>
      <c r="NRQ1345" s="36"/>
      <c r="NRR1345" s="36"/>
      <c r="NRS1345" s="36"/>
      <c r="NRT1345" s="36"/>
      <c r="NRU1345" s="36"/>
      <c r="NRV1345" s="36"/>
      <c r="NRW1345" s="36"/>
      <c r="NRX1345" s="36"/>
      <c r="NRY1345" s="36"/>
      <c r="NRZ1345" s="36"/>
      <c r="NSA1345" s="36"/>
      <c r="NSB1345" s="36"/>
      <c r="NSC1345" s="36"/>
      <c r="NSD1345" s="36"/>
      <c r="NSE1345" s="36"/>
      <c r="NSF1345" s="36"/>
      <c r="NSG1345" s="36"/>
      <c r="NSH1345" s="36"/>
      <c r="NSI1345" s="36"/>
      <c r="NSJ1345" s="36"/>
      <c r="NSK1345" s="36"/>
      <c r="NSL1345" s="36"/>
      <c r="NSM1345" s="36"/>
      <c r="NSN1345" s="36"/>
      <c r="NSO1345" s="36"/>
      <c r="NSP1345" s="36"/>
      <c r="NSQ1345" s="36"/>
      <c r="NSR1345" s="36"/>
      <c r="NSS1345" s="36"/>
      <c r="NST1345" s="36"/>
      <c r="NSU1345" s="36"/>
      <c r="NSV1345" s="36"/>
      <c r="NSW1345" s="36"/>
      <c r="NSX1345" s="36"/>
      <c r="NSY1345" s="36"/>
      <c r="NSZ1345" s="36"/>
      <c r="NTA1345" s="36"/>
      <c r="NTB1345" s="36"/>
      <c r="NTC1345" s="36"/>
      <c r="NTD1345" s="36"/>
      <c r="NTE1345" s="36"/>
      <c r="NTF1345" s="36"/>
      <c r="NTG1345" s="36"/>
      <c r="NTH1345" s="36"/>
      <c r="NTI1345" s="36"/>
      <c r="NTJ1345" s="36"/>
      <c r="NTK1345" s="36"/>
      <c r="NTL1345" s="36"/>
      <c r="NTM1345" s="36"/>
      <c r="NTN1345" s="36"/>
      <c r="NTO1345" s="36"/>
      <c r="NTP1345" s="36"/>
      <c r="NTQ1345" s="36"/>
      <c r="NTR1345" s="36"/>
      <c r="NTS1345" s="36"/>
      <c r="NTT1345" s="36"/>
      <c r="NTU1345" s="36"/>
      <c r="NTV1345" s="36"/>
      <c r="NTW1345" s="36"/>
      <c r="NTX1345" s="36"/>
      <c r="NTY1345" s="36"/>
      <c r="NTZ1345" s="36"/>
      <c r="NUA1345" s="36"/>
      <c r="NUB1345" s="36"/>
      <c r="NUC1345" s="36"/>
      <c r="NUD1345" s="36"/>
      <c r="NUE1345" s="36"/>
      <c r="NUF1345" s="36"/>
      <c r="NUG1345" s="36"/>
      <c r="NUH1345" s="36"/>
      <c r="NUI1345" s="36"/>
      <c r="NUJ1345" s="36"/>
      <c r="NUK1345" s="36"/>
      <c r="NUL1345" s="36"/>
      <c r="NUM1345" s="36"/>
      <c r="NUN1345" s="36"/>
      <c r="NUO1345" s="36"/>
      <c r="NUP1345" s="36"/>
      <c r="NUQ1345" s="36"/>
      <c r="NUR1345" s="36"/>
      <c r="NUS1345" s="36"/>
      <c r="NUT1345" s="36"/>
      <c r="NUU1345" s="36"/>
      <c r="NUV1345" s="36"/>
      <c r="NUW1345" s="36"/>
      <c r="NUX1345" s="36"/>
      <c r="NUY1345" s="36"/>
      <c r="NUZ1345" s="36"/>
      <c r="NVA1345" s="36"/>
      <c r="NVB1345" s="36"/>
      <c r="NVC1345" s="36"/>
      <c r="NVD1345" s="36"/>
      <c r="NVE1345" s="36"/>
      <c r="NVF1345" s="36"/>
      <c r="NVG1345" s="36"/>
      <c r="NVH1345" s="36"/>
      <c r="NVI1345" s="36"/>
      <c r="NVJ1345" s="36"/>
      <c r="NVK1345" s="36"/>
      <c r="NVL1345" s="36"/>
      <c r="NVM1345" s="36"/>
      <c r="NVN1345" s="36"/>
      <c r="NVO1345" s="36"/>
      <c r="NVP1345" s="36"/>
      <c r="NVQ1345" s="36"/>
      <c r="NVR1345" s="36"/>
      <c r="NVS1345" s="36"/>
      <c r="NVT1345" s="36"/>
      <c r="NVU1345" s="36"/>
      <c r="NVV1345" s="36"/>
      <c r="NVW1345" s="36"/>
      <c r="NVX1345" s="36"/>
      <c r="NVY1345" s="36"/>
      <c r="NVZ1345" s="36"/>
      <c r="NWA1345" s="36"/>
      <c r="NWB1345" s="36"/>
      <c r="NWC1345" s="36"/>
      <c r="NWD1345" s="36"/>
      <c r="NWE1345" s="36"/>
      <c r="NWF1345" s="36"/>
      <c r="NWG1345" s="36"/>
      <c r="NWH1345" s="36"/>
      <c r="NWI1345" s="36"/>
      <c r="NWJ1345" s="36"/>
      <c r="NWK1345" s="36"/>
      <c r="NWL1345" s="36"/>
      <c r="NWM1345" s="36"/>
      <c r="NWN1345" s="36"/>
      <c r="NWO1345" s="36"/>
      <c r="NWP1345" s="36"/>
      <c r="NWQ1345" s="36"/>
      <c r="NWR1345" s="36"/>
      <c r="NWS1345" s="36"/>
      <c r="NWT1345" s="36"/>
      <c r="NWU1345" s="36"/>
      <c r="NWV1345" s="36"/>
      <c r="NWW1345" s="36"/>
      <c r="NWX1345" s="36"/>
      <c r="NWY1345" s="36"/>
      <c r="NWZ1345" s="36"/>
      <c r="NXA1345" s="36"/>
      <c r="NXB1345" s="36"/>
      <c r="NXC1345" s="36"/>
      <c r="NXD1345" s="36"/>
      <c r="NXE1345" s="36"/>
      <c r="NXF1345" s="36"/>
      <c r="NXG1345" s="36"/>
      <c r="NXH1345" s="36"/>
      <c r="NXI1345" s="36"/>
      <c r="NXJ1345" s="36"/>
      <c r="NXK1345" s="36"/>
      <c r="NXL1345" s="36"/>
      <c r="NXM1345" s="36"/>
      <c r="NXN1345" s="36"/>
      <c r="NXO1345" s="36"/>
      <c r="NXP1345" s="36"/>
      <c r="NXQ1345" s="36"/>
      <c r="NXR1345" s="36"/>
      <c r="NXS1345" s="36"/>
      <c r="NXT1345" s="36"/>
      <c r="NXU1345" s="36"/>
      <c r="NXV1345" s="36"/>
      <c r="NXW1345" s="36"/>
      <c r="NXX1345" s="36"/>
      <c r="NXY1345" s="36"/>
      <c r="NXZ1345" s="36"/>
      <c r="NYA1345" s="36"/>
      <c r="NYB1345" s="36"/>
      <c r="NYC1345" s="36"/>
      <c r="NYD1345" s="36"/>
      <c r="NYE1345" s="36"/>
      <c r="NYF1345" s="36"/>
      <c r="NYG1345" s="36"/>
      <c r="NYH1345" s="36"/>
      <c r="NYI1345" s="36"/>
      <c r="NYJ1345" s="36"/>
      <c r="NYK1345" s="36"/>
      <c r="NYL1345" s="36"/>
      <c r="NYM1345" s="36"/>
      <c r="NYN1345" s="36"/>
      <c r="NYO1345" s="36"/>
      <c r="NYP1345" s="36"/>
      <c r="NYQ1345" s="36"/>
      <c r="NYR1345" s="36"/>
      <c r="NYS1345" s="36"/>
      <c r="NYT1345" s="36"/>
      <c r="NYU1345" s="36"/>
      <c r="NYV1345" s="36"/>
      <c r="NYW1345" s="36"/>
      <c r="NYX1345" s="36"/>
      <c r="NYY1345" s="36"/>
      <c r="NYZ1345" s="36"/>
      <c r="NZA1345" s="36"/>
      <c r="NZB1345" s="36"/>
      <c r="NZC1345" s="36"/>
      <c r="NZD1345" s="36"/>
      <c r="NZE1345" s="36"/>
      <c r="NZF1345" s="36"/>
      <c r="NZG1345" s="36"/>
      <c r="NZH1345" s="36"/>
      <c r="NZI1345" s="36"/>
      <c r="NZJ1345" s="36"/>
      <c r="NZK1345" s="36"/>
      <c r="NZL1345" s="36"/>
      <c r="NZM1345" s="36"/>
      <c r="NZN1345" s="36"/>
      <c r="NZO1345" s="36"/>
      <c r="NZP1345" s="36"/>
      <c r="NZQ1345" s="36"/>
      <c r="NZR1345" s="36"/>
      <c r="NZS1345" s="36"/>
      <c r="NZT1345" s="36"/>
      <c r="NZU1345" s="36"/>
      <c r="NZV1345" s="36"/>
      <c r="NZW1345" s="36"/>
      <c r="NZX1345" s="36"/>
      <c r="NZY1345" s="36"/>
      <c r="NZZ1345" s="36"/>
      <c r="OAA1345" s="36"/>
      <c r="OAB1345" s="36"/>
      <c r="OAC1345" s="36"/>
      <c r="OAD1345" s="36"/>
      <c r="OAE1345" s="36"/>
      <c r="OAF1345" s="36"/>
      <c r="OAG1345" s="36"/>
      <c r="OAH1345" s="36"/>
      <c r="OAI1345" s="36"/>
      <c r="OAJ1345" s="36"/>
      <c r="OAK1345" s="36"/>
      <c r="OAL1345" s="36"/>
      <c r="OAM1345" s="36"/>
      <c r="OAN1345" s="36"/>
      <c r="OAO1345" s="36"/>
      <c r="OAP1345" s="36"/>
      <c r="OAQ1345" s="36"/>
      <c r="OAR1345" s="36"/>
      <c r="OAS1345" s="36"/>
      <c r="OAT1345" s="36"/>
      <c r="OAU1345" s="36"/>
      <c r="OAV1345" s="36"/>
      <c r="OAW1345" s="36"/>
      <c r="OAX1345" s="36"/>
      <c r="OAY1345" s="36"/>
      <c r="OAZ1345" s="36"/>
      <c r="OBA1345" s="36"/>
      <c r="OBB1345" s="36"/>
      <c r="OBC1345" s="36"/>
      <c r="OBD1345" s="36"/>
      <c r="OBE1345" s="36"/>
      <c r="OBF1345" s="36"/>
      <c r="OBG1345" s="36"/>
      <c r="OBH1345" s="36"/>
      <c r="OBI1345" s="36"/>
      <c r="OBJ1345" s="36"/>
      <c r="OBK1345" s="36"/>
      <c r="OBL1345" s="36"/>
      <c r="OBM1345" s="36"/>
      <c r="OBN1345" s="36"/>
      <c r="OBO1345" s="36"/>
      <c r="OBP1345" s="36"/>
      <c r="OBQ1345" s="36"/>
      <c r="OBR1345" s="36"/>
      <c r="OBS1345" s="36"/>
      <c r="OBT1345" s="36"/>
      <c r="OBU1345" s="36"/>
      <c r="OBV1345" s="36"/>
      <c r="OBW1345" s="36"/>
      <c r="OBX1345" s="36"/>
      <c r="OBY1345" s="36"/>
      <c r="OBZ1345" s="36"/>
      <c r="OCA1345" s="36"/>
      <c r="OCB1345" s="36"/>
      <c r="OCC1345" s="36"/>
      <c r="OCD1345" s="36"/>
      <c r="OCE1345" s="36"/>
      <c r="OCF1345" s="36"/>
      <c r="OCG1345" s="36"/>
      <c r="OCH1345" s="36"/>
      <c r="OCI1345" s="36"/>
      <c r="OCJ1345" s="36"/>
      <c r="OCK1345" s="36"/>
      <c r="OCL1345" s="36"/>
      <c r="OCM1345" s="36"/>
      <c r="OCN1345" s="36"/>
      <c r="OCO1345" s="36"/>
      <c r="OCP1345" s="36"/>
      <c r="OCQ1345" s="36"/>
      <c r="OCR1345" s="36"/>
      <c r="OCS1345" s="36"/>
      <c r="OCT1345" s="36"/>
      <c r="OCU1345" s="36"/>
      <c r="OCV1345" s="36"/>
      <c r="OCW1345" s="36"/>
      <c r="OCX1345" s="36"/>
      <c r="OCY1345" s="36"/>
      <c r="OCZ1345" s="36"/>
      <c r="ODA1345" s="36"/>
      <c r="ODB1345" s="36"/>
      <c r="ODC1345" s="36"/>
      <c r="ODD1345" s="36"/>
      <c r="ODE1345" s="36"/>
      <c r="ODF1345" s="36"/>
      <c r="ODG1345" s="36"/>
      <c r="ODH1345" s="36"/>
      <c r="ODI1345" s="36"/>
      <c r="ODJ1345" s="36"/>
      <c r="ODK1345" s="36"/>
      <c r="ODL1345" s="36"/>
      <c r="ODM1345" s="36"/>
      <c r="ODN1345" s="36"/>
      <c r="ODO1345" s="36"/>
      <c r="ODP1345" s="36"/>
      <c r="ODQ1345" s="36"/>
      <c r="ODR1345" s="36"/>
      <c r="ODS1345" s="36"/>
      <c r="ODT1345" s="36"/>
      <c r="ODU1345" s="36"/>
      <c r="ODV1345" s="36"/>
      <c r="ODW1345" s="36"/>
      <c r="ODX1345" s="36"/>
      <c r="ODY1345" s="36"/>
      <c r="ODZ1345" s="36"/>
      <c r="OEA1345" s="36"/>
      <c r="OEB1345" s="36"/>
      <c r="OEC1345" s="36"/>
      <c r="OED1345" s="36"/>
      <c r="OEE1345" s="36"/>
      <c r="OEF1345" s="36"/>
      <c r="OEG1345" s="36"/>
      <c r="OEH1345" s="36"/>
      <c r="OEI1345" s="36"/>
      <c r="OEJ1345" s="36"/>
      <c r="OEK1345" s="36"/>
      <c r="OEL1345" s="36"/>
      <c r="OEM1345" s="36"/>
      <c r="OEN1345" s="36"/>
      <c r="OEO1345" s="36"/>
      <c r="OEP1345" s="36"/>
      <c r="OEQ1345" s="36"/>
      <c r="OER1345" s="36"/>
      <c r="OES1345" s="36"/>
      <c r="OET1345" s="36"/>
      <c r="OEU1345" s="36"/>
      <c r="OEV1345" s="36"/>
      <c r="OEW1345" s="36"/>
      <c r="OEX1345" s="36"/>
      <c r="OEY1345" s="36"/>
      <c r="OEZ1345" s="36"/>
      <c r="OFA1345" s="36"/>
      <c r="OFB1345" s="36"/>
      <c r="OFC1345" s="36"/>
      <c r="OFD1345" s="36"/>
      <c r="OFE1345" s="36"/>
      <c r="OFF1345" s="36"/>
      <c r="OFG1345" s="36"/>
      <c r="OFH1345" s="36"/>
      <c r="OFI1345" s="36"/>
      <c r="OFJ1345" s="36"/>
      <c r="OFK1345" s="36"/>
      <c r="OFL1345" s="36"/>
      <c r="OFM1345" s="36"/>
      <c r="OFN1345" s="36"/>
      <c r="OFO1345" s="36"/>
      <c r="OFP1345" s="36"/>
      <c r="OFQ1345" s="36"/>
      <c r="OFR1345" s="36"/>
      <c r="OFS1345" s="36"/>
      <c r="OFT1345" s="36"/>
      <c r="OFU1345" s="36"/>
      <c r="OFV1345" s="36"/>
      <c r="OFW1345" s="36"/>
      <c r="OFX1345" s="36"/>
      <c r="OFY1345" s="36"/>
      <c r="OFZ1345" s="36"/>
      <c r="OGA1345" s="36"/>
      <c r="OGB1345" s="36"/>
      <c r="OGC1345" s="36"/>
      <c r="OGD1345" s="36"/>
      <c r="OGE1345" s="36"/>
      <c r="OGF1345" s="36"/>
      <c r="OGG1345" s="36"/>
      <c r="OGH1345" s="36"/>
      <c r="OGI1345" s="36"/>
      <c r="OGJ1345" s="36"/>
      <c r="OGK1345" s="36"/>
      <c r="OGL1345" s="36"/>
      <c r="OGM1345" s="36"/>
      <c r="OGN1345" s="36"/>
      <c r="OGO1345" s="36"/>
      <c r="OGP1345" s="36"/>
      <c r="OGQ1345" s="36"/>
      <c r="OGR1345" s="36"/>
      <c r="OGS1345" s="36"/>
      <c r="OGT1345" s="36"/>
      <c r="OGU1345" s="36"/>
      <c r="OGV1345" s="36"/>
      <c r="OGW1345" s="36"/>
      <c r="OGX1345" s="36"/>
      <c r="OGY1345" s="36"/>
      <c r="OGZ1345" s="36"/>
      <c r="OHA1345" s="36"/>
      <c r="OHB1345" s="36"/>
      <c r="OHC1345" s="36"/>
      <c r="OHD1345" s="36"/>
      <c r="OHE1345" s="36"/>
      <c r="OHF1345" s="36"/>
      <c r="OHG1345" s="36"/>
      <c r="OHH1345" s="36"/>
      <c r="OHI1345" s="36"/>
      <c r="OHJ1345" s="36"/>
      <c r="OHK1345" s="36"/>
      <c r="OHL1345" s="36"/>
      <c r="OHM1345" s="36"/>
      <c r="OHN1345" s="36"/>
      <c r="OHO1345" s="36"/>
      <c r="OHP1345" s="36"/>
      <c r="OHQ1345" s="36"/>
      <c r="OHR1345" s="36"/>
      <c r="OHS1345" s="36"/>
      <c r="OHT1345" s="36"/>
      <c r="OHU1345" s="36"/>
      <c r="OHV1345" s="36"/>
      <c r="OHW1345" s="36"/>
      <c r="OHX1345" s="36"/>
      <c r="OHY1345" s="36"/>
      <c r="OHZ1345" s="36"/>
      <c r="OIA1345" s="36"/>
      <c r="OIB1345" s="36"/>
      <c r="OIC1345" s="36"/>
      <c r="OID1345" s="36"/>
      <c r="OIE1345" s="36"/>
      <c r="OIF1345" s="36"/>
      <c r="OIG1345" s="36"/>
      <c r="OIH1345" s="36"/>
      <c r="OII1345" s="36"/>
      <c r="OIJ1345" s="36"/>
      <c r="OIK1345" s="36"/>
      <c r="OIL1345" s="36"/>
      <c r="OIM1345" s="36"/>
      <c r="OIN1345" s="36"/>
      <c r="OIO1345" s="36"/>
      <c r="OIP1345" s="36"/>
      <c r="OIQ1345" s="36"/>
      <c r="OIR1345" s="36"/>
      <c r="OIS1345" s="36"/>
      <c r="OIT1345" s="36"/>
      <c r="OIU1345" s="36"/>
      <c r="OIV1345" s="36"/>
      <c r="OIW1345" s="36"/>
      <c r="OIX1345" s="36"/>
      <c r="OIY1345" s="36"/>
      <c r="OIZ1345" s="36"/>
      <c r="OJA1345" s="36"/>
      <c r="OJB1345" s="36"/>
      <c r="OJC1345" s="36"/>
      <c r="OJD1345" s="36"/>
      <c r="OJE1345" s="36"/>
      <c r="OJF1345" s="36"/>
      <c r="OJG1345" s="36"/>
      <c r="OJH1345" s="36"/>
      <c r="OJI1345" s="36"/>
      <c r="OJJ1345" s="36"/>
      <c r="OJK1345" s="36"/>
      <c r="OJL1345" s="36"/>
      <c r="OJM1345" s="36"/>
      <c r="OJN1345" s="36"/>
      <c r="OJO1345" s="36"/>
      <c r="OJP1345" s="36"/>
      <c r="OJQ1345" s="36"/>
      <c r="OJR1345" s="36"/>
      <c r="OJS1345" s="36"/>
      <c r="OJT1345" s="36"/>
      <c r="OJU1345" s="36"/>
      <c r="OJV1345" s="36"/>
      <c r="OJW1345" s="36"/>
      <c r="OJX1345" s="36"/>
      <c r="OJY1345" s="36"/>
      <c r="OJZ1345" s="36"/>
      <c r="OKA1345" s="36"/>
      <c r="OKB1345" s="36"/>
      <c r="OKC1345" s="36"/>
      <c r="OKD1345" s="36"/>
      <c r="OKE1345" s="36"/>
      <c r="OKF1345" s="36"/>
      <c r="OKG1345" s="36"/>
      <c r="OKH1345" s="36"/>
      <c r="OKI1345" s="36"/>
      <c r="OKJ1345" s="36"/>
      <c r="OKK1345" s="36"/>
      <c r="OKL1345" s="36"/>
      <c r="OKM1345" s="36"/>
      <c r="OKN1345" s="36"/>
      <c r="OKO1345" s="36"/>
      <c r="OKP1345" s="36"/>
      <c r="OKQ1345" s="36"/>
      <c r="OKR1345" s="36"/>
      <c r="OKS1345" s="36"/>
      <c r="OKT1345" s="36"/>
      <c r="OKU1345" s="36"/>
      <c r="OKV1345" s="36"/>
      <c r="OKW1345" s="36"/>
      <c r="OKX1345" s="36"/>
      <c r="OKY1345" s="36"/>
      <c r="OKZ1345" s="36"/>
      <c r="OLA1345" s="36"/>
      <c r="OLB1345" s="36"/>
      <c r="OLC1345" s="36"/>
      <c r="OLD1345" s="36"/>
      <c r="OLE1345" s="36"/>
      <c r="OLF1345" s="36"/>
      <c r="OLG1345" s="36"/>
      <c r="OLH1345" s="36"/>
      <c r="OLI1345" s="36"/>
      <c r="OLJ1345" s="36"/>
      <c r="OLK1345" s="36"/>
      <c r="OLL1345" s="36"/>
      <c r="OLM1345" s="36"/>
      <c r="OLN1345" s="36"/>
      <c r="OLO1345" s="36"/>
      <c r="OLP1345" s="36"/>
      <c r="OLQ1345" s="36"/>
      <c r="OLR1345" s="36"/>
      <c r="OLS1345" s="36"/>
      <c r="OLT1345" s="36"/>
      <c r="OLU1345" s="36"/>
      <c r="OLV1345" s="36"/>
      <c r="OLW1345" s="36"/>
      <c r="OLX1345" s="36"/>
      <c r="OLY1345" s="36"/>
      <c r="OLZ1345" s="36"/>
      <c r="OMA1345" s="36"/>
      <c r="OMB1345" s="36"/>
      <c r="OMC1345" s="36"/>
      <c r="OMD1345" s="36"/>
      <c r="OME1345" s="36"/>
      <c r="OMF1345" s="36"/>
      <c r="OMG1345" s="36"/>
      <c r="OMH1345" s="36"/>
      <c r="OMI1345" s="36"/>
      <c r="OMJ1345" s="36"/>
      <c r="OMK1345" s="36"/>
      <c r="OML1345" s="36"/>
      <c r="OMM1345" s="36"/>
      <c r="OMN1345" s="36"/>
      <c r="OMO1345" s="36"/>
      <c r="OMP1345" s="36"/>
      <c r="OMQ1345" s="36"/>
      <c r="OMR1345" s="36"/>
      <c r="OMS1345" s="36"/>
      <c r="OMT1345" s="36"/>
      <c r="OMU1345" s="36"/>
      <c r="OMV1345" s="36"/>
      <c r="OMW1345" s="36"/>
      <c r="OMX1345" s="36"/>
      <c r="OMY1345" s="36"/>
      <c r="OMZ1345" s="36"/>
      <c r="ONA1345" s="36"/>
      <c r="ONB1345" s="36"/>
      <c r="ONC1345" s="36"/>
      <c r="OND1345" s="36"/>
      <c r="ONE1345" s="36"/>
      <c r="ONF1345" s="36"/>
      <c r="ONG1345" s="36"/>
      <c r="ONH1345" s="36"/>
      <c r="ONI1345" s="36"/>
      <c r="ONJ1345" s="36"/>
      <c r="ONK1345" s="36"/>
      <c r="ONL1345" s="36"/>
      <c r="ONM1345" s="36"/>
      <c r="ONN1345" s="36"/>
      <c r="ONO1345" s="36"/>
      <c r="ONP1345" s="36"/>
      <c r="ONQ1345" s="36"/>
      <c r="ONR1345" s="36"/>
      <c r="ONS1345" s="36"/>
      <c r="ONT1345" s="36"/>
      <c r="ONU1345" s="36"/>
      <c r="ONV1345" s="36"/>
      <c r="ONW1345" s="36"/>
      <c r="ONX1345" s="36"/>
      <c r="ONY1345" s="36"/>
      <c r="ONZ1345" s="36"/>
      <c r="OOA1345" s="36"/>
      <c r="OOB1345" s="36"/>
      <c r="OOC1345" s="36"/>
      <c r="OOD1345" s="36"/>
      <c r="OOE1345" s="36"/>
      <c r="OOF1345" s="36"/>
      <c r="OOG1345" s="36"/>
      <c r="OOH1345" s="36"/>
      <c r="OOI1345" s="36"/>
      <c r="OOJ1345" s="36"/>
      <c r="OOK1345" s="36"/>
      <c r="OOL1345" s="36"/>
      <c r="OOM1345" s="36"/>
      <c r="OON1345" s="36"/>
      <c r="OOO1345" s="36"/>
      <c r="OOP1345" s="36"/>
      <c r="OOQ1345" s="36"/>
      <c r="OOR1345" s="36"/>
      <c r="OOS1345" s="36"/>
      <c r="OOT1345" s="36"/>
      <c r="OOU1345" s="36"/>
      <c r="OOV1345" s="36"/>
      <c r="OOW1345" s="36"/>
      <c r="OOX1345" s="36"/>
      <c r="OOY1345" s="36"/>
      <c r="OOZ1345" s="36"/>
      <c r="OPA1345" s="36"/>
      <c r="OPB1345" s="36"/>
      <c r="OPC1345" s="36"/>
      <c r="OPD1345" s="36"/>
      <c r="OPE1345" s="36"/>
      <c r="OPF1345" s="36"/>
      <c r="OPG1345" s="36"/>
      <c r="OPH1345" s="36"/>
      <c r="OPI1345" s="36"/>
      <c r="OPJ1345" s="36"/>
      <c r="OPK1345" s="36"/>
      <c r="OPL1345" s="36"/>
      <c r="OPM1345" s="36"/>
      <c r="OPN1345" s="36"/>
      <c r="OPO1345" s="36"/>
      <c r="OPP1345" s="36"/>
      <c r="OPQ1345" s="36"/>
      <c r="OPR1345" s="36"/>
      <c r="OPS1345" s="36"/>
      <c r="OPT1345" s="36"/>
      <c r="OPU1345" s="36"/>
      <c r="OPV1345" s="36"/>
      <c r="OPW1345" s="36"/>
      <c r="OPX1345" s="36"/>
      <c r="OPY1345" s="36"/>
      <c r="OPZ1345" s="36"/>
      <c r="OQA1345" s="36"/>
      <c r="OQB1345" s="36"/>
      <c r="OQC1345" s="36"/>
      <c r="OQD1345" s="36"/>
      <c r="OQE1345" s="36"/>
      <c r="OQF1345" s="36"/>
      <c r="OQG1345" s="36"/>
      <c r="OQH1345" s="36"/>
      <c r="OQI1345" s="36"/>
      <c r="OQJ1345" s="36"/>
      <c r="OQK1345" s="36"/>
      <c r="OQL1345" s="36"/>
      <c r="OQM1345" s="36"/>
      <c r="OQN1345" s="36"/>
      <c r="OQO1345" s="36"/>
      <c r="OQP1345" s="36"/>
      <c r="OQQ1345" s="36"/>
      <c r="OQR1345" s="36"/>
      <c r="OQS1345" s="36"/>
      <c r="OQT1345" s="36"/>
      <c r="OQU1345" s="36"/>
      <c r="OQV1345" s="36"/>
      <c r="OQW1345" s="36"/>
      <c r="OQX1345" s="36"/>
      <c r="OQY1345" s="36"/>
      <c r="OQZ1345" s="36"/>
      <c r="ORA1345" s="36"/>
      <c r="ORB1345" s="36"/>
      <c r="ORC1345" s="36"/>
      <c r="ORD1345" s="36"/>
      <c r="ORE1345" s="36"/>
      <c r="ORF1345" s="36"/>
      <c r="ORG1345" s="36"/>
      <c r="ORH1345" s="36"/>
      <c r="ORI1345" s="36"/>
      <c r="ORJ1345" s="36"/>
      <c r="ORK1345" s="36"/>
      <c r="ORL1345" s="36"/>
      <c r="ORM1345" s="36"/>
      <c r="ORN1345" s="36"/>
      <c r="ORO1345" s="36"/>
      <c r="ORP1345" s="36"/>
      <c r="ORQ1345" s="36"/>
      <c r="ORR1345" s="36"/>
      <c r="ORS1345" s="36"/>
      <c r="ORT1345" s="36"/>
      <c r="ORU1345" s="36"/>
      <c r="ORV1345" s="36"/>
      <c r="ORW1345" s="36"/>
      <c r="ORX1345" s="36"/>
      <c r="ORY1345" s="36"/>
      <c r="ORZ1345" s="36"/>
      <c r="OSA1345" s="36"/>
      <c r="OSB1345" s="36"/>
      <c r="OSC1345" s="36"/>
      <c r="OSD1345" s="36"/>
      <c r="OSE1345" s="36"/>
      <c r="OSF1345" s="36"/>
      <c r="OSG1345" s="36"/>
      <c r="OSH1345" s="36"/>
      <c r="OSI1345" s="36"/>
      <c r="OSJ1345" s="36"/>
      <c r="OSK1345" s="36"/>
      <c r="OSL1345" s="36"/>
      <c r="OSM1345" s="36"/>
      <c r="OSN1345" s="36"/>
      <c r="OSO1345" s="36"/>
      <c r="OSP1345" s="36"/>
      <c r="OSQ1345" s="36"/>
      <c r="OSR1345" s="36"/>
      <c r="OSS1345" s="36"/>
      <c r="OST1345" s="36"/>
      <c r="OSU1345" s="36"/>
      <c r="OSV1345" s="36"/>
      <c r="OSW1345" s="36"/>
      <c r="OSX1345" s="36"/>
      <c r="OSY1345" s="36"/>
      <c r="OSZ1345" s="36"/>
      <c r="OTA1345" s="36"/>
      <c r="OTB1345" s="36"/>
      <c r="OTC1345" s="36"/>
      <c r="OTD1345" s="36"/>
      <c r="OTE1345" s="36"/>
      <c r="OTF1345" s="36"/>
      <c r="OTG1345" s="36"/>
      <c r="OTH1345" s="36"/>
      <c r="OTI1345" s="36"/>
      <c r="OTJ1345" s="36"/>
      <c r="OTK1345" s="36"/>
      <c r="OTL1345" s="36"/>
      <c r="OTM1345" s="36"/>
      <c r="OTN1345" s="36"/>
      <c r="OTO1345" s="36"/>
      <c r="OTP1345" s="36"/>
      <c r="OTQ1345" s="36"/>
      <c r="OTR1345" s="36"/>
      <c r="OTS1345" s="36"/>
      <c r="OTT1345" s="36"/>
      <c r="OTU1345" s="36"/>
      <c r="OTV1345" s="36"/>
      <c r="OTW1345" s="36"/>
      <c r="OTX1345" s="36"/>
      <c r="OTY1345" s="36"/>
      <c r="OTZ1345" s="36"/>
      <c r="OUA1345" s="36"/>
      <c r="OUB1345" s="36"/>
      <c r="OUC1345" s="36"/>
      <c r="OUD1345" s="36"/>
      <c r="OUE1345" s="36"/>
      <c r="OUF1345" s="36"/>
      <c r="OUG1345" s="36"/>
      <c r="OUH1345" s="36"/>
      <c r="OUI1345" s="36"/>
      <c r="OUJ1345" s="36"/>
      <c r="OUK1345" s="36"/>
      <c r="OUL1345" s="36"/>
      <c r="OUM1345" s="36"/>
      <c r="OUN1345" s="36"/>
      <c r="OUO1345" s="36"/>
      <c r="OUP1345" s="36"/>
      <c r="OUQ1345" s="36"/>
      <c r="OUR1345" s="36"/>
      <c r="OUS1345" s="36"/>
      <c r="OUT1345" s="36"/>
      <c r="OUU1345" s="36"/>
      <c r="OUV1345" s="36"/>
      <c r="OUW1345" s="36"/>
      <c r="OUX1345" s="36"/>
      <c r="OUY1345" s="36"/>
      <c r="OUZ1345" s="36"/>
      <c r="OVA1345" s="36"/>
      <c r="OVB1345" s="36"/>
      <c r="OVC1345" s="36"/>
      <c r="OVD1345" s="36"/>
      <c r="OVE1345" s="36"/>
      <c r="OVF1345" s="36"/>
      <c r="OVG1345" s="36"/>
      <c r="OVH1345" s="36"/>
      <c r="OVI1345" s="36"/>
      <c r="OVJ1345" s="36"/>
      <c r="OVK1345" s="36"/>
      <c r="OVL1345" s="36"/>
      <c r="OVM1345" s="36"/>
      <c r="OVN1345" s="36"/>
      <c r="OVO1345" s="36"/>
      <c r="OVP1345" s="36"/>
      <c r="OVQ1345" s="36"/>
      <c r="OVR1345" s="36"/>
      <c r="OVS1345" s="36"/>
      <c r="OVT1345" s="36"/>
      <c r="OVU1345" s="36"/>
      <c r="OVV1345" s="36"/>
      <c r="OVW1345" s="36"/>
      <c r="OVX1345" s="36"/>
      <c r="OVY1345" s="36"/>
      <c r="OVZ1345" s="36"/>
      <c r="OWA1345" s="36"/>
      <c r="OWB1345" s="36"/>
      <c r="OWC1345" s="36"/>
      <c r="OWD1345" s="36"/>
      <c r="OWE1345" s="36"/>
      <c r="OWF1345" s="36"/>
      <c r="OWG1345" s="36"/>
      <c r="OWH1345" s="36"/>
      <c r="OWI1345" s="36"/>
      <c r="OWJ1345" s="36"/>
      <c r="OWK1345" s="36"/>
      <c r="OWL1345" s="36"/>
      <c r="OWM1345" s="36"/>
      <c r="OWN1345" s="36"/>
      <c r="OWO1345" s="36"/>
      <c r="OWP1345" s="36"/>
      <c r="OWQ1345" s="36"/>
      <c r="OWR1345" s="36"/>
      <c r="OWS1345" s="36"/>
      <c r="OWT1345" s="36"/>
      <c r="OWU1345" s="36"/>
      <c r="OWV1345" s="36"/>
      <c r="OWW1345" s="36"/>
      <c r="OWX1345" s="36"/>
      <c r="OWY1345" s="36"/>
      <c r="OWZ1345" s="36"/>
      <c r="OXA1345" s="36"/>
      <c r="OXB1345" s="36"/>
      <c r="OXC1345" s="36"/>
      <c r="OXD1345" s="36"/>
      <c r="OXE1345" s="36"/>
      <c r="OXF1345" s="36"/>
      <c r="OXG1345" s="36"/>
      <c r="OXH1345" s="36"/>
      <c r="OXI1345" s="36"/>
      <c r="OXJ1345" s="36"/>
      <c r="OXK1345" s="36"/>
      <c r="OXL1345" s="36"/>
      <c r="OXM1345" s="36"/>
      <c r="OXN1345" s="36"/>
      <c r="OXO1345" s="36"/>
      <c r="OXP1345" s="36"/>
      <c r="OXQ1345" s="36"/>
      <c r="OXR1345" s="36"/>
      <c r="OXS1345" s="36"/>
      <c r="OXT1345" s="36"/>
      <c r="OXU1345" s="36"/>
      <c r="OXV1345" s="36"/>
      <c r="OXW1345" s="36"/>
      <c r="OXX1345" s="36"/>
      <c r="OXY1345" s="36"/>
      <c r="OXZ1345" s="36"/>
      <c r="OYA1345" s="36"/>
      <c r="OYB1345" s="36"/>
      <c r="OYC1345" s="36"/>
      <c r="OYD1345" s="36"/>
      <c r="OYE1345" s="36"/>
      <c r="OYF1345" s="36"/>
      <c r="OYG1345" s="36"/>
      <c r="OYH1345" s="36"/>
      <c r="OYI1345" s="36"/>
      <c r="OYJ1345" s="36"/>
      <c r="OYK1345" s="36"/>
      <c r="OYL1345" s="36"/>
      <c r="OYM1345" s="36"/>
      <c r="OYN1345" s="36"/>
      <c r="OYO1345" s="36"/>
      <c r="OYP1345" s="36"/>
      <c r="OYQ1345" s="36"/>
      <c r="OYR1345" s="36"/>
      <c r="OYS1345" s="36"/>
      <c r="OYT1345" s="36"/>
      <c r="OYU1345" s="36"/>
      <c r="OYV1345" s="36"/>
      <c r="OYW1345" s="36"/>
      <c r="OYX1345" s="36"/>
      <c r="OYY1345" s="36"/>
      <c r="OYZ1345" s="36"/>
      <c r="OZA1345" s="36"/>
      <c r="OZB1345" s="36"/>
      <c r="OZC1345" s="36"/>
      <c r="OZD1345" s="36"/>
      <c r="OZE1345" s="36"/>
      <c r="OZF1345" s="36"/>
      <c r="OZG1345" s="36"/>
      <c r="OZH1345" s="36"/>
      <c r="OZI1345" s="36"/>
      <c r="OZJ1345" s="36"/>
      <c r="OZK1345" s="36"/>
      <c r="OZL1345" s="36"/>
      <c r="OZM1345" s="36"/>
      <c r="OZN1345" s="36"/>
      <c r="OZO1345" s="36"/>
      <c r="OZP1345" s="36"/>
      <c r="OZQ1345" s="36"/>
      <c r="OZR1345" s="36"/>
      <c r="OZS1345" s="36"/>
      <c r="OZT1345" s="36"/>
      <c r="OZU1345" s="36"/>
      <c r="OZV1345" s="36"/>
      <c r="OZW1345" s="36"/>
      <c r="OZX1345" s="36"/>
      <c r="OZY1345" s="36"/>
      <c r="OZZ1345" s="36"/>
      <c r="PAA1345" s="36"/>
      <c r="PAB1345" s="36"/>
      <c r="PAC1345" s="36"/>
      <c r="PAD1345" s="36"/>
      <c r="PAE1345" s="36"/>
      <c r="PAF1345" s="36"/>
      <c r="PAG1345" s="36"/>
      <c r="PAH1345" s="36"/>
      <c r="PAI1345" s="36"/>
      <c r="PAJ1345" s="36"/>
      <c r="PAK1345" s="36"/>
      <c r="PAL1345" s="36"/>
      <c r="PAM1345" s="36"/>
      <c r="PAN1345" s="36"/>
      <c r="PAO1345" s="36"/>
      <c r="PAP1345" s="36"/>
      <c r="PAQ1345" s="36"/>
      <c r="PAR1345" s="36"/>
      <c r="PAS1345" s="36"/>
      <c r="PAT1345" s="36"/>
      <c r="PAU1345" s="36"/>
      <c r="PAV1345" s="36"/>
      <c r="PAW1345" s="36"/>
      <c r="PAX1345" s="36"/>
      <c r="PAY1345" s="36"/>
      <c r="PAZ1345" s="36"/>
      <c r="PBA1345" s="36"/>
      <c r="PBB1345" s="36"/>
      <c r="PBC1345" s="36"/>
      <c r="PBD1345" s="36"/>
      <c r="PBE1345" s="36"/>
      <c r="PBF1345" s="36"/>
      <c r="PBG1345" s="36"/>
      <c r="PBH1345" s="36"/>
      <c r="PBI1345" s="36"/>
      <c r="PBJ1345" s="36"/>
      <c r="PBK1345" s="36"/>
      <c r="PBL1345" s="36"/>
      <c r="PBM1345" s="36"/>
      <c r="PBN1345" s="36"/>
      <c r="PBO1345" s="36"/>
      <c r="PBP1345" s="36"/>
      <c r="PBQ1345" s="36"/>
      <c r="PBR1345" s="36"/>
      <c r="PBS1345" s="36"/>
      <c r="PBT1345" s="36"/>
      <c r="PBU1345" s="36"/>
      <c r="PBV1345" s="36"/>
      <c r="PBW1345" s="36"/>
      <c r="PBX1345" s="36"/>
      <c r="PBY1345" s="36"/>
      <c r="PBZ1345" s="36"/>
      <c r="PCA1345" s="36"/>
      <c r="PCB1345" s="36"/>
      <c r="PCC1345" s="36"/>
      <c r="PCD1345" s="36"/>
      <c r="PCE1345" s="36"/>
      <c r="PCF1345" s="36"/>
      <c r="PCG1345" s="36"/>
      <c r="PCH1345" s="36"/>
      <c r="PCI1345" s="36"/>
      <c r="PCJ1345" s="36"/>
      <c r="PCK1345" s="36"/>
      <c r="PCL1345" s="36"/>
      <c r="PCM1345" s="36"/>
      <c r="PCN1345" s="36"/>
      <c r="PCO1345" s="36"/>
      <c r="PCP1345" s="36"/>
      <c r="PCQ1345" s="36"/>
      <c r="PCR1345" s="36"/>
      <c r="PCS1345" s="36"/>
      <c r="PCT1345" s="36"/>
      <c r="PCU1345" s="36"/>
      <c r="PCV1345" s="36"/>
      <c r="PCW1345" s="36"/>
      <c r="PCX1345" s="36"/>
      <c r="PCY1345" s="36"/>
      <c r="PCZ1345" s="36"/>
      <c r="PDA1345" s="36"/>
      <c r="PDB1345" s="36"/>
      <c r="PDC1345" s="36"/>
      <c r="PDD1345" s="36"/>
      <c r="PDE1345" s="36"/>
      <c r="PDF1345" s="36"/>
      <c r="PDG1345" s="36"/>
      <c r="PDH1345" s="36"/>
      <c r="PDI1345" s="36"/>
      <c r="PDJ1345" s="36"/>
      <c r="PDK1345" s="36"/>
      <c r="PDL1345" s="36"/>
      <c r="PDM1345" s="36"/>
      <c r="PDN1345" s="36"/>
      <c r="PDO1345" s="36"/>
      <c r="PDP1345" s="36"/>
      <c r="PDQ1345" s="36"/>
      <c r="PDR1345" s="36"/>
      <c r="PDS1345" s="36"/>
      <c r="PDT1345" s="36"/>
      <c r="PDU1345" s="36"/>
      <c r="PDV1345" s="36"/>
      <c r="PDW1345" s="36"/>
      <c r="PDX1345" s="36"/>
      <c r="PDY1345" s="36"/>
      <c r="PDZ1345" s="36"/>
      <c r="PEA1345" s="36"/>
      <c r="PEB1345" s="36"/>
      <c r="PEC1345" s="36"/>
      <c r="PED1345" s="36"/>
      <c r="PEE1345" s="36"/>
      <c r="PEF1345" s="36"/>
      <c r="PEG1345" s="36"/>
      <c r="PEH1345" s="36"/>
      <c r="PEI1345" s="36"/>
      <c r="PEJ1345" s="36"/>
      <c r="PEK1345" s="36"/>
      <c r="PEL1345" s="36"/>
      <c r="PEM1345" s="36"/>
      <c r="PEN1345" s="36"/>
      <c r="PEO1345" s="36"/>
      <c r="PEP1345" s="36"/>
      <c r="PEQ1345" s="36"/>
      <c r="PER1345" s="36"/>
      <c r="PES1345" s="36"/>
      <c r="PET1345" s="36"/>
      <c r="PEU1345" s="36"/>
      <c r="PEV1345" s="36"/>
      <c r="PEW1345" s="36"/>
      <c r="PEX1345" s="36"/>
      <c r="PEY1345" s="36"/>
      <c r="PEZ1345" s="36"/>
      <c r="PFA1345" s="36"/>
      <c r="PFB1345" s="36"/>
      <c r="PFC1345" s="36"/>
      <c r="PFD1345" s="36"/>
      <c r="PFE1345" s="36"/>
      <c r="PFF1345" s="36"/>
      <c r="PFG1345" s="36"/>
      <c r="PFH1345" s="36"/>
      <c r="PFI1345" s="36"/>
      <c r="PFJ1345" s="36"/>
      <c r="PFK1345" s="36"/>
      <c r="PFL1345" s="36"/>
      <c r="PFM1345" s="36"/>
      <c r="PFN1345" s="36"/>
      <c r="PFO1345" s="36"/>
      <c r="PFP1345" s="36"/>
      <c r="PFQ1345" s="36"/>
      <c r="PFR1345" s="36"/>
      <c r="PFS1345" s="36"/>
      <c r="PFT1345" s="36"/>
      <c r="PFU1345" s="36"/>
      <c r="PFV1345" s="36"/>
      <c r="PFW1345" s="36"/>
      <c r="PFX1345" s="36"/>
      <c r="PFY1345" s="36"/>
      <c r="PFZ1345" s="36"/>
      <c r="PGA1345" s="36"/>
      <c r="PGB1345" s="36"/>
      <c r="PGC1345" s="36"/>
      <c r="PGD1345" s="36"/>
      <c r="PGE1345" s="36"/>
      <c r="PGF1345" s="36"/>
      <c r="PGG1345" s="36"/>
      <c r="PGH1345" s="36"/>
      <c r="PGI1345" s="36"/>
      <c r="PGJ1345" s="36"/>
      <c r="PGK1345" s="36"/>
      <c r="PGL1345" s="36"/>
      <c r="PGM1345" s="36"/>
      <c r="PGN1345" s="36"/>
      <c r="PGO1345" s="36"/>
      <c r="PGP1345" s="36"/>
      <c r="PGQ1345" s="36"/>
      <c r="PGR1345" s="36"/>
      <c r="PGS1345" s="36"/>
      <c r="PGT1345" s="36"/>
      <c r="PGU1345" s="36"/>
      <c r="PGV1345" s="36"/>
      <c r="PGW1345" s="36"/>
      <c r="PGX1345" s="36"/>
      <c r="PGY1345" s="36"/>
      <c r="PGZ1345" s="36"/>
      <c r="PHA1345" s="36"/>
      <c r="PHB1345" s="36"/>
      <c r="PHC1345" s="36"/>
      <c r="PHD1345" s="36"/>
      <c r="PHE1345" s="36"/>
      <c r="PHF1345" s="36"/>
      <c r="PHG1345" s="36"/>
      <c r="PHH1345" s="36"/>
      <c r="PHI1345" s="36"/>
      <c r="PHJ1345" s="36"/>
      <c r="PHK1345" s="36"/>
      <c r="PHL1345" s="36"/>
      <c r="PHM1345" s="36"/>
      <c r="PHN1345" s="36"/>
      <c r="PHO1345" s="36"/>
      <c r="PHP1345" s="36"/>
      <c r="PHQ1345" s="36"/>
      <c r="PHR1345" s="36"/>
      <c r="PHS1345" s="36"/>
      <c r="PHT1345" s="36"/>
      <c r="PHU1345" s="36"/>
      <c r="PHV1345" s="36"/>
      <c r="PHW1345" s="36"/>
      <c r="PHX1345" s="36"/>
      <c r="PHY1345" s="36"/>
      <c r="PHZ1345" s="36"/>
      <c r="PIA1345" s="36"/>
      <c r="PIB1345" s="36"/>
      <c r="PIC1345" s="36"/>
      <c r="PID1345" s="36"/>
      <c r="PIE1345" s="36"/>
      <c r="PIF1345" s="36"/>
      <c r="PIG1345" s="36"/>
      <c r="PIH1345" s="36"/>
      <c r="PII1345" s="36"/>
      <c r="PIJ1345" s="36"/>
      <c r="PIK1345" s="36"/>
      <c r="PIL1345" s="36"/>
      <c r="PIM1345" s="36"/>
      <c r="PIN1345" s="36"/>
      <c r="PIO1345" s="36"/>
      <c r="PIP1345" s="36"/>
      <c r="PIQ1345" s="36"/>
      <c r="PIR1345" s="36"/>
      <c r="PIS1345" s="36"/>
      <c r="PIT1345" s="36"/>
      <c r="PIU1345" s="36"/>
      <c r="PIV1345" s="36"/>
      <c r="PIW1345" s="36"/>
      <c r="PIX1345" s="36"/>
      <c r="PIY1345" s="36"/>
      <c r="PIZ1345" s="36"/>
      <c r="PJA1345" s="36"/>
      <c r="PJB1345" s="36"/>
      <c r="PJC1345" s="36"/>
      <c r="PJD1345" s="36"/>
      <c r="PJE1345" s="36"/>
      <c r="PJF1345" s="36"/>
      <c r="PJG1345" s="36"/>
      <c r="PJH1345" s="36"/>
      <c r="PJI1345" s="36"/>
      <c r="PJJ1345" s="36"/>
      <c r="PJK1345" s="36"/>
      <c r="PJL1345" s="36"/>
      <c r="PJM1345" s="36"/>
      <c r="PJN1345" s="36"/>
      <c r="PJO1345" s="36"/>
      <c r="PJP1345" s="36"/>
      <c r="PJQ1345" s="36"/>
      <c r="PJR1345" s="36"/>
      <c r="PJS1345" s="36"/>
      <c r="PJT1345" s="36"/>
      <c r="PJU1345" s="36"/>
      <c r="PJV1345" s="36"/>
      <c r="PJW1345" s="36"/>
      <c r="PJX1345" s="36"/>
      <c r="PJY1345" s="36"/>
      <c r="PJZ1345" s="36"/>
      <c r="PKA1345" s="36"/>
      <c r="PKB1345" s="36"/>
      <c r="PKC1345" s="36"/>
      <c r="PKD1345" s="36"/>
      <c r="PKE1345" s="36"/>
      <c r="PKF1345" s="36"/>
      <c r="PKG1345" s="36"/>
      <c r="PKH1345" s="36"/>
      <c r="PKI1345" s="36"/>
      <c r="PKJ1345" s="36"/>
      <c r="PKK1345" s="36"/>
      <c r="PKL1345" s="36"/>
      <c r="PKM1345" s="36"/>
      <c r="PKN1345" s="36"/>
      <c r="PKO1345" s="36"/>
      <c r="PKP1345" s="36"/>
      <c r="PKQ1345" s="36"/>
      <c r="PKR1345" s="36"/>
      <c r="PKS1345" s="36"/>
      <c r="PKT1345" s="36"/>
      <c r="PKU1345" s="36"/>
      <c r="PKV1345" s="36"/>
      <c r="PKW1345" s="36"/>
      <c r="PKX1345" s="36"/>
      <c r="PKY1345" s="36"/>
      <c r="PKZ1345" s="36"/>
      <c r="PLA1345" s="36"/>
      <c r="PLB1345" s="36"/>
      <c r="PLC1345" s="36"/>
      <c r="PLD1345" s="36"/>
      <c r="PLE1345" s="36"/>
      <c r="PLF1345" s="36"/>
      <c r="PLG1345" s="36"/>
      <c r="PLH1345" s="36"/>
      <c r="PLI1345" s="36"/>
      <c r="PLJ1345" s="36"/>
      <c r="PLK1345" s="36"/>
      <c r="PLL1345" s="36"/>
      <c r="PLM1345" s="36"/>
      <c r="PLN1345" s="36"/>
      <c r="PLO1345" s="36"/>
      <c r="PLP1345" s="36"/>
      <c r="PLQ1345" s="36"/>
      <c r="PLR1345" s="36"/>
      <c r="PLS1345" s="36"/>
      <c r="PLT1345" s="36"/>
      <c r="PLU1345" s="36"/>
      <c r="PLV1345" s="36"/>
      <c r="PLW1345" s="36"/>
      <c r="PLX1345" s="36"/>
      <c r="PLY1345" s="36"/>
      <c r="PLZ1345" s="36"/>
      <c r="PMA1345" s="36"/>
      <c r="PMB1345" s="36"/>
      <c r="PMC1345" s="36"/>
      <c r="PMD1345" s="36"/>
      <c r="PME1345" s="36"/>
      <c r="PMF1345" s="36"/>
      <c r="PMG1345" s="36"/>
      <c r="PMH1345" s="36"/>
      <c r="PMI1345" s="36"/>
      <c r="PMJ1345" s="36"/>
      <c r="PMK1345" s="36"/>
      <c r="PML1345" s="36"/>
      <c r="PMM1345" s="36"/>
      <c r="PMN1345" s="36"/>
      <c r="PMO1345" s="36"/>
      <c r="PMP1345" s="36"/>
      <c r="PMQ1345" s="36"/>
      <c r="PMR1345" s="36"/>
      <c r="PMS1345" s="36"/>
      <c r="PMT1345" s="36"/>
      <c r="PMU1345" s="36"/>
      <c r="PMV1345" s="36"/>
      <c r="PMW1345" s="36"/>
      <c r="PMX1345" s="36"/>
      <c r="PMY1345" s="36"/>
      <c r="PMZ1345" s="36"/>
      <c r="PNA1345" s="36"/>
      <c r="PNB1345" s="36"/>
      <c r="PNC1345" s="36"/>
      <c r="PND1345" s="36"/>
      <c r="PNE1345" s="36"/>
      <c r="PNF1345" s="36"/>
      <c r="PNG1345" s="36"/>
      <c r="PNH1345" s="36"/>
      <c r="PNI1345" s="36"/>
      <c r="PNJ1345" s="36"/>
      <c r="PNK1345" s="36"/>
      <c r="PNL1345" s="36"/>
      <c r="PNM1345" s="36"/>
      <c r="PNN1345" s="36"/>
      <c r="PNO1345" s="36"/>
      <c r="PNP1345" s="36"/>
      <c r="PNQ1345" s="36"/>
      <c r="PNR1345" s="36"/>
      <c r="PNS1345" s="36"/>
      <c r="PNT1345" s="36"/>
      <c r="PNU1345" s="36"/>
      <c r="PNV1345" s="36"/>
      <c r="PNW1345" s="36"/>
      <c r="PNX1345" s="36"/>
      <c r="PNY1345" s="36"/>
      <c r="PNZ1345" s="36"/>
      <c r="POA1345" s="36"/>
      <c r="POB1345" s="36"/>
      <c r="POC1345" s="36"/>
      <c r="POD1345" s="36"/>
      <c r="POE1345" s="36"/>
      <c r="POF1345" s="36"/>
      <c r="POG1345" s="36"/>
      <c r="POH1345" s="36"/>
      <c r="POI1345" s="36"/>
      <c r="POJ1345" s="36"/>
      <c r="POK1345" s="36"/>
      <c r="POL1345" s="36"/>
      <c r="POM1345" s="36"/>
      <c r="PON1345" s="36"/>
      <c r="POO1345" s="36"/>
      <c r="POP1345" s="36"/>
      <c r="POQ1345" s="36"/>
      <c r="POR1345" s="36"/>
      <c r="POS1345" s="36"/>
      <c r="POT1345" s="36"/>
      <c r="POU1345" s="36"/>
      <c r="POV1345" s="36"/>
      <c r="POW1345" s="36"/>
      <c r="POX1345" s="36"/>
      <c r="POY1345" s="36"/>
      <c r="POZ1345" s="36"/>
      <c r="PPA1345" s="36"/>
      <c r="PPB1345" s="36"/>
      <c r="PPC1345" s="36"/>
      <c r="PPD1345" s="36"/>
      <c r="PPE1345" s="36"/>
      <c r="PPF1345" s="36"/>
      <c r="PPG1345" s="36"/>
      <c r="PPH1345" s="36"/>
      <c r="PPI1345" s="36"/>
      <c r="PPJ1345" s="36"/>
      <c r="PPK1345" s="36"/>
      <c r="PPL1345" s="36"/>
      <c r="PPM1345" s="36"/>
      <c r="PPN1345" s="36"/>
      <c r="PPO1345" s="36"/>
      <c r="PPP1345" s="36"/>
      <c r="PPQ1345" s="36"/>
      <c r="PPR1345" s="36"/>
      <c r="PPS1345" s="36"/>
      <c r="PPT1345" s="36"/>
      <c r="PPU1345" s="36"/>
      <c r="PPV1345" s="36"/>
      <c r="PPW1345" s="36"/>
      <c r="PPX1345" s="36"/>
      <c r="PPY1345" s="36"/>
      <c r="PPZ1345" s="36"/>
      <c r="PQA1345" s="36"/>
      <c r="PQB1345" s="36"/>
      <c r="PQC1345" s="36"/>
      <c r="PQD1345" s="36"/>
      <c r="PQE1345" s="36"/>
      <c r="PQF1345" s="36"/>
      <c r="PQG1345" s="36"/>
      <c r="PQH1345" s="36"/>
      <c r="PQI1345" s="36"/>
      <c r="PQJ1345" s="36"/>
      <c r="PQK1345" s="36"/>
      <c r="PQL1345" s="36"/>
      <c r="PQM1345" s="36"/>
      <c r="PQN1345" s="36"/>
      <c r="PQO1345" s="36"/>
      <c r="PQP1345" s="36"/>
      <c r="PQQ1345" s="36"/>
      <c r="PQR1345" s="36"/>
      <c r="PQS1345" s="36"/>
      <c r="PQT1345" s="36"/>
      <c r="PQU1345" s="36"/>
      <c r="PQV1345" s="36"/>
      <c r="PQW1345" s="36"/>
      <c r="PQX1345" s="36"/>
      <c r="PQY1345" s="36"/>
      <c r="PQZ1345" s="36"/>
      <c r="PRA1345" s="36"/>
      <c r="PRB1345" s="36"/>
      <c r="PRC1345" s="36"/>
      <c r="PRD1345" s="36"/>
      <c r="PRE1345" s="36"/>
      <c r="PRF1345" s="36"/>
      <c r="PRG1345" s="36"/>
      <c r="PRH1345" s="36"/>
      <c r="PRI1345" s="36"/>
      <c r="PRJ1345" s="36"/>
      <c r="PRK1345" s="36"/>
      <c r="PRL1345" s="36"/>
      <c r="PRM1345" s="36"/>
      <c r="PRN1345" s="36"/>
      <c r="PRO1345" s="36"/>
      <c r="PRP1345" s="36"/>
      <c r="PRQ1345" s="36"/>
      <c r="PRR1345" s="36"/>
      <c r="PRS1345" s="36"/>
      <c r="PRT1345" s="36"/>
      <c r="PRU1345" s="36"/>
      <c r="PRV1345" s="36"/>
      <c r="PRW1345" s="36"/>
      <c r="PRX1345" s="36"/>
      <c r="PRY1345" s="36"/>
      <c r="PRZ1345" s="36"/>
      <c r="PSA1345" s="36"/>
      <c r="PSB1345" s="36"/>
      <c r="PSC1345" s="36"/>
      <c r="PSD1345" s="36"/>
      <c r="PSE1345" s="36"/>
      <c r="PSF1345" s="36"/>
      <c r="PSG1345" s="36"/>
      <c r="PSH1345" s="36"/>
      <c r="PSI1345" s="36"/>
      <c r="PSJ1345" s="36"/>
      <c r="PSK1345" s="36"/>
      <c r="PSL1345" s="36"/>
      <c r="PSM1345" s="36"/>
      <c r="PSN1345" s="36"/>
      <c r="PSO1345" s="36"/>
      <c r="PSP1345" s="36"/>
      <c r="PSQ1345" s="36"/>
      <c r="PSR1345" s="36"/>
      <c r="PSS1345" s="36"/>
      <c r="PST1345" s="36"/>
      <c r="PSU1345" s="36"/>
      <c r="PSV1345" s="36"/>
      <c r="PSW1345" s="36"/>
      <c r="PSX1345" s="36"/>
      <c r="PSY1345" s="36"/>
      <c r="PSZ1345" s="36"/>
      <c r="PTA1345" s="36"/>
      <c r="PTB1345" s="36"/>
      <c r="PTC1345" s="36"/>
      <c r="PTD1345" s="36"/>
      <c r="PTE1345" s="36"/>
      <c r="PTF1345" s="36"/>
      <c r="PTG1345" s="36"/>
      <c r="PTH1345" s="36"/>
      <c r="PTI1345" s="36"/>
      <c r="PTJ1345" s="36"/>
      <c r="PTK1345" s="36"/>
      <c r="PTL1345" s="36"/>
      <c r="PTM1345" s="36"/>
      <c r="PTN1345" s="36"/>
      <c r="PTO1345" s="36"/>
      <c r="PTP1345" s="36"/>
      <c r="PTQ1345" s="36"/>
      <c r="PTR1345" s="36"/>
      <c r="PTS1345" s="36"/>
      <c r="PTT1345" s="36"/>
      <c r="PTU1345" s="36"/>
      <c r="PTV1345" s="36"/>
      <c r="PTW1345" s="36"/>
      <c r="PTX1345" s="36"/>
      <c r="PTY1345" s="36"/>
      <c r="PTZ1345" s="36"/>
      <c r="PUA1345" s="36"/>
      <c r="PUB1345" s="36"/>
      <c r="PUC1345" s="36"/>
      <c r="PUD1345" s="36"/>
      <c r="PUE1345" s="36"/>
      <c r="PUF1345" s="36"/>
      <c r="PUG1345" s="36"/>
      <c r="PUH1345" s="36"/>
      <c r="PUI1345" s="36"/>
      <c r="PUJ1345" s="36"/>
      <c r="PUK1345" s="36"/>
      <c r="PUL1345" s="36"/>
      <c r="PUM1345" s="36"/>
      <c r="PUN1345" s="36"/>
      <c r="PUO1345" s="36"/>
      <c r="PUP1345" s="36"/>
      <c r="PUQ1345" s="36"/>
      <c r="PUR1345" s="36"/>
      <c r="PUS1345" s="36"/>
      <c r="PUT1345" s="36"/>
      <c r="PUU1345" s="36"/>
      <c r="PUV1345" s="36"/>
      <c r="PUW1345" s="36"/>
      <c r="PUX1345" s="36"/>
      <c r="PUY1345" s="36"/>
      <c r="PUZ1345" s="36"/>
      <c r="PVA1345" s="36"/>
      <c r="PVB1345" s="36"/>
      <c r="PVC1345" s="36"/>
      <c r="PVD1345" s="36"/>
      <c r="PVE1345" s="36"/>
      <c r="PVF1345" s="36"/>
      <c r="PVG1345" s="36"/>
      <c r="PVH1345" s="36"/>
      <c r="PVI1345" s="36"/>
      <c r="PVJ1345" s="36"/>
      <c r="PVK1345" s="36"/>
      <c r="PVL1345" s="36"/>
      <c r="PVM1345" s="36"/>
      <c r="PVN1345" s="36"/>
      <c r="PVO1345" s="36"/>
      <c r="PVP1345" s="36"/>
      <c r="PVQ1345" s="36"/>
      <c r="PVR1345" s="36"/>
      <c r="PVS1345" s="36"/>
      <c r="PVT1345" s="36"/>
      <c r="PVU1345" s="36"/>
      <c r="PVV1345" s="36"/>
      <c r="PVW1345" s="36"/>
      <c r="PVX1345" s="36"/>
      <c r="PVY1345" s="36"/>
      <c r="PVZ1345" s="36"/>
      <c r="PWA1345" s="36"/>
      <c r="PWB1345" s="36"/>
      <c r="PWC1345" s="36"/>
      <c r="PWD1345" s="36"/>
      <c r="PWE1345" s="36"/>
      <c r="PWF1345" s="36"/>
      <c r="PWG1345" s="36"/>
      <c r="PWH1345" s="36"/>
      <c r="PWI1345" s="36"/>
      <c r="PWJ1345" s="36"/>
      <c r="PWK1345" s="36"/>
      <c r="PWL1345" s="36"/>
      <c r="PWM1345" s="36"/>
      <c r="PWN1345" s="36"/>
      <c r="PWO1345" s="36"/>
      <c r="PWP1345" s="36"/>
      <c r="PWQ1345" s="36"/>
      <c r="PWR1345" s="36"/>
      <c r="PWS1345" s="36"/>
      <c r="PWT1345" s="36"/>
      <c r="PWU1345" s="36"/>
      <c r="PWV1345" s="36"/>
      <c r="PWW1345" s="36"/>
      <c r="PWX1345" s="36"/>
      <c r="PWY1345" s="36"/>
      <c r="PWZ1345" s="36"/>
      <c r="PXA1345" s="36"/>
      <c r="PXB1345" s="36"/>
      <c r="PXC1345" s="36"/>
      <c r="PXD1345" s="36"/>
      <c r="PXE1345" s="36"/>
      <c r="PXF1345" s="36"/>
      <c r="PXG1345" s="36"/>
      <c r="PXH1345" s="36"/>
      <c r="PXI1345" s="36"/>
      <c r="PXJ1345" s="36"/>
      <c r="PXK1345" s="36"/>
      <c r="PXL1345" s="36"/>
      <c r="PXM1345" s="36"/>
      <c r="PXN1345" s="36"/>
      <c r="PXO1345" s="36"/>
      <c r="PXP1345" s="36"/>
      <c r="PXQ1345" s="36"/>
      <c r="PXR1345" s="36"/>
      <c r="PXS1345" s="36"/>
      <c r="PXT1345" s="36"/>
      <c r="PXU1345" s="36"/>
      <c r="PXV1345" s="36"/>
      <c r="PXW1345" s="36"/>
      <c r="PXX1345" s="36"/>
      <c r="PXY1345" s="36"/>
      <c r="PXZ1345" s="36"/>
      <c r="PYA1345" s="36"/>
      <c r="PYB1345" s="36"/>
      <c r="PYC1345" s="36"/>
      <c r="PYD1345" s="36"/>
      <c r="PYE1345" s="36"/>
      <c r="PYF1345" s="36"/>
      <c r="PYG1345" s="36"/>
      <c r="PYH1345" s="36"/>
      <c r="PYI1345" s="36"/>
      <c r="PYJ1345" s="36"/>
      <c r="PYK1345" s="36"/>
      <c r="PYL1345" s="36"/>
      <c r="PYM1345" s="36"/>
      <c r="PYN1345" s="36"/>
      <c r="PYO1345" s="36"/>
      <c r="PYP1345" s="36"/>
      <c r="PYQ1345" s="36"/>
      <c r="PYR1345" s="36"/>
      <c r="PYS1345" s="36"/>
      <c r="PYT1345" s="36"/>
      <c r="PYU1345" s="36"/>
      <c r="PYV1345" s="36"/>
      <c r="PYW1345" s="36"/>
      <c r="PYX1345" s="36"/>
      <c r="PYY1345" s="36"/>
      <c r="PYZ1345" s="36"/>
      <c r="PZA1345" s="36"/>
      <c r="PZB1345" s="36"/>
      <c r="PZC1345" s="36"/>
      <c r="PZD1345" s="36"/>
      <c r="PZE1345" s="36"/>
      <c r="PZF1345" s="36"/>
      <c r="PZG1345" s="36"/>
      <c r="PZH1345" s="36"/>
      <c r="PZI1345" s="36"/>
      <c r="PZJ1345" s="36"/>
      <c r="PZK1345" s="36"/>
      <c r="PZL1345" s="36"/>
      <c r="PZM1345" s="36"/>
      <c r="PZN1345" s="36"/>
      <c r="PZO1345" s="36"/>
      <c r="PZP1345" s="36"/>
      <c r="PZQ1345" s="36"/>
      <c r="PZR1345" s="36"/>
      <c r="PZS1345" s="36"/>
      <c r="PZT1345" s="36"/>
      <c r="PZU1345" s="36"/>
      <c r="PZV1345" s="36"/>
      <c r="PZW1345" s="36"/>
      <c r="PZX1345" s="36"/>
      <c r="PZY1345" s="36"/>
      <c r="PZZ1345" s="36"/>
      <c r="QAA1345" s="36"/>
      <c r="QAB1345" s="36"/>
      <c r="QAC1345" s="36"/>
      <c r="QAD1345" s="36"/>
      <c r="QAE1345" s="36"/>
      <c r="QAF1345" s="36"/>
      <c r="QAG1345" s="36"/>
      <c r="QAH1345" s="36"/>
      <c r="QAI1345" s="36"/>
      <c r="QAJ1345" s="36"/>
      <c r="QAK1345" s="36"/>
      <c r="QAL1345" s="36"/>
      <c r="QAM1345" s="36"/>
      <c r="QAN1345" s="36"/>
      <c r="QAO1345" s="36"/>
      <c r="QAP1345" s="36"/>
      <c r="QAQ1345" s="36"/>
      <c r="QAR1345" s="36"/>
      <c r="QAS1345" s="36"/>
      <c r="QAT1345" s="36"/>
      <c r="QAU1345" s="36"/>
      <c r="QAV1345" s="36"/>
      <c r="QAW1345" s="36"/>
      <c r="QAX1345" s="36"/>
      <c r="QAY1345" s="36"/>
      <c r="QAZ1345" s="36"/>
      <c r="QBA1345" s="36"/>
      <c r="QBB1345" s="36"/>
      <c r="QBC1345" s="36"/>
      <c r="QBD1345" s="36"/>
      <c r="QBE1345" s="36"/>
      <c r="QBF1345" s="36"/>
      <c r="QBG1345" s="36"/>
      <c r="QBH1345" s="36"/>
      <c r="QBI1345" s="36"/>
      <c r="QBJ1345" s="36"/>
      <c r="QBK1345" s="36"/>
      <c r="QBL1345" s="36"/>
      <c r="QBM1345" s="36"/>
      <c r="QBN1345" s="36"/>
      <c r="QBO1345" s="36"/>
      <c r="QBP1345" s="36"/>
      <c r="QBQ1345" s="36"/>
      <c r="QBR1345" s="36"/>
      <c r="QBS1345" s="36"/>
      <c r="QBT1345" s="36"/>
      <c r="QBU1345" s="36"/>
      <c r="QBV1345" s="36"/>
      <c r="QBW1345" s="36"/>
      <c r="QBX1345" s="36"/>
      <c r="QBY1345" s="36"/>
      <c r="QBZ1345" s="36"/>
      <c r="QCA1345" s="36"/>
      <c r="QCB1345" s="36"/>
      <c r="QCC1345" s="36"/>
      <c r="QCD1345" s="36"/>
      <c r="QCE1345" s="36"/>
      <c r="QCF1345" s="36"/>
      <c r="QCG1345" s="36"/>
      <c r="QCH1345" s="36"/>
      <c r="QCI1345" s="36"/>
      <c r="QCJ1345" s="36"/>
      <c r="QCK1345" s="36"/>
      <c r="QCL1345" s="36"/>
      <c r="QCM1345" s="36"/>
      <c r="QCN1345" s="36"/>
      <c r="QCO1345" s="36"/>
      <c r="QCP1345" s="36"/>
      <c r="QCQ1345" s="36"/>
      <c r="QCR1345" s="36"/>
      <c r="QCS1345" s="36"/>
      <c r="QCT1345" s="36"/>
      <c r="QCU1345" s="36"/>
      <c r="QCV1345" s="36"/>
      <c r="QCW1345" s="36"/>
      <c r="QCX1345" s="36"/>
      <c r="QCY1345" s="36"/>
      <c r="QCZ1345" s="36"/>
      <c r="QDA1345" s="36"/>
      <c r="QDB1345" s="36"/>
      <c r="QDC1345" s="36"/>
      <c r="QDD1345" s="36"/>
      <c r="QDE1345" s="36"/>
      <c r="QDF1345" s="36"/>
      <c r="QDG1345" s="36"/>
      <c r="QDH1345" s="36"/>
      <c r="QDI1345" s="36"/>
      <c r="QDJ1345" s="36"/>
      <c r="QDK1345" s="36"/>
      <c r="QDL1345" s="36"/>
      <c r="QDM1345" s="36"/>
      <c r="QDN1345" s="36"/>
      <c r="QDO1345" s="36"/>
      <c r="QDP1345" s="36"/>
      <c r="QDQ1345" s="36"/>
      <c r="QDR1345" s="36"/>
      <c r="QDS1345" s="36"/>
      <c r="QDT1345" s="36"/>
      <c r="QDU1345" s="36"/>
      <c r="QDV1345" s="36"/>
      <c r="QDW1345" s="36"/>
      <c r="QDX1345" s="36"/>
      <c r="QDY1345" s="36"/>
      <c r="QDZ1345" s="36"/>
      <c r="QEA1345" s="36"/>
      <c r="QEB1345" s="36"/>
      <c r="QEC1345" s="36"/>
      <c r="QED1345" s="36"/>
      <c r="QEE1345" s="36"/>
      <c r="QEF1345" s="36"/>
      <c r="QEG1345" s="36"/>
      <c r="QEH1345" s="36"/>
      <c r="QEI1345" s="36"/>
      <c r="QEJ1345" s="36"/>
      <c r="QEK1345" s="36"/>
      <c r="QEL1345" s="36"/>
      <c r="QEM1345" s="36"/>
      <c r="QEN1345" s="36"/>
      <c r="QEO1345" s="36"/>
      <c r="QEP1345" s="36"/>
      <c r="QEQ1345" s="36"/>
      <c r="QER1345" s="36"/>
      <c r="QES1345" s="36"/>
      <c r="QET1345" s="36"/>
      <c r="QEU1345" s="36"/>
      <c r="QEV1345" s="36"/>
      <c r="QEW1345" s="36"/>
      <c r="QEX1345" s="36"/>
      <c r="QEY1345" s="36"/>
      <c r="QEZ1345" s="36"/>
      <c r="QFA1345" s="36"/>
      <c r="QFB1345" s="36"/>
      <c r="QFC1345" s="36"/>
      <c r="QFD1345" s="36"/>
      <c r="QFE1345" s="36"/>
      <c r="QFF1345" s="36"/>
      <c r="QFG1345" s="36"/>
      <c r="QFH1345" s="36"/>
      <c r="QFI1345" s="36"/>
      <c r="QFJ1345" s="36"/>
      <c r="QFK1345" s="36"/>
      <c r="QFL1345" s="36"/>
      <c r="QFM1345" s="36"/>
      <c r="QFN1345" s="36"/>
      <c r="QFO1345" s="36"/>
      <c r="QFP1345" s="36"/>
      <c r="QFQ1345" s="36"/>
      <c r="QFR1345" s="36"/>
      <c r="QFS1345" s="36"/>
      <c r="QFT1345" s="36"/>
      <c r="QFU1345" s="36"/>
      <c r="QFV1345" s="36"/>
      <c r="QFW1345" s="36"/>
      <c r="QFX1345" s="36"/>
      <c r="QFY1345" s="36"/>
      <c r="QFZ1345" s="36"/>
      <c r="QGA1345" s="36"/>
      <c r="QGB1345" s="36"/>
      <c r="QGC1345" s="36"/>
      <c r="QGD1345" s="36"/>
      <c r="QGE1345" s="36"/>
      <c r="QGF1345" s="36"/>
      <c r="QGG1345" s="36"/>
      <c r="QGH1345" s="36"/>
      <c r="QGI1345" s="36"/>
      <c r="QGJ1345" s="36"/>
      <c r="QGK1345" s="36"/>
      <c r="QGL1345" s="36"/>
      <c r="QGM1345" s="36"/>
      <c r="QGN1345" s="36"/>
      <c r="QGO1345" s="36"/>
      <c r="QGP1345" s="36"/>
      <c r="QGQ1345" s="36"/>
      <c r="QGR1345" s="36"/>
      <c r="QGS1345" s="36"/>
      <c r="QGT1345" s="36"/>
      <c r="QGU1345" s="36"/>
      <c r="QGV1345" s="36"/>
      <c r="QGW1345" s="36"/>
      <c r="QGX1345" s="36"/>
      <c r="QGY1345" s="36"/>
      <c r="QGZ1345" s="36"/>
      <c r="QHA1345" s="36"/>
      <c r="QHB1345" s="36"/>
      <c r="QHC1345" s="36"/>
      <c r="QHD1345" s="36"/>
      <c r="QHE1345" s="36"/>
      <c r="QHF1345" s="36"/>
      <c r="QHG1345" s="36"/>
      <c r="QHH1345" s="36"/>
      <c r="QHI1345" s="36"/>
      <c r="QHJ1345" s="36"/>
      <c r="QHK1345" s="36"/>
      <c r="QHL1345" s="36"/>
      <c r="QHM1345" s="36"/>
      <c r="QHN1345" s="36"/>
      <c r="QHO1345" s="36"/>
      <c r="QHP1345" s="36"/>
      <c r="QHQ1345" s="36"/>
      <c r="QHR1345" s="36"/>
      <c r="QHS1345" s="36"/>
      <c r="QHT1345" s="36"/>
      <c r="QHU1345" s="36"/>
      <c r="QHV1345" s="36"/>
      <c r="QHW1345" s="36"/>
      <c r="QHX1345" s="36"/>
      <c r="QHY1345" s="36"/>
      <c r="QHZ1345" s="36"/>
      <c r="QIA1345" s="36"/>
      <c r="QIB1345" s="36"/>
      <c r="QIC1345" s="36"/>
      <c r="QID1345" s="36"/>
      <c r="QIE1345" s="36"/>
      <c r="QIF1345" s="36"/>
      <c r="QIG1345" s="36"/>
      <c r="QIH1345" s="36"/>
      <c r="QII1345" s="36"/>
      <c r="QIJ1345" s="36"/>
      <c r="QIK1345" s="36"/>
      <c r="QIL1345" s="36"/>
      <c r="QIM1345" s="36"/>
      <c r="QIN1345" s="36"/>
      <c r="QIO1345" s="36"/>
      <c r="QIP1345" s="36"/>
      <c r="QIQ1345" s="36"/>
      <c r="QIR1345" s="36"/>
      <c r="QIS1345" s="36"/>
      <c r="QIT1345" s="36"/>
      <c r="QIU1345" s="36"/>
      <c r="QIV1345" s="36"/>
      <c r="QIW1345" s="36"/>
      <c r="QIX1345" s="36"/>
      <c r="QIY1345" s="36"/>
      <c r="QIZ1345" s="36"/>
      <c r="QJA1345" s="36"/>
      <c r="QJB1345" s="36"/>
      <c r="QJC1345" s="36"/>
      <c r="QJD1345" s="36"/>
      <c r="QJE1345" s="36"/>
      <c r="QJF1345" s="36"/>
      <c r="QJG1345" s="36"/>
      <c r="QJH1345" s="36"/>
      <c r="QJI1345" s="36"/>
      <c r="QJJ1345" s="36"/>
      <c r="QJK1345" s="36"/>
      <c r="QJL1345" s="36"/>
      <c r="QJM1345" s="36"/>
      <c r="QJN1345" s="36"/>
      <c r="QJO1345" s="36"/>
      <c r="QJP1345" s="36"/>
      <c r="QJQ1345" s="36"/>
      <c r="QJR1345" s="36"/>
      <c r="QJS1345" s="36"/>
      <c r="QJT1345" s="36"/>
      <c r="QJU1345" s="36"/>
      <c r="QJV1345" s="36"/>
      <c r="QJW1345" s="36"/>
      <c r="QJX1345" s="36"/>
      <c r="QJY1345" s="36"/>
      <c r="QJZ1345" s="36"/>
      <c r="QKA1345" s="36"/>
      <c r="QKB1345" s="36"/>
      <c r="QKC1345" s="36"/>
      <c r="QKD1345" s="36"/>
      <c r="QKE1345" s="36"/>
      <c r="QKF1345" s="36"/>
      <c r="QKG1345" s="36"/>
      <c r="QKH1345" s="36"/>
      <c r="QKI1345" s="36"/>
      <c r="QKJ1345" s="36"/>
      <c r="QKK1345" s="36"/>
      <c r="QKL1345" s="36"/>
      <c r="QKM1345" s="36"/>
      <c r="QKN1345" s="36"/>
      <c r="QKO1345" s="36"/>
      <c r="QKP1345" s="36"/>
      <c r="QKQ1345" s="36"/>
      <c r="QKR1345" s="36"/>
      <c r="QKS1345" s="36"/>
      <c r="QKT1345" s="36"/>
      <c r="QKU1345" s="36"/>
      <c r="QKV1345" s="36"/>
      <c r="QKW1345" s="36"/>
      <c r="QKX1345" s="36"/>
      <c r="QKY1345" s="36"/>
      <c r="QKZ1345" s="36"/>
      <c r="QLA1345" s="36"/>
      <c r="QLB1345" s="36"/>
      <c r="QLC1345" s="36"/>
      <c r="QLD1345" s="36"/>
      <c r="QLE1345" s="36"/>
      <c r="QLF1345" s="36"/>
      <c r="QLG1345" s="36"/>
      <c r="QLH1345" s="36"/>
      <c r="QLI1345" s="36"/>
      <c r="QLJ1345" s="36"/>
      <c r="QLK1345" s="36"/>
      <c r="QLL1345" s="36"/>
      <c r="QLM1345" s="36"/>
      <c r="QLN1345" s="36"/>
      <c r="QLO1345" s="36"/>
      <c r="QLP1345" s="36"/>
      <c r="QLQ1345" s="36"/>
      <c r="QLR1345" s="36"/>
      <c r="QLS1345" s="36"/>
      <c r="QLT1345" s="36"/>
      <c r="QLU1345" s="36"/>
      <c r="QLV1345" s="36"/>
      <c r="QLW1345" s="36"/>
      <c r="QLX1345" s="36"/>
      <c r="QLY1345" s="36"/>
      <c r="QLZ1345" s="36"/>
      <c r="QMA1345" s="36"/>
      <c r="QMB1345" s="36"/>
      <c r="QMC1345" s="36"/>
      <c r="QMD1345" s="36"/>
      <c r="QME1345" s="36"/>
      <c r="QMF1345" s="36"/>
      <c r="QMG1345" s="36"/>
      <c r="QMH1345" s="36"/>
      <c r="QMI1345" s="36"/>
      <c r="QMJ1345" s="36"/>
      <c r="QMK1345" s="36"/>
      <c r="QML1345" s="36"/>
      <c r="QMM1345" s="36"/>
      <c r="QMN1345" s="36"/>
      <c r="QMO1345" s="36"/>
      <c r="QMP1345" s="36"/>
      <c r="QMQ1345" s="36"/>
      <c r="QMR1345" s="36"/>
      <c r="QMS1345" s="36"/>
      <c r="QMT1345" s="36"/>
      <c r="QMU1345" s="36"/>
      <c r="QMV1345" s="36"/>
      <c r="QMW1345" s="36"/>
      <c r="QMX1345" s="36"/>
      <c r="QMY1345" s="36"/>
      <c r="QMZ1345" s="36"/>
      <c r="QNA1345" s="36"/>
      <c r="QNB1345" s="36"/>
      <c r="QNC1345" s="36"/>
      <c r="QND1345" s="36"/>
      <c r="QNE1345" s="36"/>
      <c r="QNF1345" s="36"/>
      <c r="QNG1345" s="36"/>
      <c r="QNH1345" s="36"/>
      <c r="QNI1345" s="36"/>
      <c r="QNJ1345" s="36"/>
      <c r="QNK1345" s="36"/>
      <c r="QNL1345" s="36"/>
      <c r="QNM1345" s="36"/>
      <c r="QNN1345" s="36"/>
      <c r="QNO1345" s="36"/>
      <c r="QNP1345" s="36"/>
      <c r="QNQ1345" s="36"/>
      <c r="QNR1345" s="36"/>
      <c r="QNS1345" s="36"/>
      <c r="QNT1345" s="36"/>
      <c r="QNU1345" s="36"/>
      <c r="QNV1345" s="36"/>
      <c r="QNW1345" s="36"/>
      <c r="QNX1345" s="36"/>
      <c r="QNY1345" s="36"/>
      <c r="QNZ1345" s="36"/>
      <c r="QOA1345" s="36"/>
      <c r="QOB1345" s="36"/>
      <c r="QOC1345" s="36"/>
      <c r="QOD1345" s="36"/>
      <c r="QOE1345" s="36"/>
      <c r="QOF1345" s="36"/>
      <c r="QOG1345" s="36"/>
      <c r="QOH1345" s="36"/>
      <c r="QOI1345" s="36"/>
      <c r="QOJ1345" s="36"/>
      <c r="QOK1345" s="36"/>
      <c r="QOL1345" s="36"/>
      <c r="QOM1345" s="36"/>
      <c r="QON1345" s="36"/>
      <c r="QOO1345" s="36"/>
      <c r="QOP1345" s="36"/>
      <c r="QOQ1345" s="36"/>
      <c r="QOR1345" s="36"/>
      <c r="QOS1345" s="36"/>
      <c r="QOT1345" s="36"/>
      <c r="QOU1345" s="36"/>
      <c r="QOV1345" s="36"/>
      <c r="QOW1345" s="36"/>
      <c r="QOX1345" s="36"/>
      <c r="QOY1345" s="36"/>
      <c r="QOZ1345" s="36"/>
      <c r="QPA1345" s="36"/>
      <c r="QPB1345" s="36"/>
      <c r="QPC1345" s="36"/>
      <c r="QPD1345" s="36"/>
      <c r="QPE1345" s="36"/>
      <c r="QPF1345" s="36"/>
      <c r="QPG1345" s="36"/>
      <c r="QPH1345" s="36"/>
      <c r="QPI1345" s="36"/>
      <c r="QPJ1345" s="36"/>
      <c r="QPK1345" s="36"/>
      <c r="QPL1345" s="36"/>
      <c r="QPM1345" s="36"/>
      <c r="QPN1345" s="36"/>
      <c r="QPO1345" s="36"/>
      <c r="QPP1345" s="36"/>
      <c r="QPQ1345" s="36"/>
      <c r="QPR1345" s="36"/>
      <c r="QPS1345" s="36"/>
      <c r="QPT1345" s="36"/>
      <c r="QPU1345" s="36"/>
      <c r="QPV1345" s="36"/>
      <c r="QPW1345" s="36"/>
      <c r="QPX1345" s="36"/>
      <c r="QPY1345" s="36"/>
      <c r="QPZ1345" s="36"/>
      <c r="QQA1345" s="36"/>
      <c r="QQB1345" s="36"/>
      <c r="QQC1345" s="36"/>
      <c r="QQD1345" s="36"/>
      <c r="QQE1345" s="36"/>
      <c r="QQF1345" s="36"/>
      <c r="QQG1345" s="36"/>
      <c r="QQH1345" s="36"/>
      <c r="QQI1345" s="36"/>
      <c r="QQJ1345" s="36"/>
      <c r="QQK1345" s="36"/>
      <c r="QQL1345" s="36"/>
      <c r="QQM1345" s="36"/>
      <c r="QQN1345" s="36"/>
      <c r="QQO1345" s="36"/>
      <c r="QQP1345" s="36"/>
      <c r="QQQ1345" s="36"/>
      <c r="QQR1345" s="36"/>
      <c r="QQS1345" s="36"/>
      <c r="QQT1345" s="36"/>
      <c r="QQU1345" s="36"/>
      <c r="QQV1345" s="36"/>
      <c r="QQW1345" s="36"/>
      <c r="QQX1345" s="36"/>
      <c r="QQY1345" s="36"/>
      <c r="QQZ1345" s="36"/>
      <c r="QRA1345" s="36"/>
      <c r="QRB1345" s="36"/>
      <c r="QRC1345" s="36"/>
      <c r="QRD1345" s="36"/>
      <c r="QRE1345" s="36"/>
      <c r="QRF1345" s="36"/>
      <c r="QRG1345" s="36"/>
      <c r="QRH1345" s="36"/>
      <c r="QRI1345" s="36"/>
      <c r="QRJ1345" s="36"/>
      <c r="QRK1345" s="36"/>
      <c r="QRL1345" s="36"/>
      <c r="QRM1345" s="36"/>
      <c r="QRN1345" s="36"/>
      <c r="QRO1345" s="36"/>
      <c r="QRP1345" s="36"/>
      <c r="QRQ1345" s="36"/>
      <c r="QRR1345" s="36"/>
      <c r="QRS1345" s="36"/>
      <c r="QRT1345" s="36"/>
      <c r="QRU1345" s="36"/>
      <c r="QRV1345" s="36"/>
      <c r="QRW1345" s="36"/>
      <c r="QRX1345" s="36"/>
      <c r="QRY1345" s="36"/>
      <c r="QRZ1345" s="36"/>
      <c r="QSA1345" s="36"/>
      <c r="QSB1345" s="36"/>
      <c r="QSC1345" s="36"/>
      <c r="QSD1345" s="36"/>
      <c r="QSE1345" s="36"/>
      <c r="QSF1345" s="36"/>
      <c r="QSG1345" s="36"/>
      <c r="QSH1345" s="36"/>
      <c r="QSI1345" s="36"/>
      <c r="QSJ1345" s="36"/>
      <c r="QSK1345" s="36"/>
      <c r="QSL1345" s="36"/>
      <c r="QSM1345" s="36"/>
      <c r="QSN1345" s="36"/>
      <c r="QSO1345" s="36"/>
      <c r="QSP1345" s="36"/>
      <c r="QSQ1345" s="36"/>
      <c r="QSR1345" s="36"/>
      <c r="QSS1345" s="36"/>
      <c r="QST1345" s="36"/>
      <c r="QSU1345" s="36"/>
      <c r="QSV1345" s="36"/>
      <c r="QSW1345" s="36"/>
      <c r="QSX1345" s="36"/>
      <c r="QSY1345" s="36"/>
      <c r="QSZ1345" s="36"/>
      <c r="QTA1345" s="36"/>
      <c r="QTB1345" s="36"/>
      <c r="QTC1345" s="36"/>
      <c r="QTD1345" s="36"/>
      <c r="QTE1345" s="36"/>
      <c r="QTF1345" s="36"/>
      <c r="QTG1345" s="36"/>
      <c r="QTH1345" s="36"/>
      <c r="QTI1345" s="36"/>
      <c r="QTJ1345" s="36"/>
      <c r="QTK1345" s="36"/>
      <c r="QTL1345" s="36"/>
      <c r="QTM1345" s="36"/>
      <c r="QTN1345" s="36"/>
      <c r="QTO1345" s="36"/>
      <c r="QTP1345" s="36"/>
      <c r="QTQ1345" s="36"/>
      <c r="QTR1345" s="36"/>
      <c r="QTS1345" s="36"/>
      <c r="QTT1345" s="36"/>
      <c r="QTU1345" s="36"/>
      <c r="QTV1345" s="36"/>
      <c r="QTW1345" s="36"/>
      <c r="QTX1345" s="36"/>
      <c r="QTY1345" s="36"/>
      <c r="QTZ1345" s="36"/>
      <c r="QUA1345" s="36"/>
      <c r="QUB1345" s="36"/>
      <c r="QUC1345" s="36"/>
      <c r="QUD1345" s="36"/>
      <c r="QUE1345" s="36"/>
      <c r="QUF1345" s="36"/>
      <c r="QUG1345" s="36"/>
      <c r="QUH1345" s="36"/>
      <c r="QUI1345" s="36"/>
      <c r="QUJ1345" s="36"/>
      <c r="QUK1345" s="36"/>
      <c r="QUL1345" s="36"/>
      <c r="QUM1345" s="36"/>
      <c r="QUN1345" s="36"/>
      <c r="QUO1345" s="36"/>
      <c r="QUP1345" s="36"/>
      <c r="QUQ1345" s="36"/>
      <c r="QUR1345" s="36"/>
      <c r="QUS1345" s="36"/>
      <c r="QUT1345" s="36"/>
      <c r="QUU1345" s="36"/>
      <c r="QUV1345" s="36"/>
      <c r="QUW1345" s="36"/>
      <c r="QUX1345" s="36"/>
      <c r="QUY1345" s="36"/>
      <c r="QUZ1345" s="36"/>
      <c r="QVA1345" s="36"/>
      <c r="QVB1345" s="36"/>
      <c r="QVC1345" s="36"/>
      <c r="QVD1345" s="36"/>
      <c r="QVE1345" s="36"/>
      <c r="QVF1345" s="36"/>
      <c r="QVG1345" s="36"/>
      <c r="QVH1345" s="36"/>
      <c r="QVI1345" s="36"/>
      <c r="QVJ1345" s="36"/>
      <c r="QVK1345" s="36"/>
      <c r="QVL1345" s="36"/>
      <c r="QVM1345" s="36"/>
      <c r="QVN1345" s="36"/>
      <c r="QVO1345" s="36"/>
      <c r="QVP1345" s="36"/>
      <c r="QVQ1345" s="36"/>
      <c r="QVR1345" s="36"/>
      <c r="QVS1345" s="36"/>
      <c r="QVT1345" s="36"/>
      <c r="QVU1345" s="36"/>
      <c r="QVV1345" s="36"/>
      <c r="QVW1345" s="36"/>
      <c r="QVX1345" s="36"/>
      <c r="QVY1345" s="36"/>
      <c r="QVZ1345" s="36"/>
      <c r="QWA1345" s="36"/>
      <c r="QWB1345" s="36"/>
      <c r="QWC1345" s="36"/>
      <c r="QWD1345" s="36"/>
      <c r="QWE1345" s="36"/>
      <c r="QWF1345" s="36"/>
      <c r="QWG1345" s="36"/>
      <c r="QWH1345" s="36"/>
      <c r="QWI1345" s="36"/>
      <c r="QWJ1345" s="36"/>
      <c r="QWK1345" s="36"/>
      <c r="QWL1345" s="36"/>
      <c r="QWM1345" s="36"/>
      <c r="QWN1345" s="36"/>
      <c r="QWO1345" s="36"/>
      <c r="QWP1345" s="36"/>
      <c r="QWQ1345" s="36"/>
      <c r="QWR1345" s="36"/>
      <c r="QWS1345" s="36"/>
      <c r="QWT1345" s="36"/>
      <c r="QWU1345" s="36"/>
      <c r="QWV1345" s="36"/>
      <c r="QWW1345" s="36"/>
      <c r="QWX1345" s="36"/>
      <c r="QWY1345" s="36"/>
      <c r="QWZ1345" s="36"/>
      <c r="QXA1345" s="36"/>
      <c r="QXB1345" s="36"/>
      <c r="QXC1345" s="36"/>
      <c r="QXD1345" s="36"/>
      <c r="QXE1345" s="36"/>
      <c r="QXF1345" s="36"/>
      <c r="QXG1345" s="36"/>
      <c r="QXH1345" s="36"/>
      <c r="QXI1345" s="36"/>
      <c r="QXJ1345" s="36"/>
      <c r="QXK1345" s="36"/>
      <c r="QXL1345" s="36"/>
      <c r="QXM1345" s="36"/>
      <c r="QXN1345" s="36"/>
      <c r="QXO1345" s="36"/>
      <c r="QXP1345" s="36"/>
      <c r="QXQ1345" s="36"/>
      <c r="QXR1345" s="36"/>
      <c r="QXS1345" s="36"/>
      <c r="QXT1345" s="36"/>
      <c r="QXU1345" s="36"/>
      <c r="QXV1345" s="36"/>
      <c r="QXW1345" s="36"/>
      <c r="QXX1345" s="36"/>
      <c r="QXY1345" s="36"/>
      <c r="QXZ1345" s="36"/>
      <c r="QYA1345" s="36"/>
      <c r="QYB1345" s="36"/>
      <c r="QYC1345" s="36"/>
      <c r="QYD1345" s="36"/>
      <c r="QYE1345" s="36"/>
      <c r="QYF1345" s="36"/>
      <c r="QYG1345" s="36"/>
      <c r="QYH1345" s="36"/>
      <c r="QYI1345" s="36"/>
      <c r="QYJ1345" s="36"/>
      <c r="QYK1345" s="36"/>
      <c r="QYL1345" s="36"/>
      <c r="QYM1345" s="36"/>
      <c r="QYN1345" s="36"/>
      <c r="QYO1345" s="36"/>
      <c r="QYP1345" s="36"/>
      <c r="QYQ1345" s="36"/>
      <c r="QYR1345" s="36"/>
      <c r="QYS1345" s="36"/>
      <c r="QYT1345" s="36"/>
      <c r="QYU1345" s="36"/>
      <c r="QYV1345" s="36"/>
      <c r="QYW1345" s="36"/>
      <c r="QYX1345" s="36"/>
      <c r="QYY1345" s="36"/>
      <c r="QYZ1345" s="36"/>
      <c r="QZA1345" s="36"/>
      <c r="QZB1345" s="36"/>
      <c r="QZC1345" s="36"/>
      <c r="QZD1345" s="36"/>
      <c r="QZE1345" s="36"/>
      <c r="QZF1345" s="36"/>
      <c r="QZG1345" s="36"/>
      <c r="QZH1345" s="36"/>
      <c r="QZI1345" s="36"/>
      <c r="QZJ1345" s="36"/>
      <c r="QZK1345" s="36"/>
      <c r="QZL1345" s="36"/>
      <c r="QZM1345" s="36"/>
      <c r="QZN1345" s="36"/>
      <c r="QZO1345" s="36"/>
      <c r="QZP1345" s="36"/>
      <c r="QZQ1345" s="36"/>
      <c r="QZR1345" s="36"/>
      <c r="QZS1345" s="36"/>
      <c r="QZT1345" s="36"/>
      <c r="QZU1345" s="36"/>
      <c r="QZV1345" s="36"/>
      <c r="QZW1345" s="36"/>
      <c r="QZX1345" s="36"/>
      <c r="QZY1345" s="36"/>
      <c r="QZZ1345" s="36"/>
      <c r="RAA1345" s="36"/>
      <c r="RAB1345" s="36"/>
      <c r="RAC1345" s="36"/>
      <c r="RAD1345" s="36"/>
      <c r="RAE1345" s="36"/>
      <c r="RAF1345" s="36"/>
      <c r="RAG1345" s="36"/>
      <c r="RAH1345" s="36"/>
      <c r="RAI1345" s="36"/>
      <c r="RAJ1345" s="36"/>
      <c r="RAK1345" s="36"/>
      <c r="RAL1345" s="36"/>
      <c r="RAM1345" s="36"/>
      <c r="RAN1345" s="36"/>
      <c r="RAO1345" s="36"/>
      <c r="RAP1345" s="36"/>
      <c r="RAQ1345" s="36"/>
      <c r="RAR1345" s="36"/>
      <c r="RAS1345" s="36"/>
      <c r="RAT1345" s="36"/>
      <c r="RAU1345" s="36"/>
      <c r="RAV1345" s="36"/>
      <c r="RAW1345" s="36"/>
      <c r="RAX1345" s="36"/>
      <c r="RAY1345" s="36"/>
      <c r="RAZ1345" s="36"/>
      <c r="RBA1345" s="36"/>
      <c r="RBB1345" s="36"/>
      <c r="RBC1345" s="36"/>
      <c r="RBD1345" s="36"/>
      <c r="RBE1345" s="36"/>
      <c r="RBF1345" s="36"/>
      <c r="RBG1345" s="36"/>
      <c r="RBH1345" s="36"/>
      <c r="RBI1345" s="36"/>
      <c r="RBJ1345" s="36"/>
      <c r="RBK1345" s="36"/>
      <c r="RBL1345" s="36"/>
      <c r="RBM1345" s="36"/>
      <c r="RBN1345" s="36"/>
      <c r="RBO1345" s="36"/>
      <c r="RBP1345" s="36"/>
      <c r="RBQ1345" s="36"/>
      <c r="RBR1345" s="36"/>
      <c r="RBS1345" s="36"/>
      <c r="RBT1345" s="36"/>
      <c r="RBU1345" s="36"/>
      <c r="RBV1345" s="36"/>
      <c r="RBW1345" s="36"/>
      <c r="RBX1345" s="36"/>
      <c r="RBY1345" s="36"/>
      <c r="RBZ1345" s="36"/>
      <c r="RCA1345" s="36"/>
      <c r="RCB1345" s="36"/>
      <c r="RCC1345" s="36"/>
      <c r="RCD1345" s="36"/>
      <c r="RCE1345" s="36"/>
      <c r="RCF1345" s="36"/>
      <c r="RCG1345" s="36"/>
      <c r="RCH1345" s="36"/>
      <c r="RCI1345" s="36"/>
      <c r="RCJ1345" s="36"/>
      <c r="RCK1345" s="36"/>
      <c r="RCL1345" s="36"/>
      <c r="RCM1345" s="36"/>
      <c r="RCN1345" s="36"/>
      <c r="RCO1345" s="36"/>
      <c r="RCP1345" s="36"/>
      <c r="RCQ1345" s="36"/>
      <c r="RCR1345" s="36"/>
      <c r="RCS1345" s="36"/>
      <c r="RCT1345" s="36"/>
      <c r="RCU1345" s="36"/>
      <c r="RCV1345" s="36"/>
      <c r="RCW1345" s="36"/>
      <c r="RCX1345" s="36"/>
      <c r="RCY1345" s="36"/>
      <c r="RCZ1345" s="36"/>
      <c r="RDA1345" s="36"/>
      <c r="RDB1345" s="36"/>
      <c r="RDC1345" s="36"/>
      <c r="RDD1345" s="36"/>
      <c r="RDE1345" s="36"/>
      <c r="RDF1345" s="36"/>
      <c r="RDG1345" s="36"/>
      <c r="RDH1345" s="36"/>
      <c r="RDI1345" s="36"/>
      <c r="RDJ1345" s="36"/>
      <c r="RDK1345" s="36"/>
      <c r="RDL1345" s="36"/>
      <c r="RDM1345" s="36"/>
      <c r="RDN1345" s="36"/>
      <c r="RDO1345" s="36"/>
      <c r="RDP1345" s="36"/>
      <c r="RDQ1345" s="36"/>
      <c r="RDR1345" s="36"/>
      <c r="RDS1345" s="36"/>
      <c r="RDT1345" s="36"/>
      <c r="RDU1345" s="36"/>
      <c r="RDV1345" s="36"/>
      <c r="RDW1345" s="36"/>
      <c r="RDX1345" s="36"/>
      <c r="RDY1345" s="36"/>
      <c r="RDZ1345" s="36"/>
      <c r="REA1345" s="36"/>
      <c r="REB1345" s="36"/>
      <c r="REC1345" s="36"/>
      <c r="RED1345" s="36"/>
      <c r="REE1345" s="36"/>
      <c r="REF1345" s="36"/>
      <c r="REG1345" s="36"/>
      <c r="REH1345" s="36"/>
      <c r="REI1345" s="36"/>
      <c r="REJ1345" s="36"/>
      <c r="REK1345" s="36"/>
      <c r="REL1345" s="36"/>
      <c r="REM1345" s="36"/>
      <c r="REN1345" s="36"/>
      <c r="REO1345" s="36"/>
      <c r="REP1345" s="36"/>
      <c r="REQ1345" s="36"/>
      <c r="RER1345" s="36"/>
      <c r="RES1345" s="36"/>
      <c r="RET1345" s="36"/>
      <c r="REU1345" s="36"/>
      <c r="REV1345" s="36"/>
      <c r="REW1345" s="36"/>
      <c r="REX1345" s="36"/>
      <c r="REY1345" s="36"/>
      <c r="REZ1345" s="36"/>
      <c r="RFA1345" s="36"/>
      <c r="RFB1345" s="36"/>
      <c r="RFC1345" s="36"/>
      <c r="RFD1345" s="36"/>
      <c r="RFE1345" s="36"/>
      <c r="RFF1345" s="36"/>
      <c r="RFG1345" s="36"/>
      <c r="RFH1345" s="36"/>
      <c r="RFI1345" s="36"/>
      <c r="RFJ1345" s="36"/>
      <c r="RFK1345" s="36"/>
      <c r="RFL1345" s="36"/>
      <c r="RFM1345" s="36"/>
      <c r="RFN1345" s="36"/>
      <c r="RFO1345" s="36"/>
      <c r="RFP1345" s="36"/>
      <c r="RFQ1345" s="36"/>
      <c r="RFR1345" s="36"/>
      <c r="RFS1345" s="36"/>
      <c r="RFT1345" s="36"/>
      <c r="RFU1345" s="36"/>
      <c r="RFV1345" s="36"/>
      <c r="RFW1345" s="36"/>
      <c r="RFX1345" s="36"/>
      <c r="RFY1345" s="36"/>
      <c r="RFZ1345" s="36"/>
      <c r="RGA1345" s="36"/>
      <c r="RGB1345" s="36"/>
      <c r="RGC1345" s="36"/>
      <c r="RGD1345" s="36"/>
      <c r="RGE1345" s="36"/>
      <c r="RGF1345" s="36"/>
      <c r="RGG1345" s="36"/>
      <c r="RGH1345" s="36"/>
      <c r="RGI1345" s="36"/>
      <c r="RGJ1345" s="36"/>
      <c r="RGK1345" s="36"/>
      <c r="RGL1345" s="36"/>
      <c r="RGM1345" s="36"/>
      <c r="RGN1345" s="36"/>
      <c r="RGO1345" s="36"/>
      <c r="RGP1345" s="36"/>
      <c r="RGQ1345" s="36"/>
      <c r="RGR1345" s="36"/>
      <c r="RGS1345" s="36"/>
      <c r="RGT1345" s="36"/>
      <c r="RGU1345" s="36"/>
      <c r="RGV1345" s="36"/>
      <c r="RGW1345" s="36"/>
      <c r="RGX1345" s="36"/>
      <c r="RGY1345" s="36"/>
      <c r="RGZ1345" s="36"/>
      <c r="RHA1345" s="36"/>
      <c r="RHB1345" s="36"/>
      <c r="RHC1345" s="36"/>
      <c r="RHD1345" s="36"/>
      <c r="RHE1345" s="36"/>
      <c r="RHF1345" s="36"/>
      <c r="RHG1345" s="36"/>
      <c r="RHH1345" s="36"/>
      <c r="RHI1345" s="36"/>
      <c r="RHJ1345" s="36"/>
      <c r="RHK1345" s="36"/>
      <c r="RHL1345" s="36"/>
      <c r="RHM1345" s="36"/>
      <c r="RHN1345" s="36"/>
      <c r="RHO1345" s="36"/>
      <c r="RHP1345" s="36"/>
      <c r="RHQ1345" s="36"/>
      <c r="RHR1345" s="36"/>
      <c r="RHS1345" s="36"/>
      <c r="RHT1345" s="36"/>
      <c r="RHU1345" s="36"/>
      <c r="RHV1345" s="36"/>
      <c r="RHW1345" s="36"/>
      <c r="RHX1345" s="36"/>
      <c r="RHY1345" s="36"/>
      <c r="RHZ1345" s="36"/>
      <c r="RIA1345" s="36"/>
      <c r="RIB1345" s="36"/>
      <c r="RIC1345" s="36"/>
      <c r="RID1345" s="36"/>
      <c r="RIE1345" s="36"/>
      <c r="RIF1345" s="36"/>
      <c r="RIG1345" s="36"/>
      <c r="RIH1345" s="36"/>
      <c r="RII1345" s="36"/>
      <c r="RIJ1345" s="36"/>
      <c r="RIK1345" s="36"/>
      <c r="RIL1345" s="36"/>
      <c r="RIM1345" s="36"/>
      <c r="RIN1345" s="36"/>
      <c r="RIO1345" s="36"/>
      <c r="RIP1345" s="36"/>
      <c r="RIQ1345" s="36"/>
      <c r="RIR1345" s="36"/>
      <c r="RIS1345" s="36"/>
      <c r="RIT1345" s="36"/>
      <c r="RIU1345" s="36"/>
      <c r="RIV1345" s="36"/>
      <c r="RIW1345" s="36"/>
      <c r="RIX1345" s="36"/>
      <c r="RIY1345" s="36"/>
      <c r="RIZ1345" s="36"/>
      <c r="RJA1345" s="36"/>
      <c r="RJB1345" s="36"/>
      <c r="RJC1345" s="36"/>
      <c r="RJD1345" s="36"/>
      <c r="RJE1345" s="36"/>
      <c r="RJF1345" s="36"/>
      <c r="RJG1345" s="36"/>
      <c r="RJH1345" s="36"/>
      <c r="RJI1345" s="36"/>
      <c r="RJJ1345" s="36"/>
      <c r="RJK1345" s="36"/>
      <c r="RJL1345" s="36"/>
      <c r="RJM1345" s="36"/>
      <c r="RJN1345" s="36"/>
      <c r="RJO1345" s="36"/>
      <c r="RJP1345" s="36"/>
      <c r="RJQ1345" s="36"/>
      <c r="RJR1345" s="36"/>
      <c r="RJS1345" s="36"/>
      <c r="RJT1345" s="36"/>
      <c r="RJU1345" s="36"/>
      <c r="RJV1345" s="36"/>
      <c r="RJW1345" s="36"/>
      <c r="RJX1345" s="36"/>
      <c r="RJY1345" s="36"/>
      <c r="RJZ1345" s="36"/>
      <c r="RKA1345" s="36"/>
      <c r="RKB1345" s="36"/>
      <c r="RKC1345" s="36"/>
      <c r="RKD1345" s="36"/>
      <c r="RKE1345" s="36"/>
      <c r="RKF1345" s="36"/>
      <c r="RKG1345" s="36"/>
      <c r="RKH1345" s="36"/>
      <c r="RKI1345" s="36"/>
      <c r="RKJ1345" s="36"/>
      <c r="RKK1345" s="36"/>
      <c r="RKL1345" s="36"/>
      <c r="RKM1345" s="36"/>
      <c r="RKN1345" s="36"/>
      <c r="RKO1345" s="36"/>
      <c r="RKP1345" s="36"/>
      <c r="RKQ1345" s="36"/>
      <c r="RKR1345" s="36"/>
      <c r="RKS1345" s="36"/>
      <c r="RKT1345" s="36"/>
      <c r="RKU1345" s="36"/>
      <c r="RKV1345" s="36"/>
      <c r="RKW1345" s="36"/>
      <c r="RKX1345" s="36"/>
      <c r="RKY1345" s="36"/>
      <c r="RKZ1345" s="36"/>
      <c r="RLA1345" s="36"/>
      <c r="RLB1345" s="36"/>
      <c r="RLC1345" s="36"/>
      <c r="RLD1345" s="36"/>
      <c r="RLE1345" s="36"/>
      <c r="RLF1345" s="36"/>
      <c r="RLG1345" s="36"/>
      <c r="RLH1345" s="36"/>
      <c r="RLI1345" s="36"/>
      <c r="RLJ1345" s="36"/>
      <c r="RLK1345" s="36"/>
      <c r="RLL1345" s="36"/>
      <c r="RLM1345" s="36"/>
      <c r="RLN1345" s="36"/>
      <c r="RLO1345" s="36"/>
      <c r="RLP1345" s="36"/>
      <c r="RLQ1345" s="36"/>
      <c r="RLR1345" s="36"/>
      <c r="RLS1345" s="36"/>
      <c r="RLT1345" s="36"/>
      <c r="RLU1345" s="36"/>
      <c r="RLV1345" s="36"/>
      <c r="RLW1345" s="36"/>
      <c r="RLX1345" s="36"/>
      <c r="RLY1345" s="36"/>
      <c r="RLZ1345" s="36"/>
      <c r="RMA1345" s="36"/>
      <c r="RMB1345" s="36"/>
      <c r="RMC1345" s="36"/>
      <c r="RMD1345" s="36"/>
      <c r="RME1345" s="36"/>
      <c r="RMF1345" s="36"/>
      <c r="RMG1345" s="36"/>
      <c r="RMH1345" s="36"/>
      <c r="RMI1345" s="36"/>
      <c r="RMJ1345" s="36"/>
      <c r="RMK1345" s="36"/>
      <c r="RML1345" s="36"/>
      <c r="RMM1345" s="36"/>
      <c r="RMN1345" s="36"/>
      <c r="RMO1345" s="36"/>
      <c r="RMP1345" s="36"/>
      <c r="RMQ1345" s="36"/>
      <c r="RMR1345" s="36"/>
      <c r="RMS1345" s="36"/>
      <c r="RMT1345" s="36"/>
      <c r="RMU1345" s="36"/>
      <c r="RMV1345" s="36"/>
      <c r="RMW1345" s="36"/>
      <c r="RMX1345" s="36"/>
      <c r="RMY1345" s="36"/>
      <c r="RMZ1345" s="36"/>
      <c r="RNA1345" s="36"/>
      <c r="RNB1345" s="36"/>
      <c r="RNC1345" s="36"/>
      <c r="RND1345" s="36"/>
      <c r="RNE1345" s="36"/>
      <c r="RNF1345" s="36"/>
      <c r="RNG1345" s="36"/>
      <c r="RNH1345" s="36"/>
      <c r="RNI1345" s="36"/>
      <c r="RNJ1345" s="36"/>
      <c r="RNK1345" s="36"/>
      <c r="RNL1345" s="36"/>
      <c r="RNM1345" s="36"/>
      <c r="RNN1345" s="36"/>
      <c r="RNO1345" s="36"/>
      <c r="RNP1345" s="36"/>
      <c r="RNQ1345" s="36"/>
      <c r="RNR1345" s="36"/>
      <c r="RNS1345" s="36"/>
      <c r="RNT1345" s="36"/>
      <c r="RNU1345" s="36"/>
      <c r="RNV1345" s="36"/>
      <c r="RNW1345" s="36"/>
      <c r="RNX1345" s="36"/>
      <c r="RNY1345" s="36"/>
      <c r="RNZ1345" s="36"/>
      <c r="ROA1345" s="36"/>
      <c r="ROB1345" s="36"/>
      <c r="ROC1345" s="36"/>
      <c r="ROD1345" s="36"/>
      <c r="ROE1345" s="36"/>
      <c r="ROF1345" s="36"/>
      <c r="ROG1345" s="36"/>
      <c r="ROH1345" s="36"/>
      <c r="ROI1345" s="36"/>
      <c r="ROJ1345" s="36"/>
      <c r="ROK1345" s="36"/>
      <c r="ROL1345" s="36"/>
      <c r="ROM1345" s="36"/>
      <c r="RON1345" s="36"/>
      <c r="ROO1345" s="36"/>
      <c r="ROP1345" s="36"/>
      <c r="ROQ1345" s="36"/>
      <c r="ROR1345" s="36"/>
      <c r="ROS1345" s="36"/>
      <c r="ROT1345" s="36"/>
      <c r="ROU1345" s="36"/>
      <c r="ROV1345" s="36"/>
      <c r="ROW1345" s="36"/>
      <c r="ROX1345" s="36"/>
      <c r="ROY1345" s="36"/>
      <c r="ROZ1345" s="36"/>
      <c r="RPA1345" s="36"/>
      <c r="RPB1345" s="36"/>
      <c r="RPC1345" s="36"/>
      <c r="RPD1345" s="36"/>
      <c r="RPE1345" s="36"/>
      <c r="RPF1345" s="36"/>
      <c r="RPG1345" s="36"/>
      <c r="RPH1345" s="36"/>
      <c r="RPI1345" s="36"/>
      <c r="RPJ1345" s="36"/>
      <c r="RPK1345" s="36"/>
      <c r="RPL1345" s="36"/>
      <c r="RPM1345" s="36"/>
      <c r="RPN1345" s="36"/>
      <c r="RPO1345" s="36"/>
      <c r="RPP1345" s="36"/>
      <c r="RPQ1345" s="36"/>
      <c r="RPR1345" s="36"/>
      <c r="RPS1345" s="36"/>
      <c r="RPT1345" s="36"/>
      <c r="RPU1345" s="36"/>
      <c r="RPV1345" s="36"/>
      <c r="RPW1345" s="36"/>
      <c r="RPX1345" s="36"/>
      <c r="RPY1345" s="36"/>
      <c r="RPZ1345" s="36"/>
      <c r="RQA1345" s="36"/>
      <c r="RQB1345" s="36"/>
      <c r="RQC1345" s="36"/>
      <c r="RQD1345" s="36"/>
      <c r="RQE1345" s="36"/>
      <c r="RQF1345" s="36"/>
      <c r="RQG1345" s="36"/>
      <c r="RQH1345" s="36"/>
      <c r="RQI1345" s="36"/>
      <c r="RQJ1345" s="36"/>
      <c r="RQK1345" s="36"/>
      <c r="RQL1345" s="36"/>
      <c r="RQM1345" s="36"/>
      <c r="RQN1345" s="36"/>
      <c r="RQO1345" s="36"/>
      <c r="RQP1345" s="36"/>
      <c r="RQQ1345" s="36"/>
      <c r="RQR1345" s="36"/>
      <c r="RQS1345" s="36"/>
      <c r="RQT1345" s="36"/>
      <c r="RQU1345" s="36"/>
      <c r="RQV1345" s="36"/>
      <c r="RQW1345" s="36"/>
      <c r="RQX1345" s="36"/>
      <c r="RQY1345" s="36"/>
      <c r="RQZ1345" s="36"/>
      <c r="RRA1345" s="36"/>
      <c r="RRB1345" s="36"/>
      <c r="RRC1345" s="36"/>
      <c r="RRD1345" s="36"/>
      <c r="RRE1345" s="36"/>
      <c r="RRF1345" s="36"/>
      <c r="RRG1345" s="36"/>
      <c r="RRH1345" s="36"/>
      <c r="RRI1345" s="36"/>
      <c r="RRJ1345" s="36"/>
      <c r="RRK1345" s="36"/>
      <c r="RRL1345" s="36"/>
      <c r="RRM1345" s="36"/>
      <c r="RRN1345" s="36"/>
      <c r="RRO1345" s="36"/>
      <c r="RRP1345" s="36"/>
      <c r="RRQ1345" s="36"/>
      <c r="RRR1345" s="36"/>
      <c r="RRS1345" s="36"/>
      <c r="RRT1345" s="36"/>
      <c r="RRU1345" s="36"/>
      <c r="RRV1345" s="36"/>
      <c r="RRW1345" s="36"/>
      <c r="RRX1345" s="36"/>
      <c r="RRY1345" s="36"/>
      <c r="RRZ1345" s="36"/>
      <c r="RSA1345" s="36"/>
      <c r="RSB1345" s="36"/>
      <c r="RSC1345" s="36"/>
      <c r="RSD1345" s="36"/>
      <c r="RSE1345" s="36"/>
      <c r="RSF1345" s="36"/>
      <c r="RSG1345" s="36"/>
      <c r="RSH1345" s="36"/>
      <c r="RSI1345" s="36"/>
      <c r="RSJ1345" s="36"/>
      <c r="RSK1345" s="36"/>
      <c r="RSL1345" s="36"/>
      <c r="RSM1345" s="36"/>
      <c r="RSN1345" s="36"/>
      <c r="RSO1345" s="36"/>
      <c r="RSP1345" s="36"/>
      <c r="RSQ1345" s="36"/>
      <c r="RSR1345" s="36"/>
      <c r="RSS1345" s="36"/>
      <c r="RST1345" s="36"/>
      <c r="RSU1345" s="36"/>
      <c r="RSV1345" s="36"/>
      <c r="RSW1345" s="36"/>
      <c r="RSX1345" s="36"/>
      <c r="RSY1345" s="36"/>
      <c r="RSZ1345" s="36"/>
      <c r="RTA1345" s="36"/>
      <c r="RTB1345" s="36"/>
      <c r="RTC1345" s="36"/>
      <c r="RTD1345" s="36"/>
      <c r="RTE1345" s="36"/>
      <c r="RTF1345" s="36"/>
      <c r="RTG1345" s="36"/>
      <c r="RTH1345" s="36"/>
      <c r="RTI1345" s="36"/>
      <c r="RTJ1345" s="36"/>
      <c r="RTK1345" s="36"/>
      <c r="RTL1345" s="36"/>
      <c r="RTM1345" s="36"/>
      <c r="RTN1345" s="36"/>
      <c r="RTO1345" s="36"/>
      <c r="RTP1345" s="36"/>
      <c r="RTQ1345" s="36"/>
      <c r="RTR1345" s="36"/>
      <c r="RTS1345" s="36"/>
      <c r="RTT1345" s="36"/>
      <c r="RTU1345" s="36"/>
      <c r="RTV1345" s="36"/>
      <c r="RTW1345" s="36"/>
      <c r="RTX1345" s="36"/>
      <c r="RTY1345" s="36"/>
      <c r="RTZ1345" s="36"/>
      <c r="RUA1345" s="36"/>
      <c r="RUB1345" s="36"/>
      <c r="RUC1345" s="36"/>
      <c r="RUD1345" s="36"/>
      <c r="RUE1345" s="36"/>
      <c r="RUF1345" s="36"/>
      <c r="RUG1345" s="36"/>
      <c r="RUH1345" s="36"/>
      <c r="RUI1345" s="36"/>
      <c r="RUJ1345" s="36"/>
      <c r="RUK1345" s="36"/>
      <c r="RUL1345" s="36"/>
      <c r="RUM1345" s="36"/>
      <c r="RUN1345" s="36"/>
      <c r="RUO1345" s="36"/>
      <c r="RUP1345" s="36"/>
      <c r="RUQ1345" s="36"/>
      <c r="RUR1345" s="36"/>
      <c r="RUS1345" s="36"/>
      <c r="RUT1345" s="36"/>
      <c r="RUU1345" s="36"/>
      <c r="RUV1345" s="36"/>
      <c r="RUW1345" s="36"/>
      <c r="RUX1345" s="36"/>
      <c r="RUY1345" s="36"/>
      <c r="RUZ1345" s="36"/>
      <c r="RVA1345" s="36"/>
      <c r="RVB1345" s="36"/>
      <c r="RVC1345" s="36"/>
      <c r="RVD1345" s="36"/>
      <c r="RVE1345" s="36"/>
      <c r="RVF1345" s="36"/>
      <c r="RVG1345" s="36"/>
      <c r="RVH1345" s="36"/>
      <c r="RVI1345" s="36"/>
      <c r="RVJ1345" s="36"/>
      <c r="RVK1345" s="36"/>
      <c r="RVL1345" s="36"/>
      <c r="RVM1345" s="36"/>
      <c r="RVN1345" s="36"/>
      <c r="RVO1345" s="36"/>
      <c r="RVP1345" s="36"/>
      <c r="RVQ1345" s="36"/>
      <c r="RVR1345" s="36"/>
      <c r="RVS1345" s="36"/>
      <c r="RVT1345" s="36"/>
      <c r="RVU1345" s="36"/>
      <c r="RVV1345" s="36"/>
      <c r="RVW1345" s="36"/>
      <c r="RVX1345" s="36"/>
      <c r="RVY1345" s="36"/>
      <c r="RVZ1345" s="36"/>
      <c r="RWA1345" s="36"/>
      <c r="RWB1345" s="36"/>
      <c r="RWC1345" s="36"/>
      <c r="RWD1345" s="36"/>
      <c r="RWE1345" s="36"/>
      <c r="RWF1345" s="36"/>
      <c r="RWG1345" s="36"/>
      <c r="RWH1345" s="36"/>
      <c r="RWI1345" s="36"/>
      <c r="RWJ1345" s="36"/>
      <c r="RWK1345" s="36"/>
      <c r="RWL1345" s="36"/>
      <c r="RWM1345" s="36"/>
      <c r="RWN1345" s="36"/>
      <c r="RWO1345" s="36"/>
      <c r="RWP1345" s="36"/>
      <c r="RWQ1345" s="36"/>
      <c r="RWR1345" s="36"/>
      <c r="RWS1345" s="36"/>
      <c r="RWT1345" s="36"/>
      <c r="RWU1345" s="36"/>
      <c r="RWV1345" s="36"/>
      <c r="RWW1345" s="36"/>
      <c r="RWX1345" s="36"/>
      <c r="RWY1345" s="36"/>
      <c r="RWZ1345" s="36"/>
      <c r="RXA1345" s="36"/>
      <c r="RXB1345" s="36"/>
      <c r="RXC1345" s="36"/>
      <c r="RXD1345" s="36"/>
      <c r="RXE1345" s="36"/>
      <c r="RXF1345" s="36"/>
      <c r="RXG1345" s="36"/>
      <c r="RXH1345" s="36"/>
      <c r="RXI1345" s="36"/>
      <c r="RXJ1345" s="36"/>
      <c r="RXK1345" s="36"/>
      <c r="RXL1345" s="36"/>
      <c r="RXM1345" s="36"/>
      <c r="RXN1345" s="36"/>
      <c r="RXO1345" s="36"/>
      <c r="RXP1345" s="36"/>
      <c r="RXQ1345" s="36"/>
      <c r="RXR1345" s="36"/>
      <c r="RXS1345" s="36"/>
      <c r="RXT1345" s="36"/>
      <c r="RXU1345" s="36"/>
      <c r="RXV1345" s="36"/>
      <c r="RXW1345" s="36"/>
      <c r="RXX1345" s="36"/>
      <c r="RXY1345" s="36"/>
      <c r="RXZ1345" s="36"/>
      <c r="RYA1345" s="36"/>
      <c r="RYB1345" s="36"/>
      <c r="RYC1345" s="36"/>
      <c r="RYD1345" s="36"/>
      <c r="RYE1345" s="36"/>
      <c r="RYF1345" s="36"/>
      <c r="RYG1345" s="36"/>
      <c r="RYH1345" s="36"/>
      <c r="RYI1345" s="36"/>
      <c r="RYJ1345" s="36"/>
      <c r="RYK1345" s="36"/>
      <c r="RYL1345" s="36"/>
      <c r="RYM1345" s="36"/>
      <c r="RYN1345" s="36"/>
      <c r="RYO1345" s="36"/>
      <c r="RYP1345" s="36"/>
      <c r="RYQ1345" s="36"/>
      <c r="RYR1345" s="36"/>
      <c r="RYS1345" s="36"/>
      <c r="RYT1345" s="36"/>
      <c r="RYU1345" s="36"/>
      <c r="RYV1345" s="36"/>
      <c r="RYW1345" s="36"/>
      <c r="RYX1345" s="36"/>
      <c r="RYY1345" s="36"/>
      <c r="RYZ1345" s="36"/>
      <c r="RZA1345" s="36"/>
      <c r="RZB1345" s="36"/>
      <c r="RZC1345" s="36"/>
      <c r="RZD1345" s="36"/>
      <c r="RZE1345" s="36"/>
      <c r="RZF1345" s="36"/>
      <c r="RZG1345" s="36"/>
      <c r="RZH1345" s="36"/>
      <c r="RZI1345" s="36"/>
      <c r="RZJ1345" s="36"/>
      <c r="RZK1345" s="36"/>
      <c r="RZL1345" s="36"/>
      <c r="RZM1345" s="36"/>
      <c r="RZN1345" s="36"/>
      <c r="RZO1345" s="36"/>
      <c r="RZP1345" s="36"/>
      <c r="RZQ1345" s="36"/>
      <c r="RZR1345" s="36"/>
      <c r="RZS1345" s="36"/>
      <c r="RZT1345" s="36"/>
      <c r="RZU1345" s="36"/>
      <c r="RZV1345" s="36"/>
      <c r="RZW1345" s="36"/>
      <c r="RZX1345" s="36"/>
      <c r="RZY1345" s="36"/>
      <c r="RZZ1345" s="36"/>
      <c r="SAA1345" s="36"/>
      <c r="SAB1345" s="36"/>
      <c r="SAC1345" s="36"/>
      <c r="SAD1345" s="36"/>
      <c r="SAE1345" s="36"/>
      <c r="SAF1345" s="36"/>
      <c r="SAG1345" s="36"/>
      <c r="SAH1345" s="36"/>
      <c r="SAI1345" s="36"/>
      <c r="SAJ1345" s="36"/>
      <c r="SAK1345" s="36"/>
      <c r="SAL1345" s="36"/>
      <c r="SAM1345" s="36"/>
      <c r="SAN1345" s="36"/>
      <c r="SAO1345" s="36"/>
      <c r="SAP1345" s="36"/>
      <c r="SAQ1345" s="36"/>
      <c r="SAR1345" s="36"/>
      <c r="SAS1345" s="36"/>
      <c r="SAT1345" s="36"/>
      <c r="SAU1345" s="36"/>
      <c r="SAV1345" s="36"/>
      <c r="SAW1345" s="36"/>
      <c r="SAX1345" s="36"/>
      <c r="SAY1345" s="36"/>
      <c r="SAZ1345" s="36"/>
      <c r="SBA1345" s="36"/>
      <c r="SBB1345" s="36"/>
      <c r="SBC1345" s="36"/>
      <c r="SBD1345" s="36"/>
      <c r="SBE1345" s="36"/>
      <c r="SBF1345" s="36"/>
      <c r="SBG1345" s="36"/>
      <c r="SBH1345" s="36"/>
      <c r="SBI1345" s="36"/>
      <c r="SBJ1345" s="36"/>
      <c r="SBK1345" s="36"/>
      <c r="SBL1345" s="36"/>
      <c r="SBM1345" s="36"/>
      <c r="SBN1345" s="36"/>
      <c r="SBO1345" s="36"/>
      <c r="SBP1345" s="36"/>
      <c r="SBQ1345" s="36"/>
      <c r="SBR1345" s="36"/>
      <c r="SBS1345" s="36"/>
      <c r="SBT1345" s="36"/>
      <c r="SBU1345" s="36"/>
      <c r="SBV1345" s="36"/>
      <c r="SBW1345" s="36"/>
      <c r="SBX1345" s="36"/>
      <c r="SBY1345" s="36"/>
      <c r="SBZ1345" s="36"/>
      <c r="SCA1345" s="36"/>
      <c r="SCB1345" s="36"/>
      <c r="SCC1345" s="36"/>
      <c r="SCD1345" s="36"/>
      <c r="SCE1345" s="36"/>
      <c r="SCF1345" s="36"/>
      <c r="SCG1345" s="36"/>
      <c r="SCH1345" s="36"/>
      <c r="SCI1345" s="36"/>
      <c r="SCJ1345" s="36"/>
      <c r="SCK1345" s="36"/>
      <c r="SCL1345" s="36"/>
      <c r="SCM1345" s="36"/>
      <c r="SCN1345" s="36"/>
      <c r="SCO1345" s="36"/>
      <c r="SCP1345" s="36"/>
      <c r="SCQ1345" s="36"/>
      <c r="SCR1345" s="36"/>
      <c r="SCS1345" s="36"/>
      <c r="SCT1345" s="36"/>
      <c r="SCU1345" s="36"/>
      <c r="SCV1345" s="36"/>
      <c r="SCW1345" s="36"/>
      <c r="SCX1345" s="36"/>
      <c r="SCY1345" s="36"/>
      <c r="SCZ1345" s="36"/>
      <c r="SDA1345" s="36"/>
      <c r="SDB1345" s="36"/>
      <c r="SDC1345" s="36"/>
      <c r="SDD1345" s="36"/>
      <c r="SDE1345" s="36"/>
      <c r="SDF1345" s="36"/>
      <c r="SDG1345" s="36"/>
      <c r="SDH1345" s="36"/>
      <c r="SDI1345" s="36"/>
      <c r="SDJ1345" s="36"/>
      <c r="SDK1345" s="36"/>
      <c r="SDL1345" s="36"/>
      <c r="SDM1345" s="36"/>
      <c r="SDN1345" s="36"/>
      <c r="SDO1345" s="36"/>
      <c r="SDP1345" s="36"/>
      <c r="SDQ1345" s="36"/>
      <c r="SDR1345" s="36"/>
      <c r="SDS1345" s="36"/>
      <c r="SDT1345" s="36"/>
      <c r="SDU1345" s="36"/>
      <c r="SDV1345" s="36"/>
      <c r="SDW1345" s="36"/>
      <c r="SDX1345" s="36"/>
      <c r="SDY1345" s="36"/>
      <c r="SDZ1345" s="36"/>
      <c r="SEA1345" s="36"/>
      <c r="SEB1345" s="36"/>
      <c r="SEC1345" s="36"/>
      <c r="SED1345" s="36"/>
      <c r="SEE1345" s="36"/>
      <c r="SEF1345" s="36"/>
      <c r="SEG1345" s="36"/>
      <c r="SEH1345" s="36"/>
      <c r="SEI1345" s="36"/>
      <c r="SEJ1345" s="36"/>
      <c r="SEK1345" s="36"/>
      <c r="SEL1345" s="36"/>
      <c r="SEM1345" s="36"/>
      <c r="SEN1345" s="36"/>
      <c r="SEO1345" s="36"/>
      <c r="SEP1345" s="36"/>
      <c r="SEQ1345" s="36"/>
      <c r="SER1345" s="36"/>
      <c r="SES1345" s="36"/>
      <c r="SET1345" s="36"/>
      <c r="SEU1345" s="36"/>
      <c r="SEV1345" s="36"/>
      <c r="SEW1345" s="36"/>
      <c r="SEX1345" s="36"/>
      <c r="SEY1345" s="36"/>
      <c r="SEZ1345" s="36"/>
      <c r="SFA1345" s="36"/>
      <c r="SFB1345" s="36"/>
      <c r="SFC1345" s="36"/>
      <c r="SFD1345" s="36"/>
      <c r="SFE1345" s="36"/>
      <c r="SFF1345" s="36"/>
      <c r="SFG1345" s="36"/>
      <c r="SFH1345" s="36"/>
      <c r="SFI1345" s="36"/>
      <c r="SFJ1345" s="36"/>
      <c r="SFK1345" s="36"/>
      <c r="SFL1345" s="36"/>
      <c r="SFM1345" s="36"/>
      <c r="SFN1345" s="36"/>
      <c r="SFO1345" s="36"/>
      <c r="SFP1345" s="36"/>
      <c r="SFQ1345" s="36"/>
      <c r="SFR1345" s="36"/>
      <c r="SFS1345" s="36"/>
      <c r="SFT1345" s="36"/>
      <c r="SFU1345" s="36"/>
      <c r="SFV1345" s="36"/>
      <c r="SFW1345" s="36"/>
      <c r="SFX1345" s="36"/>
      <c r="SFY1345" s="36"/>
      <c r="SFZ1345" s="36"/>
      <c r="SGA1345" s="36"/>
      <c r="SGB1345" s="36"/>
      <c r="SGC1345" s="36"/>
      <c r="SGD1345" s="36"/>
      <c r="SGE1345" s="36"/>
      <c r="SGF1345" s="36"/>
      <c r="SGG1345" s="36"/>
      <c r="SGH1345" s="36"/>
      <c r="SGI1345" s="36"/>
      <c r="SGJ1345" s="36"/>
      <c r="SGK1345" s="36"/>
      <c r="SGL1345" s="36"/>
      <c r="SGM1345" s="36"/>
      <c r="SGN1345" s="36"/>
      <c r="SGO1345" s="36"/>
      <c r="SGP1345" s="36"/>
      <c r="SGQ1345" s="36"/>
      <c r="SGR1345" s="36"/>
      <c r="SGS1345" s="36"/>
      <c r="SGT1345" s="36"/>
      <c r="SGU1345" s="36"/>
      <c r="SGV1345" s="36"/>
      <c r="SGW1345" s="36"/>
      <c r="SGX1345" s="36"/>
      <c r="SGY1345" s="36"/>
      <c r="SGZ1345" s="36"/>
      <c r="SHA1345" s="36"/>
      <c r="SHB1345" s="36"/>
      <c r="SHC1345" s="36"/>
      <c r="SHD1345" s="36"/>
      <c r="SHE1345" s="36"/>
      <c r="SHF1345" s="36"/>
      <c r="SHG1345" s="36"/>
      <c r="SHH1345" s="36"/>
      <c r="SHI1345" s="36"/>
      <c r="SHJ1345" s="36"/>
      <c r="SHK1345" s="36"/>
      <c r="SHL1345" s="36"/>
      <c r="SHM1345" s="36"/>
      <c r="SHN1345" s="36"/>
      <c r="SHO1345" s="36"/>
      <c r="SHP1345" s="36"/>
      <c r="SHQ1345" s="36"/>
      <c r="SHR1345" s="36"/>
      <c r="SHS1345" s="36"/>
      <c r="SHT1345" s="36"/>
      <c r="SHU1345" s="36"/>
      <c r="SHV1345" s="36"/>
      <c r="SHW1345" s="36"/>
      <c r="SHX1345" s="36"/>
      <c r="SHY1345" s="36"/>
      <c r="SHZ1345" s="36"/>
      <c r="SIA1345" s="36"/>
      <c r="SIB1345" s="36"/>
      <c r="SIC1345" s="36"/>
      <c r="SID1345" s="36"/>
      <c r="SIE1345" s="36"/>
      <c r="SIF1345" s="36"/>
      <c r="SIG1345" s="36"/>
      <c r="SIH1345" s="36"/>
      <c r="SII1345" s="36"/>
      <c r="SIJ1345" s="36"/>
      <c r="SIK1345" s="36"/>
      <c r="SIL1345" s="36"/>
      <c r="SIM1345" s="36"/>
      <c r="SIN1345" s="36"/>
      <c r="SIO1345" s="36"/>
      <c r="SIP1345" s="36"/>
      <c r="SIQ1345" s="36"/>
      <c r="SIR1345" s="36"/>
      <c r="SIS1345" s="36"/>
      <c r="SIT1345" s="36"/>
      <c r="SIU1345" s="36"/>
      <c r="SIV1345" s="36"/>
      <c r="SIW1345" s="36"/>
      <c r="SIX1345" s="36"/>
      <c r="SIY1345" s="36"/>
      <c r="SIZ1345" s="36"/>
      <c r="SJA1345" s="36"/>
      <c r="SJB1345" s="36"/>
      <c r="SJC1345" s="36"/>
      <c r="SJD1345" s="36"/>
      <c r="SJE1345" s="36"/>
      <c r="SJF1345" s="36"/>
      <c r="SJG1345" s="36"/>
      <c r="SJH1345" s="36"/>
      <c r="SJI1345" s="36"/>
      <c r="SJJ1345" s="36"/>
      <c r="SJK1345" s="36"/>
      <c r="SJL1345" s="36"/>
      <c r="SJM1345" s="36"/>
      <c r="SJN1345" s="36"/>
      <c r="SJO1345" s="36"/>
      <c r="SJP1345" s="36"/>
      <c r="SJQ1345" s="36"/>
      <c r="SJR1345" s="36"/>
      <c r="SJS1345" s="36"/>
      <c r="SJT1345" s="36"/>
      <c r="SJU1345" s="36"/>
      <c r="SJV1345" s="36"/>
      <c r="SJW1345" s="36"/>
      <c r="SJX1345" s="36"/>
      <c r="SJY1345" s="36"/>
      <c r="SJZ1345" s="36"/>
      <c r="SKA1345" s="36"/>
      <c r="SKB1345" s="36"/>
      <c r="SKC1345" s="36"/>
      <c r="SKD1345" s="36"/>
      <c r="SKE1345" s="36"/>
      <c r="SKF1345" s="36"/>
      <c r="SKG1345" s="36"/>
      <c r="SKH1345" s="36"/>
      <c r="SKI1345" s="36"/>
      <c r="SKJ1345" s="36"/>
      <c r="SKK1345" s="36"/>
      <c r="SKL1345" s="36"/>
      <c r="SKM1345" s="36"/>
      <c r="SKN1345" s="36"/>
      <c r="SKO1345" s="36"/>
      <c r="SKP1345" s="36"/>
      <c r="SKQ1345" s="36"/>
      <c r="SKR1345" s="36"/>
      <c r="SKS1345" s="36"/>
      <c r="SKT1345" s="36"/>
      <c r="SKU1345" s="36"/>
      <c r="SKV1345" s="36"/>
      <c r="SKW1345" s="36"/>
      <c r="SKX1345" s="36"/>
      <c r="SKY1345" s="36"/>
      <c r="SKZ1345" s="36"/>
      <c r="SLA1345" s="36"/>
      <c r="SLB1345" s="36"/>
      <c r="SLC1345" s="36"/>
      <c r="SLD1345" s="36"/>
      <c r="SLE1345" s="36"/>
      <c r="SLF1345" s="36"/>
      <c r="SLG1345" s="36"/>
      <c r="SLH1345" s="36"/>
      <c r="SLI1345" s="36"/>
      <c r="SLJ1345" s="36"/>
      <c r="SLK1345" s="36"/>
      <c r="SLL1345" s="36"/>
      <c r="SLM1345" s="36"/>
      <c r="SLN1345" s="36"/>
      <c r="SLO1345" s="36"/>
      <c r="SLP1345" s="36"/>
      <c r="SLQ1345" s="36"/>
      <c r="SLR1345" s="36"/>
      <c r="SLS1345" s="36"/>
      <c r="SLT1345" s="36"/>
      <c r="SLU1345" s="36"/>
      <c r="SLV1345" s="36"/>
      <c r="SLW1345" s="36"/>
      <c r="SLX1345" s="36"/>
      <c r="SLY1345" s="36"/>
      <c r="SLZ1345" s="36"/>
      <c r="SMA1345" s="36"/>
      <c r="SMB1345" s="36"/>
      <c r="SMC1345" s="36"/>
      <c r="SMD1345" s="36"/>
      <c r="SME1345" s="36"/>
      <c r="SMF1345" s="36"/>
      <c r="SMG1345" s="36"/>
      <c r="SMH1345" s="36"/>
      <c r="SMI1345" s="36"/>
      <c r="SMJ1345" s="36"/>
      <c r="SMK1345" s="36"/>
      <c r="SML1345" s="36"/>
      <c r="SMM1345" s="36"/>
      <c r="SMN1345" s="36"/>
      <c r="SMO1345" s="36"/>
      <c r="SMP1345" s="36"/>
      <c r="SMQ1345" s="36"/>
      <c r="SMR1345" s="36"/>
      <c r="SMS1345" s="36"/>
      <c r="SMT1345" s="36"/>
      <c r="SMU1345" s="36"/>
      <c r="SMV1345" s="36"/>
      <c r="SMW1345" s="36"/>
      <c r="SMX1345" s="36"/>
      <c r="SMY1345" s="36"/>
      <c r="SMZ1345" s="36"/>
      <c r="SNA1345" s="36"/>
      <c r="SNB1345" s="36"/>
      <c r="SNC1345" s="36"/>
      <c r="SND1345" s="36"/>
      <c r="SNE1345" s="36"/>
      <c r="SNF1345" s="36"/>
      <c r="SNG1345" s="36"/>
      <c r="SNH1345" s="36"/>
      <c r="SNI1345" s="36"/>
      <c r="SNJ1345" s="36"/>
      <c r="SNK1345" s="36"/>
      <c r="SNL1345" s="36"/>
      <c r="SNM1345" s="36"/>
      <c r="SNN1345" s="36"/>
      <c r="SNO1345" s="36"/>
      <c r="SNP1345" s="36"/>
      <c r="SNQ1345" s="36"/>
      <c r="SNR1345" s="36"/>
      <c r="SNS1345" s="36"/>
      <c r="SNT1345" s="36"/>
      <c r="SNU1345" s="36"/>
      <c r="SNV1345" s="36"/>
      <c r="SNW1345" s="36"/>
      <c r="SNX1345" s="36"/>
      <c r="SNY1345" s="36"/>
      <c r="SNZ1345" s="36"/>
      <c r="SOA1345" s="36"/>
      <c r="SOB1345" s="36"/>
      <c r="SOC1345" s="36"/>
      <c r="SOD1345" s="36"/>
      <c r="SOE1345" s="36"/>
      <c r="SOF1345" s="36"/>
      <c r="SOG1345" s="36"/>
      <c r="SOH1345" s="36"/>
      <c r="SOI1345" s="36"/>
      <c r="SOJ1345" s="36"/>
      <c r="SOK1345" s="36"/>
      <c r="SOL1345" s="36"/>
      <c r="SOM1345" s="36"/>
      <c r="SON1345" s="36"/>
      <c r="SOO1345" s="36"/>
      <c r="SOP1345" s="36"/>
      <c r="SOQ1345" s="36"/>
      <c r="SOR1345" s="36"/>
      <c r="SOS1345" s="36"/>
      <c r="SOT1345" s="36"/>
      <c r="SOU1345" s="36"/>
      <c r="SOV1345" s="36"/>
      <c r="SOW1345" s="36"/>
      <c r="SOX1345" s="36"/>
      <c r="SOY1345" s="36"/>
      <c r="SOZ1345" s="36"/>
      <c r="SPA1345" s="36"/>
      <c r="SPB1345" s="36"/>
      <c r="SPC1345" s="36"/>
      <c r="SPD1345" s="36"/>
      <c r="SPE1345" s="36"/>
      <c r="SPF1345" s="36"/>
      <c r="SPG1345" s="36"/>
      <c r="SPH1345" s="36"/>
      <c r="SPI1345" s="36"/>
      <c r="SPJ1345" s="36"/>
      <c r="SPK1345" s="36"/>
      <c r="SPL1345" s="36"/>
      <c r="SPM1345" s="36"/>
      <c r="SPN1345" s="36"/>
      <c r="SPO1345" s="36"/>
      <c r="SPP1345" s="36"/>
      <c r="SPQ1345" s="36"/>
      <c r="SPR1345" s="36"/>
      <c r="SPS1345" s="36"/>
      <c r="SPT1345" s="36"/>
      <c r="SPU1345" s="36"/>
      <c r="SPV1345" s="36"/>
      <c r="SPW1345" s="36"/>
      <c r="SPX1345" s="36"/>
      <c r="SPY1345" s="36"/>
      <c r="SPZ1345" s="36"/>
      <c r="SQA1345" s="36"/>
      <c r="SQB1345" s="36"/>
      <c r="SQC1345" s="36"/>
      <c r="SQD1345" s="36"/>
      <c r="SQE1345" s="36"/>
      <c r="SQF1345" s="36"/>
      <c r="SQG1345" s="36"/>
      <c r="SQH1345" s="36"/>
      <c r="SQI1345" s="36"/>
      <c r="SQJ1345" s="36"/>
      <c r="SQK1345" s="36"/>
      <c r="SQL1345" s="36"/>
      <c r="SQM1345" s="36"/>
      <c r="SQN1345" s="36"/>
      <c r="SQO1345" s="36"/>
      <c r="SQP1345" s="36"/>
      <c r="SQQ1345" s="36"/>
      <c r="SQR1345" s="36"/>
      <c r="SQS1345" s="36"/>
      <c r="SQT1345" s="36"/>
      <c r="SQU1345" s="36"/>
      <c r="SQV1345" s="36"/>
      <c r="SQW1345" s="36"/>
      <c r="SQX1345" s="36"/>
      <c r="SQY1345" s="36"/>
      <c r="SQZ1345" s="36"/>
      <c r="SRA1345" s="36"/>
      <c r="SRB1345" s="36"/>
      <c r="SRC1345" s="36"/>
      <c r="SRD1345" s="36"/>
      <c r="SRE1345" s="36"/>
      <c r="SRF1345" s="36"/>
      <c r="SRG1345" s="36"/>
      <c r="SRH1345" s="36"/>
      <c r="SRI1345" s="36"/>
      <c r="SRJ1345" s="36"/>
      <c r="SRK1345" s="36"/>
      <c r="SRL1345" s="36"/>
      <c r="SRM1345" s="36"/>
      <c r="SRN1345" s="36"/>
      <c r="SRO1345" s="36"/>
      <c r="SRP1345" s="36"/>
      <c r="SRQ1345" s="36"/>
      <c r="SRR1345" s="36"/>
      <c r="SRS1345" s="36"/>
      <c r="SRT1345" s="36"/>
      <c r="SRU1345" s="36"/>
      <c r="SRV1345" s="36"/>
      <c r="SRW1345" s="36"/>
      <c r="SRX1345" s="36"/>
      <c r="SRY1345" s="36"/>
      <c r="SRZ1345" s="36"/>
      <c r="SSA1345" s="36"/>
      <c r="SSB1345" s="36"/>
      <c r="SSC1345" s="36"/>
      <c r="SSD1345" s="36"/>
      <c r="SSE1345" s="36"/>
      <c r="SSF1345" s="36"/>
      <c r="SSG1345" s="36"/>
      <c r="SSH1345" s="36"/>
      <c r="SSI1345" s="36"/>
      <c r="SSJ1345" s="36"/>
      <c r="SSK1345" s="36"/>
      <c r="SSL1345" s="36"/>
      <c r="SSM1345" s="36"/>
      <c r="SSN1345" s="36"/>
      <c r="SSO1345" s="36"/>
      <c r="SSP1345" s="36"/>
      <c r="SSQ1345" s="36"/>
      <c r="SSR1345" s="36"/>
      <c r="SSS1345" s="36"/>
      <c r="SST1345" s="36"/>
      <c r="SSU1345" s="36"/>
      <c r="SSV1345" s="36"/>
      <c r="SSW1345" s="36"/>
      <c r="SSX1345" s="36"/>
      <c r="SSY1345" s="36"/>
      <c r="SSZ1345" s="36"/>
      <c r="STA1345" s="36"/>
      <c r="STB1345" s="36"/>
      <c r="STC1345" s="36"/>
      <c r="STD1345" s="36"/>
      <c r="STE1345" s="36"/>
      <c r="STF1345" s="36"/>
      <c r="STG1345" s="36"/>
      <c r="STH1345" s="36"/>
      <c r="STI1345" s="36"/>
      <c r="STJ1345" s="36"/>
      <c r="STK1345" s="36"/>
      <c r="STL1345" s="36"/>
      <c r="STM1345" s="36"/>
      <c r="STN1345" s="36"/>
      <c r="STO1345" s="36"/>
      <c r="STP1345" s="36"/>
      <c r="STQ1345" s="36"/>
      <c r="STR1345" s="36"/>
      <c r="STS1345" s="36"/>
      <c r="STT1345" s="36"/>
      <c r="STU1345" s="36"/>
      <c r="STV1345" s="36"/>
      <c r="STW1345" s="36"/>
      <c r="STX1345" s="36"/>
      <c r="STY1345" s="36"/>
      <c r="STZ1345" s="36"/>
      <c r="SUA1345" s="36"/>
      <c r="SUB1345" s="36"/>
      <c r="SUC1345" s="36"/>
      <c r="SUD1345" s="36"/>
      <c r="SUE1345" s="36"/>
      <c r="SUF1345" s="36"/>
      <c r="SUG1345" s="36"/>
      <c r="SUH1345" s="36"/>
      <c r="SUI1345" s="36"/>
      <c r="SUJ1345" s="36"/>
      <c r="SUK1345" s="36"/>
      <c r="SUL1345" s="36"/>
      <c r="SUM1345" s="36"/>
      <c r="SUN1345" s="36"/>
      <c r="SUO1345" s="36"/>
      <c r="SUP1345" s="36"/>
      <c r="SUQ1345" s="36"/>
      <c r="SUR1345" s="36"/>
      <c r="SUS1345" s="36"/>
      <c r="SUT1345" s="36"/>
      <c r="SUU1345" s="36"/>
      <c r="SUV1345" s="36"/>
      <c r="SUW1345" s="36"/>
      <c r="SUX1345" s="36"/>
      <c r="SUY1345" s="36"/>
      <c r="SUZ1345" s="36"/>
      <c r="SVA1345" s="36"/>
      <c r="SVB1345" s="36"/>
      <c r="SVC1345" s="36"/>
      <c r="SVD1345" s="36"/>
      <c r="SVE1345" s="36"/>
      <c r="SVF1345" s="36"/>
      <c r="SVG1345" s="36"/>
      <c r="SVH1345" s="36"/>
      <c r="SVI1345" s="36"/>
      <c r="SVJ1345" s="36"/>
      <c r="SVK1345" s="36"/>
      <c r="SVL1345" s="36"/>
      <c r="SVM1345" s="36"/>
      <c r="SVN1345" s="36"/>
      <c r="SVO1345" s="36"/>
      <c r="SVP1345" s="36"/>
      <c r="SVQ1345" s="36"/>
      <c r="SVR1345" s="36"/>
      <c r="SVS1345" s="36"/>
      <c r="SVT1345" s="36"/>
      <c r="SVU1345" s="36"/>
      <c r="SVV1345" s="36"/>
      <c r="SVW1345" s="36"/>
      <c r="SVX1345" s="36"/>
      <c r="SVY1345" s="36"/>
      <c r="SVZ1345" s="36"/>
      <c r="SWA1345" s="36"/>
      <c r="SWB1345" s="36"/>
      <c r="SWC1345" s="36"/>
      <c r="SWD1345" s="36"/>
      <c r="SWE1345" s="36"/>
      <c r="SWF1345" s="36"/>
      <c r="SWG1345" s="36"/>
      <c r="SWH1345" s="36"/>
      <c r="SWI1345" s="36"/>
      <c r="SWJ1345" s="36"/>
      <c r="SWK1345" s="36"/>
      <c r="SWL1345" s="36"/>
      <c r="SWM1345" s="36"/>
      <c r="SWN1345" s="36"/>
      <c r="SWO1345" s="36"/>
      <c r="SWP1345" s="36"/>
      <c r="SWQ1345" s="36"/>
      <c r="SWR1345" s="36"/>
      <c r="SWS1345" s="36"/>
      <c r="SWT1345" s="36"/>
      <c r="SWU1345" s="36"/>
      <c r="SWV1345" s="36"/>
      <c r="SWW1345" s="36"/>
      <c r="SWX1345" s="36"/>
      <c r="SWY1345" s="36"/>
      <c r="SWZ1345" s="36"/>
      <c r="SXA1345" s="36"/>
      <c r="SXB1345" s="36"/>
      <c r="SXC1345" s="36"/>
      <c r="SXD1345" s="36"/>
      <c r="SXE1345" s="36"/>
      <c r="SXF1345" s="36"/>
      <c r="SXG1345" s="36"/>
      <c r="SXH1345" s="36"/>
      <c r="SXI1345" s="36"/>
      <c r="SXJ1345" s="36"/>
      <c r="SXK1345" s="36"/>
      <c r="SXL1345" s="36"/>
      <c r="SXM1345" s="36"/>
      <c r="SXN1345" s="36"/>
      <c r="SXO1345" s="36"/>
      <c r="SXP1345" s="36"/>
      <c r="SXQ1345" s="36"/>
      <c r="SXR1345" s="36"/>
      <c r="SXS1345" s="36"/>
      <c r="SXT1345" s="36"/>
      <c r="SXU1345" s="36"/>
      <c r="SXV1345" s="36"/>
      <c r="SXW1345" s="36"/>
      <c r="SXX1345" s="36"/>
      <c r="SXY1345" s="36"/>
      <c r="SXZ1345" s="36"/>
      <c r="SYA1345" s="36"/>
      <c r="SYB1345" s="36"/>
      <c r="SYC1345" s="36"/>
      <c r="SYD1345" s="36"/>
      <c r="SYE1345" s="36"/>
      <c r="SYF1345" s="36"/>
      <c r="SYG1345" s="36"/>
      <c r="SYH1345" s="36"/>
      <c r="SYI1345" s="36"/>
      <c r="SYJ1345" s="36"/>
      <c r="SYK1345" s="36"/>
      <c r="SYL1345" s="36"/>
      <c r="SYM1345" s="36"/>
      <c r="SYN1345" s="36"/>
      <c r="SYO1345" s="36"/>
      <c r="SYP1345" s="36"/>
      <c r="SYQ1345" s="36"/>
      <c r="SYR1345" s="36"/>
      <c r="SYS1345" s="36"/>
      <c r="SYT1345" s="36"/>
      <c r="SYU1345" s="36"/>
      <c r="SYV1345" s="36"/>
      <c r="SYW1345" s="36"/>
      <c r="SYX1345" s="36"/>
      <c r="SYY1345" s="36"/>
      <c r="SYZ1345" s="36"/>
      <c r="SZA1345" s="36"/>
      <c r="SZB1345" s="36"/>
      <c r="SZC1345" s="36"/>
      <c r="SZD1345" s="36"/>
      <c r="SZE1345" s="36"/>
      <c r="SZF1345" s="36"/>
      <c r="SZG1345" s="36"/>
      <c r="SZH1345" s="36"/>
      <c r="SZI1345" s="36"/>
      <c r="SZJ1345" s="36"/>
      <c r="SZK1345" s="36"/>
      <c r="SZL1345" s="36"/>
      <c r="SZM1345" s="36"/>
      <c r="SZN1345" s="36"/>
      <c r="SZO1345" s="36"/>
      <c r="SZP1345" s="36"/>
      <c r="SZQ1345" s="36"/>
      <c r="SZR1345" s="36"/>
      <c r="SZS1345" s="36"/>
      <c r="SZT1345" s="36"/>
      <c r="SZU1345" s="36"/>
      <c r="SZV1345" s="36"/>
      <c r="SZW1345" s="36"/>
      <c r="SZX1345" s="36"/>
      <c r="SZY1345" s="36"/>
      <c r="SZZ1345" s="36"/>
      <c r="TAA1345" s="36"/>
      <c r="TAB1345" s="36"/>
      <c r="TAC1345" s="36"/>
      <c r="TAD1345" s="36"/>
      <c r="TAE1345" s="36"/>
      <c r="TAF1345" s="36"/>
      <c r="TAG1345" s="36"/>
      <c r="TAH1345" s="36"/>
      <c r="TAI1345" s="36"/>
      <c r="TAJ1345" s="36"/>
      <c r="TAK1345" s="36"/>
      <c r="TAL1345" s="36"/>
      <c r="TAM1345" s="36"/>
      <c r="TAN1345" s="36"/>
      <c r="TAO1345" s="36"/>
      <c r="TAP1345" s="36"/>
      <c r="TAQ1345" s="36"/>
      <c r="TAR1345" s="36"/>
      <c r="TAS1345" s="36"/>
      <c r="TAT1345" s="36"/>
      <c r="TAU1345" s="36"/>
      <c r="TAV1345" s="36"/>
      <c r="TAW1345" s="36"/>
      <c r="TAX1345" s="36"/>
      <c r="TAY1345" s="36"/>
      <c r="TAZ1345" s="36"/>
      <c r="TBA1345" s="36"/>
      <c r="TBB1345" s="36"/>
      <c r="TBC1345" s="36"/>
      <c r="TBD1345" s="36"/>
      <c r="TBE1345" s="36"/>
      <c r="TBF1345" s="36"/>
      <c r="TBG1345" s="36"/>
      <c r="TBH1345" s="36"/>
      <c r="TBI1345" s="36"/>
      <c r="TBJ1345" s="36"/>
      <c r="TBK1345" s="36"/>
      <c r="TBL1345" s="36"/>
      <c r="TBM1345" s="36"/>
      <c r="TBN1345" s="36"/>
      <c r="TBO1345" s="36"/>
      <c r="TBP1345" s="36"/>
      <c r="TBQ1345" s="36"/>
      <c r="TBR1345" s="36"/>
      <c r="TBS1345" s="36"/>
      <c r="TBT1345" s="36"/>
      <c r="TBU1345" s="36"/>
      <c r="TBV1345" s="36"/>
      <c r="TBW1345" s="36"/>
      <c r="TBX1345" s="36"/>
      <c r="TBY1345" s="36"/>
      <c r="TBZ1345" s="36"/>
      <c r="TCA1345" s="36"/>
      <c r="TCB1345" s="36"/>
      <c r="TCC1345" s="36"/>
      <c r="TCD1345" s="36"/>
      <c r="TCE1345" s="36"/>
      <c r="TCF1345" s="36"/>
      <c r="TCG1345" s="36"/>
      <c r="TCH1345" s="36"/>
      <c r="TCI1345" s="36"/>
      <c r="TCJ1345" s="36"/>
      <c r="TCK1345" s="36"/>
      <c r="TCL1345" s="36"/>
      <c r="TCM1345" s="36"/>
      <c r="TCN1345" s="36"/>
      <c r="TCO1345" s="36"/>
      <c r="TCP1345" s="36"/>
      <c r="TCQ1345" s="36"/>
      <c r="TCR1345" s="36"/>
      <c r="TCS1345" s="36"/>
      <c r="TCT1345" s="36"/>
      <c r="TCU1345" s="36"/>
      <c r="TCV1345" s="36"/>
      <c r="TCW1345" s="36"/>
      <c r="TCX1345" s="36"/>
      <c r="TCY1345" s="36"/>
      <c r="TCZ1345" s="36"/>
      <c r="TDA1345" s="36"/>
      <c r="TDB1345" s="36"/>
      <c r="TDC1345" s="36"/>
      <c r="TDD1345" s="36"/>
      <c r="TDE1345" s="36"/>
      <c r="TDF1345" s="36"/>
      <c r="TDG1345" s="36"/>
      <c r="TDH1345" s="36"/>
      <c r="TDI1345" s="36"/>
      <c r="TDJ1345" s="36"/>
      <c r="TDK1345" s="36"/>
      <c r="TDL1345" s="36"/>
      <c r="TDM1345" s="36"/>
      <c r="TDN1345" s="36"/>
      <c r="TDO1345" s="36"/>
      <c r="TDP1345" s="36"/>
      <c r="TDQ1345" s="36"/>
      <c r="TDR1345" s="36"/>
      <c r="TDS1345" s="36"/>
      <c r="TDT1345" s="36"/>
      <c r="TDU1345" s="36"/>
      <c r="TDV1345" s="36"/>
      <c r="TDW1345" s="36"/>
      <c r="TDX1345" s="36"/>
      <c r="TDY1345" s="36"/>
      <c r="TDZ1345" s="36"/>
      <c r="TEA1345" s="36"/>
      <c r="TEB1345" s="36"/>
      <c r="TEC1345" s="36"/>
      <c r="TED1345" s="36"/>
      <c r="TEE1345" s="36"/>
      <c r="TEF1345" s="36"/>
      <c r="TEG1345" s="36"/>
      <c r="TEH1345" s="36"/>
      <c r="TEI1345" s="36"/>
      <c r="TEJ1345" s="36"/>
      <c r="TEK1345" s="36"/>
      <c r="TEL1345" s="36"/>
      <c r="TEM1345" s="36"/>
      <c r="TEN1345" s="36"/>
      <c r="TEO1345" s="36"/>
      <c r="TEP1345" s="36"/>
      <c r="TEQ1345" s="36"/>
      <c r="TER1345" s="36"/>
      <c r="TES1345" s="36"/>
      <c r="TET1345" s="36"/>
      <c r="TEU1345" s="36"/>
      <c r="TEV1345" s="36"/>
      <c r="TEW1345" s="36"/>
      <c r="TEX1345" s="36"/>
      <c r="TEY1345" s="36"/>
      <c r="TEZ1345" s="36"/>
      <c r="TFA1345" s="36"/>
      <c r="TFB1345" s="36"/>
      <c r="TFC1345" s="36"/>
      <c r="TFD1345" s="36"/>
      <c r="TFE1345" s="36"/>
      <c r="TFF1345" s="36"/>
      <c r="TFG1345" s="36"/>
      <c r="TFH1345" s="36"/>
      <c r="TFI1345" s="36"/>
      <c r="TFJ1345" s="36"/>
      <c r="TFK1345" s="36"/>
      <c r="TFL1345" s="36"/>
      <c r="TFM1345" s="36"/>
      <c r="TFN1345" s="36"/>
      <c r="TFO1345" s="36"/>
      <c r="TFP1345" s="36"/>
      <c r="TFQ1345" s="36"/>
      <c r="TFR1345" s="36"/>
      <c r="TFS1345" s="36"/>
      <c r="TFT1345" s="36"/>
      <c r="TFU1345" s="36"/>
      <c r="TFV1345" s="36"/>
      <c r="TFW1345" s="36"/>
      <c r="TFX1345" s="36"/>
      <c r="TFY1345" s="36"/>
      <c r="TFZ1345" s="36"/>
      <c r="TGA1345" s="36"/>
      <c r="TGB1345" s="36"/>
      <c r="TGC1345" s="36"/>
      <c r="TGD1345" s="36"/>
      <c r="TGE1345" s="36"/>
      <c r="TGF1345" s="36"/>
      <c r="TGG1345" s="36"/>
      <c r="TGH1345" s="36"/>
      <c r="TGI1345" s="36"/>
      <c r="TGJ1345" s="36"/>
      <c r="TGK1345" s="36"/>
      <c r="TGL1345" s="36"/>
      <c r="TGM1345" s="36"/>
      <c r="TGN1345" s="36"/>
      <c r="TGO1345" s="36"/>
      <c r="TGP1345" s="36"/>
      <c r="TGQ1345" s="36"/>
      <c r="TGR1345" s="36"/>
      <c r="TGS1345" s="36"/>
      <c r="TGT1345" s="36"/>
      <c r="TGU1345" s="36"/>
      <c r="TGV1345" s="36"/>
      <c r="TGW1345" s="36"/>
      <c r="TGX1345" s="36"/>
      <c r="TGY1345" s="36"/>
      <c r="TGZ1345" s="36"/>
      <c r="THA1345" s="36"/>
      <c r="THB1345" s="36"/>
      <c r="THC1345" s="36"/>
      <c r="THD1345" s="36"/>
      <c r="THE1345" s="36"/>
      <c r="THF1345" s="36"/>
      <c r="THG1345" s="36"/>
      <c r="THH1345" s="36"/>
      <c r="THI1345" s="36"/>
      <c r="THJ1345" s="36"/>
      <c r="THK1345" s="36"/>
      <c r="THL1345" s="36"/>
      <c r="THM1345" s="36"/>
      <c r="THN1345" s="36"/>
      <c r="THO1345" s="36"/>
      <c r="THP1345" s="36"/>
      <c r="THQ1345" s="36"/>
      <c r="THR1345" s="36"/>
      <c r="THS1345" s="36"/>
      <c r="THT1345" s="36"/>
      <c r="THU1345" s="36"/>
      <c r="THV1345" s="36"/>
      <c r="THW1345" s="36"/>
      <c r="THX1345" s="36"/>
      <c r="THY1345" s="36"/>
      <c r="THZ1345" s="36"/>
      <c r="TIA1345" s="36"/>
      <c r="TIB1345" s="36"/>
      <c r="TIC1345" s="36"/>
      <c r="TID1345" s="36"/>
      <c r="TIE1345" s="36"/>
      <c r="TIF1345" s="36"/>
      <c r="TIG1345" s="36"/>
      <c r="TIH1345" s="36"/>
      <c r="TII1345" s="36"/>
      <c r="TIJ1345" s="36"/>
      <c r="TIK1345" s="36"/>
      <c r="TIL1345" s="36"/>
      <c r="TIM1345" s="36"/>
      <c r="TIN1345" s="36"/>
      <c r="TIO1345" s="36"/>
      <c r="TIP1345" s="36"/>
      <c r="TIQ1345" s="36"/>
      <c r="TIR1345" s="36"/>
      <c r="TIS1345" s="36"/>
      <c r="TIT1345" s="36"/>
      <c r="TIU1345" s="36"/>
      <c r="TIV1345" s="36"/>
      <c r="TIW1345" s="36"/>
      <c r="TIX1345" s="36"/>
      <c r="TIY1345" s="36"/>
      <c r="TIZ1345" s="36"/>
      <c r="TJA1345" s="36"/>
      <c r="TJB1345" s="36"/>
      <c r="TJC1345" s="36"/>
      <c r="TJD1345" s="36"/>
      <c r="TJE1345" s="36"/>
      <c r="TJF1345" s="36"/>
      <c r="TJG1345" s="36"/>
      <c r="TJH1345" s="36"/>
      <c r="TJI1345" s="36"/>
      <c r="TJJ1345" s="36"/>
      <c r="TJK1345" s="36"/>
      <c r="TJL1345" s="36"/>
      <c r="TJM1345" s="36"/>
      <c r="TJN1345" s="36"/>
      <c r="TJO1345" s="36"/>
      <c r="TJP1345" s="36"/>
      <c r="TJQ1345" s="36"/>
      <c r="TJR1345" s="36"/>
      <c r="TJS1345" s="36"/>
      <c r="TJT1345" s="36"/>
      <c r="TJU1345" s="36"/>
      <c r="TJV1345" s="36"/>
      <c r="TJW1345" s="36"/>
      <c r="TJX1345" s="36"/>
      <c r="TJY1345" s="36"/>
      <c r="TJZ1345" s="36"/>
      <c r="TKA1345" s="36"/>
      <c r="TKB1345" s="36"/>
      <c r="TKC1345" s="36"/>
      <c r="TKD1345" s="36"/>
      <c r="TKE1345" s="36"/>
      <c r="TKF1345" s="36"/>
      <c r="TKG1345" s="36"/>
      <c r="TKH1345" s="36"/>
      <c r="TKI1345" s="36"/>
      <c r="TKJ1345" s="36"/>
      <c r="TKK1345" s="36"/>
      <c r="TKL1345" s="36"/>
      <c r="TKM1345" s="36"/>
      <c r="TKN1345" s="36"/>
      <c r="TKO1345" s="36"/>
      <c r="TKP1345" s="36"/>
      <c r="TKQ1345" s="36"/>
      <c r="TKR1345" s="36"/>
      <c r="TKS1345" s="36"/>
      <c r="TKT1345" s="36"/>
      <c r="TKU1345" s="36"/>
      <c r="TKV1345" s="36"/>
      <c r="TKW1345" s="36"/>
      <c r="TKX1345" s="36"/>
      <c r="TKY1345" s="36"/>
      <c r="TKZ1345" s="36"/>
      <c r="TLA1345" s="36"/>
      <c r="TLB1345" s="36"/>
      <c r="TLC1345" s="36"/>
      <c r="TLD1345" s="36"/>
      <c r="TLE1345" s="36"/>
      <c r="TLF1345" s="36"/>
      <c r="TLG1345" s="36"/>
      <c r="TLH1345" s="36"/>
      <c r="TLI1345" s="36"/>
      <c r="TLJ1345" s="36"/>
      <c r="TLK1345" s="36"/>
      <c r="TLL1345" s="36"/>
      <c r="TLM1345" s="36"/>
      <c r="TLN1345" s="36"/>
      <c r="TLO1345" s="36"/>
      <c r="TLP1345" s="36"/>
      <c r="TLQ1345" s="36"/>
      <c r="TLR1345" s="36"/>
      <c r="TLS1345" s="36"/>
      <c r="TLT1345" s="36"/>
      <c r="TLU1345" s="36"/>
      <c r="TLV1345" s="36"/>
      <c r="TLW1345" s="36"/>
      <c r="TLX1345" s="36"/>
      <c r="TLY1345" s="36"/>
      <c r="TLZ1345" s="36"/>
      <c r="TMA1345" s="36"/>
      <c r="TMB1345" s="36"/>
      <c r="TMC1345" s="36"/>
      <c r="TMD1345" s="36"/>
      <c r="TME1345" s="36"/>
      <c r="TMF1345" s="36"/>
      <c r="TMG1345" s="36"/>
      <c r="TMH1345" s="36"/>
      <c r="TMI1345" s="36"/>
      <c r="TMJ1345" s="36"/>
      <c r="TMK1345" s="36"/>
      <c r="TML1345" s="36"/>
      <c r="TMM1345" s="36"/>
      <c r="TMN1345" s="36"/>
      <c r="TMO1345" s="36"/>
      <c r="TMP1345" s="36"/>
      <c r="TMQ1345" s="36"/>
      <c r="TMR1345" s="36"/>
      <c r="TMS1345" s="36"/>
      <c r="TMT1345" s="36"/>
      <c r="TMU1345" s="36"/>
      <c r="TMV1345" s="36"/>
      <c r="TMW1345" s="36"/>
      <c r="TMX1345" s="36"/>
      <c r="TMY1345" s="36"/>
      <c r="TMZ1345" s="36"/>
      <c r="TNA1345" s="36"/>
      <c r="TNB1345" s="36"/>
      <c r="TNC1345" s="36"/>
      <c r="TND1345" s="36"/>
      <c r="TNE1345" s="36"/>
      <c r="TNF1345" s="36"/>
      <c r="TNG1345" s="36"/>
      <c r="TNH1345" s="36"/>
      <c r="TNI1345" s="36"/>
      <c r="TNJ1345" s="36"/>
      <c r="TNK1345" s="36"/>
      <c r="TNL1345" s="36"/>
      <c r="TNM1345" s="36"/>
      <c r="TNN1345" s="36"/>
      <c r="TNO1345" s="36"/>
      <c r="TNP1345" s="36"/>
      <c r="TNQ1345" s="36"/>
      <c r="TNR1345" s="36"/>
      <c r="TNS1345" s="36"/>
      <c r="TNT1345" s="36"/>
      <c r="TNU1345" s="36"/>
      <c r="TNV1345" s="36"/>
      <c r="TNW1345" s="36"/>
      <c r="TNX1345" s="36"/>
      <c r="TNY1345" s="36"/>
      <c r="TNZ1345" s="36"/>
      <c r="TOA1345" s="36"/>
      <c r="TOB1345" s="36"/>
      <c r="TOC1345" s="36"/>
      <c r="TOD1345" s="36"/>
      <c r="TOE1345" s="36"/>
      <c r="TOF1345" s="36"/>
      <c r="TOG1345" s="36"/>
      <c r="TOH1345" s="36"/>
      <c r="TOI1345" s="36"/>
      <c r="TOJ1345" s="36"/>
      <c r="TOK1345" s="36"/>
      <c r="TOL1345" s="36"/>
      <c r="TOM1345" s="36"/>
      <c r="TON1345" s="36"/>
      <c r="TOO1345" s="36"/>
      <c r="TOP1345" s="36"/>
      <c r="TOQ1345" s="36"/>
      <c r="TOR1345" s="36"/>
      <c r="TOS1345" s="36"/>
      <c r="TOT1345" s="36"/>
      <c r="TOU1345" s="36"/>
      <c r="TOV1345" s="36"/>
      <c r="TOW1345" s="36"/>
      <c r="TOX1345" s="36"/>
      <c r="TOY1345" s="36"/>
      <c r="TOZ1345" s="36"/>
      <c r="TPA1345" s="36"/>
      <c r="TPB1345" s="36"/>
      <c r="TPC1345" s="36"/>
      <c r="TPD1345" s="36"/>
      <c r="TPE1345" s="36"/>
      <c r="TPF1345" s="36"/>
      <c r="TPG1345" s="36"/>
      <c r="TPH1345" s="36"/>
      <c r="TPI1345" s="36"/>
      <c r="TPJ1345" s="36"/>
      <c r="TPK1345" s="36"/>
      <c r="TPL1345" s="36"/>
      <c r="TPM1345" s="36"/>
      <c r="TPN1345" s="36"/>
      <c r="TPO1345" s="36"/>
      <c r="TPP1345" s="36"/>
      <c r="TPQ1345" s="36"/>
      <c r="TPR1345" s="36"/>
      <c r="TPS1345" s="36"/>
      <c r="TPT1345" s="36"/>
      <c r="TPU1345" s="36"/>
      <c r="TPV1345" s="36"/>
      <c r="TPW1345" s="36"/>
      <c r="TPX1345" s="36"/>
      <c r="TPY1345" s="36"/>
      <c r="TPZ1345" s="36"/>
      <c r="TQA1345" s="36"/>
      <c r="TQB1345" s="36"/>
      <c r="TQC1345" s="36"/>
      <c r="TQD1345" s="36"/>
      <c r="TQE1345" s="36"/>
      <c r="TQF1345" s="36"/>
      <c r="TQG1345" s="36"/>
      <c r="TQH1345" s="36"/>
      <c r="TQI1345" s="36"/>
      <c r="TQJ1345" s="36"/>
      <c r="TQK1345" s="36"/>
      <c r="TQL1345" s="36"/>
      <c r="TQM1345" s="36"/>
      <c r="TQN1345" s="36"/>
      <c r="TQO1345" s="36"/>
      <c r="TQP1345" s="36"/>
      <c r="TQQ1345" s="36"/>
      <c r="TQR1345" s="36"/>
      <c r="TQS1345" s="36"/>
      <c r="TQT1345" s="36"/>
      <c r="TQU1345" s="36"/>
      <c r="TQV1345" s="36"/>
      <c r="TQW1345" s="36"/>
      <c r="TQX1345" s="36"/>
      <c r="TQY1345" s="36"/>
      <c r="TQZ1345" s="36"/>
      <c r="TRA1345" s="36"/>
      <c r="TRB1345" s="36"/>
      <c r="TRC1345" s="36"/>
      <c r="TRD1345" s="36"/>
      <c r="TRE1345" s="36"/>
      <c r="TRF1345" s="36"/>
      <c r="TRG1345" s="36"/>
      <c r="TRH1345" s="36"/>
      <c r="TRI1345" s="36"/>
      <c r="TRJ1345" s="36"/>
      <c r="TRK1345" s="36"/>
      <c r="TRL1345" s="36"/>
      <c r="TRM1345" s="36"/>
      <c r="TRN1345" s="36"/>
      <c r="TRO1345" s="36"/>
      <c r="TRP1345" s="36"/>
      <c r="TRQ1345" s="36"/>
      <c r="TRR1345" s="36"/>
      <c r="TRS1345" s="36"/>
      <c r="TRT1345" s="36"/>
      <c r="TRU1345" s="36"/>
      <c r="TRV1345" s="36"/>
      <c r="TRW1345" s="36"/>
      <c r="TRX1345" s="36"/>
      <c r="TRY1345" s="36"/>
      <c r="TRZ1345" s="36"/>
      <c r="TSA1345" s="36"/>
      <c r="TSB1345" s="36"/>
      <c r="TSC1345" s="36"/>
      <c r="TSD1345" s="36"/>
      <c r="TSE1345" s="36"/>
      <c r="TSF1345" s="36"/>
      <c r="TSG1345" s="36"/>
      <c r="TSH1345" s="36"/>
      <c r="TSI1345" s="36"/>
      <c r="TSJ1345" s="36"/>
      <c r="TSK1345" s="36"/>
      <c r="TSL1345" s="36"/>
      <c r="TSM1345" s="36"/>
      <c r="TSN1345" s="36"/>
      <c r="TSO1345" s="36"/>
      <c r="TSP1345" s="36"/>
      <c r="TSQ1345" s="36"/>
      <c r="TSR1345" s="36"/>
      <c r="TSS1345" s="36"/>
      <c r="TST1345" s="36"/>
      <c r="TSU1345" s="36"/>
      <c r="TSV1345" s="36"/>
      <c r="TSW1345" s="36"/>
      <c r="TSX1345" s="36"/>
      <c r="TSY1345" s="36"/>
      <c r="TSZ1345" s="36"/>
      <c r="TTA1345" s="36"/>
      <c r="TTB1345" s="36"/>
      <c r="TTC1345" s="36"/>
      <c r="TTD1345" s="36"/>
      <c r="TTE1345" s="36"/>
      <c r="TTF1345" s="36"/>
      <c r="TTG1345" s="36"/>
      <c r="TTH1345" s="36"/>
      <c r="TTI1345" s="36"/>
      <c r="TTJ1345" s="36"/>
      <c r="TTK1345" s="36"/>
      <c r="TTL1345" s="36"/>
      <c r="TTM1345" s="36"/>
      <c r="TTN1345" s="36"/>
      <c r="TTO1345" s="36"/>
      <c r="TTP1345" s="36"/>
      <c r="TTQ1345" s="36"/>
      <c r="TTR1345" s="36"/>
      <c r="TTS1345" s="36"/>
      <c r="TTT1345" s="36"/>
      <c r="TTU1345" s="36"/>
      <c r="TTV1345" s="36"/>
      <c r="TTW1345" s="36"/>
      <c r="TTX1345" s="36"/>
      <c r="TTY1345" s="36"/>
      <c r="TTZ1345" s="36"/>
      <c r="TUA1345" s="36"/>
      <c r="TUB1345" s="36"/>
      <c r="TUC1345" s="36"/>
      <c r="TUD1345" s="36"/>
      <c r="TUE1345" s="36"/>
      <c r="TUF1345" s="36"/>
      <c r="TUG1345" s="36"/>
      <c r="TUH1345" s="36"/>
      <c r="TUI1345" s="36"/>
      <c r="TUJ1345" s="36"/>
      <c r="TUK1345" s="36"/>
      <c r="TUL1345" s="36"/>
      <c r="TUM1345" s="36"/>
      <c r="TUN1345" s="36"/>
      <c r="TUO1345" s="36"/>
      <c r="TUP1345" s="36"/>
      <c r="TUQ1345" s="36"/>
      <c r="TUR1345" s="36"/>
      <c r="TUS1345" s="36"/>
      <c r="TUT1345" s="36"/>
      <c r="TUU1345" s="36"/>
      <c r="TUV1345" s="36"/>
      <c r="TUW1345" s="36"/>
      <c r="TUX1345" s="36"/>
      <c r="TUY1345" s="36"/>
      <c r="TUZ1345" s="36"/>
      <c r="TVA1345" s="36"/>
      <c r="TVB1345" s="36"/>
      <c r="TVC1345" s="36"/>
      <c r="TVD1345" s="36"/>
      <c r="TVE1345" s="36"/>
      <c r="TVF1345" s="36"/>
      <c r="TVG1345" s="36"/>
      <c r="TVH1345" s="36"/>
      <c r="TVI1345" s="36"/>
      <c r="TVJ1345" s="36"/>
      <c r="TVK1345" s="36"/>
      <c r="TVL1345" s="36"/>
      <c r="TVM1345" s="36"/>
      <c r="TVN1345" s="36"/>
      <c r="TVO1345" s="36"/>
      <c r="TVP1345" s="36"/>
      <c r="TVQ1345" s="36"/>
      <c r="TVR1345" s="36"/>
      <c r="TVS1345" s="36"/>
      <c r="TVT1345" s="36"/>
      <c r="TVU1345" s="36"/>
      <c r="TVV1345" s="36"/>
      <c r="TVW1345" s="36"/>
      <c r="TVX1345" s="36"/>
      <c r="TVY1345" s="36"/>
      <c r="TVZ1345" s="36"/>
      <c r="TWA1345" s="36"/>
      <c r="TWB1345" s="36"/>
      <c r="TWC1345" s="36"/>
      <c r="TWD1345" s="36"/>
      <c r="TWE1345" s="36"/>
      <c r="TWF1345" s="36"/>
      <c r="TWG1345" s="36"/>
      <c r="TWH1345" s="36"/>
      <c r="TWI1345" s="36"/>
      <c r="TWJ1345" s="36"/>
      <c r="TWK1345" s="36"/>
      <c r="TWL1345" s="36"/>
      <c r="TWM1345" s="36"/>
      <c r="TWN1345" s="36"/>
      <c r="TWO1345" s="36"/>
      <c r="TWP1345" s="36"/>
      <c r="TWQ1345" s="36"/>
      <c r="TWR1345" s="36"/>
      <c r="TWS1345" s="36"/>
      <c r="TWT1345" s="36"/>
      <c r="TWU1345" s="36"/>
      <c r="TWV1345" s="36"/>
      <c r="TWW1345" s="36"/>
      <c r="TWX1345" s="36"/>
      <c r="TWY1345" s="36"/>
      <c r="TWZ1345" s="36"/>
      <c r="TXA1345" s="36"/>
      <c r="TXB1345" s="36"/>
      <c r="TXC1345" s="36"/>
      <c r="TXD1345" s="36"/>
      <c r="TXE1345" s="36"/>
      <c r="TXF1345" s="36"/>
      <c r="TXG1345" s="36"/>
      <c r="TXH1345" s="36"/>
      <c r="TXI1345" s="36"/>
      <c r="TXJ1345" s="36"/>
      <c r="TXK1345" s="36"/>
      <c r="TXL1345" s="36"/>
      <c r="TXM1345" s="36"/>
      <c r="TXN1345" s="36"/>
      <c r="TXO1345" s="36"/>
      <c r="TXP1345" s="36"/>
      <c r="TXQ1345" s="36"/>
      <c r="TXR1345" s="36"/>
      <c r="TXS1345" s="36"/>
      <c r="TXT1345" s="36"/>
      <c r="TXU1345" s="36"/>
      <c r="TXV1345" s="36"/>
      <c r="TXW1345" s="36"/>
      <c r="TXX1345" s="36"/>
      <c r="TXY1345" s="36"/>
      <c r="TXZ1345" s="36"/>
      <c r="TYA1345" s="36"/>
      <c r="TYB1345" s="36"/>
      <c r="TYC1345" s="36"/>
      <c r="TYD1345" s="36"/>
      <c r="TYE1345" s="36"/>
      <c r="TYF1345" s="36"/>
      <c r="TYG1345" s="36"/>
      <c r="TYH1345" s="36"/>
      <c r="TYI1345" s="36"/>
      <c r="TYJ1345" s="36"/>
      <c r="TYK1345" s="36"/>
      <c r="TYL1345" s="36"/>
      <c r="TYM1345" s="36"/>
      <c r="TYN1345" s="36"/>
      <c r="TYO1345" s="36"/>
      <c r="TYP1345" s="36"/>
      <c r="TYQ1345" s="36"/>
      <c r="TYR1345" s="36"/>
      <c r="TYS1345" s="36"/>
      <c r="TYT1345" s="36"/>
      <c r="TYU1345" s="36"/>
      <c r="TYV1345" s="36"/>
      <c r="TYW1345" s="36"/>
      <c r="TYX1345" s="36"/>
      <c r="TYY1345" s="36"/>
      <c r="TYZ1345" s="36"/>
      <c r="TZA1345" s="36"/>
      <c r="TZB1345" s="36"/>
      <c r="TZC1345" s="36"/>
      <c r="TZD1345" s="36"/>
      <c r="TZE1345" s="36"/>
      <c r="TZF1345" s="36"/>
      <c r="TZG1345" s="36"/>
      <c r="TZH1345" s="36"/>
      <c r="TZI1345" s="36"/>
      <c r="TZJ1345" s="36"/>
      <c r="TZK1345" s="36"/>
      <c r="TZL1345" s="36"/>
      <c r="TZM1345" s="36"/>
      <c r="TZN1345" s="36"/>
      <c r="TZO1345" s="36"/>
      <c r="TZP1345" s="36"/>
      <c r="TZQ1345" s="36"/>
      <c r="TZR1345" s="36"/>
      <c r="TZS1345" s="36"/>
      <c r="TZT1345" s="36"/>
      <c r="TZU1345" s="36"/>
      <c r="TZV1345" s="36"/>
      <c r="TZW1345" s="36"/>
      <c r="TZX1345" s="36"/>
      <c r="TZY1345" s="36"/>
      <c r="TZZ1345" s="36"/>
      <c r="UAA1345" s="36"/>
      <c r="UAB1345" s="36"/>
      <c r="UAC1345" s="36"/>
      <c r="UAD1345" s="36"/>
      <c r="UAE1345" s="36"/>
      <c r="UAF1345" s="36"/>
      <c r="UAG1345" s="36"/>
      <c r="UAH1345" s="36"/>
      <c r="UAI1345" s="36"/>
      <c r="UAJ1345" s="36"/>
      <c r="UAK1345" s="36"/>
      <c r="UAL1345" s="36"/>
      <c r="UAM1345" s="36"/>
      <c r="UAN1345" s="36"/>
      <c r="UAO1345" s="36"/>
      <c r="UAP1345" s="36"/>
      <c r="UAQ1345" s="36"/>
      <c r="UAR1345" s="36"/>
      <c r="UAS1345" s="36"/>
      <c r="UAT1345" s="36"/>
      <c r="UAU1345" s="36"/>
      <c r="UAV1345" s="36"/>
      <c r="UAW1345" s="36"/>
      <c r="UAX1345" s="36"/>
      <c r="UAY1345" s="36"/>
      <c r="UAZ1345" s="36"/>
      <c r="UBA1345" s="36"/>
      <c r="UBB1345" s="36"/>
      <c r="UBC1345" s="36"/>
      <c r="UBD1345" s="36"/>
      <c r="UBE1345" s="36"/>
      <c r="UBF1345" s="36"/>
      <c r="UBG1345" s="36"/>
      <c r="UBH1345" s="36"/>
      <c r="UBI1345" s="36"/>
      <c r="UBJ1345" s="36"/>
      <c r="UBK1345" s="36"/>
      <c r="UBL1345" s="36"/>
      <c r="UBM1345" s="36"/>
      <c r="UBN1345" s="36"/>
      <c r="UBO1345" s="36"/>
      <c r="UBP1345" s="36"/>
      <c r="UBQ1345" s="36"/>
      <c r="UBR1345" s="36"/>
      <c r="UBS1345" s="36"/>
      <c r="UBT1345" s="36"/>
      <c r="UBU1345" s="36"/>
      <c r="UBV1345" s="36"/>
      <c r="UBW1345" s="36"/>
      <c r="UBX1345" s="36"/>
      <c r="UBY1345" s="36"/>
      <c r="UBZ1345" s="36"/>
      <c r="UCA1345" s="36"/>
      <c r="UCB1345" s="36"/>
      <c r="UCC1345" s="36"/>
      <c r="UCD1345" s="36"/>
      <c r="UCE1345" s="36"/>
      <c r="UCF1345" s="36"/>
      <c r="UCG1345" s="36"/>
      <c r="UCH1345" s="36"/>
      <c r="UCI1345" s="36"/>
      <c r="UCJ1345" s="36"/>
      <c r="UCK1345" s="36"/>
      <c r="UCL1345" s="36"/>
      <c r="UCM1345" s="36"/>
      <c r="UCN1345" s="36"/>
      <c r="UCO1345" s="36"/>
      <c r="UCP1345" s="36"/>
      <c r="UCQ1345" s="36"/>
      <c r="UCR1345" s="36"/>
      <c r="UCS1345" s="36"/>
      <c r="UCT1345" s="36"/>
      <c r="UCU1345" s="36"/>
      <c r="UCV1345" s="36"/>
      <c r="UCW1345" s="36"/>
      <c r="UCX1345" s="36"/>
      <c r="UCY1345" s="36"/>
      <c r="UCZ1345" s="36"/>
      <c r="UDA1345" s="36"/>
      <c r="UDB1345" s="36"/>
      <c r="UDC1345" s="36"/>
      <c r="UDD1345" s="36"/>
      <c r="UDE1345" s="36"/>
      <c r="UDF1345" s="36"/>
      <c r="UDG1345" s="36"/>
      <c r="UDH1345" s="36"/>
      <c r="UDI1345" s="36"/>
      <c r="UDJ1345" s="36"/>
      <c r="UDK1345" s="36"/>
      <c r="UDL1345" s="36"/>
      <c r="UDM1345" s="36"/>
      <c r="UDN1345" s="36"/>
      <c r="UDO1345" s="36"/>
      <c r="UDP1345" s="36"/>
      <c r="UDQ1345" s="36"/>
      <c r="UDR1345" s="36"/>
      <c r="UDS1345" s="36"/>
      <c r="UDT1345" s="36"/>
      <c r="UDU1345" s="36"/>
      <c r="UDV1345" s="36"/>
      <c r="UDW1345" s="36"/>
      <c r="UDX1345" s="36"/>
      <c r="UDY1345" s="36"/>
      <c r="UDZ1345" s="36"/>
      <c r="UEA1345" s="36"/>
      <c r="UEB1345" s="36"/>
      <c r="UEC1345" s="36"/>
      <c r="UED1345" s="36"/>
      <c r="UEE1345" s="36"/>
      <c r="UEF1345" s="36"/>
      <c r="UEG1345" s="36"/>
      <c r="UEH1345" s="36"/>
      <c r="UEI1345" s="36"/>
      <c r="UEJ1345" s="36"/>
      <c r="UEK1345" s="36"/>
      <c r="UEL1345" s="36"/>
      <c r="UEM1345" s="36"/>
      <c r="UEN1345" s="36"/>
      <c r="UEO1345" s="36"/>
      <c r="UEP1345" s="36"/>
      <c r="UEQ1345" s="36"/>
      <c r="UER1345" s="36"/>
      <c r="UES1345" s="36"/>
      <c r="UET1345" s="36"/>
      <c r="UEU1345" s="36"/>
      <c r="UEV1345" s="36"/>
      <c r="UEW1345" s="36"/>
      <c r="UEX1345" s="36"/>
      <c r="UEY1345" s="36"/>
      <c r="UEZ1345" s="36"/>
      <c r="UFA1345" s="36"/>
      <c r="UFB1345" s="36"/>
      <c r="UFC1345" s="36"/>
      <c r="UFD1345" s="36"/>
      <c r="UFE1345" s="36"/>
      <c r="UFF1345" s="36"/>
      <c r="UFG1345" s="36"/>
      <c r="UFH1345" s="36"/>
      <c r="UFI1345" s="36"/>
      <c r="UFJ1345" s="36"/>
      <c r="UFK1345" s="36"/>
      <c r="UFL1345" s="36"/>
      <c r="UFM1345" s="36"/>
      <c r="UFN1345" s="36"/>
      <c r="UFO1345" s="36"/>
      <c r="UFP1345" s="36"/>
      <c r="UFQ1345" s="36"/>
      <c r="UFR1345" s="36"/>
      <c r="UFS1345" s="36"/>
      <c r="UFT1345" s="36"/>
      <c r="UFU1345" s="36"/>
      <c r="UFV1345" s="36"/>
      <c r="UFW1345" s="36"/>
      <c r="UFX1345" s="36"/>
      <c r="UFY1345" s="36"/>
      <c r="UFZ1345" s="36"/>
      <c r="UGA1345" s="36"/>
      <c r="UGB1345" s="36"/>
      <c r="UGC1345" s="36"/>
      <c r="UGD1345" s="36"/>
      <c r="UGE1345" s="36"/>
      <c r="UGF1345" s="36"/>
      <c r="UGG1345" s="36"/>
      <c r="UGH1345" s="36"/>
      <c r="UGI1345" s="36"/>
      <c r="UGJ1345" s="36"/>
      <c r="UGK1345" s="36"/>
      <c r="UGL1345" s="36"/>
      <c r="UGM1345" s="36"/>
      <c r="UGN1345" s="36"/>
      <c r="UGO1345" s="36"/>
      <c r="UGP1345" s="36"/>
      <c r="UGQ1345" s="36"/>
      <c r="UGR1345" s="36"/>
      <c r="UGS1345" s="36"/>
      <c r="UGT1345" s="36"/>
      <c r="UGU1345" s="36"/>
      <c r="UGV1345" s="36"/>
      <c r="UGW1345" s="36"/>
      <c r="UGX1345" s="36"/>
      <c r="UGY1345" s="36"/>
      <c r="UGZ1345" s="36"/>
      <c r="UHA1345" s="36"/>
      <c r="UHB1345" s="36"/>
      <c r="UHC1345" s="36"/>
      <c r="UHD1345" s="36"/>
      <c r="UHE1345" s="36"/>
      <c r="UHF1345" s="36"/>
      <c r="UHG1345" s="36"/>
      <c r="UHH1345" s="36"/>
      <c r="UHI1345" s="36"/>
      <c r="UHJ1345" s="36"/>
      <c r="UHK1345" s="36"/>
      <c r="UHL1345" s="36"/>
      <c r="UHM1345" s="36"/>
      <c r="UHN1345" s="36"/>
      <c r="UHO1345" s="36"/>
      <c r="UHP1345" s="36"/>
      <c r="UHQ1345" s="36"/>
      <c r="UHR1345" s="36"/>
      <c r="UHS1345" s="36"/>
      <c r="UHT1345" s="36"/>
      <c r="UHU1345" s="36"/>
      <c r="UHV1345" s="36"/>
      <c r="UHW1345" s="36"/>
      <c r="UHX1345" s="36"/>
      <c r="UHY1345" s="36"/>
      <c r="UHZ1345" s="36"/>
      <c r="UIA1345" s="36"/>
      <c r="UIB1345" s="36"/>
      <c r="UIC1345" s="36"/>
      <c r="UID1345" s="36"/>
      <c r="UIE1345" s="36"/>
      <c r="UIF1345" s="36"/>
      <c r="UIG1345" s="36"/>
      <c r="UIH1345" s="36"/>
      <c r="UII1345" s="36"/>
      <c r="UIJ1345" s="36"/>
      <c r="UIK1345" s="36"/>
      <c r="UIL1345" s="36"/>
      <c r="UIM1345" s="36"/>
      <c r="UIN1345" s="36"/>
      <c r="UIO1345" s="36"/>
      <c r="UIP1345" s="36"/>
      <c r="UIQ1345" s="36"/>
      <c r="UIR1345" s="36"/>
      <c r="UIS1345" s="36"/>
      <c r="UIT1345" s="36"/>
      <c r="UIU1345" s="36"/>
      <c r="UIV1345" s="36"/>
      <c r="UIW1345" s="36"/>
      <c r="UIX1345" s="36"/>
      <c r="UIY1345" s="36"/>
      <c r="UIZ1345" s="36"/>
      <c r="UJA1345" s="36"/>
      <c r="UJB1345" s="36"/>
      <c r="UJC1345" s="36"/>
      <c r="UJD1345" s="36"/>
      <c r="UJE1345" s="36"/>
      <c r="UJF1345" s="36"/>
      <c r="UJG1345" s="36"/>
      <c r="UJH1345" s="36"/>
      <c r="UJI1345" s="36"/>
      <c r="UJJ1345" s="36"/>
      <c r="UJK1345" s="36"/>
      <c r="UJL1345" s="36"/>
      <c r="UJM1345" s="36"/>
      <c r="UJN1345" s="36"/>
      <c r="UJO1345" s="36"/>
      <c r="UJP1345" s="36"/>
      <c r="UJQ1345" s="36"/>
      <c r="UJR1345" s="36"/>
      <c r="UJS1345" s="36"/>
      <c r="UJT1345" s="36"/>
      <c r="UJU1345" s="36"/>
      <c r="UJV1345" s="36"/>
      <c r="UJW1345" s="36"/>
      <c r="UJX1345" s="36"/>
      <c r="UJY1345" s="36"/>
      <c r="UJZ1345" s="36"/>
      <c r="UKA1345" s="36"/>
      <c r="UKB1345" s="36"/>
      <c r="UKC1345" s="36"/>
      <c r="UKD1345" s="36"/>
      <c r="UKE1345" s="36"/>
      <c r="UKF1345" s="36"/>
      <c r="UKG1345" s="36"/>
      <c r="UKH1345" s="36"/>
      <c r="UKI1345" s="36"/>
      <c r="UKJ1345" s="36"/>
      <c r="UKK1345" s="36"/>
      <c r="UKL1345" s="36"/>
      <c r="UKM1345" s="36"/>
      <c r="UKN1345" s="36"/>
      <c r="UKO1345" s="36"/>
      <c r="UKP1345" s="36"/>
      <c r="UKQ1345" s="36"/>
      <c r="UKR1345" s="36"/>
      <c r="UKS1345" s="36"/>
      <c r="UKT1345" s="36"/>
      <c r="UKU1345" s="36"/>
      <c r="UKV1345" s="36"/>
      <c r="UKW1345" s="36"/>
      <c r="UKX1345" s="36"/>
      <c r="UKY1345" s="36"/>
      <c r="UKZ1345" s="36"/>
      <c r="ULA1345" s="36"/>
      <c r="ULB1345" s="36"/>
      <c r="ULC1345" s="36"/>
      <c r="ULD1345" s="36"/>
      <c r="ULE1345" s="36"/>
      <c r="ULF1345" s="36"/>
      <c r="ULG1345" s="36"/>
      <c r="ULH1345" s="36"/>
      <c r="ULI1345" s="36"/>
      <c r="ULJ1345" s="36"/>
      <c r="ULK1345" s="36"/>
      <c r="ULL1345" s="36"/>
      <c r="ULM1345" s="36"/>
      <c r="ULN1345" s="36"/>
      <c r="ULO1345" s="36"/>
      <c r="ULP1345" s="36"/>
      <c r="ULQ1345" s="36"/>
      <c r="ULR1345" s="36"/>
      <c r="ULS1345" s="36"/>
      <c r="ULT1345" s="36"/>
      <c r="ULU1345" s="36"/>
      <c r="ULV1345" s="36"/>
      <c r="ULW1345" s="36"/>
      <c r="ULX1345" s="36"/>
      <c r="ULY1345" s="36"/>
      <c r="ULZ1345" s="36"/>
      <c r="UMA1345" s="36"/>
      <c r="UMB1345" s="36"/>
      <c r="UMC1345" s="36"/>
      <c r="UMD1345" s="36"/>
      <c r="UME1345" s="36"/>
      <c r="UMF1345" s="36"/>
      <c r="UMG1345" s="36"/>
      <c r="UMH1345" s="36"/>
      <c r="UMI1345" s="36"/>
      <c r="UMJ1345" s="36"/>
      <c r="UMK1345" s="36"/>
      <c r="UML1345" s="36"/>
      <c r="UMM1345" s="36"/>
      <c r="UMN1345" s="36"/>
      <c r="UMO1345" s="36"/>
      <c r="UMP1345" s="36"/>
      <c r="UMQ1345" s="36"/>
      <c r="UMR1345" s="36"/>
      <c r="UMS1345" s="36"/>
      <c r="UMT1345" s="36"/>
      <c r="UMU1345" s="36"/>
      <c r="UMV1345" s="36"/>
      <c r="UMW1345" s="36"/>
      <c r="UMX1345" s="36"/>
      <c r="UMY1345" s="36"/>
      <c r="UMZ1345" s="36"/>
      <c r="UNA1345" s="36"/>
      <c r="UNB1345" s="36"/>
      <c r="UNC1345" s="36"/>
      <c r="UND1345" s="36"/>
      <c r="UNE1345" s="36"/>
      <c r="UNF1345" s="36"/>
      <c r="UNG1345" s="36"/>
      <c r="UNH1345" s="36"/>
      <c r="UNI1345" s="36"/>
      <c r="UNJ1345" s="36"/>
      <c r="UNK1345" s="36"/>
      <c r="UNL1345" s="36"/>
      <c r="UNM1345" s="36"/>
      <c r="UNN1345" s="36"/>
      <c r="UNO1345" s="36"/>
      <c r="UNP1345" s="36"/>
      <c r="UNQ1345" s="36"/>
      <c r="UNR1345" s="36"/>
      <c r="UNS1345" s="36"/>
      <c r="UNT1345" s="36"/>
      <c r="UNU1345" s="36"/>
      <c r="UNV1345" s="36"/>
      <c r="UNW1345" s="36"/>
      <c r="UNX1345" s="36"/>
      <c r="UNY1345" s="36"/>
      <c r="UNZ1345" s="36"/>
      <c r="UOA1345" s="36"/>
      <c r="UOB1345" s="36"/>
      <c r="UOC1345" s="36"/>
      <c r="UOD1345" s="36"/>
      <c r="UOE1345" s="36"/>
      <c r="UOF1345" s="36"/>
      <c r="UOG1345" s="36"/>
      <c r="UOH1345" s="36"/>
      <c r="UOI1345" s="36"/>
      <c r="UOJ1345" s="36"/>
      <c r="UOK1345" s="36"/>
      <c r="UOL1345" s="36"/>
      <c r="UOM1345" s="36"/>
      <c r="UON1345" s="36"/>
      <c r="UOO1345" s="36"/>
      <c r="UOP1345" s="36"/>
      <c r="UOQ1345" s="36"/>
      <c r="UOR1345" s="36"/>
      <c r="UOS1345" s="36"/>
      <c r="UOT1345" s="36"/>
      <c r="UOU1345" s="36"/>
      <c r="UOV1345" s="36"/>
      <c r="UOW1345" s="36"/>
      <c r="UOX1345" s="36"/>
      <c r="UOY1345" s="36"/>
      <c r="UOZ1345" s="36"/>
      <c r="UPA1345" s="36"/>
      <c r="UPB1345" s="36"/>
      <c r="UPC1345" s="36"/>
      <c r="UPD1345" s="36"/>
      <c r="UPE1345" s="36"/>
      <c r="UPF1345" s="36"/>
      <c r="UPG1345" s="36"/>
      <c r="UPH1345" s="36"/>
      <c r="UPI1345" s="36"/>
      <c r="UPJ1345" s="36"/>
      <c r="UPK1345" s="36"/>
      <c r="UPL1345" s="36"/>
      <c r="UPM1345" s="36"/>
      <c r="UPN1345" s="36"/>
      <c r="UPO1345" s="36"/>
      <c r="UPP1345" s="36"/>
      <c r="UPQ1345" s="36"/>
      <c r="UPR1345" s="36"/>
      <c r="UPS1345" s="36"/>
      <c r="UPT1345" s="36"/>
      <c r="UPU1345" s="36"/>
      <c r="UPV1345" s="36"/>
      <c r="UPW1345" s="36"/>
      <c r="UPX1345" s="36"/>
      <c r="UPY1345" s="36"/>
      <c r="UPZ1345" s="36"/>
      <c r="UQA1345" s="36"/>
      <c r="UQB1345" s="36"/>
      <c r="UQC1345" s="36"/>
      <c r="UQD1345" s="36"/>
      <c r="UQE1345" s="36"/>
      <c r="UQF1345" s="36"/>
      <c r="UQG1345" s="36"/>
      <c r="UQH1345" s="36"/>
      <c r="UQI1345" s="36"/>
      <c r="UQJ1345" s="36"/>
      <c r="UQK1345" s="36"/>
      <c r="UQL1345" s="36"/>
      <c r="UQM1345" s="36"/>
      <c r="UQN1345" s="36"/>
      <c r="UQO1345" s="36"/>
      <c r="UQP1345" s="36"/>
      <c r="UQQ1345" s="36"/>
      <c r="UQR1345" s="36"/>
      <c r="UQS1345" s="36"/>
      <c r="UQT1345" s="36"/>
      <c r="UQU1345" s="36"/>
      <c r="UQV1345" s="36"/>
      <c r="UQW1345" s="36"/>
      <c r="UQX1345" s="36"/>
      <c r="UQY1345" s="36"/>
      <c r="UQZ1345" s="36"/>
      <c r="URA1345" s="36"/>
      <c r="URB1345" s="36"/>
      <c r="URC1345" s="36"/>
      <c r="URD1345" s="36"/>
      <c r="URE1345" s="36"/>
      <c r="URF1345" s="36"/>
      <c r="URG1345" s="36"/>
      <c r="URH1345" s="36"/>
      <c r="URI1345" s="36"/>
      <c r="URJ1345" s="36"/>
      <c r="URK1345" s="36"/>
      <c r="URL1345" s="36"/>
      <c r="URM1345" s="36"/>
      <c r="URN1345" s="36"/>
      <c r="URO1345" s="36"/>
      <c r="URP1345" s="36"/>
      <c r="URQ1345" s="36"/>
      <c r="URR1345" s="36"/>
      <c r="URS1345" s="36"/>
      <c r="URT1345" s="36"/>
      <c r="URU1345" s="36"/>
      <c r="URV1345" s="36"/>
      <c r="URW1345" s="36"/>
      <c r="URX1345" s="36"/>
      <c r="URY1345" s="36"/>
      <c r="URZ1345" s="36"/>
      <c r="USA1345" s="36"/>
      <c r="USB1345" s="36"/>
      <c r="USC1345" s="36"/>
      <c r="USD1345" s="36"/>
      <c r="USE1345" s="36"/>
      <c r="USF1345" s="36"/>
      <c r="USG1345" s="36"/>
      <c r="USH1345" s="36"/>
      <c r="USI1345" s="36"/>
      <c r="USJ1345" s="36"/>
      <c r="USK1345" s="36"/>
      <c r="USL1345" s="36"/>
      <c r="USM1345" s="36"/>
      <c r="USN1345" s="36"/>
      <c r="USO1345" s="36"/>
      <c r="USP1345" s="36"/>
      <c r="USQ1345" s="36"/>
      <c r="USR1345" s="36"/>
      <c r="USS1345" s="36"/>
      <c r="UST1345" s="36"/>
      <c r="USU1345" s="36"/>
      <c r="USV1345" s="36"/>
      <c r="USW1345" s="36"/>
      <c r="USX1345" s="36"/>
      <c r="USY1345" s="36"/>
      <c r="USZ1345" s="36"/>
      <c r="UTA1345" s="36"/>
      <c r="UTB1345" s="36"/>
      <c r="UTC1345" s="36"/>
      <c r="UTD1345" s="36"/>
      <c r="UTE1345" s="36"/>
      <c r="UTF1345" s="36"/>
      <c r="UTG1345" s="36"/>
      <c r="UTH1345" s="36"/>
      <c r="UTI1345" s="36"/>
      <c r="UTJ1345" s="36"/>
      <c r="UTK1345" s="36"/>
      <c r="UTL1345" s="36"/>
      <c r="UTM1345" s="36"/>
      <c r="UTN1345" s="36"/>
      <c r="UTO1345" s="36"/>
      <c r="UTP1345" s="36"/>
      <c r="UTQ1345" s="36"/>
      <c r="UTR1345" s="36"/>
      <c r="UTS1345" s="36"/>
      <c r="UTT1345" s="36"/>
      <c r="UTU1345" s="36"/>
      <c r="UTV1345" s="36"/>
      <c r="UTW1345" s="36"/>
      <c r="UTX1345" s="36"/>
      <c r="UTY1345" s="36"/>
      <c r="UTZ1345" s="36"/>
      <c r="UUA1345" s="36"/>
      <c r="UUB1345" s="36"/>
      <c r="UUC1345" s="36"/>
      <c r="UUD1345" s="36"/>
      <c r="UUE1345" s="36"/>
      <c r="UUF1345" s="36"/>
      <c r="UUG1345" s="36"/>
      <c r="UUH1345" s="36"/>
      <c r="UUI1345" s="36"/>
      <c r="UUJ1345" s="36"/>
      <c r="UUK1345" s="36"/>
      <c r="UUL1345" s="36"/>
      <c r="UUM1345" s="36"/>
      <c r="UUN1345" s="36"/>
      <c r="UUO1345" s="36"/>
      <c r="UUP1345" s="36"/>
      <c r="UUQ1345" s="36"/>
      <c r="UUR1345" s="36"/>
      <c r="UUS1345" s="36"/>
      <c r="UUT1345" s="36"/>
      <c r="UUU1345" s="36"/>
      <c r="UUV1345" s="36"/>
      <c r="UUW1345" s="36"/>
      <c r="UUX1345" s="36"/>
      <c r="UUY1345" s="36"/>
      <c r="UUZ1345" s="36"/>
      <c r="UVA1345" s="36"/>
      <c r="UVB1345" s="36"/>
      <c r="UVC1345" s="36"/>
      <c r="UVD1345" s="36"/>
      <c r="UVE1345" s="36"/>
      <c r="UVF1345" s="36"/>
      <c r="UVG1345" s="36"/>
      <c r="UVH1345" s="36"/>
      <c r="UVI1345" s="36"/>
      <c r="UVJ1345" s="36"/>
      <c r="UVK1345" s="36"/>
      <c r="UVL1345" s="36"/>
      <c r="UVM1345" s="36"/>
      <c r="UVN1345" s="36"/>
      <c r="UVO1345" s="36"/>
      <c r="UVP1345" s="36"/>
      <c r="UVQ1345" s="36"/>
      <c r="UVR1345" s="36"/>
      <c r="UVS1345" s="36"/>
      <c r="UVT1345" s="36"/>
      <c r="UVU1345" s="36"/>
      <c r="UVV1345" s="36"/>
      <c r="UVW1345" s="36"/>
      <c r="UVX1345" s="36"/>
      <c r="UVY1345" s="36"/>
      <c r="UVZ1345" s="36"/>
      <c r="UWA1345" s="36"/>
      <c r="UWB1345" s="36"/>
      <c r="UWC1345" s="36"/>
      <c r="UWD1345" s="36"/>
      <c r="UWE1345" s="36"/>
      <c r="UWF1345" s="36"/>
      <c r="UWG1345" s="36"/>
      <c r="UWH1345" s="36"/>
      <c r="UWI1345" s="36"/>
      <c r="UWJ1345" s="36"/>
      <c r="UWK1345" s="36"/>
      <c r="UWL1345" s="36"/>
      <c r="UWM1345" s="36"/>
      <c r="UWN1345" s="36"/>
      <c r="UWO1345" s="36"/>
      <c r="UWP1345" s="36"/>
      <c r="UWQ1345" s="36"/>
      <c r="UWR1345" s="36"/>
      <c r="UWS1345" s="36"/>
      <c r="UWT1345" s="36"/>
      <c r="UWU1345" s="36"/>
      <c r="UWV1345" s="36"/>
      <c r="UWW1345" s="36"/>
      <c r="UWX1345" s="36"/>
      <c r="UWY1345" s="36"/>
      <c r="UWZ1345" s="36"/>
      <c r="UXA1345" s="36"/>
      <c r="UXB1345" s="36"/>
      <c r="UXC1345" s="36"/>
      <c r="UXD1345" s="36"/>
      <c r="UXE1345" s="36"/>
      <c r="UXF1345" s="36"/>
      <c r="UXG1345" s="36"/>
      <c r="UXH1345" s="36"/>
      <c r="UXI1345" s="36"/>
      <c r="UXJ1345" s="36"/>
      <c r="UXK1345" s="36"/>
      <c r="UXL1345" s="36"/>
      <c r="UXM1345" s="36"/>
      <c r="UXN1345" s="36"/>
      <c r="UXO1345" s="36"/>
      <c r="UXP1345" s="36"/>
      <c r="UXQ1345" s="36"/>
      <c r="UXR1345" s="36"/>
      <c r="UXS1345" s="36"/>
      <c r="UXT1345" s="36"/>
      <c r="UXU1345" s="36"/>
      <c r="UXV1345" s="36"/>
      <c r="UXW1345" s="36"/>
      <c r="UXX1345" s="36"/>
      <c r="UXY1345" s="36"/>
      <c r="UXZ1345" s="36"/>
      <c r="UYA1345" s="36"/>
      <c r="UYB1345" s="36"/>
      <c r="UYC1345" s="36"/>
      <c r="UYD1345" s="36"/>
      <c r="UYE1345" s="36"/>
      <c r="UYF1345" s="36"/>
      <c r="UYG1345" s="36"/>
      <c r="UYH1345" s="36"/>
      <c r="UYI1345" s="36"/>
      <c r="UYJ1345" s="36"/>
      <c r="UYK1345" s="36"/>
      <c r="UYL1345" s="36"/>
      <c r="UYM1345" s="36"/>
      <c r="UYN1345" s="36"/>
      <c r="UYO1345" s="36"/>
      <c r="UYP1345" s="36"/>
      <c r="UYQ1345" s="36"/>
      <c r="UYR1345" s="36"/>
      <c r="UYS1345" s="36"/>
      <c r="UYT1345" s="36"/>
      <c r="UYU1345" s="36"/>
      <c r="UYV1345" s="36"/>
      <c r="UYW1345" s="36"/>
      <c r="UYX1345" s="36"/>
      <c r="UYY1345" s="36"/>
      <c r="UYZ1345" s="36"/>
      <c r="UZA1345" s="36"/>
      <c r="UZB1345" s="36"/>
      <c r="UZC1345" s="36"/>
      <c r="UZD1345" s="36"/>
      <c r="UZE1345" s="36"/>
      <c r="UZF1345" s="36"/>
      <c r="UZG1345" s="36"/>
      <c r="UZH1345" s="36"/>
      <c r="UZI1345" s="36"/>
      <c r="UZJ1345" s="36"/>
      <c r="UZK1345" s="36"/>
      <c r="UZL1345" s="36"/>
      <c r="UZM1345" s="36"/>
      <c r="UZN1345" s="36"/>
      <c r="UZO1345" s="36"/>
      <c r="UZP1345" s="36"/>
      <c r="UZQ1345" s="36"/>
      <c r="UZR1345" s="36"/>
      <c r="UZS1345" s="36"/>
      <c r="UZT1345" s="36"/>
      <c r="UZU1345" s="36"/>
      <c r="UZV1345" s="36"/>
      <c r="UZW1345" s="36"/>
      <c r="UZX1345" s="36"/>
      <c r="UZY1345" s="36"/>
      <c r="UZZ1345" s="36"/>
      <c r="VAA1345" s="36"/>
      <c r="VAB1345" s="36"/>
      <c r="VAC1345" s="36"/>
      <c r="VAD1345" s="36"/>
      <c r="VAE1345" s="36"/>
      <c r="VAF1345" s="36"/>
      <c r="VAG1345" s="36"/>
      <c r="VAH1345" s="36"/>
      <c r="VAI1345" s="36"/>
      <c r="VAJ1345" s="36"/>
      <c r="VAK1345" s="36"/>
      <c r="VAL1345" s="36"/>
      <c r="VAM1345" s="36"/>
      <c r="VAN1345" s="36"/>
      <c r="VAO1345" s="36"/>
      <c r="VAP1345" s="36"/>
      <c r="VAQ1345" s="36"/>
      <c r="VAR1345" s="36"/>
      <c r="VAS1345" s="36"/>
      <c r="VAT1345" s="36"/>
      <c r="VAU1345" s="36"/>
      <c r="VAV1345" s="36"/>
      <c r="VAW1345" s="36"/>
      <c r="VAX1345" s="36"/>
      <c r="VAY1345" s="36"/>
      <c r="VAZ1345" s="36"/>
      <c r="VBA1345" s="36"/>
      <c r="VBB1345" s="36"/>
      <c r="VBC1345" s="36"/>
      <c r="VBD1345" s="36"/>
      <c r="VBE1345" s="36"/>
      <c r="VBF1345" s="36"/>
      <c r="VBG1345" s="36"/>
      <c r="VBH1345" s="36"/>
      <c r="VBI1345" s="36"/>
      <c r="VBJ1345" s="36"/>
      <c r="VBK1345" s="36"/>
      <c r="VBL1345" s="36"/>
      <c r="VBM1345" s="36"/>
      <c r="VBN1345" s="36"/>
      <c r="VBO1345" s="36"/>
      <c r="VBP1345" s="36"/>
      <c r="VBQ1345" s="36"/>
      <c r="VBR1345" s="36"/>
      <c r="VBS1345" s="36"/>
      <c r="VBT1345" s="36"/>
      <c r="VBU1345" s="36"/>
      <c r="VBV1345" s="36"/>
      <c r="VBW1345" s="36"/>
      <c r="VBX1345" s="36"/>
      <c r="VBY1345" s="36"/>
      <c r="VBZ1345" s="36"/>
      <c r="VCA1345" s="36"/>
      <c r="VCB1345" s="36"/>
      <c r="VCC1345" s="36"/>
      <c r="VCD1345" s="36"/>
      <c r="VCE1345" s="36"/>
      <c r="VCF1345" s="36"/>
      <c r="VCG1345" s="36"/>
      <c r="VCH1345" s="36"/>
      <c r="VCI1345" s="36"/>
      <c r="VCJ1345" s="36"/>
      <c r="VCK1345" s="36"/>
      <c r="VCL1345" s="36"/>
      <c r="VCM1345" s="36"/>
      <c r="VCN1345" s="36"/>
      <c r="VCO1345" s="36"/>
      <c r="VCP1345" s="36"/>
      <c r="VCQ1345" s="36"/>
      <c r="VCR1345" s="36"/>
      <c r="VCS1345" s="36"/>
      <c r="VCT1345" s="36"/>
      <c r="VCU1345" s="36"/>
      <c r="VCV1345" s="36"/>
      <c r="VCW1345" s="36"/>
      <c r="VCX1345" s="36"/>
      <c r="VCY1345" s="36"/>
      <c r="VCZ1345" s="36"/>
      <c r="VDA1345" s="36"/>
      <c r="VDB1345" s="36"/>
      <c r="VDC1345" s="36"/>
      <c r="VDD1345" s="36"/>
      <c r="VDE1345" s="36"/>
      <c r="VDF1345" s="36"/>
      <c r="VDG1345" s="36"/>
      <c r="VDH1345" s="36"/>
      <c r="VDI1345" s="36"/>
      <c r="VDJ1345" s="36"/>
      <c r="VDK1345" s="36"/>
      <c r="VDL1345" s="36"/>
      <c r="VDM1345" s="36"/>
      <c r="VDN1345" s="36"/>
      <c r="VDO1345" s="36"/>
      <c r="VDP1345" s="36"/>
      <c r="VDQ1345" s="36"/>
      <c r="VDR1345" s="36"/>
      <c r="VDS1345" s="36"/>
      <c r="VDT1345" s="36"/>
      <c r="VDU1345" s="36"/>
      <c r="VDV1345" s="36"/>
      <c r="VDW1345" s="36"/>
      <c r="VDX1345" s="36"/>
      <c r="VDY1345" s="36"/>
      <c r="VDZ1345" s="36"/>
      <c r="VEA1345" s="36"/>
      <c r="VEB1345" s="36"/>
      <c r="VEC1345" s="36"/>
      <c r="VED1345" s="36"/>
      <c r="VEE1345" s="36"/>
      <c r="VEF1345" s="36"/>
      <c r="VEG1345" s="36"/>
      <c r="VEH1345" s="36"/>
      <c r="VEI1345" s="36"/>
      <c r="VEJ1345" s="36"/>
      <c r="VEK1345" s="36"/>
      <c r="VEL1345" s="36"/>
      <c r="VEM1345" s="36"/>
      <c r="VEN1345" s="36"/>
      <c r="VEO1345" s="36"/>
      <c r="VEP1345" s="36"/>
      <c r="VEQ1345" s="36"/>
      <c r="VER1345" s="36"/>
      <c r="VES1345" s="36"/>
      <c r="VET1345" s="36"/>
      <c r="VEU1345" s="36"/>
      <c r="VEV1345" s="36"/>
      <c r="VEW1345" s="36"/>
      <c r="VEX1345" s="36"/>
      <c r="VEY1345" s="36"/>
      <c r="VEZ1345" s="36"/>
      <c r="VFA1345" s="36"/>
      <c r="VFB1345" s="36"/>
      <c r="VFC1345" s="36"/>
      <c r="VFD1345" s="36"/>
      <c r="VFE1345" s="36"/>
      <c r="VFF1345" s="36"/>
      <c r="VFG1345" s="36"/>
      <c r="VFH1345" s="36"/>
      <c r="VFI1345" s="36"/>
      <c r="VFJ1345" s="36"/>
      <c r="VFK1345" s="36"/>
      <c r="VFL1345" s="36"/>
      <c r="VFM1345" s="36"/>
      <c r="VFN1345" s="36"/>
      <c r="VFO1345" s="36"/>
      <c r="VFP1345" s="36"/>
      <c r="VFQ1345" s="36"/>
      <c r="VFR1345" s="36"/>
      <c r="VFS1345" s="36"/>
      <c r="VFT1345" s="36"/>
      <c r="VFU1345" s="36"/>
      <c r="VFV1345" s="36"/>
      <c r="VFW1345" s="36"/>
      <c r="VFX1345" s="36"/>
      <c r="VFY1345" s="36"/>
      <c r="VFZ1345" s="36"/>
      <c r="VGA1345" s="36"/>
      <c r="VGB1345" s="36"/>
      <c r="VGC1345" s="36"/>
      <c r="VGD1345" s="36"/>
      <c r="VGE1345" s="36"/>
      <c r="VGF1345" s="36"/>
      <c r="VGG1345" s="36"/>
      <c r="VGH1345" s="36"/>
      <c r="VGI1345" s="36"/>
      <c r="VGJ1345" s="36"/>
      <c r="VGK1345" s="36"/>
      <c r="VGL1345" s="36"/>
      <c r="VGM1345" s="36"/>
      <c r="VGN1345" s="36"/>
      <c r="VGO1345" s="36"/>
      <c r="VGP1345" s="36"/>
      <c r="VGQ1345" s="36"/>
      <c r="VGR1345" s="36"/>
      <c r="VGS1345" s="36"/>
      <c r="VGT1345" s="36"/>
      <c r="VGU1345" s="36"/>
      <c r="VGV1345" s="36"/>
      <c r="VGW1345" s="36"/>
      <c r="VGX1345" s="36"/>
      <c r="VGY1345" s="36"/>
      <c r="VGZ1345" s="36"/>
      <c r="VHA1345" s="36"/>
      <c r="VHB1345" s="36"/>
      <c r="VHC1345" s="36"/>
      <c r="VHD1345" s="36"/>
      <c r="VHE1345" s="36"/>
      <c r="VHF1345" s="36"/>
      <c r="VHG1345" s="36"/>
      <c r="VHH1345" s="36"/>
      <c r="VHI1345" s="36"/>
      <c r="VHJ1345" s="36"/>
      <c r="VHK1345" s="36"/>
      <c r="VHL1345" s="36"/>
      <c r="VHM1345" s="36"/>
      <c r="VHN1345" s="36"/>
      <c r="VHO1345" s="36"/>
      <c r="VHP1345" s="36"/>
      <c r="VHQ1345" s="36"/>
      <c r="VHR1345" s="36"/>
      <c r="VHS1345" s="36"/>
      <c r="VHT1345" s="36"/>
      <c r="VHU1345" s="36"/>
      <c r="VHV1345" s="36"/>
      <c r="VHW1345" s="36"/>
      <c r="VHX1345" s="36"/>
      <c r="VHY1345" s="36"/>
      <c r="VHZ1345" s="36"/>
      <c r="VIA1345" s="36"/>
      <c r="VIB1345" s="36"/>
      <c r="VIC1345" s="36"/>
      <c r="VID1345" s="36"/>
      <c r="VIE1345" s="36"/>
      <c r="VIF1345" s="36"/>
      <c r="VIG1345" s="36"/>
      <c r="VIH1345" s="36"/>
      <c r="VII1345" s="36"/>
      <c r="VIJ1345" s="36"/>
      <c r="VIK1345" s="36"/>
      <c r="VIL1345" s="36"/>
      <c r="VIM1345" s="36"/>
      <c r="VIN1345" s="36"/>
      <c r="VIO1345" s="36"/>
      <c r="VIP1345" s="36"/>
      <c r="VIQ1345" s="36"/>
      <c r="VIR1345" s="36"/>
      <c r="VIS1345" s="36"/>
      <c r="VIT1345" s="36"/>
      <c r="VIU1345" s="36"/>
      <c r="VIV1345" s="36"/>
      <c r="VIW1345" s="36"/>
      <c r="VIX1345" s="36"/>
      <c r="VIY1345" s="36"/>
      <c r="VIZ1345" s="36"/>
      <c r="VJA1345" s="36"/>
      <c r="VJB1345" s="36"/>
      <c r="VJC1345" s="36"/>
      <c r="VJD1345" s="36"/>
      <c r="VJE1345" s="36"/>
      <c r="VJF1345" s="36"/>
      <c r="VJG1345" s="36"/>
      <c r="VJH1345" s="36"/>
      <c r="VJI1345" s="36"/>
      <c r="VJJ1345" s="36"/>
      <c r="VJK1345" s="36"/>
      <c r="VJL1345" s="36"/>
      <c r="VJM1345" s="36"/>
      <c r="VJN1345" s="36"/>
      <c r="VJO1345" s="36"/>
      <c r="VJP1345" s="36"/>
      <c r="VJQ1345" s="36"/>
      <c r="VJR1345" s="36"/>
      <c r="VJS1345" s="36"/>
      <c r="VJT1345" s="36"/>
      <c r="VJU1345" s="36"/>
      <c r="VJV1345" s="36"/>
      <c r="VJW1345" s="36"/>
      <c r="VJX1345" s="36"/>
      <c r="VJY1345" s="36"/>
      <c r="VJZ1345" s="36"/>
      <c r="VKA1345" s="36"/>
      <c r="VKB1345" s="36"/>
      <c r="VKC1345" s="36"/>
      <c r="VKD1345" s="36"/>
      <c r="VKE1345" s="36"/>
      <c r="VKF1345" s="36"/>
      <c r="VKG1345" s="36"/>
      <c r="VKH1345" s="36"/>
      <c r="VKI1345" s="36"/>
      <c r="VKJ1345" s="36"/>
      <c r="VKK1345" s="36"/>
      <c r="VKL1345" s="36"/>
      <c r="VKM1345" s="36"/>
      <c r="VKN1345" s="36"/>
      <c r="VKO1345" s="36"/>
      <c r="VKP1345" s="36"/>
      <c r="VKQ1345" s="36"/>
      <c r="VKR1345" s="36"/>
      <c r="VKS1345" s="36"/>
      <c r="VKT1345" s="36"/>
      <c r="VKU1345" s="36"/>
      <c r="VKV1345" s="36"/>
      <c r="VKW1345" s="36"/>
      <c r="VKX1345" s="36"/>
      <c r="VKY1345" s="36"/>
      <c r="VKZ1345" s="36"/>
      <c r="VLA1345" s="36"/>
      <c r="VLB1345" s="36"/>
      <c r="VLC1345" s="36"/>
      <c r="VLD1345" s="36"/>
      <c r="VLE1345" s="36"/>
      <c r="VLF1345" s="36"/>
      <c r="VLG1345" s="36"/>
      <c r="VLH1345" s="36"/>
      <c r="VLI1345" s="36"/>
      <c r="VLJ1345" s="36"/>
      <c r="VLK1345" s="36"/>
      <c r="VLL1345" s="36"/>
      <c r="VLM1345" s="36"/>
      <c r="VLN1345" s="36"/>
      <c r="VLO1345" s="36"/>
      <c r="VLP1345" s="36"/>
      <c r="VLQ1345" s="36"/>
      <c r="VLR1345" s="36"/>
      <c r="VLS1345" s="36"/>
      <c r="VLT1345" s="36"/>
      <c r="VLU1345" s="36"/>
      <c r="VLV1345" s="36"/>
      <c r="VLW1345" s="36"/>
      <c r="VLX1345" s="36"/>
      <c r="VLY1345" s="36"/>
      <c r="VLZ1345" s="36"/>
      <c r="VMA1345" s="36"/>
      <c r="VMB1345" s="36"/>
      <c r="VMC1345" s="36"/>
      <c r="VMD1345" s="36"/>
      <c r="VME1345" s="36"/>
      <c r="VMF1345" s="36"/>
      <c r="VMG1345" s="36"/>
      <c r="VMH1345" s="36"/>
      <c r="VMI1345" s="36"/>
      <c r="VMJ1345" s="36"/>
      <c r="VMK1345" s="36"/>
      <c r="VML1345" s="36"/>
      <c r="VMM1345" s="36"/>
      <c r="VMN1345" s="36"/>
      <c r="VMO1345" s="36"/>
      <c r="VMP1345" s="36"/>
      <c r="VMQ1345" s="36"/>
      <c r="VMR1345" s="36"/>
      <c r="VMS1345" s="36"/>
      <c r="VMT1345" s="36"/>
      <c r="VMU1345" s="36"/>
      <c r="VMV1345" s="36"/>
      <c r="VMW1345" s="36"/>
      <c r="VMX1345" s="36"/>
      <c r="VMY1345" s="36"/>
      <c r="VMZ1345" s="36"/>
      <c r="VNA1345" s="36"/>
      <c r="VNB1345" s="36"/>
      <c r="VNC1345" s="36"/>
      <c r="VND1345" s="36"/>
      <c r="VNE1345" s="36"/>
      <c r="VNF1345" s="36"/>
      <c r="VNG1345" s="36"/>
      <c r="VNH1345" s="36"/>
      <c r="VNI1345" s="36"/>
      <c r="VNJ1345" s="36"/>
      <c r="VNK1345" s="36"/>
      <c r="VNL1345" s="36"/>
      <c r="VNM1345" s="36"/>
      <c r="VNN1345" s="36"/>
      <c r="VNO1345" s="36"/>
      <c r="VNP1345" s="36"/>
      <c r="VNQ1345" s="36"/>
      <c r="VNR1345" s="36"/>
      <c r="VNS1345" s="36"/>
      <c r="VNT1345" s="36"/>
      <c r="VNU1345" s="36"/>
      <c r="VNV1345" s="36"/>
      <c r="VNW1345" s="36"/>
      <c r="VNX1345" s="36"/>
      <c r="VNY1345" s="36"/>
      <c r="VNZ1345" s="36"/>
      <c r="VOA1345" s="36"/>
      <c r="VOB1345" s="36"/>
      <c r="VOC1345" s="36"/>
      <c r="VOD1345" s="36"/>
      <c r="VOE1345" s="36"/>
      <c r="VOF1345" s="36"/>
      <c r="VOG1345" s="36"/>
      <c r="VOH1345" s="36"/>
      <c r="VOI1345" s="36"/>
      <c r="VOJ1345" s="36"/>
      <c r="VOK1345" s="36"/>
      <c r="VOL1345" s="36"/>
      <c r="VOM1345" s="36"/>
      <c r="VON1345" s="36"/>
      <c r="VOO1345" s="36"/>
      <c r="VOP1345" s="36"/>
      <c r="VOQ1345" s="36"/>
      <c r="VOR1345" s="36"/>
      <c r="VOS1345" s="36"/>
      <c r="VOT1345" s="36"/>
      <c r="VOU1345" s="36"/>
      <c r="VOV1345" s="36"/>
      <c r="VOW1345" s="36"/>
      <c r="VOX1345" s="36"/>
      <c r="VOY1345" s="36"/>
      <c r="VOZ1345" s="36"/>
      <c r="VPA1345" s="36"/>
      <c r="VPB1345" s="36"/>
      <c r="VPC1345" s="36"/>
      <c r="VPD1345" s="36"/>
      <c r="VPE1345" s="36"/>
      <c r="VPF1345" s="36"/>
      <c r="VPG1345" s="36"/>
      <c r="VPH1345" s="36"/>
      <c r="VPI1345" s="36"/>
      <c r="VPJ1345" s="36"/>
      <c r="VPK1345" s="36"/>
      <c r="VPL1345" s="36"/>
      <c r="VPM1345" s="36"/>
      <c r="VPN1345" s="36"/>
      <c r="VPO1345" s="36"/>
      <c r="VPP1345" s="36"/>
      <c r="VPQ1345" s="36"/>
      <c r="VPR1345" s="36"/>
      <c r="VPS1345" s="36"/>
      <c r="VPT1345" s="36"/>
      <c r="VPU1345" s="36"/>
      <c r="VPV1345" s="36"/>
      <c r="VPW1345" s="36"/>
      <c r="VPX1345" s="36"/>
      <c r="VPY1345" s="36"/>
      <c r="VPZ1345" s="36"/>
      <c r="VQA1345" s="36"/>
      <c r="VQB1345" s="36"/>
      <c r="VQC1345" s="36"/>
      <c r="VQD1345" s="36"/>
      <c r="VQE1345" s="36"/>
      <c r="VQF1345" s="36"/>
      <c r="VQG1345" s="36"/>
      <c r="VQH1345" s="36"/>
      <c r="VQI1345" s="36"/>
      <c r="VQJ1345" s="36"/>
      <c r="VQK1345" s="36"/>
      <c r="VQL1345" s="36"/>
      <c r="VQM1345" s="36"/>
      <c r="VQN1345" s="36"/>
      <c r="VQO1345" s="36"/>
      <c r="VQP1345" s="36"/>
      <c r="VQQ1345" s="36"/>
      <c r="VQR1345" s="36"/>
      <c r="VQS1345" s="36"/>
      <c r="VQT1345" s="36"/>
      <c r="VQU1345" s="36"/>
      <c r="VQV1345" s="36"/>
      <c r="VQW1345" s="36"/>
      <c r="VQX1345" s="36"/>
      <c r="VQY1345" s="36"/>
      <c r="VQZ1345" s="36"/>
      <c r="VRA1345" s="36"/>
      <c r="VRB1345" s="36"/>
      <c r="VRC1345" s="36"/>
      <c r="VRD1345" s="36"/>
      <c r="VRE1345" s="36"/>
      <c r="VRF1345" s="36"/>
      <c r="VRG1345" s="36"/>
      <c r="VRH1345" s="36"/>
      <c r="VRI1345" s="36"/>
      <c r="VRJ1345" s="36"/>
      <c r="VRK1345" s="36"/>
      <c r="VRL1345" s="36"/>
      <c r="VRM1345" s="36"/>
      <c r="VRN1345" s="36"/>
      <c r="VRO1345" s="36"/>
      <c r="VRP1345" s="36"/>
      <c r="VRQ1345" s="36"/>
      <c r="VRR1345" s="36"/>
      <c r="VRS1345" s="36"/>
      <c r="VRT1345" s="36"/>
      <c r="VRU1345" s="36"/>
      <c r="VRV1345" s="36"/>
      <c r="VRW1345" s="36"/>
      <c r="VRX1345" s="36"/>
      <c r="VRY1345" s="36"/>
      <c r="VRZ1345" s="36"/>
      <c r="VSA1345" s="36"/>
      <c r="VSB1345" s="36"/>
      <c r="VSC1345" s="36"/>
      <c r="VSD1345" s="36"/>
      <c r="VSE1345" s="36"/>
      <c r="VSF1345" s="36"/>
      <c r="VSG1345" s="36"/>
      <c r="VSH1345" s="36"/>
      <c r="VSI1345" s="36"/>
      <c r="VSJ1345" s="36"/>
      <c r="VSK1345" s="36"/>
      <c r="VSL1345" s="36"/>
      <c r="VSM1345" s="36"/>
      <c r="VSN1345" s="36"/>
      <c r="VSO1345" s="36"/>
      <c r="VSP1345" s="36"/>
      <c r="VSQ1345" s="36"/>
      <c r="VSR1345" s="36"/>
      <c r="VSS1345" s="36"/>
      <c r="VST1345" s="36"/>
      <c r="VSU1345" s="36"/>
      <c r="VSV1345" s="36"/>
      <c r="VSW1345" s="36"/>
      <c r="VSX1345" s="36"/>
      <c r="VSY1345" s="36"/>
      <c r="VSZ1345" s="36"/>
      <c r="VTA1345" s="36"/>
      <c r="VTB1345" s="36"/>
      <c r="VTC1345" s="36"/>
      <c r="VTD1345" s="36"/>
      <c r="VTE1345" s="36"/>
      <c r="VTF1345" s="36"/>
      <c r="VTG1345" s="36"/>
      <c r="VTH1345" s="36"/>
      <c r="VTI1345" s="36"/>
      <c r="VTJ1345" s="36"/>
      <c r="VTK1345" s="36"/>
      <c r="VTL1345" s="36"/>
      <c r="VTM1345" s="36"/>
      <c r="VTN1345" s="36"/>
      <c r="VTO1345" s="36"/>
      <c r="VTP1345" s="36"/>
      <c r="VTQ1345" s="36"/>
      <c r="VTR1345" s="36"/>
      <c r="VTS1345" s="36"/>
      <c r="VTT1345" s="36"/>
      <c r="VTU1345" s="36"/>
      <c r="VTV1345" s="36"/>
      <c r="VTW1345" s="36"/>
      <c r="VTX1345" s="36"/>
      <c r="VTY1345" s="36"/>
      <c r="VTZ1345" s="36"/>
      <c r="VUA1345" s="36"/>
      <c r="VUB1345" s="36"/>
      <c r="VUC1345" s="36"/>
      <c r="VUD1345" s="36"/>
      <c r="VUE1345" s="36"/>
      <c r="VUF1345" s="36"/>
      <c r="VUG1345" s="36"/>
      <c r="VUH1345" s="36"/>
      <c r="VUI1345" s="36"/>
      <c r="VUJ1345" s="36"/>
      <c r="VUK1345" s="36"/>
      <c r="VUL1345" s="36"/>
      <c r="VUM1345" s="36"/>
      <c r="VUN1345" s="36"/>
      <c r="VUO1345" s="36"/>
      <c r="VUP1345" s="36"/>
      <c r="VUQ1345" s="36"/>
      <c r="VUR1345" s="36"/>
      <c r="VUS1345" s="36"/>
      <c r="VUT1345" s="36"/>
      <c r="VUU1345" s="36"/>
      <c r="VUV1345" s="36"/>
      <c r="VUW1345" s="36"/>
      <c r="VUX1345" s="36"/>
      <c r="VUY1345" s="36"/>
      <c r="VUZ1345" s="36"/>
      <c r="VVA1345" s="36"/>
      <c r="VVB1345" s="36"/>
      <c r="VVC1345" s="36"/>
      <c r="VVD1345" s="36"/>
      <c r="VVE1345" s="36"/>
      <c r="VVF1345" s="36"/>
      <c r="VVG1345" s="36"/>
      <c r="VVH1345" s="36"/>
      <c r="VVI1345" s="36"/>
      <c r="VVJ1345" s="36"/>
      <c r="VVK1345" s="36"/>
      <c r="VVL1345" s="36"/>
      <c r="VVM1345" s="36"/>
      <c r="VVN1345" s="36"/>
      <c r="VVO1345" s="36"/>
      <c r="VVP1345" s="36"/>
      <c r="VVQ1345" s="36"/>
      <c r="VVR1345" s="36"/>
      <c r="VVS1345" s="36"/>
      <c r="VVT1345" s="36"/>
      <c r="VVU1345" s="36"/>
      <c r="VVV1345" s="36"/>
      <c r="VVW1345" s="36"/>
      <c r="VVX1345" s="36"/>
      <c r="VVY1345" s="36"/>
      <c r="VVZ1345" s="36"/>
      <c r="VWA1345" s="36"/>
      <c r="VWB1345" s="36"/>
      <c r="VWC1345" s="36"/>
      <c r="VWD1345" s="36"/>
      <c r="VWE1345" s="36"/>
      <c r="VWF1345" s="36"/>
      <c r="VWG1345" s="36"/>
      <c r="VWH1345" s="36"/>
      <c r="VWI1345" s="36"/>
      <c r="VWJ1345" s="36"/>
      <c r="VWK1345" s="36"/>
      <c r="VWL1345" s="36"/>
      <c r="VWM1345" s="36"/>
      <c r="VWN1345" s="36"/>
      <c r="VWO1345" s="36"/>
      <c r="VWP1345" s="36"/>
      <c r="VWQ1345" s="36"/>
      <c r="VWR1345" s="36"/>
      <c r="VWS1345" s="36"/>
      <c r="VWT1345" s="36"/>
      <c r="VWU1345" s="36"/>
      <c r="VWV1345" s="36"/>
      <c r="VWW1345" s="36"/>
      <c r="VWX1345" s="36"/>
      <c r="VWY1345" s="36"/>
      <c r="VWZ1345" s="36"/>
      <c r="VXA1345" s="36"/>
      <c r="VXB1345" s="36"/>
      <c r="VXC1345" s="36"/>
      <c r="VXD1345" s="36"/>
      <c r="VXE1345" s="36"/>
      <c r="VXF1345" s="36"/>
      <c r="VXG1345" s="36"/>
      <c r="VXH1345" s="36"/>
      <c r="VXI1345" s="36"/>
      <c r="VXJ1345" s="36"/>
      <c r="VXK1345" s="36"/>
      <c r="VXL1345" s="36"/>
      <c r="VXM1345" s="36"/>
      <c r="VXN1345" s="36"/>
      <c r="VXO1345" s="36"/>
      <c r="VXP1345" s="36"/>
      <c r="VXQ1345" s="36"/>
      <c r="VXR1345" s="36"/>
      <c r="VXS1345" s="36"/>
      <c r="VXT1345" s="36"/>
      <c r="VXU1345" s="36"/>
      <c r="VXV1345" s="36"/>
      <c r="VXW1345" s="36"/>
      <c r="VXX1345" s="36"/>
      <c r="VXY1345" s="36"/>
      <c r="VXZ1345" s="36"/>
      <c r="VYA1345" s="36"/>
      <c r="VYB1345" s="36"/>
      <c r="VYC1345" s="36"/>
      <c r="VYD1345" s="36"/>
      <c r="VYE1345" s="36"/>
      <c r="VYF1345" s="36"/>
      <c r="VYG1345" s="36"/>
      <c r="VYH1345" s="36"/>
      <c r="VYI1345" s="36"/>
      <c r="VYJ1345" s="36"/>
      <c r="VYK1345" s="36"/>
      <c r="VYL1345" s="36"/>
      <c r="VYM1345" s="36"/>
      <c r="VYN1345" s="36"/>
      <c r="VYO1345" s="36"/>
      <c r="VYP1345" s="36"/>
      <c r="VYQ1345" s="36"/>
      <c r="VYR1345" s="36"/>
      <c r="VYS1345" s="36"/>
      <c r="VYT1345" s="36"/>
      <c r="VYU1345" s="36"/>
      <c r="VYV1345" s="36"/>
      <c r="VYW1345" s="36"/>
      <c r="VYX1345" s="36"/>
      <c r="VYY1345" s="36"/>
      <c r="VYZ1345" s="36"/>
      <c r="VZA1345" s="36"/>
      <c r="VZB1345" s="36"/>
      <c r="VZC1345" s="36"/>
      <c r="VZD1345" s="36"/>
      <c r="VZE1345" s="36"/>
      <c r="VZF1345" s="36"/>
      <c r="VZG1345" s="36"/>
      <c r="VZH1345" s="36"/>
      <c r="VZI1345" s="36"/>
      <c r="VZJ1345" s="36"/>
      <c r="VZK1345" s="36"/>
      <c r="VZL1345" s="36"/>
      <c r="VZM1345" s="36"/>
      <c r="VZN1345" s="36"/>
      <c r="VZO1345" s="36"/>
      <c r="VZP1345" s="36"/>
      <c r="VZQ1345" s="36"/>
      <c r="VZR1345" s="36"/>
      <c r="VZS1345" s="36"/>
      <c r="VZT1345" s="36"/>
      <c r="VZU1345" s="36"/>
      <c r="VZV1345" s="36"/>
      <c r="VZW1345" s="36"/>
      <c r="VZX1345" s="36"/>
      <c r="VZY1345" s="36"/>
      <c r="VZZ1345" s="36"/>
      <c r="WAA1345" s="36"/>
      <c r="WAB1345" s="36"/>
      <c r="WAC1345" s="36"/>
      <c r="WAD1345" s="36"/>
      <c r="WAE1345" s="36"/>
      <c r="WAF1345" s="36"/>
      <c r="WAG1345" s="36"/>
      <c r="WAH1345" s="36"/>
      <c r="WAI1345" s="36"/>
      <c r="WAJ1345" s="36"/>
      <c r="WAK1345" s="36"/>
      <c r="WAL1345" s="36"/>
      <c r="WAM1345" s="36"/>
      <c r="WAN1345" s="36"/>
      <c r="WAO1345" s="36"/>
      <c r="WAP1345" s="36"/>
      <c r="WAQ1345" s="36"/>
      <c r="WAR1345" s="36"/>
      <c r="WAS1345" s="36"/>
      <c r="WAT1345" s="36"/>
      <c r="WAU1345" s="36"/>
      <c r="WAV1345" s="36"/>
      <c r="WAW1345" s="36"/>
      <c r="WAX1345" s="36"/>
      <c r="WAY1345" s="36"/>
      <c r="WAZ1345" s="36"/>
      <c r="WBA1345" s="36"/>
      <c r="WBB1345" s="36"/>
      <c r="WBC1345" s="36"/>
      <c r="WBD1345" s="36"/>
      <c r="WBE1345" s="36"/>
      <c r="WBF1345" s="36"/>
      <c r="WBG1345" s="36"/>
      <c r="WBH1345" s="36"/>
      <c r="WBI1345" s="36"/>
      <c r="WBJ1345" s="36"/>
      <c r="WBK1345" s="36"/>
      <c r="WBL1345" s="36"/>
      <c r="WBM1345" s="36"/>
      <c r="WBN1345" s="36"/>
      <c r="WBO1345" s="36"/>
      <c r="WBP1345" s="36"/>
      <c r="WBQ1345" s="36"/>
      <c r="WBR1345" s="36"/>
      <c r="WBS1345" s="36"/>
      <c r="WBT1345" s="36"/>
      <c r="WBU1345" s="36"/>
      <c r="WBV1345" s="36"/>
      <c r="WBW1345" s="36"/>
      <c r="WBX1345" s="36"/>
      <c r="WBY1345" s="36"/>
      <c r="WBZ1345" s="36"/>
      <c r="WCA1345" s="36"/>
      <c r="WCB1345" s="36"/>
      <c r="WCC1345" s="36"/>
      <c r="WCD1345" s="36"/>
      <c r="WCE1345" s="36"/>
      <c r="WCF1345" s="36"/>
      <c r="WCG1345" s="36"/>
      <c r="WCH1345" s="36"/>
      <c r="WCI1345" s="36"/>
      <c r="WCJ1345" s="36"/>
      <c r="WCK1345" s="36"/>
      <c r="WCL1345" s="36"/>
      <c r="WCM1345" s="36"/>
      <c r="WCN1345" s="36"/>
      <c r="WCO1345" s="36"/>
      <c r="WCP1345" s="36"/>
      <c r="WCQ1345" s="36"/>
      <c r="WCR1345" s="36"/>
      <c r="WCS1345" s="36"/>
      <c r="WCT1345" s="36"/>
      <c r="WCU1345" s="36"/>
      <c r="WCV1345" s="36"/>
      <c r="WCW1345" s="36"/>
      <c r="WCX1345" s="36"/>
      <c r="WCY1345" s="36"/>
      <c r="WCZ1345" s="36"/>
      <c r="WDA1345" s="36"/>
      <c r="WDB1345" s="36"/>
      <c r="WDC1345" s="36"/>
      <c r="WDD1345" s="36"/>
      <c r="WDE1345" s="36"/>
      <c r="WDF1345" s="36"/>
      <c r="WDG1345" s="36"/>
      <c r="WDH1345" s="36"/>
      <c r="WDI1345" s="36"/>
      <c r="WDJ1345" s="36"/>
      <c r="WDK1345" s="36"/>
      <c r="WDL1345" s="36"/>
      <c r="WDM1345" s="36"/>
      <c r="WDN1345" s="36"/>
      <c r="WDO1345" s="36"/>
      <c r="WDP1345" s="36"/>
      <c r="WDQ1345" s="36"/>
      <c r="WDR1345" s="36"/>
      <c r="WDS1345" s="36"/>
      <c r="WDT1345" s="36"/>
      <c r="WDU1345" s="36"/>
      <c r="WDV1345" s="36"/>
      <c r="WDW1345" s="36"/>
      <c r="WDX1345" s="36"/>
      <c r="WDY1345" s="36"/>
      <c r="WDZ1345" s="36"/>
      <c r="WEA1345" s="36"/>
      <c r="WEB1345" s="36"/>
      <c r="WEC1345" s="36"/>
      <c r="WED1345" s="36"/>
      <c r="WEE1345" s="36"/>
      <c r="WEF1345" s="36"/>
      <c r="WEG1345" s="36"/>
      <c r="WEH1345" s="36"/>
      <c r="WEI1345" s="36"/>
      <c r="WEJ1345" s="36"/>
      <c r="WEK1345" s="36"/>
      <c r="WEL1345" s="36"/>
      <c r="WEM1345" s="36"/>
      <c r="WEN1345" s="36"/>
      <c r="WEO1345" s="36"/>
      <c r="WEP1345" s="36"/>
      <c r="WEQ1345" s="36"/>
      <c r="WER1345" s="36"/>
      <c r="WES1345" s="36"/>
      <c r="WET1345" s="36"/>
      <c r="WEU1345" s="36"/>
      <c r="WEV1345" s="36"/>
      <c r="WEW1345" s="36"/>
      <c r="WEX1345" s="36"/>
      <c r="WEY1345" s="36"/>
      <c r="WEZ1345" s="36"/>
      <c r="WFA1345" s="36"/>
      <c r="WFB1345" s="36"/>
      <c r="WFC1345" s="36"/>
      <c r="WFD1345" s="36"/>
      <c r="WFE1345" s="36"/>
      <c r="WFF1345" s="36"/>
      <c r="WFG1345" s="36"/>
      <c r="WFH1345" s="36"/>
      <c r="WFI1345" s="36"/>
      <c r="WFJ1345" s="36"/>
      <c r="WFK1345" s="36"/>
      <c r="WFL1345" s="36"/>
      <c r="WFM1345" s="36"/>
      <c r="WFN1345" s="36"/>
      <c r="WFO1345" s="36"/>
      <c r="WFP1345" s="36"/>
      <c r="WFQ1345" s="36"/>
      <c r="WFR1345" s="36"/>
      <c r="WFS1345" s="36"/>
      <c r="WFT1345" s="36"/>
      <c r="WFU1345" s="36"/>
      <c r="WFV1345" s="36"/>
      <c r="WFW1345" s="36"/>
      <c r="WFX1345" s="36"/>
      <c r="WFY1345" s="36"/>
      <c r="WFZ1345" s="36"/>
      <c r="WGA1345" s="36"/>
      <c r="WGB1345" s="36"/>
      <c r="WGC1345" s="36"/>
      <c r="WGD1345" s="36"/>
      <c r="WGE1345" s="36"/>
      <c r="WGF1345" s="36"/>
      <c r="WGG1345" s="36"/>
      <c r="WGH1345" s="36"/>
      <c r="WGI1345" s="36"/>
      <c r="WGJ1345" s="36"/>
      <c r="WGK1345" s="36"/>
      <c r="WGL1345" s="36"/>
      <c r="WGM1345" s="36"/>
      <c r="WGN1345" s="36"/>
      <c r="WGO1345" s="36"/>
      <c r="WGP1345" s="36"/>
      <c r="WGQ1345" s="36"/>
      <c r="WGR1345" s="36"/>
      <c r="WGS1345" s="36"/>
      <c r="WGT1345" s="36"/>
      <c r="WGU1345" s="36"/>
      <c r="WGV1345" s="36"/>
      <c r="WGW1345" s="36"/>
      <c r="WGX1345" s="36"/>
      <c r="WGY1345" s="36"/>
      <c r="WGZ1345" s="36"/>
      <c r="WHA1345" s="36"/>
      <c r="WHB1345" s="36"/>
      <c r="WHC1345" s="36"/>
      <c r="WHD1345" s="36"/>
      <c r="WHE1345" s="36"/>
      <c r="WHF1345" s="36"/>
      <c r="WHG1345" s="36"/>
      <c r="WHH1345" s="36"/>
      <c r="WHI1345" s="36"/>
      <c r="WHJ1345" s="36"/>
      <c r="WHK1345" s="36"/>
      <c r="WHL1345" s="36"/>
      <c r="WHM1345" s="36"/>
      <c r="WHN1345" s="36"/>
      <c r="WHO1345" s="36"/>
      <c r="WHP1345" s="36"/>
      <c r="WHQ1345" s="36"/>
      <c r="WHR1345" s="36"/>
      <c r="WHS1345" s="36"/>
      <c r="WHT1345" s="36"/>
      <c r="WHU1345" s="36"/>
      <c r="WHV1345" s="36"/>
      <c r="WHW1345" s="36"/>
      <c r="WHX1345" s="36"/>
      <c r="WHY1345" s="36"/>
      <c r="WHZ1345" s="36"/>
      <c r="WIA1345" s="36"/>
      <c r="WIB1345" s="36"/>
      <c r="WIC1345" s="36"/>
      <c r="WID1345" s="36"/>
      <c r="WIE1345" s="36"/>
      <c r="WIF1345" s="36"/>
      <c r="WIG1345" s="36"/>
      <c r="WIH1345" s="36"/>
      <c r="WII1345" s="36"/>
      <c r="WIJ1345" s="36"/>
      <c r="WIK1345" s="36"/>
      <c r="WIL1345" s="36"/>
      <c r="WIM1345" s="36"/>
      <c r="WIN1345" s="36"/>
      <c r="WIO1345" s="36"/>
      <c r="WIP1345" s="36"/>
      <c r="WIQ1345" s="36"/>
      <c r="WIR1345" s="36"/>
      <c r="WIS1345" s="36"/>
      <c r="WIT1345" s="36"/>
      <c r="WIU1345" s="36"/>
      <c r="WIV1345" s="36"/>
      <c r="WIW1345" s="36"/>
      <c r="WIX1345" s="36"/>
      <c r="WIY1345" s="36"/>
      <c r="WIZ1345" s="36"/>
      <c r="WJA1345" s="36"/>
      <c r="WJB1345" s="36"/>
      <c r="WJC1345" s="36"/>
      <c r="WJD1345" s="36"/>
      <c r="WJE1345" s="36"/>
      <c r="WJF1345" s="36"/>
      <c r="WJG1345" s="36"/>
      <c r="WJH1345" s="36"/>
      <c r="WJI1345" s="36"/>
      <c r="WJJ1345" s="36"/>
      <c r="WJK1345" s="36"/>
      <c r="WJL1345" s="36"/>
      <c r="WJM1345" s="36"/>
      <c r="WJN1345" s="36"/>
      <c r="WJO1345" s="36"/>
      <c r="WJP1345" s="36"/>
      <c r="WJQ1345" s="36"/>
      <c r="WJR1345" s="36"/>
      <c r="WJS1345" s="36"/>
      <c r="WJT1345" s="36"/>
      <c r="WJU1345" s="36"/>
      <c r="WJV1345" s="36"/>
      <c r="WJW1345" s="36"/>
      <c r="WJX1345" s="36"/>
      <c r="WJY1345" s="36"/>
      <c r="WJZ1345" s="36"/>
      <c r="WKA1345" s="36"/>
      <c r="WKB1345" s="36"/>
      <c r="WKC1345" s="36"/>
      <c r="WKD1345" s="36"/>
      <c r="WKE1345" s="36"/>
      <c r="WKF1345" s="36"/>
      <c r="WKG1345" s="36"/>
      <c r="WKH1345" s="36"/>
      <c r="WKI1345" s="36"/>
      <c r="WKJ1345" s="36"/>
      <c r="WKK1345" s="36"/>
      <c r="WKL1345" s="36"/>
      <c r="WKM1345" s="36"/>
      <c r="WKN1345" s="36"/>
      <c r="WKO1345" s="36"/>
      <c r="WKP1345" s="36"/>
      <c r="WKQ1345" s="36"/>
      <c r="WKR1345" s="36"/>
      <c r="WKS1345" s="36"/>
      <c r="WKT1345" s="36"/>
      <c r="WKU1345" s="36"/>
      <c r="WKV1345" s="36"/>
      <c r="WKW1345" s="36"/>
      <c r="WKX1345" s="36"/>
      <c r="WKY1345" s="36"/>
      <c r="WKZ1345" s="36"/>
      <c r="WLA1345" s="36"/>
      <c r="WLB1345" s="36"/>
      <c r="WLC1345" s="36"/>
      <c r="WLD1345" s="36"/>
      <c r="WLE1345" s="36"/>
      <c r="WLF1345" s="36"/>
      <c r="WLG1345" s="36"/>
      <c r="WLH1345" s="36"/>
      <c r="WLI1345" s="36"/>
      <c r="WLJ1345" s="36"/>
      <c r="WLK1345" s="36"/>
      <c r="WLL1345" s="36"/>
      <c r="WLM1345" s="36"/>
      <c r="WLN1345" s="36"/>
      <c r="WLO1345" s="36"/>
      <c r="WLP1345" s="36"/>
      <c r="WLQ1345" s="36"/>
      <c r="WLR1345" s="36"/>
      <c r="WLS1345" s="36"/>
      <c r="WLT1345" s="36"/>
      <c r="WLU1345" s="36"/>
      <c r="WLV1345" s="36"/>
      <c r="WLW1345" s="36"/>
      <c r="WLX1345" s="36"/>
      <c r="WLY1345" s="36"/>
      <c r="WLZ1345" s="36"/>
      <c r="WMA1345" s="36"/>
      <c r="WMB1345" s="36"/>
      <c r="WMC1345" s="36"/>
      <c r="WMD1345" s="36"/>
      <c r="WME1345" s="36"/>
      <c r="WMF1345" s="36"/>
      <c r="WMG1345" s="36"/>
      <c r="WMH1345" s="36"/>
      <c r="WMI1345" s="36"/>
      <c r="WMJ1345" s="36"/>
      <c r="WMK1345" s="36"/>
      <c r="WML1345" s="36"/>
      <c r="WMM1345" s="36"/>
      <c r="WMN1345" s="36"/>
      <c r="WMO1345" s="36"/>
      <c r="WMP1345" s="36"/>
      <c r="WMQ1345" s="36"/>
      <c r="WMR1345" s="36"/>
      <c r="WMS1345" s="36"/>
      <c r="WMT1345" s="36"/>
      <c r="WMU1345" s="36"/>
      <c r="WMV1345" s="36"/>
      <c r="WMW1345" s="36"/>
      <c r="WMX1345" s="36"/>
      <c r="WMY1345" s="36"/>
      <c r="WMZ1345" s="36"/>
      <c r="WNA1345" s="36"/>
      <c r="WNB1345" s="36"/>
      <c r="WNC1345" s="36"/>
      <c r="WND1345" s="36"/>
      <c r="WNE1345" s="36"/>
      <c r="WNF1345" s="36"/>
      <c r="WNG1345" s="36"/>
      <c r="WNH1345" s="36"/>
      <c r="WNI1345" s="36"/>
      <c r="WNJ1345" s="36"/>
      <c r="WNK1345" s="36"/>
      <c r="WNL1345" s="36"/>
      <c r="WNM1345" s="36"/>
      <c r="WNN1345" s="36"/>
      <c r="WNO1345" s="36"/>
      <c r="WNP1345" s="36"/>
      <c r="WNQ1345" s="36"/>
      <c r="WNR1345" s="36"/>
      <c r="WNS1345" s="36"/>
      <c r="WNT1345" s="36"/>
      <c r="WNU1345" s="36"/>
      <c r="WNV1345" s="36"/>
      <c r="WNW1345" s="36"/>
      <c r="WNX1345" s="36"/>
      <c r="WNY1345" s="36"/>
      <c r="WNZ1345" s="36"/>
      <c r="WOA1345" s="36"/>
      <c r="WOB1345" s="36"/>
      <c r="WOC1345" s="36"/>
      <c r="WOD1345" s="36"/>
      <c r="WOE1345" s="36"/>
      <c r="WOF1345" s="36"/>
      <c r="WOG1345" s="36"/>
      <c r="WOH1345" s="36"/>
      <c r="WOI1345" s="36"/>
      <c r="WOJ1345" s="36"/>
      <c r="WOK1345" s="36"/>
      <c r="WOL1345" s="36"/>
      <c r="WOM1345" s="36"/>
      <c r="WON1345" s="36"/>
      <c r="WOO1345" s="36"/>
      <c r="WOP1345" s="36"/>
      <c r="WOQ1345" s="36"/>
      <c r="WOR1345" s="36"/>
      <c r="WOS1345" s="36"/>
      <c r="WOT1345" s="36"/>
      <c r="WOU1345" s="36"/>
      <c r="WOV1345" s="36"/>
      <c r="WOW1345" s="36"/>
      <c r="WOX1345" s="36"/>
      <c r="WOY1345" s="36"/>
      <c r="WOZ1345" s="36"/>
      <c r="WPA1345" s="36"/>
      <c r="WPB1345" s="36"/>
      <c r="WPC1345" s="36"/>
      <c r="WPD1345" s="36"/>
      <c r="WPE1345" s="36"/>
      <c r="WPF1345" s="36"/>
      <c r="WPG1345" s="36"/>
      <c r="WPH1345" s="36"/>
      <c r="WPI1345" s="36"/>
      <c r="WPJ1345" s="36"/>
      <c r="WPK1345" s="36"/>
      <c r="WPL1345" s="36"/>
      <c r="WPM1345" s="36"/>
      <c r="WPN1345" s="36"/>
      <c r="WPO1345" s="36"/>
      <c r="WPP1345" s="36"/>
      <c r="WPQ1345" s="36"/>
      <c r="WPR1345" s="36"/>
      <c r="WPS1345" s="36"/>
      <c r="WPT1345" s="36"/>
      <c r="WPU1345" s="36"/>
      <c r="WPV1345" s="36"/>
      <c r="WPW1345" s="36"/>
      <c r="WPX1345" s="36"/>
      <c r="WPY1345" s="36"/>
      <c r="WPZ1345" s="36"/>
      <c r="WQA1345" s="36"/>
      <c r="WQB1345" s="36"/>
      <c r="WQC1345" s="36"/>
      <c r="WQD1345" s="36"/>
      <c r="WQE1345" s="36"/>
      <c r="WQF1345" s="36"/>
      <c r="WQG1345" s="36"/>
      <c r="WQH1345" s="36"/>
      <c r="WQI1345" s="36"/>
      <c r="WQJ1345" s="36"/>
      <c r="WQK1345" s="36"/>
      <c r="WQL1345" s="36"/>
      <c r="WQM1345" s="36"/>
      <c r="WQN1345" s="36"/>
      <c r="WQO1345" s="36"/>
      <c r="WQP1345" s="36"/>
      <c r="WQQ1345" s="36"/>
      <c r="WQR1345" s="36"/>
      <c r="WQS1345" s="36"/>
      <c r="WQT1345" s="36"/>
      <c r="WQU1345" s="36"/>
      <c r="WQV1345" s="36"/>
      <c r="WQW1345" s="36"/>
      <c r="WQX1345" s="36"/>
      <c r="WQY1345" s="36"/>
      <c r="WQZ1345" s="36"/>
      <c r="WRA1345" s="36"/>
      <c r="WRB1345" s="36"/>
      <c r="WRC1345" s="36"/>
      <c r="WRD1345" s="36"/>
      <c r="WRE1345" s="36"/>
      <c r="WRF1345" s="36"/>
      <c r="WRG1345" s="36"/>
      <c r="WRH1345" s="36"/>
      <c r="WRI1345" s="36"/>
      <c r="WRJ1345" s="36"/>
      <c r="WRK1345" s="36"/>
      <c r="WRL1345" s="36"/>
      <c r="WRM1345" s="36"/>
      <c r="WRN1345" s="36"/>
      <c r="WRO1345" s="36"/>
      <c r="WRP1345" s="36"/>
      <c r="WRQ1345" s="36"/>
      <c r="WRR1345" s="36"/>
      <c r="WRS1345" s="36"/>
      <c r="WRT1345" s="36"/>
      <c r="WRU1345" s="36"/>
      <c r="WRV1345" s="36"/>
      <c r="WRW1345" s="36"/>
      <c r="WRX1345" s="36"/>
      <c r="WRY1345" s="36"/>
      <c r="WRZ1345" s="36"/>
      <c r="WSA1345" s="36"/>
      <c r="WSB1345" s="36"/>
      <c r="WSC1345" s="36"/>
      <c r="WSD1345" s="36"/>
      <c r="WSE1345" s="36"/>
      <c r="WSF1345" s="36"/>
      <c r="WSG1345" s="36"/>
      <c r="WSH1345" s="36"/>
      <c r="WSI1345" s="36"/>
      <c r="WSJ1345" s="36"/>
      <c r="WSK1345" s="36"/>
      <c r="WSL1345" s="36"/>
      <c r="WSM1345" s="36"/>
      <c r="WSN1345" s="36"/>
      <c r="WSO1345" s="36"/>
      <c r="WSP1345" s="36"/>
      <c r="WSQ1345" s="36"/>
      <c r="WSR1345" s="36"/>
      <c r="WSS1345" s="36"/>
      <c r="WST1345" s="36"/>
      <c r="WSU1345" s="36"/>
      <c r="WSV1345" s="36"/>
      <c r="WSW1345" s="36"/>
      <c r="WSX1345" s="36"/>
      <c r="WSY1345" s="36"/>
      <c r="WSZ1345" s="36"/>
      <c r="WTA1345" s="36"/>
      <c r="WTB1345" s="36"/>
      <c r="WTC1345" s="36"/>
      <c r="WTD1345" s="36"/>
      <c r="WTE1345" s="36"/>
      <c r="WTF1345" s="36"/>
      <c r="WTG1345" s="36"/>
      <c r="WTH1345" s="36"/>
      <c r="WTI1345" s="36"/>
      <c r="WTJ1345" s="36"/>
      <c r="WTK1345" s="36"/>
      <c r="WTL1345" s="36"/>
      <c r="WTM1345" s="36"/>
      <c r="WTN1345" s="36"/>
      <c r="WTO1345" s="36"/>
      <c r="WTP1345" s="36"/>
      <c r="WTQ1345" s="36"/>
      <c r="WTR1345" s="36"/>
      <c r="WTS1345" s="36"/>
      <c r="WTT1345" s="36"/>
      <c r="WTU1345" s="36"/>
      <c r="WTV1345" s="36"/>
      <c r="WTW1345" s="36"/>
      <c r="WTX1345" s="36"/>
      <c r="WTY1345" s="36"/>
      <c r="WTZ1345" s="36"/>
      <c r="WUA1345" s="36"/>
      <c r="WUB1345" s="36"/>
      <c r="WUC1345" s="36"/>
      <c r="WUD1345" s="36"/>
      <c r="WUE1345" s="36"/>
      <c r="WUF1345" s="36"/>
      <c r="WUG1345" s="36"/>
      <c r="WUH1345" s="36"/>
      <c r="WUI1345" s="36"/>
      <c r="WUJ1345" s="36"/>
      <c r="WUK1345" s="36"/>
      <c r="WUL1345" s="36"/>
      <c r="WUM1345" s="36"/>
      <c r="WUN1345" s="36"/>
      <c r="WUO1345" s="36"/>
      <c r="WUP1345" s="36"/>
      <c r="WUQ1345" s="36"/>
      <c r="WUR1345" s="36"/>
      <c r="WUS1345" s="36"/>
      <c r="WUT1345" s="36"/>
      <c r="WUU1345" s="36"/>
      <c r="WUV1345" s="36"/>
      <c r="WUW1345" s="36"/>
      <c r="WUX1345" s="36"/>
      <c r="WUY1345" s="36"/>
      <c r="WUZ1345" s="36"/>
      <c r="WVA1345" s="36"/>
      <c r="WVB1345" s="36"/>
      <c r="WVC1345" s="36"/>
      <c r="WVD1345" s="36"/>
      <c r="WVE1345" s="36"/>
      <c r="WVF1345" s="36"/>
      <c r="WVG1345" s="36"/>
      <c r="WVH1345" s="36"/>
      <c r="WVI1345" s="36"/>
      <c r="WVJ1345" s="36"/>
      <c r="WVK1345" s="36"/>
      <c r="WVL1345" s="36"/>
      <c r="WVM1345" s="36"/>
      <c r="WVN1345" s="36"/>
      <c r="WVO1345" s="36"/>
      <c r="WVP1345" s="36"/>
      <c r="WVQ1345" s="36"/>
      <c r="WVR1345" s="36"/>
      <c r="WVS1345" s="36"/>
      <c r="WVT1345" s="36"/>
      <c r="WVU1345" s="36"/>
      <c r="WVV1345" s="36"/>
      <c r="WVW1345" s="36"/>
      <c r="WVX1345" s="36"/>
      <c r="WVY1345" s="36"/>
      <c r="WVZ1345" s="36"/>
      <c r="WWA1345" s="36"/>
      <c r="WWB1345" s="36"/>
      <c r="WWC1345" s="36"/>
      <c r="WWD1345" s="36"/>
      <c r="WWE1345" s="36"/>
      <c r="WWF1345" s="36"/>
      <c r="WWG1345" s="36"/>
      <c r="WWH1345" s="36"/>
      <c r="WWI1345" s="36"/>
      <c r="WWJ1345" s="36"/>
      <c r="WWK1345" s="36"/>
      <c r="WWL1345" s="36"/>
      <c r="WWM1345" s="36"/>
      <c r="WWN1345" s="36"/>
      <c r="WWO1345" s="36"/>
      <c r="WWP1345" s="36"/>
      <c r="WWQ1345" s="36"/>
      <c r="WWR1345" s="36"/>
      <c r="WWS1345" s="36"/>
      <c r="WWT1345" s="36"/>
      <c r="WWU1345" s="36"/>
      <c r="WWV1345" s="36"/>
      <c r="WWW1345" s="36"/>
      <c r="WWX1345" s="36"/>
      <c r="WWY1345" s="36"/>
      <c r="WWZ1345" s="36"/>
      <c r="WXA1345" s="36"/>
      <c r="WXB1345" s="36"/>
      <c r="WXC1345" s="36"/>
      <c r="WXD1345" s="36"/>
      <c r="WXE1345" s="36"/>
      <c r="WXF1345" s="36"/>
      <c r="WXG1345" s="36"/>
      <c r="WXH1345" s="36"/>
      <c r="WXI1345" s="36"/>
      <c r="WXJ1345" s="36"/>
      <c r="WXK1345" s="36"/>
      <c r="WXL1345" s="36"/>
      <c r="WXM1345" s="36"/>
      <c r="WXN1345" s="36"/>
      <c r="WXO1345" s="36"/>
      <c r="WXP1345" s="36"/>
      <c r="WXQ1345" s="36"/>
      <c r="WXR1345" s="36"/>
      <c r="WXS1345" s="36"/>
      <c r="WXT1345" s="36"/>
      <c r="WXU1345" s="36"/>
      <c r="WXV1345" s="36"/>
      <c r="WXW1345" s="36"/>
      <c r="WXX1345" s="36"/>
      <c r="WXY1345" s="36"/>
      <c r="WXZ1345" s="36"/>
      <c r="WYA1345" s="36"/>
      <c r="WYB1345" s="36"/>
      <c r="WYC1345" s="36"/>
      <c r="WYD1345" s="36"/>
      <c r="WYE1345" s="36"/>
      <c r="WYF1345" s="36"/>
      <c r="WYG1345" s="36"/>
      <c r="WYH1345" s="36"/>
      <c r="WYI1345" s="36"/>
      <c r="WYJ1345" s="36"/>
      <c r="WYK1345" s="36"/>
      <c r="WYL1345" s="36"/>
      <c r="WYM1345" s="36"/>
      <c r="WYN1345" s="36"/>
      <c r="WYO1345" s="36"/>
      <c r="WYP1345" s="36"/>
      <c r="WYQ1345" s="36"/>
      <c r="WYR1345" s="36"/>
      <c r="WYS1345" s="36"/>
      <c r="WYT1345" s="36"/>
      <c r="WYU1345" s="36"/>
      <c r="WYV1345" s="36"/>
      <c r="WYW1345" s="36"/>
      <c r="WYX1345" s="36"/>
      <c r="WYY1345" s="36"/>
      <c r="WYZ1345" s="36"/>
      <c r="WZA1345" s="36"/>
      <c r="WZB1345" s="36"/>
      <c r="WZC1345" s="36"/>
      <c r="WZD1345" s="36"/>
      <c r="WZE1345" s="36"/>
      <c r="WZF1345" s="36"/>
      <c r="WZG1345" s="36"/>
      <c r="WZH1345" s="36"/>
      <c r="WZI1345" s="36"/>
      <c r="WZJ1345" s="36"/>
      <c r="WZK1345" s="36"/>
      <c r="WZL1345" s="36"/>
      <c r="WZM1345" s="36"/>
      <c r="WZN1345" s="36"/>
      <c r="WZO1345" s="36"/>
      <c r="WZP1345" s="36"/>
      <c r="WZQ1345" s="36"/>
      <c r="WZR1345" s="36"/>
      <c r="WZS1345" s="36"/>
      <c r="WZT1345" s="36"/>
      <c r="WZU1345" s="36"/>
      <c r="WZV1345" s="36"/>
      <c r="WZW1345" s="36"/>
      <c r="WZX1345" s="36"/>
      <c r="WZY1345" s="36"/>
      <c r="WZZ1345" s="36"/>
      <c r="XAA1345" s="36"/>
      <c r="XAB1345" s="36"/>
      <c r="XAC1345" s="36"/>
      <c r="XAD1345" s="36"/>
      <c r="XAE1345" s="36"/>
      <c r="XAF1345" s="36"/>
      <c r="XAG1345" s="36"/>
      <c r="XAH1345" s="36"/>
      <c r="XAI1345" s="36"/>
      <c r="XAJ1345" s="36"/>
      <c r="XAK1345" s="36"/>
      <c r="XAL1345" s="36"/>
      <c r="XAM1345" s="36"/>
      <c r="XAN1345" s="36"/>
      <c r="XAO1345" s="36"/>
      <c r="XAP1345" s="36"/>
      <c r="XAQ1345" s="36"/>
      <c r="XAR1345" s="36"/>
      <c r="XAS1345" s="36"/>
      <c r="XAT1345" s="36"/>
      <c r="XAU1345" s="36"/>
      <c r="XAV1345" s="36"/>
      <c r="XAW1345" s="36"/>
      <c r="XAX1345" s="36"/>
      <c r="XAY1345" s="36"/>
      <c r="XAZ1345" s="36"/>
      <c r="XBA1345" s="36"/>
      <c r="XBB1345" s="36"/>
      <c r="XBC1345" s="36"/>
      <c r="XBD1345" s="36"/>
      <c r="XBE1345" s="36"/>
      <c r="XBF1345" s="36"/>
      <c r="XBG1345" s="36"/>
      <c r="XBH1345" s="36"/>
      <c r="XBI1345" s="36"/>
      <c r="XBJ1345" s="36"/>
      <c r="XBK1345" s="36"/>
      <c r="XBL1345" s="36"/>
      <c r="XBM1345" s="36"/>
      <c r="XBN1345" s="36"/>
      <c r="XBO1345" s="36"/>
      <c r="XBP1345" s="36"/>
      <c r="XBQ1345" s="36"/>
      <c r="XBR1345" s="36"/>
      <c r="XBS1345" s="36"/>
      <c r="XBT1345" s="36"/>
      <c r="XBU1345" s="36"/>
      <c r="XBV1345" s="36"/>
      <c r="XBW1345" s="36"/>
      <c r="XBX1345" s="36"/>
      <c r="XBY1345" s="36"/>
      <c r="XBZ1345" s="36"/>
      <c r="XCA1345" s="36"/>
      <c r="XCB1345" s="36"/>
      <c r="XCC1345" s="36"/>
      <c r="XCD1345" s="36"/>
      <c r="XCE1345" s="36"/>
      <c r="XCF1345" s="36"/>
      <c r="XCG1345" s="36"/>
      <c r="XCH1345" s="36"/>
      <c r="XCI1345" s="36"/>
      <c r="XCJ1345" s="36"/>
      <c r="XCK1345" s="36"/>
      <c r="XCL1345" s="36"/>
      <c r="XCM1345" s="36"/>
      <c r="XCN1345" s="36"/>
      <c r="XCO1345" s="36"/>
      <c r="XCP1345" s="36"/>
      <c r="XCQ1345" s="36"/>
      <c r="XCR1345" s="36"/>
      <c r="XCS1345" s="36"/>
      <c r="XCT1345" s="36"/>
      <c r="XCU1345" s="36"/>
      <c r="XCV1345" s="36"/>
      <c r="XCW1345" s="36"/>
      <c r="XCX1345" s="36"/>
      <c r="XCY1345" s="36"/>
      <c r="XCZ1345" s="36"/>
      <c r="XDA1345" s="36"/>
      <c r="XDB1345" s="36"/>
      <c r="XDC1345" s="36"/>
      <c r="XDD1345" s="36"/>
      <c r="XDE1345" s="36"/>
      <c r="XDF1345" s="36"/>
      <c r="XDG1345" s="36"/>
      <c r="XDH1345" s="36"/>
      <c r="XDI1345" s="36"/>
      <c r="XDJ1345" s="36"/>
      <c r="XDK1345" s="36"/>
      <c r="XDL1345" s="36"/>
      <c r="XDM1345" s="36"/>
      <c r="XDN1345" s="36"/>
      <c r="XDO1345" s="36"/>
      <c r="XDP1345" s="36"/>
      <c r="XDQ1345" s="36"/>
      <c r="XDR1345" s="36"/>
      <c r="XDS1345" s="36"/>
      <c r="XDT1345" s="36"/>
      <c r="XDU1345" s="36"/>
      <c r="XDV1345" s="36"/>
      <c r="XDW1345" s="36"/>
    </row>
    <row r="1346" spans="1:16351" ht="40" customHeight="1" x14ac:dyDescent="0.35">
      <c r="A1346" s="233"/>
      <c r="B1346" s="39"/>
      <c r="C1346" s="39"/>
      <c r="D1346" s="40"/>
      <c r="E1346" s="41"/>
      <c r="F1346" s="41"/>
      <c r="G1346" s="41"/>
      <c r="H1346" s="41"/>
      <c r="I1346" s="41"/>
      <c r="J1346" s="41"/>
      <c r="K1346" s="41"/>
      <c r="L1346" s="41"/>
      <c r="M1346" s="41"/>
      <c r="N1346" s="41"/>
      <c r="O1346" s="29"/>
      <c r="P1346" s="30"/>
      <c r="Q1346" s="31"/>
      <c r="R1346" s="31"/>
      <c r="S1346" s="184" t="s">
        <v>4821</v>
      </c>
      <c r="T1346" s="33"/>
      <c r="U1346" s="214" t="s">
        <v>4106</v>
      </c>
      <c r="V1346" s="33" t="s">
        <v>8869</v>
      </c>
      <c r="W1346" s="33"/>
      <c r="X1346" s="33" t="s">
        <v>4108</v>
      </c>
      <c r="Y1346" s="33" t="s">
        <v>4109</v>
      </c>
      <c r="Z1346" s="33"/>
      <c r="AA1346" s="34" t="s">
        <v>4110</v>
      </c>
      <c r="AB1346" s="34">
        <v>111</v>
      </c>
      <c r="AC1346" s="34" t="s">
        <v>4111</v>
      </c>
      <c r="AD1346" s="34" t="s">
        <v>4112</v>
      </c>
      <c r="AE1346" s="34" t="s">
        <v>5684</v>
      </c>
      <c r="AF1346" s="183" t="s">
        <v>3792</v>
      </c>
      <c r="AG1346" s="34" t="s">
        <v>8869</v>
      </c>
      <c r="AH1346" s="34" t="s">
        <v>5734</v>
      </c>
      <c r="AI1346" s="34" t="s">
        <v>2988</v>
      </c>
      <c r="AJ1346" s="34" t="s">
        <v>4106</v>
      </c>
      <c r="AK1346" s="34"/>
      <c r="AL1346" s="34" t="s">
        <v>4106</v>
      </c>
      <c r="AM1346" s="34"/>
      <c r="AN1346" s="34">
        <v>1</v>
      </c>
      <c r="AO1346" s="34" t="s">
        <v>5693</v>
      </c>
      <c r="AP1346" s="34"/>
      <c r="AQ1346" s="56">
        <v>0</v>
      </c>
      <c r="AR1346" s="56">
        <v>2</v>
      </c>
      <c r="AS1346" s="56">
        <v>2</v>
      </c>
      <c r="AT1346" s="42" t="s">
        <v>6470</v>
      </c>
      <c r="AU1346" s="225" t="s">
        <v>4751</v>
      </c>
      <c r="AV1346" s="225" t="s">
        <v>4105</v>
      </c>
      <c r="AW1346" s="35" t="s">
        <v>276</v>
      </c>
      <c r="AX1346" s="35" t="s">
        <v>8870</v>
      </c>
      <c r="AY1346" s="35" t="s">
        <v>8871</v>
      </c>
      <c r="AZ1346" s="43" t="str">
        <f t="shared" si="1680"/>
        <v>X</v>
      </c>
      <c r="BA1346" s="44"/>
      <c r="BB1346" s="43" t="str">
        <f t="shared" si="1619"/>
        <v/>
      </c>
      <c r="BC1346" s="45" t="str">
        <f t="shared" si="1681"/>
        <v/>
      </c>
      <c r="BD1346" s="45" t="str">
        <f t="shared" si="1621"/>
        <v/>
      </c>
      <c r="BE1346" s="45" t="s">
        <v>5691</v>
      </c>
      <c r="BF1346" s="45" t="str">
        <f t="shared" si="1682"/>
        <v/>
      </c>
      <c r="BG1346" s="45" t="str">
        <f t="shared" si="1623"/>
        <v/>
      </c>
      <c r="BH1346" s="12" t="str">
        <f t="shared" si="1683"/>
        <v/>
      </c>
      <c r="BI1346" s="43" t="str">
        <f t="shared" si="1625"/>
        <v/>
      </c>
      <c r="BJ1346" s="46" t="str">
        <f t="shared" si="1626"/>
        <v/>
      </c>
      <c r="BK1346" s="46" t="str">
        <f t="shared" si="1684"/>
        <v/>
      </c>
      <c r="BL1346" s="46" t="str">
        <f t="shared" si="1628"/>
        <v/>
      </c>
      <c r="BM1346" s="43" t="str">
        <f t="shared" si="1629"/>
        <v/>
      </c>
      <c r="BN1346" s="43" t="str">
        <f t="shared" si="1685"/>
        <v/>
      </c>
      <c r="BO1346" s="44" t="str">
        <f t="shared" si="1631"/>
        <v/>
      </c>
      <c r="BP1346" s="44" t="str">
        <f t="shared" si="1686"/>
        <v>X</v>
      </c>
      <c r="BQ1346" s="44" t="str">
        <f t="shared" si="1687"/>
        <v/>
      </c>
      <c r="BR1346" s="46" t="str">
        <f t="shared" si="1634"/>
        <v/>
      </c>
      <c r="BS1346" s="47" t="str">
        <f t="shared" si="1635"/>
        <v/>
      </c>
      <c r="BT1346" s="46" t="str">
        <f t="shared" si="1636"/>
        <v/>
      </c>
      <c r="BU1346" s="46" t="str">
        <f t="shared" si="1637"/>
        <v/>
      </c>
      <c r="BV1346" s="73" t="str">
        <f t="shared" si="1415"/>
        <v/>
      </c>
      <c r="BW1346" s="47" t="str">
        <f t="shared" si="1688"/>
        <v/>
      </c>
      <c r="BX1346" s="47" t="str">
        <f t="shared" si="1689"/>
        <v/>
      </c>
      <c r="BY1346" s="13" t="str">
        <f t="shared" si="1690"/>
        <v/>
      </c>
      <c r="BZ1346" s="14" t="str">
        <f t="shared" si="1641"/>
        <v/>
      </c>
      <c r="CA1346" s="48" t="str">
        <f t="shared" si="1642"/>
        <v>X</v>
      </c>
      <c r="CB1346" s="44" t="str">
        <f t="shared" si="1643"/>
        <v/>
      </c>
      <c r="CC1346" s="44" t="str">
        <f t="shared" si="1644"/>
        <v/>
      </c>
      <c r="CD1346" s="44" t="str">
        <f t="shared" si="1645"/>
        <v/>
      </c>
      <c r="CE1346" s="44" t="str">
        <f t="shared" si="1691"/>
        <v/>
      </c>
      <c r="CF1346" s="44" t="str">
        <f t="shared" si="1647"/>
        <v/>
      </c>
      <c r="CG1346" s="44" t="str">
        <f t="shared" si="1648"/>
        <v/>
      </c>
      <c r="CH1346" s="44" t="str">
        <f t="shared" si="1649"/>
        <v/>
      </c>
      <c r="CI1346" s="44" t="str">
        <f t="shared" si="1650"/>
        <v/>
      </c>
      <c r="CJ1346" s="44" t="str">
        <f t="shared" si="1651"/>
        <v/>
      </c>
      <c r="CK1346" s="44" t="str">
        <f t="shared" si="1652"/>
        <v/>
      </c>
      <c r="CL1346" s="44" t="str">
        <f t="shared" si="1653"/>
        <v/>
      </c>
      <c r="CM1346" s="43" t="str">
        <f t="shared" si="1654"/>
        <v/>
      </c>
      <c r="CN1346" s="43" t="str">
        <f t="shared" si="1655"/>
        <v/>
      </c>
      <c r="CO1346" s="43" t="str">
        <f t="shared" si="1656"/>
        <v/>
      </c>
      <c r="CP1346" s="44" t="str">
        <f t="shared" si="1657"/>
        <v/>
      </c>
      <c r="CQ1346" s="44" t="str">
        <f t="shared" si="1658"/>
        <v/>
      </c>
      <c r="CR1346" s="43" t="str">
        <f t="shared" si="1443"/>
        <v/>
      </c>
      <c r="CS1346" s="44">
        <v>0</v>
      </c>
      <c r="CT1346" s="44">
        <v>0</v>
      </c>
      <c r="CU1346" s="44" t="str">
        <f t="shared" si="1659"/>
        <v/>
      </c>
      <c r="CV1346" s="44" t="str">
        <f t="shared" si="1660"/>
        <v/>
      </c>
      <c r="CW1346" s="44" t="str">
        <f t="shared" si="1661"/>
        <v/>
      </c>
      <c r="CX1346" s="44" t="str">
        <f t="shared" si="1662"/>
        <v/>
      </c>
      <c r="CY1346" s="44" t="str">
        <f t="shared" si="1663"/>
        <v/>
      </c>
      <c r="CZ1346" s="44" t="str">
        <f t="shared" si="1664"/>
        <v/>
      </c>
      <c r="DA1346" s="49" t="str">
        <f t="shared" si="1665"/>
        <v/>
      </c>
      <c r="DB1346" s="44" t="str">
        <f t="shared" si="1666"/>
        <v/>
      </c>
      <c r="DC1346" s="44" t="str">
        <f t="shared" si="1667"/>
        <v/>
      </c>
      <c r="DD1346" s="44" t="str">
        <f t="shared" si="1668"/>
        <v/>
      </c>
      <c r="DE1346" s="44" t="str">
        <f t="shared" si="1669"/>
        <v/>
      </c>
      <c r="DF1346" s="44" t="str">
        <f t="shared" si="1670"/>
        <v/>
      </c>
      <c r="DG1346" s="44" t="str">
        <f t="shared" si="1671"/>
        <v/>
      </c>
      <c r="DH1346" s="44" t="str">
        <f t="shared" si="1692"/>
        <v>X</v>
      </c>
      <c r="DI1346" s="50" t="str">
        <f t="shared" si="1673"/>
        <v/>
      </c>
      <c r="DJ1346" s="50" t="str">
        <f t="shared" si="1693"/>
        <v/>
      </c>
      <c r="DK1346" s="50" t="str">
        <f t="shared" si="1675"/>
        <v/>
      </c>
      <c r="DL1346" s="50" t="str">
        <f t="shared" si="1676"/>
        <v/>
      </c>
      <c r="DM1346" s="51" t="str">
        <f t="shared" si="1694"/>
        <v>017066001</v>
      </c>
      <c r="DN1346" s="52"/>
      <c r="DO1346" s="53"/>
      <c r="DP1346" s="52"/>
      <c r="DQ1346" s="53"/>
      <c r="DR1346" s="52"/>
      <c r="DS1346" s="53"/>
      <c r="DT1346" s="52"/>
      <c r="DU1346" s="53"/>
      <c r="DV1346" s="52"/>
      <c r="DW1346" s="99"/>
      <c r="DX1346" s="99"/>
      <c r="DY1346" s="36"/>
      <c r="DZ1346" s="36"/>
      <c r="EA1346" s="36"/>
      <c r="EB1346" s="36"/>
      <c r="EC1346" s="36"/>
      <c r="ED1346" s="36"/>
      <c r="EE1346" s="36"/>
      <c r="EF1346" s="36"/>
      <c r="EG1346" s="36"/>
      <c r="EH1346" s="36"/>
      <c r="EI1346" s="36"/>
      <c r="EJ1346" s="36"/>
      <c r="EK1346" s="36"/>
      <c r="EL1346" s="36"/>
      <c r="EM1346" s="36"/>
      <c r="EN1346" s="36"/>
      <c r="EO1346" s="36"/>
      <c r="EP1346" s="36"/>
      <c r="EQ1346" s="36"/>
      <c r="ER1346" s="36"/>
      <c r="ES1346" s="36"/>
      <c r="ET1346" s="36"/>
      <c r="EU1346" s="36"/>
      <c r="EV1346" s="36"/>
      <c r="EW1346" s="36"/>
      <c r="EX1346" s="36"/>
      <c r="EY1346" s="36"/>
      <c r="EZ1346" s="36"/>
      <c r="FA1346" s="36"/>
      <c r="FB1346" s="36"/>
      <c r="FC1346" s="36"/>
      <c r="FD1346" s="36"/>
      <c r="FE1346" s="36"/>
      <c r="FF1346" s="36"/>
      <c r="FG1346" s="36"/>
      <c r="FH1346" s="36"/>
      <c r="FI1346" s="36"/>
      <c r="FJ1346" s="36"/>
      <c r="FK1346" s="36"/>
      <c r="FL1346" s="36" t="str">
        <f t="shared" si="1432"/>
        <v/>
      </c>
      <c r="FM1346" s="36"/>
      <c r="FN1346" s="36"/>
      <c r="FO1346" s="36"/>
      <c r="FP1346" s="36"/>
      <c r="FQ1346" s="36"/>
      <c r="FR1346" s="36"/>
      <c r="FS1346" s="36"/>
      <c r="FT1346" s="36"/>
      <c r="FU1346" s="36"/>
      <c r="FV1346" s="36"/>
      <c r="FW1346" s="36"/>
      <c r="FX1346" s="36"/>
      <c r="FY1346" s="36"/>
      <c r="FZ1346" s="36"/>
      <c r="GA1346" s="36"/>
      <c r="GB1346" s="36"/>
      <c r="GC1346" s="36"/>
      <c r="GD1346" s="36"/>
      <c r="GE1346" s="36"/>
      <c r="GF1346" s="36"/>
      <c r="GG1346" s="36"/>
      <c r="GH1346" s="36"/>
      <c r="GI1346" s="36"/>
      <c r="GJ1346" s="36"/>
      <c r="GK1346" s="36"/>
      <c r="GL1346" s="36"/>
      <c r="GM1346" s="36"/>
      <c r="GN1346" s="36"/>
      <c r="GO1346" s="36"/>
      <c r="GP1346" s="36"/>
      <c r="GQ1346" s="36"/>
      <c r="GR1346" s="36"/>
      <c r="GS1346" s="36"/>
      <c r="GT1346" s="36"/>
      <c r="GU1346" s="36"/>
      <c r="GV1346" s="36"/>
      <c r="GW1346" s="36"/>
      <c r="GX1346" s="36"/>
      <c r="GY1346" s="36"/>
      <c r="GZ1346" s="36"/>
      <c r="HA1346" s="36"/>
      <c r="HB1346" s="36"/>
      <c r="HC1346" s="36"/>
      <c r="HD1346" s="36"/>
      <c r="HE1346" s="36"/>
      <c r="HF1346" s="36"/>
      <c r="HG1346" s="36"/>
      <c r="HH1346" s="36"/>
      <c r="HI1346" s="36"/>
      <c r="HJ1346" s="36"/>
      <c r="HK1346" s="36"/>
      <c r="HL1346" s="36"/>
      <c r="HM1346" s="36"/>
      <c r="HN1346" s="36"/>
      <c r="HO1346" s="36"/>
      <c r="HP1346" s="36"/>
      <c r="HQ1346" s="36"/>
      <c r="HR1346" s="36"/>
      <c r="HS1346" s="36"/>
      <c r="HT1346" s="36"/>
      <c r="HU1346" s="36"/>
      <c r="HV1346" s="36"/>
      <c r="HW1346" s="36"/>
      <c r="HX1346" s="36"/>
      <c r="HY1346" s="36"/>
      <c r="HZ1346" s="36"/>
      <c r="IA1346" s="36"/>
      <c r="IB1346" s="36"/>
      <c r="IC1346" s="36"/>
      <c r="ID1346" s="36"/>
      <c r="IE1346" s="36"/>
      <c r="IF1346" s="36"/>
      <c r="IG1346" s="36"/>
      <c r="IH1346" s="36"/>
      <c r="II1346" s="36"/>
      <c r="IJ1346" s="36"/>
      <c r="IK1346" s="36"/>
      <c r="IL1346" s="36"/>
      <c r="IM1346" s="36"/>
      <c r="IN1346" s="36"/>
      <c r="IO1346" s="36"/>
      <c r="IP1346" s="36"/>
      <c r="IQ1346" s="36"/>
      <c r="IR1346" s="36"/>
      <c r="IS1346" s="36"/>
      <c r="IT1346" s="36"/>
      <c r="IU1346" s="36"/>
      <c r="IV1346" s="36"/>
      <c r="IW1346" s="36"/>
      <c r="IX1346" s="36"/>
      <c r="IY1346" s="36"/>
      <c r="IZ1346" s="36"/>
      <c r="JA1346" s="36"/>
      <c r="JB1346" s="36"/>
      <c r="JC1346" s="36"/>
      <c r="JD1346" s="36"/>
      <c r="JE1346" s="36"/>
      <c r="JF1346" s="36"/>
      <c r="JG1346" s="36"/>
      <c r="JH1346" s="36"/>
      <c r="JI1346" s="36"/>
      <c r="JJ1346" s="36"/>
      <c r="JK1346" s="36"/>
      <c r="JL1346" s="36"/>
      <c r="JM1346" s="36"/>
      <c r="JN1346" s="36"/>
      <c r="JO1346" s="36"/>
      <c r="JP1346" s="36"/>
      <c r="JQ1346" s="36"/>
      <c r="JR1346" s="36"/>
      <c r="JS1346" s="36"/>
      <c r="JT1346" s="36"/>
      <c r="JU1346" s="36"/>
      <c r="JV1346" s="36"/>
      <c r="JW1346" s="36"/>
      <c r="JX1346" s="36"/>
      <c r="JY1346" s="36"/>
      <c r="JZ1346" s="36"/>
      <c r="KA1346" s="36"/>
      <c r="KB1346" s="36"/>
      <c r="KC1346" s="36"/>
      <c r="KD1346" s="36"/>
      <c r="KE1346" s="36"/>
      <c r="KF1346" s="36"/>
      <c r="KG1346" s="36"/>
      <c r="KH1346" s="36"/>
      <c r="KI1346" s="36"/>
      <c r="KJ1346" s="36"/>
      <c r="KK1346" s="36"/>
      <c r="KL1346" s="36"/>
      <c r="KM1346" s="36"/>
      <c r="KN1346" s="36"/>
      <c r="KO1346" s="36"/>
      <c r="KP1346" s="36"/>
      <c r="KQ1346" s="36"/>
      <c r="KR1346" s="36"/>
      <c r="KS1346" s="36"/>
      <c r="KT1346" s="36"/>
      <c r="KU1346" s="36"/>
      <c r="KV1346" s="36"/>
      <c r="KW1346" s="36"/>
      <c r="KX1346" s="36"/>
      <c r="KY1346" s="36"/>
      <c r="KZ1346" s="36"/>
      <c r="LA1346" s="36"/>
      <c r="LB1346" s="36"/>
      <c r="LC1346" s="36"/>
      <c r="LD1346" s="36"/>
      <c r="LE1346" s="36"/>
      <c r="LF1346" s="36"/>
      <c r="LG1346" s="36"/>
      <c r="LH1346" s="36"/>
      <c r="LI1346" s="36"/>
      <c r="LJ1346" s="36"/>
      <c r="LK1346" s="36"/>
      <c r="LL1346" s="36"/>
      <c r="LM1346" s="36"/>
      <c r="LN1346" s="36"/>
      <c r="LO1346" s="36"/>
      <c r="LP1346" s="36"/>
      <c r="LQ1346" s="36"/>
      <c r="LR1346" s="36"/>
      <c r="LS1346" s="36"/>
      <c r="LT1346" s="36"/>
      <c r="LU1346" s="36"/>
      <c r="LV1346" s="36"/>
      <c r="LW1346" s="36"/>
      <c r="LX1346" s="36"/>
      <c r="LY1346" s="36"/>
      <c r="LZ1346" s="36"/>
      <c r="MA1346" s="36"/>
      <c r="MB1346" s="36"/>
      <c r="MC1346" s="36"/>
      <c r="MD1346" s="36"/>
      <c r="ME1346" s="36"/>
      <c r="MF1346" s="36"/>
      <c r="MG1346" s="36"/>
      <c r="MH1346" s="36"/>
      <c r="MI1346" s="36"/>
      <c r="MJ1346" s="36"/>
      <c r="MK1346" s="36"/>
      <c r="ML1346" s="36"/>
      <c r="MM1346" s="36"/>
      <c r="MN1346" s="36"/>
      <c r="MO1346" s="36"/>
      <c r="MP1346" s="36"/>
      <c r="MQ1346" s="36"/>
      <c r="MR1346" s="36"/>
      <c r="MS1346" s="36"/>
      <c r="MT1346" s="36"/>
      <c r="MU1346" s="36"/>
      <c r="MV1346" s="36"/>
      <c r="MW1346" s="36"/>
      <c r="MX1346" s="36"/>
      <c r="MY1346" s="36"/>
      <c r="MZ1346" s="36"/>
      <c r="NA1346" s="36"/>
      <c r="NB1346" s="36"/>
      <c r="NC1346" s="36"/>
      <c r="ND1346" s="36"/>
      <c r="NE1346" s="36"/>
      <c r="NF1346" s="36"/>
      <c r="NG1346" s="36"/>
      <c r="NH1346" s="36"/>
      <c r="NI1346" s="36"/>
      <c r="NJ1346" s="36"/>
      <c r="NK1346" s="36"/>
      <c r="NL1346" s="36"/>
      <c r="NM1346" s="36"/>
      <c r="NN1346" s="36"/>
      <c r="NO1346" s="36"/>
      <c r="NP1346" s="36"/>
      <c r="NQ1346" s="36"/>
      <c r="NR1346" s="36"/>
      <c r="NS1346" s="36"/>
      <c r="NT1346" s="36"/>
      <c r="NU1346" s="36"/>
      <c r="NV1346" s="36"/>
      <c r="NW1346" s="36"/>
      <c r="NX1346" s="36"/>
      <c r="NY1346" s="36"/>
      <c r="NZ1346" s="36"/>
      <c r="OA1346" s="36"/>
      <c r="OB1346" s="36"/>
      <c r="OC1346" s="36"/>
      <c r="OD1346" s="36"/>
      <c r="OE1346" s="36"/>
      <c r="OF1346" s="36"/>
      <c r="OG1346" s="36"/>
      <c r="OH1346" s="36"/>
      <c r="OI1346" s="36"/>
      <c r="OJ1346" s="36"/>
      <c r="OK1346" s="36"/>
      <c r="OL1346" s="36"/>
      <c r="OM1346" s="36"/>
      <c r="ON1346" s="36"/>
      <c r="OO1346" s="36"/>
      <c r="OP1346" s="36"/>
      <c r="OQ1346" s="36"/>
      <c r="OR1346" s="36"/>
      <c r="OS1346" s="36"/>
      <c r="OT1346" s="36"/>
      <c r="OU1346" s="36"/>
      <c r="OV1346" s="36"/>
      <c r="OW1346" s="36"/>
      <c r="OX1346" s="36"/>
      <c r="OY1346" s="36"/>
      <c r="OZ1346" s="36"/>
      <c r="PA1346" s="36"/>
      <c r="PB1346" s="36"/>
      <c r="PC1346" s="36"/>
      <c r="PD1346" s="36"/>
      <c r="PE1346" s="36"/>
      <c r="PF1346" s="36"/>
      <c r="PG1346" s="36"/>
      <c r="PH1346" s="36"/>
      <c r="PI1346" s="36"/>
      <c r="PJ1346" s="36"/>
      <c r="PK1346" s="36"/>
      <c r="PL1346" s="36"/>
      <c r="PM1346" s="36"/>
      <c r="PN1346" s="36"/>
      <c r="PO1346" s="36"/>
      <c r="PP1346" s="36"/>
      <c r="PQ1346" s="36"/>
      <c r="PR1346" s="36"/>
      <c r="PS1346" s="36"/>
      <c r="PT1346" s="36"/>
      <c r="PU1346" s="36"/>
      <c r="PV1346" s="36"/>
      <c r="PW1346" s="36"/>
      <c r="PX1346" s="36"/>
      <c r="PY1346" s="36"/>
      <c r="PZ1346" s="36"/>
      <c r="QA1346" s="36"/>
      <c r="QB1346" s="36"/>
      <c r="QC1346" s="36"/>
      <c r="QD1346" s="36"/>
      <c r="QE1346" s="36"/>
      <c r="QF1346" s="36"/>
      <c r="QG1346" s="36"/>
      <c r="QH1346" s="36"/>
      <c r="QI1346" s="36"/>
      <c r="QJ1346" s="36"/>
      <c r="QK1346" s="36"/>
      <c r="QL1346" s="36"/>
      <c r="QM1346" s="36"/>
      <c r="QN1346" s="36"/>
      <c r="QO1346" s="36"/>
      <c r="QP1346" s="36"/>
      <c r="QQ1346" s="36"/>
      <c r="QR1346" s="36"/>
      <c r="QS1346" s="36"/>
      <c r="QT1346" s="36"/>
      <c r="QU1346" s="36"/>
      <c r="QV1346" s="36"/>
      <c r="QW1346" s="36"/>
      <c r="QX1346" s="36"/>
      <c r="QY1346" s="36"/>
      <c r="QZ1346" s="36"/>
      <c r="RA1346" s="36"/>
      <c r="RB1346" s="36"/>
      <c r="RC1346" s="36"/>
      <c r="RD1346" s="36"/>
      <c r="RE1346" s="36"/>
      <c r="RF1346" s="36"/>
      <c r="RG1346" s="36"/>
      <c r="RH1346" s="36"/>
      <c r="RI1346" s="36"/>
      <c r="RJ1346" s="36"/>
      <c r="RK1346" s="36"/>
      <c r="RL1346" s="36"/>
      <c r="RM1346" s="36"/>
      <c r="RN1346" s="36"/>
      <c r="RO1346" s="36"/>
      <c r="RP1346" s="36"/>
      <c r="RQ1346" s="36"/>
      <c r="RR1346" s="36"/>
      <c r="RS1346" s="36"/>
      <c r="RT1346" s="36"/>
      <c r="RU1346" s="36"/>
      <c r="RV1346" s="36"/>
      <c r="RW1346" s="36"/>
      <c r="RX1346" s="36"/>
      <c r="RY1346" s="36"/>
      <c r="RZ1346" s="36"/>
      <c r="SA1346" s="36"/>
      <c r="SB1346" s="36"/>
      <c r="SC1346" s="36"/>
      <c r="SD1346" s="36"/>
      <c r="SE1346" s="36"/>
      <c r="SF1346" s="36"/>
      <c r="SG1346" s="36"/>
      <c r="SH1346" s="36"/>
      <c r="SI1346" s="36"/>
      <c r="SJ1346" s="36"/>
      <c r="SK1346" s="36"/>
      <c r="SL1346" s="36"/>
      <c r="SM1346" s="36"/>
      <c r="SN1346" s="36"/>
      <c r="SO1346" s="36"/>
      <c r="SP1346" s="36"/>
      <c r="SQ1346" s="36"/>
      <c r="SR1346" s="36"/>
      <c r="SS1346" s="36"/>
      <c r="ST1346" s="36"/>
      <c r="SU1346" s="36"/>
      <c r="SV1346" s="36"/>
      <c r="SW1346" s="36"/>
      <c r="SX1346" s="36"/>
      <c r="SY1346" s="36"/>
      <c r="SZ1346" s="36"/>
      <c r="TA1346" s="36"/>
      <c r="TB1346" s="36"/>
      <c r="TC1346" s="36"/>
      <c r="TD1346" s="36"/>
      <c r="TE1346" s="36"/>
      <c r="TF1346" s="36"/>
      <c r="TG1346" s="36"/>
      <c r="TH1346" s="36"/>
      <c r="TI1346" s="36"/>
      <c r="TJ1346" s="36"/>
      <c r="TK1346" s="36"/>
      <c r="TL1346" s="36"/>
      <c r="TM1346" s="36"/>
      <c r="TN1346" s="36"/>
      <c r="TO1346" s="36"/>
      <c r="TP1346" s="36"/>
      <c r="TQ1346" s="36"/>
      <c r="TR1346" s="36"/>
      <c r="TS1346" s="36"/>
      <c r="TT1346" s="36"/>
      <c r="TU1346" s="36"/>
      <c r="TV1346" s="36"/>
      <c r="TW1346" s="36"/>
      <c r="TX1346" s="36"/>
      <c r="TY1346" s="36"/>
      <c r="TZ1346" s="36"/>
      <c r="UA1346" s="36"/>
      <c r="UB1346" s="36"/>
      <c r="UC1346" s="36"/>
      <c r="UD1346" s="36"/>
      <c r="UE1346" s="36"/>
      <c r="UF1346" s="36"/>
      <c r="UG1346" s="36"/>
      <c r="UH1346" s="36"/>
      <c r="UI1346" s="36"/>
      <c r="UJ1346" s="36"/>
      <c r="UK1346" s="36"/>
      <c r="UL1346" s="36"/>
      <c r="UM1346" s="36"/>
      <c r="UN1346" s="36"/>
      <c r="UO1346" s="36"/>
      <c r="UP1346" s="36"/>
      <c r="UQ1346" s="36"/>
      <c r="UR1346" s="36"/>
      <c r="US1346" s="36"/>
      <c r="UT1346" s="36"/>
      <c r="UU1346" s="36"/>
      <c r="UV1346" s="36"/>
      <c r="UW1346" s="36"/>
      <c r="UX1346" s="36"/>
      <c r="UY1346" s="36"/>
      <c r="UZ1346" s="36"/>
      <c r="VA1346" s="36"/>
      <c r="VB1346" s="36"/>
      <c r="VC1346" s="36"/>
      <c r="VD1346" s="36"/>
      <c r="VE1346" s="36"/>
      <c r="VF1346" s="36"/>
      <c r="VG1346" s="36"/>
      <c r="VH1346" s="36"/>
      <c r="VI1346" s="36"/>
      <c r="VJ1346" s="36"/>
      <c r="VK1346" s="36"/>
      <c r="VL1346" s="36"/>
      <c r="VM1346" s="36"/>
      <c r="VN1346" s="36"/>
      <c r="VO1346" s="36"/>
      <c r="VP1346" s="36"/>
      <c r="VQ1346" s="36"/>
      <c r="VR1346" s="36"/>
      <c r="VS1346" s="36"/>
      <c r="VT1346" s="36"/>
      <c r="VU1346" s="36"/>
      <c r="VV1346" s="36"/>
      <c r="VW1346" s="36"/>
      <c r="VX1346" s="36"/>
      <c r="VY1346" s="36"/>
      <c r="VZ1346" s="36"/>
      <c r="WA1346" s="36"/>
      <c r="WB1346" s="36"/>
      <c r="WC1346" s="36"/>
      <c r="WD1346" s="36"/>
      <c r="WE1346" s="36"/>
      <c r="WF1346" s="36"/>
      <c r="WG1346" s="36"/>
      <c r="WH1346" s="36"/>
      <c r="WI1346" s="36"/>
      <c r="WJ1346" s="36"/>
      <c r="WK1346" s="36"/>
      <c r="WL1346" s="36"/>
      <c r="WM1346" s="36"/>
      <c r="WN1346" s="36"/>
      <c r="WO1346" s="36"/>
      <c r="WP1346" s="36"/>
      <c r="WQ1346" s="36"/>
      <c r="WR1346" s="36"/>
      <c r="WS1346" s="36"/>
      <c r="WT1346" s="36"/>
      <c r="WU1346" s="36"/>
      <c r="WV1346" s="36"/>
      <c r="WW1346" s="36"/>
      <c r="WX1346" s="36"/>
      <c r="WY1346" s="36"/>
      <c r="WZ1346" s="36"/>
      <c r="XA1346" s="36"/>
      <c r="XB1346" s="36"/>
      <c r="XC1346" s="36"/>
      <c r="XD1346" s="36"/>
      <c r="XE1346" s="36"/>
      <c r="XF1346" s="36"/>
      <c r="XG1346" s="36"/>
      <c r="XH1346" s="36"/>
      <c r="XI1346" s="36"/>
      <c r="XJ1346" s="36"/>
      <c r="XK1346" s="36"/>
      <c r="XL1346" s="36"/>
      <c r="XM1346" s="36"/>
      <c r="XN1346" s="36"/>
      <c r="XO1346" s="36"/>
      <c r="XP1346" s="36"/>
      <c r="XQ1346" s="36"/>
      <c r="XR1346" s="36"/>
      <c r="XS1346" s="36"/>
      <c r="XT1346" s="36"/>
      <c r="XU1346" s="36"/>
      <c r="XV1346" s="36"/>
      <c r="XW1346" s="36"/>
      <c r="XX1346" s="36"/>
      <c r="XY1346" s="36"/>
      <c r="XZ1346" s="36"/>
      <c r="YA1346" s="36"/>
      <c r="YB1346" s="36"/>
      <c r="YC1346" s="36"/>
      <c r="YD1346" s="36"/>
      <c r="YE1346" s="36"/>
      <c r="YF1346" s="36"/>
      <c r="YG1346" s="36"/>
      <c r="YH1346" s="36"/>
      <c r="YI1346" s="36"/>
      <c r="YJ1346" s="36"/>
      <c r="YK1346" s="36"/>
      <c r="YL1346" s="36"/>
      <c r="YM1346" s="36"/>
      <c r="YN1346" s="36"/>
      <c r="YO1346" s="36"/>
      <c r="YP1346" s="36"/>
      <c r="YQ1346" s="36"/>
      <c r="YR1346" s="36"/>
      <c r="YS1346" s="36"/>
      <c r="YT1346" s="36"/>
      <c r="YU1346" s="36"/>
      <c r="YV1346" s="36"/>
      <c r="YW1346" s="36"/>
      <c r="YX1346" s="36"/>
      <c r="YY1346" s="36"/>
      <c r="YZ1346" s="36"/>
      <c r="ZA1346" s="36"/>
      <c r="ZB1346" s="36"/>
      <c r="ZC1346" s="36"/>
      <c r="ZD1346" s="36"/>
      <c r="ZE1346" s="36"/>
      <c r="ZF1346" s="36"/>
      <c r="ZG1346" s="36"/>
      <c r="ZH1346" s="36"/>
      <c r="ZI1346" s="36"/>
      <c r="ZJ1346" s="36"/>
      <c r="ZK1346" s="36"/>
      <c r="ZL1346" s="36"/>
      <c r="ZM1346" s="36"/>
      <c r="ZN1346" s="36"/>
      <c r="ZO1346" s="36"/>
      <c r="ZP1346" s="36"/>
      <c r="ZQ1346" s="36"/>
      <c r="ZR1346" s="36"/>
      <c r="ZS1346" s="36"/>
      <c r="ZT1346" s="36"/>
      <c r="ZU1346" s="36"/>
      <c r="ZV1346" s="36"/>
      <c r="ZW1346" s="36"/>
      <c r="ZX1346" s="36"/>
      <c r="ZY1346" s="36"/>
      <c r="ZZ1346" s="36"/>
      <c r="AAA1346" s="36"/>
      <c r="AAB1346" s="36"/>
      <c r="AAC1346" s="36"/>
      <c r="AAD1346" s="36"/>
      <c r="AAE1346" s="36"/>
      <c r="AAF1346" s="36"/>
      <c r="AAG1346" s="36"/>
      <c r="AAH1346" s="36"/>
      <c r="AAI1346" s="36"/>
      <c r="AAJ1346" s="36"/>
      <c r="AAK1346" s="36"/>
      <c r="AAL1346" s="36"/>
      <c r="AAM1346" s="36"/>
      <c r="AAN1346" s="36"/>
      <c r="AAO1346" s="36"/>
      <c r="AAP1346" s="36"/>
      <c r="AAQ1346" s="36"/>
      <c r="AAR1346" s="36"/>
      <c r="AAS1346" s="36"/>
      <c r="AAT1346" s="36"/>
      <c r="AAU1346" s="36"/>
      <c r="AAV1346" s="36"/>
      <c r="AAW1346" s="36"/>
      <c r="AAX1346" s="36"/>
      <c r="AAY1346" s="36"/>
      <c r="AAZ1346" s="36"/>
      <c r="ABA1346" s="36"/>
      <c r="ABB1346" s="36"/>
      <c r="ABC1346" s="36"/>
      <c r="ABD1346" s="36"/>
      <c r="ABE1346" s="36"/>
      <c r="ABF1346" s="36"/>
      <c r="ABG1346" s="36"/>
      <c r="ABH1346" s="36"/>
      <c r="ABI1346" s="36"/>
      <c r="ABJ1346" s="36"/>
      <c r="ABK1346" s="36"/>
      <c r="ABL1346" s="36"/>
      <c r="ABM1346" s="36"/>
      <c r="ABN1346" s="36"/>
      <c r="ABO1346" s="36"/>
      <c r="ABP1346" s="36"/>
      <c r="ABQ1346" s="36"/>
      <c r="ABR1346" s="36"/>
      <c r="ABS1346" s="36"/>
      <c r="ABT1346" s="36"/>
      <c r="ABU1346" s="36"/>
      <c r="ABV1346" s="36"/>
      <c r="ABW1346" s="36"/>
      <c r="ABX1346" s="36"/>
      <c r="ABY1346" s="36"/>
      <c r="ABZ1346" s="36"/>
      <c r="ACA1346" s="36"/>
      <c r="ACB1346" s="36"/>
      <c r="ACC1346" s="36"/>
      <c r="ACD1346" s="36"/>
      <c r="ACE1346" s="36"/>
      <c r="ACF1346" s="36"/>
      <c r="ACG1346" s="36"/>
      <c r="ACH1346" s="36"/>
      <c r="ACI1346" s="36"/>
      <c r="ACJ1346" s="36"/>
      <c r="ACK1346" s="36"/>
      <c r="ACL1346" s="36"/>
      <c r="ACM1346" s="36"/>
      <c r="ACN1346" s="36"/>
      <c r="ACO1346" s="36"/>
      <c r="ACP1346" s="36"/>
      <c r="ACQ1346" s="36"/>
      <c r="ACR1346" s="36"/>
      <c r="ACS1346" s="36"/>
      <c r="ACT1346" s="36"/>
      <c r="ACU1346" s="36"/>
      <c r="ACV1346" s="36"/>
      <c r="ACW1346" s="36"/>
      <c r="ACX1346" s="36"/>
      <c r="ACY1346" s="36"/>
      <c r="ACZ1346" s="36"/>
      <c r="ADA1346" s="36"/>
      <c r="ADB1346" s="36"/>
      <c r="ADC1346" s="36"/>
      <c r="ADD1346" s="36"/>
      <c r="ADE1346" s="36"/>
      <c r="ADF1346" s="36"/>
      <c r="ADG1346" s="36"/>
      <c r="ADH1346" s="36"/>
      <c r="ADI1346" s="36"/>
      <c r="ADJ1346" s="36"/>
      <c r="ADK1346" s="36"/>
      <c r="ADL1346" s="36"/>
      <c r="ADM1346" s="36"/>
      <c r="ADN1346" s="36"/>
      <c r="ADO1346" s="36"/>
      <c r="ADP1346" s="36"/>
      <c r="ADQ1346" s="36"/>
      <c r="ADR1346" s="36"/>
      <c r="ADS1346" s="36"/>
      <c r="ADT1346" s="36"/>
      <c r="ADU1346" s="36"/>
      <c r="ADV1346" s="36"/>
      <c r="ADW1346" s="36"/>
      <c r="ADX1346" s="36"/>
      <c r="ADY1346" s="36"/>
      <c r="ADZ1346" s="36"/>
      <c r="AEA1346" s="36"/>
      <c r="AEB1346" s="36"/>
      <c r="AEC1346" s="36"/>
      <c r="AED1346" s="36"/>
      <c r="AEE1346" s="36"/>
      <c r="AEF1346" s="36"/>
      <c r="AEG1346" s="36"/>
      <c r="AEH1346" s="36"/>
      <c r="AEI1346" s="36"/>
      <c r="AEJ1346" s="36"/>
      <c r="AEK1346" s="36"/>
      <c r="AEL1346" s="36"/>
      <c r="AEM1346" s="36"/>
      <c r="AEN1346" s="36"/>
      <c r="AEO1346" s="36"/>
      <c r="AEP1346" s="36"/>
      <c r="AEQ1346" s="36"/>
      <c r="AER1346" s="36"/>
      <c r="AES1346" s="36"/>
      <c r="AET1346" s="36"/>
      <c r="AEU1346" s="36"/>
      <c r="AEV1346" s="36"/>
      <c r="AEW1346" s="36"/>
      <c r="AEX1346" s="36"/>
      <c r="AEY1346" s="36"/>
      <c r="AEZ1346" s="36"/>
      <c r="AFA1346" s="36"/>
      <c r="AFB1346" s="36"/>
      <c r="AFC1346" s="36"/>
      <c r="AFD1346" s="36"/>
      <c r="AFE1346" s="36"/>
      <c r="AFF1346" s="36"/>
      <c r="AFG1346" s="36"/>
      <c r="AFH1346" s="36"/>
      <c r="AFI1346" s="36"/>
      <c r="AFJ1346" s="36"/>
      <c r="AFK1346" s="36"/>
      <c r="AFL1346" s="36"/>
      <c r="AFM1346" s="36"/>
      <c r="AFN1346" s="36"/>
      <c r="AFO1346" s="36"/>
      <c r="AFP1346" s="36"/>
      <c r="AFQ1346" s="36"/>
      <c r="AFR1346" s="36"/>
      <c r="AFS1346" s="36"/>
      <c r="AFT1346" s="36"/>
      <c r="AFU1346" s="36"/>
      <c r="AFV1346" s="36"/>
      <c r="AFW1346" s="36"/>
      <c r="AFX1346" s="36"/>
      <c r="AFY1346" s="36"/>
      <c r="AFZ1346" s="36"/>
      <c r="AGA1346" s="36"/>
      <c r="AGB1346" s="36"/>
      <c r="AGC1346" s="36"/>
      <c r="AGD1346" s="36"/>
      <c r="AGE1346" s="36"/>
      <c r="AGF1346" s="36"/>
      <c r="AGG1346" s="36"/>
      <c r="AGH1346" s="36"/>
      <c r="AGI1346" s="36"/>
      <c r="AGJ1346" s="36"/>
      <c r="AGK1346" s="36"/>
      <c r="AGL1346" s="36"/>
      <c r="AGM1346" s="36"/>
      <c r="AGN1346" s="36"/>
      <c r="AGO1346" s="36"/>
      <c r="AGP1346" s="36"/>
      <c r="AGQ1346" s="36"/>
      <c r="AGR1346" s="36"/>
      <c r="AGS1346" s="36"/>
      <c r="AGT1346" s="36"/>
      <c r="AGU1346" s="36"/>
      <c r="AGV1346" s="36"/>
      <c r="AGW1346" s="36"/>
      <c r="AGX1346" s="36"/>
      <c r="AGY1346" s="36"/>
      <c r="AGZ1346" s="36"/>
      <c r="AHA1346" s="36"/>
      <c r="AHB1346" s="36"/>
      <c r="AHC1346" s="36"/>
      <c r="AHD1346" s="36"/>
      <c r="AHE1346" s="36"/>
      <c r="AHF1346" s="36"/>
      <c r="AHG1346" s="36"/>
      <c r="AHH1346" s="36"/>
      <c r="AHI1346" s="36"/>
      <c r="AHJ1346" s="36"/>
      <c r="AHK1346" s="36"/>
      <c r="AHL1346" s="36"/>
      <c r="AHM1346" s="36"/>
      <c r="AHN1346" s="36"/>
      <c r="AHO1346" s="36"/>
      <c r="AHP1346" s="36"/>
      <c r="AHQ1346" s="36"/>
      <c r="AHR1346" s="36"/>
      <c r="AHS1346" s="36"/>
      <c r="AHT1346" s="36"/>
      <c r="AHU1346" s="36"/>
      <c r="AHV1346" s="36"/>
      <c r="AHW1346" s="36"/>
      <c r="AHX1346" s="36"/>
      <c r="AHY1346" s="36"/>
      <c r="AHZ1346" s="36"/>
      <c r="AIA1346" s="36"/>
      <c r="AIB1346" s="36"/>
      <c r="AIC1346" s="36"/>
      <c r="AID1346" s="36"/>
      <c r="AIE1346" s="36"/>
      <c r="AIF1346" s="36"/>
      <c r="AIG1346" s="36"/>
      <c r="AIH1346" s="36"/>
      <c r="AII1346" s="36"/>
      <c r="AIJ1346" s="36"/>
      <c r="AIK1346" s="36"/>
      <c r="AIL1346" s="36"/>
      <c r="AIM1346" s="36"/>
      <c r="AIN1346" s="36"/>
      <c r="AIO1346" s="36"/>
      <c r="AIP1346" s="36"/>
      <c r="AIQ1346" s="36"/>
      <c r="AIR1346" s="36"/>
      <c r="AIS1346" s="36"/>
      <c r="AIT1346" s="36"/>
      <c r="AIU1346" s="36"/>
      <c r="AIV1346" s="36"/>
      <c r="AIW1346" s="36"/>
      <c r="AIX1346" s="36"/>
      <c r="AIY1346" s="36"/>
      <c r="AIZ1346" s="36"/>
      <c r="AJA1346" s="36"/>
      <c r="AJB1346" s="36"/>
      <c r="AJC1346" s="36"/>
      <c r="AJD1346" s="36"/>
      <c r="AJE1346" s="36"/>
      <c r="AJF1346" s="36"/>
      <c r="AJG1346" s="36"/>
      <c r="AJH1346" s="36"/>
      <c r="AJI1346" s="36"/>
      <c r="AJJ1346" s="36"/>
      <c r="AJK1346" s="36"/>
      <c r="AJL1346" s="36"/>
      <c r="AJM1346" s="36"/>
      <c r="AJN1346" s="36"/>
      <c r="AJO1346" s="36"/>
      <c r="AJP1346" s="36"/>
      <c r="AJQ1346" s="36"/>
      <c r="AJR1346" s="36"/>
      <c r="AJS1346" s="36"/>
      <c r="AJT1346" s="36"/>
      <c r="AJU1346" s="36"/>
      <c r="AJV1346" s="36"/>
      <c r="AJW1346" s="36"/>
      <c r="AJX1346" s="36"/>
      <c r="AJY1346" s="36"/>
      <c r="AJZ1346" s="36"/>
      <c r="AKA1346" s="36"/>
      <c r="AKB1346" s="36"/>
      <c r="AKC1346" s="36"/>
      <c r="AKD1346" s="36"/>
      <c r="AKE1346" s="36"/>
      <c r="AKF1346" s="36"/>
      <c r="AKG1346" s="36"/>
      <c r="AKH1346" s="36"/>
      <c r="AKI1346" s="36"/>
      <c r="AKJ1346" s="36"/>
      <c r="AKK1346" s="36"/>
      <c r="AKL1346" s="36"/>
      <c r="AKM1346" s="36"/>
      <c r="AKN1346" s="36"/>
      <c r="AKO1346" s="36"/>
      <c r="AKP1346" s="36"/>
      <c r="AKQ1346" s="36"/>
      <c r="AKR1346" s="36"/>
      <c r="AKS1346" s="36"/>
      <c r="AKT1346" s="36"/>
      <c r="AKU1346" s="36"/>
      <c r="AKV1346" s="36"/>
      <c r="AKW1346" s="36"/>
      <c r="AKX1346" s="36"/>
      <c r="AKY1346" s="36"/>
      <c r="AKZ1346" s="36"/>
      <c r="ALA1346" s="36"/>
      <c r="ALB1346" s="36"/>
      <c r="ALC1346" s="36"/>
      <c r="ALD1346" s="36"/>
      <c r="ALE1346" s="36"/>
      <c r="ALF1346" s="36"/>
      <c r="ALG1346" s="36"/>
      <c r="ALH1346" s="36"/>
      <c r="ALI1346" s="36"/>
      <c r="ALJ1346" s="36"/>
      <c r="ALK1346" s="36"/>
      <c r="ALL1346" s="36"/>
      <c r="ALM1346" s="36"/>
      <c r="ALN1346" s="36"/>
      <c r="ALO1346" s="36"/>
      <c r="ALP1346" s="36"/>
      <c r="ALQ1346" s="36"/>
      <c r="ALR1346" s="36"/>
      <c r="ALS1346" s="36"/>
      <c r="ALT1346" s="36"/>
      <c r="ALU1346" s="36"/>
      <c r="ALV1346" s="36"/>
      <c r="ALW1346" s="36"/>
      <c r="ALX1346" s="36"/>
      <c r="ALY1346" s="36"/>
      <c r="ALZ1346" s="36"/>
      <c r="AMA1346" s="36"/>
      <c r="AMB1346" s="36"/>
      <c r="AMC1346" s="36"/>
      <c r="AMD1346" s="36"/>
      <c r="AME1346" s="36"/>
      <c r="AMF1346" s="36"/>
      <c r="AMG1346" s="36"/>
      <c r="AMH1346" s="36"/>
      <c r="AMI1346" s="36"/>
      <c r="AMJ1346" s="36"/>
      <c r="AMK1346" s="36"/>
      <c r="AML1346" s="36"/>
      <c r="AMM1346" s="36"/>
      <c r="AMN1346" s="36"/>
      <c r="AMO1346" s="36"/>
      <c r="AMP1346" s="36"/>
      <c r="AMQ1346" s="36"/>
      <c r="AMR1346" s="36"/>
      <c r="AMS1346" s="36"/>
      <c r="AMT1346" s="36"/>
      <c r="AMU1346" s="36"/>
      <c r="AMV1346" s="36"/>
      <c r="AMW1346" s="36"/>
      <c r="AMX1346" s="36"/>
      <c r="AMY1346" s="36"/>
      <c r="AMZ1346" s="36"/>
      <c r="ANA1346" s="36"/>
      <c r="ANB1346" s="36"/>
      <c r="ANC1346" s="36"/>
      <c r="AND1346" s="36"/>
      <c r="ANE1346" s="36"/>
      <c r="ANF1346" s="36"/>
      <c r="ANG1346" s="36"/>
      <c r="ANH1346" s="36"/>
      <c r="ANI1346" s="36"/>
      <c r="ANJ1346" s="36"/>
      <c r="ANK1346" s="36"/>
      <c r="ANL1346" s="36"/>
      <c r="ANM1346" s="36"/>
      <c r="ANN1346" s="36"/>
      <c r="ANO1346" s="36"/>
      <c r="ANP1346" s="36"/>
      <c r="ANQ1346" s="36"/>
      <c r="ANR1346" s="36"/>
      <c r="ANS1346" s="36"/>
      <c r="ANT1346" s="36"/>
      <c r="ANU1346" s="36"/>
      <c r="ANV1346" s="36"/>
      <c r="ANW1346" s="36"/>
      <c r="ANX1346" s="36"/>
      <c r="ANY1346" s="36"/>
      <c r="ANZ1346" s="36"/>
      <c r="AOA1346" s="36"/>
      <c r="AOB1346" s="36"/>
      <c r="AOC1346" s="36"/>
      <c r="AOD1346" s="36"/>
      <c r="AOE1346" s="36"/>
      <c r="AOF1346" s="36"/>
      <c r="AOG1346" s="36"/>
      <c r="AOH1346" s="36"/>
      <c r="AOI1346" s="36"/>
      <c r="AOJ1346" s="36"/>
      <c r="AOK1346" s="36"/>
      <c r="AOL1346" s="36"/>
      <c r="AOM1346" s="36"/>
      <c r="AON1346" s="36"/>
      <c r="AOO1346" s="36"/>
      <c r="AOP1346" s="36"/>
      <c r="AOQ1346" s="36"/>
      <c r="AOR1346" s="36"/>
      <c r="AOS1346" s="36"/>
      <c r="AOT1346" s="36"/>
      <c r="AOU1346" s="36"/>
      <c r="AOV1346" s="36"/>
      <c r="AOW1346" s="36"/>
      <c r="AOX1346" s="36"/>
      <c r="AOY1346" s="36"/>
      <c r="AOZ1346" s="36"/>
      <c r="APA1346" s="36"/>
      <c r="APB1346" s="36"/>
      <c r="APC1346" s="36"/>
      <c r="APD1346" s="36"/>
      <c r="APE1346" s="36"/>
      <c r="APF1346" s="36"/>
      <c r="APG1346" s="36"/>
      <c r="APH1346" s="36"/>
      <c r="API1346" s="36"/>
      <c r="APJ1346" s="36"/>
      <c r="APK1346" s="36"/>
      <c r="APL1346" s="36"/>
      <c r="APM1346" s="36"/>
      <c r="APN1346" s="36"/>
      <c r="APO1346" s="36"/>
      <c r="APP1346" s="36"/>
      <c r="APQ1346" s="36"/>
      <c r="APR1346" s="36"/>
      <c r="APS1346" s="36"/>
      <c r="APT1346" s="36"/>
      <c r="APU1346" s="36"/>
      <c r="APV1346" s="36"/>
      <c r="APW1346" s="36"/>
      <c r="APX1346" s="36"/>
      <c r="APY1346" s="36"/>
      <c r="APZ1346" s="36"/>
      <c r="AQA1346" s="36"/>
      <c r="AQB1346" s="36"/>
      <c r="AQC1346" s="36"/>
      <c r="AQD1346" s="36"/>
      <c r="AQE1346" s="36"/>
      <c r="AQF1346" s="36"/>
      <c r="AQG1346" s="36"/>
      <c r="AQH1346" s="36"/>
      <c r="AQI1346" s="36"/>
      <c r="AQJ1346" s="36"/>
      <c r="AQK1346" s="36"/>
      <c r="AQL1346" s="36"/>
      <c r="AQM1346" s="36"/>
      <c r="AQN1346" s="36"/>
      <c r="AQO1346" s="36"/>
      <c r="AQP1346" s="36"/>
      <c r="AQQ1346" s="36"/>
      <c r="AQR1346" s="36"/>
      <c r="AQS1346" s="36"/>
      <c r="AQT1346" s="36"/>
      <c r="AQU1346" s="36"/>
      <c r="AQV1346" s="36"/>
      <c r="AQW1346" s="36"/>
      <c r="AQX1346" s="36"/>
      <c r="AQY1346" s="36"/>
      <c r="AQZ1346" s="36"/>
      <c r="ARA1346" s="36"/>
      <c r="ARB1346" s="36"/>
      <c r="ARC1346" s="36"/>
      <c r="ARD1346" s="36"/>
      <c r="ARE1346" s="36"/>
      <c r="ARF1346" s="36"/>
      <c r="ARG1346" s="36"/>
      <c r="ARH1346" s="36"/>
      <c r="ARI1346" s="36"/>
      <c r="ARJ1346" s="36"/>
      <c r="ARK1346" s="36"/>
      <c r="ARL1346" s="36"/>
      <c r="ARM1346" s="36"/>
      <c r="ARN1346" s="36"/>
      <c r="ARO1346" s="36"/>
      <c r="ARP1346" s="36"/>
      <c r="ARQ1346" s="36"/>
      <c r="ARR1346" s="36"/>
      <c r="ARS1346" s="36"/>
      <c r="ART1346" s="36"/>
      <c r="ARU1346" s="36"/>
      <c r="ARV1346" s="36"/>
      <c r="ARW1346" s="36"/>
      <c r="ARX1346" s="36"/>
      <c r="ARY1346" s="36"/>
      <c r="ARZ1346" s="36"/>
      <c r="ASA1346" s="36"/>
      <c r="ASB1346" s="36"/>
      <c r="ASC1346" s="36"/>
      <c r="ASD1346" s="36"/>
      <c r="ASE1346" s="36"/>
      <c r="ASF1346" s="36"/>
      <c r="ASG1346" s="36"/>
      <c r="ASH1346" s="36"/>
      <c r="ASI1346" s="36"/>
      <c r="ASJ1346" s="36"/>
      <c r="ASK1346" s="36"/>
      <c r="ASL1346" s="36"/>
      <c r="ASM1346" s="36"/>
      <c r="ASN1346" s="36"/>
      <c r="ASO1346" s="36"/>
      <c r="ASP1346" s="36"/>
      <c r="ASQ1346" s="36"/>
      <c r="ASR1346" s="36"/>
      <c r="ASS1346" s="36"/>
      <c r="AST1346" s="36"/>
      <c r="ASU1346" s="36"/>
      <c r="ASV1346" s="36"/>
      <c r="ASW1346" s="36"/>
      <c r="ASX1346" s="36"/>
      <c r="ASY1346" s="36"/>
      <c r="ASZ1346" s="36"/>
      <c r="ATA1346" s="36"/>
      <c r="ATB1346" s="36"/>
      <c r="ATC1346" s="36"/>
      <c r="ATD1346" s="36"/>
      <c r="ATE1346" s="36"/>
      <c r="ATF1346" s="36"/>
      <c r="ATG1346" s="36"/>
      <c r="ATH1346" s="36"/>
      <c r="ATI1346" s="36"/>
      <c r="ATJ1346" s="36"/>
      <c r="ATK1346" s="36"/>
      <c r="ATL1346" s="36"/>
      <c r="ATM1346" s="36"/>
      <c r="ATN1346" s="36"/>
      <c r="ATO1346" s="36"/>
      <c r="ATP1346" s="36"/>
      <c r="ATQ1346" s="36"/>
      <c r="ATR1346" s="36"/>
      <c r="ATS1346" s="36"/>
      <c r="ATT1346" s="36"/>
      <c r="ATU1346" s="36"/>
      <c r="ATV1346" s="36"/>
      <c r="ATW1346" s="36"/>
      <c r="ATX1346" s="36"/>
      <c r="ATY1346" s="36"/>
      <c r="ATZ1346" s="36"/>
      <c r="AUA1346" s="36"/>
      <c r="AUB1346" s="36"/>
      <c r="AUC1346" s="36"/>
      <c r="AUD1346" s="36"/>
      <c r="AUE1346" s="36"/>
      <c r="AUF1346" s="36"/>
      <c r="AUG1346" s="36"/>
      <c r="AUH1346" s="36"/>
      <c r="AUI1346" s="36"/>
      <c r="AUJ1346" s="36"/>
      <c r="AUK1346" s="36"/>
      <c r="AUL1346" s="36"/>
      <c r="AUM1346" s="36"/>
      <c r="AUN1346" s="36"/>
      <c r="AUO1346" s="36"/>
      <c r="AUP1346" s="36"/>
      <c r="AUQ1346" s="36"/>
      <c r="AUR1346" s="36"/>
      <c r="AUS1346" s="36"/>
      <c r="AUT1346" s="36"/>
      <c r="AUU1346" s="36"/>
      <c r="AUV1346" s="36"/>
      <c r="AUW1346" s="36"/>
      <c r="AUX1346" s="36"/>
      <c r="AUY1346" s="36"/>
      <c r="AUZ1346" s="36"/>
      <c r="AVA1346" s="36"/>
      <c r="AVB1346" s="36"/>
      <c r="AVC1346" s="36"/>
      <c r="AVD1346" s="36"/>
      <c r="AVE1346" s="36"/>
      <c r="AVF1346" s="36"/>
      <c r="AVG1346" s="36"/>
      <c r="AVH1346" s="36"/>
      <c r="AVI1346" s="36"/>
      <c r="AVJ1346" s="36"/>
      <c r="AVK1346" s="36"/>
      <c r="AVL1346" s="36"/>
      <c r="AVM1346" s="36"/>
      <c r="AVN1346" s="36"/>
      <c r="AVO1346" s="36"/>
      <c r="AVP1346" s="36"/>
      <c r="AVQ1346" s="36"/>
      <c r="AVR1346" s="36"/>
      <c r="AVS1346" s="36"/>
      <c r="AVT1346" s="36"/>
      <c r="AVU1346" s="36"/>
      <c r="AVV1346" s="36"/>
      <c r="AVW1346" s="36"/>
      <c r="AVX1346" s="36"/>
      <c r="AVY1346" s="36"/>
      <c r="AVZ1346" s="36"/>
      <c r="AWA1346" s="36"/>
      <c r="AWB1346" s="36"/>
      <c r="AWC1346" s="36"/>
      <c r="AWD1346" s="36"/>
      <c r="AWE1346" s="36"/>
      <c r="AWF1346" s="36"/>
      <c r="AWG1346" s="36"/>
      <c r="AWH1346" s="36"/>
      <c r="AWI1346" s="36"/>
      <c r="AWJ1346" s="36"/>
      <c r="AWK1346" s="36"/>
      <c r="AWL1346" s="36"/>
      <c r="AWM1346" s="36"/>
      <c r="AWN1346" s="36"/>
      <c r="AWO1346" s="36"/>
      <c r="AWP1346" s="36"/>
      <c r="AWQ1346" s="36"/>
      <c r="AWR1346" s="36"/>
      <c r="AWS1346" s="36"/>
      <c r="AWT1346" s="36"/>
      <c r="AWU1346" s="36"/>
      <c r="AWV1346" s="36"/>
      <c r="AWW1346" s="36"/>
      <c r="AWX1346" s="36"/>
      <c r="AWY1346" s="36"/>
      <c r="AWZ1346" s="36"/>
      <c r="AXA1346" s="36"/>
      <c r="AXB1346" s="36"/>
      <c r="AXC1346" s="36"/>
      <c r="AXD1346" s="36"/>
      <c r="AXE1346" s="36"/>
      <c r="AXF1346" s="36"/>
      <c r="AXG1346" s="36"/>
      <c r="AXH1346" s="36"/>
      <c r="AXI1346" s="36"/>
      <c r="AXJ1346" s="36"/>
      <c r="AXK1346" s="36"/>
      <c r="AXL1346" s="36"/>
      <c r="AXM1346" s="36"/>
      <c r="AXN1346" s="36"/>
      <c r="AXO1346" s="36"/>
      <c r="AXP1346" s="36"/>
      <c r="AXQ1346" s="36"/>
      <c r="AXR1346" s="36"/>
      <c r="AXS1346" s="36"/>
      <c r="AXT1346" s="36"/>
      <c r="AXU1346" s="36"/>
      <c r="AXV1346" s="36"/>
      <c r="AXW1346" s="36"/>
      <c r="AXX1346" s="36"/>
      <c r="AXY1346" s="36"/>
      <c r="AXZ1346" s="36"/>
      <c r="AYA1346" s="36"/>
      <c r="AYB1346" s="36"/>
      <c r="AYC1346" s="36"/>
      <c r="AYD1346" s="36"/>
      <c r="AYE1346" s="36"/>
      <c r="AYF1346" s="36"/>
      <c r="AYG1346" s="36"/>
      <c r="AYH1346" s="36"/>
      <c r="AYI1346" s="36"/>
      <c r="AYJ1346" s="36"/>
      <c r="AYK1346" s="36"/>
      <c r="AYL1346" s="36"/>
      <c r="AYM1346" s="36"/>
      <c r="AYN1346" s="36"/>
      <c r="AYO1346" s="36"/>
      <c r="AYP1346" s="36"/>
      <c r="AYQ1346" s="36"/>
      <c r="AYR1346" s="36"/>
      <c r="AYS1346" s="36"/>
      <c r="AYT1346" s="36"/>
      <c r="AYU1346" s="36"/>
      <c r="AYV1346" s="36"/>
      <c r="AYW1346" s="36"/>
      <c r="AYX1346" s="36"/>
      <c r="AYY1346" s="36"/>
      <c r="AYZ1346" s="36"/>
      <c r="AZA1346" s="36"/>
      <c r="AZB1346" s="36"/>
      <c r="AZC1346" s="36"/>
      <c r="AZD1346" s="36"/>
      <c r="AZE1346" s="36"/>
      <c r="AZF1346" s="36"/>
      <c r="AZG1346" s="36"/>
      <c r="AZH1346" s="36"/>
      <c r="AZI1346" s="36"/>
      <c r="AZJ1346" s="36"/>
      <c r="AZK1346" s="36"/>
      <c r="AZL1346" s="36"/>
      <c r="AZM1346" s="36"/>
      <c r="AZN1346" s="36"/>
      <c r="AZO1346" s="36"/>
      <c r="AZP1346" s="36"/>
      <c r="AZQ1346" s="36"/>
      <c r="AZR1346" s="36"/>
      <c r="AZS1346" s="36"/>
      <c r="AZT1346" s="36"/>
      <c r="AZU1346" s="36"/>
      <c r="AZV1346" s="36"/>
      <c r="AZW1346" s="36"/>
      <c r="AZX1346" s="36"/>
      <c r="AZY1346" s="36"/>
      <c r="AZZ1346" s="36"/>
      <c r="BAA1346" s="36"/>
      <c r="BAB1346" s="36"/>
      <c r="BAC1346" s="36"/>
      <c r="BAD1346" s="36"/>
      <c r="BAE1346" s="36"/>
      <c r="BAF1346" s="36"/>
      <c r="BAG1346" s="36"/>
      <c r="BAH1346" s="36"/>
      <c r="BAI1346" s="36"/>
      <c r="BAJ1346" s="36"/>
      <c r="BAK1346" s="36"/>
      <c r="BAL1346" s="36"/>
      <c r="BAM1346" s="36"/>
      <c r="BAN1346" s="36"/>
      <c r="BAO1346" s="36"/>
      <c r="BAP1346" s="36"/>
      <c r="BAQ1346" s="36"/>
      <c r="BAR1346" s="36"/>
      <c r="BAS1346" s="36"/>
      <c r="BAT1346" s="36"/>
      <c r="BAU1346" s="36"/>
      <c r="BAV1346" s="36"/>
      <c r="BAW1346" s="36"/>
      <c r="BAX1346" s="36"/>
      <c r="BAY1346" s="36"/>
      <c r="BAZ1346" s="36"/>
      <c r="BBA1346" s="36"/>
      <c r="BBB1346" s="36"/>
      <c r="BBC1346" s="36"/>
      <c r="BBD1346" s="36"/>
      <c r="BBE1346" s="36"/>
      <c r="BBF1346" s="36"/>
      <c r="BBG1346" s="36"/>
      <c r="BBH1346" s="36"/>
      <c r="BBI1346" s="36"/>
      <c r="BBJ1346" s="36"/>
      <c r="BBK1346" s="36"/>
      <c r="BBL1346" s="36"/>
      <c r="BBM1346" s="36"/>
      <c r="BBN1346" s="36"/>
      <c r="BBO1346" s="36"/>
      <c r="BBP1346" s="36"/>
      <c r="BBQ1346" s="36"/>
      <c r="BBR1346" s="36"/>
      <c r="BBS1346" s="36"/>
      <c r="BBT1346" s="36"/>
      <c r="BBU1346" s="36"/>
      <c r="BBV1346" s="36"/>
      <c r="BBW1346" s="36"/>
      <c r="BBX1346" s="36"/>
      <c r="BBY1346" s="36"/>
      <c r="BBZ1346" s="36"/>
      <c r="BCA1346" s="36"/>
      <c r="BCB1346" s="36"/>
      <c r="BCC1346" s="36"/>
      <c r="BCD1346" s="36"/>
      <c r="BCE1346" s="36"/>
      <c r="BCF1346" s="36"/>
      <c r="BCG1346" s="36"/>
      <c r="BCH1346" s="36"/>
      <c r="BCI1346" s="36"/>
      <c r="BCJ1346" s="36"/>
      <c r="BCK1346" s="36"/>
      <c r="BCL1346" s="36"/>
      <c r="BCM1346" s="36"/>
      <c r="BCN1346" s="36"/>
      <c r="BCO1346" s="36"/>
      <c r="BCP1346" s="36"/>
      <c r="BCQ1346" s="36"/>
      <c r="BCR1346" s="36"/>
      <c r="BCS1346" s="36"/>
      <c r="BCT1346" s="36"/>
      <c r="BCU1346" s="36"/>
      <c r="BCV1346" s="36"/>
      <c r="BCW1346" s="36"/>
      <c r="BCX1346" s="36"/>
      <c r="BCY1346" s="36"/>
      <c r="BCZ1346" s="36"/>
      <c r="BDA1346" s="36"/>
      <c r="BDB1346" s="36"/>
      <c r="BDC1346" s="36"/>
      <c r="BDD1346" s="36"/>
      <c r="BDE1346" s="36"/>
      <c r="BDF1346" s="36"/>
      <c r="BDG1346" s="36"/>
      <c r="BDH1346" s="36"/>
      <c r="BDI1346" s="36"/>
      <c r="BDJ1346" s="36"/>
      <c r="BDK1346" s="36"/>
      <c r="BDL1346" s="36"/>
      <c r="BDM1346" s="36"/>
      <c r="BDN1346" s="36"/>
      <c r="BDO1346" s="36"/>
      <c r="BDP1346" s="36"/>
      <c r="BDQ1346" s="36"/>
      <c r="BDR1346" s="36"/>
      <c r="BDS1346" s="36"/>
      <c r="BDT1346" s="36"/>
      <c r="BDU1346" s="36"/>
      <c r="BDV1346" s="36"/>
      <c r="BDW1346" s="36"/>
      <c r="BDX1346" s="36"/>
      <c r="BDY1346" s="36"/>
      <c r="BDZ1346" s="36"/>
      <c r="BEA1346" s="36"/>
      <c r="BEB1346" s="36"/>
      <c r="BEC1346" s="36"/>
      <c r="BED1346" s="36"/>
      <c r="BEE1346" s="36"/>
      <c r="BEF1346" s="36"/>
      <c r="BEG1346" s="36"/>
      <c r="BEH1346" s="36"/>
      <c r="BEI1346" s="36"/>
      <c r="BEJ1346" s="36"/>
      <c r="BEK1346" s="36"/>
      <c r="BEL1346" s="36"/>
      <c r="BEM1346" s="36"/>
      <c r="BEN1346" s="36"/>
      <c r="BEO1346" s="36"/>
      <c r="BEP1346" s="36"/>
      <c r="BEQ1346" s="36"/>
      <c r="BER1346" s="36"/>
      <c r="BES1346" s="36"/>
      <c r="BET1346" s="36"/>
      <c r="BEU1346" s="36"/>
      <c r="BEV1346" s="36"/>
      <c r="BEW1346" s="36"/>
      <c r="BEX1346" s="36"/>
      <c r="BEY1346" s="36"/>
      <c r="BEZ1346" s="36"/>
      <c r="BFA1346" s="36"/>
      <c r="BFB1346" s="36"/>
      <c r="BFC1346" s="36"/>
      <c r="BFD1346" s="36"/>
      <c r="BFE1346" s="36"/>
      <c r="BFF1346" s="36"/>
      <c r="BFG1346" s="36"/>
      <c r="BFH1346" s="36"/>
      <c r="BFI1346" s="36"/>
      <c r="BFJ1346" s="36"/>
      <c r="BFK1346" s="36"/>
      <c r="BFL1346" s="36"/>
      <c r="BFM1346" s="36"/>
      <c r="BFN1346" s="36"/>
      <c r="BFO1346" s="36"/>
      <c r="BFP1346" s="36"/>
      <c r="BFQ1346" s="36"/>
      <c r="BFR1346" s="36"/>
      <c r="BFS1346" s="36"/>
      <c r="BFT1346" s="36"/>
      <c r="BFU1346" s="36"/>
      <c r="BFV1346" s="36"/>
      <c r="BFW1346" s="36"/>
      <c r="BFX1346" s="36"/>
      <c r="BFY1346" s="36"/>
      <c r="BFZ1346" s="36"/>
      <c r="BGA1346" s="36"/>
      <c r="BGB1346" s="36"/>
      <c r="BGC1346" s="36"/>
      <c r="BGD1346" s="36"/>
      <c r="BGE1346" s="36"/>
      <c r="BGF1346" s="36"/>
      <c r="BGG1346" s="36"/>
      <c r="BGH1346" s="36"/>
      <c r="BGI1346" s="36"/>
      <c r="BGJ1346" s="36"/>
      <c r="BGK1346" s="36"/>
      <c r="BGL1346" s="36"/>
      <c r="BGM1346" s="36"/>
      <c r="BGN1346" s="36"/>
      <c r="BGO1346" s="36"/>
      <c r="BGP1346" s="36"/>
      <c r="BGQ1346" s="36"/>
      <c r="BGR1346" s="36"/>
      <c r="BGS1346" s="36"/>
      <c r="BGT1346" s="36"/>
      <c r="BGU1346" s="36"/>
      <c r="BGV1346" s="36"/>
      <c r="BGW1346" s="36"/>
      <c r="BGX1346" s="36"/>
      <c r="BGY1346" s="36"/>
      <c r="BGZ1346" s="36"/>
      <c r="BHA1346" s="36"/>
      <c r="BHB1346" s="36"/>
      <c r="BHC1346" s="36"/>
      <c r="BHD1346" s="36"/>
      <c r="BHE1346" s="36"/>
      <c r="BHF1346" s="36"/>
      <c r="BHG1346" s="36"/>
      <c r="BHH1346" s="36"/>
      <c r="BHI1346" s="36"/>
      <c r="BHJ1346" s="36"/>
      <c r="BHK1346" s="36"/>
      <c r="BHL1346" s="36"/>
      <c r="BHM1346" s="36"/>
      <c r="BHN1346" s="36"/>
      <c r="BHO1346" s="36"/>
      <c r="BHP1346" s="36"/>
      <c r="BHQ1346" s="36"/>
      <c r="BHR1346" s="36"/>
      <c r="BHS1346" s="36"/>
      <c r="BHT1346" s="36"/>
      <c r="BHU1346" s="36"/>
      <c r="BHV1346" s="36"/>
      <c r="BHW1346" s="36"/>
      <c r="BHX1346" s="36"/>
      <c r="BHY1346" s="36"/>
      <c r="BHZ1346" s="36"/>
      <c r="BIA1346" s="36"/>
      <c r="BIB1346" s="36"/>
      <c r="BIC1346" s="36"/>
      <c r="BID1346" s="36"/>
      <c r="BIE1346" s="36"/>
      <c r="BIF1346" s="36"/>
      <c r="BIG1346" s="36"/>
      <c r="BIH1346" s="36"/>
      <c r="BII1346" s="36"/>
      <c r="BIJ1346" s="36"/>
      <c r="BIK1346" s="36"/>
      <c r="BIL1346" s="36"/>
      <c r="BIM1346" s="36"/>
      <c r="BIN1346" s="36"/>
      <c r="BIO1346" s="36"/>
      <c r="BIP1346" s="36"/>
      <c r="BIQ1346" s="36"/>
      <c r="BIR1346" s="36"/>
      <c r="BIS1346" s="36"/>
      <c r="BIT1346" s="36"/>
      <c r="BIU1346" s="36"/>
      <c r="BIV1346" s="36"/>
      <c r="BIW1346" s="36"/>
      <c r="BIX1346" s="36"/>
      <c r="BIY1346" s="36"/>
      <c r="BIZ1346" s="36"/>
      <c r="BJA1346" s="36"/>
      <c r="BJB1346" s="36"/>
      <c r="BJC1346" s="36"/>
      <c r="BJD1346" s="36"/>
      <c r="BJE1346" s="36"/>
      <c r="BJF1346" s="36"/>
      <c r="BJG1346" s="36"/>
      <c r="BJH1346" s="36"/>
      <c r="BJI1346" s="36"/>
      <c r="BJJ1346" s="36"/>
      <c r="BJK1346" s="36"/>
      <c r="BJL1346" s="36"/>
      <c r="BJM1346" s="36"/>
      <c r="BJN1346" s="36"/>
      <c r="BJO1346" s="36"/>
      <c r="BJP1346" s="36"/>
      <c r="BJQ1346" s="36"/>
      <c r="BJR1346" s="36"/>
      <c r="BJS1346" s="36"/>
      <c r="BJT1346" s="36"/>
      <c r="BJU1346" s="36"/>
      <c r="BJV1346" s="36"/>
      <c r="BJW1346" s="36"/>
      <c r="BJX1346" s="36"/>
      <c r="BJY1346" s="36"/>
      <c r="BJZ1346" s="36"/>
      <c r="BKA1346" s="36"/>
      <c r="BKB1346" s="36"/>
      <c r="BKC1346" s="36"/>
      <c r="BKD1346" s="36"/>
      <c r="BKE1346" s="36"/>
      <c r="BKF1346" s="36"/>
      <c r="BKG1346" s="36"/>
      <c r="BKH1346" s="36"/>
      <c r="BKI1346" s="36"/>
      <c r="BKJ1346" s="36"/>
      <c r="BKK1346" s="36"/>
      <c r="BKL1346" s="36"/>
      <c r="BKM1346" s="36"/>
      <c r="BKN1346" s="36"/>
      <c r="BKO1346" s="36"/>
      <c r="BKP1346" s="36"/>
      <c r="BKQ1346" s="36"/>
      <c r="BKR1346" s="36"/>
      <c r="BKS1346" s="36"/>
      <c r="BKT1346" s="36"/>
      <c r="BKU1346" s="36"/>
      <c r="BKV1346" s="36"/>
      <c r="BKW1346" s="36"/>
      <c r="BKX1346" s="36"/>
      <c r="BKY1346" s="36"/>
      <c r="BKZ1346" s="36"/>
      <c r="BLA1346" s="36"/>
      <c r="BLB1346" s="36"/>
      <c r="BLC1346" s="36"/>
      <c r="BLD1346" s="36"/>
      <c r="BLE1346" s="36"/>
      <c r="BLF1346" s="36"/>
      <c r="BLG1346" s="36"/>
      <c r="BLH1346" s="36"/>
      <c r="BLI1346" s="36"/>
      <c r="BLJ1346" s="36"/>
      <c r="BLK1346" s="36"/>
      <c r="BLL1346" s="36"/>
      <c r="BLM1346" s="36"/>
      <c r="BLN1346" s="36"/>
      <c r="BLO1346" s="36"/>
      <c r="BLP1346" s="36"/>
      <c r="BLQ1346" s="36"/>
      <c r="BLR1346" s="36"/>
      <c r="BLS1346" s="36"/>
      <c r="BLT1346" s="36"/>
      <c r="BLU1346" s="36"/>
      <c r="BLV1346" s="36"/>
      <c r="BLW1346" s="36"/>
      <c r="BLX1346" s="36"/>
      <c r="BLY1346" s="36"/>
      <c r="BLZ1346" s="36"/>
      <c r="BMA1346" s="36"/>
      <c r="BMB1346" s="36"/>
      <c r="BMC1346" s="36"/>
      <c r="BMD1346" s="36"/>
      <c r="BME1346" s="36"/>
      <c r="BMF1346" s="36"/>
      <c r="BMG1346" s="36"/>
      <c r="BMH1346" s="36"/>
      <c r="BMI1346" s="36"/>
      <c r="BMJ1346" s="36"/>
      <c r="BMK1346" s="36"/>
      <c r="BML1346" s="36"/>
      <c r="BMM1346" s="36"/>
      <c r="BMN1346" s="36"/>
      <c r="BMO1346" s="36"/>
      <c r="BMP1346" s="36"/>
      <c r="BMQ1346" s="36"/>
      <c r="BMR1346" s="36"/>
      <c r="BMS1346" s="36"/>
      <c r="BMT1346" s="36"/>
      <c r="BMU1346" s="36"/>
      <c r="BMV1346" s="36"/>
      <c r="BMW1346" s="36"/>
      <c r="BMX1346" s="36"/>
      <c r="BMY1346" s="36"/>
      <c r="BMZ1346" s="36"/>
      <c r="BNA1346" s="36"/>
      <c r="BNB1346" s="36"/>
      <c r="BNC1346" s="36"/>
      <c r="BND1346" s="36"/>
      <c r="BNE1346" s="36"/>
      <c r="BNF1346" s="36"/>
      <c r="BNG1346" s="36"/>
      <c r="BNH1346" s="36"/>
      <c r="BNI1346" s="36"/>
      <c r="BNJ1346" s="36"/>
      <c r="BNK1346" s="36"/>
      <c r="BNL1346" s="36"/>
      <c r="BNM1346" s="36"/>
      <c r="BNN1346" s="36"/>
      <c r="BNO1346" s="36"/>
      <c r="BNP1346" s="36"/>
      <c r="BNQ1346" s="36"/>
      <c r="BNR1346" s="36"/>
      <c r="BNS1346" s="36"/>
      <c r="BNT1346" s="36"/>
      <c r="BNU1346" s="36"/>
      <c r="BNV1346" s="36"/>
      <c r="BNW1346" s="36"/>
      <c r="BNX1346" s="36"/>
      <c r="BNY1346" s="36"/>
      <c r="BNZ1346" s="36"/>
      <c r="BOA1346" s="36"/>
      <c r="BOB1346" s="36"/>
      <c r="BOC1346" s="36"/>
      <c r="BOD1346" s="36"/>
      <c r="BOE1346" s="36"/>
      <c r="BOF1346" s="36"/>
      <c r="BOG1346" s="36"/>
      <c r="BOH1346" s="36"/>
      <c r="BOI1346" s="36"/>
      <c r="BOJ1346" s="36"/>
      <c r="BOK1346" s="36"/>
      <c r="BOL1346" s="36"/>
      <c r="BOM1346" s="36"/>
      <c r="BON1346" s="36"/>
      <c r="BOO1346" s="36"/>
      <c r="BOP1346" s="36"/>
      <c r="BOQ1346" s="36"/>
      <c r="BOR1346" s="36"/>
      <c r="BOS1346" s="36"/>
      <c r="BOT1346" s="36"/>
      <c r="BOU1346" s="36"/>
      <c r="BOV1346" s="36"/>
      <c r="BOW1346" s="36"/>
      <c r="BOX1346" s="36"/>
      <c r="BOY1346" s="36"/>
      <c r="BOZ1346" s="36"/>
      <c r="BPA1346" s="36"/>
      <c r="BPB1346" s="36"/>
      <c r="BPC1346" s="36"/>
      <c r="BPD1346" s="36"/>
      <c r="BPE1346" s="36"/>
      <c r="BPF1346" s="36"/>
      <c r="BPG1346" s="36"/>
      <c r="BPH1346" s="36"/>
      <c r="BPI1346" s="36"/>
      <c r="BPJ1346" s="36"/>
      <c r="BPK1346" s="36"/>
      <c r="BPL1346" s="36"/>
      <c r="BPM1346" s="36"/>
      <c r="BPN1346" s="36"/>
      <c r="BPO1346" s="36"/>
      <c r="BPP1346" s="36"/>
      <c r="BPQ1346" s="36"/>
      <c r="BPR1346" s="36"/>
      <c r="BPS1346" s="36"/>
      <c r="BPT1346" s="36"/>
      <c r="BPU1346" s="36"/>
      <c r="BPV1346" s="36"/>
      <c r="BPW1346" s="36"/>
      <c r="BPX1346" s="36"/>
      <c r="BPY1346" s="36"/>
      <c r="BPZ1346" s="36"/>
      <c r="BQA1346" s="36"/>
      <c r="BQB1346" s="36"/>
      <c r="BQC1346" s="36"/>
      <c r="BQD1346" s="36"/>
      <c r="BQE1346" s="36"/>
      <c r="BQF1346" s="36"/>
      <c r="BQG1346" s="36"/>
      <c r="BQH1346" s="36"/>
      <c r="BQI1346" s="36"/>
      <c r="BQJ1346" s="36"/>
      <c r="BQK1346" s="36"/>
      <c r="BQL1346" s="36"/>
      <c r="BQM1346" s="36"/>
      <c r="BQN1346" s="36"/>
      <c r="BQO1346" s="36"/>
      <c r="BQP1346" s="36"/>
      <c r="BQQ1346" s="36"/>
      <c r="BQR1346" s="36"/>
      <c r="BQS1346" s="36"/>
      <c r="BQT1346" s="36"/>
      <c r="BQU1346" s="36"/>
      <c r="BQV1346" s="36"/>
      <c r="BQW1346" s="36"/>
      <c r="BQX1346" s="36"/>
      <c r="BQY1346" s="36"/>
      <c r="BQZ1346" s="36"/>
      <c r="BRA1346" s="36"/>
      <c r="BRB1346" s="36"/>
      <c r="BRC1346" s="36"/>
      <c r="BRD1346" s="36"/>
      <c r="BRE1346" s="36"/>
      <c r="BRF1346" s="36"/>
      <c r="BRG1346" s="36"/>
      <c r="BRH1346" s="36"/>
      <c r="BRI1346" s="36"/>
      <c r="BRJ1346" s="36"/>
      <c r="BRK1346" s="36"/>
      <c r="BRL1346" s="36"/>
      <c r="BRM1346" s="36"/>
      <c r="BRN1346" s="36"/>
      <c r="BRO1346" s="36"/>
      <c r="BRP1346" s="36"/>
      <c r="BRQ1346" s="36"/>
      <c r="BRR1346" s="36"/>
      <c r="BRS1346" s="36"/>
      <c r="BRT1346" s="36"/>
      <c r="BRU1346" s="36"/>
      <c r="BRV1346" s="36"/>
      <c r="BRW1346" s="36"/>
      <c r="BRX1346" s="36"/>
      <c r="BRY1346" s="36"/>
      <c r="BRZ1346" s="36"/>
      <c r="BSA1346" s="36"/>
      <c r="BSB1346" s="36"/>
      <c r="BSC1346" s="36"/>
      <c r="BSD1346" s="36"/>
      <c r="BSE1346" s="36"/>
      <c r="BSF1346" s="36"/>
      <c r="BSG1346" s="36"/>
      <c r="BSH1346" s="36"/>
      <c r="BSI1346" s="36"/>
      <c r="BSJ1346" s="36"/>
      <c r="BSK1346" s="36"/>
      <c r="BSL1346" s="36"/>
      <c r="BSM1346" s="36"/>
      <c r="BSN1346" s="36"/>
      <c r="BSO1346" s="36"/>
      <c r="BSP1346" s="36"/>
      <c r="BSQ1346" s="36"/>
      <c r="BSR1346" s="36"/>
      <c r="BSS1346" s="36"/>
      <c r="BST1346" s="36"/>
      <c r="BSU1346" s="36"/>
      <c r="BSV1346" s="36"/>
      <c r="BSW1346" s="36"/>
      <c r="BSX1346" s="36"/>
      <c r="BSY1346" s="36"/>
      <c r="BSZ1346" s="36"/>
      <c r="BTA1346" s="36"/>
      <c r="BTB1346" s="36"/>
      <c r="BTC1346" s="36"/>
      <c r="BTD1346" s="36"/>
      <c r="BTE1346" s="36"/>
      <c r="BTF1346" s="36"/>
      <c r="BTG1346" s="36"/>
      <c r="BTH1346" s="36"/>
      <c r="BTI1346" s="36"/>
      <c r="BTJ1346" s="36"/>
      <c r="BTK1346" s="36"/>
      <c r="BTL1346" s="36"/>
      <c r="BTM1346" s="36"/>
      <c r="BTN1346" s="36"/>
      <c r="BTO1346" s="36"/>
      <c r="BTP1346" s="36"/>
      <c r="BTQ1346" s="36"/>
      <c r="BTR1346" s="36"/>
      <c r="BTS1346" s="36"/>
      <c r="BTT1346" s="36"/>
      <c r="BTU1346" s="36"/>
      <c r="BTV1346" s="36"/>
      <c r="BTW1346" s="36"/>
      <c r="BTX1346" s="36"/>
      <c r="BTY1346" s="36"/>
      <c r="BTZ1346" s="36"/>
      <c r="BUA1346" s="36"/>
      <c r="BUB1346" s="36"/>
      <c r="BUC1346" s="36"/>
      <c r="BUD1346" s="36"/>
      <c r="BUE1346" s="36"/>
      <c r="BUF1346" s="36"/>
      <c r="BUG1346" s="36"/>
      <c r="BUH1346" s="36"/>
      <c r="BUI1346" s="36"/>
      <c r="BUJ1346" s="36"/>
      <c r="BUK1346" s="36"/>
      <c r="BUL1346" s="36"/>
      <c r="BUM1346" s="36"/>
      <c r="BUN1346" s="36"/>
      <c r="BUO1346" s="36"/>
      <c r="BUP1346" s="36"/>
      <c r="BUQ1346" s="36"/>
      <c r="BUR1346" s="36"/>
      <c r="BUS1346" s="36"/>
      <c r="BUT1346" s="36"/>
      <c r="BUU1346" s="36"/>
      <c r="BUV1346" s="36"/>
      <c r="BUW1346" s="36"/>
      <c r="BUX1346" s="36"/>
      <c r="BUY1346" s="36"/>
      <c r="BUZ1346" s="36"/>
      <c r="BVA1346" s="36"/>
      <c r="BVB1346" s="36"/>
      <c r="BVC1346" s="36"/>
      <c r="BVD1346" s="36"/>
      <c r="BVE1346" s="36"/>
      <c r="BVF1346" s="36"/>
      <c r="BVG1346" s="36"/>
      <c r="BVH1346" s="36"/>
      <c r="BVI1346" s="36"/>
      <c r="BVJ1346" s="36"/>
      <c r="BVK1346" s="36"/>
      <c r="BVL1346" s="36"/>
      <c r="BVM1346" s="36"/>
      <c r="BVN1346" s="36"/>
      <c r="BVO1346" s="36"/>
      <c r="BVP1346" s="36"/>
      <c r="BVQ1346" s="36"/>
      <c r="BVR1346" s="36"/>
      <c r="BVS1346" s="36"/>
      <c r="BVT1346" s="36"/>
      <c r="BVU1346" s="36"/>
      <c r="BVV1346" s="36"/>
      <c r="BVW1346" s="36"/>
      <c r="BVX1346" s="36"/>
      <c r="BVY1346" s="36"/>
      <c r="BVZ1346" s="36"/>
      <c r="BWA1346" s="36"/>
      <c r="BWB1346" s="36"/>
      <c r="BWC1346" s="36"/>
      <c r="BWD1346" s="36"/>
      <c r="BWE1346" s="36"/>
      <c r="BWF1346" s="36"/>
      <c r="BWG1346" s="36"/>
      <c r="BWH1346" s="36"/>
      <c r="BWI1346" s="36"/>
      <c r="BWJ1346" s="36"/>
      <c r="BWK1346" s="36"/>
      <c r="BWL1346" s="36"/>
      <c r="BWM1346" s="36"/>
      <c r="BWN1346" s="36"/>
      <c r="BWO1346" s="36"/>
      <c r="BWP1346" s="36"/>
      <c r="BWQ1346" s="36"/>
      <c r="BWR1346" s="36"/>
      <c r="BWS1346" s="36"/>
      <c r="BWT1346" s="36"/>
      <c r="BWU1346" s="36"/>
      <c r="BWV1346" s="36"/>
      <c r="BWW1346" s="36"/>
      <c r="BWX1346" s="36"/>
      <c r="BWY1346" s="36"/>
      <c r="BWZ1346" s="36"/>
      <c r="BXA1346" s="36"/>
      <c r="BXB1346" s="36"/>
      <c r="BXC1346" s="36"/>
      <c r="BXD1346" s="36"/>
      <c r="BXE1346" s="36"/>
      <c r="BXF1346" s="36"/>
      <c r="BXG1346" s="36"/>
      <c r="BXH1346" s="36"/>
      <c r="BXI1346" s="36"/>
      <c r="BXJ1346" s="36"/>
      <c r="BXK1346" s="36"/>
      <c r="BXL1346" s="36"/>
      <c r="BXM1346" s="36"/>
      <c r="BXN1346" s="36"/>
      <c r="BXO1346" s="36"/>
      <c r="BXP1346" s="36"/>
      <c r="BXQ1346" s="36"/>
      <c r="BXR1346" s="36"/>
      <c r="BXS1346" s="36"/>
      <c r="BXT1346" s="36"/>
      <c r="BXU1346" s="36"/>
      <c r="BXV1346" s="36"/>
      <c r="BXW1346" s="36"/>
      <c r="BXX1346" s="36"/>
      <c r="BXY1346" s="36"/>
      <c r="BXZ1346" s="36"/>
      <c r="BYA1346" s="36"/>
      <c r="BYB1346" s="36"/>
      <c r="BYC1346" s="36"/>
      <c r="BYD1346" s="36"/>
      <c r="BYE1346" s="36"/>
      <c r="BYF1346" s="36"/>
      <c r="BYG1346" s="36"/>
      <c r="BYH1346" s="36"/>
      <c r="BYI1346" s="36"/>
      <c r="BYJ1346" s="36"/>
      <c r="BYK1346" s="36"/>
      <c r="BYL1346" s="36"/>
      <c r="BYM1346" s="36"/>
      <c r="BYN1346" s="36"/>
      <c r="BYO1346" s="36"/>
      <c r="BYP1346" s="36"/>
      <c r="BYQ1346" s="36"/>
      <c r="BYR1346" s="36"/>
      <c r="BYS1346" s="36"/>
      <c r="BYT1346" s="36"/>
      <c r="BYU1346" s="36"/>
      <c r="BYV1346" s="36"/>
      <c r="BYW1346" s="36"/>
      <c r="BYX1346" s="36"/>
      <c r="BYY1346" s="36"/>
      <c r="BYZ1346" s="36"/>
      <c r="BZA1346" s="36"/>
      <c r="BZB1346" s="36"/>
      <c r="BZC1346" s="36"/>
      <c r="BZD1346" s="36"/>
      <c r="BZE1346" s="36"/>
      <c r="BZF1346" s="36"/>
      <c r="BZG1346" s="36"/>
      <c r="BZH1346" s="36"/>
      <c r="BZI1346" s="36"/>
      <c r="BZJ1346" s="36"/>
      <c r="BZK1346" s="36"/>
      <c r="BZL1346" s="36"/>
      <c r="BZM1346" s="36"/>
      <c r="BZN1346" s="36"/>
      <c r="BZO1346" s="36"/>
      <c r="BZP1346" s="36"/>
      <c r="BZQ1346" s="36"/>
      <c r="BZR1346" s="36"/>
      <c r="BZS1346" s="36"/>
      <c r="BZT1346" s="36"/>
      <c r="BZU1346" s="36"/>
      <c r="BZV1346" s="36"/>
      <c r="BZW1346" s="36"/>
      <c r="BZX1346" s="36"/>
      <c r="BZY1346" s="36"/>
      <c r="BZZ1346" s="36"/>
      <c r="CAA1346" s="36"/>
      <c r="CAB1346" s="36"/>
      <c r="CAC1346" s="36"/>
      <c r="CAD1346" s="36"/>
      <c r="CAE1346" s="36"/>
      <c r="CAF1346" s="36"/>
      <c r="CAG1346" s="36"/>
      <c r="CAH1346" s="36"/>
      <c r="CAI1346" s="36"/>
      <c r="CAJ1346" s="36"/>
      <c r="CAK1346" s="36"/>
      <c r="CAL1346" s="36"/>
      <c r="CAM1346" s="36"/>
      <c r="CAN1346" s="36"/>
      <c r="CAO1346" s="36"/>
      <c r="CAP1346" s="36"/>
      <c r="CAQ1346" s="36"/>
      <c r="CAR1346" s="36"/>
      <c r="CAS1346" s="36"/>
      <c r="CAT1346" s="36"/>
      <c r="CAU1346" s="36"/>
      <c r="CAV1346" s="36"/>
      <c r="CAW1346" s="36"/>
      <c r="CAX1346" s="36"/>
      <c r="CAY1346" s="36"/>
      <c r="CAZ1346" s="36"/>
      <c r="CBA1346" s="36"/>
      <c r="CBB1346" s="36"/>
      <c r="CBC1346" s="36"/>
      <c r="CBD1346" s="36"/>
      <c r="CBE1346" s="36"/>
      <c r="CBF1346" s="36"/>
      <c r="CBG1346" s="36"/>
      <c r="CBH1346" s="36"/>
      <c r="CBI1346" s="36"/>
      <c r="CBJ1346" s="36"/>
      <c r="CBK1346" s="36"/>
      <c r="CBL1346" s="36"/>
      <c r="CBM1346" s="36"/>
      <c r="CBN1346" s="36"/>
      <c r="CBO1346" s="36"/>
      <c r="CBP1346" s="36"/>
      <c r="CBQ1346" s="36"/>
      <c r="CBR1346" s="36"/>
      <c r="CBS1346" s="36"/>
      <c r="CBT1346" s="36"/>
      <c r="CBU1346" s="36"/>
      <c r="CBV1346" s="36"/>
      <c r="CBW1346" s="36"/>
      <c r="CBX1346" s="36"/>
      <c r="CBY1346" s="36"/>
      <c r="CBZ1346" s="36"/>
      <c r="CCA1346" s="36"/>
      <c r="CCB1346" s="36"/>
      <c r="CCC1346" s="36"/>
      <c r="CCD1346" s="36"/>
      <c r="CCE1346" s="36"/>
      <c r="CCF1346" s="36"/>
      <c r="CCG1346" s="36"/>
      <c r="CCH1346" s="36"/>
      <c r="CCI1346" s="36"/>
      <c r="CCJ1346" s="36"/>
      <c r="CCK1346" s="36"/>
      <c r="CCL1346" s="36"/>
      <c r="CCM1346" s="36"/>
      <c r="CCN1346" s="36"/>
      <c r="CCO1346" s="36"/>
      <c r="CCP1346" s="36"/>
      <c r="CCQ1346" s="36"/>
      <c r="CCR1346" s="36"/>
      <c r="CCS1346" s="36"/>
      <c r="CCT1346" s="36"/>
      <c r="CCU1346" s="36"/>
      <c r="CCV1346" s="36"/>
      <c r="CCW1346" s="36"/>
      <c r="CCX1346" s="36"/>
      <c r="CCY1346" s="36"/>
      <c r="CCZ1346" s="36"/>
      <c r="CDA1346" s="36"/>
      <c r="CDB1346" s="36"/>
      <c r="CDC1346" s="36"/>
      <c r="CDD1346" s="36"/>
      <c r="CDE1346" s="36"/>
      <c r="CDF1346" s="36"/>
      <c r="CDG1346" s="36"/>
      <c r="CDH1346" s="36"/>
      <c r="CDI1346" s="36"/>
      <c r="CDJ1346" s="36"/>
      <c r="CDK1346" s="36"/>
      <c r="CDL1346" s="36"/>
      <c r="CDM1346" s="36"/>
      <c r="CDN1346" s="36"/>
      <c r="CDO1346" s="36"/>
      <c r="CDP1346" s="36"/>
      <c r="CDQ1346" s="36"/>
      <c r="CDR1346" s="36"/>
      <c r="CDS1346" s="36"/>
      <c r="CDT1346" s="36"/>
      <c r="CDU1346" s="36"/>
      <c r="CDV1346" s="36"/>
      <c r="CDW1346" s="36"/>
      <c r="CDX1346" s="36"/>
      <c r="CDY1346" s="36"/>
      <c r="CDZ1346" s="36"/>
      <c r="CEA1346" s="36"/>
      <c r="CEB1346" s="36"/>
      <c r="CEC1346" s="36"/>
      <c r="CED1346" s="36"/>
      <c r="CEE1346" s="36"/>
      <c r="CEF1346" s="36"/>
      <c r="CEG1346" s="36"/>
      <c r="CEH1346" s="36"/>
      <c r="CEI1346" s="36"/>
      <c r="CEJ1346" s="36"/>
      <c r="CEK1346" s="36"/>
      <c r="CEL1346" s="36"/>
      <c r="CEM1346" s="36"/>
      <c r="CEN1346" s="36"/>
      <c r="CEO1346" s="36"/>
      <c r="CEP1346" s="36"/>
      <c r="CEQ1346" s="36"/>
      <c r="CER1346" s="36"/>
      <c r="CES1346" s="36"/>
      <c r="CET1346" s="36"/>
      <c r="CEU1346" s="36"/>
      <c r="CEV1346" s="36"/>
      <c r="CEW1346" s="36"/>
      <c r="CEX1346" s="36"/>
      <c r="CEY1346" s="36"/>
      <c r="CEZ1346" s="36"/>
      <c r="CFA1346" s="36"/>
      <c r="CFB1346" s="36"/>
      <c r="CFC1346" s="36"/>
      <c r="CFD1346" s="36"/>
      <c r="CFE1346" s="36"/>
      <c r="CFF1346" s="36"/>
      <c r="CFG1346" s="36"/>
      <c r="CFH1346" s="36"/>
      <c r="CFI1346" s="36"/>
      <c r="CFJ1346" s="36"/>
      <c r="CFK1346" s="36"/>
      <c r="CFL1346" s="36"/>
      <c r="CFM1346" s="36"/>
      <c r="CFN1346" s="36"/>
      <c r="CFO1346" s="36"/>
      <c r="CFP1346" s="36"/>
      <c r="CFQ1346" s="36"/>
      <c r="CFR1346" s="36"/>
      <c r="CFS1346" s="36"/>
      <c r="CFT1346" s="36"/>
      <c r="CFU1346" s="36"/>
      <c r="CFV1346" s="36"/>
      <c r="CFW1346" s="36"/>
      <c r="CFX1346" s="36"/>
      <c r="CFY1346" s="36"/>
      <c r="CFZ1346" s="36"/>
      <c r="CGA1346" s="36"/>
      <c r="CGB1346" s="36"/>
      <c r="CGC1346" s="36"/>
      <c r="CGD1346" s="36"/>
      <c r="CGE1346" s="36"/>
      <c r="CGF1346" s="36"/>
      <c r="CGG1346" s="36"/>
      <c r="CGH1346" s="36"/>
      <c r="CGI1346" s="36"/>
      <c r="CGJ1346" s="36"/>
      <c r="CGK1346" s="36"/>
      <c r="CGL1346" s="36"/>
      <c r="CGM1346" s="36"/>
      <c r="CGN1346" s="36"/>
      <c r="CGO1346" s="36"/>
      <c r="CGP1346" s="36"/>
      <c r="CGQ1346" s="36"/>
      <c r="CGR1346" s="36"/>
      <c r="CGS1346" s="36"/>
      <c r="CGT1346" s="36"/>
      <c r="CGU1346" s="36"/>
      <c r="CGV1346" s="36"/>
      <c r="CGW1346" s="36"/>
      <c r="CGX1346" s="36"/>
      <c r="CGY1346" s="36"/>
      <c r="CGZ1346" s="36"/>
      <c r="CHA1346" s="36"/>
      <c r="CHB1346" s="36"/>
      <c r="CHC1346" s="36"/>
      <c r="CHD1346" s="36"/>
      <c r="CHE1346" s="36"/>
      <c r="CHF1346" s="36"/>
      <c r="CHG1346" s="36"/>
      <c r="CHH1346" s="36"/>
      <c r="CHI1346" s="36"/>
      <c r="CHJ1346" s="36"/>
      <c r="CHK1346" s="36"/>
      <c r="CHL1346" s="36"/>
      <c r="CHM1346" s="36"/>
      <c r="CHN1346" s="36"/>
      <c r="CHO1346" s="36"/>
      <c r="CHP1346" s="36"/>
      <c r="CHQ1346" s="36"/>
      <c r="CHR1346" s="36"/>
      <c r="CHS1346" s="36"/>
      <c r="CHT1346" s="36"/>
      <c r="CHU1346" s="36"/>
      <c r="CHV1346" s="36"/>
      <c r="CHW1346" s="36"/>
      <c r="CHX1346" s="36"/>
      <c r="CHY1346" s="36"/>
      <c r="CHZ1346" s="36"/>
      <c r="CIA1346" s="36"/>
      <c r="CIB1346" s="36"/>
      <c r="CIC1346" s="36"/>
      <c r="CID1346" s="36"/>
      <c r="CIE1346" s="36"/>
      <c r="CIF1346" s="36"/>
      <c r="CIG1346" s="36"/>
      <c r="CIH1346" s="36"/>
      <c r="CII1346" s="36"/>
      <c r="CIJ1346" s="36"/>
      <c r="CIK1346" s="36"/>
      <c r="CIL1346" s="36"/>
      <c r="CIM1346" s="36"/>
      <c r="CIN1346" s="36"/>
      <c r="CIO1346" s="36"/>
      <c r="CIP1346" s="36"/>
      <c r="CIQ1346" s="36"/>
      <c r="CIR1346" s="36"/>
      <c r="CIS1346" s="36"/>
      <c r="CIT1346" s="36"/>
      <c r="CIU1346" s="36"/>
      <c r="CIV1346" s="36"/>
      <c r="CIW1346" s="36"/>
      <c r="CIX1346" s="36"/>
      <c r="CIY1346" s="36"/>
      <c r="CIZ1346" s="36"/>
      <c r="CJA1346" s="36"/>
      <c r="CJB1346" s="36"/>
      <c r="CJC1346" s="36"/>
      <c r="CJD1346" s="36"/>
      <c r="CJE1346" s="36"/>
      <c r="CJF1346" s="36"/>
      <c r="CJG1346" s="36"/>
      <c r="CJH1346" s="36"/>
      <c r="CJI1346" s="36"/>
      <c r="CJJ1346" s="36"/>
      <c r="CJK1346" s="36"/>
      <c r="CJL1346" s="36"/>
      <c r="CJM1346" s="36"/>
      <c r="CJN1346" s="36"/>
      <c r="CJO1346" s="36"/>
      <c r="CJP1346" s="36"/>
      <c r="CJQ1346" s="36"/>
      <c r="CJR1346" s="36"/>
      <c r="CJS1346" s="36"/>
      <c r="CJT1346" s="36"/>
      <c r="CJU1346" s="36"/>
      <c r="CJV1346" s="36"/>
      <c r="CJW1346" s="36"/>
      <c r="CJX1346" s="36"/>
      <c r="CJY1346" s="36"/>
      <c r="CJZ1346" s="36"/>
      <c r="CKA1346" s="36"/>
      <c r="CKB1346" s="36"/>
      <c r="CKC1346" s="36"/>
      <c r="CKD1346" s="36"/>
      <c r="CKE1346" s="36"/>
      <c r="CKF1346" s="36"/>
      <c r="CKG1346" s="36"/>
      <c r="CKH1346" s="36"/>
      <c r="CKI1346" s="36"/>
      <c r="CKJ1346" s="36"/>
      <c r="CKK1346" s="36"/>
      <c r="CKL1346" s="36"/>
      <c r="CKM1346" s="36"/>
      <c r="CKN1346" s="36"/>
      <c r="CKO1346" s="36"/>
      <c r="CKP1346" s="36"/>
      <c r="CKQ1346" s="36"/>
      <c r="CKR1346" s="36"/>
      <c r="CKS1346" s="36"/>
      <c r="CKT1346" s="36"/>
      <c r="CKU1346" s="36"/>
      <c r="CKV1346" s="36"/>
      <c r="CKW1346" s="36"/>
      <c r="CKX1346" s="36"/>
      <c r="CKY1346" s="36"/>
      <c r="CKZ1346" s="36"/>
      <c r="CLA1346" s="36"/>
      <c r="CLB1346" s="36"/>
      <c r="CLC1346" s="36"/>
      <c r="CLD1346" s="36"/>
      <c r="CLE1346" s="36"/>
      <c r="CLF1346" s="36"/>
      <c r="CLG1346" s="36"/>
      <c r="CLH1346" s="36"/>
      <c r="CLI1346" s="36"/>
      <c r="CLJ1346" s="36"/>
      <c r="CLK1346" s="36"/>
      <c r="CLL1346" s="36"/>
      <c r="CLM1346" s="36"/>
      <c r="CLN1346" s="36"/>
      <c r="CLO1346" s="36"/>
      <c r="CLP1346" s="36"/>
      <c r="CLQ1346" s="36"/>
      <c r="CLR1346" s="36"/>
      <c r="CLS1346" s="36"/>
      <c r="CLT1346" s="36"/>
      <c r="CLU1346" s="36"/>
      <c r="CLV1346" s="36"/>
      <c r="CLW1346" s="36"/>
      <c r="CLX1346" s="36"/>
      <c r="CLY1346" s="36"/>
      <c r="CLZ1346" s="36"/>
      <c r="CMA1346" s="36"/>
      <c r="CMB1346" s="36"/>
      <c r="CMC1346" s="36"/>
      <c r="CMD1346" s="36"/>
      <c r="CME1346" s="36"/>
      <c r="CMF1346" s="36"/>
      <c r="CMG1346" s="36"/>
      <c r="CMH1346" s="36"/>
      <c r="CMI1346" s="36"/>
      <c r="CMJ1346" s="36"/>
      <c r="CMK1346" s="36"/>
      <c r="CML1346" s="36"/>
      <c r="CMM1346" s="36"/>
      <c r="CMN1346" s="36"/>
      <c r="CMO1346" s="36"/>
      <c r="CMP1346" s="36"/>
      <c r="CMQ1346" s="36"/>
      <c r="CMR1346" s="36"/>
      <c r="CMS1346" s="36"/>
      <c r="CMT1346" s="36"/>
      <c r="CMU1346" s="36"/>
      <c r="CMV1346" s="36"/>
      <c r="CMW1346" s="36"/>
      <c r="CMX1346" s="36"/>
      <c r="CMY1346" s="36"/>
      <c r="CMZ1346" s="36"/>
      <c r="CNA1346" s="36"/>
      <c r="CNB1346" s="36"/>
      <c r="CNC1346" s="36"/>
      <c r="CND1346" s="36"/>
      <c r="CNE1346" s="36"/>
      <c r="CNF1346" s="36"/>
      <c r="CNG1346" s="36"/>
      <c r="CNH1346" s="36"/>
      <c r="CNI1346" s="36"/>
      <c r="CNJ1346" s="36"/>
      <c r="CNK1346" s="36"/>
      <c r="CNL1346" s="36"/>
      <c r="CNM1346" s="36"/>
      <c r="CNN1346" s="36"/>
      <c r="CNO1346" s="36"/>
      <c r="CNP1346" s="36"/>
      <c r="CNQ1346" s="36"/>
      <c r="CNR1346" s="36"/>
      <c r="CNS1346" s="36"/>
      <c r="CNT1346" s="36"/>
      <c r="CNU1346" s="36"/>
      <c r="CNV1346" s="36"/>
      <c r="CNW1346" s="36"/>
      <c r="CNX1346" s="36"/>
      <c r="CNY1346" s="36"/>
      <c r="CNZ1346" s="36"/>
      <c r="COA1346" s="36"/>
      <c r="COB1346" s="36"/>
      <c r="COC1346" s="36"/>
      <c r="COD1346" s="36"/>
      <c r="COE1346" s="36"/>
      <c r="COF1346" s="36"/>
      <c r="COG1346" s="36"/>
      <c r="COH1346" s="36"/>
      <c r="COI1346" s="36"/>
      <c r="COJ1346" s="36"/>
      <c r="COK1346" s="36"/>
      <c r="COL1346" s="36"/>
      <c r="COM1346" s="36"/>
      <c r="CON1346" s="36"/>
      <c r="COO1346" s="36"/>
      <c r="COP1346" s="36"/>
      <c r="COQ1346" s="36"/>
      <c r="COR1346" s="36"/>
      <c r="COS1346" s="36"/>
      <c r="COT1346" s="36"/>
      <c r="COU1346" s="36"/>
      <c r="COV1346" s="36"/>
      <c r="COW1346" s="36"/>
      <c r="COX1346" s="36"/>
      <c r="COY1346" s="36"/>
      <c r="COZ1346" s="36"/>
      <c r="CPA1346" s="36"/>
      <c r="CPB1346" s="36"/>
      <c r="CPC1346" s="36"/>
      <c r="CPD1346" s="36"/>
      <c r="CPE1346" s="36"/>
      <c r="CPF1346" s="36"/>
      <c r="CPG1346" s="36"/>
      <c r="CPH1346" s="36"/>
      <c r="CPI1346" s="36"/>
      <c r="CPJ1346" s="36"/>
      <c r="CPK1346" s="36"/>
      <c r="CPL1346" s="36"/>
      <c r="CPM1346" s="36"/>
      <c r="CPN1346" s="36"/>
      <c r="CPO1346" s="36"/>
      <c r="CPP1346" s="36"/>
      <c r="CPQ1346" s="36"/>
      <c r="CPR1346" s="36"/>
      <c r="CPS1346" s="36"/>
      <c r="CPT1346" s="36"/>
      <c r="CPU1346" s="36"/>
      <c r="CPV1346" s="36"/>
      <c r="CPW1346" s="36"/>
      <c r="CPX1346" s="36"/>
      <c r="CPY1346" s="36"/>
      <c r="CPZ1346" s="36"/>
      <c r="CQA1346" s="36"/>
      <c r="CQB1346" s="36"/>
      <c r="CQC1346" s="36"/>
      <c r="CQD1346" s="36"/>
      <c r="CQE1346" s="36"/>
      <c r="CQF1346" s="36"/>
      <c r="CQG1346" s="36"/>
      <c r="CQH1346" s="36"/>
      <c r="CQI1346" s="36"/>
      <c r="CQJ1346" s="36"/>
      <c r="CQK1346" s="36"/>
      <c r="CQL1346" s="36"/>
      <c r="CQM1346" s="36"/>
      <c r="CQN1346" s="36"/>
      <c r="CQO1346" s="36"/>
      <c r="CQP1346" s="36"/>
      <c r="CQQ1346" s="36"/>
      <c r="CQR1346" s="36"/>
      <c r="CQS1346" s="36"/>
      <c r="CQT1346" s="36"/>
      <c r="CQU1346" s="36"/>
      <c r="CQV1346" s="36"/>
      <c r="CQW1346" s="36"/>
      <c r="CQX1346" s="36"/>
      <c r="CQY1346" s="36"/>
      <c r="CQZ1346" s="36"/>
      <c r="CRA1346" s="36"/>
      <c r="CRB1346" s="36"/>
      <c r="CRC1346" s="36"/>
      <c r="CRD1346" s="36"/>
      <c r="CRE1346" s="36"/>
      <c r="CRF1346" s="36"/>
      <c r="CRG1346" s="36"/>
      <c r="CRH1346" s="36"/>
      <c r="CRI1346" s="36"/>
      <c r="CRJ1346" s="36"/>
      <c r="CRK1346" s="36"/>
      <c r="CRL1346" s="36"/>
      <c r="CRM1346" s="36"/>
      <c r="CRN1346" s="36"/>
      <c r="CRO1346" s="36"/>
      <c r="CRP1346" s="36"/>
      <c r="CRQ1346" s="36"/>
      <c r="CRR1346" s="36"/>
      <c r="CRS1346" s="36"/>
      <c r="CRT1346" s="36"/>
      <c r="CRU1346" s="36"/>
      <c r="CRV1346" s="36"/>
      <c r="CRW1346" s="36"/>
      <c r="CRX1346" s="36"/>
      <c r="CRY1346" s="36"/>
      <c r="CRZ1346" s="36"/>
      <c r="CSA1346" s="36"/>
      <c r="CSB1346" s="36"/>
      <c r="CSC1346" s="36"/>
      <c r="CSD1346" s="36"/>
      <c r="CSE1346" s="36"/>
      <c r="CSF1346" s="36"/>
      <c r="CSG1346" s="36"/>
      <c r="CSH1346" s="36"/>
      <c r="CSI1346" s="36"/>
      <c r="CSJ1346" s="36"/>
      <c r="CSK1346" s="36"/>
      <c r="CSL1346" s="36"/>
      <c r="CSM1346" s="36"/>
      <c r="CSN1346" s="36"/>
      <c r="CSO1346" s="36"/>
      <c r="CSP1346" s="36"/>
      <c r="CSQ1346" s="36"/>
      <c r="CSR1346" s="36"/>
      <c r="CSS1346" s="36"/>
      <c r="CST1346" s="36"/>
      <c r="CSU1346" s="36"/>
      <c r="CSV1346" s="36"/>
      <c r="CSW1346" s="36"/>
      <c r="CSX1346" s="36"/>
      <c r="CSY1346" s="36"/>
      <c r="CSZ1346" s="36"/>
      <c r="CTA1346" s="36"/>
      <c r="CTB1346" s="36"/>
      <c r="CTC1346" s="36"/>
      <c r="CTD1346" s="36"/>
      <c r="CTE1346" s="36"/>
      <c r="CTF1346" s="36"/>
      <c r="CTG1346" s="36"/>
      <c r="CTH1346" s="36"/>
      <c r="CTI1346" s="36"/>
      <c r="CTJ1346" s="36"/>
      <c r="CTK1346" s="36"/>
      <c r="CTL1346" s="36"/>
      <c r="CTM1346" s="36"/>
      <c r="CTN1346" s="36"/>
      <c r="CTO1346" s="36"/>
      <c r="CTP1346" s="36"/>
      <c r="CTQ1346" s="36"/>
      <c r="CTR1346" s="36"/>
      <c r="CTS1346" s="36"/>
      <c r="CTT1346" s="36"/>
      <c r="CTU1346" s="36"/>
      <c r="CTV1346" s="36"/>
      <c r="CTW1346" s="36"/>
      <c r="CTX1346" s="36"/>
      <c r="CTY1346" s="36"/>
      <c r="CTZ1346" s="36"/>
      <c r="CUA1346" s="36"/>
      <c r="CUB1346" s="36"/>
      <c r="CUC1346" s="36"/>
      <c r="CUD1346" s="36"/>
      <c r="CUE1346" s="36"/>
      <c r="CUF1346" s="36"/>
      <c r="CUG1346" s="36"/>
      <c r="CUH1346" s="36"/>
      <c r="CUI1346" s="36"/>
      <c r="CUJ1346" s="36"/>
      <c r="CUK1346" s="36"/>
      <c r="CUL1346" s="36"/>
      <c r="CUM1346" s="36"/>
      <c r="CUN1346" s="36"/>
      <c r="CUO1346" s="36"/>
      <c r="CUP1346" s="36"/>
      <c r="CUQ1346" s="36"/>
      <c r="CUR1346" s="36"/>
      <c r="CUS1346" s="36"/>
      <c r="CUT1346" s="36"/>
      <c r="CUU1346" s="36"/>
      <c r="CUV1346" s="36"/>
      <c r="CUW1346" s="36"/>
      <c r="CUX1346" s="36"/>
      <c r="CUY1346" s="36"/>
      <c r="CUZ1346" s="36"/>
      <c r="CVA1346" s="36"/>
      <c r="CVB1346" s="36"/>
      <c r="CVC1346" s="36"/>
      <c r="CVD1346" s="36"/>
      <c r="CVE1346" s="36"/>
      <c r="CVF1346" s="36"/>
      <c r="CVG1346" s="36"/>
      <c r="CVH1346" s="36"/>
      <c r="CVI1346" s="36"/>
      <c r="CVJ1346" s="36"/>
      <c r="CVK1346" s="36"/>
      <c r="CVL1346" s="36"/>
      <c r="CVM1346" s="36"/>
      <c r="CVN1346" s="36"/>
      <c r="CVO1346" s="36"/>
      <c r="CVP1346" s="36"/>
      <c r="CVQ1346" s="36"/>
      <c r="CVR1346" s="36"/>
      <c r="CVS1346" s="36"/>
      <c r="CVT1346" s="36"/>
      <c r="CVU1346" s="36"/>
      <c r="CVV1346" s="36"/>
      <c r="CVW1346" s="36"/>
      <c r="CVX1346" s="36"/>
      <c r="CVY1346" s="36"/>
      <c r="CVZ1346" s="36"/>
      <c r="CWA1346" s="36"/>
      <c r="CWB1346" s="36"/>
      <c r="CWC1346" s="36"/>
      <c r="CWD1346" s="36"/>
      <c r="CWE1346" s="36"/>
      <c r="CWF1346" s="36"/>
      <c r="CWG1346" s="36"/>
      <c r="CWH1346" s="36"/>
      <c r="CWI1346" s="36"/>
      <c r="CWJ1346" s="36"/>
      <c r="CWK1346" s="36"/>
      <c r="CWL1346" s="36"/>
      <c r="CWM1346" s="36"/>
      <c r="CWN1346" s="36"/>
      <c r="CWO1346" s="36"/>
      <c r="CWP1346" s="36"/>
      <c r="CWQ1346" s="36"/>
      <c r="CWR1346" s="36"/>
      <c r="CWS1346" s="36"/>
      <c r="CWT1346" s="36"/>
      <c r="CWU1346" s="36"/>
      <c r="CWV1346" s="36"/>
      <c r="CWW1346" s="36"/>
      <c r="CWX1346" s="36"/>
      <c r="CWY1346" s="36"/>
      <c r="CWZ1346" s="36"/>
      <c r="CXA1346" s="36"/>
      <c r="CXB1346" s="36"/>
      <c r="CXC1346" s="36"/>
      <c r="CXD1346" s="36"/>
      <c r="CXE1346" s="36"/>
      <c r="CXF1346" s="36"/>
      <c r="CXG1346" s="36"/>
      <c r="CXH1346" s="36"/>
      <c r="CXI1346" s="36"/>
      <c r="CXJ1346" s="36"/>
      <c r="CXK1346" s="36"/>
      <c r="CXL1346" s="36"/>
      <c r="CXM1346" s="36"/>
      <c r="CXN1346" s="36"/>
      <c r="CXO1346" s="36"/>
      <c r="CXP1346" s="36"/>
      <c r="CXQ1346" s="36"/>
      <c r="CXR1346" s="36"/>
      <c r="CXS1346" s="36"/>
      <c r="CXT1346" s="36"/>
      <c r="CXU1346" s="36"/>
      <c r="CXV1346" s="36"/>
      <c r="CXW1346" s="36"/>
      <c r="CXX1346" s="36"/>
      <c r="CXY1346" s="36"/>
      <c r="CXZ1346" s="36"/>
      <c r="CYA1346" s="36"/>
      <c r="CYB1346" s="36"/>
      <c r="CYC1346" s="36"/>
      <c r="CYD1346" s="36"/>
      <c r="CYE1346" s="36"/>
      <c r="CYF1346" s="36"/>
      <c r="CYG1346" s="36"/>
      <c r="CYH1346" s="36"/>
      <c r="CYI1346" s="36"/>
      <c r="CYJ1346" s="36"/>
      <c r="CYK1346" s="36"/>
      <c r="CYL1346" s="36"/>
      <c r="CYM1346" s="36"/>
      <c r="CYN1346" s="36"/>
      <c r="CYO1346" s="36"/>
      <c r="CYP1346" s="36"/>
      <c r="CYQ1346" s="36"/>
      <c r="CYR1346" s="36"/>
      <c r="CYS1346" s="36"/>
      <c r="CYT1346" s="36"/>
      <c r="CYU1346" s="36"/>
      <c r="CYV1346" s="36"/>
      <c r="CYW1346" s="36"/>
      <c r="CYX1346" s="36"/>
      <c r="CYY1346" s="36"/>
      <c r="CYZ1346" s="36"/>
      <c r="CZA1346" s="36"/>
      <c r="CZB1346" s="36"/>
      <c r="CZC1346" s="36"/>
      <c r="CZD1346" s="36"/>
      <c r="CZE1346" s="36"/>
      <c r="CZF1346" s="36"/>
      <c r="CZG1346" s="36"/>
      <c r="CZH1346" s="36"/>
      <c r="CZI1346" s="36"/>
      <c r="CZJ1346" s="36"/>
      <c r="CZK1346" s="36"/>
      <c r="CZL1346" s="36"/>
      <c r="CZM1346" s="36"/>
      <c r="CZN1346" s="36"/>
      <c r="CZO1346" s="36"/>
      <c r="CZP1346" s="36"/>
      <c r="CZQ1346" s="36"/>
      <c r="CZR1346" s="36"/>
      <c r="CZS1346" s="36"/>
      <c r="CZT1346" s="36"/>
      <c r="CZU1346" s="36"/>
      <c r="CZV1346" s="36"/>
      <c r="CZW1346" s="36"/>
      <c r="CZX1346" s="36"/>
      <c r="CZY1346" s="36"/>
      <c r="CZZ1346" s="36"/>
      <c r="DAA1346" s="36"/>
      <c r="DAB1346" s="36"/>
      <c r="DAC1346" s="36"/>
      <c r="DAD1346" s="36"/>
      <c r="DAE1346" s="36"/>
      <c r="DAF1346" s="36"/>
      <c r="DAG1346" s="36"/>
      <c r="DAH1346" s="36"/>
      <c r="DAI1346" s="36"/>
      <c r="DAJ1346" s="36"/>
      <c r="DAK1346" s="36"/>
      <c r="DAL1346" s="36"/>
      <c r="DAM1346" s="36"/>
      <c r="DAN1346" s="36"/>
      <c r="DAO1346" s="36"/>
      <c r="DAP1346" s="36"/>
      <c r="DAQ1346" s="36"/>
      <c r="DAR1346" s="36"/>
      <c r="DAS1346" s="36"/>
      <c r="DAT1346" s="36"/>
      <c r="DAU1346" s="36"/>
      <c r="DAV1346" s="36"/>
      <c r="DAW1346" s="36"/>
      <c r="DAX1346" s="36"/>
      <c r="DAY1346" s="36"/>
      <c r="DAZ1346" s="36"/>
      <c r="DBA1346" s="36"/>
      <c r="DBB1346" s="36"/>
      <c r="DBC1346" s="36"/>
      <c r="DBD1346" s="36"/>
      <c r="DBE1346" s="36"/>
      <c r="DBF1346" s="36"/>
      <c r="DBG1346" s="36"/>
      <c r="DBH1346" s="36"/>
      <c r="DBI1346" s="36"/>
      <c r="DBJ1346" s="36"/>
      <c r="DBK1346" s="36"/>
      <c r="DBL1346" s="36"/>
      <c r="DBM1346" s="36"/>
      <c r="DBN1346" s="36"/>
      <c r="DBO1346" s="36"/>
      <c r="DBP1346" s="36"/>
      <c r="DBQ1346" s="36"/>
      <c r="DBR1346" s="36"/>
      <c r="DBS1346" s="36"/>
      <c r="DBT1346" s="36"/>
      <c r="DBU1346" s="36"/>
      <c r="DBV1346" s="36"/>
      <c r="DBW1346" s="36"/>
      <c r="DBX1346" s="36"/>
      <c r="DBY1346" s="36"/>
      <c r="DBZ1346" s="36"/>
      <c r="DCA1346" s="36"/>
      <c r="DCB1346" s="36"/>
      <c r="DCC1346" s="36"/>
      <c r="DCD1346" s="36"/>
      <c r="DCE1346" s="36"/>
      <c r="DCF1346" s="36"/>
      <c r="DCG1346" s="36"/>
      <c r="DCH1346" s="36"/>
      <c r="DCI1346" s="36"/>
      <c r="DCJ1346" s="36"/>
      <c r="DCK1346" s="36"/>
      <c r="DCL1346" s="36"/>
      <c r="DCM1346" s="36"/>
      <c r="DCN1346" s="36"/>
      <c r="DCO1346" s="36"/>
      <c r="DCP1346" s="36"/>
      <c r="DCQ1346" s="36"/>
      <c r="DCR1346" s="36"/>
      <c r="DCS1346" s="36"/>
      <c r="DCT1346" s="36"/>
      <c r="DCU1346" s="36"/>
      <c r="DCV1346" s="36"/>
      <c r="DCW1346" s="36"/>
      <c r="DCX1346" s="36"/>
      <c r="DCY1346" s="36"/>
      <c r="DCZ1346" s="36"/>
      <c r="DDA1346" s="36"/>
      <c r="DDB1346" s="36"/>
      <c r="DDC1346" s="36"/>
      <c r="DDD1346" s="36"/>
      <c r="DDE1346" s="36"/>
      <c r="DDF1346" s="36"/>
      <c r="DDG1346" s="36"/>
      <c r="DDH1346" s="36"/>
      <c r="DDI1346" s="36"/>
      <c r="DDJ1346" s="36"/>
      <c r="DDK1346" s="36"/>
      <c r="DDL1346" s="36"/>
      <c r="DDM1346" s="36"/>
      <c r="DDN1346" s="36"/>
      <c r="DDO1346" s="36"/>
      <c r="DDP1346" s="36"/>
      <c r="DDQ1346" s="36"/>
      <c r="DDR1346" s="36"/>
      <c r="DDS1346" s="36"/>
      <c r="DDT1346" s="36"/>
      <c r="DDU1346" s="36"/>
      <c r="DDV1346" s="36"/>
      <c r="DDW1346" s="36"/>
      <c r="DDX1346" s="36"/>
      <c r="DDY1346" s="36"/>
      <c r="DDZ1346" s="36"/>
      <c r="DEA1346" s="36"/>
      <c r="DEB1346" s="36"/>
      <c r="DEC1346" s="36"/>
      <c r="DED1346" s="36"/>
      <c r="DEE1346" s="36"/>
      <c r="DEF1346" s="36"/>
      <c r="DEG1346" s="36"/>
      <c r="DEH1346" s="36"/>
      <c r="DEI1346" s="36"/>
      <c r="DEJ1346" s="36"/>
      <c r="DEK1346" s="36"/>
      <c r="DEL1346" s="36"/>
      <c r="DEM1346" s="36"/>
      <c r="DEN1346" s="36"/>
      <c r="DEO1346" s="36"/>
      <c r="DEP1346" s="36"/>
      <c r="DEQ1346" s="36"/>
      <c r="DER1346" s="36"/>
      <c r="DES1346" s="36"/>
      <c r="DET1346" s="36"/>
      <c r="DEU1346" s="36"/>
      <c r="DEV1346" s="36"/>
      <c r="DEW1346" s="36"/>
      <c r="DEX1346" s="36"/>
      <c r="DEY1346" s="36"/>
      <c r="DEZ1346" s="36"/>
      <c r="DFA1346" s="36"/>
      <c r="DFB1346" s="36"/>
      <c r="DFC1346" s="36"/>
      <c r="DFD1346" s="36"/>
      <c r="DFE1346" s="36"/>
      <c r="DFF1346" s="36"/>
      <c r="DFG1346" s="36"/>
      <c r="DFH1346" s="36"/>
      <c r="DFI1346" s="36"/>
      <c r="DFJ1346" s="36"/>
      <c r="DFK1346" s="36"/>
      <c r="DFL1346" s="36"/>
      <c r="DFM1346" s="36"/>
      <c r="DFN1346" s="36"/>
      <c r="DFO1346" s="36"/>
      <c r="DFP1346" s="36"/>
      <c r="DFQ1346" s="36"/>
      <c r="DFR1346" s="36"/>
      <c r="DFS1346" s="36"/>
      <c r="DFT1346" s="36"/>
      <c r="DFU1346" s="36"/>
      <c r="DFV1346" s="36"/>
      <c r="DFW1346" s="36"/>
      <c r="DFX1346" s="36"/>
      <c r="DFY1346" s="36"/>
      <c r="DFZ1346" s="36"/>
      <c r="DGA1346" s="36"/>
      <c r="DGB1346" s="36"/>
      <c r="DGC1346" s="36"/>
      <c r="DGD1346" s="36"/>
      <c r="DGE1346" s="36"/>
      <c r="DGF1346" s="36"/>
      <c r="DGG1346" s="36"/>
      <c r="DGH1346" s="36"/>
      <c r="DGI1346" s="36"/>
      <c r="DGJ1346" s="36"/>
      <c r="DGK1346" s="36"/>
      <c r="DGL1346" s="36"/>
      <c r="DGM1346" s="36"/>
      <c r="DGN1346" s="36"/>
      <c r="DGO1346" s="36"/>
      <c r="DGP1346" s="36"/>
      <c r="DGQ1346" s="36"/>
      <c r="DGR1346" s="36"/>
      <c r="DGS1346" s="36"/>
      <c r="DGT1346" s="36"/>
      <c r="DGU1346" s="36"/>
      <c r="DGV1346" s="36"/>
      <c r="DGW1346" s="36"/>
      <c r="DGX1346" s="36"/>
      <c r="DGY1346" s="36"/>
      <c r="DGZ1346" s="36"/>
      <c r="DHA1346" s="36"/>
      <c r="DHB1346" s="36"/>
      <c r="DHC1346" s="36"/>
      <c r="DHD1346" s="36"/>
      <c r="DHE1346" s="36"/>
      <c r="DHF1346" s="36"/>
      <c r="DHG1346" s="36"/>
      <c r="DHH1346" s="36"/>
      <c r="DHI1346" s="36"/>
      <c r="DHJ1346" s="36"/>
      <c r="DHK1346" s="36"/>
      <c r="DHL1346" s="36"/>
      <c r="DHM1346" s="36"/>
      <c r="DHN1346" s="36"/>
      <c r="DHO1346" s="36"/>
      <c r="DHP1346" s="36"/>
      <c r="DHQ1346" s="36"/>
      <c r="DHR1346" s="36"/>
      <c r="DHS1346" s="36"/>
      <c r="DHT1346" s="36"/>
      <c r="DHU1346" s="36"/>
      <c r="DHV1346" s="36"/>
      <c r="DHW1346" s="36"/>
      <c r="DHX1346" s="36"/>
      <c r="DHY1346" s="36"/>
      <c r="DHZ1346" s="36"/>
      <c r="DIA1346" s="36"/>
      <c r="DIB1346" s="36"/>
      <c r="DIC1346" s="36"/>
      <c r="DID1346" s="36"/>
      <c r="DIE1346" s="36"/>
      <c r="DIF1346" s="36"/>
      <c r="DIG1346" s="36"/>
      <c r="DIH1346" s="36"/>
      <c r="DII1346" s="36"/>
      <c r="DIJ1346" s="36"/>
      <c r="DIK1346" s="36"/>
      <c r="DIL1346" s="36"/>
      <c r="DIM1346" s="36"/>
      <c r="DIN1346" s="36"/>
      <c r="DIO1346" s="36"/>
      <c r="DIP1346" s="36"/>
      <c r="DIQ1346" s="36"/>
      <c r="DIR1346" s="36"/>
      <c r="DIS1346" s="36"/>
      <c r="DIT1346" s="36"/>
      <c r="DIU1346" s="36"/>
      <c r="DIV1346" s="36"/>
      <c r="DIW1346" s="36"/>
      <c r="DIX1346" s="36"/>
      <c r="DIY1346" s="36"/>
      <c r="DIZ1346" s="36"/>
      <c r="DJA1346" s="36"/>
      <c r="DJB1346" s="36"/>
      <c r="DJC1346" s="36"/>
      <c r="DJD1346" s="36"/>
      <c r="DJE1346" s="36"/>
      <c r="DJF1346" s="36"/>
      <c r="DJG1346" s="36"/>
      <c r="DJH1346" s="36"/>
      <c r="DJI1346" s="36"/>
      <c r="DJJ1346" s="36"/>
      <c r="DJK1346" s="36"/>
      <c r="DJL1346" s="36"/>
      <c r="DJM1346" s="36"/>
      <c r="DJN1346" s="36"/>
      <c r="DJO1346" s="36"/>
      <c r="DJP1346" s="36"/>
      <c r="DJQ1346" s="36"/>
      <c r="DJR1346" s="36"/>
      <c r="DJS1346" s="36"/>
      <c r="DJT1346" s="36"/>
      <c r="DJU1346" s="36"/>
      <c r="DJV1346" s="36"/>
      <c r="DJW1346" s="36"/>
      <c r="DJX1346" s="36"/>
      <c r="DJY1346" s="36"/>
      <c r="DJZ1346" s="36"/>
      <c r="DKA1346" s="36"/>
      <c r="DKB1346" s="36"/>
      <c r="DKC1346" s="36"/>
      <c r="DKD1346" s="36"/>
      <c r="DKE1346" s="36"/>
      <c r="DKF1346" s="36"/>
      <c r="DKG1346" s="36"/>
      <c r="DKH1346" s="36"/>
      <c r="DKI1346" s="36"/>
      <c r="DKJ1346" s="36"/>
      <c r="DKK1346" s="36"/>
      <c r="DKL1346" s="36"/>
      <c r="DKM1346" s="36"/>
      <c r="DKN1346" s="36"/>
      <c r="DKO1346" s="36"/>
      <c r="DKP1346" s="36"/>
      <c r="DKQ1346" s="36"/>
      <c r="DKR1346" s="36"/>
      <c r="DKS1346" s="36"/>
      <c r="DKT1346" s="36"/>
      <c r="DKU1346" s="36"/>
      <c r="DKV1346" s="36"/>
      <c r="DKW1346" s="36"/>
      <c r="DKX1346" s="36"/>
      <c r="DKY1346" s="36"/>
      <c r="DKZ1346" s="36"/>
      <c r="DLA1346" s="36"/>
      <c r="DLB1346" s="36"/>
      <c r="DLC1346" s="36"/>
      <c r="DLD1346" s="36"/>
      <c r="DLE1346" s="36"/>
      <c r="DLF1346" s="36"/>
      <c r="DLG1346" s="36"/>
      <c r="DLH1346" s="36"/>
      <c r="DLI1346" s="36"/>
      <c r="DLJ1346" s="36"/>
      <c r="DLK1346" s="36"/>
      <c r="DLL1346" s="36"/>
      <c r="DLM1346" s="36"/>
      <c r="DLN1346" s="36"/>
      <c r="DLO1346" s="36"/>
      <c r="DLP1346" s="36"/>
      <c r="DLQ1346" s="36"/>
      <c r="DLR1346" s="36"/>
      <c r="DLS1346" s="36"/>
      <c r="DLT1346" s="36"/>
      <c r="DLU1346" s="36"/>
      <c r="DLV1346" s="36"/>
      <c r="DLW1346" s="36"/>
      <c r="DLX1346" s="36"/>
      <c r="DLY1346" s="36"/>
      <c r="DLZ1346" s="36"/>
      <c r="DMA1346" s="36"/>
      <c r="DMB1346" s="36"/>
      <c r="DMC1346" s="36"/>
      <c r="DMD1346" s="36"/>
      <c r="DME1346" s="36"/>
      <c r="DMF1346" s="36"/>
      <c r="DMG1346" s="36"/>
      <c r="DMH1346" s="36"/>
      <c r="DMI1346" s="36"/>
      <c r="DMJ1346" s="36"/>
      <c r="DMK1346" s="36"/>
      <c r="DML1346" s="36"/>
      <c r="DMM1346" s="36"/>
      <c r="DMN1346" s="36"/>
      <c r="DMO1346" s="36"/>
      <c r="DMP1346" s="36"/>
      <c r="DMQ1346" s="36"/>
      <c r="DMR1346" s="36"/>
      <c r="DMS1346" s="36"/>
      <c r="DMT1346" s="36"/>
      <c r="DMU1346" s="36"/>
      <c r="DMV1346" s="36"/>
      <c r="DMW1346" s="36"/>
      <c r="DMX1346" s="36"/>
      <c r="DMY1346" s="36"/>
      <c r="DMZ1346" s="36"/>
      <c r="DNA1346" s="36"/>
      <c r="DNB1346" s="36"/>
      <c r="DNC1346" s="36"/>
      <c r="DND1346" s="36"/>
      <c r="DNE1346" s="36"/>
      <c r="DNF1346" s="36"/>
      <c r="DNG1346" s="36"/>
      <c r="DNH1346" s="36"/>
      <c r="DNI1346" s="36"/>
      <c r="DNJ1346" s="36"/>
      <c r="DNK1346" s="36"/>
      <c r="DNL1346" s="36"/>
      <c r="DNM1346" s="36"/>
      <c r="DNN1346" s="36"/>
      <c r="DNO1346" s="36"/>
      <c r="DNP1346" s="36"/>
      <c r="DNQ1346" s="36"/>
      <c r="DNR1346" s="36"/>
      <c r="DNS1346" s="36"/>
      <c r="DNT1346" s="36"/>
      <c r="DNU1346" s="36"/>
      <c r="DNV1346" s="36"/>
      <c r="DNW1346" s="36"/>
      <c r="DNX1346" s="36"/>
      <c r="DNY1346" s="36"/>
      <c r="DNZ1346" s="36"/>
      <c r="DOA1346" s="36"/>
      <c r="DOB1346" s="36"/>
      <c r="DOC1346" s="36"/>
      <c r="DOD1346" s="36"/>
      <c r="DOE1346" s="36"/>
      <c r="DOF1346" s="36"/>
      <c r="DOG1346" s="36"/>
      <c r="DOH1346" s="36"/>
      <c r="DOI1346" s="36"/>
      <c r="DOJ1346" s="36"/>
      <c r="DOK1346" s="36"/>
      <c r="DOL1346" s="36"/>
      <c r="DOM1346" s="36"/>
      <c r="DON1346" s="36"/>
      <c r="DOO1346" s="36"/>
      <c r="DOP1346" s="36"/>
      <c r="DOQ1346" s="36"/>
      <c r="DOR1346" s="36"/>
      <c r="DOS1346" s="36"/>
      <c r="DOT1346" s="36"/>
      <c r="DOU1346" s="36"/>
      <c r="DOV1346" s="36"/>
      <c r="DOW1346" s="36"/>
      <c r="DOX1346" s="36"/>
      <c r="DOY1346" s="36"/>
      <c r="DOZ1346" s="36"/>
      <c r="DPA1346" s="36"/>
      <c r="DPB1346" s="36"/>
      <c r="DPC1346" s="36"/>
      <c r="DPD1346" s="36"/>
      <c r="DPE1346" s="36"/>
      <c r="DPF1346" s="36"/>
      <c r="DPG1346" s="36"/>
      <c r="DPH1346" s="36"/>
      <c r="DPI1346" s="36"/>
      <c r="DPJ1346" s="36"/>
      <c r="DPK1346" s="36"/>
      <c r="DPL1346" s="36"/>
      <c r="DPM1346" s="36"/>
      <c r="DPN1346" s="36"/>
      <c r="DPO1346" s="36"/>
      <c r="DPP1346" s="36"/>
      <c r="DPQ1346" s="36"/>
      <c r="DPR1346" s="36"/>
      <c r="DPS1346" s="36"/>
      <c r="DPT1346" s="36"/>
      <c r="DPU1346" s="36"/>
      <c r="DPV1346" s="36"/>
      <c r="DPW1346" s="36"/>
      <c r="DPX1346" s="36"/>
      <c r="DPY1346" s="36"/>
      <c r="DPZ1346" s="36"/>
      <c r="DQA1346" s="36"/>
      <c r="DQB1346" s="36"/>
      <c r="DQC1346" s="36"/>
      <c r="DQD1346" s="36"/>
      <c r="DQE1346" s="36"/>
      <c r="DQF1346" s="36"/>
      <c r="DQG1346" s="36"/>
      <c r="DQH1346" s="36"/>
      <c r="DQI1346" s="36"/>
      <c r="DQJ1346" s="36"/>
      <c r="DQK1346" s="36"/>
      <c r="DQL1346" s="36"/>
      <c r="DQM1346" s="36"/>
      <c r="DQN1346" s="36"/>
      <c r="DQO1346" s="36"/>
      <c r="DQP1346" s="36"/>
      <c r="DQQ1346" s="36"/>
      <c r="DQR1346" s="36"/>
      <c r="DQS1346" s="36"/>
      <c r="DQT1346" s="36"/>
      <c r="DQU1346" s="36"/>
      <c r="DQV1346" s="36"/>
      <c r="DQW1346" s="36"/>
      <c r="DQX1346" s="36"/>
      <c r="DQY1346" s="36"/>
      <c r="DQZ1346" s="36"/>
      <c r="DRA1346" s="36"/>
      <c r="DRB1346" s="36"/>
      <c r="DRC1346" s="36"/>
      <c r="DRD1346" s="36"/>
      <c r="DRE1346" s="36"/>
      <c r="DRF1346" s="36"/>
      <c r="DRG1346" s="36"/>
      <c r="DRH1346" s="36"/>
      <c r="DRI1346" s="36"/>
      <c r="DRJ1346" s="36"/>
      <c r="DRK1346" s="36"/>
      <c r="DRL1346" s="36"/>
      <c r="DRM1346" s="36"/>
      <c r="DRN1346" s="36"/>
      <c r="DRO1346" s="36"/>
      <c r="DRP1346" s="36"/>
      <c r="DRQ1346" s="36"/>
      <c r="DRR1346" s="36"/>
      <c r="DRS1346" s="36"/>
      <c r="DRT1346" s="36"/>
      <c r="DRU1346" s="36"/>
      <c r="DRV1346" s="36"/>
      <c r="DRW1346" s="36"/>
      <c r="DRX1346" s="36"/>
      <c r="DRY1346" s="36"/>
      <c r="DRZ1346" s="36"/>
      <c r="DSA1346" s="36"/>
      <c r="DSB1346" s="36"/>
      <c r="DSC1346" s="36"/>
      <c r="DSD1346" s="36"/>
      <c r="DSE1346" s="36"/>
      <c r="DSF1346" s="36"/>
      <c r="DSG1346" s="36"/>
      <c r="DSH1346" s="36"/>
      <c r="DSI1346" s="36"/>
      <c r="DSJ1346" s="36"/>
      <c r="DSK1346" s="36"/>
      <c r="DSL1346" s="36"/>
      <c r="DSM1346" s="36"/>
      <c r="DSN1346" s="36"/>
      <c r="DSO1346" s="36"/>
      <c r="DSP1346" s="36"/>
      <c r="DSQ1346" s="36"/>
      <c r="DSR1346" s="36"/>
      <c r="DSS1346" s="36"/>
      <c r="DST1346" s="36"/>
      <c r="DSU1346" s="36"/>
      <c r="DSV1346" s="36"/>
      <c r="DSW1346" s="36"/>
      <c r="DSX1346" s="36"/>
      <c r="DSY1346" s="36"/>
      <c r="DSZ1346" s="36"/>
      <c r="DTA1346" s="36"/>
      <c r="DTB1346" s="36"/>
      <c r="DTC1346" s="36"/>
      <c r="DTD1346" s="36"/>
      <c r="DTE1346" s="36"/>
      <c r="DTF1346" s="36"/>
      <c r="DTG1346" s="36"/>
      <c r="DTH1346" s="36"/>
      <c r="DTI1346" s="36"/>
      <c r="DTJ1346" s="36"/>
      <c r="DTK1346" s="36"/>
      <c r="DTL1346" s="36"/>
      <c r="DTM1346" s="36"/>
      <c r="DTN1346" s="36"/>
      <c r="DTO1346" s="36"/>
      <c r="DTP1346" s="36"/>
      <c r="DTQ1346" s="36"/>
      <c r="DTR1346" s="36"/>
      <c r="DTS1346" s="36"/>
      <c r="DTT1346" s="36"/>
      <c r="DTU1346" s="36"/>
      <c r="DTV1346" s="36"/>
      <c r="DTW1346" s="36"/>
      <c r="DTX1346" s="36"/>
      <c r="DTY1346" s="36"/>
      <c r="DTZ1346" s="36"/>
      <c r="DUA1346" s="36"/>
      <c r="DUB1346" s="36"/>
      <c r="DUC1346" s="36"/>
      <c r="DUD1346" s="36"/>
      <c r="DUE1346" s="36"/>
      <c r="DUF1346" s="36"/>
      <c r="DUG1346" s="36"/>
      <c r="DUH1346" s="36"/>
      <c r="DUI1346" s="36"/>
      <c r="DUJ1346" s="36"/>
      <c r="DUK1346" s="36"/>
      <c r="DUL1346" s="36"/>
      <c r="DUM1346" s="36"/>
      <c r="DUN1346" s="36"/>
      <c r="DUO1346" s="36"/>
      <c r="DUP1346" s="36"/>
      <c r="DUQ1346" s="36"/>
      <c r="DUR1346" s="36"/>
      <c r="DUS1346" s="36"/>
      <c r="DUT1346" s="36"/>
      <c r="DUU1346" s="36"/>
      <c r="DUV1346" s="36"/>
      <c r="DUW1346" s="36"/>
      <c r="DUX1346" s="36"/>
      <c r="DUY1346" s="36"/>
      <c r="DUZ1346" s="36"/>
      <c r="DVA1346" s="36"/>
      <c r="DVB1346" s="36"/>
      <c r="DVC1346" s="36"/>
      <c r="DVD1346" s="36"/>
      <c r="DVE1346" s="36"/>
      <c r="DVF1346" s="36"/>
      <c r="DVG1346" s="36"/>
      <c r="DVH1346" s="36"/>
      <c r="DVI1346" s="36"/>
      <c r="DVJ1346" s="36"/>
      <c r="DVK1346" s="36"/>
      <c r="DVL1346" s="36"/>
      <c r="DVM1346" s="36"/>
      <c r="DVN1346" s="36"/>
      <c r="DVO1346" s="36"/>
      <c r="DVP1346" s="36"/>
      <c r="DVQ1346" s="36"/>
      <c r="DVR1346" s="36"/>
      <c r="DVS1346" s="36"/>
      <c r="DVT1346" s="36"/>
      <c r="DVU1346" s="36"/>
      <c r="DVV1346" s="36"/>
      <c r="DVW1346" s="36"/>
      <c r="DVX1346" s="36"/>
      <c r="DVY1346" s="36"/>
      <c r="DVZ1346" s="36"/>
      <c r="DWA1346" s="36"/>
      <c r="DWB1346" s="36"/>
      <c r="DWC1346" s="36"/>
      <c r="DWD1346" s="36"/>
      <c r="DWE1346" s="36"/>
      <c r="DWF1346" s="36"/>
      <c r="DWG1346" s="36"/>
      <c r="DWH1346" s="36"/>
      <c r="DWI1346" s="36"/>
      <c r="DWJ1346" s="36"/>
      <c r="DWK1346" s="36"/>
      <c r="DWL1346" s="36"/>
      <c r="DWM1346" s="36"/>
      <c r="DWN1346" s="36"/>
      <c r="DWO1346" s="36"/>
      <c r="DWP1346" s="36"/>
      <c r="DWQ1346" s="36"/>
      <c r="DWR1346" s="36"/>
      <c r="DWS1346" s="36"/>
      <c r="DWT1346" s="36"/>
      <c r="DWU1346" s="36"/>
      <c r="DWV1346" s="36"/>
      <c r="DWW1346" s="36"/>
      <c r="DWX1346" s="36"/>
      <c r="DWY1346" s="36"/>
      <c r="DWZ1346" s="36"/>
      <c r="DXA1346" s="36"/>
      <c r="DXB1346" s="36"/>
      <c r="DXC1346" s="36"/>
      <c r="DXD1346" s="36"/>
      <c r="DXE1346" s="36"/>
      <c r="DXF1346" s="36"/>
      <c r="DXG1346" s="36"/>
      <c r="DXH1346" s="36"/>
      <c r="DXI1346" s="36"/>
      <c r="DXJ1346" s="36"/>
      <c r="DXK1346" s="36"/>
      <c r="DXL1346" s="36"/>
      <c r="DXM1346" s="36"/>
      <c r="DXN1346" s="36"/>
      <c r="DXO1346" s="36"/>
      <c r="DXP1346" s="36"/>
      <c r="DXQ1346" s="36"/>
      <c r="DXR1346" s="36"/>
      <c r="DXS1346" s="36"/>
      <c r="DXT1346" s="36"/>
      <c r="DXU1346" s="36"/>
      <c r="DXV1346" s="36"/>
      <c r="DXW1346" s="36"/>
      <c r="DXX1346" s="36"/>
      <c r="DXY1346" s="36"/>
      <c r="DXZ1346" s="36"/>
      <c r="DYA1346" s="36"/>
      <c r="DYB1346" s="36"/>
      <c r="DYC1346" s="36"/>
      <c r="DYD1346" s="36"/>
      <c r="DYE1346" s="36"/>
      <c r="DYF1346" s="36"/>
      <c r="DYG1346" s="36"/>
      <c r="DYH1346" s="36"/>
      <c r="DYI1346" s="36"/>
      <c r="DYJ1346" s="36"/>
      <c r="DYK1346" s="36"/>
      <c r="DYL1346" s="36"/>
      <c r="DYM1346" s="36"/>
      <c r="DYN1346" s="36"/>
      <c r="DYO1346" s="36"/>
      <c r="DYP1346" s="36"/>
      <c r="DYQ1346" s="36"/>
      <c r="DYR1346" s="36"/>
      <c r="DYS1346" s="36"/>
      <c r="DYT1346" s="36"/>
      <c r="DYU1346" s="36"/>
      <c r="DYV1346" s="36"/>
      <c r="DYW1346" s="36"/>
      <c r="DYX1346" s="36"/>
      <c r="DYY1346" s="36"/>
      <c r="DYZ1346" s="36"/>
      <c r="DZA1346" s="36"/>
      <c r="DZB1346" s="36"/>
      <c r="DZC1346" s="36"/>
      <c r="DZD1346" s="36"/>
      <c r="DZE1346" s="36"/>
      <c r="DZF1346" s="36"/>
      <c r="DZG1346" s="36"/>
      <c r="DZH1346" s="36"/>
      <c r="DZI1346" s="36"/>
      <c r="DZJ1346" s="36"/>
      <c r="DZK1346" s="36"/>
      <c r="DZL1346" s="36"/>
      <c r="DZM1346" s="36"/>
      <c r="DZN1346" s="36"/>
      <c r="DZO1346" s="36"/>
      <c r="DZP1346" s="36"/>
      <c r="DZQ1346" s="36"/>
      <c r="DZR1346" s="36"/>
      <c r="DZS1346" s="36"/>
      <c r="DZT1346" s="36"/>
      <c r="DZU1346" s="36"/>
      <c r="DZV1346" s="36"/>
      <c r="DZW1346" s="36"/>
      <c r="DZX1346" s="36"/>
      <c r="DZY1346" s="36"/>
      <c r="DZZ1346" s="36"/>
      <c r="EAA1346" s="36"/>
      <c r="EAB1346" s="36"/>
      <c r="EAC1346" s="36"/>
      <c r="EAD1346" s="36"/>
      <c r="EAE1346" s="36"/>
      <c r="EAF1346" s="36"/>
      <c r="EAG1346" s="36"/>
      <c r="EAH1346" s="36"/>
      <c r="EAI1346" s="36"/>
      <c r="EAJ1346" s="36"/>
      <c r="EAK1346" s="36"/>
      <c r="EAL1346" s="36"/>
      <c r="EAM1346" s="36"/>
      <c r="EAN1346" s="36"/>
      <c r="EAO1346" s="36"/>
      <c r="EAP1346" s="36"/>
      <c r="EAQ1346" s="36"/>
      <c r="EAR1346" s="36"/>
      <c r="EAS1346" s="36"/>
      <c r="EAT1346" s="36"/>
      <c r="EAU1346" s="36"/>
      <c r="EAV1346" s="36"/>
      <c r="EAW1346" s="36"/>
      <c r="EAX1346" s="36"/>
      <c r="EAY1346" s="36"/>
      <c r="EAZ1346" s="36"/>
      <c r="EBA1346" s="36"/>
      <c r="EBB1346" s="36"/>
      <c r="EBC1346" s="36"/>
      <c r="EBD1346" s="36"/>
      <c r="EBE1346" s="36"/>
      <c r="EBF1346" s="36"/>
      <c r="EBG1346" s="36"/>
      <c r="EBH1346" s="36"/>
      <c r="EBI1346" s="36"/>
      <c r="EBJ1346" s="36"/>
      <c r="EBK1346" s="36"/>
      <c r="EBL1346" s="36"/>
      <c r="EBM1346" s="36"/>
      <c r="EBN1346" s="36"/>
      <c r="EBO1346" s="36"/>
      <c r="EBP1346" s="36"/>
      <c r="EBQ1346" s="36"/>
      <c r="EBR1346" s="36"/>
      <c r="EBS1346" s="36"/>
      <c r="EBT1346" s="36"/>
      <c r="EBU1346" s="36"/>
      <c r="EBV1346" s="36"/>
      <c r="EBW1346" s="36"/>
      <c r="EBX1346" s="36"/>
      <c r="EBY1346" s="36"/>
      <c r="EBZ1346" s="36"/>
      <c r="ECA1346" s="36"/>
      <c r="ECB1346" s="36"/>
      <c r="ECC1346" s="36"/>
      <c r="ECD1346" s="36"/>
      <c r="ECE1346" s="36"/>
      <c r="ECF1346" s="36"/>
      <c r="ECG1346" s="36"/>
      <c r="ECH1346" s="36"/>
      <c r="ECI1346" s="36"/>
      <c r="ECJ1346" s="36"/>
      <c r="ECK1346" s="36"/>
      <c r="ECL1346" s="36"/>
      <c r="ECM1346" s="36"/>
      <c r="ECN1346" s="36"/>
      <c r="ECO1346" s="36"/>
      <c r="ECP1346" s="36"/>
      <c r="ECQ1346" s="36"/>
      <c r="ECR1346" s="36"/>
      <c r="ECS1346" s="36"/>
      <c r="ECT1346" s="36"/>
      <c r="ECU1346" s="36"/>
      <c r="ECV1346" s="36"/>
      <c r="ECW1346" s="36"/>
      <c r="ECX1346" s="36"/>
      <c r="ECY1346" s="36"/>
      <c r="ECZ1346" s="36"/>
      <c r="EDA1346" s="36"/>
      <c r="EDB1346" s="36"/>
      <c r="EDC1346" s="36"/>
      <c r="EDD1346" s="36"/>
      <c r="EDE1346" s="36"/>
      <c r="EDF1346" s="36"/>
      <c r="EDG1346" s="36"/>
      <c r="EDH1346" s="36"/>
      <c r="EDI1346" s="36"/>
      <c r="EDJ1346" s="36"/>
      <c r="EDK1346" s="36"/>
      <c r="EDL1346" s="36"/>
      <c r="EDM1346" s="36"/>
      <c r="EDN1346" s="36"/>
      <c r="EDO1346" s="36"/>
      <c r="EDP1346" s="36"/>
      <c r="EDQ1346" s="36"/>
      <c r="EDR1346" s="36"/>
      <c r="EDS1346" s="36"/>
      <c r="EDT1346" s="36"/>
      <c r="EDU1346" s="36"/>
      <c r="EDV1346" s="36"/>
      <c r="EDW1346" s="36"/>
      <c r="EDX1346" s="36"/>
      <c r="EDY1346" s="36"/>
      <c r="EDZ1346" s="36"/>
      <c r="EEA1346" s="36"/>
      <c r="EEB1346" s="36"/>
      <c r="EEC1346" s="36"/>
      <c r="EED1346" s="36"/>
      <c r="EEE1346" s="36"/>
      <c r="EEF1346" s="36"/>
      <c r="EEG1346" s="36"/>
      <c r="EEH1346" s="36"/>
      <c r="EEI1346" s="36"/>
      <c r="EEJ1346" s="36"/>
      <c r="EEK1346" s="36"/>
      <c r="EEL1346" s="36"/>
      <c r="EEM1346" s="36"/>
      <c r="EEN1346" s="36"/>
      <c r="EEO1346" s="36"/>
      <c r="EEP1346" s="36"/>
      <c r="EEQ1346" s="36"/>
      <c r="EER1346" s="36"/>
      <c r="EES1346" s="36"/>
      <c r="EET1346" s="36"/>
      <c r="EEU1346" s="36"/>
      <c r="EEV1346" s="36"/>
      <c r="EEW1346" s="36"/>
      <c r="EEX1346" s="36"/>
      <c r="EEY1346" s="36"/>
      <c r="EEZ1346" s="36"/>
      <c r="EFA1346" s="36"/>
      <c r="EFB1346" s="36"/>
      <c r="EFC1346" s="36"/>
      <c r="EFD1346" s="36"/>
      <c r="EFE1346" s="36"/>
      <c r="EFF1346" s="36"/>
      <c r="EFG1346" s="36"/>
      <c r="EFH1346" s="36"/>
      <c r="EFI1346" s="36"/>
      <c r="EFJ1346" s="36"/>
      <c r="EFK1346" s="36"/>
      <c r="EFL1346" s="36"/>
      <c r="EFM1346" s="36"/>
      <c r="EFN1346" s="36"/>
      <c r="EFO1346" s="36"/>
      <c r="EFP1346" s="36"/>
      <c r="EFQ1346" s="36"/>
      <c r="EFR1346" s="36"/>
      <c r="EFS1346" s="36"/>
      <c r="EFT1346" s="36"/>
      <c r="EFU1346" s="36"/>
      <c r="EFV1346" s="36"/>
      <c r="EFW1346" s="36"/>
      <c r="EFX1346" s="36"/>
      <c r="EFY1346" s="36"/>
      <c r="EFZ1346" s="36"/>
      <c r="EGA1346" s="36"/>
      <c r="EGB1346" s="36"/>
      <c r="EGC1346" s="36"/>
      <c r="EGD1346" s="36"/>
      <c r="EGE1346" s="36"/>
      <c r="EGF1346" s="36"/>
      <c r="EGG1346" s="36"/>
      <c r="EGH1346" s="36"/>
      <c r="EGI1346" s="36"/>
      <c r="EGJ1346" s="36"/>
      <c r="EGK1346" s="36"/>
      <c r="EGL1346" s="36"/>
      <c r="EGM1346" s="36"/>
      <c r="EGN1346" s="36"/>
      <c r="EGO1346" s="36"/>
      <c r="EGP1346" s="36"/>
      <c r="EGQ1346" s="36"/>
      <c r="EGR1346" s="36"/>
      <c r="EGS1346" s="36"/>
      <c r="EGT1346" s="36"/>
      <c r="EGU1346" s="36"/>
      <c r="EGV1346" s="36"/>
      <c r="EGW1346" s="36"/>
      <c r="EGX1346" s="36"/>
      <c r="EGY1346" s="36"/>
      <c r="EGZ1346" s="36"/>
      <c r="EHA1346" s="36"/>
      <c r="EHB1346" s="36"/>
      <c r="EHC1346" s="36"/>
      <c r="EHD1346" s="36"/>
      <c r="EHE1346" s="36"/>
      <c r="EHF1346" s="36"/>
      <c r="EHG1346" s="36"/>
      <c r="EHH1346" s="36"/>
      <c r="EHI1346" s="36"/>
      <c r="EHJ1346" s="36"/>
      <c r="EHK1346" s="36"/>
      <c r="EHL1346" s="36"/>
      <c r="EHM1346" s="36"/>
      <c r="EHN1346" s="36"/>
      <c r="EHO1346" s="36"/>
      <c r="EHP1346" s="36"/>
      <c r="EHQ1346" s="36"/>
      <c r="EHR1346" s="36"/>
      <c r="EHS1346" s="36"/>
      <c r="EHT1346" s="36"/>
      <c r="EHU1346" s="36"/>
      <c r="EHV1346" s="36"/>
      <c r="EHW1346" s="36"/>
      <c r="EHX1346" s="36"/>
      <c r="EHY1346" s="36"/>
      <c r="EHZ1346" s="36"/>
      <c r="EIA1346" s="36"/>
      <c r="EIB1346" s="36"/>
      <c r="EIC1346" s="36"/>
      <c r="EID1346" s="36"/>
      <c r="EIE1346" s="36"/>
      <c r="EIF1346" s="36"/>
      <c r="EIG1346" s="36"/>
      <c r="EIH1346" s="36"/>
      <c r="EII1346" s="36"/>
      <c r="EIJ1346" s="36"/>
      <c r="EIK1346" s="36"/>
      <c r="EIL1346" s="36"/>
      <c r="EIM1346" s="36"/>
      <c r="EIN1346" s="36"/>
      <c r="EIO1346" s="36"/>
      <c r="EIP1346" s="36"/>
      <c r="EIQ1346" s="36"/>
      <c r="EIR1346" s="36"/>
      <c r="EIS1346" s="36"/>
      <c r="EIT1346" s="36"/>
      <c r="EIU1346" s="36"/>
      <c r="EIV1346" s="36"/>
      <c r="EIW1346" s="36"/>
      <c r="EIX1346" s="36"/>
      <c r="EIY1346" s="36"/>
      <c r="EIZ1346" s="36"/>
      <c r="EJA1346" s="36"/>
      <c r="EJB1346" s="36"/>
      <c r="EJC1346" s="36"/>
      <c r="EJD1346" s="36"/>
      <c r="EJE1346" s="36"/>
      <c r="EJF1346" s="36"/>
      <c r="EJG1346" s="36"/>
      <c r="EJH1346" s="36"/>
      <c r="EJI1346" s="36"/>
      <c r="EJJ1346" s="36"/>
      <c r="EJK1346" s="36"/>
      <c r="EJL1346" s="36"/>
      <c r="EJM1346" s="36"/>
      <c r="EJN1346" s="36"/>
      <c r="EJO1346" s="36"/>
      <c r="EJP1346" s="36"/>
      <c r="EJQ1346" s="36"/>
      <c r="EJR1346" s="36"/>
      <c r="EJS1346" s="36"/>
      <c r="EJT1346" s="36"/>
      <c r="EJU1346" s="36"/>
      <c r="EJV1346" s="36"/>
      <c r="EJW1346" s="36"/>
      <c r="EJX1346" s="36"/>
      <c r="EJY1346" s="36"/>
      <c r="EJZ1346" s="36"/>
      <c r="EKA1346" s="36"/>
      <c r="EKB1346" s="36"/>
      <c r="EKC1346" s="36"/>
      <c r="EKD1346" s="36"/>
      <c r="EKE1346" s="36"/>
      <c r="EKF1346" s="36"/>
      <c r="EKG1346" s="36"/>
      <c r="EKH1346" s="36"/>
      <c r="EKI1346" s="36"/>
      <c r="EKJ1346" s="36"/>
      <c r="EKK1346" s="36"/>
      <c r="EKL1346" s="36"/>
      <c r="EKM1346" s="36"/>
      <c r="EKN1346" s="36"/>
      <c r="EKO1346" s="36"/>
      <c r="EKP1346" s="36"/>
      <c r="EKQ1346" s="36"/>
      <c r="EKR1346" s="36"/>
      <c r="EKS1346" s="36"/>
      <c r="EKT1346" s="36"/>
      <c r="EKU1346" s="36"/>
      <c r="EKV1346" s="36"/>
      <c r="EKW1346" s="36"/>
      <c r="EKX1346" s="36"/>
      <c r="EKY1346" s="36"/>
      <c r="EKZ1346" s="36"/>
      <c r="ELA1346" s="36"/>
      <c r="ELB1346" s="36"/>
      <c r="ELC1346" s="36"/>
      <c r="ELD1346" s="36"/>
      <c r="ELE1346" s="36"/>
      <c r="ELF1346" s="36"/>
      <c r="ELG1346" s="36"/>
      <c r="ELH1346" s="36"/>
      <c r="ELI1346" s="36"/>
      <c r="ELJ1346" s="36"/>
      <c r="ELK1346" s="36"/>
      <c r="ELL1346" s="36"/>
      <c r="ELM1346" s="36"/>
      <c r="ELN1346" s="36"/>
      <c r="ELO1346" s="36"/>
      <c r="ELP1346" s="36"/>
      <c r="ELQ1346" s="36"/>
      <c r="ELR1346" s="36"/>
      <c r="ELS1346" s="36"/>
      <c r="ELT1346" s="36"/>
      <c r="ELU1346" s="36"/>
      <c r="ELV1346" s="36"/>
      <c r="ELW1346" s="36"/>
      <c r="ELX1346" s="36"/>
      <c r="ELY1346" s="36"/>
      <c r="ELZ1346" s="36"/>
      <c r="EMA1346" s="36"/>
      <c r="EMB1346" s="36"/>
      <c r="EMC1346" s="36"/>
      <c r="EMD1346" s="36"/>
      <c r="EME1346" s="36"/>
      <c r="EMF1346" s="36"/>
      <c r="EMG1346" s="36"/>
      <c r="EMH1346" s="36"/>
      <c r="EMI1346" s="36"/>
      <c r="EMJ1346" s="36"/>
      <c r="EMK1346" s="36"/>
      <c r="EML1346" s="36"/>
      <c r="EMM1346" s="36"/>
      <c r="EMN1346" s="36"/>
      <c r="EMO1346" s="36"/>
      <c r="EMP1346" s="36"/>
      <c r="EMQ1346" s="36"/>
      <c r="EMR1346" s="36"/>
      <c r="EMS1346" s="36"/>
      <c r="EMT1346" s="36"/>
      <c r="EMU1346" s="36"/>
      <c r="EMV1346" s="36"/>
      <c r="EMW1346" s="36"/>
      <c r="EMX1346" s="36"/>
      <c r="EMY1346" s="36"/>
      <c r="EMZ1346" s="36"/>
      <c r="ENA1346" s="36"/>
      <c r="ENB1346" s="36"/>
      <c r="ENC1346" s="36"/>
      <c r="END1346" s="36"/>
      <c r="ENE1346" s="36"/>
      <c r="ENF1346" s="36"/>
      <c r="ENG1346" s="36"/>
      <c r="ENH1346" s="36"/>
      <c r="ENI1346" s="36"/>
      <c r="ENJ1346" s="36"/>
      <c r="ENK1346" s="36"/>
      <c r="ENL1346" s="36"/>
      <c r="ENM1346" s="36"/>
      <c r="ENN1346" s="36"/>
      <c r="ENO1346" s="36"/>
      <c r="ENP1346" s="36"/>
      <c r="ENQ1346" s="36"/>
      <c r="ENR1346" s="36"/>
      <c r="ENS1346" s="36"/>
      <c r="ENT1346" s="36"/>
      <c r="ENU1346" s="36"/>
      <c r="ENV1346" s="36"/>
      <c r="ENW1346" s="36"/>
      <c r="ENX1346" s="36"/>
      <c r="ENY1346" s="36"/>
      <c r="ENZ1346" s="36"/>
      <c r="EOA1346" s="36"/>
      <c r="EOB1346" s="36"/>
      <c r="EOC1346" s="36"/>
      <c r="EOD1346" s="36"/>
      <c r="EOE1346" s="36"/>
      <c r="EOF1346" s="36"/>
      <c r="EOG1346" s="36"/>
      <c r="EOH1346" s="36"/>
      <c r="EOI1346" s="36"/>
      <c r="EOJ1346" s="36"/>
      <c r="EOK1346" s="36"/>
      <c r="EOL1346" s="36"/>
      <c r="EOM1346" s="36"/>
      <c r="EON1346" s="36"/>
      <c r="EOO1346" s="36"/>
      <c r="EOP1346" s="36"/>
      <c r="EOQ1346" s="36"/>
      <c r="EOR1346" s="36"/>
      <c r="EOS1346" s="36"/>
      <c r="EOT1346" s="36"/>
      <c r="EOU1346" s="36"/>
      <c r="EOV1346" s="36"/>
      <c r="EOW1346" s="36"/>
      <c r="EOX1346" s="36"/>
      <c r="EOY1346" s="36"/>
      <c r="EOZ1346" s="36"/>
      <c r="EPA1346" s="36"/>
      <c r="EPB1346" s="36"/>
      <c r="EPC1346" s="36"/>
      <c r="EPD1346" s="36"/>
      <c r="EPE1346" s="36"/>
      <c r="EPF1346" s="36"/>
      <c r="EPG1346" s="36"/>
      <c r="EPH1346" s="36"/>
      <c r="EPI1346" s="36"/>
      <c r="EPJ1346" s="36"/>
      <c r="EPK1346" s="36"/>
      <c r="EPL1346" s="36"/>
      <c r="EPM1346" s="36"/>
      <c r="EPN1346" s="36"/>
      <c r="EPO1346" s="36"/>
      <c r="EPP1346" s="36"/>
      <c r="EPQ1346" s="36"/>
      <c r="EPR1346" s="36"/>
      <c r="EPS1346" s="36"/>
      <c r="EPT1346" s="36"/>
      <c r="EPU1346" s="36"/>
      <c r="EPV1346" s="36"/>
      <c r="EPW1346" s="36"/>
      <c r="EPX1346" s="36"/>
      <c r="EPY1346" s="36"/>
      <c r="EPZ1346" s="36"/>
      <c r="EQA1346" s="36"/>
      <c r="EQB1346" s="36"/>
      <c r="EQC1346" s="36"/>
      <c r="EQD1346" s="36"/>
      <c r="EQE1346" s="36"/>
      <c r="EQF1346" s="36"/>
      <c r="EQG1346" s="36"/>
      <c r="EQH1346" s="36"/>
      <c r="EQI1346" s="36"/>
      <c r="EQJ1346" s="36"/>
      <c r="EQK1346" s="36"/>
      <c r="EQL1346" s="36"/>
      <c r="EQM1346" s="36"/>
      <c r="EQN1346" s="36"/>
      <c r="EQO1346" s="36"/>
      <c r="EQP1346" s="36"/>
      <c r="EQQ1346" s="36"/>
      <c r="EQR1346" s="36"/>
      <c r="EQS1346" s="36"/>
      <c r="EQT1346" s="36"/>
      <c r="EQU1346" s="36"/>
      <c r="EQV1346" s="36"/>
      <c r="EQW1346" s="36"/>
      <c r="EQX1346" s="36"/>
      <c r="EQY1346" s="36"/>
      <c r="EQZ1346" s="36"/>
      <c r="ERA1346" s="36"/>
      <c r="ERB1346" s="36"/>
      <c r="ERC1346" s="36"/>
      <c r="ERD1346" s="36"/>
      <c r="ERE1346" s="36"/>
      <c r="ERF1346" s="36"/>
      <c r="ERG1346" s="36"/>
      <c r="ERH1346" s="36"/>
      <c r="ERI1346" s="36"/>
      <c r="ERJ1346" s="36"/>
      <c r="ERK1346" s="36"/>
      <c r="ERL1346" s="36"/>
      <c r="ERM1346" s="36"/>
      <c r="ERN1346" s="36"/>
      <c r="ERO1346" s="36"/>
      <c r="ERP1346" s="36"/>
      <c r="ERQ1346" s="36"/>
      <c r="ERR1346" s="36"/>
      <c r="ERS1346" s="36"/>
      <c r="ERT1346" s="36"/>
      <c r="ERU1346" s="36"/>
      <c r="ERV1346" s="36"/>
      <c r="ERW1346" s="36"/>
      <c r="ERX1346" s="36"/>
      <c r="ERY1346" s="36"/>
      <c r="ERZ1346" s="36"/>
      <c r="ESA1346" s="36"/>
      <c r="ESB1346" s="36"/>
      <c r="ESC1346" s="36"/>
      <c r="ESD1346" s="36"/>
      <c r="ESE1346" s="36"/>
      <c r="ESF1346" s="36"/>
      <c r="ESG1346" s="36"/>
      <c r="ESH1346" s="36"/>
      <c r="ESI1346" s="36"/>
      <c r="ESJ1346" s="36"/>
      <c r="ESK1346" s="36"/>
      <c r="ESL1346" s="36"/>
      <c r="ESM1346" s="36"/>
      <c r="ESN1346" s="36"/>
      <c r="ESO1346" s="36"/>
      <c r="ESP1346" s="36"/>
      <c r="ESQ1346" s="36"/>
      <c r="ESR1346" s="36"/>
      <c r="ESS1346" s="36"/>
      <c r="EST1346" s="36"/>
      <c r="ESU1346" s="36"/>
      <c r="ESV1346" s="36"/>
      <c r="ESW1346" s="36"/>
      <c r="ESX1346" s="36"/>
      <c r="ESY1346" s="36"/>
      <c r="ESZ1346" s="36"/>
      <c r="ETA1346" s="36"/>
      <c r="ETB1346" s="36"/>
      <c r="ETC1346" s="36"/>
      <c r="ETD1346" s="36"/>
      <c r="ETE1346" s="36"/>
      <c r="ETF1346" s="36"/>
      <c r="ETG1346" s="36"/>
      <c r="ETH1346" s="36"/>
      <c r="ETI1346" s="36"/>
      <c r="ETJ1346" s="36"/>
      <c r="ETK1346" s="36"/>
      <c r="ETL1346" s="36"/>
      <c r="ETM1346" s="36"/>
      <c r="ETN1346" s="36"/>
      <c r="ETO1346" s="36"/>
      <c r="ETP1346" s="36"/>
      <c r="ETQ1346" s="36"/>
      <c r="ETR1346" s="36"/>
      <c r="ETS1346" s="36"/>
      <c r="ETT1346" s="36"/>
      <c r="ETU1346" s="36"/>
      <c r="ETV1346" s="36"/>
      <c r="ETW1346" s="36"/>
      <c r="ETX1346" s="36"/>
      <c r="ETY1346" s="36"/>
      <c r="ETZ1346" s="36"/>
      <c r="EUA1346" s="36"/>
      <c r="EUB1346" s="36"/>
      <c r="EUC1346" s="36"/>
      <c r="EUD1346" s="36"/>
      <c r="EUE1346" s="36"/>
      <c r="EUF1346" s="36"/>
      <c r="EUG1346" s="36"/>
      <c r="EUH1346" s="36"/>
      <c r="EUI1346" s="36"/>
      <c r="EUJ1346" s="36"/>
      <c r="EUK1346" s="36"/>
      <c r="EUL1346" s="36"/>
      <c r="EUM1346" s="36"/>
      <c r="EUN1346" s="36"/>
      <c r="EUO1346" s="36"/>
      <c r="EUP1346" s="36"/>
      <c r="EUQ1346" s="36"/>
      <c r="EUR1346" s="36"/>
      <c r="EUS1346" s="36"/>
      <c r="EUT1346" s="36"/>
      <c r="EUU1346" s="36"/>
      <c r="EUV1346" s="36"/>
      <c r="EUW1346" s="36"/>
      <c r="EUX1346" s="36"/>
      <c r="EUY1346" s="36"/>
      <c r="EUZ1346" s="36"/>
      <c r="EVA1346" s="36"/>
      <c r="EVB1346" s="36"/>
      <c r="EVC1346" s="36"/>
      <c r="EVD1346" s="36"/>
      <c r="EVE1346" s="36"/>
      <c r="EVF1346" s="36"/>
      <c r="EVG1346" s="36"/>
      <c r="EVH1346" s="36"/>
      <c r="EVI1346" s="36"/>
      <c r="EVJ1346" s="36"/>
      <c r="EVK1346" s="36"/>
      <c r="EVL1346" s="36"/>
      <c r="EVM1346" s="36"/>
      <c r="EVN1346" s="36"/>
      <c r="EVO1346" s="36"/>
      <c r="EVP1346" s="36"/>
      <c r="EVQ1346" s="36"/>
      <c r="EVR1346" s="36"/>
      <c r="EVS1346" s="36"/>
      <c r="EVT1346" s="36"/>
      <c r="EVU1346" s="36"/>
      <c r="EVV1346" s="36"/>
      <c r="EVW1346" s="36"/>
      <c r="EVX1346" s="36"/>
      <c r="EVY1346" s="36"/>
      <c r="EVZ1346" s="36"/>
      <c r="EWA1346" s="36"/>
      <c r="EWB1346" s="36"/>
      <c r="EWC1346" s="36"/>
      <c r="EWD1346" s="36"/>
      <c r="EWE1346" s="36"/>
      <c r="EWF1346" s="36"/>
      <c r="EWG1346" s="36"/>
      <c r="EWH1346" s="36"/>
      <c r="EWI1346" s="36"/>
      <c r="EWJ1346" s="36"/>
      <c r="EWK1346" s="36"/>
      <c r="EWL1346" s="36"/>
      <c r="EWM1346" s="36"/>
      <c r="EWN1346" s="36"/>
      <c r="EWO1346" s="36"/>
      <c r="EWP1346" s="36"/>
      <c r="EWQ1346" s="36"/>
      <c r="EWR1346" s="36"/>
      <c r="EWS1346" s="36"/>
      <c r="EWT1346" s="36"/>
      <c r="EWU1346" s="36"/>
      <c r="EWV1346" s="36"/>
      <c r="EWW1346" s="36"/>
      <c r="EWX1346" s="36"/>
      <c r="EWY1346" s="36"/>
      <c r="EWZ1346" s="36"/>
      <c r="EXA1346" s="36"/>
      <c r="EXB1346" s="36"/>
      <c r="EXC1346" s="36"/>
      <c r="EXD1346" s="36"/>
      <c r="EXE1346" s="36"/>
      <c r="EXF1346" s="36"/>
      <c r="EXG1346" s="36"/>
      <c r="EXH1346" s="36"/>
      <c r="EXI1346" s="36"/>
      <c r="EXJ1346" s="36"/>
      <c r="EXK1346" s="36"/>
      <c r="EXL1346" s="36"/>
      <c r="EXM1346" s="36"/>
      <c r="EXN1346" s="36"/>
      <c r="EXO1346" s="36"/>
      <c r="EXP1346" s="36"/>
      <c r="EXQ1346" s="36"/>
      <c r="EXR1346" s="36"/>
      <c r="EXS1346" s="36"/>
      <c r="EXT1346" s="36"/>
      <c r="EXU1346" s="36"/>
      <c r="EXV1346" s="36"/>
      <c r="EXW1346" s="36"/>
      <c r="EXX1346" s="36"/>
      <c r="EXY1346" s="36"/>
      <c r="EXZ1346" s="36"/>
      <c r="EYA1346" s="36"/>
      <c r="EYB1346" s="36"/>
      <c r="EYC1346" s="36"/>
      <c r="EYD1346" s="36"/>
      <c r="EYE1346" s="36"/>
      <c r="EYF1346" s="36"/>
      <c r="EYG1346" s="36"/>
      <c r="EYH1346" s="36"/>
      <c r="EYI1346" s="36"/>
      <c r="EYJ1346" s="36"/>
      <c r="EYK1346" s="36"/>
      <c r="EYL1346" s="36"/>
      <c r="EYM1346" s="36"/>
      <c r="EYN1346" s="36"/>
      <c r="EYO1346" s="36"/>
      <c r="EYP1346" s="36"/>
      <c r="EYQ1346" s="36"/>
      <c r="EYR1346" s="36"/>
      <c r="EYS1346" s="36"/>
      <c r="EYT1346" s="36"/>
      <c r="EYU1346" s="36"/>
      <c r="EYV1346" s="36"/>
      <c r="EYW1346" s="36"/>
      <c r="EYX1346" s="36"/>
      <c r="EYY1346" s="36"/>
      <c r="EYZ1346" s="36"/>
      <c r="EZA1346" s="36"/>
      <c r="EZB1346" s="36"/>
      <c r="EZC1346" s="36"/>
      <c r="EZD1346" s="36"/>
      <c r="EZE1346" s="36"/>
      <c r="EZF1346" s="36"/>
      <c r="EZG1346" s="36"/>
      <c r="EZH1346" s="36"/>
      <c r="EZI1346" s="36"/>
      <c r="EZJ1346" s="36"/>
      <c r="EZK1346" s="36"/>
      <c r="EZL1346" s="36"/>
      <c r="EZM1346" s="36"/>
      <c r="EZN1346" s="36"/>
      <c r="EZO1346" s="36"/>
      <c r="EZP1346" s="36"/>
      <c r="EZQ1346" s="36"/>
      <c r="EZR1346" s="36"/>
      <c r="EZS1346" s="36"/>
      <c r="EZT1346" s="36"/>
      <c r="EZU1346" s="36"/>
      <c r="EZV1346" s="36"/>
      <c r="EZW1346" s="36"/>
      <c r="EZX1346" s="36"/>
      <c r="EZY1346" s="36"/>
      <c r="EZZ1346" s="36"/>
      <c r="FAA1346" s="36"/>
      <c r="FAB1346" s="36"/>
      <c r="FAC1346" s="36"/>
      <c r="FAD1346" s="36"/>
      <c r="FAE1346" s="36"/>
      <c r="FAF1346" s="36"/>
      <c r="FAG1346" s="36"/>
      <c r="FAH1346" s="36"/>
      <c r="FAI1346" s="36"/>
      <c r="FAJ1346" s="36"/>
      <c r="FAK1346" s="36"/>
      <c r="FAL1346" s="36"/>
      <c r="FAM1346" s="36"/>
      <c r="FAN1346" s="36"/>
      <c r="FAO1346" s="36"/>
      <c r="FAP1346" s="36"/>
      <c r="FAQ1346" s="36"/>
      <c r="FAR1346" s="36"/>
      <c r="FAS1346" s="36"/>
      <c r="FAT1346" s="36"/>
      <c r="FAU1346" s="36"/>
      <c r="FAV1346" s="36"/>
      <c r="FAW1346" s="36"/>
      <c r="FAX1346" s="36"/>
      <c r="FAY1346" s="36"/>
      <c r="FAZ1346" s="36"/>
      <c r="FBA1346" s="36"/>
      <c r="FBB1346" s="36"/>
      <c r="FBC1346" s="36"/>
      <c r="FBD1346" s="36"/>
      <c r="FBE1346" s="36"/>
      <c r="FBF1346" s="36"/>
      <c r="FBG1346" s="36"/>
      <c r="FBH1346" s="36"/>
      <c r="FBI1346" s="36"/>
      <c r="FBJ1346" s="36"/>
      <c r="FBK1346" s="36"/>
      <c r="FBL1346" s="36"/>
      <c r="FBM1346" s="36"/>
      <c r="FBN1346" s="36"/>
      <c r="FBO1346" s="36"/>
      <c r="FBP1346" s="36"/>
      <c r="FBQ1346" s="36"/>
      <c r="FBR1346" s="36"/>
      <c r="FBS1346" s="36"/>
      <c r="FBT1346" s="36"/>
      <c r="FBU1346" s="36"/>
      <c r="FBV1346" s="36"/>
      <c r="FBW1346" s="36"/>
      <c r="FBX1346" s="36"/>
      <c r="FBY1346" s="36"/>
      <c r="FBZ1346" s="36"/>
      <c r="FCA1346" s="36"/>
      <c r="FCB1346" s="36"/>
      <c r="FCC1346" s="36"/>
      <c r="FCD1346" s="36"/>
      <c r="FCE1346" s="36"/>
      <c r="FCF1346" s="36"/>
      <c r="FCG1346" s="36"/>
      <c r="FCH1346" s="36"/>
      <c r="FCI1346" s="36"/>
      <c r="FCJ1346" s="36"/>
      <c r="FCK1346" s="36"/>
      <c r="FCL1346" s="36"/>
      <c r="FCM1346" s="36"/>
      <c r="FCN1346" s="36"/>
      <c r="FCO1346" s="36"/>
      <c r="FCP1346" s="36"/>
      <c r="FCQ1346" s="36"/>
      <c r="FCR1346" s="36"/>
      <c r="FCS1346" s="36"/>
      <c r="FCT1346" s="36"/>
      <c r="FCU1346" s="36"/>
      <c r="FCV1346" s="36"/>
      <c r="FCW1346" s="36"/>
      <c r="FCX1346" s="36"/>
      <c r="FCY1346" s="36"/>
      <c r="FCZ1346" s="36"/>
      <c r="FDA1346" s="36"/>
      <c r="FDB1346" s="36"/>
      <c r="FDC1346" s="36"/>
      <c r="FDD1346" s="36"/>
      <c r="FDE1346" s="36"/>
      <c r="FDF1346" s="36"/>
      <c r="FDG1346" s="36"/>
      <c r="FDH1346" s="36"/>
      <c r="FDI1346" s="36"/>
      <c r="FDJ1346" s="36"/>
      <c r="FDK1346" s="36"/>
      <c r="FDL1346" s="36"/>
      <c r="FDM1346" s="36"/>
      <c r="FDN1346" s="36"/>
      <c r="FDO1346" s="36"/>
      <c r="FDP1346" s="36"/>
      <c r="FDQ1346" s="36"/>
      <c r="FDR1346" s="36"/>
      <c r="FDS1346" s="36"/>
      <c r="FDT1346" s="36"/>
      <c r="FDU1346" s="36"/>
      <c r="FDV1346" s="36"/>
      <c r="FDW1346" s="36"/>
      <c r="FDX1346" s="36"/>
      <c r="FDY1346" s="36"/>
      <c r="FDZ1346" s="36"/>
      <c r="FEA1346" s="36"/>
      <c r="FEB1346" s="36"/>
      <c r="FEC1346" s="36"/>
      <c r="FED1346" s="36"/>
      <c r="FEE1346" s="36"/>
      <c r="FEF1346" s="36"/>
      <c r="FEG1346" s="36"/>
      <c r="FEH1346" s="36"/>
      <c r="FEI1346" s="36"/>
      <c r="FEJ1346" s="36"/>
      <c r="FEK1346" s="36"/>
      <c r="FEL1346" s="36"/>
      <c r="FEM1346" s="36"/>
      <c r="FEN1346" s="36"/>
      <c r="FEO1346" s="36"/>
      <c r="FEP1346" s="36"/>
      <c r="FEQ1346" s="36"/>
      <c r="FER1346" s="36"/>
      <c r="FES1346" s="36"/>
      <c r="FET1346" s="36"/>
      <c r="FEU1346" s="36"/>
      <c r="FEV1346" s="36"/>
      <c r="FEW1346" s="36"/>
      <c r="FEX1346" s="36"/>
      <c r="FEY1346" s="36"/>
      <c r="FEZ1346" s="36"/>
      <c r="FFA1346" s="36"/>
      <c r="FFB1346" s="36"/>
      <c r="FFC1346" s="36"/>
      <c r="FFD1346" s="36"/>
      <c r="FFE1346" s="36"/>
      <c r="FFF1346" s="36"/>
      <c r="FFG1346" s="36"/>
      <c r="FFH1346" s="36"/>
      <c r="FFI1346" s="36"/>
      <c r="FFJ1346" s="36"/>
      <c r="FFK1346" s="36"/>
      <c r="FFL1346" s="36"/>
      <c r="FFM1346" s="36"/>
      <c r="FFN1346" s="36"/>
      <c r="FFO1346" s="36"/>
      <c r="FFP1346" s="36"/>
      <c r="FFQ1346" s="36"/>
      <c r="FFR1346" s="36"/>
      <c r="FFS1346" s="36"/>
      <c r="FFT1346" s="36"/>
      <c r="FFU1346" s="36"/>
      <c r="FFV1346" s="36"/>
      <c r="FFW1346" s="36"/>
      <c r="FFX1346" s="36"/>
      <c r="FFY1346" s="36"/>
      <c r="FFZ1346" s="36"/>
      <c r="FGA1346" s="36"/>
      <c r="FGB1346" s="36"/>
      <c r="FGC1346" s="36"/>
      <c r="FGD1346" s="36"/>
      <c r="FGE1346" s="36"/>
      <c r="FGF1346" s="36"/>
      <c r="FGG1346" s="36"/>
      <c r="FGH1346" s="36"/>
      <c r="FGI1346" s="36"/>
      <c r="FGJ1346" s="36"/>
      <c r="FGK1346" s="36"/>
      <c r="FGL1346" s="36"/>
      <c r="FGM1346" s="36"/>
      <c r="FGN1346" s="36"/>
      <c r="FGO1346" s="36"/>
      <c r="FGP1346" s="36"/>
      <c r="FGQ1346" s="36"/>
      <c r="FGR1346" s="36"/>
      <c r="FGS1346" s="36"/>
      <c r="FGT1346" s="36"/>
      <c r="FGU1346" s="36"/>
      <c r="FGV1346" s="36"/>
      <c r="FGW1346" s="36"/>
      <c r="FGX1346" s="36"/>
      <c r="FGY1346" s="36"/>
      <c r="FGZ1346" s="36"/>
      <c r="FHA1346" s="36"/>
      <c r="FHB1346" s="36"/>
      <c r="FHC1346" s="36"/>
      <c r="FHD1346" s="36"/>
      <c r="FHE1346" s="36"/>
      <c r="FHF1346" s="36"/>
      <c r="FHG1346" s="36"/>
      <c r="FHH1346" s="36"/>
      <c r="FHI1346" s="36"/>
      <c r="FHJ1346" s="36"/>
      <c r="FHK1346" s="36"/>
      <c r="FHL1346" s="36"/>
      <c r="FHM1346" s="36"/>
      <c r="FHN1346" s="36"/>
      <c r="FHO1346" s="36"/>
      <c r="FHP1346" s="36"/>
      <c r="FHQ1346" s="36"/>
      <c r="FHR1346" s="36"/>
      <c r="FHS1346" s="36"/>
      <c r="FHT1346" s="36"/>
      <c r="FHU1346" s="36"/>
      <c r="FHV1346" s="36"/>
      <c r="FHW1346" s="36"/>
      <c r="FHX1346" s="36"/>
      <c r="FHY1346" s="36"/>
      <c r="FHZ1346" s="36"/>
      <c r="FIA1346" s="36"/>
      <c r="FIB1346" s="36"/>
      <c r="FIC1346" s="36"/>
      <c r="FID1346" s="36"/>
      <c r="FIE1346" s="36"/>
      <c r="FIF1346" s="36"/>
      <c r="FIG1346" s="36"/>
      <c r="FIH1346" s="36"/>
      <c r="FII1346" s="36"/>
      <c r="FIJ1346" s="36"/>
      <c r="FIK1346" s="36"/>
      <c r="FIL1346" s="36"/>
      <c r="FIM1346" s="36"/>
      <c r="FIN1346" s="36"/>
      <c r="FIO1346" s="36"/>
      <c r="FIP1346" s="36"/>
      <c r="FIQ1346" s="36"/>
      <c r="FIR1346" s="36"/>
      <c r="FIS1346" s="36"/>
      <c r="FIT1346" s="36"/>
      <c r="FIU1346" s="36"/>
      <c r="FIV1346" s="36"/>
      <c r="FIW1346" s="36"/>
      <c r="FIX1346" s="36"/>
      <c r="FIY1346" s="36"/>
      <c r="FIZ1346" s="36"/>
      <c r="FJA1346" s="36"/>
      <c r="FJB1346" s="36"/>
      <c r="FJC1346" s="36"/>
      <c r="FJD1346" s="36"/>
      <c r="FJE1346" s="36"/>
      <c r="FJF1346" s="36"/>
      <c r="FJG1346" s="36"/>
      <c r="FJH1346" s="36"/>
      <c r="FJI1346" s="36"/>
      <c r="FJJ1346" s="36"/>
      <c r="FJK1346" s="36"/>
      <c r="FJL1346" s="36"/>
      <c r="FJM1346" s="36"/>
      <c r="FJN1346" s="36"/>
      <c r="FJO1346" s="36"/>
      <c r="FJP1346" s="36"/>
      <c r="FJQ1346" s="36"/>
      <c r="FJR1346" s="36"/>
      <c r="FJS1346" s="36"/>
      <c r="FJT1346" s="36"/>
      <c r="FJU1346" s="36"/>
      <c r="FJV1346" s="36"/>
      <c r="FJW1346" s="36"/>
      <c r="FJX1346" s="36"/>
      <c r="FJY1346" s="36"/>
      <c r="FJZ1346" s="36"/>
      <c r="FKA1346" s="36"/>
      <c r="FKB1346" s="36"/>
      <c r="FKC1346" s="36"/>
      <c r="FKD1346" s="36"/>
      <c r="FKE1346" s="36"/>
      <c r="FKF1346" s="36"/>
      <c r="FKG1346" s="36"/>
      <c r="FKH1346" s="36"/>
      <c r="FKI1346" s="36"/>
      <c r="FKJ1346" s="36"/>
      <c r="FKK1346" s="36"/>
      <c r="FKL1346" s="36"/>
      <c r="FKM1346" s="36"/>
      <c r="FKN1346" s="36"/>
      <c r="FKO1346" s="36"/>
      <c r="FKP1346" s="36"/>
      <c r="FKQ1346" s="36"/>
      <c r="FKR1346" s="36"/>
      <c r="FKS1346" s="36"/>
      <c r="FKT1346" s="36"/>
      <c r="FKU1346" s="36"/>
      <c r="FKV1346" s="36"/>
      <c r="FKW1346" s="36"/>
      <c r="FKX1346" s="36"/>
      <c r="FKY1346" s="36"/>
      <c r="FKZ1346" s="36"/>
      <c r="FLA1346" s="36"/>
      <c r="FLB1346" s="36"/>
      <c r="FLC1346" s="36"/>
      <c r="FLD1346" s="36"/>
      <c r="FLE1346" s="36"/>
      <c r="FLF1346" s="36"/>
      <c r="FLG1346" s="36"/>
      <c r="FLH1346" s="36"/>
      <c r="FLI1346" s="36"/>
      <c r="FLJ1346" s="36"/>
      <c r="FLK1346" s="36"/>
      <c r="FLL1346" s="36"/>
      <c r="FLM1346" s="36"/>
      <c r="FLN1346" s="36"/>
      <c r="FLO1346" s="36"/>
      <c r="FLP1346" s="36"/>
      <c r="FLQ1346" s="36"/>
      <c r="FLR1346" s="36"/>
      <c r="FLS1346" s="36"/>
      <c r="FLT1346" s="36"/>
      <c r="FLU1346" s="36"/>
      <c r="FLV1346" s="36"/>
      <c r="FLW1346" s="36"/>
      <c r="FLX1346" s="36"/>
      <c r="FLY1346" s="36"/>
      <c r="FLZ1346" s="36"/>
      <c r="FMA1346" s="36"/>
      <c r="FMB1346" s="36"/>
      <c r="FMC1346" s="36"/>
      <c r="FMD1346" s="36"/>
      <c r="FME1346" s="36"/>
      <c r="FMF1346" s="36"/>
      <c r="FMG1346" s="36"/>
      <c r="FMH1346" s="36"/>
      <c r="FMI1346" s="36"/>
      <c r="FMJ1346" s="36"/>
      <c r="FMK1346" s="36"/>
      <c r="FML1346" s="36"/>
      <c r="FMM1346" s="36"/>
      <c r="FMN1346" s="36"/>
      <c r="FMO1346" s="36"/>
      <c r="FMP1346" s="36"/>
      <c r="FMQ1346" s="36"/>
      <c r="FMR1346" s="36"/>
      <c r="FMS1346" s="36"/>
      <c r="FMT1346" s="36"/>
      <c r="FMU1346" s="36"/>
      <c r="FMV1346" s="36"/>
      <c r="FMW1346" s="36"/>
      <c r="FMX1346" s="36"/>
      <c r="FMY1346" s="36"/>
      <c r="FMZ1346" s="36"/>
      <c r="FNA1346" s="36"/>
      <c r="FNB1346" s="36"/>
      <c r="FNC1346" s="36"/>
      <c r="FND1346" s="36"/>
      <c r="FNE1346" s="36"/>
      <c r="FNF1346" s="36"/>
      <c r="FNG1346" s="36"/>
      <c r="FNH1346" s="36"/>
      <c r="FNI1346" s="36"/>
      <c r="FNJ1346" s="36"/>
      <c r="FNK1346" s="36"/>
      <c r="FNL1346" s="36"/>
      <c r="FNM1346" s="36"/>
      <c r="FNN1346" s="36"/>
      <c r="FNO1346" s="36"/>
      <c r="FNP1346" s="36"/>
      <c r="FNQ1346" s="36"/>
      <c r="FNR1346" s="36"/>
      <c r="FNS1346" s="36"/>
      <c r="FNT1346" s="36"/>
      <c r="FNU1346" s="36"/>
      <c r="FNV1346" s="36"/>
      <c r="FNW1346" s="36"/>
      <c r="FNX1346" s="36"/>
      <c r="FNY1346" s="36"/>
      <c r="FNZ1346" s="36"/>
      <c r="FOA1346" s="36"/>
      <c r="FOB1346" s="36"/>
      <c r="FOC1346" s="36"/>
      <c r="FOD1346" s="36"/>
      <c r="FOE1346" s="36"/>
      <c r="FOF1346" s="36"/>
      <c r="FOG1346" s="36"/>
      <c r="FOH1346" s="36"/>
      <c r="FOI1346" s="36"/>
      <c r="FOJ1346" s="36"/>
      <c r="FOK1346" s="36"/>
      <c r="FOL1346" s="36"/>
      <c r="FOM1346" s="36"/>
      <c r="FON1346" s="36"/>
      <c r="FOO1346" s="36"/>
      <c r="FOP1346" s="36"/>
      <c r="FOQ1346" s="36"/>
      <c r="FOR1346" s="36"/>
      <c r="FOS1346" s="36"/>
      <c r="FOT1346" s="36"/>
      <c r="FOU1346" s="36"/>
      <c r="FOV1346" s="36"/>
      <c r="FOW1346" s="36"/>
      <c r="FOX1346" s="36"/>
      <c r="FOY1346" s="36"/>
      <c r="FOZ1346" s="36"/>
      <c r="FPA1346" s="36"/>
      <c r="FPB1346" s="36"/>
      <c r="FPC1346" s="36"/>
      <c r="FPD1346" s="36"/>
      <c r="FPE1346" s="36"/>
      <c r="FPF1346" s="36"/>
      <c r="FPG1346" s="36"/>
      <c r="FPH1346" s="36"/>
      <c r="FPI1346" s="36"/>
      <c r="FPJ1346" s="36"/>
      <c r="FPK1346" s="36"/>
      <c r="FPL1346" s="36"/>
      <c r="FPM1346" s="36"/>
      <c r="FPN1346" s="36"/>
      <c r="FPO1346" s="36"/>
      <c r="FPP1346" s="36"/>
      <c r="FPQ1346" s="36"/>
      <c r="FPR1346" s="36"/>
      <c r="FPS1346" s="36"/>
      <c r="FPT1346" s="36"/>
      <c r="FPU1346" s="36"/>
      <c r="FPV1346" s="36"/>
      <c r="FPW1346" s="36"/>
      <c r="FPX1346" s="36"/>
      <c r="FPY1346" s="36"/>
      <c r="FPZ1346" s="36"/>
      <c r="FQA1346" s="36"/>
      <c r="FQB1346" s="36"/>
      <c r="FQC1346" s="36"/>
      <c r="FQD1346" s="36"/>
      <c r="FQE1346" s="36"/>
      <c r="FQF1346" s="36"/>
      <c r="FQG1346" s="36"/>
      <c r="FQH1346" s="36"/>
      <c r="FQI1346" s="36"/>
      <c r="FQJ1346" s="36"/>
      <c r="FQK1346" s="36"/>
      <c r="FQL1346" s="36"/>
      <c r="FQM1346" s="36"/>
      <c r="FQN1346" s="36"/>
      <c r="FQO1346" s="36"/>
      <c r="FQP1346" s="36"/>
      <c r="FQQ1346" s="36"/>
      <c r="FQR1346" s="36"/>
      <c r="FQS1346" s="36"/>
      <c r="FQT1346" s="36"/>
      <c r="FQU1346" s="36"/>
      <c r="FQV1346" s="36"/>
      <c r="FQW1346" s="36"/>
      <c r="FQX1346" s="36"/>
      <c r="FQY1346" s="36"/>
      <c r="FQZ1346" s="36"/>
      <c r="FRA1346" s="36"/>
      <c r="FRB1346" s="36"/>
      <c r="FRC1346" s="36"/>
      <c r="FRD1346" s="36"/>
      <c r="FRE1346" s="36"/>
      <c r="FRF1346" s="36"/>
      <c r="FRG1346" s="36"/>
      <c r="FRH1346" s="36"/>
      <c r="FRI1346" s="36"/>
      <c r="FRJ1346" s="36"/>
      <c r="FRK1346" s="36"/>
      <c r="FRL1346" s="36"/>
      <c r="FRM1346" s="36"/>
      <c r="FRN1346" s="36"/>
      <c r="FRO1346" s="36"/>
      <c r="FRP1346" s="36"/>
      <c r="FRQ1346" s="36"/>
      <c r="FRR1346" s="36"/>
      <c r="FRS1346" s="36"/>
      <c r="FRT1346" s="36"/>
      <c r="FRU1346" s="36"/>
      <c r="FRV1346" s="36"/>
      <c r="FRW1346" s="36"/>
      <c r="FRX1346" s="36"/>
      <c r="FRY1346" s="36"/>
      <c r="FRZ1346" s="36"/>
      <c r="FSA1346" s="36"/>
      <c r="FSB1346" s="36"/>
      <c r="FSC1346" s="36"/>
      <c r="FSD1346" s="36"/>
      <c r="FSE1346" s="36"/>
      <c r="FSF1346" s="36"/>
      <c r="FSG1346" s="36"/>
      <c r="FSH1346" s="36"/>
      <c r="FSI1346" s="36"/>
      <c r="FSJ1346" s="36"/>
      <c r="FSK1346" s="36"/>
      <c r="FSL1346" s="36"/>
      <c r="FSM1346" s="36"/>
      <c r="FSN1346" s="36"/>
      <c r="FSO1346" s="36"/>
      <c r="FSP1346" s="36"/>
      <c r="FSQ1346" s="36"/>
      <c r="FSR1346" s="36"/>
      <c r="FSS1346" s="36"/>
      <c r="FST1346" s="36"/>
      <c r="FSU1346" s="36"/>
      <c r="FSV1346" s="36"/>
      <c r="FSW1346" s="36"/>
      <c r="FSX1346" s="36"/>
      <c r="FSY1346" s="36"/>
      <c r="FSZ1346" s="36"/>
      <c r="FTA1346" s="36"/>
      <c r="FTB1346" s="36"/>
      <c r="FTC1346" s="36"/>
      <c r="FTD1346" s="36"/>
      <c r="FTE1346" s="36"/>
      <c r="FTF1346" s="36"/>
      <c r="FTG1346" s="36"/>
      <c r="FTH1346" s="36"/>
      <c r="FTI1346" s="36"/>
      <c r="FTJ1346" s="36"/>
      <c r="FTK1346" s="36"/>
      <c r="FTL1346" s="36"/>
      <c r="FTM1346" s="36"/>
      <c r="FTN1346" s="36"/>
      <c r="FTO1346" s="36"/>
      <c r="FTP1346" s="36"/>
      <c r="FTQ1346" s="36"/>
      <c r="FTR1346" s="36"/>
      <c r="FTS1346" s="36"/>
      <c r="FTT1346" s="36"/>
      <c r="FTU1346" s="36"/>
      <c r="FTV1346" s="36"/>
      <c r="FTW1346" s="36"/>
      <c r="FTX1346" s="36"/>
      <c r="FTY1346" s="36"/>
      <c r="FTZ1346" s="36"/>
      <c r="FUA1346" s="36"/>
      <c r="FUB1346" s="36"/>
      <c r="FUC1346" s="36"/>
      <c r="FUD1346" s="36"/>
      <c r="FUE1346" s="36"/>
      <c r="FUF1346" s="36"/>
      <c r="FUG1346" s="36"/>
      <c r="FUH1346" s="36"/>
      <c r="FUI1346" s="36"/>
      <c r="FUJ1346" s="36"/>
      <c r="FUK1346" s="36"/>
      <c r="FUL1346" s="36"/>
      <c r="FUM1346" s="36"/>
      <c r="FUN1346" s="36"/>
      <c r="FUO1346" s="36"/>
      <c r="FUP1346" s="36"/>
      <c r="FUQ1346" s="36"/>
      <c r="FUR1346" s="36"/>
      <c r="FUS1346" s="36"/>
      <c r="FUT1346" s="36"/>
      <c r="FUU1346" s="36"/>
      <c r="FUV1346" s="36"/>
      <c r="FUW1346" s="36"/>
      <c r="FUX1346" s="36"/>
      <c r="FUY1346" s="36"/>
      <c r="FUZ1346" s="36"/>
      <c r="FVA1346" s="36"/>
      <c r="FVB1346" s="36"/>
      <c r="FVC1346" s="36"/>
      <c r="FVD1346" s="36"/>
      <c r="FVE1346" s="36"/>
      <c r="FVF1346" s="36"/>
      <c r="FVG1346" s="36"/>
      <c r="FVH1346" s="36"/>
      <c r="FVI1346" s="36"/>
      <c r="FVJ1346" s="36"/>
      <c r="FVK1346" s="36"/>
      <c r="FVL1346" s="36"/>
      <c r="FVM1346" s="36"/>
      <c r="FVN1346" s="36"/>
      <c r="FVO1346" s="36"/>
      <c r="FVP1346" s="36"/>
      <c r="FVQ1346" s="36"/>
      <c r="FVR1346" s="36"/>
      <c r="FVS1346" s="36"/>
      <c r="FVT1346" s="36"/>
      <c r="FVU1346" s="36"/>
      <c r="FVV1346" s="36"/>
      <c r="FVW1346" s="36"/>
      <c r="FVX1346" s="36"/>
      <c r="FVY1346" s="36"/>
      <c r="FVZ1346" s="36"/>
      <c r="FWA1346" s="36"/>
      <c r="FWB1346" s="36"/>
      <c r="FWC1346" s="36"/>
      <c r="FWD1346" s="36"/>
      <c r="FWE1346" s="36"/>
      <c r="FWF1346" s="36"/>
      <c r="FWG1346" s="36"/>
      <c r="FWH1346" s="36"/>
      <c r="FWI1346" s="36"/>
      <c r="FWJ1346" s="36"/>
      <c r="FWK1346" s="36"/>
      <c r="FWL1346" s="36"/>
      <c r="FWM1346" s="36"/>
      <c r="FWN1346" s="36"/>
      <c r="FWO1346" s="36"/>
      <c r="FWP1346" s="36"/>
      <c r="FWQ1346" s="36"/>
      <c r="FWR1346" s="36"/>
      <c r="FWS1346" s="36"/>
      <c r="FWT1346" s="36"/>
      <c r="FWU1346" s="36"/>
      <c r="FWV1346" s="36"/>
      <c r="FWW1346" s="36"/>
      <c r="FWX1346" s="36"/>
      <c r="FWY1346" s="36"/>
      <c r="FWZ1346" s="36"/>
      <c r="FXA1346" s="36"/>
      <c r="FXB1346" s="36"/>
      <c r="FXC1346" s="36"/>
      <c r="FXD1346" s="36"/>
      <c r="FXE1346" s="36"/>
      <c r="FXF1346" s="36"/>
      <c r="FXG1346" s="36"/>
      <c r="FXH1346" s="36"/>
      <c r="FXI1346" s="36"/>
      <c r="FXJ1346" s="36"/>
      <c r="FXK1346" s="36"/>
      <c r="FXL1346" s="36"/>
      <c r="FXM1346" s="36"/>
      <c r="FXN1346" s="36"/>
      <c r="FXO1346" s="36"/>
      <c r="FXP1346" s="36"/>
      <c r="FXQ1346" s="36"/>
      <c r="FXR1346" s="36"/>
      <c r="FXS1346" s="36"/>
      <c r="FXT1346" s="36"/>
      <c r="FXU1346" s="36"/>
      <c r="FXV1346" s="36"/>
      <c r="FXW1346" s="36"/>
      <c r="FXX1346" s="36"/>
      <c r="FXY1346" s="36"/>
      <c r="FXZ1346" s="36"/>
      <c r="FYA1346" s="36"/>
      <c r="FYB1346" s="36"/>
      <c r="FYC1346" s="36"/>
      <c r="FYD1346" s="36"/>
      <c r="FYE1346" s="36"/>
      <c r="FYF1346" s="36"/>
      <c r="FYG1346" s="36"/>
      <c r="FYH1346" s="36"/>
      <c r="FYI1346" s="36"/>
      <c r="FYJ1346" s="36"/>
      <c r="FYK1346" s="36"/>
      <c r="FYL1346" s="36"/>
      <c r="FYM1346" s="36"/>
      <c r="FYN1346" s="36"/>
      <c r="FYO1346" s="36"/>
      <c r="FYP1346" s="36"/>
      <c r="FYQ1346" s="36"/>
      <c r="FYR1346" s="36"/>
      <c r="FYS1346" s="36"/>
      <c r="FYT1346" s="36"/>
      <c r="FYU1346" s="36"/>
      <c r="FYV1346" s="36"/>
      <c r="FYW1346" s="36"/>
      <c r="FYX1346" s="36"/>
      <c r="FYY1346" s="36"/>
      <c r="FYZ1346" s="36"/>
      <c r="FZA1346" s="36"/>
      <c r="FZB1346" s="36"/>
      <c r="FZC1346" s="36"/>
      <c r="FZD1346" s="36"/>
      <c r="FZE1346" s="36"/>
      <c r="FZF1346" s="36"/>
      <c r="FZG1346" s="36"/>
      <c r="FZH1346" s="36"/>
      <c r="FZI1346" s="36"/>
      <c r="FZJ1346" s="36"/>
      <c r="FZK1346" s="36"/>
      <c r="FZL1346" s="36"/>
      <c r="FZM1346" s="36"/>
      <c r="FZN1346" s="36"/>
      <c r="FZO1346" s="36"/>
      <c r="FZP1346" s="36"/>
      <c r="FZQ1346" s="36"/>
      <c r="FZR1346" s="36"/>
      <c r="FZS1346" s="36"/>
      <c r="FZT1346" s="36"/>
      <c r="FZU1346" s="36"/>
      <c r="FZV1346" s="36"/>
      <c r="FZW1346" s="36"/>
      <c r="FZX1346" s="36"/>
      <c r="FZY1346" s="36"/>
      <c r="FZZ1346" s="36"/>
      <c r="GAA1346" s="36"/>
      <c r="GAB1346" s="36"/>
      <c r="GAC1346" s="36"/>
      <c r="GAD1346" s="36"/>
      <c r="GAE1346" s="36"/>
      <c r="GAF1346" s="36"/>
      <c r="GAG1346" s="36"/>
      <c r="GAH1346" s="36"/>
      <c r="GAI1346" s="36"/>
      <c r="GAJ1346" s="36"/>
      <c r="GAK1346" s="36"/>
      <c r="GAL1346" s="36"/>
      <c r="GAM1346" s="36"/>
      <c r="GAN1346" s="36"/>
      <c r="GAO1346" s="36"/>
      <c r="GAP1346" s="36"/>
      <c r="GAQ1346" s="36"/>
      <c r="GAR1346" s="36"/>
      <c r="GAS1346" s="36"/>
      <c r="GAT1346" s="36"/>
      <c r="GAU1346" s="36"/>
      <c r="GAV1346" s="36"/>
      <c r="GAW1346" s="36"/>
      <c r="GAX1346" s="36"/>
      <c r="GAY1346" s="36"/>
      <c r="GAZ1346" s="36"/>
      <c r="GBA1346" s="36"/>
      <c r="GBB1346" s="36"/>
      <c r="GBC1346" s="36"/>
      <c r="GBD1346" s="36"/>
      <c r="GBE1346" s="36"/>
      <c r="GBF1346" s="36"/>
      <c r="GBG1346" s="36"/>
      <c r="GBH1346" s="36"/>
      <c r="GBI1346" s="36"/>
      <c r="GBJ1346" s="36"/>
      <c r="GBK1346" s="36"/>
      <c r="GBL1346" s="36"/>
      <c r="GBM1346" s="36"/>
      <c r="GBN1346" s="36"/>
      <c r="GBO1346" s="36"/>
      <c r="GBP1346" s="36"/>
      <c r="GBQ1346" s="36"/>
      <c r="GBR1346" s="36"/>
      <c r="GBS1346" s="36"/>
      <c r="GBT1346" s="36"/>
      <c r="GBU1346" s="36"/>
      <c r="GBV1346" s="36"/>
      <c r="GBW1346" s="36"/>
      <c r="GBX1346" s="36"/>
      <c r="GBY1346" s="36"/>
      <c r="GBZ1346" s="36"/>
      <c r="GCA1346" s="36"/>
      <c r="GCB1346" s="36"/>
      <c r="GCC1346" s="36"/>
      <c r="GCD1346" s="36"/>
      <c r="GCE1346" s="36"/>
      <c r="GCF1346" s="36"/>
      <c r="GCG1346" s="36"/>
      <c r="GCH1346" s="36"/>
      <c r="GCI1346" s="36"/>
      <c r="GCJ1346" s="36"/>
      <c r="GCK1346" s="36"/>
      <c r="GCL1346" s="36"/>
      <c r="GCM1346" s="36"/>
      <c r="GCN1346" s="36"/>
      <c r="GCO1346" s="36"/>
      <c r="GCP1346" s="36"/>
      <c r="GCQ1346" s="36"/>
      <c r="GCR1346" s="36"/>
      <c r="GCS1346" s="36"/>
      <c r="GCT1346" s="36"/>
      <c r="GCU1346" s="36"/>
      <c r="GCV1346" s="36"/>
      <c r="GCW1346" s="36"/>
      <c r="GCX1346" s="36"/>
      <c r="GCY1346" s="36"/>
      <c r="GCZ1346" s="36"/>
      <c r="GDA1346" s="36"/>
      <c r="GDB1346" s="36"/>
      <c r="GDC1346" s="36"/>
      <c r="GDD1346" s="36"/>
      <c r="GDE1346" s="36"/>
      <c r="GDF1346" s="36"/>
      <c r="GDG1346" s="36"/>
      <c r="GDH1346" s="36"/>
      <c r="GDI1346" s="36"/>
      <c r="GDJ1346" s="36"/>
      <c r="GDK1346" s="36"/>
      <c r="GDL1346" s="36"/>
      <c r="GDM1346" s="36"/>
      <c r="GDN1346" s="36"/>
      <c r="GDO1346" s="36"/>
      <c r="GDP1346" s="36"/>
      <c r="GDQ1346" s="36"/>
      <c r="GDR1346" s="36"/>
      <c r="GDS1346" s="36"/>
      <c r="GDT1346" s="36"/>
      <c r="GDU1346" s="36"/>
      <c r="GDV1346" s="36"/>
      <c r="GDW1346" s="36"/>
      <c r="GDX1346" s="36"/>
      <c r="GDY1346" s="36"/>
      <c r="GDZ1346" s="36"/>
      <c r="GEA1346" s="36"/>
      <c r="GEB1346" s="36"/>
      <c r="GEC1346" s="36"/>
      <c r="GED1346" s="36"/>
      <c r="GEE1346" s="36"/>
      <c r="GEF1346" s="36"/>
      <c r="GEG1346" s="36"/>
      <c r="GEH1346" s="36"/>
      <c r="GEI1346" s="36"/>
      <c r="GEJ1346" s="36"/>
      <c r="GEK1346" s="36"/>
      <c r="GEL1346" s="36"/>
      <c r="GEM1346" s="36"/>
      <c r="GEN1346" s="36"/>
      <c r="GEO1346" s="36"/>
      <c r="GEP1346" s="36"/>
      <c r="GEQ1346" s="36"/>
      <c r="GER1346" s="36"/>
      <c r="GES1346" s="36"/>
      <c r="GET1346" s="36"/>
      <c r="GEU1346" s="36"/>
      <c r="GEV1346" s="36"/>
      <c r="GEW1346" s="36"/>
      <c r="GEX1346" s="36"/>
      <c r="GEY1346" s="36"/>
      <c r="GEZ1346" s="36"/>
      <c r="GFA1346" s="36"/>
      <c r="GFB1346" s="36"/>
      <c r="GFC1346" s="36"/>
      <c r="GFD1346" s="36"/>
      <c r="GFE1346" s="36"/>
      <c r="GFF1346" s="36"/>
      <c r="GFG1346" s="36"/>
      <c r="GFH1346" s="36"/>
      <c r="GFI1346" s="36"/>
      <c r="GFJ1346" s="36"/>
      <c r="GFK1346" s="36"/>
      <c r="GFL1346" s="36"/>
      <c r="GFM1346" s="36"/>
      <c r="GFN1346" s="36"/>
      <c r="GFO1346" s="36"/>
      <c r="GFP1346" s="36"/>
      <c r="GFQ1346" s="36"/>
      <c r="GFR1346" s="36"/>
      <c r="GFS1346" s="36"/>
      <c r="GFT1346" s="36"/>
      <c r="GFU1346" s="36"/>
      <c r="GFV1346" s="36"/>
      <c r="GFW1346" s="36"/>
      <c r="GFX1346" s="36"/>
      <c r="GFY1346" s="36"/>
      <c r="GFZ1346" s="36"/>
      <c r="GGA1346" s="36"/>
      <c r="GGB1346" s="36"/>
      <c r="GGC1346" s="36"/>
      <c r="GGD1346" s="36"/>
      <c r="GGE1346" s="36"/>
      <c r="GGF1346" s="36"/>
      <c r="GGG1346" s="36"/>
      <c r="GGH1346" s="36"/>
      <c r="GGI1346" s="36"/>
      <c r="GGJ1346" s="36"/>
      <c r="GGK1346" s="36"/>
      <c r="GGL1346" s="36"/>
      <c r="GGM1346" s="36"/>
      <c r="GGN1346" s="36"/>
      <c r="GGO1346" s="36"/>
      <c r="GGP1346" s="36"/>
      <c r="GGQ1346" s="36"/>
      <c r="GGR1346" s="36"/>
      <c r="GGS1346" s="36"/>
      <c r="GGT1346" s="36"/>
      <c r="GGU1346" s="36"/>
      <c r="GGV1346" s="36"/>
      <c r="GGW1346" s="36"/>
      <c r="GGX1346" s="36"/>
      <c r="GGY1346" s="36"/>
      <c r="GGZ1346" s="36"/>
      <c r="GHA1346" s="36"/>
      <c r="GHB1346" s="36"/>
      <c r="GHC1346" s="36"/>
      <c r="GHD1346" s="36"/>
      <c r="GHE1346" s="36"/>
      <c r="GHF1346" s="36"/>
      <c r="GHG1346" s="36"/>
      <c r="GHH1346" s="36"/>
      <c r="GHI1346" s="36"/>
      <c r="GHJ1346" s="36"/>
      <c r="GHK1346" s="36"/>
      <c r="GHL1346" s="36"/>
      <c r="GHM1346" s="36"/>
      <c r="GHN1346" s="36"/>
      <c r="GHO1346" s="36"/>
      <c r="GHP1346" s="36"/>
      <c r="GHQ1346" s="36"/>
      <c r="GHR1346" s="36"/>
      <c r="GHS1346" s="36"/>
      <c r="GHT1346" s="36"/>
      <c r="GHU1346" s="36"/>
      <c r="GHV1346" s="36"/>
      <c r="GHW1346" s="36"/>
      <c r="GHX1346" s="36"/>
      <c r="GHY1346" s="36"/>
      <c r="GHZ1346" s="36"/>
      <c r="GIA1346" s="36"/>
      <c r="GIB1346" s="36"/>
      <c r="GIC1346" s="36"/>
      <c r="GID1346" s="36"/>
      <c r="GIE1346" s="36"/>
      <c r="GIF1346" s="36"/>
      <c r="GIG1346" s="36"/>
      <c r="GIH1346" s="36"/>
      <c r="GII1346" s="36"/>
      <c r="GIJ1346" s="36"/>
      <c r="GIK1346" s="36"/>
      <c r="GIL1346" s="36"/>
      <c r="GIM1346" s="36"/>
      <c r="GIN1346" s="36"/>
      <c r="GIO1346" s="36"/>
      <c r="GIP1346" s="36"/>
      <c r="GIQ1346" s="36"/>
      <c r="GIR1346" s="36"/>
      <c r="GIS1346" s="36"/>
      <c r="GIT1346" s="36"/>
      <c r="GIU1346" s="36"/>
      <c r="GIV1346" s="36"/>
      <c r="GIW1346" s="36"/>
      <c r="GIX1346" s="36"/>
      <c r="GIY1346" s="36"/>
      <c r="GIZ1346" s="36"/>
      <c r="GJA1346" s="36"/>
      <c r="GJB1346" s="36"/>
      <c r="GJC1346" s="36"/>
      <c r="GJD1346" s="36"/>
      <c r="GJE1346" s="36"/>
      <c r="GJF1346" s="36"/>
      <c r="GJG1346" s="36"/>
      <c r="GJH1346" s="36"/>
      <c r="GJI1346" s="36"/>
      <c r="GJJ1346" s="36"/>
      <c r="GJK1346" s="36"/>
      <c r="GJL1346" s="36"/>
      <c r="GJM1346" s="36"/>
      <c r="GJN1346" s="36"/>
      <c r="GJO1346" s="36"/>
      <c r="GJP1346" s="36"/>
      <c r="GJQ1346" s="36"/>
      <c r="GJR1346" s="36"/>
      <c r="GJS1346" s="36"/>
      <c r="GJT1346" s="36"/>
      <c r="GJU1346" s="36"/>
      <c r="GJV1346" s="36"/>
      <c r="GJW1346" s="36"/>
      <c r="GJX1346" s="36"/>
      <c r="GJY1346" s="36"/>
      <c r="GJZ1346" s="36"/>
      <c r="GKA1346" s="36"/>
      <c r="GKB1346" s="36"/>
      <c r="GKC1346" s="36"/>
      <c r="GKD1346" s="36"/>
      <c r="GKE1346" s="36"/>
      <c r="GKF1346" s="36"/>
      <c r="GKG1346" s="36"/>
      <c r="GKH1346" s="36"/>
      <c r="GKI1346" s="36"/>
      <c r="GKJ1346" s="36"/>
      <c r="GKK1346" s="36"/>
      <c r="GKL1346" s="36"/>
      <c r="GKM1346" s="36"/>
      <c r="GKN1346" s="36"/>
      <c r="GKO1346" s="36"/>
      <c r="GKP1346" s="36"/>
      <c r="GKQ1346" s="36"/>
      <c r="GKR1346" s="36"/>
      <c r="GKS1346" s="36"/>
      <c r="GKT1346" s="36"/>
      <c r="GKU1346" s="36"/>
      <c r="GKV1346" s="36"/>
      <c r="GKW1346" s="36"/>
      <c r="GKX1346" s="36"/>
      <c r="GKY1346" s="36"/>
      <c r="GKZ1346" s="36"/>
      <c r="GLA1346" s="36"/>
      <c r="GLB1346" s="36"/>
      <c r="GLC1346" s="36"/>
      <c r="GLD1346" s="36"/>
      <c r="GLE1346" s="36"/>
      <c r="GLF1346" s="36"/>
      <c r="GLG1346" s="36"/>
      <c r="GLH1346" s="36"/>
      <c r="GLI1346" s="36"/>
      <c r="GLJ1346" s="36"/>
      <c r="GLK1346" s="36"/>
      <c r="GLL1346" s="36"/>
      <c r="GLM1346" s="36"/>
      <c r="GLN1346" s="36"/>
      <c r="GLO1346" s="36"/>
      <c r="GLP1346" s="36"/>
      <c r="GLQ1346" s="36"/>
      <c r="GLR1346" s="36"/>
      <c r="GLS1346" s="36"/>
      <c r="GLT1346" s="36"/>
      <c r="GLU1346" s="36"/>
      <c r="GLV1346" s="36"/>
      <c r="GLW1346" s="36"/>
      <c r="GLX1346" s="36"/>
      <c r="GLY1346" s="36"/>
      <c r="GLZ1346" s="36"/>
      <c r="GMA1346" s="36"/>
      <c r="GMB1346" s="36"/>
      <c r="GMC1346" s="36"/>
      <c r="GMD1346" s="36"/>
      <c r="GME1346" s="36"/>
      <c r="GMF1346" s="36"/>
      <c r="GMG1346" s="36"/>
      <c r="GMH1346" s="36"/>
      <c r="GMI1346" s="36"/>
      <c r="GMJ1346" s="36"/>
      <c r="GMK1346" s="36"/>
      <c r="GML1346" s="36"/>
      <c r="GMM1346" s="36"/>
      <c r="GMN1346" s="36"/>
      <c r="GMO1346" s="36"/>
      <c r="GMP1346" s="36"/>
      <c r="GMQ1346" s="36"/>
      <c r="GMR1346" s="36"/>
      <c r="GMS1346" s="36"/>
      <c r="GMT1346" s="36"/>
      <c r="GMU1346" s="36"/>
      <c r="GMV1346" s="36"/>
      <c r="GMW1346" s="36"/>
      <c r="GMX1346" s="36"/>
      <c r="GMY1346" s="36"/>
      <c r="GMZ1346" s="36"/>
      <c r="GNA1346" s="36"/>
      <c r="GNB1346" s="36"/>
      <c r="GNC1346" s="36"/>
      <c r="GND1346" s="36"/>
      <c r="GNE1346" s="36"/>
      <c r="GNF1346" s="36"/>
      <c r="GNG1346" s="36"/>
      <c r="GNH1346" s="36"/>
      <c r="GNI1346" s="36"/>
      <c r="GNJ1346" s="36"/>
      <c r="GNK1346" s="36"/>
      <c r="GNL1346" s="36"/>
      <c r="GNM1346" s="36"/>
      <c r="GNN1346" s="36"/>
      <c r="GNO1346" s="36"/>
      <c r="GNP1346" s="36"/>
      <c r="GNQ1346" s="36"/>
      <c r="GNR1346" s="36"/>
      <c r="GNS1346" s="36"/>
      <c r="GNT1346" s="36"/>
      <c r="GNU1346" s="36"/>
      <c r="GNV1346" s="36"/>
      <c r="GNW1346" s="36"/>
      <c r="GNX1346" s="36"/>
      <c r="GNY1346" s="36"/>
      <c r="GNZ1346" s="36"/>
      <c r="GOA1346" s="36"/>
      <c r="GOB1346" s="36"/>
      <c r="GOC1346" s="36"/>
      <c r="GOD1346" s="36"/>
      <c r="GOE1346" s="36"/>
      <c r="GOF1346" s="36"/>
      <c r="GOG1346" s="36"/>
      <c r="GOH1346" s="36"/>
      <c r="GOI1346" s="36"/>
      <c r="GOJ1346" s="36"/>
      <c r="GOK1346" s="36"/>
      <c r="GOL1346" s="36"/>
      <c r="GOM1346" s="36"/>
      <c r="GON1346" s="36"/>
      <c r="GOO1346" s="36"/>
      <c r="GOP1346" s="36"/>
      <c r="GOQ1346" s="36"/>
      <c r="GOR1346" s="36"/>
      <c r="GOS1346" s="36"/>
      <c r="GOT1346" s="36"/>
      <c r="GOU1346" s="36"/>
      <c r="GOV1346" s="36"/>
      <c r="GOW1346" s="36"/>
      <c r="GOX1346" s="36"/>
      <c r="GOY1346" s="36"/>
      <c r="GOZ1346" s="36"/>
      <c r="GPA1346" s="36"/>
      <c r="GPB1346" s="36"/>
      <c r="GPC1346" s="36"/>
      <c r="GPD1346" s="36"/>
      <c r="GPE1346" s="36"/>
      <c r="GPF1346" s="36"/>
      <c r="GPG1346" s="36"/>
      <c r="GPH1346" s="36"/>
      <c r="GPI1346" s="36"/>
      <c r="GPJ1346" s="36"/>
      <c r="GPK1346" s="36"/>
      <c r="GPL1346" s="36"/>
      <c r="GPM1346" s="36"/>
      <c r="GPN1346" s="36"/>
      <c r="GPO1346" s="36"/>
      <c r="GPP1346" s="36"/>
      <c r="GPQ1346" s="36"/>
      <c r="GPR1346" s="36"/>
      <c r="GPS1346" s="36"/>
      <c r="GPT1346" s="36"/>
      <c r="GPU1346" s="36"/>
      <c r="GPV1346" s="36"/>
      <c r="GPW1346" s="36"/>
      <c r="GPX1346" s="36"/>
      <c r="GPY1346" s="36"/>
      <c r="GPZ1346" s="36"/>
      <c r="GQA1346" s="36"/>
      <c r="GQB1346" s="36"/>
      <c r="GQC1346" s="36"/>
      <c r="GQD1346" s="36"/>
      <c r="GQE1346" s="36"/>
      <c r="GQF1346" s="36"/>
      <c r="GQG1346" s="36"/>
      <c r="GQH1346" s="36"/>
      <c r="GQI1346" s="36"/>
      <c r="GQJ1346" s="36"/>
      <c r="GQK1346" s="36"/>
      <c r="GQL1346" s="36"/>
      <c r="GQM1346" s="36"/>
      <c r="GQN1346" s="36"/>
      <c r="GQO1346" s="36"/>
      <c r="GQP1346" s="36"/>
      <c r="GQQ1346" s="36"/>
      <c r="GQR1346" s="36"/>
      <c r="GQS1346" s="36"/>
      <c r="GQT1346" s="36"/>
      <c r="GQU1346" s="36"/>
      <c r="GQV1346" s="36"/>
      <c r="GQW1346" s="36"/>
      <c r="GQX1346" s="36"/>
      <c r="GQY1346" s="36"/>
      <c r="GQZ1346" s="36"/>
      <c r="GRA1346" s="36"/>
      <c r="GRB1346" s="36"/>
      <c r="GRC1346" s="36"/>
      <c r="GRD1346" s="36"/>
      <c r="GRE1346" s="36"/>
      <c r="GRF1346" s="36"/>
      <c r="GRG1346" s="36"/>
      <c r="GRH1346" s="36"/>
      <c r="GRI1346" s="36"/>
      <c r="GRJ1346" s="36"/>
      <c r="GRK1346" s="36"/>
      <c r="GRL1346" s="36"/>
      <c r="GRM1346" s="36"/>
      <c r="GRN1346" s="36"/>
      <c r="GRO1346" s="36"/>
      <c r="GRP1346" s="36"/>
      <c r="GRQ1346" s="36"/>
      <c r="GRR1346" s="36"/>
      <c r="GRS1346" s="36"/>
      <c r="GRT1346" s="36"/>
      <c r="GRU1346" s="36"/>
      <c r="GRV1346" s="36"/>
      <c r="GRW1346" s="36"/>
      <c r="GRX1346" s="36"/>
      <c r="GRY1346" s="36"/>
      <c r="GRZ1346" s="36"/>
      <c r="GSA1346" s="36"/>
      <c r="GSB1346" s="36"/>
      <c r="GSC1346" s="36"/>
      <c r="GSD1346" s="36"/>
      <c r="GSE1346" s="36"/>
      <c r="GSF1346" s="36"/>
      <c r="GSG1346" s="36"/>
      <c r="GSH1346" s="36"/>
      <c r="GSI1346" s="36"/>
      <c r="GSJ1346" s="36"/>
      <c r="GSK1346" s="36"/>
      <c r="GSL1346" s="36"/>
      <c r="GSM1346" s="36"/>
      <c r="GSN1346" s="36"/>
      <c r="GSO1346" s="36"/>
      <c r="GSP1346" s="36"/>
      <c r="GSQ1346" s="36"/>
      <c r="GSR1346" s="36"/>
      <c r="GSS1346" s="36"/>
      <c r="GST1346" s="36"/>
      <c r="GSU1346" s="36"/>
      <c r="GSV1346" s="36"/>
      <c r="GSW1346" s="36"/>
      <c r="GSX1346" s="36"/>
      <c r="GSY1346" s="36"/>
      <c r="GSZ1346" s="36"/>
      <c r="GTA1346" s="36"/>
      <c r="GTB1346" s="36"/>
      <c r="GTC1346" s="36"/>
      <c r="GTD1346" s="36"/>
      <c r="GTE1346" s="36"/>
      <c r="GTF1346" s="36"/>
      <c r="GTG1346" s="36"/>
      <c r="GTH1346" s="36"/>
      <c r="GTI1346" s="36"/>
      <c r="GTJ1346" s="36"/>
      <c r="GTK1346" s="36"/>
      <c r="GTL1346" s="36"/>
      <c r="GTM1346" s="36"/>
      <c r="GTN1346" s="36"/>
      <c r="GTO1346" s="36"/>
      <c r="GTP1346" s="36"/>
      <c r="GTQ1346" s="36"/>
      <c r="GTR1346" s="36"/>
      <c r="GTS1346" s="36"/>
      <c r="GTT1346" s="36"/>
      <c r="GTU1346" s="36"/>
      <c r="GTV1346" s="36"/>
      <c r="GTW1346" s="36"/>
      <c r="GTX1346" s="36"/>
      <c r="GTY1346" s="36"/>
      <c r="GTZ1346" s="36"/>
      <c r="GUA1346" s="36"/>
      <c r="GUB1346" s="36"/>
      <c r="GUC1346" s="36"/>
      <c r="GUD1346" s="36"/>
      <c r="GUE1346" s="36"/>
      <c r="GUF1346" s="36"/>
      <c r="GUG1346" s="36"/>
      <c r="GUH1346" s="36"/>
      <c r="GUI1346" s="36"/>
      <c r="GUJ1346" s="36"/>
      <c r="GUK1346" s="36"/>
      <c r="GUL1346" s="36"/>
      <c r="GUM1346" s="36"/>
      <c r="GUN1346" s="36"/>
      <c r="GUO1346" s="36"/>
      <c r="GUP1346" s="36"/>
      <c r="GUQ1346" s="36"/>
      <c r="GUR1346" s="36"/>
      <c r="GUS1346" s="36"/>
      <c r="GUT1346" s="36"/>
      <c r="GUU1346" s="36"/>
      <c r="GUV1346" s="36"/>
      <c r="GUW1346" s="36"/>
      <c r="GUX1346" s="36"/>
      <c r="GUY1346" s="36"/>
      <c r="GUZ1346" s="36"/>
      <c r="GVA1346" s="36"/>
      <c r="GVB1346" s="36"/>
      <c r="GVC1346" s="36"/>
      <c r="GVD1346" s="36"/>
      <c r="GVE1346" s="36"/>
      <c r="GVF1346" s="36"/>
      <c r="GVG1346" s="36"/>
      <c r="GVH1346" s="36"/>
      <c r="GVI1346" s="36"/>
      <c r="GVJ1346" s="36"/>
      <c r="GVK1346" s="36"/>
      <c r="GVL1346" s="36"/>
      <c r="GVM1346" s="36"/>
      <c r="GVN1346" s="36"/>
      <c r="GVO1346" s="36"/>
      <c r="GVP1346" s="36"/>
      <c r="GVQ1346" s="36"/>
      <c r="GVR1346" s="36"/>
      <c r="GVS1346" s="36"/>
      <c r="GVT1346" s="36"/>
      <c r="GVU1346" s="36"/>
      <c r="GVV1346" s="36"/>
      <c r="GVW1346" s="36"/>
      <c r="GVX1346" s="36"/>
      <c r="GVY1346" s="36"/>
      <c r="GVZ1346" s="36"/>
      <c r="GWA1346" s="36"/>
      <c r="GWB1346" s="36"/>
      <c r="GWC1346" s="36"/>
      <c r="GWD1346" s="36"/>
      <c r="GWE1346" s="36"/>
      <c r="GWF1346" s="36"/>
      <c r="GWG1346" s="36"/>
      <c r="GWH1346" s="36"/>
      <c r="GWI1346" s="36"/>
      <c r="GWJ1346" s="36"/>
      <c r="GWK1346" s="36"/>
      <c r="GWL1346" s="36"/>
      <c r="GWM1346" s="36"/>
      <c r="GWN1346" s="36"/>
      <c r="GWO1346" s="36"/>
      <c r="GWP1346" s="36"/>
      <c r="GWQ1346" s="36"/>
      <c r="GWR1346" s="36"/>
      <c r="GWS1346" s="36"/>
      <c r="GWT1346" s="36"/>
      <c r="GWU1346" s="36"/>
      <c r="GWV1346" s="36"/>
      <c r="GWW1346" s="36"/>
      <c r="GWX1346" s="36"/>
      <c r="GWY1346" s="36"/>
      <c r="GWZ1346" s="36"/>
      <c r="GXA1346" s="36"/>
      <c r="GXB1346" s="36"/>
      <c r="GXC1346" s="36"/>
      <c r="GXD1346" s="36"/>
      <c r="GXE1346" s="36"/>
      <c r="GXF1346" s="36"/>
      <c r="GXG1346" s="36"/>
      <c r="GXH1346" s="36"/>
      <c r="GXI1346" s="36"/>
      <c r="GXJ1346" s="36"/>
      <c r="GXK1346" s="36"/>
      <c r="GXL1346" s="36"/>
      <c r="GXM1346" s="36"/>
      <c r="GXN1346" s="36"/>
      <c r="GXO1346" s="36"/>
      <c r="GXP1346" s="36"/>
      <c r="GXQ1346" s="36"/>
      <c r="GXR1346" s="36"/>
      <c r="GXS1346" s="36"/>
      <c r="GXT1346" s="36"/>
      <c r="GXU1346" s="36"/>
      <c r="GXV1346" s="36"/>
      <c r="GXW1346" s="36"/>
      <c r="GXX1346" s="36"/>
      <c r="GXY1346" s="36"/>
      <c r="GXZ1346" s="36"/>
      <c r="GYA1346" s="36"/>
      <c r="GYB1346" s="36"/>
      <c r="GYC1346" s="36"/>
      <c r="GYD1346" s="36"/>
      <c r="GYE1346" s="36"/>
      <c r="GYF1346" s="36"/>
      <c r="GYG1346" s="36"/>
      <c r="GYH1346" s="36"/>
      <c r="GYI1346" s="36"/>
      <c r="GYJ1346" s="36"/>
      <c r="GYK1346" s="36"/>
      <c r="GYL1346" s="36"/>
      <c r="GYM1346" s="36"/>
      <c r="GYN1346" s="36"/>
      <c r="GYO1346" s="36"/>
      <c r="GYP1346" s="36"/>
      <c r="GYQ1346" s="36"/>
      <c r="GYR1346" s="36"/>
      <c r="GYS1346" s="36"/>
      <c r="GYT1346" s="36"/>
      <c r="GYU1346" s="36"/>
      <c r="GYV1346" s="36"/>
      <c r="GYW1346" s="36"/>
      <c r="GYX1346" s="36"/>
      <c r="GYY1346" s="36"/>
      <c r="GYZ1346" s="36"/>
      <c r="GZA1346" s="36"/>
      <c r="GZB1346" s="36"/>
      <c r="GZC1346" s="36"/>
      <c r="GZD1346" s="36"/>
      <c r="GZE1346" s="36"/>
      <c r="GZF1346" s="36"/>
      <c r="GZG1346" s="36"/>
      <c r="GZH1346" s="36"/>
      <c r="GZI1346" s="36"/>
      <c r="GZJ1346" s="36"/>
      <c r="GZK1346" s="36"/>
      <c r="GZL1346" s="36"/>
      <c r="GZM1346" s="36"/>
      <c r="GZN1346" s="36"/>
      <c r="GZO1346" s="36"/>
      <c r="GZP1346" s="36"/>
      <c r="GZQ1346" s="36"/>
      <c r="GZR1346" s="36"/>
      <c r="GZS1346" s="36"/>
      <c r="GZT1346" s="36"/>
      <c r="GZU1346" s="36"/>
      <c r="GZV1346" s="36"/>
      <c r="GZW1346" s="36"/>
      <c r="GZX1346" s="36"/>
      <c r="GZY1346" s="36"/>
      <c r="GZZ1346" s="36"/>
      <c r="HAA1346" s="36"/>
      <c r="HAB1346" s="36"/>
      <c r="HAC1346" s="36"/>
      <c r="HAD1346" s="36"/>
      <c r="HAE1346" s="36"/>
      <c r="HAF1346" s="36"/>
      <c r="HAG1346" s="36"/>
      <c r="HAH1346" s="36"/>
      <c r="HAI1346" s="36"/>
      <c r="HAJ1346" s="36"/>
      <c r="HAK1346" s="36"/>
      <c r="HAL1346" s="36"/>
      <c r="HAM1346" s="36"/>
      <c r="HAN1346" s="36"/>
      <c r="HAO1346" s="36"/>
      <c r="HAP1346" s="36"/>
      <c r="HAQ1346" s="36"/>
      <c r="HAR1346" s="36"/>
      <c r="HAS1346" s="36"/>
      <c r="HAT1346" s="36"/>
      <c r="HAU1346" s="36"/>
      <c r="HAV1346" s="36"/>
      <c r="HAW1346" s="36"/>
      <c r="HAX1346" s="36"/>
      <c r="HAY1346" s="36"/>
      <c r="HAZ1346" s="36"/>
      <c r="HBA1346" s="36"/>
      <c r="HBB1346" s="36"/>
      <c r="HBC1346" s="36"/>
      <c r="HBD1346" s="36"/>
      <c r="HBE1346" s="36"/>
      <c r="HBF1346" s="36"/>
      <c r="HBG1346" s="36"/>
      <c r="HBH1346" s="36"/>
      <c r="HBI1346" s="36"/>
      <c r="HBJ1346" s="36"/>
      <c r="HBK1346" s="36"/>
      <c r="HBL1346" s="36"/>
      <c r="HBM1346" s="36"/>
      <c r="HBN1346" s="36"/>
      <c r="HBO1346" s="36"/>
      <c r="HBP1346" s="36"/>
      <c r="HBQ1346" s="36"/>
      <c r="HBR1346" s="36"/>
      <c r="HBS1346" s="36"/>
      <c r="HBT1346" s="36"/>
      <c r="HBU1346" s="36"/>
      <c r="HBV1346" s="36"/>
      <c r="HBW1346" s="36"/>
      <c r="HBX1346" s="36"/>
      <c r="HBY1346" s="36"/>
      <c r="HBZ1346" s="36"/>
      <c r="HCA1346" s="36"/>
      <c r="HCB1346" s="36"/>
      <c r="HCC1346" s="36"/>
      <c r="HCD1346" s="36"/>
      <c r="HCE1346" s="36"/>
      <c r="HCF1346" s="36"/>
      <c r="HCG1346" s="36"/>
      <c r="HCH1346" s="36"/>
      <c r="HCI1346" s="36"/>
      <c r="HCJ1346" s="36"/>
      <c r="HCK1346" s="36"/>
      <c r="HCL1346" s="36"/>
      <c r="HCM1346" s="36"/>
      <c r="HCN1346" s="36"/>
      <c r="HCO1346" s="36"/>
      <c r="HCP1346" s="36"/>
      <c r="HCQ1346" s="36"/>
      <c r="HCR1346" s="36"/>
      <c r="HCS1346" s="36"/>
      <c r="HCT1346" s="36"/>
      <c r="HCU1346" s="36"/>
      <c r="HCV1346" s="36"/>
      <c r="HCW1346" s="36"/>
      <c r="HCX1346" s="36"/>
      <c r="HCY1346" s="36"/>
      <c r="HCZ1346" s="36"/>
      <c r="HDA1346" s="36"/>
      <c r="HDB1346" s="36"/>
      <c r="HDC1346" s="36"/>
      <c r="HDD1346" s="36"/>
      <c r="HDE1346" s="36"/>
      <c r="HDF1346" s="36"/>
      <c r="HDG1346" s="36"/>
      <c r="HDH1346" s="36"/>
      <c r="HDI1346" s="36"/>
      <c r="HDJ1346" s="36"/>
      <c r="HDK1346" s="36"/>
      <c r="HDL1346" s="36"/>
      <c r="HDM1346" s="36"/>
      <c r="HDN1346" s="36"/>
      <c r="HDO1346" s="36"/>
      <c r="HDP1346" s="36"/>
      <c r="HDQ1346" s="36"/>
      <c r="HDR1346" s="36"/>
      <c r="HDS1346" s="36"/>
      <c r="HDT1346" s="36"/>
      <c r="HDU1346" s="36"/>
      <c r="HDV1346" s="36"/>
      <c r="HDW1346" s="36"/>
      <c r="HDX1346" s="36"/>
      <c r="HDY1346" s="36"/>
      <c r="HDZ1346" s="36"/>
      <c r="HEA1346" s="36"/>
      <c r="HEB1346" s="36"/>
      <c r="HEC1346" s="36"/>
      <c r="HED1346" s="36"/>
      <c r="HEE1346" s="36"/>
      <c r="HEF1346" s="36"/>
      <c r="HEG1346" s="36"/>
      <c r="HEH1346" s="36"/>
      <c r="HEI1346" s="36"/>
      <c r="HEJ1346" s="36"/>
      <c r="HEK1346" s="36"/>
      <c r="HEL1346" s="36"/>
      <c r="HEM1346" s="36"/>
      <c r="HEN1346" s="36"/>
      <c r="HEO1346" s="36"/>
      <c r="HEP1346" s="36"/>
      <c r="HEQ1346" s="36"/>
      <c r="HER1346" s="36"/>
      <c r="HES1346" s="36"/>
      <c r="HET1346" s="36"/>
      <c r="HEU1346" s="36"/>
      <c r="HEV1346" s="36"/>
      <c r="HEW1346" s="36"/>
      <c r="HEX1346" s="36"/>
      <c r="HEY1346" s="36"/>
      <c r="HEZ1346" s="36"/>
      <c r="HFA1346" s="36"/>
      <c r="HFB1346" s="36"/>
      <c r="HFC1346" s="36"/>
      <c r="HFD1346" s="36"/>
      <c r="HFE1346" s="36"/>
      <c r="HFF1346" s="36"/>
      <c r="HFG1346" s="36"/>
      <c r="HFH1346" s="36"/>
      <c r="HFI1346" s="36"/>
      <c r="HFJ1346" s="36"/>
      <c r="HFK1346" s="36"/>
      <c r="HFL1346" s="36"/>
      <c r="HFM1346" s="36"/>
      <c r="HFN1346" s="36"/>
      <c r="HFO1346" s="36"/>
      <c r="HFP1346" s="36"/>
      <c r="HFQ1346" s="36"/>
      <c r="HFR1346" s="36"/>
      <c r="HFS1346" s="36"/>
      <c r="HFT1346" s="36"/>
      <c r="HFU1346" s="36"/>
      <c r="HFV1346" s="36"/>
      <c r="HFW1346" s="36"/>
      <c r="HFX1346" s="36"/>
      <c r="HFY1346" s="36"/>
      <c r="HFZ1346" s="36"/>
      <c r="HGA1346" s="36"/>
      <c r="HGB1346" s="36"/>
      <c r="HGC1346" s="36"/>
      <c r="HGD1346" s="36"/>
      <c r="HGE1346" s="36"/>
      <c r="HGF1346" s="36"/>
      <c r="HGG1346" s="36"/>
      <c r="HGH1346" s="36"/>
      <c r="HGI1346" s="36"/>
      <c r="HGJ1346" s="36"/>
      <c r="HGK1346" s="36"/>
      <c r="HGL1346" s="36"/>
      <c r="HGM1346" s="36"/>
      <c r="HGN1346" s="36"/>
      <c r="HGO1346" s="36"/>
      <c r="HGP1346" s="36"/>
      <c r="HGQ1346" s="36"/>
      <c r="HGR1346" s="36"/>
      <c r="HGS1346" s="36"/>
      <c r="HGT1346" s="36"/>
      <c r="HGU1346" s="36"/>
      <c r="HGV1346" s="36"/>
      <c r="HGW1346" s="36"/>
      <c r="HGX1346" s="36"/>
      <c r="HGY1346" s="36"/>
      <c r="HGZ1346" s="36"/>
      <c r="HHA1346" s="36"/>
      <c r="HHB1346" s="36"/>
      <c r="HHC1346" s="36"/>
      <c r="HHD1346" s="36"/>
      <c r="HHE1346" s="36"/>
      <c r="HHF1346" s="36"/>
      <c r="HHG1346" s="36"/>
      <c r="HHH1346" s="36"/>
      <c r="HHI1346" s="36"/>
      <c r="HHJ1346" s="36"/>
      <c r="HHK1346" s="36"/>
      <c r="HHL1346" s="36"/>
      <c r="HHM1346" s="36"/>
      <c r="HHN1346" s="36"/>
      <c r="HHO1346" s="36"/>
      <c r="HHP1346" s="36"/>
      <c r="HHQ1346" s="36"/>
      <c r="HHR1346" s="36"/>
      <c r="HHS1346" s="36"/>
      <c r="HHT1346" s="36"/>
      <c r="HHU1346" s="36"/>
      <c r="HHV1346" s="36"/>
      <c r="HHW1346" s="36"/>
      <c r="HHX1346" s="36"/>
      <c r="HHY1346" s="36"/>
      <c r="HHZ1346" s="36"/>
      <c r="HIA1346" s="36"/>
      <c r="HIB1346" s="36"/>
      <c r="HIC1346" s="36"/>
      <c r="HID1346" s="36"/>
      <c r="HIE1346" s="36"/>
      <c r="HIF1346" s="36"/>
      <c r="HIG1346" s="36"/>
      <c r="HIH1346" s="36"/>
      <c r="HII1346" s="36"/>
      <c r="HIJ1346" s="36"/>
      <c r="HIK1346" s="36"/>
      <c r="HIL1346" s="36"/>
      <c r="HIM1346" s="36"/>
      <c r="HIN1346" s="36"/>
      <c r="HIO1346" s="36"/>
      <c r="HIP1346" s="36"/>
      <c r="HIQ1346" s="36"/>
      <c r="HIR1346" s="36"/>
      <c r="HIS1346" s="36"/>
      <c r="HIT1346" s="36"/>
      <c r="HIU1346" s="36"/>
      <c r="HIV1346" s="36"/>
      <c r="HIW1346" s="36"/>
      <c r="HIX1346" s="36"/>
      <c r="HIY1346" s="36"/>
      <c r="HIZ1346" s="36"/>
      <c r="HJA1346" s="36"/>
      <c r="HJB1346" s="36"/>
      <c r="HJC1346" s="36"/>
      <c r="HJD1346" s="36"/>
      <c r="HJE1346" s="36"/>
      <c r="HJF1346" s="36"/>
      <c r="HJG1346" s="36"/>
      <c r="HJH1346" s="36"/>
      <c r="HJI1346" s="36"/>
      <c r="HJJ1346" s="36"/>
      <c r="HJK1346" s="36"/>
      <c r="HJL1346" s="36"/>
      <c r="HJM1346" s="36"/>
      <c r="HJN1346" s="36"/>
      <c r="HJO1346" s="36"/>
      <c r="HJP1346" s="36"/>
      <c r="HJQ1346" s="36"/>
      <c r="HJR1346" s="36"/>
      <c r="HJS1346" s="36"/>
      <c r="HJT1346" s="36"/>
      <c r="HJU1346" s="36"/>
      <c r="HJV1346" s="36"/>
      <c r="HJW1346" s="36"/>
      <c r="HJX1346" s="36"/>
      <c r="HJY1346" s="36"/>
      <c r="HJZ1346" s="36"/>
      <c r="HKA1346" s="36"/>
      <c r="HKB1346" s="36"/>
      <c r="HKC1346" s="36"/>
      <c r="HKD1346" s="36"/>
      <c r="HKE1346" s="36"/>
      <c r="HKF1346" s="36"/>
      <c r="HKG1346" s="36"/>
      <c r="HKH1346" s="36"/>
      <c r="HKI1346" s="36"/>
      <c r="HKJ1346" s="36"/>
      <c r="HKK1346" s="36"/>
      <c r="HKL1346" s="36"/>
      <c r="HKM1346" s="36"/>
      <c r="HKN1346" s="36"/>
      <c r="HKO1346" s="36"/>
      <c r="HKP1346" s="36"/>
      <c r="HKQ1346" s="36"/>
      <c r="HKR1346" s="36"/>
      <c r="HKS1346" s="36"/>
      <c r="HKT1346" s="36"/>
      <c r="HKU1346" s="36"/>
      <c r="HKV1346" s="36"/>
      <c r="HKW1346" s="36"/>
      <c r="HKX1346" s="36"/>
      <c r="HKY1346" s="36"/>
      <c r="HKZ1346" s="36"/>
      <c r="HLA1346" s="36"/>
      <c r="HLB1346" s="36"/>
      <c r="HLC1346" s="36"/>
      <c r="HLD1346" s="36"/>
      <c r="HLE1346" s="36"/>
      <c r="HLF1346" s="36"/>
      <c r="HLG1346" s="36"/>
      <c r="HLH1346" s="36"/>
      <c r="HLI1346" s="36"/>
      <c r="HLJ1346" s="36"/>
      <c r="HLK1346" s="36"/>
      <c r="HLL1346" s="36"/>
      <c r="HLM1346" s="36"/>
      <c r="HLN1346" s="36"/>
      <c r="HLO1346" s="36"/>
      <c r="HLP1346" s="36"/>
      <c r="HLQ1346" s="36"/>
      <c r="HLR1346" s="36"/>
      <c r="HLS1346" s="36"/>
      <c r="HLT1346" s="36"/>
      <c r="HLU1346" s="36"/>
      <c r="HLV1346" s="36"/>
      <c r="HLW1346" s="36"/>
      <c r="HLX1346" s="36"/>
      <c r="HLY1346" s="36"/>
      <c r="HLZ1346" s="36"/>
      <c r="HMA1346" s="36"/>
      <c r="HMB1346" s="36"/>
      <c r="HMC1346" s="36"/>
      <c r="HMD1346" s="36"/>
      <c r="HME1346" s="36"/>
      <c r="HMF1346" s="36"/>
      <c r="HMG1346" s="36"/>
      <c r="HMH1346" s="36"/>
      <c r="HMI1346" s="36"/>
      <c r="HMJ1346" s="36"/>
      <c r="HMK1346" s="36"/>
      <c r="HML1346" s="36"/>
      <c r="HMM1346" s="36"/>
      <c r="HMN1346" s="36"/>
      <c r="HMO1346" s="36"/>
      <c r="HMP1346" s="36"/>
      <c r="HMQ1346" s="36"/>
      <c r="HMR1346" s="36"/>
      <c r="HMS1346" s="36"/>
      <c r="HMT1346" s="36"/>
      <c r="HMU1346" s="36"/>
      <c r="HMV1346" s="36"/>
      <c r="HMW1346" s="36"/>
      <c r="HMX1346" s="36"/>
      <c r="HMY1346" s="36"/>
      <c r="HMZ1346" s="36"/>
      <c r="HNA1346" s="36"/>
      <c r="HNB1346" s="36"/>
      <c r="HNC1346" s="36"/>
      <c r="HND1346" s="36"/>
      <c r="HNE1346" s="36"/>
      <c r="HNF1346" s="36"/>
      <c r="HNG1346" s="36"/>
      <c r="HNH1346" s="36"/>
      <c r="HNI1346" s="36"/>
      <c r="HNJ1346" s="36"/>
      <c r="HNK1346" s="36"/>
      <c r="HNL1346" s="36"/>
      <c r="HNM1346" s="36"/>
      <c r="HNN1346" s="36"/>
      <c r="HNO1346" s="36"/>
      <c r="HNP1346" s="36"/>
      <c r="HNQ1346" s="36"/>
      <c r="HNR1346" s="36"/>
      <c r="HNS1346" s="36"/>
      <c r="HNT1346" s="36"/>
      <c r="HNU1346" s="36"/>
      <c r="HNV1346" s="36"/>
      <c r="HNW1346" s="36"/>
      <c r="HNX1346" s="36"/>
      <c r="HNY1346" s="36"/>
      <c r="HNZ1346" s="36"/>
      <c r="HOA1346" s="36"/>
      <c r="HOB1346" s="36"/>
      <c r="HOC1346" s="36"/>
      <c r="HOD1346" s="36"/>
      <c r="HOE1346" s="36"/>
      <c r="HOF1346" s="36"/>
      <c r="HOG1346" s="36"/>
      <c r="HOH1346" s="36"/>
      <c r="HOI1346" s="36"/>
      <c r="HOJ1346" s="36"/>
      <c r="HOK1346" s="36"/>
      <c r="HOL1346" s="36"/>
      <c r="HOM1346" s="36"/>
      <c r="HON1346" s="36"/>
      <c r="HOO1346" s="36"/>
      <c r="HOP1346" s="36"/>
      <c r="HOQ1346" s="36"/>
      <c r="HOR1346" s="36"/>
      <c r="HOS1346" s="36"/>
      <c r="HOT1346" s="36"/>
      <c r="HOU1346" s="36"/>
      <c r="HOV1346" s="36"/>
      <c r="HOW1346" s="36"/>
      <c r="HOX1346" s="36"/>
      <c r="HOY1346" s="36"/>
      <c r="HOZ1346" s="36"/>
      <c r="HPA1346" s="36"/>
      <c r="HPB1346" s="36"/>
      <c r="HPC1346" s="36"/>
      <c r="HPD1346" s="36"/>
      <c r="HPE1346" s="36"/>
      <c r="HPF1346" s="36"/>
      <c r="HPG1346" s="36"/>
      <c r="HPH1346" s="36"/>
      <c r="HPI1346" s="36"/>
      <c r="HPJ1346" s="36"/>
      <c r="HPK1346" s="36"/>
      <c r="HPL1346" s="36"/>
      <c r="HPM1346" s="36"/>
      <c r="HPN1346" s="36"/>
      <c r="HPO1346" s="36"/>
      <c r="HPP1346" s="36"/>
      <c r="HPQ1346" s="36"/>
      <c r="HPR1346" s="36"/>
      <c r="HPS1346" s="36"/>
      <c r="HPT1346" s="36"/>
      <c r="HPU1346" s="36"/>
      <c r="HPV1346" s="36"/>
      <c r="HPW1346" s="36"/>
      <c r="HPX1346" s="36"/>
      <c r="HPY1346" s="36"/>
      <c r="HPZ1346" s="36"/>
      <c r="HQA1346" s="36"/>
      <c r="HQB1346" s="36"/>
      <c r="HQC1346" s="36"/>
      <c r="HQD1346" s="36"/>
      <c r="HQE1346" s="36"/>
      <c r="HQF1346" s="36"/>
      <c r="HQG1346" s="36"/>
      <c r="HQH1346" s="36"/>
      <c r="HQI1346" s="36"/>
      <c r="HQJ1346" s="36"/>
      <c r="HQK1346" s="36"/>
      <c r="HQL1346" s="36"/>
      <c r="HQM1346" s="36"/>
      <c r="HQN1346" s="36"/>
      <c r="HQO1346" s="36"/>
      <c r="HQP1346" s="36"/>
      <c r="HQQ1346" s="36"/>
      <c r="HQR1346" s="36"/>
      <c r="HQS1346" s="36"/>
      <c r="HQT1346" s="36"/>
      <c r="HQU1346" s="36"/>
      <c r="HQV1346" s="36"/>
      <c r="HQW1346" s="36"/>
      <c r="HQX1346" s="36"/>
      <c r="HQY1346" s="36"/>
      <c r="HQZ1346" s="36"/>
      <c r="HRA1346" s="36"/>
      <c r="HRB1346" s="36"/>
      <c r="HRC1346" s="36"/>
      <c r="HRD1346" s="36"/>
      <c r="HRE1346" s="36"/>
      <c r="HRF1346" s="36"/>
      <c r="HRG1346" s="36"/>
      <c r="HRH1346" s="36"/>
      <c r="HRI1346" s="36"/>
      <c r="HRJ1346" s="36"/>
      <c r="HRK1346" s="36"/>
      <c r="HRL1346" s="36"/>
      <c r="HRM1346" s="36"/>
      <c r="HRN1346" s="36"/>
      <c r="HRO1346" s="36"/>
      <c r="HRP1346" s="36"/>
      <c r="HRQ1346" s="36"/>
      <c r="HRR1346" s="36"/>
      <c r="HRS1346" s="36"/>
      <c r="HRT1346" s="36"/>
      <c r="HRU1346" s="36"/>
      <c r="HRV1346" s="36"/>
      <c r="HRW1346" s="36"/>
      <c r="HRX1346" s="36"/>
      <c r="HRY1346" s="36"/>
      <c r="HRZ1346" s="36"/>
      <c r="HSA1346" s="36"/>
      <c r="HSB1346" s="36"/>
      <c r="HSC1346" s="36"/>
      <c r="HSD1346" s="36"/>
      <c r="HSE1346" s="36"/>
      <c r="HSF1346" s="36"/>
      <c r="HSG1346" s="36"/>
      <c r="HSH1346" s="36"/>
      <c r="HSI1346" s="36"/>
      <c r="HSJ1346" s="36"/>
      <c r="HSK1346" s="36"/>
      <c r="HSL1346" s="36"/>
      <c r="HSM1346" s="36"/>
      <c r="HSN1346" s="36"/>
      <c r="HSO1346" s="36"/>
      <c r="HSP1346" s="36"/>
      <c r="HSQ1346" s="36"/>
      <c r="HSR1346" s="36"/>
      <c r="HSS1346" s="36"/>
      <c r="HST1346" s="36"/>
      <c r="HSU1346" s="36"/>
      <c r="HSV1346" s="36"/>
      <c r="HSW1346" s="36"/>
      <c r="HSX1346" s="36"/>
      <c r="HSY1346" s="36"/>
      <c r="HSZ1346" s="36"/>
      <c r="HTA1346" s="36"/>
      <c r="HTB1346" s="36"/>
      <c r="HTC1346" s="36"/>
      <c r="HTD1346" s="36"/>
      <c r="HTE1346" s="36"/>
      <c r="HTF1346" s="36"/>
      <c r="HTG1346" s="36"/>
      <c r="HTH1346" s="36"/>
      <c r="HTI1346" s="36"/>
      <c r="HTJ1346" s="36"/>
      <c r="HTK1346" s="36"/>
      <c r="HTL1346" s="36"/>
      <c r="HTM1346" s="36"/>
      <c r="HTN1346" s="36"/>
      <c r="HTO1346" s="36"/>
      <c r="HTP1346" s="36"/>
      <c r="HTQ1346" s="36"/>
      <c r="HTR1346" s="36"/>
      <c r="HTS1346" s="36"/>
      <c r="HTT1346" s="36"/>
      <c r="HTU1346" s="36"/>
      <c r="HTV1346" s="36"/>
      <c r="HTW1346" s="36"/>
      <c r="HTX1346" s="36"/>
      <c r="HTY1346" s="36"/>
      <c r="HTZ1346" s="36"/>
      <c r="HUA1346" s="36"/>
      <c r="HUB1346" s="36"/>
      <c r="HUC1346" s="36"/>
      <c r="HUD1346" s="36"/>
      <c r="HUE1346" s="36"/>
      <c r="HUF1346" s="36"/>
      <c r="HUG1346" s="36"/>
      <c r="HUH1346" s="36"/>
      <c r="HUI1346" s="36"/>
      <c r="HUJ1346" s="36"/>
      <c r="HUK1346" s="36"/>
      <c r="HUL1346" s="36"/>
      <c r="HUM1346" s="36"/>
      <c r="HUN1346" s="36"/>
      <c r="HUO1346" s="36"/>
      <c r="HUP1346" s="36"/>
      <c r="HUQ1346" s="36"/>
      <c r="HUR1346" s="36"/>
      <c r="HUS1346" s="36"/>
      <c r="HUT1346" s="36"/>
      <c r="HUU1346" s="36"/>
      <c r="HUV1346" s="36"/>
      <c r="HUW1346" s="36"/>
      <c r="HUX1346" s="36"/>
      <c r="HUY1346" s="36"/>
      <c r="HUZ1346" s="36"/>
      <c r="HVA1346" s="36"/>
      <c r="HVB1346" s="36"/>
      <c r="HVC1346" s="36"/>
      <c r="HVD1346" s="36"/>
      <c r="HVE1346" s="36"/>
      <c r="HVF1346" s="36"/>
      <c r="HVG1346" s="36"/>
      <c r="HVH1346" s="36"/>
      <c r="HVI1346" s="36"/>
      <c r="HVJ1346" s="36"/>
      <c r="HVK1346" s="36"/>
      <c r="HVL1346" s="36"/>
      <c r="HVM1346" s="36"/>
      <c r="HVN1346" s="36"/>
      <c r="HVO1346" s="36"/>
      <c r="HVP1346" s="36"/>
      <c r="HVQ1346" s="36"/>
      <c r="HVR1346" s="36"/>
      <c r="HVS1346" s="36"/>
      <c r="HVT1346" s="36"/>
      <c r="HVU1346" s="36"/>
      <c r="HVV1346" s="36"/>
      <c r="HVW1346" s="36"/>
      <c r="HVX1346" s="36"/>
      <c r="HVY1346" s="36"/>
      <c r="HVZ1346" s="36"/>
      <c r="HWA1346" s="36"/>
      <c r="HWB1346" s="36"/>
      <c r="HWC1346" s="36"/>
      <c r="HWD1346" s="36"/>
      <c r="HWE1346" s="36"/>
      <c r="HWF1346" s="36"/>
      <c r="HWG1346" s="36"/>
      <c r="HWH1346" s="36"/>
      <c r="HWI1346" s="36"/>
      <c r="HWJ1346" s="36"/>
      <c r="HWK1346" s="36"/>
      <c r="HWL1346" s="36"/>
      <c r="HWM1346" s="36"/>
      <c r="HWN1346" s="36"/>
      <c r="HWO1346" s="36"/>
      <c r="HWP1346" s="36"/>
      <c r="HWQ1346" s="36"/>
      <c r="HWR1346" s="36"/>
      <c r="HWS1346" s="36"/>
      <c r="HWT1346" s="36"/>
      <c r="HWU1346" s="36"/>
      <c r="HWV1346" s="36"/>
      <c r="HWW1346" s="36"/>
      <c r="HWX1346" s="36"/>
      <c r="HWY1346" s="36"/>
      <c r="HWZ1346" s="36"/>
      <c r="HXA1346" s="36"/>
      <c r="HXB1346" s="36"/>
      <c r="HXC1346" s="36"/>
      <c r="HXD1346" s="36"/>
      <c r="HXE1346" s="36"/>
      <c r="HXF1346" s="36"/>
      <c r="HXG1346" s="36"/>
      <c r="HXH1346" s="36"/>
      <c r="HXI1346" s="36"/>
      <c r="HXJ1346" s="36"/>
      <c r="HXK1346" s="36"/>
      <c r="HXL1346" s="36"/>
      <c r="HXM1346" s="36"/>
      <c r="HXN1346" s="36"/>
      <c r="HXO1346" s="36"/>
      <c r="HXP1346" s="36"/>
      <c r="HXQ1346" s="36"/>
      <c r="HXR1346" s="36"/>
      <c r="HXS1346" s="36"/>
      <c r="HXT1346" s="36"/>
      <c r="HXU1346" s="36"/>
      <c r="HXV1346" s="36"/>
      <c r="HXW1346" s="36"/>
      <c r="HXX1346" s="36"/>
      <c r="HXY1346" s="36"/>
      <c r="HXZ1346" s="36"/>
      <c r="HYA1346" s="36"/>
      <c r="HYB1346" s="36"/>
      <c r="HYC1346" s="36"/>
      <c r="HYD1346" s="36"/>
      <c r="HYE1346" s="36"/>
      <c r="HYF1346" s="36"/>
      <c r="HYG1346" s="36"/>
      <c r="HYH1346" s="36"/>
      <c r="HYI1346" s="36"/>
      <c r="HYJ1346" s="36"/>
      <c r="HYK1346" s="36"/>
      <c r="HYL1346" s="36"/>
      <c r="HYM1346" s="36"/>
      <c r="HYN1346" s="36"/>
      <c r="HYO1346" s="36"/>
      <c r="HYP1346" s="36"/>
      <c r="HYQ1346" s="36"/>
      <c r="HYR1346" s="36"/>
      <c r="HYS1346" s="36"/>
      <c r="HYT1346" s="36"/>
      <c r="HYU1346" s="36"/>
      <c r="HYV1346" s="36"/>
      <c r="HYW1346" s="36"/>
      <c r="HYX1346" s="36"/>
      <c r="HYY1346" s="36"/>
      <c r="HYZ1346" s="36"/>
      <c r="HZA1346" s="36"/>
      <c r="HZB1346" s="36"/>
      <c r="HZC1346" s="36"/>
      <c r="HZD1346" s="36"/>
      <c r="HZE1346" s="36"/>
      <c r="HZF1346" s="36"/>
      <c r="HZG1346" s="36"/>
      <c r="HZH1346" s="36"/>
      <c r="HZI1346" s="36"/>
      <c r="HZJ1346" s="36"/>
      <c r="HZK1346" s="36"/>
      <c r="HZL1346" s="36"/>
      <c r="HZM1346" s="36"/>
      <c r="HZN1346" s="36"/>
      <c r="HZO1346" s="36"/>
      <c r="HZP1346" s="36"/>
      <c r="HZQ1346" s="36"/>
      <c r="HZR1346" s="36"/>
      <c r="HZS1346" s="36"/>
      <c r="HZT1346" s="36"/>
      <c r="HZU1346" s="36"/>
      <c r="HZV1346" s="36"/>
      <c r="HZW1346" s="36"/>
      <c r="HZX1346" s="36"/>
      <c r="HZY1346" s="36"/>
      <c r="HZZ1346" s="36"/>
      <c r="IAA1346" s="36"/>
      <c r="IAB1346" s="36"/>
      <c r="IAC1346" s="36"/>
      <c r="IAD1346" s="36"/>
      <c r="IAE1346" s="36"/>
      <c r="IAF1346" s="36"/>
      <c r="IAG1346" s="36"/>
      <c r="IAH1346" s="36"/>
      <c r="IAI1346" s="36"/>
      <c r="IAJ1346" s="36"/>
      <c r="IAK1346" s="36"/>
      <c r="IAL1346" s="36"/>
      <c r="IAM1346" s="36"/>
      <c r="IAN1346" s="36"/>
      <c r="IAO1346" s="36"/>
      <c r="IAP1346" s="36"/>
      <c r="IAQ1346" s="36"/>
      <c r="IAR1346" s="36"/>
      <c r="IAS1346" s="36"/>
      <c r="IAT1346" s="36"/>
      <c r="IAU1346" s="36"/>
      <c r="IAV1346" s="36"/>
      <c r="IAW1346" s="36"/>
      <c r="IAX1346" s="36"/>
      <c r="IAY1346" s="36"/>
      <c r="IAZ1346" s="36"/>
      <c r="IBA1346" s="36"/>
      <c r="IBB1346" s="36"/>
      <c r="IBC1346" s="36"/>
      <c r="IBD1346" s="36"/>
      <c r="IBE1346" s="36"/>
      <c r="IBF1346" s="36"/>
      <c r="IBG1346" s="36"/>
      <c r="IBH1346" s="36"/>
      <c r="IBI1346" s="36"/>
      <c r="IBJ1346" s="36"/>
      <c r="IBK1346" s="36"/>
      <c r="IBL1346" s="36"/>
      <c r="IBM1346" s="36"/>
      <c r="IBN1346" s="36"/>
      <c r="IBO1346" s="36"/>
      <c r="IBP1346" s="36"/>
      <c r="IBQ1346" s="36"/>
      <c r="IBR1346" s="36"/>
      <c r="IBS1346" s="36"/>
      <c r="IBT1346" s="36"/>
      <c r="IBU1346" s="36"/>
      <c r="IBV1346" s="36"/>
      <c r="IBW1346" s="36"/>
      <c r="IBX1346" s="36"/>
      <c r="IBY1346" s="36"/>
      <c r="IBZ1346" s="36"/>
      <c r="ICA1346" s="36"/>
      <c r="ICB1346" s="36"/>
      <c r="ICC1346" s="36"/>
      <c r="ICD1346" s="36"/>
      <c r="ICE1346" s="36"/>
      <c r="ICF1346" s="36"/>
      <c r="ICG1346" s="36"/>
      <c r="ICH1346" s="36"/>
      <c r="ICI1346" s="36"/>
      <c r="ICJ1346" s="36"/>
      <c r="ICK1346" s="36"/>
      <c r="ICL1346" s="36"/>
      <c r="ICM1346" s="36"/>
      <c r="ICN1346" s="36"/>
      <c r="ICO1346" s="36"/>
      <c r="ICP1346" s="36"/>
      <c r="ICQ1346" s="36"/>
      <c r="ICR1346" s="36"/>
      <c r="ICS1346" s="36"/>
      <c r="ICT1346" s="36"/>
      <c r="ICU1346" s="36"/>
      <c r="ICV1346" s="36"/>
      <c r="ICW1346" s="36"/>
      <c r="ICX1346" s="36"/>
      <c r="ICY1346" s="36"/>
      <c r="ICZ1346" s="36"/>
      <c r="IDA1346" s="36"/>
      <c r="IDB1346" s="36"/>
      <c r="IDC1346" s="36"/>
      <c r="IDD1346" s="36"/>
      <c r="IDE1346" s="36"/>
      <c r="IDF1346" s="36"/>
      <c r="IDG1346" s="36"/>
      <c r="IDH1346" s="36"/>
      <c r="IDI1346" s="36"/>
      <c r="IDJ1346" s="36"/>
      <c r="IDK1346" s="36"/>
      <c r="IDL1346" s="36"/>
      <c r="IDM1346" s="36"/>
      <c r="IDN1346" s="36"/>
      <c r="IDO1346" s="36"/>
      <c r="IDP1346" s="36"/>
      <c r="IDQ1346" s="36"/>
      <c r="IDR1346" s="36"/>
      <c r="IDS1346" s="36"/>
      <c r="IDT1346" s="36"/>
      <c r="IDU1346" s="36"/>
      <c r="IDV1346" s="36"/>
      <c r="IDW1346" s="36"/>
      <c r="IDX1346" s="36"/>
      <c r="IDY1346" s="36"/>
      <c r="IDZ1346" s="36"/>
      <c r="IEA1346" s="36"/>
      <c r="IEB1346" s="36"/>
      <c r="IEC1346" s="36"/>
      <c r="IED1346" s="36"/>
      <c r="IEE1346" s="36"/>
      <c r="IEF1346" s="36"/>
      <c r="IEG1346" s="36"/>
      <c r="IEH1346" s="36"/>
      <c r="IEI1346" s="36"/>
      <c r="IEJ1346" s="36"/>
      <c r="IEK1346" s="36"/>
      <c r="IEL1346" s="36"/>
      <c r="IEM1346" s="36"/>
      <c r="IEN1346" s="36"/>
      <c r="IEO1346" s="36"/>
      <c r="IEP1346" s="36"/>
      <c r="IEQ1346" s="36"/>
      <c r="IER1346" s="36"/>
      <c r="IES1346" s="36"/>
      <c r="IET1346" s="36"/>
      <c r="IEU1346" s="36"/>
      <c r="IEV1346" s="36"/>
      <c r="IEW1346" s="36"/>
      <c r="IEX1346" s="36"/>
      <c r="IEY1346" s="36"/>
      <c r="IEZ1346" s="36"/>
      <c r="IFA1346" s="36"/>
      <c r="IFB1346" s="36"/>
      <c r="IFC1346" s="36"/>
      <c r="IFD1346" s="36"/>
      <c r="IFE1346" s="36"/>
      <c r="IFF1346" s="36"/>
      <c r="IFG1346" s="36"/>
      <c r="IFH1346" s="36"/>
      <c r="IFI1346" s="36"/>
      <c r="IFJ1346" s="36"/>
      <c r="IFK1346" s="36"/>
      <c r="IFL1346" s="36"/>
      <c r="IFM1346" s="36"/>
      <c r="IFN1346" s="36"/>
      <c r="IFO1346" s="36"/>
      <c r="IFP1346" s="36"/>
      <c r="IFQ1346" s="36"/>
      <c r="IFR1346" s="36"/>
      <c r="IFS1346" s="36"/>
      <c r="IFT1346" s="36"/>
      <c r="IFU1346" s="36"/>
      <c r="IFV1346" s="36"/>
      <c r="IFW1346" s="36"/>
      <c r="IFX1346" s="36"/>
      <c r="IFY1346" s="36"/>
      <c r="IFZ1346" s="36"/>
      <c r="IGA1346" s="36"/>
      <c r="IGB1346" s="36"/>
      <c r="IGC1346" s="36"/>
      <c r="IGD1346" s="36"/>
      <c r="IGE1346" s="36"/>
      <c r="IGF1346" s="36"/>
      <c r="IGG1346" s="36"/>
      <c r="IGH1346" s="36"/>
      <c r="IGI1346" s="36"/>
      <c r="IGJ1346" s="36"/>
      <c r="IGK1346" s="36"/>
      <c r="IGL1346" s="36"/>
      <c r="IGM1346" s="36"/>
      <c r="IGN1346" s="36"/>
      <c r="IGO1346" s="36"/>
      <c r="IGP1346" s="36"/>
      <c r="IGQ1346" s="36"/>
      <c r="IGR1346" s="36"/>
      <c r="IGS1346" s="36"/>
      <c r="IGT1346" s="36"/>
      <c r="IGU1346" s="36"/>
      <c r="IGV1346" s="36"/>
      <c r="IGW1346" s="36"/>
      <c r="IGX1346" s="36"/>
      <c r="IGY1346" s="36"/>
      <c r="IGZ1346" s="36"/>
      <c r="IHA1346" s="36"/>
      <c r="IHB1346" s="36"/>
      <c r="IHC1346" s="36"/>
      <c r="IHD1346" s="36"/>
      <c r="IHE1346" s="36"/>
      <c r="IHF1346" s="36"/>
      <c r="IHG1346" s="36"/>
      <c r="IHH1346" s="36"/>
      <c r="IHI1346" s="36"/>
      <c r="IHJ1346" s="36"/>
      <c r="IHK1346" s="36"/>
      <c r="IHL1346" s="36"/>
      <c r="IHM1346" s="36"/>
      <c r="IHN1346" s="36"/>
      <c r="IHO1346" s="36"/>
      <c r="IHP1346" s="36"/>
      <c r="IHQ1346" s="36"/>
      <c r="IHR1346" s="36"/>
      <c r="IHS1346" s="36"/>
      <c r="IHT1346" s="36"/>
      <c r="IHU1346" s="36"/>
      <c r="IHV1346" s="36"/>
      <c r="IHW1346" s="36"/>
      <c r="IHX1346" s="36"/>
      <c r="IHY1346" s="36"/>
      <c r="IHZ1346" s="36"/>
      <c r="IIA1346" s="36"/>
      <c r="IIB1346" s="36"/>
      <c r="IIC1346" s="36"/>
      <c r="IID1346" s="36"/>
      <c r="IIE1346" s="36"/>
      <c r="IIF1346" s="36"/>
      <c r="IIG1346" s="36"/>
      <c r="IIH1346" s="36"/>
      <c r="III1346" s="36"/>
      <c r="IIJ1346" s="36"/>
      <c r="IIK1346" s="36"/>
      <c r="IIL1346" s="36"/>
      <c r="IIM1346" s="36"/>
      <c r="IIN1346" s="36"/>
      <c r="IIO1346" s="36"/>
      <c r="IIP1346" s="36"/>
      <c r="IIQ1346" s="36"/>
      <c r="IIR1346" s="36"/>
      <c r="IIS1346" s="36"/>
      <c r="IIT1346" s="36"/>
      <c r="IIU1346" s="36"/>
      <c r="IIV1346" s="36"/>
      <c r="IIW1346" s="36"/>
      <c r="IIX1346" s="36"/>
      <c r="IIY1346" s="36"/>
      <c r="IIZ1346" s="36"/>
      <c r="IJA1346" s="36"/>
      <c r="IJB1346" s="36"/>
      <c r="IJC1346" s="36"/>
      <c r="IJD1346" s="36"/>
      <c r="IJE1346" s="36"/>
      <c r="IJF1346" s="36"/>
      <c r="IJG1346" s="36"/>
      <c r="IJH1346" s="36"/>
      <c r="IJI1346" s="36"/>
      <c r="IJJ1346" s="36"/>
      <c r="IJK1346" s="36"/>
      <c r="IJL1346" s="36"/>
      <c r="IJM1346" s="36"/>
      <c r="IJN1346" s="36"/>
      <c r="IJO1346" s="36"/>
      <c r="IJP1346" s="36"/>
      <c r="IJQ1346" s="36"/>
      <c r="IJR1346" s="36"/>
      <c r="IJS1346" s="36"/>
      <c r="IJT1346" s="36"/>
      <c r="IJU1346" s="36"/>
      <c r="IJV1346" s="36"/>
      <c r="IJW1346" s="36"/>
      <c r="IJX1346" s="36"/>
      <c r="IJY1346" s="36"/>
      <c r="IJZ1346" s="36"/>
      <c r="IKA1346" s="36"/>
      <c r="IKB1346" s="36"/>
      <c r="IKC1346" s="36"/>
      <c r="IKD1346" s="36"/>
      <c r="IKE1346" s="36"/>
      <c r="IKF1346" s="36"/>
      <c r="IKG1346" s="36"/>
      <c r="IKH1346" s="36"/>
      <c r="IKI1346" s="36"/>
      <c r="IKJ1346" s="36"/>
      <c r="IKK1346" s="36"/>
      <c r="IKL1346" s="36"/>
      <c r="IKM1346" s="36"/>
      <c r="IKN1346" s="36"/>
      <c r="IKO1346" s="36"/>
      <c r="IKP1346" s="36"/>
      <c r="IKQ1346" s="36"/>
      <c r="IKR1346" s="36"/>
      <c r="IKS1346" s="36"/>
      <c r="IKT1346" s="36"/>
      <c r="IKU1346" s="36"/>
      <c r="IKV1346" s="36"/>
      <c r="IKW1346" s="36"/>
      <c r="IKX1346" s="36"/>
      <c r="IKY1346" s="36"/>
      <c r="IKZ1346" s="36"/>
      <c r="ILA1346" s="36"/>
      <c r="ILB1346" s="36"/>
      <c r="ILC1346" s="36"/>
      <c r="ILD1346" s="36"/>
      <c r="ILE1346" s="36"/>
      <c r="ILF1346" s="36"/>
      <c r="ILG1346" s="36"/>
      <c r="ILH1346" s="36"/>
      <c r="ILI1346" s="36"/>
      <c r="ILJ1346" s="36"/>
      <c r="ILK1346" s="36"/>
      <c r="ILL1346" s="36"/>
      <c r="ILM1346" s="36"/>
      <c r="ILN1346" s="36"/>
      <c r="ILO1346" s="36"/>
      <c r="ILP1346" s="36"/>
      <c r="ILQ1346" s="36"/>
      <c r="ILR1346" s="36"/>
      <c r="ILS1346" s="36"/>
      <c r="ILT1346" s="36"/>
      <c r="ILU1346" s="36"/>
      <c r="ILV1346" s="36"/>
      <c r="ILW1346" s="36"/>
      <c r="ILX1346" s="36"/>
      <c r="ILY1346" s="36"/>
      <c r="ILZ1346" s="36"/>
      <c r="IMA1346" s="36"/>
      <c r="IMB1346" s="36"/>
      <c r="IMC1346" s="36"/>
      <c r="IMD1346" s="36"/>
      <c r="IME1346" s="36"/>
      <c r="IMF1346" s="36"/>
      <c r="IMG1346" s="36"/>
      <c r="IMH1346" s="36"/>
      <c r="IMI1346" s="36"/>
      <c r="IMJ1346" s="36"/>
      <c r="IMK1346" s="36"/>
      <c r="IML1346" s="36"/>
      <c r="IMM1346" s="36"/>
      <c r="IMN1346" s="36"/>
      <c r="IMO1346" s="36"/>
      <c r="IMP1346" s="36"/>
      <c r="IMQ1346" s="36"/>
      <c r="IMR1346" s="36"/>
      <c r="IMS1346" s="36"/>
      <c r="IMT1346" s="36"/>
      <c r="IMU1346" s="36"/>
      <c r="IMV1346" s="36"/>
      <c r="IMW1346" s="36"/>
      <c r="IMX1346" s="36"/>
      <c r="IMY1346" s="36"/>
      <c r="IMZ1346" s="36"/>
      <c r="INA1346" s="36"/>
      <c r="INB1346" s="36"/>
      <c r="INC1346" s="36"/>
      <c r="IND1346" s="36"/>
      <c r="INE1346" s="36"/>
      <c r="INF1346" s="36"/>
      <c r="ING1346" s="36"/>
      <c r="INH1346" s="36"/>
      <c r="INI1346" s="36"/>
      <c r="INJ1346" s="36"/>
      <c r="INK1346" s="36"/>
      <c r="INL1346" s="36"/>
      <c r="INM1346" s="36"/>
      <c r="INN1346" s="36"/>
      <c r="INO1346" s="36"/>
      <c r="INP1346" s="36"/>
      <c r="INQ1346" s="36"/>
      <c r="INR1346" s="36"/>
      <c r="INS1346" s="36"/>
      <c r="INT1346" s="36"/>
      <c r="INU1346" s="36"/>
      <c r="INV1346" s="36"/>
      <c r="INW1346" s="36"/>
      <c r="INX1346" s="36"/>
      <c r="INY1346" s="36"/>
      <c r="INZ1346" s="36"/>
      <c r="IOA1346" s="36"/>
      <c r="IOB1346" s="36"/>
      <c r="IOC1346" s="36"/>
      <c r="IOD1346" s="36"/>
      <c r="IOE1346" s="36"/>
      <c r="IOF1346" s="36"/>
      <c r="IOG1346" s="36"/>
      <c r="IOH1346" s="36"/>
      <c r="IOI1346" s="36"/>
      <c r="IOJ1346" s="36"/>
      <c r="IOK1346" s="36"/>
      <c r="IOL1346" s="36"/>
      <c r="IOM1346" s="36"/>
      <c r="ION1346" s="36"/>
      <c r="IOO1346" s="36"/>
      <c r="IOP1346" s="36"/>
      <c r="IOQ1346" s="36"/>
      <c r="IOR1346" s="36"/>
      <c r="IOS1346" s="36"/>
      <c r="IOT1346" s="36"/>
      <c r="IOU1346" s="36"/>
      <c r="IOV1346" s="36"/>
      <c r="IOW1346" s="36"/>
      <c r="IOX1346" s="36"/>
      <c r="IOY1346" s="36"/>
      <c r="IOZ1346" s="36"/>
      <c r="IPA1346" s="36"/>
      <c r="IPB1346" s="36"/>
      <c r="IPC1346" s="36"/>
      <c r="IPD1346" s="36"/>
      <c r="IPE1346" s="36"/>
      <c r="IPF1346" s="36"/>
      <c r="IPG1346" s="36"/>
      <c r="IPH1346" s="36"/>
      <c r="IPI1346" s="36"/>
      <c r="IPJ1346" s="36"/>
      <c r="IPK1346" s="36"/>
      <c r="IPL1346" s="36"/>
      <c r="IPM1346" s="36"/>
      <c r="IPN1346" s="36"/>
      <c r="IPO1346" s="36"/>
      <c r="IPP1346" s="36"/>
      <c r="IPQ1346" s="36"/>
      <c r="IPR1346" s="36"/>
      <c r="IPS1346" s="36"/>
      <c r="IPT1346" s="36"/>
      <c r="IPU1346" s="36"/>
      <c r="IPV1346" s="36"/>
      <c r="IPW1346" s="36"/>
      <c r="IPX1346" s="36"/>
      <c r="IPY1346" s="36"/>
      <c r="IPZ1346" s="36"/>
      <c r="IQA1346" s="36"/>
      <c r="IQB1346" s="36"/>
      <c r="IQC1346" s="36"/>
      <c r="IQD1346" s="36"/>
      <c r="IQE1346" s="36"/>
      <c r="IQF1346" s="36"/>
      <c r="IQG1346" s="36"/>
      <c r="IQH1346" s="36"/>
      <c r="IQI1346" s="36"/>
      <c r="IQJ1346" s="36"/>
      <c r="IQK1346" s="36"/>
      <c r="IQL1346" s="36"/>
      <c r="IQM1346" s="36"/>
      <c r="IQN1346" s="36"/>
      <c r="IQO1346" s="36"/>
      <c r="IQP1346" s="36"/>
      <c r="IQQ1346" s="36"/>
      <c r="IQR1346" s="36"/>
      <c r="IQS1346" s="36"/>
      <c r="IQT1346" s="36"/>
      <c r="IQU1346" s="36"/>
      <c r="IQV1346" s="36"/>
      <c r="IQW1346" s="36"/>
      <c r="IQX1346" s="36"/>
      <c r="IQY1346" s="36"/>
      <c r="IQZ1346" s="36"/>
      <c r="IRA1346" s="36"/>
      <c r="IRB1346" s="36"/>
      <c r="IRC1346" s="36"/>
      <c r="IRD1346" s="36"/>
      <c r="IRE1346" s="36"/>
      <c r="IRF1346" s="36"/>
      <c r="IRG1346" s="36"/>
      <c r="IRH1346" s="36"/>
      <c r="IRI1346" s="36"/>
      <c r="IRJ1346" s="36"/>
      <c r="IRK1346" s="36"/>
      <c r="IRL1346" s="36"/>
      <c r="IRM1346" s="36"/>
      <c r="IRN1346" s="36"/>
      <c r="IRO1346" s="36"/>
      <c r="IRP1346" s="36"/>
      <c r="IRQ1346" s="36"/>
      <c r="IRR1346" s="36"/>
      <c r="IRS1346" s="36"/>
      <c r="IRT1346" s="36"/>
      <c r="IRU1346" s="36"/>
      <c r="IRV1346" s="36"/>
      <c r="IRW1346" s="36"/>
      <c r="IRX1346" s="36"/>
      <c r="IRY1346" s="36"/>
      <c r="IRZ1346" s="36"/>
      <c r="ISA1346" s="36"/>
      <c r="ISB1346" s="36"/>
      <c r="ISC1346" s="36"/>
      <c r="ISD1346" s="36"/>
      <c r="ISE1346" s="36"/>
      <c r="ISF1346" s="36"/>
      <c r="ISG1346" s="36"/>
      <c r="ISH1346" s="36"/>
      <c r="ISI1346" s="36"/>
      <c r="ISJ1346" s="36"/>
      <c r="ISK1346" s="36"/>
      <c r="ISL1346" s="36"/>
      <c r="ISM1346" s="36"/>
      <c r="ISN1346" s="36"/>
      <c r="ISO1346" s="36"/>
      <c r="ISP1346" s="36"/>
      <c r="ISQ1346" s="36"/>
      <c r="ISR1346" s="36"/>
      <c r="ISS1346" s="36"/>
      <c r="IST1346" s="36"/>
      <c r="ISU1346" s="36"/>
      <c r="ISV1346" s="36"/>
      <c r="ISW1346" s="36"/>
      <c r="ISX1346" s="36"/>
      <c r="ISY1346" s="36"/>
      <c r="ISZ1346" s="36"/>
      <c r="ITA1346" s="36"/>
      <c r="ITB1346" s="36"/>
      <c r="ITC1346" s="36"/>
      <c r="ITD1346" s="36"/>
      <c r="ITE1346" s="36"/>
      <c r="ITF1346" s="36"/>
      <c r="ITG1346" s="36"/>
      <c r="ITH1346" s="36"/>
      <c r="ITI1346" s="36"/>
      <c r="ITJ1346" s="36"/>
      <c r="ITK1346" s="36"/>
      <c r="ITL1346" s="36"/>
      <c r="ITM1346" s="36"/>
      <c r="ITN1346" s="36"/>
      <c r="ITO1346" s="36"/>
      <c r="ITP1346" s="36"/>
      <c r="ITQ1346" s="36"/>
      <c r="ITR1346" s="36"/>
      <c r="ITS1346" s="36"/>
      <c r="ITT1346" s="36"/>
      <c r="ITU1346" s="36"/>
      <c r="ITV1346" s="36"/>
      <c r="ITW1346" s="36"/>
      <c r="ITX1346" s="36"/>
      <c r="ITY1346" s="36"/>
      <c r="ITZ1346" s="36"/>
      <c r="IUA1346" s="36"/>
      <c r="IUB1346" s="36"/>
      <c r="IUC1346" s="36"/>
      <c r="IUD1346" s="36"/>
      <c r="IUE1346" s="36"/>
      <c r="IUF1346" s="36"/>
      <c r="IUG1346" s="36"/>
      <c r="IUH1346" s="36"/>
      <c r="IUI1346" s="36"/>
      <c r="IUJ1346" s="36"/>
      <c r="IUK1346" s="36"/>
      <c r="IUL1346" s="36"/>
      <c r="IUM1346" s="36"/>
      <c r="IUN1346" s="36"/>
      <c r="IUO1346" s="36"/>
      <c r="IUP1346" s="36"/>
      <c r="IUQ1346" s="36"/>
      <c r="IUR1346" s="36"/>
      <c r="IUS1346" s="36"/>
      <c r="IUT1346" s="36"/>
      <c r="IUU1346" s="36"/>
      <c r="IUV1346" s="36"/>
      <c r="IUW1346" s="36"/>
      <c r="IUX1346" s="36"/>
      <c r="IUY1346" s="36"/>
      <c r="IUZ1346" s="36"/>
      <c r="IVA1346" s="36"/>
      <c r="IVB1346" s="36"/>
      <c r="IVC1346" s="36"/>
      <c r="IVD1346" s="36"/>
      <c r="IVE1346" s="36"/>
      <c r="IVF1346" s="36"/>
      <c r="IVG1346" s="36"/>
      <c r="IVH1346" s="36"/>
      <c r="IVI1346" s="36"/>
      <c r="IVJ1346" s="36"/>
      <c r="IVK1346" s="36"/>
      <c r="IVL1346" s="36"/>
      <c r="IVM1346" s="36"/>
      <c r="IVN1346" s="36"/>
      <c r="IVO1346" s="36"/>
      <c r="IVP1346" s="36"/>
      <c r="IVQ1346" s="36"/>
      <c r="IVR1346" s="36"/>
      <c r="IVS1346" s="36"/>
      <c r="IVT1346" s="36"/>
      <c r="IVU1346" s="36"/>
      <c r="IVV1346" s="36"/>
      <c r="IVW1346" s="36"/>
      <c r="IVX1346" s="36"/>
      <c r="IVY1346" s="36"/>
      <c r="IVZ1346" s="36"/>
      <c r="IWA1346" s="36"/>
      <c r="IWB1346" s="36"/>
      <c r="IWC1346" s="36"/>
      <c r="IWD1346" s="36"/>
      <c r="IWE1346" s="36"/>
      <c r="IWF1346" s="36"/>
      <c r="IWG1346" s="36"/>
      <c r="IWH1346" s="36"/>
      <c r="IWI1346" s="36"/>
      <c r="IWJ1346" s="36"/>
      <c r="IWK1346" s="36"/>
      <c r="IWL1346" s="36"/>
      <c r="IWM1346" s="36"/>
      <c r="IWN1346" s="36"/>
      <c r="IWO1346" s="36"/>
      <c r="IWP1346" s="36"/>
      <c r="IWQ1346" s="36"/>
      <c r="IWR1346" s="36"/>
      <c r="IWS1346" s="36"/>
      <c r="IWT1346" s="36"/>
      <c r="IWU1346" s="36"/>
      <c r="IWV1346" s="36"/>
      <c r="IWW1346" s="36"/>
      <c r="IWX1346" s="36"/>
      <c r="IWY1346" s="36"/>
      <c r="IWZ1346" s="36"/>
      <c r="IXA1346" s="36"/>
      <c r="IXB1346" s="36"/>
      <c r="IXC1346" s="36"/>
      <c r="IXD1346" s="36"/>
      <c r="IXE1346" s="36"/>
      <c r="IXF1346" s="36"/>
      <c r="IXG1346" s="36"/>
      <c r="IXH1346" s="36"/>
      <c r="IXI1346" s="36"/>
      <c r="IXJ1346" s="36"/>
      <c r="IXK1346" s="36"/>
      <c r="IXL1346" s="36"/>
      <c r="IXM1346" s="36"/>
      <c r="IXN1346" s="36"/>
      <c r="IXO1346" s="36"/>
      <c r="IXP1346" s="36"/>
      <c r="IXQ1346" s="36"/>
      <c r="IXR1346" s="36"/>
      <c r="IXS1346" s="36"/>
      <c r="IXT1346" s="36"/>
      <c r="IXU1346" s="36"/>
      <c r="IXV1346" s="36"/>
      <c r="IXW1346" s="36"/>
      <c r="IXX1346" s="36"/>
      <c r="IXY1346" s="36"/>
      <c r="IXZ1346" s="36"/>
      <c r="IYA1346" s="36"/>
      <c r="IYB1346" s="36"/>
      <c r="IYC1346" s="36"/>
      <c r="IYD1346" s="36"/>
      <c r="IYE1346" s="36"/>
      <c r="IYF1346" s="36"/>
      <c r="IYG1346" s="36"/>
      <c r="IYH1346" s="36"/>
      <c r="IYI1346" s="36"/>
      <c r="IYJ1346" s="36"/>
      <c r="IYK1346" s="36"/>
      <c r="IYL1346" s="36"/>
      <c r="IYM1346" s="36"/>
      <c r="IYN1346" s="36"/>
      <c r="IYO1346" s="36"/>
      <c r="IYP1346" s="36"/>
      <c r="IYQ1346" s="36"/>
      <c r="IYR1346" s="36"/>
      <c r="IYS1346" s="36"/>
      <c r="IYT1346" s="36"/>
      <c r="IYU1346" s="36"/>
      <c r="IYV1346" s="36"/>
      <c r="IYW1346" s="36"/>
      <c r="IYX1346" s="36"/>
      <c r="IYY1346" s="36"/>
      <c r="IYZ1346" s="36"/>
      <c r="IZA1346" s="36"/>
      <c r="IZB1346" s="36"/>
      <c r="IZC1346" s="36"/>
      <c r="IZD1346" s="36"/>
      <c r="IZE1346" s="36"/>
      <c r="IZF1346" s="36"/>
      <c r="IZG1346" s="36"/>
      <c r="IZH1346" s="36"/>
      <c r="IZI1346" s="36"/>
      <c r="IZJ1346" s="36"/>
      <c r="IZK1346" s="36"/>
      <c r="IZL1346" s="36"/>
      <c r="IZM1346" s="36"/>
      <c r="IZN1346" s="36"/>
      <c r="IZO1346" s="36"/>
      <c r="IZP1346" s="36"/>
      <c r="IZQ1346" s="36"/>
      <c r="IZR1346" s="36"/>
      <c r="IZS1346" s="36"/>
      <c r="IZT1346" s="36"/>
      <c r="IZU1346" s="36"/>
      <c r="IZV1346" s="36"/>
      <c r="IZW1346" s="36"/>
      <c r="IZX1346" s="36"/>
      <c r="IZY1346" s="36"/>
      <c r="IZZ1346" s="36"/>
      <c r="JAA1346" s="36"/>
      <c r="JAB1346" s="36"/>
      <c r="JAC1346" s="36"/>
      <c r="JAD1346" s="36"/>
      <c r="JAE1346" s="36"/>
      <c r="JAF1346" s="36"/>
      <c r="JAG1346" s="36"/>
      <c r="JAH1346" s="36"/>
      <c r="JAI1346" s="36"/>
      <c r="JAJ1346" s="36"/>
      <c r="JAK1346" s="36"/>
      <c r="JAL1346" s="36"/>
      <c r="JAM1346" s="36"/>
      <c r="JAN1346" s="36"/>
      <c r="JAO1346" s="36"/>
      <c r="JAP1346" s="36"/>
      <c r="JAQ1346" s="36"/>
      <c r="JAR1346" s="36"/>
      <c r="JAS1346" s="36"/>
      <c r="JAT1346" s="36"/>
      <c r="JAU1346" s="36"/>
      <c r="JAV1346" s="36"/>
      <c r="JAW1346" s="36"/>
      <c r="JAX1346" s="36"/>
      <c r="JAY1346" s="36"/>
      <c r="JAZ1346" s="36"/>
      <c r="JBA1346" s="36"/>
      <c r="JBB1346" s="36"/>
      <c r="JBC1346" s="36"/>
      <c r="JBD1346" s="36"/>
      <c r="JBE1346" s="36"/>
      <c r="JBF1346" s="36"/>
      <c r="JBG1346" s="36"/>
      <c r="JBH1346" s="36"/>
      <c r="JBI1346" s="36"/>
      <c r="JBJ1346" s="36"/>
      <c r="JBK1346" s="36"/>
      <c r="JBL1346" s="36"/>
      <c r="JBM1346" s="36"/>
      <c r="JBN1346" s="36"/>
      <c r="JBO1346" s="36"/>
      <c r="JBP1346" s="36"/>
      <c r="JBQ1346" s="36"/>
      <c r="JBR1346" s="36"/>
      <c r="JBS1346" s="36"/>
      <c r="JBT1346" s="36"/>
      <c r="JBU1346" s="36"/>
      <c r="JBV1346" s="36"/>
      <c r="JBW1346" s="36"/>
      <c r="JBX1346" s="36"/>
      <c r="JBY1346" s="36"/>
      <c r="JBZ1346" s="36"/>
      <c r="JCA1346" s="36"/>
      <c r="JCB1346" s="36"/>
      <c r="JCC1346" s="36"/>
      <c r="JCD1346" s="36"/>
      <c r="JCE1346" s="36"/>
      <c r="JCF1346" s="36"/>
      <c r="JCG1346" s="36"/>
      <c r="JCH1346" s="36"/>
      <c r="JCI1346" s="36"/>
      <c r="JCJ1346" s="36"/>
      <c r="JCK1346" s="36"/>
      <c r="JCL1346" s="36"/>
      <c r="JCM1346" s="36"/>
      <c r="JCN1346" s="36"/>
      <c r="JCO1346" s="36"/>
      <c r="JCP1346" s="36"/>
      <c r="JCQ1346" s="36"/>
      <c r="JCR1346" s="36"/>
      <c r="JCS1346" s="36"/>
      <c r="JCT1346" s="36"/>
      <c r="JCU1346" s="36"/>
      <c r="JCV1346" s="36"/>
      <c r="JCW1346" s="36"/>
      <c r="JCX1346" s="36"/>
      <c r="JCY1346" s="36"/>
      <c r="JCZ1346" s="36"/>
      <c r="JDA1346" s="36"/>
      <c r="JDB1346" s="36"/>
      <c r="JDC1346" s="36"/>
      <c r="JDD1346" s="36"/>
      <c r="JDE1346" s="36"/>
      <c r="JDF1346" s="36"/>
      <c r="JDG1346" s="36"/>
      <c r="JDH1346" s="36"/>
      <c r="JDI1346" s="36"/>
      <c r="JDJ1346" s="36"/>
      <c r="JDK1346" s="36"/>
      <c r="JDL1346" s="36"/>
      <c r="JDM1346" s="36"/>
      <c r="JDN1346" s="36"/>
      <c r="JDO1346" s="36"/>
      <c r="JDP1346" s="36"/>
      <c r="JDQ1346" s="36"/>
      <c r="JDR1346" s="36"/>
      <c r="JDS1346" s="36"/>
      <c r="JDT1346" s="36"/>
      <c r="JDU1346" s="36"/>
      <c r="JDV1346" s="36"/>
      <c r="JDW1346" s="36"/>
      <c r="JDX1346" s="36"/>
      <c r="JDY1346" s="36"/>
      <c r="JDZ1346" s="36"/>
      <c r="JEA1346" s="36"/>
      <c r="JEB1346" s="36"/>
      <c r="JEC1346" s="36"/>
      <c r="JED1346" s="36"/>
      <c r="JEE1346" s="36"/>
      <c r="JEF1346" s="36"/>
      <c r="JEG1346" s="36"/>
      <c r="JEH1346" s="36"/>
      <c r="JEI1346" s="36"/>
      <c r="JEJ1346" s="36"/>
      <c r="JEK1346" s="36"/>
      <c r="JEL1346" s="36"/>
      <c r="JEM1346" s="36"/>
      <c r="JEN1346" s="36"/>
      <c r="JEO1346" s="36"/>
      <c r="JEP1346" s="36"/>
      <c r="JEQ1346" s="36"/>
      <c r="JER1346" s="36"/>
      <c r="JES1346" s="36"/>
      <c r="JET1346" s="36"/>
      <c r="JEU1346" s="36"/>
      <c r="JEV1346" s="36"/>
      <c r="JEW1346" s="36"/>
      <c r="JEX1346" s="36"/>
      <c r="JEY1346" s="36"/>
      <c r="JEZ1346" s="36"/>
      <c r="JFA1346" s="36"/>
      <c r="JFB1346" s="36"/>
      <c r="JFC1346" s="36"/>
      <c r="JFD1346" s="36"/>
      <c r="JFE1346" s="36"/>
      <c r="JFF1346" s="36"/>
      <c r="JFG1346" s="36"/>
      <c r="JFH1346" s="36"/>
      <c r="JFI1346" s="36"/>
      <c r="JFJ1346" s="36"/>
      <c r="JFK1346" s="36"/>
      <c r="JFL1346" s="36"/>
      <c r="JFM1346" s="36"/>
      <c r="JFN1346" s="36"/>
      <c r="JFO1346" s="36"/>
      <c r="JFP1346" s="36"/>
      <c r="JFQ1346" s="36"/>
      <c r="JFR1346" s="36"/>
      <c r="JFS1346" s="36"/>
      <c r="JFT1346" s="36"/>
      <c r="JFU1346" s="36"/>
      <c r="JFV1346" s="36"/>
      <c r="JFW1346" s="36"/>
      <c r="JFX1346" s="36"/>
      <c r="JFY1346" s="36"/>
      <c r="JFZ1346" s="36"/>
      <c r="JGA1346" s="36"/>
      <c r="JGB1346" s="36"/>
      <c r="JGC1346" s="36"/>
      <c r="JGD1346" s="36"/>
      <c r="JGE1346" s="36"/>
      <c r="JGF1346" s="36"/>
      <c r="JGG1346" s="36"/>
      <c r="JGH1346" s="36"/>
      <c r="JGI1346" s="36"/>
      <c r="JGJ1346" s="36"/>
      <c r="JGK1346" s="36"/>
      <c r="JGL1346" s="36"/>
      <c r="JGM1346" s="36"/>
      <c r="JGN1346" s="36"/>
      <c r="JGO1346" s="36"/>
      <c r="JGP1346" s="36"/>
      <c r="JGQ1346" s="36"/>
      <c r="JGR1346" s="36"/>
      <c r="JGS1346" s="36"/>
      <c r="JGT1346" s="36"/>
      <c r="JGU1346" s="36"/>
      <c r="JGV1346" s="36"/>
      <c r="JGW1346" s="36"/>
      <c r="JGX1346" s="36"/>
      <c r="JGY1346" s="36"/>
      <c r="JGZ1346" s="36"/>
      <c r="JHA1346" s="36"/>
      <c r="JHB1346" s="36"/>
      <c r="JHC1346" s="36"/>
      <c r="JHD1346" s="36"/>
      <c r="JHE1346" s="36"/>
      <c r="JHF1346" s="36"/>
      <c r="JHG1346" s="36"/>
      <c r="JHH1346" s="36"/>
      <c r="JHI1346" s="36"/>
      <c r="JHJ1346" s="36"/>
      <c r="JHK1346" s="36"/>
      <c r="JHL1346" s="36"/>
      <c r="JHM1346" s="36"/>
      <c r="JHN1346" s="36"/>
      <c r="JHO1346" s="36"/>
      <c r="JHP1346" s="36"/>
      <c r="JHQ1346" s="36"/>
      <c r="JHR1346" s="36"/>
      <c r="JHS1346" s="36"/>
      <c r="JHT1346" s="36"/>
      <c r="JHU1346" s="36"/>
      <c r="JHV1346" s="36"/>
      <c r="JHW1346" s="36"/>
      <c r="JHX1346" s="36"/>
      <c r="JHY1346" s="36"/>
      <c r="JHZ1346" s="36"/>
      <c r="JIA1346" s="36"/>
      <c r="JIB1346" s="36"/>
      <c r="JIC1346" s="36"/>
      <c r="JID1346" s="36"/>
      <c r="JIE1346" s="36"/>
      <c r="JIF1346" s="36"/>
      <c r="JIG1346" s="36"/>
      <c r="JIH1346" s="36"/>
      <c r="JII1346" s="36"/>
      <c r="JIJ1346" s="36"/>
      <c r="JIK1346" s="36"/>
      <c r="JIL1346" s="36"/>
      <c r="JIM1346" s="36"/>
      <c r="JIN1346" s="36"/>
      <c r="JIO1346" s="36"/>
      <c r="JIP1346" s="36"/>
      <c r="JIQ1346" s="36"/>
      <c r="JIR1346" s="36"/>
      <c r="JIS1346" s="36"/>
      <c r="JIT1346" s="36"/>
      <c r="JIU1346" s="36"/>
      <c r="JIV1346" s="36"/>
      <c r="JIW1346" s="36"/>
      <c r="JIX1346" s="36"/>
      <c r="JIY1346" s="36"/>
      <c r="JIZ1346" s="36"/>
      <c r="JJA1346" s="36"/>
      <c r="JJB1346" s="36"/>
      <c r="JJC1346" s="36"/>
      <c r="JJD1346" s="36"/>
      <c r="JJE1346" s="36"/>
      <c r="JJF1346" s="36"/>
      <c r="JJG1346" s="36"/>
      <c r="JJH1346" s="36"/>
      <c r="JJI1346" s="36"/>
      <c r="JJJ1346" s="36"/>
      <c r="JJK1346" s="36"/>
      <c r="JJL1346" s="36"/>
      <c r="JJM1346" s="36"/>
      <c r="JJN1346" s="36"/>
      <c r="JJO1346" s="36"/>
      <c r="JJP1346" s="36"/>
      <c r="JJQ1346" s="36"/>
      <c r="JJR1346" s="36"/>
      <c r="JJS1346" s="36"/>
      <c r="JJT1346" s="36"/>
      <c r="JJU1346" s="36"/>
      <c r="JJV1346" s="36"/>
      <c r="JJW1346" s="36"/>
      <c r="JJX1346" s="36"/>
      <c r="JJY1346" s="36"/>
      <c r="JJZ1346" s="36"/>
      <c r="JKA1346" s="36"/>
      <c r="JKB1346" s="36"/>
      <c r="JKC1346" s="36"/>
      <c r="JKD1346" s="36"/>
      <c r="JKE1346" s="36"/>
      <c r="JKF1346" s="36"/>
      <c r="JKG1346" s="36"/>
      <c r="JKH1346" s="36"/>
      <c r="JKI1346" s="36"/>
      <c r="JKJ1346" s="36"/>
      <c r="JKK1346" s="36"/>
      <c r="JKL1346" s="36"/>
      <c r="JKM1346" s="36"/>
      <c r="JKN1346" s="36"/>
      <c r="JKO1346" s="36"/>
      <c r="JKP1346" s="36"/>
      <c r="JKQ1346" s="36"/>
      <c r="JKR1346" s="36"/>
      <c r="JKS1346" s="36"/>
      <c r="JKT1346" s="36"/>
      <c r="JKU1346" s="36"/>
      <c r="JKV1346" s="36"/>
      <c r="JKW1346" s="36"/>
      <c r="JKX1346" s="36"/>
      <c r="JKY1346" s="36"/>
      <c r="JKZ1346" s="36"/>
      <c r="JLA1346" s="36"/>
      <c r="JLB1346" s="36"/>
      <c r="JLC1346" s="36"/>
      <c r="JLD1346" s="36"/>
      <c r="JLE1346" s="36"/>
      <c r="JLF1346" s="36"/>
      <c r="JLG1346" s="36"/>
      <c r="JLH1346" s="36"/>
      <c r="JLI1346" s="36"/>
      <c r="JLJ1346" s="36"/>
      <c r="JLK1346" s="36"/>
      <c r="JLL1346" s="36"/>
      <c r="JLM1346" s="36"/>
      <c r="JLN1346" s="36"/>
      <c r="JLO1346" s="36"/>
      <c r="JLP1346" s="36"/>
      <c r="JLQ1346" s="36"/>
      <c r="JLR1346" s="36"/>
      <c r="JLS1346" s="36"/>
      <c r="JLT1346" s="36"/>
      <c r="JLU1346" s="36"/>
      <c r="JLV1346" s="36"/>
      <c r="JLW1346" s="36"/>
      <c r="JLX1346" s="36"/>
      <c r="JLY1346" s="36"/>
      <c r="JLZ1346" s="36"/>
      <c r="JMA1346" s="36"/>
      <c r="JMB1346" s="36"/>
      <c r="JMC1346" s="36"/>
      <c r="JMD1346" s="36"/>
      <c r="JME1346" s="36"/>
      <c r="JMF1346" s="36"/>
      <c r="JMG1346" s="36"/>
      <c r="JMH1346" s="36"/>
      <c r="JMI1346" s="36"/>
      <c r="JMJ1346" s="36"/>
      <c r="JMK1346" s="36"/>
      <c r="JML1346" s="36"/>
      <c r="JMM1346" s="36"/>
      <c r="JMN1346" s="36"/>
      <c r="JMO1346" s="36"/>
      <c r="JMP1346" s="36"/>
      <c r="JMQ1346" s="36"/>
      <c r="JMR1346" s="36"/>
      <c r="JMS1346" s="36"/>
      <c r="JMT1346" s="36"/>
      <c r="JMU1346" s="36"/>
      <c r="JMV1346" s="36"/>
      <c r="JMW1346" s="36"/>
      <c r="JMX1346" s="36"/>
      <c r="JMY1346" s="36"/>
      <c r="JMZ1346" s="36"/>
      <c r="JNA1346" s="36"/>
      <c r="JNB1346" s="36"/>
      <c r="JNC1346" s="36"/>
      <c r="JND1346" s="36"/>
      <c r="JNE1346" s="36"/>
      <c r="JNF1346" s="36"/>
      <c r="JNG1346" s="36"/>
      <c r="JNH1346" s="36"/>
      <c r="JNI1346" s="36"/>
      <c r="JNJ1346" s="36"/>
      <c r="JNK1346" s="36"/>
      <c r="JNL1346" s="36"/>
      <c r="JNM1346" s="36"/>
      <c r="JNN1346" s="36"/>
      <c r="JNO1346" s="36"/>
      <c r="JNP1346" s="36"/>
      <c r="JNQ1346" s="36"/>
      <c r="JNR1346" s="36"/>
      <c r="JNS1346" s="36"/>
      <c r="JNT1346" s="36"/>
      <c r="JNU1346" s="36"/>
      <c r="JNV1346" s="36"/>
      <c r="JNW1346" s="36"/>
      <c r="JNX1346" s="36"/>
      <c r="JNY1346" s="36"/>
      <c r="JNZ1346" s="36"/>
      <c r="JOA1346" s="36"/>
      <c r="JOB1346" s="36"/>
      <c r="JOC1346" s="36"/>
      <c r="JOD1346" s="36"/>
      <c r="JOE1346" s="36"/>
      <c r="JOF1346" s="36"/>
      <c r="JOG1346" s="36"/>
      <c r="JOH1346" s="36"/>
      <c r="JOI1346" s="36"/>
      <c r="JOJ1346" s="36"/>
      <c r="JOK1346" s="36"/>
      <c r="JOL1346" s="36"/>
      <c r="JOM1346" s="36"/>
      <c r="JON1346" s="36"/>
      <c r="JOO1346" s="36"/>
      <c r="JOP1346" s="36"/>
      <c r="JOQ1346" s="36"/>
      <c r="JOR1346" s="36"/>
      <c r="JOS1346" s="36"/>
      <c r="JOT1346" s="36"/>
      <c r="JOU1346" s="36"/>
      <c r="JOV1346" s="36"/>
      <c r="JOW1346" s="36"/>
      <c r="JOX1346" s="36"/>
      <c r="JOY1346" s="36"/>
      <c r="JOZ1346" s="36"/>
      <c r="JPA1346" s="36"/>
      <c r="JPB1346" s="36"/>
      <c r="JPC1346" s="36"/>
      <c r="JPD1346" s="36"/>
      <c r="JPE1346" s="36"/>
      <c r="JPF1346" s="36"/>
      <c r="JPG1346" s="36"/>
      <c r="JPH1346" s="36"/>
      <c r="JPI1346" s="36"/>
      <c r="JPJ1346" s="36"/>
      <c r="JPK1346" s="36"/>
      <c r="JPL1346" s="36"/>
      <c r="JPM1346" s="36"/>
      <c r="JPN1346" s="36"/>
      <c r="JPO1346" s="36"/>
      <c r="JPP1346" s="36"/>
      <c r="JPQ1346" s="36"/>
      <c r="JPR1346" s="36"/>
      <c r="JPS1346" s="36"/>
      <c r="JPT1346" s="36"/>
      <c r="JPU1346" s="36"/>
      <c r="JPV1346" s="36"/>
      <c r="JPW1346" s="36"/>
      <c r="JPX1346" s="36"/>
      <c r="JPY1346" s="36"/>
      <c r="JPZ1346" s="36"/>
      <c r="JQA1346" s="36"/>
      <c r="JQB1346" s="36"/>
      <c r="JQC1346" s="36"/>
      <c r="JQD1346" s="36"/>
      <c r="JQE1346" s="36"/>
      <c r="JQF1346" s="36"/>
      <c r="JQG1346" s="36"/>
      <c r="JQH1346" s="36"/>
      <c r="JQI1346" s="36"/>
      <c r="JQJ1346" s="36"/>
      <c r="JQK1346" s="36"/>
      <c r="JQL1346" s="36"/>
      <c r="JQM1346" s="36"/>
      <c r="JQN1346" s="36"/>
      <c r="JQO1346" s="36"/>
      <c r="JQP1346" s="36"/>
      <c r="JQQ1346" s="36"/>
      <c r="JQR1346" s="36"/>
      <c r="JQS1346" s="36"/>
      <c r="JQT1346" s="36"/>
      <c r="JQU1346" s="36"/>
      <c r="JQV1346" s="36"/>
      <c r="JQW1346" s="36"/>
      <c r="JQX1346" s="36"/>
      <c r="JQY1346" s="36"/>
      <c r="JQZ1346" s="36"/>
      <c r="JRA1346" s="36"/>
      <c r="JRB1346" s="36"/>
      <c r="JRC1346" s="36"/>
      <c r="JRD1346" s="36"/>
      <c r="JRE1346" s="36"/>
      <c r="JRF1346" s="36"/>
      <c r="JRG1346" s="36"/>
      <c r="JRH1346" s="36"/>
      <c r="JRI1346" s="36"/>
      <c r="JRJ1346" s="36"/>
      <c r="JRK1346" s="36"/>
      <c r="JRL1346" s="36"/>
      <c r="JRM1346" s="36"/>
      <c r="JRN1346" s="36"/>
      <c r="JRO1346" s="36"/>
      <c r="JRP1346" s="36"/>
      <c r="JRQ1346" s="36"/>
      <c r="JRR1346" s="36"/>
      <c r="JRS1346" s="36"/>
      <c r="JRT1346" s="36"/>
      <c r="JRU1346" s="36"/>
      <c r="JRV1346" s="36"/>
      <c r="JRW1346" s="36"/>
      <c r="JRX1346" s="36"/>
      <c r="JRY1346" s="36"/>
      <c r="JRZ1346" s="36"/>
      <c r="JSA1346" s="36"/>
      <c r="JSB1346" s="36"/>
      <c r="JSC1346" s="36"/>
      <c r="JSD1346" s="36"/>
      <c r="JSE1346" s="36"/>
      <c r="JSF1346" s="36"/>
      <c r="JSG1346" s="36"/>
      <c r="JSH1346" s="36"/>
      <c r="JSI1346" s="36"/>
      <c r="JSJ1346" s="36"/>
      <c r="JSK1346" s="36"/>
      <c r="JSL1346" s="36"/>
      <c r="JSM1346" s="36"/>
      <c r="JSN1346" s="36"/>
      <c r="JSO1346" s="36"/>
      <c r="JSP1346" s="36"/>
      <c r="JSQ1346" s="36"/>
      <c r="JSR1346" s="36"/>
      <c r="JSS1346" s="36"/>
      <c r="JST1346" s="36"/>
      <c r="JSU1346" s="36"/>
      <c r="JSV1346" s="36"/>
      <c r="JSW1346" s="36"/>
      <c r="JSX1346" s="36"/>
      <c r="JSY1346" s="36"/>
      <c r="JSZ1346" s="36"/>
      <c r="JTA1346" s="36"/>
      <c r="JTB1346" s="36"/>
      <c r="JTC1346" s="36"/>
      <c r="JTD1346" s="36"/>
      <c r="JTE1346" s="36"/>
      <c r="JTF1346" s="36"/>
      <c r="JTG1346" s="36"/>
      <c r="JTH1346" s="36"/>
      <c r="JTI1346" s="36"/>
      <c r="JTJ1346" s="36"/>
      <c r="JTK1346" s="36"/>
      <c r="JTL1346" s="36"/>
      <c r="JTM1346" s="36"/>
      <c r="JTN1346" s="36"/>
      <c r="JTO1346" s="36"/>
      <c r="JTP1346" s="36"/>
      <c r="JTQ1346" s="36"/>
      <c r="JTR1346" s="36"/>
      <c r="JTS1346" s="36"/>
      <c r="JTT1346" s="36"/>
      <c r="JTU1346" s="36"/>
      <c r="JTV1346" s="36"/>
      <c r="JTW1346" s="36"/>
      <c r="JTX1346" s="36"/>
      <c r="JTY1346" s="36"/>
      <c r="JTZ1346" s="36"/>
      <c r="JUA1346" s="36"/>
      <c r="JUB1346" s="36"/>
      <c r="JUC1346" s="36"/>
      <c r="JUD1346" s="36"/>
      <c r="JUE1346" s="36"/>
      <c r="JUF1346" s="36"/>
      <c r="JUG1346" s="36"/>
      <c r="JUH1346" s="36"/>
      <c r="JUI1346" s="36"/>
      <c r="JUJ1346" s="36"/>
      <c r="JUK1346" s="36"/>
      <c r="JUL1346" s="36"/>
      <c r="JUM1346" s="36"/>
      <c r="JUN1346" s="36"/>
      <c r="JUO1346" s="36"/>
      <c r="JUP1346" s="36"/>
      <c r="JUQ1346" s="36"/>
      <c r="JUR1346" s="36"/>
      <c r="JUS1346" s="36"/>
      <c r="JUT1346" s="36"/>
      <c r="JUU1346" s="36"/>
      <c r="JUV1346" s="36"/>
      <c r="JUW1346" s="36"/>
      <c r="JUX1346" s="36"/>
      <c r="JUY1346" s="36"/>
      <c r="JUZ1346" s="36"/>
      <c r="JVA1346" s="36"/>
      <c r="JVB1346" s="36"/>
      <c r="JVC1346" s="36"/>
      <c r="JVD1346" s="36"/>
      <c r="JVE1346" s="36"/>
      <c r="JVF1346" s="36"/>
      <c r="JVG1346" s="36"/>
      <c r="JVH1346" s="36"/>
      <c r="JVI1346" s="36"/>
      <c r="JVJ1346" s="36"/>
      <c r="JVK1346" s="36"/>
      <c r="JVL1346" s="36"/>
      <c r="JVM1346" s="36"/>
      <c r="JVN1346" s="36"/>
      <c r="JVO1346" s="36"/>
      <c r="JVP1346" s="36"/>
      <c r="JVQ1346" s="36"/>
      <c r="JVR1346" s="36"/>
      <c r="JVS1346" s="36"/>
      <c r="JVT1346" s="36"/>
      <c r="JVU1346" s="36"/>
      <c r="JVV1346" s="36"/>
      <c r="JVW1346" s="36"/>
      <c r="JVX1346" s="36"/>
      <c r="JVY1346" s="36"/>
      <c r="JVZ1346" s="36"/>
      <c r="JWA1346" s="36"/>
      <c r="JWB1346" s="36"/>
      <c r="JWC1346" s="36"/>
      <c r="JWD1346" s="36"/>
      <c r="JWE1346" s="36"/>
      <c r="JWF1346" s="36"/>
      <c r="JWG1346" s="36"/>
      <c r="JWH1346" s="36"/>
      <c r="JWI1346" s="36"/>
      <c r="JWJ1346" s="36"/>
      <c r="JWK1346" s="36"/>
      <c r="JWL1346" s="36"/>
      <c r="JWM1346" s="36"/>
      <c r="JWN1346" s="36"/>
      <c r="JWO1346" s="36"/>
      <c r="JWP1346" s="36"/>
      <c r="JWQ1346" s="36"/>
      <c r="JWR1346" s="36"/>
      <c r="JWS1346" s="36"/>
      <c r="JWT1346" s="36"/>
      <c r="JWU1346" s="36"/>
      <c r="JWV1346" s="36"/>
      <c r="JWW1346" s="36"/>
      <c r="JWX1346" s="36"/>
      <c r="JWY1346" s="36"/>
      <c r="JWZ1346" s="36"/>
      <c r="JXA1346" s="36"/>
      <c r="JXB1346" s="36"/>
      <c r="JXC1346" s="36"/>
      <c r="JXD1346" s="36"/>
      <c r="JXE1346" s="36"/>
      <c r="JXF1346" s="36"/>
      <c r="JXG1346" s="36"/>
      <c r="JXH1346" s="36"/>
      <c r="JXI1346" s="36"/>
      <c r="JXJ1346" s="36"/>
      <c r="JXK1346" s="36"/>
      <c r="JXL1346" s="36"/>
      <c r="JXM1346" s="36"/>
      <c r="JXN1346" s="36"/>
      <c r="JXO1346" s="36"/>
      <c r="JXP1346" s="36"/>
      <c r="JXQ1346" s="36"/>
      <c r="JXR1346" s="36"/>
      <c r="JXS1346" s="36"/>
      <c r="JXT1346" s="36"/>
      <c r="JXU1346" s="36"/>
      <c r="JXV1346" s="36"/>
      <c r="JXW1346" s="36"/>
      <c r="JXX1346" s="36"/>
      <c r="JXY1346" s="36"/>
      <c r="JXZ1346" s="36"/>
      <c r="JYA1346" s="36"/>
      <c r="JYB1346" s="36"/>
      <c r="JYC1346" s="36"/>
      <c r="JYD1346" s="36"/>
      <c r="JYE1346" s="36"/>
      <c r="JYF1346" s="36"/>
      <c r="JYG1346" s="36"/>
      <c r="JYH1346" s="36"/>
      <c r="JYI1346" s="36"/>
      <c r="JYJ1346" s="36"/>
      <c r="JYK1346" s="36"/>
      <c r="JYL1346" s="36"/>
      <c r="JYM1346" s="36"/>
      <c r="JYN1346" s="36"/>
      <c r="JYO1346" s="36"/>
      <c r="JYP1346" s="36"/>
      <c r="JYQ1346" s="36"/>
      <c r="JYR1346" s="36"/>
      <c r="JYS1346" s="36"/>
      <c r="JYT1346" s="36"/>
      <c r="JYU1346" s="36"/>
      <c r="JYV1346" s="36"/>
      <c r="JYW1346" s="36"/>
      <c r="JYX1346" s="36"/>
      <c r="JYY1346" s="36"/>
      <c r="JYZ1346" s="36"/>
      <c r="JZA1346" s="36"/>
      <c r="JZB1346" s="36"/>
      <c r="JZC1346" s="36"/>
      <c r="JZD1346" s="36"/>
      <c r="JZE1346" s="36"/>
      <c r="JZF1346" s="36"/>
      <c r="JZG1346" s="36"/>
      <c r="JZH1346" s="36"/>
      <c r="JZI1346" s="36"/>
      <c r="JZJ1346" s="36"/>
      <c r="JZK1346" s="36"/>
      <c r="JZL1346" s="36"/>
      <c r="JZM1346" s="36"/>
      <c r="JZN1346" s="36"/>
      <c r="JZO1346" s="36"/>
      <c r="JZP1346" s="36"/>
      <c r="JZQ1346" s="36"/>
      <c r="JZR1346" s="36"/>
      <c r="JZS1346" s="36"/>
      <c r="JZT1346" s="36"/>
      <c r="JZU1346" s="36"/>
      <c r="JZV1346" s="36"/>
      <c r="JZW1346" s="36"/>
      <c r="JZX1346" s="36"/>
      <c r="JZY1346" s="36"/>
      <c r="JZZ1346" s="36"/>
      <c r="KAA1346" s="36"/>
      <c r="KAB1346" s="36"/>
      <c r="KAC1346" s="36"/>
      <c r="KAD1346" s="36"/>
      <c r="KAE1346" s="36"/>
      <c r="KAF1346" s="36"/>
      <c r="KAG1346" s="36"/>
      <c r="KAH1346" s="36"/>
      <c r="KAI1346" s="36"/>
      <c r="KAJ1346" s="36"/>
      <c r="KAK1346" s="36"/>
      <c r="KAL1346" s="36"/>
      <c r="KAM1346" s="36"/>
      <c r="KAN1346" s="36"/>
      <c r="KAO1346" s="36"/>
      <c r="KAP1346" s="36"/>
      <c r="KAQ1346" s="36"/>
      <c r="KAR1346" s="36"/>
      <c r="KAS1346" s="36"/>
      <c r="KAT1346" s="36"/>
      <c r="KAU1346" s="36"/>
      <c r="KAV1346" s="36"/>
      <c r="KAW1346" s="36"/>
      <c r="KAX1346" s="36"/>
      <c r="KAY1346" s="36"/>
      <c r="KAZ1346" s="36"/>
      <c r="KBA1346" s="36"/>
      <c r="KBB1346" s="36"/>
      <c r="KBC1346" s="36"/>
      <c r="KBD1346" s="36"/>
      <c r="KBE1346" s="36"/>
      <c r="KBF1346" s="36"/>
      <c r="KBG1346" s="36"/>
      <c r="KBH1346" s="36"/>
      <c r="KBI1346" s="36"/>
      <c r="KBJ1346" s="36"/>
      <c r="KBK1346" s="36"/>
      <c r="KBL1346" s="36"/>
      <c r="KBM1346" s="36"/>
      <c r="KBN1346" s="36"/>
      <c r="KBO1346" s="36"/>
      <c r="KBP1346" s="36"/>
      <c r="KBQ1346" s="36"/>
      <c r="KBR1346" s="36"/>
      <c r="KBS1346" s="36"/>
      <c r="KBT1346" s="36"/>
      <c r="KBU1346" s="36"/>
      <c r="KBV1346" s="36"/>
      <c r="KBW1346" s="36"/>
      <c r="KBX1346" s="36"/>
      <c r="KBY1346" s="36"/>
      <c r="KBZ1346" s="36"/>
      <c r="KCA1346" s="36"/>
      <c r="KCB1346" s="36"/>
      <c r="KCC1346" s="36"/>
      <c r="KCD1346" s="36"/>
      <c r="KCE1346" s="36"/>
      <c r="KCF1346" s="36"/>
      <c r="KCG1346" s="36"/>
      <c r="KCH1346" s="36"/>
      <c r="KCI1346" s="36"/>
      <c r="KCJ1346" s="36"/>
      <c r="KCK1346" s="36"/>
      <c r="KCL1346" s="36"/>
      <c r="KCM1346" s="36"/>
      <c r="KCN1346" s="36"/>
      <c r="KCO1346" s="36"/>
      <c r="KCP1346" s="36"/>
      <c r="KCQ1346" s="36"/>
      <c r="KCR1346" s="36"/>
      <c r="KCS1346" s="36"/>
      <c r="KCT1346" s="36"/>
      <c r="KCU1346" s="36"/>
      <c r="KCV1346" s="36"/>
      <c r="KCW1346" s="36"/>
      <c r="KCX1346" s="36"/>
      <c r="KCY1346" s="36"/>
      <c r="KCZ1346" s="36"/>
      <c r="KDA1346" s="36"/>
      <c r="KDB1346" s="36"/>
      <c r="KDC1346" s="36"/>
      <c r="KDD1346" s="36"/>
      <c r="KDE1346" s="36"/>
      <c r="KDF1346" s="36"/>
      <c r="KDG1346" s="36"/>
      <c r="KDH1346" s="36"/>
      <c r="KDI1346" s="36"/>
      <c r="KDJ1346" s="36"/>
      <c r="KDK1346" s="36"/>
      <c r="KDL1346" s="36"/>
      <c r="KDM1346" s="36"/>
      <c r="KDN1346" s="36"/>
      <c r="KDO1346" s="36"/>
      <c r="KDP1346" s="36"/>
      <c r="KDQ1346" s="36"/>
      <c r="KDR1346" s="36"/>
      <c r="KDS1346" s="36"/>
      <c r="KDT1346" s="36"/>
      <c r="KDU1346" s="36"/>
      <c r="KDV1346" s="36"/>
      <c r="KDW1346" s="36"/>
      <c r="KDX1346" s="36"/>
      <c r="KDY1346" s="36"/>
      <c r="KDZ1346" s="36"/>
      <c r="KEA1346" s="36"/>
      <c r="KEB1346" s="36"/>
      <c r="KEC1346" s="36"/>
      <c r="KED1346" s="36"/>
      <c r="KEE1346" s="36"/>
      <c r="KEF1346" s="36"/>
      <c r="KEG1346" s="36"/>
      <c r="KEH1346" s="36"/>
      <c r="KEI1346" s="36"/>
      <c r="KEJ1346" s="36"/>
      <c r="KEK1346" s="36"/>
      <c r="KEL1346" s="36"/>
      <c r="KEM1346" s="36"/>
      <c r="KEN1346" s="36"/>
      <c r="KEO1346" s="36"/>
      <c r="KEP1346" s="36"/>
      <c r="KEQ1346" s="36"/>
      <c r="KER1346" s="36"/>
      <c r="KES1346" s="36"/>
      <c r="KET1346" s="36"/>
      <c r="KEU1346" s="36"/>
      <c r="KEV1346" s="36"/>
      <c r="KEW1346" s="36"/>
      <c r="KEX1346" s="36"/>
      <c r="KEY1346" s="36"/>
      <c r="KEZ1346" s="36"/>
      <c r="KFA1346" s="36"/>
      <c r="KFB1346" s="36"/>
      <c r="KFC1346" s="36"/>
      <c r="KFD1346" s="36"/>
      <c r="KFE1346" s="36"/>
      <c r="KFF1346" s="36"/>
      <c r="KFG1346" s="36"/>
      <c r="KFH1346" s="36"/>
      <c r="KFI1346" s="36"/>
      <c r="KFJ1346" s="36"/>
      <c r="KFK1346" s="36"/>
      <c r="KFL1346" s="36"/>
      <c r="KFM1346" s="36"/>
      <c r="KFN1346" s="36"/>
      <c r="KFO1346" s="36"/>
      <c r="KFP1346" s="36"/>
      <c r="KFQ1346" s="36"/>
      <c r="KFR1346" s="36"/>
      <c r="KFS1346" s="36"/>
      <c r="KFT1346" s="36"/>
      <c r="KFU1346" s="36"/>
      <c r="KFV1346" s="36"/>
      <c r="KFW1346" s="36"/>
      <c r="KFX1346" s="36"/>
      <c r="KFY1346" s="36"/>
      <c r="KFZ1346" s="36"/>
      <c r="KGA1346" s="36"/>
      <c r="KGB1346" s="36"/>
      <c r="KGC1346" s="36"/>
      <c r="KGD1346" s="36"/>
      <c r="KGE1346" s="36"/>
      <c r="KGF1346" s="36"/>
      <c r="KGG1346" s="36"/>
      <c r="KGH1346" s="36"/>
      <c r="KGI1346" s="36"/>
      <c r="KGJ1346" s="36"/>
      <c r="KGK1346" s="36"/>
      <c r="KGL1346" s="36"/>
      <c r="KGM1346" s="36"/>
      <c r="KGN1346" s="36"/>
      <c r="KGO1346" s="36"/>
      <c r="KGP1346" s="36"/>
      <c r="KGQ1346" s="36"/>
      <c r="KGR1346" s="36"/>
      <c r="KGS1346" s="36"/>
      <c r="KGT1346" s="36"/>
      <c r="KGU1346" s="36"/>
      <c r="KGV1346" s="36"/>
      <c r="KGW1346" s="36"/>
      <c r="KGX1346" s="36"/>
      <c r="KGY1346" s="36"/>
      <c r="KGZ1346" s="36"/>
      <c r="KHA1346" s="36"/>
      <c r="KHB1346" s="36"/>
      <c r="KHC1346" s="36"/>
      <c r="KHD1346" s="36"/>
      <c r="KHE1346" s="36"/>
      <c r="KHF1346" s="36"/>
      <c r="KHG1346" s="36"/>
      <c r="KHH1346" s="36"/>
      <c r="KHI1346" s="36"/>
      <c r="KHJ1346" s="36"/>
      <c r="KHK1346" s="36"/>
      <c r="KHL1346" s="36"/>
      <c r="KHM1346" s="36"/>
      <c r="KHN1346" s="36"/>
      <c r="KHO1346" s="36"/>
      <c r="KHP1346" s="36"/>
      <c r="KHQ1346" s="36"/>
      <c r="KHR1346" s="36"/>
      <c r="KHS1346" s="36"/>
      <c r="KHT1346" s="36"/>
      <c r="KHU1346" s="36"/>
      <c r="KHV1346" s="36"/>
      <c r="KHW1346" s="36"/>
      <c r="KHX1346" s="36"/>
      <c r="KHY1346" s="36"/>
      <c r="KHZ1346" s="36"/>
      <c r="KIA1346" s="36"/>
      <c r="KIB1346" s="36"/>
      <c r="KIC1346" s="36"/>
      <c r="KID1346" s="36"/>
      <c r="KIE1346" s="36"/>
      <c r="KIF1346" s="36"/>
      <c r="KIG1346" s="36"/>
      <c r="KIH1346" s="36"/>
      <c r="KII1346" s="36"/>
      <c r="KIJ1346" s="36"/>
      <c r="KIK1346" s="36"/>
      <c r="KIL1346" s="36"/>
      <c r="KIM1346" s="36"/>
      <c r="KIN1346" s="36"/>
      <c r="KIO1346" s="36"/>
      <c r="KIP1346" s="36"/>
      <c r="KIQ1346" s="36"/>
      <c r="KIR1346" s="36"/>
      <c r="KIS1346" s="36"/>
      <c r="KIT1346" s="36"/>
      <c r="KIU1346" s="36"/>
      <c r="KIV1346" s="36"/>
      <c r="KIW1346" s="36"/>
      <c r="KIX1346" s="36"/>
      <c r="KIY1346" s="36"/>
      <c r="KIZ1346" s="36"/>
      <c r="KJA1346" s="36"/>
      <c r="KJB1346" s="36"/>
      <c r="KJC1346" s="36"/>
      <c r="KJD1346" s="36"/>
      <c r="KJE1346" s="36"/>
      <c r="KJF1346" s="36"/>
      <c r="KJG1346" s="36"/>
      <c r="KJH1346" s="36"/>
      <c r="KJI1346" s="36"/>
      <c r="KJJ1346" s="36"/>
      <c r="KJK1346" s="36"/>
      <c r="KJL1346" s="36"/>
      <c r="KJM1346" s="36"/>
      <c r="KJN1346" s="36"/>
      <c r="KJO1346" s="36"/>
      <c r="KJP1346" s="36"/>
      <c r="KJQ1346" s="36"/>
      <c r="KJR1346" s="36"/>
      <c r="KJS1346" s="36"/>
      <c r="KJT1346" s="36"/>
      <c r="KJU1346" s="36"/>
      <c r="KJV1346" s="36"/>
      <c r="KJW1346" s="36"/>
      <c r="KJX1346" s="36"/>
      <c r="KJY1346" s="36"/>
      <c r="KJZ1346" s="36"/>
      <c r="KKA1346" s="36"/>
      <c r="KKB1346" s="36"/>
      <c r="KKC1346" s="36"/>
      <c r="KKD1346" s="36"/>
      <c r="KKE1346" s="36"/>
      <c r="KKF1346" s="36"/>
      <c r="KKG1346" s="36"/>
      <c r="KKH1346" s="36"/>
      <c r="KKI1346" s="36"/>
      <c r="KKJ1346" s="36"/>
      <c r="KKK1346" s="36"/>
      <c r="KKL1346" s="36"/>
      <c r="KKM1346" s="36"/>
      <c r="KKN1346" s="36"/>
      <c r="KKO1346" s="36"/>
      <c r="KKP1346" s="36"/>
      <c r="KKQ1346" s="36"/>
      <c r="KKR1346" s="36"/>
      <c r="KKS1346" s="36"/>
      <c r="KKT1346" s="36"/>
      <c r="KKU1346" s="36"/>
      <c r="KKV1346" s="36"/>
      <c r="KKW1346" s="36"/>
      <c r="KKX1346" s="36"/>
      <c r="KKY1346" s="36"/>
      <c r="KKZ1346" s="36"/>
      <c r="KLA1346" s="36"/>
      <c r="KLB1346" s="36"/>
      <c r="KLC1346" s="36"/>
      <c r="KLD1346" s="36"/>
      <c r="KLE1346" s="36"/>
      <c r="KLF1346" s="36"/>
      <c r="KLG1346" s="36"/>
      <c r="KLH1346" s="36"/>
      <c r="KLI1346" s="36"/>
      <c r="KLJ1346" s="36"/>
      <c r="KLK1346" s="36"/>
      <c r="KLL1346" s="36"/>
      <c r="KLM1346" s="36"/>
      <c r="KLN1346" s="36"/>
      <c r="KLO1346" s="36"/>
      <c r="KLP1346" s="36"/>
      <c r="KLQ1346" s="36"/>
      <c r="KLR1346" s="36"/>
      <c r="KLS1346" s="36"/>
      <c r="KLT1346" s="36"/>
      <c r="KLU1346" s="36"/>
      <c r="KLV1346" s="36"/>
      <c r="KLW1346" s="36"/>
      <c r="KLX1346" s="36"/>
      <c r="KLY1346" s="36"/>
      <c r="KLZ1346" s="36"/>
      <c r="KMA1346" s="36"/>
      <c r="KMB1346" s="36"/>
      <c r="KMC1346" s="36"/>
      <c r="KMD1346" s="36"/>
      <c r="KME1346" s="36"/>
      <c r="KMF1346" s="36"/>
      <c r="KMG1346" s="36"/>
      <c r="KMH1346" s="36"/>
      <c r="KMI1346" s="36"/>
      <c r="KMJ1346" s="36"/>
      <c r="KMK1346" s="36"/>
      <c r="KML1346" s="36"/>
      <c r="KMM1346" s="36"/>
      <c r="KMN1346" s="36"/>
      <c r="KMO1346" s="36"/>
      <c r="KMP1346" s="36"/>
      <c r="KMQ1346" s="36"/>
      <c r="KMR1346" s="36"/>
      <c r="KMS1346" s="36"/>
      <c r="KMT1346" s="36"/>
      <c r="KMU1346" s="36"/>
      <c r="KMV1346" s="36"/>
      <c r="KMW1346" s="36"/>
      <c r="KMX1346" s="36"/>
      <c r="KMY1346" s="36"/>
      <c r="KMZ1346" s="36"/>
      <c r="KNA1346" s="36"/>
      <c r="KNB1346" s="36"/>
      <c r="KNC1346" s="36"/>
      <c r="KND1346" s="36"/>
      <c r="KNE1346" s="36"/>
      <c r="KNF1346" s="36"/>
      <c r="KNG1346" s="36"/>
      <c r="KNH1346" s="36"/>
      <c r="KNI1346" s="36"/>
      <c r="KNJ1346" s="36"/>
      <c r="KNK1346" s="36"/>
      <c r="KNL1346" s="36"/>
      <c r="KNM1346" s="36"/>
      <c r="KNN1346" s="36"/>
      <c r="KNO1346" s="36"/>
      <c r="KNP1346" s="36"/>
      <c r="KNQ1346" s="36"/>
      <c r="KNR1346" s="36"/>
      <c r="KNS1346" s="36"/>
      <c r="KNT1346" s="36"/>
      <c r="KNU1346" s="36"/>
      <c r="KNV1346" s="36"/>
      <c r="KNW1346" s="36"/>
      <c r="KNX1346" s="36"/>
      <c r="KNY1346" s="36"/>
      <c r="KNZ1346" s="36"/>
      <c r="KOA1346" s="36"/>
      <c r="KOB1346" s="36"/>
      <c r="KOC1346" s="36"/>
      <c r="KOD1346" s="36"/>
      <c r="KOE1346" s="36"/>
      <c r="KOF1346" s="36"/>
      <c r="KOG1346" s="36"/>
      <c r="KOH1346" s="36"/>
      <c r="KOI1346" s="36"/>
      <c r="KOJ1346" s="36"/>
      <c r="KOK1346" s="36"/>
      <c r="KOL1346" s="36"/>
      <c r="KOM1346" s="36"/>
      <c r="KON1346" s="36"/>
      <c r="KOO1346" s="36"/>
      <c r="KOP1346" s="36"/>
      <c r="KOQ1346" s="36"/>
      <c r="KOR1346" s="36"/>
      <c r="KOS1346" s="36"/>
      <c r="KOT1346" s="36"/>
      <c r="KOU1346" s="36"/>
      <c r="KOV1346" s="36"/>
      <c r="KOW1346" s="36"/>
      <c r="KOX1346" s="36"/>
      <c r="KOY1346" s="36"/>
      <c r="KOZ1346" s="36"/>
      <c r="KPA1346" s="36"/>
      <c r="KPB1346" s="36"/>
      <c r="KPC1346" s="36"/>
      <c r="KPD1346" s="36"/>
      <c r="KPE1346" s="36"/>
      <c r="KPF1346" s="36"/>
      <c r="KPG1346" s="36"/>
      <c r="KPH1346" s="36"/>
      <c r="KPI1346" s="36"/>
      <c r="KPJ1346" s="36"/>
      <c r="KPK1346" s="36"/>
      <c r="KPL1346" s="36"/>
      <c r="KPM1346" s="36"/>
      <c r="KPN1346" s="36"/>
      <c r="KPO1346" s="36"/>
      <c r="KPP1346" s="36"/>
      <c r="KPQ1346" s="36"/>
      <c r="KPR1346" s="36"/>
      <c r="KPS1346" s="36"/>
      <c r="KPT1346" s="36"/>
      <c r="KPU1346" s="36"/>
      <c r="KPV1346" s="36"/>
      <c r="KPW1346" s="36"/>
      <c r="KPX1346" s="36"/>
      <c r="KPY1346" s="36"/>
      <c r="KPZ1346" s="36"/>
      <c r="KQA1346" s="36"/>
      <c r="KQB1346" s="36"/>
      <c r="KQC1346" s="36"/>
      <c r="KQD1346" s="36"/>
      <c r="KQE1346" s="36"/>
      <c r="KQF1346" s="36"/>
      <c r="KQG1346" s="36"/>
      <c r="KQH1346" s="36"/>
      <c r="KQI1346" s="36"/>
      <c r="KQJ1346" s="36"/>
      <c r="KQK1346" s="36"/>
      <c r="KQL1346" s="36"/>
      <c r="KQM1346" s="36"/>
      <c r="KQN1346" s="36"/>
      <c r="KQO1346" s="36"/>
      <c r="KQP1346" s="36"/>
      <c r="KQQ1346" s="36"/>
      <c r="KQR1346" s="36"/>
      <c r="KQS1346" s="36"/>
      <c r="KQT1346" s="36"/>
      <c r="KQU1346" s="36"/>
      <c r="KQV1346" s="36"/>
      <c r="KQW1346" s="36"/>
      <c r="KQX1346" s="36"/>
      <c r="KQY1346" s="36"/>
      <c r="KQZ1346" s="36"/>
      <c r="KRA1346" s="36"/>
      <c r="KRB1346" s="36"/>
      <c r="KRC1346" s="36"/>
      <c r="KRD1346" s="36"/>
      <c r="KRE1346" s="36"/>
      <c r="KRF1346" s="36"/>
      <c r="KRG1346" s="36"/>
      <c r="KRH1346" s="36"/>
      <c r="KRI1346" s="36"/>
      <c r="KRJ1346" s="36"/>
      <c r="KRK1346" s="36"/>
      <c r="KRL1346" s="36"/>
      <c r="KRM1346" s="36"/>
      <c r="KRN1346" s="36"/>
      <c r="KRO1346" s="36"/>
      <c r="KRP1346" s="36"/>
      <c r="KRQ1346" s="36"/>
      <c r="KRR1346" s="36"/>
      <c r="KRS1346" s="36"/>
      <c r="KRT1346" s="36"/>
      <c r="KRU1346" s="36"/>
      <c r="KRV1346" s="36"/>
      <c r="KRW1346" s="36"/>
      <c r="KRX1346" s="36"/>
      <c r="KRY1346" s="36"/>
      <c r="KRZ1346" s="36"/>
      <c r="KSA1346" s="36"/>
      <c r="KSB1346" s="36"/>
      <c r="KSC1346" s="36"/>
      <c r="KSD1346" s="36"/>
      <c r="KSE1346" s="36"/>
      <c r="KSF1346" s="36"/>
      <c r="KSG1346" s="36"/>
      <c r="KSH1346" s="36"/>
      <c r="KSI1346" s="36"/>
      <c r="KSJ1346" s="36"/>
      <c r="KSK1346" s="36"/>
      <c r="KSL1346" s="36"/>
      <c r="KSM1346" s="36"/>
      <c r="KSN1346" s="36"/>
      <c r="KSO1346" s="36"/>
      <c r="KSP1346" s="36"/>
      <c r="KSQ1346" s="36"/>
      <c r="KSR1346" s="36"/>
      <c r="KSS1346" s="36"/>
      <c r="KST1346" s="36"/>
      <c r="KSU1346" s="36"/>
      <c r="KSV1346" s="36"/>
      <c r="KSW1346" s="36"/>
      <c r="KSX1346" s="36"/>
      <c r="KSY1346" s="36"/>
      <c r="KSZ1346" s="36"/>
      <c r="KTA1346" s="36"/>
      <c r="KTB1346" s="36"/>
      <c r="KTC1346" s="36"/>
      <c r="KTD1346" s="36"/>
      <c r="KTE1346" s="36"/>
      <c r="KTF1346" s="36"/>
      <c r="KTG1346" s="36"/>
      <c r="KTH1346" s="36"/>
      <c r="KTI1346" s="36"/>
      <c r="KTJ1346" s="36"/>
      <c r="KTK1346" s="36"/>
      <c r="KTL1346" s="36"/>
      <c r="KTM1346" s="36"/>
      <c r="KTN1346" s="36"/>
      <c r="KTO1346" s="36"/>
      <c r="KTP1346" s="36"/>
      <c r="KTQ1346" s="36"/>
      <c r="KTR1346" s="36"/>
      <c r="KTS1346" s="36"/>
      <c r="KTT1346" s="36"/>
      <c r="KTU1346" s="36"/>
      <c r="KTV1346" s="36"/>
      <c r="KTW1346" s="36"/>
      <c r="KTX1346" s="36"/>
      <c r="KTY1346" s="36"/>
      <c r="KTZ1346" s="36"/>
      <c r="KUA1346" s="36"/>
      <c r="KUB1346" s="36"/>
      <c r="KUC1346" s="36"/>
      <c r="KUD1346" s="36"/>
      <c r="KUE1346" s="36"/>
      <c r="KUF1346" s="36"/>
      <c r="KUG1346" s="36"/>
      <c r="KUH1346" s="36"/>
      <c r="KUI1346" s="36"/>
      <c r="KUJ1346" s="36"/>
      <c r="KUK1346" s="36"/>
      <c r="KUL1346" s="36"/>
      <c r="KUM1346" s="36"/>
      <c r="KUN1346" s="36"/>
      <c r="KUO1346" s="36"/>
      <c r="KUP1346" s="36"/>
      <c r="KUQ1346" s="36"/>
      <c r="KUR1346" s="36"/>
      <c r="KUS1346" s="36"/>
      <c r="KUT1346" s="36"/>
      <c r="KUU1346" s="36"/>
      <c r="KUV1346" s="36"/>
      <c r="KUW1346" s="36"/>
      <c r="KUX1346" s="36"/>
      <c r="KUY1346" s="36"/>
      <c r="KUZ1346" s="36"/>
      <c r="KVA1346" s="36"/>
      <c r="KVB1346" s="36"/>
      <c r="KVC1346" s="36"/>
      <c r="KVD1346" s="36"/>
      <c r="KVE1346" s="36"/>
      <c r="KVF1346" s="36"/>
      <c r="KVG1346" s="36"/>
      <c r="KVH1346" s="36"/>
      <c r="KVI1346" s="36"/>
      <c r="KVJ1346" s="36"/>
      <c r="KVK1346" s="36"/>
      <c r="KVL1346" s="36"/>
      <c r="KVM1346" s="36"/>
      <c r="KVN1346" s="36"/>
      <c r="KVO1346" s="36"/>
      <c r="KVP1346" s="36"/>
      <c r="KVQ1346" s="36"/>
      <c r="KVR1346" s="36"/>
      <c r="KVS1346" s="36"/>
      <c r="KVT1346" s="36"/>
      <c r="KVU1346" s="36"/>
      <c r="KVV1346" s="36"/>
      <c r="KVW1346" s="36"/>
      <c r="KVX1346" s="36"/>
      <c r="KVY1346" s="36"/>
      <c r="KVZ1346" s="36"/>
      <c r="KWA1346" s="36"/>
      <c r="KWB1346" s="36"/>
      <c r="KWC1346" s="36"/>
      <c r="KWD1346" s="36"/>
      <c r="KWE1346" s="36"/>
      <c r="KWF1346" s="36"/>
      <c r="KWG1346" s="36"/>
      <c r="KWH1346" s="36"/>
      <c r="KWI1346" s="36"/>
      <c r="KWJ1346" s="36"/>
      <c r="KWK1346" s="36"/>
      <c r="KWL1346" s="36"/>
      <c r="KWM1346" s="36"/>
      <c r="KWN1346" s="36"/>
      <c r="KWO1346" s="36"/>
      <c r="KWP1346" s="36"/>
      <c r="KWQ1346" s="36"/>
      <c r="KWR1346" s="36"/>
      <c r="KWS1346" s="36"/>
      <c r="KWT1346" s="36"/>
      <c r="KWU1346" s="36"/>
      <c r="KWV1346" s="36"/>
      <c r="KWW1346" s="36"/>
      <c r="KWX1346" s="36"/>
      <c r="KWY1346" s="36"/>
      <c r="KWZ1346" s="36"/>
      <c r="KXA1346" s="36"/>
      <c r="KXB1346" s="36"/>
      <c r="KXC1346" s="36"/>
      <c r="KXD1346" s="36"/>
      <c r="KXE1346" s="36"/>
      <c r="KXF1346" s="36"/>
      <c r="KXG1346" s="36"/>
      <c r="KXH1346" s="36"/>
      <c r="KXI1346" s="36"/>
      <c r="KXJ1346" s="36"/>
      <c r="KXK1346" s="36"/>
      <c r="KXL1346" s="36"/>
      <c r="KXM1346" s="36"/>
      <c r="KXN1346" s="36"/>
      <c r="KXO1346" s="36"/>
      <c r="KXP1346" s="36"/>
      <c r="KXQ1346" s="36"/>
      <c r="KXR1346" s="36"/>
      <c r="KXS1346" s="36"/>
      <c r="KXT1346" s="36"/>
      <c r="KXU1346" s="36"/>
      <c r="KXV1346" s="36"/>
      <c r="KXW1346" s="36"/>
      <c r="KXX1346" s="36"/>
      <c r="KXY1346" s="36"/>
      <c r="KXZ1346" s="36"/>
      <c r="KYA1346" s="36"/>
      <c r="KYB1346" s="36"/>
      <c r="KYC1346" s="36"/>
      <c r="KYD1346" s="36"/>
      <c r="KYE1346" s="36"/>
      <c r="KYF1346" s="36"/>
      <c r="KYG1346" s="36"/>
      <c r="KYH1346" s="36"/>
      <c r="KYI1346" s="36"/>
      <c r="KYJ1346" s="36"/>
      <c r="KYK1346" s="36"/>
      <c r="KYL1346" s="36"/>
      <c r="KYM1346" s="36"/>
      <c r="KYN1346" s="36"/>
      <c r="KYO1346" s="36"/>
      <c r="KYP1346" s="36"/>
      <c r="KYQ1346" s="36"/>
      <c r="KYR1346" s="36"/>
      <c r="KYS1346" s="36"/>
      <c r="KYT1346" s="36"/>
      <c r="KYU1346" s="36"/>
      <c r="KYV1346" s="36"/>
      <c r="KYW1346" s="36"/>
      <c r="KYX1346" s="36"/>
      <c r="KYY1346" s="36"/>
      <c r="KYZ1346" s="36"/>
      <c r="KZA1346" s="36"/>
      <c r="KZB1346" s="36"/>
      <c r="KZC1346" s="36"/>
      <c r="KZD1346" s="36"/>
      <c r="KZE1346" s="36"/>
      <c r="KZF1346" s="36"/>
      <c r="KZG1346" s="36"/>
      <c r="KZH1346" s="36"/>
      <c r="KZI1346" s="36"/>
      <c r="KZJ1346" s="36"/>
      <c r="KZK1346" s="36"/>
      <c r="KZL1346" s="36"/>
      <c r="KZM1346" s="36"/>
      <c r="KZN1346" s="36"/>
      <c r="KZO1346" s="36"/>
      <c r="KZP1346" s="36"/>
      <c r="KZQ1346" s="36"/>
      <c r="KZR1346" s="36"/>
      <c r="KZS1346" s="36"/>
      <c r="KZT1346" s="36"/>
      <c r="KZU1346" s="36"/>
      <c r="KZV1346" s="36"/>
      <c r="KZW1346" s="36"/>
      <c r="KZX1346" s="36"/>
      <c r="KZY1346" s="36"/>
      <c r="KZZ1346" s="36"/>
      <c r="LAA1346" s="36"/>
      <c r="LAB1346" s="36"/>
      <c r="LAC1346" s="36"/>
      <c r="LAD1346" s="36"/>
      <c r="LAE1346" s="36"/>
      <c r="LAF1346" s="36"/>
      <c r="LAG1346" s="36"/>
      <c r="LAH1346" s="36"/>
      <c r="LAI1346" s="36"/>
      <c r="LAJ1346" s="36"/>
      <c r="LAK1346" s="36"/>
      <c r="LAL1346" s="36"/>
      <c r="LAM1346" s="36"/>
      <c r="LAN1346" s="36"/>
      <c r="LAO1346" s="36"/>
      <c r="LAP1346" s="36"/>
      <c r="LAQ1346" s="36"/>
      <c r="LAR1346" s="36"/>
      <c r="LAS1346" s="36"/>
      <c r="LAT1346" s="36"/>
      <c r="LAU1346" s="36"/>
      <c r="LAV1346" s="36"/>
      <c r="LAW1346" s="36"/>
      <c r="LAX1346" s="36"/>
      <c r="LAY1346" s="36"/>
      <c r="LAZ1346" s="36"/>
      <c r="LBA1346" s="36"/>
      <c r="LBB1346" s="36"/>
      <c r="LBC1346" s="36"/>
      <c r="LBD1346" s="36"/>
      <c r="LBE1346" s="36"/>
      <c r="LBF1346" s="36"/>
      <c r="LBG1346" s="36"/>
      <c r="LBH1346" s="36"/>
      <c r="LBI1346" s="36"/>
      <c r="LBJ1346" s="36"/>
      <c r="LBK1346" s="36"/>
      <c r="LBL1346" s="36"/>
      <c r="LBM1346" s="36"/>
      <c r="LBN1346" s="36"/>
      <c r="LBO1346" s="36"/>
      <c r="LBP1346" s="36"/>
      <c r="LBQ1346" s="36"/>
      <c r="LBR1346" s="36"/>
      <c r="LBS1346" s="36"/>
      <c r="LBT1346" s="36"/>
      <c r="LBU1346" s="36"/>
      <c r="LBV1346" s="36"/>
      <c r="LBW1346" s="36"/>
      <c r="LBX1346" s="36"/>
      <c r="LBY1346" s="36"/>
      <c r="LBZ1346" s="36"/>
      <c r="LCA1346" s="36"/>
      <c r="LCB1346" s="36"/>
      <c r="LCC1346" s="36"/>
      <c r="LCD1346" s="36"/>
      <c r="LCE1346" s="36"/>
      <c r="LCF1346" s="36"/>
      <c r="LCG1346" s="36"/>
      <c r="LCH1346" s="36"/>
      <c r="LCI1346" s="36"/>
      <c r="LCJ1346" s="36"/>
      <c r="LCK1346" s="36"/>
      <c r="LCL1346" s="36"/>
      <c r="LCM1346" s="36"/>
      <c r="LCN1346" s="36"/>
      <c r="LCO1346" s="36"/>
      <c r="LCP1346" s="36"/>
      <c r="LCQ1346" s="36"/>
      <c r="LCR1346" s="36"/>
      <c r="LCS1346" s="36"/>
      <c r="LCT1346" s="36"/>
      <c r="LCU1346" s="36"/>
      <c r="LCV1346" s="36"/>
      <c r="LCW1346" s="36"/>
      <c r="LCX1346" s="36"/>
      <c r="LCY1346" s="36"/>
      <c r="LCZ1346" s="36"/>
      <c r="LDA1346" s="36"/>
      <c r="LDB1346" s="36"/>
      <c r="LDC1346" s="36"/>
      <c r="LDD1346" s="36"/>
      <c r="LDE1346" s="36"/>
      <c r="LDF1346" s="36"/>
      <c r="LDG1346" s="36"/>
      <c r="LDH1346" s="36"/>
      <c r="LDI1346" s="36"/>
      <c r="LDJ1346" s="36"/>
      <c r="LDK1346" s="36"/>
      <c r="LDL1346" s="36"/>
      <c r="LDM1346" s="36"/>
      <c r="LDN1346" s="36"/>
      <c r="LDO1346" s="36"/>
      <c r="LDP1346" s="36"/>
      <c r="LDQ1346" s="36"/>
      <c r="LDR1346" s="36"/>
      <c r="LDS1346" s="36"/>
      <c r="LDT1346" s="36"/>
      <c r="LDU1346" s="36"/>
      <c r="LDV1346" s="36"/>
      <c r="LDW1346" s="36"/>
      <c r="LDX1346" s="36"/>
      <c r="LDY1346" s="36"/>
      <c r="LDZ1346" s="36"/>
      <c r="LEA1346" s="36"/>
      <c r="LEB1346" s="36"/>
      <c r="LEC1346" s="36"/>
      <c r="LED1346" s="36"/>
      <c r="LEE1346" s="36"/>
      <c r="LEF1346" s="36"/>
      <c r="LEG1346" s="36"/>
      <c r="LEH1346" s="36"/>
      <c r="LEI1346" s="36"/>
      <c r="LEJ1346" s="36"/>
      <c r="LEK1346" s="36"/>
      <c r="LEL1346" s="36"/>
      <c r="LEM1346" s="36"/>
      <c r="LEN1346" s="36"/>
      <c r="LEO1346" s="36"/>
      <c r="LEP1346" s="36"/>
      <c r="LEQ1346" s="36"/>
      <c r="LER1346" s="36"/>
      <c r="LES1346" s="36"/>
      <c r="LET1346" s="36"/>
      <c r="LEU1346" s="36"/>
      <c r="LEV1346" s="36"/>
      <c r="LEW1346" s="36"/>
      <c r="LEX1346" s="36"/>
      <c r="LEY1346" s="36"/>
      <c r="LEZ1346" s="36"/>
      <c r="LFA1346" s="36"/>
      <c r="LFB1346" s="36"/>
      <c r="LFC1346" s="36"/>
      <c r="LFD1346" s="36"/>
      <c r="LFE1346" s="36"/>
      <c r="LFF1346" s="36"/>
      <c r="LFG1346" s="36"/>
      <c r="LFH1346" s="36"/>
      <c r="LFI1346" s="36"/>
      <c r="LFJ1346" s="36"/>
      <c r="LFK1346" s="36"/>
      <c r="LFL1346" s="36"/>
      <c r="LFM1346" s="36"/>
      <c r="LFN1346" s="36"/>
      <c r="LFO1346" s="36"/>
      <c r="LFP1346" s="36"/>
      <c r="LFQ1346" s="36"/>
      <c r="LFR1346" s="36"/>
      <c r="LFS1346" s="36"/>
      <c r="LFT1346" s="36"/>
      <c r="LFU1346" s="36"/>
      <c r="LFV1346" s="36"/>
      <c r="LFW1346" s="36"/>
      <c r="LFX1346" s="36"/>
      <c r="LFY1346" s="36"/>
      <c r="LFZ1346" s="36"/>
      <c r="LGA1346" s="36"/>
      <c r="LGB1346" s="36"/>
      <c r="LGC1346" s="36"/>
      <c r="LGD1346" s="36"/>
      <c r="LGE1346" s="36"/>
      <c r="LGF1346" s="36"/>
      <c r="LGG1346" s="36"/>
      <c r="LGH1346" s="36"/>
      <c r="LGI1346" s="36"/>
      <c r="LGJ1346" s="36"/>
      <c r="LGK1346" s="36"/>
      <c r="LGL1346" s="36"/>
      <c r="LGM1346" s="36"/>
      <c r="LGN1346" s="36"/>
      <c r="LGO1346" s="36"/>
      <c r="LGP1346" s="36"/>
      <c r="LGQ1346" s="36"/>
      <c r="LGR1346" s="36"/>
      <c r="LGS1346" s="36"/>
      <c r="LGT1346" s="36"/>
      <c r="LGU1346" s="36"/>
      <c r="LGV1346" s="36"/>
      <c r="LGW1346" s="36"/>
      <c r="LGX1346" s="36"/>
      <c r="LGY1346" s="36"/>
      <c r="LGZ1346" s="36"/>
      <c r="LHA1346" s="36"/>
      <c r="LHB1346" s="36"/>
      <c r="LHC1346" s="36"/>
      <c r="LHD1346" s="36"/>
      <c r="LHE1346" s="36"/>
      <c r="LHF1346" s="36"/>
      <c r="LHG1346" s="36"/>
      <c r="LHH1346" s="36"/>
      <c r="LHI1346" s="36"/>
      <c r="LHJ1346" s="36"/>
      <c r="LHK1346" s="36"/>
      <c r="LHL1346" s="36"/>
      <c r="LHM1346" s="36"/>
      <c r="LHN1346" s="36"/>
      <c r="LHO1346" s="36"/>
      <c r="LHP1346" s="36"/>
      <c r="LHQ1346" s="36"/>
      <c r="LHR1346" s="36"/>
      <c r="LHS1346" s="36"/>
      <c r="LHT1346" s="36"/>
      <c r="LHU1346" s="36"/>
      <c r="LHV1346" s="36"/>
      <c r="LHW1346" s="36"/>
      <c r="LHX1346" s="36"/>
      <c r="LHY1346" s="36"/>
      <c r="LHZ1346" s="36"/>
      <c r="LIA1346" s="36"/>
      <c r="LIB1346" s="36"/>
      <c r="LIC1346" s="36"/>
      <c r="LID1346" s="36"/>
      <c r="LIE1346" s="36"/>
      <c r="LIF1346" s="36"/>
      <c r="LIG1346" s="36"/>
      <c r="LIH1346" s="36"/>
      <c r="LII1346" s="36"/>
      <c r="LIJ1346" s="36"/>
      <c r="LIK1346" s="36"/>
      <c r="LIL1346" s="36"/>
      <c r="LIM1346" s="36"/>
      <c r="LIN1346" s="36"/>
      <c r="LIO1346" s="36"/>
      <c r="LIP1346" s="36"/>
      <c r="LIQ1346" s="36"/>
      <c r="LIR1346" s="36"/>
      <c r="LIS1346" s="36"/>
      <c r="LIT1346" s="36"/>
      <c r="LIU1346" s="36"/>
      <c r="LIV1346" s="36"/>
      <c r="LIW1346" s="36"/>
      <c r="LIX1346" s="36"/>
      <c r="LIY1346" s="36"/>
      <c r="LIZ1346" s="36"/>
      <c r="LJA1346" s="36"/>
      <c r="LJB1346" s="36"/>
      <c r="LJC1346" s="36"/>
      <c r="LJD1346" s="36"/>
      <c r="LJE1346" s="36"/>
      <c r="LJF1346" s="36"/>
      <c r="LJG1346" s="36"/>
      <c r="LJH1346" s="36"/>
      <c r="LJI1346" s="36"/>
      <c r="LJJ1346" s="36"/>
      <c r="LJK1346" s="36"/>
      <c r="LJL1346" s="36"/>
      <c r="LJM1346" s="36"/>
      <c r="LJN1346" s="36"/>
      <c r="LJO1346" s="36"/>
      <c r="LJP1346" s="36"/>
      <c r="LJQ1346" s="36"/>
      <c r="LJR1346" s="36"/>
      <c r="LJS1346" s="36"/>
      <c r="LJT1346" s="36"/>
      <c r="LJU1346" s="36"/>
      <c r="LJV1346" s="36"/>
      <c r="LJW1346" s="36"/>
      <c r="LJX1346" s="36"/>
      <c r="LJY1346" s="36"/>
      <c r="LJZ1346" s="36"/>
      <c r="LKA1346" s="36"/>
      <c r="LKB1346" s="36"/>
      <c r="LKC1346" s="36"/>
      <c r="LKD1346" s="36"/>
      <c r="LKE1346" s="36"/>
      <c r="LKF1346" s="36"/>
      <c r="LKG1346" s="36"/>
      <c r="LKH1346" s="36"/>
      <c r="LKI1346" s="36"/>
      <c r="LKJ1346" s="36"/>
      <c r="LKK1346" s="36"/>
      <c r="LKL1346" s="36"/>
      <c r="LKM1346" s="36"/>
      <c r="LKN1346" s="36"/>
      <c r="LKO1346" s="36"/>
      <c r="LKP1346" s="36"/>
      <c r="LKQ1346" s="36"/>
      <c r="LKR1346" s="36"/>
      <c r="LKS1346" s="36"/>
      <c r="LKT1346" s="36"/>
      <c r="LKU1346" s="36"/>
      <c r="LKV1346" s="36"/>
      <c r="LKW1346" s="36"/>
      <c r="LKX1346" s="36"/>
      <c r="LKY1346" s="36"/>
      <c r="LKZ1346" s="36"/>
      <c r="LLA1346" s="36"/>
      <c r="LLB1346" s="36"/>
      <c r="LLC1346" s="36"/>
      <c r="LLD1346" s="36"/>
      <c r="LLE1346" s="36"/>
      <c r="LLF1346" s="36"/>
      <c r="LLG1346" s="36"/>
      <c r="LLH1346" s="36"/>
      <c r="LLI1346" s="36"/>
      <c r="LLJ1346" s="36"/>
      <c r="LLK1346" s="36"/>
      <c r="LLL1346" s="36"/>
      <c r="LLM1346" s="36"/>
      <c r="LLN1346" s="36"/>
      <c r="LLO1346" s="36"/>
      <c r="LLP1346" s="36"/>
      <c r="LLQ1346" s="36"/>
      <c r="LLR1346" s="36"/>
      <c r="LLS1346" s="36"/>
      <c r="LLT1346" s="36"/>
      <c r="LLU1346" s="36"/>
      <c r="LLV1346" s="36"/>
      <c r="LLW1346" s="36"/>
      <c r="LLX1346" s="36"/>
      <c r="LLY1346" s="36"/>
      <c r="LLZ1346" s="36"/>
      <c r="LMA1346" s="36"/>
      <c r="LMB1346" s="36"/>
      <c r="LMC1346" s="36"/>
      <c r="LMD1346" s="36"/>
      <c r="LME1346" s="36"/>
      <c r="LMF1346" s="36"/>
      <c r="LMG1346" s="36"/>
      <c r="LMH1346" s="36"/>
      <c r="LMI1346" s="36"/>
      <c r="LMJ1346" s="36"/>
      <c r="LMK1346" s="36"/>
      <c r="LML1346" s="36"/>
      <c r="LMM1346" s="36"/>
      <c r="LMN1346" s="36"/>
      <c r="LMO1346" s="36"/>
      <c r="LMP1346" s="36"/>
      <c r="LMQ1346" s="36"/>
      <c r="LMR1346" s="36"/>
      <c r="LMS1346" s="36"/>
      <c r="LMT1346" s="36"/>
      <c r="LMU1346" s="36"/>
      <c r="LMV1346" s="36"/>
      <c r="LMW1346" s="36"/>
      <c r="LMX1346" s="36"/>
      <c r="LMY1346" s="36"/>
      <c r="LMZ1346" s="36"/>
      <c r="LNA1346" s="36"/>
      <c r="LNB1346" s="36"/>
      <c r="LNC1346" s="36"/>
      <c r="LND1346" s="36"/>
      <c r="LNE1346" s="36"/>
      <c r="LNF1346" s="36"/>
      <c r="LNG1346" s="36"/>
      <c r="LNH1346" s="36"/>
      <c r="LNI1346" s="36"/>
      <c r="LNJ1346" s="36"/>
      <c r="LNK1346" s="36"/>
      <c r="LNL1346" s="36"/>
      <c r="LNM1346" s="36"/>
      <c r="LNN1346" s="36"/>
      <c r="LNO1346" s="36"/>
      <c r="LNP1346" s="36"/>
      <c r="LNQ1346" s="36"/>
      <c r="LNR1346" s="36"/>
      <c r="LNS1346" s="36"/>
      <c r="LNT1346" s="36"/>
      <c r="LNU1346" s="36"/>
      <c r="LNV1346" s="36"/>
      <c r="LNW1346" s="36"/>
      <c r="LNX1346" s="36"/>
      <c r="LNY1346" s="36"/>
      <c r="LNZ1346" s="36"/>
      <c r="LOA1346" s="36"/>
      <c r="LOB1346" s="36"/>
      <c r="LOC1346" s="36"/>
      <c r="LOD1346" s="36"/>
      <c r="LOE1346" s="36"/>
      <c r="LOF1346" s="36"/>
      <c r="LOG1346" s="36"/>
      <c r="LOH1346" s="36"/>
      <c r="LOI1346" s="36"/>
      <c r="LOJ1346" s="36"/>
      <c r="LOK1346" s="36"/>
      <c r="LOL1346" s="36"/>
      <c r="LOM1346" s="36"/>
      <c r="LON1346" s="36"/>
      <c r="LOO1346" s="36"/>
      <c r="LOP1346" s="36"/>
      <c r="LOQ1346" s="36"/>
      <c r="LOR1346" s="36"/>
      <c r="LOS1346" s="36"/>
      <c r="LOT1346" s="36"/>
      <c r="LOU1346" s="36"/>
      <c r="LOV1346" s="36"/>
      <c r="LOW1346" s="36"/>
      <c r="LOX1346" s="36"/>
      <c r="LOY1346" s="36"/>
      <c r="LOZ1346" s="36"/>
      <c r="LPA1346" s="36"/>
      <c r="LPB1346" s="36"/>
      <c r="LPC1346" s="36"/>
      <c r="LPD1346" s="36"/>
      <c r="LPE1346" s="36"/>
      <c r="LPF1346" s="36"/>
      <c r="LPG1346" s="36"/>
      <c r="LPH1346" s="36"/>
      <c r="LPI1346" s="36"/>
      <c r="LPJ1346" s="36"/>
      <c r="LPK1346" s="36"/>
      <c r="LPL1346" s="36"/>
      <c r="LPM1346" s="36"/>
      <c r="LPN1346" s="36"/>
      <c r="LPO1346" s="36"/>
      <c r="LPP1346" s="36"/>
      <c r="LPQ1346" s="36"/>
      <c r="LPR1346" s="36"/>
      <c r="LPS1346" s="36"/>
      <c r="LPT1346" s="36"/>
      <c r="LPU1346" s="36"/>
      <c r="LPV1346" s="36"/>
      <c r="LPW1346" s="36"/>
      <c r="LPX1346" s="36"/>
      <c r="LPY1346" s="36"/>
      <c r="LPZ1346" s="36"/>
      <c r="LQA1346" s="36"/>
      <c r="LQB1346" s="36"/>
      <c r="LQC1346" s="36"/>
      <c r="LQD1346" s="36"/>
      <c r="LQE1346" s="36"/>
      <c r="LQF1346" s="36"/>
      <c r="LQG1346" s="36"/>
      <c r="LQH1346" s="36"/>
      <c r="LQI1346" s="36"/>
      <c r="LQJ1346" s="36"/>
      <c r="LQK1346" s="36"/>
      <c r="LQL1346" s="36"/>
      <c r="LQM1346" s="36"/>
      <c r="LQN1346" s="36"/>
      <c r="LQO1346" s="36"/>
      <c r="LQP1346" s="36"/>
      <c r="LQQ1346" s="36"/>
      <c r="LQR1346" s="36"/>
      <c r="LQS1346" s="36"/>
      <c r="LQT1346" s="36"/>
      <c r="LQU1346" s="36"/>
      <c r="LQV1346" s="36"/>
      <c r="LQW1346" s="36"/>
      <c r="LQX1346" s="36"/>
      <c r="LQY1346" s="36"/>
      <c r="LQZ1346" s="36"/>
      <c r="LRA1346" s="36"/>
      <c r="LRB1346" s="36"/>
      <c r="LRC1346" s="36"/>
      <c r="LRD1346" s="36"/>
      <c r="LRE1346" s="36"/>
      <c r="LRF1346" s="36"/>
      <c r="LRG1346" s="36"/>
      <c r="LRH1346" s="36"/>
      <c r="LRI1346" s="36"/>
      <c r="LRJ1346" s="36"/>
      <c r="LRK1346" s="36"/>
      <c r="LRL1346" s="36"/>
      <c r="LRM1346" s="36"/>
      <c r="LRN1346" s="36"/>
      <c r="LRO1346" s="36"/>
      <c r="LRP1346" s="36"/>
      <c r="LRQ1346" s="36"/>
      <c r="LRR1346" s="36"/>
      <c r="LRS1346" s="36"/>
      <c r="LRT1346" s="36"/>
      <c r="LRU1346" s="36"/>
      <c r="LRV1346" s="36"/>
      <c r="LRW1346" s="36"/>
      <c r="LRX1346" s="36"/>
      <c r="LRY1346" s="36"/>
      <c r="LRZ1346" s="36"/>
      <c r="LSA1346" s="36"/>
      <c r="LSB1346" s="36"/>
      <c r="LSC1346" s="36"/>
      <c r="LSD1346" s="36"/>
      <c r="LSE1346" s="36"/>
      <c r="LSF1346" s="36"/>
      <c r="LSG1346" s="36"/>
      <c r="LSH1346" s="36"/>
      <c r="LSI1346" s="36"/>
      <c r="LSJ1346" s="36"/>
      <c r="LSK1346" s="36"/>
      <c r="LSL1346" s="36"/>
      <c r="LSM1346" s="36"/>
      <c r="LSN1346" s="36"/>
      <c r="LSO1346" s="36"/>
      <c r="LSP1346" s="36"/>
      <c r="LSQ1346" s="36"/>
      <c r="LSR1346" s="36"/>
      <c r="LSS1346" s="36"/>
      <c r="LST1346" s="36"/>
      <c r="LSU1346" s="36"/>
      <c r="LSV1346" s="36"/>
      <c r="LSW1346" s="36"/>
      <c r="LSX1346" s="36"/>
      <c r="LSY1346" s="36"/>
      <c r="LSZ1346" s="36"/>
      <c r="LTA1346" s="36"/>
      <c r="LTB1346" s="36"/>
      <c r="LTC1346" s="36"/>
      <c r="LTD1346" s="36"/>
      <c r="LTE1346" s="36"/>
      <c r="LTF1346" s="36"/>
      <c r="LTG1346" s="36"/>
      <c r="LTH1346" s="36"/>
      <c r="LTI1346" s="36"/>
      <c r="LTJ1346" s="36"/>
      <c r="LTK1346" s="36"/>
      <c r="LTL1346" s="36"/>
      <c r="LTM1346" s="36"/>
      <c r="LTN1346" s="36"/>
      <c r="LTO1346" s="36"/>
      <c r="LTP1346" s="36"/>
      <c r="LTQ1346" s="36"/>
      <c r="LTR1346" s="36"/>
      <c r="LTS1346" s="36"/>
      <c r="LTT1346" s="36"/>
      <c r="LTU1346" s="36"/>
      <c r="LTV1346" s="36"/>
      <c r="LTW1346" s="36"/>
      <c r="LTX1346" s="36"/>
      <c r="LTY1346" s="36"/>
      <c r="LTZ1346" s="36"/>
      <c r="LUA1346" s="36"/>
      <c r="LUB1346" s="36"/>
      <c r="LUC1346" s="36"/>
      <c r="LUD1346" s="36"/>
      <c r="LUE1346" s="36"/>
      <c r="LUF1346" s="36"/>
      <c r="LUG1346" s="36"/>
      <c r="LUH1346" s="36"/>
      <c r="LUI1346" s="36"/>
      <c r="LUJ1346" s="36"/>
      <c r="LUK1346" s="36"/>
      <c r="LUL1346" s="36"/>
      <c r="LUM1346" s="36"/>
      <c r="LUN1346" s="36"/>
      <c r="LUO1346" s="36"/>
      <c r="LUP1346" s="36"/>
      <c r="LUQ1346" s="36"/>
      <c r="LUR1346" s="36"/>
      <c r="LUS1346" s="36"/>
      <c r="LUT1346" s="36"/>
      <c r="LUU1346" s="36"/>
      <c r="LUV1346" s="36"/>
      <c r="LUW1346" s="36"/>
      <c r="LUX1346" s="36"/>
      <c r="LUY1346" s="36"/>
      <c r="LUZ1346" s="36"/>
      <c r="LVA1346" s="36"/>
      <c r="LVB1346" s="36"/>
      <c r="LVC1346" s="36"/>
      <c r="LVD1346" s="36"/>
      <c r="LVE1346" s="36"/>
      <c r="LVF1346" s="36"/>
      <c r="LVG1346" s="36"/>
      <c r="LVH1346" s="36"/>
      <c r="LVI1346" s="36"/>
      <c r="LVJ1346" s="36"/>
      <c r="LVK1346" s="36"/>
      <c r="LVL1346" s="36"/>
      <c r="LVM1346" s="36"/>
      <c r="LVN1346" s="36"/>
      <c r="LVO1346" s="36"/>
      <c r="LVP1346" s="36"/>
      <c r="LVQ1346" s="36"/>
      <c r="LVR1346" s="36"/>
      <c r="LVS1346" s="36"/>
      <c r="LVT1346" s="36"/>
      <c r="LVU1346" s="36"/>
      <c r="LVV1346" s="36"/>
      <c r="LVW1346" s="36"/>
      <c r="LVX1346" s="36"/>
      <c r="LVY1346" s="36"/>
      <c r="LVZ1346" s="36"/>
      <c r="LWA1346" s="36"/>
      <c r="LWB1346" s="36"/>
      <c r="LWC1346" s="36"/>
      <c r="LWD1346" s="36"/>
      <c r="LWE1346" s="36"/>
      <c r="LWF1346" s="36"/>
      <c r="LWG1346" s="36"/>
      <c r="LWH1346" s="36"/>
      <c r="LWI1346" s="36"/>
      <c r="LWJ1346" s="36"/>
      <c r="LWK1346" s="36"/>
      <c r="LWL1346" s="36"/>
      <c r="LWM1346" s="36"/>
      <c r="LWN1346" s="36"/>
      <c r="LWO1346" s="36"/>
      <c r="LWP1346" s="36"/>
      <c r="LWQ1346" s="36"/>
      <c r="LWR1346" s="36"/>
      <c r="LWS1346" s="36"/>
      <c r="LWT1346" s="36"/>
      <c r="LWU1346" s="36"/>
      <c r="LWV1346" s="36"/>
      <c r="LWW1346" s="36"/>
      <c r="LWX1346" s="36"/>
      <c r="LWY1346" s="36"/>
      <c r="LWZ1346" s="36"/>
      <c r="LXA1346" s="36"/>
      <c r="LXB1346" s="36"/>
      <c r="LXC1346" s="36"/>
      <c r="LXD1346" s="36"/>
      <c r="LXE1346" s="36"/>
      <c r="LXF1346" s="36"/>
      <c r="LXG1346" s="36"/>
      <c r="LXH1346" s="36"/>
      <c r="LXI1346" s="36"/>
      <c r="LXJ1346" s="36"/>
      <c r="LXK1346" s="36"/>
      <c r="LXL1346" s="36"/>
      <c r="LXM1346" s="36"/>
      <c r="LXN1346" s="36"/>
      <c r="LXO1346" s="36"/>
      <c r="LXP1346" s="36"/>
      <c r="LXQ1346" s="36"/>
      <c r="LXR1346" s="36"/>
      <c r="LXS1346" s="36"/>
      <c r="LXT1346" s="36"/>
      <c r="LXU1346" s="36"/>
      <c r="LXV1346" s="36"/>
      <c r="LXW1346" s="36"/>
      <c r="LXX1346" s="36"/>
      <c r="LXY1346" s="36"/>
      <c r="LXZ1346" s="36"/>
      <c r="LYA1346" s="36"/>
      <c r="LYB1346" s="36"/>
      <c r="LYC1346" s="36"/>
      <c r="LYD1346" s="36"/>
      <c r="LYE1346" s="36"/>
      <c r="LYF1346" s="36"/>
      <c r="LYG1346" s="36"/>
      <c r="LYH1346" s="36"/>
      <c r="LYI1346" s="36"/>
      <c r="LYJ1346" s="36"/>
      <c r="LYK1346" s="36"/>
      <c r="LYL1346" s="36"/>
      <c r="LYM1346" s="36"/>
      <c r="LYN1346" s="36"/>
      <c r="LYO1346" s="36"/>
      <c r="LYP1346" s="36"/>
      <c r="LYQ1346" s="36"/>
      <c r="LYR1346" s="36"/>
      <c r="LYS1346" s="36"/>
      <c r="LYT1346" s="36"/>
      <c r="LYU1346" s="36"/>
      <c r="LYV1346" s="36"/>
      <c r="LYW1346" s="36"/>
      <c r="LYX1346" s="36"/>
      <c r="LYY1346" s="36"/>
      <c r="LYZ1346" s="36"/>
      <c r="LZA1346" s="36"/>
      <c r="LZB1346" s="36"/>
      <c r="LZC1346" s="36"/>
      <c r="LZD1346" s="36"/>
      <c r="LZE1346" s="36"/>
      <c r="LZF1346" s="36"/>
      <c r="LZG1346" s="36"/>
      <c r="LZH1346" s="36"/>
      <c r="LZI1346" s="36"/>
      <c r="LZJ1346" s="36"/>
      <c r="LZK1346" s="36"/>
      <c r="LZL1346" s="36"/>
      <c r="LZM1346" s="36"/>
      <c r="LZN1346" s="36"/>
      <c r="LZO1346" s="36"/>
      <c r="LZP1346" s="36"/>
      <c r="LZQ1346" s="36"/>
      <c r="LZR1346" s="36"/>
      <c r="LZS1346" s="36"/>
      <c r="LZT1346" s="36"/>
      <c r="LZU1346" s="36"/>
      <c r="LZV1346" s="36"/>
      <c r="LZW1346" s="36"/>
      <c r="LZX1346" s="36"/>
      <c r="LZY1346" s="36"/>
      <c r="LZZ1346" s="36"/>
      <c r="MAA1346" s="36"/>
      <c r="MAB1346" s="36"/>
      <c r="MAC1346" s="36"/>
      <c r="MAD1346" s="36"/>
      <c r="MAE1346" s="36"/>
      <c r="MAF1346" s="36"/>
      <c r="MAG1346" s="36"/>
      <c r="MAH1346" s="36"/>
      <c r="MAI1346" s="36"/>
      <c r="MAJ1346" s="36"/>
      <c r="MAK1346" s="36"/>
      <c r="MAL1346" s="36"/>
      <c r="MAM1346" s="36"/>
      <c r="MAN1346" s="36"/>
      <c r="MAO1346" s="36"/>
      <c r="MAP1346" s="36"/>
      <c r="MAQ1346" s="36"/>
      <c r="MAR1346" s="36"/>
      <c r="MAS1346" s="36"/>
      <c r="MAT1346" s="36"/>
      <c r="MAU1346" s="36"/>
      <c r="MAV1346" s="36"/>
      <c r="MAW1346" s="36"/>
      <c r="MAX1346" s="36"/>
      <c r="MAY1346" s="36"/>
      <c r="MAZ1346" s="36"/>
      <c r="MBA1346" s="36"/>
      <c r="MBB1346" s="36"/>
      <c r="MBC1346" s="36"/>
      <c r="MBD1346" s="36"/>
      <c r="MBE1346" s="36"/>
      <c r="MBF1346" s="36"/>
      <c r="MBG1346" s="36"/>
      <c r="MBH1346" s="36"/>
      <c r="MBI1346" s="36"/>
      <c r="MBJ1346" s="36"/>
      <c r="MBK1346" s="36"/>
      <c r="MBL1346" s="36"/>
      <c r="MBM1346" s="36"/>
      <c r="MBN1346" s="36"/>
      <c r="MBO1346" s="36"/>
      <c r="MBP1346" s="36"/>
      <c r="MBQ1346" s="36"/>
      <c r="MBR1346" s="36"/>
      <c r="MBS1346" s="36"/>
      <c r="MBT1346" s="36"/>
      <c r="MBU1346" s="36"/>
      <c r="MBV1346" s="36"/>
      <c r="MBW1346" s="36"/>
      <c r="MBX1346" s="36"/>
      <c r="MBY1346" s="36"/>
      <c r="MBZ1346" s="36"/>
      <c r="MCA1346" s="36"/>
      <c r="MCB1346" s="36"/>
      <c r="MCC1346" s="36"/>
      <c r="MCD1346" s="36"/>
      <c r="MCE1346" s="36"/>
      <c r="MCF1346" s="36"/>
      <c r="MCG1346" s="36"/>
      <c r="MCH1346" s="36"/>
      <c r="MCI1346" s="36"/>
      <c r="MCJ1346" s="36"/>
      <c r="MCK1346" s="36"/>
      <c r="MCL1346" s="36"/>
      <c r="MCM1346" s="36"/>
      <c r="MCN1346" s="36"/>
      <c r="MCO1346" s="36"/>
      <c r="MCP1346" s="36"/>
      <c r="MCQ1346" s="36"/>
      <c r="MCR1346" s="36"/>
      <c r="MCS1346" s="36"/>
      <c r="MCT1346" s="36"/>
      <c r="MCU1346" s="36"/>
      <c r="MCV1346" s="36"/>
      <c r="MCW1346" s="36"/>
      <c r="MCX1346" s="36"/>
      <c r="MCY1346" s="36"/>
      <c r="MCZ1346" s="36"/>
      <c r="MDA1346" s="36"/>
      <c r="MDB1346" s="36"/>
      <c r="MDC1346" s="36"/>
      <c r="MDD1346" s="36"/>
      <c r="MDE1346" s="36"/>
      <c r="MDF1346" s="36"/>
      <c r="MDG1346" s="36"/>
      <c r="MDH1346" s="36"/>
      <c r="MDI1346" s="36"/>
      <c r="MDJ1346" s="36"/>
      <c r="MDK1346" s="36"/>
      <c r="MDL1346" s="36"/>
      <c r="MDM1346" s="36"/>
      <c r="MDN1346" s="36"/>
      <c r="MDO1346" s="36"/>
      <c r="MDP1346" s="36"/>
      <c r="MDQ1346" s="36"/>
      <c r="MDR1346" s="36"/>
      <c r="MDS1346" s="36"/>
      <c r="MDT1346" s="36"/>
      <c r="MDU1346" s="36"/>
      <c r="MDV1346" s="36"/>
      <c r="MDW1346" s="36"/>
      <c r="MDX1346" s="36"/>
      <c r="MDY1346" s="36"/>
      <c r="MDZ1346" s="36"/>
      <c r="MEA1346" s="36"/>
      <c r="MEB1346" s="36"/>
      <c r="MEC1346" s="36"/>
      <c r="MED1346" s="36"/>
      <c r="MEE1346" s="36"/>
      <c r="MEF1346" s="36"/>
      <c r="MEG1346" s="36"/>
      <c r="MEH1346" s="36"/>
      <c r="MEI1346" s="36"/>
      <c r="MEJ1346" s="36"/>
      <c r="MEK1346" s="36"/>
      <c r="MEL1346" s="36"/>
      <c r="MEM1346" s="36"/>
      <c r="MEN1346" s="36"/>
      <c r="MEO1346" s="36"/>
      <c r="MEP1346" s="36"/>
      <c r="MEQ1346" s="36"/>
      <c r="MER1346" s="36"/>
      <c r="MES1346" s="36"/>
      <c r="MET1346" s="36"/>
      <c r="MEU1346" s="36"/>
      <c r="MEV1346" s="36"/>
      <c r="MEW1346" s="36"/>
      <c r="MEX1346" s="36"/>
      <c r="MEY1346" s="36"/>
      <c r="MEZ1346" s="36"/>
      <c r="MFA1346" s="36"/>
      <c r="MFB1346" s="36"/>
      <c r="MFC1346" s="36"/>
      <c r="MFD1346" s="36"/>
      <c r="MFE1346" s="36"/>
      <c r="MFF1346" s="36"/>
      <c r="MFG1346" s="36"/>
      <c r="MFH1346" s="36"/>
      <c r="MFI1346" s="36"/>
      <c r="MFJ1346" s="36"/>
      <c r="MFK1346" s="36"/>
      <c r="MFL1346" s="36"/>
      <c r="MFM1346" s="36"/>
      <c r="MFN1346" s="36"/>
      <c r="MFO1346" s="36"/>
      <c r="MFP1346" s="36"/>
      <c r="MFQ1346" s="36"/>
      <c r="MFR1346" s="36"/>
      <c r="MFS1346" s="36"/>
      <c r="MFT1346" s="36"/>
      <c r="MFU1346" s="36"/>
      <c r="MFV1346" s="36"/>
      <c r="MFW1346" s="36"/>
      <c r="MFX1346" s="36"/>
      <c r="MFY1346" s="36"/>
      <c r="MFZ1346" s="36"/>
      <c r="MGA1346" s="36"/>
      <c r="MGB1346" s="36"/>
      <c r="MGC1346" s="36"/>
      <c r="MGD1346" s="36"/>
      <c r="MGE1346" s="36"/>
      <c r="MGF1346" s="36"/>
      <c r="MGG1346" s="36"/>
      <c r="MGH1346" s="36"/>
      <c r="MGI1346" s="36"/>
      <c r="MGJ1346" s="36"/>
      <c r="MGK1346" s="36"/>
      <c r="MGL1346" s="36"/>
      <c r="MGM1346" s="36"/>
      <c r="MGN1346" s="36"/>
      <c r="MGO1346" s="36"/>
      <c r="MGP1346" s="36"/>
      <c r="MGQ1346" s="36"/>
      <c r="MGR1346" s="36"/>
      <c r="MGS1346" s="36"/>
      <c r="MGT1346" s="36"/>
      <c r="MGU1346" s="36"/>
      <c r="MGV1346" s="36"/>
      <c r="MGW1346" s="36"/>
      <c r="MGX1346" s="36"/>
      <c r="MGY1346" s="36"/>
      <c r="MGZ1346" s="36"/>
      <c r="MHA1346" s="36"/>
      <c r="MHB1346" s="36"/>
      <c r="MHC1346" s="36"/>
      <c r="MHD1346" s="36"/>
      <c r="MHE1346" s="36"/>
      <c r="MHF1346" s="36"/>
      <c r="MHG1346" s="36"/>
      <c r="MHH1346" s="36"/>
      <c r="MHI1346" s="36"/>
      <c r="MHJ1346" s="36"/>
      <c r="MHK1346" s="36"/>
      <c r="MHL1346" s="36"/>
      <c r="MHM1346" s="36"/>
      <c r="MHN1346" s="36"/>
      <c r="MHO1346" s="36"/>
      <c r="MHP1346" s="36"/>
      <c r="MHQ1346" s="36"/>
      <c r="MHR1346" s="36"/>
      <c r="MHS1346" s="36"/>
      <c r="MHT1346" s="36"/>
      <c r="MHU1346" s="36"/>
      <c r="MHV1346" s="36"/>
      <c r="MHW1346" s="36"/>
      <c r="MHX1346" s="36"/>
      <c r="MHY1346" s="36"/>
      <c r="MHZ1346" s="36"/>
      <c r="MIA1346" s="36"/>
      <c r="MIB1346" s="36"/>
      <c r="MIC1346" s="36"/>
      <c r="MID1346" s="36"/>
      <c r="MIE1346" s="36"/>
      <c r="MIF1346" s="36"/>
      <c r="MIG1346" s="36"/>
      <c r="MIH1346" s="36"/>
      <c r="MII1346" s="36"/>
      <c r="MIJ1346" s="36"/>
      <c r="MIK1346" s="36"/>
      <c r="MIL1346" s="36"/>
      <c r="MIM1346" s="36"/>
      <c r="MIN1346" s="36"/>
      <c r="MIO1346" s="36"/>
      <c r="MIP1346" s="36"/>
      <c r="MIQ1346" s="36"/>
      <c r="MIR1346" s="36"/>
      <c r="MIS1346" s="36"/>
      <c r="MIT1346" s="36"/>
      <c r="MIU1346" s="36"/>
      <c r="MIV1346" s="36"/>
      <c r="MIW1346" s="36"/>
      <c r="MIX1346" s="36"/>
      <c r="MIY1346" s="36"/>
      <c r="MIZ1346" s="36"/>
      <c r="MJA1346" s="36"/>
      <c r="MJB1346" s="36"/>
      <c r="MJC1346" s="36"/>
      <c r="MJD1346" s="36"/>
      <c r="MJE1346" s="36"/>
      <c r="MJF1346" s="36"/>
      <c r="MJG1346" s="36"/>
      <c r="MJH1346" s="36"/>
      <c r="MJI1346" s="36"/>
      <c r="MJJ1346" s="36"/>
      <c r="MJK1346" s="36"/>
      <c r="MJL1346" s="36"/>
      <c r="MJM1346" s="36"/>
      <c r="MJN1346" s="36"/>
      <c r="MJO1346" s="36"/>
      <c r="MJP1346" s="36"/>
      <c r="MJQ1346" s="36"/>
      <c r="MJR1346" s="36"/>
      <c r="MJS1346" s="36"/>
      <c r="MJT1346" s="36"/>
      <c r="MJU1346" s="36"/>
      <c r="MJV1346" s="36"/>
      <c r="MJW1346" s="36"/>
      <c r="MJX1346" s="36"/>
      <c r="MJY1346" s="36"/>
      <c r="MJZ1346" s="36"/>
      <c r="MKA1346" s="36"/>
      <c r="MKB1346" s="36"/>
      <c r="MKC1346" s="36"/>
      <c r="MKD1346" s="36"/>
      <c r="MKE1346" s="36"/>
      <c r="MKF1346" s="36"/>
      <c r="MKG1346" s="36"/>
      <c r="MKH1346" s="36"/>
      <c r="MKI1346" s="36"/>
      <c r="MKJ1346" s="36"/>
      <c r="MKK1346" s="36"/>
      <c r="MKL1346" s="36"/>
      <c r="MKM1346" s="36"/>
      <c r="MKN1346" s="36"/>
      <c r="MKO1346" s="36"/>
      <c r="MKP1346" s="36"/>
      <c r="MKQ1346" s="36"/>
      <c r="MKR1346" s="36"/>
      <c r="MKS1346" s="36"/>
      <c r="MKT1346" s="36"/>
      <c r="MKU1346" s="36"/>
      <c r="MKV1346" s="36"/>
      <c r="MKW1346" s="36"/>
      <c r="MKX1346" s="36"/>
      <c r="MKY1346" s="36"/>
      <c r="MKZ1346" s="36"/>
      <c r="MLA1346" s="36"/>
      <c r="MLB1346" s="36"/>
      <c r="MLC1346" s="36"/>
      <c r="MLD1346" s="36"/>
      <c r="MLE1346" s="36"/>
      <c r="MLF1346" s="36"/>
      <c r="MLG1346" s="36"/>
      <c r="MLH1346" s="36"/>
      <c r="MLI1346" s="36"/>
      <c r="MLJ1346" s="36"/>
      <c r="MLK1346" s="36"/>
      <c r="MLL1346" s="36"/>
      <c r="MLM1346" s="36"/>
      <c r="MLN1346" s="36"/>
      <c r="MLO1346" s="36"/>
      <c r="MLP1346" s="36"/>
      <c r="MLQ1346" s="36"/>
      <c r="MLR1346" s="36"/>
      <c r="MLS1346" s="36"/>
      <c r="MLT1346" s="36"/>
      <c r="MLU1346" s="36"/>
      <c r="MLV1346" s="36"/>
      <c r="MLW1346" s="36"/>
      <c r="MLX1346" s="36"/>
      <c r="MLY1346" s="36"/>
      <c r="MLZ1346" s="36"/>
      <c r="MMA1346" s="36"/>
      <c r="MMB1346" s="36"/>
      <c r="MMC1346" s="36"/>
      <c r="MMD1346" s="36"/>
      <c r="MME1346" s="36"/>
      <c r="MMF1346" s="36"/>
      <c r="MMG1346" s="36"/>
      <c r="MMH1346" s="36"/>
      <c r="MMI1346" s="36"/>
      <c r="MMJ1346" s="36"/>
      <c r="MMK1346" s="36"/>
      <c r="MML1346" s="36"/>
      <c r="MMM1346" s="36"/>
      <c r="MMN1346" s="36"/>
      <c r="MMO1346" s="36"/>
      <c r="MMP1346" s="36"/>
      <c r="MMQ1346" s="36"/>
      <c r="MMR1346" s="36"/>
      <c r="MMS1346" s="36"/>
      <c r="MMT1346" s="36"/>
      <c r="MMU1346" s="36"/>
      <c r="MMV1346" s="36"/>
      <c r="MMW1346" s="36"/>
      <c r="MMX1346" s="36"/>
      <c r="MMY1346" s="36"/>
      <c r="MMZ1346" s="36"/>
      <c r="MNA1346" s="36"/>
      <c r="MNB1346" s="36"/>
      <c r="MNC1346" s="36"/>
      <c r="MND1346" s="36"/>
      <c r="MNE1346" s="36"/>
      <c r="MNF1346" s="36"/>
      <c r="MNG1346" s="36"/>
      <c r="MNH1346" s="36"/>
      <c r="MNI1346" s="36"/>
      <c r="MNJ1346" s="36"/>
      <c r="MNK1346" s="36"/>
      <c r="MNL1346" s="36"/>
      <c r="MNM1346" s="36"/>
      <c r="MNN1346" s="36"/>
      <c r="MNO1346" s="36"/>
      <c r="MNP1346" s="36"/>
      <c r="MNQ1346" s="36"/>
      <c r="MNR1346" s="36"/>
      <c r="MNS1346" s="36"/>
      <c r="MNT1346" s="36"/>
      <c r="MNU1346" s="36"/>
      <c r="MNV1346" s="36"/>
      <c r="MNW1346" s="36"/>
      <c r="MNX1346" s="36"/>
      <c r="MNY1346" s="36"/>
      <c r="MNZ1346" s="36"/>
      <c r="MOA1346" s="36"/>
      <c r="MOB1346" s="36"/>
      <c r="MOC1346" s="36"/>
      <c r="MOD1346" s="36"/>
      <c r="MOE1346" s="36"/>
      <c r="MOF1346" s="36"/>
      <c r="MOG1346" s="36"/>
      <c r="MOH1346" s="36"/>
      <c r="MOI1346" s="36"/>
      <c r="MOJ1346" s="36"/>
      <c r="MOK1346" s="36"/>
      <c r="MOL1346" s="36"/>
      <c r="MOM1346" s="36"/>
      <c r="MON1346" s="36"/>
      <c r="MOO1346" s="36"/>
      <c r="MOP1346" s="36"/>
      <c r="MOQ1346" s="36"/>
      <c r="MOR1346" s="36"/>
      <c r="MOS1346" s="36"/>
      <c r="MOT1346" s="36"/>
      <c r="MOU1346" s="36"/>
      <c r="MOV1346" s="36"/>
      <c r="MOW1346" s="36"/>
      <c r="MOX1346" s="36"/>
      <c r="MOY1346" s="36"/>
      <c r="MOZ1346" s="36"/>
      <c r="MPA1346" s="36"/>
      <c r="MPB1346" s="36"/>
      <c r="MPC1346" s="36"/>
      <c r="MPD1346" s="36"/>
      <c r="MPE1346" s="36"/>
      <c r="MPF1346" s="36"/>
      <c r="MPG1346" s="36"/>
      <c r="MPH1346" s="36"/>
      <c r="MPI1346" s="36"/>
      <c r="MPJ1346" s="36"/>
      <c r="MPK1346" s="36"/>
      <c r="MPL1346" s="36"/>
      <c r="MPM1346" s="36"/>
      <c r="MPN1346" s="36"/>
      <c r="MPO1346" s="36"/>
      <c r="MPP1346" s="36"/>
      <c r="MPQ1346" s="36"/>
      <c r="MPR1346" s="36"/>
      <c r="MPS1346" s="36"/>
      <c r="MPT1346" s="36"/>
      <c r="MPU1346" s="36"/>
      <c r="MPV1346" s="36"/>
      <c r="MPW1346" s="36"/>
      <c r="MPX1346" s="36"/>
      <c r="MPY1346" s="36"/>
      <c r="MPZ1346" s="36"/>
      <c r="MQA1346" s="36"/>
      <c r="MQB1346" s="36"/>
      <c r="MQC1346" s="36"/>
      <c r="MQD1346" s="36"/>
      <c r="MQE1346" s="36"/>
      <c r="MQF1346" s="36"/>
      <c r="MQG1346" s="36"/>
      <c r="MQH1346" s="36"/>
      <c r="MQI1346" s="36"/>
      <c r="MQJ1346" s="36"/>
      <c r="MQK1346" s="36"/>
      <c r="MQL1346" s="36"/>
      <c r="MQM1346" s="36"/>
      <c r="MQN1346" s="36"/>
      <c r="MQO1346" s="36"/>
      <c r="MQP1346" s="36"/>
      <c r="MQQ1346" s="36"/>
      <c r="MQR1346" s="36"/>
      <c r="MQS1346" s="36"/>
      <c r="MQT1346" s="36"/>
      <c r="MQU1346" s="36"/>
      <c r="MQV1346" s="36"/>
      <c r="MQW1346" s="36"/>
      <c r="MQX1346" s="36"/>
      <c r="MQY1346" s="36"/>
      <c r="MQZ1346" s="36"/>
      <c r="MRA1346" s="36"/>
      <c r="MRB1346" s="36"/>
      <c r="MRC1346" s="36"/>
      <c r="MRD1346" s="36"/>
      <c r="MRE1346" s="36"/>
      <c r="MRF1346" s="36"/>
      <c r="MRG1346" s="36"/>
      <c r="MRH1346" s="36"/>
      <c r="MRI1346" s="36"/>
      <c r="MRJ1346" s="36"/>
      <c r="MRK1346" s="36"/>
      <c r="MRL1346" s="36"/>
      <c r="MRM1346" s="36"/>
      <c r="MRN1346" s="36"/>
      <c r="MRO1346" s="36"/>
      <c r="MRP1346" s="36"/>
      <c r="MRQ1346" s="36"/>
      <c r="MRR1346" s="36"/>
      <c r="MRS1346" s="36"/>
      <c r="MRT1346" s="36"/>
      <c r="MRU1346" s="36"/>
      <c r="MRV1346" s="36"/>
      <c r="MRW1346" s="36"/>
      <c r="MRX1346" s="36"/>
      <c r="MRY1346" s="36"/>
      <c r="MRZ1346" s="36"/>
      <c r="MSA1346" s="36"/>
      <c r="MSB1346" s="36"/>
      <c r="MSC1346" s="36"/>
      <c r="MSD1346" s="36"/>
      <c r="MSE1346" s="36"/>
      <c r="MSF1346" s="36"/>
      <c r="MSG1346" s="36"/>
      <c r="MSH1346" s="36"/>
      <c r="MSI1346" s="36"/>
      <c r="MSJ1346" s="36"/>
      <c r="MSK1346" s="36"/>
      <c r="MSL1346" s="36"/>
      <c r="MSM1346" s="36"/>
      <c r="MSN1346" s="36"/>
      <c r="MSO1346" s="36"/>
      <c r="MSP1346" s="36"/>
      <c r="MSQ1346" s="36"/>
      <c r="MSR1346" s="36"/>
      <c r="MSS1346" s="36"/>
      <c r="MST1346" s="36"/>
      <c r="MSU1346" s="36"/>
      <c r="MSV1346" s="36"/>
      <c r="MSW1346" s="36"/>
      <c r="MSX1346" s="36"/>
      <c r="MSY1346" s="36"/>
      <c r="MSZ1346" s="36"/>
      <c r="MTA1346" s="36"/>
      <c r="MTB1346" s="36"/>
      <c r="MTC1346" s="36"/>
      <c r="MTD1346" s="36"/>
      <c r="MTE1346" s="36"/>
      <c r="MTF1346" s="36"/>
      <c r="MTG1346" s="36"/>
      <c r="MTH1346" s="36"/>
      <c r="MTI1346" s="36"/>
      <c r="MTJ1346" s="36"/>
      <c r="MTK1346" s="36"/>
      <c r="MTL1346" s="36"/>
      <c r="MTM1346" s="36"/>
      <c r="MTN1346" s="36"/>
      <c r="MTO1346" s="36"/>
      <c r="MTP1346" s="36"/>
      <c r="MTQ1346" s="36"/>
      <c r="MTR1346" s="36"/>
      <c r="MTS1346" s="36"/>
      <c r="MTT1346" s="36"/>
      <c r="MTU1346" s="36"/>
      <c r="MTV1346" s="36"/>
      <c r="MTW1346" s="36"/>
      <c r="MTX1346" s="36"/>
      <c r="MTY1346" s="36"/>
      <c r="MTZ1346" s="36"/>
      <c r="MUA1346" s="36"/>
      <c r="MUB1346" s="36"/>
      <c r="MUC1346" s="36"/>
      <c r="MUD1346" s="36"/>
      <c r="MUE1346" s="36"/>
      <c r="MUF1346" s="36"/>
      <c r="MUG1346" s="36"/>
      <c r="MUH1346" s="36"/>
      <c r="MUI1346" s="36"/>
      <c r="MUJ1346" s="36"/>
      <c r="MUK1346" s="36"/>
      <c r="MUL1346" s="36"/>
      <c r="MUM1346" s="36"/>
      <c r="MUN1346" s="36"/>
      <c r="MUO1346" s="36"/>
      <c r="MUP1346" s="36"/>
      <c r="MUQ1346" s="36"/>
      <c r="MUR1346" s="36"/>
      <c r="MUS1346" s="36"/>
      <c r="MUT1346" s="36"/>
      <c r="MUU1346" s="36"/>
      <c r="MUV1346" s="36"/>
      <c r="MUW1346" s="36"/>
      <c r="MUX1346" s="36"/>
      <c r="MUY1346" s="36"/>
      <c r="MUZ1346" s="36"/>
      <c r="MVA1346" s="36"/>
      <c r="MVB1346" s="36"/>
      <c r="MVC1346" s="36"/>
      <c r="MVD1346" s="36"/>
      <c r="MVE1346" s="36"/>
      <c r="MVF1346" s="36"/>
      <c r="MVG1346" s="36"/>
      <c r="MVH1346" s="36"/>
      <c r="MVI1346" s="36"/>
      <c r="MVJ1346" s="36"/>
      <c r="MVK1346" s="36"/>
      <c r="MVL1346" s="36"/>
      <c r="MVM1346" s="36"/>
      <c r="MVN1346" s="36"/>
      <c r="MVO1346" s="36"/>
      <c r="MVP1346" s="36"/>
      <c r="MVQ1346" s="36"/>
      <c r="MVR1346" s="36"/>
      <c r="MVS1346" s="36"/>
      <c r="MVT1346" s="36"/>
      <c r="MVU1346" s="36"/>
      <c r="MVV1346" s="36"/>
      <c r="MVW1346" s="36"/>
      <c r="MVX1346" s="36"/>
      <c r="MVY1346" s="36"/>
      <c r="MVZ1346" s="36"/>
      <c r="MWA1346" s="36"/>
      <c r="MWB1346" s="36"/>
      <c r="MWC1346" s="36"/>
      <c r="MWD1346" s="36"/>
      <c r="MWE1346" s="36"/>
      <c r="MWF1346" s="36"/>
      <c r="MWG1346" s="36"/>
      <c r="MWH1346" s="36"/>
      <c r="MWI1346" s="36"/>
      <c r="MWJ1346" s="36"/>
      <c r="MWK1346" s="36"/>
      <c r="MWL1346" s="36"/>
      <c r="MWM1346" s="36"/>
      <c r="MWN1346" s="36"/>
      <c r="MWO1346" s="36"/>
      <c r="MWP1346" s="36"/>
      <c r="MWQ1346" s="36"/>
      <c r="MWR1346" s="36"/>
      <c r="MWS1346" s="36"/>
      <c r="MWT1346" s="36"/>
      <c r="MWU1346" s="36"/>
      <c r="MWV1346" s="36"/>
      <c r="MWW1346" s="36"/>
      <c r="MWX1346" s="36"/>
      <c r="MWY1346" s="36"/>
      <c r="MWZ1346" s="36"/>
      <c r="MXA1346" s="36"/>
      <c r="MXB1346" s="36"/>
      <c r="MXC1346" s="36"/>
      <c r="MXD1346" s="36"/>
      <c r="MXE1346" s="36"/>
      <c r="MXF1346" s="36"/>
      <c r="MXG1346" s="36"/>
      <c r="MXH1346" s="36"/>
      <c r="MXI1346" s="36"/>
      <c r="MXJ1346" s="36"/>
      <c r="MXK1346" s="36"/>
      <c r="MXL1346" s="36"/>
      <c r="MXM1346" s="36"/>
      <c r="MXN1346" s="36"/>
      <c r="MXO1346" s="36"/>
      <c r="MXP1346" s="36"/>
      <c r="MXQ1346" s="36"/>
      <c r="MXR1346" s="36"/>
      <c r="MXS1346" s="36"/>
      <c r="MXT1346" s="36"/>
      <c r="MXU1346" s="36"/>
      <c r="MXV1346" s="36"/>
      <c r="MXW1346" s="36"/>
      <c r="MXX1346" s="36"/>
      <c r="MXY1346" s="36"/>
      <c r="MXZ1346" s="36"/>
      <c r="MYA1346" s="36"/>
      <c r="MYB1346" s="36"/>
      <c r="MYC1346" s="36"/>
      <c r="MYD1346" s="36"/>
      <c r="MYE1346" s="36"/>
      <c r="MYF1346" s="36"/>
      <c r="MYG1346" s="36"/>
      <c r="MYH1346" s="36"/>
      <c r="MYI1346" s="36"/>
      <c r="MYJ1346" s="36"/>
      <c r="MYK1346" s="36"/>
      <c r="MYL1346" s="36"/>
      <c r="MYM1346" s="36"/>
      <c r="MYN1346" s="36"/>
      <c r="MYO1346" s="36"/>
      <c r="MYP1346" s="36"/>
      <c r="MYQ1346" s="36"/>
      <c r="MYR1346" s="36"/>
      <c r="MYS1346" s="36"/>
      <c r="MYT1346" s="36"/>
      <c r="MYU1346" s="36"/>
      <c r="MYV1346" s="36"/>
      <c r="MYW1346" s="36"/>
      <c r="MYX1346" s="36"/>
      <c r="MYY1346" s="36"/>
      <c r="MYZ1346" s="36"/>
      <c r="MZA1346" s="36"/>
      <c r="MZB1346" s="36"/>
      <c r="MZC1346" s="36"/>
      <c r="MZD1346" s="36"/>
      <c r="MZE1346" s="36"/>
      <c r="MZF1346" s="36"/>
      <c r="MZG1346" s="36"/>
      <c r="MZH1346" s="36"/>
      <c r="MZI1346" s="36"/>
      <c r="MZJ1346" s="36"/>
      <c r="MZK1346" s="36"/>
      <c r="MZL1346" s="36"/>
      <c r="MZM1346" s="36"/>
      <c r="MZN1346" s="36"/>
      <c r="MZO1346" s="36"/>
      <c r="MZP1346" s="36"/>
      <c r="MZQ1346" s="36"/>
      <c r="MZR1346" s="36"/>
      <c r="MZS1346" s="36"/>
      <c r="MZT1346" s="36"/>
      <c r="MZU1346" s="36"/>
      <c r="MZV1346" s="36"/>
      <c r="MZW1346" s="36"/>
      <c r="MZX1346" s="36"/>
      <c r="MZY1346" s="36"/>
      <c r="MZZ1346" s="36"/>
      <c r="NAA1346" s="36"/>
      <c r="NAB1346" s="36"/>
      <c r="NAC1346" s="36"/>
      <c r="NAD1346" s="36"/>
      <c r="NAE1346" s="36"/>
      <c r="NAF1346" s="36"/>
      <c r="NAG1346" s="36"/>
      <c r="NAH1346" s="36"/>
      <c r="NAI1346" s="36"/>
      <c r="NAJ1346" s="36"/>
      <c r="NAK1346" s="36"/>
      <c r="NAL1346" s="36"/>
      <c r="NAM1346" s="36"/>
      <c r="NAN1346" s="36"/>
      <c r="NAO1346" s="36"/>
      <c r="NAP1346" s="36"/>
      <c r="NAQ1346" s="36"/>
      <c r="NAR1346" s="36"/>
      <c r="NAS1346" s="36"/>
      <c r="NAT1346" s="36"/>
      <c r="NAU1346" s="36"/>
      <c r="NAV1346" s="36"/>
      <c r="NAW1346" s="36"/>
      <c r="NAX1346" s="36"/>
      <c r="NAY1346" s="36"/>
      <c r="NAZ1346" s="36"/>
      <c r="NBA1346" s="36"/>
      <c r="NBB1346" s="36"/>
      <c r="NBC1346" s="36"/>
      <c r="NBD1346" s="36"/>
      <c r="NBE1346" s="36"/>
      <c r="NBF1346" s="36"/>
      <c r="NBG1346" s="36"/>
      <c r="NBH1346" s="36"/>
      <c r="NBI1346" s="36"/>
      <c r="NBJ1346" s="36"/>
      <c r="NBK1346" s="36"/>
      <c r="NBL1346" s="36"/>
      <c r="NBM1346" s="36"/>
      <c r="NBN1346" s="36"/>
      <c r="NBO1346" s="36"/>
      <c r="NBP1346" s="36"/>
      <c r="NBQ1346" s="36"/>
      <c r="NBR1346" s="36"/>
      <c r="NBS1346" s="36"/>
      <c r="NBT1346" s="36"/>
      <c r="NBU1346" s="36"/>
      <c r="NBV1346" s="36"/>
      <c r="NBW1346" s="36"/>
      <c r="NBX1346" s="36"/>
      <c r="NBY1346" s="36"/>
      <c r="NBZ1346" s="36"/>
      <c r="NCA1346" s="36"/>
      <c r="NCB1346" s="36"/>
      <c r="NCC1346" s="36"/>
      <c r="NCD1346" s="36"/>
      <c r="NCE1346" s="36"/>
      <c r="NCF1346" s="36"/>
      <c r="NCG1346" s="36"/>
      <c r="NCH1346" s="36"/>
      <c r="NCI1346" s="36"/>
      <c r="NCJ1346" s="36"/>
      <c r="NCK1346" s="36"/>
      <c r="NCL1346" s="36"/>
      <c r="NCM1346" s="36"/>
      <c r="NCN1346" s="36"/>
      <c r="NCO1346" s="36"/>
      <c r="NCP1346" s="36"/>
      <c r="NCQ1346" s="36"/>
      <c r="NCR1346" s="36"/>
      <c r="NCS1346" s="36"/>
      <c r="NCT1346" s="36"/>
      <c r="NCU1346" s="36"/>
      <c r="NCV1346" s="36"/>
      <c r="NCW1346" s="36"/>
      <c r="NCX1346" s="36"/>
      <c r="NCY1346" s="36"/>
      <c r="NCZ1346" s="36"/>
      <c r="NDA1346" s="36"/>
      <c r="NDB1346" s="36"/>
      <c r="NDC1346" s="36"/>
      <c r="NDD1346" s="36"/>
      <c r="NDE1346" s="36"/>
      <c r="NDF1346" s="36"/>
      <c r="NDG1346" s="36"/>
      <c r="NDH1346" s="36"/>
      <c r="NDI1346" s="36"/>
      <c r="NDJ1346" s="36"/>
      <c r="NDK1346" s="36"/>
      <c r="NDL1346" s="36"/>
      <c r="NDM1346" s="36"/>
      <c r="NDN1346" s="36"/>
      <c r="NDO1346" s="36"/>
      <c r="NDP1346" s="36"/>
      <c r="NDQ1346" s="36"/>
      <c r="NDR1346" s="36"/>
      <c r="NDS1346" s="36"/>
      <c r="NDT1346" s="36"/>
      <c r="NDU1346" s="36"/>
      <c r="NDV1346" s="36"/>
      <c r="NDW1346" s="36"/>
      <c r="NDX1346" s="36"/>
      <c r="NDY1346" s="36"/>
      <c r="NDZ1346" s="36"/>
      <c r="NEA1346" s="36"/>
      <c r="NEB1346" s="36"/>
      <c r="NEC1346" s="36"/>
      <c r="NED1346" s="36"/>
      <c r="NEE1346" s="36"/>
      <c r="NEF1346" s="36"/>
      <c r="NEG1346" s="36"/>
      <c r="NEH1346" s="36"/>
      <c r="NEI1346" s="36"/>
      <c r="NEJ1346" s="36"/>
      <c r="NEK1346" s="36"/>
      <c r="NEL1346" s="36"/>
      <c r="NEM1346" s="36"/>
      <c r="NEN1346" s="36"/>
      <c r="NEO1346" s="36"/>
      <c r="NEP1346" s="36"/>
      <c r="NEQ1346" s="36"/>
      <c r="NER1346" s="36"/>
      <c r="NES1346" s="36"/>
      <c r="NET1346" s="36"/>
      <c r="NEU1346" s="36"/>
      <c r="NEV1346" s="36"/>
      <c r="NEW1346" s="36"/>
      <c r="NEX1346" s="36"/>
      <c r="NEY1346" s="36"/>
      <c r="NEZ1346" s="36"/>
      <c r="NFA1346" s="36"/>
      <c r="NFB1346" s="36"/>
      <c r="NFC1346" s="36"/>
      <c r="NFD1346" s="36"/>
      <c r="NFE1346" s="36"/>
      <c r="NFF1346" s="36"/>
      <c r="NFG1346" s="36"/>
      <c r="NFH1346" s="36"/>
      <c r="NFI1346" s="36"/>
      <c r="NFJ1346" s="36"/>
      <c r="NFK1346" s="36"/>
      <c r="NFL1346" s="36"/>
      <c r="NFM1346" s="36"/>
      <c r="NFN1346" s="36"/>
      <c r="NFO1346" s="36"/>
      <c r="NFP1346" s="36"/>
      <c r="NFQ1346" s="36"/>
      <c r="NFR1346" s="36"/>
      <c r="NFS1346" s="36"/>
      <c r="NFT1346" s="36"/>
      <c r="NFU1346" s="36"/>
      <c r="NFV1346" s="36"/>
      <c r="NFW1346" s="36"/>
      <c r="NFX1346" s="36"/>
      <c r="NFY1346" s="36"/>
      <c r="NFZ1346" s="36"/>
      <c r="NGA1346" s="36"/>
      <c r="NGB1346" s="36"/>
      <c r="NGC1346" s="36"/>
      <c r="NGD1346" s="36"/>
      <c r="NGE1346" s="36"/>
      <c r="NGF1346" s="36"/>
      <c r="NGG1346" s="36"/>
      <c r="NGH1346" s="36"/>
      <c r="NGI1346" s="36"/>
      <c r="NGJ1346" s="36"/>
      <c r="NGK1346" s="36"/>
      <c r="NGL1346" s="36"/>
      <c r="NGM1346" s="36"/>
      <c r="NGN1346" s="36"/>
      <c r="NGO1346" s="36"/>
      <c r="NGP1346" s="36"/>
      <c r="NGQ1346" s="36"/>
      <c r="NGR1346" s="36"/>
      <c r="NGS1346" s="36"/>
      <c r="NGT1346" s="36"/>
      <c r="NGU1346" s="36"/>
      <c r="NGV1346" s="36"/>
      <c r="NGW1346" s="36"/>
      <c r="NGX1346" s="36"/>
      <c r="NGY1346" s="36"/>
      <c r="NGZ1346" s="36"/>
      <c r="NHA1346" s="36"/>
      <c r="NHB1346" s="36"/>
      <c r="NHC1346" s="36"/>
      <c r="NHD1346" s="36"/>
      <c r="NHE1346" s="36"/>
      <c r="NHF1346" s="36"/>
      <c r="NHG1346" s="36"/>
      <c r="NHH1346" s="36"/>
      <c r="NHI1346" s="36"/>
      <c r="NHJ1346" s="36"/>
      <c r="NHK1346" s="36"/>
      <c r="NHL1346" s="36"/>
      <c r="NHM1346" s="36"/>
      <c r="NHN1346" s="36"/>
      <c r="NHO1346" s="36"/>
      <c r="NHP1346" s="36"/>
      <c r="NHQ1346" s="36"/>
      <c r="NHR1346" s="36"/>
      <c r="NHS1346" s="36"/>
      <c r="NHT1346" s="36"/>
      <c r="NHU1346" s="36"/>
      <c r="NHV1346" s="36"/>
      <c r="NHW1346" s="36"/>
      <c r="NHX1346" s="36"/>
      <c r="NHY1346" s="36"/>
      <c r="NHZ1346" s="36"/>
      <c r="NIA1346" s="36"/>
      <c r="NIB1346" s="36"/>
      <c r="NIC1346" s="36"/>
      <c r="NID1346" s="36"/>
      <c r="NIE1346" s="36"/>
      <c r="NIF1346" s="36"/>
      <c r="NIG1346" s="36"/>
      <c r="NIH1346" s="36"/>
      <c r="NII1346" s="36"/>
      <c r="NIJ1346" s="36"/>
      <c r="NIK1346" s="36"/>
      <c r="NIL1346" s="36"/>
      <c r="NIM1346" s="36"/>
      <c r="NIN1346" s="36"/>
      <c r="NIO1346" s="36"/>
      <c r="NIP1346" s="36"/>
      <c r="NIQ1346" s="36"/>
      <c r="NIR1346" s="36"/>
      <c r="NIS1346" s="36"/>
      <c r="NIT1346" s="36"/>
      <c r="NIU1346" s="36"/>
      <c r="NIV1346" s="36"/>
      <c r="NIW1346" s="36"/>
      <c r="NIX1346" s="36"/>
      <c r="NIY1346" s="36"/>
      <c r="NIZ1346" s="36"/>
      <c r="NJA1346" s="36"/>
      <c r="NJB1346" s="36"/>
      <c r="NJC1346" s="36"/>
      <c r="NJD1346" s="36"/>
      <c r="NJE1346" s="36"/>
      <c r="NJF1346" s="36"/>
      <c r="NJG1346" s="36"/>
      <c r="NJH1346" s="36"/>
      <c r="NJI1346" s="36"/>
      <c r="NJJ1346" s="36"/>
      <c r="NJK1346" s="36"/>
      <c r="NJL1346" s="36"/>
      <c r="NJM1346" s="36"/>
      <c r="NJN1346" s="36"/>
      <c r="NJO1346" s="36"/>
      <c r="NJP1346" s="36"/>
      <c r="NJQ1346" s="36"/>
      <c r="NJR1346" s="36"/>
      <c r="NJS1346" s="36"/>
      <c r="NJT1346" s="36"/>
      <c r="NJU1346" s="36"/>
      <c r="NJV1346" s="36"/>
      <c r="NJW1346" s="36"/>
      <c r="NJX1346" s="36"/>
      <c r="NJY1346" s="36"/>
      <c r="NJZ1346" s="36"/>
      <c r="NKA1346" s="36"/>
      <c r="NKB1346" s="36"/>
      <c r="NKC1346" s="36"/>
      <c r="NKD1346" s="36"/>
      <c r="NKE1346" s="36"/>
      <c r="NKF1346" s="36"/>
      <c r="NKG1346" s="36"/>
      <c r="NKH1346" s="36"/>
      <c r="NKI1346" s="36"/>
      <c r="NKJ1346" s="36"/>
      <c r="NKK1346" s="36"/>
      <c r="NKL1346" s="36"/>
      <c r="NKM1346" s="36"/>
      <c r="NKN1346" s="36"/>
      <c r="NKO1346" s="36"/>
      <c r="NKP1346" s="36"/>
      <c r="NKQ1346" s="36"/>
      <c r="NKR1346" s="36"/>
      <c r="NKS1346" s="36"/>
      <c r="NKT1346" s="36"/>
      <c r="NKU1346" s="36"/>
      <c r="NKV1346" s="36"/>
      <c r="NKW1346" s="36"/>
      <c r="NKX1346" s="36"/>
      <c r="NKY1346" s="36"/>
      <c r="NKZ1346" s="36"/>
      <c r="NLA1346" s="36"/>
      <c r="NLB1346" s="36"/>
      <c r="NLC1346" s="36"/>
      <c r="NLD1346" s="36"/>
      <c r="NLE1346" s="36"/>
      <c r="NLF1346" s="36"/>
      <c r="NLG1346" s="36"/>
      <c r="NLH1346" s="36"/>
      <c r="NLI1346" s="36"/>
      <c r="NLJ1346" s="36"/>
      <c r="NLK1346" s="36"/>
      <c r="NLL1346" s="36"/>
      <c r="NLM1346" s="36"/>
      <c r="NLN1346" s="36"/>
      <c r="NLO1346" s="36"/>
      <c r="NLP1346" s="36"/>
      <c r="NLQ1346" s="36"/>
      <c r="NLR1346" s="36"/>
      <c r="NLS1346" s="36"/>
      <c r="NLT1346" s="36"/>
      <c r="NLU1346" s="36"/>
      <c r="NLV1346" s="36"/>
      <c r="NLW1346" s="36"/>
      <c r="NLX1346" s="36"/>
      <c r="NLY1346" s="36"/>
      <c r="NLZ1346" s="36"/>
      <c r="NMA1346" s="36"/>
      <c r="NMB1346" s="36"/>
      <c r="NMC1346" s="36"/>
      <c r="NMD1346" s="36"/>
      <c r="NME1346" s="36"/>
      <c r="NMF1346" s="36"/>
      <c r="NMG1346" s="36"/>
      <c r="NMH1346" s="36"/>
      <c r="NMI1346" s="36"/>
      <c r="NMJ1346" s="36"/>
      <c r="NMK1346" s="36"/>
      <c r="NML1346" s="36"/>
      <c r="NMM1346" s="36"/>
      <c r="NMN1346" s="36"/>
      <c r="NMO1346" s="36"/>
      <c r="NMP1346" s="36"/>
      <c r="NMQ1346" s="36"/>
      <c r="NMR1346" s="36"/>
      <c r="NMS1346" s="36"/>
      <c r="NMT1346" s="36"/>
      <c r="NMU1346" s="36"/>
      <c r="NMV1346" s="36"/>
      <c r="NMW1346" s="36"/>
      <c r="NMX1346" s="36"/>
      <c r="NMY1346" s="36"/>
      <c r="NMZ1346" s="36"/>
      <c r="NNA1346" s="36"/>
      <c r="NNB1346" s="36"/>
      <c r="NNC1346" s="36"/>
      <c r="NND1346" s="36"/>
      <c r="NNE1346" s="36"/>
      <c r="NNF1346" s="36"/>
      <c r="NNG1346" s="36"/>
      <c r="NNH1346" s="36"/>
      <c r="NNI1346" s="36"/>
      <c r="NNJ1346" s="36"/>
      <c r="NNK1346" s="36"/>
      <c r="NNL1346" s="36"/>
      <c r="NNM1346" s="36"/>
      <c r="NNN1346" s="36"/>
      <c r="NNO1346" s="36"/>
      <c r="NNP1346" s="36"/>
      <c r="NNQ1346" s="36"/>
      <c r="NNR1346" s="36"/>
      <c r="NNS1346" s="36"/>
      <c r="NNT1346" s="36"/>
      <c r="NNU1346" s="36"/>
      <c r="NNV1346" s="36"/>
      <c r="NNW1346" s="36"/>
      <c r="NNX1346" s="36"/>
      <c r="NNY1346" s="36"/>
      <c r="NNZ1346" s="36"/>
      <c r="NOA1346" s="36"/>
      <c r="NOB1346" s="36"/>
      <c r="NOC1346" s="36"/>
      <c r="NOD1346" s="36"/>
      <c r="NOE1346" s="36"/>
      <c r="NOF1346" s="36"/>
      <c r="NOG1346" s="36"/>
      <c r="NOH1346" s="36"/>
      <c r="NOI1346" s="36"/>
      <c r="NOJ1346" s="36"/>
      <c r="NOK1346" s="36"/>
      <c r="NOL1346" s="36"/>
      <c r="NOM1346" s="36"/>
      <c r="NON1346" s="36"/>
      <c r="NOO1346" s="36"/>
      <c r="NOP1346" s="36"/>
      <c r="NOQ1346" s="36"/>
      <c r="NOR1346" s="36"/>
      <c r="NOS1346" s="36"/>
      <c r="NOT1346" s="36"/>
      <c r="NOU1346" s="36"/>
      <c r="NOV1346" s="36"/>
      <c r="NOW1346" s="36"/>
      <c r="NOX1346" s="36"/>
      <c r="NOY1346" s="36"/>
      <c r="NOZ1346" s="36"/>
      <c r="NPA1346" s="36"/>
      <c r="NPB1346" s="36"/>
      <c r="NPC1346" s="36"/>
      <c r="NPD1346" s="36"/>
      <c r="NPE1346" s="36"/>
      <c r="NPF1346" s="36"/>
      <c r="NPG1346" s="36"/>
      <c r="NPH1346" s="36"/>
      <c r="NPI1346" s="36"/>
      <c r="NPJ1346" s="36"/>
      <c r="NPK1346" s="36"/>
      <c r="NPL1346" s="36"/>
      <c r="NPM1346" s="36"/>
      <c r="NPN1346" s="36"/>
      <c r="NPO1346" s="36"/>
      <c r="NPP1346" s="36"/>
      <c r="NPQ1346" s="36"/>
      <c r="NPR1346" s="36"/>
      <c r="NPS1346" s="36"/>
      <c r="NPT1346" s="36"/>
      <c r="NPU1346" s="36"/>
      <c r="NPV1346" s="36"/>
      <c r="NPW1346" s="36"/>
      <c r="NPX1346" s="36"/>
      <c r="NPY1346" s="36"/>
      <c r="NPZ1346" s="36"/>
      <c r="NQA1346" s="36"/>
      <c r="NQB1346" s="36"/>
      <c r="NQC1346" s="36"/>
      <c r="NQD1346" s="36"/>
      <c r="NQE1346" s="36"/>
      <c r="NQF1346" s="36"/>
      <c r="NQG1346" s="36"/>
      <c r="NQH1346" s="36"/>
      <c r="NQI1346" s="36"/>
      <c r="NQJ1346" s="36"/>
      <c r="NQK1346" s="36"/>
      <c r="NQL1346" s="36"/>
      <c r="NQM1346" s="36"/>
      <c r="NQN1346" s="36"/>
      <c r="NQO1346" s="36"/>
      <c r="NQP1346" s="36"/>
      <c r="NQQ1346" s="36"/>
      <c r="NQR1346" s="36"/>
      <c r="NQS1346" s="36"/>
      <c r="NQT1346" s="36"/>
      <c r="NQU1346" s="36"/>
      <c r="NQV1346" s="36"/>
      <c r="NQW1346" s="36"/>
      <c r="NQX1346" s="36"/>
      <c r="NQY1346" s="36"/>
      <c r="NQZ1346" s="36"/>
      <c r="NRA1346" s="36"/>
      <c r="NRB1346" s="36"/>
      <c r="NRC1346" s="36"/>
      <c r="NRD1346" s="36"/>
      <c r="NRE1346" s="36"/>
      <c r="NRF1346" s="36"/>
      <c r="NRG1346" s="36"/>
      <c r="NRH1346" s="36"/>
      <c r="NRI1346" s="36"/>
      <c r="NRJ1346" s="36"/>
      <c r="NRK1346" s="36"/>
      <c r="NRL1346" s="36"/>
      <c r="NRM1346" s="36"/>
      <c r="NRN1346" s="36"/>
      <c r="NRO1346" s="36"/>
      <c r="NRP1346" s="36"/>
      <c r="NRQ1346" s="36"/>
      <c r="NRR1346" s="36"/>
      <c r="NRS1346" s="36"/>
      <c r="NRT1346" s="36"/>
      <c r="NRU1346" s="36"/>
      <c r="NRV1346" s="36"/>
      <c r="NRW1346" s="36"/>
      <c r="NRX1346" s="36"/>
      <c r="NRY1346" s="36"/>
      <c r="NRZ1346" s="36"/>
      <c r="NSA1346" s="36"/>
      <c r="NSB1346" s="36"/>
      <c r="NSC1346" s="36"/>
      <c r="NSD1346" s="36"/>
      <c r="NSE1346" s="36"/>
      <c r="NSF1346" s="36"/>
      <c r="NSG1346" s="36"/>
      <c r="NSH1346" s="36"/>
      <c r="NSI1346" s="36"/>
      <c r="NSJ1346" s="36"/>
      <c r="NSK1346" s="36"/>
      <c r="NSL1346" s="36"/>
      <c r="NSM1346" s="36"/>
      <c r="NSN1346" s="36"/>
      <c r="NSO1346" s="36"/>
      <c r="NSP1346" s="36"/>
      <c r="NSQ1346" s="36"/>
      <c r="NSR1346" s="36"/>
      <c r="NSS1346" s="36"/>
      <c r="NST1346" s="36"/>
      <c r="NSU1346" s="36"/>
      <c r="NSV1346" s="36"/>
      <c r="NSW1346" s="36"/>
      <c r="NSX1346" s="36"/>
      <c r="NSY1346" s="36"/>
      <c r="NSZ1346" s="36"/>
      <c r="NTA1346" s="36"/>
      <c r="NTB1346" s="36"/>
      <c r="NTC1346" s="36"/>
      <c r="NTD1346" s="36"/>
      <c r="NTE1346" s="36"/>
      <c r="NTF1346" s="36"/>
      <c r="NTG1346" s="36"/>
      <c r="NTH1346" s="36"/>
      <c r="NTI1346" s="36"/>
      <c r="NTJ1346" s="36"/>
      <c r="NTK1346" s="36"/>
      <c r="NTL1346" s="36"/>
      <c r="NTM1346" s="36"/>
      <c r="NTN1346" s="36"/>
      <c r="NTO1346" s="36"/>
      <c r="NTP1346" s="36"/>
      <c r="NTQ1346" s="36"/>
      <c r="NTR1346" s="36"/>
      <c r="NTS1346" s="36"/>
      <c r="NTT1346" s="36"/>
      <c r="NTU1346" s="36"/>
      <c r="NTV1346" s="36"/>
      <c r="NTW1346" s="36"/>
      <c r="NTX1346" s="36"/>
      <c r="NTY1346" s="36"/>
      <c r="NTZ1346" s="36"/>
      <c r="NUA1346" s="36"/>
      <c r="NUB1346" s="36"/>
      <c r="NUC1346" s="36"/>
      <c r="NUD1346" s="36"/>
      <c r="NUE1346" s="36"/>
      <c r="NUF1346" s="36"/>
      <c r="NUG1346" s="36"/>
      <c r="NUH1346" s="36"/>
      <c r="NUI1346" s="36"/>
      <c r="NUJ1346" s="36"/>
      <c r="NUK1346" s="36"/>
      <c r="NUL1346" s="36"/>
      <c r="NUM1346" s="36"/>
      <c r="NUN1346" s="36"/>
      <c r="NUO1346" s="36"/>
      <c r="NUP1346" s="36"/>
      <c r="NUQ1346" s="36"/>
      <c r="NUR1346" s="36"/>
      <c r="NUS1346" s="36"/>
      <c r="NUT1346" s="36"/>
      <c r="NUU1346" s="36"/>
      <c r="NUV1346" s="36"/>
      <c r="NUW1346" s="36"/>
      <c r="NUX1346" s="36"/>
      <c r="NUY1346" s="36"/>
      <c r="NUZ1346" s="36"/>
      <c r="NVA1346" s="36"/>
      <c r="NVB1346" s="36"/>
      <c r="NVC1346" s="36"/>
      <c r="NVD1346" s="36"/>
      <c r="NVE1346" s="36"/>
      <c r="NVF1346" s="36"/>
      <c r="NVG1346" s="36"/>
      <c r="NVH1346" s="36"/>
      <c r="NVI1346" s="36"/>
      <c r="NVJ1346" s="36"/>
      <c r="NVK1346" s="36"/>
      <c r="NVL1346" s="36"/>
      <c r="NVM1346" s="36"/>
      <c r="NVN1346" s="36"/>
      <c r="NVO1346" s="36"/>
      <c r="NVP1346" s="36"/>
      <c r="NVQ1346" s="36"/>
      <c r="NVR1346" s="36"/>
      <c r="NVS1346" s="36"/>
      <c r="NVT1346" s="36"/>
      <c r="NVU1346" s="36"/>
      <c r="NVV1346" s="36"/>
      <c r="NVW1346" s="36"/>
      <c r="NVX1346" s="36"/>
      <c r="NVY1346" s="36"/>
      <c r="NVZ1346" s="36"/>
      <c r="NWA1346" s="36"/>
      <c r="NWB1346" s="36"/>
      <c r="NWC1346" s="36"/>
      <c r="NWD1346" s="36"/>
      <c r="NWE1346" s="36"/>
      <c r="NWF1346" s="36"/>
      <c r="NWG1346" s="36"/>
      <c r="NWH1346" s="36"/>
      <c r="NWI1346" s="36"/>
      <c r="NWJ1346" s="36"/>
      <c r="NWK1346" s="36"/>
      <c r="NWL1346" s="36"/>
      <c r="NWM1346" s="36"/>
      <c r="NWN1346" s="36"/>
      <c r="NWO1346" s="36"/>
      <c r="NWP1346" s="36"/>
      <c r="NWQ1346" s="36"/>
      <c r="NWR1346" s="36"/>
      <c r="NWS1346" s="36"/>
      <c r="NWT1346" s="36"/>
      <c r="NWU1346" s="36"/>
      <c r="NWV1346" s="36"/>
      <c r="NWW1346" s="36"/>
      <c r="NWX1346" s="36"/>
      <c r="NWY1346" s="36"/>
      <c r="NWZ1346" s="36"/>
      <c r="NXA1346" s="36"/>
      <c r="NXB1346" s="36"/>
      <c r="NXC1346" s="36"/>
      <c r="NXD1346" s="36"/>
      <c r="NXE1346" s="36"/>
      <c r="NXF1346" s="36"/>
      <c r="NXG1346" s="36"/>
      <c r="NXH1346" s="36"/>
      <c r="NXI1346" s="36"/>
      <c r="NXJ1346" s="36"/>
      <c r="NXK1346" s="36"/>
      <c r="NXL1346" s="36"/>
      <c r="NXM1346" s="36"/>
      <c r="NXN1346" s="36"/>
      <c r="NXO1346" s="36"/>
      <c r="NXP1346" s="36"/>
      <c r="NXQ1346" s="36"/>
      <c r="NXR1346" s="36"/>
      <c r="NXS1346" s="36"/>
      <c r="NXT1346" s="36"/>
      <c r="NXU1346" s="36"/>
      <c r="NXV1346" s="36"/>
      <c r="NXW1346" s="36"/>
      <c r="NXX1346" s="36"/>
      <c r="NXY1346" s="36"/>
      <c r="NXZ1346" s="36"/>
      <c r="NYA1346" s="36"/>
      <c r="NYB1346" s="36"/>
      <c r="NYC1346" s="36"/>
      <c r="NYD1346" s="36"/>
      <c r="NYE1346" s="36"/>
      <c r="NYF1346" s="36"/>
      <c r="NYG1346" s="36"/>
      <c r="NYH1346" s="36"/>
      <c r="NYI1346" s="36"/>
      <c r="NYJ1346" s="36"/>
      <c r="NYK1346" s="36"/>
      <c r="NYL1346" s="36"/>
      <c r="NYM1346" s="36"/>
      <c r="NYN1346" s="36"/>
      <c r="NYO1346" s="36"/>
      <c r="NYP1346" s="36"/>
      <c r="NYQ1346" s="36"/>
      <c r="NYR1346" s="36"/>
      <c r="NYS1346" s="36"/>
      <c r="NYT1346" s="36"/>
      <c r="NYU1346" s="36"/>
      <c r="NYV1346" s="36"/>
      <c r="NYW1346" s="36"/>
      <c r="NYX1346" s="36"/>
      <c r="NYY1346" s="36"/>
      <c r="NYZ1346" s="36"/>
      <c r="NZA1346" s="36"/>
      <c r="NZB1346" s="36"/>
      <c r="NZC1346" s="36"/>
      <c r="NZD1346" s="36"/>
      <c r="NZE1346" s="36"/>
      <c r="NZF1346" s="36"/>
      <c r="NZG1346" s="36"/>
      <c r="NZH1346" s="36"/>
      <c r="NZI1346" s="36"/>
      <c r="NZJ1346" s="36"/>
      <c r="NZK1346" s="36"/>
      <c r="NZL1346" s="36"/>
      <c r="NZM1346" s="36"/>
      <c r="NZN1346" s="36"/>
      <c r="NZO1346" s="36"/>
      <c r="NZP1346" s="36"/>
      <c r="NZQ1346" s="36"/>
      <c r="NZR1346" s="36"/>
      <c r="NZS1346" s="36"/>
      <c r="NZT1346" s="36"/>
      <c r="NZU1346" s="36"/>
      <c r="NZV1346" s="36"/>
      <c r="NZW1346" s="36"/>
      <c r="NZX1346" s="36"/>
      <c r="NZY1346" s="36"/>
      <c r="NZZ1346" s="36"/>
      <c r="OAA1346" s="36"/>
      <c r="OAB1346" s="36"/>
      <c r="OAC1346" s="36"/>
      <c r="OAD1346" s="36"/>
      <c r="OAE1346" s="36"/>
      <c r="OAF1346" s="36"/>
      <c r="OAG1346" s="36"/>
      <c r="OAH1346" s="36"/>
      <c r="OAI1346" s="36"/>
      <c r="OAJ1346" s="36"/>
      <c r="OAK1346" s="36"/>
      <c r="OAL1346" s="36"/>
      <c r="OAM1346" s="36"/>
      <c r="OAN1346" s="36"/>
      <c r="OAO1346" s="36"/>
      <c r="OAP1346" s="36"/>
      <c r="OAQ1346" s="36"/>
      <c r="OAR1346" s="36"/>
      <c r="OAS1346" s="36"/>
      <c r="OAT1346" s="36"/>
      <c r="OAU1346" s="36"/>
      <c r="OAV1346" s="36"/>
      <c r="OAW1346" s="36"/>
      <c r="OAX1346" s="36"/>
      <c r="OAY1346" s="36"/>
      <c r="OAZ1346" s="36"/>
      <c r="OBA1346" s="36"/>
      <c r="OBB1346" s="36"/>
      <c r="OBC1346" s="36"/>
      <c r="OBD1346" s="36"/>
      <c r="OBE1346" s="36"/>
      <c r="OBF1346" s="36"/>
      <c r="OBG1346" s="36"/>
      <c r="OBH1346" s="36"/>
      <c r="OBI1346" s="36"/>
      <c r="OBJ1346" s="36"/>
      <c r="OBK1346" s="36"/>
      <c r="OBL1346" s="36"/>
      <c r="OBM1346" s="36"/>
      <c r="OBN1346" s="36"/>
      <c r="OBO1346" s="36"/>
      <c r="OBP1346" s="36"/>
      <c r="OBQ1346" s="36"/>
      <c r="OBR1346" s="36"/>
      <c r="OBS1346" s="36"/>
      <c r="OBT1346" s="36"/>
      <c r="OBU1346" s="36"/>
      <c r="OBV1346" s="36"/>
      <c r="OBW1346" s="36"/>
      <c r="OBX1346" s="36"/>
      <c r="OBY1346" s="36"/>
      <c r="OBZ1346" s="36"/>
      <c r="OCA1346" s="36"/>
      <c r="OCB1346" s="36"/>
      <c r="OCC1346" s="36"/>
      <c r="OCD1346" s="36"/>
      <c r="OCE1346" s="36"/>
      <c r="OCF1346" s="36"/>
      <c r="OCG1346" s="36"/>
      <c r="OCH1346" s="36"/>
      <c r="OCI1346" s="36"/>
      <c r="OCJ1346" s="36"/>
      <c r="OCK1346" s="36"/>
      <c r="OCL1346" s="36"/>
      <c r="OCM1346" s="36"/>
      <c r="OCN1346" s="36"/>
      <c r="OCO1346" s="36"/>
      <c r="OCP1346" s="36"/>
      <c r="OCQ1346" s="36"/>
      <c r="OCR1346" s="36"/>
      <c r="OCS1346" s="36"/>
      <c r="OCT1346" s="36"/>
      <c r="OCU1346" s="36"/>
      <c r="OCV1346" s="36"/>
      <c r="OCW1346" s="36"/>
      <c r="OCX1346" s="36"/>
      <c r="OCY1346" s="36"/>
      <c r="OCZ1346" s="36"/>
      <c r="ODA1346" s="36"/>
      <c r="ODB1346" s="36"/>
      <c r="ODC1346" s="36"/>
      <c r="ODD1346" s="36"/>
      <c r="ODE1346" s="36"/>
      <c r="ODF1346" s="36"/>
      <c r="ODG1346" s="36"/>
      <c r="ODH1346" s="36"/>
      <c r="ODI1346" s="36"/>
      <c r="ODJ1346" s="36"/>
      <c r="ODK1346" s="36"/>
      <c r="ODL1346" s="36"/>
      <c r="ODM1346" s="36"/>
      <c r="ODN1346" s="36"/>
      <c r="ODO1346" s="36"/>
      <c r="ODP1346" s="36"/>
      <c r="ODQ1346" s="36"/>
      <c r="ODR1346" s="36"/>
      <c r="ODS1346" s="36"/>
      <c r="ODT1346" s="36"/>
      <c r="ODU1346" s="36"/>
      <c r="ODV1346" s="36"/>
      <c r="ODW1346" s="36"/>
      <c r="ODX1346" s="36"/>
      <c r="ODY1346" s="36"/>
      <c r="ODZ1346" s="36"/>
      <c r="OEA1346" s="36"/>
      <c r="OEB1346" s="36"/>
      <c r="OEC1346" s="36"/>
      <c r="OED1346" s="36"/>
      <c r="OEE1346" s="36"/>
      <c r="OEF1346" s="36"/>
      <c r="OEG1346" s="36"/>
      <c r="OEH1346" s="36"/>
      <c r="OEI1346" s="36"/>
      <c r="OEJ1346" s="36"/>
      <c r="OEK1346" s="36"/>
      <c r="OEL1346" s="36"/>
      <c r="OEM1346" s="36"/>
      <c r="OEN1346" s="36"/>
      <c r="OEO1346" s="36"/>
      <c r="OEP1346" s="36"/>
      <c r="OEQ1346" s="36"/>
      <c r="OER1346" s="36"/>
      <c r="OES1346" s="36"/>
      <c r="OET1346" s="36"/>
      <c r="OEU1346" s="36"/>
      <c r="OEV1346" s="36"/>
      <c r="OEW1346" s="36"/>
      <c r="OEX1346" s="36"/>
      <c r="OEY1346" s="36"/>
      <c r="OEZ1346" s="36"/>
      <c r="OFA1346" s="36"/>
      <c r="OFB1346" s="36"/>
      <c r="OFC1346" s="36"/>
      <c r="OFD1346" s="36"/>
      <c r="OFE1346" s="36"/>
      <c r="OFF1346" s="36"/>
      <c r="OFG1346" s="36"/>
      <c r="OFH1346" s="36"/>
      <c r="OFI1346" s="36"/>
      <c r="OFJ1346" s="36"/>
      <c r="OFK1346" s="36"/>
      <c r="OFL1346" s="36"/>
      <c r="OFM1346" s="36"/>
      <c r="OFN1346" s="36"/>
      <c r="OFO1346" s="36"/>
      <c r="OFP1346" s="36"/>
      <c r="OFQ1346" s="36"/>
      <c r="OFR1346" s="36"/>
      <c r="OFS1346" s="36"/>
      <c r="OFT1346" s="36"/>
      <c r="OFU1346" s="36"/>
      <c r="OFV1346" s="36"/>
      <c r="OFW1346" s="36"/>
      <c r="OFX1346" s="36"/>
      <c r="OFY1346" s="36"/>
      <c r="OFZ1346" s="36"/>
      <c r="OGA1346" s="36"/>
      <c r="OGB1346" s="36"/>
      <c r="OGC1346" s="36"/>
      <c r="OGD1346" s="36"/>
      <c r="OGE1346" s="36"/>
      <c r="OGF1346" s="36"/>
      <c r="OGG1346" s="36"/>
      <c r="OGH1346" s="36"/>
      <c r="OGI1346" s="36"/>
      <c r="OGJ1346" s="36"/>
      <c r="OGK1346" s="36"/>
      <c r="OGL1346" s="36"/>
      <c r="OGM1346" s="36"/>
      <c r="OGN1346" s="36"/>
      <c r="OGO1346" s="36"/>
      <c r="OGP1346" s="36"/>
      <c r="OGQ1346" s="36"/>
      <c r="OGR1346" s="36"/>
      <c r="OGS1346" s="36"/>
      <c r="OGT1346" s="36"/>
      <c r="OGU1346" s="36"/>
      <c r="OGV1346" s="36"/>
      <c r="OGW1346" s="36"/>
      <c r="OGX1346" s="36"/>
      <c r="OGY1346" s="36"/>
      <c r="OGZ1346" s="36"/>
      <c r="OHA1346" s="36"/>
      <c r="OHB1346" s="36"/>
      <c r="OHC1346" s="36"/>
      <c r="OHD1346" s="36"/>
      <c r="OHE1346" s="36"/>
      <c r="OHF1346" s="36"/>
      <c r="OHG1346" s="36"/>
      <c r="OHH1346" s="36"/>
      <c r="OHI1346" s="36"/>
      <c r="OHJ1346" s="36"/>
      <c r="OHK1346" s="36"/>
      <c r="OHL1346" s="36"/>
      <c r="OHM1346" s="36"/>
      <c r="OHN1346" s="36"/>
      <c r="OHO1346" s="36"/>
      <c r="OHP1346" s="36"/>
      <c r="OHQ1346" s="36"/>
      <c r="OHR1346" s="36"/>
      <c r="OHS1346" s="36"/>
      <c r="OHT1346" s="36"/>
      <c r="OHU1346" s="36"/>
      <c r="OHV1346" s="36"/>
      <c r="OHW1346" s="36"/>
      <c r="OHX1346" s="36"/>
      <c r="OHY1346" s="36"/>
      <c r="OHZ1346" s="36"/>
      <c r="OIA1346" s="36"/>
      <c r="OIB1346" s="36"/>
      <c r="OIC1346" s="36"/>
      <c r="OID1346" s="36"/>
      <c r="OIE1346" s="36"/>
      <c r="OIF1346" s="36"/>
      <c r="OIG1346" s="36"/>
      <c r="OIH1346" s="36"/>
      <c r="OII1346" s="36"/>
      <c r="OIJ1346" s="36"/>
      <c r="OIK1346" s="36"/>
      <c r="OIL1346" s="36"/>
      <c r="OIM1346" s="36"/>
      <c r="OIN1346" s="36"/>
      <c r="OIO1346" s="36"/>
      <c r="OIP1346" s="36"/>
      <c r="OIQ1346" s="36"/>
      <c r="OIR1346" s="36"/>
      <c r="OIS1346" s="36"/>
      <c r="OIT1346" s="36"/>
      <c r="OIU1346" s="36"/>
      <c r="OIV1346" s="36"/>
      <c r="OIW1346" s="36"/>
      <c r="OIX1346" s="36"/>
      <c r="OIY1346" s="36"/>
      <c r="OIZ1346" s="36"/>
      <c r="OJA1346" s="36"/>
      <c r="OJB1346" s="36"/>
      <c r="OJC1346" s="36"/>
      <c r="OJD1346" s="36"/>
      <c r="OJE1346" s="36"/>
      <c r="OJF1346" s="36"/>
      <c r="OJG1346" s="36"/>
      <c r="OJH1346" s="36"/>
      <c r="OJI1346" s="36"/>
      <c r="OJJ1346" s="36"/>
      <c r="OJK1346" s="36"/>
      <c r="OJL1346" s="36"/>
      <c r="OJM1346" s="36"/>
      <c r="OJN1346" s="36"/>
      <c r="OJO1346" s="36"/>
      <c r="OJP1346" s="36"/>
      <c r="OJQ1346" s="36"/>
      <c r="OJR1346" s="36"/>
      <c r="OJS1346" s="36"/>
      <c r="OJT1346" s="36"/>
      <c r="OJU1346" s="36"/>
      <c r="OJV1346" s="36"/>
      <c r="OJW1346" s="36"/>
      <c r="OJX1346" s="36"/>
      <c r="OJY1346" s="36"/>
      <c r="OJZ1346" s="36"/>
      <c r="OKA1346" s="36"/>
      <c r="OKB1346" s="36"/>
      <c r="OKC1346" s="36"/>
      <c r="OKD1346" s="36"/>
      <c r="OKE1346" s="36"/>
      <c r="OKF1346" s="36"/>
      <c r="OKG1346" s="36"/>
      <c r="OKH1346" s="36"/>
      <c r="OKI1346" s="36"/>
      <c r="OKJ1346" s="36"/>
      <c r="OKK1346" s="36"/>
      <c r="OKL1346" s="36"/>
      <c r="OKM1346" s="36"/>
      <c r="OKN1346" s="36"/>
      <c r="OKO1346" s="36"/>
      <c r="OKP1346" s="36"/>
      <c r="OKQ1346" s="36"/>
      <c r="OKR1346" s="36"/>
      <c r="OKS1346" s="36"/>
      <c r="OKT1346" s="36"/>
      <c r="OKU1346" s="36"/>
      <c r="OKV1346" s="36"/>
      <c r="OKW1346" s="36"/>
      <c r="OKX1346" s="36"/>
      <c r="OKY1346" s="36"/>
      <c r="OKZ1346" s="36"/>
      <c r="OLA1346" s="36"/>
      <c r="OLB1346" s="36"/>
      <c r="OLC1346" s="36"/>
      <c r="OLD1346" s="36"/>
      <c r="OLE1346" s="36"/>
      <c r="OLF1346" s="36"/>
      <c r="OLG1346" s="36"/>
      <c r="OLH1346" s="36"/>
      <c r="OLI1346" s="36"/>
      <c r="OLJ1346" s="36"/>
      <c r="OLK1346" s="36"/>
      <c r="OLL1346" s="36"/>
      <c r="OLM1346" s="36"/>
      <c r="OLN1346" s="36"/>
      <c r="OLO1346" s="36"/>
      <c r="OLP1346" s="36"/>
      <c r="OLQ1346" s="36"/>
      <c r="OLR1346" s="36"/>
      <c r="OLS1346" s="36"/>
      <c r="OLT1346" s="36"/>
      <c r="OLU1346" s="36"/>
      <c r="OLV1346" s="36"/>
      <c r="OLW1346" s="36"/>
      <c r="OLX1346" s="36"/>
      <c r="OLY1346" s="36"/>
      <c r="OLZ1346" s="36"/>
      <c r="OMA1346" s="36"/>
      <c r="OMB1346" s="36"/>
      <c r="OMC1346" s="36"/>
      <c r="OMD1346" s="36"/>
      <c r="OME1346" s="36"/>
      <c r="OMF1346" s="36"/>
      <c r="OMG1346" s="36"/>
      <c r="OMH1346" s="36"/>
      <c r="OMI1346" s="36"/>
      <c r="OMJ1346" s="36"/>
      <c r="OMK1346" s="36"/>
      <c r="OML1346" s="36"/>
      <c r="OMM1346" s="36"/>
      <c r="OMN1346" s="36"/>
      <c r="OMO1346" s="36"/>
      <c r="OMP1346" s="36"/>
      <c r="OMQ1346" s="36"/>
      <c r="OMR1346" s="36"/>
      <c r="OMS1346" s="36"/>
      <c r="OMT1346" s="36"/>
      <c r="OMU1346" s="36"/>
      <c r="OMV1346" s="36"/>
      <c r="OMW1346" s="36"/>
      <c r="OMX1346" s="36"/>
      <c r="OMY1346" s="36"/>
      <c r="OMZ1346" s="36"/>
      <c r="ONA1346" s="36"/>
      <c r="ONB1346" s="36"/>
      <c r="ONC1346" s="36"/>
      <c r="OND1346" s="36"/>
      <c r="ONE1346" s="36"/>
      <c r="ONF1346" s="36"/>
      <c r="ONG1346" s="36"/>
      <c r="ONH1346" s="36"/>
      <c r="ONI1346" s="36"/>
      <c r="ONJ1346" s="36"/>
      <c r="ONK1346" s="36"/>
      <c r="ONL1346" s="36"/>
      <c r="ONM1346" s="36"/>
      <c r="ONN1346" s="36"/>
      <c r="ONO1346" s="36"/>
      <c r="ONP1346" s="36"/>
      <c r="ONQ1346" s="36"/>
      <c r="ONR1346" s="36"/>
      <c r="ONS1346" s="36"/>
      <c r="ONT1346" s="36"/>
      <c r="ONU1346" s="36"/>
      <c r="ONV1346" s="36"/>
      <c r="ONW1346" s="36"/>
      <c r="ONX1346" s="36"/>
      <c r="ONY1346" s="36"/>
      <c r="ONZ1346" s="36"/>
      <c r="OOA1346" s="36"/>
      <c r="OOB1346" s="36"/>
      <c r="OOC1346" s="36"/>
      <c r="OOD1346" s="36"/>
      <c r="OOE1346" s="36"/>
      <c r="OOF1346" s="36"/>
      <c r="OOG1346" s="36"/>
      <c r="OOH1346" s="36"/>
      <c r="OOI1346" s="36"/>
      <c r="OOJ1346" s="36"/>
      <c r="OOK1346" s="36"/>
      <c r="OOL1346" s="36"/>
      <c r="OOM1346" s="36"/>
      <c r="OON1346" s="36"/>
      <c r="OOO1346" s="36"/>
      <c r="OOP1346" s="36"/>
      <c r="OOQ1346" s="36"/>
      <c r="OOR1346" s="36"/>
      <c r="OOS1346" s="36"/>
      <c r="OOT1346" s="36"/>
      <c r="OOU1346" s="36"/>
      <c r="OOV1346" s="36"/>
      <c r="OOW1346" s="36"/>
      <c r="OOX1346" s="36"/>
      <c r="OOY1346" s="36"/>
      <c r="OOZ1346" s="36"/>
      <c r="OPA1346" s="36"/>
      <c r="OPB1346" s="36"/>
      <c r="OPC1346" s="36"/>
      <c r="OPD1346" s="36"/>
      <c r="OPE1346" s="36"/>
      <c r="OPF1346" s="36"/>
      <c r="OPG1346" s="36"/>
      <c r="OPH1346" s="36"/>
      <c r="OPI1346" s="36"/>
      <c r="OPJ1346" s="36"/>
      <c r="OPK1346" s="36"/>
      <c r="OPL1346" s="36"/>
      <c r="OPM1346" s="36"/>
      <c r="OPN1346" s="36"/>
      <c r="OPO1346" s="36"/>
      <c r="OPP1346" s="36"/>
      <c r="OPQ1346" s="36"/>
      <c r="OPR1346" s="36"/>
      <c r="OPS1346" s="36"/>
      <c r="OPT1346" s="36"/>
      <c r="OPU1346" s="36"/>
      <c r="OPV1346" s="36"/>
      <c r="OPW1346" s="36"/>
      <c r="OPX1346" s="36"/>
      <c r="OPY1346" s="36"/>
      <c r="OPZ1346" s="36"/>
      <c r="OQA1346" s="36"/>
      <c r="OQB1346" s="36"/>
      <c r="OQC1346" s="36"/>
      <c r="OQD1346" s="36"/>
      <c r="OQE1346" s="36"/>
      <c r="OQF1346" s="36"/>
      <c r="OQG1346" s="36"/>
      <c r="OQH1346" s="36"/>
      <c r="OQI1346" s="36"/>
      <c r="OQJ1346" s="36"/>
      <c r="OQK1346" s="36"/>
      <c r="OQL1346" s="36"/>
      <c r="OQM1346" s="36"/>
      <c r="OQN1346" s="36"/>
      <c r="OQO1346" s="36"/>
      <c r="OQP1346" s="36"/>
      <c r="OQQ1346" s="36"/>
      <c r="OQR1346" s="36"/>
      <c r="OQS1346" s="36"/>
      <c r="OQT1346" s="36"/>
      <c r="OQU1346" s="36"/>
      <c r="OQV1346" s="36"/>
      <c r="OQW1346" s="36"/>
      <c r="OQX1346" s="36"/>
      <c r="OQY1346" s="36"/>
      <c r="OQZ1346" s="36"/>
      <c r="ORA1346" s="36"/>
      <c r="ORB1346" s="36"/>
      <c r="ORC1346" s="36"/>
      <c r="ORD1346" s="36"/>
      <c r="ORE1346" s="36"/>
      <c r="ORF1346" s="36"/>
      <c r="ORG1346" s="36"/>
      <c r="ORH1346" s="36"/>
      <c r="ORI1346" s="36"/>
      <c r="ORJ1346" s="36"/>
      <c r="ORK1346" s="36"/>
      <c r="ORL1346" s="36"/>
      <c r="ORM1346" s="36"/>
      <c r="ORN1346" s="36"/>
      <c r="ORO1346" s="36"/>
      <c r="ORP1346" s="36"/>
      <c r="ORQ1346" s="36"/>
      <c r="ORR1346" s="36"/>
      <c r="ORS1346" s="36"/>
      <c r="ORT1346" s="36"/>
      <c r="ORU1346" s="36"/>
      <c r="ORV1346" s="36"/>
      <c r="ORW1346" s="36"/>
      <c r="ORX1346" s="36"/>
      <c r="ORY1346" s="36"/>
      <c r="ORZ1346" s="36"/>
      <c r="OSA1346" s="36"/>
      <c r="OSB1346" s="36"/>
      <c r="OSC1346" s="36"/>
      <c r="OSD1346" s="36"/>
      <c r="OSE1346" s="36"/>
      <c r="OSF1346" s="36"/>
      <c r="OSG1346" s="36"/>
      <c r="OSH1346" s="36"/>
      <c r="OSI1346" s="36"/>
      <c r="OSJ1346" s="36"/>
      <c r="OSK1346" s="36"/>
      <c r="OSL1346" s="36"/>
      <c r="OSM1346" s="36"/>
      <c r="OSN1346" s="36"/>
      <c r="OSO1346" s="36"/>
      <c r="OSP1346" s="36"/>
      <c r="OSQ1346" s="36"/>
      <c r="OSR1346" s="36"/>
      <c r="OSS1346" s="36"/>
      <c r="OST1346" s="36"/>
      <c r="OSU1346" s="36"/>
      <c r="OSV1346" s="36"/>
      <c r="OSW1346" s="36"/>
      <c r="OSX1346" s="36"/>
      <c r="OSY1346" s="36"/>
      <c r="OSZ1346" s="36"/>
      <c r="OTA1346" s="36"/>
      <c r="OTB1346" s="36"/>
      <c r="OTC1346" s="36"/>
      <c r="OTD1346" s="36"/>
      <c r="OTE1346" s="36"/>
      <c r="OTF1346" s="36"/>
      <c r="OTG1346" s="36"/>
      <c r="OTH1346" s="36"/>
      <c r="OTI1346" s="36"/>
      <c r="OTJ1346" s="36"/>
      <c r="OTK1346" s="36"/>
      <c r="OTL1346" s="36"/>
      <c r="OTM1346" s="36"/>
      <c r="OTN1346" s="36"/>
      <c r="OTO1346" s="36"/>
      <c r="OTP1346" s="36"/>
      <c r="OTQ1346" s="36"/>
      <c r="OTR1346" s="36"/>
      <c r="OTS1346" s="36"/>
      <c r="OTT1346" s="36"/>
      <c r="OTU1346" s="36"/>
      <c r="OTV1346" s="36"/>
      <c r="OTW1346" s="36"/>
      <c r="OTX1346" s="36"/>
      <c r="OTY1346" s="36"/>
      <c r="OTZ1346" s="36"/>
      <c r="OUA1346" s="36"/>
      <c r="OUB1346" s="36"/>
      <c r="OUC1346" s="36"/>
      <c r="OUD1346" s="36"/>
      <c r="OUE1346" s="36"/>
      <c r="OUF1346" s="36"/>
      <c r="OUG1346" s="36"/>
      <c r="OUH1346" s="36"/>
      <c r="OUI1346" s="36"/>
      <c r="OUJ1346" s="36"/>
      <c r="OUK1346" s="36"/>
      <c r="OUL1346" s="36"/>
      <c r="OUM1346" s="36"/>
      <c r="OUN1346" s="36"/>
      <c r="OUO1346" s="36"/>
      <c r="OUP1346" s="36"/>
      <c r="OUQ1346" s="36"/>
      <c r="OUR1346" s="36"/>
      <c r="OUS1346" s="36"/>
      <c r="OUT1346" s="36"/>
      <c r="OUU1346" s="36"/>
      <c r="OUV1346" s="36"/>
      <c r="OUW1346" s="36"/>
      <c r="OUX1346" s="36"/>
      <c r="OUY1346" s="36"/>
      <c r="OUZ1346" s="36"/>
      <c r="OVA1346" s="36"/>
      <c r="OVB1346" s="36"/>
      <c r="OVC1346" s="36"/>
      <c r="OVD1346" s="36"/>
      <c r="OVE1346" s="36"/>
      <c r="OVF1346" s="36"/>
      <c r="OVG1346" s="36"/>
      <c r="OVH1346" s="36"/>
      <c r="OVI1346" s="36"/>
      <c r="OVJ1346" s="36"/>
      <c r="OVK1346" s="36"/>
      <c r="OVL1346" s="36"/>
      <c r="OVM1346" s="36"/>
      <c r="OVN1346" s="36"/>
      <c r="OVO1346" s="36"/>
      <c r="OVP1346" s="36"/>
      <c r="OVQ1346" s="36"/>
      <c r="OVR1346" s="36"/>
      <c r="OVS1346" s="36"/>
      <c r="OVT1346" s="36"/>
      <c r="OVU1346" s="36"/>
      <c r="OVV1346" s="36"/>
      <c r="OVW1346" s="36"/>
      <c r="OVX1346" s="36"/>
      <c r="OVY1346" s="36"/>
      <c r="OVZ1346" s="36"/>
      <c r="OWA1346" s="36"/>
      <c r="OWB1346" s="36"/>
      <c r="OWC1346" s="36"/>
      <c r="OWD1346" s="36"/>
      <c r="OWE1346" s="36"/>
      <c r="OWF1346" s="36"/>
      <c r="OWG1346" s="36"/>
      <c r="OWH1346" s="36"/>
      <c r="OWI1346" s="36"/>
      <c r="OWJ1346" s="36"/>
      <c r="OWK1346" s="36"/>
      <c r="OWL1346" s="36"/>
      <c r="OWM1346" s="36"/>
      <c r="OWN1346" s="36"/>
      <c r="OWO1346" s="36"/>
      <c r="OWP1346" s="36"/>
      <c r="OWQ1346" s="36"/>
      <c r="OWR1346" s="36"/>
      <c r="OWS1346" s="36"/>
      <c r="OWT1346" s="36"/>
      <c r="OWU1346" s="36"/>
      <c r="OWV1346" s="36"/>
      <c r="OWW1346" s="36"/>
      <c r="OWX1346" s="36"/>
      <c r="OWY1346" s="36"/>
      <c r="OWZ1346" s="36"/>
      <c r="OXA1346" s="36"/>
      <c r="OXB1346" s="36"/>
      <c r="OXC1346" s="36"/>
      <c r="OXD1346" s="36"/>
      <c r="OXE1346" s="36"/>
      <c r="OXF1346" s="36"/>
      <c r="OXG1346" s="36"/>
      <c r="OXH1346" s="36"/>
      <c r="OXI1346" s="36"/>
      <c r="OXJ1346" s="36"/>
      <c r="OXK1346" s="36"/>
      <c r="OXL1346" s="36"/>
      <c r="OXM1346" s="36"/>
      <c r="OXN1346" s="36"/>
      <c r="OXO1346" s="36"/>
      <c r="OXP1346" s="36"/>
      <c r="OXQ1346" s="36"/>
      <c r="OXR1346" s="36"/>
      <c r="OXS1346" s="36"/>
      <c r="OXT1346" s="36"/>
      <c r="OXU1346" s="36"/>
      <c r="OXV1346" s="36"/>
      <c r="OXW1346" s="36"/>
      <c r="OXX1346" s="36"/>
      <c r="OXY1346" s="36"/>
      <c r="OXZ1346" s="36"/>
      <c r="OYA1346" s="36"/>
      <c r="OYB1346" s="36"/>
      <c r="OYC1346" s="36"/>
      <c r="OYD1346" s="36"/>
      <c r="OYE1346" s="36"/>
      <c r="OYF1346" s="36"/>
      <c r="OYG1346" s="36"/>
      <c r="OYH1346" s="36"/>
      <c r="OYI1346" s="36"/>
      <c r="OYJ1346" s="36"/>
      <c r="OYK1346" s="36"/>
      <c r="OYL1346" s="36"/>
      <c r="OYM1346" s="36"/>
      <c r="OYN1346" s="36"/>
      <c r="OYO1346" s="36"/>
      <c r="OYP1346" s="36"/>
      <c r="OYQ1346" s="36"/>
      <c r="OYR1346" s="36"/>
      <c r="OYS1346" s="36"/>
      <c r="OYT1346" s="36"/>
      <c r="OYU1346" s="36"/>
      <c r="OYV1346" s="36"/>
      <c r="OYW1346" s="36"/>
      <c r="OYX1346" s="36"/>
      <c r="OYY1346" s="36"/>
      <c r="OYZ1346" s="36"/>
      <c r="OZA1346" s="36"/>
      <c r="OZB1346" s="36"/>
      <c r="OZC1346" s="36"/>
      <c r="OZD1346" s="36"/>
      <c r="OZE1346" s="36"/>
      <c r="OZF1346" s="36"/>
      <c r="OZG1346" s="36"/>
      <c r="OZH1346" s="36"/>
      <c r="OZI1346" s="36"/>
      <c r="OZJ1346" s="36"/>
      <c r="OZK1346" s="36"/>
      <c r="OZL1346" s="36"/>
      <c r="OZM1346" s="36"/>
      <c r="OZN1346" s="36"/>
      <c r="OZO1346" s="36"/>
      <c r="OZP1346" s="36"/>
      <c r="OZQ1346" s="36"/>
      <c r="OZR1346" s="36"/>
      <c r="OZS1346" s="36"/>
      <c r="OZT1346" s="36"/>
      <c r="OZU1346" s="36"/>
      <c r="OZV1346" s="36"/>
      <c r="OZW1346" s="36"/>
      <c r="OZX1346" s="36"/>
      <c r="OZY1346" s="36"/>
      <c r="OZZ1346" s="36"/>
      <c r="PAA1346" s="36"/>
      <c r="PAB1346" s="36"/>
      <c r="PAC1346" s="36"/>
      <c r="PAD1346" s="36"/>
      <c r="PAE1346" s="36"/>
      <c r="PAF1346" s="36"/>
      <c r="PAG1346" s="36"/>
      <c r="PAH1346" s="36"/>
      <c r="PAI1346" s="36"/>
      <c r="PAJ1346" s="36"/>
      <c r="PAK1346" s="36"/>
      <c r="PAL1346" s="36"/>
      <c r="PAM1346" s="36"/>
      <c r="PAN1346" s="36"/>
      <c r="PAO1346" s="36"/>
      <c r="PAP1346" s="36"/>
      <c r="PAQ1346" s="36"/>
      <c r="PAR1346" s="36"/>
      <c r="PAS1346" s="36"/>
      <c r="PAT1346" s="36"/>
      <c r="PAU1346" s="36"/>
      <c r="PAV1346" s="36"/>
      <c r="PAW1346" s="36"/>
      <c r="PAX1346" s="36"/>
      <c r="PAY1346" s="36"/>
      <c r="PAZ1346" s="36"/>
      <c r="PBA1346" s="36"/>
      <c r="PBB1346" s="36"/>
      <c r="PBC1346" s="36"/>
      <c r="PBD1346" s="36"/>
      <c r="PBE1346" s="36"/>
      <c r="PBF1346" s="36"/>
      <c r="PBG1346" s="36"/>
      <c r="PBH1346" s="36"/>
      <c r="PBI1346" s="36"/>
      <c r="PBJ1346" s="36"/>
      <c r="PBK1346" s="36"/>
      <c r="PBL1346" s="36"/>
      <c r="PBM1346" s="36"/>
      <c r="PBN1346" s="36"/>
      <c r="PBO1346" s="36"/>
      <c r="PBP1346" s="36"/>
      <c r="PBQ1346" s="36"/>
      <c r="PBR1346" s="36"/>
      <c r="PBS1346" s="36"/>
      <c r="PBT1346" s="36"/>
      <c r="PBU1346" s="36"/>
      <c r="PBV1346" s="36"/>
      <c r="PBW1346" s="36"/>
      <c r="PBX1346" s="36"/>
      <c r="PBY1346" s="36"/>
      <c r="PBZ1346" s="36"/>
      <c r="PCA1346" s="36"/>
      <c r="PCB1346" s="36"/>
      <c r="PCC1346" s="36"/>
      <c r="PCD1346" s="36"/>
      <c r="PCE1346" s="36"/>
      <c r="PCF1346" s="36"/>
      <c r="PCG1346" s="36"/>
      <c r="PCH1346" s="36"/>
      <c r="PCI1346" s="36"/>
      <c r="PCJ1346" s="36"/>
      <c r="PCK1346" s="36"/>
      <c r="PCL1346" s="36"/>
      <c r="PCM1346" s="36"/>
      <c r="PCN1346" s="36"/>
      <c r="PCO1346" s="36"/>
      <c r="PCP1346" s="36"/>
      <c r="PCQ1346" s="36"/>
      <c r="PCR1346" s="36"/>
      <c r="PCS1346" s="36"/>
      <c r="PCT1346" s="36"/>
      <c r="PCU1346" s="36"/>
      <c r="PCV1346" s="36"/>
      <c r="PCW1346" s="36"/>
      <c r="PCX1346" s="36"/>
      <c r="PCY1346" s="36"/>
      <c r="PCZ1346" s="36"/>
      <c r="PDA1346" s="36"/>
      <c r="PDB1346" s="36"/>
      <c r="PDC1346" s="36"/>
      <c r="PDD1346" s="36"/>
      <c r="PDE1346" s="36"/>
      <c r="PDF1346" s="36"/>
      <c r="PDG1346" s="36"/>
      <c r="PDH1346" s="36"/>
      <c r="PDI1346" s="36"/>
      <c r="PDJ1346" s="36"/>
      <c r="PDK1346" s="36"/>
      <c r="PDL1346" s="36"/>
      <c r="PDM1346" s="36"/>
      <c r="PDN1346" s="36"/>
      <c r="PDO1346" s="36"/>
      <c r="PDP1346" s="36"/>
      <c r="PDQ1346" s="36"/>
      <c r="PDR1346" s="36"/>
      <c r="PDS1346" s="36"/>
      <c r="PDT1346" s="36"/>
      <c r="PDU1346" s="36"/>
      <c r="PDV1346" s="36"/>
      <c r="PDW1346" s="36"/>
      <c r="PDX1346" s="36"/>
      <c r="PDY1346" s="36"/>
      <c r="PDZ1346" s="36"/>
      <c r="PEA1346" s="36"/>
      <c r="PEB1346" s="36"/>
      <c r="PEC1346" s="36"/>
      <c r="PED1346" s="36"/>
      <c r="PEE1346" s="36"/>
      <c r="PEF1346" s="36"/>
      <c r="PEG1346" s="36"/>
      <c r="PEH1346" s="36"/>
      <c r="PEI1346" s="36"/>
      <c r="PEJ1346" s="36"/>
      <c r="PEK1346" s="36"/>
      <c r="PEL1346" s="36"/>
      <c r="PEM1346" s="36"/>
      <c r="PEN1346" s="36"/>
      <c r="PEO1346" s="36"/>
      <c r="PEP1346" s="36"/>
      <c r="PEQ1346" s="36"/>
      <c r="PER1346" s="36"/>
      <c r="PES1346" s="36"/>
      <c r="PET1346" s="36"/>
      <c r="PEU1346" s="36"/>
      <c r="PEV1346" s="36"/>
      <c r="PEW1346" s="36"/>
      <c r="PEX1346" s="36"/>
      <c r="PEY1346" s="36"/>
      <c r="PEZ1346" s="36"/>
      <c r="PFA1346" s="36"/>
      <c r="PFB1346" s="36"/>
      <c r="PFC1346" s="36"/>
      <c r="PFD1346" s="36"/>
      <c r="PFE1346" s="36"/>
      <c r="PFF1346" s="36"/>
      <c r="PFG1346" s="36"/>
      <c r="PFH1346" s="36"/>
      <c r="PFI1346" s="36"/>
      <c r="PFJ1346" s="36"/>
      <c r="PFK1346" s="36"/>
      <c r="PFL1346" s="36"/>
      <c r="PFM1346" s="36"/>
      <c r="PFN1346" s="36"/>
      <c r="PFO1346" s="36"/>
      <c r="PFP1346" s="36"/>
      <c r="PFQ1346" s="36"/>
      <c r="PFR1346" s="36"/>
      <c r="PFS1346" s="36"/>
      <c r="PFT1346" s="36"/>
      <c r="PFU1346" s="36"/>
      <c r="PFV1346" s="36"/>
      <c r="PFW1346" s="36"/>
      <c r="PFX1346" s="36"/>
      <c r="PFY1346" s="36"/>
      <c r="PFZ1346" s="36"/>
      <c r="PGA1346" s="36"/>
      <c r="PGB1346" s="36"/>
      <c r="PGC1346" s="36"/>
      <c r="PGD1346" s="36"/>
      <c r="PGE1346" s="36"/>
      <c r="PGF1346" s="36"/>
      <c r="PGG1346" s="36"/>
      <c r="PGH1346" s="36"/>
      <c r="PGI1346" s="36"/>
      <c r="PGJ1346" s="36"/>
      <c r="PGK1346" s="36"/>
      <c r="PGL1346" s="36"/>
      <c r="PGM1346" s="36"/>
      <c r="PGN1346" s="36"/>
      <c r="PGO1346" s="36"/>
      <c r="PGP1346" s="36"/>
      <c r="PGQ1346" s="36"/>
      <c r="PGR1346" s="36"/>
      <c r="PGS1346" s="36"/>
      <c r="PGT1346" s="36"/>
      <c r="PGU1346" s="36"/>
      <c r="PGV1346" s="36"/>
      <c r="PGW1346" s="36"/>
      <c r="PGX1346" s="36"/>
      <c r="PGY1346" s="36"/>
      <c r="PGZ1346" s="36"/>
      <c r="PHA1346" s="36"/>
      <c r="PHB1346" s="36"/>
      <c r="PHC1346" s="36"/>
      <c r="PHD1346" s="36"/>
      <c r="PHE1346" s="36"/>
      <c r="PHF1346" s="36"/>
      <c r="PHG1346" s="36"/>
      <c r="PHH1346" s="36"/>
      <c r="PHI1346" s="36"/>
      <c r="PHJ1346" s="36"/>
      <c r="PHK1346" s="36"/>
      <c r="PHL1346" s="36"/>
      <c r="PHM1346" s="36"/>
      <c r="PHN1346" s="36"/>
      <c r="PHO1346" s="36"/>
      <c r="PHP1346" s="36"/>
      <c r="PHQ1346" s="36"/>
      <c r="PHR1346" s="36"/>
      <c r="PHS1346" s="36"/>
      <c r="PHT1346" s="36"/>
      <c r="PHU1346" s="36"/>
      <c r="PHV1346" s="36"/>
      <c r="PHW1346" s="36"/>
      <c r="PHX1346" s="36"/>
      <c r="PHY1346" s="36"/>
      <c r="PHZ1346" s="36"/>
      <c r="PIA1346" s="36"/>
      <c r="PIB1346" s="36"/>
      <c r="PIC1346" s="36"/>
      <c r="PID1346" s="36"/>
      <c r="PIE1346" s="36"/>
      <c r="PIF1346" s="36"/>
      <c r="PIG1346" s="36"/>
      <c r="PIH1346" s="36"/>
      <c r="PII1346" s="36"/>
      <c r="PIJ1346" s="36"/>
      <c r="PIK1346" s="36"/>
      <c r="PIL1346" s="36"/>
      <c r="PIM1346" s="36"/>
      <c r="PIN1346" s="36"/>
      <c r="PIO1346" s="36"/>
      <c r="PIP1346" s="36"/>
      <c r="PIQ1346" s="36"/>
      <c r="PIR1346" s="36"/>
      <c r="PIS1346" s="36"/>
      <c r="PIT1346" s="36"/>
      <c r="PIU1346" s="36"/>
      <c r="PIV1346" s="36"/>
      <c r="PIW1346" s="36"/>
      <c r="PIX1346" s="36"/>
      <c r="PIY1346" s="36"/>
      <c r="PIZ1346" s="36"/>
      <c r="PJA1346" s="36"/>
      <c r="PJB1346" s="36"/>
      <c r="PJC1346" s="36"/>
      <c r="PJD1346" s="36"/>
      <c r="PJE1346" s="36"/>
      <c r="PJF1346" s="36"/>
      <c r="PJG1346" s="36"/>
      <c r="PJH1346" s="36"/>
      <c r="PJI1346" s="36"/>
      <c r="PJJ1346" s="36"/>
      <c r="PJK1346" s="36"/>
      <c r="PJL1346" s="36"/>
      <c r="PJM1346" s="36"/>
      <c r="PJN1346" s="36"/>
      <c r="PJO1346" s="36"/>
      <c r="PJP1346" s="36"/>
      <c r="PJQ1346" s="36"/>
      <c r="PJR1346" s="36"/>
      <c r="PJS1346" s="36"/>
      <c r="PJT1346" s="36"/>
      <c r="PJU1346" s="36"/>
      <c r="PJV1346" s="36"/>
      <c r="PJW1346" s="36"/>
      <c r="PJX1346" s="36"/>
      <c r="PJY1346" s="36"/>
      <c r="PJZ1346" s="36"/>
      <c r="PKA1346" s="36"/>
      <c r="PKB1346" s="36"/>
      <c r="PKC1346" s="36"/>
      <c r="PKD1346" s="36"/>
      <c r="PKE1346" s="36"/>
      <c r="PKF1346" s="36"/>
      <c r="PKG1346" s="36"/>
      <c r="PKH1346" s="36"/>
      <c r="PKI1346" s="36"/>
      <c r="PKJ1346" s="36"/>
      <c r="PKK1346" s="36"/>
      <c r="PKL1346" s="36"/>
      <c r="PKM1346" s="36"/>
      <c r="PKN1346" s="36"/>
      <c r="PKO1346" s="36"/>
      <c r="PKP1346" s="36"/>
      <c r="PKQ1346" s="36"/>
      <c r="PKR1346" s="36"/>
      <c r="PKS1346" s="36"/>
      <c r="PKT1346" s="36"/>
      <c r="PKU1346" s="36"/>
      <c r="PKV1346" s="36"/>
      <c r="PKW1346" s="36"/>
      <c r="PKX1346" s="36"/>
      <c r="PKY1346" s="36"/>
      <c r="PKZ1346" s="36"/>
      <c r="PLA1346" s="36"/>
      <c r="PLB1346" s="36"/>
      <c r="PLC1346" s="36"/>
      <c r="PLD1346" s="36"/>
      <c r="PLE1346" s="36"/>
      <c r="PLF1346" s="36"/>
      <c r="PLG1346" s="36"/>
      <c r="PLH1346" s="36"/>
      <c r="PLI1346" s="36"/>
      <c r="PLJ1346" s="36"/>
      <c r="PLK1346" s="36"/>
      <c r="PLL1346" s="36"/>
      <c r="PLM1346" s="36"/>
      <c r="PLN1346" s="36"/>
      <c r="PLO1346" s="36"/>
      <c r="PLP1346" s="36"/>
      <c r="PLQ1346" s="36"/>
      <c r="PLR1346" s="36"/>
      <c r="PLS1346" s="36"/>
      <c r="PLT1346" s="36"/>
      <c r="PLU1346" s="36"/>
      <c r="PLV1346" s="36"/>
      <c r="PLW1346" s="36"/>
      <c r="PLX1346" s="36"/>
      <c r="PLY1346" s="36"/>
      <c r="PLZ1346" s="36"/>
      <c r="PMA1346" s="36"/>
      <c r="PMB1346" s="36"/>
      <c r="PMC1346" s="36"/>
      <c r="PMD1346" s="36"/>
      <c r="PME1346" s="36"/>
      <c r="PMF1346" s="36"/>
      <c r="PMG1346" s="36"/>
      <c r="PMH1346" s="36"/>
      <c r="PMI1346" s="36"/>
      <c r="PMJ1346" s="36"/>
      <c r="PMK1346" s="36"/>
      <c r="PML1346" s="36"/>
      <c r="PMM1346" s="36"/>
      <c r="PMN1346" s="36"/>
      <c r="PMO1346" s="36"/>
      <c r="PMP1346" s="36"/>
      <c r="PMQ1346" s="36"/>
      <c r="PMR1346" s="36"/>
      <c r="PMS1346" s="36"/>
      <c r="PMT1346" s="36"/>
      <c r="PMU1346" s="36"/>
      <c r="PMV1346" s="36"/>
      <c r="PMW1346" s="36"/>
      <c r="PMX1346" s="36"/>
      <c r="PMY1346" s="36"/>
      <c r="PMZ1346" s="36"/>
      <c r="PNA1346" s="36"/>
      <c r="PNB1346" s="36"/>
      <c r="PNC1346" s="36"/>
      <c r="PND1346" s="36"/>
      <c r="PNE1346" s="36"/>
      <c r="PNF1346" s="36"/>
      <c r="PNG1346" s="36"/>
      <c r="PNH1346" s="36"/>
      <c r="PNI1346" s="36"/>
      <c r="PNJ1346" s="36"/>
      <c r="PNK1346" s="36"/>
      <c r="PNL1346" s="36"/>
      <c r="PNM1346" s="36"/>
      <c r="PNN1346" s="36"/>
      <c r="PNO1346" s="36"/>
      <c r="PNP1346" s="36"/>
      <c r="PNQ1346" s="36"/>
      <c r="PNR1346" s="36"/>
      <c r="PNS1346" s="36"/>
      <c r="PNT1346" s="36"/>
      <c r="PNU1346" s="36"/>
      <c r="PNV1346" s="36"/>
      <c r="PNW1346" s="36"/>
      <c r="PNX1346" s="36"/>
      <c r="PNY1346" s="36"/>
      <c r="PNZ1346" s="36"/>
      <c r="POA1346" s="36"/>
      <c r="POB1346" s="36"/>
      <c r="POC1346" s="36"/>
      <c r="POD1346" s="36"/>
      <c r="POE1346" s="36"/>
      <c r="POF1346" s="36"/>
      <c r="POG1346" s="36"/>
      <c r="POH1346" s="36"/>
      <c r="POI1346" s="36"/>
      <c r="POJ1346" s="36"/>
      <c r="POK1346" s="36"/>
      <c r="POL1346" s="36"/>
      <c r="POM1346" s="36"/>
      <c r="PON1346" s="36"/>
      <c r="POO1346" s="36"/>
      <c r="POP1346" s="36"/>
      <c r="POQ1346" s="36"/>
      <c r="POR1346" s="36"/>
      <c r="POS1346" s="36"/>
      <c r="POT1346" s="36"/>
      <c r="POU1346" s="36"/>
      <c r="POV1346" s="36"/>
      <c r="POW1346" s="36"/>
      <c r="POX1346" s="36"/>
      <c r="POY1346" s="36"/>
      <c r="POZ1346" s="36"/>
      <c r="PPA1346" s="36"/>
      <c r="PPB1346" s="36"/>
      <c r="PPC1346" s="36"/>
      <c r="PPD1346" s="36"/>
      <c r="PPE1346" s="36"/>
      <c r="PPF1346" s="36"/>
      <c r="PPG1346" s="36"/>
      <c r="PPH1346" s="36"/>
      <c r="PPI1346" s="36"/>
      <c r="PPJ1346" s="36"/>
      <c r="PPK1346" s="36"/>
      <c r="PPL1346" s="36"/>
      <c r="PPM1346" s="36"/>
      <c r="PPN1346" s="36"/>
      <c r="PPO1346" s="36"/>
      <c r="PPP1346" s="36"/>
      <c r="PPQ1346" s="36"/>
      <c r="PPR1346" s="36"/>
      <c r="PPS1346" s="36"/>
      <c r="PPT1346" s="36"/>
      <c r="PPU1346" s="36"/>
      <c r="PPV1346" s="36"/>
      <c r="PPW1346" s="36"/>
      <c r="PPX1346" s="36"/>
      <c r="PPY1346" s="36"/>
      <c r="PPZ1346" s="36"/>
      <c r="PQA1346" s="36"/>
      <c r="PQB1346" s="36"/>
      <c r="PQC1346" s="36"/>
      <c r="PQD1346" s="36"/>
      <c r="PQE1346" s="36"/>
      <c r="PQF1346" s="36"/>
      <c r="PQG1346" s="36"/>
      <c r="PQH1346" s="36"/>
      <c r="PQI1346" s="36"/>
      <c r="PQJ1346" s="36"/>
      <c r="PQK1346" s="36"/>
      <c r="PQL1346" s="36"/>
      <c r="PQM1346" s="36"/>
      <c r="PQN1346" s="36"/>
      <c r="PQO1346" s="36"/>
      <c r="PQP1346" s="36"/>
      <c r="PQQ1346" s="36"/>
      <c r="PQR1346" s="36"/>
      <c r="PQS1346" s="36"/>
      <c r="PQT1346" s="36"/>
      <c r="PQU1346" s="36"/>
      <c r="PQV1346" s="36"/>
      <c r="PQW1346" s="36"/>
      <c r="PQX1346" s="36"/>
      <c r="PQY1346" s="36"/>
      <c r="PQZ1346" s="36"/>
      <c r="PRA1346" s="36"/>
      <c r="PRB1346" s="36"/>
      <c r="PRC1346" s="36"/>
      <c r="PRD1346" s="36"/>
      <c r="PRE1346" s="36"/>
      <c r="PRF1346" s="36"/>
      <c r="PRG1346" s="36"/>
      <c r="PRH1346" s="36"/>
      <c r="PRI1346" s="36"/>
      <c r="PRJ1346" s="36"/>
      <c r="PRK1346" s="36"/>
      <c r="PRL1346" s="36"/>
      <c r="PRM1346" s="36"/>
      <c r="PRN1346" s="36"/>
      <c r="PRO1346" s="36"/>
      <c r="PRP1346" s="36"/>
      <c r="PRQ1346" s="36"/>
      <c r="PRR1346" s="36"/>
      <c r="PRS1346" s="36"/>
      <c r="PRT1346" s="36"/>
      <c r="PRU1346" s="36"/>
      <c r="PRV1346" s="36"/>
      <c r="PRW1346" s="36"/>
      <c r="PRX1346" s="36"/>
      <c r="PRY1346" s="36"/>
      <c r="PRZ1346" s="36"/>
      <c r="PSA1346" s="36"/>
      <c r="PSB1346" s="36"/>
      <c r="PSC1346" s="36"/>
      <c r="PSD1346" s="36"/>
      <c r="PSE1346" s="36"/>
      <c r="PSF1346" s="36"/>
      <c r="PSG1346" s="36"/>
      <c r="PSH1346" s="36"/>
      <c r="PSI1346" s="36"/>
      <c r="PSJ1346" s="36"/>
      <c r="PSK1346" s="36"/>
      <c r="PSL1346" s="36"/>
      <c r="PSM1346" s="36"/>
      <c r="PSN1346" s="36"/>
      <c r="PSO1346" s="36"/>
      <c r="PSP1346" s="36"/>
      <c r="PSQ1346" s="36"/>
      <c r="PSR1346" s="36"/>
      <c r="PSS1346" s="36"/>
      <c r="PST1346" s="36"/>
      <c r="PSU1346" s="36"/>
      <c r="PSV1346" s="36"/>
      <c r="PSW1346" s="36"/>
      <c r="PSX1346" s="36"/>
      <c r="PSY1346" s="36"/>
      <c r="PSZ1346" s="36"/>
      <c r="PTA1346" s="36"/>
      <c r="PTB1346" s="36"/>
      <c r="PTC1346" s="36"/>
      <c r="PTD1346" s="36"/>
      <c r="PTE1346" s="36"/>
      <c r="PTF1346" s="36"/>
      <c r="PTG1346" s="36"/>
      <c r="PTH1346" s="36"/>
      <c r="PTI1346" s="36"/>
      <c r="PTJ1346" s="36"/>
      <c r="PTK1346" s="36"/>
      <c r="PTL1346" s="36"/>
      <c r="PTM1346" s="36"/>
      <c r="PTN1346" s="36"/>
      <c r="PTO1346" s="36"/>
      <c r="PTP1346" s="36"/>
      <c r="PTQ1346" s="36"/>
      <c r="PTR1346" s="36"/>
      <c r="PTS1346" s="36"/>
      <c r="PTT1346" s="36"/>
      <c r="PTU1346" s="36"/>
      <c r="PTV1346" s="36"/>
      <c r="PTW1346" s="36"/>
      <c r="PTX1346" s="36"/>
      <c r="PTY1346" s="36"/>
      <c r="PTZ1346" s="36"/>
      <c r="PUA1346" s="36"/>
      <c r="PUB1346" s="36"/>
      <c r="PUC1346" s="36"/>
      <c r="PUD1346" s="36"/>
      <c r="PUE1346" s="36"/>
      <c r="PUF1346" s="36"/>
      <c r="PUG1346" s="36"/>
      <c r="PUH1346" s="36"/>
      <c r="PUI1346" s="36"/>
      <c r="PUJ1346" s="36"/>
      <c r="PUK1346" s="36"/>
      <c r="PUL1346" s="36"/>
      <c r="PUM1346" s="36"/>
      <c r="PUN1346" s="36"/>
      <c r="PUO1346" s="36"/>
      <c r="PUP1346" s="36"/>
      <c r="PUQ1346" s="36"/>
      <c r="PUR1346" s="36"/>
      <c r="PUS1346" s="36"/>
      <c r="PUT1346" s="36"/>
      <c r="PUU1346" s="36"/>
      <c r="PUV1346" s="36"/>
      <c r="PUW1346" s="36"/>
      <c r="PUX1346" s="36"/>
      <c r="PUY1346" s="36"/>
      <c r="PUZ1346" s="36"/>
      <c r="PVA1346" s="36"/>
      <c r="PVB1346" s="36"/>
      <c r="PVC1346" s="36"/>
      <c r="PVD1346" s="36"/>
      <c r="PVE1346" s="36"/>
      <c r="PVF1346" s="36"/>
      <c r="PVG1346" s="36"/>
      <c r="PVH1346" s="36"/>
      <c r="PVI1346" s="36"/>
      <c r="PVJ1346" s="36"/>
      <c r="PVK1346" s="36"/>
      <c r="PVL1346" s="36"/>
      <c r="PVM1346" s="36"/>
      <c r="PVN1346" s="36"/>
      <c r="PVO1346" s="36"/>
      <c r="PVP1346" s="36"/>
      <c r="PVQ1346" s="36"/>
      <c r="PVR1346" s="36"/>
      <c r="PVS1346" s="36"/>
      <c r="PVT1346" s="36"/>
      <c r="PVU1346" s="36"/>
      <c r="PVV1346" s="36"/>
      <c r="PVW1346" s="36"/>
      <c r="PVX1346" s="36"/>
      <c r="PVY1346" s="36"/>
      <c r="PVZ1346" s="36"/>
      <c r="PWA1346" s="36"/>
      <c r="PWB1346" s="36"/>
      <c r="PWC1346" s="36"/>
      <c r="PWD1346" s="36"/>
      <c r="PWE1346" s="36"/>
      <c r="PWF1346" s="36"/>
      <c r="PWG1346" s="36"/>
      <c r="PWH1346" s="36"/>
      <c r="PWI1346" s="36"/>
      <c r="PWJ1346" s="36"/>
      <c r="PWK1346" s="36"/>
      <c r="PWL1346" s="36"/>
      <c r="PWM1346" s="36"/>
      <c r="PWN1346" s="36"/>
      <c r="PWO1346" s="36"/>
      <c r="PWP1346" s="36"/>
      <c r="PWQ1346" s="36"/>
      <c r="PWR1346" s="36"/>
      <c r="PWS1346" s="36"/>
      <c r="PWT1346" s="36"/>
      <c r="PWU1346" s="36"/>
      <c r="PWV1346" s="36"/>
      <c r="PWW1346" s="36"/>
      <c r="PWX1346" s="36"/>
      <c r="PWY1346" s="36"/>
      <c r="PWZ1346" s="36"/>
      <c r="PXA1346" s="36"/>
      <c r="PXB1346" s="36"/>
      <c r="PXC1346" s="36"/>
      <c r="PXD1346" s="36"/>
      <c r="PXE1346" s="36"/>
      <c r="PXF1346" s="36"/>
      <c r="PXG1346" s="36"/>
      <c r="PXH1346" s="36"/>
      <c r="PXI1346" s="36"/>
      <c r="PXJ1346" s="36"/>
      <c r="PXK1346" s="36"/>
      <c r="PXL1346" s="36"/>
      <c r="PXM1346" s="36"/>
      <c r="PXN1346" s="36"/>
      <c r="PXO1346" s="36"/>
      <c r="PXP1346" s="36"/>
      <c r="PXQ1346" s="36"/>
      <c r="PXR1346" s="36"/>
      <c r="PXS1346" s="36"/>
      <c r="PXT1346" s="36"/>
      <c r="PXU1346" s="36"/>
      <c r="PXV1346" s="36"/>
      <c r="PXW1346" s="36"/>
      <c r="PXX1346" s="36"/>
      <c r="PXY1346" s="36"/>
      <c r="PXZ1346" s="36"/>
      <c r="PYA1346" s="36"/>
      <c r="PYB1346" s="36"/>
      <c r="PYC1346" s="36"/>
      <c r="PYD1346" s="36"/>
      <c r="PYE1346" s="36"/>
      <c r="PYF1346" s="36"/>
      <c r="PYG1346" s="36"/>
      <c r="PYH1346" s="36"/>
      <c r="PYI1346" s="36"/>
      <c r="PYJ1346" s="36"/>
      <c r="PYK1346" s="36"/>
      <c r="PYL1346" s="36"/>
      <c r="PYM1346" s="36"/>
      <c r="PYN1346" s="36"/>
      <c r="PYO1346" s="36"/>
      <c r="PYP1346" s="36"/>
      <c r="PYQ1346" s="36"/>
      <c r="PYR1346" s="36"/>
      <c r="PYS1346" s="36"/>
      <c r="PYT1346" s="36"/>
      <c r="PYU1346" s="36"/>
      <c r="PYV1346" s="36"/>
      <c r="PYW1346" s="36"/>
      <c r="PYX1346" s="36"/>
      <c r="PYY1346" s="36"/>
      <c r="PYZ1346" s="36"/>
      <c r="PZA1346" s="36"/>
      <c r="PZB1346" s="36"/>
      <c r="PZC1346" s="36"/>
      <c r="PZD1346" s="36"/>
      <c r="PZE1346" s="36"/>
      <c r="PZF1346" s="36"/>
      <c r="PZG1346" s="36"/>
      <c r="PZH1346" s="36"/>
      <c r="PZI1346" s="36"/>
      <c r="PZJ1346" s="36"/>
      <c r="PZK1346" s="36"/>
      <c r="PZL1346" s="36"/>
      <c r="PZM1346" s="36"/>
      <c r="PZN1346" s="36"/>
      <c r="PZO1346" s="36"/>
      <c r="PZP1346" s="36"/>
      <c r="PZQ1346" s="36"/>
      <c r="PZR1346" s="36"/>
      <c r="PZS1346" s="36"/>
      <c r="PZT1346" s="36"/>
      <c r="PZU1346" s="36"/>
      <c r="PZV1346" s="36"/>
      <c r="PZW1346" s="36"/>
      <c r="PZX1346" s="36"/>
      <c r="PZY1346" s="36"/>
      <c r="PZZ1346" s="36"/>
      <c r="QAA1346" s="36"/>
      <c r="QAB1346" s="36"/>
      <c r="QAC1346" s="36"/>
      <c r="QAD1346" s="36"/>
      <c r="QAE1346" s="36"/>
      <c r="QAF1346" s="36"/>
      <c r="QAG1346" s="36"/>
      <c r="QAH1346" s="36"/>
      <c r="QAI1346" s="36"/>
      <c r="QAJ1346" s="36"/>
      <c r="QAK1346" s="36"/>
      <c r="QAL1346" s="36"/>
      <c r="QAM1346" s="36"/>
      <c r="QAN1346" s="36"/>
      <c r="QAO1346" s="36"/>
      <c r="QAP1346" s="36"/>
      <c r="QAQ1346" s="36"/>
      <c r="QAR1346" s="36"/>
      <c r="QAS1346" s="36"/>
      <c r="QAT1346" s="36"/>
      <c r="QAU1346" s="36"/>
      <c r="QAV1346" s="36"/>
      <c r="QAW1346" s="36"/>
      <c r="QAX1346" s="36"/>
      <c r="QAY1346" s="36"/>
      <c r="QAZ1346" s="36"/>
      <c r="QBA1346" s="36"/>
      <c r="QBB1346" s="36"/>
      <c r="QBC1346" s="36"/>
      <c r="QBD1346" s="36"/>
      <c r="QBE1346" s="36"/>
      <c r="QBF1346" s="36"/>
      <c r="QBG1346" s="36"/>
      <c r="QBH1346" s="36"/>
      <c r="QBI1346" s="36"/>
      <c r="QBJ1346" s="36"/>
      <c r="QBK1346" s="36"/>
      <c r="QBL1346" s="36"/>
      <c r="QBM1346" s="36"/>
      <c r="QBN1346" s="36"/>
      <c r="QBO1346" s="36"/>
      <c r="QBP1346" s="36"/>
      <c r="QBQ1346" s="36"/>
      <c r="QBR1346" s="36"/>
      <c r="QBS1346" s="36"/>
      <c r="QBT1346" s="36"/>
      <c r="QBU1346" s="36"/>
      <c r="QBV1346" s="36"/>
      <c r="QBW1346" s="36"/>
      <c r="QBX1346" s="36"/>
      <c r="QBY1346" s="36"/>
      <c r="QBZ1346" s="36"/>
      <c r="QCA1346" s="36"/>
      <c r="QCB1346" s="36"/>
      <c r="QCC1346" s="36"/>
      <c r="QCD1346" s="36"/>
      <c r="QCE1346" s="36"/>
      <c r="QCF1346" s="36"/>
      <c r="QCG1346" s="36"/>
      <c r="QCH1346" s="36"/>
      <c r="QCI1346" s="36"/>
      <c r="QCJ1346" s="36"/>
      <c r="QCK1346" s="36"/>
      <c r="QCL1346" s="36"/>
      <c r="QCM1346" s="36"/>
      <c r="QCN1346" s="36"/>
      <c r="QCO1346" s="36"/>
      <c r="QCP1346" s="36"/>
      <c r="QCQ1346" s="36"/>
      <c r="QCR1346" s="36"/>
      <c r="QCS1346" s="36"/>
      <c r="QCT1346" s="36"/>
      <c r="QCU1346" s="36"/>
      <c r="QCV1346" s="36"/>
      <c r="QCW1346" s="36"/>
      <c r="QCX1346" s="36"/>
      <c r="QCY1346" s="36"/>
      <c r="QCZ1346" s="36"/>
      <c r="QDA1346" s="36"/>
      <c r="QDB1346" s="36"/>
      <c r="QDC1346" s="36"/>
      <c r="QDD1346" s="36"/>
      <c r="QDE1346" s="36"/>
      <c r="QDF1346" s="36"/>
      <c r="QDG1346" s="36"/>
      <c r="QDH1346" s="36"/>
      <c r="QDI1346" s="36"/>
      <c r="QDJ1346" s="36"/>
      <c r="QDK1346" s="36"/>
      <c r="QDL1346" s="36"/>
      <c r="QDM1346" s="36"/>
      <c r="QDN1346" s="36"/>
      <c r="QDO1346" s="36"/>
      <c r="QDP1346" s="36"/>
      <c r="QDQ1346" s="36"/>
      <c r="QDR1346" s="36"/>
      <c r="QDS1346" s="36"/>
      <c r="QDT1346" s="36"/>
      <c r="QDU1346" s="36"/>
      <c r="QDV1346" s="36"/>
      <c r="QDW1346" s="36"/>
      <c r="QDX1346" s="36"/>
      <c r="QDY1346" s="36"/>
      <c r="QDZ1346" s="36"/>
      <c r="QEA1346" s="36"/>
      <c r="QEB1346" s="36"/>
      <c r="QEC1346" s="36"/>
      <c r="QED1346" s="36"/>
      <c r="QEE1346" s="36"/>
      <c r="QEF1346" s="36"/>
      <c r="QEG1346" s="36"/>
      <c r="QEH1346" s="36"/>
      <c r="QEI1346" s="36"/>
      <c r="QEJ1346" s="36"/>
      <c r="QEK1346" s="36"/>
      <c r="QEL1346" s="36"/>
      <c r="QEM1346" s="36"/>
      <c r="QEN1346" s="36"/>
      <c r="QEO1346" s="36"/>
      <c r="QEP1346" s="36"/>
      <c r="QEQ1346" s="36"/>
      <c r="QER1346" s="36"/>
      <c r="QES1346" s="36"/>
      <c r="QET1346" s="36"/>
      <c r="QEU1346" s="36"/>
      <c r="QEV1346" s="36"/>
      <c r="QEW1346" s="36"/>
      <c r="QEX1346" s="36"/>
      <c r="QEY1346" s="36"/>
      <c r="QEZ1346" s="36"/>
      <c r="QFA1346" s="36"/>
      <c r="QFB1346" s="36"/>
      <c r="QFC1346" s="36"/>
      <c r="QFD1346" s="36"/>
      <c r="QFE1346" s="36"/>
      <c r="QFF1346" s="36"/>
      <c r="QFG1346" s="36"/>
      <c r="QFH1346" s="36"/>
      <c r="QFI1346" s="36"/>
      <c r="QFJ1346" s="36"/>
      <c r="QFK1346" s="36"/>
      <c r="QFL1346" s="36"/>
      <c r="QFM1346" s="36"/>
      <c r="QFN1346" s="36"/>
      <c r="QFO1346" s="36"/>
      <c r="QFP1346" s="36"/>
      <c r="QFQ1346" s="36"/>
      <c r="QFR1346" s="36"/>
      <c r="QFS1346" s="36"/>
      <c r="QFT1346" s="36"/>
      <c r="QFU1346" s="36"/>
      <c r="QFV1346" s="36"/>
      <c r="QFW1346" s="36"/>
      <c r="QFX1346" s="36"/>
      <c r="QFY1346" s="36"/>
      <c r="QFZ1346" s="36"/>
      <c r="QGA1346" s="36"/>
      <c r="QGB1346" s="36"/>
      <c r="QGC1346" s="36"/>
      <c r="QGD1346" s="36"/>
      <c r="QGE1346" s="36"/>
      <c r="QGF1346" s="36"/>
      <c r="QGG1346" s="36"/>
      <c r="QGH1346" s="36"/>
      <c r="QGI1346" s="36"/>
      <c r="QGJ1346" s="36"/>
      <c r="QGK1346" s="36"/>
      <c r="QGL1346" s="36"/>
      <c r="QGM1346" s="36"/>
      <c r="QGN1346" s="36"/>
      <c r="QGO1346" s="36"/>
      <c r="QGP1346" s="36"/>
      <c r="QGQ1346" s="36"/>
      <c r="QGR1346" s="36"/>
      <c r="QGS1346" s="36"/>
      <c r="QGT1346" s="36"/>
      <c r="QGU1346" s="36"/>
      <c r="QGV1346" s="36"/>
      <c r="QGW1346" s="36"/>
      <c r="QGX1346" s="36"/>
      <c r="QGY1346" s="36"/>
      <c r="QGZ1346" s="36"/>
      <c r="QHA1346" s="36"/>
      <c r="QHB1346" s="36"/>
      <c r="QHC1346" s="36"/>
      <c r="QHD1346" s="36"/>
      <c r="QHE1346" s="36"/>
      <c r="QHF1346" s="36"/>
      <c r="QHG1346" s="36"/>
      <c r="QHH1346" s="36"/>
      <c r="QHI1346" s="36"/>
      <c r="QHJ1346" s="36"/>
      <c r="QHK1346" s="36"/>
      <c r="QHL1346" s="36"/>
      <c r="QHM1346" s="36"/>
      <c r="QHN1346" s="36"/>
      <c r="QHO1346" s="36"/>
      <c r="QHP1346" s="36"/>
      <c r="QHQ1346" s="36"/>
      <c r="QHR1346" s="36"/>
      <c r="QHS1346" s="36"/>
      <c r="QHT1346" s="36"/>
      <c r="QHU1346" s="36"/>
      <c r="QHV1346" s="36"/>
      <c r="QHW1346" s="36"/>
      <c r="QHX1346" s="36"/>
      <c r="QHY1346" s="36"/>
      <c r="QHZ1346" s="36"/>
      <c r="QIA1346" s="36"/>
      <c r="QIB1346" s="36"/>
      <c r="QIC1346" s="36"/>
      <c r="QID1346" s="36"/>
      <c r="QIE1346" s="36"/>
      <c r="QIF1346" s="36"/>
      <c r="QIG1346" s="36"/>
      <c r="QIH1346" s="36"/>
      <c r="QII1346" s="36"/>
      <c r="QIJ1346" s="36"/>
      <c r="QIK1346" s="36"/>
      <c r="QIL1346" s="36"/>
      <c r="QIM1346" s="36"/>
      <c r="QIN1346" s="36"/>
      <c r="QIO1346" s="36"/>
      <c r="QIP1346" s="36"/>
      <c r="QIQ1346" s="36"/>
      <c r="QIR1346" s="36"/>
      <c r="QIS1346" s="36"/>
      <c r="QIT1346" s="36"/>
      <c r="QIU1346" s="36"/>
      <c r="QIV1346" s="36"/>
      <c r="QIW1346" s="36"/>
      <c r="QIX1346" s="36"/>
      <c r="QIY1346" s="36"/>
      <c r="QIZ1346" s="36"/>
      <c r="QJA1346" s="36"/>
      <c r="QJB1346" s="36"/>
      <c r="QJC1346" s="36"/>
      <c r="QJD1346" s="36"/>
      <c r="QJE1346" s="36"/>
      <c r="QJF1346" s="36"/>
      <c r="QJG1346" s="36"/>
      <c r="QJH1346" s="36"/>
      <c r="QJI1346" s="36"/>
      <c r="QJJ1346" s="36"/>
      <c r="QJK1346" s="36"/>
      <c r="QJL1346" s="36"/>
      <c r="QJM1346" s="36"/>
      <c r="QJN1346" s="36"/>
      <c r="QJO1346" s="36"/>
      <c r="QJP1346" s="36"/>
      <c r="QJQ1346" s="36"/>
      <c r="QJR1346" s="36"/>
      <c r="QJS1346" s="36"/>
      <c r="QJT1346" s="36"/>
      <c r="QJU1346" s="36"/>
      <c r="QJV1346" s="36"/>
      <c r="QJW1346" s="36"/>
      <c r="QJX1346" s="36"/>
      <c r="QJY1346" s="36"/>
      <c r="QJZ1346" s="36"/>
      <c r="QKA1346" s="36"/>
      <c r="QKB1346" s="36"/>
      <c r="QKC1346" s="36"/>
      <c r="QKD1346" s="36"/>
      <c r="QKE1346" s="36"/>
      <c r="QKF1346" s="36"/>
      <c r="QKG1346" s="36"/>
      <c r="QKH1346" s="36"/>
      <c r="QKI1346" s="36"/>
      <c r="QKJ1346" s="36"/>
      <c r="QKK1346" s="36"/>
      <c r="QKL1346" s="36"/>
      <c r="QKM1346" s="36"/>
      <c r="QKN1346" s="36"/>
      <c r="QKO1346" s="36"/>
      <c r="QKP1346" s="36"/>
      <c r="QKQ1346" s="36"/>
      <c r="QKR1346" s="36"/>
      <c r="QKS1346" s="36"/>
      <c r="QKT1346" s="36"/>
      <c r="QKU1346" s="36"/>
      <c r="QKV1346" s="36"/>
      <c r="QKW1346" s="36"/>
      <c r="QKX1346" s="36"/>
      <c r="QKY1346" s="36"/>
      <c r="QKZ1346" s="36"/>
      <c r="QLA1346" s="36"/>
      <c r="QLB1346" s="36"/>
      <c r="QLC1346" s="36"/>
      <c r="QLD1346" s="36"/>
      <c r="QLE1346" s="36"/>
      <c r="QLF1346" s="36"/>
      <c r="QLG1346" s="36"/>
      <c r="QLH1346" s="36"/>
      <c r="QLI1346" s="36"/>
      <c r="QLJ1346" s="36"/>
      <c r="QLK1346" s="36"/>
      <c r="QLL1346" s="36"/>
      <c r="QLM1346" s="36"/>
      <c r="QLN1346" s="36"/>
      <c r="QLO1346" s="36"/>
      <c r="QLP1346" s="36"/>
      <c r="QLQ1346" s="36"/>
      <c r="QLR1346" s="36"/>
      <c r="QLS1346" s="36"/>
      <c r="QLT1346" s="36"/>
      <c r="QLU1346" s="36"/>
      <c r="QLV1346" s="36"/>
      <c r="QLW1346" s="36"/>
      <c r="QLX1346" s="36"/>
      <c r="QLY1346" s="36"/>
      <c r="QLZ1346" s="36"/>
      <c r="QMA1346" s="36"/>
      <c r="QMB1346" s="36"/>
      <c r="QMC1346" s="36"/>
      <c r="QMD1346" s="36"/>
      <c r="QME1346" s="36"/>
      <c r="QMF1346" s="36"/>
      <c r="QMG1346" s="36"/>
      <c r="QMH1346" s="36"/>
      <c r="QMI1346" s="36"/>
      <c r="QMJ1346" s="36"/>
      <c r="QMK1346" s="36"/>
      <c r="QML1346" s="36"/>
      <c r="QMM1346" s="36"/>
      <c r="QMN1346" s="36"/>
      <c r="QMO1346" s="36"/>
      <c r="QMP1346" s="36"/>
      <c r="QMQ1346" s="36"/>
      <c r="QMR1346" s="36"/>
      <c r="QMS1346" s="36"/>
      <c r="QMT1346" s="36"/>
      <c r="QMU1346" s="36"/>
      <c r="QMV1346" s="36"/>
      <c r="QMW1346" s="36"/>
      <c r="QMX1346" s="36"/>
      <c r="QMY1346" s="36"/>
      <c r="QMZ1346" s="36"/>
      <c r="QNA1346" s="36"/>
      <c r="QNB1346" s="36"/>
      <c r="QNC1346" s="36"/>
      <c r="QND1346" s="36"/>
      <c r="QNE1346" s="36"/>
      <c r="QNF1346" s="36"/>
      <c r="QNG1346" s="36"/>
      <c r="QNH1346" s="36"/>
      <c r="QNI1346" s="36"/>
      <c r="QNJ1346" s="36"/>
      <c r="QNK1346" s="36"/>
      <c r="QNL1346" s="36"/>
      <c r="QNM1346" s="36"/>
      <c r="QNN1346" s="36"/>
      <c r="QNO1346" s="36"/>
      <c r="QNP1346" s="36"/>
      <c r="QNQ1346" s="36"/>
      <c r="QNR1346" s="36"/>
      <c r="QNS1346" s="36"/>
      <c r="QNT1346" s="36"/>
      <c r="QNU1346" s="36"/>
      <c r="QNV1346" s="36"/>
      <c r="QNW1346" s="36"/>
      <c r="QNX1346" s="36"/>
      <c r="QNY1346" s="36"/>
      <c r="QNZ1346" s="36"/>
      <c r="QOA1346" s="36"/>
      <c r="QOB1346" s="36"/>
      <c r="QOC1346" s="36"/>
      <c r="QOD1346" s="36"/>
      <c r="QOE1346" s="36"/>
      <c r="QOF1346" s="36"/>
      <c r="QOG1346" s="36"/>
      <c r="QOH1346" s="36"/>
      <c r="QOI1346" s="36"/>
      <c r="QOJ1346" s="36"/>
      <c r="QOK1346" s="36"/>
      <c r="QOL1346" s="36"/>
      <c r="QOM1346" s="36"/>
      <c r="QON1346" s="36"/>
      <c r="QOO1346" s="36"/>
      <c r="QOP1346" s="36"/>
      <c r="QOQ1346" s="36"/>
      <c r="QOR1346" s="36"/>
      <c r="QOS1346" s="36"/>
      <c r="QOT1346" s="36"/>
      <c r="QOU1346" s="36"/>
      <c r="QOV1346" s="36"/>
      <c r="QOW1346" s="36"/>
      <c r="QOX1346" s="36"/>
      <c r="QOY1346" s="36"/>
      <c r="QOZ1346" s="36"/>
      <c r="QPA1346" s="36"/>
      <c r="QPB1346" s="36"/>
      <c r="QPC1346" s="36"/>
      <c r="QPD1346" s="36"/>
      <c r="QPE1346" s="36"/>
      <c r="QPF1346" s="36"/>
      <c r="QPG1346" s="36"/>
      <c r="QPH1346" s="36"/>
      <c r="QPI1346" s="36"/>
      <c r="QPJ1346" s="36"/>
      <c r="QPK1346" s="36"/>
      <c r="QPL1346" s="36"/>
      <c r="QPM1346" s="36"/>
      <c r="QPN1346" s="36"/>
      <c r="QPO1346" s="36"/>
      <c r="QPP1346" s="36"/>
      <c r="QPQ1346" s="36"/>
      <c r="QPR1346" s="36"/>
      <c r="QPS1346" s="36"/>
      <c r="QPT1346" s="36"/>
      <c r="QPU1346" s="36"/>
      <c r="QPV1346" s="36"/>
      <c r="QPW1346" s="36"/>
      <c r="QPX1346" s="36"/>
      <c r="QPY1346" s="36"/>
      <c r="QPZ1346" s="36"/>
      <c r="QQA1346" s="36"/>
      <c r="QQB1346" s="36"/>
      <c r="QQC1346" s="36"/>
      <c r="QQD1346" s="36"/>
      <c r="QQE1346" s="36"/>
      <c r="QQF1346" s="36"/>
      <c r="QQG1346" s="36"/>
      <c r="QQH1346" s="36"/>
      <c r="QQI1346" s="36"/>
      <c r="QQJ1346" s="36"/>
      <c r="QQK1346" s="36"/>
      <c r="QQL1346" s="36"/>
      <c r="QQM1346" s="36"/>
      <c r="QQN1346" s="36"/>
      <c r="QQO1346" s="36"/>
      <c r="QQP1346" s="36"/>
      <c r="QQQ1346" s="36"/>
      <c r="QQR1346" s="36"/>
      <c r="QQS1346" s="36"/>
      <c r="QQT1346" s="36"/>
      <c r="QQU1346" s="36"/>
      <c r="QQV1346" s="36"/>
      <c r="QQW1346" s="36"/>
      <c r="QQX1346" s="36"/>
      <c r="QQY1346" s="36"/>
      <c r="QQZ1346" s="36"/>
      <c r="QRA1346" s="36"/>
      <c r="QRB1346" s="36"/>
      <c r="QRC1346" s="36"/>
      <c r="QRD1346" s="36"/>
      <c r="QRE1346" s="36"/>
      <c r="QRF1346" s="36"/>
      <c r="QRG1346" s="36"/>
      <c r="QRH1346" s="36"/>
      <c r="QRI1346" s="36"/>
      <c r="QRJ1346" s="36"/>
      <c r="QRK1346" s="36"/>
      <c r="QRL1346" s="36"/>
      <c r="QRM1346" s="36"/>
      <c r="QRN1346" s="36"/>
      <c r="QRO1346" s="36"/>
      <c r="QRP1346" s="36"/>
      <c r="QRQ1346" s="36"/>
      <c r="QRR1346" s="36"/>
      <c r="QRS1346" s="36"/>
      <c r="QRT1346" s="36"/>
      <c r="QRU1346" s="36"/>
      <c r="QRV1346" s="36"/>
      <c r="QRW1346" s="36"/>
      <c r="QRX1346" s="36"/>
      <c r="QRY1346" s="36"/>
      <c r="QRZ1346" s="36"/>
      <c r="QSA1346" s="36"/>
      <c r="QSB1346" s="36"/>
      <c r="QSC1346" s="36"/>
      <c r="QSD1346" s="36"/>
      <c r="QSE1346" s="36"/>
      <c r="QSF1346" s="36"/>
      <c r="QSG1346" s="36"/>
      <c r="QSH1346" s="36"/>
      <c r="QSI1346" s="36"/>
      <c r="QSJ1346" s="36"/>
      <c r="QSK1346" s="36"/>
      <c r="QSL1346" s="36"/>
      <c r="QSM1346" s="36"/>
      <c r="QSN1346" s="36"/>
      <c r="QSO1346" s="36"/>
      <c r="QSP1346" s="36"/>
      <c r="QSQ1346" s="36"/>
      <c r="QSR1346" s="36"/>
      <c r="QSS1346" s="36"/>
      <c r="QST1346" s="36"/>
      <c r="QSU1346" s="36"/>
      <c r="QSV1346" s="36"/>
      <c r="QSW1346" s="36"/>
      <c r="QSX1346" s="36"/>
      <c r="QSY1346" s="36"/>
      <c r="QSZ1346" s="36"/>
      <c r="QTA1346" s="36"/>
      <c r="QTB1346" s="36"/>
      <c r="QTC1346" s="36"/>
      <c r="QTD1346" s="36"/>
      <c r="QTE1346" s="36"/>
      <c r="QTF1346" s="36"/>
      <c r="QTG1346" s="36"/>
      <c r="QTH1346" s="36"/>
      <c r="QTI1346" s="36"/>
      <c r="QTJ1346" s="36"/>
      <c r="QTK1346" s="36"/>
      <c r="QTL1346" s="36"/>
      <c r="QTM1346" s="36"/>
      <c r="QTN1346" s="36"/>
      <c r="QTO1346" s="36"/>
      <c r="QTP1346" s="36"/>
      <c r="QTQ1346" s="36"/>
      <c r="QTR1346" s="36"/>
      <c r="QTS1346" s="36"/>
      <c r="QTT1346" s="36"/>
      <c r="QTU1346" s="36"/>
      <c r="QTV1346" s="36"/>
      <c r="QTW1346" s="36"/>
      <c r="QTX1346" s="36"/>
      <c r="QTY1346" s="36"/>
      <c r="QTZ1346" s="36"/>
      <c r="QUA1346" s="36"/>
      <c r="QUB1346" s="36"/>
      <c r="QUC1346" s="36"/>
      <c r="QUD1346" s="36"/>
      <c r="QUE1346" s="36"/>
      <c r="QUF1346" s="36"/>
      <c r="QUG1346" s="36"/>
      <c r="QUH1346" s="36"/>
      <c r="QUI1346" s="36"/>
      <c r="QUJ1346" s="36"/>
      <c r="QUK1346" s="36"/>
      <c r="QUL1346" s="36"/>
      <c r="QUM1346" s="36"/>
      <c r="QUN1346" s="36"/>
      <c r="QUO1346" s="36"/>
      <c r="QUP1346" s="36"/>
      <c r="QUQ1346" s="36"/>
      <c r="QUR1346" s="36"/>
      <c r="QUS1346" s="36"/>
      <c r="QUT1346" s="36"/>
      <c r="QUU1346" s="36"/>
      <c r="QUV1346" s="36"/>
      <c r="QUW1346" s="36"/>
      <c r="QUX1346" s="36"/>
      <c r="QUY1346" s="36"/>
      <c r="QUZ1346" s="36"/>
      <c r="QVA1346" s="36"/>
      <c r="QVB1346" s="36"/>
      <c r="QVC1346" s="36"/>
      <c r="QVD1346" s="36"/>
      <c r="QVE1346" s="36"/>
      <c r="QVF1346" s="36"/>
      <c r="QVG1346" s="36"/>
      <c r="QVH1346" s="36"/>
      <c r="QVI1346" s="36"/>
      <c r="QVJ1346" s="36"/>
      <c r="QVK1346" s="36"/>
      <c r="QVL1346" s="36"/>
      <c r="QVM1346" s="36"/>
      <c r="QVN1346" s="36"/>
      <c r="QVO1346" s="36"/>
      <c r="QVP1346" s="36"/>
      <c r="QVQ1346" s="36"/>
      <c r="QVR1346" s="36"/>
      <c r="QVS1346" s="36"/>
      <c r="QVT1346" s="36"/>
      <c r="QVU1346" s="36"/>
      <c r="QVV1346" s="36"/>
      <c r="QVW1346" s="36"/>
      <c r="QVX1346" s="36"/>
      <c r="QVY1346" s="36"/>
      <c r="QVZ1346" s="36"/>
      <c r="QWA1346" s="36"/>
      <c r="QWB1346" s="36"/>
      <c r="QWC1346" s="36"/>
      <c r="QWD1346" s="36"/>
      <c r="QWE1346" s="36"/>
      <c r="QWF1346" s="36"/>
      <c r="QWG1346" s="36"/>
      <c r="QWH1346" s="36"/>
      <c r="QWI1346" s="36"/>
      <c r="QWJ1346" s="36"/>
      <c r="QWK1346" s="36"/>
      <c r="QWL1346" s="36"/>
      <c r="QWM1346" s="36"/>
      <c r="QWN1346" s="36"/>
      <c r="QWO1346" s="36"/>
      <c r="QWP1346" s="36"/>
      <c r="QWQ1346" s="36"/>
      <c r="QWR1346" s="36"/>
      <c r="QWS1346" s="36"/>
      <c r="QWT1346" s="36"/>
      <c r="QWU1346" s="36"/>
      <c r="QWV1346" s="36"/>
      <c r="QWW1346" s="36"/>
      <c r="QWX1346" s="36"/>
      <c r="QWY1346" s="36"/>
      <c r="QWZ1346" s="36"/>
      <c r="QXA1346" s="36"/>
      <c r="QXB1346" s="36"/>
      <c r="QXC1346" s="36"/>
      <c r="QXD1346" s="36"/>
      <c r="QXE1346" s="36"/>
      <c r="QXF1346" s="36"/>
      <c r="QXG1346" s="36"/>
      <c r="QXH1346" s="36"/>
      <c r="QXI1346" s="36"/>
      <c r="QXJ1346" s="36"/>
      <c r="QXK1346" s="36"/>
      <c r="QXL1346" s="36"/>
      <c r="QXM1346" s="36"/>
      <c r="QXN1346" s="36"/>
      <c r="QXO1346" s="36"/>
      <c r="QXP1346" s="36"/>
      <c r="QXQ1346" s="36"/>
      <c r="QXR1346" s="36"/>
      <c r="QXS1346" s="36"/>
      <c r="QXT1346" s="36"/>
      <c r="QXU1346" s="36"/>
      <c r="QXV1346" s="36"/>
      <c r="QXW1346" s="36"/>
      <c r="QXX1346" s="36"/>
      <c r="QXY1346" s="36"/>
      <c r="QXZ1346" s="36"/>
      <c r="QYA1346" s="36"/>
      <c r="QYB1346" s="36"/>
      <c r="QYC1346" s="36"/>
      <c r="QYD1346" s="36"/>
      <c r="QYE1346" s="36"/>
      <c r="QYF1346" s="36"/>
      <c r="QYG1346" s="36"/>
      <c r="QYH1346" s="36"/>
      <c r="QYI1346" s="36"/>
      <c r="QYJ1346" s="36"/>
      <c r="QYK1346" s="36"/>
      <c r="QYL1346" s="36"/>
      <c r="QYM1346" s="36"/>
      <c r="QYN1346" s="36"/>
      <c r="QYO1346" s="36"/>
      <c r="QYP1346" s="36"/>
      <c r="QYQ1346" s="36"/>
      <c r="QYR1346" s="36"/>
      <c r="QYS1346" s="36"/>
      <c r="QYT1346" s="36"/>
      <c r="QYU1346" s="36"/>
      <c r="QYV1346" s="36"/>
      <c r="QYW1346" s="36"/>
      <c r="QYX1346" s="36"/>
      <c r="QYY1346" s="36"/>
      <c r="QYZ1346" s="36"/>
      <c r="QZA1346" s="36"/>
      <c r="QZB1346" s="36"/>
      <c r="QZC1346" s="36"/>
      <c r="QZD1346" s="36"/>
      <c r="QZE1346" s="36"/>
      <c r="QZF1346" s="36"/>
      <c r="QZG1346" s="36"/>
      <c r="QZH1346" s="36"/>
      <c r="QZI1346" s="36"/>
      <c r="QZJ1346" s="36"/>
      <c r="QZK1346" s="36"/>
      <c r="QZL1346" s="36"/>
      <c r="QZM1346" s="36"/>
      <c r="QZN1346" s="36"/>
      <c r="QZO1346" s="36"/>
      <c r="QZP1346" s="36"/>
      <c r="QZQ1346" s="36"/>
      <c r="QZR1346" s="36"/>
      <c r="QZS1346" s="36"/>
      <c r="QZT1346" s="36"/>
      <c r="QZU1346" s="36"/>
      <c r="QZV1346" s="36"/>
      <c r="QZW1346" s="36"/>
      <c r="QZX1346" s="36"/>
      <c r="QZY1346" s="36"/>
      <c r="QZZ1346" s="36"/>
      <c r="RAA1346" s="36"/>
      <c r="RAB1346" s="36"/>
      <c r="RAC1346" s="36"/>
      <c r="RAD1346" s="36"/>
      <c r="RAE1346" s="36"/>
      <c r="RAF1346" s="36"/>
      <c r="RAG1346" s="36"/>
      <c r="RAH1346" s="36"/>
      <c r="RAI1346" s="36"/>
      <c r="RAJ1346" s="36"/>
      <c r="RAK1346" s="36"/>
      <c r="RAL1346" s="36"/>
      <c r="RAM1346" s="36"/>
      <c r="RAN1346" s="36"/>
      <c r="RAO1346" s="36"/>
      <c r="RAP1346" s="36"/>
      <c r="RAQ1346" s="36"/>
      <c r="RAR1346" s="36"/>
      <c r="RAS1346" s="36"/>
      <c r="RAT1346" s="36"/>
      <c r="RAU1346" s="36"/>
      <c r="RAV1346" s="36"/>
      <c r="RAW1346" s="36"/>
      <c r="RAX1346" s="36"/>
      <c r="RAY1346" s="36"/>
      <c r="RAZ1346" s="36"/>
      <c r="RBA1346" s="36"/>
      <c r="RBB1346" s="36"/>
      <c r="RBC1346" s="36"/>
      <c r="RBD1346" s="36"/>
      <c r="RBE1346" s="36"/>
      <c r="RBF1346" s="36"/>
      <c r="RBG1346" s="36"/>
      <c r="RBH1346" s="36"/>
      <c r="RBI1346" s="36"/>
      <c r="RBJ1346" s="36"/>
      <c r="RBK1346" s="36"/>
      <c r="RBL1346" s="36"/>
      <c r="RBM1346" s="36"/>
      <c r="RBN1346" s="36"/>
      <c r="RBO1346" s="36"/>
      <c r="RBP1346" s="36"/>
      <c r="RBQ1346" s="36"/>
      <c r="RBR1346" s="36"/>
      <c r="RBS1346" s="36"/>
      <c r="RBT1346" s="36"/>
      <c r="RBU1346" s="36"/>
      <c r="RBV1346" s="36"/>
      <c r="RBW1346" s="36"/>
      <c r="RBX1346" s="36"/>
      <c r="RBY1346" s="36"/>
      <c r="RBZ1346" s="36"/>
      <c r="RCA1346" s="36"/>
      <c r="RCB1346" s="36"/>
      <c r="RCC1346" s="36"/>
      <c r="RCD1346" s="36"/>
      <c r="RCE1346" s="36"/>
      <c r="RCF1346" s="36"/>
      <c r="RCG1346" s="36"/>
      <c r="RCH1346" s="36"/>
      <c r="RCI1346" s="36"/>
      <c r="RCJ1346" s="36"/>
      <c r="RCK1346" s="36"/>
      <c r="RCL1346" s="36"/>
      <c r="RCM1346" s="36"/>
      <c r="RCN1346" s="36"/>
      <c r="RCO1346" s="36"/>
      <c r="RCP1346" s="36"/>
      <c r="RCQ1346" s="36"/>
      <c r="RCR1346" s="36"/>
      <c r="RCS1346" s="36"/>
      <c r="RCT1346" s="36"/>
      <c r="RCU1346" s="36"/>
      <c r="RCV1346" s="36"/>
      <c r="RCW1346" s="36"/>
      <c r="RCX1346" s="36"/>
      <c r="RCY1346" s="36"/>
      <c r="RCZ1346" s="36"/>
      <c r="RDA1346" s="36"/>
      <c r="RDB1346" s="36"/>
      <c r="RDC1346" s="36"/>
      <c r="RDD1346" s="36"/>
      <c r="RDE1346" s="36"/>
      <c r="RDF1346" s="36"/>
      <c r="RDG1346" s="36"/>
      <c r="RDH1346" s="36"/>
      <c r="RDI1346" s="36"/>
      <c r="RDJ1346" s="36"/>
      <c r="RDK1346" s="36"/>
      <c r="RDL1346" s="36"/>
      <c r="RDM1346" s="36"/>
      <c r="RDN1346" s="36"/>
      <c r="RDO1346" s="36"/>
      <c r="RDP1346" s="36"/>
      <c r="RDQ1346" s="36"/>
      <c r="RDR1346" s="36"/>
      <c r="RDS1346" s="36"/>
      <c r="RDT1346" s="36"/>
      <c r="RDU1346" s="36"/>
      <c r="RDV1346" s="36"/>
      <c r="RDW1346" s="36"/>
      <c r="RDX1346" s="36"/>
      <c r="RDY1346" s="36"/>
      <c r="RDZ1346" s="36"/>
      <c r="REA1346" s="36"/>
      <c r="REB1346" s="36"/>
      <c r="REC1346" s="36"/>
      <c r="RED1346" s="36"/>
      <c r="REE1346" s="36"/>
      <c r="REF1346" s="36"/>
      <c r="REG1346" s="36"/>
      <c r="REH1346" s="36"/>
      <c r="REI1346" s="36"/>
      <c r="REJ1346" s="36"/>
      <c r="REK1346" s="36"/>
      <c r="REL1346" s="36"/>
      <c r="REM1346" s="36"/>
      <c r="REN1346" s="36"/>
      <c r="REO1346" s="36"/>
      <c r="REP1346" s="36"/>
      <c r="REQ1346" s="36"/>
      <c r="RER1346" s="36"/>
      <c r="RES1346" s="36"/>
      <c r="RET1346" s="36"/>
      <c r="REU1346" s="36"/>
      <c r="REV1346" s="36"/>
      <c r="REW1346" s="36"/>
      <c r="REX1346" s="36"/>
      <c r="REY1346" s="36"/>
      <c r="REZ1346" s="36"/>
      <c r="RFA1346" s="36"/>
      <c r="RFB1346" s="36"/>
      <c r="RFC1346" s="36"/>
      <c r="RFD1346" s="36"/>
      <c r="RFE1346" s="36"/>
      <c r="RFF1346" s="36"/>
      <c r="RFG1346" s="36"/>
      <c r="RFH1346" s="36"/>
      <c r="RFI1346" s="36"/>
      <c r="RFJ1346" s="36"/>
      <c r="RFK1346" s="36"/>
      <c r="RFL1346" s="36"/>
      <c r="RFM1346" s="36"/>
      <c r="RFN1346" s="36"/>
      <c r="RFO1346" s="36"/>
      <c r="RFP1346" s="36"/>
      <c r="RFQ1346" s="36"/>
      <c r="RFR1346" s="36"/>
      <c r="RFS1346" s="36"/>
      <c r="RFT1346" s="36"/>
      <c r="RFU1346" s="36"/>
      <c r="RFV1346" s="36"/>
      <c r="RFW1346" s="36"/>
      <c r="RFX1346" s="36"/>
      <c r="RFY1346" s="36"/>
      <c r="RFZ1346" s="36"/>
      <c r="RGA1346" s="36"/>
      <c r="RGB1346" s="36"/>
      <c r="RGC1346" s="36"/>
      <c r="RGD1346" s="36"/>
      <c r="RGE1346" s="36"/>
      <c r="RGF1346" s="36"/>
      <c r="RGG1346" s="36"/>
      <c r="RGH1346" s="36"/>
      <c r="RGI1346" s="36"/>
      <c r="RGJ1346" s="36"/>
      <c r="RGK1346" s="36"/>
      <c r="RGL1346" s="36"/>
      <c r="RGM1346" s="36"/>
      <c r="RGN1346" s="36"/>
      <c r="RGO1346" s="36"/>
      <c r="RGP1346" s="36"/>
      <c r="RGQ1346" s="36"/>
      <c r="RGR1346" s="36"/>
      <c r="RGS1346" s="36"/>
      <c r="RGT1346" s="36"/>
      <c r="RGU1346" s="36"/>
      <c r="RGV1346" s="36"/>
      <c r="RGW1346" s="36"/>
      <c r="RGX1346" s="36"/>
      <c r="RGY1346" s="36"/>
      <c r="RGZ1346" s="36"/>
      <c r="RHA1346" s="36"/>
      <c r="RHB1346" s="36"/>
      <c r="RHC1346" s="36"/>
      <c r="RHD1346" s="36"/>
      <c r="RHE1346" s="36"/>
      <c r="RHF1346" s="36"/>
      <c r="RHG1346" s="36"/>
      <c r="RHH1346" s="36"/>
      <c r="RHI1346" s="36"/>
      <c r="RHJ1346" s="36"/>
      <c r="RHK1346" s="36"/>
      <c r="RHL1346" s="36"/>
      <c r="RHM1346" s="36"/>
      <c r="RHN1346" s="36"/>
      <c r="RHO1346" s="36"/>
      <c r="RHP1346" s="36"/>
      <c r="RHQ1346" s="36"/>
      <c r="RHR1346" s="36"/>
      <c r="RHS1346" s="36"/>
      <c r="RHT1346" s="36"/>
      <c r="RHU1346" s="36"/>
      <c r="RHV1346" s="36"/>
      <c r="RHW1346" s="36"/>
      <c r="RHX1346" s="36"/>
      <c r="RHY1346" s="36"/>
      <c r="RHZ1346" s="36"/>
      <c r="RIA1346" s="36"/>
      <c r="RIB1346" s="36"/>
      <c r="RIC1346" s="36"/>
      <c r="RID1346" s="36"/>
      <c r="RIE1346" s="36"/>
      <c r="RIF1346" s="36"/>
      <c r="RIG1346" s="36"/>
      <c r="RIH1346" s="36"/>
      <c r="RII1346" s="36"/>
      <c r="RIJ1346" s="36"/>
      <c r="RIK1346" s="36"/>
      <c r="RIL1346" s="36"/>
      <c r="RIM1346" s="36"/>
      <c r="RIN1346" s="36"/>
      <c r="RIO1346" s="36"/>
      <c r="RIP1346" s="36"/>
      <c r="RIQ1346" s="36"/>
      <c r="RIR1346" s="36"/>
      <c r="RIS1346" s="36"/>
      <c r="RIT1346" s="36"/>
      <c r="RIU1346" s="36"/>
      <c r="RIV1346" s="36"/>
      <c r="RIW1346" s="36"/>
      <c r="RIX1346" s="36"/>
      <c r="RIY1346" s="36"/>
      <c r="RIZ1346" s="36"/>
      <c r="RJA1346" s="36"/>
      <c r="RJB1346" s="36"/>
      <c r="RJC1346" s="36"/>
      <c r="RJD1346" s="36"/>
      <c r="RJE1346" s="36"/>
      <c r="RJF1346" s="36"/>
      <c r="RJG1346" s="36"/>
      <c r="RJH1346" s="36"/>
      <c r="RJI1346" s="36"/>
      <c r="RJJ1346" s="36"/>
      <c r="RJK1346" s="36"/>
      <c r="RJL1346" s="36"/>
      <c r="RJM1346" s="36"/>
      <c r="RJN1346" s="36"/>
      <c r="RJO1346" s="36"/>
      <c r="RJP1346" s="36"/>
      <c r="RJQ1346" s="36"/>
      <c r="RJR1346" s="36"/>
      <c r="RJS1346" s="36"/>
      <c r="RJT1346" s="36"/>
      <c r="RJU1346" s="36"/>
      <c r="RJV1346" s="36"/>
      <c r="RJW1346" s="36"/>
      <c r="RJX1346" s="36"/>
      <c r="RJY1346" s="36"/>
      <c r="RJZ1346" s="36"/>
      <c r="RKA1346" s="36"/>
      <c r="RKB1346" s="36"/>
      <c r="RKC1346" s="36"/>
      <c r="RKD1346" s="36"/>
      <c r="RKE1346" s="36"/>
      <c r="RKF1346" s="36"/>
      <c r="RKG1346" s="36"/>
      <c r="RKH1346" s="36"/>
      <c r="RKI1346" s="36"/>
      <c r="RKJ1346" s="36"/>
      <c r="RKK1346" s="36"/>
      <c r="RKL1346" s="36"/>
      <c r="RKM1346" s="36"/>
      <c r="RKN1346" s="36"/>
      <c r="RKO1346" s="36"/>
      <c r="RKP1346" s="36"/>
      <c r="RKQ1346" s="36"/>
      <c r="RKR1346" s="36"/>
      <c r="RKS1346" s="36"/>
      <c r="RKT1346" s="36"/>
      <c r="RKU1346" s="36"/>
      <c r="RKV1346" s="36"/>
      <c r="RKW1346" s="36"/>
      <c r="RKX1346" s="36"/>
      <c r="RKY1346" s="36"/>
      <c r="RKZ1346" s="36"/>
      <c r="RLA1346" s="36"/>
      <c r="RLB1346" s="36"/>
      <c r="RLC1346" s="36"/>
      <c r="RLD1346" s="36"/>
      <c r="RLE1346" s="36"/>
      <c r="RLF1346" s="36"/>
      <c r="RLG1346" s="36"/>
      <c r="RLH1346" s="36"/>
      <c r="RLI1346" s="36"/>
      <c r="RLJ1346" s="36"/>
      <c r="RLK1346" s="36"/>
      <c r="RLL1346" s="36"/>
      <c r="RLM1346" s="36"/>
      <c r="RLN1346" s="36"/>
      <c r="RLO1346" s="36"/>
      <c r="RLP1346" s="36"/>
      <c r="RLQ1346" s="36"/>
      <c r="RLR1346" s="36"/>
      <c r="RLS1346" s="36"/>
      <c r="RLT1346" s="36"/>
      <c r="RLU1346" s="36"/>
      <c r="RLV1346" s="36"/>
      <c r="RLW1346" s="36"/>
      <c r="RLX1346" s="36"/>
      <c r="RLY1346" s="36"/>
      <c r="RLZ1346" s="36"/>
      <c r="RMA1346" s="36"/>
      <c r="RMB1346" s="36"/>
      <c r="RMC1346" s="36"/>
      <c r="RMD1346" s="36"/>
      <c r="RME1346" s="36"/>
      <c r="RMF1346" s="36"/>
      <c r="RMG1346" s="36"/>
      <c r="RMH1346" s="36"/>
      <c r="RMI1346" s="36"/>
      <c r="RMJ1346" s="36"/>
      <c r="RMK1346" s="36"/>
      <c r="RML1346" s="36"/>
      <c r="RMM1346" s="36"/>
      <c r="RMN1346" s="36"/>
      <c r="RMO1346" s="36"/>
      <c r="RMP1346" s="36"/>
      <c r="RMQ1346" s="36"/>
      <c r="RMR1346" s="36"/>
      <c r="RMS1346" s="36"/>
      <c r="RMT1346" s="36"/>
      <c r="RMU1346" s="36"/>
      <c r="RMV1346" s="36"/>
      <c r="RMW1346" s="36"/>
      <c r="RMX1346" s="36"/>
      <c r="RMY1346" s="36"/>
      <c r="RMZ1346" s="36"/>
      <c r="RNA1346" s="36"/>
      <c r="RNB1346" s="36"/>
      <c r="RNC1346" s="36"/>
      <c r="RND1346" s="36"/>
      <c r="RNE1346" s="36"/>
      <c r="RNF1346" s="36"/>
      <c r="RNG1346" s="36"/>
      <c r="RNH1346" s="36"/>
      <c r="RNI1346" s="36"/>
      <c r="RNJ1346" s="36"/>
      <c r="RNK1346" s="36"/>
      <c r="RNL1346" s="36"/>
      <c r="RNM1346" s="36"/>
      <c r="RNN1346" s="36"/>
      <c r="RNO1346" s="36"/>
      <c r="RNP1346" s="36"/>
      <c r="RNQ1346" s="36"/>
      <c r="RNR1346" s="36"/>
      <c r="RNS1346" s="36"/>
      <c r="RNT1346" s="36"/>
      <c r="RNU1346" s="36"/>
      <c r="RNV1346" s="36"/>
      <c r="RNW1346" s="36"/>
      <c r="RNX1346" s="36"/>
      <c r="RNY1346" s="36"/>
      <c r="RNZ1346" s="36"/>
      <c r="ROA1346" s="36"/>
      <c r="ROB1346" s="36"/>
      <c r="ROC1346" s="36"/>
      <c r="ROD1346" s="36"/>
      <c r="ROE1346" s="36"/>
      <c r="ROF1346" s="36"/>
      <c r="ROG1346" s="36"/>
      <c r="ROH1346" s="36"/>
      <c r="ROI1346" s="36"/>
      <c r="ROJ1346" s="36"/>
      <c r="ROK1346" s="36"/>
      <c r="ROL1346" s="36"/>
      <c r="ROM1346" s="36"/>
      <c r="RON1346" s="36"/>
      <c r="ROO1346" s="36"/>
      <c r="ROP1346" s="36"/>
      <c r="ROQ1346" s="36"/>
      <c r="ROR1346" s="36"/>
      <c r="ROS1346" s="36"/>
      <c r="ROT1346" s="36"/>
      <c r="ROU1346" s="36"/>
      <c r="ROV1346" s="36"/>
      <c r="ROW1346" s="36"/>
      <c r="ROX1346" s="36"/>
      <c r="ROY1346" s="36"/>
      <c r="ROZ1346" s="36"/>
      <c r="RPA1346" s="36"/>
      <c r="RPB1346" s="36"/>
      <c r="RPC1346" s="36"/>
      <c r="RPD1346" s="36"/>
      <c r="RPE1346" s="36"/>
      <c r="RPF1346" s="36"/>
      <c r="RPG1346" s="36"/>
      <c r="RPH1346" s="36"/>
      <c r="RPI1346" s="36"/>
      <c r="RPJ1346" s="36"/>
      <c r="RPK1346" s="36"/>
      <c r="RPL1346" s="36"/>
      <c r="RPM1346" s="36"/>
      <c r="RPN1346" s="36"/>
      <c r="RPO1346" s="36"/>
      <c r="RPP1346" s="36"/>
      <c r="RPQ1346" s="36"/>
      <c r="RPR1346" s="36"/>
      <c r="RPS1346" s="36"/>
      <c r="RPT1346" s="36"/>
      <c r="RPU1346" s="36"/>
      <c r="RPV1346" s="36"/>
      <c r="RPW1346" s="36"/>
      <c r="RPX1346" s="36"/>
      <c r="RPY1346" s="36"/>
      <c r="RPZ1346" s="36"/>
      <c r="RQA1346" s="36"/>
      <c r="RQB1346" s="36"/>
      <c r="RQC1346" s="36"/>
      <c r="RQD1346" s="36"/>
      <c r="RQE1346" s="36"/>
      <c r="RQF1346" s="36"/>
      <c r="RQG1346" s="36"/>
      <c r="RQH1346" s="36"/>
      <c r="RQI1346" s="36"/>
      <c r="RQJ1346" s="36"/>
      <c r="RQK1346" s="36"/>
      <c r="RQL1346" s="36"/>
      <c r="RQM1346" s="36"/>
      <c r="RQN1346" s="36"/>
      <c r="RQO1346" s="36"/>
      <c r="RQP1346" s="36"/>
      <c r="RQQ1346" s="36"/>
      <c r="RQR1346" s="36"/>
      <c r="RQS1346" s="36"/>
      <c r="RQT1346" s="36"/>
      <c r="RQU1346" s="36"/>
      <c r="RQV1346" s="36"/>
      <c r="RQW1346" s="36"/>
      <c r="RQX1346" s="36"/>
      <c r="RQY1346" s="36"/>
      <c r="RQZ1346" s="36"/>
      <c r="RRA1346" s="36"/>
      <c r="RRB1346" s="36"/>
      <c r="RRC1346" s="36"/>
      <c r="RRD1346" s="36"/>
      <c r="RRE1346" s="36"/>
      <c r="RRF1346" s="36"/>
      <c r="RRG1346" s="36"/>
      <c r="RRH1346" s="36"/>
      <c r="RRI1346" s="36"/>
      <c r="RRJ1346" s="36"/>
      <c r="RRK1346" s="36"/>
      <c r="RRL1346" s="36"/>
      <c r="RRM1346" s="36"/>
      <c r="RRN1346" s="36"/>
      <c r="RRO1346" s="36"/>
      <c r="RRP1346" s="36"/>
      <c r="RRQ1346" s="36"/>
      <c r="RRR1346" s="36"/>
      <c r="RRS1346" s="36"/>
      <c r="RRT1346" s="36"/>
      <c r="RRU1346" s="36"/>
      <c r="RRV1346" s="36"/>
      <c r="RRW1346" s="36"/>
      <c r="RRX1346" s="36"/>
      <c r="RRY1346" s="36"/>
      <c r="RRZ1346" s="36"/>
      <c r="RSA1346" s="36"/>
      <c r="RSB1346" s="36"/>
      <c r="RSC1346" s="36"/>
      <c r="RSD1346" s="36"/>
      <c r="RSE1346" s="36"/>
      <c r="RSF1346" s="36"/>
      <c r="RSG1346" s="36"/>
      <c r="RSH1346" s="36"/>
      <c r="RSI1346" s="36"/>
      <c r="RSJ1346" s="36"/>
      <c r="RSK1346" s="36"/>
      <c r="RSL1346" s="36"/>
      <c r="RSM1346" s="36"/>
      <c r="RSN1346" s="36"/>
      <c r="RSO1346" s="36"/>
      <c r="RSP1346" s="36"/>
      <c r="RSQ1346" s="36"/>
      <c r="RSR1346" s="36"/>
      <c r="RSS1346" s="36"/>
      <c r="RST1346" s="36"/>
      <c r="RSU1346" s="36"/>
      <c r="RSV1346" s="36"/>
      <c r="RSW1346" s="36"/>
      <c r="RSX1346" s="36"/>
      <c r="RSY1346" s="36"/>
      <c r="RSZ1346" s="36"/>
      <c r="RTA1346" s="36"/>
      <c r="RTB1346" s="36"/>
      <c r="RTC1346" s="36"/>
      <c r="RTD1346" s="36"/>
      <c r="RTE1346" s="36"/>
      <c r="RTF1346" s="36"/>
      <c r="RTG1346" s="36"/>
      <c r="RTH1346" s="36"/>
      <c r="RTI1346" s="36"/>
      <c r="RTJ1346" s="36"/>
      <c r="RTK1346" s="36"/>
      <c r="RTL1346" s="36"/>
      <c r="RTM1346" s="36"/>
      <c r="RTN1346" s="36"/>
      <c r="RTO1346" s="36"/>
      <c r="RTP1346" s="36"/>
      <c r="RTQ1346" s="36"/>
      <c r="RTR1346" s="36"/>
      <c r="RTS1346" s="36"/>
      <c r="RTT1346" s="36"/>
      <c r="RTU1346" s="36"/>
      <c r="RTV1346" s="36"/>
      <c r="RTW1346" s="36"/>
      <c r="RTX1346" s="36"/>
      <c r="RTY1346" s="36"/>
      <c r="RTZ1346" s="36"/>
      <c r="RUA1346" s="36"/>
      <c r="RUB1346" s="36"/>
      <c r="RUC1346" s="36"/>
      <c r="RUD1346" s="36"/>
      <c r="RUE1346" s="36"/>
      <c r="RUF1346" s="36"/>
      <c r="RUG1346" s="36"/>
      <c r="RUH1346" s="36"/>
      <c r="RUI1346" s="36"/>
      <c r="RUJ1346" s="36"/>
      <c r="RUK1346" s="36"/>
      <c r="RUL1346" s="36"/>
      <c r="RUM1346" s="36"/>
      <c r="RUN1346" s="36"/>
      <c r="RUO1346" s="36"/>
      <c r="RUP1346" s="36"/>
      <c r="RUQ1346" s="36"/>
      <c r="RUR1346" s="36"/>
      <c r="RUS1346" s="36"/>
      <c r="RUT1346" s="36"/>
      <c r="RUU1346" s="36"/>
      <c r="RUV1346" s="36"/>
      <c r="RUW1346" s="36"/>
      <c r="RUX1346" s="36"/>
      <c r="RUY1346" s="36"/>
      <c r="RUZ1346" s="36"/>
      <c r="RVA1346" s="36"/>
      <c r="RVB1346" s="36"/>
      <c r="RVC1346" s="36"/>
      <c r="RVD1346" s="36"/>
      <c r="RVE1346" s="36"/>
      <c r="RVF1346" s="36"/>
      <c r="RVG1346" s="36"/>
      <c r="RVH1346" s="36"/>
      <c r="RVI1346" s="36"/>
      <c r="RVJ1346" s="36"/>
      <c r="RVK1346" s="36"/>
      <c r="RVL1346" s="36"/>
      <c r="RVM1346" s="36"/>
      <c r="RVN1346" s="36"/>
      <c r="RVO1346" s="36"/>
      <c r="RVP1346" s="36"/>
      <c r="RVQ1346" s="36"/>
      <c r="RVR1346" s="36"/>
      <c r="RVS1346" s="36"/>
      <c r="RVT1346" s="36"/>
      <c r="RVU1346" s="36"/>
      <c r="RVV1346" s="36"/>
      <c r="RVW1346" s="36"/>
      <c r="RVX1346" s="36"/>
      <c r="RVY1346" s="36"/>
      <c r="RVZ1346" s="36"/>
      <c r="RWA1346" s="36"/>
      <c r="RWB1346" s="36"/>
      <c r="RWC1346" s="36"/>
      <c r="RWD1346" s="36"/>
      <c r="RWE1346" s="36"/>
      <c r="RWF1346" s="36"/>
      <c r="RWG1346" s="36"/>
      <c r="RWH1346" s="36"/>
      <c r="RWI1346" s="36"/>
      <c r="RWJ1346" s="36"/>
      <c r="RWK1346" s="36"/>
      <c r="RWL1346" s="36"/>
      <c r="RWM1346" s="36"/>
      <c r="RWN1346" s="36"/>
      <c r="RWO1346" s="36"/>
      <c r="RWP1346" s="36"/>
      <c r="RWQ1346" s="36"/>
      <c r="RWR1346" s="36"/>
      <c r="RWS1346" s="36"/>
      <c r="RWT1346" s="36"/>
      <c r="RWU1346" s="36"/>
      <c r="RWV1346" s="36"/>
      <c r="RWW1346" s="36"/>
      <c r="RWX1346" s="36"/>
      <c r="RWY1346" s="36"/>
      <c r="RWZ1346" s="36"/>
      <c r="RXA1346" s="36"/>
      <c r="RXB1346" s="36"/>
      <c r="RXC1346" s="36"/>
      <c r="RXD1346" s="36"/>
      <c r="RXE1346" s="36"/>
      <c r="RXF1346" s="36"/>
      <c r="RXG1346" s="36"/>
      <c r="RXH1346" s="36"/>
      <c r="RXI1346" s="36"/>
      <c r="RXJ1346" s="36"/>
      <c r="RXK1346" s="36"/>
      <c r="RXL1346" s="36"/>
      <c r="RXM1346" s="36"/>
      <c r="RXN1346" s="36"/>
      <c r="RXO1346" s="36"/>
      <c r="RXP1346" s="36"/>
      <c r="RXQ1346" s="36"/>
      <c r="RXR1346" s="36"/>
      <c r="RXS1346" s="36"/>
      <c r="RXT1346" s="36"/>
      <c r="RXU1346" s="36"/>
      <c r="RXV1346" s="36"/>
      <c r="RXW1346" s="36"/>
      <c r="RXX1346" s="36"/>
      <c r="RXY1346" s="36"/>
      <c r="RXZ1346" s="36"/>
      <c r="RYA1346" s="36"/>
      <c r="RYB1346" s="36"/>
      <c r="RYC1346" s="36"/>
      <c r="RYD1346" s="36"/>
      <c r="RYE1346" s="36"/>
      <c r="RYF1346" s="36"/>
      <c r="RYG1346" s="36"/>
      <c r="RYH1346" s="36"/>
      <c r="RYI1346" s="36"/>
      <c r="RYJ1346" s="36"/>
      <c r="RYK1346" s="36"/>
      <c r="RYL1346" s="36"/>
      <c r="RYM1346" s="36"/>
      <c r="RYN1346" s="36"/>
      <c r="RYO1346" s="36"/>
      <c r="RYP1346" s="36"/>
      <c r="RYQ1346" s="36"/>
      <c r="RYR1346" s="36"/>
      <c r="RYS1346" s="36"/>
      <c r="RYT1346" s="36"/>
      <c r="RYU1346" s="36"/>
      <c r="RYV1346" s="36"/>
      <c r="RYW1346" s="36"/>
      <c r="RYX1346" s="36"/>
      <c r="RYY1346" s="36"/>
      <c r="RYZ1346" s="36"/>
      <c r="RZA1346" s="36"/>
      <c r="RZB1346" s="36"/>
      <c r="RZC1346" s="36"/>
      <c r="RZD1346" s="36"/>
      <c r="RZE1346" s="36"/>
      <c r="RZF1346" s="36"/>
      <c r="RZG1346" s="36"/>
      <c r="RZH1346" s="36"/>
      <c r="RZI1346" s="36"/>
      <c r="RZJ1346" s="36"/>
      <c r="RZK1346" s="36"/>
      <c r="RZL1346" s="36"/>
      <c r="RZM1346" s="36"/>
      <c r="RZN1346" s="36"/>
      <c r="RZO1346" s="36"/>
      <c r="RZP1346" s="36"/>
      <c r="RZQ1346" s="36"/>
      <c r="RZR1346" s="36"/>
      <c r="RZS1346" s="36"/>
      <c r="RZT1346" s="36"/>
      <c r="RZU1346" s="36"/>
      <c r="RZV1346" s="36"/>
      <c r="RZW1346" s="36"/>
      <c r="RZX1346" s="36"/>
      <c r="RZY1346" s="36"/>
      <c r="RZZ1346" s="36"/>
      <c r="SAA1346" s="36"/>
      <c r="SAB1346" s="36"/>
      <c r="SAC1346" s="36"/>
      <c r="SAD1346" s="36"/>
      <c r="SAE1346" s="36"/>
      <c r="SAF1346" s="36"/>
      <c r="SAG1346" s="36"/>
      <c r="SAH1346" s="36"/>
      <c r="SAI1346" s="36"/>
      <c r="SAJ1346" s="36"/>
      <c r="SAK1346" s="36"/>
      <c r="SAL1346" s="36"/>
      <c r="SAM1346" s="36"/>
      <c r="SAN1346" s="36"/>
      <c r="SAO1346" s="36"/>
      <c r="SAP1346" s="36"/>
      <c r="SAQ1346" s="36"/>
      <c r="SAR1346" s="36"/>
      <c r="SAS1346" s="36"/>
      <c r="SAT1346" s="36"/>
      <c r="SAU1346" s="36"/>
      <c r="SAV1346" s="36"/>
      <c r="SAW1346" s="36"/>
      <c r="SAX1346" s="36"/>
      <c r="SAY1346" s="36"/>
      <c r="SAZ1346" s="36"/>
      <c r="SBA1346" s="36"/>
      <c r="SBB1346" s="36"/>
      <c r="SBC1346" s="36"/>
      <c r="SBD1346" s="36"/>
      <c r="SBE1346" s="36"/>
      <c r="SBF1346" s="36"/>
      <c r="SBG1346" s="36"/>
      <c r="SBH1346" s="36"/>
      <c r="SBI1346" s="36"/>
      <c r="SBJ1346" s="36"/>
      <c r="SBK1346" s="36"/>
      <c r="SBL1346" s="36"/>
      <c r="SBM1346" s="36"/>
      <c r="SBN1346" s="36"/>
      <c r="SBO1346" s="36"/>
      <c r="SBP1346" s="36"/>
      <c r="SBQ1346" s="36"/>
      <c r="SBR1346" s="36"/>
      <c r="SBS1346" s="36"/>
      <c r="SBT1346" s="36"/>
      <c r="SBU1346" s="36"/>
      <c r="SBV1346" s="36"/>
      <c r="SBW1346" s="36"/>
      <c r="SBX1346" s="36"/>
      <c r="SBY1346" s="36"/>
      <c r="SBZ1346" s="36"/>
      <c r="SCA1346" s="36"/>
      <c r="SCB1346" s="36"/>
      <c r="SCC1346" s="36"/>
      <c r="SCD1346" s="36"/>
      <c r="SCE1346" s="36"/>
      <c r="SCF1346" s="36"/>
      <c r="SCG1346" s="36"/>
      <c r="SCH1346" s="36"/>
      <c r="SCI1346" s="36"/>
      <c r="SCJ1346" s="36"/>
      <c r="SCK1346" s="36"/>
      <c r="SCL1346" s="36"/>
      <c r="SCM1346" s="36"/>
      <c r="SCN1346" s="36"/>
      <c r="SCO1346" s="36"/>
      <c r="SCP1346" s="36"/>
      <c r="SCQ1346" s="36"/>
      <c r="SCR1346" s="36"/>
      <c r="SCS1346" s="36"/>
      <c r="SCT1346" s="36"/>
      <c r="SCU1346" s="36"/>
      <c r="SCV1346" s="36"/>
      <c r="SCW1346" s="36"/>
      <c r="SCX1346" s="36"/>
      <c r="SCY1346" s="36"/>
      <c r="SCZ1346" s="36"/>
      <c r="SDA1346" s="36"/>
      <c r="SDB1346" s="36"/>
      <c r="SDC1346" s="36"/>
      <c r="SDD1346" s="36"/>
      <c r="SDE1346" s="36"/>
      <c r="SDF1346" s="36"/>
      <c r="SDG1346" s="36"/>
      <c r="SDH1346" s="36"/>
      <c r="SDI1346" s="36"/>
      <c r="SDJ1346" s="36"/>
      <c r="SDK1346" s="36"/>
      <c r="SDL1346" s="36"/>
      <c r="SDM1346" s="36"/>
      <c r="SDN1346" s="36"/>
      <c r="SDO1346" s="36"/>
      <c r="SDP1346" s="36"/>
      <c r="SDQ1346" s="36"/>
      <c r="SDR1346" s="36"/>
      <c r="SDS1346" s="36"/>
      <c r="SDT1346" s="36"/>
      <c r="SDU1346" s="36"/>
      <c r="SDV1346" s="36"/>
      <c r="SDW1346" s="36"/>
      <c r="SDX1346" s="36"/>
      <c r="SDY1346" s="36"/>
      <c r="SDZ1346" s="36"/>
      <c r="SEA1346" s="36"/>
      <c r="SEB1346" s="36"/>
      <c r="SEC1346" s="36"/>
      <c r="SED1346" s="36"/>
      <c r="SEE1346" s="36"/>
      <c r="SEF1346" s="36"/>
      <c r="SEG1346" s="36"/>
      <c r="SEH1346" s="36"/>
      <c r="SEI1346" s="36"/>
      <c r="SEJ1346" s="36"/>
      <c r="SEK1346" s="36"/>
      <c r="SEL1346" s="36"/>
      <c r="SEM1346" s="36"/>
      <c r="SEN1346" s="36"/>
      <c r="SEO1346" s="36"/>
      <c r="SEP1346" s="36"/>
      <c r="SEQ1346" s="36"/>
      <c r="SER1346" s="36"/>
      <c r="SES1346" s="36"/>
      <c r="SET1346" s="36"/>
      <c r="SEU1346" s="36"/>
      <c r="SEV1346" s="36"/>
      <c r="SEW1346" s="36"/>
      <c r="SEX1346" s="36"/>
      <c r="SEY1346" s="36"/>
      <c r="SEZ1346" s="36"/>
      <c r="SFA1346" s="36"/>
      <c r="SFB1346" s="36"/>
      <c r="SFC1346" s="36"/>
      <c r="SFD1346" s="36"/>
      <c r="SFE1346" s="36"/>
      <c r="SFF1346" s="36"/>
      <c r="SFG1346" s="36"/>
      <c r="SFH1346" s="36"/>
      <c r="SFI1346" s="36"/>
      <c r="SFJ1346" s="36"/>
      <c r="SFK1346" s="36"/>
      <c r="SFL1346" s="36"/>
      <c r="SFM1346" s="36"/>
      <c r="SFN1346" s="36"/>
      <c r="SFO1346" s="36"/>
      <c r="SFP1346" s="36"/>
      <c r="SFQ1346" s="36"/>
      <c r="SFR1346" s="36"/>
      <c r="SFS1346" s="36"/>
      <c r="SFT1346" s="36"/>
      <c r="SFU1346" s="36"/>
      <c r="SFV1346" s="36"/>
      <c r="SFW1346" s="36"/>
      <c r="SFX1346" s="36"/>
      <c r="SFY1346" s="36"/>
      <c r="SFZ1346" s="36"/>
      <c r="SGA1346" s="36"/>
      <c r="SGB1346" s="36"/>
      <c r="SGC1346" s="36"/>
      <c r="SGD1346" s="36"/>
      <c r="SGE1346" s="36"/>
      <c r="SGF1346" s="36"/>
      <c r="SGG1346" s="36"/>
      <c r="SGH1346" s="36"/>
      <c r="SGI1346" s="36"/>
      <c r="SGJ1346" s="36"/>
      <c r="SGK1346" s="36"/>
      <c r="SGL1346" s="36"/>
      <c r="SGM1346" s="36"/>
      <c r="SGN1346" s="36"/>
      <c r="SGO1346" s="36"/>
      <c r="SGP1346" s="36"/>
      <c r="SGQ1346" s="36"/>
      <c r="SGR1346" s="36"/>
      <c r="SGS1346" s="36"/>
      <c r="SGT1346" s="36"/>
      <c r="SGU1346" s="36"/>
      <c r="SGV1346" s="36"/>
      <c r="SGW1346" s="36"/>
      <c r="SGX1346" s="36"/>
      <c r="SGY1346" s="36"/>
      <c r="SGZ1346" s="36"/>
      <c r="SHA1346" s="36"/>
      <c r="SHB1346" s="36"/>
      <c r="SHC1346" s="36"/>
      <c r="SHD1346" s="36"/>
      <c r="SHE1346" s="36"/>
      <c r="SHF1346" s="36"/>
      <c r="SHG1346" s="36"/>
      <c r="SHH1346" s="36"/>
      <c r="SHI1346" s="36"/>
      <c r="SHJ1346" s="36"/>
      <c r="SHK1346" s="36"/>
      <c r="SHL1346" s="36"/>
      <c r="SHM1346" s="36"/>
      <c r="SHN1346" s="36"/>
      <c r="SHO1346" s="36"/>
      <c r="SHP1346" s="36"/>
      <c r="SHQ1346" s="36"/>
      <c r="SHR1346" s="36"/>
      <c r="SHS1346" s="36"/>
      <c r="SHT1346" s="36"/>
      <c r="SHU1346" s="36"/>
      <c r="SHV1346" s="36"/>
      <c r="SHW1346" s="36"/>
      <c r="SHX1346" s="36"/>
      <c r="SHY1346" s="36"/>
      <c r="SHZ1346" s="36"/>
      <c r="SIA1346" s="36"/>
      <c r="SIB1346" s="36"/>
      <c r="SIC1346" s="36"/>
      <c r="SID1346" s="36"/>
      <c r="SIE1346" s="36"/>
      <c r="SIF1346" s="36"/>
      <c r="SIG1346" s="36"/>
      <c r="SIH1346" s="36"/>
      <c r="SII1346" s="36"/>
      <c r="SIJ1346" s="36"/>
      <c r="SIK1346" s="36"/>
      <c r="SIL1346" s="36"/>
      <c r="SIM1346" s="36"/>
      <c r="SIN1346" s="36"/>
      <c r="SIO1346" s="36"/>
      <c r="SIP1346" s="36"/>
      <c r="SIQ1346" s="36"/>
      <c r="SIR1346" s="36"/>
      <c r="SIS1346" s="36"/>
      <c r="SIT1346" s="36"/>
      <c r="SIU1346" s="36"/>
      <c r="SIV1346" s="36"/>
      <c r="SIW1346" s="36"/>
      <c r="SIX1346" s="36"/>
      <c r="SIY1346" s="36"/>
      <c r="SIZ1346" s="36"/>
      <c r="SJA1346" s="36"/>
      <c r="SJB1346" s="36"/>
      <c r="SJC1346" s="36"/>
      <c r="SJD1346" s="36"/>
      <c r="SJE1346" s="36"/>
      <c r="SJF1346" s="36"/>
      <c r="SJG1346" s="36"/>
      <c r="SJH1346" s="36"/>
      <c r="SJI1346" s="36"/>
      <c r="SJJ1346" s="36"/>
      <c r="SJK1346" s="36"/>
      <c r="SJL1346" s="36"/>
      <c r="SJM1346" s="36"/>
      <c r="SJN1346" s="36"/>
      <c r="SJO1346" s="36"/>
      <c r="SJP1346" s="36"/>
      <c r="SJQ1346" s="36"/>
      <c r="SJR1346" s="36"/>
      <c r="SJS1346" s="36"/>
      <c r="SJT1346" s="36"/>
      <c r="SJU1346" s="36"/>
      <c r="SJV1346" s="36"/>
      <c r="SJW1346" s="36"/>
      <c r="SJX1346" s="36"/>
      <c r="SJY1346" s="36"/>
      <c r="SJZ1346" s="36"/>
      <c r="SKA1346" s="36"/>
      <c r="SKB1346" s="36"/>
      <c r="SKC1346" s="36"/>
      <c r="SKD1346" s="36"/>
      <c r="SKE1346" s="36"/>
      <c r="SKF1346" s="36"/>
      <c r="SKG1346" s="36"/>
      <c r="SKH1346" s="36"/>
      <c r="SKI1346" s="36"/>
      <c r="SKJ1346" s="36"/>
      <c r="SKK1346" s="36"/>
      <c r="SKL1346" s="36"/>
      <c r="SKM1346" s="36"/>
      <c r="SKN1346" s="36"/>
      <c r="SKO1346" s="36"/>
      <c r="SKP1346" s="36"/>
      <c r="SKQ1346" s="36"/>
      <c r="SKR1346" s="36"/>
      <c r="SKS1346" s="36"/>
      <c r="SKT1346" s="36"/>
      <c r="SKU1346" s="36"/>
      <c r="SKV1346" s="36"/>
      <c r="SKW1346" s="36"/>
      <c r="SKX1346" s="36"/>
      <c r="SKY1346" s="36"/>
      <c r="SKZ1346" s="36"/>
      <c r="SLA1346" s="36"/>
      <c r="SLB1346" s="36"/>
      <c r="SLC1346" s="36"/>
      <c r="SLD1346" s="36"/>
      <c r="SLE1346" s="36"/>
      <c r="SLF1346" s="36"/>
      <c r="SLG1346" s="36"/>
      <c r="SLH1346" s="36"/>
      <c r="SLI1346" s="36"/>
      <c r="SLJ1346" s="36"/>
      <c r="SLK1346" s="36"/>
      <c r="SLL1346" s="36"/>
      <c r="SLM1346" s="36"/>
      <c r="SLN1346" s="36"/>
      <c r="SLO1346" s="36"/>
      <c r="SLP1346" s="36"/>
      <c r="SLQ1346" s="36"/>
      <c r="SLR1346" s="36"/>
      <c r="SLS1346" s="36"/>
      <c r="SLT1346" s="36"/>
      <c r="SLU1346" s="36"/>
      <c r="SLV1346" s="36"/>
      <c r="SLW1346" s="36"/>
      <c r="SLX1346" s="36"/>
      <c r="SLY1346" s="36"/>
      <c r="SLZ1346" s="36"/>
      <c r="SMA1346" s="36"/>
      <c r="SMB1346" s="36"/>
      <c r="SMC1346" s="36"/>
      <c r="SMD1346" s="36"/>
      <c r="SME1346" s="36"/>
      <c r="SMF1346" s="36"/>
      <c r="SMG1346" s="36"/>
      <c r="SMH1346" s="36"/>
      <c r="SMI1346" s="36"/>
      <c r="SMJ1346" s="36"/>
      <c r="SMK1346" s="36"/>
      <c r="SML1346" s="36"/>
      <c r="SMM1346" s="36"/>
      <c r="SMN1346" s="36"/>
      <c r="SMO1346" s="36"/>
      <c r="SMP1346" s="36"/>
      <c r="SMQ1346" s="36"/>
      <c r="SMR1346" s="36"/>
      <c r="SMS1346" s="36"/>
      <c r="SMT1346" s="36"/>
      <c r="SMU1346" s="36"/>
      <c r="SMV1346" s="36"/>
      <c r="SMW1346" s="36"/>
      <c r="SMX1346" s="36"/>
      <c r="SMY1346" s="36"/>
      <c r="SMZ1346" s="36"/>
      <c r="SNA1346" s="36"/>
      <c r="SNB1346" s="36"/>
      <c r="SNC1346" s="36"/>
      <c r="SND1346" s="36"/>
      <c r="SNE1346" s="36"/>
      <c r="SNF1346" s="36"/>
      <c r="SNG1346" s="36"/>
      <c r="SNH1346" s="36"/>
      <c r="SNI1346" s="36"/>
      <c r="SNJ1346" s="36"/>
      <c r="SNK1346" s="36"/>
      <c r="SNL1346" s="36"/>
      <c r="SNM1346" s="36"/>
      <c r="SNN1346" s="36"/>
      <c r="SNO1346" s="36"/>
      <c r="SNP1346" s="36"/>
      <c r="SNQ1346" s="36"/>
      <c r="SNR1346" s="36"/>
      <c r="SNS1346" s="36"/>
      <c r="SNT1346" s="36"/>
      <c r="SNU1346" s="36"/>
      <c r="SNV1346" s="36"/>
      <c r="SNW1346" s="36"/>
      <c r="SNX1346" s="36"/>
      <c r="SNY1346" s="36"/>
      <c r="SNZ1346" s="36"/>
      <c r="SOA1346" s="36"/>
      <c r="SOB1346" s="36"/>
      <c r="SOC1346" s="36"/>
      <c r="SOD1346" s="36"/>
      <c r="SOE1346" s="36"/>
      <c r="SOF1346" s="36"/>
      <c r="SOG1346" s="36"/>
      <c r="SOH1346" s="36"/>
      <c r="SOI1346" s="36"/>
      <c r="SOJ1346" s="36"/>
      <c r="SOK1346" s="36"/>
      <c r="SOL1346" s="36"/>
      <c r="SOM1346" s="36"/>
      <c r="SON1346" s="36"/>
      <c r="SOO1346" s="36"/>
      <c r="SOP1346" s="36"/>
      <c r="SOQ1346" s="36"/>
      <c r="SOR1346" s="36"/>
      <c r="SOS1346" s="36"/>
      <c r="SOT1346" s="36"/>
      <c r="SOU1346" s="36"/>
      <c r="SOV1346" s="36"/>
      <c r="SOW1346" s="36"/>
      <c r="SOX1346" s="36"/>
      <c r="SOY1346" s="36"/>
      <c r="SOZ1346" s="36"/>
      <c r="SPA1346" s="36"/>
      <c r="SPB1346" s="36"/>
      <c r="SPC1346" s="36"/>
      <c r="SPD1346" s="36"/>
      <c r="SPE1346" s="36"/>
      <c r="SPF1346" s="36"/>
      <c r="SPG1346" s="36"/>
      <c r="SPH1346" s="36"/>
      <c r="SPI1346" s="36"/>
      <c r="SPJ1346" s="36"/>
      <c r="SPK1346" s="36"/>
      <c r="SPL1346" s="36"/>
      <c r="SPM1346" s="36"/>
      <c r="SPN1346" s="36"/>
      <c r="SPO1346" s="36"/>
      <c r="SPP1346" s="36"/>
      <c r="SPQ1346" s="36"/>
      <c r="SPR1346" s="36"/>
      <c r="SPS1346" s="36"/>
      <c r="SPT1346" s="36"/>
      <c r="SPU1346" s="36"/>
      <c r="SPV1346" s="36"/>
      <c r="SPW1346" s="36"/>
      <c r="SPX1346" s="36"/>
      <c r="SPY1346" s="36"/>
      <c r="SPZ1346" s="36"/>
      <c r="SQA1346" s="36"/>
      <c r="SQB1346" s="36"/>
      <c r="SQC1346" s="36"/>
      <c r="SQD1346" s="36"/>
      <c r="SQE1346" s="36"/>
      <c r="SQF1346" s="36"/>
      <c r="SQG1346" s="36"/>
      <c r="SQH1346" s="36"/>
      <c r="SQI1346" s="36"/>
      <c r="SQJ1346" s="36"/>
      <c r="SQK1346" s="36"/>
      <c r="SQL1346" s="36"/>
      <c r="SQM1346" s="36"/>
      <c r="SQN1346" s="36"/>
      <c r="SQO1346" s="36"/>
      <c r="SQP1346" s="36"/>
      <c r="SQQ1346" s="36"/>
      <c r="SQR1346" s="36"/>
      <c r="SQS1346" s="36"/>
      <c r="SQT1346" s="36"/>
      <c r="SQU1346" s="36"/>
      <c r="SQV1346" s="36"/>
      <c r="SQW1346" s="36"/>
      <c r="SQX1346" s="36"/>
      <c r="SQY1346" s="36"/>
      <c r="SQZ1346" s="36"/>
      <c r="SRA1346" s="36"/>
      <c r="SRB1346" s="36"/>
      <c r="SRC1346" s="36"/>
      <c r="SRD1346" s="36"/>
      <c r="SRE1346" s="36"/>
      <c r="SRF1346" s="36"/>
      <c r="SRG1346" s="36"/>
      <c r="SRH1346" s="36"/>
      <c r="SRI1346" s="36"/>
      <c r="SRJ1346" s="36"/>
      <c r="SRK1346" s="36"/>
      <c r="SRL1346" s="36"/>
      <c r="SRM1346" s="36"/>
      <c r="SRN1346" s="36"/>
      <c r="SRO1346" s="36"/>
      <c r="SRP1346" s="36"/>
      <c r="SRQ1346" s="36"/>
      <c r="SRR1346" s="36"/>
      <c r="SRS1346" s="36"/>
      <c r="SRT1346" s="36"/>
      <c r="SRU1346" s="36"/>
      <c r="SRV1346" s="36"/>
      <c r="SRW1346" s="36"/>
      <c r="SRX1346" s="36"/>
      <c r="SRY1346" s="36"/>
      <c r="SRZ1346" s="36"/>
      <c r="SSA1346" s="36"/>
      <c r="SSB1346" s="36"/>
      <c r="SSC1346" s="36"/>
      <c r="SSD1346" s="36"/>
      <c r="SSE1346" s="36"/>
      <c r="SSF1346" s="36"/>
      <c r="SSG1346" s="36"/>
      <c r="SSH1346" s="36"/>
      <c r="SSI1346" s="36"/>
      <c r="SSJ1346" s="36"/>
      <c r="SSK1346" s="36"/>
      <c r="SSL1346" s="36"/>
      <c r="SSM1346" s="36"/>
      <c r="SSN1346" s="36"/>
      <c r="SSO1346" s="36"/>
      <c r="SSP1346" s="36"/>
      <c r="SSQ1346" s="36"/>
      <c r="SSR1346" s="36"/>
      <c r="SSS1346" s="36"/>
      <c r="SST1346" s="36"/>
      <c r="SSU1346" s="36"/>
      <c r="SSV1346" s="36"/>
      <c r="SSW1346" s="36"/>
      <c r="SSX1346" s="36"/>
      <c r="SSY1346" s="36"/>
      <c r="SSZ1346" s="36"/>
      <c r="STA1346" s="36"/>
      <c r="STB1346" s="36"/>
      <c r="STC1346" s="36"/>
      <c r="STD1346" s="36"/>
      <c r="STE1346" s="36"/>
      <c r="STF1346" s="36"/>
      <c r="STG1346" s="36"/>
      <c r="STH1346" s="36"/>
      <c r="STI1346" s="36"/>
      <c r="STJ1346" s="36"/>
      <c r="STK1346" s="36"/>
      <c r="STL1346" s="36"/>
      <c r="STM1346" s="36"/>
      <c r="STN1346" s="36"/>
      <c r="STO1346" s="36"/>
      <c r="STP1346" s="36"/>
      <c r="STQ1346" s="36"/>
      <c r="STR1346" s="36"/>
      <c r="STS1346" s="36"/>
      <c r="STT1346" s="36"/>
      <c r="STU1346" s="36"/>
      <c r="STV1346" s="36"/>
      <c r="STW1346" s="36"/>
      <c r="STX1346" s="36"/>
      <c r="STY1346" s="36"/>
      <c r="STZ1346" s="36"/>
      <c r="SUA1346" s="36"/>
      <c r="SUB1346" s="36"/>
      <c r="SUC1346" s="36"/>
      <c r="SUD1346" s="36"/>
      <c r="SUE1346" s="36"/>
      <c r="SUF1346" s="36"/>
      <c r="SUG1346" s="36"/>
      <c r="SUH1346" s="36"/>
      <c r="SUI1346" s="36"/>
      <c r="SUJ1346" s="36"/>
      <c r="SUK1346" s="36"/>
      <c r="SUL1346" s="36"/>
      <c r="SUM1346" s="36"/>
      <c r="SUN1346" s="36"/>
      <c r="SUO1346" s="36"/>
      <c r="SUP1346" s="36"/>
      <c r="SUQ1346" s="36"/>
      <c r="SUR1346" s="36"/>
      <c r="SUS1346" s="36"/>
      <c r="SUT1346" s="36"/>
      <c r="SUU1346" s="36"/>
      <c r="SUV1346" s="36"/>
      <c r="SUW1346" s="36"/>
      <c r="SUX1346" s="36"/>
      <c r="SUY1346" s="36"/>
      <c r="SUZ1346" s="36"/>
      <c r="SVA1346" s="36"/>
      <c r="SVB1346" s="36"/>
      <c r="SVC1346" s="36"/>
      <c r="SVD1346" s="36"/>
      <c r="SVE1346" s="36"/>
      <c r="SVF1346" s="36"/>
      <c r="SVG1346" s="36"/>
      <c r="SVH1346" s="36"/>
      <c r="SVI1346" s="36"/>
      <c r="SVJ1346" s="36"/>
      <c r="SVK1346" s="36"/>
      <c r="SVL1346" s="36"/>
      <c r="SVM1346" s="36"/>
      <c r="SVN1346" s="36"/>
      <c r="SVO1346" s="36"/>
      <c r="SVP1346" s="36"/>
      <c r="SVQ1346" s="36"/>
      <c r="SVR1346" s="36"/>
      <c r="SVS1346" s="36"/>
      <c r="SVT1346" s="36"/>
      <c r="SVU1346" s="36"/>
      <c r="SVV1346" s="36"/>
      <c r="SVW1346" s="36"/>
      <c r="SVX1346" s="36"/>
      <c r="SVY1346" s="36"/>
      <c r="SVZ1346" s="36"/>
      <c r="SWA1346" s="36"/>
      <c r="SWB1346" s="36"/>
      <c r="SWC1346" s="36"/>
      <c r="SWD1346" s="36"/>
      <c r="SWE1346" s="36"/>
      <c r="SWF1346" s="36"/>
      <c r="SWG1346" s="36"/>
      <c r="SWH1346" s="36"/>
      <c r="SWI1346" s="36"/>
      <c r="SWJ1346" s="36"/>
      <c r="SWK1346" s="36"/>
      <c r="SWL1346" s="36"/>
      <c r="SWM1346" s="36"/>
      <c r="SWN1346" s="36"/>
      <c r="SWO1346" s="36"/>
      <c r="SWP1346" s="36"/>
      <c r="SWQ1346" s="36"/>
      <c r="SWR1346" s="36"/>
      <c r="SWS1346" s="36"/>
      <c r="SWT1346" s="36"/>
      <c r="SWU1346" s="36"/>
      <c r="SWV1346" s="36"/>
      <c r="SWW1346" s="36"/>
      <c r="SWX1346" s="36"/>
      <c r="SWY1346" s="36"/>
      <c r="SWZ1346" s="36"/>
      <c r="SXA1346" s="36"/>
      <c r="SXB1346" s="36"/>
      <c r="SXC1346" s="36"/>
      <c r="SXD1346" s="36"/>
      <c r="SXE1346" s="36"/>
      <c r="SXF1346" s="36"/>
      <c r="SXG1346" s="36"/>
      <c r="SXH1346" s="36"/>
      <c r="SXI1346" s="36"/>
      <c r="SXJ1346" s="36"/>
      <c r="SXK1346" s="36"/>
      <c r="SXL1346" s="36"/>
      <c r="SXM1346" s="36"/>
      <c r="SXN1346" s="36"/>
      <c r="SXO1346" s="36"/>
      <c r="SXP1346" s="36"/>
      <c r="SXQ1346" s="36"/>
      <c r="SXR1346" s="36"/>
      <c r="SXS1346" s="36"/>
      <c r="SXT1346" s="36"/>
      <c r="SXU1346" s="36"/>
      <c r="SXV1346" s="36"/>
      <c r="SXW1346" s="36"/>
      <c r="SXX1346" s="36"/>
      <c r="SXY1346" s="36"/>
      <c r="SXZ1346" s="36"/>
      <c r="SYA1346" s="36"/>
      <c r="SYB1346" s="36"/>
      <c r="SYC1346" s="36"/>
      <c r="SYD1346" s="36"/>
      <c r="SYE1346" s="36"/>
      <c r="SYF1346" s="36"/>
      <c r="SYG1346" s="36"/>
      <c r="SYH1346" s="36"/>
      <c r="SYI1346" s="36"/>
      <c r="SYJ1346" s="36"/>
      <c r="SYK1346" s="36"/>
      <c r="SYL1346" s="36"/>
      <c r="SYM1346" s="36"/>
      <c r="SYN1346" s="36"/>
      <c r="SYO1346" s="36"/>
      <c r="SYP1346" s="36"/>
      <c r="SYQ1346" s="36"/>
      <c r="SYR1346" s="36"/>
      <c r="SYS1346" s="36"/>
      <c r="SYT1346" s="36"/>
      <c r="SYU1346" s="36"/>
      <c r="SYV1346" s="36"/>
      <c r="SYW1346" s="36"/>
      <c r="SYX1346" s="36"/>
      <c r="SYY1346" s="36"/>
      <c r="SYZ1346" s="36"/>
      <c r="SZA1346" s="36"/>
      <c r="SZB1346" s="36"/>
      <c r="SZC1346" s="36"/>
      <c r="SZD1346" s="36"/>
      <c r="SZE1346" s="36"/>
      <c r="SZF1346" s="36"/>
      <c r="SZG1346" s="36"/>
      <c r="SZH1346" s="36"/>
      <c r="SZI1346" s="36"/>
      <c r="SZJ1346" s="36"/>
      <c r="SZK1346" s="36"/>
      <c r="SZL1346" s="36"/>
      <c r="SZM1346" s="36"/>
      <c r="SZN1346" s="36"/>
      <c r="SZO1346" s="36"/>
      <c r="SZP1346" s="36"/>
      <c r="SZQ1346" s="36"/>
      <c r="SZR1346" s="36"/>
      <c r="SZS1346" s="36"/>
      <c r="SZT1346" s="36"/>
      <c r="SZU1346" s="36"/>
      <c r="SZV1346" s="36"/>
      <c r="SZW1346" s="36"/>
      <c r="SZX1346" s="36"/>
      <c r="SZY1346" s="36"/>
      <c r="SZZ1346" s="36"/>
      <c r="TAA1346" s="36"/>
      <c r="TAB1346" s="36"/>
      <c r="TAC1346" s="36"/>
      <c r="TAD1346" s="36"/>
      <c r="TAE1346" s="36"/>
      <c r="TAF1346" s="36"/>
      <c r="TAG1346" s="36"/>
      <c r="TAH1346" s="36"/>
      <c r="TAI1346" s="36"/>
      <c r="TAJ1346" s="36"/>
      <c r="TAK1346" s="36"/>
      <c r="TAL1346" s="36"/>
      <c r="TAM1346" s="36"/>
      <c r="TAN1346" s="36"/>
      <c r="TAO1346" s="36"/>
      <c r="TAP1346" s="36"/>
      <c r="TAQ1346" s="36"/>
      <c r="TAR1346" s="36"/>
      <c r="TAS1346" s="36"/>
      <c r="TAT1346" s="36"/>
      <c r="TAU1346" s="36"/>
      <c r="TAV1346" s="36"/>
      <c r="TAW1346" s="36"/>
      <c r="TAX1346" s="36"/>
      <c r="TAY1346" s="36"/>
      <c r="TAZ1346" s="36"/>
      <c r="TBA1346" s="36"/>
      <c r="TBB1346" s="36"/>
      <c r="TBC1346" s="36"/>
      <c r="TBD1346" s="36"/>
      <c r="TBE1346" s="36"/>
      <c r="TBF1346" s="36"/>
      <c r="TBG1346" s="36"/>
      <c r="TBH1346" s="36"/>
      <c r="TBI1346" s="36"/>
      <c r="TBJ1346" s="36"/>
      <c r="TBK1346" s="36"/>
      <c r="TBL1346" s="36"/>
      <c r="TBM1346" s="36"/>
      <c r="TBN1346" s="36"/>
      <c r="TBO1346" s="36"/>
      <c r="TBP1346" s="36"/>
      <c r="TBQ1346" s="36"/>
      <c r="TBR1346" s="36"/>
      <c r="TBS1346" s="36"/>
      <c r="TBT1346" s="36"/>
      <c r="TBU1346" s="36"/>
      <c r="TBV1346" s="36"/>
      <c r="TBW1346" s="36"/>
      <c r="TBX1346" s="36"/>
      <c r="TBY1346" s="36"/>
      <c r="TBZ1346" s="36"/>
      <c r="TCA1346" s="36"/>
      <c r="TCB1346" s="36"/>
      <c r="TCC1346" s="36"/>
      <c r="TCD1346" s="36"/>
      <c r="TCE1346" s="36"/>
      <c r="TCF1346" s="36"/>
      <c r="TCG1346" s="36"/>
      <c r="TCH1346" s="36"/>
      <c r="TCI1346" s="36"/>
      <c r="TCJ1346" s="36"/>
      <c r="TCK1346" s="36"/>
      <c r="TCL1346" s="36"/>
      <c r="TCM1346" s="36"/>
      <c r="TCN1346" s="36"/>
      <c r="TCO1346" s="36"/>
      <c r="TCP1346" s="36"/>
      <c r="TCQ1346" s="36"/>
      <c r="TCR1346" s="36"/>
      <c r="TCS1346" s="36"/>
      <c r="TCT1346" s="36"/>
      <c r="TCU1346" s="36"/>
      <c r="TCV1346" s="36"/>
      <c r="TCW1346" s="36"/>
      <c r="TCX1346" s="36"/>
      <c r="TCY1346" s="36"/>
      <c r="TCZ1346" s="36"/>
      <c r="TDA1346" s="36"/>
      <c r="TDB1346" s="36"/>
      <c r="TDC1346" s="36"/>
      <c r="TDD1346" s="36"/>
      <c r="TDE1346" s="36"/>
      <c r="TDF1346" s="36"/>
      <c r="TDG1346" s="36"/>
      <c r="TDH1346" s="36"/>
      <c r="TDI1346" s="36"/>
      <c r="TDJ1346" s="36"/>
      <c r="TDK1346" s="36"/>
      <c r="TDL1346" s="36"/>
      <c r="TDM1346" s="36"/>
      <c r="TDN1346" s="36"/>
      <c r="TDO1346" s="36"/>
      <c r="TDP1346" s="36"/>
      <c r="TDQ1346" s="36"/>
      <c r="TDR1346" s="36"/>
      <c r="TDS1346" s="36"/>
      <c r="TDT1346" s="36"/>
      <c r="TDU1346" s="36"/>
      <c r="TDV1346" s="36"/>
      <c r="TDW1346" s="36"/>
      <c r="TDX1346" s="36"/>
      <c r="TDY1346" s="36"/>
      <c r="TDZ1346" s="36"/>
      <c r="TEA1346" s="36"/>
      <c r="TEB1346" s="36"/>
      <c r="TEC1346" s="36"/>
      <c r="TED1346" s="36"/>
      <c r="TEE1346" s="36"/>
      <c r="TEF1346" s="36"/>
      <c r="TEG1346" s="36"/>
      <c r="TEH1346" s="36"/>
      <c r="TEI1346" s="36"/>
      <c r="TEJ1346" s="36"/>
      <c r="TEK1346" s="36"/>
      <c r="TEL1346" s="36"/>
      <c r="TEM1346" s="36"/>
      <c r="TEN1346" s="36"/>
      <c r="TEO1346" s="36"/>
      <c r="TEP1346" s="36"/>
      <c r="TEQ1346" s="36"/>
      <c r="TER1346" s="36"/>
      <c r="TES1346" s="36"/>
      <c r="TET1346" s="36"/>
      <c r="TEU1346" s="36"/>
      <c r="TEV1346" s="36"/>
      <c r="TEW1346" s="36"/>
      <c r="TEX1346" s="36"/>
      <c r="TEY1346" s="36"/>
      <c r="TEZ1346" s="36"/>
      <c r="TFA1346" s="36"/>
      <c r="TFB1346" s="36"/>
      <c r="TFC1346" s="36"/>
      <c r="TFD1346" s="36"/>
      <c r="TFE1346" s="36"/>
      <c r="TFF1346" s="36"/>
      <c r="TFG1346" s="36"/>
      <c r="TFH1346" s="36"/>
      <c r="TFI1346" s="36"/>
      <c r="TFJ1346" s="36"/>
      <c r="TFK1346" s="36"/>
      <c r="TFL1346" s="36"/>
      <c r="TFM1346" s="36"/>
      <c r="TFN1346" s="36"/>
      <c r="TFO1346" s="36"/>
      <c r="TFP1346" s="36"/>
      <c r="TFQ1346" s="36"/>
      <c r="TFR1346" s="36"/>
      <c r="TFS1346" s="36"/>
      <c r="TFT1346" s="36"/>
      <c r="TFU1346" s="36"/>
      <c r="TFV1346" s="36"/>
      <c r="TFW1346" s="36"/>
      <c r="TFX1346" s="36"/>
      <c r="TFY1346" s="36"/>
      <c r="TFZ1346" s="36"/>
      <c r="TGA1346" s="36"/>
      <c r="TGB1346" s="36"/>
      <c r="TGC1346" s="36"/>
      <c r="TGD1346" s="36"/>
      <c r="TGE1346" s="36"/>
      <c r="TGF1346" s="36"/>
      <c r="TGG1346" s="36"/>
      <c r="TGH1346" s="36"/>
      <c r="TGI1346" s="36"/>
      <c r="TGJ1346" s="36"/>
      <c r="TGK1346" s="36"/>
      <c r="TGL1346" s="36"/>
      <c r="TGM1346" s="36"/>
      <c r="TGN1346" s="36"/>
      <c r="TGO1346" s="36"/>
      <c r="TGP1346" s="36"/>
      <c r="TGQ1346" s="36"/>
      <c r="TGR1346" s="36"/>
      <c r="TGS1346" s="36"/>
      <c r="TGT1346" s="36"/>
      <c r="TGU1346" s="36"/>
      <c r="TGV1346" s="36"/>
      <c r="TGW1346" s="36"/>
      <c r="TGX1346" s="36"/>
      <c r="TGY1346" s="36"/>
      <c r="TGZ1346" s="36"/>
      <c r="THA1346" s="36"/>
      <c r="THB1346" s="36"/>
      <c r="THC1346" s="36"/>
      <c r="THD1346" s="36"/>
      <c r="THE1346" s="36"/>
      <c r="THF1346" s="36"/>
      <c r="THG1346" s="36"/>
      <c r="THH1346" s="36"/>
      <c r="THI1346" s="36"/>
      <c r="THJ1346" s="36"/>
      <c r="THK1346" s="36"/>
      <c r="THL1346" s="36"/>
      <c r="THM1346" s="36"/>
      <c r="THN1346" s="36"/>
      <c r="THO1346" s="36"/>
      <c r="THP1346" s="36"/>
      <c r="THQ1346" s="36"/>
      <c r="THR1346" s="36"/>
      <c r="THS1346" s="36"/>
      <c r="THT1346" s="36"/>
      <c r="THU1346" s="36"/>
      <c r="THV1346" s="36"/>
      <c r="THW1346" s="36"/>
      <c r="THX1346" s="36"/>
      <c r="THY1346" s="36"/>
      <c r="THZ1346" s="36"/>
      <c r="TIA1346" s="36"/>
      <c r="TIB1346" s="36"/>
      <c r="TIC1346" s="36"/>
      <c r="TID1346" s="36"/>
      <c r="TIE1346" s="36"/>
      <c r="TIF1346" s="36"/>
      <c r="TIG1346" s="36"/>
      <c r="TIH1346" s="36"/>
      <c r="TII1346" s="36"/>
      <c r="TIJ1346" s="36"/>
      <c r="TIK1346" s="36"/>
      <c r="TIL1346" s="36"/>
      <c r="TIM1346" s="36"/>
      <c r="TIN1346" s="36"/>
      <c r="TIO1346" s="36"/>
      <c r="TIP1346" s="36"/>
      <c r="TIQ1346" s="36"/>
      <c r="TIR1346" s="36"/>
      <c r="TIS1346" s="36"/>
      <c r="TIT1346" s="36"/>
      <c r="TIU1346" s="36"/>
      <c r="TIV1346" s="36"/>
      <c r="TIW1346" s="36"/>
      <c r="TIX1346" s="36"/>
      <c r="TIY1346" s="36"/>
      <c r="TIZ1346" s="36"/>
      <c r="TJA1346" s="36"/>
      <c r="TJB1346" s="36"/>
      <c r="TJC1346" s="36"/>
      <c r="TJD1346" s="36"/>
      <c r="TJE1346" s="36"/>
      <c r="TJF1346" s="36"/>
      <c r="TJG1346" s="36"/>
      <c r="TJH1346" s="36"/>
      <c r="TJI1346" s="36"/>
      <c r="TJJ1346" s="36"/>
      <c r="TJK1346" s="36"/>
      <c r="TJL1346" s="36"/>
      <c r="TJM1346" s="36"/>
      <c r="TJN1346" s="36"/>
      <c r="TJO1346" s="36"/>
      <c r="TJP1346" s="36"/>
      <c r="TJQ1346" s="36"/>
      <c r="TJR1346" s="36"/>
      <c r="TJS1346" s="36"/>
      <c r="TJT1346" s="36"/>
      <c r="TJU1346" s="36"/>
      <c r="TJV1346" s="36"/>
      <c r="TJW1346" s="36"/>
      <c r="TJX1346" s="36"/>
      <c r="TJY1346" s="36"/>
      <c r="TJZ1346" s="36"/>
      <c r="TKA1346" s="36"/>
      <c r="TKB1346" s="36"/>
      <c r="TKC1346" s="36"/>
      <c r="TKD1346" s="36"/>
      <c r="TKE1346" s="36"/>
      <c r="TKF1346" s="36"/>
      <c r="TKG1346" s="36"/>
      <c r="TKH1346" s="36"/>
      <c r="TKI1346" s="36"/>
      <c r="TKJ1346" s="36"/>
      <c r="TKK1346" s="36"/>
      <c r="TKL1346" s="36"/>
      <c r="TKM1346" s="36"/>
      <c r="TKN1346" s="36"/>
      <c r="TKO1346" s="36"/>
      <c r="TKP1346" s="36"/>
      <c r="TKQ1346" s="36"/>
      <c r="TKR1346" s="36"/>
      <c r="TKS1346" s="36"/>
      <c r="TKT1346" s="36"/>
      <c r="TKU1346" s="36"/>
      <c r="TKV1346" s="36"/>
      <c r="TKW1346" s="36"/>
      <c r="TKX1346" s="36"/>
      <c r="TKY1346" s="36"/>
      <c r="TKZ1346" s="36"/>
      <c r="TLA1346" s="36"/>
      <c r="TLB1346" s="36"/>
      <c r="TLC1346" s="36"/>
      <c r="TLD1346" s="36"/>
      <c r="TLE1346" s="36"/>
      <c r="TLF1346" s="36"/>
      <c r="TLG1346" s="36"/>
      <c r="TLH1346" s="36"/>
      <c r="TLI1346" s="36"/>
      <c r="TLJ1346" s="36"/>
      <c r="TLK1346" s="36"/>
      <c r="TLL1346" s="36"/>
      <c r="TLM1346" s="36"/>
      <c r="TLN1346" s="36"/>
      <c r="TLO1346" s="36"/>
      <c r="TLP1346" s="36"/>
      <c r="TLQ1346" s="36"/>
      <c r="TLR1346" s="36"/>
      <c r="TLS1346" s="36"/>
      <c r="TLT1346" s="36"/>
      <c r="TLU1346" s="36"/>
      <c r="TLV1346" s="36"/>
      <c r="TLW1346" s="36"/>
      <c r="TLX1346" s="36"/>
      <c r="TLY1346" s="36"/>
      <c r="TLZ1346" s="36"/>
      <c r="TMA1346" s="36"/>
      <c r="TMB1346" s="36"/>
      <c r="TMC1346" s="36"/>
      <c r="TMD1346" s="36"/>
      <c r="TME1346" s="36"/>
      <c r="TMF1346" s="36"/>
      <c r="TMG1346" s="36"/>
      <c r="TMH1346" s="36"/>
      <c r="TMI1346" s="36"/>
      <c r="TMJ1346" s="36"/>
      <c r="TMK1346" s="36"/>
      <c r="TML1346" s="36"/>
      <c r="TMM1346" s="36"/>
      <c r="TMN1346" s="36"/>
      <c r="TMO1346" s="36"/>
      <c r="TMP1346" s="36"/>
      <c r="TMQ1346" s="36"/>
      <c r="TMR1346" s="36"/>
      <c r="TMS1346" s="36"/>
      <c r="TMT1346" s="36"/>
      <c r="TMU1346" s="36"/>
      <c r="TMV1346" s="36"/>
      <c r="TMW1346" s="36"/>
      <c r="TMX1346" s="36"/>
      <c r="TMY1346" s="36"/>
      <c r="TMZ1346" s="36"/>
      <c r="TNA1346" s="36"/>
      <c r="TNB1346" s="36"/>
      <c r="TNC1346" s="36"/>
      <c r="TND1346" s="36"/>
      <c r="TNE1346" s="36"/>
      <c r="TNF1346" s="36"/>
      <c r="TNG1346" s="36"/>
      <c r="TNH1346" s="36"/>
      <c r="TNI1346" s="36"/>
      <c r="TNJ1346" s="36"/>
      <c r="TNK1346" s="36"/>
      <c r="TNL1346" s="36"/>
      <c r="TNM1346" s="36"/>
      <c r="TNN1346" s="36"/>
      <c r="TNO1346" s="36"/>
      <c r="TNP1346" s="36"/>
      <c r="TNQ1346" s="36"/>
      <c r="TNR1346" s="36"/>
      <c r="TNS1346" s="36"/>
      <c r="TNT1346" s="36"/>
      <c r="TNU1346" s="36"/>
      <c r="TNV1346" s="36"/>
      <c r="TNW1346" s="36"/>
      <c r="TNX1346" s="36"/>
      <c r="TNY1346" s="36"/>
      <c r="TNZ1346" s="36"/>
      <c r="TOA1346" s="36"/>
      <c r="TOB1346" s="36"/>
      <c r="TOC1346" s="36"/>
      <c r="TOD1346" s="36"/>
      <c r="TOE1346" s="36"/>
      <c r="TOF1346" s="36"/>
      <c r="TOG1346" s="36"/>
      <c r="TOH1346" s="36"/>
      <c r="TOI1346" s="36"/>
      <c r="TOJ1346" s="36"/>
      <c r="TOK1346" s="36"/>
      <c r="TOL1346" s="36"/>
      <c r="TOM1346" s="36"/>
      <c r="TON1346" s="36"/>
      <c r="TOO1346" s="36"/>
      <c r="TOP1346" s="36"/>
      <c r="TOQ1346" s="36"/>
      <c r="TOR1346" s="36"/>
      <c r="TOS1346" s="36"/>
      <c r="TOT1346" s="36"/>
      <c r="TOU1346" s="36"/>
      <c r="TOV1346" s="36"/>
      <c r="TOW1346" s="36"/>
      <c r="TOX1346" s="36"/>
      <c r="TOY1346" s="36"/>
      <c r="TOZ1346" s="36"/>
      <c r="TPA1346" s="36"/>
      <c r="TPB1346" s="36"/>
      <c r="TPC1346" s="36"/>
      <c r="TPD1346" s="36"/>
      <c r="TPE1346" s="36"/>
      <c r="TPF1346" s="36"/>
      <c r="TPG1346" s="36"/>
      <c r="TPH1346" s="36"/>
      <c r="TPI1346" s="36"/>
      <c r="TPJ1346" s="36"/>
      <c r="TPK1346" s="36"/>
      <c r="TPL1346" s="36"/>
      <c r="TPM1346" s="36"/>
      <c r="TPN1346" s="36"/>
      <c r="TPO1346" s="36"/>
      <c r="TPP1346" s="36"/>
      <c r="TPQ1346" s="36"/>
      <c r="TPR1346" s="36"/>
      <c r="TPS1346" s="36"/>
      <c r="TPT1346" s="36"/>
      <c r="TPU1346" s="36"/>
      <c r="TPV1346" s="36"/>
      <c r="TPW1346" s="36"/>
      <c r="TPX1346" s="36"/>
      <c r="TPY1346" s="36"/>
      <c r="TPZ1346" s="36"/>
      <c r="TQA1346" s="36"/>
      <c r="TQB1346" s="36"/>
      <c r="TQC1346" s="36"/>
      <c r="TQD1346" s="36"/>
      <c r="TQE1346" s="36"/>
      <c r="TQF1346" s="36"/>
      <c r="TQG1346" s="36"/>
      <c r="TQH1346" s="36"/>
      <c r="TQI1346" s="36"/>
      <c r="TQJ1346" s="36"/>
      <c r="TQK1346" s="36"/>
      <c r="TQL1346" s="36"/>
      <c r="TQM1346" s="36"/>
      <c r="TQN1346" s="36"/>
      <c r="TQO1346" s="36"/>
      <c r="TQP1346" s="36"/>
      <c r="TQQ1346" s="36"/>
      <c r="TQR1346" s="36"/>
      <c r="TQS1346" s="36"/>
      <c r="TQT1346" s="36"/>
      <c r="TQU1346" s="36"/>
      <c r="TQV1346" s="36"/>
      <c r="TQW1346" s="36"/>
      <c r="TQX1346" s="36"/>
      <c r="TQY1346" s="36"/>
      <c r="TQZ1346" s="36"/>
      <c r="TRA1346" s="36"/>
      <c r="TRB1346" s="36"/>
      <c r="TRC1346" s="36"/>
      <c r="TRD1346" s="36"/>
      <c r="TRE1346" s="36"/>
      <c r="TRF1346" s="36"/>
      <c r="TRG1346" s="36"/>
      <c r="TRH1346" s="36"/>
      <c r="TRI1346" s="36"/>
      <c r="TRJ1346" s="36"/>
      <c r="TRK1346" s="36"/>
      <c r="TRL1346" s="36"/>
      <c r="TRM1346" s="36"/>
      <c r="TRN1346" s="36"/>
      <c r="TRO1346" s="36"/>
      <c r="TRP1346" s="36"/>
      <c r="TRQ1346" s="36"/>
      <c r="TRR1346" s="36"/>
      <c r="TRS1346" s="36"/>
      <c r="TRT1346" s="36"/>
      <c r="TRU1346" s="36"/>
      <c r="TRV1346" s="36"/>
      <c r="TRW1346" s="36"/>
      <c r="TRX1346" s="36"/>
      <c r="TRY1346" s="36"/>
      <c r="TRZ1346" s="36"/>
      <c r="TSA1346" s="36"/>
      <c r="TSB1346" s="36"/>
      <c r="TSC1346" s="36"/>
      <c r="TSD1346" s="36"/>
      <c r="TSE1346" s="36"/>
      <c r="TSF1346" s="36"/>
      <c r="TSG1346" s="36"/>
      <c r="TSH1346" s="36"/>
      <c r="TSI1346" s="36"/>
      <c r="TSJ1346" s="36"/>
      <c r="TSK1346" s="36"/>
      <c r="TSL1346" s="36"/>
      <c r="TSM1346" s="36"/>
      <c r="TSN1346" s="36"/>
      <c r="TSO1346" s="36"/>
      <c r="TSP1346" s="36"/>
      <c r="TSQ1346" s="36"/>
      <c r="TSR1346" s="36"/>
      <c r="TSS1346" s="36"/>
      <c r="TST1346" s="36"/>
      <c r="TSU1346" s="36"/>
      <c r="TSV1346" s="36"/>
      <c r="TSW1346" s="36"/>
      <c r="TSX1346" s="36"/>
      <c r="TSY1346" s="36"/>
      <c r="TSZ1346" s="36"/>
      <c r="TTA1346" s="36"/>
      <c r="TTB1346" s="36"/>
      <c r="TTC1346" s="36"/>
      <c r="TTD1346" s="36"/>
      <c r="TTE1346" s="36"/>
      <c r="TTF1346" s="36"/>
      <c r="TTG1346" s="36"/>
      <c r="TTH1346" s="36"/>
      <c r="TTI1346" s="36"/>
      <c r="TTJ1346" s="36"/>
      <c r="TTK1346" s="36"/>
      <c r="TTL1346" s="36"/>
      <c r="TTM1346" s="36"/>
      <c r="TTN1346" s="36"/>
      <c r="TTO1346" s="36"/>
      <c r="TTP1346" s="36"/>
      <c r="TTQ1346" s="36"/>
      <c r="TTR1346" s="36"/>
      <c r="TTS1346" s="36"/>
      <c r="TTT1346" s="36"/>
      <c r="TTU1346" s="36"/>
      <c r="TTV1346" s="36"/>
      <c r="TTW1346" s="36"/>
      <c r="TTX1346" s="36"/>
      <c r="TTY1346" s="36"/>
      <c r="TTZ1346" s="36"/>
      <c r="TUA1346" s="36"/>
      <c r="TUB1346" s="36"/>
      <c r="TUC1346" s="36"/>
      <c r="TUD1346" s="36"/>
      <c r="TUE1346" s="36"/>
      <c r="TUF1346" s="36"/>
      <c r="TUG1346" s="36"/>
      <c r="TUH1346" s="36"/>
      <c r="TUI1346" s="36"/>
      <c r="TUJ1346" s="36"/>
      <c r="TUK1346" s="36"/>
      <c r="TUL1346" s="36"/>
      <c r="TUM1346" s="36"/>
      <c r="TUN1346" s="36"/>
      <c r="TUO1346" s="36"/>
      <c r="TUP1346" s="36"/>
      <c r="TUQ1346" s="36"/>
      <c r="TUR1346" s="36"/>
      <c r="TUS1346" s="36"/>
      <c r="TUT1346" s="36"/>
      <c r="TUU1346" s="36"/>
      <c r="TUV1346" s="36"/>
      <c r="TUW1346" s="36"/>
      <c r="TUX1346" s="36"/>
      <c r="TUY1346" s="36"/>
      <c r="TUZ1346" s="36"/>
      <c r="TVA1346" s="36"/>
      <c r="TVB1346" s="36"/>
      <c r="TVC1346" s="36"/>
      <c r="TVD1346" s="36"/>
      <c r="TVE1346" s="36"/>
      <c r="TVF1346" s="36"/>
      <c r="TVG1346" s="36"/>
      <c r="TVH1346" s="36"/>
      <c r="TVI1346" s="36"/>
      <c r="TVJ1346" s="36"/>
      <c r="TVK1346" s="36"/>
      <c r="TVL1346" s="36"/>
      <c r="TVM1346" s="36"/>
      <c r="TVN1346" s="36"/>
      <c r="TVO1346" s="36"/>
      <c r="TVP1346" s="36"/>
      <c r="TVQ1346" s="36"/>
      <c r="TVR1346" s="36"/>
      <c r="TVS1346" s="36"/>
      <c r="TVT1346" s="36"/>
      <c r="TVU1346" s="36"/>
      <c r="TVV1346" s="36"/>
      <c r="TVW1346" s="36"/>
      <c r="TVX1346" s="36"/>
      <c r="TVY1346" s="36"/>
      <c r="TVZ1346" s="36"/>
      <c r="TWA1346" s="36"/>
      <c r="TWB1346" s="36"/>
      <c r="TWC1346" s="36"/>
      <c r="TWD1346" s="36"/>
      <c r="TWE1346" s="36"/>
      <c r="TWF1346" s="36"/>
      <c r="TWG1346" s="36"/>
      <c r="TWH1346" s="36"/>
      <c r="TWI1346" s="36"/>
      <c r="TWJ1346" s="36"/>
      <c r="TWK1346" s="36"/>
      <c r="TWL1346" s="36"/>
      <c r="TWM1346" s="36"/>
      <c r="TWN1346" s="36"/>
      <c r="TWO1346" s="36"/>
      <c r="TWP1346" s="36"/>
      <c r="TWQ1346" s="36"/>
      <c r="TWR1346" s="36"/>
      <c r="TWS1346" s="36"/>
      <c r="TWT1346" s="36"/>
      <c r="TWU1346" s="36"/>
      <c r="TWV1346" s="36"/>
      <c r="TWW1346" s="36"/>
      <c r="TWX1346" s="36"/>
      <c r="TWY1346" s="36"/>
      <c r="TWZ1346" s="36"/>
      <c r="TXA1346" s="36"/>
      <c r="TXB1346" s="36"/>
      <c r="TXC1346" s="36"/>
      <c r="TXD1346" s="36"/>
      <c r="TXE1346" s="36"/>
      <c r="TXF1346" s="36"/>
      <c r="TXG1346" s="36"/>
      <c r="TXH1346" s="36"/>
      <c r="TXI1346" s="36"/>
      <c r="TXJ1346" s="36"/>
      <c r="TXK1346" s="36"/>
      <c r="TXL1346" s="36"/>
      <c r="TXM1346" s="36"/>
      <c r="TXN1346" s="36"/>
      <c r="TXO1346" s="36"/>
      <c r="TXP1346" s="36"/>
      <c r="TXQ1346" s="36"/>
      <c r="TXR1346" s="36"/>
      <c r="TXS1346" s="36"/>
      <c r="TXT1346" s="36"/>
      <c r="TXU1346" s="36"/>
      <c r="TXV1346" s="36"/>
      <c r="TXW1346" s="36"/>
      <c r="TXX1346" s="36"/>
      <c r="TXY1346" s="36"/>
      <c r="TXZ1346" s="36"/>
      <c r="TYA1346" s="36"/>
      <c r="TYB1346" s="36"/>
      <c r="TYC1346" s="36"/>
      <c r="TYD1346" s="36"/>
      <c r="TYE1346" s="36"/>
      <c r="TYF1346" s="36"/>
      <c r="TYG1346" s="36"/>
      <c r="TYH1346" s="36"/>
      <c r="TYI1346" s="36"/>
      <c r="TYJ1346" s="36"/>
      <c r="TYK1346" s="36"/>
      <c r="TYL1346" s="36"/>
      <c r="TYM1346" s="36"/>
      <c r="TYN1346" s="36"/>
      <c r="TYO1346" s="36"/>
      <c r="TYP1346" s="36"/>
      <c r="TYQ1346" s="36"/>
      <c r="TYR1346" s="36"/>
      <c r="TYS1346" s="36"/>
      <c r="TYT1346" s="36"/>
      <c r="TYU1346" s="36"/>
      <c r="TYV1346" s="36"/>
      <c r="TYW1346" s="36"/>
      <c r="TYX1346" s="36"/>
      <c r="TYY1346" s="36"/>
      <c r="TYZ1346" s="36"/>
      <c r="TZA1346" s="36"/>
      <c r="TZB1346" s="36"/>
      <c r="TZC1346" s="36"/>
      <c r="TZD1346" s="36"/>
      <c r="TZE1346" s="36"/>
      <c r="TZF1346" s="36"/>
      <c r="TZG1346" s="36"/>
      <c r="TZH1346" s="36"/>
      <c r="TZI1346" s="36"/>
      <c r="TZJ1346" s="36"/>
      <c r="TZK1346" s="36"/>
      <c r="TZL1346" s="36"/>
      <c r="TZM1346" s="36"/>
      <c r="TZN1346" s="36"/>
      <c r="TZO1346" s="36"/>
      <c r="TZP1346" s="36"/>
      <c r="TZQ1346" s="36"/>
      <c r="TZR1346" s="36"/>
      <c r="TZS1346" s="36"/>
      <c r="TZT1346" s="36"/>
      <c r="TZU1346" s="36"/>
      <c r="TZV1346" s="36"/>
      <c r="TZW1346" s="36"/>
      <c r="TZX1346" s="36"/>
      <c r="TZY1346" s="36"/>
      <c r="TZZ1346" s="36"/>
      <c r="UAA1346" s="36"/>
      <c r="UAB1346" s="36"/>
      <c r="UAC1346" s="36"/>
      <c r="UAD1346" s="36"/>
      <c r="UAE1346" s="36"/>
      <c r="UAF1346" s="36"/>
      <c r="UAG1346" s="36"/>
      <c r="UAH1346" s="36"/>
      <c r="UAI1346" s="36"/>
      <c r="UAJ1346" s="36"/>
      <c r="UAK1346" s="36"/>
      <c r="UAL1346" s="36"/>
      <c r="UAM1346" s="36"/>
      <c r="UAN1346" s="36"/>
      <c r="UAO1346" s="36"/>
      <c r="UAP1346" s="36"/>
      <c r="UAQ1346" s="36"/>
      <c r="UAR1346" s="36"/>
      <c r="UAS1346" s="36"/>
      <c r="UAT1346" s="36"/>
      <c r="UAU1346" s="36"/>
      <c r="UAV1346" s="36"/>
      <c r="UAW1346" s="36"/>
      <c r="UAX1346" s="36"/>
      <c r="UAY1346" s="36"/>
      <c r="UAZ1346" s="36"/>
      <c r="UBA1346" s="36"/>
      <c r="UBB1346" s="36"/>
      <c r="UBC1346" s="36"/>
      <c r="UBD1346" s="36"/>
      <c r="UBE1346" s="36"/>
      <c r="UBF1346" s="36"/>
      <c r="UBG1346" s="36"/>
      <c r="UBH1346" s="36"/>
      <c r="UBI1346" s="36"/>
      <c r="UBJ1346" s="36"/>
      <c r="UBK1346" s="36"/>
      <c r="UBL1346" s="36"/>
      <c r="UBM1346" s="36"/>
      <c r="UBN1346" s="36"/>
      <c r="UBO1346" s="36"/>
      <c r="UBP1346" s="36"/>
      <c r="UBQ1346" s="36"/>
      <c r="UBR1346" s="36"/>
      <c r="UBS1346" s="36"/>
      <c r="UBT1346" s="36"/>
      <c r="UBU1346" s="36"/>
      <c r="UBV1346" s="36"/>
      <c r="UBW1346" s="36"/>
      <c r="UBX1346" s="36"/>
      <c r="UBY1346" s="36"/>
      <c r="UBZ1346" s="36"/>
      <c r="UCA1346" s="36"/>
      <c r="UCB1346" s="36"/>
      <c r="UCC1346" s="36"/>
      <c r="UCD1346" s="36"/>
      <c r="UCE1346" s="36"/>
      <c r="UCF1346" s="36"/>
      <c r="UCG1346" s="36"/>
      <c r="UCH1346" s="36"/>
      <c r="UCI1346" s="36"/>
      <c r="UCJ1346" s="36"/>
      <c r="UCK1346" s="36"/>
      <c r="UCL1346" s="36"/>
      <c r="UCM1346" s="36"/>
      <c r="UCN1346" s="36"/>
      <c r="UCO1346" s="36"/>
      <c r="UCP1346" s="36"/>
      <c r="UCQ1346" s="36"/>
      <c r="UCR1346" s="36"/>
      <c r="UCS1346" s="36"/>
      <c r="UCT1346" s="36"/>
      <c r="UCU1346" s="36"/>
      <c r="UCV1346" s="36"/>
      <c r="UCW1346" s="36"/>
      <c r="UCX1346" s="36"/>
      <c r="UCY1346" s="36"/>
      <c r="UCZ1346" s="36"/>
      <c r="UDA1346" s="36"/>
      <c r="UDB1346" s="36"/>
      <c r="UDC1346" s="36"/>
      <c r="UDD1346" s="36"/>
      <c r="UDE1346" s="36"/>
      <c r="UDF1346" s="36"/>
      <c r="UDG1346" s="36"/>
      <c r="UDH1346" s="36"/>
      <c r="UDI1346" s="36"/>
      <c r="UDJ1346" s="36"/>
      <c r="UDK1346" s="36"/>
      <c r="UDL1346" s="36"/>
      <c r="UDM1346" s="36"/>
      <c r="UDN1346" s="36"/>
      <c r="UDO1346" s="36"/>
      <c r="UDP1346" s="36"/>
      <c r="UDQ1346" s="36"/>
      <c r="UDR1346" s="36"/>
      <c r="UDS1346" s="36"/>
      <c r="UDT1346" s="36"/>
      <c r="UDU1346" s="36"/>
      <c r="UDV1346" s="36"/>
      <c r="UDW1346" s="36"/>
      <c r="UDX1346" s="36"/>
      <c r="UDY1346" s="36"/>
      <c r="UDZ1346" s="36"/>
      <c r="UEA1346" s="36"/>
      <c r="UEB1346" s="36"/>
      <c r="UEC1346" s="36"/>
      <c r="UED1346" s="36"/>
      <c r="UEE1346" s="36"/>
      <c r="UEF1346" s="36"/>
      <c r="UEG1346" s="36"/>
      <c r="UEH1346" s="36"/>
      <c r="UEI1346" s="36"/>
      <c r="UEJ1346" s="36"/>
      <c r="UEK1346" s="36"/>
      <c r="UEL1346" s="36"/>
      <c r="UEM1346" s="36"/>
      <c r="UEN1346" s="36"/>
      <c r="UEO1346" s="36"/>
      <c r="UEP1346" s="36"/>
      <c r="UEQ1346" s="36"/>
      <c r="UER1346" s="36"/>
      <c r="UES1346" s="36"/>
      <c r="UET1346" s="36"/>
      <c r="UEU1346" s="36"/>
      <c r="UEV1346" s="36"/>
      <c r="UEW1346" s="36"/>
      <c r="UEX1346" s="36"/>
      <c r="UEY1346" s="36"/>
      <c r="UEZ1346" s="36"/>
      <c r="UFA1346" s="36"/>
      <c r="UFB1346" s="36"/>
      <c r="UFC1346" s="36"/>
      <c r="UFD1346" s="36"/>
      <c r="UFE1346" s="36"/>
      <c r="UFF1346" s="36"/>
      <c r="UFG1346" s="36"/>
      <c r="UFH1346" s="36"/>
      <c r="UFI1346" s="36"/>
      <c r="UFJ1346" s="36"/>
      <c r="UFK1346" s="36"/>
      <c r="UFL1346" s="36"/>
      <c r="UFM1346" s="36"/>
      <c r="UFN1346" s="36"/>
      <c r="UFO1346" s="36"/>
      <c r="UFP1346" s="36"/>
      <c r="UFQ1346" s="36"/>
      <c r="UFR1346" s="36"/>
      <c r="UFS1346" s="36"/>
      <c r="UFT1346" s="36"/>
      <c r="UFU1346" s="36"/>
      <c r="UFV1346" s="36"/>
      <c r="UFW1346" s="36"/>
      <c r="UFX1346" s="36"/>
      <c r="UFY1346" s="36"/>
      <c r="UFZ1346" s="36"/>
      <c r="UGA1346" s="36"/>
      <c r="UGB1346" s="36"/>
      <c r="UGC1346" s="36"/>
      <c r="UGD1346" s="36"/>
      <c r="UGE1346" s="36"/>
      <c r="UGF1346" s="36"/>
      <c r="UGG1346" s="36"/>
      <c r="UGH1346" s="36"/>
      <c r="UGI1346" s="36"/>
      <c r="UGJ1346" s="36"/>
      <c r="UGK1346" s="36"/>
      <c r="UGL1346" s="36"/>
      <c r="UGM1346" s="36"/>
      <c r="UGN1346" s="36"/>
      <c r="UGO1346" s="36"/>
      <c r="UGP1346" s="36"/>
      <c r="UGQ1346" s="36"/>
      <c r="UGR1346" s="36"/>
      <c r="UGS1346" s="36"/>
      <c r="UGT1346" s="36"/>
      <c r="UGU1346" s="36"/>
      <c r="UGV1346" s="36"/>
      <c r="UGW1346" s="36"/>
      <c r="UGX1346" s="36"/>
      <c r="UGY1346" s="36"/>
      <c r="UGZ1346" s="36"/>
      <c r="UHA1346" s="36"/>
      <c r="UHB1346" s="36"/>
      <c r="UHC1346" s="36"/>
      <c r="UHD1346" s="36"/>
      <c r="UHE1346" s="36"/>
      <c r="UHF1346" s="36"/>
      <c r="UHG1346" s="36"/>
      <c r="UHH1346" s="36"/>
      <c r="UHI1346" s="36"/>
      <c r="UHJ1346" s="36"/>
      <c r="UHK1346" s="36"/>
      <c r="UHL1346" s="36"/>
      <c r="UHM1346" s="36"/>
      <c r="UHN1346" s="36"/>
      <c r="UHO1346" s="36"/>
      <c r="UHP1346" s="36"/>
      <c r="UHQ1346" s="36"/>
      <c r="UHR1346" s="36"/>
      <c r="UHS1346" s="36"/>
      <c r="UHT1346" s="36"/>
      <c r="UHU1346" s="36"/>
      <c r="UHV1346" s="36"/>
      <c r="UHW1346" s="36"/>
      <c r="UHX1346" s="36"/>
      <c r="UHY1346" s="36"/>
      <c r="UHZ1346" s="36"/>
      <c r="UIA1346" s="36"/>
      <c r="UIB1346" s="36"/>
      <c r="UIC1346" s="36"/>
      <c r="UID1346" s="36"/>
      <c r="UIE1346" s="36"/>
      <c r="UIF1346" s="36"/>
      <c r="UIG1346" s="36"/>
      <c r="UIH1346" s="36"/>
      <c r="UII1346" s="36"/>
      <c r="UIJ1346" s="36"/>
      <c r="UIK1346" s="36"/>
      <c r="UIL1346" s="36"/>
      <c r="UIM1346" s="36"/>
      <c r="UIN1346" s="36"/>
      <c r="UIO1346" s="36"/>
      <c r="UIP1346" s="36"/>
      <c r="UIQ1346" s="36"/>
      <c r="UIR1346" s="36"/>
      <c r="UIS1346" s="36"/>
      <c r="UIT1346" s="36"/>
      <c r="UIU1346" s="36"/>
      <c r="UIV1346" s="36"/>
      <c r="UIW1346" s="36"/>
      <c r="UIX1346" s="36"/>
      <c r="UIY1346" s="36"/>
      <c r="UIZ1346" s="36"/>
      <c r="UJA1346" s="36"/>
      <c r="UJB1346" s="36"/>
      <c r="UJC1346" s="36"/>
      <c r="UJD1346" s="36"/>
      <c r="UJE1346" s="36"/>
      <c r="UJF1346" s="36"/>
      <c r="UJG1346" s="36"/>
      <c r="UJH1346" s="36"/>
      <c r="UJI1346" s="36"/>
      <c r="UJJ1346" s="36"/>
      <c r="UJK1346" s="36"/>
      <c r="UJL1346" s="36"/>
      <c r="UJM1346" s="36"/>
      <c r="UJN1346" s="36"/>
      <c r="UJO1346" s="36"/>
      <c r="UJP1346" s="36"/>
      <c r="UJQ1346" s="36"/>
      <c r="UJR1346" s="36"/>
      <c r="UJS1346" s="36"/>
      <c r="UJT1346" s="36"/>
      <c r="UJU1346" s="36"/>
      <c r="UJV1346" s="36"/>
      <c r="UJW1346" s="36"/>
      <c r="UJX1346" s="36"/>
      <c r="UJY1346" s="36"/>
      <c r="UJZ1346" s="36"/>
      <c r="UKA1346" s="36"/>
      <c r="UKB1346" s="36"/>
      <c r="UKC1346" s="36"/>
      <c r="UKD1346" s="36"/>
      <c r="UKE1346" s="36"/>
      <c r="UKF1346" s="36"/>
      <c r="UKG1346" s="36"/>
      <c r="UKH1346" s="36"/>
      <c r="UKI1346" s="36"/>
      <c r="UKJ1346" s="36"/>
      <c r="UKK1346" s="36"/>
      <c r="UKL1346" s="36"/>
      <c r="UKM1346" s="36"/>
      <c r="UKN1346" s="36"/>
      <c r="UKO1346" s="36"/>
      <c r="UKP1346" s="36"/>
      <c r="UKQ1346" s="36"/>
      <c r="UKR1346" s="36"/>
      <c r="UKS1346" s="36"/>
      <c r="UKT1346" s="36"/>
      <c r="UKU1346" s="36"/>
      <c r="UKV1346" s="36"/>
      <c r="UKW1346" s="36"/>
      <c r="UKX1346" s="36"/>
      <c r="UKY1346" s="36"/>
      <c r="UKZ1346" s="36"/>
      <c r="ULA1346" s="36"/>
      <c r="ULB1346" s="36"/>
      <c r="ULC1346" s="36"/>
      <c r="ULD1346" s="36"/>
      <c r="ULE1346" s="36"/>
      <c r="ULF1346" s="36"/>
      <c r="ULG1346" s="36"/>
      <c r="ULH1346" s="36"/>
      <c r="ULI1346" s="36"/>
      <c r="ULJ1346" s="36"/>
      <c r="ULK1346" s="36"/>
      <c r="ULL1346" s="36"/>
      <c r="ULM1346" s="36"/>
      <c r="ULN1346" s="36"/>
      <c r="ULO1346" s="36"/>
      <c r="ULP1346" s="36"/>
      <c r="ULQ1346" s="36"/>
      <c r="ULR1346" s="36"/>
      <c r="ULS1346" s="36"/>
      <c r="ULT1346" s="36"/>
      <c r="ULU1346" s="36"/>
      <c r="ULV1346" s="36"/>
      <c r="ULW1346" s="36"/>
      <c r="ULX1346" s="36"/>
      <c r="ULY1346" s="36"/>
      <c r="ULZ1346" s="36"/>
      <c r="UMA1346" s="36"/>
      <c r="UMB1346" s="36"/>
      <c r="UMC1346" s="36"/>
      <c r="UMD1346" s="36"/>
      <c r="UME1346" s="36"/>
      <c r="UMF1346" s="36"/>
      <c r="UMG1346" s="36"/>
      <c r="UMH1346" s="36"/>
      <c r="UMI1346" s="36"/>
      <c r="UMJ1346" s="36"/>
      <c r="UMK1346" s="36"/>
      <c r="UML1346" s="36"/>
      <c r="UMM1346" s="36"/>
      <c r="UMN1346" s="36"/>
      <c r="UMO1346" s="36"/>
      <c r="UMP1346" s="36"/>
      <c r="UMQ1346" s="36"/>
      <c r="UMR1346" s="36"/>
      <c r="UMS1346" s="36"/>
      <c r="UMT1346" s="36"/>
      <c r="UMU1346" s="36"/>
      <c r="UMV1346" s="36"/>
      <c r="UMW1346" s="36"/>
      <c r="UMX1346" s="36"/>
      <c r="UMY1346" s="36"/>
      <c r="UMZ1346" s="36"/>
      <c r="UNA1346" s="36"/>
      <c r="UNB1346" s="36"/>
      <c r="UNC1346" s="36"/>
      <c r="UND1346" s="36"/>
      <c r="UNE1346" s="36"/>
      <c r="UNF1346" s="36"/>
      <c r="UNG1346" s="36"/>
      <c r="UNH1346" s="36"/>
      <c r="UNI1346" s="36"/>
      <c r="UNJ1346" s="36"/>
      <c r="UNK1346" s="36"/>
      <c r="UNL1346" s="36"/>
      <c r="UNM1346" s="36"/>
      <c r="UNN1346" s="36"/>
      <c r="UNO1346" s="36"/>
      <c r="UNP1346" s="36"/>
      <c r="UNQ1346" s="36"/>
      <c r="UNR1346" s="36"/>
      <c r="UNS1346" s="36"/>
      <c r="UNT1346" s="36"/>
      <c r="UNU1346" s="36"/>
      <c r="UNV1346" s="36"/>
      <c r="UNW1346" s="36"/>
      <c r="UNX1346" s="36"/>
      <c r="UNY1346" s="36"/>
      <c r="UNZ1346" s="36"/>
      <c r="UOA1346" s="36"/>
      <c r="UOB1346" s="36"/>
      <c r="UOC1346" s="36"/>
      <c r="UOD1346" s="36"/>
      <c r="UOE1346" s="36"/>
      <c r="UOF1346" s="36"/>
      <c r="UOG1346" s="36"/>
      <c r="UOH1346" s="36"/>
      <c r="UOI1346" s="36"/>
      <c r="UOJ1346" s="36"/>
      <c r="UOK1346" s="36"/>
      <c r="UOL1346" s="36"/>
      <c r="UOM1346" s="36"/>
      <c r="UON1346" s="36"/>
      <c r="UOO1346" s="36"/>
      <c r="UOP1346" s="36"/>
      <c r="UOQ1346" s="36"/>
      <c r="UOR1346" s="36"/>
      <c r="UOS1346" s="36"/>
      <c r="UOT1346" s="36"/>
      <c r="UOU1346" s="36"/>
      <c r="UOV1346" s="36"/>
      <c r="UOW1346" s="36"/>
      <c r="UOX1346" s="36"/>
      <c r="UOY1346" s="36"/>
      <c r="UOZ1346" s="36"/>
      <c r="UPA1346" s="36"/>
      <c r="UPB1346" s="36"/>
      <c r="UPC1346" s="36"/>
      <c r="UPD1346" s="36"/>
      <c r="UPE1346" s="36"/>
      <c r="UPF1346" s="36"/>
      <c r="UPG1346" s="36"/>
      <c r="UPH1346" s="36"/>
      <c r="UPI1346" s="36"/>
      <c r="UPJ1346" s="36"/>
      <c r="UPK1346" s="36"/>
      <c r="UPL1346" s="36"/>
      <c r="UPM1346" s="36"/>
      <c r="UPN1346" s="36"/>
      <c r="UPO1346" s="36"/>
      <c r="UPP1346" s="36"/>
      <c r="UPQ1346" s="36"/>
      <c r="UPR1346" s="36"/>
      <c r="UPS1346" s="36"/>
      <c r="UPT1346" s="36"/>
      <c r="UPU1346" s="36"/>
      <c r="UPV1346" s="36"/>
      <c r="UPW1346" s="36"/>
      <c r="UPX1346" s="36"/>
      <c r="UPY1346" s="36"/>
      <c r="UPZ1346" s="36"/>
      <c r="UQA1346" s="36"/>
      <c r="UQB1346" s="36"/>
      <c r="UQC1346" s="36"/>
      <c r="UQD1346" s="36"/>
      <c r="UQE1346" s="36"/>
      <c r="UQF1346" s="36"/>
      <c r="UQG1346" s="36"/>
      <c r="UQH1346" s="36"/>
      <c r="UQI1346" s="36"/>
      <c r="UQJ1346" s="36"/>
      <c r="UQK1346" s="36"/>
      <c r="UQL1346" s="36"/>
      <c r="UQM1346" s="36"/>
      <c r="UQN1346" s="36"/>
      <c r="UQO1346" s="36"/>
      <c r="UQP1346" s="36"/>
      <c r="UQQ1346" s="36"/>
      <c r="UQR1346" s="36"/>
      <c r="UQS1346" s="36"/>
      <c r="UQT1346" s="36"/>
      <c r="UQU1346" s="36"/>
      <c r="UQV1346" s="36"/>
      <c r="UQW1346" s="36"/>
      <c r="UQX1346" s="36"/>
      <c r="UQY1346" s="36"/>
      <c r="UQZ1346" s="36"/>
      <c r="URA1346" s="36"/>
      <c r="URB1346" s="36"/>
      <c r="URC1346" s="36"/>
      <c r="URD1346" s="36"/>
      <c r="URE1346" s="36"/>
      <c r="URF1346" s="36"/>
      <c r="URG1346" s="36"/>
      <c r="URH1346" s="36"/>
      <c r="URI1346" s="36"/>
      <c r="URJ1346" s="36"/>
      <c r="URK1346" s="36"/>
      <c r="URL1346" s="36"/>
      <c r="URM1346" s="36"/>
      <c r="URN1346" s="36"/>
      <c r="URO1346" s="36"/>
      <c r="URP1346" s="36"/>
      <c r="URQ1346" s="36"/>
      <c r="URR1346" s="36"/>
      <c r="URS1346" s="36"/>
      <c r="URT1346" s="36"/>
      <c r="URU1346" s="36"/>
      <c r="URV1346" s="36"/>
      <c r="URW1346" s="36"/>
      <c r="URX1346" s="36"/>
      <c r="URY1346" s="36"/>
      <c r="URZ1346" s="36"/>
      <c r="USA1346" s="36"/>
      <c r="USB1346" s="36"/>
      <c r="USC1346" s="36"/>
      <c r="USD1346" s="36"/>
      <c r="USE1346" s="36"/>
      <c r="USF1346" s="36"/>
      <c r="USG1346" s="36"/>
      <c r="USH1346" s="36"/>
      <c r="USI1346" s="36"/>
      <c r="USJ1346" s="36"/>
      <c r="USK1346" s="36"/>
      <c r="USL1346" s="36"/>
      <c r="USM1346" s="36"/>
      <c r="USN1346" s="36"/>
      <c r="USO1346" s="36"/>
      <c r="USP1346" s="36"/>
      <c r="USQ1346" s="36"/>
      <c r="USR1346" s="36"/>
      <c r="USS1346" s="36"/>
      <c r="UST1346" s="36"/>
      <c r="USU1346" s="36"/>
      <c r="USV1346" s="36"/>
      <c r="USW1346" s="36"/>
      <c r="USX1346" s="36"/>
      <c r="USY1346" s="36"/>
      <c r="USZ1346" s="36"/>
      <c r="UTA1346" s="36"/>
      <c r="UTB1346" s="36"/>
      <c r="UTC1346" s="36"/>
      <c r="UTD1346" s="36"/>
      <c r="UTE1346" s="36"/>
      <c r="UTF1346" s="36"/>
      <c r="UTG1346" s="36"/>
      <c r="UTH1346" s="36"/>
      <c r="UTI1346" s="36"/>
      <c r="UTJ1346" s="36"/>
      <c r="UTK1346" s="36"/>
      <c r="UTL1346" s="36"/>
      <c r="UTM1346" s="36"/>
      <c r="UTN1346" s="36"/>
      <c r="UTO1346" s="36"/>
      <c r="UTP1346" s="36"/>
      <c r="UTQ1346" s="36"/>
      <c r="UTR1346" s="36"/>
      <c r="UTS1346" s="36"/>
      <c r="UTT1346" s="36"/>
      <c r="UTU1346" s="36"/>
      <c r="UTV1346" s="36"/>
      <c r="UTW1346" s="36"/>
      <c r="UTX1346" s="36"/>
      <c r="UTY1346" s="36"/>
      <c r="UTZ1346" s="36"/>
      <c r="UUA1346" s="36"/>
      <c r="UUB1346" s="36"/>
      <c r="UUC1346" s="36"/>
      <c r="UUD1346" s="36"/>
      <c r="UUE1346" s="36"/>
      <c r="UUF1346" s="36"/>
      <c r="UUG1346" s="36"/>
      <c r="UUH1346" s="36"/>
      <c r="UUI1346" s="36"/>
      <c r="UUJ1346" s="36"/>
      <c r="UUK1346" s="36"/>
      <c r="UUL1346" s="36"/>
      <c r="UUM1346" s="36"/>
      <c r="UUN1346" s="36"/>
      <c r="UUO1346" s="36"/>
      <c r="UUP1346" s="36"/>
      <c r="UUQ1346" s="36"/>
      <c r="UUR1346" s="36"/>
      <c r="UUS1346" s="36"/>
      <c r="UUT1346" s="36"/>
      <c r="UUU1346" s="36"/>
      <c r="UUV1346" s="36"/>
      <c r="UUW1346" s="36"/>
      <c r="UUX1346" s="36"/>
      <c r="UUY1346" s="36"/>
      <c r="UUZ1346" s="36"/>
      <c r="UVA1346" s="36"/>
      <c r="UVB1346" s="36"/>
      <c r="UVC1346" s="36"/>
      <c r="UVD1346" s="36"/>
      <c r="UVE1346" s="36"/>
      <c r="UVF1346" s="36"/>
      <c r="UVG1346" s="36"/>
      <c r="UVH1346" s="36"/>
      <c r="UVI1346" s="36"/>
      <c r="UVJ1346" s="36"/>
      <c r="UVK1346" s="36"/>
      <c r="UVL1346" s="36"/>
      <c r="UVM1346" s="36"/>
      <c r="UVN1346" s="36"/>
      <c r="UVO1346" s="36"/>
      <c r="UVP1346" s="36"/>
      <c r="UVQ1346" s="36"/>
      <c r="UVR1346" s="36"/>
      <c r="UVS1346" s="36"/>
      <c r="UVT1346" s="36"/>
      <c r="UVU1346" s="36"/>
      <c r="UVV1346" s="36"/>
      <c r="UVW1346" s="36"/>
      <c r="UVX1346" s="36"/>
      <c r="UVY1346" s="36"/>
      <c r="UVZ1346" s="36"/>
      <c r="UWA1346" s="36"/>
      <c r="UWB1346" s="36"/>
      <c r="UWC1346" s="36"/>
      <c r="UWD1346" s="36"/>
      <c r="UWE1346" s="36"/>
      <c r="UWF1346" s="36"/>
      <c r="UWG1346" s="36"/>
      <c r="UWH1346" s="36"/>
      <c r="UWI1346" s="36"/>
      <c r="UWJ1346" s="36"/>
      <c r="UWK1346" s="36"/>
      <c r="UWL1346" s="36"/>
      <c r="UWM1346" s="36"/>
      <c r="UWN1346" s="36"/>
      <c r="UWO1346" s="36"/>
      <c r="UWP1346" s="36"/>
      <c r="UWQ1346" s="36"/>
      <c r="UWR1346" s="36"/>
      <c r="UWS1346" s="36"/>
      <c r="UWT1346" s="36"/>
      <c r="UWU1346" s="36"/>
      <c r="UWV1346" s="36"/>
      <c r="UWW1346" s="36"/>
      <c r="UWX1346" s="36"/>
      <c r="UWY1346" s="36"/>
      <c r="UWZ1346" s="36"/>
      <c r="UXA1346" s="36"/>
      <c r="UXB1346" s="36"/>
      <c r="UXC1346" s="36"/>
      <c r="UXD1346" s="36"/>
      <c r="UXE1346" s="36"/>
      <c r="UXF1346" s="36"/>
      <c r="UXG1346" s="36"/>
      <c r="UXH1346" s="36"/>
      <c r="UXI1346" s="36"/>
      <c r="UXJ1346" s="36"/>
      <c r="UXK1346" s="36"/>
      <c r="UXL1346" s="36"/>
      <c r="UXM1346" s="36"/>
      <c r="UXN1346" s="36"/>
      <c r="UXO1346" s="36"/>
      <c r="UXP1346" s="36"/>
      <c r="UXQ1346" s="36"/>
      <c r="UXR1346" s="36"/>
      <c r="UXS1346" s="36"/>
      <c r="UXT1346" s="36"/>
      <c r="UXU1346" s="36"/>
      <c r="UXV1346" s="36"/>
      <c r="UXW1346" s="36"/>
      <c r="UXX1346" s="36"/>
      <c r="UXY1346" s="36"/>
      <c r="UXZ1346" s="36"/>
      <c r="UYA1346" s="36"/>
      <c r="UYB1346" s="36"/>
      <c r="UYC1346" s="36"/>
      <c r="UYD1346" s="36"/>
      <c r="UYE1346" s="36"/>
      <c r="UYF1346" s="36"/>
      <c r="UYG1346" s="36"/>
      <c r="UYH1346" s="36"/>
      <c r="UYI1346" s="36"/>
      <c r="UYJ1346" s="36"/>
      <c r="UYK1346" s="36"/>
      <c r="UYL1346" s="36"/>
      <c r="UYM1346" s="36"/>
      <c r="UYN1346" s="36"/>
      <c r="UYO1346" s="36"/>
      <c r="UYP1346" s="36"/>
      <c r="UYQ1346" s="36"/>
      <c r="UYR1346" s="36"/>
      <c r="UYS1346" s="36"/>
      <c r="UYT1346" s="36"/>
      <c r="UYU1346" s="36"/>
      <c r="UYV1346" s="36"/>
      <c r="UYW1346" s="36"/>
      <c r="UYX1346" s="36"/>
      <c r="UYY1346" s="36"/>
      <c r="UYZ1346" s="36"/>
      <c r="UZA1346" s="36"/>
      <c r="UZB1346" s="36"/>
      <c r="UZC1346" s="36"/>
      <c r="UZD1346" s="36"/>
      <c r="UZE1346" s="36"/>
      <c r="UZF1346" s="36"/>
      <c r="UZG1346" s="36"/>
      <c r="UZH1346" s="36"/>
      <c r="UZI1346" s="36"/>
      <c r="UZJ1346" s="36"/>
      <c r="UZK1346" s="36"/>
      <c r="UZL1346" s="36"/>
      <c r="UZM1346" s="36"/>
      <c r="UZN1346" s="36"/>
      <c r="UZO1346" s="36"/>
      <c r="UZP1346" s="36"/>
      <c r="UZQ1346" s="36"/>
      <c r="UZR1346" s="36"/>
      <c r="UZS1346" s="36"/>
      <c r="UZT1346" s="36"/>
      <c r="UZU1346" s="36"/>
      <c r="UZV1346" s="36"/>
      <c r="UZW1346" s="36"/>
      <c r="UZX1346" s="36"/>
      <c r="UZY1346" s="36"/>
      <c r="UZZ1346" s="36"/>
      <c r="VAA1346" s="36"/>
      <c r="VAB1346" s="36"/>
      <c r="VAC1346" s="36"/>
      <c r="VAD1346" s="36"/>
      <c r="VAE1346" s="36"/>
      <c r="VAF1346" s="36"/>
      <c r="VAG1346" s="36"/>
      <c r="VAH1346" s="36"/>
      <c r="VAI1346" s="36"/>
      <c r="VAJ1346" s="36"/>
      <c r="VAK1346" s="36"/>
      <c r="VAL1346" s="36"/>
      <c r="VAM1346" s="36"/>
      <c r="VAN1346" s="36"/>
      <c r="VAO1346" s="36"/>
      <c r="VAP1346" s="36"/>
      <c r="VAQ1346" s="36"/>
      <c r="VAR1346" s="36"/>
      <c r="VAS1346" s="36"/>
      <c r="VAT1346" s="36"/>
      <c r="VAU1346" s="36"/>
      <c r="VAV1346" s="36"/>
      <c r="VAW1346" s="36"/>
      <c r="VAX1346" s="36"/>
      <c r="VAY1346" s="36"/>
      <c r="VAZ1346" s="36"/>
      <c r="VBA1346" s="36"/>
      <c r="VBB1346" s="36"/>
      <c r="VBC1346" s="36"/>
      <c r="VBD1346" s="36"/>
      <c r="VBE1346" s="36"/>
      <c r="VBF1346" s="36"/>
      <c r="VBG1346" s="36"/>
      <c r="VBH1346" s="36"/>
      <c r="VBI1346" s="36"/>
      <c r="VBJ1346" s="36"/>
      <c r="VBK1346" s="36"/>
      <c r="VBL1346" s="36"/>
      <c r="VBM1346" s="36"/>
      <c r="VBN1346" s="36"/>
      <c r="VBO1346" s="36"/>
      <c r="VBP1346" s="36"/>
      <c r="VBQ1346" s="36"/>
      <c r="VBR1346" s="36"/>
      <c r="VBS1346" s="36"/>
      <c r="VBT1346" s="36"/>
      <c r="VBU1346" s="36"/>
      <c r="VBV1346" s="36"/>
      <c r="VBW1346" s="36"/>
      <c r="VBX1346" s="36"/>
      <c r="VBY1346" s="36"/>
      <c r="VBZ1346" s="36"/>
      <c r="VCA1346" s="36"/>
      <c r="VCB1346" s="36"/>
      <c r="VCC1346" s="36"/>
      <c r="VCD1346" s="36"/>
      <c r="VCE1346" s="36"/>
      <c r="VCF1346" s="36"/>
      <c r="VCG1346" s="36"/>
      <c r="VCH1346" s="36"/>
      <c r="VCI1346" s="36"/>
      <c r="VCJ1346" s="36"/>
      <c r="VCK1346" s="36"/>
      <c r="VCL1346" s="36"/>
      <c r="VCM1346" s="36"/>
      <c r="VCN1346" s="36"/>
      <c r="VCO1346" s="36"/>
      <c r="VCP1346" s="36"/>
      <c r="VCQ1346" s="36"/>
      <c r="VCR1346" s="36"/>
      <c r="VCS1346" s="36"/>
      <c r="VCT1346" s="36"/>
      <c r="VCU1346" s="36"/>
      <c r="VCV1346" s="36"/>
      <c r="VCW1346" s="36"/>
      <c r="VCX1346" s="36"/>
      <c r="VCY1346" s="36"/>
      <c r="VCZ1346" s="36"/>
      <c r="VDA1346" s="36"/>
      <c r="VDB1346" s="36"/>
      <c r="VDC1346" s="36"/>
      <c r="VDD1346" s="36"/>
      <c r="VDE1346" s="36"/>
      <c r="VDF1346" s="36"/>
      <c r="VDG1346" s="36"/>
      <c r="VDH1346" s="36"/>
      <c r="VDI1346" s="36"/>
      <c r="VDJ1346" s="36"/>
      <c r="VDK1346" s="36"/>
      <c r="VDL1346" s="36"/>
      <c r="VDM1346" s="36"/>
      <c r="VDN1346" s="36"/>
      <c r="VDO1346" s="36"/>
      <c r="VDP1346" s="36"/>
      <c r="VDQ1346" s="36"/>
      <c r="VDR1346" s="36"/>
      <c r="VDS1346" s="36"/>
      <c r="VDT1346" s="36"/>
      <c r="VDU1346" s="36"/>
      <c r="VDV1346" s="36"/>
      <c r="VDW1346" s="36"/>
      <c r="VDX1346" s="36"/>
      <c r="VDY1346" s="36"/>
      <c r="VDZ1346" s="36"/>
      <c r="VEA1346" s="36"/>
      <c r="VEB1346" s="36"/>
      <c r="VEC1346" s="36"/>
      <c r="VED1346" s="36"/>
      <c r="VEE1346" s="36"/>
      <c r="VEF1346" s="36"/>
      <c r="VEG1346" s="36"/>
      <c r="VEH1346" s="36"/>
      <c r="VEI1346" s="36"/>
      <c r="VEJ1346" s="36"/>
      <c r="VEK1346" s="36"/>
      <c r="VEL1346" s="36"/>
      <c r="VEM1346" s="36"/>
      <c r="VEN1346" s="36"/>
      <c r="VEO1346" s="36"/>
      <c r="VEP1346" s="36"/>
      <c r="VEQ1346" s="36"/>
      <c r="VER1346" s="36"/>
      <c r="VES1346" s="36"/>
      <c r="VET1346" s="36"/>
      <c r="VEU1346" s="36"/>
      <c r="VEV1346" s="36"/>
      <c r="VEW1346" s="36"/>
      <c r="VEX1346" s="36"/>
      <c r="VEY1346" s="36"/>
      <c r="VEZ1346" s="36"/>
      <c r="VFA1346" s="36"/>
      <c r="VFB1346" s="36"/>
      <c r="VFC1346" s="36"/>
      <c r="VFD1346" s="36"/>
      <c r="VFE1346" s="36"/>
      <c r="VFF1346" s="36"/>
      <c r="VFG1346" s="36"/>
      <c r="VFH1346" s="36"/>
      <c r="VFI1346" s="36"/>
      <c r="VFJ1346" s="36"/>
      <c r="VFK1346" s="36"/>
      <c r="VFL1346" s="36"/>
      <c r="VFM1346" s="36"/>
      <c r="VFN1346" s="36"/>
      <c r="VFO1346" s="36"/>
      <c r="VFP1346" s="36"/>
      <c r="VFQ1346" s="36"/>
      <c r="VFR1346" s="36"/>
      <c r="VFS1346" s="36"/>
      <c r="VFT1346" s="36"/>
      <c r="VFU1346" s="36"/>
      <c r="VFV1346" s="36"/>
      <c r="VFW1346" s="36"/>
      <c r="VFX1346" s="36"/>
      <c r="VFY1346" s="36"/>
      <c r="VFZ1346" s="36"/>
      <c r="VGA1346" s="36"/>
      <c r="VGB1346" s="36"/>
      <c r="VGC1346" s="36"/>
      <c r="VGD1346" s="36"/>
      <c r="VGE1346" s="36"/>
      <c r="VGF1346" s="36"/>
      <c r="VGG1346" s="36"/>
      <c r="VGH1346" s="36"/>
      <c r="VGI1346" s="36"/>
      <c r="VGJ1346" s="36"/>
      <c r="VGK1346" s="36"/>
      <c r="VGL1346" s="36"/>
      <c r="VGM1346" s="36"/>
      <c r="VGN1346" s="36"/>
      <c r="VGO1346" s="36"/>
      <c r="VGP1346" s="36"/>
      <c r="VGQ1346" s="36"/>
      <c r="VGR1346" s="36"/>
      <c r="VGS1346" s="36"/>
      <c r="VGT1346" s="36"/>
      <c r="VGU1346" s="36"/>
      <c r="VGV1346" s="36"/>
      <c r="VGW1346" s="36"/>
      <c r="VGX1346" s="36"/>
      <c r="VGY1346" s="36"/>
      <c r="VGZ1346" s="36"/>
      <c r="VHA1346" s="36"/>
      <c r="VHB1346" s="36"/>
      <c r="VHC1346" s="36"/>
      <c r="VHD1346" s="36"/>
      <c r="VHE1346" s="36"/>
      <c r="VHF1346" s="36"/>
      <c r="VHG1346" s="36"/>
      <c r="VHH1346" s="36"/>
      <c r="VHI1346" s="36"/>
      <c r="VHJ1346" s="36"/>
      <c r="VHK1346" s="36"/>
      <c r="VHL1346" s="36"/>
      <c r="VHM1346" s="36"/>
      <c r="VHN1346" s="36"/>
      <c r="VHO1346" s="36"/>
      <c r="VHP1346" s="36"/>
      <c r="VHQ1346" s="36"/>
      <c r="VHR1346" s="36"/>
      <c r="VHS1346" s="36"/>
      <c r="VHT1346" s="36"/>
      <c r="VHU1346" s="36"/>
      <c r="VHV1346" s="36"/>
      <c r="VHW1346" s="36"/>
      <c r="VHX1346" s="36"/>
      <c r="VHY1346" s="36"/>
      <c r="VHZ1346" s="36"/>
      <c r="VIA1346" s="36"/>
      <c r="VIB1346" s="36"/>
      <c r="VIC1346" s="36"/>
      <c r="VID1346" s="36"/>
      <c r="VIE1346" s="36"/>
      <c r="VIF1346" s="36"/>
      <c r="VIG1346" s="36"/>
      <c r="VIH1346" s="36"/>
      <c r="VII1346" s="36"/>
      <c r="VIJ1346" s="36"/>
      <c r="VIK1346" s="36"/>
      <c r="VIL1346" s="36"/>
      <c r="VIM1346" s="36"/>
      <c r="VIN1346" s="36"/>
      <c r="VIO1346" s="36"/>
      <c r="VIP1346" s="36"/>
      <c r="VIQ1346" s="36"/>
      <c r="VIR1346" s="36"/>
      <c r="VIS1346" s="36"/>
      <c r="VIT1346" s="36"/>
      <c r="VIU1346" s="36"/>
      <c r="VIV1346" s="36"/>
      <c r="VIW1346" s="36"/>
      <c r="VIX1346" s="36"/>
      <c r="VIY1346" s="36"/>
      <c r="VIZ1346" s="36"/>
      <c r="VJA1346" s="36"/>
      <c r="VJB1346" s="36"/>
      <c r="VJC1346" s="36"/>
      <c r="VJD1346" s="36"/>
      <c r="VJE1346" s="36"/>
      <c r="VJF1346" s="36"/>
      <c r="VJG1346" s="36"/>
      <c r="VJH1346" s="36"/>
      <c r="VJI1346" s="36"/>
      <c r="VJJ1346" s="36"/>
      <c r="VJK1346" s="36"/>
      <c r="VJL1346" s="36"/>
      <c r="VJM1346" s="36"/>
      <c r="VJN1346" s="36"/>
      <c r="VJO1346" s="36"/>
      <c r="VJP1346" s="36"/>
      <c r="VJQ1346" s="36"/>
      <c r="VJR1346" s="36"/>
      <c r="VJS1346" s="36"/>
      <c r="VJT1346" s="36"/>
      <c r="VJU1346" s="36"/>
      <c r="VJV1346" s="36"/>
      <c r="VJW1346" s="36"/>
      <c r="VJX1346" s="36"/>
      <c r="VJY1346" s="36"/>
      <c r="VJZ1346" s="36"/>
      <c r="VKA1346" s="36"/>
      <c r="VKB1346" s="36"/>
      <c r="VKC1346" s="36"/>
      <c r="VKD1346" s="36"/>
      <c r="VKE1346" s="36"/>
      <c r="VKF1346" s="36"/>
      <c r="VKG1346" s="36"/>
      <c r="VKH1346" s="36"/>
      <c r="VKI1346" s="36"/>
      <c r="VKJ1346" s="36"/>
      <c r="VKK1346" s="36"/>
      <c r="VKL1346" s="36"/>
      <c r="VKM1346" s="36"/>
      <c r="VKN1346" s="36"/>
      <c r="VKO1346" s="36"/>
      <c r="VKP1346" s="36"/>
      <c r="VKQ1346" s="36"/>
      <c r="VKR1346" s="36"/>
      <c r="VKS1346" s="36"/>
      <c r="VKT1346" s="36"/>
      <c r="VKU1346" s="36"/>
      <c r="VKV1346" s="36"/>
      <c r="VKW1346" s="36"/>
      <c r="VKX1346" s="36"/>
      <c r="VKY1346" s="36"/>
      <c r="VKZ1346" s="36"/>
      <c r="VLA1346" s="36"/>
      <c r="VLB1346" s="36"/>
      <c r="VLC1346" s="36"/>
      <c r="VLD1346" s="36"/>
      <c r="VLE1346" s="36"/>
      <c r="VLF1346" s="36"/>
      <c r="VLG1346" s="36"/>
      <c r="VLH1346" s="36"/>
      <c r="VLI1346" s="36"/>
      <c r="VLJ1346" s="36"/>
      <c r="VLK1346" s="36"/>
      <c r="VLL1346" s="36"/>
      <c r="VLM1346" s="36"/>
      <c r="VLN1346" s="36"/>
      <c r="VLO1346" s="36"/>
      <c r="VLP1346" s="36"/>
      <c r="VLQ1346" s="36"/>
      <c r="VLR1346" s="36"/>
      <c r="VLS1346" s="36"/>
      <c r="VLT1346" s="36"/>
      <c r="VLU1346" s="36"/>
      <c r="VLV1346" s="36"/>
      <c r="VLW1346" s="36"/>
      <c r="VLX1346" s="36"/>
      <c r="VLY1346" s="36"/>
      <c r="VLZ1346" s="36"/>
      <c r="VMA1346" s="36"/>
      <c r="VMB1346" s="36"/>
      <c r="VMC1346" s="36"/>
      <c r="VMD1346" s="36"/>
      <c r="VME1346" s="36"/>
      <c r="VMF1346" s="36"/>
      <c r="VMG1346" s="36"/>
      <c r="VMH1346" s="36"/>
      <c r="VMI1346" s="36"/>
      <c r="VMJ1346" s="36"/>
      <c r="VMK1346" s="36"/>
      <c r="VML1346" s="36"/>
      <c r="VMM1346" s="36"/>
      <c r="VMN1346" s="36"/>
      <c r="VMO1346" s="36"/>
      <c r="VMP1346" s="36"/>
      <c r="VMQ1346" s="36"/>
      <c r="VMR1346" s="36"/>
      <c r="VMS1346" s="36"/>
      <c r="VMT1346" s="36"/>
      <c r="VMU1346" s="36"/>
      <c r="VMV1346" s="36"/>
      <c r="VMW1346" s="36"/>
      <c r="VMX1346" s="36"/>
      <c r="VMY1346" s="36"/>
      <c r="VMZ1346" s="36"/>
      <c r="VNA1346" s="36"/>
      <c r="VNB1346" s="36"/>
      <c r="VNC1346" s="36"/>
      <c r="VND1346" s="36"/>
      <c r="VNE1346" s="36"/>
      <c r="VNF1346" s="36"/>
      <c r="VNG1346" s="36"/>
      <c r="VNH1346" s="36"/>
      <c r="VNI1346" s="36"/>
      <c r="VNJ1346" s="36"/>
      <c r="VNK1346" s="36"/>
      <c r="VNL1346" s="36"/>
      <c r="VNM1346" s="36"/>
      <c r="VNN1346" s="36"/>
      <c r="VNO1346" s="36"/>
      <c r="VNP1346" s="36"/>
      <c r="VNQ1346" s="36"/>
      <c r="VNR1346" s="36"/>
      <c r="VNS1346" s="36"/>
      <c r="VNT1346" s="36"/>
      <c r="VNU1346" s="36"/>
      <c r="VNV1346" s="36"/>
      <c r="VNW1346" s="36"/>
      <c r="VNX1346" s="36"/>
      <c r="VNY1346" s="36"/>
      <c r="VNZ1346" s="36"/>
      <c r="VOA1346" s="36"/>
      <c r="VOB1346" s="36"/>
      <c r="VOC1346" s="36"/>
      <c r="VOD1346" s="36"/>
      <c r="VOE1346" s="36"/>
      <c r="VOF1346" s="36"/>
      <c r="VOG1346" s="36"/>
      <c r="VOH1346" s="36"/>
      <c r="VOI1346" s="36"/>
      <c r="VOJ1346" s="36"/>
      <c r="VOK1346" s="36"/>
      <c r="VOL1346" s="36"/>
      <c r="VOM1346" s="36"/>
      <c r="VON1346" s="36"/>
      <c r="VOO1346" s="36"/>
      <c r="VOP1346" s="36"/>
      <c r="VOQ1346" s="36"/>
      <c r="VOR1346" s="36"/>
      <c r="VOS1346" s="36"/>
      <c r="VOT1346" s="36"/>
      <c r="VOU1346" s="36"/>
      <c r="VOV1346" s="36"/>
      <c r="VOW1346" s="36"/>
      <c r="VOX1346" s="36"/>
      <c r="VOY1346" s="36"/>
      <c r="VOZ1346" s="36"/>
      <c r="VPA1346" s="36"/>
      <c r="VPB1346" s="36"/>
      <c r="VPC1346" s="36"/>
      <c r="VPD1346" s="36"/>
      <c r="VPE1346" s="36"/>
      <c r="VPF1346" s="36"/>
      <c r="VPG1346" s="36"/>
      <c r="VPH1346" s="36"/>
      <c r="VPI1346" s="36"/>
      <c r="VPJ1346" s="36"/>
      <c r="VPK1346" s="36"/>
      <c r="VPL1346" s="36"/>
      <c r="VPM1346" s="36"/>
      <c r="VPN1346" s="36"/>
      <c r="VPO1346" s="36"/>
      <c r="VPP1346" s="36"/>
      <c r="VPQ1346" s="36"/>
      <c r="VPR1346" s="36"/>
      <c r="VPS1346" s="36"/>
      <c r="VPT1346" s="36"/>
      <c r="VPU1346" s="36"/>
      <c r="VPV1346" s="36"/>
      <c r="VPW1346" s="36"/>
      <c r="VPX1346" s="36"/>
      <c r="VPY1346" s="36"/>
      <c r="VPZ1346" s="36"/>
      <c r="VQA1346" s="36"/>
      <c r="VQB1346" s="36"/>
      <c r="VQC1346" s="36"/>
      <c r="VQD1346" s="36"/>
      <c r="VQE1346" s="36"/>
      <c r="VQF1346" s="36"/>
      <c r="VQG1346" s="36"/>
      <c r="VQH1346" s="36"/>
      <c r="VQI1346" s="36"/>
      <c r="VQJ1346" s="36"/>
      <c r="VQK1346" s="36"/>
      <c r="VQL1346" s="36"/>
      <c r="VQM1346" s="36"/>
      <c r="VQN1346" s="36"/>
      <c r="VQO1346" s="36"/>
      <c r="VQP1346" s="36"/>
      <c r="VQQ1346" s="36"/>
      <c r="VQR1346" s="36"/>
      <c r="VQS1346" s="36"/>
      <c r="VQT1346" s="36"/>
      <c r="VQU1346" s="36"/>
      <c r="VQV1346" s="36"/>
      <c r="VQW1346" s="36"/>
      <c r="VQX1346" s="36"/>
      <c r="VQY1346" s="36"/>
      <c r="VQZ1346" s="36"/>
      <c r="VRA1346" s="36"/>
      <c r="VRB1346" s="36"/>
      <c r="VRC1346" s="36"/>
      <c r="VRD1346" s="36"/>
      <c r="VRE1346" s="36"/>
      <c r="VRF1346" s="36"/>
      <c r="VRG1346" s="36"/>
      <c r="VRH1346" s="36"/>
      <c r="VRI1346" s="36"/>
      <c r="VRJ1346" s="36"/>
      <c r="VRK1346" s="36"/>
      <c r="VRL1346" s="36"/>
      <c r="VRM1346" s="36"/>
      <c r="VRN1346" s="36"/>
      <c r="VRO1346" s="36"/>
      <c r="VRP1346" s="36"/>
      <c r="VRQ1346" s="36"/>
      <c r="VRR1346" s="36"/>
      <c r="VRS1346" s="36"/>
      <c r="VRT1346" s="36"/>
      <c r="VRU1346" s="36"/>
      <c r="VRV1346" s="36"/>
      <c r="VRW1346" s="36"/>
      <c r="VRX1346" s="36"/>
      <c r="VRY1346" s="36"/>
      <c r="VRZ1346" s="36"/>
      <c r="VSA1346" s="36"/>
      <c r="VSB1346" s="36"/>
      <c r="VSC1346" s="36"/>
      <c r="VSD1346" s="36"/>
      <c r="VSE1346" s="36"/>
      <c r="VSF1346" s="36"/>
      <c r="VSG1346" s="36"/>
      <c r="VSH1346" s="36"/>
      <c r="VSI1346" s="36"/>
      <c r="VSJ1346" s="36"/>
      <c r="VSK1346" s="36"/>
      <c r="VSL1346" s="36"/>
      <c r="VSM1346" s="36"/>
      <c r="VSN1346" s="36"/>
      <c r="VSO1346" s="36"/>
      <c r="VSP1346" s="36"/>
      <c r="VSQ1346" s="36"/>
      <c r="VSR1346" s="36"/>
      <c r="VSS1346" s="36"/>
      <c r="VST1346" s="36"/>
      <c r="VSU1346" s="36"/>
      <c r="VSV1346" s="36"/>
      <c r="VSW1346" s="36"/>
      <c r="VSX1346" s="36"/>
      <c r="VSY1346" s="36"/>
      <c r="VSZ1346" s="36"/>
      <c r="VTA1346" s="36"/>
      <c r="VTB1346" s="36"/>
      <c r="VTC1346" s="36"/>
      <c r="VTD1346" s="36"/>
      <c r="VTE1346" s="36"/>
      <c r="VTF1346" s="36"/>
      <c r="VTG1346" s="36"/>
      <c r="VTH1346" s="36"/>
      <c r="VTI1346" s="36"/>
      <c r="VTJ1346" s="36"/>
      <c r="VTK1346" s="36"/>
      <c r="VTL1346" s="36"/>
      <c r="VTM1346" s="36"/>
      <c r="VTN1346" s="36"/>
      <c r="VTO1346" s="36"/>
      <c r="VTP1346" s="36"/>
      <c r="VTQ1346" s="36"/>
      <c r="VTR1346" s="36"/>
      <c r="VTS1346" s="36"/>
      <c r="VTT1346" s="36"/>
      <c r="VTU1346" s="36"/>
      <c r="VTV1346" s="36"/>
      <c r="VTW1346" s="36"/>
      <c r="VTX1346" s="36"/>
      <c r="VTY1346" s="36"/>
      <c r="VTZ1346" s="36"/>
      <c r="VUA1346" s="36"/>
      <c r="VUB1346" s="36"/>
      <c r="VUC1346" s="36"/>
      <c r="VUD1346" s="36"/>
      <c r="VUE1346" s="36"/>
      <c r="VUF1346" s="36"/>
      <c r="VUG1346" s="36"/>
      <c r="VUH1346" s="36"/>
      <c r="VUI1346" s="36"/>
      <c r="VUJ1346" s="36"/>
      <c r="VUK1346" s="36"/>
      <c r="VUL1346" s="36"/>
      <c r="VUM1346" s="36"/>
      <c r="VUN1346" s="36"/>
      <c r="VUO1346" s="36"/>
      <c r="VUP1346" s="36"/>
      <c r="VUQ1346" s="36"/>
      <c r="VUR1346" s="36"/>
      <c r="VUS1346" s="36"/>
      <c r="VUT1346" s="36"/>
      <c r="VUU1346" s="36"/>
      <c r="VUV1346" s="36"/>
      <c r="VUW1346" s="36"/>
      <c r="VUX1346" s="36"/>
      <c r="VUY1346" s="36"/>
      <c r="VUZ1346" s="36"/>
      <c r="VVA1346" s="36"/>
      <c r="VVB1346" s="36"/>
      <c r="VVC1346" s="36"/>
      <c r="VVD1346" s="36"/>
      <c r="VVE1346" s="36"/>
      <c r="VVF1346" s="36"/>
      <c r="VVG1346" s="36"/>
      <c r="VVH1346" s="36"/>
      <c r="VVI1346" s="36"/>
      <c r="VVJ1346" s="36"/>
      <c r="VVK1346" s="36"/>
      <c r="VVL1346" s="36"/>
      <c r="VVM1346" s="36"/>
      <c r="VVN1346" s="36"/>
      <c r="VVO1346" s="36"/>
      <c r="VVP1346" s="36"/>
      <c r="VVQ1346" s="36"/>
      <c r="VVR1346" s="36"/>
      <c r="VVS1346" s="36"/>
      <c r="VVT1346" s="36"/>
      <c r="VVU1346" s="36"/>
      <c r="VVV1346" s="36"/>
      <c r="VVW1346" s="36"/>
      <c r="VVX1346" s="36"/>
      <c r="VVY1346" s="36"/>
      <c r="VVZ1346" s="36"/>
      <c r="VWA1346" s="36"/>
      <c r="VWB1346" s="36"/>
      <c r="VWC1346" s="36"/>
      <c r="VWD1346" s="36"/>
      <c r="VWE1346" s="36"/>
      <c r="VWF1346" s="36"/>
      <c r="VWG1346" s="36"/>
      <c r="VWH1346" s="36"/>
      <c r="VWI1346" s="36"/>
      <c r="VWJ1346" s="36"/>
      <c r="VWK1346" s="36"/>
      <c r="VWL1346" s="36"/>
      <c r="VWM1346" s="36"/>
      <c r="VWN1346" s="36"/>
      <c r="VWO1346" s="36"/>
      <c r="VWP1346" s="36"/>
      <c r="VWQ1346" s="36"/>
      <c r="VWR1346" s="36"/>
      <c r="VWS1346" s="36"/>
      <c r="VWT1346" s="36"/>
      <c r="VWU1346" s="36"/>
      <c r="VWV1346" s="36"/>
      <c r="VWW1346" s="36"/>
      <c r="VWX1346" s="36"/>
      <c r="VWY1346" s="36"/>
      <c r="VWZ1346" s="36"/>
      <c r="VXA1346" s="36"/>
      <c r="VXB1346" s="36"/>
      <c r="VXC1346" s="36"/>
      <c r="VXD1346" s="36"/>
      <c r="VXE1346" s="36"/>
      <c r="VXF1346" s="36"/>
      <c r="VXG1346" s="36"/>
      <c r="VXH1346" s="36"/>
      <c r="VXI1346" s="36"/>
      <c r="VXJ1346" s="36"/>
      <c r="VXK1346" s="36"/>
      <c r="VXL1346" s="36"/>
      <c r="VXM1346" s="36"/>
      <c r="VXN1346" s="36"/>
      <c r="VXO1346" s="36"/>
      <c r="VXP1346" s="36"/>
      <c r="VXQ1346" s="36"/>
      <c r="VXR1346" s="36"/>
      <c r="VXS1346" s="36"/>
      <c r="VXT1346" s="36"/>
      <c r="VXU1346" s="36"/>
      <c r="VXV1346" s="36"/>
      <c r="VXW1346" s="36"/>
      <c r="VXX1346" s="36"/>
      <c r="VXY1346" s="36"/>
      <c r="VXZ1346" s="36"/>
      <c r="VYA1346" s="36"/>
      <c r="VYB1346" s="36"/>
      <c r="VYC1346" s="36"/>
      <c r="VYD1346" s="36"/>
      <c r="VYE1346" s="36"/>
      <c r="VYF1346" s="36"/>
      <c r="VYG1346" s="36"/>
      <c r="VYH1346" s="36"/>
      <c r="VYI1346" s="36"/>
      <c r="VYJ1346" s="36"/>
      <c r="VYK1346" s="36"/>
      <c r="VYL1346" s="36"/>
      <c r="VYM1346" s="36"/>
      <c r="VYN1346" s="36"/>
      <c r="VYO1346" s="36"/>
      <c r="VYP1346" s="36"/>
      <c r="VYQ1346" s="36"/>
      <c r="VYR1346" s="36"/>
      <c r="VYS1346" s="36"/>
      <c r="VYT1346" s="36"/>
      <c r="VYU1346" s="36"/>
      <c r="VYV1346" s="36"/>
      <c r="VYW1346" s="36"/>
      <c r="VYX1346" s="36"/>
      <c r="VYY1346" s="36"/>
      <c r="VYZ1346" s="36"/>
      <c r="VZA1346" s="36"/>
      <c r="VZB1346" s="36"/>
      <c r="VZC1346" s="36"/>
      <c r="VZD1346" s="36"/>
      <c r="VZE1346" s="36"/>
      <c r="VZF1346" s="36"/>
      <c r="VZG1346" s="36"/>
      <c r="VZH1346" s="36"/>
      <c r="VZI1346" s="36"/>
      <c r="VZJ1346" s="36"/>
      <c r="VZK1346" s="36"/>
      <c r="VZL1346" s="36"/>
      <c r="VZM1346" s="36"/>
      <c r="VZN1346" s="36"/>
      <c r="VZO1346" s="36"/>
      <c r="VZP1346" s="36"/>
      <c r="VZQ1346" s="36"/>
      <c r="VZR1346" s="36"/>
      <c r="VZS1346" s="36"/>
      <c r="VZT1346" s="36"/>
      <c r="VZU1346" s="36"/>
      <c r="VZV1346" s="36"/>
      <c r="VZW1346" s="36"/>
      <c r="VZX1346" s="36"/>
      <c r="VZY1346" s="36"/>
      <c r="VZZ1346" s="36"/>
      <c r="WAA1346" s="36"/>
      <c r="WAB1346" s="36"/>
      <c r="WAC1346" s="36"/>
      <c r="WAD1346" s="36"/>
      <c r="WAE1346" s="36"/>
      <c r="WAF1346" s="36"/>
      <c r="WAG1346" s="36"/>
      <c r="WAH1346" s="36"/>
      <c r="WAI1346" s="36"/>
      <c r="WAJ1346" s="36"/>
      <c r="WAK1346" s="36"/>
      <c r="WAL1346" s="36"/>
      <c r="WAM1346" s="36"/>
      <c r="WAN1346" s="36"/>
      <c r="WAO1346" s="36"/>
      <c r="WAP1346" s="36"/>
      <c r="WAQ1346" s="36"/>
      <c r="WAR1346" s="36"/>
      <c r="WAS1346" s="36"/>
      <c r="WAT1346" s="36"/>
      <c r="WAU1346" s="36"/>
      <c r="WAV1346" s="36"/>
      <c r="WAW1346" s="36"/>
      <c r="WAX1346" s="36"/>
      <c r="WAY1346" s="36"/>
      <c r="WAZ1346" s="36"/>
      <c r="WBA1346" s="36"/>
      <c r="WBB1346" s="36"/>
      <c r="WBC1346" s="36"/>
      <c r="WBD1346" s="36"/>
      <c r="WBE1346" s="36"/>
      <c r="WBF1346" s="36"/>
      <c r="WBG1346" s="36"/>
      <c r="WBH1346" s="36"/>
      <c r="WBI1346" s="36"/>
      <c r="WBJ1346" s="36"/>
      <c r="WBK1346" s="36"/>
      <c r="WBL1346" s="36"/>
      <c r="WBM1346" s="36"/>
      <c r="WBN1346" s="36"/>
      <c r="WBO1346" s="36"/>
      <c r="WBP1346" s="36"/>
      <c r="WBQ1346" s="36"/>
      <c r="WBR1346" s="36"/>
      <c r="WBS1346" s="36"/>
      <c r="WBT1346" s="36"/>
      <c r="WBU1346" s="36"/>
      <c r="WBV1346" s="36"/>
      <c r="WBW1346" s="36"/>
      <c r="WBX1346" s="36"/>
      <c r="WBY1346" s="36"/>
      <c r="WBZ1346" s="36"/>
      <c r="WCA1346" s="36"/>
      <c r="WCB1346" s="36"/>
      <c r="WCC1346" s="36"/>
      <c r="WCD1346" s="36"/>
      <c r="WCE1346" s="36"/>
      <c r="WCF1346" s="36"/>
      <c r="WCG1346" s="36"/>
      <c r="WCH1346" s="36"/>
      <c r="WCI1346" s="36"/>
      <c r="WCJ1346" s="36"/>
      <c r="WCK1346" s="36"/>
      <c r="WCL1346" s="36"/>
      <c r="WCM1346" s="36"/>
      <c r="WCN1346" s="36"/>
      <c r="WCO1346" s="36"/>
      <c r="WCP1346" s="36"/>
      <c r="WCQ1346" s="36"/>
      <c r="WCR1346" s="36"/>
      <c r="WCS1346" s="36"/>
      <c r="WCT1346" s="36"/>
      <c r="WCU1346" s="36"/>
      <c r="WCV1346" s="36"/>
      <c r="WCW1346" s="36"/>
      <c r="WCX1346" s="36"/>
      <c r="WCY1346" s="36"/>
      <c r="WCZ1346" s="36"/>
      <c r="WDA1346" s="36"/>
      <c r="WDB1346" s="36"/>
      <c r="WDC1346" s="36"/>
      <c r="WDD1346" s="36"/>
      <c r="WDE1346" s="36"/>
      <c r="WDF1346" s="36"/>
      <c r="WDG1346" s="36"/>
      <c r="WDH1346" s="36"/>
      <c r="WDI1346" s="36"/>
      <c r="WDJ1346" s="36"/>
      <c r="WDK1346" s="36"/>
      <c r="WDL1346" s="36"/>
      <c r="WDM1346" s="36"/>
      <c r="WDN1346" s="36"/>
      <c r="WDO1346" s="36"/>
      <c r="WDP1346" s="36"/>
      <c r="WDQ1346" s="36"/>
      <c r="WDR1346" s="36"/>
      <c r="WDS1346" s="36"/>
      <c r="WDT1346" s="36"/>
      <c r="WDU1346" s="36"/>
      <c r="WDV1346" s="36"/>
      <c r="WDW1346" s="36"/>
      <c r="WDX1346" s="36"/>
      <c r="WDY1346" s="36"/>
      <c r="WDZ1346" s="36"/>
      <c r="WEA1346" s="36"/>
      <c r="WEB1346" s="36"/>
      <c r="WEC1346" s="36"/>
      <c r="WED1346" s="36"/>
      <c r="WEE1346" s="36"/>
      <c r="WEF1346" s="36"/>
      <c r="WEG1346" s="36"/>
      <c r="WEH1346" s="36"/>
      <c r="WEI1346" s="36"/>
      <c r="WEJ1346" s="36"/>
      <c r="WEK1346" s="36"/>
      <c r="WEL1346" s="36"/>
      <c r="WEM1346" s="36"/>
      <c r="WEN1346" s="36"/>
      <c r="WEO1346" s="36"/>
      <c r="WEP1346" s="36"/>
      <c r="WEQ1346" s="36"/>
      <c r="WER1346" s="36"/>
      <c r="WES1346" s="36"/>
      <c r="WET1346" s="36"/>
      <c r="WEU1346" s="36"/>
      <c r="WEV1346" s="36"/>
      <c r="WEW1346" s="36"/>
      <c r="WEX1346" s="36"/>
      <c r="WEY1346" s="36"/>
      <c r="WEZ1346" s="36"/>
      <c r="WFA1346" s="36"/>
      <c r="WFB1346" s="36"/>
      <c r="WFC1346" s="36"/>
      <c r="WFD1346" s="36"/>
      <c r="WFE1346" s="36"/>
      <c r="WFF1346" s="36"/>
      <c r="WFG1346" s="36"/>
      <c r="WFH1346" s="36"/>
      <c r="WFI1346" s="36"/>
      <c r="WFJ1346" s="36"/>
      <c r="WFK1346" s="36"/>
      <c r="WFL1346" s="36"/>
      <c r="WFM1346" s="36"/>
      <c r="WFN1346" s="36"/>
      <c r="WFO1346" s="36"/>
      <c r="WFP1346" s="36"/>
      <c r="WFQ1346" s="36"/>
      <c r="WFR1346" s="36"/>
      <c r="WFS1346" s="36"/>
      <c r="WFT1346" s="36"/>
      <c r="WFU1346" s="36"/>
      <c r="WFV1346" s="36"/>
      <c r="WFW1346" s="36"/>
      <c r="WFX1346" s="36"/>
      <c r="WFY1346" s="36"/>
      <c r="WFZ1346" s="36"/>
      <c r="WGA1346" s="36"/>
      <c r="WGB1346" s="36"/>
      <c r="WGC1346" s="36"/>
      <c r="WGD1346" s="36"/>
      <c r="WGE1346" s="36"/>
      <c r="WGF1346" s="36"/>
      <c r="WGG1346" s="36"/>
      <c r="WGH1346" s="36"/>
      <c r="WGI1346" s="36"/>
      <c r="WGJ1346" s="36"/>
      <c r="WGK1346" s="36"/>
      <c r="WGL1346" s="36"/>
      <c r="WGM1346" s="36"/>
      <c r="WGN1346" s="36"/>
      <c r="WGO1346" s="36"/>
      <c r="WGP1346" s="36"/>
      <c r="WGQ1346" s="36"/>
      <c r="WGR1346" s="36"/>
      <c r="WGS1346" s="36"/>
      <c r="WGT1346" s="36"/>
      <c r="WGU1346" s="36"/>
      <c r="WGV1346" s="36"/>
      <c r="WGW1346" s="36"/>
      <c r="WGX1346" s="36"/>
      <c r="WGY1346" s="36"/>
      <c r="WGZ1346" s="36"/>
      <c r="WHA1346" s="36"/>
      <c r="WHB1346" s="36"/>
      <c r="WHC1346" s="36"/>
      <c r="WHD1346" s="36"/>
      <c r="WHE1346" s="36"/>
      <c r="WHF1346" s="36"/>
      <c r="WHG1346" s="36"/>
      <c r="WHH1346" s="36"/>
      <c r="WHI1346" s="36"/>
      <c r="WHJ1346" s="36"/>
      <c r="WHK1346" s="36"/>
      <c r="WHL1346" s="36"/>
      <c r="WHM1346" s="36"/>
      <c r="WHN1346" s="36"/>
      <c r="WHO1346" s="36"/>
      <c r="WHP1346" s="36"/>
      <c r="WHQ1346" s="36"/>
      <c r="WHR1346" s="36"/>
      <c r="WHS1346" s="36"/>
      <c r="WHT1346" s="36"/>
      <c r="WHU1346" s="36"/>
      <c r="WHV1346" s="36"/>
      <c r="WHW1346" s="36"/>
      <c r="WHX1346" s="36"/>
      <c r="WHY1346" s="36"/>
      <c r="WHZ1346" s="36"/>
      <c r="WIA1346" s="36"/>
      <c r="WIB1346" s="36"/>
      <c r="WIC1346" s="36"/>
      <c r="WID1346" s="36"/>
      <c r="WIE1346" s="36"/>
      <c r="WIF1346" s="36"/>
      <c r="WIG1346" s="36"/>
      <c r="WIH1346" s="36"/>
      <c r="WII1346" s="36"/>
      <c r="WIJ1346" s="36"/>
      <c r="WIK1346" s="36"/>
      <c r="WIL1346" s="36"/>
      <c r="WIM1346" s="36"/>
      <c r="WIN1346" s="36"/>
      <c r="WIO1346" s="36"/>
      <c r="WIP1346" s="36"/>
      <c r="WIQ1346" s="36"/>
      <c r="WIR1346" s="36"/>
      <c r="WIS1346" s="36"/>
      <c r="WIT1346" s="36"/>
      <c r="WIU1346" s="36"/>
      <c r="WIV1346" s="36"/>
      <c r="WIW1346" s="36"/>
      <c r="WIX1346" s="36"/>
      <c r="WIY1346" s="36"/>
      <c r="WIZ1346" s="36"/>
      <c r="WJA1346" s="36"/>
      <c r="WJB1346" s="36"/>
      <c r="WJC1346" s="36"/>
      <c r="WJD1346" s="36"/>
      <c r="WJE1346" s="36"/>
      <c r="WJF1346" s="36"/>
      <c r="WJG1346" s="36"/>
      <c r="WJH1346" s="36"/>
      <c r="WJI1346" s="36"/>
      <c r="WJJ1346" s="36"/>
      <c r="WJK1346" s="36"/>
      <c r="WJL1346" s="36"/>
      <c r="WJM1346" s="36"/>
      <c r="WJN1346" s="36"/>
      <c r="WJO1346" s="36"/>
      <c r="WJP1346" s="36"/>
      <c r="WJQ1346" s="36"/>
      <c r="WJR1346" s="36"/>
      <c r="WJS1346" s="36"/>
      <c r="WJT1346" s="36"/>
      <c r="WJU1346" s="36"/>
      <c r="WJV1346" s="36"/>
      <c r="WJW1346" s="36"/>
      <c r="WJX1346" s="36"/>
      <c r="WJY1346" s="36"/>
      <c r="WJZ1346" s="36"/>
      <c r="WKA1346" s="36"/>
      <c r="WKB1346" s="36"/>
      <c r="WKC1346" s="36"/>
      <c r="WKD1346" s="36"/>
      <c r="WKE1346" s="36"/>
      <c r="WKF1346" s="36"/>
      <c r="WKG1346" s="36"/>
      <c r="WKH1346" s="36"/>
      <c r="WKI1346" s="36"/>
      <c r="WKJ1346" s="36"/>
      <c r="WKK1346" s="36"/>
      <c r="WKL1346" s="36"/>
      <c r="WKM1346" s="36"/>
      <c r="WKN1346" s="36"/>
      <c r="WKO1346" s="36"/>
      <c r="WKP1346" s="36"/>
      <c r="WKQ1346" s="36"/>
      <c r="WKR1346" s="36"/>
      <c r="WKS1346" s="36"/>
      <c r="WKT1346" s="36"/>
      <c r="WKU1346" s="36"/>
      <c r="WKV1346" s="36"/>
      <c r="WKW1346" s="36"/>
      <c r="WKX1346" s="36"/>
      <c r="WKY1346" s="36"/>
      <c r="WKZ1346" s="36"/>
      <c r="WLA1346" s="36"/>
      <c r="WLB1346" s="36"/>
      <c r="WLC1346" s="36"/>
      <c r="WLD1346" s="36"/>
      <c r="WLE1346" s="36"/>
      <c r="WLF1346" s="36"/>
      <c r="WLG1346" s="36"/>
      <c r="WLH1346" s="36"/>
      <c r="WLI1346" s="36"/>
      <c r="WLJ1346" s="36"/>
      <c r="WLK1346" s="36"/>
      <c r="WLL1346" s="36"/>
      <c r="WLM1346" s="36"/>
      <c r="WLN1346" s="36"/>
      <c r="WLO1346" s="36"/>
      <c r="WLP1346" s="36"/>
      <c r="WLQ1346" s="36"/>
      <c r="WLR1346" s="36"/>
      <c r="WLS1346" s="36"/>
      <c r="WLT1346" s="36"/>
      <c r="WLU1346" s="36"/>
      <c r="WLV1346" s="36"/>
      <c r="WLW1346" s="36"/>
      <c r="WLX1346" s="36"/>
      <c r="WLY1346" s="36"/>
      <c r="WLZ1346" s="36"/>
      <c r="WMA1346" s="36"/>
      <c r="WMB1346" s="36"/>
      <c r="WMC1346" s="36"/>
      <c r="WMD1346" s="36"/>
      <c r="WME1346" s="36"/>
      <c r="WMF1346" s="36"/>
      <c r="WMG1346" s="36"/>
      <c r="WMH1346" s="36"/>
      <c r="WMI1346" s="36"/>
      <c r="WMJ1346" s="36"/>
      <c r="WMK1346" s="36"/>
      <c r="WML1346" s="36"/>
      <c r="WMM1346" s="36"/>
      <c r="WMN1346" s="36"/>
      <c r="WMO1346" s="36"/>
      <c r="WMP1346" s="36"/>
      <c r="WMQ1346" s="36"/>
      <c r="WMR1346" s="36"/>
      <c r="WMS1346" s="36"/>
      <c r="WMT1346" s="36"/>
      <c r="WMU1346" s="36"/>
      <c r="WMV1346" s="36"/>
      <c r="WMW1346" s="36"/>
      <c r="WMX1346" s="36"/>
      <c r="WMY1346" s="36"/>
      <c r="WMZ1346" s="36"/>
      <c r="WNA1346" s="36"/>
      <c r="WNB1346" s="36"/>
      <c r="WNC1346" s="36"/>
      <c r="WND1346" s="36"/>
      <c r="WNE1346" s="36"/>
      <c r="WNF1346" s="36"/>
      <c r="WNG1346" s="36"/>
      <c r="WNH1346" s="36"/>
      <c r="WNI1346" s="36"/>
      <c r="WNJ1346" s="36"/>
      <c r="WNK1346" s="36"/>
      <c r="WNL1346" s="36"/>
      <c r="WNM1346" s="36"/>
      <c r="WNN1346" s="36"/>
      <c r="WNO1346" s="36"/>
      <c r="WNP1346" s="36"/>
      <c r="WNQ1346" s="36"/>
      <c r="WNR1346" s="36"/>
      <c r="WNS1346" s="36"/>
      <c r="WNT1346" s="36"/>
      <c r="WNU1346" s="36"/>
      <c r="WNV1346" s="36"/>
      <c r="WNW1346" s="36"/>
      <c r="WNX1346" s="36"/>
      <c r="WNY1346" s="36"/>
      <c r="WNZ1346" s="36"/>
      <c r="WOA1346" s="36"/>
      <c r="WOB1346" s="36"/>
      <c r="WOC1346" s="36"/>
      <c r="WOD1346" s="36"/>
      <c r="WOE1346" s="36"/>
      <c r="WOF1346" s="36"/>
      <c r="WOG1346" s="36"/>
      <c r="WOH1346" s="36"/>
      <c r="WOI1346" s="36"/>
      <c r="WOJ1346" s="36"/>
      <c r="WOK1346" s="36"/>
      <c r="WOL1346" s="36"/>
      <c r="WOM1346" s="36"/>
      <c r="WON1346" s="36"/>
      <c r="WOO1346" s="36"/>
      <c r="WOP1346" s="36"/>
      <c r="WOQ1346" s="36"/>
      <c r="WOR1346" s="36"/>
      <c r="WOS1346" s="36"/>
      <c r="WOT1346" s="36"/>
      <c r="WOU1346" s="36"/>
      <c r="WOV1346" s="36"/>
      <c r="WOW1346" s="36"/>
      <c r="WOX1346" s="36"/>
      <c r="WOY1346" s="36"/>
      <c r="WOZ1346" s="36"/>
      <c r="WPA1346" s="36"/>
      <c r="WPB1346" s="36"/>
      <c r="WPC1346" s="36"/>
      <c r="WPD1346" s="36"/>
      <c r="WPE1346" s="36"/>
      <c r="WPF1346" s="36"/>
      <c r="WPG1346" s="36"/>
      <c r="WPH1346" s="36"/>
      <c r="WPI1346" s="36"/>
      <c r="WPJ1346" s="36"/>
      <c r="WPK1346" s="36"/>
      <c r="WPL1346" s="36"/>
      <c r="WPM1346" s="36"/>
      <c r="WPN1346" s="36"/>
      <c r="WPO1346" s="36"/>
      <c r="WPP1346" s="36"/>
      <c r="WPQ1346" s="36"/>
      <c r="WPR1346" s="36"/>
      <c r="WPS1346" s="36"/>
      <c r="WPT1346" s="36"/>
      <c r="WPU1346" s="36"/>
      <c r="WPV1346" s="36"/>
      <c r="WPW1346" s="36"/>
      <c r="WPX1346" s="36"/>
      <c r="WPY1346" s="36"/>
      <c r="WPZ1346" s="36"/>
      <c r="WQA1346" s="36"/>
      <c r="WQB1346" s="36"/>
      <c r="WQC1346" s="36"/>
      <c r="WQD1346" s="36"/>
      <c r="WQE1346" s="36"/>
      <c r="WQF1346" s="36"/>
      <c r="WQG1346" s="36"/>
      <c r="WQH1346" s="36"/>
      <c r="WQI1346" s="36"/>
      <c r="WQJ1346" s="36"/>
      <c r="WQK1346" s="36"/>
      <c r="WQL1346" s="36"/>
      <c r="WQM1346" s="36"/>
      <c r="WQN1346" s="36"/>
      <c r="WQO1346" s="36"/>
      <c r="WQP1346" s="36"/>
      <c r="WQQ1346" s="36"/>
      <c r="WQR1346" s="36"/>
      <c r="WQS1346" s="36"/>
      <c r="WQT1346" s="36"/>
      <c r="WQU1346" s="36"/>
      <c r="WQV1346" s="36"/>
      <c r="WQW1346" s="36"/>
      <c r="WQX1346" s="36"/>
      <c r="WQY1346" s="36"/>
      <c r="WQZ1346" s="36"/>
      <c r="WRA1346" s="36"/>
      <c r="WRB1346" s="36"/>
      <c r="WRC1346" s="36"/>
      <c r="WRD1346" s="36"/>
      <c r="WRE1346" s="36"/>
      <c r="WRF1346" s="36"/>
      <c r="WRG1346" s="36"/>
      <c r="WRH1346" s="36"/>
      <c r="WRI1346" s="36"/>
      <c r="WRJ1346" s="36"/>
      <c r="WRK1346" s="36"/>
      <c r="WRL1346" s="36"/>
      <c r="WRM1346" s="36"/>
      <c r="WRN1346" s="36"/>
      <c r="WRO1346" s="36"/>
      <c r="WRP1346" s="36"/>
      <c r="WRQ1346" s="36"/>
      <c r="WRR1346" s="36"/>
      <c r="WRS1346" s="36"/>
      <c r="WRT1346" s="36"/>
      <c r="WRU1346" s="36"/>
      <c r="WRV1346" s="36"/>
      <c r="WRW1346" s="36"/>
      <c r="WRX1346" s="36"/>
      <c r="WRY1346" s="36"/>
      <c r="WRZ1346" s="36"/>
      <c r="WSA1346" s="36"/>
      <c r="WSB1346" s="36"/>
      <c r="WSC1346" s="36"/>
      <c r="WSD1346" s="36"/>
      <c r="WSE1346" s="36"/>
      <c r="WSF1346" s="36"/>
      <c r="WSG1346" s="36"/>
      <c r="WSH1346" s="36"/>
      <c r="WSI1346" s="36"/>
      <c r="WSJ1346" s="36"/>
      <c r="WSK1346" s="36"/>
      <c r="WSL1346" s="36"/>
      <c r="WSM1346" s="36"/>
      <c r="WSN1346" s="36"/>
      <c r="WSO1346" s="36"/>
      <c r="WSP1346" s="36"/>
      <c r="WSQ1346" s="36"/>
      <c r="WSR1346" s="36"/>
      <c r="WSS1346" s="36"/>
      <c r="WST1346" s="36"/>
      <c r="WSU1346" s="36"/>
      <c r="WSV1346" s="36"/>
      <c r="WSW1346" s="36"/>
      <c r="WSX1346" s="36"/>
      <c r="WSY1346" s="36"/>
      <c r="WSZ1346" s="36"/>
      <c r="WTA1346" s="36"/>
      <c r="WTB1346" s="36"/>
      <c r="WTC1346" s="36"/>
      <c r="WTD1346" s="36"/>
      <c r="WTE1346" s="36"/>
      <c r="WTF1346" s="36"/>
      <c r="WTG1346" s="36"/>
      <c r="WTH1346" s="36"/>
      <c r="WTI1346" s="36"/>
      <c r="WTJ1346" s="36"/>
      <c r="WTK1346" s="36"/>
      <c r="WTL1346" s="36"/>
      <c r="WTM1346" s="36"/>
      <c r="WTN1346" s="36"/>
      <c r="WTO1346" s="36"/>
      <c r="WTP1346" s="36"/>
      <c r="WTQ1346" s="36"/>
      <c r="WTR1346" s="36"/>
      <c r="WTS1346" s="36"/>
      <c r="WTT1346" s="36"/>
      <c r="WTU1346" s="36"/>
      <c r="WTV1346" s="36"/>
      <c r="WTW1346" s="36"/>
      <c r="WTX1346" s="36"/>
      <c r="WTY1346" s="36"/>
      <c r="WTZ1346" s="36"/>
      <c r="WUA1346" s="36"/>
      <c r="WUB1346" s="36"/>
      <c r="WUC1346" s="36"/>
      <c r="WUD1346" s="36"/>
      <c r="WUE1346" s="36"/>
      <c r="WUF1346" s="36"/>
      <c r="WUG1346" s="36"/>
      <c r="WUH1346" s="36"/>
      <c r="WUI1346" s="36"/>
      <c r="WUJ1346" s="36"/>
      <c r="WUK1346" s="36"/>
      <c r="WUL1346" s="36"/>
      <c r="WUM1346" s="36"/>
      <c r="WUN1346" s="36"/>
      <c r="WUO1346" s="36"/>
      <c r="WUP1346" s="36"/>
      <c r="WUQ1346" s="36"/>
      <c r="WUR1346" s="36"/>
      <c r="WUS1346" s="36"/>
      <c r="WUT1346" s="36"/>
      <c r="WUU1346" s="36"/>
      <c r="WUV1346" s="36"/>
      <c r="WUW1346" s="36"/>
      <c r="WUX1346" s="36"/>
      <c r="WUY1346" s="36"/>
      <c r="WUZ1346" s="36"/>
      <c r="WVA1346" s="36"/>
      <c r="WVB1346" s="36"/>
      <c r="WVC1346" s="36"/>
      <c r="WVD1346" s="36"/>
      <c r="WVE1346" s="36"/>
      <c r="WVF1346" s="36"/>
      <c r="WVG1346" s="36"/>
      <c r="WVH1346" s="36"/>
      <c r="WVI1346" s="36"/>
      <c r="WVJ1346" s="36"/>
      <c r="WVK1346" s="36"/>
      <c r="WVL1346" s="36"/>
      <c r="WVM1346" s="36"/>
      <c r="WVN1346" s="36"/>
      <c r="WVO1346" s="36"/>
      <c r="WVP1346" s="36"/>
      <c r="WVQ1346" s="36"/>
      <c r="WVR1346" s="36"/>
      <c r="WVS1346" s="36"/>
      <c r="WVT1346" s="36"/>
      <c r="WVU1346" s="36"/>
      <c r="WVV1346" s="36"/>
      <c r="WVW1346" s="36"/>
      <c r="WVX1346" s="36"/>
      <c r="WVY1346" s="36"/>
      <c r="WVZ1346" s="36"/>
      <c r="WWA1346" s="36"/>
      <c r="WWB1346" s="36"/>
      <c r="WWC1346" s="36"/>
      <c r="WWD1346" s="36"/>
      <c r="WWE1346" s="36"/>
      <c r="WWF1346" s="36"/>
      <c r="WWG1346" s="36"/>
      <c r="WWH1346" s="36"/>
      <c r="WWI1346" s="36"/>
      <c r="WWJ1346" s="36"/>
      <c r="WWK1346" s="36"/>
      <c r="WWL1346" s="36"/>
      <c r="WWM1346" s="36"/>
      <c r="WWN1346" s="36"/>
      <c r="WWO1346" s="36"/>
      <c r="WWP1346" s="36"/>
      <c r="WWQ1346" s="36"/>
      <c r="WWR1346" s="36"/>
      <c r="WWS1346" s="36"/>
      <c r="WWT1346" s="36"/>
      <c r="WWU1346" s="36"/>
      <c r="WWV1346" s="36"/>
      <c r="WWW1346" s="36"/>
      <c r="WWX1346" s="36"/>
      <c r="WWY1346" s="36"/>
      <c r="WWZ1346" s="36"/>
      <c r="WXA1346" s="36"/>
      <c r="WXB1346" s="36"/>
      <c r="WXC1346" s="36"/>
      <c r="WXD1346" s="36"/>
      <c r="WXE1346" s="36"/>
      <c r="WXF1346" s="36"/>
      <c r="WXG1346" s="36"/>
      <c r="WXH1346" s="36"/>
      <c r="WXI1346" s="36"/>
      <c r="WXJ1346" s="36"/>
      <c r="WXK1346" s="36"/>
      <c r="WXL1346" s="36"/>
      <c r="WXM1346" s="36"/>
      <c r="WXN1346" s="36"/>
      <c r="WXO1346" s="36"/>
      <c r="WXP1346" s="36"/>
      <c r="WXQ1346" s="36"/>
      <c r="WXR1346" s="36"/>
      <c r="WXS1346" s="36"/>
      <c r="WXT1346" s="36"/>
      <c r="WXU1346" s="36"/>
      <c r="WXV1346" s="36"/>
      <c r="WXW1346" s="36"/>
      <c r="WXX1346" s="36"/>
      <c r="WXY1346" s="36"/>
      <c r="WXZ1346" s="36"/>
      <c r="WYA1346" s="36"/>
      <c r="WYB1346" s="36"/>
      <c r="WYC1346" s="36"/>
      <c r="WYD1346" s="36"/>
      <c r="WYE1346" s="36"/>
      <c r="WYF1346" s="36"/>
      <c r="WYG1346" s="36"/>
      <c r="WYH1346" s="36"/>
      <c r="WYI1346" s="36"/>
      <c r="WYJ1346" s="36"/>
      <c r="WYK1346" s="36"/>
      <c r="WYL1346" s="36"/>
      <c r="WYM1346" s="36"/>
      <c r="WYN1346" s="36"/>
      <c r="WYO1346" s="36"/>
      <c r="WYP1346" s="36"/>
      <c r="WYQ1346" s="36"/>
      <c r="WYR1346" s="36"/>
      <c r="WYS1346" s="36"/>
      <c r="WYT1346" s="36"/>
      <c r="WYU1346" s="36"/>
      <c r="WYV1346" s="36"/>
      <c r="WYW1346" s="36"/>
      <c r="WYX1346" s="36"/>
      <c r="WYY1346" s="36"/>
      <c r="WYZ1346" s="36"/>
      <c r="WZA1346" s="36"/>
      <c r="WZB1346" s="36"/>
      <c r="WZC1346" s="36"/>
      <c r="WZD1346" s="36"/>
      <c r="WZE1346" s="36"/>
      <c r="WZF1346" s="36"/>
      <c r="WZG1346" s="36"/>
      <c r="WZH1346" s="36"/>
      <c r="WZI1346" s="36"/>
      <c r="WZJ1346" s="36"/>
      <c r="WZK1346" s="36"/>
      <c r="WZL1346" s="36"/>
      <c r="WZM1346" s="36"/>
      <c r="WZN1346" s="36"/>
      <c r="WZO1346" s="36"/>
      <c r="WZP1346" s="36"/>
      <c r="WZQ1346" s="36"/>
      <c r="WZR1346" s="36"/>
      <c r="WZS1346" s="36"/>
      <c r="WZT1346" s="36"/>
      <c r="WZU1346" s="36"/>
      <c r="WZV1346" s="36"/>
      <c r="WZW1346" s="36"/>
      <c r="WZX1346" s="36"/>
      <c r="WZY1346" s="36"/>
      <c r="WZZ1346" s="36"/>
      <c r="XAA1346" s="36"/>
      <c r="XAB1346" s="36"/>
      <c r="XAC1346" s="36"/>
      <c r="XAD1346" s="36"/>
      <c r="XAE1346" s="36"/>
      <c r="XAF1346" s="36"/>
      <c r="XAG1346" s="36"/>
      <c r="XAH1346" s="36"/>
      <c r="XAI1346" s="36"/>
      <c r="XAJ1346" s="36"/>
      <c r="XAK1346" s="36"/>
      <c r="XAL1346" s="36"/>
      <c r="XAM1346" s="36"/>
      <c r="XAN1346" s="36"/>
      <c r="XAO1346" s="36"/>
      <c r="XAP1346" s="36"/>
      <c r="XAQ1346" s="36"/>
      <c r="XAR1346" s="36"/>
      <c r="XAS1346" s="36"/>
      <c r="XAT1346" s="36"/>
      <c r="XAU1346" s="36"/>
      <c r="XAV1346" s="36"/>
      <c r="XAW1346" s="36"/>
      <c r="XAX1346" s="36"/>
      <c r="XAY1346" s="36"/>
      <c r="XAZ1346" s="36"/>
      <c r="XBA1346" s="36"/>
      <c r="XBB1346" s="36"/>
      <c r="XBC1346" s="36"/>
      <c r="XBD1346" s="36"/>
      <c r="XBE1346" s="36"/>
      <c r="XBF1346" s="36"/>
      <c r="XBG1346" s="36"/>
      <c r="XBH1346" s="36"/>
      <c r="XBI1346" s="36"/>
      <c r="XBJ1346" s="36"/>
      <c r="XBK1346" s="36"/>
      <c r="XBL1346" s="36"/>
      <c r="XBM1346" s="36"/>
      <c r="XBN1346" s="36"/>
      <c r="XBO1346" s="36"/>
      <c r="XBP1346" s="36"/>
      <c r="XBQ1346" s="36"/>
      <c r="XBR1346" s="36"/>
      <c r="XBS1346" s="36"/>
      <c r="XBT1346" s="36"/>
      <c r="XBU1346" s="36"/>
      <c r="XBV1346" s="36"/>
      <c r="XBW1346" s="36"/>
      <c r="XBX1346" s="36"/>
      <c r="XBY1346" s="36"/>
      <c r="XBZ1346" s="36"/>
      <c r="XCA1346" s="36"/>
      <c r="XCB1346" s="36"/>
      <c r="XCC1346" s="36"/>
      <c r="XCD1346" s="36"/>
      <c r="XCE1346" s="36"/>
      <c r="XCF1346" s="36"/>
      <c r="XCG1346" s="36"/>
      <c r="XCH1346" s="36"/>
      <c r="XCI1346" s="36"/>
      <c r="XCJ1346" s="36"/>
      <c r="XCK1346" s="36"/>
      <c r="XCL1346" s="36"/>
      <c r="XCM1346" s="36"/>
      <c r="XCN1346" s="36"/>
      <c r="XCO1346" s="36"/>
      <c r="XCP1346" s="36"/>
      <c r="XCQ1346" s="36"/>
      <c r="XCR1346" s="36"/>
      <c r="XCS1346" s="36"/>
      <c r="XCT1346" s="36"/>
      <c r="XCU1346" s="36"/>
      <c r="XCV1346" s="36"/>
      <c r="XCW1346" s="36"/>
      <c r="XCX1346" s="36"/>
      <c r="XCY1346" s="36"/>
      <c r="XCZ1346" s="36"/>
      <c r="XDA1346" s="36"/>
      <c r="XDB1346" s="36"/>
      <c r="XDC1346" s="36"/>
      <c r="XDD1346" s="36"/>
      <c r="XDE1346" s="36"/>
      <c r="XDF1346" s="36"/>
      <c r="XDG1346" s="36"/>
      <c r="XDH1346" s="36"/>
      <c r="XDI1346" s="36"/>
      <c r="XDJ1346" s="36"/>
      <c r="XDK1346" s="36"/>
      <c r="XDL1346" s="36"/>
      <c r="XDM1346" s="36"/>
      <c r="XDN1346" s="36"/>
      <c r="XDO1346" s="36"/>
      <c r="XDP1346" s="36"/>
      <c r="XDQ1346" s="36"/>
      <c r="XDR1346" s="36"/>
      <c r="XDS1346" s="36"/>
      <c r="XDT1346" s="36"/>
      <c r="XDU1346" s="36"/>
      <c r="XDV1346" s="36"/>
      <c r="XDW1346" s="36"/>
    </row>
    <row r="1347" spans="1:16351" ht="40" customHeight="1" x14ac:dyDescent="0.35">
      <c r="A1347" s="233"/>
      <c r="B1347" s="39"/>
      <c r="C1347" s="39"/>
      <c r="D1347" s="40"/>
      <c r="E1347" s="41"/>
      <c r="F1347" s="41"/>
      <c r="G1347" s="41"/>
      <c r="H1347" s="41"/>
      <c r="I1347" s="41"/>
      <c r="J1347" s="41"/>
      <c r="K1347" s="41"/>
      <c r="L1347" s="41"/>
      <c r="M1347" s="41"/>
      <c r="N1347" s="41"/>
      <c r="O1347" s="29"/>
      <c r="P1347" s="30"/>
      <c r="Q1347" s="31"/>
      <c r="R1347" s="31"/>
      <c r="S1347" s="32" t="s">
        <v>301</v>
      </c>
      <c r="T1347" s="33"/>
      <c r="U1347" s="214" t="s">
        <v>4106</v>
      </c>
      <c r="V1347" s="33" t="s">
        <v>302</v>
      </c>
      <c r="W1347" s="33"/>
      <c r="X1347" s="33" t="s">
        <v>4108</v>
      </c>
      <c r="Y1347" s="33" t="s">
        <v>4109</v>
      </c>
      <c r="Z1347" s="33">
        <v>1</v>
      </c>
      <c r="AA1347" s="34" t="s">
        <v>4110</v>
      </c>
      <c r="AB1347" s="34">
        <v>111</v>
      </c>
      <c r="AC1347" s="34" t="s">
        <v>4111</v>
      </c>
      <c r="AD1347" s="34" t="s">
        <v>4112</v>
      </c>
      <c r="AE1347" s="34" t="s">
        <v>5684</v>
      </c>
      <c r="AF1347" s="34" t="s">
        <v>305</v>
      </c>
      <c r="AG1347" s="34" t="s">
        <v>302</v>
      </c>
      <c r="AH1347" s="183" t="s">
        <v>4106</v>
      </c>
      <c r="AI1347" s="34"/>
      <c r="AJ1347" s="34" t="s">
        <v>4106</v>
      </c>
      <c r="AK1347" s="34" t="s">
        <v>5691</v>
      </c>
      <c r="AL1347" s="34" t="s">
        <v>4106</v>
      </c>
      <c r="AM1347" s="34" t="s">
        <v>5691</v>
      </c>
      <c r="AN1347" s="34">
        <v>1</v>
      </c>
      <c r="AO1347" s="34" t="s">
        <v>5691</v>
      </c>
      <c r="AP1347" s="34" t="s">
        <v>306</v>
      </c>
      <c r="AQ1347" s="56">
        <v>0</v>
      </c>
      <c r="AR1347" s="56">
        <v>2</v>
      </c>
      <c r="AS1347" s="56">
        <v>2</v>
      </c>
      <c r="AT1347" s="42" t="s">
        <v>2920</v>
      </c>
      <c r="AU1347" s="42" t="s">
        <v>3195</v>
      </c>
      <c r="AV1347" s="42" t="s">
        <v>4106</v>
      </c>
      <c r="AW1347" s="35" t="s">
        <v>5709</v>
      </c>
      <c r="AX1347" s="35" t="s">
        <v>303</v>
      </c>
      <c r="AY1347" s="35" t="s">
        <v>304</v>
      </c>
      <c r="AZ1347" s="43" t="str">
        <f t="shared" si="1680"/>
        <v>X</v>
      </c>
      <c r="BA1347" s="44"/>
      <c r="BB1347" s="43" t="str">
        <f t="shared" si="1619"/>
        <v/>
      </c>
      <c r="BC1347" s="45" t="str">
        <f t="shared" si="1681"/>
        <v/>
      </c>
      <c r="BD1347" s="45" t="str">
        <f t="shared" si="1621"/>
        <v/>
      </c>
      <c r="BE1347" s="45" t="s">
        <v>5691</v>
      </c>
      <c r="BF1347" s="45" t="str">
        <f t="shared" si="1682"/>
        <v/>
      </c>
      <c r="BG1347" s="45" t="str">
        <f t="shared" si="1623"/>
        <v/>
      </c>
      <c r="BH1347" s="12" t="str">
        <f t="shared" si="1683"/>
        <v/>
      </c>
      <c r="BI1347" s="43" t="str">
        <f t="shared" si="1625"/>
        <v/>
      </c>
      <c r="BJ1347" s="46" t="str">
        <f t="shared" si="1626"/>
        <v/>
      </c>
      <c r="BK1347" s="46" t="str">
        <f t="shared" si="1684"/>
        <v/>
      </c>
      <c r="BL1347" s="46" t="str">
        <f t="shared" si="1628"/>
        <v/>
      </c>
      <c r="BM1347" s="43" t="str">
        <f t="shared" si="1629"/>
        <v/>
      </c>
      <c r="BN1347" s="43" t="str">
        <f t="shared" si="1685"/>
        <v/>
      </c>
      <c r="BO1347" s="44" t="str">
        <f t="shared" si="1631"/>
        <v/>
      </c>
      <c r="BP1347" s="44" t="str">
        <f t="shared" si="1686"/>
        <v>X</v>
      </c>
      <c r="BQ1347" s="44" t="str">
        <f t="shared" si="1687"/>
        <v/>
      </c>
      <c r="BR1347" s="46" t="str">
        <f t="shared" si="1634"/>
        <v/>
      </c>
      <c r="BS1347" s="47" t="str">
        <f t="shared" si="1635"/>
        <v/>
      </c>
      <c r="BT1347" s="46" t="str">
        <f t="shared" si="1636"/>
        <v/>
      </c>
      <c r="BU1347" s="46" t="str">
        <f t="shared" si="1637"/>
        <v/>
      </c>
      <c r="BV1347" s="73" t="str">
        <f t="shared" si="1415"/>
        <v/>
      </c>
      <c r="BW1347" s="47" t="str">
        <f t="shared" si="1688"/>
        <v/>
      </c>
      <c r="BX1347" s="47" t="str">
        <f t="shared" si="1689"/>
        <v/>
      </c>
      <c r="BY1347" s="13" t="str">
        <f t="shared" si="1690"/>
        <v/>
      </c>
      <c r="BZ1347" s="14" t="str">
        <f t="shared" si="1641"/>
        <v/>
      </c>
      <c r="CA1347" s="48" t="str">
        <f t="shared" si="1642"/>
        <v>X</v>
      </c>
      <c r="CB1347" s="44" t="str">
        <f t="shared" si="1643"/>
        <v/>
      </c>
      <c r="CC1347" s="44" t="str">
        <f t="shared" si="1644"/>
        <v/>
      </c>
      <c r="CD1347" s="44" t="str">
        <f t="shared" si="1645"/>
        <v/>
      </c>
      <c r="CE1347" s="44" t="str">
        <f t="shared" si="1691"/>
        <v>X</v>
      </c>
      <c r="CF1347" s="44" t="str">
        <f t="shared" si="1647"/>
        <v/>
      </c>
      <c r="CG1347" s="44" t="str">
        <f t="shared" si="1648"/>
        <v/>
      </c>
      <c r="CH1347" s="44" t="str">
        <f t="shared" si="1649"/>
        <v/>
      </c>
      <c r="CI1347" s="44" t="str">
        <f t="shared" si="1650"/>
        <v/>
      </c>
      <c r="CJ1347" s="44" t="str">
        <f t="shared" si="1651"/>
        <v/>
      </c>
      <c r="CK1347" s="44" t="str">
        <f t="shared" si="1652"/>
        <v/>
      </c>
      <c r="CL1347" s="44" t="str">
        <f t="shared" si="1653"/>
        <v/>
      </c>
      <c r="CM1347" s="43" t="str">
        <f t="shared" si="1654"/>
        <v/>
      </c>
      <c r="CN1347" s="43" t="str">
        <f t="shared" si="1655"/>
        <v/>
      </c>
      <c r="CO1347" s="43" t="str">
        <f t="shared" si="1656"/>
        <v/>
      </c>
      <c r="CP1347" s="44" t="str">
        <f t="shared" si="1657"/>
        <v/>
      </c>
      <c r="CQ1347" s="44" t="str">
        <f t="shared" si="1658"/>
        <v/>
      </c>
      <c r="CR1347" s="43" t="str">
        <f t="shared" si="1443"/>
        <v/>
      </c>
      <c r="CS1347" s="44">
        <v>0</v>
      </c>
      <c r="CT1347" s="44">
        <v>0</v>
      </c>
      <c r="CU1347" s="44" t="str">
        <f t="shared" si="1659"/>
        <v/>
      </c>
      <c r="CV1347" s="44" t="str">
        <f t="shared" si="1660"/>
        <v/>
      </c>
      <c r="CW1347" s="44" t="str">
        <f t="shared" si="1661"/>
        <v/>
      </c>
      <c r="CX1347" s="44" t="str">
        <f t="shared" si="1662"/>
        <v/>
      </c>
      <c r="CY1347" s="44" t="str">
        <f t="shared" si="1663"/>
        <v/>
      </c>
      <c r="CZ1347" s="44" t="str">
        <f t="shared" si="1664"/>
        <v/>
      </c>
      <c r="DA1347" s="49" t="str">
        <f t="shared" si="1665"/>
        <v/>
      </c>
      <c r="DB1347" s="44" t="str">
        <f t="shared" si="1666"/>
        <v/>
      </c>
      <c r="DC1347" s="44" t="str">
        <f t="shared" si="1667"/>
        <v/>
      </c>
      <c r="DD1347" s="44" t="str">
        <f t="shared" si="1668"/>
        <v/>
      </c>
      <c r="DE1347" s="44" t="str">
        <f t="shared" si="1669"/>
        <v/>
      </c>
      <c r="DF1347" s="44" t="str">
        <f t="shared" si="1670"/>
        <v/>
      </c>
      <c r="DG1347" s="44" t="str">
        <f t="shared" si="1671"/>
        <v/>
      </c>
      <c r="DH1347" s="44" t="str">
        <f t="shared" si="1692"/>
        <v>X</v>
      </c>
      <c r="DI1347" s="50" t="str">
        <f t="shared" si="1673"/>
        <v/>
      </c>
      <c r="DJ1347" s="50" t="str">
        <f t="shared" si="1693"/>
        <v>X</v>
      </c>
      <c r="DK1347" s="50" t="str">
        <f t="shared" si="1675"/>
        <v/>
      </c>
      <c r="DL1347" s="50" t="str">
        <f t="shared" si="1676"/>
        <v/>
      </c>
      <c r="DM1347" s="51" t="str">
        <f t="shared" si="1694"/>
        <v>033133000</v>
      </c>
      <c r="DN1347" s="52"/>
      <c r="DO1347" s="53" t="s">
        <v>5255</v>
      </c>
      <c r="DP1347" s="52"/>
      <c r="DQ1347" s="53" t="str">
        <f>IF($AT1347="033","X","")</f>
        <v>X</v>
      </c>
      <c r="DR1347" s="52"/>
      <c r="DS1347" s="53"/>
      <c r="DT1347" s="52"/>
      <c r="DU1347" s="53"/>
      <c r="DV1347" s="52"/>
      <c r="DW1347" s="99"/>
      <c r="DX1347" s="99"/>
      <c r="DY1347" s="36"/>
      <c r="DZ1347" s="36"/>
      <c r="EA1347" s="36"/>
      <c r="EB1347" s="36"/>
      <c r="EC1347" s="36"/>
      <c r="ED1347" s="36"/>
      <c r="EE1347" s="36"/>
      <c r="EF1347" s="36"/>
      <c r="EG1347" s="36"/>
      <c r="EH1347" s="36"/>
      <c r="EI1347" s="36"/>
      <c r="EJ1347" s="36"/>
      <c r="EK1347" s="36"/>
      <c r="EL1347" s="36"/>
      <c r="EM1347" s="36"/>
      <c r="EN1347" s="36"/>
      <c r="EO1347" s="36"/>
      <c r="EP1347" s="36"/>
      <c r="EQ1347" s="36"/>
      <c r="ER1347" s="36"/>
      <c r="ES1347" s="36"/>
      <c r="ET1347" s="36"/>
      <c r="EU1347" s="36"/>
      <c r="EV1347" s="36"/>
      <c r="EW1347" s="36"/>
      <c r="EX1347" s="36"/>
      <c r="EY1347" s="36"/>
      <c r="EZ1347" s="36"/>
      <c r="FA1347" s="36"/>
      <c r="FB1347" s="36"/>
      <c r="FC1347" s="36"/>
      <c r="FD1347" s="36"/>
      <c r="FE1347" s="36"/>
      <c r="FF1347" s="36"/>
      <c r="FG1347" s="36"/>
      <c r="FH1347" s="36"/>
      <c r="FI1347" s="36"/>
      <c r="FJ1347" s="36"/>
      <c r="FK1347" s="36"/>
      <c r="FL1347" s="36" t="str">
        <f t="shared" si="1432"/>
        <v/>
      </c>
      <c r="FM1347" s="36"/>
      <c r="FN1347" s="36"/>
      <c r="FO1347" s="36"/>
      <c r="FP1347" s="36"/>
      <c r="FQ1347" s="36"/>
      <c r="FR1347" s="36"/>
      <c r="FS1347" s="36"/>
      <c r="FT1347" s="36"/>
      <c r="FU1347" s="36"/>
      <c r="FV1347" s="36"/>
      <c r="FW1347" s="36"/>
      <c r="FX1347" s="36"/>
      <c r="FY1347" s="36"/>
      <c r="FZ1347" s="36"/>
      <c r="GA1347" s="36"/>
      <c r="GB1347" s="36"/>
      <c r="GC1347" s="36"/>
      <c r="GD1347" s="36"/>
      <c r="GE1347" s="36"/>
      <c r="GF1347" s="36"/>
      <c r="GG1347" s="36"/>
      <c r="GH1347" s="36"/>
      <c r="GI1347" s="36"/>
      <c r="GJ1347" s="36"/>
      <c r="GK1347" s="36"/>
      <c r="GL1347" s="36"/>
      <c r="GM1347" s="36"/>
      <c r="GN1347" s="36"/>
      <c r="GO1347" s="36"/>
      <c r="GP1347" s="36"/>
      <c r="GQ1347" s="36"/>
      <c r="GR1347" s="36"/>
      <c r="GS1347" s="36"/>
      <c r="GT1347" s="36"/>
      <c r="GU1347" s="36"/>
      <c r="GV1347" s="36"/>
      <c r="GW1347" s="36"/>
      <c r="GX1347" s="36"/>
      <c r="GY1347" s="36"/>
      <c r="GZ1347" s="36"/>
      <c r="HA1347" s="36"/>
      <c r="HB1347" s="36"/>
      <c r="HC1347" s="36"/>
      <c r="HD1347" s="36"/>
      <c r="HE1347" s="36"/>
      <c r="HF1347" s="36"/>
      <c r="HG1347" s="36"/>
      <c r="HH1347" s="36"/>
      <c r="HI1347" s="36"/>
      <c r="HJ1347" s="36"/>
      <c r="HK1347" s="36"/>
      <c r="HL1347" s="36"/>
      <c r="HM1347" s="36"/>
      <c r="HN1347" s="36"/>
      <c r="HO1347" s="36"/>
      <c r="HP1347" s="36"/>
      <c r="HQ1347" s="36"/>
      <c r="HR1347" s="36"/>
      <c r="HS1347" s="36"/>
      <c r="HT1347" s="36"/>
      <c r="HU1347" s="36"/>
      <c r="HV1347" s="36"/>
      <c r="HW1347" s="36"/>
      <c r="HX1347" s="36"/>
      <c r="HY1347" s="36"/>
      <c r="HZ1347" s="36"/>
      <c r="IA1347" s="36"/>
      <c r="IB1347" s="36"/>
      <c r="IC1347" s="36"/>
      <c r="ID1347" s="36"/>
      <c r="IE1347" s="36"/>
      <c r="IF1347" s="36"/>
      <c r="IG1347" s="36"/>
      <c r="IH1347" s="36"/>
      <c r="II1347" s="36"/>
      <c r="IJ1347" s="36"/>
      <c r="IK1347" s="36"/>
      <c r="IL1347" s="36"/>
      <c r="IM1347" s="36"/>
      <c r="IN1347" s="36"/>
      <c r="IO1347" s="36"/>
      <c r="IP1347" s="36"/>
      <c r="IQ1347" s="36"/>
      <c r="IR1347" s="36"/>
      <c r="IS1347" s="36"/>
      <c r="IT1347" s="36"/>
      <c r="IU1347" s="36"/>
      <c r="IV1347" s="36"/>
      <c r="IW1347" s="36"/>
      <c r="IX1347" s="36"/>
      <c r="IY1347" s="36"/>
      <c r="IZ1347" s="36"/>
      <c r="JA1347" s="36"/>
      <c r="JB1347" s="36"/>
      <c r="JC1347" s="36"/>
      <c r="JD1347" s="36"/>
      <c r="JE1347" s="36"/>
      <c r="JF1347" s="36"/>
      <c r="JG1347" s="36"/>
      <c r="JH1347" s="36"/>
      <c r="JI1347" s="36"/>
      <c r="JJ1347" s="36"/>
      <c r="JK1347" s="36"/>
      <c r="JL1347" s="36"/>
      <c r="JM1347" s="36"/>
      <c r="JN1347" s="36"/>
      <c r="JO1347" s="36"/>
      <c r="JP1347" s="36"/>
      <c r="JQ1347" s="36"/>
      <c r="JR1347" s="36"/>
      <c r="JS1347" s="36"/>
      <c r="JT1347" s="36"/>
      <c r="JU1347" s="36"/>
      <c r="JV1347" s="36"/>
      <c r="JW1347" s="36"/>
      <c r="JX1347" s="36"/>
      <c r="JY1347" s="36"/>
      <c r="JZ1347" s="36"/>
      <c r="KA1347" s="36"/>
      <c r="KB1347" s="36"/>
      <c r="KC1347" s="36"/>
      <c r="KD1347" s="36"/>
      <c r="KE1347" s="36"/>
      <c r="KF1347" s="36"/>
      <c r="KG1347" s="36"/>
      <c r="KH1347" s="36"/>
      <c r="KI1347" s="36"/>
      <c r="KJ1347" s="36"/>
      <c r="KK1347" s="36"/>
      <c r="KL1347" s="36"/>
      <c r="KM1347" s="36"/>
      <c r="KN1347" s="36"/>
      <c r="KO1347" s="36"/>
      <c r="KP1347" s="36"/>
      <c r="KQ1347" s="36"/>
      <c r="KR1347" s="36"/>
      <c r="KS1347" s="36"/>
      <c r="KT1347" s="36"/>
      <c r="KU1347" s="36"/>
      <c r="KV1347" s="36"/>
      <c r="KW1347" s="36"/>
      <c r="KX1347" s="36"/>
      <c r="KY1347" s="36"/>
      <c r="KZ1347" s="36"/>
      <c r="LA1347" s="36"/>
      <c r="LB1347" s="36"/>
      <c r="LC1347" s="36"/>
      <c r="LD1347" s="36"/>
      <c r="LE1347" s="36"/>
      <c r="LF1347" s="36"/>
      <c r="LG1347" s="36"/>
      <c r="LH1347" s="36"/>
      <c r="LI1347" s="36"/>
      <c r="LJ1347" s="36"/>
      <c r="LK1347" s="36"/>
      <c r="LL1347" s="36"/>
      <c r="LM1347" s="36"/>
      <c r="LN1347" s="36"/>
      <c r="LO1347" s="36"/>
      <c r="LP1347" s="36"/>
      <c r="LQ1347" s="36"/>
      <c r="LR1347" s="36"/>
      <c r="LS1347" s="36"/>
      <c r="LT1347" s="36"/>
      <c r="LU1347" s="36"/>
      <c r="LV1347" s="36"/>
      <c r="LW1347" s="36"/>
      <c r="LX1347" s="36"/>
      <c r="LY1347" s="36"/>
      <c r="LZ1347" s="36"/>
      <c r="MA1347" s="36"/>
      <c r="MB1347" s="36"/>
      <c r="MC1347" s="36"/>
      <c r="MD1347" s="36"/>
      <c r="ME1347" s="36"/>
      <c r="MF1347" s="36"/>
      <c r="MG1347" s="36"/>
      <c r="MH1347" s="36"/>
      <c r="MI1347" s="36"/>
      <c r="MJ1347" s="36"/>
      <c r="MK1347" s="36"/>
      <c r="ML1347" s="36"/>
      <c r="MM1347" s="36"/>
      <c r="MN1347" s="36"/>
      <c r="MO1347" s="36"/>
      <c r="MP1347" s="36"/>
      <c r="MQ1347" s="36"/>
      <c r="MR1347" s="36"/>
      <c r="MS1347" s="36"/>
      <c r="MT1347" s="36"/>
      <c r="MU1347" s="36"/>
      <c r="MV1347" s="36"/>
      <c r="MW1347" s="36"/>
      <c r="MX1347" s="36"/>
      <c r="MY1347" s="36"/>
      <c r="MZ1347" s="36"/>
      <c r="NA1347" s="36"/>
      <c r="NB1347" s="36"/>
      <c r="NC1347" s="36"/>
      <c r="ND1347" s="36"/>
      <c r="NE1347" s="36"/>
      <c r="NF1347" s="36"/>
      <c r="NG1347" s="36"/>
      <c r="NH1347" s="36"/>
      <c r="NI1347" s="36"/>
      <c r="NJ1347" s="36"/>
      <c r="NK1347" s="36"/>
      <c r="NL1347" s="36"/>
      <c r="NM1347" s="36"/>
      <c r="NN1347" s="36"/>
      <c r="NO1347" s="36"/>
      <c r="NP1347" s="36"/>
      <c r="NQ1347" s="36"/>
      <c r="NR1347" s="36"/>
      <c r="NS1347" s="36"/>
      <c r="NT1347" s="36"/>
      <c r="NU1347" s="36"/>
      <c r="NV1347" s="36"/>
      <c r="NW1347" s="36"/>
      <c r="NX1347" s="36"/>
      <c r="NY1347" s="36"/>
      <c r="NZ1347" s="36"/>
      <c r="OA1347" s="36"/>
      <c r="OB1347" s="36"/>
      <c r="OC1347" s="36"/>
      <c r="OD1347" s="36"/>
      <c r="OE1347" s="36"/>
      <c r="OF1347" s="36"/>
      <c r="OG1347" s="36"/>
      <c r="OH1347" s="36"/>
      <c r="OI1347" s="36"/>
      <c r="OJ1347" s="36"/>
      <c r="OK1347" s="36"/>
      <c r="OL1347" s="36"/>
      <c r="OM1347" s="36"/>
      <c r="ON1347" s="36"/>
      <c r="OO1347" s="36"/>
      <c r="OP1347" s="36"/>
      <c r="OQ1347" s="36"/>
      <c r="OR1347" s="36"/>
      <c r="OS1347" s="36"/>
      <c r="OT1347" s="36"/>
      <c r="OU1347" s="36"/>
      <c r="OV1347" s="36"/>
      <c r="OW1347" s="36"/>
      <c r="OX1347" s="36"/>
      <c r="OY1347" s="36"/>
      <c r="OZ1347" s="36"/>
      <c r="PA1347" s="36"/>
      <c r="PB1347" s="36"/>
      <c r="PC1347" s="36"/>
      <c r="PD1347" s="36"/>
      <c r="PE1347" s="36"/>
      <c r="PF1347" s="36"/>
      <c r="PG1347" s="36"/>
      <c r="PH1347" s="36"/>
      <c r="PI1347" s="36"/>
      <c r="PJ1347" s="36"/>
      <c r="PK1347" s="36"/>
      <c r="PL1347" s="36"/>
      <c r="PM1347" s="36"/>
      <c r="PN1347" s="36"/>
      <c r="PO1347" s="36"/>
      <c r="PP1347" s="36"/>
      <c r="PQ1347" s="36"/>
      <c r="PR1347" s="36"/>
      <c r="PS1347" s="36"/>
      <c r="PT1347" s="36"/>
      <c r="PU1347" s="36"/>
      <c r="PV1347" s="36"/>
      <c r="PW1347" s="36"/>
      <c r="PX1347" s="36"/>
      <c r="PY1347" s="36"/>
      <c r="PZ1347" s="36"/>
      <c r="QA1347" s="36"/>
      <c r="QB1347" s="36"/>
      <c r="QC1347" s="36"/>
      <c r="QD1347" s="36"/>
      <c r="QE1347" s="36"/>
      <c r="QF1347" s="36"/>
      <c r="QG1347" s="36"/>
      <c r="QH1347" s="36"/>
      <c r="QI1347" s="36"/>
      <c r="QJ1347" s="36"/>
      <c r="QK1347" s="36"/>
      <c r="QL1347" s="36"/>
      <c r="QM1347" s="36"/>
      <c r="QN1347" s="36"/>
      <c r="QO1347" s="36"/>
      <c r="QP1347" s="36"/>
      <c r="QQ1347" s="36"/>
      <c r="QR1347" s="36"/>
      <c r="QS1347" s="36"/>
      <c r="QT1347" s="36"/>
      <c r="QU1347" s="36"/>
      <c r="QV1347" s="36"/>
      <c r="QW1347" s="36"/>
      <c r="QX1347" s="36"/>
      <c r="QY1347" s="36"/>
      <c r="QZ1347" s="36"/>
      <c r="RA1347" s="36"/>
      <c r="RB1347" s="36"/>
      <c r="RC1347" s="36"/>
      <c r="RD1347" s="36"/>
      <c r="RE1347" s="36"/>
      <c r="RF1347" s="36"/>
      <c r="RG1347" s="36"/>
      <c r="RH1347" s="36"/>
      <c r="RI1347" s="36"/>
      <c r="RJ1347" s="36"/>
      <c r="RK1347" s="36"/>
      <c r="RL1347" s="36"/>
      <c r="RM1347" s="36"/>
      <c r="RN1347" s="36"/>
      <c r="RO1347" s="36"/>
      <c r="RP1347" s="36"/>
      <c r="RQ1347" s="36"/>
      <c r="RR1347" s="36"/>
      <c r="RS1347" s="36"/>
      <c r="RT1347" s="36"/>
      <c r="RU1347" s="36"/>
      <c r="RV1347" s="36"/>
      <c r="RW1347" s="36"/>
      <c r="RX1347" s="36"/>
      <c r="RY1347" s="36"/>
      <c r="RZ1347" s="36"/>
      <c r="SA1347" s="36"/>
      <c r="SB1347" s="36"/>
      <c r="SC1347" s="36"/>
      <c r="SD1347" s="36"/>
      <c r="SE1347" s="36"/>
      <c r="SF1347" s="36"/>
      <c r="SG1347" s="36"/>
      <c r="SH1347" s="36"/>
      <c r="SI1347" s="36"/>
      <c r="SJ1347" s="36"/>
      <c r="SK1347" s="36"/>
      <c r="SL1347" s="36"/>
      <c r="SM1347" s="36"/>
      <c r="SN1347" s="36"/>
      <c r="SO1347" s="36"/>
      <c r="SP1347" s="36"/>
      <c r="SQ1347" s="36"/>
      <c r="SR1347" s="36"/>
      <c r="SS1347" s="36"/>
      <c r="ST1347" s="36"/>
      <c r="SU1347" s="36"/>
      <c r="SV1347" s="36"/>
      <c r="SW1347" s="36"/>
      <c r="SX1347" s="36"/>
      <c r="SY1347" s="36"/>
      <c r="SZ1347" s="36"/>
      <c r="TA1347" s="36"/>
      <c r="TB1347" s="36"/>
      <c r="TC1347" s="36"/>
      <c r="TD1347" s="36"/>
      <c r="TE1347" s="36"/>
      <c r="TF1347" s="36"/>
      <c r="TG1347" s="36"/>
      <c r="TH1347" s="36"/>
      <c r="TI1347" s="36"/>
      <c r="TJ1347" s="36"/>
      <c r="TK1347" s="36"/>
      <c r="TL1347" s="36"/>
      <c r="TM1347" s="36"/>
      <c r="TN1347" s="36"/>
      <c r="TO1347" s="36"/>
      <c r="TP1347" s="36"/>
      <c r="TQ1347" s="36"/>
      <c r="TR1347" s="36"/>
      <c r="TS1347" s="36"/>
      <c r="TT1347" s="36"/>
      <c r="TU1347" s="36"/>
      <c r="TV1347" s="36"/>
      <c r="TW1347" s="36"/>
      <c r="TX1347" s="36"/>
      <c r="TY1347" s="36"/>
      <c r="TZ1347" s="36"/>
      <c r="UA1347" s="36"/>
      <c r="UB1347" s="36"/>
      <c r="UC1347" s="36"/>
      <c r="UD1347" s="36"/>
      <c r="UE1347" s="36"/>
      <c r="UF1347" s="36"/>
      <c r="UG1347" s="36"/>
      <c r="UH1347" s="36"/>
      <c r="UI1347" s="36"/>
      <c r="UJ1347" s="36"/>
      <c r="UK1347" s="36"/>
      <c r="UL1347" s="36"/>
      <c r="UM1347" s="36"/>
      <c r="UN1347" s="36"/>
      <c r="UO1347" s="36"/>
      <c r="UP1347" s="36"/>
      <c r="UQ1347" s="36"/>
      <c r="UR1347" s="36"/>
      <c r="US1347" s="36"/>
      <c r="UT1347" s="36"/>
      <c r="UU1347" s="36"/>
      <c r="UV1347" s="36"/>
      <c r="UW1347" s="36"/>
      <c r="UX1347" s="36"/>
      <c r="UY1347" s="36"/>
      <c r="UZ1347" s="36"/>
      <c r="VA1347" s="36"/>
      <c r="VB1347" s="36"/>
      <c r="VC1347" s="36"/>
      <c r="VD1347" s="36"/>
      <c r="VE1347" s="36"/>
      <c r="VF1347" s="36"/>
      <c r="VG1347" s="36"/>
      <c r="VH1347" s="36"/>
      <c r="VI1347" s="36"/>
      <c r="VJ1347" s="36"/>
      <c r="VK1347" s="36"/>
      <c r="VL1347" s="36"/>
      <c r="VM1347" s="36"/>
      <c r="VN1347" s="36"/>
      <c r="VO1347" s="36"/>
      <c r="VP1347" s="36"/>
      <c r="VQ1347" s="36"/>
      <c r="VR1347" s="36"/>
      <c r="VS1347" s="36"/>
      <c r="VT1347" s="36"/>
      <c r="VU1347" s="36"/>
      <c r="VV1347" s="36"/>
      <c r="VW1347" s="36"/>
      <c r="VX1347" s="36"/>
      <c r="VY1347" s="36"/>
      <c r="VZ1347" s="36"/>
      <c r="WA1347" s="36"/>
      <c r="WB1347" s="36"/>
      <c r="WC1347" s="36"/>
      <c r="WD1347" s="36"/>
      <c r="WE1347" s="36"/>
      <c r="WF1347" s="36"/>
      <c r="WG1347" s="36"/>
      <c r="WH1347" s="36"/>
      <c r="WI1347" s="36"/>
      <c r="WJ1347" s="36"/>
      <c r="WK1347" s="36"/>
      <c r="WL1347" s="36"/>
      <c r="WM1347" s="36"/>
      <c r="WN1347" s="36"/>
      <c r="WO1347" s="36"/>
      <c r="WP1347" s="36"/>
      <c r="WQ1347" s="36"/>
      <c r="WR1347" s="36"/>
      <c r="WS1347" s="36"/>
      <c r="WT1347" s="36"/>
      <c r="WU1347" s="36"/>
      <c r="WV1347" s="36"/>
      <c r="WW1347" s="36"/>
      <c r="WX1347" s="36"/>
      <c r="WY1347" s="36"/>
      <c r="WZ1347" s="36"/>
      <c r="XA1347" s="36"/>
      <c r="XB1347" s="36"/>
      <c r="XC1347" s="36"/>
      <c r="XD1347" s="36"/>
      <c r="XE1347" s="36"/>
      <c r="XF1347" s="36"/>
      <c r="XG1347" s="36"/>
      <c r="XH1347" s="36"/>
      <c r="XI1347" s="36"/>
      <c r="XJ1347" s="36"/>
      <c r="XK1347" s="36"/>
      <c r="XL1347" s="36"/>
      <c r="XM1347" s="36"/>
      <c r="XN1347" s="36"/>
      <c r="XO1347" s="36"/>
      <c r="XP1347" s="36"/>
      <c r="XQ1347" s="36"/>
      <c r="XR1347" s="36"/>
      <c r="XS1347" s="36"/>
      <c r="XT1347" s="36"/>
      <c r="XU1347" s="36"/>
      <c r="XV1347" s="36"/>
      <c r="XW1347" s="36"/>
      <c r="XX1347" s="36"/>
      <c r="XY1347" s="36"/>
      <c r="XZ1347" s="36"/>
      <c r="YA1347" s="36"/>
      <c r="YB1347" s="36"/>
      <c r="YC1347" s="36"/>
      <c r="YD1347" s="36"/>
      <c r="YE1347" s="36"/>
      <c r="YF1347" s="36"/>
      <c r="YG1347" s="36"/>
      <c r="YH1347" s="36"/>
      <c r="YI1347" s="36"/>
      <c r="YJ1347" s="36"/>
      <c r="YK1347" s="36"/>
      <c r="YL1347" s="36"/>
      <c r="YM1347" s="36"/>
      <c r="YN1347" s="36"/>
      <c r="YO1347" s="36"/>
      <c r="YP1347" s="36"/>
      <c r="YQ1347" s="36"/>
      <c r="YR1347" s="36"/>
      <c r="YS1347" s="36"/>
      <c r="YT1347" s="36"/>
      <c r="YU1347" s="36"/>
      <c r="YV1347" s="36"/>
      <c r="YW1347" s="36"/>
      <c r="YX1347" s="36"/>
      <c r="YY1347" s="36"/>
      <c r="YZ1347" s="36"/>
      <c r="ZA1347" s="36"/>
      <c r="ZB1347" s="36"/>
      <c r="ZC1347" s="36"/>
      <c r="ZD1347" s="36"/>
      <c r="ZE1347" s="36"/>
      <c r="ZF1347" s="36"/>
      <c r="ZG1347" s="36"/>
      <c r="ZH1347" s="36"/>
      <c r="ZI1347" s="36"/>
      <c r="ZJ1347" s="36"/>
      <c r="ZK1347" s="36"/>
      <c r="ZL1347" s="36"/>
      <c r="ZM1347" s="36"/>
      <c r="ZN1347" s="36"/>
      <c r="ZO1347" s="36"/>
      <c r="ZP1347" s="36"/>
      <c r="ZQ1347" s="36"/>
      <c r="ZR1347" s="36"/>
      <c r="ZS1347" s="36"/>
      <c r="ZT1347" s="36"/>
      <c r="ZU1347" s="36"/>
      <c r="ZV1347" s="36"/>
      <c r="ZW1347" s="36"/>
      <c r="ZX1347" s="36"/>
      <c r="ZY1347" s="36"/>
      <c r="ZZ1347" s="36"/>
      <c r="AAA1347" s="36"/>
      <c r="AAB1347" s="36"/>
      <c r="AAC1347" s="36"/>
      <c r="AAD1347" s="36"/>
      <c r="AAE1347" s="36"/>
      <c r="AAF1347" s="36"/>
      <c r="AAG1347" s="36"/>
      <c r="AAH1347" s="36"/>
      <c r="AAI1347" s="36"/>
      <c r="AAJ1347" s="36"/>
      <c r="AAK1347" s="36"/>
      <c r="AAL1347" s="36"/>
      <c r="AAM1347" s="36"/>
      <c r="AAN1347" s="36"/>
      <c r="AAO1347" s="36"/>
      <c r="AAP1347" s="36"/>
      <c r="AAQ1347" s="36"/>
      <c r="AAR1347" s="36"/>
      <c r="AAS1347" s="36"/>
      <c r="AAT1347" s="36"/>
      <c r="AAU1347" s="36"/>
      <c r="AAV1347" s="36"/>
      <c r="AAW1347" s="36"/>
      <c r="AAX1347" s="36"/>
      <c r="AAY1347" s="36"/>
      <c r="AAZ1347" s="36"/>
      <c r="ABA1347" s="36"/>
      <c r="ABB1347" s="36"/>
      <c r="ABC1347" s="36"/>
      <c r="ABD1347" s="36"/>
      <c r="ABE1347" s="36"/>
      <c r="ABF1347" s="36"/>
      <c r="ABG1347" s="36"/>
      <c r="ABH1347" s="36"/>
      <c r="ABI1347" s="36"/>
      <c r="ABJ1347" s="36"/>
      <c r="ABK1347" s="36"/>
      <c r="ABL1347" s="36"/>
      <c r="ABM1347" s="36"/>
      <c r="ABN1347" s="36"/>
      <c r="ABO1347" s="36"/>
      <c r="ABP1347" s="36"/>
      <c r="ABQ1347" s="36"/>
      <c r="ABR1347" s="36"/>
      <c r="ABS1347" s="36"/>
      <c r="ABT1347" s="36"/>
      <c r="ABU1347" s="36"/>
      <c r="ABV1347" s="36"/>
      <c r="ABW1347" s="36"/>
      <c r="ABX1347" s="36"/>
      <c r="ABY1347" s="36"/>
      <c r="ABZ1347" s="36"/>
      <c r="ACA1347" s="36"/>
      <c r="ACB1347" s="36"/>
      <c r="ACC1347" s="36"/>
      <c r="ACD1347" s="36"/>
      <c r="ACE1347" s="36"/>
      <c r="ACF1347" s="36"/>
      <c r="ACG1347" s="36"/>
      <c r="ACH1347" s="36"/>
      <c r="ACI1347" s="36"/>
      <c r="ACJ1347" s="36"/>
      <c r="ACK1347" s="36"/>
      <c r="ACL1347" s="36"/>
      <c r="ACM1347" s="36"/>
      <c r="ACN1347" s="36"/>
      <c r="ACO1347" s="36"/>
      <c r="ACP1347" s="36"/>
      <c r="ACQ1347" s="36"/>
      <c r="ACR1347" s="36"/>
      <c r="ACS1347" s="36"/>
      <c r="ACT1347" s="36"/>
      <c r="ACU1347" s="36"/>
      <c r="ACV1347" s="36"/>
      <c r="ACW1347" s="36"/>
      <c r="ACX1347" s="36"/>
      <c r="ACY1347" s="36"/>
      <c r="ACZ1347" s="36"/>
      <c r="ADA1347" s="36"/>
      <c r="ADB1347" s="36"/>
      <c r="ADC1347" s="36"/>
      <c r="ADD1347" s="36"/>
      <c r="ADE1347" s="36"/>
      <c r="ADF1347" s="36"/>
      <c r="ADG1347" s="36"/>
      <c r="ADH1347" s="36"/>
      <c r="ADI1347" s="36"/>
      <c r="ADJ1347" s="36"/>
      <c r="ADK1347" s="36"/>
      <c r="ADL1347" s="36"/>
      <c r="ADM1347" s="36"/>
      <c r="ADN1347" s="36"/>
      <c r="ADO1347" s="36"/>
      <c r="ADP1347" s="36"/>
      <c r="ADQ1347" s="36"/>
      <c r="ADR1347" s="36"/>
      <c r="ADS1347" s="36"/>
      <c r="ADT1347" s="36"/>
      <c r="ADU1347" s="36"/>
      <c r="ADV1347" s="36"/>
      <c r="ADW1347" s="36"/>
      <c r="ADX1347" s="36"/>
      <c r="ADY1347" s="36"/>
      <c r="ADZ1347" s="36"/>
      <c r="AEA1347" s="36"/>
      <c r="AEB1347" s="36"/>
      <c r="AEC1347" s="36"/>
      <c r="AED1347" s="36"/>
      <c r="AEE1347" s="36"/>
      <c r="AEF1347" s="36"/>
      <c r="AEG1347" s="36"/>
      <c r="AEH1347" s="36"/>
      <c r="AEI1347" s="36"/>
      <c r="AEJ1347" s="36"/>
      <c r="AEK1347" s="36"/>
      <c r="AEL1347" s="36"/>
      <c r="AEM1347" s="36"/>
      <c r="AEN1347" s="36"/>
      <c r="AEO1347" s="36"/>
      <c r="AEP1347" s="36"/>
      <c r="AEQ1347" s="36"/>
      <c r="AER1347" s="36"/>
      <c r="AES1347" s="36"/>
      <c r="AET1347" s="36"/>
      <c r="AEU1347" s="36"/>
      <c r="AEV1347" s="36"/>
      <c r="AEW1347" s="36"/>
      <c r="AEX1347" s="36"/>
      <c r="AEY1347" s="36"/>
      <c r="AEZ1347" s="36"/>
      <c r="AFA1347" s="36"/>
      <c r="AFB1347" s="36"/>
      <c r="AFC1347" s="36"/>
      <c r="AFD1347" s="36"/>
      <c r="AFE1347" s="36"/>
      <c r="AFF1347" s="36"/>
      <c r="AFG1347" s="36"/>
      <c r="AFH1347" s="36"/>
      <c r="AFI1347" s="36"/>
      <c r="AFJ1347" s="36"/>
      <c r="AFK1347" s="36"/>
      <c r="AFL1347" s="36"/>
      <c r="AFM1347" s="36"/>
      <c r="AFN1347" s="36"/>
      <c r="AFO1347" s="36"/>
      <c r="AFP1347" s="36"/>
      <c r="AFQ1347" s="36"/>
      <c r="AFR1347" s="36"/>
      <c r="AFS1347" s="36"/>
      <c r="AFT1347" s="36"/>
      <c r="AFU1347" s="36"/>
      <c r="AFV1347" s="36"/>
      <c r="AFW1347" s="36"/>
      <c r="AFX1347" s="36"/>
      <c r="AFY1347" s="36"/>
      <c r="AFZ1347" s="36"/>
      <c r="AGA1347" s="36"/>
      <c r="AGB1347" s="36"/>
      <c r="AGC1347" s="36"/>
      <c r="AGD1347" s="36"/>
      <c r="AGE1347" s="36"/>
      <c r="AGF1347" s="36"/>
      <c r="AGG1347" s="36"/>
      <c r="AGH1347" s="36"/>
      <c r="AGI1347" s="36"/>
      <c r="AGJ1347" s="36"/>
      <c r="AGK1347" s="36"/>
      <c r="AGL1347" s="36"/>
      <c r="AGM1347" s="36"/>
      <c r="AGN1347" s="36"/>
      <c r="AGO1347" s="36"/>
      <c r="AGP1347" s="36"/>
      <c r="AGQ1347" s="36"/>
      <c r="AGR1347" s="36"/>
      <c r="AGS1347" s="36"/>
      <c r="AGT1347" s="36"/>
      <c r="AGU1347" s="36"/>
      <c r="AGV1347" s="36"/>
      <c r="AGW1347" s="36"/>
      <c r="AGX1347" s="36"/>
      <c r="AGY1347" s="36"/>
      <c r="AGZ1347" s="36"/>
      <c r="AHA1347" s="36"/>
      <c r="AHB1347" s="36"/>
      <c r="AHC1347" s="36"/>
      <c r="AHD1347" s="36"/>
      <c r="AHE1347" s="36"/>
      <c r="AHF1347" s="36"/>
      <c r="AHG1347" s="36"/>
      <c r="AHH1347" s="36"/>
      <c r="AHI1347" s="36"/>
      <c r="AHJ1347" s="36"/>
      <c r="AHK1347" s="36"/>
      <c r="AHL1347" s="36"/>
      <c r="AHM1347" s="36"/>
      <c r="AHN1347" s="36"/>
      <c r="AHO1347" s="36"/>
      <c r="AHP1347" s="36"/>
      <c r="AHQ1347" s="36"/>
      <c r="AHR1347" s="36"/>
      <c r="AHS1347" s="36"/>
      <c r="AHT1347" s="36"/>
      <c r="AHU1347" s="36"/>
      <c r="AHV1347" s="36"/>
      <c r="AHW1347" s="36"/>
      <c r="AHX1347" s="36"/>
      <c r="AHY1347" s="36"/>
      <c r="AHZ1347" s="36"/>
      <c r="AIA1347" s="36"/>
      <c r="AIB1347" s="36"/>
      <c r="AIC1347" s="36"/>
      <c r="AID1347" s="36"/>
      <c r="AIE1347" s="36"/>
      <c r="AIF1347" s="36"/>
      <c r="AIG1347" s="36"/>
      <c r="AIH1347" s="36"/>
      <c r="AII1347" s="36"/>
      <c r="AIJ1347" s="36"/>
      <c r="AIK1347" s="36"/>
      <c r="AIL1347" s="36"/>
      <c r="AIM1347" s="36"/>
      <c r="AIN1347" s="36"/>
      <c r="AIO1347" s="36"/>
      <c r="AIP1347" s="36"/>
      <c r="AIQ1347" s="36"/>
      <c r="AIR1347" s="36"/>
      <c r="AIS1347" s="36"/>
      <c r="AIT1347" s="36"/>
      <c r="AIU1347" s="36"/>
      <c r="AIV1347" s="36"/>
      <c r="AIW1347" s="36"/>
      <c r="AIX1347" s="36"/>
      <c r="AIY1347" s="36"/>
      <c r="AIZ1347" s="36"/>
      <c r="AJA1347" s="36"/>
      <c r="AJB1347" s="36"/>
      <c r="AJC1347" s="36"/>
      <c r="AJD1347" s="36"/>
      <c r="AJE1347" s="36"/>
      <c r="AJF1347" s="36"/>
      <c r="AJG1347" s="36"/>
      <c r="AJH1347" s="36"/>
      <c r="AJI1347" s="36"/>
      <c r="AJJ1347" s="36"/>
      <c r="AJK1347" s="36"/>
      <c r="AJL1347" s="36"/>
      <c r="AJM1347" s="36"/>
      <c r="AJN1347" s="36"/>
      <c r="AJO1347" s="36"/>
      <c r="AJP1347" s="36"/>
      <c r="AJQ1347" s="36"/>
      <c r="AJR1347" s="36"/>
      <c r="AJS1347" s="36"/>
      <c r="AJT1347" s="36"/>
      <c r="AJU1347" s="36"/>
      <c r="AJV1347" s="36"/>
      <c r="AJW1347" s="36"/>
      <c r="AJX1347" s="36"/>
      <c r="AJY1347" s="36"/>
      <c r="AJZ1347" s="36"/>
      <c r="AKA1347" s="36"/>
      <c r="AKB1347" s="36"/>
      <c r="AKC1347" s="36"/>
      <c r="AKD1347" s="36"/>
      <c r="AKE1347" s="36"/>
      <c r="AKF1347" s="36"/>
      <c r="AKG1347" s="36"/>
      <c r="AKH1347" s="36"/>
      <c r="AKI1347" s="36"/>
      <c r="AKJ1347" s="36"/>
      <c r="AKK1347" s="36"/>
      <c r="AKL1347" s="36"/>
      <c r="AKM1347" s="36"/>
      <c r="AKN1347" s="36"/>
      <c r="AKO1347" s="36"/>
      <c r="AKP1347" s="36"/>
      <c r="AKQ1347" s="36"/>
      <c r="AKR1347" s="36"/>
      <c r="AKS1347" s="36"/>
      <c r="AKT1347" s="36"/>
      <c r="AKU1347" s="36"/>
      <c r="AKV1347" s="36"/>
      <c r="AKW1347" s="36"/>
      <c r="AKX1347" s="36"/>
      <c r="AKY1347" s="36"/>
      <c r="AKZ1347" s="36"/>
      <c r="ALA1347" s="36"/>
      <c r="ALB1347" s="36"/>
      <c r="ALC1347" s="36"/>
      <c r="ALD1347" s="36"/>
      <c r="ALE1347" s="36"/>
      <c r="ALF1347" s="36"/>
      <c r="ALG1347" s="36"/>
      <c r="ALH1347" s="36"/>
      <c r="ALI1347" s="36"/>
      <c r="ALJ1347" s="36"/>
      <c r="ALK1347" s="36"/>
      <c r="ALL1347" s="36"/>
      <c r="ALM1347" s="36"/>
      <c r="ALN1347" s="36"/>
      <c r="ALO1347" s="36"/>
      <c r="ALP1347" s="36"/>
      <c r="ALQ1347" s="36"/>
      <c r="ALR1347" s="36"/>
      <c r="ALS1347" s="36"/>
      <c r="ALT1347" s="36"/>
      <c r="ALU1347" s="36"/>
      <c r="ALV1347" s="36"/>
      <c r="ALW1347" s="36"/>
      <c r="ALX1347" s="36"/>
      <c r="ALY1347" s="36"/>
      <c r="ALZ1347" s="36"/>
      <c r="AMA1347" s="36"/>
      <c r="AMB1347" s="36"/>
      <c r="AMC1347" s="36"/>
      <c r="AMD1347" s="36"/>
      <c r="AME1347" s="36"/>
      <c r="AMF1347" s="36"/>
      <c r="AMG1347" s="36"/>
      <c r="AMH1347" s="36"/>
      <c r="AMI1347" s="36"/>
      <c r="AMJ1347" s="36"/>
      <c r="AMK1347" s="36"/>
      <c r="AML1347" s="36"/>
      <c r="AMM1347" s="36"/>
      <c r="AMN1347" s="36"/>
      <c r="AMO1347" s="36"/>
      <c r="AMP1347" s="36"/>
      <c r="AMQ1347" s="36"/>
      <c r="AMR1347" s="36"/>
      <c r="AMS1347" s="36"/>
      <c r="AMT1347" s="36"/>
      <c r="AMU1347" s="36"/>
      <c r="AMV1347" s="36"/>
      <c r="AMW1347" s="36"/>
      <c r="AMX1347" s="36"/>
      <c r="AMY1347" s="36"/>
      <c r="AMZ1347" s="36"/>
      <c r="ANA1347" s="36"/>
      <c r="ANB1347" s="36"/>
      <c r="ANC1347" s="36"/>
      <c r="AND1347" s="36"/>
      <c r="ANE1347" s="36"/>
      <c r="ANF1347" s="36"/>
      <c r="ANG1347" s="36"/>
      <c r="ANH1347" s="36"/>
      <c r="ANI1347" s="36"/>
      <c r="ANJ1347" s="36"/>
      <c r="ANK1347" s="36"/>
      <c r="ANL1347" s="36"/>
      <c r="ANM1347" s="36"/>
      <c r="ANN1347" s="36"/>
      <c r="ANO1347" s="36"/>
      <c r="ANP1347" s="36"/>
      <c r="ANQ1347" s="36"/>
      <c r="ANR1347" s="36"/>
      <c r="ANS1347" s="36"/>
      <c r="ANT1347" s="36"/>
      <c r="ANU1347" s="36"/>
      <c r="ANV1347" s="36"/>
      <c r="ANW1347" s="36"/>
      <c r="ANX1347" s="36"/>
      <c r="ANY1347" s="36"/>
      <c r="ANZ1347" s="36"/>
      <c r="AOA1347" s="36"/>
      <c r="AOB1347" s="36"/>
      <c r="AOC1347" s="36"/>
      <c r="AOD1347" s="36"/>
      <c r="AOE1347" s="36"/>
      <c r="AOF1347" s="36"/>
      <c r="AOG1347" s="36"/>
      <c r="AOH1347" s="36"/>
      <c r="AOI1347" s="36"/>
      <c r="AOJ1347" s="36"/>
      <c r="AOK1347" s="36"/>
      <c r="AOL1347" s="36"/>
      <c r="AOM1347" s="36"/>
      <c r="AON1347" s="36"/>
      <c r="AOO1347" s="36"/>
      <c r="AOP1347" s="36"/>
      <c r="AOQ1347" s="36"/>
      <c r="AOR1347" s="36"/>
      <c r="AOS1347" s="36"/>
      <c r="AOT1347" s="36"/>
      <c r="AOU1347" s="36"/>
      <c r="AOV1347" s="36"/>
      <c r="AOW1347" s="36"/>
      <c r="AOX1347" s="36"/>
      <c r="AOY1347" s="36"/>
      <c r="AOZ1347" s="36"/>
      <c r="APA1347" s="36"/>
      <c r="APB1347" s="36"/>
      <c r="APC1347" s="36"/>
      <c r="APD1347" s="36"/>
      <c r="APE1347" s="36"/>
      <c r="APF1347" s="36"/>
      <c r="APG1347" s="36"/>
      <c r="APH1347" s="36"/>
      <c r="API1347" s="36"/>
      <c r="APJ1347" s="36"/>
      <c r="APK1347" s="36"/>
      <c r="APL1347" s="36"/>
      <c r="APM1347" s="36"/>
      <c r="APN1347" s="36"/>
      <c r="APO1347" s="36"/>
      <c r="APP1347" s="36"/>
      <c r="APQ1347" s="36"/>
      <c r="APR1347" s="36"/>
      <c r="APS1347" s="36"/>
      <c r="APT1347" s="36"/>
      <c r="APU1347" s="36"/>
      <c r="APV1347" s="36"/>
      <c r="APW1347" s="36"/>
      <c r="APX1347" s="36"/>
      <c r="APY1347" s="36"/>
      <c r="APZ1347" s="36"/>
      <c r="AQA1347" s="36"/>
      <c r="AQB1347" s="36"/>
      <c r="AQC1347" s="36"/>
      <c r="AQD1347" s="36"/>
      <c r="AQE1347" s="36"/>
      <c r="AQF1347" s="36"/>
      <c r="AQG1347" s="36"/>
      <c r="AQH1347" s="36"/>
      <c r="AQI1347" s="36"/>
      <c r="AQJ1347" s="36"/>
      <c r="AQK1347" s="36"/>
      <c r="AQL1347" s="36"/>
      <c r="AQM1347" s="36"/>
      <c r="AQN1347" s="36"/>
      <c r="AQO1347" s="36"/>
      <c r="AQP1347" s="36"/>
      <c r="AQQ1347" s="36"/>
      <c r="AQR1347" s="36"/>
      <c r="AQS1347" s="36"/>
      <c r="AQT1347" s="36"/>
      <c r="AQU1347" s="36"/>
      <c r="AQV1347" s="36"/>
      <c r="AQW1347" s="36"/>
      <c r="AQX1347" s="36"/>
      <c r="AQY1347" s="36"/>
      <c r="AQZ1347" s="36"/>
      <c r="ARA1347" s="36"/>
      <c r="ARB1347" s="36"/>
      <c r="ARC1347" s="36"/>
      <c r="ARD1347" s="36"/>
      <c r="ARE1347" s="36"/>
      <c r="ARF1347" s="36"/>
      <c r="ARG1347" s="36"/>
      <c r="ARH1347" s="36"/>
      <c r="ARI1347" s="36"/>
      <c r="ARJ1347" s="36"/>
      <c r="ARK1347" s="36"/>
      <c r="ARL1347" s="36"/>
      <c r="ARM1347" s="36"/>
      <c r="ARN1347" s="36"/>
      <c r="ARO1347" s="36"/>
      <c r="ARP1347" s="36"/>
      <c r="ARQ1347" s="36"/>
      <c r="ARR1347" s="36"/>
      <c r="ARS1347" s="36"/>
      <c r="ART1347" s="36"/>
      <c r="ARU1347" s="36"/>
      <c r="ARV1347" s="36"/>
      <c r="ARW1347" s="36"/>
      <c r="ARX1347" s="36"/>
      <c r="ARY1347" s="36"/>
      <c r="ARZ1347" s="36"/>
      <c r="ASA1347" s="36"/>
      <c r="ASB1347" s="36"/>
      <c r="ASC1347" s="36"/>
      <c r="ASD1347" s="36"/>
      <c r="ASE1347" s="36"/>
      <c r="ASF1347" s="36"/>
      <c r="ASG1347" s="36"/>
      <c r="ASH1347" s="36"/>
      <c r="ASI1347" s="36"/>
      <c r="ASJ1347" s="36"/>
      <c r="ASK1347" s="36"/>
      <c r="ASL1347" s="36"/>
      <c r="ASM1347" s="36"/>
      <c r="ASN1347" s="36"/>
      <c r="ASO1347" s="36"/>
      <c r="ASP1347" s="36"/>
      <c r="ASQ1347" s="36"/>
      <c r="ASR1347" s="36"/>
      <c r="ASS1347" s="36"/>
      <c r="AST1347" s="36"/>
      <c r="ASU1347" s="36"/>
      <c r="ASV1347" s="36"/>
      <c r="ASW1347" s="36"/>
      <c r="ASX1347" s="36"/>
      <c r="ASY1347" s="36"/>
      <c r="ASZ1347" s="36"/>
      <c r="ATA1347" s="36"/>
      <c r="ATB1347" s="36"/>
      <c r="ATC1347" s="36"/>
      <c r="ATD1347" s="36"/>
      <c r="ATE1347" s="36"/>
      <c r="ATF1347" s="36"/>
      <c r="ATG1347" s="36"/>
      <c r="ATH1347" s="36"/>
      <c r="ATI1347" s="36"/>
      <c r="ATJ1347" s="36"/>
      <c r="ATK1347" s="36"/>
      <c r="ATL1347" s="36"/>
      <c r="ATM1347" s="36"/>
      <c r="ATN1347" s="36"/>
      <c r="ATO1347" s="36"/>
      <c r="ATP1347" s="36"/>
      <c r="ATQ1347" s="36"/>
      <c r="ATR1347" s="36"/>
      <c r="ATS1347" s="36"/>
      <c r="ATT1347" s="36"/>
      <c r="ATU1347" s="36"/>
      <c r="ATV1347" s="36"/>
      <c r="ATW1347" s="36"/>
      <c r="ATX1347" s="36"/>
      <c r="ATY1347" s="36"/>
      <c r="ATZ1347" s="36"/>
      <c r="AUA1347" s="36"/>
      <c r="AUB1347" s="36"/>
      <c r="AUC1347" s="36"/>
      <c r="AUD1347" s="36"/>
      <c r="AUE1347" s="36"/>
      <c r="AUF1347" s="36"/>
      <c r="AUG1347" s="36"/>
      <c r="AUH1347" s="36"/>
      <c r="AUI1347" s="36"/>
      <c r="AUJ1347" s="36"/>
      <c r="AUK1347" s="36"/>
      <c r="AUL1347" s="36"/>
      <c r="AUM1347" s="36"/>
      <c r="AUN1347" s="36"/>
      <c r="AUO1347" s="36"/>
      <c r="AUP1347" s="36"/>
      <c r="AUQ1347" s="36"/>
      <c r="AUR1347" s="36"/>
      <c r="AUS1347" s="36"/>
      <c r="AUT1347" s="36"/>
      <c r="AUU1347" s="36"/>
      <c r="AUV1347" s="36"/>
      <c r="AUW1347" s="36"/>
      <c r="AUX1347" s="36"/>
      <c r="AUY1347" s="36"/>
      <c r="AUZ1347" s="36"/>
      <c r="AVA1347" s="36"/>
      <c r="AVB1347" s="36"/>
      <c r="AVC1347" s="36"/>
      <c r="AVD1347" s="36"/>
      <c r="AVE1347" s="36"/>
      <c r="AVF1347" s="36"/>
      <c r="AVG1347" s="36"/>
      <c r="AVH1347" s="36"/>
      <c r="AVI1347" s="36"/>
      <c r="AVJ1347" s="36"/>
      <c r="AVK1347" s="36"/>
      <c r="AVL1347" s="36"/>
      <c r="AVM1347" s="36"/>
      <c r="AVN1347" s="36"/>
      <c r="AVO1347" s="36"/>
      <c r="AVP1347" s="36"/>
      <c r="AVQ1347" s="36"/>
      <c r="AVR1347" s="36"/>
      <c r="AVS1347" s="36"/>
      <c r="AVT1347" s="36"/>
      <c r="AVU1347" s="36"/>
      <c r="AVV1347" s="36"/>
      <c r="AVW1347" s="36"/>
      <c r="AVX1347" s="36"/>
      <c r="AVY1347" s="36"/>
      <c r="AVZ1347" s="36"/>
      <c r="AWA1347" s="36"/>
      <c r="AWB1347" s="36"/>
      <c r="AWC1347" s="36"/>
      <c r="AWD1347" s="36"/>
      <c r="AWE1347" s="36"/>
      <c r="AWF1347" s="36"/>
      <c r="AWG1347" s="36"/>
      <c r="AWH1347" s="36"/>
      <c r="AWI1347" s="36"/>
      <c r="AWJ1347" s="36"/>
      <c r="AWK1347" s="36"/>
      <c r="AWL1347" s="36"/>
      <c r="AWM1347" s="36"/>
      <c r="AWN1347" s="36"/>
      <c r="AWO1347" s="36"/>
      <c r="AWP1347" s="36"/>
      <c r="AWQ1347" s="36"/>
      <c r="AWR1347" s="36"/>
      <c r="AWS1347" s="36"/>
      <c r="AWT1347" s="36"/>
      <c r="AWU1347" s="36"/>
      <c r="AWV1347" s="36"/>
      <c r="AWW1347" s="36"/>
      <c r="AWX1347" s="36"/>
      <c r="AWY1347" s="36"/>
      <c r="AWZ1347" s="36"/>
      <c r="AXA1347" s="36"/>
      <c r="AXB1347" s="36"/>
      <c r="AXC1347" s="36"/>
      <c r="AXD1347" s="36"/>
      <c r="AXE1347" s="36"/>
      <c r="AXF1347" s="36"/>
      <c r="AXG1347" s="36"/>
      <c r="AXH1347" s="36"/>
      <c r="AXI1347" s="36"/>
      <c r="AXJ1347" s="36"/>
      <c r="AXK1347" s="36"/>
      <c r="AXL1347" s="36"/>
      <c r="AXM1347" s="36"/>
      <c r="AXN1347" s="36"/>
      <c r="AXO1347" s="36"/>
      <c r="AXP1347" s="36"/>
      <c r="AXQ1347" s="36"/>
      <c r="AXR1347" s="36"/>
      <c r="AXS1347" s="36"/>
      <c r="AXT1347" s="36"/>
      <c r="AXU1347" s="36"/>
      <c r="AXV1347" s="36"/>
      <c r="AXW1347" s="36"/>
      <c r="AXX1347" s="36"/>
      <c r="AXY1347" s="36"/>
      <c r="AXZ1347" s="36"/>
      <c r="AYA1347" s="36"/>
      <c r="AYB1347" s="36"/>
      <c r="AYC1347" s="36"/>
      <c r="AYD1347" s="36"/>
      <c r="AYE1347" s="36"/>
      <c r="AYF1347" s="36"/>
      <c r="AYG1347" s="36"/>
      <c r="AYH1347" s="36"/>
      <c r="AYI1347" s="36"/>
      <c r="AYJ1347" s="36"/>
      <c r="AYK1347" s="36"/>
      <c r="AYL1347" s="36"/>
      <c r="AYM1347" s="36"/>
      <c r="AYN1347" s="36"/>
      <c r="AYO1347" s="36"/>
      <c r="AYP1347" s="36"/>
      <c r="AYQ1347" s="36"/>
      <c r="AYR1347" s="36"/>
      <c r="AYS1347" s="36"/>
      <c r="AYT1347" s="36"/>
      <c r="AYU1347" s="36"/>
      <c r="AYV1347" s="36"/>
      <c r="AYW1347" s="36"/>
      <c r="AYX1347" s="36"/>
      <c r="AYY1347" s="36"/>
      <c r="AYZ1347" s="36"/>
      <c r="AZA1347" s="36"/>
      <c r="AZB1347" s="36"/>
      <c r="AZC1347" s="36"/>
      <c r="AZD1347" s="36"/>
      <c r="AZE1347" s="36"/>
      <c r="AZF1347" s="36"/>
      <c r="AZG1347" s="36"/>
      <c r="AZH1347" s="36"/>
      <c r="AZI1347" s="36"/>
      <c r="AZJ1347" s="36"/>
      <c r="AZK1347" s="36"/>
      <c r="AZL1347" s="36"/>
      <c r="AZM1347" s="36"/>
      <c r="AZN1347" s="36"/>
      <c r="AZO1347" s="36"/>
      <c r="AZP1347" s="36"/>
      <c r="AZQ1347" s="36"/>
      <c r="AZR1347" s="36"/>
      <c r="AZS1347" s="36"/>
      <c r="AZT1347" s="36"/>
      <c r="AZU1347" s="36"/>
      <c r="AZV1347" s="36"/>
      <c r="AZW1347" s="36"/>
      <c r="AZX1347" s="36"/>
      <c r="AZY1347" s="36"/>
      <c r="AZZ1347" s="36"/>
      <c r="BAA1347" s="36"/>
      <c r="BAB1347" s="36"/>
      <c r="BAC1347" s="36"/>
      <c r="BAD1347" s="36"/>
      <c r="BAE1347" s="36"/>
      <c r="BAF1347" s="36"/>
      <c r="BAG1347" s="36"/>
      <c r="BAH1347" s="36"/>
      <c r="BAI1347" s="36"/>
      <c r="BAJ1347" s="36"/>
      <c r="BAK1347" s="36"/>
      <c r="BAL1347" s="36"/>
      <c r="BAM1347" s="36"/>
      <c r="BAN1347" s="36"/>
      <c r="BAO1347" s="36"/>
      <c r="BAP1347" s="36"/>
      <c r="BAQ1347" s="36"/>
      <c r="BAR1347" s="36"/>
      <c r="BAS1347" s="36"/>
      <c r="BAT1347" s="36"/>
      <c r="BAU1347" s="36"/>
      <c r="BAV1347" s="36"/>
      <c r="BAW1347" s="36"/>
      <c r="BAX1347" s="36"/>
      <c r="BAY1347" s="36"/>
      <c r="BAZ1347" s="36"/>
      <c r="BBA1347" s="36"/>
      <c r="BBB1347" s="36"/>
      <c r="BBC1347" s="36"/>
      <c r="BBD1347" s="36"/>
      <c r="BBE1347" s="36"/>
      <c r="BBF1347" s="36"/>
      <c r="BBG1347" s="36"/>
      <c r="BBH1347" s="36"/>
      <c r="BBI1347" s="36"/>
      <c r="BBJ1347" s="36"/>
      <c r="BBK1347" s="36"/>
      <c r="BBL1347" s="36"/>
      <c r="BBM1347" s="36"/>
      <c r="BBN1347" s="36"/>
      <c r="BBO1347" s="36"/>
      <c r="BBP1347" s="36"/>
      <c r="BBQ1347" s="36"/>
      <c r="BBR1347" s="36"/>
      <c r="BBS1347" s="36"/>
      <c r="BBT1347" s="36"/>
      <c r="BBU1347" s="36"/>
      <c r="BBV1347" s="36"/>
      <c r="BBW1347" s="36"/>
      <c r="BBX1347" s="36"/>
      <c r="BBY1347" s="36"/>
      <c r="BBZ1347" s="36"/>
      <c r="BCA1347" s="36"/>
      <c r="BCB1347" s="36"/>
      <c r="BCC1347" s="36"/>
      <c r="BCD1347" s="36"/>
      <c r="BCE1347" s="36"/>
      <c r="BCF1347" s="36"/>
      <c r="BCG1347" s="36"/>
      <c r="BCH1347" s="36"/>
      <c r="BCI1347" s="36"/>
      <c r="BCJ1347" s="36"/>
      <c r="BCK1347" s="36"/>
      <c r="BCL1347" s="36"/>
      <c r="BCM1347" s="36"/>
      <c r="BCN1347" s="36"/>
      <c r="BCO1347" s="36"/>
      <c r="BCP1347" s="36"/>
      <c r="BCQ1347" s="36"/>
      <c r="BCR1347" s="36"/>
      <c r="BCS1347" s="36"/>
      <c r="BCT1347" s="36"/>
      <c r="BCU1347" s="36"/>
      <c r="BCV1347" s="36"/>
      <c r="BCW1347" s="36"/>
      <c r="BCX1347" s="36"/>
      <c r="BCY1347" s="36"/>
      <c r="BCZ1347" s="36"/>
      <c r="BDA1347" s="36"/>
      <c r="BDB1347" s="36"/>
      <c r="BDC1347" s="36"/>
      <c r="BDD1347" s="36"/>
      <c r="BDE1347" s="36"/>
      <c r="BDF1347" s="36"/>
      <c r="BDG1347" s="36"/>
      <c r="BDH1347" s="36"/>
      <c r="BDI1347" s="36"/>
      <c r="BDJ1347" s="36"/>
      <c r="BDK1347" s="36"/>
      <c r="BDL1347" s="36"/>
      <c r="BDM1347" s="36"/>
      <c r="BDN1347" s="36"/>
      <c r="BDO1347" s="36"/>
      <c r="BDP1347" s="36"/>
      <c r="BDQ1347" s="36"/>
      <c r="BDR1347" s="36"/>
      <c r="BDS1347" s="36"/>
      <c r="BDT1347" s="36"/>
      <c r="BDU1347" s="36"/>
      <c r="BDV1347" s="36"/>
      <c r="BDW1347" s="36"/>
      <c r="BDX1347" s="36"/>
      <c r="BDY1347" s="36"/>
      <c r="BDZ1347" s="36"/>
      <c r="BEA1347" s="36"/>
      <c r="BEB1347" s="36"/>
      <c r="BEC1347" s="36"/>
      <c r="BED1347" s="36"/>
      <c r="BEE1347" s="36"/>
      <c r="BEF1347" s="36"/>
      <c r="BEG1347" s="36"/>
      <c r="BEH1347" s="36"/>
      <c r="BEI1347" s="36"/>
      <c r="BEJ1347" s="36"/>
      <c r="BEK1347" s="36"/>
      <c r="BEL1347" s="36"/>
      <c r="BEM1347" s="36"/>
      <c r="BEN1347" s="36"/>
      <c r="BEO1347" s="36"/>
      <c r="BEP1347" s="36"/>
      <c r="BEQ1347" s="36"/>
      <c r="BER1347" s="36"/>
      <c r="BES1347" s="36"/>
      <c r="BET1347" s="36"/>
      <c r="BEU1347" s="36"/>
      <c r="BEV1347" s="36"/>
      <c r="BEW1347" s="36"/>
      <c r="BEX1347" s="36"/>
      <c r="BEY1347" s="36"/>
      <c r="BEZ1347" s="36"/>
      <c r="BFA1347" s="36"/>
      <c r="BFB1347" s="36"/>
      <c r="BFC1347" s="36"/>
      <c r="BFD1347" s="36"/>
      <c r="BFE1347" s="36"/>
      <c r="BFF1347" s="36"/>
      <c r="BFG1347" s="36"/>
      <c r="BFH1347" s="36"/>
      <c r="BFI1347" s="36"/>
      <c r="BFJ1347" s="36"/>
      <c r="BFK1347" s="36"/>
      <c r="BFL1347" s="36"/>
      <c r="BFM1347" s="36"/>
      <c r="BFN1347" s="36"/>
      <c r="BFO1347" s="36"/>
      <c r="BFP1347" s="36"/>
      <c r="BFQ1347" s="36"/>
      <c r="BFR1347" s="36"/>
      <c r="BFS1347" s="36"/>
      <c r="BFT1347" s="36"/>
      <c r="BFU1347" s="36"/>
      <c r="BFV1347" s="36"/>
      <c r="BFW1347" s="36"/>
      <c r="BFX1347" s="36"/>
      <c r="BFY1347" s="36"/>
      <c r="BFZ1347" s="36"/>
      <c r="BGA1347" s="36"/>
      <c r="BGB1347" s="36"/>
      <c r="BGC1347" s="36"/>
      <c r="BGD1347" s="36"/>
      <c r="BGE1347" s="36"/>
      <c r="BGF1347" s="36"/>
      <c r="BGG1347" s="36"/>
      <c r="BGH1347" s="36"/>
      <c r="BGI1347" s="36"/>
      <c r="BGJ1347" s="36"/>
      <c r="BGK1347" s="36"/>
      <c r="BGL1347" s="36"/>
      <c r="BGM1347" s="36"/>
      <c r="BGN1347" s="36"/>
      <c r="BGO1347" s="36"/>
      <c r="BGP1347" s="36"/>
      <c r="BGQ1347" s="36"/>
      <c r="BGR1347" s="36"/>
      <c r="BGS1347" s="36"/>
      <c r="BGT1347" s="36"/>
      <c r="BGU1347" s="36"/>
      <c r="BGV1347" s="36"/>
      <c r="BGW1347" s="36"/>
      <c r="BGX1347" s="36"/>
      <c r="BGY1347" s="36"/>
      <c r="BGZ1347" s="36"/>
      <c r="BHA1347" s="36"/>
      <c r="BHB1347" s="36"/>
      <c r="BHC1347" s="36"/>
      <c r="BHD1347" s="36"/>
      <c r="BHE1347" s="36"/>
      <c r="BHF1347" s="36"/>
      <c r="BHG1347" s="36"/>
      <c r="BHH1347" s="36"/>
      <c r="BHI1347" s="36"/>
      <c r="BHJ1347" s="36"/>
      <c r="BHK1347" s="36"/>
      <c r="BHL1347" s="36"/>
      <c r="BHM1347" s="36"/>
      <c r="BHN1347" s="36"/>
      <c r="BHO1347" s="36"/>
      <c r="BHP1347" s="36"/>
      <c r="BHQ1347" s="36"/>
      <c r="BHR1347" s="36"/>
      <c r="BHS1347" s="36"/>
      <c r="BHT1347" s="36"/>
      <c r="BHU1347" s="36"/>
      <c r="BHV1347" s="36"/>
      <c r="BHW1347" s="36"/>
      <c r="BHX1347" s="36"/>
      <c r="BHY1347" s="36"/>
      <c r="BHZ1347" s="36"/>
      <c r="BIA1347" s="36"/>
      <c r="BIB1347" s="36"/>
      <c r="BIC1347" s="36"/>
      <c r="BID1347" s="36"/>
      <c r="BIE1347" s="36"/>
      <c r="BIF1347" s="36"/>
      <c r="BIG1347" s="36"/>
      <c r="BIH1347" s="36"/>
      <c r="BII1347" s="36"/>
      <c r="BIJ1347" s="36"/>
      <c r="BIK1347" s="36"/>
      <c r="BIL1347" s="36"/>
      <c r="BIM1347" s="36"/>
      <c r="BIN1347" s="36"/>
      <c r="BIO1347" s="36"/>
      <c r="BIP1347" s="36"/>
      <c r="BIQ1347" s="36"/>
      <c r="BIR1347" s="36"/>
      <c r="BIS1347" s="36"/>
      <c r="BIT1347" s="36"/>
      <c r="BIU1347" s="36"/>
      <c r="BIV1347" s="36"/>
      <c r="BIW1347" s="36"/>
      <c r="BIX1347" s="36"/>
      <c r="BIY1347" s="36"/>
      <c r="BIZ1347" s="36"/>
      <c r="BJA1347" s="36"/>
      <c r="BJB1347" s="36"/>
      <c r="BJC1347" s="36"/>
      <c r="BJD1347" s="36"/>
      <c r="BJE1347" s="36"/>
      <c r="BJF1347" s="36"/>
      <c r="BJG1347" s="36"/>
      <c r="BJH1347" s="36"/>
      <c r="BJI1347" s="36"/>
      <c r="BJJ1347" s="36"/>
      <c r="BJK1347" s="36"/>
      <c r="BJL1347" s="36"/>
      <c r="BJM1347" s="36"/>
      <c r="BJN1347" s="36"/>
      <c r="BJO1347" s="36"/>
      <c r="BJP1347" s="36"/>
      <c r="BJQ1347" s="36"/>
      <c r="BJR1347" s="36"/>
      <c r="BJS1347" s="36"/>
      <c r="BJT1347" s="36"/>
      <c r="BJU1347" s="36"/>
      <c r="BJV1347" s="36"/>
      <c r="BJW1347" s="36"/>
      <c r="BJX1347" s="36"/>
      <c r="BJY1347" s="36"/>
      <c r="BJZ1347" s="36"/>
      <c r="BKA1347" s="36"/>
      <c r="BKB1347" s="36"/>
      <c r="BKC1347" s="36"/>
      <c r="BKD1347" s="36"/>
      <c r="BKE1347" s="36"/>
      <c r="BKF1347" s="36"/>
      <c r="BKG1347" s="36"/>
      <c r="BKH1347" s="36"/>
      <c r="BKI1347" s="36"/>
      <c r="BKJ1347" s="36"/>
      <c r="BKK1347" s="36"/>
      <c r="BKL1347" s="36"/>
      <c r="BKM1347" s="36"/>
      <c r="BKN1347" s="36"/>
      <c r="BKO1347" s="36"/>
      <c r="BKP1347" s="36"/>
      <c r="BKQ1347" s="36"/>
      <c r="BKR1347" s="36"/>
      <c r="BKS1347" s="36"/>
      <c r="BKT1347" s="36"/>
      <c r="BKU1347" s="36"/>
      <c r="BKV1347" s="36"/>
      <c r="BKW1347" s="36"/>
      <c r="BKX1347" s="36"/>
      <c r="BKY1347" s="36"/>
      <c r="BKZ1347" s="36"/>
      <c r="BLA1347" s="36"/>
      <c r="BLB1347" s="36"/>
      <c r="BLC1347" s="36"/>
      <c r="BLD1347" s="36"/>
      <c r="BLE1347" s="36"/>
      <c r="BLF1347" s="36"/>
      <c r="BLG1347" s="36"/>
      <c r="BLH1347" s="36"/>
      <c r="BLI1347" s="36"/>
      <c r="BLJ1347" s="36"/>
      <c r="BLK1347" s="36"/>
      <c r="BLL1347" s="36"/>
      <c r="BLM1347" s="36"/>
      <c r="BLN1347" s="36"/>
      <c r="BLO1347" s="36"/>
      <c r="BLP1347" s="36"/>
      <c r="BLQ1347" s="36"/>
      <c r="BLR1347" s="36"/>
      <c r="BLS1347" s="36"/>
      <c r="BLT1347" s="36"/>
      <c r="BLU1347" s="36"/>
      <c r="BLV1347" s="36"/>
      <c r="BLW1347" s="36"/>
      <c r="BLX1347" s="36"/>
      <c r="BLY1347" s="36"/>
      <c r="BLZ1347" s="36"/>
      <c r="BMA1347" s="36"/>
      <c r="BMB1347" s="36"/>
      <c r="BMC1347" s="36"/>
      <c r="BMD1347" s="36"/>
      <c r="BME1347" s="36"/>
      <c r="BMF1347" s="36"/>
      <c r="BMG1347" s="36"/>
      <c r="BMH1347" s="36"/>
      <c r="BMI1347" s="36"/>
      <c r="BMJ1347" s="36"/>
      <c r="BMK1347" s="36"/>
      <c r="BML1347" s="36"/>
      <c r="BMM1347" s="36"/>
      <c r="BMN1347" s="36"/>
      <c r="BMO1347" s="36"/>
      <c r="BMP1347" s="36"/>
      <c r="BMQ1347" s="36"/>
      <c r="BMR1347" s="36"/>
      <c r="BMS1347" s="36"/>
      <c r="BMT1347" s="36"/>
      <c r="BMU1347" s="36"/>
      <c r="BMV1347" s="36"/>
      <c r="BMW1347" s="36"/>
      <c r="BMX1347" s="36"/>
      <c r="BMY1347" s="36"/>
      <c r="BMZ1347" s="36"/>
      <c r="BNA1347" s="36"/>
      <c r="BNB1347" s="36"/>
      <c r="BNC1347" s="36"/>
      <c r="BND1347" s="36"/>
      <c r="BNE1347" s="36"/>
      <c r="BNF1347" s="36"/>
      <c r="BNG1347" s="36"/>
      <c r="BNH1347" s="36"/>
      <c r="BNI1347" s="36"/>
      <c r="BNJ1347" s="36"/>
      <c r="BNK1347" s="36"/>
      <c r="BNL1347" s="36"/>
      <c r="BNM1347" s="36"/>
      <c r="BNN1347" s="36"/>
      <c r="BNO1347" s="36"/>
      <c r="BNP1347" s="36"/>
      <c r="BNQ1347" s="36"/>
      <c r="BNR1347" s="36"/>
      <c r="BNS1347" s="36"/>
      <c r="BNT1347" s="36"/>
      <c r="BNU1347" s="36"/>
      <c r="BNV1347" s="36"/>
      <c r="BNW1347" s="36"/>
      <c r="BNX1347" s="36"/>
      <c r="BNY1347" s="36"/>
      <c r="BNZ1347" s="36"/>
      <c r="BOA1347" s="36"/>
      <c r="BOB1347" s="36"/>
      <c r="BOC1347" s="36"/>
      <c r="BOD1347" s="36"/>
      <c r="BOE1347" s="36"/>
      <c r="BOF1347" s="36"/>
      <c r="BOG1347" s="36"/>
      <c r="BOH1347" s="36"/>
      <c r="BOI1347" s="36"/>
      <c r="BOJ1347" s="36"/>
      <c r="BOK1347" s="36"/>
      <c r="BOL1347" s="36"/>
      <c r="BOM1347" s="36"/>
      <c r="BON1347" s="36"/>
      <c r="BOO1347" s="36"/>
      <c r="BOP1347" s="36"/>
      <c r="BOQ1347" s="36"/>
      <c r="BOR1347" s="36"/>
      <c r="BOS1347" s="36"/>
      <c r="BOT1347" s="36"/>
      <c r="BOU1347" s="36"/>
      <c r="BOV1347" s="36"/>
      <c r="BOW1347" s="36"/>
      <c r="BOX1347" s="36"/>
      <c r="BOY1347" s="36"/>
      <c r="BOZ1347" s="36"/>
      <c r="BPA1347" s="36"/>
      <c r="BPB1347" s="36"/>
      <c r="BPC1347" s="36"/>
      <c r="BPD1347" s="36"/>
      <c r="BPE1347" s="36"/>
      <c r="BPF1347" s="36"/>
      <c r="BPG1347" s="36"/>
      <c r="BPH1347" s="36"/>
      <c r="BPI1347" s="36"/>
      <c r="BPJ1347" s="36"/>
      <c r="BPK1347" s="36"/>
      <c r="BPL1347" s="36"/>
      <c r="BPM1347" s="36"/>
      <c r="BPN1347" s="36"/>
      <c r="BPO1347" s="36"/>
      <c r="BPP1347" s="36"/>
      <c r="BPQ1347" s="36"/>
      <c r="BPR1347" s="36"/>
      <c r="BPS1347" s="36"/>
      <c r="BPT1347" s="36"/>
      <c r="BPU1347" s="36"/>
      <c r="BPV1347" s="36"/>
      <c r="BPW1347" s="36"/>
      <c r="BPX1347" s="36"/>
      <c r="BPY1347" s="36"/>
      <c r="BPZ1347" s="36"/>
      <c r="BQA1347" s="36"/>
      <c r="BQB1347" s="36"/>
      <c r="BQC1347" s="36"/>
      <c r="BQD1347" s="36"/>
      <c r="BQE1347" s="36"/>
      <c r="BQF1347" s="36"/>
      <c r="BQG1347" s="36"/>
      <c r="BQH1347" s="36"/>
      <c r="BQI1347" s="36"/>
      <c r="BQJ1347" s="36"/>
      <c r="BQK1347" s="36"/>
      <c r="BQL1347" s="36"/>
      <c r="BQM1347" s="36"/>
      <c r="BQN1347" s="36"/>
      <c r="BQO1347" s="36"/>
      <c r="BQP1347" s="36"/>
      <c r="BQQ1347" s="36"/>
      <c r="BQR1347" s="36"/>
      <c r="BQS1347" s="36"/>
      <c r="BQT1347" s="36"/>
      <c r="BQU1347" s="36"/>
      <c r="BQV1347" s="36"/>
      <c r="BQW1347" s="36"/>
      <c r="BQX1347" s="36"/>
      <c r="BQY1347" s="36"/>
      <c r="BQZ1347" s="36"/>
      <c r="BRA1347" s="36"/>
      <c r="BRB1347" s="36"/>
      <c r="BRC1347" s="36"/>
      <c r="BRD1347" s="36"/>
      <c r="BRE1347" s="36"/>
      <c r="BRF1347" s="36"/>
      <c r="BRG1347" s="36"/>
      <c r="BRH1347" s="36"/>
      <c r="BRI1347" s="36"/>
      <c r="BRJ1347" s="36"/>
      <c r="BRK1347" s="36"/>
      <c r="BRL1347" s="36"/>
      <c r="BRM1347" s="36"/>
      <c r="BRN1347" s="36"/>
      <c r="BRO1347" s="36"/>
      <c r="BRP1347" s="36"/>
      <c r="BRQ1347" s="36"/>
      <c r="BRR1347" s="36"/>
      <c r="BRS1347" s="36"/>
      <c r="BRT1347" s="36"/>
      <c r="BRU1347" s="36"/>
      <c r="BRV1347" s="36"/>
      <c r="BRW1347" s="36"/>
      <c r="BRX1347" s="36"/>
      <c r="BRY1347" s="36"/>
      <c r="BRZ1347" s="36"/>
      <c r="BSA1347" s="36"/>
      <c r="BSB1347" s="36"/>
      <c r="BSC1347" s="36"/>
      <c r="BSD1347" s="36"/>
      <c r="BSE1347" s="36"/>
      <c r="BSF1347" s="36"/>
      <c r="BSG1347" s="36"/>
      <c r="BSH1347" s="36"/>
      <c r="BSI1347" s="36"/>
      <c r="BSJ1347" s="36"/>
      <c r="BSK1347" s="36"/>
      <c r="BSL1347" s="36"/>
      <c r="BSM1347" s="36"/>
      <c r="BSN1347" s="36"/>
      <c r="BSO1347" s="36"/>
      <c r="BSP1347" s="36"/>
      <c r="BSQ1347" s="36"/>
      <c r="BSR1347" s="36"/>
      <c r="BSS1347" s="36"/>
      <c r="BST1347" s="36"/>
      <c r="BSU1347" s="36"/>
      <c r="BSV1347" s="36"/>
      <c r="BSW1347" s="36"/>
      <c r="BSX1347" s="36"/>
      <c r="BSY1347" s="36"/>
      <c r="BSZ1347" s="36"/>
      <c r="BTA1347" s="36"/>
      <c r="BTB1347" s="36"/>
      <c r="BTC1347" s="36"/>
      <c r="BTD1347" s="36"/>
      <c r="BTE1347" s="36"/>
      <c r="BTF1347" s="36"/>
      <c r="BTG1347" s="36"/>
      <c r="BTH1347" s="36"/>
      <c r="BTI1347" s="36"/>
      <c r="BTJ1347" s="36"/>
      <c r="BTK1347" s="36"/>
      <c r="BTL1347" s="36"/>
      <c r="BTM1347" s="36"/>
      <c r="BTN1347" s="36"/>
      <c r="BTO1347" s="36"/>
      <c r="BTP1347" s="36"/>
      <c r="BTQ1347" s="36"/>
      <c r="BTR1347" s="36"/>
      <c r="BTS1347" s="36"/>
      <c r="BTT1347" s="36"/>
      <c r="BTU1347" s="36"/>
      <c r="BTV1347" s="36"/>
      <c r="BTW1347" s="36"/>
      <c r="BTX1347" s="36"/>
      <c r="BTY1347" s="36"/>
      <c r="BTZ1347" s="36"/>
      <c r="BUA1347" s="36"/>
      <c r="BUB1347" s="36"/>
      <c r="BUC1347" s="36"/>
      <c r="BUD1347" s="36"/>
      <c r="BUE1347" s="36"/>
      <c r="BUF1347" s="36"/>
      <c r="BUG1347" s="36"/>
      <c r="BUH1347" s="36"/>
      <c r="BUI1347" s="36"/>
      <c r="BUJ1347" s="36"/>
      <c r="BUK1347" s="36"/>
      <c r="BUL1347" s="36"/>
      <c r="BUM1347" s="36"/>
      <c r="BUN1347" s="36"/>
      <c r="BUO1347" s="36"/>
      <c r="BUP1347" s="36"/>
      <c r="BUQ1347" s="36"/>
      <c r="BUR1347" s="36"/>
      <c r="BUS1347" s="36"/>
      <c r="BUT1347" s="36"/>
      <c r="BUU1347" s="36"/>
      <c r="BUV1347" s="36"/>
      <c r="BUW1347" s="36"/>
      <c r="BUX1347" s="36"/>
      <c r="BUY1347" s="36"/>
      <c r="BUZ1347" s="36"/>
      <c r="BVA1347" s="36"/>
      <c r="BVB1347" s="36"/>
      <c r="BVC1347" s="36"/>
      <c r="BVD1347" s="36"/>
      <c r="BVE1347" s="36"/>
      <c r="BVF1347" s="36"/>
      <c r="BVG1347" s="36"/>
      <c r="BVH1347" s="36"/>
      <c r="BVI1347" s="36"/>
      <c r="BVJ1347" s="36"/>
      <c r="BVK1347" s="36"/>
      <c r="BVL1347" s="36"/>
      <c r="BVM1347" s="36"/>
      <c r="BVN1347" s="36"/>
      <c r="BVO1347" s="36"/>
      <c r="BVP1347" s="36"/>
      <c r="BVQ1347" s="36"/>
      <c r="BVR1347" s="36"/>
      <c r="BVS1347" s="36"/>
      <c r="BVT1347" s="36"/>
      <c r="BVU1347" s="36"/>
      <c r="BVV1347" s="36"/>
      <c r="BVW1347" s="36"/>
      <c r="BVX1347" s="36"/>
      <c r="BVY1347" s="36"/>
      <c r="BVZ1347" s="36"/>
      <c r="BWA1347" s="36"/>
      <c r="BWB1347" s="36"/>
      <c r="BWC1347" s="36"/>
      <c r="BWD1347" s="36"/>
      <c r="BWE1347" s="36"/>
      <c r="BWF1347" s="36"/>
      <c r="BWG1347" s="36"/>
      <c r="BWH1347" s="36"/>
      <c r="BWI1347" s="36"/>
      <c r="BWJ1347" s="36"/>
      <c r="BWK1347" s="36"/>
      <c r="BWL1347" s="36"/>
      <c r="BWM1347" s="36"/>
      <c r="BWN1347" s="36"/>
      <c r="BWO1347" s="36"/>
      <c r="BWP1347" s="36"/>
      <c r="BWQ1347" s="36"/>
      <c r="BWR1347" s="36"/>
      <c r="BWS1347" s="36"/>
      <c r="BWT1347" s="36"/>
      <c r="BWU1347" s="36"/>
      <c r="BWV1347" s="36"/>
      <c r="BWW1347" s="36"/>
      <c r="BWX1347" s="36"/>
      <c r="BWY1347" s="36"/>
      <c r="BWZ1347" s="36"/>
      <c r="BXA1347" s="36"/>
      <c r="BXB1347" s="36"/>
      <c r="BXC1347" s="36"/>
      <c r="BXD1347" s="36"/>
      <c r="BXE1347" s="36"/>
      <c r="BXF1347" s="36"/>
      <c r="BXG1347" s="36"/>
      <c r="BXH1347" s="36"/>
      <c r="BXI1347" s="36"/>
      <c r="BXJ1347" s="36"/>
      <c r="BXK1347" s="36"/>
      <c r="BXL1347" s="36"/>
      <c r="BXM1347" s="36"/>
      <c r="BXN1347" s="36"/>
      <c r="BXO1347" s="36"/>
      <c r="BXP1347" s="36"/>
      <c r="BXQ1347" s="36"/>
      <c r="BXR1347" s="36"/>
      <c r="BXS1347" s="36"/>
      <c r="BXT1347" s="36"/>
      <c r="BXU1347" s="36"/>
      <c r="BXV1347" s="36"/>
      <c r="BXW1347" s="36"/>
      <c r="BXX1347" s="36"/>
      <c r="BXY1347" s="36"/>
      <c r="BXZ1347" s="36"/>
      <c r="BYA1347" s="36"/>
      <c r="BYB1347" s="36"/>
      <c r="BYC1347" s="36"/>
      <c r="BYD1347" s="36"/>
      <c r="BYE1347" s="36"/>
      <c r="BYF1347" s="36"/>
      <c r="BYG1347" s="36"/>
      <c r="BYH1347" s="36"/>
      <c r="BYI1347" s="36"/>
      <c r="BYJ1347" s="36"/>
      <c r="BYK1347" s="36"/>
      <c r="BYL1347" s="36"/>
      <c r="BYM1347" s="36"/>
      <c r="BYN1347" s="36"/>
      <c r="BYO1347" s="36"/>
      <c r="BYP1347" s="36"/>
      <c r="BYQ1347" s="36"/>
      <c r="BYR1347" s="36"/>
      <c r="BYS1347" s="36"/>
      <c r="BYT1347" s="36"/>
      <c r="BYU1347" s="36"/>
      <c r="BYV1347" s="36"/>
      <c r="BYW1347" s="36"/>
      <c r="BYX1347" s="36"/>
      <c r="BYY1347" s="36"/>
      <c r="BYZ1347" s="36"/>
      <c r="BZA1347" s="36"/>
      <c r="BZB1347" s="36"/>
      <c r="BZC1347" s="36"/>
      <c r="BZD1347" s="36"/>
      <c r="BZE1347" s="36"/>
      <c r="BZF1347" s="36"/>
      <c r="BZG1347" s="36"/>
      <c r="BZH1347" s="36"/>
      <c r="BZI1347" s="36"/>
      <c r="BZJ1347" s="36"/>
      <c r="BZK1347" s="36"/>
      <c r="BZL1347" s="36"/>
      <c r="BZM1347" s="36"/>
      <c r="BZN1347" s="36"/>
      <c r="BZO1347" s="36"/>
      <c r="BZP1347" s="36"/>
      <c r="BZQ1347" s="36"/>
      <c r="BZR1347" s="36"/>
      <c r="BZS1347" s="36"/>
      <c r="BZT1347" s="36"/>
      <c r="BZU1347" s="36"/>
      <c r="BZV1347" s="36"/>
      <c r="BZW1347" s="36"/>
      <c r="BZX1347" s="36"/>
      <c r="BZY1347" s="36"/>
      <c r="BZZ1347" s="36"/>
      <c r="CAA1347" s="36"/>
      <c r="CAB1347" s="36"/>
      <c r="CAC1347" s="36"/>
      <c r="CAD1347" s="36"/>
      <c r="CAE1347" s="36"/>
      <c r="CAF1347" s="36"/>
      <c r="CAG1347" s="36"/>
      <c r="CAH1347" s="36"/>
      <c r="CAI1347" s="36"/>
      <c r="CAJ1347" s="36"/>
      <c r="CAK1347" s="36"/>
      <c r="CAL1347" s="36"/>
      <c r="CAM1347" s="36"/>
      <c r="CAN1347" s="36"/>
      <c r="CAO1347" s="36"/>
      <c r="CAP1347" s="36"/>
      <c r="CAQ1347" s="36"/>
      <c r="CAR1347" s="36"/>
      <c r="CAS1347" s="36"/>
      <c r="CAT1347" s="36"/>
      <c r="CAU1347" s="36"/>
      <c r="CAV1347" s="36"/>
      <c r="CAW1347" s="36"/>
      <c r="CAX1347" s="36"/>
      <c r="CAY1347" s="36"/>
      <c r="CAZ1347" s="36"/>
      <c r="CBA1347" s="36"/>
      <c r="CBB1347" s="36"/>
      <c r="CBC1347" s="36"/>
      <c r="CBD1347" s="36"/>
      <c r="CBE1347" s="36"/>
      <c r="CBF1347" s="36"/>
      <c r="CBG1347" s="36"/>
      <c r="CBH1347" s="36"/>
      <c r="CBI1347" s="36"/>
      <c r="CBJ1347" s="36"/>
      <c r="CBK1347" s="36"/>
      <c r="CBL1347" s="36"/>
      <c r="CBM1347" s="36"/>
      <c r="CBN1347" s="36"/>
      <c r="CBO1347" s="36"/>
      <c r="CBP1347" s="36"/>
      <c r="CBQ1347" s="36"/>
      <c r="CBR1347" s="36"/>
      <c r="CBS1347" s="36"/>
      <c r="CBT1347" s="36"/>
      <c r="CBU1347" s="36"/>
      <c r="CBV1347" s="36"/>
      <c r="CBW1347" s="36"/>
      <c r="CBX1347" s="36"/>
      <c r="CBY1347" s="36"/>
      <c r="CBZ1347" s="36"/>
      <c r="CCA1347" s="36"/>
      <c r="CCB1347" s="36"/>
      <c r="CCC1347" s="36"/>
      <c r="CCD1347" s="36"/>
      <c r="CCE1347" s="36"/>
      <c r="CCF1347" s="36"/>
      <c r="CCG1347" s="36"/>
      <c r="CCH1347" s="36"/>
      <c r="CCI1347" s="36"/>
      <c r="CCJ1347" s="36"/>
      <c r="CCK1347" s="36"/>
      <c r="CCL1347" s="36"/>
      <c r="CCM1347" s="36"/>
      <c r="CCN1347" s="36"/>
      <c r="CCO1347" s="36"/>
      <c r="CCP1347" s="36"/>
      <c r="CCQ1347" s="36"/>
      <c r="CCR1347" s="36"/>
      <c r="CCS1347" s="36"/>
      <c r="CCT1347" s="36"/>
      <c r="CCU1347" s="36"/>
      <c r="CCV1347" s="36"/>
      <c r="CCW1347" s="36"/>
      <c r="CCX1347" s="36"/>
      <c r="CCY1347" s="36"/>
      <c r="CCZ1347" s="36"/>
      <c r="CDA1347" s="36"/>
      <c r="CDB1347" s="36"/>
      <c r="CDC1347" s="36"/>
      <c r="CDD1347" s="36"/>
      <c r="CDE1347" s="36"/>
      <c r="CDF1347" s="36"/>
      <c r="CDG1347" s="36"/>
      <c r="CDH1347" s="36"/>
      <c r="CDI1347" s="36"/>
      <c r="CDJ1347" s="36"/>
      <c r="CDK1347" s="36"/>
      <c r="CDL1347" s="36"/>
      <c r="CDM1347" s="36"/>
      <c r="CDN1347" s="36"/>
      <c r="CDO1347" s="36"/>
      <c r="CDP1347" s="36"/>
      <c r="CDQ1347" s="36"/>
      <c r="CDR1347" s="36"/>
      <c r="CDS1347" s="36"/>
      <c r="CDT1347" s="36"/>
      <c r="CDU1347" s="36"/>
      <c r="CDV1347" s="36"/>
      <c r="CDW1347" s="36"/>
      <c r="CDX1347" s="36"/>
      <c r="CDY1347" s="36"/>
      <c r="CDZ1347" s="36"/>
      <c r="CEA1347" s="36"/>
      <c r="CEB1347" s="36"/>
      <c r="CEC1347" s="36"/>
      <c r="CED1347" s="36"/>
      <c r="CEE1347" s="36"/>
      <c r="CEF1347" s="36"/>
      <c r="CEG1347" s="36"/>
      <c r="CEH1347" s="36"/>
      <c r="CEI1347" s="36"/>
      <c r="CEJ1347" s="36"/>
      <c r="CEK1347" s="36"/>
      <c r="CEL1347" s="36"/>
      <c r="CEM1347" s="36"/>
      <c r="CEN1347" s="36"/>
      <c r="CEO1347" s="36"/>
      <c r="CEP1347" s="36"/>
      <c r="CEQ1347" s="36"/>
      <c r="CER1347" s="36"/>
      <c r="CES1347" s="36"/>
      <c r="CET1347" s="36"/>
      <c r="CEU1347" s="36"/>
      <c r="CEV1347" s="36"/>
      <c r="CEW1347" s="36"/>
      <c r="CEX1347" s="36"/>
      <c r="CEY1347" s="36"/>
      <c r="CEZ1347" s="36"/>
      <c r="CFA1347" s="36"/>
      <c r="CFB1347" s="36"/>
      <c r="CFC1347" s="36"/>
      <c r="CFD1347" s="36"/>
      <c r="CFE1347" s="36"/>
      <c r="CFF1347" s="36"/>
      <c r="CFG1347" s="36"/>
      <c r="CFH1347" s="36"/>
      <c r="CFI1347" s="36"/>
      <c r="CFJ1347" s="36"/>
      <c r="CFK1347" s="36"/>
      <c r="CFL1347" s="36"/>
      <c r="CFM1347" s="36"/>
      <c r="CFN1347" s="36"/>
      <c r="CFO1347" s="36"/>
      <c r="CFP1347" s="36"/>
      <c r="CFQ1347" s="36"/>
      <c r="CFR1347" s="36"/>
      <c r="CFS1347" s="36"/>
      <c r="CFT1347" s="36"/>
      <c r="CFU1347" s="36"/>
      <c r="CFV1347" s="36"/>
      <c r="CFW1347" s="36"/>
      <c r="CFX1347" s="36"/>
      <c r="CFY1347" s="36"/>
      <c r="CFZ1347" s="36"/>
      <c r="CGA1347" s="36"/>
      <c r="CGB1347" s="36"/>
      <c r="CGC1347" s="36"/>
      <c r="CGD1347" s="36"/>
      <c r="CGE1347" s="36"/>
      <c r="CGF1347" s="36"/>
      <c r="CGG1347" s="36"/>
      <c r="CGH1347" s="36"/>
      <c r="CGI1347" s="36"/>
      <c r="CGJ1347" s="36"/>
      <c r="CGK1347" s="36"/>
      <c r="CGL1347" s="36"/>
      <c r="CGM1347" s="36"/>
      <c r="CGN1347" s="36"/>
      <c r="CGO1347" s="36"/>
      <c r="CGP1347" s="36"/>
      <c r="CGQ1347" s="36"/>
      <c r="CGR1347" s="36"/>
      <c r="CGS1347" s="36"/>
      <c r="CGT1347" s="36"/>
      <c r="CGU1347" s="36"/>
      <c r="CGV1347" s="36"/>
      <c r="CGW1347" s="36"/>
      <c r="CGX1347" s="36"/>
      <c r="CGY1347" s="36"/>
      <c r="CGZ1347" s="36"/>
      <c r="CHA1347" s="36"/>
      <c r="CHB1347" s="36"/>
      <c r="CHC1347" s="36"/>
      <c r="CHD1347" s="36"/>
      <c r="CHE1347" s="36"/>
      <c r="CHF1347" s="36"/>
      <c r="CHG1347" s="36"/>
      <c r="CHH1347" s="36"/>
      <c r="CHI1347" s="36"/>
      <c r="CHJ1347" s="36"/>
      <c r="CHK1347" s="36"/>
      <c r="CHL1347" s="36"/>
      <c r="CHM1347" s="36"/>
      <c r="CHN1347" s="36"/>
      <c r="CHO1347" s="36"/>
      <c r="CHP1347" s="36"/>
      <c r="CHQ1347" s="36"/>
      <c r="CHR1347" s="36"/>
      <c r="CHS1347" s="36"/>
      <c r="CHT1347" s="36"/>
      <c r="CHU1347" s="36"/>
      <c r="CHV1347" s="36"/>
      <c r="CHW1347" s="36"/>
      <c r="CHX1347" s="36"/>
      <c r="CHY1347" s="36"/>
      <c r="CHZ1347" s="36"/>
      <c r="CIA1347" s="36"/>
      <c r="CIB1347" s="36"/>
      <c r="CIC1347" s="36"/>
      <c r="CID1347" s="36"/>
      <c r="CIE1347" s="36"/>
      <c r="CIF1347" s="36"/>
      <c r="CIG1347" s="36"/>
      <c r="CIH1347" s="36"/>
      <c r="CII1347" s="36"/>
      <c r="CIJ1347" s="36"/>
      <c r="CIK1347" s="36"/>
      <c r="CIL1347" s="36"/>
      <c r="CIM1347" s="36"/>
      <c r="CIN1347" s="36"/>
      <c r="CIO1347" s="36"/>
      <c r="CIP1347" s="36"/>
      <c r="CIQ1347" s="36"/>
      <c r="CIR1347" s="36"/>
      <c r="CIS1347" s="36"/>
      <c r="CIT1347" s="36"/>
      <c r="CIU1347" s="36"/>
      <c r="CIV1347" s="36"/>
      <c r="CIW1347" s="36"/>
      <c r="CIX1347" s="36"/>
      <c r="CIY1347" s="36"/>
      <c r="CIZ1347" s="36"/>
      <c r="CJA1347" s="36"/>
      <c r="CJB1347" s="36"/>
      <c r="CJC1347" s="36"/>
      <c r="CJD1347" s="36"/>
      <c r="CJE1347" s="36"/>
      <c r="CJF1347" s="36"/>
      <c r="CJG1347" s="36"/>
      <c r="CJH1347" s="36"/>
      <c r="CJI1347" s="36"/>
      <c r="CJJ1347" s="36"/>
      <c r="CJK1347" s="36"/>
      <c r="CJL1347" s="36"/>
      <c r="CJM1347" s="36"/>
      <c r="CJN1347" s="36"/>
      <c r="CJO1347" s="36"/>
      <c r="CJP1347" s="36"/>
      <c r="CJQ1347" s="36"/>
      <c r="CJR1347" s="36"/>
      <c r="CJS1347" s="36"/>
      <c r="CJT1347" s="36"/>
      <c r="CJU1347" s="36"/>
      <c r="CJV1347" s="36"/>
      <c r="CJW1347" s="36"/>
      <c r="CJX1347" s="36"/>
      <c r="CJY1347" s="36"/>
      <c r="CJZ1347" s="36"/>
      <c r="CKA1347" s="36"/>
      <c r="CKB1347" s="36"/>
      <c r="CKC1347" s="36"/>
      <c r="CKD1347" s="36"/>
      <c r="CKE1347" s="36"/>
      <c r="CKF1347" s="36"/>
      <c r="CKG1347" s="36"/>
      <c r="CKH1347" s="36"/>
      <c r="CKI1347" s="36"/>
      <c r="CKJ1347" s="36"/>
      <c r="CKK1347" s="36"/>
      <c r="CKL1347" s="36"/>
      <c r="CKM1347" s="36"/>
      <c r="CKN1347" s="36"/>
      <c r="CKO1347" s="36"/>
      <c r="CKP1347" s="36"/>
      <c r="CKQ1347" s="36"/>
      <c r="CKR1347" s="36"/>
      <c r="CKS1347" s="36"/>
      <c r="CKT1347" s="36"/>
      <c r="CKU1347" s="36"/>
      <c r="CKV1347" s="36"/>
      <c r="CKW1347" s="36"/>
      <c r="CKX1347" s="36"/>
      <c r="CKY1347" s="36"/>
      <c r="CKZ1347" s="36"/>
      <c r="CLA1347" s="36"/>
      <c r="CLB1347" s="36"/>
      <c r="CLC1347" s="36"/>
      <c r="CLD1347" s="36"/>
      <c r="CLE1347" s="36"/>
      <c r="CLF1347" s="36"/>
      <c r="CLG1347" s="36"/>
      <c r="CLH1347" s="36"/>
      <c r="CLI1347" s="36"/>
      <c r="CLJ1347" s="36"/>
      <c r="CLK1347" s="36"/>
      <c r="CLL1347" s="36"/>
      <c r="CLM1347" s="36"/>
      <c r="CLN1347" s="36"/>
      <c r="CLO1347" s="36"/>
      <c r="CLP1347" s="36"/>
      <c r="CLQ1347" s="36"/>
      <c r="CLR1347" s="36"/>
      <c r="CLS1347" s="36"/>
      <c r="CLT1347" s="36"/>
      <c r="CLU1347" s="36"/>
      <c r="CLV1347" s="36"/>
      <c r="CLW1347" s="36"/>
      <c r="CLX1347" s="36"/>
      <c r="CLY1347" s="36"/>
      <c r="CLZ1347" s="36"/>
      <c r="CMA1347" s="36"/>
      <c r="CMB1347" s="36"/>
      <c r="CMC1347" s="36"/>
      <c r="CMD1347" s="36"/>
      <c r="CME1347" s="36"/>
      <c r="CMF1347" s="36"/>
      <c r="CMG1347" s="36"/>
      <c r="CMH1347" s="36"/>
      <c r="CMI1347" s="36"/>
      <c r="CMJ1347" s="36"/>
      <c r="CMK1347" s="36"/>
      <c r="CML1347" s="36"/>
      <c r="CMM1347" s="36"/>
      <c r="CMN1347" s="36"/>
      <c r="CMO1347" s="36"/>
      <c r="CMP1347" s="36"/>
      <c r="CMQ1347" s="36"/>
      <c r="CMR1347" s="36"/>
      <c r="CMS1347" s="36"/>
      <c r="CMT1347" s="36"/>
      <c r="CMU1347" s="36"/>
      <c r="CMV1347" s="36"/>
      <c r="CMW1347" s="36"/>
      <c r="CMX1347" s="36"/>
      <c r="CMY1347" s="36"/>
      <c r="CMZ1347" s="36"/>
      <c r="CNA1347" s="36"/>
      <c r="CNB1347" s="36"/>
      <c r="CNC1347" s="36"/>
      <c r="CND1347" s="36"/>
      <c r="CNE1347" s="36"/>
      <c r="CNF1347" s="36"/>
      <c r="CNG1347" s="36"/>
      <c r="CNH1347" s="36"/>
      <c r="CNI1347" s="36"/>
      <c r="CNJ1347" s="36"/>
      <c r="CNK1347" s="36"/>
      <c r="CNL1347" s="36"/>
      <c r="CNM1347" s="36"/>
      <c r="CNN1347" s="36"/>
      <c r="CNO1347" s="36"/>
      <c r="CNP1347" s="36"/>
      <c r="CNQ1347" s="36"/>
      <c r="CNR1347" s="36"/>
      <c r="CNS1347" s="36"/>
      <c r="CNT1347" s="36"/>
      <c r="CNU1347" s="36"/>
      <c r="CNV1347" s="36"/>
      <c r="CNW1347" s="36"/>
      <c r="CNX1347" s="36"/>
      <c r="CNY1347" s="36"/>
      <c r="CNZ1347" s="36"/>
      <c r="COA1347" s="36"/>
      <c r="COB1347" s="36"/>
      <c r="COC1347" s="36"/>
      <c r="COD1347" s="36"/>
      <c r="COE1347" s="36"/>
      <c r="COF1347" s="36"/>
      <c r="COG1347" s="36"/>
      <c r="COH1347" s="36"/>
      <c r="COI1347" s="36"/>
      <c r="COJ1347" s="36"/>
      <c r="COK1347" s="36"/>
      <c r="COL1347" s="36"/>
      <c r="COM1347" s="36"/>
      <c r="CON1347" s="36"/>
      <c r="COO1347" s="36"/>
      <c r="COP1347" s="36"/>
      <c r="COQ1347" s="36"/>
      <c r="COR1347" s="36"/>
      <c r="COS1347" s="36"/>
      <c r="COT1347" s="36"/>
      <c r="COU1347" s="36"/>
      <c r="COV1347" s="36"/>
      <c r="COW1347" s="36"/>
      <c r="COX1347" s="36"/>
      <c r="COY1347" s="36"/>
      <c r="COZ1347" s="36"/>
      <c r="CPA1347" s="36"/>
      <c r="CPB1347" s="36"/>
      <c r="CPC1347" s="36"/>
      <c r="CPD1347" s="36"/>
      <c r="CPE1347" s="36"/>
      <c r="CPF1347" s="36"/>
      <c r="CPG1347" s="36"/>
      <c r="CPH1347" s="36"/>
      <c r="CPI1347" s="36"/>
      <c r="CPJ1347" s="36"/>
      <c r="CPK1347" s="36"/>
      <c r="CPL1347" s="36"/>
      <c r="CPM1347" s="36"/>
      <c r="CPN1347" s="36"/>
      <c r="CPO1347" s="36"/>
      <c r="CPP1347" s="36"/>
      <c r="CPQ1347" s="36"/>
      <c r="CPR1347" s="36"/>
      <c r="CPS1347" s="36"/>
      <c r="CPT1347" s="36"/>
      <c r="CPU1347" s="36"/>
      <c r="CPV1347" s="36"/>
      <c r="CPW1347" s="36"/>
      <c r="CPX1347" s="36"/>
      <c r="CPY1347" s="36"/>
      <c r="CPZ1347" s="36"/>
      <c r="CQA1347" s="36"/>
      <c r="CQB1347" s="36"/>
      <c r="CQC1347" s="36"/>
      <c r="CQD1347" s="36"/>
      <c r="CQE1347" s="36"/>
      <c r="CQF1347" s="36"/>
      <c r="CQG1347" s="36"/>
      <c r="CQH1347" s="36"/>
      <c r="CQI1347" s="36"/>
      <c r="CQJ1347" s="36"/>
      <c r="CQK1347" s="36"/>
      <c r="CQL1347" s="36"/>
      <c r="CQM1347" s="36"/>
      <c r="CQN1347" s="36"/>
      <c r="CQO1347" s="36"/>
      <c r="CQP1347" s="36"/>
      <c r="CQQ1347" s="36"/>
      <c r="CQR1347" s="36"/>
      <c r="CQS1347" s="36"/>
      <c r="CQT1347" s="36"/>
      <c r="CQU1347" s="36"/>
      <c r="CQV1347" s="36"/>
      <c r="CQW1347" s="36"/>
      <c r="CQX1347" s="36"/>
      <c r="CQY1347" s="36"/>
      <c r="CQZ1347" s="36"/>
      <c r="CRA1347" s="36"/>
      <c r="CRB1347" s="36"/>
      <c r="CRC1347" s="36"/>
      <c r="CRD1347" s="36"/>
      <c r="CRE1347" s="36"/>
      <c r="CRF1347" s="36"/>
      <c r="CRG1347" s="36"/>
      <c r="CRH1347" s="36"/>
      <c r="CRI1347" s="36"/>
      <c r="CRJ1347" s="36"/>
      <c r="CRK1347" s="36"/>
      <c r="CRL1347" s="36"/>
      <c r="CRM1347" s="36"/>
      <c r="CRN1347" s="36"/>
      <c r="CRO1347" s="36"/>
      <c r="CRP1347" s="36"/>
      <c r="CRQ1347" s="36"/>
      <c r="CRR1347" s="36"/>
      <c r="CRS1347" s="36"/>
      <c r="CRT1347" s="36"/>
      <c r="CRU1347" s="36"/>
      <c r="CRV1347" s="36"/>
      <c r="CRW1347" s="36"/>
      <c r="CRX1347" s="36"/>
      <c r="CRY1347" s="36"/>
      <c r="CRZ1347" s="36"/>
      <c r="CSA1347" s="36"/>
      <c r="CSB1347" s="36"/>
      <c r="CSC1347" s="36"/>
      <c r="CSD1347" s="36"/>
      <c r="CSE1347" s="36"/>
      <c r="CSF1347" s="36"/>
      <c r="CSG1347" s="36"/>
      <c r="CSH1347" s="36"/>
      <c r="CSI1347" s="36"/>
      <c r="CSJ1347" s="36"/>
      <c r="CSK1347" s="36"/>
      <c r="CSL1347" s="36"/>
      <c r="CSM1347" s="36"/>
      <c r="CSN1347" s="36"/>
      <c r="CSO1347" s="36"/>
      <c r="CSP1347" s="36"/>
      <c r="CSQ1347" s="36"/>
      <c r="CSR1347" s="36"/>
      <c r="CSS1347" s="36"/>
      <c r="CST1347" s="36"/>
      <c r="CSU1347" s="36"/>
      <c r="CSV1347" s="36"/>
      <c r="CSW1347" s="36"/>
      <c r="CSX1347" s="36"/>
      <c r="CSY1347" s="36"/>
      <c r="CSZ1347" s="36"/>
      <c r="CTA1347" s="36"/>
      <c r="CTB1347" s="36"/>
      <c r="CTC1347" s="36"/>
      <c r="CTD1347" s="36"/>
      <c r="CTE1347" s="36"/>
      <c r="CTF1347" s="36"/>
      <c r="CTG1347" s="36"/>
      <c r="CTH1347" s="36"/>
      <c r="CTI1347" s="36"/>
      <c r="CTJ1347" s="36"/>
      <c r="CTK1347" s="36"/>
      <c r="CTL1347" s="36"/>
      <c r="CTM1347" s="36"/>
      <c r="CTN1347" s="36"/>
      <c r="CTO1347" s="36"/>
      <c r="CTP1347" s="36"/>
      <c r="CTQ1347" s="36"/>
      <c r="CTR1347" s="36"/>
      <c r="CTS1347" s="36"/>
      <c r="CTT1347" s="36"/>
      <c r="CTU1347" s="36"/>
      <c r="CTV1347" s="36"/>
      <c r="CTW1347" s="36"/>
      <c r="CTX1347" s="36"/>
      <c r="CTY1347" s="36"/>
      <c r="CTZ1347" s="36"/>
      <c r="CUA1347" s="36"/>
      <c r="CUB1347" s="36"/>
      <c r="CUC1347" s="36"/>
      <c r="CUD1347" s="36"/>
      <c r="CUE1347" s="36"/>
      <c r="CUF1347" s="36"/>
      <c r="CUG1347" s="36"/>
      <c r="CUH1347" s="36"/>
      <c r="CUI1347" s="36"/>
      <c r="CUJ1347" s="36"/>
      <c r="CUK1347" s="36"/>
      <c r="CUL1347" s="36"/>
      <c r="CUM1347" s="36"/>
      <c r="CUN1347" s="36"/>
      <c r="CUO1347" s="36"/>
      <c r="CUP1347" s="36"/>
      <c r="CUQ1347" s="36"/>
      <c r="CUR1347" s="36"/>
      <c r="CUS1347" s="36"/>
      <c r="CUT1347" s="36"/>
      <c r="CUU1347" s="36"/>
      <c r="CUV1347" s="36"/>
      <c r="CUW1347" s="36"/>
      <c r="CUX1347" s="36"/>
      <c r="CUY1347" s="36"/>
      <c r="CUZ1347" s="36"/>
      <c r="CVA1347" s="36"/>
      <c r="CVB1347" s="36"/>
      <c r="CVC1347" s="36"/>
      <c r="CVD1347" s="36"/>
      <c r="CVE1347" s="36"/>
      <c r="CVF1347" s="36"/>
      <c r="CVG1347" s="36"/>
      <c r="CVH1347" s="36"/>
      <c r="CVI1347" s="36"/>
      <c r="CVJ1347" s="36"/>
      <c r="CVK1347" s="36"/>
      <c r="CVL1347" s="36"/>
      <c r="CVM1347" s="36"/>
      <c r="CVN1347" s="36"/>
      <c r="CVO1347" s="36"/>
      <c r="CVP1347" s="36"/>
      <c r="CVQ1347" s="36"/>
      <c r="CVR1347" s="36"/>
      <c r="CVS1347" s="36"/>
      <c r="CVT1347" s="36"/>
      <c r="CVU1347" s="36"/>
      <c r="CVV1347" s="36"/>
      <c r="CVW1347" s="36"/>
      <c r="CVX1347" s="36"/>
      <c r="CVY1347" s="36"/>
      <c r="CVZ1347" s="36"/>
      <c r="CWA1347" s="36"/>
      <c r="CWB1347" s="36"/>
      <c r="CWC1347" s="36"/>
      <c r="CWD1347" s="36"/>
      <c r="CWE1347" s="36"/>
      <c r="CWF1347" s="36"/>
      <c r="CWG1347" s="36"/>
      <c r="CWH1347" s="36"/>
      <c r="CWI1347" s="36"/>
      <c r="CWJ1347" s="36"/>
      <c r="CWK1347" s="36"/>
      <c r="CWL1347" s="36"/>
      <c r="CWM1347" s="36"/>
      <c r="CWN1347" s="36"/>
      <c r="CWO1347" s="36"/>
      <c r="CWP1347" s="36"/>
      <c r="CWQ1347" s="36"/>
      <c r="CWR1347" s="36"/>
      <c r="CWS1347" s="36"/>
      <c r="CWT1347" s="36"/>
      <c r="CWU1347" s="36"/>
      <c r="CWV1347" s="36"/>
      <c r="CWW1347" s="36"/>
      <c r="CWX1347" s="36"/>
      <c r="CWY1347" s="36"/>
      <c r="CWZ1347" s="36"/>
      <c r="CXA1347" s="36"/>
      <c r="CXB1347" s="36"/>
      <c r="CXC1347" s="36"/>
      <c r="CXD1347" s="36"/>
      <c r="CXE1347" s="36"/>
      <c r="CXF1347" s="36"/>
      <c r="CXG1347" s="36"/>
      <c r="CXH1347" s="36"/>
      <c r="CXI1347" s="36"/>
      <c r="CXJ1347" s="36"/>
      <c r="CXK1347" s="36"/>
      <c r="CXL1347" s="36"/>
      <c r="CXM1347" s="36"/>
      <c r="CXN1347" s="36"/>
      <c r="CXO1347" s="36"/>
      <c r="CXP1347" s="36"/>
      <c r="CXQ1347" s="36"/>
      <c r="CXR1347" s="36"/>
      <c r="CXS1347" s="36"/>
      <c r="CXT1347" s="36"/>
      <c r="CXU1347" s="36"/>
      <c r="CXV1347" s="36"/>
      <c r="CXW1347" s="36"/>
      <c r="CXX1347" s="36"/>
      <c r="CXY1347" s="36"/>
      <c r="CXZ1347" s="36"/>
      <c r="CYA1347" s="36"/>
      <c r="CYB1347" s="36"/>
      <c r="CYC1347" s="36"/>
      <c r="CYD1347" s="36"/>
      <c r="CYE1347" s="36"/>
      <c r="CYF1347" s="36"/>
      <c r="CYG1347" s="36"/>
      <c r="CYH1347" s="36"/>
      <c r="CYI1347" s="36"/>
      <c r="CYJ1347" s="36"/>
      <c r="CYK1347" s="36"/>
      <c r="CYL1347" s="36"/>
      <c r="CYM1347" s="36"/>
      <c r="CYN1347" s="36"/>
      <c r="CYO1347" s="36"/>
      <c r="CYP1347" s="36"/>
      <c r="CYQ1347" s="36"/>
      <c r="CYR1347" s="36"/>
      <c r="CYS1347" s="36"/>
      <c r="CYT1347" s="36"/>
      <c r="CYU1347" s="36"/>
      <c r="CYV1347" s="36"/>
      <c r="CYW1347" s="36"/>
      <c r="CYX1347" s="36"/>
      <c r="CYY1347" s="36"/>
      <c r="CYZ1347" s="36"/>
      <c r="CZA1347" s="36"/>
      <c r="CZB1347" s="36"/>
      <c r="CZC1347" s="36"/>
      <c r="CZD1347" s="36"/>
      <c r="CZE1347" s="36"/>
      <c r="CZF1347" s="36"/>
      <c r="CZG1347" s="36"/>
      <c r="CZH1347" s="36"/>
      <c r="CZI1347" s="36"/>
      <c r="CZJ1347" s="36"/>
      <c r="CZK1347" s="36"/>
      <c r="CZL1347" s="36"/>
      <c r="CZM1347" s="36"/>
      <c r="CZN1347" s="36"/>
      <c r="CZO1347" s="36"/>
      <c r="CZP1347" s="36"/>
      <c r="CZQ1347" s="36"/>
      <c r="CZR1347" s="36"/>
      <c r="CZS1347" s="36"/>
      <c r="CZT1347" s="36"/>
      <c r="CZU1347" s="36"/>
      <c r="CZV1347" s="36"/>
      <c r="CZW1347" s="36"/>
      <c r="CZX1347" s="36"/>
      <c r="CZY1347" s="36"/>
      <c r="CZZ1347" s="36"/>
      <c r="DAA1347" s="36"/>
      <c r="DAB1347" s="36"/>
      <c r="DAC1347" s="36"/>
      <c r="DAD1347" s="36"/>
      <c r="DAE1347" s="36"/>
      <c r="DAF1347" s="36"/>
      <c r="DAG1347" s="36"/>
      <c r="DAH1347" s="36"/>
      <c r="DAI1347" s="36"/>
      <c r="DAJ1347" s="36"/>
      <c r="DAK1347" s="36"/>
      <c r="DAL1347" s="36"/>
      <c r="DAM1347" s="36"/>
      <c r="DAN1347" s="36"/>
      <c r="DAO1347" s="36"/>
      <c r="DAP1347" s="36"/>
      <c r="DAQ1347" s="36"/>
      <c r="DAR1347" s="36"/>
      <c r="DAS1347" s="36"/>
      <c r="DAT1347" s="36"/>
      <c r="DAU1347" s="36"/>
      <c r="DAV1347" s="36"/>
      <c r="DAW1347" s="36"/>
      <c r="DAX1347" s="36"/>
      <c r="DAY1347" s="36"/>
      <c r="DAZ1347" s="36"/>
      <c r="DBA1347" s="36"/>
      <c r="DBB1347" s="36"/>
      <c r="DBC1347" s="36"/>
      <c r="DBD1347" s="36"/>
      <c r="DBE1347" s="36"/>
      <c r="DBF1347" s="36"/>
      <c r="DBG1347" s="36"/>
      <c r="DBH1347" s="36"/>
      <c r="DBI1347" s="36"/>
      <c r="DBJ1347" s="36"/>
      <c r="DBK1347" s="36"/>
      <c r="DBL1347" s="36"/>
      <c r="DBM1347" s="36"/>
      <c r="DBN1347" s="36"/>
      <c r="DBO1347" s="36"/>
      <c r="DBP1347" s="36"/>
      <c r="DBQ1347" s="36"/>
      <c r="DBR1347" s="36"/>
      <c r="DBS1347" s="36"/>
      <c r="DBT1347" s="36"/>
      <c r="DBU1347" s="36"/>
      <c r="DBV1347" s="36"/>
      <c r="DBW1347" s="36"/>
      <c r="DBX1347" s="36"/>
      <c r="DBY1347" s="36"/>
      <c r="DBZ1347" s="36"/>
      <c r="DCA1347" s="36"/>
      <c r="DCB1347" s="36"/>
      <c r="DCC1347" s="36"/>
      <c r="DCD1347" s="36"/>
      <c r="DCE1347" s="36"/>
      <c r="DCF1347" s="36"/>
      <c r="DCG1347" s="36"/>
      <c r="DCH1347" s="36"/>
      <c r="DCI1347" s="36"/>
      <c r="DCJ1347" s="36"/>
      <c r="DCK1347" s="36"/>
      <c r="DCL1347" s="36"/>
      <c r="DCM1347" s="36"/>
      <c r="DCN1347" s="36"/>
      <c r="DCO1347" s="36"/>
      <c r="DCP1347" s="36"/>
      <c r="DCQ1347" s="36"/>
      <c r="DCR1347" s="36"/>
      <c r="DCS1347" s="36"/>
      <c r="DCT1347" s="36"/>
      <c r="DCU1347" s="36"/>
      <c r="DCV1347" s="36"/>
      <c r="DCW1347" s="36"/>
      <c r="DCX1347" s="36"/>
      <c r="DCY1347" s="36"/>
      <c r="DCZ1347" s="36"/>
      <c r="DDA1347" s="36"/>
      <c r="DDB1347" s="36"/>
      <c r="DDC1347" s="36"/>
      <c r="DDD1347" s="36"/>
      <c r="DDE1347" s="36"/>
      <c r="DDF1347" s="36"/>
      <c r="DDG1347" s="36"/>
      <c r="DDH1347" s="36"/>
      <c r="DDI1347" s="36"/>
      <c r="DDJ1347" s="36"/>
      <c r="DDK1347" s="36"/>
      <c r="DDL1347" s="36"/>
      <c r="DDM1347" s="36"/>
      <c r="DDN1347" s="36"/>
      <c r="DDO1347" s="36"/>
      <c r="DDP1347" s="36"/>
      <c r="DDQ1347" s="36"/>
      <c r="DDR1347" s="36"/>
      <c r="DDS1347" s="36"/>
      <c r="DDT1347" s="36"/>
      <c r="DDU1347" s="36"/>
      <c r="DDV1347" s="36"/>
      <c r="DDW1347" s="36"/>
      <c r="DDX1347" s="36"/>
      <c r="DDY1347" s="36"/>
      <c r="DDZ1347" s="36"/>
      <c r="DEA1347" s="36"/>
      <c r="DEB1347" s="36"/>
      <c r="DEC1347" s="36"/>
      <c r="DED1347" s="36"/>
      <c r="DEE1347" s="36"/>
      <c r="DEF1347" s="36"/>
      <c r="DEG1347" s="36"/>
      <c r="DEH1347" s="36"/>
      <c r="DEI1347" s="36"/>
      <c r="DEJ1347" s="36"/>
      <c r="DEK1347" s="36"/>
      <c r="DEL1347" s="36"/>
      <c r="DEM1347" s="36"/>
      <c r="DEN1347" s="36"/>
      <c r="DEO1347" s="36"/>
      <c r="DEP1347" s="36"/>
      <c r="DEQ1347" s="36"/>
      <c r="DER1347" s="36"/>
      <c r="DES1347" s="36"/>
      <c r="DET1347" s="36"/>
      <c r="DEU1347" s="36"/>
      <c r="DEV1347" s="36"/>
      <c r="DEW1347" s="36"/>
      <c r="DEX1347" s="36"/>
      <c r="DEY1347" s="36"/>
      <c r="DEZ1347" s="36"/>
      <c r="DFA1347" s="36"/>
      <c r="DFB1347" s="36"/>
      <c r="DFC1347" s="36"/>
      <c r="DFD1347" s="36"/>
      <c r="DFE1347" s="36"/>
      <c r="DFF1347" s="36"/>
      <c r="DFG1347" s="36"/>
      <c r="DFH1347" s="36"/>
      <c r="DFI1347" s="36"/>
      <c r="DFJ1347" s="36"/>
      <c r="DFK1347" s="36"/>
      <c r="DFL1347" s="36"/>
      <c r="DFM1347" s="36"/>
      <c r="DFN1347" s="36"/>
      <c r="DFO1347" s="36"/>
      <c r="DFP1347" s="36"/>
      <c r="DFQ1347" s="36"/>
      <c r="DFR1347" s="36"/>
      <c r="DFS1347" s="36"/>
      <c r="DFT1347" s="36"/>
      <c r="DFU1347" s="36"/>
      <c r="DFV1347" s="36"/>
      <c r="DFW1347" s="36"/>
      <c r="DFX1347" s="36"/>
      <c r="DFY1347" s="36"/>
      <c r="DFZ1347" s="36"/>
      <c r="DGA1347" s="36"/>
      <c r="DGB1347" s="36"/>
      <c r="DGC1347" s="36"/>
      <c r="DGD1347" s="36"/>
      <c r="DGE1347" s="36"/>
      <c r="DGF1347" s="36"/>
      <c r="DGG1347" s="36"/>
      <c r="DGH1347" s="36"/>
      <c r="DGI1347" s="36"/>
      <c r="DGJ1347" s="36"/>
      <c r="DGK1347" s="36"/>
      <c r="DGL1347" s="36"/>
      <c r="DGM1347" s="36"/>
      <c r="DGN1347" s="36"/>
      <c r="DGO1347" s="36"/>
      <c r="DGP1347" s="36"/>
      <c r="DGQ1347" s="36"/>
      <c r="DGR1347" s="36"/>
      <c r="DGS1347" s="36"/>
      <c r="DGT1347" s="36"/>
      <c r="DGU1347" s="36"/>
      <c r="DGV1347" s="36"/>
      <c r="DGW1347" s="36"/>
      <c r="DGX1347" s="36"/>
      <c r="DGY1347" s="36"/>
      <c r="DGZ1347" s="36"/>
      <c r="DHA1347" s="36"/>
      <c r="DHB1347" s="36"/>
      <c r="DHC1347" s="36"/>
      <c r="DHD1347" s="36"/>
      <c r="DHE1347" s="36"/>
      <c r="DHF1347" s="36"/>
      <c r="DHG1347" s="36"/>
      <c r="DHH1347" s="36"/>
      <c r="DHI1347" s="36"/>
      <c r="DHJ1347" s="36"/>
      <c r="DHK1347" s="36"/>
      <c r="DHL1347" s="36"/>
      <c r="DHM1347" s="36"/>
      <c r="DHN1347" s="36"/>
      <c r="DHO1347" s="36"/>
      <c r="DHP1347" s="36"/>
      <c r="DHQ1347" s="36"/>
      <c r="DHR1347" s="36"/>
      <c r="DHS1347" s="36"/>
      <c r="DHT1347" s="36"/>
      <c r="DHU1347" s="36"/>
      <c r="DHV1347" s="36"/>
      <c r="DHW1347" s="36"/>
      <c r="DHX1347" s="36"/>
      <c r="DHY1347" s="36"/>
      <c r="DHZ1347" s="36"/>
      <c r="DIA1347" s="36"/>
      <c r="DIB1347" s="36"/>
      <c r="DIC1347" s="36"/>
      <c r="DID1347" s="36"/>
      <c r="DIE1347" s="36"/>
      <c r="DIF1347" s="36"/>
      <c r="DIG1347" s="36"/>
      <c r="DIH1347" s="36"/>
      <c r="DII1347" s="36"/>
      <c r="DIJ1347" s="36"/>
      <c r="DIK1347" s="36"/>
      <c r="DIL1347" s="36"/>
      <c r="DIM1347" s="36"/>
      <c r="DIN1347" s="36"/>
      <c r="DIO1347" s="36"/>
      <c r="DIP1347" s="36"/>
      <c r="DIQ1347" s="36"/>
      <c r="DIR1347" s="36"/>
      <c r="DIS1347" s="36"/>
      <c r="DIT1347" s="36"/>
      <c r="DIU1347" s="36"/>
      <c r="DIV1347" s="36"/>
      <c r="DIW1347" s="36"/>
      <c r="DIX1347" s="36"/>
      <c r="DIY1347" s="36"/>
      <c r="DIZ1347" s="36"/>
      <c r="DJA1347" s="36"/>
      <c r="DJB1347" s="36"/>
      <c r="DJC1347" s="36"/>
      <c r="DJD1347" s="36"/>
      <c r="DJE1347" s="36"/>
      <c r="DJF1347" s="36"/>
      <c r="DJG1347" s="36"/>
      <c r="DJH1347" s="36"/>
      <c r="DJI1347" s="36"/>
      <c r="DJJ1347" s="36"/>
      <c r="DJK1347" s="36"/>
      <c r="DJL1347" s="36"/>
      <c r="DJM1347" s="36"/>
      <c r="DJN1347" s="36"/>
      <c r="DJO1347" s="36"/>
      <c r="DJP1347" s="36"/>
      <c r="DJQ1347" s="36"/>
      <c r="DJR1347" s="36"/>
      <c r="DJS1347" s="36"/>
      <c r="DJT1347" s="36"/>
      <c r="DJU1347" s="36"/>
      <c r="DJV1347" s="36"/>
      <c r="DJW1347" s="36"/>
      <c r="DJX1347" s="36"/>
      <c r="DJY1347" s="36"/>
      <c r="DJZ1347" s="36"/>
      <c r="DKA1347" s="36"/>
      <c r="DKB1347" s="36"/>
      <c r="DKC1347" s="36"/>
      <c r="DKD1347" s="36"/>
      <c r="DKE1347" s="36"/>
      <c r="DKF1347" s="36"/>
      <c r="DKG1347" s="36"/>
      <c r="DKH1347" s="36"/>
      <c r="DKI1347" s="36"/>
      <c r="DKJ1347" s="36"/>
      <c r="DKK1347" s="36"/>
      <c r="DKL1347" s="36"/>
      <c r="DKM1347" s="36"/>
      <c r="DKN1347" s="36"/>
      <c r="DKO1347" s="36"/>
      <c r="DKP1347" s="36"/>
      <c r="DKQ1347" s="36"/>
      <c r="DKR1347" s="36"/>
      <c r="DKS1347" s="36"/>
      <c r="DKT1347" s="36"/>
      <c r="DKU1347" s="36"/>
      <c r="DKV1347" s="36"/>
      <c r="DKW1347" s="36"/>
      <c r="DKX1347" s="36"/>
      <c r="DKY1347" s="36"/>
      <c r="DKZ1347" s="36"/>
      <c r="DLA1347" s="36"/>
      <c r="DLB1347" s="36"/>
      <c r="DLC1347" s="36"/>
      <c r="DLD1347" s="36"/>
      <c r="DLE1347" s="36"/>
      <c r="DLF1347" s="36"/>
      <c r="DLG1347" s="36"/>
      <c r="DLH1347" s="36"/>
      <c r="DLI1347" s="36"/>
      <c r="DLJ1347" s="36"/>
      <c r="DLK1347" s="36"/>
      <c r="DLL1347" s="36"/>
      <c r="DLM1347" s="36"/>
      <c r="DLN1347" s="36"/>
      <c r="DLO1347" s="36"/>
      <c r="DLP1347" s="36"/>
      <c r="DLQ1347" s="36"/>
      <c r="DLR1347" s="36"/>
      <c r="DLS1347" s="36"/>
      <c r="DLT1347" s="36"/>
      <c r="DLU1347" s="36"/>
      <c r="DLV1347" s="36"/>
      <c r="DLW1347" s="36"/>
      <c r="DLX1347" s="36"/>
      <c r="DLY1347" s="36"/>
      <c r="DLZ1347" s="36"/>
      <c r="DMA1347" s="36"/>
      <c r="DMB1347" s="36"/>
      <c r="DMC1347" s="36"/>
      <c r="DMD1347" s="36"/>
      <c r="DME1347" s="36"/>
      <c r="DMF1347" s="36"/>
      <c r="DMG1347" s="36"/>
      <c r="DMH1347" s="36"/>
      <c r="DMI1347" s="36"/>
      <c r="DMJ1347" s="36"/>
      <c r="DMK1347" s="36"/>
      <c r="DML1347" s="36"/>
      <c r="DMM1347" s="36"/>
      <c r="DMN1347" s="36"/>
      <c r="DMO1347" s="36"/>
      <c r="DMP1347" s="36"/>
      <c r="DMQ1347" s="36"/>
      <c r="DMR1347" s="36"/>
      <c r="DMS1347" s="36"/>
      <c r="DMT1347" s="36"/>
      <c r="DMU1347" s="36"/>
      <c r="DMV1347" s="36"/>
      <c r="DMW1347" s="36"/>
      <c r="DMX1347" s="36"/>
      <c r="DMY1347" s="36"/>
      <c r="DMZ1347" s="36"/>
      <c r="DNA1347" s="36"/>
      <c r="DNB1347" s="36"/>
      <c r="DNC1347" s="36"/>
      <c r="DND1347" s="36"/>
      <c r="DNE1347" s="36"/>
      <c r="DNF1347" s="36"/>
      <c r="DNG1347" s="36"/>
      <c r="DNH1347" s="36"/>
      <c r="DNI1347" s="36"/>
      <c r="DNJ1347" s="36"/>
      <c r="DNK1347" s="36"/>
      <c r="DNL1347" s="36"/>
      <c r="DNM1347" s="36"/>
      <c r="DNN1347" s="36"/>
      <c r="DNO1347" s="36"/>
      <c r="DNP1347" s="36"/>
      <c r="DNQ1347" s="36"/>
      <c r="DNR1347" s="36"/>
      <c r="DNS1347" s="36"/>
      <c r="DNT1347" s="36"/>
      <c r="DNU1347" s="36"/>
      <c r="DNV1347" s="36"/>
      <c r="DNW1347" s="36"/>
      <c r="DNX1347" s="36"/>
      <c r="DNY1347" s="36"/>
      <c r="DNZ1347" s="36"/>
      <c r="DOA1347" s="36"/>
      <c r="DOB1347" s="36"/>
      <c r="DOC1347" s="36"/>
      <c r="DOD1347" s="36"/>
      <c r="DOE1347" s="36"/>
      <c r="DOF1347" s="36"/>
      <c r="DOG1347" s="36"/>
      <c r="DOH1347" s="36"/>
      <c r="DOI1347" s="36"/>
      <c r="DOJ1347" s="36"/>
      <c r="DOK1347" s="36"/>
      <c r="DOL1347" s="36"/>
      <c r="DOM1347" s="36"/>
      <c r="DON1347" s="36"/>
      <c r="DOO1347" s="36"/>
      <c r="DOP1347" s="36"/>
      <c r="DOQ1347" s="36"/>
      <c r="DOR1347" s="36"/>
      <c r="DOS1347" s="36"/>
      <c r="DOT1347" s="36"/>
      <c r="DOU1347" s="36"/>
      <c r="DOV1347" s="36"/>
      <c r="DOW1347" s="36"/>
      <c r="DOX1347" s="36"/>
      <c r="DOY1347" s="36"/>
      <c r="DOZ1347" s="36"/>
      <c r="DPA1347" s="36"/>
      <c r="DPB1347" s="36"/>
      <c r="DPC1347" s="36"/>
      <c r="DPD1347" s="36"/>
      <c r="DPE1347" s="36"/>
      <c r="DPF1347" s="36"/>
      <c r="DPG1347" s="36"/>
      <c r="DPH1347" s="36"/>
      <c r="DPI1347" s="36"/>
      <c r="DPJ1347" s="36"/>
      <c r="DPK1347" s="36"/>
      <c r="DPL1347" s="36"/>
      <c r="DPM1347" s="36"/>
      <c r="DPN1347" s="36"/>
      <c r="DPO1347" s="36"/>
      <c r="DPP1347" s="36"/>
      <c r="DPQ1347" s="36"/>
      <c r="DPR1347" s="36"/>
      <c r="DPS1347" s="36"/>
      <c r="DPT1347" s="36"/>
      <c r="DPU1347" s="36"/>
      <c r="DPV1347" s="36"/>
      <c r="DPW1347" s="36"/>
      <c r="DPX1347" s="36"/>
      <c r="DPY1347" s="36"/>
      <c r="DPZ1347" s="36"/>
      <c r="DQA1347" s="36"/>
      <c r="DQB1347" s="36"/>
      <c r="DQC1347" s="36"/>
      <c r="DQD1347" s="36"/>
      <c r="DQE1347" s="36"/>
      <c r="DQF1347" s="36"/>
      <c r="DQG1347" s="36"/>
      <c r="DQH1347" s="36"/>
      <c r="DQI1347" s="36"/>
      <c r="DQJ1347" s="36"/>
      <c r="DQK1347" s="36"/>
      <c r="DQL1347" s="36"/>
      <c r="DQM1347" s="36"/>
      <c r="DQN1347" s="36"/>
      <c r="DQO1347" s="36"/>
      <c r="DQP1347" s="36"/>
      <c r="DQQ1347" s="36"/>
      <c r="DQR1347" s="36"/>
      <c r="DQS1347" s="36"/>
      <c r="DQT1347" s="36"/>
      <c r="DQU1347" s="36"/>
      <c r="DQV1347" s="36"/>
      <c r="DQW1347" s="36"/>
      <c r="DQX1347" s="36"/>
      <c r="DQY1347" s="36"/>
      <c r="DQZ1347" s="36"/>
      <c r="DRA1347" s="36"/>
      <c r="DRB1347" s="36"/>
      <c r="DRC1347" s="36"/>
      <c r="DRD1347" s="36"/>
      <c r="DRE1347" s="36"/>
      <c r="DRF1347" s="36"/>
      <c r="DRG1347" s="36"/>
      <c r="DRH1347" s="36"/>
      <c r="DRI1347" s="36"/>
      <c r="DRJ1347" s="36"/>
      <c r="DRK1347" s="36"/>
      <c r="DRL1347" s="36"/>
      <c r="DRM1347" s="36"/>
      <c r="DRN1347" s="36"/>
      <c r="DRO1347" s="36"/>
      <c r="DRP1347" s="36"/>
      <c r="DRQ1347" s="36"/>
      <c r="DRR1347" s="36"/>
      <c r="DRS1347" s="36"/>
      <c r="DRT1347" s="36"/>
      <c r="DRU1347" s="36"/>
      <c r="DRV1347" s="36"/>
      <c r="DRW1347" s="36"/>
      <c r="DRX1347" s="36"/>
      <c r="DRY1347" s="36"/>
      <c r="DRZ1347" s="36"/>
      <c r="DSA1347" s="36"/>
      <c r="DSB1347" s="36"/>
      <c r="DSC1347" s="36"/>
      <c r="DSD1347" s="36"/>
      <c r="DSE1347" s="36"/>
      <c r="DSF1347" s="36"/>
      <c r="DSG1347" s="36"/>
      <c r="DSH1347" s="36"/>
      <c r="DSI1347" s="36"/>
      <c r="DSJ1347" s="36"/>
      <c r="DSK1347" s="36"/>
      <c r="DSL1347" s="36"/>
      <c r="DSM1347" s="36"/>
      <c r="DSN1347" s="36"/>
      <c r="DSO1347" s="36"/>
      <c r="DSP1347" s="36"/>
      <c r="DSQ1347" s="36"/>
      <c r="DSR1347" s="36"/>
      <c r="DSS1347" s="36"/>
      <c r="DST1347" s="36"/>
      <c r="DSU1347" s="36"/>
      <c r="DSV1347" s="36"/>
      <c r="DSW1347" s="36"/>
      <c r="DSX1347" s="36"/>
      <c r="DSY1347" s="36"/>
      <c r="DSZ1347" s="36"/>
      <c r="DTA1347" s="36"/>
      <c r="DTB1347" s="36"/>
      <c r="DTC1347" s="36"/>
      <c r="DTD1347" s="36"/>
      <c r="DTE1347" s="36"/>
      <c r="DTF1347" s="36"/>
      <c r="DTG1347" s="36"/>
      <c r="DTH1347" s="36"/>
      <c r="DTI1347" s="36"/>
      <c r="DTJ1347" s="36"/>
      <c r="DTK1347" s="36"/>
      <c r="DTL1347" s="36"/>
      <c r="DTM1347" s="36"/>
      <c r="DTN1347" s="36"/>
      <c r="DTO1347" s="36"/>
      <c r="DTP1347" s="36"/>
      <c r="DTQ1347" s="36"/>
      <c r="DTR1347" s="36"/>
      <c r="DTS1347" s="36"/>
      <c r="DTT1347" s="36"/>
      <c r="DTU1347" s="36"/>
      <c r="DTV1347" s="36"/>
      <c r="DTW1347" s="36"/>
      <c r="DTX1347" s="36"/>
      <c r="DTY1347" s="36"/>
      <c r="DTZ1347" s="36"/>
      <c r="DUA1347" s="36"/>
      <c r="DUB1347" s="36"/>
      <c r="DUC1347" s="36"/>
      <c r="DUD1347" s="36"/>
      <c r="DUE1347" s="36"/>
      <c r="DUF1347" s="36"/>
      <c r="DUG1347" s="36"/>
      <c r="DUH1347" s="36"/>
      <c r="DUI1347" s="36"/>
      <c r="DUJ1347" s="36"/>
      <c r="DUK1347" s="36"/>
      <c r="DUL1347" s="36"/>
      <c r="DUM1347" s="36"/>
      <c r="DUN1347" s="36"/>
      <c r="DUO1347" s="36"/>
      <c r="DUP1347" s="36"/>
      <c r="DUQ1347" s="36"/>
      <c r="DUR1347" s="36"/>
      <c r="DUS1347" s="36"/>
      <c r="DUT1347" s="36"/>
      <c r="DUU1347" s="36"/>
      <c r="DUV1347" s="36"/>
      <c r="DUW1347" s="36"/>
      <c r="DUX1347" s="36"/>
      <c r="DUY1347" s="36"/>
      <c r="DUZ1347" s="36"/>
      <c r="DVA1347" s="36"/>
      <c r="DVB1347" s="36"/>
      <c r="DVC1347" s="36"/>
      <c r="DVD1347" s="36"/>
      <c r="DVE1347" s="36"/>
      <c r="DVF1347" s="36"/>
      <c r="DVG1347" s="36"/>
      <c r="DVH1347" s="36"/>
      <c r="DVI1347" s="36"/>
      <c r="DVJ1347" s="36"/>
      <c r="DVK1347" s="36"/>
      <c r="DVL1347" s="36"/>
      <c r="DVM1347" s="36"/>
      <c r="DVN1347" s="36"/>
      <c r="DVO1347" s="36"/>
      <c r="DVP1347" s="36"/>
      <c r="DVQ1347" s="36"/>
      <c r="DVR1347" s="36"/>
      <c r="DVS1347" s="36"/>
      <c r="DVT1347" s="36"/>
      <c r="DVU1347" s="36"/>
      <c r="DVV1347" s="36"/>
      <c r="DVW1347" s="36"/>
      <c r="DVX1347" s="36"/>
      <c r="DVY1347" s="36"/>
      <c r="DVZ1347" s="36"/>
      <c r="DWA1347" s="36"/>
      <c r="DWB1347" s="36"/>
      <c r="DWC1347" s="36"/>
      <c r="DWD1347" s="36"/>
      <c r="DWE1347" s="36"/>
      <c r="DWF1347" s="36"/>
      <c r="DWG1347" s="36"/>
      <c r="DWH1347" s="36"/>
      <c r="DWI1347" s="36"/>
      <c r="DWJ1347" s="36"/>
      <c r="DWK1347" s="36"/>
      <c r="DWL1347" s="36"/>
      <c r="DWM1347" s="36"/>
      <c r="DWN1347" s="36"/>
      <c r="DWO1347" s="36"/>
      <c r="DWP1347" s="36"/>
      <c r="DWQ1347" s="36"/>
      <c r="DWR1347" s="36"/>
      <c r="DWS1347" s="36"/>
      <c r="DWT1347" s="36"/>
      <c r="DWU1347" s="36"/>
      <c r="DWV1347" s="36"/>
      <c r="DWW1347" s="36"/>
      <c r="DWX1347" s="36"/>
      <c r="DWY1347" s="36"/>
      <c r="DWZ1347" s="36"/>
      <c r="DXA1347" s="36"/>
      <c r="DXB1347" s="36"/>
      <c r="DXC1347" s="36"/>
      <c r="DXD1347" s="36"/>
      <c r="DXE1347" s="36"/>
      <c r="DXF1347" s="36"/>
      <c r="DXG1347" s="36"/>
      <c r="DXH1347" s="36"/>
      <c r="DXI1347" s="36"/>
      <c r="DXJ1347" s="36"/>
      <c r="DXK1347" s="36"/>
      <c r="DXL1347" s="36"/>
      <c r="DXM1347" s="36"/>
      <c r="DXN1347" s="36"/>
      <c r="DXO1347" s="36"/>
      <c r="DXP1347" s="36"/>
      <c r="DXQ1347" s="36"/>
      <c r="DXR1347" s="36"/>
      <c r="DXS1347" s="36"/>
      <c r="DXT1347" s="36"/>
      <c r="DXU1347" s="36"/>
      <c r="DXV1347" s="36"/>
      <c r="DXW1347" s="36"/>
      <c r="DXX1347" s="36"/>
      <c r="DXY1347" s="36"/>
      <c r="DXZ1347" s="36"/>
      <c r="DYA1347" s="36"/>
      <c r="DYB1347" s="36"/>
      <c r="DYC1347" s="36"/>
      <c r="DYD1347" s="36"/>
      <c r="DYE1347" s="36"/>
      <c r="DYF1347" s="36"/>
      <c r="DYG1347" s="36"/>
      <c r="DYH1347" s="36"/>
      <c r="DYI1347" s="36"/>
      <c r="DYJ1347" s="36"/>
      <c r="DYK1347" s="36"/>
      <c r="DYL1347" s="36"/>
      <c r="DYM1347" s="36"/>
      <c r="DYN1347" s="36"/>
      <c r="DYO1347" s="36"/>
      <c r="DYP1347" s="36"/>
      <c r="DYQ1347" s="36"/>
      <c r="DYR1347" s="36"/>
      <c r="DYS1347" s="36"/>
      <c r="DYT1347" s="36"/>
      <c r="DYU1347" s="36"/>
      <c r="DYV1347" s="36"/>
      <c r="DYW1347" s="36"/>
      <c r="DYX1347" s="36"/>
      <c r="DYY1347" s="36"/>
      <c r="DYZ1347" s="36"/>
      <c r="DZA1347" s="36"/>
      <c r="DZB1347" s="36"/>
      <c r="DZC1347" s="36"/>
      <c r="DZD1347" s="36"/>
      <c r="DZE1347" s="36"/>
      <c r="DZF1347" s="36"/>
      <c r="DZG1347" s="36"/>
      <c r="DZH1347" s="36"/>
      <c r="DZI1347" s="36"/>
      <c r="DZJ1347" s="36"/>
      <c r="DZK1347" s="36"/>
      <c r="DZL1347" s="36"/>
      <c r="DZM1347" s="36"/>
      <c r="DZN1347" s="36"/>
      <c r="DZO1347" s="36"/>
      <c r="DZP1347" s="36"/>
      <c r="DZQ1347" s="36"/>
      <c r="DZR1347" s="36"/>
      <c r="DZS1347" s="36"/>
      <c r="DZT1347" s="36"/>
      <c r="DZU1347" s="36"/>
      <c r="DZV1347" s="36"/>
      <c r="DZW1347" s="36"/>
      <c r="DZX1347" s="36"/>
      <c r="DZY1347" s="36"/>
      <c r="DZZ1347" s="36"/>
      <c r="EAA1347" s="36"/>
      <c r="EAB1347" s="36"/>
      <c r="EAC1347" s="36"/>
      <c r="EAD1347" s="36"/>
      <c r="EAE1347" s="36"/>
      <c r="EAF1347" s="36"/>
      <c r="EAG1347" s="36"/>
      <c r="EAH1347" s="36"/>
      <c r="EAI1347" s="36"/>
      <c r="EAJ1347" s="36"/>
      <c r="EAK1347" s="36"/>
      <c r="EAL1347" s="36"/>
      <c r="EAM1347" s="36"/>
      <c r="EAN1347" s="36"/>
      <c r="EAO1347" s="36"/>
      <c r="EAP1347" s="36"/>
      <c r="EAQ1347" s="36"/>
      <c r="EAR1347" s="36"/>
      <c r="EAS1347" s="36"/>
      <c r="EAT1347" s="36"/>
      <c r="EAU1347" s="36"/>
      <c r="EAV1347" s="36"/>
      <c r="EAW1347" s="36"/>
      <c r="EAX1347" s="36"/>
      <c r="EAY1347" s="36"/>
      <c r="EAZ1347" s="36"/>
      <c r="EBA1347" s="36"/>
      <c r="EBB1347" s="36"/>
      <c r="EBC1347" s="36"/>
      <c r="EBD1347" s="36"/>
      <c r="EBE1347" s="36"/>
      <c r="EBF1347" s="36"/>
      <c r="EBG1347" s="36"/>
      <c r="EBH1347" s="36"/>
      <c r="EBI1347" s="36"/>
      <c r="EBJ1347" s="36"/>
      <c r="EBK1347" s="36"/>
      <c r="EBL1347" s="36"/>
      <c r="EBM1347" s="36"/>
      <c r="EBN1347" s="36"/>
      <c r="EBO1347" s="36"/>
      <c r="EBP1347" s="36"/>
      <c r="EBQ1347" s="36"/>
      <c r="EBR1347" s="36"/>
      <c r="EBS1347" s="36"/>
      <c r="EBT1347" s="36"/>
      <c r="EBU1347" s="36"/>
      <c r="EBV1347" s="36"/>
      <c r="EBW1347" s="36"/>
      <c r="EBX1347" s="36"/>
      <c r="EBY1347" s="36"/>
      <c r="EBZ1347" s="36"/>
      <c r="ECA1347" s="36"/>
      <c r="ECB1347" s="36"/>
      <c r="ECC1347" s="36"/>
      <c r="ECD1347" s="36"/>
      <c r="ECE1347" s="36"/>
      <c r="ECF1347" s="36"/>
      <c r="ECG1347" s="36"/>
      <c r="ECH1347" s="36"/>
      <c r="ECI1347" s="36"/>
      <c r="ECJ1347" s="36"/>
      <c r="ECK1347" s="36"/>
      <c r="ECL1347" s="36"/>
      <c r="ECM1347" s="36"/>
      <c r="ECN1347" s="36"/>
      <c r="ECO1347" s="36"/>
      <c r="ECP1347" s="36"/>
      <c r="ECQ1347" s="36"/>
      <c r="ECR1347" s="36"/>
      <c r="ECS1347" s="36"/>
      <c r="ECT1347" s="36"/>
      <c r="ECU1347" s="36"/>
      <c r="ECV1347" s="36"/>
      <c r="ECW1347" s="36"/>
      <c r="ECX1347" s="36"/>
      <c r="ECY1347" s="36"/>
      <c r="ECZ1347" s="36"/>
      <c r="EDA1347" s="36"/>
      <c r="EDB1347" s="36"/>
      <c r="EDC1347" s="36"/>
      <c r="EDD1347" s="36"/>
      <c r="EDE1347" s="36"/>
      <c r="EDF1347" s="36"/>
      <c r="EDG1347" s="36"/>
      <c r="EDH1347" s="36"/>
      <c r="EDI1347" s="36"/>
      <c r="EDJ1347" s="36"/>
      <c r="EDK1347" s="36"/>
      <c r="EDL1347" s="36"/>
      <c r="EDM1347" s="36"/>
      <c r="EDN1347" s="36"/>
      <c r="EDO1347" s="36"/>
      <c r="EDP1347" s="36"/>
      <c r="EDQ1347" s="36"/>
      <c r="EDR1347" s="36"/>
      <c r="EDS1347" s="36"/>
      <c r="EDT1347" s="36"/>
      <c r="EDU1347" s="36"/>
      <c r="EDV1347" s="36"/>
      <c r="EDW1347" s="36"/>
      <c r="EDX1347" s="36"/>
      <c r="EDY1347" s="36"/>
      <c r="EDZ1347" s="36"/>
      <c r="EEA1347" s="36"/>
      <c r="EEB1347" s="36"/>
      <c r="EEC1347" s="36"/>
      <c r="EED1347" s="36"/>
      <c r="EEE1347" s="36"/>
      <c r="EEF1347" s="36"/>
      <c r="EEG1347" s="36"/>
      <c r="EEH1347" s="36"/>
      <c r="EEI1347" s="36"/>
      <c r="EEJ1347" s="36"/>
      <c r="EEK1347" s="36"/>
      <c r="EEL1347" s="36"/>
      <c r="EEM1347" s="36"/>
      <c r="EEN1347" s="36"/>
      <c r="EEO1347" s="36"/>
      <c r="EEP1347" s="36"/>
      <c r="EEQ1347" s="36"/>
      <c r="EER1347" s="36"/>
      <c r="EES1347" s="36"/>
      <c r="EET1347" s="36"/>
      <c r="EEU1347" s="36"/>
      <c r="EEV1347" s="36"/>
      <c r="EEW1347" s="36"/>
      <c r="EEX1347" s="36"/>
      <c r="EEY1347" s="36"/>
      <c r="EEZ1347" s="36"/>
      <c r="EFA1347" s="36"/>
      <c r="EFB1347" s="36"/>
      <c r="EFC1347" s="36"/>
      <c r="EFD1347" s="36"/>
      <c r="EFE1347" s="36"/>
      <c r="EFF1347" s="36"/>
      <c r="EFG1347" s="36"/>
      <c r="EFH1347" s="36"/>
      <c r="EFI1347" s="36"/>
      <c r="EFJ1347" s="36"/>
      <c r="EFK1347" s="36"/>
      <c r="EFL1347" s="36"/>
      <c r="EFM1347" s="36"/>
      <c r="EFN1347" s="36"/>
      <c r="EFO1347" s="36"/>
      <c r="EFP1347" s="36"/>
      <c r="EFQ1347" s="36"/>
      <c r="EFR1347" s="36"/>
      <c r="EFS1347" s="36"/>
      <c r="EFT1347" s="36"/>
      <c r="EFU1347" s="36"/>
      <c r="EFV1347" s="36"/>
      <c r="EFW1347" s="36"/>
      <c r="EFX1347" s="36"/>
      <c r="EFY1347" s="36"/>
      <c r="EFZ1347" s="36"/>
      <c r="EGA1347" s="36"/>
      <c r="EGB1347" s="36"/>
      <c r="EGC1347" s="36"/>
      <c r="EGD1347" s="36"/>
      <c r="EGE1347" s="36"/>
      <c r="EGF1347" s="36"/>
      <c r="EGG1347" s="36"/>
      <c r="EGH1347" s="36"/>
      <c r="EGI1347" s="36"/>
      <c r="EGJ1347" s="36"/>
      <c r="EGK1347" s="36"/>
      <c r="EGL1347" s="36"/>
      <c r="EGM1347" s="36"/>
      <c r="EGN1347" s="36"/>
      <c r="EGO1347" s="36"/>
      <c r="EGP1347" s="36"/>
      <c r="EGQ1347" s="36"/>
      <c r="EGR1347" s="36"/>
      <c r="EGS1347" s="36"/>
      <c r="EGT1347" s="36"/>
      <c r="EGU1347" s="36"/>
      <c r="EGV1347" s="36"/>
      <c r="EGW1347" s="36"/>
      <c r="EGX1347" s="36"/>
      <c r="EGY1347" s="36"/>
      <c r="EGZ1347" s="36"/>
      <c r="EHA1347" s="36"/>
      <c r="EHB1347" s="36"/>
      <c r="EHC1347" s="36"/>
      <c r="EHD1347" s="36"/>
      <c r="EHE1347" s="36"/>
      <c r="EHF1347" s="36"/>
      <c r="EHG1347" s="36"/>
      <c r="EHH1347" s="36"/>
      <c r="EHI1347" s="36"/>
      <c r="EHJ1347" s="36"/>
      <c r="EHK1347" s="36"/>
      <c r="EHL1347" s="36"/>
      <c r="EHM1347" s="36"/>
      <c r="EHN1347" s="36"/>
      <c r="EHO1347" s="36"/>
      <c r="EHP1347" s="36"/>
      <c r="EHQ1347" s="36"/>
      <c r="EHR1347" s="36"/>
      <c r="EHS1347" s="36"/>
      <c r="EHT1347" s="36"/>
      <c r="EHU1347" s="36"/>
      <c r="EHV1347" s="36"/>
      <c r="EHW1347" s="36"/>
      <c r="EHX1347" s="36"/>
      <c r="EHY1347" s="36"/>
      <c r="EHZ1347" s="36"/>
      <c r="EIA1347" s="36"/>
      <c r="EIB1347" s="36"/>
      <c r="EIC1347" s="36"/>
      <c r="EID1347" s="36"/>
      <c r="EIE1347" s="36"/>
      <c r="EIF1347" s="36"/>
      <c r="EIG1347" s="36"/>
      <c r="EIH1347" s="36"/>
      <c r="EII1347" s="36"/>
      <c r="EIJ1347" s="36"/>
      <c r="EIK1347" s="36"/>
      <c r="EIL1347" s="36"/>
      <c r="EIM1347" s="36"/>
      <c r="EIN1347" s="36"/>
      <c r="EIO1347" s="36"/>
      <c r="EIP1347" s="36"/>
      <c r="EIQ1347" s="36"/>
      <c r="EIR1347" s="36"/>
      <c r="EIS1347" s="36"/>
      <c r="EIT1347" s="36"/>
      <c r="EIU1347" s="36"/>
      <c r="EIV1347" s="36"/>
      <c r="EIW1347" s="36"/>
      <c r="EIX1347" s="36"/>
      <c r="EIY1347" s="36"/>
      <c r="EIZ1347" s="36"/>
      <c r="EJA1347" s="36"/>
      <c r="EJB1347" s="36"/>
      <c r="EJC1347" s="36"/>
      <c r="EJD1347" s="36"/>
      <c r="EJE1347" s="36"/>
      <c r="EJF1347" s="36"/>
      <c r="EJG1347" s="36"/>
      <c r="EJH1347" s="36"/>
      <c r="EJI1347" s="36"/>
      <c r="EJJ1347" s="36"/>
      <c r="EJK1347" s="36"/>
      <c r="EJL1347" s="36"/>
      <c r="EJM1347" s="36"/>
      <c r="EJN1347" s="36"/>
      <c r="EJO1347" s="36"/>
      <c r="EJP1347" s="36"/>
      <c r="EJQ1347" s="36"/>
      <c r="EJR1347" s="36"/>
      <c r="EJS1347" s="36"/>
      <c r="EJT1347" s="36"/>
      <c r="EJU1347" s="36"/>
      <c r="EJV1347" s="36"/>
      <c r="EJW1347" s="36"/>
      <c r="EJX1347" s="36"/>
      <c r="EJY1347" s="36"/>
      <c r="EJZ1347" s="36"/>
      <c r="EKA1347" s="36"/>
      <c r="EKB1347" s="36"/>
      <c r="EKC1347" s="36"/>
      <c r="EKD1347" s="36"/>
      <c r="EKE1347" s="36"/>
      <c r="EKF1347" s="36"/>
      <c r="EKG1347" s="36"/>
      <c r="EKH1347" s="36"/>
      <c r="EKI1347" s="36"/>
      <c r="EKJ1347" s="36"/>
      <c r="EKK1347" s="36"/>
      <c r="EKL1347" s="36"/>
      <c r="EKM1347" s="36"/>
      <c r="EKN1347" s="36"/>
      <c r="EKO1347" s="36"/>
      <c r="EKP1347" s="36"/>
      <c r="EKQ1347" s="36"/>
      <c r="EKR1347" s="36"/>
      <c r="EKS1347" s="36"/>
      <c r="EKT1347" s="36"/>
      <c r="EKU1347" s="36"/>
      <c r="EKV1347" s="36"/>
      <c r="EKW1347" s="36"/>
      <c r="EKX1347" s="36"/>
      <c r="EKY1347" s="36"/>
      <c r="EKZ1347" s="36"/>
      <c r="ELA1347" s="36"/>
      <c r="ELB1347" s="36"/>
      <c r="ELC1347" s="36"/>
      <c r="ELD1347" s="36"/>
      <c r="ELE1347" s="36"/>
      <c r="ELF1347" s="36"/>
      <c r="ELG1347" s="36"/>
      <c r="ELH1347" s="36"/>
      <c r="ELI1347" s="36"/>
      <c r="ELJ1347" s="36"/>
      <c r="ELK1347" s="36"/>
      <c r="ELL1347" s="36"/>
      <c r="ELM1347" s="36"/>
      <c r="ELN1347" s="36"/>
      <c r="ELO1347" s="36"/>
      <c r="ELP1347" s="36"/>
      <c r="ELQ1347" s="36"/>
      <c r="ELR1347" s="36"/>
      <c r="ELS1347" s="36"/>
      <c r="ELT1347" s="36"/>
      <c r="ELU1347" s="36"/>
      <c r="ELV1347" s="36"/>
      <c r="ELW1347" s="36"/>
      <c r="ELX1347" s="36"/>
      <c r="ELY1347" s="36"/>
      <c r="ELZ1347" s="36"/>
      <c r="EMA1347" s="36"/>
      <c r="EMB1347" s="36"/>
      <c r="EMC1347" s="36"/>
      <c r="EMD1347" s="36"/>
      <c r="EME1347" s="36"/>
      <c r="EMF1347" s="36"/>
      <c r="EMG1347" s="36"/>
      <c r="EMH1347" s="36"/>
      <c r="EMI1347" s="36"/>
      <c r="EMJ1347" s="36"/>
      <c r="EMK1347" s="36"/>
      <c r="EML1347" s="36"/>
      <c r="EMM1347" s="36"/>
      <c r="EMN1347" s="36"/>
      <c r="EMO1347" s="36"/>
      <c r="EMP1347" s="36"/>
      <c r="EMQ1347" s="36"/>
      <c r="EMR1347" s="36"/>
      <c r="EMS1347" s="36"/>
      <c r="EMT1347" s="36"/>
      <c r="EMU1347" s="36"/>
      <c r="EMV1347" s="36"/>
      <c r="EMW1347" s="36"/>
      <c r="EMX1347" s="36"/>
      <c r="EMY1347" s="36"/>
      <c r="EMZ1347" s="36"/>
      <c r="ENA1347" s="36"/>
      <c r="ENB1347" s="36"/>
      <c r="ENC1347" s="36"/>
      <c r="END1347" s="36"/>
      <c r="ENE1347" s="36"/>
      <c r="ENF1347" s="36"/>
      <c r="ENG1347" s="36"/>
      <c r="ENH1347" s="36"/>
      <c r="ENI1347" s="36"/>
      <c r="ENJ1347" s="36"/>
      <c r="ENK1347" s="36"/>
      <c r="ENL1347" s="36"/>
      <c r="ENM1347" s="36"/>
      <c r="ENN1347" s="36"/>
      <c r="ENO1347" s="36"/>
      <c r="ENP1347" s="36"/>
      <c r="ENQ1347" s="36"/>
      <c r="ENR1347" s="36"/>
      <c r="ENS1347" s="36"/>
      <c r="ENT1347" s="36"/>
      <c r="ENU1347" s="36"/>
      <c r="ENV1347" s="36"/>
      <c r="ENW1347" s="36"/>
      <c r="ENX1347" s="36"/>
      <c r="ENY1347" s="36"/>
      <c r="ENZ1347" s="36"/>
      <c r="EOA1347" s="36"/>
      <c r="EOB1347" s="36"/>
      <c r="EOC1347" s="36"/>
      <c r="EOD1347" s="36"/>
      <c r="EOE1347" s="36"/>
      <c r="EOF1347" s="36"/>
      <c r="EOG1347" s="36"/>
      <c r="EOH1347" s="36"/>
      <c r="EOI1347" s="36"/>
      <c r="EOJ1347" s="36"/>
      <c r="EOK1347" s="36"/>
      <c r="EOL1347" s="36"/>
      <c r="EOM1347" s="36"/>
      <c r="EON1347" s="36"/>
      <c r="EOO1347" s="36"/>
      <c r="EOP1347" s="36"/>
      <c r="EOQ1347" s="36"/>
      <c r="EOR1347" s="36"/>
      <c r="EOS1347" s="36"/>
      <c r="EOT1347" s="36"/>
      <c r="EOU1347" s="36"/>
      <c r="EOV1347" s="36"/>
      <c r="EOW1347" s="36"/>
      <c r="EOX1347" s="36"/>
      <c r="EOY1347" s="36"/>
      <c r="EOZ1347" s="36"/>
      <c r="EPA1347" s="36"/>
      <c r="EPB1347" s="36"/>
      <c r="EPC1347" s="36"/>
      <c r="EPD1347" s="36"/>
      <c r="EPE1347" s="36"/>
      <c r="EPF1347" s="36"/>
      <c r="EPG1347" s="36"/>
      <c r="EPH1347" s="36"/>
      <c r="EPI1347" s="36"/>
      <c r="EPJ1347" s="36"/>
      <c r="EPK1347" s="36"/>
      <c r="EPL1347" s="36"/>
      <c r="EPM1347" s="36"/>
      <c r="EPN1347" s="36"/>
      <c r="EPO1347" s="36"/>
      <c r="EPP1347" s="36"/>
      <c r="EPQ1347" s="36"/>
      <c r="EPR1347" s="36"/>
      <c r="EPS1347" s="36"/>
      <c r="EPT1347" s="36"/>
      <c r="EPU1347" s="36"/>
      <c r="EPV1347" s="36"/>
      <c r="EPW1347" s="36"/>
      <c r="EPX1347" s="36"/>
      <c r="EPY1347" s="36"/>
      <c r="EPZ1347" s="36"/>
      <c r="EQA1347" s="36"/>
      <c r="EQB1347" s="36"/>
      <c r="EQC1347" s="36"/>
      <c r="EQD1347" s="36"/>
      <c r="EQE1347" s="36"/>
      <c r="EQF1347" s="36"/>
      <c r="EQG1347" s="36"/>
      <c r="EQH1347" s="36"/>
      <c r="EQI1347" s="36"/>
      <c r="EQJ1347" s="36"/>
      <c r="EQK1347" s="36"/>
      <c r="EQL1347" s="36"/>
      <c r="EQM1347" s="36"/>
      <c r="EQN1347" s="36"/>
      <c r="EQO1347" s="36"/>
      <c r="EQP1347" s="36"/>
      <c r="EQQ1347" s="36"/>
      <c r="EQR1347" s="36"/>
      <c r="EQS1347" s="36"/>
      <c r="EQT1347" s="36"/>
      <c r="EQU1347" s="36"/>
      <c r="EQV1347" s="36"/>
      <c r="EQW1347" s="36"/>
      <c r="EQX1347" s="36"/>
      <c r="EQY1347" s="36"/>
      <c r="EQZ1347" s="36"/>
      <c r="ERA1347" s="36"/>
      <c r="ERB1347" s="36"/>
      <c r="ERC1347" s="36"/>
      <c r="ERD1347" s="36"/>
      <c r="ERE1347" s="36"/>
      <c r="ERF1347" s="36"/>
      <c r="ERG1347" s="36"/>
      <c r="ERH1347" s="36"/>
      <c r="ERI1347" s="36"/>
      <c r="ERJ1347" s="36"/>
      <c r="ERK1347" s="36"/>
      <c r="ERL1347" s="36"/>
      <c r="ERM1347" s="36"/>
      <c r="ERN1347" s="36"/>
      <c r="ERO1347" s="36"/>
      <c r="ERP1347" s="36"/>
      <c r="ERQ1347" s="36"/>
      <c r="ERR1347" s="36"/>
      <c r="ERS1347" s="36"/>
      <c r="ERT1347" s="36"/>
      <c r="ERU1347" s="36"/>
      <c r="ERV1347" s="36"/>
      <c r="ERW1347" s="36"/>
      <c r="ERX1347" s="36"/>
      <c r="ERY1347" s="36"/>
      <c r="ERZ1347" s="36"/>
      <c r="ESA1347" s="36"/>
      <c r="ESB1347" s="36"/>
      <c r="ESC1347" s="36"/>
      <c r="ESD1347" s="36"/>
      <c r="ESE1347" s="36"/>
      <c r="ESF1347" s="36"/>
      <c r="ESG1347" s="36"/>
      <c r="ESH1347" s="36"/>
      <c r="ESI1347" s="36"/>
      <c r="ESJ1347" s="36"/>
      <c r="ESK1347" s="36"/>
      <c r="ESL1347" s="36"/>
      <c r="ESM1347" s="36"/>
      <c r="ESN1347" s="36"/>
      <c r="ESO1347" s="36"/>
      <c r="ESP1347" s="36"/>
      <c r="ESQ1347" s="36"/>
      <c r="ESR1347" s="36"/>
      <c r="ESS1347" s="36"/>
      <c r="EST1347" s="36"/>
      <c r="ESU1347" s="36"/>
      <c r="ESV1347" s="36"/>
      <c r="ESW1347" s="36"/>
      <c r="ESX1347" s="36"/>
      <c r="ESY1347" s="36"/>
      <c r="ESZ1347" s="36"/>
      <c r="ETA1347" s="36"/>
      <c r="ETB1347" s="36"/>
      <c r="ETC1347" s="36"/>
      <c r="ETD1347" s="36"/>
      <c r="ETE1347" s="36"/>
      <c r="ETF1347" s="36"/>
      <c r="ETG1347" s="36"/>
      <c r="ETH1347" s="36"/>
      <c r="ETI1347" s="36"/>
      <c r="ETJ1347" s="36"/>
      <c r="ETK1347" s="36"/>
      <c r="ETL1347" s="36"/>
      <c r="ETM1347" s="36"/>
      <c r="ETN1347" s="36"/>
      <c r="ETO1347" s="36"/>
      <c r="ETP1347" s="36"/>
      <c r="ETQ1347" s="36"/>
      <c r="ETR1347" s="36"/>
      <c r="ETS1347" s="36"/>
      <c r="ETT1347" s="36"/>
      <c r="ETU1347" s="36"/>
      <c r="ETV1347" s="36"/>
      <c r="ETW1347" s="36"/>
      <c r="ETX1347" s="36"/>
      <c r="ETY1347" s="36"/>
      <c r="ETZ1347" s="36"/>
      <c r="EUA1347" s="36"/>
      <c r="EUB1347" s="36"/>
      <c r="EUC1347" s="36"/>
      <c r="EUD1347" s="36"/>
      <c r="EUE1347" s="36"/>
      <c r="EUF1347" s="36"/>
      <c r="EUG1347" s="36"/>
      <c r="EUH1347" s="36"/>
      <c r="EUI1347" s="36"/>
      <c r="EUJ1347" s="36"/>
      <c r="EUK1347" s="36"/>
      <c r="EUL1347" s="36"/>
      <c r="EUM1347" s="36"/>
      <c r="EUN1347" s="36"/>
      <c r="EUO1347" s="36"/>
      <c r="EUP1347" s="36"/>
      <c r="EUQ1347" s="36"/>
      <c r="EUR1347" s="36"/>
      <c r="EUS1347" s="36"/>
      <c r="EUT1347" s="36"/>
      <c r="EUU1347" s="36"/>
      <c r="EUV1347" s="36"/>
      <c r="EUW1347" s="36"/>
      <c r="EUX1347" s="36"/>
      <c r="EUY1347" s="36"/>
      <c r="EUZ1347" s="36"/>
      <c r="EVA1347" s="36"/>
      <c r="EVB1347" s="36"/>
      <c r="EVC1347" s="36"/>
      <c r="EVD1347" s="36"/>
      <c r="EVE1347" s="36"/>
      <c r="EVF1347" s="36"/>
      <c r="EVG1347" s="36"/>
      <c r="EVH1347" s="36"/>
      <c r="EVI1347" s="36"/>
      <c r="EVJ1347" s="36"/>
      <c r="EVK1347" s="36"/>
      <c r="EVL1347" s="36"/>
      <c r="EVM1347" s="36"/>
      <c r="EVN1347" s="36"/>
      <c r="EVO1347" s="36"/>
      <c r="EVP1347" s="36"/>
      <c r="EVQ1347" s="36"/>
      <c r="EVR1347" s="36"/>
      <c r="EVS1347" s="36"/>
      <c r="EVT1347" s="36"/>
      <c r="EVU1347" s="36"/>
      <c r="EVV1347" s="36"/>
      <c r="EVW1347" s="36"/>
      <c r="EVX1347" s="36"/>
      <c r="EVY1347" s="36"/>
      <c r="EVZ1347" s="36"/>
      <c r="EWA1347" s="36"/>
      <c r="EWB1347" s="36"/>
      <c r="EWC1347" s="36"/>
      <c r="EWD1347" s="36"/>
      <c r="EWE1347" s="36"/>
      <c r="EWF1347" s="36"/>
      <c r="EWG1347" s="36"/>
      <c r="EWH1347" s="36"/>
      <c r="EWI1347" s="36"/>
      <c r="EWJ1347" s="36"/>
      <c r="EWK1347" s="36"/>
      <c r="EWL1347" s="36"/>
      <c r="EWM1347" s="36"/>
      <c r="EWN1347" s="36"/>
      <c r="EWO1347" s="36"/>
      <c r="EWP1347" s="36"/>
      <c r="EWQ1347" s="36"/>
      <c r="EWR1347" s="36"/>
      <c r="EWS1347" s="36"/>
      <c r="EWT1347" s="36"/>
      <c r="EWU1347" s="36"/>
      <c r="EWV1347" s="36"/>
      <c r="EWW1347" s="36"/>
      <c r="EWX1347" s="36"/>
      <c r="EWY1347" s="36"/>
      <c r="EWZ1347" s="36"/>
      <c r="EXA1347" s="36"/>
      <c r="EXB1347" s="36"/>
      <c r="EXC1347" s="36"/>
      <c r="EXD1347" s="36"/>
      <c r="EXE1347" s="36"/>
      <c r="EXF1347" s="36"/>
      <c r="EXG1347" s="36"/>
      <c r="EXH1347" s="36"/>
      <c r="EXI1347" s="36"/>
      <c r="EXJ1347" s="36"/>
      <c r="EXK1347" s="36"/>
      <c r="EXL1347" s="36"/>
      <c r="EXM1347" s="36"/>
      <c r="EXN1347" s="36"/>
      <c r="EXO1347" s="36"/>
      <c r="EXP1347" s="36"/>
      <c r="EXQ1347" s="36"/>
      <c r="EXR1347" s="36"/>
      <c r="EXS1347" s="36"/>
      <c r="EXT1347" s="36"/>
      <c r="EXU1347" s="36"/>
      <c r="EXV1347" s="36"/>
      <c r="EXW1347" s="36"/>
      <c r="EXX1347" s="36"/>
      <c r="EXY1347" s="36"/>
      <c r="EXZ1347" s="36"/>
      <c r="EYA1347" s="36"/>
      <c r="EYB1347" s="36"/>
      <c r="EYC1347" s="36"/>
      <c r="EYD1347" s="36"/>
      <c r="EYE1347" s="36"/>
      <c r="EYF1347" s="36"/>
      <c r="EYG1347" s="36"/>
      <c r="EYH1347" s="36"/>
      <c r="EYI1347" s="36"/>
      <c r="EYJ1347" s="36"/>
      <c r="EYK1347" s="36"/>
      <c r="EYL1347" s="36"/>
      <c r="EYM1347" s="36"/>
      <c r="EYN1347" s="36"/>
      <c r="EYO1347" s="36"/>
      <c r="EYP1347" s="36"/>
      <c r="EYQ1347" s="36"/>
      <c r="EYR1347" s="36"/>
      <c r="EYS1347" s="36"/>
      <c r="EYT1347" s="36"/>
      <c r="EYU1347" s="36"/>
      <c r="EYV1347" s="36"/>
      <c r="EYW1347" s="36"/>
      <c r="EYX1347" s="36"/>
      <c r="EYY1347" s="36"/>
      <c r="EYZ1347" s="36"/>
      <c r="EZA1347" s="36"/>
      <c r="EZB1347" s="36"/>
      <c r="EZC1347" s="36"/>
      <c r="EZD1347" s="36"/>
      <c r="EZE1347" s="36"/>
      <c r="EZF1347" s="36"/>
      <c r="EZG1347" s="36"/>
      <c r="EZH1347" s="36"/>
      <c r="EZI1347" s="36"/>
      <c r="EZJ1347" s="36"/>
      <c r="EZK1347" s="36"/>
      <c r="EZL1347" s="36"/>
      <c r="EZM1347" s="36"/>
      <c r="EZN1347" s="36"/>
      <c r="EZO1347" s="36"/>
      <c r="EZP1347" s="36"/>
      <c r="EZQ1347" s="36"/>
      <c r="EZR1347" s="36"/>
      <c r="EZS1347" s="36"/>
      <c r="EZT1347" s="36"/>
      <c r="EZU1347" s="36"/>
      <c r="EZV1347" s="36"/>
      <c r="EZW1347" s="36"/>
      <c r="EZX1347" s="36"/>
      <c r="EZY1347" s="36"/>
      <c r="EZZ1347" s="36"/>
      <c r="FAA1347" s="36"/>
      <c r="FAB1347" s="36"/>
      <c r="FAC1347" s="36"/>
      <c r="FAD1347" s="36"/>
      <c r="FAE1347" s="36"/>
      <c r="FAF1347" s="36"/>
      <c r="FAG1347" s="36"/>
      <c r="FAH1347" s="36"/>
      <c r="FAI1347" s="36"/>
      <c r="FAJ1347" s="36"/>
      <c r="FAK1347" s="36"/>
      <c r="FAL1347" s="36"/>
      <c r="FAM1347" s="36"/>
      <c r="FAN1347" s="36"/>
      <c r="FAO1347" s="36"/>
      <c r="FAP1347" s="36"/>
      <c r="FAQ1347" s="36"/>
      <c r="FAR1347" s="36"/>
      <c r="FAS1347" s="36"/>
      <c r="FAT1347" s="36"/>
      <c r="FAU1347" s="36"/>
      <c r="FAV1347" s="36"/>
      <c r="FAW1347" s="36"/>
      <c r="FAX1347" s="36"/>
      <c r="FAY1347" s="36"/>
      <c r="FAZ1347" s="36"/>
      <c r="FBA1347" s="36"/>
      <c r="FBB1347" s="36"/>
      <c r="FBC1347" s="36"/>
      <c r="FBD1347" s="36"/>
      <c r="FBE1347" s="36"/>
      <c r="FBF1347" s="36"/>
      <c r="FBG1347" s="36"/>
      <c r="FBH1347" s="36"/>
      <c r="FBI1347" s="36"/>
      <c r="FBJ1347" s="36"/>
      <c r="FBK1347" s="36"/>
      <c r="FBL1347" s="36"/>
      <c r="FBM1347" s="36"/>
      <c r="FBN1347" s="36"/>
      <c r="FBO1347" s="36"/>
      <c r="FBP1347" s="36"/>
      <c r="FBQ1347" s="36"/>
      <c r="FBR1347" s="36"/>
      <c r="FBS1347" s="36"/>
      <c r="FBT1347" s="36"/>
      <c r="FBU1347" s="36"/>
      <c r="FBV1347" s="36"/>
      <c r="FBW1347" s="36"/>
      <c r="FBX1347" s="36"/>
      <c r="FBY1347" s="36"/>
      <c r="FBZ1347" s="36"/>
      <c r="FCA1347" s="36"/>
      <c r="FCB1347" s="36"/>
      <c r="FCC1347" s="36"/>
      <c r="FCD1347" s="36"/>
      <c r="FCE1347" s="36"/>
      <c r="FCF1347" s="36"/>
      <c r="FCG1347" s="36"/>
      <c r="FCH1347" s="36"/>
      <c r="FCI1347" s="36"/>
      <c r="FCJ1347" s="36"/>
      <c r="FCK1347" s="36"/>
      <c r="FCL1347" s="36"/>
      <c r="FCM1347" s="36"/>
      <c r="FCN1347" s="36"/>
      <c r="FCO1347" s="36"/>
      <c r="FCP1347" s="36"/>
      <c r="FCQ1347" s="36"/>
      <c r="FCR1347" s="36"/>
      <c r="FCS1347" s="36"/>
      <c r="FCT1347" s="36"/>
      <c r="FCU1347" s="36"/>
      <c r="FCV1347" s="36"/>
      <c r="FCW1347" s="36"/>
      <c r="FCX1347" s="36"/>
      <c r="FCY1347" s="36"/>
      <c r="FCZ1347" s="36"/>
      <c r="FDA1347" s="36"/>
      <c r="FDB1347" s="36"/>
      <c r="FDC1347" s="36"/>
      <c r="FDD1347" s="36"/>
      <c r="FDE1347" s="36"/>
      <c r="FDF1347" s="36"/>
      <c r="FDG1347" s="36"/>
      <c r="FDH1347" s="36"/>
      <c r="FDI1347" s="36"/>
      <c r="FDJ1347" s="36"/>
      <c r="FDK1347" s="36"/>
      <c r="FDL1347" s="36"/>
      <c r="FDM1347" s="36"/>
      <c r="FDN1347" s="36"/>
      <c r="FDO1347" s="36"/>
      <c r="FDP1347" s="36"/>
      <c r="FDQ1347" s="36"/>
      <c r="FDR1347" s="36"/>
      <c r="FDS1347" s="36"/>
      <c r="FDT1347" s="36"/>
      <c r="FDU1347" s="36"/>
      <c r="FDV1347" s="36"/>
      <c r="FDW1347" s="36"/>
      <c r="FDX1347" s="36"/>
      <c r="FDY1347" s="36"/>
      <c r="FDZ1347" s="36"/>
      <c r="FEA1347" s="36"/>
      <c r="FEB1347" s="36"/>
      <c r="FEC1347" s="36"/>
      <c r="FED1347" s="36"/>
      <c r="FEE1347" s="36"/>
      <c r="FEF1347" s="36"/>
      <c r="FEG1347" s="36"/>
      <c r="FEH1347" s="36"/>
      <c r="FEI1347" s="36"/>
      <c r="FEJ1347" s="36"/>
      <c r="FEK1347" s="36"/>
      <c r="FEL1347" s="36"/>
      <c r="FEM1347" s="36"/>
      <c r="FEN1347" s="36"/>
      <c r="FEO1347" s="36"/>
      <c r="FEP1347" s="36"/>
      <c r="FEQ1347" s="36"/>
      <c r="FER1347" s="36"/>
      <c r="FES1347" s="36"/>
      <c r="FET1347" s="36"/>
      <c r="FEU1347" s="36"/>
      <c r="FEV1347" s="36"/>
      <c r="FEW1347" s="36"/>
      <c r="FEX1347" s="36"/>
      <c r="FEY1347" s="36"/>
      <c r="FEZ1347" s="36"/>
      <c r="FFA1347" s="36"/>
      <c r="FFB1347" s="36"/>
      <c r="FFC1347" s="36"/>
      <c r="FFD1347" s="36"/>
      <c r="FFE1347" s="36"/>
      <c r="FFF1347" s="36"/>
      <c r="FFG1347" s="36"/>
      <c r="FFH1347" s="36"/>
      <c r="FFI1347" s="36"/>
      <c r="FFJ1347" s="36"/>
      <c r="FFK1347" s="36"/>
      <c r="FFL1347" s="36"/>
      <c r="FFM1347" s="36"/>
      <c r="FFN1347" s="36"/>
      <c r="FFO1347" s="36"/>
      <c r="FFP1347" s="36"/>
      <c r="FFQ1347" s="36"/>
      <c r="FFR1347" s="36"/>
      <c r="FFS1347" s="36"/>
      <c r="FFT1347" s="36"/>
      <c r="FFU1347" s="36"/>
      <c r="FFV1347" s="36"/>
      <c r="FFW1347" s="36"/>
      <c r="FFX1347" s="36"/>
      <c r="FFY1347" s="36"/>
      <c r="FFZ1347" s="36"/>
      <c r="FGA1347" s="36"/>
      <c r="FGB1347" s="36"/>
      <c r="FGC1347" s="36"/>
      <c r="FGD1347" s="36"/>
      <c r="FGE1347" s="36"/>
      <c r="FGF1347" s="36"/>
      <c r="FGG1347" s="36"/>
      <c r="FGH1347" s="36"/>
      <c r="FGI1347" s="36"/>
      <c r="FGJ1347" s="36"/>
      <c r="FGK1347" s="36"/>
      <c r="FGL1347" s="36"/>
      <c r="FGM1347" s="36"/>
      <c r="FGN1347" s="36"/>
      <c r="FGO1347" s="36"/>
      <c r="FGP1347" s="36"/>
      <c r="FGQ1347" s="36"/>
      <c r="FGR1347" s="36"/>
      <c r="FGS1347" s="36"/>
      <c r="FGT1347" s="36"/>
      <c r="FGU1347" s="36"/>
      <c r="FGV1347" s="36"/>
      <c r="FGW1347" s="36"/>
      <c r="FGX1347" s="36"/>
      <c r="FGY1347" s="36"/>
      <c r="FGZ1347" s="36"/>
      <c r="FHA1347" s="36"/>
      <c r="FHB1347" s="36"/>
      <c r="FHC1347" s="36"/>
      <c r="FHD1347" s="36"/>
      <c r="FHE1347" s="36"/>
      <c r="FHF1347" s="36"/>
      <c r="FHG1347" s="36"/>
      <c r="FHH1347" s="36"/>
      <c r="FHI1347" s="36"/>
      <c r="FHJ1347" s="36"/>
      <c r="FHK1347" s="36"/>
      <c r="FHL1347" s="36"/>
      <c r="FHM1347" s="36"/>
      <c r="FHN1347" s="36"/>
      <c r="FHO1347" s="36"/>
      <c r="FHP1347" s="36"/>
      <c r="FHQ1347" s="36"/>
      <c r="FHR1347" s="36"/>
      <c r="FHS1347" s="36"/>
      <c r="FHT1347" s="36"/>
      <c r="FHU1347" s="36"/>
      <c r="FHV1347" s="36"/>
      <c r="FHW1347" s="36"/>
      <c r="FHX1347" s="36"/>
      <c r="FHY1347" s="36"/>
      <c r="FHZ1347" s="36"/>
      <c r="FIA1347" s="36"/>
      <c r="FIB1347" s="36"/>
      <c r="FIC1347" s="36"/>
      <c r="FID1347" s="36"/>
      <c r="FIE1347" s="36"/>
      <c r="FIF1347" s="36"/>
      <c r="FIG1347" s="36"/>
      <c r="FIH1347" s="36"/>
      <c r="FII1347" s="36"/>
      <c r="FIJ1347" s="36"/>
      <c r="FIK1347" s="36"/>
      <c r="FIL1347" s="36"/>
      <c r="FIM1347" s="36"/>
      <c r="FIN1347" s="36"/>
      <c r="FIO1347" s="36"/>
      <c r="FIP1347" s="36"/>
      <c r="FIQ1347" s="36"/>
      <c r="FIR1347" s="36"/>
      <c r="FIS1347" s="36"/>
      <c r="FIT1347" s="36"/>
      <c r="FIU1347" s="36"/>
      <c r="FIV1347" s="36"/>
      <c r="FIW1347" s="36"/>
      <c r="FIX1347" s="36"/>
      <c r="FIY1347" s="36"/>
      <c r="FIZ1347" s="36"/>
      <c r="FJA1347" s="36"/>
      <c r="FJB1347" s="36"/>
      <c r="FJC1347" s="36"/>
      <c r="FJD1347" s="36"/>
      <c r="FJE1347" s="36"/>
      <c r="FJF1347" s="36"/>
      <c r="FJG1347" s="36"/>
      <c r="FJH1347" s="36"/>
      <c r="FJI1347" s="36"/>
      <c r="FJJ1347" s="36"/>
      <c r="FJK1347" s="36"/>
      <c r="FJL1347" s="36"/>
      <c r="FJM1347" s="36"/>
      <c r="FJN1347" s="36"/>
      <c r="FJO1347" s="36"/>
      <c r="FJP1347" s="36"/>
      <c r="FJQ1347" s="36"/>
      <c r="FJR1347" s="36"/>
      <c r="FJS1347" s="36"/>
      <c r="FJT1347" s="36"/>
      <c r="FJU1347" s="36"/>
      <c r="FJV1347" s="36"/>
      <c r="FJW1347" s="36"/>
      <c r="FJX1347" s="36"/>
      <c r="FJY1347" s="36"/>
      <c r="FJZ1347" s="36"/>
      <c r="FKA1347" s="36"/>
      <c r="FKB1347" s="36"/>
      <c r="FKC1347" s="36"/>
      <c r="FKD1347" s="36"/>
      <c r="FKE1347" s="36"/>
      <c r="FKF1347" s="36"/>
      <c r="FKG1347" s="36"/>
      <c r="FKH1347" s="36"/>
      <c r="FKI1347" s="36"/>
      <c r="FKJ1347" s="36"/>
      <c r="FKK1347" s="36"/>
      <c r="FKL1347" s="36"/>
      <c r="FKM1347" s="36"/>
      <c r="FKN1347" s="36"/>
      <c r="FKO1347" s="36"/>
      <c r="FKP1347" s="36"/>
      <c r="FKQ1347" s="36"/>
      <c r="FKR1347" s="36"/>
      <c r="FKS1347" s="36"/>
      <c r="FKT1347" s="36"/>
      <c r="FKU1347" s="36"/>
      <c r="FKV1347" s="36"/>
      <c r="FKW1347" s="36"/>
      <c r="FKX1347" s="36"/>
      <c r="FKY1347" s="36"/>
      <c r="FKZ1347" s="36"/>
      <c r="FLA1347" s="36"/>
      <c r="FLB1347" s="36"/>
      <c r="FLC1347" s="36"/>
      <c r="FLD1347" s="36"/>
      <c r="FLE1347" s="36"/>
      <c r="FLF1347" s="36"/>
      <c r="FLG1347" s="36"/>
      <c r="FLH1347" s="36"/>
      <c r="FLI1347" s="36"/>
      <c r="FLJ1347" s="36"/>
      <c r="FLK1347" s="36"/>
      <c r="FLL1347" s="36"/>
      <c r="FLM1347" s="36"/>
      <c r="FLN1347" s="36"/>
      <c r="FLO1347" s="36"/>
      <c r="FLP1347" s="36"/>
      <c r="FLQ1347" s="36"/>
      <c r="FLR1347" s="36"/>
      <c r="FLS1347" s="36"/>
      <c r="FLT1347" s="36"/>
      <c r="FLU1347" s="36"/>
      <c r="FLV1347" s="36"/>
      <c r="FLW1347" s="36"/>
      <c r="FLX1347" s="36"/>
      <c r="FLY1347" s="36"/>
      <c r="FLZ1347" s="36"/>
      <c r="FMA1347" s="36"/>
      <c r="FMB1347" s="36"/>
      <c r="FMC1347" s="36"/>
      <c r="FMD1347" s="36"/>
      <c r="FME1347" s="36"/>
      <c r="FMF1347" s="36"/>
      <c r="FMG1347" s="36"/>
      <c r="FMH1347" s="36"/>
      <c r="FMI1347" s="36"/>
      <c r="FMJ1347" s="36"/>
      <c r="FMK1347" s="36"/>
      <c r="FML1347" s="36"/>
      <c r="FMM1347" s="36"/>
      <c r="FMN1347" s="36"/>
      <c r="FMO1347" s="36"/>
      <c r="FMP1347" s="36"/>
      <c r="FMQ1347" s="36"/>
      <c r="FMR1347" s="36"/>
      <c r="FMS1347" s="36"/>
      <c r="FMT1347" s="36"/>
      <c r="FMU1347" s="36"/>
      <c r="FMV1347" s="36"/>
      <c r="FMW1347" s="36"/>
      <c r="FMX1347" s="36"/>
      <c r="FMY1347" s="36"/>
      <c r="FMZ1347" s="36"/>
      <c r="FNA1347" s="36"/>
      <c r="FNB1347" s="36"/>
      <c r="FNC1347" s="36"/>
      <c r="FND1347" s="36"/>
      <c r="FNE1347" s="36"/>
      <c r="FNF1347" s="36"/>
      <c r="FNG1347" s="36"/>
      <c r="FNH1347" s="36"/>
      <c r="FNI1347" s="36"/>
      <c r="FNJ1347" s="36"/>
      <c r="FNK1347" s="36"/>
      <c r="FNL1347" s="36"/>
      <c r="FNM1347" s="36"/>
      <c r="FNN1347" s="36"/>
      <c r="FNO1347" s="36"/>
      <c r="FNP1347" s="36"/>
      <c r="FNQ1347" s="36"/>
      <c r="FNR1347" s="36"/>
      <c r="FNS1347" s="36"/>
      <c r="FNT1347" s="36"/>
      <c r="FNU1347" s="36"/>
      <c r="FNV1347" s="36"/>
      <c r="FNW1347" s="36"/>
      <c r="FNX1347" s="36"/>
      <c r="FNY1347" s="36"/>
      <c r="FNZ1347" s="36"/>
      <c r="FOA1347" s="36"/>
      <c r="FOB1347" s="36"/>
      <c r="FOC1347" s="36"/>
      <c r="FOD1347" s="36"/>
      <c r="FOE1347" s="36"/>
      <c r="FOF1347" s="36"/>
      <c r="FOG1347" s="36"/>
      <c r="FOH1347" s="36"/>
      <c r="FOI1347" s="36"/>
      <c r="FOJ1347" s="36"/>
      <c r="FOK1347" s="36"/>
      <c r="FOL1347" s="36"/>
      <c r="FOM1347" s="36"/>
      <c r="FON1347" s="36"/>
      <c r="FOO1347" s="36"/>
      <c r="FOP1347" s="36"/>
      <c r="FOQ1347" s="36"/>
      <c r="FOR1347" s="36"/>
      <c r="FOS1347" s="36"/>
      <c r="FOT1347" s="36"/>
      <c r="FOU1347" s="36"/>
      <c r="FOV1347" s="36"/>
      <c r="FOW1347" s="36"/>
      <c r="FOX1347" s="36"/>
      <c r="FOY1347" s="36"/>
      <c r="FOZ1347" s="36"/>
      <c r="FPA1347" s="36"/>
      <c r="FPB1347" s="36"/>
      <c r="FPC1347" s="36"/>
      <c r="FPD1347" s="36"/>
      <c r="FPE1347" s="36"/>
      <c r="FPF1347" s="36"/>
      <c r="FPG1347" s="36"/>
      <c r="FPH1347" s="36"/>
      <c r="FPI1347" s="36"/>
      <c r="FPJ1347" s="36"/>
      <c r="FPK1347" s="36"/>
      <c r="FPL1347" s="36"/>
      <c r="FPM1347" s="36"/>
      <c r="FPN1347" s="36"/>
      <c r="FPO1347" s="36"/>
      <c r="FPP1347" s="36"/>
      <c r="FPQ1347" s="36"/>
      <c r="FPR1347" s="36"/>
      <c r="FPS1347" s="36"/>
      <c r="FPT1347" s="36"/>
      <c r="FPU1347" s="36"/>
      <c r="FPV1347" s="36"/>
      <c r="FPW1347" s="36"/>
      <c r="FPX1347" s="36"/>
      <c r="FPY1347" s="36"/>
      <c r="FPZ1347" s="36"/>
      <c r="FQA1347" s="36"/>
      <c r="FQB1347" s="36"/>
      <c r="FQC1347" s="36"/>
      <c r="FQD1347" s="36"/>
      <c r="FQE1347" s="36"/>
      <c r="FQF1347" s="36"/>
      <c r="FQG1347" s="36"/>
      <c r="FQH1347" s="36"/>
      <c r="FQI1347" s="36"/>
      <c r="FQJ1347" s="36"/>
      <c r="FQK1347" s="36"/>
      <c r="FQL1347" s="36"/>
      <c r="FQM1347" s="36"/>
      <c r="FQN1347" s="36"/>
      <c r="FQO1347" s="36"/>
      <c r="FQP1347" s="36"/>
      <c r="FQQ1347" s="36"/>
      <c r="FQR1347" s="36"/>
      <c r="FQS1347" s="36"/>
      <c r="FQT1347" s="36"/>
      <c r="FQU1347" s="36"/>
      <c r="FQV1347" s="36"/>
      <c r="FQW1347" s="36"/>
      <c r="FQX1347" s="36"/>
      <c r="FQY1347" s="36"/>
      <c r="FQZ1347" s="36"/>
      <c r="FRA1347" s="36"/>
      <c r="FRB1347" s="36"/>
      <c r="FRC1347" s="36"/>
      <c r="FRD1347" s="36"/>
      <c r="FRE1347" s="36"/>
      <c r="FRF1347" s="36"/>
      <c r="FRG1347" s="36"/>
      <c r="FRH1347" s="36"/>
      <c r="FRI1347" s="36"/>
      <c r="FRJ1347" s="36"/>
      <c r="FRK1347" s="36"/>
      <c r="FRL1347" s="36"/>
      <c r="FRM1347" s="36"/>
      <c r="FRN1347" s="36"/>
      <c r="FRO1347" s="36"/>
      <c r="FRP1347" s="36"/>
      <c r="FRQ1347" s="36"/>
      <c r="FRR1347" s="36"/>
      <c r="FRS1347" s="36"/>
      <c r="FRT1347" s="36"/>
      <c r="FRU1347" s="36"/>
      <c r="FRV1347" s="36"/>
      <c r="FRW1347" s="36"/>
      <c r="FRX1347" s="36"/>
      <c r="FRY1347" s="36"/>
      <c r="FRZ1347" s="36"/>
      <c r="FSA1347" s="36"/>
      <c r="FSB1347" s="36"/>
      <c r="FSC1347" s="36"/>
      <c r="FSD1347" s="36"/>
      <c r="FSE1347" s="36"/>
      <c r="FSF1347" s="36"/>
      <c r="FSG1347" s="36"/>
      <c r="FSH1347" s="36"/>
      <c r="FSI1347" s="36"/>
      <c r="FSJ1347" s="36"/>
      <c r="FSK1347" s="36"/>
      <c r="FSL1347" s="36"/>
      <c r="FSM1347" s="36"/>
      <c r="FSN1347" s="36"/>
      <c r="FSO1347" s="36"/>
      <c r="FSP1347" s="36"/>
      <c r="FSQ1347" s="36"/>
      <c r="FSR1347" s="36"/>
      <c r="FSS1347" s="36"/>
      <c r="FST1347" s="36"/>
      <c r="FSU1347" s="36"/>
      <c r="FSV1347" s="36"/>
      <c r="FSW1347" s="36"/>
      <c r="FSX1347" s="36"/>
      <c r="FSY1347" s="36"/>
      <c r="FSZ1347" s="36"/>
      <c r="FTA1347" s="36"/>
      <c r="FTB1347" s="36"/>
      <c r="FTC1347" s="36"/>
      <c r="FTD1347" s="36"/>
      <c r="FTE1347" s="36"/>
      <c r="FTF1347" s="36"/>
      <c r="FTG1347" s="36"/>
      <c r="FTH1347" s="36"/>
      <c r="FTI1347" s="36"/>
      <c r="FTJ1347" s="36"/>
      <c r="FTK1347" s="36"/>
      <c r="FTL1347" s="36"/>
      <c r="FTM1347" s="36"/>
      <c r="FTN1347" s="36"/>
      <c r="FTO1347" s="36"/>
      <c r="FTP1347" s="36"/>
      <c r="FTQ1347" s="36"/>
      <c r="FTR1347" s="36"/>
      <c r="FTS1347" s="36"/>
      <c r="FTT1347" s="36"/>
      <c r="FTU1347" s="36"/>
      <c r="FTV1347" s="36"/>
      <c r="FTW1347" s="36"/>
      <c r="FTX1347" s="36"/>
      <c r="FTY1347" s="36"/>
      <c r="FTZ1347" s="36"/>
      <c r="FUA1347" s="36"/>
      <c r="FUB1347" s="36"/>
      <c r="FUC1347" s="36"/>
      <c r="FUD1347" s="36"/>
      <c r="FUE1347" s="36"/>
      <c r="FUF1347" s="36"/>
      <c r="FUG1347" s="36"/>
      <c r="FUH1347" s="36"/>
      <c r="FUI1347" s="36"/>
      <c r="FUJ1347" s="36"/>
      <c r="FUK1347" s="36"/>
      <c r="FUL1347" s="36"/>
      <c r="FUM1347" s="36"/>
      <c r="FUN1347" s="36"/>
      <c r="FUO1347" s="36"/>
      <c r="FUP1347" s="36"/>
      <c r="FUQ1347" s="36"/>
      <c r="FUR1347" s="36"/>
      <c r="FUS1347" s="36"/>
      <c r="FUT1347" s="36"/>
      <c r="FUU1347" s="36"/>
      <c r="FUV1347" s="36"/>
      <c r="FUW1347" s="36"/>
      <c r="FUX1347" s="36"/>
      <c r="FUY1347" s="36"/>
      <c r="FUZ1347" s="36"/>
      <c r="FVA1347" s="36"/>
      <c r="FVB1347" s="36"/>
      <c r="FVC1347" s="36"/>
      <c r="FVD1347" s="36"/>
      <c r="FVE1347" s="36"/>
      <c r="FVF1347" s="36"/>
      <c r="FVG1347" s="36"/>
      <c r="FVH1347" s="36"/>
      <c r="FVI1347" s="36"/>
      <c r="FVJ1347" s="36"/>
      <c r="FVK1347" s="36"/>
      <c r="FVL1347" s="36"/>
      <c r="FVM1347" s="36"/>
      <c r="FVN1347" s="36"/>
      <c r="FVO1347" s="36"/>
      <c r="FVP1347" s="36"/>
      <c r="FVQ1347" s="36"/>
      <c r="FVR1347" s="36"/>
      <c r="FVS1347" s="36"/>
      <c r="FVT1347" s="36"/>
      <c r="FVU1347" s="36"/>
      <c r="FVV1347" s="36"/>
      <c r="FVW1347" s="36"/>
      <c r="FVX1347" s="36"/>
      <c r="FVY1347" s="36"/>
      <c r="FVZ1347" s="36"/>
      <c r="FWA1347" s="36"/>
      <c r="FWB1347" s="36"/>
      <c r="FWC1347" s="36"/>
      <c r="FWD1347" s="36"/>
      <c r="FWE1347" s="36"/>
      <c r="FWF1347" s="36"/>
      <c r="FWG1347" s="36"/>
      <c r="FWH1347" s="36"/>
      <c r="FWI1347" s="36"/>
      <c r="FWJ1347" s="36"/>
      <c r="FWK1347" s="36"/>
      <c r="FWL1347" s="36"/>
      <c r="FWM1347" s="36"/>
      <c r="FWN1347" s="36"/>
      <c r="FWO1347" s="36"/>
      <c r="FWP1347" s="36"/>
      <c r="FWQ1347" s="36"/>
      <c r="FWR1347" s="36"/>
      <c r="FWS1347" s="36"/>
      <c r="FWT1347" s="36"/>
      <c r="FWU1347" s="36"/>
      <c r="FWV1347" s="36"/>
      <c r="FWW1347" s="36"/>
      <c r="FWX1347" s="36"/>
      <c r="FWY1347" s="36"/>
      <c r="FWZ1347" s="36"/>
      <c r="FXA1347" s="36"/>
      <c r="FXB1347" s="36"/>
      <c r="FXC1347" s="36"/>
      <c r="FXD1347" s="36"/>
      <c r="FXE1347" s="36"/>
      <c r="FXF1347" s="36"/>
      <c r="FXG1347" s="36"/>
      <c r="FXH1347" s="36"/>
      <c r="FXI1347" s="36"/>
      <c r="FXJ1347" s="36"/>
      <c r="FXK1347" s="36"/>
      <c r="FXL1347" s="36"/>
      <c r="FXM1347" s="36"/>
      <c r="FXN1347" s="36"/>
      <c r="FXO1347" s="36"/>
      <c r="FXP1347" s="36"/>
      <c r="FXQ1347" s="36"/>
      <c r="FXR1347" s="36"/>
      <c r="FXS1347" s="36"/>
      <c r="FXT1347" s="36"/>
      <c r="FXU1347" s="36"/>
      <c r="FXV1347" s="36"/>
      <c r="FXW1347" s="36"/>
      <c r="FXX1347" s="36"/>
      <c r="FXY1347" s="36"/>
      <c r="FXZ1347" s="36"/>
      <c r="FYA1347" s="36"/>
      <c r="FYB1347" s="36"/>
      <c r="FYC1347" s="36"/>
      <c r="FYD1347" s="36"/>
      <c r="FYE1347" s="36"/>
      <c r="FYF1347" s="36"/>
      <c r="FYG1347" s="36"/>
      <c r="FYH1347" s="36"/>
      <c r="FYI1347" s="36"/>
      <c r="FYJ1347" s="36"/>
      <c r="FYK1347" s="36"/>
      <c r="FYL1347" s="36"/>
      <c r="FYM1347" s="36"/>
      <c r="FYN1347" s="36"/>
      <c r="FYO1347" s="36"/>
      <c r="FYP1347" s="36"/>
      <c r="FYQ1347" s="36"/>
      <c r="FYR1347" s="36"/>
      <c r="FYS1347" s="36"/>
      <c r="FYT1347" s="36"/>
      <c r="FYU1347" s="36"/>
      <c r="FYV1347" s="36"/>
      <c r="FYW1347" s="36"/>
      <c r="FYX1347" s="36"/>
      <c r="FYY1347" s="36"/>
      <c r="FYZ1347" s="36"/>
      <c r="FZA1347" s="36"/>
      <c r="FZB1347" s="36"/>
      <c r="FZC1347" s="36"/>
      <c r="FZD1347" s="36"/>
      <c r="FZE1347" s="36"/>
      <c r="FZF1347" s="36"/>
      <c r="FZG1347" s="36"/>
      <c r="FZH1347" s="36"/>
      <c r="FZI1347" s="36"/>
      <c r="FZJ1347" s="36"/>
      <c r="FZK1347" s="36"/>
      <c r="FZL1347" s="36"/>
      <c r="FZM1347" s="36"/>
      <c r="FZN1347" s="36"/>
      <c r="FZO1347" s="36"/>
      <c r="FZP1347" s="36"/>
      <c r="FZQ1347" s="36"/>
      <c r="FZR1347" s="36"/>
      <c r="FZS1347" s="36"/>
      <c r="FZT1347" s="36"/>
      <c r="FZU1347" s="36"/>
      <c r="FZV1347" s="36"/>
      <c r="FZW1347" s="36"/>
      <c r="FZX1347" s="36"/>
      <c r="FZY1347" s="36"/>
      <c r="FZZ1347" s="36"/>
      <c r="GAA1347" s="36"/>
      <c r="GAB1347" s="36"/>
      <c r="GAC1347" s="36"/>
      <c r="GAD1347" s="36"/>
      <c r="GAE1347" s="36"/>
      <c r="GAF1347" s="36"/>
      <c r="GAG1347" s="36"/>
      <c r="GAH1347" s="36"/>
      <c r="GAI1347" s="36"/>
      <c r="GAJ1347" s="36"/>
      <c r="GAK1347" s="36"/>
      <c r="GAL1347" s="36"/>
      <c r="GAM1347" s="36"/>
      <c r="GAN1347" s="36"/>
      <c r="GAO1347" s="36"/>
      <c r="GAP1347" s="36"/>
      <c r="GAQ1347" s="36"/>
      <c r="GAR1347" s="36"/>
      <c r="GAS1347" s="36"/>
      <c r="GAT1347" s="36"/>
      <c r="GAU1347" s="36"/>
      <c r="GAV1347" s="36"/>
      <c r="GAW1347" s="36"/>
      <c r="GAX1347" s="36"/>
      <c r="GAY1347" s="36"/>
      <c r="GAZ1347" s="36"/>
      <c r="GBA1347" s="36"/>
      <c r="GBB1347" s="36"/>
      <c r="GBC1347" s="36"/>
      <c r="GBD1347" s="36"/>
      <c r="GBE1347" s="36"/>
      <c r="GBF1347" s="36"/>
      <c r="GBG1347" s="36"/>
      <c r="GBH1347" s="36"/>
      <c r="GBI1347" s="36"/>
      <c r="GBJ1347" s="36"/>
      <c r="GBK1347" s="36"/>
      <c r="GBL1347" s="36"/>
      <c r="GBM1347" s="36"/>
      <c r="GBN1347" s="36"/>
      <c r="GBO1347" s="36"/>
      <c r="GBP1347" s="36"/>
      <c r="GBQ1347" s="36"/>
      <c r="GBR1347" s="36"/>
      <c r="GBS1347" s="36"/>
      <c r="GBT1347" s="36"/>
      <c r="GBU1347" s="36"/>
      <c r="GBV1347" s="36"/>
      <c r="GBW1347" s="36"/>
      <c r="GBX1347" s="36"/>
      <c r="GBY1347" s="36"/>
      <c r="GBZ1347" s="36"/>
      <c r="GCA1347" s="36"/>
      <c r="GCB1347" s="36"/>
      <c r="GCC1347" s="36"/>
      <c r="GCD1347" s="36"/>
      <c r="GCE1347" s="36"/>
      <c r="GCF1347" s="36"/>
      <c r="GCG1347" s="36"/>
      <c r="GCH1347" s="36"/>
      <c r="GCI1347" s="36"/>
      <c r="GCJ1347" s="36"/>
      <c r="GCK1347" s="36"/>
      <c r="GCL1347" s="36"/>
      <c r="GCM1347" s="36"/>
      <c r="GCN1347" s="36"/>
      <c r="GCO1347" s="36"/>
      <c r="GCP1347" s="36"/>
      <c r="GCQ1347" s="36"/>
      <c r="GCR1347" s="36"/>
      <c r="GCS1347" s="36"/>
      <c r="GCT1347" s="36"/>
      <c r="GCU1347" s="36"/>
      <c r="GCV1347" s="36"/>
      <c r="GCW1347" s="36"/>
      <c r="GCX1347" s="36"/>
      <c r="GCY1347" s="36"/>
      <c r="GCZ1347" s="36"/>
      <c r="GDA1347" s="36"/>
      <c r="GDB1347" s="36"/>
      <c r="GDC1347" s="36"/>
      <c r="GDD1347" s="36"/>
      <c r="GDE1347" s="36"/>
      <c r="GDF1347" s="36"/>
      <c r="GDG1347" s="36"/>
      <c r="GDH1347" s="36"/>
      <c r="GDI1347" s="36"/>
      <c r="GDJ1347" s="36"/>
      <c r="GDK1347" s="36"/>
      <c r="GDL1347" s="36"/>
      <c r="GDM1347" s="36"/>
      <c r="GDN1347" s="36"/>
      <c r="GDO1347" s="36"/>
      <c r="GDP1347" s="36"/>
      <c r="GDQ1347" s="36"/>
      <c r="GDR1347" s="36"/>
      <c r="GDS1347" s="36"/>
      <c r="GDT1347" s="36"/>
      <c r="GDU1347" s="36"/>
      <c r="GDV1347" s="36"/>
      <c r="GDW1347" s="36"/>
      <c r="GDX1347" s="36"/>
      <c r="GDY1347" s="36"/>
      <c r="GDZ1347" s="36"/>
      <c r="GEA1347" s="36"/>
      <c r="GEB1347" s="36"/>
      <c r="GEC1347" s="36"/>
      <c r="GED1347" s="36"/>
      <c r="GEE1347" s="36"/>
      <c r="GEF1347" s="36"/>
      <c r="GEG1347" s="36"/>
      <c r="GEH1347" s="36"/>
      <c r="GEI1347" s="36"/>
      <c r="GEJ1347" s="36"/>
      <c r="GEK1347" s="36"/>
      <c r="GEL1347" s="36"/>
      <c r="GEM1347" s="36"/>
      <c r="GEN1347" s="36"/>
      <c r="GEO1347" s="36"/>
      <c r="GEP1347" s="36"/>
      <c r="GEQ1347" s="36"/>
      <c r="GER1347" s="36"/>
      <c r="GES1347" s="36"/>
      <c r="GET1347" s="36"/>
      <c r="GEU1347" s="36"/>
      <c r="GEV1347" s="36"/>
      <c r="GEW1347" s="36"/>
      <c r="GEX1347" s="36"/>
      <c r="GEY1347" s="36"/>
      <c r="GEZ1347" s="36"/>
      <c r="GFA1347" s="36"/>
      <c r="GFB1347" s="36"/>
      <c r="GFC1347" s="36"/>
      <c r="GFD1347" s="36"/>
      <c r="GFE1347" s="36"/>
      <c r="GFF1347" s="36"/>
      <c r="GFG1347" s="36"/>
      <c r="GFH1347" s="36"/>
      <c r="GFI1347" s="36"/>
      <c r="GFJ1347" s="36"/>
      <c r="GFK1347" s="36"/>
      <c r="GFL1347" s="36"/>
      <c r="GFM1347" s="36"/>
      <c r="GFN1347" s="36"/>
      <c r="GFO1347" s="36"/>
      <c r="GFP1347" s="36"/>
      <c r="GFQ1347" s="36"/>
      <c r="GFR1347" s="36"/>
      <c r="GFS1347" s="36"/>
      <c r="GFT1347" s="36"/>
      <c r="GFU1347" s="36"/>
      <c r="GFV1347" s="36"/>
      <c r="GFW1347" s="36"/>
      <c r="GFX1347" s="36"/>
      <c r="GFY1347" s="36"/>
      <c r="GFZ1347" s="36"/>
      <c r="GGA1347" s="36"/>
      <c r="GGB1347" s="36"/>
      <c r="GGC1347" s="36"/>
      <c r="GGD1347" s="36"/>
      <c r="GGE1347" s="36"/>
      <c r="GGF1347" s="36"/>
      <c r="GGG1347" s="36"/>
      <c r="GGH1347" s="36"/>
      <c r="GGI1347" s="36"/>
      <c r="GGJ1347" s="36"/>
      <c r="GGK1347" s="36"/>
      <c r="GGL1347" s="36"/>
      <c r="GGM1347" s="36"/>
      <c r="GGN1347" s="36"/>
      <c r="GGO1347" s="36"/>
      <c r="GGP1347" s="36"/>
      <c r="GGQ1347" s="36"/>
      <c r="GGR1347" s="36"/>
      <c r="GGS1347" s="36"/>
      <c r="GGT1347" s="36"/>
      <c r="GGU1347" s="36"/>
      <c r="GGV1347" s="36"/>
      <c r="GGW1347" s="36"/>
      <c r="GGX1347" s="36"/>
      <c r="GGY1347" s="36"/>
      <c r="GGZ1347" s="36"/>
      <c r="GHA1347" s="36"/>
      <c r="GHB1347" s="36"/>
      <c r="GHC1347" s="36"/>
      <c r="GHD1347" s="36"/>
      <c r="GHE1347" s="36"/>
      <c r="GHF1347" s="36"/>
      <c r="GHG1347" s="36"/>
      <c r="GHH1347" s="36"/>
      <c r="GHI1347" s="36"/>
      <c r="GHJ1347" s="36"/>
      <c r="GHK1347" s="36"/>
      <c r="GHL1347" s="36"/>
      <c r="GHM1347" s="36"/>
      <c r="GHN1347" s="36"/>
      <c r="GHO1347" s="36"/>
      <c r="GHP1347" s="36"/>
      <c r="GHQ1347" s="36"/>
      <c r="GHR1347" s="36"/>
      <c r="GHS1347" s="36"/>
      <c r="GHT1347" s="36"/>
      <c r="GHU1347" s="36"/>
      <c r="GHV1347" s="36"/>
      <c r="GHW1347" s="36"/>
      <c r="GHX1347" s="36"/>
      <c r="GHY1347" s="36"/>
      <c r="GHZ1347" s="36"/>
      <c r="GIA1347" s="36"/>
      <c r="GIB1347" s="36"/>
      <c r="GIC1347" s="36"/>
      <c r="GID1347" s="36"/>
      <c r="GIE1347" s="36"/>
      <c r="GIF1347" s="36"/>
      <c r="GIG1347" s="36"/>
      <c r="GIH1347" s="36"/>
      <c r="GII1347" s="36"/>
      <c r="GIJ1347" s="36"/>
      <c r="GIK1347" s="36"/>
      <c r="GIL1347" s="36"/>
      <c r="GIM1347" s="36"/>
      <c r="GIN1347" s="36"/>
      <c r="GIO1347" s="36"/>
      <c r="GIP1347" s="36"/>
      <c r="GIQ1347" s="36"/>
      <c r="GIR1347" s="36"/>
      <c r="GIS1347" s="36"/>
      <c r="GIT1347" s="36"/>
      <c r="GIU1347" s="36"/>
      <c r="GIV1347" s="36"/>
      <c r="GIW1347" s="36"/>
      <c r="GIX1347" s="36"/>
      <c r="GIY1347" s="36"/>
      <c r="GIZ1347" s="36"/>
      <c r="GJA1347" s="36"/>
      <c r="GJB1347" s="36"/>
      <c r="GJC1347" s="36"/>
      <c r="GJD1347" s="36"/>
      <c r="GJE1347" s="36"/>
      <c r="GJF1347" s="36"/>
      <c r="GJG1347" s="36"/>
      <c r="GJH1347" s="36"/>
      <c r="GJI1347" s="36"/>
      <c r="GJJ1347" s="36"/>
      <c r="GJK1347" s="36"/>
      <c r="GJL1347" s="36"/>
      <c r="GJM1347" s="36"/>
      <c r="GJN1347" s="36"/>
      <c r="GJO1347" s="36"/>
      <c r="GJP1347" s="36"/>
      <c r="GJQ1347" s="36"/>
      <c r="GJR1347" s="36"/>
      <c r="GJS1347" s="36"/>
      <c r="GJT1347" s="36"/>
      <c r="GJU1347" s="36"/>
      <c r="GJV1347" s="36"/>
      <c r="GJW1347" s="36"/>
      <c r="GJX1347" s="36"/>
      <c r="GJY1347" s="36"/>
      <c r="GJZ1347" s="36"/>
      <c r="GKA1347" s="36"/>
      <c r="GKB1347" s="36"/>
      <c r="GKC1347" s="36"/>
      <c r="GKD1347" s="36"/>
      <c r="GKE1347" s="36"/>
      <c r="GKF1347" s="36"/>
      <c r="GKG1347" s="36"/>
      <c r="GKH1347" s="36"/>
      <c r="GKI1347" s="36"/>
      <c r="GKJ1347" s="36"/>
      <c r="GKK1347" s="36"/>
      <c r="GKL1347" s="36"/>
      <c r="GKM1347" s="36"/>
      <c r="GKN1347" s="36"/>
      <c r="GKO1347" s="36"/>
      <c r="GKP1347" s="36"/>
      <c r="GKQ1347" s="36"/>
      <c r="GKR1347" s="36"/>
      <c r="GKS1347" s="36"/>
      <c r="GKT1347" s="36"/>
      <c r="GKU1347" s="36"/>
      <c r="GKV1347" s="36"/>
      <c r="GKW1347" s="36"/>
      <c r="GKX1347" s="36"/>
      <c r="GKY1347" s="36"/>
      <c r="GKZ1347" s="36"/>
      <c r="GLA1347" s="36"/>
      <c r="GLB1347" s="36"/>
      <c r="GLC1347" s="36"/>
      <c r="GLD1347" s="36"/>
      <c r="GLE1347" s="36"/>
      <c r="GLF1347" s="36"/>
      <c r="GLG1347" s="36"/>
      <c r="GLH1347" s="36"/>
      <c r="GLI1347" s="36"/>
      <c r="GLJ1347" s="36"/>
      <c r="GLK1347" s="36"/>
      <c r="GLL1347" s="36"/>
      <c r="GLM1347" s="36"/>
      <c r="GLN1347" s="36"/>
      <c r="GLO1347" s="36"/>
      <c r="GLP1347" s="36"/>
      <c r="GLQ1347" s="36"/>
      <c r="GLR1347" s="36"/>
      <c r="GLS1347" s="36"/>
      <c r="GLT1347" s="36"/>
      <c r="GLU1347" s="36"/>
      <c r="GLV1347" s="36"/>
      <c r="GLW1347" s="36"/>
      <c r="GLX1347" s="36"/>
      <c r="GLY1347" s="36"/>
      <c r="GLZ1347" s="36"/>
      <c r="GMA1347" s="36"/>
      <c r="GMB1347" s="36"/>
      <c r="GMC1347" s="36"/>
      <c r="GMD1347" s="36"/>
      <c r="GME1347" s="36"/>
      <c r="GMF1347" s="36"/>
      <c r="GMG1347" s="36"/>
      <c r="GMH1347" s="36"/>
      <c r="GMI1347" s="36"/>
      <c r="GMJ1347" s="36"/>
      <c r="GMK1347" s="36"/>
      <c r="GML1347" s="36"/>
      <c r="GMM1347" s="36"/>
      <c r="GMN1347" s="36"/>
      <c r="GMO1347" s="36"/>
      <c r="GMP1347" s="36"/>
      <c r="GMQ1347" s="36"/>
      <c r="GMR1347" s="36"/>
      <c r="GMS1347" s="36"/>
      <c r="GMT1347" s="36"/>
      <c r="GMU1347" s="36"/>
      <c r="GMV1347" s="36"/>
      <c r="GMW1347" s="36"/>
      <c r="GMX1347" s="36"/>
      <c r="GMY1347" s="36"/>
      <c r="GMZ1347" s="36"/>
      <c r="GNA1347" s="36"/>
      <c r="GNB1347" s="36"/>
      <c r="GNC1347" s="36"/>
      <c r="GND1347" s="36"/>
      <c r="GNE1347" s="36"/>
      <c r="GNF1347" s="36"/>
      <c r="GNG1347" s="36"/>
      <c r="GNH1347" s="36"/>
      <c r="GNI1347" s="36"/>
      <c r="GNJ1347" s="36"/>
      <c r="GNK1347" s="36"/>
      <c r="GNL1347" s="36"/>
      <c r="GNM1347" s="36"/>
      <c r="GNN1347" s="36"/>
      <c r="GNO1347" s="36"/>
      <c r="GNP1347" s="36"/>
      <c r="GNQ1347" s="36"/>
      <c r="GNR1347" s="36"/>
      <c r="GNS1347" s="36"/>
      <c r="GNT1347" s="36"/>
      <c r="GNU1347" s="36"/>
      <c r="GNV1347" s="36"/>
      <c r="GNW1347" s="36"/>
      <c r="GNX1347" s="36"/>
      <c r="GNY1347" s="36"/>
      <c r="GNZ1347" s="36"/>
      <c r="GOA1347" s="36"/>
      <c r="GOB1347" s="36"/>
      <c r="GOC1347" s="36"/>
      <c r="GOD1347" s="36"/>
      <c r="GOE1347" s="36"/>
      <c r="GOF1347" s="36"/>
      <c r="GOG1347" s="36"/>
      <c r="GOH1347" s="36"/>
      <c r="GOI1347" s="36"/>
      <c r="GOJ1347" s="36"/>
      <c r="GOK1347" s="36"/>
      <c r="GOL1347" s="36"/>
      <c r="GOM1347" s="36"/>
      <c r="GON1347" s="36"/>
      <c r="GOO1347" s="36"/>
      <c r="GOP1347" s="36"/>
      <c r="GOQ1347" s="36"/>
      <c r="GOR1347" s="36"/>
      <c r="GOS1347" s="36"/>
      <c r="GOT1347" s="36"/>
      <c r="GOU1347" s="36"/>
      <c r="GOV1347" s="36"/>
      <c r="GOW1347" s="36"/>
      <c r="GOX1347" s="36"/>
      <c r="GOY1347" s="36"/>
      <c r="GOZ1347" s="36"/>
      <c r="GPA1347" s="36"/>
      <c r="GPB1347" s="36"/>
      <c r="GPC1347" s="36"/>
      <c r="GPD1347" s="36"/>
      <c r="GPE1347" s="36"/>
      <c r="GPF1347" s="36"/>
      <c r="GPG1347" s="36"/>
      <c r="GPH1347" s="36"/>
      <c r="GPI1347" s="36"/>
      <c r="GPJ1347" s="36"/>
      <c r="GPK1347" s="36"/>
      <c r="GPL1347" s="36"/>
      <c r="GPM1347" s="36"/>
      <c r="GPN1347" s="36"/>
      <c r="GPO1347" s="36"/>
      <c r="GPP1347" s="36"/>
      <c r="GPQ1347" s="36"/>
      <c r="GPR1347" s="36"/>
      <c r="GPS1347" s="36"/>
      <c r="GPT1347" s="36"/>
      <c r="GPU1347" s="36"/>
      <c r="GPV1347" s="36"/>
      <c r="GPW1347" s="36"/>
      <c r="GPX1347" s="36"/>
      <c r="GPY1347" s="36"/>
      <c r="GPZ1347" s="36"/>
      <c r="GQA1347" s="36"/>
      <c r="GQB1347" s="36"/>
      <c r="GQC1347" s="36"/>
      <c r="GQD1347" s="36"/>
      <c r="GQE1347" s="36"/>
      <c r="GQF1347" s="36"/>
      <c r="GQG1347" s="36"/>
      <c r="GQH1347" s="36"/>
      <c r="GQI1347" s="36"/>
      <c r="GQJ1347" s="36"/>
      <c r="GQK1347" s="36"/>
      <c r="GQL1347" s="36"/>
      <c r="GQM1347" s="36"/>
      <c r="GQN1347" s="36"/>
      <c r="GQO1347" s="36"/>
      <c r="GQP1347" s="36"/>
      <c r="GQQ1347" s="36"/>
      <c r="GQR1347" s="36"/>
      <c r="GQS1347" s="36"/>
      <c r="GQT1347" s="36"/>
      <c r="GQU1347" s="36"/>
      <c r="GQV1347" s="36"/>
      <c r="GQW1347" s="36"/>
      <c r="GQX1347" s="36"/>
      <c r="GQY1347" s="36"/>
      <c r="GQZ1347" s="36"/>
      <c r="GRA1347" s="36"/>
      <c r="GRB1347" s="36"/>
      <c r="GRC1347" s="36"/>
      <c r="GRD1347" s="36"/>
      <c r="GRE1347" s="36"/>
      <c r="GRF1347" s="36"/>
      <c r="GRG1347" s="36"/>
      <c r="GRH1347" s="36"/>
      <c r="GRI1347" s="36"/>
      <c r="GRJ1347" s="36"/>
      <c r="GRK1347" s="36"/>
      <c r="GRL1347" s="36"/>
      <c r="GRM1347" s="36"/>
      <c r="GRN1347" s="36"/>
      <c r="GRO1347" s="36"/>
      <c r="GRP1347" s="36"/>
      <c r="GRQ1347" s="36"/>
      <c r="GRR1347" s="36"/>
      <c r="GRS1347" s="36"/>
      <c r="GRT1347" s="36"/>
      <c r="GRU1347" s="36"/>
      <c r="GRV1347" s="36"/>
      <c r="GRW1347" s="36"/>
      <c r="GRX1347" s="36"/>
      <c r="GRY1347" s="36"/>
      <c r="GRZ1347" s="36"/>
      <c r="GSA1347" s="36"/>
      <c r="GSB1347" s="36"/>
      <c r="GSC1347" s="36"/>
      <c r="GSD1347" s="36"/>
      <c r="GSE1347" s="36"/>
      <c r="GSF1347" s="36"/>
      <c r="GSG1347" s="36"/>
      <c r="GSH1347" s="36"/>
      <c r="GSI1347" s="36"/>
      <c r="GSJ1347" s="36"/>
      <c r="GSK1347" s="36"/>
      <c r="GSL1347" s="36"/>
      <c r="GSM1347" s="36"/>
      <c r="GSN1347" s="36"/>
      <c r="GSO1347" s="36"/>
      <c r="GSP1347" s="36"/>
      <c r="GSQ1347" s="36"/>
      <c r="GSR1347" s="36"/>
      <c r="GSS1347" s="36"/>
      <c r="GST1347" s="36"/>
      <c r="GSU1347" s="36"/>
      <c r="GSV1347" s="36"/>
      <c r="GSW1347" s="36"/>
      <c r="GSX1347" s="36"/>
      <c r="GSY1347" s="36"/>
      <c r="GSZ1347" s="36"/>
      <c r="GTA1347" s="36"/>
      <c r="GTB1347" s="36"/>
      <c r="GTC1347" s="36"/>
      <c r="GTD1347" s="36"/>
      <c r="GTE1347" s="36"/>
      <c r="GTF1347" s="36"/>
      <c r="GTG1347" s="36"/>
      <c r="GTH1347" s="36"/>
      <c r="GTI1347" s="36"/>
      <c r="GTJ1347" s="36"/>
      <c r="GTK1347" s="36"/>
      <c r="GTL1347" s="36"/>
      <c r="GTM1347" s="36"/>
      <c r="GTN1347" s="36"/>
      <c r="GTO1347" s="36"/>
      <c r="GTP1347" s="36"/>
      <c r="GTQ1347" s="36"/>
      <c r="GTR1347" s="36"/>
      <c r="GTS1347" s="36"/>
      <c r="GTT1347" s="36"/>
      <c r="GTU1347" s="36"/>
      <c r="GTV1347" s="36"/>
      <c r="GTW1347" s="36"/>
      <c r="GTX1347" s="36"/>
      <c r="GTY1347" s="36"/>
      <c r="GTZ1347" s="36"/>
      <c r="GUA1347" s="36"/>
      <c r="GUB1347" s="36"/>
      <c r="GUC1347" s="36"/>
      <c r="GUD1347" s="36"/>
      <c r="GUE1347" s="36"/>
      <c r="GUF1347" s="36"/>
      <c r="GUG1347" s="36"/>
      <c r="GUH1347" s="36"/>
      <c r="GUI1347" s="36"/>
      <c r="GUJ1347" s="36"/>
      <c r="GUK1347" s="36"/>
      <c r="GUL1347" s="36"/>
      <c r="GUM1347" s="36"/>
      <c r="GUN1347" s="36"/>
      <c r="GUO1347" s="36"/>
      <c r="GUP1347" s="36"/>
      <c r="GUQ1347" s="36"/>
      <c r="GUR1347" s="36"/>
      <c r="GUS1347" s="36"/>
      <c r="GUT1347" s="36"/>
      <c r="GUU1347" s="36"/>
      <c r="GUV1347" s="36"/>
      <c r="GUW1347" s="36"/>
      <c r="GUX1347" s="36"/>
      <c r="GUY1347" s="36"/>
      <c r="GUZ1347" s="36"/>
      <c r="GVA1347" s="36"/>
      <c r="GVB1347" s="36"/>
      <c r="GVC1347" s="36"/>
      <c r="GVD1347" s="36"/>
      <c r="GVE1347" s="36"/>
      <c r="GVF1347" s="36"/>
      <c r="GVG1347" s="36"/>
      <c r="GVH1347" s="36"/>
      <c r="GVI1347" s="36"/>
      <c r="GVJ1347" s="36"/>
      <c r="GVK1347" s="36"/>
      <c r="GVL1347" s="36"/>
      <c r="GVM1347" s="36"/>
      <c r="GVN1347" s="36"/>
      <c r="GVO1347" s="36"/>
      <c r="GVP1347" s="36"/>
      <c r="GVQ1347" s="36"/>
      <c r="GVR1347" s="36"/>
      <c r="GVS1347" s="36"/>
      <c r="GVT1347" s="36"/>
      <c r="GVU1347" s="36"/>
      <c r="GVV1347" s="36"/>
      <c r="GVW1347" s="36"/>
      <c r="GVX1347" s="36"/>
      <c r="GVY1347" s="36"/>
      <c r="GVZ1347" s="36"/>
      <c r="GWA1347" s="36"/>
      <c r="GWB1347" s="36"/>
      <c r="GWC1347" s="36"/>
      <c r="GWD1347" s="36"/>
      <c r="GWE1347" s="36"/>
      <c r="GWF1347" s="36"/>
      <c r="GWG1347" s="36"/>
      <c r="GWH1347" s="36"/>
      <c r="GWI1347" s="36"/>
      <c r="GWJ1347" s="36"/>
      <c r="GWK1347" s="36"/>
      <c r="GWL1347" s="36"/>
      <c r="GWM1347" s="36"/>
      <c r="GWN1347" s="36"/>
      <c r="GWO1347" s="36"/>
      <c r="GWP1347" s="36"/>
      <c r="GWQ1347" s="36"/>
      <c r="GWR1347" s="36"/>
      <c r="GWS1347" s="36"/>
      <c r="GWT1347" s="36"/>
      <c r="GWU1347" s="36"/>
      <c r="GWV1347" s="36"/>
      <c r="GWW1347" s="36"/>
      <c r="GWX1347" s="36"/>
      <c r="GWY1347" s="36"/>
      <c r="GWZ1347" s="36"/>
      <c r="GXA1347" s="36"/>
      <c r="GXB1347" s="36"/>
      <c r="GXC1347" s="36"/>
      <c r="GXD1347" s="36"/>
      <c r="GXE1347" s="36"/>
      <c r="GXF1347" s="36"/>
      <c r="GXG1347" s="36"/>
      <c r="GXH1347" s="36"/>
      <c r="GXI1347" s="36"/>
      <c r="GXJ1347" s="36"/>
      <c r="GXK1347" s="36"/>
      <c r="GXL1347" s="36"/>
      <c r="GXM1347" s="36"/>
      <c r="GXN1347" s="36"/>
      <c r="GXO1347" s="36"/>
      <c r="GXP1347" s="36"/>
      <c r="GXQ1347" s="36"/>
      <c r="GXR1347" s="36"/>
      <c r="GXS1347" s="36"/>
      <c r="GXT1347" s="36"/>
      <c r="GXU1347" s="36"/>
      <c r="GXV1347" s="36"/>
      <c r="GXW1347" s="36"/>
      <c r="GXX1347" s="36"/>
      <c r="GXY1347" s="36"/>
      <c r="GXZ1347" s="36"/>
      <c r="GYA1347" s="36"/>
      <c r="GYB1347" s="36"/>
      <c r="GYC1347" s="36"/>
      <c r="GYD1347" s="36"/>
      <c r="GYE1347" s="36"/>
      <c r="GYF1347" s="36"/>
      <c r="GYG1347" s="36"/>
      <c r="GYH1347" s="36"/>
      <c r="GYI1347" s="36"/>
      <c r="GYJ1347" s="36"/>
      <c r="GYK1347" s="36"/>
      <c r="GYL1347" s="36"/>
      <c r="GYM1347" s="36"/>
      <c r="GYN1347" s="36"/>
      <c r="GYO1347" s="36"/>
      <c r="GYP1347" s="36"/>
      <c r="GYQ1347" s="36"/>
      <c r="GYR1347" s="36"/>
      <c r="GYS1347" s="36"/>
      <c r="GYT1347" s="36"/>
      <c r="GYU1347" s="36"/>
      <c r="GYV1347" s="36"/>
      <c r="GYW1347" s="36"/>
      <c r="GYX1347" s="36"/>
      <c r="GYY1347" s="36"/>
      <c r="GYZ1347" s="36"/>
      <c r="GZA1347" s="36"/>
      <c r="GZB1347" s="36"/>
      <c r="GZC1347" s="36"/>
      <c r="GZD1347" s="36"/>
      <c r="GZE1347" s="36"/>
      <c r="GZF1347" s="36"/>
      <c r="GZG1347" s="36"/>
      <c r="GZH1347" s="36"/>
      <c r="GZI1347" s="36"/>
      <c r="GZJ1347" s="36"/>
      <c r="GZK1347" s="36"/>
      <c r="GZL1347" s="36"/>
      <c r="GZM1347" s="36"/>
      <c r="GZN1347" s="36"/>
      <c r="GZO1347" s="36"/>
      <c r="GZP1347" s="36"/>
      <c r="GZQ1347" s="36"/>
      <c r="GZR1347" s="36"/>
      <c r="GZS1347" s="36"/>
      <c r="GZT1347" s="36"/>
      <c r="GZU1347" s="36"/>
      <c r="GZV1347" s="36"/>
      <c r="GZW1347" s="36"/>
      <c r="GZX1347" s="36"/>
      <c r="GZY1347" s="36"/>
      <c r="GZZ1347" s="36"/>
      <c r="HAA1347" s="36"/>
      <c r="HAB1347" s="36"/>
      <c r="HAC1347" s="36"/>
      <c r="HAD1347" s="36"/>
      <c r="HAE1347" s="36"/>
      <c r="HAF1347" s="36"/>
      <c r="HAG1347" s="36"/>
      <c r="HAH1347" s="36"/>
      <c r="HAI1347" s="36"/>
      <c r="HAJ1347" s="36"/>
      <c r="HAK1347" s="36"/>
      <c r="HAL1347" s="36"/>
      <c r="HAM1347" s="36"/>
      <c r="HAN1347" s="36"/>
      <c r="HAO1347" s="36"/>
      <c r="HAP1347" s="36"/>
      <c r="HAQ1347" s="36"/>
      <c r="HAR1347" s="36"/>
      <c r="HAS1347" s="36"/>
      <c r="HAT1347" s="36"/>
      <c r="HAU1347" s="36"/>
      <c r="HAV1347" s="36"/>
      <c r="HAW1347" s="36"/>
      <c r="HAX1347" s="36"/>
      <c r="HAY1347" s="36"/>
      <c r="HAZ1347" s="36"/>
      <c r="HBA1347" s="36"/>
      <c r="HBB1347" s="36"/>
      <c r="HBC1347" s="36"/>
      <c r="HBD1347" s="36"/>
      <c r="HBE1347" s="36"/>
      <c r="HBF1347" s="36"/>
      <c r="HBG1347" s="36"/>
      <c r="HBH1347" s="36"/>
      <c r="HBI1347" s="36"/>
      <c r="HBJ1347" s="36"/>
      <c r="HBK1347" s="36"/>
      <c r="HBL1347" s="36"/>
      <c r="HBM1347" s="36"/>
      <c r="HBN1347" s="36"/>
      <c r="HBO1347" s="36"/>
      <c r="HBP1347" s="36"/>
      <c r="HBQ1347" s="36"/>
      <c r="HBR1347" s="36"/>
      <c r="HBS1347" s="36"/>
      <c r="HBT1347" s="36"/>
      <c r="HBU1347" s="36"/>
      <c r="HBV1347" s="36"/>
      <c r="HBW1347" s="36"/>
      <c r="HBX1347" s="36"/>
      <c r="HBY1347" s="36"/>
      <c r="HBZ1347" s="36"/>
      <c r="HCA1347" s="36"/>
      <c r="HCB1347" s="36"/>
      <c r="HCC1347" s="36"/>
      <c r="HCD1347" s="36"/>
      <c r="HCE1347" s="36"/>
      <c r="HCF1347" s="36"/>
      <c r="HCG1347" s="36"/>
      <c r="HCH1347" s="36"/>
      <c r="HCI1347" s="36"/>
      <c r="HCJ1347" s="36"/>
      <c r="HCK1347" s="36"/>
      <c r="HCL1347" s="36"/>
      <c r="HCM1347" s="36"/>
      <c r="HCN1347" s="36"/>
      <c r="HCO1347" s="36"/>
      <c r="HCP1347" s="36"/>
      <c r="HCQ1347" s="36"/>
      <c r="HCR1347" s="36"/>
      <c r="HCS1347" s="36"/>
      <c r="HCT1347" s="36"/>
      <c r="HCU1347" s="36"/>
      <c r="HCV1347" s="36"/>
      <c r="HCW1347" s="36"/>
      <c r="HCX1347" s="36"/>
      <c r="HCY1347" s="36"/>
      <c r="HCZ1347" s="36"/>
      <c r="HDA1347" s="36"/>
      <c r="HDB1347" s="36"/>
      <c r="HDC1347" s="36"/>
      <c r="HDD1347" s="36"/>
      <c r="HDE1347" s="36"/>
      <c r="HDF1347" s="36"/>
      <c r="HDG1347" s="36"/>
      <c r="HDH1347" s="36"/>
      <c r="HDI1347" s="36"/>
      <c r="HDJ1347" s="36"/>
      <c r="HDK1347" s="36"/>
      <c r="HDL1347" s="36"/>
      <c r="HDM1347" s="36"/>
      <c r="HDN1347" s="36"/>
      <c r="HDO1347" s="36"/>
      <c r="HDP1347" s="36"/>
      <c r="HDQ1347" s="36"/>
      <c r="HDR1347" s="36"/>
      <c r="HDS1347" s="36"/>
      <c r="HDT1347" s="36"/>
      <c r="HDU1347" s="36"/>
      <c r="HDV1347" s="36"/>
      <c r="HDW1347" s="36"/>
      <c r="HDX1347" s="36"/>
      <c r="HDY1347" s="36"/>
      <c r="HDZ1347" s="36"/>
      <c r="HEA1347" s="36"/>
      <c r="HEB1347" s="36"/>
      <c r="HEC1347" s="36"/>
      <c r="HED1347" s="36"/>
      <c r="HEE1347" s="36"/>
      <c r="HEF1347" s="36"/>
      <c r="HEG1347" s="36"/>
      <c r="HEH1347" s="36"/>
      <c r="HEI1347" s="36"/>
      <c r="HEJ1347" s="36"/>
      <c r="HEK1347" s="36"/>
      <c r="HEL1347" s="36"/>
      <c r="HEM1347" s="36"/>
      <c r="HEN1347" s="36"/>
      <c r="HEO1347" s="36"/>
      <c r="HEP1347" s="36"/>
      <c r="HEQ1347" s="36"/>
      <c r="HER1347" s="36"/>
      <c r="HES1347" s="36"/>
      <c r="HET1347" s="36"/>
      <c r="HEU1347" s="36"/>
      <c r="HEV1347" s="36"/>
      <c r="HEW1347" s="36"/>
      <c r="HEX1347" s="36"/>
      <c r="HEY1347" s="36"/>
      <c r="HEZ1347" s="36"/>
      <c r="HFA1347" s="36"/>
      <c r="HFB1347" s="36"/>
      <c r="HFC1347" s="36"/>
      <c r="HFD1347" s="36"/>
      <c r="HFE1347" s="36"/>
      <c r="HFF1347" s="36"/>
      <c r="HFG1347" s="36"/>
      <c r="HFH1347" s="36"/>
      <c r="HFI1347" s="36"/>
      <c r="HFJ1347" s="36"/>
      <c r="HFK1347" s="36"/>
      <c r="HFL1347" s="36"/>
      <c r="HFM1347" s="36"/>
      <c r="HFN1347" s="36"/>
      <c r="HFO1347" s="36"/>
      <c r="HFP1347" s="36"/>
      <c r="HFQ1347" s="36"/>
      <c r="HFR1347" s="36"/>
      <c r="HFS1347" s="36"/>
      <c r="HFT1347" s="36"/>
      <c r="HFU1347" s="36"/>
      <c r="HFV1347" s="36"/>
      <c r="HFW1347" s="36"/>
      <c r="HFX1347" s="36"/>
      <c r="HFY1347" s="36"/>
      <c r="HFZ1347" s="36"/>
      <c r="HGA1347" s="36"/>
      <c r="HGB1347" s="36"/>
      <c r="HGC1347" s="36"/>
      <c r="HGD1347" s="36"/>
      <c r="HGE1347" s="36"/>
      <c r="HGF1347" s="36"/>
      <c r="HGG1347" s="36"/>
      <c r="HGH1347" s="36"/>
      <c r="HGI1347" s="36"/>
      <c r="HGJ1347" s="36"/>
      <c r="HGK1347" s="36"/>
      <c r="HGL1347" s="36"/>
      <c r="HGM1347" s="36"/>
      <c r="HGN1347" s="36"/>
      <c r="HGO1347" s="36"/>
      <c r="HGP1347" s="36"/>
      <c r="HGQ1347" s="36"/>
      <c r="HGR1347" s="36"/>
      <c r="HGS1347" s="36"/>
      <c r="HGT1347" s="36"/>
      <c r="HGU1347" s="36"/>
      <c r="HGV1347" s="36"/>
      <c r="HGW1347" s="36"/>
      <c r="HGX1347" s="36"/>
      <c r="HGY1347" s="36"/>
      <c r="HGZ1347" s="36"/>
      <c r="HHA1347" s="36"/>
      <c r="HHB1347" s="36"/>
      <c r="HHC1347" s="36"/>
      <c r="HHD1347" s="36"/>
      <c r="HHE1347" s="36"/>
      <c r="HHF1347" s="36"/>
      <c r="HHG1347" s="36"/>
      <c r="HHH1347" s="36"/>
      <c r="HHI1347" s="36"/>
      <c r="HHJ1347" s="36"/>
      <c r="HHK1347" s="36"/>
      <c r="HHL1347" s="36"/>
      <c r="HHM1347" s="36"/>
      <c r="HHN1347" s="36"/>
      <c r="HHO1347" s="36"/>
      <c r="HHP1347" s="36"/>
      <c r="HHQ1347" s="36"/>
      <c r="HHR1347" s="36"/>
      <c r="HHS1347" s="36"/>
      <c r="HHT1347" s="36"/>
      <c r="HHU1347" s="36"/>
      <c r="HHV1347" s="36"/>
      <c r="HHW1347" s="36"/>
      <c r="HHX1347" s="36"/>
      <c r="HHY1347" s="36"/>
      <c r="HHZ1347" s="36"/>
      <c r="HIA1347" s="36"/>
      <c r="HIB1347" s="36"/>
      <c r="HIC1347" s="36"/>
      <c r="HID1347" s="36"/>
      <c r="HIE1347" s="36"/>
      <c r="HIF1347" s="36"/>
      <c r="HIG1347" s="36"/>
      <c r="HIH1347" s="36"/>
      <c r="HII1347" s="36"/>
      <c r="HIJ1347" s="36"/>
      <c r="HIK1347" s="36"/>
      <c r="HIL1347" s="36"/>
      <c r="HIM1347" s="36"/>
      <c r="HIN1347" s="36"/>
      <c r="HIO1347" s="36"/>
      <c r="HIP1347" s="36"/>
      <c r="HIQ1347" s="36"/>
      <c r="HIR1347" s="36"/>
      <c r="HIS1347" s="36"/>
      <c r="HIT1347" s="36"/>
      <c r="HIU1347" s="36"/>
      <c r="HIV1347" s="36"/>
      <c r="HIW1347" s="36"/>
      <c r="HIX1347" s="36"/>
      <c r="HIY1347" s="36"/>
      <c r="HIZ1347" s="36"/>
      <c r="HJA1347" s="36"/>
      <c r="HJB1347" s="36"/>
      <c r="HJC1347" s="36"/>
      <c r="HJD1347" s="36"/>
      <c r="HJE1347" s="36"/>
      <c r="HJF1347" s="36"/>
      <c r="HJG1347" s="36"/>
      <c r="HJH1347" s="36"/>
      <c r="HJI1347" s="36"/>
      <c r="HJJ1347" s="36"/>
      <c r="HJK1347" s="36"/>
      <c r="HJL1347" s="36"/>
      <c r="HJM1347" s="36"/>
      <c r="HJN1347" s="36"/>
      <c r="HJO1347" s="36"/>
      <c r="HJP1347" s="36"/>
      <c r="HJQ1347" s="36"/>
      <c r="HJR1347" s="36"/>
      <c r="HJS1347" s="36"/>
      <c r="HJT1347" s="36"/>
      <c r="HJU1347" s="36"/>
      <c r="HJV1347" s="36"/>
      <c r="HJW1347" s="36"/>
      <c r="HJX1347" s="36"/>
      <c r="HJY1347" s="36"/>
      <c r="HJZ1347" s="36"/>
      <c r="HKA1347" s="36"/>
      <c r="HKB1347" s="36"/>
      <c r="HKC1347" s="36"/>
      <c r="HKD1347" s="36"/>
      <c r="HKE1347" s="36"/>
      <c r="HKF1347" s="36"/>
      <c r="HKG1347" s="36"/>
      <c r="HKH1347" s="36"/>
      <c r="HKI1347" s="36"/>
      <c r="HKJ1347" s="36"/>
      <c r="HKK1347" s="36"/>
      <c r="HKL1347" s="36"/>
      <c r="HKM1347" s="36"/>
      <c r="HKN1347" s="36"/>
      <c r="HKO1347" s="36"/>
      <c r="HKP1347" s="36"/>
      <c r="HKQ1347" s="36"/>
      <c r="HKR1347" s="36"/>
      <c r="HKS1347" s="36"/>
      <c r="HKT1347" s="36"/>
      <c r="HKU1347" s="36"/>
      <c r="HKV1347" s="36"/>
      <c r="HKW1347" s="36"/>
      <c r="HKX1347" s="36"/>
      <c r="HKY1347" s="36"/>
      <c r="HKZ1347" s="36"/>
      <c r="HLA1347" s="36"/>
      <c r="HLB1347" s="36"/>
      <c r="HLC1347" s="36"/>
      <c r="HLD1347" s="36"/>
      <c r="HLE1347" s="36"/>
      <c r="HLF1347" s="36"/>
      <c r="HLG1347" s="36"/>
      <c r="HLH1347" s="36"/>
      <c r="HLI1347" s="36"/>
      <c r="HLJ1347" s="36"/>
      <c r="HLK1347" s="36"/>
      <c r="HLL1347" s="36"/>
      <c r="HLM1347" s="36"/>
      <c r="HLN1347" s="36"/>
      <c r="HLO1347" s="36"/>
      <c r="HLP1347" s="36"/>
      <c r="HLQ1347" s="36"/>
      <c r="HLR1347" s="36"/>
      <c r="HLS1347" s="36"/>
      <c r="HLT1347" s="36"/>
      <c r="HLU1347" s="36"/>
      <c r="HLV1347" s="36"/>
      <c r="HLW1347" s="36"/>
      <c r="HLX1347" s="36"/>
      <c r="HLY1347" s="36"/>
      <c r="HLZ1347" s="36"/>
      <c r="HMA1347" s="36"/>
      <c r="HMB1347" s="36"/>
      <c r="HMC1347" s="36"/>
      <c r="HMD1347" s="36"/>
      <c r="HME1347" s="36"/>
      <c r="HMF1347" s="36"/>
      <c r="HMG1347" s="36"/>
      <c r="HMH1347" s="36"/>
      <c r="HMI1347" s="36"/>
      <c r="HMJ1347" s="36"/>
      <c r="HMK1347" s="36"/>
      <c r="HML1347" s="36"/>
      <c r="HMM1347" s="36"/>
      <c r="HMN1347" s="36"/>
      <c r="HMO1347" s="36"/>
      <c r="HMP1347" s="36"/>
      <c r="HMQ1347" s="36"/>
      <c r="HMR1347" s="36"/>
      <c r="HMS1347" s="36"/>
      <c r="HMT1347" s="36"/>
      <c r="HMU1347" s="36"/>
      <c r="HMV1347" s="36"/>
      <c r="HMW1347" s="36"/>
      <c r="HMX1347" s="36"/>
      <c r="HMY1347" s="36"/>
      <c r="HMZ1347" s="36"/>
      <c r="HNA1347" s="36"/>
      <c r="HNB1347" s="36"/>
      <c r="HNC1347" s="36"/>
      <c r="HND1347" s="36"/>
      <c r="HNE1347" s="36"/>
      <c r="HNF1347" s="36"/>
      <c r="HNG1347" s="36"/>
      <c r="HNH1347" s="36"/>
      <c r="HNI1347" s="36"/>
      <c r="HNJ1347" s="36"/>
      <c r="HNK1347" s="36"/>
      <c r="HNL1347" s="36"/>
      <c r="HNM1347" s="36"/>
      <c r="HNN1347" s="36"/>
      <c r="HNO1347" s="36"/>
      <c r="HNP1347" s="36"/>
      <c r="HNQ1347" s="36"/>
      <c r="HNR1347" s="36"/>
      <c r="HNS1347" s="36"/>
      <c r="HNT1347" s="36"/>
      <c r="HNU1347" s="36"/>
      <c r="HNV1347" s="36"/>
      <c r="HNW1347" s="36"/>
      <c r="HNX1347" s="36"/>
      <c r="HNY1347" s="36"/>
      <c r="HNZ1347" s="36"/>
      <c r="HOA1347" s="36"/>
      <c r="HOB1347" s="36"/>
      <c r="HOC1347" s="36"/>
      <c r="HOD1347" s="36"/>
      <c r="HOE1347" s="36"/>
      <c r="HOF1347" s="36"/>
      <c r="HOG1347" s="36"/>
      <c r="HOH1347" s="36"/>
      <c r="HOI1347" s="36"/>
      <c r="HOJ1347" s="36"/>
      <c r="HOK1347" s="36"/>
      <c r="HOL1347" s="36"/>
      <c r="HOM1347" s="36"/>
      <c r="HON1347" s="36"/>
      <c r="HOO1347" s="36"/>
      <c r="HOP1347" s="36"/>
      <c r="HOQ1347" s="36"/>
      <c r="HOR1347" s="36"/>
      <c r="HOS1347" s="36"/>
      <c r="HOT1347" s="36"/>
      <c r="HOU1347" s="36"/>
      <c r="HOV1347" s="36"/>
      <c r="HOW1347" s="36"/>
      <c r="HOX1347" s="36"/>
      <c r="HOY1347" s="36"/>
      <c r="HOZ1347" s="36"/>
      <c r="HPA1347" s="36"/>
      <c r="HPB1347" s="36"/>
      <c r="HPC1347" s="36"/>
      <c r="HPD1347" s="36"/>
      <c r="HPE1347" s="36"/>
      <c r="HPF1347" s="36"/>
      <c r="HPG1347" s="36"/>
      <c r="HPH1347" s="36"/>
      <c r="HPI1347" s="36"/>
      <c r="HPJ1347" s="36"/>
      <c r="HPK1347" s="36"/>
      <c r="HPL1347" s="36"/>
      <c r="HPM1347" s="36"/>
      <c r="HPN1347" s="36"/>
      <c r="HPO1347" s="36"/>
      <c r="HPP1347" s="36"/>
      <c r="HPQ1347" s="36"/>
      <c r="HPR1347" s="36"/>
      <c r="HPS1347" s="36"/>
      <c r="HPT1347" s="36"/>
      <c r="HPU1347" s="36"/>
      <c r="HPV1347" s="36"/>
      <c r="HPW1347" s="36"/>
      <c r="HPX1347" s="36"/>
      <c r="HPY1347" s="36"/>
      <c r="HPZ1347" s="36"/>
      <c r="HQA1347" s="36"/>
      <c r="HQB1347" s="36"/>
      <c r="HQC1347" s="36"/>
      <c r="HQD1347" s="36"/>
      <c r="HQE1347" s="36"/>
      <c r="HQF1347" s="36"/>
      <c r="HQG1347" s="36"/>
      <c r="HQH1347" s="36"/>
      <c r="HQI1347" s="36"/>
      <c r="HQJ1347" s="36"/>
      <c r="HQK1347" s="36"/>
      <c r="HQL1347" s="36"/>
      <c r="HQM1347" s="36"/>
      <c r="HQN1347" s="36"/>
      <c r="HQO1347" s="36"/>
      <c r="HQP1347" s="36"/>
      <c r="HQQ1347" s="36"/>
      <c r="HQR1347" s="36"/>
      <c r="HQS1347" s="36"/>
      <c r="HQT1347" s="36"/>
      <c r="HQU1347" s="36"/>
      <c r="HQV1347" s="36"/>
      <c r="HQW1347" s="36"/>
      <c r="HQX1347" s="36"/>
      <c r="HQY1347" s="36"/>
      <c r="HQZ1347" s="36"/>
      <c r="HRA1347" s="36"/>
      <c r="HRB1347" s="36"/>
      <c r="HRC1347" s="36"/>
      <c r="HRD1347" s="36"/>
      <c r="HRE1347" s="36"/>
      <c r="HRF1347" s="36"/>
      <c r="HRG1347" s="36"/>
      <c r="HRH1347" s="36"/>
      <c r="HRI1347" s="36"/>
      <c r="HRJ1347" s="36"/>
      <c r="HRK1347" s="36"/>
      <c r="HRL1347" s="36"/>
      <c r="HRM1347" s="36"/>
      <c r="HRN1347" s="36"/>
      <c r="HRO1347" s="36"/>
      <c r="HRP1347" s="36"/>
      <c r="HRQ1347" s="36"/>
      <c r="HRR1347" s="36"/>
      <c r="HRS1347" s="36"/>
      <c r="HRT1347" s="36"/>
      <c r="HRU1347" s="36"/>
      <c r="HRV1347" s="36"/>
      <c r="HRW1347" s="36"/>
      <c r="HRX1347" s="36"/>
      <c r="HRY1347" s="36"/>
      <c r="HRZ1347" s="36"/>
      <c r="HSA1347" s="36"/>
      <c r="HSB1347" s="36"/>
      <c r="HSC1347" s="36"/>
      <c r="HSD1347" s="36"/>
      <c r="HSE1347" s="36"/>
      <c r="HSF1347" s="36"/>
      <c r="HSG1347" s="36"/>
      <c r="HSH1347" s="36"/>
      <c r="HSI1347" s="36"/>
      <c r="HSJ1347" s="36"/>
      <c r="HSK1347" s="36"/>
      <c r="HSL1347" s="36"/>
      <c r="HSM1347" s="36"/>
      <c r="HSN1347" s="36"/>
      <c r="HSO1347" s="36"/>
      <c r="HSP1347" s="36"/>
      <c r="HSQ1347" s="36"/>
      <c r="HSR1347" s="36"/>
      <c r="HSS1347" s="36"/>
      <c r="HST1347" s="36"/>
      <c r="HSU1347" s="36"/>
      <c r="HSV1347" s="36"/>
      <c r="HSW1347" s="36"/>
      <c r="HSX1347" s="36"/>
      <c r="HSY1347" s="36"/>
      <c r="HSZ1347" s="36"/>
      <c r="HTA1347" s="36"/>
      <c r="HTB1347" s="36"/>
      <c r="HTC1347" s="36"/>
      <c r="HTD1347" s="36"/>
      <c r="HTE1347" s="36"/>
      <c r="HTF1347" s="36"/>
      <c r="HTG1347" s="36"/>
      <c r="HTH1347" s="36"/>
      <c r="HTI1347" s="36"/>
      <c r="HTJ1347" s="36"/>
      <c r="HTK1347" s="36"/>
      <c r="HTL1347" s="36"/>
      <c r="HTM1347" s="36"/>
      <c r="HTN1347" s="36"/>
      <c r="HTO1347" s="36"/>
      <c r="HTP1347" s="36"/>
      <c r="HTQ1347" s="36"/>
      <c r="HTR1347" s="36"/>
      <c r="HTS1347" s="36"/>
      <c r="HTT1347" s="36"/>
      <c r="HTU1347" s="36"/>
      <c r="HTV1347" s="36"/>
      <c r="HTW1347" s="36"/>
      <c r="HTX1347" s="36"/>
      <c r="HTY1347" s="36"/>
      <c r="HTZ1347" s="36"/>
      <c r="HUA1347" s="36"/>
      <c r="HUB1347" s="36"/>
      <c r="HUC1347" s="36"/>
      <c r="HUD1347" s="36"/>
      <c r="HUE1347" s="36"/>
      <c r="HUF1347" s="36"/>
      <c r="HUG1347" s="36"/>
      <c r="HUH1347" s="36"/>
      <c r="HUI1347" s="36"/>
      <c r="HUJ1347" s="36"/>
      <c r="HUK1347" s="36"/>
      <c r="HUL1347" s="36"/>
      <c r="HUM1347" s="36"/>
      <c r="HUN1347" s="36"/>
      <c r="HUO1347" s="36"/>
      <c r="HUP1347" s="36"/>
      <c r="HUQ1347" s="36"/>
      <c r="HUR1347" s="36"/>
      <c r="HUS1347" s="36"/>
      <c r="HUT1347" s="36"/>
      <c r="HUU1347" s="36"/>
      <c r="HUV1347" s="36"/>
      <c r="HUW1347" s="36"/>
      <c r="HUX1347" s="36"/>
      <c r="HUY1347" s="36"/>
      <c r="HUZ1347" s="36"/>
      <c r="HVA1347" s="36"/>
      <c r="HVB1347" s="36"/>
      <c r="HVC1347" s="36"/>
      <c r="HVD1347" s="36"/>
      <c r="HVE1347" s="36"/>
      <c r="HVF1347" s="36"/>
      <c r="HVG1347" s="36"/>
      <c r="HVH1347" s="36"/>
      <c r="HVI1347" s="36"/>
      <c r="HVJ1347" s="36"/>
      <c r="HVK1347" s="36"/>
      <c r="HVL1347" s="36"/>
      <c r="HVM1347" s="36"/>
      <c r="HVN1347" s="36"/>
      <c r="HVO1347" s="36"/>
      <c r="HVP1347" s="36"/>
      <c r="HVQ1347" s="36"/>
      <c r="HVR1347" s="36"/>
      <c r="HVS1347" s="36"/>
      <c r="HVT1347" s="36"/>
      <c r="HVU1347" s="36"/>
      <c r="HVV1347" s="36"/>
      <c r="HVW1347" s="36"/>
      <c r="HVX1347" s="36"/>
      <c r="HVY1347" s="36"/>
      <c r="HVZ1347" s="36"/>
      <c r="HWA1347" s="36"/>
      <c r="HWB1347" s="36"/>
      <c r="HWC1347" s="36"/>
      <c r="HWD1347" s="36"/>
      <c r="HWE1347" s="36"/>
      <c r="HWF1347" s="36"/>
      <c r="HWG1347" s="36"/>
      <c r="HWH1347" s="36"/>
      <c r="HWI1347" s="36"/>
      <c r="HWJ1347" s="36"/>
      <c r="HWK1347" s="36"/>
      <c r="HWL1347" s="36"/>
      <c r="HWM1347" s="36"/>
      <c r="HWN1347" s="36"/>
      <c r="HWO1347" s="36"/>
      <c r="HWP1347" s="36"/>
      <c r="HWQ1347" s="36"/>
      <c r="HWR1347" s="36"/>
      <c r="HWS1347" s="36"/>
      <c r="HWT1347" s="36"/>
      <c r="HWU1347" s="36"/>
      <c r="HWV1347" s="36"/>
      <c r="HWW1347" s="36"/>
      <c r="HWX1347" s="36"/>
      <c r="HWY1347" s="36"/>
      <c r="HWZ1347" s="36"/>
      <c r="HXA1347" s="36"/>
      <c r="HXB1347" s="36"/>
      <c r="HXC1347" s="36"/>
      <c r="HXD1347" s="36"/>
      <c r="HXE1347" s="36"/>
      <c r="HXF1347" s="36"/>
      <c r="HXG1347" s="36"/>
      <c r="HXH1347" s="36"/>
      <c r="HXI1347" s="36"/>
      <c r="HXJ1347" s="36"/>
      <c r="HXK1347" s="36"/>
      <c r="HXL1347" s="36"/>
      <c r="HXM1347" s="36"/>
      <c r="HXN1347" s="36"/>
      <c r="HXO1347" s="36"/>
      <c r="HXP1347" s="36"/>
      <c r="HXQ1347" s="36"/>
      <c r="HXR1347" s="36"/>
      <c r="HXS1347" s="36"/>
      <c r="HXT1347" s="36"/>
      <c r="HXU1347" s="36"/>
      <c r="HXV1347" s="36"/>
      <c r="HXW1347" s="36"/>
      <c r="HXX1347" s="36"/>
      <c r="HXY1347" s="36"/>
      <c r="HXZ1347" s="36"/>
      <c r="HYA1347" s="36"/>
      <c r="HYB1347" s="36"/>
      <c r="HYC1347" s="36"/>
      <c r="HYD1347" s="36"/>
      <c r="HYE1347" s="36"/>
      <c r="HYF1347" s="36"/>
      <c r="HYG1347" s="36"/>
      <c r="HYH1347" s="36"/>
      <c r="HYI1347" s="36"/>
      <c r="HYJ1347" s="36"/>
      <c r="HYK1347" s="36"/>
      <c r="HYL1347" s="36"/>
      <c r="HYM1347" s="36"/>
      <c r="HYN1347" s="36"/>
      <c r="HYO1347" s="36"/>
      <c r="HYP1347" s="36"/>
      <c r="HYQ1347" s="36"/>
      <c r="HYR1347" s="36"/>
      <c r="HYS1347" s="36"/>
      <c r="HYT1347" s="36"/>
      <c r="HYU1347" s="36"/>
      <c r="HYV1347" s="36"/>
      <c r="HYW1347" s="36"/>
      <c r="HYX1347" s="36"/>
      <c r="HYY1347" s="36"/>
      <c r="HYZ1347" s="36"/>
      <c r="HZA1347" s="36"/>
      <c r="HZB1347" s="36"/>
      <c r="HZC1347" s="36"/>
      <c r="HZD1347" s="36"/>
      <c r="HZE1347" s="36"/>
      <c r="HZF1347" s="36"/>
      <c r="HZG1347" s="36"/>
      <c r="HZH1347" s="36"/>
      <c r="HZI1347" s="36"/>
      <c r="HZJ1347" s="36"/>
      <c r="HZK1347" s="36"/>
      <c r="HZL1347" s="36"/>
      <c r="HZM1347" s="36"/>
      <c r="HZN1347" s="36"/>
      <c r="HZO1347" s="36"/>
      <c r="HZP1347" s="36"/>
      <c r="HZQ1347" s="36"/>
      <c r="HZR1347" s="36"/>
      <c r="HZS1347" s="36"/>
      <c r="HZT1347" s="36"/>
      <c r="HZU1347" s="36"/>
      <c r="HZV1347" s="36"/>
      <c r="HZW1347" s="36"/>
      <c r="HZX1347" s="36"/>
      <c r="HZY1347" s="36"/>
      <c r="HZZ1347" s="36"/>
      <c r="IAA1347" s="36"/>
      <c r="IAB1347" s="36"/>
      <c r="IAC1347" s="36"/>
      <c r="IAD1347" s="36"/>
      <c r="IAE1347" s="36"/>
      <c r="IAF1347" s="36"/>
      <c r="IAG1347" s="36"/>
      <c r="IAH1347" s="36"/>
      <c r="IAI1347" s="36"/>
      <c r="IAJ1347" s="36"/>
      <c r="IAK1347" s="36"/>
      <c r="IAL1347" s="36"/>
      <c r="IAM1347" s="36"/>
      <c r="IAN1347" s="36"/>
      <c r="IAO1347" s="36"/>
      <c r="IAP1347" s="36"/>
      <c r="IAQ1347" s="36"/>
      <c r="IAR1347" s="36"/>
      <c r="IAS1347" s="36"/>
      <c r="IAT1347" s="36"/>
      <c r="IAU1347" s="36"/>
      <c r="IAV1347" s="36"/>
      <c r="IAW1347" s="36"/>
      <c r="IAX1347" s="36"/>
      <c r="IAY1347" s="36"/>
      <c r="IAZ1347" s="36"/>
      <c r="IBA1347" s="36"/>
      <c r="IBB1347" s="36"/>
      <c r="IBC1347" s="36"/>
      <c r="IBD1347" s="36"/>
      <c r="IBE1347" s="36"/>
      <c r="IBF1347" s="36"/>
      <c r="IBG1347" s="36"/>
      <c r="IBH1347" s="36"/>
      <c r="IBI1347" s="36"/>
      <c r="IBJ1347" s="36"/>
      <c r="IBK1347" s="36"/>
      <c r="IBL1347" s="36"/>
      <c r="IBM1347" s="36"/>
      <c r="IBN1347" s="36"/>
      <c r="IBO1347" s="36"/>
      <c r="IBP1347" s="36"/>
      <c r="IBQ1347" s="36"/>
      <c r="IBR1347" s="36"/>
      <c r="IBS1347" s="36"/>
      <c r="IBT1347" s="36"/>
      <c r="IBU1347" s="36"/>
      <c r="IBV1347" s="36"/>
      <c r="IBW1347" s="36"/>
      <c r="IBX1347" s="36"/>
      <c r="IBY1347" s="36"/>
      <c r="IBZ1347" s="36"/>
      <c r="ICA1347" s="36"/>
      <c r="ICB1347" s="36"/>
      <c r="ICC1347" s="36"/>
      <c r="ICD1347" s="36"/>
      <c r="ICE1347" s="36"/>
      <c r="ICF1347" s="36"/>
      <c r="ICG1347" s="36"/>
      <c r="ICH1347" s="36"/>
      <c r="ICI1347" s="36"/>
      <c r="ICJ1347" s="36"/>
      <c r="ICK1347" s="36"/>
      <c r="ICL1347" s="36"/>
      <c r="ICM1347" s="36"/>
      <c r="ICN1347" s="36"/>
      <c r="ICO1347" s="36"/>
      <c r="ICP1347" s="36"/>
      <c r="ICQ1347" s="36"/>
      <c r="ICR1347" s="36"/>
      <c r="ICS1347" s="36"/>
      <c r="ICT1347" s="36"/>
      <c r="ICU1347" s="36"/>
      <c r="ICV1347" s="36"/>
      <c r="ICW1347" s="36"/>
      <c r="ICX1347" s="36"/>
      <c r="ICY1347" s="36"/>
      <c r="ICZ1347" s="36"/>
      <c r="IDA1347" s="36"/>
      <c r="IDB1347" s="36"/>
      <c r="IDC1347" s="36"/>
      <c r="IDD1347" s="36"/>
      <c r="IDE1347" s="36"/>
      <c r="IDF1347" s="36"/>
      <c r="IDG1347" s="36"/>
      <c r="IDH1347" s="36"/>
      <c r="IDI1347" s="36"/>
      <c r="IDJ1347" s="36"/>
      <c r="IDK1347" s="36"/>
      <c r="IDL1347" s="36"/>
      <c r="IDM1347" s="36"/>
      <c r="IDN1347" s="36"/>
      <c r="IDO1347" s="36"/>
      <c r="IDP1347" s="36"/>
      <c r="IDQ1347" s="36"/>
      <c r="IDR1347" s="36"/>
      <c r="IDS1347" s="36"/>
      <c r="IDT1347" s="36"/>
      <c r="IDU1347" s="36"/>
      <c r="IDV1347" s="36"/>
      <c r="IDW1347" s="36"/>
      <c r="IDX1347" s="36"/>
      <c r="IDY1347" s="36"/>
      <c r="IDZ1347" s="36"/>
      <c r="IEA1347" s="36"/>
      <c r="IEB1347" s="36"/>
      <c r="IEC1347" s="36"/>
      <c r="IED1347" s="36"/>
      <c r="IEE1347" s="36"/>
      <c r="IEF1347" s="36"/>
      <c r="IEG1347" s="36"/>
      <c r="IEH1347" s="36"/>
      <c r="IEI1347" s="36"/>
      <c r="IEJ1347" s="36"/>
      <c r="IEK1347" s="36"/>
      <c r="IEL1347" s="36"/>
      <c r="IEM1347" s="36"/>
      <c r="IEN1347" s="36"/>
      <c r="IEO1347" s="36"/>
      <c r="IEP1347" s="36"/>
      <c r="IEQ1347" s="36"/>
      <c r="IER1347" s="36"/>
      <c r="IES1347" s="36"/>
      <c r="IET1347" s="36"/>
      <c r="IEU1347" s="36"/>
      <c r="IEV1347" s="36"/>
      <c r="IEW1347" s="36"/>
      <c r="IEX1347" s="36"/>
      <c r="IEY1347" s="36"/>
      <c r="IEZ1347" s="36"/>
      <c r="IFA1347" s="36"/>
      <c r="IFB1347" s="36"/>
      <c r="IFC1347" s="36"/>
      <c r="IFD1347" s="36"/>
      <c r="IFE1347" s="36"/>
      <c r="IFF1347" s="36"/>
      <c r="IFG1347" s="36"/>
      <c r="IFH1347" s="36"/>
      <c r="IFI1347" s="36"/>
      <c r="IFJ1347" s="36"/>
      <c r="IFK1347" s="36"/>
      <c r="IFL1347" s="36"/>
      <c r="IFM1347" s="36"/>
      <c r="IFN1347" s="36"/>
      <c r="IFO1347" s="36"/>
      <c r="IFP1347" s="36"/>
      <c r="IFQ1347" s="36"/>
      <c r="IFR1347" s="36"/>
      <c r="IFS1347" s="36"/>
      <c r="IFT1347" s="36"/>
      <c r="IFU1347" s="36"/>
      <c r="IFV1347" s="36"/>
      <c r="IFW1347" s="36"/>
      <c r="IFX1347" s="36"/>
      <c r="IFY1347" s="36"/>
      <c r="IFZ1347" s="36"/>
      <c r="IGA1347" s="36"/>
      <c r="IGB1347" s="36"/>
      <c r="IGC1347" s="36"/>
      <c r="IGD1347" s="36"/>
      <c r="IGE1347" s="36"/>
      <c r="IGF1347" s="36"/>
      <c r="IGG1347" s="36"/>
      <c r="IGH1347" s="36"/>
      <c r="IGI1347" s="36"/>
      <c r="IGJ1347" s="36"/>
      <c r="IGK1347" s="36"/>
      <c r="IGL1347" s="36"/>
      <c r="IGM1347" s="36"/>
      <c r="IGN1347" s="36"/>
      <c r="IGO1347" s="36"/>
      <c r="IGP1347" s="36"/>
      <c r="IGQ1347" s="36"/>
      <c r="IGR1347" s="36"/>
      <c r="IGS1347" s="36"/>
      <c r="IGT1347" s="36"/>
      <c r="IGU1347" s="36"/>
      <c r="IGV1347" s="36"/>
      <c r="IGW1347" s="36"/>
      <c r="IGX1347" s="36"/>
      <c r="IGY1347" s="36"/>
      <c r="IGZ1347" s="36"/>
      <c r="IHA1347" s="36"/>
      <c r="IHB1347" s="36"/>
      <c r="IHC1347" s="36"/>
      <c r="IHD1347" s="36"/>
      <c r="IHE1347" s="36"/>
      <c r="IHF1347" s="36"/>
      <c r="IHG1347" s="36"/>
      <c r="IHH1347" s="36"/>
      <c r="IHI1347" s="36"/>
      <c r="IHJ1347" s="36"/>
      <c r="IHK1347" s="36"/>
      <c r="IHL1347" s="36"/>
      <c r="IHM1347" s="36"/>
      <c r="IHN1347" s="36"/>
      <c r="IHO1347" s="36"/>
      <c r="IHP1347" s="36"/>
      <c r="IHQ1347" s="36"/>
      <c r="IHR1347" s="36"/>
      <c r="IHS1347" s="36"/>
      <c r="IHT1347" s="36"/>
      <c r="IHU1347" s="36"/>
      <c r="IHV1347" s="36"/>
      <c r="IHW1347" s="36"/>
      <c r="IHX1347" s="36"/>
      <c r="IHY1347" s="36"/>
      <c r="IHZ1347" s="36"/>
      <c r="IIA1347" s="36"/>
      <c r="IIB1347" s="36"/>
      <c r="IIC1347" s="36"/>
      <c r="IID1347" s="36"/>
      <c r="IIE1347" s="36"/>
      <c r="IIF1347" s="36"/>
      <c r="IIG1347" s="36"/>
      <c r="IIH1347" s="36"/>
      <c r="III1347" s="36"/>
      <c r="IIJ1347" s="36"/>
      <c r="IIK1347" s="36"/>
      <c r="IIL1347" s="36"/>
      <c r="IIM1347" s="36"/>
      <c r="IIN1347" s="36"/>
      <c r="IIO1347" s="36"/>
      <c r="IIP1347" s="36"/>
      <c r="IIQ1347" s="36"/>
      <c r="IIR1347" s="36"/>
      <c r="IIS1347" s="36"/>
      <c r="IIT1347" s="36"/>
      <c r="IIU1347" s="36"/>
      <c r="IIV1347" s="36"/>
      <c r="IIW1347" s="36"/>
      <c r="IIX1347" s="36"/>
      <c r="IIY1347" s="36"/>
      <c r="IIZ1347" s="36"/>
      <c r="IJA1347" s="36"/>
      <c r="IJB1347" s="36"/>
      <c r="IJC1347" s="36"/>
      <c r="IJD1347" s="36"/>
      <c r="IJE1347" s="36"/>
      <c r="IJF1347" s="36"/>
      <c r="IJG1347" s="36"/>
      <c r="IJH1347" s="36"/>
      <c r="IJI1347" s="36"/>
      <c r="IJJ1347" s="36"/>
      <c r="IJK1347" s="36"/>
      <c r="IJL1347" s="36"/>
      <c r="IJM1347" s="36"/>
      <c r="IJN1347" s="36"/>
      <c r="IJO1347" s="36"/>
      <c r="IJP1347" s="36"/>
      <c r="IJQ1347" s="36"/>
      <c r="IJR1347" s="36"/>
      <c r="IJS1347" s="36"/>
      <c r="IJT1347" s="36"/>
      <c r="IJU1347" s="36"/>
      <c r="IJV1347" s="36"/>
      <c r="IJW1347" s="36"/>
      <c r="IJX1347" s="36"/>
      <c r="IJY1347" s="36"/>
      <c r="IJZ1347" s="36"/>
      <c r="IKA1347" s="36"/>
      <c r="IKB1347" s="36"/>
      <c r="IKC1347" s="36"/>
      <c r="IKD1347" s="36"/>
      <c r="IKE1347" s="36"/>
      <c r="IKF1347" s="36"/>
      <c r="IKG1347" s="36"/>
      <c r="IKH1347" s="36"/>
      <c r="IKI1347" s="36"/>
      <c r="IKJ1347" s="36"/>
      <c r="IKK1347" s="36"/>
      <c r="IKL1347" s="36"/>
      <c r="IKM1347" s="36"/>
      <c r="IKN1347" s="36"/>
      <c r="IKO1347" s="36"/>
      <c r="IKP1347" s="36"/>
      <c r="IKQ1347" s="36"/>
      <c r="IKR1347" s="36"/>
      <c r="IKS1347" s="36"/>
      <c r="IKT1347" s="36"/>
      <c r="IKU1347" s="36"/>
      <c r="IKV1347" s="36"/>
      <c r="IKW1347" s="36"/>
      <c r="IKX1347" s="36"/>
      <c r="IKY1347" s="36"/>
      <c r="IKZ1347" s="36"/>
      <c r="ILA1347" s="36"/>
      <c r="ILB1347" s="36"/>
      <c r="ILC1347" s="36"/>
      <c r="ILD1347" s="36"/>
      <c r="ILE1347" s="36"/>
      <c r="ILF1347" s="36"/>
      <c r="ILG1347" s="36"/>
      <c r="ILH1347" s="36"/>
      <c r="ILI1347" s="36"/>
      <c r="ILJ1347" s="36"/>
      <c r="ILK1347" s="36"/>
      <c r="ILL1347" s="36"/>
      <c r="ILM1347" s="36"/>
      <c r="ILN1347" s="36"/>
      <c r="ILO1347" s="36"/>
      <c r="ILP1347" s="36"/>
      <c r="ILQ1347" s="36"/>
      <c r="ILR1347" s="36"/>
      <c r="ILS1347" s="36"/>
      <c r="ILT1347" s="36"/>
      <c r="ILU1347" s="36"/>
      <c r="ILV1347" s="36"/>
      <c r="ILW1347" s="36"/>
      <c r="ILX1347" s="36"/>
      <c r="ILY1347" s="36"/>
      <c r="ILZ1347" s="36"/>
      <c r="IMA1347" s="36"/>
      <c r="IMB1347" s="36"/>
      <c r="IMC1347" s="36"/>
      <c r="IMD1347" s="36"/>
      <c r="IME1347" s="36"/>
      <c r="IMF1347" s="36"/>
      <c r="IMG1347" s="36"/>
      <c r="IMH1347" s="36"/>
      <c r="IMI1347" s="36"/>
      <c r="IMJ1347" s="36"/>
      <c r="IMK1347" s="36"/>
      <c r="IML1347" s="36"/>
      <c r="IMM1347" s="36"/>
      <c r="IMN1347" s="36"/>
      <c r="IMO1347" s="36"/>
      <c r="IMP1347" s="36"/>
      <c r="IMQ1347" s="36"/>
      <c r="IMR1347" s="36"/>
      <c r="IMS1347" s="36"/>
      <c r="IMT1347" s="36"/>
      <c r="IMU1347" s="36"/>
      <c r="IMV1347" s="36"/>
      <c r="IMW1347" s="36"/>
      <c r="IMX1347" s="36"/>
      <c r="IMY1347" s="36"/>
      <c r="IMZ1347" s="36"/>
      <c r="INA1347" s="36"/>
      <c r="INB1347" s="36"/>
      <c r="INC1347" s="36"/>
      <c r="IND1347" s="36"/>
      <c r="INE1347" s="36"/>
      <c r="INF1347" s="36"/>
      <c r="ING1347" s="36"/>
      <c r="INH1347" s="36"/>
      <c r="INI1347" s="36"/>
      <c r="INJ1347" s="36"/>
      <c r="INK1347" s="36"/>
      <c r="INL1347" s="36"/>
      <c r="INM1347" s="36"/>
      <c r="INN1347" s="36"/>
      <c r="INO1347" s="36"/>
      <c r="INP1347" s="36"/>
      <c r="INQ1347" s="36"/>
      <c r="INR1347" s="36"/>
      <c r="INS1347" s="36"/>
      <c r="INT1347" s="36"/>
      <c r="INU1347" s="36"/>
      <c r="INV1347" s="36"/>
      <c r="INW1347" s="36"/>
      <c r="INX1347" s="36"/>
      <c r="INY1347" s="36"/>
      <c r="INZ1347" s="36"/>
      <c r="IOA1347" s="36"/>
      <c r="IOB1347" s="36"/>
      <c r="IOC1347" s="36"/>
      <c r="IOD1347" s="36"/>
      <c r="IOE1347" s="36"/>
      <c r="IOF1347" s="36"/>
      <c r="IOG1347" s="36"/>
      <c r="IOH1347" s="36"/>
      <c r="IOI1347" s="36"/>
      <c r="IOJ1347" s="36"/>
      <c r="IOK1347" s="36"/>
      <c r="IOL1347" s="36"/>
      <c r="IOM1347" s="36"/>
      <c r="ION1347" s="36"/>
      <c r="IOO1347" s="36"/>
      <c r="IOP1347" s="36"/>
      <c r="IOQ1347" s="36"/>
      <c r="IOR1347" s="36"/>
      <c r="IOS1347" s="36"/>
      <c r="IOT1347" s="36"/>
      <c r="IOU1347" s="36"/>
      <c r="IOV1347" s="36"/>
      <c r="IOW1347" s="36"/>
      <c r="IOX1347" s="36"/>
      <c r="IOY1347" s="36"/>
      <c r="IOZ1347" s="36"/>
      <c r="IPA1347" s="36"/>
      <c r="IPB1347" s="36"/>
      <c r="IPC1347" s="36"/>
      <c r="IPD1347" s="36"/>
      <c r="IPE1347" s="36"/>
      <c r="IPF1347" s="36"/>
      <c r="IPG1347" s="36"/>
      <c r="IPH1347" s="36"/>
      <c r="IPI1347" s="36"/>
      <c r="IPJ1347" s="36"/>
      <c r="IPK1347" s="36"/>
      <c r="IPL1347" s="36"/>
      <c r="IPM1347" s="36"/>
      <c r="IPN1347" s="36"/>
      <c r="IPO1347" s="36"/>
      <c r="IPP1347" s="36"/>
      <c r="IPQ1347" s="36"/>
      <c r="IPR1347" s="36"/>
      <c r="IPS1347" s="36"/>
      <c r="IPT1347" s="36"/>
      <c r="IPU1347" s="36"/>
      <c r="IPV1347" s="36"/>
      <c r="IPW1347" s="36"/>
      <c r="IPX1347" s="36"/>
      <c r="IPY1347" s="36"/>
      <c r="IPZ1347" s="36"/>
      <c r="IQA1347" s="36"/>
      <c r="IQB1347" s="36"/>
      <c r="IQC1347" s="36"/>
      <c r="IQD1347" s="36"/>
      <c r="IQE1347" s="36"/>
      <c r="IQF1347" s="36"/>
      <c r="IQG1347" s="36"/>
      <c r="IQH1347" s="36"/>
      <c r="IQI1347" s="36"/>
      <c r="IQJ1347" s="36"/>
      <c r="IQK1347" s="36"/>
      <c r="IQL1347" s="36"/>
      <c r="IQM1347" s="36"/>
      <c r="IQN1347" s="36"/>
      <c r="IQO1347" s="36"/>
      <c r="IQP1347" s="36"/>
      <c r="IQQ1347" s="36"/>
      <c r="IQR1347" s="36"/>
      <c r="IQS1347" s="36"/>
      <c r="IQT1347" s="36"/>
      <c r="IQU1347" s="36"/>
      <c r="IQV1347" s="36"/>
      <c r="IQW1347" s="36"/>
      <c r="IQX1347" s="36"/>
      <c r="IQY1347" s="36"/>
      <c r="IQZ1347" s="36"/>
      <c r="IRA1347" s="36"/>
      <c r="IRB1347" s="36"/>
      <c r="IRC1347" s="36"/>
      <c r="IRD1347" s="36"/>
      <c r="IRE1347" s="36"/>
      <c r="IRF1347" s="36"/>
      <c r="IRG1347" s="36"/>
      <c r="IRH1347" s="36"/>
      <c r="IRI1347" s="36"/>
      <c r="IRJ1347" s="36"/>
      <c r="IRK1347" s="36"/>
      <c r="IRL1347" s="36"/>
      <c r="IRM1347" s="36"/>
      <c r="IRN1347" s="36"/>
      <c r="IRO1347" s="36"/>
      <c r="IRP1347" s="36"/>
      <c r="IRQ1347" s="36"/>
      <c r="IRR1347" s="36"/>
      <c r="IRS1347" s="36"/>
      <c r="IRT1347" s="36"/>
      <c r="IRU1347" s="36"/>
      <c r="IRV1347" s="36"/>
      <c r="IRW1347" s="36"/>
      <c r="IRX1347" s="36"/>
      <c r="IRY1347" s="36"/>
      <c r="IRZ1347" s="36"/>
      <c r="ISA1347" s="36"/>
      <c r="ISB1347" s="36"/>
      <c r="ISC1347" s="36"/>
      <c r="ISD1347" s="36"/>
      <c r="ISE1347" s="36"/>
      <c r="ISF1347" s="36"/>
      <c r="ISG1347" s="36"/>
      <c r="ISH1347" s="36"/>
      <c r="ISI1347" s="36"/>
      <c r="ISJ1347" s="36"/>
      <c r="ISK1347" s="36"/>
      <c r="ISL1347" s="36"/>
      <c r="ISM1347" s="36"/>
      <c r="ISN1347" s="36"/>
      <c r="ISO1347" s="36"/>
      <c r="ISP1347" s="36"/>
      <c r="ISQ1347" s="36"/>
      <c r="ISR1347" s="36"/>
      <c r="ISS1347" s="36"/>
      <c r="IST1347" s="36"/>
      <c r="ISU1347" s="36"/>
      <c r="ISV1347" s="36"/>
      <c r="ISW1347" s="36"/>
      <c r="ISX1347" s="36"/>
      <c r="ISY1347" s="36"/>
      <c r="ISZ1347" s="36"/>
      <c r="ITA1347" s="36"/>
      <c r="ITB1347" s="36"/>
      <c r="ITC1347" s="36"/>
      <c r="ITD1347" s="36"/>
      <c r="ITE1347" s="36"/>
      <c r="ITF1347" s="36"/>
      <c r="ITG1347" s="36"/>
      <c r="ITH1347" s="36"/>
      <c r="ITI1347" s="36"/>
      <c r="ITJ1347" s="36"/>
      <c r="ITK1347" s="36"/>
      <c r="ITL1347" s="36"/>
      <c r="ITM1347" s="36"/>
      <c r="ITN1347" s="36"/>
      <c r="ITO1347" s="36"/>
      <c r="ITP1347" s="36"/>
      <c r="ITQ1347" s="36"/>
      <c r="ITR1347" s="36"/>
      <c r="ITS1347" s="36"/>
      <c r="ITT1347" s="36"/>
      <c r="ITU1347" s="36"/>
      <c r="ITV1347" s="36"/>
      <c r="ITW1347" s="36"/>
      <c r="ITX1347" s="36"/>
      <c r="ITY1347" s="36"/>
      <c r="ITZ1347" s="36"/>
      <c r="IUA1347" s="36"/>
      <c r="IUB1347" s="36"/>
      <c r="IUC1347" s="36"/>
      <c r="IUD1347" s="36"/>
      <c r="IUE1347" s="36"/>
      <c r="IUF1347" s="36"/>
      <c r="IUG1347" s="36"/>
      <c r="IUH1347" s="36"/>
      <c r="IUI1347" s="36"/>
      <c r="IUJ1347" s="36"/>
      <c r="IUK1347" s="36"/>
      <c r="IUL1347" s="36"/>
      <c r="IUM1347" s="36"/>
      <c r="IUN1347" s="36"/>
      <c r="IUO1347" s="36"/>
      <c r="IUP1347" s="36"/>
      <c r="IUQ1347" s="36"/>
      <c r="IUR1347" s="36"/>
      <c r="IUS1347" s="36"/>
      <c r="IUT1347" s="36"/>
      <c r="IUU1347" s="36"/>
      <c r="IUV1347" s="36"/>
      <c r="IUW1347" s="36"/>
      <c r="IUX1347" s="36"/>
      <c r="IUY1347" s="36"/>
      <c r="IUZ1347" s="36"/>
      <c r="IVA1347" s="36"/>
      <c r="IVB1347" s="36"/>
      <c r="IVC1347" s="36"/>
      <c r="IVD1347" s="36"/>
      <c r="IVE1347" s="36"/>
      <c r="IVF1347" s="36"/>
      <c r="IVG1347" s="36"/>
      <c r="IVH1347" s="36"/>
      <c r="IVI1347" s="36"/>
      <c r="IVJ1347" s="36"/>
      <c r="IVK1347" s="36"/>
      <c r="IVL1347" s="36"/>
      <c r="IVM1347" s="36"/>
      <c r="IVN1347" s="36"/>
      <c r="IVO1347" s="36"/>
      <c r="IVP1347" s="36"/>
      <c r="IVQ1347" s="36"/>
      <c r="IVR1347" s="36"/>
      <c r="IVS1347" s="36"/>
      <c r="IVT1347" s="36"/>
      <c r="IVU1347" s="36"/>
      <c r="IVV1347" s="36"/>
      <c r="IVW1347" s="36"/>
      <c r="IVX1347" s="36"/>
      <c r="IVY1347" s="36"/>
      <c r="IVZ1347" s="36"/>
      <c r="IWA1347" s="36"/>
      <c r="IWB1347" s="36"/>
      <c r="IWC1347" s="36"/>
      <c r="IWD1347" s="36"/>
      <c r="IWE1347" s="36"/>
      <c r="IWF1347" s="36"/>
      <c r="IWG1347" s="36"/>
      <c r="IWH1347" s="36"/>
      <c r="IWI1347" s="36"/>
      <c r="IWJ1347" s="36"/>
      <c r="IWK1347" s="36"/>
      <c r="IWL1347" s="36"/>
      <c r="IWM1347" s="36"/>
      <c r="IWN1347" s="36"/>
      <c r="IWO1347" s="36"/>
      <c r="IWP1347" s="36"/>
      <c r="IWQ1347" s="36"/>
      <c r="IWR1347" s="36"/>
      <c r="IWS1347" s="36"/>
      <c r="IWT1347" s="36"/>
      <c r="IWU1347" s="36"/>
      <c r="IWV1347" s="36"/>
      <c r="IWW1347" s="36"/>
      <c r="IWX1347" s="36"/>
      <c r="IWY1347" s="36"/>
      <c r="IWZ1347" s="36"/>
      <c r="IXA1347" s="36"/>
      <c r="IXB1347" s="36"/>
      <c r="IXC1347" s="36"/>
      <c r="IXD1347" s="36"/>
      <c r="IXE1347" s="36"/>
      <c r="IXF1347" s="36"/>
      <c r="IXG1347" s="36"/>
      <c r="IXH1347" s="36"/>
      <c r="IXI1347" s="36"/>
      <c r="IXJ1347" s="36"/>
      <c r="IXK1347" s="36"/>
      <c r="IXL1347" s="36"/>
      <c r="IXM1347" s="36"/>
      <c r="IXN1347" s="36"/>
      <c r="IXO1347" s="36"/>
      <c r="IXP1347" s="36"/>
      <c r="IXQ1347" s="36"/>
      <c r="IXR1347" s="36"/>
      <c r="IXS1347" s="36"/>
      <c r="IXT1347" s="36"/>
      <c r="IXU1347" s="36"/>
      <c r="IXV1347" s="36"/>
      <c r="IXW1347" s="36"/>
      <c r="IXX1347" s="36"/>
      <c r="IXY1347" s="36"/>
      <c r="IXZ1347" s="36"/>
      <c r="IYA1347" s="36"/>
      <c r="IYB1347" s="36"/>
      <c r="IYC1347" s="36"/>
      <c r="IYD1347" s="36"/>
      <c r="IYE1347" s="36"/>
      <c r="IYF1347" s="36"/>
      <c r="IYG1347" s="36"/>
      <c r="IYH1347" s="36"/>
      <c r="IYI1347" s="36"/>
      <c r="IYJ1347" s="36"/>
      <c r="IYK1347" s="36"/>
      <c r="IYL1347" s="36"/>
      <c r="IYM1347" s="36"/>
      <c r="IYN1347" s="36"/>
      <c r="IYO1347" s="36"/>
      <c r="IYP1347" s="36"/>
      <c r="IYQ1347" s="36"/>
      <c r="IYR1347" s="36"/>
      <c r="IYS1347" s="36"/>
      <c r="IYT1347" s="36"/>
      <c r="IYU1347" s="36"/>
      <c r="IYV1347" s="36"/>
      <c r="IYW1347" s="36"/>
      <c r="IYX1347" s="36"/>
      <c r="IYY1347" s="36"/>
      <c r="IYZ1347" s="36"/>
      <c r="IZA1347" s="36"/>
      <c r="IZB1347" s="36"/>
      <c r="IZC1347" s="36"/>
      <c r="IZD1347" s="36"/>
      <c r="IZE1347" s="36"/>
      <c r="IZF1347" s="36"/>
      <c r="IZG1347" s="36"/>
      <c r="IZH1347" s="36"/>
      <c r="IZI1347" s="36"/>
      <c r="IZJ1347" s="36"/>
      <c r="IZK1347" s="36"/>
      <c r="IZL1347" s="36"/>
      <c r="IZM1347" s="36"/>
      <c r="IZN1347" s="36"/>
      <c r="IZO1347" s="36"/>
      <c r="IZP1347" s="36"/>
      <c r="IZQ1347" s="36"/>
      <c r="IZR1347" s="36"/>
      <c r="IZS1347" s="36"/>
      <c r="IZT1347" s="36"/>
      <c r="IZU1347" s="36"/>
      <c r="IZV1347" s="36"/>
      <c r="IZW1347" s="36"/>
      <c r="IZX1347" s="36"/>
      <c r="IZY1347" s="36"/>
      <c r="IZZ1347" s="36"/>
      <c r="JAA1347" s="36"/>
      <c r="JAB1347" s="36"/>
      <c r="JAC1347" s="36"/>
      <c r="JAD1347" s="36"/>
      <c r="JAE1347" s="36"/>
      <c r="JAF1347" s="36"/>
      <c r="JAG1347" s="36"/>
      <c r="JAH1347" s="36"/>
      <c r="JAI1347" s="36"/>
      <c r="JAJ1347" s="36"/>
      <c r="JAK1347" s="36"/>
      <c r="JAL1347" s="36"/>
      <c r="JAM1347" s="36"/>
      <c r="JAN1347" s="36"/>
      <c r="JAO1347" s="36"/>
      <c r="JAP1347" s="36"/>
      <c r="JAQ1347" s="36"/>
      <c r="JAR1347" s="36"/>
      <c r="JAS1347" s="36"/>
      <c r="JAT1347" s="36"/>
      <c r="JAU1347" s="36"/>
      <c r="JAV1347" s="36"/>
      <c r="JAW1347" s="36"/>
      <c r="JAX1347" s="36"/>
      <c r="JAY1347" s="36"/>
      <c r="JAZ1347" s="36"/>
      <c r="JBA1347" s="36"/>
      <c r="JBB1347" s="36"/>
      <c r="JBC1347" s="36"/>
      <c r="JBD1347" s="36"/>
      <c r="JBE1347" s="36"/>
      <c r="JBF1347" s="36"/>
      <c r="JBG1347" s="36"/>
      <c r="JBH1347" s="36"/>
      <c r="JBI1347" s="36"/>
      <c r="JBJ1347" s="36"/>
      <c r="JBK1347" s="36"/>
      <c r="JBL1347" s="36"/>
      <c r="JBM1347" s="36"/>
      <c r="JBN1347" s="36"/>
      <c r="JBO1347" s="36"/>
      <c r="JBP1347" s="36"/>
      <c r="JBQ1347" s="36"/>
      <c r="JBR1347" s="36"/>
      <c r="JBS1347" s="36"/>
      <c r="JBT1347" s="36"/>
      <c r="JBU1347" s="36"/>
      <c r="JBV1347" s="36"/>
      <c r="JBW1347" s="36"/>
      <c r="JBX1347" s="36"/>
      <c r="JBY1347" s="36"/>
      <c r="JBZ1347" s="36"/>
      <c r="JCA1347" s="36"/>
      <c r="JCB1347" s="36"/>
      <c r="JCC1347" s="36"/>
      <c r="JCD1347" s="36"/>
      <c r="JCE1347" s="36"/>
      <c r="JCF1347" s="36"/>
      <c r="JCG1347" s="36"/>
      <c r="JCH1347" s="36"/>
      <c r="JCI1347" s="36"/>
      <c r="JCJ1347" s="36"/>
      <c r="JCK1347" s="36"/>
      <c r="JCL1347" s="36"/>
      <c r="JCM1347" s="36"/>
      <c r="JCN1347" s="36"/>
      <c r="JCO1347" s="36"/>
      <c r="JCP1347" s="36"/>
      <c r="JCQ1347" s="36"/>
      <c r="JCR1347" s="36"/>
      <c r="JCS1347" s="36"/>
      <c r="JCT1347" s="36"/>
      <c r="JCU1347" s="36"/>
      <c r="JCV1347" s="36"/>
      <c r="JCW1347" s="36"/>
      <c r="JCX1347" s="36"/>
      <c r="JCY1347" s="36"/>
      <c r="JCZ1347" s="36"/>
      <c r="JDA1347" s="36"/>
      <c r="JDB1347" s="36"/>
      <c r="JDC1347" s="36"/>
      <c r="JDD1347" s="36"/>
      <c r="JDE1347" s="36"/>
      <c r="JDF1347" s="36"/>
      <c r="JDG1347" s="36"/>
      <c r="JDH1347" s="36"/>
      <c r="JDI1347" s="36"/>
      <c r="JDJ1347" s="36"/>
      <c r="JDK1347" s="36"/>
      <c r="JDL1347" s="36"/>
      <c r="JDM1347" s="36"/>
      <c r="JDN1347" s="36"/>
      <c r="JDO1347" s="36"/>
      <c r="JDP1347" s="36"/>
      <c r="JDQ1347" s="36"/>
      <c r="JDR1347" s="36"/>
      <c r="JDS1347" s="36"/>
      <c r="JDT1347" s="36"/>
      <c r="JDU1347" s="36"/>
      <c r="JDV1347" s="36"/>
      <c r="JDW1347" s="36"/>
      <c r="JDX1347" s="36"/>
      <c r="JDY1347" s="36"/>
      <c r="JDZ1347" s="36"/>
      <c r="JEA1347" s="36"/>
      <c r="JEB1347" s="36"/>
      <c r="JEC1347" s="36"/>
      <c r="JED1347" s="36"/>
      <c r="JEE1347" s="36"/>
      <c r="JEF1347" s="36"/>
      <c r="JEG1347" s="36"/>
      <c r="JEH1347" s="36"/>
      <c r="JEI1347" s="36"/>
      <c r="JEJ1347" s="36"/>
      <c r="JEK1347" s="36"/>
      <c r="JEL1347" s="36"/>
      <c r="JEM1347" s="36"/>
      <c r="JEN1347" s="36"/>
      <c r="JEO1347" s="36"/>
      <c r="JEP1347" s="36"/>
      <c r="JEQ1347" s="36"/>
      <c r="JER1347" s="36"/>
      <c r="JES1347" s="36"/>
      <c r="JET1347" s="36"/>
      <c r="JEU1347" s="36"/>
      <c r="JEV1347" s="36"/>
      <c r="JEW1347" s="36"/>
      <c r="JEX1347" s="36"/>
      <c r="JEY1347" s="36"/>
      <c r="JEZ1347" s="36"/>
      <c r="JFA1347" s="36"/>
      <c r="JFB1347" s="36"/>
      <c r="JFC1347" s="36"/>
      <c r="JFD1347" s="36"/>
      <c r="JFE1347" s="36"/>
      <c r="JFF1347" s="36"/>
      <c r="JFG1347" s="36"/>
      <c r="JFH1347" s="36"/>
      <c r="JFI1347" s="36"/>
      <c r="JFJ1347" s="36"/>
      <c r="JFK1347" s="36"/>
      <c r="JFL1347" s="36"/>
      <c r="JFM1347" s="36"/>
      <c r="JFN1347" s="36"/>
      <c r="JFO1347" s="36"/>
      <c r="JFP1347" s="36"/>
      <c r="JFQ1347" s="36"/>
      <c r="JFR1347" s="36"/>
      <c r="JFS1347" s="36"/>
      <c r="JFT1347" s="36"/>
      <c r="JFU1347" s="36"/>
      <c r="JFV1347" s="36"/>
      <c r="JFW1347" s="36"/>
      <c r="JFX1347" s="36"/>
      <c r="JFY1347" s="36"/>
      <c r="JFZ1347" s="36"/>
      <c r="JGA1347" s="36"/>
      <c r="JGB1347" s="36"/>
      <c r="JGC1347" s="36"/>
      <c r="JGD1347" s="36"/>
      <c r="JGE1347" s="36"/>
      <c r="JGF1347" s="36"/>
      <c r="JGG1347" s="36"/>
      <c r="JGH1347" s="36"/>
      <c r="JGI1347" s="36"/>
      <c r="JGJ1347" s="36"/>
      <c r="JGK1347" s="36"/>
      <c r="JGL1347" s="36"/>
      <c r="JGM1347" s="36"/>
      <c r="JGN1347" s="36"/>
      <c r="JGO1347" s="36"/>
      <c r="JGP1347" s="36"/>
      <c r="JGQ1347" s="36"/>
      <c r="JGR1347" s="36"/>
      <c r="JGS1347" s="36"/>
      <c r="JGT1347" s="36"/>
      <c r="JGU1347" s="36"/>
      <c r="JGV1347" s="36"/>
      <c r="JGW1347" s="36"/>
      <c r="JGX1347" s="36"/>
      <c r="JGY1347" s="36"/>
      <c r="JGZ1347" s="36"/>
      <c r="JHA1347" s="36"/>
      <c r="JHB1347" s="36"/>
      <c r="JHC1347" s="36"/>
      <c r="JHD1347" s="36"/>
      <c r="JHE1347" s="36"/>
      <c r="JHF1347" s="36"/>
      <c r="JHG1347" s="36"/>
      <c r="JHH1347" s="36"/>
      <c r="JHI1347" s="36"/>
      <c r="JHJ1347" s="36"/>
      <c r="JHK1347" s="36"/>
      <c r="JHL1347" s="36"/>
      <c r="JHM1347" s="36"/>
      <c r="JHN1347" s="36"/>
      <c r="JHO1347" s="36"/>
      <c r="JHP1347" s="36"/>
      <c r="JHQ1347" s="36"/>
      <c r="JHR1347" s="36"/>
      <c r="JHS1347" s="36"/>
      <c r="JHT1347" s="36"/>
      <c r="JHU1347" s="36"/>
      <c r="JHV1347" s="36"/>
      <c r="JHW1347" s="36"/>
      <c r="JHX1347" s="36"/>
      <c r="JHY1347" s="36"/>
      <c r="JHZ1347" s="36"/>
      <c r="JIA1347" s="36"/>
      <c r="JIB1347" s="36"/>
      <c r="JIC1347" s="36"/>
      <c r="JID1347" s="36"/>
      <c r="JIE1347" s="36"/>
      <c r="JIF1347" s="36"/>
      <c r="JIG1347" s="36"/>
      <c r="JIH1347" s="36"/>
      <c r="JII1347" s="36"/>
      <c r="JIJ1347" s="36"/>
      <c r="JIK1347" s="36"/>
      <c r="JIL1347" s="36"/>
      <c r="JIM1347" s="36"/>
      <c r="JIN1347" s="36"/>
      <c r="JIO1347" s="36"/>
      <c r="JIP1347" s="36"/>
      <c r="JIQ1347" s="36"/>
      <c r="JIR1347" s="36"/>
      <c r="JIS1347" s="36"/>
      <c r="JIT1347" s="36"/>
      <c r="JIU1347" s="36"/>
      <c r="JIV1347" s="36"/>
      <c r="JIW1347" s="36"/>
      <c r="JIX1347" s="36"/>
      <c r="JIY1347" s="36"/>
      <c r="JIZ1347" s="36"/>
      <c r="JJA1347" s="36"/>
      <c r="JJB1347" s="36"/>
      <c r="JJC1347" s="36"/>
      <c r="JJD1347" s="36"/>
      <c r="JJE1347" s="36"/>
      <c r="JJF1347" s="36"/>
      <c r="JJG1347" s="36"/>
      <c r="JJH1347" s="36"/>
      <c r="JJI1347" s="36"/>
      <c r="JJJ1347" s="36"/>
      <c r="JJK1347" s="36"/>
      <c r="JJL1347" s="36"/>
      <c r="JJM1347" s="36"/>
      <c r="JJN1347" s="36"/>
      <c r="JJO1347" s="36"/>
      <c r="JJP1347" s="36"/>
      <c r="JJQ1347" s="36"/>
      <c r="JJR1347" s="36"/>
      <c r="JJS1347" s="36"/>
      <c r="JJT1347" s="36"/>
      <c r="JJU1347" s="36"/>
      <c r="JJV1347" s="36"/>
      <c r="JJW1347" s="36"/>
      <c r="JJX1347" s="36"/>
      <c r="JJY1347" s="36"/>
      <c r="JJZ1347" s="36"/>
      <c r="JKA1347" s="36"/>
      <c r="JKB1347" s="36"/>
      <c r="JKC1347" s="36"/>
      <c r="JKD1347" s="36"/>
      <c r="JKE1347" s="36"/>
      <c r="JKF1347" s="36"/>
      <c r="JKG1347" s="36"/>
      <c r="JKH1347" s="36"/>
      <c r="JKI1347" s="36"/>
      <c r="JKJ1347" s="36"/>
      <c r="JKK1347" s="36"/>
      <c r="JKL1347" s="36"/>
      <c r="JKM1347" s="36"/>
      <c r="JKN1347" s="36"/>
      <c r="JKO1347" s="36"/>
      <c r="JKP1347" s="36"/>
      <c r="JKQ1347" s="36"/>
      <c r="JKR1347" s="36"/>
      <c r="JKS1347" s="36"/>
      <c r="JKT1347" s="36"/>
      <c r="JKU1347" s="36"/>
      <c r="JKV1347" s="36"/>
      <c r="JKW1347" s="36"/>
      <c r="JKX1347" s="36"/>
      <c r="JKY1347" s="36"/>
      <c r="JKZ1347" s="36"/>
      <c r="JLA1347" s="36"/>
      <c r="JLB1347" s="36"/>
      <c r="JLC1347" s="36"/>
      <c r="JLD1347" s="36"/>
      <c r="JLE1347" s="36"/>
      <c r="JLF1347" s="36"/>
      <c r="JLG1347" s="36"/>
      <c r="JLH1347" s="36"/>
      <c r="JLI1347" s="36"/>
      <c r="JLJ1347" s="36"/>
      <c r="JLK1347" s="36"/>
      <c r="JLL1347" s="36"/>
      <c r="JLM1347" s="36"/>
      <c r="JLN1347" s="36"/>
      <c r="JLO1347" s="36"/>
      <c r="JLP1347" s="36"/>
      <c r="JLQ1347" s="36"/>
      <c r="JLR1347" s="36"/>
      <c r="JLS1347" s="36"/>
      <c r="JLT1347" s="36"/>
      <c r="JLU1347" s="36"/>
      <c r="JLV1347" s="36"/>
      <c r="JLW1347" s="36"/>
      <c r="JLX1347" s="36"/>
      <c r="JLY1347" s="36"/>
      <c r="JLZ1347" s="36"/>
      <c r="JMA1347" s="36"/>
      <c r="JMB1347" s="36"/>
      <c r="JMC1347" s="36"/>
      <c r="JMD1347" s="36"/>
      <c r="JME1347" s="36"/>
      <c r="JMF1347" s="36"/>
      <c r="JMG1347" s="36"/>
      <c r="JMH1347" s="36"/>
      <c r="JMI1347" s="36"/>
      <c r="JMJ1347" s="36"/>
      <c r="JMK1347" s="36"/>
      <c r="JML1347" s="36"/>
      <c r="JMM1347" s="36"/>
      <c r="JMN1347" s="36"/>
      <c r="JMO1347" s="36"/>
      <c r="JMP1347" s="36"/>
      <c r="JMQ1347" s="36"/>
      <c r="JMR1347" s="36"/>
      <c r="JMS1347" s="36"/>
      <c r="JMT1347" s="36"/>
      <c r="JMU1347" s="36"/>
      <c r="JMV1347" s="36"/>
      <c r="JMW1347" s="36"/>
      <c r="JMX1347" s="36"/>
      <c r="JMY1347" s="36"/>
      <c r="JMZ1347" s="36"/>
      <c r="JNA1347" s="36"/>
      <c r="JNB1347" s="36"/>
      <c r="JNC1347" s="36"/>
      <c r="JND1347" s="36"/>
      <c r="JNE1347" s="36"/>
      <c r="JNF1347" s="36"/>
      <c r="JNG1347" s="36"/>
      <c r="JNH1347" s="36"/>
      <c r="JNI1347" s="36"/>
      <c r="JNJ1347" s="36"/>
      <c r="JNK1347" s="36"/>
      <c r="JNL1347" s="36"/>
      <c r="JNM1347" s="36"/>
      <c r="JNN1347" s="36"/>
      <c r="JNO1347" s="36"/>
      <c r="JNP1347" s="36"/>
      <c r="JNQ1347" s="36"/>
      <c r="JNR1347" s="36"/>
      <c r="JNS1347" s="36"/>
      <c r="JNT1347" s="36"/>
      <c r="JNU1347" s="36"/>
      <c r="JNV1347" s="36"/>
      <c r="JNW1347" s="36"/>
      <c r="JNX1347" s="36"/>
      <c r="JNY1347" s="36"/>
      <c r="JNZ1347" s="36"/>
      <c r="JOA1347" s="36"/>
      <c r="JOB1347" s="36"/>
      <c r="JOC1347" s="36"/>
      <c r="JOD1347" s="36"/>
      <c r="JOE1347" s="36"/>
      <c r="JOF1347" s="36"/>
      <c r="JOG1347" s="36"/>
      <c r="JOH1347" s="36"/>
      <c r="JOI1347" s="36"/>
      <c r="JOJ1347" s="36"/>
      <c r="JOK1347" s="36"/>
      <c r="JOL1347" s="36"/>
      <c r="JOM1347" s="36"/>
      <c r="JON1347" s="36"/>
      <c r="JOO1347" s="36"/>
      <c r="JOP1347" s="36"/>
      <c r="JOQ1347" s="36"/>
      <c r="JOR1347" s="36"/>
      <c r="JOS1347" s="36"/>
      <c r="JOT1347" s="36"/>
      <c r="JOU1347" s="36"/>
      <c r="JOV1347" s="36"/>
      <c r="JOW1347" s="36"/>
      <c r="JOX1347" s="36"/>
      <c r="JOY1347" s="36"/>
      <c r="JOZ1347" s="36"/>
      <c r="JPA1347" s="36"/>
      <c r="JPB1347" s="36"/>
      <c r="JPC1347" s="36"/>
      <c r="JPD1347" s="36"/>
      <c r="JPE1347" s="36"/>
      <c r="JPF1347" s="36"/>
      <c r="JPG1347" s="36"/>
      <c r="JPH1347" s="36"/>
      <c r="JPI1347" s="36"/>
      <c r="JPJ1347" s="36"/>
      <c r="JPK1347" s="36"/>
      <c r="JPL1347" s="36"/>
      <c r="JPM1347" s="36"/>
      <c r="JPN1347" s="36"/>
      <c r="JPO1347" s="36"/>
      <c r="JPP1347" s="36"/>
      <c r="JPQ1347" s="36"/>
      <c r="JPR1347" s="36"/>
      <c r="JPS1347" s="36"/>
      <c r="JPT1347" s="36"/>
      <c r="JPU1347" s="36"/>
      <c r="JPV1347" s="36"/>
      <c r="JPW1347" s="36"/>
      <c r="JPX1347" s="36"/>
      <c r="JPY1347" s="36"/>
      <c r="JPZ1347" s="36"/>
      <c r="JQA1347" s="36"/>
      <c r="JQB1347" s="36"/>
      <c r="JQC1347" s="36"/>
      <c r="JQD1347" s="36"/>
      <c r="JQE1347" s="36"/>
      <c r="JQF1347" s="36"/>
      <c r="JQG1347" s="36"/>
      <c r="JQH1347" s="36"/>
      <c r="JQI1347" s="36"/>
      <c r="JQJ1347" s="36"/>
      <c r="JQK1347" s="36"/>
      <c r="JQL1347" s="36"/>
      <c r="JQM1347" s="36"/>
      <c r="JQN1347" s="36"/>
      <c r="JQO1347" s="36"/>
      <c r="JQP1347" s="36"/>
      <c r="JQQ1347" s="36"/>
      <c r="JQR1347" s="36"/>
      <c r="JQS1347" s="36"/>
      <c r="JQT1347" s="36"/>
      <c r="JQU1347" s="36"/>
      <c r="JQV1347" s="36"/>
      <c r="JQW1347" s="36"/>
      <c r="JQX1347" s="36"/>
      <c r="JQY1347" s="36"/>
      <c r="JQZ1347" s="36"/>
      <c r="JRA1347" s="36"/>
      <c r="JRB1347" s="36"/>
      <c r="JRC1347" s="36"/>
      <c r="JRD1347" s="36"/>
      <c r="JRE1347" s="36"/>
      <c r="JRF1347" s="36"/>
      <c r="JRG1347" s="36"/>
      <c r="JRH1347" s="36"/>
      <c r="JRI1347" s="36"/>
      <c r="JRJ1347" s="36"/>
      <c r="JRK1347" s="36"/>
      <c r="JRL1347" s="36"/>
      <c r="JRM1347" s="36"/>
      <c r="JRN1347" s="36"/>
      <c r="JRO1347" s="36"/>
      <c r="JRP1347" s="36"/>
      <c r="JRQ1347" s="36"/>
      <c r="JRR1347" s="36"/>
      <c r="JRS1347" s="36"/>
      <c r="JRT1347" s="36"/>
      <c r="JRU1347" s="36"/>
      <c r="JRV1347" s="36"/>
      <c r="JRW1347" s="36"/>
      <c r="JRX1347" s="36"/>
      <c r="JRY1347" s="36"/>
      <c r="JRZ1347" s="36"/>
      <c r="JSA1347" s="36"/>
      <c r="JSB1347" s="36"/>
      <c r="JSC1347" s="36"/>
      <c r="JSD1347" s="36"/>
      <c r="JSE1347" s="36"/>
      <c r="JSF1347" s="36"/>
      <c r="JSG1347" s="36"/>
      <c r="JSH1347" s="36"/>
      <c r="JSI1347" s="36"/>
      <c r="JSJ1347" s="36"/>
      <c r="JSK1347" s="36"/>
      <c r="JSL1347" s="36"/>
      <c r="JSM1347" s="36"/>
      <c r="JSN1347" s="36"/>
      <c r="JSO1347" s="36"/>
      <c r="JSP1347" s="36"/>
      <c r="JSQ1347" s="36"/>
      <c r="JSR1347" s="36"/>
      <c r="JSS1347" s="36"/>
      <c r="JST1347" s="36"/>
      <c r="JSU1347" s="36"/>
      <c r="JSV1347" s="36"/>
      <c r="JSW1347" s="36"/>
      <c r="JSX1347" s="36"/>
      <c r="JSY1347" s="36"/>
      <c r="JSZ1347" s="36"/>
      <c r="JTA1347" s="36"/>
      <c r="JTB1347" s="36"/>
      <c r="JTC1347" s="36"/>
      <c r="JTD1347" s="36"/>
      <c r="JTE1347" s="36"/>
      <c r="JTF1347" s="36"/>
      <c r="JTG1347" s="36"/>
      <c r="JTH1347" s="36"/>
      <c r="JTI1347" s="36"/>
      <c r="JTJ1347" s="36"/>
      <c r="JTK1347" s="36"/>
      <c r="JTL1347" s="36"/>
      <c r="JTM1347" s="36"/>
      <c r="JTN1347" s="36"/>
      <c r="JTO1347" s="36"/>
      <c r="JTP1347" s="36"/>
      <c r="JTQ1347" s="36"/>
      <c r="JTR1347" s="36"/>
      <c r="JTS1347" s="36"/>
      <c r="JTT1347" s="36"/>
      <c r="JTU1347" s="36"/>
      <c r="JTV1347" s="36"/>
      <c r="JTW1347" s="36"/>
      <c r="JTX1347" s="36"/>
      <c r="JTY1347" s="36"/>
      <c r="JTZ1347" s="36"/>
      <c r="JUA1347" s="36"/>
      <c r="JUB1347" s="36"/>
      <c r="JUC1347" s="36"/>
      <c r="JUD1347" s="36"/>
      <c r="JUE1347" s="36"/>
      <c r="JUF1347" s="36"/>
      <c r="JUG1347" s="36"/>
      <c r="JUH1347" s="36"/>
      <c r="JUI1347" s="36"/>
      <c r="JUJ1347" s="36"/>
      <c r="JUK1347" s="36"/>
      <c r="JUL1347" s="36"/>
      <c r="JUM1347" s="36"/>
      <c r="JUN1347" s="36"/>
      <c r="JUO1347" s="36"/>
      <c r="JUP1347" s="36"/>
      <c r="JUQ1347" s="36"/>
      <c r="JUR1347" s="36"/>
      <c r="JUS1347" s="36"/>
      <c r="JUT1347" s="36"/>
      <c r="JUU1347" s="36"/>
      <c r="JUV1347" s="36"/>
      <c r="JUW1347" s="36"/>
      <c r="JUX1347" s="36"/>
      <c r="JUY1347" s="36"/>
      <c r="JUZ1347" s="36"/>
      <c r="JVA1347" s="36"/>
      <c r="JVB1347" s="36"/>
      <c r="JVC1347" s="36"/>
      <c r="JVD1347" s="36"/>
      <c r="JVE1347" s="36"/>
      <c r="JVF1347" s="36"/>
      <c r="JVG1347" s="36"/>
      <c r="JVH1347" s="36"/>
      <c r="JVI1347" s="36"/>
      <c r="JVJ1347" s="36"/>
      <c r="JVK1347" s="36"/>
      <c r="JVL1347" s="36"/>
      <c r="JVM1347" s="36"/>
      <c r="JVN1347" s="36"/>
      <c r="JVO1347" s="36"/>
      <c r="JVP1347" s="36"/>
      <c r="JVQ1347" s="36"/>
      <c r="JVR1347" s="36"/>
      <c r="JVS1347" s="36"/>
      <c r="JVT1347" s="36"/>
      <c r="JVU1347" s="36"/>
      <c r="JVV1347" s="36"/>
      <c r="JVW1347" s="36"/>
      <c r="JVX1347" s="36"/>
      <c r="JVY1347" s="36"/>
      <c r="JVZ1347" s="36"/>
      <c r="JWA1347" s="36"/>
      <c r="JWB1347" s="36"/>
      <c r="JWC1347" s="36"/>
      <c r="JWD1347" s="36"/>
      <c r="JWE1347" s="36"/>
      <c r="JWF1347" s="36"/>
      <c r="JWG1347" s="36"/>
      <c r="JWH1347" s="36"/>
      <c r="JWI1347" s="36"/>
      <c r="JWJ1347" s="36"/>
      <c r="JWK1347" s="36"/>
      <c r="JWL1347" s="36"/>
      <c r="JWM1347" s="36"/>
      <c r="JWN1347" s="36"/>
      <c r="JWO1347" s="36"/>
      <c r="JWP1347" s="36"/>
      <c r="JWQ1347" s="36"/>
      <c r="JWR1347" s="36"/>
      <c r="JWS1347" s="36"/>
      <c r="JWT1347" s="36"/>
      <c r="JWU1347" s="36"/>
      <c r="JWV1347" s="36"/>
      <c r="JWW1347" s="36"/>
      <c r="JWX1347" s="36"/>
      <c r="JWY1347" s="36"/>
      <c r="JWZ1347" s="36"/>
      <c r="JXA1347" s="36"/>
      <c r="JXB1347" s="36"/>
      <c r="JXC1347" s="36"/>
      <c r="JXD1347" s="36"/>
      <c r="JXE1347" s="36"/>
      <c r="JXF1347" s="36"/>
      <c r="JXG1347" s="36"/>
      <c r="JXH1347" s="36"/>
      <c r="JXI1347" s="36"/>
      <c r="JXJ1347" s="36"/>
      <c r="JXK1347" s="36"/>
      <c r="JXL1347" s="36"/>
      <c r="JXM1347" s="36"/>
      <c r="JXN1347" s="36"/>
      <c r="JXO1347" s="36"/>
      <c r="JXP1347" s="36"/>
      <c r="JXQ1347" s="36"/>
      <c r="JXR1347" s="36"/>
      <c r="JXS1347" s="36"/>
      <c r="JXT1347" s="36"/>
      <c r="JXU1347" s="36"/>
      <c r="JXV1347" s="36"/>
      <c r="JXW1347" s="36"/>
      <c r="JXX1347" s="36"/>
      <c r="JXY1347" s="36"/>
      <c r="JXZ1347" s="36"/>
      <c r="JYA1347" s="36"/>
      <c r="JYB1347" s="36"/>
      <c r="JYC1347" s="36"/>
      <c r="JYD1347" s="36"/>
      <c r="JYE1347" s="36"/>
      <c r="JYF1347" s="36"/>
      <c r="JYG1347" s="36"/>
      <c r="JYH1347" s="36"/>
      <c r="JYI1347" s="36"/>
      <c r="JYJ1347" s="36"/>
      <c r="JYK1347" s="36"/>
      <c r="JYL1347" s="36"/>
      <c r="JYM1347" s="36"/>
      <c r="JYN1347" s="36"/>
      <c r="JYO1347" s="36"/>
      <c r="JYP1347" s="36"/>
      <c r="JYQ1347" s="36"/>
      <c r="JYR1347" s="36"/>
      <c r="JYS1347" s="36"/>
      <c r="JYT1347" s="36"/>
      <c r="JYU1347" s="36"/>
      <c r="JYV1347" s="36"/>
      <c r="JYW1347" s="36"/>
      <c r="JYX1347" s="36"/>
      <c r="JYY1347" s="36"/>
      <c r="JYZ1347" s="36"/>
      <c r="JZA1347" s="36"/>
      <c r="JZB1347" s="36"/>
      <c r="JZC1347" s="36"/>
      <c r="JZD1347" s="36"/>
      <c r="JZE1347" s="36"/>
      <c r="JZF1347" s="36"/>
      <c r="JZG1347" s="36"/>
      <c r="JZH1347" s="36"/>
      <c r="JZI1347" s="36"/>
      <c r="JZJ1347" s="36"/>
      <c r="JZK1347" s="36"/>
      <c r="JZL1347" s="36"/>
      <c r="JZM1347" s="36"/>
      <c r="JZN1347" s="36"/>
      <c r="JZO1347" s="36"/>
      <c r="JZP1347" s="36"/>
      <c r="JZQ1347" s="36"/>
      <c r="JZR1347" s="36"/>
      <c r="JZS1347" s="36"/>
      <c r="JZT1347" s="36"/>
      <c r="JZU1347" s="36"/>
      <c r="JZV1347" s="36"/>
      <c r="JZW1347" s="36"/>
      <c r="JZX1347" s="36"/>
      <c r="JZY1347" s="36"/>
      <c r="JZZ1347" s="36"/>
      <c r="KAA1347" s="36"/>
      <c r="KAB1347" s="36"/>
      <c r="KAC1347" s="36"/>
      <c r="KAD1347" s="36"/>
      <c r="KAE1347" s="36"/>
      <c r="KAF1347" s="36"/>
      <c r="KAG1347" s="36"/>
      <c r="KAH1347" s="36"/>
      <c r="KAI1347" s="36"/>
      <c r="KAJ1347" s="36"/>
      <c r="KAK1347" s="36"/>
      <c r="KAL1347" s="36"/>
      <c r="KAM1347" s="36"/>
      <c r="KAN1347" s="36"/>
      <c r="KAO1347" s="36"/>
      <c r="KAP1347" s="36"/>
      <c r="KAQ1347" s="36"/>
      <c r="KAR1347" s="36"/>
      <c r="KAS1347" s="36"/>
      <c r="KAT1347" s="36"/>
      <c r="KAU1347" s="36"/>
      <c r="KAV1347" s="36"/>
      <c r="KAW1347" s="36"/>
      <c r="KAX1347" s="36"/>
      <c r="KAY1347" s="36"/>
      <c r="KAZ1347" s="36"/>
      <c r="KBA1347" s="36"/>
      <c r="KBB1347" s="36"/>
      <c r="KBC1347" s="36"/>
      <c r="KBD1347" s="36"/>
      <c r="KBE1347" s="36"/>
      <c r="KBF1347" s="36"/>
      <c r="KBG1347" s="36"/>
      <c r="KBH1347" s="36"/>
      <c r="KBI1347" s="36"/>
      <c r="KBJ1347" s="36"/>
      <c r="KBK1347" s="36"/>
      <c r="KBL1347" s="36"/>
      <c r="KBM1347" s="36"/>
      <c r="KBN1347" s="36"/>
      <c r="KBO1347" s="36"/>
      <c r="KBP1347" s="36"/>
      <c r="KBQ1347" s="36"/>
      <c r="KBR1347" s="36"/>
      <c r="KBS1347" s="36"/>
      <c r="KBT1347" s="36"/>
      <c r="KBU1347" s="36"/>
      <c r="KBV1347" s="36"/>
      <c r="KBW1347" s="36"/>
      <c r="KBX1347" s="36"/>
      <c r="KBY1347" s="36"/>
      <c r="KBZ1347" s="36"/>
      <c r="KCA1347" s="36"/>
      <c r="KCB1347" s="36"/>
      <c r="KCC1347" s="36"/>
      <c r="KCD1347" s="36"/>
      <c r="KCE1347" s="36"/>
      <c r="KCF1347" s="36"/>
      <c r="KCG1347" s="36"/>
      <c r="KCH1347" s="36"/>
      <c r="KCI1347" s="36"/>
      <c r="KCJ1347" s="36"/>
      <c r="KCK1347" s="36"/>
      <c r="KCL1347" s="36"/>
      <c r="KCM1347" s="36"/>
      <c r="KCN1347" s="36"/>
      <c r="KCO1347" s="36"/>
      <c r="KCP1347" s="36"/>
      <c r="KCQ1347" s="36"/>
      <c r="KCR1347" s="36"/>
      <c r="KCS1347" s="36"/>
      <c r="KCT1347" s="36"/>
      <c r="KCU1347" s="36"/>
      <c r="KCV1347" s="36"/>
      <c r="KCW1347" s="36"/>
      <c r="KCX1347" s="36"/>
      <c r="KCY1347" s="36"/>
      <c r="KCZ1347" s="36"/>
      <c r="KDA1347" s="36"/>
      <c r="KDB1347" s="36"/>
      <c r="KDC1347" s="36"/>
      <c r="KDD1347" s="36"/>
      <c r="KDE1347" s="36"/>
      <c r="KDF1347" s="36"/>
      <c r="KDG1347" s="36"/>
      <c r="KDH1347" s="36"/>
      <c r="KDI1347" s="36"/>
      <c r="KDJ1347" s="36"/>
      <c r="KDK1347" s="36"/>
      <c r="KDL1347" s="36"/>
      <c r="KDM1347" s="36"/>
      <c r="KDN1347" s="36"/>
      <c r="KDO1347" s="36"/>
      <c r="KDP1347" s="36"/>
      <c r="KDQ1347" s="36"/>
      <c r="KDR1347" s="36"/>
      <c r="KDS1347" s="36"/>
      <c r="KDT1347" s="36"/>
      <c r="KDU1347" s="36"/>
      <c r="KDV1347" s="36"/>
      <c r="KDW1347" s="36"/>
      <c r="KDX1347" s="36"/>
      <c r="KDY1347" s="36"/>
      <c r="KDZ1347" s="36"/>
      <c r="KEA1347" s="36"/>
      <c r="KEB1347" s="36"/>
      <c r="KEC1347" s="36"/>
      <c r="KED1347" s="36"/>
      <c r="KEE1347" s="36"/>
      <c r="KEF1347" s="36"/>
      <c r="KEG1347" s="36"/>
      <c r="KEH1347" s="36"/>
      <c r="KEI1347" s="36"/>
      <c r="KEJ1347" s="36"/>
      <c r="KEK1347" s="36"/>
      <c r="KEL1347" s="36"/>
      <c r="KEM1347" s="36"/>
      <c r="KEN1347" s="36"/>
      <c r="KEO1347" s="36"/>
      <c r="KEP1347" s="36"/>
      <c r="KEQ1347" s="36"/>
      <c r="KER1347" s="36"/>
      <c r="KES1347" s="36"/>
      <c r="KET1347" s="36"/>
      <c r="KEU1347" s="36"/>
      <c r="KEV1347" s="36"/>
      <c r="KEW1347" s="36"/>
      <c r="KEX1347" s="36"/>
      <c r="KEY1347" s="36"/>
      <c r="KEZ1347" s="36"/>
      <c r="KFA1347" s="36"/>
      <c r="KFB1347" s="36"/>
      <c r="KFC1347" s="36"/>
      <c r="KFD1347" s="36"/>
      <c r="KFE1347" s="36"/>
      <c r="KFF1347" s="36"/>
      <c r="KFG1347" s="36"/>
      <c r="KFH1347" s="36"/>
      <c r="KFI1347" s="36"/>
      <c r="KFJ1347" s="36"/>
      <c r="KFK1347" s="36"/>
      <c r="KFL1347" s="36"/>
      <c r="KFM1347" s="36"/>
      <c r="KFN1347" s="36"/>
      <c r="KFO1347" s="36"/>
      <c r="KFP1347" s="36"/>
      <c r="KFQ1347" s="36"/>
      <c r="KFR1347" s="36"/>
      <c r="KFS1347" s="36"/>
      <c r="KFT1347" s="36"/>
      <c r="KFU1347" s="36"/>
      <c r="KFV1347" s="36"/>
      <c r="KFW1347" s="36"/>
      <c r="KFX1347" s="36"/>
      <c r="KFY1347" s="36"/>
      <c r="KFZ1347" s="36"/>
      <c r="KGA1347" s="36"/>
      <c r="KGB1347" s="36"/>
      <c r="KGC1347" s="36"/>
      <c r="KGD1347" s="36"/>
      <c r="KGE1347" s="36"/>
      <c r="KGF1347" s="36"/>
      <c r="KGG1347" s="36"/>
      <c r="KGH1347" s="36"/>
      <c r="KGI1347" s="36"/>
      <c r="KGJ1347" s="36"/>
      <c r="KGK1347" s="36"/>
      <c r="KGL1347" s="36"/>
      <c r="KGM1347" s="36"/>
      <c r="KGN1347" s="36"/>
      <c r="KGO1347" s="36"/>
      <c r="KGP1347" s="36"/>
      <c r="KGQ1347" s="36"/>
      <c r="KGR1347" s="36"/>
      <c r="KGS1347" s="36"/>
      <c r="KGT1347" s="36"/>
      <c r="KGU1347" s="36"/>
      <c r="KGV1347" s="36"/>
      <c r="KGW1347" s="36"/>
      <c r="KGX1347" s="36"/>
      <c r="KGY1347" s="36"/>
      <c r="KGZ1347" s="36"/>
      <c r="KHA1347" s="36"/>
      <c r="KHB1347" s="36"/>
      <c r="KHC1347" s="36"/>
      <c r="KHD1347" s="36"/>
      <c r="KHE1347" s="36"/>
      <c r="KHF1347" s="36"/>
      <c r="KHG1347" s="36"/>
      <c r="KHH1347" s="36"/>
      <c r="KHI1347" s="36"/>
      <c r="KHJ1347" s="36"/>
      <c r="KHK1347" s="36"/>
      <c r="KHL1347" s="36"/>
      <c r="KHM1347" s="36"/>
      <c r="KHN1347" s="36"/>
      <c r="KHO1347" s="36"/>
      <c r="KHP1347" s="36"/>
      <c r="KHQ1347" s="36"/>
      <c r="KHR1347" s="36"/>
      <c r="KHS1347" s="36"/>
      <c r="KHT1347" s="36"/>
      <c r="KHU1347" s="36"/>
      <c r="KHV1347" s="36"/>
      <c r="KHW1347" s="36"/>
      <c r="KHX1347" s="36"/>
      <c r="KHY1347" s="36"/>
      <c r="KHZ1347" s="36"/>
      <c r="KIA1347" s="36"/>
      <c r="KIB1347" s="36"/>
      <c r="KIC1347" s="36"/>
      <c r="KID1347" s="36"/>
      <c r="KIE1347" s="36"/>
      <c r="KIF1347" s="36"/>
      <c r="KIG1347" s="36"/>
      <c r="KIH1347" s="36"/>
      <c r="KII1347" s="36"/>
      <c r="KIJ1347" s="36"/>
      <c r="KIK1347" s="36"/>
      <c r="KIL1347" s="36"/>
      <c r="KIM1347" s="36"/>
      <c r="KIN1347" s="36"/>
      <c r="KIO1347" s="36"/>
      <c r="KIP1347" s="36"/>
      <c r="KIQ1347" s="36"/>
      <c r="KIR1347" s="36"/>
      <c r="KIS1347" s="36"/>
      <c r="KIT1347" s="36"/>
      <c r="KIU1347" s="36"/>
      <c r="KIV1347" s="36"/>
      <c r="KIW1347" s="36"/>
      <c r="KIX1347" s="36"/>
      <c r="KIY1347" s="36"/>
      <c r="KIZ1347" s="36"/>
      <c r="KJA1347" s="36"/>
      <c r="KJB1347" s="36"/>
      <c r="KJC1347" s="36"/>
      <c r="KJD1347" s="36"/>
      <c r="KJE1347" s="36"/>
      <c r="KJF1347" s="36"/>
      <c r="KJG1347" s="36"/>
      <c r="KJH1347" s="36"/>
      <c r="KJI1347" s="36"/>
      <c r="KJJ1347" s="36"/>
      <c r="KJK1347" s="36"/>
      <c r="KJL1347" s="36"/>
      <c r="KJM1347" s="36"/>
      <c r="KJN1347" s="36"/>
      <c r="KJO1347" s="36"/>
      <c r="KJP1347" s="36"/>
      <c r="KJQ1347" s="36"/>
      <c r="KJR1347" s="36"/>
      <c r="KJS1347" s="36"/>
      <c r="KJT1347" s="36"/>
      <c r="KJU1347" s="36"/>
      <c r="KJV1347" s="36"/>
      <c r="KJW1347" s="36"/>
      <c r="KJX1347" s="36"/>
      <c r="KJY1347" s="36"/>
      <c r="KJZ1347" s="36"/>
      <c r="KKA1347" s="36"/>
      <c r="KKB1347" s="36"/>
      <c r="KKC1347" s="36"/>
      <c r="KKD1347" s="36"/>
      <c r="KKE1347" s="36"/>
      <c r="KKF1347" s="36"/>
      <c r="KKG1347" s="36"/>
      <c r="KKH1347" s="36"/>
      <c r="KKI1347" s="36"/>
      <c r="KKJ1347" s="36"/>
      <c r="KKK1347" s="36"/>
      <c r="KKL1347" s="36"/>
      <c r="KKM1347" s="36"/>
      <c r="KKN1347" s="36"/>
      <c r="KKO1347" s="36"/>
      <c r="KKP1347" s="36"/>
      <c r="KKQ1347" s="36"/>
      <c r="KKR1347" s="36"/>
      <c r="KKS1347" s="36"/>
      <c r="KKT1347" s="36"/>
      <c r="KKU1347" s="36"/>
      <c r="KKV1347" s="36"/>
      <c r="KKW1347" s="36"/>
      <c r="KKX1347" s="36"/>
      <c r="KKY1347" s="36"/>
      <c r="KKZ1347" s="36"/>
      <c r="KLA1347" s="36"/>
      <c r="KLB1347" s="36"/>
      <c r="KLC1347" s="36"/>
      <c r="KLD1347" s="36"/>
      <c r="KLE1347" s="36"/>
      <c r="KLF1347" s="36"/>
      <c r="KLG1347" s="36"/>
      <c r="KLH1347" s="36"/>
      <c r="KLI1347" s="36"/>
      <c r="KLJ1347" s="36"/>
      <c r="KLK1347" s="36"/>
      <c r="KLL1347" s="36"/>
      <c r="KLM1347" s="36"/>
      <c r="KLN1347" s="36"/>
      <c r="KLO1347" s="36"/>
      <c r="KLP1347" s="36"/>
      <c r="KLQ1347" s="36"/>
      <c r="KLR1347" s="36"/>
      <c r="KLS1347" s="36"/>
      <c r="KLT1347" s="36"/>
      <c r="KLU1347" s="36"/>
      <c r="KLV1347" s="36"/>
      <c r="KLW1347" s="36"/>
      <c r="KLX1347" s="36"/>
      <c r="KLY1347" s="36"/>
      <c r="KLZ1347" s="36"/>
      <c r="KMA1347" s="36"/>
      <c r="KMB1347" s="36"/>
      <c r="KMC1347" s="36"/>
      <c r="KMD1347" s="36"/>
      <c r="KME1347" s="36"/>
      <c r="KMF1347" s="36"/>
      <c r="KMG1347" s="36"/>
      <c r="KMH1347" s="36"/>
      <c r="KMI1347" s="36"/>
      <c r="KMJ1347" s="36"/>
      <c r="KMK1347" s="36"/>
      <c r="KML1347" s="36"/>
      <c r="KMM1347" s="36"/>
      <c r="KMN1347" s="36"/>
      <c r="KMO1347" s="36"/>
      <c r="KMP1347" s="36"/>
      <c r="KMQ1347" s="36"/>
      <c r="KMR1347" s="36"/>
      <c r="KMS1347" s="36"/>
      <c r="KMT1347" s="36"/>
      <c r="KMU1347" s="36"/>
      <c r="KMV1347" s="36"/>
      <c r="KMW1347" s="36"/>
      <c r="KMX1347" s="36"/>
      <c r="KMY1347" s="36"/>
      <c r="KMZ1347" s="36"/>
      <c r="KNA1347" s="36"/>
      <c r="KNB1347" s="36"/>
      <c r="KNC1347" s="36"/>
      <c r="KND1347" s="36"/>
      <c r="KNE1347" s="36"/>
      <c r="KNF1347" s="36"/>
      <c r="KNG1347" s="36"/>
      <c r="KNH1347" s="36"/>
      <c r="KNI1347" s="36"/>
      <c r="KNJ1347" s="36"/>
      <c r="KNK1347" s="36"/>
      <c r="KNL1347" s="36"/>
      <c r="KNM1347" s="36"/>
      <c r="KNN1347" s="36"/>
      <c r="KNO1347" s="36"/>
      <c r="KNP1347" s="36"/>
      <c r="KNQ1347" s="36"/>
      <c r="KNR1347" s="36"/>
      <c r="KNS1347" s="36"/>
      <c r="KNT1347" s="36"/>
      <c r="KNU1347" s="36"/>
      <c r="KNV1347" s="36"/>
      <c r="KNW1347" s="36"/>
      <c r="KNX1347" s="36"/>
      <c r="KNY1347" s="36"/>
      <c r="KNZ1347" s="36"/>
      <c r="KOA1347" s="36"/>
      <c r="KOB1347" s="36"/>
      <c r="KOC1347" s="36"/>
      <c r="KOD1347" s="36"/>
      <c r="KOE1347" s="36"/>
      <c r="KOF1347" s="36"/>
      <c r="KOG1347" s="36"/>
      <c r="KOH1347" s="36"/>
      <c r="KOI1347" s="36"/>
      <c r="KOJ1347" s="36"/>
      <c r="KOK1347" s="36"/>
      <c r="KOL1347" s="36"/>
      <c r="KOM1347" s="36"/>
      <c r="KON1347" s="36"/>
      <c r="KOO1347" s="36"/>
      <c r="KOP1347" s="36"/>
      <c r="KOQ1347" s="36"/>
      <c r="KOR1347" s="36"/>
      <c r="KOS1347" s="36"/>
      <c r="KOT1347" s="36"/>
      <c r="KOU1347" s="36"/>
      <c r="KOV1347" s="36"/>
      <c r="KOW1347" s="36"/>
      <c r="KOX1347" s="36"/>
      <c r="KOY1347" s="36"/>
      <c r="KOZ1347" s="36"/>
      <c r="KPA1347" s="36"/>
      <c r="KPB1347" s="36"/>
      <c r="KPC1347" s="36"/>
      <c r="KPD1347" s="36"/>
      <c r="KPE1347" s="36"/>
      <c r="KPF1347" s="36"/>
      <c r="KPG1347" s="36"/>
      <c r="KPH1347" s="36"/>
      <c r="KPI1347" s="36"/>
      <c r="KPJ1347" s="36"/>
      <c r="KPK1347" s="36"/>
      <c r="KPL1347" s="36"/>
      <c r="KPM1347" s="36"/>
      <c r="KPN1347" s="36"/>
      <c r="KPO1347" s="36"/>
      <c r="KPP1347" s="36"/>
      <c r="KPQ1347" s="36"/>
      <c r="KPR1347" s="36"/>
      <c r="KPS1347" s="36"/>
      <c r="KPT1347" s="36"/>
      <c r="KPU1347" s="36"/>
      <c r="KPV1347" s="36"/>
      <c r="KPW1347" s="36"/>
      <c r="KPX1347" s="36"/>
      <c r="KPY1347" s="36"/>
      <c r="KPZ1347" s="36"/>
      <c r="KQA1347" s="36"/>
      <c r="KQB1347" s="36"/>
      <c r="KQC1347" s="36"/>
      <c r="KQD1347" s="36"/>
      <c r="KQE1347" s="36"/>
      <c r="KQF1347" s="36"/>
      <c r="KQG1347" s="36"/>
      <c r="KQH1347" s="36"/>
      <c r="KQI1347" s="36"/>
      <c r="KQJ1347" s="36"/>
      <c r="KQK1347" s="36"/>
      <c r="KQL1347" s="36"/>
      <c r="KQM1347" s="36"/>
      <c r="KQN1347" s="36"/>
      <c r="KQO1347" s="36"/>
      <c r="KQP1347" s="36"/>
      <c r="KQQ1347" s="36"/>
      <c r="KQR1347" s="36"/>
      <c r="KQS1347" s="36"/>
      <c r="KQT1347" s="36"/>
      <c r="KQU1347" s="36"/>
      <c r="KQV1347" s="36"/>
      <c r="KQW1347" s="36"/>
      <c r="KQX1347" s="36"/>
      <c r="KQY1347" s="36"/>
      <c r="KQZ1347" s="36"/>
      <c r="KRA1347" s="36"/>
      <c r="KRB1347" s="36"/>
      <c r="KRC1347" s="36"/>
      <c r="KRD1347" s="36"/>
      <c r="KRE1347" s="36"/>
      <c r="KRF1347" s="36"/>
      <c r="KRG1347" s="36"/>
      <c r="KRH1347" s="36"/>
      <c r="KRI1347" s="36"/>
      <c r="KRJ1347" s="36"/>
      <c r="KRK1347" s="36"/>
      <c r="KRL1347" s="36"/>
      <c r="KRM1347" s="36"/>
      <c r="KRN1347" s="36"/>
      <c r="KRO1347" s="36"/>
      <c r="KRP1347" s="36"/>
      <c r="KRQ1347" s="36"/>
      <c r="KRR1347" s="36"/>
      <c r="KRS1347" s="36"/>
      <c r="KRT1347" s="36"/>
      <c r="KRU1347" s="36"/>
      <c r="KRV1347" s="36"/>
      <c r="KRW1347" s="36"/>
      <c r="KRX1347" s="36"/>
      <c r="KRY1347" s="36"/>
      <c r="KRZ1347" s="36"/>
      <c r="KSA1347" s="36"/>
      <c r="KSB1347" s="36"/>
      <c r="KSC1347" s="36"/>
      <c r="KSD1347" s="36"/>
      <c r="KSE1347" s="36"/>
      <c r="KSF1347" s="36"/>
      <c r="KSG1347" s="36"/>
      <c r="KSH1347" s="36"/>
      <c r="KSI1347" s="36"/>
      <c r="KSJ1347" s="36"/>
      <c r="KSK1347" s="36"/>
      <c r="KSL1347" s="36"/>
      <c r="KSM1347" s="36"/>
      <c r="KSN1347" s="36"/>
      <c r="KSO1347" s="36"/>
      <c r="KSP1347" s="36"/>
      <c r="KSQ1347" s="36"/>
      <c r="KSR1347" s="36"/>
      <c r="KSS1347" s="36"/>
      <c r="KST1347" s="36"/>
      <c r="KSU1347" s="36"/>
      <c r="KSV1347" s="36"/>
      <c r="KSW1347" s="36"/>
      <c r="KSX1347" s="36"/>
      <c r="KSY1347" s="36"/>
      <c r="KSZ1347" s="36"/>
      <c r="KTA1347" s="36"/>
      <c r="KTB1347" s="36"/>
      <c r="KTC1347" s="36"/>
      <c r="KTD1347" s="36"/>
      <c r="KTE1347" s="36"/>
      <c r="KTF1347" s="36"/>
      <c r="KTG1347" s="36"/>
      <c r="KTH1347" s="36"/>
      <c r="KTI1347" s="36"/>
      <c r="KTJ1347" s="36"/>
      <c r="KTK1347" s="36"/>
      <c r="KTL1347" s="36"/>
      <c r="KTM1347" s="36"/>
      <c r="KTN1347" s="36"/>
      <c r="KTO1347" s="36"/>
      <c r="KTP1347" s="36"/>
      <c r="KTQ1347" s="36"/>
      <c r="KTR1347" s="36"/>
      <c r="KTS1347" s="36"/>
      <c r="KTT1347" s="36"/>
      <c r="KTU1347" s="36"/>
      <c r="KTV1347" s="36"/>
      <c r="KTW1347" s="36"/>
      <c r="KTX1347" s="36"/>
      <c r="KTY1347" s="36"/>
      <c r="KTZ1347" s="36"/>
      <c r="KUA1347" s="36"/>
      <c r="KUB1347" s="36"/>
      <c r="KUC1347" s="36"/>
      <c r="KUD1347" s="36"/>
      <c r="KUE1347" s="36"/>
      <c r="KUF1347" s="36"/>
      <c r="KUG1347" s="36"/>
      <c r="KUH1347" s="36"/>
      <c r="KUI1347" s="36"/>
      <c r="KUJ1347" s="36"/>
      <c r="KUK1347" s="36"/>
      <c r="KUL1347" s="36"/>
      <c r="KUM1347" s="36"/>
      <c r="KUN1347" s="36"/>
      <c r="KUO1347" s="36"/>
      <c r="KUP1347" s="36"/>
      <c r="KUQ1347" s="36"/>
      <c r="KUR1347" s="36"/>
      <c r="KUS1347" s="36"/>
      <c r="KUT1347" s="36"/>
      <c r="KUU1347" s="36"/>
      <c r="KUV1347" s="36"/>
      <c r="KUW1347" s="36"/>
      <c r="KUX1347" s="36"/>
      <c r="KUY1347" s="36"/>
      <c r="KUZ1347" s="36"/>
      <c r="KVA1347" s="36"/>
      <c r="KVB1347" s="36"/>
      <c r="KVC1347" s="36"/>
      <c r="KVD1347" s="36"/>
      <c r="KVE1347" s="36"/>
      <c r="KVF1347" s="36"/>
      <c r="KVG1347" s="36"/>
      <c r="KVH1347" s="36"/>
      <c r="KVI1347" s="36"/>
      <c r="KVJ1347" s="36"/>
      <c r="KVK1347" s="36"/>
      <c r="KVL1347" s="36"/>
      <c r="KVM1347" s="36"/>
      <c r="KVN1347" s="36"/>
      <c r="KVO1347" s="36"/>
      <c r="KVP1347" s="36"/>
      <c r="KVQ1347" s="36"/>
      <c r="KVR1347" s="36"/>
      <c r="KVS1347" s="36"/>
      <c r="KVT1347" s="36"/>
      <c r="KVU1347" s="36"/>
      <c r="KVV1347" s="36"/>
      <c r="KVW1347" s="36"/>
      <c r="KVX1347" s="36"/>
      <c r="KVY1347" s="36"/>
      <c r="KVZ1347" s="36"/>
      <c r="KWA1347" s="36"/>
      <c r="KWB1347" s="36"/>
      <c r="KWC1347" s="36"/>
      <c r="KWD1347" s="36"/>
      <c r="KWE1347" s="36"/>
      <c r="KWF1347" s="36"/>
      <c r="KWG1347" s="36"/>
      <c r="KWH1347" s="36"/>
      <c r="KWI1347" s="36"/>
      <c r="KWJ1347" s="36"/>
      <c r="KWK1347" s="36"/>
      <c r="KWL1347" s="36"/>
      <c r="KWM1347" s="36"/>
      <c r="KWN1347" s="36"/>
      <c r="KWO1347" s="36"/>
      <c r="KWP1347" s="36"/>
      <c r="KWQ1347" s="36"/>
      <c r="KWR1347" s="36"/>
      <c r="KWS1347" s="36"/>
      <c r="KWT1347" s="36"/>
      <c r="KWU1347" s="36"/>
      <c r="KWV1347" s="36"/>
      <c r="KWW1347" s="36"/>
      <c r="KWX1347" s="36"/>
      <c r="KWY1347" s="36"/>
      <c r="KWZ1347" s="36"/>
      <c r="KXA1347" s="36"/>
      <c r="KXB1347" s="36"/>
      <c r="KXC1347" s="36"/>
      <c r="KXD1347" s="36"/>
      <c r="KXE1347" s="36"/>
      <c r="KXF1347" s="36"/>
      <c r="KXG1347" s="36"/>
      <c r="KXH1347" s="36"/>
      <c r="KXI1347" s="36"/>
      <c r="KXJ1347" s="36"/>
      <c r="KXK1347" s="36"/>
      <c r="KXL1347" s="36"/>
      <c r="KXM1347" s="36"/>
      <c r="KXN1347" s="36"/>
      <c r="KXO1347" s="36"/>
      <c r="KXP1347" s="36"/>
      <c r="KXQ1347" s="36"/>
      <c r="KXR1347" s="36"/>
      <c r="KXS1347" s="36"/>
      <c r="KXT1347" s="36"/>
      <c r="KXU1347" s="36"/>
      <c r="KXV1347" s="36"/>
      <c r="KXW1347" s="36"/>
      <c r="KXX1347" s="36"/>
      <c r="KXY1347" s="36"/>
      <c r="KXZ1347" s="36"/>
      <c r="KYA1347" s="36"/>
      <c r="KYB1347" s="36"/>
      <c r="KYC1347" s="36"/>
      <c r="KYD1347" s="36"/>
      <c r="KYE1347" s="36"/>
      <c r="KYF1347" s="36"/>
      <c r="KYG1347" s="36"/>
      <c r="KYH1347" s="36"/>
      <c r="KYI1347" s="36"/>
      <c r="KYJ1347" s="36"/>
      <c r="KYK1347" s="36"/>
      <c r="KYL1347" s="36"/>
      <c r="KYM1347" s="36"/>
      <c r="KYN1347" s="36"/>
      <c r="KYO1347" s="36"/>
      <c r="KYP1347" s="36"/>
      <c r="KYQ1347" s="36"/>
      <c r="KYR1347" s="36"/>
      <c r="KYS1347" s="36"/>
      <c r="KYT1347" s="36"/>
      <c r="KYU1347" s="36"/>
      <c r="KYV1347" s="36"/>
      <c r="KYW1347" s="36"/>
      <c r="KYX1347" s="36"/>
      <c r="KYY1347" s="36"/>
      <c r="KYZ1347" s="36"/>
      <c r="KZA1347" s="36"/>
      <c r="KZB1347" s="36"/>
      <c r="KZC1347" s="36"/>
      <c r="KZD1347" s="36"/>
      <c r="KZE1347" s="36"/>
      <c r="KZF1347" s="36"/>
      <c r="KZG1347" s="36"/>
      <c r="KZH1347" s="36"/>
      <c r="KZI1347" s="36"/>
      <c r="KZJ1347" s="36"/>
      <c r="KZK1347" s="36"/>
      <c r="KZL1347" s="36"/>
      <c r="KZM1347" s="36"/>
      <c r="KZN1347" s="36"/>
      <c r="KZO1347" s="36"/>
      <c r="KZP1347" s="36"/>
      <c r="KZQ1347" s="36"/>
      <c r="KZR1347" s="36"/>
      <c r="KZS1347" s="36"/>
      <c r="KZT1347" s="36"/>
      <c r="KZU1347" s="36"/>
      <c r="KZV1347" s="36"/>
      <c r="KZW1347" s="36"/>
      <c r="KZX1347" s="36"/>
      <c r="KZY1347" s="36"/>
      <c r="KZZ1347" s="36"/>
      <c r="LAA1347" s="36"/>
      <c r="LAB1347" s="36"/>
      <c r="LAC1347" s="36"/>
      <c r="LAD1347" s="36"/>
      <c r="LAE1347" s="36"/>
      <c r="LAF1347" s="36"/>
      <c r="LAG1347" s="36"/>
      <c r="LAH1347" s="36"/>
      <c r="LAI1347" s="36"/>
      <c r="LAJ1347" s="36"/>
      <c r="LAK1347" s="36"/>
      <c r="LAL1347" s="36"/>
      <c r="LAM1347" s="36"/>
      <c r="LAN1347" s="36"/>
      <c r="LAO1347" s="36"/>
      <c r="LAP1347" s="36"/>
      <c r="LAQ1347" s="36"/>
      <c r="LAR1347" s="36"/>
      <c r="LAS1347" s="36"/>
      <c r="LAT1347" s="36"/>
      <c r="LAU1347" s="36"/>
      <c r="LAV1347" s="36"/>
      <c r="LAW1347" s="36"/>
      <c r="LAX1347" s="36"/>
      <c r="LAY1347" s="36"/>
      <c r="LAZ1347" s="36"/>
      <c r="LBA1347" s="36"/>
      <c r="LBB1347" s="36"/>
      <c r="LBC1347" s="36"/>
      <c r="LBD1347" s="36"/>
      <c r="LBE1347" s="36"/>
      <c r="LBF1347" s="36"/>
      <c r="LBG1347" s="36"/>
      <c r="LBH1347" s="36"/>
      <c r="LBI1347" s="36"/>
      <c r="LBJ1347" s="36"/>
      <c r="LBK1347" s="36"/>
      <c r="LBL1347" s="36"/>
      <c r="LBM1347" s="36"/>
      <c r="LBN1347" s="36"/>
      <c r="LBO1347" s="36"/>
      <c r="LBP1347" s="36"/>
      <c r="LBQ1347" s="36"/>
      <c r="LBR1347" s="36"/>
      <c r="LBS1347" s="36"/>
      <c r="LBT1347" s="36"/>
      <c r="LBU1347" s="36"/>
      <c r="LBV1347" s="36"/>
      <c r="LBW1347" s="36"/>
      <c r="LBX1347" s="36"/>
      <c r="LBY1347" s="36"/>
      <c r="LBZ1347" s="36"/>
      <c r="LCA1347" s="36"/>
      <c r="LCB1347" s="36"/>
      <c r="LCC1347" s="36"/>
      <c r="LCD1347" s="36"/>
      <c r="LCE1347" s="36"/>
      <c r="LCF1347" s="36"/>
      <c r="LCG1347" s="36"/>
      <c r="LCH1347" s="36"/>
      <c r="LCI1347" s="36"/>
      <c r="LCJ1347" s="36"/>
      <c r="LCK1347" s="36"/>
      <c r="LCL1347" s="36"/>
      <c r="LCM1347" s="36"/>
      <c r="LCN1347" s="36"/>
      <c r="LCO1347" s="36"/>
      <c r="LCP1347" s="36"/>
      <c r="LCQ1347" s="36"/>
      <c r="LCR1347" s="36"/>
      <c r="LCS1347" s="36"/>
      <c r="LCT1347" s="36"/>
      <c r="LCU1347" s="36"/>
      <c r="LCV1347" s="36"/>
      <c r="LCW1347" s="36"/>
      <c r="LCX1347" s="36"/>
      <c r="LCY1347" s="36"/>
      <c r="LCZ1347" s="36"/>
      <c r="LDA1347" s="36"/>
      <c r="LDB1347" s="36"/>
      <c r="LDC1347" s="36"/>
      <c r="LDD1347" s="36"/>
      <c r="LDE1347" s="36"/>
      <c r="LDF1347" s="36"/>
      <c r="LDG1347" s="36"/>
      <c r="LDH1347" s="36"/>
      <c r="LDI1347" s="36"/>
      <c r="LDJ1347" s="36"/>
      <c r="LDK1347" s="36"/>
      <c r="LDL1347" s="36"/>
      <c r="LDM1347" s="36"/>
      <c r="LDN1347" s="36"/>
      <c r="LDO1347" s="36"/>
      <c r="LDP1347" s="36"/>
      <c r="LDQ1347" s="36"/>
      <c r="LDR1347" s="36"/>
      <c r="LDS1347" s="36"/>
      <c r="LDT1347" s="36"/>
      <c r="LDU1347" s="36"/>
      <c r="LDV1347" s="36"/>
      <c r="LDW1347" s="36"/>
      <c r="LDX1347" s="36"/>
      <c r="LDY1347" s="36"/>
      <c r="LDZ1347" s="36"/>
      <c r="LEA1347" s="36"/>
      <c r="LEB1347" s="36"/>
      <c r="LEC1347" s="36"/>
      <c r="LED1347" s="36"/>
      <c r="LEE1347" s="36"/>
      <c r="LEF1347" s="36"/>
      <c r="LEG1347" s="36"/>
      <c r="LEH1347" s="36"/>
      <c r="LEI1347" s="36"/>
      <c r="LEJ1347" s="36"/>
      <c r="LEK1347" s="36"/>
      <c r="LEL1347" s="36"/>
      <c r="LEM1347" s="36"/>
      <c r="LEN1347" s="36"/>
      <c r="LEO1347" s="36"/>
      <c r="LEP1347" s="36"/>
      <c r="LEQ1347" s="36"/>
      <c r="LER1347" s="36"/>
      <c r="LES1347" s="36"/>
      <c r="LET1347" s="36"/>
      <c r="LEU1347" s="36"/>
      <c r="LEV1347" s="36"/>
      <c r="LEW1347" s="36"/>
      <c r="LEX1347" s="36"/>
      <c r="LEY1347" s="36"/>
      <c r="LEZ1347" s="36"/>
      <c r="LFA1347" s="36"/>
      <c r="LFB1347" s="36"/>
      <c r="LFC1347" s="36"/>
      <c r="LFD1347" s="36"/>
      <c r="LFE1347" s="36"/>
      <c r="LFF1347" s="36"/>
      <c r="LFG1347" s="36"/>
      <c r="LFH1347" s="36"/>
      <c r="LFI1347" s="36"/>
      <c r="LFJ1347" s="36"/>
      <c r="LFK1347" s="36"/>
      <c r="LFL1347" s="36"/>
      <c r="LFM1347" s="36"/>
      <c r="LFN1347" s="36"/>
      <c r="LFO1347" s="36"/>
      <c r="LFP1347" s="36"/>
      <c r="LFQ1347" s="36"/>
      <c r="LFR1347" s="36"/>
      <c r="LFS1347" s="36"/>
      <c r="LFT1347" s="36"/>
      <c r="LFU1347" s="36"/>
      <c r="LFV1347" s="36"/>
      <c r="LFW1347" s="36"/>
      <c r="LFX1347" s="36"/>
      <c r="LFY1347" s="36"/>
      <c r="LFZ1347" s="36"/>
      <c r="LGA1347" s="36"/>
      <c r="LGB1347" s="36"/>
      <c r="LGC1347" s="36"/>
      <c r="LGD1347" s="36"/>
      <c r="LGE1347" s="36"/>
      <c r="LGF1347" s="36"/>
      <c r="LGG1347" s="36"/>
      <c r="LGH1347" s="36"/>
      <c r="LGI1347" s="36"/>
      <c r="LGJ1347" s="36"/>
      <c r="LGK1347" s="36"/>
      <c r="LGL1347" s="36"/>
      <c r="LGM1347" s="36"/>
      <c r="LGN1347" s="36"/>
      <c r="LGO1347" s="36"/>
      <c r="LGP1347" s="36"/>
      <c r="LGQ1347" s="36"/>
      <c r="LGR1347" s="36"/>
      <c r="LGS1347" s="36"/>
      <c r="LGT1347" s="36"/>
      <c r="LGU1347" s="36"/>
      <c r="LGV1347" s="36"/>
      <c r="LGW1347" s="36"/>
      <c r="LGX1347" s="36"/>
      <c r="LGY1347" s="36"/>
      <c r="LGZ1347" s="36"/>
      <c r="LHA1347" s="36"/>
      <c r="LHB1347" s="36"/>
      <c r="LHC1347" s="36"/>
      <c r="LHD1347" s="36"/>
      <c r="LHE1347" s="36"/>
      <c r="LHF1347" s="36"/>
      <c r="LHG1347" s="36"/>
      <c r="LHH1347" s="36"/>
      <c r="LHI1347" s="36"/>
      <c r="LHJ1347" s="36"/>
      <c r="LHK1347" s="36"/>
      <c r="LHL1347" s="36"/>
      <c r="LHM1347" s="36"/>
      <c r="LHN1347" s="36"/>
      <c r="LHO1347" s="36"/>
      <c r="LHP1347" s="36"/>
      <c r="LHQ1347" s="36"/>
      <c r="LHR1347" s="36"/>
      <c r="LHS1347" s="36"/>
      <c r="LHT1347" s="36"/>
      <c r="LHU1347" s="36"/>
      <c r="LHV1347" s="36"/>
      <c r="LHW1347" s="36"/>
      <c r="LHX1347" s="36"/>
      <c r="LHY1347" s="36"/>
      <c r="LHZ1347" s="36"/>
      <c r="LIA1347" s="36"/>
      <c r="LIB1347" s="36"/>
      <c r="LIC1347" s="36"/>
      <c r="LID1347" s="36"/>
      <c r="LIE1347" s="36"/>
      <c r="LIF1347" s="36"/>
      <c r="LIG1347" s="36"/>
      <c r="LIH1347" s="36"/>
      <c r="LII1347" s="36"/>
      <c r="LIJ1347" s="36"/>
      <c r="LIK1347" s="36"/>
      <c r="LIL1347" s="36"/>
      <c r="LIM1347" s="36"/>
      <c r="LIN1347" s="36"/>
      <c r="LIO1347" s="36"/>
      <c r="LIP1347" s="36"/>
      <c r="LIQ1347" s="36"/>
      <c r="LIR1347" s="36"/>
      <c r="LIS1347" s="36"/>
      <c r="LIT1347" s="36"/>
      <c r="LIU1347" s="36"/>
      <c r="LIV1347" s="36"/>
      <c r="LIW1347" s="36"/>
      <c r="LIX1347" s="36"/>
      <c r="LIY1347" s="36"/>
      <c r="LIZ1347" s="36"/>
      <c r="LJA1347" s="36"/>
      <c r="LJB1347" s="36"/>
      <c r="LJC1347" s="36"/>
      <c r="LJD1347" s="36"/>
      <c r="LJE1347" s="36"/>
      <c r="LJF1347" s="36"/>
      <c r="LJG1347" s="36"/>
      <c r="LJH1347" s="36"/>
      <c r="LJI1347" s="36"/>
      <c r="LJJ1347" s="36"/>
      <c r="LJK1347" s="36"/>
      <c r="LJL1347" s="36"/>
      <c r="LJM1347" s="36"/>
      <c r="LJN1347" s="36"/>
      <c r="LJO1347" s="36"/>
      <c r="LJP1347" s="36"/>
      <c r="LJQ1347" s="36"/>
      <c r="LJR1347" s="36"/>
      <c r="LJS1347" s="36"/>
      <c r="LJT1347" s="36"/>
      <c r="LJU1347" s="36"/>
      <c r="LJV1347" s="36"/>
      <c r="LJW1347" s="36"/>
      <c r="LJX1347" s="36"/>
      <c r="LJY1347" s="36"/>
      <c r="LJZ1347" s="36"/>
      <c r="LKA1347" s="36"/>
      <c r="LKB1347" s="36"/>
      <c r="LKC1347" s="36"/>
      <c r="LKD1347" s="36"/>
      <c r="LKE1347" s="36"/>
      <c r="LKF1347" s="36"/>
      <c r="LKG1347" s="36"/>
      <c r="LKH1347" s="36"/>
      <c r="LKI1347" s="36"/>
      <c r="LKJ1347" s="36"/>
      <c r="LKK1347" s="36"/>
      <c r="LKL1347" s="36"/>
      <c r="LKM1347" s="36"/>
      <c r="LKN1347" s="36"/>
      <c r="LKO1347" s="36"/>
      <c r="LKP1347" s="36"/>
      <c r="LKQ1347" s="36"/>
      <c r="LKR1347" s="36"/>
      <c r="LKS1347" s="36"/>
      <c r="LKT1347" s="36"/>
      <c r="LKU1347" s="36"/>
      <c r="LKV1347" s="36"/>
      <c r="LKW1347" s="36"/>
      <c r="LKX1347" s="36"/>
      <c r="LKY1347" s="36"/>
      <c r="LKZ1347" s="36"/>
      <c r="LLA1347" s="36"/>
      <c r="LLB1347" s="36"/>
      <c r="LLC1347" s="36"/>
      <c r="LLD1347" s="36"/>
      <c r="LLE1347" s="36"/>
      <c r="LLF1347" s="36"/>
      <c r="LLG1347" s="36"/>
      <c r="LLH1347" s="36"/>
      <c r="LLI1347" s="36"/>
      <c r="LLJ1347" s="36"/>
      <c r="LLK1347" s="36"/>
      <c r="LLL1347" s="36"/>
      <c r="LLM1347" s="36"/>
      <c r="LLN1347" s="36"/>
      <c r="LLO1347" s="36"/>
      <c r="LLP1347" s="36"/>
      <c r="LLQ1347" s="36"/>
      <c r="LLR1347" s="36"/>
      <c r="LLS1347" s="36"/>
      <c r="LLT1347" s="36"/>
      <c r="LLU1347" s="36"/>
      <c r="LLV1347" s="36"/>
      <c r="LLW1347" s="36"/>
      <c r="LLX1347" s="36"/>
      <c r="LLY1347" s="36"/>
      <c r="LLZ1347" s="36"/>
      <c r="LMA1347" s="36"/>
      <c r="LMB1347" s="36"/>
      <c r="LMC1347" s="36"/>
      <c r="LMD1347" s="36"/>
      <c r="LME1347" s="36"/>
      <c r="LMF1347" s="36"/>
      <c r="LMG1347" s="36"/>
      <c r="LMH1347" s="36"/>
      <c r="LMI1347" s="36"/>
      <c r="LMJ1347" s="36"/>
      <c r="LMK1347" s="36"/>
      <c r="LML1347" s="36"/>
      <c r="LMM1347" s="36"/>
      <c r="LMN1347" s="36"/>
      <c r="LMO1347" s="36"/>
      <c r="LMP1347" s="36"/>
      <c r="LMQ1347" s="36"/>
      <c r="LMR1347" s="36"/>
      <c r="LMS1347" s="36"/>
      <c r="LMT1347" s="36"/>
      <c r="LMU1347" s="36"/>
      <c r="LMV1347" s="36"/>
      <c r="LMW1347" s="36"/>
      <c r="LMX1347" s="36"/>
      <c r="LMY1347" s="36"/>
      <c r="LMZ1347" s="36"/>
      <c r="LNA1347" s="36"/>
      <c r="LNB1347" s="36"/>
      <c r="LNC1347" s="36"/>
      <c r="LND1347" s="36"/>
      <c r="LNE1347" s="36"/>
      <c r="LNF1347" s="36"/>
      <c r="LNG1347" s="36"/>
      <c r="LNH1347" s="36"/>
      <c r="LNI1347" s="36"/>
      <c r="LNJ1347" s="36"/>
      <c r="LNK1347" s="36"/>
      <c r="LNL1347" s="36"/>
      <c r="LNM1347" s="36"/>
      <c r="LNN1347" s="36"/>
      <c r="LNO1347" s="36"/>
      <c r="LNP1347" s="36"/>
      <c r="LNQ1347" s="36"/>
      <c r="LNR1347" s="36"/>
      <c r="LNS1347" s="36"/>
      <c r="LNT1347" s="36"/>
      <c r="LNU1347" s="36"/>
      <c r="LNV1347" s="36"/>
      <c r="LNW1347" s="36"/>
      <c r="LNX1347" s="36"/>
      <c r="LNY1347" s="36"/>
      <c r="LNZ1347" s="36"/>
      <c r="LOA1347" s="36"/>
      <c r="LOB1347" s="36"/>
      <c r="LOC1347" s="36"/>
      <c r="LOD1347" s="36"/>
      <c r="LOE1347" s="36"/>
      <c r="LOF1347" s="36"/>
      <c r="LOG1347" s="36"/>
      <c r="LOH1347" s="36"/>
      <c r="LOI1347" s="36"/>
      <c r="LOJ1347" s="36"/>
      <c r="LOK1347" s="36"/>
      <c r="LOL1347" s="36"/>
      <c r="LOM1347" s="36"/>
      <c r="LON1347" s="36"/>
      <c r="LOO1347" s="36"/>
      <c r="LOP1347" s="36"/>
      <c r="LOQ1347" s="36"/>
      <c r="LOR1347" s="36"/>
      <c r="LOS1347" s="36"/>
      <c r="LOT1347" s="36"/>
      <c r="LOU1347" s="36"/>
      <c r="LOV1347" s="36"/>
      <c r="LOW1347" s="36"/>
      <c r="LOX1347" s="36"/>
      <c r="LOY1347" s="36"/>
      <c r="LOZ1347" s="36"/>
      <c r="LPA1347" s="36"/>
      <c r="LPB1347" s="36"/>
      <c r="LPC1347" s="36"/>
      <c r="LPD1347" s="36"/>
      <c r="LPE1347" s="36"/>
      <c r="LPF1347" s="36"/>
      <c r="LPG1347" s="36"/>
      <c r="LPH1347" s="36"/>
      <c r="LPI1347" s="36"/>
      <c r="LPJ1347" s="36"/>
      <c r="LPK1347" s="36"/>
      <c r="LPL1347" s="36"/>
      <c r="LPM1347" s="36"/>
      <c r="LPN1347" s="36"/>
      <c r="LPO1347" s="36"/>
      <c r="LPP1347" s="36"/>
      <c r="LPQ1347" s="36"/>
      <c r="LPR1347" s="36"/>
      <c r="LPS1347" s="36"/>
      <c r="LPT1347" s="36"/>
      <c r="LPU1347" s="36"/>
      <c r="LPV1347" s="36"/>
      <c r="LPW1347" s="36"/>
      <c r="LPX1347" s="36"/>
      <c r="LPY1347" s="36"/>
      <c r="LPZ1347" s="36"/>
      <c r="LQA1347" s="36"/>
      <c r="LQB1347" s="36"/>
      <c r="LQC1347" s="36"/>
      <c r="LQD1347" s="36"/>
      <c r="LQE1347" s="36"/>
      <c r="LQF1347" s="36"/>
      <c r="LQG1347" s="36"/>
      <c r="LQH1347" s="36"/>
      <c r="LQI1347" s="36"/>
      <c r="LQJ1347" s="36"/>
      <c r="LQK1347" s="36"/>
      <c r="LQL1347" s="36"/>
      <c r="LQM1347" s="36"/>
      <c r="LQN1347" s="36"/>
      <c r="LQO1347" s="36"/>
      <c r="LQP1347" s="36"/>
      <c r="LQQ1347" s="36"/>
      <c r="LQR1347" s="36"/>
      <c r="LQS1347" s="36"/>
      <c r="LQT1347" s="36"/>
      <c r="LQU1347" s="36"/>
      <c r="LQV1347" s="36"/>
      <c r="LQW1347" s="36"/>
      <c r="LQX1347" s="36"/>
      <c r="LQY1347" s="36"/>
      <c r="LQZ1347" s="36"/>
      <c r="LRA1347" s="36"/>
      <c r="LRB1347" s="36"/>
      <c r="LRC1347" s="36"/>
      <c r="LRD1347" s="36"/>
      <c r="LRE1347" s="36"/>
      <c r="LRF1347" s="36"/>
      <c r="LRG1347" s="36"/>
      <c r="LRH1347" s="36"/>
      <c r="LRI1347" s="36"/>
      <c r="LRJ1347" s="36"/>
      <c r="LRK1347" s="36"/>
      <c r="LRL1347" s="36"/>
      <c r="LRM1347" s="36"/>
      <c r="LRN1347" s="36"/>
      <c r="LRO1347" s="36"/>
      <c r="LRP1347" s="36"/>
      <c r="LRQ1347" s="36"/>
      <c r="LRR1347" s="36"/>
      <c r="LRS1347" s="36"/>
      <c r="LRT1347" s="36"/>
      <c r="LRU1347" s="36"/>
      <c r="LRV1347" s="36"/>
      <c r="LRW1347" s="36"/>
      <c r="LRX1347" s="36"/>
      <c r="LRY1347" s="36"/>
      <c r="LRZ1347" s="36"/>
      <c r="LSA1347" s="36"/>
      <c r="LSB1347" s="36"/>
      <c r="LSC1347" s="36"/>
      <c r="LSD1347" s="36"/>
      <c r="LSE1347" s="36"/>
      <c r="LSF1347" s="36"/>
      <c r="LSG1347" s="36"/>
      <c r="LSH1347" s="36"/>
      <c r="LSI1347" s="36"/>
      <c r="LSJ1347" s="36"/>
      <c r="LSK1347" s="36"/>
      <c r="LSL1347" s="36"/>
      <c r="LSM1347" s="36"/>
      <c r="LSN1347" s="36"/>
      <c r="LSO1347" s="36"/>
      <c r="LSP1347" s="36"/>
      <c r="LSQ1347" s="36"/>
      <c r="LSR1347" s="36"/>
      <c r="LSS1347" s="36"/>
      <c r="LST1347" s="36"/>
      <c r="LSU1347" s="36"/>
      <c r="LSV1347" s="36"/>
      <c r="LSW1347" s="36"/>
      <c r="LSX1347" s="36"/>
      <c r="LSY1347" s="36"/>
      <c r="LSZ1347" s="36"/>
      <c r="LTA1347" s="36"/>
      <c r="LTB1347" s="36"/>
      <c r="LTC1347" s="36"/>
      <c r="LTD1347" s="36"/>
      <c r="LTE1347" s="36"/>
      <c r="LTF1347" s="36"/>
      <c r="LTG1347" s="36"/>
      <c r="LTH1347" s="36"/>
      <c r="LTI1347" s="36"/>
      <c r="LTJ1347" s="36"/>
      <c r="LTK1347" s="36"/>
      <c r="LTL1347" s="36"/>
      <c r="LTM1347" s="36"/>
      <c r="LTN1347" s="36"/>
      <c r="LTO1347" s="36"/>
      <c r="LTP1347" s="36"/>
      <c r="LTQ1347" s="36"/>
      <c r="LTR1347" s="36"/>
      <c r="LTS1347" s="36"/>
      <c r="LTT1347" s="36"/>
      <c r="LTU1347" s="36"/>
      <c r="LTV1347" s="36"/>
      <c r="LTW1347" s="36"/>
      <c r="LTX1347" s="36"/>
      <c r="LTY1347" s="36"/>
      <c r="LTZ1347" s="36"/>
      <c r="LUA1347" s="36"/>
      <c r="LUB1347" s="36"/>
      <c r="LUC1347" s="36"/>
      <c r="LUD1347" s="36"/>
      <c r="LUE1347" s="36"/>
      <c r="LUF1347" s="36"/>
      <c r="LUG1347" s="36"/>
      <c r="LUH1347" s="36"/>
      <c r="LUI1347" s="36"/>
      <c r="LUJ1347" s="36"/>
      <c r="LUK1347" s="36"/>
      <c r="LUL1347" s="36"/>
      <c r="LUM1347" s="36"/>
      <c r="LUN1347" s="36"/>
      <c r="LUO1347" s="36"/>
      <c r="LUP1347" s="36"/>
      <c r="LUQ1347" s="36"/>
      <c r="LUR1347" s="36"/>
      <c r="LUS1347" s="36"/>
      <c r="LUT1347" s="36"/>
      <c r="LUU1347" s="36"/>
      <c r="LUV1347" s="36"/>
      <c r="LUW1347" s="36"/>
      <c r="LUX1347" s="36"/>
      <c r="LUY1347" s="36"/>
      <c r="LUZ1347" s="36"/>
      <c r="LVA1347" s="36"/>
      <c r="LVB1347" s="36"/>
      <c r="LVC1347" s="36"/>
      <c r="LVD1347" s="36"/>
      <c r="LVE1347" s="36"/>
      <c r="LVF1347" s="36"/>
      <c r="LVG1347" s="36"/>
      <c r="LVH1347" s="36"/>
      <c r="LVI1347" s="36"/>
      <c r="LVJ1347" s="36"/>
      <c r="LVK1347" s="36"/>
      <c r="LVL1347" s="36"/>
      <c r="LVM1347" s="36"/>
      <c r="LVN1347" s="36"/>
      <c r="LVO1347" s="36"/>
      <c r="LVP1347" s="36"/>
      <c r="LVQ1347" s="36"/>
      <c r="LVR1347" s="36"/>
      <c r="LVS1347" s="36"/>
      <c r="LVT1347" s="36"/>
      <c r="LVU1347" s="36"/>
      <c r="LVV1347" s="36"/>
      <c r="LVW1347" s="36"/>
      <c r="LVX1347" s="36"/>
      <c r="LVY1347" s="36"/>
      <c r="LVZ1347" s="36"/>
      <c r="LWA1347" s="36"/>
      <c r="LWB1347" s="36"/>
      <c r="LWC1347" s="36"/>
      <c r="LWD1347" s="36"/>
      <c r="LWE1347" s="36"/>
      <c r="LWF1347" s="36"/>
      <c r="LWG1347" s="36"/>
      <c r="LWH1347" s="36"/>
      <c r="LWI1347" s="36"/>
      <c r="LWJ1347" s="36"/>
      <c r="LWK1347" s="36"/>
      <c r="LWL1347" s="36"/>
      <c r="LWM1347" s="36"/>
      <c r="LWN1347" s="36"/>
      <c r="LWO1347" s="36"/>
      <c r="LWP1347" s="36"/>
      <c r="LWQ1347" s="36"/>
      <c r="LWR1347" s="36"/>
      <c r="LWS1347" s="36"/>
      <c r="LWT1347" s="36"/>
      <c r="LWU1347" s="36"/>
      <c r="LWV1347" s="36"/>
      <c r="LWW1347" s="36"/>
      <c r="LWX1347" s="36"/>
      <c r="LWY1347" s="36"/>
      <c r="LWZ1347" s="36"/>
      <c r="LXA1347" s="36"/>
      <c r="LXB1347" s="36"/>
      <c r="LXC1347" s="36"/>
      <c r="LXD1347" s="36"/>
      <c r="LXE1347" s="36"/>
      <c r="LXF1347" s="36"/>
      <c r="LXG1347" s="36"/>
      <c r="LXH1347" s="36"/>
      <c r="LXI1347" s="36"/>
      <c r="LXJ1347" s="36"/>
      <c r="LXK1347" s="36"/>
      <c r="LXL1347" s="36"/>
      <c r="LXM1347" s="36"/>
      <c r="LXN1347" s="36"/>
      <c r="LXO1347" s="36"/>
      <c r="LXP1347" s="36"/>
      <c r="LXQ1347" s="36"/>
      <c r="LXR1347" s="36"/>
      <c r="LXS1347" s="36"/>
      <c r="LXT1347" s="36"/>
      <c r="LXU1347" s="36"/>
      <c r="LXV1347" s="36"/>
      <c r="LXW1347" s="36"/>
      <c r="LXX1347" s="36"/>
      <c r="LXY1347" s="36"/>
      <c r="LXZ1347" s="36"/>
      <c r="LYA1347" s="36"/>
      <c r="LYB1347" s="36"/>
      <c r="LYC1347" s="36"/>
      <c r="LYD1347" s="36"/>
      <c r="LYE1347" s="36"/>
      <c r="LYF1347" s="36"/>
      <c r="LYG1347" s="36"/>
      <c r="LYH1347" s="36"/>
      <c r="LYI1347" s="36"/>
      <c r="LYJ1347" s="36"/>
      <c r="LYK1347" s="36"/>
      <c r="LYL1347" s="36"/>
      <c r="LYM1347" s="36"/>
      <c r="LYN1347" s="36"/>
      <c r="LYO1347" s="36"/>
      <c r="LYP1347" s="36"/>
      <c r="LYQ1347" s="36"/>
      <c r="LYR1347" s="36"/>
      <c r="LYS1347" s="36"/>
      <c r="LYT1347" s="36"/>
      <c r="LYU1347" s="36"/>
      <c r="LYV1347" s="36"/>
      <c r="LYW1347" s="36"/>
      <c r="LYX1347" s="36"/>
      <c r="LYY1347" s="36"/>
      <c r="LYZ1347" s="36"/>
      <c r="LZA1347" s="36"/>
      <c r="LZB1347" s="36"/>
      <c r="LZC1347" s="36"/>
      <c r="LZD1347" s="36"/>
      <c r="LZE1347" s="36"/>
      <c r="LZF1347" s="36"/>
      <c r="LZG1347" s="36"/>
      <c r="LZH1347" s="36"/>
      <c r="LZI1347" s="36"/>
      <c r="LZJ1347" s="36"/>
      <c r="LZK1347" s="36"/>
      <c r="LZL1347" s="36"/>
      <c r="LZM1347" s="36"/>
      <c r="LZN1347" s="36"/>
      <c r="LZO1347" s="36"/>
      <c r="LZP1347" s="36"/>
      <c r="LZQ1347" s="36"/>
      <c r="LZR1347" s="36"/>
      <c r="LZS1347" s="36"/>
      <c r="LZT1347" s="36"/>
      <c r="LZU1347" s="36"/>
      <c r="LZV1347" s="36"/>
      <c r="LZW1347" s="36"/>
      <c r="LZX1347" s="36"/>
      <c r="LZY1347" s="36"/>
      <c r="LZZ1347" s="36"/>
      <c r="MAA1347" s="36"/>
      <c r="MAB1347" s="36"/>
      <c r="MAC1347" s="36"/>
      <c r="MAD1347" s="36"/>
      <c r="MAE1347" s="36"/>
      <c r="MAF1347" s="36"/>
      <c r="MAG1347" s="36"/>
      <c r="MAH1347" s="36"/>
      <c r="MAI1347" s="36"/>
      <c r="MAJ1347" s="36"/>
      <c r="MAK1347" s="36"/>
      <c r="MAL1347" s="36"/>
      <c r="MAM1347" s="36"/>
      <c r="MAN1347" s="36"/>
      <c r="MAO1347" s="36"/>
      <c r="MAP1347" s="36"/>
      <c r="MAQ1347" s="36"/>
      <c r="MAR1347" s="36"/>
      <c r="MAS1347" s="36"/>
      <c r="MAT1347" s="36"/>
      <c r="MAU1347" s="36"/>
      <c r="MAV1347" s="36"/>
      <c r="MAW1347" s="36"/>
      <c r="MAX1347" s="36"/>
      <c r="MAY1347" s="36"/>
      <c r="MAZ1347" s="36"/>
      <c r="MBA1347" s="36"/>
      <c r="MBB1347" s="36"/>
      <c r="MBC1347" s="36"/>
      <c r="MBD1347" s="36"/>
      <c r="MBE1347" s="36"/>
      <c r="MBF1347" s="36"/>
      <c r="MBG1347" s="36"/>
      <c r="MBH1347" s="36"/>
      <c r="MBI1347" s="36"/>
      <c r="MBJ1347" s="36"/>
      <c r="MBK1347" s="36"/>
      <c r="MBL1347" s="36"/>
      <c r="MBM1347" s="36"/>
      <c r="MBN1347" s="36"/>
      <c r="MBO1347" s="36"/>
      <c r="MBP1347" s="36"/>
      <c r="MBQ1347" s="36"/>
      <c r="MBR1347" s="36"/>
      <c r="MBS1347" s="36"/>
      <c r="MBT1347" s="36"/>
      <c r="MBU1347" s="36"/>
      <c r="MBV1347" s="36"/>
      <c r="MBW1347" s="36"/>
      <c r="MBX1347" s="36"/>
      <c r="MBY1347" s="36"/>
      <c r="MBZ1347" s="36"/>
      <c r="MCA1347" s="36"/>
      <c r="MCB1347" s="36"/>
      <c r="MCC1347" s="36"/>
      <c r="MCD1347" s="36"/>
      <c r="MCE1347" s="36"/>
      <c r="MCF1347" s="36"/>
      <c r="MCG1347" s="36"/>
      <c r="MCH1347" s="36"/>
      <c r="MCI1347" s="36"/>
      <c r="MCJ1347" s="36"/>
      <c r="MCK1347" s="36"/>
      <c r="MCL1347" s="36"/>
      <c r="MCM1347" s="36"/>
      <c r="MCN1347" s="36"/>
      <c r="MCO1347" s="36"/>
      <c r="MCP1347" s="36"/>
      <c r="MCQ1347" s="36"/>
      <c r="MCR1347" s="36"/>
      <c r="MCS1347" s="36"/>
      <c r="MCT1347" s="36"/>
      <c r="MCU1347" s="36"/>
      <c r="MCV1347" s="36"/>
      <c r="MCW1347" s="36"/>
      <c r="MCX1347" s="36"/>
      <c r="MCY1347" s="36"/>
      <c r="MCZ1347" s="36"/>
      <c r="MDA1347" s="36"/>
      <c r="MDB1347" s="36"/>
      <c r="MDC1347" s="36"/>
      <c r="MDD1347" s="36"/>
      <c r="MDE1347" s="36"/>
      <c r="MDF1347" s="36"/>
      <c r="MDG1347" s="36"/>
      <c r="MDH1347" s="36"/>
      <c r="MDI1347" s="36"/>
      <c r="MDJ1347" s="36"/>
      <c r="MDK1347" s="36"/>
      <c r="MDL1347" s="36"/>
      <c r="MDM1347" s="36"/>
      <c r="MDN1347" s="36"/>
      <c r="MDO1347" s="36"/>
      <c r="MDP1347" s="36"/>
      <c r="MDQ1347" s="36"/>
      <c r="MDR1347" s="36"/>
      <c r="MDS1347" s="36"/>
      <c r="MDT1347" s="36"/>
      <c r="MDU1347" s="36"/>
      <c r="MDV1347" s="36"/>
      <c r="MDW1347" s="36"/>
      <c r="MDX1347" s="36"/>
      <c r="MDY1347" s="36"/>
      <c r="MDZ1347" s="36"/>
      <c r="MEA1347" s="36"/>
      <c r="MEB1347" s="36"/>
      <c r="MEC1347" s="36"/>
      <c r="MED1347" s="36"/>
      <c r="MEE1347" s="36"/>
      <c r="MEF1347" s="36"/>
      <c r="MEG1347" s="36"/>
      <c r="MEH1347" s="36"/>
      <c r="MEI1347" s="36"/>
      <c r="MEJ1347" s="36"/>
      <c r="MEK1347" s="36"/>
      <c r="MEL1347" s="36"/>
      <c r="MEM1347" s="36"/>
      <c r="MEN1347" s="36"/>
      <c r="MEO1347" s="36"/>
      <c r="MEP1347" s="36"/>
      <c r="MEQ1347" s="36"/>
      <c r="MER1347" s="36"/>
      <c r="MES1347" s="36"/>
      <c r="MET1347" s="36"/>
      <c r="MEU1347" s="36"/>
      <c r="MEV1347" s="36"/>
      <c r="MEW1347" s="36"/>
      <c r="MEX1347" s="36"/>
      <c r="MEY1347" s="36"/>
      <c r="MEZ1347" s="36"/>
      <c r="MFA1347" s="36"/>
      <c r="MFB1347" s="36"/>
      <c r="MFC1347" s="36"/>
      <c r="MFD1347" s="36"/>
      <c r="MFE1347" s="36"/>
      <c r="MFF1347" s="36"/>
      <c r="MFG1347" s="36"/>
      <c r="MFH1347" s="36"/>
      <c r="MFI1347" s="36"/>
      <c r="MFJ1347" s="36"/>
      <c r="MFK1347" s="36"/>
      <c r="MFL1347" s="36"/>
      <c r="MFM1347" s="36"/>
      <c r="MFN1347" s="36"/>
      <c r="MFO1347" s="36"/>
      <c r="MFP1347" s="36"/>
      <c r="MFQ1347" s="36"/>
      <c r="MFR1347" s="36"/>
      <c r="MFS1347" s="36"/>
      <c r="MFT1347" s="36"/>
      <c r="MFU1347" s="36"/>
      <c r="MFV1347" s="36"/>
      <c r="MFW1347" s="36"/>
      <c r="MFX1347" s="36"/>
      <c r="MFY1347" s="36"/>
      <c r="MFZ1347" s="36"/>
      <c r="MGA1347" s="36"/>
      <c r="MGB1347" s="36"/>
      <c r="MGC1347" s="36"/>
      <c r="MGD1347" s="36"/>
      <c r="MGE1347" s="36"/>
      <c r="MGF1347" s="36"/>
      <c r="MGG1347" s="36"/>
      <c r="MGH1347" s="36"/>
      <c r="MGI1347" s="36"/>
      <c r="MGJ1347" s="36"/>
      <c r="MGK1347" s="36"/>
      <c r="MGL1347" s="36"/>
      <c r="MGM1347" s="36"/>
      <c r="MGN1347" s="36"/>
      <c r="MGO1347" s="36"/>
      <c r="MGP1347" s="36"/>
      <c r="MGQ1347" s="36"/>
      <c r="MGR1347" s="36"/>
      <c r="MGS1347" s="36"/>
      <c r="MGT1347" s="36"/>
      <c r="MGU1347" s="36"/>
      <c r="MGV1347" s="36"/>
      <c r="MGW1347" s="36"/>
      <c r="MGX1347" s="36"/>
      <c r="MGY1347" s="36"/>
      <c r="MGZ1347" s="36"/>
      <c r="MHA1347" s="36"/>
      <c r="MHB1347" s="36"/>
      <c r="MHC1347" s="36"/>
      <c r="MHD1347" s="36"/>
      <c r="MHE1347" s="36"/>
      <c r="MHF1347" s="36"/>
      <c r="MHG1347" s="36"/>
      <c r="MHH1347" s="36"/>
      <c r="MHI1347" s="36"/>
      <c r="MHJ1347" s="36"/>
      <c r="MHK1347" s="36"/>
      <c r="MHL1347" s="36"/>
      <c r="MHM1347" s="36"/>
      <c r="MHN1347" s="36"/>
      <c r="MHO1347" s="36"/>
      <c r="MHP1347" s="36"/>
      <c r="MHQ1347" s="36"/>
      <c r="MHR1347" s="36"/>
      <c r="MHS1347" s="36"/>
      <c r="MHT1347" s="36"/>
      <c r="MHU1347" s="36"/>
      <c r="MHV1347" s="36"/>
      <c r="MHW1347" s="36"/>
      <c r="MHX1347" s="36"/>
      <c r="MHY1347" s="36"/>
      <c r="MHZ1347" s="36"/>
      <c r="MIA1347" s="36"/>
      <c r="MIB1347" s="36"/>
      <c r="MIC1347" s="36"/>
      <c r="MID1347" s="36"/>
      <c r="MIE1347" s="36"/>
      <c r="MIF1347" s="36"/>
      <c r="MIG1347" s="36"/>
      <c r="MIH1347" s="36"/>
      <c r="MII1347" s="36"/>
      <c r="MIJ1347" s="36"/>
      <c r="MIK1347" s="36"/>
      <c r="MIL1347" s="36"/>
      <c r="MIM1347" s="36"/>
      <c r="MIN1347" s="36"/>
      <c r="MIO1347" s="36"/>
      <c r="MIP1347" s="36"/>
      <c r="MIQ1347" s="36"/>
      <c r="MIR1347" s="36"/>
      <c r="MIS1347" s="36"/>
      <c r="MIT1347" s="36"/>
      <c r="MIU1347" s="36"/>
      <c r="MIV1347" s="36"/>
      <c r="MIW1347" s="36"/>
      <c r="MIX1347" s="36"/>
      <c r="MIY1347" s="36"/>
      <c r="MIZ1347" s="36"/>
      <c r="MJA1347" s="36"/>
      <c r="MJB1347" s="36"/>
      <c r="MJC1347" s="36"/>
      <c r="MJD1347" s="36"/>
      <c r="MJE1347" s="36"/>
      <c r="MJF1347" s="36"/>
      <c r="MJG1347" s="36"/>
      <c r="MJH1347" s="36"/>
      <c r="MJI1347" s="36"/>
      <c r="MJJ1347" s="36"/>
      <c r="MJK1347" s="36"/>
      <c r="MJL1347" s="36"/>
      <c r="MJM1347" s="36"/>
      <c r="MJN1347" s="36"/>
      <c r="MJO1347" s="36"/>
      <c r="MJP1347" s="36"/>
      <c r="MJQ1347" s="36"/>
      <c r="MJR1347" s="36"/>
      <c r="MJS1347" s="36"/>
      <c r="MJT1347" s="36"/>
      <c r="MJU1347" s="36"/>
      <c r="MJV1347" s="36"/>
      <c r="MJW1347" s="36"/>
      <c r="MJX1347" s="36"/>
      <c r="MJY1347" s="36"/>
      <c r="MJZ1347" s="36"/>
      <c r="MKA1347" s="36"/>
      <c r="MKB1347" s="36"/>
      <c r="MKC1347" s="36"/>
      <c r="MKD1347" s="36"/>
      <c r="MKE1347" s="36"/>
      <c r="MKF1347" s="36"/>
      <c r="MKG1347" s="36"/>
      <c r="MKH1347" s="36"/>
      <c r="MKI1347" s="36"/>
      <c r="MKJ1347" s="36"/>
      <c r="MKK1347" s="36"/>
      <c r="MKL1347" s="36"/>
      <c r="MKM1347" s="36"/>
      <c r="MKN1347" s="36"/>
      <c r="MKO1347" s="36"/>
      <c r="MKP1347" s="36"/>
      <c r="MKQ1347" s="36"/>
      <c r="MKR1347" s="36"/>
      <c r="MKS1347" s="36"/>
      <c r="MKT1347" s="36"/>
      <c r="MKU1347" s="36"/>
      <c r="MKV1347" s="36"/>
      <c r="MKW1347" s="36"/>
      <c r="MKX1347" s="36"/>
      <c r="MKY1347" s="36"/>
      <c r="MKZ1347" s="36"/>
      <c r="MLA1347" s="36"/>
      <c r="MLB1347" s="36"/>
      <c r="MLC1347" s="36"/>
      <c r="MLD1347" s="36"/>
      <c r="MLE1347" s="36"/>
      <c r="MLF1347" s="36"/>
      <c r="MLG1347" s="36"/>
      <c r="MLH1347" s="36"/>
      <c r="MLI1347" s="36"/>
      <c r="MLJ1347" s="36"/>
      <c r="MLK1347" s="36"/>
      <c r="MLL1347" s="36"/>
      <c r="MLM1347" s="36"/>
      <c r="MLN1347" s="36"/>
      <c r="MLO1347" s="36"/>
      <c r="MLP1347" s="36"/>
      <c r="MLQ1347" s="36"/>
      <c r="MLR1347" s="36"/>
      <c r="MLS1347" s="36"/>
      <c r="MLT1347" s="36"/>
      <c r="MLU1347" s="36"/>
      <c r="MLV1347" s="36"/>
      <c r="MLW1347" s="36"/>
      <c r="MLX1347" s="36"/>
      <c r="MLY1347" s="36"/>
      <c r="MLZ1347" s="36"/>
      <c r="MMA1347" s="36"/>
      <c r="MMB1347" s="36"/>
      <c r="MMC1347" s="36"/>
      <c r="MMD1347" s="36"/>
      <c r="MME1347" s="36"/>
      <c r="MMF1347" s="36"/>
      <c r="MMG1347" s="36"/>
      <c r="MMH1347" s="36"/>
      <c r="MMI1347" s="36"/>
      <c r="MMJ1347" s="36"/>
      <c r="MMK1347" s="36"/>
      <c r="MML1347" s="36"/>
      <c r="MMM1347" s="36"/>
      <c r="MMN1347" s="36"/>
      <c r="MMO1347" s="36"/>
      <c r="MMP1347" s="36"/>
      <c r="MMQ1347" s="36"/>
      <c r="MMR1347" s="36"/>
      <c r="MMS1347" s="36"/>
      <c r="MMT1347" s="36"/>
      <c r="MMU1347" s="36"/>
      <c r="MMV1347" s="36"/>
      <c r="MMW1347" s="36"/>
      <c r="MMX1347" s="36"/>
      <c r="MMY1347" s="36"/>
      <c r="MMZ1347" s="36"/>
      <c r="MNA1347" s="36"/>
      <c r="MNB1347" s="36"/>
      <c r="MNC1347" s="36"/>
      <c r="MND1347" s="36"/>
      <c r="MNE1347" s="36"/>
      <c r="MNF1347" s="36"/>
      <c r="MNG1347" s="36"/>
      <c r="MNH1347" s="36"/>
      <c r="MNI1347" s="36"/>
      <c r="MNJ1347" s="36"/>
      <c r="MNK1347" s="36"/>
      <c r="MNL1347" s="36"/>
      <c r="MNM1347" s="36"/>
      <c r="MNN1347" s="36"/>
      <c r="MNO1347" s="36"/>
      <c r="MNP1347" s="36"/>
      <c r="MNQ1347" s="36"/>
      <c r="MNR1347" s="36"/>
      <c r="MNS1347" s="36"/>
      <c r="MNT1347" s="36"/>
      <c r="MNU1347" s="36"/>
      <c r="MNV1347" s="36"/>
      <c r="MNW1347" s="36"/>
      <c r="MNX1347" s="36"/>
      <c r="MNY1347" s="36"/>
      <c r="MNZ1347" s="36"/>
      <c r="MOA1347" s="36"/>
      <c r="MOB1347" s="36"/>
      <c r="MOC1347" s="36"/>
      <c r="MOD1347" s="36"/>
      <c r="MOE1347" s="36"/>
      <c r="MOF1347" s="36"/>
      <c r="MOG1347" s="36"/>
      <c r="MOH1347" s="36"/>
      <c r="MOI1347" s="36"/>
      <c r="MOJ1347" s="36"/>
      <c r="MOK1347" s="36"/>
      <c r="MOL1347" s="36"/>
      <c r="MOM1347" s="36"/>
      <c r="MON1347" s="36"/>
      <c r="MOO1347" s="36"/>
      <c r="MOP1347" s="36"/>
      <c r="MOQ1347" s="36"/>
      <c r="MOR1347" s="36"/>
      <c r="MOS1347" s="36"/>
      <c r="MOT1347" s="36"/>
      <c r="MOU1347" s="36"/>
      <c r="MOV1347" s="36"/>
      <c r="MOW1347" s="36"/>
      <c r="MOX1347" s="36"/>
      <c r="MOY1347" s="36"/>
      <c r="MOZ1347" s="36"/>
      <c r="MPA1347" s="36"/>
      <c r="MPB1347" s="36"/>
      <c r="MPC1347" s="36"/>
      <c r="MPD1347" s="36"/>
      <c r="MPE1347" s="36"/>
      <c r="MPF1347" s="36"/>
      <c r="MPG1347" s="36"/>
      <c r="MPH1347" s="36"/>
      <c r="MPI1347" s="36"/>
      <c r="MPJ1347" s="36"/>
      <c r="MPK1347" s="36"/>
      <c r="MPL1347" s="36"/>
      <c r="MPM1347" s="36"/>
      <c r="MPN1347" s="36"/>
      <c r="MPO1347" s="36"/>
      <c r="MPP1347" s="36"/>
      <c r="MPQ1347" s="36"/>
      <c r="MPR1347" s="36"/>
      <c r="MPS1347" s="36"/>
      <c r="MPT1347" s="36"/>
      <c r="MPU1347" s="36"/>
      <c r="MPV1347" s="36"/>
      <c r="MPW1347" s="36"/>
      <c r="MPX1347" s="36"/>
      <c r="MPY1347" s="36"/>
      <c r="MPZ1347" s="36"/>
      <c r="MQA1347" s="36"/>
      <c r="MQB1347" s="36"/>
      <c r="MQC1347" s="36"/>
      <c r="MQD1347" s="36"/>
      <c r="MQE1347" s="36"/>
      <c r="MQF1347" s="36"/>
      <c r="MQG1347" s="36"/>
      <c r="MQH1347" s="36"/>
      <c r="MQI1347" s="36"/>
      <c r="MQJ1347" s="36"/>
      <c r="MQK1347" s="36"/>
      <c r="MQL1347" s="36"/>
      <c r="MQM1347" s="36"/>
      <c r="MQN1347" s="36"/>
      <c r="MQO1347" s="36"/>
      <c r="MQP1347" s="36"/>
      <c r="MQQ1347" s="36"/>
      <c r="MQR1347" s="36"/>
      <c r="MQS1347" s="36"/>
      <c r="MQT1347" s="36"/>
      <c r="MQU1347" s="36"/>
      <c r="MQV1347" s="36"/>
      <c r="MQW1347" s="36"/>
      <c r="MQX1347" s="36"/>
      <c r="MQY1347" s="36"/>
      <c r="MQZ1347" s="36"/>
      <c r="MRA1347" s="36"/>
      <c r="MRB1347" s="36"/>
      <c r="MRC1347" s="36"/>
      <c r="MRD1347" s="36"/>
      <c r="MRE1347" s="36"/>
      <c r="MRF1347" s="36"/>
      <c r="MRG1347" s="36"/>
      <c r="MRH1347" s="36"/>
      <c r="MRI1347" s="36"/>
      <c r="MRJ1347" s="36"/>
      <c r="MRK1347" s="36"/>
      <c r="MRL1347" s="36"/>
      <c r="MRM1347" s="36"/>
      <c r="MRN1347" s="36"/>
      <c r="MRO1347" s="36"/>
      <c r="MRP1347" s="36"/>
      <c r="MRQ1347" s="36"/>
      <c r="MRR1347" s="36"/>
      <c r="MRS1347" s="36"/>
      <c r="MRT1347" s="36"/>
      <c r="MRU1347" s="36"/>
      <c r="MRV1347" s="36"/>
      <c r="MRW1347" s="36"/>
      <c r="MRX1347" s="36"/>
      <c r="MRY1347" s="36"/>
      <c r="MRZ1347" s="36"/>
      <c r="MSA1347" s="36"/>
      <c r="MSB1347" s="36"/>
      <c r="MSC1347" s="36"/>
      <c r="MSD1347" s="36"/>
      <c r="MSE1347" s="36"/>
      <c r="MSF1347" s="36"/>
      <c r="MSG1347" s="36"/>
      <c r="MSH1347" s="36"/>
      <c r="MSI1347" s="36"/>
      <c r="MSJ1347" s="36"/>
      <c r="MSK1347" s="36"/>
      <c r="MSL1347" s="36"/>
      <c r="MSM1347" s="36"/>
      <c r="MSN1347" s="36"/>
      <c r="MSO1347" s="36"/>
      <c r="MSP1347" s="36"/>
      <c r="MSQ1347" s="36"/>
      <c r="MSR1347" s="36"/>
      <c r="MSS1347" s="36"/>
      <c r="MST1347" s="36"/>
      <c r="MSU1347" s="36"/>
      <c r="MSV1347" s="36"/>
      <c r="MSW1347" s="36"/>
      <c r="MSX1347" s="36"/>
      <c r="MSY1347" s="36"/>
      <c r="MSZ1347" s="36"/>
      <c r="MTA1347" s="36"/>
      <c r="MTB1347" s="36"/>
      <c r="MTC1347" s="36"/>
      <c r="MTD1347" s="36"/>
      <c r="MTE1347" s="36"/>
      <c r="MTF1347" s="36"/>
      <c r="MTG1347" s="36"/>
      <c r="MTH1347" s="36"/>
      <c r="MTI1347" s="36"/>
      <c r="MTJ1347" s="36"/>
      <c r="MTK1347" s="36"/>
      <c r="MTL1347" s="36"/>
      <c r="MTM1347" s="36"/>
      <c r="MTN1347" s="36"/>
      <c r="MTO1347" s="36"/>
      <c r="MTP1347" s="36"/>
      <c r="MTQ1347" s="36"/>
      <c r="MTR1347" s="36"/>
      <c r="MTS1347" s="36"/>
      <c r="MTT1347" s="36"/>
      <c r="MTU1347" s="36"/>
      <c r="MTV1347" s="36"/>
      <c r="MTW1347" s="36"/>
      <c r="MTX1347" s="36"/>
      <c r="MTY1347" s="36"/>
      <c r="MTZ1347" s="36"/>
      <c r="MUA1347" s="36"/>
      <c r="MUB1347" s="36"/>
      <c r="MUC1347" s="36"/>
      <c r="MUD1347" s="36"/>
      <c r="MUE1347" s="36"/>
      <c r="MUF1347" s="36"/>
      <c r="MUG1347" s="36"/>
      <c r="MUH1347" s="36"/>
      <c r="MUI1347" s="36"/>
      <c r="MUJ1347" s="36"/>
      <c r="MUK1347" s="36"/>
      <c r="MUL1347" s="36"/>
      <c r="MUM1347" s="36"/>
      <c r="MUN1347" s="36"/>
      <c r="MUO1347" s="36"/>
      <c r="MUP1347" s="36"/>
      <c r="MUQ1347" s="36"/>
      <c r="MUR1347" s="36"/>
      <c r="MUS1347" s="36"/>
      <c r="MUT1347" s="36"/>
      <c r="MUU1347" s="36"/>
      <c r="MUV1347" s="36"/>
      <c r="MUW1347" s="36"/>
      <c r="MUX1347" s="36"/>
      <c r="MUY1347" s="36"/>
      <c r="MUZ1347" s="36"/>
      <c r="MVA1347" s="36"/>
      <c r="MVB1347" s="36"/>
      <c r="MVC1347" s="36"/>
      <c r="MVD1347" s="36"/>
      <c r="MVE1347" s="36"/>
      <c r="MVF1347" s="36"/>
      <c r="MVG1347" s="36"/>
      <c r="MVH1347" s="36"/>
      <c r="MVI1347" s="36"/>
      <c r="MVJ1347" s="36"/>
      <c r="MVK1347" s="36"/>
      <c r="MVL1347" s="36"/>
      <c r="MVM1347" s="36"/>
      <c r="MVN1347" s="36"/>
      <c r="MVO1347" s="36"/>
      <c r="MVP1347" s="36"/>
      <c r="MVQ1347" s="36"/>
      <c r="MVR1347" s="36"/>
      <c r="MVS1347" s="36"/>
      <c r="MVT1347" s="36"/>
      <c r="MVU1347" s="36"/>
      <c r="MVV1347" s="36"/>
      <c r="MVW1347" s="36"/>
      <c r="MVX1347" s="36"/>
      <c r="MVY1347" s="36"/>
      <c r="MVZ1347" s="36"/>
      <c r="MWA1347" s="36"/>
      <c r="MWB1347" s="36"/>
      <c r="MWC1347" s="36"/>
      <c r="MWD1347" s="36"/>
      <c r="MWE1347" s="36"/>
      <c r="MWF1347" s="36"/>
      <c r="MWG1347" s="36"/>
      <c r="MWH1347" s="36"/>
      <c r="MWI1347" s="36"/>
      <c r="MWJ1347" s="36"/>
      <c r="MWK1347" s="36"/>
      <c r="MWL1347" s="36"/>
      <c r="MWM1347" s="36"/>
      <c r="MWN1347" s="36"/>
      <c r="MWO1347" s="36"/>
      <c r="MWP1347" s="36"/>
      <c r="MWQ1347" s="36"/>
      <c r="MWR1347" s="36"/>
      <c r="MWS1347" s="36"/>
      <c r="MWT1347" s="36"/>
      <c r="MWU1347" s="36"/>
      <c r="MWV1347" s="36"/>
      <c r="MWW1347" s="36"/>
      <c r="MWX1347" s="36"/>
      <c r="MWY1347" s="36"/>
      <c r="MWZ1347" s="36"/>
      <c r="MXA1347" s="36"/>
      <c r="MXB1347" s="36"/>
      <c r="MXC1347" s="36"/>
      <c r="MXD1347" s="36"/>
      <c r="MXE1347" s="36"/>
      <c r="MXF1347" s="36"/>
      <c r="MXG1347" s="36"/>
      <c r="MXH1347" s="36"/>
      <c r="MXI1347" s="36"/>
      <c r="MXJ1347" s="36"/>
      <c r="MXK1347" s="36"/>
      <c r="MXL1347" s="36"/>
      <c r="MXM1347" s="36"/>
      <c r="MXN1347" s="36"/>
      <c r="MXO1347" s="36"/>
      <c r="MXP1347" s="36"/>
      <c r="MXQ1347" s="36"/>
      <c r="MXR1347" s="36"/>
      <c r="MXS1347" s="36"/>
      <c r="MXT1347" s="36"/>
      <c r="MXU1347" s="36"/>
      <c r="MXV1347" s="36"/>
      <c r="MXW1347" s="36"/>
      <c r="MXX1347" s="36"/>
      <c r="MXY1347" s="36"/>
      <c r="MXZ1347" s="36"/>
      <c r="MYA1347" s="36"/>
      <c r="MYB1347" s="36"/>
      <c r="MYC1347" s="36"/>
      <c r="MYD1347" s="36"/>
      <c r="MYE1347" s="36"/>
      <c r="MYF1347" s="36"/>
      <c r="MYG1347" s="36"/>
      <c r="MYH1347" s="36"/>
      <c r="MYI1347" s="36"/>
      <c r="MYJ1347" s="36"/>
      <c r="MYK1347" s="36"/>
      <c r="MYL1347" s="36"/>
      <c r="MYM1347" s="36"/>
      <c r="MYN1347" s="36"/>
      <c r="MYO1347" s="36"/>
      <c r="MYP1347" s="36"/>
      <c r="MYQ1347" s="36"/>
      <c r="MYR1347" s="36"/>
      <c r="MYS1347" s="36"/>
      <c r="MYT1347" s="36"/>
      <c r="MYU1347" s="36"/>
      <c r="MYV1347" s="36"/>
      <c r="MYW1347" s="36"/>
      <c r="MYX1347" s="36"/>
      <c r="MYY1347" s="36"/>
      <c r="MYZ1347" s="36"/>
      <c r="MZA1347" s="36"/>
      <c r="MZB1347" s="36"/>
      <c r="MZC1347" s="36"/>
      <c r="MZD1347" s="36"/>
      <c r="MZE1347" s="36"/>
      <c r="MZF1347" s="36"/>
      <c r="MZG1347" s="36"/>
      <c r="MZH1347" s="36"/>
      <c r="MZI1347" s="36"/>
      <c r="MZJ1347" s="36"/>
      <c r="MZK1347" s="36"/>
      <c r="MZL1347" s="36"/>
      <c r="MZM1347" s="36"/>
      <c r="MZN1347" s="36"/>
      <c r="MZO1347" s="36"/>
      <c r="MZP1347" s="36"/>
      <c r="MZQ1347" s="36"/>
      <c r="MZR1347" s="36"/>
      <c r="MZS1347" s="36"/>
      <c r="MZT1347" s="36"/>
      <c r="MZU1347" s="36"/>
      <c r="MZV1347" s="36"/>
      <c r="MZW1347" s="36"/>
      <c r="MZX1347" s="36"/>
      <c r="MZY1347" s="36"/>
      <c r="MZZ1347" s="36"/>
      <c r="NAA1347" s="36"/>
      <c r="NAB1347" s="36"/>
      <c r="NAC1347" s="36"/>
      <c r="NAD1347" s="36"/>
      <c r="NAE1347" s="36"/>
      <c r="NAF1347" s="36"/>
      <c r="NAG1347" s="36"/>
      <c r="NAH1347" s="36"/>
      <c r="NAI1347" s="36"/>
      <c r="NAJ1347" s="36"/>
      <c r="NAK1347" s="36"/>
      <c r="NAL1347" s="36"/>
      <c r="NAM1347" s="36"/>
      <c r="NAN1347" s="36"/>
      <c r="NAO1347" s="36"/>
      <c r="NAP1347" s="36"/>
      <c r="NAQ1347" s="36"/>
      <c r="NAR1347" s="36"/>
      <c r="NAS1347" s="36"/>
      <c r="NAT1347" s="36"/>
      <c r="NAU1347" s="36"/>
      <c r="NAV1347" s="36"/>
      <c r="NAW1347" s="36"/>
      <c r="NAX1347" s="36"/>
      <c r="NAY1347" s="36"/>
      <c r="NAZ1347" s="36"/>
      <c r="NBA1347" s="36"/>
      <c r="NBB1347" s="36"/>
      <c r="NBC1347" s="36"/>
      <c r="NBD1347" s="36"/>
      <c r="NBE1347" s="36"/>
      <c r="NBF1347" s="36"/>
      <c r="NBG1347" s="36"/>
      <c r="NBH1347" s="36"/>
      <c r="NBI1347" s="36"/>
      <c r="NBJ1347" s="36"/>
      <c r="NBK1347" s="36"/>
      <c r="NBL1347" s="36"/>
      <c r="NBM1347" s="36"/>
      <c r="NBN1347" s="36"/>
      <c r="NBO1347" s="36"/>
      <c r="NBP1347" s="36"/>
      <c r="NBQ1347" s="36"/>
      <c r="NBR1347" s="36"/>
      <c r="NBS1347" s="36"/>
      <c r="NBT1347" s="36"/>
      <c r="NBU1347" s="36"/>
      <c r="NBV1347" s="36"/>
      <c r="NBW1347" s="36"/>
      <c r="NBX1347" s="36"/>
      <c r="NBY1347" s="36"/>
      <c r="NBZ1347" s="36"/>
      <c r="NCA1347" s="36"/>
      <c r="NCB1347" s="36"/>
      <c r="NCC1347" s="36"/>
      <c r="NCD1347" s="36"/>
      <c r="NCE1347" s="36"/>
      <c r="NCF1347" s="36"/>
      <c r="NCG1347" s="36"/>
      <c r="NCH1347" s="36"/>
      <c r="NCI1347" s="36"/>
      <c r="NCJ1347" s="36"/>
      <c r="NCK1347" s="36"/>
      <c r="NCL1347" s="36"/>
      <c r="NCM1347" s="36"/>
      <c r="NCN1347" s="36"/>
      <c r="NCO1347" s="36"/>
      <c r="NCP1347" s="36"/>
      <c r="NCQ1347" s="36"/>
      <c r="NCR1347" s="36"/>
      <c r="NCS1347" s="36"/>
      <c r="NCT1347" s="36"/>
      <c r="NCU1347" s="36"/>
      <c r="NCV1347" s="36"/>
      <c r="NCW1347" s="36"/>
      <c r="NCX1347" s="36"/>
      <c r="NCY1347" s="36"/>
      <c r="NCZ1347" s="36"/>
      <c r="NDA1347" s="36"/>
      <c r="NDB1347" s="36"/>
      <c r="NDC1347" s="36"/>
      <c r="NDD1347" s="36"/>
      <c r="NDE1347" s="36"/>
      <c r="NDF1347" s="36"/>
      <c r="NDG1347" s="36"/>
      <c r="NDH1347" s="36"/>
      <c r="NDI1347" s="36"/>
      <c r="NDJ1347" s="36"/>
      <c r="NDK1347" s="36"/>
      <c r="NDL1347" s="36"/>
      <c r="NDM1347" s="36"/>
      <c r="NDN1347" s="36"/>
      <c r="NDO1347" s="36"/>
      <c r="NDP1347" s="36"/>
      <c r="NDQ1347" s="36"/>
      <c r="NDR1347" s="36"/>
      <c r="NDS1347" s="36"/>
      <c r="NDT1347" s="36"/>
      <c r="NDU1347" s="36"/>
      <c r="NDV1347" s="36"/>
      <c r="NDW1347" s="36"/>
      <c r="NDX1347" s="36"/>
      <c r="NDY1347" s="36"/>
      <c r="NDZ1347" s="36"/>
      <c r="NEA1347" s="36"/>
      <c r="NEB1347" s="36"/>
      <c r="NEC1347" s="36"/>
      <c r="NED1347" s="36"/>
      <c r="NEE1347" s="36"/>
      <c r="NEF1347" s="36"/>
      <c r="NEG1347" s="36"/>
      <c r="NEH1347" s="36"/>
      <c r="NEI1347" s="36"/>
      <c r="NEJ1347" s="36"/>
      <c r="NEK1347" s="36"/>
      <c r="NEL1347" s="36"/>
      <c r="NEM1347" s="36"/>
      <c r="NEN1347" s="36"/>
      <c r="NEO1347" s="36"/>
      <c r="NEP1347" s="36"/>
      <c r="NEQ1347" s="36"/>
      <c r="NER1347" s="36"/>
      <c r="NES1347" s="36"/>
      <c r="NET1347" s="36"/>
      <c r="NEU1347" s="36"/>
      <c r="NEV1347" s="36"/>
      <c r="NEW1347" s="36"/>
      <c r="NEX1347" s="36"/>
      <c r="NEY1347" s="36"/>
      <c r="NEZ1347" s="36"/>
      <c r="NFA1347" s="36"/>
      <c r="NFB1347" s="36"/>
      <c r="NFC1347" s="36"/>
      <c r="NFD1347" s="36"/>
      <c r="NFE1347" s="36"/>
      <c r="NFF1347" s="36"/>
      <c r="NFG1347" s="36"/>
      <c r="NFH1347" s="36"/>
      <c r="NFI1347" s="36"/>
      <c r="NFJ1347" s="36"/>
      <c r="NFK1347" s="36"/>
      <c r="NFL1347" s="36"/>
      <c r="NFM1347" s="36"/>
      <c r="NFN1347" s="36"/>
      <c r="NFO1347" s="36"/>
      <c r="NFP1347" s="36"/>
      <c r="NFQ1347" s="36"/>
      <c r="NFR1347" s="36"/>
      <c r="NFS1347" s="36"/>
      <c r="NFT1347" s="36"/>
      <c r="NFU1347" s="36"/>
      <c r="NFV1347" s="36"/>
      <c r="NFW1347" s="36"/>
      <c r="NFX1347" s="36"/>
      <c r="NFY1347" s="36"/>
      <c r="NFZ1347" s="36"/>
      <c r="NGA1347" s="36"/>
      <c r="NGB1347" s="36"/>
      <c r="NGC1347" s="36"/>
      <c r="NGD1347" s="36"/>
      <c r="NGE1347" s="36"/>
      <c r="NGF1347" s="36"/>
      <c r="NGG1347" s="36"/>
      <c r="NGH1347" s="36"/>
      <c r="NGI1347" s="36"/>
      <c r="NGJ1347" s="36"/>
      <c r="NGK1347" s="36"/>
      <c r="NGL1347" s="36"/>
      <c r="NGM1347" s="36"/>
      <c r="NGN1347" s="36"/>
      <c r="NGO1347" s="36"/>
      <c r="NGP1347" s="36"/>
      <c r="NGQ1347" s="36"/>
      <c r="NGR1347" s="36"/>
      <c r="NGS1347" s="36"/>
      <c r="NGT1347" s="36"/>
      <c r="NGU1347" s="36"/>
      <c r="NGV1347" s="36"/>
      <c r="NGW1347" s="36"/>
      <c r="NGX1347" s="36"/>
      <c r="NGY1347" s="36"/>
      <c r="NGZ1347" s="36"/>
      <c r="NHA1347" s="36"/>
      <c r="NHB1347" s="36"/>
      <c r="NHC1347" s="36"/>
      <c r="NHD1347" s="36"/>
      <c r="NHE1347" s="36"/>
      <c r="NHF1347" s="36"/>
      <c r="NHG1347" s="36"/>
      <c r="NHH1347" s="36"/>
      <c r="NHI1347" s="36"/>
      <c r="NHJ1347" s="36"/>
      <c r="NHK1347" s="36"/>
      <c r="NHL1347" s="36"/>
      <c r="NHM1347" s="36"/>
      <c r="NHN1347" s="36"/>
      <c r="NHO1347" s="36"/>
      <c r="NHP1347" s="36"/>
      <c r="NHQ1347" s="36"/>
      <c r="NHR1347" s="36"/>
      <c r="NHS1347" s="36"/>
      <c r="NHT1347" s="36"/>
      <c r="NHU1347" s="36"/>
      <c r="NHV1347" s="36"/>
      <c r="NHW1347" s="36"/>
      <c r="NHX1347" s="36"/>
      <c r="NHY1347" s="36"/>
      <c r="NHZ1347" s="36"/>
      <c r="NIA1347" s="36"/>
      <c r="NIB1347" s="36"/>
      <c r="NIC1347" s="36"/>
      <c r="NID1347" s="36"/>
      <c r="NIE1347" s="36"/>
      <c r="NIF1347" s="36"/>
      <c r="NIG1347" s="36"/>
      <c r="NIH1347" s="36"/>
      <c r="NII1347" s="36"/>
      <c r="NIJ1347" s="36"/>
      <c r="NIK1347" s="36"/>
      <c r="NIL1347" s="36"/>
      <c r="NIM1347" s="36"/>
      <c r="NIN1347" s="36"/>
      <c r="NIO1347" s="36"/>
      <c r="NIP1347" s="36"/>
      <c r="NIQ1347" s="36"/>
      <c r="NIR1347" s="36"/>
      <c r="NIS1347" s="36"/>
      <c r="NIT1347" s="36"/>
      <c r="NIU1347" s="36"/>
      <c r="NIV1347" s="36"/>
      <c r="NIW1347" s="36"/>
      <c r="NIX1347" s="36"/>
      <c r="NIY1347" s="36"/>
      <c r="NIZ1347" s="36"/>
      <c r="NJA1347" s="36"/>
      <c r="NJB1347" s="36"/>
      <c r="NJC1347" s="36"/>
      <c r="NJD1347" s="36"/>
      <c r="NJE1347" s="36"/>
      <c r="NJF1347" s="36"/>
      <c r="NJG1347" s="36"/>
      <c r="NJH1347" s="36"/>
      <c r="NJI1347" s="36"/>
      <c r="NJJ1347" s="36"/>
      <c r="NJK1347" s="36"/>
      <c r="NJL1347" s="36"/>
      <c r="NJM1347" s="36"/>
      <c r="NJN1347" s="36"/>
      <c r="NJO1347" s="36"/>
      <c r="NJP1347" s="36"/>
      <c r="NJQ1347" s="36"/>
      <c r="NJR1347" s="36"/>
      <c r="NJS1347" s="36"/>
      <c r="NJT1347" s="36"/>
      <c r="NJU1347" s="36"/>
      <c r="NJV1347" s="36"/>
      <c r="NJW1347" s="36"/>
      <c r="NJX1347" s="36"/>
      <c r="NJY1347" s="36"/>
      <c r="NJZ1347" s="36"/>
      <c r="NKA1347" s="36"/>
      <c r="NKB1347" s="36"/>
      <c r="NKC1347" s="36"/>
      <c r="NKD1347" s="36"/>
      <c r="NKE1347" s="36"/>
      <c r="NKF1347" s="36"/>
      <c r="NKG1347" s="36"/>
      <c r="NKH1347" s="36"/>
      <c r="NKI1347" s="36"/>
      <c r="NKJ1347" s="36"/>
      <c r="NKK1347" s="36"/>
      <c r="NKL1347" s="36"/>
      <c r="NKM1347" s="36"/>
      <c r="NKN1347" s="36"/>
      <c r="NKO1347" s="36"/>
      <c r="NKP1347" s="36"/>
      <c r="NKQ1347" s="36"/>
      <c r="NKR1347" s="36"/>
      <c r="NKS1347" s="36"/>
      <c r="NKT1347" s="36"/>
      <c r="NKU1347" s="36"/>
      <c r="NKV1347" s="36"/>
      <c r="NKW1347" s="36"/>
      <c r="NKX1347" s="36"/>
      <c r="NKY1347" s="36"/>
      <c r="NKZ1347" s="36"/>
      <c r="NLA1347" s="36"/>
      <c r="NLB1347" s="36"/>
      <c r="NLC1347" s="36"/>
      <c r="NLD1347" s="36"/>
      <c r="NLE1347" s="36"/>
      <c r="NLF1347" s="36"/>
      <c r="NLG1347" s="36"/>
      <c r="NLH1347" s="36"/>
      <c r="NLI1347" s="36"/>
      <c r="NLJ1347" s="36"/>
      <c r="NLK1347" s="36"/>
      <c r="NLL1347" s="36"/>
      <c r="NLM1347" s="36"/>
      <c r="NLN1347" s="36"/>
      <c r="NLO1347" s="36"/>
      <c r="NLP1347" s="36"/>
      <c r="NLQ1347" s="36"/>
      <c r="NLR1347" s="36"/>
      <c r="NLS1347" s="36"/>
      <c r="NLT1347" s="36"/>
      <c r="NLU1347" s="36"/>
      <c r="NLV1347" s="36"/>
      <c r="NLW1347" s="36"/>
      <c r="NLX1347" s="36"/>
      <c r="NLY1347" s="36"/>
      <c r="NLZ1347" s="36"/>
      <c r="NMA1347" s="36"/>
      <c r="NMB1347" s="36"/>
      <c r="NMC1347" s="36"/>
      <c r="NMD1347" s="36"/>
      <c r="NME1347" s="36"/>
      <c r="NMF1347" s="36"/>
      <c r="NMG1347" s="36"/>
      <c r="NMH1347" s="36"/>
      <c r="NMI1347" s="36"/>
      <c r="NMJ1347" s="36"/>
      <c r="NMK1347" s="36"/>
      <c r="NML1347" s="36"/>
      <c r="NMM1347" s="36"/>
      <c r="NMN1347" s="36"/>
      <c r="NMO1347" s="36"/>
      <c r="NMP1347" s="36"/>
      <c r="NMQ1347" s="36"/>
      <c r="NMR1347" s="36"/>
      <c r="NMS1347" s="36"/>
      <c r="NMT1347" s="36"/>
      <c r="NMU1347" s="36"/>
      <c r="NMV1347" s="36"/>
      <c r="NMW1347" s="36"/>
      <c r="NMX1347" s="36"/>
      <c r="NMY1347" s="36"/>
      <c r="NMZ1347" s="36"/>
      <c r="NNA1347" s="36"/>
      <c r="NNB1347" s="36"/>
      <c r="NNC1347" s="36"/>
      <c r="NND1347" s="36"/>
      <c r="NNE1347" s="36"/>
      <c r="NNF1347" s="36"/>
      <c r="NNG1347" s="36"/>
      <c r="NNH1347" s="36"/>
      <c r="NNI1347" s="36"/>
      <c r="NNJ1347" s="36"/>
      <c r="NNK1347" s="36"/>
      <c r="NNL1347" s="36"/>
      <c r="NNM1347" s="36"/>
      <c r="NNN1347" s="36"/>
      <c r="NNO1347" s="36"/>
      <c r="NNP1347" s="36"/>
      <c r="NNQ1347" s="36"/>
      <c r="NNR1347" s="36"/>
      <c r="NNS1347" s="36"/>
      <c r="NNT1347" s="36"/>
      <c r="NNU1347" s="36"/>
      <c r="NNV1347" s="36"/>
      <c r="NNW1347" s="36"/>
      <c r="NNX1347" s="36"/>
      <c r="NNY1347" s="36"/>
      <c r="NNZ1347" s="36"/>
      <c r="NOA1347" s="36"/>
      <c r="NOB1347" s="36"/>
      <c r="NOC1347" s="36"/>
      <c r="NOD1347" s="36"/>
      <c r="NOE1347" s="36"/>
      <c r="NOF1347" s="36"/>
      <c r="NOG1347" s="36"/>
      <c r="NOH1347" s="36"/>
      <c r="NOI1347" s="36"/>
      <c r="NOJ1347" s="36"/>
      <c r="NOK1347" s="36"/>
      <c r="NOL1347" s="36"/>
      <c r="NOM1347" s="36"/>
      <c r="NON1347" s="36"/>
      <c r="NOO1347" s="36"/>
      <c r="NOP1347" s="36"/>
      <c r="NOQ1347" s="36"/>
      <c r="NOR1347" s="36"/>
      <c r="NOS1347" s="36"/>
      <c r="NOT1347" s="36"/>
      <c r="NOU1347" s="36"/>
      <c r="NOV1347" s="36"/>
      <c r="NOW1347" s="36"/>
      <c r="NOX1347" s="36"/>
      <c r="NOY1347" s="36"/>
      <c r="NOZ1347" s="36"/>
      <c r="NPA1347" s="36"/>
      <c r="NPB1347" s="36"/>
      <c r="NPC1347" s="36"/>
      <c r="NPD1347" s="36"/>
      <c r="NPE1347" s="36"/>
      <c r="NPF1347" s="36"/>
      <c r="NPG1347" s="36"/>
      <c r="NPH1347" s="36"/>
      <c r="NPI1347" s="36"/>
      <c r="NPJ1347" s="36"/>
      <c r="NPK1347" s="36"/>
      <c r="NPL1347" s="36"/>
      <c r="NPM1347" s="36"/>
      <c r="NPN1347" s="36"/>
      <c r="NPO1347" s="36"/>
      <c r="NPP1347" s="36"/>
      <c r="NPQ1347" s="36"/>
      <c r="NPR1347" s="36"/>
      <c r="NPS1347" s="36"/>
      <c r="NPT1347" s="36"/>
      <c r="NPU1347" s="36"/>
      <c r="NPV1347" s="36"/>
      <c r="NPW1347" s="36"/>
      <c r="NPX1347" s="36"/>
      <c r="NPY1347" s="36"/>
      <c r="NPZ1347" s="36"/>
      <c r="NQA1347" s="36"/>
      <c r="NQB1347" s="36"/>
      <c r="NQC1347" s="36"/>
      <c r="NQD1347" s="36"/>
      <c r="NQE1347" s="36"/>
      <c r="NQF1347" s="36"/>
      <c r="NQG1347" s="36"/>
      <c r="NQH1347" s="36"/>
      <c r="NQI1347" s="36"/>
      <c r="NQJ1347" s="36"/>
      <c r="NQK1347" s="36"/>
      <c r="NQL1347" s="36"/>
      <c r="NQM1347" s="36"/>
      <c r="NQN1347" s="36"/>
      <c r="NQO1347" s="36"/>
      <c r="NQP1347" s="36"/>
      <c r="NQQ1347" s="36"/>
      <c r="NQR1347" s="36"/>
      <c r="NQS1347" s="36"/>
      <c r="NQT1347" s="36"/>
      <c r="NQU1347" s="36"/>
      <c r="NQV1347" s="36"/>
      <c r="NQW1347" s="36"/>
      <c r="NQX1347" s="36"/>
      <c r="NQY1347" s="36"/>
      <c r="NQZ1347" s="36"/>
      <c r="NRA1347" s="36"/>
      <c r="NRB1347" s="36"/>
      <c r="NRC1347" s="36"/>
      <c r="NRD1347" s="36"/>
      <c r="NRE1347" s="36"/>
      <c r="NRF1347" s="36"/>
      <c r="NRG1347" s="36"/>
      <c r="NRH1347" s="36"/>
      <c r="NRI1347" s="36"/>
      <c r="NRJ1347" s="36"/>
      <c r="NRK1347" s="36"/>
      <c r="NRL1347" s="36"/>
      <c r="NRM1347" s="36"/>
      <c r="NRN1347" s="36"/>
      <c r="NRO1347" s="36"/>
      <c r="NRP1347" s="36"/>
      <c r="NRQ1347" s="36"/>
      <c r="NRR1347" s="36"/>
      <c r="NRS1347" s="36"/>
      <c r="NRT1347" s="36"/>
      <c r="NRU1347" s="36"/>
      <c r="NRV1347" s="36"/>
      <c r="NRW1347" s="36"/>
      <c r="NRX1347" s="36"/>
      <c r="NRY1347" s="36"/>
      <c r="NRZ1347" s="36"/>
      <c r="NSA1347" s="36"/>
      <c r="NSB1347" s="36"/>
      <c r="NSC1347" s="36"/>
      <c r="NSD1347" s="36"/>
      <c r="NSE1347" s="36"/>
      <c r="NSF1347" s="36"/>
      <c r="NSG1347" s="36"/>
      <c r="NSH1347" s="36"/>
      <c r="NSI1347" s="36"/>
      <c r="NSJ1347" s="36"/>
      <c r="NSK1347" s="36"/>
      <c r="NSL1347" s="36"/>
      <c r="NSM1347" s="36"/>
      <c r="NSN1347" s="36"/>
      <c r="NSO1347" s="36"/>
      <c r="NSP1347" s="36"/>
      <c r="NSQ1347" s="36"/>
      <c r="NSR1347" s="36"/>
      <c r="NSS1347" s="36"/>
      <c r="NST1347" s="36"/>
      <c r="NSU1347" s="36"/>
      <c r="NSV1347" s="36"/>
      <c r="NSW1347" s="36"/>
      <c r="NSX1347" s="36"/>
      <c r="NSY1347" s="36"/>
      <c r="NSZ1347" s="36"/>
      <c r="NTA1347" s="36"/>
      <c r="NTB1347" s="36"/>
      <c r="NTC1347" s="36"/>
      <c r="NTD1347" s="36"/>
      <c r="NTE1347" s="36"/>
      <c r="NTF1347" s="36"/>
      <c r="NTG1347" s="36"/>
      <c r="NTH1347" s="36"/>
      <c r="NTI1347" s="36"/>
      <c r="NTJ1347" s="36"/>
      <c r="NTK1347" s="36"/>
      <c r="NTL1347" s="36"/>
      <c r="NTM1347" s="36"/>
      <c r="NTN1347" s="36"/>
      <c r="NTO1347" s="36"/>
      <c r="NTP1347" s="36"/>
      <c r="NTQ1347" s="36"/>
      <c r="NTR1347" s="36"/>
      <c r="NTS1347" s="36"/>
      <c r="NTT1347" s="36"/>
      <c r="NTU1347" s="36"/>
      <c r="NTV1347" s="36"/>
      <c r="NTW1347" s="36"/>
      <c r="NTX1347" s="36"/>
      <c r="NTY1347" s="36"/>
      <c r="NTZ1347" s="36"/>
      <c r="NUA1347" s="36"/>
      <c r="NUB1347" s="36"/>
      <c r="NUC1347" s="36"/>
      <c r="NUD1347" s="36"/>
      <c r="NUE1347" s="36"/>
      <c r="NUF1347" s="36"/>
      <c r="NUG1347" s="36"/>
      <c r="NUH1347" s="36"/>
      <c r="NUI1347" s="36"/>
      <c r="NUJ1347" s="36"/>
      <c r="NUK1347" s="36"/>
      <c r="NUL1347" s="36"/>
      <c r="NUM1347" s="36"/>
      <c r="NUN1347" s="36"/>
      <c r="NUO1347" s="36"/>
      <c r="NUP1347" s="36"/>
      <c r="NUQ1347" s="36"/>
      <c r="NUR1347" s="36"/>
      <c r="NUS1347" s="36"/>
      <c r="NUT1347" s="36"/>
      <c r="NUU1347" s="36"/>
      <c r="NUV1347" s="36"/>
      <c r="NUW1347" s="36"/>
      <c r="NUX1347" s="36"/>
      <c r="NUY1347" s="36"/>
      <c r="NUZ1347" s="36"/>
      <c r="NVA1347" s="36"/>
      <c r="NVB1347" s="36"/>
      <c r="NVC1347" s="36"/>
      <c r="NVD1347" s="36"/>
      <c r="NVE1347" s="36"/>
      <c r="NVF1347" s="36"/>
      <c r="NVG1347" s="36"/>
      <c r="NVH1347" s="36"/>
      <c r="NVI1347" s="36"/>
      <c r="NVJ1347" s="36"/>
      <c r="NVK1347" s="36"/>
      <c r="NVL1347" s="36"/>
      <c r="NVM1347" s="36"/>
      <c r="NVN1347" s="36"/>
      <c r="NVO1347" s="36"/>
      <c r="NVP1347" s="36"/>
      <c r="NVQ1347" s="36"/>
      <c r="NVR1347" s="36"/>
      <c r="NVS1347" s="36"/>
      <c r="NVT1347" s="36"/>
      <c r="NVU1347" s="36"/>
      <c r="NVV1347" s="36"/>
      <c r="NVW1347" s="36"/>
      <c r="NVX1347" s="36"/>
      <c r="NVY1347" s="36"/>
      <c r="NVZ1347" s="36"/>
      <c r="NWA1347" s="36"/>
      <c r="NWB1347" s="36"/>
      <c r="NWC1347" s="36"/>
      <c r="NWD1347" s="36"/>
      <c r="NWE1347" s="36"/>
      <c r="NWF1347" s="36"/>
      <c r="NWG1347" s="36"/>
      <c r="NWH1347" s="36"/>
      <c r="NWI1347" s="36"/>
      <c r="NWJ1347" s="36"/>
      <c r="NWK1347" s="36"/>
      <c r="NWL1347" s="36"/>
      <c r="NWM1347" s="36"/>
      <c r="NWN1347" s="36"/>
      <c r="NWO1347" s="36"/>
      <c r="NWP1347" s="36"/>
      <c r="NWQ1347" s="36"/>
      <c r="NWR1347" s="36"/>
      <c r="NWS1347" s="36"/>
      <c r="NWT1347" s="36"/>
      <c r="NWU1347" s="36"/>
      <c r="NWV1347" s="36"/>
      <c r="NWW1347" s="36"/>
      <c r="NWX1347" s="36"/>
      <c r="NWY1347" s="36"/>
      <c r="NWZ1347" s="36"/>
      <c r="NXA1347" s="36"/>
      <c r="NXB1347" s="36"/>
      <c r="NXC1347" s="36"/>
      <c r="NXD1347" s="36"/>
      <c r="NXE1347" s="36"/>
      <c r="NXF1347" s="36"/>
      <c r="NXG1347" s="36"/>
      <c r="NXH1347" s="36"/>
      <c r="NXI1347" s="36"/>
      <c r="NXJ1347" s="36"/>
      <c r="NXK1347" s="36"/>
      <c r="NXL1347" s="36"/>
      <c r="NXM1347" s="36"/>
      <c r="NXN1347" s="36"/>
      <c r="NXO1347" s="36"/>
      <c r="NXP1347" s="36"/>
      <c r="NXQ1347" s="36"/>
      <c r="NXR1347" s="36"/>
      <c r="NXS1347" s="36"/>
      <c r="NXT1347" s="36"/>
      <c r="NXU1347" s="36"/>
      <c r="NXV1347" s="36"/>
      <c r="NXW1347" s="36"/>
      <c r="NXX1347" s="36"/>
      <c r="NXY1347" s="36"/>
      <c r="NXZ1347" s="36"/>
      <c r="NYA1347" s="36"/>
      <c r="NYB1347" s="36"/>
      <c r="NYC1347" s="36"/>
      <c r="NYD1347" s="36"/>
      <c r="NYE1347" s="36"/>
      <c r="NYF1347" s="36"/>
      <c r="NYG1347" s="36"/>
      <c r="NYH1347" s="36"/>
      <c r="NYI1347" s="36"/>
      <c r="NYJ1347" s="36"/>
      <c r="NYK1347" s="36"/>
      <c r="NYL1347" s="36"/>
      <c r="NYM1347" s="36"/>
      <c r="NYN1347" s="36"/>
      <c r="NYO1347" s="36"/>
      <c r="NYP1347" s="36"/>
      <c r="NYQ1347" s="36"/>
      <c r="NYR1347" s="36"/>
      <c r="NYS1347" s="36"/>
      <c r="NYT1347" s="36"/>
      <c r="NYU1347" s="36"/>
      <c r="NYV1347" s="36"/>
      <c r="NYW1347" s="36"/>
      <c r="NYX1347" s="36"/>
      <c r="NYY1347" s="36"/>
      <c r="NYZ1347" s="36"/>
      <c r="NZA1347" s="36"/>
      <c r="NZB1347" s="36"/>
      <c r="NZC1347" s="36"/>
      <c r="NZD1347" s="36"/>
      <c r="NZE1347" s="36"/>
      <c r="NZF1347" s="36"/>
      <c r="NZG1347" s="36"/>
      <c r="NZH1347" s="36"/>
      <c r="NZI1347" s="36"/>
      <c r="NZJ1347" s="36"/>
      <c r="NZK1347" s="36"/>
      <c r="NZL1347" s="36"/>
      <c r="NZM1347" s="36"/>
      <c r="NZN1347" s="36"/>
      <c r="NZO1347" s="36"/>
      <c r="NZP1347" s="36"/>
      <c r="NZQ1347" s="36"/>
      <c r="NZR1347" s="36"/>
      <c r="NZS1347" s="36"/>
      <c r="NZT1347" s="36"/>
      <c r="NZU1347" s="36"/>
      <c r="NZV1347" s="36"/>
      <c r="NZW1347" s="36"/>
      <c r="NZX1347" s="36"/>
      <c r="NZY1347" s="36"/>
      <c r="NZZ1347" s="36"/>
      <c r="OAA1347" s="36"/>
      <c r="OAB1347" s="36"/>
      <c r="OAC1347" s="36"/>
      <c r="OAD1347" s="36"/>
      <c r="OAE1347" s="36"/>
      <c r="OAF1347" s="36"/>
      <c r="OAG1347" s="36"/>
      <c r="OAH1347" s="36"/>
      <c r="OAI1347" s="36"/>
      <c r="OAJ1347" s="36"/>
      <c r="OAK1347" s="36"/>
      <c r="OAL1347" s="36"/>
      <c r="OAM1347" s="36"/>
      <c r="OAN1347" s="36"/>
      <c r="OAO1347" s="36"/>
      <c r="OAP1347" s="36"/>
      <c r="OAQ1347" s="36"/>
      <c r="OAR1347" s="36"/>
      <c r="OAS1347" s="36"/>
      <c r="OAT1347" s="36"/>
      <c r="OAU1347" s="36"/>
      <c r="OAV1347" s="36"/>
      <c r="OAW1347" s="36"/>
      <c r="OAX1347" s="36"/>
      <c r="OAY1347" s="36"/>
      <c r="OAZ1347" s="36"/>
      <c r="OBA1347" s="36"/>
      <c r="OBB1347" s="36"/>
      <c r="OBC1347" s="36"/>
      <c r="OBD1347" s="36"/>
      <c r="OBE1347" s="36"/>
      <c r="OBF1347" s="36"/>
      <c r="OBG1347" s="36"/>
      <c r="OBH1347" s="36"/>
      <c r="OBI1347" s="36"/>
      <c r="OBJ1347" s="36"/>
      <c r="OBK1347" s="36"/>
      <c r="OBL1347" s="36"/>
      <c r="OBM1347" s="36"/>
      <c r="OBN1347" s="36"/>
      <c r="OBO1347" s="36"/>
      <c r="OBP1347" s="36"/>
      <c r="OBQ1347" s="36"/>
      <c r="OBR1347" s="36"/>
      <c r="OBS1347" s="36"/>
      <c r="OBT1347" s="36"/>
      <c r="OBU1347" s="36"/>
      <c r="OBV1347" s="36"/>
      <c r="OBW1347" s="36"/>
      <c r="OBX1347" s="36"/>
      <c r="OBY1347" s="36"/>
      <c r="OBZ1347" s="36"/>
      <c r="OCA1347" s="36"/>
      <c r="OCB1347" s="36"/>
      <c r="OCC1347" s="36"/>
      <c r="OCD1347" s="36"/>
      <c r="OCE1347" s="36"/>
      <c r="OCF1347" s="36"/>
      <c r="OCG1347" s="36"/>
      <c r="OCH1347" s="36"/>
      <c r="OCI1347" s="36"/>
      <c r="OCJ1347" s="36"/>
      <c r="OCK1347" s="36"/>
      <c r="OCL1347" s="36"/>
      <c r="OCM1347" s="36"/>
      <c r="OCN1347" s="36"/>
      <c r="OCO1347" s="36"/>
      <c r="OCP1347" s="36"/>
      <c r="OCQ1347" s="36"/>
      <c r="OCR1347" s="36"/>
      <c r="OCS1347" s="36"/>
      <c r="OCT1347" s="36"/>
      <c r="OCU1347" s="36"/>
      <c r="OCV1347" s="36"/>
      <c r="OCW1347" s="36"/>
      <c r="OCX1347" s="36"/>
      <c r="OCY1347" s="36"/>
      <c r="OCZ1347" s="36"/>
      <c r="ODA1347" s="36"/>
      <c r="ODB1347" s="36"/>
      <c r="ODC1347" s="36"/>
      <c r="ODD1347" s="36"/>
      <c r="ODE1347" s="36"/>
      <c r="ODF1347" s="36"/>
      <c r="ODG1347" s="36"/>
      <c r="ODH1347" s="36"/>
      <c r="ODI1347" s="36"/>
      <c r="ODJ1347" s="36"/>
      <c r="ODK1347" s="36"/>
      <c r="ODL1347" s="36"/>
      <c r="ODM1347" s="36"/>
      <c r="ODN1347" s="36"/>
      <c r="ODO1347" s="36"/>
      <c r="ODP1347" s="36"/>
      <c r="ODQ1347" s="36"/>
      <c r="ODR1347" s="36"/>
      <c r="ODS1347" s="36"/>
      <c r="ODT1347" s="36"/>
      <c r="ODU1347" s="36"/>
      <c r="ODV1347" s="36"/>
      <c r="ODW1347" s="36"/>
      <c r="ODX1347" s="36"/>
      <c r="ODY1347" s="36"/>
      <c r="ODZ1347" s="36"/>
      <c r="OEA1347" s="36"/>
      <c r="OEB1347" s="36"/>
      <c r="OEC1347" s="36"/>
      <c r="OED1347" s="36"/>
      <c r="OEE1347" s="36"/>
      <c r="OEF1347" s="36"/>
      <c r="OEG1347" s="36"/>
      <c r="OEH1347" s="36"/>
      <c r="OEI1347" s="36"/>
      <c r="OEJ1347" s="36"/>
      <c r="OEK1347" s="36"/>
      <c r="OEL1347" s="36"/>
      <c r="OEM1347" s="36"/>
      <c r="OEN1347" s="36"/>
      <c r="OEO1347" s="36"/>
      <c r="OEP1347" s="36"/>
      <c r="OEQ1347" s="36"/>
      <c r="OER1347" s="36"/>
      <c r="OES1347" s="36"/>
      <c r="OET1347" s="36"/>
      <c r="OEU1347" s="36"/>
      <c r="OEV1347" s="36"/>
      <c r="OEW1347" s="36"/>
      <c r="OEX1347" s="36"/>
      <c r="OEY1347" s="36"/>
      <c r="OEZ1347" s="36"/>
      <c r="OFA1347" s="36"/>
      <c r="OFB1347" s="36"/>
      <c r="OFC1347" s="36"/>
      <c r="OFD1347" s="36"/>
      <c r="OFE1347" s="36"/>
      <c r="OFF1347" s="36"/>
      <c r="OFG1347" s="36"/>
      <c r="OFH1347" s="36"/>
      <c r="OFI1347" s="36"/>
      <c r="OFJ1347" s="36"/>
      <c r="OFK1347" s="36"/>
      <c r="OFL1347" s="36"/>
      <c r="OFM1347" s="36"/>
      <c r="OFN1347" s="36"/>
      <c r="OFO1347" s="36"/>
      <c r="OFP1347" s="36"/>
      <c r="OFQ1347" s="36"/>
      <c r="OFR1347" s="36"/>
      <c r="OFS1347" s="36"/>
      <c r="OFT1347" s="36"/>
      <c r="OFU1347" s="36"/>
      <c r="OFV1347" s="36"/>
      <c r="OFW1347" s="36"/>
      <c r="OFX1347" s="36"/>
      <c r="OFY1347" s="36"/>
      <c r="OFZ1347" s="36"/>
      <c r="OGA1347" s="36"/>
      <c r="OGB1347" s="36"/>
      <c r="OGC1347" s="36"/>
      <c r="OGD1347" s="36"/>
      <c r="OGE1347" s="36"/>
      <c r="OGF1347" s="36"/>
      <c r="OGG1347" s="36"/>
      <c r="OGH1347" s="36"/>
      <c r="OGI1347" s="36"/>
      <c r="OGJ1347" s="36"/>
      <c r="OGK1347" s="36"/>
      <c r="OGL1347" s="36"/>
      <c r="OGM1347" s="36"/>
      <c r="OGN1347" s="36"/>
      <c r="OGO1347" s="36"/>
      <c r="OGP1347" s="36"/>
      <c r="OGQ1347" s="36"/>
      <c r="OGR1347" s="36"/>
      <c r="OGS1347" s="36"/>
      <c r="OGT1347" s="36"/>
      <c r="OGU1347" s="36"/>
      <c r="OGV1347" s="36"/>
      <c r="OGW1347" s="36"/>
      <c r="OGX1347" s="36"/>
      <c r="OGY1347" s="36"/>
      <c r="OGZ1347" s="36"/>
      <c r="OHA1347" s="36"/>
      <c r="OHB1347" s="36"/>
      <c r="OHC1347" s="36"/>
      <c r="OHD1347" s="36"/>
      <c r="OHE1347" s="36"/>
      <c r="OHF1347" s="36"/>
      <c r="OHG1347" s="36"/>
      <c r="OHH1347" s="36"/>
      <c r="OHI1347" s="36"/>
      <c r="OHJ1347" s="36"/>
      <c r="OHK1347" s="36"/>
      <c r="OHL1347" s="36"/>
      <c r="OHM1347" s="36"/>
      <c r="OHN1347" s="36"/>
      <c r="OHO1347" s="36"/>
      <c r="OHP1347" s="36"/>
      <c r="OHQ1347" s="36"/>
      <c r="OHR1347" s="36"/>
      <c r="OHS1347" s="36"/>
      <c r="OHT1347" s="36"/>
      <c r="OHU1347" s="36"/>
      <c r="OHV1347" s="36"/>
      <c r="OHW1347" s="36"/>
      <c r="OHX1347" s="36"/>
      <c r="OHY1347" s="36"/>
      <c r="OHZ1347" s="36"/>
      <c r="OIA1347" s="36"/>
      <c r="OIB1347" s="36"/>
      <c r="OIC1347" s="36"/>
      <c r="OID1347" s="36"/>
      <c r="OIE1347" s="36"/>
      <c r="OIF1347" s="36"/>
      <c r="OIG1347" s="36"/>
      <c r="OIH1347" s="36"/>
      <c r="OII1347" s="36"/>
      <c r="OIJ1347" s="36"/>
      <c r="OIK1347" s="36"/>
      <c r="OIL1347" s="36"/>
      <c r="OIM1347" s="36"/>
      <c r="OIN1347" s="36"/>
      <c r="OIO1347" s="36"/>
      <c r="OIP1347" s="36"/>
      <c r="OIQ1347" s="36"/>
      <c r="OIR1347" s="36"/>
      <c r="OIS1347" s="36"/>
      <c r="OIT1347" s="36"/>
      <c r="OIU1347" s="36"/>
      <c r="OIV1347" s="36"/>
      <c r="OIW1347" s="36"/>
      <c r="OIX1347" s="36"/>
      <c r="OIY1347" s="36"/>
      <c r="OIZ1347" s="36"/>
      <c r="OJA1347" s="36"/>
      <c r="OJB1347" s="36"/>
      <c r="OJC1347" s="36"/>
      <c r="OJD1347" s="36"/>
      <c r="OJE1347" s="36"/>
      <c r="OJF1347" s="36"/>
      <c r="OJG1347" s="36"/>
      <c r="OJH1347" s="36"/>
      <c r="OJI1347" s="36"/>
      <c r="OJJ1347" s="36"/>
      <c r="OJK1347" s="36"/>
      <c r="OJL1347" s="36"/>
      <c r="OJM1347" s="36"/>
      <c r="OJN1347" s="36"/>
      <c r="OJO1347" s="36"/>
      <c r="OJP1347" s="36"/>
      <c r="OJQ1347" s="36"/>
      <c r="OJR1347" s="36"/>
      <c r="OJS1347" s="36"/>
      <c r="OJT1347" s="36"/>
      <c r="OJU1347" s="36"/>
      <c r="OJV1347" s="36"/>
      <c r="OJW1347" s="36"/>
      <c r="OJX1347" s="36"/>
      <c r="OJY1347" s="36"/>
      <c r="OJZ1347" s="36"/>
      <c r="OKA1347" s="36"/>
      <c r="OKB1347" s="36"/>
      <c r="OKC1347" s="36"/>
      <c r="OKD1347" s="36"/>
      <c r="OKE1347" s="36"/>
      <c r="OKF1347" s="36"/>
      <c r="OKG1347" s="36"/>
      <c r="OKH1347" s="36"/>
      <c r="OKI1347" s="36"/>
      <c r="OKJ1347" s="36"/>
      <c r="OKK1347" s="36"/>
      <c r="OKL1347" s="36"/>
      <c r="OKM1347" s="36"/>
      <c r="OKN1347" s="36"/>
      <c r="OKO1347" s="36"/>
      <c r="OKP1347" s="36"/>
      <c r="OKQ1347" s="36"/>
      <c r="OKR1347" s="36"/>
      <c r="OKS1347" s="36"/>
      <c r="OKT1347" s="36"/>
      <c r="OKU1347" s="36"/>
      <c r="OKV1347" s="36"/>
      <c r="OKW1347" s="36"/>
      <c r="OKX1347" s="36"/>
      <c r="OKY1347" s="36"/>
      <c r="OKZ1347" s="36"/>
      <c r="OLA1347" s="36"/>
      <c r="OLB1347" s="36"/>
      <c r="OLC1347" s="36"/>
      <c r="OLD1347" s="36"/>
      <c r="OLE1347" s="36"/>
      <c r="OLF1347" s="36"/>
      <c r="OLG1347" s="36"/>
      <c r="OLH1347" s="36"/>
      <c r="OLI1347" s="36"/>
      <c r="OLJ1347" s="36"/>
      <c r="OLK1347" s="36"/>
      <c r="OLL1347" s="36"/>
      <c r="OLM1347" s="36"/>
      <c r="OLN1347" s="36"/>
      <c r="OLO1347" s="36"/>
      <c r="OLP1347" s="36"/>
      <c r="OLQ1347" s="36"/>
      <c r="OLR1347" s="36"/>
      <c r="OLS1347" s="36"/>
      <c r="OLT1347" s="36"/>
      <c r="OLU1347" s="36"/>
      <c r="OLV1347" s="36"/>
      <c r="OLW1347" s="36"/>
      <c r="OLX1347" s="36"/>
      <c r="OLY1347" s="36"/>
      <c r="OLZ1347" s="36"/>
      <c r="OMA1347" s="36"/>
      <c r="OMB1347" s="36"/>
      <c r="OMC1347" s="36"/>
      <c r="OMD1347" s="36"/>
      <c r="OME1347" s="36"/>
      <c r="OMF1347" s="36"/>
      <c r="OMG1347" s="36"/>
      <c r="OMH1347" s="36"/>
      <c r="OMI1347" s="36"/>
      <c r="OMJ1347" s="36"/>
      <c r="OMK1347" s="36"/>
      <c r="OML1347" s="36"/>
      <c r="OMM1347" s="36"/>
      <c r="OMN1347" s="36"/>
      <c r="OMO1347" s="36"/>
      <c r="OMP1347" s="36"/>
      <c r="OMQ1347" s="36"/>
      <c r="OMR1347" s="36"/>
      <c r="OMS1347" s="36"/>
      <c r="OMT1347" s="36"/>
      <c r="OMU1347" s="36"/>
      <c r="OMV1347" s="36"/>
      <c r="OMW1347" s="36"/>
      <c r="OMX1347" s="36"/>
      <c r="OMY1347" s="36"/>
      <c r="OMZ1347" s="36"/>
      <c r="ONA1347" s="36"/>
      <c r="ONB1347" s="36"/>
      <c r="ONC1347" s="36"/>
      <c r="OND1347" s="36"/>
      <c r="ONE1347" s="36"/>
      <c r="ONF1347" s="36"/>
      <c r="ONG1347" s="36"/>
      <c r="ONH1347" s="36"/>
      <c r="ONI1347" s="36"/>
      <c r="ONJ1347" s="36"/>
      <c r="ONK1347" s="36"/>
      <c r="ONL1347" s="36"/>
      <c r="ONM1347" s="36"/>
      <c r="ONN1347" s="36"/>
      <c r="ONO1347" s="36"/>
      <c r="ONP1347" s="36"/>
      <c r="ONQ1347" s="36"/>
      <c r="ONR1347" s="36"/>
      <c r="ONS1347" s="36"/>
      <c r="ONT1347" s="36"/>
      <c r="ONU1347" s="36"/>
      <c r="ONV1347" s="36"/>
      <c r="ONW1347" s="36"/>
      <c r="ONX1347" s="36"/>
      <c r="ONY1347" s="36"/>
      <c r="ONZ1347" s="36"/>
      <c r="OOA1347" s="36"/>
      <c r="OOB1347" s="36"/>
      <c r="OOC1347" s="36"/>
      <c r="OOD1347" s="36"/>
      <c r="OOE1347" s="36"/>
      <c r="OOF1347" s="36"/>
      <c r="OOG1347" s="36"/>
      <c r="OOH1347" s="36"/>
      <c r="OOI1347" s="36"/>
      <c r="OOJ1347" s="36"/>
      <c r="OOK1347" s="36"/>
      <c r="OOL1347" s="36"/>
      <c r="OOM1347" s="36"/>
      <c r="OON1347" s="36"/>
      <c r="OOO1347" s="36"/>
      <c r="OOP1347" s="36"/>
      <c r="OOQ1347" s="36"/>
      <c r="OOR1347" s="36"/>
      <c r="OOS1347" s="36"/>
      <c r="OOT1347" s="36"/>
      <c r="OOU1347" s="36"/>
      <c r="OOV1347" s="36"/>
      <c r="OOW1347" s="36"/>
      <c r="OOX1347" s="36"/>
      <c r="OOY1347" s="36"/>
      <c r="OOZ1347" s="36"/>
      <c r="OPA1347" s="36"/>
      <c r="OPB1347" s="36"/>
      <c r="OPC1347" s="36"/>
      <c r="OPD1347" s="36"/>
      <c r="OPE1347" s="36"/>
      <c r="OPF1347" s="36"/>
      <c r="OPG1347" s="36"/>
      <c r="OPH1347" s="36"/>
      <c r="OPI1347" s="36"/>
      <c r="OPJ1347" s="36"/>
      <c r="OPK1347" s="36"/>
      <c r="OPL1347" s="36"/>
      <c r="OPM1347" s="36"/>
      <c r="OPN1347" s="36"/>
      <c r="OPO1347" s="36"/>
      <c r="OPP1347" s="36"/>
      <c r="OPQ1347" s="36"/>
      <c r="OPR1347" s="36"/>
      <c r="OPS1347" s="36"/>
      <c r="OPT1347" s="36"/>
      <c r="OPU1347" s="36"/>
      <c r="OPV1347" s="36"/>
      <c r="OPW1347" s="36"/>
      <c r="OPX1347" s="36"/>
      <c r="OPY1347" s="36"/>
      <c r="OPZ1347" s="36"/>
      <c r="OQA1347" s="36"/>
      <c r="OQB1347" s="36"/>
      <c r="OQC1347" s="36"/>
      <c r="OQD1347" s="36"/>
      <c r="OQE1347" s="36"/>
      <c r="OQF1347" s="36"/>
      <c r="OQG1347" s="36"/>
      <c r="OQH1347" s="36"/>
      <c r="OQI1347" s="36"/>
      <c r="OQJ1347" s="36"/>
      <c r="OQK1347" s="36"/>
      <c r="OQL1347" s="36"/>
      <c r="OQM1347" s="36"/>
      <c r="OQN1347" s="36"/>
      <c r="OQO1347" s="36"/>
      <c r="OQP1347" s="36"/>
      <c r="OQQ1347" s="36"/>
      <c r="OQR1347" s="36"/>
      <c r="OQS1347" s="36"/>
      <c r="OQT1347" s="36"/>
      <c r="OQU1347" s="36"/>
      <c r="OQV1347" s="36"/>
      <c r="OQW1347" s="36"/>
      <c r="OQX1347" s="36"/>
      <c r="OQY1347" s="36"/>
      <c r="OQZ1347" s="36"/>
      <c r="ORA1347" s="36"/>
      <c r="ORB1347" s="36"/>
      <c r="ORC1347" s="36"/>
      <c r="ORD1347" s="36"/>
      <c r="ORE1347" s="36"/>
      <c r="ORF1347" s="36"/>
      <c r="ORG1347" s="36"/>
      <c r="ORH1347" s="36"/>
      <c r="ORI1347" s="36"/>
      <c r="ORJ1347" s="36"/>
      <c r="ORK1347" s="36"/>
      <c r="ORL1347" s="36"/>
      <c r="ORM1347" s="36"/>
      <c r="ORN1347" s="36"/>
      <c r="ORO1347" s="36"/>
      <c r="ORP1347" s="36"/>
      <c r="ORQ1347" s="36"/>
      <c r="ORR1347" s="36"/>
      <c r="ORS1347" s="36"/>
      <c r="ORT1347" s="36"/>
      <c r="ORU1347" s="36"/>
      <c r="ORV1347" s="36"/>
      <c r="ORW1347" s="36"/>
      <c r="ORX1347" s="36"/>
      <c r="ORY1347" s="36"/>
      <c r="ORZ1347" s="36"/>
      <c r="OSA1347" s="36"/>
      <c r="OSB1347" s="36"/>
      <c r="OSC1347" s="36"/>
      <c r="OSD1347" s="36"/>
      <c r="OSE1347" s="36"/>
      <c r="OSF1347" s="36"/>
      <c r="OSG1347" s="36"/>
      <c r="OSH1347" s="36"/>
      <c r="OSI1347" s="36"/>
      <c r="OSJ1347" s="36"/>
      <c r="OSK1347" s="36"/>
      <c r="OSL1347" s="36"/>
      <c r="OSM1347" s="36"/>
      <c r="OSN1347" s="36"/>
      <c r="OSO1347" s="36"/>
      <c r="OSP1347" s="36"/>
      <c r="OSQ1347" s="36"/>
      <c r="OSR1347" s="36"/>
      <c r="OSS1347" s="36"/>
      <c r="OST1347" s="36"/>
      <c r="OSU1347" s="36"/>
      <c r="OSV1347" s="36"/>
      <c r="OSW1347" s="36"/>
      <c r="OSX1347" s="36"/>
      <c r="OSY1347" s="36"/>
      <c r="OSZ1347" s="36"/>
      <c r="OTA1347" s="36"/>
      <c r="OTB1347" s="36"/>
      <c r="OTC1347" s="36"/>
      <c r="OTD1347" s="36"/>
      <c r="OTE1347" s="36"/>
      <c r="OTF1347" s="36"/>
      <c r="OTG1347" s="36"/>
      <c r="OTH1347" s="36"/>
      <c r="OTI1347" s="36"/>
      <c r="OTJ1347" s="36"/>
      <c r="OTK1347" s="36"/>
      <c r="OTL1347" s="36"/>
      <c r="OTM1347" s="36"/>
      <c r="OTN1347" s="36"/>
      <c r="OTO1347" s="36"/>
      <c r="OTP1347" s="36"/>
      <c r="OTQ1347" s="36"/>
      <c r="OTR1347" s="36"/>
      <c r="OTS1347" s="36"/>
      <c r="OTT1347" s="36"/>
      <c r="OTU1347" s="36"/>
      <c r="OTV1347" s="36"/>
      <c r="OTW1347" s="36"/>
      <c r="OTX1347" s="36"/>
      <c r="OTY1347" s="36"/>
      <c r="OTZ1347" s="36"/>
      <c r="OUA1347" s="36"/>
      <c r="OUB1347" s="36"/>
      <c r="OUC1347" s="36"/>
      <c r="OUD1347" s="36"/>
      <c r="OUE1347" s="36"/>
      <c r="OUF1347" s="36"/>
      <c r="OUG1347" s="36"/>
      <c r="OUH1347" s="36"/>
      <c r="OUI1347" s="36"/>
      <c r="OUJ1347" s="36"/>
      <c r="OUK1347" s="36"/>
      <c r="OUL1347" s="36"/>
      <c r="OUM1347" s="36"/>
      <c r="OUN1347" s="36"/>
      <c r="OUO1347" s="36"/>
      <c r="OUP1347" s="36"/>
      <c r="OUQ1347" s="36"/>
      <c r="OUR1347" s="36"/>
      <c r="OUS1347" s="36"/>
      <c r="OUT1347" s="36"/>
      <c r="OUU1347" s="36"/>
      <c r="OUV1347" s="36"/>
      <c r="OUW1347" s="36"/>
      <c r="OUX1347" s="36"/>
      <c r="OUY1347" s="36"/>
      <c r="OUZ1347" s="36"/>
      <c r="OVA1347" s="36"/>
      <c r="OVB1347" s="36"/>
      <c r="OVC1347" s="36"/>
      <c r="OVD1347" s="36"/>
      <c r="OVE1347" s="36"/>
      <c r="OVF1347" s="36"/>
      <c r="OVG1347" s="36"/>
      <c r="OVH1347" s="36"/>
      <c r="OVI1347" s="36"/>
      <c r="OVJ1347" s="36"/>
      <c r="OVK1347" s="36"/>
      <c r="OVL1347" s="36"/>
      <c r="OVM1347" s="36"/>
      <c r="OVN1347" s="36"/>
      <c r="OVO1347" s="36"/>
      <c r="OVP1347" s="36"/>
      <c r="OVQ1347" s="36"/>
      <c r="OVR1347" s="36"/>
      <c r="OVS1347" s="36"/>
      <c r="OVT1347" s="36"/>
      <c r="OVU1347" s="36"/>
      <c r="OVV1347" s="36"/>
      <c r="OVW1347" s="36"/>
      <c r="OVX1347" s="36"/>
      <c r="OVY1347" s="36"/>
      <c r="OVZ1347" s="36"/>
      <c r="OWA1347" s="36"/>
      <c r="OWB1347" s="36"/>
      <c r="OWC1347" s="36"/>
      <c r="OWD1347" s="36"/>
      <c r="OWE1347" s="36"/>
      <c r="OWF1347" s="36"/>
      <c r="OWG1347" s="36"/>
      <c r="OWH1347" s="36"/>
      <c r="OWI1347" s="36"/>
      <c r="OWJ1347" s="36"/>
      <c r="OWK1347" s="36"/>
      <c r="OWL1347" s="36"/>
      <c r="OWM1347" s="36"/>
      <c r="OWN1347" s="36"/>
      <c r="OWO1347" s="36"/>
      <c r="OWP1347" s="36"/>
      <c r="OWQ1347" s="36"/>
      <c r="OWR1347" s="36"/>
      <c r="OWS1347" s="36"/>
      <c r="OWT1347" s="36"/>
      <c r="OWU1347" s="36"/>
      <c r="OWV1347" s="36"/>
      <c r="OWW1347" s="36"/>
      <c r="OWX1347" s="36"/>
      <c r="OWY1347" s="36"/>
      <c r="OWZ1347" s="36"/>
      <c r="OXA1347" s="36"/>
      <c r="OXB1347" s="36"/>
      <c r="OXC1347" s="36"/>
      <c r="OXD1347" s="36"/>
      <c r="OXE1347" s="36"/>
      <c r="OXF1347" s="36"/>
      <c r="OXG1347" s="36"/>
      <c r="OXH1347" s="36"/>
      <c r="OXI1347" s="36"/>
      <c r="OXJ1347" s="36"/>
      <c r="OXK1347" s="36"/>
      <c r="OXL1347" s="36"/>
      <c r="OXM1347" s="36"/>
      <c r="OXN1347" s="36"/>
      <c r="OXO1347" s="36"/>
      <c r="OXP1347" s="36"/>
      <c r="OXQ1347" s="36"/>
      <c r="OXR1347" s="36"/>
      <c r="OXS1347" s="36"/>
      <c r="OXT1347" s="36"/>
      <c r="OXU1347" s="36"/>
      <c r="OXV1347" s="36"/>
      <c r="OXW1347" s="36"/>
      <c r="OXX1347" s="36"/>
      <c r="OXY1347" s="36"/>
      <c r="OXZ1347" s="36"/>
      <c r="OYA1347" s="36"/>
      <c r="OYB1347" s="36"/>
      <c r="OYC1347" s="36"/>
      <c r="OYD1347" s="36"/>
      <c r="OYE1347" s="36"/>
      <c r="OYF1347" s="36"/>
      <c r="OYG1347" s="36"/>
      <c r="OYH1347" s="36"/>
      <c r="OYI1347" s="36"/>
      <c r="OYJ1347" s="36"/>
      <c r="OYK1347" s="36"/>
      <c r="OYL1347" s="36"/>
      <c r="OYM1347" s="36"/>
      <c r="OYN1347" s="36"/>
      <c r="OYO1347" s="36"/>
      <c r="OYP1347" s="36"/>
      <c r="OYQ1347" s="36"/>
      <c r="OYR1347" s="36"/>
      <c r="OYS1347" s="36"/>
      <c r="OYT1347" s="36"/>
      <c r="OYU1347" s="36"/>
      <c r="OYV1347" s="36"/>
      <c r="OYW1347" s="36"/>
      <c r="OYX1347" s="36"/>
      <c r="OYY1347" s="36"/>
      <c r="OYZ1347" s="36"/>
      <c r="OZA1347" s="36"/>
      <c r="OZB1347" s="36"/>
      <c r="OZC1347" s="36"/>
      <c r="OZD1347" s="36"/>
      <c r="OZE1347" s="36"/>
      <c r="OZF1347" s="36"/>
      <c r="OZG1347" s="36"/>
      <c r="OZH1347" s="36"/>
      <c r="OZI1347" s="36"/>
      <c r="OZJ1347" s="36"/>
      <c r="OZK1347" s="36"/>
      <c r="OZL1347" s="36"/>
      <c r="OZM1347" s="36"/>
      <c r="OZN1347" s="36"/>
      <c r="OZO1347" s="36"/>
      <c r="OZP1347" s="36"/>
      <c r="OZQ1347" s="36"/>
      <c r="OZR1347" s="36"/>
      <c r="OZS1347" s="36"/>
      <c r="OZT1347" s="36"/>
      <c r="OZU1347" s="36"/>
      <c r="OZV1347" s="36"/>
      <c r="OZW1347" s="36"/>
      <c r="OZX1347" s="36"/>
      <c r="OZY1347" s="36"/>
      <c r="OZZ1347" s="36"/>
      <c r="PAA1347" s="36"/>
      <c r="PAB1347" s="36"/>
      <c r="PAC1347" s="36"/>
      <c r="PAD1347" s="36"/>
      <c r="PAE1347" s="36"/>
      <c r="PAF1347" s="36"/>
      <c r="PAG1347" s="36"/>
      <c r="PAH1347" s="36"/>
      <c r="PAI1347" s="36"/>
      <c r="PAJ1347" s="36"/>
      <c r="PAK1347" s="36"/>
      <c r="PAL1347" s="36"/>
      <c r="PAM1347" s="36"/>
      <c r="PAN1347" s="36"/>
      <c r="PAO1347" s="36"/>
      <c r="PAP1347" s="36"/>
      <c r="PAQ1347" s="36"/>
      <c r="PAR1347" s="36"/>
      <c r="PAS1347" s="36"/>
      <c r="PAT1347" s="36"/>
      <c r="PAU1347" s="36"/>
      <c r="PAV1347" s="36"/>
      <c r="PAW1347" s="36"/>
      <c r="PAX1347" s="36"/>
      <c r="PAY1347" s="36"/>
      <c r="PAZ1347" s="36"/>
      <c r="PBA1347" s="36"/>
      <c r="PBB1347" s="36"/>
      <c r="PBC1347" s="36"/>
      <c r="PBD1347" s="36"/>
      <c r="PBE1347" s="36"/>
      <c r="PBF1347" s="36"/>
      <c r="PBG1347" s="36"/>
      <c r="PBH1347" s="36"/>
      <c r="PBI1347" s="36"/>
      <c r="PBJ1347" s="36"/>
      <c r="PBK1347" s="36"/>
      <c r="PBL1347" s="36"/>
      <c r="PBM1347" s="36"/>
      <c r="PBN1347" s="36"/>
      <c r="PBO1347" s="36"/>
      <c r="PBP1347" s="36"/>
      <c r="PBQ1347" s="36"/>
      <c r="PBR1347" s="36"/>
      <c r="PBS1347" s="36"/>
      <c r="PBT1347" s="36"/>
      <c r="PBU1347" s="36"/>
      <c r="PBV1347" s="36"/>
      <c r="PBW1347" s="36"/>
      <c r="PBX1347" s="36"/>
      <c r="PBY1347" s="36"/>
      <c r="PBZ1347" s="36"/>
      <c r="PCA1347" s="36"/>
      <c r="PCB1347" s="36"/>
      <c r="PCC1347" s="36"/>
      <c r="PCD1347" s="36"/>
      <c r="PCE1347" s="36"/>
      <c r="PCF1347" s="36"/>
      <c r="PCG1347" s="36"/>
      <c r="PCH1347" s="36"/>
      <c r="PCI1347" s="36"/>
      <c r="PCJ1347" s="36"/>
      <c r="PCK1347" s="36"/>
      <c r="PCL1347" s="36"/>
      <c r="PCM1347" s="36"/>
      <c r="PCN1347" s="36"/>
      <c r="PCO1347" s="36"/>
      <c r="PCP1347" s="36"/>
      <c r="PCQ1347" s="36"/>
      <c r="PCR1347" s="36"/>
      <c r="PCS1347" s="36"/>
      <c r="PCT1347" s="36"/>
      <c r="PCU1347" s="36"/>
      <c r="PCV1347" s="36"/>
      <c r="PCW1347" s="36"/>
      <c r="PCX1347" s="36"/>
      <c r="PCY1347" s="36"/>
      <c r="PCZ1347" s="36"/>
      <c r="PDA1347" s="36"/>
      <c r="PDB1347" s="36"/>
      <c r="PDC1347" s="36"/>
      <c r="PDD1347" s="36"/>
      <c r="PDE1347" s="36"/>
      <c r="PDF1347" s="36"/>
      <c r="PDG1347" s="36"/>
      <c r="PDH1347" s="36"/>
      <c r="PDI1347" s="36"/>
      <c r="PDJ1347" s="36"/>
      <c r="PDK1347" s="36"/>
      <c r="PDL1347" s="36"/>
      <c r="PDM1347" s="36"/>
      <c r="PDN1347" s="36"/>
      <c r="PDO1347" s="36"/>
      <c r="PDP1347" s="36"/>
      <c r="PDQ1347" s="36"/>
      <c r="PDR1347" s="36"/>
      <c r="PDS1347" s="36"/>
      <c r="PDT1347" s="36"/>
      <c r="PDU1347" s="36"/>
      <c r="PDV1347" s="36"/>
      <c r="PDW1347" s="36"/>
      <c r="PDX1347" s="36"/>
      <c r="PDY1347" s="36"/>
      <c r="PDZ1347" s="36"/>
      <c r="PEA1347" s="36"/>
      <c r="PEB1347" s="36"/>
      <c r="PEC1347" s="36"/>
      <c r="PED1347" s="36"/>
      <c r="PEE1347" s="36"/>
      <c r="PEF1347" s="36"/>
      <c r="PEG1347" s="36"/>
      <c r="PEH1347" s="36"/>
      <c r="PEI1347" s="36"/>
      <c r="PEJ1347" s="36"/>
      <c r="PEK1347" s="36"/>
      <c r="PEL1347" s="36"/>
      <c r="PEM1347" s="36"/>
      <c r="PEN1347" s="36"/>
      <c r="PEO1347" s="36"/>
      <c r="PEP1347" s="36"/>
      <c r="PEQ1347" s="36"/>
      <c r="PER1347" s="36"/>
      <c r="PES1347" s="36"/>
      <c r="PET1347" s="36"/>
      <c r="PEU1347" s="36"/>
      <c r="PEV1347" s="36"/>
      <c r="PEW1347" s="36"/>
      <c r="PEX1347" s="36"/>
      <c r="PEY1347" s="36"/>
      <c r="PEZ1347" s="36"/>
      <c r="PFA1347" s="36"/>
      <c r="PFB1347" s="36"/>
      <c r="PFC1347" s="36"/>
      <c r="PFD1347" s="36"/>
      <c r="PFE1347" s="36"/>
      <c r="PFF1347" s="36"/>
      <c r="PFG1347" s="36"/>
      <c r="PFH1347" s="36"/>
      <c r="PFI1347" s="36"/>
      <c r="PFJ1347" s="36"/>
      <c r="PFK1347" s="36"/>
      <c r="PFL1347" s="36"/>
      <c r="PFM1347" s="36"/>
      <c r="PFN1347" s="36"/>
      <c r="PFO1347" s="36"/>
      <c r="PFP1347" s="36"/>
      <c r="PFQ1347" s="36"/>
      <c r="PFR1347" s="36"/>
      <c r="PFS1347" s="36"/>
      <c r="PFT1347" s="36"/>
      <c r="PFU1347" s="36"/>
      <c r="PFV1347" s="36"/>
      <c r="PFW1347" s="36"/>
      <c r="PFX1347" s="36"/>
      <c r="PFY1347" s="36"/>
      <c r="PFZ1347" s="36"/>
      <c r="PGA1347" s="36"/>
      <c r="PGB1347" s="36"/>
      <c r="PGC1347" s="36"/>
      <c r="PGD1347" s="36"/>
      <c r="PGE1347" s="36"/>
      <c r="PGF1347" s="36"/>
      <c r="PGG1347" s="36"/>
      <c r="PGH1347" s="36"/>
      <c r="PGI1347" s="36"/>
      <c r="PGJ1347" s="36"/>
      <c r="PGK1347" s="36"/>
      <c r="PGL1347" s="36"/>
      <c r="PGM1347" s="36"/>
      <c r="PGN1347" s="36"/>
      <c r="PGO1347" s="36"/>
      <c r="PGP1347" s="36"/>
      <c r="PGQ1347" s="36"/>
      <c r="PGR1347" s="36"/>
      <c r="PGS1347" s="36"/>
      <c r="PGT1347" s="36"/>
      <c r="PGU1347" s="36"/>
      <c r="PGV1347" s="36"/>
      <c r="PGW1347" s="36"/>
      <c r="PGX1347" s="36"/>
      <c r="PGY1347" s="36"/>
      <c r="PGZ1347" s="36"/>
      <c r="PHA1347" s="36"/>
      <c r="PHB1347" s="36"/>
      <c r="PHC1347" s="36"/>
      <c r="PHD1347" s="36"/>
      <c r="PHE1347" s="36"/>
      <c r="PHF1347" s="36"/>
      <c r="PHG1347" s="36"/>
      <c r="PHH1347" s="36"/>
      <c r="PHI1347" s="36"/>
      <c r="PHJ1347" s="36"/>
      <c r="PHK1347" s="36"/>
      <c r="PHL1347" s="36"/>
      <c r="PHM1347" s="36"/>
      <c r="PHN1347" s="36"/>
      <c r="PHO1347" s="36"/>
      <c r="PHP1347" s="36"/>
      <c r="PHQ1347" s="36"/>
      <c r="PHR1347" s="36"/>
      <c r="PHS1347" s="36"/>
      <c r="PHT1347" s="36"/>
      <c r="PHU1347" s="36"/>
      <c r="PHV1347" s="36"/>
      <c r="PHW1347" s="36"/>
      <c r="PHX1347" s="36"/>
      <c r="PHY1347" s="36"/>
      <c r="PHZ1347" s="36"/>
      <c r="PIA1347" s="36"/>
      <c r="PIB1347" s="36"/>
      <c r="PIC1347" s="36"/>
      <c r="PID1347" s="36"/>
      <c r="PIE1347" s="36"/>
      <c r="PIF1347" s="36"/>
      <c r="PIG1347" s="36"/>
      <c r="PIH1347" s="36"/>
      <c r="PII1347" s="36"/>
      <c r="PIJ1347" s="36"/>
      <c r="PIK1347" s="36"/>
      <c r="PIL1347" s="36"/>
      <c r="PIM1347" s="36"/>
      <c r="PIN1347" s="36"/>
      <c r="PIO1347" s="36"/>
      <c r="PIP1347" s="36"/>
      <c r="PIQ1347" s="36"/>
      <c r="PIR1347" s="36"/>
      <c r="PIS1347" s="36"/>
      <c r="PIT1347" s="36"/>
      <c r="PIU1347" s="36"/>
      <c r="PIV1347" s="36"/>
      <c r="PIW1347" s="36"/>
      <c r="PIX1347" s="36"/>
      <c r="PIY1347" s="36"/>
      <c r="PIZ1347" s="36"/>
      <c r="PJA1347" s="36"/>
      <c r="PJB1347" s="36"/>
      <c r="PJC1347" s="36"/>
      <c r="PJD1347" s="36"/>
      <c r="PJE1347" s="36"/>
      <c r="PJF1347" s="36"/>
      <c r="PJG1347" s="36"/>
      <c r="PJH1347" s="36"/>
      <c r="PJI1347" s="36"/>
      <c r="PJJ1347" s="36"/>
      <c r="PJK1347" s="36"/>
      <c r="PJL1347" s="36"/>
      <c r="PJM1347" s="36"/>
      <c r="PJN1347" s="36"/>
      <c r="PJO1347" s="36"/>
      <c r="PJP1347" s="36"/>
      <c r="PJQ1347" s="36"/>
      <c r="PJR1347" s="36"/>
      <c r="PJS1347" s="36"/>
      <c r="PJT1347" s="36"/>
      <c r="PJU1347" s="36"/>
      <c r="PJV1347" s="36"/>
      <c r="PJW1347" s="36"/>
      <c r="PJX1347" s="36"/>
      <c r="PJY1347" s="36"/>
      <c r="PJZ1347" s="36"/>
      <c r="PKA1347" s="36"/>
      <c r="PKB1347" s="36"/>
      <c r="PKC1347" s="36"/>
      <c r="PKD1347" s="36"/>
      <c r="PKE1347" s="36"/>
      <c r="PKF1347" s="36"/>
      <c r="PKG1347" s="36"/>
      <c r="PKH1347" s="36"/>
      <c r="PKI1347" s="36"/>
      <c r="PKJ1347" s="36"/>
      <c r="PKK1347" s="36"/>
      <c r="PKL1347" s="36"/>
      <c r="PKM1347" s="36"/>
      <c r="PKN1347" s="36"/>
      <c r="PKO1347" s="36"/>
      <c r="PKP1347" s="36"/>
      <c r="PKQ1347" s="36"/>
      <c r="PKR1347" s="36"/>
      <c r="PKS1347" s="36"/>
      <c r="PKT1347" s="36"/>
      <c r="PKU1347" s="36"/>
      <c r="PKV1347" s="36"/>
      <c r="PKW1347" s="36"/>
      <c r="PKX1347" s="36"/>
      <c r="PKY1347" s="36"/>
      <c r="PKZ1347" s="36"/>
      <c r="PLA1347" s="36"/>
      <c r="PLB1347" s="36"/>
      <c r="PLC1347" s="36"/>
      <c r="PLD1347" s="36"/>
      <c r="PLE1347" s="36"/>
      <c r="PLF1347" s="36"/>
      <c r="PLG1347" s="36"/>
      <c r="PLH1347" s="36"/>
      <c r="PLI1347" s="36"/>
      <c r="PLJ1347" s="36"/>
      <c r="PLK1347" s="36"/>
      <c r="PLL1347" s="36"/>
      <c r="PLM1347" s="36"/>
      <c r="PLN1347" s="36"/>
      <c r="PLO1347" s="36"/>
      <c r="PLP1347" s="36"/>
      <c r="PLQ1347" s="36"/>
      <c r="PLR1347" s="36"/>
      <c r="PLS1347" s="36"/>
      <c r="PLT1347" s="36"/>
      <c r="PLU1347" s="36"/>
      <c r="PLV1347" s="36"/>
      <c r="PLW1347" s="36"/>
      <c r="PLX1347" s="36"/>
      <c r="PLY1347" s="36"/>
      <c r="PLZ1347" s="36"/>
      <c r="PMA1347" s="36"/>
      <c r="PMB1347" s="36"/>
      <c r="PMC1347" s="36"/>
      <c r="PMD1347" s="36"/>
      <c r="PME1347" s="36"/>
      <c r="PMF1347" s="36"/>
      <c r="PMG1347" s="36"/>
      <c r="PMH1347" s="36"/>
      <c r="PMI1347" s="36"/>
      <c r="PMJ1347" s="36"/>
      <c r="PMK1347" s="36"/>
      <c r="PML1347" s="36"/>
      <c r="PMM1347" s="36"/>
      <c r="PMN1347" s="36"/>
      <c r="PMO1347" s="36"/>
      <c r="PMP1347" s="36"/>
      <c r="PMQ1347" s="36"/>
      <c r="PMR1347" s="36"/>
      <c r="PMS1347" s="36"/>
      <c r="PMT1347" s="36"/>
      <c r="PMU1347" s="36"/>
      <c r="PMV1347" s="36"/>
      <c r="PMW1347" s="36"/>
      <c r="PMX1347" s="36"/>
      <c r="PMY1347" s="36"/>
      <c r="PMZ1347" s="36"/>
      <c r="PNA1347" s="36"/>
      <c r="PNB1347" s="36"/>
      <c r="PNC1347" s="36"/>
      <c r="PND1347" s="36"/>
      <c r="PNE1347" s="36"/>
      <c r="PNF1347" s="36"/>
      <c r="PNG1347" s="36"/>
      <c r="PNH1347" s="36"/>
      <c r="PNI1347" s="36"/>
      <c r="PNJ1347" s="36"/>
      <c r="PNK1347" s="36"/>
      <c r="PNL1347" s="36"/>
      <c r="PNM1347" s="36"/>
      <c r="PNN1347" s="36"/>
      <c r="PNO1347" s="36"/>
      <c r="PNP1347" s="36"/>
      <c r="PNQ1347" s="36"/>
      <c r="PNR1347" s="36"/>
      <c r="PNS1347" s="36"/>
      <c r="PNT1347" s="36"/>
      <c r="PNU1347" s="36"/>
      <c r="PNV1347" s="36"/>
      <c r="PNW1347" s="36"/>
      <c r="PNX1347" s="36"/>
      <c r="PNY1347" s="36"/>
      <c r="PNZ1347" s="36"/>
      <c r="POA1347" s="36"/>
      <c r="POB1347" s="36"/>
      <c r="POC1347" s="36"/>
      <c r="POD1347" s="36"/>
      <c r="POE1347" s="36"/>
      <c r="POF1347" s="36"/>
      <c r="POG1347" s="36"/>
      <c r="POH1347" s="36"/>
      <c r="POI1347" s="36"/>
      <c r="POJ1347" s="36"/>
      <c r="POK1347" s="36"/>
      <c r="POL1347" s="36"/>
      <c r="POM1347" s="36"/>
      <c r="PON1347" s="36"/>
      <c r="POO1347" s="36"/>
      <c r="POP1347" s="36"/>
      <c r="POQ1347" s="36"/>
      <c r="POR1347" s="36"/>
      <c r="POS1347" s="36"/>
      <c r="POT1347" s="36"/>
      <c r="POU1347" s="36"/>
      <c r="POV1347" s="36"/>
      <c r="POW1347" s="36"/>
      <c r="POX1347" s="36"/>
      <c r="POY1347" s="36"/>
      <c r="POZ1347" s="36"/>
      <c r="PPA1347" s="36"/>
      <c r="PPB1347" s="36"/>
      <c r="PPC1347" s="36"/>
      <c r="PPD1347" s="36"/>
      <c r="PPE1347" s="36"/>
      <c r="PPF1347" s="36"/>
      <c r="PPG1347" s="36"/>
      <c r="PPH1347" s="36"/>
      <c r="PPI1347" s="36"/>
      <c r="PPJ1347" s="36"/>
      <c r="PPK1347" s="36"/>
      <c r="PPL1347" s="36"/>
      <c r="PPM1347" s="36"/>
      <c r="PPN1347" s="36"/>
      <c r="PPO1347" s="36"/>
      <c r="PPP1347" s="36"/>
      <c r="PPQ1347" s="36"/>
      <c r="PPR1347" s="36"/>
      <c r="PPS1347" s="36"/>
      <c r="PPT1347" s="36"/>
      <c r="PPU1347" s="36"/>
      <c r="PPV1347" s="36"/>
      <c r="PPW1347" s="36"/>
      <c r="PPX1347" s="36"/>
      <c r="PPY1347" s="36"/>
      <c r="PPZ1347" s="36"/>
      <c r="PQA1347" s="36"/>
      <c r="PQB1347" s="36"/>
      <c r="PQC1347" s="36"/>
      <c r="PQD1347" s="36"/>
      <c r="PQE1347" s="36"/>
      <c r="PQF1347" s="36"/>
      <c r="PQG1347" s="36"/>
      <c r="PQH1347" s="36"/>
      <c r="PQI1347" s="36"/>
      <c r="PQJ1347" s="36"/>
      <c r="PQK1347" s="36"/>
      <c r="PQL1347" s="36"/>
      <c r="PQM1347" s="36"/>
      <c r="PQN1347" s="36"/>
      <c r="PQO1347" s="36"/>
      <c r="PQP1347" s="36"/>
      <c r="PQQ1347" s="36"/>
      <c r="PQR1347" s="36"/>
      <c r="PQS1347" s="36"/>
      <c r="PQT1347" s="36"/>
      <c r="PQU1347" s="36"/>
      <c r="PQV1347" s="36"/>
      <c r="PQW1347" s="36"/>
      <c r="PQX1347" s="36"/>
      <c r="PQY1347" s="36"/>
      <c r="PQZ1347" s="36"/>
      <c r="PRA1347" s="36"/>
      <c r="PRB1347" s="36"/>
      <c r="PRC1347" s="36"/>
      <c r="PRD1347" s="36"/>
      <c r="PRE1347" s="36"/>
      <c r="PRF1347" s="36"/>
      <c r="PRG1347" s="36"/>
      <c r="PRH1347" s="36"/>
      <c r="PRI1347" s="36"/>
      <c r="PRJ1347" s="36"/>
      <c r="PRK1347" s="36"/>
      <c r="PRL1347" s="36"/>
      <c r="PRM1347" s="36"/>
      <c r="PRN1347" s="36"/>
      <c r="PRO1347" s="36"/>
      <c r="PRP1347" s="36"/>
      <c r="PRQ1347" s="36"/>
      <c r="PRR1347" s="36"/>
      <c r="PRS1347" s="36"/>
      <c r="PRT1347" s="36"/>
      <c r="PRU1347" s="36"/>
      <c r="PRV1347" s="36"/>
      <c r="PRW1347" s="36"/>
      <c r="PRX1347" s="36"/>
      <c r="PRY1347" s="36"/>
      <c r="PRZ1347" s="36"/>
      <c r="PSA1347" s="36"/>
      <c r="PSB1347" s="36"/>
      <c r="PSC1347" s="36"/>
      <c r="PSD1347" s="36"/>
      <c r="PSE1347" s="36"/>
      <c r="PSF1347" s="36"/>
      <c r="PSG1347" s="36"/>
      <c r="PSH1347" s="36"/>
      <c r="PSI1347" s="36"/>
      <c r="PSJ1347" s="36"/>
      <c r="PSK1347" s="36"/>
      <c r="PSL1347" s="36"/>
      <c r="PSM1347" s="36"/>
      <c r="PSN1347" s="36"/>
      <c r="PSO1347" s="36"/>
      <c r="PSP1347" s="36"/>
      <c r="PSQ1347" s="36"/>
      <c r="PSR1347" s="36"/>
      <c r="PSS1347" s="36"/>
      <c r="PST1347" s="36"/>
      <c r="PSU1347" s="36"/>
      <c r="PSV1347" s="36"/>
      <c r="PSW1347" s="36"/>
      <c r="PSX1347" s="36"/>
      <c r="PSY1347" s="36"/>
      <c r="PSZ1347" s="36"/>
      <c r="PTA1347" s="36"/>
      <c r="PTB1347" s="36"/>
      <c r="PTC1347" s="36"/>
      <c r="PTD1347" s="36"/>
      <c r="PTE1347" s="36"/>
      <c r="PTF1347" s="36"/>
      <c r="PTG1347" s="36"/>
      <c r="PTH1347" s="36"/>
      <c r="PTI1347" s="36"/>
      <c r="PTJ1347" s="36"/>
      <c r="PTK1347" s="36"/>
      <c r="PTL1347" s="36"/>
      <c r="PTM1347" s="36"/>
      <c r="PTN1347" s="36"/>
      <c r="PTO1347" s="36"/>
      <c r="PTP1347" s="36"/>
      <c r="PTQ1347" s="36"/>
      <c r="PTR1347" s="36"/>
      <c r="PTS1347" s="36"/>
      <c r="PTT1347" s="36"/>
      <c r="PTU1347" s="36"/>
      <c r="PTV1347" s="36"/>
      <c r="PTW1347" s="36"/>
      <c r="PTX1347" s="36"/>
      <c r="PTY1347" s="36"/>
      <c r="PTZ1347" s="36"/>
      <c r="PUA1347" s="36"/>
      <c r="PUB1347" s="36"/>
      <c r="PUC1347" s="36"/>
      <c r="PUD1347" s="36"/>
      <c r="PUE1347" s="36"/>
      <c r="PUF1347" s="36"/>
      <c r="PUG1347" s="36"/>
      <c r="PUH1347" s="36"/>
      <c r="PUI1347" s="36"/>
      <c r="PUJ1347" s="36"/>
      <c r="PUK1347" s="36"/>
      <c r="PUL1347" s="36"/>
      <c r="PUM1347" s="36"/>
      <c r="PUN1347" s="36"/>
      <c r="PUO1347" s="36"/>
      <c r="PUP1347" s="36"/>
      <c r="PUQ1347" s="36"/>
      <c r="PUR1347" s="36"/>
      <c r="PUS1347" s="36"/>
      <c r="PUT1347" s="36"/>
      <c r="PUU1347" s="36"/>
      <c r="PUV1347" s="36"/>
      <c r="PUW1347" s="36"/>
      <c r="PUX1347" s="36"/>
      <c r="PUY1347" s="36"/>
      <c r="PUZ1347" s="36"/>
      <c r="PVA1347" s="36"/>
      <c r="PVB1347" s="36"/>
      <c r="PVC1347" s="36"/>
      <c r="PVD1347" s="36"/>
      <c r="PVE1347" s="36"/>
      <c r="PVF1347" s="36"/>
      <c r="PVG1347" s="36"/>
      <c r="PVH1347" s="36"/>
      <c r="PVI1347" s="36"/>
      <c r="PVJ1347" s="36"/>
      <c r="PVK1347" s="36"/>
      <c r="PVL1347" s="36"/>
      <c r="PVM1347" s="36"/>
      <c r="PVN1347" s="36"/>
      <c r="PVO1347" s="36"/>
      <c r="PVP1347" s="36"/>
      <c r="PVQ1347" s="36"/>
      <c r="PVR1347" s="36"/>
      <c r="PVS1347" s="36"/>
      <c r="PVT1347" s="36"/>
      <c r="PVU1347" s="36"/>
      <c r="PVV1347" s="36"/>
      <c r="PVW1347" s="36"/>
      <c r="PVX1347" s="36"/>
      <c r="PVY1347" s="36"/>
      <c r="PVZ1347" s="36"/>
      <c r="PWA1347" s="36"/>
      <c r="PWB1347" s="36"/>
      <c r="PWC1347" s="36"/>
      <c r="PWD1347" s="36"/>
      <c r="PWE1347" s="36"/>
      <c r="PWF1347" s="36"/>
      <c r="PWG1347" s="36"/>
      <c r="PWH1347" s="36"/>
      <c r="PWI1347" s="36"/>
      <c r="PWJ1347" s="36"/>
      <c r="PWK1347" s="36"/>
      <c r="PWL1347" s="36"/>
      <c r="PWM1347" s="36"/>
      <c r="PWN1347" s="36"/>
      <c r="PWO1347" s="36"/>
      <c r="PWP1347" s="36"/>
      <c r="PWQ1347" s="36"/>
      <c r="PWR1347" s="36"/>
      <c r="PWS1347" s="36"/>
      <c r="PWT1347" s="36"/>
      <c r="PWU1347" s="36"/>
      <c r="PWV1347" s="36"/>
      <c r="PWW1347" s="36"/>
      <c r="PWX1347" s="36"/>
      <c r="PWY1347" s="36"/>
      <c r="PWZ1347" s="36"/>
      <c r="PXA1347" s="36"/>
      <c r="PXB1347" s="36"/>
      <c r="PXC1347" s="36"/>
      <c r="PXD1347" s="36"/>
      <c r="PXE1347" s="36"/>
      <c r="PXF1347" s="36"/>
      <c r="PXG1347" s="36"/>
      <c r="PXH1347" s="36"/>
      <c r="PXI1347" s="36"/>
      <c r="PXJ1347" s="36"/>
      <c r="PXK1347" s="36"/>
      <c r="PXL1347" s="36"/>
      <c r="PXM1347" s="36"/>
      <c r="PXN1347" s="36"/>
      <c r="PXO1347" s="36"/>
      <c r="PXP1347" s="36"/>
      <c r="PXQ1347" s="36"/>
      <c r="PXR1347" s="36"/>
      <c r="PXS1347" s="36"/>
      <c r="PXT1347" s="36"/>
      <c r="PXU1347" s="36"/>
      <c r="PXV1347" s="36"/>
      <c r="PXW1347" s="36"/>
      <c r="PXX1347" s="36"/>
      <c r="PXY1347" s="36"/>
      <c r="PXZ1347" s="36"/>
      <c r="PYA1347" s="36"/>
      <c r="PYB1347" s="36"/>
      <c r="PYC1347" s="36"/>
      <c r="PYD1347" s="36"/>
      <c r="PYE1347" s="36"/>
      <c r="PYF1347" s="36"/>
      <c r="PYG1347" s="36"/>
      <c r="PYH1347" s="36"/>
      <c r="PYI1347" s="36"/>
      <c r="PYJ1347" s="36"/>
      <c r="PYK1347" s="36"/>
      <c r="PYL1347" s="36"/>
      <c r="PYM1347" s="36"/>
      <c r="PYN1347" s="36"/>
      <c r="PYO1347" s="36"/>
      <c r="PYP1347" s="36"/>
      <c r="PYQ1347" s="36"/>
      <c r="PYR1347" s="36"/>
      <c r="PYS1347" s="36"/>
      <c r="PYT1347" s="36"/>
      <c r="PYU1347" s="36"/>
      <c r="PYV1347" s="36"/>
      <c r="PYW1347" s="36"/>
      <c r="PYX1347" s="36"/>
      <c r="PYY1347" s="36"/>
      <c r="PYZ1347" s="36"/>
      <c r="PZA1347" s="36"/>
      <c r="PZB1347" s="36"/>
      <c r="PZC1347" s="36"/>
      <c r="PZD1347" s="36"/>
      <c r="PZE1347" s="36"/>
      <c r="PZF1347" s="36"/>
      <c r="PZG1347" s="36"/>
      <c r="PZH1347" s="36"/>
      <c r="PZI1347" s="36"/>
      <c r="PZJ1347" s="36"/>
      <c r="PZK1347" s="36"/>
      <c r="PZL1347" s="36"/>
      <c r="PZM1347" s="36"/>
      <c r="PZN1347" s="36"/>
      <c r="PZO1347" s="36"/>
      <c r="PZP1347" s="36"/>
      <c r="PZQ1347" s="36"/>
      <c r="PZR1347" s="36"/>
      <c r="PZS1347" s="36"/>
      <c r="PZT1347" s="36"/>
      <c r="PZU1347" s="36"/>
      <c r="PZV1347" s="36"/>
      <c r="PZW1347" s="36"/>
      <c r="PZX1347" s="36"/>
      <c r="PZY1347" s="36"/>
      <c r="PZZ1347" s="36"/>
      <c r="QAA1347" s="36"/>
      <c r="QAB1347" s="36"/>
      <c r="QAC1347" s="36"/>
      <c r="QAD1347" s="36"/>
      <c r="QAE1347" s="36"/>
      <c r="QAF1347" s="36"/>
      <c r="QAG1347" s="36"/>
      <c r="QAH1347" s="36"/>
      <c r="QAI1347" s="36"/>
      <c r="QAJ1347" s="36"/>
      <c r="QAK1347" s="36"/>
      <c r="QAL1347" s="36"/>
      <c r="QAM1347" s="36"/>
      <c r="QAN1347" s="36"/>
      <c r="QAO1347" s="36"/>
      <c r="QAP1347" s="36"/>
      <c r="QAQ1347" s="36"/>
      <c r="QAR1347" s="36"/>
      <c r="QAS1347" s="36"/>
      <c r="QAT1347" s="36"/>
      <c r="QAU1347" s="36"/>
      <c r="QAV1347" s="36"/>
      <c r="QAW1347" s="36"/>
      <c r="QAX1347" s="36"/>
      <c r="QAY1347" s="36"/>
      <c r="QAZ1347" s="36"/>
      <c r="QBA1347" s="36"/>
      <c r="QBB1347" s="36"/>
      <c r="QBC1347" s="36"/>
      <c r="QBD1347" s="36"/>
      <c r="QBE1347" s="36"/>
      <c r="QBF1347" s="36"/>
      <c r="QBG1347" s="36"/>
      <c r="QBH1347" s="36"/>
      <c r="QBI1347" s="36"/>
      <c r="QBJ1347" s="36"/>
      <c r="QBK1347" s="36"/>
      <c r="QBL1347" s="36"/>
      <c r="QBM1347" s="36"/>
      <c r="QBN1347" s="36"/>
      <c r="QBO1347" s="36"/>
      <c r="QBP1347" s="36"/>
      <c r="QBQ1347" s="36"/>
      <c r="QBR1347" s="36"/>
      <c r="QBS1347" s="36"/>
      <c r="QBT1347" s="36"/>
      <c r="QBU1347" s="36"/>
      <c r="QBV1347" s="36"/>
      <c r="QBW1347" s="36"/>
      <c r="QBX1347" s="36"/>
      <c r="QBY1347" s="36"/>
      <c r="QBZ1347" s="36"/>
      <c r="QCA1347" s="36"/>
      <c r="QCB1347" s="36"/>
      <c r="QCC1347" s="36"/>
      <c r="QCD1347" s="36"/>
      <c r="QCE1347" s="36"/>
      <c r="QCF1347" s="36"/>
      <c r="QCG1347" s="36"/>
      <c r="QCH1347" s="36"/>
      <c r="QCI1347" s="36"/>
      <c r="QCJ1347" s="36"/>
      <c r="QCK1347" s="36"/>
      <c r="QCL1347" s="36"/>
      <c r="QCM1347" s="36"/>
      <c r="QCN1347" s="36"/>
      <c r="QCO1347" s="36"/>
      <c r="QCP1347" s="36"/>
      <c r="QCQ1347" s="36"/>
      <c r="QCR1347" s="36"/>
      <c r="QCS1347" s="36"/>
      <c r="QCT1347" s="36"/>
      <c r="QCU1347" s="36"/>
      <c r="QCV1347" s="36"/>
      <c r="QCW1347" s="36"/>
      <c r="QCX1347" s="36"/>
      <c r="QCY1347" s="36"/>
      <c r="QCZ1347" s="36"/>
      <c r="QDA1347" s="36"/>
      <c r="QDB1347" s="36"/>
      <c r="QDC1347" s="36"/>
      <c r="QDD1347" s="36"/>
      <c r="QDE1347" s="36"/>
      <c r="QDF1347" s="36"/>
      <c r="QDG1347" s="36"/>
      <c r="QDH1347" s="36"/>
      <c r="QDI1347" s="36"/>
      <c r="QDJ1347" s="36"/>
      <c r="QDK1347" s="36"/>
      <c r="QDL1347" s="36"/>
      <c r="QDM1347" s="36"/>
      <c r="QDN1347" s="36"/>
      <c r="QDO1347" s="36"/>
      <c r="QDP1347" s="36"/>
      <c r="QDQ1347" s="36"/>
      <c r="QDR1347" s="36"/>
      <c r="QDS1347" s="36"/>
      <c r="QDT1347" s="36"/>
      <c r="QDU1347" s="36"/>
      <c r="QDV1347" s="36"/>
      <c r="QDW1347" s="36"/>
      <c r="QDX1347" s="36"/>
      <c r="QDY1347" s="36"/>
      <c r="QDZ1347" s="36"/>
      <c r="QEA1347" s="36"/>
      <c r="QEB1347" s="36"/>
      <c r="QEC1347" s="36"/>
      <c r="QED1347" s="36"/>
      <c r="QEE1347" s="36"/>
      <c r="QEF1347" s="36"/>
      <c r="QEG1347" s="36"/>
      <c r="QEH1347" s="36"/>
      <c r="QEI1347" s="36"/>
      <c r="QEJ1347" s="36"/>
      <c r="QEK1347" s="36"/>
      <c r="QEL1347" s="36"/>
      <c r="QEM1347" s="36"/>
      <c r="QEN1347" s="36"/>
      <c r="QEO1347" s="36"/>
      <c r="QEP1347" s="36"/>
      <c r="QEQ1347" s="36"/>
      <c r="QER1347" s="36"/>
      <c r="QES1347" s="36"/>
      <c r="QET1347" s="36"/>
      <c r="QEU1347" s="36"/>
      <c r="QEV1347" s="36"/>
      <c r="QEW1347" s="36"/>
      <c r="QEX1347" s="36"/>
      <c r="QEY1347" s="36"/>
      <c r="QEZ1347" s="36"/>
      <c r="QFA1347" s="36"/>
      <c r="QFB1347" s="36"/>
      <c r="QFC1347" s="36"/>
      <c r="QFD1347" s="36"/>
      <c r="QFE1347" s="36"/>
      <c r="QFF1347" s="36"/>
      <c r="QFG1347" s="36"/>
      <c r="QFH1347" s="36"/>
      <c r="QFI1347" s="36"/>
      <c r="QFJ1347" s="36"/>
      <c r="QFK1347" s="36"/>
      <c r="QFL1347" s="36"/>
      <c r="QFM1347" s="36"/>
      <c r="QFN1347" s="36"/>
      <c r="QFO1347" s="36"/>
      <c r="QFP1347" s="36"/>
      <c r="QFQ1347" s="36"/>
      <c r="QFR1347" s="36"/>
      <c r="QFS1347" s="36"/>
      <c r="QFT1347" s="36"/>
      <c r="QFU1347" s="36"/>
      <c r="QFV1347" s="36"/>
      <c r="QFW1347" s="36"/>
      <c r="QFX1347" s="36"/>
      <c r="QFY1347" s="36"/>
      <c r="QFZ1347" s="36"/>
      <c r="QGA1347" s="36"/>
      <c r="QGB1347" s="36"/>
      <c r="QGC1347" s="36"/>
      <c r="QGD1347" s="36"/>
      <c r="QGE1347" s="36"/>
      <c r="QGF1347" s="36"/>
      <c r="QGG1347" s="36"/>
      <c r="QGH1347" s="36"/>
      <c r="QGI1347" s="36"/>
      <c r="QGJ1347" s="36"/>
      <c r="QGK1347" s="36"/>
      <c r="QGL1347" s="36"/>
      <c r="QGM1347" s="36"/>
      <c r="QGN1347" s="36"/>
      <c r="QGO1347" s="36"/>
      <c r="QGP1347" s="36"/>
      <c r="QGQ1347" s="36"/>
      <c r="QGR1347" s="36"/>
      <c r="QGS1347" s="36"/>
      <c r="QGT1347" s="36"/>
      <c r="QGU1347" s="36"/>
      <c r="QGV1347" s="36"/>
      <c r="QGW1347" s="36"/>
      <c r="QGX1347" s="36"/>
      <c r="QGY1347" s="36"/>
      <c r="QGZ1347" s="36"/>
      <c r="QHA1347" s="36"/>
      <c r="QHB1347" s="36"/>
      <c r="QHC1347" s="36"/>
      <c r="QHD1347" s="36"/>
      <c r="QHE1347" s="36"/>
      <c r="QHF1347" s="36"/>
      <c r="QHG1347" s="36"/>
      <c r="QHH1347" s="36"/>
      <c r="QHI1347" s="36"/>
      <c r="QHJ1347" s="36"/>
      <c r="QHK1347" s="36"/>
      <c r="QHL1347" s="36"/>
      <c r="QHM1347" s="36"/>
      <c r="QHN1347" s="36"/>
      <c r="QHO1347" s="36"/>
      <c r="QHP1347" s="36"/>
      <c r="QHQ1347" s="36"/>
      <c r="QHR1347" s="36"/>
      <c r="QHS1347" s="36"/>
      <c r="QHT1347" s="36"/>
      <c r="QHU1347" s="36"/>
      <c r="QHV1347" s="36"/>
      <c r="QHW1347" s="36"/>
      <c r="QHX1347" s="36"/>
      <c r="QHY1347" s="36"/>
      <c r="QHZ1347" s="36"/>
      <c r="QIA1347" s="36"/>
      <c r="QIB1347" s="36"/>
      <c r="QIC1347" s="36"/>
      <c r="QID1347" s="36"/>
      <c r="QIE1347" s="36"/>
      <c r="QIF1347" s="36"/>
      <c r="QIG1347" s="36"/>
      <c r="QIH1347" s="36"/>
      <c r="QII1347" s="36"/>
      <c r="QIJ1347" s="36"/>
      <c r="QIK1347" s="36"/>
      <c r="QIL1347" s="36"/>
      <c r="QIM1347" s="36"/>
      <c r="QIN1347" s="36"/>
      <c r="QIO1347" s="36"/>
      <c r="QIP1347" s="36"/>
      <c r="QIQ1347" s="36"/>
      <c r="QIR1347" s="36"/>
      <c r="QIS1347" s="36"/>
      <c r="QIT1347" s="36"/>
      <c r="QIU1347" s="36"/>
      <c r="QIV1347" s="36"/>
      <c r="QIW1347" s="36"/>
      <c r="QIX1347" s="36"/>
      <c r="QIY1347" s="36"/>
      <c r="QIZ1347" s="36"/>
      <c r="QJA1347" s="36"/>
      <c r="QJB1347" s="36"/>
      <c r="QJC1347" s="36"/>
      <c r="QJD1347" s="36"/>
      <c r="QJE1347" s="36"/>
      <c r="QJF1347" s="36"/>
      <c r="QJG1347" s="36"/>
      <c r="QJH1347" s="36"/>
      <c r="QJI1347" s="36"/>
      <c r="QJJ1347" s="36"/>
      <c r="QJK1347" s="36"/>
      <c r="QJL1347" s="36"/>
      <c r="QJM1347" s="36"/>
      <c r="QJN1347" s="36"/>
      <c r="QJO1347" s="36"/>
      <c r="QJP1347" s="36"/>
      <c r="QJQ1347" s="36"/>
      <c r="QJR1347" s="36"/>
      <c r="QJS1347" s="36"/>
      <c r="QJT1347" s="36"/>
      <c r="QJU1347" s="36"/>
      <c r="QJV1347" s="36"/>
      <c r="QJW1347" s="36"/>
      <c r="QJX1347" s="36"/>
      <c r="QJY1347" s="36"/>
      <c r="QJZ1347" s="36"/>
      <c r="QKA1347" s="36"/>
      <c r="QKB1347" s="36"/>
      <c r="QKC1347" s="36"/>
      <c r="QKD1347" s="36"/>
      <c r="QKE1347" s="36"/>
      <c r="QKF1347" s="36"/>
      <c r="QKG1347" s="36"/>
      <c r="QKH1347" s="36"/>
      <c r="QKI1347" s="36"/>
      <c r="QKJ1347" s="36"/>
      <c r="QKK1347" s="36"/>
      <c r="QKL1347" s="36"/>
      <c r="QKM1347" s="36"/>
      <c r="QKN1347" s="36"/>
      <c r="QKO1347" s="36"/>
      <c r="QKP1347" s="36"/>
      <c r="QKQ1347" s="36"/>
      <c r="QKR1347" s="36"/>
      <c r="QKS1347" s="36"/>
      <c r="QKT1347" s="36"/>
      <c r="QKU1347" s="36"/>
      <c r="QKV1347" s="36"/>
      <c r="QKW1347" s="36"/>
      <c r="QKX1347" s="36"/>
      <c r="QKY1347" s="36"/>
      <c r="QKZ1347" s="36"/>
      <c r="QLA1347" s="36"/>
      <c r="QLB1347" s="36"/>
      <c r="QLC1347" s="36"/>
      <c r="QLD1347" s="36"/>
      <c r="QLE1347" s="36"/>
      <c r="QLF1347" s="36"/>
      <c r="QLG1347" s="36"/>
      <c r="QLH1347" s="36"/>
      <c r="QLI1347" s="36"/>
      <c r="QLJ1347" s="36"/>
      <c r="QLK1347" s="36"/>
      <c r="QLL1347" s="36"/>
      <c r="QLM1347" s="36"/>
      <c r="QLN1347" s="36"/>
      <c r="QLO1347" s="36"/>
      <c r="QLP1347" s="36"/>
      <c r="QLQ1347" s="36"/>
      <c r="QLR1347" s="36"/>
      <c r="QLS1347" s="36"/>
      <c r="QLT1347" s="36"/>
      <c r="QLU1347" s="36"/>
      <c r="QLV1347" s="36"/>
      <c r="QLW1347" s="36"/>
      <c r="QLX1347" s="36"/>
      <c r="QLY1347" s="36"/>
      <c r="QLZ1347" s="36"/>
      <c r="QMA1347" s="36"/>
      <c r="QMB1347" s="36"/>
      <c r="QMC1347" s="36"/>
      <c r="QMD1347" s="36"/>
      <c r="QME1347" s="36"/>
      <c r="QMF1347" s="36"/>
      <c r="QMG1347" s="36"/>
      <c r="QMH1347" s="36"/>
      <c r="QMI1347" s="36"/>
      <c r="QMJ1347" s="36"/>
      <c r="QMK1347" s="36"/>
      <c r="QML1347" s="36"/>
      <c r="QMM1347" s="36"/>
      <c r="QMN1347" s="36"/>
      <c r="QMO1347" s="36"/>
      <c r="QMP1347" s="36"/>
      <c r="QMQ1347" s="36"/>
      <c r="QMR1347" s="36"/>
      <c r="QMS1347" s="36"/>
      <c r="QMT1347" s="36"/>
      <c r="QMU1347" s="36"/>
      <c r="QMV1347" s="36"/>
      <c r="QMW1347" s="36"/>
      <c r="QMX1347" s="36"/>
      <c r="QMY1347" s="36"/>
      <c r="QMZ1347" s="36"/>
      <c r="QNA1347" s="36"/>
      <c r="QNB1347" s="36"/>
      <c r="QNC1347" s="36"/>
      <c r="QND1347" s="36"/>
      <c r="QNE1347" s="36"/>
      <c r="QNF1347" s="36"/>
      <c r="QNG1347" s="36"/>
      <c r="QNH1347" s="36"/>
      <c r="QNI1347" s="36"/>
      <c r="QNJ1347" s="36"/>
      <c r="QNK1347" s="36"/>
      <c r="QNL1347" s="36"/>
      <c r="QNM1347" s="36"/>
      <c r="QNN1347" s="36"/>
      <c r="QNO1347" s="36"/>
      <c r="QNP1347" s="36"/>
      <c r="QNQ1347" s="36"/>
      <c r="QNR1347" s="36"/>
      <c r="QNS1347" s="36"/>
      <c r="QNT1347" s="36"/>
      <c r="QNU1347" s="36"/>
      <c r="QNV1347" s="36"/>
      <c r="QNW1347" s="36"/>
      <c r="QNX1347" s="36"/>
      <c r="QNY1347" s="36"/>
      <c r="QNZ1347" s="36"/>
      <c r="QOA1347" s="36"/>
      <c r="QOB1347" s="36"/>
      <c r="QOC1347" s="36"/>
      <c r="QOD1347" s="36"/>
      <c r="QOE1347" s="36"/>
      <c r="QOF1347" s="36"/>
      <c r="QOG1347" s="36"/>
      <c r="QOH1347" s="36"/>
      <c r="QOI1347" s="36"/>
      <c r="QOJ1347" s="36"/>
      <c r="QOK1347" s="36"/>
      <c r="QOL1347" s="36"/>
      <c r="QOM1347" s="36"/>
      <c r="QON1347" s="36"/>
      <c r="QOO1347" s="36"/>
      <c r="QOP1347" s="36"/>
      <c r="QOQ1347" s="36"/>
      <c r="QOR1347" s="36"/>
      <c r="QOS1347" s="36"/>
      <c r="QOT1347" s="36"/>
      <c r="QOU1347" s="36"/>
      <c r="QOV1347" s="36"/>
      <c r="QOW1347" s="36"/>
      <c r="QOX1347" s="36"/>
      <c r="QOY1347" s="36"/>
      <c r="QOZ1347" s="36"/>
      <c r="QPA1347" s="36"/>
      <c r="QPB1347" s="36"/>
      <c r="QPC1347" s="36"/>
      <c r="QPD1347" s="36"/>
      <c r="QPE1347" s="36"/>
      <c r="QPF1347" s="36"/>
      <c r="QPG1347" s="36"/>
      <c r="QPH1347" s="36"/>
      <c r="QPI1347" s="36"/>
      <c r="QPJ1347" s="36"/>
      <c r="QPK1347" s="36"/>
      <c r="QPL1347" s="36"/>
      <c r="QPM1347" s="36"/>
      <c r="QPN1347" s="36"/>
      <c r="QPO1347" s="36"/>
      <c r="QPP1347" s="36"/>
      <c r="QPQ1347" s="36"/>
      <c r="QPR1347" s="36"/>
      <c r="QPS1347" s="36"/>
      <c r="QPT1347" s="36"/>
      <c r="QPU1347" s="36"/>
      <c r="QPV1347" s="36"/>
      <c r="QPW1347" s="36"/>
      <c r="QPX1347" s="36"/>
      <c r="QPY1347" s="36"/>
      <c r="QPZ1347" s="36"/>
      <c r="QQA1347" s="36"/>
      <c r="QQB1347" s="36"/>
      <c r="QQC1347" s="36"/>
      <c r="QQD1347" s="36"/>
      <c r="QQE1347" s="36"/>
      <c r="QQF1347" s="36"/>
      <c r="QQG1347" s="36"/>
      <c r="QQH1347" s="36"/>
      <c r="QQI1347" s="36"/>
      <c r="QQJ1347" s="36"/>
      <c r="QQK1347" s="36"/>
      <c r="QQL1347" s="36"/>
      <c r="QQM1347" s="36"/>
      <c r="QQN1347" s="36"/>
      <c r="QQO1347" s="36"/>
      <c r="QQP1347" s="36"/>
      <c r="QQQ1347" s="36"/>
      <c r="QQR1347" s="36"/>
      <c r="QQS1347" s="36"/>
      <c r="QQT1347" s="36"/>
      <c r="QQU1347" s="36"/>
      <c r="QQV1347" s="36"/>
      <c r="QQW1347" s="36"/>
      <c r="QQX1347" s="36"/>
      <c r="QQY1347" s="36"/>
      <c r="QQZ1347" s="36"/>
      <c r="QRA1347" s="36"/>
      <c r="QRB1347" s="36"/>
      <c r="QRC1347" s="36"/>
      <c r="QRD1347" s="36"/>
      <c r="QRE1347" s="36"/>
      <c r="QRF1347" s="36"/>
      <c r="QRG1347" s="36"/>
      <c r="QRH1347" s="36"/>
      <c r="QRI1347" s="36"/>
      <c r="QRJ1347" s="36"/>
      <c r="QRK1347" s="36"/>
      <c r="QRL1347" s="36"/>
      <c r="QRM1347" s="36"/>
      <c r="QRN1347" s="36"/>
      <c r="QRO1347" s="36"/>
      <c r="QRP1347" s="36"/>
      <c r="QRQ1347" s="36"/>
      <c r="QRR1347" s="36"/>
      <c r="QRS1347" s="36"/>
      <c r="QRT1347" s="36"/>
      <c r="QRU1347" s="36"/>
      <c r="QRV1347" s="36"/>
      <c r="QRW1347" s="36"/>
      <c r="QRX1347" s="36"/>
      <c r="QRY1347" s="36"/>
      <c r="QRZ1347" s="36"/>
      <c r="QSA1347" s="36"/>
      <c r="QSB1347" s="36"/>
      <c r="QSC1347" s="36"/>
      <c r="QSD1347" s="36"/>
      <c r="QSE1347" s="36"/>
      <c r="QSF1347" s="36"/>
      <c r="QSG1347" s="36"/>
      <c r="QSH1347" s="36"/>
      <c r="QSI1347" s="36"/>
      <c r="QSJ1347" s="36"/>
      <c r="QSK1347" s="36"/>
      <c r="QSL1347" s="36"/>
      <c r="QSM1347" s="36"/>
      <c r="QSN1347" s="36"/>
      <c r="QSO1347" s="36"/>
      <c r="QSP1347" s="36"/>
      <c r="QSQ1347" s="36"/>
      <c r="QSR1347" s="36"/>
      <c r="QSS1347" s="36"/>
      <c r="QST1347" s="36"/>
      <c r="QSU1347" s="36"/>
      <c r="QSV1347" s="36"/>
      <c r="QSW1347" s="36"/>
      <c r="QSX1347" s="36"/>
      <c r="QSY1347" s="36"/>
      <c r="QSZ1347" s="36"/>
      <c r="QTA1347" s="36"/>
      <c r="QTB1347" s="36"/>
      <c r="QTC1347" s="36"/>
      <c r="QTD1347" s="36"/>
      <c r="QTE1347" s="36"/>
      <c r="QTF1347" s="36"/>
      <c r="QTG1347" s="36"/>
      <c r="QTH1347" s="36"/>
      <c r="QTI1347" s="36"/>
      <c r="QTJ1347" s="36"/>
      <c r="QTK1347" s="36"/>
      <c r="QTL1347" s="36"/>
      <c r="QTM1347" s="36"/>
      <c r="QTN1347" s="36"/>
      <c r="QTO1347" s="36"/>
      <c r="QTP1347" s="36"/>
      <c r="QTQ1347" s="36"/>
      <c r="QTR1347" s="36"/>
      <c r="QTS1347" s="36"/>
      <c r="QTT1347" s="36"/>
      <c r="QTU1347" s="36"/>
      <c r="QTV1347" s="36"/>
      <c r="QTW1347" s="36"/>
      <c r="QTX1347" s="36"/>
      <c r="QTY1347" s="36"/>
      <c r="QTZ1347" s="36"/>
      <c r="QUA1347" s="36"/>
      <c r="QUB1347" s="36"/>
      <c r="QUC1347" s="36"/>
      <c r="QUD1347" s="36"/>
      <c r="QUE1347" s="36"/>
      <c r="QUF1347" s="36"/>
      <c r="QUG1347" s="36"/>
      <c r="QUH1347" s="36"/>
      <c r="QUI1347" s="36"/>
      <c r="QUJ1347" s="36"/>
      <c r="QUK1347" s="36"/>
      <c r="QUL1347" s="36"/>
      <c r="QUM1347" s="36"/>
      <c r="QUN1347" s="36"/>
      <c r="QUO1347" s="36"/>
      <c r="QUP1347" s="36"/>
      <c r="QUQ1347" s="36"/>
      <c r="QUR1347" s="36"/>
      <c r="QUS1347" s="36"/>
      <c r="QUT1347" s="36"/>
      <c r="QUU1347" s="36"/>
      <c r="QUV1347" s="36"/>
      <c r="QUW1347" s="36"/>
      <c r="QUX1347" s="36"/>
      <c r="QUY1347" s="36"/>
      <c r="QUZ1347" s="36"/>
      <c r="QVA1347" s="36"/>
      <c r="QVB1347" s="36"/>
      <c r="QVC1347" s="36"/>
      <c r="QVD1347" s="36"/>
      <c r="QVE1347" s="36"/>
      <c r="QVF1347" s="36"/>
      <c r="QVG1347" s="36"/>
      <c r="QVH1347" s="36"/>
      <c r="QVI1347" s="36"/>
      <c r="QVJ1347" s="36"/>
      <c r="QVK1347" s="36"/>
      <c r="QVL1347" s="36"/>
      <c r="QVM1347" s="36"/>
      <c r="QVN1347" s="36"/>
      <c r="QVO1347" s="36"/>
      <c r="QVP1347" s="36"/>
      <c r="QVQ1347" s="36"/>
      <c r="QVR1347" s="36"/>
      <c r="QVS1347" s="36"/>
      <c r="QVT1347" s="36"/>
      <c r="QVU1347" s="36"/>
      <c r="QVV1347" s="36"/>
      <c r="QVW1347" s="36"/>
      <c r="QVX1347" s="36"/>
      <c r="QVY1347" s="36"/>
      <c r="QVZ1347" s="36"/>
      <c r="QWA1347" s="36"/>
      <c r="QWB1347" s="36"/>
      <c r="QWC1347" s="36"/>
      <c r="QWD1347" s="36"/>
      <c r="QWE1347" s="36"/>
      <c r="QWF1347" s="36"/>
      <c r="QWG1347" s="36"/>
      <c r="QWH1347" s="36"/>
      <c r="QWI1347" s="36"/>
      <c r="QWJ1347" s="36"/>
      <c r="QWK1347" s="36"/>
      <c r="QWL1347" s="36"/>
      <c r="QWM1347" s="36"/>
      <c r="QWN1347" s="36"/>
      <c r="QWO1347" s="36"/>
      <c r="QWP1347" s="36"/>
      <c r="QWQ1347" s="36"/>
      <c r="QWR1347" s="36"/>
      <c r="QWS1347" s="36"/>
      <c r="QWT1347" s="36"/>
      <c r="QWU1347" s="36"/>
      <c r="QWV1347" s="36"/>
      <c r="QWW1347" s="36"/>
      <c r="QWX1347" s="36"/>
      <c r="QWY1347" s="36"/>
      <c r="QWZ1347" s="36"/>
      <c r="QXA1347" s="36"/>
      <c r="QXB1347" s="36"/>
      <c r="QXC1347" s="36"/>
      <c r="QXD1347" s="36"/>
      <c r="QXE1347" s="36"/>
      <c r="QXF1347" s="36"/>
      <c r="QXG1347" s="36"/>
      <c r="QXH1347" s="36"/>
      <c r="QXI1347" s="36"/>
      <c r="QXJ1347" s="36"/>
      <c r="QXK1347" s="36"/>
      <c r="QXL1347" s="36"/>
      <c r="QXM1347" s="36"/>
      <c r="QXN1347" s="36"/>
      <c r="QXO1347" s="36"/>
      <c r="QXP1347" s="36"/>
      <c r="QXQ1347" s="36"/>
      <c r="QXR1347" s="36"/>
      <c r="QXS1347" s="36"/>
      <c r="QXT1347" s="36"/>
      <c r="QXU1347" s="36"/>
      <c r="QXV1347" s="36"/>
      <c r="QXW1347" s="36"/>
      <c r="QXX1347" s="36"/>
      <c r="QXY1347" s="36"/>
      <c r="QXZ1347" s="36"/>
      <c r="QYA1347" s="36"/>
      <c r="QYB1347" s="36"/>
      <c r="QYC1347" s="36"/>
      <c r="QYD1347" s="36"/>
      <c r="QYE1347" s="36"/>
      <c r="QYF1347" s="36"/>
      <c r="QYG1347" s="36"/>
      <c r="QYH1347" s="36"/>
      <c r="QYI1347" s="36"/>
      <c r="QYJ1347" s="36"/>
      <c r="QYK1347" s="36"/>
      <c r="QYL1347" s="36"/>
      <c r="QYM1347" s="36"/>
      <c r="QYN1347" s="36"/>
      <c r="QYO1347" s="36"/>
      <c r="QYP1347" s="36"/>
      <c r="QYQ1347" s="36"/>
      <c r="QYR1347" s="36"/>
      <c r="QYS1347" s="36"/>
      <c r="QYT1347" s="36"/>
      <c r="QYU1347" s="36"/>
      <c r="QYV1347" s="36"/>
      <c r="QYW1347" s="36"/>
      <c r="QYX1347" s="36"/>
      <c r="QYY1347" s="36"/>
      <c r="QYZ1347" s="36"/>
      <c r="QZA1347" s="36"/>
      <c r="QZB1347" s="36"/>
      <c r="QZC1347" s="36"/>
      <c r="QZD1347" s="36"/>
      <c r="QZE1347" s="36"/>
      <c r="QZF1347" s="36"/>
      <c r="QZG1347" s="36"/>
      <c r="QZH1347" s="36"/>
      <c r="QZI1347" s="36"/>
      <c r="QZJ1347" s="36"/>
      <c r="QZK1347" s="36"/>
      <c r="QZL1347" s="36"/>
      <c r="QZM1347" s="36"/>
      <c r="QZN1347" s="36"/>
      <c r="QZO1347" s="36"/>
      <c r="QZP1347" s="36"/>
      <c r="QZQ1347" s="36"/>
      <c r="QZR1347" s="36"/>
      <c r="QZS1347" s="36"/>
      <c r="QZT1347" s="36"/>
      <c r="QZU1347" s="36"/>
      <c r="QZV1347" s="36"/>
      <c r="QZW1347" s="36"/>
      <c r="QZX1347" s="36"/>
      <c r="QZY1347" s="36"/>
      <c r="QZZ1347" s="36"/>
      <c r="RAA1347" s="36"/>
      <c r="RAB1347" s="36"/>
      <c r="RAC1347" s="36"/>
      <c r="RAD1347" s="36"/>
      <c r="RAE1347" s="36"/>
      <c r="RAF1347" s="36"/>
      <c r="RAG1347" s="36"/>
      <c r="RAH1347" s="36"/>
      <c r="RAI1347" s="36"/>
      <c r="RAJ1347" s="36"/>
      <c r="RAK1347" s="36"/>
      <c r="RAL1347" s="36"/>
      <c r="RAM1347" s="36"/>
      <c r="RAN1347" s="36"/>
      <c r="RAO1347" s="36"/>
      <c r="RAP1347" s="36"/>
      <c r="RAQ1347" s="36"/>
      <c r="RAR1347" s="36"/>
      <c r="RAS1347" s="36"/>
      <c r="RAT1347" s="36"/>
      <c r="RAU1347" s="36"/>
      <c r="RAV1347" s="36"/>
      <c r="RAW1347" s="36"/>
      <c r="RAX1347" s="36"/>
      <c r="RAY1347" s="36"/>
      <c r="RAZ1347" s="36"/>
      <c r="RBA1347" s="36"/>
      <c r="RBB1347" s="36"/>
      <c r="RBC1347" s="36"/>
      <c r="RBD1347" s="36"/>
      <c r="RBE1347" s="36"/>
      <c r="RBF1347" s="36"/>
      <c r="RBG1347" s="36"/>
      <c r="RBH1347" s="36"/>
      <c r="RBI1347" s="36"/>
      <c r="RBJ1347" s="36"/>
      <c r="RBK1347" s="36"/>
      <c r="RBL1347" s="36"/>
      <c r="RBM1347" s="36"/>
      <c r="RBN1347" s="36"/>
      <c r="RBO1347" s="36"/>
      <c r="RBP1347" s="36"/>
      <c r="RBQ1347" s="36"/>
      <c r="RBR1347" s="36"/>
      <c r="RBS1347" s="36"/>
      <c r="RBT1347" s="36"/>
      <c r="RBU1347" s="36"/>
      <c r="RBV1347" s="36"/>
      <c r="RBW1347" s="36"/>
      <c r="RBX1347" s="36"/>
      <c r="RBY1347" s="36"/>
      <c r="RBZ1347" s="36"/>
      <c r="RCA1347" s="36"/>
      <c r="RCB1347" s="36"/>
      <c r="RCC1347" s="36"/>
      <c r="RCD1347" s="36"/>
      <c r="RCE1347" s="36"/>
      <c r="RCF1347" s="36"/>
      <c r="RCG1347" s="36"/>
      <c r="RCH1347" s="36"/>
      <c r="RCI1347" s="36"/>
      <c r="RCJ1347" s="36"/>
      <c r="RCK1347" s="36"/>
      <c r="RCL1347" s="36"/>
      <c r="RCM1347" s="36"/>
      <c r="RCN1347" s="36"/>
      <c r="RCO1347" s="36"/>
      <c r="RCP1347" s="36"/>
      <c r="RCQ1347" s="36"/>
      <c r="RCR1347" s="36"/>
      <c r="RCS1347" s="36"/>
      <c r="RCT1347" s="36"/>
      <c r="RCU1347" s="36"/>
      <c r="RCV1347" s="36"/>
      <c r="RCW1347" s="36"/>
      <c r="RCX1347" s="36"/>
      <c r="RCY1347" s="36"/>
      <c r="RCZ1347" s="36"/>
      <c r="RDA1347" s="36"/>
      <c r="RDB1347" s="36"/>
      <c r="RDC1347" s="36"/>
      <c r="RDD1347" s="36"/>
      <c r="RDE1347" s="36"/>
      <c r="RDF1347" s="36"/>
      <c r="RDG1347" s="36"/>
      <c r="RDH1347" s="36"/>
      <c r="RDI1347" s="36"/>
      <c r="RDJ1347" s="36"/>
      <c r="RDK1347" s="36"/>
      <c r="RDL1347" s="36"/>
      <c r="RDM1347" s="36"/>
      <c r="RDN1347" s="36"/>
      <c r="RDO1347" s="36"/>
      <c r="RDP1347" s="36"/>
      <c r="RDQ1347" s="36"/>
      <c r="RDR1347" s="36"/>
      <c r="RDS1347" s="36"/>
      <c r="RDT1347" s="36"/>
      <c r="RDU1347" s="36"/>
      <c r="RDV1347" s="36"/>
      <c r="RDW1347" s="36"/>
      <c r="RDX1347" s="36"/>
      <c r="RDY1347" s="36"/>
      <c r="RDZ1347" s="36"/>
      <c r="REA1347" s="36"/>
      <c r="REB1347" s="36"/>
      <c r="REC1347" s="36"/>
      <c r="RED1347" s="36"/>
      <c r="REE1347" s="36"/>
      <c r="REF1347" s="36"/>
      <c r="REG1347" s="36"/>
      <c r="REH1347" s="36"/>
      <c r="REI1347" s="36"/>
      <c r="REJ1347" s="36"/>
      <c r="REK1347" s="36"/>
      <c r="REL1347" s="36"/>
      <c r="REM1347" s="36"/>
      <c r="REN1347" s="36"/>
      <c r="REO1347" s="36"/>
      <c r="REP1347" s="36"/>
      <c r="REQ1347" s="36"/>
      <c r="RER1347" s="36"/>
      <c r="RES1347" s="36"/>
      <c r="RET1347" s="36"/>
      <c r="REU1347" s="36"/>
      <c r="REV1347" s="36"/>
      <c r="REW1347" s="36"/>
      <c r="REX1347" s="36"/>
      <c r="REY1347" s="36"/>
      <c r="REZ1347" s="36"/>
      <c r="RFA1347" s="36"/>
      <c r="RFB1347" s="36"/>
      <c r="RFC1347" s="36"/>
      <c r="RFD1347" s="36"/>
      <c r="RFE1347" s="36"/>
      <c r="RFF1347" s="36"/>
      <c r="RFG1347" s="36"/>
      <c r="RFH1347" s="36"/>
      <c r="RFI1347" s="36"/>
      <c r="RFJ1347" s="36"/>
      <c r="RFK1347" s="36"/>
      <c r="RFL1347" s="36"/>
      <c r="RFM1347" s="36"/>
      <c r="RFN1347" s="36"/>
      <c r="RFO1347" s="36"/>
      <c r="RFP1347" s="36"/>
      <c r="RFQ1347" s="36"/>
      <c r="RFR1347" s="36"/>
      <c r="RFS1347" s="36"/>
      <c r="RFT1347" s="36"/>
      <c r="RFU1347" s="36"/>
      <c r="RFV1347" s="36"/>
      <c r="RFW1347" s="36"/>
      <c r="RFX1347" s="36"/>
      <c r="RFY1347" s="36"/>
      <c r="RFZ1347" s="36"/>
      <c r="RGA1347" s="36"/>
      <c r="RGB1347" s="36"/>
      <c r="RGC1347" s="36"/>
      <c r="RGD1347" s="36"/>
      <c r="RGE1347" s="36"/>
      <c r="RGF1347" s="36"/>
      <c r="RGG1347" s="36"/>
      <c r="RGH1347" s="36"/>
      <c r="RGI1347" s="36"/>
      <c r="RGJ1347" s="36"/>
      <c r="RGK1347" s="36"/>
      <c r="RGL1347" s="36"/>
      <c r="RGM1347" s="36"/>
      <c r="RGN1347" s="36"/>
      <c r="RGO1347" s="36"/>
      <c r="RGP1347" s="36"/>
      <c r="RGQ1347" s="36"/>
      <c r="RGR1347" s="36"/>
      <c r="RGS1347" s="36"/>
      <c r="RGT1347" s="36"/>
      <c r="RGU1347" s="36"/>
      <c r="RGV1347" s="36"/>
      <c r="RGW1347" s="36"/>
      <c r="RGX1347" s="36"/>
      <c r="RGY1347" s="36"/>
      <c r="RGZ1347" s="36"/>
      <c r="RHA1347" s="36"/>
      <c r="RHB1347" s="36"/>
      <c r="RHC1347" s="36"/>
      <c r="RHD1347" s="36"/>
      <c r="RHE1347" s="36"/>
      <c r="RHF1347" s="36"/>
      <c r="RHG1347" s="36"/>
      <c r="RHH1347" s="36"/>
      <c r="RHI1347" s="36"/>
      <c r="RHJ1347" s="36"/>
      <c r="RHK1347" s="36"/>
      <c r="RHL1347" s="36"/>
      <c r="RHM1347" s="36"/>
      <c r="RHN1347" s="36"/>
      <c r="RHO1347" s="36"/>
      <c r="RHP1347" s="36"/>
      <c r="RHQ1347" s="36"/>
      <c r="RHR1347" s="36"/>
      <c r="RHS1347" s="36"/>
      <c r="RHT1347" s="36"/>
      <c r="RHU1347" s="36"/>
      <c r="RHV1347" s="36"/>
      <c r="RHW1347" s="36"/>
      <c r="RHX1347" s="36"/>
      <c r="RHY1347" s="36"/>
      <c r="RHZ1347" s="36"/>
      <c r="RIA1347" s="36"/>
      <c r="RIB1347" s="36"/>
      <c r="RIC1347" s="36"/>
      <c r="RID1347" s="36"/>
      <c r="RIE1347" s="36"/>
      <c r="RIF1347" s="36"/>
      <c r="RIG1347" s="36"/>
      <c r="RIH1347" s="36"/>
      <c r="RII1347" s="36"/>
      <c r="RIJ1347" s="36"/>
      <c r="RIK1347" s="36"/>
      <c r="RIL1347" s="36"/>
      <c r="RIM1347" s="36"/>
      <c r="RIN1347" s="36"/>
      <c r="RIO1347" s="36"/>
      <c r="RIP1347" s="36"/>
      <c r="RIQ1347" s="36"/>
      <c r="RIR1347" s="36"/>
      <c r="RIS1347" s="36"/>
      <c r="RIT1347" s="36"/>
      <c r="RIU1347" s="36"/>
      <c r="RIV1347" s="36"/>
      <c r="RIW1347" s="36"/>
      <c r="RIX1347" s="36"/>
      <c r="RIY1347" s="36"/>
      <c r="RIZ1347" s="36"/>
      <c r="RJA1347" s="36"/>
      <c r="RJB1347" s="36"/>
      <c r="RJC1347" s="36"/>
      <c r="RJD1347" s="36"/>
      <c r="RJE1347" s="36"/>
      <c r="RJF1347" s="36"/>
      <c r="RJG1347" s="36"/>
      <c r="RJH1347" s="36"/>
      <c r="RJI1347" s="36"/>
      <c r="RJJ1347" s="36"/>
      <c r="RJK1347" s="36"/>
      <c r="RJL1347" s="36"/>
      <c r="RJM1347" s="36"/>
      <c r="RJN1347" s="36"/>
      <c r="RJO1347" s="36"/>
      <c r="RJP1347" s="36"/>
      <c r="RJQ1347" s="36"/>
      <c r="RJR1347" s="36"/>
      <c r="RJS1347" s="36"/>
      <c r="RJT1347" s="36"/>
      <c r="RJU1347" s="36"/>
      <c r="RJV1347" s="36"/>
      <c r="RJW1347" s="36"/>
      <c r="RJX1347" s="36"/>
      <c r="RJY1347" s="36"/>
      <c r="RJZ1347" s="36"/>
      <c r="RKA1347" s="36"/>
      <c r="RKB1347" s="36"/>
      <c r="RKC1347" s="36"/>
      <c r="RKD1347" s="36"/>
      <c r="RKE1347" s="36"/>
      <c r="RKF1347" s="36"/>
      <c r="RKG1347" s="36"/>
      <c r="RKH1347" s="36"/>
      <c r="RKI1347" s="36"/>
      <c r="RKJ1347" s="36"/>
      <c r="RKK1347" s="36"/>
      <c r="RKL1347" s="36"/>
      <c r="RKM1347" s="36"/>
      <c r="RKN1347" s="36"/>
      <c r="RKO1347" s="36"/>
      <c r="RKP1347" s="36"/>
      <c r="RKQ1347" s="36"/>
      <c r="RKR1347" s="36"/>
      <c r="RKS1347" s="36"/>
      <c r="RKT1347" s="36"/>
      <c r="RKU1347" s="36"/>
      <c r="RKV1347" s="36"/>
      <c r="RKW1347" s="36"/>
      <c r="RKX1347" s="36"/>
      <c r="RKY1347" s="36"/>
      <c r="RKZ1347" s="36"/>
      <c r="RLA1347" s="36"/>
      <c r="RLB1347" s="36"/>
      <c r="RLC1347" s="36"/>
      <c r="RLD1347" s="36"/>
      <c r="RLE1347" s="36"/>
      <c r="RLF1347" s="36"/>
      <c r="RLG1347" s="36"/>
      <c r="RLH1347" s="36"/>
      <c r="RLI1347" s="36"/>
      <c r="RLJ1347" s="36"/>
      <c r="RLK1347" s="36"/>
      <c r="RLL1347" s="36"/>
      <c r="RLM1347" s="36"/>
      <c r="RLN1347" s="36"/>
      <c r="RLO1347" s="36"/>
      <c r="RLP1347" s="36"/>
      <c r="RLQ1347" s="36"/>
      <c r="RLR1347" s="36"/>
      <c r="RLS1347" s="36"/>
      <c r="RLT1347" s="36"/>
      <c r="RLU1347" s="36"/>
      <c r="RLV1347" s="36"/>
      <c r="RLW1347" s="36"/>
      <c r="RLX1347" s="36"/>
      <c r="RLY1347" s="36"/>
      <c r="RLZ1347" s="36"/>
      <c r="RMA1347" s="36"/>
      <c r="RMB1347" s="36"/>
      <c r="RMC1347" s="36"/>
      <c r="RMD1347" s="36"/>
      <c r="RME1347" s="36"/>
      <c r="RMF1347" s="36"/>
      <c r="RMG1347" s="36"/>
      <c r="RMH1347" s="36"/>
      <c r="RMI1347" s="36"/>
      <c r="RMJ1347" s="36"/>
      <c r="RMK1347" s="36"/>
      <c r="RML1347" s="36"/>
      <c r="RMM1347" s="36"/>
      <c r="RMN1347" s="36"/>
      <c r="RMO1347" s="36"/>
      <c r="RMP1347" s="36"/>
      <c r="RMQ1347" s="36"/>
      <c r="RMR1347" s="36"/>
      <c r="RMS1347" s="36"/>
      <c r="RMT1347" s="36"/>
      <c r="RMU1347" s="36"/>
      <c r="RMV1347" s="36"/>
      <c r="RMW1347" s="36"/>
      <c r="RMX1347" s="36"/>
      <c r="RMY1347" s="36"/>
      <c r="RMZ1347" s="36"/>
      <c r="RNA1347" s="36"/>
      <c r="RNB1347" s="36"/>
      <c r="RNC1347" s="36"/>
      <c r="RND1347" s="36"/>
      <c r="RNE1347" s="36"/>
      <c r="RNF1347" s="36"/>
      <c r="RNG1347" s="36"/>
      <c r="RNH1347" s="36"/>
      <c r="RNI1347" s="36"/>
      <c r="RNJ1347" s="36"/>
      <c r="RNK1347" s="36"/>
      <c r="RNL1347" s="36"/>
      <c r="RNM1347" s="36"/>
      <c r="RNN1347" s="36"/>
      <c r="RNO1347" s="36"/>
      <c r="RNP1347" s="36"/>
      <c r="RNQ1347" s="36"/>
      <c r="RNR1347" s="36"/>
      <c r="RNS1347" s="36"/>
      <c r="RNT1347" s="36"/>
      <c r="RNU1347" s="36"/>
      <c r="RNV1347" s="36"/>
      <c r="RNW1347" s="36"/>
      <c r="RNX1347" s="36"/>
      <c r="RNY1347" s="36"/>
      <c r="RNZ1347" s="36"/>
      <c r="ROA1347" s="36"/>
      <c r="ROB1347" s="36"/>
      <c r="ROC1347" s="36"/>
      <c r="ROD1347" s="36"/>
      <c r="ROE1347" s="36"/>
      <c r="ROF1347" s="36"/>
      <c r="ROG1347" s="36"/>
      <c r="ROH1347" s="36"/>
      <c r="ROI1347" s="36"/>
      <c r="ROJ1347" s="36"/>
      <c r="ROK1347" s="36"/>
      <c r="ROL1347" s="36"/>
      <c r="ROM1347" s="36"/>
      <c r="RON1347" s="36"/>
      <c r="ROO1347" s="36"/>
      <c r="ROP1347" s="36"/>
      <c r="ROQ1347" s="36"/>
      <c r="ROR1347" s="36"/>
      <c r="ROS1347" s="36"/>
      <c r="ROT1347" s="36"/>
      <c r="ROU1347" s="36"/>
      <c r="ROV1347" s="36"/>
      <c r="ROW1347" s="36"/>
      <c r="ROX1347" s="36"/>
      <c r="ROY1347" s="36"/>
      <c r="ROZ1347" s="36"/>
      <c r="RPA1347" s="36"/>
      <c r="RPB1347" s="36"/>
      <c r="RPC1347" s="36"/>
      <c r="RPD1347" s="36"/>
      <c r="RPE1347" s="36"/>
      <c r="RPF1347" s="36"/>
      <c r="RPG1347" s="36"/>
      <c r="RPH1347" s="36"/>
      <c r="RPI1347" s="36"/>
      <c r="RPJ1347" s="36"/>
      <c r="RPK1347" s="36"/>
      <c r="RPL1347" s="36"/>
      <c r="RPM1347" s="36"/>
      <c r="RPN1347" s="36"/>
      <c r="RPO1347" s="36"/>
      <c r="RPP1347" s="36"/>
      <c r="RPQ1347" s="36"/>
      <c r="RPR1347" s="36"/>
      <c r="RPS1347" s="36"/>
      <c r="RPT1347" s="36"/>
      <c r="RPU1347" s="36"/>
      <c r="RPV1347" s="36"/>
      <c r="RPW1347" s="36"/>
      <c r="RPX1347" s="36"/>
      <c r="RPY1347" s="36"/>
      <c r="RPZ1347" s="36"/>
      <c r="RQA1347" s="36"/>
      <c r="RQB1347" s="36"/>
      <c r="RQC1347" s="36"/>
      <c r="RQD1347" s="36"/>
      <c r="RQE1347" s="36"/>
      <c r="RQF1347" s="36"/>
      <c r="RQG1347" s="36"/>
      <c r="RQH1347" s="36"/>
      <c r="RQI1347" s="36"/>
      <c r="RQJ1347" s="36"/>
      <c r="RQK1347" s="36"/>
      <c r="RQL1347" s="36"/>
      <c r="RQM1347" s="36"/>
      <c r="RQN1347" s="36"/>
      <c r="RQO1347" s="36"/>
      <c r="RQP1347" s="36"/>
      <c r="RQQ1347" s="36"/>
      <c r="RQR1347" s="36"/>
      <c r="RQS1347" s="36"/>
      <c r="RQT1347" s="36"/>
      <c r="RQU1347" s="36"/>
      <c r="RQV1347" s="36"/>
      <c r="RQW1347" s="36"/>
      <c r="RQX1347" s="36"/>
      <c r="RQY1347" s="36"/>
      <c r="RQZ1347" s="36"/>
      <c r="RRA1347" s="36"/>
      <c r="RRB1347" s="36"/>
      <c r="RRC1347" s="36"/>
      <c r="RRD1347" s="36"/>
      <c r="RRE1347" s="36"/>
      <c r="RRF1347" s="36"/>
      <c r="RRG1347" s="36"/>
      <c r="RRH1347" s="36"/>
      <c r="RRI1347" s="36"/>
      <c r="RRJ1347" s="36"/>
      <c r="RRK1347" s="36"/>
      <c r="RRL1347" s="36"/>
      <c r="RRM1347" s="36"/>
      <c r="RRN1347" s="36"/>
      <c r="RRO1347" s="36"/>
      <c r="RRP1347" s="36"/>
      <c r="RRQ1347" s="36"/>
      <c r="RRR1347" s="36"/>
      <c r="RRS1347" s="36"/>
      <c r="RRT1347" s="36"/>
      <c r="RRU1347" s="36"/>
      <c r="RRV1347" s="36"/>
      <c r="RRW1347" s="36"/>
      <c r="RRX1347" s="36"/>
      <c r="RRY1347" s="36"/>
      <c r="RRZ1347" s="36"/>
      <c r="RSA1347" s="36"/>
      <c r="RSB1347" s="36"/>
      <c r="RSC1347" s="36"/>
      <c r="RSD1347" s="36"/>
      <c r="RSE1347" s="36"/>
      <c r="RSF1347" s="36"/>
      <c r="RSG1347" s="36"/>
      <c r="RSH1347" s="36"/>
      <c r="RSI1347" s="36"/>
      <c r="RSJ1347" s="36"/>
      <c r="RSK1347" s="36"/>
      <c r="RSL1347" s="36"/>
      <c r="RSM1347" s="36"/>
      <c r="RSN1347" s="36"/>
      <c r="RSO1347" s="36"/>
      <c r="RSP1347" s="36"/>
      <c r="RSQ1347" s="36"/>
      <c r="RSR1347" s="36"/>
      <c r="RSS1347" s="36"/>
      <c r="RST1347" s="36"/>
      <c r="RSU1347" s="36"/>
      <c r="RSV1347" s="36"/>
      <c r="RSW1347" s="36"/>
      <c r="RSX1347" s="36"/>
      <c r="RSY1347" s="36"/>
      <c r="RSZ1347" s="36"/>
      <c r="RTA1347" s="36"/>
      <c r="RTB1347" s="36"/>
      <c r="RTC1347" s="36"/>
      <c r="RTD1347" s="36"/>
      <c r="RTE1347" s="36"/>
      <c r="RTF1347" s="36"/>
      <c r="RTG1347" s="36"/>
      <c r="RTH1347" s="36"/>
      <c r="RTI1347" s="36"/>
      <c r="RTJ1347" s="36"/>
      <c r="RTK1347" s="36"/>
      <c r="RTL1347" s="36"/>
      <c r="RTM1347" s="36"/>
      <c r="RTN1347" s="36"/>
      <c r="RTO1347" s="36"/>
      <c r="RTP1347" s="36"/>
      <c r="RTQ1347" s="36"/>
      <c r="RTR1347" s="36"/>
      <c r="RTS1347" s="36"/>
      <c r="RTT1347" s="36"/>
      <c r="RTU1347" s="36"/>
      <c r="RTV1347" s="36"/>
      <c r="RTW1347" s="36"/>
      <c r="RTX1347" s="36"/>
      <c r="RTY1347" s="36"/>
      <c r="RTZ1347" s="36"/>
      <c r="RUA1347" s="36"/>
      <c r="RUB1347" s="36"/>
      <c r="RUC1347" s="36"/>
      <c r="RUD1347" s="36"/>
      <c r="RUE1347" s="36"/>
      <c r="RUF1347" s="36"/>
      <c r="RUG1347" s="36"/>
      <c r="RUH1347" s="36"/>
      <c r="RUI1347" s="36"/>
      <c r="RUJ1347" s="36"/>
      <c r="RUK1347" s="36"/>
      <c r="RUL1347" s="36"/>
      <c r="RUM1347" s="36"/>
      <c r="RUN1347" s="36"/>
      <c r="RUO1347" s="36"/>
      <c r="RUP1347" s="36"/>
      <c r="RUQ1347" s="36"/>
      <c r="RUR1347" s="36"/>
      <c r="RUS1347" s="36"/>
      <c r="RUT1347" s="36"/>
      <c r="RUU1347" s="36"/>
      <c r="RUV1347" s="36"/>
      <c r="RUW1347" s="36"/>
      <c r="RUX1347" s="36"/>
      <c r="RUY1347" s="36"/>
      <c r="RUZ1347" s="36"/>
      <c r="RVA1347" s="36"/>
      <c r="RVB1347" s="36"/>
      <c r="RVC1347" s="36"/>
      <c r="RVD1347" s="36"/>
      <c r="RVE1347" s="36"/>
      <c r="RVF1347" s="36"/>
      <c r="RVG1347" s="36"/>
      <c r="RVH1347" s="36"/>
      <c r="RVI1347" s="36"/>
      <c r="RVJ1347" s="36"/>
      <c r="RVK1347" s="36"/>
      <c r="RVL1347" s="36"/>
      <c r="RVM1347" s="36"/>
      <c r="RVN1347" s="36"/>
      <c r="RVO1347" s="36"/>
      <c r="RVP1347" s="36"/>
      <c r="RVQ1347" s="36"/>
      <c r="RVR1347" s="36"/>
      <c r="RVS1347" s="36"/>
      <c r="RVT1347" s="36"/>
      <c r="RVU1347" s="36"/>
      <c r="RVV1347" s="36"/>
      <c r="RVW1347" s="36"/>
      <c r="RVX1347" s="36"/>
      <c r="RVY1347" s="36"/>
      <c r="RVZ1347" s="36"/>
      <c r="RWA1347" s="36"/>
      <c r="RWB1347" s="36"/>
      <c r="RWC1347" s="36"/>
      <c r="RWD1347" s="36"/>
      <c r="RWE1347" s="36"/>
      <c r="RWF1347" s="36"/>
      <c r="RWG1347" s="36"/>
      <c r="RWH1347" s="36"/>
      <c r="RWI1347" s="36"/>
      <c r="RWJ1347" s="36"/>
      <c r="RWK1347" s="36"/>
      <c r="RWL1347" s="36"/>
      <c r="RWM1347" s="36"/>
      <c r="RWN1347" s="36"/>
      <c r="RWO1347" s="36"/>
      <c r="RWP1347" s="36"/>
      <c r="RWQ1347" s="36"/>
      <c r="RWR1347" s="36"/>
      <c r="RWS1347" s="36"/>
      <c r="RWT1347" s="36"/>
      <c r="RWU1347" s="36"/>
      <c r="RWV1347" s="36"/>
      <c r="RWW1347" s="36"/>
      <c r="RWX1347" s="36"/>
      <c r="RWY1347" s="36"/>
      <c r="RWZ1347" s="36"/>
      <c r="RXA1347" s="36"/>
      <c r="RXB1347" s="36"/>
      <c r="RXC1347" s="36"/>
      <c r="RXD1347" s="36"/>
      <c r="RXE1347" s="36"/>
      <c r="RXF1347" s="36"/>
      <c r="RXG1347" s="36"/>
      <c r="RXH1347" s="36"/>
      <c r="RXI1347" s="36"/>
      <c r="RXJ1347" s="36"/>
      <c r="RXK1347" s="36"/>
      <c r="RXL1347" s="36"/>
      <c r="RXM1347" s="36"/>
      <c r="RXN1347" s="36"/>
      <c r="RXO1347" s="36"/>
      <c r="RXP1347" s="36"/>
      <c r="RXQ1347" s="36"/>
      <c r="RXR1347" s="36"/>
      <c r="RXS1347" s="36"/>
      <c r="RXT1347" s="36"/>
      <c r="RXU1347" s="36"/>
      <c r="RXV1347" s="36"/>
      <c r="RXW1347" s="36"/>
      <c r="RXX1347" s="36"/>
      <c r="RXY1347" s="36"/>
      <c r="RXZ1347" s="36"/>
      <c r="RYA1347" s="36"/>
      <c r="RYB1347" s="36"/>
      <c r="RYC1347" s="36"/>
      <c r="RYD1347" s="36"/>
      <c r="RYE1347" s="36"/>
      <c r="RYF1347" s="36"/>
      <c r="RYG1347" s="36"/>
      <c r="RYH1347" s="36"/>
      <c r="RYI1347" s="36"/>
      <c r="RYJ1347" s="36"/>
      <c r="RYK1347" s="36"/>
      <c r="RYL1347" s="36"/>
      <c r="RYM1347" s="36"/>
      <c r="RYN1347" s="36"/>
      <c r="RYO1347" s="36"/>
      <c r="RYP1347" s="36"/>
      <c r="RYQ1347" s="36"/>
      <c r="RYR1347" s="36"/>
      <c r="RYS1347" s="36"/>
      <c r="RYT1347" s="36"/>
      <c r="RYU1347" s="36"/>
      <c r="RYV1347" s="36"/>
      <c r="RYW1347" s="36"/>
      <c r="RYX1347" s="36"/>
      <c r="RYY1347" s="36"/>
      <c r="RYZ1347" s="36"/>
      <c r="RZA1347" s="36"/>
      <c r="RZB1347" s="36"/>
      <c r="RZC1347" s="36"/>
      <c r="RZD1347" s="36"/>
      <c r="RZE1347" s="36"/>
      <c r="RZF1347" s="36"/>
      <c r="RZG1347" s="36"/>
      <c r="RZH1347" s="36"/>
      <c r="RZI1347" s="36"/>
      <c r="RZJ1347" s="36"/>
      <c r="RZK1347" s="36"/>
      <c r="RZL1347" s="36"/>
      <c r="RZM1347" s="36"/>
      <c r="RZN1347" s="36"/>
      <c r="RZO1347" s="36"/>
      <c r="RZP1347" s="36"/>
      <c r="RZQ1347" s="36"/>
      <c r="RZR1347" s="36"/>
      <c r="RZS1347" s="36"/>
      <c r="RZT1347" s="36"/>
      <c r="RZU1347" s="36"/>
      <c r="RZV1347" s="36"/>
      <c r="RZW1347" s="36"/>
      <c r="RZX1347" s="36"/>
      <c r="RZY1347" s="36"/>
      <c r="RZZ1347" s="36"/>
      <c r="SAA1347" s="36"/>
      <c r="SAB1347" s="36"/>
      <c r="SAC1347" s="36"/>
      <c r="SAD1347" s="36"/>
      <c r="SAE1347" s="36"/>
      <c r="SAF1347" s="36"/>
      <c r="SAG1347" s="36"/>
      <c r="SAH1347" s="36"/>
      <c r="SAI1347" s="36"/>
      <c r="SAJ1347" s="36"/>
      <c r="SAK1347" s="36"/>
      <c r="SAL1347" s="36"/>
      <c r="SAM1347" s="36"/>
      <c r="SAN1347" s="36"/>
      <c r="SAO1347" s="36"/>
      <c r="SAP1347" s="36"/>
      <c r="SAQ1347" s="36"/>
      <c r="SAR1347" s="36"/>
      <c r="SAS1347" s="36"/>
      <c r="SAT1347" s="36"/>
      <c r="SAU1347" s="36"/>
      <c r="SAV1347" s="36"/>
      <c r="SAW1347" s="36"/>
      <c r="SAX1347" s="36"/>
      <c r="SAY1347" s="36"/>
      <c r="SAZ1347" s="36"/>
      <c r="SBA1347" s="36"/>
      <c r="SBB1347" s="36"/>
      <c r="SBC1347" s="36"/>
      <c r="SBD1347" s="36"/>
      <c r="SBE1347" s="36"/>
      <c r="SBF1347" s="36"/>
      <c r="SBG1347" s="36"/>
      <c r="SBH1347" s="36"/>
      <c r="SBI1347" s="36"/>
      <c r="SBJ1347" s="36"/>
      <c r="SBK1347" s="36"/>
      <c r="SBL1347" s="36"/>
      <c r="SBM1347" s="36"/>
      <c r="SBN1347" s="36"/>
      <c r="SBO1347" s="36"/>
      <c r="SBP1347" s="36"/>
      <c r="SBQ1347" s="36"/>
      <c r="SBR1347" s="36"/>
      <c r="SBS1347" s="36"/>
      <c r="SBT1347" s="36"/>
      <c r="SBU1347" s="36"/>
      <c r="SBV1347" s="36"/>
      <c r="SBW1347" s="36"/>
      <c r="SBX1347" s="36"/>
      <c r="SBY1347" s="36"/>
      <c r="SBZ1347" s="36"/>
      <c r="SCA1347" s="36"/>
      <c r="SCB1347" s="36"/>
      <c r="SCC1347" s="36"/>
      <c r="SCD1347" s="36"/>
      <c r="SCE1347" s="36"/>
      <c r="SCF1347" s="36"/>
      <c r="SCG1347" s="36"/>
      <c r="SCH1347" s="36"/>
      <c r="SCI1347" s="36"/>
      <c r="SCJ1347" s="36"/>
      <c r="SCK1347" s="36"/>
      <c r="SCL1347" s="36"/>
      <c r="SCM1347" s="36"/>
      <c r="SCN1347" s="36"/>
      <c r="SCO1347" s="36"/>
      <c r="SCP1347" s="36"/>
      <c r="SCQ1347" s="36"/>
      <c r="SCR1347" s="36"/>
      <c r="SCS1347" s="36"/>
      <c r="SCT1347" s="36"/>
      <c r="SCU1347" s="36"/>
      <c r="SCV1347" s="36"/>
      <c r="SCW1347" s="36"/>
      <c r="SCX1347" s="36"/>
      <c r="SCY1347" s="36"/>
      <c r="SCZ1347" s="36"/>
      <c r="SDA1347" s="36"/>
      <c r="SDB1347" s="36"/>
      <c r="SDC1347" s="36"/>
      <c r="SDD1347" s="36"/>
      <c r="SDE1347" s="36"/>
      <c r="SDF1347" s="36"/>
      <c r="SDG1347" s="36"/>
      <c r="SDH1347" s="36"/>
      <c r="SDI1347" s="36"/>
      <c r="SDJ1347" s="36"/>
      <c r="SDK1347" s="36"/>
      <c r="SDL1347" s="36"/>
      <c r="SDM1347" s="36"/>
      <c r="SDN1347" s="36"/>
      <c r="SDO1347" s="36"/>
      <c r="SDP1347" s="36"/>
      <c r="SDQ1347" s="36"/>
      <c r="SDR1347" s="36"/>
      <c r="SDS1347" s="36"/>
      <c r="SDT1347" s="36"/>
      <c r="SDU1347" s="36"/>
      <c r="SDV1347" s="36"/>
      <c r="SDW1347" s="36"/>
      <c r="SDX1347" s="36"/>
      <c r="SDY1347" s="36"/>
      <c r="SDZ1347" s="36"/>
      <c r="SEA1347" s="36"/>
      <c r="SEB1347" s="36"/>
      <c r="SEC1347" s="36"/>
      <c r="SED1347" s="36"/>
      <c r="SEE1347" s="36"/>
      <c r="SEF1347" s="36"/>
      <c r="SEG1347" s="36"/>
      <c r="SEH1347" s="36"/>
      <c r="SEI1347" s="36"/>
      <c r="SEJ1347" s="36"/>
      <c r="SEK1347" s="36"/>
      <c r="SEL1347" s="36"/>
      <c r="SEM1347" s="36"/>
      <c r="SEN1347" s="36"/>
      <c r="SEO1347" s="36"/>
      <c r="SEP1347" s="36"/>
      <c r="SEQ1347" s="36"/>
      <c r="SER1347" s="36"/>
      <c r="SES1347" s="36"/>
      <c r="SET1347" s="36"/>
      <c r="SEU1347" s="36"/>
      <c r="SEV1347" s="36"/>
      <c r="SEW1347" s="36"/>
      <c r="SEX1347" s="36"/>
      <c r="SEY1347" s="36"/>
      <c r="SEZ1347" s="36"/>
      <c r="SFA1347" s="36"/>
      <c r="SFB1347" s="36"/>
      <c r="SFC1347" s="36"/>
      <c r="SFD1347" s="36"/>
      <c r="SFE1347" s="36"/>
      <c r="SFF1347" s="36"/>
      <c r="SFG1347" s="36"/>
      <c r="SFH1347" s="36"/>
      <c r="SFI1347" s="36"/>
      <c r="SFJ1347" s="36"/>
      <c r="SFK1347" s="36"/>
      <c r="SFL1347" s="36"/>
      <c r="SFM1347" s="36"/>
      <c r="SFN1347" s="36"/>
      <c r="SFO1347" s="36"/>
      <c r="SFP1347" s="36"/>
      <c r="SFQ1347" s="36"/>
      <c r="SFR1347" s="36"/>
      <c r="SFS1347" s="36"/>
      <c r="SFT1347" s="36"/>
      <c r="SFU1347" s="36"/>
      <c r="SFV1347" s="36"/>
      <c r="SFW1347" s="36"/>
      <c r="SFX1347" s="36"/>
      <c r="SFY1347" s="36"/>
      <c r="SFZ1347" s="36"/>
      <c r="SGA1347" s="36"/>
      <c r="SGB1347" s="36"/>
      <c r="SGC1347" s="36"/>
      <c r="SGD1347" s="36"/>
      <c r="SGE1347" s="36"/>
      <c r="SGF1347" s="36"/>
      <c r="SGG1347" s="36"/>
      <c r="SGH1347" s="36"/>
      <c r="SGI1347" s="36"/>
      <c r="SGJ1347" s="36"/>
      <c r="SGK1347" s="36"/>
      <c r="SGL1347" s="36"/>
      <c r="SGM1347" s="36"/>
      <c r="SGN1347" s="36"/>
      <c r="SGO1347" s="36"/>
      <c r="SGP1347" s="36"/>
      <c r="SGQ1347" s="36"/>
      <c r="SGR1347" s="36"/>
      <c r="SGS1347" s="36"/>
      <c r="SGT1347" s="36"/>
      <c r="SGU1347" s="36"/>
      <c r="SGV1347" s="36"/>
      <c r="SGW1347" s="36"/>
      <c r="SGX1347" s="36"/>
      <c r="SGY1347" s="36"/>
      <c r="SGZ1347" s="36"/>
      <c r="SHA1347" s="36"/>
      <c r="SHB1347" s="36"/>
      <c r="SHC1347" s="36"/>
      <c r="SHD1347" s="36"/>
      <c r="SHE1347" s="36"/>
      <c r="SHF1347" s="36"/>
      <c r="SHG1347" s="36"/>
      <c r="SHH1347" s="36"/>
      <c r="SHI1347" s="36"/>
      <c r="SHJ1347" s="36"/>
      <c r="SHK1347" s="36"/>
      <c r="SHL1347" s="36"/>
      <c r="SHM1347" s="36"/>
      <c r="SHN1347" s="36"/>
      <c r="SHO1347" s="36"/>
      <c r="SHP1347" s="36"/>
      <c r="SHQ1347" s="36"/>
      <c r="SHR1347" s="36"/>
      <c r="SHS1347" s="36"/>
      <c r="SHT1347" s="36"/>
      <c r="SHU1347" s="36"/>
      <c r="SHV1347" s="36"/>
      <c r="SHW1347" s="36"/>
      <c r="SHX1347" s="36"/>
      <c r="SHY1347" s="36"/>
      <c r="SHZ1347" s="36"/>
      <c r="SIA1347" s="36"/>
      <c r="SIB1347" s="36"/>
      <c r="SIC1347" s="36"/>
      <c r="SID1347" s="36"/>
      <c r="SIE1347" s="36"/>
      <c r="SIF1347" s="36"/>
      <c r="SIG1347" s="36"/>
      <c r="SIH1347" s="36"/>
      <c r="SII1347" s="36"/>
      <c r="SIJ1347" s="36"/>
      <c r="SIK1347" s="36"/>
      <c r="SIL1347" s="36"/>
      <c r="SIM1347" s="36"/>
      <c r="SIN1347" s="36"/>
      <c r="SIO1347" s="36"/>
      <c r="SIP1347" s="36"/>
      <c r="SIQ1347" s="36"/>
      <c r="SIR1347" s="36"/>
      <c r="SIS1347" s="36"/>
      <c r="SIT1347" s="36"/>
      <c r="SIU1347" s="36"/>
      <c r="SIV1347" s="36"/>
      <c r="SIW1347" s="36"/>
      <c r="SIX1347" s="36"/>
      <c r="SIY1347" s="36"/>
      <c r="SIZ1347" s="36"/>
      <c r="SJA1347" s="36"/>
      <c r="SJB1347" s="36"/>
      <c r="SJC1347" s="36"/>
      <c r="SJD1347" s="36"/>
      <c r="SJE1347" s="36"/>
      <c r="SJF1347" s="36"/>
      <c r="SJG1347" s="36"/>
      <c r="SJH1347" s="36"/>
      <c r="SJI1347" s="36"/>
      <c r="SJJ1347" s="36"/>
      <c r="SJK1347" s="36"/>
      <c r="SJL1347" s="36"/>
      <c r="SJM1347" s="36"/>
      <c r="SJN1347" s="36"/>
      <c r="SJO1347" s="36"/>
      <c r="SJP1347" s="36"/>
      <c r="SJQ1347" s="36"/>
      <c r="SJR1347" s="36"/>
      <c r="SJS1347" s="36"/>
      <c r="SJT1347" s="36"/>
      <c r="SJU1347" s="36"/>
      <c r="SJV1347" s="36"/>
      <c r="SJW1347" s="36"/>
      <c r="SJX1347" s="36"/>
      <c r="SJY1347" s="36"/>
      <c r="SJZ1347" s="36"/>
      <c r="SKA1347" s="36"/>
      <c r="SKB1347" s="36"/>
      <c r="SKC1347" s="36"/>
      <c r="SKD1347" s="36"/>
      <c r="SKE1347" s="36"/>
      <c r="SKF1347" s="36"/>
      <c r="SKG1347" s="36"/>
      <c r="SKH1347" s="36"/>
      <c r="SKI1347" s="36"/>
      <c r="SKJ1347" s="36"/>
      <c r="SKK1347" s="36"/>
      <c r="SKL1347" s="36"/>
      <c r="SKM1347" s="36"/>
      <c r="SKN1347" s="36"/>
      <c r="SKO1347" s="36"/>
      <c r="SKP1347" s="36"/>
      <c r="SKQ1347" s="36"/>
      <c r="SKR1347" s="36"/>
      <c r="SKS1347" s="36"/>
      <c r="SKT1347" s="36"/>
      <c r="SKU1347" s="36"/>
      <c r="SKV1347" s="36"/>
      <c r="SKW1347" s="36"/>
      <c r="SKX1347" s="36"/>
      <c r="SKY1347" s="36"/>
      <c r="SKZ1347" s="36"/>
      <c r="SLA1347" s="36"/>
      <c r="SLB1347" s="36"/>
      <c r="SLC1347" s="36"/>
      <c r="SLD1347" s="36"/>
      <c r="SLE1347" s="36"/>
      <c r="SLF1347" s="36"/>
      <c r="SLG1347" s="36"/>
      <c r="SLH1347" s="36"/>
      <c r="SLI1347" s="36"/>
      <c r="SLJ1347" s="36"/>
      <c r="SLK1347" s="36"/>
      <c r="SLL1347" s="36"/>
      <c r="SLM1347" s="36"/>
      <c r="SLN1347" s="36"/>
      <c r="SLO1347" s="36"/>
      <c r="SLP1347" s="36"/>
      <c r="SLQ1347" s="36"/>
      <c r="SLR1347" s="36"/>
      <c r="SLS1347" s="36"/>
      <c r="SLT1347" s="36"/>
      <c r="SLU1347" s="36"/>
      <c r="SLV1347" s="36"/>
      <c r="SLW1347" s="36"/>
      <c r="SLX1347" s="36"/>
      <c r="SLY1347" s="36"/>
      <c r="SLZ1347" s="36"/>
      <c r="SMA1347" s="36"/>
      <c r="SMB1347" s="36"/>
      <c r="SMC1347" s="36"/>
      <c r="SMD1347" s="36"/>
      <c r="SME1347" s="36"/>
      <c r="SMF1347" s="36"/>
      <c r="SMG1347" s="36"/>
      <c r="SMH1347" s="36"/>
      <c r="SMI1347" s="36"/>
      <c r="SMJ1347" s="36"/>
      <c r="SMK1347" s="36"/>
      <c r="SML1347" s="36"/>
      <c r="SMM1347" s="36"/>
      <c r="SMN1347" s="36"/>
      <c r="SMO1347" s="36"/>
      <c r="SMP1347" s="36"/>
      <c r="SMQ1347" s="36"/>
      <c r="SMR1347" s="36"/>
      <c r="SMS1347" s="36"/>
      <c r="SMT1347" s="36"/>
      <c r="SMU1347" s="36"/>
      <c r="SMV1347" s="36"/>
      <c r="SMW1347" s="36"/>
      <c r="SMX1347" s="36"/>
      <c r="SMY1347" s="36"/>
      <c r="SMZ1347" s="36"/>
      <c r="SNA1347" s="36"/>
      <c r="SNB1347" s="36"/>
      <c r="SNC1347" s="36"/>
      <c r="SND1347" s="36"/>
      <c r="SNE1347" s="36"/>
      <c r="SNF1347" s="36"/>
      <c r="SNG1347" s="36"/>
      <c r="SNH1347" s="36"/>
      <c r="SNI1347" s="36"/>
      <c r="SNJ1347" s="36"/>
      <c r="SNK1347" s="36"/>
      <c r="SNL1347" s="36"/>
      <c r="SNM1347" s="36"/>
      <c r="SNN1347" s="36"/>
      <c r="SNO1347" s="36"/>
      <c r="SNP1347" s="36"/>
      <c r="SNQ1347" s="36"/>
      <c r="SNR1347" s="36"/>
      <c r="SNS1347" s="36"/>
      <c r="SNT1347" s="36"/>
      <c r="SNU1347" s="36"/>
      <c r="SNV1347" s="36"/>
      <c r="SNW1347" s="36"/>
      <c r="SNX1347" s="36"/>
      <c r="SNY1347" s="36"/>
      <c r="SNZ1347" s="36"/>
      <c r="SOA1347" s="36"/>
      <c r="SOB1347" s="36"/>
      <c r="SOC1347" s="36"/>
      <c r="SOD1347" s="36"/>
      <c r="SOE1347" s="36"/>
      <c r="SOF1347" s="36"/>
      <c r="SOG1347" s="36"/>
      <c r="SOH1347" s="36"/>
      <c r="SOI1347" s="36"/>
      <c r="SOJ1347" s="36"/>
      <c r="SOK1347" s="36"/>
      <c r="SOL1347" s="36"/>
      <c r="SOM1347" s="36"/>
      <c r="SON1347" s="36"/>
      <c r="SOO1347" s="36"/>
      <c r="SOP1347" s="36"/>
      <c r="SOQ1347" s="36"/>
      <c r="SOR1347" s="36"/>
      <c r="SOS1347" s="36"/>
      <c r="SOT1347" s="36"/>
      <c r="SOU1347" s="36"/>
      <c r="SOV1347" s="36"/>
      <c r="SOW1347" s="36"/>
      <c r="SOX1347" s="36"/>
      <c r="SOY1347" s="36"/>
      <c r="SOZ1347" s="36"/>
      <c r="SPA1347" s="36"/>
      <c r="SPB1347" s="36"/>
      <c r="SPC1347" s="36"/>
      <c r="SPD1347" s="36"/>
      <c r="SPE1347" s="36"/>
      <c r="SPF1347" s="36"/>
      <c r="SPG1347" s="36"/>
      <c r="SPH1347" s="36"/>
      <c r="SPI1347" s="36"/>
      <c r="SPJ1347" s="36"/>
      <c r="SPK1347" s="36"/>
      <c r="SPL1347" s="36"/>
      <c r="SPM1347" s="36"/>
      <c r="SPN1347" s="36"/>
      <c r="SPO1347" s="36"/>
      <c r="SPP1347" s="36"/>
      <c r="SPQ1347" s="36"/>
      <c r="SPR1347" s="36"/>
      <c r="SPS1347" s="36"/>
      <c r="SPT1347" s="36"/>
      <c r="SPU1347" s="36"/>
      <c r="SPV1347" s="36"/>
      <c r="SPW1347" s="36"/>
      <c r="SPX1347" s="36"/>
      <c r="SPY1347" s="36"/>
      <c r="SPZ1347" s="36"/>
      <c r="SQA1347" s="36"/>
      <c r="SQB1347" s="36"/>
      <c r="SQC1347" s="36"/>
      <c r="SQD1347" s="36"/>
      <c r="SQE1347" s="36"/>
      <c r="SQF1347" s="36"/>
      <c r="SQG1347" s="36"/>
      <c r="SQH1347" s="36"/>
      <c r="SQI1347" s="36"/>
      <c r="SQJ1347" s="36"/>
      <c r="SQK1347" s="36"/>
      <c r="SQL1347" s="36"/>
      <c r="SQM1347" s="36"/>
      <c r="SQN1347" s="36"/>
      <c r="SQO1347" s="36"/>
      <c r="SQP1347" s="36"/>
      <c r="SQQ1347" s="36"/>
      <c r="SQR1347" s="36"/>
      <c r="SQS1347" s="36"/>
      <c r="SQT1347" s="36"/>
      <c r="SQU1347" s="36"/>
      <c r="SQV1347" s="36"/>
      <c r="SQW1347" s="36"/>
      <c r="SQX1347" s="36"/>
      <c r="SQY1347" s="36"/>
      <c r="SQZ1347" s="36"/>
      <c r="SRA1347" s="36"/>
      <c r="SRB1347" s="36"/>
      <c r="SRC1347" s="36"/>
      <c r="SRD1347" s="36"/>
      <c r="SRE1347" s="36"/>
      <c r="SRF1347" s="36"/>
      <c r="SRG1347" s="36"/>
      <c r="SRH1347" s="36"/>
      <c r="SRI1347" s="36"/>
      <c r="SRJ1347" s="36"/>
      <c r="SRK1347" s="36"/>
      <c r="SRL1347" s="36"/>
      <c r="SRM1347" s="36"/>
      <c r="SRN1347" s="36"/>
      <c r="SRO1347" s="36"/>
      <c r="SRP1347" s="36"/>
      <c r="SRQ1347" s="36"/>
      <c r="SRR1347" s="36"/>
      <c r="SRS1347" s="36"/>
      <c r="SRT1347" s="36"/>
      <c r="SRU1347" s="36"/>
      <c r="SRV1347" s="36"/>
      <c r="SRW1347" s="36"/>
      <c r="SRX1347" s="36"/>
      <c r="SRY1347" s="36"/>
      <c r="SRZ1347" s="36"/>
      <c r="SSA1347" s="36"/>
      <c r="SSB1347" s="36"/>
      <c r="SSC1347" s="36"/>
      <c r="SSD1347" s="36"/>
      <c r="SSE1347" s="36"/>
      <c r="SSF1347" s="36"/>
      <c r="SSG1347" s="36"/>
      <c r="SSH1347" s="36"/>
      <c r="SSI1347" s="36"/>
      <c r="SSJ1347" s="36"/>
      <c r="SSK1347" s="36"/>
      <c r="SSL1347" s="36"/>
      <c r="SSM1347" s="36"/>
      <c r="SSN1347" s="36"/>
      <c r="SSO1347" s="36"/>
      <c r="SSP1347" s="36"/>
      <c r="SSQ1347" s="36"/>
      <c r="SSR1347" s="36"/>
      <c r="SSS1347" s="36"/>
      <c r="SST1347" s="36"/>
      <c r="SSU1347" s="36"/>
      <c r="SSV1347" s="36"/>
      <c r="SSW1347" s="36"/>
      <c r="SSX1347" s="36"/>
      <c r="SSY1347" s="36"/>
      <c r="SSZ1347" s="36"/>
      <c r="STA1347" s="36"/>
      <c r="STB1347" s="36"/>
      <c r="STC1347" s="36"/>
      <c r="STD1347" s="36"/>
      <c r="STE1347" s="36"/>
      <c r="STF1347" s="36"/>
      <c r="STG1347" s="36"/>
      <c r="STH1347" s="36"/>
      <c r="STI1347" s="36"/>
      <c r="STJ1347" s="36"/>
      <c r="STK1347" s="36"/>
      <c r="STL1347" s="36"/>
      <c r="STM1347" s="36"/>
      <c r="STN1347" s="36"/>
      <c r="STO1347" s="36"/>
      <c r="STP1347" s="36"/>
      <c r="STQ1347" s="36"/>
      <c r="STR1347" s="36"/>
      <c r="STS1347" s="36"/>
      <c r="STT1347" s="36"/>
      <c r="STU1347" s="36"/>
      <c r="STV1347" s="36"/>
      <c r="STW1347" s="36"/>
      <c r="STX1347" s="36"/>
      <c r="STY1347" s="36"/>
      <c r="STZ1347" s="36"/>
      <c r="SUA1347" s="36"/>
      <c r="SUB1347" s="36"/>
      <c r="SUC1347" s="36"/>
      <c r="SUD1347" s="36"/>
      <c r="SUE1347" s="36"/>
      <c r="SUF1347" s="36"/>
      <c r="SUG1347" s="36"/>
      <c r="SUH1347" s="36"/>
      <c r="SUI1347" s="36"/>
      <c r="SUJ1347" s="36"/>
      <c r="SUK1347" s="36"/>
      <c r="SUL1347" s="36"/>
      <c r="SUM1347" s="36"/>
      <c r="SUN1347" s="36"/>
      <c r="SUO1347" s="36"/>
      <c r="SUP1347" s="36"/>
      <c r="SUQ1347" s="36"/>
      <c r="SUR1347" s="36"/>
      <c r="SUS1347" s="36"/>
      <c r="SUT1347" s="36"/>
      <c r="SUU1347" s="36"/>
      <c r="SUV1347" s="36"/>
      <c r="SUW1347" s="36"/>
      <c r="SUX1347" s="36"/>
      <c r="SUY1347" s="36"/>
      <c r="SUZ1347" s="36"/>
      <c r="SVA1347" s="36"/>
      <c r="SVB1347" s="36"/>
      <c r="SVC1347" s="36"/>
      <c r="SVD1347" s="36"/>
      <c r="SVE1347" s="36"/>
      <c r="SVF1347" s="36"/>
      <c r="SVG1347" s="36"/>
      <c r="SVH1347" s="36"/>
      <c r="SVI1347" s="36"/>
      <c r="SVJ1347" s="36"/>
      <c r="SVK1347" s="36"/>
      <c r="SVL1347" s="36"/>
      <c r="SVM1347" s="36"/>
      <c r="SVN1347" s="36"/>
      <c r="SVO1347" s="36"/>
      <c r="SVP1347" s="36"/>
      <c r="SVQ1347" s="36"/>
      <c r="SVR1347" s="36"/>
      <c r="SVS1347" s="36"/>
      <c r="SVT1347" s="36"/>
      <c r="SVU1347" s="36"/>
      <c r="SVV1347" s="36"/>
      <c r="SVW1347" s="36"/>
      <c r="SVX1347" s="36"/>
      <c r="SVY1347" s="36"/>
      <c r="SVZ1347" s="36"/>
      <c r="SWA1347" s="36"/>
      <c r="SWB1347" s="36"/>
      <c r="SWC1347" s="36"/>
      <c r="SWD1347" s="36"/>
      <c r="SWE1347" s="36"/>
      <c r="SWF1347" s="36"/>
      <c r="SWG1347" s="36"/>
      <c r="SWH1347" s="36"/>
      <c r="SWI1347" s="36"/>
      <c r="SWJ1347" s="36"/>
      <c r="SWK1347" s="36"/>
      <c r="SWL1347" s="36"/>
      <c r="SWM1347" s="36"/>
      <c r="SWN1347" s="36"/>
      <c r="SWO1347" s="36"/>
      <c r="SWP1347" s="36"/>
      <c r="SWQ1347" s="36"/>
      <c r="SWR1347" s="36"/>
      <c r="SWS1347" s="36"/>
      <c r="SWT1347" s="36"/>
      <c r="SWU1347" s="36"/>
      <c r="SWV1347" s="36"/>
      <c r="SWW1347" s="36"/>
      <c r="SWX1347" s="36"/>
      <c r="SWY1347" s="36"/>
      <c r="SWZ1347" s="36"/>
      <c r="SXA1347" s="36"/>
      <c r="SXB1347" s="36"/>
      <c r="SXC1347" s="36"/>
      <c r="SXD1347" s="36"/>
      <c r="SXE1347" s="36"/>
      <c r="SXF1347" s="36"/>
      <c r="SXG1347" s="36"/>
      <c r="SXH1347" s="36"/>
      <c r="SXI1347" s="36"/>
      <c r="SXJ1347" s="36"/>
      <c r="SXK1347" s="36"/>
      <c r="SXL1347" s="36"/>
      <c r="SXM1347" s="36"/>
      <c r="SXN1347" s="36"/>
      <c r="SXO1347" s="36"/>
      <c r="SXP1347" s="36"/>
      <c r="SXQ1347" s="36"/>
      <c r="SXR1347" s="36"/>
      <c r="SXS1347" s="36"/>
      <c r="SXT1347" s="36"/>
      <c r="SXU1347" s="36"/>
      <c r="SXV1347" s="36"/>
      <c r="SXW1347" s="36"/>
      <c r="SXX1347" s="36"/>
      <c r="SXY1347" s="36"/>
      <c r="SXZ1347" s="36"/>
      <c r="SYA1347" s="36"/>
      <c r="SYB1347" s="36"/>
      <c r="SYC1347" s="36"/>
      <c r="SYD1347" s="36"/>
      <c r="SYE1347" s="36"/>
      <c r="SYF1347" s="36"/>
      <c r="SYG1347" s="36"/>
      <c r="SYH1347" s="36"/>
      <c r="SYI1347" s="36"/>
      <c r="SYJ1347" s="36"/>
      <c r="SYK1347" s="36"/>
      <c r="SYL1347" s="36"/>
      <c r="SYM1347" s="36"/>
      <c r="SYN1347" s="36"/>
      <c r="SYO1347" s="36"/>
      <c r="SYP1347" s="36"/>
      <c r="SYQ1347" s="36"/>
      <c r="SYR1347" s="36"/>
      <c r="SYS1347" s="36"/>
      <c r="SYT1347" s="36"/>
      <c r="SYU1347" s="36"/>
      <c r="SYV1347" s="36"/>
      <c r="SYW1347" s="36"/>
      <c r="SYX1347" s="36"/>
      <c r="SYY1347" s="36"/>
      <c r="SYZ1347" s="36"/>
      <c r="SZA1347" s="36"/>
      <c r="SZB1347" s="36"/>
      <c r="SZC1347" s="36"/>
      <c r="SZD1347" s="36"/>
      <c r="SZE1347" s="36"/>
      <c r="SZF1347" s="36"/>
      <c r="SZG1347" s="36"/>
      <c r="SZH1347" s="36"/>
      <c r="SZI1347" s="36"/>
      <c r="SZJ1347" s="36"/>
      <c r="SZK1347" s="36"/>
      <c r="SZL1347" s="36"/>
      <c r="SZM1347" s="36"/>
      <c r="SZN1347" s="36"/>
      <c r="SZO1347" s="36"/>
      <c r="SZP1347" s="36"/>
      <c r="SZQ1347" s="36"/>
      <c r="SZR1347" s="36"/>
      <c r="SZS1347" s="36"/>
      <c r="SZT1347" s="36"/>
      <c r="SZU1347" s="36"/>
      <c r="SZV1347" s="36"/>
      <c r="SZW1347" s="36"/>
      <c r="SZX1347" s="36"/>
      <c r="SZY1347" s="36"/>
      <c r="SZZ1347" s="36"/>
      <c r="TAA1347" s="36"/>
      <c r="TAB1347" s="36"/>
      <c r="TAC1347" s="36"/>
      <c r="TAD1347" s="36"/>
      <c r="TAE1347" s="36"/>
      <c r="TAF1347" s="36"/>
      <c r="TAG1347" s="36"/>
      <c r="TAH1347" s="36"/>
      <c r="TAI1347" s="36"/>
      <c r="TAJ1347" s="36"/>
      <c r="TAK1347" s="36"/>
      <c r="TAL1347" s="36"/>
      <c r="TAM1347" s="36"/>
      <c r="TAN1347" s="36"/>
      <c r="TAO1347" s="36"/>
      <c r="TAP1347" s="36"/>
      <c r="TAQ1347" s="36"/>
      <c r="TAR1347" s="36"/>
      <c r="TAS1347" s="36"/>
      <c r="TAT1347" s="36"/>
      <c r="TAU1347" s="36"/>
      <c r="TAV1347" s="36"/>
      <c r="TAW1347" s="36"/>
      <c r="TAX1347" s="36"/>
      <c r="TAY1347" s="36"/>
      <c r="TAZ1347" s="36"/>
      <c r="TBA1347" s="36"/>
      <c r="TBB1347" s="36"/>
      <c r="TBC1347" s="36"/>
      <c r="TBD1347" s="36"/>
      <c r="TBE1347" s="36"/>
      <c r="TBF1347" s="36"/>
      <c r="TBG1347" s="36"/>
      <c r="TBH1347" s="36"/>
      <c r="TBI1347" s="36"/>
      <c r="TBJ1347" s="36"/>
      <c r="TBK1347" s="36"/>
      <c r="TBL1347" s="36"/>
      <c r="TBM1347" s="36"/>
      <c r="TBN1347" s="36"/>
      <c r="TBO1347" s="36"/>
      <c r="TBP1347" s="36"/>
      <c r="TBQ1347" s="36"/>
      <c r="TBR1347" s="36"/>
      <c r="TBS1347" s="36"/>
      <c r="TBT1347" s="36"/>
      <c r="TBU1347" s="36"/>
      <c r="TBV1347" s="36"/>
      <c r="TBW1347" s="36"/>
      <c r="TBX1347" s="36"/>
      <c r="TBY1347" s="36"/>
      <c r="TBZ1347" s="36"/>
      <c r="TCA1347" s="36"/>
      <c r="TCB1347" s="36"/>
      <c r="TCC1347" s="36"/>
      <c r="TCD1347" s="36"/>
      <c r="TCE1347" s="36"/>
      <c r="TCF1347" s="36"/>
      <c r="TCG1347" s="36"/>
      <c r="TCH1347" s="36"/>
      <c r="TCI1347" s="36"/>
      <c r="TCJ1347" s="36"/>
      <c r="TCK1347" s="36"/>
      <c r="TCL1347" s="36"/>
      <c r="TCM1347" s="36"/>
      <c r="TCN1347" s="36"/>
      <c r="TCO1347" s="36"/>
      <c r="TCP1347" s="36"/>
      <c r="TCQ1347" s="36"/>
      <c r="TCR1347" s="36"/>
      <c r="TCS1347" s="36"/>
      <c r="TCT1347" s="36"/>
      <c r="TCU1347" s="36"/>
      <c r="TCV1347" s="36"/>
      <c r="TCW1347" s="36"/>
      <c r="TCX1347" s="36"/>
      <c r="TCY1347" s="36"/>
      <c r="TCZ1347" s="36"/>
      <c r="TDA1347" s="36"/>
      <c r="TDB1347" s="36"/>
      <c r="TDC1347" s="36"/>
      <c r="TDD1347" s="36"/>
      <c r="TDE1347" s="36"/>
      <c r="TDF1347" s="36"/>
      <c r="TDG1347" s="36"/>
      <c r="TDH1347" s="36"/>
      <c r="TDI1347" s="36"/>
      <c r="TDJ1347" s="36"/>
      <c r="TDK1347" s="36"/>
      <c r="TDL1347" s="36"/>
      <c r="TDM1347" s="36"/>
      <c r="TDN1347" s="36"/>
      <c r="TDO1347" s="36"/>
      <c r="TDP1347" s="36"/>
      <c r="TDQ1347" s="36"/>
      <c r="TDR1347" s="36"/>
      <c r="TDS1347" s="36"/>
      <c r="TDT1347" s="36"/>
      <c r="TDU1347" s="36"/>
      <c r="TDV1347" s="36"/>
      <c r="TDW1347" s="36"/>
      <c r="TDX1347" s="36"/>
      <c r="TDY1347" s="36"/>
      <c r="TDZ1347" s="36"/>
      <c r="TEA1347" s="36"/>
      <c r="TEB1347" s="36"/>
      <c r="TEC1347" s="36"/>
      <c r="TED1347" s="36"/>
      <c r="TEE1347" s="36"/>
      <c r="TEF1347" s="36"/>
      <c r="TEG1347" s="36"/>
      <c r="TEH1347" s="36"/>
      <c r="TEI1347" s="36"/>
      <c r="TEJ1347" s="36"/>
      <c r="TEK1347" s="36"/>
      <c r="TEL1347" s="36"/>
      <c r="TEM1347" s="36"/>
      <c r="TEN1347" s="36"/>
      <c r="TEO1347" s="36"/>
      <c r="TEP1347" s="36"/>
      <c r="TEQ1347" s="36"/>
      <c r="TER1347" s="36"/>
      <c r="TES1347" s="36"/>
      <c r="TET1347" s="36"/>
      <c r="TEU1347" s="36"/>
      <c r="TEV1347" s="36"/>
      <c r="TEW1347" s="36"/>
      <c r="TEX1347" s="36"/>
      <c r="TEY1347" s="36"/>
      <c r="TEZ1347" s="36"/>
      <c r="TFA1347" s="36"/>
      <c r="TFB1347" s="36"/>
      <c r="TFC1347" s="36"/>
      <c r="TFD1347" s="36"/>
      <c r="TFE1347" s="36"/>
      <c r="TFF1347" s="36"/>
      <c r="TFG1347" s="36"/>
      <c r="TFH1347" s="36"/>
      <c r="TFI1347" s="36"/>
      <c r="TFJ1347" s="36"/>
      <c r="TFK1347" s="36"/>
      <c r="TFL1347" s="36"/>
      <c r="TFM1347" s="36"/>
      <c r="TFN1347" s="36"/>
      <c r="TFO1347" s="36"/>
      <c r="TFP1347" s="36"/>
      <c r="TFQ1347" s="36"/>
      <c r="TFR1347" s="36"/>
      <c r="TFS1347" s="36"/>
      <c r="TFT1347" s="36"/>
      <c r="TFU1347" s="36"/>
      <c r="TFV1347" s="36"/>
      <c r="TFW1347" s="36"/>
      <c r="TFX1347" s="36"/>
      <c r="TFY1347" s="36"/>
      <c r="TFZ1347" s="36"/>
      <c r="TGA1347" s="36"/>
      <c r="TGB1347" s="36"/>
      <c r="TGC1347" s="36"/>
      <c r="TGD1347" s="36"/>
      <c r="TGE1347" s="36"/>
      <c r="TGF1347" s="36"/>
      <c r="TGG1347" s="36"/>
      <c r="TGH1347" s="36"/>
      <c r="TGI1347" s="36"/>
      <c r="TGJ1347" s="36"/>
      <c r="TGK1347" s="36"/>
      <c r="TGL1347" s="36"/>
      <c r="TGM1347" s="36"/>
      <c r="TGN1347" s="36"/>
      <c r="TGO1347" s="36"/>
      <c r="TGP1347" s="36"/>
      <c r="TGQ1347" s="36"/>
      <c r="TGR1347" s="36"/>
      <c r="TGS1347" s="36"/>
      <c r="TGT1347" s="36"/>
      <c r="TGU1347" s="36"/>
      <c r="TGV1347" s="36"/>
      <c r="TGW1347" s="36"/>
      <c r="TGX1347" s="36"/>
      <c r="TGY1347" s="36"/>
      <c r="TGZ1347" s="36"/>
      <c r="THA1347" s="36"/>
      <c r="THB1347" s="36"/>
      <c r="THC1347" s="36"/>
      <c r="THD1347" s="36"/>
      <c r="THE1347" s="36"/>
      <c r="THF1347" s="36"/>
      <c r="THG1347" s="36"/>
      <c r="THH1347" s="36"/>
      <c r="THI1347" s="36"/>
      <c r="THJ1347" s="36"/>
      <c r="THK1347" s="36"/>
      <c r="THL1347" s="36"/>
      <c r="THM1347" s="36"/>
      <c r="THN1347" s="36"/>
      <c r="THO1347" s="36"/>
      <c r="THP1347" s="36"/>
      <c r="THQ1347" s="36"/>
      <c r="THR1347" s="36"/>
      <c r="THS1347" s="36"/>
      <c r="THT1347" s="36"/>
      <c r="THU1347" s="36"/>
      <c r="THV1347" s="36"/>
      <c r="THW1347" s="36"/>
      <c r="THX1347" s="36"/>
      <c r="THY1347" s="36"/>
      <c r="THZ1347" s="36"/>
      <c r="TIA1347" s="36"/>
      <c r="TIB1347" s="36"/>
      <c r="TIC1347" s="36"/>
      <c r="TID1347" s="36"/>
      <c r="TIE1347" s="36"/>
      <c r="TIF1347" s="36"/>
      <c r="TIG1347" s="36"/>
      <c r="TIH1347" s="36"/>
      <c r="TII1347" s="36"/>
      <c r="TIJ1347" s="36"/>
      <c r="TIK1347" s="36"/>
      <c r="TIL1347" s="36"/>
      <c r="TIM1347" s="36"/>
      <c r="TIN1347" s="36"/>
      <c r="TIO1347" s="36"/>
      <c r="TIP1347" s="36"/>
      <c r="TIQ1347" s="36"/>
      <c r="TIR1347" s="36"/>
      <c r="TIS1347" s="36"/>
      <c r="TIT1347" s="36"/>
      <c r="TIU1347" s="36"/>
      <c r="TIV1347" s="36"/>
      <c r="TIW1347" s="36"/>
      <c r="TIX1347" s="36"/>
      <c r="TIY1347" s="36"/>
      <c r="TIZ1347" s="36"/>
      <c r="TJA1347" s="36"/>
      <c r="TJB1347" s="36"/>
      <c r="TJC1347" s="36"/>
      <c r="TJD1347" s="36"/>
      <c r="TJE1347" s="36"/>
      <c r="TJF1347" s="36"/>
      <c r="TJG1347" s="36"/>
      <c r="TJH1347" s="36"/>
      <c r="TJI1347" s="36"/>
      <c r="TJJ1347" s="36"/>
      <c r="TJK1347" s="36"/>
      <c r="TJL1347" s="36"/>
      <c r="TJM1347" s="36"/>
      <c r="TJN1347" s="36"/>
      <c r="TJO1347" s="36"/>
      <c r="TJP1347" s="36"/>
      <c r="TJQ1347" s="36"/>
      <c r="TJR1347" s="36"/>
      <c r="TJS1347" s="36"/>
      <c r="TJT1347" s="36"/>
      <c r="TJU1347" s="36"/>
      <c r="TJV1347" s="36"/>
      <c r="TJW1347" s="36"/>
      <c r="TJX1347" s="36"/>
      <c r="TJY1347" s="36"/>
      <c r="TJZ1347" s="36"/>
      <c r="TKA1347" s="36"/>
      <c r="TKB1347" s="36"/>
      <c r="TKC1347" s="36"/>
      <c r="TKD1347" s="36"/>
      <c r="TKE1347" s="36"/>
      <c r="TKF1347" s="36"/>
      <c r="TKG1347" s="36"/>
      <c r="TKH1347" s="36"/>
      <c r="TKI1347" s="36"/>
      <c r="TKJ1347" s="36"/>
      <c r="TKK1347" s="36"/>
      <c r="TKL1347" s="36"/>
      <c r="TKM1347" s="36"/>
      <c r="TKN1347" s="36"/>
      <c r="TKO1347" s="36"/>
      <c r="TKP1347" s="36"/>
      <c r="TKQ1347" s="36"/>
      <c r="TKR1347" s="36"/>
      <c r="TKS1347" s="36"/>
      <c r="TKT1347" s="36"/>
      <c r="TKU1347" s="36"/>
      <c r="TKV1347" s="36"/>
      <c r="TKW1347" s="36"/>
      <c r="TKX1347" s="36"/>
      <c r="TKY1347" s="36"/>
      <c r="TKZ1347" s="36"/>
      <c r="TLA1347" s="36"/>
      <c r="TLB1347" s="36"/>
      <c r="TLC1347" s="36"/>
      <c r="TLD1347" s="36"/>
      <c r="TLE1347" s="36"/>
      <c r="TLF1347" s="36"/>
      <c r="TLG1347" s="36"/>
      <c r="TLH1347" s="36"/>
      <c r="TLI1347" s="36"/>
      <c r="TLJ1347" s="36"/>
      <c r="TLK1347" s="36"/>
      <c r="TLL1347" s="36"/>
      <c r="TLM1347" s="36"/>
      <c r="TLN1347" s="36"/>
      <c r="TLO1347" s="36"/>
      <c r="TLP1347" s="36"/>
      <c r="TLQ1347" s="36"/>
      <c r="TLR1347" s="36"/>
      <c r="TLS1347" s="36"/>
      <c r="TLT1347" s="36"/>
      <c r="TLU1347" s="36"/>
      <c r="TLV1347" s="36"/>
      <c r="TLW1347" s="36"/>
      <c r="TLX1347" s="36"/>
      <c r="TLY1347" s="36"/>
      <c r="TLZ1347" s="36"/>
      <c r="TMA1347" s="36"/>
      <c r="TMB1347" s="36"/>
      <c r="TMC1347" s="36"/>
      <c r="TMD1347" s="36"/>
      <c r="TME1347" s="36"/>
      <c r="TMF1347" s="36"/>
      <c r="TMG1347" s="36"/>
      <c r="TMH1347" s="36"/>
      <c r="TMI1347" s="36"/>
      <c r="TMJ1347" s="36"/>
      <c r="TMK1347" s="36"/>
      <c r="TML1347" s="36"/>
      <c r="TMM1347" s="36"/>
      <c r="TMN1347" s="36"/>
      <c r="TMO1347" s="36"/>
      <c r="TMP1347" s="36"/>
      <c r="TMQ1347" s="36"/>
      <c r="TMR1347" s="36"/>
      <c r="TMS1347" s="36"/>
      <c r="TMT1347" s="36"/>
      <c r="TMU1347" s="36"/>
      <c r="TMV1347" s="36"/>
      <c r="TMW1347" s="36"/>
      <c r="TMX1347" s="36"/>
      <c r="TMY1347" s="36"/>
      <c r="TMZ1347" s="36"/>
      <c r="TNA1347" s="36"/>
      <c r="TNB1347" s="36"/>
      <c r="TNC1347" s="36"/>
      <c r="TND1347" s="36"/>
      <c r="TNE1347" s="36"/>
      <c r="TNF1347" s="36"/>
      <c r="TNG1347" s="36"/>
      <c r="TNH1347" s="36"/>
      <c r="TNI1347" s="36"/>
      <c r="TNJ1347" s="36"/>
      <c r="TNK1347" s="36"/>
      <c r="TNL1347" s="36"/>
      <c r="TNM1347" s="36"/>
      <c r="TNN1347" s="36"/>
      <c r="TNO1347" s="36"/>
      <c r="TNP1347" s="36"/>
      <c r="TNQ1347" s="36"/>
      <c r="TNR1347" s="36"/>
      <c r="TNS1347" s="36"/>
      <c r="TNT1347" s="36"/>
      <c r="TNU1347" s="36"/>
      <c r="TNV1347" s="36"/>
      <c r="TNW1347" s="36"/>
      <c r="TNX1347" s="36"/>
      <c r="TNY1347" s="36"/>
      <c r="TNZ1347" s="36"/>
      <c r="TOA1347" s="36"/>
      <c r="TOB1347" s="36"/>
      <c r="TOC1347" s="36"/>
      <c r="TOD1347" s="36"/>
      <c r="TOE1347" s="36"/>
      <c r="TOF1347" s="36"/>
      <c r="TOG1347" s="36"/>
      <c r="TOH1347" s="36"/>
      <c r="TOI1347" s="36"/>
      <c r="TOJ1347" s="36"/>
      <c r="TOK1347" s="36"/>
      <c r="TOL1347" s="36"/>
      <c r="TOM1347" s="36"/>
      <c r="TON1347" s="36"/>
      <c r="TOO1347" s="36"/>
      <c r="TOP1347" s="36"/>
      <c r="TOQ1347" s="36"/>
      <c r="TOR1347" s="36"/>
      <c r="TOS1347" s="36"/>
      <c r="TOT1347" s="36"/>
      <c r="TOU1347" s="36"/>
      <c r="TOV1347" s="36"/>
      <c r="TOW1347" s="36"/>
      <c r="TOX1347" s="36"/>
      <c r="TOY1347" s="36"/>
      <c r="TOZ1347" s="36"/>
      <c r="TPA1347" s="36"/>
      <c r="TPB1347" s="36"/>
      <c r="TPC1347" s="36"/>
      <c r="TPD1347" s="36"/>
      <c r="TPE1347" s="36"/>
      <c r="TPF1347" s="36"/>
      <c r="TPG1347" s="36"/>
      <c r="TPH1347" s="36"/>
      <c r="TPI1347" s="36"/>
      <c r="TPJ1347" s="36"/>
      <c r="TPK1347" s="36"/>
      <c r="TPL1347" s="36"/>
      <c r="TPM1347" s="36"/>
      <c r="TPN1347" s="36"/>
      <c r="TPO1347" s="36"/>
      <c r="TPP1347" s="36"/>
      <c r="TPQ1347" s="36"/>
      <c r="TPR1347" s="36"/>
      <c r="TPS1347" s="36"/>
      <c r="TPT1347" s="36"/>
      <c r="TPU1347" s="36"/>
      <c r="TPV1347" s="36"/>
      <c r="TPW1347" s="36"/>
      <c r="TPX1347" s="36"/>
      <c r="TPY1347" s="36"/>
      <c r="TPZ1347" s="36"/>
      <c r="TQA1347" s="36"/>
      <c r="TQB1347" s="36"/>
      <c r="TQC1347" s="36"/>
      <c r="TQD1347" s="36"/>
      <c r="TQE1347" s="36"/>
      <c r="TQF1347" s="36"/>
      <c r="TQG1347" s="36"/>
      <c r="TQH1347" s="36"/>
      <c r="TQI1347" s="36"/>
      <c r="TQJ1347" s="36"/>
      <c r="TQK1347" s="36"/>
      <c r="TQL1347" s="36"/>
      <c r="TQM1347" s="36"/>
      <c r="TQN1347" s="36"/>
      <c r="TQO1347" s="36"/>
      <c r="TQP1347" s="36"/>
      <c r="TQQ1347" s="36"/>
      <c r="TQR1347" s="36"/>
      <c r="TQS1347" s="36"/>
      <c r="TQT1347" s="36"/>
      <c r="TQU1347" s="36"/>
      <c r="TQV1347" s="36"/>
      <c r="TQW1347" s="36"/>
      <c r="TQX1347" s="36"/>
      <c r="TQY1347" s="36"/>
      <c r="TQZ1347" s="36"/>
      <c r="TRA1347" s="36"/>
      <c r="TRB1347" s="36"/>
      <c r="TRC1347" s="36"/>
      <c r="TRD1347" s="36"/>
      <c r="TRE1347" s="36"/>
      <c r="TRF1347" s="36"/>
      <c r="TRG1347" s="36"/>
      <c r="TRH1347" s="36"/>
      <c r="TRI1347" s="36"/>
      <c r="TRJ1347" s="36"/>
      <c r="TRK1347" s="36"/>
      <c r="TRL1347" s="36"/>
      <c r="TRM1347" s="36"/>
      <c r="TRN1347" s="36"/>
      <c r="TRO1347" s="36"/>
      <c r="TRP1347" s="36"/>
      <c r="TRQ1347" s="36"/>
      <c r="TRR1347" s="36"/>
      <c r="TRS1347" s="36"/>
      <c r="TRT1347" s="36"/>
      <c r="TRU1347" s="36"/>
      <c r="TRV1347" s="36"/>
      <c r="TRW1347" s="36"/>
      <c r="TRX1347" s="36"/>
      <c r="TRY1347" s="36"/>
      <c r="TRZ1347" s="36"/>
      <c r="TSA1347" s="36"/>
      <c r="TSB1347" s="36"/>
      <c r="TSC1347" s="36"/>
      <c r="TSD1347" s="36"/>
      <c r="TSE1347" s="36"/>
      <c r="TSF1347" s="36"/>
      <c r="TSG1347" s="36"/>
      <c r="TSH1347" s="36"/>
      <c r="TSI1347" s="36"/>
      <c r="TSJ1347" s="36"/>
      <c r="TSK1347" s="36"/>
      <c r="TSL1347" s="36"/>
      <c r="TSM1347" s="36"/>
      <c r="TSN1347" s="36"/>
      <c r="TSO1347" s="36"/>
      <c r="TSP1347" s="36"/>
      <c r="TSQ1347" s="36"/>
      <c r="TSR1347" s="36"/>
      <c r="TSS1347" s="36"/>
      <c r="TST1347" s="36"/>
      <c r="TSU1347" s="36"/>
      <c r="TSV1347" s="36"/>
      <c r="TSW1347" s="36"/>
      <c r="TSX1347" s="36"/>
      <c r="TSY1347" s="36"/>
      <c r="TSZ1347" s="36"/>
      <c r="TTA1347" s="36"/>
      <c r="TTB1347" s="36"/>
      <c r="TTC1347" s="36"/>
      <c r="TTD1347" s="36"/>
      <c r="TTE1347" s="36"/>
      <c r="TTF1347" s="36"/>
      <c r="TTG1347" s="36"/>
      <c r="TTH1347" s="36"/>
      <c r="TTI1347" s="36"/>
      <c r="TTJ1347" s="36"/>
      <c r="TTK1347" s="36"/>
      <c r="TTL1347" s="36"/>
      <c r="TTM1347" s="36"/>
      <c r="TTN1347" s="36"/>
      <c r="TTO1347" s="36"/>
      <c r="TTP1347" s="36"/>
      <c r="TTQ1347" s="36"/>
      <c r="TTR1347" s="36"/>
      <c r="TTS1347" s="36"/>
      <c r="TTT1347" s="36"/>
      <c r="TTU1347" s="36"/>
      <c r="TTV1347" s="36"/>
      <c r="TTW1347" s="36"/>
      <c r="TTX1347" s="36"/>
      <c r="TTY1347" s="36"/>
      <c r="TTZ1347" s="36"/>
      <c r="TUA1347" s="36"/>
      <c r="TUB1347" s="36"/>
      <c r="TUC1347" s="36"/>
      <c r="TUD1347" s="36"/>
      <c r="TUE1347" s="36"/>
      <c r="TUF1347" s="36"/>
      <c r="TUG1347" s="36"/>
      <c r="TUH1347" s="36"/>
      <c r="TUI1347" s="36"/>
      <c r="TUJ1347" s="36"/>
      <c r="TUK1347" s="36"/>
      <c r="TUL1347" s="36"/>
      <c r="TUM1347" s="36"/>
      <c r="TUN1347" s="36"/>
      <c r="TUO1347" s="36"/>
      <c r="TUP1347" s="36"/>
      <c r="TUQ1347" s="36"/>
      <c r="TUR1347" s="36"/>
      <c r="TUS1347" s="36"/>
      <c r="TUT1347" s="36"/>
      <c r="TUU1347" s="36"/>
      <c r="TUV1347" s="36"/>
      <c r="TUW1347" s="36"/>
      <c r="TUX1347" s="36"/>
      <c r="TUY1347" s="36"/>
      <c r="TUZ1347" s="36"/>
      <c r="TVA1347" s="36"/>
      <c r="TVB1347" s="36"/>
      <c r="TVC1347" s="36"/>
      <c r="TVD1347" s="36"/>
      <c r="TVE1347" s="36"/>
      <c r="TVF1347" s="36"/>
      <c r="TVG1347" s="36"/>
      <c r="TVH1347" s="36"/>
      <c r="TVI1347" s="36"/>
      <c r="TVJ1347" s="36"/>
      <c r="TVK1347" s="36"/>
      <c r="TVL1347" s="36"/>
      <c r="TVM1347" s="36"/>
      <c r="TVN1347" s="36"/>
      <c r="TVO1347" s="36"/>
      <c r="TVP1347" s="36"/>
      <c r="TVQ1347" s="36"/>
      <c r="TVR1347" s="36"/>
      <c r="TVS1347" s="36"/>
      <c r="TVT1347" s="36"/>
      <c r="TVU1347" s="36"/>
      <c r="TVV1347" s="36"/>
      <c r="TVW1347" s="36"/>
      <c r="TVX1347" s="36"/>
      <c r="TVY1347" s="36"/>
      <c r="TVZ1347" s="36"/>
      <c r="TWA1347" s="36"/>
      <c r="TWB1347" s="36"/>
      <c r="TWC1347" s="36"/>
      <c r="TWD1347" s="36"/>
      <c r="TWE1347" s="36"/>
      <c r="TWF1347" s="36"/>
      <c r="TWG1347" s="36"/>
      <c r="TWH1347" s="36"/>
      <c r="TWI1347" s="36"/>
      <c r="TWJ1347" s="36"/>
      <c r="TWK1347" s="36"/>
      <c r="TWL1347" s="36"/>
      <c r="TWM1347" s="36"/>
      <c r="TWN1347" s="36"/>
      <c r="TWO1347" s="36"/>
      <c r="TWP1347" s="36"/>
      <c r="TWQ1347" s="36"/>
      <c r="TWR1347" s="36"/>
      <c r="TWS1347" s="36"/>
      <c r="TWT1347" s="36"/>
      <c r="TWU1347" s="36"/>
      <c r="TWV1347" s="36"/>
      <c r="TWW1347" s="36"/>
      <c r="TWX1347" s="36"/>
      <c r="TWY1347" s="36"/>
      <c r="TWZ1347" s="36"/>
      <c r="TXA1347" s="36"/>
      <c r="TXB1347" s="36"/>
      <c r="TXC1347" s="36"/>
      <c r="TXD1347" s="36"/>
      <c r="TXE1347" s="36"/>
      <c r="TXF1347" s="36"/>
      <c r="TXG1347" s="36"/>
      <c r="TXH1347" s="36"/>
      <c r="TXI1347" s="36"/>
      <c r="TXJ1347" s="36"/>
      <c r="TXK1347" s="36"/>
      <c r="TXL1347" s="36"/>
      <c r="TXM1347" s="36"/>
      <c r="TXN1347" s="36"/>
      <c r="TXO1347" s="36"/>
      <c r="TXP1347" s="36"/>
      <c r="TXQ1347" s="36"/>
      <c r="TXR1347" s="36"/>
      <c r="TXS1347" s="36"/>
      <c r="TXT1347" s="36"/>
      <c r="TXU1347" s="36"/>
      <c r="TXV1347" s="36"/>
      <c r="TXW1347" s="36"/>
      <c r="TXX1347" s="36"/>
      <c r="TXY1347" s="36"/>
      <c r="TXZ1347" s="36"/>
      <c r="TYA1347" s="36"/>
      <c r="TYB1347" s="36"/>
      <c r="TYC1347" s="36"/>
      <c r="TYD1347" s="36"/>
      <c r="TYE1347" s="36"/>
      <c r="TYF1347" s="36"/>
      <c r="TYG1347" s="36"/>
      <c r="TYH1347" s="36"/>
      <c r="TYI1347" s="36"/>
      <c r="TYJ1347" s="36"/>
      <c r="TYK1347" s="36"/>
      <c r="TYL1347" s="36"/>
      <c r="TYM1347" s="36"/>
      <c r="TYN1347" s="36"/>
      <c r="TYO1347" s="36"/>
      <c r="TYP1347" s="36"/>
      <c r="TYQ1347" s="36"/>
      <c r="TYR1347" s="36"/>
      <c r="TYS1347" s="36"/>
      <c r="TYT1347" s="36"/>
      <c r="TYU1347" s="36"/>
      <c r="TYV1347" s="36"/>
      <c r="TYW1347" s="36"/>
      <c r="TYX1347" s="36"/>
      <c r="TYY1347" s="36"/>
      <c r="TYZ1347" s="36"/>
      <c r="TZA1347" s="36"/>
      <c r="TZB1347" s="36"/>
      <c r="TZC1347" s="36"/>
      <c r="TZD1347" s="36"/>
      <c r="TZE1347" s="36"/>
      <c r="TZF1347" s="36"/>
      <c r="TZG1347" s="36"/>
      <c r="TZH1347" s="36"/>
      <c r="TZI1347" s="36"/>
      <c r="TZJ1347" s="36"/>
      <c r="TZK1347" s="36"/>
      <c r="TZL1347" s="36"/>
      <c r="TZM1347" s="36"/>
      <c r="TZN1347" s="36"/>
      <c r="TZO1347" s="36"/>
      <c r="TZP1347" s="36"/>
      <c r="TZQ1347" s="36"/>
      <c r="TZR1347" s="36"/>
      <c r="TZS1347" s="36"/>
      <c r="TZT1347" s="36"/>
      <c r="TZU1347" s="36"/>
      <c r="TZV1347" s="36"/>
      <c r="TZW1347" s="36"/>
      <c r="TZX1347" s="36"/>
      <c r="TZY1347" s="36"/>
      <c r="TZZ1347" s="36"/>
      <c r="UAA1347" s="36"/>
      <c r="UAB1347" s="36"/>
      <c r="UAC1347" s="36"/>
      <c r="UAD1347" s="36"/>
      <c r="UAE1347" s="36"/>
      <c r="UAF1347" s="36"/>
      <c r="UAG1347" s="36"/>
      <c r="UAH1347" s="36"/>
      <c r="UAI1347" s="36"/>
      <c r="UAJ1347" s="36"/>
      <c r="UAK1347" s="36"/>
      <c r="UAL1347" s="36"/>
      <c r="UAM1347" s="36"/>
      <c r="UAN1347" s="36"/>
      <c r="UAO1347" s="36"/>
      <c r="UAP1347" s="36"/>
      <c r="UAQ1347" s="36"/>
      <c r="UAR1347" s="36"/>
      <c r="UAS1347" s="36"/>
      <c r="UAT1347" s="36"/>
      <c r="UAU1347" s="36"/>
      <c r="UAV1347" s="36"/>
      <c r="UAW1347" s="36"/>
      <c r="UAX1347" s="36"/>
      <c r="UAY1347" s="36"/>
      <c r="UAZ1347" s="36"/>
      <c r="UBA1347" s="36"/>
      <c r="UBB1347" s="36"/>
      <c r="UBC1347" s="36"/>
      <c r="UBD1347" s="36"/>
      <c r="UBE1347" s="36"/>
      <c r="UBF1347" s="36"/>
      <c r="UBG1347" s="36"/>
      <c r="UBH1347" s="36"/>
      <c r="UBI1347" s="36"/>
      <c r="UBJ1347" s="36"/>
      <c r="UBK1347" s="36"/>
      <c r="UBL1347" s="36"/>
      <c r="UBM1347" s="36"/>
      <c r="UBN1347" s="36"/>
      <c r="UBO1347" s="36"/>
      <c r="UBP1347" s="36"/>
      <c r="UBQ1347" s="36"/>
      <c r="UBR1347" s="36"/>
      <c r="UBS1347" s="36"/>
      <c r="UBT1347" s="36"/>
      <c r="UBU1347" s="36"/>
      <c r="UBV1347" s="36"/>
      <c r="UBW1347" s="36"/>
      <c r="UBX1347" s="36"/>
      <c r="UBY1347" s="36"/>
      <c r="UBZ1347" s="36"/>
      <c r="UCA1347" s="36"/>
      <c r="UCB1347" s="36"/>
      <c r="UCC1347" s="36"/>
      <c r="UCD1347" s="36"/>
      <c r="UCE1347" s="36"/>
      <c r="UCF1347" s="36"/>
      <c r="UCG1347" s="36"/>
      <c r="UCH1347" s="36"/>
      <c r="UCI1347" s="36"/>
      <c r="UCJ1347" s="36"/>
      <c r="UCK1347" s="36"/>
      <c r="UCL1347" s="36"/>
      <c r="UCM1347" s="36"/>
      <c r="UCN1347" s="36"/>
      <c r="UCO1347" s="36"/>
      <c r="UCP1347" s="36"/>
      <c r="UCQ1347" s="36"/>
      <c r="UCR1347" s="36"/>
      <c r="UCS1347" s="36"/>
      <c r="UCT1347" s="36"/>
      <c r="UCU1347" s="36"/>
      <c r="UCV1347" s="36"/>
      <c r="UCW1347" s="36"/>
      <c r="UCX1347" s="36"/>
      <c r="UCY1347" s="36"/>
      <c r="UCZ1347" s="36"/>
      <c r="UDA1347" s="36"/>
      <c r="UDB1347" s="36"/>
      <c r="UDC1347" s="36"/>
      <c r="UDD1347" s="36"/>
      <c r="UDE1347" s="36"/>
      <c r="UDF1347" s="36"/>
      <c r="UDG1347" s="36"/>
      <c r="UDH1347" s="36"/>
      <c r="UDI1347" s="36"/>
      <c r="UDJ1347" s="36"/>
      <c r="UDK1347" s="36"/>
      <c r="UDL1347" s="36"/>
      <c r="UDM1347" s="36"/>
      <c r="UDN1347" s="36"/>
      <c r="UDO1347" s="36"/>
      <c r="UDP1347" s="36"/>
      <c r="UDQ1347" s="36"/>
      <c r="UDR1347" s="36"/>
      <c r="UDS1347" s="36"/>
      <c r="UDT1347" s="36"/>
      <c r="UDU1347" s="36"/>
      <c r="UDV1347" s="36"/>
      <c r="UDW1347" s="36"/>
      <c r="UDX1347" s="36"/>
      <c r="UDY1347" s="36"/>
      <c r="UDZ1347" s="36"/>
      <c r="UEA1347" s="36"/>
      <c r="UEB1347" s="36"/>
      <c r="UEC1347" s="36"/>
      <c r="UED1347" s="36"/>
      <c r="UEE1347" s="36"/>
      <c r="UEF1347" s="36"/>
      <c r="UEG1347" s="36"/>
      <c r="UEH1347" s="36"/>
      <c r="UEI1347" s="36"/>
      <c r="UEJ1347" s="36"/>
      <c r="UEK1347" s="36"/>
      <c r="UEL1347" s="36"/>
      <c r="UEM1347" s="36"/>
      <c r="UEN1347" s="36"/>
      <c r="UEO1347" s="36"/>
      <c r="UEP1347" s="36"/>
      <c r="UEQ1347" s="36"/>
      <c r="UER1347" s="36"/>
      <c r="UES1347" s="36"/>
      <c r="UET1347" s="36"/>
      <c r="UEU1347" s="36"/>
      <c r="UEV1347" s="36"/>
      <c r="UEW1347" s="36"/>
      <c r="UEX1347" s="36"/>
      <c r="UEY1347" s="36"/>
      <c r="UEZ1347" s="36"/>
      <c r="UFA1347" s="36"/>
      <c r="UFB1347" s="36"/>
      <c r="UFC1347" s="36"/>
      <c r="UFD1347" s="36"/>
      <c r="UFE1347" s="36"/>
      <c r="UFF1347" s="36"/>
      <c r="UFG1347" s="36"/>
      <c r="UFH1347" s="36"/>
      <c r="UFI1347" s="36"/>
      <c r="UFJ1347" s="36"/>
      <c r="UFK1347" s="36"/>
      <c r="UFL1347" s="36"/>
      <c r="UFM1347" s="36"/>
      <c r="UFN1347" s="36"/>
      <c r="UFO1347" s="36"/>
      <c r="UFP1347" s="36"/>
      <c r="UFQ1347" s="36"/>
      <c r="UFR1347" s="36"/>
      <c r="UFS1347" s="36"/>
      <c r="UFT1347" s="36"/>
      <c r="UFU1347" s="36"/>
      <c r="UFV1347" s="36"/>
      <c r="UFW1347" s="36"/>
      <c r="UFX1347" s="36"/>
      <c r="UFY1347" s="36"/>
      <c r="UFZ1347" s="36"/>
      <c r="UGA1347" s="36"/>
      <c r="UGB1347" s="36"/>
      <c r="UGC1347" s="36"/>
      <c r="UGD1347" s="36"/>
      <c r="UGE1347" s="36"/>
      <c r="UGF1347" s="36"/>
      <c r="UGG1347" s="36"/>
      <c r="UGH1347" s="36"/>
      <c r="UGI1347" s="36"/>
      <c r="UGJ1347" s="36"/>
      <c r="UGK1347" s="36"/>
      <c r="UGL1347" s="36"/>
      <c r="UGM1347" s="36"/>
      <c r="UGN1347" s="36"/>
      <c r="UGO1347" s="36"/>
      <c r="UGP1347" s="36"/>
      <c r="UGQ1347" s="36"/>
      <c r="UGR1347" s="36"/>
      <c r="UGS1347" s="36"/>
      <c r="UGT1347" s="36"/>
      <c r="UGU1347" s="36"/>
      <c r="UGV1347" s="36"/>
      <c r="UGW1347" s="36"/>
      <c r="UGX1347" s="36"/>
      <c r="UGY1347" s="36"/>
      <c r="UGZ1347" s="36"/>
      <c r="UHA1347" s="36"/>
      <c r="UHB1347" s="36"/>
      <c r="UHC1347" s="36"/>
      <c r="UHD1347" s="36"/>
      <c r="UHE1347" s="36"/>
      <c r="UHF1347" s="36"/>
      <c r="UHG1347" s="36"/>
      <c r="UHH1347" s="36"/>
      <c r="UHI1347" s="36"/>
      <c r="UHJ1347" s="36"/>
      <c r="UHK1347" s="36"/>
      <c r="UHL1347" s="36"/>
      <c r="UHM1347" s="36"/>
      <c r="UHN1347" s="36"/>
      <c r="UHO1347" s="36"/>
      <c r="UHP1347" s="36"/>
      <c r="UHQ1347" s="36"/>
      <c r="UHR1347" s="36"/>
      <c r="UHS1347" s="36"/>
      <c r="UHT1347" s="36"/>
      <c r="UHU1347" s="36"/>
      <c r="UHV1347" s="36"/>
      <c r="UHW1347" s="36"/>
      <c r="UHX1347" s="36"/>
      <c r="UHY1347" s="36"/>
      <c r="UHZ1347" s="36"/>
      <c r="UIA1347" s="36"/>
      <c r="UIB1347" s="36"/>
      <c r="UIC1347" s="36"/>
      <c r="UID1347" s="36"/>
      <c r="UIE1347" s="36"/>
      <c r="UIF1347" s="36"/>
      <c r="UIG1347" s="36"/>
      <c r="UIH1347" s="36"/>
      <c r="UII1347" s="36"/>
      <c r="UIJ1347" s="36"/>
      <c r="UIK1347" s="36"/>
      <c r="UIL1347" s="36"/>
      <c r="UIM1347" s="36"/>
      <c r="UIN1347" s="36"/>
      <c r="UIO1347" s="36"/>
      <c r="UIP1347" s="36"/>
      <c r="UIQ1347" s="36"/>
      <c r="UIR1347" s="36"/>
      <c r="UIS1347" s="36"/>
      <c r="UIT1347" s="36"/>
      <c r="UIU1347" s="36"/>
      <c r="UIV1347" s="36"/>
      <c r="UIW1347" s="36"/>
      <c r="UIX1347" s="36"/>
      <c r="UIY1347" s="36"/>
      <c r="UIZ1347" s="36"/>
      <c r="UJA1347" s="36"/>
      <c r="UJB1347" s="36"/>
      <c r="UJC1347" s="36"/>
      <c r="UJD1347" s="36"/>
      <c r="UJE1347" s="36"/>
      <c r="UJF1347" s="36"/>
      <c r="UJG1347" s="36"/>
      <c r="UJH1347" s="36"/>
      <c r="UJI1347" s="36"/>
      <c r="UJJ1347" s="36"/>
      <c r="UJK1347" s="36"/>
      <c r="UJL1347" s="36"/>
      <c r="UJM1347" s="36"/>
      <c r="UJN1347" s="36"/>
      <c r="UJO1347" s="36"/>
      <c r="UJP1347" s="36"/>
      <c r="UJQ1347" s="36"/>
      <c r="UJR1347" s="36"/>
      <c r="UJS1347" s="36"/>
      <c r="UJT1347" s="36"/>
      <c r="UJU1347" s="36"/>
      <c r="UJV1347" s="36"/>
      <c r="UJW1347" s="36"/>
      <c r="UJX1347" s="36"/>
      <c r="UJY1347" s="36"/>
      <c r="UJZ1347" s="36"/>
      <c r="UKA1347" s="36"/>
      <c r="UKB1347" s="36"/>
      <c r="UKC1347" s="36"/>
      <c r="UKD1347" s="36"/>
      <c r="UKE1347" s="36"/>
      <c r="UKF1347" s="36"/>
      <c r="UKG1347" s="36"/>
      <c r="UKH1347" s="36"/>
      <c r="UKI1347" s="36"/>
      <c r="UKJ1347" s="36"/>
      <c r="UKK1347" s="36"/>
      <c r="UKL1347" s="36"/>
      <c r="UKM1347" s="36"/>
      <c r="UKN1347" s="36"/>
      <c r="UKO1347" s="36"/>
      <c r="UKP1347" s="36"/>
      <c r="UKQ1347" s="36"/>
      <c r="UKR1347" s="36"/>
      <c r="UKS1347" s="36"/>
      <c r="UKT1347" s="36"/>
      <c r="UKU1347" s="36"/>
      <c r="UKV1347" s="36"/>
      <c r="UKW1347" s="36"/>
      <c r="UKX1347" s="36"/>
      <c r="UKY1347" s="36"/>
      <c r="UKZ1347" s="36"/>
      <c r="ULA1347" s="36"/>
      <c r="ULB1347" s="36"/>
      <c r="ULC1347" s="36"/>
      <c r="ULD1347" s="36"/>
      <c r="ULE1347" s="36"/>
      <c r="ULF1347" s="36"/>
      <c r="ULG1347" s="36"/>
      <c r="ULH1347" s="36"/>
      <c r="ULI1347" s="36"/>
      <c r="ULJ1347" s="36"/>
      <c r="ULK1347" s="36"/>
      <c r="ULL1347" s="36"/>
      <c r="ULM1347" s="36"/>
      <c r="ULN1347" s="36"/>
      <c r="ULO1347" s="36"/>
      <c r="ULP1347" s="36"/>
      <c r="ULQ1347" s="36"/>
      <c r="ULR1347" s="36"/>
      <c r="ULS1347" s="36"/>
      <c r="ULT1347" s="36"/>
      <c r="ULU1347" s="36"/>
      <c r="ULV1347" s="36"/>
      <c r="ULW1347" s="36"/>
      <c r="ULX1347" s="36"/>
      <c r="ULY1347" s="36"/>
      <c r="ULZ1347" s="36"/>
      <c r="UMA1347" s="36"/>
      <c r="UMB1347" s="36"/>
      <c r="UMC1347" s="36"/>
      <c r="UMD1347" s="36"/>
      <c r="UME1347" s="36"/>
      <c r="UMF1347" s="36"/>
      <c r="UMG1347" s="36"/>
      <c r="UMH1347" s="36"/>
      <c r="UMI1347" s="36"/>
      <c r="UMJ1347" s="36"/>
      <c r="UMK1347" s="36"/>
      <c r="UML1347" s="36"/>
      <c r="UMM1347" s="36"/>
      <c r="UMN1347" s="36"/>
      <c r="UMO1347" s="36"/>
      <c r="UMP1347" s="36"/>
      <c r="UMQ1347" s="36"/>
      <c r="UMR1347" s="36"/>
      <c r="UMS1347" s="36"/>
      <c r="UMT1347" s="36"/>
      <c r="UMU1347" s="36"/>
      <c r="UMV1347" s="36"/>
      <c r="UMW1347" s="36"/>
      <c r="UMX1347" s="36"/>
      <c r="UMY1347" s="36"/>
      <c r="UMZ1347" s="36"/>
      <c r="UNA1347" s="36"/>
      <c r="UNB1347" s="36"/>
      <c r="UNC1347" s="36"/>
      <c r="UND1347" s="36"/>
      <c r="UNE1347" s="36"/>
      <c r="UNF1347" s="36"/>
      <c r="UNG1347" s="36"/>
      <c r="UNH1347" s="36"/>
      <c r="UNI1347" s="36"/>
      <c r="UNJ1347" s="36"/>
      <c r="UNK1347" s="36"/>
      <c r="UNL1347" s="36"/>
      <c r="UNM1347" s="36"/>
      <c r="UNN1347" s="36"/>
      <c r="UNO1347" s="36"/>
      <c r="UNP1347" s="36"/>
      <c r="UNQ1347" s="36"/>
      <c r="UNR1347" s="36"/>
      <c r="UNS1347" s="36"/>
      <c r="UNT1347" s="36"/>
      <c r="UNU1347" s="36"/>
      <c r="UNV1347" s="36"/>
      <c r="UNW1347" s="36"/>
      <c r="UNX1347" s="36"/>
      <c r="UNY1347" s="36"/>
      <c r="UNZ1347" s="36"/>
      <c r="UOA1347" s="36"/>
      <c r="UOB1347" s="36"/>
      <c r="UOC1347" s="36"/>
      <c r="UOD1347" s="36"/>
      <c r="UOE1347" s="36"/>
      <c r="UOF1347" s="36"/>
      <c r="UOG1347" s="36"/>
      <c r="UOH1347" s="36"/>
      <c r="UOI1347" s="36"/>
      <c r="UOJ1347" s="36"/>
      <c r="UOK1347" s="36"/>
      <c r="UOL1347" s="36"/>
      <c r="UOM1347" s="36"/>
      <c r="UON1347" s="36"/>
      <c r="UOO1347" s="36"/>
      <c r="UOP1347" s="36"/>
      <c r="UOQ1347" s="36"/>
      <c r="UOR1347" s="36"/>
      <c r="UOS1347" s="36"/>
      <c r="UOT1347" s="36"/>
      <c r="UOU1347" s="36"/>
      <c r="UOV1347" s="36"/>
      <c r="UOW1347" s="36"/>
      <c r="UOX1347" s="36"/>
      <c r="UOY1347" s="36"/>
      <c r="UOZ1347" s="36"/>
      <c r="UPA1347" s="36"/>
      <c r="UPB1347" s="36"/>
      <c r="UPC1347" s="36"/>
      <c r="UPD1347" s="36"/>
      <c r="UPE1347" s="36"/>
      <c r="UPF1347" s="36"/>
      <c r="UPG1347" s="36"/>
      <c r="UPH1347" s="36"/>
      <c r="UPI1347" s="36"/>
      <c r="UPJ1347" s="36"/>
      <c r="UPK1347" s="36"/>
      <c r="UPL1347" s="36"/>
      <c r="UPM1347" s="36"/>
      <c r="UPN1347" s="36"/>
      <c r="UPO1347" s="36"/>
      <c r="UPP1347" s="36"/>
      <c r="UPQ1347" s="36"/>
      <c r="UPR1347" s="36"/>
      <c r="UPS1347" s="36"/>
      <c r="UPT1347" s="36"/>
      <c r="UPU1347" s="36"/>
      <c r="UPV1347" s="36"/>
      <c r="UPW1347" s="36"/>
      <c r="UPX1347" s="36"/>
      <c r="UPY1347" s="36"/>
      <c r="UPZ1347" s="36"/>
      <c r="UQA1347" s="36"/>
      <c r="UQB1347" s="36"/>
      <c r="UQC1347" s="36"/>
      <c r="UQD1347" s="36"/>
      <c r="UQE1347" s="36"/>
      <c r="UQF1347" s="36"/>
      <c r="UQG1347" s="36"/>
      <c r="UQH1347" s="36"/>
      <c r="UQI1347" s="36"/>
      <c r="UQJ1347" s="36"/>
      <c r="UQK1347" s="36"/>
      <c r="UQL1347" s="36"/>
      <c r="UQM1347" s="36"/>
      <c r="UQN1347" s="36"/>
      <c r="UQO1347" s="36"/>
      <c r="UQP1347" s="36"/>
      <c r="UQQ1347" s="36"/>
      <c r="UQR1347" s="36"/>
      <c r="UQS1347" s="36"/>
      <c r="UQT1347" s="36"/>
      <c r="UQU1347" s="36"/>
      <c r="UQV1347" s="36"/>
      <c r="UQW1347" s="36"/>
      <c r="UQX1347" s="36"/>
      <c r="UQY1347" s="36"/>
      <c r="UQZ1347" s="36"/>
      <c r="URA1347" s="36"/>
      <c r="URB1347" s="36"/>
      <c r="URC1347" s="36"/>
      <c r="URD1347" s="36"/>
      <c r="URE1347" s="36"/>
      <c r="URF1347" s="36"/>
      <c r="URG1347" s="36"/>
      <c r="URH1347" s="36"/>
      <c r="URI1347" s="36"/>
      <c r="URJ1347" s="36"/>
      <c r="URK1347" s="36"/>
      <c r="URL1347" s="36"/>
      <c r="URM1347" s="36"/>
      <c r="URN1347" s="36"/>
      <c r="URO1347" s="36"/>
      <c r="URP1347" s="36"/>
      <c r="URQ1347" s="36"/>
      <c r="URR1347" s="36"/>
      <c r="URS1347" s="36"/>
      <c r="URT1347" s="36"/>
      <c r="URU1347" s="36"/>
      <c r="URV1347" s="36"/>
      <c r="URW1347" s="36"/>
      <c r="URX1347" s="36"/>
      <c r="URY1347" s="36"/>
      <c r="URZ1347" s="36"/>
      <c r="USA1347" s="36"/>
      <c r="USB1347" s="36"/>
      <c r="USC1347" s="36"/>
      <c r="USD1347" s="36"/>
      <c r="USE1347" s="36"/>
      <c r="USF1347" s="36"/>
      <c r="USG1347" s="36"/>
      <c r="USH1347" s="36"/>
      <c r="USI1347" s="36"/>
      <c r="USJ1347" s="36"/>
      <c r="USK1347" s="36"/>
      <c r="USL1347" s="36"/>
      <c r="USM1347" s="36"/>
      <c r="USN1347" s="36"/>
      <c r="USO1347" s="36"/>
      <c r="USP1347" s="36"/>
      <c r="USQ1347" s="36"/>
      <c r="USR1347" s="36"/>
      <c r="USS1347" s="36"/>
      <c r="UST1347" s="36"/>
      <c r="USU1347" s="36"/>
      <c r="USV1347" s="36"/>
      <c r="USW1347" s="36"/>
      <c r="USX1347" s="36"/>
      <c r="USY1347" s="36"/>
      <c r="USZ1347" s="36"/>
      <c r="UTA1347" s="36"/>
      <c r="UTB1347" s="36"/>
      <c r="UTC1347" s="36"/>
      <c r="UTD1347" s="36"/>
      <c r="UTE1347" s="36"/>
      <c r="UTF1347" s="36"/>
      <c r="UTG1347" s="36"/>
      <c r="UTH1347" s="36"/>
      <c r="UTI1347" s="36"/>
      <c r="UTJ1347" s="36"/>
      <c r="UTK1347" s="36"/>
      <c r="UTL1347" s="36"/>
      <c r="UTM1347" s="36"/>
      <c r="UTN1347" s="36"/>
      <c r="UTO1347" s="36"/>
      <c r="UTP1347" s="36"/>
      <c r="UTQ1347" s="36"/>
      <c r="UTR1347" s="36"/>
      <c r="UTS1347" s="36"/>
      <c r="UTT1347" s="36"/>
      <c r="UTU1347" s="36"/>
      <c r="UTV1347" s="36"/>
      <c r="UTW1347" s="36"/>
      <c r="UTX1347" s="36"/>
      <c r="UTY1347" s="36"/>
      <c r="UTZ1347" s="36"/>
      <c r="UUA1347" s="36"/>
      <c r="UUB1347" s="36"/>
      <c r="UUC1347" s="36"/>
      <c r="UUD1347" s="36"/>
      <c r="UUE1347" s="36"/>
      <c r="UUF1347" s="36"/>
      <c r="UUG1347" s="36"/>
      <c r="UUH1347" s="36"/>
      <c r="UUI1347" s="36"/>
      <c r="UUJ1347" s="36"/>
      <c r="UUK1347" s="36"/>
      <c r="UUL1347" s="36"/>
      <c r="UUM1347" s="36"/>
      <c r="UUN1347" s="36"/>
      <c r="UUO1347" s="36"/>
      <c r="UUP1347" s="36"/>
      <c r="UUQ1347" s="36"/>
      <c r="UUR1347" s="36"/>
      <c r="UUS1347" s="36"/>
      <c r="UUT1347" s="36"/>
      <c r="UUU1347" s="36"/>
      <c r="UUV1347" s="36"/>
      <c r="UUW1347" s="36"/>
      <c r="UUX1347" s="36"/>
      <c r="UUY1347" s="36"/>
      <c r="UUZ1347" s="36"/>
      <c r="UVA1347" s="36"/>
      <c r="UVB1347" s="36"/>
      <c r="UVC1347" s="36"/>
      <c r="UVD1347" s="36"/>
      <c r="UVE1347" s="36"/>
      <c r="UVF1347" s="36"/>
      <c r="UVG1347" s="36"/>
      <c r="UVH1347" s="36"/>
      <c r="UVI1347" s="36"/>
      <c r="UVJ1347" s="36"/>
      <c r="UVK1347" s="36"/>
      <c r="UVL1347" s="36"/>
      <c r="UVM1347" s="36"/>
      <c r="UVN1347" s="36"/>
      <c r="UVO1347" s="36"/>
      <c r="UVP1347" s="36"/>
      <c r="UVQ1347" s="36"/>
      <c r="UVR1347" s="36"/>
      <c r="UVS1347" s="36"/>
      <c r="UVT1347" s="36"/>
      <c r="UVU1347" s="36"/>
      <c r="UVV1347" s="36"/>
      <c r="UVW1347" s="36"/>
      <c r="UVX1347" s="36"/>
      <c r="UVY1347" s="36"/>
      <c r="UVZ1347" s="36"/>
      <c r="UWA1347" s="36"/>
      <c r="UWB1347" s="36"/>
      <c r="UWC1347" s="36"/>
      <c r="UWD1347" s="36"/>
      <c r="UWE1347" s="36"/>
      <c r="UWF1347" s="36"/>
      <c r="UWG1347" s="36"/>
      <c r="UWH1347" s="36"/>
      <c r="UWI1347" s="36"/>
      <c r="UWJ1347" s="36"/>
      <c r="UWK1347" s="36"/>
      <c r="UWL1347" s="36"/>
      <c r="UWM1347" s="36"/>
      <c r="UWN1347" s="36"/>
      <c r="UWO1347" s="36"/>
      <c r="UWP1347" s="36"/>
      <c r="UWQ1347" s="36"/>
      <c r="UWR1347" s="36"/>
      <c r="UWS1347" s="36"/>
      <c r="UWT1347" s="36"/>
      <c r="UWU1347" s="36"/>
      <c r="UWV1347" s="36"/>
      <c r="UWW1347" s="36"/>
      <c r="UWX1347" s="36"/>
      <c r="UWY1347" s="36"/>
      <c r="UWZ1347" s="36"/>
      <c r="UXA1347" s="36"/>
      <c r="UXB1347" s="36"/>
      <c r="UXC1347" s="36"/>
      <c r="UXD1347" s="36"/>
      <c r="UXE1347" s="36"/>
      <c r="UXF1347" s="36"/>
      <c r="UXG1347" s="36"/>
      <c r="UXH1347" s="36"/>
      <c r="UXI1347" s="36"/>
      <c r="UXJ1347" s="36"/>
      <c r="UXK1347" s="36"/>
      <c r="UXL1347" s="36"/>
      <c r="UXM1347" s="36"/>
      <c r="UXN1347" s="36"/>
      <c r="UXO1347" s="36"/>
      <c r="UXP1347" s="36"/>
      <c r="UXQ1347" s="36"/>
      <c r="UXR1347" s="36"/>
      <c r="UXS1347" s="36"/>
      <c r="UXT1347" s="36"/>
      <c r="UXU1347" s="36"/>
      <c r="UXV1347" s="36"/>
      <c r="UXW1347" s="36"/>
      <c r="UXX1347" s="36"/>
      <c r="UXY1347" s="36"/>
      <c r="UXZ1347" s="36"/>
      <c r="UYA1347" s="36"/>
      <c r="UYB1347" s="36"/>
      <c r="UYC1347" s="36"/>
      <c r="UYD1347" s="36"/>
      <c r="UYE1347" s="36"/>
      <c r="UYF1347" s="36"/>
      <c r="UYG1347" s="36"/>
      <c r="UYH1347" s="36"/>
      <c r="UYI1347" s="36"/>
      <c r="UYJ1347" s="36"/>
      <c r="UYK1347" s="36"/>
      <c r="UYL1347" s="36"/>
      <c r="UYM1347" s="36"/>
      <c r="UYN1347" s="36"/>
      <c r="UYO1347" s="36"/>
      <c r="UYP1347" s="36"/>
      <c r="UYQ1347" s="36"/>
      <c r="UYR1347" s="36"/>
      <c r="UYS1347" s="36"/>
      <c r="UYT1347" s="36"/>
      <c r="UYU1347" s="36"/>
      <c r="UYV1347" s="36"/>
      <c r="UYW1347" s="36"/>
      <c r="UYX1347" s="36"/>
      <c r="UYY1347" s="36"/>
      <c r="UYZ1347" s="36"/>
      <c r="UZA1347" s="36"/>
      <c r="UZB1347" s="36"/>
      <c r="UZC1347" s="36"/>
      <c r="UZD1347" s="36"/>
      <c r="UZE1347" s="36"/>
      <c r="UZF1347" s="36"/>
      <c r="UZG1347" s="36"/>
      <c r="UZH1347" s="36"/>
      <c r="UZI1347" s="36"/>
      <c r="UZJ1347" s="36"/>
      <c r="UZK1347" s="36"/>
      <c r="UZL1347" s="36"/>
      <c r="UZM1347" s="36"/>
      <c r="UZN1347" s="36"/>
      <c r="UZO1347" s="36"/>
      <c r="UZP1347" s="36"/>
      <c r="UZQ1347" s="36"/>
      <c r="UZR1347" s="36"/>
      <c r="UZS1347" s="36"/>
      <c r="UZT1347" s="36"/>
      <c r="UZU1347" s="36"/>
      <c r="UZV1347" s="36"/>
      <c r="UZW1347" s="36"/>
      <c r="UZX1347" s="36"/>
      <c r="UZY1347" s="36"/>
      <c r="UZZ1347" s="36"/>
      <c r="VAA1347" s="36"/>
      <c r="VAB1347" s="36"/>
      <c r="VAC1347" s="36"/>
      <c r="VAD1347" s="36"/>
      <c r="VAE1347" s="36"/>
      <c r="VAF1347" s="36"/>
      <c r="VAG1347" s="36"/>
      <c r="VAH1347" s="36"/>
      <c r="VAI1347" s="36"/>
      <c r="VAJ1347" s="36"/>
      <c r="VAK1347" s="36"/>
      <c r="VAL1347" s="36"/>
      <c r="VAM1347" s="36"/>
      <c r="VAN1347" s="36"/>
      <c r="VAO1347" s="36"/>
      <c r="VAP1347" s="36"/>
      <c r="VAQ1347" s="36"/>
      <c r="VAR1347" s="36"/>
      <c r="VAS1347" s="36"/>
      <c r="VAT1347" s="36"/>
      <c r="VAU1347" s="36"/>
      <c r="VAV1347" s="36"/>
      <c r="VAW1347" s="36"/>
      <c r="VAX1347" s="36"/>
      <c r="VAY1347" s="36"/>
      <c r="VAZ1347" s="36"/>
      <c r="VBA1347" s="36"/>
      <c r="VBB1347" s="36"/>
      <c r="VBC1347" s="36"/>
      <c r="VBD1347" s="36"/>
      <c r="VBE1347" s="36"/>
      <c r="VBF1347" s="36"/>
      <c r="VBG1347" s="36"/>
      <c r="VBH1347" s="36"/>
      <c r="VBI1347" s="36"/>
      <c r="VBJ1347" s="36"/>
      <c r="VBK1347" s="36"/>
      <c r="VBL1347" s="36"/>
      <c r="VBM1347" s="36"/>
      <c r="VBN1347" s="36"/>
      <c r="VBO1347" s="36"/>
      <c r="VBP1347" s="36"/>
      <c r="VBQ1347" s="36"/>
      <c r="VBR1347" s="36"/>
      <c r="VBS1347" s="36"/>
      <c r="VBT1347" s="36"/>
      <c r="VBU1347" s="36"/>
      <c r="VBV1347" s="36"/>
      <c r="VBW1347" s="36"/>
      <c r="VBX1347" s="36"/>
      <c r="VBY1347" s="36"/>
      <c r="VBZ1347" s="36"/>
      <c r="VCA1347" s="36"/>
      <c r="VCB1347" s="36"/>
      <c r="VCC1347" s="36"/>
      <c r="VCD1347" s="36"/>
      <c r="VCE1347" s="36"/>
      <c r="VCF1347" s="36"/>
      <c r="VCG1347" s="36"/>
      <c r="VCH1347" s="36"/>
      <c r="VCI1347" s="36"/>
      <c r="VCJ1347" s="36"/>
      <c r="VCK1347" s="36"/>
      <c r="VCL1347" s="36"/>
      <c r="VCM1347" s="36"/>
      <c r="VCN1347" s="36"/>
      <c r="VCO1347" s="36"/>
      <c r="VCP1347" s="36"/>
      <c r="VCQ1347" s="36"/>
      <c r="VCR1347" s="36"/>
      <c r="VCS1347" s="36"/>
      <c r="VCT1347" s="36"/>
      <c r="VCU1347" s="36"/>
      <c r="VCV1347" s="36"/>
      <c r="VCW1347" s="36"/>
      <c r="VCX1347" s="36"/>
      <c r="VCY1347" s="36"/>
      <c r="VCZ1347" s="36"/>
      <c r="VDA1347" s="36"/>
      <c r="VDB1347" s="36"/>
      <c r="VDC1347" s="36"/>
      <c r="VDD1347" s="36"/>
      <c r="VDE1347" s="36"/>
      <c r="VDF1347" s="36"/>
      <c r="VDG1347" s="36"/>
      <c r="VDH1347" s="36"/>
      <c r="VDI1347" s="36"/>
      <c r="VDJ1347" s="36"/>
      <c r="VDK1347" s="36"/>
      <c r="VDL1347" s="36"/>
      <c r="VDM1347" s="36"/>
      <c r="VDN1347" s="36"/>
      <c r="VDO1347" s="36"/>
      <c r="VDP1347" s="36"/>
      <c r="VDQ1347" s="36"/>
      <c r="VDR1347" s="36"/>
      <c r="VDS1347" s="36"/>
      <c r="VDT1347" s="36"/>
      <c r="VDU1347" s="36"/>
      <c r="VDV1347" s="36"/>
      <c r="VDW1347" s="36"/>
      <c r="VDX1347" s="36"/>
      <c r="VDY1347" s="36"/>
      <c r="VDZ1347" s="36"/>
      <c r="VEA1347" s="36"/>
      <c r="VEB1347" s="36"/>
      <c r="VEC1347" s="36"/>
      <c r="VED1347" s="36"/>
      <c r="VEE1347" s="36"/>
      <c r="VEF1347" s="36"/>
      <c r="VEG1347" s="36"/>
      <c r="VEH1347" s="36"/>
      <c r="VEI1347" s="36"/>
      <c r="VEJ1347" s="36"/>
      <c r="VEK1347" s="36"/>
      <c r="VEL1347" s="36"/>
      <c r="VEM1347" s="36"/>
      <c r="VEN1347" s="36"/>
      <c r="VEO1347" s="36"/>
      <c r="VEP1347" s="36"/>
      <c r="VEQ1347" s="36"/>
      <c r="VER1347" s="36"/>
      <c r="VES1347" s="36"/>
      <c r="VET1347" s="36"/>
      <c r="VEU1347" s="36"/>
      <c r="VEV1347" s="36"/>
      <c r="VEW1347" s="36"/>
      <c r="VEX1347" s="36"/>
      <c r="VEY1347" s="36"/>
      <c r="VEZ1347" s="36"/>
      <c r="VFA1347" s="36"/>
      <c r="VFB1347" s="36"/>
      <c r="VFC1347" s="36"/>
      <c r="VFD1347" s="36"/>
      <c r="VFE1347" s="36"/>
      <c r="VFF1347" s="36"/>
      <c r="VFG1347" s="36"/>
      <c r="VFH1347" s="36"/>
      <c r="VFI1347" s="36"/>
      <c r="VFJ1347" s="36"/>
      <c r="VFK1347" s="36"/>
      <c r="VFL1347" s="36"/>
      <c r="VFM1347" s="36"/>
      <c r="VFN1347" s="36"/>
      <c r="VFO1347" s="36"/>
      <c r="VFP1347" s="36"/>
      <c r="VFQ1347" s="36"/>
      <c r="VFR1347" s="36"/>
      <c r="VFS1347" s="36"/>
      <c r="VFT1347" s="36"/>
      <c r="VFU1347" s="36"/>
      <c r="VFV1347" s="36"/>
      <c r="VFW1347" s="36"/>
      <c r="VFX1347" s="36"/>
      <c r="VFY1347" s="36"/>
      <c r="VFZ1347" s="36"/>
      <c r="VGA1347" s="36"/>
      <c r="VGB1347" s="36"/>
      <c r="VGC1347" s="36"/>
      <c r="VGD1347" s="36"/>
      <c r="VGE1347" s="36"/>
      <c r="VGF1347" s="36"/>
      <c r="VGG1347" s="36"/>
      <c r="VGH1347" s="36"/>
      <c r="VGI1347" s="36"/>
      <c r="VGJ1347" s="36"/>
      <c r="VGK1347" s="36"/>
      <c r="VGL1347" s="36"/>
      <c r="VGM1347" s="36"/>
      <c r="VGN1347" s="36"/>
      <c r="VGO1347" s="36"/>
      <c r="VGP1347" s="36"/>
      <c r="VGQ1347" s="36"/>
      <c r="VGR1347" s="36"/>
      <c r="VGS1347" s="36"/>
      <c r="VGT1347" s="36"/>
      <c r="VGU1347" s="36"/>
      <c r="VGV1347" s="36"/>
      <c r="VGW1347" s="36"/>
      <c r="VGX1347" s="36"/>
      <c r="VGY1347" s="36"/>
      <c r="VGZ1347" s="36"/>
      <c r="VHA1347" s="36"/>
      <c r="VHB1347" s="36"/>
      <c r="VHC1347" s="36"/>
      <c r="VHD1347" s="36"/>
      <c r="VHE1347" s="36"/>
      <c r="VHF1347" s="36"/>
      <c r="VHG1347" s="36"/>
      <c r="VHH1347" s="36"/>
      <c r="VHI1347" s="36"/>
      <c r="VHJ1347" s="36"/>
      <c r="VHK1347" s="36"/>
      <c r="VHL1347" s="36"/>
      <c r="VHM1347" s="36"/>
      <c r="VHN1347" s="36"/>
      <c r="VHO1347" s="36"/>
      <c r="VHP1347" s="36"/>
      <c r="VHQ1347" s="36"/>
      <c r="VHR1347" s="36"/>
      <c r="VHS1347" s="36"/>
      <c r="VHT1347" s="36"/>
      <c r="VHU1347" s="36"/>
      <c r="VHV1347" s="36"/>
      <c r="VHW1347" s="36"/>
      <c r="VHX1347" s="36"/>
      <c r="VHY1347" s="36"/>
      <c r="VHZ1347" s="36"/>
      <c r="VIA1347" s="36"/>
      <c r="VIB1347" s="36"/>
      <c r="VIC1347" s="36"/>
      <c r="VID1347" s="36"/>
      <c r="VIE1347" s="36"/>
      <c r="VIF1347" s="36"/>
      <c r="VIG1347" s="36"/>
      <c r="VIH1347" s="36"/>
      <c r="VII1347" s="36"/>
      <c r="VIJ1347" s="36"/>
      <c r="VIK1347" s="36"/>
      <c r="VIL1347" s="36"/>
      <c r="VIM1347" s="36"/>
      <c r="VIN1347" s="36"/>
      <c r="VIO1347" s="36"/>
      <c r="VIP1347" s="36"/>
      <c r="VIQ1347" s="36"/>
      <c r="VIR1347" s="36"/>
      <c r="VIS1347" s="36"/>
      <c r="VIT1347" s="36"/>
      <c r="VIU1347" s="36"/>
      <c r="VIV1347" s="36"/>
      <c r="VIW1347" s="36"/>
      <c r="VIX1347" s="36"/>
      <c r="VIY1347" s="36"/>
      <c r="VIZ1347" s="36"/>
      <c r="VJA1347" s="36"/>
      <c r="VJB1347" s="36"/>
      <c r="VJC1347" s="36"/>
      <c r="VJD1347" s="36"/>
      <c r="VJE1347" s="36"/>
      <c r="VJF1347" s="36"/>
      <c r="VJG1347" s="36"/>
      <c r="VJH1347" s="36"/>
      <c r="VJI1347" s="36"/>
      <c r="VJJ1347" s="36"/>
      <c r="VJK1347" s="36"/>
      <c r="VJL1347" s="36"/>
      <c r="VJM1347" s="36"/>
      <c r="VJN1347" s="36"/>
      <c r="VJO1347" s="36"/>
      <c r="VJP1347" s="36"/>
      <c r="VJQ1347" s="36"/>
      <c r="VJR1347" s="36"/>
      <c r="VJS1347" s="36"/>
      <c r="VJT1347" s="36"/>
      <c r="VJU1347" s="36"/>
      <c r="VJV1347" s="36"/>
      <c r="VJW1347" s="36"/>
      <c r="VJX1347" s="36"/>
      <c r="VJY1347" s="36"/>
      <c r="VJZ1347" s="36"/>
      <c r="VKA1347" s="36"/>
      <c r="VKB1347" s="36"/>
      <c r="VKC1347" s="36"/>
      <c r="VKD1347" s="36"/>
      <c r="VKE1347" s="36"/>
      <c r="VKF1347" s="36"/>
      <c r="VKG1347" s="36"/>
      <c r="VKH1347" s="36"/>
      <c r="VKI1347" s="36"/>
      <c r="VKJ1347" s="36"/>
      <c r="VKK1347" s="36"/>
      <c r="VKL1347" s="36"/>
      <c r="VKM1347" s="36"/>
      <c r="VKN1347" s="36"/>
      <c r="VKO1347" s="36"/>
      <c r="VKP1347" s="36"/>
      <c r="VKQ1347" s="36"/>
      <c r="VKR1347" s="36"/>
      <c r="VKS1347" s="36"/>
      <c r="VKT1347" s="36"/>
      <c r="VKU1347" s="36"/>
      <c r="VKV1347" s="36"/>
      <c r="VKW1347" s="36"/>
      <c r="VKX1347" s="36"/>
      <c r="VKY1347" s="36"/>
      <c r="VKZ1347" s="36"/>
      <c r="VLA1347" s="36"/>
      <c r="VLB1347" s="36"/>
      <c r="VLC1347" s="36"/>
      <c r="VLD1347" s="36"/>
      <c r="VLE1347" s="36"/>
      <c r="VLF1347" s="36"/>
      <c r="VLG1347" s="36"/>
      <c r="VLH1347" s="36"/>
      <c r="VLI1347" s="36"/>
      <c r="VLJ1347" s="36"/>
      <c r="VLK1347" s="36"/>
      <c r="VLL1347" s="36"/>
      <c r="VLM1347" s="36"/>
      <c r="VLN1347" s="36"/>
      <c r="VLO1347" s="36"/>
      <c r="VLP1347" s="36"/>
      <c r="VLQ1347" s="36"/>
      <c r="VLR1347" s="36"/>
      <c r="VLS1347" s="36"/>
      <c r="VLT1347" s="36"/>
      <c r="VLU1347" s="36"/>
      <c r="VLV1347" s="36"/>
      <c r="VLW1347" s="36"/>
      <c r="VLX1347" s="36"/>
      <c r="VLY1347" s="36"/>
      <c r="VLZ1347" s="36"/>
      <c r="VMA1347" s="36"/>
      <c r="VMB1347" s="36"/>
      <c r="VMC1347" s="36"/>
      <c r="VMD1347" s="36"/>
      <c r="VME1347" s="36"/>
      <c r="VMF1347" s="36"/>
      <c r="VMG1347" s="36"/>
      <c r="VMH1347" s="36"/>
      <c r="VMI1347" s="36"/>
      <c r="VMJ1347" s="36"/>
      <c r="VMK1347" s="36"/>
      <c r="VML1347" s="36"/>
      <c r="VMM1347" s="36"/>
      <c r="VMN1347" s="36"/>
      <c r="VMO1347" s="36"/>
      <c r="VMP1347" s="36"/>
      <c r="VMQ1347" s="36"/>
      <c r="VMR1347" s="36"/>
      <c r="VMS1347" s="36"/>
      <c r="VMT1347" s="36"/>
      <c r="VMU1347" s="36"/>
      <c r="VMV1347" s="36"/>
      <c r="VMW1347" s="36"/>
      <c r="VMX1347" s="36"/>
      <c r="VMY1347" s="36"/>
      <c r="VMZ1347" s="36"/>
      <c r="VNA1347" s="36"/>
      <c r="VNB1347" s="36"/>
      <c r="VNC1347" s="36"/>
      <c r="VND1347" s="36"/>
      <c r="VNE1347" s="36"/>
      <c r="VNF1347" s="36"/>
      <c r="VNG1347" s="36"/>
      <c r="VNH1347" s="36"/>
      <c r="VNI1347" s="36"/>
      <c r="VNJ1347" s="36"/>
      <c r="VNK1347" s="36"/>
      <c r="VNL1347" s="36"/>
      <c r="VNM1347" s="36"/>
      <c r="VNN1347" s="36"/>
      <c r="VNO1347" s="36"/>
      <c r="VNP1347" s="36"/>
      <c r="VNQ1347" s="36"/>
      <c r="VNR1347" s="36"/>
      <c r="VNS1347" s="36"/>
      <c r="VNT1347" s="36"/>
      <c r="VNU1347" s="36"/>
      <c r="VNV1347" s="36"/>
      <c r="VNW1347" s="36"/>
      <c r="VNX1347" s="36"/>
      <c r="VNY1347" s="36"/>
      <c r="VNZ1347" s="36"/>
      <c r="VOA1347" s="36"/>
      <c r="VOB1347" s="36"/>
      <c r="VOC1347" s="36"/>
      <c r="VOD1347" s="36"/>
      <c r="VOE1347" s="36"/>
      <c r="VOF1347" s="36"/>
      <c r="VOG1347" s="36"/>
      <c r="VOH1347" s="36"/>
      <c r="VOI1347" s="36"/>
      <c r="VOJ1347" s="36"/>
      <c r="VOK1347" s="36"/>
      <c r="VOL1347" s="36"/>
      <c r="VOM1347" s="36"/>
      <c r="VON1347" s="36"/>
      <c r="VOO1347" s="36"/>
      <c r="VOP1347" s="36"/>
      <c r="VOQ1347" s="36"/>
      <c r="VOR1347" s="36"/>
      <c r="VOS1347" s="36"/>
      <c r="VOT1347" s="36"/>
      <c r="VOU1347" s="36"/>
      <c r="VOV1347" s="36"/>
      <c r="VOW1347" s="36"/>
      <c r="VOX1347" s="36"/>
      <c r="VOY1347" s="36"/>
      <c r="VOZ1347" s="36"/>
      <c r="VPA1347" s="36"/>
      <c r="VPB1347" s="36"/>
      <c r="VPC1347" s="36"/>
      <c r="VPD1347" s="36"/>
      <c r="VPE1347" s="36"/>
      <c r="VPF1347" s="36"/>
      <c r="VPG1347" s="36"/>
      <c r="VPH1347" s="36"/>
      <c r="VPI1347" s="36"/>
      <c r="VPJ1347" s="36"/>
      <c r="VPK1347" s="36"/>
      <c r="VPL1347" s="36"/>
      <c r="VPM1347" s="36"/>
      <c r="VPN1347" s="36"/>
      <c r="VPO1347" s="36"/>
      <c r="VPP1347" s="36"/>
      <c r="VPQ1347" s="36"/>
      <c r="VPR1347" s="36"/>
      <c r="VPS1347" s="36"/>
      <c r="VPT1347" s="36"/>
      <c r="VPU1347" s="36"/>
      <c r="VPV1347" s="36"/>
      <c r="VPW1347" s="36"/>
      <c r="VPX1347" s="36"/>
      <c r="VPY1347" s="36"/>
      <c r="VPZ1347" s="36"/>
      <c r="VQA1347" s="36"/>
      <c r="VQB1347" s="36"/>
      <c r="VQC1347" s="36"/>
      <c r="VQD1347" s="36"/>
      <c r="VQE1347" s="36"/>
      <c r="VQF1347" s="36"/>
      <c r="VQG1347" s="36"/>
      <c r="VQH1347" s="36"/>
      <c r="VQI1347" s="36"/>
      <c r="VQJ1347" s="36"/>
      <c r="VQK1347" s="36"/>
      <c r="VQL1347" s="36"/>
      <c r="VQM1347" s="36"/>
      <c r="VQN1347" s="36"/>
      <c r="VQO1347" s="36"/>
      <c r="VQP1347" s="36"/>
      <c r="VQQ1347" s="36"/>
      <c r="VQR1347" s="36"/>
      <c r="VQS1347" s="36"/>
      <c r="VQT1347" s="36"/>
      <c r="VQU1347" s="36"/>
      <c r="VQV1347" s="36"/>
      <c r="VQW1347" s="36"/>
      <c r="VQX1347" s="36"/>
      <c r="VQY1347" s="36"/>
      <c r="VQZ1347" s="36"/>
      <c r="VRA1347" s="36"/>
      <c r="VRB1347" s="36"/>
      <c r="VRC1347" s="36"/>
      <c r="VRD1347" s="36"/>
      <c r="VRE1347" s="36"/>
      <c r="VRF1347" s="36"/>
      <c r="VRG1347" s="36"/>
      <c r="VRH1347" s="36"/>
      <c r="VRI1347" s="36"/>
      <c r="VRJ1347" s="36"/>
      <c r="VRK1347" s="36"/>
      <c r="VRL1347" s="36"/>
      <c r="VRM1347" s="36"/>
      <c r="VRN1347" s="36"/>
      <c r="VRO1347" s="36"/>
      <c r="VRP1347" s="36"/>
      <c r="VRQ1347" s="36"/>
      <c r="VRR1347" s="36"/>
      <c r="VRS1347" s="36"/>
      <c r="VRT1347" s="36"/>
      <c r="VRU1347" s="36"/>
      <c r="VRV1347" s="36"/>
      <c r="VRW1347" s="36"/>
      <c r="VRX1347" s="36"/>
      <c r="VRY1347" s="36"/>
      <c r="VRZ1347" s="36"/>
      <c r="VSA1347" s="36"/>
      <c r="VSB1347" s="36"/>
      <c r="VSC1347" s="36"/>
      <c r="VSD1347" s="36"/>
      <c r="VSE1347" s="36"/>
      <c r="VSF1347" s="36"/>
      <c r="VSG1347" s="36"/>
      <c r="VSH1347" s="36"/>
      <c r="VSI1347" s="36"/>
      <c r="VSJ1347" s="36"/>
      <c r="VSK1347" s="36"/>
      <c r="VSL1347" s="36"/>
      <c r="VSM1347" s="36"/>
      <c r="VSN1347" s="36"/>
      <c r="VSO1347" s="36"/>
      <c r="VSP1347" s="36"/>
      <c r="VSQ1347" s="36"/>
      <c r="VSR1347" s="36"/>
      <c r="VSS1347" s="36"/>
      <c r="VST1347" s="36"/>
      <c r="VSU1347" s="36"/>
      <c r="VSV1347" s="36"/>
      <c r="VSW1347" s="36"/>
      <c r="VSX1347" s="36"/>
      <c r="VSY1347" s="36"/>
      <c r="VSZ1347" s="36"/>
      <c r="VTA1347" s="36"/>
      <c r="VTB1347" s="36"/>
      <c r="VTC1347" s="36"/>
      <c r="VTD1347" s="36"/>
      <c r="VTE1347" s="36"/>
      <c r="VTF1347" s="36"/>
      <c r="VTG1347" s="36"/>
      <c r="VTH1347" s="36"/>
      <c r="VTI1347" s="36"/>
      <c r="VTJ1347" s="36"/>
      <c r="VTK1347" s="36"/>
      <c r="VTL1347" s="36"/>
      <c r="VTM1347" s="36"/>
      <c r="VTN1347" s="36"/>
      <c r="VTO1347" s="36"/>
      <c r="VTP1347" s="36"/>
      <c r="VTQ1347" s="36"/>
      <c r="VTR1347" s="36"/>
      <c r="VTS1347" s="36"/>
      <c r="VTT1347" s="36"/>
      <c r="VTU1347" s="36"/>
      <c r="VTV1347" s="36"/>
      <c r="VTW1347" s="36"/>
      <c r="VTX1347" s="36"/>
      <c r="VTY1347" s="36"/>
      <c r="VTZ1347" s="36"/>
      <c r="VUA1347" s="36"/>
      <c r="VUB1347" s="36"/>
      <c r="VUC1347" s="36"/>
      <c r="VUD1347" s="36"/>
      <c r="VUE1347" s="36"/>
      <c r="VUF1347" s="36"/>
      <c r="VUG1347" s="36"/>
      <c r="VUH1347" s="36"/>
      <c r="VUI1347" s="36"/>
      <c r="VUJ1347" s="36"/>
      <c r="VUK1347" s="36"/>
      <c r="VUL1347" s="36"/>
      <c r="VUM1347" s="36"/>
      <c r="VUN1347" s="36"/>
      <c r="VUO1347" s="36"/>
      <c r="VUP1347" s="36"/>
      <c r="VUQ1347" s="36"/>
      <c r="VUR1347" s="36"/>
      <c r="VUS1347" s="36"/>
      <c r="VUT1347" s="36"/>
      <c r="VUU1347" s="36"/>
      <c r="VUV1347" s="36"/>
      <c r="VUW1347" s="36"/>
      <c r="VUX1347" s="36"/>
      <c r="VUY1347" s="36"/>
      <c r="VUZ1347" s="36"/>
      <c r="VVA1347" s="36"/>
      <c r="VVB1347" s="36"/>
      <c r="VVC1347" s="36"/>
      <c r="VVD1347" s="36"/>
      <c r="VVE1347" s="36"/>
      <c r="VVF1347" s="36"/>
      <c r="VVG1347" s="36"/>
      <c r="VVH1347" s="36"/>
      <c r="VVI1347" s="36"/>
      <c r="VVJ1347" s="36"/>
      <c r="VVK1347" s="36"/>
      <c r="VVL1347" s="36"/>
      <c r="VVM1347" s="36"/>
      <c r="VVN1347" s="36"/>
      <c r="VVO1347" s="36"/>
      <c r="VVP1347" s="36"/>
      <c r="VVQ1347" s="36"/>
      <c r="VVR1347" s="36"/>
      <c r="VVS1347" s="36"/>
      <c r="VVT1347" s="36"/>
      <c r="VVU1347" s="36"/>
      <c r="VVV1347" s="36"/>
      <c r="VVW1347" s="36"/>
      <c r="VVX1347" s="36"/>
      <c r="VVY1347" s="36"/>
      <c r="VVZ1347" s="36"/>
      <c r="VWA1347" s="36"/>
      <c r="VWB1347" s="36"/>
      <c r="VWC1347" s="36"/>
      <c r="VWD1347" s="36"/>
      <c r="VWE1347" s="36"/>
      <c r="VWF1347" s="36"/>
      <c r="VWG1347" s="36"/>
      <c r="VWH1347" s="36"/>
      <c r="VWI1347" s="36"/>
      <c r="VWJ1347" s="36"/>
      <c r="VWK1347" s="36"/>
      <c r="VWL1347" s="36"/>
      <c r="VWM1347" s="36"/>
      <c r="VWN1347" s="36"/>
      <c r="VWO1347" s="36"/>
      <c r="VWP1347" s="36"/>
      <c r="VWQ1347" s="36"/>
      <c r="VWR1347" s="36"/>
      <c r="VWS1347" s="36"/>
      <c r="VWT1347" s="36"/>
      <c r="VWU1347" s="36"/>
      <c r="VWV1347" s="36"/>
      <c r="VWW1347" s="36"/>
      <c r="VWX1347" s="36"/>
      <c r="VWY1347" s="36"/>
      <c r="VWZ1347" s="36"/>
      <c r="VXA1347" s="36"/>
      <c r="VXB1347" s="36"/>
      <c r="VXC1347" s="36"/>
      <c r="VXD1347" s="36"/>
      <c r="VXE1347" s="36"/>
      <c r="VXF1347" s="36"/>
      <c r="VXG1347" s="36"/>
      <c r="VXH1347" s="36"/>
      <c r="VXI1347" s="36"/>
      <c r="VXJ1347" s="36"/>
      <c r="VXK1347" s="36"/>
      <c r="VXL1347" s="36"/>
      <c r="VXM1347" s="36"/>
      <c r="VXN1347" s="36"/>
      <c r="VXO1347" s="36"/>
      <c r="VXP1347" s="36"/>
      <c r="VXQ1347" s="36"/>
      <c r="VXR1347" s="36"/>
      <c r="VXS1347" s="36"/>
      <c r="VXT1347" s="36"/>
      <c r="VXU1347" s="36"/>
      <c r="VXV1347" s="36"/>
      <c r="VXW1347" s="36"/>
      <c r="VXX1347" s="36"/>
      <c r="VXY1347" s="36"/>
      <c r="VXZ1347" s="36"/>
      <c r="VYA1347" s="36"/>
      <c r="VYB1347" s="36"/>
      <c r="VYC1347" s="36"/>
      <c r="VYD1347" s="36"/>
      <c r="VYE1347" s="36"/>
      <c r="VYF1347" s="36"/>
      <c r="VYG1347" s="36"/>
      <c r="VYH1347" s="36"/>
      <c r="VYI1347" s="36"/>
      <c r="VYJ1347" s="36"/>
      <c r="VYK1347" s="36"/>
      <c r="VYL1347" s="36"/>
      <c r="VYM1347" s="36"/>
      <c r="VYN1347" s="36"/>
      <c r="VYO1347" s="36"/>
      <c r="VYP1347" s="36"/>
      <c r="VYQ1347" s="36"/>
      <c r="VYR1347" s="36"/>
      <c r="VYS1347" s="36"/>
      <c r="VYT1347" s="36"/>
      <c r="VYU1347" s="36"/>
      <c r="VYV1347" s="36"/>
      <c r="VYW1347" s="36"/>
      <c r="VYX1347" s="36"/>
      <c r="VYY1347" s="36"/>
      <c r="VYZ1347" s="36"/>
      <c r="VZA1347" s="36"/>
      <c r="VZB1347" s="36"/>
      <c r="VZC1347" s="36"/>
      <c r="VZD1347" s="36"/>
      <c r="VZE1347" s="36"/>
      <c r="VZF1347" s="36"/>
      <c r="VZG1347" s="36"/>
      <c r="VZH1347" s="36"/>
      <c r="VZI1347" s="36"/>
      <c r="VZJ1347" s="36"/>
      <c r="VZK1347" s="36"/>
      <c r="VZL1347" s="36"/>
      <c r="VZM1347" s="36"/>
      <c r="VZN1347" s="36"/>
      <c r="VZO1347" s="36"/>
      <c r="VZP1347" s="36"/>
      <c r="VZQ1347" s="36"/>
      <c r="VZR1347" s="36"/>
      <c r="VZS1347" s="36"/>
      <c r="VZT1347" s="36"/>
      <c r="VZU1347" s="36"/>
      <c r="VZV1347" s="36"/>
      <c r="VZW1347" s="36"/>
      <c r="VZX1347" s="36"/>
      <c r="VZY1347" s="36"/>
      <c r="VZZ1347" s="36"/>
      <c r="WAA1347" s="36"/>
      <c r="WAB1347" s="36"/>
      <c r="WAC1347" s="36"/>
      <c r="WAD1347" s="36"/>
      <c r="WAE1347" s="36"/>
      <c r="WAF1347" s="36"/>
      <c r="WAG1347" s="36"/>
      <c r="WAH1347" s="36"/>
      <c r="WAI1347" s="36"/>
      <c r="WAJ1347" s="36"/>
      <c r="WAK1347" s="36"/>
      <c r="WAL1347" s="36"/>
      <c r="WAM1347" s="36"/>
      <c r="WAN1347" s="36"/>
      <c r="WAO1347" s="36"/>
      <c r="WAP1347" s="36"/>
      <c r="WAQ1347" s="36"/>
      <c r="WAR1347" s="36"/>
      <c r="WAS1347" s="36"/>
      <c r="WAT1347" s="36"/>
      <c r="WAU1347" s="36"/>
      <c r="WAV1347" s="36"/>
      <c r="WAW1347" s="36"/>
      <c r="WAX1347" s="36"/>
      <c r="WAY1347" s="36"/>
      <c r="WAZ1347" s="36"/>
      <c r="WBA1347" s="36"/>
      <c r="WBB1347" s="36"/>
      <c r="WBC1347" s="36"/>
      <c r="WBD1347" s="36"/>
      <c r="WBE1347" s="36"/>
      <c r="WBF1347" s="36"/>
      <c r="WBG1347" s="36"/>
      <c r="WBH1347" s="36"/>
      <c r="WBI1347" s="36"/>
      <c r="WBJ1347" s="36"/>
      <c r="WBK1347" s="36"/>
      <c r="WBL1347" s="36"/>
      <c r="WBM1347" s="36"/>
      <c r="WBN1347" s="36"/>
      <c r="WBO1347" s="36"/>
      <c r="WBP1347" s="36"/>
      <c r="WBQ1347" s="36"/>
      <c r="WBR1347" s="36"/>
      <c r="WBS1347" s="36"/>
      <c r="WBT1347" s="36"/>
      <c r="WBU1347" s="36"/>
      <c r="WBV1347" s="36"/>
      <c r="WBW1347" s="36"/>
      <c r="WBX1347" s="36"/>
      <c r="WBY1347" s="36"/>
      <c r="WBZ1347" s="36"/>
      <c r="WCA1347" s="36"/>
      <c r="WCB1347" s="36"/>
      <c r="WCC1347" s="36"/>
      <c r="WCD1347" s="36"/>
      <c r="WCE1347" s="36"/>
      <c r="WCF1347" s="36"/>
      <c r="WCG1347" s="36"/>
      <c r="WCH1347" s="36"/>
      <c r="WCI1347" s="36"/>
      <c r="WCJ1347" s="36"/>
      <c r="WCK1347" s="36"/>
      <c r="WCL1347" s="36"/>
      <c r="WCM1347" s="36"/>
      <c r="WCN1347" s="36"/>
      <c r="WCO1347" s="36"/>
      <c r="WCP1347" s="36"/>
      <c r="WCQ1347" s="36"/>
      <c r="WCR1347" s="36"/>
      <c r="WCS1347" s="36"/>
      <c r="WCT1347" s="36"/>
      <c r="WCU1347" s="36"/>
      <c r="WCV1347" s="36"/>
      <c r="WCW1347" s="36"/>
      <c r="WCX1347" s="36"/>
      <c r="WCY1347" s="36"/>
      <c r="WCZ1347" s="36"/>
      <c r="WDA1347" s="36"/>
      <c r="WDB1347" s="36"/>
      <c r="WDC1347" s="36"/>
      <c r="WDD1347" s="36"/>
      <c r="WDE1347" s="36"/>
      <c r="WDF1347" s="36"/>
      <c r="WDG1347" s="36"/>
      <c r="WDH1347" s="36"/>
      <c r="WDI1347" s="36"/>
      <c r="WDJ1347" s="36"/>
      <c r="WDK1347" s="36"/>
      <c r="WDL1347" s="36"/>
      <c r="WDM1347" s="36"/>
      <c r="WDN1347" s="36"/>
      <c r="WDO1347" s="36"/>
      <c r="WDP1347" s="36"/>
      <c r="WDQ1347" s="36"/>
      <c r="WDR1347" s="36"/>
      <c r="WDS1347" s="36"/>
      <c r="WDT1347" s="36"/>
      <c r="WDU1347" s="36"/>
      <c r="WDV1347" s="36"/>
      <c r="WDW1347" s="36"/>
      <c r="WDX1347" s="36"/>
      <c r="WDY1347" s="36"/>
      <c r="WDZ1347" s="36"/>
      <c r="WEA1347" s="36"/>
      <c r="WEB1347" s="36"/>
      <c r="WEC1347" s="36"/>
      <c r="WED1347" s="36"/>
      <c r="WEE1347" s="36"/>
      <c r="WEF1347" s="36"/>
      <c r="WEG1347" s="36"/>
      <c r="WEH1347" s="36"/>
      <c r="WEI1347" s="36"/>
      <c r="WEJ1347" s="36"/>
      <c r="WEK1347" s="36"/>
      <c r="WEL1347" s="36"/>
      <c r="WEM1347" s="36"/>
      <c r="WEN1347" s="36"/>
      <c r="WEO1347" s="36"/>
      <c r="WEP1347" s="36"/>
      <c r="WEQ1347" s="36"/>
      <c r="WER1347" s="36"/>
      <c r="WES1347" s="36"/>
      <c r="WET1347" s="36"/>
      <c r="WEU1347" s="36"/>
      <c r="WEV1347" s="36"/>
      <c r="WEW1347" s="36"/>
      <c r="WEX1347" s="36"/>
      <c r="WEY1347" s="36"/>
      <c r="WEZ1347" s="36"/>
      <c r="WFA1347" s="36"/>
      <c r="WFB1347" s="36"/>
      <c r="WFC1347" s="36"/>
      <c r="WFD1347" s="36"/>
      <c r="WFE1347" s="36"/>
      <c r="WFF1347" s="36"/>
      <c r="WFG1347" s="36"/>
      <c r="WFH1347" s="36"/>
      <c r="WFI1347" s="36"/>
      <c r="WFJ1347" s="36"/>
      <c r="WFK1347" s="36"/>
      <c r="WFL1347" s="36"/>
      <c r="WFM1347" s="36"/>
      <c r="WFN1347" s="36"/>
      <c r="WFO1347" s="36"/>
      <c r="WFP1347" s="36"/>
      <c r="WFQ1347" s="36"/>
      <c r="WFR1347" s="36"/>
      <c r="WFS1347" s="36"/>
      <c r="WFT1347" s="36"/>
      <c r="WFU1347" s="36"/>
      <c r="WFV1347" s="36"/>
      <c r="WFW1347" s="36"/>
      <c r="WFX1347" s="36"/>
      <c r="WFY1347" s="36"/>
      <c r="WFZ1347" s="36"/>
      <c r="WGA1347" s="36"/>
      <c r="WGB1347" s="36"/>
      <c r="WGC1347" s="36"/>
      <c r="WGD1347" s="36"/>
      <c r="WGE1347" s="36"/>
      <c r="WGF1347" s="36"/>
      <c r="WGG1347" s="36"/>
      <c r="WGH1347" s="36"/>
      <c r="WGI1347" s="36"/>
      <c r="WGJ1347" s="36"/>
      <c r="WGK1347" s="36"/>
      <c r="WGL1347" s="36"/>
      <c r="WGM1347" s="36"/>
      <c r="WGN1347" s="36"/>
      <c r="WGO1347" s="36"/>
      <c r="WGP1347" s="36"/>
      <c r="WGQ1347" s="36"/>
      <c r="WGR1347" s="36"/>
      <c r="WGS1347" s="36"/>
      <c r="WGT1347" s="36"/>
      <c r="WGU1347" s="36"/>
      <c r="WGV1347" s="36"/>
      <c r="WGW1347" s="36"/>
      <c r="WGX1347" s="36"/>
      <c r="WGY1347" s="36"/>
      <c r="WGZ1347" s="36"/>
      <c r="WHA1347" s="36"/>
      <c r="WHB1347" s="36"/>
      <c r="WHC1347" s="36"/>
      <c r="WHD1347" s="36"/>
      <c r="WHE1347" s="36"/>
      <c r="WHF1347" s="36"/>
      <c r="WHG1347" s="36"/>
      <c r="WHH1347" s="36"/>
      <c r="WHI1347" s="36"/>
      <c r="WHJ1347" s="36"/>
      <c r="WHK1347" s="36"/>
      <c r="WHL1347" s="36"/>
      <c r="WHM1347" s="36"/>
      <c r="WHN1347" s="36"/>
      <c r="WHO1347" s="36"/>
      <c r="WHP1347" s="36"/>
      <c r="WHQ1347" s="36"/>
      <c r="WHR1347" s="36"/>
      <c r="WHS1347" s="36"/>
      <c r="WHT1347" s="36"/>
      <c r="WHU1347" s="36"/>
      <c r="WHV1347" s="36"/>
      <c r="WHW1347" s="36"/>
      <c r="WHX1347" s="36"/>
      <c r="WHY1347" s="36"/>
      <c r="WHZ1347" s="36"/>
      <c r="WIA1347" s="36"/>
      <c r="WIB1347" s="36"/>
      <c r="WIC1347" s="36"/>
      <c r="WID1347" s="36"/>
      <c r="WIE1347" s="36"/>
      <c r="WIF1347" s="36"/>
      <c r="WIG1347" s="36"/>
      <c r="WIH1347" s="36"/>
      <c r="WII1347" s="36"/>
      <c r="WIJ1347" s="36"/>
      <c r="WIK1347" s="36"/>
      <c r="WIL1347" s="36"/>
      <c r="WIM1347" s="36"/>
      <c r="WIN1347" s="36"/>
      <c r="WIO1347" s="36"/>
      <c r="WIP1347" s="36"/>
      <c r="WIQ1347" s="36"/>
      <c r="WIR1347" s="36"/>
      <c r="WIS1347" s="36"/>
      <c r="WIT1347" s="36"/>
      <c r="WIU1347" s="36"/>
      <c r="WIV1347" s="36"/>
      <c r="WIW1347" s="36"/>
      <c r="WIX1347" s="36"/>
      <c r="WIY1347" s="36"/>
      <c r="WIZ1347" s="36"/>
      <c r="WJA1347" s="36"/>
      <c r="WJB1347" s="36"/>
      <c r="WJC1347" s="36"/>
      <c r="WJD1347" s="36"/>
      <c r="WJE1347" s="36"/>
      <c r="WJF1347" s="36"/>
      <c r="WJG1347" s="36"/>
      <c r="WJH1347" s="36"/>
      <c r="WJI1347" s="36"/>
      <c r="WJJ1347" s="36"/>
      <c r="WJK1347" s="36"/>
      <c r="WJL1347" s="36"/>
      <c r="WJM1347" s="36"/>
      <c r="WJN1347" s="36"/>
      <c r="WJO1347" s="36"/>
      <c r="WJP1347" s="36"/>
      <c r="WJQ1347" s="36"/>
      <c r="WJR1347" s="36"/>
      <c r="WJS1347" s="36"/>
      <c r="WJT1347" s="36"/>
      <c r="WJU1347" s="36"/>
      <c r="WJV1347" s="36"/>
      <c r="WJW1347" s="36"/>
      <c r="WJX1347" s="36"/>
      <c r="WJY1347" s="36"/>
      <c r="WJZ1347" s="36"/>
      <c r="WKA1347" s="36"/>
      <c r="WKB1347" s="36"/>
      <c r="WKC1347" s="36"/>
      <c r="WKD1347" s="36"/>
      <c r="WKE1347" s="36"/>
      <c r="WKF1347" s="36"/>
      <c r="WKG1347" s="36"/>
      <c r="WKH1347" s="36"/>
      <c r="WKI1347" s="36"/>
      <c r="WKJ1347" s="36"/>
      <c r="WKK1347" s="36"/>
      <c r="WKL1347" s="36"/>
      <c r="WKM1347" s="36"/>
      <c r="WKN1347" s="36"/>
      <c r="WKO1347" s="36"/>
      <c r="WKP1347" s="36"/>
      <c r="WKQ1347" s="36"/>
      <c r="WKR1347" s="36"/>
      <c r="WKS1347" s="36"/>
      <c r="WKT1347" s="36"/>
      <c r="WKU1347" s="36"/>
      <c r="WKV1347" s="36"/>
      <c r="WKW1347" s="36"/>
      <c r="WKX1347" s="36"/>
      <c r="WKY1347" s="36"/>
      <c r="WKZ1347" s="36"/>
      <c r="WLA1347" s="36"/>
      <c r="WLB1347" s="36"/>
      <c r="WLC1347" s="36"/>
      <c r="WLD1347" s="36"/>
      <c r="WLE1347" s="36"/>
      <c r="WLF1347" s="36"/>
      <c r="WLG1347" s="36"/>
      <c r="WLH1347" s="36"/>
      <c r="WLI1347" s="36"/>
      <c r="WLJ1347" s="36"/>
      <c r="WLK1347" s="36"/>
      <c r="WLL1347" s="36"/>
      <c r="WLM1347" s="36"/>
      <c r="WLN1347" s="36"/>
      <c r="WLO1347" s="36"/>
      <c r="WLP1347" s="36"/>
      <c r="WLQ1347" s="36"/>
      <c r="WLR1347" s="36"/>
      <c r="WLS1347" s="36"/>
      <c r="WLT1347" s="36"/>
      <c r="WLU1347" s="36"/>
      <c r="WLV1347" s="36"/>
      <c r="WLW1347" s="36"/>
      <c r="WLX1347" s="36"/>
      <c r="WLY1347" s="36"/>
      <c r="WLZ1347" s="36"/>
      <c r="WMA1347" s="36"/>
      <c r="WMB1347" s="36"/>
      <c r="WMC1347" s="36"/>
      <c r="WMD1347" s="36"/>
      <c r="WME1347" s="36"/>
      <c r="WMF1347" s="36"/>
      <c r="WMG1347" s="36"/>
      <c r="WMH1347" s="36"/>
      <c r="WMI1347" s="36"/>
      <c r="WMJ1347" s="36"/>
      <c r="WMK1347" s="36"/>
      <c r="WML1347" s="36"/>
      <c r="WMM1347" s="36"/>
      <c r="WMN1347" s="36"/>
      <c r="WMO1347" s="36"/>
      <c r="WMP1347" s="36"/>
      <c r="WMQ1347" s="36"/>
      <c r="WMR1347" s="36"/>
      <c r="WMS1347" s="36"/>
      <c r="WMT1347" s="36"/>
      <c r="WMU1347" s="36"/>
      <c r="WMV1347" s="36"/>
      <c r="WMW1347" s="36"/>
      <c r="WMX1347" s="36"/>
      <c r="WMY1347" s="36"/>
      <c r="WMZ1347" s="36"/>
      <c r="WNA1347" s="36"/>
      <c r="WNB1347" s="36"/>
      <c r="WNC1347" s="36"/>
      <c r="WND1347" s="36"/>
      <c r="WNE1347" s="36"/>
      <c r="WNF1347" s="36"/>
      <c r="WNG1347" s="36"/>
      <c r="WNH1347" s="36"/>
      <c r="WNI1347" s="36"/>
      <c r="WNJ1347" s="36"/>
      <c r="WNK1347" s="36"/>
      <c r="WNL1347" s="36"/>
      <c r="WNM1347" s="36"/>
      <c r="WNN1347" s="36"/>
      <c r="WNO1347" s="36"/>
      <c r="WNP1347" s="36"/>
      <c r="WNQ1347" s="36"/>
      <c r="WNR1347" s="36"/>
      <c r="WNS1347" s="36"/>
      <c r="WNT1347" s="36"/>
      <c r="WNU1347" s="36"/>
      <c r="WNV1347" s="36"/>
      <c r="WNW1347" s="36"/>
      <c r="WNX1347" s="36"/>
      <c r="WNY1347" s="36"/>
      <c r="WNZ1347" s="36"/>
      <c r="WOA1347" s="36"/>
      <c r="WOB1347" s="36"/>
      <c r="WOC1347" s="36"/>
      <c r="WOD1347" s="36"/>
      <c r="WOE1347" s="36"/>
      <c r="WOF1347" s="36"/>
      <c r="WOG1347" s="36"/>
      <c r="WOH1347" s="36"/>
      <c r="WOI1347" s="36"/>
      <c r="WOJ1347" s="36"/>
      <c r="WOK1347" s="36"/>
      <c r="WOL1347" s="36"/>
      <c r="WOM1347" s="36"/>
      <c r="WON1347" s="36"/>
      <c r="WOO1347" s="36"/>
      <c r="WOP1347" s="36"/>
      <c r="WOQ1347" s="36"/>
      <c r="WOR1347" s="36"/>
      <c r="WOS1347" s="36"/>
      <c r="WOT1347" s="36"/>
      <c r="WOU1347" s="36"/>
      <c r="WOV1347" s="36"/>
      <c r="WOW1347" s="36"/>
      <c r="WOX1347" s="36"/>
      <c r="WOY1347" s="36"/>
      <c r="WOZ1347" s="36"/>
      <c r="WPA1347" s="36"/>
      <c r="WPB1347" s="36"/>
      <c r="WPC1347" s="36"/>
      <c r="WPD1347" s="36"/>
      <c r="WPE1347" s="36"/>
      <c r="WPF1347" s="36"/>
      <c r="WPG1347" s="36"/>
      <c r="WPH1347" s="36"/>
      <c r="WPI1347" s="36"/>
      <c r="WPJ1347" s="36"/>
      <c r="WPK1347" s="36"/>
      <c r="WPL1347" s="36"/>
      <c r="WPM1347" s="36"/>
      <c r="WPN1347" s="36"/>
      <c r="WPO1347" s="36"/>
      <c r="WPP1347" s="36"/>
      <c r="WPQ1347" s="36"/>
      <c r="WPR1347" s="36"/>
      <c r="WPS1347" s="36"/>
      <c r="WPT1347" s="36"/>
      <c r="WPU1347" s="36"/>
      <c r="WPV1347" s="36"/>
      <c r="WPW1347" s="36"/>
      <c r="WPX1347" s="36"/>
      <c r="WPY1347" s="36"/>
      <c r="WPZ1347" s="36"/>
      <c r="WQA1347" s="36"/>
      <c r="WQB1347" s="36"/>
      <c r="WQC1347" s="36"/>
      <c r="WQD1347" s="36"/>
      <c r="WQE1347" s="36"/>
      <c r="WQF1347" s="36"/>
      <c r="WQG1347" s="36"/>
      <c r="WQH1347" s="36"/>
      <c r="WQI1347" s="36"/>
      <c r="WQJ1347" s="36"/>
      <c r="WQK1347" s="36"/>
      <c r="WQL1347" s="36"/>
      <c r="WQM1347" s="36"/>
      <c r="WQN1347" s="36"/>
      <c r="WQO1347" s="36"/>
      <c r="WQP1347" s="36"/>
      <c r="WQQ1347" s="36"/>
      <c r="WQR1347" s="36"/>
      <c r="WQS1347" s="36"/>
      <c r="WQT1347" s="36"/>
      <c r="WQU1347" s="36"/>
      <c r="WQV1347" s="36"/>
      <c r="WQW1347" s="36"/>
      <c r="WQX1347" s="36"/>
      <c r="WQY1347" s="36"/>
      <c r="WQZ1347" s="36"/>
      <c r="WRA1347" s="36"/>
      <c r="WRB1347" s="36"/>
      <c r="WRC1347" s="36"/>
      <c r="WRD1347" s="36"/>
      <c r="WRE1347" s="36"/>
      <c r="WRF1347" s="36"/>
      <c r="WRG1347" s="36"/>
      <c r="WRH1347" s="36"/>
      <c r="WRI1347" s="36"/>
      <c r="WRJ1347" s="36"/>
      <c r="WRK1347" s="36"/>
      <c r="WRL1347" s="36"/>
      <c r="WRM1347" s="36"/>
      <c r="WRN1347" s="36"/>
      <c r="WRO1347" s="36"/>
      <c r="WRP1347" s="36"/>
      <c r="WRQ1347" s="36"/>
      <c r="WRR1347" s="36"/>
      <c r="WRS1347" s="36"/>
      <c r="WRT1347" s="36"/>
      <c r="WRU1347" s="36"/>
      <c r="WRV1347" s="36"/>
      <c r="WRW1347" s="36"/>
      <c r="WRX1347" s="36"/>
      <c r="WRY1347" s="36"/>
      <c r="WRZ1347" s="36"/>
      <c r="WSA1347" s="36"/>
      <c r="WSB1347" s="36"/>
      <c r="WSC1347" s="36"/>
      <c r="WSD1347" s="36"/>
      <c r="WSE1347" s="36"/>
      <c r="WSF1347" s="36"/>
      <c r="WSG1347" s="36"/>
      <c r="WSH1347" s="36"/>
      <c r="WSI1347" s="36"/>
      <c r="WSJ1347" s="36"/>
      <c r="WSK1347" s="36"/>
      <c r="WSL1347" s="36"/>
      <c r="WSM1347" s="36"/>
      <c r="WSN1347" s="36"/>
      <c r="WSO1347" s="36"/>
      <c r="WSP1347" s="36"/>
      <c r="WSQ1347" s="36"/>
      <c r="WSR1347" s="36"/>
      <c r="WSS1347" s="36"/>
      <c r="WST1347" s="36"/>
      <c r="WSU1347" s="36"/>
      <c r="WSV1347" s="36"/>
      <c r="WSW1347" s="36"/>
      <c r="WSX1347" s="36"/>
      <c r="WSY1347" s="36"/>
      <c r="WSZ1347" s="36"/>
      <c r="WTA1347" s="36"/>
      <c r="WTB1347" s="36"/>
      <c r="WTC1347" s="36"/>
      <c r="WTD1347" s="36"/>
      <c r="WTE1347" s="36"/>
      <c r="WTF1347" s="36"/>
      <c r="WTG1347" s="36"/>
      <c r="WTH1347" s="36"/>
      <c r="WTI1347" s="36"/>
      <c r="WTJ1347" s="36"/>
      <c r="WTK1347" s="36"/>
      <c r="WTL1347" s="36"/>
      <c r="WTM1347" s="36"/>
      <c r="WTN1347" s="36"/>
      <c r="WTO1347" s="36"/>
      <c r="WTP1347" s="36"/>
      <c r="WTQ1347" s="36"/>
      <c r="WTR1347" s="36"/>
      <c r="WTS1347" s="36"/>
      <c r="WTT1347" s="36"/>
      <c r="WTU1347" s="36"/>
      <c r="WTV1347" s="36"/>
      <c r="WTW1347" s="36"/>
      <c r="WTX1347" s="36"/>
      <c r="WTY1347" s="36"/>
      <c r="WTZ1347" s="36"/>
      <c r="WUA1347" s="36"/>
      <c r="WUB1347" s="36"/>
      <c r="WUC1347" s="36"/>
      <c r="WUD1347" s="36"/>
      <c r="WUE1347" s="36"/>
      <c r="WUF1347" s="36"/>
      <c r="WUG1347" s="36"/>
      <c r="WUH1347" s="36"/>
      <c r="WUI1347" s="36"/>
      <c r="WUJ1347" s="36"/>
      <c r="WUK1347" s="36"/>
      <c r="WUL1347" s="36"/>
      <c r="WUM1347" s="36"/>
      <c r="WUN1347" s="36"/>
      <c r="WUO1347" s="36"/>
      <c r="WUP1347" s="36"/>
      <c r="WUQ1347" s="36"/>
      <c r="WUR1347" s="36"/>
      <c r="WUS1347" s="36"/>
      <c r="WUT1347" s="36"/>
      <c r="WUU1347" s="36"/>
      <c r="WUV1347" s="36"/>
      <c r="WUW1347" s="36"/>
      <c r="WUX1347" s="36"/>
      <c r="WUY1347" s="36"/>
      <c r="WUZ1347" s="36"/>
      <c r="WVA1347" s="36"/>
      <c r="WVB1347" s="36"/>
      <c r="WVC1347" s="36"/>
      <c r="WVD1347" s="36"/>
      <c r="WVE1347" s="36"/>
      <c r="WVF1347" s="36"/>
      <c r="WVG1347" s="36"/>
      <c r="WVH1347" s="36"/>
      <c r="WVI1347" s="36"/>
      <c r="WVJ1347" s="36"/>
      <c r="WVK1347" s="36"/>
      <c r="WVL1347" s="36"/>
      <c r="WVM1347" s="36"/>
      <c r="WVN1347" s="36"/>
      <c r="WVO1347" s="36"/>
      <c r="WVP1347" s="36"/>
      <c r="WVQ1347" s="36"/>
      <c r="WVR1347" s="36"/>
      <c r="WVS1347" s="36"/>
      <c r="WVT1347" s="36"/>
      <c r="WVU1347" s="36"/>
      <c r="WVV1347" s="36"/>
      <c r="WVW1347" s="36"/>
      <c r="WVX1347" s="36"/>
      <c r="WVY1347" s="36"/>
      <c r="WVZ1347" s="36"/>
      <c r="WWA1347" s="36"/>
      <c r="WWB1347" s="36"/>
      <c r="WWC1347" s="36"/>
      <c r="WWD1347" s="36"/>
      <c r="WWE1347" s="36"/>
      <c r="WWF1347" s="36"/>
      <c r="WWG1347" s="36"/>
      <c r="WWH1347" s="36"/>
      <c r="WWI1347" s="36"/>
      <c r="WWJ1347" s="36"/>
      <c r="WWK1347" s="36"/>
      <c r="WWL1347" s="36"/>
      <c r="WWM1347" s="36"/>
      <c r="WWN1347" s="36"/>
      <c r="WWO1347" s="36"/>
      <c r="WWP1347" s="36"/>
      <c r="WWQ1347" s="36"/>
      <c r="WWR1347" s="36"/>
      <c r="WWS1347" s="36"/>
      <c r="WWT1347" s="36"/>
      <c r="WWU1347" s="36"/>
      <c r="WWV1347" s="36"/>
      <c r="WWW1347" s="36"/>
      <c r="WWX1347" s="36"/>
      <c r="WWY1347" s="36"/>
      <c r="WWZ1347" s="36"/>
      <c r="WXA1347" s="36"/>
      <c r="WXB1347" s="36"/>
      <c r="WXC1347" s="36"/>
      <c r="WXD1347" s="36"/>
      <c r="WXE1347" s="36"/>
      <c r="WXF1347" s="36"/>
      <c r="WXG1347" s="36"/>
      <c r="WXH1347" s="36"/>
      <c r="WXI1347" s="36"/>
      <c r="WXJ1347" s="36"/>
      <c r="WXK1347" s="36"/>
      <c r="WXL1347" s="36"/>
      <c r="WXM1347" s="36"/>
      <c r="WXN1347" s="36"/>
      <c r="WXO1347" s="36"/>
      <c r="WXP1347" s="36"/>
      <c r="WXQ1347" s="36"/>
      <c r="WXR1347" s="36"/>
      <c r="WXS1347" s="36"/>
      <c r="WXT1347" s="36"/>
      <c r="WXU1347" s="36"/>
      <c r="WXV1347" s="36"/>
      <c r="WXW1347" s="36"/>
      <c r="WXX1347" s="36"/>
      <c r="WXY1347" s="36"/>
      <c r="WXZ1347" s="36"/>
      <c r="WYA1347" s="36"/>
      <c r="WYB1347" s="36"/>
      <c r="WYC1347" s="36"/>
      <c r="WYD1347" s="36"/>
      <c r="WYE1347" s="36"/>
      <c r="WYF1347" s="36"/>
      <c r="WYG1347" s="36"/>
      <c r="WYH1347" s="36"/>
      <c r="WYI1347" s="36"/>
      <c r="WYJ1347" s="36"/>
      <c r="WYK1347" s="36"/>
      <c r="WYL1347" s="36"/>
      <c r="WYM1347" s="36"/>
      <c r="WYN1347" s="36"/>
      <c r="WYO1347" s="36"/>
      <c r="WYP1347" s="36"/>
      <c r="WYQ1347" s="36"/>
      <c r="WYR1347" s="36"/>
      <c r="WYS1347" s="36"/>
      <c r="WYT1347" s="36"/>
      <c r="WYU1347" s="36"/>
      <c r="WYV1347" s="36"/>
      <c r="WYW1347" s="36"/>
      <c r="WYX1347" s="36"/>
      <c r="WYY1347" s="36"/>
      <c r="WYZ1347" s="36"/>
      <c r="WZA1347" s="36"/>
      <c r="WZB1347" s="36"/>
      <c r="WZC1347" s="36"/>
      <c r="WZD1347" s="36"/>
      <c r="WZE1347" s="36"/>
      <c r="WZF1347" s="36"/>
      <c r="WZG1347" s="36"/>
      <c r="WZH1347" s="36"/>
      <c r="WZI1347" s="36"/>
      <c r="WZJ1347" s="36"/>
      <c r="WZK1347" s="36"/>
      <c r="WZL1347" s="36"/>
      <c r="WZM1347" s="36"/>
      <c r="WZN1347" s="36"/>
      <c r="WZO1347" s="36"/>
      <c r="WZP1347" s="36"/>
      <c r="WZQ1347" s="36"/>
      <c r="WZR1347" s="36"/>
      <c r="WZS1347" s="36"/>
      <c r="WZT1347" s="36"/>
      <c r="WZU1347" s="36"/>
      <c r="WZV1347" s="36"/>
      <c r="WZW1347" s="36"/>
      <c r="WZX1347" s="36"/>
      <c r="WZY1347" s="36"/>
      <c r="WZZ1347" s="36"/>
      <c r="XAA1347" s="36"/>
      <c r="XAB1347" s="36"/>
      <c r="XAC1347" s="36"/>
      <c r="XAD1347" s="36"/>
      <c r="XAE1347" s="36"/>
      <c r="XAF1347" s="36"/>
      <c r="XAG1347" s="36"/>
      <c r="XAH1347" s="36"/>
      <c r="XAI1347" s="36"/>
      <c r="XAJ1347" s="36"/>
      <c r="XAK1347" s="36"/>
      <c r="XAL1347" s="36"/>
      <c r="XAM1347" s="36"/>
      <c r="XAN1347" s="36"/>
      <c r="XAO1347" s="36"/>
      <c r="XAP1347" s="36"/>
      <c r="XAQ1347" s="36"/>
      <c r="XAR1347" s="36"/>
      <c r="XAS1347" s="36"/>
      <c r="XAT1347" s="36"/>
      <c r="XAU1347" s="36"/>
      <c r="XAV1347" s="36"/>
      <c r="XAW1347" s="36"/>
      <c r="XAX1347" s="36"/>
      <c r="XAY1347" s="36"/>
      <c r="XAZ1347" s="36"/>
      <c r="XBA1347" s="36"/>
      <c r="XBB1347" s="36"/>
      <c r="XBC1347" s="36"/>
      <c r="XBD1347" s="36"/>
      <c r="XBE1347" s="36"/>
      <c r="XBF1347" s="36"/>
      <c r="XBG1347" s="36"/>
      <c r="XBH1347" s="36"/>
      <c r="XBI1347" s="36"/>
      <c r="XBJ1347" s="36"/>
      <c r="XBK1347" s="36"/>
      <c r="XBL1347" s="36"/>
      <c r="XBM1347" s="36"/>
      <c r="XBN1347" s="36"/>
      <c r="XBO1347" s="36"/>
      <c r="XBP1347" s="36"/>
      <c r="XBQ1347" s="36"/>
      <c r="XBR1347" s="36"/>
      <c r="XBS1347" s="36"/>
      <c r="XBT1347" s="36"/>
      <c r="XBU1347" s="36"/>
      <c r="XBV1347" s="36"/>
      <c r="XBW1347" s="36"/>
      <c r="XBX1347" s="36"/>
      <c r="XBY1347" s="36"/>
      <c r="XBZ1347" s="36"/>
      <c r="XCA1347" s="36"/>
      <c r="XCB1347" s="36"/>
      <c r="XCC1347" s="36"/>
      <c r="XCD1347" s="36"/>
      <c r="XCE1347" s="36"/>
      <c r="XCF1347" s="36"/>
      <c r="XCG1347" s="36"/>
      <c r="XCH1347" s="36"/>
      <c r="XCI1347" s="36"/>
      <c r="XCJ1347" s="36"/>
      <c r="XCK1347" s="36"/>
      <c r="XCL1347" s="36"/>
      <c r="XCM1347" s="36"/>
      <c r="XCN1347" s="36"/>
      <c r="XCO1347" s="36"/>
      <c r="XCP1347" s="36"/>
      <c r="XCQ1347" s="36"/>
      <c r="XCR1347" s="36"/>
      <c r="XCS1347" s="36"/>
      <c r="XCT1347" s="36"/>
      <c r="XCU1347" s="36"/>
      <c r="XCV1347" s="36"/>
      <c r="XCW1347" s="36"/>
      <c r="XCX1347" s="36"/>
      <c r="XCY1347" s="36"/>
      <c r="XCZ1347" s="36"/>
      <c r="XDA1347" s="36"/>
      <c r="XDB1347" s="36"/>
      <c r="XDC1347" s="36"/>
      <c r="XDD1347" s="36"/>
      <c r="XDE1347" s="36"/>
      <c r="XDF1347" s="36"/>
      <c r="XDG1347" s="36"/>
      <c r="XDH1347" s="36"/>
      <c r="XDI1347" s="36"/>
      <c r="XDJ1347" s="36"/>
      <c r="XDK1347" s="36"/>
      <c r="XDL1347" s="36"/>
      <c r="XDM1347" s="36"/>
      <c r="XDN1347" s="36"/>
      <c r="XDO1347" s="36"/>
      <c r="XDP1347" s="36"/>
      <c r="XDQ1347" s="36"/>
      <c r="XDR1347" s="36"/>
      <c r="XDS1347" s="36"/>
      <c r="XDT1347" s="36"/>
      <c r="XDU1347" s="36"/>
      <c r="XDV1347" s="36"/>
      <c r="XDW1347" s="36"/>
    </row>
    <row r="1348" spans="1:16351" ht="40" customHeight="1" x14ac:dyDescent="0.35">
      <c r="A1348" s="67"/>
      <c r="B1348" s="39"/>
      <c r="C1348" s="39"/>
      <c r="D1348" s="40"/>
      <c r="E1348" s="41"/>
      <c r="F1348" s="41"/>
      <c r="G1348" s="41"/>
      <c r="H1348" s="41"/>
      <c r="I1348" s="41"/>
      <c r="J1348" s="41"/>
      <c r="K1348" s="41"/>
      <c r="L1348" s="41"/>
      <c r="M1348" s="41"/>
      <c r="N1348" s="41"/>
      <c r="O1348" s="29"/>
      <c r="P1348" s="30"/>
      <c r="Q1348" s="31"/>
      <c r="R1348" s="31"/>
      <c r="S1348" s="184" t="s">
        <v>3795</v>
      </c>
      <c r="T1348" s="33"/>
      <c r="U1348" s="33" t="s">
        <v>4106</v>
      </c>
      <c r="V1348" s="33" t="s">
        <v>8877</v>
      </c>
      <c r="W1348" s="33"/>
      <c r="X1348" s="33" t="s">
        <v>4108</v>
      </c>
      <c r="Y1348" s="33" t="s">
        <v>4109</v>
      </c>
      <c r="Z1348" s="33">
        <v>1</v>
      </c>
      <c r="AA1348" s="34" t="s">
        <v>4110</v>
      </c>
      <c r="AB1348" s="34">
        <v>111</v>
      </c>
      <c r="AC1348" s="34" t="s">
        <v>4111</v>
      </c>
      <c r="AD1348" s="34" t="s">
        <v>4112</v>
      </c>
      <c r="AE1348" s="34" t="s">
        <v>5684</v>
      </c>
      <c r="AF1348" s="34" t="s">
        <v>3169</v>
      </c>
      <c r="AG1348" s="34" t="s">
        <v>3170</v>
      </c>
      <c r="AH1348" s="183" t="s">
        <v>2998</v>
      </c>
      <c r="AI1348" s="34" t="s">
        <v>803</v>
      </c>
      <c r="AJ1348" s="34" t="s">
        <v>4106</v>
      </c>
      <c r="AK1348" s="34" t="s">
        <v>5691</v>
      </c>
      <c r="AL1348" s="34" t="s">
        <v>4106</v>
      </c>
      <c r="AM1348" s="34" t="s">
        <v>5691</v>
      </c>
      <c r="AN1348" s="34">
        <v>1</v>
      </c>
      <c r="AO1348" s="34" t="s">
        <v>5691</v>
      </c>
      <c r="AP1348" s="34" t="s">
        <v>306</v>
      </c>
      <c r="AQ1348" s="56">
        <v>0</v>
      </c>
      <c r="AR1348" s="56">
        <v>2</v>
      </c>
      <c r="AS1348" s="56">
        <v>2</v>
      </c>
      <c r="AT1348" s="42" t="s">
        <v>2920</v>
      </c>
      <c r="AU1348" s="42" t="s">
        <v>3195</v>
      </c>
      <c r="AV1348" s="42" t="s">
        <v>4106</v>
      </c>
      <c r="AW1348" s="35" t="s">
        <v>5709</v>
      </c>
      <c r="AX1348" s="35" t="s">
        <v>303</v>
      </c>
      <c r="AY1348" s="35" t="s">
        <v>304</v>
      </c>
      <c r="AZ1348" s="43" t="str">
        <f t="shared" ref="AZ1348" si="1695">IF(BA1348="",IF(MID($AB1348,1,2)="11","X",""),"")</f>
        <v/>
      </c>
      <c r="BA1348" s="44" t="s">
        <v>5255</v>
      </c>
      <c r="BB1348" s="43" t="str">
        <f t="shared" ref="BB1348:BB1357" si="1696">IF($AH1348&amp;$AL1348="015038","X","")</f>
        <v/>
      </c>
      <c r="BC1348" s="45" t="str">
        <f t="shared" ref="BC1348" si="1697">IF(BD1348="",IF(MID($AB1348,1,2)="12","X",""),"")</f>
        <v/>
      </c>
      <c r="BD1348" s="45" t="str">
        <f t="shared" ref="BD1348:BD1357" si="1698">IF(MID($AB1348,1,3)="124","X","")</f>
        <v/>
      </c>
      <c r="BE1348" s="45" t="s">
        <v>5691</v>
      </c>
      <c r="BF1348" s="45" t="str">
        <f t="shared" ref="BF1348" si="1699">IF(BE1348="",BD1348,"")</f>
        <v/>
      </c>
      <c r="BG1348" s="45" t="str">
        <f t="shared" ref="BG1348:BG1357" si="1700">IF($AH1348&amp;$AL1348="015041","X","")</f>
        <v/>
      </c>
      <c r="BH1348" s="12" t="str">
        <f t="shared" ref="BH1348" si="1701">IF(BJ1348&amp;BL1348&amp;BM1348="",IF(MID($AB1348,1,2)="13","X",""),"")</f>
        <v/>
      </c>
      <c r="BI1348" s="43" t="str">
        <f t="shared" ref="BI1348:BI1357" si="1702">IF($AH1348&amp;$AL1348="015040","X","")</f>
        <v/>
      </c>
      <c r="BJ1348" s="46" t="str">
        <f t="shared" ref="BJ1348:BJ1357" si="1703">IF($AB1348=1324,"X","")</f>
        <v/>
      </c>
      <c r="BK1348" s="46" t="str">
        <f t="shared" ref="BK1348" si="1704">+BH1348&amp;BI1348&amp;BJ1348&amp;BL1348&amp;BM1348</f>
        <v/>
      </c>
      <c r="BL1348" s="46" t="str">
        <f t="shared" ref="BL1348:BL1357" si="1705">IF($AB1348=1311,"X",IF($AB1348=1321,"X",IF($AB1348=1322,"X","")))</f>
        <v/>
      </c>
      <c r="BM1348" s="43" t="str">
        <f t="shared" ref="BM1348:BM1357" si="1706">IF($AB1348=1323,"X","")</f>
        <v/>
      </c>
      <c r="BN1348" s="43" t="str">
        <f t="shared" ref="BN1348" si="1707">IF(BI1348="",IF(BG1348="",IF(BB1348="",IF($AB1348=230,"X",IF(MID($AB1348,1,1)="3","X","")),""),""),"")</f>
        <v/>
      </c>
      <c r="BO1348" s="44" t="str">
        <f t="shared" ref="BO1348:BO1357" si="1708">IF(MID($AB1348,1,2)="21","X","")</f>
        <v/>
      </c>
      <c r="BP1348" s="44" t="str">
        <f t="shared" ref="BP1348" si="1709">IF(+AZ1348&amp;BA1348&amp;BB1348&amp;BC1348&amp;BD1348&amp;BE1348&amp;BF1348&amp;BG1348&amp;BH1348&amp;BI1348&amp;BJ1348&amp;BK1348&amp;BL1348&amp;BM1348&amp;BN1348&amp;BO1348="","","X")</f>
        <v>X</v>
      </c>
      <c r="BQ1348" s="44" t="str">
        <f t="shared" ref="BQ1348" si="1710">IF(S1348="","",IF(BP1348="","X",""))</f>
        <v/>
      </c>
      <c r="BR1348" s="46" t="str">
        <f t="shared" ref="BR1348:BR1357" si="1711">+$BJ1348</f>
        <v/>
      </c>
      <c r="BS1348" s="47" t="str">
        <f t="shared" ref="BS1348:BS1357" si="1712">+$BM1348</f>
        <v/>
      </c>
      <c r="BT1348" s="46" t="str">
        <f t="shared" ref="BT1348:BT1357" si="1713">+$BK1348</f>
        <v/>
      </c>
      <c r="BU1348" s="46" t="str">
        <f t="shared" ref="BU1348:BU1357" si="1714">+$BL1348</f>
        <v/>
      </c>
      <c r="BV1348" s="73" t="str">
        <f t="shared" si="1415"/>
        <v/>
      </c>
      <c r="BW1348" s="47" t="str">
        <f t="shared" ref="BW1348" si="1715">IF(AF1348&amp;AH1348&amp;AL1348="386014038","",IF($AH1348&amp;$AL1348="014038","X",""))</f>
        <v/>
      </c>
      <c r="BX1348" s="47" t="str">
        <f t="shared" ref="BX1348" si="1716">IF(BO1348="X",BO1348,"")</f>
        <v/>
      </c>
      <c r="BY1348" s="13" t="str">
        <f t="shared" ref="BY1348" si="1717">IF(BW1348="",IF($AB1348=230,"X",IF(MID($AB1348,1,1)="3","X","")),"")</f>
        <v/>
      </c>
      <c r="BZ1348" s="14" t="str">
        <f t="shared" ref="BZ1348:BZ1357" si="1718">IF($AF1348="056","X","")</f>
        <v/>
      </c>
      <c r="CA1348" s="48" t="str">
        <f t="shared" ref="CA1348:CA1357" si="1719">IF(MID($AB1348,1,1)="1","X","")</f>
        <v>X</v>
      </c>
      <c r="CB1348" s="44" t="str">
        <f t="shared" ref="CB1348:CB1357" si="1720">IF($AB1348=112,"X","")</f>
        <v/>
      </c>
      <c r="CC1348" s="44" t="str">
        <f t="shared" ref="CC1348:CC1357" si="1721">IF($AB1348=1131,"X","")</f>
        <v/>
      </c>
      <c r="CD1348" s="44" t="str">
        <f t="shared" ref="CD1348:CD1357" si="1722">IF($S1348="333","X","")</f>
        <v/>
      </c>
      <c r="CE1348" s="44" t="str">
        <f t="shared" ref="CE1348" si="1723">IF($AT1348="033",IF(AJ1348="052","",IF(CB1348="","X","")),"")</f>
        <v>X</v>
      </c>
      <c r="CF1348" s="44" t="str">
        <f t="shared" ref="CF1348:CF1357" si="1724">IF($AB1348=114,"X","")</f>
        <v/>
      </c>
      <c r="CG1348" s="44" t="str">
        <f t="shared" ref="CG1348:CG1357" si="1725">+$BH1348</f>
        <v/>
      </c>
      <c r="CH1348" s="44" t="str">
        <f t="shared" ref="CH1348:CH1357" si="1726">+$BI1348</f>
        <v/>
      </c>
      <c r="CI1348" s="44" t="str">
        <f t="shared" ref="CI1348:CI1357" si="1727">+$BJ1348</f>
        <v/>
      </c>
      <c r="CJ1348" s="44" t="str">
        <f t="shared" ref="CJ1348:CJ1357" si="1728">+$BK1348</f>
        <v/>
      </c>
      <c r="CK1348" s="44" t="str">
        <f t="shared" ref="CK1348:CK1357" si="1729">+$BL1348</f>
        <v/>
      </c>
      <c r="CL1348" s="44" t="str">
        <f t="shared" ref="CL1348:CL1357" si="1730">+$BM1348</f>
        <v/>
      </c>
      <c r="CM1348" s="43" t="str">
        <f t="shared" ref="CM1348:CM1357" si="1731">+$BB1348</f>
        <v/>
      </c>
      <c r="CN1348" s="43" t="str">
        <f t="shared" ref="CN1348:CN1357" si="1732">+$BE1348</f>
        <v/>
      </c>
      <c r="CO1348" s="43" t="str">
        <f t="shared" ref="CO1348:CO1357" si="1733">+$BW1348</f>
        <v/>
      </c>
      <c r="CP1348" s="44" t="str">
        <f t="shared" ref="CP1348:CP1357" si="1734">IF($AF1348&amp;$AL1348="789039","X",IF($AF1348&amp;$AL1348="386039","X",(IF($BO1348="","",$BO1348))))</f>
        <v/>
      </c>
      <c r="CQ1348" s="44" t="str">
        <f t="shared" ref="CQ1348:CQ1357" si="1735">IF($BA1348="","",$BA1348)</f>
        <v>X</v>
      </c>
      <c r="CR1348" s="43" t="str">
        <f t="shared" si="1443"/>
        <v/>
      </c>
      <c r="CS1348" s="44" t="s">
        <v>8783</v>
      </c>
      <c r="CT1348" s="44">
        <v>1</v>
      </c>
      <c r="CU1348" s="44" t="str">
        <f t="shared" ref="CU1348:CU1357" si="1736">+$BH1348</f>
        <v/>
      </c>
      <c r="CV1348" s="44" t="str">
        <f t="shared" ref="CV1348:CV1357" si="1737">+$BI1348</f>
        <v/>
      </c>
      <c r="CW1348" s="44" t="str">
        <f t="shared" ref="CW1348:CW1357" si="1738">+$BJ1348</f>
        <v/>
      </c>
      <c r="CX1348" s="44" t="str">
        <f t="shared" ref="CX1348:CX1357" si="1739">+$BK1348</f>
        <v/>
      </c>
      <c r="CY1348" s="44" t="str">
        <f t="shared" ref="CY1348:CY1357" si="1740">+$BL1348</f>
        <v/>
      </c>
      <c r="CZ1348" s="44" t="str">
        <f t="shared" ref="CZ1348:CZ1357" si="1741">+$BM1348</f>
        <v/>
      </c>
      <c r="DA1348" s="49" t="str">
        <f t="shared" ref="DA1348:DA1357" si="1742">+$CF1348</f>
        <v/>
      </c>
      <c r="DB1348" s="44" t="str">
        <f t="shared" ref="DB1348:DB1357" si="1743">+$BH1348</f>
        <v/>
      </c>
      <c r="DC1348" s="44" t="str">
        <f t="shared" ref="DC1348:DC1357" si="1744">+$BI1348</f>
        <v/>
      </c>
      <c r="DD1348" s="44" t="str">
        <f t="shared" ref="DD1348:DD1357" si="1745">+$BJ1348</f>
        <v/>
      </c>
      <c r="DE1348" s="44" t="str">
        <f t="shared" ref="DE1348:DE1357" si="1746">+$BK1348</f>
        <v/>
      </c>
      <c r="DF1348" s="44" t="str">
        <f t="shared" ref="DF1348:DF1357" si="1747">+$BL1348</f>
        <v/>
      </c>
      <c r="DG1348" s="44" t="str">
        <f t="shared" ref="DG1348:DG1357" si="1748">+$BM1348</f>
        <v/>
      </c>
      <c r="DH1348" s="44" t="str">
        <f t="shared" ref="DH1348" si="1749">IF(+DI1348&amp;DK1348&amp;DL1348="",AZ1348&amp;BA1348&amp;BB1348,"")</f>
        <v>X</v>
      </c>
      <c r="DI1348" s="50" t="str">
        <f t="shared" ref="DI1348:DI1357" si="1750">+$CB1348</f>
        <v/>
      </c>
      <c r="DJ1348" s="50" t="str">
        <f t="shared" ref="DJ1348" si="1751">IF($AT1348="033",IF(BO1348="052","",IF(DG1348="","X","")),"")</f>
        <v>X</v>
      </c>
      <c r="DK1348" s="50" t="str">
        <f t="shared" ref="DK1348:DK1357" si="1752">+$CD1348</f>
        <v/>
      </c>
      <c r="DL1348" s="50" t="str">
        <f t="shared" ref="DL1348:DL1357" si="1753">+$CC1348</f>
        <v/>
      </c>
      <c r="DM1348" s="51" t="str">
        <f t="shared" ref="DM1348" si="1754">+AT1348&amp;AU1348&amp;AV1348</f>
        <v>033133000</v>
      </c>
      <c r="DN1348" s="52"/>
      <c r="DO1348" s="53" t="s">
        <v>5255</v>
      </c>
      <c r="DP1348" s="52"/>
      <c r="DQ1348" s="53" t="str">
        <f t="shared" ref="DQ1348" si="1755">IF($AT1348="033","X","")</f>
        <v>X</v>
      </c>
      <c r="DR1348" s="52" t="str">
        <f t="shared" ref="DR1348" si="1756">IF($AB1348=114,"X","")</f>
        <v/>
      </c>
      <c r="DS1348" s="53"/>
      <c r="DT1348" s="52"/>
      <c r="DU1348" s="53"/>
      <c r="DV1348" s="52"/>
      <c r="DW1348" s="99"/>
      <c r="DX1348" s="99"/>
      <c r="DY1348" s="108"/>
      <c r="DZ1348" s="108"/>
      <c r="EA1348" s="108"/>
      <c r="EB1348" s="108"/>
      <c r="EC1348" s="108"/>
      <c r="ED1348" s="108"/>
      <c r="EE1348" s="108"/>
      <c r="EF1348" s="108"/>
      <c r="EG1348" s="108"/>
      <c r="EH1348" s="108"/>
      <c r="EI1348" s="108"/>
      <c r="EJ1348" s="108"/>
      <c r="FL1348" s="36" t="str">
        <f t="shared" si="1432"/>
        <v>X</v>
      </c>
    </row>
    <row r="1349" spans="1:16351" ht="40" customHeight="1" x14ac:dyDescent="0.35">
      <c r="A1349" s="67"/>
      <c r="B1349" s="39"/>
      <c r="C1349" s="39"/>
      <c r="D1349" s="40"/>
      <c r="E1349" s="41"/>
      <c r="F1349" s="41"/>
      <c r="G1349" s="41"/>
      <c r="H1349" s="41"/>
      <c r="I1349" s="41"/>
      <c r="J1349" s="41"/>
      <c r="K1349" s="41"/>
      <c r="L1349" s="41"/>
      <c r="M1349" s="41"/>
      <c r="N1349" s="41"/>
      <c r="O1349" s="29"/>
      <c r="P1349" s="30"/>
      <c r="Q1349" s="31"/>
      <c r="R1349" s="31"/>
      <c r="S1349" s="184" t="s">
        <v>3795</v>
      </c>
      <c r="T1349" s="33"/>
      <c r="U1349" s="33" t="s">
        <v>6459</v>
      </c>
      <c r="V1349" s="33" t="s">
        <v>8877</v>
      </c>
      <c r="W1349" s="33" t="s">
        <v>5603</v>
      </c>
      <c r="X1349" s="33" t="s">
        <v>4108</v>
      </c>
      <c r="Y1349" s="33" t="s">
        <v>4109</v>
      </c>
      <c r="Z1349" s="33">
        <v>1</v>
      </c>
      <c r="AA1349" s="34" t="s">
        <v>7632</v>
      </c>
      <c r="AB1349" s="34">
        <v>1111</v>
      </c>
      <c r="AC1349" s="34" t="s">
        <v>7631</v>
      </c>
      <c r="AD1349" s="34" t="s">
        <v>7613</v>
      </c>
      <c r="AE1349" s="34" t="s">
        <v>7615</v>
      </c>
      <c r="AF1349" s="34" t="s">
        <v>3169</v>
      </c>
      <c r="AG1349" s="34" t="s">
        <v>3170</v>
      </c>
      <c r="AH1349" s="183" t="s">
        <v>5201</v>
      </c>
      <c r="AI1349" s="34" t="s">
        <v>6033</v>
      </c>
      <c r="AJ1349" s="34" t="s">
        <v>4106</v>
      </c>
      <c r="AK1349" s="34" t="s">
        <v>5691</v>
      </c>
      <c r="AL1349" s="34" t="s">
        <v>4106</v>
      </c>
      <c r="AM1349" s="34" t="s">
        <v>5691</v>
      </c>
      <c r="AN1349" s="34">
        <v>1</v>
      </c>
      <c r="AO1349" s="34" t="s">
        <v>5691</v>
      </c>
      <c r="AP1349" s="34" t="s">
        <v>306</v>
      </c>
      <c r="AQ1349" s="56">
        <v>0</v>
      </c>
      <c r="AR1349" s="56">
        <v>2</v>
      </c>
      <c r="AS1349" s="56">
        <v>2</v>
      </c>
      <c r="AT1349" s="42" t="s">
        <v>2920</v>
      </c>
      <c r="AU1349" s="42" t="s">
        <v>3195</v>
      </c>
      <c r="AV1349" s="42" t="s">
        <v>4106</v>
      </c>
      <c r="AW1349" s="35" t="s">
        <v>5709</v>
      </c>
      <c r="AX1349" s="35" t="s">
        <v>303</v>
      </c>
      <c r="AY1349" s="35" t="s">
        <v>304</v>
      </c>
      <c r="AZ1349" s="43" t="str">
        <f t="shared" ref="AZ1349" si="1757">IF(BA1349="",IF(MID($AB1349,1,2)="11","X",""),"")</f>
        <v/>
      </c>
      <c r="BA1349" s="44" t="s">
        <v>5255</v>
      </c>
      <c r="BB1349" s="43" t="str">
        <f t="shared" si="1696"/>
        <v/>
      </c>
      <c r="BC1349" s="45" t="str">
        <f t="shared" ref="BC1349" si="1758">IF(BD1349="",IF(MID($AB1349,1,2)="12","X",""),"")</f>
        <v/>
      </c>
      <c r="BD1349" s="45" t="str">
        <f t="shared" si="1698"/>
        <v/>
      </c>
      <c r="BE1349" s="45" t="s">
        <v>5691</v>
      </c>
      <c r="BF1349" s="45" t="str">
        <f t="shared" ref="BF1349" si="1759">IF(BE1349="",BD1349,"")</f>
        <v/>
      </c>
      <c r="BG1349" s="45" t="str">
        <f t="shared" si="1700"/>
        <v/>
      </c>
      <c r="BH1349" s="12" t="str">
        <f t="shared" ref="BH1349" si="1760">IF(BJ1349&amp;BL1349&amp;BM1349="",IF(MID($AB1349,1,2)="13","X",""),"")</f>
        <v/>
      </c>
      <c r="BI1349" s="43" t="str">
        <f t="shared" si="1702"/>
        <v/>
      </c>
      <c r="BJ1349" s="46" t="str">
        <f t="shared" si="1703"/>
        <v/>
      </c>
      <c r="BK1349" s="46" t="str">
        <f t="shared" ref="BK1349" si="1761">+BH1349&amp;BI1349&amp;BJ1349&amp;BL1349&amp;BM1349</f>
        <v/>
      </c>
      <c r="BL1349" s="46" t="str">
        <f t="shared" si="1705"/>
        <v/>
      </c>
      <c r="BM1349" s="43" t="str">
        <f t="shared" si="1706"/>
        <v/>
      </c>
      <c r="BN1349" s="43" t="str">
        <f t="shared" ref="BN1349" si="1762">IF(BI1349="",IF(BG1349="",IF(BB1349="",IF($AB1349=230,"X",IF(MID($AB1349,1,1)="3","X","")),""),""),"")</f>
        <v/>
      </c>
      <c r="BO1349" s="44" t="str">
        <f t="shared" si="1708"/>
        <v/>
      </c>
      <c r="BP1349" s="44" t="str">
        <f t="shared" ref="BP1349" si="1763">IF(+AZ1349&amp;BA1349&amp;BB1349&amp;BC1349&amp;BD1349&amp;BE1349&amp;BF1349&amp;BG1349&amp;BH1349&amp;BI1349&amp;BJ1349&amp;BK1349&amp;BL1349&amp;BM1349&amp;BN1349&amp;BO1349="","","X")</f>
        <v>X</v>
      </c>
      <c r="BQ1349" s="44" t="str">
        <f t="shared" ref="BQ1349" si="1764">IF(S1349="","",IF(BP1349="","X",""))</f>
        <v/>
      </c>
      <c r="BR1349" s="46" t="str">
        <f t="shared" si="1711"/>
        <v/>
      </c>
      <c r="BS1349" s="47" t="str">
        <f t="shared" si="1712"/>
        <v/>
      </c>
      <c r="BT1349" s="46" t="str">
        <f t="shared" si="1713"/>
        <v/>
      </c>
      <c r="BU1349" s="46" t="str">
        <f t="shared" si="1714"/>
        <v/>
      </c>
      <c r="BV1349" s="73" t="str">
        <f t="shared" si="1415"/>
        <v/>
      </c>
      <c r="BW1349" s="47" t="str">
        <f t="shared" ref="BW1349" si="1765">IF(AF1349&amp;AH1349&amp;AL1349="386014038","",IF($AH1349&amp;$AL1349="014038","X",""))</f>
        <v/>
      </c>
      <c r="BX1349" s="47" t="str">
        <f t="shared" ref="BX1349" si="1766">IF(BO1349="X",BO1349,"")</f>
        <v/>
      </c>
      <c r="BY1349" s="13" t="str">
        <f t="shared" ref="BY1349" si="1767">IF(BW1349="",IF($AB1349=230,"X",IF(MID($AB1349,1,1)="3","X","")),"")</f>
        <v/>
      </c>
      <c r="BZ1349" s="14" t="str">
        <f t="shared" si="1718"/>
        <v/>
      </c>
      <c r="CA1349" s="48" t="str">
        <f t="shared" si="1719"/>
        <v>X</v>
      </c>
      <c r="CB1349" s="44" t="str">
        <f t="shared" si="1720"/>
        <v/>
      </c>
      <c r="CC1349" s="44" t="str">
        <f t="shared" si="1721"/>
        <v/>
      </c>
      <c r="CD1349" s="44" t="str">
        <f t="shared" si="1722"/>
        <v/>
      </c>
      <c r="CE1349" s="44" t="str">
        <f t="shared" ref="CE1349" si="1768">IF($AT1349="033",IF(AJ1349="052","",IF(CB1349="","X","")),"")</f>
        <v>X</v>
      </c>
      <c r="CF1349" s="44" t="str">
        <f t="shared" si="1724"/>
        <v/>
      </c>
      <c r="CG1349" s="44" t="str">
        <f t="shared" si="1725"/>
        <v/>
      </c>
      <c r="CH1349" s="44" t="str">
        <f t="shared" si="1726"/>
        <v/>
      </c>
      <c r="CI1349" s="44" t="str">
        <f t="shared" si="1727"/>
        <v/>
      </c>
      <c r="CJ1349" s="44" t="str">
        <f t="shared" si="1728"/>
        <v/>
      </c>
      <c r="CK1349" s="44" t="str">
        <f t="shared" si="1729"/>
        <v/>
      </c>
      <c r="CL1349" s="44" t="str">
        <f t="shared" si="1730"/>
        <v/>
      </c>
      <c r="CM1349" s="43" t="str">
        <f t="shared" si="1731"/>
        <v/>
      </c>
      <c r="CN1349" s="43" t="str">
        <f t="shared" si="1732"/>
        <v/>
      </c>
      <c r="CO1349" s="43" t="str">
        <f t="shared" si="1733"/>
        <v/>
      </c>
      <c r="CP1349" s="44" t="str">
        <f t="shared" si="1734"/>
        <v/>
      </c>
      <c r="CQ1349" s="44" t="str">
        <f t="shared" si="1735"/>
        <v>X</v>
      </c>
      <c r="CR1349" s="43" t="str">
        <f t="shared" si="1443"/>
        <v/>
      </c>
      <c r="CS1349" s="44" t="s">
        <v>8783</v>
      </c>
      <c r="CT1349" s="44">
        <v>1</v>
      </c>
      <c r="CU1349" s="44" t="str">
        <f t="shared" si="1736"/>
        <v/>
      </c>
      <c r="CV1349" s="44" t="str">
        <f t="shared" si="1737"/>
        <v/>
      </c>
      <c r="CW1349" s="44" t="str">
        <f t="shared" si="1738"/>
        <v/>
      </c>
      <c r="CX1349" s="44" t="str">
        <f t="shared" si="1739"/>
        <v/>
      </c>
      <c r="CY1349" s="44" t="str">
        <f t="shared" si="1740"/>
        <v/>
      </c>
      <c r="CZ1349" s="44" t="str">
        <f t="shared" si="1741"/>
        <v/>
      </c>
      <c r="DA1349" s="49" t="str">
        <f t="shared" si="1742"/>
        <v/>
      </c>
      <c r="DB1349" s="44" t="str">
        <f t="shared" si="1743"/>
        <v/>
      </c>
      <c r="DC1349" s="44" t="str">
        <f t="shared" si="1744"/>
        <v/>
      </c>
      <c r="DD1349" s="44" t="str">
        <f t="shared" si="1745"/>
        <v/>
      </c>
      <c r="DE1349" s="44" t="str">
        <f t="shared" si="1746"/>
        <v/>
      </c>
      <c r="DF1349" s="44" t="str">
        <f t="shared" si="1747"/>
        <v/>
      </c>
      <c r="DG1349" s="44" t="str">
        <f t="shared" si="1748"/>
        <v/>
      </c>
      <c r="DH1349" s="44" t="str">
        <f t="shared" ref="DH1349" si="1769">IF(+DI1349&amp;DK1349&amp;DL1349="",AZ1349&amp;BA1349&amp;BB1349,"")</f>
        <v>X</v>
      </c>
      <c r="DI1349" s="50" t="str">
        <f t="shared" si="1750"/>
        <v/>
      </c>
      <c r="DJ1349" s="50" t="str">
        <f t="shared" ref="DJ1349" si="1770">IF($AT1349="033",IF(BO1349="052","",IF(DG1349="","X","")),"")</f>
        <v>X</v>
      </c>
      <c r="DK1349" s="50" t="str">
        <f t="shared" si="1752"/>
        <v/>
      </c>
      <c r="DL1349" s="50" t="str">
        <f t="shared" si="1753"/>
        <v/>
      </c>
      <c r="DM1349" s="51" t="str">
        <f t="shared" ref="DM1349" si="1771">+AT1349&amp;AU1349&amp;AV1349</f>
        <v>033133000</v>
      </c>
      <c r="DN1349" s="52"/>
      <c r="DO1349" s="53" t="s">
        <v>5255</v>
      </c>
      <c r="DP1349" s="52"/>
      <c r="DQ1349" s="53" t="s">
        <v>5255</v>
      </c>
      <c r="DR1349" s="52" t="s">
        <v>5691</v>
      </c>
      <c r="DS1349" s="53"/>
      <c r="DT1349" s="52"/>
      <c r="DU1349" s="53"/>
      <c r="DV1349" s="52"/>
      <c r="DW1349" s="99"/>
      <c r="DX1349" s="99"/>
      <c r="FL1349" s="36" t="str">
        <f t="shared" si="1432"/>
        <v>X</v>
      </c>
    </row>
    <row r="1350" spans="1:16351" s="36" customFormat="1" ht="49.5" customHeight="1" x14ac:dyDescent="0.35">
      <c r="A1350" s="233"/>
      <c r="B1350" s="39"/>
      <c r="C1350" s="39"/>
      <c r="D1350" s="40"/>
      <c r="E1350" s="41"/>
      <c r="F1350" s="41"/>
      <c r="G1350" s="41"/>
      <c r="H1350" s="41"/>
      <c r="I1350" s="41"/>
      <c r="J1350" s="41"/>
      <c r="K1350" s="41"/>
      <c r="L1350" s="41"/>
      <c r="M1350" s="41"/>
      <c r="N1350" s="41"/>
      <c r="O1350" s="29"/>
      <c r="P1350" s="30"/>
      <c r="Q1350" s="31"/>
      <c r="R1350" s="31"/>
      <c r="S1350" s="184" t="s">
        <v>3797</v>
      </c>
      <c r="T1350" s="33"/>
      <c r="U1350" s="214" t="s">
        <v>4106</v>
      </c>
      <c r="V1350" s="33" t="s">
        <v>8878</v>
      </c>
      <c r="W1350" s="33"/>
      <c r="X1350" s="33"/>
      <c r="Y1350" s="33"/>
      <c r="Z1350" s="33"/>
      <c r="AA1350" s="34" t="s">
        <v>4110</v>
      </c>
      <c r="AB1350" s="34">
        <v>111</v>
      </c>
      <c r="AC1350" s="34" t="s">
        <v>4111</v>
      </c>
      <c r="AD1350" s="34" t="s">
        <v>4112</v>
      </c>
      <c r="AE1350" s="34" t="s">
        <v>5684</v>
      </c>
      <c r="AF1350" s="183" t="s">
        <v>3797</v>
      </c>
      <c r="AG1350" s="34" t="s">
        <v>8878</v>
      </c>
      <c r="AH1350" s="34" t="s">
        <v>5689</v>
      </c>
      <c r="AI1350" s="34" t="s">
        <v>5690</v>
      </c>
      <c r="AJ1350" s="34" t="s">
        <v>4106</v>
      </c>
      <c r="AK1350" s="34" t="s">
        <v>5691</v>
      </c>
      <c r="AL1350" s="34" t="s">
        <v>4106</v>
      </c>
      <c r="AM1350" s="34" t="s">
        <v>5691</v>
      </c>
      <c r="AN1350" s="34">
        <v>1</v>
      </c>
      <c r="AO1350" s="34"/>
      <c r="AP1350" s="34" t="s">
        <v>5691</v>
      </c>
      <c r="AQ1350" s="56">
        <v>1</v>
      </c>
      <c r="AR1350" s="56">
        <v>2</v>
      </c>
      <c r="AS1350" s="56">
        <v>1</v>
      </c>
      <c r="AT1350" s="42" t="s">
        <v>2920</v>
      </c>
      <c r="AU1350" s="225" t="s">
        <v>4106</v>
      </c>
      <c r="AV1350" s="225" t="s">
        <v>4106</v>
      </c>
      <c r="AW1350" s="35" t="s">
        <v>5709</v>
      </c>
      <c r="AX1350" s="35"/>
      <c r="AY1350" s="35"/>
      <c r="AZ1350" s="43" t="str">
        <f t="shared" ref="AZ1350" si="1772">IF(BA1350="",IF(MID($AB1350,1,2)="11","X",""),"")</f>
        <v>X</v>
      </c>
      <c r="BA1350" s="44"/>
      <c r="BB1350" s="43" t="str">
        <f t="shared" si="1696"/>
        <v/>
      </c>
      <c r="BC1350" s="45" t="str">
        <f t="shared" ref="BC1350" si="1773">IF(BD1350="",IF(MID($AB1350,1,2)="12","X",""),"")</f>
        <v/>
      </c>
      <c r="BD1350" s="45" t="str">
        <f t="shared" si="1698"/>
        <v/>
      </c>
      <c r="BE1350" s="45" t="s">
        <v>5691</v>
      </c>
      <c r="BF1350" s="45" t="str">
        <f t="shared" ref="BF1350" si="1774">IF(BE1350="",BD1350,"")</f>
        <v/>
      </c>
      <c r="BG1350" s="45" t="str">
        <f t="shared" si="1700"/>
        <v/>
      </c>
      <c r="BH1350" s="12" t="str">
        <f t="shared" ref="BH1350" si="1775">IF(BJ1350&amp;BL1350&amp;BM1350="",IF(MID($AB1350,1,2)="13","X",""),"")</f>
        <v/>
      </c>
      <c r="BI1350" s="43" t="str">
        <f t="shared" si="1702"/>
        <v/>
      </c>
      <c r="BJ1350" s="46" t="str">
        <f t="shared" si="1703"/>
        <v/>
      </c>
      <c r="BK1350" s="46" t="str">
        <f t="shared" ref="BK1350" si="1776">+BH1350&amp;BI1350&amp;BJ1350&amp;BL1350&amp;BM1350</f>
        <v/>
      </c>
      <c r="BL1350" s="46" t="str">
        <f t="shared" si="1705"/>
        <v/>
      </c>
      <c r="BM1350" s="43" t="str">
        <f t="shared" si="1706"/>
        <v/>
      </c>
      <c r="BN1350" s="43" t="str">
        <f t="shared" ref="BN1350" si="1777">IF(BI1350="",IF(BG1350="",IF(BB1350="",IF($AB1350=230,"X",IF(MID($AB1350,1,1)="3","X","")),""),""),"")</f>
        <v/>
      </c>
      <c r="BO1350" s="44" t="str">
        <f t="shared" si="1708"/>
        <v/>
      </c>
      <c r="BP1350" s="44" t="str">
        <f t="shared" ref="BP1350" si="1778">IF(+AZ1350&amp;BA1350&amp;BB1350&amp;BC1350&amp;BD1350&amp;BE1350&amp;BF1350&amp;BG1350&amp;BH1350&amp;BI1350&amp;BJ1350&amp;BK1350&amp;BL1350&amp;BM1350&amp;BN1350&amp;BO1350="","","X")</f>
        <v>X</v>
      </c>
      <c r="BQ1350" s="44" t="str">
        <f t="shared" ref="BQ1350" si="1779">IF(S1350="","",IF(BP1350="","X",""))</f>
        <v/>
      </c>
      <c r="BR1350" s="46" t="str">
        <f t="shared" si="1711"/>
        <v/>
      </c>
      <c r="BS1350" s="47" t="str">
        <f t="shared" si="1712"/>
        <v/>
      </c>
      <c r="BT1350" s="46" t="str">
        <f t="shared" si="1713"/>
        <v/>
      </c>
      <c r="BU1350" s="46" t="str">
        <f t="shared" si="1714"/>
        <v/>
      </c>
      <c r="BV1350" s="73" t="str">
        <f t="shared" si="1415"/>
        <v/>
      </c>
      <c r="BW1350" s="47" t="str">
        <f t="shared" ref="BW1350" si="1780">IF(AF1350&amp;AH1350&amp;AL1350="386014038","",IF($AH1350&amp;$AL1350="014038","X",""))</f>
        <v/>
      </c>
      <c r="BX1350" s="47" t="str">
        <f t="shared" ref="BX1350" si="1781">IF(BO1350="X",BO1350,"")</f>
        <v/>
      </c>
      <c r="BY1350" s="13" t="str">
        <f t="shared" ref="BY1350" si="1782">IF(BW1350="",IF($AB1350=230,"X",IF(MID($AB1350,1,1)="3","X","")),"")</f>
        <v/>
      </c>
      <c r="BZ1350" s="14" t="str">
        <f t="shared" si="1718"/>
        <v/>
      </c>
      <c r="CA1350" s="48" t="str">
        <f t="shared" si="1719"/>
        <v>X</v>
      </c>
      <c r="CB1350" s="44" t="str">
        <f t="shared" si="1720"/>
        <v/>
      </c>
      <c r="CC1350" s="44" t="str">
        <f t="shared" si="1721"/>
        <v/>
      </c>
      <c r="CD1350" s="44" t="str">
        <f t="shared" si="1722"/>
        <v/>
      </c>
      <c r="CE1350" s="44" t="str">
        <f t="shared" ref="CE1350" si="1783">IF($AT1350="033",IF(AJ1350="052","",IF(CB1350="","X","")),"")</f>
        <v>X</v>
      </c>
      <c r="CF1350" s="44" t="str">
        <f t="shared" si="1724"/>
        <v/>
      </c>
      <c r="CG1350" s="44" t="str">
        <f t="shared" si="1725"/>
        <v/>
      </c>
      <c r="CH1350" s="44" t="str">
        <f t="shared" si="1726"/>
        <v/>
      </c>
      <c r="CI1350" s="44" t="str">
        <f t="shared" si="1727"/>
        <v/>
      </c>
      <c r="CJ1350" s="44" t="str">
        <f t="shared" si="1728"/>
        <v/>
      </c>
      <c r="CK1350" s="44" t="str">
        <f t="shared" si="1729"/>
        <v/>
      </c>
      <c r="CL1350" s="44" t="str">
        <f t="shared" si="1730"/>
        <v/>
      </c>
      <c r="CM1350" s="43" t="str">
        <f t="shared" si="1731"/>
        <v/>
      </c>
      <c r="CN1350" s="43" t="str">
        <f t="shared" si="1732"/>
        <v/>
      </c>
      <c r="CO1350" s="43" t="str">
        <f t="shared" si="1733"/>
        <v/>
      </c>
      <c r="CP1350" s="44" t="str">
        <f t="shared" si="1734"/>
        <v/>
      </c>
      <c r="CQ1350" s="44" t="str">
        <f t="shared" si="1735"/>
        <v/>
      </c>
      <c r="CR1350" s="43" t="str">
        <f t="shared" si="1443"/>
        <v/>
      </c>
      <c r="CS1350" s="44">
        <v>0</v>
      </c>
      <c r="CT1350" s="44">
        <v>0</v>
      </c>
      <c r="CU1350" s="44" t="str">
        <f t="shared" si="1736"/>
        <v/>
      </c>
      <c r="CV1350" s="44" t="str">
        <f t="shared" si="1737"/>
        <v/>
      </c>
      <c r="CW1350" s="44" t="str">
        <f t="shared" si="1738"/>
        <v/>
      </c>
      <c r="CX1350" s="44" t="str">
        <f t="shared" si="1739"/>
        <v/>
      </c>
      <c r="CY1350" s="44" t="str">
        <f t="shared" si="1740"/>
        <v/>
      </c>
      <c r="CZ1350" s="44" t="str">
        <f t="shared" si="1741"/>
        <v/>
      </c>
      <c r="DA1350" s="49" t="str">
        <f t="shared" si="1742"/>
        <v/>
      </c>
      <c r="DB1350" s="44" t="str">
        <f t="shared" si="1743"/>
        <v/>
      </c>
      <c r="DC1350" s="44" t="str">
        <f t="shared" si="1744"/>
        <v/>
      </c>
      <c r="DD1350" s="44" t="str">
        <f t="shared" si="1745"/>
        <v/>
      </c>
      <c r="DE1350" s="44" t="str">
        <f t="shared" si="1746"/>
        <v/>
      </c>
      <c r="DF1350" s="44" t="str">
        <f t="shared" si="1747"/>
        <v/>
      </c>
      <c r="DG1350" s="44" t="str">
        <f t="shared" si="1748"/>
        <v/>
      </c>
      <c r="DH1350" s="44" t="str">
        <f t="shared" ref="DH1350" si="1784">IF(+DI1350&amp;DK1350&amp;DL1350="",AZ1350&amp;BA1350&amp;BB1350,"")</f>
        <v>X</v>
      </c>
      <c r="DI1350" s="50" t="str">
        <f t="shared" si="1750"/>
        <v/>
      </c>
      <c r="DJ1350" s="50" t="str">
        <f t="shared" ref="DJ1350" si="1785">IF($AT1350="033",IF(BO1350="052","",IF(DG1350="","X","")),"")</f>
        <v>X</v>
      </c>
      <c r="DK1350" s="50" t="str">
        <f t="shared" si="1752"/>
        <v/>
      </c>
      <c r="DL1350" s="50" t="str">
        <f t="shared" si="1753"/>
        <v/>
      </c>
      <c r="DM1350" s="51" t="str">
        <f t="shared" ref="DM1350" si="1786">+AT1350&amp;AU1350&amp;AV1350</f>
        <v>033000000</v>
      </c>
      <c r="DN1350" s="52"/>
      <c r="DO1350" s="53"/>
      <c r="DP1350" s="52"/>
      <c r="DQ1350" s="53"/>
      <c r="DR1350" s="52" t="s">
        <v>5691</v>
      </c>
      <c r="DS1350" s="53"/>
      <c r="DT1350" s="52"/>
      <c r="DU1350" s="53"/>
      <c r="DV1350" s="52"/>
      <c r="DW1350" s="239"/>
      <c r="DX1350" s="240"/>
      <c r="EH1350" s="83"/>
      <c r="EI1350" s="237"/>
      <c r="EJ1350" s="237"/>
      <c r="EK1350" s="237"/>
      <c r="EL1350" s="237"/>
      <c r="EM1350" s="237"/>
      <c r="EN1350" s="237"/>
      <c r="EO1350" s="237"/>
      <c r="EP1350" s="237"/>
      <c r="EQ1350" s="237"/>
      <c r="ER1350" s="237"/>
      <c r="ES1350" s="237"/>
      <c r="ET1350" s="237"/>
      <c r="EU1350" s="237"/>
      <c r="FB1350" s="34"/>
      <c r="FC1350" s="34"/>
      <c r="FD1350" s="36" t="s">
        <v>5207</v>
      </c>
      <c r="FL1350" s="36" t="str">
        <f t="shared" si="1432"/>
        <v/>
      </c>
    </row>
    <row r="1351" spans="1:16351" s="36" customFormat="1" ht="49.5" customHeight="1" x14ac:dyDescent="0.35">
      <c r="A1351" s="233"/>
      <c r="B1351" s="39"/>
      <c r="C1351" s="39"/>
      <c r="D1351" s="40"/>
      <c r="E1351" s="41"/>
      <c r="F1351" s="41"/>
      <c r="G1351" s="41"/>
      <c r="H1351" s="41"/>
      <c r="I1351" s="41"/>
      <c r="J1351" s="41"/>
      <c r="K1351" s="41"/>
      <c r="L1351" s="41"/>
      <c r="M1351" s="41"/>
      <c r="N1351" s="41"/>
      <c r="O1351" s="29"/>
      <c r="P1351" s="30"/>
      <c r="Q1351" s="31"/>
      <c r="R1351" s="31"/>
      <c r="S1351" s="184" t="s">
        <v>3797</v>
      </c>
      <c r="T1351" s="33"/>
      <c r="U1351" s="33" t="s">
        <v>5694</v>
      </c>
      <c r="V1351" s="33" t="s">
        <v>8878</v>
      </c>
      <c r="W1351" s="33" t="s">
        <v>5695</v>
      </c>
      <c r="X1351" s="33"/>
      <c r="Y1351" s="33"/>
      <c r="Z1351" s="33"/>
      <c r="AA1351" s="34" t="s">
        <v>4110</v>
      </c>
      <c r="AB1351" s="34">
        <v>111</v>
      </c>
      <c r="AC1351" s="34" t="s">
        <v>4111</v>
      </c>
      <c r="AD1351" s="34" t="s">
        <v>4112</v>
      </c>
      <c r="AE1351" s="34" t="s">
        <v>5684</v>
      </c>
      <c r="AF1351" s="183" t="s">
        <v>3797</v>
      </c>
      <c r="AG1351" s="34" t="s">
        <v>8878</v>
      </c>
      <c r="AH1351" s="34" t="s">
        <v>5689</v>
      </c>
      <c r="AI1351" s="34" t="s">
        <v>5690</v>
      </c>
      <c r="AJ1351" s="34" t="s">
        <v>4106</v>
      </c>
      <c r="AK1351" s="34" t="s">
        <v>5691</v>
      </c>
      <c r="AL1351" s="34" t="s">
        <v>5696</v>
      </c>
      <c r="AM1351" s="34" t="s">
        <v>5697</v>
      </c>
      <c r="AN1351" s="34">
        <v>1</v>
      </c>
      <c r="AO1351" s="34"/>
      <c r="AP1351" s="34" t="s">
        <v>5691</v>
      </c>
      <c r="AQ1351" s="56">
        <v>1</v>
      </c>
      <c r="AR1351" s="56">
        <v>2</v>
      </c>
      <c r="AS1351" s="56">
        <v>1</v>
      </c>
      <c r="AT1351" s="42" t="s">
        <v>2920</v>
      </c>
      <c r="AU1351" s="225" t="s">
        <v>4106</v>
      </c>
      <c r="AV1351" s="225" t="s">
        <v>4106</v>
      </c>
      <c r="AW1351" s="35" t="s">
        <v>5709</v>
      </c>
      <c r="AX1351" s="35"/>
      <c r="AY1351" s="35"/>
      <c r="AZ1351" s="43" t="str">
        <f t="shared" ref="AZ1351" si="1787">IF(BA1351="",IF(MID($AB1351,1,2)="11","X",""),"")</f>
        <v>X</v>
      </c>
      <c r="BA1351" s="44"/>
      <c r="BB1351" s="43" t="str">
        <f t="shared" si="1696"/>
        <v/>
      </c>
      <c r="BC1351" s="45" t="str">
        <f t="shared" ref="BC1351" si="1788">IF(BD1351="",IF(MID($AB1351,1,2)="12","X",""),"")</f>
        <v/>
      </c>
      <c r="BD1351" s="45" t="str">
        <f t="shared" si="1698"/>
        <v/>
      </c>
      <c r="BE1351" s="45" t="s">
        <v>5691</v>
      </c>
      <c r="BF1351" s="45" t="str">
        <f t="shared" ref="BF1351" si="1789">IF(BE1351="",BD1351,"")</f>
        <v/>
      </c>
      <c r="BG1351" s="45" t="str">
        <f t="shared" si="1700"/>
        <v/>
      </c>
      <c r="BH1351" s="12" t="str">
        <f t="shared" ref="BH1351" si="1790">IF(BJ1351&amp;BL1351&amp;BM1351="",IF(MID($AB1351,1,2)="13","X",""),"")</f>
        <v/>
      </c>
      <c r="BI1351" s="43" t="str">
        <f t="shared" si="1702"/>
        <v/>
      </c>
      <c r="BJ1351" s="46" t="str">
        <f t="shared" si="1703"/>
        <v/>
      </c>
      <c r="BK1351" s="46" t="str">
        <f t="shared" ref="BK1351" si="1791">+BH1351&amp;BI1351&amp;BJ1351&amp;BL1351&amp;BM1351</f>
        <v/>
      </c>
      <c r="BL1351" s="46" t="str">
        <f t="shared" si="1705"/>
        <v/>
      </c>
      <c r="BM1351" s="43" t="str">
        <f t="shared" si="1706"/>
        <v/>
      </c>
      <c r="BN1351" s="43" t="str">
        <f t="shared" ref="BN1351" si="1792">IF(BI1351="",IF(BG1351="",IF(BB1351="",IF($AB1351=230,"X",IF(MID($AB1351,1,1)="3","X","")),""),""),"")</f>
        <v/>
      </c>
      <c r="BO1351" s="44" t="str">
        <f t="shared" si="1708"/>
        <v/>
      </c>
      <c r="BP1351" s="44" t="str">
        <f t="shared" ref="BP1351" si="1793">IF(+AZ1351&amp;BA1351&amp;BB1351&amp;BC1351&amp;BD1351&amp;BE1351&amp;BF1351&amp;BG1351&amp;BH1351&amp;BI1351&amp;BJ1351&amp;BK1351&amp;BL1351&amp;BM1351&amp;BN1351&amp;BO1351="","","X")</f>
        <v>X</v>
      </c>
      <c r="BQ1351" s="44" t="str">
        <f t="shared" ref="BQ1351" si="1794">IF(S1351="","",IF(BP1351="","X",""))</f>
        <v/>
      </c>
      <c r="BR1351" s="46" t="str">
        <f t="shared" si="1711"/>
        <v/>
      </c>
      <c r="BS1351" s="47" t="str">
        <f t="shared" si="1712"/>
        <v/>
      </c>
      <c r="BT1351" s="46" t="str">
        <f t="shared" si="1713"/>
        <v/>
      </c>
      <c r="BU1351" s="46" t="str">
        <f t="shared" si="1714"/>
        <v/>
      </c>
      <c r="BV1351" s="73" t="str">
        <f t="shared" si="1415"/>
        <v/>
      </c>
      <c r="BW1351" s="47" t="str">
        <f t="shared" ref="BW1351" si="1795">IF(AF1351&amp;AH1351&amp;AL1351="386014038","",IF($AH1351&amp;$AL1351="014038","X",""))</f>
        <v/>
      </c>
      <c r="BX1351" s="47" t="str">
        <f t="shared" ref="BX1351" si="1796">IF(BO1351="X",BO1351,"")</f>
        <v/>
      </c>
      <c r="BY1351" s="13" t="str">
        <f t="shared" ref="BY1351" si="1797">IF(BW1351="",IF($AB1351=230,"X",IF(MID($AB1351,1,1)="3","X","")),"")</f>
        <v/>
      </c>
      <c r="BZ1351" s="14" t="str">
        <f t="shared" si="1718"/>
        <v/>
      </c>
      <c r="CA1351" s="48" t="str">
        <f t="shared" si="1719"/>
        <v>X</v>
      </c>
      <c r="CB1351" s="44" t="str">
        <f t="shared" si="1720"/>
        <v/>
      </c>
      <c r="CC1351" s="44" t="str">
        <f t="shared" si="1721"/>
        <v/>
      </c>
      <c r="CD1351" s="44" t="str">
        <f t="shared" si="1722"/>
        <v/>
      </c>
      <c r="CE1351" s="44" t="str">
        <f t="shared" ref="CE1351" si="1798">IF($AT1351="033",IF(AJ1351="052","",IF(CB1351="","X","")),"")</f>
        <v>X</v>
      </c>
      <c r="CF1351" s="44" t="str">
        <f t="shared" si="1724"/>
        <v/>
      </c>
      <c r="CG1351" s="44" t="str">
        <f t="shared" si="1725"/>
        <v/>
      </c>
      <c r="CH1351" s="44" t="str">
        <f t="shared" si="1726"/>
        <v/>
      </c>
      <c r="CI1351" s="44" t="str">
        <f t="shared" si="1727"/>
        <v/>
      </c>
      <c r="CJ1351" s="44" t="str">
        <f t="shared" si="1728"/>
        <v/>
      </c>
      <c r="CK1351" s="44" t="str">
        <f t="shared" si="1729"/>
        <v/>
      </c>
      <c r="CL1351" s="44" t="str">
        <f t="shared" si="1730"/>
        <v/>
      </c>
      <c r="CM1351" s="43" t="str">
        <f t="shared" si="1731"/>
        <v/>
      </c>
      <c r="CN1351" s="43" t="str">
        <f t="shared" si="1732"/>
        <v/>
      </c>
      <c r="CO1351" s="43" t="str">
        <f t="shared" si="1733"/>
        <v/>
      </c>
      <c r="CP1351" s="44" t="str">
        <f t="shared" si="1734"/>
        <v/>
      </c>
      <c r="CQ1351" s="44" t="str">
        <f t="shared" si="1735"/>
        <v/>
      </c>
      <c r="CR1351" s="43" t="str">
        <f t="shared" si="1443"/>
        <v/>
      </c>
      <c r="CS1351" s="44">
        <v>0</v>
      </c>
      <c r="CT1351" s="44">
        <v>0</v>
      </c>
      <c r="CU1351" s="44" t="str">
        <f t="shared" si="1736"/>
        <v/>
      </c>
      <c r="CV1351" s="44" t="str">
        <f t="shared" si="1737"/>
        <v/>
      </c>
      <c r="CW1351" s="44" t="str">
        <f t="shared" si="1738"/>
        <v/>
      </c>
      <c r="CX1351" s="44" t="str">
        <f t="shared" si="1739"/>
        <v/>
      </c>
      <c r="CY1351" s="44" t="str">
        <f t="shared" si="1740"/>
        <v/>
      </c>
      <c r="CZ1351" s="44" t="str">
        <f t="shared" si="1741"/>
        <v/>
      </c>
      <c r="DA1351" s="49" t="str">
        <f t="shared" si="1742"/>
        <v/>
      </c>
      <c r="DB1351" s="44" t="str">
        <f t="shared" si="1743"/>
        <v/>
      </c>
      <c r="DC1351" s="44" t="str">
        <f t="shared" si="1744"/>
        <v/>
      </c>
      <c r="DD1351" s="44" t="str">
        <f t="shared" si="1745"/>
        <v/>
      </c>
      <c r="DE1351" s="44" t="str">
        <f t="shared" si="1746"/>
        <v/>
      </c>
      <c r="DF1351" s="44" t="str">
        <f t="shared" si="1747"/>
        <v/>
      </c>
      <c r="DG1351" s="44" t="str">
        <f t="shared" si="1748"/>
        <v/>
      </c>
      <c r="DH1351" s="44" t="str">
        <f t="shared" ref="DH1351" si="1799">IF(+DI1351&amp;DK1351&amp;DL1351="",AZ1351&amp;BA1351&amp;BB1351,"")</f>
        <v>X</v>
      </c>
      <c r="DI1351" s="50" t="str">
        <f t="shared" si="1750"/>
        <v/>
      </c>
      <c r="DJ1351" s="50" t="str">
        <f t="shared" ref="DJ1351" si="1800">IF($AT1351="033",IF(BO1351="052","",IF(DG1351="","X","")),"")</f>
        <v>X</v>
      </c>
      <c r="DK1351" s="50" t="str">
        <f t="shared" si="1752"/>
        <v/>
      </c>
      <c r="DL1351" s="50" t="str">
        <f t="shared" si="1753"/>
        <v/>
      </c>
      <c r="DM1351" s="51" t="str">
        <f t="shared" ref="DM1351" si="1801">+AT1351&amp;AU1351&amp;AV1351</f>
        <v>033000000</v>
      </c>
      <c r="DN1351" s="52"/>
      <c r="DO1351" s="53"/>
      <c r="DP1351" s="52"/>
      <c r="DQ1351" s="53"/>
      <c r="DR1351" s="52" t="s">
        <v>5691</v>
      </c>
      <c r="DS1351" s="53"/>
      <c r="DT1351" s="52"/>
      <c r="DU1351" s="53"/>
      <c r="DV1351" s="52"/>
      <c r="DW1351" s="239"/>
      <c r="DX1351" s="240"/>
      <c r="EM1351" s="237"/>
      <c r="EN1351" s="237"/>
      <c r="EO1351" s="237"/>
      <c r="EP1351" s="237"/>
      <c r="EQ1351" s="237"/>
      <c r="ER1351" s="237"/>
      <c r="ES1351" s="237"/>
      <c r="ET1351" s="237"/>
      <c r="EU1351" s="237"/>
      <c r="FL1351" s="36" t="str">
        <f t="shared" si="1432"/>
        <v/>
      </c>
    </row>
    <row r="1352" spans="1:16351" s="36" customFormat="1" ht="49.5" customHeight="1" x14ac:dyDescent="0.35">
      <c r="A1352" s="233"/>
      <c r="B1352" s="39"/>
      <c r="C1352" s="39"/>
      <c r="D1352" s="40"/>
      <c r="E1352" s="41"/>
      <c r="F1352" s="41"/>
      <c r="G1352" s="41"/>
      <c r="H1352" s="41"/>
      <c r="I1352" s="41"/>
      <c r="J1352" s="41"/>
      <c r="K1352" s="41"/>
      <c r="L1352" s="41"/>
      <c r="M1352" s="41"/>
      <c r="N1352" s="41"/>
      <c r="O1352" s="29"/>
      <c r="P1352" s="30"/>
      <c r="Q1352" s="31"/>
      <c r="R1352" s="31"/>
      <c r="S1352" s="184" t="s">
        <v>3799</v>
      </c>
      <c r="T1352" s="33"/>
      <c r="U1352" s="33" t="s">
        <v>5694</v>
      </c>
      <c r="V1352" s="33" t="s">
        <v>8884</v>
      </c>
      <c r="W1352" s="33" t="s">
        <v>5695</v>
      </c>
      <c r="X1352" s="33"/>
      <c r="Y1352" s="33"/>
      <c r="Z1352" s="33"/>
      <c r="AA1352" s="34" t="s">
        <v>4110</v>
      </c>
      <c r="AB1352" s="34">
        <v>111</v>
      </c>
      <c r="AC1352" s="34" t="s">
        <v>4111</v>
      </c>
      <c r="AD1352" s="34" t="s">
        <v>4112</v>
      </c>
      <c r="AE1352" s="34" t="s">
        <v>5684</v>
      </c>
      <c r="AF1352" s="183" t="s">
        <v>3797</v>
      </c>
      <c r="AG1352" s="34" t="s">
        <v>8878</v>
      </c>
      <c r="AH1352" s="34" t="s">
        <v>5700</v>
      </c>
      <c r="AI1352" s="34" t="s">
        <v>3089</v>
      </c>
      <c r="AJ1352" s="34" t="s">
        <v>4724</v>
      </c>
      <c r="AK1352" s="34" t="s">
        <v>1632</v>
      </c>
      <c r="AL1352" s="34" t="s">
        <v>5696</v>
      </c>
      <c r="AM1352" s="34" t="s">
        <v>5697</v>
      </c>
      <c r="AN1352" s="34">
        <v>1</v>
      </c>
      <c r="AO1352" s="34"/>
      <c r="AP1352" s="34" t="s">
        <v>5691</v>
      </c>
      <c r="AQ1352" s="56">
        <v>1</v>
      </c>
      <c r="AR1352" s="56">
        <v>2</v>
      </c>
      <c r="AS1352" s="56">
        <v>1</v>
      </c>
      <c r="AT1352" s="42" t="s">
        <v>2920</v>
      </c>
      <c r="AU1352" s="225" t="s">
        <v>4106</v>
      </c>
      <c r="AV1352" s="225" t="s">
        <v>4106</v>
      </c>
      <c r="AW1352" s="35" t="s">
        <v>5709</v>
      </c>
      <c r="AX1352" s="35"/>
      <c r="AY1352" s="35"/>
      <c r="AZ1352" s="43" t="str">
        <f t="shared" ref="AZ1352" si="1802">IF(BA1352="",IF(MID($AB1352,1,2)="11","X",""),"")</f>
        <v>X</v>
      </c>
      <c r="BA1352" s="44"/>
      <c r="BB1352" s="43" t="str">
        <f t="shared" si="1696"/>
        <v/>
      </c>
      <c r="BC1352" s="45" t="str">
        <f t="shared" ref="BC1352" si="1803">IF(BD1352="",IF(MID($AB1352,1,2)="12","X",""),"")</f>
        <v/>
      </c>
      <c r="BD1352" s="45" t="str">
        <f t="shared" si="1698"/>
        <v/>
      </c>
      <c r="BE1352" s="45" t="s">
        <v>5691</v>
      </c>
      <c r="BF1352" s="45" t="str">
        <f t="shared" ref="BF1352" si="1804">IF(BE1352="",BD1352,"")</f>
        <v/>
      </c>
      <c r="BG1352" s="45" t="str">
        <f t="shared" si="1700"/>
        <v/>
      </c>
      <c r="BH1352" s="12" t="str">
        <f t="shared" ref="BH1352" si="1805">IF(BJ1352&amp;BL1352&amp;BM1352="",IF(MID($AB1352,1,2)="13","X",""),"")</f>
        <v/>
      </c>
      <c r="BI1352" s="43" t="str">
        <f t="shared" si="1702"/>
        <v/>
      </c>
      <c r="BJ1352" s="46" t="str">
        <f t="shared" si="1703"/>
        <v/>
      </c>
      <c r="BK1352" s="46" t="str">
        <f t="shared" ref="BK1352" si="1806">+BH1352&amp;BI1352&amp;BJ1352&amp;BL1352&amp;BM1352</f>
        <v/>
      </c>
      <c r="BL1352" s="46" t="str">
        <f t="shared" si="1705"/>
        <v/>
      </c>
      <c r="BM1352" s="43" t="str">
        <f t="shared" si="1706"/>
        <v/>
      </c>
      <c r="BN1352" s="43" t="str">
        <f t="shared" ref="BN1352" si="1807">IF(BI1352="",IF(BG1352="",IF(BB1352="",IF($AB1352=230,"X",IF(MID($AB1352,1,1)="3","X","")),""),""),"")</f>
        <v/>
      </c>
      <c r="BO1352" s="44" t="str">
        <f t="shared" si="1708"/>
        <v/>
      </c>
      <c r="BP1352" s="44" t="str">
        <f t="shared" ref="BP1352" si="1808">IF(+AZ1352&amp;BA1352&amp;BB1352&amp;BC1352&amp;BD1352&amp;BE1352&amp;BF1352&amp;BG1352&amp;BH1352&amp;BI1352&amp;BJ1352&amp;BK1352&amp;BL1352&amp;BM1352&amp;BN1352&amp;BO1352="","","X")</f>
        <v>X</v>
      </c>
      <c r="BQ1352" s="44" t="str">
        <f t="shared" ref="BQ1352" si="1809">IF(S1352="","",IF(BP1352="","X",""))</f>
        <v/>
      </c>
      <c r="BR1352" s="46" t="str">
        <f t="shared" si="1711"/>
        <v/>
      </c>
      <c r="BS1352" s="47" t="str">
        <f t="shared" si="1712"/>
        <v/>
      </c>
      <c r="BT1352" s="46" t="str">
        <f t="shared" si="1713"/>
        <v/>
      </c>
      <c r="BU1352" s="46" t="str">
        <f t="shared" si="1714"/>
        <v/>
      </c>
      <c r="BV1352" s="73" t="str">
        <f t="shared" si="1415"/>
        <v/>
      </c>
      <c r="BW1352" s="47" t="str">
        <f t="shared" ref="BW1352" si="1810">IF(AF1352&amp;AH1352&amp;AL1352="386014038","",IF($AH1352&amp;$AL1352="014038","X",""))</f>
        <v/>
      </c>
      <c r="BX1352" s="47" t="str">
        <f t="shared" ref="BX1352" si="1811">IF(BO1352="X",BO1352,"")</f>
        <v/>
      </c>
      <c r="BY1352" s="13" t="str">
        <f t="shared" ref="BY1352" si="1812">IF(BW1352="",IF($AB1352=230,"X",IF(MID($AB1352,1,1)="3","X","")),"")</f>
        <v/>
      </c>
      <c r="BZ1352" s="14" t="str">
        <f t="shared" si="1718"/>
        <v/>
      </c>
      <c r="CA1352" s="48" t="str">
        <f t="shared" si="1719"/>
        <v>X</v>
      </c>
      <c r="CB1352" s="44" t="str">
        <f t="shared" si="1720"/>
        <v/>
      </c>
      <c r="CC1352" s="44" t="str">
        <f t="shared" si="1721"/>
        <v/>
      </c>
      <c r="CD1352" s="44" t="str">
        <f t="shared" si="1722"/>
        <v/>
      </c>
      <c r="CE1352" s="44" t="str">
        <f t="shared" ref="CE1352" si="1813">IF($AT1352="033",IF(AJ1352="052","",IF(CB1352="","X","")),"")</f>
        <v>X</v>
      </c>
      <c r="CF1352" s="44" t="str">
        <f t="shared" si="1724"/>
        <v/>
      </c>
      <c r="CG1352" s="44" t="str">
        <f t="shared" si="1725"/>
        <v/>
      </c>
      <c r="CH1352" s="44" t="str">
        <f t="shared" si="1726"/>
        <v/>
      </c>
      <c r="CI1352" s="44" t="str">
        <f t="shared" si="1727"/>
        <v/>
      </c>
      <c r="CJ1352" s="44" t="str">
        <f t="shared" si="1728"/>
        <v/>
      </c>
      <c r="CK1352" s="44" t="str">
        <f t="shared" si="1729"/>
        <v/>
      </c>
      <c r="CL1352" s="44" t="str">
        <f t="shared" si="1730"/>
        <v/>
      </c>
      <c r="CM1352" s="43" t="str">
        <f t="shared" si="1731"/>
        <v/>
      </c>
      <c r="CN1352" s="43" t="str">
        <f t="shared" si="1732"/>
        <v/>
      </c>
      <c r="CO1352" s="43" t="str">
        <f t="shared" si="1733"/>
        <v/>
      </c>
      <c r="CP1352" s="44" t="str">
        <f t="shared" si="1734"/>
        <v/>
      </c>
      <c r="CQ1352" s="44" t="str">
        <f t="shared" si="1735"/>
        <v/>
      </c>
      <c r="CR1352" s="43" t="str">
        <f t="shared" si="1443"/>
        <v/>
      </c>
      <c r="CS1352" s="44">
        <v>0</v>
      </c>
      <c r="CT1352" s="44">
        <v>0</v>
      </c>
      <c r="CU1352" s="44" t="str">
        <f t="shared" si="1736"/>
        <v/>
      </c>
      <c r="CV1352" s="44" t="str">
        <f t="shared" si="1737"/>
        <v/>
      </c>
      <c r="CW1352" s="44" t="str">
        <f t="shared" si="1738"/>
        <v/>
      </c>
      <c r="CX1352" s="44" t="str">
        <f t="shared" si="1739"/>
        <v/>
      </c>
      <c r="CY1352" s="44" t="str">
        <f t="shared" si="1740"/>
        <v/>
      </c>
      <c r="CZ1352" s="44" t="str">
        <f t="shared" si="1741"/>
        <v/>
      </c>
      <c r="DA1352" s="49" t="str">
        <f t="shared" si="1742"/>
        <v/>
      </c>
      <c r="DB1352" s="44" t="str">
        <f t="shared" si="1743"/>
        <v/>
      </c>
      <c r="DC1352" s="44" t="str">
        <f t="shared" si="1744"/>
        <v/>
      </c>
      <c r="DD1352" s="44" t="str">
        <f t="shared" si="1745"/>
        <v/>
      </c>
      <c r="DE1352" s="44" t="str">
        <f t="shared" si="1746"/>
        <v/>
      </c>
      <c r="DF1352" s="44" t="str">
        <f t="shared" si="1747"/>
        <v/>
      </c>
      <c r="DG1352" s="44" t="str">
        <f t="shared" si="1748"/>
        <v/>
      </c>
      <c r="DH1352" s="44" t="str">
        <f t="shared" ref="DH1352" si="1814">IF(+DI1352&amp;DK1352&amp;DL1352="",AZ1352&amp;BA1352&amp;BB1352,"")</f>
        <v>X</v>
      </c>
      <c r="DI1352" s="50" t="str">
        <f t="shared" si="1750"/>
        <v/>
      </c>
      <c r="DJ1352" s="50" t="str">
        <f t="shared" ref="DJ1352" si="1815">IF($AT1352="033",IF(BO1352="052","",IF(DG1352="","X","")),"")</f>
        <v>X</v>
      </c>
      <c r="DK1352" s="50" t="str">
        <f t="shared" si="1752"/>
        <v/>
      </c>
      <c r="DL1352" s="50" t="str">
        <f t="shared" si="1753"/>
        <v/>
      </c>
      <c r="DM1352" s="51" t="str">
        <f t="shared" ref="DM1352" si="1816">+AT1352&amp;AU1352&amp;AV1352</f>
        <v>033000000</v>
      </c>
      <c r="DN1352" s="52"/>
      <c r="DO1352" s="53"/>
      <c r="DP1352" s="52"/>
      <c r="DQ1352" s="53"/>
      <c r="DR1352" s="52" t="s">
        <v>5691</v>
      </c>
      <c r="DS1352" s="53"/>
      <c r="DT1352" s="52"/>
      <c r="DU1352" s="53"/>
      <c r="DV1352" s="52"/>
      <c r="DW1352" s="239"/>
      <c r="DX1352" s="240"/>
      <c r="FL1352" s="36" t="str">
        <f t="shared" si="1432"/>
        <v/>
      </c>
    </row>
    <row r="1353" spans="1:16351" s="36" customFormat="1" ht="49.5" customHeight="1" x14ac:dyDescent="0.35">
      <c r="A1353" s="233"/>
      <c r="B1353" s="39"/>
      <c r="C1353" s="39"/>
      <c r="D1353" s="40"/>
      <c r="E1353" s="41"/>
      <c r="F1353" s="41"/>
      <c r="G1353" s="41"/>
      <c r="H1353" s="41"/>
      <c r="I1353" s="41"/>
      <c r="J1353" s="41"/>
      <c r="K1353" s="41"/>
      <c r="L1353" s="41"/>
      <c r="M1353" s="41"/>
      <c r="N1353" s="41"/>
      <c r="O1353" s="29"/>
      <c r="P1353" s="30"/>
      <c r="Q1353" s="31"/>
      <c r="R1353" s="31"/>
      <c r="S1353" s="184" t="s">
        <v>3799</v>
      </c>
      <c r="T1353" s="33"/>
      <c r="U1353" s="214" t="s">
        <v>4106</v>
      </c>
      <c r="V1353" s="33" t="s">
        <v>8884</v>
      </c>
      <c r="W1353" s="33"/>
      <c r="X1353" s="33"/>
      <c r="Y1353" s="33"/>
      <c r="Z1353" s="33"/>
      <c r="AA1353" s="34" t="s">
        <v>4110</v>
      </c>
      <c r="AB1353" s="34">
        <v>111</v>
      </c>
      <c r="AC1353" s="34" t="s">
        <v>4111</v>
      </c>
      <c r="AD1353" s="34" t="s">
        <v>4112</v>
      </c>
      <c r="AE1353" s="34" t="s">
        <v>5684</v>
      </c>
      <c r="AF1353" s="183" t="s">
        <v>3797</v>
      </c>
      <c r="AG1353" s="34" t="s">
        <v>8878</v>
      </c>
      <c r="AH1353" s="34" t="s">
        <v>5700</v>
      </c>
      <c r="AI1353" s="34" t="s">
        <v>3089</v>
      </c>
      <c r="AJ1353" s="34" t="s">
        <v>4724</v>
      </c>
      <c r="AK1353" s="34" t="s">
        <v>1632</v>
      </c>
      <c r="AL1353" s="34" t="s">
        <v>4106</v>
      </c>
      <c r="AM1353" s="34"/>
      <c r="AN1353" s="34">
        <v>1</v>
      </c>
      <c r="AO1353" s="34"/>
      <c r="AP1353" s="34" t="s">
        <v>5691</v>
      </c>
      <c r="AQ1353" s="56">
        <v>1</v>
      </c>
      <c r="AR1353" s="56">
        <v>2</v>
      </c>
      <c r="AS1353" s="56">
        <v>1</v>
      </c>
      <c r="AT1353" s="42" t="s">
        <v>2920</v>
      </c>
      <c r="AU1353" s="225" t="s">
        <v>4106</v>
      </c>
      <c r="AV1353" s="225" t="s">
        <v>4106</v>
      </c>
      <c r="AW1353" s="35" t="s">
        <v>5709</v>
      </c>
      <c r="AX1353" s="35"/>
      <c r="AY1353" s="35"/>
      <c r="AZ1353" s="43" t="str">
        <f t="shared" ref="AZ1353" si="1817">IF(BA1353="",IF(MID($AB1353,1,2)="11","X",""),"")</f>
        <v>X</v>
      </c>
      <c r="BA1353" s="44"/>
      <c r="BB1353" s="43" t="str">
        <f t="shared" si="1696"/>
        <v/>
      </c>
      <c r="BC1353" s="45" t="str">
        <f t="shared" ref="BC1353" si="1818">IF(BD1353="",IF(MID($AB1353,1,2)="12","X",""),"")</f>
        <v/>
      </c>
      <c r="BD1353" s="45" t="str">
        <f t="shared" si="1698"/>
        <v/>
      </c>
      <c r="BE1353" s="45" t="s">
        <v>5691</v>
      </c>
      <c r="BF1353" s="45" t="str">
        <f t="shared" ref="BF1353" si="1819">IF(BE1353="",BD1353,"")</f>
        <v/>
      </c>
      <c r="BG1353" s="45" t="str">
        <f t="shared" si="1700"/>
        <v/>
      </c>
      <c r="BH1353" s="12" t="str">
        <f t="shared" ref="BH1353" si="1820">IF(BJ1353&amp;BL1353&amp;BM1353="",IF(MID($AB1353,1,2)="13","X",""),"")</f>
        <v/>
      </c>
      <c r="BI1353" s="43" t="str">
        <f t="shared" si="1702"/>
        <v/>
      </c>
      <c r="BJ1353" s="46" t="str">
        <f t="shared" si="1703"/>
        <v/>
      </c>
      <c r="BK1353" s="46" t="str">
        <f t="shared" ref="BK1353" si="1821">+BH1353&amp;BI1353&amp;BJ1353&amp;BL1353&amp;BM1353</f>
        <v/>
      </c>
      <c r="BL1353" s="46" t="str">
        <f t="shared" si="1705"/>
        <v/>
      </c>
      <c r="BM1353" s="43" t="str">
        <f t="shared" si="1706"/>
        <v/>
      </c>
      <c r="BN1353" s="43" t="str">
        <f t="shared" ref="BN1353" si="1822">IF(BI1353="",IF(BG1353="",IF(BB1353="",IF($AB1353=230,"X",IF(MID($AB1353,1,1)="3","X","")),""),""),"")</f>
        <v/>
      </c>
      <c r="BO1353" s="44" t="str">
        <f t="shared" si="1708"/>
        <v/>
      </c>
      <c r="BP1353" s="44" t="str">
        <f t="shared" ref="BP1353" si="1823">IF(+AZ1353&amp;BA1353&amp;BB1353&amp;BC1353&amp;BD1353&amp;BE1353&amp;BF1353&amp;BG1353&amp;BH1353&amp;BI1353&amp;BJ1353&amp;BK1353&amp;BL1353&amp;BM1353&amp;BN1353&amp;BO1353="","","X")</f>
        <v>X</v>
      </c>
      <c r="BQ1353" s="44" t="str">
        <f t="shared" ref="BQ1353" si="1824">IF(S1353="","",IF(BP1353="","X",""))</f>
        <v/>
      </c>
      <c r="BR1353" s="46" t="str">
        <f t="shared" si="1711"/>
        <v/>
      </c>
      <c r="BS1353" s="47" t="str">
        <f t="shared" si="1712"/>
        <v/>
      </c>
      <c r="BT1353" s="46" t="str">
        <f t="shared" si="1713"/>
        <v/>
      </c>
      <c r="BU1353" s="46" t="str">
        <f t="shared" si="1714"/>
        <v/>
      </c>
      <c r="BV1353" s="73" t="str">
        <f t="shared" si="1415"/>
        <v/>
      </c>
      <c r="BW1353" s="47" t="str">
        <f t="shared" ref="BW1353" si="1825">IF(AF1353&amp;AH1353&amp;AL1353="386014038","",IF($AH1353&amp;$AL1353="014038","X",""))</f>
        <v/>
      </c>
      <c r="BX1353" s="47" t="str">
        <f t="shared" ref="BX1353" si="1826">IF(BO1353="X",BO1353,"")</f>
        <v/>
      </c>
      <c r="BY1353" s="13" t="str">
        <f t="shared" ref="BY1353" si="1827">IF(BW1353="",IF($AB1353=230,"X",IF(MID($AB1353,1,1)="3","X","")),"")</f>
        <v/>
      </c>
      <c r="BZ1353" s="14" t="str">
        <f t="shared" si="1718"/>
        <v/>
      </c>
      <c r="CA1353" s="48" t="str">
        <f t="shared" si="1719"/>
        <v>X</v>
      </c>
      <c r="CB1353" s="44" t="str">
        <f t="shared" si="1720"/>
        <v/>
      </c>
      <c r="CC1353" s="44" t="str">
        <f t="shared" si="1721"/>
        <v/>
      </c>
      <c r="CD1353" s="44" t="str">
        <f t="shared" si="1722"/>
        <v/>
      </c>
      <c r="CE1353" s="44" t="str">
        <f t="shared" ref="CE1353" si="1828">IF($AT1353="033",IF(AJ1353="052","",IF(CB1353="","X","")),"")</f>
        <v>X</v>
      </c>
      <c r="CF1353" s="44" t="str">
        <f t="shared" si="1724"/>
        <v/>
      </c>
      <c r="CG1353" s="44" t="str">
        <f t="shared" si="1725"/>
        <v/>
      </c>
      <c r="CH1353" s="44" t="str">
        <f t="shared" si="1726"/>
        <v/>
      </c>
      <c r="CI1353" s="44" t="str">
        <f t="shared" si="1727"/>
        <v/>
      </c>
      <c r="CJ1353" s="44" t="str">
        <f t="shared" si="1728"/>
        <v/>
      </c>
      <c r="CK1353" s="44" t="str">
        <f t="shared" si="1729"/>
        <v/>
      </c>
      <c r="CL1353" s="44" t="str">
        <f t="shared" si="1730"/>
        <v/>
      </c>
      <c r="CM1353" s="43" t="str">
        <f t="shared" si="1731"/>
        <v/>
      </c>
      <c r="CN1353" s="43" t="str">
        <f t="shared" si="1732"/>
        <v/>
      </c>
      <c r="CO1353" s="43" t="str">
        <f t="shared" si="1733"/>
        <v/>
      </c>
      <c r="CP1353" s="44" t="str">
        <f t="shared" si="1734"/>
        <v/>
      </c>
      <c r="CQ1353" s="44" t="str">
        <f t="shared" si="1735"/>
        <v/>
      </c>
      <c r="CR1353" s="43" t="str">
        <f t="shared" si="1443"/>
        <v/>
      </c>
      <c r="CS1353" s="44">
        <v>0</v>
      </c>
      <c r="CT1353" s="44">
        <v>0</v>
      </c>
      <c r="CU1353" s="44" t="str">
        <f t="shared" si="1736"/>
        <v/>
      </c>
      <c r="CV1353" s="44" t="str">
        <f t="shared" si="1737"/>
        <v/>
      </c>
      <c r="CW1353" s="44" t="str">
        <f t="shared" si="1738"/>
        <v/>
      </c>
      <c r="CX1353" s="44" t="str">
        <f t="shared" si="1739"/>
        <v/>
      </c>
      <c r="CY1353" s="44" t="str">
        <f t="shared" si="1740"/>
        <v/>
      </c>
      <c r="CZ1353" s="44" t="str">
        <f t="shared" si="1741"/>
        <v/>
      </c>
      <c r="DA1353" s="49" t="str">
        <f t="shared" si="1742"/>
        <v/>
      </c>
      <c r="DB1353" s="44" t="str">
        <f t="shared" si="1743"/>
        <v/>
      </c>
      <c r="DC1353" s="44" t="str">
        <f t="shared" si="1744"/>
        <v/>
      </c>
      <c r="DD1353" s="44" t="str">
        <f t="shared" si="1745"/>
        <v/>
      </c>
      <c r="DE1353" s="44" t="str">
        <f t="shared" si="1746"/>
        <v/>
      </c>
      <c r="DF1353" s="44" t="str">
        <f t="shared" si="1747"/>
        <v/>
      </c>
      <c r="DG1353" s="44" t="str">
        <f t="shared" si="1748"/>
        <v/>
      </c>
      <c r="DH1353" s="44" t="str">
        <f t="shared" ref="DH1353" si="1829">IF(+DI1353&amp;DK1353&amp;DL1353="",AZ1353&amp;BA1353&amp;BB1353,"")</f>
        <v>X</v>
      </c>
      <c r="DI1353" s="50" t="str">
        <f t="shared" si="1750"/>
        <v/>
      </c>
      <c r="DJ1353" s="50" t="str">
        <f t="shared" ref="DJ1353" si="1830">IF($AT1353="033",IF(BO1353="052","",IF(DG1353="","X","")),"")</f>
        <v>X</v>
      </c>
      <c r="DK1353" s="50" t="str">
        <f t="shared" si="1752"/>
        <v/>
      </c>
      <c r="DL1353" s="50" t="str">
        <f t="shared" si="1753"/>
        <v/>
      </c>
      <c r="DM1353" s="51" t="str">
        <f t="shared" ref="DM1353" si="1831">+AT1353&amp;AU1353&amp;AV1353</f>
        <v>033000000</v>
      </c>
      <c r="DN1353" s="52"/>
      <c r="DO1353" s="53"/>
      <c r="DP1353" s="52"/>
      <c r="DQ1353" s="53"/>
      <c r="DR1353" s="52" t="s">
        <v>5691</v>
      </c>
      <c r="DS1353" s="53"/>
      <c r="DT1353" s="52"/>
      <c r="DU1353" s="53"/>
      <c r="DV1353" s="52"/>
      <c r="DW1353" s="239"/>
      <c r="DX1353" s="240"/>
      <c r="FL1353" s="36" t="str">
        <f t="shared" si="1432"/>
        <v/>
      </c>
    </row>
    <row r="1354" spans="1:16351" s="36" customFormat="1" ht="49.5" customHeight="1" x14ac:dyDescent="0.35">
      <c r="A1354" s="233"/>
      <c r="B1354" s="39"/>
      <c r="C1354" s="39"/>
      <c r="D1354" s="40"/>
      <c r="E1354" s="41"/>
      <c r="F1354" s="41"/>
      <c r="G1354" s="41"/>
      <c r="H1354" s="41"/>
      <c r="I1354" s="41"/>
      <c r="J1354" s="41"/>
      <c r="K1354" s="41"/>
      <c r="L1354" s="41"/>
      <c r="M1354" s="41"/>
      <c r="N1354" s="41"/>
      <c r="O1354" s="29"/>
      <c r="P1354" s="30"/>
      <c r="Q1354" s="31"/>
      <c r="R1354" s="31"/>
      <c r="S1354" s="184" t="s">
        <v>3797</v>
      </c>
      <c r="T1354" s="33"/>
      <c r="U1354" s="33" t="s">
        <v>6459</v>
      </c>
      <c r="V1354" s="33" t="s">
        <v>8878</v>
      </c>
      <c r="W1354" s="33" t="s">
        <v>5603</v>
      </c>
      <c r="X1354" s="33"/>
      <c r="Y1354" s="33"/>
      <c r="Z1354" s="33"/>
      <c r="AA1354" s="34" t="s">
        <v>7632</v>
      </c>
      <c r="AB1354" s="34">
        <v>1111</v>
      </c>
      <c r="AC1354" s="34" t="s">
        <v>7631</v>
      </c>
      <c r="AD1354" s="34" t="s">
        <v>7613</v>
      </c>
      <c r="AE1354" s="34" t="s">
        <v>7615</v>
      </c>
      <c r="AF1354" s="183" t="s">
        <v>3797</v>
      </c>
      <c r="AG1354" s="34" t="s">
        <v>8878</v>
      </c>
      <c r="AH1354" s="34" t="s">
        <v>946</v>
      </c>
      <c r="AI1354" s="34" t="s">
        <v>2532</v>
      </c>
      <c r="AJ1354" s="34" t="s">
        <v>4106</v>
      </c>
      <c r="AK1354" s="34" t="s">
        <v>5691</v>
      </c>
      <c r="AL1354" s="34" t="s">
        <v>4106</v>
      </c>
      <c r="AM1354" s="34" t="s">
        <v>5691</v>
      </c>
      <c r="AN1354" s="34">
        <v>1</v>
      </c>
      <c r="AO1354" s="34"/>
      <c r="AP1354" s="34"/>
      <c r="AQ1354" s="56">
        <v>1</v>
      </c>
      <c r="AR1354" s="56">
        <v>2</v>
      </c>
      <c r="AS1354" s="56">
        <v>1</v>
      </c>
      <c r="AT1354" s="42" t="s">
        <v>2920</v>
      </c>
      <c r="AU1354" s="225" t="s">
        <v>4106</v>
      </c>
      <c r="AV1354" s="225" t="s">
        <v>4106</v>
      </c>
      <c r="AW1354" s="35" t="s">
        <v>5709</v>
      </c>
      <c r="AX1354" s="35"/>
      <c r="AY1354" s="35"/>
      <c r="AZ1354" s="43" t="str">
        <f t="shared" ref="AZ1354" si="1832">IF(BA1354="",IF(MID($AB1354,1,2)="11","X",""),"")</f>
        <v/>
      </c>
      <c r="BA1354" s="44" t="s">
        <v>5255</v>
      </c>
      <c r="BB1354" s="43" t="str">
        <f t="shared" si="1696"/>
        <v/>
      </c>
      <c r="BC1354" s="45" t="str">
        <f t="shared" ref="BC1354" si="1833">IF(BD1354="",IF(MID($AB1354,1,2)="12","X",""),"")</f>
        <v/>
      </c>
      <c r="BD1354" s="45" t="str">
        <f t="shared" si="1698"/>
        <v/>
      </c>
      <c r="BE1354" s="45" t="s">
        <v>5691</v>
      </c>
      <c r="BF1354" s="45" t="str">
        <f t="shared" ref="BF1354" si="1834">IF(BE1354="",BD1354,"")</f>
        <v/>
      </c>
      <c r="BG1354" s="45" t="str">
        <f t="shared" si="1700"/>
        <v/>
      </c>
      <c r="BH1354" s="12" t="str">
        <f t="shared" ref="BH1354" si="1835">IF(BJ1354&amp;BL1354&amp;BM1354="",IF(MID($AB1354,1,2)="13","X",""),"")</f>
        <v/>
      </c>
      <c r="BI1354" s="43" t="str">
        <f t="shared" si="1702"/>
        <v/>
      </c>
      <c r="BJ1354" s="46" t="str">
        <f t="shared" si="1703"/>
        <v/>
      </c>
      <c r="BK1354" s="46" t="str">
        <f t="shared" ref="BK1354" si="1836">+BH1354&amp;BI1354&amp;BJ1354&amp;BL1354&amp;BM1354</f>
        <v/>
      </c>
      <c r="BL1354" s="46" t="str">
        <f t="shared" si="1705"/>
        <v/>
      </c>
      <c r="BM1354" s="43" t="str">
        <f t="shared" si="1706"/>
        <v/>
      </c>
      <c r="BN1354" s="43" t="str">
        <f t="shared" ref="BN1354" si="1837">IF(BI1354="",IF(BG1354="",IF(BB1354="",IF($AB1354=230,"X",IF(MID($AB1354,1,1)="3","X","")),""),""),"")</f>
        <v/>
      </c>
      <c r="BO1354" s="44" t="str">
        <f t="shared" si="1708"/>
        <v/>
      </c>
      <c r="BP1354" s="44" t="str">
        <f t="shared" ref="BP1354" si="1838">IF(+AZ1354&amp;BA1354&amp;BB1354&amp;BC1354&amp;BD1354&amp;BE1354&amp;BF1354&amp;BG1354&amp;BH1354&amp;BI1354&amp;BJ1354&amp;BK1354&amp;BL1354&amp;BM1354&amp;BN1354&amp;BO1354="","","X")</f>
        <v>X</v>
      </c>
      <c r="BQ1354" s="44" t="str">
        <f t="shared" ref="BQ1354" si="1839">IF(S1354="","",IF(BP1354="","X",""))</f>
        <v/>
      </c>
      <c r="BR1354" s="46" t="str">
        <f t="shared" si="1711"/>
        <v/>
      </c>
      <c r="BS1354" s="47" t="str">
        <f t="shared" si="1712"/>
        <v/>
      </c>
      <c r="BT1354" s="46" t="str">
        <f t="shared" si="1713"/>
        <v/>
      </c>
      <c r="BU1354" s="46" t="str">
        <f t="shared" si="1714"/>
        <v/>
      </c>
      <c r="BV1354" s="73" t="str">
        <f t="shared" si="1415"/>
        <v/>
      </c>
      <c r="BW1354" s="47" t="str">
        <f t="shared" ref="BW1354" si="1840">IF(AF1354&amp;AH1354&amp;AL1354="386014038","",IF($AH1354&amp;$AL1354="014038","X",""))</f>
        <v/>
      </c>
      <c r="BX1354" s="47" t="str">
        <f t="shared" ref="BX1354" si="1841">IF(BO1354="X",BO1354,"")</f>
        <v/>
      </c>
      <c r="BY1354" s="13" t="str">
        <f t="shared" ref="BY1354" si="1842">IF(BW1354="",IF($AB1354=230,"X",IF(MID($AB1354,1,1)="3","X","")),"")</f>
        <v/>
      </c>
      <c r="BZ1354" s="14" t="str">
        <f t="shared" si="1718"/>
        <v/>
      </c>
      <c r="CA1354" s="48" t="str">
        <f t="shared" si="1719"/>
        <v>X</v>
      </c>
      <c r="CB1354" s="44" t="str">
        <f t="shared" si="1720"/>
        <v/>
      </c>
      <c r="CC1354" s="44" t="str">
        <f t="shared" si="1721"/>
        <v/>
      </c>
      <c r="CD1354" s="44" t="str">
        <f t="shared" si="1722"/>
        <v/>
      </c>
      <c r="CE1354" s="44" t="str">
        <f t="shared" ref="CE1354" si="1843">IF($AT1354="033",IF(AJ1354="052","",IF(CB1354="","X","")),"")</f>
        <v>X</v>
      </c>
      <c r="CF1354" s="44" t="str">
        <f t="shared" si="1724"/>
        <v/>
      </c>
      <c r="CG1354" s="44" t="str">
        <f t="shared" si="1725"/>
        <v/>
      </c>
      <c r="CH1354" s="44" t="str">
        <f t="shared" si="1726"/>
        <v/>
      </c>
      <c r="CI1354" s="44" t="str">
        <f t="shared" si="1727"/>
        <v/>
      </c>
      <c r="CJ1354" s="44" t="str">
        <f t="shared" si="1728"/>
        <v/>
      </c>
      <c r="CK1354" s="44" t="str">
        <f t="shared" si="1729"/>
        <v/>
      </c>
      <c r="CL1354" s="44" t="str">
        <f t="shared" si="1730"/>
        <v/>
      </c>
      <c r="CM1354" s="43" t="str">
        <f t="shared" si="1731"/>
        <v/>
      </c>
      <c r="CN1354" s="43" t="str">
        <f t="shared" si="1732"/>
        <v/>
      </c>
      <c r="CO1354" s="43" t="str">
        <f t="shared" si="1733"/>
        <v/>
      </c>
      <c r="CP1354" s="44" t="str">
        <f t="shared" si="1734"/>
        <v/>
      </c>
      <c r="CQ1354" s="44" t="str">
        <f t="shared" si="1735"/>
        <v>X</v>
      </c>
      <c r="CR1354" s="43" t="str">
        <f t="shared" si="1443"/>
        <v/>
      </c>
      <c r="CS1354" s="44" t="s">
        <v>8783</v>
      </c>
      <c r="CT1354" s="44">
        <v>1</v>
      </c>
      <c r="CU1354" s="44" t="str">
        <f t="shared" si="1736"/>
        <v/>
      </c>
      <c r="CV1354" s="44" t="str">
        <f t="shared" si="1737"/>
        <v/>
      </c>
      <c r="CW1354" s="44" t="str">
        <f t="shared" si="1738"/>
        <v/>
      </c>
      <c r="CX1354" s="44" t="str">
        <f t="shared" si="1739"/>
        <v/>
      </c>
      <c r="CY1354" s="44" t="str">
        <f t="shared" si="1740"/>
        <v/>
      </c>
      <c r="CZ1354" s="44" t="str">
        <f t="shared" si="1741"/>
        <v/>
      </c>
      <c r="DA1354" s="49" t="str">
        <f t="shared" si="1742"/>
        <v/>
      </c>
      <c r="DB1354" s="44" t="str">
        <f t="shared" si="1743"/>
        <v/>
      </c>
      <c r="DC1354" s="44" t="str">
        <f t="shared" si="1744"/>
        <v/>
      </c>
      <c r="DD1354" s="44" t="str">
        <f t="shared" si="1745"/>
        <v/>
      </c>
      <c r="DE1354" s="44" t="str">
        <f t="shared" si="1746"/>
        <v/>
      </c>
      <c r="DF1354" s="44" t="str">
        <f t="shared" si="1747"/>
        <v/>
      </c>
      <c r="DG1354" s="44" t="str">
        <f t="shared" si="1748"/>
        <v/>
      </c>
      <c r="DH1354" s="44" t="str">
        <f t="shared" ref="DH1354" si="1844">IF(+DI1354&amp;DK1354&amp;DL1354="",AZ1354&amp;BA1354&amp;BB1354,"")</f>
        <v>X</v>
      </c>
      <c r="DI1354" s="50" t="str">
        <f t="shared" si="1750"/>
        <v/>
      </c>
      <c r="DJ1354" s="50" t="str">
        <f t="shared" ref="DJ1354" si="1845">IF($AT1354="033",IF(BO1354="052","",IF(DG1354="","X","")),"")</f>
        <v>X</v>
      </c>
      <c r="DK1354" s="50" t="str">
        <f t="shared" si="1752"/>
        <v/>
      </c>
      <c r="DL1354" s="50" t="str">
        <f t="shared" si="1753"/>
        <v/>
      </c>
      <c r="DM1354" s="51" t="str">
        <f t="shared" ref="DM1354" si="1846">+AT1354&amp;AU1354&amp;AV1354</f>
        <v>033000000</v>
      </c>
      <c r="DN1354" s="52"/>
      <c r="DO1354" s="53"/>
      <c r="DP1354" s="52"/>
      <c r="DQ1354" s="53"/>
      <c r="DR1354" s="52" t="s">
        <v>5691</v>
      </c>
      <c r="DS1354" s="53"/>
      <c r="DT1354" s="52"/>
      <c r="DU1354" s="53"/>
      <c r="DV1354" s="52"/>
      <c r="DW1354" s="239"/>
      <c r="DX1354" s="240"/>
      <c r="FD1354" s="36" t="s">
        <v>5207</v>
      </c>
      <c r="FL1354" s="36" t="str">
        <f t="shared" si="1432"/>
        <v>X</v>
      </c>
    </row>
    <row r="1355" spans="1:16351" s="36" customFormat="1" ht="49.5" customHeight="1" x14ac:dyDescent="0.35">
      <c r="A1355" s="233"/>
      <c r="B1355" s="39"/>
      <c r="C1355" s="39"/>
      <c r="D1355" s="40"/>
      <c r="E1355" s="41"/>
      <c r="F1355" s="41"/>
      <c r="G1355" s="41"/>
      <c r="H1355" s="41"/>
      <c r="I1355" s="41"/>
      <c r="J1355" s="41"/>
      <c r="K1355" s="41"/>
      <c r="L1355" s="41"/>
      <c r="M1355" s="41"/>
      <c r="N1355" s="41"/>
      <c r="O1355" s="29"/>
      <c r="P1355" s="30"/>
      <c r="Q1355" s="31"/>
      <c r="R1355" s="31"/>
      <c r="S1355" s="184" t="s">
        <v>3797</v>
      </c>
      <c r="T1355" s="33"/>
      <c r="U1355" s="33" t="s">
        <v>734</v>
      </c>
      <c r="V1355" s="33" t="s">
        <v>8878</v>
      </c>
      <c r="W1355" s="33" t="s">
        <v>2533</v>
      </c>
      <c r="X1355" s="33"/>
      <c r="Y1355" s="33"/>
      <c r="Z1355" s="33"/>
      <c r="AA1355" s="34" t="s">
        <v>7632</v>
      </c>
      <c r="AB1355" s="34">
        <v>1111</v>
      </c>
      <c r="AC1355" s="34" t="s">
        <v>7631</v>
      </c>
      <c r="AD1355" s="34" t="s">
        <v>7613</v>
      </c>
      <c r="AE1355" s="34" t="s">
        <v>7615</v>
      </c>
      <c r="AF1355" s="183" t="s">
        <v>3797</v>
      </c>
      <c r="AG1355" s="34" t="s">
        <v>8878</v>
      </c>
      <c r="AH1355" s="34" t="s">
        <v>946</v>
      </c>
      <c r="AI1355" s="34" t="s">
        <v>2532</v>
      </c>
      <c r="AJ1355" s="34" t="s">
        <v>4106</v>
      </c>
      <c r="AK1355" s="34" t="s">
        <v>5691</v>
      </c>
      <c r="AL1355" s="34" t="s">
        <v>5696</v>
      </c>
      <c r="AM1355" s="34" t="s">
        <v>5697</v>
      </c>
      <c r="AN1355" s="34">
        <v>1</v>
      </c>
      <c r="AO1355" s="34"/>
      <c r="AP1355" s="34"/>
      <c r="AQ1355" s="56">
        <v>1</v>
      </c>
      <c r="AR1355" s="56">
        <v>2</v>
      </c>
      <c r="AS1355" s="56">
        <v>1</v>
      </c>
      <c r="AT1355" s="42" t="s">
        <v>2920</v>
      </c>
      <c r="AU1355" s="225" t="s">
        <v>4106</v>
      </c>
      <c r="AV1355" s="225" t="s">
        <v>4106</v>
      </c>
      <c r="AW1355" s="35" t="s">
        <v>5709</v>
      </c>
      <c r="AX1355" s="35"/>
      <c r="AY1355" s="35"/>
      <c r="AZ1355" s="43" t="str">
        <f t="shared" ref="AZ1355" si="1847">IF(BA1355="",IF(MID($AB1355,1,2)="11","X",""),"")</f>
        <v/>
      </c>
      <c r="BA1355" s="44" t="s">
        <v>5255</v>
      </c>
      <c r="BB1355" s="43" t="str">
        <f t="shared" si="1696"/>
        <v/>
      </c>
      <c r="BC1355" s="45" t="str">
        <f t="shared" ref="BC1355" si="1848">IF(BD1355="",IF(MID($AB1355,1,2)="12","X",""),"")</f>
        <v/>
      </c>
      <c r="BD1355" s="45" t="str">
        <f t="shared" si="1698"/>
        <v/>
      </c>
      <c r="BE1355" s="45" t="s">
        <v>5691</v>
      </c>
      <c r="BF1355" s="45" t="str">
        <f t="shared" ref="BF1355" si="1849">IF(BE1355="",BD1355,"")</f>
        <v/>
      </c>
      <c r="BG1355" s="45" t="str">
        <f t="shared" si="1700"/>
        <v/>
      </c>
      <c r="BH1355" s="12" t="str">
        <f t="shared" ref="BH1355" si="1850">IF(BJ1355&amp;BL1355&amp;BM1355="",IF(MID($AB1355,1,2)="13","X",""),"")</f>
        <v/>
      </c>
      <c r="BI1355" s="43" t="str">
        <f t="shared" si="1702"/>
        <v/>
      </c>
      <c r="BJ1355" s="46" t="str">
        <f t="shared" si="1703"/>
        <v/>
      </c>
      <c r="BK1355" s="46" t="str">
        <f t="shared" ref="BK1355" si="1851">+BH1355&amp;BI1355&amp;BJ1355&amp;BL1355&amp;BM1355</f>
        <v/>
      </c>
      <c r="BL1355" s="46" t="str">
        <f t="shared" si="1705"/>
        <v/>
      </c>
      <c r="BM1355" s="43" t="str">
        <f t="shared" si="1706"/>
        <v/>
      </c>
      <c r="BN1355" s="43" t="str">
        <f t="shared" ref="BN1355" si="1852">IF(BI1355="",IF(BG1355="",IF(BB1355="",IF($AB1355=230,"X",IF(MID($AB1355,1,1)="3","X","")),""),""),"")</f>
        <v/>
      </c>
      <c r="BO1355" s="44" t="str">
        <f t="shared" si="1708"/>
        <v/>
      </c>
      <c r="BP1355" s="44" t="str">
        <f t="shared" ref="BP1355" si="1853">IF(+AZ1355&amp;BA1355&amp;BB1355&amp;BC1355&amp;BD1355&amp;BE1355&amp;BF1355&amp;BG1355&amp;BH1355&amp;BI1355&amp;BJ1355&amp;BK1355&amp;BL1355&amp;BM1355&amp;BN1355&amp;BO1355="","","X")</f>
        <v>X</v>
      </c>
      <c r="BQ1355" s="44" t="str">
        <f t="shared" ref="BQ1355" si="1854">IF(S1355="","",IF(BP1355="","X",""))</f>
        <v/>
      </c>
      <c r="BR1355" s="46" t="str">
        <f t="shared" si="1711"/>
        <v/>
      </c>
      <c r="BS1355" s="47" t="str">
        <f t="shared" si="1712"/>
        <v/>
      </c>
      <c r="BT1355" s="46" t="str">
        <f t="shared" si="1713"/>
        <v/>
      </c>
      <c r="BU1355" s="46" t="str">
        <f t="shared" si="1714"/>
        <v/>
      </c>
      <c r="BV1355" s="73" t="str">
        <f t="shared" si="1415"/>
        <v/>
      </c>
      <c r="BW1355" s="47" t="str">
        <f t="shared" ref="BW1355" si="1855">IF(AF1355&amp;AH1355&amp;AL1355="386014038","",IF($AH1355&amp;$AL1355="014038","X",""))</f>
        <v/>
      </c>
      <c r="BX1355" s="47" t="str">
        <f t="shared" ref="BX1355" si="1856">IF(BO1355="X",BO1355,"")</f>
        <v/>
      </c>
      <c r="BY1355" s="13" t="str">
        <f t="shared" ref="BY1355" si="1857">IF(BW1355="",IF($AB1355=230,"X",IF(MID($AB1355,1,1)="3","X","")),"")</f>
        <v/>
      </c>
      <c r="BZ1355" s="14" t="str">
        <f t="shared" si="1718"/>
        <v/>
      </c>
      <c r="CA1355" s="48" t="str">
        <f t="shared" si="1719"/>
        <v>X</v>
      </c>
      <c r="CB1355" s="44" t="str">
        <f t="shared" si="1720"/>
        <v/>
      </c>
      <c r="CC1355" s="44" t="str">
        <f t="shared" si="1721"/>
        <v/>
      </c>
      <c r="CD1355" s="44" t="str">
        <f t="shared" si="1722"/>
        <v/>
      </c>
      <c r="CE1355" s="44" t="str">
        <f t="shared" ref="CE1355" si="1858">IF($AT1355="033",IF(AJ1355="052","",IF(CB1355="","X","")),"")</f>
        <v>X</v>
      </c>
      <c r="CF1355" s="44" t="str">
        <f t="shared" si="1724"/>
        <v/>
      </c>
      <c r="CG1355" s="44" t="str">
        <f t="shared" si="1725"/>
        <v/>
      </c>
      <c r="CH1355" s="44" t="str">
        <f t="shared" si="1726"/>
        <v/>
      </c>
      <c r="CI1355" s="44" t="str">
        <f t="shared" si="1727"/>
        <v/>
      </c>
      <c r="CJ1355" s="44" t="str">
        <f t="shared" si="1728"/>
        <v/>
      </c>
      <c r="CK1355" s="44" t="str">
        <f t="shared" si="1729"/>
        <v/>
      </c>
      <c r="CL1355" s="44" t="str">
        <f t="shared" si="1730"/>
        <v/>
      </c>
      <c r="CM1355" s="43" t="str">
        <f t="shared" si="1731"/>
        <v/>
      </c>
      <c r="CN1355" s="43" t="str">
        <f t="shared" si="1732"/>
        <v/>
      </c>
      <c r="CO1355" s="43" t="str">
        <f t="shared" si="1733"/>
        <v/>
      </c>
      <c r="CP1355" s="44" t="str">
        <f t="shared" si="1734"/>
        <v/>
      </c>
      <c r="CQ1355" s="44" t="str">
        <f t="shared" si="1735"/>
        <v>X</v>
      </c>
      <c r="CR1355" s="43" t="str">
        <f t="shared" si="1443"/>
        <v/>
      </c>
      <c r="CS1355" s="44" t="s">
        <v>8783</v>
      </c>
      <c r="CT1355" s="44">
        <v>1</v>
      </c>
      <c r="CU1355" s="44" t="str">
        <f t="shared" si="1736"/>
        <v/>
      </c>
      <c r="CV1355" s="44" t="str">
        <f t="shared" si="1737"/>
        <v/>
      </c>
      <c r="CW1355" s="44" t="str">
        <f t="shared" si="1738"/>
        <v/>
      </c>
      <c r="CX1355" s="44" t="str">
        <f t="shared" si="1739"/>
        <v/>
      </c>
      <c r="CY1355" s="44" t="str">
        <f t="shared" si="1740"/>
        <v/>
      </c>
      <c r="CZ1355" s="44" t="str">
        <f t="shared" si="1741"/>
        <v/>
      </c>
      <c r="DA1355" s="49" t="str">
        <f t="shared" si="1742"/>
        <v/>
      </c>
      <c r="DB1355" s="44" t="str">
        <f t="shared" si="1743"/>
        <v/>
      </c>
      <c r="DC1355" s="44" t="str">
        <f t="shared" si="1744"/>
        <v/>
      </c>
      <c r="DD1355" s="44" t="str">
        <f t="shared" si="1745"/>
        <v/>
      </c>
      <c r="DE1355" s="44" t="str">
        <f t="shared" si="1746"/>
        <v/>
      </c>
      <c r="DF1355" s="44" t="str">
        <f t="shared" si="1747"/>
        <v/>
      </c>
      <c r="DG1355" s="44" t="str">
        <f t="shared" si="1748"/>
        <v/>
      </c>
      <c r="DH1355" s="44" t="str">
        <f t="shared" ref="DH1355" si="1859">IF(+DI1355&amp;DK1355&amp;DL1355="",AZ1355&amp;BA1355&amp;BB1355,"")</f>
        <v>X</v>
      </c>
      <c r="DI1355" s="50" t="str">
        <f t="shared" si="1750"/>
        <v/>
      </c>
      <c r="DJ1355" s="50" t="str">
        <f t="shared" ref="DJ1355" si="1860">IF($AT1355="033",IF(BO1355="052","",IF(DG1355="","X","")),"")</f>
        <v>X</v>
      </c>
      <c r="DK1355" s="50" t="str">
        <f t="shared" si="1752"/>
        <v/>
      </c>
      <c r="DL1355" s="50" t="str">
        <f t="shared" si="1753"/>
        <v/>
      </c>
      <c r="DM1355" s="51" t="str">
        <f t="shared" ref="DM1355" si="1861">+AT1355&amp;AU1355&amp;AV1355</f>
        <v>033000000</v>
      </c>
      <c r="DN1355" s="52"/>
      <c r="DO1355" s="53"/>
      <c r="DP1355" s="52"/>
      <c r="DQ1355" s="53"/>
      <c r="DR1355" s="52" t="s">
        <v>5691</v>
      </c>
      <c r="DS1355" s="53"/>
      <c r="DT1355" s="52"/>
      <c r="DU1355" s="53"/>
      <c r="DV1355" s="52"/>
      <c r="DW1355" s="239"/>
      <c r="DX1355" s="240"/>
      <c r="FD1355" s="36" t="s">
        <v>5207</v>
      </c>
      <c r="FL1355" s="36" t="str">
        <f t="shared" si="1432"/>
        <v>X</v>
      </c>
    </row>
    <row r="1356" spans="1:16351" s="36" customFormat="1" ht="49.5" customHeight="1" x14ac:dyDescent="0.35">
      <c r="A1356" s="233"/>
      <c r="B1356" s="39"/>
      <c r="C1356" s="39"/>
      <c r="D1356" s="40"/>
      <c r="E1356" s="41"/>
      <c r="F1356" s="41"/>
      <c r="G1356" s="41"/>
      <c r="H1356" s="41"/>
      <c r="I1356" s="41"/>
      <c r="J1356" s="41"/>
      <c r="K1356" s="41"/>
      <c r="L1356" s="41"/>
      <c r="M1356" s="41"/>
      <c r="N1356" s="41"/>
      <c r="O1356" s="29"/>
      <c r="P1356" s="30"/>
      <c r="Q1356" s="31"/>
      <c r="R1356" s="31"/>
      <c r="S1356" s="184" t="s">
        <v>3799</v>
      </c>
      <c r="T1356" s="33"/>
      <c r="U1356" s="33" t="s">
        <v>734</v>
      </c>
      <c r="V1356" s="33" t="s">
        <v>8884</v>
      </c>
      <c r="W1356" s="33" t="s">
        <v>2533</v>
      </c>
      <c r="X1356" s="33"/>
      <c r="Y1356" s="33"/>
      <c r="Z1356" s="33"/>
      <c r="AA1356" s="34" t="s">
        <v>7632</v>
      </c>
      <c r="AB1356" s="34">
        <v>1111</v>
      </c>
      <c r="AC1356" s="34" t="s">
        <v>7631</v>
      </c>
      <c r="AD1356" s="34" t="s">
        <v>7613</v>
      </c>
      <c r="AE1356" s="34" t="s">
        <v>7615</v>
      </c>
      <c r="AF1356" s="183" t="s">
        <v>3797</v>
      </c>
      <c r="AG1356" s="34" t="s">
        <v>8878</v>
      </c>
      <c r="AH1356" s="34" t="s">
        <v>925</v>
      </c>
      <c r="AI1356" s="34" t="s">
        <v>6032</v>
      </c>
      <c r="AJ1356" s="34" t="s">
        <v>4724</v>
      </c>
      <c r="AK1356" s="34" t="s">
        <v>1632</v>
      </c>
      <c r="AL1356" s="34" t="s">
        <v>5696</v>
      </c>
      <c r="AM1356" s="34" t="s">
        <v>5697</v>
      </c>
      <c r="AN1356" s="34">
        <v>1</v>
      </c>
      <c r="AO1356" s="34"/>
      <c r="AP1356" s="34" t="s">
        <v>5691</v>
      </c>
      <c r="AQ1356" s="56">
        <v>1</v>
      </c>
      <c r="AR1356" s="56">
        <v>2</v>
      </c>
      <c r="AS1356" s="56">
        <v>1</v>
      </c>
      <c r="AT1356" s="42" t="s">
        <v>2920</v>
      </c>
      <c r="AU1356" s="225" t="s">
        <v>4106</v>
      </c>
      <c r="AV1356" s="225" t="s">
        <v>4106</v>
      </c>
      <c r="AW1356" s="35" t="s">
        <v>5709</v>
      </c>
      <c r="AX1356" s="35"/>
      <c r="AY1356" s="35"/>
      <c r="AZ1356" s="43" t="str">
        <f t="shared" ref="AZ1356" si="1862">IF(BA1356="",IF(MID($AB1356,1,2)="11","X",""),"")</f>
        <v/>
      </c>
      <c r="BA1356" s="44" t="s">
        <v>5255</v>
      </c>
      <c r="BB1356" s="43" t="str">
        <f t="shared" si="1696"/>
        <v/>
      </c>
      <c r="BC1356" s="45" t="str">
        <f t="shared" ref="BC1356" si="1863">IF(BD1356="",IF(MID($AB1356,1,2)="12","X",""),"")</f>
        <v/>
      </c>
      <c r="BD1356" s="45" t="str">
        <f t="shared" si="1698"/>
        <v/>
      </c>
      <c r="BE1356" s="45" t="s">
        <v>5691</v>
      </c>
      <c r="BF1356" s="45" t="str">
        <f t="shared" ref="BF1356" si="1864">IF(BE1356="",BD1356,"")</f>
        <v/>
      </c>
      <c r="BG1356" s="45" t="str">
        <f t="shared" si="1700"/>
        <v/>
      </c>
      <c r="BH1356" s="12" t="str">
        <f t="shared" ref="BH1356" si="1865">IF(BJ1356&amp;BL1356&amp;BM1356="",IF(MID($AB1356,1,2)="13","X",""),"")</f>
        <v/>
      </c>
      <c r="BI1356" s="43" t="str">
        <f t="shared" si="1702"/>
        <v/>
      </c>
      <c r="BJ1356" s="46" t="str">
        <f t="shared" si="1703"/>
        <v/>
      </c>
      <c r="BK1356" s="46" t="str">
        <f t="shared" ref="BK1356" si="1866">+BH1356&amp;BI1356&amp;BJ1356&amp;BL1356&amp;BM1356</f>
        <v/>
      </c>
      <c r="BL1356" s="46" t="str">
        <f t="shared" si="1705"/>
        <v/>
      </c>
      <c r="BM1356" s="43" t="str">
        <f t="shared" si="1706"/>
        <v/>
      </c>
      <c r="BN1356" s="43" t="str">
        <f t="shared" ref="BN1356" si="1867">IF(BI1356="",IF(BG1356="",IF(BB1356="",IF($AB1356=230,"X",IF(MID($AB1356,1,1)="3","X","")),""),""),"")</f>
        <v/>
      </c>
      <c r="BO1356" s="44" t="str">
        <f t="shared" si="1708"/>
        <v/>
      </c>
      <c r="BP1356" s="44" t="str">
        <f t="shared" ref="BP1356" si="1868">IF(+AZ1356&amp;BA1356&amp;BB1356&amp;BC1356&amp;BD1356&amp;BE1356&amp;BF1356&amp;BG1356&amp;BH1356&amp;BI1356&amp;BJ1356&amp;BK1356&amp;BL1356&amp;BM1356&amp;BN1356&amp;BO1356="","","X")</f>
        <v>X</v>
      </c>
      <c r="BQ1356" s="44" t="str">
        <f t="shared" ref="BQ1356" si="1869">IF(S1356="","",IF(BP1356="","X",""))</f>
        <v/>
      </c>
      <c r="BR1356" s="46" t="str">
        <f t="shared" si="1711"/>
        <v/>
      </c>
      <c r="BS1356" s="47" t="str">
        <f t="shared" si="1712"/>
        <v/>
      </c>
      <c r="BT1356" s="46" t="str">
        <f t="shared" si="1713"/>
        <v/>
      </c>
      <c r="BU1356" s="46" t="str">
        <f t="shared" si="1714"/>
        <v/>
      </c>
      <c r="BV1356" s="73" t="str">
        <f t="shared" ref="BV1356:BV1357" si="1870">IF(S1356="","",IF(BR1356&amp;BS1356&amp;BT1356&amp;BU1356&amp;BW1356&amp;BX1356&amp;BY1356="",IF(BC1356&amp;BD1356="",IF(AF1356="666","X",""),"X"),""))</f>
        <v/>
      </c>
      <c r="BW1356" s="47" t="str">
        <f t="shared" ref="BW1356" si="1871">IF(AF1356&amp;AH1356&amp;AL1356="386014038","",IF($AH1356&amp;$AL1356="014038","X",""))</f>
        <v/>
      </c>
      <c r="BX1356" s="47" t="str">
        <f t="shared" ref="BX1356" si="1872">IF(BO1356="X",BO1356,"")</f>
        <v/>
      </c>
      <c r="BY1356" s="13" t="str">
        <f t="shared" ref="BY1356" si="1873">IF(BW1356="",IF($AB1356=230,"X",IF(MID($AB1356,1,1)="3","X","")),"")</f>
        <v/>
      </c>
      <c r="BZ1356" s="14" t="str">
        <f t="shared" si="1718"/>
        <v/>
      </c>
      <c r="CA1356" s="48" t="str">
        <f t="shared" si="1719"/>
        <v>X</v>
      </c>
      <c r="CB1356" s="44" t="str">
        <f t="shared" si="1720"/>
        <v/>
      </c>
      <c r="CC1356" s="44" t="str">
        <f t="shared" si="1721"/>
        <v/>
      </c>
      <c r="CD1356" s="44" t="str">
        <f t="shared" si="1722"/>
        <v/>
      </c>
      <c r="CE1356" s="44" t="str">
        <f t="shared" ref="CE1356" si="1874">IF($AT1356="033",IF(AJ1356="052","",IF(CB1356="","X","")),"")</f>
        <v>X</v>
      </c>
      <c r="CF1356" s="44" t="str">
        <f t="shared" si="1724"/>
        <v/>
      </c>
      <c r="CG1356" s="44" t="str">
        <f t="shared" si="1725"/>
        <v/>
      </c>
      <c r="CH1356" s="44" t="str">
        <f t="shared" si="1726"/>
        <v/>
      </c>
      <c r="CI1356" s="44" t="str">
        <f t="shared" si="1727"/>
        <v/>
      </c>
      <c r="CJ1356" s="44" t="str">
        <f t="shared" si="1728"/>
        <v/>
      </c>
      <c r="CK1356" s="44" t="str">
        <f t="shared" si="1729"/>
        <v/>
      </c>
      <c r="CL1356" s="44" t="str">
        <f t="shared" si="1730"/>
        <v/>
      </c>
      <c r="CM1356" s="43" t="str">
        <f t="shared" si="1731"/>
        <v/>
      </c>
      <c r="CN1356" s="43" t="str">
        <f t="shared" si="1732"/>
        <v/>
      </c>
      <c r="CO1356" s="43" t="str">
        <f t="shared" si="1733"/>
        <v/>
      </c>
      <c r="CP1356" s="44" t="str">
        <f t="shared" si="1734"/>
        <v/>
      </c>
      <c r="CQ1356" s="44" t="str">
        <f t="shared" si="1735"/>
        <v>X</v>
      </c>
      <c r="CR1356" s="43" t="str">
        <f t="shared" si="1443"/>
        <v/>
      </c>
      <c r="CS1356" s="44" t="s">
        <v>8783</v>
      </c>
      <c r="CT1356" s="44">
        <v>1</v>
      </c>
      <c r="CU1356" s="44" t="str">
        <f t="shared" si="1736"/>
        <v/>
      </c>
      <c r="CV1356" s="44" t="str">
        <f t="shared" si="1737"/>
        <v/>
      </c>
      <c r="CW1356" s="44" t="str">
        <f t="shared" si="1738"/>
        <v/>
      </c>
      <c r="CX1356" s="44" t="str">
        <f t="shared" si="1739"/>
        <v/>
      </c>
      <c r="CY1356" s="44" t="str">
        <f t="shared" si="1740"/>
        <v/>
      </c>
      <c r="CZ1356" s="44" t="str">
        <f t="shared" si="1741"/>
        <v/>
      </c>
      <c r="DA1356" s="49" t="str">
        <f t="shared" si="1742"/>
        <v/>
      </c>
      <c r="DB1356" s="44" t="str">
        <f t="shared" si="1743"/>
        <v/>
      </c>
      <c r="DC1356" s="44" t="str">
        <f t="shared" si="1744"/>
        <v/>
      </c>
      <c r="DD1356" s="44" t="str">
        <f t="shared" si="1745"/>
        <v/>
      </c>
      <c r="DE1356" s="44" t="str">
        <f t="shared" si="1746"/>
        <v/>
      </c>
      <c r="DF1356" s="44" t="str">
        <f t="shared" si="1747"/>
        <v/>
      </c>
      <c r="DG1356" s="44" t="str">
        <f t="shared" si="1748"/>
        <v/>
      </c>
      <c r="DH1356" s="44" t="str">
        <f t="shared" ref="DH1356" si="1875">IF(+DI1356&amp;DK1356&amp;DL1356="",AZ1356&amp;BA1356&amp;BB1356,"")</f>
        <v>X</v>
      </c>
      <c r="DI1356" s="50" t="str">
        <f t="shared" si="1750"/>
        <v/>
      </c>
      <c r="DJ1356" s="50" t="str">
        <f t="shared" ref="DJ1356" si="1876">IF($AT1356="033",IF(BO1356="052","",IF(DG1356="","X","")),"")</f>
        <v>X</v>
      </c>
      <c r="DK1356" s="50" t="str">
        <f t="shared" si="1752"/>
        <v/>
      </c>
      <c r="DL1356" s="50" t="str">
        <f t="shared" si="1753"/>
        <v/>
      </c>
      <c r="DM1356" s="51" t="str">
        <f t="shared" ref="DM1356" si="1877">+AT1356&amp;AU1356&amp;AV1356</f>
        <v>033000000</v>
      </c>
      <c r="DN1356" s="52"/>
      <c r="DO1356" s="53"/>
      <c r="DP1356" s="52"/>
      <c r="DQ1356" s="53"/>
      <c r="DR1356" s="52" t="s">
        <v>5691</v>
      </c>
      <c r="DS1356" s="53"/>
      <c r="DT1356" s="52"/>
      <c r="DU1356" s="53"/>
      <c r="DV1356" s="52"/>
      <c r="DW1356" s="239"/>
      <c r="DX1356" s="240"/>
      <c r="FD1356" s="36" t="s">
        <v>5207</v>
      </c>
      <c r="FL1356" s="36" t="str">
        <f t="shared" si="1432"/>
        <v>X</v>
      </c>
    </row>
    <row r="1357" spans="1:16351" s="36" customFormat="1" ht="49.5" customHeight="1" x14ac:dyDescent="0.35">
      <c r="A1357" s="233"/>
      <c r="B1357" s="39"/>
      <c r="C1357" s="39"/>
      <c r="D1357" s="40"/>
      <c r="E1357" s="41"/>
      <c r="F1357" s="41"/>
      <c r="G1357" s="41"/>
      <c r="H1357" s="41"/>
      <c r="I1357" s="41"/>
      <c r="J1357" s="41"/>
      <c r="K1357" s="41"/>
      <c r="L1357" s="41"/>
      <c r="M1357" s="41"/>
      <c r="N1357" s="41"/>
      <c r="O1357" s="29"/>
      <c r="P1357" s="30"/>
      <c r="Q1357" s="31"/>
      <c r="R1357" s="31"/>
      <c r="S1357" s="184" t="s">
        <v>3799</v>
      </c>
      <c r="T1357" s="33"/>
      <c r="U1357" s="33" t="s">
        <v>6459</v>
      </c>
      <c r="V1357" s="33" t="s">
        <v>8884</v>
      </c>
      <c r="W1357" s="33" t="s">
        <v>5603</v>
      </c>
      <c r="X1357" s="33"/>
      <c r="Y1357" s="33"/>
      <c r="Z1357" s="33"/>
      <c r="AA1357" s="34" t="s">
        <v>7632</v>
      </c>
      <c r="AB1357" s="34">
        <v>1111</v>
      </c>
      <c r="AC1357" s="34" t="s">
        <v>7631</v>
      </c>
      <c r="AD1357" s="34" t="s">
        <v>7613</v>
      </c>
      <c r="AE1357" s="34" t="s">
        <v>7615</v>
      </c>
      <c r="AF1357" s="183" t="s">
        <v>3797</v>
      </c>
      <c r="AG1357" s="34" t="s">
        <v>8878</v>
      </c>
      <c r="AH1357" s="34" t="s">
        <v>925</v>
      </c>
      <c r="AI1357" s="34" t="s">
        <v>6032</v>
      </c>
      <c r="AJ1357" s="34" t="s">
        <v>4724</v>
      </c>
      <c r="AK1357" s="34" t="s">
        <v>1632</v>
      </c>
      <c r="AL1357" s="34" t="s">
        <v>4106</v>
      </c>
      <c r="AM1357" s="34"/>
      <c r="AN1357" s="34">
        <v>1</v>
      </c>
      <c r="AO1357" s="34"/>
      <c r="AP1357" s="34" t="s">
        <v>5691</v>
      </c>
      <c r="AQ1357" s="56">
        <v>1</v>
      </c>
      <c r="AR1357" s="56">
        <v>2</v>
      </c>
      <c r="AS1357" s="56">
        <v>1</v>
      </c>
      <c r="AT1357" s="42" t="s">
        <v>2920</v>
      </c>
      <c r="AU1357" s="225" t="s">
        <v>4106</v>
      </c>
      <c r="AV1357" s="225" t="s">
        <v>4106</v>
      </c>
      <c r="AW1357" s="35" t="s">
        <v>5709</v>
      </c>
      <c r="AX1357" s="35"/>
      <c r="AY1357" s="35"/>
      <c r="AZ1357" s="43" t="str">
        <f t="shared" ref="AZ1357" si="1878">IF(BA1357="",IF(MID($AB1357,1,2)="11","X",""),"")</f>
        <v/>
      </c>
      <c r="BA1357" s="44" t="s">
        <v>5255</v>
      </c>
      <c r="BB1357" s="43" t="str">
        <f t="shared" si="1696"/>
        <v/>
      </c>
      <c r="BC1357" s="45" t="str">
        <f t="shared" ref="BC1357" si="1879">IF(BD1357="",IF(MID($AB1357,1,2)="12","X",""),"")</f>
        <v/>
      </c>
      <c r="BD1357" s="45" t="str">
        <f t="shared" si="1698"/>
        <v/>
      </c>
      <c r="BE1357" s="45" t="s">
        <v>5691</v>
      </c>
      <c r="BF1357" s="45" t="str">
        <f t="shared" ref="BF1357" si="1880">IF(BE1357="",BD1357,"")</f>
        <v/>
      </c>
      <c r="BG1357" s="45" t="str">
        <f t="shared" si="1700"/>
        <v/>
      </c>
      <c r="BH1357" s="12" t="str">
        <f t="shared" ref="BH1357" si="1881">IF(BJ1357&amp;BL1357&amp;BM1357="",IF(MID($AB1357,1,2)="13","X",""),"")</f>
        <v/>
      </c>
      <c r="BI1357" s="43" t="str">
        <f t="shared" si="1702"/>
        <v/>
      </c>
      <c r="BJ1357" s="46" t="str">
        <f t="shared" si="1703"/>
        <v/>
      </c>
      <c r="BK1357" s="46" t="str">
        <f t="shared" ref="BK1357" si="1882">+BH1357&amp;BI1357&amp;BJ1357&amp;BL1357&amp;BM1357</f>
        <v/>
      </c>
      <c r="BL1357" s="46" t="str">
        <f t="shared" si="1705"/>
        <v/>
      </c>
      <c r="BM1357" s="43" t="str">
        <f t="shared" si="1706"/>
        <v/>
      </c>
      <c r="BN1357" s="43" t="str">
        <f t="shared" ref="BN1357" si="1883">IF(BI1357="",IF(BG1357="",IF(BB1357="",IF($AB1357=230,"X",IF(MID($AB1357,1,1)="3","X","")),""),""),"")</f>
        <v/>
      </c>
      <c r="BO1357" s="44" t="str">
        <f t="shared" si="1708"/>
        <v/>
      </c>
      <c r="BP1357" s="44" t="str">
        <f t="shared" ref="BP1357" si="1884">IF(+AZ1357&amp;BA1357&amp;BB1357&amp;BC1357&amp;BD1357&amp;BE1357&amp;BF1357&amp;BG1357&amp;BH1357&amp;BI1357&amp;BJ1357&amp;BK1357&amp;BL1357&amp;BM1357&amp;BN1357&amp;BO1357="","","X")</f>
        <v>X</v>
      </c>
      <c r="BQ1357" s="44" t="str">
        <f t="shared" ref="BQ1357" si="1885">IF(S1357="","",IF(BP1357="","X",""))</f>
        <v/>
      </c>
      <c r="BR1357" s="46" t="str">
        <f t="shared" si="1711"/>
        <v/>
      </c>
      <c r="BS1357" s="47" t="str">
        <f t="shared" si="1712"/>
        <v/>
      </c>
      <c r="BT1357" s="46" t="str">
        <f t="shared" si="1713"/>
        <v/>
      </c>
      <c r="BU1357" s="46" t="str">
        <f t="shared" si="1714"/>
        <v/>
      </c>
      <c r="BV1357" s="73" t="str">
        <f t="shared" si="1870"/>
        <v/>
      </c>
      <c r="BW1357" s="47" t="str">
        <f t="shared" ref="BW1357" si="1886">IF(AF1357&amp;AH1357&amp;AL1357="386014038","",IF($AH1357&amp;$AL1357="014038","X",""))</f>
        <v/>
      </c>
      <c r="BX1357" s="47" t="str">
        <f t="shared" ref="BX1357" si="1887">IF(BO1357="X",BO1357,"")</f>
        <v/>
      </c>
      <c r="BY1357" s="13" t="str">
        <f t="shared" ref="BY1357" si="1888">IF(BW1357="",IF($AB1357=230,"X",IF(MID($AB1357,1,1)="3","X","")),"")</f>
        <v/>
      </c>
      <c r="BZ1357" s="14" t="str">
        <f t="shared" si="1718"/>
        <v/>
      </c>
      <c r="CA1357" s="48" t="str">
        <f t="shared" si="1719"/>
        <v>X</v>
      </c>
      <c r="CB1357" s="44" t="str">
        <f t="shared" si="1720"/>
        <v/>
      </c>
      <c r="CC1357" s="44" t="str">
        <f t="shared" si="1721"/>
        <v/>
      </c>
      <c r="CD1357" s="44" t="str">
        <f t="shared" si="1722"/>
        <v/>
      </c>
      <c r="CE1357" s="44" t="str">
        <f t="shared" ref="CE1357" si="1889">IF($AT1357="033",IF(AJ1357="052","",IF(CB1357="","X","")),"")</f>
        <v>X</v>
      </c>
      <c r="CF1357" s="44" t="str">
        <f t="shared" si="1724"/>
        <v/>
      </c>
      <c r="CG1357" s="44" t="str">
        <f t="shared" si="1725"/>
        <v/>
      </c>
      <c r="CH1357" s="44" t="str">
        <f t="shared" si="1726"/>
        <v/>
      </c>
      <c r="CI1357" s="44" t="str">
        <f t="shared" si="1727"/>
        <v/>
      </c>
      <c r="CJ1357" s="44" t="str">
        <f t="shared" si="1728"/>
        <v/>
      </c>
      <c r="CK1357" s="44" t="str">
        <f t="shared" si="1729"/>
        <v/>
      </c>
      <c r="CL1357" s="44" t="str">
        <f t="shared" si="1730"/>
        <v/>
      </c>
      <c r="CM1357" s="43" t="str">
        <f t="shared" si="1731"/>
        <v/>
      </c>
      <c r="CN1357" s="43" t="str">
        <f t="shared" si="1732"/>
        <v/>
      </c>
      <c r="CO1357" s="43" t="str">
        <f t="shared" si="1733"/>
        <v/>
      </c>
      <c r="CP1357" s="44" t="str">
        <f t="shared" si="1734"/>
        <v/>
      </c>
      <c r="CQ1357" s="44" t="str">
        <f t="shared" si="1735"/>
        <v>X</v>
      </c>
      <c r="CR1357" s="43" t="str">
        <f t="shared" si="1443"/>
        <v/>
      </c>
      <c r="CS1357" s="44" t="s">
        <v>8783</v>
      </c>
      <c r="CT1357" s="44">
        <v>1</v>
      </c>
      <c r="CU1357" s="44" t="str">
        <f t="shared" si="1736"/>
        <v/>
      </c>
      <c r="CV1357" s="44" t="str">
        <f t="shared" si="1737"/>
        <v/>
      </c>
      <c r="CW1357" s="44" t="str">
        <f t="shared" si="1738"/>
        <v/>
      </c>
      <c r="CX1357" s="44" t="str">
        <f t="shared" si="1739"/>
        <v/>
      </c>
      <c r="CY1357" s="44" t="str">
        <f t="shared" si="1740"/>
        <v/>
      </c>
      <c r="CZ1357" s="44" t="str">
        <f t="shared" si="1741"/>
        <v/>
      </c>
      <c r="DA1357" s="49" t="str">
        <f t="shared" si="1742"/>
        <v/>
      </c>
      <c r="DB1357" s="44" t="str">
        <f t="shared" si="1743"/>
        <v/>
      </c>
      <c r="DC1357" s="44" t="str">
        <f t="shared" si="1744"/>
        <v/>
      </c>
      <c r="DD1357" s="44" t="str">
        <f t="shared" si="1745"/>
        <v/>
      </c>
      <c r="DE1357" s="44" t="str">
        <f t="shared" si="1746"/>
        <v/>
      </c>
      <c r="DF1357" s="44" t="str">
        <f t="shared" si="1747"/>
        <v/>
      </c>
      <c r="DG1357" s="44" t="str">
        <f t="shared" si="1748"/>
        <v/>
      </c>
      <c r="DH1357" s="44" t="str">
        <f t="shared" ref="DH1357" si="1890">IF(+DI1357&amp;DK1357&amp;DL1357="",AZ1357&amp;BA1357&amp;BB1357,"")</f>
        <v>X</v>
      </c>
      <c r="DI1357" s="50" t="str">
        <f t="shared" si="1750"/>
        <v/>
      </c>
      <c r="DJ1357" s="50" t="str">
        <f t="shared" ref="DJ1357" si="1891">IF($AT1357="033",IF(BO1357="052","",IF(DG1357="","X","")),"")</f>
        <v>X</v>
      </c>
      <c r="DK1357" s="50" t="str">
        <f t="shared" si="1752"/>
        <v/>
      </c>
      <c r="DL1357" s="50" t="str">
        <f t="shared" si="1753"/>
        <v/>
      </c>
      <c r="DM1357" s="51" t="str">
        <f t="shared" ref="DM1357" si="1892">+AT1357&amp;AU1357&amp;AV1357</f>
        <v>033000000</v>
      </c>
      <c r="DN1357" s="52"/>
      <c r="DO1357" s="53"/>
      <c r="DP1357" s="52"/>
      <c r="DQ1357" s="53"/>
      <c r="DR1357" s="52" t="s">
        <v>5691</v>
      </c>
      <c r="DS1357" s="53"/>
      <c r="DT1357" s="52"/>
      <c r="DU1357" s="53"/>
      <c r="DV1357" s="52"/>
      <c r="DW1357" s="239"/>
      <c r="DX1357" s="240"/>
      <c r="FD1357" s="36" t="s">
        <v>5207</v>
      </c>
      <c r="FL1357" s="36" t="str">
        <f t="shared" ref="FL1357:FL1358" si="1893">+CM1357&amp;CN1357&amp;CO1357&amp;CP1357&amp;CQ1357&amp;CR1357</f>
        <v>X</v>
      </c>
    </row>
    <row r="1358" spans="1:16351" s="144" customFormat="1" ht="40" customHeight="1" x14ac:dyDescent="0.35">
      <c r="A1358" s="144" t="s">
        <v>7524</v>
      </c>
      <c r="B1358" s="144" t="s">
        <v>7524</v>
      </c>
      <c r="C1358" s="144" t="s">
        <v>7524</v>
      </c>
      <c r="D1358" s="144" t="s">
        <v>7524</v>
      </c>
      <c r="E1358" s="144" t="s">
        <v>7524</v>
      </c>
      <c r="F1358" s="144" t="s">
        <v>7524</v>
      </c>
      <c r="G1358" s="144" t="s">
        <v>7524</v>
      </c>
      <c r="H1358" s="144" t="s">
        <v>7524</v>
      </c>
      <c r="I1358" s="144" t="s">
        <v>7524</v>
      </c>
      <c r="J1358" s="144" t="s">
        <v>7524</v>
      </c>
      <c r="K1358" s="144" t="s">
        <v>7524</v>
      </c>
      <c r="L1358" s="144" t="s">
        <v>7524</v>
      </c>
      <c r="M1358" s="144" t="s">
        <v>7524</v>
      </c>
      <c r="N1358" s="144" t="s">
        <v>7524</v>
      </c>
      <c r="O1358" s="144" t="s">
        <v>7524</v>
      </c>
      <c r="P1358" s="144" t="s">
        <v>7524</v>
      </c>
      <c r="Q1358" s="144" t="s">
        <v>7524</v>
      </c>
      <c r="R1358" s="144" t="s">
        <v>7524</v>
      </c>
      <c r="S1358" s="144" t="s">
        <v>7524</v>
      </c>
      <c r="T1358" s="144" t="s">
        <v>7524</v>
      </c>
      <c r="U1358" s="144" t="s">
        <v>7524</v>
      </c>
      <c r="V1358" s="144" t="s">
        <v>7524</v>
      </c>
      <c r="W1358" s="144" t="s">
        <v>7524</v>
      </c>
      <c r="X1358" s="144" t="s">
        <v>7524</v>
      </c>
      <c r="Y1358" s="144" t="s">
        <v>7524</v>
      </c>
      <c r="Z1358" s="144" t="s">
        <v>7524</v>
      </c>
      <c r="AA1358" s="144" t="s">
        <v>7524</v>
      </c>
      <c r="AB1358" s="144" t="s">
        <v>7524</v>
      </c>
      <c r="AC1358" s="144" t="s">
        <v>7524</v>
      </c>
      <c r="AD1358" s="144" t="s">
        <v>7524</v>
      </c>
      <c r="AE1358" s="144" t="s">
        <v>7524</v>
      </c>
      <c r="AF1358" s="144" t="s">
        <v>7524</v>
      </c>
      <c r="AG1358" s="144" t="s">
        <v>7524</v>
      </c>
      <c r="AH1358" s="144" t="s">
        <v>7524</v>
      </c>
      <c r="AI1358" s="144" t="s">
        <v>7524</v>
      </c>
      <c r="AJ1358" s="144" t="s">
        <v>7524</v>
      </c>
      <c r="AK1358" s="144" t="s">
        <v>7524</v>
      </c>
      <c r="AL1358" s="144" t="s">
        <v>7524</v>
      </c>
      <c r="AM1358" s="144" t="s">
        <v>7524</v>
      </c>
      <c r="AN1358" s="144" t="s">
        <v>7524</v>
      </c>
      <c r="AO1358" s="144" t="s">
        <v>7524</v>
      </c>
      <c r="AP1358" s="144" t="s">
        <v>7524</v>
      </c>
      <c r="AQ1358" s="144" t="s">
        <v>7524</v>
      </c>
      <c r="AR1358" s="144" t="s">
        <v>7524</v>
      </c>
      <c r="AS1358" s="144" t="s">
        <v>7524</v>
      </c>
      <c r="AT1358" s="144" t="s">
        <v>7524</v>
      </c>
      <c r="AU1358" s="144" t="s">
        <v>7524</v>
      </c>
      <c r="AV1358" s="144" t="s">
        <v>7524</v>
      </c>
      <c r="AW1358" s="144" t="s">
        <v>7524</v>
      </c>
      <c r="AX1358" s="144" t="s">
        <v>7524</v>
      </c>
      <c r="AY1358" s="144" t="s">
        <v>7524</v>
      </c>
      <c r="AZ1358" s="144" t="s">
        <v>7524</v>
      </c>
      <c r="BA1358" s="144" t="s">
        <v>7524</v>
      </c>
      <c r="BB1358" s="144" t="s">
        <v>7524</v>
      </c>
      <c r="BC1358" s="144" t="s">
        <v>7524</v>
      </c>
      <c r="BD1358" s="144" t="s">
        <v>7524</v>
      </c>
      <c r="BE1358" s="144" t="s">
        <v>7524</v>
      </c>
      <c r="BF1358" s="144" t="s">
        <v>7524</v>
      </c>
      <c r="BG1358" s="144" t="s">
        <v>7524</v>
      </c>
      <c r="BH1358" s="144" t="s">
        <v>7524</v>
      </c>
      <c r="BI1358" s="144" t="s">
        <v>7524</v>
      </c>
      <c r="BJ1358" s="144" t="s">
        <v>7524</v>
      </c>
      <c r="BK1358" s="144" t="s">
        <v>7524</v>
      </c>
      <c r="BL1358" s="144" t="s">
        <v>7524</v>
      </c>
      <c r="BM1358" s="144" t="s">
        <v>7524</v>
      </c>
      <c r="BN1358" s="144" t="s">
        <v>7524</v>
      </c>
      <c r="BO1358" s="144" t="s">
        <v>7524</v>
      </c>
      <c r="BP1358" s="144" t="s">
        <v>7524</v>
      </c>
      <c r="BQ1358" s="144" t="s">
        <v>7524</v>
      </c>
      <c r="BR1358" s="144" t="s">
        <v>7524</v>
      </c>
      <c r="BS1358" s="144" t="s">
        <v>7524</v>
      </c>
      <c r="BT1358" s="144" t="s">
        <v>7524</v>
      </c>
      <c r="BU1358" s="144" t="s">
        <v>7524</v>
      </c>
      <c r="BV1358" s="144" t="s">
        <v>7524</v>
      </c>
      <c r="BW1358" s="144" t="s">
        <v>7524</v>
      </c>
      <c r="BX1358" s="144" t="s">
        <v>7524</v>
      </c>
      <c r="BY1358" s="144" t="s">
        <v>7524</v>
      </c>
      <c r="BZ1358" s="144" t="s">
        <v>7524</v>
      </c>
      <c r="CA1358" s="144" t="s">
        <v>7524</v>
      </c>
      <c r="CB1358" s="144" t="s">
        <v>7524</v>
      </c>
      <c r="CC1358" s="144" t="s">
        <v>7524</v>
      </c>
      <c r="CD1358" s="144" t="s">
        <v>7524</v>
      </c>
      <c r="CE1358" s="144" t="s">
        <v>7524</v>
      </c>
      <c r="CF1358" s="144" t="s">
        <v>7524</v>
      </c>
      <c r="CG1358" s="144" t="s">
        <v>7524</v>
      </c>
      <c r="CH1358" s="144" t="s">
        <v>7524</v>
      </c>
      <c r="CI1358" s="144" t="s">
        <v>7524</v>
      </c>
      <c r="CJ1358" s="144" t="s">
        <v>7524</v>
      </c>
      <c r="CK1358" s="144" t="s">
        <v>7524</v>
      </c>
      <c r="CL1358" s="144" t="s">
        <v>7524</v>
      </c>
      <c r="CM1358" s="144" t="s">
        <v>7524</v>
      </c>
      <c r="CN1358" s="144" t="s">
        <v>7524</v>
      </c>
      <c r="CO1358" s="144" t="s">
        <v>7524</v>
      </c>
      <c r="CP1358" s="144" t="s">
        <v>7524</v>
      </c>
      <c r="CQ1358" s="144" t="s">
        <v>7524</v>
      </c>
      <c r="CR1358" s="144" t="s">
        <v>7524</v>
      </c>
      <c r="CS1358" s="144" t="s">
        <v>7524</v>
      </c>
      <c r="CT1358" s="144" t="s">
        <v>7524</v>
      </c>
      <c r="CU1358" s="144" t="s">
        <v>7524</v>
      </c>
      <c r="CV1358" s="144" t="s">
        <v>7524</v>
      </c>
      <c r="CW1358" s="144" t="s">
        <v>7524</v>
      </c>
      <c r="CX1358" s="144" t="s">
        <v>7524</v>
      </c>
      <c r="CY1358" s="144" t="s">
        <v>7524</v>
      </c>
      <c r="CZ1358" s="144" t="s">
        <v>7524</v>
      </c>
      <c r="DA1358" s="144" t="s">
        <v>7524</v>
      </c>
      <c r="DB1358" s="144" t="s">
        <v>7524</v>
      </c>
      <c r="DC1358" s="144" t="s">
        <v>7524</v>
      </c>
      <c r="DD1358" s="144" t="s">
        <v>7524</v>
      </c>
      <c r="DE1358" s="144" t="s">
        <v>7524</v>
      </c>
      <c r="DF1358" s="144" t="s">
        <v>7524</v>
      </c>
      <c r="DG1358" s="144" t="s">
        <v>7524</v>
      </c>
      <c r="DH1358" s="144" t="s">
        <v>7524</v>
      </c>
      <c r="DI1358" s="144" t="s">
        <v>7524</v>
      </c>
      <c r="DJ1358" s="144" t="s">
        <v>7524</v>
      </c>
      <c r="DK1358" s="144" t="s">
        <v>7524</v>
      </c>
      <c r="DL1358" s="144" t="s">
        <v>7524</v>
      </c>
      <c r="DM1358" s="144" t="s">
        <v>7524</v>
      </c>
      <c r="DN1358" s="144" t="s">
        <v>7524</v>
      </c>
      <c r="DO1358" s="144" t="s">
        <v>7524</v>
      </c>
      <c r="DP1358" s="144" t="s">
        <v>7524</v>
      </c>
      <c r="DQ1358" s="144" t="s">
        <v>7524</v>
      </c>
      <c r="DR1358" s="144" t="s">
        <v>7524</v>
      </c>
      <c r="DS1358" s="144" t="s">
        <v>7524</v>
      </c>
      <c r="DT1358" s="144" t="s">
        <v>7524</v>
      </c>
      <c r="DU1358" s="144" t="s">
        <v>7524</v>
      </c>
      <c r="DV1358" s="144" t="s">
        <v>7524</v>
      </c>
      <c r="DW1358" s="144" t="s">
        <v>7524</v>
      </c>
      <c r="DX1358" s="144" t="s">
        <v>7524</v>
      </c>
      <c r="DY1358" s="145"/>
      <c r="DZ1358" s="145"/>
      <c r="EA1358" s="145"/>
      <c r="EB1358" s="145"/>
      <c r="EC1358" s="145"/>
      <c r="ED1358" s="145"/>
      <c r="EE1358" s="145"/>
      <c r="EF1358" s="145"/>
      <c r="EG1358" s="145"/>
      <c r="EH1358" s="145"/>
      <c r="EI1358" s="145"/>
      <c r="EJ1358" s="145"/>
      <c r="FA1358" s="144" t="s">
        <v>7524</v>
      </c>
      <c r="FB1358" s="144" t="s">
        <v>7524</v>
      </c>
      <c r="FC1358" s="144" t="s">
        <v>7524</v>
      </c>
      <c r="FD1358" s="144" t="s">
        <v>7524</v>
      </c>
      <c r="FE1358" s="144" t="s">
        <v>7524</v>
      </c>
      <c r="FF1358" s="144" t="s">
        <v>7524</v>
      </c>
      <c r="FL1358" s="36" t="str">
        <f t="shared" si="1893"/>
        <v>FFFFFFFFFFFF</v>
      </c>
    </row>
    <row r="1359" spans="1:16351" ht="40" customHeight="1" x14ac:dyDescent="0.3">
      <c r="DY1359" s="108"/>
      <c r="DZ1359" s="108"/>
      <c r="EA1359" s="108"/>
      <c r="EB1359" s="108"/>
      <c r="EC1359" s="108"/>
      <c r="ED1359" s="108"/>
      <c r="EE1359" s="108"/>
      <c r="EF1359" s="108"/>
      <c r="EG1359" s="108"/>
      <c r="EH1359" s="108"/>
      <c r="EI1359" s="108"/>
      <c r="EJ1359" s="108"/>
    </row>
    <row r="1360" spans="1:16351" ht="40" customHeight="1" x14ac:dyDescent="0.3">
      <c r="DY1360" s="108"/>
      <c r="DZ1360" s="108"/>
      <c r="EA1360" s="108"/>
      <c r="EB1360" s="108"/>
      <c r="EC1360" s="108"/>
      <c r="ED1360" s="108"/>
      <c r="EE1360" s="108"/>
      <c r="EF1360" s="108"/>
      <c r="EG1360" s="108"/>
      <c r="EH1360" s="108"/>
      <c r="EI1360" s="108"/>
      <c r="EJ1360" s="108"/>
    </row>
    <row r="1361" spans="129:140" ht="40" customHeight="1" x14ac:dyDescent="0.3">
      <c r="DY1361" s="108"/>
      <c r="DZ1361" s="108"/>
      <c r="EA1361" s="108"/>
      <c r="EB1361" s="108"/>
      <c r="EC1361" s="108"/>
      <c r="ED1361" s="108"/>
      <c r="EE1361" s="108"/>
      <c r="EF1361" s="108"/>
      <c r="EG1361" s="108"/>
      <c r="EH1361" s="108"/>
      <c r="EI1361" s="108"/>
      <c r="EJ1361" s="108"/>
    </row>
    <row r="1362" spans="129:140" ht="40" customHeight="1" x14ac:dyDescent="0.3">
      <c r="DY1362" s="108"/>
      <c r="DZ1362" s="108"/>
      <c r="EA1362" s="108"/>
      <c r="EB1362" s="108"/>
      <c r="EC1362" s="108"/>
      <c r="ED1362" s="108"/>
      <c r="EE1362" s="108"/>
      <c r="EF1362" s="108"/>
      <c r="EG1362" s="108"/>
      <c r="EH1362" s="108"/>
      <c r="EI1362" s="108"/>
      <c r="EJ1362" s="108"/>
    </row>
    <row r="1363" spans="129:140" ht="40" customHeight="1" x14ac:dyDescent="0.3">
      <c r="DY1363" s="108"/>
      <c r="DZ1363" s="108"/>
      <c r="EA1363" s="108"/>
      <c r="EB1363" s="108"/>
      <c r="EC1363" s="108"/>
      <c r="ED1363" s="108"/>
      <c r="EE1363" s="108"/>
      <c r="EF1363" s="108"/>
      <c r="EG1363" s="108"/>
      <c r="EH1363" s="108"/>
      <c r="EI1363" s="108"/>
      <c r="EJ1363" s="108"/>
    </row>
    <row r="1364" spans="129:140" ht="40" customHeight="1" x14ac:dyDescent="0.3">
      <c r="DY1364" s="108"/>
      <c r="DZ1364" s="108"/>
      <c r="EA1364" s="108"/>
      <c r="EB1364" s="108"/>
      <c r="EC1364" s="108"/>
      <c r="ED1364" s="108"/>
      <c r="EE1364" s="108"/>
      <c r="EF1364" s="108"/>
      <c r="EG1364" s="108"/>
      <c r="EH1364" s="108"/>
      <c r="EI1364" s="108"/>
      <c r="EJ1364" s="108"/>
    </row>
    <row r="1365" spans="129:140" ht="40" customHeight="1" x14ac:dyDescent="0.3">
      <c r="DY1365" s="108"/>
      <c r="DZ1365" s="108"/>
      <c r="EA1365" s="108"/>
      <c r="EB1365" s="108"/>
      <c r="EC1365" s="108"/>
      <c r="ED1365" s="108"/>
      <c r="EE1365" s="108"/>
      <c r="EF1365" s="108"/>
      <c r="EG1365" s="108"/>
      <c r="EH1365" s="108"/>
      <c r="EI1365" s="108"/>
      <c r="EJ1365" s="108"/>
    </row>
    <row r="1366" spans="129:140" ht="40" customHeight="1" x14ac:dyDescent="0.3">
      <c r="DY1366" s="108"/>
      <c r="DZ1366" s="108"/>
      <c r="EA1366" s="108"/>
      <c r="EB1366" s="108"/>
      <c r="EC1366" s="108"/>
      <c r="ED1366" s="108"/>
      <c r="EE1366" s="108"/>
      <c r="EF1366" s="108"/>
      <c r="EG1366" s="108"/>
      <c r="EH1366" s="108"/>
      <c r="EI1366" s="108"/>
      <c r="EJ1366" s="108"/>
    </row>
    <row r="1367" spans="129:140" ht="40" customHeight="1" x14ac:dyDescent="0.3">
      <c r="DY1367" s="108"/>
      <c r="DZ1367" s="108"/>
      <c r="EA1367" s="108"/>
      <c r="EB1367" s="108"/>
      <c r="EC1367" s="108"/>
      <c r="ED1367" s="108"/>
      <c r="EE1367" s="108"/>
      <c r="EF1367" s="108"/>
      <c r="EG1367" s="108"/>
      <c r="EH1367" s="108"/>
      <c r="EI1367" s="108"/>
      <c r="EJ1367" s="108"/>
    </row>
    <row r="1368" spans="129:140" ht="40" customHeight="1" x14ac:dyDescent="0.3">
      <c r="DY1368" s="108"/>
      <c r="DZ1368" s="108"/>
      <c r="EA1368" s="108"/>
      <c r="EB1368" s="108"/>
      <c r="EC1368" s="108"/>
      <c r="ED1368" s="108"/>
      <c r="EE1368" s="108"/>
      <c r="EF1368" s="108"/>
      <c r="EG1368" s="108"/>
      <c r="EH1368" s="108"/>
      <c r="EI1368" s="108"/>
      <c r="EJ1368" s="108"/>
    </row>
    <row r="1369" spans="129:140" ht="40" customHeight="1" x14ac:dyDescent="0.3">
      <c r="DY1369" s="108"/>
      <c r="DZ1369" s="108"/>
      <c r="EA1369" s="108"/>
      <c r="EB1369" s="108"/>
      <c r="EC1369" s="108"/>
      <c r="ED1369" s="108"/>
      <c r="EE1369" s="108"/>
      <c r="EF1369" s="108"/>
      <c r="EG1369" s="108"/>
      <c r="EH1369" s="108"/>
      <c r="EI1369" s="108"/>
      <c r="EJ1369" s="108"/>
    </row>
    <row r="1370" spans="129:140" ht="40" customHeight="1" x14ac:dyDescent="0.3">
      <c r="DY1370" s="108"/>
      <c r="DZ1370" s="108"/>
      <c r="EA1370" s="108"/>
      <c r="EB1370" s="108"/>
      <c r="EC1370" s="108"/>
      <c r="ED1370" s="108"/>
      <c r="EE1370" s="108"/>
      <c r="EF1370" s="108"/>
      <c r="EG1370" s="108"/>
      <c r="EH1370" s="108"/>
      <c r="EI1370" s="108"/>
      <c r="EJ1370" s="108"/>
    </row>
    <row r="1371" spans="129:140" ht="40" customHeight="1" x14ac:dyDescent="0.3">
      <c r="DY1371" s="108"/>
      <c r="DZ1371" s="108"/>
      <c r="EA1371" s="108"/>
      <c r="EB1371" s="108"/>
      <c r="EC1371" s="108"/>
      <c r="ED1371" s="108"/>
      <c r="EE1371" s="108"/>
      <c r="EF1371" s="108"/>
      <c r="EG1371" s="108"/>
      <c r="EH1371" s="108"/>
      <c r="EI1371" s="108"/>
      <c r="EJ1371" s="108"/>
    </row>
    <row r="1372" spans="129:140" ht="40" customHeight="1" x14ac:dyDescent="0.3">
      <c r="DY1372" s="108"/>
      <c r="DZ1372" s="108"/>
      <c r="EA1372" s="108"/>
      <c r="EB1372" s="108"/>
      <c r="EC1372" s="108"/>
      <c r="ED1372" s="108"/>
      <c r="EE1372" s="108"/>
      <c r="EF1372" s="108"/>
      <c r="EG1372" s="108"/>
      <c r="EH1372" s="108"/>
      <c r="EI1372" s="108"/>
      <c r="EJ1372" s="108"/>
    </row>
    <row r="1373" spans="129:140" ht="40" customHeight="1" x14ac:dyDescent="0.3">
      <c r="DY1373" s="108"/>
      <c r="DZ1373" s="108"/>
      <c r="EA1373" s="108"/>
      <c r="EB1373" s="108"/>
      <c r="EC1373" s="108"/>
      <c r="ED1373" s="108"/>
      <c r="EE1373" s="108"/>
      <c r="EF1373" s="108"/>
      <c r="EG1373" s="108"/>
      <c r="EH1373" s="108"/>
      <c r="EI1373" s="108"/>
      <c r="EJ1373" s="108"/>
    </row>
    <row r="1374" spans="129:140" ht="40" customHeight="1" x14ac:dyDescent="0.3">
      <c r="DY1374" s="108"/>
      <c r="DZ1374" s="108"/>
      <c r="EA1374" s="108"/>
      <c r="EB1374" s="108"/>
      <c r="EC1374" s="108"/>
      <c r="ED1374" s="108"/>
      <c r="EE1374" s="108"/>
      <c r="EF1374" s="108"/>
      <c r="EG1374" s="108"/>
      <c r="EH1374" s="108"/>
      <c r="EI1374" s="108"/>
      <c r="EJ1374" s="108"/>
    </row>
    <row r="1375" spans="129:140" ht="40" customHeight="1" x14ac:dyDescent="0.3">
      <c r="DY1375" s="108"/>
      <c r="DZ1375" s="108"/>
      <c r="EA1375" s="108"/>
      <c r="EB1375" s="108"/>
      <c r="EC1375" s="108"/>
      <c r="ED1375" s="108"/>
      <c r="EE1375" s="108"/>
      <c r="EF1375" s="108"/>
      <c r="EG1375" s="108"/>
      <c r="EH1375" s="108"/>
      <c r="EI1375" s="108"/>
      <c r="EJ1375" s="108"/>
    </row>
    <row r="1376" spans="129:140" ht="40" customHeight="1" x14ac:dyDescent="0.3">
      <c r="DY1376" s="108"/>
      <c r="DZ1376" s="108"/>
      <c r="EA1376" s="108"/>
      <c r="EB1376" s="108"/>
      <c r="EC1376" s="108"/>
      <c r="ED1376" s="108"/>
      <c r="EE1376" s="108"/>
      <c r="EF1376" s="108"/>
      <c r="EG1376" s="108"/>
      <c r="EH1376" s="108"/>
      <c r="EI1376" s="108"/>
      <c r="EJ1376" s="108"/>
    </row>
    <row r="1377" spans="129:140" ht="40" customHeight="1" x14ac:dyDescent="0.3">
      <c r="DY1377" s="108"/>
      <c r="DZ1377" s="108"/>
      <c r="EA1377" s="108"/>
      <c r="EB1377" s="108"/>
      <c r="EC1377" s="108"/>
      <c r="ED1377" s="108"/>
      <c r="EE1377" s="108"/>
      <c r="EF1377" s="108"/>
      <c r="EG1377" s="108"/>
      <c r="EH1377" s="108"/>
      <c r="EI1377" s="108"/>
      <c r="EJ1377" s="108"/>
    </row>
    <row r="1378" spans="129:140" ht="40" customHeight="1" x14ac:dyDescent="0.3">
      <c r="DY1378" s="108"/>
      <c r="DZ1378" s="108"/>
      <c r="EA1378" s="108"/>
      <c r="EB1378" s="108"/>
      <c r="EC1378" s="108"/>
      <c r="ED1378" s="108"/>
      <c r="EE1378" s="108"/>
      <c r="EF1378" s="108"/>
      <c r="EG1378" s="108"/>
      <c r="EH1378" s="108"/>
      <c r="EI1378" s="108"/>
      <c r="EJ1378" s="108"/>
    </row>
    <row r="1379" spans="129:140" ht="40" customHeight="1" x14ac:dyDescent="0.3">
      <c r="DY1379" s="108"/>
      <c r="DZ1379" s="108"/>
      <c r="EA1379" s="108"/>
      <c r="EB1379" s="108"/>
      <c r="EC1379" s="108"/>
      <c r="ED1379" s="108"/>
      <c r="EE1379" s="108"/>
      <c r="EF1379" s="108"/>
      <c r="EG1379" s="108"/>
      <c r="EH1379" s="108"/>
      <c r="EI1379" s="108"/>
      <c r="EJ1379" s="108"/>
    </row>
    <row r="1380" spans="129:140" ht="40" customHeight="1" x14ac:dyDescent="0.3">
      <c r="DY1380" s="108"/>
      <c r="DZ1380" s="108"/>
      <c r="EA1380" s="108"/>
      <c r="EB1380" s="108"/>
      <c r="EC1380" s="108"/>
      <c r="ED1380" s="108"/>
      <c r="EE1380" s="108"/>
      <c r="EF1380" s="108"/>
      <c r="EG1380" s="108"/>
      <c r="EH1380" s="108"/>
      <c r="EI1380" s="108"/>
      <c r="EJ1380" s="108"/>
    </row>
    <row r="1381" spans="129:140" ht="40" customHeight="1" x14ac:dyDescent="0.3">
      <c r="DY1381" s="108"/>
      <c r="DZ1381" s="108"/>
      <c r="EA1381" s="108"/>
      <c r="EB1381" s="108"/>
      <c r="EC1381" s="108"/>
      <c r="ED1381" s="108"/>
      <c r="EE1381" s="108"/>
      <c r="EF1381" s="108"/>
      <c r="EG1381" s="108"/>
      <c r="EH1381" s="108"/>
      <c r="EI1381" s="108"/>
      <c r="EJ1381" s="108"/>
    </row>
    <row r="1382" spans="129:140" ht="40" customHeight="1" x14ac:dyDescent="0.3">
      <c r="DY1382" s="108"/>
      <c r="DZ1382" s="108"/>
      <c r="EA1382" s="108"/>
      <c r="EB1382" s="108"/>
      <c r="EC1382" s="108"/>
      <c r="ED1382" s="108"/>
      <c r="EE1382" s="108"/>
      <c r="EF1382" s="108"/>
      <c r="EG1382" s="108"/>
      <c r="EH1382" s="108"/>
      <c r="EI1382" s="108"/>
      <c r="EJ1382" s="108"/>
    </row>
    <row r="1383" spans="129:140" ht="40" customHeight="1" x14ac:dyDescent="0.3">
      <c r="DY1383" s="108"/>
      <c r="DZ1383" s="108"/>
      <c r="EA1383" s="108"/>
      <c r="EB1383" s="108"/>
      <c r="EC1383" s="108"/>
      <c r="ED1383" s="108"/>
      <c r="EE1383" s="108"/>
      <c r="EF1383" s="108"/>
      <c r="EG1383" s="108"/>
      <c r="EH1383" s="108"/>
      <c r="EI1383" s="108"/>
      <c r="EJ1383" s="108"/>
    </row>
    <row r="1384" spans="129:140" ht="40" customHeight="1" x14ac:dyDescent="0.3">
      <c r="DY1384" s="108"/>
      <c r="DZ1384" s="108"/>
      <c r="EA1384" s="108"/>
      <c r="EB1384" s="108"/>
      <c r="EC1384" s="108"/>
      <c r="ED1384" s="108"/>
      <c r="EE1384" s="108"/>
      <c r="EF1384" s="108"/>
      <c r="EG1384" s="108"/>
      <c r="EH1384" s="108"/>
      <c r="EI1384" s="108"/>
      <c r="EJ1384" s="108"/>
    </row>
    <row r="1385" spans="129:140" ht="40" customHeight="1" x14ac:dyDescent="0.3">
      <c r="DY1385" s="108"/>
      <c r="DZ1385" s="108"/>
      <c r="EA1385" s="108"/>
      <c r="EB1385" s="108"/>
      <c r="EC1385" s="108"/>
      <c r="ED1385" s="108"/>
      <c r="EE1385" s="108"/>
      <c r="EF1385" s="108"/>
      <c r="EG1385" s="108"/>
      <c r="EH1385" s="108"/>
      <c r="EI1385" s="108"/>
      <c r="EJ1385" s="108"/>
    </row>
    <row r="1386" spans="129:140" ht="40" customHeight="1" x14ac:dyDescent="0.3">
      <c r="DY1386" s="108"/>
      <c r="DZ1386" s="108"/>
      <c r="EA1386" s="108"/>
      <c r="EB1386" s="108"/>
      <c r="EC1386" s="108"/>
      <c r="ED1386" s="108"/>
      <c r="EE1386" s="108"/>
      <c r="EF1386" s="108"/>
      <c r="EG1386" s="108"/>
      <c r="EH1386" s="108"/>
      <c r="EI1386" s="108"/>
      <c r="EJ1386" s="108"/>
    </row>
    <row r="1387" spans="129:140" ht="40" customHeight="1" x14ac:dyDescent="0.3">
      <c r="DY1387" s="108"/>
      <c r="DZ1387" s="108"/>
      <c r="EA1387" s="108"/>
      <c r="EB1387" s="108"/>
      <c r="EC1387" s="108"/>
      <c r="ED1387" s="108"/>
      <c r="EE1387" s="108"/>
      <c r="EF1387" s="108"/>
      <c r="EG1387" s="108"/>
      <c r="EH1387" s="108"/>
      <c r="EI1387" s="108"/>
      <c r="EJ1387" s="108"/>
    </row>
    <row r="1388" spans="129:140" ht="40" customHeight="1" x14ac:dyDescent="0.3">
      <c r="DY1388" s="108"/>
      <c r="DZ1388" s="108"/>
      <c r="EA1388" s="108"/>
      <c r="EB1388" s="108"/>
      <c r="EC1388" s="108"/>
      <c r="ED1388" s="108"/>
      <c r="EE1388" s="108"/>
      <c r="EF1388" s="108"/>
      <c r="EG1388" s="108"/>
      <c r="EH1388" s="108"/>
      <c r="EI1388" s="108"/>
      <c r="EJ1388" s="108"/>
    </row>
    <row r="1389" spans="129:140" ht="40" customHeight="1" x14ac:dyDescent="0.3">
      <c r="DY1389" s="108"/>
      <c r="DZ1389" s="108"/>
      <c r="EA1389" s="108"/>
      <c r="EB1389" s="108"/>
      <c r="EC1389" s="108"/>
      <c r="ED1389" s="108"/>
      <c r="EE1389" s="108"/>
      <c r="EF1389" s="108"/>
      <c r="EG1389" s="108"/>
      <c r="EH1389" s="108"/>
      <c r="EI1389" s="108"/>
      <c r="EJ1389" s="108"/>
    </row>
    <row r="1390" spans="129:140" ht="40" customHeight="1" x14ac:dyDescent="0.3">
      <c r="DY1390" s="108"/>
      <c r="DZ1390" s="108"/>
      <c r="EA1390" s="108"/>
      <c r="EB1390" s="108"/>
      <c r="EC1390" s="108"/>
      <c r="ED1390" s="108"/>
      <c r="EE1390" s="108"/>
      <c r="EF1390" s="108"/>
      <c r="EG1390" s="108"/>
      <c r="EH1390" s="108"/>
      <c r="EI1390" s="108"/>
      <c r="EJ1390" s="108"/>
    </row>
    <row r="1391" spans="129:140" ht="40" customHeight="1" x14ac:dyDescent="0.3">
      <c r="DY1391" s="108"/>
      <c r="DZ1391" s="108"/>
      <c r="EA1391" s="108"/>
      <c r="EB1391" s="108"/>
      <c r="EC1391" s="108"/>
      <c r="ED1391" s="108"/>
      <c r="EE1391" s="108"/>
      <c r="EF1391" s="108"/>
      <c r="EG1391" s="108"/>
      <c r="EH1391" s="108"/>
      <c r="EI1391" s="108"/>
      <c r="EJ1391" s="108"/>
    </row>
    <row r="1392" spans="129:140" ht="40" customHeight="1" x14ac:dyDescent="0.3">
      <c r="DY1392" s="108"/>
      <c r="DZ1392" s="108"/>
      <c r="EA1392" s="108"/>
      <c r="EB1392" s="108"/>
      <c r="EC1392" s="108"/>
      <c r="ED1392" s="108"/>
      <c r="EE1392" s="108"/>
      <c r="EF1392" s="108"/>
      <c r="EG1392" s="108"/>
      <c r="EH1392" s="108"/>
      <c r="EI1392" s="108"/>
      <c r="EJ1392" s="108"/>
    </row>
    <row r="1393" spans="129:140" ht="40" customHeight="1" x14ac:dyDescent="0.3">
      <c r="DY1393" s="108"/>
      <c r="DZ1393" s="108"/>
      <c r="EA1393" s="108"/>
      <c r="EB1393" s="108"/>
      <c r="EC1393" s="108"/>
      <c r="ED1393" s="108"/>
      <c r="EE1393" s="108"/>
      <c r="EF1393" s="108"/>
      <c r="EG1393" s="108"/>
      <c r="EH1393" s="108"/>
      <c r="EI1393" s="108"/>
      <c r="EJ1393" s="108"/>
    </row>
    <row r="1394" spans="129:140" ht="40" customHeight="1" x14ac:dyDescent="0.3">
      <c r="DY1394" s="108"/>
      <c r="DZ1394" s="108"/>
      <c r="EA1394" s="108"/>
      <c r="EB1394" s="108"/>
      <c r="EC1394" s="108"/>
      <c r="ED1394" s="108"/>
      <c r="EE1394" s="108"/>
      <c r="EF1394" s="108"/>
      <c r="EG1394" s="108"/>
      <c r="EH1394" s="108"/>
      <c r="EI1394" s="108"/>
      <c r="EJ1394" s="108"/>
    </row>
    <row r="1395" spans="129:140" ht="40" customHeight="1" x14ac:dyDescent="0.3">
      <c r="DY1395" s="108"/>
      <c r="DZ1395" s="108"/>
      <c r="EA1395" s="108"/>
      <c r="EB1395" s="108"/>
      <c r="EC1395" s="108"/>
      <c r="ED1395" s="108"/>
      <c r="EE1395" s="108"/>
      <c r="EF1395" s="108"/>
      <c r="EG1395" s="108"/>
      <c r="EH1395" s="108"/>
      <c r="EI1395" s="108"/>
      <c r="EJ1395" s="108"/>
    </row>
    <row r="1396" spans="129:140" ht="40" customHeight="1" x14ac:dyDescent="0.3">
      <c r="DY1396" s="108"/>
      <c r="DZ1396" s="108"/>
      <c r="EA1396" s="108"/>
      <c r="EB1396" s="108"/>
      <c r="EC1396" s="108"/>
      <c r="ED1396" s="108"/>
      <c r="EE1396" s="108"/>
      <c r="EF1396" s="108"/>
      <c r="EG1396" s="108"/>
      <c r="EH1396" s="108"/>
      <c r="EI1396" s="108"/>
      <c r="EJ1396" s="108"/>
    </row>
    <row r="1397" spans="129:140" ht="40" customHeight="1" x14ac:dyDescent="0.3">
      <c r="DY1397" s="108"/>
      <c r="DZ1397" s="108"/>
      <c r="EA1397" s="108"/>
      <c r="EB1397" s="108"/>
      <c r="EC1397" s="108"/>
      <c r="ED1397" s="108"/>
      <c r="EE1397" s="108"/>
      <c r="EF1397" s="108"/>
      <c r="EG1397" s="108"/>
      <c r="EH1397" s="108"/>
      <c r="EI1397" s="108"/>
      <c r="EJ1397" s="108"/>
    </row>
    <row r="1398" spans="129:140" ht="40" customHeight="1" x14ac:dyDescent="0.3">
      <c r="DY1398" s="108"/>
      <c r="DZ1398" s="108"/>
      <c r="EA1398" s="108"/>
      <c r="EB1398" s="108"/>
      <c r="EC1398" s="108"/>
      <c r="ED1398" s="108"/>
      <c r="EE1398" s="108"/>
      <c r="EF1398" s="108"/>
      <c r="EG1398" s="108"/>
      <c r="EH1398" s="108"/>
      <c r="EI1398" s="108"/>
      <c r="EJ1398" s="108"/>
    </row>
    <row r="1399" spans="129:140" ht="40" customHeight="1" x14ac:dyDescent="0.3">
      <c r="DY1399" s="108"/>
      <c r="DZ1399" s="108"/>
      <c r="EA1399" s="108"/>
      <c r="EB1399" s="108"/>
      <c r="EC1399" s="108"/>
      <c r="ED1399" s="108"/>
      <c r="EE1399" s="108"/>
      <c r="EF1399" s="108"/>
      <c r="EG1399" s="108"/>
      <c r="EH1399" s="108"/>
      <c r="EI1399" s="108"/>
      <c r="EJ1399" s="108"/>
    </row>
    <row r="1400" spans="129:140" ht="40" customHeight="1" x14ac:dyDescent="0.3">
      <c r="DY1400" s="108"/>
      <c r="DZ1400" s="108"/>
      <c r="EA1400" s="108"/>
      <c r="EB1400" s="108"/>
      <c r="EC1400" s="108"/>
      <c r="ED1400" s="108"/>
      <c r="EE1400" s="108"/>
      <c r="EF1400" s="108"/>
      <c r="EG1400" s="108"/>
      <c r="EH1400" s="108"/>
      <c r="EI1400" s="108"/>
      <c r="EJ1400" s="108"/>
    </row>
    <row r="1401" spans="129:140" ht="40" customHeight="1" x14ac:dyDescent="0.3">
      <c r="DY1401" s="108"/>
      <c r="DZ1401" s="108"/>
      <c r="EA1401" s="108"/>
      <c r="EB1401" s="108"/>
      <c r="EC1401" s="108"/>
      <c r="ED1401" s="108"/>
      <c r="EE1401" s="108"/>
      <c r="EF1401" s="108"/>
      <c r="EG1401" s="108"/>
      <c r="EH1401" s="108"/>
      <c r="EI1401" s="108"/>
      <c r="EJ1401" s="108"/>
    </row>
    <row r="1402" spans="129:140" ht="40" customHeight="1" x14ac:dyDescent="0.3">
      <c r="DY1402" s="108"/>
      <c r="DZ1402" s="108"/>
      <c r="EA1402" s="108"/>
      <c r="EB1402" s="108"/>
      <c r="EC1402" s="108"/>
      <c r="ED1402" s="108"/>
      <c r="EE1402" s="108"/>
      <c r="EF1402" s="108"/>
      <c r="EG1402" s="108"/>
      <c r="EH1402" s="108"/>
      <c r="EI1402" s="108"/>
      <c r="EJ1402" s="108"/>
    </row>
    <row r="1403" spans="129:140" ht="40" customHeight="1" x14ac:dyDescent="0.3">
      <c r="DY1403" s="108"/>
      <c r="DZ1403" s="108"/>
      <c r="EA1403" s="108"/>
      <c r="EB1403" s="108"/>
      <c r="EC1403" s="108"/>
      <c r="ED1403" s="108"/>
      <c r="EE1403" s="108"/>
      <c r="EF1403" s="108"/>
      <c r="EG1403" s="108"/>
      <c r="EH1403" s="108"/>
      <c r="EI1403" s="108"/>
      <c r="EJ1403" s="108"/>
    </row>
    <row r="1404" spans="129:140" ht="40" customHeight="1" x14ac:dyDescent="0.3">
      <c r="DY1404" s="108"/>
      <c r="DZ1404" s="108"/>
      <c r="EA1404" s="108"/>
      <c r="EB1404" s="108"/>
      <c r="EC1404" s="108"/>
      <c r="ED1404" s="108"/>
      <c r="EE1404" s="108"/>
      <c r="EF1404" s="108"/>
      <c r="EG1404" s="108"/>
      <c r="EH1404" s="108"/>
      <c r="EI1404" s="108"/>
      <c r="EJ1404" s="108"/>
    </row>
    <row r="1405" spans="129:140" ht="40" customHeight="1" x14ac:dyDescent="0.3">
      <c r="DY1405" s="108"/>
      <c r="DZ1405" s="108"/>
      <c r="EA1405" s="108"/>
      <c r="EB1405" s="108"/>
      <c r="EC1405" s="108"/>
      <c r="ED1405" s="108"/>
      <c r="EE1405" s="108"/>
      <c r="EF1405" s="108"/>
      <c r="EG1405" s="108"/>
      <c r="EH1405" s="108"/>
      <c r="EI1405" s="108"/>
      <c r="EJ1405" s="108"/>
    </row>
    <row r="1406" spans="129:140" ht="40" customHeight="1" x14ac:dyDescent="0.3">
      <c r="DY1406" s="108"/>
      <c r="DZ1406" s="108"/>
      <c r="EA1406" s="108"/>
      <c r="EB1406" s="108"/>
      <c r="EC1406" s="108"/>
      <c r="ED1406" s="108"/>
      <c r="EE1406" s="108"/>
      <c r="EF1406" s="108"/>
      <c r="EG1406" s="108"/>
      <c r="EH1406" s="108"/>
      <c r="EI1406" s="108"/>
      <c r="EJ1406" s="108"/>
    </row>
    <row r="1407" spans="129:140" ht="40" customHeight="1" x14ac:dyDescent="0.3">
      <c r="DY1407" s="108"/>
      <c r="DZ1407" s="108"/>
      <c r="EA1407" s="108"/>
      <c r="EB1407" s="108"/>
      <c r="EC1407" s="108"/>
      <c r="ED1407" s="108"/>
      <c r="EE1407" s="108"/>
      <c r="EF1407" s="108"/>
      <c r="EG1407" s="108"/>
      <c r="EH1407" s="108"/>
      <c r="EI1407" s="108"/>
      <c r="EJ1407" s="108"/>
    </row>
    <row r="1408" spans="129:140" ht="40" customHeight="1" x14ac:dyDescent="0.3">
      <c r="DY1408" s="108"/>
      <c r="DZ1408" s="108"/>
      <c r="EA1408" s="108"/>
      <c r="EB1408" s="108"/>
      <c r="EC1408" s="108"/>
      <c r="ED1408" s="108"/>
      <c r="EE1408" s="108"/>
      <c r="EF1408" s="108"/>
      <c r="EG1408" s="108"/>
      <c r="EH1408" s="108"/>
      <c r="EI1408" s="108"/>
      <c r="EJ1408" s="108"/>
    </row>
    <row r="1409" spans="129:140" ht="40" customHeight="1" x14ac:dyDescent="0.3">
      <c r="DY1409" s="108"/>
      <c r="DZ1409" s="108"/>
      <c r="EA1409" s="108"/>
      <c r="EB1409" s="108"/>
      <c r="EC1409" s="108"/>
      <c r="ED1409" s="108"/>
      <c r="EE1409" s="108"/>
      <c r="EF1409" s="108"/>
      <c r="EG1409" s="108"/>
      <c r="EH1409" s="108"/>
      <c r="EI1409" s="108"/>
      <c r="EJ1409" s="108"/>
    </row>
    <row r="1410" spans="129:140" ht="40" customHeight="1" x14ac:dyDescent="0.3">
      <c r="DY1410" s="108"/>
      <c r="DZ1410" s="108"/>
      <c r="EA1410" s="108"/>
      <c r="EB1410" s="108"/>
      <c r="EC1410" s="108"/>
      <c r="ED1410" s="108"/>
      <c r="EE1410" s="108"/>
      <c r="EF1410" s="108"/>
      <c r="EG1410" s="108"/>
      <c r="EH1410" s="108"/>
      <c r="EI1410" s="108"/>
      <c r="EJ1410" s="108"/>
    </row>
    <row r="1411" spans="129:140" ht="40" customHeight="1" x14ac:dyDescent="0.3">
      <c r="DY1411" s="108"/>
      <c r="DZ1411" s="108"/>
      <c r="EA1411" s="108"/>
      <c r="EB1411" s="108"/>
      <c r="EC1411" s="108"/>
      <c r="ED1411" s="108"/>
      <c r="EE1411" s="108"/>
      <c r="EF1411" s="108"/>
      <c r="EG1411" s="108"/>
      <c r="EH1411" s="108"/>
      <c r="EI1411" s="108"/>
      <c r="EJ1411" s="108"/>
    </row>
    <row r="1412" spans="129:140" ht="40" customHeight="1" x14ac:dyDescent="0.3">
      <c r="DY1412" s="108"/>
      <c r="DZ1412" s="108"/>
      <c r="EA1412" s="108"/>
      <c r="EB1412" s="108"/>
      <c r="EC1412" s="108"/>
      <c r="ED1412" s="108"/>
      <c r="EE1412" s="108"/>
      <c r="EF1412" s="108"/>
      <c r="EG1412" s="108"/>
      <c r="EH1412" s="108"/>
      <c r="EI1412" s="108"/>
      <c r="EJ1412" s="108"/>
    </row>
    <row r="1413" spans="129:140" ht="40" customHeight="1" x14ac:dyDescent="0.3">
      <c r="DY1413" s="108"/>
      <c r="DZ1413" s="108"/>
      <c r="EA1413" s="108"/>
      <c r="EB1413" s="108"/>
      <c r="EC1413" s="108"/>
      <c r="ED1413" s="108"/>
      <c r="EE1413" s="108"/>
      <c r="EF1413" s="108"/>
      <c r="EG1413" s="108"/>
      <c r="EH1413" s="108"/>
      <c r="EI1413" s="108"/>
      <c r="EJ1413" s="108"/>
    </row>
    <row r="1414" spans="129:140" ht="40" customHeight="1" x14ac:dyDescent="0.3">
      <c r="DY1414" s="108"/>
      <c r="DZ1414" s="108"/>
      <c r="EA1414" s="108"/>
      <c r="EB1414" s="108"/>
      <c r="EC1414" s="108"/>
      <c r="ED1414" s="108"/>
      <c r="EE1414" s="108"/>
      <c r="EF1414" s="108"/>
      <c r="EG1414" s="108"/>
      <c r="EH1414" s="108"/>
      <c r="EI1414" s="108"/>
      <c r="EJ1414" s="108"/>
    </row>
    <row r="1415" spans="129:140" ht="40" customHeight="1" x14ac:dyDescent="0.3">
      <c r="DY1415" s="108"/>
      <c r="DZ1415" s="108"/>
      <c r="EA1415" s="108"/>
      <c r="EB1415" s="108"/>
      <c r="EC1415" s="108"/>
      <c r="ED1415" s="108"/>
      <c r="EE1415" s="108"/>
      <c r="EF1415" s="108"/>
      <c r="EG1415" s="108"/>
      <c r="EH1415" s="108"/>
      <c r="EI1415" s="108"/>
      <c r="EJ1415" s="108"/>
    </row>
    <row r="1416" spans="129:140" ht="40" customHeight="1" x14ac:dyDescent="0.3">
      <c r="DY1416" s="108"/>
      <c r="DZ1416" s="108"/>
      <c r="EA1416" s="108"/>
      <c r="EB1416" s="108"/>
      <c r="EC1416" s="108"/>
      <c r="ED1416" s="108"/>
      <c r="EE1416" s="108"/>
      <c r="EF1416" s="108"/>
      <c r="EG1416" s="108"/>
      <c r="EH1416" s="108"/>
      <c r="EI1416" s="108"/>
      <c r="EJ1416" s="108"/>
    </row>
    <row r="1417" spans="129:140" ht="40" customHeight="1" x14ac:dyDescent="0.3">
      <c r="DY1417" s="108"/>
      <c r="DZ1417" s="108"/>
      <c r="EA1417" s="108"/>
      <c r="EB1417" s="108"/>
      <c r="EC1417" s="108"/>
      <c r="ED1417" s="108"/>
      <c r="EE1417" s="108"/>
      <c r="EF1417" s="108"/>
      <c r="EG1417" s="108"/>
      <c r="EH1417" s="108"/>
      <c r="EI1417" s="108"/>
      <c r="EJ1417" s="108"/>
    </row>
    <row r="1418" spans="129:140" ht="40" customHeight="1" x14ac:dyDescent="0.3">
      <c r="DY1418" s="108"/>
      <c r="DZ1418" s="108"/>
      <c r="EA1418" s="108"/>
      <c r="EB1418" s="108"/>
      <c r="EC1418" s="108"/>
      <c r="ED1418" s="108"/>
      <c r="EE1418" s="108"/>
      <c r="EF1418" s="108"/>
      <c r="EG1418" s="108"/>
      <c r="EH1418" s="108"/>
      <c r="EI1418" s="108"/>
      <c r="EJ1418" s="108"/>
    </row>
    <row r="1419" spans="129:140" ht="40" customHeight="1" x14ac:dyDescent="0.3">
      <c r="DY1419" s="108"/>
      <c r="DZ1419" s="108"/>
      <c r="EA1419" s="108"/>
      <c r="EB1419" s="108"/>
      <c r="EC1419" s="108"/>
      <c r="ED1419" s="108"/>
      <c r="EE1419" s="108"/>
      <c r="EF1419" s="108"/>
      <c r="EG1419" s="108"/>
      <c r="EH1419" s="108"/>
      <c r="EI1419" s="108"/>
      <c r="EJ1419" s="108"/>
    </row>
    <row r="1420" spans="129:140" ht="40" customHeight="1" x14ac:dyDescent="0.3">
      <c r="DY1420" s="108"/>
      <c r="DZ1420" s="108"/>
      <c r="EA1420" s="108"/>
      <c r="EB1420" s="108"/>
      <c r="EC1420" s="108"/>
      <c r="ED1420" s="108"/>
      <c r="EE1420" s="108"/>
      <c r="EF1420" s="108"/>
      <c r="EG1420" s="108"/>
      <c r="EH1420" s="108"/>
      <c r="EI1420" s="108"/>
      <c r="EJ1420" s="108"/>
    </row>
    <row r="1421" spans="129:140" ht="40" customHeight="1" x14ac:dyDescent="0.3">
      <c r="DY1421" s="108"/>
      <c r="DZ1421" s="108"/>
      <c r="EA1421" s="108"/>
      <c r="EB1421" s="108"/>
      <c r="EC1421" s="108"/>
      <c r="ED1421" s="108"/>
      <c r="EE1421" s="108"/>
      <c r="EF1421" s="108"/>
      <c r="EG1421" s="108"/>
      <c r="EH1421" s="108"/>
      <c r="EI1421" s="108"/>
      <c r="EJ1421" s="108"/>
    </row>
    <row r="1422" spans="129:140" ht="40" customHeight="1" x14ac:dyDescent="0.3">
      <c r="DY1422" s="108"/>
      <c r="DZ1422" s="108"/>
      <c r="EA1422" s="108"/>
      <c r="EB1422" s="108"/>
      <c r="EC1422" s="108"/>
      <c r="ED1422" s="108"/>
      <c r="EE1422" s="108"/>
      <c r="EF1422" s="108"/>
      <c r="EG1422" s="108"/>
      <c r="EH1422" s="108"/>
      <c r="EI1422" s="108"/>
      <c r="EJ1422" s="108"/>
    </row>
    <row r="1423" spans="129:140" ht="40" customHeight="1" x14ac:dyDescent="0.3">
      <c r="DY1423" s="108"/>
      <c r="DZ1423" s="108"/>
      <c r="EA1423" s="108"/>
      <c r="EB1423" s="108"/>
      <c r="EC1423" s="108"/>
      <c r="ED1423" s="108"/>
      <c r="EE1423" s="108"/>
      <c r="EF1423" s="108"/>
      <c r="EG1423" s="108"/>
      <c r="EH1423" s="108"/>
      <c r="EI1423" s="108"/>
      <c r="EJ1423" s="108"/>
    </row>
    <row r="1424" spans="129:140" ht="40" customHeight="1" x14ac:dyDescent="0.3">
      <c r="DY1424" s="108"/>
      <c r="DZ1424" s="108"/>
      <c r="EA1424" s="108"/>
      <c r="EB1424" s="108"/>
      <c r="EC1424" s="108"/>
      <c r="ED1424" s="108"/>
      <c r="EE1424" s="108"/>
      <c r="EF1424" s="108"/>
      <c r="EG1424" s="108"/>
      <c r="EH1424" s="108"/>
      <c r="EI1424" s="108"/>
      <c r="EJ1424" s="108"/>
    </row>
    <row r="1425" spans="129:140" ht="40" customHeight="1" x14ac:dyDescent="0.3">
      <c r="DY1425" s="108"/>
      <c r="DZ1425" s="108"/>
      <c r="EA1425" s="108"/>
      <c r="EB1425" s="108"/>
      <c r="EC1425" s="108"/>
      <c r="ED1425" s="108"/>
      <c r="EE1425" s="108"/>
      <c r="EF1425" s="108"/>
      <c r="EG1425" s="108"/>
      <c r="EH1425" s="108"/>
      <c r="EI1425" s="108"/>
      <c r="EJ1425" s="108"/>
    </row>
    <row r="1426" spans="129:140" ht="40" customHeight="1" x14ac:dyDescent="0.3">
      <c r="DY1426" s="108"/>
      <c r="DZ1426" s="108"/>
      <c r="EA1426" s="108"/>
      <c r="EB1426" s="108"/>
      <c r="EC1426" s="108"/>
      <c r="ED1426" s="108"/>
      <c r="EE1426" s="108"/>
      <c r="EF1426" s="108"/>
      <c r="EG1426" s="108"/>
      <c r="EH1426" s="108"/>
      <c r="EI1426" s="108"/>
      <c r="EJ1426" s="108"/>
    </row>
    <row r="1427" spans="129:140" ht="40" customHeight="1" x14ac:dyDescent="0.3">
      <c r="DY1427" s="108"/>
      <c r="DZ1427" s="108"/>
      <c r="EA1427" s="108"/>
      <c r="EB1427" s="108"/>
      <c r="EC1427" s="108"/>
      <c r="ED1427" s="108"/>
      <c r="EE1427" s="108"/>
      <c r="EF1427" s="108"/>
      <c r="EG1427" s="108"/>
      <c r="EH1427" s="108"/>
      <c r="EI1427" s="108"/>
      <c r="EJ1427" s="108"/>
    </row>
    <row r="1428" spans="129:140" ht="40" customHeight="1" x14ac:dyDescent="0.3">
      <c r="DY1428" s="108"/>
      <c r="DZ1428" s="108"/>
      <c r="EA1428" s="108"/>
      <c r="EB1428" s="108"/>
      <c r="EC1428" s="108"/>
      <c r="ED1428" s="108"/>
      <c r="EE1428" s="108"/>
      <c r="EF1428" s="108"/>
      <c r="EG1428" s="108"/>
      <c r="EH1428" s="108"/>
      <c r="EI1428" s="108"/>
      <c r="EJ1428" s="108"/>
    </row>
    <row r="1429" spans="129:140" ht="40" customHeight="1" x14ac:dyDescent="0.3">
      <c r="DY1429" s="108"/>
      <c r="DZ1429" s="108"/>
      <c r="EA1429" s="108"/>
      <c r="EB1429" s="108"/>
      <c r="EC1429" s="108"/>
      <c r="ED1429" s="108"/>
      <c r="EE1429" s="108"/>
      <c r="EF1429" s="108"/>
      <c r="EG1429" s="108"/>
      <c r="EH1429" s="108"/>
      <c r="EI1429" s="108"/>
      <c r="EJ1429" s="108"/>
    </row>
    <row r="1430" spans="129:140" ht="40" customHeight="1" x14ac:dyDescent="0.3">
      <c r="DY1430" s="108"/>
      <c r="DZ1430" s="108"/>
      <c r="EA1430" s="108"/>
      <c r="EB1430" s="108"/>
      <c r="EC1430" s="108"/>
      <c r="ED1430" s="108"/>
      <c r="EE1430" s="108"/>
      <c r="EF1430" s="108"/>
      <c r="EG1430" s="108"/>
      <c r="EH1430" s="108"/>
      <c r="EI1430" s="108"/>
      <c r="EJ1430" s="108"/>
    </row>
    <row r="1431" spans="129:140" ht="40" customHeight="1" x14ac:dyDescent="0.3">
      <c r="DY1431" s="108"/>
      <c r="DZ1431" s="108"/>
      <c r="EA1431" s="108"/>
      <c r="EB1431" s="108"/>
      <c r="EC1431" s="108"/>
      <c r="ED1431" s="108"/>
      <c r="EE1431" s="108"/>
      <c r="EF1431" s="108"/>
      <c r="EG1431" s="108"/>
      <c r="EH1431" s="108"/>
      <c r="EI1431" s="108"/>
      <c r="EJ1431" s="108"/>
    </row>
    <row r="1432" spans="129:140" ht="40" customHeight="1" x14ac:dyDescent="0.3">
      <c r="DY1432" s="108"/>
      <c r="DZ1432" s="108"/>
      <c r="EA1432" s="108"/>
      <c r="EB1432" s="108"/>
      <c r="EC1432" s="108"/>
      <c r="ED1432" s="108"/>
      <c r="EE1432" s="108"/>
      <c r="EF1432" s="108"/>
      <c r="EG1432" s="108"/>
      <c r="EH1432" s="108"/>
      <c r="EI1432" s="108"/>
    </row>
  </sheetData>
  <sortState ref="BV1316:BV1340">
    <sortCondition ref="BV1316"/>
  </sortState>
  <mergeCells count="50">
    <mergeCell ref="FC6:FD8"/>
    <mergeCell ref="CT7:CT8"/>
    <mergeCell ref="BN6:BO6"/>
    <mergeCell ref="CU6:CZ6"/>
    <mergeCell ref="DV1:DV6"/>
    <mergeCell ref="DN1:DU1"/>
    <mergeCell ref="DN2:DU5"/>
    <mergeCell ref="DI6:DL6"/>
    <mergeCell ref="DA5:DM5"/>
    <mergeCell ref="BN5:BO5"/>
    <mergeCell ref="BR3:BY3"/>
    <mergeCell ref="BW4:BY4"/>
    <mergeCell ref="BR5:BV6"/>
    <mergeCell ref="BN4:BO4"/>
    <mergeCell ref="CB6:CL6"/>
    <mergeCell ref="CU4:CZ4"/>
    <mergeCell ref="B7:P7"/>
    <mergeCell ref="Q7:R7"/>
    <mergeCell ref="S7:Z7"/>
    <mergeCell ref="AA7:AR7"/>
    <mergeCell ref="BP1:BP9"/>
    <mergeCell ref="Q9:R9"/>
    <mergeCell ref="AZ6:BB6"/>
    <mergeCell ref="AZ4:BM4"/>
    <mergeCell ref="BC5:BG5"/>
    <mergeCell ref="BC6:BG6"/>
    <mergeCell ref="BH6:BM6"/>
    <mergeCell ref="AZ5:BB5"/>
    <mergeCell ref="AZ2:BO2"/>
    <mergeCell ref="DA6:DG6"/>
    <mergeCell ref="BR4:BV4"/>
    <mergeCell ref="BW5:BY6"/>
    <mergeCell ref="BQ1:BQ9"/>
    <mergeCell ref="CS9:CT9"/>
    <mergeCell ref="CB4:CT4"/>
    <mergeCell ref="CM6:CT6"/>
    <mergeCell ref="BZ1:BZ6"/>
    <mergeCell ref="BR2:BY2"/>
    <mergeCell ref="CS7:CS8"/>
    <mergeCell ref="CA5:CA6"/>
    <mergeCell ref="CA1:DM1"/>
    <mergeCell ref="DM6:DM8"/>
    <mergeCell ref="DA4:DM4"/>
    <mergeCell ref="CU5:CZ5"/>
    <mergeCell ref="CA2:DM3"/>
    <mergeCell ref="CB5:CT5"/>
    <mergeCell ref="BN3:BO3"/>
    <mergeCell ref="AZ1:BO1"/>
    <mergeCell ref="BH5:BM5"/>
    <mergeCell ref="AZ3:BM3"/>
  </mergeCells>
  <phoneticPr fontId="24" type="noConversion"/>
  <hyperlinks>
    <hyperlink ref="AW1220" r:id="rId1" tooltip="Lauraceae" display="http://it.wikipedia.org/wiki/Lauraceae"/>
  </hyperlinks>
  <printOptions horizontalCentered="1"/>
  <pageMargins left="0.15748031496062992" right="0.23622047244094491" top="0.61" bottom="0.46" header="0.32" footer="0.42"/>
  <pageSetup paperSize="9" scale="20" orientation="landscape" r:id="rId2"/>
  <headerFooter alignWithMargins="0">
    <oddHeader xml:space="preserve">&amp;R&amp;28ALLEGATO N° 1 - pag. &amp;P di &amp;N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5384"/>
  <sheetViews>
    <sheetView tabSelected="1" zoomScale="75" zoomScaleNormal="75" workbookViewId="0">
      <pane ySplit="1" topLeftCell="A2" activePane="bottomLeft" state="frozen"/>
      <selection pane="bottomLeft" activeCell="I59" sqref="I59"/>
    </sheetView>
  </sheetViews>
  <sheetFormatPr defaultRowHeight="13" x14ac:dyDescent="0.35"/>
  <cols>
    <col min="1" max="1" width="8.7265625" style="392"/>
    <col min="2" max="2" width="17.90625" style="392" customWidth="1"/>
    <col min="3" max="3" width="8.7265625" style="392"/>
    <col min="4" max="4" width="11.81640625" style="392" customWidth="1"/>
    <col min="5" max="5" width="8.7265625" style="392"/>
    <col min="6" max="6" width="8.7265625" style="392" customWidth="1"/>
    <col min="7" max="7" width="8.7265625" style="392"/>
    <col min="8" max="8" width="11.90625" style="392" customWidth="1"/>
    <col min="9" max="9" width="8.7265625" style="392"/>
    <col min="10" max="10" width="36.08984375" style="392" customWidth="1"/>
    <col min="11" max="11" width="8.7265625" style="392"/>
    <col min="12" max="12" width="11.1796875" style="392" customWidth="1"/>
    <col min="13" max="250" width="8.7265625" style="392"/>
    <col min="251" max="251" width="17.90625" style="392" customWidth="1"/>
    <col min="252" max="252" width="8.7265625" style="392"/>
    <col min="253" max="253" width="11.81640625" style="392" customWidth="1"/>
    <col min="254" max="256" width="8.7265625" style="392"/>
    <col min="257" max="257" width="11.90625" style="392" customWidth="1"/>
    <col min="258" max="258" width="8.7265625" style="392"/>
    <col min="259" max="259" width="36.08984375" style="392" customWidth="1"/>
    <col min="260" max="265" width="8.7265625" style="392"/>
    <col min="266" max="266" width="14.54296875" style="392" bestFit="1" customWidth="1"/>
    <col min="267" max="506" width="8.7265625" style="392"/>
    <col min="507" max="507" width="17.90625" style="392" customWidth="1"/>
    <col min="508" max="508" width="8.7265625" style="392"/>
    <col min="509" max="509" width="11.81640625" style="392" customWidth="1"/>
    <col min="510" max="512" width="8.7265625" style="392"/>
    <col min="513" max="513" width="11.90625" style="392" customWidth="1"/>
    <col min="514" max="514" width="8.7265625" style="392"/>
    <col min="515" max="515" width="36.08984375" style="392" customWidth="1"/>
    <col min="516" max="521" width="8.7265625" style="392"/>
    <col min="522" max="522" width="14.54296875" style="392" bestFit="1" customWidth="1"/>
    <col min="523" max="762" width="8.7265625" style="392"/>
    <col min="763" max="763" width="17.90625" style="392" customWidth="1"/>
    <col min="764" max="764" width="8.7265625" style="392"/>
    <col min="765" max="765" width="11.81640625" style="392" customWidth="1"/>
    <col min="766" max="768" width="8.7265625" style="392"/>
    <col min="769" max="769" width="11.90625" style="392" customWidth="1"/>
    <col min="770" max="770" width="8.7265625" style="392"/>
    <col min="771" max="771" width="36.08984375" style="392" customWidth="1"/>
    <col min="772" max="777" width="8.7265625" style="392"/>
    <col min="778" max="778" width="14.54296875" style="392" bestFit="1" customWidth="1"/>
    <col min="779" max="1018" width="8.7265625" style="392"/>
    <col min="1019" max="1019" width="17.90625" style="392" customWidth="1"/>
    <col min="1020" max="1020" width="8.7265625" style="392"/>
    <col min="1021" max="1021" width="11.81640625" style="392" customWidth="1"/>
    <col min="1022" max="1024" width="8.7265625" style="392"/>
    <col min="1025" max="1025" width="11.90625" style="392" customWidth="1"/>
    <col min="1026" max="1026" width="8.7265625" style="392"/>
    <col min="1027" max="1027" width="36.08984375" style="392" customWidth="1"/>
    <col min="1028" max="1033" width="8.7265625" style="392"/>
    <col min="1034" max="1034" width="14.54296875" style="392" bestFit="1" customWidth="1"/>
    <col min="1035" max="1274" width="8.7265625" style="392"/>
    <col min="1275" max="1275" width="17.90625" style="392" customWidth="1"/>
    <col min="1276" max="1276" width="8.7265625" style="392"/>
    <col min="1277" max="1277" width="11.81640625" style="392" customWidth="1"/>
    <col min="1278" max="1280" width="8.7265625" style="392"/>
    <col min="1281" max="1281" width="11.90625" style="392" customWidth="1"/>
    <col min="1282" max="1282" width="8.7265625" style="392"/>
    <col min="1283" max="1283" width="36.08984375" style="392" customWidth="1"/>
    <col min="1284" max="1289" width="8.7265625" style="392"/>
    <col min="1290" max="1290" width="14.54296875" style="392" bestFit="1" customWidth="1"/>
    <col min="1291" max="1530" width="8.7265625" style="392"/>
    <col min="1531" max="1531" width="17.90625" style="392" customWidth="1"/>
    <col min="1532" max="1532" width="8.7265625" style="392"/>
    <col min="1533" max="1533" width="11.81640625" style="392" customWidth="1"/>
    <col min="1534" max="1536" width="8.7265625" style="392"/>
    <col min="1537" max="1537" width="11.90625" style="392" customWidth="1"/>
    <col min="1538" max="1538" width="8.7265625" style="392"/>
    <col min="1539" max="1539" width="36.08984375" style="392" customWidth="1"/>
    <col min="1540" max="1545" width="8.7265625" style="392"/>
    <col min="1546" max="1546" width="14.54296875" style="392" bestFit="1" customWidth="1"/>
    <col min="1547" max="1786" width="8.7265625" style="392"/>
    <col min="1787" max="1787" width="17.90625" style="392" customWidth="1"/>
    <col min="1788" max="1788" width="8.7265625" style="392"/>
    <col min="1789" max="1789" width="11.81640625" style="392" customWidth="1"/>
    <col min="1790" max="1792" width="8.7265625" style="392"/>
    <col min="1793" max="1793" width="11.90625" style="392" customWidth="1"/>
    <col min="1794" max="1794" width="8.7265625" style="392"/>
    <col min="1795" max="1795" width="36.08984375" style="392" customWidth="1"/>
    <col min="1796" max="1801" width="8.7265625" style="392"/>
    <col min="1802" max="1802" width="14.54296875" style="392" bestFit="1" customWidth="1"/>
    <col min="1803" max="2042" width="8.7265625" style="392"/>
    <col min="2043" max="2043" width="17.90625" style="392" customWidth="1"/>
    <col min="2044" max="2044" width="8.7265625" style="392"/>
    <col min="2045" max="2045" width="11.81640625" style="392" customWidth="1"/>
    <col min="2046" max="2048" width="8.7265625" style="392"/>
    <col min="2049" max="2049" width="11.90625" style="392" customWidth="1"/>
    <col min="2050" max="2050" width="8.7265625" style="392"/>
    <col min="2051" max="2051" width="36.08984375" style="392" customWidth="1"/>
    <col min="2052" max="2057" width="8.7265625" style="392"/>
    <col min="2058" max="2058" width="14.54296875" style="392" bestFit="1" customWidth="1"/>
    <col min="2059" max="2298" width="8.7265625" style="392"/>
    <col min="2299" max="2299" width="17.90625" style="392" customWidth="1"/>
    <col min="2300" max="2300" width="8.7265625" style="392"/>
    <col min="2301" max="2301" width="11.81640625" style="392" customWidth="1"/>
    <col min="2302" max="2304" width="8.7265625" style="392"/>
    <col min="2305" max="2305" width="11.90625" style="392" customWidth="1"/>
    <col min="2306" max="2306" width="8.7265625" style="392"/>
    <col min="2307" max="2307" width="36.08984375" style="392" customWidth="1"/>
    <col min="2308" max="2313" width="8.7265625" style="392"/>
    <col min="2314" max="2314" width="14.54296875" style="392" bestFit="1" customWidth="1"/>
    <col min="2315" max="2554" width="8.7265625" style="392"/>
    <col min="2555" max="2555" width="17.90625" style="392" customWidth="1"/>
    <col min="2556" max="2556" width="8.7265625" style="392"/>
    <col min="2557" max="2557" width="11.81640625" style="392" customWidth="1"/>
    <col min="2558" max="2560" width="8.7265625" style="392"/>
    <col min="2561" max="2561" width="11.90625" style="392" customWidth="1"/>
    <col min="2562" max="2562" width="8.7265625" style="392"/>
    <col min="2563" max="2563" width="36.08984375" style="392" customWidth="1"/>
    <col min="2564" max="2569" width="8.7265625" style="392"/>
    <col min="2570" max="2570" width="14.54296875" style="392" bestFit="1" customWidth="1"/>
    <col min="2571" max="2810" width="8.7265625" style="392"/>
    <col min="2811" max="2811" width="17.90625" style="392" customWidth="1"/>
    <col min="2812" max="2812" width="8.7265625" style="392"/>
    <col min="2813" max="2813" width="11.81640625" style="392" customWidth="1"/>
    <col min="2814" max="2816" width="8.7265625" style="392"/>
    <col min="2817" max="2817" width="11.90625" style="392" customWidth="1"/>
    <col min="2818" max="2818" width="8.7265625" style="392"/>
    <col min="2819" max="2819" width="36.08984375" style="392" customWidth="1"/>
    <col min="2820" max="2825" width="8.7265625" style="392"/>
    <col min="2826" max="2826" width="14.54296875" style="392" bestFit="1" customWidth="1"/>
    <col min="2827" max="3066" width="8.7265625" style="392"/>
    <col min="3067" max="3067" width="17.90625" style="392" customWidth="1"/>
    <col min="3068" max="3068" width="8.7265625" style="392"/>
    <col min="3069" max="3069" width="11.81640625" style="392" customWidth="1"/>
    <col min="3070" max="3072" width="8.7265625" style="392"/>
    <col min="3073" max="3073" width="11.90625" style="392" customWidth="1"/>
    <col min="3074" max="3074" width="8.7265625" style="392"/>
    <col min="3075" max="3075" width="36.08984375" style="392" customWidth="1"/>
    <col min="3076" max="3081" width="8.7265625" style="392"/>
    <col min="3082" max="3082" width="14.54296875" style="392" bestFit="1" customWidth="1"/>
    <col min="3083" max="3322" width="8.7265625" style="392"/>
    <col min="3323" max="3323" width="17.90625" style="392" customWidth="1"/>
    <col min="3324" max="3324" width="8.7265625" style="392"/>
    <col min="3325" max="3325" width="11.81640625" style="392" customWidth="1"/>
    <col min="3326" max="3328" width="8.7265625" style="392"/>
    <col min="3329" max="3329" width="11.90625" style="392" customWidth="1"/>
    <col min="3330" max="3330" width="8.7265625" style="392"/>
    <col min="3331" max="3331" width="36.08984375" style="392" customWidth="1"/>
    <col min="3332" max="3337" width="8.7265625" style="392"/>
    <col min="3338" max="3338" width="14.54296875" style="392" bestFit="1" customWidth="1"/>
    <col min="3339" max="3578" width="8.7265625" style="392"/>
    <col min="3579" max="3579" width="17.90625" style="392" customWidth="1"/>
    <col min="3580" max="3580" width="8.7265625" style="392"/>
    <col min="3581" max="3581" width="11.81640625" style="392" customWidth="1"/>
    <col min="3582" max="3584" width="8.7265625" style="392"/>
    <col min="3585" max="3585" width="11.90625" style="392" customWidth="1"/>
    <col min="3586" max="3586" width="8.7265625" style="392"/>
    <col min="3587" max="3587" width="36.08984375" style="392" customWidth="1"/>
    <col min="3588" max="3593" width="8.7265625" style="392"/>
    <col min="3594" max="3594" width="14.54296875" style="392" bestFit="1" customWidth="1"/>
    <col min="3595" max="3834" width="8.7265625" style="392"/>
    <col min="3835" max="3835" width="17.90625" style="392" customWidth="1"/>
    <col min="3836" max="3836" width="8.7265625" style="392"/>
    <col min="3837" max="3837" width="11.81640625" style="392" customWidth="1"/>
    <col min="3838" max="3840" width="8.7265625" style="392"/>
    <col min="3841" max="3841" width="11.90625" style="392" customWidth="1"/>
    <col min="3842" max="3842" width="8.7265625" style="392"/>
    <col min="3843" max="3843" width="36.08984375" style="392" customWidth="1"/>
    <col min="3844" max="3849" width="8.7265625" style="392"/>
    <col min="3850" max="3850" width="14.54296875" style="392" bestFit="1" customWidth="1"/>
    <col min="3851" max="4090" width="8.7265625" style="392"/>
    <col min="4091" max="4091" width="17.90625" style="392" customWidth="1"/>
    <col min="4092" max="4092" width="8.7265625" style="392"/>
    <col min="4093" max="4093" width="11.81640625" style="392" customWidth="1"/>
    <col min="4094" max="4096" width="8.7265625" style="392"/>
    <col min="4097" max="4097" width="11.90625" style="392" customWidth="1"/>
    <col min="4098" max="4098" width="8.7265625" style="392"/>
    <col min="4099" max="4099" width="36.08984375" style="392" customWidth="1"/>
    <col min="4100" max="4105" width="8.7265625" style="392"/>
    <col min="4106" max="4106" width="14.54296875" style="392" bestFit="1" customWidth="1"/>
    <col min="4107" max="4346" width="8.7265625" style="392"/>
    <col min="4347" max="4347" width="17.90625" style="392" customWidth="1"/>
    <col min="4348" max="4348" width="8.7265625" style="392"/>
    <col min="4349" max="4349" width="11.81640625" style="392" customWidth="1"/>
    <col min="4350" max="4352" width="8.7265625" style="392"/>
    <col min="4353" max="4353" width="11.90625" style="392" customWidth="1"/>
    <col min="4354" max="4354" width="8.7265625" style="392"/>
    <col min="4355" max="4355" width="36.08984375" style="392" customWidth="1"/>
    <col min="4356" max="4361" width="8.7265625" style="392"/>
    <col min="4362" max="4362" width="14.54296875" style="392" bestFit="1" customWidth="1"/>
    <col min="4363" max="4602" width="8.7265625" style="392"/>
    <col min="4603" max="4603" width="17.90625" style="392" customWidth="1"/>
    <col min="4604" max="4604" width="8.7265625" style="392"/>
    <col min="4605" max="4605" width="11.81640625" style="392" customWidth="1"/>
    <col min="4606" max="4608" width="8.7265625" style="392"/>
    <col min="4609" max="4609" width="11.90625" style="392" customWidth="1"/>
    <col min="4610" max="4610" width="8.7265625" style="392"/>
    <col min="4611" max="4611" width="36.08984375" style="392" customWidth="1"/>
    <col min="4612" max="4617" width="8.7265625" style="392"/>
    <col min="4618" max="4618" width="14.54296875" style="392" bestFit="1" customWidth="1"/>
    <col min="4619" max="4858" width="8.7265625" style="392"/>
    <col min="4859" max="4859" width="17.90625" style="392" customWidth="1"/>
    <col min="4860" max="4860" width="8.7265625" style="392"/>
    <col min="4861" max="4861" width="11.81640625" style="392" customWidth="1"/>
    <col min="4862" max="4864" width="8.7265625" style="392"/>
    <col min="4865" max="4865" width="11.90625" style="392" customWidth="1"/>
    <col min="4866" max="4866" width="8.7265625" style="392"/>
    <col min="4867" max="4867" width="36.08984375" style="392" customWidth="1"/>
    <col min="4868" max="4873" width="8.7265625" style="392"/>
    <col min="4874" max="4874" width="14.54296875" style="392" bestFit="1" customWidth="1"/>
    <col min="4875" max="5114" width="8.7265625" style="392"/>
    <col min="5115" max="5115" width="17.90625" style="392" customWidth="1"/>
    <col min="5116" max="5116" width="8.7265625" style="392"/>
    <col min="5117" max="5117" width="11.81640625" style="392" customWidth="1"/>
    <col min="5118" max="5120" width="8.7265625" style="392"/>
    <col min="5121" max="5121" width="11.90625" style="392" customWidth="1"/>
    <col min="5122" max="5122" width="8.7265625" style="392"/>
    <col min="5123" max="5123" width="36.08984375" style="392" customWidth="1"/>
    <col min="5124" max="5129" width="8.7265625" style="392"/>
    <col min="5130" max="5130" width="14.54296875" style="392" bestFit="1" customWidth="1"/>
    <col min="5131" max="5370" width="8.7265625" style="392"/>
    <col min="5371" max="5371" width="17.90625" style="392" customWidth="1"/>
    <col min="5372" max="5372" width="8.7265625" style="392"/>
    <col min="5373" max="5373" width="11.81640625" style="392" customWidth="1"/>
    <col min="5374" max="5376" width="8.7265625" style="392"/>
    <col min="5377" max="5377" width="11.90625" style="392" customWidth="1"/>
    <col min="5378" max="5378" width="8.7265625" style="392"/>
    <col min="5379" max="5379" width="36.08984375" style="392" customWidth="1"/>
    <col min="5380" max="5385" width="8.7265625" style="392"/>
    <col min="5386" max="5386" width="14.54296875" style="392" bestFit="1" customWidth="1"/>
    <col min="5387" max="5626" width="8.7265625" style="392"/>
    <col min="5627" max="5627" width="17.90625" style="392" customWidth="1"/>
    <col min="5628" max="5628" width="8.7265625" style="392"/>
    <col min="5629" max="5629" width="11.81640625" style="392" customWidth="1"/>
    <col min="5630" max="5632" width="8.7265625" style="392"/>
    <col min="5633" max="5633" width="11.90625" style="392" customWidth="1"/>
    <col min="5634" max="5634" width="8.7265625" style="392"/>
    <col min="5635" max="5635" width="36.08984375" style="392" customWidth="1"/>
    <col min="5636" max="5641" width="8.7265625" style="392"/>
    <col min="5642" max="5642" width="14.54296875" style="392" bestFit="1" customWidth="1"/>
    <col min="5643" max="5882" width="8.7265625" style="392"/>
    <col min="5883" max="5883" width="17.90625" style="392" customWidth="1"/>
    <col min="5884" max="5884" width="8.7265625" style="392"/>
    <col min="5885" max="5885" width="11.81640625" style="392" customWidth="1"/>
    <col min="5886" max="5888" width="8.7265625" style="392"/>
    <col min="5889" max="5889" width="11.90625" style="392" customWidth="1"/>
    <col min="5890" max="5890" width="8.7265625" style="392"/>
    <col min="5891" max="5891" width="36.08984375" style="392" customWidth="1"/>
    <col min="5892" max="5897" width="8.7265625" style="392"/>
    <col min="5898" max="5898" width="14.54296875" style="392" bestFit="1" customWidth="1"/>
    <col min="5899" max="6138" width="8.7265625" style="392"/>
    <col min="6139" max="6139" width="17.90625" style="392" customWidth="1"/>
    <col min="6140" max="6140" width="8.7265625" style="392"/>
    <col min="6141" max="6141" width="11.81640625" style="392" customWidth="1"/>
    <col min="6142" max="6144" width="8.7265625" style="392"/>
    <col min="6145" max="6145" width="11.90625" style="392" customWidth="1"/>
    <col min="6146" max="6146" width="8.7265625" style="392"/>
    <col min="6147" max="6147" width="36.08984375" style="392" customWidth="1"/>
    <col min="6148" max="6153" width="8.7265625" style="392"/>
    <col min="6154" max="6154" width="14.54296875" style="392" bestFit="1" customWidth="1"/>
    <col min="6155" max="6394" width="8.7265625" style="392"/>
    <col min="6395" max="6395" width="17.90625" style="392" customWidth="1"/>
    <col min="6396" max="6396" width="8.7265625" style="392"/>
    <col min="6397" max="6397" width="11.81640625" style="392" customWidth="1"/>
    <col min="6398" max="6400" width="8.7265625" style="392"/>
    <col min="6401" max="6401" width="11.90625" style="392" customWidth="1"/>
    <col min="6402" max="6402" width="8.7265625" style="392"/>
    <col min="6403" max="6403" width="36.08984375" style="392" customWidth="1"/>
    <col min="6404" max="6409" width="8.7265625" style="392"/>
    <col min="6410" max="6410" width="14.54296875" style="392" bestFit="1" customWidth="1"/>
    <col min="6411" max="6650" width="8.7265625" style="392"/>
    <col min="6651" max="6651" width="17.90625" style="392" customWidth="1"/>
    <col min="6652" max="6652" width="8.7265625" style="392"/>
    <col min="6653" max="6653" width="11.81640625" style="392" customWidth="1"/>
    <col min="6654" max="6656" width="8.7265625" style="392"/>
    <col min="6657" max="6657" width="11.90625" style="392" customWidth="1"/>
    <col min="6658" max="6658" width="8.7265625" style="392"/>
    <col min="6659" max="6659" width="36.08984375" style="392" customWidth="1"/>
    <col min="6660" max="6665" width="8.7265625" style="392"/>
    <col min="6666" max="6666" width="14.54296875" style="392" bestFit="1" customWidth="1"/>
    <col min="6667" max="6906" width="8.7265625" style="392"/>
    <col min="6907" max="6907" width="17.90625" style="392" customWidth="1"/>
    <col min="6908" max="6908" width="8.7265625" style="392"/>
    <col min="6909" max="6909" width="11.81640625" style="392" customWidth="1"/>
    <col min="6910" max="6912" width="8.7265625" style="392"/>
    <col min="6913" max="6913" width="11.90625" style="392" customWidth="1"/>
    <col min="6914" max="6914" width="8.7265625" style="392"/>
    <col min="6915" max="6915" width="36.08984375" style="392" customWidth="1"/>
    <col min="6916" max="6921" width="8.7265625" style="392"/>
    <col min="6922" max="6922" width="14.54296875" style="392" bestFit="1" customWidth="1"/>
    <col min="6923" max="7162" width="8.7265625" style="392"/>
    <col min="7163" max="7163" width="17.90625" style="392" customWidth="1"/>
    <col min="7164" max="7164" width="8.7265625" style="392"/>
    <col min="7165" max="7165" width="11.81640625" style="392" customWidth="1"/>
    <col min="7166" max="7168" width="8.7265625" style="392"/>
    <col min="7169" max="7169" width="11.90625" style="392" customWidth="1"/>
    <col min="7170" max="7170" width="8.7265625" style="392"/>
    <col min="7171" max="7171" width="36.08984375" style="392" customWidth="1"/>
    <col min="7172" max="7177" width="8.7265625" style="392"/>
    <col min="7178" max="7178" width="14.54296875" style="392" bestFit="1" customWidth="1"/>
    <col min="7179" max="7418" width="8.7265625" style="392"/>
    <col min="7419" max="7419" width="17.90625" style="392" customWidth="1"/>
    <col min="7420" max="7420" width="8.7265625" style="392"/>
    <col min="7421" max="7421" width="11.81640625" style="392" customWidth="1"/>
    <col min="7422" max="7424" width="8.7265625" style="392"/>
    <col min="7425" max="7425" width="11.90625" style="392" customWidth="1"/>
    <col min="7426" max="7426" width="8.7265625" style="392"/>
    <col min="7427" max="7427" width="36.08984375" style="392" customWidth="1"/>
    <col min="7428" max="7433" width="8.7265625" style="392"/>
    <col min="7434" max="7434" width="14.54296875" style="392" bestFit="1" customWidth="1"/>
    <col min="7435" max="7674" width="8.7265625" style="392"/>
    <col min="7675" max="7675" width="17.90625" style="392" customWidth="1"/>
    <col min="7676" max="7676" width="8.7265625" style="392"/>
    <col min="7677" max="7677" width="11.81640625" style="392" customWidth="1"/>
    <col min="7678" max="7680" width="8.7265625" style="392"/>
    <col min="7681" max="7681" width="11.90625" style="392" customWidth="1"/>
    <col min="7682" max="7682" width="8.7265625" style="392"/>
    <col min="7683" max="7683" width="36.08984375" style="392" customWidth="1"/>
    <col min="7684" max="7689" width="8.7265625" style="392"/>
    <col min="7690" max="7690" width="14.54296875" style="392" bestFit="1" customWidth="1"/>
    <col min="7691" max="7930" width="8.7265625" style="392"/>
    <col min="7931" max="7931" width="17.90625" style="392" customWidth="1"/>
    <col min="7932" max="7932" width="8.7265625" style="392"/>
    <col min="7933" max="7933" width="11.81640625" style="392" customWidth="1"/>
    <col min="7934" max="7936" width="8.7265625" style="392"/>
    <col min="7937" max="7937" width="11.90625" style="392" customWidth="1"/>
    <col min="7938" max="7938" width="8.7265625" style="392"/>
    <col min="7939" max="7939" width="36.08984375" style="392" customWidth="1"/>
    <col min="7940" max="7945" width="8.7265625" style="392"/>
    <col min="7946" max="7946" width="14.54296875" style="392" bestFit="1" customWidth="1"/>
    <col min="7947" max="8186" width="8.7265625" style="392"/>
    <col min="8187" max="8187" width="17.90625" style="392" customWidth="1"/>
    <col min="8188" max="8188" width="8.7265625" style="392"/>
    <col min="8189" max="8189" width="11.81640625" style="392" customWidth="1"/>
    <col min="8190" max="8192" width="8.7265625" style="392"/>
    <col min="8193" max="8193" width="11.90625" style="392" customWidth="1"/>
    <col min="8194" max="8194" width="8.7265625" style="392"/>
    <col min="8195" max="8195" width="36.08984375" style="392" customWidth="1"/>
    <col min="8196" max="8201" width="8.7265625" style="392"/>
    <col min="8202" max="8202" width="14.54296875" style="392" bestFit="1" customWidth="1"/>
    <col min="8203" max="8442" width="8.7265625" style="392"/>
    <col min="8443" max="8443" width="17.90625" style="392" customWidth="1"/>
    <col min="8444" max="8444" width="8.7265625" style="392"/>
    <col min="8445" max="8445" width="11.81640625" style="392" customWidth="1"/>
    <col min="8446" max="8448" width="8.7265625" style="392"/>
    <col min="8449" max="8449" width="11.90625" style="392" customWidth="1"/>
    <col min="8450" max="8450" width="8.7265625" style="392"/>
    <col min="8451" max="8451" width="36.08984375" style="392" customWidth="1"/>
    <col min="8452" max="8457" width="8.7265625" style="392"/>
    <col min="8458" max="8458" width="14.54296875" style="392" bestFit="1" customWidth="1"/>
    <col min="8459" max="8698" width="8.7265625" style="392"/>
    <col min="8699" max="8699" width="17.90625" style="392" customWidth="1"/>
    <col min="8700" max="8700" width="8.7265625" style="392"/>
    <col min="8701" max="8701" width="11.81640625" style="392" customWidth="1"/>
    <col min="8702" max="8704" width="8.7265625" style="392"/>
    <col min="8705" max="8705" width="11.90625" style="392" customWidth="1"/>
    <col min="8706" max="8706" width="8.7265625" style="392"/>
    <col min="8707" max="8707" width="36.08984375" style="392" customWidth="1"/>
    <col min="8708" max="8713" width="8.7265625" style="392"/>
    <col min="8714" max="8714" width="14.54296875" style="392" bestFit="1" customWidth="1"/>
    <col min="8715" max="8954" width="8.7265625" style="392"/>
    <col min="8955" max="8955" width="17.90625" style="392" customWidth="1"/>
    <col min="8956" max="8956" width="8.7265625" style="392"/>
    <col min="8957" max="8957" width="11.81640625" style="392" customWidth="1"/>
    <col min="8958" max="8960" width="8.7265625" style="392"/>
    <col min="8961" max="8961" width="11.90625" style="392" customWidth="1"/>
    <col min="8962" max="8962" width="8.7265625" style="392"/>
    <col min="8963" max="8963" width="36.08984375" style="392" customWidth="1"/>
    <col min="8964" max="8969" width="8.7265625" style="392"/>
    <col min="8970" max="8970" width="14.54296875" style="392" bestFit="1" customWidth="1"/>
    <col min="8971" max="9210" width="8.7265625" style="392"/>
    <col min="9211" max="9211" width="17.90625" style="392" customWidth="1"/>
    <col min="9212" max="9212" width="8.7265625" style="392"/>
    <col min="9213" max="9213" width="11.81640625" style="392" customWidth="1"/>
    <col min="9214" max="9216" width="8.7265625" style="392"/>
    <col min="9217" max="9217" width="11.90625" style="392" customWidth="1"/>
    <col min="9218" max="9218" width="8.7265625" style="392"/>
    <col min="9219" max="9219" width="36.08984375" style="392" customWidth="1"/>
    <col min="9220" max="9225" width="8.7265625" style="392"/>
    <col min="9226" max="9226" width="14.54296875" style="392" bestFit="1" customWidth="1"/>
    <col min="9227" max="9466" width="8.7265625" style="392"/>
    <col min="9467" max="9467" width="17.90625" style="392" customWidth="1"/>
    <col min="9468" max="9468" width="8.7265625" style="392"/>
    <col min="9469" max="9469" width="11.81640625" style="392" customWidth="1"/>
    <col min="9470" max="9472" width="8.7265625" style="392"/>
    <col min="9473" max="9473" width="11.90625" style="392" customWidth="1"/>
    <col min="9474" max="9474" width="8.7265625" style="392"/>
    <col min="9475" max="9475" width="36.08984375" style="392" customWidth="1"/>
    <col min="9476" max="9481" width="8.7265625" style="392"/>
    <col min="9482" max="9482" width="14.54296875" style="392" bestFit="1" customWidth="1"/>
    <col min="9483" max="9722" width="8.7265625" style="392"/>
    <col min="9723" max="9723" width="17.90625" style="392" customWidth="1"/>
    <col min="9724" max="9724" width="8.7265625" style="392"/>
    <col min="9725" max="9725" width="11.81640625" style="392" customWidth="1"/>
    <col min="9726" max="9728" width="8.7265625" style="392"/>
    <col min="9729" max="9729" width="11.90625" style="392" customWidth="1"/>
    <col min="9730" max="9730" width="8.7265625" style="392"/>
    <col min="9731" max="9731" width="36.08984375" style="392" customWidth="1"/>
    <col min="9732" max="9737" width="8.7265625" style="392"/>
    <col min="9738" max="9738" width="14.54296875" style="392" bestFit="1" customWidth="1"/>
    <col min="9739" max="9978" width="8.7265625" style="392"/>
    <col min="9979" max="9979" width="17.90625" style="392" customWidth="1"/>
    <col min="9980" max="9980" width="8.7265625" style="392"/>
    <col min="9981" max="9981" width="11.81640625" style="392" customWidth="1"/>
    <col min="9982" max="9984" width="8.7265625" style="392"/>
    <col min="9985" max="9985" width="11.90625" style="392" customWidth="1"/>
    <col min="9986" max="9986" width="8.7265625" style="392"/>
    <col min="9987" max="9987" width="36.08984375" style="392" customWidth="1"/>
    <col min="9988" max="9993" width="8.7265625" style="392"/>
    <col min="9994" max="9994" width="14.54296875" style="392" bestFit="1" customWidth="1"/>
    <col min="9995" max="10234" width="8.7265625" style="392"/>
    <col min="10235" max="10235" width="17.90625" style="392" customWidth="1"/>
    <col min="10236" max="10236" width="8.7265625" style="392"/>
    <col min="10237" max="10237" width="11.81640625" style="392" customWidth="1"/>
    <col min="10238" max="10240" width="8.7265625" style="392"/>
    <col min="10241" max="10241" width="11.90625" style="392" customWidth="1"/>
    <col min="10242" max="10242" width="8.7265625" style="392"/>
    <col min="10243" max="10243" width="36.08984375" style="392" customWidth="1"/>
    <col min="10244" max="10249" width="8.7265625" style="392"/>
    <col min="10250" max="10250" width="14.54296875" style="392" bestFit="1" customWidth="1"/>
    <col min="10251" max="10490" width="8.7265625" style="392"/>
    <col min="10491" max="10491" width="17.90625" style="392" customWidth="1"/>
    <col min="10492" max="10492" width="8.7265625" style="392"/>
    <col min="10493" max="10493" width="11.81640625" style="392" customWidth="1"/>
    <col min="10494" max="10496" width="8.7265625" style="392"/>
    <col min="10497" max="10497" width="11.90625" style="392" customWidth="1"/>
    <col min="10498" max="10498" width="8.7265625" style="392"/>
    <col min="10499" max="10499" width="36.08984375" style="392" customWidth="1"/>
    <col min="10500" max="10505" width="8.7265625" style="392"/>
    <col min="10506" max="10506" width="14.54296875" style="392" bestFit="1" customWidth="1"/>
    <col min="10507" max="10746" width="8.7265625" style="392"/>
    <col min="10747" max="10747" width="17.90625" style="392" customWidth="1"/>
    <col min="10748" max="10748" width="8.7265625" style="392"/>
    <col min="10749" max="10749" width="11.81640625" style="392" customWidth="1"/>
    <col min="10750" max="10752" width="8.7265625" style="392"/>
    <col min="10753" max="10753" width="11.90625" style="392" customWidth="1"/>
    <col min="10754" max="10754" width="8.7265625" style="392"/>
    <col min="10755" max="10755" width="36.08984375" style="392" customWidth="1"/>
    <col min="10756" max="10761" width="8.7265625" style="392"/>
    <col min="10762" max="10762" width="14.54296875" style="392" bestFit="1" customWidth="1"/>
    <col min="10763" max="11002" width="8.7265625" style="392"/>
    <col min="11003" max="11003" width="17.90625" style="392" customWidth="1"/>
    <col min="11004" max="11004" width="8.7265625" style="392"/>
    <col min="11005" max="11005" width="11.81640625" style="392" customWidth="1"/>
    <col min="11006" max="11008" width="8.7265625" style="392"/>
    <col min="11009" max="11009" width="11.90625" style="392" customWidth="1"/>
    <col min="11010" max="11010" width="8.7265625" style="392"/>
    <col min="11011" max="11011" width="36.08984375" style="392" customWidth="1"/>
    <col min="11012" max="11017" width="8.7265625" style="392"/>
    <col min="11018" max="11018" width="14.54296875" style="392" bestFit="1" customWidth="1"/>
    <col min="11019" max="11258" width="8.7265625" style="392"/>
    <col min="11259" max="11259" width="17.90625" style="392" customWidth="1"/>
    <col min="11260" max="11260" width="8.7265625" style="392"/>
    <col min="11261" max="11261" width="11.81640625" style="392" customWidth="1"/>
    <col min="11262" max="11264" width="8.7265625" style="392"/>
    <col min="11265" max="11265" width="11.90625" style="392" customWidth="1"/>
    <col min="11266" max="11266" width="8.7265625" style="392"/>
    <col min="11267" max="11267" width="36.08984375" style="392" customWidth="1"/>
    <col min="11268" max="11273" width="8.7265625" style="392"/>
    <col min="11274" max="11274" width="14.54296875" style="392" bestFit="1" customWidth="1"/>
    <col min="11275" max="11514" width="8.7265625" style="392"/>
    <col min="11515" max="11515" width="17.90625" style="392" customWidth="1"/>
    <col min="11516" max="11516" width="8.7265625" style="392"/>
    <col min="11517" max="11517" width="11.81640625" style="392" customWidth="1"/>
    <col min="11518" max="11520" width="8.7265625" style="392"/>
    <col min="11521" max="11521" width="11.90625" style="392" customWidth="1"/>
    <col min="11522" max="11522" width="8.7265625" style="392"/>
    <col min="11523" max="11523" width="36.08984375" style="392" customWidth="1"/>
    <col min="11524" max="11529" width="8.7265625" style="392"/>
    <col min="11530" max="11530" width="14.54296875" style="392" bestFit="1" customWidth="1"/>
    <col min="11531" max="11770" width="8.7265625" style="392"/>
    <col min="11771" max="11771" width="17.90625" style="392" customWidth="1"/>
    <col min="11772" max="11772" width="8.7265625" style="392"/>
    <col min="11773" max="11773" width="11.81640625" style="392" customWidth="1"/>
    <col min="11774" max="11776" width="8.7265625" style="392"/>
    <col min="11777" max="11777" width="11.90625" style="392" customWidth="1"/>
    <col min="11778" max="11778" width="8.7265625" style="392"/>
    <col min="11779" max="11779" width="36.08984375" style="392" customWidth="1"/>
    <col min="11780" max="11785" width="8.7265625" style="392"/>
    <col min="11786" max="11786" width="14.54296875" style="392" bestFit="1" customWidth="1"/>
    <col min="11787" max="12026" width="8.7265625" style="392"/>
    <col min="12027" max="12027" width="17.90625" style="392" customWidth="1"/>
    <col min="12028" max="12028" width="8.7265625" style="392"/>
    <col min="12029" max="12029" width="11.81640625" style="392" customWidth="1"/>
    <col min="12030" max="12032" width="8.7265625" style="392"/>
    <col min="12033" max="12033" width="11.90625" style="392" customWidth="1"/>
    <col min="12034" max="12034" width="8.7265625" style="392"/>
    <col min="12035" max="12035" width="36.08984375" style="392" customWidth="1"/>
    <col min="12036" max="12041" width="8.7265625" style="392"/>
    <col min="12042" max="12042" width="14.54296875" style="392" bestFit="1" customWidth="1"/>
    <col min="12043" max="12282" width="8.7265625" style="392"/>
    <col min="12283" max="12283" width="17.90625" style="392" customWidth="1"/>
    <col min="12284" max="12284" width="8.7265625" style="392"/>
    <col min="12285" max="12285" width="11.81640625" style="392" customWidth="1"/>
    <col min="12286" max="12288" width="8.7265625" style="392"/>
    <col min="12289" max="12289" width="11.90625" style="392" customWidth="1"/>
    <col min="12290" max="12290" width="8.7265625" style="392"/>
    <col min="12291" max="12291" width="36.08984375" style="392" customWidth="1"/>
    <col min="12292" max="12297" width="8.7265625" style="392"/>
    <col min="12298" max="12298" width="14.54296875" style="392" bestFit="1" customWidth="1"/>
    <col min="12299" max="12538" width="8.7265625" style="392"/>
    <col min="12539" max="12539" width="17.90625" style="392" customWidth="1"/>
    <col min="12540" max="12540" width="8.7265625" style="392"/>
    <col min="12541" max="12541" width="11.81640625" style="392" customWidth="1"/>
    <col min="12542" max="12544" width="8.7265625" style="392"/>
    <col min="12545" max="12545" width="11.90625" style="392" customWidth="1"/>
    <col min="12546" max="12546" width="8.7265625" style="392"/>
    <col min="12547" max="12547" width="36.08984375" style="392" customWidth="1"/>
    <col min="12548" max="12553" width="8.7265625" style="392"/>
    <col min="12554" max="12554" width="14.54296875" style="392" bestFit="1" customWidth="1"/>
    <col min="12555" max="12794" width="8.7265625" style="392"/>
    <col min="12795" max="12795" width="17.90625" style="392" customWidth="1"/>
    <col min="12796" max="12796" width="8.7265625" style="392"/>
    <col min="12797" max="12797" width="11.81640625" style="392" customWidth="1"/>
    <col min="12798" max="12800" width="8.7265625" style="392"/>
    <col min="12801" max="12801" width="11.90625" style="392" customWidth="1"/>
    <col min="12802" max="12802" width="8.7265625" style="392"/>
    <col min="12803" max="12803" width="36.08984375" style="392" customWidth="1"/>
    <col min="12804" max="12809" width="8.7265625" style="392"/>
    <col min="12810" max="12810" width="14.54296875" style="392" bestFit="1" customWidth="1"/>
    <col min="12811" max="13050" width="8.7265625" style="392"/>
    <col min="13051" max="13051" width="17.90625" style="392" customWidth="1"/>
    <col min="13052" max="13052" width="8.7265625" style="392"/>
    <col min="13053" max="13053" width="11.81640625" style="392" customWidth="1"/>
    <col min="13054" max="13056" width="8.7265625" style="392"/>
    <col min="13057" max="13057" width="11.90625" style="392" customWidth="1"/>
    <col min="13058" max="13058" width="8.7265625" style="392"/>
    <col min="13059" max="13059" width="36.08984375" style="392" customWidth="1"/>
    <col min="13060" max="13065" width="8.7265625" style="392"/>
    <col min="13066" max="13066" width="14.54296875" style="392" bestFit="1" customWidth="1"/>
    <col min="13067" max="13306" width="8.7265625" style="392"/>
    <col min="13307" max="13307" width="17.90625" style="392" customWidth="1"/>
    <col min="13308" max="13308" width="8.7265625" style="392"/>
    <col min="13309" max="13309" width="11.81640625" style="392" customWidth="1"/>
    <col min="13310" max="13312" width="8.7265625" style="392"/>
    <col min="13313" max="13313" width="11.90625" style="392" customWidth="1"/>
    <col min="13314" max="13314" width="8.7265625" style="392"/>
    <col min="13315" max="13315" width="36.08984375" style="392" customWidth="1"/>
    <col min="13316" max="13321" width="8.7265625" style="392"/>
    <col min="13322" max="13322" width="14.54296875" style="392" bestFit="1" customWidth="1"/>
    <col min="13323" max="13562" width="8.7265625" style="392"/>
    <col min="13563" max="13563" width="17.90625" style="392" customWidth="1"/>
    <col min="13564" max="13564" width="8.7265625" style="392"/>
    <col min="13565" max="13565" width="11.81640625" style="392" customWidth="1"/>
    <col min="13566" max="13568" width="8.7265625" style="392"/>
    <col min="13569" max="13569" width="11.90625" style="392" customWidth="1"/>
    <col min="13570" max="13570" width="8.7265625" style="392"/>
    <col min="13571" max="13571" width="36.08984375" style="392" customWidth="1"/>
    <col min="13572" max="13577" width="8.7265625" style="392"/>
    <col min="13578" max="13578" width="14.54296875" style="392" bestFit="1" customWidth="1"/>
    <col min="13579" max="13818" width="8.7265625" style="392"/>
    <col min="13819" max="13819" width="17.90625" style="392" customWidth="1"/>
    <col min="13820" max="13820" width="8.7265625" style="392"/>
    <col min="13821" max="13821" width="11.81640625" style="392" customWidth="1"/>
    <col min="13822" max="13824" width="8.7265625" style="392"/>
    <col min="13825" max="13825" width="11.90625" style="392" customWidth="1"/>
    <col min="13826" max="13826" width="8.7265625" style="392"/>
    <col min="13827" max="13827" width="36.08984375" style="392" customWidth="1"/>
    <col min="13828" max="13833" width="8.7265625" style="392"/>
    <col min="13834" max="13834" width="14.54296875" style="392" bestFit="1" customWidth="1"/>
    <col min="13835" max="14074" width="8.7265625" style="392"/>
    <col min="14075" max="14075" width="17.90625" style="392" customWidth="1"/>
    <col min="14076" max="14076" width="8.7265625" style="392"/>
    <col min="14077" max="14077" width="11.81640625" style="392" customWidth="1"/>
    <col min="14078" max="14080" width="8.7265625" style="392"/>
    <col min="14081" max="14081" width="11.90625" style="392" customWidth="1"/>
    <col min="14082" max="14082" width="8.7265625" style="392"/>
    <col min="14083" max="14083" width="36.08984375" style="392" customWidth="1"/>
    <col min="14084" max="14089" width="8.7265625" style="392"/>
    <col min="14090" max="14090" width="14.54296875" style="392" bestFit="1" customWidth="1"/>
    <col min="14091" max="14330" width="8.7265625" style="392"/>
    <col min="14331" max="14331" width="17.90625" style="392" customWidth="1"/>
    <col min="14332" max="14332" width="8.7265625" style="392"/>
    <col min="14333" max="14333" width="11.81640625" style="392" customWidth="1"/>
    <col min="14334" max="14336" width="8.7265625" style="392"/>
    <col min="14337" max="14337" width="11.90625" style="392" customWidth="1"/>
    <col min="14338" max="14338" width="8.7265625" style="392"/>
    <col min="14339" max="14339" width="36.08984375" style="392" customWidth="1"/>
    <col min="14340" max="14345" width="8.7265625" style="392"/>
    <col min="14346" max="14346" width="14.54296875" style="392" bestFit="1" customWidth="1"/>
    <col min="14347" max="14586" width="8.7265625" style="392"/>
    <col min="14587" max="14587" width="17.90625" style="392" customWidth="1"/>
    <col min="14588" max="14588" width="8.7265625" style="392"/>
    <col min="14589" max="14589" width="11.81640625" style="392" customWidth="1"/>
    <col min="14590" max="14592" width="8.7265625" style="392"/>
    <col min="14593" max="14593" width="11.90625" style="392" customWidth="1"/>
    <col min="14594" max="14594" width="8.7265625" style="392"/>
    <col min="14595" max="14595" width="36.08984375" style="392" customWidth="1"/>
    <col min="14596" max="14601" width="8.7265625" style="392"/>
    <col min="14602" max="14602" width="14.54296875" style="392" bestFit="1" customWidth="1"/>
    <col min="14603" max="14842" width="8.7265625" style="392"/>
    <col min="14843" max="14843" width="17.90625" style="392" customWidth="1"/>
    <col min="14844" max="14844" width="8.7265625" style="392"/>
    <col min="14845" max="14845" width="11.81640625" style="392" customWidth="1"/>
    <col min="14846" max="14848" width="8.7265625" style="392"/>
    <col min="14849" max="14849" width="11.90625" style="392" customWidth="1"/>
    <col min="14850" max="14850" width="8.7265625" style="392"/>
    <col min="14851" max="14851" width="36.08984375" style="392" customWidth="1"/>
    <col min="14852" max="14857" width="8.7265625" style="392"/>
    <col min="14858" max="14858" width="14.54296875" style="392" bestFit="1" customWidth="1"/>
    <col min="14859" max="15098" width="8.7265625" style="392"/>
    <col min="15099" max="15099" width="17.90625" style="392" customWidth="1"/>
    <col min="15100" max="15100" width="8.7265625" style="392"/>
    <col min="15101" max="15101" width="11.81640625" style="392" customWidth="1"/>
    <col min="15102" max="15104" width="8.7265625" style="392"/>
    <col min="15105" max="15105" width="11.90625" style="392" customWidth="1"/>
    <col min="15106" max="15106" width="8.7265625" style="392"/>
    <col min="15107" max="15107" width="36.08984375" style="392" customWidth="1"/>
    <col min="15108" max="15113" width="8.7265625" style="392"/>
    <col min="15114" max="15114" width="14.54296875" style="392" bestFit="1" customWidth="1"/>
    <col min="15115" max="15354" width="8.7265625" style="392"/>
    <col min="15355" max="15355" width="17.90625" style="392" customWidth="1"/>
    <col min="15356" max="15356" width="8.7265625" style="392"/>
    <col min="15357" max="15357" width="11.81640625" style="392" customWidth="1"/>
    <col min="15358" max="15360" width="8.7265625" style="392"/>
    <col min="15361" max="15361" width="11.90625" style="392" customWidth="1"/>
    <col min="15362" max="15362" width="8.7265625" style="392"/>
    <col min="15363" max="15363" width="36.08984375" style="392" customWidth="1"/>
    <col min="15364" max="15369" width="8.7265625" style="392"/>
    <col min="15370" max="15370" width="14.54296875" style="392" bestFit="1" customWidth="1"/>
    <col min="15371" max="15610" width="8.7265625" style="392"/>
    <col min="15611" max="15611" width="17.90625" style="392" customWidth="1"/>
    <col min="15612" max="15612" width="8.7265625" style="392"/>
    <col min="15613" max="15613" width="11.81640625" style="392" customWidth="1"/>
    <col min="15614" max="15616" width="8.7265625" style="392"/>
    <col min="15617" max="15617" width="11.90625" style="392" customWidth="1"/>
    <col min="15618" max="15618" width="8.7265625" style="392"/>
    <col min="15619" max="15619" width="36.08984375" style="392" customWidth="1"/>
    <col min="15620" max="15625" width="8.7265625" style="392"/>
    <col min="15626" max="15626" width="14.54296875" style="392" bestFit="1" customWidth="1"/>
    <col min="15627" max="15866" width="8.7265625" style="392"/>
    <col min="15867" max="15867" width="17.90625" style="392" customWidth="1"/>
    <col min="15868" max="15868" width="8.7265625" style="392"/>
    <col min="15869" max="15869" width="11.81640625" style="392" customWidth="1"/>
    <col min="15870" max="15872" width="8.7265625" style="392"/>
    <col min="15873" max="15873" width="11.90625" style="392" customWidth="1"/>
    <col min="15874" max="15874" width="8.7265625" style="392"/>
    <col min="15875" max="15875" width="36.08984375" style="392" customWidth="1"/>
    <col min="15876" max="15881" width="8.7265625" style="392"/>
    <col min="15882" max="15882" width="14.54296875" style="392" bestFit="1" customWidth="1"/>
    <col min="15883" max="16122" width="8.7265625" style="392"/>
    <col min="16123" max="16123" width="17.90625" style="392" customWidth="1"/>
    <col min="16124" max="16124" width="8.7265625" style="392"/>
    <col min="16125" max="16125" width="11.81640625" style="392" customWidth="1"/>
    <col min="16126" max="16128" width="8.7265625" style="392"/>
    <col min="16129" max="16129" width="11.90625" style="392" customWidth="1"/>
    <col min="16130" max="16130" width="8.7265625" style="392"/>
    <col min="16131" max="16131" width="36.08984375" style="392" customWidth="1"/>
    <col min="16132" max="16137" width="8.7265625" style="392"/>
    <col min="16138" max="16138" width="14.54296875" style="392" bestFit="1" customWidth="1"/>
    <col min="16139" max="16384" width="8.7265625" style="392"/>
  </cols>
  <sheetData>
    <row r="1" spans="1:12" ht="48" x14ac:dyDescent="0.35">
      <c r="A1" s="395" t="s">
        <v>4094</v>
      </c>
      <c r="B1" s="395" t="s">
        <v>4095</v>
      </c>
      <c r="C1" s="395" t="s">
        <v>4096</v>
      </c>
      <c r="D1" s="395" t="s">
        <v>4097</v>
      </c>
      <c r="E1" s="395" t="s">
        <v>4080</v>
      </c>
      <c r="F1" s="395" t="s">
        <v>4098</v>
      </c>
      <c r="G1" s="395" t="s">
        <v>4099</v>
      </c>
      <c r="H1" s="395" t="s">
        <v>4100</v>
      </c>
      <c r="I1" s="395" t="s">
        <v>9087</v>
      </c>
      <c r="J1" s="395" t="s">
        <v>9088</v>
      </c>
      <c r="K1" s="395" t="s">
        <v>8223</v>
      </c>
      <c r="L1" s="395" t="s">
        <v>9089</v>
      </c>
    </row>
    <row r="2" spans="1:12" s="244" customFormat="1" ht="39" x14ac:dyDescent="0.3">
      <c r="A2" s="244" t="s">
        <v>1865</v>
      </c>
      <c r="B2" s="244" t="s">
        <v>1866</v>
      </c>
      <c r="C2" s="244" t="s">
        <v>2998</v>
      </c>
      <c r="D2" s="244" t="s">
        <v>803</v>
      </c>
      <c r="E2" s="244" t="s">
        <v>4106</v>
      </c>
      <c r="G2" s="244" t="s">
        <v>4106</v>
      </c>
      <c r="I2" s="244" t="s">
        <v>630</v>
      </c>
      <c r="J2" s="244" t="s">
        <v>8901</v>
      </c>
      <c r="K2" s="244" t="s">
        <v>5424</v>
      </c>
      <c r="L2" s="244" t="s">
        <v>8902</v>
      </c>
    </row>
    <row r="3" spans="1:12" s="244" customFormat="1" ht="39" x14ac:dyDescent="0.3">
      <c r="A3" s="244" t="s">
        <v>1865</v>
      </c>
      <c r="B3" s="244" t="s">
        <v>1866</v>
      </c>
      <c r="C3" s="244" t="s">
        <v>2998</v>
      </c>
      <c r="D3" s="244" t="s">
        <v>803</v>
      </c>
      <c r="E3" s="244" t="s">
        <v>4106</v>
      </c>
      <c r="G3" s="244" t="s">
        <v>4106</v>
      </c>
      <c r="I3" s="244" t="s">
        <v>632</v>
      </c>
      <c r="J3" s="244" t="s">
        <v>8788</v>
      </c>
      <c r="K3" s="244" t="s">
        <v>5424</v>
      </c>
      <c r="L3" s="244" t="s">
        <v>8902</v>
      </c>
    </row>
    <row r="4" spans="1:12" s="244" customFormat="1" ht="39" x14ac:dyDescent="0.3">
      <c r="A4" s="244" t="s">
        <v>1865</v>
      </c>
      <c r="B4" s="244" t="s">
        <v>1866</v>
      </c>
      <c r="C4" s="244" t="s">
        <v>5716</v>
      </c>
      <c r="D4" s="244" t="s">
        <v>807</v>
      </c>
      <c r="E4" s="244" t="s">
        <v>4106</v>
      </c>
      <c r="G4" s="244" t="s">
        <v>4106</v>
      </c>
      <c r="I4" s="244" t="s">
        <v>630</v>
      </c>
      <c r="J4" s="244" t="s">
        <v>8901</v>
      </c>
      <c r="K4" s="244" t="s">
        <v>5424</v>
      </c>
      <c r="L4" s="244" t="s">
        <v>8902</v>
      </c>
    </row>
    <row r="5" spans="1:12" s="244" customFormat="1" ht="39" x14ac:dyDescent="0.3">
      <c r="A5" s="244" t="s">
        <v>1865</v>
      </c>
      <c r="B5" s="244" t="s">
        <v>1866</v>
      </c>
      <c r="C5" s="244" t="s">
        <v>5716</v>
      </c>
      <c r="D5" s="244" t="s">
        <v>807</v>
      </c>
      <c r="E5" s="244" t="s">
        <v>4106</v>
      </c>
      <c r="G5" s="244" t="s">
        <v>4106</v>
      </c>
      <c r="I5" s="244" t="s">
        <v>632</v>
      </c>
      <c r="J5" s="244" t="s">
        <v>8788</v>
      </c>
      <c r="K5" s="244" t="s">
        <v>5424</v>
      </c>
      <c r="L5" s="244" t="s">
        <v>8902</v>
      </c>
    </row>
    <row r="6" spans="1:12" s="244" customFormat="1" ht="39" x14ac:dyDescent="0.3">
      <c r="A6" s="244" t="s">
        <v>898</v>
      </c>
      <c r="B6" s="244" t="s">
        <v>899</v>
      </c>
      <c r="C6" s="244" t="s">
        <v>5734</v>
      </c>
      <c r="D6" s="244" t="s">
        <v>2988</v>
      </c>
      <c r="E6" s="244" t="s">
        <v>4106</v>
      </c>
      <c r="G6" s="244" t="s">
        <v>5716</v>
      </c>
      <c r="H6" s="244" t="s">
        <v>906</v>
      </c>
      <c r="I6" s="389" t="s">
        <v>2434</v>
      </c>
      <c r="J6" s="244" t="s">
        <v>9137</v>
      </c>
      <c r="K6" s="244" t="s">
        <v>928</v>
      </c>
      <c r="L6" s="244" t="s">
        <v>9139</v>
      </c>
    </row>
    <row r="7" spans="1:12" s="244" customFormat="1" ht="39" x14ac:dyDescent="0.3">
      <c r="A7" s="244" t="s">
        <v>898</v>
      </c>
      <c r="B7" s="244" t="s">
        <v>899</v>
      </c>
      <c r="C7" s="244" t="s">
        <v>5734</v>
      </c>
      <c r="D7" s="244" t="s">
        <v>2988</v>
      </c>
      <c r="E7" s="244" t="s">
        <v>4106</v>
      </c>
      <c r="G7" s="244" t="s">
        <v>5716</v>
      </c>
      <c r="H7" s="244" t="s">
        <v>906</v>
      </c>
      <c r="I7" s="389" t="s">
        <v>2436</v>
      </c>
      <c r="J7" s="244" t="s">
        <v>9138</v>
      </c>
      <c r="K7" s="244" t="s">
        <v>928</v>
      </c>
      <c r="L7" s="244" t="s">
        <v>9139</v>
      </c>
    </row>
    <row r="8" spans="1:12" s="244" customFormat="1" ht="39" x14ac:dyDescent="0.3">
      <c r="A8" s="244" t="s">
        <v>898</v>
      </c>
      <c r="B8" s="244" t="s">
        <v>899</v>
      </c>
      <c r="C8" s="244" t="s">
        <v>5689</v>
      </c>
      <c r="D8" s="244" t="s">
        <v>5690</v>
      </c>
      <c r="E8" s="244" t="s">
        <v>4106</v>
      </c>
      <c r="G8" s="244" t="s">
        <v>5716</v>
      </c>
      <c r="H8" s="244" t="s">
        <v>906</v>
      </c>
      <c r="I8" s="389" t="s">
        <v>2434</v>
      </c>
      <c r="J8" s="244" t="s">
        <v>9137</v>
      </c>
      <c r="K8" s="244" t="s">
        <v>904</v>
      </c>
      <c r="L8" s="244" t="s">
        <v>9139</v>
      </c>
    </row>
    <row r="9" spans="1:12" s="244" customFormat="1" ht="39" x14ac:dyDescent="0.3">
      <c r="A9" s="244" t="s">
        <v>898</v>
      </c>
      <c r="B9" s="244" t="s">
        <v>899</v>
      </c>
      <c r="C9" s="244" t="s">
        <v>5689</v>
      </c>
      <c r="D9" s="244" t="s">
        <v>5690</v>
      </c>
      <c r="E9" s="244" t="s">
        <v>4106</v>
      </c>
      <c r="G9" s="244" t="s">
        <v>5716</v>
      </c>
      <c r="H9" s="244" t="s">
        <v>906</v>
      </c>
      <c r="I9" s="389" t="s">
        <v>2436</v>
      </c>
      <c r="J9" s="244" t="s">
        <v>9138</v>
      </c>
      <c r="K9" s="244" t="s">
        <v>904</v>
      </c>
      <c r="L9" s="244" t="s">
        <v>9139</v>
      </c>
    </row>
    <row r="10" spans="1:12" s="244" customFormat="1" ht="39" x14ac:dyDescent="0.3">
      <c r="A10" s="244" t="s">
        <v>1865</v>
      </c>
      <c r="B10" s="244" t="s">
        <v>1866</v>
      </c>
      <c r="C10" s="244" t="s">
        <v>4106</v>
      </c>
      <c r="E10" s="244" t="s">
        <v>4106</v>
      </c>
      <c r="G10" s="244" t="s">
        <v>4106</v>
      </c>
      <c r="I10" s="389" t="s">
        <v>633</v>
      </c>
      <c r="J10" s="244" t="s">
        <v>9102</v>
      </c>
      <c r="K10" s="244" t="s">
        <v>1865</v>
      </c>
      <c r="L10" s="244" t="s">
        <v>9100</v>
      </c>
    </row>
    <row r="11" spans="1:12" s="244" customFormat="1" ht="39" x14ac:dyDescent="0.3">
      <c r="A11" s="244" t="s">
        <v>1865</v>
      </c>
      <c r="B11" s="244" t="s">
        <v>1866</v>
      </c>
      <c r="C11" s="244" t="s">
        <v>4106</v>
      </c>
      <c r="E11" s="244" t="s">
        <v>4106</v>
      </c>
      <c r="G11" s="244" t="s">
        <v>4106</v>
      </c>
      <c r="I11" s="244" t="s">
        <v>635</v>
      </c>
      <c r="J11" s="244" t="s">
        <v>9103</v>
      </c>
      <c r="K11" s="244" t="s">
        <v>1865</v>
      </c>
      <c r="L11" s="244" t="s">
        <v>9100</v>
      </c>
    </row>
    <row r="12" spans="1:12" s="244" customFormat="1" ht="39" x14ac:dyDescent="0.3">
      <c r="A12" s="244" t="s">
        <v>1865</v>
      </c>
      <c r="B12" s="244" t="s">
        <v>1866</v>
      </c>
      <c r="C12" s="244" t="s">
        <v>4106</v>
      </c>
      <c r="E12" s="244" t="s">
        <v>4106</v>
      </c>
      <c r="G12" s="244" t="s">
        <v>4106</v>
      </c>
      <c r="I12" s="244" t="s">
        <v>637</v>
      </c>
      <c r="J12" s="244" t="s">
        <v>9104</v>
      </c>
      <c r="K12" s="244" t="s">
        <v>1865</v>
      </c>
      <c r="L12" s="244" t="s">
        <v>9100</v>
      </c>
    </row>
    <row r="13" spans="1:12" s="244" customFormat="1" ht="39" x14ac:dyDescent="0.3">
      <c r="A13" s="244" t="s">
        <v>1865</v>
      </c>
      <c r="B13" s="244" t="s">
        <v>1866</v>
      </c>
      <c r="C13" s="244" t="s">
        <v>4106</v>
      </c>
      <c r="E13" s="244" t="s">
        <v>4106</v>
      </c>
      <c r="G13" s="244" t="s">
        <v>4106</v>
      </c>
      <c r="I13" s="244" t="s">
        <v>639</v>
      </c>
      <c r="J13" s="244" t="s">
        <v>9105</v>
      </c>
      <c r="K13" s="244" t="s">
        <v>1865</v>
      </c>
      <c r="L13" s="244" t="s">
        <v>9100</v>
      </c>
    </row>
    <row r="14" spans="1:12" s="244" customFormat="1" ht="39" x14ac:dyDescent="0.3">
      <c r="A14" s="244" t="s">
        <v>1865</v>
      </c>
      <c r="B14" s="244" t="s">
        <v>1866</v>
      </c>
      <c r="C14" s="244" t="s">
        <v>4106</v>
      </c>
      <c r="E14" s="244" t="s">
        <v>4106</v>
      </c>
      <c r="G14" s="244" t="s">
        <v>4106</v>
      </c>
      <c r="I14" s="244" t="s">
        <v>641</v>
      </c>
      <c r="J14" s="244" t="s">
        <v>9106</v>
      </c>
      <c r="K14" s="244" t="s">
        <v>1865</v>
      </c>
      <c r="L14" s="244" t="s">
        <v>9100</v>
      </c>
    </row>
    <row r="15" spans="1:12" s="244" customFormat="1" ht="39" x14ac:dyDescent="0.3">
      <c r="A15" s="244" t="s">
        <v>1865</v>
      </c>
      <c r="B15" s="244" t="s">
        <v>1866</v>
      </c>
      <c r="C15" s="244" t="s">
        <v>4106</v>
      </c>
      <c r="E15" s="244" t="s">
        <v>4106</v>
      </c>
      <c r="G15" s="244" t="s">
        <v>4106</v>
      </c>
      <c r="I15" s="244" t="s">
        <v>643</v>
      </c>
      <c r="J15" s="244" t="s">
        <v>9107</v>
      </c>
      <c r="K15" s="244" t="s">
        <v>1865</v>
      </c>
      <c r="L15" s="244" t="s">
        <v>9100</v>
      </c>
    </row>
    <row r="16" spans="1:12" s="244" customFormat="1" ht="39" x14ac:dyDescent="0.3">
      <c r="A16" s="244" t="s">
        <v>1865</v>
      </c>
      <c r="B16" s="244" t="s">
        <v>1866</v>
      </c>
      <c r="C16" s="244" t="s">
        <v>4106</v>
      </c>
      <c r="E16" s="244" t="s">
        <v>4106</v>
      </c>
      <c r="G16" s="244" t="s">
        <v>4106</v>
      </c>
      <c r="I16" s="244" t="s">
        <v>920</v>
      </c>
      <c r="J16" s="244" t="s">
        <v>9108</v>
      </c>
      <c r="K16" s="244" t="s">
        <v>1865</v>
      </c>
      <c r="L16" s="244" t="s">
        <v>9100</v>
      </c>
    </row>
    <row r="17" spans="1:12" s="244" customFormat="1" ht="39" x14ac:dyDescent="0.3">
      <c r="A17" s="244" t="s">
        <v>1865</v>
      </c>
      <c r="B17" s="244" t="s">
        <v>1866</v>
      </c>
      <c r="C17" s="244" t="s">
        <v>4106</v>
      </c>
      <c r="E17" s="244" t="s">
        <v>4106</v>
      </c>
      <c r="G17" s="244" t="s">
        <v>4106</v>
      </c>
      <c r="I17" s="244" t="s">
        <v>646</v>
      </c>
      <c r="J17" s="244" t="s">
        <v>9109</v>
      </c>
      <c r="K17" s="244" t="s">
        <v>1865</v>
      </c>
      <c r="L17" s="244" t="s">
        <v>9100</v>
      </c>
    </row>
    <row r="18" spans="1:12" s="244" customFormat="1" ht="39" x14ac:dyDescent="0.3">
      <c r="A18" s="244" t="s">
        <v>1865</v>
      </c>
      <c r="B18" s="244" t="s">
        <v>1866</v>
      </c>
      <c r="C18" s="244" t="s">
        <v>4106</v>
      </c>
      <c r="E18" s="244" t="s">
        <v>4106</v>
      </c>
      <c r="G18" s="244" t="s">
        <v>4106</v>
      </c>
      <c r="I18" s="244" t="s">
        <v>648</v>
      </c>
      <c r="J18" s="244" t="s">
        <v>9110</v>
      </c>
      <c r="K18" s="244" t="s">
        <v>1865</v>
      </c>
      <c r="L18" s="244" t="s">
        <v>9100</v>
      </c>
    </row>
    <row r="19" spans="1:12" s="244" customFormat="1" ht="39" x14ac:dyDescent="0.3">
      <c r="A19" s="244" t="s">
        <v>1865</v>
      </c>
      <c r="B19" s="244" t="s">
        <v>1866</v>
      </c>
      <c r="C19" s="244" t="s">
        <v>4106</v>
      </c>
      <c r="E19" s="244" t="s">
        <v>4106</v>
      </c>
      <c r="G19" s="244" t="s">
        <v>4106</v>
      </c>
      <c r="I19" s="244" t="s">
        <v>650</v>
      </c>
      <c r="J19" s="244" t="s">
        <v>9111</v>
      </c>
      <c r="K19" s="244" t="s">
        <v>1865</v>
      </c>
      <c r="L19" s="244" t="s">
        <v>9100</v>
      </c>
    </row>
    <row r="20" spans="1:12" s="244" customFormat="1" ht="39" x14ac:dyDescent="0.3">
      <c r="A20" s="244" t="s">
        <v>1865</v>
      </c>
      <c r="B20" s="244" t="s">
        <v>1866</v>
      </c>
      <c r="C20" s="244" t="s">
        <v>4106</v>
      </c>
      <c r="E20" s="244" t="s">
        <v>4106</v>
      </c>
      <c r="G20" s="244" t="s">
        <v>4106</v>
      </c>
      <c r="I20" s="244" t="s">
        <v>652</v>
      </c>
      <c r="J20" s="244" t="s">
        <v>9112</v>
      </c>
      <c r="K20" s="244" t="s">
        <v>1865</v>
      </c>
      <c r="L20" s="244" t="s">
        <v>9100</v>
      </c>
    </row>
    <row r="21" spans="1:12" s="244" customFormat="1" ht="39" x14ac:dyDescent="0.3">
      <c r="A21" s="244" t="s">
        <v>1865</v>
      </c>
      <c r="B21" s="244" t="s">
        <v>1866</v>
      </c>
      <c r="C21" s="244" t="s">
        <v>4106</v>
      </c>
      <c r="E21" s="244" t="s">
        <v>4106</v>
      </c>
      <c r="G21" s="244" t="s">
        <v>4106</v>
      </c>
      <c r="I21" s="244" t="s">
        <v>654</v>
      </c>
      <c r="J21" s="244" t="s">
        <v>9113</v>
      </c>
      <c r="K21" s="244" t="s">
        <v>1865</v>
      </c>
      <c r="L21" s="244" t="s">
        <v>9100</v>
      </c>
    </row>
    <row r="22" spans="1:12" s="244" customFormat="1" ht="39" x14ac:dyDescent="0.3">
      <c r="A22" s="244" t="s">
        <v>1865</v>
      </c>
      <c r="B22" s="244" t="s">
        <v>1866</v>
      </c>
      <c r="C22" s="244" t="s">
        <v>4106</v>
      </c>
      <c r="E22" s="244" t="s">
        <v>4106</v>
      </c>
      <c r="G22" s="244" t="s">
        <v>4106</v>
      </c>
      <c r="I22" s="244" t="s">
        <v>656</v>
      </c>
      <c r="J22" s="244" t="s">
        <v>9114</v>
      </c>
      <c r="K22" s="244" t="s">
        <v>1865</v>
      </c>
      <c r="L22" s="244" t="s">
        <v>9100</v>
      </c>
    </row>
    <row r="23" spans="1:12" s="244" customFormat="1" ht="39" x14ac:dyDescent="0.3">
      <c r="A23" s="244" t="s">
        <v>1865</v>
      </c>
      <c r="B23" s="244" t="s">
        <v>1866</v>
      </c>
      <c r="C23" s="244" t="s">
        <v>4106</v>
      </c>
      <c r="E23" s="244" t="s">
        <v>4106</v>
      </c>
      <c r="G23" s="244" t="s">
        <v>4106</v>
      </c>
      <c r="I23" s="244" t="s">
        <v>658</v>
      </c>
      <c r="J23" s="244" t="s">
        <v>9115</v>
      </c>
      <c r="K23" s="244" t="s">
        <v>1865</v>
      </c>
      <c r="L23" s="244" t="s">
        <v>9100</v>
      </c>
    </row>
    <row r="24" spans="1:12" s="244" customFormat="1" ht="39" x14ac:dyDescent="0.3">
      <c r="A24" s="244" t="s">
        <v>1865</v>
      </c>
      <c r="B24" s="244" t="s">
        <v>1866</v>
      </c>
      <c r="C24" s="244" t="s">
        <v>4106</v>
      </c>
      <c r="E24" s="244" t="s">
        <v>4106</v>
      </c>
      <c r="G24" s="244" t="s">
        <v>4106</v>
      </c>
      <c r="I24" s="244" t="s">
        <v>660</v>
      </c>
      <c r="J24" s="244" t="s">
        <v>9116</v>
      </c>
      <c r="K24" s="244" t="s">
        <v>1865</v>
      </c>
      <c r="L24" s="244" t="s">
        <v>9100</v>
      </c>
    </row>
    <row r="25" spans="1:12" s="244" customFormat="1" ht="39" x14ac:dyDescent="0.3">
      <c r="A25" s="244" t="s">
        <v>1865</v>
      </c>
      <c r="B25" s="244" t="s">
        <v>1866</v>
      </c>
      <c r="C25" s="244" t="s">
        <v>4106</v>
      </c>
      <c r="E25" s="244" t="s">
        <v>4106</v>
      </c>
      <c r="G25" s="244" t="s">
        <v>4106</v>
      </c>
      <c r="I25" s="244" t="s">
        <v>662</v>
      </c>
      <c r="J25" s="244" t="s">
        <v>9117</v>
      </c>
      <c r="K25" s="244" t="s">
        <v>1865</v>
      </c>
      <c r="L25" s="244" t="s">
        <v>9100</v>
      </c>
    </row>
    <row r="26" spans="1:12" s="244" customFormat="1" ht="39" x14ac:dyDescent="0.3">
      <c r="A26" s="244" t="s">
        <v>1865</v>
      </c>
      <c r="B26" s="244" t="s">
        <v>1866</v>
      </c>
      <c r="C26" s="244" t="s">
        <v>4106</v>
      </c>
      <c r="E26" s="244" t="s">
        <v>4106</v>
      </c>
      <c r="G26" s="244" t="s">
        <v>4106</v>
      </c>
      <c r="I26" s="244" t="s">
        <v>4396</v>
      </c>
      <c r="J26" s="244" t="s">
        <v>9118</v>
      </c>
      <c r="K26" s="244" t="s">
        <v>1865</v>
      </c>
      <c r="L26" s="244" t="s">
        <v>9100</v>
      </c>
    </row>
    <row r="27" spans="1:12" s="244" customFormat="1" ht="39" x14ac:dyDescent="0.3">
      <c r="A27" s="244" t="s">
        <v>1865</v>
      </c>
      <c r="B27" s="244" t="s">
        <v>1866</v>
      </c>
      <c r="C27" s="244" t="s">
        <v>4106</v>
      </c>
      <c r="E27" s="244" t="s">
        <v>4106</v>
      </c>
      <c r="G27" s="244" t="s">
        <v>4106</v>
      </c>
      <c r="I27" s="244" t="s">
        <v>664</v>
      </c>
      <c r="J27" s="244" t="s">
        <v>9119</v>
      </c>
      <c r="K27" s="244" t="s">
        <v>1865</v>
      </c>
      <c r="L27" s="244" t="s">
        <v>9100</v>
      </c>
    </row>
    <row r="28" spans="1:12" s="244" customFormat="1" ht="39" x14ac:dyDescent="0.3">
      <c r="A28" s="244" t="s">
        <v>1865</v>
      </c>
      <c r="B28" s="244" t="s">
        <v>1866</v>
      </c>
      <c r="C28" s="244" t="s">
        <v>4106</v>
      </c>
      <c r="E28" s="244" t="s">
        <v>4106</v>
      </c>
      <c r="G28" s="244" t="s">
        <v>4106</v>
      </c>
      <c r="I28" s="244" t="s">
        <v>5420</v>
      </c>
      <c r="J28" s="244" t="s">
        <v>9120</v>
      </c>
      <c r="K28" s="244" t="s">
        <v>1865</v>
      </c>
      <c r="L28" s="244" t="s">
        <v>9100</v>
      </c>
    </row>
    <row r="29" spans="1:12" s="244" customFormat="1" ht="39" x14ac:dyDescent="0.3">
      <c r="A29" s="244" t="s">
        <v>1865</v>
      </c>
      <c r="B29" s="244" t="s">
        <v>1866</v>
      </c>
      <c r="C29" s="244" t="s">
        <v>4106</v>
      </c>
      <c r="E29" s="244" t="s">
        <v>4106</v>
      </c>
      <c r="G29" s="244" t="s">
        <v>4106</v>
      </c>
      <c r="I29" s="244" t="s">
        <v>5916</v>
      </c>
      <c r="J29" s="244" t="s">
        <v>9121</v>
      </c>
      <c r="K29" s="244" t="s">
        <v>1865</v>
      </c>
      <c r="L29" s="244" t="s">
        <v>9100</v>
      </c>
    </row>
    <row r="30" spans="1:12" s="244" customFormat="1" ht="39" x14ac:dyDescent="0.3">
      <c r="A30" s="244" t="s">
        <v>1865</v>
      </c>
      <c r="B30" s="244" t="s">
        <v>1866</v>
      </c>
      <c r="C30" s="244" t="s">
        <v>4106</v>
      </c>
      <c r="E30" s="244" t="s">
        <v>4106</v>
      </c>
      <c r="G30" s="244" t="s">
        <v>4106</v>
      </c>
      <c r="I30" s="244" t="s">
        <v>668</v>
      </c>
      <c r="J30" s="244" t="s">
        <v>9122</v>
      </c>
      <c r="K30" s="244" t="s">
        <v>1865</v>
      </c>
      <c r="L30" s="244" t="s">
        <v>9100</v>
      </c>
    </row>
    <row r="31" spans="1:12" s="244" customFormat="1" ht="39" x14ac:dyDescent="0.3">
      <c r="A31" s="244" t="s">
        <v>1865</v>
      </c>
      <c r="B31" s="244" t="s">
        <v>1866</v>
      </c>
      <c r="C31" s="244" t="s">
        <v>4106</v>
      </c>
      <c r="E31" s="244" t="s">
        <v>4106</v>
      </c>
      <c r="G31" s="244" t="s">
        <v>4106</v>
      </c>
      <c r="I31" s="244" t="s">
        <v>5422</v>
      </c>
      <c r="J31" s="244" t="s">
        <v>9123</v>
      </c>
      <c r="K31" s="244" t="s">
        <v>1865</v>
      </c>
      <c r="L31" s="244" t="s">
        <v>9100</v>
      </c>
    </row>
    <row r="32" spans="1:12" s="244" customFormat="1" ht="39" x14ac:dyDescent="0.3">
      <c r="A32" s="244" t="s">
        <v>1865</v>
      </c>
      <c r="B32" s="244" t="s">
        <v>1866</v>
      </c>
      <c r="C32" s="244" t="s">
        <v>4106</v>
      </c>
      <c r="E32" s="244" t="s">
        <v>4106</v>
      </c>
      <c r="G32" s="244" t="s">
        <v>4106</v>
      </c>
      <c r="I32" s="244" t="s">
        <v>671</v>
      </c>
      <c r="J32" s="244" t="s">
        <v>9124</v>
      </c>
      <c r="K32" s="244" t="s">
        <v>1865</v>
      </c>
      <c r="L32" s="244" t="s">
        <v>9100</v>
      </c>
    </row>
    <row r="33" spans="1:13" s="244" customFormat="1" ht="39" x14ac:dyDescent="0.3">
      <c r="A33" s="244" t="s">
        <v>1865</v>
      </c>
      <c r="B33" s="244" t="s">
        <v>1866</v>
      </c>
      <c r="C33" s="244" t="s">
        <v>4106</v>
      </c>
      <c r="E33" s="244" t="s">
        <v>4106</v>
      </c>
      <c r="G33" s="244" t="s">
        <v>4106</v>
      </c>
      <c r="I33" s="244" t="s">
        <v>673</v>
      </c>
      <c r="J33" s="244" t="s">
        <v>9125</v>
      </c>
      <c r="K33" s="244" t="s">
        <v>1865</v>
      </c>
      <c r="L33" s="244" t="s">
        <v>9100</v>
      </c>
    </row>
    <row r="34" spans="1:13" s="244" customFormat="1" ht="39" x14ac:dyDescent="0.3">
      <c r="A34" s="244" t="s">
        <v>1865</v>
      </c>
      <c r="B34" s="244" t="s">
        <v>1866</v>
      </c>
      <c r="C34" s="244" t="s">
        <v>4106</v>
      </c>
      <c r="E34" s="244" t="s">
        <v>4106</v>
      </c>
      <c r="G34" s="244" t="s">
        <v>4106</v>
      </c>
      <c r="I34" s="244" t="s">
        <v>675</v>
      </c>
      <c r="J34" s="244" t="s">
        <v>9126</v>
      </c>
      <c r="K34" s="244" t="s">
        <v>1865</v>
      </c>
      <c r="L34" s="244" t="s">
        <v>9100</v>
      </c>
    </row>
    <row r="35" spans="1:13" s="244" customFormat="1" ht="39" x14ac:dyDescent="0.3">
      <c r="A35" s="244" t="s">
        <v>810</v>
      </c>
      <c r="B35" s="244" t="s">
        <v>811</v>
      </c>
      <c r="C35" s="244" t="s">
        <v>5716</v>
      </c>
      <c r="D35" s="244" t="s">
        <v>807</v>
      </c>
      <c r="E35" s="244" t="s">
        <v>4106</v>
      </c>
      <c r="G35" s="244" t="s">
        <v>2998</v>
      </c>
      <c r="H35" s="244" t="s">
        <v>815</v>
      </c>
      <c r="I35" s="389" t="s">
        <v>4704</v>
      </c>
      <c r="J35" s="244" t="s">
        <v>9135</v>
      </c>
      <c r="K35" s="244" t="s">
        <v>831</v>
      </c>
      <c r="L35" s="244" t="s">
        <v>9100</v>
      </c>
    </row>
    <row r="36" spans="1:13" s="244" customFormat="1" ht="39" x14ac:dyDescent="0.3">
      <c r="A36" s="396" t="s">
        <v>1850</v>
      </c>
      <c r="B36" s="392" t="s">
        <v>1851</v>
      </c>
      <c r="C36" s="396" t="s">
        <v>5716</v>
      </c>
      <c r="D36" s="392" t="s">
        <v>807</v>
      </c>
      <c r="E36" s="396" t="s">
        <v>4704</v>
      </c>
      <c r="F36" s="392" t="s">
        <v>2158</v>
      </c>
      <c r="G36" s="392" t="s">
        <v>5707</v>
      </c>
      <c r="H36" s="392" t="s">
        <v>8032</v>
      </c>
      <c r="I36" s="396" t="s">
        <v>2926</v>
      </c>
      <c r="J36" s="392" t="s">
        <v>9094</v>
      </c>
      <c r="K36" s="392" t="s">
        <v>3780</v>
      </c>
      <c r="L36" s="392" t="s">
        <v>9100</v>
      </c>
      <c r="M36" s="392"/>
    </row>
    <row r="37" spans="1:13" s="244" customFormat="1" ht="39" x14ac:dyDescent="0.3">
      <c r="A37" s="396" t="s">
        <v>1850</v>
      </c>
      <c r="B37" s="392" t="s">
        <v>1851</v>
      </c>
      <c r="C37" s="396" t="s">
        <v>5716</v>
      </c>
      <c r="D37" s="392" t="s">
        <v>807</v>
      </c>
      <c r="E37" s="396" t="s">
        <v>4704</v>
      </c>
      <c r="F37" s="392" t="s">
        <v>2158</v>
      </c>
      <c r="G37" s="392" t="s">
        <v>5707</v>
      </c>
      <c r="H37" s="392" t="s">
        <v>8032</v>
      </c>
      <c r="I37" s="396" t="s">
        <v>1800</v>
      </c>
      <c r="J37" s="392" t="s">
        <v>8045</v>
      </c>
      <c r="K37" s="392" t="s">
        <v>3780</v>
      </c>
      <c r="L37" s="392" t="s">
        <v>9100</v>
      </c>
      <c r="M37" s="392"/>
    </row>
    <row r="38" spans="1:13" s="244" customFormat="1" ht="39" x14ac:dyDescent="0.3">
      <c r="A38" s="396" t="s">
        <v>1850</v>
      </c>
      <c r="B38" s="392" t="s">
        <v>1851</v>
      </c>
      <c r="C38" s="396" t="s">
        <v>5741</v>
      </c>
      <c r="D38" s="392" t="s">
        <v>6138</v>
      </c>
      <c r="E38" s="396" t="s">
        <v>4106</v>
      </c>
      <c r="F38" s="396"/>
      <c r="G38" s="392" t="s">
        <v>5707</v>
      </c>
      <c r="H38" s="392" t="s">
        <v>8032</v>
      </c>
      <c r="I38" s="397" t="s">
        <v>4033</v>
      </c>
      <c r="J38" s="392" t="s">
        <v>8055</v>
      </c>
      <c r="K38" s="392" t="s">
        <v>1359</v>
      </c>
      <c r="L38" s="392" t="s">
        <v>9100</v>
      </c>
      <c r="M38" s="392"/>
    </row>
    <row r="39" spans="1:13" s="244" customFormat="1" ht="39" x14ac:dyDescent="0.3">
      <c r="A39" s="396" t="s">
        <v>1850</v>
      </c>
      <c r="B39" s="392" t="s">
        <v>1851</v>
      </c>
      <c r="C39" s="396" t="s">
        <v>5741</v>
      </c>
      <c r="D39" s="392" t="s">
        <v>6138</v>
      </c>
      <c r="E39" s="396" t="s">
        <v>4106</v>
      </c>
      <c r="F39" s="396"/>
      <c r="G39" s="392" t="s">
        <v>5707</v>
      </c>
      <c r="H39" s="392" t="s">
        <v>8032</v>
      </c>
      <c r="I39" s="397" t="s">
        <v>4035</v>
      </c>
      <c r="J39" s="392" t="s">
        <v>5120</v>
      </c>
      <c r="K39" s="392" t="s">
        <v>1359</v>
      </c>
      <c r="L39" s="392" t="s">
        <v>9100</v>
      </c>
      <c r="M39" s="392"/>
    </row>
    <row r="40" spans="1:13" s="244" customFormat="1" ht="39" x14ac:dyDescent="0.3">
      <c r="A40" s="396" t="s">
        <v>1850</v>
      </c>
      <c r="B40" s="392" t="s">
        <v>1851</v>
      </c>
      <c r="C40" s="396" t="s">
        <v>5741</v>
      </c>
      <c r="D40" s="392" t="s">
        <v>6138</v>
      </c>
      <c r="E40" s="396" t="s">
        <v>4106</v>
      </c>
      <c r="F40" s="396"/>
      <c r="G40" s="392" t="s">
        <v>5707</v>
      </c>
      <c r="H40" s="392" t="s">
        <v>8032</v>
      </c>
      <c r="I40" s="397" t="s">
        <v>4037</v>
      </c>
      <c r="J40" s="392" t="s">
        <v>9090</v>
      </c>
      <c r="K40" s="392" t="s">
        <v>1359</v>
      </c>
      <c r="L40" s="392" t="s">
        <v>9100</v>
      </c>
      <c r="M40" s="392"/>
    </row>
    <row r="41" spans="1:13" s="244" customFormat="1" ht="39" x14ac:dyDescent="0.3">
      <c r="A41" s="396" t="s">
        <v>1850</v>
      </c>
      <c r="B41" s="392" t="s">
        <v>1851</v>
      </c>
      <c r="C41" s="396" t="s">
        <v>5741</v>
      </c>
      <c r="D41" s="392" t="s">
        <v>6138</v>
      </c>
      <c r="E41" s="396" t="s">
        <v>4106</v>
      </c>
      <c r="F41" s="396"/>
      <c r="G41" s="392" t="s">
        <v>5707</v>
      </c>
      <c r="H41" s="392" t="s">
        <v>8032</v>
      </c>
      <c r="I41" s="397" t="s">
        <v>4040</v>
      </c>
      <c r="J41" s="392" t="s">
        <v>9092</v>
      </c>
      <c r="K41" s="392" t="s">
        <v>1359</v>
      </c>
      <c r="L41" s="392" t="s">
        <v>9100</v>
      </c>
      <c r="M41" s="392"/>
    </row>
    <row r="42" spans="1:13" s="244" customFormat="1" ht="39" x14ac:dyDescent="0.3">
      <c r="A42" s="396" t="s">
        <v>1850</v>
      </c>
      <c r="B42" s="392" t="s">
        <v>1851</v>
      </c>
      <c r="C42" s="396" t="s">
        <v>5741</v>
      </c>
      <c r="D42" s="392" t="s">
        <v>6138</v>
      </c>
      <c r="E42" s="396" t="s">
        <v>4106</v>
      </c>
      <c r="F42" s="396"/>
      <c r="G42" s="392" t="s">
        <v>5707</v>
      </c>
      <c r="H42" s="392" t="s">
        <v>8032</v>
      </c>
      <c r="I42" s="397" t="s">
        <v>4042</v>
      </c>
      <c r="J42" s="392" t="s">
        <v>9093</v>
      </c>
      <c r="K42" s="392" t="s">
        <v>1359</v>
      </c>
      <c r="L42" s="392" t="s">
        <v>9100</v>
      </c>
      <c r="M42" s="392"/>
    </row>
    <row r="43" spans="1:13" s="244" customFormat="1" ht="39" x14ac:dyDescent="0.3">
      <c r="A43" s="396" t="s">
        <v>1850</v>
      </c>
      <c r="B43" s="392" t="s">
        <v>1851</v>
      </c>
      <c r="C43" s="396" t="s">
        <v>5741</v>
      </c>
      <c r="D43" s="392" t="s">
        <v>6138</v>
      </c>
      <c r="E43" s="396" t="s">
        <v>4106</v>
      </c>
      <c r="F43" s="396"/>
      <c r="G43" s="392" t="s">
        <v>5707</v>
      </c>
      <c r="H43" s="392" t="s">
        <v>8032</v>
      </c>
      <c r="I43" s="397" t="s">
        <v>4990</v>
      </c>
      <c r="J43" s="392" t="s">
        <v>9095</v>
      </c>
      <c r="K43" s="392" t="s">
        <v>1359</v>
      </c>
      <c r="L43" s="392" t="s">
        <v>9100</v>
      </c>
      <c r="M43" s="392"/>
    </row>
    <row r="44" spans="1:13" s="244" customFormat="1" ht="39" x14ac:dyDescent="0.3">
      <c r="A44" s="396" t="s">
        <v>1850</v>
      </c>
      <c r="B44" s="392" t="s">
        <v>1851</v>
      </c>
      <c r="C44" s="396" t="s">
        <v>5741</v>
      </c>
      <c r="D44" s="392" t="s">
        <v>6138</v>
      </c>
      <c r="E44" s="396" t="s">
        <v>4106</v>
      </c>
      <c r="F44" s="396"/>
      <c r="G44" s="392" t="s">
        <v>5707</v>
      </c>
      <c r="H44" s="392" t="s">
        <v>8032</v>
      </c>
      <c r="I44" s="397" t="s">
        <v>1854</v>
      </c>
      <c r="J44" s="392" t="s">
        <v>9096</v>
      </c>
      <c r="K44" s="392" t="s">
        <v>1359</v>
      </c>
      <c r="L44" s="392" t="s">
        <v>9100</v>
      </c>
      <c r="M44" s="392"/>
    </row>
    <row r="45" spans="1:13" s="244" customFormat="1" ht="39" x14ac:dyDescent="0.3">
      <c r="A45" s="396" t="s">
        <v>1850</v>
      </c>
      <c r="B45" s="392" t="s">
        <v>1851</v>
      </c>
      <c r="C45" s="396" t="s">
        <v>5741</v>
      </c>
      <c r="D45" s="392" t="s">
        <v>6138</v>
      </c>
      <c r="E45" s="396" t="s">
        <v>4106</v>
      </c>
      <c r="F45" s="396"/>
      <c r="G45" s="392" t="s">
        <v>5707</v>
      </c>
      <c r="H45" s="392" t="s">
        <v>8032</v>
      </c>
      <c r="I45" s="397" t="s">
        <v>1857</v>
      </c>
      <c r="J45" s="392" t="s">
        <v>9097</v>
      </c>
      <c r="K45" s="392" t="s">
        <v>1359</v>
      </c>
      <c r="L45" s="392" t="s">
        <v>9100</v>
      </c>
      <c r="M45" s="392"/>
    </row>
    <row r="46" spans="1:13" s="244" customFormat="1" ht="39" x14ac:dyDescent="0.3">
      <c r="A46" s="396" t="s">
        <v>1850</v>
      </c>
      <c r="B46" s="392" t="s">
        <v>1851</v>
      </c>
      <c r="C46" s="396" t="s">
        <v>5741</v>
      </c>
      <c r="D46" s="392" t="s">
        <v>6138</v>
      </c>
      <c r="E46" s="396" t="s">
        <v>4106</v>
      </c>
      <c r="F46" s="396"/>
      <c r="G46" s="392" t="s">
        <v>5707</v>
      </c>
      <c r="H46" s="392" t="s">
        <v>8032</v>
      </c>
      <c r="I46" s="397" t="s">
        <v>4047</v>
      </c>
      <c r="J46" s="392" t="s">
        <v>9098</v>
      </c>
      <c r="K46" s="392" t="s">
        <v>1359</v>
      </c>
      <c r="L46" s="392" t="s">
        <v>9100</v>
      </c>
      <c r="M46" s="392"/>
    </row>
    <row r="47" spans="1:13" s="244" customFormat="1" ht="39" x14ac:dyDescent="0.3">
      <c r="A47" s="396" t="s">
        <v>1850</v>
      </c>
      <c r="B47" s="392" t="s">
        <v>1851</v>
      </c>
      <c r="C47" s="396" t="s">
        <v>5741</v>
      </c>
      <c r="D47" s="392" t="s">
        <v>6138</v>
      </c>
      <c r="E47" s="396" t="s">
        <v>4106</v>
      </c>
      <c r="F47" s="396"/>
      <c r="G47" s="392" t="s">
        <v>5707</v>
      </c>
      <c r="H47" s="392" t="s">
        <v>8032</v>
      </c>
      <c r="I47" s="397" t="s">
        <v>4049</v>
      </c>
      <c r="J47" s="392" t="s">
        <v>9099</v>
      </c>
      <c r="K47" s="392" t="s">
        <v>1359</v>
      </c>
      <c r="L47" s="392" t="s">
        <v>9100</v>
      </c>
      <c r="M47" s="392"/>
    </row>
    <row r="48" spans="1:13" s="244" customFormat="1" ht="39" x14ac:dyDescent="0.3">
      <c r="A48" s="396" t="s">
        <v>1850</v>
      </c>
      <c r="B48" s="392" t="s">
        <v>1851</v>
      </c>
      <c r="C48" s="396" t="s">
        <v>5741</v>
      </c>
      <c r="D48" s="392" t="s">
        <v>6138</v>
      </c>
      <c r="E48" s="393" t="s">
        <v>4106</v>
      </c>
      <c r="F48" s="392"/>
      <c r="G48" s="392" t="s">
        <v>5707</v>
      </c>
      <c r="H48" s="392" t="s">
        <v>8032</v>
      </c>
      <c r="I48" s="394" t="s">
        <v>4054</v>
      </c>
      <c r="J48" s="398" t="s">
        <v>9128</v>
      </c>
      <c r="K48" s="392" t="s">
        <v>1359</v>
      </c>
      <c r="L48" s="392" t="s">
        <v>9100</v>
      </c>
      <c r="M48" s="392"/>
    </row>
    <row r="49" spans="1:13" s="244" customFormat="1" ht="39" x14ac:dyDescent="0.3">
      <c r="A49" s="396" t="s">
        <v>1850</v>
      </c>
      <c r="B49" s="392" t="s">
        <v>1851</v>
      </c>
      <c r="C49" s="396" t="s">
        <v>5741</v>
      </c>
      <c r="D49" s="392" t="s">
        <v>6138</v>
      </c>
      <c r="E49" s="393" t="s">
        <v>4106</v>
      </c>
      <c r="F49" s="392"/>
      <c r="G49" s="392" t="s">
        <v>5707</v>
      </c>
      <c r="H49" s="392" t="s">
        <v>8032</v>
      </c>
      <c r="I49" s="394" t="s">
        <v>2908</v>
      </c>
      <c r="J49" s="398" t="s">
        <v>9131</v>
      </c>
      <c r="K49" s="392" t="s">
        <v>1359</v>
      </c>
      <c r="L49" s="392" t="s">
        <v>9100</v>
      </c>
      <c r="M49" s="392"/>
    </row>
    <row r="50" spans="1:13" s="244" customFormat="1" ht="39" x14ac:dyDescent="0.3">
      <c r="A50" s="396" t="s">
        <v>1850</v>
      </c>
      <c r="B50" s="392" t="s">
        <v>1851</v>
      </c>
      <c r="C50" s="396" t="s">
        <v>5741</v>
      </c>
      <c r="D50" s="392" t="s">
        <v>6138</v>
      </c>
      <c r="E50" s="393" t="s">
        <v>4106</v>
      </c>
      <c r="F50" s="392"/>
      <c r="G50" s="392" t="s">
        <v>5707</v>
      </c>
      <c r="H50" s="392" t="s">
        <v>8032</v>
      </c>
      <c r="I50" s="394" t="s">
        <v>4062</v>
      </c>
      <c r="J50" s="398" t="s">
        <v>9132</v>
      </c>
      <c r="K50" s="392" t="s">
        <v>1359</v>
      </c>
      <c r="L50" s="392" t="s">
        <v>9100</v>
      </c>
      <c r="M50" s="392"/>
    </row>
    <row r="51" spans="1:13" s="244" customFormat="1" ht="39" x14ac:dyDescent="0.3">
      <c r="A51" s="396" t="s">
        <v>1850</v>
      </c>
      <c r="B51" s="392" t="s">
        <v>1851</v>
      </c>
      <c r="C51" s="396" t="s">
        <v>5741</v>
      </c>
      <c r="D51" s="392" t="s">
        <v>6138</v>
      </c>
      <c r="E51" s="393" t="s">
        <v>4106</v>
      </c>
      <c r="F51" s="392"/>
      <c r="G51" s="392" t="s">
        <v>5707</v>
      </c>
      <c r="H51" s="392" t="s">
        <v>8032</v>
      </c>
      <c r="I51" s="394" t="s">
        <v>4064</v>
      </c>
      <c r="J51" s="398" t="s">
        <v>9133</v>
      </c>
      <c r="K51" s="392" t="s">
        <v>1359</v>
      </c>
      <c r="L51" s="392" t="s">
        <v>9100</v>
      </c>
      <c r="M51" s="392"/>
    </row>
    <row r="52" spans="1:13" s="244" customFormat="1" ht="39" x14ac:dyDescent="0.3">
      <c r="A52" s="396" t="s">
        <v>1850</v>
      </c>
      <c r="B52" s="392" t="s">
        <v>1851</v>
      </c>
      <c r="C52" s="396" t="s">
        <v>5741</v>
      </c>
      <c r="D52" s="392" t="s">
        <v>6138</v>
      </c>
      <c r="E52" s="393" t="s">
        <v>4106</v>
      </c>
      <c r="F52" s="392"/>
      <c r="G52" s="392" t="s">
        <v>5707</v>
      </c>
      <c r="H52" s="392" t="s">
        <v>8032</v>
      </c>
      <c r="I52" s="394" t="s">
        <v>9136</v>
      </c>
      <c r="J52" s="399" t="s">
        <v>9134</v>
      </c>
      <c r="K52" s="392" t="s">
        <v>1359</v>
      </c>
      <c r="L52" s="392" t="s">
        <v>9100</v>
      </c>
      <c r="M52" s="392"/>
    </row>
    <row r="53" spans="1:13" s="244" customFormat="1" ht="39" x14ac:dyDescent="0.3">
      <c r="A53" s="396" t="s">
        <v>1850</v>
      </c>
      <c r="B53" s="392" t="s">
        <v>1851</v>
      </c>
      <c r="C53" s="396" t="s">
        <v>5741</v>
      </c>
      <c r="D53" s="392" t="s">
        <v>6138</v>
      </c>
      <c r="E53" s="396" t="s">
        <v>4704</v>
      </c>
      <c r="F53" s="392" t="s">
        <v>2158</v>
      </c>
      <c r="G53" s="392" t="s">
        <v>5707</v>
      </c>
      <c r="H53" s="392" t="s">
        <v>8032</v>
      </c>
      <c r="I53" s="397" t="s">
        <v>4038</v>
      </c>
      <c r="J53" s="392" t="s">
        <v>9091</v>
      </c>
      <c r="K53" s="392" t="s">
        <v>1355</v>
      </c>
      <c r="L53" s="392" t="s">
        <v>9100</v>
      </c>
      <c r="M53" s="392"/>
    </row>
    <row r="54" spans="1:13" s="244" customFormat="1" ht="39" x14ac:dyDescent="0.3">
      <c r="A54" s="396" t="s">
        <v>1850</v>
      </c>
      <c r="B54" s="392" t="s">
        <v>1851</v>
      </c>
      <c r="C54" s="396" t="s">
        <v>5741</v>
      </c>
      <c r="D54" s="392" t="s">
        <v>6138</v>
      </c>
      <c r="E54" s="396" t="s">
        <v>4704</v>
      </c>
      <c r="F54" s="392" t="s">
        <v>2158</v>
      </c>
      <c r="G54" s="392" t="s">
        <v>5707</v>
      </c>
      <c r="H54" s="392" t="s">
        <v>8032</v>
      </c>
      <c r="I54" s="394" t="s">
        <v>4058</v>
      </c>
      <c r="J54" s="398" t="s">
        <v>9129</v>
      </c>
      <c r="K54" s="392" t="s">
        <v>1355</v>
      </c>
      <c r="L54" s="392" t="s">
        <v>9100</v>
      </c>
      <c r="M54" s="392"/>
    </row>
    <row r="55" spans="1:13" s="244" customFormat="1" ht="39" x14ac:dyDescent="0.3">
      <c r="A55" s="396" t="s">
        <v>1850</v>
      </c>
      <c r="B55" s="392" t="s">
        <v>1851</v>
      </c>
      <c r="C55" s="396" t="s">
        <v>5741</v>
      </c>
      <c r="D55" s="392" t="s">
        <v>6138</v>
      </c>
      <c r="E55" s="396" t="s">
        <v>4704</v>
      </c>
      <c r="F55" s="392" t="s">
        <v>2158</v>
      </c>
      <c r="G55" s="392" t="s">
        <v>5707</v>
      </c>
      <c r="H55" s="392" t="s">
        <v>8032</v>
      </c>
      <c r="I55" s="394" t="s">
        <v>1859</v>
      </c>
      <c r="J55" s="398" t="s">
        <v>9130</v>
      </c>
      <c r="K55" s="392" t="s">
        <v>1355</v>
      </c>
      <c r="L55" s="392" t="s">
        <v>9100</v>
      </c>
      <c r="M55" s="392"/>
    </row>
    <row r="56" spans="1:13" s="244" customFormat="1" ht="39" x14ac:dyDescent="0.3">
      <c r="A56" s="244" t="s">
        <v>920</v>
      </c>
      <c r="B56" s="244" t="s">
        <v>917</v>
      </c>
      <c r="C56" s="244" t="s">
        <v>909</v>
      </c>
      <c r="D56" s="244" t="s">
        <v>3146</v>
      </c>
      <c r="E56" s="244" t="s">
        <v>4106</v>
      </c>
      <c r="G56" s="244" t="s">
        <v>4106</v>
      </c>
      <c r="I56" s="389" t="s">
        <v>6522</v>
      </c>
      <c r="J56" s="244" t="s">
        <v>9127</v>
      </c>
      <c r="K56" s="244" t="s">
        <v>946</v>
      </c>
      <c r="L56" s="244" t="s">
        <v>9100</v>
      </c>
    </row>
    <row r="57" spans="1:13" s="244" customFormat="1" ht="39" x14ac:dyDescent="0.3">
      <c r="A57" s="244" t="s">
        <v>1880</v>
      </c>
      <c r="B57" s="244" t="s">
        <v>1881</v>
      </c>
      <c r="C57" s="244" t="s">
        <v>5734</v>
      </c>
      <c r="D57" s="244" t="s">
        <v>2988</v>
      </c>
      <c r="E57" s="244" t="s">
        <v>4106</v>
      </c>
      <c r="G57" s="244" t="s">
        <v>4106</v>
      </c>
      <c r="I57" s="389" t="s">
        <v>2317</v>
      </c>
      <c r="J57" s="244" t="s">
        <v>9101</v>
      </c>
      <c r="K57" s="244" t="s">
        <v>3195</v>
      </c>
      <c r="L57" s="244" t="s">
        <v>9100</v>
      </c>
    </row>
    <row r="58" spans="1:13" s="244" customFormat="1" ht="26" x14ac:dyDescent="0.3">
      <c r="A58" s="244" t="s">
        <v>5700</v>
      </c>
      <c r="B58" s="244" t="s">
        <v>5701</v>
      </c>
      <c r="C58" s="244" t="s">
        <v>5689</v>
      </c>
      <c r="D58" s="244" t="s">
        <v>5690</v>
      </c>
      <c r="E58" s="244" t="s">
        <v>4106</v>
      </c>
      <c r="G58" s="244" t="s">
        <v>4106</v>
      </c>
      <c r="I58" s="244" t="s">
        <v>168</v>
      </c>
      <c r="J58" s="244" t="s">
        <v>1786</v>
      </c>
      <c r="K58" s="244" t="s">
        <v>5700</v>
      </c>
      <c r="L58" s="244" t="s">
        <v>8905</v>
      </c>
    </row>
    <row r="59" spans="1:13" s="244" customFormat="1" ht="39" x14ac:dyDescent="0.3">
      <c r="A59" s="244" t="s">
        <v>1865</v>
      </c>
      <c r="B59" s="244" t="s">
        <v>1866</v>
      </c>
      <c r="C59" s="244" t="s">
        <v>2998</v>
      </c>
      <c r="D59" s="244" t="s">
        <v>803</v>
      </c>
      <c r="E59" s="244" t="s">
        <v>4106</v>
      </c>
      <c r="G59" s="244" t="s">
        <v>4106</v>
      </c>
      <c r="I59" s="244" t="s">
        <v>625</v>
      </c>
      <c r="J59" s="244" t="s">
        <v>8879</v>
      </c>
      <c r="K59" s="244" t="s">
        <v>1863</v>
      </c>
      <c r="L59" s="244" t="s">
        <v>8880</v>
      </c>
    </row>
    <row r="60" spans="1:13" s="244" customFormat="1" ht="39" x14ac:dyDescent="0.3">
      <c r="A60" s="244" t="s">
        <v>1865</v>
      </c>
      <c r="B60" s="244" t="s">
        <v>1866</v>
      </c>
      <c r="C60" s="244" t="s">
        <v>2998</v>
      </c>
      <c r="D60" s="244" t="s">
        <v>803</v>
      </c>
      <c r="E60" s="244" t="s">
        <v>4106</v>
      </c>
      <c r="G60" s="244" t="s">
        <v>4106</v>
      </c>
      <c r="I60" s="244" t="s">
        <v>625</v>
      </c>
      <c r="J60" s="244" t="s">
        <v>8879</v>
      </c>
      <c r="K60" s="244" t="s">
        <v>5424</v>
      </c>
      <c r="L60" s="244" t="s">
        <v>8880</v>
      </c>
    </row>
    <row r="61" spans="1:13" s="244" customFormat="1" ht="39" x14ac:dyDescent="0.3">
      <c r="A61" s="244" t="s">
        <v>1865</v>
      </c>
      <c r="B61" s="244" t="s">
        <v>1866</v>
      </c>
      <c r="C61" s="244" t="s">
        <v>2998</v>
      </c>
      <c r="D61" s="244" t="s">
        <v>803</v>
      </c>
      <c r="E61" s="244" t="s">
        <v>4106</v>
      </c>
      <c r="G61" s="244" t="s">
        <v>4106</v>
      </c>
      <c r="I61" s="244" t="s">
        <v>1850</v>
      </c>
      <c r="J61" s="244" t="s">
        <v>8881</v>
      </c>
      <c r="K61" s="244" t="s">
        <v>1863</v>
      </c>
      <c r="L61" s="244" t="s">
        <v>8880</v>
      </c>
    </row>
    <row r="62" spans="1:13" s="244" customFormat="1" ht="39" x14ac:dyDescent="0.3">
      <c r="A62" s="244" t="s">
        <v>1865</v>
      </c>
      <c r="B62" s="244" t="s">
        <v>1866</v>
      </c>
      <c r="C62" s="244" t="s">
        <v>2998</v>
      </c>
      <c r="D62" s="244" t="s">
        <v>803</v>
      </c>
      <c r="E62" s="244" t="s">
        <v>4106</v>
      </c>
      <c r="G62" s="244" t="s">
        <v>4106</v>
      </c>
      <c r="I62" s="244" t="s">
        <v>1850</v>
      </c>
      <c r="J62" s="244" t="s">
        <v>8881</v>
      </c>
      <c r="K62" s="244" t="s">
        <v>5424</v>
      </c>
      <c r="L62" s="244" t="s">
        <v>8880</v>
      </c>
    </row>
    <row r="63" spans="1:13" s="244" customFormat="1" ht="39" x14ac:dyDescent="0.3">
      <c r="A63" s="244" t="s">
        <v>1865</v>
      </c>
      <c r="B63" s="244" t="s">
        <v>1866</v>
      </c>
      <c r="C63" s="244" t="s">
        <v>2998</v>
      </c>
      <c r="D63" s="244" t="s">
        <v>803</v>
      </c>
      <c r="E63" s="244" t="s">
        <v>4106</v>
      </c>
      <c r="G63" s="244" t="s">
        <v>4106</v>
      </c>
      <c r="I63" s="244" t="s">
        <v>628</v>
      </c>
      <c r="J63" s="244" t="s">
        <v>8882</v>
      </c>
      <c r="K63" s="244" t="s">
        <v>5424</v>
      </c>
      <c r="L63" s="244" t="s">
        <v>8880</v>
      </c>
    </row>
    <row r="64" spans="1:13" s="244" customFormat="1" ht="39" x14ac:dyDescent="0.3">
      <c r="A64" s="244" t="s">
        <v>1865</v>
      </c>
      <c r="B64" s="244" t="s">
        <v>1866</v>
      </c>
      <c r="C64" s="244" t="s">
        <v>2998</v>
      </c>
      <c r="D64" s="244" t="s">
        <v>803</v>
      </c>
      <c r="E64" s="244" t="s">
        <v>4106</v>
      </c>
      <c r="G64" s="244" t="s">
        <v>4106</v>
      </c>
      <c r="I64" s="244" t="s">
        <v>628</v>
      </c>
      <c r="J64" s="244" t="s">
        <v>8882</v>
      </c>
      <c r="K64" s="244" t="s">
        <v>1863</v>
      </c>
      <c r="L64" s="244" t="s">
        <v>8880</v>
      </c>
    </row>
    <row r="65" spans="1:12" s="244" customFormat="1" ht="39" x14ac:dyDescent="0.3">
      <c r="A65" s="244" t="s">
        <v>1865</v>
      </c>
      <c r="B65" s="244" t="s">
        <v>1866</v>
      </c>
      <c r="C65" s="244" t="s">
        <v>5716</v>
      </c>
      <c r="D65" s="244" t="s">
        <v>807</v>
      </c>
      <c r="E65" s="244" t="s">
        <v>4106</v>
      </c>
      <c r="G65" s="244" t="s">
        <v>4106</v>
      </c>
      <c r="I65" s="244" t="s">
        <v>625</v>
      </c>
      <c r="J65" s="244" t="s">
        <v>8879</v>
      </c>
      <c r="K65" s="244" t="s">
        <v>5424</v>
      </c>
      <c r="L65" s="244" t="s">
        <v>8880</v>
      </c>
    </row>
    <row r="66" spans="1:12" s="244" customFormat="1" ht="39" x14ac:dyDescent="0.3">
      <c r="A66" s="244" t="s">
        <v>1865</v>
      </c>
      <c r="B66" s="244" t="s">
        <v>1866</v>
      </c>
      <c r="C66" s="244" t="s">
        <v>5716</v>
      </c>
      <c r="D66" s="244" t="s">
        <v>807</v>
      </c>
      <c r="E66" s="244" t="s">
        <v>4106</v>
      </c>
      <c r="G66" s="244" t="s">
        <v>4106</v>
      </c>
      <c r="I66" s="244" t="s">
        <v>1850</v>
      </c>
      <c r="J66" s="244" t="s">
        <v>8881</v>
      </c>
      <c r="K66" s="244" t="s">
        <v>5424</v>
      </c>
      <c r="L66" s="244" t="s">
        <v>8880</v>
      </c>
    </row>
    <row r="67" spans="1:12" s="244" customFormat="1" ht="39" x14ac:dyDescent="0.3">
      <c r="A67" s="244" t="s">
        <v>1865</v>
      </c>
      <c r="B67" s="244" t="s">
        <v>1866</v>
      </c>
      <c r="C67" s="244" t="s">
        <v>5716</v>
      </c>
      <c r="D67" s="244" t="s">
        <v>807</v>
      </c>
      <c r="E67" s="244" t="s">
        <v>4106</v>
      </c>
      <c r="G67" s="244" t="s">
        <v>4106</v>
      </c>
      <c r="I67" s="244" t="s">
        <v>628</v>
      </c>
      <c r="J67" s="244" t="s">
        <v>8882</v>
      </c>
      <c r="K67" s="244" t="s">
        <v>5424</v>
      </c>
      <c r="L67" s="244" t="s">
        <v>8880</v>
      </c>
    </row>
    <row r="68" spans="1:12" s="244" customFormat="1" ht="39" x14ac:dyDescent="0.3">
      <c r="A68" s="244" t="s">
        <v>898</v>
      </c>
      <c r="B68" s="244" t="s">
        <v>899</v>
      </c>
      <c r="C68" s="244" t="s">
        <v>5734</v>
      </c>
      <c r="D68" s="244" t="s">
        <v>2988</v>
      </c>
      <c r="E68" s="244" t="s">
        <v>4106</v>
      </c>
      <c r="G68" s="244" t="s">
        <v>909</v>
      </c>
      <c r="H68" s="244" t="s">
        <v>910</v>
      </c>
      <c r="I68" s="244" t="s">
        <v>2434</v>
      </c>
      <c r="J68" s="244" t="s">
        <v>8885</v>
      </c>
      <c r="K68" s="244" t="s">
        <v>930</v>
      </c>
      <c r="L68" s="244" t="s">
        <v>8900</v>
      </c>
    </row>
    <row r="69" spans="1:12" s="244" customFormat="1" ht="39" x14ac:dyDescent="0.3">
      <c r="A69" s="244" t="s">
        <v>898</v>
      </c>
      <c r="B69" s="244" t="s">
        <v>899</v>
      </c>
      <c r="C69" s="244" t="s">
        <v>5689</v>
      </c>
      <c r="D69" s="244" t="s">
        <v>5690</v>
      </c>
      <c r="E69" s="244" t="s">
        <v>4106</v>
      </c>
      <c r="G69" s="244" t="s">
        <v>909</v>
      </c>
      <c r="H69" s="244" t="s">
        <v>910</v>
      </c>
      <c r="I69" s="244" t="s">
        <v>2434</v>
      </c>
      <c r="J69" s="244" t="s">
        <v>8885</v>
      </c>
      <c r="K69" s="244" t="s">
        <v>907</v>
      </c>
      <c r="L69" s="244" t="s">
        <v>8900</v>
      </c>
    </row>
    <row r="70" spans="1:12" s="244" customFormat="1" ht="39" x14ac:dyDescent="0.3">
      <c r="A70" s="244" t="s">
        <v>4105</v>
      </c>
      <c r="B70" s="244" t="s">
        <v>5688</v>
      </c>
      <c r="C70" s="244" t="s">
        <v>5689</v>
      </c>
      <c r="D70" s="244" t="s">
        <v>5690</v>
      </c>
      <c r="E70" s="244" t="s">
        <v>4106</v>
      </c>
      <c r="G70" s="244" t="s">
        <v>4106</v>
      </c>
      <c r="I70" s="244" t="s">
        <v>6317</v>
      </c>
      <c r="J70" s="244" t="s">
        <v>8791</v>
      </c>
      <c r="K70" s="244" t="s">
        <v>4105</v>
      </c>
      <c r="L70" s="244" t="s">
        <v>8792</v>
      </c>
    </row>
    <row r="71" spans="1:12" s="244" customFormat="1" ht="39" x14ac:dyDescent="0.3">
      <c r="A71" s="244" t="s">
        <v>4105</v>
      </c>
      <c r="B71" s="244" t="s">
        <v>5688</v>
      </c>
      <c r="C71" s="244" t="s">
        <v>5689</v>
      </c>
      <c r="D71" s="244" t="s">
        <v>5690</v>
      </c>
      <c r="E71" s="244" t="s">
        <v>4106</v>
      </c>
      <c r="G71" s="244" t="s">
        <v>5696</v>
      </c>
      <c r="H71" s="244" t="s">
        <v>5697</v>
      </c>
      <c r="I71" s="244" t="s">
        <v>6317</v>
      </c>
      <c r="J71" s="244" t="s">
        <v>8791</v>
      </c>
      <c r="K71" s="244" t="s">
        <v>4105</v>
      </c>
      <c r="L71" s="244" t="s">
        <v>8792</v>
      </c>
    </row>
    <row r="72" spans="1:12" s="244" customFormat="1" ht="39" x14ac:dyDescent="0.3">
      <c r="A72" s="244" t="s">
        <v>5700</v>
      </c>
      <c r="B72" s="244" t="s">
        <v>5701</v>
      </c>
      <c r="C72" s="244" t="s">
        <v>5689</v>
      </c>
      <c r="D72" s="244" t="s">
        <v>5690</v>
      </c>
      <c r="E72" s="244" t="s">
        <v>4106</v>
      </c>
      <c r="G72" s="244" t="s">
        <v>4106</v>
      </c>
      <c r="I72" s="244" t="s">
        <v>151</v>
      </c>
      <c r="J72" s="244" t="s">
        <v>7340</v>
      </c>
      <c r="K72" s="244" t="s">
        <v>5700</v>
      </c>
      <c r="L72" s="244" t="s">
        <v>8792</v>
      </c>
    </row>
    <row r="73" spans="1:12" s="244" customFormat="1" ht="39" x14ac:dyDescent="0.3">
      <c r="A73" s="244" t="s">
        <v>1865</v>
      </c>
      <c r="B73" s="244" t="s">
        <v>1866</v>
      </c>
      <c r="C73" s="244" t="s">
        <v>2998</v>
      </c>
      <c r="D73" s="244" t="s">
        <v>803</v>
      </c>
      <c r="E73" s="244" t="s">
        <v>4106</v>
      </c>
      <c r="G73" s="244" t="s">
        <v>4106</v>
      </c>
      <c r="I73" s="244" t="s">
        <v>1566</v>
      </c>
      <c r="J73" s="244" t="s">
        <v>6785</v>
      </c>
      <c r="K73" s="244" t="s">
        <v>1863</v>
      </c>
      <c r="L73" s="244" t="s">
        <v>8792</v>
      </c>
    </row>
    <row r="74" spans="1:12" s="244" customFormat="1" ht="39" x14ac:dyDescent="0.3">
      <c r="A74" s="244" t="s">
        <v>1865</v>
      </c>
      <c r="B74" s="244" t="s">
        <v>1866</v>
      </c>
      <c r="C74" s="244" t="s">
        <v>2998</v>
      </c>
      <c r="D74" s="244" t="s">
        <v>803</v>
      </c>
      <c r="E74" s="244" t="s">
        <v>4106</v>
      </c>
      <c r="G74" s="244" t="s">
        <v>4106</v>
      </c>
      <c r="I74" s="244" t="s">
        <v>1566</v>
      </c>
      <c r="J74" s="244" t="s">
        <v>6785</v>
      </c>
      <c r="K74" s="244" t="s">
        <v>5424</v>
      </c>
      <c r="L74" s="244" t="s">
        <v>8792</v>
      </c>
    </row>
    <row r="75" spans="1:12" s="244" customFormat="1" ht="39" x14ac:dyDescent="0.3">
      <c r="A75" s="244" t="s">
        <v>1865</v>
      </c>
      <c r="B75" s="244" t="s">
        <v>1866</v>
      </c>
      <c r="C75" s="244" t="s">
        <v>5716</v>
      </c>
      <c r="D75" s="244" t="s">
        <v>807</v>
      </c>
      <c r="E75" s="244" t="s">
        <v>4106</v>
      </c>
      <c r="G75" s="244" t="s">
        <v>4106</v>
      </c>
      <c r="I75" s="244" t="s">
        <v>6377</v>
      </c>
      <c r="J75" s="244" t="s">
        <v>4405</v>
      </c>
      <c r="K75" s="244" t="s">
        <v>5424</v>
      </c>
      <c r="L75" s="244" t="s">
        <v>8792</v>
      </c>
    </row>
    <row r="76" spans="1:12" s="244" customFormat="1" ht="39" x14ac:dyDescent="0.3">
      <c r="A76" s="244" t="s">
        <v>1865</v>
      </c>
      <c r="B76" s="244" t="s">
        <v>1866</v>
      </c>
      <c r="C76" s="244" t="s">
        <v>5716</v>
      </c>
      <c r="D76" s="244" t="s">
        <v>807</v>
      </c>
      <c r="E76" s="244" t="s">
        <v>4106</v>
      </c>
      <c r="G76" s="244" t="s">
        <v>4106</v>
      </c>
      <c r="I76" s="244" t="s">
        <v>6379</v>
      </c>
      <c r="J76" s="244" t="s">
        <v>7670</v>
      </c>
      <c r="K76" s="244" t="s">
        <v>5424</v>
      </c>
      <c r="L76" s="244" t="s">
        <v>8792</v>
      </c>
    </row>
    <row r="77" spans="1:12" s="244" customFormat="1" ht="39" x14ac:dyDescent="0.3">
      <c r="A77" s="244" t="s">
        <v>1865</v>
      </c>
      <c r="B77" s="244" t="s">
        <v>1866</v>
      </c>
      <c r="C77" s="244" t="s">
        <v>5716</v>
      </c>
      <c r="D77" s="244" t="s">
        <v>807</v>
      </c>
      <c r="E77" s="244" t="s">
        <v>4106</v>
      </c>
      <c r="G77" s="244" t="s">
        <v>4106</v>
      </c>
      <c r="I77" s="244" t="s">
        <v>6381</v>
      </c>
      <c r="J77" s="244" t="s">
        <v>7671</v>
      </c>
      <c r="K77" s="244" t="s">
        <v>5424</v>
      </c>
      <c r="L77" s="244" t="s">
        <v>8792</v>
      </c>
    </row>
    <row r="78" spans="1:12" s="244" customFormat="1" ht="39" x14ac:dyDescent="0.3">
      <c r="A78" s="244" t="s">
        <v>1865</v>
      </c>
      <c r="B78" s="244" t="s">
        <v>1866</v>
      </c>
      <c r="C78" s="244" t="s">
        <v>5716</v>
      </c>
      <c r="D78" s="244" t="s">
        <v>807</v>
      </c>
      <c r="E78" s="244" t="s">
        <v>4106</v>
      </c>
      <c r="G78" s="244" t="s">
        <v>4106</v>
      </c>
      <c r="I78" s="244" t="s">
        <v>1550</v>
      </c>
      <c r="J78" s="244" t="s">
        <v>7672</v>
      </c>
      <c r="K78" s="244" t="s">
        <v>5424</v>
      </c>
      <c r="L78" s="244" t="s">
        <v>8792</v>
      </c>
    </row>
    <row r="79" spans="1:12" s="244" customFormat="1" ht="39" x14ac:dyDescent="0.3">
      <c r="A79" s="244" t="s">
        <v>1865</v>
      </c>
      <c r="B79" s="244" t="s">
        <v>1866</v>
      </c>
      <c r="C79" s="244" t="s">
        <v>5716</v>
      </c>
      <c r="D79" s="244" t="s">
        <v>807</v>
      </c>
      <c r="E79" s="244" t="s">
        <v>4106</v>
      </c>
      <c r="G79" s="244" t="s">
        <v>4106</v>
      </c>
      <c r="I79" s="244" t="s">
        <v>1556</v>
      </c>
      <c r="J79" s="244" t="s">
        <v>7673</v>
      </c>
      <c r="K79" s="244" t="s">
        <v>5424</v>
      </c>
      <c r="L79" s="244" t="s">
        <v>8792</v>
      </c>
    </row>
    <row r="80" spans="1:12" s="244" customFormat="1" ht="39" x14ac:dyDescent="0.3">
      <c r="A80" s="244" t="s">
        <v>1865</v>
      </c>
      <c r="B80" s="244" t="s">
        <v>1866</v>
      </c>
      <c r="C80" s="244" t="s">
        <v>5716</v>
      </c>
      <c r="D80" s="244" t="s">
        <v>807</v>
      </c>
      <c r="E80" s="244" t="s">
        <v>4106</v>
      </c>
      <c r="G80" s="244" t="s">
        <v>4106</v>
      </c>
      <c r="I80" s="244" t="s">
        <v>1561</v>
      </c>
      <c r="J80" s="244" t="s">
        <v>8927</v>
      </c>
      <c r="K80" s="244" t="s">
        <v>5424</v>
      </c>
      <c r="L80" s="244" t="s">
        <v>8792</v>
      </c>
    </row>
    <row r="81" spans="1:13" s="244" customFormat="1" ht="39" x14ac:dyDescent="0.3">
      <c r="A81" s="244" t="s">
        <v>1865</v>
      </c>
      <c r="B81" s="244" t="s">
        <v>1866</v>
      </c>
      <c r="C81" s="244" t="s">
        <v>5716</v>
      </c>
      <c r="D81" s="244" t="s">
        <v>807</v>
      </c>
      <c r="E81" s="244" t="s">
        <v>4106</v>
      </c>
      <c r="G81" s="244" t="s">
        <v>4106</v>
      </c>
      <c r="I81" s="244" t="s">
        <v>1566</v>
      </c>
      <c r="J81" s="244" t="s">
        <v>6785</v>
      </c>
      <c r="K81" s="244" t="s">
        <v>5424</v>
      </c>
      <c r="L81" s="244" t="s">
        <v>8792</v>
      </c>
    </row>
    <row r="82" spans="1:13" s="244" customFormat="1" ht="39" x14ac:dyDescent="0.3">
      <c r="A82" s="244" t="s">
        <v>1865</v>
      </c>
      <c r="B82" s="244" t="s">
        <v>1866</v>
      </c>
      <c r="C82" s="244" t="s">
        <v>5716</v>
      </c>
      <c r="D82" s="244" t="s">
        <v>807</v>
      </c>
      <c r="E82" s="244" t="s">
        <v>4106</v>
      </c>
      <c r="G82" s="244" t="s">
        <v>4106</v>
      </c>
      <c r="I82" s="244" t="s">
        <v>1571</v>
      </c>
      <c r="J82" s="244" t="s">
        <v>8928</v>
      </c>
      <c r="K82" s="244" t="s">
        <v>5424</v>
      </c>
      <c r="L82" s="244" t="s">
        <v>8792</v>
      </c>
    </row>
    <row r="83" spans="1:13" ht="39" x14ac:dyDescent="0.3">
      <c r="A83" s="244" t="s">
        <v>1865</v>
      </c>
      <c r="B83" s="244" t="s">
        <v>1866</v>
      </c>
      <c r="C83" s="244" t="s">
        <v>5716</v>
      </c>
      <c r="D83" s="244" t="s">
        <v>807</v>
      </c>
      <c r="E83" s="244" t="s">
        <v>4106</v>
      </c>
      <c r="F83" s="244"/>
      <c r="G83" s="244" t="s">
        <v>4106</v>
      </c>
      <c r="H83" s="244"/>
      <c r="I83" s="244" t="s">
        <v>1576</v>
      </c>
      <c r="J83" s="244" t="s">
        <v>275</v>
      </c>
      <c r="K83" s="244" t="s">
        <v>5424</v>
      </c>
      <c r="L83" s="244" t="s">
        <v>8792</v>
      </c>
      <c r="M83" s="244"/>
    </row>
    <row r="84" spans="1:13" ht="39" x14ac:dyDescent="0.3">
      <c r="A84" s="244" t="s">
        <v>1865</v>
      </c>
      <c r="B84" s="244" t="s">
        <v>1866</v>
      </c>
      <c r="C84" s="244" t="s">
        <v>5716</v>
      </c>
      <c r="D84" s="244" t="s">
        <v>807</v>
      </c>
      <c r="E84" s="244" t="s">
        <v>4106</v>
      </c>
      <c r="F84" s="244"/>
      <c r="G84" s="244" t="s">
        <v>4106</v>
      </c>
      <c r="H84" s="244"/>
      <c r="I84" s="244" t="s">
        <v>2320</v>
      </c>
      <c r="J84" s="244" t="s">
        <v>8929</v>
      </c>
      <c r="K84" s="244" t="s">
        <v>5424</v>
      </c>
      <c r="L84" s="244" t="s">
        <v>8792</v>
      </c>
      <c r="M84" s="244"/>
    </row>
    <row r="85" spans="1:13" ht="39" x14ac:dyDescent="0.3">
      <c r="A85" s="244" t="s">
        <v>1865</v>
      </c>
      <c r="B85" s="244" t="s">
        <v>1866</v>
      </c>
      <c r="C85" s="244" t="s">
        <v>5716</v>
      </c>
      <c r="D85" s="244" t="s">
        <v>807</v>
      </c>
      <c r="E85" s="244" t="s">
        <v>4106</v>
      </c>
      <c r="F85" s="244"/>
      <c r="G85" s="244" t="s">
        <v>4106</v>
      </c>
      <c r="H85" s="244"/>
      <c r="I85" s="244" t="s">
        <v>2325</v>
      </c>
      <c r="J85" s="244" t="s">
        <v>7801</v>
      </c>
      <c r="K85" s="244" t="s">
        <v>5424</v>
      </c>
      <c r="L85" s="244" t="s">
        <v>8792</v>
      </c>
      <c r="M85" s="244"/>
    </row>
    <row r="86" spans="1:13" ht="39" x14ac:dyDescent="0.3">
      <c r="A86" s="244" t="s">
        <v>1865</v>
      </c>
      <c r="B86" s="244" t="s">
        <v>1866</v>
      </c>
      <c r="C86" s="244" t="s">
        <v>5716</v>
      </c>
      <c r="D86" s="244" t="s">
        <v>807</v>
      </c>
      <c r="E86" s="244" t="s">
        <v>4106</v>
      </c>
      <c r="F86" s="244"/>
      <c r="G86" s="244" t="s">
        <v>4106</v>
      </c>
      <c r="H86" s="244"/>
      <c r="I86" s="244" t="s">
        <v>2328</v>
      </c>
      <c r="J86" s="244" t="s">
        <v>7807</v>
      </c>
      <c r="K86" s="244" t="s">
        <v>5424</v>
      </c>
      <c r="L86" s="244" t="s">
        <v>8792</v>
      </c>
      <c r="M86" s="244"/>
    </row>
    <row r="87" spans="1:13" ht="39" x14ac:dyDescent="0.3">
      <c r="A87" s="244" t="s">
        <v>1865</v>
      </c>
      <c r="B87" s="244" t="s">
        <v>1866</v>
      </c>
      <c r="C87" s="244" t="s">
        <v>5716</v>
      </c>
      <c r="D87" s="244" t="s">
        <v>807</v>
      </c>
      <c r="E87" s="244" t="s">
        <v>4106</v>
      </c>
      <c r="F87" s="244"/>
      <c r="G87" s="244" t="s">
        <v>4106</v>
      </c>
      <c r="H87" s="244"/>
      <c r="I87" s="244" t="s">
        <v>2330</v>
      </c>
      <c r="J87" s="244" t="s">
        <v>8930</v>
      </c>
      <c r="K87" s="244" t="s">
        <v>5424</v>
      </c>
      <c r="L87" s="244" t="s">
        <v>8792</v>
      </c>
      <c r="M87" s="244"/>
    </row>
    <row r="88" spans="1:13" ht="39" x14ac:dyDescent="0.3">
      <c r="A88" s="244" t="s">
        <v>1865</v>
      </c>
      <c r="B88" s="244" t="s">
        <v>1866</v>
      </c>
      <c r="C88" s="244" t="s">
        <v>5716</v>
      </c>
      <c r="D88" s="244" t="s">
        <v>807</v>
      </c>
      <c r="E88" s="244" t="s">
        <v>4106</v>
      </c>
      <c r="F88" s="244"/>
      <c r="G88" s="244" t="s">
        <v>4106</v>
      </c>
      <c r="H88" s="244"/>
      <c r="I88" s="244" t="s">
        <v>820</v>
      </c>
      <c r="J88" s="244" t="s">
        <v>8476</v>
      </c>
      <c r="K88" s="244" t="s">
        <v>5424</v>
      </c>
      <c r="L88" s="244" t="s">
        <v>8792</v>
      </c>
      <c r="M88" s="244"/>
    </row>
    <row r="89" spans="1:13" ht="39" x14ac:dyDescent="0.3">
      <c r="A89" s="244" t="s">
        <v>1865</v>
      </c>
      <c r="B89" s="244" t="s">
        <v>1866</v>
      </c>
      <c r="C89" s="244" t="s">
        <v>5716</v>
      </c>
      <c r="D89" s="244" t="s">
        <v>807</v>
      </c>
      <c r="E89" s="244" t="s">
        <v>4106</v>
      </c>
      <c r="F89" s="244"/>
      <c r="G89" s="244" t="s">
        <v>4106</v>
      </c>
      <c r="H89" s="244"/>
      <c r="I89" s="244" t="s">
        <v>2339</v>
      </c>
      <c r="J89" s="244" t="s">
        <v>3663</v>
      </c>
      <c r="K89" s="244" t="s">
        <v>5424</v>
      </c>
      <c r="L89" s="244" t="s">
        <v>8792</v>
      </c>
      <c r="M89" s="244"/>
    </row>
    <row r="90" spans="1:13" s="244" customFormat="1" ht="39" x14ac:dyDescent="0.3">
      <c r="A90" s="244" t="s">
        <v>1878</v>
      </c>
      <c r="B90" s="244" t="s">
        <v>3346</v>
      </c>
      <c r="C90" s="244" t="s">
        <v>4106</v>
      </c>
      <c r="E90" s="244" t="s">
        <v>4106</v>
      </c>
      <c r="G90" s="244" t="s">
        <v>4106</v>
      </c>
      <c r="I90" s="244" t="s">
        <v>6466</v>
      </c>
      <c r="J90" s="244" t="s">
        <v>8793</v>
      </c>
      <c r="K90" s="244" t="s">
        <v>3345</v>
      </c>
      <c r="L90" s="244" t="s">
        <v>8792</v>
      </c>
    </row>
    <row r="91" spans="1:13" s="244" customFormat="1" ht="39" x14ac:dyDescent="0.3">
      <c r="A91" s="244" t="s">
        <v>1878</v>
      </c>
      <c r="B91" s="244" t="s">
        <v>3346</v>
      </c>
      <c r="C91" s="244" t="s">
        <v>4106</v>
      </c>
      <c r="E91" s="244" t="s">
        <v>4106</v>
      </c>
      <c r="G91" s="244" t="s">
        <v>4106</v>
      </c>
      <c r="I91" s="244" t="s">
        <v>6470</v>
      </c>
      <c r="J91" s="244" t="s">
        <v>8794</v>
      </c>
      <c r="K91" s="244" t="s">
        <v>3345</v>
      </c>
      <c r="L91" s="244" t="s">
        <v>8792</v>
      </c>
    </row>
    <row r="92" spans="1:13" s="244" customFormat="1" ht="39" x14ac:dyDescent="0.3">
      <c r="A92" s="244" t="s">
        <v>810</v>
      </c>
      <c r="B92" s="244" t="s">
        <v>811</v>
      </c>
      <c r="C92" s="244" t="s">
        <v>2998</v>
      </c>
      <c r="D92" s="244" t="s">
        <v>803</v>
      </c>
      <c r="E92" s="244" t="s">
        <v>4106</v>
      </c>
      <c r="G92" s="244" t="s">
        <v>2998</v>
      </c>
      <c r="H92" s="244" t="s">
        <v>815</v>
      </c>
      <c r="I92" s="244" t="s">
        <v>2924</v>
      </c>
      <c r="J92" s="244" t="s">
        <v>8795</v>
      </c>
      <c r="K92" s="244" t="s">
        <v>813</v>
      </c>
      <c r="L92" s="244" t="s">
        <v>8792</v>
      </c>
    </row>
    <row r="93" spans="1:13" s="244" customFormat="1" ht="39" x14ac:dyDescent="0.3">
      <c r="A93" s="244" t="s">
        <v>810</v>
      </c>
      <c r="B93" s="244" t="s">
        <v>811</v>
      </c>
      <c r="C93" s="244" t="s">
        <v>2998</v>
      </c>
      <c r="D93" s="244" t="s">
        <v>803</v>
      </c>
      <c r="E93" s="244" t="s">
        <v>4106</v>
      </c>
      <c r="G93" s="244" t="s">
        <v>2998</v>
      </c>
      <c r="H93" s="244" t="s">
        <v>815</v>
      </c>
      <c r="I93" s="244" t="s">
        <v>2926</v>
      </c>
      <c r="J93" s="244" t="s">
        <v>8796</v>
      </c>
      <c r="K93" s="244" t="s">
        <v>813</v>
      </c>
      <c r="L93" s="244" t="s">
        <v>8792</v>
      </c>
    </row>
    <row r="94" spans="1:13" s="244" customFormat="1" ht="39" x14ac:dyDescent="0.3">
      <c r="A94" s="244" t="s">
        <v>810</v>
      </c>
      <c r="B94" s="244" t="s">
        <v>811</v>
      </c>
      <c r="C94" s="244" t="s">
        <v>2998</v>
      </c>
      <c r="D94" s="244" t="s">
        <v>803</v>
      </c>
      <c r="E94" s="244" t="s">
        <v>4106</v>
      </c>
      <c r="G94" s="244" t="s">
        <v>2998</v>
      </c>
      <c r="H94" s="244" t="s">
        <v>815</v>
      </c>
      <c r="I94" s="244" t="s">
        <v>4702</v>
      </c>
      <c r="J94" s="244" t="s">
        <v>8797</v>
      </c>
      <c r="K94" s="244" t="s">
        <v>813</v>
      </c>
      <c r="L94" s="244" t="s">
        <v>8792</v>
      </c>
    </row>
    <row r="95" spans="1:13" s="244" customFormat="1" ht="39" x14ac:dyDescent="0.3">
      <c r="A95" s="244" t="s">
        <v>810</v>
      </c>
      <c r="B95" s="244" t="s">
        <v>811</v>
      </c>
      <c r="C95" s="244" t="s">
        <v>5716</v>
      </c>
      <c r="D95" s="244" t="s">
        <v>807</v>
      </c>
      <c r="E95" s="244" t="s">
        <v>4106</v>
      </c>
      <c r="G95" s="244" t="s">
        <v>2998</v>
      </c>
      <c r="H95" s="244" t="s">
        <v>815</v>
      </c>
      <c r="I95" s="244" t="s">
        <v>2924</v>
      </c>
      <c r="J95" s="244" t="s">
        <v>8795</v>
      </c>
      <c r="K95" s="244" t="s">
        <v>831</v>
      </c>
      <c r="L95" s="244" t="s">
        <v>8792</v>
      </c>
    </row>
    <row r="96" spans="1:13" s="244" customFormat="1" ht="39" x14ac:dyDescent="0.3">
      <c r="A96" s="244" t="s">
        <v>810</v>
      </c>
      <c r="B96" s="244" t="s">
        <v>811</v>
      </c>
      <c r="C96" s="244" t="s">
        <v>5716</v>
      </c>
      <c r="D96" s="244" t="s">
        <v>807</v>
      </c>
      <c r="E96" s="244" t="s">
        <v>4106</v>
      </c>
      <c r="G96" s="244" t="s">
        <v>2998</v>
      </c>
      <c r="H96" s="244" t="s">
        <v>815</v>
      </c>
      <c r="I96" s="244" t="s">
        <v>2926</v>
      </c>
      <c r="J96" s="244" t="s">
        <v>8796</v>
      </c>
      <c r="K96" s="244" t="s">
        <v>831</v>
      </c>
      <c r="L96" s="244" t="s">
        <v>8792</v>
      </c>
    </row>
    <row r="97" spans="1:12" s="244" customFormat="1" ht="39" x14ac:dyDescent="0.3">
      <c r="A97" s="244" t="s">
        <v>810</v>
      </c>
      <c r="B97" s="244" t="s">
        <v>811</v>
      </c>
      <c r="C97" s="244" t="s">
        <v>5716</v>
      </c>
      <c r="D97" s="244" t="s">
        <v>807</v>
      </c>
      <c r="E97" s="244" t="s">
        <v>4106</v>
      </c>
      <c r="G97" s="244" t="s">
        <v>2998</v>
      </c>
      <c r="H97" s="244" t="s">
        <v>815</v>
      </c>
      <c r="I97" s="244" t="s">
        <v>4702</v>
      </c>
      <c r="J97" s="244" t="s">
        <v>8797</v>
      </c>
      <c r="K97" s="244" t="s">
        <v>831</v>
      </c>
      <c r="L97" s="244" t="s">
        <v>8792</v>
      </c>
    </row>
    <row r="98" spans="1:12" s="244" customFormat="1" ht="39" x14ac:dyDescent="0.3">
      <c r="A98" s="244" t="s">
        <v>1822</v>
      </c>
      <c r="B98" s="244" t="s">
        <v>1819</v>
      </c>
      <c r="C98" s="244" t="s">
        <v>2998</v>
      </c>
      <c r="D98" s="244" t="s">
        <v>803</v>
      </c>
      <c r="E98" s="244" t="s">
        <v>4106</v>
      </c>
      <c r="G98" s="244" t="s">
        <v>4106</v>
      </c>
      <c r="I98" s="244" t="s">
        <v>2924</v>
      </c>
      <c r="J98" s="244" t="s">
        <v>5115</v>
      </c>
      <c r="K98" s="244" t="s">
        <v>1861</v>
      </c>
      <c r="L98" s="244" t="s">
        <v>8792</v>
      </c>
    </row>
    <row r="99" spans="1:12" s="244" customFormat="1" ht="39" x14ac:dyDescent="0.3">
      <c r="A99" s="244" t="s">
        <v>1822</v>
      </c>
      <c r="B99" s="244" t="s">
        <v>1819</v>
      </c>
      <c r="C99" s="244" t="s">
        <v>2998</v>
      </c>
      <c r="D99" s="244" t="s">
        <v>803</v>
      </c>
      <c r="E99" s="244" t="s">
        <v>4106</v>
      </c>
      <c r="G99" s="244" t="s">
        <v>4106</v>
      </c>
      <c r="I99" s="244" t="s">
        <v>3013</v>
      </c>
      <c r="J99" s="244" t="s">
        <v>4405</v>
      </c>
      <c r="K99" s="244" t="s">
        <v>1861</v>
      </c>
      <c r="L99" s="244" t="s">
        <v>8792</v>
      </c>
    </row>
    <row r="100" spans="1:12" s="244" customFormat="1" ht="39" x14ac:dyDescent="0.3">
      <c r="A100" s="244" t="s">
        <v>1822</v>
      </c>
      <c r="B100" s="244" t="s">
        <v>1819</v>
      </c>
      <c r="C100" s="244" t="s">
        <v>2998</v>
      </c>
      <c r="D100" s="244" t="s">
        <v>803</v>
      </c>
      <c r="E100" s="244" t="s">
        <v>4106</v>
      </c>
      <c r="G100" s="244" t="s">
        <v>4106</v>
      </c>
      <c r="I100" s="244" t="s">
        <v>18</v>
      </c>
      <c r="J100" s="244" t="s">
        <v>8798</v>
      </c>
      <c r="K100" s="244" t="s">
        <v>1861</v>
      </c>
      <c r="L100" s="244" t="s">
        <v>8792</v>
      </c>
    </row>
    <row r="101" spans="1:12" s="244" customFormat="1" ht="39" x14ac:dyDescent="0.3">
      <c r="A101" s="244" t="s">
        <v>1822</v>
      </c>
      <c r="B101" s="244" t="s">
        <v>1819</v>
      </c>
      <c r="C101" s="244" t="s">
        <v>2998</v>
      </c>
      <c r="D101" s="244" t="s">
        <v>803</v>
      </c>
      <c r="E101" s="244" t="s">
        <v>4106</v>
      </c>
      <c r="G101" s="244" t="s">
        <v>4106</v>
      </c>
      <c r="I101" s="244" t="s">
        <v>6379</v>
      </c>
      <c r="J101" s="244" t="s">
        <v>8810</v>
      </c>
      <c r="K101" s="244" t="s">
        <v>1861</v>
      </c>
      <c r="L101" s="244" t="s">
        <v>8792</v>
      </c>
    </row>
    <row r="102" spans="1:12" s="244" customFormat="1" ht="39" x14ac:dyDescent="0.3">
      <c r="A102" s="244" t="s">
        <v>1822</v>
      </c>
      <c r="B102" s="244" t="s">
        <v>1819</v>
      </c>
      <c r="C102" s="244" t="s">
        <v>2998</v>
      </c>
      <c r="D102" s="244" t="s">
        <v>803</v>
      </c>
      <c r="E102" s="244" t="s">
        <v>4106</v>
      </c>
      <c r="G102" s="244" t="s">
        <v>4106</v>
      </c>
      <c r="I102" s="244" t="s">
        <v>1556</v>
      </c>
      <c r="J102" s="244" t="s">
        <v>8813</v>
      </c>
      <c r="K102" s="244" t="s">
        <v>1861</v>
      </c>
      <c r="L102" s="244" t="s">
        <v>8792</v>
      </c>
    </row>
    <row r="103" spans="1:12" s="244" customFormat="1" ht="39" x14ac:dyDescent="0.3">
      <c r="A103" s="244" t="s">
        <v>1822</v>
      </c>
      <c r="B103" s="244" t="s">
        <v>1819</v>
      </c>
      <c r="C103" s="244" t="s">
        <v>2998</v>
      </c>
      <c r="D103" s="244" t="s">
        <v>803</v>
      </c>
      <c r="E103" s="244" t="s">
        <v>4106</v>
      </c>
      <c r="G103" s="244" t="s">
        <v>4106</v>
      </c>
      <c r="I103" s="244" t="s">
        <v>1571</v>
      </c>
      <c r="J103" s="244" t="s">
        <v>8816</v>
      </c>
      <c r="K103" s="244" t="s">
        <v>1861</v>
      </c>
      <c r="L103" s="244" t="s">
        <v>8792</v>
      </c>
    </row>
    <row r="104" spans="1:12" s="244" customFormat="1" ht="39" x14ac:dyDescent="0.3">
      <c r="A104" s="244" t="s">
        <v>1822</v>
      </c>
      <c r="B104" s="244" t="s">
        <v>1819</v>
      </c>
      <c r="C104" s="244" t="s">
        <v>5716</v>
      </c>
      <c r="D104" s="244" t="s">
        <v>807</v>
      </c>
      <c r="E104" s="244" t="s">
        <v>4106</v>
      </c>
      <c r="G104" s="244" t="s">
        <v>4106</v>
      </c>
      <c r="I104" s="244" t="s">
        <v>18</v>
      </c>
      <c r="J104" s="244" t="s">
        <v>8798</v>
      </c>
      <c r="K104" s="244" t="s">
        <v>5428</v>
      </c>
      <c r="L104" s="244" t="s">
        <v>8792</v>
      </c>
    </row>
    <row r="105" spans="1:12" s="244" customFormat="1" ht="39" x14ac:dyDescent="0.3">
      <c r="A105" s="244" t="s">
        <v>1822</v>
      </c>
      <c r="B105" s="244" t="s">
        <v>1819</v>
      </c>
      <c r="C105" s="244" t="s">
        <v>5716</v>
      </c>
      <c r="D105" s="244" t="s">
        <v>807</v>
      </c>
      <c r="E105" s="244" t="s">
        <v>4106</v>
      </c>
      <c r="G105" s="244" t="s">
        <v>4106</v>
      </c>
      <c r="I105" s="244" t="s">
        <v>20</v>
      </c>
      <c r="J105" s="244" t="s">
        <v>8799</v>
      </c>
      <c r="K105" s="244" t="s">
        <v>5428</v>
      </c>
      <c r="L105" s="244" t="s">
        <v>8792</v>
      </c>
    </row>
    <row r="106" spans="1:12" s="244" customFormat="1" ht="39" x14ac:dyDescent="0.3">
      <c r="A106" s="244" t="s">
        <v>1822</v>
      </c>
      <c r="B106" s="244" t="s">
        <v>1819</v>
      </c>
      <c r="C106" s="244" t="s">
        <v>5716</v>
      </c>
      <c r="D106" s="244" t="s">
        <v>807</v>
      </c>
      <c r="E106" s="244" t="s">
        <v>4106</v>
      </c>
      <c r="G106" s="244" t="s">
        <v>4106</v>
      </c>
      <c r="I106" s="244" t="s">
        <v>22</v>
      </c>
      <c r="J106" s="244" t="s">
        <v>8800</v>
      </c>
      <c r="K106" s="244" t="s">
        <v>5428</v>
      </c>
      <c r="L106" s="244" t="s">
        <v>8792</v>
      </c>
    </row>
    <row r="107" spans="1:12" s="244" customFormat="1" ht="39" x14ac:dyDescent="0.3">
      <c r="A107" s="244" t="s">
        <v>1822</v>
      </c>
      <c r="B107" s="244" t="s">
        <v>1819</v>
      </c>
      <c r="C107" s="244" t="s">
        <v>5716</v>
      </c>
      <c r="D107" s="244" t="s">
        <v>807</v>
      </c>
      <c r="E107" s="244" t="s">
        <v>4106</v>
      </c>
      <c r="G107" s="244" t="s">
        <v>4106</v>
      </c>
      <c r="I107" s="244" t="s">
        <v>6355</v>
      </c>
      <c r="J107" s="244" t="s">
        <v>8801</v>
      </c>
      <c r="K107" s="244" t="s">
        <v>5428</v>
      </c>
      <c r="L107" s="244" t="s">
        <v>8792</v>
      </c>
    </row>
    <row r="108" spans="1:12" s="244" customFormat="1" ht="39" x14ac:dyDescent="0.3">
      <c r="A108" s="244" t="s">
        <v>1822</v>
      </c>
      <c r="B108" s="244" t="s">
        <v>1819</v>
      </c>
      <c r="C108" s="244" t="s">
        <v>5716</v>
      </c>
      <c r="D108" s="244" t="s">
        <v>807</v>
      </c>
      <c r="E108" s="244" t="s">
        <v>4106</v>
      </c>
      <c r="G108" s="244" t="s">
        <v>4106</v>
      </c>
      <c r="I108" s="244" t="s">
        <v>6357</v>
      </c>
      <c r="J108" s="244" t="s">
        <v>8802</v>
      </c>
      <c r="K108" s="244" t="s">
        <v>5428</v>
      </c>
      <c r="L108" s="244" t="s">
        <v>8792</v>
      </c>
    </row>
    <row r="109" spans="1:12" s="244" customFormat="1" ht="39" x14ac:dyDescent="0.3">
      <c r="A109" s="244" t="s">
        <v>1822</v>
      </c>
      <c r="B109" s="244" t="s">
        <v>1819</v>
      </c>
      <c r="C109" s="244" t="s">
        <v>5716</v>
      </c>
      <c r="D109" s="244" t="s">
        <v>807</v>
      </c>
      <c r="E109" s="244" t="s">
        <v>4106</v>
      </c>
      <c r="G109" s="244" t="s">
        <v>4106</v>
      </c>
      <c r="I109" s="244" t="s">
        <v>6359</v>
      </c>
      <c r="J109" s="244" t="s">
        <v>8803</v>
      </c>
      <c r="K109" s="244" t="s">
        <v>5428</v>
      </c>
      <c r="L109" s="244" t="s">
        <v>8792</v>
      </c>
    </row>
    <row r="110" spans="1:12" s="244" customFormat="1" ht="39" x14ac:dyDescent="0.3">
      <c r="A110" s="244" t="s">
        <v>1822</v>
      </c>
      <c r="B110" s="244" t="s">
        <v>1819</v>
      </c>
      <c r="C110" s="244" t="s">
        <v>5716</v>
      </c>
      <c r="D110" s="244" t="s">
        <v>807</v>
      </c>
      <c r="E110" s="244" t="s">
        <v>4106</v>
      </c>
      <c r="G110" s="244" t="s">
        <v>4106</v>
      </c>
      <c r="I110" s="244" t="s">
        <v>6361</v>
      </c>
      <c r="J110" s="244" t="s">
        <v>290</v>
      </c>
      <c r="K110" s="244" t="s">
        <v>5428</v>
      </c>
      <c r="L110" s="244" t="s">
        <v>8792</v>
      </c>
    </row>
    <row r="111" spans="1:12" s="244" customFormat="1" ht="39" x14ac:dyDescent="0.3">
      <c r="A111" s="244" t="s">
        <v>1822</v>
      </c>
      <c r="B111" s="244" t="s">
        <v>1819</v>
      </c>
      <c r="C111" s="244" t="s">
        <v>5716</v>
      </c>
      <c r="D111" s="244" t="s">
        <v>807</v>
      </c>
      <c r="E111" s="244" t="s">
        <v>4106</v>
      </c>
      <c r="G111" s="244" t="s">
        <v>4106</v>
      </c>
      <c r="I111" s="244" t="s">
        <v>6363</v>
      </c>
      <c r="J111" s="244" t="s">
        <v>8804</v>
      </c>
      <c r="K111" s="244" t="s">
        <v>5428</v>
      </c>
      <c r="L111" s="244" t="s">
        <v>8792</v>
      </c>
    </row>
    <row r="112" spans="1:12" s="244" customFormat="1" ht="39" x14ac:dyDescent="0.3">
      <c r="A112" s="244" t="s">
        <v>1822</v>
      </c>
      <c r="B112" s="244" t="s">
        <v>1819</v>
      </c>
      <c r="C112" s="244" t="s">
        <v>5716</v>
      </c>
      <c r="D112" s="244" t="s">
        <v>807</v>
      </c>
      <c r="E112" s="244" t="s">
        <v>4106</v>
      </c>
      <c r="G112" s="244" t="s">
        <v>4106</v>
      </c>
      <c r="I112" s="244" t="s">
        <v>6365</v>
      </c>
      <c r="J112" s="244" t="s">
        <v>8805</v>
      </c>
      <c r="K112" s="244" t="s">
        <v>5428</v>
      </c>
      <c r="L112" s="244" t="s">
        <v>8792</v>
      </c>
    </row>
    <row r="113" spans="1:12" s="244" customFormat="1" ht="39" x14ac:dyDescent="0.3">
      <c r="A113" s="244" t="s">
        <v>1822</v>
      </c>
      <c r="B113" s="244" t="s">
        <v>1819</v>
      </c>
      <c r="C113" s="244" t="s">
        <v>5716</v>
      </c>
      <c r="D113" s="244" t="s">
        <v>807</v>
      </c>
      <c r="E113" s="244" t="s">
        <v>4106</v>
      </c>
      <c r="G113" s="244" t="s">
        <v>4106</v>
      </c>
      <c r="I113" s="244" t="s">
        <v>6367</v>
      </c>
      <c r="J113" s="244" t="s">
        <v>8806</v>
      </c>
      <c r="K113" s="244" t="s">
        <v>5428</v>
      </c>
      <c r="L113" s="244" t="s">
        <v>8792</v>
      </c>
    </row>
    <row r="114" spans="1:12" s="244" customFormat="1" ht="39" x14ac:dyDescent="0.3">
      <c r="A114" s="244" t="s">
        <v>1822</v>
      </c>
      <c r="B114" s="244" t="s">
        <v>1819</v>
      </c>
      <c r="C114" s="244" t="s">
        <v>5716</v>
      </c>
      <c r="D114" s="244" t="s">
        <v>807</v>
      </c>
      <c r="E114" s="244" t="s">
        <v>4106</v>
      </c>
      <c r="G114" s="244" t="s">
        <v>4106</v>
      </c>
      <c r="I114" s="244" t="s">
        <v>6369</v>
      </c>
      <c r="J114" s="244" t="s">
        <v>8807</v>
      </c>
      <c r="K114" s="244" t="s">
        <v>5428</v>
      </c>
      <c r="L114" s="244" t="s">
        <v>8792</v>
      </c>
    </row>
    <row r="115" spans="1:12" s="244" customFormat="1" ht="39" x14ac:dyDescent="0.3">
      <c r="A115" s="244" t="s">
        <v>1822</v>
      </c>
      <c r="B115" s="244" t="s">
        <v>1819</v>
      </c>
      <c r="C115" s="244" t="s">
        <v>5716</v>
      </c>
      <c r="D115" s="244" t="s">
        <v>807</v>
      </c>
      <c r="E115" s="244" t="s">
        <v>4106</v>
      </c>
      <c r="G115" s="244" t="s">
        <v>4106</v>
      </c>
      <c r="I115" s="244" t="s">
        <v>6371</v>
      </c>
      <c r="J115" s="244" t="s">
        <v>4299</v>
      </c>
      <c r="K115" s="244" t="s">
        <v>5428</v>
      </c>
      <c r="L115" s="244" t="s">
        <v>8792</v>
      </c>
    </row>
    <row r="116" spans="1:12" s="244" customFormat="1" ht="39" x14ac:dyDescent="0.3">
      <c r="A116" s="244" t="s">
        <v>1822</v>
      </c>
      <c r="B116" s="244" t="s">
        <v>1819</v>
      </c>
      <c r="C116" s="244" t="s">
        <v>5716</v>
      </c>
      <c r="D116" s="244" t="s">
        <v>807</v>
      </c>
      <c r="E116" s="244" t="s">
        <v>4106</v>
      </c>
      <c r="G116" s="244" t="s">
        <v>4106</v>
      </c>
      <c r="I116" s="244" t="s">
        <v>6373</v>
      </c>
      <c r="J116" s="244" t="s">
        <v>8808</v>
      </c>
      <c r="K116" s="244" t="s">
        <v>5428</v>
      </c>
      <c r="L116" s="244" t="s">
        <v>8792</v>
      </c>
    </row>
    <row r="117" spans="1:12" s="244" customFormat="1" ht="39" x14ac:dyDescent="0.3">
      <c r="A117" s="244" t="s">
        <v>1822</v>
      </c>
      <c r="B117" s="244" t="s">
        <v>1819</v>
      </c>
      <c r="C117" s="244" t="s">
        <v>5716</v>
      </c>
      <c r="D117" s="244" t="s">
        <v>807</v>
      </c>
      <c r="E117" s="244" t="s">
        <v>4106</v>
      </c>
      <c r="G117" s="244" t="s">
        <v>4106</v>
      </c>
      <c r="I117" s="244" t="s">
        <v>6375</v>
      </c>
      <c r="J117" s="244" t="s">
        <v>8809</v>
      </c>
      <c r="K117" s="244" t="s">
        <v>5428</v>
      </c>
      <c r="L117" s="244" t="s">
        <v>8792</v>
      </c>
    </row>
    <row r="118" spans="1:12" s="244" customFormat="1" ht="39" x14ac:dyDescent="0.3">
      <c r="A118" s="244" t="s">
        <v>1822</v>
      </c>
      <c r="B118" s="244" t="s">
        <v>1819</v>
      </c>
      <c r="C118" s="244" t="s">
        <v>5716</v>
      </c>
      <c r="D118" s="244" t="s">
        <v>807</v>
      </c>
      <c r="E118" s="244" t="s">
        <v>4106</v>
      </c>
      <c r="G118" s="244" t="s">
        <v>4106</v>
      </c>
      <c r="I118" s="244" t="s">
        <v>6379</v>
      </c>
      <c r="J118" s="244" t="s">
        <v>8810</v>
      </c>
      <c r="K118" s="244" t="s">
        <v>5428</v>
      </c>
      <c r="L118" s="244" t="s">
        <v>8792</v>
      </c>
    </row>
    <row r="119" spans="1:12" s="244" customFormat="1" ht="39" x14ac:dyDescent="0.3">
      <c r="A119" s="244" t="s">
        <v>1822</v>
      </c>
      <c r="B119" s="244" t="s">
        <v>1819</v>
      </c>
      <c r="C119" s="244" t="s">
        <v>5716</v>
      </c>
      <c r="D119" s="244" t="s">
        <v>807</v>
      </c>
      <c r="E119" s="244" t="s">
        <v>4106</v>
      </c>
      <c r="G119" s="244" t="s">
        <v>4106</v>
      </c>
      <c r="I119" s="244" t="s">
        <v>6381</v>
      </c>
      <c r="J119" s="244" t="s">
        <v>8811</v>
      </c>
      <c r="K119" s="244" t="s">
        <v>5428</v>
      </c>
      <c r="L119" s="244" t="s">
        <v>8792</v>
      </c>
    </row>
    <row r="120" spans="1:12" s="244" customFormat="1" ht="39" x14ac:dyDescent="0.3">
      <c r="A120" s="244" t="s">
        <v>1822</v>
      </c>
      <c r="B120" s="244" t="s">
        <v>1819</v>
      </c>
      <c r="C120" s="244" t="s">
        <v>5716</v>
      </c>
      <c r="D120" s="244" t="s">
        <v>807</v>
      </c>
      <c r="E120" s="244" t="s">
        <v>4106</v>
      </c>
      <c r="G120" s="244" t="s">
        <v>4106</v>
      </c>
      <c r="I120" s="244" t="s">
        <v>1550</v>
      </c>
      <c r="J120" s="244" t="s">
        <v>8812</v>
      </c>
      <c r="K120" s="244" t="s">
        <v>5428</v>
      </c>
      <c r="L120" s="244" t="s">
        <v>8792</v>
      </c>
    </row>
    <row r="121" spans="1:12" s="244" customFormat="1" ht="39" x14ac:dyDescent="0.3">
      <c r="A121" s="244" t="s">
        <v>1822</v>
      </c>
      <c r="B121" s="244" t="s">
        <v>1819</v>
      </c>
      <c r="C121" s="244" t="s">
        <v>5716</v>
      </c>
      <c r="D121" s="244" t="s">
        <v>807</v>
      </c>
      <c r="E121" s="244" t="s">
        <v>4106</v>
      </c>
      <c r="G121" s="244" t="s">
        <v>4106</v>
      </c>
      <c r="I121" s="244" t="s">
        <v>1556</v>
      </c>
      <c r="J121" s="244" t="s">
        <v>8813</v>
      </c>
      <c r="K121" s="244" t="s">
        <v>5428</v>
      </c>
      <c r="L121" s="244" t="s">
        <v>8792</v>
      </c>
    </row>
    <row r="122" spans="1:12" s="244" customFormat="1" ht="39" x14ac:dyDescent="0.3">
      <c r="A122" s="244" t="s">
        <v>1822</v>
      </c>
      <c r="B122" s="244" t="s">
        <v>1819</v>
      </c>
      <c r="C122" s="244" t="s">
        <v>5716</v>
      </c>
      <c r="D122" s="244" t="s">
        <v>807</v>
      </c>
      <c r="E122" s="244" t="s">
        <v>4106</v>
      </c>
      <c r="G122" s="244" t="s">
        <v>4106</v>
      </c>
      <c r="I122" s="244" t="s">
        <v>1561</v>
      </c>
      <c r="J122" s="244" t="s">
        <v>8814</v>
      </c>
      <c r="K122" s="244" t="s">
        <v>5428</v>
      </c>
      <c r="L122" s="244" t="s">
        <v>8792</v>
      </c>
    </row>
    <row r="123" spans="1:12" s="244" customFormat="1" ht="39" x14ac:dyDescent="0.3">
      <c r="A123" s="244" t="s">
        <v>1822</v>
      </c>
      <c r="B123" s="244" t="s">
        <v>1819</v>
      </c>
      <c r="C123" s="244" t="s">
        <v>5716</v>
      </c>
      <c r="D123" s="244" t="s">
        <v>807</v>
      </c>
      <c r="E123" s="244" t="s">
        <v>4106</v>
      </c>
      <c r="G123" s="244" t="s">
        <v>4106</v>
      </c>
      <c r="I123" s="244" t="s">
        <v>1566</v>
      </c>
      <c r="J123" s="244" t="s">
        <v>8815</v>
      </c>
      <c r="K123" s="244" t="s">
        <v>5428</v>
      </c>
      <c r="L123" s="244" t="s">
        <v>8792</v>
      </c>
    </row>
    <row r="124" spans="1:12" s="244" customFormat="1" ht="39" x14ac:dyDescent="0.3">
      <c r="A124" s="244" t="s">
        <v>1822</v>
      </c>
      <c r="B124" s="244" t="s">
        <v>1819</v>
      </c>
      <c r="C124" s="244" t="s">
        <v>5716</v>
      </c>
      <c r="D124" s="244" t="s">
        <v>807</v>
      </c>
      <c r="E124" s="244" t="s">
        <v>4106</v>
      </c>
      <c r="G124" s="244" t="s">
        <v>4106</v>
      </c>
      <c r="I124" s="244" t="s">
        <v>1571</v>
      </c>
      <c r="J124" s="244" t="s">
        <v>8816</v>
      </c>
      <c r="K124" s="244" t="s">
        <v>5428</v>
      </c>
      <c r="L124" s="244" t="s">
        <v>8792</v>
      </c>
    </row>
    <row r="125" spans="1:12" s="244" customFormat="1" ht="39" x14ac:dyDescent="0.3">
      <c r="A125" s="244" t="s">
        <v>1822</v>
      </c>
      <c r="B125" s="244" t="s">
        <v>1819</v>
      </c>
      <c r="C125" s="244" t="s">
        <v>5716</v>
      </c>
      <c r="D125" s="244" t="s">
        <v>807</v>
      </c>
      <c r="E125" s="244" t="s">
        <v>4106</v>
      </c>
      <c r="G125" s="244" t="s">
        <v>4106</v>
      </c>
      <c r="I125" s="244" t="s">
        <v>1576</v>
      </c>
      <c r="J125" s="244" t="s">
        <v>8817</v>
      </c>
      <c r="K125" s="244" t="s">
        <v>5428</v>
      </c>
      <c r="L125" s="244" t="s">
        <v>8792</v>
      </c>
    </row>
    <row r="126" spans="1:12" s="244" customFormat="1" ht="39" x14ac:dyDescent="0.3">
      <c r="A126" s="244" t="s">
        <v>239</v>
      </c>
      <c r="B126" s="244" t="s">
        <v>4826</v>
      </c>
      <c r="C126" s="244" t="s">
        <v>2998</v>
      </c>
      <c r="D126" s="244" t="s">
        <v>803</v>
      </c>
      <c r="E126" s="244" t="s">
        <v>4106</v>
      </c>
      <c r="G126" s="244" t="s">
        <v>2968</v>
      </c>
      <c r="H126" s="244" t="s">
        <v>240</v>
      </c>
      <c r="I126" s="244" t="s">
        <v>3183</v>
      </c>
      <c r="J126" s="244" t="s">
        <v>8890</v>
      </c>
      <c r="K126" s="244" t="s">
        <v>239</v>
      </c>
      <c r="L126" s="244" t="s">
        <v>8792</v>
      </c>
    </row>
    <row r="127" spans="1:12" s="244" customFormat="1" ht="39" x14ac:dyDescent="0.3">
      <c r="A127" s="244" t="s">
        <v>239</v>
      </c>
      <c r="B127" s="244" t="s">
        <v>4826</v>
      </c>
      <c r="C127" s="244" t="s">
        <v>2998</v>
      </c>
      <c r="D127" s="244" t="s">
        <v>803</v>
      </c>
      <c r="E127" s="244" t="s">
        <v>4106</v>
      </c>
      <c r="G127" s="244" t="s">
        <v>2968</v>
      </c>
      <c r="H127" s="244" t="s">
        <v>240</v>
      </c>
      <c r="I127" s="244" t="s">
        <v>3188</v>
      </c>
      <c r="J127" s="244" t="s">
        <v>5073</v>
      </c>
      <c r="K127" s="244" t="s">
        <v>239</v>
      </c>
      <c r="L127" s="244" t="s">
        <v>8792</v>
      </c>
    </row>
    <row r="128" spans="1:12" s="244" customFormat="1" ht="39" x14ac:dyDescent="0.3">
      <c r="A128" s="244" t="s">
        <v>239</v>
      </c>
      <c r="B128" s="244" t="s">
        <v>4826</v>
      </c>
      <c r="C128" s="244" t="s">
        <v>2998</v>
      </c>
      <c r="D128" s="244" t="s">
        <v>803</v>
      </c>
      <c r="E128" s="244" t="s">
        <v>4106</v>
      </c>
      <c r="G128" s="244" t="s">
        <v>2968</v>
      </c>
      <c r="H128" s="244" t="s">
        <v>240</v>
      </c>
      <c r="I128" s="244" t="s">
        <v>3343</v>
      </c>
      <c r="J128" s="244" t="s">
        <v>8891</v>
      </c>
      <c r="K128" s="244" t="s">
        <v>239</v>
      </c>
      <c r="L128" s="244" t="s">
        <v>8792</v>
      </c>
    </row>
    <row r="129" spans="1:13" s="244" customFormat="1" ht="39" x14ac:dyDescent="0.3">
      <c r="A129" s="244" t="s">
        <v>239</v>
      </c>
      <c r="B129" s="244" t="s">
        <v>4826</v>
      </c>
      <c r="C129" s="244" t="s">
        <v>2998</v>
      </c>
      <c r="D129" s="244" t="s">
        <v>803</v>
      </c>
      <c r="E129" s="244" t="s">
        <v>4106</v>
      </c>
      <c r="G129" s="244" t="s">
        <v>2968</v>
      </c>
      <c r="H129" s="244" t="s">
        <v>240</v>
      </c>
      <c r="I129" s="244" t="s">
        <v>1878</v>
      </c>
      <c r="J129" s="244" t="s">
        <v>8892</v>
      </c>
      <c r="K129" s="244" t="s">
        <v>239</v>
      </c>
      <c r="L129" s="244" t="s">
        <v>8792</v>
      </c>
    </row>
    <row r="130" spans="1:13" s="244" customFormat="1" ht="39" x14ac:dyDescent="0.3">
      <c r="A130" s="244" t="s">
        <v>239</v>
      </c>
      <c r="B130" s="244" t="s">
        <v>4826</v>
      </c>
      <c r="C130" s="244" t="s">
        <v>2998</v>
      </c>
      <c r="D130" s="244" t="s">
        <v>803</v>
      </c>
      <c r="E130" s="244" t="s">
        <v>4106</v>
      </c>
      <c r="G130" s="244" t="s">
        <v>2968</v>
      </c>
      <c r="H130" s="244" t="s">
        <v>240</v>
      </c>
      <c r="I130" s="244" t="s">
        <v>3192</v>
      </c>
      <c r="J130" s="244" t="s">
        <v>2295</v>
      </c>
      <c r="K130" s="244" t="s">
        <v>239</v>
      </c>
      <c r="L130" s="244" t="s">
        <v>8792</v>
      </c>
    </row>
    <row r="131" spans="1:13" s="244" customFormat="1" ht="39" x14ac:dyDescent="0.3">
      <c r="A131" s="244" t="s">
        <v>239</v>
      </c>
      <c r="B131" s="244" t="s">
        <v>4826</v>
      </c>
      <c r="C131" s="244" t="s">
        <v>2998</v>
      </c>
      <c r="D131" s="244" t="s">
        <v>803</v>
      </c>
      <c r="E131" s="244" t="s">
        <v>4106</v>
      </c>
      <c r="G131" s="244" t="s">
        <v>2968</v>
      </c>
      <c r="H131" s="244" t="s">
        <v>240</v>
      </c>
      <c r="I131" s="244" t="s">
        <v>3193</v>
      </c>
      <c r="J131" s="244" t="s">
        <v>8893</v>
      </c>
      <c r="K131" s="244" t="s">
        <v>239</v>
      </c>
      <c r="L131" s="244" t="s">
        <v>8792</v>
      </c>
    </row>
    <row r="132" spans="1:13" s="244" customFormat="1" ht="39" x14ac:dyDescent="0.3">
      <c r="A132" s="244" t="s">
        <v>239</v>
      </c>
      <c r="B132" s="244" t="s">
        <v>4826</v>
      </c>
      <c r="C132" s="244" t="s">
        <v>2998</v>
      </c>
      <c r="D132" s="244" t="s">
        <v>803</v>
      </c>
      <c r="E132" s="244" t="s">
        <v>4106</v>
      </c>
      <c r="G132" s="244" t="s">
        <v>2968</v>
      </c>
      <c r="H132" s="244" t="s">
        <v>240</v>
      </c>
      <c r="I132" s="244" t="s">
        <v>3195</v>
      </c>
      <c r="J132" s="244" t="s">
        <v>8894</v>
      </c>
      <c r="K132" s="244" t="s">
        <v>239</v>
      </c>
      <c r="L132" s="244" t="s">
        <v>8792</v>
      </c>
    </row>
    <row r="133" spans="1:13" s="244" customFormat="1" ht="39" x14ac:dyDescent="0.3">
      <c r="A133" s="244" t="s">
        <v>239</v>
      </c>
      <c r="B133" s="244" t="s">
        <v>4826</v>
      </c>
      <c r="C133" s="244" t="s">
        <v>2998</v>
      </c>
      <c r="D133" s="244" t="s">
        <v>803</v>
      </c>
      <c r="E133" s="244" t="s">
        <v>4106</v>
      </c>
      <c r="G133" s="244" t="s">
        <v>2968</v>
      </c>
      <c r="H133" s="244" t="s">
        <v>240</v>
      </c>
      <c r="I133" s="244" t="s">
        <v>810</v>
      </c>
      <c r="J133" s="244" t="s">
        <v>8895</v>
      </c>
      <c r="K133" s="244" t="s">
        <v>239</v>
      </c>
      <c r="L133" s="244" t="s">
        <v>8792</v>
      </c>
    </row>
    <row r="134" spans="1:13" s="244" customFormat="1" ht="39" x14ac:dyDescent="0.3">
      <c r="A134" s="244" t="s">
        <v>239</v>
      </c>
      <c r="B134" s="244" t="s">
        <v>4826</v>
      </c>
      <c r="C134" s="244" t="s">
        <v>2998</v>
      </c>
      <c r="D134" s="244" t="s">
        <v>803</v>
      </c>
      <c r="E134" s="244" t="s">
        <v>4106</v>
      </c>
      <c r="G134" s="244" t="s">
        <v>2968</v>
      </c>
      <c r="H134" s="244" t="s">
        <v>240</v>
      </c>
      <c r="I134" s="244" t="s">
        <v>3200</v>
      </c>
      <c r="J134" s="244" t="s">
        <v>8896</v>
      </c>
      <c r="K134" s="244" t="s">
        <v>239</v>
      </c>
      <c r="L134" s="244" t="s">
        <v>8792</v>
      </c>
    </row>
    <row r="135" spans="1:13" s="244" customFormat="1" ht="39" x14ac:dyDescent="0.3">
      <c r="A135" s="244" t="s">
        <v>239</v>
      </c>
      <c r="B135" s="244" t="s">
        <v>4826</v>
      </c>
      <c r="C135" s="244" t="s">
        <v>2998</v>
      </c>
      <c r="D135" s="244" t="s">
        <v>803</v>
      </c>
      <c r="E135" s="244" t="s">
        <v>4106</v>
      </c>
      <c r="G135" s="244" t="s">
        <v>2968</v>
      </c>
      <c r="H135" s="244" t="s">
        <v>240</v>
      </c>
      <c r="I135" s="244" t="s">
        <v>3203</v>
      </c>
      <c r="J135" s="244" t="s">
        <v>8897</v>
      </c>
      <c r="K135" s="244" t="s">
        <v>239</v>
      </c>
      <c r="L135" s="244" t="s">
        <v>8792</v>
      </c>
    </row>
    <row r="136" spans="1:13" s="244" customFormat="1" ht="39" x14ac:dyDescent="0.3">
      <c r="A136" s="244" t="s">
        <v>239</v>
      </c>
      <c r="B136" s="244" t="s">
        <v>4826</v>
      </c>
      <c r="C136" s="244" t="s">
        <v>2998</v>
      </c>
      <c r="D136" s="244" t="s">
        <v>803</v>
      </c>
      <c r="E136" s="244" t="s">
        <v>4106</v>
      </c>
      <c r="G136" s="244" t="s">
        <v>2968</v>
      </c>
      <c r="H136" s="244" t="s">
        <v>240</v>
      </c>
      <c r="I136" s="244" t="s">
        <v>3205</v>
      </c>
      <c r="J136" s="244" t="s">
        <v>8898</v>
      </c>
      <c r="K136" s="244" t="s">
        <v>239</v>
      </c>
      <c r="L136" s="244" t="s">
        <v>8792</v>
      </c>
    </row>
    <row r="137" spans="1:13" s="244" customFormat="1" ht="39" x14ac:dyDescent="0.3">
      <c r="A137" s="244" t="s">
        <v>2421</v>
      </c>
      <c r="B137" s="244" t="s">
        <v>5820</v>
      </c>
      <c r="C137" s="244" t="s">
        <v>4106</v>
      </c>
      <c r="E137" s="244" t="s">
        <v>4106</v>
      </c>
      <c r="G137" s="244" t="s">
        <v>4106</v>
      </c>
      <c r="I137" s="244" t="s">
        <v>4105</v>
      </c>
      <c r="J137" s="244" t="s">
        <v>8818</v>
      </c>
      <c r="K137" s="244" t="s">
        <v>2421</v>
      </c>
      <c r="L137" s="244" t="s">
        <v>8792</v>
      </c>
    </row>
    <row r="138" spans="1:13" s="244" customFormat="1" ht="39" x14ac:dyDescent="0.3">
      <c r="A138" s="244" t="s">
        <v>2421</v>
      </c>
      <c r="B138" s="244" t="s">
        <v>5820</v>
      </c>
      <c r="C138" s="244" t="s">
        <v>4106</v>
      </c>
      <c r="E138" s="244" t="s">
        <v>4106</v>
      </c>
      <c r="G138" s="244" t="s">
        <v>4106</v>
      </c>
      <c r="I138" s="244" t="s">
        <v>5700</v>
      </c>
      <c r="J138" s="244" t="s">
        <v>8819</v>
      </c>
      <c r="K138" s="244" t="s">
        <v>2421</v>
      </c>
      <c r="L138" s="244" t="s">
        <v>8792</v>
      </c>
    </row>
    <row r="139" spans="1:13" s="244" customFormat="1" ht="39" x14ac:dyDescent="0.3">
      <c r="A139" s="244" t="s">
        <v>2421</v>
      </c>
      <c r="B139" s="244" t="s">
        <v>5820</v>
      </c>
      <c r="C139" s="244" t="s">
        <v>4106</v>
      </c>
      <c r="E139" s="244" t="s">
        <v>4106</v>
      </c>
      <c r="G139" s="244" t="s">
        <v>4106</v>
      </c>
      <c r="I139" s="244" t="s">
        <v>2998</v>
      </c>
      <c r="J139" s="244" t="s">
        <v>8820</v>
      </c>
      <c r="K139" s="244" t="s">
        <v>2421</v>
      </c>
      <c r="L139" s="244" t="s">
        <v>8792</v>
      </c>
    </row>
    <row r="140" spans="1:13" s="244" customFormat="1" ht="39" x14ac:dyDescent="0.3">
      <c r="A140" s="244" t="s">
        <v>2421</v>
      </c>
      <c r="B140" s="244" t="s">
        <v>5820</v>
      </c>
      <c r="C140" s="244" t="s">
        <v>4106</v>
      </c>
      <c r="E140" s="244" t="s">
        <v>4106</v>
      </c>
      <c r="G140" s="244" t="s">
        <v>4106</v>
      </c>
      <c r="I140" s="244" t="s">
        <v>5707</v>
      </c>
      <c r="J140" s="244" t="s">
        <v>8821</v>
      </c>
      <c r="K140" s="244" t="s">
        <v>2421</v>
      </c>
      <c r="L140" s="244" t="s">
        <v>8792</v>
      </c>
    </row>
    <row r="141" spans="1:13" s="244" customFormat="1" ht="39" x14ac:dyDescent="0.3">
      <c r="A141" s="244" t="s">
        <v>2421</v>
      </c>
      <c r="B141" s="244" t="s">
        <v>5820</v>
      </c>
      <c r="C141" s="244" t="s">
        <v>4106</v>
      </c>
      <c r="E141" s="244" t="s">
        <v>4106</v>
      </c>
      <c r="G141" s="244" t="s">
        <v>4106</v>
      </c>
      <c r="I141" s="244" t="s">
        <v>5716</v>
      </c>
      <c r="J141" s="244" t="s">
        <v>8822</v>
      </c>
      <c r="K141" s="244" t="s">
        <v>2421</v>
      </c>
      <c r="L141" s="244" t="s">
        <v>8792</v>
      </c>
    </row>
    <row r="142" spans="1:13" s="244" customFormat="1" ht="39" x14ac:dyDescent="0.3">
      <c r="A142" s="244" t="s">
        <v>5418</v>
      </c>
      <c r="B142" s="244" t="s">
        <v>5419</v>
      </c>
      <c r="C142" s="244" t="s">
        <v>4106</v>
      </c>
      <c r="E142" s="244" t="s">
        <v>4106</v>
      </c>
      <c r="G142" s="244" t="s">
        <v>4106</v>
      </c>
      <c r="I142" s="244" t="s">
        <v>5741</v>
      </c>
      <c r="J142" s="244" t="s">
        <v>8823</v>
      </c>
      <c r="K142" s="244" t="s">
        <v>5418</v>
      </c>
      <c r="L142" s="244" t="s">
        <v>8792</v>
      </c>
    </row>
    <row r="143" spans="1:13" s="244" customFormat="1" ht="39" x14ac:dyDescent="0.3">
      <c r="A143" s="392" t="s">
        <v>1850</v>
      </c>
      <c r="B143" s="392" t="s">
        <v>1851</v>
      </c>
      <c r="C143" s="392" t="s">
        <v>5716</v>
      </c>
      <c r="D143" s="392" t="s">
        <v>807</v>
      </c>
      <c r="E143" s="392" t="s">
        <v>4106</v>
      </c>
      <c r="F143" s="392"/>
      <c r="G143" s="392" t="s">
        <v>5707</v>
      </c>
      <c r="H143" s="392" t="s">
        <v>8032</v>
      </c>
      <c r="I143" s="392" t="s">
        <v>5727</v>
      </c>
      <c r="J143" s="392" t="s">
        <v>4963</v>
      </c>
      <c r="K143" s="392" t="s">
        <v>3782</v>
      </c>
      <c r="L143" s="392" t="s">
        <v>8792</v>
      </c>
      <c r="M143" s="392"/>
    </row>
    <row r="144" spans="1:13" s="244" customFormat="1" ht="39" x14ac:dyDescent="0.3">
      <c r="A144" s="392" t="s">
        <v>1850</v>
      </c>
      <c r="B144" s="392" t="s">
        <v>1851</v>
      </c>
      <c r="C144" s="392" t="s">
        <v>5716</v>
      </c>
      <c r="D144" s="392" t="s">
        <v>807</v>
      </c>
      <c r="E144" s="392" t="s">
        <v>4106</v>
      </c>
      <c r="F144" s="392"/>
      <c r="G144" s="392" t="s">
        <v>5707</v>
      </c>
      <c r="H144" s="392" t="s">
        <v>8032</v>
      </c>
      <c r="I144" s="392" t="s">
        <v>4020</v>
      </c>
      <c r="J144" s="392" t="s">
        <v>8824</v>
      </c>
      <c r="K144" s="392" t="s">
        <v>3782</v>
      </c>
      <c r="L144" s="392" t="s">
        <v>8792</v>
      </c>
      <c r="M144" s="392"/>
    </row>
    <row r="145" spans="1:13" s="244" customFormat="1" ht="39" x14ac:dyDescent="0.3">
      <c r="A145" s="392" t="s">
        <v>1850</v>
      </c>
      <c r="B145" s="392" t="s">
        <v>1851</v>
      </c>
      <c r="C145" s="392" t="s">
        <v>5716</v>
      </c>
      <c r="D145" s="392" t="s">
        <v>807</v>
      </c>
      <c r="E145" s="392" t="s">
        <v>4106</v>
      </c>
      <c r="F145" s="392"/>
      <c r="G145" s="392" t="s">
        <v>5707</v>
      </c>
      <c r="H145" s="392" t="s">
        <v>8032</v>
      </c>
      <c r="I145" s="392" t="s">
        <v>4022</v>
      </c>
      <c r="J145" s="392" t="s">
        <v>8825</v>
      </c>
      <c r="K145" s="392" t="s">
        <v>3782</v>
      </c>
      <c r="L145" s="392" t="s">
        <v>8792</v>
      </c>
      <c r="M145" s="392"/>
    </row>
    <row r="146" spans="1:13" s="244" customFormat="1" ht="39" x14ac:dyDescent="0.3">
      <c r="A146" s="392" t="s">
        <v>1850</v>
      </c>
      <c r="B146" s="392" t="s">
        <v>1851</v>
      </c>
      <c r="C146" s="392" t="s">
        <v>5716</v>
      </c>
      <c r="D146" s="392" t="s">
        <v>807</v>
      </c>
      <c r="E146" s="392" t="s">
        <v>4106</v>
      </c>
      <c r="F146" s="392"/>
      <c r="G146" s="392" t="s">
        <v>5707</v>
      </c>
      <c r="H146" s="392" t="s">
        <v>8032</v>
      </c>
      <c r="I146" s="392" t="s">
        <v>4024</v>
      </c>
      <c r="J146" s="392" t="s">
        <v>8826</v>
      </c>
      <c r="K146" s="392" t="s">
        <v>3782</v>
      </c>
      <c r="L146" s="392" t="s">
        <v>8792</v>
      </c>
      <c r="M146" s="392"/>
    </row>
    <row r="147" spans="1:13" s="244" customFormat="1" ht="39" x14ac:dyDescent="0.3">
      <c r="A147" s="392" t="s">
        <v>1850</v>
      </c>
      <c r="B147" s="392" t="s">
        <v>1851</v>
      </c>
      <c r="C147" s="392" t="s">
        <v>5716</v>
      </c>
      <c r="D147" s="392" t="s">
        <v>807</v>
      </c>
      <c r="E147" s="392" t="s">
        <v>4106</v>
      </c>
      <c r="F147" s="392"/>
      <c r="G147" s="392" t="s">
        <v>5707</v>
      </c>
      <c r="H147" s="392" t="s">
        <v>8032</v>
      </c>
      <c r="I147" s="392" t="s">
        <v>4026</v>
      </c>
      <c r="J147" s="392" t="s">
        <v>8827</v>
      </c>
      <c r="K147" s="392" t="s">
        <v>3782</v>
      </c>
      <c r="L147" s="392" t="s">
        <v>8792</v>
      </c>
      <c r="M147" s="392"/>
    </row>
    <row r="148" spans="1:13" s="244" customFormat="1" ht="39" x14ac:dyDescent="0.3">
      <c r="A148" s="392" t="s">
        <v>1850</v>
      </c>
      <c r="B148" s="392" t="s">
        <v>1851</v>
      </c>
      <c r="C148" s="392" t="s">
        <v>5716</v>
      </c>
      <c r="D148" s="392" t="s">
        <v>807</v>
      </c>
      <c r="E148" s="392" t="s">
        <v>4106</v>
      </c>
      <c r="F148" s="392"/>
      <c r="G148" s="392" t="s">
        <v>5707</v>
      </c>
      <c r="H148" s="392" t="s">
        <v>8032</v>
      </c>
      <c r="I148" s="392" t="s">
        <v>5232</v>
      </c>
      <c r="J148" s="392" t="s">
        <v>8828</v>
      </c>
      <c r="K148" s="392" t="s">
        <v>3782</v>
      </c>
      <c r="L148" s="392" t="s">
        <v>8792</v>
      </c>
      <c r="M148" s="392"/>
    </row>
    <row r="149" spans="1:13" s="244" customFormat="1" ht="39" x14ac:dyDescent="0.3">
      <c r="A149" s="392" t="s">
        <v>1850</v>
      </c>
      <c r="B149" s="392" t="s">
        <v>1851</v>
      </c>
      <c r="C149" s="392" t="s">
        <v>5741</v>
      </c>
      <c r="D149" s="392" t="s">
        <v>6138</v>
      </c>
      <c r="E149" s="392" t="s">
        <v>4106</v>
      </c>
      <c r="F149" s="392"/>
      <c r="G149" s="392" t="s">
        <v>5707</v>
      </c>
      <c r="H149" s="392" t="s">
        <v>8032</v>
      </c>
      <c r="I149" s="392" t="s">
        <v>5331</v>
      </c>
      <c r="J149" s="392" t="s">
        <v>4970</v>
      </c>
      <c r="K149" s="392" t="s">
        <v>1359</v>
      </c>
      <c r="L149" s="392" t="s">
        <v>8792</v>
      </c>
      <c r="M149" s="392"/>
    </row>
    <row r="150" spans="1:13" s="244" customFormat="1" ht="39" x14ac:dyDescent="0.3">
      <c r="A150" s="244" t="s">
        <v>920</v>
      </c>
      <c r="B150" s="244" t="s">
        <v>917</v>
      </c>
      <c r="C150" s="244" t="s">
        <v>909</v>
      </c>
      <c r="D150" s="244" t="s">
        <v>3146</v>
      </c>
      <c r="E150" s="244" t="s">
        <v>4106</v>
      </c>
      <c r="G150" s="244" t="s">
        <v>4106</v>
      </c>
      <c r="I150" s="244" t="s">
        <v>6251</v>
      </c>
      <c r="J150" s="244" t="s">
        <v>8829</v>
      </c>
      <c r="K150" s="244" t="s">
        <v>946</v>
      </c>
      <c r="L150" s="244" t="s">
        <v>8792</v>
      </c>
    </row>
    <row r="151" spans="1:13" s="244" customFormat="1" ht="39" x14ac:dyDescent="0.3">
      <c r="A151" s="244" t="s">
        <v>2569</v>
      </c>
      <c r="B151" s="244" t="s">
        <v>1434</v>
      </c>
      <c r="C151" s="244" t="s">
        <v>4106</v>
      </c>
      <c r="E151" s="244" t="s">
        <v>4106</v>
      </c>
      <c r="G151" s="244" t="s">
        <v>4106</v>
      </c>
      <c r="I151" s="244" t="s">
        <v>881</v>
      </c>
      <c r="J151" s="244" t="s">
        <v>8830</v>
      </c>
      <c r="K151" s="244" t="s">
        <v>2569</v>
      </c>
      <c r="L151" s="244" t="s">
        <v>8792</v>
      </c>
    </row>
    <row r="152" spans="1:13" s="244" customFormat="1" ht="39" x14ac:dyDescent="0.3">
      <c r="A152" s="244" t="s">
        <v>1990</v>
      </c>
      <c r="B152" s="244" t="s">
        <v>1989</v>
      </c>
      <c r="C152" s="244" t="s">
        <v>5716</v>
      </c>
      <c r="D152" s="244" t="s">
        <v>807</v>
      </c>
      <c r="E152" s="244" t="s">
        <v>4106</v>
      </c>
      <c r="G152" s="244" t="s">
        <v>4106</v>
      </c>
      <c r="I152" s="244" t="s">
        <v>6474</v>
      </c>
      <c r="J152" s="244" t="s">
        <v>8831</v>
      </c>
      <c r="K152" s="244" t="s">
        <v>1988</v>
      </c>
      <c r="L152" s="244" t="s">
        <v>8792</v>
      </c>
    </row>
    <row r="153" spans="1:13" s="244" customFormat="1" ht="39" x14ac:dyDescent="0.3">
      <c r="A153" s="244" t="s">
        <v>1990</v>
      </c>
      <c r="B153" s="244" t="s">
        <v>1989</v>
      </c>
      <c r="C153" s="244" t="s">
        <v>5716</v>
      </c>
      <c r="D153" s="244" t="s">
        <v>807</v>
      </c>
      <c r="E153" s="244" t="s">
        <v>4106</v>
      </c>
      <c r="G153" s="244" t="s">
        <v>4106</v>
      </c>
      <c r="I153" s="244" t="s">
        <v>898</v>
      </c>
      <c r="J153" s="244" t="s">
        <v>8832</v>
      </c>
      <c r="K153" s="244" t="s">
        <v>1988</v>
      </c>
      <c r="L153" s="244" t="s">
        <v>8792</v>
      </c>
    </row>
    <row r="154" spans="1:13" s="244" customFormat="1" ht="39" x14ac:dyDescent="0.3">
      <c r="A154" s="244" t="s">
        <v>1990</v>
      </c>
      <c r="B154" s="244" t="s">
        <v>1989</v>
      </c>
      <c r="C154" s="244" t="s">
        <v>5716</v>
      </c>
      <c r="D154" s="244" t="s">
        <v>807</v>
      </c>
      <c r="E154" s="244" t="s">
        <v>4106</v>
      </c>
      <c r="G154" s="244" t="s">
        <v>4106</v>
      </c>
      <c r="I154" s="244" t="s">
        <v>2958</v>
      </c>
      <c r="J154" s="244" t="s">
        <v>3759</v>
      </c>
      <c r="K154" s="244" t="s">
        <v>1988</v>
      </c>
      <c r="L154" s="244" t="s">
        <v>8792</v>
      </c>
    </row>
    <row r="155" spans="1:13" s="244" customFormat="1" ht="39" x14ac:dyDescent="0.3">
      <c r="A155" s="244" t="s">
        <v>1990</v>
      </c>
      <c r="B155" s="244" t="s">
        <v>1989</v>
      </c>
      <c r="C155" s="244" t="s">
        <v>5716</v>
      </c>
      <c r="D155" s="244" t="s">
        <v>807</v>
      </c>
      <c r="E155" s="244" t="s">
        <v>4106</v>
      </c>
      <c r="G155" s="244" t="s">
        <v>4106</v>
      </c>
      <c r="I155" s="244" t="s">
        <v>2119</v>
      </c>
      <c r="J155" s="244" t="s">
        <v>8833</v>
      </c>
      <c r="K155" s="244" t="s">
        <v>1988</v>
      </c>
      <c r="L155" s="244" t="s">
        <v>8792</v>
      </c>
    </row>
    <row r="156" spans="1:13" s="244" customFormat="1" ht="39" x14ac:dyDescent="0.3">
      <c r="A156" s="244" t="s">
        <v>1990</v>
      </c>
      <c r="B156" s="244" t="s">
        <v>1989</v>
      </c>
      <c r="C156" s="244" t="s">
        <v>5716</v>
      </c>
      <c r="D156" s="244" t="s">
        <v>807</v>
      </c>
      <c r="E156" s="244" t="s">
        <v>4106</v>
      </c>
      <c r="G156" s="244" t="s">
        <v>4106</v>
      </c>
      <c r="I156" s="244" t="s">
        <v>5696</v>
      </c>
      <c r="J156" s="244" t="s">
        <v>8834</v>
      </c>
      <c r="K156" s="244" t="s">
        <v>1988</v>
      </c>
      <c r="L156" s="244" t="s">
        <v>8792</v>
      </c>
    </row>
    <row r="157" spans="1:13" s="244" customFormat="1" ht="39" x14ac:dyDescent="0.3">
      <c r="A157" s="244" t="s">
        <v>1990</v>
      </c>
      <c r="B157" s="244" t="s">
        <v>1989</v>
      </c>
      <c r="C157" s="244" t="s">
        <v>5716</v>
      </c>
      <c r="D157" s="244" t="s">
        <v>807</v>
      </c>
      <c r="E157" s="244" t="s">
        <v>4106</v>
      </c>
      <c r="G157" s="244" t="s">
        <v>4106</v>
      </c>
      <c r="I157" s="244" t="s">
        <v>2964</v>
      </c>
      <c r="J157" s="244" t="s">
        <v>8835</v>
      </c>
      <c r="K157" s="244" t="s">
        <v>1988</v>
      </c>
      <c r="L157" s="244" t="s">
        <v>8792</v>
      </c>
    </row>
    <row r="158" spans="1:13" s="244" customFormat="1" ht="39" x14ac:dyDescent="0.3">
      <c r="A158" s="244" t="s">
        <v>1990</v>
      </c>
      <c r="B158" s="244" t="s">
        <v>1989</v>
      </c>
      <c r="C158" s="244" t="s">
        <v>5716</v>
      </c>
      <c r="D158" s="244" t="s">
        <v>807</v>
      </c>
      <c r="E158" s="244" t="s">
        <v>4106</v>
      </c>
      <c r="G158" s="244" t="s">
        <v>4106</v>
      </c>
      <c r="I158" s="244" t="s">
        <v>2638</v>
      </c>
      <c r="J158" s="244" t="s">
        <v>8836</v>
      </c>
      <c r="K158" s="244" t="s">
        <v>1988</v>
      </c>
      <c r="L158" s="244" t="s">
        <v>8792</v>
      </c>
    </row>
    <row r="159" spans="1:13" s="244" customFormat="1" ht="39" x14ac:dyDescent="0.3">
      <c r="A159" s="244" t="s">
        <v>1990</v>
      </c>
      <c r="B159" s="244" t="s">
        <v>1989</v>
      </c>
      <c r="C159" s="244" t="s">
        <v>5716</v>
      </c>
      <c r="D159" s="244" t="s">
        <v>807</v>
      </c>
      <c r="E159" s="244" t="s">
        <v>4106</v>
      </c>
      <c r="G159" s="244" t="s">
        <v>4106</v>
      </c>
      <c r="I159" s="244" t="s">
        <v>2968</v>
      </c>
      <c r="J159" s="244" t="s">
        <v>8837</v>
      </c>
      <c r="K159" s="244" t="s">
        <v>1988</v>
      </c>
      <c r="L159" s="244" t="s">
        <v>8792</v>
      </c>
    </row>
    <row r="160" spans="1:13" s="244" customFormat="1" ht="39" x14ac:dyDescent="0.3">
      <c r="A160" s="244" t="s">
        <v>1990</v>
      </c>
      <c r="B160" s="244" t="s">
        <v>1989</v>
      </c>
      <c r="C160" s="244" t="s">
        <v>5716</v>
      </c>
      <c r="D160" s="244" t="s">
        <v>807</v>
      </c>
      <c r="E160" s="244" t="s">
        <v>4106</v>
      </c>
      <c r="G160" s="244" t="s">
        <v>4106</v>
      </c>
      <c r="I160" s="244" t="s">
        <v>2127</v>
      </c>
      <c r="J160" s="244" t="s">
        <v>8838</v>
      </c>
      <c r="K160" s="244" t="s">
        <v>1988</v>
      </c>
      <c r="L160" s="244" t="s">
        <v>8792</v>
      </c>
    </row>
    <row r="161" spans="1:12" s="244" customFormat="1" ht="78" x14ac:dyDescent="0.3">
      <c r="A161" s="244" t="s">
        <v>3179</v>
      </c>
      <c r="B161" s="244" t="s">
        <v>8988</v>
      </c>
      <c r="C161" s="244" t="s">
        <v>5700</v>
      </c>
      <c r="D161" s="244" t="s">
        <v>3089</v>
      </c>
      <c r="E161" s="244" t="s">
        <v>938</v>
      </c>
      <c r="F161" s="244" t="s">
        <v>5220</v>
      </c>
      <c r="G161" s="244" t="s">
        <v>4714</v>
      </c>
      <c r="H161" s="244" t="s">
        <v>1633</v>
      </c>
      <c r="I161" s="244" t="s">
        <v>909</v>
      </c>
      <c r="J161" s="244" t="s">
        <v>8307</v>
      </c>
      <c r="K161" s="244" t="s">
        <v>3179</v>
      </c>
      <c r="L161" s="244" t="s">
        <v>8792</v>
      </c>
    </row>
    <row r="162" spans="1:12" s="244" customFormat="1" ht="39" x14ac:dyDescent="0.3">
      <c r="A162" s="244" t="s">
        <v>3179</v>
      </c>
      <c r="B162" s="244" t="s">
        <v>8988</v>
      </c>
      <c r="C162" s="244" t="s">
        <v>5725</v>
      </c>
      <c r="D162" s="244" t="s">
        <v>3034</v>
      </c>
      <c r="E162" s="244" t="s">
        <v>4106</v>
      </c>
      <c r="G162" s="244" t="s">
        <v>4106</v>
      </c>
      <c r="I162" s="244" t="s">
        <v>5716</v>
      </c>
      <c r="J162" s="244" t="s">
        <v>8089</v>
      </c>
      <c r="K162" s="244" t="s">
        <v>3175</v>
      </c>
      <c r="L162" s="244" t="s">
        <v>8792</v>
      </c>
    </row>
    <row r="163" spans="1:12" s="244" customFormat="1" ht="39" x14ac:dyDescent="0.3">
      <c r="A163" s="244" t="s">
        <v>3179</v>
      </c>
      <c r="B163" s="244" t="s">
        <v>8988</v>
      </c>
      <c r="C163" s="244" t="s">
        <v>5734</v>
      </c>
      <c r="D163" s="244" t="s">
        <v>2988</v>
      </c>
      <c r="E163" s="244" t="s">
        <v>4106</v>
      </c>
      <c r="G163" s="244" t="s">
        <v>4106</v>
      </c>
      <c r="I163" s="244" t="s">
        <v>909</v>
      </c>
      <c r="J163" s="244" t="s">
        <v>8307</v>
      </c>
      <c r="K163" s="244" t="s">
        <v>2328</v>
      </c>
      <c r="L163" s="244" t="s">
        <v>8792</v>
      </c>
    </row>
    <row r="164" spans="1:12" s="244" customFormat="1" ht="39" x14ac:dyDescent="0.3">
      <c r="A164" s="244" t="s">
        <v>3179</v>
      </c>
      <c r="B164" s="244" t="s">
        <v>8988</v>
      </c>
      <c r="C164" s="244" t="s">
        <v>5734</v>
      </c>
      <c r="D164" s="244" t="s">
        <v>2988</v>
      </c>
      <c r="E164" s="244" t="s">
        <v>4106</v>
      </c>
      <c r="G164" s="244" t="s">
        <v>4106</v>
      </c>
      <c r="I164" s="244" t="s">
        <v>5725</v>
      </c>
      <c r="J164" s="244" t="s">
        <v>8308</v>
      </c>
      <c r="K164" s="244" t="s">
        <v>2328</v>
      </c>
      <c r="L164" s="244" t="s">
        <v>8792</v>
      </c>
    </row>
    <row r="165" spans="1:12" s="244" customFormat="1" ht="39" x14ac:dyDescent="0.3">
      <c r="A165" s="244" t="s">
        <v>3179</v>
      </c>
      <c r="B165" s="244" t="s">
        <v>8988</v>
      </c>
      <c r="C165" s="244" t="s">
        <v>5734</v>
      </c>
      <c r="D165" s="244" t="s">
        <v>2988</v>
      </c>
      <c r="E165" s="244" t="s">
        <v>4106</v>
      </c>
      <c r="G165" s="244" t="s">
        <v>4106</v>
      </c>
      <c r="I165" s="244" t="s">
        <v>5734</v>
      </c>
      <c r="J165" s="244" t="s">
        <v>8990</v>
      </c>
      <c r="K165" s="244" t="s">
        <v>2328</v>
      </c>
      <c r="L165" s="244" t="s">
        <v>8792</v>
      </c>
    </row>
    <row r="166" spans="1:12" s="244" customFormat="1" ht="39" x14ac:dyDescent="0.3">
      <c r="A166" s="244" t="s">
        <v>3179</v>
      </c>
      <c r="B166" s="244" t="s">
        <v>8988</v>
      </c>
      <c r="C166" s="244" t="s">
        <v>5689</v>
      </c>
      <c r="D166" s="244" t="s">
        <v>5690</v>
      </c>
      <c r="E166" s="244" t="s">
        <v>4106</v>
      </c>
      <c r="G166" s="244" t="s">
        <v>4106</v>
      </c>
      <c r="I166" s="244" t="s">
        <v>5734</v>
      </c>
      <c r="J166" s="244" t="s">
        <v>8990</v>
      </c>
      <c r="K166" s="244" t="s">
        <v>4793</v>
      </c>
      <c r="L166" s="244" t="s">
        <v>8792</v>
      </c>
    </row>
    <row r="167" spans="1:12" s="244" customFormat="1" ht="91" x14ac:dyDescent="0.3">
      <c r="A167" s="244" t="s">
        <v>3179</v>
      </c>
      <c r="B167" s="244" t="s">
        <v>8988</v>
      </c>
      <c r="C167" s="244" t="s">
        <v>925</v>
      </c>
      <c r="D167" s="244" t="s">
        <v>8911</v>
      </c>
      <c r="E167" s="244" t="s">
        <v>938</v>
      </c>
      <c r="F167" s="244" t="s">
        <v>5220</v>
      </c>
      <c r="G167" s="244" t="s">
        <v>4714</v>
      </c>
      <c r="H167" s="244" t="s">
        <v>1633</v>
      </c>
      <c r="I167" s="244" t="s">
        <v>909</v>
      </c>
      <c r="J167" s="244" t="s">
        <v>8307</v>
      </c>
      <c r="K167" s="244" t="s">
        <v>3179</v>
      </c>
      <c r="L167" s="244" t="s">
        <v>8792</v>
      </c>
    </row>
    <row r="168" spans="1:12" s="244" customFormat="1" ht="91" x14ac:dyDescent="0.3">
      <c r="A168" s="244" t="s">
        <v>3179</v>
      </c>
      <c r="B168" s="244" t="s">
        <v>8988</v>
      </c>
      <c r="C168" s="244" t="s">
        <v>5370</v>
      </c>
      <c r="D168" s="244" t="s">
        <v>8912</v>
      </c>
      <c r="E168" s="244" t="s">
        <v>4106</v>
      </c>
      <c r="G168" s="244" t="s">
        <v>4106</v>
      </c>
      <c r="I168" s="244" t="s">
        <v>5716</v>
      </c>
      <c r="J168" s="244" t="s">
        <v>8089</v>
      </c>
      <c r="K168" s="244" t="s">
        <v>3175</v>
      </c>
      <c r="L168" s="244" t="s">
        <v>8792</v>
      </c>
    </row>
    <row r="169" spans="1:12" s="244" customFormat="1" ht="91" x14ac:dyDescent="0.3">
      <c r="A169" s="244" t="s">
        <v>3179</v>
      </c>
      <c r="B169" s="244" t="s">
        <v>8988</v>
      </c>
      <c r="C169" s="244" t="s">
        <v>934</v>
      </c>
      <c r="D169" s="244" t="s">
        <v>8913</v>
      </c>
      <c r="E169" s="244" t="s">
        <v>4106</v>
      </c>
      <c r="G169" s="244" t="s">
        <v>4106</v>
      </c>
      <c r="I169" s="244" t="s">
        <v>909</v>
      </c>
      <c r="J169" s="244" t="s">
        <v>8307</v>
      </c>
      <c r="K169" s="244" t="s">
        <v>2328</v>
      </c>
      <c r="L169" s="244" t="s">
        <v>8792</v>
      </c>
    </row>
    <row r="170" spans="1:12" s="244" customFormat="1" ht="91" x14ac:dyDescent="0.3">
      <c r="A170" s="244" t="s">
        <v>3179</v>
      </c>
      <c r="B170" s="244" t="s">
        <v>8988</v>
      </c>
      <c r="C170" s="244" t="s">
        <v>934</v>
      </c>
      <c r="D170" s="244" t="s">
        <v>8913</v>
      </c>
      <c r="E170" s="244" t="s">
        <v>4106</v>
      </c>
      <c r="G170" s="244" t="s">
        <v>4106</v>
      </c>
      <c r="I170" s="244" t="s">
        <v>5725</v>
      </c>
      <c r="J170" s="244" t="s">
        <v>8308</v>
      </c>
      <c r="K170" s="244" t="s">
        <v>2328</v>
      </c>
      <c r="L170" s="244" t="s">
        <v>8792</v>
      </c>
    </row>
    <row r="171" spans="1:12" s="244" customFormat="1" ht="91" x14ac:dyDescent="0.3">
      <c r="A171" s="244" t="s">
        <v>3179</v>
      </c>
      <c r="B171" s="244" t="s">
        <v>8988</v>
      </c>
      <c r="C171" s="244" t="s">
        <v>934</v>
      </c>
      <c r="D171" s="244" t="s">
        <v>8913</v>
      </c>
      <c r="E171" s="244" t="s">
        <v>4106</v>
      </c>
      <c r="G171" s="244" t="s">
        <v>4106</v>
      </c>
      <c r="I171" s="244" t="s">
        <v>5734</v>
      </c>
      <c r="J171" s="244" t="s">
        <v>8990</v>
      </c>
      <c r="K171" s="244" t="s">
        <v>2328</v>
      </c>
      <c r="L171" s="244" t="s">
        <v>8792</v>
      </c>
    </row>
    <row r="172" spans="1:12" s="244" customFormat="1" ht="104" x14ac:dyDescent="0.3">
      <c r="A172" s="244" t="s">
        <v>3179</v>
      </c>
      <c r="B172" s="244" t="s">
        <v>8988</v>
      </c>
      <c r="C172" s="244" t="s">
        <v>946</v>
      </c>
      <c r="D172" s="244" t="s">
        <v>8914</v>
      </c>
      <c r="E172" s="244" t="s">
        <v>4106</v>
      </c>
      <c r="G172" s="244" t="s">
        <v>4106</v>
      </c>
      <c r="I172" s="244" t="s">
        <v>5734</v>
      </c>
      <c r="J172" s="244" t="s">
        <v>8990</v>
      </c>
      <c r="K172" s="244" t="s">
        <v>4793</v>
      </c>
      <c r="L172" s="244" t="s">
        <v>8792</v>
      </c>
    </row>
    <row r="173" spans="1:12" s="244" customFormat="1" ht="39" x14ac:dyDescent="0.3">
      <c r="A173" s="244" t="s">
        <v>4458</v>
      </c>
      <c r="B173" s="244" t="s">
        <v>4459</v>
      </c>
      <c r="C173" s="244" t="s">
        <v>5700</v>
      </c>
      <c r="D173" s="244" t="s">
        <v>3089</v>
      </c>
      <c r="E173" s="244" t="s">
        <v>4106</v>
      </c>
      <c r="G173" s="244" t="s">
        <v>5696</v>
      </c>
      <c r="H173" s="244" t="s">
        <v>5697</v>
      </c>
      <c r="I173" s="244" t="s">
        <v>6373</v>
      </c>
      <c r="J173" s="244" t="s">
        <v>8839</v>
      </c>
      <c r="K173" s="244" t="s">
        <v>4799</v>
      </c>
      <c r="L173" s="244" t="s">
        <v>8792</v>
      </c>
    </row>
    <row r="174" spans="1:12" s="244" customFormat="1" ht="39" x14ac:dyDescent="0.3">
      <c r="A174" s="244" t="s">
        <v>4458</v>
      </c>
      <c r="B174" s="244" t="s">
        <v>4459</v>
      </c>
      <c r="C174" s="244" t="s">
        <v>5700</v>
      </c>
      <c r="D174" s="244" t="s">
        <v>3089</v>
      </c>
      <c r="E174" s="244" t="s">
        <v>4106</v>
      </c>
      <c r="G174" s="244" t="s">
        <v>5696</v>
      </c>
      <c r="H174" s="244" t="s">
        <v>5697</v>
      </c>
      <c r="I174" s="244" t="s">
        <v>6375</v>
      </c>
      <c r="J174" s="244" t="s">
        <v>8840</v>
      </c>
      <c r="K174" s="244" t="s">
        <v>4799</v>
      </c>
      <c r="L174" s="244" t="s">
        <v>8792</v>
      </c>
    </row>
    <row r="175" spans="1:12" s="244" customFormat="1" ht="39" x14ac:dyDescent="0.3">
      <c r="A175" s="244" t="s">
        <v>4458</v>
      </c>
      <c r="B175" s="244" t="s">
        <v>4459</v>
      </c>
      <c r="C175" s="244" t="s">
        <v>5700</v>
      </c>
      <c r="D175" s="244" t="s">
        <v>3089</v>
      </c>
      <c r="E175" s="244" t="s">
        <v>4106</v>
      </c>
      <c r="G175" s="244" t="s">
        <v>5696</v>
      </c>
      <c r="H175" s="244" t="s">
        <v>5697</v>
      </c>
      <c r="I175" s="244" t="s">
        <v>6377</v>
      </c>
      <c r="J175" s="244" t="s">
        <v>8841</v>
      </c>
      <c r="K175" s="244" t="s">
        <v>4799</v>
      </c>
      <c r="L175" s="244" t="s">
        <v>8792</v>
      </c>
    </row>
    <row r="176" spans="1:12" s="244" customFormat="1" ht="39" x14ac:dyDescent="0.3">
      <c r="A176" s="244" t="s">
        <v>4458</v>
      </c>
      <c r="B176" s="244" t="s">
        <v>4459</v>
      </c>
      <c r="C176" s="244" t="s">
        <v>5700</v>
      </c>
      <c r="D176" s="244" t="s">
        <v>3089</v>
      </c>
      <c r="E176" s="244" t="s">
        <v>4106</v>
      </c>
      <c r="G176" s="244" t="s">
        <v>5696</v>
      </c>
      <c r="H176" s="244" t="s">
        <v>5697</v>
      </c>
      <c r="I176" s="244" t="s">
        <v>6379</v>
      </c>
      <c r="J176" s="244" t="s">
        <v>8842</v>
      </c>
      <c r="K176" s="244" t="s">
        <v>4799</v>
      </c>
      <c r="L176" s="244" t="s">
        <v>8792</v>
      </c>
    </row>
    <row r="177" spans="1:12" s="244" customFormat="1" ht="78" x14ac:dyDescent="0.3">
      <c r="A177" s="244" t="s">
        <v>4458</v>
      </c>
      <c r="B177" s="244" t="s">
        <v>4459</v>
      </c>
      <c r="C177" s="244" t="s">
        <v>5700</v>
      </c>
      <c r="D177" s="244" t="s">
        <v>3089</v>
      </c>
      <c r="E177" s="244" t="s">
        <v>938</v>
      </c>
      <c r="F177" s="244" t="s">
        <v>5220</v>
      </c>
      <c r="G177" s="244" t="s">
        <v>6286</v>
      </c>
      <c r="H177" s="244" t="s">
        <v>1636</v>
      </c>
      <c r="I177" s="244" t="s">
        <v>6373</v>
      </c>
      <c r="J177" s="244" t="s">
        <v>8839</v>
      </c>
      <c r="K177" s="244" t="s">
        <v>4799</v>
      </c>
      <c r="L177" s="244" t="s">
        <v>8792</v>
      </c>
    </row>
    <row r="178" spans="1:12" s="244" customFormat="1" ht="78" x14ac:dyDescent="0.3">
      <c r="A178" s="244" t="s">
        <v>4458</v>
      </c>
      <c r="B178" s="244" t="s">
        <v>4459</v>
      </c>
      <c r="C178" s="244" t="s">
        <v>5700</v>
      </c>
      <c r="D178" s="244" t="s">
        <v>3089</v>
      </c>
      <c r="E178" s="244" t="s">
        <v>938</v>
      </c>
      <c r="F178" s="244" t="s">
        <v>5220</v>
      </c>
      <c r="G178" s="244" t="s">
        <v>6286</v>
      </c>
      <c r="H178" s="244" t="s">
        <v>1636</v>
      </c>
      <c r="I178" s="244" t="s">
        <v>6375</v>
      </c>
      <c r="J178" s="244" t="s">
        <v>8840</v>
      </c>
      <c r="K178" s="244" t="s">
        <v>4799</v>
      </c>
      <c r="L178" s="244" t="s">
        <v>8792</v>
      </c>
    </row>
    <row r="179" spans="1:12" s="244" customFormat="1" ht="78" x14ac:dyDescent="0.3">
      <c r="A179" s="244" t="s">
        <v>4458</v>
      </c>
      <c r="B179" s="244" t="s">
        <v>4459</v>
      </c>
      <c r="C179" s="244" t="s">
        <v>5700</v>
      </c>
      <c r="D179" s="244" t="s">
        <v>3089</v>
      </c>
      <c r="E179" s="244" t="s">
        <v>938</v>
      </c>
      <c r="F179" s="244" t="s">
        <v>5220</v>
      </c>
      <c r="G179" s="244" t="s">
        <v>6286</v>
      </c>
      <c r="H179" s="244" t="s">
        <v>1636</v>
      </c>
      <c r="I179" s="244" t="s">
        <v>6377</v>
      </c>
      <c r="J179" s="244" t="s">
        <v>8841</v>
      </c>
      <c r="K179" s="244" t="s">
        <v>4799</v>
      </c>
      <c r="L179" s="244" t="s">
        <v>8792</v>
      </c>
    </row>
    <row r="180" spans="1:12" s="244" customFormat="1" ht="78" x14ac:dyDescent="0.3">
      <c r="A180" s="244" t="s">
        <v>4458</v>
      </c>
      <c r="B180" s="244" t="s">
        <v>4459</v>
      </c>
      <c r="C180" s="244" t="s">
        <v>5700</v>
      </c>
      <c r="D180" s="244" t="s">
        <v>3089</v>
      </c>
      <c r="E180" s="244" t="s">
        <v>938</v>
      </c>
      <c r="F180" s="244" t="s">
        <v>5220</v>
      </c>
      <c r="G180" s="244" t="s">
        <v>6286</v>
      </c>
      <c r="H180" s="244" t="s">
        <v>1636</v>
      </c>
      <c r="I180" s="244" t="s">
        <v>6379</v>
      </c>
      <c r="J180" s="244" t="s">
        <v>8842</v>
      </c>
      <c r="K180" s="244" t="s">
        <v>4799</v>
      </c>
      <c r="L180" s="244" t="s">
        <v>8792</v>
      </c>
    </row>
    <row r="181" spans="1:12" s="244" customFormat="1" ht="39" x14ac:dyDescent="0.3">
      <c r="A181" s="244" t="s">
        <v>4458</v>
      </c>
      <c r="B181" s="244" t="s">
        <v>4459</v>
      </c>
      <c r="C181" s="244" t="s">
        <v>5734</v>
      </c>
      <c r="D181" s="244" t="s">
        <v>2988</v>
      </c>
      <c r="E181" s="244" t="s">
        <v>4106</v>
      </c>
      <c r="G181" s="244" t="s">
        <v>4106</v>
      </c>
      <c r="I181" s="244" t="s">
        <v>6373</v>
      </c>
      <c r="J181" s="244" t="s">
        <v>8839</v>
      </c>
      <c r="K181" s="244" t="s">
        <v>4455</v>
      </c>
      <c r="L181" s="244" t="s">
        <v>8792</v>
      </c>
    </row>
    <row r="182" spans="1:12" s="244" customFormat="1" ht="39" x14ac:dyDescent="0.3">
      <c r="A182" s="244" t="s">
        <v>4458</v>
      </c>
      <c r="B182" s="244" t="s">
        <v>4459</v>
      </c>
      <c r="C182" s="244" t="s">
        <v>5734</v>
      </c>
      <c r="D182" s="244" t="s">
        <v>2988</v>
      </c>
      <c r="E182" s="244" t="s">
        <v>4106</v>
      </c>
      <c r="G182" s="244" t="s">
        <v>4106</v>
      </c>
      <c r="I182" s="244" t="s">
        <v>6375</v>
      </c>
      <c r="J182" s="244" t="s">
        <v>8840</v>
      </c>
      <c r="K182" s="244" t="s">
        <v>4455</v>
      </c>
      <c r="L182" s="244" t="s">
        <v>8792</v>
      </c>
    </row>
    <row r="183" spans="1:12" s="244" customFormat="1" ht="39" x14ac:dyDescent="0.3">
      <c r="A183" s="244" t="s">
        <v>4458</v>
      </c>
      <c r="B183" s="244" t="s">
        <v>4459</v>
      </c>
      <c r="C183" s="244" t="s">
        <v>5734</v>
      </c>
      <c r="D183" s="244" t="s">
        <v>2988</v>
      </c>
      <c r="E183" s="244" t="s">
        <v>4106</v>
      </c>
      <c r="G183" s="244" t="s">
        <v>4106</v>
      </c>
      <c r="I183" s="244" t="s">
        <v>6377</v>
      </c>
      <c r="J183" s="244" t="s">
        <v>8841</v>
      </c>
      <c r="K183" s="244" t="s">
        <v>4455</v>
      </c>
      <c r="L183" s="244" t="s">
        <v>8792</v>
      </c>
    </row>
    <row r="184" spans="1:12" s="244" customFormat="1" ht="39" x14ac:dyDescent="0.3">
      <c r="A184" s="244" t="s">
        <v>4458</v>
      </c>
      <c r="B184" s="244" t="s">
        <v>4459</v>
      </c>
      <c r="C184" s="244" t="s">
        <v>5734</v>
      </c>
      <c r="D184" s="244" t="s">
        <v>2988</v>
      </c>
      <c r="E184" s="244" t="s">
        <v>4106</v>
      </c>
      <c r="G184" s="244" t="s">
        <v>4106</v>
      </c>
      <c r="I184" s="244" t="s">
        <v>6379</v>
      </c>
      <c r="J184" s="244" t="s">
        <v>8842</v>
      </c>
      <c r="K184" s="244" t="s">
        <v>4455</v>
      </c>
      <c r="L184" s="244" t="s">
        <v>8792</v>
      </c>
    </row>
    <row r="185" spans="1:12" s="244" customFormat="1" ht="39" x14ac:dyDescent="0.3">
      <c r="A185" s="244" t="s">
        <v>4458</v>
      </c>
      <c r="B185" s="244" t="s">
        <v>4459</v>
      </c>
      <c r="C185" s="244" t="s">
        <v>5689</v>
      </c>
      <c r="D185" s="244" t="s">
        <v>5690</v>
      </c>
      <c r="E185" s="244" t="s">
        <v>4106</v>
      </c>
      <c r="G185" s="244" t="s">
        <v>4106</v>
      </c>
      <c r="I185" s="244" t="s">
        <v>6373</v>
      </c>
      <c r="J185" s="244" t="s">
        <v>8839</v>
      </c>
      <c r="K185" s="244" t="s">
        <v>4458</v>
      </c>
      <c r="L185" s="244" t="s">
        <v>8792</v>
      </c>
    </row>
    <row r="186" spans="1:12" s="244" customFormat="1" ht="39" x14ac:dyDescent="0.3">
      <c r="A186" s="244" t="s">
        <v>4458</v>
      </c>
      <c r="B186" s="244" t="s">
        <v>4459</v>
      </c>
      <c r="C186" s="244" t="s">
        <v>5689</v>
      </c>
      <c r="D186" s="244" t="s">
        <v>5690</v>
      </c>
      <c r="E186" s="244" t="s">
        <v>4106</v>
      </c>
      <c r="G186" s="244" t="s">
        <v>4106</v>
      </c>
      <c r="I186" s="244" t="s">
        <v>6375</v>
      </c>
      <c r="J186" s="244" t="s">
        <v>8840</v>
      </c>
      <c r="K186" s="244" t="s">
        <v>4458</v>
      </c>
      <c r="L186" s="244" t="s">
        <v>8792</v>
      </c>
    </row>
    <row r="187" spans="1:12" s="244" customFormat="1" ht="39" x14ac:dyDescent="0.3">
      <c r="A187" s="244" t="s">
        <v>4458</v>
      </c>
      <c r="B187" s="244" t="s">
        <v>4459</v>
      </c>
      <c r="C187" s="244" t="s">
        <v>5689</v>
      </c>
      <c r="D187" s="244" t="s">
        <v>5690</v>
      </c>
      <c r="E187" s="244" t="s">
        <v>4106</v>
      </c>
      <c r="G187" s="244" t="s">
        <v>4106</v>
      </c>
      <c r="I187" s="244" t="s">
        <v>6377</v>
      </c>
      <c r="J187" s="244" t="s">
        <v>8841</v>
      </c>
      <c r="K187" s="244" t="s">
        <v>4458</v>
      </c>
      <c r="L187" s="244" t="s">
        <v>8792</v>
      </c>
    </row>
    <row r="188" spans="1:12" s="244" customFormat="1" ht="39" x14ac:dyDescent="0.3">
      <c r="A188" s="244" t="s">
        <v>4458</v>
      </c>
      <c r="B188" s="244" t="s">
        <v>4459</v>
      </c>
      <c r="C188" s="244" t="s">
        <v>5689</v>
      </c>
      <c r="D188" s="244" t="s">
        <v>5690</v>
      </c>
      <c r="E188" s="244" t="s">
        <v>4106</v>
      </c>
      <c r="G188" s="244" t="s">
        <v>4106</v>
      </c>
      <c r="I188" s="244" t="s">
        <v>6379</v>
      </c>
      <c r="J188" s="244" t="s">
        <v>8842</v>
      </c>
      <c r="K188" s="244" t="s">
        <v>4458</v>
      </c>
      <c r="L188" s="244" t="s">
        <v>8792</v>
      </c>
    </row>
    <row r="189" spans="1:12" s="244" customFormat="1" ht="39" x14ac:dyDescent="0.3">
      <c r="A189" s="244" t="s">
        <v>4458</v>
      </c>
      <c r="B189" s="244" t="s">
        <v>4459</v>
      </c>
      <c r="C189" s="244" t="s">
        <v>5689</v>
      </c>
      <c r="D189" s="244" t="s">
        <v>5690</v>
      </c>
      <c r="E189" s="244" t="s">
        <v>4106</v>
      </c>
      <c r="G189" s="244" t="s">
        <v>5696</v>
      </c>
      <c r="H189" s="244" t="s">
        <v>5697</v>
      </c>
      <c r="I189" s="244" t="s">
        <v>6373</v>
      </c>
      <c r="J189" s="244" t="s">
        <v>8839</v>
      </c>
      <c r="K189" s="244" t="s">
        <v>4458</v>
      </c>
      <c r="L189" s="244" t="s">
        <v>8792</v>
      </c>
    </row>
    <row r="190" spans="1:12" s="244" customFormat="1" ht="39" x14ac:dyDescent="0.3">
      <c r="A190" s="244" t="s">
        <v>4458</v>
      </c>
      <c r="B190" s="244" t="s">
        <v>4459</v>
      </c>
      <c r="C190" s="244" t="s">
        <v>5689</v>
      </c>
      <c r="D190" s="244" t="s">
        <v>5690</v>
      </c>
      <c r="E190" s="244" t="s">
        <v>4106</v>
      </c>
      <c r="G190" s="244" t="s">
        <v>5696</v>
      </c>
      <c r="H190" s="244" t="s">
        <v>5697</v>
      </c>
      <c r="I190" s="244" t="s">
        <v>6375</v>
      </c>
      <c r="J190" s="244" t="s">
        <v>8840</v>
      </c>
      <c r="K190" s="244" t="s">
        <v>4458</v>
      </c>
      <c r="L190" s="244" t="s">
        <v>8792</v>
      </c>
    </row>
    <row r="191" spans="1:12" s="244" customFormat="1" ht="39" x14ac:dyDescent="0.3">
      <c r="A191" s="244" t="s">
        <v>4458</v>
      </c>
      <c r="B191" s="244" t="s">
        <v>4459</v>
      </c>
      <c r="C191" s="244" t="s">
        <v>5689</v>
      </c>
      <c r="D191" s="244" t="s">
        <v>5690</v>
      </c>
      <c r="E191" s="244" t="s">
        <v>4106</v>
      </c>
      <c r="G191" s="244" t="s">
        <v>5696</v>
      </c>
      <c r="H191" s="244" t="s">
        <v>5697</v>
      </c>
      <c r="I191" s="244" t="s">
        <v>6377</v>
      </c>
      <c r="J191" s="244" t="s">
        <v>8841</v>
      </c>
      <c r="K191" s="244" t="s">
        <v>4458</v>
      </c>
      <c r="L191" s="244" t="s">
        <v>8792</v>
      </c>
    </row>
    <row r="192" spans="1:12" s="244" customFormat="1" ht="39" x14ac:dyDescent="0.3">
      <c r="A192" s="244" t="s">
        <v>4458</v>
      </c>
      <c r="B192" s="244" t="s">
        <v>4459</v>
      </c>
      <c r="C192" s="244" t="s">
        <v>5689</v>
      </c>
      <c r="D192" s="244" t="s">
        <v>5690</v>
      </c>
      <c r="E192" s="244" t="s">
        <v>4106</v>
      </c>
      <c r="G192" s="244" t="s">
        <v>5696</v>
      </c>
      <c r="H192" s="244" t="s">
        <v>5697</v>
      </c>
      <c r="I192" s="244" t="s">
        <v>6379</v>
      </c>
      <c r="J192" s="244" t="s">
        <v>8842</v>
      </c>
      <c r="K192" s="244" t="s">
        <v>4458</v>
      </c>
      <c r="L192" s="244" t="s">
        <v>8792</v>
      </c>
    </row>
    <row r="193" spans="1:13" s="244" customFormat="1" ht="39" x14ac:dyDescent="0.3">
      <c r="A193" s="244" t="s">
        <v>6243</v>
      </c>
      <c r="B193" s="244" t="s">
        <v>6244</v>
      </c>
      <c r="C193" s="244" t="s">
        <v>4106</v>
      </c>
      <c r="E193" s="244" t="s">
        <v>4106</v>
      </c>
      <c r="G193" s="244" t="s">
        <v>4106</v>
      </c>
      <c r="I193" s="244" t="s">
        <v>4449</v>
      </c>
      <c r="J193" s="244" t="s">
        <v>8843</v>
      </c>
      <c r="K193" s="244" t="s">
        <v>6243</v>
      </c>
      <c r="L193" s="244" t="s">
        <v>8792</v>
      </c>
    </row>
    <row r="194" spans="1:13" s="244" customFormat="1" ht="39" x14ac:dyDescent="0.3">
      <c r="A194" s="244" t="s">
        <v>6245</v>
      </c>
      <c r="B194" s="244" t="s">
        <v>6246</v>
      </c>
      <c r="C194" s="244" t="s">
        <v>4106</v>
      </c>
      <c r="E194" s="244" t="s">
        <v>4106</v>
      </c>
      <c r="G194" s="244" t="s">
        <v>4106</v>
      </c>
      <c r="I194" s="244" t="s">
        <v>3404</v>
      </c>
      <c r="J194" s="244" t="s">
        <v>8844</v>
      </c>
      <c r="K194" s="244" t="s">
        <v>6245</v>
      </c>
      <c r="L194" s="244" t="s">
        <v>8792</v>
      </c>
    </row>
    <row r="195" spans="1:13" s="244" customFormat="1" ht="39" x14ac:dyDescent="0.3">
      <c r="A195" s="244" t="s">
        <v>6245</v>
      </c>
      <c r="B195" s="244" t="s">
        <v>6246</v>
      </c>
      <c r="C195" s="244" t="s">
        <v>4106</v>
      </c>
      <c r="E195" s="244" t="s">
        <v>4106</v>
      </c>
      <c r="G195" s="244" t="s">
        <v>4106</v>
      </c>
      <c r="I195" s="244" t="s">
        <v>1621</v>
      </c>
      <c r="J195" s="244" t="s">
        <v>8845</v>
      </c>
      <c r="K195" s="244" t="s">
        <v>6245</v>
      </c>
      <c r="L195" s="244" t="s">
        <v>8792</v>
      </c>
    </row>
    <row r="196" spans="1:13" s="244" customFormat="1" ht="39" x14ac:dyDescent="0.3">
      <c r="A196" s="244" t="s">
        <v>6245</v>
      </c>
      <c r="B196" s="244" t="s">
        <v>6246</v>
      </c>
      <c r="C196" s="244" t="s">
        <v>4106</v>
      </c>
      <c r="E196" s="244" t="s">
        <v>4106</v>
      </c>
      <c r="G196" s="244" t="s">
        <v>4106</v>
      </c>
      <c r="I196" s="244" t="s">
        <v>3013</v>
      </c>
      <c r="J196" s="244" t="s">
        <v>8846</v>
      </c>
      <c r="K196" s="244" t="s">
        <v>6245</v>
      </c>
      <c r="L196" s="244" t="s">
        <v>8792</v>
      </c>
    </row>
    <row r="197" spans="1:13" s="244" customFormat="1" ht="39" x14ac:dyDescent="0.3">
      <c r="A197" s="244" t="s">
        <v>6245</v>
      </c>
      <c r="B197" s="244" t="s">
        <v>6246</v>
      </c>
      <c r="C197" s="244" t="s">
        <v>4106</v>
      </c>
      <c r="E197" s="244" t="s">
        <v>4106</v>
      </c>
      <c r="G197" s="244" t="s">
        <v>4106</v>
      </c>
      <c r="I197" s="244" t="s">
        <v>3017</v>
      </c>
      <c r="J197" s="244" t="s">
        <v>8847</v>
      </c>
      <c r="K197" s="244" t="s">
        <v>6245</v>
      </c>
      <c r="L197" s="244" t="s">
        <v>8792</v>
      </c>
    </row>
    <row r="198" spans="1:13" s="244" customFormat="1" ht="39" x14ac:dyDescent="0.3">
      <c r="A198" s="244" t="s">
        <v>6247</v>
      </c>
      <c r="B198" s="244" t="s">
        <v>6248</v>
      </c>
      <c r="C198" s="244" t="s">
        <v>4106</v>
      </c>
      <c r="E198" s="244" t="s">
        <v>4106</v>
      </c>
      <c r="G198" s="244" t="s">
        <v>4106</v>
      </c>
      <c r="I198" s="244" t="s">
        <v>4434</v>
      </c>
      <c r="J198" s="244" t="s">
        <v>8848</v>
      </c>
      <c r="K198" s="244" t="s">
        <v>6247</v>
      </c>
      <c r="L198" s="244" t="s">
        <v>8792</v>
      </c>
    </row>
    <row r="199" spans="1:13" s="244" customFormat="1" ht="39" x14ac:dyDescent="0.3">
      <c r="A199" s="244" t="s">
        <v>6247</v>
      </c>
      <c r="B199" s="244" t="s">
        <v>6248</v>
      </c>
      <c r="C199" s="244" t="s">
        <v>4106</v>
      </c>
      <c r="E199" s="244" t="s">
        <v>4106</v>
      </c>
      <c r="G199" s="244" t="s">
        <v>4106</v>
      </c>
      <c r="I199" s="244" t="s">
        <v>4436</v>
      </c>
      <c r="J199" s="244" t="s">
        <v>8849</v>
      </c>
      <c r="K199" s="244" t="s">
        <v>6247</v>
      </c>
      <c r="L199" s="244" t="s">
        <v>8792</v>
      </c>
    </row>
    <row r="200" spans="1:13" s="244" customFormat="1" ht="39" x14ac:dyDescent="0.3">
      <c r="A200" s="244" t="s">
        <v>6247</v>
      </c>
      <c r="B200" s="244" t="s">
        <v>6248</v>
      </c>
      <c r="C200" s="244" t="s">
        <v>4106</v>
      </c>
      <c r="E200" s="244" t="s">
        <v>4106</v>
      </c>
      <c r="G200" s="244" t="s">
        <v>4106</v>
      </c>
      <c r="I200" s="244" t="s">
        <v>1584</v>
      </c>
      <c r="J200" s="244" t="s">
        <v>8850</v>
      </c>
      <c r="K200" s="244" t="s">
        <v>6247</v>
      </c>
      <c r="L200" s="244" t="s">
        <v>8792</v>
      </c>
    </row>
    <row r="201" spans="1:13" s="244" customFormat="1" ht="39" x14ac:dyDescent="0.3">
      <c r="A201" s="244" t="s">
        <v>3784</v>
      </c>
      <c r="B201" s="244" t="s">
        <v>8789</v>
      </c>
      <c r="C201" s="244" t="s">
        <v>5725</v>
      </c>
      <c r="D201" s="244" t="s">
        <v>3034</v>
      </c>
      <c r="E201" s="244" t="s">
        <v>4106</v>
      </c>
      <c r="G201" s="244" t="s">
        <v>4106</v>
      </c>
      <c r="I201" s="244" t="s">
        <v>4105</v>
      </c>
      <c r="J201" s="244" t="s">
        <v>8851</v>
      </c>
      <c r="K201" s="244" t="s">
        <v>3784</v>
      </c>
      <c r="L201" s="244" t="s">
        <v>8792</v>
      </c>
    </row>
    <row r="202" spans="1:13" s="244" customFormat="1" ht="39" x14ac:dyDescent="0.3">
      <c r="A202" s="244" t="s">
        <v>3784</v>
      </c>
      <c r="B202" s="244" t="s">
        <v>8789</v>
      </c>
      <c r="C202" s="244" t="s">
        <v>5734</v>
      </c>
      <c r="D202" s="244" t="s">
        <v>2988</v>
      </c>
      <c r="E202" s="244" t="s">
        <v>4106</v>
      </c>
      <c r="G202" s="244" t="s">
        <v>4106</v>
      </c>
      <c r="I202" s="244" t="s">
        <v>4105</v>
      </c>
      <c r="J202" s="244" t="s">
        <v>8851</v>
      </c>
      <c r="K202" s="244" t="s">
        <v>3786</v>
      </c>
      <c r="L202" s="244" t="s">
        <v>8792</v>
      </c>
    </row>
    <row r="203" spans="1:13" s="244" customFormat="1" ht="39" x14ac:dyDescent="0.3">
      <c r="A203" s="244" t="s">
        <v>1813</v>
      </c>
      <c r="B203" s="244" t="s">
        <v>1817</v>
      </c>
      <c r="C203" s="244" t="s">
        <v>2998</v>
      </c>
      <c r="D203" s="244" t="s">
        <v>803</v>
      </c>
      <c r="E203" s="244" t="s">
        <v>4106</v>
      </c>
      <c r="G203" s="244" t="s">
        <v>4106</v>
      </c>
      <c r="I203" s="244" t="s">
        <v>1903</v>
      </c>
      <c r="J203" s="244" t="s">
        <v>8338</v>
      </c>
      <c r="K203" s="244" t="s">
        <v>1823</v>
      </c>
      <c r="L203" s="244" t="s">
        <v>8792</v>
      </c>
    </row>
    <row r="204" spans="1:13" ht="39" x14ac:dyDescent="0.3">
      <c r="A204" s="244" t="s">
        <v>1813</v>
      </c>
      <c r="B204" s="244" t="s">
        <v>1817</v>
      </c>
      <c r="C204" s="244" t="s">
        <v>5716</v>
      </c>
      <c r="D204" s="244" t="s">
        <v>807</v>
      </c>
      <c r="E204" s="244" t="s">
        <v>4106</v>
      </c>
      <c r="F204" s="244"/>
      <c r="G204" s="244" t="s">
        <v>4106</v>
      </c>
      <c r="H204" s="244"/>
      <c r="I204" s="244" t="s">
        <v>8854</v>
      </c>
      <c r="J204" s="244" t="s">
        <v>8853</v>
      </c>
      <c r="K204" s="244" t="s">
        <v>1813</v>
      </c>
      <c r="L204" s="244" t="s">
        <v>8792</v>
      </c>
      <c r="M204" s="244"/>
    </row>
    <row r="205" spans="1:13" ht="39" x14ac:dyDescent="0.3">
      <c r="A205" s="244" t="s">
        <v>1813</v>
      </c>
      <c r="B205" s="244" t="s">
        <v>1817</v>
      </c>
      <c r="C205" s="244" t="s">
        <v>5716</v>
      </c>
      <c r="D205" s="244" t="s">
        <v>807</v>
      </c>
      <c r="E205" s="244" t="s">
        <v>4106</v>
      </c>
      <c r="F205" s="244"/>
      <c r="G205" s="244" t="s">
        <v>4106</v>
      </c>
      <c r="H205" s="244"/>
      <c r="I205" s="244" t="s">
        <v>3063</v>
      </c>
      <c r="J205" s="244" t="s">
        <v>8855</v>
      </c>
      <c r="K205" s="244" t="s">
        <v>1813</v>
      </c>
      <c r="L205" s="244" t="s">
        <v>8792</v>
      </c>
      <c r="M205" s="244"/>
    </row>
    <row r="206" spans="1:13" ht="39" x14ac:dyDescent="0.3">
      <c r="A206" s="244" t="s">
        <v>1813</v>
      </c>
      <c r="B206" s="244" t="s">
        <v>1817</v>
      </c>
      <c r="C206" s="244" t="s">
        <v>5716</v>
      </c>
      <c r="D206" s="244" t="s">
        <v>807</v>
      </c>
      <c r="E206" s="244" t="s">
        <v>4106</v>
      </c>
      <c r="F206" s="244"/>
      <c r="G206" s="244" t="s">
        <v>4106</v>
      </c>
      <c r="H206" s="244"/>
      <c r="I206" s="244" t="s">
        <v>5013</v>
      </c>
      <c r="J206" s="244" t="s">
        <v>8856</v>
      </c>
      <c r="K206" s="244" t="s">
        <v>1813</v>
      </c>
      <c r="L206" s="244" t="s">
        <v>8792</v>
      </c>
      <c r="M206" s="244"/>
    </row>
    <row r="207" spans="1:13" ht="39" x14ac:dyDescent="0.3">
      <c r="A207" s="244" t="s">
        <v>1825</v>
      </c>
      <c r="B207" s="244" t="s">
        <v>1827</v>
      </c>
      <c r="C207" s="244" t="s">
        <v>4106</v>
      </c>
      <c r="D207" s="244"/>
      <c r="E207" s="244" t="s">
        <v>4106</v>
      </c>
      <c r="F207" s="244"/>
      <c r="G207" s="244" t="s">
        <v>4106</v>
      </c>
      <c r="H207" s="244"/>
      <c r="I207" s="244" t="s">
        <v>1903</v>
      </c>
      <c r="J207" s="244" t="s">
        <v>8852</v>
      </c>
      <c r="K207" s="244" t="s">
        <v>1825</v>
      </c>
      <c r="L207" s="244" t="s">
        <v>8792</v>
      </c>
      <c r="M207" s="244"/>
    </row>
    <row r="208" spans="1:13" ht="39" x14ac:dyDescent="0.3">
      <c r="A208" s="244" t="s">
        <v>1854</v>
      </c>
      <c r="B208" s="244" t="s">
        <v>1855</v>
      </c>
      <c r="C208" s="244" t="s">
        <v>5689</v>
      </c>
      <c r="D208" s="244" t="s">
        <v>5690</v>
      </c>
      <c r="E208" s="244" t="s">
        <v>4106</v>
      </c>
      <c r="F208" s="244"/>
      <c r="G208" s="244" t="s">
        <v>4106</v>
      </c>
      <c r="H208" s="244"/>
      <c r="I208" s="244" t="s">
        <v>6459</v>
      </c>
      <c r="J208" s="244" t="s">
        <v>8857</v>
      </c>
      <c r="K208" s="244" t="s">
        <v>1854</v>
      </c>
      <c r="L208" s="244" t="s">
        <v>8792</v>
      </c>
      <c r="M208" s="244"/>
    </row>
    <row r="209" spans="1:13" ht="39" x14ac:dyDescent="0.3">
      <c r="A209" s="244" t="s">
        <v>1854</v>
      </c>
      <c r="B209" s="244" t="s">
        <v>1855</v>
      </c>
      <c r="C209" s="244" t="s">
        <v>5689</v>
      </c>
      <c r="D209" s="244" t="s">
        <v>5690</v>
      </c>
      <c r="E209" s="244" t="s">
        <v>4106</v>
      </c>
      <c r="F209" s="244"/>
      <c r="G209" s="244" t="s">
        <v>5696</v>
      </c>
      <c r="H209" s="244" t="s">
        <v>5697</v>
      </c>
      <c r="I209" s="244" t="s">
        <v>6459</v>
      </c>
      <c r="J209" s="244" t="s">
        <v>8857</v>
      </c>
      <c r="K209" s="244" t="s">
        <v>1854</v>
      </c>
      <c r="L209" s="244" t="s">
        <v>8792</v>
      </c>
      <c r="M209" s="244"/>
    </row>
    <row r="210" spans="1:13" ht="52" x14ac:dyDescent="0.3">
      <c r="A210" s="244" t="s">
        <v>247</v>
      </c>
      <c r="B210" s="244" t="s">
        <v>248</v>
      </c>
      <c r="C210" s="244" t="s">
        <v>5725</v>
      </c>
      <c r="D210" s="244" t="s">
        <v>3034</v>
      </c>
      <c r="E210" s="244" t="s">
        <v>4724</v>
      </c>
      <c r="F210" s="244" t="s">
        <v>1632</v>
      </c>
      <c r="G210" s="244" t="s">
        <v>4106</v>
      </c>
      <c r="H210" s="244"/>
      <c r="I210" s="244" t="s">
        <v>2968</v>
      </c>
      <c r="J210" s="244" t="s">
        <v>8858</v>
      </c>
      <c r="K210" s="244" t="s">
        <v>247</v>
      </c>
      <c r="L210" s="244" t="s">
        <v>8792</v>
      </c>
      <c r="M210" s="244"/>
    </row>
    <row r="211" spans="1:13" ht="52" x14ac:dyDescent="0.3">
      <c r="A211" s="244" t="s">
        <v>247</v>
      </c>
      <c r="B211" s="244" t="s">
        <v>248</v>
      </c>
      <c r="C211" s="244" t="s">
        <v>5725</v>
      </c>
      <c r="D211" s="244" t="s">
        <v>3034</v>
      </c>
      <c r="E211" s="244" t="s">
        <v>1841</v>
      </c>
      <c r="F211" s="244" t="s">
        <v>4635</v>
      </c>
      <c r="G211" s="244" t="s">
        <v>4106</v>
      </c>
      <c r="H211" s="244"/>
      <c r="I211" s="244" t="s">
        <v>2968</v>
      </c>
      <c r="J211" s="244" t="s">
        <v>8858</v>
      </c>
      <c r="K211" s="244" t="s">
        <v>247</v>
      </c>
      <c r="L211" s="244" t="s">
        <v>8792</v>
      </c>
      <c r="M211" s="244"/>
    </row>
    <row r="212" spans="1:13" ht="39" x14ac:dyDescent="0.3">
      <c r="A212" s="244" t="s">
        <v>3051</v>
      </c>
      <c r="B212" s="244" t="s">
        <v>3052</v>
      </c>
      <c r="C212" s="244" t="s">
        <v>5725</v>
      </c>
      <c r="D212" s="244" t="s">
        <v>3034</v>
      </c>
      <c r="E212" s="244" t="s">
        <v>4106</v>
      </c>
      <c r="F212" s="244"/>
      <c r="G212" s="244" t="s">
        <v>4106</v>
      </c>
      <c r="H212" s="244"/>
      <c r="I212" s="244" t="s">
        <v>5707</v>
      </c>
      <c r="J212" s="244" t="s">
        <v>8859</v>
      </c>
      <c r="K212" s="244" t="s">
        <v>3051</v>
      </c>
      <c r="L212" s="244" t="s">
        <v>8792</v>
      </c>
      <c r="M212" s="244"/>
    </row>
    <row r="213" spans="1:13" ht="39" x14ac:dyDescent="0.3">
      <c r="A213" s="244" t="s">
        <v>289</v>
      </c>
      <c r="B213" s="244" t="s">
        <v>9085</v>
      </c>
      <c r="C213" s="244" t="s">
        <v>5725</v>
      </c>
      <c r="D213" s="244" t="s">
        <v>3034</v>
      </c>
      <c r="E213" s="244" t="s">
        <v>4106</v>
      </c>
      <c r="F213" s="244"/>
      <c r="G213" s="244" t="s">
        <v>4106</v>
      </c>
      <c r="H213" s="244"/>
      <c r="I213" s="244" t="s">
        <v>6459</v>
      </c>
      <c r="J213" s="244" t="s">
        <v>8860</v>
      </c>
      <c r="K213" s="244" t="s">
        <v>289</v>
      </c>
      <c r="L213" s="244" t="s">
        <v>8792</v>
      </c>
      <c r="M213" s="244"/>
    </row>
    <row r="214" spans="1:13" ht="39" x14ac:dyDescent="0.3">
      <c r="A214" s="244" t="s">
        <v>3054</v>
      </c>
      <c r="B214" s="244" t="s">
        <v>3055</v>
      </c>
      <c r="C214" s="244" t="s">
        <v>4106</v>
      </c>
      <c r="D214" s="244"/>
      <c r="E214" s="244" t="s">
        <v>4106</v>
      </c>
      <c r="F214" s="244"/>
      <c r="G214" s="244" t="s">
        <v>4106</v>
      </c>
      <c r="H214" s="244"/>
      <c r="I214" s="244" t="s">
        <v>2998</v>
      </c>
      <c r="J214" s="244" t="s">
        <v>8861</v>
      </c>
      <c r="K214" s="244" t="s">
        <v>3054</v>
      </c>
      <c r="L214" s="244" t="s">
        <v>8792</v>
      </c>
      <c r="M214" s="244"/>
    </row>
    <row r="215" spans="1:13" ht="39" x14ac:dyDescent="0.3">
      <c r="A215" s="244" t="s">
        <v>3054</v>
      </c>
      <c r="B215" s="244" t="s">
        <v>3055</v>
      </c>
      <c r="C215" s="244" t="s">
        <v>4106</v>
      </c>
      <c r="D215" s="244"/>
      <c r="E215" s="244" t="s">
        <v>4106</v>
      </c>
      <c r="F215" s="244"/>
      <c r="G215" s="244" t="s">
        <v>4106</v>
      </c>
      <c r="H215" s="244"/>
      <c r="I215" s="244" t="s">
        <v>5707</v>
      </c>
      <c r="J215" s="244" t="s">
        <v>8862</v>
      </c>
      <c r="K215" s="244" t="s">
        <v>3054</v>
      </c>
      <c r="L215" s="244" t="s">
        <v>8792</v>
      </c>
      <c r="M215" s="244"/>
    </row>
    <row r="216" spans="1:13" ht="39" x14ac:dyDescent="0.3">
      <c r="A216" s="244" t="s">
        <v>3054</v>
      </c>
      <c r="B216" s="244" t="s">
        <v>3055</v>
      </c>
      <c r="C216" s="244" t="s">
        <v>4106</v>
      </c>
      <c r="D216" s="244"/>
      <c r="E216" s="244" t="s">
        <v>4106</v>
      </c>
      <c r="F216" s="244"/>
      <c r="G216" s="244" t="s">
        <v>4106</v>
      </c>
      <c r="H216" s="244"/>
      <c r="I216" s="244" t="s">
        <v>5716</v>
      </c>
      <c r="J216" s="244" t="s">
        <v>8863</v>
      </c>
      <c r="K216" s="244" t="s">
        <v>3054</v>
      </c>
      <c r="L216" s="244" t="s">
        <v>8792</v>
      </c>
      <c r="M216" s="244"/>
    </row>
    <row r="217" spans="1:13" ht="39" x14ac:dyDescent="0.3">
      <c r="A217" s="244" t="s">
        <v>3054</v>
      </c>
      <c r="B217" s="244" t="s">
        <v>3055</v>
      </c>
      <c r="C217" s="244" t="s">
        <v>5734</v>
      </c>
      <c r="D217" s="244" t="s">
        <v>2988</v>
      </c>
      <c r="E217" s="244" t="s">
        <v>4106</v>
      </c>
      <c r="F217" s="244"/>
      <c r="G217" s="244" t="s">
        <v>4106</v>
      </c>
      <c r="H217" s="244"/>
      <c r="I217" s="244" t="s">
        <v>2998</v>
      </c>
      <c r="J217" s="244" t="s">
        <v>8861</v>
      </c>
      <c r="K217" s="244" t="s">
        <v>2365</v>
      </c>
      <c r="L217" s="244" t="s">
        <v>8792</v>
      </c>
      <c r="M217" s="244"/>
    </row>
    <row r="218" spans="1:13" ht="39" x14ac:dyDescent="0.3">
      <c r="A218" s="244" t="s">
        <v>3054</v>
      </c>
      <c r="B218" s="244" t="s">
        <v>3055</v>
      </c>
      <c r="C218" s="244" t="s">
        <v>5734</v>
      </c>
      <c r="D218" s="244" t="s">
        <v>2988</v>
      </c>
      <c r="E218" s="244" t="s">
        <v>4106</v>
      </c>
      <c r="F218" s="244"/>
      <c r="G218" s="244" t="s">
        <v>4106</v>
      </c>
      <c r="H218" s="244"/>
      <c r="I218" s="244" t="s">
        <v>5707</v>
      </c>
      <c r="J218" s="244" t="s">
        <v>8862</v>
      </c>
      <c r="K218" s="244" t="s">
        <v>2365</v>
      </c>
      <c r="L218" s="244" t="s">
        <v>8792</v>
      </c>
      <c r="M218" s="244"/>
    </row>
    <row r="219" spans="1:13" ht="39" x14ac:dyDescent="0.3">
      <c r="A219" s="244" t="s">
        <v>3054</v>
      </c>
      <c r="B219" s="244" t="s">
        <v>3055</v>
      </c>
      <c r="C219" s="244" t="s">
        <v>5734</v>
      </c>
      <c r="D219" s="244" t="s">
        <v>2988</v>
      </c>
      <c r="E219" s="244" t="s">
        <v>4106</v>
      </c>
      <c r="F219" s="244"/>
      <c r="G219" s="244" t="s">
        <v>4106</v>
      </c>
      <c r="H219" s="244"/>
      <c r="I219" s="244" t="s">
        <v>5716</v>
      </c>
      <c r="J219" s="244" t="s">
        <v>8863</v>
      </c>
      <c r="K219" s="244" t="s">
        <v>2365</v>
      </c>
      <c r="L219" s="244" t="s">
        <v>8792</v>
      </c>
      <c r="M219" s="244"/>
    </row>
    <row r="220" spans="1:13" ht="39" x14ac:dyDescent="0.3">
      <c r="A220" s="244" t="s">
        <v>1900</v>
      </c>
      <c r="B220" s="244" t="s">
        <v>1901</v>
      </c>
      <c r="C220" s="244" t="s">
        <v>5725</v>
      </c>
      <c r="D220" s="244" t="s">
        <v>3034</v>
      </c>
      <c r="E220" s="244" t="s">
        <v>4106</v>
      </c>
      <c r="F220" s="244"/>
      <c r="G220" s="244" t="s">
        <v>4106</v>
      </c>
      <c r="H220" s="244"/>
      <c r="I220" s="244" t="s">
        <v>5707</v>
      </c>
      <c r="J220" s="244" t="s">
        <v>8864</v>
      </c>
      <c r="K220" s="244" t="s">
        <v>1900</v>
      </c>
      <c r="L220" s="244" t="s">
        <v>8792</v>
      </c>
      <c r="M220" s="244"/>
    </row>
    <row r="221" spans="1:13" ht="39" x14ac:dyDescent="0.3">
      <c r="A221" s="244" t="s">
        <v>1900</v>
      </c>
      <c r="B221" s="244" t="s">
        <v>1901</v>
      </c>
      <c r="C221" s="244" t="s">
        <v>5725</v>
      </c>
      <c r="D221" s="244" t="s">
        <v>3034</v>
      </c>
      <c r="E221" s="244" t="s">
        <v>4106</v>
      </c>
      <c r="F221" s="244"/>
      <c r="G221" s="244" t="s">
        <v>4106</v>
      </c>
      <c r="H221" s="244"/>
      <c r="I221" s="244" t="s">
        <v>5716</v>
      </c>
      <c r="J221" s="244" t="s">
        <v>8865</v>
      </c>
      <c r="K221" s="244" t="s">
        <v>1900</v>
      </c>
      <c r="L221" s="244" t="s">
        <v>8792</v>
      </c>
      <c r="M221" s="244"/>
    </row>
    <row r="222" spans="1:13" ht="39" x14ac:dyDescent="0.3">
      <c r="A222" s="244" t="s">
        <v>1900</v>
      </c>
      <c r="B222" s="244" t="s">
        <v>1901</v>
      </c>
      <c r="C222" s="244" t="s">
        <v>5725</v>
      </c>
      <c r="D222" s="244" t="s">
        <v>3034</v>
      </c>
      <c r="E222" s="244" t="s">
        <v>4106</v>
      </c>
      <c r="F222" s="244"/>
      <c r="G222" s="244" t="s">
        <v>4106</v>
      </c>
      <c r="H222" s="244"/>
      <c r="I222" s="244" t="s">
        <v>909</v>
      </c>
      <c r="J222" s="244" t="s">
        <v>8866</v>
      </c>
      <c r="K222" s="244" t="s">
        <v>1900</v>
      </c>
      <c r="L222" s="244" t="s">
        <v>8792</v>
      </c>
      <c r="M222" s="244"/>
    </row>
    <row r="223" spans="1:13" ht="39" x14ac:dyDescent="0.3">
      <c r="A223" s="244" t="s">
        <v>1900</v>
      </c>
      <c r="B223" s="244" t="s">
        <v>1901</v>
      </c>
      <c r="C223" s="244" t="s">
        <v>5734</v>
      </c>
      <c r="D223" s="244" t="s">
        <v>2988</v>
      </c>
      <c r="E223" s="244" t="s">
        <v>4106</v>
      </c>
      <c r="F223" s="244"/>
      <c r="G223" s="244" t="s">
        <v>4106</v>
      </c>
      <c r="H223" s="244"/>
      <c r="I223" s="244" t="s">
        <v>5707</v>
      </c>
      <c r="J223" s="244" t="s">
        <v>8864</v>
      </c>
      <c r="K223" s="244" t="s">
        <v>6096</v>
      </c>
      <c r="L223" s="244" t="s">
        <v>8792</v>
      </c>
      <c r="M223" s="244"/>
    </row>
    <row r="224" spans="1:13" s="244" customFormat="1" ht="39" x14ac:dyDescent="0.3">
      <c r="A224" s="244" t="s">
        <v>1900</v>
      </c>
      <c r="B224" s="244" t="s">
        <v>1901</v>
      </c>
      <c r="C224" s="244" t="s">
        <v>5734</v>
      </c>
      <c r="D224" s="244" t="s">
        <v>2988</v>
      </c>
      <c r="E224" s="244" t="s">
        <v>4106</v>
      </c>
      <c r="G224" s="244" t="s">
        <v>4106</v>
      </c>
      <c r="I224" s="244" t="s">
        <v>5716</v>
      </c>
      <c r="J224" s="244" t="s">
        <v>8865</v>
      </c>
      <c r="K224" s="244" t="s">
        <v>6096</v>
      </c>
      <c r="L224" s="244" t="s">
        <v>8792</v>
      </c>
    </row>
    <row r="225" spans="1:12" s="244" customFormat="1" ht="39" x14ac:dyDescent="0.3">
      <c r="A225" s="244" t="s">
        <v>1900</v>
      </c>
      <c r="B225" s="244" t="s">
        <v>1901</v>
      </c>
      <c r="C225" s="244" t="s">
        <v>5734</v>
      </c>
      <c r="D225" s="244" t="s">
        <v>2988</v>
      </c>
      <c r="E225" s="244" t="s">
        <v>4106</v>
      </c>
      <c r="G225" s="244" t="s">
        <v>4106</v>
      </c>
      <c r="I225" s="244" t="s">
        <v>909</v>
      </c>
      <c r="J225" s="244" t="s">
        <v>8866</v>
      </c>
      <c r="K225" s="244" t="s">
        <v>6096</v>
      </c>
      <c r="L225" s="244" t="s">
        <v>8792</v>
      </c>
    </row>
    <row r="226" spans="1:12" s="244" customFormat="1" ht="26" x14ac:dyDescent="0.3">
      <c r="A226" s="244" t="s">
        <v>5700</v>
      </c>
      <c r="B226" s="244" t="s">
        <v>5701</v>
      </c>
      <c r="C226" s="244" t="s">
        <v>5689</v>
      </c>
      <c r="D226" s="244" t="s">
        <v>5690</v>
      </c>
      <c r="E226" s="244" t="s">
        <v>4106</v>
      </c>
      <c r="G226" s="244" t="s">
        <v>4106</v>
      </c>
      <c r="I226" s="244" t="s">
        <v>2520</v>
      </c>
      <c r="J226" s="244" t="s">
        <v>8786</v>
      </c>
      <c r="K226" s="244" t="s">
        <v>5700</v>
      </c>
      <c r="L226" s="244" t="s">
        <v>8784</v>
      </c>
    </row>
    <row r="227" spans="1:12" s="244" customFormat="1" ht="26" x14ac:dyDescent="0.3">
      <c r="A227" s="244" t="s">
        <v>5700</v>
      </c>
      <c r="B227" s="244" t="s">
        <v>5701</v>
      </c>
      <c r="C227" s="244" t="s">
        <v>5689</v>
      </c>
      <c r="D227" s="244" t="s">
        <v>5690</v>
      </c>
      <c r="E227" s="244" t="s">
        <v>4106</v>
      </c>
      <c r="G227" s="244" t="s">
        <v>4106</v>
      </c>
      <c r="I227" s="244" t="s">
        <v>2522</v>
      </c>
      <c r="J227" s="244" t="s">
        <v>8787</v>
      </c>
      <c r="K227" s="244" t="s">
        <v>5700</v>
      </c>
      <c r="L227" s="244" t="s">
        <v>8784</v>
      </c>
    </row>
    <row r="228" spans="1:12" s="244" customFormat="1" ht="26" x14ac:dyDescent="0.3">
      <c r="A228" s="244" t="s">
        <v>5700</v>
      </c>
      <c r="B228" s="244" t="s">
        <v>5701</v>
      </c>
      <c r="C228" s="244" t="s">
        <v>5689</v>
      </c>
      <c r="D228" s="244" t="s">
        <v>5690</v>
      </c>
      <c r="E228" s="244" t="s">
        <v>4106</v>
      </c>
      <c r="G228" s="244" t="s">
        <v>4106</v>
      </c>
      <c r="I228" s="244" t="s">
        <v>2529</v>
      </c>
      <c r="J228" s="244" t="s">
        <v>8883</v>
      </c>
      <c r="K228" s="244" t="s">
        <v>5700</v>
      </c>
      <c r="L228" s="244" t="s">
        <v>8784</v>
      </c>
    </row>
    <row r="229" spans="1:12" s="244" customFormat="1" ht="26" x14ac:dyDescent="0.3">
      <c r="A229" s="244" t="s">
        <v>5700</v>
      </c>
      <c r="B229" s="244" t="s">
        <v>5701</v>
      </c>
      <c r="C229" s="244" t="s">
        <v>5689</v>
      </c>
      <c r="D229" s="244" t="s">
        <v>5690</v>
      </c>
      <c r="E229" s="244" t="s">
        <v>4106</v>
      </c>
      <c r="G229" s="244" t="s">
        <v>4106</v>
      </c>
      <c r="I229" s="244" t="s">
        <v>155</v>
      </c>
      <c r="J229" s="244" t="s">
        <v>8886</v>
      </c>
      <c r="K229" s="244" t="s">
        <v>5700</v>
      </c>
      <c r="L229" s="244" t="s">
        <v>8784</v>
      </c>
    </row>
    <row r="230" spans="1:12" s="244" customFormat="1" ht="26" x14ac:dyDescent="0.3">
      <c r="A230" s="244" t="s">
        <v>5700</v>
      </c>
      <c r="B230" s="244" t="s">
        <v>5701</v>
      </c>
      <c r="C230" s="244" t="s">
        <v>5689</v>
      </c>
      <c r="D230" s="244" t="s">
        <v>5690</v>
      </c>
      <c r="E230" s="244" t="s">
        <v>4106</v>
      </c>
      <c r="G230" s="244" t="s">
        <v>4106</v>
      </c>
      <c r="I230" s="244" t="s">
        <v>162</v>
      </c>
      <c r="J230" s="244" t="s">
        <v>8899</v>
      </c>
      <c r="K230" s="244" t="s">
        <v>5700</v>
      </c>
      <c r="L230" s="244" t="s">
        <v>8784</v>
      </c>
    </row>
    <row r="231" spans="1:12" s="244" customFormat="1" ht="39" x14ac:dyDescent="0.3">
      <c r="A231" s="244" t="s">
        <v>2325</v>
      </c>
      <c r="B231" s="244" t="s">
        <v>2327</v>
      </c>
      <c r="C231" s="244" t="s">
        <v>5734</v>
      </c>
      <c r="D231" s="244" t="s">
        <v>2988</v>
      </c>
      <c r="E231" s="244" t="s">
        <v>4106</v>
      </c>
      <c r="G231" s="244" t="s">
        <v>4106</v>
      </c>
      <c r="I231" s="244" t="s">
        <v>925</v>
      </c>
      <c r="J231" s="244" t="s">
        <v>8785</v>
      </c>
      <c r="K231" s="244" t="s">
        <v>2325</v>
      </c>
      <c r="L231" s="244" t="s">
        <v>8784</v>
      </c>
    </row>
    <row r="232" spans="1:12" s="244" customFormat="1" ht="143" x14ac:dyDescent="0.3">
      <c r="A232" s="244" t="s">
        <v>2325</v>
      </c>
      <c r="B232" s="244" t="s">
        <v>2327</v>
      </c>
      <c r="C232" s="244" t="s">
        <v>5734</v>
      </c>
      <c r="D232" s="244" t="s">
        <v>2988</v>
      </c>
      <c r="E232" s="244" t="s">
        <v>4735</v>
      </c>
      <c r="F232" s="244" t="s">
        <v>1643</v>
      </c>
      <c r="G232" s="244" t="s">
        <v>4714</v>
      </c>
      <c r="H232" s="244" t="s">
        <v>1633</v>
      </c>
      <c r="I232" s="244" t="s">
        <v>925</v>
      </c>
      <c r="J232" s="244" t="s">
        <v>8785</v>
      </c>
      <c r="K232" s="244" t="s">
        <v>2325</v>
      </c>
      <c r="L232" s="244" t="s">
        <v>8784</v>
      </c>
    </row>
    <row r="233" spans="1:12" s="244" customFormat="1" ht="91" x14ac:dyDescent="0.3">
      <c r="A233" s="244" t="s">
        <v>2325</v>
      </c>
      <c r="B233" s="244" t="s">
        <v>2327</v>
      </c>
      <c r="C233" s="244" t="s">
        <v>934</v>
      </c>
      <c r="D233" s="244" t="s">
        <v>8913</v>
      </c>
      <c r="E233" s="244" t="s">
        <v>4106</v>
      </c>
      <c r="G233" s="244" t="s">
        <v>4106</v>
      </c>
      <c r="I233" s="244" t="s">
        <v>925</v>
      </c>
      <c r="J233" s="244" t="s">
        <v>8785</v>
      </c>
      <c r="K233" s="244" t="s">
        <v>2325</v>
      </c>
      <c r="L233" s="244" t="s">
        <v>8784</v>
      </c>
    </row>
    <row r="234" spans="1:12" s="244" customFormat="1" x14ac:dyDescent="0.3">
      <c r="A234" s="244" t="s">
        <v>4105</v>
      </c>
      <c r="B234" s="244" t="s">
        <v>5688</v>
      </c>
      <c r="C234" s="244" t="s">
        <v>5700</v>
      </c>
      <c r="D234" s="244" t="s">
        <v>3089</v>
      </c>
      <c r="E234" s="244" t="s">
        <v>4106</v>
      </c>
      <c r="G234" s="244" t="s">
        <v>5696</v>
      </c>
      <c r="H234" s="244" t="s">
        <v>5697</v>
      </c>
      <c r="I234" s="244" t="s">
        <v>4106</v>
      </c>
      <c r="J234" s="244" t="s">
        <v>8906</v>
      </c>
      <c r="K234" s="244" t="s">
        <v>3087</v>
      </c>
    </row>
    <row r="235" spans="1:12" s="244" customFormat="1" x14ac:dyDescent="0.3">
      <c r="A235" s="244" t="s">
        <v>4105</v>
      </c>
      <c r="B235" s="244" t="s">
        <v>5688</v>
      </c>
      <c r="C235" s="244" t="s">
        <v>5700</v>
      </c>
      <c r="D235" s="244" t="s">
        <v>3089</v>
      </c>
      <c r="E235" s="244" t="s">
        <v>4106</v>
      </c>
      <c r="G235" s="244" t="s">
        <v>5696</v>
      </c>
      <c r="H235" s="244" t="s">
        <v>5697</v>
      </c>
      <c r="I235" s="244" t="s">
        <v>4105</v>
      </c>
      <c r="J235" s="244" t="s">
        <v>5010</v>
      </c>
      <c r="K235" s="244" t="s">
        <v>3087</v>
      </c>
    </row>
    <row r="236" spans="1:12" s="244" customFormat="1" x14ac:dyDescent="0.3">
      <c r="A236" s="244" t="s">
        <v>4105</v>
      </c>
      <c r="B236" s="244" t="s">
        <v>5688</v>
      </c>
      <c r="C236" s="244" t="s">
        <v>5700</v>
      </c>
      <c r="D236" s="244" t="s">
        <v>3089</v>
      </c>
      <c r="E236" s="244" t="s">
        <v>4106</v>
      </c>
      <c r="G236" s="244" t="s">
        <v>5696</v>
      </c>
      <c r="H236" s="244" t="s">
        <v>5697</v>
      </c>
      <c r="I236" s="244" t="s">
        <v>5700</v>
      </c>
      <c r="J236" s="244" t="s">
        <v>8907</v>
      </c>
      <c r="K236" s="244" t="s">
        <v>3087</v>
      </c>
    </row>
    <row r="237" spans="1:12" s="244" customFormat="1" x14ac:dyDescent="0.3">
      <c r="A237" s="244" t="s">
        <v>4105</v>
      </c>
      <c r="B237" s="244" t="s">
        <v>5688</v>
      </c>
      <c r="C237" s="244" t="s">
        <v>5700</v>
      </c>
      <c r="D237" s="244" t="s">
        <v>3089</v>
      </c>
      <c r="E237" s="244" t="s">
        <v>4106</v>
      </c>
      <c r="G237" s="244" t="s">
        <v>5696</v>
      </c>
      <c r="H237" s="244" t="s">
        <v>5697</v>
      </c>
      <c r="I237" s="244" t="s">
        <v>2998</v>
      </c>
      <c r="J237" s="244" t="s">
        <v>5011</v>
      </c>
      <c r="K237" s="244" t="s">
        <v>3087</v>
      </c>
    </row>
    <row r="238" spans="1:12" s="244" customFormat="1" x14ac:dyDescent="0.3">
      <c r="A238" s="244" t="s">
        <v>4105</v>
      </c>
      <c r="B238" s="244" t="s">
        <v>5688</v>
      </c>
      <c r="C238" s="244" t="s">
        <v>5700</v>
      </c>
      <c r="D238" s="244" t="s">
        <v>3089</v>
      </c>
      <c r="E238" s="244" t="s">
        <v>4106</v>
      </c>
      <c r="G238" s="244" t="s">
        <v>5696</v>
      </c>
      <c r="H238" s="244" t="s">
        <v>5697</v>
      </c>
      <c r="I238" s="244" t="s">
        <v>5707</v>
      </c>
      <c r="J238" s="244" t="s">
        <v>8908</v>
      </c>
      <c r="K238" s="244" t="s">
        <v>3087</v>
      </c>
    </row>
    <row r="239" spans="1:12" s="244" customFormat="1" x14ac:dyDescent="0.3">
      <c r="A239" s="244" t="s">
        <v>4105</v>
      </c>
      <c r="B239" s="244" t="s">
        <v>5688</v>
      </c>
      <c r="C239" s="244" t="s">
        <v>5700</v>
      </c>
      <c r="D239" s="244" t="s">
        <v>3089</v>
      </c>
      <c r="E239" s="244" t="s">
        <v>4106</v>
      </c>
      <c r="G239" s="244" t="s">
        <v>5696</v>
      </c>
      <c r="H239" s="244" t="s">
        <v>5697</v>
      </c>
      <c r="I239" s="244" t="s">
        <v>5716</v>
      </c>
      <c r="J239" s="244" t="s">
        <v>8909</v>
      </c>
      <c r="K239" s="244" t="s">
        <v>3087</v>
      </c>
    </row>
    <row r="240" spans="1:12" s="244" customFormat="1" x14ac:dyDescent="0.3">
      <c r="A240" s="244" t="s">
        <v>4105</v>
      </c>
      <c r="B240" s="244" t="s">
        <v>5688</v>
      </c>
      <c r="C240" s="244" t="s">
        <v>5700</v>
      </c>
      <c r="D240" s="244" t="s">
        <v>3089</v>
      </c>
      <c r="E240" s="244" t="s">
        <v>4106</v>
      </c>
      <c r="G240" s="244" t="s">
        <v>5696</v>
      </c>
      <c r="H240" s="244" t="s">
        <v>5697</v>
      </c>
      <c r="I240" s="244" t="s">
        <v>909</v>
      </c>
      <c r="J240" s="244" t="s">
        <v>5594</v>
      </c>
      <c r="K240" s="244" t="s">
        <v>3087</v>
      </c>
    </row>
    <row r="241" spans="1:11" s="244" customFormat="1" x14ac:dyDescent="0.3">
      <c r="A241" s="244" t="s">
        <v>4105</v>
      </c>
      <c r="B241" s="244" t="s">
        <v>5688</v>
      </c>
      <c r="C241" s="244" t="s">
        <v>5700</v>
      </c>
      <c r="D241" s="244" t="s">
        <v>3089</v>
      </c>
      <c r="E241" s="244" t="s">
        <v>4106</v>
      </c>
      <c r="G241" s="244" t="s">
        <v>5696</v>
      </c>
      <c r="H241" s="244" t="s">
        <v>5697</v>
      </c>
      <c r="I241" s="244" t="s">
        <v>5725</v>
      </c>
      <c r="J241" s="244" t="s">
        <v>5595</v>
      </c>
      <c r="K241" s="244" t="s">
        <v>3087</v>
      </c>
    </row>
    <row r="242" spans="1:11" s="244" customFormat="1" x14ac:dyDescent="0.3">
      <c r="A242" s="244" t="s">
        <v>4105</v>
      </c>
      <c r="B242" s="244" t="s">
        <v>5688</v>
      </c>
      <c r="C242" s="244" t="s">
        <v>5700</v>
      </c>
      <c r="D242" s="244" t="s">
        <v>3089</v>
      </c>
      <c r="E242" s="244" t="s">
        <v>4106</v>
      </c>
      <c r="G242" s="244" t="s">
        <v>5696</v>
      </c>
      <c r="H242" s="244" t="s">
        <v>5697</v>
      </c>
      <c r="I242" s="244" t="s">
        <v>5734</v>
      </c>
      <c r="J242" s="244" t="s">
        <v>5596</v>
      </c>
      <c r="K242" s="244" t="s">
        <v>3087</v>
      </c>
    </row>
    <row r="243" spans="1:11" s="244" customFormat="1" x14ac:dyDescent="0.3">
      <c r="A243" s="244" t="s">
        <v>4105</v>
      </c>
      <c r="B243" s="244" t="s">
        <v>5688</v>
      </c>
      <c r="C243" s="244" t="s">
        <v>5700</v>
      </c>
      <c r="D243" s="244" t="s">
        <v>3089</v>
      </c>
      <c r="E243" s="244" t="s">
        <v>4106</v>
      </c>
      <c r="G243" s="244" t="s">
        <v>5696</v>
      </c>
      <c r="H243" s="244" t="s">
        <v>5697</v>
      </c>
      <c r="I243" s="244" t="s">
        <v>5741</v>
      </c>
      <c r="J243" s="244" t="s">
        <v>5597</v>
      </c>
      <c r="K243" s="244" t="s">
        <v>3087</v>
      </c>
    </row>
    <row r="244" spans="1:11" s="244" customFormat="1" x14ac:dyDescent="0.3">
      <c r="A244" s="244" t="s">
        <v>4105</v>
      </c>
      <c r="B244" s="244" t="s">
        <v>5688</v>
      </c>
      <c r="C244" s="244" t="s">
        <v>5700</v>
      </c>
      <c r="D244" s="244" t="s">
        <v>3089</v>
      </c>
      <c r="E244" s="244" t="s">
        <v>4106</v>
      </c>
      <c r="G244" s="244" t="s">
        <v>5696</v>
      </c>
      <c r="H244" s="244" t="s">
        <v>5697</v>
      </c>
      <c r="I244" s="244" t="s">
        <v>5732</v>
      </c>
      <c r="J244" s="244" t="s">
        <v>5598</v>
      </c>
      <c r="K244" s="244" t="s">
        <v>3087</v>
      </c>
    </row>
    <row r="245" spans="1:11" s="244" customFormat="1" x14ac:dyDescent="0.3">
      <c r="A245" s="244" t="s">
        <v>4105</v>
      </c>
      <c r="B245" s="244" t="s">
        <v>5688</v>
      </c>
      <c r="C245" s="244" t="s">
        <v>5700</v>
      </c>
      <c r="D245" s="244" t="s">
        <v>3089</v>
      </c>
      <c r="E245" s="244" t="s">
        <v>4106</v>
      </c>
      <c r="G245" s="244" t="s">
        <v>5696</v>
      </c>
      <c r="H245" s="244" t="s">
        <v>5697</v>
      </c>
      <c r="I245" s="244" t="s">
        <v>5689</v>
      </c>
      <c r="J245" s="244" t="s">
        <v>5599</v>
      </c>
      <c r="K245" s="244" t="s">
        <v>3087</v>
      </c>
    </row>
    <row r="246" spans="1:11" s="244" customFormat="1" x14ac:dyDescent="0.3">
      <c r="A246" s="244" t="s">
        <v>4105</v>
      </c>
      <c r="B246" s="244" t="s">
        <v>5688</v>
      </c>
      <c r="C246" s="244" t="s">
        <v>5700</v>
      </c>
      <c r="D246" s="244" t="s">
        <v>3089</v>
      </c>
      <c r="E246" s="244" t="s">
        <v>4106</v>
      </c>
      <c r="G246" s="244" t="s">
        <v>5696</v>
      </c>
      <c r="H246" s="244" t="s">
        <v>5697</v>
      </c>
      <c r="I246" s="244" t="s">
        <v>881</v>
      </c>
      <c r="J246" s="244" t="s">
        <v>5600</v>
      </c>
      <c r="K246" s="244" t="s">
        <v>3087</v>
      </c>
    </row>
    <row r="247" spans="1:11" s="244" customFormat="1" x14ac:dyDescent="0.3">
      <c r="A247" s="244" t="s">
        <v>4105</v>
      </c>
      <c r="B247" s="244" t="s">
        <v>5688</v>
      </c>
      <c r="C247" s="244" t="s">
        <v>5700</v>
      </c>
      <c r="D247" s="244" t="s">
        <v>3089</v>
      </c>
      <c r="E247" s="244" t="s">
        <v>4106</v>
      </c>
      <c r="G247" s="244" t="s">
        <v>5696</v>
      </c>
      <c r="H247" s="244" t="s">
        <v>5697</v>
      </c>
      <c r="I247" s="244" t="s">
        <v>6459</v>
      </c>
      <c r="J247" s="244" t="s">
        <v>5601</v>
      </c>
      <c r="K247" s="244" t="s">
        <v>3087</v>
      </c>
    </row>
    <row r="248" spans="1:11" s="244" customFormat="1" x14ac:dyDescent="0.3">
      <c r="A248" s="244" t="s">
        <v>4105</v>
      </c>
      <c r="B248" s="244" t="s">
        <v>5688</v>
      </c>
      <c r="C248" s="244" t="s">
        <v>5700</v>
      </c>
      <c r="D248" s="244" t="s">
        <v>3089</v>
      </c>
      <c r="E248" s="244" t="s">
        <v>4106</v>
      </c>
      <c r="G248" s="244" t="s">
        <v>5696</v>
      </c>
      <c r="H248" s="244" t="s">
        <v>5697</v>
      </c>
      <c r="I248" s="244" t="s">
        <v>1073</v>
      </c>
      <c r="J248" s="244" t="s">
        <v>5602</v>
      </c>
      <c r="K248" s="244" t="s">
        <v>3087</v>
      </c>
    </row>
    <row r="249" spans="1:11" s="244" customFormat="1" x14ac:dyDescent="0.3">
      <c r="A249" s="244" t="s">
        <v>4105</v>
      </c>
      <c r="B249" s="244" t="s">
        <v>5688</v>
      </c>
      <c r="C249" s="244" t="s">
        <v>5700</v>
      </c>
      <c r="D249" s="244" t="s">
        <v>3089</v>
      </c>
      <c r="E249" s="244" t="s">
        <v>4106</v>
      </c>
      <c r="G249" s="244" t="s">
        <v>5696</v>
      </c>
      <c r="H249" s="244" t="s">
        <v>5697</v>
      </c>
      <c r="I249" s="244" t="s">
        <v>1063</v>
      </c>
      <c r="J249" s="244" t="s">
        <v>5824</v>
      </c>
      <c r="K249" s="244" t="s">
        <v>3087</v>
      </c>
    </row>
    <row r="250" spans="1:11" s="244" customFormat="1" x14ac:dyDescent="0.3">
      <c r="A250" s="244" t="s">
        <v>4105</v>
      </c>
      <c r="B250" s="244" t="s">
        <v>5688</v>
      </c>
      <c r="C250" s="244" t="s">
        <v>5700</v>
      </c>
      <c r="D250" s="244" t="s">
        <v>3089</v>
      </c>
      <c r="E250" s="244" t="s">
        <v>4106</v>
      </c>
      <c r="G250" s="244" t="s">
        <v>5696</v>
      </c>
      <c r="H250" s="244" t="s">
        <v>5697</v>
      </c>
      <c r="I250" s="244" t="s">
        <v>6466</v>
      </c>
      <c r="J250" s="244" t="s">
        <v>4235</v>
      </c>
      <c r="K250" s="244" t="s">
        <v>3087</v>
      </c>
    </row>
    <row r="251" spans="1:11" s="244" customFormat="1" x14ac:dyDescent="0.3">
      <c r="A251" s="244" t="s">
        <v>4105</v>
      </c>
      <c r="B251" s="244" t="s">
        <v>5688</v>
      </c>
      <c r="C251" s="244" t="s">
        <v>5700</v>
      </c>
      <c r="D251" s="244" t="s">
        <v>3089</v>
      </c>
      <c r="E251" s="244" t="s">
        <v>4106</v>
      </c>
      <c r="G251" s="244" t="s">
        <v>5696</v>
      </c>
      <c r="H251" s="244" t="s">
        <v>5697</v>
      </c>
      <c r="I251" s="244" t="s">
        <v>6470</v>
      </c>
      <c r="J251" s="244" t="s">
        <v>7172</v>
      </c>
      <c r="K251" s="244" t="s">
        <v>3087</v>
      </c>
    </row>
    <row r="252" spans="1:11" s="244" customFormat="1" x14ac:dyDescent="0.3">
      <c r="A252" s="244" t="s">
        <v>4105</v>
      </c>
      <c r="B252" s="244" t="s">
        <v>5688</v>
      </c>
      <c r="C252" s="244" t="s">
        <v>5700</v>
      </c>
      <c r="D252" s="244" t="s">
        <v>3089</v>
      </c>
      <c r="E252" s="244" t="s">
        <v>4106</v>
      </c>
      <c r="G252" s="244" t="s">
        <v>5696</v>
      </c>
      <c r="H252" s="244" t="s">
        <v>5697</v>
      </c>
      <c r="I252" s="244" t="s">
        <v>6474</v>
      </c>
      <c r="J252" s="244" t="s">
        <v>7173</v>
      </c>
      <c r="K252" s="244" t="s">
        <v>3087</v>
      </c>
    </row>
    <row r="253" spans="1:11" s="244" customFormat="1" x14ac:dyDescent="0.3">
      <c r="A253" s="244" t="s">
        <v>4105</v>
      </c>
      <c r="B253" s="244" t="s">
        <v>5688</v>
      </c>
      <c r="C253" s="244" t="s">
        <v>5700</v>
      </c>
      <c r="D253" s="244" t="s">
        <v>3089</v>
      </c>
      <c r="E253" s="244" t="s">
        <v>4106</v>
      </c>
      <c r="G253" s="244" t="s">
        <v>5696</v>
      </c>
      <c r="H253" s="244" t="s">
        <v>5697</v>
      </c>
      <c r="I253" s="244" t="s">
        <v>898</v>
      </c>
      <c r="J253" s="244" t="s">
        <v>7174</v>
      </c>
      <c r="K253" s="244" t="s">
        <v>3087</v>
      </c>
    </row>
    <row r="254" spans="1:11" s="244" customFormat="1" x14ac:dyDescent="0.3">
      <c r="A254" s="244" t="s">
        <v>4105</v>
      </c>
      <c r="B254" s="244" t="s">
        <v>5688</v>
      </c>
      <c r="C254" s="244" t="s">
        <v>5700</v>
      </c>
      <c r="D254" s="244" t="s">
        <v>3089</v>
      </c>
      <c r="E254" s="244" t="s">
        <v>4106</v>
      </c>
      <c r="G254" s="244" t="s">
        <v>5696</v>
      </c>
      <c r="H254" s="244" t="s">
        <v>5697</v>
      </c>
      <c r="I254" s="244" t="s">
        <v>2958</v>
      </c>
      <c r="J254" s="244" t="s">
        <v>7175</v>
      </c>
      <c r="K254" s="244" t="s">
        <v>3087</v>
      </c>
    </row>
    <row r="255" spans="1:11" s="244" customFormat="1" x14ac:dyDescent="0.3">
      <c r="A255" s="244" t="s">
        <v>4105</v>
      </c>
      <c r="B255" s="244" t="s">
        <v>5688</v>
      </c>
      <c r="C255" s="244" t="s">
        <v>5700</v>
      </c>
      <c r="D255" s="244" t="s">
        <v>3089</v>
      </c>
      <c r="E255" s="244" t="s">
        <v>4106</v>
      </c>
      <c r="G255" s="244" t="s">
        <v>5696</v>
      </c>
      <c r="H255" s="244" t="s">
        <v>5697</v>
      </c>
      <c r="I255" s="244" t="s">
        <v>2119</v>
      </c>
      <c r="J255" s="244" t="s">
        <v>7176</v>
      </c>
      <c r="K255" s="244" t="s">
        <v>3087</v>
      </c>
    </row>
    <row r="256" spans="1:11" s="244" customFormat="1" x14ac:dyDescent="0.3">
      <c r="A256" s="244" t="s">
        <v>4105</v>
      </c>
      <c r="B256" s="244" t="s">
        <v>5688</v>
      </c>
      <c r="C256" s="244" t="s">
        <v>5700</v>
      </c>
      <c r="D256" s="244" t="s">
        <v>3089</v>
      </c>
      <c r="E256" s="244" t="s">
        <v>4106</v>
      </c>
      <c r="G256" s="244" t="s">
        <v>5696</v>
      </c>
      <c r="H256" s="244" t="s">
        <v>5697</v>
      </c>
      <c r="I256" s="244" t="s">
        <v>5696</v>
      </c>
      <c r="J256" s="244" t="s">
        <v>7644</v>
      </c>
      <c r="K256" s="244" t="s">
        <v>3087</v>
      </c>
    </row>
    <row r="257" spans="1:11" s="244" customFormat="1" x14ac:dyDescent="0.3">
      <c r="A257" s="244" t="s">
        <v>4105</v>
      </c>
      <c r="B257" s="244" t="s">
        <v>5688</v>
      </c>
      <c r="C257" s="244" t="s">
        <v>5700</v>
      </c>
      <c r="D257" s="244" t="s">
        <v>3089</v>
      </c>
      <c r="E257" s="244" t="s">
        <v>4106</v>
      </c>
      <c r="G257" s="244" t="s">
        <v>5696</v>
      </c>
      <c r="H257" s="244" t="s">
        <v>5697</v>
      </c>
      <c r="I257" s="244" t="s">
        <v>2964</v>
      </c>
      <c r="J257" s="244" t="s">
        <v>7645</v>
      </c>
      <c r="K257" s="244" t="s">
        <v>3087</v>
      </c>
    </row>
    <row r="258" spans="1:11" s="244" customFormat="1" x14ac:dyDescent="0.3">
      <c r="A258" s="244" t="s">
        <v>4105</v>
      </c>
      <c r="B258" s="244" t="s">
        <v>5688</v>
      </c>
      <c r="C258" s="244" t="s">
        <v>5700</v>
      </c>
      <c r="D258" s="244" t="s">
        <v>3089</v>
      </c>
      <c r="E258" s="244" t="s">
        <v>4106</v>
      </c>
      <c r="G258" s="244" t="s">
        <v>5696</v>
      </c>
      <c r="H258" s="244" t="s">
        <v>5697</v>
      </c>
      <c r="I258" s="244" t="s">
        <v>2638</v>
      </c>
      <c r="J258" s="244" t="s">
        <v>7646</v>
      </c>
      <c r="K258" s="244" t="s">
        <v>3087</v>
      </c>
    </row>
    <row r="259" spans="1:11" s="244" customFormat="1" x14ac:dyDescent="0.3">
      <c r="A259" s="244" t="s">
        <v>4105</v>
      </c>
      <c r="B259" s="244" t="s">
        <v>5688</v>
      </c>
      <c r="C259" s="244" t="s">
        <v>5700</v>
      </c>
      <c r="D259" s="244" t="s">
        <v>3089</v>
      </c>
      <c r="E259" s="244" t="s">
        <v>4106</v>
      </c>
      <c r="G259" s="244" t="s">
        <v>5696</v>
      </c>
      <c r="H259" s="244" t="s">
        <v>5697</v>
      </c>
      <c r="I259" s="244" t="s">
        <v>2968</v>
      </c>
      <c r="J259" s="244" t="s">
        <v>7647</v>
      </c>
      <c r="K259" s="244" t="s">
        <v>3087</v>
      </c>
    </row>
    <row r="260" spans="1:11" s="244" customFormat="1" x14ac:dyDescent="0.3">
      <c r="A260" s="244" t="s">
        <v>4105</v>
      </c>
      <c r="B260" s="244" t="s">
        <v>5688</v>
      </c>
      <c r="C260" s="244" t="s">
        <v>5700</v>
      </c>
      <c r="D260" s="244" t="s">
        <v>3089</v>
      </c>
      <c r="E260" s="244" t="s">
        <v>4106</v>
      </c>
      <c r="G260" s="244" t="s">
        <v>5696</v>
      </c>
      <c r="H260" s="244" t="s">
        <v>5697</v>
      </c>
      <c r="I260" s="244" t="s">
        <v>2127</v>
      </c>
      <c r="J260" s="244" t="s">
        <v>8087</v>
      </c>
      <c r="K260" s="244" t="s">
        <v>3087</v>
      </c>
    </row>
    <row r="261" spans="1:11" s="244" customFormat="1" x14ac:dyDescent="0.3">
      <c r="A261" s="244" t="s">
        <v>4105</v>
      </c>
      <c r="B261" s="244" t="s">
        <v>5688</v>
      </c>
      <c r="C261" s="244" t="s">
        <v>5700</v>
      </c>
      <c r="D261" s="244" t="s">
        <v>3089</v>
      </c>
      <c r="E261" s="244" t="s">
        <v>4106</v>
      </c>
      <c r="G261" s="244" t="s">
        <v>5696</v>
      </c>
      <c r="H261" s="244" t="s">
        <v>5697</v>
      </c>
      <c r="I261" s="244" t="s">
        <v>258</v>
      </c>
      <c r="J261" s="244" t="s">
        <v>8017</v>
      </c>
      <c r="K261" s="244" t="s">
        <v>3087</v>
      </c>
    </row>
    <row r="262" spans="1:11" s="244" customFormat="1" x14ac:dyDescent="0.3">
      <c r="A262" s="244" t="s">
        <v>4105</v>
      </c>
      <c r="B262" s="244" t="s">
        <v>5688</v>
      </c>
      <c r="C262" s="244" t="s">
        <v>5700</v>
      </c>
      <c r="D262" s="244" t="s">
        <v>3089</v>
      </c>
      <c r="E262" s="244" t="s">
        <v>4106</v>
      </c>
      <c r="G262" s="244" t="s">
        <v>5696</v>
      </c>
      <c r="H262" s="244" t="s">
        <v>5697</v>
      </c>
      <c r="I262" s="244" t="s">
        <v>268</v>
      </c>
      <c r="J262" s="244" t="s">
        <v>8166</v>
      </c>
      <c r="K262" s="244" t="s">
        <v>3087</v>
      </c>
    </row>
    <row r="263" spans="1:11" s="244" customFormat="1" x14ac:dyDescent="0.3">
      <c r="A263" s="244" t="s">
        <v>4105</v>
      </c>
      <c r="B263" s="244" t="s">
        <v>5688</v>
      </c>
      <c r="C263" s="244" t="s">
        <v>5700</v>
      </c>
      <c r="D263" s="244" t="s">
        <v>3089</v>
      </c>
      <c r="E263" s="244" t="s">
        <v>4106</v>
      </c>
      <c r="G263" s="244" t="s">
        <v>5696</v>
      </c>
      <c r="H263" s="244" t="s">
        <v>5697</v>
      </c>
      <c r="I263" s="244" t="s">
        <v>2970</v>
      </c>
      <c r="J263" s="244" t="s">
        <v>8167</v>
      </c>
      <c r="K263" s="244" t="s">
        <v>3087</v>
      </c>
    </row>
    <row r="264" spans="1:11" s="244" customFormat="1" x14ac:dyDescent="0.3">
      <c r="A264" s="244" t="s">
        <v>4105</v>
      </c>
      <c r="B264" s="244" t="s">
        <v>5688</v>
      </c>
      <c r="C264" s="244" t="s">
        <v>5700</v>
      </c>
      <c r="D264" s="244" t="s">
        <v>3089</v>
      </c>
      <c r="E264" s="244" t="s">
        <v>5732</v>
      </c>
      <c r="F264" s="244" t="s">
        <v>2122</v>
      </c>
      <c r="G264" s="244" t="s">
        <v>4106</v>
      </c>
      <c r="I264" s="244" t="s">
        <v>4106</v>
      </c>
      <c r="J264" s="244" t="s">
        <v>8906</v>
      </c>
      <c r="K264" s="244" t="s">
        <v>934</v>
      </c>
    </row>
    <row r="265" spans="1:11" s="244" customFormat="1" x14ac:dyDescent="0.3">
      <c r="A265" s="244" t="s">
        <v>4105</v>
      </c>
      <c r="B265" s="244" t="s">
        <v>5688</v>
      </c>
      <c r="C265" s="244" t="s">
        <v>5700</v>
      </c>
      <c r="D265" s="244" t="s">
        <v>3089</v>
      </c>
      <c r="E265" s="244" t="s">
        <v>5732</v>
      </c>
      <c r="F265" s="244" t="s">
        <v>2122</v>
      </c>
      <c r="G265" s="244" t="s">
        <v>4106</v>
      </c>
      <c r="I265" s="244" t="s">
        <v>4105</v>
      </c>
      <c r="J265" s="244" t="s">
        <v>5010</v>
      </c>
      <c r="K265" s="244" t="s">
        <v>934</v>
      </c>
    </row>
    <row r="266" spans="1:11" s="244" customFormat="1" x14ac:dyDescent="0.3">
      <c r="A266" s="244" t="s">
        <v>4105</v>
      </c>
      <c r="B266" s="244" t="s">
        <v>5688</v>
      </c>
      <c r="C266" s="244" t="s">
        <v>5700</v>
      </c>
      <c r="D266" s="244" t="s">
        <v>3089</v>
      </c>
      <c r="E266" s="244" t="s">
        <v>5732</v>
      </c>
      <c r="F266" s="244" t="s">
        <v>2122</v>
      </c>
      <c r="G266" s="244" t="s">
        <v>4106</v>
      </c>
      <c r="I266" s="244" t="s">
        <v>5700</v>
      </c>
      <c r="J266" s="244" t="s">
        <v>8907</v>
      </c>
      <c r="K266" s="244" t="s">
        <v>934</v>
      </c>
    </row>
    <row r="267" spans="1:11" s="244" customFormat="1" x14ac:dyDescent="0.3">
      <c r="A267" s="244" t="s">
        <v>4105</v>
      </c>
      <c r="B267" s="244" t="s">
        <v>5688</v>
      </c>
      <c r="C267" s="244" t="s">
        <v>5700</v>
      </c>
      <c r="D267" s="244" t="s">
        <v>3089</v>
      </c>
      <c r="E267" s="244" t="s">
        <v>5732</v>
      </c>
      <c r="F267" s="244" t="s">
        <v>2122</v>
      </c>
      <c r="G267" s="244" t="s">
        <v>4106</v>
      </c>
      <c r="I267" s="244" t="s">
        <v>2998</v>
      </c>
      <c r="J267" s="244" t="s">
        <v>5011</v>
      </c>
      <c r="K267" s="244" t="s">
        <v>934</v>
      </c>
    </row>
    <row r="268" spans="1:11" s="244" customFormat="1" x14ac:dyDescent="0.3">
      <c r="A268" s="244" t="s">
        <v>4105</v>
      </c>
      <c r="B268" s="244" t="s">
        <v>5688</v>
      </c>
      <c r="C268" s="244" t="s">
        <v>5700</v>
      </c>
      <c r="D268" s="244" t="s">
        <v>3089</v>
      </c>
      <c r="E268" s="244" t="s">
        <v>5732</v>
      </c>
      <c r="F268" s="244" t="s">
        <v>2122</v>
      </c>
      <c r="G268" s="244" t="s">
        <v>4106</v>
      </c>
      <c r="I268" s="244" t="s">
        <v>5707</v>
      </c>
      <c r="J268" s="244" t="s">
        <v>8908</v>
      </c>
      <c r="K268" s="244" t="s">
        <v>934</v>
      </c>
    </row>
    <row r="269" spans="1:11" s="244" customFormat="1" x14ac:dyDescent="0.3">
      <c r="A269" s="244" t="s">
        <v>4105</v>
      </c>
      <c r="B269" s="244" t="s">
        <v>5688</v>
      </c>
      <c r="C269" s="244" t="s">
        <v>5700</v>
      </c>
      <c r="D269" s="244" t="s">
        <v>3089</v>
      </c>
      <c r="E269" s="244" t="s">
        <v>5732</v>
      </c>
      <c r="F269" s="244" t="s">
        <v>2122</v>
      </c>
      <c r="G269" s="244" t="s">
        <v>4106</v>
      </c>
      <c r="I269" s="244" t="s">
        <v>5716</v>
      </c>
      <c r="J269" s="244" t="s">
        <v>8909</v>
      </c>
      <c r="K269" s="244" t="s">
        <v>934</v>
      </c>
    </row>
    <row r="270" spans="1:11" s="244" customFormat="1" x14ac:dyDescent="0.3">
      <c r="A270" s="244" t="s">
        <v>4105</v>
      </c>
      <c r="B270" s="244" t="s">
        <v>5688</v>
      </c>
      <c r="C270" s="244" t="s">
        <v>5700</v>
      </c>
      <c r="D270" s="244" t="s">
        <v>3089</v>
      </c>
      <c r="E270" s="244" t="s">
        <v>5732</v>
      </c>
      <c r="F270" s="244" t="s">
        <v>2122</v>
      </c>
      <c r="G270" s="244" t="s">
        <v>4106</v>
      </c>
      <c r="I270" s="244" t="s">
        <v>909</v>
      </c>
      <c r="J270" s="244" t="s">
        <v>5594</v>
      </c>
      <c r="K270" s="244" t="s">
        <v>934</v>
      </c>
    </row>
    <row r="271" spans="1:11" s="244" customFormat="1" x14ac:dyDescent="0.3">
      <c r="A271" s="244" t="s">
        <v>4105</v>
      </c>
      <c r="B271" s="244" t="s">
        <v>5688</v>
      </c>
      <c r="C271" s="244" t="s">
        <v>5700</v>
      </c>
      <c r="D271" s="244" t="s">
        <v>3089</v>
      </c>
      <c r="E271" s="244" t="s">
        <v>5732</v>
      </c>
      <c r="F271" s="244" t="s">
        <v>2122</v>
      </c>
      <c r="G271" s="244" t="s">
        <v>4106</v>
      </c>
      <c r="I271" s="244" t="s">
        <v>5725</v>
      </c>
      <c r="J271" s="244" t="s">
        <v>5595</v>
      </c>
      <c r="K271" s="244" t="s">
        <v>934</v>
      </c>
    </row>
    <row r="272" spans="1:11" s="244" customFormat="1" x14ac:dyDescent="0.3">
      <c r="A272" s="244" t="s">
        <v>4105</v>
      </c>
      <c r="B272" s="244" t="s">
        <v>5688</v>
      </c>
      <c r="C272" s="244" t="s">
        <v>5700</v>
      </c>
      <c r="D272" s="244" t="s">
        <v>3089</v>
      </c>
      <c r="E272" s="244" t="s">
        <v>5732</v>
      </c>
      <c r="F272" s="244" t="s">
        <v>2122</v>
      </c>
      <c r="G272" s="244" t="s">
        <v>4106</v>
      </c>
      <c r="I272" s="244" t="s">
        <v>5734</v>
      </c>
      <c r="J272" s="244" t="s">
        <v>5596</v>
      </c>
      <c r="K272" s="244" t="s">
        <v>934</v>
      </c>
    </row>
    <row r="273" spans="1:11" s="244" customFormat="1" x14ac:dyDescent="0.3">
      <c r="A273" s="244" t="s">
        <v>4105</v>
      </c>
      <c r="B273" s="244" t="s">
        <v>5688</v>
      </c>
      <c r="C273" s="244" t="s">
        <v>5700</v>
      </c>
      <c r="D273" s="244" t="s">
        <v>3089</v>
      </c>
      <c r="E273" s="244" t="s">
        <v>5732</v>
      </c>
      <c r="F273" s="244" t="s">
        <v>2122</v>
      </c>
      <c r="G273" s="244" t="s">
        <v>4106</v>
      </c>
      <c r="I273" s="244" t="s">
        <v>5741</v>
      </c>
      <c r="J273" s="244" t="s">
        <v>5597</v>
      </c>
      <c r="K273" s="244" t="s">
        <v>934</v>
      </c>
    </row>
    <row r="274" spans="1:11" s="244" customFormat="1" x14ac:dyDescent="0.3">
      <c r="A274" s="244" t="s">
        <v>4105</v>
      </c>
      <c r="B274" s="244" t="s">
        <v>5688</v>
      </c>
      <c r="C274" s="244" t="s">
        <v>5700</v>
      </c>
      <c r="D274" s="244" t="s">
        <v>3089</v>
      </c>
      <c r="E274" s="244" t="s">
        <v>5732</v>
      </c>
      <c r="F274" s="244" t="s">
        <v>2122</v>
      </c>
      <c r="G274" s="244" t="s">
        <v>4106</v>
      </c>
      <c r="I274" s="244" t="s">
        <v>5732</v>
      </c>
      <c r="J274" s="244" t="s">
        <v>5598</v>
      </c>
      <c r="K274" s="244" t="s">
        <v>934</v>
      </c>
    </row>
    <row r="275" spans="1:11" s="244" customFormat="1" x14ac:dyDescent="0.3">
      <c r="A275" s="244" t="s">
        <v>4105</v>
      </c>
      <c r="B275" s="244" t="s">
        <v>5688</v>
      </c>
      <c r="C275" s="244" t="s">
        <v>5700</v>
      </c>
      <c r="D275" s="244" t="s">
        <v>3089</v>
      </c>
      <c r="E275" s="244" t="s">
        <v>5732</v>
      </c>
      <c r="F275" s="244" t="s">
        <v>2122</v>
      </c>
      <c r="G275" s="244" t="s">
        <v>4106</v>
      </c>
      <c r="I275" s="244" t="s">
        <v>5689</v>
      </c>
      <c r="J275" s="244" t="s">
        <v>5599</v>
      </c>
      <c r="K275" s="244" t="s">
        <v>934</v>
      </c>
    </row>
    <row r="276" spans="1:11" s="244" customFormat="1" x14ac:dyDescent="0.3">
      <c r="A276" s="244" t="s">
        <v>4105</v>
      </c>
      <c r="B276" s="244" t="s">
        <v>5688</v>
      </c>
      <c r="C276" s="244" t="s">
        <v>5700</v>
      </c>
      <c r="D276" s="244" t="s">
        <v>3089</v>
      </c>
      <c r="E276" s="244" t="s">
        <v>5732</v>
      </c>
      <c r="F276" s="244" t="s">
        <v>2122</v>
      </c>
      <c r="G276" s="244" t="s">
        <v>4106</v>
      </c>
      <c r="I276" s="244" t="s">
        <v>881</v>
      </c>
      <c r="J276" s="244" t="s">
        <v>5600</v>
      </c>
      <c r="K276" s="244" t="s">
        <v>934</v>
      </c>
    </row>
    <row r="277" spans="1:11" s="244" customFormat="1" x14ac:dyDescent="0.3">
      <c r="A277" s="244" t="s">
        <v>4105</v>
      </c>
      <c r="B277" s="244" t="s">
        <v>5688</v>
      </c>
      <c r="C277" s="244" t="s">
        <v>5700</v>
      </c>
      <c r="D277" s="244" t="s">
        <v>3089</v>
      </c>
      <c r="E277" s="244" t="s">
        <v>5732</v>
      </c>
      <c r="F277" s="244" t="s">
        <v>2122</v>
      </c>
      <c r="G277" s="244" t="s">
        <v>4106</v>
      </c>
      <c r="I277" s="244" t="s">
        <v>6459</v>
      </c>
      <c r="J277" s="244" t="s">
        <v>5601</v>
      </c>
      <c r="K277" s="244" t="s">
        <v>934</v>
      </c>
    </row>
    <row r="278" spans="1:11" s="244" customFormat="1" x14ac:dyDescent="0.3">
      <c r="A278" s="244" t="s">
        <v>4105</v>
      </c>
      <c r="B278" s="244" t="s">
        <v>5688</v>
      </c>
      <c r="C278" s="244" t="s">
        <v>5700</v>
      </c>
      <c r="D278" s="244" t="s">
        <v>3089</v>
      </c>
      <c r="E278" s="244" t="s">
        <v>5732</v>
      </c>
      <c r="F278" s="244" t="s">
        <v>2122</v>
      </c>
      <c r="G278" s="244" t="s">
        <v>4106</v>
      </c>
      <c r="I278" s="244" t="s">
        <v>1073</v>
      </c>
      <c r="J278" s="244" t="s">
        <v>5602</v>
      </c>
      <c r="K278" s="244" t="s">
        <v>934</v>
      </c>
    </row>
    <row r="279" spans="1:11" s="244" customFormat="1" x14ac:dyDescent="0.3">
      <c r="A279" s="244" t="s">
        <v>4105</v>
      </c>
      <c r="B279" s="244" t="s">
        <v>5688</v>
      </c>
      <c r="C279" s="244" t="s">
        <v>5700</v>
      </c>
      <c r="D279" s="244" t="s">
        <v>3089</v>
      </c>
      <c r="E279" s="244" t="s">
        <v>5732</v>
      </c>
      <c r="F279" s="244" t="s">
        <v>2122</v>
      </c>
      <c r="G279" s="244" t="s">
        <v>4106</v>
      </c>
      <c r="I279" s="244" t="s">
        <v>1063</v>
      </c>
      <c r="J279" s="244" t="s">
        <v>5824</v>
      </c>
      <c r="K279" s="244" t="s">
        <v>934</v>
      </c>
    </row>
    <row r="280" spans="1:11" s="244" customFormat="1" x14ac:dyDescent="0.3">
      <c r="A280" s="244" t="s">
        <v>4105</v>
      </c>
      <c r="B280" s="244" t="s">
        <v>5688</v>
      </c>
      <c r="C280" s="244" t="s">
        <v>5700</v>
      </c>
      <c r="D280" s="244" t="s">
        <v>3089</v>
      </c>
      <c r="E280" s="244" t="s">
        <v>5732</v>
      </c>
      <c r="F280" s="244" t="s">
        <v>2122</v>
      </c>
      <c r="G280" s="244" t="s">
        <v>4106</v>
      </c>
      <c r="I280" s="244" t="s">
        <v>6466</v>
      </c>
      <c r="J280" s="244" t="s">
        <v>4235</v>
      </c>
      <c r="K280" s="244" t="s">
        <v>934</v>
      </c>
    </row>
    <row r="281" spans="1:11" s="244" customFormat="1" x14ac:dyDescent="0.3">
      <c r="A281" s="244" t="s">
        <v>4105</v>
      </c>
      <c r="B281" s="244" t="s">
        <v>5688</v>
      </c>
      <c r="C281" s="244" t="s">
        <v>5700</v>
      </c>
      <c r="D281" s="244" t="s">
        <v>3089</v>
      </c>
      <c r="E281" s="244" t="s">
        <v>5732</v>
      </c>
      <c r="F281" s="244" t="s">
        <v>2122</v>
      </c>
      <c r="G281" s="244" t="s">
        <v>4106</v>
      </c>
      <c r="I281" s="244" t="s">
        <v>6470</v>
      </c>
      <c r="J281" s="244" t="s">
        <v>7172</v>
      </c>
      <c r="K281" s="244" t="s">
        <v>934</v>
      </c>
    </row>
    <row r="282" spans="1:11" s="244" customFormat="1" x14ac:dyDescent="0.3">
      <c r="A282" s="244" t="s">
        <v>4105</v>
      </c>
      <c r="B282" s="244" t="s">
        <v>5688</v>
      </c>
      <c r="C282" s="244" t="s">
        <v>5700</v>
      </c>
      <c r="D282" s="244" t="s">
        <v>3089</v>
      </c>
      <c r="E282" s="244" t="s">
        <v>5732</v>
      </c>
      <c r="F282" s="244" t="s">
        <v>2122</v>
      </c>
      <c r="G282" s="244" t="s">
        <v>4106</v>
      </c>
      <c r="I282" s="244" t="s">
        <v>6474</v>
      </c>
      <c r="J282" s="244" t="s">
        <v>7173</v>
      </c>
      <c r="K282" s="244" t="s">
        <v>934</v>
      </c>
    </row>
    <row r="283" spans="1:11" s="244" customFormat="1" x14ac:dyDescent="0.3">
      <c r="A283" s="244" t="s">
        <v>4105</v>
      </c>
      <c r="B283" s="244" t="s">
        <v>5688</v>
      </c>
      <c r="C283" s="244" t="s">
        <v>5700</v>
      </c>
      <c r="D283" s="244" t="s">
        <v>3089</v>
      </c>
      <c r="E283" s="244" t="s">
        <v>5732</v>
      </c>
      <c r="F283" s="244" t="s">
        <v>2122</v>
      </c>
      <c r="G283" s="244" t="s">
        <v>4106</v>
      </c>
      <c r="I283" s="244" t="s">
        <v>898</v>
      </c>
      <c r="J283" s="244" t="s">
        <v>7174</v>
      </c>
      <c r="K283" s="244" t="s">
        <v>934</v>
      </c>
    </row>
    <row r="284" spans="1:11" s="244" customFormat="1" x14ac:dyDescent="0.3">
      <c r="A284" s="244" t="s">
        <v>4105</v>
      </c>
      <c r="B284" s="244" t="s">
        <v>5688</v>
      </c>
      <c r="C284" s="244" t="s">
        <v>5700</v>
      </c>
      <c r="D284" s="244" t="s">
        <v>3089</v>
      </c>
      <c r="E284" s="244" t="s">
        <v>5732</v>
      </c>
      <c r="F284" s="244" t="s">
        <v>2122</v>
      </c>
      <c r="G284" s="244" t="s">
        <v>4106</v>
      </c>
      <c r="I284" s="244" t="s">
        <v>2958</v>
      </c>
      <c r="J284" s="244" t="s">
        <v>7175</v>
      </c>
      <c r="K284" s="244" t="s">
        <v>934</v>
      </c>
    </row>
    <row r="285" spans="1:11" s="244" customFormat="1" x14ac:dyDescent="0.3">
      <c r="A285" s="244" t="s">
        <v>4105</v>
      </c>
      <c r="B285" s="244" t="s">
        <v>5688</v>
      </c>
      <c r="C285" s="244" t="s">
        <v>5700</v>
      </c>
      <c r="D285" s="244" t="s">
        <v>3089</v>
      </c>
      <c r="E285" s="244" t="s">
        <v>5732</v>
      </c>
      <c r="F285" s="244" t="s">
        <v>2122</v>
      </c>
      <c r="G285" s="244" t="s">
        <v>4106</v>
      </c>
      <c r="I285" s="244" t="s">
        <v>2119</v>
      </c>
      <c r="J285" s="244" t="s">
        <v>7176</v>
      </c>
      <c r="K285" s="244" t="s">
        <v>934</v>
      </c>
    </row>
    <row r="286" spans="1:11" s="244" customFormat="1" x14ac:dyDescent="0.3">
      <c r="A286" s="244" t="s">
        <v>4105</v>
      </c>
      <c r="B286" s="244" t="s">
        <v>5688</v>
      </c>
      <c r="C286" s="244" t="s">
        <v>5700</v>
      </c>
      <c r="D286" s="244" t="s">
        <v>3089</v>
      </c>
      <c r="E286" s="244" t="s">
        <v>5732</v>
      </c>
      <c r="F286" s="244" t="s">
        <v>2122</v>
      </c>
      <c r="G286" s="244" t="s">
        <v>4106</v>
      </c>
      <c r="I286" s="244" t="s">
        <v>5696</v>
      </c>
      <c r="J286" s="244" t="s">
        <v>7644</v>
      </c>
      <c r="K286" s="244" t="s">
        <v>934</v>
      </c>
    </row>
    <row r="287" spans="1:11" s="244" customFormat="1" x14ac:dyDescent="0.3">
      <c r="A287" s="244" t="s">
        <v>4105</v>
      </c>
      <c r="B287" s="244" t="s">
        <v>5688</v>
      </c>
      <c r="C287" s="244" t="s">
        <v>5700</v>
      </c>
      <c r="D287" s="244" t="s">
        <v>3089</v>
      </c>
      <c r="E287" s="244" t="s">
        <v>5732</v>
      </c>
      <c r="F287" s="244" t="s">
        <v>2122</v>
      </c>
      <c r="G287" s="244" t="s">
        <v>4106</v>
      </c>
      <c r="I287" s="244" t="s">
        <v>2964</v>
      </c>
      <c r="J287" s="244" t="s">
        <v>7645</v>
      </c>
      <c r="K287" s="244" t="s">
        <v>934</v>
      </c>
    </row>
    <row r="288" spans="1:11" s="244" customFormat="1" x14ac:dyDescent="0.3">
      <c r="A288" s="244" t="s">
        <v>4105</v>
      </c>
      <c r="B288" s="244" t="s">
        <v>5688</v>
      </c>
      <c r="C288" s="244" t="s">
        <v>5700</v>
      </c>
      <c r="D288" s="244" t="s">
        <v>3089</v>
      </c>
      <c r="E288" s="244" t="s">
        <v>5732</v>
      </c>
      <c r="F288" s="244" t="s">
        <v>2122</v>
      </c>
      <c r="G288" s="244" t="s">
        <v>4106</v>
      </c>
      <c r="I288" s="244" t="s">
        <v>2638</v>
      </c>
      <c r="J288" s="244" t="s">
        <v>7646</v>
      </c>
      <c r="K288" s="244" t="s">
        <v>934</v>
      </c>
    </row>
    <row r="289" spans="1:11" s="244" customFormat="1" x14ac:dyDescent="0.3">
      <c r="A289" s="244" t="s">
        <v>4105</v>
      </c>
      <c r="B289" s="244" t="s">
        <v>5688</v>
      </c>
      <c r="C289" s="244" t="s">
        <v>5700</v>
      </c>
      <c r="D289" s="244" t="s">
        <v>3089</v>
      </c>
      <c r="E289" s="244" t="s">
        <v>5732</v>
      </c>
      <c r="F289" s="244" t="s">
        <v>2122</v>
      </c>
      <c r="G289" s="244" t="s">
        <v>4106</v>
      </c>
      <c r="I289" s="244" t="s">
        <v>2968</v>
      </c>
      <c r="J289" s="244" t="s">
        <v>7647</v>
      </c>
      <c r="K289" s="244" t="s">
        <v>934</v>
      </c>
    </row>
    <row r="290" spans="1:11" s="244" customFormat="1" x14ac:dyDescent="0.3">
      <c r="A290" s="244" t="s">
        <v>4105</v>
      </c>
      <c r="B290" s="244" t="s">
        <v>5688</v>
      </c>
      <c r="C290" s="244" t="s">
        <v>5700</v>
      </c>
      <c r="D290" s="244" t="s">
        <v>3089</v>
      </c>
      <c r="E290" s="244" t="s">
        <v>5732</v>
      </c>
      <c r="F290" s="244" t="s">
        <v>2122</v>
      </c>
      <c r="G290" s="244" t="s">
        <v>4106</v>
      </c>
      <c r="I290" s="244" t="s">
        <v>2127</v>
      </c>
      <c r="J290" s="244" t="s">
        <v>8087</v>
      </c>
      <c r="K290" s="244" t="s">
        <v>934</v>
      </c>
    </row>
    <row r="291" spans="1:11" s="244" customFormat="1" x14ac:dyDescent="0.3">
      <c r="A291" s="244" t="s">
        <v>4105</v>
      </c>
      <c r="B291" s="244" t="s">
        <v>5688</v>
      </c>
      <c r="C291" s="244" t="s">
        <v>5700</v>
      </c>
      <c r="D291" s="244" t="s">
        <v>3089</v>
      </c>
      <c r="E291" s="244" t="s">
        <v>5732</v>
      </c>
      <c r="F291" s="244" t="s">
        <v>2122</v>
      </c>
      <c r="G291" s="244" t="s">
        <v>4106</v>
      </c>
      <c r="I291" s="244" t="s">
        <v>258</v>
      </c>
      <c r="J291" s="244" t="s">
        <v>8017</v>
      </c>
      <c r="K291" s="244" t="s">
        <v>934</v>
      </c>
    </row>
    <row r="292" spans="1:11" s="244" customFormat="1" x14ac:dyDescent="0.3">
      <c r="A292" s="244" t="s">
        <v>4105</v>
      </c>
      <c r="B292" s="244" t="s">
        <v>5688</v>
      </c>
      <c r="C292" s="244" t="s">
        <v>5700</v>
      </c>
      <c r="D292" s="244" t="s">
        <v>3089</v>
      </c>
      <c r="E292" s="244" t="s">
        <v>5732</v>
      </c>
      <c r="F292" s="244" t="s">
        <v>2122</v>
      </c>
      <c r="G292" s="244" t="s">
        <v>4106</v>
      </c>
      <c r="I292" s="244" t="s">
        <v>268</v>
      </c>
      <c r="J292" s="244" t="s">
        <v>8166</v>
      </c>
      <c r="K292" s="244" t="s">
        <v>934</v>
      </c>
    </row>
    <row r="293" spans="1:11" s="244" customFormat="1" x14ac:dyDescent="0.3">
      <c r="A293" s="244" t="s">
        <v>4105</v>
      </c>
      <c r="B293" s="244" t="s">
        <v>5688</v>
      </c>
      <c r="C293" s="244" t="s">
        <v>5700</v>
      </c>
      <c r="D293" s="244" t="s">
        <v>3089</v>
      </c>
      <c r="E293" s="244" t="s">
        <v>5732</v>
      </c>
      <c r="F293" s="244" t="s">
        <v>2122</v>
      </c>
      <c r="G293" s="244" t="s">
        <v>4106</v>
      </c>
      <c r="I293" s="244" t="s">
        <v>2970</v>
      </c>
      <c r="J293" s="244" t="s">
        <v>8167</v>
      </c>
      <c r="K293" s="244" t="s">
        <v>934</v>
      </c>
    </row>
    <row r="294" spans="1:11" s="244" customFormat="1" x14ac:dyDescent="0.3">
      <c r="A294" s="244" t="s">
        <v>4105</v>
      </c>
      <c r="B294" s="244" t="s">
        <v>5688</v>
      </c>
      <c r="C294" s="244" t="s">
        <v>5700</v>
      </c>
      <c r="D294" s="244" t="s">
        <v>3089</v>
      </c>
      <c r="E294" s="244" t="s">
        <v>5732</v>
      </c>
      <c r="F294" s="244" t="s">
        <v>2122</v>
      </c>
      <c r="G294" s="244" t="s">
        <v>5696</v>
      </c>
      <c r="H294" s="244" t="s">
        <v>5697</v>
      </c>
      <c r="I294" s="244" t="s">
        <v>4106</v>
      </c>
      <c r="J294" s="244" t="s">
        <v>8906</v>
      </c>
      <c r="K294" s="244" t="s">
        <v>934</v>
      </c>
    </row>
    <row r="295" spans="1:11" s="244" customFormat="1" x14ac:dyDescent="0.3">
      <c r="A295" s="244" t="s">
        <v>4105</v>
      </c>
      <c r="B295" s="244" t="s">
        <v>5688</v>
      </c>
      <c r="C295" s="244" t="s">
        <v>5700</v>
      </c>
      <c r="D295" s="244" t="s">
        <v>3089</v>
      </c>
      <c r="E295" s="244" t="s">
        <v>5732</v>
      </c>
      <c r="F295" s="244" t="s">
        <v>2122</v>
      </c>
      <c r="G295" s="244" t="s">
        <v>5696</v>
      </c>
      <c r="H295" s="244" t="s">
        <v>5697</v>
      </c>
      <c r="I295" s="244" t="s">
        <v>4105</v>
      </c>
      <c r="J295" s="244" t="s">
        <v>5010</v>
      </c>
      <c r="K295" s="244" t="s">
        <v>934</v>
      </c>
    </row>
    <row r="296" spans="1:11" s="244" customFormat="1" x14ac:dyDescent="0.3">
      <c r="A296" s="244" t="s">
        <v>4105</v>
      </c>
      <c r="B296" s="244" t="s">
        <v>5688</v>
      </c>
      <c r="C296" s="244" t="s">
        <v>5700</v>
      </c>
      <c r="D296" s="244" t="s">
        <v>3089</v>
      </c>
      <c r="E296" s="244" t="s">
        <v>5732</v>
      </c>
      <c r="F296" s="244" t="s">
        <v>2122</v>
      </c>
      <c r="G296" s="244" t="s">
        <v>5696</v>
      </c>
      <c r="H296" s="244" t="s">
        <v>5697</v>
      </c>
      <c r="I296" s="244" t="s">
        <v>5700</v>
      </c>
      <c r="J296" s="244" t="s">
        <v>8907</v>
      </c>
      <c r="K296" s="244" t="s">
        <v>934</v>
      </c>
    </row>
    <row r="297" spans="1:11" s="244" customFormat="1" x14ac:dyDescent="0.3">
      <c r="A297" s="244" t="s">
        <v>4105</v>
      </c>
      <c r="B297" s="244" t="s">
        <v>5688</v>
      </c>
      <c r="C297" s="244" t="s">
        <v>5700</v>
      </c>
      <c r="D297" s="244" t="s">
        <v>3089</v>
      </c>
      <c r="E297" s="244" t="s">
        <v>5732</v>
      </c>
      <c r="F297" s="244" t="s">
        <v>2122</v>
      </c>
      <c r="G297" s="244" t="s">
        <v>5696</v>
      </c>
      <c r="H297" s="244" t="s">
        <v>5697</v>
      </c>
      <c r="I297" s="244" t="s">
        <v>2998</v>
      </c>
      <c r="J297" s="244" t="s">
        <v>5011</v>
      </c>
      <c r="K297" s="244" t="s">
        <v>934</v>
      </c>
    </row>
    <row r="298" spans="1:11" s="244" customFormat="1" x14ac:dyDescent="0.3">
      <c r="A298" s="244" t="s">
        <v>4105</v>
      </c>
      <c r="B298" s="244" t="s">
        <v>5688</v>
      </c>
      <c r="C298" s="244" t="s">
        <v>5700</v>
      </c>
      <c r="D298" s="244" t="s">
        <v>3089</v>
      </c>
      <c r="E298" s="244" t="s">
        <v>5732</v>
      </c>
      <c r="F298" s="244" t="s">
        <v>2122</v>
      </c>
      <c r="G298" s="244" t="s">
        <v>5696</v>
      </c>
      <c r="H298" s="244" t="s">
        <v>5697</v>
      </c>
      <c r="I298" s="244" t="s">
        <v>5707</v>
      </c>
      <c r="J298" s="244" t="s">
        <v>8908</v>
      </c>
      <c r="K298" s="244" t="s">
        <v>934</v>
      </c>
    </row>
    <row r="299" spans="1:11" s="244" customFormat="1" x14ac:dyDescent="0.3">
      <c r="A299" s="244" t="s">
        <v>4105</v>
      </c>
      <c r="B299" s="244" t="s">
        <v>5688</v>
      </c>
      <c r="C299" s="244" t="s">
        <v>5700</v>
      </c>
      <c r="D299" s="244" t="s">
        <v>3089</v>
      </c>
      <c r="E299" s="244" t="s">
        <v>5732</v>
      </c>
      <c r="F299" s="244" t="s">
        <v>2122</v>
      </c>
      <c r="G299" s="244" t="s">
        <v>5696</v>
      </c>
      <c r="H299" s="244" t="s">
        <v>5697</v>
      </c>
      <c r="I299" s="244" t="s">
        <v>5716</v>
      </c>
      <c r="J299" s="244" t="s">
        <v>8909</v>
      </c>
      <c r="K299" s="244" t="s">
        <v>934</v>
      </c>
    </row>
    <row r="300" spans="1:11" s="244" customFormat="1" x14ac:dyDescent="0.3">
      <c r="A300" s="244" t="s">
        <v>4105</v>
      </c>
      <c r="B300" s="244" t="s">
        <v>5688</v>
      </c>
      <c r="C300" s="244" t="s">
        <v>5700</v>
      </c>
      <c r="D300" s="244" t="s">
        <v>3089</v>
      </c>
      <c r="E300" s="244" t="s">
        <v>5732</v>
      </c>
      <c r="F300" s="244" t="s">
        <v>2122</v>
      </c>
      <c r="G300" s="244" t="s">
        <v>5696</v>
      </c>
      <c r="H300" s="244" t="s">
        <v>5697</v>
      </c>
      <c r="I300" s="244" t="s">
        <v>909</v>
      </c>
      <c r="J300" s="244" t="s">
        <v>5594</v>
      </c>
      <c r="K300" s="244" t="s">
        <v>934</v>
      </c>
    </row>
    <row r="301" spans="1:11" s="244" customFormat="1" x14ac:dyDescent="0.3">
      <c r="A301" s="244" t="s">
        <v>4105</v>
      </c>
      <c r="B301" s="244" t="s">
        <v>5688</v>
      </c>
      <c r="C301" s="244" t="s">
        <v>5700</v>
      </c>
      <c r="D301" s="244" t="s">
        <v>3089</v>
      </c>
      <c r="E301" s="244" t="s">
        <v>5732</v>
      </c>
      <c r="F301" s="244" t="s">
        <v>2122</v>
      </c>
      <c r="G301" s="244" t="s">
        <v>5696</v>
      </c>
      <c r="H301" s="244" t="s">
        <v>5697</v>
      </c>
      <c r="I301" s="244" t="s">
        <v>5725</v>
      </c>
      <c r="J301" s="244" t="s">
        <v>5595</v>
      </c>
      <c r="K301" s="244" t="s">
        <v>934</v>
      </c>
    </row>
    <row r="302" spans="1:11" s="244" customFormat="1" x14ac:dyDescent="0.3">
      <c r="A302" s="244" t="s">
        <v>4105</v>
      </c>
      <c r="B302" s="244" t="s">
        <v>5688</v>
      </c>
      <c r="C302" s="244" t="s">
        <v>5700</v>
      </c>
      <c r="D302" s="244" t="s">
        <v>3089</v>
      </c>
      <c r="E302" s="244" t="s">
        <v>5732</v>
      </c>
      <c r="F302" s="244" t="s">
        <v>2122</v>
      </c>
      <c r="G302" s="244" t="s">
        <v>5696</v>
      </c>
      <c r="H302" s="244" t="s">
        <v>5697</v>
      </c>
      <c r="I302" s="244" t="s">
        <v>5734</v>
      </c>
      <c r="J302" s="244" t="s">
        <v>5596</v>
      </c>
      <c r="K302" s="244" t="s">
        <v>934</v>
      </c>
    </row>
    <row r="303" spans="1:11" s="244" customFormat="1" x14ac:dyDescent="0.3">
      <c r="A303" s="244" t="s">
        <v>4105</v>
      </c>
      <c r="B303" s="244" t="s">
        <v>5688</v>
      </c>
      <c r="C303" s="244" t="s">
        <v>5700</v>
      </c>
      <c r="D303" s="244" t="s">
        <v>3089</v>
      </c>
      <c r="E303" s="244" t="s">
        <v>5732</v>
      </c>
      <c r="F303" s="244" t="s">
        <v>2122</v>
      </c>
      <c r="G303" s="244" t="s">
        <v>5696</v>
      </c>
      <c r="H303" s="244" t="s">
        <v>5697</v>
      </c>
      <c r="I303" s="244" t="s">
        <v>5741</v>
      </c>
      <c r="J303" s="244" t="s">
        <v>5597</v>
      </c>
      <c r="K303" s="244" t="s">
        <v>934</v>
      </c>
    </row>
    <row r="304" spans="1:11" s="244" customFormat="1" x14ac:dyDescent="0.3">
      <c r="A304" s="244" t="s">
        <v>4105</v>
      </c>
      <c r="B304" s="244" t="s">
        <v>5688</v>
      </c>
      <c r="C304" s="244" t="s">
        <v>5700</v>
      </c>
      <c r="D304" s="244" t="s">
        <v>3089</v>
      </c>
      <c r="E304" s="244" t="s">
        <v>5732</v>
      </c>
      <c r="F304" s="244" t="s">
        <v>2122</v>
      </c>
      <c r="G304" s="244" t="s">
        <v>5696</v>
      </c>
      <c r="H304" s="244" t="s">
        <v>5697</v>
      </c>
      <c r="I304" s="244" t="s">
        <v>5732</v>
      </c>
      <c r="J304" s="244" t="s">
        <v>5598</v>
      </c>
      <c r="K304" s="244" t="s">
        <v>934</v>
      </c>
    </row>
    <row r="305" spans="1:11" s="244" customFormat="1" x14ac:dyDescent="0.3">
      <c r="A305" s="244" t="s">
        <v>4105</v>
      </c>
      <c r="B305" s="244" t="s">
        <v>5688</v>
      </c>
      <c r="C305" s="244" t="s">
        <v>5700</v>
      </c>
      <c r="D305" s="244" t="s">
        <v>3089</v>
      </c>
      <c r="E305" s="244" t="s">
        <v>5732</v>
      </c>
      <c r="F305" s="244" t="s">
        <v>2122</v>
      </c>
      <c r="G305" s="244" t="s">
        <v>5696</v>
      </c>
      <c r="H305" s="244" t="s">
        <v>5697</v>
      </c>
      <c r="I305" s="244" t="s">
        <v>5689</v>
      </c>
      <c r="J305" s="244" t="s">
        <v>5599</v>
      </c>
      <c r="K305" s="244" t="s">
        <v>934</v>
      </c>
    </row>
    <row r="306" spans="1:11" s="244" customFormat="1" x14ac:dyDescent="0.3">
      <c r="A306" s="244" t="s">
        <v>4105</v>
      </c>
      <c r="B306" s="244" t="s">
        <v>5688</v>
      </c>
      <c r="C306" s="244" t="s">
        <v>5700</v>
      </c>
      <c r="D306" s="244" t="s">
        <v>3089</v>
      </c>
      <c r="E306" s="244" t="s">
        <v>5732</v>
      </c>
      <c r="F306" s="244" t="s">
        <v>2122</v>
      </c>
      <c r="G306" s="244" t="s">
        <v>5696</v>
      </c>
      <c r="H306" s="244" t="s">
        <v>5697</v>
      </c>
      <c r="I306" s="244" t="s">
        <v>881</v>
      </c>
      <c r="J306" s="244" t="s">
        <v>5600</v>
      </c>
      <c r="K306" s="244" t="s">
        <v>934</v>
      </c>
    </row>
    <row r="307" spans="1:11" s="244" customFormat="1" x14ac:dyDescent="0.3">
      <c r="A307" s="244" t="s">
        <v>4105</v>
      </c>
      <c r="B307" s="244" t="s">
        <v>5688</v>
      </c>
      <c r="C307" s="244" t="s">
        <v>5700</v>
      </c>
      <c r="D307" s="244" t="s">
        <v>3089</v>
      </c>
      <c r="E307" s="244" t="s">
        <v>5732</v>
      </c>
      <c r="F307" s="244" t="s">
        <v>2122</v>
      </c>
      <c r="G307" s="244" t="s">
        <v>5696</v>
      </c>
      <c r="H307" s="244" t="s">
        <v>5697</v>
      </c>
      <c r="I307" s="244" t="s">
        <v>6459</v>
      </c>
      <c r="J307" s="244" t="s">
        <v>5601</v>
      </c>
      <c r="K307" s="244" t="s">
        <v>934</v>
      </c>
    </row>
    <row r="308" spans="1:11" s="244" customFormat="1" x14ac:dyDescent="0.3">
      <c r="A308" s="244" t="s">
        <v>4105</v>
      </c>
      <c r="B308" s="244" t="s">
        <v>5688</v>
      </c>
      <c r="C308" s="244" t="s">
        <v>5700</v>
      </c>
      <c r="D308" s="244" t="s">
        <v>3089</v>
      </c>
      <c r="E308" s="244" t="s">
        <v>5732</v>
      </c>
      <c r="F308" s="244" t="s">
        <v>2122</v>
      </c>
      <c r="G308" s="244" t="s">
        <v>5696</v>
      </c>
      <c r="H308" s="244" t="s">
        <v>5697</v>
      </c>
      <c r="I308" s="244" t="s">
        <v>1073</v>
      </c>
      <c r="J308" s="244" t="s">
        <v>5602</v>
      </c>
      <c r="K308" s="244" t="s">
        <v>934</v>
      </c>
    </row>
    <row r="309" spans="1:11" s="244" customFormat="1" x14ac:dyDescent="0.3">
      <c r="A309" s="244" t="s">
        <v>4105</v>
      </c>
      <c r="B309" s="244" t="s">
        <v>5688</v>
      </c>
      <c r="C309" s="244" t="s">
        <v>5700</v>
      </c>
      <c r="D309" s="244" t="s">
        <v>3089</v>
      </c>
      <c r="E309" s="244" t="s">
        <v>5732</v>
      </c>
      <c r="F309" s="244" t="s">
        <v>2122</v>
      </c>
      <c r="G309" s="244" t="s">
        <v>5696</v>
      </c>
      <c r="H309" s="244" t="s">
        <v>5697</v>
      </c>
      <c r="I309" s="244" t="s">
        <v>1063</v>
      </c>
      <c r="J309" s="244" t="s">
        <v>5824</v>
      </c>
      <c r="K309" s="244" t="s">
        <v>934</v>
      </c>
    </row>
    <row r="310" spans="1:11" s="244" customFormat="1" x14ac:dyDescent="0.3">
      <c r="A310" s="244" t="s">
        <v>4105</v>
      </c>
      <c r="B310" s="244" t="s">
        <v>5688</v>
      </c>
      <c r="C310" s="244" t="s">
        <v>5700</v>
      </c>
      <c r="D310" s="244" t="s">
        <v>3089</v>
      </c>
      <c r="E310" s="244" t="s">
        <v>5732</v>
      </c>
      <c r="F310" s="244" t="s">
        <v>2122</v>
      </c>
      <c r="G310" s="244" t="s">
        <v>5696</v>
      </c>
      <c r="H310" s="244" t="s">
        <v>5697</v>
      </c>
      <c r="I310" s="244" t="s">
        <v>6466</v>
      </c>
      <c r="J310" s="244" t="s">
        <v>4235</v>
      </c>
      <c r="K310" s="244" t="s">
        <v>934</v>
      </c>
    </row>
    <row r="311" spans="1:11" s="244" customFormat="1" x14ac:dyDescent="0.3">
      <c r="A311" s="244" t="s">
        <v>4105</v>
      </c>
      <c r="B311" s="244" t="s">
        <v>5688</v>
      </c>
      <c r="C311" s="244" t="s">
        <v>5700</v>
      </c>
      <c r="D311" s="244" t="s">
        <v>3089</v>
      </c>
      <c r="E311" s="244" t="s">
        <v>5732</v>
      </c>
      <c r="F311" s="244" t="s">
        <v>2122</v>
      </c>
      <c r="G311" s="244" t="s">
        <v>5696</v>
      </c>
      <c r="H311" s="244" t="s">
        <v>5697</v>
      </c>
      <c r="I311" s="244" t="s">
        <v>6470</v>
      </c>
      <c r="J311" s="244" t="s">
        <v>7172</v>
      </c>
      <c r="K311" s="244" t="s">
        <v>934</v>
      </c>
    </row>
    <row r="312" spans="1:11" s="244" customFormat="1" x14ac:dyDescent="0.3">
      <c r="A312" s="244" t="s">
        <v>4105</v>
      </c>
      <c r="B312" s="244" t="s">
        <v>5688</v>
      </c>
      <c r="C312" s="244" t="s">
        <v>5700</v>
      </c>
      <c r="D312" s="244" t="s">
        <v>3089</v>
      </c>
      <c r="E312" s="244" t="s">
        <v>5732</v>
      </c>
      <c r="F312" s="244" t="s">
        <v>2122</v>
      </c>
      <c r="G312" s="244" t="s">
        <v>5696</v>
      </c>
      <c r="H312" s="244" t="s">
        <v>5697</v>
      </c>
      <c r="I312" s="244" t="s">
        <v>6474</v>
      </c>
      <c r="J312" s="244" t="s">
        <v>7173</v>
      </c>
      <c r="K312" s="244" t="s">
        <v>934</v>
      </c>
    </row>
    <row r="313" spans="1:11" s="244" customFormat="1" x14ac:dyDescent="0.3">
      <c r="A313" s="244" t="s">
        <v>4105</v>
      </c>
      <c r="B313" s="244" t="s">
        <v>5688</v>
      </c>
      <c r="C313" s="244" t="s">
        <v>5700</v>
      </c>
      <c r="D313" s="244" t="s">
        <v>3089</v>
      </c>
      <c r="E313" s="244" t="s">
        <v>5732</v>
      </c>
      <c r="F313" s="244" t="s">
        <v>2122</v>
      </c>
      <c r="G313" s="244" t="s">
        <v>5696</v>
      </c>
      <c r="H313" s="244" t="s">
        <v>5697</v>
      </c>
      <c r="I313" s="244" t="s">
        <v>898</v>
      </c>
      <c r="J313" s="244" t="s">
        <v>7174</v>
      </c>
      <c r="K313" s="244" t="s">
        <v>934</v>
      </c>
    </row>
    <row r="314" spans="1:11" s="244" customFormat="1" x14ac:dyDescent="0.3">
      <c r="A314" s="244" t="s">
        <v>4105</v>
      </c>
      <c r="B314" s="244" t="s">
        <v>5688</v>
      </c>
      <c r="C314" s="244" t="s">
        <v>5700</v>
      </c>
      <c r="D314" s="244" t="s">
        <v>3089</v>
      </c>
      <c r="E314" s="244" t="s">
        <v>5732</v>
      </c>
      <c r="F314" s="244" t="s">
        <v>2122</v>
      </c>
      <c r="G314" s="244" t="s">
        <v>5696</v>
      </c>
      <c r="H314" s="244" t="s">
        <v>5697</v>
      </c>
      <c r="I314" s="244" t="s">
        <v>2958</v>
      </c>
      <c r="J314" s="244" t="s">
        <v>7175</v>
      </c>
      <c r="K314" s="244" t="s">
        <v>934</v>
      </c>
    </row>
    <row r="315" spans="1:11" s="244" customFormat="1" x14ac:dyDescent="0.3">
      <c r="A315" s="244" t="s">
        <v>4105</v>
      </c>
      <c r="B315" s="244" t="s">
        <v>5688</v>
      </c>
      <c r="C315" s="244" t="s">
        <v>5700</v>
      </c>
      <c r="D315" s="244" t="s">
        <v>3089</v>
      </c>
      <c r="E315" s="244" t="s">
        <v>5732</v>
      </c>
      <c r="F315" s="244" t="s">
        <v>2122</v>
      </c>
      <c r="G315" s="244" t="s">
        <v>5696</v>
      </c>
      <c r="H315" s="244" t="s">
        <v>5697</v>
      </c>
      <c r="I315" s="244" t="s">
        <v>2119</v>
      </c>
      <c r="J315" s="244" t="s">
        <v>7176</v>
      </c>
      <c r="K315" s="244" t="s">
        <v>934</v>
      </c>
    </row>
    <row r="316" spans="1:11" s="244" customFormat="1" x14ac:dyDescent="0.3">
      <c r="A316" s="244" t="s">
        <v>4105</v>
      </c>
      <c r="B316" s="244" t="s">
        <v>5688</v>
      </c>
      <c r="C316" s="244" t="s">
        <v>5700</v>
      </c>
      <c r="D316" s="244" t="s">
        <v>3089</v>
      </c>
      <c r="E316" s="244" t="s">
        <v>5732</v>
      </c>
      <c r="F316" s="244" t="s">
        <v>2122</v>
      </c>
      <c r="G316" s="244" t="s">
        <v>5696</v>
      </c>
      <c r="H316" s="244" t="s">
        <v>5697</v>
      </c>
      <c r="I316" s="244" t="s">
        <v>5696</v>
      </c>
      <c r="J316" s="244" t="s">
        <v>7644</v>
      </c>
      <c r="K316" s="244" t="s">
        <v>934</v>
      </c>
    </row>
    <row r="317" spans="1:11" s="244" customFormat="1" x14ac:dyDescent="0.3">
      <c r="A317" s="244" t="s">
        <v>4105</v>
      </c>
      <c r="B317" s="244" t="s">
        <v>5688</v>
      </c>
      <c r="C317" s="244" t="s">
        <v>5700</v>
      </c>
      <c r="D317" s="244" t="s">
        <v>3089</v>
      </c>
      <c r="E317" s="244" t="s">
        <v>5732</v>
      </c>
      <c r="F317" s="244" t="s">
        <v>2122</v>
      </c>
      <c r="G317" s="244" t="s">
        <v>5696</v>
      </c>
      <c r="H317" s="244" t="s">
        <v>5697</v>
      </c>
      <c r="I317" s="244" t="s">
        <v>2964</v>
      </c>
      <c r="J317" s="244" t="s">
        <v>7645</v>
      </c>
      <c r="K317" s="244" t="s">
        <v>934</v>
      </c>
    </row>
    <row r="318" spans="1:11" s="244" customFormat="1" x14ac:dyDescent="0.3">
      <c r="A318" s="244" t="s">
        <v>4105</v>
      </c>
      <c r="B318" s="244" t="s">
        <v>5688</v>
      </c>
      <c r="C318" s="244" t="s">
        <v>5700</v>
      </c>
      <c r="D318" s="244" t="s">
        <v>3089</v>
      </c>
      <c r="E318" s="244" t="s">
        <v>5732</v>
      </c>
      <c r="F318" s="244" t="s">
        <v>2122</v>
      </c>
      <c r="G318" s="244" t="s">
        <v>5696</v>
      </c>
      <c r="H318" s="244" t="s">
        <v>5697</v>
      </c>
      <c r="I318" s="244" t="s">
        <v>2638</v>
      </c>
      <c r="J318" s="244" t="s">
        <v>7646</v>
      </c>
      <c r="K318" s="244" t="s">
        <v>934</v>
      </c>
    </row>
    <row r="319" spans="1:11" s="244" customFormat="1" x14ac:dyDescent="0.3">
      <c r="A319" s="244" t="s">
        <v>4105</v>
      </c>
      <c r="B319" s="244" t="s">
        <v>5688</v>
      </c>
      <c r="C319" s="244" t="s">
        <v>5700</v>
      </c>
      <c r="D319" s="244" t="s">
        <v>3089</v>
      </c>
      <c r="E319" s="244" t="s">
        <v>5732</v>
      </c>
      <c r="F319" s="244" t="s">
        <v>2122</v>
      </c>
      <c r="G319" s="244" t="s">
        <v>5696</v>
      </c>
      <c r="H319" s="244" t="s">
        <v>5697</v>
      </c>
      <c r="I319" s="244" t="s">
        <v>2968</v>
      </c>
      <c r="J319" s="244" t="s">
        <v>7647</v>
      </c>
      <c r="K319" s="244" t="s">
        <v>934</v>
      </c>
    </row>
    <row r="320" spans="1:11" s="244" customFormat="1" x14ac:dyDescent="0.3">
      <c r="A320" s="244" t="s">
        <v>4105</v>
      </c>
      <c r="B320" s="244" t="s">
        <v>5688</v>
      </c>
      <c r="C320" s="244" t="s">
        <v>5700</v>
      </c>
      <c r="D320" s="244" t="s">
        <v>3089</v>
      </c>
      <c r="E320" s="244" t="s">
        <v>5732</v>
      </c>
      <c r="F320" s="244" t="s">
        <v>2122</v>
      </c>
      <c r="G320" s="244" t="s">
        <v>5696</v>
      </c>
      <c r="H320" s="244" t="s">
        <v>5697</v>
      </c>
      <c r="I320" s="244" t="s">
        <v>2127</v>
      </c>
      <c r="J320" s="244" t="s">
        <v>8087</v>
      </c>
      <c r="K320" s="244" t="s">
        <v>934</v>
      </c>
    </row>
    <row r="321" spans="1:11" s="244" customFormat="1" x14ac:dyDescent="0.3">
      <c r="A321" s="244" t="s">
        <v>4105</v>
      </c>
      <c r="B321" s="244" t="s">
        <v>5688</v>
      </c>
      <c r="C321" s="244" t="s">
        <v>5700</v>
      </c>
      <c r="D321" s="244" t="s">
        <v>3089</v>
      </c>
      <c r="E321" s="244" t="s">
        <v>5732</v>
      </c>
      <c r="F321" s="244" t="s">
        <v>2122</v>
      </c>
      <c r="G321" s="244" t="s">
        <v>5696</v>
      </c>
      <c r="H321" s="244" t="s">
        <v>5697</v>
      </c>
      <c r="I321" s="244" t="s">
        <v>258</v>
      </c>
      <c r="J321" s="244" t="s">
        <v>8017</v>
      </c>
      <c r="K321" s="244" t="s">
        <v>934</v>
      </c>
    </row>
    <row r="322" spans="1:11" s="244" customFormat="1" x14ac:dyDescent="0.3">
      <c r="A322" s="244" t="s">
        <v>4105</v>
      </c>
      <c r="B322" s="244" t="s">
        <v>5688</v>
      </c>
      <c r="C322" s="244" t="s">
        <v>5700</v>
      </c>
      <c r="D322" s="244" t="s">
        <v>3089</v>
      </c>
      <c r="E322" s="244" t="s">
        <v>5732</v>
      </c>
      <c r="F322" s="244" t="s">
        <v>2122</v>
      </c>
      <c r="G322" s="244" t="s">
        <v>5696</v>
      </c>
      <c r="H322" s="244" t="s">
        <v>5697</v>
      </c>
      <c r="I322" s="244" t="s">
        <v>268</v>
      </c>
      <c r="J322" s="244" t="s">
        <v>8166</v>
      </c>
      <c r="K322" s="244" t="s">
        <v>934</v>
      </c>
    </row>
    <row r="323" spans="1:11" s="244" customFormat="1" x14ac:dyDescent="0.3">
      <c r="A323" s="244" t="s">
        <v>4105</v>
      </c>
      <c r="B323" s="244" t="s">
        <v>5688</v>
      </c>
      <c r="C323" s="244" t="s">
        <v>5700</v>
      </c>
      <c r="D323" s="244" t="s">
        <v>3089</v>
      </c>
      <c r="E323" s="244" t="s">
        <v>5732</v>
      </c>
      <c r="F323" s="244" t="s">
        <v>2122</v>
      </c>
      <c r="G323" s="244" t="s">
        <v>5696</v>
      </c>
      <c r="H323" s="244" t="s">
        <v>5697</v>
      </c>
      <c r="I323" s="244" t="s">
        <v>2970</v>
      </c>
      <c r="J323" s="244" t="s">
        <v>8167</v>
      </c>
      <c r="K323" s="244" t="s">
        <v>934</v>
      </c>
    </row>
    <row r="324" spans="1:11" s="244" customFormat="1" ht="78" x14ac:dyDescent="0.3">
      <c r="A324" s="244" t="s">
        <v>4105</v>
      </c>
      <c r="B324" s="244" t="s">
        <v>5688</v>
      </c>
      <c r="C324" s="244" t="s">
        <v>5700</v>
      </c>
      <c r="D324" s="244" t="s">
        <v>3089</v>
      </c>
      <c r="E324" s="244" t="s">
        <v>938</v>
      </c>
      <c r="F324" s="244" t="s">
        <v>5220</v>
      </c>
      <c r="G324" s="244" t="s">
        <v>6286</v>
      </c>
      <c r="H324" s="244" t="s">
        <v>1636</v>
      </c>
      <c r="I324" s="244" t="s">
        <v>4106</v>
      </c>
      <c r="J324" s="244" t="s">
        <v>8906</v>
      </c>
      <c r="K324" s="244" t="s">
        <v>3087</v>
      </c>
    </row>
    <row r="325" spans="1:11" s="244" customFormat="1" ht="78" x14ac:dyDescent="0.3">
      <c r="A325" s="244" t="s">
        <v>4105</v>
      </c>
      <c r="B325" s="244" t="s">
        <v>5688</v>
      </c>
      <c r="C325" s="244" t="s">
        <v>5700</v>
      </c>
      <c r="D325" s="244" t="s">
        <v>3089</v>
      </c>
      <c r="E325" s="244" t="s">
        <v>938</v>
      </c>
      <c r="F325" s="244" t="s">
        <v>5220</v>
      </c>
      <c r="G325" s="244" t="s">
        <v>6286</v>
      </c>
      <c r="H325" s="244" t="s">
        <v>1636</v>
      </c>
      <c r="I325" s="244" t="s">
        <v>4105</v>
      </c>
      <c r="J325" s="244" t="s">
        <v>5010</v>
      </c>
      <c r="K325" s="244" t="s">
        <v>3087</v>
      </c>
    </row>
    <row r="326" spans="1:11" s="244" customFormat="1" ht="78" x14ac:dyDescent="0.3">
      <c r="A326" s="244" t="s">
        <v>4105</v>
      </c>
      <c r="B326" s="244" t="s">
        <v>5688</v>
      </c>
      <c r="C326" s="244" t="s">
        <v>5700</v>
      </c>
      <c r="D326" s="244" t="s">
        <v>3089</v>
      </c>
      <c r="E326" s="244" t="s">
        <v>938</v>
      </c>
      <c r="F326" s="244" t="s">
        <v>5220</v>
      </c>
      <c r="G326" s="244" t="s">
        <v>6286</v>
      </c>
      <c r="H326" s="244" t="s">
        <v>1636</v>
      </c>
      <c r="I326" s="244" t="s">
        <v>5700</v>
      </c>
      <c r="J326" s="244" t="s">
        <v>8907</v>
      </c>
      <c r="K326" s="244" t="s">
        <v>3087</v>
      </c>
    </row>
    <row r="327" spans="1:11" s="244" customFormat="1" ht="78" x14ac:dyDescent="0.3">
      <c r="A327" s="244" t="s">
        <v>4105</v>
      </c>
      <c r="B327" s="244" t="s">
        <v>5688</v>
      </c>
      <c r="C327" s="244" t="s">
        <v>5700</v>
      </c>
      <c r="D327" s="244" t="s">
        <v>3089</v>
      </c>
      <c r="E327" s="244" t="s">
        <v>938</v>
      </c>
      <c r="F327" s="244" t="s">
        <v>5220</v>
      </c>
      <c r="G327" s="244" t="s">
        <v>6286</v>
      </c>
      <c r="H327" s="244" t="s">
        <v>1636</v>
      </c>
      <c r="I327" s="244" t="s">
        <v>2998</v>
      </c>
      <c r="J327" s="244" t="s">
        <v>5011</v>
      </c>
      <c r="K327" s="244" t="s">
        <v>3087</v>
      </c>
    </row>
    <row r="328" spans="1:11" s="244" customFormat="1" ht="78" x14ac:dyDescent="0.3">
      <c r="A328" s="244" t="s">
        <v>4105</v>
      </c>
      <c r="B328" s="244" t="s">
        <v>5688</v>
      </c>
      <c r="C328" s="244" t="s">
        <v>5700</v>
      </c>
      <c r="D328" s="244" t="s">
        <v>3089</v>
      </c>
      <c r="E328" s="244" t="s">
        <v>938</v>
      </c>
      <c r="F328" s="244" t="s">
        <v>5220</v>
      </c>
      <c r="G328" s="244" t="s">
        <v>6286</v>
      </c>
      <c r="H328" s="244" t="s">
        <v>1636</v>
      </c>
      <c r="I328" s="244" t="s">
        <v>5707</v>
      </c>
      <c r="J328" s="244" t="s">
        <v>8908</v>
      </c>
      <c r="K328" s="244" t="s">
        <v>3087</v>
      </c>
    </row>
    <row r="329" spans="1:11" s="244" customFormat="1" ht="78" x14ac:dyDescent="0.3">
      <c r="A329" s="244" t="s">
        <v>4105</v>
      </c>
      <c r="B329" s="244" t="s">
        <v>5688</v>
      </c>
      <c r="C329" s="244" t="s">
        <v>5700</v>
      </c>
      <c r="D329" s="244" t="s">
        <v>3089</v>
      </c>
      <c r="E329" s="244" t="s">
        <v>938</v>
      </c>
      <c r="F329" s="244" t="s">
        <v>5220</v>
      </c>
      <c r="G329" s="244" t="s">
        <v>6286</v>
      </c>
      <c r="H329" s="244" t="s">
        <v>1636</v>
      </c>
      <c r="I329" s="244" t="s">
        <v>5716</v>
      </c>
      <c r="J329" s="244" t="s">
        <v>8909</v>
      </c>
      <c r="K329" s="244" t="s">
        <v>3087</v>
      </c>
    </row>
    <row r="330" spans="1:11" s="244" customFormat="1" ht="78" x14ac:dyDescent="0.3">
      <c r="A330" s="244" t="s">
        <v>4105</v>
      </c>
      <c r="B330" s="244" t="s">
        <v>5688</v>
      </c>
      <c r="C330" s="244" t="s">
        <v>5700</v>
      </c>
      <c r="D330" s="244" t="s">
        <v>3089</v>
      </c>
      <c r="E330" s="244" t="s">
        <v>938</v>
      </c>
      <c r="F330" s="244" t="s">
        <v>5220</v>
      </c>
      <c r="G330" s="244" t="s">
        <v>6286</v>
      </c>
      <c r="H330" s="244" t="s">
        <v>1636</v>
      </c>
      <c r="I330" s="244" t="s">
        <v>909</v>
      </c>
      <c r="J330" s="244" t="s">
        <v>5594</v>
      </c>
      <c r="K330" s="244" t="s">
        <v>3087</v>
      </c>
    </row>
    <row r="331" spans="1:11" s="244" customFormat="1" ht="78" x14ac:dyDescent="0.3">
      <c r="A331" s="244" t="s">
        <v>4105</v>
      </c>
      <c r="B331" s="244" t="s">
        <v>5688</v>
      </c>
      <c r="C331" s="244" t="s">
        <v>5700</v>
      </c>
      <c r="D331" s="244" t="s">
        <v>3089</v>
      </c>
      <c r="E331" s="244" t="s">
        <v>938</v>
      </c>
      <c r="F331" s="244" t="s">
        <v>5220</v>
      </c>
      <c r="G331" s="244" t="s">
        <v>6286</v>
      </c>
      <c r="H331" s="244" t="s">
        <v>1636</v>
      </c>
      <c r="I331" s="244" t="s">
        <v>5725</v>
      </c>
      <c r="J331" s="244" t="s">
        <v>5595</v>
      </c>
      <c r="K331" s="244" t="s">
        <v>3087</v>
      </c>
    </row>
    <row r="332" spans="1:11" s="244" customFormat="1" ht="78" x14ac:dyDescent="0.3">
      <c r="A332" s="244" t="s">
        <v>4105</v>
      </c>
      <c r="B332" s="244" t="s">
        <v>5688</v>
      </c>
      <c r="C332" s="244" t="s">
        <v>5700</v>
      </c>
      <c r="D332" s="244" t="s">
        <v>3089</v>
      </c>
      <c r="E332" s="244" t="s">
        <v>938</v>
      </c>
      <c r="F332" s="244" t="s">
        <v>5220</v>
      </c>
      <c r="G332" s="244" t="s">
        <v>6286</v>
      </c>
      <c r="H332" s="244" t="s">
        <v>1636</v>
      </c>
      <c r="I332" s="244" t="s">
        <v>5734</v>
      </c>
      <c r="J332" s="244" t="s">
        <v>5596</v>
      </c>
      <c r="K332" s="244" t="s">
        <v>3087</v>
      </c>
    </row>
    <row r="333" spans="1:11" s="244" customFormat="1" ht="78" x14ac:dyDescent="0.3">
      <c r="A333" s="244" t="s">
        <v>4105</v>
      </c>
      <c r="B333" s="244" t="s">
        <v>5688</v>
      </c>
      <c r="C333" s="244" t="s">
        <v>5700</v>
      </c>
      <c r="D333" s="244" t="s">
        <v>3089</v>
      </c>
      <c r="E333" s="244" t="s">
        <v>938</v>
      </c>
      <c r="F333" s="244" t="s">
        <v>5220</v>
      </c>
      <c r="G333" s="244" t="s">
        <v>6286</v>
      </c>
      <c r="H333" s="244" t="s">
        <v>1636</v>
      </c>
      <c r="I333" s="244" t="s">
        <v>5741</v>
      </c>
      <c r="J333" s="244" t="s">
        <v>5597</v>
      </c>
      <c r="K333" s="244" t="s">
        <v>3087</v>
      </c>
    </row>
    <row r="334" spans="1:11" s="244" customFormat="1" ht="78" x14ac:dyDescent="0.3">
      <c r="A334" s="244" t="s">
        <v>4105</v>
      </c>
      <c r="B334" s="244" t="s">
        <v>5688</v>
      </c>
      <c r="C334" s="244" t="s">
        <v>5700</v>
      </c>
      <c r="D334" s="244" t="s">
        <v>3089</v>
      </c>
      <c r="E334" s="244" t="s">
        <v>938</v>
      </c>
      <c r="F334" s="244" t="s">
        <v>5220</v>
      </c>
      <c r="G334" s="244" t="s">
        <v>6286</v>
      </c>
      <c r="H334" s="244" t="s">
        <v>1636</v>
      </c>
      <c r="I334" s="244" t="s">
        <v>5732</v>
      </c>
      <c r="J334" s="244" t="s">
        <v>5598</v>
      </c>
      <c r="K334" s="244" t="s">
        <v>3087</v>
      </c>
    </row>
    <row r="335" spans="1:11" s="244" customFormat="1" ht="78" x14ac:dyDescent="0.3">
      <c r="A335" s="244" t="s">
        <v>4105</v>
      </c>
      <c r="B335" s="244" t="s">
        <v>5688</v>
      </c>
      <c r="C335" s="244" t="s">
        <v>5700</v>
      </c>
      <c r="D335" s="244" t="s">
        <v>3089</v>
      </c>
      <c r="E335" s="244" t="s">
        <v>938</v>
      </c>
      <c r="F335" s="244" t="s">
        <v>5220</v>
      </c>
      <c r="G335" s="244" t="s">
        <v>6286</v>
      </c>
      <c r="H335" s="244" t="s">
        <v>1636</v>
      </c>
      <c r="I335" s="244" t="s">
        <v>5689</v>
      </c>
      <c r="J335" s="244" t="s">
        <v>5599</v>
      </c>
      <c r="K335" s="244" t="s">
        <v>3087</v>
      </c>
    </row>
    <row r="336" spans="1:11" s="244" customFormat="1" ht="78" x14ac:dyDescent="0.3">
      <c r="A336" s="244" t="s">
        <v>4105</v>
      </c>
      <c r="B336" s="244" t="s">
        <v>5688</v>
      </c>
      <c r="C336" s="244" t="s">
        <v>5700</v>
      </c>
      <c r="D336" s="244" t="s">
        <v>3089</v>
      </c>
      <c r="E336" s="244" t="s">
        <v>938</v>
      </c>
      <c r="F336" s="244" t="s">
        <v>5220</v>
      </c>
      <c r="G336" s="244" t="s">
        <v>6286</v>
      </c>
      <c r="H336" s="244" t="s">
        <v>1636</v>
      </c>
      <c r="I336" s="244" t="s">
        <v>881</v>
      </c>
      <c r="J336" s="244" t="s">
        <v>5600</v>
      </c>
      <c r="K336" s="244" t="s">
        <v>3087</v>
      </c>
    </row>
    <row r="337" spans="1:11" s="244" customFormat="1" ht="78" x14ac:dyDescent="0.3">
      <c r="A337" s="244" t="s">
        <v>4105</v>
      </c>
      <c r="B337" s="244" t="s">
        <v>5688</v>
      </c>
      <c r="C337" s="244" t="s">
        <v>5700</v>
      </c>
      <c r="D337" s="244" t="s">
        <v>3089</v>
      </c>
      <c r="E337" s="244" t="s">
        <v>938</v>
      </c>
      <c r="F337" s="244" t="s">
        <v>5220</v>
      </c>
      <c r="G337" s="244" t="s">
        <v>6286</v>
      </c>
      <c r="H337" s="244" t="s">
        <v>1636</v>
      </c>
      <c r="I337" s="244" t="s">
        <v>6459</v>
      </c>
      <c r="J337" s="244" t="s">
        <v>5601</v>
      </c>
      <c r="K337" s="244" t="s">
        <v>3087</v>
      </c>
    </row>
    <row r="338" spans="1:11" s="244" customFormat="1" ht="78" x14ac:dyDescent="0.3">
      <c r="A338" s="244" t="s">
        <v>4105</v>
      </c>
      <c r="B338" s="244" t="s">
        <v>5688</v>
      </c>
      <c r="C338" s="244" t="s">
        <v>5700</v>
      </c>
      <c r="D338" s="244" t="s">
        <v>3089</v>
      </c>
      <c r="E338" s="244" t="s">
        <v>938</v>
      </c>
      <c r="F338" s="244" t="s">
        <v>5220</v>
      </c>
      <c r="G338" s="244" t="s">
        <v>6286</v>
      </c>
      <c r="H338" s="244" t="s">
        <v>1636</v>
      </c>
      <c r="I338" s="244" t="s">
        <v>1073</v>
      </c>
      <c r="J338" s="244" t="s">
        <v>5602</v>
      </c>
      <c r="K338" s="244" t="s">
        <v>3087</v>
      </c>
    </row>
    <row r="339" spans="1:11" s="244" customFormat="1" ht="78" x14ac:dyDescent="0.3">
      <c r="A339" s="244" t="s">
        <v>4105</v>
      </c>
      <c r="B339" s="244" t="s">
        <v>5688</v>
      </c>
      <c r="C339" s="244" t="s">
        <v>5700</v>
      </c>
      <c r="D339" s="244" t="s">
        <v>3089</v>
      </c>
      <c r="E339" s="244" t="s">
        <v>938</v>
      </c>
      <c r="F339" s="244" t="s">
        <v>5220</v>
      </c>
      <c r="G339" s="244" t="s">
        <v>6286</v>
      </c>
      <c r="H339" s="244" t="s">
        <v>1636</v>
      </c>
      <c r="I339" s="244" t="s">
        <v>1063</v>
      </c>
      <c r="J339" s="244" t="s">
        <v>5824</v>
      </c>
      <c r="K339" s="244" t="s">
        <v>3087</v>
      </c>
    </row>
    <row r="340" spans="1:11" s="244" customFormat="1" ht="78" x14ac:dyDescent="0.3">
      <c r="A340" s="244" t="s">
        <v>4105</v>
      </c>
      <c r="B340" s="244" t="s">
        <v>5688</v>
      </c>
      <c r="C340" s="244" t="s">
        <v>5700</v>
      </c>
      <c r="D340" s="244" t="s">
        <v>3089</v>
      </c>
      <c r="E340" s="244" t="s">
        <v>938</v>
      </c>
      <c r="F340" s="244" t="s">
        <v>5220</v>
      </c>
      <c r="G340" s="244" t="s">
        <v>6286</v>
      </c>
      <c r="H340" s="244" t="s">
        <v>1636</v>
      </c>
      <c r="I340" s="244" t="s">
        <v>6466</v>
      </c>
      <c r="J340" s="244" t="s">
        <v>4235</v>
      </c>
      <c r="K340" s="244" t="s">
        <v>3087</v>
      </c>
    </row>
    <row r="341" spans="1:11" s="244" customFormat="1" ht="78" x14ac:dyDescent="0.3">
      <c r="A341" s="244" t="s">
        <v>4105</v>
      </c>
      <c r="B341" s="244" t="s">
        <v>5688</v>
      </c>
      <c r="C341" s="244" t="s">
        <v>5700</v>
      </c>
      <c r="D341" s="244" t="s">
        <v>3089</v>
      </c>
      <c r="E341" s="244" t="s">
        <v>938</v>
      </c>
      <c r="F341" s="244" t="s">
        <v>5220</v>
      </c>
      <c r="G341" s="244" t="s">
        <v>6286</v>
      </c>
      <c r="H341" s="244" t="s">
        <v>1636</v>
      </c>
      <c r="I341" s="244" t="s">
        <v>6470</v>
      </c>
      <c r="J341" s="244" t="s">
        <v>7172</v>
      </c>
      <c r="K341" s="244" t="s">
        <v>3087</v>
      </c>
    </row>
    <row r="342" spans="1:11" s="244" customFormat="1" ht="78" x14ac:dyDescent="0.3">
      <c r="A342" s="244" t="s">
        <v>4105</v>
      </c>
      <c r="B342" s="244" t="s">
        <v>5688</v>
      </c>
      <c r="C342" s="244" t="s">
        <v>5700</v>
      </c>
      <c r="D342" s="244" t="s">
        <v>3089</v>
      </c>
      <c r="E342" s="244" t="s">
        <v>938</v>
      </c>
      <c r="F342" s="244" t="s">
        <v>5220</v>
      </c>
      <c r="G342" s="244" t="s">
        <v>6286</v>
      </c>
      <c r="H342" s="244" t="s">
        <v>1636</v>
      </c>
      <c r="I342" s="244" t="s">
        <v>6474</v>
      </c>
      <c r="J342" s="244" t="s">
        <v>7173</v>
      </c>
      <c r="K342" s="244" t="s">
        <v>3087</v>
      </c>
    </row>
    <row r="343" spans="1:11" s="244" customFormat="1" ht="78" x14ac:dyDescent="0.3">
      <c r="A343" s="244" t="s">
        <v>4105</v>
      </c>
      <c r="B343" s="244" t="s">
        <v>5688</v>
      </c>
      <c r="C343" s="244" t="s">
        <v>5700</v>
      </c>
      <c r="D343" s="244" t="s">
        <v>3089</v>
      </c>
      <c r="E343" s="244" t="s">
        <v>938</v>
      </c>
      <c r="F343" s="244" t="s">
        <v>5220</v>
      </c>
      <c r="G343" s="244" t="s">
        <v>6286</v>
      </c>
      <c r="H343" s="244" t="s">
        <v>1636</v>
      </c>
      <c r="I343" s="244" t="s">
        <v>898</v>
      </c>
      <c r="J343" s="244" t="s">
        <v>7174</v>
      </c>
      <c r="K343" s="244" t="s">
        <v>3087</v>
      </c>
    </row>
    <row r="344" spans="1:11" s="244" customFormat="1" ht="78" x14ac:dyDescent="0.3">
      <c r="A344" s="244" t="s">
        <v>4105</v>
      </c>
      <c r="B344" s="244" t="s">
        <v>5688</v>
      </c>
      <c r="C344" s="244" t="s">
        <v>5700</v>
      </c>
      <c r="D344" s="244" t="s">
        <v>3089</v>
      </c>
      <c r="E344" s="244" t="s">
        <v>938</v>
      </c>
      <c r="F344" s="244" t="s">
        <v>5220</v>
      </c>
      <c r="G344" s="244" t="s">
        <v>6286</v>
      </c>
      <c r="H344" s="244" t="s">
        <v>1636</v>
      </c>
      <c r="I344" s="244" t="s">
        <v>2958</v>
      </c>
      <c r="J344" s="244" t="s">
        <v>7175</v>
      </c>
      <c r="K344" s="244" t="s">
        <v>3087</v>
      </c>
    </row>
    <row r="345" spans="1:11" s="244" customFormat="1" ht="78" x14ac:dyDescent="0.3">
      <c r="A345" s="244" t="s">
        <v>4105</v>
      </c>
      <c r="B345" s="244" t="s">
        <v>5688</v>
      </c>
      <c r="C345" s="244" t="s">
        <v>5700</v>
      </c>
      <c r="D345" s="244" t="s">
        <v>3089</v>
      </c>
      <c r="E345" s="244" t="s">
        <v>938</v>
      </c>
      <c r="F345" s="244" t="s">
        <v>5220</v>
      </c>
      <c r="G345" s="244" t="s">
        <v>6286</v>
      </c>
      <c r="H345" s="244" t="s">
        <v>1636</v>
      </c>
      <c r="I345" s="244" t="s">
        <v>2119</v>
      </c>
      <c r="J345" s="244" t="s">
        <v>7176</v>
      </c>
      <c r="K345" s="244" t="s">
        <v>3087</v>
      </c>
    </row>
    <row r="346" spans="1:11" s="244" customFormat="1" ht="78" x14ac:dyDescent="0.3">
      <c r="A346" s="244" t="s">
        <v>4105</v>
      </c>
      <c r="B346" s="244" t="s">
        <v>5688</v>
      </c>
      <c r="C346" s="244" t="s">
        <v>5700</v>
      </c>
      <c r="D346" s="244" t="s">
        <v>3089</v>
      </c>
      <c r="E346" s="244" t="s">
        <v>938</v>
      </c>
      <c r="F346" s="244" t="s">
        <v>5220</v>
      </c>
      <c r="G346" s="244" t="s">
        <v>6286</v>
      </c>
      <c r="H346" s="244" t="s">
        <v>1636</v>
      </c>
      <c r="I346" s="244" t="s">
        <v>5696</v>
      </c>
      <c r="J346" s="244" t="s">
        <v>7644</v>
      </c>
      <c r="K346" s="244" t="s">
        <v>3087</v>
      </c>
    </row>
    <row r="347" spans="1:11" s="244" customFormat="1" ht="78" x14ac:dyDescent="0.3">
      <c r="A347" s="244" t="s">
        <v>4105</v>
      </c>
      <c r="B347" s="244" t="s">
        <v>5688</v>
      </c>
      <c r="C347" s="244" t="s">
        <v>5700</v>
      </c>
      <c r="D347" s="244" t="s">
        <v>3089</v>
      </c>
      <c r="E347" s="244" t="s">
        <v>938</v>
      </c>
      <c r="F347" s="244" t="s">
        <v>5220</v>
      </c>
      <c r="G347" s="244" t="s">
        <v>6286</v>
      </c>
      <c r="H347" s="244" t="s">
        <v>1636</v>
      </c>
      <c r="I347" s="244" t="s">
        <v>2964</v>
      </c>
      <c r="J347" s="244" t="s">
        <v>7645</v>
      </c>
      <c r="K347" s="244" t="s">
        <v>3087</v>
      </c>
    </row>
    <row r="348" spans="1:11" s="244" customFormat="1" ht="78" x14ac:dyDescent="0.3">
      <c r="A348" s="244" t="s">
        <v>4105</v>
      </c>
      <c r="B348" s="244" t="s">
        <v>5688</v>
      </c>
      <c r="C348" s="244" t="s">
        <v>5700</v>
      </c>
      <c r="D348" s="244" t="s">
        <v>3089</v>
      </c>
      <c r="E348" s="244" t="s">
        <v>938</v>
      </c>
      <c r="F348" s="244" t="s">
        <v>5220</v>
      </c>
      <c r="G348" s="244" t="s">
        <v>6286</v>
      </c>
      <c r="H348" s="244" t="s">
        <v>1636</v>
      </c>
      <c r="I348" s="244" t="s">
        <v>2638</v>
      </c>
      <c r="J348" s="244" t="s">
        <v>7646</v>
      </c>
      <c r="K348" s="244" t="s">
        <v>3087</v>
      </c>
    </row>
    <row r="349" spans="1:11" s="244" customFormat="1" ht="78" x14ac:dyDescent="0.3">
      <c r="A349" s="244" t="s">
        <v>4105</v>
      </c>
      <c r="B349" s="244" t="s">
        <v>5688</v>
      </c>
      <c r="C349" s="244" t="s">
        <v>5700</v>
      </c>
      <c r="D349" s="244" t="s">
        <v>3089</v>
      </c>
      <c r="E349" s="244" t="s">
        <v>938</v>
      </c>
      <c r="F349" s="244" t="s">
        <v>5220</v>
      </c>
      <c r="G349" s="244" t="s">
        <v>6286</v>
      </c>
      <c r="H349" s="244" t="s">
        <v>1636</v>
      </c>
      <c r="I349" s="244" t="s">
        <v>2968</v>
      </c>
      <c r="J349" s="244" t="s">
        <v>7647</v>
      </c>
      <c r="K349" s="244" t="s">
        <v>3087</v>
      </c>
    </row>
    <row r="350" spans="1:11" s="244" customFormat="1" ht="78" x14ac:dyDescent="0.3">
      <c r="A350" s="244" t="s">
        <v>4105</v>
      </c>
      <c r="B350" s="244" t="s">
        <v>5688</v>
      </c>
      <c r="C350" s="244" t="s">
        <v>5700</v>
      </c>
      <c r="D350" s="244" t="s">
        <v>3089</v>
      </c>
      <c r="E350" s="244" t="s">
        <v>938</v>
      </c>
      <c r="F350" s="244" t="s">
        <v>5220</v>
      </c>
      <c r="G350" s="244" t="s">
        <v>6286</v>
      </c>
      <c r="H350" s="244" t="s">
        <v>1636</v>
      </c>
      <c r="I350" s="244" t="s">
        <v>2127</v>
      </c>
      <c r="J350" s="244" t="s">
        <v>8087</v>
      </c>
      <c r="K350" s="244" t="s">
        <v>3087</v>
      </c>
    </row>
    <row r="351" spans="1:11" s="244" customFormat="1" ht="78" x14ac:dyDescent="0.3">
      <c r="A351" s="244" t="s">
        <v>4105</v>
      </c>
      <c r="B351" s="244" t="s">
        <v>5688</v>
      </c>
      <c r="C351" s="244" t="s">
        <v>5700</v>
      </c>
      <c r="D351" s="244" t="s">
        <v>3089</v>
      </c>
      <c r="E351" s="244" t="s">
        <v>938</v>
      </c>
      <c r="F351" s="244" t="s">
        <v>5220</v>
      </c>
      <c r="G351" s="244" t="s">
        <v>6286</v>
      </c>
      <c r="H351" s="244" t="s">
        <v>1636</v>
      </c>
      <c r="I351" s="244" t="s">
        <v>258</v>
      </c>
      <c r="J351" s="244" t="s">
        <v>8017</v>
      </c>
      <c r="K351" s="244" t="s">
        <v>3087</v>
      </c>
    </row>
    <row r="352" spans="1:11" s="244" customFormat="1" ht="78" x14ac:dyDescent="0.3">
      <c r="A352" s="244" t="s">
        <v>4105</v>
      </c>
      <c r="B352" s="244" t="s">
        <v>5688</v>
      </c>
      <c r="C352" s="244" t="s">
        <v>5700</v>
      </c>
      <c r="D352" s="244" t="s">
        <v>3089</v>
      </c>
      <c r="E352" s="244" t="s">
        <v>938</v>
      </c>
      <c r="F352" s="244" t="s">
        <v>5220</v>
      </c>
      <c r="G352" s="244" t="s">
        <v>6286</v>
      </c>
      <c r="H352" s="244" t="s">
        <v>1636</v>
      </c>
      <c r="I352" s="244" t="s">
        <v>268</v>
      </c>
      <c r="J352" s="244" t="s">
        <v>8166</v>
      </c>
      <c r="K352" s="244" t="s">
        <v>3087</v>
      </c>
    </row>
    <row r="353" spans="1:11" s="244" customFormat="1" ht="78" x14ac:dyDescent="0.3">
      <c r="A353" s="244" t="s">
        <v>4105</v>
      </c>
      <c r="B353" s="244" t="s">
        <v>5688</v>
      </c>
      <c r="C353" s="244" t="s">
        <v>5700</v>
      </c>
      <c r="D353" s="244" t="s">
        <v>3089</v>
      </c>
      <c r="E353" s="244" t="s">
        <v>938</v>
      </c>
      <c r="F353" s="244" t="s">
        <v>5220</v>
      </c>
      <c r="G353" s="244" t="s">
        <v>6286</v>
      </c>
      <c r="H353" s="244" t="s">
        <v>1636</v>
      </c>
      <c r="I353" s="244" t="s">
        <v>2970</v>
      </c>
      <c r="J353" s="244" t="s">
        <v>8167</v>
      </c>
      <c r="K353" s="244" t="s">
        <v>3087</v>
      </c>
    </row>
    <row r="354" spans="1:11" s="244" customFormat="1" x14ac:dyDescent="0.3">
      <c r="A354" s="244" t="s">
        <v>4105</v>
      </c>
      <c r="B354" s="244" t="s">
        <v>5688</v>
      </c>
      <c r="C354" s="244" t="s">
        <v>5734</v>
      </c>
      <c r="D354" s="244" t="s">
        <v>2988</v>
      </c>
      <c r="E354" s="244" t="s">
        <v>4106</v>
      </c>
      <c r="G354" s="244" t="s">
        <v>4106</v>
      </c>
      <c r="I354" s="244" t="s">
        <v>4106</v>
      </c>
      <c r="J354" s="244" t="s">
        <v>8906</v>
      </c>
      <c r="K354" s="244" t="s">
        <v>2986</v>
      </c>
    </row>
    <row r="355" spans="1:11" s="244" customFormat="1" x14ac:dyDescent="0.3">
      <c r="A355" s="244" t="s">
        <v>4105</v>
      </c>
      <c r="B355" s="244" t="s">
        <v>5688</v>
      </c>
      <c r="C355" s="244" t="s">
        <v>5734</v>
      </c>
      <c r="D355" s="244" t="s">
        <v>2988</v>
      </c>
      <c r="E355" s="244" t="s">
        <v>4106</v>
      </c>
      <c r="G355" s="244" t="s">
        <v>4106</v>
      </c>
      <c r="I355" s="244" t="s">
        <v>4105</v>
      </c>
      <c r="J355" s="244" t="s">
        <v>5010</v>
      </c>
      <c r="K355" s="244" t="s">
        <v>2986</v>
      </c>
    </row>
    <row r="356" spans="1:11" s="244" customFormat="1" x14ac:dyDescent="0.3">
      <c r="A356" s="244" t="s">
        <v>4105</v>
      </c>
      <c r="B356" s="244" t="s">
        <v>5688</v>
      </c>
      <c r="C356" s="244" t="s">
        <v>5734</v>
      </c>
      <c r="D356" s="244" t="s">
        <v>2988</v>
      </c>
      <c r="E356" s="244" t="s">
        <v>4106</v>
      </c>
      <c r="G356" s="244" t="s">
        <v>4106</v>
      </c>
      <c r="I356" s="244" t="s">
        <v>5700</v>
      </c>
      <c r="J356" s="244" t="s">
        <v>8907</v>
      </c>
      <c r="K356" s="244" t="s">
        <v>2986</v>
      </c>
    </row>
    <row r="357" spans="1:11" s="244" customFormat="1" x14ac:dyDescent="0.3">
      <c r="A357" s="244" t="s">
        <v>4105</v>
      </c>
      <c r="B357" s="244" t="s">
        <v>5688</v>
      </c>
      <c r="C357" s="244" t="s">
        <v>5734</v>
      </c>
      <c r="D357" s="244" t="s">
        <v>2988</v>
      </c>
      <c r="E357" s="244" t="s">
        <v>4106</v>
      </c>
      <c r="G357" s="244" t="s">
        <v>4106</v>
      </c>
      <c r="I357" s="244" t="s">
        <v>2998</v>
      </c>
      <c r="J357" s="244" t="s">
        <v>5011</v>
      </c>
      <c r="K357" s="244" t="s">
        <v>2986</v>
      </c>
    </row>
    <row r="358" spans="1:11" s="244" customFormat="1" x14ac:dyDescent="0.3">
      <c r="A358" s="244" t="s">
        <v>4105</v>
      </c>
      <c r="B358" s="244" t="s">
        <v>5688</v>
      </c>
      <c r="C358" s="244" t="s">
        <v>5734</v>
      </c>
      <c r="D358" s="244" t="s">
        <v>2988</v>
      </c>
      <c r="E358" s="244" t="s">
        <v>4106</v>
      </c>
      <c r="G358" s="244" t="s">
        <v>4106</v>
      </c>
      <c r="I358" s="244" t="s">
        <v>5707</v>
      </c>
      <c r="J358" s="244" t="s">
        <v>8908</v>
      </c>
      <c r="K358" s="244" t="s">
        <v>2986</v>
      </c>
    </row>
    <row r="359" spans="1:11" s="244" customFormat="1" x14ac:dyDescent="0.3">
      <c r="A359" s="244" t="s">
        <v>4105</v>
      </c>
      <c r="B359" s="244" t="s">
        <v>5688</v>
      </c>
      <c r="C359" s="244" t="s">
        <v>5734</v>
      </c>
      <c r="D359" s="244" t="s">
        <v>2988</v>
      </c>
      <c r="E359" s="244" t="s">
        <v>4106</v>
      </c>
      <c r="G359" s="244" t="s">
        <v>4106</v>
      </c>
      <c r="I359" s="244" t="s">
        <v>5716</v>
      </c>
      <c r="J359" s="244" t="s">
        <v>8909</v>
      </c>
      <c r="K359" s="244" t="s">
        <v>2986</v>
      </c>
    </row>
    <row r="360" spans="1:11" s="244" customFormat="1" x14ac:dyDescent="0.3">
      <c r="A360" s="244" t="s">
        <v>4105</v>
      </c>
      <c r="B360" s="244" t="s">
        <v>5688</v>
      </c>
      <c r="C360" s="244" t="s">
        <v>5734</v>
      </c>
      <c r="D360" s="244" t="s">
        <v>2988</v>
      </c>
      <c r="E360" s="244" t="s">
        <v>4106</v>
      </c>
      <c r="G360" s="244" t="s">
        <v>4106</v>
      </c>
      <c r="I360" s="244" t="s">
        <v>909</v>
      </c>
      <c r="J360" s="244" t="s">
        <v>5594</v>
      </c>
      <c r="K360" s="244" t="s">
        <v>2986</v>
      </c>
    </row>
    <row r="361" spans="1:11" s="244" customFormat="1" x14ac:dyDescent="0.3">
      <c r="A361" s="244" t="s">
        <v>4105</v>
      </c>
      <c r="B361" s="244" t="s">
        <v>5688</v>
      </c>
      <c r="C361" s="244" t="s">
        <v>5734</v>
      </c>
      <c r="D361" s="244" t="s">
        <v>2988</v>
      </c>
      <c r="E361" s="244" t="s">
        <v>4106</v>
      </c>
      <c r="G361" s="244" t="s">
        <v>4106</v>
      </c>
      <c r="I361" s="244" t="s">
        <v>5725</v>
      </c>
      <c r="J361" s="244" t="s">
        <v>5595</v>
      </c>
      <c r="K361" s="244" t="s">
        <v>2986</v>
      </c>
    </row>
    <row r="362" spans="1:11" s="244" customFormat="1" x14ac:dyDescent="0.3">
      <c r="A362" s="244" t="s">
        <v>4105</v>
      </c>
      <c r="B362" s="244" t="s">
        <v>5688</v>
      </c>
      <c r="C362" s="244" t="s">
        <v>5734</v>
      </c>
      <c r="D362" s="244" t="s">
        <v>2988</v>
      </c>
      <c r="E362" s="244" t="s">
        <v>4106</v>
      </c>
      <c r="G362" s="244" t="s">
        <v>4106</v>
      </c>
      <c r="I362" s="244" t="s">
        <v>5734</v>
      </c>
      <c r="J362" s="244" t="s">
        <v>5596</v>
      </c>
      <c r="K362" s="244" t="s">
        <v>2986</v>
      </c>
    </row>
    <row r="363" spans="1:11" s="244" customFormat="1" x14ac:dyDescent="0.3">
      <c r="A363" s="244" t="s">
        <v>4105</v>
      </c>
      <c r="B363" s="244" t="s">
        <v>5688</v>
      </c>
      <c r="C363" s="244" t="s">
        <v>5734</v>
      </c>
      <c r="D363" s="244" t="s">
        <v>2988</v>
      </c>
      <c r="E363" s="244" t="s">
        <v>4106</v>
      </c>
      <c r="G363" s="244" t="s">
        <v>4106</v>
      </c>
      <c r="I363" s="244" t="s">
        <v>5741</v>
      </c>
      <c r="J363" s="244" t="s">
        <v>5597</v>
      </c>
      <c r="K363" s="244" t="s">
        <v>2986</v>
      </c>
    </row>
    <row r="364" spans="1:11" s="244" customFormat="1" x14ac:dyDescent="0.3">
      <c r="A364" s="244" t="s">
        <v>4105</v>
      </c>
      <c r="B364" s="244" t="s">
        <v>5688</v>
      </c>
      <c r="C364" s="244" t="s">
        <v>5734</v>
      </c>
      <c r="D364" s="244" t="s">
        <v>2988</v>
      </c>
      <c r="E364" s="244" t="s">
        <v>4106</v>
      </c>
      <c r="G364" s="244" t="s">
        <v>4106</v>
      </c>
      <c r="I364" s="244" t="s">
        <v>5732</v>
      </c>
      <c r="J364" s="244" t="s">
        <v>5598</v>
      </c>
      <c r="K364" s="244" t="s">
        <v>2986</v>
      </c>
    </row>
    <row r="365" spans="1:11" s="244" customFormat="1" x14ac:dyDescent="0.3">
      <c r="A365" s="244" t="s">
        <v>4105</v>
      </c>
      <c r="B365" s="244" t="s">
        <v>5688</v>
      </c>
      <c r="C365" s="244" t="s">
        <v>5734</v>
      </c>
      <c r="D365" s="244" t="s">
        <v>2988</v>
      </c>
      <c r="E365" s="244" t="s">
        <v>4106</v>
      </c>
      <c r="G365" s="244" t="s">
        <v>4106</v>
      </c>
      <c r="I365" s="244" t="s">
        <v>5689</v>
      </c>
      <c r="J365" s="244" t="s">
        <v>5599</v>
      </c>
      <c r="K365" s="244" t="s">
        <v>2986</v>
      </c>
    </row>
    <row r="366" spans="1:11" s="244" customFormat="1" x14ac:dyDescent="0.3">
      <c r="A366" s="244" t="s">
        <v>4105</v>
      </c>
      <c r="B366" s="244" t="s">
        <v>5688</v>
      </c>
      <c r="C366" s="244" t="s">
        <v>5734</v>
      </c>
      <c r="D366" s="244" t="s">
        <v>2988</v>
      </c>
      <c r="E366" s="244" t="s">
        <v>4106</v>
      </c>
      <c r="G366" s="244" t="s">
        <v>4106</v>
      </c>
      <c r="I366" s="244" t="s">
        <v>881</v>
      </c>
      <c r="J366" s="244" t="s">
        <v>5600</v>
      </c>
      <c r="K366" s="244" t="s">
        <v>2986</v>
      </c>
    </row>
    <row r="367" spans="1:11" s="244" customFormat="1" x14ac:dyDescent="0.3">
      <c r="A367" s="244" t="s">
        <v>4105</v>
      </c>
      <c r="B367" s="244" t="s">
        <v>5688</v>
      </c>
      <c r="C367" s="244" t="s">
        <v>5734</v>
      </c>
      <c r="D367" s="244" t="s">
        <v>2988</v>
      </c>
      <c r="E367" s="244" t="s">
        <v>4106</v>
      </c>
      <c r="G367" s="244" t="s">
        <v>4106</v>
      </c>
      <c r="I367" s="244" t="s">
        <v>6459</v>
      </c>
      <c r="J367" s="244" t="s">
        <v>5601</v>
      </c>
      <c r="K367" s="244" t="s">
        <v>2986</v>
      </c>
    </row>
    <row r="368" spans="1:11" s="244" customFormat="1" x14ac:dyDescent="0.3">
      <c r="A368" s="244" t="s">
        <v>4105</v>
      </c>
      <c r="B368" s="244" t="s">
        <v>5688</v>
      </c>
      <c r="C368" s="244" t="s">
        <v>5734</v>
      </c>
      <c r="D368" s="244" t="s">
        <v>2988</v>
      </c>
      <c r="E368" s="244" t="s">
        <v>4106</v>
      </c>
      <c r="G368" s="244" t="s">
        <v>4106</v>
      </c>
      <c r="I368" s="244" t="s">
        <v>1073</v>
      </c>
      <c r="J368" s="244" t="s">
        <v>5602</v>
      </c>
      <c r="K368" s="244" t="s">
        <v>2986</v>
      </c>
    </row>
    <row r="369" spans="1:11" s="244" customFormat="1" x14ac:dyDescent="0.3">
      <c r="A369" s="244" t="s">
        <v>4105</v>
      </c>
      <c r="B369" s="244" t="s">
        <v>5688</v>
      </c>
      <c r="C369" s="244" t="s">
        <v>5734</v>
      </c>
      <c r="D369" s="244" t="s">
        <v>2988</v>
      </c>
      <c r="E369" s="244" t="s">
        <v>4106</v>
      </c>
      <c r="G369" s="244" t="s">
        <v>4106</v>
      </c>
      <c r="I369" s="244" t="s">
        <v>1063</v>
      </c>
      <c r="J369" s="244" t="s">
        <v>5824</v>
      </c>
      <c r="K369" s="244" t="s">
        <v>2986</v>
      </c>
    </row>
    <row r="370" spans="1:11" s="244" customFormat="1" x14ac:dyDescent="0.3">
      <c r="A370" s="244" t="s">
        <v>4105</v>
      </c>
      <c r="B370" s="244" t="s">
        <v>5688</v>
      </c>
      <c r="C370" s="244" t="s">
        <v>5734</v>
      </c>
      <c r="D370" s="244" t="s">
        <v>2988</v>
      </c>
      <c r="E370" s="244" t="s">
        <v>4106</v>
      </c>
      <c r="G370" s="244" t="s">
        <v>4106</v>
      </c>
      <c r="I370" s="244" t="s">
        <v>6466</v>
      </c>
      <c r="J370" s="244" t="s">
        <v>4235</v>
      </c>
      <c r="K370" s="244" t="s">
        <v>2986</v>
      </c>
    </row>
    <row r="371" spans="1:11" s="244" customFormat="1" x14ac:dyDescent="0.3">
      <c r="A371" s="244" t="s">
        <v>4105</v>
      </c>
      <c r="B371" s="244" t="s">
        <v>5688</v>
      </c>
      <c r="C371" s="244" t="s">
        <v>5734</v>
      </c>
      <c r="D371" s="244" t="s">
        <v>2988</v>
      </c>
      <c r="E371" s="244" t="s">
        <v>4106</v>
      </c>
      <c r="G371" s="244" t="s">
        <v>4106</v>
      </c>
      <c r="I371" s="244" t="s">
        <v>6470</v>
      </c>
      <c r="J371" s="244" t="s">
        <v>7172</v>
      </c>
      <c r="K371" s="244" t="s">
        <v>2986</v>
      </c>
    </row>
    <row r="372" spans="1:11" s="244" customFormat="1" x14ac:dyDescent="0.3">
      <c r="A372" s="244" t="s">
        <v>4105</v>
      </c>
      <c r="B372" s="244" t="s">
        <v>5688</v>
      </c>
      <c r="C372" s="244" t="s">
        <v>5734</v>
      </c>
      <c r="D372" s="244" t="s">
        <v>2988</v>
      </c>
      <c r="E372" s="244" t="s">
        <v>4106</v>
      </c>
      <c r="G372" s="244" t="s">
        <v>4106</v>
      </c>
      <c r="I372" s="244" t="s">
        <v>6474</v>
      </c>
      <c r="J372" s="244" t="s">
        <v>7173</v>
      </c>
      <c r="K372" s="244" t="s">
        <v>2986</v>
      </c>
    </row>
    <row r="373" spans="1:11" s="244" customFormat="1" x14ac:dyDescent="0.3">
      <c r="A373" s="244" t="s">
        <v>4105</v>
      </c>
      <c r="B373" s="244" t="s">
        <v>5688</v>
      </c>
      <c r="C373" s="244" t="s">
        <v>5734</v>
      </c>
      <c r="D373" s="244" t="s">
        <v>2988</v>
      </c>
      <c r="E373" s="244" t="s">
        <v>4106</v>
      </c>
      <c r="G373" s="244" t="s">
        <v>4106</v>
      </c>
      <c r="I373" s="244" t="s">
        <v>898</v>
      </c>
      <c r="J373" s="244" t="s">
        <v>7174</v>
      </c>
      <c r="K373" s="244" t="s">
        <v>2986</v>
      </c>
    </row>
    <row r="374" spans="1:11" s="244" customFormat="1" x14ac:dyDescent="0.3">
      <c r="A374" s="244" t="s">
        <v>4105</v>
      </c>
      <c r="B374" s="244" t="s">
        <v>5688</v>
      </c>
      <c r="C374" s="244" t="s">
        <v>5734</v>
      </c>
      <c r="D374" s="244" t="s">
        <v>2988</v>
      </c>
      <c r="E374" s="244" t="s">
        <v>4106</v>
      </c>
      <c r="G374" s="244" t="s">
        <v>4106</v>
      </c>
      <c r="I374" s="244" t="s">
        <v>2958</v>
      </c>
      <c r="J374" s="244" t="s">
        <v>7175</v>
      </c>
      <c r="K374" s="244" t="s">
        <v>2986</v>
      </c>
    </row>
    <row r="375" spans="1:11" s="244" customFormat="1" x14ac:dyDescent="0.3">
      <c r="A375" s="244" t="s">
        <v>4105</v>
      </c>
      <c r="B375" s="244" t="s">
        <v>5688</v>
      </c>
      <c r="C375" s="244" t="s">
        <v>5734</v>
      </c>
      <c r="D375" s="244" t="s">
        <v>2988</v>
      </c>
      <c r="E375" s="244" t="s">
        <v>4106</v>
      </c>
      <c r="G375" s="244" t="s">
        <v>4106</v>
      </c>
      <c r="I375" s="244" t="s">
        <v>2119</v>
      </c>
      <c r="J375" s="244" t="s">
        <v>7176</v>
      </c>
      <c r="K375" s="244" t="s">
        <v>2986</v>
      </c>
    </row>
    <row r="376" spans="1:11" s="244" customFormat="1" x14ac:dyDescent="0.3">
      <c r="A376" s="244" t="s">
        <v>4105</v>
      </c>
      <c r="B376" s="244" t="s">
        <v>5688</v>
      </c>
      <c r="C376" s="244" t="s">
        <v>5734</v>
      </c>
      <c r="D376" s="244" t="s">
        <v>2988</v>
      </c>
      <c r="E376" s="244" t="s">
        <v>4106</v>
      </c>
      <c r="G376" s="244" t="s">
        <v>4106</v>
      </c>
      <c r="I376" s="244" t="s">
        <v>5696</v>
      </c>
      <c r="J376" s="244" t="s">
        <v>7644</v>
      </c>
      <c r="K376" s="244" t="s">
        <v>2986</v>
      </c>
    </row>
    <row r="377" spans="1:11" s="244" customFormat="1" x14ac:dyDescent="0.3">
      <c r="A377" s="244" t="s">
        <v>4105</v>
      </c>
      <c r="B377" s="244" t="s">
        <v>5688</v>
      </c>
      <c r="C377" s="244" t="s">
        <v>5734</v>
      </c>
      <c r="D377" s="244" t="s">
        <v>2988</v>
      </c>
      <c r="E377" s="244" t="s">
        <v>4106</v>
      </c>
      <c r="G377" s="244" t="s">
        <v>4106</v>
      </c>
      <c r="I377" s="244" t="s">
        <v>2964</v>
      </c>
      <c r="J377" s="244" t="s">
        <v>7645</v>
      </c>
      <c r="K377" s="244" t="s">
        <v>2986</v>
      </c>
    </row>
    <row r="378" spans="1:11" s="244" customFormat="1" x14ac:dyDescent="0.3">
      <c r="A378" s="244" t="s">
        <v>4105</v>
      </c>
      <c r="B378" s="244" t="s">
        <v>5688</v>
      </c>
      <c r="C378" s="244" t="s">
        <v>5734</v>
      </c>
      <c r="D378" s="244" t="s">
        <v>2988</v>
      </c>
      <c r="E378" s="244" t="s">
        <v>4106</v>
      </c>
      <c r="G378" s="244" t="s">
        <v>4106</v>
      </c>
      <c r="I378" s="244" t="s">
        <v>2638</v>
      </c>
      <c r="J378" s="244" t="s">
        <v>7646</v>
      </c>
      <c r="K378" s="244" t="s">
        <v>2986</v>
      </c>
    </row>
    <row r="379" spans="1:11" s="244" customFormat="1" x14ac:dyDescent="0.3">
      <c r="A379" s="244" t="s">
        <v>4105</v>
      </c>
      <c r="B379" s="244" t="s">
        <v>5688</v>
      </c>
      <c r="C379" s="244" t="s">
        <v>5734</v>
      </c>
      <c r="D379" s="244" t="s">
        <v>2988</v>
      </c>
      <c r="E379" s="244" t="s">
        <v>4106</v>
      </c>
      <c r="G379" s="244" t="s">
        <v>4106</v>
      </c>
      <c r="I379" s="244" t="s">
        <v>2968</v>
      </c>
      <c r="J379" s="244" t="s">
        <v>7647</v>
      </c>
      <c r="K379" s="244" t="s">
        <v>2986</v>
      </c>
    </row>
    <row r="380" spans="1:11" s="244" customFormat="1" x14ac:dyDescent="0.3">
      <c r="A380" s="244" t="s">
        <v>4105</v>
      </c>
      <c r="B380" s="244" t="s">
        <v>5688</v>
      </c>
      <c r="C380" s="244" t="s">
        <v>5734</v>
      </c>
      <c r="D380" s="244" t="s">
        <v>2988</v>
      </c>
      <c r="E380" s="244" t="s">
        <v>4106</v>
      </c>
      <c r="G380" s="244" t="s">
        <v>4106</v>
      </c>
      <c r="I380" s="244" t="s">
        <v>2127</v>
      </c>
      <c r="J380" s="244" t="s">
        <v>8087</v>
      </c>
      <c r="K380" s="244" t="s">
        <v>2986</v>
      </c>
    </row>
    <row r="381" spans="1:11" s="244" customFormat="1" x14ac:dyDescent="0.3">
      <c r="A381" s="244" t="s">
        <v>4105</v>
      </c>
      <c r="B381" s="244" t="s">
        <v>5688</v>
      </c>
      <c r="C381" s="244" t="s">
        <v>5734</v>
      </c>
      <c r="D381" s="244" t="s">
        <v>2988</v>
      </c>
      <c r="E381" s="244" t="s">
        <v>4106</v>
      </c>
      <c r="G381" s="244" t="s">
        <v>4106</v>
      </c>
      <c r="I381" s="244" t="s">
        <v>258</v>
      </c>
      <c r="J381" s="244" t="s">
        <v>8017</v>
      </c>
      <c r="K381" s="244" t="s">
        <v>2986</v>
      </c>
    </row>
    <row r="382" spans="1:11" s="244" customFormat="1" x14ac:dyDescent="0.3">
      <c r="A382" s="244" t="s">
        <v>4105</v>
      </c>
      <c r="B382" s="244" t="s">
        <v>5688</v>
      </c>
      <c r="C382" s="244" t="s">
        <v>5734</v>
      </c>
      <c r="D382" s="244" t="s">
        <v>2988</v>
      </c>
      <c r="E382" s="244" t="s">
        <v>4106</v>
      </c>
      <c r="G382" s="244" t="s">
        <v>4106</v>
      </c>
      <c r="I382" s="244" t="s">
        <v>268</v>
      </c>
      <c r="J382" s="244" t="s">
        <v>8166</v>
      </c>
      <c r="K382" s="244" t="s">
        <v>2986</v>
      </c>
    </row>
    <row r="383" spans="1:11" s="244" customFormat="1" x14ac:dyDescent="0.3">
      <c r="A383" s="244" t="s">
        <v>4105</v>
      </c>
      <c r="B383" s="244" t="s">
        <v>5688</v>
      </c>
      <c r="C383" s="244" t="s">
        <v>5734</v>
      </c>
      <c r="D383" s="244" t="s">
        <v>2988</v>
      </c>
      <c r="E383" s="244" t="s">
        <v>4106</v>
      </c>
      <c r="G383" s="244" t="s">
        <v>4106</v>
      </c>
      <c r="I383" s="244" t="s">
        <v>2970</v>
      </c>
      <c r="J383" s="244" t="s">
        <v>8167</v>
      </c>
      <c r="K383" s="244" t="s">
        <v>2986</v>
      </c>
    </row>
    <row r="384" spans="1:11" s="244" customFormat="1" x14ac:dyDescent="0.3">
      <c r="A384" s="244" t="s">
        <v>4105</v>
      </c>
      <c r="B384" s="244" t="s">
        <v>5688</v>
      </c>
      <c r="C384" s="244" t="s">
        <v>5734</v>
      </c>
      <c r="D384" s="244" t="s">
        <v>2988</v>
      </c>
      <c r="E384" s="244" t="s">
        <v>4106</v>
      </c>
      <c r="G384" s="244" t="s">
        <v>6474</v>
      </c>
      <c r="H384" s="244" t="s">
        <v>3045</v>
      </c>
      <c r="I384" s="244" t="s">
        <v>4106</v>
      </c>
      <c r="J384" s="244" t="s">
        <v>8906</v>
      </c>
      <c r="K384" s="244" t="s">
        <v>2354</v>
      </c>
    </row>
    <row r="385" spans="1:11" s="244" customFormat="1" x14ac:dyDescent="0.3">
      <c r="A385" s="244" t="s">
        <v>4105</v>
      </c>
      <c r="B385" s="244" t="s">
        <v>5688</v>
      </c>
      <c r="C385" s="244" t="s">
        <v>5734</v>
      </c>
      <c r="D385" s="244" t="s">
        <v>2988</v>
      </c>
      <c r="E385" s="244" t="s">
        <v>4106</v>
      </c>
      <c r="G385" s="244" t="s">
        <v>3047</v>
      </c>
      <c r="H385" s="244" t="s">
        <v>3048</v>
      </c>
      <c r="I385" s="244" t="s">
        <v>4106</v>
      </c>
      <c r="J385" s="244" t="s">
        <v>8906</v>
      </c>
      <c r="K385" s="244" t="s">
        <v>2356</v>
      </c>
    </row>
    <row r="386" spans="1:11" s="244" customFormat="1" ht="26" x14ac:dyDescent="0.3">
      <c r="A386" s="244" t="s">
        <v>4105</v>
      </c>
      <c r="B386" s="244" t="s">
        <v>5688</v>
      </c>
      <c r="C386" s="244" t="s">
        <v>5689</v>
      </c>
      <c r="D386" s="244" t="s">
        <v>5690</v>
      </c>
      <c r="E386" s="244" t="s">
        <v>4106</v>
      </c>
      <c r="G386" s="244" t="s">
        <v>4106</v>
      </c>
      <c r="I386" s="244" t="s">
        <v>4106</v>
      </c>
      <c r="J386" s="244" t="s">
        <v>8906</v>
      </c>
      <c r="K386" s="244" t="s">
        <v>4105</v>
      </c>
    </row>
    <row r="387" spans="1:11" s="244" customFormat="1" ht="26" x14ac:dyDescent="0.3">
      <c r="A387" s="244" t="s">
        <v>4105</v>
      </c>
      <c r="B387" s="244" t="s">
        <v>5688</v>
      </c>
      <c r="C387" s="244" t="s">
        <v>5689</v>
      </c>
      <c r="D387" s="244" t="s">
        <v>5690</v>
      </c>
      <c r="E387" s="244" t="s">
        <v>4106</v>
      </c>
      <c r="G387" s="244" t="s">
        <v>4106</v>
      </c>
      <c r="I387" s="244" t="s">
        <v>4105</v>
      </c>
      <c r="J387" s="244" t="s">
        <v>5010</v>
      </c>
      <c r="K387" s="244" t="s">
        <v>4105</v>
      </c>
    </row>
    <row r="388" spans="1:11" s="244" customFormat="1" ht="26" x14ac:dyDescent="0.3">
      <c r="A388" s="244" t="s">
        <v>4105</v>
      </c>
      <c r="B388" s="244" t="s">
        <v>5688</v>
      </c>
      <c r="C388" s="244" t="s">
        <v>5689</v>
      </c>
      <c r="D388" s="244" t="s">
        <v>5690</v>
      </c>
      <c r="E388" s="244" t="s">
        <v>4106</v>
      </c>
      <c r="G388" s="244" t="s">
        <v>4106</v>
      </c>
      <c r="I388" s="244" t="s">
        <v>5700</v>
      </c>
      <c r="J388" s="244" t="s">
        <v>8907</v>
      </c>
      <c r="K388" s="244" t="s">
        <v>4105</v>
      </c>
    </row>
    <row r="389" spans="1:11" s="244" customFormat="1" ht="26" x14ac:dyDescent="0.3">
      <c r="A389" s="244" t="s">
        <v>4105</v>
      </c>
      <c r="B389" s="244" t="s">
        <v>5688</v>
      </c>
      <c r="C389" s="244" t="s">
        <v>5689</v>
      </c>
      <c r="D389" s="244" t="s">
        <v>5690</v>
      </c>
      <c r="E389" s="244" t="s">
        <v>4106</v>
      </c>
      <c r="G389" s="244" t="s">
        <v>4106</v>
      </c>
      <c r="I389" s="244" t="s">
        <v>2998</v>
      </c>
      <c r="J389" s="244" t="s">
        <v>5011</v>
      </c>
      <c r="K389" s="244" t="s">
        <v>4105</v>
      </c>
    </row>
    <row r="390" spans="1:11" s="244" customFormat="1" ht="26" x14ac:dyDescent="0.3">
      <c r="A390" s="244" t="s">
        <v>4105</v>
      </c>
      <c r="B390" s="244" t="s">
        <v>5688</v>
      </c>
      <c r="C390" s="244" t="s">
        <v>5689</v>
      </c>
      <c r="D390" s="244" t="s">
        <v>5690</v>
      </c>
      <c r="E390" s="244" t="s">
        <v>4106</v>
      </c>
      <c r="G390" s="244" t="s">
        <v>4106</v>
      </c>
      <c r="I390" s="244" t="s">
        <v>5707</v>
      </c>
      <c r="J390" s="244" t="s">
        <v>8908</v>
      </c>
      <c r="K390" s="244" t="s">
        <v>4105</v>
      </c>
    </row>
    <row r="391" spans="1:11" s="244" customFormat="1" ht="26" x14ac:dyDescent="0.3">
      <c r="A391" s="244" t="s">
        <v>4105</v>
      </c>
      <c r="B391" s="244" t="s">
        <v>5688</v>
      </c>
      <c r="C391" s="244" t="s">
        <v>5689</v>
      </c>
      <c r="D391" s="244" t="s">
        <v>5690</v>
      </c>
      <c r="E391" s="244" t="s">
        <v>4106</v>
      </c>
      <c r="G391" s="244" t="s">
        <v>4106</v>
      </c>
      <c r="I391" s="244" t="s">
        <v>5716</v>
      </c>
      <c r="J391" s="244" t="s">
        <v>8909</v>
      </c>
      <c r="K391" s="244" t="s">
        <v>4105</v>
      </c>
    </row>
    <row r="392" spans="1:11" s="244" customFormat="1" ht="26" x14ac:dyDescent="0.3">
      <c r="A392" s="244" t="s">
        <v>4105</v>
      </c>
      <c r="B392" s="244" t="s">
        <v>5688</v>
      </c>
      <c r="C392" s="244" t="s">
        <v>5689</v>
      </c>
      <c r="D392" s="244" t="s">
        <v>5690</v>
      </c>
      <c r="E392" s="244" t="s">
        <v>4106</v>
      </c>
      <c r="G392" s="244" t="s">
        <v>4106</v>
      </c>
      <c r="I392" s="244" t="s">
        <v>909</v>
      </c>
      <c r="J392" s="244" t="s">
        <v>5594</v>
      </c>
      <c r="K392" s="244" t="s">
        <v>4105</v>
      </c>
    </row>
    <row r="393" spans="1:11" s="244" customFormat="1" ht="26" x14ac:dyDescent="0.3">
      <c r="A393" s="244" t="s">
        <v>4105</v>
      </c>
      <c r="B393" s="244" t="s">
        <v>5688</v>
      </c>
      <c r="C393" s="244" t="s">
        <v>5689</v>
      </c>
      <c r="D393" s="244" t="s">
        <v>5690</v>
      </c>
      <c r="E393" s="244" t="s">
        <v>4106</v>
      </c>
      <c r="G393" s="244" t="s">
        <v>4106</v>
      </c>
      <c r="I393" s="244" t="s">
        <v>5725</v>
      </c>
      <c r="J393" s="244" t="s">
        <v>5595</v>
      </c>
      <c r="K393" s="244" t="s">
        <v>4105</v>
      </c>
    </row>
    <row r="394" spans="1:11" s="244" customFormat="1" ht="26" x14ac:dyDescent="0.3">
      <c r="A394" s="244" t="s">
        <v>4105</v>
      </c>
      <c r="B394" s="244" t="s">
        <v>5688</v>
      </c>
      <c r="C394" s="244" t="s">
        <v>5689</v>
      </c>
      <c r="D394" s="244" t="s">
        <v>5690</v>
      </c>
      <c r="E394" s="244" t="s">
        <v>4106</v>
      </c>
      <c r="G394" s="244" t="s">
        <v>4106</v>
      </c>
      <c r="I394" s="244" t="s">
        <v>5734</v>
      </c>
      <c r="J394" s="244" t="s">
        <v>5596</v>
      </c>
      <c r="K394" s="244" t="s">
        <v>4105</v>
      </c>
    </row>
    <row r="395" spans="1:11" s="244" customFormat="1" ht="26" x14ac:dyDescent="0.3">
      <c r="A395" s="244" t="s">
        <v>4105</v>
      </c>
      <c r="B395" s="244" t="s">
        <v>5688</v>
      </c>
      <c r="C395" s="244" t="s">
        <v>5689</v>
      </c>
      <c r="D395" s="244" t="s">
        <v>5690</v>
      </c>
      <c r="E395" s="244" t="s">
        <v>4106</v>
      </c>
      <c r="G395" s="244" t="s">
        <v>4106</v>
      </c>
      <c r="I395" s="244" t="s">
        <v>5741</v>
      </c>
      <c r="J395" s="244" t="s">
        <v>5597</v>
      </c>
      <c r="K395" s="244" t="s">
        <v>4105</v>
      </c>
    </row>
    <row r="396" spans="1:11" s="244" customFormat="1" ht="26" x14ac:dyDescent="0.3">
      <c r="A396" s="244" t="s">
        <v>4105</v>
      </c>
      <c r="B396" s="244" t="s">
        <v>5688</v>
      </c>
      <c r="C396" s="244" t="s">
        <v>5689</v>
      </c>
      <c r="D396" s="244" t="s">
        <v>5690</v>
      </c>
      <c r="E396" s="244" t="s">
        <v>4106</v>
      </c>
      <c r="G396" s="244" t="s">
        <v>4106</v>
      </c>
      <c r="I396" s="244" t="s">
        <v>5732</v>
      </c>
      <c r="J396" s="244" t="s">
        <v>5598</v>
      </c>
      <c r="K396" s="244" t="s">
        <v>4105</v>
      </c>
    </row>
    <row r="397" spans="1:11" s="244" customFormat="1" ht="26" x14ac:dyDescent="0.3">
      <c r="A397" s="244" t="s">
        <v>4105</v>
      </c>
      <c r="B397" s="244" t="s">
        <v>5688</v>
      </c>
      <c r="C397" s="244" t="s">
        <v>5689</v>
      </c>
      <c r="D397" s="244" t="s">
        <v>5690</v>
      </c>
      <c r="E397" s="244" t="s">
        <v>4106</v>
      </c>
      <c r="G397" s="244" t="s">
        <v>4106</v>
      </c>
      <c r="I397" s="244" t="s">
        <v>5689</v>
      </c>
      <c r="J397" s="244" t="s">
        <v>5599</v>
      </c>
      <c r="K397" s="244" t="s">
        <v>4105</v>
      </c>
    </row>
    <row r="398" spans="1:11" s="244" customFormat="1" ht="26" x14ac:dyDescent="0.3">
      <c r="A398" s="244" t="s">
        <v>4105</v>
      </c>
      <c r="B398" s="244" t="s">
        <v>5688</v>
      </c>
      <c r="C398" s="244" t="s">
        <v>5689</v>
      </c>
      <c r="D398" s="244" t="s">
        <v>5690</v>
      </c>
      <c r="E398" s="244" t="s">
        <v>4106</v>
      </c>
      <c r="G398" s="244" t="s">
        <v>4106</v>
      </c>
      <c r="I398" s="244" t="s">
        <v>881</v>
      </c>
      <c r="J398" s="244" t="s">
        <v>5600</v>
      </c>
      <c r="K398" s="244" t="s">
        <v>4105</v>
      </c>
    </row>
    <row r="399" spans="1:11" s="244" customFormat="1" ht="26" x14ac:dyDescent="0.3">
      <c r="A399" s="244" t="s">
        <v>4105</v>
      </c>
      <c r="B399" s="244" t="s">
        <v>5688</v>
      </c>
      <c r="C399" s="244" t="s">
        <v>5689</v>
      </c>
      <c r="D399" s="244" t="s">
        <v>5690</v>
      </c>
      <c r="E399" s="244" t="s">
        <v>4106</v>
      </c>
      <c r="G399" s="244" t="s">
        <v>4106</v>
      </c>
      <c r="I399" s="244" t="s">
        <v>6459</v>
      </c>
      <c r="J399" s="244" t="s">
        <v>5601</v>
      </c>
      <c r="K399" s="244" t="s">
        <v>4105</v>
      </c>
    </row>
    <row r="400" spans="1:11" s="244" customFormat="1" ht="26" x14ac:dyDescent="0.3">
      <c r="A400" s="244" t="s">
        <v>4105</v>
      </c>
      <c r="B400" s="244" t="s">
        <v>5688</v>
      </c>
      <c r="C400" s="244" t="s">
        <v>5689</v>
      </c>
      <c r="D400" s="244" t="s">
        <v>5690</v>
      </c>
      <c r="E400" s="244" t="s">
        <v>4106</v>
      </c>
      <c r="G400" s="244" t="s">
        <v>4106</v>
      </c>
      <c r="I400" s="244" t="s">
        <v>1073</v>
      </c>
      <c r="J400" s="244" t="s">
        <v>5602</v>
      </c>
      <c r="K400" s="244" t="s">
        <v>4105</v>
      </c>
    </row>
    <row r="401" spans="1:11" s="244" customFormat="1" ht="26" x14ac:dyDescent="0.3">
      <c r="A401" s="244" t="s">
        <v>4105</v>
      </c>
      <c r="B401" s="244" t="s">
        <v>5688</v>
      </c>
      <c r="C401" s="244" t="s">
        <v>5689</v>
      </c>
      <c r="D401" s="244" t="s">
        <v>5690</v>
      </c>
      <c r="E401" s="244" t="s">
        <v>4106</v>
      </c>
      <c r="G401" s="244" t="s">
        <v>4106</v>
      </c>
      <c r="I401" s="244" t="s">
        <v>1063</v>
      </c>
      <c r="J401" s="244" t="s">
        <v>5824</v>
      </c>
      <c r="K401" s="244" t="s">
        <v>4105</v>
      </c>
    </row>
    <row r="402" spans="1:11" s="244" customFormat="1" ht="26" x14ac:dyDescent="0.3">
      <c r="A402" s="244" t="s">
        <v>4105</v>
      </c>
      <c r="B402" s="244" t="s">
        <v>5688</v>
      </c>
      <c r="C402" s="244" t="s">
        <v>5689</v>
      </c>
      <c r="D402" s="244" t="s">
        <v>5690</v>
      </c>
      <c r="E402" s="244" t="s">
        <v>4106</v>
      </c>
      <c r="G402" s="244" t="s">
        <v>4106</v>
      </c>
      <c r="I402" s="244" t="s">
        <v>6466</v>
      </c>
      <c r="J402" s="244" t="s">
        <v>4235</v>
      </c>
      <c r="K402" s="244" t="s">
        <v>4105</v>
      </c>
    </row>
    <row r="403" spans="1:11" s="244" customFormat="1" ht="26" x14ac:dyDescent="0.3">
      <c r="A403" s="244" t="s">
        <v>4105</v>
      </c>
      <c r="B403" s="244" t="s">
        <v>5688</v>
      </c>
      <c r="C403" s="244" t="s">
        <v>5689</v>
      </c>
      <c r="D403" s="244" t="s">
        <v>5690</v>
      </c>
      <c r="E403" s="244" t="s">
        <v>4106</v>
      </c>
      <c r="G403" s="244" t="s">
        <v>4106</v>
      </c>
      <c r="I403" s="244" t="s">
        <v>6470</v>
      </c>
      <c r="J403" s="244" t="s">
        <v>7172</v>
      </c>
      <c r="K403" s="244" t="s">
        <v>4105</v>
      </c>
    </row>
    <row r="404" spans="1:11" s="244" customFormat="1" ht="26" x14ac:dyDescent="0.3">
      <c r="A404" s="244" t="s">
        <v>4105</v>
      </c>
      <c r="B404" s="244" t="s">
        <v>5688</v>
      </c>
      <c r="C404" s="244" t="s">
        <v>5689</v>
      </c>
      <c r="D404" s="244" t="s">
        <v>5690</v>
      </c>
      <c r="E404" s="244" t="s">
        <v>4106</v>
      </c>
      <c r="G404" s="244" t="s">
        <v>4106</v>
      </c>
      <c r="I404" s="244" t="s">
        <v>6474</v>
      </c>
      <c r="J404" s="244" t="s">
        <v>7173</v>
      </c>
      <c r="K404" s="244" t="s">
        <v>4105</v>
      </c>
    </row>
    <row r="405" spans="1:11" s="244" customFormat="1" ht="26" x14ac:dyDescent="0.3">
      <c r="A405" s="244" t="s">
        <v>4105</v>
      </c>
      <c r="B405" s="244" t="s">
        <v>5688</v>
      </c>
      <c r="C405" s="244" t="s">
        <v>5689</v>
      </c>
      <c r="D405" s="244" t="s">
        <v>5690</v>
      </c>
      <c r="E405" s="244" t="s">
        <v>4106</v>
      </c>
      <c r="G405" s="244" t="s">
        <v>4106</v>
      </c>
      <c r="I405" s="244" t="s">
        <v>898</v>
      </c>
      <c r="J405" s="244" t="s">
        <v>7174</v>
      </c>
      <c r="K405" s="244" t="s">
        <v>4105</v>
      </c>
    </row>
    <row r="406" spans="1:11" s="244" customFormat="1" ht="26" x14ac:dyDescent="0.3">
      <c r="A406" s="244" t="s">
        <v>4105</v>
      </c>
      <c r="B406" s="244" t="s">
        <v>5688</v>
      </c>
      <c r="C406" s="244" t="s">
        <v>5689</v>
      </c>
      <c r="D406" s="244" t="s">
        <v>5690</v>
      </c>
      <c r="E406" s="244" t="s">
        <v>4106</v>
      </c>
      <c r="G406" s="244" t="s">
        <v>4106</v>
      </c>
      <c r="I406" s="244" t="s">
        <v>2958</v>
      </c>
      <c r="J406" s="244" t="s">
        <v>7175</v>
      </c>
      <c r="K406" s="244" t="s">
        <v>4105</v>
      </c>
    </row>
    <row r="407" spans="1:11" s="244" customFormat="1" ht="26" x14ac:dyDescent="0.3">
      <c r="A407" s="244" t="s">
        <v>4105</v>
      </c>
      <c r="B407" s="244" t="s">
        <v>5688</v>
      </c>
      <c r="C407" s="244" t="s">
        <v>5689</v>
      </c>
      <c r="D407" s="244" t="s">
        <v>5690</v>
      </c>
      <c r="E407" s="244" t="s">
        <v>4106</v>
      </c>
      <c r="G407" s="244" t="s">
        <v>4106</v>
      </c>
      <c r="I407" s="244" t="s">
        <v>2119</v>
      </c>
      <c r="J407" s="244" t="s">
        <v>7176</v>
      </c>
      <c r="K407" s="244" t="s">
        <v>4105</v>
      </c>
    </row>
    <row r="408" spans="1:11" s="244" customFormat="1" ht="26" x14ac:dyDescent="0.3">
      <c r="A408" s="244" t="s">
        <v>4105</v>
      </c>
      <c r="B408" s="244" t="s">
        <v>5688</v>
      </c>
      <c r="C408" s="244" t="s">
        <v>5689</v>
      </c>
      <c r="D408" s="244" t="s">
        <v>5690</v>
      </c>
      <c r="E408" s="244" t="s">
        <v>4106</v>
      </c>
      <c r="G408" s="244" t="s">
        <v>4106</v>
      </c>
      <c r="I408" s="244" t="s">
        <v>5696</v>
      </c>
      <c r="J408" s="244" t="s">
        <v>7644</v>
      </c>
      <c r="K408" s="244" t="s">
        <v>4105</v>
      </c>
    </row>
    <row r="409" spans="1:11" s="244" customFormat="1" ht="26" x14ac:dyDescent="0.3">
      <c r="A409" s="244" t="s">
        <v>4105</v>
      </c>
      <c r="B409" s="244" t="s">
        <v>5688</v>
      </c>
      <c r="C409" s="244" t="s">
        <v>5689</v>
      </c>
      <c r="D409" s="244" t="s">
        <v>5690</v>
      </c>
      <c r="E409" s="244" t="s">
        <v>4106</v>
      </c>
      <c r="G409" s="244" t="s">
        <v>4106</v>
      </c>
      <c r="I409" s="244" t="s">
        <v>2964</v>
      </c>
      <c r="J409" s="244" t="s">
        <v>7645</v>
      </c>
      <c r="K409" s="244" t="s">
        <v>4105</v>
      </c>
    </row>
    <row r="410" spans="1:11" s="244" customFormat="1" ht="26" x14ac:dyDescent="0.3">
      <c r="A410" s="244" t="s">
        <v>4105</v>
      </c>
      <c r="B410" s="244" t="s">
        <v>5688</v>
      </c>
      <c r="C410" s="244" t="s">
        <v>5689</v>
      </c>
      <c r="D410" s="244" t="s">
        <v>5690</v>
      </c>
      <c r="E410" s="244" t="s">
        <v>4106</v>
      </c>
      <c r="G410" s="244" t="s">
        <v>4106</v>
      </c>
      <c r="I410" s="244" t="s">
        <v>2638</v>
      </c>
      <c r="J410" s="244" t="s">
        <v>7646</v>
      </c>
      <c r="K410" s="244" t="s">
        <v>4105</v>
      </c>
    </row>
    <row r="411" spans="1:11" s="244" customFormat="1" ht="26" x14ac:dyDescent="0.3">
      <c r="A411" s="244" t="s">
        <v>4105</v>
      </c>
      <c r="B411" s="244" t="s">
        <v>5688</v>
      </c>
      <c r="C411" s="244" t="s">
        <v>5689</v>
      </c>
      <c r="D411" s="244" t="s">
        <v>5690</v>
      </c>
      <c r="E411" s="244" t="s">
        <v>4106</v>
      </c>
      <c r="G411" s="244" t="s">
        <v>4106</v>
      </c>
      <c r="I411" s="244" t="s">
        <v>2968</v>
      </c>
      <c r="J411" s="244" t="s">
        <v>7647</v>
      </c>
      <c r="K411" s="244" t="s">
        <v>4105</v>
      </c>
    </row>
    <row r="412" spans="1:11" s="244" customFormat="1" ht="26" x14ac:dyDescent="0.3">
      <c r="A412" s="244" t="s">
        <v>4105</v>
      </c>
      <c r="B412" s="244" t="s">
        <v>5688</v>
      </c>
      <c r="C412" s="244" t="s">
        <v>5689</v>
      </c>
      <c r="D412" s="244" t="s">
        <v>5690</v>
      </c>
      <c r="E412" s="244" t="s">
        <v>4106</v>
      </c>
      <c r="G412" s="244" t="s">
        <v>4106</v>
      </c>
      <c r="I412" s="244" t="s">
        <v>2127</v>
      </c>
      <c r="J412" s="244" t="s">
        <v>8087</v>
      </c>
      <c r="K412" s="244" t="s">
        <v>4105</v>
      </c>
    </row>
    <row r="413" spans="1:11" s="244" customFormat="1" ht="26" x14ac:dyDescent="0.3">
      <c r="A413" s="244" t="s">
        <v>4105</v>
      </c>
      <c r="B413" s="244" t="s">
        <v>5688</v>
      </c>
      <c r="C413" s="244" t="s">
        <v>5689</v>
      </c>
      <c r="D413" s="244" t="s">
        <v>5690</v>
      </c>
      <c r="E413" s="244" t="s">
        <v>4106</v>
      </c>
      <c r="G413" s="244" t="s">
        <v>4106</v>
      </c>
      <c r="I413" s="244" t="s">
        <v>258</v>
      </c>
      <c r="J413" s="244" t="s">
        <v>8017</v>
      </c>
      <c r="K413" s="244" t="s">
        <v>4105</v>
      </c>
    </row>
    <row r="414" spans="1:11" s="244" customFormat="1" ht="26" x14ac:dyDescent="0.3">
      <c r="A414" s="244" t="s">
        <v>4105</v>
      </c>
      <c r="B414" s="244" t="s">
        <v>5688</v>
      </c>
      <c r="C414" s="244" t="s">
        <v>5689</v>
      </c>
      <c r="D414" s="244" t="s">
        <v>5690</v>
      </c>
      <c r="E414" s="244" t="s">
        <v>4106</v>
      </c>
      <c r="G414" s="244" t="s">
        <v>4106</v>
      </c>
      <c r="I414" s="244" t="s">
        <v>268</v>
      </c>
      <c r="J414" s="244" t="s">
        <v>8166</v>
      </c>
      <c r="K414" s="244" t="s">
        <v>4105</v>
      </c>
    </row>
    <row r="415" spans="1:11" s="244" customFormat="1" ht="26" x14ac:dyDescent="0.3">
      <c r="A415" s="244" t="s">
        <v>4105</v>
      </c>
      <c r="B415" s="244" t="s">
        <v>5688</v>
      </c>
      <c r="C415" s="244" t="s">
        <v>5689</v>
      </c>
      <c r="D415" s="244" t="s">
        <v>5690</v>
      </c>
      <c r="E415" s="244" t="s">
        <v>4106</v>
      </c>
      <c r="G415" s="244" t="s">
        <v>4106</v>
      </c>
      <c r="I415" s="244" t="s">
        <v>2970</v>
      </c>
      <c r="J415" s="244" t="s">
        <v>8167</v>
      </c>
      <c r="K415" s="244" t="s">
        <v>4105</v>
      </c>
    </row>
    <row r="416" spans="1:11" s="244" customFormat="1" ht="26" x14ac:dyDescent="0.3">
      <c r="A416" s="244" t="s">
        <v>4105</v>
      </c>
      <c r="B416" s="244" t="s">
        <v>5688</v>
      </c>
      <c r="C416" s="244" t="s">
        <v>5689</v>
      </c>
      <c r="D416" s="244" t="s">
        <v>5690</v>
      </c>
      <c r="E416" s="244" t="s">
        <v>4106</v>
      </c>
      <c r="G416" s="244" t="s">
        <v>6474</v>
      </c>
      <c r="H416" s="244" t="s">
        <v>3045</v>
      </c>
      <c r="I416" s="244" t="s">
        <v>4106</v>
      </c>
      <c r="J416" s="244" t="s">
        <v>8906</v>
      </c>
      <c r="K416" s="244" t="s">
        <v>3083</v>
      </c>
    </row>
    <row r="417" spans="1:11" s="244" customFormat="1" ht="26" x14ac:dyDescent="0.3">
      <c r="A417" s="244" t="s">
        <v>4105</v>
      </c>
      <c r="B417" s="244" t="s">
        <v>5688</v>
      </c>
      <c r="C417" s="244" t="s">
        <v>5689</v>
      </c>
      <c r="D417" s="244" t="s">
        <v>5690</v>
      </c>
      <c r="E417" s="244" t="s">
        <v>4106</v>
      </c>
      <c r="G417" s="244" t="s">
        <v>5696</v>
      </c>
      <c r="H417" s="244" t="s">
        <v>5697</v>
      </c>
      <c r="I417" s="244" t="s">
        <v>4106</v>
      </c>
      <c r="J417" s="244" t="s">
        <v>8906</v>
      </c>
      <c r="K417" s="244" t="s">
        <v>4105</v>
      </c>
    </row>
    <row r="418" spans="1:11" s="244" customFormat="1" ht="26" x14ac:dyDescent="0.3">
      <c r="A418" s="244" t="s">
        <v>4105</v>
      </c>
      <c r="B418" s="244" t="s">
        <v>5688</v>
      </c>
      <c r="C418" s="244" t="s">
        <v>5689</v>
      </c>
      <c r="D418" s="244" t="s">
        <v>5690</v>
      </c>
      <c r="E418" s="244" t="s">
        <v>4106</v>
      </c>
      <c r="G418" s="244" t="s">
        <v>5696</v>
      </c>
      <c r="H418" s="244" t="s">
        <v>5697</v>
      </c>
      <c r="I418" s="244" t="s">
        <v>4105</v>
      </c>
      <c r="J418" s="244" t="s">
        <v>5010</v>
      </c>
      <c r="K418" s="244" t="s">
        <v>4105</v>
      </c>
    </row>
    <row r="419" spans="1:11" s="244" customFormat="1" ht="26" x14ac:dyDescent="0.3">
      <c r="A419" s="244" t="s">
        <v>4105</v>
      </c>
      <c r="B419" s="244" t="s">
        <v>5688</v>
      </c>
      <c r="C419" s="244" t="s">
        <v>5689</v>
      </c>
      <c r="D419" s="244" t="s">
        <v>5690</v>
      </c>
      <c r="E419" s="244" t="s">
        <v>4106</v>
      </c>
      <c r="G419" s="244" t="s">
        <v>5696</v>
      </c>
      <c r="H419" s="244" t="s">
        <v>5697</v>
      </c>
      <c r="I419" s="244" t="s">
        <v>5700</v>
      </c>
      <c r="J419" s="244" t="s">
        <v>8907</v>
      </c>
      <c r="K419" s="244" t="s">
        <v>4105</v>
      </c>
    </row>
    <row r="420" spans="1:11" s="244" customFormat="1" ht="26" x14ac:dyDescent="0.3">
      <c r="A420" s="244" t="s">
        <v>4105</v>
      </c>
      <c r="B420" s="244" t="s">
        <v>5688</v>
      </c>
      <c r="C420" s="244" t="s">
        <v>5689</v>
      </c>
      <c r="D420" s="244" t="s">
        <v>5690</v>
      </c>
      <c r="E420" s="244" t="s">
        <v>4106</v>
      </c>
      <c r="G420" s="244" t="s">
        <v>5696</v>
      </c>
      <c r="H420" s="244" t="s">
        <v>5697</v>
      </c>
      <c r="I420" s="244" t="s">
        <v>2998</v>
      </c>
      <c r="J420" s="244" t="s">
        <v>5011</v>
      </c>
      <c r="K420" s="244" t="s">
        <v>4105</v>
      </c>
    </row>
    <row r="421" spans="1:11" s="244" customFormat="1" ht="26" x14ac:dyDescent="0.3">
      <c r="A421" s="244" t="s">
        <v>4105</v>
      </c>
      <c r="B421" s="244" t="s">
        <v>5688</v>
      </c>
      <c r="C421" s="244" t="s">
        <v>5689</v>
      </c>
      <c r="D421" s="244" t="s">
        <v>5690</v>
      </c>
      <c r="E421" s="244" t="s">
        <v>4106</v>
      </c>
      <c r="G421" s="244" t="s">
        <v>5696</v>
      </c>
      <c r="H421" s="244" t="s">
        <v>5697</v>
      </c>
      <c r="I421" s="244" t="s">
        <v>5707</v>
      </c>
      <c r="J421" s="244" t="s">
        <v>8908</v>
      </c>
      <c r="K421" s="244" t="s">
        <v>4105</v>
      </c>
    </row>
    <row r="422" spans="1:11" s="244" customFormat="1" ht="26" x14ac:dyDescent="0.3">
      <c r="A422" s="244" t="s">
        <v>4105</v>
      </c>
      <c r="B422" s="244" t="s">
        <v>5688</v>
      </c>
      <c r="C422" s="244" t="s">
        <v>5689</v>
      </c>
      <c r="D422" s="244" t="s">
        <v>5690</v>
      </c>
      <c r="E422" s="244" t="s">
        <v>4106</v>
      </c>
      <c r="G422" s="244" t="s">
        <v>5696</v>
      </c>
      <c r="H422" s="244" t="s">
        <v>5697</v>
      </c>
      <c r="I422" s="244" t="s">
        <v>5716</v>
      </c>
      <c r="J422" s="244" t="s">
        <v>8909</v>
      </c>
      <c r="K422" s="244" t="s">
        <v>4105</v>
      </c>
    </row>
    <row r="423" spans="1:11" s="244" customFormat="1" ht="26" x14ac:dyDescent="0.3">
      <c r="A423" s="244" t="s">
        <v>4105</v>
      </c>
      <c r="B423" s="244" t="s">
        <v>5688</v>
      </c>
      <c r="C423" s="244" t="s">
        <v>5689</v>
      </c>
      <c r="D423" s="244" t="s">
        <v>5690</v>
      </c>
      <c r="E423" s="244" t="s">
        <v>4106</v>
      </c>
      <c r="G423" s="244" t="s">
        <v>5696</v>
      </c>
      <c r="H423" s="244" t="s">
        <v>5697</v>
      </c>
      <c r="I423" s="244" t="s">
        <v>909</v>
      </c>
      <c r="J423" s="244" t="s">
        <v>5594</v>
      </c>
      <c r="K423" s="244" t="s">
        <v>4105</v>
      </c>
    </row>
    <row r="424" spans="1:11" s="244" customFormat="1" ht="26" x14ac:dyDescent="0.3">
      <c r="A424" s="244" t="s">
        <v>4105</v>
      </c>
      <c r="B424" s="244" t="s">
        <v>5688</v>
      </c>
      <c r="C424" s="244" t="s">
        <v>5689</v>
      </c>
      <c r="D424" s="244" t="s">
        <v>5690</v>
      </c>
      <c r="E424" s="244" t="s">
        <v>4106</v>
      </c>
      <c r="G424" s="244" t="s">
        <v>5696</v>
      </c>
      <c r="H424" s="244" t="s">
        <v>5697</v>
      </c>
      <c r="I424" s="244" t="s">
        <v>5725</v>
      </c>
      <c r="J424" s="244" t="s">
        <v>5595</v>
      </c>
      <c r="K424" s="244" t="s">
        <v>4105</v>
      </c>
    </row>
    <row r="425" spans="1:11" s="244" customFormat="1" ht="26" x14ac:dyDescent="0.3">
      <c r="A425" s="244" t="s">
        <v>4105</v>
      </c>
      <c r="B425" s="244" t="s">
        <v>5688</v>
      </c>
      <c r="C425" s="244" t="s">
        <v>5689</v>
      </c>
      <c r="D425" s="244" t="s">
        <v>5690</v>
      </c>
      <c r="E425" s="244" t="s">
        <v>4106</v>
      </c>
      <c r="G425" s="244" t="s">
        <v>5696</v>
      </c>
      <c r="H425" s="244" t="s">
        <v>5697</v>
      </c>
      <c r="I425" s="244" t="s">
        <v>5734</v>
      </c>
      <c r="J425" s="244" t="s">
        <v>5596</v>
      </c>
      <c r="K425" s="244" t="s">
        <v>4105</v>
      </c>
    </row>
    <row r="426" spans="1:11" s="244" customFormat="1" ht="26" x14ac:dyDescent="0.3">
      <c r="A426" s="244" t="s">
        <v>4105</v>
      </c>
      <c r="B426" s="244" t="s">
        <v>5688</v>
      </c>
      <c r="C426" s="244" t="s">
        <v>5689</v>
      </c>
      <c r="D426" s="244" t="s">
        <v>5690</v>
      </c>
      <c r="E426" s="244" t="s">
        <v>4106</v>
      </c>
      <c r="G426" s="244" t="s">
        <v>5696</v>
      </c>
      <c r="H426" s="244" t="s">
        <v>5697</v>
      </c>
      <c r="I426" s="244" t="s">
        <v>5741</v>
      </c>
      <c r="J426" s="244" t="s">
        <v>5597</v>
      </c>
      <c r="K426" s="244" t="s">
        <v>4105</v>
      </c>
    </row>
    <row r="427" spans="1:11" s="244" customFormat="1" ht="26" x14ac:dyDescent="0.3">
      <c r="A427" s="244" t="s">
        <v>4105</v>
      </c>
      <c r="B427" s="244" t="s">
        <v>5688</v>
      </c>
      <c r="C427" s="244" t="s">
        <v>5689</v>
      </c>
      <c r="D427" s="244" t="s">
        <v>5690</v>
      </c>
      <c r="E427" s="244" t="s">
        <v>4106</v>
      </c>
      <c r="G427" s="244" t="s">
        <v>5696</v>
      </c>
      <c r="H427" s="244" t="s">
        <v>5697</v>
      </c>
      <c r="I427" s="244" t="s">
        <v>5732</v>
      </c>
      <c r="J427" s="244" t="s">
        <v>5598</v>
      </c>
      <c r="K427" s="244" t="s">
        <v>4105</v>
      </c>
    </row>
    <row r="428" spans="1:11" s="244" customFormat="1" ht="26" x14ac:dyDescent="0.3">
      <c r="A428" s="244" t="s">
        <v>4105</v>
      </c>
      <c r="B428" s="244" t="s">
        <v>5688</v>
      </c>
      <c r="C428" s="244" t="s">
        <v>5689</v>
      </c>
      <c r="D428" s="244" t="s">
        <v>5690</v>
      </c>
      <c r="E428" s="244" t="s">
        <v>4106</v>
      </c>
      <c r="G428" s="244" t="s">
        <v>5696</v>
      </c>
      <c r="H428" s="244" t="s">
        <v>5697</v>
      </c>
      <c r="I428" s="244" t="s">
        <v>5689</v>
      </c>
      <c r="J428" s="244" t="s">
        <v>5599</v>
      </c>
      <c r="K428" s="244" t="s">
        <v>4105</v>
      </c>
    </row>
    <row r="429" spans="1:11" s="244" customFormat="1" ht="26" x14ac:dyDescent="0.3">
      <c r="A429" s="244" t="s">
        <v>4105</v>
      </c>
      <c r="B429" s="244" t="s">
        <v>5688</v>
      </c>
      <c r="C429" s="244" t="s">
        <v>5689</v>
      </c>
      <c r="D429" s="244" t="s">
        <v>5690</v>
      </c>
      <c r="E429" s="244" t="s">
        <v>4106</v>
      </c>
      <c r="G429" s="244" t="s">
        <v>5696</v>
      </c>
      <c r="H429" s="244" t="s">
        <v>5697</v>
      </c>
      <c r="I429" s="244" t="s">
        <v>881</v>
      </c>
      <c r="J429" s="244" t="s">
        <v>5600</v>
      </c>
      <c r="K429" s="244" t="s">
        <v>4105</v>
      </c>
    </row>
    <row r="430" spans="1:11" s="244" customFormat="1" ht="26" x14ac:dyDescent="0.3">
      <c r="A430" s="244" t="s">
        <v>4105</v>
      </c>
      <c r="B430" s="244" t="s">
        <v>5688</v>
      </c>
      <c r="C430" s="244" t="s">
        <v>5689</v>
      </c>
      <c r="D430" s="244" t="s">
        <v>5690</v>
      </c>
      <c r="E430" s="244" t="s">
        <v>4106</v>
      </c>
      <c r="G430" s="244" t="s">
        <v>5696</v>
      </c>
      <c r="H430" s="244" t="s">
        <v>5697</v>
      </c>
      <c r="I430" s="244" t="s">
        <v>6459</v>
      </c>
      <c r="J430" s="244" t="s">
        <v>5601</v>
      </c>
      <c r="K430" s="244" t="s">
        <v>4105</v>
      </c>
    </row>
    <row r="431" spans="1:11" s="244" customFormat="1" ht="26" x14ac:dyDescent="0.3">
      <c r="A431" s="244" t="s">
        <v>4105</v>
      </c>
      <c r="B431" s="244" t="s">
        <v>5688</v>
      </c>
      <c r="C431" s="244" t="s">
        <v>5689</v>
      </c>
      <c r="D431" s="244" t="s">
        <v>5690</v>
      </c>
      <c r="E431" s="244" t="s">
        <v>4106</v>
      </c>
      <c r="G431" s="244" t="s">
        <v>5696</v>
      </c>
      <c r="H431" s="244" t="s">
        <v>5697</v>
      </c>
      <c r="I431" s="244" t="s">
        <v>1073</v>
      </c>
      <c r="J431" s="244" t="s">
        <v>5602</v>
      </c>
      <c r="K431" s="244" t="s">
        <v>4105</v>
      </c>
    </row>
    <row r="432" spans="1:11" s="244" customFormat="1" ht="26" x14ac:dyDescent="0.3">
      <c r="A432" s="244" t="s">
        <v>4105</v>
      </c>
      <c r="B432" s="244" t="s">
        <v>5688</v>
      </c>
      <c r="C432" s="244" t="s">
        <v>5689</v>
      </c>
      <c r="D432" s="244" t="s">
        <v>5690</v>
      </c>
      <c r="E432" s="244" t="s">
        <v>4106</v>
      </c>
      <c r="G432" s="244" t="s">
        <v>5696</v>
      </c>
      <c r="H432" s="244" t="s">
        <v>5697</v>
      </c>
      <c r="I432" s="244" t="s">
        <v>1063</v>
      </c>
      <c r="J432" s="244" t="s">
        <v>5824</v>
      </c>
      <c r="K432" s="244" t="s">
        <v>4105</v>
      </c>
    </row>
    <row r="433" spans="1:11" s="244" customFormat="1" ht="26" x14ac:dyDescent="0.3">
      <c r="A433" s="244" t="s">
        <v>4105</v>
      </c>
      <c r="B433" s="244" t="s">
        <v>5688</v>
      </c>
      <c r="C433" s="244" t="s">
        <v>5689</v>
      </c>
      <c r="D433" s="244" t="s">
        <v>5690</v>
      </c>
      <c r="E433" s="244" t="s">
        <v>4106</v>
      </c>
      <c r="G433" s="244" t="s">
        <v>5696</v>
      </c>
      <c r="H433" s="244" t="s">
        <v>5697</v>
      </c>
      <c r="I433" s="244" t="s">
        <v>6466</v>
      </c>
      <c r="J433" s="244" t="s">
        <v>4235</v>
      </c>
      <c r="K433" s="244" t="s">
        <v>4105</v>
      </c>
    </row>
    <row r="434" spans="1:11" s="244" customFormat="1" ht="26" x14ac:dyDescent="0.3">
      <c r="A434" s="244" t="s">
        <v>4105</v>
      </c>
      <c r="B434" s="244" t="s">
        <v>5688</v>
      </c>
      <c r="C434" s="244" t="s">
        <v>5689</v>
      </c>
      <c r="D434" s="244" t="s">
        <v>5690</v>
      </c>
      <c r="E434" s="244" t="s">
        <v>4106</v>
      </c>
      <c r="G434" s="244" t="s">
        <v>5696</v>
      </c>
      <c r="H434" s="244" t="s">
        <v>5697</v>
      </c>
      <c r="I434" s="244" t="s">
        <v>6470</v>
      </c>
      <c r="J434" s="244" t="s">
        <v>7172</v>
      </c>
      <c r="K434" s="244" t="s">
        <v>4105</v>
      </c>
    </row>
    <row r="435" spans="1:11" s="244" customFormat="1" ht="26" x14ac:dyDescent="0.3">
      <c r="A435" s="244" t="s">
        <v>4105</v>
      </c>
      <c r="B435" s="244" t="s">
        <v>5688</v>
      </c>
      <c r="C435" s="244" t="s">
        <v>5689</v>
      </c>
      <c r="D435" s="244" t="s">
        <v>5690</v>
      </c>
      <c r="E435" s="244" t="s">
        <v>4106</v>
      </c>
      <c r="G435" s="244" t="s">
        <v>5696</v>
      </c>
      <c r="H435" s="244" t="s">
        <v>5697</v>
      </c>
      <c r="I435" s="244" t="s">
        <v>6474</v>
      </c>
      <c r="J435" s="244" t="s">
        <v>7173</v>
      </c>
      <c r="K435" s="244" t="s">
        <v>4105</v>
      </c>
    </row>
    <row r="436" spans="1:11" s="244" customFormat="1" ht="26" x14ac:dyDescent="0.3">
      <c r="A436" s="244" t="s">
        <v>4105</v>
      </c>
      <c r="B436" s="244" t="s">
        <v>5688</v>
      </c>
      <c r="C436" s="244" t="s">
        <v>5689</v>
      </c>
      <c r="D436" s="244" t="s">
        <v>5690</v>
      </c>
      <c r="E436" s="244" t="s">
        <v>4106</v>
      </c>
      <c r="G436" s="244" t="s">
        <v>5696</v>
      </c>
      <c r="H436" s="244" t="s">
        <v>5697</v>
      </c>
      <c r="I436" s="244" t="s">
        <v>898</v>
      </c>
      <c r="J436" s="244" t="s">
        <v>7174</v>
      </c>
      <c r="K436" s="244" t="s">
        <v>4105</v>
      </c>
    </row>
    <row r="437" spans="1:11" s="244" customFormat="1" ht="26" x14ac:dyDescent="0.3">
      <c r="A437" s="244" t="s">
        <v>4105</v>
      </c>
      <c r="B437" s="244" t="s">
        <v>5688</v>
      </c>
      <c r="C437" s="244" t="s">
        <v>5689</v>
      </c>
      <c r="D437" s="244" t="s">
        <v>5690</v>
      </c>
      <c r="E437" s="244" t="s">
        <v>4106</v>
      </c>
      <c r="G437" s="244" t="s">
        <v>5696</v>
      </c>
      <c r="H437" s="244" t="s">
        <v>5697</v>
      </c>
      <c r="I437" s="244" t="s">
        <v>2958</v>
      </c>
      <c r="J437" s="244" t="s">
        <v>7175</v>
      </c>
      <c r="K437" s="244" t="s">
        <v>4105</v>
      </c>
    </row>
    <row r="438" spans="1:11" s="244" customFormat="1" ht="26" x14ac:dyDescent="0.3">
      <c r="A438" s="244" t="s">
        <v>4105</v>
      </c>
      <c r="B438" s="244" t="s">
        <v>5688</v>
      </c>
      <c r="C438" s="244" t="s">
        <v>5689</v>
      </c>
      <c r="D438" s="244" t="s">
        <v>5690</v>
      </c>
      <c r="E438" s="244" t="s">
        <v>4106</v>
      </c>
      <c r="G438" s="244" t="s">
        <v>5696</v>
      </c>
      <c r="H438" s="244" t="s">
        <v>5697</v>
      </c>
      <c r="I438" s="244" t="s">
        <v>2119</v>
      </c>
      <c r="J438" s="244" t="s">
        <v>7176</v>
      </c>
      <c r="K438" s="244" t="s">
        <v>4105</v>
      </c>
    </row>
    <row r="439" spans="1:11" s="244" customFormat="1" ht="26" x14ac:dyDescent="0.3">
      <c r="A439" s="244" t="s">
        <v>4105</v>
      </c>
      <c r="B439" s="244" t="s">
        <v>5688</v>
      </c>
      <c r="C439" s="244" t="s">
        <v>5689</v>
      </c>
      <c r="D439" s="244" t="s">
        <v>5690</v>
      </c>
      <c r="E439" s="244" t="s">
        <v>4106</v>
      </c>
      <c r="G439" s="244" t="s">
        <v>5696</v>
      </c>
      <c r="H439" s="244" t="s">
        <v>5697</v>
      </c>
      <c r="I439" s="244" t="s">
        <v>2964</v>
      </c>
      <c r="J439" s="244" t="s">
        <v>7645</v>
      </c>
      <c r="K439" s="244" t="s">
        <v>4105</v>
      </c>
    </row>
    <row r="440" spans="1:11" s="244" customFormat="1" ht="26" x14ac:dyDescent="0.3">
      <c r="A440" s="244" t="s">
        <v>4105</v>
      </c>
      <c r="B440" s="244" t="s">
        <v>5688</v>
      </c>
      <c r="C440" s="244" t="s">
        <v>5689</v>
      </c>
      <c r="D440" s="244" t="s">
        <v>5690</v>
      </c>
      <c r="E440" s="244" t="s">
        <v>4106</v>
      </c>
      <c r="G440" s="244" t="s">
        <v>5696</v>
      </c>
      <c r="H440" s="244" t="s">
        <v>5697</v>
      </c>
      <c r="I440" s="244" t="s">
        <v>2638</v>
      </c>
      <c r="J440" s="244" t="s">
        <v>7646</v>
      </c>
      <c r="K440" s="244" t="s">
        <v>4105</v>
      </c>
    </row>
    <row r="441" spans="1:11" s="244" customFormat="1" ht="26" x14ac:dyDescent="0.3">
      <c r="A441" s="244" t="s">
        <v>4105</v>
      </c>
      <c r="B441" s="244" t="s">
        <v>5688</v>
      </c>
      <c r="C441" s="244" t="s">
        <v>5689</v>
      </c>
      <c r="D441" s="244" t="s">
        <v>5690</v>
      </c>
      <c r="E441" s="244" t="s">
        <v>4106</v>
      </c>
      <c r="G441" s="244" t="s">
        <v>5696</v>
      </c>
      <c r="H441" s="244" t="s">
        <v>5697</v>
      </c>
      <c r="I441" s="244" t="s">
        <v>2968</v>
      </c>
      <c r="J441" s="244" t="s">
        <v>7647</v>
      </c>
      <c r="K441" s="244" t="s">
        <v>4105</v>
      </c>
    </row>
    <row r="442" spans="1:11" s="244" customFormat="1" ht="26" x14ac:dyDescent="0.3">
      <c r="A442" s="244" t="s">
        <v>4105</v>
      </c>
      <c r="B442" s="244" t="s">
        <v>5688</v>
      </c>
      <c r="C442" s="244" t="s">
        <v>5689</v>
      </c>
      <c r="D442" s="244" t="s">
        <v>5690</v>
      </c>
      <c r="E442" s="244" t="s">
        <v>4106</v>
      </c>
      <c r="G442" s="244" t="s">
        <v>5696</v>
      </c>
      <c r="H442" s="244" t="s">
        <v>5697</v>
      </c>
      <c r="I442" s="244" t="s">
        <v>2127</v>
      </c>
      <c r="J442" s="244" t="s">
        <v>8087</v>
      </c>
      <c r="K442" s="244" t="s">
        <v>4105</v>
      </c>
    </row>
    <row r="443" spans="1:11" s="244" customFormat="1" ht="26" x14ac:dyDescent="0.3">
      <c r="A443" s="244" t="s">
        <v>4105</v>
      </c>
      <c r="B443" s="244" t="s">
        <v>5688</v>
      </c>
      <c r="C443" s="244" t="s">
        <v>5689</v>
      </c>
      <c r="D443" s="244" t="s">
        <v>5690</v>
      </c>
      <c r="E443" s="244" t="s">
        <v>4106</v>
      </c>
      <c r="G443" s="244" t="s">
        <v>5696</v>
      </c>
      <c r="H443" s="244" t="s">
        <v>5697</v>
      </c>
      <c r="I443" s="244" t="s">
        <v>258</v>
      </c>
      <c r="J443" s="244" t="s">
        <v>8017</v>
      </c>
      <c r="K443" s="244" t="s">
        <v>4105</v>
      </c>
    </row>
    <row r="444" spans="1:11" s="244" customFormat="1" ht="26" x14ac:dyDescent="0.3">
      <c r="A444" s="244" t="s">
        <v>4105</v>
      </c>
      <c r="B444" s="244" t="s">
        <v>5688</v>
      </c>
      <c r="C444" s="244" t="s">
        <v>5689</v>
      </c>
      <c r="D444" s="244" t="s">
        <v>5690</v>
      </c>
      <c r="E444" s="244" t="s">
        <v>4106</v>
      </c>
      <c r="G444" s="244" t="s">
        <v>5696</v>
      </c>
      <c r="H444" s="244" t="s">
        <v>5697</v>
      </c>
      <c r="I444" s="244" t="s">
        <v>268</v>
      </c>
      <c r="J444" s="244" t="s">
        <v>8166</v>
      </c>
      <c r="K444" s="244" t="s">
        <v>4105</v>
      </c>
    </row>
    <row r="445" spans="1:11" s="244" customFormat="1" ht="26" x14ac:dyDescent="0.3">
      <c r="A445" s="244" t="s">
        <v>4105</v>
      </c>
      <c r="B445" s="244" t="s">
        <v>5688</v>
      </c>
      <c r="C445" s="244" t="s">
        <v>5689</v>
      </c>
      <c r="D445" s="244" t="s">
        <v>5690</v>
      </c>
      <c r="E445" s="244" t="s">
        <v>4106</v>
      </c>
      <c r="G445" s="244" t="s">
        <v>5696</v>
      </c>
      <c r="H445" s="244" t="s">
        <v>5697</v>
      </c>
      <c r="I445" s="244" t="s">
        <v>2970</v>
      </c>
      <c r="J445" s="244" t="s">
        <v>8167</v>
      </c>
      <c r="K445" s="244" t="s">
        <v>4105</v>
      </c>
    </row>
    <row r="446" spans="1:11" s="244" customFormat="1" ht="26" x14ac:dyDescent="0.3">
      <c r="A446" s="244" t="s">
        <v>4105</v>
      </c>
      <c r="B446" s="244" t="s">
        <v>5688</v>
      </c>
      <c r="C446" s="244" t="s">
        <v>5689</v>
      </c>
      <c r="D446" s="244" t="s">
        <v>5690</v>
      </c>
      <c r="E446" s="244" t="s">
        <v>4106</v>
      </c>
      <c r="G446" s="244" t="s">
        <v>3047</v>
      </c>
      <c r="H446" s="244" t="s">
        <v>3048</v>
      </c>
      <c r="I446" s="244" t="s">
        <v>4106</v>
      </c>
      <c r="J446" s="244" t="s">
        <v>8906</v>
      </c>
      <c r="K446" s="244" t="s">
        <v>3413</v>
      </c>
    </row>
    <row r="447" spans="1:11" s="244" customFormat="1" ht="26" x14ac:dyDescent="0.3">
      <c r="A447" s="244" t="s">
        <v>5700</v>
      </c>
      <c r="B447" s="244" t="s">
        <v>5701</v>
      </c>
      <c r="C447" s="244" t="s">
        <v>5700</v>
      </c>
      <c r="D447" s="244" t="s">
        <v>3089</v>
      </c>
      <c r="E447" s="244" t="s">
        <v>4106</v>
      </c>
      <c r="G447" s="244" t="s">
        <v>5696</v>
      </c>
      <c r="H447" s="244" t="s">
        <v>5697</v>
      </c>
      <c r="I447" s="244" t="s">
        <v>4106</v>
      </c>
      <c r="J447" s="244" t="s">
        <v>8906</v>
      </c>
      <c r="K447" s="244" t="s">
        <v>4801</v>
      </c>
    </row>
    <row r="448" spans="1:11" s="244" customFormat="1" ht="26" x14ac:dyDescent="0.3">
      <c r="A448" s="244" t="s">
        <v>5700</v>
      </c>
      <c r="B448" s="244" t="s">
        <v>5701</v>
      </c>
      <c r="C448" s="244" t="s">
        <v>5700</v>
      </c>
      <c r="D448" s="244" t="s">
        <v>3089</v>
      </c>
      <c r="E448" s="244" t="s">
        <v>4106</v>
      </c>
      <c r="G448" s="244" t="s">
        <v>5696</v>
      </c>
      <c r="H448" s="244" t="s">
        <v>5697</v>
      </c>
      <c r="I448" s="244" t="s">
        <v>4105</v>
      </c>
      <c r="J448" s="244" t="s">
        <v>5825</v>
      </c>
      <c r="K448" s="244" t="s">
        <v>4801</v>
      </c>
    </row>
    <row r="449" spans="1:11" s="244" customFormat="1" ht="26" x14ac:dyDescent="0.3">
      <c r="A449" s="244" t="s">
        <v>5700</v>
      </c>
      <c r="B449" s="244" t="s">
        <v>5701</v>
      </c>
      <c r="C449" s="244" t="s">
        <v>5700</v>
      </c>
      <c r="D449" s="244" t="s">
        <v>3089</v>
      </c>
      <c r="E449" s="244" t="s">
        <v>4106</v>
      </c>
      <c r="G449" s="244" t="s">
        <v>5696</v>
      </c>
      <c r="H449" s="244" t="s">
        <v>5697</v>
      </c>
      <c r="I449" s="244" t="s">
        <v>5725</v>
      </c>
      <c r="J449" s="244" t="s">
        <v>5826</v>
      </c>
      <c r="K449" s="244" t="s">
        <v>4801</v>
      </c>
    </row>
    <row r="450" spans="1:11" s="244" customFormat="1" ht="26" x14ac:dyDescent="0.3">
      <c r="A450" s="244" t="s">
        <v>5700</v>
      </c>
      <c r="B450" s="244" t="s">
        <v>5701</v>
      </c>
      <c r="C450" s="244" t="s">
        <v>5700</v>
      </c>
      <c r="D450" s="244" t="s">
        <v>3089</v>
      </c>
      <c r="E450" s="244" t="s">
        <v>4106</v>
      </c>
      <c r="G450" s="244" t="s">
        <v>5696</v>
      </c>
      <c r="H450" s="244" t="s">
        <v>5697</v>
      </c>
      <c r="I450" s="244" t="s">
        <v>5741</v>
      </c>
      <c r="J450" s="244" t="s">
        <v>5827</v>
      </c>
      <c r="K450" s="244" t="s">
        <v>4801</v>
      </c>
    </row>
    <row r="451" spans="1:11" s="244" customFormat="1" ht="26" x14ac:dyDescent="0.3">
      <c r="A451" s="244" t="s">
        <v>5700</v>
      </c>
      <c r="B451" s="244" t="s">
        <v>5701</v>
      </c>
      <c r="C451" s="244" t="s">
        <v>5700</v>
      </c>
      <c r="D451" s="244" t="s">
        <v>3089</v>
      </c>
      <c r="E451" s="244" t="s">
        <v>4106</v>
      </c>
      <c r="G451" s="244" t="s">
        <v>5696</v>
      </c>
      <c r="H451" s="244" t="s">
        <v>5697</v>
      </c>
      <c r="I451" s="244" t="s">
        <v>898</v>
      </c>
      <c r="J451" s="244" t="s">
        <v>5828</v>
      </c>
      <c r="K451" s="244" t="s">
        <v>4801</v>
      </c>
    </row>
    <row r="452" spans="1:11" s="244" customFormat="1" ht="26" x14ac:dyDescent="0.3">
      <c r="A452" s="244" t="s">
        <v>5700</v>
      </c>
      <c r="B452" s="244" t="s">
        <v>5701</v>
      </c>
      <c r="C452" s="244" t="s">
        <v>5700</v>
      </c>
      <c r="D452" s="244" t="s">
        <v>3089</v>
      </c>
      <c r="E452" s="244" t="s">
        <v>4106</v>
      </c>
      <c r="G452" s="244" t="s">
        <v>5696</v>
      </c>
      <c r="H452" s="244" t="s">
        <v>5697</v>
      </c>
      <c r="I452" s="244" t="s">
        <v>2638</v>
      </c>
      <c r="J452" s="244" t="s">
        <v>5829</v>
      </c>
      <c r="K452" s="244" t="s">
        <v>4801</v>
      </c>
    </row>
    <row r="453" spans="1:11" s="244" customFormat="1" ht="26" x14ac:dyDescent="0.3">
      <c r="A453" s="244" t="s">
        <v>5700</v>
      </c>
      <c r="B453" s="244" t="s">
        <v>5701</v>
      </c>
      <c r="C453" s="244" t="s">
        <v>5700</v>
      </c>
      <c r="D453" s="244" t="s">
        <v>3089</v>
      </c>
      <c r="E453" s="244" t="s">
        <v>4106</v>
      </c>
      <c r="G453" s="244" t="s">
        <v>5696</v>
      </c>
      <c r="H453" s="244" t="s">
        <v>5697</v>
      </c>
      <c r="I453" s="244" t="s">
        <v>2317</v>
      </c>
      <c r="J453" s="244" t="s">
        <v>5830</v>
      </c>
      <c r="K453" s="244" t="s">
        <v>4801</v>
      </c>
    </row>
    <row r="454" spans="1:11" s="244" customFormat="1" ht="26" x14ac:dyDescent="0.3">
      <c r="A454" s="244" t="s">
        <v>5700</v>
      </c>
      <c r="B454" s="244" t="s">
        <v>5701</v>
      </c>
      <c r="C454" s="244" t="s">
        <v>5700</v>
      </c>
      <c r="D454" s="244" t="s">
        <v>3089</v>
      </c>
      <c r="E454" s="244" t="s">
        <v>4106</v>
      </c>
      <c r="G454" s="244" t="s">
        <v>5696</v>
      </c>
      <c r="H454" s="244" t="s">
        <v>5697</v>
      </c>
      <c r="I454" s="244" t="s">
        <v>1066</v>
      </c>
      <c r="J454" s="244" t="s">
        <v>5831</v>
      </c>
      <c r="K454" s="244" t="s">
        <v>4801</v>
      </c>
    </row>
    <row r="455" spans="1:11" s="244" customFormat="1" ht="26" x14ac:dyDescent="0.3">
      <c r="A455" s="244" t="s">
        <v>5700</v>
      </c>
      <c r="B455" s="244" t="s">
        <v>5701</v>
      </c>
      <c r="C455" s="244" t="s">
        <v>5700</v>
      </c>
      <c r="D455" s="244" t="s">
        <v>3089</v>
      </c>
      <c r="E455" s="244" t="s">
        <v>4106</v>
      </c>
      <c r="G455" s="244" t="s">
        <v>5696</v>
      </c>
      <c r="H455" s="244" t="s">
        <v>5697</v>
      </c>
      <c r="I455" s="244" t="s">
        <v>4720</v>
      </c>
      <c r="J455" s="244" t="s">
        <v>5832</v>
      </c>
      <c r="K455" s="244" t="s">
        <v>4801</v>
      </c>
    </row>
    <row r="456" spans="1:11" s="244" customFormat="1" ht="26" x14ac:dyDescent="0.3">
      <c r="A456" s="244" t="s">
        <v>5700</v>
      </c>
      <c r="B456" s="244" t="s">
        <v>5701</v>
      </c>
      <c r="C456" s="244" t="s">
        <v>5700</v>
      </c>
      <c r="D456" s="244" t="s">
        <v>3089</v>
      </c>
      <c r="E456" s="244" t="s">
        <v>4106</v>
      </c>
      <c r="G456" s="244" t="s">
        <v>5696</v>
      </c>
      <c r="H456" s="244" t="s">
        <v>5697</v>
      </c>
      <c r="I456" s="244" t="s">
        <v>4728</v>
      </c>
      <c r="J456" s="244" t="s">
        <v>5833</v>
      </c>
      <c r="K456" s="244" t="s">
        <v>4801</v>
      </c>
    </row>
    <row r="457" spans="1:11" s="244" customFormat="1" ht="26" x14ac:dyDescent="0.3">
      <c r="A457" s="244" t="s">
        <v>5700</v>
      </c>
      <c r="B457" s="244" t="s">
        <v>5701</v>
      </c>
      <c r="C457" s="244" t="s">
        <v>5700</v>
      </c>
      <c r="D457" s="244" t="s">
        <v>3089</v>
      </c>
      <c r="E457" s="244" t="s">
        <v>4106</v>
      </c>
      <c r="G457" s="244" t="s">
        <v>5696</v>
      </c>
      <c r="H457" s="244" t="s">
        <v>5697</v>
      </c>
      <c r="I457" s="244" t="s">
        <v>4818</v>
      </c>
      <c r="J457" s="244" t="s">
        <v>5834</v>
      </c>
      <c r="K457" s="244" t="s">
        <v>4801</v>
      </c>
    </row>
    <row r="458" spans="1:11" s="244" customFormat="1" ht="26" x14ac:dyDescent="0.3">
      <c r="A458" s="244" t="s">
        <v>5700</v>
      </c>
      <c r="B458" s="244" t="s">
        <v>5701</v>
      </c>
      <c r="C458" s="244" t="s">
        <v>5700</v>
      </c>
      <c r="D458" s="244" t="s">
        <v>3089</v>
      </c>
      <c r="E458" s="244" t="s">
        <v>4106</v>
      </c>
      <c r="G458" s="244" t="s">
        <v>5696</v>
      </c>
      <c r="H458" s="244" t="s">
        <v>5697</v>
      </c>
      <c r="I458" s="244" t="s">
        <v>5316</v>
      </c>
      <c r="J458" s="244" t="s">
        <v>5835</v>
      </c>
      <c r="K458" s="244" t="s">
        <v>4801</v>
      </c>
    </row>
    <row r="459" spans="1:11" s="244" customFormat="1" ht="26" x14ac:dyDescent="0.3">
      <c r="A459" s="244" t="s">
        <v>5700</v>
      </c>
      <c r="B459" s="244" t="s">
        <v>5701</v>
      </c>
      <c r="C459" s="244" t="s">
        <v>5700</v>
      </c>
      <c r="D459" s="244" t="s">
        <v>3089</v>
      </c>
      <c r="E459" s="244" t="s">
        <v>4106</v>
      </c>
      <c r="G459" s="244" t="s">
        <v>5696</v>
      </c>
      <c r="H459" s="244" t="s">
        <v>5697</v>
      </c>
      <c r="I459" s="244" t="s">
        <v>5727</v>
      </c>
      <c r="J459" s="244" t="s">
        <v>5836</v>
      </c>
      <c r="K459" s="244" t="s">
        <v>4801</v>
      </c>
    </row>
    <row r="460" spans="1:11" s="244" customFormat="1" ht="26" x14ac:dyDescent="0.3">
      <c r="A460" s="244" t="s">
        <v>5700</v>
      </c>
      <c r="B460" s="244" t="s">
        <v>5701</v>
      </c>
      <c r="C460" s="244" t="s">
        <v>5700</v>
      </c>
      <c r="D460" s="244" t="s">
        <v>3089</v>
      </c>
      <c r="E460" s="244" t="s">
        <v>4106</v>
      </c>
      <c r="G460" s="244" t="s">
        <v>5696</v>
      </c>
      <c r="H460" s="244" t="s">
        <v>5697</v>
      </c>
      <c r="I460" s="244" t="s">
        <v>855</v>
      </c>
      <c r="J460" s="244" t="s">
        <v>5837</v>
      </c>
      <c r="K460" s="244" t="s">
        <v>4801</v>
      </c>
    </row>
    <row r="461" spans="1:11" s="244" customFormat="1" ht="26" x14ac:dyDescent="0.3">
      <c r="A461" s="244" t="s">
        <v>5700</v>
      </c>
      <c r="B461" s="244" t="s">
        <v>5701</v>
      </c>
      <c r="C461" s="244" t="s">
        <v>5700</v>
      </c>
      <c r="D461" s="244" t="s">
        <v>3089</v>
      </c>
      <c r="E461" s="244" t="s">
        <v>4106</v>
      </c>
      <c r="G461" s="244" t="s">
        <v>5696</v>
      </c>
      <c r="H461" s="244" t="s">
        <v>5697</v>
      </c>
      <c r="I461" s="244" t="s">
        <v>867</v>
      </c>
      <c r="J461" s="244" t="s">
        <v>5838</v>
      </c>
      <c r="K461" s="244" t="s">
        <v>4801</v>
      </c>
    </row>
    <row r="462" spans="1:11" s="244" customFormat="1" ht="26" x14ac:dyDescent="0.3">
      <c r="A462" s="244" t="s">
        <v>5700</v>
      </c>
      <c r="B462" s="244" t="s">
        <v>5701</v>
      </c>
      <c r="C462" s="244" t="s">
        <v>5700</v>
      </c>
      <c r="D462" s="244" t="s">
        <v>3089</v>
      </c>
      <c r="E462" s="244" t="s">
        <v>4106</v>
      </c>
      <c r="G462" s="244" t="s">
        <v>5696</v>
      </c>
      <c r="H462" s="244" t="s">
        <v>5697</v>
      </c>
      <c r="I462" s="244" t="s">
        <v>5342</v>
      </c>
      <c r="J462" s="244" t="s">
        <v>5839</v>
      </c>
      <c r="K462" s="244" t="s">
        <v>4801</v>
      </c>
    </row>
    <row r="463" spans="1:11" s="244" customFormat="1" ht="26" x14ac:dyDescent="0.3">
      <c r="A463" s="244" t="s">
        <v>5700</v>
      </c>
      <c r="B463" s="244" t="s">
        <v>5701</v>
      </c>
      <c r="C463" s="244" t="s">
        <v>5700</v>
      </c>
      <c r="D463" s="244" t="s">
        <v>3089</v>
      </c>
      <c r="E463" s="244" t="s">
        <v>4106</v>
      </c>
      <c r="G463" s="244" t="s">
        <v>5696</v>
      </c>
      <c r="H463" s="244" t="s">
        <v>5697</v>
      </c>
      <c r="I463" s="244" t="s">
        <v>6120</v>
      </c>
      <c r="J463" s="244" t="s">
        <v>5840</v>
      </c>
      <c r="K463" s="244" t="s">
        <v>4801</v>
      </c>
    </row>
    <row r="464" spans="1:11" s="244" customFormat="1" ht="26" x14ac:dyDescent="0.3">
      <c r="A464" s="244" t="s">
        <v>5700</v>
      </c>
      <c r="B464" s="244" t="s">
        <v>5701</v>
      </c>
      <c r="C464" s="244" t="s">
        <v>5700</v>
      </c>
      <c r="D464" s="244" t="s">
        <v>3089</v>
      </c>
      <c r="E464" s="244" t="s">
        <v>4106</v>
      </c>
      <c r="G464" s="244" t="s">
        <v>5696</v>
      </c>
      <c r="H464" s="244" t="s">
        <v>5697</v>
      </c>
      <c r="I464" s="244" t="s">
        <v>873</v>
      </c>
      <c r="J464" s="244" t="s">
        <v>5841</v>
      </c>
      <c r="K464" s="244" t="s">
        <v>4801</v>
      </c>
    </row>
    <row r="465" spans="1:11" s="244" customFormat="1" ht="26" x14ac:dyDescent="0.3">
      <c r="A465" s="244" t="s">
        <v>5700</v>
      </c>
      <c r="B465" s="244" t="s">
        <v>5701</v>
      </c>
      <c r="C465" s="244" t="s">
        <v>5700</v>
      </c>
      <c r="D465" s="244" t="s">
        <v>3089</v>
      </c>
      <c r="E465" s="244" t="s">
        <v>4106</v>
      </c>
      <c r="G465" s="244" t="s">
        <v>5696</v>
      </c>
      <c r="H465" s="244" t="s">
        <v>5697</v>
      </c>
      <c r="I465" s="244" t="s">
        <v>2152</v>
      </c>
      <c r="J465" s="244" t="s">
        <v>5842</v>
      </c>
      <c r="K465" s="244" t="s">
        <v>4801</v>
      </c>
    </row>
    <row r="466" spans="1:11" s="244" customFormat="1" ht="26" x14ac:dyDescent="0.3">
      <c r="A466" s="244" t="s">
        <v>5700</v>
      </c>
      <c r="B466" s="244" t="s">
        <v>5701</v>
      </c>
      <c r="C466" s="244" t="s">
        <v>5700</v>
      </c>
      <c r="D466" s="244" t="s">
        <v>3089</v>
      </c>
      <c r="E466" s="244" t="s">
        <v>4106</v>
      </c>
      <c r="G466" s="244" t="s">
        <v>5696</v>
      </c>
      <c r="H466" s="244" t="s">
        <v>5697</v>
      </c>
      <c r="I466" s="244" t="s">
        <v>2156</v>
      </c>
      <c r="J466" s="244" t="s">
        <v>5843</v>
      </c>
      <c r="K466" s="244" t="s">
        <v>4801</v>
      </c>
    </row>
    <row r="467" spans="1:11" s="244" customFormat="1" ht="26" x14ac:dyDescent="0.3">
      <c r="A467" s="244" t="s">
        <v>5700</v>
      </c>
      <c r="B467" s="244" t="s">
        <v>5701</v>
      </c>
      <c r="C467" s="244" t="s">
        <v>5700</v>
      </c>
      <c r="D467" s="244" t="s">
        <v>3089</v>
      </c>
      <c r="E467" s="244" t="s">
        <v>4106</v>
      </c>
      <c r="G467" s="244" t="s">
        <v>5696</v>
      </c>
      <c r="H467" s="244" t="s">
        <v>5697</v>
      </c>
      <c r="I467" s="244" t="s">
        <v>5354</v>
      </c>
      <c r="J467" s="244" t="s">
        <v>5844</v>
      </c>
      <c r="K467" s="244" t="s">
        <v>4801</v>
      </c>
    </row>
    <row r="468" spans="1:11" s="244" customFormat="1" ht="26" x14ac:dyDescent="0.3">
      <c r="A468" s="244" t="s">
        <v>5700</v>
      </c>
      <c r="B468" s="244" t="s">
        <v>5701</v>
      </c>
      <c r="C468" s="244" t="s">
        <v>5700</v>
      </c>
      <c r="D468" s="244" t="s">
        <v>3089</v>
      </c>
      <c r="E468" s="244" t="s">
        <v>4106</v>
      </c>
      <c r="G468" s="244" t="s">
        <v>5696</v>
      </c>
      <c r="H468" s="244" t="s">
        <v>5697</v>
      </c>
      <c r="I468" s="244" t="s">
        <v>884</v>
      </c>
      <c r="J468" s="244" t="s">
        <v>5845</v>
      </c>
      <c r="K468" s="244" t="s">
        <v>4801</v>
      </c>
    </row>
    <row r="469" spans="1:11" s="244" customFormat="1" ht="26" x14ac:dyDescent="0.3">
      <c r="A469" s="244" t="s">
        <v>5700</v>
      </c>
      <c r="B469" s="244" t="s">
        <v>5701</v>
      </c>
      <c r="C469" s="244" t="s">
        <v>5700</v>
      </c>
      <c r="D469" s="244" t="s">
        <v>3089</v>
      </c>
      <c r="E469" s="244" t="s">
        <v>4106</v>
      </c>
      <c r="G469" s="244" t="s">
        <v>5696</v>
      </c>
      <c r="H469" s="244" t="s">
        <v>5697</v>
      </c>
      <c r="I469" s="244" t="s">
        <v>889</v>
      </c>
      <c r="J469" s="244" t="s">
        <v>5846</v>
      </c>
      <c r="K469" s="244" t="s">
        <v>4801</v>
      </c>
    </row>
    <row r="470" spans="1:11" s="244" customFormat="1" ht="26" x14ac:dyDescent="0.3">
      <c r="A470" s="244" t="s">
        <v>5700</v>
      </c>
      <c r="B470" s="244" t="s">
        <v>5701</v>
      </c>
      <c r="C470" s="244" t="s">
        <v>5700</v>
      </c>
      <c r="D470" s="244" t="s">
        <v>3089</v>
      </c>
      <c r="E470" s="244" t="s">
        <v>4106</v>
      </c>
      <c r="G470" s="244" t="s">
        <v>5696</v>
      </c>
      <c r="H470" s="244" t="s">
        <v>5697</v>
      </c>
      <c r="I470" s="244" t="s">
        <v>901</v>
      </c>
      <c r="J470" s="244" t="s">
        <v>5847</v>
      </c>
      <c r="K470" s="244" t="s">
        <v>4801</v>
      </c>
    </row>
    <row r="471" spans="1:11" s="244" customFormat="1" ht="26" x14ac:dyDescent="0.3">
      <c r="A471" s="244" t="s">
        <v>5700</v>
      </c>
      <c r="B471" s="244" t="s">
        <v>5701</v>
      </c>
      <c r="C471" s="244" t="s">
        <v>5700</v>
      </c>
      <c r="D471" s="244" t="s">
        <v>3089</v>
      </c>
      <c r="E471" s="244" t="s">
        <v>4106</v>
      </c>
      <c r="G471" s="244" t="s">
        <v>5696</v>
      </c>
      <c r="H471" s="244" t="s">
        <v>5697</v>
      </c>
      <c r="I471" s="244" t="s">
        <v>5358</v>
      </c>
      <c r="J471" s="244" t="s">
        <v>5848</v>
      </c>
      <c r="K471" s="244" t="s">
        <v>4801</v>
      </c>
    </row>
    <row r="472" spans="1:11" s="244" customFormat="1" ht="26" x14ac:dyDescent="0.3">
      <c r="A472" s="244" t="s">
        <v>5700</v>
      </c>
      <c r="B472" s="244" t="s">
        <v>5701</v>
      </c>
      <c r="C472" s="244" t="s">
        <v>5700</v>
      </c>
      <c r="D472" s="244" t="s">
        <v>3089</v>
      </c>
      <c r="E472" s="244" t="s">
        <v>4106</v>
      </c>
      <c r="G472" s="244" t="s">
        <v>5696</v>
      </c>
      <c r="H472" s="244" t="s">
        <v>5697</v>
      </c>
      <c r="I472" s="244" t="s">
        <v>907</v>
      </c>
      <c r="J472" s="244" t="s">
        <v>5849</v>
      </c>
      <c r="K472" s="244" t="s">
        <v>4801</v>
      </c>
    </row>
    <row r="473" spans="1:11" s="244" customFormat="1" ht="26" x14ac:dyDescent="0.3">
      <c r="A473" s="244" t="s">
        <v>5700</v>
      </c>
      <c r="B473" s="244" t="s">
        <v>5701</v>
      </c>
      <c r="C473" s="244" t="s">
        <v>5700</v>
      </c>
      <c r="D473" s="244" t="s">
        <v>3089</v>
      </c>
      <c r="E473" s="244" t="s">
        <v>4106</v>
      </c>
      <c r="G473" s="244" t="s">
        <v>5696</v>
      </c>
      <c r="H473" s="244" t="s">
        <v>5697</v>
      </c>
      <c r="I473" s="244" t="s">
        <v>5070</v>
      </c>
      <c r="J473" s="244" t="s">
        <v>5850</v>
      </c>
      <c r="K473" s="244" t="s">
        <v>4801</v>
      </c>
    </row>
    <row r="474" spans="1:11" s="244" customFormat="1" ht="26" x14ac:dyDescent="0.3">
      <c r="A474" s="244" t="s">
        <v>5700</v>
      </c>
      <c r="B474" s="244" t="s">
        <v>5701</v>
      </c>
      <c r="C474" s="244" t="s">
        <v>5700</v>
      </c>
      <c r="D474" s="244" t="s">
        <v>3089</v>
      </c>
      <c r="E474" s="244" t="s">
        <v>4106</v>
      </c>
      <c r="G474" s="244" t="s">
        <v>5696</v>
      </c>
      <c r="H474" s="244" t="s">
        <v>5697</v>
      </c>
      <c r="I474" s="244" t="s">
        <v>921</v>
      </c>
      <c r="J474" s="244" t="s">
        <v>5851</v>
      </c>
      <c r="K474" s="244" t="s">
        <v>4801</v>
      </c>
    </row>
    <row r="475" spans="1:11" s="244" customFormat="1" ht="26" x14ac:dyDescent="0.3">
      <c r="A475" s="244" t="s">
        <v>5700</v>
      </c>
      <c r="B475" s="244" t="s">
        <v>5701</v>
      </c>
      <c r="C475" s="244" t="s">
        <v>5700</v>
      </c>
      <c r="D475" s="244" t="s">
        <v>3089</v>
      </c>
      <c r="E475" s="244" t="s">
        <v>4106</v>
      </c>
      <c r="G475" s="244" t="s">
        <v>5696</v>
      </c>
      <c r="H475" s="244" t="s">
        <v>5697</v>
      </c>
      <c r="I475" s="244" t="s">
        <v>930</v>
      </c>
      <c r="J475" s="244" t="s">
        <v>5852</v>
      </c>
      <c r="K475" s="244" t="s">
        <v>4801</v>
      </c>
    </row>
    <row r="476" spans="1:11" s="244" customFormat="1" ht="26" x14ac:dyDescent="0.3">
      <c r="A476" s="244" t="s">
        <v>5700</v>
      </c>
      <c r="B476" s="244" t="s">
        <v>5701</v>
      </c>
      <c r="C476" s="244" t="s">
        <v>5700</v>
      </c>
      <c r="D476" s="244" t="s">
        <v>3089</v>
      </c>
      <c r="E476" s="244" t="s">
        <v>4106</v>
      </c>
      <c r="G476" s="244" t="s">
        <v>5696</v>
      </c>
      <c r="H476" s="244" t="s">
        <v>5697</v>
      </c>
      <c r="I476" s="244" t="s">
        <v>939</v>
      </c>
      <c r="J476" s="244" t="s">
        <v>5853</v>
      </c>
      <c r="K476" s="244" t="s">
        <v>4801</v>
      </c>
    </row>
    <row r="477" spans="1:11" s="244" customFormat="1" ht="26" x14ac:dyDescent="0.3">
      <c r="A477" s="244" t="s">
        <v>5700</v>
      </c>
      <c r="B477" s="244" t="s">
        <v>5701</v>
      </c>
      <c r="C477" s="244" t="s">
        <v>5700</v>
      </c>
      <c r="D477" s="244" t="s">
        <v>3089</v>
      </c>
      <c r="E477" s="244" t="s">
        <v>4106</v>
      </c>
      <c r="G477" s="244" t="s">
        <v>5696</v>
      </c>
      <c r="H477" s="244" t="s">
        <v>5697</v>
      </c>
      <c r="I477" s="244" t="s">
        <v>3165</v>
      </c>
      <c r="J477" s="244" t="s">
        <v>5854</v>
      </c>
      <c r="K477" s="244" t="s">
        <v>4801</v>
      </c>
    </row>
    <row r="478" spans="1:11" s="244" customFormat="1" ht="26" x14ac:dyDescent="0.3">
      <c r="A478" s="244" t="s">
        <v>5700</v>
      </c>
      <c r="B478" s="244" t="s">
        <v>5701</v>
      </c>
      <c r="C478" s="244" t="s">
        <v>5700</v>
      </c>
      <c r="D478" s="244" t="s">
        <v>3089</v>
      </c>
      <c r="E478" s="244" t="s">
        <v>4106</v>
      </c>
      <c r="G478" s="244" t="s">
        <v>5696</v>
      </c>
      <c r="H478" s="244" t="s">
        <v>5697</v>
      </c>
      <c r="I478" s="244" t="s">
        <v>3169</v>
      </c>
      <c r="J478" s="244" t="s">
        <v>5855</v>
      </c>
      <c r="K478" s="244" t="s">
        <v>4801</v>
      </c>
    </row>
    <row r="479" spans="1:11" s="244" customFormat="1" ht="26" x14ac:dyDescent="0.3">
      <c r="A479" s="244" t="s">
        <v>5700</v>
      </c>
      <c r="B479" s="244" t="s">
        <v>5701</v>
      </c>
      <c r="C479" s="244" t="s">
        <v>5700</v>
      </c>
      <c r="D479" s="244" t="s">
        <v>3089</v>
      </c>
      <c r="E479" s="244" t="s">
        <v>4106</v>
      </c>
      <c r="G479" s="244" t="s">
        <v>5696</v>
      </c>
      <c r="H479" s="244" t="s">
        <v>5697</v>
      </c>
      <c r="I479" s="244" t="s">
        <v>3188</v>
      </c>
      <c r="J479" s="244" t="s">
        <v>5856</v>
      </c>
      <c r="K479" s="244" t="s">
        <v>4801</v>
      </c>
    </row>
    <row r="480" spans="1:11" s="244" customFormat="1" ht="26" x14ac:dyDescent="0.3">
      <c r="A480" s="244" t="s">
        <v>5700</v>
      </c>
      <c r="B480" s="244" t="s">
        <v>5701</v>
      </c>
      <c r="C480" s="244" t="s">
        <v>5700</v>
      </c>
      <c r="D480" s="244" t="s">
        <v>3089</v>
      </c>
      <c r="E480" s="244" t="s">
        <v>4106</v>
      </c>
      <c r="G480" s="244" t="s">
        <v>5696</v>
      </c>
      <c r="H480" s="244" t="s">
        <v>5697</v>
      </c>
      <c r="I480" s="244" t="s">
        <v>1895</v>
      </c>
      <c r="J480" s="244" t="s">
        <v>5857</v>
      </c>
      <c r="K480" s="244" t="s">
        <v>4801</v>
      </c>
    </row>
    <row r="481" spans="1:11" s="244" customFormat="1" ht="26" x14ac:dyDescent="0.3">
      <c r="A481" s="244" t="s">
        <v>5700</v>
      </c>
      <c r="B481" s="244" t="s">
        <v>5701</v>
      </c>
      <c r="C481" s="244" t="s">
        <v>5700</v>
      </c>
      <c r="D481" s="244" t="s">
        <v>3089</v>
      </c>
      <c r="E481" s="244" t="s">
        <v>4106</v>
      </c>
      <c r="G481" s="244" t="s">
        <v>5696</v>
      </c>
      <c r="H481" s="244" t="s">
        <v>5697</v>
      </c>
      <c r="I481" s="244" t="s">
        <v>3220</v>
      </c>
      <c r="J481" s="244" t="s">
        <v>5858</v>
      </c>
      <c r="K481" s="244" t="s">
        <v>4801</v>
      </c>
    </row>
    <row r="482" spans="1:11" s="244" customFormat="1" ht="26" x14ac:dyDescent="0.3">
      <c r="A482" s="244" t="s">
        <v>5700</v>
      </c>
      <c r="B482" s="244" t="s">
        <v>5701</v>
      </c>
      <c r="C482" s="244" t="s">
        <v>5700</v>
      </c>
      <c r="D482" s="244" t="s">
        <v>3089</v>
      </c>
      <c r="E482" s="244" t="s">
        <v>4106</v>
      </c>
      <c r="G482" s="244" t="s">
        <v>5696</v>
      </c>
      <c r="H482" s="244" t="s">
        <v>5697</v>
      </c>
      <c r="I482" s="244" t="s">
        <v>6096</v>
      </c>
      <c r="J482" s="244" t="s">
        <v>5859</v>
      </c>
      <c r="K482" s="244" t="s">
        <v>4801</v>
      </c>
    </row>
    <row r="483" spans="1:11" s="244" customFormat="1" ht="26" x14ac:dyDescent="0.3">
      <c r="A483" s="244" t="s">
        <v>5700</v>
      </c>
      <c r="B483" s="244" t="s">
        <v>5701</v>
      </c>
      <c r="C483" s="244" t="s">
        <v>5700</v>
      </c>
      <c r="D483" s="244" t="s">
        <v>3089</v>
      </c>
      <c r="E483" s="244" t="s">
        <v>4106</v>
      </c>
      <c r="G483" s="244" t="s">
        <v>5696</v>
      </c>
      <c r="H483" s="244" t="s">
        <v>5697</v>
      </c>
      <c r="I483" s="244" t="s">
        <v>6103</v>
      </c>
      <c r="J483" s="244" t="s">
        <v>5860</v>
      </c>
      <c r="K483" s="244" t="s">
        <v>4801</v>
      </c>
    </row>
    <row r="484" spans="1:11" s="244" customFormat="1" ht="26" x14ac:dyDescent="0.3">
      <c r="A484" s="244" t="s">
        <v>5700</v>
      </c>
      <c r="B484" s="244" t="s">
        <v>5701</v>
      </c>
      <c r="C484" s="244" t="s">
        <v>5700</v>
      </c>
      <c r="D484" s="244" t="s">
        <v>3089</v>
      </c>
      <c r="E484" s="244" t="s">
        <v>4106</v>
      </c>
      <c r="G484" s="244" t="s">
        <v>5696</v>
      </c>
      <c r="H484" s="244" t="s">
        <v>5697</v>
      </c>
      <c r="I484" s="244" t="s">
        <v>6105</v>
      </c>
      <c r="J484" s="244" t="s">
        <v>5861</v>
      </c>
      <c r="K484" s="244" t="s">
        <v>4801</v>
      </c>
    </row>
    <row r="485" spans="1:11" s="244" customFormat="1" ht="26" x14ac:dyDescent="0.3">
      <c r="A485" s="244" t="s">
        <v>5700</v>
      </c>
      <c r="B485" s="244" t="s">
        <v>5701</v>
      </c>
      <c r="C485" s="244" t="s">
        <v>5700</v>
      </c>
      <c r="D485" s="244" t="s">
        <v>3089</v>
      </c>
      <c r="E485" s="244" t="s">
        <v>4106</v>
      </c>
      <c r="G485" s="244" t="s">
        <v>5696</v>
      </c>
      <c r="H485" s="244" t="s">
        <v>5697</v>
      </c>
      <c r="I485" s="244" t="s">
        <v>5221</v>
      </c>
      <c r="J485" s="244" t="s">
        <v>5862</v>
      </c>
      <c r="K485" s="244" t="s">
        <v>4801</v>
      </c>
    </row>
    <row r="486" spans="1:11" s="244" customFormat="1" ht="26" x14ac:dyDescent="0.3">
      <c r="A486" s="244" t="s">
        <v>5700</v>
      </c>
      <c r="B486" s="244" t="s">
        <v>5701</v>
      </c>
      <c r="C486" s="244" t="s">
        <v>5700</v>
      </c>
      <c r="D486" s="244" t="s">
        <v>3089</v>
      </c>
      <c r="E486" s="244" t="s">
        <v>4106</v>
      </c>
      <c r="G486" s="244" t="s">
        <v>5696</v>
      </c>
      <c r="H486" s="244" t="s">
        <v>5697</v>
      </c>
      <c r="I486" s="244" t="s">
        <v>6110</v>
      </c>
      <c r="J486" s="244" t="s">
        <v>5863</v>
      </c>
      <c r="K486" s="244" t="s">
        <v>4801</v>
      </c>
    </row>
    <row r="487" spans="1:11" s="244" customFormat="1" ht="26" x14ac:dyDescent="0.3">
      <c r="A487" s="244" t="s">
        <v>5700</v>
      </c>
      <c r="B487" s="244" t="s">
        <v>5701</v>
      </c>
      <c r="C487" s="244" t="s">
        <v>5700</v>
      </c>
      <c r="D487" s="244" t="s">
        <v>3089</v>
      </c>
      <c r="E487" s="244" t="s">
        <v>4106</v>
      </c>
      <c r="G487" s="244" t="s">
        <v>5696</v>
      </c>
      <c r="H487" s="244" t="s">
        <v>5697</v>
      </c>
      <c r="I487" s="244" t="s">
        <v>6115</v>
      </c>
      <c r="J487" s="244" t="s">
        <v>5864</v>
      </c>
      <c r="K487" s="244" t="s">
        <v>4801</v>
      </c>
    </row>
    <row r="488" spans="1:11" s="244" customFormat="1" ht="26" x14ac:dyDescent="0.3">
      <c r="A488" s="244" t="s">
        <v>5700</v>
      </c>
      <c r="B488" s="244" t="s">
        <v>5701</v>
      </c>
      <c r="C488" s="244" t="s">
        <v>5700</v>
      </c>
      <c r="D488" s="244" t="s">
        <v>3089</v>
      </c>
      <c r="E488" s="244" t="s">
        <v>4106</v>
      </c>
      <c r="G488" s="244" t="s">
        <v>5696</v>
      </c>
      <c r="H488" s="244" t="s">
        <v>5697</v>
      </c>
      <c r="I488" s="244" t="s">
        <v>6117</v>
      </c>
      <c r="J488" s="244" t="s">
        <v>5865</v>
      </c>
      <c r="K488" s="244" t="s">
        <v>4801</v>
      </c>
    </row>
    <row r="489" spans="1:11" s="244" customFormat="1" ht="26" x14ac:dyDescent="0.3">
      <c r="A489" s="244" t="s">
        <v>5700</v>
      </c>
      <c r="B489" s="244" t="s">
        <v>5701</v>
      </c>
      <c r="C489" s="244" t="s">
        <v>5700</v>
      </c>
      <c r="D489" s="244" t="s">
        <v>3089</v>
      </c>
      <c r="E489" s="244" t="s">
        <v>4106</v>
      </c>
      <c r="G489" s="244" t="s">
        <v>5696</v>
      </c>
      <c r="H489" s="244" t="s">
        <v>5697</v>
      </c>
      <c r="I489" s="244" t="s">
        <v>918</v>
      </c>
      <c r="J489" s="244" t="s">
        <v>5866</v>
      </c>
      <c r="K489" s="244" t="s">
        <v>4801</v>
      </c>
    </row>
    <row r="490" spans="1:11" s="244" customFormat="1" ht="26" x14ac:dyDescent="0.3">
      <c r="A490" s="244" t="s">
        <v>5700</v>
      </c>
      <c r="B490" s="244" t="s">
        <v>5701</v>
      </c>
      <c r="C490" s="244" t="s">
        <v>5700</v>
      </c>
      <c r="D490" s="244" t="s">
        <v>3089</v>
      </c>
      <c r="E490" s="244" t="s">
        <v>4106</v>
      </c>
      <c r="G490" s="244" t="s">
        <v>5696</v>
      </c>
      <c r="H490" s="244" t="s">
        <v>5697</v>
      </c>
      <c r="I490" s="244" t="s">
        <v>6134</v>
      </c>
      <c r="J490" s="244" t="s">
        <v>5867</v>
      </c>
      <c r="K490" s="244" t="s">
        <v>4801</v>
      </c>
    </row>
    <row r="491" spans="1:11" s="244" customFormat="1" ht="26" x14ac:dyDescent="0.3">
      <c r="A491" s="244" t="s">
        <v>5700</v>
      </c>
      <c r="B491" s="244" t="s">
        <v>5701</v>
      </c>
      <c r="C491" s="244" t="s">
        <v>5700</v>
      </c>
      <c r="D491" s="244" t="s">
        <v>3089</v>
      </c>
      <c r="E491" s="244" t="s">
        <v>4106</v>
      </c>
      <c r="G491" s="244" t="s">
        <v>5696</v>
      </c>
      <c r="H491" s="244" t="s">
        <v>5697</v>
      </c>
      <c r="I491" s="244" t="s">
        <v>2159</v>
      </c>
      <c r="J491" s="244" t="s">
        <v>5868</v>
      </c>
      <c r="K491" s="244" t="s">
        <v>4801</v>
      </c>
    </row>
    <row r="492" spans="1:11" s="244" customFormat="1" ht="26" x14ac:dyDescent="0.3">
      <c r="A492" s="244" t="s">
        <v>5700</v>
      </c>
      <c r="B492" s="244" t="s">
        <v>5701</v>
      </c>
      <c r="C492" s="244" t="s">
        <v>5700</v>
      </c>
      <c r="D492" s="244" t="s">
        <v>3089</v>
      </c>
      <c r="E492" s="244" t="s">
        <v>4106</v>
      </c>
      <c r="G492" s="244" t="s">
        <v>5696</v>
      </c>
      <c r="H492" s="244" t="s">
        <v>5697</v>
      </c>
      <c r="I492" s="244" t="s">
        <v>6290</v>
      </c>
      <c r="J492" s="244" t="s">
        <v>5869</v>
      </c>
      <c r="K492" s="244" t="s">
        <v>4801</v>
      </c>
    </row>
    <row r="493" spans="1:11" s="244" customFormat="1" ht="26" x14ac:dyDescent="0.3">
      <c r="A493" s="244" t="s">
        <v>5700</v>
      </c>
      <c r="B493" s="244" t="s">
        <v>5701</v>
      </c>
      <c r="C493" s="244" t="s">
        <v>5700</v>
      </c>
      <c r="D493" s="244" t="s">
        <v>3089</v>
      </c>
      <c r="E493" s="244" t="s">
        <v>4106</v>
      </c>
      <c r="G493" s="244" t="s">
        <v>5696</v>
      </c>
      <c r="H493" s="244" t="s">
        <v>5697</v>
      </c>
      <c r="I493" s="244" t="s">
        <v>6294</v>
      </c>
      <c r="J493" s="244" t="s">
        <v>5870</v>
      </c>
      <c r="K493" s="244" t="s">
        <v>4801</v>
      </c>
    </row>
    <row r="494" spans="1:11" s="244" customFormat="1" ht="26" x14ac:dyDescent="0.3">
      <c r="A494" s="244" t="s">
        <v>5700</v>
      </c>
      <c r="B494" s="244" t="s">
        <v>5701</v>
      </c>
      <c r="C494" s="244" t="s">
        <v>5700</v>
      </c>
      <c r="D494" s="244" t="s">
        <v>3089</v>
      </c>
      <c r="E494" s="244" t="s">
        <v>4106</v>
      </c>
      <c r="G494" s="244" t="s">
        <v>5696</v>
      </c>
      <c r="H494" s="244" t="s">
        <v>5697</v>
      </c>
      <c r="I494" s="244" t="s">
        <v>6298</v>
      </c>
      <c r="J494" s="244" t="s">
        <v>5871</v>
      </c>
      <c r="K494" s="244" t="s">
        <v>4801</v>
      </c>
    </row>
    <row r="495" spans="1:11" s="244" customFormat="1" ht="26" x14ac:dyDescent="0.3">
      <c r="A495" s="244" t="s">
        <v>5700</v>
      </c>
      <c r="B495" s="244" t="s">
        <v>5701</v>
      </c>
      <c r="C495" s="244" t="s">
        <v>5700</v>
      </c>
      <c r="D495" s="244" t="s">
        <v>3089</v>
      </c>
      <c r="E495" s="244" t="s">
        <v>4106</v>
      </c>
      <c r="G495" s="244" t="s">
        <v>5696</v>
      </c>
      <c r="H495" s="244" t="s">
        <v>5697</v>
      </c>
      <c r="I495" s="244" t="s">
        <v>6306</v>
      </c>
      <c r="J495" s="244" t="s">
        <v>5872</v>
      </c>
      <c r="K495" s="244" t="s">
        <v>4801</v>
      </c>
    </row>
    <row r="496" spans="1:11" s="244" customFormat="1" ht="26" x14ac:dyDescent="0.3">
      <c r="A496" s="244" t="s">
        <v>5700</v>
      </c>
      <c r="B496" s="244" t="s">
        <v>5701</v>
      </c>
      <c r="C496" s="244" t="s">
        <v>5700</v>
      </c>
      <c r="D496" s="244" t="s">
        <v>3089</v>
      </c>
      <c r="E496" s="244" t="s">
        <v>4106</v>
      </c>
      <c r="G496" s="244" t="s">
        <v>5696</v>
      </c>
      <c r="H496" s="244" t="s">
        <v>5697</v>
      </c>
      <c r="I496" s="244" t="s">
        <v>6308</v>
      </c>
      <c r="J496" s="244" t="s">
        <v>5873</v>
      </c>
      <c r="K496" s="244" t="s">
        <v>4801</v>
      </c>
    </row>
    <row r="497" spans="1:11" s="244" customFormat="1" ht="26" x14ac:dyDescent="0.3">
      <c r="A497" s="244" t="s">
        <v>5700</v>
      </c>
      <c r="B497" s="244" t="s">
        <v>5701</v>
      </c>
      <c r="C497" s="244" t="s">
        <v>5700</v>
      </c>
      <c r="D497" s="244" t="s">
        <v>3089</v>
      </c>
      <c r="E497" s="244" t="s">
        <v>4106</v>
      </c>
      <c r="G497" s="244" t="s">
        <v>5696</v>
      </c>
      <c r="H497" s="244" t="s">
        <v>5697</v>
      </c>
      <c r="I497" s="244" t="s">
        <v>6311</v>
      </c>
      <c r="J497" s="244" t="s">
        <v>5874</v>
      </c>
      <c r="K497" s="244" t="s">
        <v>4801</v>
      </c>
    </row>
    <row r="498" spans="1:11" s="244" customFormat="1" ht="26" x14ac:dyDescent="0.3">
      <c r="A498" s="244" t="s">
        <v>5700</v>
      </c>
      <c r="B498" s="244" t="s">
        <v>5701</v>
      </c>
      <c r="C498" s="244" t="s">
        <v>5700</v>
      </c>
      <c r="D498" s="244" t="s">
        <v>3089</v>
      </c>
      <c r="E498" s="244" t="s">
        <v>4106</v>
      </c>
      <c r="G498" s="244" t="s">
        <v>5696</v>
      </c>
      <c r="H498" s="244" t="s">
        <v>5697</v>
      </c>
      <c r="I498" s="244" t="s">
        <v>6313</v>
      </c>
      <c r="J498" s="244" t="s">
        <v>5875</v>
      </c>
      <c r="K498" s="244" t="s">
        <v>4801</v>
      </c>
    </row>
    <row r="499" spans="1:11" s="244" customFormat="1" ht="26" x14ac:dyDescent="0.3">
      <c r="A499" s="244" t="s">
        <v>5700</v>
      </c>
      <c r="B499" s="244" t="s">
        <v>5701</v>
      </c>
      <c r="C499" s="244" t="s">
        <v>5700</v>
      </c>
      <c r="D499" s="244" t="s">
        <v>3089</v>
      </c>
      <c r="E499" s="244" t="s">
        <v>4106</v>
      </c>
      <c r="G499" s="244" t="s">
        <v>5696</v>
      </c>
      <c r="H499" s="244" t="s">
        <v>5697</v>
      </c>
      <c r="I499" s="244" t="s">
        <v>2150</v>
      </c>
      <c r="J499" s="244" t="s">
        <v>5876</v>
      </c>
      <c r="K499" s="244" t="s">
        <v>4801</v>
      </c>
    </row>
    <row r="500" spans="1:11" s="244" customFormat="1" ht="26" x14ac:dyDescent="0.3">
      <c r="A500" s="244" t="s">
        <v>5700</v>
      </c>
      <c r="B500" s="244" t="s">
        <v>5701</v>
      </c>
      <c r="C500" s="244" t="s">
        <v>5700</v>
      </c>
      <c r="D500" s="244" t="s">
        <v>3089</v>
      </c>
      <c r="E500" s="244" t="s">
        <v>4106</v>
      </c>
      <c r="G500" s="244" t="s">
        <v>5696</v>
      </c>
      <c r="H500" s="244" t="s">
        <v>5697</v>
      </c>
      <c r="I500" s="244" t="s">
        <v>2148</v>
      </c>
      <c r="J500" s="244" t="s">
        <v>5877</v>
      </c>
      <c r="K500" s="244" t="s">
        <v>4801</v>
      </c>
    </row>
    <row r="501" spans="1:11" s="244" customFormat="1" ht="26" x14ac:dyDescent="0.3">
      <c r="A501" s="244" t="s">
        <v>5700</v>
      </c>
      <c r="B501" s="244" t="s">
        <v>5701</v>
      </c>
      <c r="C501" s="244" t="s">
        <v>5700</v>
      </c>
      <c r="D501" s="244" t="s">
        <v>3089</v>
      </c>
      <c r="E501" s="244" t="s">
        <v>4106</v>
      </c>
      <c r="G501" s="244" t="s">
        <v>5696</v>
      </c>
      <c r="H501" s="244" t="s">
        <v>5697</v>
      </c>
      <c r="I501" s="244" t="s">
        <v>6321</v>
      </c>
      <c r="J501" s="244" t="s">
        <v>5878</v>
      </c>
      <c r="K501" s="244" t="s">
        <v>4801</v>
      </c>
    </row>
    <row r="502" spans="1:11" s="244" customFormat="1" ht="26" x14ac:dyDescent="0.3">
      <c r="A502" s="244" t="s">
        <v>5700</v>
      </c>
      <c r="B502" s="244" t="s">
        <v>5701</v>
      </c>
      <c r="C502" s="244" t="s">
        <v>5700</v>
      </c>
      <c r="D502" s="244" t="s">
        <v>3089</v>
      </c>
      <c r="E502" s="244" t="s">
        <v>4106</v>
      </c>
      <c r="G502" s="244" t="s">
        <v>5696</v>
      </c>
      <c r="H502" s="244" t="s">
        <v>5697</v>
      </c>
      <c r="I502" s="244" t="s">
        <v>4389</v>
      </c>
      <c r="J502" s="244" t="s">
        <v>5879</v>
      </c>
      <c r="K502" s="244" t="s">
        <v>4801</v>
      </c>
    </row>
    <row r="503" spans="1:11" s="244" customFormat="1" ht="26" x14ac:dyDescent="0.3">
      <c r="A503" s="244" t="s">
        <v>5700</v>
      </c>
      <c r="B503" s="244" t="s">
        <v>5701</v>
      </c>
      <c r="C503" s="244" t="s">
        <v>5700</v>
      </c>
      <c r="D503" s="244" t="s">
        <v>3089</v>
      </c>
      <c r="E503" s="244" t="s">
        <v>4106</v>
      </c>
      <c r="G503" s="244" t="s">
        <v>5696</v>
      </c>
      <c r="H503" s="244" t="s">
        <v>5697</v>
      </c>
      <c r="I503" s="244" t="s">
        <v>6128</v>
      </c>
      <c r="J503" s="244" t="s">
        <v>5880</v>
      </c>
      <c r="K503" s="244" t="s">
        <v>4801</v>
      </c>
    </row>
    <row r="504" spans="1:11" s="244" customFormat="1" ht="26" x14ac:dyDescent="0.3">
      <c r="A504" s="244" t="s">
        <v>5700</v>
      </c>
      <c r="B504" s="244" t="s">
        <v>5701</v>
      </c>
      <c r="C504" s="244" t="s">
        <v>5700</v>
      </c>
      <c r="D504" s="244" t="s">
        <v>3089</v>
      </c>
      <c r="E504" s="244" t="s">
        <v>4106</v>
      </c>
      <c r="G504" s="244" t="s">
        <v>5696</v>
      </c>
      <c r="H504" s="244" t="s">
        <v>5697</v>
      </c>
      <c r="I504" s="244" t="s">
        <v>4398</v>
      </c>
      <c r="J504" s="244" t="s">
        <v>5881</v>
      </c>
      <c r="K504" s="244" t="s">
        <v>4801</v>
      </c>
    </row>
    <row r="505" spans="1:11" s="244" customFormat="1" ht="26" x14ac:dyDescent="0.3">
      <c r="A505" s="244" t="s">
        <v>5700</v>
      </c>
      <c r="B505" s="244" t="s">
        <v>5701</v>
      </c>
      <c r="C505" s="244" t="s">
        <v>5700</v>
      </c>
      <c r="D505" s="244" t="s">
        <v>3089</v>
      </c>
      <c r="E505" s="244" t="s">
        <v>4106</v>
      </c>
      <c r="G505" s="244" t="s">
        <v>5696</v>
      </c>
      <c r="H505" s="244" t="s">
        <v>5697</v>
      </c>
      <c r="I505" s="244" t="s">
        <v>4406</v>
      </c>
      <c r="J505" s="244" t="s">
        <v>5882</v>
      </c>
      <c r="K505" s="244" t="s">
        <v>4801</v>
      </c>
    </row>
    <row r="506" spans="1:11" s="244" customFormat="1" ht="26" x14ac:dyDescent="0.3">
      <c r="A506" s="244" t="s">
        <v>5700</v>
      </c>
      <c r="B506" s="244" t="s">
        <v>5701</v>
      </c>
      <c r="C506" s="244" t="s">
        <v>5700</v>
      </c>
      <c r="D506" s="244" t="s">
        <v>3089</v>
      </c>
      <c r="E506" s="244" t="s">
        <v>4106</v>
      </c>
      <c r="G506" s="244" t="s">
        <v>5696</v>
      </c>
      <c r="H506" s="244" t="s">
        <v>5697</v>
      </c>
      <c r="I506" s="244" t="s">
        <v>6136</v>
      </c>
      <c r="J506" s="244" t="s">
        <v>5883</v>
      </c>
      <c r="K506" s="244" t="s">
        <v>4801</v>
      </c>
    </row>
    <row r="507" spans="1:11" s="244" customFormat="1" ht="26" x14ac:dyDescent="0.3">
      <c r="A507" s="244" t="s">
        <v>5700</v>
      </c>
      <c r="B507" s="244" t="s">
        <v>5701</v>
      </c>
      <c r="C507" s="244" t="s">
        <v>5700</v>
      </c>
      <c r="D507" s="244" t="s">
        <v>3089</v>
      </c>
      <c r="E507" s="244" t="s">
        <v>4106</v>
      </c>
      <c r="G507" s="244" t="s">
        <v>5696</v>
      </c>
      <c r="H507" s="244" t="s">
        <v>5697</v>
      </c>
      <c r="I507" s="244" t="s">
        <v>5206</v>
      </c>
      <c r="J507" s="244" t="s">
        <v>5884</v>
      </c>
      <c r="K507" s="244" t="s">
        <v>4801</v>
      </c>
    </row>
    <row r="508" spans="1:11" s="244" customFormat="1" ht="26" x14ac:dyDescent="0.3">
      <c r="A508" s="244" t="s">
        <v>5700</v>
      </c>
      <c r="B508" s="244" t="s">
        <v>5701</v>
      </c>
      <c r="C508" s="244" t="s">
        <v>5700</v>
      </c>
      <c r="D508" s="244" t="s">
        <v>3089</v>
      </c>
      <c r="E508" s="244" t="s">
        <v>4106</v>
      </c>
      <c r="G508" s="244" t="s">
        <v>5696</v>
      </c>
      <c r="H508" s="244" t="s">
        <v>5697</v>
      </c>
      <c r="I508" s="244" t="s">
        <v>2112</v>
      </c>
      <c r="J508" s="244" t="s">
        <v>5885</v>
      </c>
      <c r="K508" s="244" t="s">
        <v>4801</v>
      </c>
    </row>
    <row r="509" spans="1:11" s="244" customFormat="1" ht="26" x14ac:dyDescent="0.3">
      <c r="A509" s="244" t="s">
        <v>5700</v>
      </c>
      <c r="B509" s="244" t="s">
        <v>5701</v>
      </c>
      <c r="C509" s="244" t="s">
        <v>5700</v>
      </c>
      <c r="D509" s="244" t="s">
        <v>3089</v>
      </c>
      <c r="E509" s="244" t="s">
        <v>4106</v>
      </c>
      <c r="G509" s="244" t="s">
        <v>5696</v>
      </c>
      <c r="H509" s="244" t="s">
        <v>5697</v>
      </c>
      <c r="I509" s="244" t="s">
        <v>4417</v>
      </c>
      <c r="J509" s="244" t="s">
        <v>5886</v>
      </c>
      <c r="K509" s="244" t="s">
        <v>4801</v>
      </c>
    </row>
    <row r="510" spans="1:11" s="244" customFormat="1" ht="26" x14ac:dyDescent="0.3">
      <c r="A510" s="244" t="s">
        <v>5700</v>
      </c>
      <c r="B510" s="244" t="s">
        <v>5701</v>
      </c>
      <c r="C510" s="244" t="s">
        <v>5700</v>
      </c>
      <c r="D510" s="244" t="s">
        <v>3089</v>
      </c>
      <c r="E510" s="244" t="s">
        <v>4106</v>
      </c>
      <c r="G510" s="244" t="s">
        <v>5696</v>
      </c>
      <c r="H510" s="244" t="s">
        <v>5697</v>
      </c>
      <c r="I510" s="244" t="s">
        <v>2176</v>
      </c>
      <c r="J510" s="244" t="s">
        <v>5887</v>
      </c>
      <c r="K510" s="244" t="s">
        <v>4801</v>
      </c>
    </row>
    <row r="511" spans="1:11" s="244" customFormat="1" ht="26" x14ac:dyDescent="0.3">
      <c r="A511" s="244" t="s">
        <v>5700</v>
      </c>
      <c r="B511" s="244" t="s">
        <v>5701</v>
      </c>
      <c r="C511" s="244" t="s">
        <v>5700</v>
      </c>
      <c r="D511" s="244" t="s">
        <v>3089</v>
      </c>
      <c r="E511" s="244" t="s">
        <v>4106</v>
      </c>
      <c r="G511" s="244" t="s">
        <v>5696</v>
      </c>
      <c r="H511" s="244" t="s">
        <v>5697</v>
      </c>
      <c r="I511" s="244" t="s">
        <v>4419</v>
      </c>
      <c r="J511" s="244" t="s">
        <v>5888</v>
      </c>
      <c r="K511" s="244" t="s">
        <v>4801</v>
      </c>
    </row>
    <row r="512" spans="1:11" s="244" customFormat="1" ht="26" x14ac:dyDescent="0.3">
      <c r="A512" s="244" t="s">
        <v>5700</v>
      </c>
      <c r="B512" s="244" t="s">
        <v>5701</v>
      </c>
      <c r="C512" s="244" t="s">
        <v>5700</v>
      </c>
      <c r="D512" s="244" t="s">
        <v>3089</v>
      </c>
      <c r="E512" s="244" t="s">
        <v>4106</v>
      </c>
      <c r="G512" s="244" t="s">
        <v>5696</v>
      </c>
      <c r="H512" s="244" t="s">
        <v>5697</v>
      </c>
      <c r="I512" s="244" t="s">
        <v>4422</v>
      </c>
      <c r="J512" s="244" t="s">
        <v>1577</v>
      </c>
      <c r="K512" s="244" t="s">
        <v>4801</v>
      </c>
    </row>
    <row r="513" spans="1:11" s="244" customFormat="1" ht="26" x14ac:dyDescent="0.3">
      <c r="A513" s="244" t="s">
        <v>5700</v>
      </c>
      <c r="B513" s="244" t="s">
        <v>5701</v>
      </c>
      <c r="C513" s="244" t="s">
        <v>5700</v>
      </c>
      <c r="D513" s="244" t="s">
        <v>3089</v>
      </c>
      <c r="E513" s="244" t="s">
        <v>4106</v>
      </c>
      <c r="G513" s="244" t="s">
        <v>5696</v>
      </c>
      <c r="H513" s="244" t="s">
        <v>5697</v>
      </c>
      <c r="I513" s="244" t="s">
        <v>3008</v>
      </c>
      <c r="J513" s="244" t="s">
        <v>1578</v>
      </c>
      <c r="K513" s="244" t="s">
        <v>4801</v>
      </c>
    </row>
    <row r="514" spans="1:11" s="244" customFormat="1" ht="26" x14ac:dyDescent="0.3">
      <c r="A514" s="244" t="s">
        <v>5700</v>
      </c>
      <c r="B514" s="244" t="s">
        <v>5701</v>
      </c>
      <c r="C514" s="244" t="s">
        <v>5700</v>
      </c>
      <c r="D514" s="244" t="s">
        <v>3089</v>
      </c>
      <c r="E514" s="244" t="s">
        <v>4106</v>
      </c>
      <c r="G514" s="244" t="s">
        <v>5696</v>
      </c>
      <c r="H514" s="244" t="s">
        <v>5697</v>
      </c>
      <c r="I514" s="244" t="s">
        <v>2114</v>
      </c>
      <c r="J514" s="244" t="s">
        <v>1579</v>
      </c>
      <c r="K514" s="244" t="s">
        <v>4801</v>
      </c>
    </row>
    <row r="515" spans="1:11" s="244" customFormat="1" ht="26" x14ac:dyDescent="0.3">
      <c r="A515" s="244" t="s">
        <v>5700</v>
      </c>
      <c r="B515" s="244" t="s">
        <v>5701</v>
      </c>
      <c r="C515" s="244" t="s">
        <v>5700</v>
      </c>
      <c r="D515" s="244" t="s">
        <v>3089</v>
      </c>
      <c r="E515" s="244" t="s">
        <v>4106</v>
      </c>
      <c r="G515" s="244" t="s">
        <v>5696</v>
      </c>
      <c r="H515" s="244" t="s">
        <v>5697</v>
      </c>
      <c r="I515" s="244" t="s">
        <v>3336</v>
      </c>
      <c r="J515" s="244" t="s">
        <v>1580</v>
      </c>
      <c r="K515" s="244" t="s">
        <v>4801</v>
      </c>
    </row>
    <row r="516" spans="1:11" s="244" customFormat="1" ht="26" x14ac:dyDescent="0.3">
      <c r="A516" s="244" t="s">
        <v>5700</v>
      </c>
      <c r="B516" s="244" t="s">
        <v>5701</v>
      </c>
      <c r="C516" s="244" t="s">
        <v>5700</v>
      </c>
      <c r="D516" s="244" t="s">
        <v>3089</v>
      </c>
      <c r="E516" s="244" t="s">
        <v>4106</v>
      </c>
      <c r="G516" s="244" t="s">
        <v>5696</v>
      </c>
      <c r="H516" s="244" t="s">
        <v>5697</v>
      </c>
      <c r="I516" s="244" t="s">
        <v>4430</v>
      </c>
      <c r="J516" s="244" t="s">
        <v>1581</v>
      </c>
      <c r="K516" s="244" t="s">
        <v>4801</v>
      </c>
    </row>
    <row r="517" spans="1:11" s="244" customFormat="1" ht="26" x14ac:dyDescent="0.3">
      <c r="A517" s="244" t="s">
        <v>5700</v>
      </c>
      <c r="B517" s="244" t="s">
        <v>5701</v>
      </c>
      <c r="C517" s="244" t="s">
        <v>5700</v>
      </c>
      <c r="D517" s="244" t="s">
        <v>3089</v>
      </c>
      <c r="E517" s="244" t="s">
        <v>4106</v>
      </c>
      <c r="G517" s="244" t="s">
        <v>5696</v>
      </c>
      <c r="H517" s="244" t="s">
        <v>5697</v>
      </c>
      <c r="I517" s="244" t="s">
        <v>4434</v>
      </c>
      <c r="J517" s="244" t="s">
        <v>1582</v>
      </c>
      <c r="K517" s="244" t="s">
        <v>4801</v>
      </c>
    </row>
    <row r="518" spans="1:11" s="244" customFormat="1" ht="26" x14ac:dyDescent="0.3">
      <c r="A518" s="244" t="s">
        <v>5700</v>
      </c>
      <c r="B518" s="244" t="s">
        <v>5701</v>
      </c>
      <c r="C518" s="244" t="s">
        <v>5700</v>
      </c>
      <c r="D518" s="244" t="s">
        <v>3089</v>
      </c>
      <c r="E518" s="244" t="s">
        <v>4106</v>
      </c>
      <c r="G518" s="244" t="s">
        <v>5696</v>
      </c>
      <c r="H518" s="244" t="s">
        <v>5697</v>
      </c>
      <c r="I518" s="244" t="s">
        <v>4436</v>
      </c>
      <c r="J518" s="244" t="s">
        <v>1583</v>
      </c>
      <c r="K518" s="244" t="s">
        <v>4801</v>
      </c>
    </row>
    <row r="519" spans="1:11" s="244" customFormat="1" ht="26" x14ac:dyDescent="0.3">
      <c r="A519" s="244" t="s">
        <v>5700</v>
      </c>
      <c r="B519" s="244" t="s">
        <v>5701</v>
      </c>
      <c r="C519" s="244" t="s">
        <v>5700</v>
      </c>
      <c r="D519" s="244" t="s">
        <v>3089</v>
      </c>
      <c r="E519" s="244" t="s">
        <v>4106</v>
      </c>
      <c r="G519" s="244" t="s">
        <v>5696</v>
      </c>
      <c r="H519" s="244" t="s">
        <v>5697</v>
      </c>
      <c r="I519" s="244" t="s">
        <v>1584</v>
      </c>
      <c r="J519" s="244" t="s">
        <v>1585</v>
      </c>
      <c r="K519" s="244" t="s">
        <v>4801</v>
      </c>
    </row>
    <row r="520" spans="1:11" s="244" customFormat="1" ht="26" x14ac:dyDescent="0.3">
      <c r="A520" s="244" t="s">
        <v>5700</v>
      </c>
      <c r="B520" s="244" t="s">
        <v>5701</v>
      </c>
      <c r="C520" s="244" t="s">
        <v>5700</v>
      </c>
      <c r="D520" s="244" t="s">
        <v>3089</v>
      </c>
      <c r="E520" s="244" t="s">
        <v>4106</v>
      </c>
      <c r="G520" s="244" t="s">
        <v>5696</v>
      </c>
      <c r="H520" s="244" t="s">
        <v>5697</v>
      </c>
      <c r="I520" s="244" t="s">
        <v>1586</v>
      </c>
      <c r="J520" s="244" t="s">
        <v>1587</v>
      </c>
      <c r="K520" s="244" t="s">
        <v>4801</v>
      </c>
    </row>
    <row r="521" spans="1:11" s="244" customFormat="1" ht="26" x14ac:dyDescent="0.3">
      <c r="A521" s="244" t="s">
        <v>5700</v>
      </c>
      <c r="B521" s="244" t="s">
        <v>5701</v>
      </c>
      <c r="C521" s="244" t="s">
        <v>5700</v>
      </c>
      <c r="D521" s="244" t="s">
        <v>3089</v>
      </c>
      <c r="E521" s="244" t="s">
        <v>4106</v>
      </c>
      <c r="G521" s="244" t="s">
        <v>5696</v>
      </c>
      <c r="H521" s="244" t="s">
        <v>5697</v>
      </c>
      <c r="I521" s="244" t="s">
        <v>3011</v>
      </c>
      <c r="J521" s="244" t="s">
        <v>1588</v>
      </c>
      <c r="K521" s="244" t="s">
        <v>4801</v>
      </c>
    </row>
    <row r="522" spans="1:11" s="244" customFormat="1" ht="26" x14ac:dyDescent="0.3">
      <c r="A522" s="244" t="s">
        <v>5700</v>
      </c>
      <c r="B522" s="244" t="s">
        <v>5701</v>
      </c>
      <c r="C522" s="244" t="s">
        <v>5700</v>
      </c>
      <c r="D522" s="244" t="s">
        <v>3089</v>
      </c>
      <c r="E522" s="244" t="s">
        <v>4106</v>
      </c>
      <c r="G522" s="244" t="s">
        <v>5696</v>
      </c>
      <c r="H522" s="244" t="s">
        <v>5697</v>
      </c>
      <c r="I522" s="244" t="s">
        <v>4453</v>
      </c>
      <c r="J522" s="244" t="s">
        <v>1589</v>
      </c>
      <c r="K522" s="244" t="s">
        <v>4801</v>
      </c>
    </row>
    <row r="523" spans="1:11" s="244" customFormat="1" ht="26" x14ac:dyDescent="0.3">
      <c r="A523" s="244" t="s">
        <v>5700</v>
      </c>
      <c r="B523" s="244" t="s">
        <v>5701</v>
      </c>
      <c r="C523" s="244" t="s">
        <v>5700</v>
      </c>
      <c r="D523" s="244" t="s">
        <v>3089</v>
      </c>
      <c r="E523" s="244" t="s">
        <v>4106</v>
      </c>
      <c r="G523" s="244" t="s">
        <v>5696</v>
      </c>
      <c r="H523" s="244" t="s">
        <v>5697</v>
      </c>
      <c r="I523" s="244" t="s">
        <v>4461</v>
      </c>
      <c r="J523" s="244" t="s">
        <v>1590</v>
      </c>
      <c r="K523" s="244" t="s">
        <v>4801</v>
      </c>
    </row>
    <row r="524" spans="1:11" s="244" customFormat="1" ht="26" x14ac:dyDescent="0.3">
      <c r="A524" s="244" t="s">
        <v>5700</v>
      </c>
      <c r="B524" s="244" t="s">
        <v>5701</v>
      </c>
      <c r="C524" s="244" t="s">
        <v>5700</v>
      </c>
      <c r="D524" s="244" t="s">
        <v>3089</v>
      </c>
      <c r="E524" s="244" t="s">
        <v>4106</v>
      </c>
      <c r="G524" s="244" t="s">
        <v>5696</v>
      </c>
      <c r="H524" s="244" t="s">
        <v>5697</v>
      </c>
      <c r="I524" s="244" t="s">
        <v>1535</v>
      </c>
      <c r="J524" s="244" t="s">
        <v>1591</v>
      </c>
      <c r="K524" s="244" t="s">
        <v>4801</v>
      </c>
    </row>
    <row r="525" spans="1:11" s="244" customFormat="1" ht="26" x14ac:dyDescent="0.3">
      <c r="A525" s="244" t="s">
        <v>5700</v>
      </c>
      <c r="B525" s="244" t="s">
        <v>5701</v>
      </c>
      <c r="C525" s="244" t="s">
        <v>5700</v>
      </c>
      <c r="D525" s="244" t="s">
        <v>3089</v>
      </c>
      <c r="E525" s="244" t="s">
        <v>4106</v>
      </c>
      <c r="G525" s="244" t="s">
        <v>5696</v>
      </c>
      <c r="H525" s="244" t="s">
        <v>5697</v>
      </c>
      <c r="I525" s="244" t="s">
        <v>1539</v>
      </c>
      <c r="J525" s="244" t="s">
        <v>1592</v>
      </c>
      <c r="K525" s="244" t="s">
        <v>4801</v>
      </c>
    </row>
    <row r="526" spans="1:11" s="244" customFormat="1" ht="26" x14ac:dyDescent="0.3">
      <c r="A526" s="244" t="s">
        <v>5700</v>
      </c>
      <c r="B526" s="244" t="s">
        <v>5701</v>
      </c>
      <c r="C526" s="244" t="s">
        <v>5700</v>
      </c>
      <c r="D526" s="244" t="s">
        <v>3089</v>
      </c>
      <c r="E526" s="244" t="s">
        <v>4106</v>
      </c>
      <c r="G526" s="244" t="s">
        <v>5696</v>
      </c>
      <c r="H526" s="244" t="s">
        <v>5697</v>
      </c>
      <c r="I526" s="244" t="s">
        <v>1541</v>
      </c>
      <c r="J526" s="244" t="s">
        <v>1593</v>
      </c>
      <c r="K526" s="244" t="s">
        <v>4801</v>
      </c>
    </row>
    <row r="527" spans="1:11" s="244" customFormat="1" ht="26" x14ac:dyDescent="0.3">
      <c r="A527" s="244" t="s">
        <v>5700</v>
      </c>
      <c r="B527" s="244" t="s">
        <v>5701</v>
      </c>
      <c r="C527" s="244" t="s">
        <v>5700</v>
      </c>
      <c r="D527" s="244" t="s">
        <v>3089</v>
      </c>
      <c r="E527" s="244" t="s">
        <v>4106</v>
      </c>
      <c r="G527" s="244" t="s">
        <v>5696</v>
      </c>
      <c r="H527" s="244" t="s">
        <v>5697</v>
      </c>
      <c r="I527" s="244" t="s">
        <v>1543</v>
      </c>
      <c r="J527" s="244" t="s">
        <v>1594</v>
      </c>
      <c r="K527" s="244" t="s">
        <v>4801</v>
      </c>
    </row>
    <row r="528" spans="1:11" s="244" customFormat="1" ht="26" x14ac:dyDescent="0.3">
      <c r="A528" s="244" t="s">
        <v>5700</v>
      </c>
      <c r="B528" s="244" t="s">
        <v>5701</v>
      </c>
      <c r="C528" s="244" t="s">
        <v>5700</v>
      </c>
      <c r="D528" s="244" t="s">
        <v>3089</v>
      </c>
      <c r="E528" s="244" t="s">
        <v>4106</v>
      </c>
      <c r="G528" s="244" t="s">
        <v>5696</v>
      </c>
      <c r="H528" s="244" t="s">
        <v>5697</v>
      </c>
      <c r="I528" s="244" t="s">
        <v>1595</v>
      </c>
      <c r="J528" s="244" t="s">
        <v>1596</v>
      </c>
      <c r="K528" s="244" t="s">
        <v>4801</v>
      </c>
    </row>
    <row r="529" spans="1:11" s="244" customFormat="1" ht="26" x14ac:dyDescent="0.3">
      <c r="A529" s="244" t="s">
        <v>5700</v>
      </c>
      <c r="B529" s="244" t="s">
        <v>5701</v>
      </c>
      <c r="C529" s="244" t="s">
        <v>5700</v>
      </c>
      <c r="D529" s="244" t="s">
        <v>3089</v>
      </c>
      <c r="E529" s="244" t="s">
        <v>4106</v>
      </c>
      <c r="G529" s="244" t="s">
        <v>5696</v>
      </c>
      <c r="H529" s="244" t="s">
        <v>5697</v>
      </c>
      <c r="I529" s="244" t="s">
        <v>239</v>
      </c>
      <c r="J529" s="244" t="s">
        <v>1597</v>
      </c>
      <c r="K529" s="244" t="s">
        <v>4801</v>
      </c>
    </row>
    <row r="530" spans="1:11" s="244" customFormat="1" ht="26" x14ac:dyDescent="0.3">
      <c r="A530" s="244" t="s">
        <v>5700</v>
      </c>
      <c r="B530" s="244" t="s">
        <v>5701</v>
      </c>
      <c r="C530" s="244" t="s">
        <v>5700</v>
      </c>
      <c r="D530" s="244" t="s">
        <v>3089</v>
      </c>
      <c r="E530" s="244" t="s">
        <v>4106</v>
      </c>
      <c r="G530" s="244" t="s">
        <v>5696</v>
      </c>
      <c r="H530" s="244" t="s">
        <v>5697</v>
      </c>
      <c r="I530" s="244" t="s">
        <v>3024</v>
      </c>
      <c r="J530" s="244" t="s">
        <v>1598</v>
      </c>
      <c r="K530" s="244" t="s">
        <v>4801</v>
      </c>
    </row>
    <row r="531" spans="1:11" s="244" customFormat="1" ht="26" x14ac:dyDescent="0.3">
      <c r="A531" s="244" t="s">
        <v>5700</v>
      </c>
      <c r="B531" s="244" t="s">
        <v>5701</v>
      </c>
      <c r="C531" s="244" t="s">
        <v>5700</v>
      </c>
      <c r="D531" s="244" t="s">
        <v>3089</v>
      </c>
      <c r="E531" s="244" t="s">
        <v>4106</v>
      </c>
      <c r="G531" s="244" t="s">
        <v>5696</v>
      </c>
      <c r="H531" s="244" t="s">
        <v>5697</v>
      </c>
      <c r="I531" s="244" t="s">
        <v>3070</v>
      </c>
      <c r="J531" s="244" t="s">
        <v>1599</v>
      </c>
      <c r="K531" s="244" t="s">
        <v>4801</v>
      </c>
    </row>
    <row r="532" spans="1:11" s="244" customFormat="1" ht="26" x14ac:dyDescent="0.3">
      <c r="A532" s="244" t="s">
        <v>5700</v>
      </c>
      <c r="B532" s="244" t="s">
        <v>5701</v>
      </c>
      <c r="C532" s="244" t="s">
        <v>5700</v>
      </c>
      <c r="D532" s="244" t="s">
        <v>3089</v>
      </c>
      <c r="E532" s="244" t="s">
        <v>4106</v>
      </c>
      <c r="G532" s="244" t="s">
        <v>5696</v>
      </c>
      <c r="H532" s="244" t="s">
        <v>5697</v>
      </c>
      <c r="I532" s="244" t="s">
        <v>3039</v>
      </c>
      <c r="J532" s="244" t="s">
        <v>1600</v>
      </c>
      <c r="K532" s="244" t="s">
        <v>4801</v>
      </c>
    </row>
    <row r="533" spans="1:11" s="244" customFormat="1" ht="26" x14ac:dyDescent="0.3">
      <c r="A533" s="244" t="s">
        <v>5700</v>
      </c>
      <c r="B533" s="244" t="s">
        <v>5701</v>
      </c>
      <c r="C533" s="244" t="s">
        <v>5700</v>
      </c>
      <c r="D533" s="244" t="s">
        <v>3089</v>
      </c>
      <c r="E533" s="244" t="s">
        <v>4106</v>
      </c>
      <c r="G533" s="244" t="s">
        <v>5696</v>
      </c>
      <c r="H533" s="244" t="s">
        <v>5697</v>
      </c>
      <c r="I533" s="244" t="s">
        <v>1601</v>
      </c>
      <c r="J533" s="244" t="s">
        <v>1602</v>
      </c>
      <c r="K533" s="244" t="s">
        <v>4801</v>
      </c>
    </row>
    <row r="534" spans="1:11" s="244" customFormat="1" ht="26" x14ac:dyDescent="0.3">
      <c r="A534" s="244" t="s">
        <v>5700</v>
      </c>
      <c r="B534" s="244" t="s">
        <v>5701</v>
      </c>
      <c r="C534" s="244" t="s">
        <v>5700</v>
      </c>
      <c r="D534" s="244" t="s">
        <v>3089</v>
      </c>
      <c r="E534" s="244" t="s">
        <v>4106</v>
      </c>
      <c r="G534" s="244" t="s">
        <v>5696</v>
      </c>
      <c r="H534" s="244" t="s">
        <v>5697</v>
      </c>
      <c r="I534" s="244" t="s">
        <v>1603</v>
      </c>
      <c r="J534" s="244" t="s">
        <v>1604</v>
      </c>
      <c r="K534" s="244" t="s">
        <v>4801</v>
      </c>
    </row>
    <row r="535" spans="1:11" s="244" customFormat="1" ht="26" x14ac:dyDescent="0.3">
      <c r="A535" s="244" t="s">
        <v>5700</v>
      </c>
      <c r="B535" s="244" t="s">
        <v>5701</v>
      </c>
      <c r="C535" s="244" t="s">
        <v>5700</v>
      </c>
      <c r="D535" s="244" t="s">
        <v>3089</v>
      </c>
      <c r="E535" s="244" t="s">
        <v>4106</v>
      </c>
      <c r="G535" s="244" t="s">
        <v>5696</v>
      </c>
      <c r="H535" s="244" t="s">
        <v>5697</v>
      </c>
      <c r="I535" s="244" t="s">
        <v>1605</v>
      </c>
      <c r="J535" s="244" t="s">
        <v>1606</v>
      </c>
      <c r="K535" s="244" t="s">
        <v>4801</v>
      </c>
    </row>
    <row r="536" spans="1:11" s="244" customFormat="1" ht="26" x14ac:dyDescent="0.3">
      <c r="A536" s="244" t="s">
        <v>5700</v>
      </c>
      <c r="B536" s="244" t="s">
        <v>5701</v>
      </c>
      <c r="C536" s="244" t="s">
        <v>5700</v>
      </c>
      <c r="D536" s="244" t="s">
        <v>3089</v>
      </c>
      <c r="E536" s="244" t="s">
        <v>4106</v>
      </c>
      <c r="G536" s="244" t="s">
        <v>5696</v>
      </c>
      <c r="H536" s="244" t="s">
        <v>5697</v>
      </c>
      <c r="I536" s="244" t="s">
        <v>1607</v>
      </c>
      <c r="J536" s="244" t="s">
        <v>1608</v>
      </c>
      <c r="K536" s="244" t="s">
        <v>4801</v>
      </c>
    </row>
    <row r="537" spans="1:11" s="244" customFormat="1" ht="26" x14ac:dyDescent="0.3">
      <c r="A537" s="244" t="s">
        <v>5700</v>
      </c>
      <c r="B537" s="244" t="s">
        <v>5701</v>
      </c>
      <c r="C537" s="244" t="s">
        <v>5700</v>
      </c>
      <c r="D537" s="244" t="s">
        <v>3089</v>
      </c>
      <c r="E537" s="244" t="s">
        <v>4106</v>
      </c>
      <c r="G537" s="244" t="s">
        <v>5696</v>
      </c>
      <c r="H537" s="244" t="s">
        <v>5697</v>
      </c>
      <c r="I537" s="244" t="s">
        <v>1609</v>
      </c>
      <c r="J537" s="244" t="s">
        <v>1610</v>
      </c>
      <c r="K537" s="244" t="s">
        <v>4801</v>
      </c>
    </row>
    <row r="538" spans="1:11" s="244" customFormat="1" ht="26" x14ac:dyDescent="0.3">
      <c r="A538" s="244" t="s">
        <v>5700</v>
      </c>
      <c r="B538" s="244" t="s">
        <v>5701</v>
      </c>
      <c r="C538" s="244" t="s">
        <v>5700</v>
      </c>
      <c r="D538" s="244" t="s">
        <v>3089</v>
      </c>
      <c r="E538" s="244" t="s">
        <v>4106</v>
      </c>
      <c r="G538" s="244" t="s">
        <v>5696</v>
      </c>
      <c r="H538" s="244" t="s">
        <v>5697</v>
      </c>
      <c r="I538" s="244" t="s">
        <v>1611</v>
      </c>
      <c r="J538" s="244" t="s">
        <v>1612</v>
      </c>
      <c r="K538" s="244" t="s">
        <v>4801</v>
      </c>
    </row>
    <row r="539" spans="1:11" s="244" customFormat="1" ht="26" x14ac:dyDescent="0.3">
      <c r="A539" s="244" t="s">
        <v>5700</v>
      </c>
      <c r="B539" s="244" t="s">
        <v>5701</v>
      </c>
      <c r="C539" s="244" t="s">
        <v>5700</v>
      </c>
      <c r="D539" s="244" t="s">
        <v>3089</v>
      </c>
      <c r="E539" s="244" t="s">
        <v>4106</v>
      </c>
      <c r="G539" s="244" t="s">
        <v>5696</v>
      </c>
      <c r="H539" s="244" t="s">
        <v>5697</v>
      </c>
      <c r="I539" s="244" t="s">
        <v>1613</v>
      </c>
      <c r="J539" s="244" t="s">
        <v>1614</v>
      </c>
      <c r="K539" s="244" t="s">
        <v>4801</v>
      </c>
    </row>
    <row r="540" spans="1:11" s="244" customFormat="1" ht="26" x14ac:dyDescent="0.3">
      <c r="A540" s="244" t="s">
        <v>5700</v>
      </c>
      <c r="B540" s="244" t="s">
        <v>5701</v>
      </c>
      <c r="C540" s="244" t="s">
        <v>5700</v>
      </c>
      <c r="D540" s="244" t="s">
        <v>3089</v>
      </c>
      <c r="E540" s="244" t="s">
        <v>4106</v>
      </c>
      <c r="G540" s="244" t="s">
        <v>5696</v>
      </c>
      <c r="H540" s="244" t="s">
        <v>5697</v>
      </c>
      <c r="I540" s="244" t="s">
        <v>1615</v>
      </c>
      <c r="J540" s="244" t="s">
        <v>1616</v>
      </c>
      <c r="K540" s="244" t="s">
        <v>4801</v>
      </c>
    </row>
    <row r="541" spans="1:11" s="244" customFormat="1" ht="26" x14ac:dyDescent="0.3">
      <c r="A541" s="244" t="s">
        <v>5700</v>
      </c>
      <c r="B541" s="244" t="s">
        <v>5701</v>
      </c>
      <c r="C541" s="244" t="s">
        <v>5700</v>
      </c>
      <c r="D541" s="244" t="s">
        <v>3089</v>
      </c>
      <c r="E541" s="244" t="s">
        <v>4106</v>
      </c>
      <c r="G541" s="244" t="s">
        <v>5696</v>
      </c>
      <c r="H541" s="244" t="s">
        <v>5697</v>
      </c>
      <c r="I541" s="244" t="s">
        <v>1617</v>
      </c>
      <c r="J541" s="244" t="s">
        <v>1618</v>
      </c>
      <c r="K541" s="244" t="s">
        <v>4801</v>
      </c>
    </row>
    <row r="542" spans="1:11" s="244" customFormat="1" ht="26" x14ac:dyDescent="0.3">
      <c r="A542" s="244" t="s">
        <v>5700</v>
      </c>
      <c r="B542" s="244" t="s">
        <v>5701</v>
      </c>
      <c r="C542" s="244" t="s">
        <v>5700</v>
      </c>
      <c r="D542" s="244" t="s">
        <v>3089</v>
      </c>
      <c r="E542" s="244" t="s">
        <v>4106</v>
      </c>
      <c r="G542" s="244" t="s">
        <v>5696</v>
      </c>
      <c r="H542" s="244" t="s">
        <v>5697</v>
      </c>
      <c r="I542" s="244" t="s">
        <v>1619</v>
      </c>
      <c r="J542" s="244" t="s">
        <v>1620</v>
      </c>
      <c r="K542" s="244" t="s">
        <v>4801</v>
      </c>
    </row>
    <row r="543" spans="1:11" s="244" customFormat="1" ht="26" x14ac:dyDescent="0.3">
      <c r="A543" s="244" t="s">
        <v>5700</v>
      </c>
      <c r="B543" s="244" t="s">
        <v>5701</v>
      </c>
      <c r="C543" s="244" t="s">
        <v>5700</v>
      </c>
      <c r="D543" s="244" t="s">
        <v>3089</v>
      </c>
      <c r="E543" s="244" t="s">
        <v>4106</v>
      </c>
      <c r="G543" s="244" t="s">
        <v>5696</v>
      </c>
      <c r="H543" s="244" t="s">
        <v>5697</v>
      </c>
      <c r="I543" s="244" t="s">
        <v>1621</v>
      </c>
      <c r="J543" s="244" t="s">
        <v>2349</v>
      </c>
      <c r="K543" s="244" t="s">
        <v>4801</v>
      </c>
    </row>
    <row r="544" spans="1:11" s="244" customFormat="1" ht="26" x14ac:dyDescent="0.3">
      <c r="A544" s="244" t="s">
        <v>5700</v>
      </c>
      <c r="B544" s="244" t="s">
        <v>5701</v>
      </c>
      <c r="C544" s="244" t="s">
        <v>5700</v>
      </c>
      <c r="D544" s="244" t="s">
        <v>3089</v>
      </c>
      <c r="E544" s="244" t="s">
        <v>4106</v>
      </c>
      <c r="G544" s="244" t="s">
        <v>5696</v>
      </c>
      <c r="H544" s="244" t="s">
        <v>5697</v>
      </c>
      <c r="I544" s="244" t="s">
        <v>3013</v>
      </c>
      <c r="J544" s="244" t="s">
        <v>2350</v>
      </c>
      <c r="K544" s="244" t="s">
        <v>4801</v>
      </c>
    </row>
    <row r="545" spans="1:11" s="244" customFormat="1" ht="26" x14ac:dyDescent="0.3">
      <c r="A545" s="244" t="s">
        <v>5700</v>
      </c>
      <c r="B545" s="244" t="s">
        <v>5701</v>
      </c>
      <c r="C545" s="244" t="s">
        <v>5700</v>
      </c>
      <c r="D545" s="244" t="s">
        <v>3089</v>
      </c>
      <c r="E545" s="244" t="s">
        <v>4106</v>
      </c>
      <c r="G545" s="244" t="s">
        <v>5696</v>
      </c>
      <c r="H545" s="244" t="s">
        <v>5697</v>
      </c>
      <c r="I545" s="244" t="s">
        <v>3017</v>
      </c>
      <c r="J545" s="244" t="s">
        <v>2351</v>
      </c>
      <c r="K545" s="244" t="s">
        <v>4801</v>
      </c>
    </row>
    <row r="546" spans="1:11" s="244" customFormat="1" ht="26" x14ac:dyDescent="0.3">
      <c r="A546" s="244" t="s">
        <v>5700</v>
      </c>
      <c r="B546" s="244" t="s">
        <v>5701</v>
      </c>
      <c r="C546" s="244" t="s">
        <v>5700</v>
      </c>
      <c r="D546" s="244" t="s">
        <v>3089</v>
      </c>
      <c r="E546" s="244" t="s">
        <v>4106</v>
      </c>
      <c r="G546" s="244" t="s">
        <v>5696</v>
      </c>
      <c r="H546" s="244" t="s">
        <v>5697</v>
      </c>
      <c r="I546" s="244" t="s">
        <v>3020</v>
      </c>
      <c r="J546" s="244" t="s">
        <v>2352</v>
      </c>
      <c r="K546" s="244" t="s">
        <v>4801</v>
      </c>
    </row>
    <row r="547" spans="1:11" s="244" customFormat="1" ht="26" x14ac:dyDescent="0.3">
      <c r="A547" s="244" t="s">
        <v>5700</v>
      </c>
      <c r="B547" s="244" t="s">
        <v>5701</v>
      </c>
      <c r="C547" s="244" t="s">
        <v>5700</v>
      </c>
      <c r="D547" s="244" t="s">
        <v>3089</v>
      </c>
      <c r="E547" s="244" t="s">
        <v>4106</v>
      </c>
      <c r="G547" s="244" t="s">
        <v>5696</v>
      </c>
      <c r="H547" s="244" t="s">
        <v>5697</v>
      </c>
      <c r="I547" s="244" t="s">
        <v>3033</v>
      </c>
      <c r="J547" s="244" t="s">
        <v>2353</v>
      </c>
      <c r="K547" s="244" t="s">
        <v>4801</v>
      </c>
    </row>
    <row r="548" spans="1:11" s="244" customFormat="1" ht="26" x14ac:dyDescent="0.3">
      <c r="A548" s="244" t="s">
        <v>5700</v>
      </c>
      <c r="B548" s="244" t="s">
        <v>5701</v>
      </c>
      <c r="C548" s="244" t="s">
        <v>5700</v>
      </c>
      <c r="D548" s="244" t="s">
        <v>3089</v>
      </c>
      <c r="E548" s="244" t="s">
        <v>4106</v>
      </c>
      <c r="G548" s="244" t="s">
        <v>5696</v>
      </c>
      <c r="H548" s="244" t="s">
        <v>5697</v>
      </c>
      <c r="I548" s="244" t="s">
        <v>2354</v>
      </c>
      <c r="J548" s="244" t="s">
        <v>2355</v>
      </c>
      <c r="K548" s="244" t="s">
        <v>4801</v>
      </c>
    </row>
    <row r="549" spans="1:11" s="244" customFormat="1" ht="26" x14ac:dyDescent="0.3">
      <c r="A549" s="244" t="s">
        <v>5700</v>
      </c>
      <c r="B549" s="244" t="s">
        <v>5701</v>
      </c>
      <c r="C549" s="244" t="s">
        <v>5700</v>
      </c>
      <c r="D549" s="244" t="s">
        <v>3089</v>
      </c>
      <c r="E549" s="244" t="s">
        <v>4106</v>
      </c>
      <c r="G549" s="244" t="s">
        <v>5696</v>
      </c>
      <c r="H549" s="244" t="s">
        <v>5697</v>
      </c>
      <c r="I549" s="244" t="s">
        <v>2356</v>
      </c>
      <c r="J549" s="244" t="s">
        <v>2357</v>
      </c>
      <c r="K549" s="244" t="s">
        <v>4801</v>
      </c>
    </row>
    <row r="550" spans="1:11" s="244" customFormat="1" ht="26" x14ac:dyDescent="0.3">
      <c r="A550" s="244" t="s">
        <v>5700</v>
      </c>
      <c r="B550" s="244" t="s">
        <v>5701</v>
      </c>
      <c r="C550" s="244" t="s">
        <v>5700</v>
      </c>
      <c r="D550" s="244" t="s">
        <v>3089</v>
      </c>
      <c r="E550" s="244" t="s">
        <v>4106</v>
      </c>
      <c r="G550" s="244" t="s">
        <v>5696</v>
      </c>
      <c r="H550" s="244" t="s">
        <v>5697</v>
      </c>
      <c r="I550" s="244" t="s">
        <v>3059</v>
      </c>
      <c r="J550" s="244" t="s">
        <v>2358</v>
      </c>
      <c r="K550" s="244" t="s">
        <v>4801</v>
      </c>
    </row>
    <row r="551" spans="1:11" s="244" customFormat="1" ht="26" x14ac:dyDescent="0.3">
      <c r="A551" s="244" t="s">
        <v>5700</v>
      </c>
      <c r="B551" s="244" t="s">
        <v>5701</v>
      </c>
      <c r="C551" s="244" t="s">
        <v>5700</v>
      </c>
      <c r="D551" s="244" t="s">
        <v>3089</v>
      </c>
      <c r="E551" s="244" t="s">
        <v>4106</v>
      </c>
      <c r="G551" s="244" t="s">
        <v>5696</v>
      </c>
      <c r="H551" s="244" t="s">
        <v>5697</v>
      </c>
      <c r="I551" s="244" t="s">
        <v>2359</v>
      </c>
      <c r="J551" s="244" t="s">
        <v>2360</v>
      </c>
      <c r="K551" s="244" t="s">
        <v>4801</v>
      </c>
    </row>
    <row r="552" spans="1:11" s="244" customFormat="1" ht="26" x14ac:dyDescent="0.3">
      <c r="A552" s="244" t="s">
        <v>5700</v>
      </c>
      <c r="B552" s="244" t="s">
        <v>5701</v>
      </c>
      <c r="C552" s="244" t="s">
        <v>5700</v>
      </c>
      <c r="D552" s="244" t="s">
        <v>3089</v>
      </c>
      <c r="E552" s="244" t="s">
        <v>4106</v>
      </c>
      <c r="G552" s="244" t="s">
        <v>5696</v>
      </c>
      <c r="H552" s="244" t="s">
        <v>5697</v>
      </c>
      <c r="I552" s="244" t="s">
        <v>2361</v>
      </c>
      <c r="J552" s="244" t="s">
        <v>2362</v>
      </c>
      <c r="K552" s="244" t="s">
        <v>4801</v>
      </c>
    </row>
    <row r="553" spans="1:11" s="244" customFormat="1" ht="26" x14ac:dyDescent="0.3">
      <c r="A553" s="244" t="s">
        <v>5700</v>
      </c>
      <c r="B553" s="244" t="s">
        <v>5701</v>
      </c>
      <c r="C553" s="244" t="s">
        <v>5700</v>
      </c>
      <c r="D553" s="244" t="s">
        <v>3089</v>
      </c>
      <c r="E553" s="244" t="s">
        <v>4106</v>
      </c>
      <c r="G553" s="244" t="s">
        <v>5696</v>
      </c>
      <c r="H553" s="244" t="s">
        <v>5697</v>
      </c>
      <c r="I553" s="244" t="s">
        <v>2363</v>
      </c>
      <c r="J553" s="244" t="s">
        <v>2364</v>
      </c>
      <c r="K553" s="244" t="s">
        <v>4801</v>
      </c>
    </row>
    <row r="554" spans="1:11" s="244" customFormat="1" ht="26" x14ac:dyDescent="0.3">
      <c r="A554" s="244" t="s">
        <v>5700</v>
      </c>
      <c r="B554" s="244" t="s">
        <v>5701</v>
      </c>
      <c r="C554" s="244" t="s">
        <v>5700</v>
      </c>
      <c r="D554" s="244" t="s">
        <v>3089</v>
      </c>
      <c r="E554" s="244" t="s">
        <v>4106</v>
      </c>
      <c r="G554" s="244" t="s">
        <v>5696</v>
      </c>
      <c r="H554" s="244" t="s">
        <v>5697</v>
      </c>
      <c r="I554" s="244" t="s">
        <v>2365</v>
      </c>
      <c r="J554" s="244" t="s">
        <v>2366</v>
      </c>
      <c r="K554" s="244" t="s">
        <v>4801</v>
      </c>
    </row>
    <row r="555" spans="1:11" s="244" customFormat="1" ht="26" x14ac:dyDescent="0.3">
      <c r="A555" s="244" t="s">
        <v>5700</v>
      </c>
      <c r="B555" s="244" t="s">
        <v>5701</v>
      </c>
      <c r="C555" s="244" t="s">
        <v>5700</v>
      </c>
      <c r="D555" s="244" t="s">
        <v>3089</v>
      </c>
      <c r="E555" s="244" t="s">
        <v>4106</v>
      </c>
      <c r="G555" s="244" t="s">
        <v>5696</v>
      </c>
      <c r="H555" s="244" t="s">
        <v>5697</v>
      </c>
      <c r="I555" s="244" t="s">
        <v>2367</v>
      </c>
      <c r="J555" s="244" t="s">
        <v>2368</v>
      </c>
      <c r="K555" s="244" t="s">
        <v>4801</v>
      </c>
    </row>
    <row r="556" spans="1:11" s="244" customFormat="1" ht="26" x14ac:dyDescent="0.3">
      <c r="A556" s="244" t="s">
        <v>5700</v>
      </c>
      <c r="B556" s="244" t="s">
        <v>5701</v>
      </c>
      <c r="C556" s="244" t="s">
        <v>5700</v>
      </c>
      <c r="D556" s="244" t="s">
        <v>3089</v>
      </c>
      <c r="E556" s="244" t="s">
        <v>4106</v>
      </c>
      <c r="G556" s="244" t="s">
        <v>5696</v>
      </c>
      <c r="H556" s="244" t="s">
        <v>5697</v>
      </c>
      <c r="I556" s="244" t="s">
        <v>2369</v>
      </c>
      <c r="J556" s="244" t="s">
        <v>2370</v>
      </c>
      <c r="K556" s="244" t="s">
        <v>4801</v>
      </c>
    </row>
    <row r="557" spans="1:11" s="244" customFormat="1" ht="26" x14ac:dyDescent="0.3">
      <c r="A557" s="244" t="s">
        <v>5700</v>
      </c>
      <c r="B557" s="244" t="s">
        <v>5701</v>
      </c>
      <c r="C557" s="244" t="s">
        <v>5700</v>
      </c>
      <c r="D557" s="244" t="s">
        <v>3089</v>
      </c>
      <c r="E557" s="244" t="s">
        <v>4106</v>
      </c>
      <c r="G557" s="244" t="s">
        <v>5696</v>
      </c>
      <c r="H557" s="244" t="s">
        <v>5697</v>
      </c>
      <c r="I557" s="244" t="s">
        <v>2371</v>
      </c>
      <c r="J557" s="244" t="s">
        <v>2372</v>
      </c>
      <c r="K557" s="244" t="s">
        <v>4801</v>
      </c>
    </row>
    <row r="558" spans="1:11" s="244" customFormat="1" ht="26" x14ac:dyDescent="0.3">
      <c r="A558" s="244" t="s">
        <v>5700</v>
      </c>
      <c r="B558" s="244" t="s">
        <v>5701</v>
      </c>
      <c r="C558" s="244" t="s">
        <v>5700</v>
      </c>
      <c r="D558" s="244" t="s">
        <v>3089</v>
      </c>
      <c r="E558" s="244" t="s">
        <v>4106</v>
      </c>
      <c r="G558" s="244" t="s">
        <v>5696</v>
      </c>
      <c r="H558" s="244" t="s">
        <v>5697</v>
      </c>
      <c r="I558" s="244" t="s">
        <v>2373</v>
      </c>
      <c r="J558" s="244" t="s">
        <v>2374</v>
      </c>
      <c r="K558" s="244" t="s">
        <v>4801</v>
      </c>
    </row>
    <row r="559" spans="1:11" s="244" customFormat="1" ht="26" x14ac:dyDescent="0.3">
      <c r="A559" s="244" t="s">
        <v>5700</v>
      </c>
      <c r="B559" s="244" t="s">
        <v>5701</v>
      </c>
      <c r="C559" s="244" t="s">
        <v>5700</v>
      </c>
      <c r="D559" s="244" t="s">
        <v>3089</v>
      </c>
      <c r="E559" s="244" t="s">
        <v>4106</v>
      </c>
      <c r="G559" s="244" t="s">
        <v>5696</v>
      </c>
      <c r="H559" s="244" t="s">
        <v>5697</v>
      </c>
      <c r="I559" s="244" t="s">
        <v>2375</v>
      </c>
      <c r="J559" s="244" t="s">
        <v>2376</v>
      </c>
      <c r="K559" s="244" t="s">
        <v>4801</v>
      </c>
    </row>
    <row r="560" spans="1:11" s="244" customFormat="1" ht="26" x14ac:dyDescent="0.3">
      <c r="A560" s="244" t="s">
        <v>5700</v>
      </c>
      <c r="B560" s="244" t="s">
        <v>5701</v>
      </c>
      <c r="C560" s="244" t="s">
        <v>5700</v>
      </c>
      <c r="D560" s="244" t="s">
        <v>3089</v>
      </c>
      <c r="E560" s="244" t="s">
        <v>4106</v>
      </c>
      <c r="G560" s="244" t="s">
        <v>5696</v>
      </c>
      <c r="H560" s="244" t="s">
        <v>5697</v>
      </c>
      <c r="I560" s="244" t="s">
        <v>1820</v>
      </c>
      <c r="J560" s="244" t="s">
        <v>2377</v>
      </c>
      <c r="K560" s="244" t="s">
        <v>4801</v>
      </c>
    </row>
    <row r="561" spans="1:11" s="244" customFormat="1" ht="26" x14ac:dyDescent="0.3">
      <c r="A561" s="244" t="s">
        <v>5700</v>
      </c>
      <c r="B561" s="244" t="s">
        <v>5701</v>
      </c>
      <c r="C561" s="244" t="s">
        <v>5700</v>
      </c>
      <c r="D561" s="244" t="s">
        <v>3089</v>
      </c>
      <c r="E561" s="244" t="s">
        <v>4106</v>
      </c>
      <c r="G561" s="244" t="s">
        <v>5696</v>
      </c>
      <c r="H561" s="244" t="s">
        <v>5697</v>
      </c>
      <c r="I561" s="244" t="s">
        <v>2378</v>
      </c>
      <c r="J561" s="244" t="s">
        <v>2379</v>
      </c>
      <c r="K561" s="244" t="s">
        <v>4801</v>
      </c>
    </row>
    <row r="562" spans="1:11" s="244" customFormat="1" ht="26" x14ac:dyDescent="0.3">
      <c r="A562" s="244" t="s">
        <v>5700</v>
      </c>
      <c r="B562" s="244" t="s">
        <v>5701</v>
      </c>
      <c r="C562" s="244" t="s">
        <v>5700</v>
      </c>
      <c r="D562" s="244" t="s">
        <v>3089</v>
      </c>
      <c r="E562" s="244" t="s">
        <v>4106</v>
      </c>
      <c r="G562" s="244" t="s">
        <v>5696</v>
      </c>
      <c r="H562" s="244" t="s">
        <v>5697</v>
      </c>
      <c r="I562" s="244" t="s">
        <v>2380</v>
      </c>
      <c r="J562" s="244" t="s">
        <v>2381</v>
      </c>
      <c r="K562" s="244" t="s">
        <v>4801</v>
      </c>
    </row>
    <row r="563" spans="1:11" s="244" customFormat="1" ht="26" x14ac:dyDescent="0.3">
      <c r="A563" s="244" t="s">
        <v>5700</v>
      </c>
      <c r="B563" s="244" t="s">
        <v>5701</v>
      </c>
      <c r="C563" s="244" t="s">
        <v>5700</v>
      </c>
      <c r="D563" s="244" t="s">
        <v>3089</v>
      </c>
      <c r="E563" s="244" t="s">
        <v>4106</v>
      </c>
      <c r="G563" s="244" t="s">
        <v>5696</v>
      </c>
      <c r="H563" s="244" t="s">
        <v>5697</v>
      </c>
      <c r="I563" s="244" t="s">
        <v>2382</v>
      </c>
      <c r="J563" s="244" t="s">
        <v>2383</v>
      </c>
      <c r="K563" s="244" t="s">
        <v>4801</v>
      </c>
    </row>
    <row r="564" spans="1:11" s="244" customFormat="1" ht="26" x14ac:dyDescent="0.3">
      <c r="A564" s="244" t="s">
        <v>5700</v>
      </c>
      <c r="B564" s="244" t="s">
        <v>5701</v>
      </c>
      <c r="C564" s="244" t="s">
        <v>5700</v>
      </c>
      <c r="D564" s="244" t="s">
        <v>3089</v>
      </c>
      <c r="E564" s="244" t="s">
        <v>4106</v>
      </c>
      <c r="G564" s="244" t="s">
        <v>5696</v>
      </c>
      <c r="H564" s="244" t="s">
        <v>5697</v>
      </c>
      <c r="I564" s="244" t="s">
        <v>2384</v>
      </c>
      <c r="J564" s="244" t="s">
        <v>2385</v>
      </c>
      <c r="K564" s="244" t="s">
        <v>4801</v>
      </c>
    </row>
    <row r="565" spans="1:11" s="244" customFormat="1" ht="26" x14ac:dyDescent="0.3">
      <c r="A565" s="244" t="s">
        <v>5700</v>
      </c>
      <c r="B565" s="244" t="s">
        <v>5701</v>
      </c>
      <c r="C565" s="244" t="s">
        <v>5700</v>
      </c>
      <c r="D565" s="244" t="s">
        <v>3089</v>
      </c>
      <c r="E565" s="244" t="s">
        <v>4106</v>
      </c>
      <c r="G565" s="244" t="s">
        <v>5696</v>
      </c>
      <c r="H565" s="244" t="s">
        <v>5697</v>
      </c>
      <c r="I565" s="244" t="s">
        <v>2386</v>
      </c>
      <c r="J565" s="244" t="s">
        <v>2387</v>
      </c>
      <c r="K565" s="244" t="s">
        <v>4801</v>
      </c>
    </row>
    <row r="566" spans="1:11" s="244" customFormat="1" ht="26" x14ac:dyDescent="0.3">
      <c r="A566" s="244" t="s">
        <v>5700</v>
      </c>
      <c r="B566" s="244" t="s">
        <v>5701</v>
      </c>
      <c r="C566" s="244" t="s">
        <v>5700</v>
      </c>
      <c r="D566" s="244" t="s">
        <v>3089</v>
      </c>
      <c r="E566" s="244" t="s">
        <v>4106</v>
      </c>
      <c r="G566" s="244" t="s">
        <v>5696</v>
      </c>
      <c r="H566" s="244" t="s">
        <v>5697</v>
      </c>
      <c r="I566" s="244" t="s">
        <v>2388</v>
      </c>
      <c r="J566" s="244" t="s">
        <v>2389</v>
      </c>
      <c r="K566" s="244" t="s">
        <v>4801</v>
      </c>
    </row>
    <row r="567" spans="1:11" s="244" customFormat="1" ht="26" x14ac:dyDescent="0.3">
      <c r="A567" s="244" t="s">
        <v>5700</v>
      </c>
      <c r="B567" s="244" t="s">
        <v>5701</v>
      </c>
      <c r="C567" s="244" t="s">
        <v>5700</v>
      </c>
      <c r="D567" s="244" t="s">
        <v>3089</v>
      </c>
      <c r="E567" s="244" t="s">
        <v>4106</v>
      </c>
      <c r="G567" s="244" t="s">
        <v>5696</v>
      </c>
      <c r="H567" s="244" t="s">
        <v>5697</v>
      </c>
      <c r="I567" s="244" t="s">
        <v>2390</v>
      </c>
      <c r="J567" s="244" t="s">
        <v>2391</v>
      </c>
      <c r="K567" s="244" t="s">
        <v>4801</v>
      </c>
    </row>
    <row r="568" spans="1:11" s="244" customFormat="1" ht="26" x14ac:dyDescent="0.3">
      <c r="A568" s="244" t="s">
        <v>5700</v>
      </c>
      <c r="B568" s="244" t="s">
        <v>5701</v>
      </c>
      <c r="C568" s="244" t="s">
        <v>5700</v>
      </c>
      <c r="D568" s="244" t="s">
        <v>3089</v>
      </c>
      <c r="E568" s="244" t="s">
        <v>4106</v>
      </c>
      <c r="G568" s="244" t="s">
        <v>5696</v>
      </c>
      <c r="H568" s="244" t="s">
        <v>5697</v>
      </c>
      <c r="I568" s="244" t="s">
        <v>2392</v>
      </c>
      <c r="J568" s="244" t="s">
        <v>2393</v>
      </c>
      <c r="K568" s="244" t="s">
        <v>4801</v>
      </c>
    </row>
    <row r="569" spans="1:11" s="244" customFormat="1" ht="26" x14ac:dyDescent="0.3">
      <c r="A569" s="244" t="s">
        <v>5700</v>
      </c>
      <c r="B569" s="244" t="s">
        <v>5701</v>
      </c>
      <c r="C569" s="244" t="s">
        <v>5700</v>
      </c>
      <c r="D569" s="244" t="s">
        <v>3089</v>
      </c>
      <c r="E569" s="244" t="s">
        <v>4106</v>
      </c>
      <c r="G569" s="244" t="s">
        <v>5696</v>
      </c>
      <c r="H569" s="244" t="s">
        <v>5697</v>
      </c>
      <c r="I569" s="244" t="s">
        <v>1548</v>
      </c>
      <c r="J569" s="244" t="s">
        <v>2394</v>
      </c>
      <c r="K569" s="244" t="s">
        <v>4801</v>
      </c>
    </row>
    <row r="570" spans="1:11" s="244" customFormat="1" ht="26" x14ac:dyDescent="0.3">
      <c r="A570" s="244" t="s">
        <v>5700</v>
      </c>
      <c r="B570" s="244" t="s">
        <v>5701</v>
      </c>
      <c r="C570" s="244" t="s">
        <v>5700</v>
      </c>
      <c r="D570" s="244" t="s">
        <v>3089</v>
      </c>
      <c r="E570" s="244" t="s">
        <v>4106</v>
      </c>
      <c r="G570" s="244" t="s">
        <v>5696</v>
      </c>
      <c r="H570" s="244" t="s">
        <v>5697</v>
      </c>
      <c r="I570" s="244" t="s">
        <v>2395</v>
      </c>
      <c r="J570" s="244" t="s">
        <v>2396</v>
      </c>
      <c r="K570" s="244" t="s">
        <v>4801</v>
      </c>
    </row>
    <row r="571" spans="1:11" s="244" customFormat="1" ht="26" x14ac:dyDescent="0.3">
      <c r="A571" s="244" t="s">
        <v>5700</v>
      </c>
      <c r="B571" s="244" t="s">
        <v>5701</v>
      </c>
      <c r="C571" s="244" t="s">
        <v>5700</v>
      </c>
      <c r="D571" s="244" t="s">
        <v>3089</v>
      </c>
      <c r="E571" s="244" t="s">
        <v>4106</v>
      </c>
      <c r="G571" s="244" t="s">
        <v>5696</v>
      </c>
      <c r="H571" s="244" t="s">
        <v>5697</v>
      </c>
      <c r="I571" s="244" t="s">
        <v>2397</v>
      </c>
      <c r="J571" s="244" t="s">
        <v>2398</v>
      </c>
      <c r="K571" s="244" t="s">
        <v>4801</v>
      </c>
    </row>
    <row r="572" spans="1:11" s="244" customFormat="1" ht="26" x14ac:dyDescent="0.3">
      <c r="A572" s="244" t="s">
        <v>5700</v>
      </c>
      <c r="B572" s="244" t="s">
        <v>5701</v>
      </c>
      <c r="C572" s="244" t="s">
        <v>5700</v>
      </c>
      <c r="D572" s="244" t="s">
        <v>3089</v>
      </c>
      <c r="E572" s="244" t="s">
        <v>4106</v>
      </c>
      <c r="G572" s="244" t="s">
        <v>5696</v>
      </c>
      <c r="H572" s="244" t="s">
        <v>5697</v>
      </c>
      <c r="I572" s="244" t="s">
        <v>2399</v>
      </c>
      <c r="J572" s="244" t="s">
        <v>2400</v>
      </c>
      <c r="K572" s="244" t="s">
        <v>4801</v>
      </c>
    </row>
    <row r="573" spans="1:11" s="244" customFormat="1" ht="26" x14ac:dyDescent="0.3">
      <c r="A573" s="244" t="s">
        <v>5700</v>
      </c>
      <c r="B573" s="244" t="s">
        <v>5701</v>
      </c>
      <c r="C573" s="244" t="s">
        <v>5700</v>
      </c>
      <c r="D573" s="244" t="s">
        <v>3089</v>
      </c>
      <c r="E573" s="244" t="s">
        <v>4106</v>
      </c>
      <c r="G573" s="244" t="s">
        <v>5696</v>
      </c>
      <c r="H573" s="244" t="s">
        <v>5697</v>
      </c>
      <c r="I573" s="244" t="s">
        <v>2401</v>
      </c>
      <c r="J573" s="244" t="s">
        <v>2402</v>
      </c>
      <c r="K573" s="244" t="s">
        <v>4801</v>
      </c>
    </row>
    <row r="574" spans="1:11" s="244" customFormat="1" ht="26" x14ac:dyDescent="0.3">
      <c r="A574" s="244" t="s">
        <v>5700</v>
      </c>
      <c r="B574" s="244" t="s">
        <v>5701</v>
      </c>
      <c r="C574" s="244" t="s">
        <v>5700</v>
      </c>
      <c r="D574" s="244" t="s">
        <v>3089</v>
      </c>
      <c r="E574" s="244" t="s">
        <v>4106</v>
      </c>
      <c r="G574" s="244" t="s">
        <v>5696</v>
      </c>
      <c r="H574" s="244" t="s">
        <v>5697</v>
      </c>
      <c r="I574" s="244" t="s">
        <v>2403</v>
      </c>
      <c r="J574" s="244" t="s">
        <v>2404</v>
      </c>
      <c r="K574" s="244" t="s">
        <v>4801</v>
      </c>
    </row>
    <row r="575" spans="1:11" s="244" customFormat="1" ht="26" x14ac:dyDescent="0.3">
      <c r="A575" s="244" t="s">
        <v>5700</v>
      </c>
      <c r="B575" s="244" t="s">
        <v>5701</v>
      </c>
      <c r="C575" s="244" t="s">
        <v>5700</v>
      </c>
      <c r="D575" s="244" t="s">
        <v>3089</v>
      </c>
      <c r="E575" s="244" t="s">
        <v>4106</v>
      </c>
      <c r="G575" s="244" t="s">
        <v>5696</v>
      </c>
      <c r="H575" s="244" t="s">
        <v>5697</v>
      </c>
      <c r="I575" s="244" t="s">
        <v>2405</v>
      </c>
      <c r="J575" s="244" t="s">
        <v>2406</v>
      </c>
      <c r="K575" s="244" t="s">
        <v>4801</v>
      </c>
    </row>
    <row r="576" spans="1:11" s="244" customFormat="1" ht="26" x14ac:dyDescent="0.3">
      <c r="A576" s="244" t="s">
        <v>5700</v>
      </c>
      <c r="B576" s="244" t="s">
        <v>5701</v>
      </c>
      <c r="C576" s="244" t="s">
        <v>5700</v>
      </c>
      <c r="D576" s="244" t="s">
        <v>3089</v>
      </c>
      <c r="E576" s="244" t="s">
        <v>4106</v>
      </c>
      <c r="G576" s="244" t="s">
        <v>5696</v>
      </c>
      <c r="H576" s="244" t="s">
        <v>5697</v>
      </c>
      <c r="I576" s="244" t="s">
        <v>2407</v>
      </c>
      <c r="J576" s="244" t="s">
        <v>2408</v>
      </c>
      <c r="K576" s="244" t="s">
        <v>4801</v>
      </c>
    </row>
    <row r="577" spans="1:11" s="244" customFormat="1" ht="26" x14ac:dyDescent="0.3">
      <c r="A577" s="244" t="s">
        <v>5700</v>
      </c>
      <c r="B577" s="244" t="s">
        <v>5701</v>
      </c>
      <c r="C577" s="244" t="s">
        <v>5700</v>
      </c>
      <c r="D577" s="244" t="s">
        <v>3089</v>
      </c>
      <c r="E577" s="244" t="s">
        <v>4106</v>
      </c>
      <c r="G577" s="244" t="s">
        <v>5696</v>
      </c>
      <c r="H577" s="244" t="s">
        <v>5697</v>
      </c>
      <c r="I577" s="244" t="s">
        <v>2409</v>
      </c>
      <c r="J577" s="244" t="s">
        <v>2410</v>
      </c>
      <c r="K577" s="244" t="s">
        <v>4801</v>
      </c>
    </row>
    <row r="578" spans="1:11" s="244" customFormat="1" ht="26" x14ac:dyDescent="0.3">
      <c r="A578" s="244" t="s">
        <v>5700</v>
      </c>
      <c r="B578" s="244" t="s">
        <v>5701</v>
      </c>
      <c r="C578" s="244" t="s">
        <v>5700</v>
      </c>
      <c r="D578" s="244" t="s">
        <v>3089</v>
      </c>
      <c r="E578" s="244" t="s">
        <v>4106</v>
      </c>
      <c r="G578" s="244" t="s">
        <v>5696</v>
      </c>
      <c r="H578" s="244" t="s">
        <v>5697</v>
      </c>
      <c r="I578" s="244" t="s">
        <v>2411</v>
      </c>
      <c r="J578" s="244" t="s">
        <v>2412</v>
      </c>
      <c r="K578" s="244" t="s">
        <v>4801</v>
      </c>
    </row>
    <row r="579" spans="1:11" s="244" customFormat="1" ht="26" x14ac:dyDescent="0.3">
      <c r="A579" s="244" t="s">
        <v>5700</v>
      </c>
      <c r="B579" s="244" t="s">
        <v>5701</v>
      </c>
      <c r="C579" s="244" t="s">
        <v>5700</v>
      </c>
      <c r="D579" s="244" t="s">
        <v>3089</v>
      </c>
      <c r="E579" s="244" t="s">
        <v>4106</v>
      </c>
      <c r="G579" s="244" t="s">
        <v>5696</v>
      </c>
      <c r="H579" s="244" t="s">
        <v>5697</v>
      </c>
      <c r="I579" s="244" t="s">
        <v>2413</v>
      </c>
      <c r="J579" s="244" t="s">
        <v>2414</v>
      </c>
      <c r="K579" s="244" t="s">
        <v>4801</v>
      </c>
    </row>
    <row r="580" spans="1:11" s="244" customFormat="1" ht="26" x14ac:dyDescent="0.3">
      <c r="A580" s="244" t="s">
        <v>5700</v>
      </c>
      <c r="B580" s="244" t="s">
        <v>5701</v>
      </c>
      <c r="C580" s="244" t="s">
        <v>5700</v>
      </c>
      <c r="D580" s="244" t="s">
        <v>3089</v>
      </c>
      <c r="E580" s="244" t="s">
        <v>4106</v>
      </c>
      <c r="G580" s="244" t="s">
        <v>5696</v>
      </c>
      <c r="H580" s="244" t="s">
        <v>5697</v>
      </c>
      <c r="I580" s="244" t="s">
        <v>2415</v>
      </c>
      <c r="J580" s="244" t="s">
        <v>2416</v>
      </c>
      <c r="K580" s="244" t="s">
        <v>4801</v>
      </c>
    </row>
    <row r="581" spans="1:11" s="244" customFormat="1" ht="26" x14ac:dyDescent="0.3">
      <c r="A581" s="244" t="s">
        <v>5700</v>
      </c>
      <c r="B581" s="244" t="s">
        <v>5701</v>
      </c>
      <c r="C581" s="244" t="s">
        <v>5700</v>
      </c>
      <c r="D581" s="244" t="s">
        <v>3089</v>
      </c>
      <c r="E581" s="244" t="s">
        <v>4106</v>
      </c>
      <c r="G581" s="244" t="s">
        <v>5696</v>
      </c>
      <c r="H581" s="244" t="s">
        <v>5697</v>
      </c>
      <c r="I581" s="244" t="s">
        <v>2417</v>
      </c>
      <c r="J581" s="244" t="s">
        <v>2418</v>
      </c>
      <c r="K581" s="244" t="s">
        <v>4801</v>
      </c>
    </row>
    <row r="582" spans="1:11" s="244" customFormat="1" ht="26" x14ac:dyDescent="0.3">
      <c r="A582" s="244" t="s">
        <v>5700</v>
      </c>
      <c r="B582" s="244" t="s">
        <v>5701</v>
      </c>
      <c r="C582" s="244" t="s">
        <v>5700</v>
      </c>
      <c r="D582" s="244" t="s">
        <v>3089</v>
      </c>
      <c r="E582" s="244" t="s">
        <v>4106</v>
      </c>
      <c r="G582" s="244" t="s">
        <v>5696</v>
      </c>
      <c r="H582" s="244" t="s">
        <v>5697</v>
      </c>
      <c r="I582" s="244" t="s">
        <v>2419</v>
      </c>
      <c r="J582" s="244" t="s">
        <v>2420</v>
      </c>
      <c r="K582" s="244" t="s">
        <v>4801</v>
      </c>
    </row>
    <row r="583" spans="1:11" s="244" customFormat="1" ht="26" x14ac:dyDescent="0.3">
      <c r="A583" s="244" t="s">
        <v>5700</v>
      </c>
      <c r="B583" s="244" t="s">
        <v>5701</v>
      </c>
      <c r="C583" s="244" t="s">
        <v>5700</v>
      </c>
      <c r="D583" s="244" t="s">
        <v>3089</v>
      </c>
      <c r="E583" s="244" t="s">
        <v>4106</v>
      </c>
      <c r="G583" s="244" t="s">
        <v>5696</v>
      </c>
      <c r="H583" s="244" t="s">
        <v>5697</v>
      </c>
      <c r="I583" s="244" t="s">
        <v>2421</v>
      </c>
      <c r="J583" s="244" t="s">
        <v>2422</v>
      </c>
      <c r="K583" s="244" t="s">
        <v>4801</v>
      </c>
    </row>
    <row r="584" spans="1:11" s="244" customFormat="1" ht="26" x14ac:dyDescent="0.3">
      <c r="A584" s="244" t="s">
        <v>5700</v>
      </c>
      <c r="B584" s="244" t="s">
        <v>5701</v>
      </c>
      <c r="C584" s="244" t="s">
        <v>5700</v>
      </c>
      <c r="D584" s="244" t="s">
        <v>3089</v>
      </c>
      <c r="E584" s="244" t="s">
        <v>4106</v>
      </c>
      <c r="G584" s="244" t="s">
        <v>5696</v>
      </c>
      <c r="H584" s="244" t="s">
        <v>5697</v>
      </c>
      <c r="I584" s="244" t="s">
        <v>3454</v>
      </c>
      <c r="J584" s="244" t="s">
        <v>2423</v>
      </c>
      <c r="K584" s="244" t="s">
        <v>4801</v>
      </c>
    </row>
    <row r="585" spans="1:11" s="244" customFormat="1" ht="26" x14ac:dyDescent="0.3">
      <c r="A585" s="244" t="s">
        <v>5700</v>
      </c>
      <c r="B585" s="244" t="s">
        <v>5701</v>
      </c>
      <c r="C585" s="244" t="s">
        <v>5700</v>
      </c>
      <c r="D585" s="244" t="s">
        <v>3089</v>
      </c>
      <c r="E585" s="244" t="s">
        <v>4106</v>
      </c>
      <c r="G585" s="244" t="s">
        <v>5696</v>
      </c>
      <c r="H585" s="244" t="s">
        <v>5697</v>
      </c>
      <c r="I585" s="244" t="s">
        <v>2424</v>
      </c>
      <c r="J585" s="244" t="s">
        <v>2425</v>
      </c>
      <c r="K585" s="244" t="s">
        <v>4801</v>
      </c>
    </row>
    <row r="586" spans="1:11" s="244" customFormat="1" ht="26" x14ac:dyDescent="0.3">
      <c r="A586" s="244" t="s">
        <v>5700</v>
      </c>
      <c r="B586" s="244" t="s">
        <v>5701</v>
      </c>
      <c r="C586" s="244" t="s">
        <v>5700</v>
      </c>
      <c r="D586" s="244" t="s">
        <v>3089</v>
      </c>
      <c r="E586" s="244" t="s">
        <v>4106</v>
      </c>
      <c r="G586" s="244" t="s">
        <v>5696</v>
      </c>
      <c r="H586" s="244" t="s">
        <v>5697</v>
      </c>
      <c r="I586" s="244" t="s">
        <v>2426</v>
      </c>
      <c r="J586" s="244" t="s">
        <v>2427</v>
      </c>
      <c r="K586" s="244" t="s">
        <v>4801</v>
      </c>
    </row>
    <row r="587" spans="1:11" s="244" customFormat="1" ht="26" x14ac:dyDescent="0.3">
      <c r="A587" s="244" t="s">
        <v>5700</v>
      </c>
      <c r="B587" s="244" t="s">
        <v>5701</v>
      </c>
      <c r="C587" s="244" t="s">
        <v>5700</v>
      </c>
      <c r="D587" s="244" t="s">
        <v>3089</v>
      </c>
      <c r="E587" s="244" t="s">
        <v>4106</v>
      </c>
      <c r="G587" s="244" t="s">
        <v>5696</v>
      </c>
      <c r="H587" s="244" t="s">
        <v>5697</v>
      </c>
      <c r="I587" s="244" t="s">
        <v>2428</v>
      </c>
      <c r="J587" s="244" t="s">
        <v>2429</v>
      </c>
      <c r="K587" s="244" t="s">
        <v>4801</v>
      </c>
    </row>
    <row r="588" spans="1:11" s="244" customFormat="1" ht="26" x14ac:dyDescent="0.3">
      <c r="A588" s="244" t="s">
        <v>5700</v>
      </c>
      <c r="B588" s="244" t="s">
        <v>5701</v>
      </c>
      <c r="C588" s="244" t="s">
        <v>5700</v>
      </c>
      <c r="D588" s="244" t="s">
        <v>3089</v>
      </c>
      <c r="E588" s="244" t="s">
        <v>4106</v>
      </c>
      <c r="G588" s="244" t="s">
        <v>5696</v>
      </c>
      <c r="H588" s="244" t="s">
        <v>5697</v>
      </c>
      <c r="I588" s="244" t="s">
        <v>2430</v>
      </c>
      <c r="J588" s="244" t="s">
        <v>2431</v>
      </c>
      <c r="K588" s="244" t="s">
        <v>4801</v>
      </c>
    </row>
    <row r="589" spans="1:11" s="244" customFormat="1" ht="26" x14ac:dyDescent="0.3">
      <c r="A589" s="244" t="s">
        <v>5700</v>
      </c>
      <c r="B589" s="244" t="s">
        <v>5701</v>
      </c>
      <c r="C589" s="244" t="s">
        <v>5700</v>
      </c>
      <c r="D589" s="244" t="s">
        <v>3089</v>
      </c>
      <c r="E589" s="244" t="s">
        <v>4106</v>
      </c>
      <c r="G589" s="244" t="s">
        <v>5696</v>
      </c>
      <c r="H589" s="244" t="s">
        <v>5697</v>
      </c>
      <c r="I589" s="244" t="s">
        <v>2432</v>
      </c>
      <c r="J589" s="244" t="s">
        <v>2433</v>
      </c>
      <c r="K589" s="244" t="s">
        <v>4801</v>
      </c>
    </row>
    <row r="590" spans="1:11" s="244" customFormat="1" ht="26" x14ac:dyDescent="0.3">
      <c r="A590" s="244" t="s">
        <v>5700</v>
      </c>
      <c r="B590" s="244" t="s">
        <v>5701</v>
      </c>
      <c r="C590" s="244" t="s">
        <v>5700</v>
      </c>
      <c r="D590" s="244" t="s">
        <v>3089</v>
      </c>
      <c r="E590" s="244" t="s">
        <v>4106</v>
      </c>
      <c r="G590" s="244" t="s">
        <v>5696</v>
      </c>
      <c r="H590" s="244" t="s">
        <v>5697</v>
      </c>
      <c r="I590" s="244" t="s">
        <v>2434</v>
      </c>
      <c r="J590" s="244" t="s">
        <v>2435</v>
      </c>
      <c r="K590" s="244" t="s">
        <v>4801</v>
      </c>
    </row>
    <row r="591" spans="1:11" s="244" customFormat="1" ht="26" x14ac:dyDescent="0.3">
      <c r="A591" s="244" t="s">
        <v>5700</v>
      </c>
      <c r="B591" s="244" t="s">
        <v>5701</v>
      </c>
      <c r="C591" s="244" t="s">
        <v>5700</v>
      </c>
      <c r="D591" s="244" t="s">
        <v>3089</v>
      </c>
      <c r="E591" s="244" t="s">
        <v>4106</v>
      </c>
      <c r="G591" s="244" t="s">
        <v>5696</v>
      </c>
      <c r="H591" s="244" t="s">
        <v>5697</v>
      </c>
      <c r="I591" s="244" t="s">
        <v>2436</v>
      </c>
      <c r="J591" s="244" t="s">
        <v>2437</v>
      </c>
      <c r="K591" s="244" t="s">
        <v>4801</v>
      </c>
    </row>
    <row r="592" spans="1:11" s="244" customFormat="1" ht="26" x14ac:dyDescent="0.3">
      <c r="A592" s="244" t="s">
        <v>5700</v>
      </c>
      <c r="B592" s="244" t="s">
        <v>5701</v>
      </c>
      <c r="C592" s="244" t="s">
        <v>5700</v>
      </c>
      <c r="D592" s="244" t="s">
        <v>3089</v>
      </c>
      <c r="E592" s="244" t="s">
        <v>4106</v>
      </c>
      <c r="G592" s="244" t="s">
        <v>5696</v>
      </c>
      <c r="H592" s="244" t="s">
        <v>5697</v>
      </c>
      <c r="I592" s="244" t="s">
        <v>2438</v>
      </c>
      <c r="J592" s="244" t="s">
        <v>2439</v>
      </c>
      <c r="K592" s="244" t="s">
        <v>4801</v>
      </c>
    </row>
    <row r="593" spans="1:11" s="244" customFormat="1" ht="26" x14ac:dyDescent="0.3">
      <c r="A593" s="244" t="s">
        <v>5700</v>
      </c>
      <c r="B593" s="244" t="s">
        <v>5701</v>
      </c>
      <c r="C593" s="244" t="s">
        <v>5700</v>
      </c>
      <c r="D593" s="244" t="s">
        <v>3089</v>
      </c>
      <c r="E593" s="244" t="s">
        <v>4106</v>
      </c>
      <c r="G593" s="244" t="s">
        <v>5696</v>
      </c>
      <c r="H593" s="244" t="s">
        <v>5697</v>
      </c>
      <c r="I593" s="244" t="s">
        <v>2440</v>
      </c>
      <c r="J593" s="244" t="s">
        <v>2441</v>
      </c>
      <c r="K593" s="244" t="s">
        <v>4801</v>
      </c>
    </row>
    <row r="594" spans="1:11" s="244" customFormat="1" ht="26" x14ac:dyDescent="0.3">
      <c r="A594" s="244" t="s">
        <v>5700</v>
      </c>
      <c r="B594" s="244" t="s">
        <v>5701</v>
      </c>
      <c r="C594" s="244" t="s">
        <v>5700</v>
      </c>
      <c r="D594" s="244" t="s">
        <v>3089</v>
      </c>
      <c r="E594" s="244" t="s">
        <v>4106</v>
      </c>
      <c r="G594" s="244" t="s">
        <v>5696</v>
      </c>
      <c r="H594" s="244" t="s">
        <v>5697</v>
      </c>
      <c r="I594" s="244" t="s">
        <v>2442</v>
      </c>
      <c r="J594" s="244" t="s">
        <v>2443</v>
      </c>
      <c r="K594" s="244" t="s">
        <v>4801</v>
      </c>
    </row>
    <row r="595" spans="1:11" s="244" customFormat="1" ht="26" x14ac:dyDescent="0.3">
      <c r="A595" s="244" t="s">
        <v>5700</v>
      </c>
      <c r="B595" s="244" t="s">
        <v>5701</v>
      </c>
      <c r="C595" s="244" t="s">
        <v>5700</v>
      </c>
      <c r="D595" s="244" t="s">
        <v>3089</v>
      </c>
      <c r="E595" s="244" t="s">
        <v>4106</v>
      </c>
      <c r="G595" s="244" t="s">
        <v>5696</v>
      </c>
      <c r="H595" s="244" t="s">
        <v>5697</v>
      </c>
      <c r="I595" s="244" t="s">
        <v>2444</v>
      </c>
      <c r="J595" s="244" t="s">
        <v>2445</v>
      </c>
      <c r="K595" s="244" t="s">
        <v>4801</v>
      </c>
    </row>
    <row r="596" spans="1:11" s="244" customFormat="1" ht="26" x14ac:dyDescent="0.3">
      <c r="A596" s="244" t="s">
        <v>5700</v>
      </c>
      <c r="B596" s="244" t="s">
        <v>5701</v>
      </c>
      <c r="C596" s="244" t="s">
        <v>5700</v>
      </c>
      <c r="D596" s="244" t="s">
        <v>3089</v>
      </c>
      <c r="E596" s="244" t="s">
        <v>4106</v>
      </c>
      <c r="G596" s="244" t="s">
        <v>5696</v>
      </c>
      <c r="H596" s="244" t="s">
        <v>5697</v>
      </c>
      <c r="I596" s="244" t="s">
        <v>2446</v>
      </c>
      <c r="J596" s="244" t="s">
        <v>2447</v>
      </c>
      <c r="K596" s="244" t="s">
        <v>4801</v>
      </c>
    </row>
    <row r="597" spans="1:11" s="244" customFormat="1" ht="26" x14ac:dyDescent="0.3">
      <c r="A597" s="244" t="s">
        <v>5700</v>
      </c>
      <c r="B597" s="244" t="s">
        <v>5701</v>
      </c>
      <c r="C597" s="244" t="s">
        <v>5700</v>
      </c>
      <c r="D597" s="244" t="s">
        <v>3089</v>
      </c>
      <c r="E597" s="244" t="s">
        <v>4106</v>
      </c>
      <c r="G597" s="244" t="s">
        <v>5696</v>
      </c>
      <c r="H597" s="244" t="s">
        <v>5697</v>
      </c>
      <c r="I597" s="244" t="s">
        <v>2448</v>
      </c>
      <c r="J597" s="244" t="s">
        <v>2449</v>
      </c>
      <c r="K597" s="244" t="s">
        <v>4801</v>
      </c>
    </row>
    <row r="598" spans="1:11" s="244" customFormat="1" ht="26" x14ac:dyDescent="0.3">
      <c r="A598" s="244" t="s">
        <v>5700</v>
      </c>
      <c r="B598" s="244" t="s">
        <v>5701</v>
      </c>
      <c r="C598" s="244" t="s">
        <v>5700</v>
      </c>
      <c r="D598" s="244" t="s">
        <v>3089</v>
      </c>
      <c r="E598" s="244" t="s">
        <v>4106</v>
      </c>
      <c r="G598" s="244" t="s">
        <v>5696</v>
      </c>
      <c r="H598" s="244" t="s">
        <v>5697</v>
      </c>
      <c r="I598" s="244" t="s">
        <v>1815</v>
      </c>
      <c r="J598" s="244" t="s">
        <v>2450</v>
      </c>
      <c r="K598" s="244" t="s">
        <v>4801</v>
      </c>
    </row>
    <row r="599" spans="1:11" s="244" customFormat="1" ht="26" x14ac:dyDescent="0.3">
      <c r="A599" s="244" t="s">
        <v>5700</v>
      </c>
      <c r="B599" s="244" t="s">
        <v>5701</v>
      </c>
      <c r="C599" s="244" t="s">
        <v>5700</v>
      </c>
      <c r="D599" s="244" t="s">
        <v>3089</v>
      </c>
      <c r="E599" s="244" t="s">
        <v>4106</v>
      </c>
      <c r="G599" s="244" t="s">
        <v>5696</v>
      </c>
      <c r="H599" s="244" t="s">
        <v>5697</v>
      </c>
      <c r="I599" s="244" t="s">
        <v>2451</v>
      </c>
      <c r="J599" s="244" t="s">
        <v>2452</v>
      </c>
      <c r="K599" s="244" t="s">
        <v>4801</v>
      </c>
    </row>
    <row r="600" spans="1:11" s="244" customFormat="1" ht="26" x14ac:dyDescent="0.3">
      <c r="A600" s="244" t="s">
        <v>5700</v>
      </c>
      <c r="B600" s="244" t="s">
        <v>5701</v>
      </c>
      <c r="C600" s="244" t="s">
        <v>5700</v>
      </c>
      <c r="D600" s="244" t="s">
        <v>3089</v>
      </c>
      <c r="E600" s="244" t="s">
        <v>4106</v>
      </c>
      <c r="G600" s="244" t="s">
        <v>5696</v>
      </c>
      <c r="H600" s="244" t="s">
        <v>5697</v>
      </c>
      <c r="I600" s="244" t="s">
        <v>2453</v>
      </c>
      <c r="J600" s="244" t="s">
        <v>2454</v>
      </c>
      <c r="K600" s="244" t="s">
        <v>4801</v>
      </c>
    </row>
    <row r="601" spans="1:11" s="244" customFormat="1" ht="26" x14ac:dyDescent="0.3">
      <c r="A601" s="244" t="s">
        <v>5700</v>
      </c>
      <c r="B601" s="244" t="s">
        <v>5701</v>
      </c>
      <c r="C601" s="244" t="s">
        <v>5700</v>
      </c>
      <c r="D601" s="244" t="s">
        <v>3089</v>
      </c>
      <c r="E601" s="244" t="s">
        <v>4106</v>
      </c>
      <c r="G601" s="244" t="s">
        <v>5696</v>
      </c>
      <c r="H601" s="244" t="s">
        <v>5697</v>
      </c>
      <c r="I601" s="244" t="s">
        <v>2455</v>
      </c>
      <c r="J601" s="244" t="s">
        <v>2456</v>
      </c>
      <c r="K601" s="244" t="s">
        <v>4801</v>
      </c>
    </row>
    <row r="602" spans="1:11" s="244" customFormat="1" ht="26" x14ac:dyDescent="0.3">
      <c r="A602" s="244" t="s">
        <v>5700</v>
      </c>
      <c r="B602" s="244" t="s">
        <v>5701</v>
      </c>
      <c r="C602" s="244" t="s">
        <v>5700</v>
      </c>
      <c r="D602" s="244" t="s">
        <v>3089</v>
      </c>
      <c r="E602" s="244" t="s">
        <v>4106</v>
      </c>
      <c r="G602" s="244" t="s">
        <v>5696</v>
      </c>
      <c r="H602" s="244" t="s">
        <v>5697</v>
      </c>
      <c r="I602" s="244" t="s">
        <v>0</v>
      </c>
      <c r="J602" s="244" t="s">
        <v>1</v>
      </c>
      <c r="K602" s="244" t="s">
        <v>4801</v>
      </c>
    </row>
    <row r="603" spans="1:11" s="244" customFormat="1" ht="26" x14ac:dyDescent="0.3">
      <c r="A603" s="244" t="s">
        <v>5700</v>
      </c>
      <c r="B603" s="244" t="s">
        <v>5701</v>
      </c>
      <c r="C603" s="244" t="s">
        <v>5700</v>
      </c>
      <c r="D603" s="244" t="s">
        <v>3089</v>
      </c>
      <c r="E603" s="244" t="s">
        <v>4106</v>
      </c>
      <c r="G603" s="244" t="s">
        <v>5696</v>
      </c>
      <c r="H603" s="244" t="s">
        <v>5697</v>
      </c>
      <c r="I603" s="244" t="s">
        <v>2</v>
      </c>
      <c r="J603" s="244" t="s">
        <v>3</v>
      </c>
      <c r="K603" s="244" t="s">
        <v>4801</v>
      </c>
    </row>
    <row r="604" spans="1:11" s="244" customFormat="1" ht="26" x14ac:dyDescent="0.3">
      <c r="A604" s="244" t="s">
        <v>5700</v>
      </c>
      <c r="B604" s="244" t="s">
        <v>5701</v>
      </c>
      <c r="C604" s="244" t="s">
        <v>5700</v>
      </c>
      <c r="D604" s="244" t="s">
        <v>3089</v>
      </c>
      <c r="E604" s="244" t="s">
        <v>4106</v>
      </c>
      <c r="G604" s="244" t="s">
        <v>5696</v>
      </c>
      <c r="H604" s="244" t="s">
        <v>5697</v>
      </c>
      <c r="I604" s="244" t="s">
        <v>4</v>
      </c>
      <c r="J604" s="244" t="s">
        <v>5</v>
      </c>
      <c r="K604" s="244" t="s">
        <v>4801</v>
      </c>
    </row>
    <row r="605" spans="1:11" s="244" customFormat="1" ht="26" x14ac:dyDescent="0.3">
      <c r="A605" s="244" t="s">
        <v>5700</v>
      </c>
      <c r="B605" s="244" t="s">
        <v>5701</v>
      </c>
      <c r="C605" s="244" t="s">
        <v>5700</v>
      </c>
      <c r="D605" s="244" t="s">
        <v>3089</v>
      </c>
      <c r="E605" s="244" t="s">
        <v>4106</v>
      </c>
      <c r="G605" s="244" t="s">
        <v>5696</v>
      </c>
      <c r="H605" s="244" t="s">
        <v>5697</v>
      </c>
      <c r="I605" s="244" t="s">
        <v>6</v>
      </c>
      <c r="J605" s="244" t="s">
        <v>7</v>
      </c>
      <c r="K605" s="244" t="s">
        <v>4801</v>
      </c>
    </row>
    <row r="606" spans="1:11" s="244" customFormat="1" ht="26" x14ac:dyDescent="0.3">
      <c r="A606" s="244" t="s">
        <v>5700</v>
      </c>
      <c r="B606" s="244" t="s">
        <v>5701</v>
      </c>
      <c r="C606" s="244" t="s">
        <v>5700</v>
      </c>
      <c r="D606" s="244" t="s">
        <v>3089</v>
      </c>
      <c r="E606" s="244" t="s">
        <v>4106</v>
      </c>
      <c r="G606" s="244" t="s">
        <v>5696</v>
      </c>
      <c r="H606" s="244" t="s">
        <v>5697</v>
      </c>
      <c r="I606" s="244" t="s">
        <v>8</v>
      </c>
      <c r="J606" s="244" t="s">
        <v>9</v>
      </c>
      <c r="K606" s="244" t="s">
        <v>4801</v>
      </c>
    </row>
    <row r="607" spans="1:11" s="244" customFormat="1" ht="26" x14ac:dyDescent="0.3">
      <c r="A607" s="244" t="s">
        <v>5700</v>
      </c>
      <c r="B607" s="244" t="s">
        <v>5701</v>
      </c>
      <c r="C607" s="244" t="s">
        <v>5700</v>
      </c>
      <c r="D607" s="244" t="s">
        <v>3089</v>
      </c>
      <c r="E607" s="244" t="s">
        <v>4106</v>
      </c>
      <c r="G607" s="244" t="s">
        <v>5696</v>
      </c>
      <c r="H607" s="244" t="s">
        <v>5697</v>
      </c>
      <c r="I607" s="244" t="s">
        <v>10</v>
      </c>
      <c r="J607" s="244" t="s">
        <v>11</v>
      </c>
      <c r="K607" s="244" t="s">
        <v>4801</v>
      </c>
    </row>
    <row r="608" spans="1:11" s="244" customFormat="1" ht="26" x14ac:dyDescent="0.3">
      <c r="A608" s="244" t="s">
        <v>5700</v>
      </c>
      <c r="B608" s="244" t="s">
        <v>5701</v>
      </c>
      <c r="C608" s="244" t="s">
        <v>5700</v>
      </c>
      <c r="D608" s="244" t="s">
        <v>3089</v>
      </c>
      <c r="E608" s="244" t="s">
        <v>4106</v>
      </c>
      <c r="G608" s="244" t="s">
        <v>5696</v>
      </c>
      <c r="H608" s="244" t="s">
        <v>5697</v>
      </c>
      <c r="I608" s="244" t="s">
        <v>12</v>
      </c>
      <c r="J608" s="244" t="s">
        <v>13</v>
      </c>
      <c r="K608" s="244" t="s">
        <v>4801</v>
      </c>
    </row>
    <row r="609" spans="1:11" s="244" customFormat="1" ht="26" x14ac:dyDescent="0.3">
      <c r="A609" s="244" t="s">
        <v>5700</v>
      </c>
      <c r="B609" s="244" t="s">
        <v>5701</v>
      </c>
      <c r="C609" s="244" t="s">
        <v>5700</v>
      </c>
      <c r="D609" s="244" t="s">
        <v>3089</v>
      </c>
      <c r="E609" s="244" t="s">
        <v>4106</v>
      </c>
      <c r="G609" s="244" t="s">
        <v>5696</v>
      </c>
      <c r="H609" s="244" t="s">
        <v>5697</v>
      </c>
      <c r="I609" s="244" t="s">
        <v>14</v>
      </c>
      <c r="J609" s="244" t="s">
        <v>15</v>
      </c>
      <c r="K609" s="244" t="s">
        <v>4801</v>
      </c>
    </row>
    <row r="610" spans="1:11" s="244" customFormat="1" ht="26" x14ac:dyDescent="0.3">
      <c r="A610" s="244" t="s">
        <v>5700</v>
      </c>
      <c r="B610" s="244" t="s">
        <v>5701</v>
      </c>
      <c r="C610" s="244" t="s">
        <v>5700</v>
      </c>
      <c r="D610" s="244" t="s">
        <v>3089</v>
      </c>
      <c r="E610" s="244" t="s">
        <v>4106</v>
      </c>
      <c r="G610" s="244" t="s">
        <v>5696</v>
      </c>
      <c r="H610" s="244" t="s">
        <v>5697</v>
      </c>
      <c r="I610" s="244" t="s">
        <v>16</v>
      </c>
      <c r="J610" s="244" t="s">
        <v>17</v>
      </c>
      <c r="K610" s="244" t="s">
        <v>4801</v>
      </c>
    </row>
    <row r="611" spans="1:11" s="244" customFormat="1" ht="26" x14ac:dyDescent="0.3">
      <c r="A611" s="244" t="s">
        <v>5700</v>
      </c>
      <c r="B611" s="244" t="s">
        <v>5701</v>
      </c>
      <c r="C611" s="244" t="s">
        <v>5700</v>
      </c>
      <c r="D611" s="244" t="s">
        <v>3089</v>
      </c>
      <c r="E611" s="244" t="s">
        <v>4106</v>
      </c>
      <c r="G611" s="244" t="s">
        <v>5696</v>
      </c>
      <c r="H611" s="244" t="s">
        <v>5697</v>
      </c>
      <c r="I611" s="244" t="s">
        <v>18</v>
      </c>
      <c r="J611" s="244" t="s">
        <v>19</v>
      </c>
      <c r="K611" s="244" t="s">
        <v>4801</v>
      </c>
    </row>
    <row r="612" spans="1:11" s="244" customFormat="1" ht="26" x14ac:dyDescent="0.3">
      <c r="A612" s="244" t="s">
        <v>5700</v>
      </c>
      <c r="B612" s="244" t="s">
        <v>5701</v>
      </c>
      <c r="C612" s="244" t="s">
        <v>5700</v>
      </c>
      <c r="D612" s="244" t="s">
        <v>3089</v>
      </c>
      <c r="E612" s="244" t="s">
        <v>4106</v>
      </c>
      <c r="G612" s="244" t="s">
        <v>5696</v>
      </c>
      <c r="H612" s="244" t="s">
        <v>5697</v>
      </c>
      <c r="I612" s="244" t="s">
        <v>20</v>
      </c>
      <c r="J612" s="244" t="s">
        <v>21</v>
      </c>
      <c r="K612" s="244" t="s">
        <v>4801</v>
      </c>
    </row>
    <row r="613" spans="1:11" s="244" customFormat="1" ht="26" x14ac:dyDescent="0.3">
      <c r="A613" s="244" t="s">
        <v>5700</v>
      </c>
      <c r="B613" s="244" t="s">
        <v>5701</v>
      </c>
      <c r="C613" s="244" t="s">
        <v>5700</v>
      </c>
      <c r="D613" s="244" t="s">
        <v>3089</v>
      </c>
      <c r="E613" s="244" t="s">
        <v>4106</v>
      </c>
      <c r="G613" s="244" t="s">
        <v>5696</v>
      </c>
      <c r="H613" s="244" t="s">
        <v>5697</v>
      </c>
      <c r="I613" s="244" t="s">
        <v>22</v>
      </c>
      <c r="J613" s="244" t="s">
        <v>23</v>
      </c>
      <c r="K613" s="244" t="s">
        <v>4801</v>
      </c>
    </row>
    <row r="614" spans="1:11" s="244" customFormat="1" ht="26" x14ac:dyDescent="0.3">
      <c r="A614" s="244" t="s">
        <v>5700</v>
      </c>
      <c r="B614" s="244" t="s">
        <v>5701</v>
      </c>
      <c r="C614" s="244" t="s">
        <v>5700</v>
      </c>
      <c r="D614" s="244" t="s">
        <v>3089</v>
      </c>
      <c r="E614" s="244" t="s">
        <v>4106</v>
      </c>
      <c r="G614" s="244" t="s">
        <v>5696</v>
      </c>
      <c r="H614" s="244" t="s">
        <v>5697</v>
      </c>
      <c r="I614" s="244" t="s">
        <v>6355</v>
      </c>
      <c r="J614" s="244" t="s">
        <v>6487</v>
      </c>
      <c r="K614" s="244" t="s">
        <v>4801</v>
      </c>
    </row>
    <row r="615" spans="1:11" s="244" customFormat="1" ht="26" x14ac:dyDescent="0.3">
      <c r="A615" s="244" t="s">
        <v>5700</v>
      </c>
      <c r="B615" s="244" t="s">
        <v>5701</v>
      </c>
      <c r="C615" s="244" t="s">
        <v>5700</v>
      </c>
      <c r="D615" s="244" t="s">
        <v>3089</v>
      </c>
      <c r="E615" s="244" t="s">
        <v>4106</v>
      </c>
      <c r="G615" s="244" t="s">
        <v>5696</v>
      </c>
      <c r="H615" s="244" t="s">
        <v>5697</v>
      </c>
      <c r="I615" s="244" t="s">
        <v>6357</v>
      </c>
      <c r="J615" s="244" t="s">
        <v>7177</v>
      </c>
      <c r="K615" s="244" t="s">
        <v>4801</v>
      </c>
    </row>
    <row r="616" spans="1:11" s="244" customFormat="1" ht="26" x14ac:dyDescent="0.3">
      <c r="A616" s="244" t="s">
        <v>5700</v>
      </c>
      <c r="B616" s="244" t="s">
        <v>5701</v>
      </c>
      <c r="C616" s="244" t="s">
        <v>5700</v>
      </c>
      <c r="D616" s="244" t="s">
        <v>3089</v>
      </c>
      <c r="E616" s="244" t="s">
        <v>4106</v>
      </c>
      <c r="G616" s="244" t="s">
        <v>5696</v>
      </c>
      <c r="H616" s="244" t="s">
        <v>5697</v>
      </c>
      <c r="I616" s="244" t="s">
        <v>6359</v>
      </c>
      <c r="J616" s="244" t="s">
        <v>5104</v>
      </c>
      <c r="K616" s="244" t="s">
        <v>4801</v>
      </c>
    </row>
    <row r="617" spans="1:11" s="244" customFormat="1" ht="26" x14ac:dyDescent="0.3">
      <c r="A617" s="244" t="s">
        <v>5700</v>
      </c>
      <c r="B617" s="244" t="s">
        <v>5701</v>
      </c>
      <c r="C617" s="244" t="s">
        <v>5700</v>
      </c>
      <c r="D617" s="244" t="s">
        <v>3089</v>
      </c>
      <c r="E617" s="244" t="s">
        <v>4106</v>
      </c>
      <c r="G617" s="244" t="s">
        <v>5696</v>
      </c>
      <c r="H617" s="244" t="s">
        <v>5697</v>
      </c>
      <c r="I617" s="244" t="s">
        <v>6361</v>
      </c>
      <c r="J617" s="244" t="s">
        <v>8053</v>
      </c>
      <c r="K617" s="244" t="s">
        <v>4801</v>
      </c>
    </row>
    <row r="618" spans="1:11" s="244" customFormat="1" ht="26" x14ac:dyDescent="0.3">
      <c r="A618" s="244" t="s">
        <v>5700</v>
      </c>
      <c r="B618" s="244" t="s">
        <v>5701</v>
      </c>
      <c r="C618" s="244" t="s">
        <v>5700</v>
      </c>
      <c r="D618" s="244" t="s">
        <v>3089</v>
      </c>
      <c r="E618" s="244" t="s">
        <v>4106</v>
      </c>
      <c r="G618" s="244" t="s">
        <v>5696</v>
      </c>
      <c r="H618" s="244" t="s">
        <v>5697</v>
      </c>
      <c r="I618" s="244" t="s">
        <v>6363</v>
      </c>
      <c r="J618" s="244" t="s">
        <v>8082</v>
      </c>
      <c r="K618" s="244" t="s">
        <v>4801</v>
      </c>
    </row>
    <row r="619" spans="1:11" s="244" customFormat="1" ht="26" x14ac:dyDescent="0.3">
      <c r="A619" s="244" t="s">
        <v>5700</v>
      </c>
      <c r="B619" s="244" t="s">
        <v>5701</v>
      </c>
      <c r="C619" s="244" t="s">
        <v>5700</v>
      </c>
      <c r="D619" s="244" t="s">
        <v>3089</v>
      </c>
      <c r="E619" s="244" t="s">
        <v>4106</v>
      </c>
      <c r="G619" s="244" t="s">
        <v>5696</v>
      </c>
      <c r="H619" s="244" t="s">
        <v>5697</v>
      </c>
      <c r="I619" s="244" t="s">
        <v>6365</v>
      </c>
      <c r="J619" s="244" t="s">
        <v>8079</v>
      </c>
      <c r="K619" s="244" t="s">
        <v>4801</v>
      </c>
    </row>
    <row r="620" spans="1:11" s="244" customFormat="1" ht="26" x14ac:dyDescent="0.3">
      <c r="A620" s="244" t="s">
        <v>5700</v>
      </c>
      <c r="B620" s="244" t="s">
        <v>5701</v>
      </c>
      <c r="C620" s="244" t="s">
        <v>5700</v>
      </c>
      <c r="D620" s="244" t="s">
        <v>3089</v>
      </c>
      <c r="E620" s="244" t="s">
        <v>4106</v>
      </c>
      <c r="G620" s="244" t="s">
        <v>5696</v>
      </c>
      <c r="H620" s="244" t="s">
        <v>5697</v>
      </c>
      <c r="I620" s="244" t="s">
        <v>6367</v>
      </c>
      <c r="J620" s="244" t="s">
        <v>8080</v>
      </c>
      <c r="K620" s="244" t="s">
        <v>4801</v>
      </c>
    </row>
    <row r="621" spans="1:11" s="244" customFormat="1" ht="26" x14ac:dyDescent="0.3">
      <c r="A621" s="244" t="s">
        <v>5700</v>
      </c>
      <c r="B621" s="244" t="s">
        <v>5701</v>
      </c>
      <c r="C621" s="244" t="s">
        <v>5700</v>
      </c>
      <c r="D621" s="244" t="s">
        <v>3089</v>
      </c>
      <c r="E621" s="244" t="s">
        <v>4106</v>
      </c>
      <c r="G621" s="244" t="s">
        <v>5696</v>
      </c>
      <c r="H621" s="244" t="s">
        <v>5697</v>
      </c>
      <c r="I621" s="244" t="s">
        <v>6369</v>
      </c>
      <c r="J621" s="244" t="s">
        <v>8078</v>
      </c>
      <c r="K621" s="244" t="s">
        <v>4801</v>
      </c>
    </row>
    <row r="622" spans="1:11" s="244" customFormat="1" ht="26" x14ac:dyDescent="0.3">
      <c r="A622" s="244" t="s">
        <v>5700</v>
      </c>
      <c r="B622" s="244" t="s">
        <v>5701</v>
      </c>
      <c r="C622" s="244" t="s">
        <v>5700</v>
      </c>
      <c r="D622" s="244" t="s">
        <v>3089</v>
      </c>
      <c r="E622" s="244" t="s">
        <v>4106</v>
      </c>
      <c r="G622" s="244" t="s">
        <v>5696</v>
      </c>
      <c r="H622" s="244" t="s">
        <v>5697</v>
      </c>
      <c r="I622" s="244" t="s">
        <v>6371</v>
      </c>
      <c r="J622" s="244" t="s">
        <v>8081</v>
      </c>
      <c r="K622" s="244" t="s">
        <v>4801</v>
      </c>
    </row>
    <row r="623" spans="1:11" s="244" customFormat="1" ht="26" x14ac:dyDescent="0.3">
      <c r="A623" s="244" t="s">
        <v>5700</v>
      </c>
      <c r="B623" s="244" t="s">
        <v>5701</v>
      </c>
      <c r="C623" s="244" t="s">
        <v>5700</v>
      </c>
      <c r="D623" s="244" t="s">
        <v>3089</v>
      </c>
      <c r="E623" s="244" t="s">
        <v>4106</v>
      </c>
      <c r="G623" s="244" t="s">
        <v>5696</v>
      </c>
      <c r="H623" s="244" t="s">
        <v>5697</v>
      </c>
      <c r="I623" s="244" t="s">
        <v>6377</v>
      </c>
      <c r="J623" s="244" t="s">
        <v>8289</v>
      </c>
      <c r="K623" s="244" t="s">
        <v>4801</v>
      </c>
    </row>
    <row r="624" spans="1:11" s="244" customFormat="1" ht="26" x14ac:dyDescent="0.3">
      <c r="A624" s="244" t="s">
        <v>5700</v>
      </c>
      <c r="B624" s="244" t="s">
        <v>5701</v>
      </c>
      <c r="C624" s="244" t="s">
        <v>5700</v>
      </c>
      <c r="D624" s="244" t="s">
        <v>3089</v>
      </c>
      <c r="E624" s="244" t="s">
        <v>4106</v>
      </c>
      <c r="G624" s="244" t="s">
        <v>5696</v>
      </c>
      <c r="H624" s="244" t="s">
        <v>5697</v>
      </c>
      <c r="I624" s="244" t="s">
        <v>6379</v>
      </c>
      <c r="J624" s="244" t="s">
        <v>4877</v>
      </c>
      <c r="K624" s="244" t="s">
        <v>4801</v>
      </c>
    </row>
    <row r="625" spans="1:11" s="244" customFormat="1" ht="26" x14ac:dyDescent="0.3">
      <c r="A625" s="244" t="s">
        <v>5700</v>
      </c>
      <c r="B625" s="244" t="s">
        <v>5701</v>
      </c>
      <c r="C625" s="244" t="s">
        <v>5700</v>
      </c>
      <c r="D625" s="244" t="s">
        <v>3089</v>
      </c>
      <c r="E625" s="244" t="s">
        <v>4106</v>
      </c>
      <c r="G625" s="244" t="s">
        <v>5696</v>
      </c>
      <c r="H625" s="244" t="s">
        <v>5697</v>
      </c>
      <c r="I625" s="244" t="s">
        <v>6381</v>
      </c>
      <c r="J625" s="244" t="s">
        <v>8290</v>
      </c>
      <c r="K625" s="244" t="s">
        <v>4801</v>
      </c>
    </row>
    <row r="626" spans="1:11" s="244" customFormat="1" ht="26" x14ac:dyDescent="0.3">
      <c r="A626" s="244" t="s">
        <v>5700</v>
      </c>
      <c r="B626" s="244" t="s">
        <v>5701</v>
      </c>
      <c r="C626" s="244" t="s">
        <v>5700</v>
      </c>
      <c r="D626" s="244" t="s">
        <v>3089</v>
      </c>
      <c r="E626" s="244" t="s">
        <v>4106</v>
      </c>
      <c r="G626" s="244" t="s">
        <v>5696</v>
      </c>
      <c r="H626" s="244" t="s">
        <v>5697</v>
      </c>
      <c r="I626" s="244" t="s">
        <v>1550</v>
      </c>
      <c r="J626" s="244" t="s">
        <v>8380</v>
      </c>
      <c r="K626" s="244" t="s">
        <v>4801</v>
      </c>
    </row>
    <row r="627" spans="1:11" s="244" customFormat="1" ht="26" x14ac:dyDescent="0.3">
      <c r="A627" s="244" t="s">
        <v>5700</v>
      </c>
      <c r="B627" s="244" t="s">
        <v>5701</v>
      </c>
      <c r="C627" s="244" t="s">
        <v>5700</v>
      </c>
      <c r="D627" s="244" t="s">
        <v>3089</v>
      </c>
      <c r="E627" s="244" t="s">
        <v>4106</v>
      </c>
      <c r="G627" s="244" t="s">
        <v>5696</v>
      </c>
      <c r="H627" s="244" t="s">
        <v>5697</v>
      </c>
      <c r="I627" s="244" t="s">
        <v>1556</v>
      </c>
      <c r="J627" s="244" t="s">
        <v>8381</v>
      </c>
      <c r="K627" s="244" t="s">
        <v>4801</v>
      </c>
    </row>
    <row r="628" spans="1:11" s="244" customFormat="1" ht="26" x14ac:dyDescent="0.3">
      <c r="A628" s="244" t="s">
        <v>5700</v>
      </c>
      <c r="B628" s="244" t="s">
        <v>5701</v>
      </c>
      <c r="C628" s="244" t="s">
        <v>5700</v>
      </c>
      <c r="D628" s="244" t="s">
        <v>3089</v>
      </c>
      <c r="E628" s="244" t="s">
        <v>4106</v>
      </c>
      <c r="G628" s="244" t="s">
        <v>5696</v>
      </c>
      <c r="H628" s="244" t="s">
        <v>5697</v>
      </c>
      <c r="I628" s="244" t="s">
        <v>1561</v>
      </c>
      <c r="J628" s="244" t="s">
        <v>8382</v>
      </c>
      <c r="K628" s="244" t="s">
        <v>4801</v>
      </c>
    </row>
    <row r="629" spans="1:11" s="244" customFormat="1" ht="26" x14ac:dyDescent="0.3">
      <c r="A629" s="244" t="s">
        <v>5700</v>
      </c>
      <c r="B629" s="244" t="s">
        <v>5701</v>
      </c>
      <c r="C629" s="244" t="s">
        <v>5700</v>
      </c>
      <c r="D629" s="244" t="s">
        <v>3089</v>
      </c>
      <c r="E629" s="244" t="s">
        <v>4106</v>
      </c>
      <c r="G629" s="244" t="s">
        <v>5696</v>
      </c>
      <c r="H629" s="244" t="s">
        <v>5697</v>
      </c>
      <c r="I629" s="244" t="s">
        <v>1566</v>
      </c>
      <c r="J629" s="244" t="s">
        <v>8383</v>
      </c>
      <c r="K629" s="244" t="s">
        <v>4801</v>
      </c>
    </row>
    <row r="630" spans="1:11" s="244" customFormat="1" ht="26" x14ac:dyDescent="0.3">
      <c r="A630" s="244" t="s">
        <v>5700</v>
      </c>
      <c r="B630" s="244" t="s">
        <v>5701</v>
      </c>
      <c r="C630" s="244" t="s">
        <v>5700</v>
      </c>
      <c r="D630" s="244" t="s">
        <v>3089</v>
      </c>
      <c r="E630" s="244" t="s">
        <v>4106</v>
      </c>
      <c r="G630" s="244" t="s">
        <v>5696</v>
      </c>
      <c r="H630" s="244" t="s">
        <v>5697</v>
      </c>
      <c r="I630" s="244" t="s">
        <v>1571</v>
      </c>
      <c r="J630" s="244" t="s">
        <v>8910</v>
      </c>
      <c r="K630" s="244" t="s">
        <v>4801</v>
      </c>
    </row>
    <row r="631" spans="1:11" s="244" customFormat="1" ht="26" x14ac:dyDescent="0.3">
      <c r="A631" s="244" t="s">
        <v>5700</v>
      </c>
      <c r="B631" s="244" t="s">
        <v>5701</v>
      </c>
      <c r="C631" s="244" t="s">
        <v>5700</v>
      </c>
      <c r="D631" s="244" t="s">
        <v>3089</v>
      </c>
      <c r="E631" s="244" t="s">
        <v>4106</v>
      </c>
      <c r="G631" s="244" t="s">
        <v>5696</v>
      </c>
      <c r="H631" s="244" t="s">
        <v>5697</v>
      </c>
      <c r="I631" s="244" t="s">
        <v>1576</v>
      </c>
      <c r="J631" s="244" t="s">
        <v>8708</v>
      </c>
      <c r="K631" s="244" t="s">
        <v>4801</v>
      </c>
    </row>
    <row r="632" spans="1:11" s="244" customFormat="1" ht="26" x14ac:dyDescent="0.3">
      <c r="A632" s="244" t="s">
        <v>5700</v>
      </c>
      <c r="B632" s="244" t="s">
        <v>5701</v>
      </c>
      <c r="C632" s="244" t="s">
        <v>5700</v>
      </c>
      <c r="D632" s="244" t="s">
        <v>3089</v>
      </c>
      <c r="E632" s="244" t="s">
        <v>4106</v>
      </c>
      <c r="G632" s="244" t="s">
        <v>5696</v>
      </c>
      <c r="H632" s="244" t="s">
        <v>5697</v>
      </c>
      <c r="I632" s="244" t="s">
        <v>2320</v>
      </c>
      <c r="J632" s="244" t="s">
        <v>8709</v>
      </c>
      <c r="K632" s="244" t="s">
        <v>4801</v>
      </c>
    </row>
    <row r="633" spans="1:11" s="244" customFormat="1" ht="26" x14ac:dyDescent="0.3">
      <c r="A633" s="244" t="s">
        <v>5700</v>
      </c>
      <c r="B633" s="244" t="s">
        <v>5701</v>
      </c>
      <c r="C633" s="244" t="s">
        <v>5700</v>
      </c>
      <c r="D633" s="244" t="s">
        <v>3089</v>
      </c>
      <c r="E633" s="244" t="s">
        <v>4106</v>
      </c>
      <c r="G633" s="244" t="s">
        <v>5696</v>
      </c>
      <c r="H633" s="244" t="s">
        <v>5697</v>
      </c>
      <c r="I633" s="244" t="s">
        <v>2325</v>
      </c>
      <c r="J633" s="244" t="s">
        <v>8710</v>
      </c>
      <c r="K633" s="244" t="s">
        <v>4801</v>
      </c>
    </row>
    <row r="634" spans="1:11" s="244" customFormat="1" ht="26" x14ac:dyDescent="0.3">
      <c r="A634" s="244" t="s">
        <v>5700</v>
      </c>
      <c r="B634" s="244" t="s">
        <v>5701</v>
      </c>
      <c r="C634" s="244" t="s">
        <v>5700</v>
      </c>
      <c r="D634" s="244" t="s">
        <v>3089</v>
      </c>
      <c r="E634" s="244" t="s">
        <v>4106</v>
      </c>
      <c r="G634" s="244" t="s">
        <v>5696</v>
      </c>
      <c r="H634" s="244" t="s">
        <v>5697</v>
      </c>
      <c r="I634" s="244" t="s">
        <v>2328</v>
      </c>
      <c r="J634" s="244" t="s">
        <v>2592</v>
      </c>
      <c r="K634" s="244" t="s">
        <v>4801</v>
      </c>
    </row>
    <row r="635" spans="1:11" s="244" customFormat="1" ht="26" x14ac:dyDescent="0.3">
      <c r="A635" s="244" t="s">
        <v>5700</v>
      </c>
      <c r="B635" s="244" t="s">
        <v>5701</v>
      </c>
      <c r="C635" s="244" t="s">
        <v>5700</v>
      </c>
      <c r="D635" s="244" t="s">
        <v>3089</v>
      </c>
      <c r="E635" s="244" t="s">
        <v>4106</v>
      </c>
      <c r="G635" s="244" t="s">
        <v>5696</v>
      </c>
      <c r="H635" s="244" t="s">
        <v>5697</v>
      </c>
      <c r="I635" s="244" t="s">
        <v>2330</v>
      </c>
      <c r="J635" s="244" t="s">
        <v>8711</v>
      </c>
      <c r="K635" s="244" t="s">
        <v>4801</v>
      </c>
    </row>
    <row r="636" spans="1:11" s="244" customFormat="1" ht="26" x14ac:dyDescent="0.3">
      <c r="A636" s="244" t="s">
        <v>5700</v>
      </c>
      <c r="B636" s="244" t="s">
        <v>5701</v>
      </c>
      <c r="C636" s="244" t="s">
        <v>5700</v>
      </c>
      <c r="D636" s="244" t="s">
        <v>3089</v>
      </c>
      <c r="E636" s="244" t="s">
        <v>4106</v>
      </c>
      <c r="G636" s="244" t="s">
        <v>5696</v>
      </c>
      <c r="H636" s="244" t="s">
        <v>5697</v>
      </c>
      <c r="I636" s="244" t="s">
        <v>820</v>
      </c>
      <c r="J636" s="244" t="s">
        <v>8712</v>
      </c>
      <c r="K636" s="244" t="s">
        <v>4801</v>
      </c>
    </row>
    <row r="637" spans="1:11" s="244" customFormat="1" ht="26" x14ac:dyDescent="0.3">
      <c r="A637" s="244" t="s">
        <v>5700</v>
      </c>
      <c r="B637" s="244" t="s">
        <v>5701</v>
      </c>
      <c r="C637" s="244" t="s">
        <v>5700</v>
      </c>
      <c r="D637" s="244" t="s">
        <v>3089</v>
      </c>
      <c r="E637" s="244" t="s">
        <v>4106</v>
      </c>
      <c r="G637" s="244" t="s">
        <v>5696</v>
      </c>
      <c r="H637" s="244" t="s">
        <v>5697</v>
      </c>
      <c r="I637" s="244" t="s">
        <v>2339</v>
      </c>
      <c r="J637" s="244" t="s">
        <v>8713</v>
      </c>
      <c r="K637" s="244" t="s">
        <v>4801</v>
      </c>
    </row>
    <row r="638" spans="1:11" s="244" customFormat="1" ht="78" x14ac:dyDescent="0.3">
      <c r="A638" s="244" t="s">
        <v>5700</v>
      </c>
      <c r="B638" s="244" t="s">
        <v>5701</v>
      </c>
      <c r="C638" s="244" t="s">
        <v>5700</v>
      </c>
      <c r="D638" s="244" t="s">
        <v>3089</v>
      </c>
      <c r="E638" s="244" t="s">
        <v>938</v>
      </c>
      <c r="F638" s="244" t="s">
        <v>5220</v>
      </c>
      <c r="G638" s="244" t="s">
        <v>6286</v>
      </c>
      <c r="H638" s="244" t="s">
        <v>1636</v>
      </c>
      <c r="I638" s="244" t="s">
        <v>4106</v>
      </c>
      <c r="J638" s="244" t="s">
        <v>8906</v>
      </c>
      <c r="K638" s="244" t="s">
        <v>4801</v>
      </c>
    </row>
    <row r="639" spans="1:11" s="244" customFormat="1" ht="78" x14ac:dyDescent="0.3">
      <c r="A639" s="244" t="s">
        <v>5700</v>
      </c>
      <c r="B639" s="244" t="s">
        <v>5701</v>
      </c>
      <c r="C639" s="244" t="s">
        <v>5700</v>
      </c>
      <c r="D639" s="244" t="s">
        <v>3089</v>
      </c>
      <c r="E639" s="244" t="s">
        <v>938</v>
      </c>
      <c r="F639" s="244" t="s">
        <v>5220</v>
      </c>
      <c r="G639" s="244" t="s">
        <v>6286</v>
      </c>
      <c r="H639" s="244" t="s">
        <v>1636</v>
      </c>
      <c r="I639" s="244" t="s">
        <v>4105</v>
      </c>
      <c r="J639" s="244" t="s">
        <v>5825</v>
      </c>
      <c r="K639" s="244" t="s">
        <v>4801</v>
      </c>
    </row>
    <row r="640" spans="1:11" s="244" customFormat="1" ht="78" x14ac:dyDescent="0.3">
      <c r="A640" s="244" t="s">
        <v>5700</v>
      </c>
      <c r="B640" s="244" t="s">
        <v>5701</v>
      </c>
      <c r="C640" s="244" t="s">
        <v>5700</v>
      </c>
      <c r="D640" s="244" t="s">
        <v>3089</v>
      </c>
      <c r="E640" s="244" t="s">
        <v>938</v>
      </c>
      <c r="F640" s="244" t="s">
        <v>5220</v>
      </c>
      <c r="G640" s="244" t="s">
        <v>6286</v>
      </c>
      <c r="H640" s="244" t="s">
        <v>1636</v>
      </c>
      <c r="I640" s="244" t="s">
        <v>5725</v>
      </c>
      <c r="J640" s="244" t="s">
        <v>5826</v>
      </c>
      <c r="K640" s="244" t="s">
        <v>4801</v>
      </c>
    </row>
    <row r="641" spans="1:11" s="244" customFormat="1" ht="78" x14ac:dyDescent="0.3">
      <c r="A641" s="244" t="s">
        <v>5700</v>
      </c>
      <c r="B641" s="244" t="s">
        <v>5701</v>
      </c>
      <c r="C641" s="244" t="s">
        <v>5700</v>
      </c>
      <c r="D641" s="244" t="s">
        <v>3089</v>
      </c>
      <c r="E641" s="244" t="s">
        <v>938</v>
      </c>
      <c r="F641" s="244" t="s">
        <v>5220</v>
      </c>
      <c r="G641" s="244" t="s">
        <v>6286</v>
      </c>
      <c r="H641" s="244" t="s">
        <v>1636</v>
      </c>
      <c r="I641" s="244" t="s">
        <v>5741</v>
      </c>
      <c r="J641" s="244" t="s">
        <v>5827</v>
      </c>
      <c r="K641" s="244" t="s">
        <v>4801</v>
      </c>
    </row>
    <row r="642" spans="1:11" s="244" customFormat="1" ht="78" x14ac:dyDescent="0.3">
      <c r="A642" s="244" t="s">
        <v>5700</v>
      </c>
      <c r="B642" s="244" t="s">
        <v>5701</v>
      </c>
      <c r="C642" s="244" t="s">
        <v>5700</v>
      </c>
      <c r="D642" s="244" t="s">
        <v>3089</v>
      </c>
      <c r="E642" s="244" t="s">
        <v>938</v>
      </c>
      <c r="F642" s="244" t="s">
        <v>5220</v>
      </c>
      <c r="G642" s="244" t="s">
        <v>6286</v>
      </c>
      <c r="H642" s="244" t="s">
        <v>1636</v>
      </c>
      <c r="I642" s="244" t="s">
        <v>898</v>
      </c>
      <c r="J642" s="244" t="s">
        <v>5828</v>
      </c>
      <c r="K642" s="244" t="s">
        <v>4801</v>
      </c>
    </row>
    <row r="643" spans="1:11" s="244" customFormat="1" ht="78" x14ac:dyDescent="0.3">
      <c r="A643" s="244" t="s">
        <v>5700</v>
      </c>
      <c r="B643" s="244" t="s">
        <v>5701</v>
      </c>
      <c r="C643" s="244" t="s">
        <v>5700</v>
      </c>
      <c r="D643" s="244" t="s">
        <v>3089</v>
      </c>
      <c r="E643" s="244" t="s">
        <v>938</v>
      </c>
      <c r="F643" s="244" t="s">
        <v>5220</v>
      </c>
      <c r="G643" s="244" t="s">
        <v>6286</v>
      </c>
      <c r="H643" s="244" t="s">
        <v>1636</v>
      </c>
      <c r="I643" s="244" t="s">
        <v>2638</v>
      </c>
      <c r="J643" s="244" t="s">
        <v>5829</v>
      </c>
      <c r="K643" s="244" t="s">
        <v>4801</v>
      </c>
    </row>
    <row r="644" spans="1:11" s="244" customFormat="1" ht="78" x14ac:dyDescent="0.3">
      <c r="A644" s="244" t="s">
        <v>5700</v>
      </c>
      <c r="B644" s="244" t="s">
        <v>5701</v>
      </c>
      <c r="C644" s="244" t="s">
        <v>5700</v>
      </c>
      <c r="D644" s="244" t="s">
        <v>3089</v>
      </c>
      <c r="E644" s="244" t="s">
        <v>938</v>
      </c>
      <c r="F644" s="244" t="s">
        <v>5220</v>
      </c>
      <c r="G644" s="244" t="s">
        <v>6286</v>
      </c>
      <c r="H644" s="244" t="s">
        <v>1636</v>
      </c>
      <c r="I644" s="244" t="s">
        <v>2317</v>
      </c>
      <c r="J644" s="244" t="s">
        <v>5830</v>
      </c>
      <c r="K644" s="244" t="s">
        <v>4801</v>
      </c>
    </row>
    <row r="645" spans="1:11" s="244" customFormat="1" ht="78" x14ac:dyDescent="0.3">
      <c r="A645" s="244" t="s">
        <v>5700</v>
      </c>
      <c r="B645" s="244" t="s">
        <v>5701</v>
      </c>
      <c r="C645" s="244" t="s">
        <v>5700</v>
      </c>
      <c r="D645" s="244" t="s">
        <v>3089</v>
      </c>
      <c r="E645" s="244" t="s">
        <v>938</v>
      </c>
      <c r="F645" s="244" t="s">
        <v>5220</v>
      </c>
      <c r="G645" s="244" t="s">
        <v>6286</v>
      </c>
      <c r="H645" s="244" t="s">
        <v>1636</v>
      </c>
      <c r="I645" s="244" t="s">
        <v>1066</v>
      </c>
      <c r="J645" s="244" t="s">
        <v>5831</v>
      </c>
      <c r="K645" s="244" t="s">
        <v>4801</v>
      </c>
    </row>
    <row r="646" spans="1:11" s="244" customFormat="1" ht="78" x14ac:dyDescent="0.3">
      <c r="A646" s="244" t="s">
        <v>5700</v>
      </c>
      <c r="B646" s="244" t="s">
        <v>5701</v>
      </c>
      <c r="C646" s="244" t="s">
        <v>5700</v>
      </c>
      <c r="D646" s="244" t="s">
        <v>3089</v>
      </c>
      <c r="E646" s="244" t="s">
        <v>938</v>
      </c>
      <c r="F646" s="244" t="s">
        <v>5220</v>
      </c>
      <c r="G646" s="244" t="s">
        <v>6286</v>
      </c>
      <c r="H646" s="244" t="s">
        <v>1636</v>
      </c>
      <c r="I646" s="244" t="s">
        <v>4720</v>
      </c>
      <c r="J646" s="244" t="s">
        <v>5832</v>
      </c>
      <c r="K646" s="244" t="s">
        <v>4801</v>
      </c>
    </row>
    <row r="647" spans="1:11" s="244" customFormat="1" ht="78" x14ac:dyDescent="0.3">
      <c r="A647" s="244" t="s">
        <v>5700</v>
      </c>
      <c r="B647" s="244" t="s">
        <v>5701</v>
      </c>
      <c r="C647" s="244" t="s">
        <v>5700</v>
      </c>
      <c r="D647" s="244" t="s">
        <v>3089</v>
      </c>
      <c r="E647" s="244" t="s">
        <v>938</v>
      </c>
      <c r="F647" s="244" t="s">
        <v>5220</v>
      </c>
      <c r="G647" s="244" t="s">
        <v>6286</v>
      </c>
      <c r="H647" s="244" t="s">
        <v>1636</v>
      </c>
      <c r="I647" s="244" t="s">
        <v>4728</v>
      </c>
      <c r="J647" s="244" t="s">
        <v>5833</v>
      </c>
      <c r="K647" s="244" t="s">
        <v>4801</v>
      </c>
    </row>
    <row r="648" spans="1:11" s="244" customFormat="1" ht="78" x14ac:dyDescent="0.3">
      <c r="A648" s="244" t="s">
        <v>5700</v>
      </c>
      <c r="B648" s="244" t="s">
        <v>5701</v>
      </c>
      <c r="C648" s="244" t="s">
        <v>5700</v>
      </c>
      <c r="D648" s="244" t="s">
        <v>3089</v>
      </c>
      <c r="E648" s="244" t="s">
        <v>938</v>
      </c>
      <c r="F648" s="244" t="s">
        <v>5220</v>
      </c>
      <c r="G648" s="244" t="s">
        <v>6286</v>
      </c>
      <c r="H648" s="244" t="s">
        <v>1636</v>
      </c>
      <c r="I648" s="244" t="s">
        <v>4818</v>
      </c>
      <c r="J648" s="244" t="s">
        <v>5834</v>
      </c>
      <c r="K648" s="244" t="s">
        <v>4801</v>
      </c>
    </row>
    <row r="649" spans="1:11" s="244" customFormat="1" ht="78" x14ac:dyDescent="0.3">
      <c r="A649" s="244" t="s">
        <v>5700</v>
      </c>
      <c r="B649" s="244" t="s">
        <v>5701</v>
      </c>
      <c r="C649" s="244" t="s">
        <v>5700</v>
      </c>
      <c r="D649" s="244" t="s">
        <v>3089</v>
      </c>
      <c r="E649" s="244" t="s">
        <v>938</v>
      </c>
      <c r="F649" s="244" t="s">
        <v>5220</v>
      </c>
      <c r="G649" s="244" t="s">
        <v>6286</v>
      </c>
      <c r="H649" s="244" t="s">
        <v>1636</v>
      </c>
      <c r="I649" s="244" t="s">
        <v>5316</v>
      </c>
      <c r="J649" s="244" t="s">
        <v>5835</v>
      </c>
      <c r="K649" s="244" t="s">
        <v>4801</v>
      </c>
    </row>
    <row r="650" spans="1:11" s="244" customFormat="1" ht="78" x14ac:dyDescent="0.3">
      <c r="A650" s="244" t="s">
        <v>5700</v>
      </c>
      <c r="B650" s="244" t="s">
        <v>5701</v>
      </c>
      <c r="C650" s="244" t="s">
        <v>5700</v>
      </c>
      <c r="D650" s="244" t="s">
        <v>3089</v>
      </c>
      <c r="E650" s="244" t="s">
        <v>938</v>
      </c>
      <c r="F650" s="244" t="s">
        <v>5220</v>
      </c>
      <c r="G650" s="244" t="s">
        <v>6286</v>
      </c>
      <c r="H650" s="244" t="s">
        <v>1636</v>
      </c>
      <c r="I650" s="244" t="s">
        <v>5727</v>
      </c>
      <c r="J650" s="244" t="s">
        <v>5836</v>
      </c>
      <c r="K650" s="244" t="s">
        <v>4801</v>
      </c>
    </row>
    <row r="651" spans="1:11" s="244" customFormat="1" ht="78" x14ac:dyDescent="0.3">
      <c r="A651" s="244" t="s">
        <v>5700</v>
      </c>
      <c r="B651" s="244" t="s">
        <v>5701</v>
      </c>
      <c r="C651" s="244" t="s">
        <v>5700</v>
      </c>
      <c r="D651" s="244" t="s">
        <v>3089</v>
      </c>
      <c r="E651" s="244" t="s">
        <v>938</v>
      </c>
      <c r="F651" s="244" t="s">
        <v>5220</v>
      </c>
      <c r="G651" s="244" t="s">
        <v>6286</v>
      </c>
      <c r="H651" s="244" t="s">
        <v>1636</v>
      </c>
      <c r="I651" s="244" t="s">
        <v>855</v>
      </c>
      <c r="J651" s="244" t="s">
        <v>5837</v>
      </c>
      <c r="K651" s="244" t="s">
        <v>4801</v>
      </c>
    </row>
    <row r="652" spans="1:11" s="244" customFormat="1" ht="78" x14ac:dyDescent="0.3">
      <c r="A652" s="244" t="s">
        <v>5700</v>
      </c>
      <c r="B652" s="244" t="s">
        <v>5701</v>
      </c>
      <c r="C652" s="244" t="s">
        <v>5700</v>
      </c>
      <c r="D652" s="244" t="s">
        <v>3089</v>
      </c>
      <c r="E652" s="244" t="s">
        <v>938</v>
      </c>
      <c r="F652" s="244" t="s">
        <v>5220</v>
      </c>
      <c r="G652" s="244" t="s">
        <v>6286</v>
      </c>
      <c r="H652" s="244" t="s">
        <v>1636</v>
      </c>
      <c r="I652" s="244" t="s">
        <v>867</v>
      </c>
      <c r="J652" s="244" t="s">
        <v>5838</v>
      </c>
      <c r="K652" s="244" t="s">
        <v>4801</v>
      </c>
    </row>
    <row r="653" spans="1:11" s="244" customFormat="1" ht="78" x14ac:dyDescent="0.3">
      <c r="A653" s="244" t="s">
        <v>5700</v>
      </c>
      <c r="B653" s="244" t="s">
        <v>5701</v>
      </c>
      <c r="C653" s="244" t="s">
        <v>5700</v>
      </c>
      <c r="D653" s="244" t="s">
        <v>3089</v>
      </c>
      <c r="E653" s="244" t="s">
        <v>938</v>
      </c>
      <c r="F653" s="244" t="s">
        <v>5220</v>
      </c>
      <c r="G653" s="244" t="s">
        <v>6286</v>
      </c>
      <c r="H653" s="244" t="s">
        <v>1636</v>
      </c>
      <c r="I653" s="244" t="s">
        <v>5342</v>
      </c>
      <c r="J653" s="244" t="s">
        <v>5839</v>
      </c>
      <c r="K653" s="244" t="s">
        <v>4801</v>
      </c>
    </row>
    <row r="654" spans="1:11" s="244" customFormat="1" ht="78" x14ac:dyDescent="0.3">
      <c r="A654" s="244" t="s">
        <v>5700</v>
      </c>
      <c r="B654" s="244" t="s">
        <v>5701</v>
      </c>
      <c r="C654" s="244" t="s">
        <v>5700</v>
      </c>
      <c r="D654" s="244" t="s">
        <v>3089</v>
      </c>
      <c r="E654" s="244" t="s">
        <v>938</v>
      </c>
      <c r="F654" s="244" t="s">
        <v>5220</v>
      </c>
      <c r="G654" s="244" t="s">
        <v>6286</v>
      </c>
      <c r="H654" s="244" t="s">
        <v>1636</v>
      </c>
      <c r="I654" s="244" t="s">
        <v>6120</v>
      </c>
      <c r="J654" s="244" t="s">
        <v>5840</v>
      </c>
      <c r="K654" s="244" t="s">
        <v>4801</v>
      </c>
    </row>
    <row r="655" spans="1:11" s="244" customFormat="1" ht="78" x14ac:dyDescent="0.3">
      <c r="A655" s="244" t="s">
        <v>5700</v>
      </c>
      <c r="B655" s="244" t="s">
        <v>5701</v>
      </c>
      <c r="C655" s="244" t="s">
        <v>5700</v>
      </c>
      <c r="D655" s="244" t="s">
        <v>3089</v>
      </c>
      <c r="E655" s="244" t="s">
        <v>938</v>
      </c>
      <c r="F655" s="244" t="s">
        <v>5220</v>
      </c>
      <c r="G655" s="244" t="s">
        <v>6286</v>
      </c>
      <c r="H655" s="244" t="s">
        <v>1636</v>
      </c>
      <c r="I655" s="244" t="s">
        <v>873</v>
      </c>
      <c r="J655" s="244" t="s">
        <v>5841</v>
      </c>
      <c r="K655" s="244" t="s">
        <v>4801</v>
      </c>
    </row>
    <row r="656" spans="1:11" s="244" customFormat="1" ht="78" x14ac:dyDescent="0.3">
      <c r="A656" s="244" t="s">
        <v>5700</v>
      </c>
      <c r="B656" s="244" t="s">
        <v>5701</v>
      </c>
      <c r="C656" s="244" t="s">
        <v>5700</v>
      </c>
      <c r="D656" s="244" t="s">
        <v>3089</v>
      </c>
      <c r="E656" s="244" t="s">
        <v>938</v>
      </c>
      <c r="F656" s="244" t="s">
        <v>5220</v>
      </c>
      <c r="G656" s="244" t="s">
        <v>6286</v>
      </c>
      <c r="H656" s="244" t="s">
        <v>1636</v>
      </c>
      <c r="I656" s="244" t="s">
        <v>2152</v>
      </c>
      <c r="J656" s="244" t="s">
        <v>5842</v>
      </c>
      <c r="K656" s="244" t="s">
        <v>4801</v>
      </c>
    </row>
    <row r="657" spans="1:11" s="244" customFormat="1" ht="78" x14ac:dyDescent="0.3">
      <c r="A657" s="244" t="s">
        <v>5700</v>
      </c>
      <c r="B657" s="244" t="s">
        <v>5701</v>
      </c>
      <c r="C657" s="244" t="s">
        <v>5700</v>
      </c>
      <c r="D657" s="244" t="s">
        <v>3089</v>
      </c>
      <c r="E657" s="244" t="s">
        <v>938</v>
      </c>
      <c r="F657" s="244" t="s">
        <v>5220</v>
      </c>
      <c r="G657" s="244" t="s">
        <v>6286</v>
      </c>
      <c r="H657" s="244" t="s">
        <v>1636</v>
      </c>
      <c r="I657" s="244" t="s">
        <v>2156</v>
      </c>
      <c r="J657" s="244" t="s">
        <v>5843</v>
      </c>
      <c r="K657" s="244" t="s">
        <v>4801</v>
      </c>
    </row>
    <row r="658" spans="1:11" s="244" customFormat="1" ht="78" x14ac:dyDescent="0.3">
      <c r="A658" s="244" t="s">
        <v>5700</v>
      </c>
      <c r="B658" s="244" t="s">
        <v>5701</v>
      </c>
      <c r="C658" s="244" t="s">
        <v>5700</v>
      </c>
      <c r="D658" s="244" t="s">
        <v>3089</v>
      </c>
      <c r="E658" s="244" t="s">
        <v>938</v>
      </c>
      <c r="F658" s="244" t="s">
        <v>5220</v>
      </c>
      <c r="G658" s="244" t="s">
        <v>6286</v>
      </c>
      <c r="H658" s="244" t="s">
        <v>1636</v>
      </c>
      <c r="I658" s="244" t="s">
        <v>5354</v>
      </c>
      <c r="J658" s="244" t="s">
        <v>5844</v>
      </c>
      <c r="K658" s="244" t="s">
        <v>4801</v>
      </c>
    </row>
    <row r="659" spans="1:11" s="244" customFormat="1" ht="78" x14ac:dyDescent="0.3">
      <c r="A659" s="244" t="s">
        <v>5700</v>
      </c>
      <c r="B659" s="244" t="s">
        <v>5701</v>
      </c>
      <c r="C659" s="244" t="s">
        <v>5700</v>
      </c>
      <c r="D659" s="244" t="s">
        <v>3089</v>
      </c>
      <c r="E659" s="244" t="s">
        <v>938</v>
      </c>
      <c r="F659" s="244" t="s">
        <v>5220</v>
      </c>
      <c r="G659" s="244" t="s">
        <v>6286</v>
      </c>
      <c r="H659" s="244" t="s">
        <v>1636</v>
      </c>
      <c r="I659" s="244" t="s">
        <v>884</v>
      </c>
      <c r="J659" s="244" t="s">
        <v>5845</v>
      </c>
      <c r="K659" s="244" t="s">
        <v>4801</v>
      </c>
    </row>
    <row r="660" spans="1:11" s="244" customFormat="1" ht="78" x14ac:dyDescent="0.3">
      <c r="A660" s="244" t="s">
        <v>5700</v>
      </c>
      <c r="B660" s="244" t="s">
        <v>5701</v>
      </c>
      <c r="C660" s="244" t="s">
        <v>5700</v>
      </c>
      <c r="D660" s="244" t="s">
        <v>3089</v>
      </c>
      <c r="E660" s="244" t="s">
        <v>938</v>
      </c>
      <c r="F660" s="244" t="s">
        <v>5220</v>
      </c>
      <c r="G660" s="244" t="s">
        <v>6286</v>
      </c>
      <c r="H660" s="244" t="s">
        <v>1636</v>
      </c>
      <c r="I660" s="244" t="s">
        <v>889</v>
      </c>
      <c r="J660" s="244" t="s">
        <v>5846</v>
      </c>
      <c r="K660" s="244" t="s">
        <v>4801</v>
      </c>
    </row>
    <row r="661" spans="1:11" s="244" customFormat="1" ht="78" x14ac:dyDescent="0.3">
      <c r="A661" s="244" t="s">
        <v>5700</v>
      </c>
      <c r="B661" s="244" t="s">
        <v>5701</v>
      </c>
      <c r="C661" s="244" t="s">
        <v>5700</v>
      </c>
      <c r="D661" s="244" t="s">
        <v>3089</v>
      </c>
      <c r="E661" s="244" t="s">
        <v>938</v>
      </c>
      <c r="F661" s="244" t="s">
        <v>5220</v>
      </c>
      <c r="G661" s="244" t="s">
        <v>6286</v>
      </c>
      <c r="H661" s="244" t="s">
        <v>1636</v>
      </c>
      <c r="I661" s="244" t="s">
        <v>901</v>
      </c>
      <c r="J661" s="244" t="s">
        <v>5847</v>
      </c>
      <c r="K661" s="244" t="s">
        <v>4801</v>
      </c>
    </row>
    <row r="662" spans="1:11" s="244" customFormat="1" ht="78" x14ac:dyDescent="0.3">
      <c r="A662" s="244" t="s">
        <v>5700</v>
      </c>
      <c r="B662" s="244" t="s">
        <v>5701</v>
      </c>
      <c r="C662" s="244" t="s">
        <v>5700</v>
      </c>
      <c r="D662" s="244" t="s">
        <v>3089</v>
      </c>
      <c r="E662" s="244" t="s">
        <v>938</v>
      </c>
      <c r="F662" s="244" t="s">
        <v>5220</v>
      </c>
      <c r="G662" s="244" t="s">
        <v>6286</v>
      </c>
      <c r="H662" s="244" t="s">
        <v>1636</v>
      </c>
      <c r="I662" s="244" t="s">
        <v>5358</v>
      </c>
      <c r="J662" s="244" t="s">
        <v>5848</v>
      </c>
      <c r="K662" s="244" t="s">
        <v>4801</v>
      </c>
    </row>
    <row r="663" spans="1:11" s="244" customFormat="1" ht="78" x14ac:dyDescent="0.3">
      <c r="A663" s="244" t="s">
        <v>5700</v>
      </c>
      <c r="B663" s="244" t="s">
        <v>5701</v>
      </c>
      <c r="C663" s="244" t="s">
        <v>5700</v>
      </c>
      <c r="D663" s="244" t="s">
        <v>3089</v>
      </c>
      <c r="E663" s="244" t="s">
        <v>938</v>
      </c>
      <c r="F663" s="244" t="s">
        <v>5220</v>
      </c>
      <c r="G663" s="244" t="s">
        <v>6286</v>
      </c>
      <c r="H663" s="244" t="s">
        <v>1636</v>
      </c>
      <c r="I663" s="244" t="s">
        <v>907</v>
      </c>
      <c r="J663" s="244" t="s">
        <v>5849</v>
      </c>
      <c r="K663" s="244" t="s">
        <v>4801</v>
      </c>
    </row>
    <row r="664" spans="1:11" s="244" customFormat="1" ht="78" x14ac:dyDescent="0.3">
      <c r="A664" s="244" t="s">
        <v>5700</v>
      </c>
      <c r="B664" s="244" t="s">
        <v>5701</v>
      </c>
      <c r="C664" s="244" t="s">
        <v>5700</v>
      </c>
      <c r="D664" s="244" t="s">
        <v>3089</v>
      </c>
      <c r="E664" s="244" t="s">
        <v>938</v>
      </c>
      <c r="F664" s="244" t="s">
        <v>5220</v>
      </c>
      <c r="G664" s="244" t="s">
        <v>6286</v>
      </c>
      <c r="H664" s="244" t="s">
        <v>1636</v>
      </c>
      <c r="I664" s="244" t="s">
        <v>5070</v>
      </c>
      <c r="J664" s="244" t="s">
        <v>5850</v>
      </c>
      <c r="K664" s="244" t="s">
        <v>4801</v>
      </c>
    </row>
    <row r="665" spans="1:11" s="244" customFormat="1" ht="78" x14ac:dyDescent="0.3">
      <c r="A665" s="244" t="s">
        <v>5700</v>
      </c>
      <c r="B665" s="244" t="s">
        <v>5701</v>
      </c>
      <c r="C665" s="244" t="s">
        <v>5700</v>
      </c>
      <c r="D665" s="244" t="s">
        <v>3089</v>
      </c>
      <c r="E665" s="244" t="s">
        <v>938</v>
      </c>
      <c r="F665" s="244" t="s">
        <v>5220</v>
      </c>
      <c r="G665" s="244" t="s">
        <v>6286</v>
      </c>
      <c r="H665" s="244" t="s">
        <v>1636</v>
      </c>
      <c r="I665" s="244" t="s">
        <v>921</v>
      </c>
      <c r="J665" s="244" t="s">
        <v>5851</v>
      </c>
      <c r="K665" s="244" t="s">
        <v>4801</v>
      </c>
    </row>
    <row r="666" spans="1:11" s="244" customFormat="1" ht="78" x14ac:dyDescent="0.3">
      <c r="A666" s="244" t="s">
        <v>5700</v>
      </c>
      <c r="B666" s="244" t="s">
        <v>5701</v>
      </c>
      <c r="C666" s="244" t="s">
        <v>5700</v>
      </c>
      <c r="D666" s="244" t="s">
        <v>3089</v>
      </c>
      <c r="E666" s="244" t="s">
        <v>938</v>
      </c>
      <c r="F666" s="244" t="s">
        <v>5220</v>
      </c>
      <c r="G666" s="244" t="s">
        <v>6286</v>
      </c>
      <c r="H666" s="244" t="s">
        <v>1636</v>
      </c>
      <c r="I666" s="244" t="s">
        <v>930</v>
      </c>
      <c r="J666" s="244" t="s">
        <v>5852</v>
      </c>
      <c r="K666" s="244" t="s">
        <v>4801</v>
      </c>
    </row>
    <row r="667" spans="1:11" s="244" customFormat="1" ht="78" x14ac:dyDescent="0.3">
      <c r="A667" s="244" t="s">
        <v>5700</v>
      </c>
      <c r="B667" s="244" t="s">
        <v>5701</v>
      </c>
      <c r="C667" s="244" t="s">
        <v>5700</v>
      </c>
      <c r="D667" s="244" t="s">
        <v>3089</v>
      </c>
      <c r="E667" s="244" t="s">
        <v>938</v>
      </c>
      <c r="F667" s="244" t="s">
        <v>5220</v>
      </c>
      <c r="G667" s="244" t="s">
        <v>6286</v>
      </c>
      <c r="H667" s="244" t="s">
        <v>1636</v>
      </c>
      <c r="I667" s="244" t="s">
        <v>939</v>
      </c>
      <c r="J667" s="244" t="s">
        <v>5853</v>
      </c>
      <c r="K667" s="244" t="s">
        <v>4801</v>
      </c>
    </row>
    <row r="668" spans="1:11" s="244" customFormat="1" ht="78" x14ac:dyDescent="0.3">
      <c r="A668" s="244" t="s">
        <v>5700</v>
      </c>
      <c r="B668" s="244" t="s">
        <v>5701</v>
      </c>
      <c r="C668" s="244" t="s">
        <v>5700</v>
      </c>
      <c r="D668" s="244" t="s">
        <v>3089</v>
      </c>
      <c r="E668" s="244" t="s">
        <v>938</v>
      </c>
      <c r="F668" s="244" t="s">
        <v>5220</v>
      </c>
      <c r="G668" s="244" t="s">
        <v>6286</v>
      </c>
      <c r="H668" s="244" t="s">
        <v>1636</v>
      </c>
      <c r="I668" s="244" t="s">
        <v>3165</v>
      </c>
      <c r="J668" s="244" t="s">
        <v>5854</v>
      </c>
      <c r="K668" s="244" t="s">
        <v>4801</v>
      </c>
    </row>
    <row r="669" spans="1:11" s="244" customFormat="1" ht="78" x14ac:dyDescent="0.3">
      <c r="A669" s="244" t="s">
        <v>5700</v>
      </c>
      <c r="B669" s="244" t="s">
        <v>5701</v>
      </c>
      <c r="C669" s="244" t="s">
        <v>5700</v>
      </c>
      <c r="D669" s="244" t="s">
        <v>3089</v>
      </c>
      <c r="E669" s="244" t="s">
        <v>938</v>
      </c>
      <c r="F669" s="244" t="s">
        <v>5220</v>
      </c>
      <c r="G669" s="244" t="s">
        <v>6286</v>
      </c>
      <c r="H669" s="244" t="s">
        <v>1636</v>
      </c>
      <c r="I669" s="244" t="s">
        <v>3169</v>
      </c>
      <c r="J669" s="244" t="s">
        <v>5855</v>
      </c>
      <c r="K669" s="244" t="s">
        <v>4801</v>
      </c>
    </row>
    <row r="670" spans="1:11" s="244" customFormat="1" ht="78" x14ac:dyDescent="0.3">
      <c r="A670" s="244" t="s">
        <v>5700</v>
      </c>
      <c r="B670" s="244" t="s">
        <v>5701</v>
      </c>
      <c r="C670" s="244" t="s">
        <v>5700</v>
      </c>
      <c r="D670" s="244" t="s">
        <v>3089</v>
      </c>
      <c r="E670" s="244" t="s">
        <v>938</v>
      </c>
      <c r="F670" s="244" t="s">
        <v>5220</v>
      </c>
      <c r="G670" s="244" t="s">
        <v>6286</v>
      </c>
      <c r="H670" s="244" t="s">
        <v>1636</v>
      </c>
      <c r="I670" s="244" t="s">
        <v>3188</v>
      </c>
      <c r="J670" s="244" t="s">
        <v>5856</v>
      </c>
      <c r="K670" s="244" t="s">
        <v>4801</v>
      </c>
    </row>
    <row r="671" spans="1:11" s="244" customFormat="1" ht="78" x14ac:dyDescent="0.3">
      <c r="A671" s="244" t="s">
        <v>5700</v>
      </c>
      <c r="B671" s="244" t="s">
        <v>5701</v>
      </c>
      <c r="C671" s="244" t="s">
        <v>5700</v>
      </c>
      <c r="D671" s="244" t="s">
        <v>3089</v>
      </c>
      <c r="E671" s="244" t="s">
        <v>938</v>
      </c>
      <c r="F671" s="244" t="s">
        <v>5220</v>
      </c>
      <c r="G671" s="244" t="s">
        <v>6286</v>
      </c>
      <c r="H671" s="244" t="s">
        <v>1636</v>
      </c>
      <c r="I671" s="244" t="s">
        <v>1895</v>
      </c>
      <c r="J671" s="244" t="s">
        <v>5857</v>
      </c>
      <c r="K671" s="244" t="s">
        <v>4801</v>
      </c>
    </row>
    <row r="672" spans="1:11" s="244" customFormat="1" ht="78" x14ac:dyDescent="0.3">
      <c r="A672" s="244" t="s">
        <v>5700</v>
      </c>
      <c r="B672" s="244" t="s">
        <v>5701</v>
      </c>
      <c r="C672" s="244" t="s">
        <v>5700</v>
      </c>
      <c r="D672" s="244" t="s">
        <v>3089</v>
      </c>
      <c r="E672" s="244" t="s">
        <v>938</v>
      </c>
      <c r="F672" s="244" t="s">
        <v>5220</v>
      </c>
      <c r="G672" s="244" t="s">
        <v>6286</v>
      </c>
      <c r="H672" s="244" t="s">
        <v>1636</v>
      </c>
      <c r="I672" s="244" t="s">
        <v>3220</v>
      </c>
      <c r="J672" s="244" t="s">
        <v>5858</v>
      </c>
      <c r="K672" s="244" t="s">
        <v>4801</v>
      </c>
    </row>
    <row r="673" spans="1:11" s="244" customFormat="1" ht="78" x14ac:dyDescent="0.3">
      <c r="A673" s="244" t="s">
        <v>5700</v>
      </c>
      <c r="B673" s="244" t="s">
        <v>5701</v>
      </c>
      <c r="C673" s="244" t="s">
        <v>5700</v>
      </c>
      <c r="D673" s="244" t="s">
        <v>3089</v>
      </c>
      <c r="E673" s="244" t="s">
        <v>938</v>
      </c>
      <c r="F673" s="244" t="s">
        <v>5220</v>
      </c>
      <c r="G673" s="244" t="s">
        <v>6286</v>
      </c>
      <c r="H673" s="244" t="s">
        <v>1636</v>
      </c>
      <c r="I673" s="244" t="s">
        <v>6096</v>
      </c>
      <c r="J673" s="244" t="s">
        <v>5859</v>
      </c>
      <c r="K673" s="244" t="s">
        <v>4801</v>
      </c>
    </row>
    <row r="674" spans="1:11" s="244" customFormat="1" ht="78" x14ac:dyDescent="0.3">
      <c r="A674" s="244" t="s">
        <v>5700</v>
      </c>
      <c r="B674" s="244" t="s">
        <v>5701</v>
      </c>
      <c r="C674" s="244" t="s">
        <v>5700</v>
      </c>
      <c r="D674" s="244" t="s">
        <v>3089</v>
      </c>
      <c r="E674" s="244" t="s">
        <v>938</v>
      </c>
      <c r="F674" s="244" t="s">
        <v>5220</v>
      </c>
      <c r="G674" s="244" t="s">
        <v>6286</v>
      </c>
      <c r="H674" s="244" t="s">
        <v>1636</v>
      </c>
      <c r="I674" s="244" t="s">
        <v>6103</v>
      </c>
      <c r="J674" s="244" t="s">
        <v>5860</v>
      </c>
      <c r="K674" s="244" t="s">
        <v>4801</v>
      </c>
    </row>
    <row r="675" spans="1:11" s="244" customFormat="1" ht="78" x14ac:dyDescent="0.3">
      <c r="A675" s="244" t="s">
        <v>5700</v>
      </c>
      <c r="B675" s="244" t="s">
        <v>5701</v>
      </c>
      <c r="C675" s="244" t="s">
        <v>5700</v>
      </c>
      <c r="D675" s="244" t="s">
        <v>3089</v>
      </c>
      <c r="E675" s="244" t="s">
        <v>938</v>
      </c>
      <c r="F675" s="244" t="s">
        <v>5220</v>
      </c>
      <c r="G675" s="244" t="s">
        <v>6286</v>
      </c>
      <c r="H675" s="244" t="s">
        <v>1636</v>
      </c>
      <c r="I675" s="244" t="s">
        <v>6105</v>
      </c>
      <c r="J675" s="244" t="s">
        <v>5861</v>
      </c>
      <c r="K675" s="244" t="s">
        <v>4801</v>
      </c>
    </row>
    <row r="676" spans="1:11" s="244" customFormat="1" ht="78" x14ac:dyDescent="0.3">
      <c r="A676" s="244" t="s">
        <v>5700</v>
      </c>
      <c r="B676" s="244" t="s">
        <v>5701</v>
      </c>
      <c r="C676" s="244" t="s">
        <v>5700</v>
      </c>
      <c r="D676" s="244" t="s">
        <v>3089</v>
      </c>
      <c r="E676" s="244" t="s">
        <v>938</v>
      </c>
      <c r="F676" s="244" t="s">
        <v>5220</v>
      </c>
      <c r="G676" s="244" t="s">
        <v>6286</v>
      </c>
      <c r="H676" s="244" t="s">
        <v>1636</v>
      </c>
      <c r="I676" s="244" t="s">
        <v>5221</v>
      </c>
      <c r="J676" s="244" t="s">
        <v>5862</v>
      </c>
      <c r="K676" s="244" t="s">
        <v>4801</v>
      </c>
    </row>
    <row r="677" spans="1:11" s="244" customFormat="1" ht="78" x14ac:dyDescent="0.3">
      <c r="A677" s="244" t="s">
        <v>5700</v>
      </c>
      <c r="B677" s="244" t="s">
        <v>5701</v>
      </c>
      <c r="C677" s="244" t="s">
        <v>5700</v>
      </c>
      <c r="D677" s="244" t="s">
        <v>3089</v>
      </c>
      <c r="E677" s="244" t="s">
        <v>938</v>
      </c>
      <c r="F677" s="244" t="s">
        <v>5220</v>
      </c>
      <c r="G677" s="244" t="s">
        <v>6286</v>
      </c>
      <c r="H677" s="244" t="s">
        <v>1636</v>
      </c>
      <c r="I677" s="244" t="s">
        <v>6110</v>
      </c>
      <c r="J677" s="244" t="s">
        <v>5863</v>
      </c>
      <c r="K677" s="244" t="s">
        <v>4801</v>
      </c>
    </row>
    <row r="678" spans="1:11" s="244" customFormat="1" ht="78" x14ac:dyDescent="0.3">
      <c r="A678" s="244" t="s">
        <v>5700</v>
      </c>
      <c r="B678" s="244" t="s">
        <v>5701</v>
      </c>
      <c r="C678" s="244" t="s">
        <v>5700</v>
      </c>
      <c r="D678" s="244" t="s">
        <v>3089</v>
      </c>
      <c r="E678" s="244" t="s">
        <v>938</v>
      </c>
      <c r="F678" s="244" t="s">
        <v>5220</v>
      </c>
      <c r="G678" s="244" t="s">
        <v>6286</v>
      </c>
      <c r="H678" s="244" t="s">
        <v>1636</v>
      </c>
      <c r="I678" s="244" t="s">
        <v>6115</v>
      </c>
      <c r="J678" s="244" t="s">
        <v>5864</v>
      </c>
      <c r="K678" s="244" t="s">
        <v>4801</v>
      </c>
    </row>
    <row r="679" spans="1:11" s="244" customFormat="1" ht="78" x14ac:dyDescent="0.3">
      <c r="A679" s="244" t="s">
        <v>5700</v>
      </c>
      <c r="B679" s="244" t="s">
        <v>5701</v>
      </c>
      <c r="C679" s="244" t="s">
        <v>5700</v>
      </c>
      <c r="D679" s="244" t="s">
        <v>3089</v>
      </c>
      <c r="E679" s="244" t="s">
        <v>938</v>
      </c>
      <c r="F679" s="244" t="s">
        <v>5220</v>
      </c>
      <c r="G679" s="244" t="s">
        <v>6286</v>
      </c>
      <c r="H679" s="244" t="s">
        <v>1636</v>
      </c>
      <c r="I679" s="244" t="s">
        <v>6117</v>
      </c>
      <c r="J679" s="244" t="s">
        <v>5865</v>
      </c>
      <c r="K679" s="244" t="s">
        <v>4801</v>
      </c>
    </row>
    <row r="680" spans="1:11" s="244" customFormat="1" ht="78" x14ac:dyDescent="0.3">
      <c r="A680" s="244" t="s">
        <v>5700</v>
      </c>
      <c r="B680" s="244" t="s">
        <v>5701</v>
      </c>
      <c r="C680" s="244" t="s">
        <v>5700</v>
      </c>
      <c r="D680" s="244" t="s">
        <v>3089</v>
      </c>
      <c r="E680" s="244" t="s">
        <v>938</v>
      </c>
      <c r="F680" s="244" t="s">
        <v>5220</v>
      </c>
      <c r="G680" s="244" t="s">
        <v>6286</v>
      </c>
      <c r="H680" s="244" t="s">
        <v>1636</v>
      </c>
      <c r="I680" s="244" t="s">
        <v>918</v>
      </c>
      <c r="J680" s="244" t="s">
        <v>5866</v>
      </c>
      <c r="K680" s="244" t="s">
        <v>4801</v>
      </c>
    </row>
    <row r="681" spans="1:11" s="244" customFormat="1" ht="78" x14ac:dyDescent="0.3">
      <c r="A681" s="244" t="s">
        <v>5700</v>
      </c>
      <c r="B681" s="244" t="s">
        <v>5701</v>
      </c>
      <c r="C681" s="244" t="s">
        <v>5700</v>
      </c>
      <c r="D681" s="244" t="s">
        <v>3089</v>
      </c>
      <c r="E681" s="244" t="s">
        <v>938</v>
      </c>
      <c r="F681" s="244" t="s">
        <v>5220</v>
      </c>
      <c r="G681" s="244" t="s">
        <v>6286</v>
      </c>
      <c r="H681" s="244" t="s">
        <v>1636</v>
      </c>
      <c r="I681" s="244" t="s">
        <v>6134</v>
      </c>
      <c r="J681" s="244" t="s">
        <v>5867</v>
      </c>
      <c r="K681" s="244" t="s">
        <v>4801</v>
      </c>
    </row>
    <row r="682" spans="1:11" s="244" customFormat="1" ht="78" x14ac:dyDescent="0.3">
      <c r="A682" s="244" t="s">
        <v>5700</v>
      </c>
      <c r="B682" s="244" t="s">
        <v>5701</v>
      </c>
      <c r="C682" s="244" t="s">
        <v>5700</v>
      </c>
      <c r="D682" s="244" t="s">
        <v>3089</v>
      </c>
      <c r="E682" s="244" t="s">
        <v>938</v>
      </c>
      <c r="F682" s="244" t="s">
        <v>5220</v>
      </c>
      <c r="G682" s="244" t="s">
        <v>6286</v>
      </c>
      <c r="H682" s="244" t="s">
        <v>1636</v>
      </c>
      <c r="I682" s="244" t="s">
        <v>2159</v>
      </c>
      <c r="J682" s="244" t="s">
        <v>5868</v>
      </c>
      <c r="K682" s="244" t="s">
        <v>4801</v>
      </c>
    </row>
    <row r="683" spans="1:11" s="244" customFormat="1" ht="78" x14ac:dyDescent="0.3">
      <c r="A683" s="244" t="s">
        <v>5700</v>
      </c>
      <c r="B683" s="244" t="s">
        <v>5701</v>
      </c>
      <c r="C683" s="244" t="s">
        <v>5700</v>
      </c>
      <c r="D683" s="244" t="s">
        <v>3089</v>
      </c>
      <c r="E683" s="244" t="s">
        <v>938</v>
      </c>
      <c r="F683" s="244" t="s">
        <v>5220</v>
      </c>
      <c r="G683" s="244" t="s">
        <v>6286</v>
      </c>
      <c r="H683" s="244" t="s">
        <v>1636</v>
      </c>
      <c r="I683" s="244" t="s">
        <v>6290</v>
      </c>
      <c r="J683" s="244" t="s">
        <v>5869</v>
      </c>
      <c r="K683" s="244" t="s">
        <v>4801</v>
      </c>
    </row>
    <row r="684" spans="1:11" s="244" customFormat="1" ht="78" x14ac:dyDescent="0.3">
      <c r="A684" s="244" t="s">
        <v>5700</v>
      </c>
      <c r="B684" s="244" t="s">
        <v>5701</v>
      </c>
      <c r="C684" s="244" t="s">
        <v>5700</v>
      </c>
      <c r="D684" s="244" t="s">
        <v>3089</v>
      </c>
      <c r="E684" s="244" t="s">
        <v>938</v>
      </c>
      <c r="F684" s="244" t="s">
        <v>5220</v>
      </c>
      <c r="G684" s="244" t="s">
        <v>6286</v>
      </c>
      <c r="H684" s="244" t="s">
        <v>1636</v>
      </c>
      <c r="I684" s="244" t="s">
        <v>6294</v>
      </c>
      <c r="J684" s="244" t="s">
        <v>5870</v>
      </c>
      <c r="K684" s="244" t="s">
        <v>4801</v>
      </c>
    </row>
    <row r="685" spans="1:11" s="244" customFormat="1" ht="78" x14ac:dyDescent="0.3">
      <c r="A685" s="244" t="s">
        <v>5700</v>
      </c>
      <c r="B685" s="244" t="s">
        <v>5701</v>
      </c>
      <c r="C685" s="244" t="s">
        <v>5700</v>
      </c>
      <c r="D685" s="244" t="s">
        <v>3089</v>
      </c>
      <c r="E685" s="244" t="s">
        <v>938</v>
      </c>
      <c r="F685" s="244" t="s">
        <v>5220</v>
      </c>
      <c r="G685" s="244" t="s">
        <v>6286</v>
      </c>
      <c r="H685" s="244" t="s">
        <v>1636</v>
      </c>
      <c r="I685" s="244" t="s">
        <v>6298</v>
      </c>
      <c r="J685" s="244" t="s">
        <v>5871</v>
      </c>
      <c r="K685" s="244" t="s">
        <v>4801</v>
      </c>
    </row>
    <row r="686" spans="1:11" s="244" customFormat="1" ht="78" x14ac:dyDescent="0.3">
      <c r="A686" s="244" t="s">
        <v>5700</v>
      </c>
      <c r="B686" s="244" t="s">
        <v>5701</v>
      </c>
      <c r="C686" s="244" t="s">
        <v>5700</v>
      </c>
      <c r="D686" s="244" t="s">
        <v>3089</v>
      </c>
      <c r="E686" s="244" t="s">
        <v>938</v>
      </c>
      <c r="F686" s="244" t="s">
        <v>5220</v>
      </c>
      <c r="G686" s="244" t="s">
        <v>6286</v>
      </c>
      <c r="H686" s="244" t="s">
        <v>1636</v>
      </c>
      <c r="I686" s="244" t="s">
        <v>6306</v>
      </c>
      <c r="J686" s="244" t="s">
        <v>5872</v>
      </c>
      <c r="K686" s="244" t="s">
        <v>4801</v>
      </c>
    </row>
    <row r="687" spans="1:11" s="244" customFormat="1" ht="78" x14ac:dyDescent="0.3">
      <c r="A687" s="244" t="s">
        <v>5700</v>
      </c>
      <c r="B687" s="244" t="s">
        <v>5701</v>
      </c>
      <c r="C687" s="244" t="s">
        <v>5700</v>
      </c>
      <c r="D687" s="244" t="s">
        <v>3089</v>
      </c>
      <c r="E687" s="244" t="s">
        <v>938</v>
      </c>
      <c r="F687" s="244" t="s">
        <v>5220</v>
      </c>
      <c r="G687" s="244" t="s">
        <v>6286</v>
      </c>
      <c r="H687" s="244" t="s">
        <v>1636</v>
      </c>
      <c r="I687" s="244" t="s">
        <v>6308</v>
      </c>
      <c r="J687" s="244" t="s">
        <v>5873</v>
      </c>
      <c r="K687" s="244" t="s">
        <v>4801</v>
      </c>
    </row>
    <row r="688" spans="1:11" s="244" customFormat="1" ht="78" x14ac:dyDescent="0.3">
      <c r="A688" s="244" t="s">
        <v>5700</v>
      </c>
      <c r="B688" s="244" t="s">
        <v>5701</v>
      </c>
      <c r="C688" s="244" t="s">
        <v>5700</v>
      </c>
      <c r="D688" s="244" t="s">
        <v>3089</v>
      </c>
      <c r="E688" s="244" t="s">
        <v>938</v>
      </c>
      <c r="F688" s="244" t="s">
        <v>5220</v>
      </c>
      <c r="G688" s="244" t="s">
        <v>6286</v>
      </c>
      <c r="H688" s="244" t="s">
        <v>1636</v>
      </c>
      <c r="I688" s="244" t="s">
        <v>6311</v>
      </c>
      <c r="J688" s="244" t="s">
        <v>5874</v>
      </c>
      <c r="K688" s="244" t="s">
        <v>4801</v>
      </c>
    </row>
    <row r="689" spans="1:11" s="244" customFormat="1" ht="78" x14ac:dyDescent="0.3">
      <c r="A689" s="244" t="s">
        <v>5700</v>
      </c>
      <c r="B689" s="244" t="s">
        <v>5701</v>
      </c>
      <c r="C689" s="244" t="s">
        <v>5700</v>
      </c>
      <c r="D689" s="244" t="s">
        <v>3089</v>
      </c>
      <c r="E689" s="244" t="s">
        <v>938</v>
      </c>
      <c r="F689" s="244" t="s">
        <v>5220</v>
      </c>
      <c r="G689" s="244" t="s">
        <v>6286</v>
      </c>
      <c r="H689" s="244" t="s">
        <v>1636</v>
      </c>
      <c r="I689" s="244" t="s">
        <v>6313</v>
      </c>
      <c r="J689" s="244" t="s">
        <v>5875</v>
      </c>
      <c r="K689" s="244" t="s">
        <v>4801</v>
      </c>
    </row>
    <row r="690" spans="1:11" s="244" customFormat="1" ht="78" x14ac:dyDescent="0.3">
      <c r="A690" s="244" t="s">
        <v>5700</v>
      </c>
      <c r="B690" s="244" t="s">
        <v>5701</v>
      </c>
      <c r="C690" s="244" t="s">
        <v>5700</v>
      </c>
      <c r="D690" s="244" t="s">
        <v>3089</v>
      </c>
      <c r="E690" s="244" t="s">
        <v>938</v>
      </c>
      <c r="F690" s="244" t="s">
        <v>5220</v>
      </c>
      <c r="G690" s="244" t="s">
        <v>6286</v>
      </c>
      <c r="H690" s="244" t="s">
        <v>1636</v>
      </c>
      <c r="I690" s="244" t="s">
        <v>2150</v>
      </c>
      <c r="J690" s="244" t="s">
        <v>5876</v>
      </c>
      <c r="K690" s="244" t="s">
        <v>4801</v>
      </c>
    </row>
    <row r="691" spans="1:11" s="244" customFormat="1" ht="78" x14ac:dyDescent="0.3">
      <c r="A691" s="244" t="s">
        <v>5700</v>
      </c>
      <c r="B691" s="244" t="s">
        <v>5701</v>
      </c>
      <c r="C691" s="244" t="s">
        <v>5700</v>
      </c>
      <c r="D691" s="244" t="s">
        <v>3089</v>
      </c>
      <c r="E691" s="244" t="s">
        <v>938</v>
      </c>
      <c r="F691" s="244" t="s">
        <v>5220</v>
      </c>
      <c r="G691" s="244" t="s">
        <v>6286</v>
      </c>
      <c r="H691" s="244" t="s">
        <v>1636</v>
      </c>
      <c r="I691" s="244" t="s">
        <v>2148</v>
      </c>
      <c r="J691" s="244" t="s">
        <v>5877</v>
      </c>
      <c r="K691" s="244" t="s">
        <v>4801</v>
      </c>
    </row>
    <row r="692" spans="1:11" s="244" customFormat="1" ht="78" x14ac:dyDescent="0.3">
      <c r="A692" s="244" t="s">
        <v>5700</v>
      </c>
      <c r="B692" s="244" t="s">
        <v>5701</v>
      </c>
      <c r="C692" s="244" t="s">
        <v>5700</v>
      </c>
      <c r="D692" s="244" t="s">
        <v>3089</v>
      </c>
      <c r="E692" s="244" t="s">
        <v>938</v>
      </c>
      <c r="F692" s="244" t="s">
        <v>5220</v>
      </c>
      <c r="G692" s="244" t="s">
        <v>6286</v>
      </c>
      <c r="H692" s="244" t="s">
        <v>1636</v>
      </c>
      <c r="I692" s="244" t="s">
        <v>6321</v>
      </c>
      <c r="J692" s="244" t="s">
        <v>5878</v>
      </c>
      <c r="K692" s="244" t="s">
        <v>4801</v>
      </c>
    </row>
    <row r="693" spans="1:11" s="244" customFormat="1" ht="78" x14ac:dyDescent="0.3">
      <c r="A693" s="244" t="s">
        <v>5700</v>
      </c>
      <c r="B693" s="244" t="s">
        <v>5701</v>
      </c>
      <c r="C693" s="244" t="s">
        <v>5700</v>
      </c>
      <c r="D693" s="244" t="s">
        <v>3089</v>
      </c>
      <c r="E693" s="244" t="s">
        <v>938</v>
      </c>
      <c r="F693" s="244" t="s">
        <v>5220</v>
      </c>
      <c r="G693" s="244" t="s">
        <v>6286</v>
      </c>
      <c r="H693" s="244" t="s">
        <v>1636</v>
      </c>
      <c r="I693" s="244" t="s">
        <v>4389</v>
      </c>
      <c r="J693" s="244" t="s">
        <v>5879</v>
      </c>
      <c r="K693" s="244" t="s">
        <v>4801</v>
      </c>
    </row>
    <row r="694" spans="1:11" s="244" customFormat="1" ht="78" x14ac:dyDescent="0.3">
      <c r="A694" s="244" t="s">
        <v>5700</v>
      </c>
      <c r="B694" s="244" t="s">
        <v>5701</v>
      </c>
      <c r="C694" s="244" t="s">
        <v>5700</v>
      </c>
      <c r="D694" s="244" t="s">
        <v>3089</v>
      </c>
      <c r="E694" s="244" t="s">
        <v>938</v>
      </c>
      <c r="F694" s="244" t="s">
        <v>5220</v>
      </c>
      <c r="G694" s="244" t="s">
        <v>6286</v>
      </c>
      <c r="H694" s="244" t="s">
        <v>1636</v>
      </c>
      <c r="I694" s="244" t="s">
        <v>6128</v>
      </c>
      <c r="J694" s="244" t="s">
        <v>5880</v>
      </c>
      <c r="K694" s="244" t="s">
        <v>4801</v>
      </c>
    </row>
    <row r="695" spans="1:11" s="244" customFormat="1" ht="78" x14ac:dyDescent="0.3">
      <c r="A695" s="244" t="s">
        <v>5700</v>
      </c>
      <c r="B695" s="244" t="s">
        <v>5701</v>
      </c>
      <c r="C695" s="244" t="s">
        <v>5700</v>
      </c>
      <c r="D695" s="244" t="s">
        <v>3089</v>
      </c>
      <c r="E695" s="244" t="s">
        <v>938</v>
      </c>
      <c r="F695" s="244" t="s">
        <v>5220</v>
      </c>
      <c r="G695" s="244" t="s">
        <v>6286</v>
      </c>
      <c r="H695" s="244" t="s">
        <v>1636</v>
      </c>
      <c r="I695" s="244" t="s">
        <v>4398</v>
      </c>
      <c r="J695" s="244" t="s">
        <v>5881</v>
      </c>
      <c r="K695" s="244" t="s">
        <v>4801</v>
      </c>
    </row>
    <row r="696" spans="1:11" s="244" customFormat="1" ht="78" x14ac:dyDescent="0.3">
      <c r="A696" s="244" t="s">
        <v>5700</v>
      </c>
      <c r="B696" s="244" t="s">
        <v>5701</v>
      </c>
      <c r="C696" s="244" t="s">
        <v>5700</v>
      </c>
      <c r="D696" s="244" t="s">
        <v>3089</v>
      </c>
      <c r="E696" s="244" t="s">
        <v>938</v>
      </c>
      <c r="F696" s="244" t="s">
        <v>5220</v>
      </c>
      <c r="G696" s="244" t="s">
        <v>6286</v>
      </c>
      <c r="H696" s="244" t="s">
        <v>1636</v>
      </c>
      <c r="I696" s="244" t="s">
        <v>4406</v>
      </c>
      <c r="J696" s="244" t="s">
        <v>5882</v>
      </c>
      <c r="K696" s="244" t="s">
        <v>4801</v>
      </c>
    </row>
    <row r="697" spans="1:11" s="244" customFormat="1" ht="78" x14ac:dyDescent="0.3">
      <c r="A697" s="244" t="s">
        <v>5700</v>
      </c>
      <c r="B697" s="244" t="s">
        <v>5701</v>
      </c>
      <c r="C697" s="244" t="s">
        <v>5700</v>
      </c>
      <c r="D697" s="244" t="s">
        <v>3089</v>
      </c>
      <c r="E697" s="244" t="s">
        <v>938</v>
      </c>
      <c r="F697" s="244" t="s">
        <v>5220</v>
      </c>
      <c r="G697" s="244" t="s">
        <v>6286</v>
      </c>
      <c r="H697" s="244" t="s">
        <v>1636</v>
      </c>
      <c r="I697" s="244" t="s">
        <v>6136</v>
      </c>
      <c r="J697" s="244" t="s">
        <v>5883</v>
      </c>
      <c r="K697" s="244" t="s">
        <v>4801</v>
      </c>
    </row>
    <row r="698" spans="1:11" s="244" customFormat="1" ht="78" x14ac:dyDescent="0.3">
      <c r="A698" s="244" t="s">
        <v>5700</v>
      </c>
      <c r="B698" s="244" t="s">
        <v>5701</v>
      </c>
      <c r="C698" s="244" t="s">
        <v>5700</v>
      </c>
      <c r="D698" s="244" t="s">
        <v>3089</v>
      </c>
      <c r="E698" s="244" t="s">
        <v>938</v>
      </c>
      <c r="F698" s="244" t="s">
        <v>5220</v>
      </c>
      <c r="G698" s="244" t="s">
        <v>6286</v>
      </c>
      <c r="H698" s="244" t="s">
        <v>1636</v>
      </c>
      <c r="I698" s="244" t="s">
        <v>5206</v>
      </c>
      <c r="J698" s="244" t="s">
        <v>5884</v>
      </c>
      <c r="K698" s="244" t="s">
        <v>4801</v>
      </c>
    </row>
    <row r="699" spans="1:11" s="244" customFormat="1" ht="78" x14ac:dyDescent="0.3">
      <c r="A699" s="244" t="s">
        <v>5700</v>
      </c>
      <c r="B699" s="244" t="s">
        <v>5701</v>
      </c>
      <c r="C699" s="244" t="s">
        <v>5700</v>
      </c>
      <c r="D699" s="244" t="s">
        <v>3089</v>
      </c>
      <c r="E699" s="244" t="s">
        <v>938</v>
      </c>
      <c r="F699" s="244" t="s">
        <v>5220</v>
      </c>
      <c r="G699" s="244" t="s">
        <v>6286</v>
      </c>
      <c r="H699" s="244" t="s">
        <v>1636</v>
      </c>
      <c r="I699" s="244" t="s">
        <v>2112</v>
      </c>
      <c r="J699" s="244" t="s">
        <v>5885</v>
      </c>
      <c r="K699" s="244" t="s">
        <v>4801</v>
      </c>
    </row>
    <row r="700" spans="1:11" s="244" customFormat="1" ht="78" x14ac:dyDescent="0.3">
      <c r="A700" s="244" t="s">
        <v>5700</v>
      </c>
      <c r="B700" s="244" t="s">
        <v>5701</v>
      </c>
      <c r="C700" s="244" t="s">
        <v>5700</v>
      </c>
      <c r="D700" s="244" t="s">
        <v>3089</v>
      </c>
      <c r="E700" s="244" t="s">
        <v>938</v>
      </c>
      <c r="F700" s="244" t="s">
        <v>5220</v>
      </c>
      <c r="G700" s="244" t="s">
        <v>6286</v>
      </c>
      <c r="H700" s="244" t="s">
        <v>1636</v>
      </c>
      <c r="I700" s="244" t="s">
        <v>4417</v>
      </c>
      <c r="J700" s="244" t="s">
        <v>5886</v>
      </c>
      <c r="K700" s="244" t="s">
        <v>4801</v>
      </c>
    </row>
    <row r="701" spans="1:11" s="244" customFormat="1" ht="78" x14ac:dyDescent="0.3">
      <c r="A701" s="244" t="s">
        <v>5700</v>
      </c>
      <c r="B701" s="244" t="s">
        <v>5701</v>
      </c>
      <c r="C701" s="244" t="s">
        <v>5700</v>
      </c>
      <c r="D701" s="244" t="s">
        <v>3089</v>
      </c>
      <c r="E701" s="244" t="s">
        <v>938</v>
      </c>
      <c r="F701" s="244" t="s">
        <v>5220</v>
      </c>
      <c r="G701" s="244" t="s">
        <v>6286</v>
      </c>
      <c r="H701" s="244" t="s">
        <v>1636</v>
      </c>
      <c r="I701" s="244" t="s">
        <v>2176</v>
      </c>
      <c r="J701" s="244" t="s">
        <v>5887</v>
      </c>
      <c r="K701" s="244" t="s">
        <v>4801</v>
      </c>
    </row>
    <row r="702" spans="1:11" s="244" customFormat="1" ht="78" x14ac:dyDescent="0.3">
      <c r="A702" s="244" t="s">
        <v>5700</v>
      </c>
      <c r="B702" s="244" t="s">
        <v>5701</v>
      </c>
      <c r="C702" s="244" t="s">
        <v>5700</v>
      </c>
      <c r="D702" s="244" t="s">
        <v>3089</v>
      </c>
      <c r="E702" s="244" t="s">
        <v>938</v>
      </c>
      <c r="F702" s="244" t="s">
        <v>5220</v>
      </c>
      <c r="G702" s="244" t="s">
        <v>6286</v>
      </c>
      <c r="H702" s="244" t="s">
        <v>1636</v>
      </c>
      <c r="I702" s="244" t="s">
        <v>4419</v>
      </c>
      <c r="J702" s="244" t="s">
        <v>5888</v>
      </c>
      <c r="K702" s="244" t="s">
        <v>4801</v>
      </c>
    </row>
    <row r="703" spans="1:11" s="244" customFormat="1" ht="78" x14ac:dyDescent="0.3">
      <c r="A703" s="244" t="s">
        <v>5700</v>
      </c>
      <c r="B703" s="244" t="s">
        <v>5701</v>
      </c>
      <c r="C703" s="244" t="s">
        <v>5700</v>
      </c>
      <c r="D703" s="244" t="s">
        <v>3089</v>
      </c>
      <c r="E703" s="244" t="s">
        <v>938</v>
      </c>
      <c r="F703" s="244" t="s">
        <v>5220</v>
      </c>
      <c r="G703" s="244" t="s">
        <v>6286</v>
      </c>
      <c r="H703" s="244" t="s">
        <v>1636</v>
      </c>
      <c r="I703" s="244" t="s">
        <v>4422</v>
      </c>
      <c r="J703" s="244" t="s">
        <v>1577</v>
      </c>
      <c r="K703" s="244" t="s">
        <v>4801</v>
      </c>
    </row>
    <row r="704" spans="1:11" s="244" customFormat="1" ht="78" x14ac:dyDescent="0.3">
      <c r="A704" s="244" t="s">
        <v>5700</v>
      </c>
      <c r="B704" s="244" t="s">
        <v>5701</v>
      </c>
      <c r="C704" s="244" t="s">
        <v>5700</v>
      </c>
      <c r="D704" s="244" t="s">
        <v>3089</v>
      </c>
      <c r="E704" s="244" t="s">
        <v>938</v>
      </c>
      <c r="F704" s="244" t="s">
        <v>5220</v>
      </c>
      <c r="G704" s="244" t="s">
        <v>6286</v>
      </c>
      <c r="H704" s="244" t="s">
        <v>1636</v>
      </c>
      <c r="I704" s="244" t="s">
        <v>3008</v>
      </c>
      <c r="J704" s="244" t="s">
        <v>1578</v>
      </c>
      <c r="K704" s="244" t="s">
        <v>4801</v>
      </c>
    </row>
    <row r="705" spans="1:11" s="244" customFormat="1" ht="78" x14ac:dyDescent="0.3">
      <c r="A705" s="244" t="s">
        <v>5700</v>
      </c>
      <c r="B705" s="244" t="s">
        <v>5701</v>
      </c>
      <c r="C705" s="244" t="s">
        <v>5700</v>
      </c>
      <c r="D705" s="244" t="s">
        <v>3089</v>
      </c>
      <c r="E705" s="244" t="s">
        <v>938</v>
      </c>
      <c r="F705" s="244" t="s">
        <v>5220</v>
      </c>
      <c r="G705" s="244" t="s">
        <v>6286</v>
      </c>
      <c r="H705" s="244" t="s">
        <v>1636</v>
      </c>
      <c r="I705" s="244" t="s">
        <v>2114</v>
      </c>
      <c r="J705" s="244" t="s">
        <v>1579</v>
      </c>
      <c r="K705" s="244" t="s">
        <v>4801</v>
      </c>
    </row>
    <row r="706" spans="1:11" s="244" customFormat="1" ht="78" x14ac:dyDescent="0.3">
      <c r="A706" s="244" t="s">
        <v>5700</v>
      </c>
      <c r="B706" s="244" t="s">
        <v>5701</v>
      </c>
      <c r="C706" s="244" t="s">
        <v>5700</v>
      </c>
      <c r="D706" s="244" t="s">
        <v>3089</v>
      </c>
      <c r="E706" s="244" t="s">
        <v>938</v>
      </c>
      <c r="F706" s="244" t="s">
        <v>5220</v>
      </c>
      <c r="G706" s="244" t="s">
        <v>6286</v>
      </c>
      <c r="H706" s="244" t="s">
        <v>1636</v>
      </c>
      <c r="I706" s="244" t="s">
        <v>3336</v>
      </c>
      <c r="J706" s="244" t="s">
        <v>1580</v>
      </c>
      <c r="K706" s="244" t="s">
        <v>4801</v>
      </c>
    </row>
    <row r="707" spans="1:11" s="244" customFormat="1" ht="78" x14ac:dyDescent="0.3">
      <c r="A707" s="244" t="s">
        <v>5700</v>
      </c>
      <c r="B707" s="244" t="s">
        <v>5701</v>
      </c>
      <c r="C707" s="244" t="s">
        <v>5700</v>
      </c>
      <c r="D707" s="244" t="s">
        <v>3089</v>
      </c>
      <c r="E707" s="244" t="s">
        <v>938</v>
      </c>
      <c r="F707" s="244" t="s">
        <v>5220</v>
      </c>
      <c r="G707" s="244" t="s">
        <v>6286</v>
      </c>
      <c r="H707" s="244" t="s">
        <v>1636</v>
      </c>
      <c r="I707" s="244" t="s">
        <v>4430</v>
      </c>
      <c r="J707" s="244" t="s">
        <v>1581</v>
      </c>
      <c r="K707" s="244" t="s">
        <v>4801</v>
      </c>
    </row>
    <row r="708" spans="1:11" s="244" customFormat="1" ht="78" x14ac:dyDescent="0.3">
      <c r="A708" s="244" t="s">
        <v>5700</v>
      </c>
      <c r="B708" s="244" t="s">
        <v>5701</v>
      </c>
      <c r="C708" s="244" t="s">
        <v>5700</v>
      </c>
      <c r="D708" s="244" t="s">
        <v>3089</v>
      </c>
      <c r="E708" s="244" t="s">
        <v>938</v>
      </c>
      <c r="F708" s="244" t="s">
        <v>5220</v>
      </c>
      <c r="G708" s="244" t="s">
        <v>6286</v>
      </c>
      <c r="H708" s="244" t="s">
        <v>1636</v>
      </c>
      <c r="I708" s="244" t="s">
        <v>4434</v>
      </c>
      <c r="J708" s="244" t="s">
        <v>1582</v>
      </c>
      <c r="K708" s="244" t="s">
        <v>4801</v>
      </c>
    </row>
    <row r="709" spans="1:11" s="244" customFormat="1" ht="78" x14ac:dyDescent="0.3">
      <c r="A709" s="244" t="s">
        <v>5700</v>
      </c>
      <c r="B709" s="244" t="s">
        <v>5701</v>
      </c>
      <c r="C709" s="244" t="s">
        <v>5700</v>
      </c>
      <c r="D709" s="244" t="s">
        <v>3089</v>
      </c>
      <c r="E709" s="244" t="s">
        <v>938</v>
      </c>
      <c r="F709" s="244" t="s">
        <v>5220</v>
      </c>
      <c r="G709" s="244" t="s">
        <v>6286</v>
      </c>
      <c r="H709" s="244" t="s">
        <v>1636</v>
      </c>
      <c r="I709" s="244" t="s">
        <v>4436</v>
      </c>
      <c r="J709" s="244" t="s">
        <v>1583</v>
      </c>
      <c r="K709" s="244" t="s">
        <v>4801</v>
      </c>
    </row>
    <row r="710" spans="1:11" s="244" customFormat="1" ht="78" x14ac:dyDescent="0.3">
      <c r="A710" s="244" t="s">
        <v>5700</v>
      </c>
      <c r="B710" s="244" t="s">
        <v>5701</v>
      </c>
      <c r="C710" s="244" t="s">
        <v>5700</v>
      </c>
      <c r="D710" s="244" t="s">
        <v>3089</v>
      </c>
      <c r="E710" s="244" t="s">
        <v>938</v>
      </c>
      <c r="F710" s="244" t="s">
        <v>5220</v>
      </c>
      <c r="G710" s="244" t="s">
        <v>6286</v>
      </c>
      <c r="H710" s="244" t="s">
        <v>1636</v>
      </c>
      <c r="I710" s="244" t="s">
        <v>1584</v>
      </c>
      <c r="J710" s="244" t="s">
        <v>1585</v>
      </c>
      <c r="K710" s="244" t="s">
        <v>4801</v>
      </c>
    </row>
    <row r="711" spans="1:11" s="244" customFormat="1" ht="78" x14ac:dyDescent="0.3">
      <c r="A711" s="244" t="s">
        <v>5700</v>
      </c>
      <c r="B711" s="244" t="s">
        <v>5701</v>
      </c>
      <c r="C711" s="244" t="s">
        <v>5700</v>
      </c>
      <c r="D711" s="244" t="s">
        <v>3089</v>
      </c>
      <c r="E711" s="244" t="s">
        <v>938</v>
      </c>
      <c r="F711" s="244" t="s">
        <v>5220</v>
      </c>
      <c r="G711" s="244" t="s">
        <v>6286</v>
      </c>
      <c r="H711" s="244" t="s">
        <v>1636</v>
      </c>
      <c r="I711" s="244" t="s">
        <v>1586</v>
      </c>
      <c r="J711" s="244" t="s">
        <v>1587</v>
      </c>
      <c r="K711" s="244" t="s">
        <v>4801</v>
      </c>
    </row>
    <row r="712" spans="1:11" s="244" customFormat="1" ht="78" x14ac:dyDescent="0.3">
      <c r="A712" s="244" t="s">
        <v>5700</v>
      </c>
      <c r="B712" s="244" t="s">
        <v>5701</v>
      </c>
      <c r="C712" s="244" t="s">
        <v>5700</v>
      </c>
      <c r="D712" s="244" t="s">
        <v>3089</v>
      </c>
      <c r="E712" s="244" t="s">
        <v>938</v>
      </c>
      <c r="F712" s="244" t="s">
        <v>5220</v>
      </c>
      <c r="G712" s="244" t="s">
        <v>6286</v>
      </c>
      <c r="H712" s="244" t="s">
        <v>1636</v>
      </c>
      <c r="I712" s="244" t="s">
        <v>3011</v>
      </c>
      <c r="J712" s="244" t="s">
        <v>1588</v>
      </c>
      <c r="K712" s="244" t="s">
        <v>4801</v>
      </c>
    </row>
    <row r="713" spans="1:11" s="244" customFormat="1" ht="78" x14ac:dyDescent="0.3">
      <c r="A713" s="244" t="s">
        <v>5700</v>
      </c>
      <c r="B713" s="244" t="s">
        <v>5701</v>
      </c>
      <c r="C713" s="244" t="s">
        <v>5700</v>
      </c>
      <c r="D713" s="244" t="s">
        <v>3089</v>
      </c>
      <c r="E713" s="244" t="s">
        <v>938</v>
      </c>
      <c r="F713" s="244" t="s">
        <v>5220</v>
      </c>
      <c r="G713" s="244" t="s">
        <v>6286</v>
      </c>
      <c r="H713" s="244" t="s">
        <v>1636</v>
      </c>
      <c r="I713" s="244" t="s">
        <v>4453</v>
      </c>
      <c r="J713" s="244" t="s">
        <v>1589</v>
      </c>
      <c r="K713" s="244" t="s">
        <v>4801</v>
      </c>
    </row>
    <row r="714" spans="1:11" s="244" customFormat="1" ht="78" x14ac:dyDescent="0.3">
      <c r="A714" s="244" t="s">
        <v>5700</v>
      </c>
      <c r="B714" s="244" t="s">
        <v>5701</v>
      </c>
      <c r="C714" s="244" t="s">
        <v>5700</v>
      </c>
      <c r="D714" s="244" t="s">
        <v>3089</v>
      </c>
      <c r="E714" s="244" t="s">
        <v>938</v>
      </c>
      <c r="F714" s="244" t="s">
        <v>5220</v>
      </c>
      <c r="G714" s="244" t="s">
        <v>6286</v>
      </c>
      <c r="H714" s="244" t="s">
        <v>1636</v>
      </c>
      <c r="I714" s="244" t="s">
        <v>4461</v>
      </c>
      <c r="J714" s="244" t="s">
        <v>1590</v>
      </c>
      <c r="K714" s="244" t="s">
        <v>4801</v>
      </c>
    </row>
    <row r="715" spans="1:11" s="244" customFormat="1" ht="78" x14ac:dyDescent="0.3">
      <c r="A715" s="244" t="s">
        <v>5700</v>
      </c>
      <c r="B715" s="244" t="s">
        <v>5701</v>
      </c>
      <c r="C715" s="244" t="s">
        <v>5700</v>
      </c>
      <c r="D715" s="244" t="s">
        <v>3089</v>
      </c>
      <c r="E715" s="244" t="s">
        <v>938</v>
      </c>
      <c r="F715" s="244" t="s">
        <v>5220</v>
      </c>
      <c r="G715" s="244" t="s">
        <v>6286</v>
      </c>
      <c r="H715" s="244" t="s">
        <v>1636</v>
      </c>
      <c r="I715" s="244" t="s">
        <v>1535</v>
      </c>
      <c r="J715" s="244" t="s">
        <v>1591</v>
      </c>
      <c r="K715" s="244" t="s">
        <v>4801</v>
      </c>
    </row>
    <row r="716" spans="1:11" s="244" customFormat="1" ht="78" x14ac:dyDescent="0.3">
      <c r="A716" s="244" t="s">
        <v>5700</v>
      </c>
      <c r="B716" s="244" t="s">
        <v>5701</v>
      </c>
      <c r="C716" s="244" t="s">
        <v>5700</v>
      </c>
      <c r="D716" s="244" t="s">
        <v>3089</v>
      </c>
      <c r="E716" s="244" t="s">
        <v>938</v>
      </c>
      <c r="F716" s="244" t="s">
        <v>5220</v>
      </c>
      <c r="G716" s="244" t="s">
        <v>6286</v>
      </c>
      <c r="H716" s="244" t="s">
        <v>1636</v>
      </c>
      <c r="I716" s="244" t="s">
        <v>1539</v>
      </c>
      <c r="J716" s="244" t="s">
        <v>1592</v>
      </c>
      <c r="K716" s="244" t="s">
        <v>4801</v>
      </c>
    </row>
    <row r="717" spans="1:11" s="244" customFormat="1" ht="78" x14ac:dyDescent="0.3">
      <c r="A717" s="244" t="s">
        <v>5700</v>
      </c>
      <c r="B717" s="244" t="s">
        <v>5701</v>
      </c>
      <c r="C717" s="244" t="s">
        <v>5700</v>
      </c>
      <c r="D717" s="244" t="s">
        <v>3089</v>
      </c>
      <c r="E717" s="244" t="s">
        <v>938</v>
      </c>
      <c r="F717" s="244" t="s">
        <v>5220</v>
      </c>
      <c r="G717" s="244" t="s">
        <v>6286</v>
      </c>
      <c r="H717" s="244" t="s">
        <v>1636</v>
      </c>
      <c r="I717" s="244" t="s">
        <v>1541</v>
      </c>
      <c r="J717" s="244" t="s">
        <v>1593</v>
      </c>
      <c r="K717" s="244" t="s">
        <v>4801</v>
      </c>
    </row>
    <row r="718" spans="1:11" s="244" customFormat="1" ht="78" x14ac:dyDescent="0.3">
      <c r="A718" s="244" t="s">
        <v>5700</v>
      </c>
      <c r="B718" s="244" t="s">
        <v>5701</v>
      </c>
      <c r="C718" s="244" t="s">
        <v>5700</v>
      </c>
      <c r="D718" s="244" t="s">
        <v>3089</v>
      </c>
      <c r="E718" s="244" t="s">
        <v>938</v>
      </c>
      <c r="F718" s="244" t="s">
        <v>5220</v>
      </c>
      <c r="G718" s="244" t="s">
        <v>6286</v>
      </c>
      <c r="H718" s="244" t="s">
        <v>1636</v>
      </c>
      <c r="I718" s="244" t="s">
        <v>1543</v>
      </c>
      <c r="J718" s="244" t="s">
        <v>1594</v>
      </c>
      <c r="K718" s="244" t="s">
        <v>4801</v>
      </c>
    </row>
    <row r="719" spans="1:11" s="244" customFormat="1" ht="78" x14ac:dyDescent="0.3">
      <c r="A719" s="244" t="s">
        <v>5700</v>
      </c>
      <c r="B719" s="244" t="s">
        <v>5701</v>
      </c>
      <c r="C719" s="244" t="s">
        <v>5700</v>
      </c>
      <c r="D719" s="244" t="s">
        <v>3089</v>
      </c>
      <c r="E719" s="244" t="s">
        <v>938</v>
      </c>
      <c r="F719" s="244" t="s">
        <v>5220</v>
      </c>
      <c r="G719" s="244" t="s">
        <v>6286</v>
      </c>
      <c r="H719" s="244" t="s">
        <v>1636</v>
      </c>
      <c r="I719" s="244" t="s">
        <v>1595</v>
      </c>
      <c r="J719" s="244" t="s">
        <v>1596</v>
      </c>
      <c r="K719" s="244" t="s">
        <v>4801</v>
      </c>
    </row>
    <row r="720" spans="1:11" s="244" customFormat="1" ht="78" x14ac:dyDescent="0.3">
      <c r="A720" s="244" t="s">
        <v>5700</v>
      </c>
      <c r="B720" s="244" t="s">
        <v>5701</v>
      </c>
      <c r="C720" s="244" t="s">
        <v>5700</v>
      </c>
      <c r="D720" s="244" t="s">
        <v>3089</v>
      </c>
      <c r="E720" s="244" t="s">
        <v>938</v>
      </c>
      <c r="F720" s="244" t="s">
        <v>5220</v>
      </c>
      <c r="G720" s="244" t="s">
        <v>6286</v>
      </c>
      <c r="H720" s="244" t="s">
        <v>1636</v>
      </c>
      <c r="I720" s="244" t="s">
        <v>239</v>
      </c>
      <c r="J720" s="244" t="s">
        <v>1597</v>
      </c>
      <c r="K720" s="244" t="s">
        <v>4801</v>
      </c>
    </row>
    <row r="721" spans="1:11" s="244" customFormat="1" ht="78" x14ac:dyDescent="0.3">
      <c r="A721" s="244" t="s">
        <v>5700</v>
      </c>
      <c r="B721" s="244" t="s">
        <v>5701</v>
      </c>
      <c r="C721" s="244" t="s">
        <v>5700</v>
      </c>
      <c r="D721" s="244" t="s">
        <v>3089</v>
      </c>
      <c r="E721" s="244" t="s">
        <v>938</v>
      </c>
      <c r="F721" s="244" t="s">
        <v>5220</v>
      </c>
      <c r="G721" s="244" t="s">
        <v>6286</v>
      </c>
      <c r="H721" s="244" t="s">
        <v>1636</v>
      </c>
      <c r="I721" s="244" t="s">
        <v>3024</v>
      </c>
      <c r="J721" s="244" t="s">
        <v>1598</v>
      </c>
      <c r="K721" s="244" t="s">
        <v>4801</v>
      </c>
    </row>
    <row r="722" spans="1:11" s="244" customFormat="1" ht="78" x14ac:dyDescent="0.3">
      <c r="A722" s="244" t="s">
        <v>5700</v>
      </c>
      <c r="B722" s="244" t="s">
        <v>5701</v>
      </c>
      <c r="C722" s="244" t="s">
        <v>5700</v>
      </c>
      <c r="D722" s="244" t="s">
        <v>3089</v>
      </c>
      <c r="E722" s="244" t="s">
        <v>938</v>
      </c>
      <c r="F722" s="244" t="s">
        <v>5220</v>
      </c>
      <c r="G722" s="244" t="s">
        <v>6286</v>
      </c>
      <c r="H722" s="244" t="s">
        <v>1636</v>
      </c>
      <c r="I722" s="244" t="s">
        <v>3070</v>
      </c>
      <c r="J722" s="244" t="s">
        <v>1599</v>
      </c>
      <c r="K722" s="244" t="s">
        <v>4801</v>
      </c>
    </row>
    <row r="723" spans="1:11" s="244" customFormat="1" ht="78" x14ac:dyDescent="0.3">
      <c r="A723" s="244" t="s">
        <v>5700</v>
      </c>
      <c r="B723" s="244" t="s">
        <v>5701</v>
      </c>
      <c r="C723" s="244" t="s">
        <v>5700</v>
      </c>
      <c r="D723" s="244" t="s">
        <v>3089</v>
      </c>
      <c r="E723" s="244" t="s">
        <v>938</v>
      </c>
      <c r="F723" s="244" t="s">
        <v>5220</v>
      </c>
      <c r="G723" s="244" t="s">
        <v>6286</v>
      </c>
      <c r="H723" s="244" t="s">
        <v>1636</v>
      </c>
      <c r="I723" s="244" t="s">
        <v>3039</v>
      </c>
      <c r="J723" s="244" t="s">
        <v>1600</v>
      </c>
      <c r="K723" s="244" t="s">
        <v>4801</v>
      </c>
    </row>
    <row r="724" spans="1:11" s="244" customFormat="1" ht="78" x14ac:dyDescent="0.3">
      <c r="A724" s="244" t="s">
        <v>5700</v>
      </c>
      <c r="B724" s="244" t="s">
        <v>5701</v>
      </c>
      <c r="C724" s="244" t="s">
        <v>5700</v>
      </c>
      <c r="D724" s="244" t="s">
        <v>3089</v>
      </c>
      <c r="E724" s="244" t="s">
        <v>938</v>
      </c>
      <c r="F724" s="244" t="s">
        <v>5220</v>
      </c>
      <c r="G724" s="244" t="s">
        <v>6286</v>
      </c>
      <c r="H724" s="244" t="s">
        <v>1636</v>
      </c>
      <c r="I724" s="244" t="s">
        <v>1601</v>
      </c>
      <c r="J724" s="244" t="s">
        <v>1602</v>
      </c>
      <c r="K724" s="244" t="s">
        <v>4801</v>
      </c>
    </row>
    <row r="725" spans="1:11" s="244" customFormat="1" ht="78" x14ac:dyDescent="0.3">
      <c r="A725" s="244" t="s">
        <v>5700</v>
      </c>
      <c r="B725" s="244" t="s">
        <v>5701</v>
      </c>
      <c r="C725" s="244" t="s">
        <v>5700</v>
      </c>
      <c r="D725" s="244" t="s">
        <v>3089</v>
      </c>
      <c r="E725" s="244" t="s">
        <v>938</v>
      </c>
      <c r="F725" s="244" t="s">
        <v>5220</v>
      </c>
      <c r="G725" s="244" t="s">
        <v>6286</v>
      </c>
      <c r="H725" s="244" t="s">
        <v>1636</v>
      </c>
      <c r="I725" s="244" t="s">
        <v>1603</v>
      </c>
      <c r="J725" s="244" t="s">
        <v>1604</v>
      </c>
      <c r="K725" s="244" t="s">
        <v>4801</v>
      </c>
    </row>
    <row r="726" spans="1:11" s="244" customFormat="1" ht="78" x14ac:dyDescent="0.3">
      <c r="A726" s="244" t="s">
        <v>5700</v>
      </c>
      <c r="B726" s="244" t="s">
        <v>5701</v>
      </c>
      <c r="C726" s="244" t="s">
        <v>5700</v>
      </c>
      <c r="D726" s="244" t="s">
        <v>3089</v>
      </c>
      <c r="E726" s="244" t="s">
        <v>938</v>
      </c>
      <c r="F726" s="244" t="s">
        <v>5220</v>
      </c>
      <c r="G726" s="244" t="s">
        <v>6286</v>
      </c>
      <c r="H726" s="244" t="s">
        <v>1636</v>
      </c>
      <c r="I726" s="244" t="s">
        <v>1605</v>
      </c>
      <c r="J726" s="244" t="s">
        <v>1606</v>
      </c>
      <c r="K726" s="244" t="s">
        <v>4801</v>
      </c>
    </row>
    <row r="727" spans="1:11" s="244" customFormat="1" ht="78" x14ac:dyDescent="0.3">
      <c r="A727" s="244" t="s">
        <v>5700</v>
      </c>
      <c r="B727" s="244" t="s">
        <v>5701</v>
      </c>
      <c r="C727" s="244" t="s">
        <v>5700</v>
      </c>
      <c r="D727" s="244" t="s">
        <v>3089</v>
      </c>
      <c r="E727" s="244" t="s">
        <v>938</v>
      </c>
      <c r="F727" s="244" t="s">
        <v>5220</v>
      </c>
      <c r="G727" s="244" t="s">
        <v>6286</v>
      </c>
      <c r="H727" s="244" t="s">
        <v>1636</v>
      </c>
      <c r="I727" s="244" t="s">
        <v>1607</v>
      </c>
      <c r="J727" s="244" t="s">
        <v>1608</v>
      </c>
      <c r="K727" s="244" t="s">
        <v>4801</v>
      </c>
    </row>
    <row r="728" spans="1:11" s="244" customFormat="1" ht="78" x14ac:dyDescent="0.3">
      <c r="A728" s="244" t="s">
        <v>5700</v>
      </c>
      <c r="B728" s="244" t="s">
        <v>5701</v>
      </c>
      <c r="C728" s="244" t="s">
        <v>5700</v>
      </c>
      <c r="D728" s="244" t="s">
        <v>3089</v>
      </c>
      <c r="E728" s="244" t="s">
        <v>938</v>
      </c>
      <c r="F728" s="244" t="s">
        <v>5220</v>
      </c>
      <c r="G728" s="244" t="s">
        <v>6286</v>
      </c>
      <c r="H728" s="244" t="s">
        <v>1636</v>
      </c>
      <c r="I728" s="244" t="s">
        <v>1609</v>
      </c>
      <c r="J728" s="244" t="s">
        <v>1610</v>
      </c>
      <c r="K728" s="244" t="s">
        <v>4801</v>
      </c>
    </row>
    <row r="729" spans="1:11" s="244" customFormat="1" ht="78" x14ac:dyDescent="0.3">
      <c r="A729" s="244" t="s">
        <v>5700</v>
      </c>
      <c r="B729" s="244" t="s">
        <v>5701</v>
      </c>
      <c r="C729" s="244" t="s">
        <v>5700</v>
      </c>
      <c r="D729" s="244" t="s">
        <v>3089</v>
      </c>
      <c r="E729" s="244" t="s">
        <v>938</v>
      </c>
      <c r="F729" s="244" t="s">
        <v>5220</v>
      </c>
      <c r="G729" s="244" t="s">
        <v>6286</v>
      </c>
      <c r="H729" s="244" t="s">
        <v>1636</v>
      </c>
      <c r="I729" s="244" t="s">
        <v>1611</v>
      </c>
      <c r="J729" s="244" t="s">
        <v>1612</v>
      </c>
      <c r="K729" s="244" t="s">
        <v>4801</v>
      </c>
    </row>
    <row r="730" spans="1:11" s="244" customFormat="1" ht="78" x14ac:dyDescent="0.3">
      <c r="A730" s="244" t="s">
        <v>5700</v>
      </c>
      <c r="B730" s="244" t="s">
        <v>5701</v>
      </c>
      <c r="C730" s="244" t="s">
        <v>5700</v>
      </c>
      <c r="D730" s="244" t="s">
        <v>3089</v>
      </c>
      <c r="E730" s="244" t="s">
        <v>938</v>
      </c>
      <c r="F730" s="244" t="s">
        <v>5220</v>
      </c>
      <c r="G730" s="244" t="s">
        <v>6286</v>
      </c>
      <c r="H730" s="244" t="s">
        <v>1636</v>
      </c>
      <c r="I730" s="244" t="s">
        <v>1613</v>
      </c>
      <c r="J730" s="244" t="s">
        <v>1614</v>
      </c>
      <c r="K730" s="244" t="s">
        <v>4801</v>
      </c>
    </row>
    <row r="731" spans="1:11" s="244" customFormat="1" ht="78" x14ac:dyDescent="0.3">
      <c r="A731" s="244" t="s">
        <v>5700</v>
      </c>
      <c r="B731" s="244" t="s">
        <v>5701</v>
      </c>
      <c r="C731" s="244" t="s">
        <v>5700</v>
      </c>
      <c r="D731" s="244" t="s">
        <v>3089</v>
      </c>
      <c r="E731" s="244" t="s">
        <v>938</v>
      </c>
      <c r="F731" s="244" t="s">
        <v>5220</v>
      </c>
      <c r="G731" s="244" t="s">
        <v>6286</v>
      </c>
      <c r="H731" s="244" t="s">
        <v>1636</v>
      </c>
      <c r="I731" s="244" t="s">
        <v>1615</v>
      </c>
      <c r="J731" s="244" t="s">
        <v>1616</v>
      </c>
      <c r="K731" s="244" t="s">
        <v>4801</v>
      </c>
    </row>
    <row r="732" spans="1:11" s="244" customFormat="1" ht="78" x14ac:dyDescent="0.3">
      <c r="A732" s="244" t="s">
        <v>5700</v>
      </c>
      <c r="B732" s="244" t="s">
        <v>5701</v>
      </c>
      <c r="C732" s="244" t="s">
        <v>5700</v>
      </c>
      <c r="D732" s="244" t="s">
        <v>3089</v>
      </c>
      <c r="E732" s="244" t="s">
        <v>938</v>
      </c>
      <c r="F732" s="244" t="s">
        <v>5220</v>
      </c>
      <c r="G732" s="244" t="s">
        <v>6286</v>
      </c>
      <c r="H732" s="244" t="s">
        <v>1636</v>
      </c>
      <c r="I732" s="244" t="s">
        <v>1617</v>
      </c>
      <c r="J732" s="244" t="s">
        <v>1618</v>
      </c>
      <c r="K732" s="244" t="s">
        <v>4801</v>
      </c>
    </row>
    <row r="733" spans="1:11" s="244" customFormat="1" ht="78" x14ac:dyDescent="0.3">
      <c r="A733" s="244" t="s">
        <v>5700</v>
      </c>
      <c r="B733" s="244" t="s">
        <v>5701</v>
      </c>
      <c r="C733" s="244" t="s">
        <v>5700</v>
      </c>
      <c r="D733" s="244" t="s">
        <v>3089</v>
      </c>
      <c r="E733" s="244" t="s">
        <v>938</v>
      </c>
      <c r="F733" s="244" t="s">
        <v>5220</v>
      </c>
      <c r="G733" s="244" t="s">
        <v>6286</v>
      </c>
      <c r="H733" s="244" t="s">
        <v>1636</v>
      </c>
      <c r="I733" s="244" t="s">
        <v>1619</v>
      </c>
      <c r="J733" s="244" t="s">
        <v>1620</v>
      </c>
      <c r="K733" s="244" t="s">
        <v>4801</v>
      </c>
    </row>
    <row r="734" spans="1:11" s="244" customFormat="1" ht="78" x14ac:dyDescent="0.3">
      <c r="A734" s="244" t="s">
        <v>5700</v>
      </c>
      <c r="B734" s="244" t="s">
        <v>5701</v>
      </c>
      <c r="C734" s="244" t="s">
        <v>5700</v>
      </c>
      <c r="D734" s="244" t="s">
        <v>3089</v>
      </c>
      <c r="E734" s="244" t="s">
        <v>938</v>
      </c>
      <c r="F734" s="244" t="s">
        <v>5220</v>
      </c>
      <c r="G734" s="244" t="s">
        <v>6286</v>
      </c>
      <c r="H734" s="244" t="s">
        <v>1636</v>
      </c>
      <c r="I734" s="244" t="s">
        <v>1621</v>
      </c>
      <c r="J734" s="244" t="s">
        <v>2349</v>
      </c>
      <c r="K734" s="244" t="s">
        <v>4801</v>
      </c>
    </row>
    <row r="735" spans="1:11" s="244" customFormat="1" ht="78" x14ac:dyDescent="0.3">
      <c r="A735" s="244" t="s">
        <v>5700</v>
      </c>
      <c r="B735" s="244" t="s">
        <v>5701</v>
      </c>
      <c r="C735" s="244" t="s">
        <v>5700</v>
      </c>
      <c r="D735" s="244" t="s">
        <v>3089</v>
      </c>
      <c r="E735" s="244" t="s">
        <v>938</v>
      </c>
      <c r="F735" s="244" t="s">
        <v>5220</v>
      </c>
      <c r="G735" s="244" t="s">
        <v>6286</v>
      </c>
      <c r="H735" s="244" t="s">
        <v>1636</v>
      </c>
      <c r="I735" s="244" t="s">
        <v>3013</v>
      </c>
      <c r="J735" s="244" t="s">
        <v>2350</v>
      </c>
      <c r="K735" s="244" t="s">
        <v>4801</v>
      </c>
    </row>
    <row r="736" spans="1:11" s="244" customFormat="1" ht="78" x14ac:dyDescent="0.3">
      <c r="A736" s="244" t="s">
        <v>5700</v>
      </c>
      <c r="B736" s="244" t="s">
        <v>5701</v>
      </c>
      <c r="C736" s="244" t="s">
        <v>5700</v>
      </c>
      <c r="D736" s="244" t="s">
        <v>3089</v>
      </c>
      <c r="E736" s="244" t="s">
        <v>938</v>
      </c>
      <c r="F736" s="244" t="s">
        <v>5220</v>
      </c>
      <c r="G736" s="244" t="s">
        <v>6286</v>
      </c>
      <c r="H736" s="244" t="s">
        <v>1636</v>
      </c>
      <c r="I736" s="244" t="s">
        <v>3017</v>
      </c>
      <c r="J736" s="244" t="s">
        <v>2351</v>
      </c>
      <c r="K736" s="244" t="s">
        <v>4801</v>
      </c>
    </row>
    <row r="737" spans="1:11" s="244" customFormat="1" ht="78" x14ac:dyDescent="0.3">
      <c r="A737" s="244" t="s">
        <v>5700</v>
      </c>
      <c r="B737" s="244" t="s">
        <v>5701</v>
      </c>
      <c r="C737" s="244" t="s">
        <v>5700</v>
      </c>
      <c r="D737" s="244" t="s">
        <v>3089</v>
      </c>
      <c r="E737" s="244" t="s">
        <v>938</v>
      </c>
      <c r="F737" s="244" t="s">
        <v>5220</v>
      </c>
      <c r="G737" s="244" t="s">
        <v>6286</v>
      </c>
      <c r="H737" s="244" t="s">
        <v>1636</v>
      </c>
      <c r="I737" s="244" t="s">
        <v>3020</v>
      </c>
      <c r="J737" s="244" t="s">
        <v>2352</v>
      </c>
      <c r="K737" s="244" t="s">
        <v>4801</v>
      </c>
    </row>
    <row r="738" spans="1:11" s="244" customFormat="1" ht="78" x14ac:dyDescent="0.3">
      <c r="A738" s="244" t="s">
        <v>5700</v>
      </c>
      <c r="B738" s="244" t="s">
        <v>5701</v>
      </c>
      <c r="C738" s="244" t="s">
        <v>5700</v>
      </c>
      <c r="D738" s="244" t="s">
        <v>3089</v>
      </c>
      <c r="E738" s="244" t="s">
        <v>938</v>
      </c>
      <c r="F738" s="244" t="s">
        <v>5220</v>
      </c>
      <c r="G738" s="244" t="s">
        <v>6286</v>
      </c>
      <c r="H738" s="244" t="s">
        <v>1636</v>
      </c>
      <c r="I738" s="244" t="s">
        <v>3033</v>
      </c>
      <c r="J738" s="244" t="s">
        <v>2353</v>
      </c>
      <c r="K738" s="244" t="s">
        <v>4801</v>
      </c>
    </row>
    <row r="739" spans="1:11" s="244" customFormat="1" ht="78" x14ac:dyDescent="0.3">
      <c r="A739" s="244" t="s">
        <v>5700</v>
      </c>
      <c r="B739" s="244" t="s">
        <v>5701</v>
      </c>
      <c r="C739" s="244" t="s">
        <v>5700</v>
      </c>
      <c r="D739" s="244" t="s">
        <v>3089</v>
      </c>
      <c r="E739" s="244" t="s">
        <v>938</v>
      </c>
      <c r="F739" s="244" t="s">
        <v>5220</v>
      </c>
      <c r="G739" s="244" t="s">
        <v>6286</v>
      </c>
      <c r="H739" s="244" t="s">
        <v>1636</v>
      </c>
      <c r="I739" s="244" t="s">
        <v>2354</v>
      </c>
      <c r="J739" s="244" t="s">
        <v>2355</v>
      </c>
      <c r="K739" s="244" t="s">
        <v>4801</v>
      </c>
    </row>
    <row r="740" spans="1:11" s="244" customFormat="1" ht="78" x14ac:dyDescent="0.3">
      <c r="A740" s="244" t="s">
        <v>5700</v>
      </c>
      <c r="B740" s="244" t="s">
        <v>5701</v>
      </c>
      <c r="C740" s="244" t="s">
        <v>5700</v>
      </c>
      <c r="D740" s="244" t="s">
        <v>3089</v>
      </c>
      <c r="E740" s="244" t="s">
        <v>938</v>
      </c>
      <c r="F740" s="244" t="s">
        <v>5220</v>
      </c>
      <c r="G740" s="244" t="s">
        <v>6286</v>
      </c>
      <c r="H740" s="244" t="s">
        <v>1636</v>
      </c>
      <c r="I740" s="244" t="s">
        <v>2356</v>
      </c>
      <c r="J740" s="244" t="s">
        <v>2357</v>
      </c>
      <c r="K740" s="244" t="s">
        <v>4801</v>
      </c>
    </row>
    <row r="741" spans="1:11" s="244" customFormat="1" ht="78" x14ac:dyDescent="0.3">
      <c r="A741" s="244" t="s">
        <v>5700</v>
      </c>
      <c r="B741" s="244" t="s">
        <v>5701</v>
      </c>
      <c r="C741" s="244" t="s">
        <v>5700</v>
      </c>
      <c r="D741" s="244" t="s">
        <v>3089</v>
      </c>
      <c r="E741" s="244" t="s">
        <v>938</v>
      </c>
      <c r="F741" s="244" t="s">
        <v>5220</v>
      </c>
      <c r="G741" s="244" t="s">
        <v>6286</v>
      </c>
      <c r="H741" s="244" t="s">
        <v>1636</v>
      </c>
      <c r="I741" s="244" t="s">
        <v>3059</v>
      </c>
      <c r="J741" s="244" t="s">
        <v>2358</v>
      </c>
      <c r="K741" s="244" t="s">
        <v>4801</v>
      </c>
    </row>
    <row r="742" spans="1:11" s="244" customFormat="1" ht="78" x14ac:dyDescent="0.3">
      <c r="A742" s="244" t="s">
        <v>5700</v>
      </c>
      <c r="B742" s="244" t="s">
        <v>5701</v>
      </c>
      <c r="C742" s="244" t="s">
        <v>5700</v>
      </c>
      <c r="D742" s="244" t="s">
        <v>3089</v>
      </c>
      <c r="E742" s="244" t="s">
        <v>938</v>
      </c>
      <c r="F742" s="244" t="s">
        <v>5220</v>
      </c>
      <c r="G742" s="244" t="s">
        <v>6286</v>
      </c>
      <c r="H742" s="244" t="s">
        <v>1636</v>
      </c>
      <c r="I742" s="244" t="s">
        <v>2359</v>
      </c>
      <c r="J742" s="244" t="s">
        <v>2360</v>
      </c>
      <c r="K742" s="244" t="s">
        <v>4801</v>
      </c>
    </row>
    <row r="743" spans="1:11" s="244" customFormat="1" ht="78" x14ac:dyDescent="0.3">
      <c r="A743" s="244" t="s">
        <v>5700</v>
      </c>
      <c r="B743" s="244" t="s">
        <v>5701</v>
      </c>
      <c r="C743" s="244" t="s">
        <v>5700</v>
      </c>
      <c r="D743" s="244" t="s">
        <v>3089</v>
      </c>
      <c r="E743" s="244" t="s">
        <v>938</v>
      </c>
      <c r="F743" s="244" t="s">
        <v>5220</v>
      </c>
      <c r="G743" s="244" t="s">
        <v>6286</v>
      </c>
      <c r="H743" s="244" t="s">
        <v>1636</v>
      </c>
      <c r="I743" s="244" t="s">
        <v>2361</v>
      </c>
      <c r="J743" s="244" t="s">
        <v>2362</v>
      </c>
      <c r="K743" s="244" t="s">
        <v>4801</v>
      </c>
    </row>
    <row r="744" spans="1:11" s="244" customFormat="1" ht="78" x14ac:dyDescent="0.3">
      <c r="A744" s="244" t="s">
        <v>5700</v>
      </c>
      <c r="B744" s="244" t="s">
        <v>5701</v>
      </c>
      <c r="C744" s="244" t="s">
        <v>5700</v>
      </c>
      <c r="D744" s="244" t="s">
        <v>3089</v>
      </c>
      <c r="E744" s="244" t="s">
        <v>938</v>
      </c>
      <c r="F744" s="244" t="s">
        <v>5220</v>
      </c>
      <c r="G744" s="244" t="s">
        <v>6286</v>
      </c>
      <c r="H744" s="244" t="s">
        <v>1636</v>
      </c>
      <c r="I744" s="244" t="s">
        <v>2363</v>
      </c>
      <c r="J744" s="244" t="s">
        <v>2364</v>
      </c>
      <c r="K744" s="244" t="s">
        <v>4801</v>
      </c>
    </row>
    <row r="745" spans="1:11" s="244" customFormat="1" ht="78" x14ac:dyDescent="0.3">
      <c r="A745" s="244" t="s">
        <v>5700</v>
      </c>
      <c r="B745" s="244" t="s">
        <v>5701</v>
      </c>
      <c r="C745" s="244" t="s">
        <v>5700</v>
      </c>
      <c r="D745" s="244" t="s">
        <v>3089</v>
      </c>
      <c r="E745" s="244" t="s">
        <v>938</v>
      </c>
      <c r="F745" s="244" t="s">
        <v>5220</v>
      </c>
      <c r="G745" s="244" t="s">
        <v>6286</v>
      </c>
      <c r="H745" s="244" t="s">
        <v>1636</v>
      </c>
      <c r="I745" s="244" t="s">
        <v>2365</v>
      </c>
      <c r="J745" s="244" t="s">
        <v>2366</v>
      </c>
      <c r="K745" s="244" t="s">
        <v>4801</v>
      </c>
    </row>
    <row r="746" spans="1:11" s="244" customFormat="1" ht="78" x14ac:dyDescent="0.3">
      <c r="A746" s="244" t="s">
        <v>5700</v>
      </c>
      <c r="B746" s="244" t="s">
        <v>5701</v>
      </c>
      <c r="C746" s="244" t="s">
        <v>5700</v>
      </c>
      <c r="D746" s="244" t="s">
        <v>3089</v>
      </c>
      <c r="E746" s="244" t="s">
        <v>938</v>
      </c>
      <c r="F746" s="244" t="s">
        <v>5220</v>
      </c>
      <c r="G746" s="244" t="s">
        <v>6286</v>
      </c>
      <c r="H746" s="244" t="s">
        <v>1636</v>
      </c>
      <c r="I746" s="244" t="s">
        <v>2367</v>
      </c>
      <c r="J746" s="244" t="s">
        <v>2368</v>
      </c>
      <c r="K746" s="244" t="s">
        <v>4801</v>
      </c>
    </row>
    <row r="747" spans="1:11" s="244" customFormat="1" ht="78" x14ac:dyDescent="0.3">
      <c r="A747" s="244" t="s">
        <v>5700</v>
      </c>
      <c r="B747" s="244" t="s">
        <v>5701</v>
      </c>
      <c r="C747" s="244" t="s">
        <v>5700</v>
      </c>
      <c r="D747" s="244" t="s">
        <v>3089</v>
      </c>
      <c r="E747" s="244" t="s">
        <v>938</v>
      </c>
      <c r="F747" s="244" t="s">
        <v>5220</v>
      </c>
      <c r="G747" s="244" t="s">
        <v>6286</v>
      </c>
      <c r="H747" s="244" t="s">
        <v>1636</v>
      </c>
      <c r="I747" s="244" t="s">
        <v>2369</v>
      </c>
      <c r="J747" s="244" t="s">
        <v>2370</v>
      </c>
      <c r="K747" s="244" t="s">
        <v>4801</v>
      </c>
    </row>
    <row r="748" spans="1:11" s="244" customFormat="1" ht="78" x14ac:dyDescent="0.3">
      <c r="A748" s="244" t="s">
        <v>5700</v>
      </c>
      <c r="B748" s="244" t="s">
        <v>5701</v>
      </c>
      <c r="C748" s="244" t="s">
        <v>5700</v>
      </c>
      <c r="D748" s="244" t="s">
        <v>3089</v>
      </c>
      <c r="E748" s="244" t="s">
        <v>938</v>
      </c>
      <c r="F748" s="244" t="s">
        <v>5220</v>
      </c>
      <c r="G748" s="244" t="s">
        <v>6286</v>
      </c>
      <c r="H748" s="244" t="s">
        <v>1636</v>
      </c>
      <c r="I748" s="244" t="s">
        <v>2371</v>
      </c>
      <c r="J748" s="244" t="s">
        <v>2372</v>
      </c>
      <c r="K748" s="244" t="s">
        <v>4801</v>
      </c>
    </row>
    <row r="749" spans="1:11" s="244" customFormat="1" ht="78" x14ac:dyDescent="0.3">
      <c r="A749" s="244" t="s">
        <v>5700</v>
      </c>
      <c r="B749" s="244" t="s">
        <v>5701</v>
      </c>
      <c r="C749" s="244" t="s">
        <v>5700</v>
      </c>
      <c r="D749" s="244" t="s">
        <v>3089</v>
      </c>
      <c r="E749" s="244" t="s">
        <v>938</v>
      </c>
      <c r="F749" s="244" t="s">
        <v>5220</v>
      </c>
      <c r="G749" s="244" t="s">
        <v>6286</v>
      </c>
      <c r="H749" s="244" t="s">
        <v>1636</v>
      </c>
      <c r="I749" s="244" t="s">
        <v>2373</v>
      </c>
      <c r="J749" s="244" t="s">
        <v>2374</v>
      </c>
      <c r="K749" s="244" t="s">
        <v>4801</v>
      </c>
    </row>
    <row r="750" spans="1:11" s="244" customFormat="1" ht="78" x14ac:dyDescent="0.3">
      <c r="A750" s="244" t="s">
        <v>5700</v>
      </c>
      <c r="B750" s="244" t="s">
        <v>5701</v>
      </c>
      <c r="C750" s="244" t="s">
        <v>5700</v>
      </c>
      <c r="D750" s="244" t="s">
        <v>3089</v>
      </c>
      <c r="E750" s="244" t="s">
        <v>938</v>
      </c>
      <c r="F750" s="244" t="s">
        <v>5220</v>
      </c>
      <c r="G750" s="244" t="s">
        <v>6286</v>
      </c>
      <c r="H750" s="244" t="s">
        <v>1636</v>
      </c>
      <c r="I750" s="244" t="s">
        <v>2375</v>
      </c>
      <c r="J750" s="244" t="s">
        <v>2376</v>
      </c>
      <c r="K750" s="244" t="s">
        <v>4801</v>
      </c>
    </row>
    <row r="751" spans="1:11" s="244" customFormat="1" ht="78" x14ac:dyDescent="0.3">
      <c r="A751" s="244" t="s">
        <v>5700</v>
      </c>
      <c r="B751" s="244" t="s">
        <v>5701</v>
      </c>
      <c r="C751" s="244" t="s">
        <v>5700</v>
      </c>
      <c r="D751" s="244" t="s">
        <v>3089</v>
      </c>
      <c r="E751" s="244" t="s">
        <v>938</v>
      </c>
      <c r="F751" s="244" t="s">
        <v>5220</v>
      </c>
      <c r="G751" s="244" t="s">
        <v>6286</v>
      </c>
      <c r="H751" s="244" t="s">
        <v>1636</v>
      </c>
      <c r="I751" s="244" t="s">
        <v>1820</v>
      </c>
      <c r="J751" s="244" t="s">
        <v>2377</v>
      </c>
      <c r="K751" s="244" t="s">
        <v>4801</v>
      </c>
    </row>
    <row r="752" spans="1:11" s="244" customFormat="1" ht="78" x14ac:dyDescent="0.3">
      <c r="A752" s="244" t="s">
        <v>5700</v>
      </c>
      <c r="B752" s="244" t="s">
        <v>5701</v>
      </c>
      <c r="C752" s="244" t="s">
        <v>5700</v>
      </c>
      <c r="D752" s="244" t="s">
        <v>3089</v>
      </c>
      <c r="E752" s="244" t="s">
        <v>938</v>
      </c>
      <c r="F752" s="244" t="s">
        <v>5220</v>
      </c>
      <c r="G752" s="244" t="s">
        <v>6286</v>
      </c>
      <c r="H752" s="244" t="s">
        <v>1636</v>
      </c>
      <c r="I752" s="244" t="s">
        <v>2378</v>
      </c>
      <c r="J752" s="244" t="s">
        <v>2379</v>
      </c>
      <c r="K752" s="244" t="s">
        <v>4801</v>
      </c>
    </row>
    <row r="753" spans="1:11" s="244" customFormat="1" ht="78" x14ac:dyDescent="0.3">
      <c r="A753" s="244" t="s">
        <v>5700</v>
      </c>
      <c r="B753" s="244" t="s">
        <v>5701</v>
      </c>
      <c r="C753" s="244" t="s">
        <v>5700</v>
      </c>
      <c r="D753" s="244" t="s">
        <v>3089</v>
      </c>
      <c r="E753" s="244" t="s">
        <v>938</v>
      </c>
      <c r="F753" s="244" t="s">
        <v>5220</v>
      </c>
      <c r="G753" s="244" t="s">
        <v>6286</v>
      </c>
      <c r="H753" s="244" t="s">
        <v>1636</v>
      </c>
      <c r="I753" s="244" t="s">
        <v>2380</v>
      </c>
      <c r="J753" s="244" t="s">
        <v>2381</v>
      </c>
      <c r="K753" s="244" t="s">
        <v>4801</v>
      </c>
    </row>
    <row r="754" spans="1:11" s="244" customFormat="1" ht="78" x14ac:dyDescent="0.3">
      <c r="A754" s="244" t="s">
        <v>5700</v>
      </c>
      <c r="B754" s="244" t="s">
        <v>5701</v>
      </c>
      <c r="C754" s="244" t="s">
        <v>5700</v>
      </c>
      <c r="D754" s="244" t="s">
        <v>3089</v>
      </c>
      <c r="E754" s="244" t="s">
        <v>938</v>
      </c>
      <c r="F754" s="244" t="s">
        <v>5220</v>
      </c>
      <c r="G754" s="244" t="s">
        <v>6286</v>
      </c>
      <c r="H754" s="244" t="s">
        <v>1636</v>
      </c>
      <c r="I754" s="244" t="s">
        <v>2382</v>
      </c>
      <c r="J754" s="244" t="s">
        <v>2383</v>
      </c>
      <c r="K754" s="244" t="s">
        <v>4801</v>
      </c>
    </row>
    <row r="755" spans="1:11" s="244" customFormat="1" ht="78" x14ac:dyDescent="0.3">
      <c r="A755" s="244" t="s">
        <v>5700</v>
      </c>
      <c r="B755" s="244" t="s">
        <v>5701</v>
      </c>
      <c r="C755" s="244" t="s">
        <v>5700</v>
      </c>
      <c r="D755" s="244" t="s">
        <v>3089</v>
      </c>
      <c r="E755" s="244" t="s">
        <v>938</v>
      </c>
      <c r="F755" s="244" t="s">
        <v>5220</v>
      </c>
      <c r="G755" s="244" t="s">
        <v>6286</v>
      </c>
      <c r="H755" s="244" t="s">
        <v>1636</v>
      </c>
      <c r="I755" s="244" t="s">
        <v>2384</v>
      </c>
      <c r="J755" s="244" t="s">
        <v>2385</v>
      </c>
      <c r="K755" s="244" t="s">
        <v>4801</v>
      </c>
    </row>
    <row r="756" spans="1:11" s="244" customFormat="1" ht="78" x14ac:dyDescent="0.3">
      <c r="A756" s="244" t="s">
        <v>5700</v>
      </c>
      <c r="B756" s="244" t="s">
        <v>5701</v>
      </c>
      <c r="C756" s="244" t="s">
        <v>5700</v>
      </c>
      <c r="D756" s="244" t="s">
        <v>3089</v>
      </c>
      <c r="E756" s="244" t="s">
        <v>938</v>
      </c>
      <c r="F756" s="244" t="s">
        <v>5220</v>
      </c>
      <c r="G756" s="244" t="s">
        <v>6286</v>
      </c>
      <c r="H756" s="244" t="s">
        <v>1636</v>
      </c>
      <c r="I756" s="244" t="s">
        <v>2386</v>
      </c>
      <c r="J756" s="244" t="s">
        <v>2387</v>
      </c>
      <c r="K756" s="244" t="s">
        <v>4801</v>
      </c>
    </row>
    <row r="757" spans="1:11" s="244" customFormat="1" ht="78" x14ac:dyDescent="0.3">
      <c r="A757" s="244" t="s">
        <v>5700</v>
      </c>
      <c r="B757" s="244" t="s">
        <v>5701</v>
      </c>
      <c r="C757" s="244" t="s">
        <v>5700</v>
      </c>
      <c r="D757" s="244" t="s">
        <v>3089</v>
      </c>
      <c r="E757" s="244" t="s">
        <v>938</v>
      </c>
      <c r="F757" s="244" t="s">
        <v>5220</v>
      </c>
      <c r="G757" s="244" t="s">
        <v>6286</v>
      </c>
      <c r="H757" s="244" t="s">
        <v>1636</v>
      </c>
      <c r="I757" s="244" t="s">
        <v>2388</v>
      </c>
      <c r="J757" s="244" t="s">
        <v>2389</v>
      </c>
      <c r="K757" s="244" t="s">
        <v>4801</v>
      </c>
    </row>
    <row r="758" spans="1:11" s="244" customFormat="1" ht="78" x14ac:dyDescent="0.3">
      <c r="A758" s="244" t="s">
        <v>5700</v>
      </c>
      <c r="B758" s="244" t="s">
        <v>5701</v>
      </c>
      <c r="C758" s="244" t="s">
        <v>5700</v>
      </c>
      <c r="D758" s="244" t="s">
        <v>3089</v>
      </c>
      <c r="E758" s="244" t="s">
        <v>938</v>
      </c>
      <c r="F758" s="244" t="s">
        <v>5220</v>
      </c>
      <c r="G758" s="244" t="s">
        <v>6286</v>
      </c>
      <c r="H758" s="244" t="s">
        <v>1636</v>
      </c>
      <c r="I758" s="244" t="s">
        <v>2390</v>
      </c>
      <c r="J758" s="244" t="s">
        <v>2391</v>
      </c>
      <c r="K758" s="244" t="s">
        <v>4801</v>
      </c>
    </row>
    <row r="759" spans="1:11" s="244" customFormat="1" ht="78" x14ac:dyDescent="0.3">
      <c r="A759" s="244" t="s">
        <v>5700</v>
      </c>
      <c r="B759" s="244" t="s">
        <v>5701</v>
      </c>
      <c r="C759" s="244" t="s">
        <v>5700</v>
      </c>
      <c r="D759" s="244" t="s">
        <v>3089</v>
      </c>
      <c r="E759" s="244" t="s">
        <v>938</v>
      </c>
      <c r="F759" s="244" t="s">
        <v>5220</v>
      </c>
      <c r="G759" s="244" t="s">
        <v>6286</v>
      </c>
      <c r="H759" s="244" t="s">
        <v>1636</v>
      </c>
      <c r="I759" s="244" t="s">
        <v>2392</v>
      </c>
      <c r="J759" s="244" t="s">
        <v>2393</v>
      </c>
      <c r="K759" s="244" t="s">
        <v>4801</v>
      </c>
    </row>
    <row r="760" spans="1:11" s="244" customFormat="1" ht="78" x14ac:dyDescent="0.3">
      <c r="A760" s="244" t="s">
        <v>5700</v>
      </c>
      <c r="B760" s="244" t="s">
        <v>5701</v>
      </c>
      <c r="C760" s="244" t="s">
        <v>5700</v>
      </c>
      <c r="D760" s="244" t="s">
        <v>3089</v>
      </c>
      <c r="E760" s="244" t="s">
        <v>938</v>
      </c>
      <c r="F760" s="244" t="s">
        <v>5220</v>
      </c>
      <c r="G760" s="244" t="s">
        <v>6286</v>
      </c>
      <c r="H760" s="244" t="s">
        <v>1636</v>
      </c>
      <c r="I760" s="244" t="s">
        <v>1548</v>
      </c>
      <c r="J760" s="244" t="s">
        <v>2394</v>
      </c>
      <c r="K760" s="244" t="s">
        <v>4801</v>
      </c>
    </row>
    <row r="761" spans="1:11" s="244" customFormat="1" ht="78" x14ac:dyDescent="0.3">
      <c r="A761" s="244" t="s">
        <v>5700</v>
      </c>
      <c r="B761" s="244" t="s">
        <v>5701</v>
      </c>
      <c r="C761" s="244" t="s">
        <v>5700</v>
      </c>
      <c r="D761" s="244" t="s">
        <v>3089</v>
      </c>
      <c r="E761" s="244" t="s">
        <v>938</v>
      </c>
      <c r="F761" s="244" t="s">
        <v>5220</v>
      </c>
      <c r="G761" s="244" t="s">
        <v>6286</v>
      </c>
      <c r="H761" s="244" t="s">
        <v>1636</v>
      </c>
      <c r="I761" s="244" t="s">
        <v>2395</v>
      </c>
      <c r="J761" s="244" t="s">
        <v>2396</v>
      </c>
      <c r="K761" s="244" t="s">
        <v>4801</v>
      </c>
    </row>
    <row r="762" spans="1:11" s="244" customFormat="1" ht="78" x14ac:dyDescent="0.3">
      <c r="A762" s="244" t="s">
        <v>5700</v>
      </c>
      <c r="B762" s="244" t="s">
        <v>5701</v>
      </c>
      <c r="C762" s="244" t="s">
        <v>5700</v>
      </c>
      <c r="D762" s="244" t="s">
        <v>3089</v>
      </c>
      <c r="E762" s="244" t="s">
        <v>938</v>
      </c>
      <c r="F762" s="244" t="s">
        <v>5220</v>
      </c>
      <c r="G762" s="244" t="s">
        <v>6286</v>
      </c>
      <c r="H762" s="244" t="s">
        <v>1636</v>
      </c>
      <c r="I762" s="244" t="s">
        <v>2397</v>
      </c>
      <c r="J762" s="244" t="s">
        <v>2398</v>
      </c>
      <c r="K762" s="244" t="s">
        <v>4801</v>
      </c>
    </row>
    <row r="763" spans="1:11" s="244" customFormat="1" ht="78" x14ac:dyDescent="0.3">
      <c r="A763" s="244" t="s">
        <v>5700</v>
      </c>
      <c r="B763" s="244" t="s">
        <v>5701</v>
      </c>
      <c r="C763" s="244" t="s">
        <v>5700</v>
      </c>
      <c r="D763" s="244" t="s">
        <v>3089</v>
      </c>
      <c r="E763" s="244" t="s">
        <v>938</v>
      </c>
      <c r="F763" s="244" t="s">
        <v>5220</v>
      </c>
      <c r="G763" s="244" t="s">
        <v>6286</v>
      </c>
      <c r="H763" s="244" t="s">
        <v>1636</v>
      </c>
      <c r="I763" s="244" t="s">
        <v>2399</v>
      </c>
      <c r="J763" s="244" t="s">
        <v>2400</v>
      </c>
      <c r="K763" s="244" t="s">
        <v>4801</v>
      </c>
    </row>
    <row r="764" spans="1:11" s="244" customFormat="1" ht="78" x14ac:dyDescent="0.3">
      <c r="A764" s="244" t="s">
        <v>5700</v>
      </c>
      <c r="B764" s="244" t="s">
        <v>5701</v>
      </c>
      <c r="C764" s="244" t="s">
        <v>5700</v>
      </c>
      <c r="D764" s="244" t="s">
        <v>3089</v>
      </c>
      <c r="E764" s="244" t="s">
        <v>938</v>
      </c>
      <c r="F764" s="244" t="s">
        <v>5220</v>
      </c>
      <c r="G764" s="244" t="s">
        <v>6286</v>
      </c>
      <c r="H764" s="244" t="s">
        <v>1636</v>
      </c>
      <c r="I764" s="244" t="s">
        <v>2401</v>
      </c>
      <c r="J764" s="244" t="s">
        <v>2402</v>
      </c>
      <c r="K764" s="244" t="s">
        <v>4801</v>
      </c>
    </row>
    <row r="765" spans="1:11" s="244" customFormat="1" ht="78" x14ac:dyDescent="0.3">
      <c r="A765" s="244" t="s">
        <v>5700</v>
      </c>
      <c r="B765" s="244" t="s">
        <v>5701</v>
      </c>
      <c r="C765" s="244" t="s">
        <v>5700</v>
      </c>
      <c r="D765" s="244" t="s">
        <v>3089</v>
      </c>
      <c r="E765" s="244" t="s">
        <v>938</v>
      </c>
      <c r="F765" s="244" t="s">
        <v>5220</v>
      </c>
      <c r="G765" s="244" t="s">
        <v>6286</v>
      </c>
      <c r="H765" s="244" t="s">
        <v>1636</v>
      </c>
      <c r="I765" s="244" t="s">
        <v>2403</v>
      </c>
      <c r="J765" s="244" t="s">
        <v>2404</v>
      </c>
      <c r="K765" s="244" t="s">
        <v>4801</v>
      </c>
    </row>
    <row r="766" spans="1:11" s="244" customFormat="1" ht="78" x14ac:dyDescent="0.3">
      <c r="A766" s="244" t="s">
        <v>5700</v>
      </c>
      <c r="B766" s="244" t="s">
        <v>5701</v>
      </c>
      <c r="C766" s="244" t="s">
        <v>5700</v>
      </c>
      <c r="D766" s="244" t="s">
        <v>3089</v>
      </c>
      <c r="E766" s="244" t="s">
        <v>938</v>
      </c>
      <c r="F766" s="244" t="s">
        <v>5220</v>
      </c>
      <c r="G766" s="244" t="s">
        <v>6286</v>
      </c>
      <c r="H766" s="244" t="s">
        <v>1636</v>
      </c>
      <c r="I766" s="244" t="s">
        <v>2405</v>
      </c>
      <c r="J766" s="244" t="s">
        <v>2406</v>
      </c>
      <c r="K766" s="244" t="s">
        <v>4801</v>
      </c>
    </row>
    <row r="767" spans="1:11" s="244" customFormat="1" ht="78" x14ac:dyDescent="0.3">
      <c r="A767" s="244" t="s">
        <v>5700</v>
      </c>
      <c r="B767" s="244" t="s">
        <v>5701</v>
      </c>
      <c r="C767" s="244" t="s">
        <v>5700</v>
      </c>
      <c r="D767" s="244" t="s">
        <v>3089</v>
      </c>
      <c r="E767" s="244" t="s">
        <v>938</v>
      </c>
      <c r="F767" s="244" t="s">
        <v>5220</v>
      </c>
      <c r="G767" s="244" t="s">
        <v>6286</v>
      </c>
      <c r="H767" s="244" t="s">
        <v>1636</v>
      </c>
      <c r="I767" s="244" t="s">
        <v>2407</v>
      </c>
      <c r="J767" s="244" t="s">
        <v>2408</v>
      </c>
      <c r="K767" s="244" t="s">
        <v>4801</v>
      </c>
    </row>
    <row r="768" spans="1:11" s="244" customFormat="1" ht="78" x14ac:dyDescent="0.3">
      <c r="A768" s="244" t="s">
        <v>5700</v>
      </c>
      <c r="B768" s="244" t="s">
        <v>5701</v>
      </c>
      <c r="C768" s="244" t="s">
        <v>5700</v>
      </c>
      <c r="D768" s="244" t="s">
        <v>3089</v>
      </c>
      <c r="E768" s="244" t="s">
        <v>938</v>
      </c>
      <c r="F768" s="244" t="s">
        <v>5220</v>
      </c>
      <c r="G768" s="244" t="s">
        <v>6286</v>
      </c>
      <c r="H768" s="244" t="s">
        <v>1636</v>
      </c>
      <c r="I768" s="244" t="s">
        <v>2409</v>
      </c>
      <c r="J768" s="244" t="s">
        <v>2410</v>
      </c>
      <c r="K768" s="244" t="s">
        <v>4801</v>
      </c>
    </row>
    <row r="769" spans="1:11" s="244" customFormat="1" ht="78" x14ac:dyDescent="0.3">
      <c r="A769" s="244" t="s">
        <v>5700</v>
      </c>
      <c r="B769" s="244" t="s">
        <v>5701</v>
      </c>
      <c r="C769" s="244" t="s">
        <v>5700</v>
      </c>
      <c r="D769" s="244" t="s">
        <v>3089</v>
      </c>
      <c r="E769" s="244" t="s">
        <v>938</v>
      </c>
      <c r="F769" s="244" t="s">
        <v>5220</v>
      </c>
      <c r="G769" s="244" t="s">
        <v>6286</v>
      </c>
      <c r="H769" s="244" t="s">
        <v>1636</v>
      </c>
      <c r="I769" s="244" t="s">
        <v>2411</v>
      </c>
      <c r="J769" s="244" t="s">
        <v>2412</v>
      </c>
      <c r="K769" s="244" t="s">
        <v>4801</v>
      </c>
    </row>
    <row r="770" spans="1:11" s="244" customFormat="1" ht="78" x14ac:dyDescent="0.3">
      <c r="A770" s="244" t="s">
        <v>5700</v>
      </c>
      <c r="B770" s="244" t="s">
        <v>5701</v>
      </c>
      <c r="C770" s="244" t="s">
        <v>5700</v>
      </c>
      <c r="D770" s="244" t="s">
        <v>3089</v>
      </c>
      <c r="E770" s="244" t="s">
        <v>938</v>
      </c>
      <c r="F770" s="244" t="s">
        <v>5220</v>
      </c>
      <c r="G770" s="244" t="s">
        <v>6286</v>
      </c>
      <c r="H770" s="244" t="s">
        <v>1636</v>
      </c>
      <c r="I770" s="244" t="s">
        <v>2413</v>
      </c>
      <c r="J770" s="244" t="s">
        <v>2414</v>
      </c>
      <c r="K770" s="244" t="s">
        <v>4801</v>
      </c>
    </row>
    <row r="771" spans="1:11" s="244" customFormat="1" ht="78" x14ac:dyDescent="0.3">
      <c r="A771" s="244" t="s">
        <v>5700</v>
      </c>
      <c r="B771" s="244" t="s">
        <v>5701</v>
      </c>
      <c r="C771" s="244" t="s">
        <v>5700</v>
      </c>
      <c r="D771" s="244" t="s">
        <v>3089</v>
      </c>
      <c r="E771" s="244" t="s">
        <v>938</v>
      </c>
      <c r="F771" s="244" t="s">
        <v>5220</v>
      </c>
      <c r="G771" s="244" t="s">
        <v>6286</v>
      </c>
      <c r="H771" s="244" t="s">
        <v>1636</v>
      </c>
      <c r="I771" s="244" t="s">
        <v>2415</v>
      </c>
      <c r="J771" s="244" t="s">
        <v>2416</v>
      </c>
      <c r="K771" s="244" t="s">
        <v>4801</v>
      </c>
    </row>
    <row r="772" spans="1:11" s="244" customFormat="1" ht="78" x14ac:dyDescent="0.3">
      <c r="A772" s="244" t="s">
        <v>5700</v>
      </c>
      <c r="B772" s="244" t="s">
        <v>5701</v>
      </c>
      <c r="C772" s="244" t="s">
        <v>5700</v>
      </c>
      <c r="D772" s="244" t="s">
        <v>3089</v>
      </c>
      <c r="E772" s="244" t="s">
        <v>938</v>
      </c>
      <c r="F772" s="244" t="s">
        <v>5220</v>
      </c>
      <c r="G772" s="244" t="s">
        <v>6286</v>
      </c>
      <c r="H772" s="244" t="s">
        <v>1636</v>
      </c>
      <c r="I772" s="244" t="s">
        <v>2417</v>
      </c>
      <c r="J772" s="244" t="s">
        <v>2418</v>
      </c>
      <c r="K772" s="244" t="s">
        <v>4801</v>
      </c>
    </row>
    <row r="773" spans="1:11" s="244" customFormat="1" ht="78" x14ac:dyDescent="0.3">
      <c r="A773" s="244" t="s">
        <v>5700</v>
      </c>
      <c r="B773" s="244" t="s">
        <v>5701</v>
      </c>
      <c r="C773" s="244" t="s">
        <v>5700</v>
      </c>
      <c r="D773" s="244" t="s">
        <v>3089</v>
      </c>
      <c r="E773" s="244" t="s">
        <v>938</v>
      </c>
      <c r="F773" s="244" t="s">
        <v>5220</v>
      </c>
      <c r="G773" s="244" t="s">
        <v>6286</v>
      </c>
      <c r="H773" s="244" t="s">
        <v>1636</v>
      </c>
      <c r="I773" s="244" t="s">
        <v>2419</v>
      </c>
      <c r="J773" s="244" t="s">
        <v>2420</v>
      </c>
      <c r="K773" s="244" t="s">
        <v>4801</v>
      </c>
    </row>
    <row r="774" spans="1:11" s="244" customFormat="1" ht="78" x14ac:dyDescent="0.3">
      <c r="A774" s="244" t="s">
        <v>5700</v>
      </c>
      <c r="B774" s="244" t="s">
        <v>5701</v>
      </c>
      <c r="C774" s="244" t="s">
        <v>5700</v>
      </c>
      <c r="D774" s="244" t="s">
        <v>3089</v>
      </c>
      <c r="E774" s="244" t="s">
        <v>938</v>
      </c>
      <c r="F774" s="244" t="s">
        <v>5220</v>
      </c>
      <c r="G774" s="244" t="s">
        <v>6286</v>
      </c>
      <c r="H774" s="244" t="s">
        <v>1636</v>
      </c>
      <c r="I774" s="244" t="s">
        <v>2421</v>
      </c>
      <c r="J774" s="244" t="s">
        <v>2422</v>
      </c>
      <c r="K774" s="244" t="s">
        <v>4801</v>
      </c>
    </row>
    <row r="775" spans="1:11" s="244" customFormat="1" ht="78" x14ac:dyDescent="0.3">
      <c r="A775" s="244" t="s">
        <v>5700</v>
      </c>
      <c r="B775" s="244" t="s">
        <v>5701</v>
      </c>
      <c r="C775" s="244" t="s">
        <v>5700</v>
      </c>
      <c r="D775" s="244" t="s">
        <v>3089</v>
      </c>
      <c r="E775" s="244" t="s">
        <v>938</v>
      </c>
      <c r="F775" s="244" t="s">
        <v>5220</v>
      </c>
      <c r="G775" s="244" t="s">
        <v>6286</v>
      </c>
      <c r="H775" s="244" t="s">
        <v>1636</v>
      </c>
      <c r="I775" s="244" t="s">
        <v>3454</v>
      </c>
      <c r="J775" s="244" t="s">
        <v>2423</v>
      </c>
      <c r="K775" s="244" t="s">
        <v>4801</v>
      </c>
    </row>
    <row r="776" spans="1:11" s="244" customFormat="1" ht="78" x14ac:dyDescent="0.3">
      <c r="A776" s="244" t="s">
        <v>5700</v>
      </c>
      <c r="B776" s="244" t="s">
        <v>5701</v>
      </c>
      <c r="C776" s="244" t="s">
        <v>5700</v>
      </c>
      <c r="D776" s="244" t="s">
        <v>3089</v>
      </c>
      <c r="E776" s="244" t="s">
        <v>938</v>
      </c>
      <c r="F776" s="244" t="s">
        <v>5220</v>
      </c>
      <c r="G776" s="244" t="s">
        <v>6286</v>
      </c>
      <c r="H776" s="244" t="s">
        <v>1636</v>
      </c>
      <c r="I776" s="244" t="s">
        <v>2424</v>
      </c>
      <c r="J776" s="244" t="s">
        <v>2425</v>
      </c>
      <c r="K776" s="244" t="s">
        <v>4801</v>
      </c>
    </row>
    <row r="777" spans="1:11" s="244" customFormat="1" ht="78" x14ac:dyDescent="0.3">
      <c r="A777" s="244" t="s">
        <v>5700</v>
      </c>
      <c r="B777" s="244" t="s">
        <v>5701</v>
      </c>
      <c r="C777" s="244" t="s">
        <v>5700</v>
      </c>
      <c r="D777" s="244" t="s">
        <v>3089</v>
      </c>
      <c r="E777" s="244" t="s">
        <v>938</v>
      </c>
      <c r="F777" s="244" t="s">
        <v>5220</v>
      </c>
      <c r="G777" s="244" t="s">
        <v>6286</v>
      </c>
      <c r="H777" s="244" t="s">
        <v>1636</v>
      </c>
      <c r="I777" s="244" t="s">
        <v>2426</v>
      </c>
      <c r="J777" s="244" t="s">
        <v>2427</v>
      </c>
      <c r="K777" s="244" t="s">
        <v>4801</v>
      </c>
    </row>
    <row r="778" spans="1:11" s="244" customFormat="1" ht="78" x14ac:dyDescent="0.3">
      <c r="A778" s="244" t="s">
        <v>5700</v>
      </c>
      <c r="B778" s="244" t="s">
        <v>5701</v>
      </c>
      <c r="C778" s="244" t="s">
        <v>5700</v>
      </c>
      <c r="D778" s="244" t="s">
        <v>3089</v>
      </c>
      <c r="E778" s="244" t="s">
        <v>938</v>
      </c>
      <c r="F778" s="244" t="s">
        <v>5220</v>
      </c>
      <c r="G778" s="244" t="s">
        <v>6286</v>
      </c>
      <c r="H778" s="244" t="s">
        <v>1636</v>
      </c>
      <c r="I778" s="244" t="s">
        <v>2428</v>
      </c>
      <c r="J778" s="244" t="s">
        <v>2429</v>
      </c>
      <c r="K778" s="244" t="s">
        <v>4801</v>
      </c>
    </row>
    <row r="779" spans="1:11" s="244" customFormat="1" ht="78" x14ac:dyDescent="0.3">
      <c r="A779" s="244" t="s">
        <v>5700</v>
      </c>
      <c r="B779" s="244" t="s">
        <v>5701</v>
      </c>
      <c r="C779" s="244" t="s">
        <v>5700</v>
      </c>
      <c r="D779" s="244" t="s">
        <v>3089</v>
      </c>
      <c r="E779" s="244" t="s">
        <v>938</v>
      </c>
      <c r="F779" s="244" t="s">
        <v>5220</v>
      </c>
      <c r="G779" s="244" t="s">
        <v>6286</v>
      </c>
      <c r="H779" s="244" t="s">
        <v>1636</v>
      </c>
      <c r="I779" s="244" t="s">
        <v>2430</v>
      </c>
      <c r="J779" s="244" t="s">
        <v>2431</v>
      </c>
      <c r="K779" s="244" t="s">
        <v>4801</v>
      </c>
    </row>
    <row r="780" spans="1:11" s="244" customFormat="1" ht="78" x14ac:dyDescent="0.3">
      <c r="A780" s="244" t="s">
        <v>5700</v>
      </c>
      <c r="B780" s="244" t="s">
        <v>5701</v>
      </c>
      <c r="C780" s="244" t="s">
        <v>5700</v>
      </c>
      <c r="D780" s="244" t="s">
        <v>3089</v>
      </c>
      <c r="E780" s="244" t="s">
        <v>938</v>
      </c>
      <c r="F780" s="244" t="s">
        <v>5220</v>
      </c>
      <c r="G780" s="244" t="s">
        <v>6286</v>
      </c>
      <c r="H780" s="244" t="s">
        <v>1636</v>
      </c>
      <c r="I780" s="244" t="s">
        <v>2432</v>
      </c>
      <c r="J780" s="244" t="s">
        <v>2433</v>
      </c>
      <c r="K780" s="244" t="s">
        <v>4801</v>
      </c>
    </row>
    <row r="781" spans="1:11" s="244" customFormat="1" ht="78" x14ac:dyDescent="0.3">
      <c r="A781" s="244" t="s">
        <v>5700</v>
      </c>
      <c r="B781" s="244" t="s">
        <v>5701</v>
      </c>
      <c r="C781" s="244" t="s">
        <v>5700</v>
      </c>
      <c r="D781" s="244" t="s">
        <v>3089</v>
      </c>
      <c r="E781" s="244" t="s">
        <v>938</v>
      </c>
      <c r="F781" s="244" t="s">
        <v>5220</v>
      </c>
      <c r="G781" s="244" t="s">
        <v>6286</v>
      </c>
      <c r="H781" s="244" t="s">
        <v>1636</v>
      </c>
      <c r="I781" s="244" t="s">
        <v>2434</v>
      </c>
      <c r="J781" s="244" t="s">
        <v>2435</v>
      </c>
      <c r="K781" s="244" t="s">
        <v>4801</v>
      </c>
    </row>
    <row r="782" spans="1:11" s="244" customFormat="1" ht="78" x14ac:dyDescent="0.3">
      <c r="A782" s="244" t="s">
        <v>5700</v>
      </c>
      <c r="B782" s="244" t="s">
        <v>5701</v>
      </c>
      <c r="C782" s="244" t="s">
        <v>5700</v>
      </c>
      <c r="D782" s="244" t="s">
        <v>3089</v>
      </c>
      <c r="E782" s="244" t="s">
        <v>938</v>
      </c>
      <c r="F782" s="244" t="s">
        <v>5220</v>
      </c>
      <c r="G782" s="244" t="s">
        <v>6286</v>
      </c>
      <c r="H782" s="244" t="s">
        <v>1636</v>
      </c>
      <c r="I782" s="244" t="s">
        <v>2436</v>
      </c>
      <c r="J782" s="244" t="s">
        <v>2437</v>
      </c>
      <c r="K782" s="244" t="s">
        <v>4801</v>
      </c>
    </row>
    <row r="783" spans="1:11" s="244" customFormat="1" ht="78" x14ac:dyDescent="0.3">
      <c r="A783" s="244" t="s">
        <v>5700</v>
      </c>
      <c r="B783" s="244" t="s">
        <v>5701</v>
      </c>
      <c r="C783" s="244" t="s">
        <v>5700</v>
      </c>
      <c r="D783" s="244" t="s">
        <v>3089</v>
      </c>
      <c r="E783" s="244" t="s">
        <v>938</v>
      </c>
      <c r="F783" s="244" t="s">
        <v>5220</v>
      </c>
      <c r="G783" s="244" t="s">
        <v>6286</v>
      </c>
      <c r="H783" s="244" t="s">
        <v>1636</v>
      </c>
      <c r="I783" s="244" t="s">
        <v>2438</v>
      </c>
      <c r="J783" s="244" t="s">
        <v>2439</v>
      </c>
      <c r="K783" s="244" t="s">
        <v>4801</v>
      </c>
    </row>
    <row r="784" spans="1:11" s="244" customFormat="1" ht="78" x14ac:dyDescent="0.3">
      <c r="A784" s="244" t="s">
        <v>5700</v>
      </c>
      <c r="B784" s="244" t="s">
        <v>5701</v>
      </c>
      <c r="C784" s="244" t="s">
        <v>5700</v>
      </c>
      <c r="D784" s="244" t="s">
        <v>3089</v>
      </c>
      <c r="E784" s="244" t="s">
        <v>938</v>
      </c>
      <c r="F784" s="244" t="s">
        <v>5220</v>
      </c>
      <c r="G784" s="244" t="s">
        <v>6286</v>
      </c>
      <c r="H784" s="244" t="s">
        <v>1636</v>
      </c>
      <c r="I784" s="244" t="s">
        <v>2440</v>
      </c>
      <c r="J784" s="244" t="s">
        <v>2441</v>
      </c>
      <c r="K784" s="244" t="s">
        <v>4801</v>
      </c>
    </row>
    <row r="785" spans="1:11" s="244" customFormat="1" ht="78" x14ac:dyDescent="0.3">
      <c r="A785" s="244" t="s">
        <v>5700</v>
      </c>
      <c r="B785" s="244" t="s">
        <v>5701</v>
      </c>
      <c r="C785" s="244" t="s">
        <v>5700</v>
      </c>
      <c r="D785" s="244" t="s">
        <v>3089</v>
      </c>
      <c r="E785" s="244" t="s">
        <v>938</v>
      </c>
      <c r="F785" s="244" t="s">
        <v>5220</v>
      </c>
      <c r="G785" s="244" t="s">
        <v>6286</v>
      </c>
      <c r="H785" s="244" t="s">
        <v>1636</v>
      </c>
      <c r="I785" s="244" t="s">
        <v>2442</v>
      </c>
      <c r="J785" s="244" t="s">
        <v>2443</v>
      </c>
      <c r="K785" s="244" t="s">
        <v>4801</v>
      </c>
    </row>
    <row r="786" spans="1:11" s="244" customFormat="1" ht="78" x14ac:dyDescent="0.3">
      <c r="A786" s="244" t="s">
        <v>5700</v>
      </c>
      <c r="B786" s="244" t="s">
        <v>5701</v>
      </c>
      <c r="C786" s="244" t="s">
        <v>5700</v>
      </c>
      <c r="D786" s="244" t="s">
        <v>3089</v>
      </c>
      <c r="E786" s="244" t="s">
        <v>938</v>
      </c>
      <c r="F786" s="244" t="s">
        <v>5220</v>
      </c>
      <c r="G786" s="244" t="s">
        <v>6286</v>
      </c>
      <c r="H786" s="244" t="s">
        <v>1636</v>
      </c>
      <c r="I786" s="244" t="s">
        <v>2444</v>
      </c>
      <c r="J786" s="244" t="s">
        <v>2445</v>
      </c>
      <c r="K786" s="244" t="s">
        <v>4801</v>
      </c>
    </row>
    <row r="787" spans="1:11" s="244" customFormat="1" ht="78" x14ac:dyDescent="0.3">
      <c r="A787" s="244" t="s">
        <v>5700</v>
      </c>
      <c r="B787" s="244" t="s">
        <v>5701</v>
      </c>
      <c r="C787" s="244" t="s">
        <v>5700</v>
      </c>
      <c r="D787" s="244" t="s">
        <v>3089</v>
      </c>
      <c r="E787" s="244" t="s">
        <v>938</v>
      </c>
      <c r="F787" s="244" t="s">
        <v>5220</v>
      </c>
      <c r="G787" s="244" t="s">
        <v>6286</v>
      </c>
      <c r="H787" s="244" t="s">
        <v>1636</v>
      </c>
      <c r="I787" s="244" t="s">
        <v>2446</v>
      </c>
      <c r="J787" s="244" t="s">
        <v>2447</v>
      </c>
      <c r="K787" s="244" t="s">
        <v>4801</v>
      </c>
    </row>
    <row r="788" spans="1:11" s="244" customFormat="1" ht="78" x14ac:dyDescent="0.3">
      <c r="A788" s="244" t="s">
        <v>5700</v>
      </c>
      <c r="B788" s="244" t="s">
        <v>5701</v>
      </c>
      <c r="C788" s="244" t="s">
        <v>5700</v>
      </c>
      <c r="D788" s="244" t="s">
        <v>3089</v>
      </c>
      <c r="E788" s="244" t="s">
        <v>938</v>
      </c>
      <c r="F788" s="244" t="s">
        <v>5220</v>
      </c>
      <c r="G788" s="244" t="s">
        <v>6286</v>
      </c>
      <c r="H788" s="244" t="s">
        <v>1636</v>
      </c>
      <c r="I788" s="244" t="s">
        <v>2448</v>
      </c>
      <c r="J788" s="244" t="s">
        <v>2449</v>
      </c>
      <c r="K788" s="244" t="s">
        <v>4801</v>
      </c>
    </row>
    <row r="789" spans="1:11" s="244" customFormat="1" ht="78" x14ac:dyDescent="0.3">
      <c r="A789" s="244" t="s">
        <v>5700</v>
      </c>
      <c r="B789" s="244" t="s">
        <v>5701</v>
      </c>
      <c r="C789" s="244" t="s">
        <v>5700</v>
      </c>
      <c r="D789" s="244" t="s">
        <v>3089</v>
      </c>
      <c r="E789" s="244" t="s">
        <v>938</v>
      </c>
      <c r="F789" s="244" t="s">
        <v>5220</v>
      </c>
      <c r="G789" s="244" t="s">
        <v>6286</v>
      </c>
      <c r="H789" s="244" t="s">
        <v>1636</v>
      </c>
      <c r="I789" s="244" t="s">
        <v>1815</v>
      </c>
      <c r="J789" s="244" t="s">
        <v>2450</v>
      </c>
      <c r="K789" s="244" t="s">
        <v>4801</v>
      </c>
    </row>
    <row r="790" spans="1:11" s="244" customFormat="1" ht="78" x14ac:dyDescent="0.3">
      <c r="A790" s="244" t="s">
        <v>5700</v>
      </c>
      <c r="B790" s="244" t="s">
        <v>5701</v>
      </c>
      <c r="C790" s="244" t="s">
        <v>5700</v>
      </c>
      <c r="D790" s="244" t="s">
        <v>3089</v>
      </c>
      <c r="E790" s="244" t="s">
        <v>938</v>
      </c>
      <c r="F790" s="244" t="s">
        <v>5220</v>
      </c>
      <c r="G790" s="244" t="s">
        <v>6286</v>
      </c>
      <c r="H790" s="244" t="s">
        <v>1636</v>
      </c>
      <c r="I790" s="244" t="s">
        <v>2451</v>
      </c>
      <c r="J790" s="244" t="s">
        <v>2452</v>
      </c>
      <c r="K790" s="244" t="s">
        <v>4801</v>
      </c>
    </row>
    <row r="791" spans="1:11" s="244" customFormat="1" ht="78" x14ac:dyDescent="0.3">
      <c r="A791" s="244" t="s">
        <v>5700</v>
      </c>
      <c r="B791" s="244" t="s">
        <v>5701</v>
      </c>
      <c r="C791" s="244" t="s">
        <v>5700</v>
      </c>
      <c r="D791" s="244" t="s">
        <v>3089</v>
      </c>
      <c r="E791" s="244" t="s">
        <v>938</v>
      </c>
      <c r="F791" s="244" t="s">
        <v>5220</v>
      </c>
      <c r="G791" s="244" t="s">
        <v>6286</v>
      </c>
      <c r="H791" s="244" t="s">
        <v>1636</v>
      </c>
      <c r="I791" s="244" t="s">
        <v>2453</v>
      </c>
      <c r="J791" s="244" t="s">
        <v>2454</v>
      </c>
      <c r="K791" s="244" t="s">
        <v>4801</v>
      </c>
    </row>
    <row r="792" spans="1:11" s="244" customFormat="1" ht="78" x14ac:dyDescent="0.3">
      <c r="A792" s="244" t="s">
        <v>5700</v>
      </c>
      <c r="B792" s="244" t="s">
        <v>5701</v>
      </c>
      <c r="C792" s="244" t="s">
        <v>5700</v>
      </c>
      <c r="D792" s="244" t="s">
        <v>3089</v>
      </c>
      <c r="E792" s="244" t="s">
        <v>938</v>
      </c>
      <c r="F792" s="244" t="s">
        <v>5220</v>
      </c>
      <c r="G792" s="244" t="s">
        <v>6286</v>
      </c>
      <c r="H792" s="244" t="s">
        <v>1636</v>
      </c>
      <c r="I792" s="244" t="s">
        <v>2455</v>
      </c>
      <c r="J792" s="244" t="s">
        <v>2456</v>
      </c>
      <c r="K792" s="244" t="s">
        <v>4801</v>
      </c>
    </row>
    <row r="793" spans="1:11" s="244" customFormat="1" ht="78" x14ac:dyDescent="0.3">
      <c r="A793" s="244" t="s">
        <v>5700</v>
      </c>
      <c r="B793" s="244" t="s">
        <v>5701</v>
      </c>
      <c r="C793" s="244" t="s">
        <v>5700</v>
      </c>
      <c r="D793" s="244" t="s">
        <v>3089</v>
      </c>
      <c r="E793" s="244" t="s">
        <v>938</v>
      </c>
      <c r="F793" s="244" t="s">
        <v>5220</v>
      </c>
      <c r="G793" s="244" t="s">
        <v>6286</v>
      </c>
      <c r="H793" s="244" t="s">
        <v>1636</v>
      </c>
      <c r="I793" s="244" t="s">
        <v>0</v>
      </c>
      <c r="J793" s="244" t="s">
        <v>1</v>
      </c>
      <c r="K793" s="244" t="s">
        <v>4801</v>
      </c>
    </row>
    <row r="794" spans="1:11" s="244" customFormat="1" ht="78" x14ac:dyDescent="0.3">
      <c r="A794" s="244" t="s">
        <v>5700</v>
      </c>
      <c r="B794" s="244" t="s">
        <v>5701</v>
      </c>
      <c r="C794" s="244" t="s">
        <v>5700</v>
      </c>
      <c r="D794" s="244" t="s">
        <v>3089</v>
      </c>
      <c r="E794" s="244" t="s">
        <v>938</v>
      </c>
      <c r="F794" s="244" t="s">
        <v>5220</v>
      </c>
      <c r="G794" s="244" t="s">
        <v>6286</v>
      </c>
      <c r="H794" s="244" t="s">
        <v>1636</v>
      </c>
      <c r="I794" s="244" t="s">
        <v>2</v>
      </c>
      <c r="J794" s="244" t="s">
        <v>3</v>
      </c>
      <c r="K794" s="244" t="s">
        <v>4801</v>
      </c>
    </row>
    <row r="795" spans="1:11" s="244" customFormat="1" ht="78" x14ac:dyDescent="0.3">
      <c r="A795" s="244" t="s">
        <v>5700</v>
      </c>
      <c r="B795" s="244" t="s">
        <v>5701</v>
      </c>
      <c r="C795" s="244" t="s">
        <v>5700</v>
      </c>
      <c r="D795" s="244" t="s">
        <v>3089</v>
      </c>
      <c r="E795" s="244" t="s">
        <v>938</v>
      </c>
      <c r="F795" s="244" t="s">
        <v>5220</v>
      </c>
      <c r="G795" s="244" t="s">
        <v>6286</v>
      </c>
      <c r="H795" s="244" t="s">
        <v>1636</v>
      </c>
      <c r="I795" s="244" t="s">
        <v>4</v>
      </c>
      <c r="J795" s="244" t="s">
        <v>5</v>
      </c>
      <c r="K795" s="244" t="s">
        <v>4801</v>
      </c>
    </row>
    <row r="796" spans="1:11" s="244" customFormat="1" ht="78" x14ac:dyDescent="0.3">
      <c r="A796" s="244" t="s">
        <v>5700</v>
      </c>
      <c r="B796" s="244" t="s">
        <v>5701</v>
      </c>
      <c r="C796" s="244" t="s">
        <v>5700</v>
      </c>
      <c r="D796" s="244" t="s">
        <v>3089</v>
      </c>
      <c r="E796" s="244" t="s">
        <v>938</v>
      </c>
      <c r="F796" s="244" t="s">
        <v>5220</v>
      </c>
      <c r="G796" s="244" t="s">
        <v>6286</v>
      </c>
      <c r="H796" s="244" t="s">
        <v>1636</v>
      </c>
      <c r="I796" s="244" t="s">
        <v>6</v>
      </c>
      <c r="J796" s="244" t="s">
        <v>7</v>
      </c>
      <c r="K796" s="244" t="s">
        <v>4801</v>
      </c>
    </row>
    <row r="797" spans="1:11" s="244" customFormat="1" ht="78" x14ac:dyDescent="0.3">
      <c r="A797" s="244" t="s">
        <v>5700</v>
      </c>
      <c r="B797" s="244" t="s">
        <v>5701</v>
      </c>
      <c r="C797" s="244" t="s">
        <v>5700</v>
      </c>
      <c r="D797" s="244" t="s">
        <v>3089</v>
      </c>
      <c r="E797" s="244" t="s">
        <v>938</v>
      </c>
      <c r="F797" s="244" t="s">
        <v>5220</v>
      </c>
      <c r="G797" s="244" t="s">
        <v>6286</v>
      </c>
      <c r="H797" s="244" t="s">
        <v>1636</v>
      </c>
      <c r="I797" s="244" t="s">
        <v>8</v>
      </c>
      <c r="J797" s="244" t="s">
        <v>9</v>
      </c>
      <c r="K797" s="244" t="s">
        <v>4801</v>
      </c>
    </row>
    <row r="798" spans="1:11" s="244" customFormat="1" ht="78" x14ac:dyDescent="0.3">
      <c r="A798" s="244" t="s">
        <v>5700</v>
      </c>
      <c r="B798" s="244" t="s">
        <v>5701</v>
      </c>
      <c r="C798" s="244" t="s">
        <v>5700</v>
      </c>
      <c r="D798" s="244" t="s">
        <v>3089</v>
      </c>
      <c r="E798" s="244" t="s">
        <v>938</v>
      </c>
      <c r="F798" s="244" t="s">
        <v>5220</v>
      </c>
      <c r="G798" s="244" t="s">
        <v>6286</v>
      </c>
      <c r="H798" s="244" t="s">
        <v>1636</v>
      </c>
      <c r="I798" s="244" t="s">
        <v>10</v>
      </c>
      <c r="J798" s="244" t="s">
        <v>11</v>
      </c>
      <c r="K798" s="244" t="s">
        <v>4801</v>
      </c>
    </row>
    <row r="799" spans="1:11" s="244" customFormat="1" ht="78" x14ac:dyDescent="0.3">
      <c r="A799" s="244" t="s">
        <v>5700</v>
      </c>
      <c r="B799" s="244" t="s">
        <v>5701</v>
      </c>
      <c r="C799" s="244" t="s">
        <v>5700</v>
      </c>
      <c r="D799" s="244" t="s">
        <v>3089</v>
      </c>
      <c r="E799" s="244" t="s">
        <v>938</v>
      </c>
      <c r="F799" s="244" t="s">
        <v>5220</v>
      </c>
      <c r="G799" s="244" t="s">
        <v>6286</v>
      </c>
      <c r="H799" s="244" t="s">
        <v>1636</v>
      </c>
      <c r="I799" s="244" t="s">
        <v>12</v>
      </c>
      <c r="J799" s="244" t="s">
        <v>13</v>
      </c>
      <c r="K799" s="244" t="s">
        <v>4801</v>
      </c>
    </row>
    <row r="800" spans="1:11" s="244" customFormat="1" ht="78" x14ac:dyDescent="0.3">
      <c r="A800" s="244" t="s">
        <v>5700</v>
      </c>
      <c r="B800" s="244" t="s">
        <v>5701</v>
      </c>
      <c r="C800" s="244" t="s">
        <v>5700</v>
      </c>
      <c r="D800" s="244" t="s">
        <v>3089</v>
      </c>
      <c r="E800" s="244" t="s">
        <v>938</v>
      </c>
      <c r="F800" s="244" t="s">
        <v>5220</v>
      </c>
      <c r="G800" s="244" t="s">
        <v>6286</v>
      </c>
      <c r="H800" s="244" t="s">
        <v>1636</v>
      </c>
      <c r="I800" s="244" t="s">
        <v>14</v>
      </c>
      <c r="J800" s="244" t="s">
        <v>15</v>
      </c>
      <c r="K800" s="244" t="s">
        <v>4801</v>
      </c>
    </row>
    <row r="801" spans="1:11" s="244" customFormat="1" ht="78" x14ac:dyDescent="0.3">
      <c r="A801" s="244" t="s">
        <v>5700</v>
      </c>
      <c r="B801" s="244" t="s">
        <v>5701</v>
      </c>
      <c r="C801" s="244" t="s">
        <v>5700</v>
      </c>
      <c r="D801" s="244" t="s">
        <v>3089</v>
      </c>
      <c r="E801" s="244" t="s">
        <v>938</v>
      </c>
      <c r="F801" s="244" t="s">
        <v>5220</v>
      </c>
      <c r="G801" s="244" t="s">
        <v>6286</v>
      </c>
      <c r="H801" s="244" t="s">
        <v>1636</v>
      </c>
      <c r="I801" s="244" t="s">
        <v>16</v>
      </c>
      <c r="J801" s="244" t="s">
        <v>17</v>
      </c>
      <c r="K801" s="244" t="s">
        <v>4801</v>
      </c>
    </row>
    <row r="802" spans="1:11" s="244" customFormat="1" ht="78" x14ac:dyDescent="0.3">
      <c r="A802" s="244" t="s">
        <v>5700</v>
      </c>
      <c r="B802" s="244" t="s">
        <v>5701</v>
      </c>
      <c r="C802" s="244" t="s">
        <v>5700</v>
      </c>
      <c r="D802" s="244" t="s">
        <v>3089</v>
      </c>
      <c r="E802" s="244" t="s">
        <v>938</v>
      </c>
      <c r="F802" s="244" t="s">
        <v>5220</v>
      </c>
      <c r="G802" s="244" t="s">
        <v>6286</v>
      </c>
      <c r="H802" s="244" t="s">
        <v>1636</v>
      </c>
      <c r="I802" s="244" t="s">
        <v>18</v>
      </c>
      <c r="J802" s="244" t="s">
        <v>19</v>
      </c>
      <c r="K802" s="244" t="s">
        <v>4801</v>
      </c>
    </row>
    <row r="803" spans="1:11" s="244" customFormat="1" ht="78" x14ac:dyDescent="0.3">
      <c r="A803" s="244" t="s">
        <v>5700</v>
      </c>
      <c r="B803" s="244" t="s">
        <v>5701</v>
      </c>
      <c r="C803" s="244" t="s">
        <v>5700</v>
      </c>
      <c r="D803" s="244" t="s">
        <v>3089</v>
      </c>
      <c r="E803" s="244" t="s">
        <v>938</v>
      </c>
      <c r="F803" s="244" t="s">
        <v>5220</v>
      </c>
      <c r="G803" s="244" t="s">
        <v>6286</v>
      </c>
      <c r="H803" s="244" t="s">
        <v>1636</v>
      </c>
      <c r="I803" s="244" t="s">
        <v>20</v>
      </c>
      <c r="J803" s="244" t="s">
        <v>21</v>
      </c>
      <c r="K803" s="244" t="s">
        <v>4801</v>
      </c>
    </row>
    <row r="804" spans="1:11" s="244" customFormat="1" ht="78" x14ac:dyDescent="0.3">
      <c r="A804" s="244" t="s">
        <v>5700</v>
      </c>
      <c r="B804" s="244" t="s">
        <v>5701</v>
      </c>
      <c r="C804" s="244" t="s">
        <v>5700</v>
      </c>
      <c r="D804" s="244" t="s">
        <v>3089</v>
      </c>
      <c r="E804" s="244" t="s">
        <v>938</v>
      </c>
      <c r="F804" s="244" t="s">
        <v>5220</v>
      </c>
      <c r="G804" s="244" t="s">
        <v>6286</v>
      </c>
      <c r="H804" s="244" t="s">
        <v>1636</v>
      </c>
      <c r="I804" s="244" t="s">
        <v>22</v>
      </c>
      <c r="J804" s="244" t="s">
        <v>23</v>
      </c>
      <c r="K804" s="244" t="s">
        <v>4801</v>
      </c>
    </row>
    <row r="805" spans="1:11" s="244" customFormat="1" ht="78" x14ac:dyDescent="0.3">
      <c r="A805" s="244" t="s">
        <v>5700</v>
      </c>
      <c r="B805" s="244" t="s">
        <v>5701</v>
      </c>
      <c r="C805" s="244" t="s">
        <v>5700</v>
      </c>
      <c r="D805" s="244" t="s">
        <v>3089</v>
      </c>
      <c r="E805" s="244" t="s">
        <v>938</v>
      </c>
      <c r="F805" s="244" t="s">
        <v>5220</v>
      </c>
      <c r="G805" s="244" t="s">
        <v>6286</v>
      </c>
      <c r="H805" s="244" t="s">
        <v>1636</v>
      </c>
      <c r="I805" s="244" t="s">
        <v>6355</v>
      </c>
      <c r="J805" s="244" t="s">
        <v>6487</v>
      </c>
      <c r="K805" s="244" t="s">
        <v>4801</v>
      </c>
    </row>
    <row r="806" spans="1:11" s="244" customFormat="1" ht="78" x14ac:dyDescent="0.3">
      <c r="A806" s="244" t="s">
        <v>5700</v>
      </c>
      <c r="B806" s="244" t="s">
        <v>5701</v>
      </c>
      <c r="C806" s="244" t="s">
        <v>5700</v>
      </c>
      <c r="D806" s="244" t="s">
        <v>3089</v>
      </c>
      <c r="E806" s="244" t="s">
        <v>938</v>
      </c>
      <c r="F806" s="244" t="s">
        <v>5220</v>
      </c>
      <c r="G806" s="244" t="s">
        <v>6286</v>
      </c>
      <c r="H806" s="244" t="s">
        <v>1636</v>
      </c>
      <c r="I806" s="244" t="s">
        <v>6357</v>
      </c>
      <c r="J806" s="244" t="s">
        <v>7177</v>
      </c>
      <c r="K806" s="244" t="s">
        <v>4801</v>
      </c>
    </row>
    <row r="807" spans="1:11" s="244" customFormat="1" ht="78" x14ac:dyDescent="0.3">
      <c r="A807" s="244" t="s">
        <v>5700</v>
      </c>
      <c r="B807" s="244" t="s">
        <v>5701</v>
      </c>
      <c r="C807" s="244" t="s">
        <v>5700</v>
      </c>
      <c r="D807" s="244" t="s">
        <v>3089</v>
      </c>
      <c r="E807" s="244" t="s">
        <v>938</v>
      </c>
      <c r="F807" s="244" t="s">
        <v>5220</v>
      </c>
      <c r="G807" s="244" t="s">
        <v>6286</v>
      </c>
      <c r="H807" s="244" t="s">
        <v>1636</v>
      </c>
      <c r="I807" s="244" t="s">
        <v>6359</v>
      </c>
      <c r="J807" s="244" t="s">
        <v>5104</v>
      </c>
      <c r="K807" s="244" t="s">
        <v>4801</v>
      </c>
    </row>
    <row r="808" spans="1:11" s="244" customFormat="1" ht="78" x14ac:dyDescent="0.3">
      <c r="A808" s="244" t="s">
        <v>5700</v>
      </c>
      <c r="B808" s="244" t="s">
        <v>5701</v>
      </c>
      <c r="C808" s="244" t="s">
        <v>5700</v>
      </c>
      <c r="D808" s="244" t="s">
        <v>3089</v>
      </c>
      <c r="E808" s="244" t="s">
        <v>938</v>
      </c>
      <c r="F808" s="244" t="s">
        <v>5220</v>
      </c>
      <c r="G808" s="244" t="s">
        <v>6286</v>
      </c>
      <c r="H808" s="244" t="s">
        <v>1636</v>
      </c>
      <c r="I808" s="244" t="s">
        <v>6361</v>
      </c>
      <c r="J808" s="244" t="s">
        <v>8053</v>
      </c>
      <c r="K808" s="244" t="s">
        <v>4801</v>
      </c>
    </row>
    <row r="809" spans="1:11" s="244" customFormat="1" ht="78" x14ac:dyDescent="0.3">
      <c r="A809" s="244" t="s">
        <v>5700</v>
      </c>
      <c r="B809" s="244" t="s">
        <v>5701</v>
      </c>
      <c r="C809" s="244" t="s">
        <v>5700</v>
      </c>
      <c r="D809" s="244" t="s">
        <v>3089</v>
      </c>
      <c r="E809" s="244" t="s">
        <v>938</v>
      </c>
      <c r="F809" s="244" t="s">
        <v>5220</v>
      </c>
      <c r="G809" s="244" t="s">
        <v>6286</v>
      </c>
      <c r="H809" s="244" t="s">
        <v>1636</v>
      </c>
      <c r="I809" s="244" t="s">
        <v>6363</v>
      </c>
      <c r="J809" s="244" t="s">
        <v>8082</v>
      </c>
      <c r="K809" s="244" t="s">
        <v>4801</v>
      </c>
    </row>
    <row r="810" spans="1:11" s="244" customFormat="1" ht="78" x14ac:dyDescent="0.3">
      <c r="A810" s="244" t="s">
        <v>5700</v>
      </c>
      <c r="B810" s="244" t="s">
        <v>5701</v>
      </c>
      <c r="C810" s="244" t="s">
        <v>5700</v>
      </c>
      <c r="D810" s="244" t="s">
        <v>3089</v>
      </c>
      <c r="E810" s="244" t="s">
        <v>938</v>
      </c>
      <c r="F810" s="244" t="s">
        <v>5220</v>
      </c>
      <c r="G810" s="244" t="s">
        <v>6286</v>
      </c>
      <c r="H810" s="244" t="s">
        <v>1636</v>
      </c>
      <c r="I810" s="244" t="s">
        <v>6365</v>
      </c>
      <c r="J810" s="244" t="s">
        <v>8079</v>
      </c>
      <c r="K810" s="244" t="s">
        <v>4801</v>
      </c>
    </row>
    <row r="811" spans="1:11" s="244" customFormat="1" ht="78" x14ac:dyDescent="0.3">
      <c r="A811" s="244" t="s">
        <v>5700</v>
      </c>
      <c r="B811" s="244" t="s">
        <v>5701</v>
      </c>
      <c r="C811" s="244" t="s">
        <v>5700</v>
      </c>
      <c r="D811" s="244" t="s">
        <v>3089</v>
      </c>
      <c r="E811" s="244" t="s">
        <v>938</v>
      </c>
      <c r="F811" s="244" t="s">
        <v>5220</v>
      </c>
      <c r="G811" s="244" t="s">
        <v>6286</v>
      </c>
      <c r="H811" s="244" t="s">
        <v>1636</v>
      </c>
      <c r="I811" s="244" t="s">
        <v>6367</v>
      </c>
      <c r="J811" s="244" t="s">
        <v>8080</v>
      </c>
      <c r="K811" s="244" t="s">
        <v>4801</v>
      </c>
    </row>
    <row r="812" spans="1:11" s="244" customFormat="1" ht="78" x14ac:dyDescent="0.3">
      <c r="A812" s="244" t="s">
        <v>5700</v>
      </c>
      <c r="B812" s="244" t="s">
        <v>5701</v>
      </c>
      <c r="C812" s="244" t="s">
        <v>5700</v>
      </c>
      <c r="D812" s="244" t="s">
        <v>3089</v>
      </c>
      <c r="E812" s="244" t="s">
        <v>938</v>
      </c>
      <c r="F812" s="244" t="s">
        <v>5220</v>
      </c>
      <c r="G812" s="244" t="s">
        <v>6286</v>
      </c>
      <c r="H812" s="244" t="s">
        <v>1636</v>
      </c>
      <c r="I812" s="244" t="s">
        <v>6369</v>
      </c>
      <c r="J812" s="244" t="s">
        <v>8078</v>
      </c>
      <c r="K812" s="244" t="s">
        <v>4801</v>
      </c>
    </row>
    <row r="813" spans="1:11" s="244" customFormat="1" ht="78" x14ac:dyDescent="0.3">
      <c r="A813" s="244" t="s">
        <v>5700</v>
      </c>
      <c r="B813" s="244" t="s">
        <v>5701</v>
      </c>
      <c r="C813" s="244" t="s">
        <v>5700</v>
      </c>
      <c r="D813" s="244" t="s">
        <v>3089</v>
      </c>
      <c r="E813" s="244" t="s">
        <v>938</v>
      </c>
      <c r="F813" s="244" t="s">
        <v>5220</v>
      </c>
      <c r="G813" s="244" t="s">
        <v>6286</v>
      </c>
      <c r="H813" s="244" t="s">
        <v>1636</v>
      </c>
      <c r="I813" s="244" t="s">
        <v>6371</v>
      </c>
      <c r="J813" s="244" t="s">
        <v>8081</v>
      </c>
      <c r="K813" s="244" t="s">
        <v>4801</v>
      </c>
    </row>
    <row r="814" spans="1:11" s="244" customFormat="1" ht="78" x14ac:dyDescent="0.3">
      <c r="A814" s="244" t="s">
        <v>5700</v>
      </c>
      <c r="B814" s="244" t="s">
        <v>5701</v>
      </c>
      <c r="C814" s="244" t="s">
        <v>5700</v>
      </c>
      <c r="D814" s="244" t="s">
        <v>3089</v>
      </c>
      <c r="E814" s="244" t="s">
        <v>938</v>
      </c>
      <c r="F814" s="244" t="s">
        <v>5220</v>
      </c>
      <c r="G814" s="244" t="s">
        <v>6286</v>
      </c>
      <c r="H814" s="244" t="s">
        <v>1636</v>
      </c>
      <c r="I814" s="244" t="s">
        <v>6377</v>
      </c>
      <c r="J814" s="244" t="s">
        <v>8289</v>
      </c>
      <c r="K814" s="244" t="s">
        <v>4801</v>
      </c>
    </row>
    <row r="815" spans="1:11" s="244" customFormat="1" ht="78" x14ac:dyDescent="0.3">
      <c r="A815" s="244" t="s">
        <v>5700</v>
      </c>
      <c r="B815" s="244" t="s">
        <v>5701</v>
      </c>
      <c r="C815" s="244" t="s">
        <v>5700</v>
      </c>
      <c r="D815" s="244" t="s">
        <v>3089</v>
      </c>
      <c r="E815" s="244" t="s">
        <v>938</v>
      </c>
      <c r="F815" s="244" t="s">
        <v>5220</v>
      </c>
      <c r="G815" s="244" t="s">
        <v>6286</v>
      </c>
      <c r="H815" s="244" t="s">
        <v>1636</v>
      </c>
      <c r="I815" s="244" t="s">
        <v>6379</v>
      </c>
      <c r="J815" s="244" t="s">
        <v>4877</v>
      </c>
      <c r="K815" s="244" t="s">
        <v>4801</v>
      </c>
    </row>
    <row r="816" spans="1:11" s="244" customFormat="1" ht="78" x14ac:dyDescent="0.3">
      <c r="A816" s="244" t="s">
        <v>5700</v>
      </c>
      <c r="B816" s="244" t="s">
        <v>5701</v>
      </c>
      <c r="C816" s="244" t="s">
        <v>5700</v>
      </c>
      <c r="D816" s="244" t="s">
        <v>3089</v>
      </c>
      <c r="E816" s="244" t="s">
        <v>938</v>
      </c>
      <c r="F816" s="244" t="s">
        <v>5220</v>
      </c>
      <c r="G816" s="244" t="s">
        <v>6286</v>
      </c>
      <c r="H816" s="244" t="s">
        <v>1636</v>
      </c>
      <c r="I816" s="244" t="s">
        <v>6381</v>
      </c>
      <c r="J816" s="244" t="s">
        <v>8290</v>
      </c>
      <c r="K816" s="244" t="s">
        <v>4801</v>
      </c>
    </row>
    <row r="817" spans="1:11" s="244" customFormat="1" ht="78" x14ac:dyDescent="0.3">
      <c r="A817" s="244" t="s">
        <v>5700</v>
      </c>
      <c r="B817" s="244" t="s">
        <v>5701</v>
      </c>
      <c r="C817" s="244" t="s">
        <v>5700</v>
      </c>
      <c r="D817" s="244" t="s">
        <v>3089</v>
      </c>
      <c r="E817" s="244" t="s">
        <v>938</v>
      </c>
      <c r="F817" s="244" t="s">
        <v>5220</v>
      </c>
      <c r="G817" s="244" t="s">
        <v>6286</v>
      </c>
      <c r="H817" s="244" t="s">
        <v>1636</v>
      </c>
      <c r="I817" s="244" t="s">
        <v>1550</v>
      </c>
      <c r="J817" s="244" t="s">
        <v>8380</v>
      </c>
      <c r="K817" s="244" t="s">
        <v>4801</v>
      </c>
    </row>
    <row r="818" spans="1:11" s="244" customFormat="1" ht="78" x14ac:dyDescent="0.3">
      <c r="A818" s="244" t="s">
        <v>5700</v>
      </c>
      <c r="B818" s="244" t="s">
        <v>5701</v>
      </c>
      <c r="C818" s="244" t="s">
        <v>5700</v>
      </c>
      <c r="D818" s="244" t="s">
        <v>3089</v>
      </c>
      <c r="E818" s="244" t="s">
        <v>938</v>
      </c>
      <c r="F818" s="244" t="s">
        <v>5220</v>
      </c>
      <c r="G818" s="244" t="s">
        <v>6286</v>
      </c>
      <c r="H818" s="244" t="s">
        <v>1636</v>
      </c>
      <c r="I818" s="244" t="s">
        <v>1556</v>
      </c>
      <c r="J818" s="244" t="s">
        <v>8381</v>
      </c>
      <c r="K818" s="244" t="s">
        <v>4801</v>
      </c>
    </row>
    <row r="819" spans="1:11" s="244" customFormat="1" ht="78" x14ac:dyDescent="0.3">
      <c r="A819" s="244" t="s">
        <v>5700</v>
      </c>
      <c r="B819" s="244" t="s">
        <v>5701</v>
      </c>
      <c r="C819" s="244" t="s">
        <v>5700</v>
      </c>
      <c r="D819" s="244" t="s">
        <v>3089</v>
      </c>
      <c r="E819" s="244" t="s">
        <v>938</v>
      </c>
      <c r="F819" s="244" t="s">
        <v>5220</v>
      </c>
      <c r="G819" s="244" t="s">
        <v>6286</v>
      </c>
      <c r="H819" s="244" t="s">
        <v>1636</v>
      </c>
      <c r="I819" s="244" t="s">
        <v>1561</v>
      </c>
      <c r="J819" s="244" t="s">
        <v>8382</v>
      </c>
      <c r="K819" s="244" t="s">
        <v>4801</v>
      </c>
    </row>
    <row r="820" spans="1:11" s="244" customFormat="1" ht="78" x14ac:dyDescent="0.3">
      <c r="A820" s="244" t="s">
        <v>5700</v>
      </c>
      <c r="B820" s="244" t="s">
        <v>5701</v>
      </c>
      <c r="C820" s="244" t="s">
        <v>5700</v>
      </c>
      <c r="D820" s="244" t="s">
        <v>3089</v>
      </c>
      <c r="E820" s="244" t="s">
        <v>938</v>
      </c>
      <c r="F820" s="244" t="s">
        <v>5220</v>
      </c>
      <c r="G820" s="244" t="s">
        <v>6286</v>
      </c>
      <c r="H820" s="244" t="s">
        <v>1636</v>
      </c>
      <c r="I820" s="244" t="s">
        <v>1566</v>
      </c>
      <c r="J820" s="244" t="s">
        <v>8383</v>
      </c>
      <c r="K820" s="244" t="s">
        <v>4801</v>
      </c>
    </row>
    <row r="821" spans="1:11" s="244" customFormat="1" ht="78" x14ac:dyDescent="0.3">
      <c r="A821" s="244" t="s">
        <v>5700</v>
      </c>
      <c r="B821" s="244" t="s">
        <v>5701</v>
      </c>
      <c r="C821" s="244" t="s">
        <v>5700</v>
      </c>
      <c r="D821" s="244" t="s">
        <v>3089</v>
      </c>
      <c r="E821" s="244" t="s">
        <v>938</v>
      </c>
      <c r="F821" s="244" t="s">
        <v>5220</v>
      </c>
      <c r="G821" s="244" t="s">
        <v>6286</v>
      </c>
      <c r="H821" s="244" t="s">
        <v>1636</v>
      </c>
      <c r="I821" s="244" t="s">
        <v>1571</v>
      </c>
      <c r="J821" s="244" t="s">
        <v>8910</v>
      </c>
      <c r="K821" s="244" t="s">
        <v>4801</v>
      </c>
    </row>
    <row r="822" spans="1:11" s="244" customFormat="1" ht="78" x14ac:dyDescent="0.3">
      <c r="A822" s="244" t="s">
        <v>5700</v>
      </c>
      <c r="B822" s="244" t="s">
        <v>5701</v>
      </c>
      <c r="C822" s="244" t="s">
        <v>5700</v>
      </c>
      <c r="D822" s="244" t="s">
        <v>3089</v>
      </c>
      <c r="E822" s="244" t="s">
        <v>938</v>
      </c>
      <c r="F822" s="244" t="s">
        <v>5220</v>
      </c>
      <c r="G822" s="244" t="s">
        <v>6286</v>
      </c>
      <c r="H822" s="244" t="s">
        <v>1636</v>
      </c>
      <c r="I822" s="244" t="s">
        <v>1576</v>
      </c>
      <c r="J822" s="244" t="s">
        <v>8708</v>
      </c>
      <c r="K822" s="244" t="s">
        <v>4801</v>
      </c>
    </row>
    <row r="823" spans="1:11" s="244" customFormat="1" ht="78" x14ac:dyDescent="0.3">
      <c r="A823" s="244" t="s">
        <v>5700</v>
      </c>
      <c r="B823" s="244" t="s">
        <v>5701</v>
      </c>
      <c r="C823" s="244" t="s">
        <v>5700</v>
      </c>
      <c r="D823" s="244" t="s">
        <v>3089</v>
      </c>
      <c r="E823" s="244" t="s">
        <v>938</v>
      </c>
      <c r="F823" s="244" t="s">
        <v>5220</v>
      </c>
      <c r="G823" s="244" t="s">
        <v>6286</v>
      </c>
      <c r="H823" s="244" t="s">
        <v>1636</v>
      </c>
      <c r="I823" s="244" t="s">
        <v>2320</v>
      </c>
      <c r="J823" s="244" t="s">
        <v>8709</v>
      </c>
      <c r="K823" s="244" t="s">
        <v>4801</v>
      </c>
    </row>
    <row r="824" spans="1:11" s="244" customFormat="1" ht="78" x14ac:dyDescent="0.3">
      <c r="A824" s="244" t="s">
        <v>5700</v>
      </c>
      <c r="B824" s="244" t="s">
        <v>5701</v>
      </c>
      <c r="C824" s="244" t="s">
        <v>5700</v>
      </c>
      <c r="D824" s="244" t="s">
        <v>3089</v>
      </c>
      <c r="E824" s="244" t="s">
        <v>938</v>
      </c>
      <c r="F824" s="244" t="s">
        <v>5220</v>
      </c>
      <c r="G824" s="244" t="s">
        <v>6286</v>
      </c>
      <c r="H824" s="244" t="s">
        <v>1636</v>
      </c>
      <c r="I824" s="244" t="s">
        <v>2325</v>
      </c>
      <c r="J824" s="244" t="s">
        <v>8710</v>
      </c>
      <c r="K824" s="244" t="s">
        <v>4801</v>
      </c>
    </row>
    <row r="825" spans="1:11" s="244" customFormat="1" ht="78" x14ac:dyDescent="0.3">
      <c r="A825" s="244" t="s">
        <v>5700</v>
      </c>
      <c r="B825" s="244" t="s">
        <v>5701</v>
      </c>
      <c r="C825" s="244" t="s">
        <v>5700</v>
      </c>
      <c r="D825" s="244" t="s">
        <v>3089</v>
      </c>
      <c r="E825" s="244" t="s">
        <v>938</v>
      </c>
      <c r="F825" s="244" t="s">
        <v>5220</v>
      </c>
      <c r="G825" s="244" t="s">
        <v>6286</v>
      </c>
      <c r="H825" s="244" t="s">
        <v>1636</v>
      </c>
      <c r="I825" s="244" t="s">
        <v>2328</v>
      </c>
      <c r="J825" s="244" t="s">
        <v>2592</v>
      </c>
      <c r="K825" s="244" t="s">
        <v>4801</v>
      </c>
    </row>
    <row r="826" spans="1:11" s="244" customFormat="1" ht="78" x14ac:dyDescent="0.3">
      <c r="A826" s="244" t="s">
        <v>5700</v>
      </c>
      <c r="B826" s="244" t="s">
        <v>5701</v>
      </c>
      <c r="C826" s="244" t="s">
        <v>5700</v>
      </c>
      <c r="D826" s="244" t="s">
        <v>3089</v>
      </c>
      <c r="E826" s="244" t="s">
        <v>938</v>
      </c>
      <c r="F826" s="244" t="s">
        <v>5220</v>
      </c>
      <c r="G826" s="244" t="s">
        <v>6286</v>
      </c>
      <c r="H826" s="244" t="s">
        <v>1636</v>
      </c>
      <c r="I826" s="244" t="s">
        <v>2330</v>
      </c>
      <c r="J826" s="244" t="s">
        <v>8711</v>
      </c>
      <c r="K826" s="244" t="s">
        <v>4801</v>
      </c>
    </row>
    <row r="827" spans="1:11" s="244" customFormat="1" ht="78" x14ac:dyDescent="0.3">
      <c r="A827" s="244" t="s">
        <v>5700</v>
      </c>
      <c r="B827" s="244" t="s">
        <v>5701</v>
      </c>
      <c r="C827" s="244" t="s">
        <v>5700</v>
      </c>
      <c r="D827" s="244" t="s">
        <v>3089</v>
      </c>
      <c r="E827" s="244" t="s">
        <v>938</v>
      </c>
      <c r="F827" s="244" t="s">
        <v>5220</v>
      </c>
      <c r="G827" s="244" t="s">
        <v>6286</v>
      </c>
      <c r="H827" s="244" t="s">
        <v>1636</v>
      </c>
      <c r="I827" s="244" t="s">
        <v>820</v>
      </c>
      <c r="J827" s="244" t="s">
        <v>8712</v>
      </c>
      <c r="K827" s="244" t="s">
        <v>4801</v>
      </c>
    </row>
    <row r="828" spans="1:11" s="244" customFormat="1" ht="78" x14ac:dyDescent="0.3">
      <c r="A828" s="244" t="s">
        <v>5700</v>
      </c>
      <c r="B828" s="244" t="s">
        <v>5701</v>
      </c>
      <c r="C828" s="244" t="s">
        <v>5700</v>
      </c>
      <c r="D828" s="244" t="s">
        <v>3089</v>
      </c>
      <c r="E828" s="244" t="s">
        <v>938</v>
      </c>
      <c r="F828" s="244" t="s">
        <v>5220</v>
      </c>
      <c r="G828" s="244" t="s">
        <v>6286</v>
      </c>
      <c r="H828" s="244" t="s">
        <v>1636</v>
      </c>
      <c r="I828" s="244" t="s">
        <v>2339</v>
      </c>
      <c r="J828" s="244" t="s">
        <v>8713</v>
      </c>
      <c r="K828" s="244" t="s">
        <v>4801</v>
      </c>
    </row>
    <row r="829" spans="1:11" s="244" customFormat="1" ht="26" x14ac:dyDescent="0.3">
      <c r="A829" s="244" t="s">
        <v>5700</v>
      </c>
      <c r="B829" s="244" t="s">
        <v>5701</v>
      </c>
      <c r="C829" s="244" t="s">
        <v>5734</v>
      </c>
      <c r="D829" s="244" t="s">
        <v>2988</v>
      </c>
      <c r="E829" s="244" t="s">
        <v>4106</v>
      </c>
      <c r="G829" s="244" t="s">
        <v>4106</v>
      </c>
      <c r="I829" s="244" t="s">
        <v>4106</v>
      </c>
      <c r="J829" s="244" t="s">
        <v>8906</v>
      </c>
      <c r="K829" s="244" t="s">
        <v>4453</v>
      </c>
    </row>
    <row r="830" spans="1:11" s="244" customFormat="1" ht="26" x14ac:dyDescent="0.3">
      <c r="A830" s="244" t="s">
        <v>5700</v>
      </c>
      <c r="B830" s="244" t="s">
        <v>5701</v>
      </c>
      <c r="C830" s="244" t="s">
        <v>5734</v>
      </c>
      <c r="D830" s="244" t="s">
        <v>2988</v>
      </c>
      <c r="E830" s="244" t="s">
        <v>4106</v>
      </c>
      <c r="G830" s="244" t="s">
        <v>4106</v>
      </c>
      <c r="I830" s="244" t="s">
        <v>4105</v>
      </c>
      <c r="J830" s="244" t="s">
        <v>5825</v>
      </c>
      <c r="K830" s="244" t="s">
        <v>4453</v>
      </c>
    </row>
    <row r="831" spans="1:11" s="244" customFormat="1" ht="26" x14ac:dyDescent="0.3">
      <c r="A831" s="244" t="s">
        <v>5700</v>
      </c>
      <c r="B831" s="244" t="s">
        <v>5701</v>
      </c>
      <c r="C831" s="244" t="s">
        <v>5734</v>
      </c>
      <c r="D831" s="244" t="s">
        <v>2988</v>
      </c>
      <c r="E831" s="244" t="s">
        <v>4106</v>
      </c>
      <c r="G831" s="244" t="s">
        <v>4106</v>
      </c>
      <c r="I831" s="244" t="s">
        <v>5725</v>
      </c>
      <c r="J831" s="244" t="s">
        <v>5826</v>
      </c>
      <c r="K831" s="244" t="s">
        <v>4453</v>
      </c>
    </row>
    <row r="832" spans="1:11" s="244" customFormat="1" ht="26" x14ac:dyDescent="0.3">
      <c r="A832" s="244" t="s">
        <v>5700</v>
      </c>
      <c r="B832" s="244" t="s">
        <v>5701</v>
      </c>
      <c r="C832" s="244" t="s">
        <v>5734</v>
      </c>
      <c r="D832" s="244" t="s">
        <v>2988</v>
      </c>
      <c r="E832" s="244" t="s">
        <v>4106</v>
      </c>
      <c r="G832" s="244" t="s">
        <v>4106</v>
      </c>
      <c r="I832" s="244" t="s">
        <v>5741</v>
      </c>
      <c r="J832" s="244" t="s">
        <v>5827</v>
      </c>
      <c r="K832" s="244" t="s">
        <v>4453</v>
      </c>
    </row>
    <row r="833" spans="1:11" s="244" customFormat="1" ht="26" x14ac:dyDescent="0.3">
      <c r="A833" s="244" t="s">
        <v>5700</v>
      </c>
      <c r="B833" s="244" t="s">
        <v>5701</v>
      </c>
      <c r="C833" s="244" t="s">
        <v>5734</v>
      </c>
      <c r="D833" s="244" t="s">
        <v>2988</v>
      </c>
      <c r="E833" s="244" t="s">
        <v>4106</v>
      </c>
      <c r="G833" s="244" t="s">
        <v>4106</v>
      </c>
      <c r="I833" s="244" t="s">
        <v>898</v>
      </c>
      <c r="J833" s="244" t="s">
        <v>5828</v>
      </c>
      <c r="K833" s="244" t="s">
        <v>4453</v>
      </c>
    </row>
    <row r="834" spans="1:11" s="244" customFormat="1" ht="26" x14ac:dyDescent="0.3">
      <c r="A834" s="244" t="s">
        <v>5700</v>
      </c>
      <c r="B834" s="244" t="s">
        <v>5701</v>
      </c>
      <c r="C834" s="244" t="s">
        <v>5734</v>
      </c>
      <c r="D834" s="244" t="s">
        <v>2988</v>
      </c>
      <c r="E834" s="244" t="s">
        <v>4106</v>
      </c>
      <c r="G834" s="244" t="s">
        <v>4106</v>
      </c>
      <c r="I834" s="244" t="s">
        <v>2638</v>
      </c>
      <c r="J834" s="244" t="s">
        <v>5829</v>
      </c>
      <c r="K834" s="244" t="s">
        <v>4453</v>
      </c>
    </row>
    <row r="835" spans="1:11" s="244" customFormat="1" ht="26" x14ac:dyDescent="0.3">
      <c r="A835" s="244" t="s">
        <v>5700</v>
      </c>
      <c r="B835" s="244" t="s">
        <v>5701</v>
      </c>
      <c r="C835" s="244" t="s">
        <v>5734</v>
      </c>
      <c r="D835" s="244" t="s">
        <v>2988</v>
      </c>
      <c r="E835" s="244" t="s">
        <v>4106</v>
      </c>
      <c r="G835" s="244" t="s">
        <v>4106</v>
      </c>
      <c r="I835" s="244" t="s">
        <v>2317</v>
      </c>
      <c r="J835" s="244" t="s">
        <v>5830</v>
      </c>
      <c r="K835" s="244" t="s">
        <v>4453</v>
      </c>
    </row>
    <row r="836" spans="1:11" s="244" customFormat="1" ht="26" x14ac:dyDescent="0.3">
      <c r="A836" s="244" t="s">
        <v>5700</v>
      </c>
      <c r="B836" s="244" t="s">
        <v>5701</v>
      </c>
      <c r="C836" s="244" t="s">
        <v>5734</v>
      </c>
      <c r="D836" s="244" t="s">
        <v>2988</v>
      </c>
      <c r="E836" s="244" t="s">
        <v>4106</v>
      </c>
      <c r="G836" s="244" t="s">
        <v>4106</v>
      </c>
      <c r="I836" s="244" t="s">
        <v>1066</v>
      </c>
      <c r="J836" s="244" t="s">
        <v>5831</v>
      </c>
      <c r="K836" s="244" t="s">
        <v>4453</v>
      </c>
    </row>
    <row r="837" spans="1:11" s="244" customFormat="1" ht="26" x14ac:dyDescent="0.3">
      <c r="A837" s="244" t="s">
        <v>5700</v>
      </c>
      <c r="B837" s="244" t="s">
        <v>5701</v>
      </c>
      <c r="C837" s="244" t="s">
        <v>5734</v>
      </c>
      <c r="D837" s="244" t="s">
        <v>2988</v>
      </c>
      <c r="E837" s="244" t="s">
        <v>4106</v>
      </c>
      <c r="G837" s="244" t="s">
        <v>4106</v>
      </c>
      <c r="I837" s="244" t="s">
        <v>4720</v>
      </c>
      <c r="J837" s="244" t="s">
        <v>5832</v>
      </c>
      <c r="K837" s="244" t="s">
        <v>4453</v>
      </c>
    </row>
    <row r="838" spans="1:11" s="244" customFormat="1" ht="26" x14ac:dyDescent="0.3">
      <c r="A838" s="244" t="s">
        <v>5700</v>
      </c>
      <c r="B838" s="244" t="s">
        <v>5701</v>
      </c>
      <c r="C838" s="244" t="s">
        <v>5734</v>
      </c>
      <c r="D838" s="244" t="s">
        <v>2988</v>
      </c>
      <c r="E838" s="244" t="s">
        <v>4106</v>
      </c>
      <c r="G838" s="244" t="s">
        <v>4106</v>
      </c>
      <c r="I838" s="244" t="s">
        <v>4728</v>
      </c>
      <c r="J838" s="244" t="s">
        <v>5833</v>
      </c>
      <c r="K838" s="244" t="s">
        <v>4453</v>
      </c>
    </row>
    <row r="839" spans="1:11" s="244" customFormat="1" ht="26" x14ac:dyDescent="0.3">
      <c r="A839" s="244" t="s">
        <v>5700</v>
      </c>
      <c r="B839" s="244" t="s">
        <v>5701</v>
      </c>
      <c r="C839" s="244" t="s">
        <v>5734</v>
      </c>
      <c r="D839" s="244" t="s">
        <v>2988</v>
      </c>
      <c r="E839" s="244" t="s">
        <v>4106</v>
      </c>
      <c r="G839" s="244" t="s">
        <v>4106</v>
      </c>
      <c r="I839" s="244" t="s">
        <v>4818</v>
      </c>
      <c r="J839" s="244" t="s">
        <v>5834</v>
      </c>
      <c r="K839" s="244" t="s">
        <v>4453</v>
      </c>
    </row>
    <row r="840" spans="1:11" s="244" customFormat="1" ht="26" x14ac:dyDescent="0.3">
      <c r="A840" s="244" t="s">
        <v>5700</v>
      </c>
      <c r="B840" s="244" t="s">
        <v>5701</v>
      </c>
      <c r="C840" s="244" t="s">
        <v>5734</v>
      </c>
      <c r="D840" s="244" t="s">
        <v>2988</v>
      </c>
      <c r="E840" s="244" t="s">
        <v>4106</v>
      </c>
      <c r="G840" s="244" t="s">
        <v>4106</v>
      </c>
      <c r="I840" s="244" t="s">
        <v>5316</v>
      </c>
      <c r="J840" s="244" t="s">
        <v>5835</v>
      </c>
      <c r="K840" s="244" t="s">
        <v>4453</v>
      </c>
    </row>
    <row r="841" spans="1:11" s="244" customFormat="1" ht="26" x14ac:dyDescent="0.3">
      <c r="A841" s="244" t="s">
        <v>5700</v>
      </c>
      <c r="B841" s="244" t="s">
        <v>5701</v>
      </c>
      <c r="C841" s="244" t="s">
        <v>5734</v>
      </c>
      <c r="D841" s="244" t="s">
        <v>2988</v>
      </c>
      <c r="E841" s="244" t="s">
        <v>4106</v>
      </c>
      <c r="G841" s="244" t="s">
        <v>4106</v>
      </c>
      <c r="I841" s="244" t="s">
        <v>5727</v>
      </c>
      <c r="J841" s="244" t="s">
        <v>5836</v>
      </c>
      <c r="K841" s="244" t="s">
        <v>4453</v>
      </c>
    </row>
    <row r="842" spans="1:11" s="244" customFormat="1" ht="26" x14ac:dyDescent="0.3">
      <c r="A842" s="244" t="s">
        <v>5700</v>
      </c>
      <c r="B842" s="244" t="s">
        <v>5701</v>
      </c>
      <c r="C842" s="244" t="s">
        <v>5734</v>
      </c>
      <c r="D842" s="244" t="s">
        <v>2988</v>
      </c>
      <c r="E842" s="244" t="s">
        <v>4106</v>
      </c>
      <c r="G842" s="244" t="s">
        <v>4106</v>
      </c>
      <c r="I842" s="244" t="s">
        <v>855</v>
      </c>
      <c r="J842" s="244" t="s">
        <v>5837</v>
      </c>
      <c r="K842" s="244" t="s">
        <v>4453</v>
      </c>
    </row>
    <row r="843" spans="1:11" s="244" customFormat="1" ht="26" x14ac:dyDescent="0.3">
      <c r="A843" s="244" t="s">
        <v>5700</v>
      </c>
      <c r="B843" s="244" t="s">
        <v>5701</v>
      </c>
      <c r="C843" s="244" t="s">
        <v>5734</v>
      </c>
      <c r="D843" s="244" t="s">
        <v>2988</v>
      </c>
      <c r="E843" s="244" t="s">
        <v>4106</v>
      </c>
      <c r="G843" s="244" t="s">
        <v>4106</v>
      </c>
      <c r="I843" s="244" t="s">
        <v>867</v>
      </c>
      <c r="J843" s="244" t="s">
        <v>5838</v>
      </c>
      <c r="K843" s="244" t="s">
        <v>4453</v>
      </c>
    </row>
    <row r="844" spans="1:11" s="244" customFormat="1" ht="26" x14ac:dyDescent="0.3">
      <c r="A844" s="244" t="s">
        <v>5700</v>
      </c>
      <c r="B844" s="244" t="s">
        <v>5701</v>
      </c>
      <c r="C844" s="244" t="s">
        <v>5734</v>
      </c>
      <c r="D844" s="244" t="s">
        <v>2988</v>
      </c>
      <c r="E844" s="244" t="s">
        <v>4106</v>
      </c>
      <c r="G844" s="244" t="s">
        <v>4106</v>
      </c>
      <c r="I844" s="244" t="s">
        <v>5342</v>
      </c>
      <c r="J844" s="244" t="s">
        <v>5839</v>
      </c>
      <c r="K844" s="244" t="s">
        <v>4453</v>
      </c>
    </row>
    <row r="845" spans="1:11" s="244" customFormat="1" ht="26" x14ac:dyDescent="0.3">
      <c r="A845" s="244" t="s">
        <v>5700</v>
      </c>
      <c r="B845" s="244" t="s">
        <v>5701</v>
      </c>
      <c r="C845" s="244" t="s">
        <v>5734</v>
      </c>
      <c r="D845" s="244" t="s">
        <v>2988</v>
      </c>
      <c r="E845" s="244" t="s">
        <v>4106</v>
      </c>
      <c r="G845" s="244" t="s">
        <v>4106</v>
      </c>
      <c r="I845" s="244" t="s">
        <v>6120</v>
      </c>
      <c r="J845" s="244" t="s">
        <v>5840</v>
      </c>
      <c r="K845" s="244" t="s">
        <v>4453</v>
      </c>
    </row>
    <row r="846" spans="1:11" s="244" customFormat="1" ht="26" x14ac:dyDescent="0.3">
      <c r="A846" s="244" t="s">
        <v>5700</v>
      </c>
      <c r="B846" s="244" t="s">
        <v>5701</v>
      </c>
      <c r="C846" s="244" t="s">
        <v>5734</v>
      </c>
      <c r="D846" s="244" t="s">
        <v>2988</v>
      </c>
      <c r="E846" s="244" t="s">
        <v>4106</v>
      </c>
      <c r="G846" s="244" t="s">
        <v>4106</v>
      </c>
      <c r="I846" s="244" t="s">
        <v>873</v>
      </c>
      <c r="J846" s="244" t="s">
        <v>5841</v>
      </c>
      <c r="K846" s="244" t="s">
        <v>4453</v>
      </c>
    </row>
    <row r="847" spans="1:11" s="244" customFormat="1" ht="26" x14ac:dyDescent="0.3">
      <c r="A847" s="244" t="s">
        <v>5700</v>
      </c>
      <c r="B847" s="244" t="s">
        <v>5701</v>
      </c>
      <c r="C847" s="244" t="s">
        <v>5734</v>
      </c>
      <c r="D847" s="244" t="s">
        <v>2988</v>
      </c>
      <c r="E847" s="244" t="s">
        <v>4106</v>
      </c>
      <c r="G847" s="244" t="s">
        <v>4106</v>
      </c>
      <c r="I847" s="244" t="s">
        <v>2152</v>
      </c>
      <c r="J847" s="244" t="s">
        <v>5842</v>
      </c>
      <c r="K847" s="244" t="s">
        <v>4453</v>
      </c>
    </row>
    <row r="848" spans="1:11" s="244" customFormat="1" ht="26" x14ac:dyDescent="0.3">
      <c r="A848" s="244" t="s">
        <v>5700</v>
      </c>
      <c r="B848" s="244" t="s">
        <v>5701</v>
      </c>
      <c r="C848" s="244" t="s">
        <v>5734</v>
      </c>
      <c r="D848" s="244" t="s">
        <v>2988</v>
      </c>
      <c r="E848" s="244" t="s">
        <v>4106</v>
      </c>
      <c r="G848" s="244" t="s">
        <v>4106</v>
      </c>
      <c r="I848" s="244" t="s">
        <v>2156</v>
      </c>
      <c r="J848" s="244" t="s">
        <v>5843</v>
      </c>
      <c r="K848" s="244" t="s">
        <v>4453</v>
      </c>
    </row>
    <row r="849" spans="1:11" s="244" customFormat="1" ht="26" x14ac:dyDescent="0.3">
      <c r="A849" s="244" t="s">
        <v>5700</v>
      </c>
      <c r="B849" s="244" t="s">
        <v>5701</v>
      </c>
      <c r="C849" s="244" t="s">
        <v>5734</v>
      </c>
      <c r="D849" s="244" t="s">
        <v>2988</v>
      </c>
      <c r="E849" s="244" t="s">
        <v>4106</v>
      </c>
      <c r="G849" s="244" t="s">
        <v>4106</v>
      </c>
      <c r="I849" s="244" t="s">
        <v>5354</v>
      </c>
      <c r="J849" s="244" t="s">
        <v>5844</v>
      </c>
      <c r="K849" s="244" t="s">
        <v>4453</v>
      </c>
    </row>
    <row r="850" spans="1:11" s="244" customFormat="1" ht="26" x14ac:dyDescent="0.3">
      <c r="A850" s="244" t="s">
        <v>5700</v>
      </c>
      <c r="B850" s="244" t="s">
        <v>5701</v>
      </c>
      <c r="C850" s="244" t="s">
        <v>5734</v>
      </c>
      <c r="D850" s="244" t="s">
        <v>2988</v>
      </c>
      <c r="E850" s="244" t="s">
        <v>4106</v>
      </c>
      <c r="G850" s="244" t="s">
        <v>4106</v>
      </c>
      <c r="I850" s="244" t="s">
        <v>884</v>
      </c>
      <c r="J850" s="244" t="s">
        <v>5845</v>
      </c>
      <c r="K850" s="244" t="s">
        <v>4453</v>
      </c>
    </row>
    <row r="851" spans="1:11" s="244" customFormat="1" ht="26" x14ac:dyDescent="0.3">
      <c r="A851" s="244" t="s">
        <v>5700</v>
      </c>
      <c r="B851" s="244" t="s">
        <v>5701</v>
      </c>
      <c r="C851" s="244" t="s">
        <v>5734</v>
      </c>
      <c r="D851" s="244" t="s">
        <v>2988</v>
      </c>
      <c r="E851" s="244" t="s">
        <v>4106</v>
      </c>
      <c r="G851" s="244" t="s">
        <v>4106</v>
      </c>
      <c r="I851" s="244" t="s">
        <v>889</v>
      </c>
      <c r="J851" s="244" t="s">
        <v>5846</v>
      </c>
      <c r="K851" s="244" t="s">
        <v>4453</v>
      </c>
    </row>
    <row r="852" spans="1:11" s="244" customFormat="1" ht="26" x14ac:dyDescent="0.3">
      <c r="A852" s="244" t="s">
        <v>5700</v>
      </c>
      <c r="B852" s="244" t="s">
        <v>5701</v>
      </c>
      <c r="C852" s="244" t="s">
        <v>5734</v>
      </c>
      <c r="D852" s="244" t="s">
        <v>2988</v>
      </c>
      <c r="E852" s="244" t="s">
        <v>4106</v>
      </c>
      <c r="G852" s="244" t="s">
        <v>4106</v>
      </c>
      <c r="I852" s="244" t="s">
        <v>901</v>
      </c>
      <c r="J852" s="244" t="s">
        <v>5847</v>
      </c>
      <c r="K852" s="244" t="s">
        <v>4453</v>
      </c>
    </row>
    <row r="853" spans="1:11" s="244" customFormat="1" ht="26" x14ac:dyDescent="0.3">
      <c r="A853" s="244" t="s">
        <v>5700</v>
      </c>
      <c r="B853" s="244" t="s">
        <v>5701</v>
      </c>
      <c r="C853" s="244" t="s">
        <v>5734</v>
      </c>
      <c r="D853" s="244" t="s">
        <v>2988</v>
      </c>
      <c r="E853" s="244" t="s">
        <v>4106</v>
      </c>
      <c r="G853" s="244" t="s">
        <v>4106</v>
      </c>
      <c r="I853" s="244" t="s">
        <v>5358</v>
      </c>
      <c r="J853" s="244" t="s">
        <v>5848</v>
      </c>
      <c r="K853" s="244" t="s">
        <v>4453</v>
      </c>
    </row>
    <row r="854" spans="1:11" s="244" customFormat="1" ht="26" x14ac:dyDescent="0.3">
      <c r="A854" s="244" t="s">
        <v>5700</v>
      </c>
      <c r="B854" s="244" t="s">
        <v>5701</v>
      </c>
      <c r="C854" s="244" t="s">
        <v>5734</v>
      </c>
      <c r="D854" s="244" t="s">
        <v>2988</v>
      </c>
      <c r="E854" s="244" t="s">
        <v>4106</v>
      </c>
      <c r="G854" s="244" t="s">
        <v>4106</v>
      </c>
      <c r="I854" s="244" t="s">
        <v>907</v>
      </c>
      <c r="J854" s="244" t="s">
        <v>5849</v>
      </c>
      <c r="K854" s="244" t="s">
        <v>4453</v>
      </c>
    </row>
    <row r="855" spans="1:11" s="244" customFormat="1" ht="26" x14ac:dyDescent="0.3">
      <c r="A855" s="244" t="s">
        <v>5700</v>
      </c>
      <c r="B855" s="244" t="s">
        <v>5701</v>
      </c>
      <c r="C855" s="244" t="s">
        <v>5734</v>
      </c>
      <c r="D855" s="244" t="s">
        <v>2988</v>
      </c>
      <c r="E855" s="244" t="s">
        <v>4106</v>
      </c>
      <c r="G855" s="244" t="s">
        <v>4106</v>
      </c>
      <c r="I855" s="244" t="s">
        <v>5070</v>
      </c>
      <c r="J855" s="244" t="s">
        <v>5850</v>
      </c>
      <c r="K855" s="244" t="s">
        <v>4453</v>
      </c>
    </row>
    <row r="856" spans="1:11" s="244" customFormat="1" ht="26" x14ac:dyDescent="0.3">
      <c r="A856" s="244" t="s">
        <v>5700</v>
      </c>
      <c r="B856" s="244" t="s">
        <v>5701</v>
      </c>
      <c r="C856" s="244" t="s">
        <v>5734</v>
      </c>
      <c r="D856" s="244" t="s">
        <v>2988</v>
      </c>
      <c r="E856" s="244" t="s">
        <v>4106</v>
      </c>
      <c r="G856" s="244" t="s">
        <v>4106</v>
      </c>
      <c r="I856" s="244" t="s">
        <v>921</v>
      </c>
      <c r="J856" s="244" t="s">
        <v>5851</v>
      </c>
      <c r="K856" s="244" t="s">
        <v>4453</v>
      </c>
    </row>
    <row r="857" spans="1:11" s="244" customFormat="1" ht="26" x14ac:dyDescent="0.3">
      <c r="A857" s="244" t="s">
        <v>5700</v>
      </c>
      <c r="B857" s="244" t="s">
        <v>5701</v>
      </c>
      <c r="C857" s="244" t="s">
        <v>5734</v>
      </c>
      <c r="D857" s="244" t="s">
        <v>2988</v>
      </c>
      <c r="E857" s="244" t="s">
        <v>4106</v>
      </c>
      <c r="G857" s="244" t="s">
        <v>4106</v>
      </c>
      <c r="I857" s="244" t="s">
        <v>930</v>
      </c>
      <c r="J857" s="244" t="s">
        <v>5852</v>
      </c>
      <c r="K857" s="244" t="s">
        <v>4453</v>
      </c>
    </row>
    <row r="858" spans="1:11" s="244" customFormat="1" ht="26" x14ac:dyDescent="0.3">
      <c r="A858" s="244" t="s">
        <v>5700</v>
      </c>
      <c r="B858" s="244" t="s">
        <v>5701</v>
      </c>
      <c r="C858" s="244" t="s">
        <v>5734</v>
      </c>
      <c r="D858" s="244" t="s">
        <v>2988</v>
      </c>
      <c r="E858" s="244" t="s">
        <v>4106</v>
      </c>
      <c r="G858" s="244" t="s">
        <v>4106</v>
      </c>
      <c r="I858" s="244" t="s">
        <v>939</v>
      </c>
      <c r="J858" s="244" t="s">
        <v>5853</v>
      </c>
      <c r="K858" s="244" t="s">
        <v>4453</v>
      </c>
    </row>
    <row r="859" spans="1:11" s="244" customFormat="1" ht="26" x14ac:dyDescent="0.3">
      <c r="A859" s="244" t="s">
        <v>5700</v>
      </c>
      <c r="B859" s="244" t="s">
        <v>5701</v>
      </c>
      <c r="C859" s="244" t="s">
        <v>5734</v>
      </c>
      <c r="D859" s="244" t="s">
        <v>2988</v>
      </c>
      <c r="E859" s="244" t="s">
        <v>4106</v>
      </c>
      <c r="G859" s="244" t="s">
        <v>4106</v>
      </c>
      <c r="I859" s="244" t="s">
        <v>3165</v>
      </c>
      <c r="J859" s="244" t="s">
        <v>5854</v>
      </c>
      <c r="K859" s="244" t="s">
        <v>4453</v>
      </c>
    </row>
    <row r="860" spans="1:11" s="244" customFormat="1" ht="26" x14ac:dyDescent="0.3">
      <c r="A860" s="244" t="s">
        <v>5700</v>
      </c>
      <c r="B860" s="244" t="s">
        <v>5701</v>
      </c>
      <c r="C860" s="244" t="s">
        <v>5734</v>
      </c>
      <c r="D860" s="244" t="s">
        <v>2988</v>
      </c>
      <c r="E860" s="244" t="s">
        <v>4106</v>
      </c>
      <c r="G860" s="244" t="s">
        <v>4106</v>
      </c>
      <c r="I860" s="244" t="s">
        <v>3169</v>
      </c>
      <c r="J860" s="244" t="s">
        <v>5855</v>
      </c>
      <c r="K860" s="244" t="s">
        <v>4453</v>
      </c>
    </row>
    <row r="861" spans="1:11" s="244" customFormat="1" ht="26" x14ac:dyDescent="0.3">
      <c r="A861" s="244" t="s">
        <v>5700</v>
      </c>
      <c r="B861" s="244" t="s">
        <v>5701</v>
      </c>
      <c r="C861" s="244" t="s">
        <v>5734</v>
      </c>
      <c r="D861" s="244" t="s">
        <v>2988</v>
      </c>
      <c r="E861" s="244" t="s">
        <v>4106</v>
      </c>
      <c r="G861" s="244" t="s">
        <v>4106</v>
      </c>
      <c r="I861" s="244" t="s">
        <v>3188</v>
      </c>
      <c r="J861" s="244" t="s">
        <v>5856</v>
      </c>
      <c r="K861" s="244" t="s">
        <v>4453</v>
      </c>
    </row>
    <row r="862" spans="1:11" s="244" customFormat="1" ht="26" x14ac:dyDescent="0.3">
      <c r="A862" s="244" t="s">
        <v>5700</v>
      </c>
      <c r="B862" s="244" t="s">
        <v>5701</v>
      </c>
      <c r="C862" s="244" t="s">
        <v>5734</v>
      </c>
      <c r="D862" s="244" t="s">
        <v>2988</v>
      </c>
      <c r="E862" s="244" t="s">
        <v>4106</v>
      </c>
      <c r="G862" s="244" t="s">
        <v>4106</v>
      </c>
      <c r="I862" s="244" t="s">
        <v>1895</v>
      </c>
      <c r="J862" s="244" t="s">
        <v>5857</v>
      </c>
      <c r="K862" s="244" t="s">
        <v>4453</v>
      </c>
    </row>
    <row r="863" spans="1:11" s="244" customFormat="1" ht="26" x14ac:dyDescent="0.3">
      <c r="A863" s="244" t="s">
        <v>5700</v>
      </c>
      <c r="B863" s="244" t="s">
        <v>5701</v>
      </c>
      <c r="C863" s="244" t="s">
        <v>5734</v>
      </c>
      <c r="D863" s="244" t="s">
        <v>2988</v>
      </c>
      <c r="E863" s="244" t="s">
        <v>4106</v>
      </c>
      <c r="G863" s="244" t="s">
        <v>4106</v>
      </c>
      <c r="I863" s="244" t="s">
        <v>3220</v>
      </c>
      <c r="J863" s="244" t="s">
        <v>5858</v>
      </c>
      <c r="K863" s="244" t="s">
        <v>4453</v>
      </c>
    </row>
    <row r="864" spans="1:11" s="244" customFormat="1" ht="26" x14ac:dyDescent="0.3">
      <c r="A864" s="244" t="s">
        <v>5700</v>
      </c>
      <c r="B864" s="244" t="s">
        <v>5701</v>
      </c>
      <c r="C864" s="244" t="s">
        <v>5734</v>
      </c>
      <c r="D864" s="244" t="s">
        <v>2988</v>
      </c>
      <c r="E864" s="244" t="s">
        <v>4106</v>
      </c>
      <c r="G864" s="244" t="s">
        <v>4106</v>
      </c>
      <c r="I864" s="244" t="s">
        <v>6096</v>
      </c>
      <c r="J864" s="244" t="s">
        <v>5859</v>
      </c>
      <c r="K864" s="244" t="s">
        <v>4453</v>
      </c>
    </row>
    <row r="865" spans="1:11" s="244" customFormat="1" ht="26" x14ac:dyDescent="0.3">
      <c r="A865" s="244" t="s">
        <v>5700</v>
      </c>
      <c r="B865" s="244" t="s">
        <v>5701</v>
      </c>
      <c r="C865" s="244" t="s">
        <v>5734</v>
      </c>
      <c r="D865" s="244" t="s">
        <v>2988</v>
      </c>
      <c r="E865" s="244" t="s">
        <v>4106</v>
      </c>
      <c r="G865" s="244" t="s">
        <v>4106</v>
      </c>
      <c r="I865" s="244" t="s">
        <v>6103</v>
      </c>
      <c r="J865" s="244" t="s">
        <v>5860</v>
      </c>
      <c r="K865" s="244" t="s">
        <v>4453</v>
      </c>
    </row>
    <row r="866" spans="1:11" s="244" customFormat="1" ht="26" x14ac:dyDescent="0.3">
      <c r="A866" s="244" t="s">
        <v>5700</v>
      </c>
      <c r="B866" s="244" t="s">
        <v>5701</v>
      </c>
      <c r="C866" s="244" t="s">
        <v>5734</v>
      </c>
      <c r="D866" s="244" t="s">
        <v>2988</v>
      </c>
      <c r="E866" s="244" t="s">
        <v>4106</v>
      </c>
      <c r="G866" s="244" t="s">
        <v>4106</v>
      </c>
      <c r="I866" s="244" t="s">
        <v>6105</v>
      </c>
      <c r="J866" s="244" t="s">
        <v>5861</v>
      </c>
      <c r="K866" s="244" t="s">
        <v>4453</v>
      </c>
    </row>
    <row r="867" spans="1:11" s="244" customFormat="1" ht="26" x14ac:dyDescent="0.3">
      <c r="A867" s="244" t="s">
        <v>5700</v>
      </c>
      <c r="B867" s="244" t="s">
        <v>5701</v>
      </c>
      <c r="C867" s="244" t="s">
        <v>5734</v>
      </c>
      <c r="D867" s="244" t="s">
        <v>2988</v>
      </c>
      <c r="E867" s="244" t="s">
        <v>4106</v>
      </c>
      <c r="G867" s="244" t="s">
        <v>4106</v>
      </c>
      <c r="I867" s="244" t="s">
        <v>5221</v>
      </c>
      <c r="J867" s="244" t="s">
        <v>5862</v>
      </c>
      <c r="K867" s="244" t="s">
        <v>4453</v>
      </c>
    </row>
    <row r="868" spans="1:11" s="244" customFormat="1" ht="26" x14ac:dyDescent="0.3">
      <c r="A868" s="244" t="s">
        <v>5700</v>
      </c>
      <c r="B868" s="244" t="s">
        <v>5701</v>
      </c>
      <c r="C868" s="244" t="s">
        <v>5734</v>
      </c>
      <c r="D868" s="244" t="s">
        <v>2988</v>
      </c>
      <c r="E868" s="244" t="s">
        <v>4106</v>
      </c>
      <c r="G868" s="244" t="s">
        <v>4106</v>
      </c>
      <c r="I868" s="244" t="s">
        <v>6110</v>
      </c>
      <c r="J868" s="244" t="s">
        <v>5863</v>
      </c>
      <c r="K868" s="244" t="s">
        <v>4453</v>
      </c>
    </row>
    <row r="869" spans="1:11" s="244" customFormat="1" ht="26" x14ac:dyDescent="0.3">
      <c r="A869" s="244" t="s">
        <v>5700</v>
      </c>
      <c r="B869" s="244" t="s">
        <v>5701</v>
      </c>
      <c r="C869" s="244" t="s">
        <v>5734</v>
      </c>
      <c r="D869" s="244" t="s">
        <v>2988</v>
      </c>
      <c r="E869" s="244" t="s">
        <v>4106</v>
      </c>
      <c r="G869" s="244" t="s">
        <v>4106</v>
      </c>
      <c r="I869" s="244" t="s">
        <v>6115</v>
      </c>
      <c r="J869" s="244" t="s">
        <v>5864</v>
      </c>
      <c r="K869" s="244" t="s">
        <v>4453</v>
      </c>
    </row>
    <row r="870" spans="1:11" s="244" customFormat="1" ht="26" x14ac:dyDescent="0.3">
      <c r="A870" s="244" t="s">
        <v>5700</v>
      </c>
      <c r="B870" s="244" t="s">
        <v>5701</v>
      </c>
      <c r="C870" s="244" t="s">
        <v>5734</v>
      </c>
      <c r="D870" s="244" t="s">
        <v>2988</v>
      </c>
      <c r="E870" s="244" t="s">
        <v>4106</v>
      </c>
      <c r="G870" s="244" t="s">
        <v>4106</v>
      </c>
      <c r="I870" s="244" t="s">
        <v>6117</v>
      </c>
      <c r="J870" s="244" t="s">
        <v>5865</v>
      </c>
      <c r="K870" s="244" t="s">
        <v>4453</v>
      </c>
    </row>
    <row r="871" spans="1:11" s="244" customFormat="1" ht="26" x14ac:dyDescent="0.3">
      <c r="A871" s="244" t="s">
        <v>5700</v>
      </c>
      <c r="B871" s="244" t="s">
        <v>5701</v>
      </c>
      <c r="C871" s="244" t="s">
        <v>5734</v>
      </c>
      <c r="D871" s="244" t="s">
        <v>2988</v>
      </c>
      <c r="E871" s="244" t="s">
        <v>4106</v>
      </c>
      <c r="G871" s="244" t="s">
        <v>4106</v>
      </c>
      <c r="I871" s="244" t="s">
        <v>918</v>
      </c>
      <c r="J871" s="244" t="s">
        <v>5866</v>
      </c>
      <c r="K871" s="244" t="s">
        <v>4453</v>
      </c>
    </row>
    <row r="872" spans="1:11" s="244" customFormat="1" ht="26" x14ac:dyDescent="0.3">
      <c r="A872" s="244" t="s">
        <v>5700</v>
      </c>
      <c r="B872" s="244" t="s">
        <v>5701</v>
      </c>
      <c r="C872" s="244" t="s">
        <v>5734</v>
      </c>
      <c r="D872" s="244" t="s">
        <v>2988</v>
      </c>
      <c r="E872" s="244" t="s">
        <v>4106</v>
      </c>
      <c r="G872" s="244" t="s">
        <v>4106</v>
      </c>
      <c r="I872" s="244" t="s">
        <v>6134</v>
      </c>
      <c r="J872" s="244" t="s">
        <v>5867</v>
      </c>
      <c r="K872" s="244" t="s">
        <v>4453</v>
      </c>
    </row>
    <row r="873" spans="1:11" s="244" customFormat="1" ht="26" x14ac:dyDescent="0.3">
      <c r="A873" s="244" t="s">
        <v>5700</v>
      </c>
      <c r="B873" s="244" t="s">
        <v>5701</v>
      </c>
      <c r="C873" s="244" t="s">
        <v>5734</v>
      </c>
      <c r="D873" s="244" t="s">
        <v>2988</v>
      </c>
      <c r="E873" s="244" t="s">
        <v>4106</v>
      </c>
      <c r="G873" s="244" t="s">
        <v>4106</v>
      </c>
      <c r="I873" s="244" t="s">
        <v>2159</v>
      </c>
      <c r="J873" s="244" t="s">
        <v>5868</v>
      </c>
      <c r="K873" s="244" t="s">
        <v>4453</v>
      </c>
    </row>
    <row r="874" spans="1:11" s="244" customFormat="1" ht="26" x14ac:dyDescent="0.3">
      <c r="A874" s="244" t="s">
        <v>5700</v>
      </c>
      <c r="B874" s="244" t="s">
        <v>5701</v>
      </c>
      <c r="C874" s="244" t="s">
        <v>5734</v>
      </c>
      <c r="D874" s="244" t="s">
        <v>2988</v>
      </c>
      <c r="E874" s="244" t="s">
        <v>4106</v>
      </c>
      <c r="G874" s="244" t="s">
        <v>4106</v>
      </c>
      <c r="I874" s="244" t="s">
        <v>6290</v>
      </c>
      <c r="J874" s="244" t="s">
        <v>5869</v>
      </c>
      <c r="K874" s="244" t="s">
        <v>4453</v>
      </c>
    </row>
    <row r="875" spans="1:11" s="244" customFormat="1" ht="26" x14ac:dyDescent="0.3">
      <c r="A875" s="244" t="s">
        <v>5700</v>
      </c>
      <c r="B875" s="244" t="s">
        <v>5701</v>
      </c>
      <c r="C875" s="244" t="s">
        <v>5734</v>
      </c>
      <c r="D875" s="244" t="s">
        <v>2988</v>
      </c>
      <c r="E875" s="244" t="s">
        <v>4106</v>
      </c>
      <c r="G875" s="244" t="s">
        <v>4106</v>
      </c>
      <c r="I875" s="244" t="s">
        <v>6294</v>
      </c>
      <c r="J875" s="244" t="s">
        <v>5870</v>
      </c>
      <c r="K875" s="244" t="s">
        <v>4453</v>
      </c>
    </row>
    <row r="876" spans="1:11" s="244" customFormat="1" ht="26" x14ac:dyDescent="0.3">
      <c r="A876" s="244" t="s">
        <v>5700</v>
      </c>
      <c r="B876" s="244" t="s">
        <v>5701</v>
      </c>
      <c r="C876" s="244" t="s">
        <v>5734</v>
      </c>
      <c r="D876" s="244" t="s">
        <v>2988</v>
      </c>
      <c r="E876" s="244" t="s">
        <v>4106</v>
      </c>
      <c r="G876" s="244" t="s">
        <v>4106</v>
      </c>
      <c r="I876" s="244" t="s">
        <v>6298</v>
      </c>
      <c r="J876" s="244" t="s">
        <v>5871</v>
      </c>
      <c r="K876" s="244" t="s">
        <v>4453</v>
      </c>
    </row>
    <row r="877" spans="1:11" s="244" customFormat="1" ht="26" x14ac:dyDescent="0.3">
      <c r="A877" s="244" t="s">
        <v>5700</v>
      </c>
      <c r="B877" s="244" t="s">
        <v>5701</v>
      </c>
      <c r="C877" s="244" t="s">
        <v>5734</v>
      </c>
      <c r="D877" s="244" t="s">
        <v>2988</v>
      </c>
      <c r="E877" s="244" t="s">
        <v>4106</v>
      </c>
      <c r="G877" s="244" t="s">
        <v>4106</v>
      </c>
      <c r="I877" s="244" t="s">
        <v>6306</v>
      </c>
      <c r="J877" s="244" t="s">
        <v>5872</v>
      </c>
      <c r="K877" s="244" t="s">
        <v>4453</v>
      </c>
    </row>
    <row r="878" spans="1:11" s="244" customFormat="1" ht="26" x14ac:dyDescent="0.3">
      <c r="A878" s="244" t="s">
        <v>5700</v>
      </c>
      <c r="B878" s="244" t="s">
        <v>5701</v>
      </c>
      <c r="C878" s="244" t="s">
        <v>5734</v>
      </c>
      <c r="D878" s="244" t="s">
        <v>2988</v>
      </c>
      <c r="E878" s="244" t="s">
        <v>4106</v>
      </c>
      <c r="G878" s="244" t="s">
        <v>4106</v>
      </c>
      <c r="I878" s="244" t="s">
        <v>6308</v>
      </c>
      <c r="J878" s="244" t="s">
        <v>5873</v>
      </c>
      <c r="K878" s="244" t="s">
        <v>4453</v>
      </c>
    </row>
    <row r="879" spans="1:11" s="244" customFormat="1" ht="26" x14ac:dyDescent="0.3">
      <c r="A879" s="244" t="s">
        <v>5700</v>
      </c>
      <c r="B879" s="244" t="s">
        <v>5701</v>
      </c>
      <c r="C879" s="244" t="s">
        <v>5734</v>
      </c>
      <c r="D879" s="244" t="s">
        <v>2988</v>
      </c>
      <c r="E879" s="244" t="s">
        <v>4106</v>
      </c>
      <c r="G879" s="244" t="s">
        <v>4106</v>
      </c>
      <c r="I879" s="244" t="s">
        <v>6311</v>
      </c>
      <c r="J879" s="244" t="s">
        <v>5874</v>
      </c>
      <c r="K879" s="244" t="s">
        <v>4453</v>
      </c>
    </row>
    <row r="880" spans="1:11" s="244" customFormat="1" ht="26" x14ac:dyDescent="0.3">
      <c r="A880" s="244" t="s">
        <v>5700</v>
      </c>
      <c r="B880" s="244" t="s">
        <v>5701</v>
      </c>
      <c r="C880" s="244" t="s">
        <v>5734</v>
      </c>
      <c r="D880" s="244" t="s">
        <v>2988</v>
      </c>
      <c r="E880" s="244" t="s">
        <v>4106</v>
      </c>
      <c r="G880" s="244" t="s">
        <v>4106</v>
      </c>
      <c r="I880" s="244" t="s">
        <v>6313</v>
      </c>
      <c r="J880" s="244" t="s">
        <v>5875</v>
      </c>
      <c r="K880" s="244" t="s">
        <v>4453</v>
      </c>
    </row>
    <row r="881" spans="1:11" s="244" customFormat="1" ht="26" x14ac:dyDescent="0.3">
      <c r="A881" s="244" t="s">
        <v>5700</v>
      </c>
      <c r="B881" s="244" t="s">
        <v>5701</v>
      </c>
      <c r="C881" s="244" t="s">
        <v>5734</v>
      </c>
      <c r="D881" s="244" t="s">
        <v>2988</v>
      </c>
      <c r="E881" s="244" t="s">
        <v>4106</v>
      </c>
      <c r="G881" s="244" t="s">
        <v>4106</v>
      </c>
      <c r="I881" s="244" t="s">
        <v>2150</v>
      </c>
      <c r="J881" s="244" t="s">
        <v>5876</v>
      </c>
      <c r="K881" s="244" t="s">
        <v>4453</v>
      </c>
    </row>
    <row r="882" spans="1:11" s="244" customFormat="1" ht="26" x14ac:dyDescent="0.3">
      <c r="A882" s="244" t="s">
        <v>5700</v>
      </c>
      <c r="B882" s="244" t="s">
        <v>5701</v>
      </c>
      <c r="C882" s="244" t="s">
        <v>5734</v>
      </c>
      <c r="D882" s="244" t="s">
        <v>2988</v>
      </c>
      <c r="E882" s="244" t="s">
        <v>4106</v>
      </c>
      <c r="G882" s="244" t="s">
        <v>4106</v>
      </c>
      <c r="I882" s="244" t="s">
        <v>2148</v>
      </c>
      <c r="J882" s="244" t="s">
        <v>5877</v>
      </c>
      <c r="K882" s="244" t="s">
        <v>4453</v>
      </c>
    </row>
    <row r="883" spans="1:11" s="244" customFormat="1" ht="26" x14ac:dyDescent="0.3">
      <c r="A883" s="244" t="s">
        <v>5700</v>
      </c>
      <c r="B883" s="244" t="s">
        <v>5701</v>
      </c>
      <c r="C883" s="244" t="s">
        <v>5734</v>
      </c>
      <c r="D883" s="244" t="s">
        <v>2988</v>
      </c>
      <c r="E883" s="244" t="s">
        <v>4106</v>
      </c>
      <c r="G883" s="244" t="s">
        <v>4106</v>
      </c>
      <c r="I883" s="244" t="s">
        <v>6321</v>
      </c>
      <c r="J883" s="244" t="s">
        <v>5878</v>
      </c>
      <c r="K883" s="244" t="s">
        <v>4453</v>
      </c>
    </row>
    <row r="884" spans="1:11" s="244" customFormat="1" ht="26" x14ac:dyDescent="0.3">
      <c r="A884" s="244" t="s">
        <v>5700</v>
      </c>
      <c r="B884" s="244" t="s">
        <v>5701</v>
      </c>
      <c r="C884" s="244" t="s">
        <v>5734</v>
      </c>
      <c r="D884" s="244" t="s">
        <v>2988</v>
      </c>
      <c r="E884" s="244" t="s">
        <v>4106</v>
      </c>
      <c r="G884" s="244" t="s">
        <v>4106</v>
      </c>
      <c r="I884" s="244" t="s">
        <v>4389</v>
      </c>
      <c r="J884" s="244" t="s">
        <v>5879</v>
      </c>
      <c r="K884" s="244" t="s">
        <v>4453</v>
      </c>
    </row>
    <row r="885" spans="1:11" s="244" customFormat="1" ht="26" x14ac:dyDescent="0.3">
      <c r="A885" s="244" t="s">
        <v>5700</v>
      </c>
      <c r="B885" s="244" t="s">
        <v>5701</v>
      </c>
      <c r="C885" s="244" t="s">
        <v>5734</v>
      </c>
      <c r="D885" s="244" t="s">
        <v>2988</v>
      </c>
      <c r="E885" s="244" t="s">
        <v>4106</v>
      </c>
      <c r="G885" s="244" t="s">
        <v>4106</v>
      </c>
      <c r="I885" s="244" t="s">
        <v>6128</v>
      </c>
      <c r="J885" s="244" t="s">
        <v>5880</v>
      </c>
      <c r="K885" s="244" t="s">
        <v>4453</v>
      </c>
    </row>
    <row r="886" spans="1:11" s="244" customFormat="1" ht="26" x14ac:dyDescent="0.3">
      <c r="A886" s="244" t="s">
        <v>5700</v>
      </c>
      <c r="B886" s="244" t="s">
        <v>5701</v>
      </c>
      <c r="C886" s="244" t="s">
        <v>5734</v>
      </c>
      <c r="D886" s="244" t="s">
        <v>2988</v>
      </c>
      <c r="E886" s="244" t="s">
        <v>4106</v>
      </c>
      <c r="G886" s="244" t="s">
        <v>4106</v>
      </c>
      <c r="I886" s="244" t="s">
        <v>4398</v>
      </c>
      <c r="J886" s="244" t="s">
        <v>5881</v>
      </c>
      <c r="K886" s="244" t="s">
        <v>4453</v>
      </c>
    </row>
    <row r="887" spans="1:11" s="244" customFormat="1" ht="26" x14ac:dyDescent="0.3">
      <c r="A887" s="244" t="s">
        <v>5700</v>
      </c>
      <c r="B887" s="244" t="s">
        <v>5701</v>
      </c>
      <c r="C887" s="244" t="s">
        <v>5734</v>
      </c>
      <c r="D887" s="244" t="s">
        <v>2988</v>
      </c>
      <c r="E887" s="244" t="s">
        <v>4106</v>
      </c>
      <c r="G887" s="244" t="s">
        <v>4106</v>
      </c>
      <c r="I887" s="244" t="s">
        <v>4406</v>
      </c>
      <c r="J887" s="244" t="s">
        <v>5882</v>
      </c>
      <c r="K887" s="244" t="s">
        <v>4453</v>
      </c>
    </row>
    <row r="888" spans="1:11" s="244" customFormat="1" ht="26" x14ac:dyDescent="0.3">
      <c r="A888" s="244" t="s">
        <v>5700</v>
      </c>
      <c r="B888" s="244" t="s">
        <v>5701</v>
      </c>
      <c r="C888" s="244" t="s">
        <v>5734</v>
      </c>
      <c r="D888" s="244" t="s">
        <v>2988</v>
      </c>
      <c r="E888" s="244" t="s">
        <v>4106</v>
      </c>
      <c r="G888" s="244" t="s">
        <v>4106</v>
      </c>
      <c r="I888" s="244" t="s">
        <v>6136</v>
      </c>
      <c r="J888" s="244" t="s">
        <v>5883</v>
      </c>
      <c r="K888" s="244" t="s">
        <v>4453</v>
      </c>
    </row>
    <row r="889" spans="1:11" s="244" customFormat="1" ht="26" x14ac:dyDescent="0.3">
      <c r="A889" s="244" t="s">
        <v>5700</v>
      </c>
      <c r="B889" s="244" t="s">
        <v>5701</v>
      </c>
      <c r="C889" s="244" t="s">
        <v>5734</v>
      </c>
      <c r="D889" s="244" t="s">
        <v>2988</v>
      </c>
      <c r="E889" s="244" t="s">
        <v>4106</v>
      </c>
      <c r="G889" s="244" t="s">
        <v>4106</v>
      </c>
      <c r="I889" s="244" t="s">
        <v>5206</v>
      </c>
      <c r="J889" s="244" t="s">
        <v>5884</v>
      </c>
      <c r="K889" s="244" t="s">
        <v>4453</v>
      </c>
    </row>
    <row r="890" spans="1:11" s="244" customFormat="1" ht="26" x14ac:dyDescent="0.3">
      <c r="A890" s="244" t="s">
        <v>5700</v>
      </c>
      <c r="B890" s="244" t="s">
        <v>5701</v>
      </c>
      <c r="C890" s="244" t="s">
        <v>5734</v>
      </c>
      <c r="D890" s="244" t="s">
        <v>2988</v>
      </c>
      <c r="E890" s="244" t="s">
        <v>4106</v>
      </c>
      <c r="G890" s="244" t="s">
        <v>4106</v>
      </c>
      <c r="I890" s="244" t="s">
        <v>2112</v>
      </c>
      <c r="J890" s="244" t="s">
        <v>5885</v>
      </c>
      <c r="K890" s="244" t="s">
        <v>4453</v>
      </c>
    </row>
    <row r="891" spans="1:11" s="244" customFormat="1" ht="26" x14ac:dyDescent="0.3">
      <c r="A891" s="244" t="s">
        <v>5700</v>
      </c>
      <c r="B891" s="244" t="s">
        <v>5701</v>
      </c>
      <c r="C891" s="244" t="s">
        <v>5734</v>
      </c>
      <c r="D891" s="244" t="s">
        <v>2988</v>
      </c>
      <c r="E891" s="244" t="s">
        <v>4106</v>
      </c>
      <c r="G891" s="244" t="s">
        <v>4106</v>
      </c>
      <c r="I891" s="244" t="s">
        <v>4417</v>
      </c>
      <c r="J891" s="244" t="s">
        <v>5886</v>
      </c>
      <c r="K891" s="244" t="s">
        <v>4453</v>
      </c>
    </row>
    <row r="892" spans="1:11" s="244" customFormat="1" ht="26" x14ac:dyDescent="0.3">
      <c r="A892" s="244" t="s">
        <v>5700</v>
      </c>
      <c r="B892" s="244" t="s">
        <v>5701</v>
      </c>
      <c r="C892" s="244" t="s">
        <v>5734</v>
      </c>
      <c r="D892" s="244" t="s">
        <v>2988</v>
      </c>
      <c r="E892" s="244" t="s">
        <v>4106</v>
      </c>
      <c r="G892" s="244" t="s">
        <v>4106</v>
      </c>
      <c r="I892" s="244" t="s">
        <v>2176</v>
      </c>
      <c r="J892" s="244" t="s">
        <v>5887</v>
      </c>
      <c r="K892" s="244" t="s">
        <v>4453</v>
      </c>
    </row>
    <row r="893" spans="1:11" s="244" customFormat="1" ht="26" x14ac:dyDescent="0.3">
      <c r="A893" s="244" t="s">
        <v>5700</v>
      </c>
      <c r="B893" s="244" t="s">
        <v>5701</v>
      </c>
      <c r="C893" s="244" t="s">
        <v>5734</v>
      </c>
      <c r="D893" s="244" t="s">
        <v>2988</v>
      </c>
      <c r="E893" s="244" t="s">
        <v>4106</v>
      </c>
      <c r="G893" s="244" t="s">
        <v>4106</v>
      </c>
      <c r="I893" s="244" t="s">
        <v>4419</v>
      </c>
      <c r="J893" s="244" t="s">
        <v>5888</v>
      </c>
      <c r="K893" s="244" t="s">
        <v>4453</v>
      </c>
    </row>
    <row r="894" spans="1:11" s="244" customFormat="1" ht="26" x14ac:dyDescent="0.3">
      <c r="A894" s="244" t="s">
        <v>5700</v>
      </c>
      <c r="B894" s="244" t="s">
        <v>5701</v>
      </c>
      <c r="C894" s="244" t="s">
        <v>5734</v>
      </c>
      <c r="D894" s="244" t="s">
        <v>2988</v>
      </c>
      <c r="E894" s="244" t="s">
        <v>4106</v>
      </c>
      <c r="G894" s="244" t="s">
        <v>4106</v>
      </c>
      <c r="I894" s="244" t="s">
        <v>4422</v>
      </c>
      <c r="J894" s="244" t="s">
        <v>1577</v>
      </c>
      <c r="K894" s="244" t="s">
        <v>4453</v>
      </c>
    </row>
    <row r="895" spans="1:11" s="244" customFormat="1" ht="26" x14ac:dyDescent="0.3">
      <c r="A895" s="244" t="s">
        <v>5700</v>
      </c>
      <c r="B895" s="244" t="s">
        <v>5701</v>
      </c>
      <c r="C895" s="244" t="s">
        <v>5734</v>
      </c>
      <c r="D895" s="244" t="s">
        <v>2988</v>
      </c>
      <c r="E895" s="244" t="s">
        <v>4106</v>
      </c>
      <c r="G895" s="244" t="s">
        <v>4106</v>
      </c>
      <c r="I895" s="244" t="s">
        <v>3008</v>
      </c>
      <c r="J895" s="244" t="s">
        <v>1578</v>
      </c>
      <c r="K895" s="244" t="s">
        <v>4453</v>
      </c>
    </row>
    <row r="896" spans="1:11" s="244" customFormat="1" ht="26" x14ac:dyDescent="0.3">
      <c r="A896" s="244" t="s">
        <v>5700</v>
      </c>
      <c r="B896" s="244" t="s">
        <v>5701</v>
      </c>
      <c r="C896" s="244" t="s">
        <v>5734</v>
      </c>
      <c r="D896" s="244" t="s">
        <v>2988</v>
      </c>
      <c r="E896" s="244" t="s">
        <v>4106</v>
      </c>
      <c r="G896" s="244" t="s">
        <v>4106</v>
      </c>
      <c r="I896" s="244" t="s">
        <v>2114</v>
      </c>
      <c r="J896" s="244" t="s">
        <v>1579</v>
      </c>
      <c r="K896" s="244" t="s">
        <v>4453</v>
      </c>
    </row>
    <row r="897" spans="1:11" s="244" customFormat="1" ht="26" x14ac:dyDescent="0.3">
      <c r="A897" s="244" t="s">
        <v>5700</v>
      </c>
      <c r="B897" s="244" t="s">
        <v>5701</v>
      </c>
      <c r="C897" s="244" t="s">
        <v>5734</v>
      </c>
      <c r="D897" s="244" t="s">
        <v>2988</v>
      </c>
      <c r="E897" s="244" t="s">
        <v>4106</v>
      </c>
      <c r="G897" s="244" t="s">
        <v>4106</v>
      </c>
      <c r="I897" s="244" t="s">
        <v>3336</v>
      </c>
      <c r="J897" s="244" t="s">
        <v>1580</v>
      </c>
      <c r="K897" s="244" t="s">
        <v>4453</v>
      </c>
    </row>
    <row r="898" spans="1:11" s="244" customFormat="1" ht="26" x14ac:dyDescent="0.3">
      <c r="A898" s="244" t="s">
        <v>5700</v>
      </c>
      <c r="B898" s="244" t="s">
        <v>5701</v>
      </c>
      <c r="C898" s="244" t="s">
        <v>5734</v>
      </c>
      <c r="D898" s="244" t="s">
        <v>2988</v>
      </c>
      <c r="E898" s="244" t="s">
        <v>4106</v>
      </c>
      <c r="G898" s="244" t="s">
        <v>4106</v>
      </c>
      <c r="I898" s="244" t="s">
        <v>4430</v>
      </c>
      <c r="J898" s="244" t="s">
        <v>1581</v>
      </c>
      <c r="K898" s="244" t="s">
        <v>4453</v>
      </c>
    </row>
    <row r="899" spans="1:11" s="244" customFormat="1" ht="26" x14ac:dyDescent="0.3">
      <c r="A899" s="244" t="s">
        <v>5700</v>
      </c>
      <c r="B899" s="244" t="s">
        <v>5701</v>
      </c>
      <c r="C899" s="244" t="s">
        <v>5734</v>
      </c>
      <c r="D899" s="244" t="s">
        <v>2988</v>
      </c>
      <c r="E899" s="244" t="s">
        <v>4106</v>
      </c>
      <c r="G899" s="244" t="s">
        <v>4106</v>
      </c>
      <c r="I899" s="244" t="s">
        <v>4434</v>
      </c>
      <c r="J899" s="244" t="s">
        <v>1582</v>
      </c>
      <c r="K899" s="244" t="s">
        <v>4453</v>
      </c>
    </row>
    <row r="900" spans="1:11" s="244" customFormat="1" ht="26" x14ac:dyDescent="0.3">
      <c r="A900" s="244" t="s">
        <v>5700</v>
      </c>
      <c r="B900" s="244" t="s">
        <v>5701</v>
      </c>
      <c r="C900" s="244" t="s">
        <v>5734</v>
      </c>
      <c r="D900" s="244" t="s">
        <v>2988</v>
      </c>
      <c r="E900" s="244" t="s">
        <v>4106</v>
      </c>
      <c r="G900" s="244" t="s">
        <v>4106</v>
      </c>
      <c r="I900" s="244" t="s">
        <v>4436</v>
      </c>
      <c r="J900" s="244" t="s">
        <v>1583</v>
      </c>
      <c r="K900" s="244" t="s">
        <v>4453</v>
      </c>
    </row>
    <row r="901" spans="1:11" s="244" customFormat="1" ht="26" x14ac:dyDescent="0.3">
      <c r="A901" s="244" t="s">
        <v>5700</v>
      </c>
      <c r="B901" s="244" t="s">
        <v>5701</v>
      </c>
      <c r="C901" s="244" t="s">
        <v>5734</v>
      </c>
      <c r="D901" s="244" t="s">
        <v>2988</v>
      </c>
      <c r="E901" s="244" t="s">
        <v>4106</v>
      </c>
      <c r="G901" s="244" t="s">
        <v>4106</v>
      </c>
      <c r="I901" s="244" t="s">
        <v>1584</v>
      </c>
      <c r="J901" s="244" t="s">
        <v>1585</v>
      </c>
      <c r="K901" s="244" t="s">
        <v>4453</v>
      </c>
    </row>
    <row r="902" spans="1:11" s="244" customFormat="1" ht="26" x14ac:dyDescent="0.3">
      <c r="A902" s="244" t="s">
        <v>5700</v>
      </c>
      <c r="B902" s="244" t="s">
        <v>5701</v>
      </c>
      <c r="C902" s="244" t="s">
        <v>5734</v>
      </c>
      <c r="D902" s="244" t="s">
        <v>2988</v>
      </c>
      <c r="E902" s="244" t="s">
        <v>4106</v>
      </c>
      <c r="G902" s="244" t="s">
        <v>4106</v>
      </c>
      <c r="I902" s="244" t="s">
        <v>1586</v>
      </c>
      <c r="J902" s="244" t="s">
        <v>1587</v>
      </c>
      <c r="K902" s="244" t="s">
        <v>4453</v>
      </c>
    </row>
    <row r="903" spans="1:11" s="244" customFormat="1" ht="26" x14ac:dyDescent="0.3">
      <c r="A903" s="244" t="s">
        <v>5700</v>
      </c>
      <c r="B903" s="244" t="s">
        <v>5701</v>
      </c>
      <c r="C903" s="244" t="s">
        <v>5734</v>
      </c>
      <c r="D903" s="244" t="s">
        <v>2988</v>
      </c>
      <c r="E903" s="244" t="s">
        <v>4106</v>
      </c>
      <c r="G903" s="244" t="s">
        <v>4106</v>
      </c>
      <c r="I903" s="244" t="s">
        <v>3011</v>
      </c>
      <c r="J903" s="244" t="s">
        <v>1588</v>
      </c>
      <c r="K903" s="244" t="s">
        <v>4453</v>
      </c>
    </row>
    <row r="904" spans="1:11" s="244" customFormat="1" ht="26" x14ac:dyDescent="0.3">
      <c r="A904" s="244" t="s">
        <v>5700</v>
      </c>
      <c r="B904" s="244" t="s">
        <v>5701</v>
      </c>
      <c r="C904" s="244" t="s">
        <v>5734</v>
      </c>
      <c r="D904" s="244" t="s">
        <v>2988</v>
      </c>
      <c r="E904" s="244" t="s">
        <v>4106</v>
      </c>
      <c r="G904" s="244" t="s">
        <v>4106</v>
      </c>
      <c r="I904" s="244" t="s">
        <v>4453</v>
      </c>
      <c r="J904" s="244" t="s">
        <v>1589</v>
      </c>
      <c r="K904" s="244" t="s">
        <v>4453</v>
      </c>
    </row>
    <row r="905" spans="1:11" s="244" customFormat="1" ht="26" x14ac:dyDescent="0.3">
      <c r="A905" s="244" t="s">
        <v>5700</v>
      </c>
      <c r="B905" s="244" t="s">
        <v>5701</v>
      </c>
      <c r="C905" s="244" t="s">
        <v>5734</v>
      </c>
      <c r="D905" s="244" t="s">
        <v>2988</v>
      </c>
      <c r="E905" s="244" t="s">
        <v>4106</v>
      </c>
      <c r="G905" s="244" t="s">
        <v>4106</v>
      </c>
      <c r="I905" s="244" t="s">
        <v>4461</v>
      </c>
      <c r="J905" s="244" t="s">
        <v>1590</v>
      </c>
      <c r="K905" s="244" t="s">
        <v>4453</v>
      </c>
    </row>
    <row r="906" spans="1:11" s="244" customFormat="1" ht="26" x14ac:dyDescent="0.3">
      <c r="A906" s="244" t="s">
        <v>5700</v>
      </c>
      <c r="B906" s="244" t="s">
        <v>5701</v>
      </c>
      <c r="C906" s="244" t="s">
        <v>5734</v>
      </c>
      <c r="D906" s="244" t="s">
        <v>2988</v>
      </c>
      <c r="E906" s="244" t="s">
        <v>4106</v>
      </c>
      <c r="G906" s="244" t="s">
        <v>4106</v>
      </c>
      <c r="I906" s="244" t="s">
        <v>1535</v>
      </c>
      <c r="J906" s="244" t="s">
        <v>1591</v>
      </c>
      <c r="K906" s="244" t="s">
        <v>4453</v>
      </c>
    </row>
    <row r="907" spans="1:11" s="244" customFormat="1" ht="26" x14ac:dyDescent="0.3">
      <c r="A907" s="244" t="s">
        <v>5700</v>
      </c>
      <c r="B907" s="244" t="s">
        <v>5701</v>
      </c>
      <c r="C907" s="244" t="s">
        <v>5734</v>
      </c>
      <c r="D907" s="244" t="s">
        <v>2988</v>
      </c>
      <c r="E907" s="244" t="s">
        <v>4106</v>
      </c>
      <c r="G907" s="244" t="s">
        <v>4106</v>
      </c>
      <c r="I907" s="244" t="s">
        <v>1539</v>
      </c>
      <c r="J907" s="244" t="s">
        <v>1592</v>
      </c>
      <c r="K907" s="244" t="s">
        <v>4453</v>
      </c>
    </row>
    <row r="908" spans="1:11" s="244" customFormat="1" ht="26" x14ac:dyDescent="0.3">
      <c r="A908" s="244" t="s">
        <v>5700</v>
      </c>
      <c r="B908" s="244" t="s">
        <v>5701</v>
      </c>
      <c r="C908" s="244" t="s">
        <v>5734</v>
      </c>
      <c r="D908" s="244" t="s">
        <v>2988</v>
      </c>
      <c r="E908" s="244" t="s">
        <v>4106</v>
      </c>
      <c r="G908" s="244" t="s">
        <v>4106</v>
      </c>
      <c r="I908" s="244" t="s">
        <v>1541</v>
      </c>
      <c r="J908" s="244" t="s">
        <v>1593</v>
      </c>
      <c r="K908" s="244" t="s">
        <v>4453</v>
      </c>
    </row>
    <row r="909" spans="1:11" s="244" customFormat="1" ht="26" x14ac:dyDescent="0.3">
      <c r="A909" s="244" t="s">
        <v>5700</v>
      </c>
      <c r="B909" s="244" t="s">
        <v>5701</v>
      </c>
      <c r="C909" s="244" t="s">
        <v>5734</v>
      </c>
      <c r="D909" s="244" t="s">
        <v>2988</v>
      </c>
      <c r="E909" s="244" t="s">
        <v>4106</v>
      </c>
      <c r="G909" s="244" t="s">
        <v>4106</v>
      </c>
      <c r="I909" s="244" t="s">
        <v>1543</v>
      </c>
      <c r="J909" s="244" t="s">
        <v>1594</v>
      </c>
      <c r="K909" s="244" t="s">
        <v>4453</v>
      </c>
    </row>
    <row r="910" spans="1:11" s="244" customFormat="1" ht="26" x14ac:dyDescent="0.3">
      <c r="A910" s="244" t="s">
        <v>5700</v>
      </c>
      <c r="B910" s="244" t="s">
        <v>5701</v>
      </c>
      <c r="C910" s="244" t="s">
        <v>5734</v>
      </c>
      <c r="D910" s="244" t="s">
        <v>2988</v>
      </c>
      <c r="E910" s="244" t="s">
        <v>4106</v>
      </c>
      <c r="G910" s="244" t="s">
        <v>4106</v>
      </c>
      <c r="I910" s="244" t="s">
        <v>1595</v>
      </c>
      <c r="J910" s="244" t="s">
        <v>1596</v>
      </c>
      <c r="K910" s="244" t="s">
        <v>4453</v>
      </c>
    </row>
    <row r="911" spans="1:11" s="244" customFormat="1" ht="26" x14ac:dyDescent="0.3">
      <c r="A911" s="244" t="s">
        <v>5700</v>
      </c>
      <c r="B911" s="244" t="s">
        <v>5701</v>
      </c>
      <c r="C911" s="244" t="s">
        <v>5734</v>
      </c>
      <c r="D911" s="244" t="s">
        <v>2988</v>
      </c>
      <c r="E911" s="244" t="s">
        <v>4106</v>
      </c>
      <c r="G911" s="244" t="s">
        <v>4106</v>
      </c>
      <c r="I911" s="244" t="s">
        <v>239</v>
      </c>
      <c r="J911" s="244" t="s">
        <v>1597</v>
      </c>
      <c r="K911" s="244" t="s">
        <v>4453</v>
      </c>
    </row>
    <row r="912" spans="1:11" s="244" customFormat="1" ht="26" x14ac:dyDescent="0.3">
      <c r="A912" s="244" t="s">
        <v>5700</v>
      </c>
      <c r="B912" s="244" t="s">
        <v>5701</v>
      </c>
      <c r="C912" s="244" t="s">
        <v>5734</v>
      </c>
      <c r="D912" s="244" t="s">
        <v>2988</v>
      </c>
      <c r="E912" s="244" t="s">
        <v>4106</v>
      </c>
      <c r="G912" s="244" t="s">
        <v>4106</v>
      </c>
      <c r="I912" s="244" t="s">
        <v>3024</v>
      </c>
      <c r="J912" s="244" t="s">
        <v>1598</v>
      </c>
      <c r="K912" s="244" t="s">
        <v>4453</v>
      </c>
    </row>
    <row r="913" spans="1:11" s="244" customFormat="1" ht="26" x14ac:dyDescent="0.3">
      <c r="A913" s="244" t="s">
        <v>5700</v>
      </c>
      <c r="B913" s="244" t="s">
        <v>5701</v>
      </c>
      <c r="C913" s="244" t="s">
        <v>5734</v>
      </c>
      <c r="D913" s="244" t="s">
        <v>2988</v>
      </c>
      <c r="E913" s="244" t="s">
        <v>4106</v>
      </c>
      <c r="G913" s="244" t="s">
        <v>4106</v>
      </c>
      <c r="I913" s="244" t="s">
        <v>3070</v>
      </c>
      <c r="J913" s="244" t="s">
        <v>1599</v>
      </c>
      <c r="K913" s="244" t="s">
        <v>4453</v>
      </c>
    </row>
    <row r="914" spans="1:11" s="244" customFormat="1" ht="26" x14ac:dyDescent="0.3">
      <c r="A914" s="244" t="s">
        <v>5700</v>
      </c>
      <c r="B914" s="244" t="s">
        <v>5701</v>
      </c>
      <c r="C914" s="244" t="s">
        <v>5734</v>
      </c>
      <c r="D914" s="244" t="s">
        <v>2988</v>
      </c>
      <c r="E914" s="244" t="s">
        <v>4106</v>
      </c>
      <c r="G914" s="244" t="s">
        <v>4106</v>
      </c>
      <c r="I914" s="244" t="s">
        <v>3039</v>
      </c>
      <c r="J914" s="244" t="s">
        <v>1600</v>
      </c>
      <c r="K914" s="244" t="s">
        <v>4453</v>
      </c>
    </row>
    <row r="915" spans="1:11" s="244" customFormat="1" ht="26" x14ac:dyDescent="0.3">
      <c r="A915" s="244" t="s">
        <v>5700</v>
      </c>
      <c r="B915" s="244" t="s">
        <v>5701</v>
      </c>
      <c r="C915" s="244" t="s">
        <v>5734</v>
      </c>
      <c r="D915" s="244" t="s">
        <v>2988</v>
      </c>
      <c r="E915" s="244" t="s">
        <v>4106</v>
      </c>
      <c r="G915" s="244" t="s">
        <v>4106</v>
      </c>
      <c r="I915" s="244" t="s">
        <v>1601</v>
      </c>
      <c r="J915" s="244" t="s">
        <v>1602</v>
      </c>
      <c r="K915" s="244" t="s">
        <v>4453</v>
      </c>
    </row>
    <row r="916" spans="1:11" s="244" customFormat="1" ht="26" x14ac:dyDescent="0.3">
      <c r="A916" s="244" t="s">
        <v>5700</v>
      </c>
      <c r="B916" s="244" t="s">
        <v>5701</v>
      </c>
      <c r="C916" s="244" t="s">
        <v>5734</v>
      </c>
      <c r="D916" s="244" t="s">
        <v>2988</v>
      </c>
      <c r="E916" s="244" t="s">
        <v>4106</v>
      </c>
      <c r="G916" s="244" t="s">
        <v>4106</v>
      </c>
      <c r="I916" s="244" t="s">
        <v>1603</v>
      </c>
      <c r="J916" s="244" t="s">
        <v>1604</v>
      </c>
      <c r="K916" s="244" t="s">
        <v>4453</v>
      </c>
    </row>
    <row r="917" spans="1:11" s="244" customFormat="1" ht="26" x14ac:dyDescent="0.3">
      <c r="A917" s="244" t="s">
        <v>5700</v>
      </c>
      <c r="B917" s="244" t="s">
        <v>5701</v>
      </c>
      <c r="C917" s="244" t="s">
        <v>5734</v>
      </c>
      <c r="D917" s="244" t="s">
        <v>2988</v>
      </c>
      <c r="E917" s="244" t="s">
        <v>4106</v>
      </c>
      <c r="G917" s="244" t="s">
        <v>4106</v>
      </c>
      <c r="I917" s="244" t="s">
        <v>1605</v>
      </c>
      <c r="J917" s="244" t="s">
        <v>1606</v>
      </c>
      <c r="K917" s="244" t="s">
        <v>4453</v>
      </c>
    </row>
    <row r="918" spans="1:11" s="244" customFormat="1" ht="26" x14ac:dyDescent="0.3">
      <c r="A918" s="244" t="s">
        <v>5700</v>
      </c>
      <c r="B918" s="244" t="s">
        <v>5701</v>
      </c>
      <c r="C918" s="244" t="s">
        <v>5734</v>
      </c>
      <c r="D918" s="244" t="s">
        <v>2988</v>
      </c>
      <c r="E918" s="244" t="s">
        <v>4106</v>
      </c>
      <c r="G918" s="244" t="s">
        <v>4106</v>
      </c>
      <c r="I918" s="244" t="s">
        <v>1607</v>
      </c>
      <c r="J918" s="244" t="s">
        <v>1608</v>
      </c>
      <c r="K918" s="244" t="s">
        <v>4453</v>
      </c>
    </row>
    <row r="919" spans="1:11" s="244" customFormat="1" ht="26" x14ac:dyDescent="0.3">
      <c r="A919" s="244" t="s">
        <v>5700</v>
      </c>
      <c r="B919" s="244" t="s">
        <v>5701</v>
      </c>
      <c r="C919" s="244" t="s">
        <v>5734</v>
      </c>
      <c r="D919" s="244" t="s">
        <v>2988</v>
      </c>
      <c r="E919" s="244" t="s">
        <v>4106</v>
      </c>
      <c r="G919" s="244" t="s">
        <v>4106</v>
      </c>
      <c r="I919" s="244" t="s">
        <v>1609</v>
      </c>
      <c r="J919" s="244" t="s">
        <v>1610</v>
      </c>
      <c r="K919" s="244" t="s">
        <v>4453</v>
      </c>
    </row>
    <row r="920" spans="1:11" s="244" customFormat="1" ht="26" x14ac:dyDescent="0.3">
      <c r="A920" s="244" t="s">
        <v>5700</v>
      </c>
      <c r="B920" s="244" t="s">
        <v>5701</v>
      </c>
      <c r="C920" s="244" t="s">
        <v>5734</v>
      </c>
      <c r="D920" s="244" t="s">
        <v>2988</v>
      </c>
      <c r="E920" s="244" t="s">
        <v>4106</v>
      </c>
      <c r="G920" s="244" t="s">
        <v>4106</v>
      </c>
      <c r="I920" s="244" t="s">
        <v>1611</v>
      </c>
      <c r="J920" s="244" t="s">
        <v>1612</v>
      </c>
      <c r="K920" s="244" t="s">
        <v>4453</v>
      </c>
    </row>
    <row r="921" spans="1:11" s="244" customFormat="1" ht="26" x14ac:dyDescent="0.3">
      <c r="A921" s="244" t="s">
        <v>5700</v>
      </c>
      <c r="B921" s="244" t="s">
        <v>5701</v>
      </c>
      <c r="C921" s="244" t="s">
        <v>5734</v>
      </c>
      <c r="D921" s="244" t="s">
        <v>2988</v>
      </c>
      <c r="E921" s="244" t="s">
        <v>4106</v>
      </c>
      <c r="G921" s="244" t="s">
        <v>4106</v>
      </c>
      <c r="I921" s="244" t="s">
        <v>1613</v>
      </c>
      <c r="J921" s="244" t="s">
        <v>1614</v>
      </c>
      <c r="K921" s="244" t="s">
        <v>4453</v>
      </c>
    </row>
    <row r="922" spans="1:11" s="244" customFormat="1" ht="26" x14ac:dyDescent="0.3">
      <c r="A922" s="244" t="s">
        <v>5700</v>
      </c>
      <c r="B922" s="244" t="s">
        <v>5701</v>
      </c>
      <c r="C922" s="244" t="s">
        <v>5734</v>
      </c>
      <c r="D922" s="244" t="s">
        <v>2988</v>
      </c>
      <c r="E922" s="244" t="s">
        <v>4106</v>
      </c>
      <c r="G922" s="244" t="s">
        <v>4106</v>
      </c>
      <c r="I922" s="244" t="s">
        <v>1615</v>
      </c>
      <c r="J922" s="244" t="s">
        <v>1616</v>
      </c>
      <c r="K922" s="244" t="s">
        <v>4453</v>
      </c>
    </row>
    <row r="923" spans="1:11" s="244" customFormat="1" ht="26" x14ac:dyDescent="0.3">
      <c r="A923" s="244" t="s">
        <v>5700</v>
      </c>
      <c r="B923" s="244" t="s">
        <v>5701</v>
      </c>
      <c r="C923" s="244" t="s">
        <v>5734</v>
      </c>
      <c r="D923" s="244" t="s">
        <v>2988</v>
      </c>
      <c r="E923" s="244" t="s">
        <v>4106</v>
      </c>
      <c r="G923" s="244" t="s">
        <v>4106</v>
      </c>
      <c r="I923" s="244" t="s">
        <v>1617</v>
      </c>
      <c r="J923" s="244" t="s">
        <v>1618</v>
      </c>
      <c r="K923" s="244" t="s">
        <v>4453</v>
      </c>
    </row>
    <row r="924" spans="1:11" s="244" customFormat="1" ht="26" x14ac:dyDescent="0.3">
      <c r="A924" s="244" t="s">
        <v>5700</v>
      </c>
      <c r="B924" s="244" t="s">
        <v>5701</v>
      </c>
      <c r="C924" s="244" t="s">
        <v>5734</v>
      </c>
      <c r="D924" s="244" t="s">
        <v>2988</v>
      </c>
      <c r="E924" s="244" t="s">
        <v>4106</v>
      </c>
      <c r="G924" s="244" t="s">
        <v>4106</v>
      </c>
      <c r="I924" s="244" t="s">
        <v>1619</v>
      </c>
      <c r="J924" s="244" t="s">
        <v>1620</v>
      </c>
      <c r="K924" s="244" t="s">
        <v>4453</v>
      </c>
    </row>
    <row r="925" spans="1:11" s="244" customFormat="1" ht="26" x14ac:dyDescent="0.3">
      <c r="A925" s="244" t="s">
        <v>5700</v>
      </c>
      <c r="B925" s="244" t="s">
        <v>5701</v>
      </c>
      <c r="C925" s="244" t="s">
        <v>5734</v>
      </c>
      <c r="D925" s="244" t="s">
        <v>2988</v>
      </c>
      <c r="E925" s="244" t="s">
        <v>4106</v>
      </c>
      <c r="G925" s="244" t="s">
        <v>4106</v>
      </c>
      <c r="I925" s="244" t="s">
        <v>1621</v>
      </c>
      <c r="J925" s="244" t="s">
        <v>2349</v>
      </c>
      <c r="K925" s="244" t="s">
        <v>4453</v>
      </c>
    </row>
    <row r="926" spans="1:11" s="244" customFormat="1" ht="26" x14ac:dyDescent="0.3">
      <c r="A926" s="244" t="s">
        <v>5700</v>
      </c>
      <c r="B926" s="244" t="s">
        <v>5701</v>
      </c>
      <c r="C926" s="244" t="s">
        <v>5734</v>
      </c>
      <c r="D926" s="244" t="s">
        <v>2988</v>
      </c>
      <c r="E926" s="244" t="s">
        <v>4106</v>
      </c>
      <c r="G926" s="244" t="s">
        <v>4106</v>
      </c>
      <c r="I926" s="244" t="s">
        <v>3013</v>
      </c>
      <c r="J926" s="244" t="s">
        <v>2350</v>
      </c>
      <c r="K926" s="244" t="s">
        <v>4453</v>
      </c>
    </row>
    <row r="927" spans="1:11" s="244" customFormat="1" ht="26" x14ac:dyDescent="0.3">
      <c r="A927" s="244" t="s">
        <v>5700</v>
      </c>
      <c r="B927" s="244" t="s">
        <v>5701</v>
      </c>
      <c r="C927" s="244" t="s">
        <v>5734</v>
      </c>
      <c r="D927" s="244" t="s">
        <v>2988</v>
      </c>
      <c r="E927" s="244" t="s">
        <v>4106</v>
      </c>
      <c r="G927" s="244" t="s">
        <v>4106</v>
      </c>
      <c r="I927" s="244" t="s">
        <v>3017</v>
      </c>
      <c r="J927" s="244" t="s">
        <v>2351</v>
      </c>
      <c r="K927" s="244" t="s">
        <v>4453</v>
      </c>
    </row>
    <row r="928" spans="1:11" s="244" customFormat="1" ht="26" x14ac:dyDescent="0.3">
      <c r="A928" s="244" t="s">
        <v>5700</v>
      </c>
      <c r="B928" s="244" t="s">
        <v>5701</v>
      </c>
      <c r="C928" s="244" t="s">
        <v>5734</v>
      </c>
      <c r="D928" s="244" t="s">
        <v>2988</v>
      </c>
      <c r="E928" s="244" t="s">
        <v>4106</v>
      </c>
      <c r="G928" s="244" t="s">
        <v>4106</v>
      </c>
      <c r="I928" s="244" t="s">
        <v>3020</v>
      </c>
      <c r="J928" s="244" t="s">
        <v>2352</v>
      </c>
      <c r="K928" s="244" t="s">
        <v>4453</v>
      </c>
    </row>
    <row r="929" spans="1:11" s="244" customFormat="1" ht="26" x14ac:dyDescent="0.3">
      <c r="A929" s="244" t="s">
        <v>5700</v>
      </c>
      <c r="B929" s="244" t="s">
        <v>5701</v>
      </c>
      <c r="C929" s="244" t="s">
        <v>5734</v>
      </c>
      <c r="D929" s="244" t="s">
        <v>2988</v>
      </c>
      <c r="E929" s="244" t="s">
        <v>4106</v>
      </c>
      <c r="G929" s="244" t="s">
        <v>4106</v>
      </c>
      <c r="I929" s="244" t="s">
        <v>3033</v>
      </c>
      <c r="J929" s="244" t="s">
        <v>2353</v>
      </c>
      <c r="K929" s="244" t="s">
        <v>4453</v>
      </c>
    </row>
    <row r="930" spans="1:11" s="244" customFormat="1" ht="26" x14ac:dyDescent="0.3">
      <c r="A930" s="244" t="s">
        <v>5700</v>
      </c>
      <c r="B930" s="244" t="s">
        <v>5701</v>
      </c>
      <c r="C930" s="244" t="s">
        <v>5734</v>
      </c>
      <c r="D930" s="244" t="s">
        <v>2988</v>
      </c>
      <c r="E930" s="244" t="s">
        <v>4106</v>
      </c>
      <c r="G930" s="244" t="s">
        <v>4106</v>
      </c>
      <c r="I930" s="244" t="s">
        <v>2354</v>
      </c>
      <c r="J930" s="244" t="s">
        <v>2355</v>
      </c>
      <c r="K930" s="244" t="s">
        <v>4453</v>
      </c>
    </row>
    <row r="931" spans="1:11" s="244" customFormat="1" ht="26" x14ac:dyDescent="0.3">
      <c r="A931" s="244" t="s">
        <v>5700</v>
      </c>
      <c r="B931" s="244" t="s">
        <v>5701</v>
      </c>
      <c r="C931" s="244" t="s">
        <v>5734</v>
      </c>
      <c r="D931" s="244" t="s">
        <v>2988</v>
      </c>
      <c r="E931" s="244" t="s">
        <v>4106</v>
      </c>
      <c r="G931" s="244" t="s">
        <v>4106</v>
      </c>
      <c r="I931" s="244" t="s">
        <v>2356</v>
      </c>
      <c r="J931" s="244" t="s">
        <v>2357</v>
      </c>
      <c r="K931" s="244" t="s">
        <v>4453</v>
      </c>
    </row>
    <row r="932" spans="1:11" s="244" customFormat="1" ht="26" x14ac:dyDescent="0.3">
      <c r="A932" s="244" t="s">
        <v>5700</v>
      </c>
      <c r="B932" s="244" t="s">
        <v>5701</v>
      </c>
      <c r="C932" s="244" t="s">
        <v>5734</v>
      </c>
      <c r="D932" s="244" t="s">
        <v>2988</v>
      </c>
      <c r="E932" s="244" t="s">
        <v>4106</v>
      </c>
      <c r="G932" s="244" t="s">
        <v>4106</v>
      </c>
      <c r="I932" s="244" t="s">
        <v>3059</v>
      </c>
      <c r="J932" s="244" t="s">
        <v>2358</v>
      </c>
      <c r="K932" s="244" t="s">
        <v>4453</v>
      </c>
    </row>
    <row r="933" spans="1:11" s="244" customFormat="1" ht="26" x14ac:dyDescent="0.3">
      <c r="A933" s="244" t="s">
        <v>5700</v>
      </c>
      <c r="B933" s="244" t="s">
        <v>5701</v>
      </c>
      <c r="C933" s="244" t="s">
        <v>5734</v>
      </c>
      <c r="D933" s="244" t="s">
        <v>2988</v>
      </c>
      <c r="E933" s="244" t="s">
        <v>4106</v>
      </c>
      <c r="G933" s="244" t="s">
        <v>4106</v>
      </c>
      <c r="I933" s="244" t="s">
        <v>2359</v>
      </c>
      <c r="J933" s="244" t="s">
        <v>2360</v>
      </c>
      <c r="K933" s="244" t="s">
        <v>4453</v>
      </c>
    </row>
    <row r="934" spans="1:11" s="244" customFormat="1" ht="26" x14ac:dyDescent="0.3">
      <c r="A934" s="244" t="s">
        <v>5700</v>
      </c>
      <c r="B934" s="244" t="s">
        <v>5701</v>
      </c>
      <c r="C934" s="244" t="s">
        <v>5734</v>
      </c>
      <c r="D934" s="244" t="s">
        <v>2988</v>
      </c>
      <c r="E934" s="244" t="s">
        <v>4106</v>
      </c>
      <c r="G934" s="244" t="s">
        <v>4106</v>
      </c>
      <c r="I934" s="244" t="s">
        <v>2361</v>
      </c>
      <c r="J934" s="244" t="s">
        <v>2362</v>
      </c>
      <c r="K934" s="244" t="s">
        <v>4453</v>
      </c>
    </row>
    <row r="935" spans="1:11" s="244" customFormat="1" ht="26" x14ac:dyDescent="0.3">
      <c r="A935" s="244" t="s">
        <v>5700</v>
      </c>
      <c r="B935" s="244" t="s">
        <v>5701</v>
      </c>
      <c r="C935" s="244" t="s">
        <v>5734</v>
      </c>
      <c r="D935" s="244" t="s">
        <v>2988</v>
      </c>
      <c r="E935" s="244" t="s">
        <v>4106</v>
      </c>
      <c r="G935" s="244" t="s">
        <v>4106</v>
      </c>
      <c r="I935" s="244" t="s">
        <v>2363</v>
      </c>
      <c r="J935" s="244" t="s">
        <v>2364</v>
      </c>
      <c r="K935" s="244" t="s">
        <v>4453</v>
      </c>
    </row>
    <row r="936" spans="1:11" s="244" customFormat="1" ht="26" x14ac:dyDescent="0.3">
      <c r="A936" s="244" t="s">
        <v>5700</v>
      </c>
      <c r="B936" s="244" t="s">
        <v>5701</v>
      </c>
      <c r="C936" s="244" t="s">
        <v>5734</v>
      </c>
      <c r="D936" s="244" t="s">
        <v>2988</v>
      </c>
      <c r="E936" s="244" t="s">
        <v>4106</v>
      </c>
      <c r="G936" s="244" t="s">
        <v>4106</v>
      </c>
      <c r="I936" s="244" t="s">
        <v>2365</v>
      </c>
      <c r="J936" s="244" t="s">
        <v>2366</v>
      </c>
      <c r="K936" s="244" t="s">
        <v>4453</v>
      </c>
    </row>
    <row r="937" spans="1:11" s="244" customFormat="1" ht="26" x14ac:dyDescent="0.3">
      <c r="A937" s="244" t="s">
        <v>5700</v>
      </c>
      <c r="B937" s="244" t="s">
        <v>5701</v>
      </c>
      <c r="C937" s="244" t="s">
        <v>5734</v>
      </c>
      <c r="D937" s="244" t="s">
        <v>2988</v>
      </c>
      <c r="E937" s="244" t="s">
        <v>4106</v>
      </c>
      <c r="G937" s="244" t="s">
        <v>4106</v>
      </c>
      <c r="I937" s="244" t="s">
        <v>2367</v>
      </c>
      <c r="J937" s="244" t="s">
        <v>2368</v>
      </c>
      <c r="K937" s="244" t="s">
        <v>4453</v>
      </c>
    </row>
    <row r="938" spans="1:11" s="244" customFormat="1" ht="26" x14ac:dyDescent="0.3">
      <c r="A938" s="244" t="s">
        <v>5700</v>
      </c>
      <c r="B938" s="244" t="s">
        <v>5701</v>
      </c>
      <c r="C938" s="244" t="s">
        <v>5734</v>
      </c>
      <c r="D938" s="244" t="s">
        <v>2988</v>
      </c>
      <c r="E938" s="244" t="s">
        <v>4106</v>
      </c>
      <c r="G938" s="244" t="s">
        <v>4106</v>
      </c>
      <c r="I938" s="244" t="s">
        <v>2369</v>
      </c>
      <c r="J938" s="244" t="s">
        <v>2370</v>
      </c>
      <c r="K938" s="244" t="s">
        <v>4453</v>
      </c>
    </row>
    <row r="939" spans="1:11" s="244" customFormat="1" ht="26" x14ac:dyDescent="0.3">
      <c r="A939" s="244" t="s">
        <v>5700</v>
      </c>
      <c r="B939" s="244" t="s">
        <v>5701</v>
      </c>
      <c r="C939" s="244" t="s">
        <v>5734</v>
      </c>
      <c r="D939" s="244" t="s">
        <v>2988</v>
      </c>
      <c r="E939" s="244" t="s">
        <v>4106</v>
      </c>
      <c r="G939" s="244" t="s">
        <v>4106</v>
      </c>
      <c r="I939" s="244" t="s">
        <v>2371</v>
      </c>
      <c r="J939" s="244" t="s">
        <v>2372</v>
      </c>
      <c r="K939" s="244" t="s">
        <v>4453</v>
      </c>
    </row>
    <row r="940" spans="1:11" s="244" customFormat="1" ht="26" x14ac:dyDescent="0.3">
      <c r="A940" s="244" t="s">
        <v>5700</v>
      </c>
      <c r="B940" s="244" t="s">
        <v>5701</v>
      </c>
      <c r="C940" s="244" t="s">
        <v>5734</v>
      </c>
      <c r="D940" s="244" t="s">
        <v>2988</v>
      </c>
      <c r="E940" s="244" t="s">
        <v>4106</v>
      </c>
      <c r="G940" s="244" t="s">
        <v>4106</v>
      </c>
      <c r="I940" s="244" t="s">
        <v>2373</v>
      </c>
      <c r="J940" s="244" t="s">
        <v>2374</v>
      </c>
      <c r="K940" s="244" t="s">
        <v>4453</v>
      </c>
    </row>
    <row r="941" spans="1:11" s="244" customFormat="1" ht="26" x14ac:dyDescent="0.3">
      <c r="A941" s="244" t="s">
        <v>5700</v>
      </c>
      <c r="B941" s="244" t="s">
        <v>5701</v>
      </c>
      <c r="C941" s="244" t="s">
        <v>5734</v>
      </c>
      <c r="D941" s="244" t="s">
        <v>2988</v>
      </c>
      <c r="E941" s="244" t="s">
        <v>4106</v>
      </c>
      <c r="G941" s="244" t="s">
        <v>4106</v>
      </c>
      <c r="I941" s="244" t="s">
        <v>2375</v>
      </c>
      <c r="J941" s="244" t="s">
        <v>2376</v>
      </c>
      <c r="K941" s="244" t="s">
        <v>4453</v>
      </c>
    </row>
    <row r="942" spans="1:11" s="244" customFormat="1" ht="26" x14ac:dyDescent="0.3">
      <c r="A942" s="244" t="s">
        <v>5700</v>
      </c>
      <c r="B942" s="244" t="s">
        <v>5701</v>
      </c>
      <c r="C942" s="244" t="s">
        <v>5734</v>
      </c>
      <c r="D942" s="244" t="s">
        <v>2988</v>
      </c>
      <c r="E942" s="244" t="s">
        <v>4106</v>
      </c>
      <c r="G942" s="244" t="s">
        <v>4106</v>
      </c>
      <c r="I942" s="244" t="s">
        <v>1820</v>
      </c>
      <c r="J942" s="244" t="s">
        <v>2377</v>
      </c>
      <c r="K942" s="244" t="s">
        <v>4453</v>
      </c>
    </row>
    <row r="943" spans="1:11" s="244" customFormat="1" ht="26" x14ac:dyDescent="0.3">
      <c r="A943" s="244" t="s">
        <v>5700</v>
      </c>
      <c r="B943" s="244" t="s">
        <v>5701</v>
      </c>
      <c r="C943" s="244" t="s">
        <v>5734</v>
      </c>
      <c r="D943" s="244" t="s">
        <v>2988</v>
      </c>
      <c r="E943" s="244" t="s">
        <v>4106</v>
      </c>
      <c r="G943" s="244" t="s">
        <v>4106</v>
      </c>
      <c r="I943" s="244" t="s">
        <v>2378</v>
      </c>
      <c r="J943" s="244" t="s">
        <v>2379</v>
      </c>
      <c r="K943" s="244" t="s">
        <v>4453</v>
      </c>
    </row>
    <row r="944" spans="1:11" s="244" customFormat="1" ht="26" x14ac:dyDescent="0.3">
      <c r="A944" s="244" t="s">
        <v>5700</v>
      </c>
      <c r="B944" s="244" t="s">
        <v>5701</v>
      </c>
      <c r="C944" s="244" t="s">
        <v>5734</v>
      </c>
      <c r="D944" s="244" t="s">
        <v>2988</v>
      </c>
      <c r="E944" s="244" t="s">
        <v>4106</v>
      </c>
      <c r="G944" s="244" t="s">
        <v>4106</v>
      </c>
      <c r="I944" s="244" t="s">
        <v>2380</v>
      </c>
      <c r="J944" s="244" t="s">
        <v>2381</v>
      </c>
      <c r="K944" s="244" t="s">
        <v>4453</v>
      </c>
    </row>
    <row r="945" spans="1:11" s="244" customFormat="1" ht="26" x14ac:dyDescent="0.3">
      <c r="A945" s="244" t="s">
        <v>5700</v>
      </c>
      <c r="B945" s="244" t="s">
        <v>5701</v>
      </c>
      <c r="C945" s="244" t="s">
        <v>5734</v>
      </c>
      <c r="D945" s="244" t="s">
        <v>2988</v>
      </c>
      <c r="E945" s="244" t="s">
        <v>4106</v>
      </c>
      <c r="G945" s="244" t="s">
        <v>4106</v>
      </c>
      <c r="I945" s="244" t="s">
        <v>2382</v>
      </c>
      <c r="J945" s="244" t="s">
        <v>2383</v>
      </c>
      <c r="K945" s="244" t="s">
        <v>4453</v>
      </c>
    </row>
    <row r="946" spans="1:11" s="244" customFormat="1" ht="26" x14ac:dyDescent="0.3">
      <c r="A946" s="244" t="s">
        <v>5700</v>
      </c>
      <c r="B946" s="244" t="s">
        <v>5701</v>
      </c>
      <c r="C946" s="244" t="s">
        <v>5734</v>
      </c>
      <c r="D946" s="244" t="s">
        <v>2988</v>
      </c>
      <c r="E946" s="244" t="s">
        <v>4106</v>
      </c>
      <c r="G946" s="244" t="s">
        <v>4106</v>
      </c>
      <c r="I946" s="244" t="s">
        <v>2384</v>
      </c>
      <c r="J946" s="244" t="s">
        <v>2385</v>
      </c>
      <c r="K946" s="244" t="s">
        <v>4453</v>
      </c>
    </row>
    <row r="947" spans="1:11" s="244" customFormat="1" ht="26" x14ac:dyDescent="0.3">
      <c r="A947" s="244" t="s">
        <v>5700</v>
      </c>
      <c r="B947" s="244" t="s">
        <v>5701</v>
      </c>
      <c r="C947" s="244" t="s">
        <v>5734</v>
      </c>
      <c r="D947" s="244" t="s">
        <v>2988</v>
      </c>
      <c r="E947" s="244" t="s">
        <v>4106</v>
      </c>
      <c r="G947" s="244" t="s">
        <v>4106</v>
      </c>
      <c r="I947" s="244" t="s">
        <v>2386</v>
      </c>
      <c r="J947" s="244" t="s">
        <v>2387</v>
      </c>
      <c r="K947" s="244" t="s">
        <v>4453</v>
      </c>
    </row>
    <row r="948" spans="1:11" s="244" customFormat="1" ht="26" x14ac:dyDescent="0.3">
      <c r="A948" s="244" t="s">
        <v>5700</v>
      </c>
      <c r="B948" s="244" t="s">
        <v>5701</v>
      </c>
      <c r="C948" s="244" t="s">
        <v>5734</v>
      </c>
      <c r="D948" s="244" t="s">
        <v>2988</v>
      </c>
      <c r="E948" s="244" t="s">
        <v>4106</v>
      </c>
      <c r="G948" s="244" t="s">
        <v>4106</v>
      </c>
      <c r="I948" s="244" t="s">
        <v>2388</v>
      </c>
      <c r="J948" s="244" t="s">
        <v>2389</v>
      </c>
      <c r="K948" s="244" t="s">
        <v>4453</v>
      </c>
    </row>
    <row r="949" spans="1:11" s="244" customFormat="1" ht="26" x14ac:dyDescent="0.3">
      <c r="A949" s="244" t="s">
        <v>5700</v>
      </c>
      <c r="B949" s="244" t="s">
        <v>5701</v>
      </c>
      <c r="C949" s="244" t="s">
        <v>5734</v>
      </c>
      <c r="D949" s="244" t="s">
        <v>2988</v>
      </c>
      <c r="E949" s="244" t="s">
        <v>4106</v>
      </c>
      <c r="G949" s="244" t="s">
        <v>4106</v>
      </c>
      <c r="I949" s="244" t="s">
        <v>2390</v>
      </c>
      <c r="J949" s="244" t="s">
        <v>2391</v>
      </c>
      <c r="K949" s="244" t="s">
        <v>4453</v>
      </c>
    </row>
    <row r="950" spans="1:11" s="244" customFormat="1" ht="26" x14ac:dyDescent="0.3">
      <c r="A950" s="244" t="s">
        <v>5700</v>
      </c>
      <c r="B950" s="244" t="s">
        <v>5701</v>
      </c>
      <c r="C950" s="244" t="s">
        <v>5734</v>
      </c>
      <c r="D950" s="244" t="s">
        <v>2988</v>
      </c>
      <c r="E950" s="244" t="s">
        <v>4106</v>
      </c>
      <c r="G950" s="244" t="s">
        <v>4106</v>
      </c>
      <c r="I950" s="244" t="s">
        <v>2392</v>
      </c>
      <c r="J950" s="244" t="s">
        <v>2393</v>
      </c>
      <c r="K950" s="244" t="s">
        <v>4453</v>
      </c>
    </row>
    <row r="951" spans="1:11" s="244" customFormat="1" ht="26" x14ac:dyDescent="0.3">
      <c r="A951" s="244" t="s">
        <v>5700</v>
      </c>
      <c r="B951" s="244" t="s">
        <v>5701</v>
      </c>
      <c r="C951" s="244" t="s">
        <v>5734</v>
      </c>
      <c r="D951" s="244" t="s">
        <v>2988</v>
      </c>
      <c r="E951" s="244" t="s">
        <v>4106</v>
      </c>
      <c r="G951" s="244" t="s">
        <v>4106</v>
      </c>
      <c r="I951" s="244" t="s">
        <v>1548</v>
      </c>
      <c r="J951" s="244" t="s">
        <v>2394</v>
      </c>
      <c r="K951" s="244" t="s">
        <v>4453</v>
      </c>
    </row>
    <row r="952" spans="1:11" s="244" customFormat="1" ht="26" x14ac:dyDescent="0.3">
      <c r="A952" s="244" t="s">
        <v>5700</v>
      </c>
      <c r="B952" s="244" t="s">
        <v>5701</v>
      </c>
      <c r="C952" s="244" t="s">
        <v>5734</v>
      </c>
      <c r="D952" s="244" t="s">
        <v>2988</v>
      </c>
      <c r="E952" s="244" t="s">
        <v>4106</v>
      </c>
      <c r="G952" s="244" t="s">
        <v>4106</v>
      </c>
      <c r="I952" s="244" t="s">
        <v>2395</v>
      </c>
      <c r="J952" s="244" t="s">
        <v>2396</v>
      </c>
      <c r="K952" s="244" t="s">
        <v>4453</v>
      </c>
    </row>
    <row r="953" spans="1:11" s="244" customFormat="1" ht="26" x14ac:dyDescent="0.3">
      <c r="A953" s="244" t="s">
        <v>5700</v>
      </c>
      <c r="B953" s="244" t="s">
        <v>5701</v>
      </c>
      <c r="C953" s="244" t="s">
        <v>5734</v>
      </c>
      <c r="D953" s="244" t="s">
        <v>2988</v>
      </c>
      <c r="E953" s="244" t="s">
        <v>4106</v>
      </c>
      <c r="G953" s="244" t="s">
        <v>4106</v>
      </c>
      <c r="I953" s="244" t="s">
        <v>2397</v>
      </c>
      <c r="J953" s="244" t="s">
        <v>2398</v>
      </c>
      <c r="K953" s="244" t="s">
        <v>4453</v>
      </c>
    </row>
    <row r="954" spans="1:11" s="244" customFormat="1" ht="26" x14ac:dyDescent="0.3">
      <c r="A954" s="244" t="s">
        <v>5700</v>
      </c>
      <c r="B954" s="244" t="s">
        <v>5701</v>
      </c>
      <c r="C954" s="244" t="s">
        <v>5734</v>
      </c>
      <c r="D954" s="244" t="s">
        <v>2988</v>
      </c>
      <c r="E954" s="244" t="s">
        <v>4106</v>
      </c>
      <c r="G954" s="244" t="s">
        <v>4106</v>
      </c>
      <c r="I954" s="244" t="s">
        <v>2399</v>
      </c>
      <c r="J954" s="244" t="s">
        <v>2400</v>
      </c>
      <c r="K954" s="244" t="s">
        <v>4453</v>
      </c>
    </row>
    <row r="955" spans="1:11" s="244" customFormat="1" ht="26" x14ac:dyDescent="0.3">
      <c r="A955" s="244" t="s">
        <v>5700</v>
      </c>
      <c r="B955" s="244" t="s">
        <v>5701</v>
      </c>
      <c r="C955" s="244" t="s">
        <v>5734</v>
      </c>
      <c r="D955" s="244" t="s">
        <v>2988</v>
      </c>
      <c r="E955" s="244" t="s">
        <v>4106</v>
      </c>
      <c r="G955" s="244" t="s">
        <v>4106</v>
      </c>
      <c r="I955" s="244" t="s">
        <v>2401</v>
      </c>
      <c r="J955" s="244" t="s">
        <v>2402</v>
      </c>
      <c r="K955" s="244" t="s">
        <v>4453</v>
      </c>
    </row>
    <row r="956" spans="1:11" s="244" customFormat="1" ht="26" x14ac:dyDescent="0.3">
      <c r="A956" s="244" t="s">
        <v>5700</v>
      </c>
      <c r="B956" s="244" t="s">
        <v>5701</v>
      </c>
      <c r="C956" s="244" t="s">
        <v>5734</v>
      </c>
      <c r="D956" s="244" t="s">
        <v>2988</v>
      </c>
      <c r="E956" s="244" t="s">
        <v>4106</v>
      </c>
      <c r="G956" s="244" t="s">
        <v>4106</v>
      </c>
      <c r="I956" s="244" t="s">
        <v>2403</v>
      </c>
      <c r="J956" s="244" t="s">
        <v>2404</v>
      </c>
      <c r="K956" s="244" t="s">
        <v>4453</v>
      </c>
    </row>
    <row r="957" spans="1:11" s="244" customFormat="1" ht="26" x14ac:dyDescent="0.3">
      <c r="A957" s="244" t="s">
        <v>5700</v>
      </c>
      <c r="B957" s="244" t="s">
        <v>5701</v>
      </c>
      <c r="C957" s="244" t="s">
        <v>5734</v>
      </c>
      <c r="D957" s="244" t="s">
        <v>2988</v>
      </c>
      <c r="E957" s="244" t="s">
        <v>4106</v>
      </c>
      <c r="G957" s="244" t="s">
        <v>4106</v>
      </c>
      <c r="I957" s="244" t="s">
        <v>2405</v>
      </c>
      <c r="J957" s="244" t="s">
        <v>2406</v>
      </c>
      <c r="K957" s="244" t="s">
        <v>4453</v>
      </c>
    </row>
    <row r="958" spans="1:11" s="244" customFormat="1" ht="26" x14ac:dyDescent="0.3">
      <c r="A958" s="244" t="s">
        <v>5700</v>
      </c>
      <c r="B958" s="244" t="s">
        <v>5701</v>
      </c>
      <c r="C958" s="244" t="s">
        <v>5734</v>
      </c>
      <c r="D958" s="244" t="s">
        <v>2988</v>
      </c>
      <c r="E958" s="244" t="s">
        <v>4106</v>
      </c>
      <c r="G958" s="244" t="s">
        <v>4106</v>
      </c>
      <c r="I958" s="244" t="s">
        <v>2407</v>
      </c>
      <c r="J958" s="244" t="s">
        <v>2408</v>
      </c>
      <c r="K958" s="244" t="s">
        <v>4453</v>
      </c>
    </row>
    <row r="959" spans="1:11" s="244" customFormat="1" ht="26" x14ac:dyDescent="0.3">
      <c r="A959" s="244" t="s">
        <v>5700</v>
      </c>
      <c r="B959" s="244" t="s">
        <v>5701</v>
      </c>
      <c r="C959" s="244" t="s">
        <v>5734</v>
      </c>
      <c r="D959" s="244" t="s">
        <v>2988</v>
      </c>
      <c r="E959" s="244" t="s">
        <v>4106</v>
      </c>
      <c r="G959" s="244" t="s">
        <v>4106</v>
      </c>
      <c r="I959" s="244" t="s">
        <v>2409</v>
      </c>
      <c r="J959" s="244" t="s">
        <v>2410</v>
      </c>
      <c r="K959" s="244" t="s">
        <v>4453</v>
      </c>
    </row>
    <row r="960" spans="1:11" s="244" customFormat="1" ht="26" x14ac:dyDescent="0.3">
      <c r="A960" s="244" t="s">
        <v>5700</v>
      </c>
      <c r="B960" s="244" t="s">
        <v>5701</v>
      </c>
      <c r="C960" s="244" t="s">
        <v>5734</v>
      </c>
      <c r="D960" s="244" t="s">
        <v>2988</v>
      </c>
      <c r="E960" s="244" t="s">
        <v>4106</v>
      </c>
      <c r="G960" s="244" t="s">
        <v>4106</v>
      </c>
      <c r="I960" s="244" t="s">
        <v>2411</v>
      </c>
      <c r="J960" s="244" t="s">
        <v>2412</v>
      </c>
      <c r="K960" s="244" t="s">
        <v>4453</v>
      </c>
    </row>
    <row r="961" spans="1:11" s="244" customFormat="1" ht="26" x14ac:dyDescent="0.3">
      <c r="A961" s="244" t="s">
        <v>5700</v>
      </c>
      <c r="B961" s="244" t="s">
        <v>5701</v>
      </c>
      <c r="C961" s="244" t="s">
        <v>5734</v>
      </c>
      <c r="D961" s="244" t="s">
        <v>2988</v>
      </c>
      <c r="E961" s="244" t="s">
        <v>4106</v>
      </c>
      <c r="G961" s="244" t="s">
        <v>4106</v>
      </c>
      <c r="I961" s="244" t="s">
        <v>2413</v>
      </c>
      <c r="J961" s="244" t="s">
        <v>2414</v>
      </c>
      <c r="K961" s="244" t="s">
        <v>4453</v>
      </c>
    </row>
    <row r="962" spans="1:11" s="244" customFormat="1" ht="26" x14ac:dyDescent="0.3">
      <c r="A962" s="244" t="s">
        <v>5700</v>
      </c>
      <c r="B962" s="244" t="s">
        <v>5701</v>
      </c>
      <c r="C962" s="244" t="s">
        <v>5734</v>
      </c>
      <c r="D962" s="244" t="s">
        <v>2988</v>
      </c>
      <c r="E962" s="244" t="s">
        <v>4106</v>
      </c>
      <c r="G962" s="244" t="s">
        <v>4106</v>
      </c>
      <c r="I962" s="244" t="s">
        <v>2415</v>
      </c>
      <c r="J962" s="244" t="s">
        <v>2416</v>
      </c>
      <c r="K962" s="244" t="s">
        <v>4453</v>
      </c>
    </row>
    <row r="963" spans="1:11" s="244" customFormat="1" ht="26" x14ac:dyDescent="0.3">
      <c r="A963" s="244" t="s">
        <v>5700</v>
      </c>
      <c r="B963" s="244" t="s">
        <v>5701</v>
      </c>
      <c r="C963" s="244" t="s">
        <v>5734</v>
      </c>
      <c r="D963" s="244" t="s">
        <v>2988</v>
      </c>
      <c r="E963" s="244" t="s">
        <v>4106</v>
      </c>
      <c r="G963" s="244" t="s">
        <v>4106</v>
      </c>
      <c r="I963" s="244" t="s">
        <v>2417</v>
      </c>
      <c r="J963" s="244" t="s">
        <v>2418</v>
      </c>
      <c r="K963" s="244" t="s">
        <v>4453</v>
      </c>
    </row>
    <row r="964" spans="1:11" s="244" customFormat="1" ht="26" x14ac:dyDescent="0.3">
      <c r="A964" s="244" t="s">
        <v>5700</v>
      </c>
      <c r="B964" s="244" t="s">
        <v>5701</v>
      </c>
      <c r="C964" s="244" t="s">
        <v>5734</v>
      </c>
      <c r="D964" s="244" t="s">
        <v>2988</v>
      </c>
      <c r="E964" s="244" t="s">
        <v>4106</v>
      </c>
      <c r="G964" s="244" t="s">
        <v>4106</v>
      </c>
      <c r="I964" s="244" t="s">
        <v>2419</v>
      </c>
      <c r="J964" s="244" t="s">
        <v>2420</v>
      </c>
      <c r="K964" s="244" t="s">
        <v>4453</v>
      </c>
    </row>
    <row r="965" spans="1:11" s="244" customFormat="1" ht="26" x14ac:dyDescent="0.3">
      <c r="A965" s="244" t="s">
        <v>5700</v>
      </c>
      <c r="B965" s="244" t="s">
        <v>5701</v>
      </c>
      <c r="C965" s="244" t="s">
        <v>5734</v>
      </c>
      <c r="D965" s="244" t="s">
        <v>2988</v>
      </c>
      <c r="E965" s="244" t="s">
        <v>4106</v>
      </c>
      <c r="G965" s="244" t="s">
        <v>4106</v>
      </c>
      <c r="I965" s="244" t="s">
        <v>2421</v>
      </c>
      <c r="J965" s="244" t="s">
        <v>2422</v>
      </c>
      <c r="K965" s="244" t="s">
        <v>4453</v>
      </c>
    </row>
    <row r="966" spans="1:11" s="244" customFormat="1" ht="26" x14ac:dyDescent="0.3">
      <c r="A966" s="244" t="s">
        <v>5700</v>
      </c>
      <c r="B966" s="244" t="s">
        <v>5701</v>
      </c>
      <c r="C966" s="244" t="s">
        <v>5734</v>
      </c>
      <c r="D966" s="244" t="s">
        <v>2988</v>
      </c>
      <c r="E966" s="244" t="s">
        <v>4106</v>
      </c>
      <c r="G966" s="244" t="s">
        <v>4106</v>
      </c>
      <c r="I966" s="244" t="s">
        <v>3454</v>
      </c>
      <c r="J966" s="244" t="s">
        <v>2423</v>
      </c>
      <c r="K966" s="244" t="s">
        <v>4453</v>
      </c>
    </row>
    <row r="967" spans="1:11" s="244" customFormat="1" ht="26" x14ac:dyDescent="0.3">
      <c r="A967" s="244" t="s">
        <v>5700</v>
      </c>
      <c r="B967" s="244" t="s">
        <v>5701</v>
      </c>
      <c r="C967" s="244" t="s">
        <v>5734</v>
      </c>
      <c r="D967" s="244" t="s">
        <v>2988</v>
      </c>
      <c r="E967" s="244" t="s">
        <v>4106</v>
      </c>
      <c r="G967" s="244" t="s">
        <v>4106</v>
      </c>
      <c r="I967" s="244" t="s">
        <v>2424</v>
      </c>
      <c r="J967" s="244" t="s">
        <v>2425</v>
      </c>
      <c r="K967" s="244" t="s">
        <v>4453</v>
      </c>
    </row>
    <row r="968" spans="1:11" s="244" customFormat="1" ht="26" x14ac:dyDescent="0.3">
      <c r="A968" s="244" t="s">
        <v>5700</v>
      </c>
      <c r="B968" s="244" t="s">
        <v>5701</v>
      </c>
      <c r="C968" s="244" t="s">
        <v>5734</v>
      </c>
      <c r="D968" s="244" t="s">
        <v>2988</v>
      </c>
      <c r="E968" s="244" t="s">
        <v>4106</v>
      </c>
      <c r="G968" s="244" t="s">
        <v>4106</v>
      </c>
      <c r="I968" s="244" t="s">
        <v>2426</v>
      </c>
      <c r="J968" s="244" t="s">
        <v>2427</v>
      </c>
      <c r="K968" s="244" t="s">
        <v>4453</v>
      </c>
    </row>
    <row r="969" spans="1:11" s="244" customFormat="1" ht="26" x14ac:dyDescent="0.3">
      <c r="A969" s="244" t="s">
        <v>5700</v>
      </c>
      <c r="B969" s="244" t="s">
        <v>5701</v>
      </c>
      <c r="C969" s="244" t="s">
        <v>5734</v>
      </c>
      <c r="D969" s="244" t="s">
        <v>2988</v>
      </c>
      <c r="E969" s="244" t="s">
        <v>4106</v>
      </c>
      <c r="G969" s="244" t="s">
        <v>4106</v>
      </c>
      <c r="I969" s="244" t="s">
        <v>2428</v>
      </c>
      <c r="J969" s="244" t="s">
        <v>2429</v>
      </c>
      <c r="K969" s="244" t="s">
        <v>4453</v>
      </c>
    </row>
    <row r="970" spans="1:11" s="244" customFormat="1" ht="26" x14ac:dyDescent="0.3">
      <c r="A970" s="244" t="s">
        <v>5700</v>
      </c>
      <c r="B970" s="244" t="s">
        <v>5701</v>
      </c>
      <c r="C970" s="244" t="s">
        <v>5734</v>
      </c>
      <c r="D970" s="244" t="s">
        <v>2988</v>
      </c>
      <c r="E970" s="244" t="s">
        <v>4106</v>
      </c>
      <c r="G970" s="244" t="s">
        <v>4106</v>
      </c>
      <c r="I970" s="244" t="s">
        <v>2430</v>
      </c>
      <c r="J970" s="244" t="s">
        <v>2431</v>
      </c>
      <c r="K970" s="244" t="s">
        <v>4453</v>
      </c>
    </row>
    <row r="971" spans="1:11" s="244" customFormat="1" ht="26" x14ac:dyDescent="0.3">
      <c r="A971" s="244" t="s">
        <v>5700</v>
      </c>
      <c r="B971" s="244" t="s">
        <v>5701</v>
      </c>
      <c r="C971" s="244" t="s">
        <v>5734</v>
      </c>
      <c r="D971" s="244" t="s">
        <v>2988</v>
      </c>
      <c r="E971" s="244" t="s">
        <v>4106</v>
      </c>
      <c r="G971" s="244" t="s">
        <v>4106</v>
      </c>
      <c r="I971" s="244" t="s">
        <v>2432</v>
      </c>
      <c r="J971" s="244" t="s">
        <v>2433</v>
      </c>
      <c r="K971" s="244" t="s">
        <v>4453</v>
      </c>
    </row>
    <row r="972" spans="1:11" s="244" customFormat="1" ht="26" x14ac:dyDescent="0.3">
      <c r="A972" s="244" t="s">
        <v>5700</v>
      </c>
      <c r="B972" s="244" t="s">
        <v>5701</v>
      </c>
      <c r="C972" s="244" t="s">
        <v>5734</v>
      </c>
      <c r="D972" s="244" t="s">
        <v>2988</v>
      </c>
      <c r="E972" s="244" t="s">
        <v>4106</v>
      </c>
      <c r="G972" s="244" t="s">
        <v>4106</v>
      </c>
      <c r="I972" s="244" t="s">
        <v>2434</v>
      </c>
      <c r="J972" s="244" t="s">
        <v>2435</v>
      </c>
      <c r="K972" s="244" t="s">
        <v>4453</v>
      </c>
    </row>
    <row r="973" spans="1:11" s="244" customFormat="1" ht="26" x14ac:dyDescent="0.3">
      <c r="A973" s="244" t="s">
        <v>5700</v>
      </c>
      <c r="B973" s="244" t="s">
        <v>5701</v>
      </c>
      <c r="C973" s="244" t="s">
        <v>5734</v>
      </c>
      <c r="D973" s="244" t="s">
        <v>2988</v>
      </c>
      <c r="E973" s="244" t="s">
        <v>4106</v>
      </c>
      <c r="G973" s="244" t="s">
        <v>4106</v>
      </c>
      <c r="I973" s="244" t="s">
        <v>2436</v>
      </c>
      <c r="J973" s="244" t="s">
        <v>2437</v>
      </c>
      <c r="K973" s="244" t="s">
        <v>4453</v>
      </c>
    </row>
    <row r="974" spans="1:11" s="244" customFormat="1" ht="26" x14ac:dyDescent="0.3">
      <c r="A974" s="244" t="s">
        <v>5700</v>
      </c>
      <c r="B974" s="244" t="s">
        <v>5701</v>
      </c>
      <c r="C974" s="244" t="s">
        <v>5734</v>
      </c>
      <c r="D974" s="244" t="s">
        <v>2988</v>
      </c>
      <c r="E974" s="244" t="s">
        <v>4106</v>
      </c>
      <c r="G974" s="244" t="s">
        <v>4106</v>
      </c>
      <c r="I974" s="244" t="s">
        <v>2438</v>
      </c>
      <c r="J974" s="244" t="s">
        <v>2439</v>
      </c>
      <c r="K974" s="244" t="s">
        <v>4453</v>
      </c>
    </row>
    <row r="975" spans="1:11" s="244" customFormat="1" ht="26" x14ac:dyDescent="0.3">
      <c r="A975" s="244" t="s">
        <v>5700</v>
      </c>
      <c r="B975" s="244" t="s">
        <v>5701</v>
      </c>
      <c r="C975" s="244" t="s">
        <v>5734</v>
      </c>
      <c r="D975" s="244" t="s">
        <v>2988</v>
      </c>
      <c r="E975" s="244" t="s">
        <v>4106</v>
      </c>
      <c r="G975" s="244" t="s">
        <v>4106</v>
      </c>
      <c r="I975" s="244" t="s">
        <v>2440</v>
      </c>
      <c r="J975" s="244" t="s">
        <v>2441</v>
      </c>
      <c r="K975" s="244" t="s">
        <v>4453</v>
      </c>
    </row>
    <row r="976" spans="1:11" s="244" customFormat="1" ht="26" x14ac:dyDescent="0.3">
      <c r="A976" s="244" t="s">
        <v>5700</v>
      </c>
      <c r="B976" s="244" t="s">
        <v>5701</v>
      </c>
      <c r="C976" s="244" t="s">
        <v>5734</v>
      </c>
      <c r="D976" s="244" t="s">
        <v>2988</v>
      </c>
      <c r="E976" s="244" t="s">
        <v>4106</v>
      </c>
      <c r="G976" s="244" t="s">
        <v>4106</v>
      </c>
      <c r="I976" s="244" t="s">
        <v>2442</v>
      </c>
      <c r="J976" s="244" t="s">
        <v>2443</v>
      </c>
      <c r="K976" s="244" t="s">
        <v>4453</v>
      </c>
    </row>
    <row r="977" spans="1:11" s="244" customFormat="1" ht="26" x14ac:dyDescent="0.3">
      <c r="A977" s="244" t="s">
        <v>5700</v>
      </c>
      <c r="B977" s="244" t="s">
        <v>5701</v>
      </c>
      <c r="C977" s="244" t="s">
        <v>5734</v>
      </c>
      <c r="D977" s="244" t="s">
        <v>2988</v>
      </c>
      <c r="E977" s="244" t="s">
        <v>4106</v>
      </c>
      <c r="G977" s="244" t="s">
        <v>4106</v>
      </c>
      <c r="I977" s="244" t="s">
        <v>2444</v>
      </c>
      <c r="J977" s="244" t="s">
        <v>2445</v>
      </c>
      <c r="K977" s="244" t="s">
        <v>4453</v>
      </c>
    </row>
    <row r="978" spans="1:11" s="244" customFormat="1" ht="26" x14ac:dyDescent="0.3">
      <c r="A978" s="244" t="s">
        <v>5700</v>
      </c>
      <c r="B978" s="244" t="s">
        <v>5701</v>
      </c>
      <c r="C978" s="244" t="s">
        <v>5734</v>
      </c>
      <c r="D978" s="244" t="s">
        <v>2988</v>
      </c>
      <c r="E978" s="244" t="s">
        <v>4106</v>
      </c>
      <c r="G978" s="244" t="s">
        <v>4106</v>
      </c>
      <c r="I978" s="244" t="s">
        <v>2446</v>
      </c>
      <c r="J978" s="244" t="s">
        <v>2447</v>
      </c>
      <c r="K978" s="244" t="s">
        <v>4453</v>
      </c>
    </row>
    <row r="979" spans="1:11" s="244" customFormat="1" ht="26" x14ac:dyDescent="0.3">
      <c r="A979" s="244" t="s">
        <v>5700</v>
      </c>
      <c r="B979" s="244" t="s">
        <v>5701</v>
      </c>
      <c r="C979" s="244" t="s">
        <v>5734</v>
      </c>
      <c r="D979" s="244" t="s">
        <v>2988</v>
      </c>
      <c r="E979" s="244" t="s">
        <v>4106</v>
      </c>
      <c r="G979" s="244" t="s">
        <v>4106</v>
      </c>
      <c r="I979" s="244" t="s">
        <v>2448</v>
      </c>
      <c r="J979" s="244" t="s">
        <v>2449</v>
      </c>
      <c r="K979" s="244" t="s">
        <v>4453</v>
      </c>
    </row>
    <row r="980" spans="1:11" s="244" customFormat="1" ht="26" x14ac:dyDescent="0.3">
      <c r="A980" s="244" t="s">
        <v>5700</v>
      </c>
      <c r="B980" s="244" t="s">
        <v>5701</v>
      </c>
      <c r="C980" s="244" t="s">
        <v>5734</v>
      </c>
      <c r="D980" s="244" t="s">
        <v>2988</v>
      </c>
      <c r="E980" s="244" t="s">
        <v>4106</v>
      </c>
      <c r="G980" s="244" t="s">
        <v>4106</v>
      </c>
      <c r="I980" s="244" t="s">
        <v>1815</v>
      </c>
      <c r="J980" s="244" t="s">
        <v>2450</v>
      </c>
      <c r="K980" s="244" t="s">
        <v>4453</v>
      </c>
    </row>
    <row r="981" spans="1:11" s="244" customFormat="1" ht="26" x14ac:dyDescent="0.3">
      <c r="A981" s="244" t="s">
        <v>5700</v>
      </c>
      <c r="B981" s="244" t="s">
        <v>5701</v>
      </c>
      <c r="C981" s="244" t="s">
        <v>5734</v>
      </c>
      <c r="D981" s="244" t="s">
        <v>2988</v>
      </c>
      <c r="E981" s="244" t="s">
        <v>4106</v>
      </c>
      <c r="G981" s="244" t="s">
        <v>4106</v>
      </c>
      <c r="I981" s="244" t="s">
        <v>2451</v>
      </c>
      <c r="J981" s="244" t="s">
        <v>2452</v>
      </c>
      <c r="K981" s="244" t="s">
        <v>4453</v>
      </c>
    </row>
    <row r="982" spans="1:11" s="244" customFormat="1" ht="26" x14ac:dyDescent="0.3">
      <c r="A982" s="244" t="s">
        <v>5700</v>
      </c>
      <c r="B982" s="244" t="s">
        <v>5701</v>
      </c>
      <c r="C982" s="244" t="s">
        <v>5734</v>
      </c>
      <c r="D982" s="244" t="s">
        <v>2988</v>
      </c>
      <c r="E982" s="244" t="s">
        <v>4106</v>
      </c>
      <c r="G982" s="244" t="s">
        <v>4106</v>
      </c>
      <c r="I982" s="244" t="s">
        <v>2453</v>
      </c>
      <c r="J982" s="244" t="s">
        <v>2454</v>
      </c>
      <c r="K982" s="244" t="s">
        <v>4453</v>
      </c>
    </row>
    <row r="983" spans="1:11" s="244" customFormat="1" ht="26" x14ac:dyDescent="0.3">
      <c r="A983" s="244" t="s">
        <v>5700</v>
      </c>
      <c r="B983" s="244" t="s">
        <v>5701</v>
      </c>
      <c r="C983" s="244" t="s">
        <v>5734</v>
      </c>
      <c r="D983" s="244" t="s">
        <v>2988</v>
      </c>
      <c r="E983" s="244" t="s">
        <v>4106</v>
      </c>
      <c r="G983" s="244" t="s">
        <v>4106</v>
      </c>
      <c r="I983" s="244" t="s">
        <v>2455</v>
      </c>
      <c r="J983" s="244" t="s">
        <v>2456</v>
      </c>
      <c r="K983" s="244" t="s">
        <v>4453</v>
      </c>
    </row>
    <row r="984" spans="1:11" s="244" customFormat="1" ht="26" x14ac:dyDescent="0.3">
      <c r="A984" s="244" t="s">
        <v>5700</v>
      </c>
      <c r="B984" s="244" t="s">
        <v>5701</v>
      </c>
      <c r="C984" s="244" t="s">
        <v>5734</v>
      </c>
      <c r="D984" s="244" t="s">
        <v>2988</v>
      </c>
      <c r="E984" s="244" t="s">
        <v>4106</v>
      </c>
      <c r="G984" s="244" t="s">
        <v>4106</v>
      </c>
      <c r="I984" s="244" t="s">
        <v>0</v>
      </c>
      <c r="J984" s="244" t="s">
        <v>1</v>
      </c>
      <c r="K984" s="244" t="s">
        <v>4453</v>
      </c>
    </row>
    <row r="985" spans="1:11" s="244" customFormat="1" ht="26" x14ac:dyDescent="0.3">
      <c r="A985" s="244" t="s">
        <v>5700</v>
      </c>
      <c r="B985" s="244" t="s">
        <v>5701</v>
      </c>
      <c r="C985" s="244" t="s">
        <v>5734</v>
      </c>
      <c r="D985" s="244" t="s">
        <v>2988</v>
      </c>
      <c r="E985" s="244" t="s">
        <v>4106</v>
      </c>
      <c r="G985" s="244" t="s">
        <v>4106</v>
      </c>
      <c r="I985" s="244" t="s">
        <v>2</v>
      </c>
      <c r="J985" s="244" t="s">
        <v>3</v>
      </c>
      <c r="K985" s="244" t="s">
        <v>4453</v>
      </c>
    </row>
    <row r="986" spans="1:11" s="244" customFormat="1" ht="26" x14ac:dyDescent="0.3">
      <c r="A986" s="244" t="s">
        <v>5700</v>
      </c>
      <c r="B986" s="244" t="s">
        <v>5701</v>
      </c>
      <c r="C986" s="244" t="s">
        <v>5734</v>
      </c>
      <c r="D986" s="244" t="s">
        <v>2988</v>
      </c>
      <c r="E986" s="244" t="s">
        <v>4106</v>
      </c>
      <c r="G986" s="244" t="s">
        <v>4106</v>
      </c>
      <c r="I986" s="244" t="s">
        <v>4</v>
      </c>
      <c r="J986" s="244" t="s">
        <v>5</v>
      </c>
      <c r="K986" s="244" t="s">
        <v>4453</v>
      </c>
    </row>
    <row r="987" spans="1:11" s="244" customFormat="1" ht="26" x14ac:dyDescent="0.3">
      <c r="A987" s="244" t="s">
        <v>5700</v>
      </c>
      <c r="B987" s="244" t="s">
        <v>5701</v>
      </c>
      <c r="C987" s="244" t="s">
        <v>5734</v>
      </c>
      <c r="D987" s="244" t="s">
        <v>2988</v>
      </c>
      <c r="E987" s="244" t="s">
        <v>4106</v>
      </c>
      <c r="G987" s="244" t="s">
        <v>4106</v>
      </c>
      <c r="I987" s="244" t="s">
        <v>6</v>
      </c>
      <c r="J987" s="244" t="s">
        <v>7</v>
      </c>
      <c r="K987" s="244" t="s">
        <v>4453</v>
      </c>
    </row>
    <row r="988" spans="1:11" s="244" customFormat="1" ht="26" x14ac:dyDescent="0.3">
      <c r="A988" s="244" t="s">
        <v>5700</v>
      </c>
      <c r="B988" s="244" t="s">
        <v>5701</v>
      </c>
      <c r="C988" s="244" t="s">
        <v>5734</v>
      </c>
      <c r="D988" s="244" t="s">
        <v>2988</v>
      </c>
      <c r="E988" s="244" t="s">
        <v>4106</v>
      </c>
      <c r="G988" s="244" t="s">
        <v>4106</v>
      </c>
      <c r="I988" s="244" t="s">
        <v>8</v>
      </c>
      <c r="J988" s="244" t="s">
        <v>9</v>
      </c>
      <c r="K988" s="244" t="s">
        <v>4453</v>
      </c>
    </row>
    <row r="989" spans="1:11" s="244" customFormat="1" ht="26" x14ac:dyDescent="0.3">
      <c r="A989" s="244" t="s">
        <v>5700</v>
      </c>
      <c r="B989" s="244" t="s">
        <v>5701</v>
      </c>
      <c r="C989" s="244" t="s">
        <v>5734</v>
      </c>
      <c r="D989" s="244" t="s">
        <v>2988</v>
      </c>
      <c r="E989" s="244" t="s">
        <v>4106</v>
      </c>
      <c r="G989" s="244" t="s">
        <v>4106</v>
      </c>
      <c r="I989" s="244" t="s">
        <v>10</v>
      </c>
      <c r="J989" s="244" t="s">
        <v>11</v>
      </c>
      <c r="K989" s="244" t="s">
        <v>4453</v>
      </c>
    </row>
    <row r="990" spans="1:11" s="244" customFormat="1" ht="26" x14ac:dyDescent="0.3">
      <c r="A990" s="244" t="s">
        <v>5700</v>
      </c>
      <c r="B990" s="244" t="s">
        <v>5701</v>
      </c>
      <c r="C990" s="244" t="s">
        <v>5734</v>
      </c>
      <c r="D990" s="244" t="s">
        <v>2988</v>
      </c>
      <c r="E990" s="244" t="s">
        <v>4106</v>
      </c>
      <c r="G990" s="244" t="s">
        <v>4106</v>
      </c>
      <c r="I990" s="244" t="s">
        <v>12</v>
      </c>
      <c r="J990" s="244" t="s">
        <v>13</v>
      </c>
      <c r="K990" s="244" t="s">
        <v>4453</v>
      </c>
    </row>
    <row r="991" spans="1:11" s="244" customFormat="1" ht="26" x14ac:dyDescent="0.3">
      <c r="A991" s="244" t="s">
        <v>5700</v>
      </c>
      <c r="B991" s="244" t="s">
        <v>5701</v>
      </c>
      <c r="C991" s="244" t="s">
        <v>5734</v>
      </c>
      <c r="D991" s="244" t="s">
        <v>2988</v>
      </c>
      <c r="E991" s="244" t="s">
        <v>4106</v>
      </c>
      <c r="G991" s="244" t="s">
        <v>4106</v>
      </c>
      <c r="I991" s="244" t="s">
        <v>14</v>
      </c>
      <c r="J991" s="244" t="s">
        <v>15</v>
      </c>
      <c r="K991" s="244" t="s">
        <v>4453</v>
      </c>
    </row>
    <row r="992" spans="1:11" s="244" customFormat="1" ht="26" x14ac:dyDescent="0.3">
      <c r="A992" s="244" t="s">
        <v>5700</v>
      </c>
      <c r="B992" s="244" t="s">
        <v>5701</v>
      </c>
      <c r="C992" s="244" t="s">
        <v>5734</v>
      </c>
      <c r="D992" s="244" t="s">
        <v>2988</v>
      </c>
      <c r="E992" s="244" t="s">
        <v>4106</v>
      </c>
      <c r="G992" s="244" t="s">
        <v>4106</v>
      </c>
      <c r="I992" s="244" t="s">
        <v>16</v>
      </c>
      <c r="J992" s="244" t="s">
        <v>17</v>
      </c>
      <c r="K992" s="244" t="s">
        <v>4453</v>
      </c>
    </row>
    <row r="993" spans="1:11" s="244" customFormat="1" ht="26" x14ac:dyDescent="0.3">
      <c r="A993" s="244" t="s">
        <v>5700</v>
      </c>
      <c r="B993" s="244" t="s">
        <v>5701</v>
      </c>
      <c r="C993" s="244" t="s">
        <v>5734</v>
      </c>
      <c r="D993" s="244" t="s">
        <v>2988</v>
      </c>
      <c r="E993" s="244" t="s">
        <v>4106</v>
      </c>
      <c r="G993" s="244" t="s">
        <v>4106</v>
      </c>
      <c r="I993" s="244" t="s">
        <v>18</v>
      </c>
      <c r="J993" s="244" t="s">
        <v>19</v>
      </c>
      <c r="K993" s="244" t="s">
        <v>4453</v>
      </c>
    </row>
    <row r="994" spans="1:11" s="244" customFormat="1" ht="26" x14ac:dyDescent="0.3">
      <c r="A994" s="244" t="s">
        <v>5700</v>
      </c>
      <c r="B994" s="244" t="s">
        <v>5701</v>
      </c>
      <c r="C994" s="244" t="s">
        <v>5734</v>
      </c>
      <c r="D994" s="244" t="s">
        <v>2988</v>
      </c>
      <c r="E994" s="244" t="s">
        <v>4106</v>
      </c>
      <c r="G994" s="244" t="s">
        <v>4106</v>
      </c>
      <c r="I994" s="244" t="s">
        <v>20</v>
      </c>
      <c r="J994" s="244" t="s">
        <v>21</v>
      </c>
      <c r="K994" s="244" t="s">
        <v>4453</v>
      </c>
    </row>
    <row r="995" spans="1:11" s="244" customFormat="1" ht="26" x14ac:dyDescent="0.3">
      <c r="A995" s="244" t="s">
        <v>5700</v>
      </c>
      <c r="B995" s="244" t="s">
        <v>5701</v>
      </c>
      <c r="C995" s="244" t="s">
        <v>5734</v>
      </c>
      <c r="D995" s="244" t="s">
        <v>2988</v>
      </c>
      <c r="E995" s="244" t="s">
        <v>4106</v>
      </c>
      <c r="G995" s="244" t="s">
        <v>4106</v>
      </c>
      <c r="I995" s="244" t="s">
        <v>22</v>
      </c>
      <c r="J995" s="244" t="s">
        <v>23</v>
      </c>
      <c r="K995" s="244" t="s">
        <v>4453</v>
      </c>
    </row>
    <row r="996" spans="1:11" s="244" customFormat="1" ht="26" x14ac:dyDescent="0.3">
      <c r="A996" s="244" t="s">
        <v>5700</v>
      </c>
      <c r="B996" s="244" t="s">
        <v>5701</v>
      </c>
      <c r="C996" s="244" t="s">
        <v>5734</v>
      </c>
      <c r="D996" s="244" t="s">
        <v>2988</v>
      </c>
      <c r="E996" s="244" t="s">
        <v>4106</v>
      </c>
      <c r="G996" s="244" t="s">
        <v>4106</v>
      </c>
      <c r="I996" s="244" t="s">
        <v>6355</v>
      </c>
      <c r="J996" s="244" t="s">
        <v>6487</v>
      </c>
      <c r="K996" s="244" t="s">
        <v>4453</v>
      </c>
    </row>
    <row r="997" spans="1:11" s="244" customFormat="1" ht="26" x14ac:dyDescent="0.3">
      <c r="A997" s="244" t="s">
        <v>5700</v>
      </c>
      <c r="B997" s="244" t="s">
        <v>5701</v>
      </c>
      <c r="C997" s="244" t="s">
        <v>5734</v>
      </c>
      <c r="D997" s="244" t="s">
        <v>2988</v>
      </c>
      <c r="E997" s="244" t="s">
        <v>4106</v>
      </c>
      <c r="G997" s="244" t="s">
        <v>4106</v>
      </c>
      <c r="I997" s="244" t="s">
        <v>6357</v>
      </c>
      <c r="J997" s="244" t="s">
        <v>7177</v>
      </c>
      <c r="K997" s="244" t="s">
        <v>4453</v>
      </c>
    </row>
    <row r="998" spans="1:11" s="244" customFormat="1" ht="26" x14ac:dyDescent="0.3">
      <c r="A998" s="244" t="s">
        <v>5700</v>
      </c>
      <c r="B998" s="244" t="s">
        <v>5701</v>
      </c>
      <c r="C998" s="244" t="s">
        <v>5734</v>
      </c>
      <c r="D998" s="244" t="s">
        <v>2988</v>
      </c>
      <c r="E998" s="244" t="s">
        <v>4106</v>
      </c>
      <c r="G998" s="244" t="s">
        <v>4106</v>
      </c>
      <c r="I998" s="244" t="s">
        <v>6359</v>
      </c>
      <c r="J998" s="244" t="s">
        <v>5104</v>
      </c>
      <c r="K998" s="244" t="s">
        <v>4453</v>
      </c>
    </row>
    <row r="999" spans="1:11" s="244" customFormat="1" ht="26" x14ac:dyDescent="0.3">
      <c r="A999" s="244" t="s">
        <v>5700</v>
      </c>
      <c r="B999" s="244" t="s">
        <v>5701</v>
      </c>
      <c r="C999" s="244" t="s">
        <v>5734</v>
      </c>
      <c r="D999" s="244" t="s">
        <v>2988</v>
      </c>
      <c r="E999" s="244" t="s">
        <v>4106</v>
      </c>
      <c r="G999" s="244" t="s">
        <v>4106</v>
      </c>
      <c r="I999" s="244" t="s">
        <v>6361</v>
      </c>
      <c r="J999" s="244" t="s">
        <v>8053</v>
      </c>
      <c r="K999" s="244" t="s">
        <v>4453</v>
      </c>
    </row>
    <row r="1000" spans="1:11" s="244" customFormat="1" ht="26" x14ac:dyDescent="0.3">
      <c r="A1000" s="244" t="s">
        <v>5700</v>
      </c>
      <c r="B1000" s="244" t="s">
        <v>5701</v>
      </c>
      <c r="C1000" s="244" t="s">
        <v>5734</v>
      </c>
      <c r="D1000" s="244" t="s">
        <v>2988</v>
      </c>
      <c r="E1000" s="244" t="s">
        <v>4106</v>
      </c>
      <c r="G1000" s="244" t="s">
        <v>4106</v>
      </c>
      <c r="I1000" s="244" t="s">
        <v>6363</v>
      </c>
      <c r="J1000" s="244" t="s">
        <v>8082</v>
      </c>
      <c r="K1000" s="244" t="s">
        <v>4453</v>
      </c>
    </row>
    <row r="1001" spans="1:11" s="244" customFormat="1" ht="26" x14ac:dyDescent="0.3">
      <c r="A1001" s="244" t="s">
        <v>5700</v>
      </c>
      <c r="B1001" s="244" t="s">
        <v>5701</v>
      </c>
      <c r="C1001" s="244" t="s">
        <v>5734</v>
      </c>
      <c r="D1001" s="244" t="s">
        <v>2988</v>
      </c>
      <c r="E1001" s="244" t="s">
        <v>4106</v>
      </c>
      <c r="G1001" s="244" t="s">
        <v>4106</v>
      </c>
      <c r="I1001" s="244" t="s">
        <v>6365</v>
      </c>
      <c r="J1001" s="244" t="s">
        <v>8079</v>
      </c>
      <c r="K1001" s="244" t="s">
        <v>4453</v>
      </c>
    </row>
    <row r="1002" spans="1:11" s="244" customFormat="1" ht="26" x14ac:dyDescent="0.3">
      <c r="A1002" s="244" t="s">
        <v>5700</v>
      </c>
      <c r="B1002" s="244" t="s">
        <v>5701</v>
      </c>
      <c r="C1002" s="244" t="s">
        <v>5734</v>
      </c>
      <c r="D1002" s="244" t="s">
        <v>2988</v>
      </c>
      <c r="E1002" s="244" t="s">
        <v>4106</v>
      </c>
      <c r="G1002" s="244" t="s">
        <v>4106</v>
      </c>
      <c r="I1002" s="244" t="s">
        <v>6367</v>
      </c>
      <c r="J1002" s="244" t="s">
        <v>8080</v>
      </c>
      <c r="K1002" s="244" t="s">
        <v>4453</v>
      </c>
    </row>
    <row r="1003" spans="1:11" s="244" customFormat="1" ht="26" x14ac:dyDescent="0.3">
      <c r="A1003" s="244" t="s">
        <v>5700</v>
      </c>
      <c r="B1003" s="244" t="s">
        <v>5701</v>
      </c>
      <c r="C1003" s="244" t="s">
        <v>5734</v>
      </c>
      <c r="D1003" s="244" t="s">
        <v>2988</v>
      </c>
      <c r="E1003" s="244" t="s">
        <v>4106</v>
      </c>
      <c r="G1003" s="244" t="s">
        <v>4106</v>
      </c>
      <c r="I1003" s="244" t="s">
        <v>6369</v>
      </c>
      <c r="J1003" s="244" t="s">
        <v>8078</v>
      </c>
      <c r="K1003" s="244" t="s">
        <v>4453</v>
      </c>
    </row>
    <row r="1004" spans="1:11" s="244" customFormat="1" ht="26" x14ac:dyDescent="0.3">
      <c r="A1004" s="244" t="s">
        <v>5700</v>
      </c>
      <c r="B1004" s="244" t="s">
        <v>5701</v>
      </c>
      <c r="C1004" s="244" t="s">
        <v>5734</v>
      </c>
      <c r="D1004" s="244" t="s">
        <v>2988</v>
      </c>
      <c r="E1004" s="244" t="s">
        <v>4106</v>
      </c>
      <c r="G1004" s="244" t="s">
        <v>4106</v>
      </c>
      <c r="I1004" s="244" t="s">
        <v>6371</v>
      </c>
      <c r="J1004" s="244" t="s">
        <v>8081</v>
      </c>
      <c r="K1004" s="244" t="s">
        <v>4453</v>
      </c>
    </row>
    <row r="1005" spans="1:11" s="244" customFormat="1" ht="26" x14ac:dyDescent="0.3">
      <c r="A1005" s="244" t="s">
        <v>5700</v>
      </c>
      <c r="B1005" s="244" t="s">
        <v>5701</v>
      </c>
      <c r="C1005" s="244" t="s">
        <v>5734</v>
      </c>
      <c r="D1005" s="244" t="s">
        <v>2988</v>
      </c>
      <c r="E1005" s="244" t="s">
        <v>4106</v>
      </c>
      <c r="G1005" s="244" t="s">
        <v>4106</v>
      </c>
      <c r="I1005" s="244" t="s">
        <v>6377</v>
      </c>
      <c r="J1005" s="244" t="s">
        <v>8289</v>
      </c>
      <c r="K1005" s="244" t="s">
        <v>4453</v>
      </c>
    </row>
    <row r="1006" spans="1:11" s="244" customFormat="1" ht="26" x14ac:dyDescent="0.3">
      <c r="A1006" s="244" t="s">
        <v>5700</v>
      </c>
      <c r="B1006" s="244" t="s">
        <v>5701</v>
      </c>
      <c r="C1006" s="244" t="s">
        <v>5734</v>
      </c>
      <c r="D1006" s="244" t="s">
        <v>2988</v>
      </c>
      <c r="E1006" s="244" t="s">
        <v>4106</v>
      </c>
      <c r="G1006" s="244" t="s">
        <v>4106</v>
      </c>
      <c r="I1006" s="244" t="s">
        <v>6379</v>
      </c>
      <c r="J1006" s="244" t="s">
        <v>4877</v>
      </c>
      <c r="K1006" s="244" t="s">
        <v>4453</v>
      </c>
    </row>
    <row r="1007" spans="1:11" s="244" customFormat="1" ht="26" x14ac:dyDescent="0.3">
      <c r="A1007" s="244" t="s">
        <v>5700</v>
      </c>
      <c r="B1007" s="244" t="s">
        <v>5701</v>
      </c>
      <c r="C1007" s="244" t="s">
        <v>5734</v>
      </c>
      <c r="D1007" s="244" t="s">
        <v>2988</v>
      </c>
      <c r="E1007" s="244" t="s">
        <v>4106</v>
      </c>
      <c r="G1007" s="244" t="s">
        <v>4106</v>
      </c>
      <c r="I1007" s="244" t="s">
        <v>6381</v>
      </c>
      <c r="J1007" s="244" t="s">
        <v>8290</v>
      </c>
      <c r="K1007" s="244" t="s">
        <v>4453</v>
      </c>
    </row>
    <row r="1008" spans="1:11" s="244" customFormat="1" ht="26" x14ac:dyDescent="0.3">
      <c r="A1008" s="244" t="s">
        <v>5700</v>
      </c>
      <c r="B1008" s="244" t="s">
        <v>5701</v>
      </c>
      <c r="C1008" s="244" t="s">
        <v>5734</v>
      </c>
      <c r="D1008" s="244" t="s">
        <v>2988</v>
      </c>
      <c r="E1008" s="244" t="s">
        <v>4106</v>
      </c>
      <c r="G1008" s="244" t="s">
        <v>4106</v>
      </c>
      <c r="I1008" s="244" t="s">
        <v>1550</v>
      </c>
      <c r="J1008" s="244" t="s">
        <v>8380</v>
      </c>
      <c r="K1008" s="244" t="s">
        <v>4453</v>
      </c>
    </row>
    <row r="1009" spans="1:11" s="244" customFormat="1" ht="26" x14ac:dyDescent="0.3">
      <c r="A1009" s="244" t="s">
        <v>5700</v>
      </c>
      <c r="B1009" s="244" t="s">
        <v>5701</v>
      </c>
      <c r="C1009" s="244" t="s">
        <v>5734</v>
      </c>
      <c r="D1009" s="244" t="s">
        <v>2988</v>
      </c>
      <c r="E1009" s="244" t="s">
        <v>4106</v>
      </c>
      <c r="G1009" s="244" t="s">
        <v>4106</v>
      </c>
      <c r="I1009" s="244" t="s">
        <v>1556</v>
      </c>
      <c r="J1009" s="244" t="s">
        <v>8381</v>
      </c>
      <c r="K1009" s="244" t="s">
        <v>4453</v>
      </c>
    </row>
    <row r="1010" spans="1:11" s="244" customFormat="1" ht="26" x14ac:dyDescent="0.3">
      <c r="A1010" s="244" t="s">
        <v>5700</v>
      </c>
      <c r="B1010" s="244" t="s">
        <v>5701</v>
      </c>
      <c r="C1010" s="244" t="s">
        <v>5734</v>
      </c>
      <c r="D1010" s="244" t="s">
        <v>2988</v>
      </c>
      <c r="E1010" s="244" t="s">
        <v>4106</v>
      </c>
      <c r="G1010" s="244" t="s">
        <v>4106</v>
      </c>
      <c r="I1010" s="244" t="s">
        <v>1561</v>
      </c>
      <c r="J1010" s="244" t="s">
        <v>8382</v>
      </c>
      <c r="K1010" s="244" t="s">
        <v>4453</v>
      </c>
    </row>
    <row r="1011" spans="1:11" s="244" customFormat="1" ht="26" x14ac:dyDescent="0.3">
      <c r="A1011" s="244" t="s">
        <v>5700</v>
      </c>
      <c r="B1011" s="244" t="s">
        <v>5701</v>
      </c>
      <c r="C1011" s="244" t="s">
        <v>5734</v>
      </c>
      <c r="D1011" s="244" t="s">
        <v>2988</v>
      </c>
      <c r="E1011" s="244" t="s">
        <v>4106</v>
      </c>
      <c r="G1011" s="244" t="s">
        <v>4106</v>
      </c>
      <c r="I1011" s="244" t="s">
        <v>1566</v>
      </c>
      <c r="J1011" s="244" t="s">
        <v>8383</v>
      </c>
      <c r="K1011" s="244" t="s">
        <v>4453</v>
      </c>
    </row>
    <row r="1012" spans="1:11" s="244" customFormat="1" ht="26" x14ac:dyDescent="0.3">
      <c r="A1012" s="244" t="s">
        <v>5700</v>
      </c>
      <c r="B1012" s="244" t="s">
        <v>5701</v>
      </c>
      <c r="C1012" s="244" t="s">
        <v>5734</v>
      </c>
      <c r="D1012" s="244" t="s">
        <v>2988</v>
      </c>
      <c r="E1012" s="244" t="s">
        <v>4106</v>
      </c>
      <c r="G1012" s="244" t="s">
        <v>4106</v>
      </c>
      <c r="I1012" s="244" t="s">
        <v>1571</v>
      </c>
      <c r="J1012" s="244" t="s">
        <v>8910</v>
      </c>
      <c r="K1012" s="244" t="s">
        <v>4453</v>
      </c>
    </row>
    <row r="1013" spans="1:11" s="244" customFormat="1" ht="26" x14ac:dyDescent="0.3">
      <c r="A1013" s="244" t="s">
        <v>5700</v>
      </c>
      <c r="B1013" s="244" t="s">
        <v>5701</v>
      </c>
      <c r="C1013" s="244" t="s">
        <v>5734</v>
      </c>
      <c r="D1013" s="244" t="s">
        <v>2988</v>
      </c>
      <c r="E1013" s="244" t="s">
        <v>4106</v>
      </c>
      <c r="G1013" s="244" t="s">
        <v>4106</v>
      </c>
      <c r="I1013" s="244" t="s">
        <v>1576</v>
      </c>
      <c r="J1013" s="244" t="s">
        <v>8708</v>
      </c>
      <c r="K1013" s="244" t="s">
        <v>4453</v>
      </c>
    </row>
    <row r="1014" spans="1:11" s="244" customFormat="1" ht="26" x14ac:dyDescent="0.3">
      <c r="A1014" s="244" t="s">
        <v>5700</v>
      </c>
      <c r="B1014" s="244" t="s">
        <v>5701</v>
      </c>
      <c r="C1014" s="244" t="s">
        <v>5734</v>
      </c>
      <c r="D1014" s="244" t="s">
        <v>2988</v>
      </c>
      <c r="E1014" s="244" t="s">
        <v>4106</v>
      </c>
      <c r="G1014" s="244" t="s">
        <v>4106</v>
      </c>
      <c r="I1014" s="244" t="s">
        <v>2320</v>
      </c>
      <c r="J1014" s="244" t="s">
        <v>8709</v>
      </c>
      <c r="K1014" s="244" t="s">
        <v>4453</v>
      </c>
    </row>
    <row r="1015" spans="1:11" s="244" customFormat="1" ht="26" x14ac:dyDescent="0.3">
      <c r="A1015" s="244" t="s">
        <v>5700</v>
      </c>
      <c r="B1015" s="244" t="s">
        <v>5701</v>
      </c>
      <c r="C1015" s="244" t="s">
        <v>5734</v>
      </c>
      <c r="D1015" s="244" t="s">
        <v>2988</v>
      </c>
      <c r="E1015" s="244" t="s">
        <v>4106</v>
      </c>
      <c r="G1015" s="244" t="s">
        <v>4106</v>
      </c>
      <c r="I1015" s="244" t="s">
        <v>2325</v>
      </c>
      <c r="J1015" s="244" t="s">
        <v>8710</v>
      </c>
      <c r="K1015" s="244" t="s">
        <v>4453</v>
      </c>
    </row>
    <row r="1016" spans="1:11" s="244" customFormat="1" ht="26" x14ac:dyDescent="0.3">
      <c r="A1016" s="244" t="s">
        <v>5700</v>
      </c>
      <c r="B1016" s="244" t="s">
        <v>5701</v>
      </c>
      <c r="C1016" s="244" t="s">
        <v>5734</v>
      </c>
      <c r="D1016" s="244" t="s">
        <v>2988</v>
      </c>
      <c r="E1016" s="244" t="s">
        <v>4106</v>
      </c>
      <c r="G1016" s="244" t="s">
        <v>4106</v>
      </c>
      <c r="I1016" s="244" t="s">
        <v>2328</v>
      </c>
      <c r="J1016" s="244" t="s">
        <v>2592</v>
      </c>
      <c r="K1016" s="244" t="s">
        <v>4453</v>
      </c>
    </row>
    <row r="1017" spans="1:11" s="244" customFormat="1" ht="26" x14ac:dyDescent="0.3">
      <c r="A1017" s="244" t="s">
        <v>5700</v>
      </c>
      <c r="B1017" s="244" t="s">
        <v>5701</v>
      </c>
      <c r="C1017" s="244" t="s">
        <v>5734</v>
      </c>
      <c r="D1017" s="244" t="s">
        <v>2988</v>
      </c>
      <c r="E1017" s="244" t="s">
        <v>4106</v>
      </c>
      <c r="G1017" s="244" t="s">
        <v>4106</v>
      </c>
      <c r="I1017" s="244" t="s">
        <v>2330</v>
      </c>
      <c r="J1017" s="244" t="s">
        <v>8711</v>
      </c>
      <c r="K1017" s="244" t="s">
        <v>4453</v>
      </c>
    </row>
    <row r="1018" spans="1:11" s="244" customFormat="1" ht="26" x14ac:dyDescent="0.3">
      <c r="A1018" s="244" t="s">
        <v>5700</v>
      </c>
      <c r="B1018" s="244" t="s">
        <v>5701</v>
      </c>
      <c r="C1018" s="244" t="s">
        <v>5734</v>
      </c>
      <c r="D1018" s="244" t="s">
        <v>2988</v>
      </c>
      <c r="E1018" s="244" t="s">
        <v>4106</v>
      </c>
      <c r="G1018" s="244" t="s">
        <v>4106</v>
      </c>
      <c r="I1018" s="244" t="s">
        <v>820</v>
      </c>
      <c r="J1018" s="244" t="s">
        <v>8712</v>
      </c>
      <c r="K1018" s="244" t="s">
        <v>4453</v>
      </c>
    </row>
    <row r="1019" spans="1:11" s="244" customFormat="1" ht="26" x14ac:dyDescent="0.3">
      <c r="A1019" s="244" t="s">
        <v>5700</v>
      </c>
      <c r="B1019" s="244" t="s">
        <v>5701</v>
      </c>
      <c r="C1019" s="244" t="s">
        <v>5734</v>
      </c>
      <c r="D1019" s="244" t="s">
        <v>2988</v>
      </c>
      <c r="E1019" s="244" t="s">
        <v>4106</v>
      </c>
      <c r="G1019" s="244" t="s">
        <v>4106</v>
      </c>
      <c r="I1019" s="244" t="s">
        <v>2339</v>
      </c>
      <c r="J1019" s="244" t="s">
        <v>8713</v>
      </c>
      <c r="K1019" s="244" t="s">
        <v>4453</v>
      </c>
    </row>
    <row r="1020" spans="1:11" s="244" customFormat="1" ht="26" x14ac:dyDescent="0.3">
      <c r="A1020" s="244" t="s">
        <v>5700</v>
      </c>
      <c r="B1020" s="244" t="s">
        <v>5701</v>
      </c>
      <c r="C1020" s="244" t="s">
        <v>5689</v>
      </c>
      <c r="D1020" s="244" t="s">
        <v>5690</v>
      </c>
      <c r="E1020" s="244" t="s">
        <v>4106</v>
      </c>
      <c r="G1020" s="244" t="s">
        <v>4106</v>
      </c>
      <c r="I1020" s="244" t="s">
        <v>4106</v>
      </c>
      <c r="J1020" s="244" t="s">
        <v>8906</v>
      </c>
      <c r="K1020" s="244" t="s">
        <v>5700</v>
      </c>
    </row>
    <row r="1021" spans="1:11" s="244" customFormat="1" ht="26" x14ac:dyDescent="0.3">
      <c r="A1021" s="244" t="s">
        <v>5700</v>
      </c>
      <c r="B1021" s="244" t="s">
        <v>5701</v>
      </c>
      <c r="C1021" s="244" t="s">
        <v>5689</v>
      </c>
      <c r="D1021" s="244" t="s">
        <v>5690</v>
      </c>
      <c r="E1021" s="244" t="s">
        <v>4106</v>
      </c>
      <c r="G1021" s="244" t="s">
        <v>4106</v>
      </c>
      <c r="I1021" s="244" t="s">
        <v>4105</v>
      </c>
      <c r="J1021" s="244" t="s">
        <v>5825</v>
      </c>
      <c r="K1021" s="244" t="s">
        <v>5700</v>
      </c>
    </row>
    <row r="1022" spans="1:11" s="244" customFormat="1" ht="26" x14ac:dyDescent="0.3">
      <c r="A1022" s="244" t="s">
        <v>5700</v>
      </c>
      <c r="B1022" s="244" t="s">
        <v>5701</v>
      </c>
      <c r="C1022" s="244" t="s">
        <v>5689</v>
      </c>
      <c r="D1022" s="244" t="s">
        <v>5690</v>
      </c>
      <c r="E1022" s="244" t="s">
        <v>4106</v>
      </c>
      <c r="G1022" s="244" t="s">
        <v>4106</v>
      </c>
      <c r="I1022" s="244" t="s">
        <v>5725</v>
      </c>
      <c r="J1022" s="244" t="s">
        <v>5826</v>
      </c>
      <c r="K1022" s="244" t="s">
        <v>5700</v>
      </c>
    </row>
    <row r="1023" spans="1:11" s="244" customFormat="1" ht="26" x14ac:dyDescent="0.3">
      <c r="A1023" s="244" t="s">
        <v>5700</v>
      </c>
      <c r="B1023" s="244" t="s">
        <v>5701</v>
      </c>
      <c r="C1023" s="244" t="s">
        <v>5689</v>
      </c>
      <c r="D1023" s="244" t="s">
        <v>5690</v>
      </c>
      <c r="E1023" s="244" t="s">
        <v>4106</v>
      </c>
      <c r="G1023" s="244" t="s">
        <v>4106</v>
      </c>
      <c r="I1023" s="244" t="s">
        <v>5741</v>
      </c>
      <c r="J1023" s="244" t="s">
        <v>5827</v>
      </c>
      <c r="K1023" s="244" t="s">
        <v>5700</v>
      </c>
    </row>
    <row r="1024" spans="1:11" s="244" customFormat="1" ht="26" x14ac:dyDescent="0.3">
      <c r="A1024" s="244" t="s">
        <v>5700</v>
      </c>
      <c r="B1024" s="244" t="s">
        <v>5701</v>
      </c>
      <c r="C1024" s="244" t="s">
        <v>5689</v>
      </c>
      <c r="D1024" s="244" t="s">
        <v>5690</v>
      </c>
      <c r="E1024" s="244" t="s">
        <v>4106</v>
      </c>
      <c r="G1024" s="244" t="s">
        <v>4106</v>
      </c>
      <c r="I1024" s="244" t="s">
        <v>898</v>
      </c>
      <c r="J1024" s="244" t="s">
        <v>5828</v>
      </c>
      <c r="K1024" s="244" t="s">
        <v>5700</v>
      </c>
    </row>
    <row r="1025" spans="1:11" s="244" customFormat="1" ht="26" x14ac:dyDescent="0.3">
      <c r="A1025" s="244" t="s">
        <v>5700</v>
      </c>
      <c r="B1025" s="244" t="s">
        <v>5701</v>
      </c>
      <c r="C1025" s="244" t="s">
        <v>5689</v>
      </c>
      <c r="D1025" s="244" t="s">
        <v>5690</v>
      </c>
      <c r="E1025" s="244" t="s">
        <v>4106</v>
      </c>
      <c r="G1025" s="244" t="s">
        <v>4106</v>
      </c>
      <c r="I1025" s="244" t="s">
        <v>2638</v>
      </c>
      <c r="J1025" s="244" t="s">
        <v>5829</v>
      </c>
      <c r="K1025" s="244" t="s">
        <v>5700</v>
      </c>
    </row>
    <row r="1026" spans="1:11" s="244" customFormat="1" ht="26" x14ac:dyDescent="0.3">
      <c r="A1026" s="244" t="s">
        <v>5700</v>
      </c>
      <c r="B1026" s="244" t="s">
        <v>5701</v>
      </c>
      <c r="C1026" s="244" t="s">
        <v>5689</v>
      </c>
      <c r="D1026" s="244" t="s">
        <v>5690</v>
      </c>
      <c r="E1026" s="244" t="s">
        <v>4106</v>
      </c>
      <c r="G1026" s="244" t="s">
        <v>4106</v>
      </c>
      <c r="I1026" s="244" t="s">
        <v>2317</v>
      </c>
      <c r="J1026" s="244" t="s">
        <v>5830</v>
      </c>
      <c r="K1026" s="244" t="s">
        <v>5700</v>
      </c>
    </row>
    <row r="1027" spans="1:11" s="244" customFormat="1" ht="26" x14ac:dyDescent="0.3">
      <c r="A1027" s="244" t="s">
        <v>5700</v>
      </c>
      <c r="B1027" s="244" t="s">
        <v>5701</v>
      </c>
      <c r="C1027" s="244" t="s">
        <v>5689</v>
      </c>
      <c r="D1027" s="244" t="s">
        <v>5690</v>
      </c>
      <c r="E1027" s="244" t="s">
        <v>4106</v>
      </c>
      <c r="G1027" s="244" t="s">
        <v>4106</v>
      </c>
      <c r="I1027" s="244" t="s">
        <v>1066</v>
      </c>
      <c r="J1027" s="244" t="s">
        <v>5831</v>
      </c>
      <c r="K1027" s="244" t="s">
        <v>5700</v>
      </c>
    </row>
    <row r="1028" spans="1:11" s="244" customFormat="1" ht="26" x14ac:dyDescent="0.3">
      <c r="A1028" s="244" t="s">
        <v>5700</v>
      </c>
      <c r="B1028" s="244" t="s">
        <v>5701</v>
      </c>
      <c r="C1028" s="244" t="s">
        <v>5689</v>
      </c>
      <c r="D1028" s="244" t="s">
        <v>5690</v>
      </c>
      <c r="E1028" s="244" t="s">
        <v>4106</v>
      </c>
      <c r="G1028" s="244" t="s">
        <v>4106</v>
      </c>
      <c r="I1028" s="244" t="s">
        <v>4720</v>
      </c>
      <c r="J1028" s="244" t="s">
        <v>5832</v>
      </c>
      <c r="K1028" s="244" t="s">
        <v>5700</v>
      </c>
    </row>
    <row r="1029" spans="1:11" s="244" customFormat="1" ht="26" x14ac:dyDescent="0.3">
      <c r="A1029" s="244" t="s">
        <v>5700</v>
      </c>
      <c r="B1029" s="244" t="s">
        <v>5701</v>
      </c>
      <c r="C1029" s="244" t="s">
        <v>5689</v>
      </c>
      <c r="D1029" s="244" t="s">
        <v>5690</v>
      </c>
      <c r="E1029" s="244" t="s">
        <v>4106</v>
      </c>
      <c r="G1029" s="244" t="s">
        <v>4106</v>
      </c>
      <c r="I1029" s="244" t="s">
        <v>4728</v>
      </c>
      <c r="J1029" s="244" t="s">
        <v>5833</v>
      </c>
      <c r="K1029" s="244" t="s">
        <v>5700</v>
      </c>
    </row>
    <row r="1030" spans="1:11" s="244" customFormat="1" ht="26" x14ac:dyDescent="0.3">
      <c r="A1030" s="244" t="s">
        <v>5700</v>
      </c>
      <c r="B1030" s="244" t="s">
        <v>5701</v>
      </c>
      <c r="C1030" s="244" t="s">
        <v>5689</v>
      </c>
      <c r="D1030" s="244" t="s">
        <v>5690</v>
      </c>
      <c r="E1030" s="244" t="s">
        <v>4106</v>
      </c>
      <c r="G1030" s="244" t="s">
        <v>4106</v>
      </c>
      <c r="I1030" s="244" t="s">
        <v>4818</v>
      </c>
      <c r="J1030" s="244" t="s">
        <v>5834</v>
      </c>
      <c r="K1030" s="244" t="s">
        <v>5700</v>
      </c>
    </row>
    <row r="1031" spans="1:11" s="244" customFormat="1" ht="26" x14ac:dyDescent="0.3">
      <c r="A1031" s="244" t="s">
        <v>5700</v>
      </c>
      <c r="B1031" s="244" t="s">
        <v>5701</v>
      </c>
      <c r="C1031" s="244" t="s">
        <v>5689</v>
      </c>
      <c r="D1031" s="244" t="s">
        <v>5690</v>
      </c>
      <c r="E1031" s="244" t="s">
        <v>4106</v>
      </c>
      <c r="G1031" s="244" t="s">
        <v>4106</v>
      </c>
      <c r="I1031" s="244" t="s">
        <v>5316</v>
      </c>
      <c r="J1031" s="244" t="s">
        <v>5835</v>
      </c>
      <c r="K1031" s="244" t="s">
        <v>5700</v>
      </c>
    </row>
    <row r="1032" spans="1:11" s="244" customFormat="1" ht="26" x14ac:dyDescent="0.3">
      <c r="A1032" s="244" t="s">
        <v>5700</v>
      </c>
      <c r="B1032" s="244" t="s">
        <v>5701</v>
      </c>
      <c r="C1032" s="244" t="s">
        <v>5689</v>
      </c>
      <c r="D1032" s="244" t="s">
        <v>5690</v>
      </c>
      <c r="E1032" s="244" t="s">
        <v>4106</v>
      </c>
      <c r="G1032" s="244" t="s">
        <v>4106</v>
      </c>
      <c r="I1032" s="244" t="s">
        <v>5727</v>
      </c>
      <c r="J1032" s="244" t="s">
        <v>5836</v>
      </c>
      <c r="K1032" s="244" t="s">
        <v>5700</v>
      </c>
    </row>
    <row r="1033" spans="1:11" s="244" customFormat="1" ht="26" x14ac:dyDescent="0.3">
      <c r="A1033" s="244" t="s">
        <v>5700</v>
      </c>
      <c r="B1033" s="244" t="s">
        <v>5701</v>
      </c>
      <c r="C1033" s="244" t="s">
        <v>5689</v>
      </c>
      <c r="D1033" s="244" t="s">
        <v>5690</v>
      </c>
      <c r="E1033" s="244" t="s">
        <v>4106</v>
      </c>
      <c r="G1033" s="244" t="s">
        <v>4106</v>
      </c>
      <c r="I1033" s="244" t="s">
        <v>855</v>
      </c>
      <c r="J1033" s="244" t="s">
        <v>5837</v>
      </c>
      <c r="K1033" s="244" t="s">
        <v>5700</v>
      </c>
    </row>
    <row r="1034" spans="1:11" s="244" customFormat="1" ht="26" x14ac:dyDescent="0.3">
      <c r="A1034" s="244" t="s">
        <v>5700</v>
      </c>
      <c r="B1034" s="244" t="s">
        <v>5701</v>
      </c>
      <c r="C1034" s="244" t="s">
        <v>5689</v>
      </c>
      <c r="D1034" s="244" t="s">
        <v>5690</v>
      </c>
      <c r="E1034" s="244" t="s">
        <v>4106</v>
      </c>
      <c r="G1034" s="244" t="s">
        <v>4106</v>
      </c>
      <c r="I1034" s="244" t="s">
        <v>867</v>
      </c>
      <c r="J1034" s="244" t="s">
        <v>5838</v>
      </c>
      <c r="K1034" s="244" t="s">
        <v>5700</v>
      </c>
    </row>
    <row r="1035" spans="1:11" s="244" customFormat="1" ht="26" x14ac:dyDescent="0.3">
      <c r="A1035" s="244" t="s">
        <v>5700</v>
      </c>
      <c r="B1035" s="244" t="s">
        <v>5701</v>
      </c>
      <c r="C1035" s="244" t="s">
        <v>5689</v>
      </c>
      <c r="D1035" s="244" t="s">
        <v>5690</v>
      </c>
      <c r="E1035" s="244" t="s">
        <v>4106</v>
      </c>
      <c r="G1035" s="244" t="s">
        <v>4106</v>
      </c>
      <c r="I1035" s="244" t="s">
        <v>5342</v>
      </c>
      <c r="J1035" s="244" t="s">
        <v>5839</v>
      </c>
      <c r="K1035" s="244" t="s">
        <v>5700</v>
      </c>
    </row>
    <row r="1036" spans="1:11" s="244" customFormat="1" ht="26" x14ac:dyDescent="0.3">
      <c r="A1036" s="244" t="s">
        <v>5700</v>
      </c>
      <c r="B1036" s="244" t="s">
        <v>5701</v>
      </c>
      <c r="C1036" s="244" t="s">
        <v>5689</v>
      </c>
      <c r="D1036" s="244" t="s">
        <v>5690</v>
      </c>
      <c r="E1036" s="244" t="s">
        <v>4106</v>
      </c>
      <c r="G1036" s="244" t="s">
        <v>4106</v>
      </c>
      <c r="I1036" s="244" t="s">
        <v>6120</v>
      </c>
      <c r="J1036" s="244" t="s">
        <v>5840</v>
      </c>
      <c r="K1036" s="244" t="s">
        <v>5700</v>
      </c>
    </row>
    <row r="1037" spans="1:11" s="244" customFormat="1" ht="26" x14ac:dyDescent="0.3">
      <c r="A1037" s="244" t="s">
        <v>5700</v>
      </c>
      <c r="B1037" s="244" t="s">
        <v>5701</v>
      </c>
      <c r="C1037" s="244" t="s">
        <v>5689</v>
      </c>
      <c r="D1037" s="244" t="s">
        <v>5690</v>
      </c>
      <c r="E1037" s="244" t="s">
        <v>4106</v>
      </c>
      <c r="G1037" s="244" t="s">
        <v>4106</v>
      </c>
      <c r="I1037" s="244" t="s">
        <v>873</v>
      </c>
      <c r="J1037" s="244" t="s">
        <v>5841</v>
      </c>
      <c r="K1037" s="244" t="s">
        <v>5700</v>
      </c>
    </row>
    <row r="1038" spans="1:11" s="244" customFormat="1" ht="26" x14ac:dyDescent="0.3">
      <c r="A1038" s="244" t="s">
        <v>5700</v>
      </c>
      <c r="B1038" s="244" t="s">
        <v>5701</v>
      </c>
      <c r="C1038" s="244" t="s">
        <v>5689</v>
      </c>
      <c r="D1038" s="244" t="s">
        <v>5690</v>
      </c>
      <c r="E1038" s="244" t="s">
        <v>4106</v>
      </c>
      <c r="G1038" s="244" t="s">
        <v>4106</v>
      </c>
      <c r="I1038" s="244" t="s">
        <v>2152</v>
      </c>
      <c r="J1038" s="244" t="s">
        <v>5842</v>
      </c>
      <c r="K1038" s="244" t="s">
        <v>5700</v>
      </c>
    </row>
    <row r="1039" spans="1:11" s="244" customFormat="1" ht="26" x14ac:dyDescent="0.3">
      <c r="A1039" s="244" t="s">
        <v>5700</v>
      </c>
      <c r="B1039" s="244" t="s">
        <v>5701</v>
      </c>
      <c r="C1039" s="244" t="s">
        <v>5689</v>
      </c>
      <c r="D1039" s="244" t="s">
        <v>5690</v>
      </c>
      <c r="E1039" s="244" t="s">
        <v>4106</v>
      </c>
      <c r="G1039" s="244" t="s">
        <v>4106</v>
      </c>
      <c r="I1039" s="244" t="s">
        <v>2156</v>
      </c>
      <c r="J1039" s="244" t="s">
        <v>5843</v>
      </c>
      <c r="K1039" s="244" t="s">
        <v>5700</v>
      </c>
    </row>
    <row r="1040" spans="1:11" s="244" customFormat="1" ht="26" x14ac:dyDescent="0.3">
      <c r="A1040" s="244" t="s">
        <v>5700</v>
      </c>
      <c r="B1040" s="244" t="s">
        <v>5701</v>
      </c>
      <c r="C1040" s="244" t="s">
        <v>5689</v>
      </c>
      <c r="D1040" s="244" t="s">
        <v>5690</v>
      </c>
      <c r="E1040" s="244" t="s">
        <v>4106</v>
      </c>
      <c r="G1040" s="244" t="s">
        <v>4106</v>
      </c>
      <c r="I1040" s="244" t="s">
        <v>5354</v>
      </c>
      <c r="J1040" s="244" t="s">
        <v>5844</v>
      </c>
      <c r="K1040" s="244" t="s">
        <v>5700</v>
      </c>
    </row>
    <row r="1041" spans="1:11" s="244" customFormat="1" ht="26" x14ac:dyDescent="0.3">
      <c r="A1041" s="244" t="s">
        <v>5700</v>
      </c>
      <c r="B1041" s="244" t="s">
        <v>5701</v>
      </c>
      <c r="C1041" s="244" t="s">
        <v>5689</v>
      </c>
      <c r="D1041" s="244" t="s">
        <v>5690</v>
      </c>
      <c r="E1041" s="244" t="s">
        <v>4106</v>
      </c>
      <c r="G1041" s="244" t="s">
        <v>4106</v>
      </c>
      <c r="I1041" s="244" t="s">
        <v>884</v>
      </c>
      <c r="J1041" s="244" t="s">
        <v>5845</v>
      </c>
      <c r="K1041" s="244" t="s">
        <v>5700</v>
      </c>
    </row>
    <row r="1042" spans="1:11" s="244" customFormat="1" ht="26" x14ac:dyDescent="0.3">
      <c r="A1042" s="244" t="s">
        <v>5700</v>
      </c>
      <c r="B1042" s="244" t="s">
        <v>5701</v>
      </c>
      <c r="C1042" s="244" t="s">
        <v>5689</v>
      </c>
      <c r="D1042" s="244" t="s">
        <v>5690</v>
      </c>
      <c r="E1042" s="244" t="s">
        <v>4106</v>
      </c>
      <c r="G1042" s="244" t="s">
        <v>4106</v>
      </c>
      <c r="I1042" s="244" t="s">
        <v>889</v>
      </c>
      <c r="J1042" s="244" t="s">
        <v>5846</v>
      </c>
      <c r="K1042" s="244" t="s">
        <v>5700</v>
      </c>
    </row>
    <row r="1043" spans="1:11" s="244" customFormat="1" ht="26" x14ac:dyDescent="0.3">
      <c r="A1043" s="244" t="s">
        <v>5700</v>
      </c>
      <c r="B1043" s="244" t="s">
        <v>5701</v>
      </c>
      <c r="C1043" s="244" t="s">
        <v>5689</v>
      </c>
      <c r="D1043" s="244" t="s">
        <v>5690</v>
      </c>
      <c r="E1043" s="244" t="s">
        <v>4106</v>
      </c>
      <c r="G1043" s="244" t="s">
        <v>4106</v>
      </c>
      <c r="I1043" s="244" t="s">
        <v>901</v>
      </c>
      <c r="J1043" s="244" t="s">
        <v>5847</v>
      </c>
      <c r="K1043" s="244" t="s">
        <v>5700</v>
      </c>
    </row>
    <row r="1044" spans="1:11" s="244" customFormat="1" ht="26" x14ac:dyDescent="0.3">
      <c r="A1044" s="244" t="s">
        <v>5700</v>
      </c>
      <c r="B1044" s="244" t="s">
        <v>5701</v>
      </c>
      <c r="C1044" s="244" t="s">
        <v>5689</v>
      </c>
      <c r="D1044" s="244" t="s">
        <v>5690</v>
      </c>
      <c r="E1044" s="244" t="s">
        <v>4106</v>
      </c>
      <c r="G1044" s="244" t="s">
        <v>4106</v>
      </c>
      <c r="I1044" s="244" t="s">
        <v>5358</v>
      </c>
      <c r="J1044" s="244" t="s">
        <v>5848</v>
      </c>
      <c r="K1044" s="244" t="s">
        <v>5700</v>
      </c>
    </row>
    <row r="1045" spans="1:11" s="244" customFormat="1" ht="26" x14ac:dyDescent="0.3">
      <c r="A1045" s="244" t="s">
        <v>5700</v>
      </c>
      <c r="B1045" s="244" t="s">
        <v>5701</v>
      </c>
      <c r="C1045" s="244" t="s">
        <v>5689</v>
      </c>
      <c r="D1045" s="244" t="s">
        <v>5690</v>
      </c>
      <c r="E1045" s="244" t="s">
        <v>4106</v>
      </c>
      <c r="G1045" s="244" t="s">
        <v>4106</v>
      </c>
      <c r="I1045" s="244" t="s">
        <v>907</v>
      </c>
      <c r="J1045" s="244" t="s">
        <v>5849</v>
      </c>
      <c r="K1045" s="244" t="s">
        <v>5700</v>
      </c>
    </row>
    <row r="1046" spans="1:11" s="244" customFormat="1" ht="26" x14ac:dyDescent="0.3">
      <c r="A1046" s="244" t="s">
        <v>5700</v>
      </c>
      <c r="B1046" s="244" t="s">
        <v>5701</v>
      </c>
      <c r="C1046" s="244" t="s">
        <v>5689</v>
      </c>
      <c r="D1046" s="244" t="s">
        <v>5690</v>
      </c>
      <c r="E1046" s="244" t="s">
        <v>4106</v>
      </c>
      <c r="G1046" s="244" t="s">
        <v>4106</v>
      </c>
      <c r="I1046" s="244" t="s">
        <v>5070</v>
      </c>
      <c r="J1046" s="244" t="s">
        <v>5850</v>
      </c>
      <c r="K1046" s="244" t="s">
        <v>5700</v>
      </c>
    </row>
    <row r="1047" spans="1:11" s="244" customFormat="1" ht="26" x14ac:dyDescent="0.3">
      <c r="A1047" s="244" t="s">
        <v>5700</v>
      </c>
      <c r="B1047" s="244" t="s">
        <v>5701</v>
      </c>
      <c r="C1047" s="244" t="s">
        <v>5689</v>
      </c>
      <c r="D1047" s="244" t="s">
        <v>5690</v>
      </c>
      <c r="E1047" s="244" t="s">
        <v>4106</v>
      </c>
      <c r="G1047" s="244" t="s">
        <v>4106</v>
      </c>
      <c r="I1047" s="244" t="s">
        <v>921</v>
      </c>
      <c r="J1047" s="244" t="s">
        <v>5851</v>
      </c>
      <c r="K1047" s="244" t="s">
        <v>5700</v>
      </c>
    </row>
    <row r="1048" spans="1:11" s="244" customFormat="1" ht="26" x14ac:dyDescent="0.3">
      <c r="A1048" s="244" t="s">
        <v>5700</v>
      </c>
      <c r="B1048" s="244" t="s">
        <v>5701</v>
      </c>
      <c r="C1048" s="244" t="s">
        <v>5689</v>
      </c>
      <c r="D1048" s="244" t="s">
        <v>5690</v>
      </c>
      <c r="E1048" s="244" t="s">
        <v>4106</v>
      </c>
      <c r="G1048" s="244" t="s">
        <v>4106</v>
      </c>
      <c r="I1048" s="244" t="s">
        <v>930</v>
      </c>
      <c r="J1048" s="244" t="s">
        <v>5852</v>
      </c>
      <c r="K1048" s="244" t="s">
        <v>5700</v>
      </c>
    </row>
    <row r="1049" spans="1:11" s="244" customFormat="1" ht="26" x14ac:dyDescent="0.3">
      <c r="A1049" s="244" t="s">
        <v>5700</v>
      </c>
      <c r="B1049" s="244" t="s">
        <v>5701</v>
      </c>
      <c r="C1049" s="244" t="s">
        <v>5689</v>
      </c>
      <c r="D1049" s="244" t="s">
        <v>5690</v>
      </c>
      <c r="E1049" s="244" t="s">
        <v>4106</v>
      </c>
      <c r="G1049" s="244" t="s">
        <v>4106</v>
      </c>
      <c r="I1049" s="244" t="s">
        <v>939</v>
      </c>
      <c r="J1049" s="244" t="s">
        <v>5853</v>
      </c>
      <c r="K1049" s="244" t="s">
        <v>5700</v>
      </c>
    </row>
    <row r="1050" spans="1:11" s="244" customFormat="1" ht="26" x14ac:dyDescent="0.3">
      <c r="A1050" s="244" t="s">
        <v>5700</v>
      </c>
      <c r="B1050" s="244" t="s">
        <v>5701</v>
      </c>
      <c r="C1050" s="244" t="s">
        <v>5689</v>
      </c>
      <c r="D1050" s="244" t="s">
        <v>5690</v>
      </c>
      <c r="E1050" s="244" t="s">
        <v>4106</v>
      </c>
      <c r="G1050" s="244" t="s">
        <v>4106</v>
      </c>
      <c r="I1050" s="244" t="s">
        <v>3165</v>
      </c>
      <c r="J1050" s="244" t="s">
        <v>5854</v>
      </c>
      <c r="K1050" s="244" t="s">
        <v>5700</v>
      </c>
    </row>
    <row r="1051" spans="1:11" s="244" customFormat="1" ht="26" x14ac:dyDescent="0.3">
      <c r="A1051" s="244" t="s">
        <v>5700</v>
      </c>
      <c r="B1051" s="244" t="s">
        <v>5701</v>
      </c>
      <c r="C1051" s="244" t="s">
        <v>5689</v>
      </c>
      <c r="D1051" s="244" t="s">
        <v>5690</v>
      </c>
      <c r="E1051" s="244" t="s">
        <v>4106</v>
      </c>
      <c r="G1051" s="244" t="s">
        <v>4106</v>
      </c>
      <c r="I1051" s="244" t="s">
        <v>3169</v>
      </c>
      <c r="J1051" s="244" t="s">
        <v>5855</v>
      </c>
      <c r="K1051" s="244" t="s">
        <v>5700</v>
      </c>
    </row>
    <row r="1052" spans="1:11" s="244" customFormat="1" ht="26" x14ac:dyDescent="0.3">
      <c r="A1052" s="244" t="s">
        <v>5700</v>
      </c>
      <c r="B1052" s="244" t="s">
        <v>5701</v>
      </c>
      <c r="C1052" s="244" t="s">
        <v>5689</v>
      </c>
      <c r="D1052" s="244" t="s">
        <v>5690</v>
      </c>
      <c r="E1052" s="244" t="s">
        <v>4106</v>
      </c>
      <c r="G1052" s="244" t="s">
        <v>4106</v>
      </c>
      <c r="I1052" s="244" t="s">
        <v>3188</v>
      </c>
      <c r="J1052" s="244" t="s">
        <v>5856</v>
      </c>
      <c r="K1052" s="244" t="s">
        <v>5700</v>
      </c>
    </row>
    <row r="1053" spans="1:11" s="244" customFormat="1" ht="26" x14ac:dyDescent="0.3">
      <c r="A1053" s="244" t="s">
        <v>5700</v>
      </c>
      <c r="B1053" s="244" t="s">
        <v>5701</v>
      </c>
      <c r="C1053" s="244" t="s">
        <v>5689</v>
      </c>
      <c r="D1053" s="244" t="s">
        <v>5690</v>
      </c>
      <c r="E1053" s="244" t="s">
        <v>4106</v>
      </c>
      <c r="G1053" s="244" t="s">
        <v>4106</v>
      </c>
      <c r="I1053" s="244" t="s">
        <v>1895</v>
      </c>
      <c r="J1053" s="244" t="s">
        <v>5857</v>
      </c>
      <c r="K1053" s="244" t="s">
        <v>5700</v>
      </c>
    </row>
    <row r="1054" spans="1:11" s="244" customFormat="1" ht="26" x14ac:dyDescent="0.3">
      <c r="A1054" s="244" t="s">
        <v>5700</v>
      </c>
      <c r="B1054" s="244" t="s">
        <v>5701</v>
      </c>
      <c r="C1054" s="244" t="s">
        <v>5689</v>
      </c>
      <c r="D1054" s="244" t="s">
        <v>5690</v>
      </c>
      <c r="E1054" s="244" t="s">
        <v>4106</v>
      </c>
      <c r="G1054" s="244" t="s">
        <v>4106</v>
      </c>
      <c r="I1054" s="244" t="s">
        <v>3220</v>
      </c>
      <c r="J1054" s="244" t="s">
        <v>5858</v>
      </c>
      <c r="K1054" s="244" t="s">
        <v>5700</v>
      </c>
    </row>
    <row r="1055" spans="1:11" s="244" customFormat="1" ht="26" x14ac:dyDescent="0.3">
      <c r="A1055" s="244" t="s">
        <v>5700</v>
      </c>
      <c r="B1055" s="244" t="s">
        <v>5701</v>
      </c>
      <c r="C1055" s="244" t="s">
        <v>5689</v>
      </c>
      <c r="D1055" s="244" t="s">
        <v>5690</v>
      </c>
      <c r="E1055" s="244" t="s">
        <v>4106</v>
      </c>
      <c r="G1055" s="244" t="s">
        <v>4106</v>
      </c>
      <c r="I1055" s="244" t="s">
        <v>6096</v>
      </c>
      <c r="J1055" s="244" t="s">
        <v>5859</v>
      </c>
      <c r="K1055" s="244" t="s">
        <v>5700</v>
      </c>
    </row>
    <row r="1056" spans="1:11" s="244" customFormat="1" ht="26" x14ac:dyDescent="0.3">
      <c r="A1056" s="244" t="s">
        <v>5700</v>
      </c>
      <c r="B1056" s="244" t="s">
        <v>5701</v>
      </c>
      <c r="C1056" s="244" t="s">
        <v>5689</v>
      </c>
      <c r="D1056" s="244" t="s">
        <v>5690</v>
      </c>
      <c r="E1056" s="244" t="s">
        <v>4106</v>
      </c>
      <c r="G1056" s="244" t="s">
        <v>4106</v>
      </c>
      <c r="I1056" s="244" t="s">
        <v>6103</v>
      </c>
      <c r="J1056" s="244" t="s">
        <v>5860</v>
      </c>
      <c r="K1056" s="244" t="s">
        <v>5700</v>
      </c>
    </row>
    <row r="1057" spans="1:11" s="244" customFormat="1" ht="26" x14ac:dyDescent="0.3">
      <c r="A1057" s="244" t="s">
        <v>5700</v>
      </c>
      <c r="B1057" s="244" t="s">
        <v>5701</v>
      </c>
      <c r="C1057" s="244" t="s">
        <v>5689</v>
      </c>
      <c r="D1057" s="244" t="s">
        <v>5690</v>
      </c>
      <c r="E1057" s="244" t="s">
        <v>4106</v>
      </c>
      <c r="G1057" s="244" t="s">
        <v>4106</v>
      </c>
      <c r="I1057" s="244" t="s">
        <v>6105</v>
      </c>
      <c r="J1057" s="244" t="s">
        <v>5861</v>
      </c>
      <c r="K1057" s="244" t="s">
        <v>5700</v>
      </c>
    </row>
    <row r="1058" spans="1:11" s="244" customFormat="1" ht="26" x14ac:dyDescent="0.3">
      <c r="A1058" s="244" t="s">
        <v>5700</v>
      </c>
      <c r="B1058" s="244" t="s">
        <v>5701</v>
      </c>
      <c r="C1058" s="244" t="s">
        <v>5689</v>
      </c>
      <c r="D1058" s="244" t="s">
        <v>5690</v>
      </c>
      <c r="E1058" s="244" t="s">
        <v>4106</v>
      </c>
      <c r="G1058" s="244" t="s">
        <v>4106</v>
      </c>
      <c r="I1058" s="244" t="s">
        <v>5221</v>
      </c>
      <c r="J1058" s="244" t="s">
        <v>5862</v>
      </c>
      <c r="K1058" s="244" t="s">
        <v>5700</v>
      </c>
    </row>
    <row r="1059" spans="1:11" s="244" customFormat="1" ht="26" x14ac:dyDescent="0.3">
      <c r="A1059" s="244" t="s">
        <v>5700</v>
      </c>
      <c r="B1059" s="244" t="s">
        <v>5701</v>
      </c>
      <c r="C1059" s="244" t="s">
        <v>5689</v>
      </c>
      <c r="D1059" s="244" t="s">
        <v>5690</v>
      </c>
      <c r="E1059" s="244" t="s">
        <v>4106</v>
      </c>
      <c r="G1059" s="244" t="s">
        <v>4106</v>
      </c>
      <c r="I1059" s="244" t="s">
        <v>6110</v>
      </c>
      <c r="J1059" s="244" t="s">
        <v>5863</v>
      </c>
      <c r="K1059" s="244" t="s">
        <v>5700</v>
      </c>
    </row>
    <row r="1060" spans="1:11" s="244" customFormat="1" ht="26" x14ac:dyDescent="0.3">
      <c r="A1060" s="244" t="s">
        <v>5700</v>
      </c>
      <c r="B1060" s="244" t="s">
        <v>5701</v>
      </c>
      <c r="C1060" s="244" t="s">
        <v>5689</v>
      </c>
      <c r="D1060" s="244" t="s">
        <v>5690</v>
      </c>
      <c r="E1060" s="244" t="s">
        <v>4106</v>
      </c>
      <c r="G1060" s="244" t="s">
        <v>4106</v>
      </c>
      <c r="I1060" s="244" t="s">
        <v>6115</v>
      </c>
      <c r="J1060" s="244" t="s">
        <v>5864</v>
      </c>
      <c r="K1060" s="244" t="s">
        <v>5700</v>
      </c>
    </row>
    <row r="1061" spans="1:11" s="244" customFormat="1" ht="26" x14ac:dyDescent="0.3">
      <c r="A1061" s="244" t="s">
        <v>5700</v>
      </c>
      <c r="B1061" s="244" t="s">
        <v>5701</v>
      </c>
      <c r="C1061" s="244" t="s">
        <v>5689</v>
      </c>
      <c r="D1061" s="244" t="s">
        <v>5690</v>
      </c>
      <c r="E1061" s="244" t="s">
        <v>4106</v>
      </c>
      <c r="G1061" s="244" t="s">
        <v>4106</v>
      </c>
      <c r="I1061" s="244" t="s">
        <v>6117</v>
      </c>
      <c r="J1061" s="244" t="s">
        <v>5865</v>
      </c>
      <c r="K1061" s="244" t="s">
        <v>5700</v>
      </c>
    </row>
    <row r="1062" spans="1:11" s="244" customFormat="1" ht="26" x14ac:dyDescent="0.3">
      <c r="A1062" s="244" t="s">
        <v>5700</v>
      </c>
      <c r="B1062" s="244" t="s">
        <v>5701</v>
      </c>
      <c r="C1062" s="244" t="s">
        <v>5689</v>
      </c>
      <c r="D1062" s="244" t="s">
        <v>5690</v>
      </c>
      <c r="E1062" s="244" t="s">
        <v>4106</v>
      </c>
      <c r="G1062" s="244" t="s">
        <v>4106</v>
      </c>
      <c r="I1062" s="244" t="s">
        <v>918</v>
      </c>
      <c r="J1062" s="244" t="s">
        <v>5866</v>
      </c>
      <c r="K1062" s="244" t="s">
        <v>5700</v>
      </c>
    </row>
    <row r="1063" spans="1:11" s="244" customFormat="1" ht="26" x14ac:dyDescent="0.3">
      <c r="A1063" s="244" t="s">
        <v>5700</v>
      </c>
      <c r="B1063" s="244" t="s">
        <v>5701</v>
      </c>
      <c r="C1063" s="244" t="s">
        <v>5689</v>
      </c>
      <c r="D1063" s="244" t="s">
        <v>5690</v>
      </c>
      <c r="E1063" s="244" t="s">
        <v>4106</v>
      </c>
      <c r="G1063" s="244" t="s">
        <v>4106</v>
      </c>
      <c r="I1063" s="244" t="s">
        <v>6134</v>
      </c>
      <c r="J1063" s="244" t="s">
        <v>5867</v>
      </c>
      <c r="K1063" s="244" t="s">
        <v>5700</v>
      </c>
    </row>
    <row r="1064" spans="1:11" s="244" customFormat="1" ht="26" x14ac:dyDescent="0.3">
      <c r="A1064" s="244" t="s">
        <v>5700</v>
      </c>
      <c r="B1064" s="244" t="s">
        <v>5701</v>
      </c>
      <c r="C1064" s="244" t="s">
        <v>5689</v>
      </c>
      <c r="D1064" s="244" t="s">
        <v>5690</v>
      </c>
      <c r="E1064" s="244" t="s">
        <v>4106</v>
      </c>
      <c r="G1064" s="244" t="s">
        <v>4106</v>
      </c>
      <c r="I1064" s="244" t="s">
        <v>2159</v>
      </c>
      <c r="J1064" s="244" t="s">
        <v>5868</v>
      </c>
      <c r="K1064" s="244" t="s">
        <v>5700</v>
      </c>
    </row>
    <row r="1065" spans="1:11" s="244" customFormat="1" ht="26" x14ac:dyDescent="0.3">
      <c r="A1065" s="244" t="s">
        <v>5700</v>
      </c>
      <c r="B1065" s="244" t="s">
        <v>5701</v>
      </c>
      <c r="C1065" s="244" t="s">
        <v>5689</v>
      </c>
      <c r="D1065" s="244" t="s">
        <v>5690</v>
      </c>
      <c r="E1065" s="244" t="s">
        <v>4106</v>
      </c>
      <c r="G1065" s="244" t="s">
        <v>4106</v>
      </c>
      <c r="I1065" s="244" t="s">
        <v>6290</v>
      </c>
      <c r="J1065" s="244" t="s">
        <v>5869</v>
      </c>
      <c r="K1065" s="244" t="s">
        <v>5700</v>
      </c>
    </row>
    <row r="1066" spans="1:11" s="244" customFormat="1" ht="26" x14ac:dyDescent="0.3">
      <c r="A1066" s="244" t="s">
        <v>5700</v>
      </c>
      <c r="B1066" s="244" t="s">
        <v>5701</v>
      </c>
      <c r="C1066" s="244" t="s">
        <v>5689</v>
      </c>
      <c r="D1066" s="244" t="s">
        <v>5690</v>
      </c>
      <c r="E1066" s="244" t="s">
        <v>4106</v>
      </c>
      <c r="G1066" s="244" t="s">
        <v>4106</v>
      </c>
      <c r="I1066" s="244" t="s">
        <v>6294</v>
      </c>
      <c r="J1066" s="244" t="s">
        <v>5870</v>
      </c>
      <c r="K1066" s="244" t="s">
        <v>5700</v>
      </c>
    </row>
    <row r="1067" spans="1:11" s="244" customFormat="1" ht="26" x14ac:dyDescent="0.3">
      <c r="A1067" s="244" t="s">
        <v>5700</v>
      </c>
      <c r="B1067" s="244" t="s">
        <v>5701</v>
      </c>
      <c r="C1067" s="244" t="s">
        <v>5689</v>
      </c>
      <c r="D1067" s="244" t="s">
        <v>5690</v>
      </c>
      <c r="E1067" s="244" t="s">
        <v>4106</v>
      </c>
      <c r="G1067" s="244" t="s">
        <v>4106</v>
      </c>
      <c r="I1067" s="244" t="s">
        <v>6298</v>
      </c>
      <c r="J1067" s="244" t="s">
        <v>5871</v>
      </c>
      <c r="K1067" s="244" t="s">
        <v>5700</v>
      </c>
    </row>
    <row r="1068" spans="1:11" s="244" customFormat="1" ht="26" x14ac:dyDescent="0.3">
      <c r="A1068" s="244" t="s">
        <v>5700</v>
      </c>
      <c r="B1068" s="244" t="s">
        <v>5701</v>
      </c>
      <c r="C1068" s="244" t="s">
        <v>5689</v>
      </c>
      <c r="D1068" s="244" t="s">
        <v>5690</v>
      </c>
      <c r="E1068" s="244" t="s">
        <v>4106</v>
      </c>
      <c r="G1068" s="244" t="s">
        <v>4106</v>
      </c>
      <c r="I1068" s="244" t="s">
        <v>6306</v>
      </c>
      <c r="J1068" s="244" t="s">
        <v>5872</v>
      </c>
      <c r="K1068" s="244" t="s">
        <v>5700</v>
      </c>
    </row>
    <row r="1069" spans="1:11" s="244" customFormat="1" ht="26" x14ac:dyDescent="0.3">
      <c r="A1069" s="244" t="s">
        <v>5700</v>
      </c>
      <c r="B1069" s="244" t="s">
        <v>5701</v>
      </c>
      <c r="C1069" s="244" t="s">
        <v>5689</v>
      </c>
      <c r="D1069" s="244" t="s">
        <v>5690</v>
      </c>
      <c r="E1069" s="244" t="s">
        <v>4106</v>
      </c>
      <c r="G1069" s="244" t="s">
        <v>4106</v>
      </c>
      <c r="I1069" s="244" t="s">
        <v>6308</v>
      </c>
      <c r="J1069" s="244" t="s">
        <v>5873</v>
      </c>
      <c r="K1069" s="244" t="s">
        <v>5700</v>
      </c>
    </row>
    <row r="1070" spans="1:11" s="244" customFormat="1" ht="26" x14ac:dyDescent="0.3">
      <c r="A1070" s="244" t="s">
        <v>5700</v>
      </c>
      <c r="B1070" s="244" t="s">
        <v>5701</v>
      </c>
      <c r="C1070" s="244" t="s">
        <v>5689</v>
      </c>
      <c r="D1070" s="244" t="s">
        <v>5690</v>
      </c>
      <c r="E1070" s="244" t="s">
        <v>4106</v>
      </c>
      <c r="G1070" s="244" t="s">
        <v>4106</v>
      </c>
      <c r="I1070" s="244" t="s">
        <v>6311</v>
      </c>
      <c r="J1070" s="244" t="s">
        <v>5874</v>
      </c>
      <c r="K1070" s="244" t="s">
        <v>5700</v>
      </c>
    </row>
    <row r="1071" spans="1:11" s="244" customFormat="1" ht="26" x14ac:dyDescent="0.3">
      <c r="A1071" s="244" t="s">
        <v>5700</v>
      </c>
      <c r="B1071" s="244" t="s">
        <v>5701</v>
      </c>
      <c r="C1071" s="244" t="s">
        <v>5689</v>
      </c>
      <c r="D1071" s="244" t="s">
        <v>5690</v>
      </c>
      <c r="E1071" s="244" t="s">
        <v>4106</v>
      </c>
      <c r="G1071" s="244" t="s">
        <v>4106</v>
      </c>
      <c r="I1071" s="244" t="s">
        <v>6313</v>
      </c>
      <c r="J1071" s="244" t="s">
        <v>5875</v>
      </c>
      <c r="K1071" s="244" t="s">
        <v>5700</v>
      </c>
    </row>
    <row r="1072" spans="1:11" s="244" customFormat="1" ht="26" x14ac:dyDescent="0.3">
      <c r="A1072" s="244" t="s">
        <v>5700</v>
      </c>
      <c r="B1072" s="244" t="s">
        <v>5701</v>
      </c>
      <c r="C1072" s="244" t="s">
        <v>5689</v>
      </c>
      <c r="D1072" s="244" t="s">
        <v>5690</v>
      </c>
      <c r="E1072" s="244" t="s">
        <v>4106</v>
      </c>
      <c r="G1072" s="244" t="s">
        <v>4106</v>
      </c>
      <c r="I1072" s="244" t="s">
        <v>2150</v>
      </c>
      <c r="J1072" s="244" t="s">
        <v>5876</v>
      </c>
      <c r="K1072" s="244" t="s">
        <v>5700</v>
      </c>
    </row>
    <row r="1073" spans="1:11" s="244" customFormat="1" ht="26" x14ac:dyDescent="0.3">
      <c r="A1073" s="244" t="s">
        <v>5700</v>
      </c>
      <c r="B1073" s="244" t="s">
        <v>5701</v>
      </c>
      <c r="C1073" s="244" t="s">
        <v>5689</v>
      </c>
      <c r="D1073" s="244" t="s">
        <v>5690</v>
      </c>
      <c r="E1073" s="244" t="s">
        <v>4106</v>
      </c>
      <c r="G1073" s="244" t="s">
        <v>4106</v>
      </c>
      <c r="I1073" s="244" t="s">
        <v>2148</v>
      </c>
      <c r="J1073" s="244" t="s">
        <v>5877</v>
      </c>
      <c r="K1073" s="244" t="s">
        <v>5700</v>
      </c>
    </row>
    <row r="1074" spans="1:11" s="244" customFormat="1" ht="26" x14ac:dyDescent="0.3">
      <c r="A1074" s="244" t="s">
        <v>5700</v>
      </c>
      <c r="B1074" s="244" t="s">
        <v>5701</v>
      </c>
      <c r="C1074" s="244" t="s">
        <v>5689</v>
      </c>
      <c r="D1074" s="244" t="s">
        <v>5690</v>
      </c>
      <c r="E1074" s="244" t="s">
        <v>4106</v>
      </c>
      <c r="G1074" s="244" t="s">
        <v>4106</v>
      </c>
      <c r="I1074" s="244" t="s">
        <v>6321</v>
      </c>
      <c r="J1074" s="244" t="s">
        <v>5878</v>
      </c>
      <c r="K1074" s="244" t="s">
        <v>5700</v>
      </c>
    </row>
    <row r="1075" spans="1:11" s="244" customFormat="1" ht="26" x14ac:dyDescent="0.3">
      <c r="A1075" s="244" t="s">
        <v>5700</v>
      </c>
      <c r="B1075" s="244" t="s">
        <v>5701</v>
      </c>
      <c r="C1075" s="244" t="s">
        <v>5689</v>
      </c>
      <c r="D1075" s="244" t="s">
        <v>5690</v>
      </c>
      <c r="E1075" s="244" t="s">
        <v>4106</v>
      </c>
      <c r="G1075" s="244" t="s">
        <v>4106</v>
      </c>
      <c r="I1075" s="244" t="s">
        <v>4389</v>
      </c>
      <c r="J1075" s="244" t="s">
        <v>5879</v>
      </c>
      <c r="K1075" s="244" t="s">
        <v>5700</v>
      </c>
    </row>
    <row r="1076" spans="1:11" s="244" customFormat="1" ht="26" x14ac:dyDescent="0.3">
      <c r="A1076" s="244" t="s">
        <v>5700</v>
      </c>
      <c r="B1076" s="244" t="s">
        <v>5701</v>
      </c>
      <c r="C1076" s="244" t="s">
        <v>5689</v>
      </c>
      <c r="D1076" s="244" t="s">
        <v>5690</v>
      </c>
      <c r="E1076" s="244" t="s">
        <v>4106</v>
      </c>
      <c r="G1076" s="244" t="s">
        <v>4106</v>
      </c>
      <c r="I1076" s="244" t="s">
        <v>6128</v>
      </c>
      <c r="J1076" s="244" t="s">
        <v>5880</v>
      </c>
      <c r="K1076" s="244" t="s">
        <v>5700</v>
      </c>
    </row>
    <row r="1077" spans="1:11" s="244" customFormat="1" ht="26" x14ac:dyDescent="0.3">
      <c r="A1077" s="244" t="s">
        <v>5700</v>
      </c>
      <c r="B1077" s="244" t="s">
        <v>5701</v>
      </c>
      <c r="C1077" s="244" t="s">
        <v>5689</v>
      </c>
      <c r="D1077" s="244" t="s">
        <v>5690</v>
      </c>
      <c r="E1077" s="244" t="s">
        <v>4106</v>
      </c>
      <c r="G1077" s="244" t="s">
        <v>4106</v>
      </c>
      <c r="I1077" s="244" t="s">
        <v>4398</v>
      </c>
      <c r="J1077" s="244" t="s">
        <v>5881</v>
      </c>
      <c r="K1077" s="244" t="s">
        <v>5700</v>
      </c>
    </row>
    <row r="1078" spans="1:11" s="244" customFormat="1" ht="26" x14ac:dyDescent="0.3">
      <c r="A1078" s="244" t="s">
        <v>5700</v>
      </c>
      <c r="B1078" s="244" t="s">
        <v>5701</v>
      </c>
      <c r="C1078" s="244" t="s">
        <v>5689</v>
      </c>
      <c r="D1078" s="244" t="s">
        <v>5690</v>
      </c>
      <c r="E1078" s="244" t="s">
        <v>4106</v>
      </c>
      <c r="G1078" s="244" t="s">
        <v>4106</v>
      </c>
      <c r="I1078" s="244" t="s">
        <v>4406</v>
      </c>
      <c r="J1078" s="244" t="s">
        <v>5882</v>
      </c>
      <c r="K1078" s="244" t="s">
        <v>5700</v>
      </c>
    </row>
    <row r="1079" spans="1:11" s="244" customFormat="1" ht="26" x14ac:dyDescent="0.3">
      <c r="A1079" s="244" t="s">
        <v>5700</v>
      </c>
      <c r="B1079" s="244" t="s">
        <v>5701</v>
      </c>
      <c r="C1079" s="244" t="s">
        <v>5689</v>
      </c>
      <c r="D1079" s="244" t="s">
        <v>5690</v>
      </c>
      <c r="E1079" s="244" t="s">
        <v>4106</v>
      </c>
      <c r="G1079" s="244" t="s">
        <v>4106</v>
      </c>
      <c r="I1079" s="244" t="s">
        <v>6136</v>
      </c>
      <c r="J1079" s="244" t="s">
        <v>5883</v>
      </c>
      <c r="K1079" s="244" t="s">
        <v>5700</v>
      </c>
    </row>
    <row r="1080" spans="1:11" s="244" customFormat="1" ht="26" x14ac:dyDescent="0.3">
      <c r="A1080" s="244" t="s">
        <v>5700</v>
      </c>
      <c r="B1080" s="244" t="s">
        <v>5701</v>
      </c>
      <c r="C1080" s="244" t="s">
        <v>5689</v>
      </c>
      <c r="D1080" s="244" t="s">
        <v>5690</v>
      </c>
      <c r="E1080" s="244" t="s">
        <v>4106</v>
      </c>
      <c r="G1080" s="244" t="s">
        <v>4106</v>
      </c>
      <c r="I1080" s="244" t="s">
        <v>5206</v>
      </c>
      <c r="J1080" s="244" t="s">
        <v>5884</v>
      </c>
      <c r="K1080" s="244" t="s">
        <v>5700</v>
      </c>
    </row>
    <row r="1081" spans="1:11" s="244" customFormat="1" ht="26" x14ac:dyDescent="0.3">
      <c r="A1081" s="244" t="s">
        <v>5700</v>
      </c>
      <c r="B1081" s="244" t="s">
        <v>5701</v>
      </c>
      <c r="C1081" s="244" t="s">
        <v>5689</v>
      </c>
      <c r="D1081" s="244" t="s">
        <v>5690</v>
      </c>
      <c r="E1081" s="244" t="s">
        <v>4106</v>
      </c>
      <c r="G1081" s="244" t="s">
        <v>4106</v>
      </c>
      <c r="I1081" s="244" t="s">
        <v>2112</v>
      </c>
      <c r="J1081" s="244" t="s">
        <v>5885</v>
      </c>
      <c r="K1081" s="244" t="s">
        <v>5700</v>
      </c>
    </row>
    <row r="1082" spans="1:11" s="244" customFormat="1" ht="26" x14ac:dyDescent="0.3">
      <c r="A1082" s="244" t="s">
        <v>5700</v>
      </c>
      <c r="B1082" s="244" t="s">
        <v>5701</v>
      </c>
      <c r="C1082" s="244" t="s">
        <v>5689</v>
      </c>
      <c r="D1082" s="244" t="s">
        <v>5690</v>
      </c>
      <c r="E1082" s="244" t="s">
        <v>4106</v>
      </c>
      <c r="G1082" s="244" t="s">
        <v>4106</v>
      </c>
      <c r="I1082" s="244" t="s">
        <v>4417</v>
      </c>
      <c r="J1082" s="244" t="s">
        <v>5886</v>
      </c>
      <c r="K1082" s="244" t="s">
        <v>5700</v>
      </c>
    </row>
    <row r="1083" spans="1:11" s="244" customFormat="1" ht="26" x14ac:dyDescent="0.3">
      <c r="A1083" s="244" t="s">
        <v>5700</v>
      </c>
      <c r="B1083" s="244" t="s">
        <v>5701</v>
      </c>
      <c r="C1083" s="244" t="s">
        <v>5689</v>
      </c>
      <c r="D1083" s="244" t="s">
        <v>5690</v>
      </c>
      <c r="E1083" s="244" t="s">
        <v>4106</v>
      </c>
      <c r="G1083" s="244" t="s">
        <v>4106</v>
      </c>
      <c r="I1083" s="244" t="s">
        <v>2176</v>
      </c>
      <c r="J1083" s="244" t="s">
        <v>5887</v>
      </c>
      <c r="K1083" s="244" t="s">
        <v>5700</v>
      </c>
    </row>
    <row r="1084" spans="1:11" s="244" customFormat="1" ht="26" x14ac:dyDescent="0.3">
      <c r="A1084" s="244" t="s">
        <v>5700</v>
      </c>
      <c r="B1084" s="244" t="s">
        <v>5701</v>
      </c>
      <c r="C1084" s="244" t="s">
        <v>5689</v>
      </c>
      <c r="D1084" s="244" t="s">
        <v>5690</v>
      </c>
      <c r="E1084" s="244" t="s">
        <v>4106</v>
      </c>
      <c r="G1084" s="244" t="s">
        <v>4106</v>
      </c>
      <c r="I1084" s="244" t="s">
        <v>4419</v>
      </c>
      <c r="J1084" s="244" t="s">
        <v>5888</v>
      </c>
      <c r="K1084" s="244" t="s">
        <v>5700</v>
      </c>
    </row>
    <row r="1085" spans="1:11" s="244" customFormat="1" ht="26" x14ac:dyDescent="0.3">
      <c r="A1085" s="244" t="s">
        <v>5700</v>
      </c>
      <c r="B1085" s="244" t="s">
        <v>5701</v>
      </c>
      <c r="C1085" s="244" t="s">
        <v>5689</v>
      </c>
      <c r="D1085" s="244" t="s">
        <v>5690</v>
      </c>
      <c r="E1085" s="244" t="s">
        <v>4106</v>
      </c>
      <c r="G1085" s="244" t="s">
        <v>4106</v>
      </c>
      <c r="I1085" s="244" t="s">
        <v>4422</v>
      </c>
      <c r="J1085" s="244" t="s">
        <v>1577</v>
      </c>
      <c r="K1085" s="244" t="s">
        <v>5700</v>
      </c>
    </row>
    <row r="1086" spans="1:11" s="244" customFormat="1" ht="26" x14ac:dyDescent="0.3">
      <c r="A1086" s="244" t="s">
        <v>5700</v>
      </c>
      <c r="B1086" s="244" t="s">
        <v>5701</v>
      </c>
      <c r="C1086" s="244" t="s">
        <v>5689</v>
      </c>
      <c r="D1086" s="244" t="s">
        <v>5690</v>
      </c>
      <c r="E1086" s="244" t="s">
        <v>4106</v>
      </c>
      <c r="G1086" s="244" t="s">
        <v>4106</v>
      </c>
      <c r="I1086" s="244" t="s">
        <v>3008</v>
      </c>
      <c r="J1086" s="244" t="s">
        <v>1578</v>
      </c>
      <c r="K1086" s="244" t="s">
        <v>5700</v>
      </c>
    </row>
    <row r="1087" spans="1:11" s="244" customFormat="1" ht="26" x14ac:dyDescent="0.3">
      <c r="A1087" s="244" t="s">
        <v>5700</v>
      </c>
      <c r="B1087" s="244" t="s">
        <v>5701</v>
      </c>
      <c r="C1087" s="244" t="s">
        <v>5689</v>
      </c>
      <c r="D1087" s="244" t="s">
        <v>5690</v>
      </c>
      <c r="E1087" s="244" t="s">
        <v>4106</v>
      </c>
      <c r="G1087" s="244" t="s">
        <v>4106</v>
      </c>
      <c r="I1087" s="244" t="s">
        <v>2114</v>
      </c>
      <c r="J1087" s="244" t="s">
        <v>1579</v>
      </c>
      <c r="K1087" s="244" t="s">
        <v>5700</v>
      </c>
    </row>
    <row r="1088" spans="1:11" s="244" customFormat="1" ht="26" x14ac:dyDescent="0.3">
      <c r="A1088" s="244" t="s">
        <v>5700</v>
      </c>
      <c r="B1088" s="244" t="s">
        <v>5701</v>
      </c>
      <c r="C1088" s="244" t="s">
        <v>5689</v>
      </c>
      <c r="D1088" s="244" t="s">
        <v>5690</v>
      </c>
      <c r="E1088" s="244" t="s">
        <v>4106</v>
      </c>
      <c r="G1088" s="244" t="s">
        <v>4106</v>
      </c>
      <c r="I1088" s="244" t="s">
        <v>3336</v>
      </c>
      <c r="J1088" s="244" t="s">
        <v>1580</v>
      </c>
      <c r="K1088" s="244" t="s">
        <v>5700</v>
      </c>
    </row>
    <row r="1089" spans="1:11" s="244" customFormat="1" ht="26" x14ac:dyDescent="0.3">
      <c r="A1089" s="244" t="s">
        <v>5700</v>
      </c>
      <c r="B1089" s="244" t="s">
        <v>5701</v>
      </c>
      <c r="C1089" s="244" t="s">
        <v>5689</v>
      </c>
      <c r="D1089" s="244" t="s">
        <v>5690</v>
      </c>
      <c r="E1089" s="244" t="s">
        <v>4106</v>
      </c>
      <c r="G1089" s="244" t="s">
        <v>4106</v>
      </c>
      <c r="I1089" s="244" t="s">
        <v>4430</v>
      </c>
      <c r="J1089" s="244" t="s">
        <v>1581</v>
      </c>
      <c r="K1089" s="244" t="s">
        <v>5700</v>
      </c>
    </row>
    <row r="1090" spans="1:11" s="244" customFormat="1" ht="26" x14ac:dyDescent="0.3">
      <c r="A1090" s="244" t="s">
        <v>5700</v>
      </c>
      <c r="B1090" s="244" t="s">
        <v>5701</v>
      </c>
      <c r="C1090" s="244" t="s">
        <v>5689</v>
      </c>
      <c r="D1090" s="244" t="s">
        <v>5690</v>
      </c>
      <c r="E1090" s="244" t="s">
        <v>4106</v>
      </c>
      <c r="G1090" s="244" t="s">
        <v>4106</v>
      </c>
      <c r="I1090" s="244" t="s">
        <v>4434</v>
      </c>
      <c r="J1090" s="244" t="s">
        <v>1582</v>
      </c>
      <c r="K1090" s="244" t="s">
        <v>5700</v>
      </c>
    </row>
    <row r="1091" spans="1:11" s="244" customFormat="1" ht="26" x14ac:dyDescent="0.3">
      <c r="A1091" s="244" t="s">
        <v>5700</v>
      </c>
      <c r="B1091" s="244" t="s">
        <v>5701</v>
      </c>
      <c r="C1091" s="244" t="s">
        <v>5689</v>
      </c>
      <c r="D1091" s="244" t="s">
        <v>5690</v>
      </c>
      <c r="E1091" s="244" t="s">
        <v>4106</v>
      </c>
      <c r="G1091" s="244" t="s">
        <v>4106</v>
      </c>
      <c r="I1091" s="244" t="s">
        <v>4436</v>
      </c>
      <c r="J1091" s="244" t="s">
        <v>1583</v>
      </c>
      <c r="K1091" s="244" t="s">
        <v>5700</v>
      </c>
    </row>
    <row r="1092" spans="1:11" s="244" customFormat="1" ht="26" x14ac:dyDescent="0.3">
      <c r="A1092" s="244" t="s">
        <v>5700</v>
      </c>
      <c r="B1092" s="244" t="s">
        <v>5701</v>
      </c>
      <c r="C1092" s="244" t="s">
        <v>5689</v>
      </c>
      <c r="D1092" s="244" t="s">
        <v>5690</v>
      </c>
      <c r="E1092" s="244" t="s">
        <v>4106</v>
      </c>
      <c r="G1092" s="244" t="s">
        <v>4106</v>
      </c>
      <c r="I1092" s="244" t="s">
        <v>1584</v>
      </c>
      <c r="J1092" s="244" t="s">
        <v>1585</v>
      </c>
      <c r="K1092" s="244" t="s">
        <v>5700</v>
      </c>
    </row>
    <row r="1093" spans="1:11" s="244" customFormat="1" ht="26" x14ac:dyDescent="0.3">
      <c r="A1093" s="244" t="s">
        <v>5700</v>
      </c>
      <c r="B1093" s="244" t="s">
        <v>5701</v>
      </c>
      <c r="C1093" s="244" t="s">
        <v>5689</v>
      </c>
      <c r="D1093" s="244" t="s">
        <v>5690</v>
      </c>
      <c r="E1093" s="244" t="s">
        <v>4106</v>
      </c>
      <c r="G1093" s="244" t="s">
        <v>4106</v>
      </c>
      <c r="I1093" s="244" t="s">
        <v>1586</v>
      </c>
      <c r="J1093" s="244" t="s">
        <v>1587</v>
      </c>
      <c r="K1093" s="244" t="s">
        <v>5700</v>
      </c>
    </row>
    <row r="1094" spans="1:11" s="244" customFormat="1" ht="26" x14ac:dyDescent="0.3">
      <c r="A1094" s="244" t="s">
        <v>5700</v>
      </c>
      <c r="B1094" s="244" t="s">
        <v>5701</v>
      </c>
      <c r="C1094" s="244" t="s">
        <v>5689</v>
      </c>
      <c r="D1094" s="244" t="s">
        <v>5690</v>
      </c>
      <c r="E1094" s="244" t="s">
        <v>4106</v>
      </c>
      <c r="G1094" s="244" t="s">
        <v>4106</v>
      </c>
      <c r="I1094" s="244" t="s">
        <v>3011</v>
      </c>
      <c r="J1094" s="244" t="s">
        <v>1588</v>
      </c>
      <c r="K1094" s="244" t="s">
        <v>5700</v>
      </c>
    </row>
    <row r="1095" spans="1:11" s="244" customFormat="1" ht="26" x14ac:dyDescent="0.3">
      <c r="A1095" s="244" t="s">
        <v>5700</v>
      </c>
      <c r="B1095" s="244" t="s">
        <v>5701</v>
      </c>
      <c r="C1095" s="244" t="s">
        <v>5689</v>
      </c>
      <c r="D1095" s="244" t="s">
        <v>5690</v>
      </c>
      <c r="E1095" s="244" t="s">
        <v>4106</v>
      </c>
      <c r="G1095" s="244" t="s">
        <v>4106</v>
      </c>
      <c r="I1095" s="244" t="s">
        <v>4453</v>
      </c>
      <c r="J1095" s="244" t="s">
        <v>1589</v>
      </c>
      <c r="K1095" s="244" t="s">
        <v>5700</v>
      </c>
    </row>
    <row r="1096" spans="1:11" s="244" customFormat="1" ht="26" x14ac:dyDescent="0.3">
      <c r="A1096" s="244" t="s">
        <v>5700</v>
      </c>
      <c r="B1096" s="244" t="s">
        <v>5701</v>
      </c>
      <c r="C1096" s="244" t="s">
        <v>5689</v>
      </c>
      <c r="D1096" s="244" t="s">
        <v>5690</v>
      </c>
      <c r="E1096" s="244" t="s">
        <v>4106</v>
      </c>
      <c r="G1096" s="244" t="s">
        <v>4106</v>
      </c>
      <c r="I1096" s="244" t="s">
        <v>4461</v>
      </c>
      <c r="J1096" s="244" t="s">
        <v>1590</v>
      </c>
      <c r="K1096" s="244" t="s">
        <v>5700</v>
      </c>
    </row>
    <row r="1097" spans="1:11" s="244" customFormat="1" ht="26" x14ac:dyDescent="0.3">
      <c r="A1097" s="244" t="s">
        <v>5700</v>
      </c>
      <c r="B1097" s="244" t="s">
        <v>5701</v>
      </c>
      <c r="C1097" s="244" t="s">
        <v>5689</v>
      </c>
      <c r="D1097" s="244" t="s">
        <v>5690</v>
      </c>
      <c r="E1097" s="244" t="s">
        <v>4106</v>
      </c>
      <c r="G1097" s="244" t="s">
        <v>4106</v>
      </c>
      <c r="I1097" s="244" t="s">
        <v>1535</v>
      </c>
      <c r="J1097" s="244" t="s">
        <v>1591</v>
      </c>
      <c r="K1097" s="244" t="s">
        <v>5700</v>
      </c>
    </row>
    <row r="1098" spans="1:11" s="244" customFormat="1" ht="26" x14ac:dyDescent="0.3">
      <c r="A1098" s="244" t="s">
        <v>5700</v>
      </c>
      <c r="B1098" s="244" t="s">
        <v>5701</v>
      </c>
      <c r="C1098" s="244" t="s">
        <v>5689</v>
      </c>
      <c r="D1098" s="244" t="s">
        <v>5690</v>
      </c>
      <c r="E1098" s="244" t="s">
        <v>4106</v>
      </c>
      <c r="G1098" s="244" t="s">
        <v>4106</v>
      </c>
      <c r="I1098" s="244" t="s">
        <v>1539</v>
      </c>
      <c r="J1098" s="244" t="s">
        <v>1592</v>
      </c>
      <c r="K1098" s="244" t="s">
        <v>5700</v>
      </c>
    </row>
    <row r="1099" spans="1:11" s="244" customFormat="1" ht="26" x14ac:dyDescent="0.3">
      <c r="A1099" s="244" t="s">
        <v>5700</v>
      </c>
      <c r="B1099" s="244" t="s">
        <v>5701</v>
      </c>
      <c r="C1099" s="244" t="s">
        <v>5689</v>
      </c>
      <c r="D1099" s="244" t="s">
        <v>5690</v>
      </c>
      <c r="E1099" s="244" t="s">
        <v>4106</v>
      </c>
      <c r="G1099" s="244" t="s">
        <v>4106</v>
      </c>
      <c r="I1099" s="244" t="s">
        <v>1541</v>
      </c>
      <c r="J1099" s="244" t="s">
        <v>1593</v>
      </c>
      <c r="K1099" s="244" t="s">
        <v>5700</v>
      </c>
    </row>
    <row r="1100" spans="1:11" s="244" customFormat="1" ht="26" x14ac:dyDescent="0.3">
      <c r="A1100" s="244" t="s">
        <v>5700</v>
      </c>
      <c r="B1100" s="244" t="s">
        <v>5701</v>
      </c>
      <c r="C1100" s="244" t="s">
        <v>5689</v>
      </c>
      <c r="D1100" s="244" t="s">
        <v>5690</v>
      </c>
      <c r="E1100" s="244" t="s">
        <v>4106</v>
      </c>
      <c r="G1100" s="244" t="s">
        <v>4106</v>
      </c>
      <c r="I1100" s="244" t="s">
        <v>1543</v>
      </c>
      <c r="J1100" s="244" t="s">
        <v>1594</v>
      </c>
      <c r="K1100" s="244" t="s">
        <v>5700</v>
      </c>
    </row>
    <row r="1101" spans="1:11" s="244" customFormat="1" ht="26" x14ac:dyDescent="0.3">
      <c r="A1101" s="244" t="s">
        <v>5700</v>
      </c>
      <c r="B1101" s="244" t="s">
        <v>5701</v>
      </c>
      <c r="C1101" s="244" t="s">
        <v>5689</v>
      </c>
      <c r="D1101" s="244" t="s">
        <v>5690</v>
      </c>
      <c r="E1101" s="244" t="s">
        <v>4106</v>
      </c>
      <c r="G1101" s="244" t="s">
        <v>4106</v>
      </c>
      <c r="I1101" s="244" t="s">
        <v>1595</v>
      </c>
      <c r="J1101" s="244" t="s">
        <v>1596</v>
      </c>
      <c r="K1101" s="244" t="s">
        <v>5700</v>
      </c>
    </row>
    <row r="1102" spans="1:11" s="244" customFormat="1" ht="26" x14ac:dyDescent="0.3">
      <c r="A1102" s="244" t="s">
        <v>5700</v>
      </c>
      <c r="B1102" s="244" t="s">
        <v>5701</v>
      </c>
      <c r="C1102" s="244" t="s">
        <v>5689</v>
      </c>
      <c r="D1102" s="244" t="s">
        <v>5690</v>
      </c>
      <c r="E1102" s="244" t="s">
        <v>4106</v>
      </c>
      <c r="G1102" s="244" t="s">
        <v>4106</v>
      </c>
      <c r="I1102" s="244" t="s">
        <v>239</v>
      </c>
      <c r="J1102" s="244" t="s">
        <v>1597</v>
      </c>
      <c r="K1102" s="244" t="s">
        <v>5700</v>
      </c>
    </row>
    <row r="1103" spans="1:11" s="244" customFormat="1" ht="26" x14ac:dyDescent="0.3">
      <c r="A1103" s="244" t="s">
        <v>5700</v>
      </c>
      <c r="B1103" s="244" t="s">
        <v>5701</v>
      </c>
      <c r="C1103" s="244" t="s">
        <v>5689</v>
      </c>
      <c r="D1103" s="244" t="s">
        <v>5690</v>
      </c>
      <c r="E1103" s="244" t="s">
        <v>4106</v>
      </c>
      <c r="G1103" s="244" t="s">
        <v>4106</v>
      </c>
      <c r="I1103" s="244" t="s">
        <v>3024</v>
      </c>
      <c r="J1103" s="244" t="s">
        <v>1598</v>
      </c>
      <c r="K1103" s="244" t="s">
        <v>5700</v>
      </c>
    </row>
    <row r="1104" spans="1:11" s="244" customFormat="1" ht="26" x14ac:dyDescent="0.3">
      <c r="A1104" s="244" t="s">
        <v>5700</v>
      </c>
      <c r="B1104" s="244" t="s">
        <v>5701</v>
      </c>
      <c r="C1104" s="244" t="s">
        <v>5689</v>
      </c>
      <c r="D1104" s="244" t="s">
        <v>5690</v>
      </c>
      <c r="E1104" s="244" t="s">
        <v>4106</v>
      </c>
      <c r="G1104" s="244" t="s">
        <v>4106</v>
      </c>
      <c r="I1104" s="244" t="s">
        <v>3070</v>
      </c>
      <c r="J1104" s="244" t="s">
        <v>1599</v>
      </c>
      <c r="K1104" s="244" t="s">
        <v>5700</v>
      </c>
    </row>
    <row r="1105" spans="1:11" s="244" customFormat="1" ht="26" x14ac:dyDescent="0.3">
      <c r="A1105" s="244" t="s">
        <v>5700</v>
      </c>
      <c r="B1105" s="244" t="s">
        <v>5701</v>
      </c>
      <c r="C1105" s="244" t="s">
        <v>5689</v>
      </c>
      <c r="D1105" s="244" t="s">
        <v>5690</v>
      </c>
      <c r="E1105" s="244" t="s">
        <v>4106</v>
      </c>
      <c r="G1105" s="244" t="s">
        <v>4106</v>
      </c>
      <c r="I1105" s="244" t="s">
        <v>3039</v>
      </c>
      <c r="J1105" s="244" t="s">
        <v>1600</v>
      </c>
      <c r="K1105" s="244" t="s">
        <v>5700</v>
      </c>
    </row>
    <row r="1106" spans="1:11" s="244" customFormat="1" ht="26" x14ac:dyDescent="0.3">
      <c r="A1106" s="244" t="s">
        <v>5700</v>
      </c>
      <c r="B1106" s="244" t="s">
        <v>5701</v>
      </c>
      <c r="C1106" s="244" t="s">
        <v>5689</v>
      </c>
      <c r="D1106" s="244" t="s">
        <v>5690</v>
      </c>
      <c r="E1106" s="244" t="s">
        <v>4106</v>
      </c>
      <c r="G1106" s="244" t="s">
        <v>4106</v>
      </c>
      <c r="I1106" s="244" t="s">
        <v>1601</v>
      </c>
      <c r="J1106" s="244" t="s">
        <v>1602</v>
      </c>
      <c r="K1106" s="244" t="s">
        <v>5700</v>
      </c>
    </row>
    <row r="1107" spans="1:11" s="244" customFormat="1" ht="26" x14ac:dyDescent="0.3">
      <c r="A1107" s="244" t="s">
        <v>5700</v>
      </c>
      <c r="B1107" s="244" t="s">
        <v>5701</v>
      </c>
      <c r="C1107" s="244" t="s">
        <v>5689</v>
      </c>
      <c r="D1107" s="244" t="s">
        <v>5690</v>
      </c>
      <c r="E1107" s="244" t="s">
        <v>4106</v>
      </c>
      <c r="G1107" s="244" t="s">
        <v>4106</v>
      </c>
      <c r="I1107" s="244" t="s">
        <v>1603</v>
      </c>
      <c r="J1107" s="244" t="s">
        <v>1604</v>
      </c>
      <c r="K1107" s="244" t="s">
        <v>5700</v>
      </c>
    </row>
    <row r="1108" spans="1:11" s="244" customFormat="1" ht="26" x14ac:dyDescent="0.3">
      <c r="A1108" s="244" t="s">
        <v>5700</v>
      </c>
      <c r="B1108" s="244" t="s">
        <v>5701</v>
      </c>
      <c r="C1108" s="244" t="s">
        <v>5689</v>
      </c>
      <c r="D1108" s="244" t="s">
        <v>5690</v>
      </c>
      <c r="E1108" s="244" t="s">
        <v>4106</v>
      </c>
      <c r="G1108" s="244" t="s">
        <v>4106</v>
      </c>
      <c r="I1108" s="244" t="s">
        <v>1605</v>
      </c>
      <c r="J1108" s="244" t="s">
        <v>1606</v>
      </c>
      <c r="K1108" s="244" t="s">
        <v>5700</v>
      </c>
    </row>
    <row r="1109" spans="1:11" s="244" customFormat="1" ht="26" x14ac:dyDescent="0.3">
      <c r="A1109" s="244" t="s">
        <v>5700</v>
      </c>
      <c r="B1109" s="244" t="s">
        <v>5701</v>
      </c>
      <c r="C1109" s="244" t="s">
        <v>5689</v>
      </c>
      <c r="D1109" s="244" t="s">
        <v>5690</v>
      </c>
      <c r="E1109" s="244" t="s">
        <v>4106</v>
      </c>
      <c r="G1109" s="244" t="s">
        <v>4106</v>
      </c>
      <c r="I1109" s="244" t="s">
        <v>1607</v>
      </c>
      <c r="J1109" s="244" t="s">
        <v>1608</v>
      </c>
      <c r="K1109" s="244" t="s">
        <v>5700</v>
      </c>
    </row>
    <row r="1110" spans="1:11" s="244" customFormat="1" ht="26" x14ac:dyDescent="0.3">
      <c r="A1110" s="244" t="s">
        <v>5700</v>
      </c>
      <c r="B1110" s="244" t="s">
        <v>5701</v>
      </c>
      <c r="C1110" s="244" t="s">
        <v>5689</v>
      </c>
      <c r="D1110" s="244" t="s">
        <v>5690</v>
      </c>
      <c r="E1110" s="244" t="s">
        <v>4106</v>
      </c>
      <c r="G1110" s="244" t="s">
        <v>4106</v>
      </c>
      <c r="I1110" s="244" t="s">
        <v>1609</v>
      </c>
      <c r="J1110" s="244" t="s">
        <v>1610</v>
      </c>
      <c r="K1110" s="244" t="s">
        <v>5700</v>
      </c>
    </row>
    <row r="1111" spans="1:11" s="244" customFormat="1" ht="26" x14ac:dyDescent="0.3">
      <c r="A1111" s="244" t="s">
        <v>5700</v>
      </c>
      <c r="B1111" s="244" t="s">
        <v>5701</v>
      </c>
      <c r="C1111" s="244" t="s">
        <v>5689</v>
      </c>
      <c r="D1111" s="244" t="s">
        <v>5690</v>
      </c>
      <c r="E1111" s="244" t="s">
        <v>4106</v>
      </c>
      <c r="G1111" s="244" t="s">
        <v>4106</v>
      </c>
      <c r="I1111" s="244" t="s">
        <v>1611</v>
      </c>
      <c r="J1111" s="244" t="s">
        <v>1612</v>
      </c>
      <c r="K1111" s="244" t="s">
        <v>5700</v>
      </c>
    </row>
    <row r="1112" spans="1:11" s="244" customFormat="1" ht="26" x14ac:dyDescent="0.3">
      <c r="A1112" s="244" t="s">
        <v>5700</v>
      </c>
      <c r="B1112" s="244" t="s">
        <v>5701</v>
      </c>
      <c r="C1112" s="244" t="s">
        <v>5689</v>
      </c>
      <c r="D1112" s="244" t="s">
        <v>5690</v>
      </c>
      <c r="E1112" s="244" t="s">
        <v>4106</v>
      </c>
      <c r="G1112" s="244" t="s">
        <v>4106</v>
      </c>
      <c r="I1112" s="244" t="s">
        <v>1613</v>
      </c>
      <c r="J1112" s="244" t="s">
        <v>1614</v>
      </c>
      <c r="K1112" s="244" t="s">
        <v>5700</v>
      </c>
    </row>
    <row r="1113" spans="1:11" s="244" customFormat="1" ht="26" x14ac:dyDescent="0.3">
      <c r="A1113" s="244" t="s">
        <v>5700</v>
      </c>
      <c r="B1113" s="244" t="s">
        <v>5701</v>
      </c>
      <c r="C1113" s="244" t="s">
        <v>5689</v>
      </c>
      <c r="D1113" s="244" t="s">
        <v>5690</v>
      </c>
      <c r="E1113" s="244" t="s">
        <v>4106</v>
      </c>
      <c r="G1113" s="244" t="s">
        <v>4106</v>
      </c>
      <c r="I1113" s="244" t="s">
        <v>1615</v>
      </c>
      <c r="J1113" s="244" t="s">
        <v>1616</v>
      </c>
      <c r="K1113" s="244" t="s">
        <v>5700</v>
      </c>
    </row>
    <row r="1114" spans="1:11" s="244" customFormat="1" ht="26" x14ac:dyDescent="0.3">
      <c r="A1114" s="244" t="s">
        <v>5700</v>
      </c>
      <c r="B1114" s="244" t="s">
        <v>5701</v>
      </c>
      <c r="C1114" s="244" t="s">
        <v>5689</v>
      </c>
      <c r="D1114" s="244" t="s">
        <v>5690</v>
      </c>
      <c r="E1114" s="244" t="s">
        <v>4106</v>
      </c>
      <c r="G1114" s="244" t="s">
        <v>4106</v>
      </c>
      <c r="I1114" s="244" t="s">
        <v>1617</v>
      </c>
      <c r="J1114" s="244" t="s">
        <v>1618</v>
      </c>
      <c r="K1114" s="244" t="s">
        <v>5700</v>
      </c>
    </row>
    <row r="1115" spans="1:11" s="244" customFormat="1" ht="26" x14ac:dyDescent="0.3">
      <c r="A1115" s="244" t="s">
        <v>5700</v>
      </c>
      <c r="B1115" s="244" t="s">
        <v>5701</v>
      </c>
      <c r="C1115" s="244" t="s">
        <v>5689</v>
      </c>
      <c r="D1115" s="244" t="s">
        <v>5690</v>
      </c>
      <c r="E1115" s="244" t="s">
        <v>4106</v>
      </c>
      <c r="G1115" s="244" t="s">
        <v>4106</v>
      </c>
      <c r="I1115" s="244" t="s">
        <v>1619</v>
      </c>
      <c r="J1115" s="244" t="s">
        <v>1620</v>
      </c>
      <c r="K1115" s="244" t="s">
        <v>5700</v>
      </c>
    </row>
    <row r="1116" spans="1:11" s="244" customFormat="1" ht="26" x14ac:dyDescent="0.3">
      <c r="A1116" s="244" t="s">
        <v>5700</v>
      </c>
      <c r="B1116" s="244" t="s">
        <v>5701</v>
      </c>
      <c r="C1116" s="244" t="s">
        <v>5689</v>
      </c>
      <c r="D1116" s="244" t="s">
        <v>5690</v>
      </c>
      <c r="E1116" s="244" t="s">
        <v>4106</v>
      </c>
      <c r="G1116" s="244" t="s">
        <v>4106</v>
      </c>
      <c r="I1116" s="244" t="s">
        <v>1621</v>
      </c>
      <c r="J1116" s="244" t="s">
        <v>2349</v>
      </c>
      <c r="K1116" s="244" t="s">
        <v>5700</v>
      </c>
    </row>
    <row r="1117" spans="1:11" s="244" customFormat="1" ht="26" x14ac:dyDescent="0.3">
      <c r="A1117" s="244" t="s">
        <v>5700</v>
      </c>
      <c r="B1117" s="244" t="s">
        <v>5701</v>
      </c>
      <c r="C1117" s="244" t="s">
        <v>5689</v>
      </c>
      <c r="D1117" s="244" t="s">
        <v>5690</v>
      </c>
      <c r="E1117" s="244" t="s">
        <v>4106</v>
      </c>
      <c r="G1117" s="244" t="s">
        <v>4106</v>
      </c>
      <c r="I1117" s="244" t="s">
        <v>3013</v>
      </c>
      <c r="J1117" s="244" t="s">
        <v>2350</v>
      </c>
      <c r="K1117" s="244" t="s">
        <v>5700</v>
      </c>
    </row>
    <row r="1118" spans="1:11" s="244" customFormat="1" ht="26" x14ac:dyDescent="0.3">
      <c r="A1118" s="244" t="s">
        <v>5700</v>
      </c>
      <c r="B1118" s="244" t="s">
        <v>5701</v>
      </c>
      <c r="C1118" s="244" t="s">
        <v>5689</v>
      </c>
      <c r="D1118" s="244" t="s">
        <v>5690</v>
      </c>
      <c r="E1118" s="244" t="s">
        <v>4106</v>
      </c>
      <c r="G1118" s="244" t="s">
        <v>4106</v>
      </c>
      <c r="I1118" s="244" t="s">
        <v>3017</v>
      </c>
      <c r="J1118" s="244" t="s">
        <v>2351</v>
      </c>
      <c r="K1118" s="244" t="s">
        <v>5700</v>
      </c>
    </row>
    <row r="1119" spans="1:11" s="244" customFormat="1" ht="26" x14ac:dyDescent="0.3">
      <c r="A1119" s="244" t="s">
        <v>5700</v>
      </c>
      <c r="B1119" s="244" t="s">
        <v>5701</v>
      </c>
      <c r="C1119" s="244" t="s">
        <v>5689</v>
      </c>
      <c r="D1119" s="244" t="s">
        <v>5690</v>
      </c>
      <c r="E1119" s="244" t="s">
        <v>4106</v>
      </c>
      <c r="G1119" s="244" t="s">
        <v>4106</v>
      </c>
      <c r="I1119" s="244" t="s">
        <v>3020</v>
      </c>
      <c r="J1119" s="244" t="s">
        <v>2352</v>
      </c>
      <c r="K1119" s="244" t="s">
        <v>5700</v>
      </c>
    </row>
    <row r="1120" spans="1:11" s="244" customFormat="1" ht="26" x14ac:dyDescent="0.3">
      <c r="A1120" s="244" t="s">
        <v>5700</v>
      </c>
      <c r="B1120" s="244" t="s">
        <v>5701</v>
      </c>
      <c r="C1120" s="244" t="s">
        <v>5689</v>
      </c>
      <c r="D1120" s="244" t="s">
        <v>5690</v>
      </c>
      <c r="E1120" s="244" t="s">
        <v>4106</v>
      </c>
      <c r="G1120" s="244" t="s">
        <v>4106</v>
      </c>
      <c r="I1120" s="244" t="s">
        <v>3033</v>
      </c>
      <c r="J1120" s="244" t="s">
        <v>2353</v>
      </c>
      <c r="K1120" s="244" t="s">
        <v>5700</v>
      </c>
    </row>
    <row r="1121" spans="1:11" s="244" customFormat="1" ht="26" x14ac:dyDescent="0.3">
      <c r="A1121" s="244" t="s">
        <v>5700</v>
      </c>
      <c r="B1121" s="244" t="s">
        <v>5701</v>
      </c>
      <c r="C1121" s="244" t="s">
        <v>5689</v>
      </c>
      <c r="D1121" s="244" t="s">
        <v>5690</v>
      </c>
      <c r="E1121" s="244" t="s">
        <v>4106</v>
      </c>
      <c r="G1121" s="244" t="s">
        <v>4106</v>
      </c>
      <c r="I1121" s="244" t="s">
        <v>2354</v>
      </c>
      <c r="J1121" s="244" t="s">
        <v>2355</v>
      </c>
      <c r="K1121" s="244" t="s">
        <v>5700</v>
      </c>
    </row>
    <row r="1122" spans="1:11" s="244" customFormat="1" ht="26" x14ac:dyDescent="0.3">
      <c r="A1122" s="244" t="s">
        <v>5700</v>
      </c>
      <c r="B1122" s="244" t="s">
        <v>5701</v>
      </c>
      <c r="C1122" s="244" t="s">
        <v>5689</v>
      </c>
      <c r="D1122" s="244" t="s">
        <v>5690</v>
      </c>
      <c r="E1122" s="244" t="s">
        <v>4106</v>
      </c>
      <c r="G1122" s="244" t="s">
        <v>4106</v>
      </c>
      <c r="I1122" s="244" t="s">
        <v>2356</v>
      </c>
      <c r="J1122" s="244" t="s">
        <v>2357</v>
      </c>
      <c r="K1122" s="244" t="s">
        <v>5700</v>
      </c>
    </row>
    <row r="1123" spans="1:11" s="244" customFormat="1" ht="26" x14ac:dyDescent="0.3">
      <c r="A1123" s="244" t="s">
        <v>5700</v>
      </c>
      <c r="B1123" s="244" t="s">
        <v>5701</v>
      </c>
      <c r="C1123" s="244" t="s">
        <v>5689</v>
      </c>
      <c r="D1123" s="244" t="s">
        <v>5690</v>
      </c>
      <c r="E1123" s="244" t="s">
        <v>4106</v>
      </c>
      <c r="G1123" s="244" t="s">
        <v>4106</v>
      </c>
      <c r="I1123" s="244" t="s">
        <v>3059</v>
      </c>
      <c r="J1123" s="244" t="s">
        <v>2358</v>
      </c>
      <c r="K1123" s="244" t="s">
        <v>5700</v>
      </c>
    </row>
    <row r="1124" spans="1:11" s="244" customFormat="1" ht="26" x14ac:dyDescent="0.3">
      <c r="A1124" s="244" t="s">
        <v>5700</v>
      </c>
      <c r="B1124" s="244" t="s">
        <v>5701</v>
      </c>
      <c r="C1124" s="244" t="s">
        <v>5689</v>
      </c>
      <c r="D1124" s="244" t="s">
        <v>5690</v>
      </c>
      <c r="E1124" s="244" t="s">
        <v>4106</v>
      </c>
      <c r="G1124" s="244" t="s">
        <v>4106</v>
      </c>
      <c r="I1124" s="244" t="s">
        <v>2359</v>
      </c>
      <c r="J1124" s="244" t="s">
        <v>2360</v>
      </c>
      <c r="K1124" s="244" t="s">
        <v>5700</v>
      </c>
    </row>
    <row r="1125" spans="1:11" s="244" customFormat="1" ht="26" x14ac:dyDescent="0.3">
      <c r="A1125" s="244" t="s">
        <v>5700</v>
      </c>
      <c r="B1125" s="244" t="s">
        <v>5701</v>
      </c>
      <c r="C1125" s="244" t="s">
        <v>5689</v>
      </c>
      <c r="D1125" s="244" t="s">
        <v>5690</v>
      </c>
      <c r="E1125" s="244" t="s">
        <v>4106</v>
      </c>
      <c r="G1125" s="244" t="s">
        <v>4106</v>
      </c>
      <c r="I1125" s="244" t="s">
        <v>2361</v>
      </c>
      <c r="J1125" s="244" t="s">
        <v>2362</v>
      </c>
      <c r="K1125" s="244" t="s">
        <v>5700</v>
      </c>
    </row>
    <row r="1126" spans="1:11" s="244" customFormat="1" ht="26" x14ac:dyDescent="0.3">
      <c r="A1126" s="244" t="s">
        <v>5700</v>
      </c>
      <c r="B1126" s="244" t="s">
        <v>5701</v>
      </c>
      <c r="C1126" s="244" t="s">
        <v>5689</v>
      </c>
      <c r="D1126" s="244" t="s">
        <v>5690</v>
      </c>
      <c r="E1126" s="244" t="s">
        <v>4106</v>
      </c>
      <c r="G1126" s="244" t="s">
        <v>4106</v>
      </c>
      <c r="I1126" s="244" t="s">
        <v>2363</v>
      </c>
      <c r="J1126" s="244" t="s">
        <v>2364</v>
      </c>
      <c r="K1126" s="244" t="s">
        <v>5700</v>
      </c>
    </row>
    <row r="1127" spans="1:11" s="244" customFormat="1" ht="26" x14ac:dyDescent="0.3">
      <c r="A1127" s="244" t="s">
        <v>5700</v>
      </c>
      <c r="B1127" s="244" t="s">
        <v>5701</v>
      </c>
      <c r="C1127" s="244" t="s">
        <v>5689</v>
      </c>
      <c r="D1127" s="244" t="s">
        <v>5690</v>
      </c>
      <c r="E1127" s="244" t="s">
        <v>4106</v>
      </c>
      <c r="G1127" s="244" t="s">
        <v>4106</v>
      </c>
      <c r="I1127" s="244" t="s">
        <v>2365</v>
      </c>
      <c r="J1127" s="244" t="s">
        <v>2366</v>
      </c>
      <c r="K1127" s="244" t="s">
        <v>5700</v>
      </c>
    </row>
    <row r="1128" spans="1:11" s="244" customFormat="1" ht="26" x14ac:dyDescent="0.3">
      <c r="A1128" s="244" t="s">
        <v>5700</v>
      </c>
      <c r="B1128" s="244" t="s">
        <v>5701</v>
      </c>
      <c r="C1128" s="244" t="s">
        <v>5689</v>
      </c>
      <c r="D1128" s="244" t="s">
        <v>5690</v>
      </c>
      <c r="E1128" s="244" t="s">
        <v>4106</v>
      </c>
      <c r="G1128" s="244" t="s">
        <v>4106</v>
      </c>
      <c r="I1128" s="244" t="s">
        <v>2367</v>
      </c>
      <c r="J1128" s="244" t="s">
        <v>2368</v>
      </c>
      <c r="K1128" s="244" t="s">
        <v>5700</v>
      </c>
    </row>
    <row r="1129" spans="1:11" s="244" customFormat="1" ht="26" x14ac:dyDescent="0.3">
      <c r="A1129" s="244" t="s">
        <v>5700</v>
      </c>
      <c r="B1129" s="244" t="s">
        <v>5701</v>
      </c>
      <c r="C1129" s="244" t="s">
        <v>5689</v>
      </c>
      <c r="D1129" s="244" t="s">
        <v>5690</v>
      </c>
      <c r="E1129" s="244" t="s">
        <v>4106</v>
      </c>
      <c r="G1129" s="244" t="s">
        <v>4106</v>
      </c>
      <c r="I1129" s="244" t="s">
        <v>2369</v>
      </c>
      <c r="J1129" s="244" t="s">
        <v>2370</v>
      </c>
      <c r="K1129" s="244" t="s">
        <v>5700</v>
      </c>
    </row>
    <row r="1130" spans="1:11" s="244" customFormat="1" ht="26" x14ac:dyDescent="0.3">
      <c r="A1130" s="244" t="s">
        <v>5700</v>
      </c>
      <c r="B1130" s="244" t="s">
        <v>5701</v>
      </c>
      <c r="C1130" s="244" t="s">
        <v>5689</v>
      </c>
      <c r="D1130" s="244" t="s">
        <v>5690</v>
      </c>
      <c r="E1130" s="244" t="s">
        <v>4106</v>
      </c>
      <c r="G1130" s="244" t="s">
        <v>4106</v>
      </c>
      <c r="I1130" s="244" t="s">
        <v>2371</v>
      </c>
      <c r="J1130" s="244" t="s">
        <v>2372</v>
      </c>
      <c r="K1130" s="244" t="s">
        <v>5700</v>
      </c>
    </row>
    <row r="1131" spans="1:11" s="244" customFormat="1" ht="26" x14ac:dyDescent="0.3">
      <c r="A1131" s="244" t="s">
        <v>5700</v>
      </c>
      <c r="B1131" s="244" t="s">
        <v>5701</v>
      </c>
      <c r="C1131" s="244" t="s">
        <v>5689</v>
      </c>
      <c r="D1131" s="244" t="s">
        <v>5690</v>
      </c>
      <c r="E1131" s="244" t="s">
        <v>4106</v>
      </c>
      <c r="G1131" s="244" t="s">
        <v>4106</v>
      </c>
      <c r="I1131" s="244" t="s">
        <v>2373</v>
      </c>
      <c r="J1131" s="244" t="s">
        <v>2374</v>
      </c>
      <c r="K1131" s="244" t="s">
        <v>5700</v>
      </c>
    </row>
    <row r="1132" spans="1:11" s="244" customFormat="1" ht="26" x14ac:dyDescent="0.3">
      <c r="A1132" s="244" t="s">
        <v>5700</v>
      </c>
      <c r="B1132" s="244" t="s">
        <v>5701</v>
      </c>
      <c r="C1132" s="244" t="s">
        <v>5689</v>
      </c>
      <c r="D1132" s="244" t="s">
        <v>5690</v>
      </c>
      <c r="E1132" s="244" t="s">
        <v>4106</v>
      </c>
      <c r="G1132" s="244" t="s">
        <v>4106</v>
      </c>
      <c r="I1132" s="244" t="s">
        <v>2375</v>
      </c>
      <c r="J1132" s="244" t="s">
        <v>2376</v>
      </c>
      <c r="K1132" s="244" t="s">
        <v>5700</v>
      </c>
    </row>
    <row r="1133" spans="1:11" s="244" customFormat="1" ht="26" x14ac:dyDescent="0.3">
      <c r="A1133" s="244" t="s">
        <v>5700</v>
      </c>
      <c r="B1133" s="244" t="s">
        <v>5701</v>
      </c>
      <c r="C1133" s="244" t="s">
        <v>5689</v>
      </c>
      <c r="D1133" s="244" t="s">
        <v>5690</v>
      </c>
      <c r="E1133" s="244" t="s">
        <v>4106</v>
      </c>
      <c r="G1133" s="244" t="s">
        <v>4106</v>
      </c>
      <c r="I1133" s="244" t="s">
        <v>1820</v>
      </c>
      <c r="J1133" s="244" t="s">
        <v>2377</v>
      </c>
      <c r="K1133" s="244" t="s">
        <v>5700</v>
      </c>
    </row>
    <row r="1134" spans="1:11" s="244" customFormat="1" ht="26" x14ac:dyDescent="0.3">
      <c r="A1134" s="244" t="s">
        <v>5700</v>
      </c>
      <c r="B1134" s="244" t="s">
        <v>5701</v>
      </c>
      <c r="C1134" s="244" t="s">
        <v>5689</v>
      </c>
      <c r="D1134" s="244" t="s">
        <v>5690</v>
      </c>
      <c r="E1134" s="244" t="s">
        <v>4106</v>
      </c>
      <c r="G1134" s="244" t="s">
        <v>4106</v>
      </c>
      <c r="I1134" s="244" t="s">
        <v>2378</v>
      </c>
      <c r="J1134" s="244" t="s">
        <v>2379</v>
      </c>
      <c r="K1134" s="244" t="s">
        <v>5700</v>
      </c>
    </row>
    <row r="1135" spans="1:11" s="244" customFormat="1" ht="26" x14ac:dyDescent="0.3">
      <c r="A1135" s="244" t="s">
        <v>5700</v>
      </c>
      <c r="B1135" s="244" t="s">
        <v>5701</v>
      </c>
      <c r="C1135" s="244" t="s">
        <v>5689</v>
      </c>
      <c r="D1135" s="244" t="s">
        <v>5690</v>
      </c>
      <c r="E1135" s="244" t="s">
        <v>4106</v>
      </c>
      <c r="G1135" s="244" t="s">
        <v>4106</v>
      </c>
      <c r="I1135" s="244" t="s">
        <v>2380</v>
      </c>
      <c r="J1135" s="244" t="s">
        <v>2381</v>
      </c>
      <c r="K1135" s="244" t="s">
        <v>5700</v>
      </c>
    </row>
    <row r="1136" spans="1:11" s="244" customFormat="1" ht="26" x14ac:dyDescent="0.3">
      <c r="A1136" s="244" t="s">
        <v>5700</v>
      </c>
      <c r="B1136" s="244" t="s">
        <v>5701</v>
      </c>
      <c r="C1136" s="244" t="s">
        <v>5689</v>
      </c>
      <c r="D1136" s="244" t="s">
        <v>5690</v>
      </c>
      <c r="E1136" s="244" t="s">
        <v>4106</v>
      </c>
      <c r="G1136" s="244" t="s">
        <v>4106</v>
      </c>
      <c r="I1136" s="244" t="s">
        <v>2382</v>
      </c>
      <c r="J1136" s="244" t="s">
        <v>2383</v>
      </c>
      <c r="K1136" s="244" t="s">
        <v>5700</v>
      </c>
    </row>
    <row r="1137" spans="1:11" s="244" customFormat="1" ht="26" x14ac:dyDescent="0.3">
      <c r="A1137" s="244" t="s">
        <v>5700</v>
      </c>
      <c r="B1137" s="244" t="s">
        <v>5701</v>
      </c>
      <c r="C1137" s="244" t="s">
        <v>5689</v>
      </c>
      <c r="D1137" s="244" t="s">
        <v>5690</v>
      </c>
      <c r="E1137" s="244" t="s">
        <v>4106</v>
      </c>
      <c r="G1137" s="244" t="s">
        <v>4106</v>
      </c>
      <c r="I1137" s="244" t="s">
        <v>2384</v>
      </c>
      <c r="J1137" s="244" t="s">
        <v>2385</v>
      </c>
      <c r="K1137" s="244" t="s">
        <v>5700</v>
      </c>
    </row>
    <row r="1138" spans="1:11" s="244" customFormat="1" ht="26" x14ac:dyDescent="0.3">
      <c r="A1138" s="244" t="s">
        <v>5700</v>
      </c>
      <c r="B1138" s="244" t="s">
        <v>5701</v>
      </c>
      <c r="C1138" s="244" t="s">
        <v>5689</v>
      </c>
      <c r="D1138" s="244" t="s">
        <v>5690</v>
      </c>
      <c r="E1138" s="244" t="s">
        <v>4106</v>
      </c>
      <c r="G1138" s="244" t="s">
        <v>4106</v>
      </c>
      <c r="I1138" s="244" t="s">
        <v>2386</v>
      </c>
      <c r="J1138" s="244" t="s">
        <v>2387</v>
      </c>
      <c r="K1138" s="244" t="s">
        <v>5700</v>
      </c>
    </row>
    <row r="1139" spans="1:11" s="244" customFormat="1" ht="26" x14ac:dyDescent="0.3">
      <c r="A1139" s="244" t="s">
        <v>5700</v>
      </c>
      <c r="B1139" s="244" t="s">
        <v>5701</v>
      </c>
      <c r="C1139" s="244" t="s">
        <v>5689</v>
      </c>
      <c r="D1139" s="244" t="s">
        <v>5690</v>
      </c>
      <c r="E1139" s="244" t="s">
        <v>4106</v>
      </c>
      <c r="G1139" s="244" t="s">
        <v>4106</v>
      </c>
      <c r="I1139" s="244" t="s">
        <v>2388</v>
      </c>
      <c r="J1139" s="244" t="s">
        <v>2389</v>
      </c>
      <c r="K1139" s="244" t="s">
        <v>5700</v>
      </c>
    </row>
    <row r="1140" spans="1:11" s="244" customFormat="1" ht="26" x14ac:dyDescent="0.3">
      <c r="A1140" s="244" t="s">
        <v>5700</v>
      </c>
      <c r="B1140" s="244" t="s">
        <v>5701</v>
      </c>
      <c r="C1140" s="244" t="s">
        <v>5689</v>
      </c>
      <c r="D1140" s="244" t="s">
        <v>5690</v>
      </c>
      <c r="E1140" s="244" t="s">
        <v>4106</v>
      </c>
      <c r="G1140" s="244" t="s">
        <v>4106</v>
      </c>
      <c r="I1140" s="244" t="s">
        <v>2390</v>
      </c>
      <c r="J1140" s="244" t="s">
        <v>2391</v>
      </c>
      <c r="K1140" s="244" t="s">
        <v>5700</v>
      </c>
    </row>
    <row r="1141" spans="1:11" s="244" customFormat="1" ht="26" x14ac:dyDescent="0.3">
      <c r="A1141" s="244" t="s">
        <v>5700</v>
      </c>
      <c r="B1141" s="244" t="s">
        <v>5701</v>
      </c>
      <c r="C1141" s="244" t="s">
        <v>5689</v>
      </c>
      <c r="D1141" s="244" t="s">
        <v>5690</v>
      </c>
      <c r="E1141" s="244" t="s">
        <v>4106</v>
      </c>
      <c r="G1141" s="244" t="s">
        <v>4106</v>
      </c>
      <c r="I1141" s="244" t="s">
        <v>2392</v>
      </c>
      <c r="J1141" s="244" t="s">
        <v>2393</v>
      </c>
      <c r="K1141" s="244" t="s">
        <v>5700</v>
      </c>
    </row>
    <row r="1142" spans="1:11" s="244" customFormat="1" ht="26" x14ac:dyDescent="0.3">
      <c r="A1142" s="244" t="s">
        <v>5700</v>
      </c>
      <c r="B1142" s="244" t="s">
        <v>5701</v>
      </c>
      <c r="C1142" s="244" t="s">
        <v>5689</v>
      </c>
      <c r="D1142" s="244" t="s">
        <v>5690</v>
      </c>
      <c r="E1142" s="244" t="s">
        <v>4106</v>
      </c>
      <c r="G1142" s="244" t="s">
        <v>4106</v>
      </c>
      <c r="I1142" s="244" t="s">
        <v>1548</v>
      </c>
      <c r="J1142" s="244" t="s">
        <v>2394</v>
      </c>
      <c r="K1142" s="244" t="s">
        <v>5700</v>
      </c>
    </row>
    <row r="1143" spans="1:11" s="244" customFormat="1" ht="26" x14ac:dyDescent="0.3">
      <c r="A1143" s="244" t="s">
        <v>5700</v>
      </c>
      <c r="B1143" s="244" t="s">
        <v>5701</v>
      </c>
      <c r="C1143" s="244" t="s">
        <v>5689</v>
      </c>
      <c r="D1143" s="244" t="s">
        <v>5690</v>
      </c>
      <c r="E1143" s="244" t="s">
        <v>4106</v>
      </c>
      <c r="G1143" s="244" t="s">
        <v>4106</v>
      </c>
      <c r="I1143" s="244" t="s">
        <v>2395</v>
      </c>
      <c r="J1143" s="244" t="s">
        <v>2396</v>
      </c>
      <c r="K1143" s="244" t="s">
        <v>5700</v>
      </c>
    </row>
    <row r="1144" spans="1:11" s="244" customFormat="1" ht="26" x14ac:dyDescent="0.3">
      <c r="A1144" s="244" t="s">
        <v>5700</v>
      </c>
      <c r="B1144" s="244" t="s">
        <v>5701</v>
      </c>
      <c r="C1144" s="244" t="s">
        <v>5689</v>
      </c>
      <c r="D1144" s="244" t="s">
        <v>5690</v>
      </c>
      <c r="E1144" s="244" t="s">
        <v>4106</v>
      </c>
      <c r="G1144" s="244" t="s">
        <v>4106</v>
      </c>
      <c r="I1144" s="244" t="s">
        <v>2397</v>
      </c>
      <c r="J1144" s="244" t="s">
        <v>2398</v>
      </c>
      <c r="K1144" s="244" t="s">
        <v>5700</v>
      </c>
    </row>
    <row r="1145" spans="1:11" s="244" customFormat="1" ht="26" x14ac:dyDescent="0.3">
      <c r="A1145" s="244" t="s">
        <v>5700</v>
      </c>
      <c r="B1145" s="244" t="s">
        <v>5701</v>
      </c>
      <c r="C1145" s="244" t="s">
        <v>5689</v>
      </c>
      <c r="D1145" s="244" t="s">
        <v>5690</v>
      </c>
      <c r="E1145" s="244" t="s">
        <v>4106</v>
      </c>
      <c r="G1145" s="244" t="s">
        <v>4106</v>
      </c>
      <c r="I1145" s="244" t="s">
        <v>2399</v>
      </c>
      <c r="J1145" s="244" t="s">
        <v>2400</v>
      </c>
      <c r="K1145" s="244" t="s">
        <v>5700</v>
      </c>
    </row>
    <row r="1146" spans="1:11" s="244" customFormat="1" ht="26" x14ac:dyDescent="0.3">
      <c r="A1146" s="244" t="s">
        <v>5700</v>
      </c>
      <c r="B1146" s="244" t="s">
        <v>5701</v>
      </c>
      <c r="C1146" s="244" t="s">
        <v>5689</v>
      </c>
      <c r="D1146" s="244" t="s">
        <v>5690</v>
      </c>
      <c r="E1146" s="244" t="s">
        <v>4106</v>
      </c>
      <c r="G1146" s="244" t="s">
        <v>4106</v>
      </c>
      <c r="I1146" s="244" t="s">
        <v>2401</v>
      </c>
      <c r="J1146" s="244" t="s">
        <v>2402</v>
      </c>
      <c r="K1146" s="244" t="s">
        <v>5700</v>
      </c>
    </row>
    <row r="1147" spans="1:11" s="244" customFormat="1" ht="26" x14ac:dyDescent="0.3">
      <c r="A1147" s="244" t="s">
        <v>5700</v>
      </c>
      <c r="B1147" s="244" t="s">
        <v>5701</v>
      </c>
      <c r="C1147" s="244" t="s">
        <v>5689</v>
      </c>
      <c r="D1147" s="244" t="s">
        <v>5690</v>
      </c>
      <c r="E1147" s="244" t="s">
        <v>4106</v>
      </c>
      <c r="G1147" s="244" t="s">
        <v>4106</v>
      </c>
      <c r="I1147" s="244" t="s">
        <v>2403</v>
      </c>
      <c r="J1147" s="244" t="s">
        <v>2404</v>
      </c>
      <c r="K1147" s="244" t="s">
        <v>5700</v>
      </c>
    </row>
    <row r="1148" spans="1:11" s="244" customFormat="1" ht="26" x14ac:dyDescent="0.3">
      <c r="A1148" s="244" t="s">
        <v>5700</v>
      </c>
      <c r="B1148" s="244" t="s">
        <v>5701</v>
      </c>
      <c r="C1148" s="244" t="s">
        <v>5689</v>
      </c>
      <c r="D1148" s="244" t="s">
        <v>5690</v>
      </c>
      <c r="E1148" s="244" t="s">
        <v>4106</v>
      </c>
      <c r="G1148" s="244" t="s">
        <v>4106</v>
      </c>
      <c r="I1148" s="244" t="s">
        <v>2405</v>
      </c>
      <c r="J1148" s="244" t="s">
        <v>2406</v>
      </c>
      <c r="K1148" s="244" t="s">
        <v>5700</v>
      </c>
    </row>
    <row r="1149" spans="1:11" s="244" customFormat="1" ht="26" x14ac:dyDescent="0.3">
      <c r="A1149" s="244" t="s">
        <v>5700</v>
      </c>
      <c r="B1149" s="244" t="s">
        <v>5701</v>
      </c>
      <c r="C1149" s="244" t="s">
        <v>5689</v>
      </c>
      <c r="D1149" s="244" t="s">
        <v>5690</v>
      </c>
      <c r="E1149" s="244" t="s">
        <v>4106</v>
      </c>
      <c r="G1149" s="244" t="s">
        <v>4106</v>
      </c>
      <c r="I1149" s="244" t="s">
        <v>2407</v>
      </c>
      <c r="J1149" s="244" t="s">
        <v>2408</v>
      </c>
      <c r="K1149" s="244" t="s">
        <v>5700</v>
      </c>
    </row>
    <row r="1150" spans="1:11" s="244" customFormat="1" ht="26" x14ac:dyDescent="0.3">
      <c r="A1150" s="244" t="s">
        <v>5700</v>
      </c>
      <c r="B1150" s="244" t="s">
        <v>5701</v>
      </c>
      <c r="C1150" s="244" t="s">
        <v>5689</v>
      </c>
      <c r="D1150" s="244" t="s">
        <v>5690</v>
      </c>
      <c r="E1150" s="244" t="s">
        <v>4106</v>
      </c>
      <c r="G1150" s="244" t="s">
        <v>4106</v>
      </c>
      <c r="I1150" s="244" t="s">
        <v>2409</v>
      </c>
      <c r="J1150" s="244" t="s">
        <v>2410</v>
      </c>
      <c r="K1150" s="244" t="s">
        <v>5700</v>
      </c>
    </row>
    <row r="1151" spans="1:11" s="244" customFormat="1" ht="26" x14ac:dyDescent="0.3">
      <c r="A1151" s="244" t="s">
        <v>5700</v>
      </c>
      <c r="B1151" s="244" t="s">
        <v>5701</v>
      </c>
      <c r="C1151" s="244" t="s">
        <v>5689</v>
      </c>
      <c r="D1151" s="244" t="s">
        <v>5690</v>
      </c>
      <c r="E1151" s="244" t="s">
        <v>4106</v>
      </c>
      <c r="G1151" s="244" t="s">
        <v>4106</v>
      </c>
      <c r="I1151" s="244" t="s">
        <v>2411</v>
      </c>
      <c r="J1151" s="244" t="s">
        <v>2412</v>
      </c>
      <c r="K1151" s="244" t="s">
        <v>5700</v>
      </c>
    </row>
    <row r="1152" spans="1:11" s="244" customFormat="1" ht="26" x14ac:dyDescent="0.3">
      <c r="A1152" s="244" t="s">
        <v>5700</v>
      </c>
      <c r="B1152" s="244" t="s">
        <v>5701</v>
      </c>
      <c r="C1152" s="244" t="s">
        <v>5689</v>
      </c>
      <c r="D1152" s="244" t="s">
        <v>5690</v>
      </c>
      <c r="E1152" s="244" t="s">
        <v>4106</v>
      </c>
      <c r="G1152" s="244" t="s">
        <v>4106</v>
      </c>
      <c r="I1152" s="244" t="s">
        <v>2413</v>
      </c>
      <c r="J1152" s="244" t="s">
        <v>2414</v>
      </c>
      <c r="K1152" s="244" t="s">
        <v>5700</v>
      </c>
    </row>
    <row r="1153" spans="1:11" s="244" customFormat="1" ht="26" x14ac:dyDescent="0.3">
      <c r="A1153" s="244" t="s">
        <v>5700</v>
      </c>
      <c r="B1153" s="244" t="s">
        <v>5701</v>
      </c>
      <c r="C1153" s="244" t="s">
        <v>5689</v>
      </c>
      <c r="D1153" s="244" t="s">
        <v>5690</v>
      </c>
      <c r="E1153" s="244" t="s">
        <v>4106</v>
      </c>
      <c r="G1153" s="244" t="s">
        <v>4106</v>
      </c>
      <c r="I1153" s="244" t="s">
        <v>2415</v>
      </c>
      <c r="J1153" s="244" t="s">
        <v>2416</v>
      </c>
      <c r="K1153" s="244" t="s">
        <v>5700</v>
      </c>
    </row>
    <row r="1154" spans="1:11" s="244" customFormat="1" ht="26" x14ac:dyDescent="0.3">
      <c r="A1154" s="244" t="s">
        <v>5700</v>
      </c>
      <c r="B1154" s="244" t="s">
        <v>5701</v>
      </c>
      <c r="C1154" s="244" t="s">
        <v>5689</v>
      </c>
      <c r="D1154" s="244" t="s">
        <v>5690</v>
      </c>
      <c r="E1154" s="244" t="s">
        <v>4106</v>
      </c>
      <c r="G1154" s="244" t="s">
        <v>4106</v>
      </c>
      <c r="I1154" s="244" t="s">
        <v>2417</v>
      </c>
      <c r="J1154" s="244" t="s">
        <v>2418</v>
      </c>
      <c r="K1154" s="244" t="s">
        <v>5700</v>
      </c>
    </row>
    <row r="1155" spans="1:11" s="244" customFormat="1" ht="26" x14ac:dyDescent="0.3">
      <c r="A1155" s="244" t="s">
        <v>5700</v>
      </c>
      <c r="B1155" s="244" t="s">
        <v>5701</v>
      </c>
      <c r="C1155" s="244" t="s">
        <v>5689</v>
      </c>
      <c r="D1155" s="244" t="s">
        <v>5690</v>
      </c>
      <c r="E1155" s="244" t="s">
        <v>4106</v>
      </c>
      <c r="G1155" s="244" t="s">
        <v>4106</v>
      </c>
      <c r="I1155" s="244" t="s">
        <v>2419</v>
      </c>
      <c r="J1155" s="244" t="s">
        <v>2420</v>
      </c>
      <c r="K1155" s="244" t="s">
        <v>5700</v>
      </c>
    </row>
    <row r="1156" spans="1:11" s="244" customFormat="1" ht="26" x14ac:dyDescent="0.3">
      <c r="A1156" s="244" t="s">
        <v>5700</v>
      </c>
      <c r="B1156" s="244" t="s">
        <v>5701</v>
      </c>
      <c r="C1156" s="244" t="s">
        <v>5689</v>
      </c>
      <c r="D1156" s="244" t="s">
        <v>5690</v>
      </c>
      <c r="E1156" s="244" t="s">
        <v>4106</v>
      </c>
      <c r="G1156" s="244" t="s">
        <v>4106</v>
      </c>
      <c r="I1156" s="244" t="s">
        <v>2421</v>
      </c>
      <c r="J1156" s="244" t="s">
        <v>2422</v>
      </c>
      <c r="K1156" s="244" t="s">
        <v>5700</v>
      </c>
    </row>
    <row r="1157" spans="1:11" s="244" customFormat="1" ht="26" x14ac:dyDescent="0.3">
      <c r="A1157" s="244" t="s">
        <v>5700</v>
      </c>
      <c r="B1157" s="244" t="s">
        <v>5701</v>
      </c>
      <c r="C1157" s="244" t="s">
        <v>5689</v>
      </c>
      <c r="D1157" s="244" t="s">
        <v>5690</v>
      </c>
      <c r="E1157" s="244" t="s">
        <v>4106</v>
      </c>
      <c r="G1157" s="244" t="s">
        <v>4106</v>
      </c>
      <c r="I1157" s="244" t="s">
        <v>3454</v>
      </c>
      <c r="J1157" s="244" t="s">
        <v>2423</v>
      </c>
      <c r="K1157" s="244" t="s">
        <v>5700</v>
      </c>
    </row>
    <row r="1158" spans="1:11" s="244" customFormat="1" ht="26" x14ac:dyDescent="0.3">
      <c r="A1158" s="244" t="s">
        <v>5700</v>
      </c>
      <c r="B1158" s="244" t="s">
        <v>5701</v>
      </c>
      <c r="C1158" s="244" t="s">
        <v>5689</v>
      </c>
      <c r="D1158" s="244" t="s">
        <v>5690</v>
      </c>
      <c r="E1158" s="244" t="s">
        <v>4106</v>
      </c>
      <c r="G1158" s="244" t="s">
        <v>4106</v>
      </c>
      <c r="I1158" s="244" t="s">
        <v>2424</v>
      </c>
      <c r="J1158" s="244" t="s">
        <v>2425</v>
      </c>
      <c r="K1158" s="244" t="s">
        <v>5700</v>
      </c>
    </row>
    <row r="1159" spans="1:11" s="244" customFormat="1" ht="26" x14ac:dyDescent="0.3">
      <c r="A1159" s="244" t="s">
        <v>5700</v>
      </c>
      <c r="B1159" s="244" t="s">
        <v>5701</v>
      </c>
      <c r="C1159" s="244" t="s">
        <v>5689</v>
      </c>
      <c r="D1159" s="244" t="s">
        <v>5690</v>
      </c>
      <c r="E1159" s="244" t="s">
        <v>4106</v>
      </c>
      <c r="G1159" s="244" t="s">
        <v>4106</v>
      </c>
      <c r="I1159" s="244" t="s">
        <v>2426</v>
      </c>
      <c r="J1159" s="244" t="s">
        <v>2427</v>
      </c>
      <c r="K1159" s="244" t="s">
        <v>5700</v>
      </c>
    </row>
    <row r="1160" spans="1:11" s="244" customFormat="1" ht="26" x14ac:dyDescent="0.3">
      <c r="A1160" s="244" t="s">
        <v>5700</v>
      </c>
      <c r="B1160" s="244" t="s">
        <v>5701</v>
      </c>
      <c r="C1160" s="244" t="s">
        <v>5689</v>
      </c>
      <c r="D1160" s="244" t="s">
        <v>5690</v>
      </c>
      <c r="E1160" s="244" t="s">
        <v>4106</v>
      </c>
      <c r="G1160" s="244" t="s">
        <v>4106</v>
      </c>
      <c r="I1160" s="244" t="s">
        <v>2428</v>
      </c>
      <c r="J1160" s="244" t="s">
        <v>2429</v>
      </c>
      <c r="K1160" s="244" t="s">
        <v>5700</v>
      </c>
    </row>
    <row r="1161" spans="1:11" s="244" customFormat="1" ht="26" x14ac:dyDescent="0.3">
      <c r="A1161" s="244" t="s">
        <v>5700</v>
      </c>
      <c r="B1161" s="244" t="s">
        <v>5701</v>
      </c>
      <c r="C1161" s="244" t="s">
        <v>5689</v>
      </c>
      <c r="D1161" s="244" t="s">
        <v>5690</v>
      </c>
      <c r="E1161" s="244" t="s">
        <v>4106</v>
      </c>
      <c r="G1161" s="244" t="s">
        <v>4106</v>
      </c>
      <c r="I1161" s="244" t="s">
        <v>2430</v>
      </c>
      <c r="J1161" s="244" t="s">
        <v>2431</v>
      </c>
      <c r="K1161" s="244" t="s">
        <v>5700</v>
      </c>
    </row>
    <row r="1162" spans="1:11" s="244" customFormat="1" ht="26" x14ac:dyDescent="0.3">
      <c r="A1162" s="244" t="s">
        <v>5700</v>
      </c>
      <c r="B1162" s="244" t="s">
        <v>5701</v>
      </c>
      <c r="C1162" s="244" t="s">
        <v>5689</v>
      </c>
      <c r="D1162" s="244" t="s">
        <v>5690</v>
      </c>
      <c r="E1162" s="244" t="s">
        <v>4106</v>
      </c>
      <c r="G1162" s="244" t="s">
        <v>4106</v>
      </c>
      <c r="I1162" s="244" t="s">
        <v>2432</v>
      </c>
      <c r="J1162" s="244" t="s">
        <v>2433</v>
      </c>
      <c r="K1162" s="244" t="s">
        <v>5700</v>
      </c>
    </row>
    <row r="1163" spans="1:11" s="244" customFormat="1" ht="26" x14ac:dyDescent="0.3">
      <c r="A1163" s="244" t="s">
        <v>5700</v>
      </c>
      <c r="B1163" s="244" t="s">
        <v>5701</v>
      </c>
      <c r="C1163" s="244" t="s">
        <v>5689</v>
      </c>
      <c r="D1163" s="244" t="s">
        <v>5690</v>
      </c>
      <c r="E1163" s="244" t="s">
        <v>4106</v>
      </c>
      <c r="G1163" s="244" t="s">
        <v>4106</v>
      </c>
      <c r="I1163" s="244" t="s">
        <v>2434</v>
      </c>
      <c r="J1163" s="244" t="s">
        <v>2435</v>
      </c>
      <c r="K1163" s="244" t="s">
        <v>5700</v>
      </c>
    </row>
    <row r="1164" spans="1:11" s="244" customFormat="1" ht="26" x14ac:dyDescent="0.3">
      <c r="A1164" s="244" t="s">
        <v>5700</v>
      </c>
      <c r="B1164" s="244" t="s">
        <v>5701</v>
      </c>
      <c r="C1164" s="244" t="s">
        <v>5689</v>
      </c>
      <c r="D1164" s="244" t="s">
        <v>5690</v>
      </c>
      <c r="E1164" s="244" t="s">
        <v>4106</v>
      </c>
      <c r="G1164" s="244" t="s">
        <v>4106</v>
      </c>
      <c r="I1164" s="244" t="s">
        <v>2436</v>
      </c>
      <c r="J1164" s="244" t="s">
        <v>2437</v>
      </c>
      <c r="K1164" s="244" t="s">
        <v>5700</v>
      </c>
    </row>
    <row r="1165" spans="1:11" s="244" customFormat="1" ht="26" x14ac:dyDescent="0.3">
      <c r="A1165" s="244" t="s">
        <v>5700</v>
      </c>
      <c r="B1165" s="244" t="s">
        <v>5701</v>
      </c>
      <c r="C1165" s="244" t="s">
        <v>5689</v>
      </c>
      <c r="D1165" s="244" t="s">
        <v>5690</v>
      </c>
      <c r="E1165" s="244" t="s">
        <v>4106</v>
      </c>
      <c r="G1165" s="244" t="s">
        <v>4106</v>
      </c>
      <c r="I1165" s="244" t="s">
        <v>2438</v>
      </c>
      <c r="J1165" s="244" t="s">
        <v>2439</v>
      </c>
      <c r="K1165" s="244" t="s">
        <v>5700</v>
      </c>
    </row>
    <row r="1166" spans="1:11" s="244" customFormat="1" ht="26" x14ac:dyDescent="0.3">
      <c r="A1166" s="244" t="s">
        <v>5700</v>
      </c>
      <c r="B1166" s="244" t="s">
        <v>5701</v>
      </c>
      <c r="C1166" s="244" t="s">
        <v>5689</v>
      </c>
      <c r="D1166" s="244" t="s">
        <v>5690</v>
      </c>
      <c r="E1166" s="244" t="s">
        <v>4106</v>
      </c>
      <c r="G1166" s="244" t="s">
        <v>4106</v>
      </c>
      <c r="I1166" s="244" t="s">
        <v>2440</v>
      </c>
      <c r="J1166" s="244" t="s">
        <v>2441</v>
      </c>
      <c r="K1166" s="244" t="s">
        <v>5700</v>
      </c>
    </row>
    <row r="1167" spans="1:11" s="244" customFormat="1" ht="26" x14ac:dyDescent="0.3">
      <c r="A1167" s="244" t="s">
        <v>5700</v>
      </c>
      <c r="B1167" s="244" t="s">
        <v>5701</v>
      </c>
      <c r="C1167" s="244" t="s">
        <v>5689</v>
      </c>
      <c r="D1167" s="244" t="s">
        <v>5690</v>
      </c>
      <c r="E1167" s="244" t="s">
        <v>4106</v>
      </c>
      <c r="G1167" s="244" t="s">
        <v>4106</v>
      </c>
      <c r="I1167" s="244" t="s">
        <v>2442</v>
      </c>
      <c r="J1167" s="244" t="s">
        <v>2443</v>
      </c>
      <c r="K1167" s="244" t="s">
        <v>5700</v>
      </c>
    </row>
    <row r="1168" spans="1:11" s="244" customFormat="1" ht="26" x14ac:dyDescent="0.3">
      <c r="A1168" s="244" t="s">
        <v>5700</v>
      </c>
      <c r="B1168" s="244" t="s">
        <v>5701</v>
      </c>
      <c r="C1168" s="244" t="s">
        <v>5689</v>
      </c>
      <c r="D1168" s="244" t="s">
        <v>5690</v>
      </c>
      <c r="E1168" s="244" t="s">
        <v>4106</v>
      </c>
      <c r="G1168" s="244" t="s">
        <v>4106</v>
      </c>
      <c r="I1168" s="244" t="s">
        <v>2444</v>
      </c>
      <c r="J1168" s="244" t="s">
        <v>2445</v>
      </c>
      <c r="K1168" s="244" t="s">
        <v>5700</v>
      </c>
    </row>
    <row r="1169" spans="1:11" s="244" customFormat="1" ht="26" x14ac:dyDescent="0.3">
      <c r="A1169" s="244" t="s">
        <v>5700</v>
      </c>
      <c r="B1169" s="244" t="s">
        <v>5701</v>
      </c>
      <c r="C1169" s="244" t="s">
        <v>5689</v>
      </c>
      <c r="D1169" s="244" t="s">
        <v>5690</v>
      </c>
      <c r="E1169" s="244" t="s">
        <v>4106</v>
      </c>
      <c r="G1169" s="244" t="s">
        <v>4106</v>
      </c>
      <c r="I1169" s="244" t="s">
        <v>2446</v>
      </c>
      <c r="J1169" s="244" t="s">
        <v>2447</v>
      </c>
      <c r="K1169" s="244" t="s">
        <v>5700</v>
      </c>
    </row>
    <row r="1170" spans="1:11" s="244" customFormat="1" ht="26" x14ac:dyDescent="0.3">
      <c r="A1170" s="244" t="s">
        <v>5700</v>
      </c>
      <c r="B1170" s="244" t="s">
        <v>5701</v>
      </c>
      <c r="C1170" s="244" t="s">
        <v>5689</v>
      </c>
      <c r="D1170" s="244" t="s">
        <v>5690</v>
      </c>
      <c r="E1170" s="244" t="s">
        <v>4106</v>
      </c>
      <c r="G1170" s="244" t="s">
        <v>4106</v>
      </c>
      <c r="I1170" s="244" t="s">
        <v>2448</v>
      </c>
      <c r="J1170" s="244" t="s">
        <v>2449</v>
      </c>
      <c r="K1170" s="244" t="s">
        <v>5700</v>
      </c>
    </row>
    <row r="1171" spans="1:11" s="244" customFormat="1" ht="26" x14ac:dyDescent="0.3">
      <c r="A1171" s="244" t="s">
        <v>5700</v>
      </c>
      <c r="B1171" s="244" t="s">
        <v>5701</v>
      </c>
      <c r="C1171" s="244" t="s">
        <v>5689</v>
      </c>
      <c r="D1171" s="244" t="s">
        <v>5690</v>
      </c>
      <c r="E1171" s="244" t="s">
        <v>4106</v>
      </c>
      <c r="G1171" s="244" t="s">
        <v>4106</v>
      </c>
      <c r="I1171" s="244" t="s">
        <v>1815</v>
      </c>
      <c r="J1171" s="244" t="s">
        <v>2450</v>
      </c>
      <c r="K1171" s="244" t="s">
        <v>5700</v>
      </c>
    </row>
    <row r="1172" spans="1:11" s="244" customFormat="1" ht="26" x14ac:dyDescent="0.3">
      <c r="A1172" s="244" t="s">
        <v>5700</v>
      </c>
      <c r="B1172" s="244" t="s">
        <v>5701</v>
      </c>
      <c r="C1172" s="244" t="s">
        <v>5689</v>
      </c>
      <c r="D1172" s="244" t="s">
        <v>5690</v>
      </c>
      <c r="E1172" s="244" t="s">
        <v>4106</v>
      </c>
      <c r="G1172" s="244" t="s">
        <v>4106</v>
      </c>
      <c r="I1172" s="244" t="s">
        <v>2451</v>
      </c>
      <c r="J1172" s="244" t="s">
        <v>2452</v>
      </c>
      <c r="K1172" s="244" t="s">
        <v>5700</v>
      </c>
    </row>
    <row r="1173" spans="1:11" s="244" customFormat="1" ht="26" x14ac:dyDescent="0.3">
      <c r="A1173" s="244" t="s">
        <v>5700</v>
      </c>
      <c r="B1173" s="244" t="s">
        <v>5701</v>
      </c>
      <c r="C1173" s="244" t="s">
        <v>5689</v>
      </c>
      <c r="D1173" s="244" t="s">
        <v>5690</v>
      </c>
      <c r="E1173" s="244" t="s">
        <v>4106</v>
      </c>
      <c r="G1173" s="244" t="s">
        <v>4106</v>
      </c>
      <c r="I1173" s="244" t="s">
        <v>2453</v>
      </c>
      <c r="J1173" s="244" t="s">
        <v>2454</v>
      </c>
      <c r="K1173" s="244" t="s">
        <v>5700</v>
      </c>
    </row>
    <row r="1174" spans="1:11" s="244" customFormat="1" ht="26" x14ac:dyDescent="0.3">
      <c r="A1174" s="244" t="s">
        <v>5700</v>
      </c>
      <c r="B1174" s="244" t="s">
        <v>5701</v>
      </c>
      <c r="C1174" s="244" t="s">
        <v>5689</v>
      </c>
      <c r="D1174" s="244" t="s">
        <v>5690</v>
      </c>
      <c r="E1174" s="244" t="s">
        <v>4106</v>
      </c>
      <c r="G1174" s="244" t="s">
        <v>4106</v>
      </c>
      <c r="I1174" s="244" t="s">
        <v>2455</v>
      </c>
      <c r="J1174" s="244" t="s">
        <v>2456</v>
      </c>
      <c r="K1174" s="244" t="s">
        <v>5700</v>
      </c>
    </row>
    <row r="1175" spans="1:11" s="244" customFormat="1" ht="26" x14ac:dyDescent="0.3">
      <c r="A1175" s="244" t="s">
        <v>5700</v>
      </c>
      <c r="B1175" s="244" t="s">
        <v>5701</v>
      </c>
      <c r="C1175" s="244" t="s">
        <v>5689</v>
      </c>
      <c r="D1175" s="244" t="s">
        <v>5690</v>
      </c>
      <c r="E1175" s="244" t="s">
        <v>4106</v>
      </c>
      <c r="G1175" s="244" t="s">
        <v>4106</v>
      </c>
      <c r="I1175" s="244" t="s">
        <v>0</v>
      </c>
      <c r="J1175" s="244" t="s">
        <v>1</v>
      </c>
      <c r="K1175" s="244" t="s">
        <v>5700</v>
      </c>
    </row>
    <row r="1176" spans="1:11" s="244" customFormat="1" ht="26" x14ac:dyDescent="0.3">
      <c r="A1176" s="244" t="s">
        <v>5700</v>
      </c>
      <c r="B1176" s="244" t="s">
        <v>5701</v>
      </c>
      <c r="C1176" s="244" t="s">
        <v>5689</v>
      </c>
      <c r="D1176" s="244" t="s">
        <v>5690</v>
      </c>
      <c r="E1176" s="244" t="s">
        <v>4106</v>
      </c>
      <c r="G1176" s="244" t="s">
        <v>4106</v>
      </c>
      <c r="I1176" s="244" t="s">
        <v>2</v>
      </c>
      <c r="J1176" s="244" t="s">
        <v>3</v>
      </c>
      <c r="K1176" s="244" t="s">
        <v>5700</v>
      </c>
    </row>
    <row r="1177" spans="1:11" s="244" customFormat="1" ht="26" x14ac:dyDescent="0.3">
      <c r="A1177" s="244" t="s">
        <v>5700</v>
      </c>
      <c r="B1177" s="244" t="s">
        <v>5701</v>
      </c>
      <c r="C1177" s="244" t="s">
        <v>5689</v>
      </c>
      <c r="D1177" s="244" t="s">
        <v>5690</v>
      </c>
      <c r="E1177" s="244" t="s">
        <v>4106</v>
      </c>
      <c r="G1177" s="244" t="s">
        <v>4106</v>
      </c>
      <c r="I1177" s="244" t="s">
        <v>4</v>
      </c>
      <c r="J1177" s="244" t="s">
        <v>5</v>
      </c>
      <c r="K1177" s="244" t="s">
        <v>5700</v>
      </c>
    </row>
    <row r="1178" spans="1:11" s="244" customFormat="1" ht="26" x14ac:dyDescent="0.3">
      <c r="A1178" s="244" t="s">
        <v>5700</v>
      </c>
      <c r="B1178" s="244" t="s">
        <v>5701</v>
      </c>
      <c r="C1178" s="244" t="s">
        <v>5689</v>
      </c>
      <c r="D1178" s="244" t="s">
        <v>5690</v>
      </c>
      <c r="E1178" s="244" t="s">
        <v>4106</v>
      </c>
      <c r="G1178" s="244" t="s">
        <v>4106</v>
      </c>
      <c r="I1178" s="244" t="s">
        <v>6</v>
      </c>
      <c r="J1178" s="244" t="s">
        <v>7</v>
      </c>
      <c r="K1178" s="244" t="s">
        <v>5700</v>
      </c>
    </row>
    <row r="1179" spans="1:11" s="244" customFormat="1" ht="26" x14ac:dyDescent="0.3">
      <c r="A1179" s="244" t="s">
        <v>5700</v>
      </c>
      <c r="B1179" s="244" t="s">
        <v>5701</v>
      </c>
      <c r="C1179" s="244" t="s">
        <v>5689</v>
      </c>
      <c r="D1179" s="244" t="s">
        <v>5690</v>
      </c>
      <c r="E1179" s="244" t="s">
        <v>4106</v>
      </c>
      <c r="G1179" s="244" t="s">
        <v>4106</v>
      </c>
      <c r="I1179" s="244" t="s">
        <v>8</v>
      </c>
      <c r="J1179" s="244" t="s">
        <v>9</v>
      </c>
      <c r="K1179" s="244" t="s">
        <v>5700</v>
      </c>
    </row>
    <row r="1180" spans="1:11" s="244" customFormat="1" ht="26" x14ac:dyDescent="0.3">
      <c r="A1180" s="244" t="s">
        <v>5700</v>
      </c>
      <c r="B1180" s="244" t="s">
        <v>5701</v>
      </c>
      <c r="C1180" s="244" t="s">
        <v>5689</v>
      </c>
      <c r="D1180" s="244" t="s">
        <v>5690</v>
      </c>
      <c r="E1180" s="244" t="s">
        <v>4106</v>
      </c>
      <c r="G1180" s="244" t="s">
        <v>4106</v>
      </c>
      <c r="I1180" s="244" t="s">
        <v>10</v>
      </c>
      <c r="J1180" s="244" t="s">
        <v>11</v>
      </c>
      <c r="K1180" s="244" t="s">
        <v>5700</v>
      </c>
    </row>
    <row r="1181" spans="1:11" s="244" customFormat="1" ht="26" x14ac:dyDescent="0.3">
      <c r="A1181" s="244" t="s">
        <v>5700</v>
      </c>
      <c r="B1181" s="244" t="s">
        <v>5701</v>
      </c>
      <c r="C1181" s="244" t="s">
        <v>5689</v>
      </c>
      <c r="D1181" s="244" t="s">
        <v>5690</v>
      </c>
      <c r="E1181" s="244" t="s">
        <v>4106</v>
      </c>
      <c r="G1181" s="244" t="s">
        <v>4106</v>
      </c>
      <c r="I1181" s="244" t="s">
        <v>12</v>
      </c>
      <c r="J1181" s="244" t="s">
        <v>13</v>
      </c>
      <c r="K1181" s="244" t="s">
        <v>5700</v>
      </c>
    </row>
    <row r="1182" spans="1:11" s="244" customFormat="1" ht="26" x14ac:dyDescent="0.3">
      <c r="A1182" s="244" t="s">
        <v>5700</v>
      </c>
      <c r="B1182" s="244" t="s">
        <v>5701</v>
      </c>
      <c r="C1182" s="244" t="s">
        <v>5689</v>
      </c>
      <c r="D1182" s="244" t="s">
        <v>5690</v>
      </c>
      <c r="E1182" s="244" t="s">
        <v>4106</v>
      </c>
      <c r="G1182" s="244" t="s">
        <v>4106</v>
      </c>
      <c r="I1182" s="244" t="s">
        <v>14</v>
      </c>
      <c r="J1182" s="244" t="s">
        <v>15</v>
      </c>
      <c r="K1182" s="244" t="s">
        <v>5700</v>
      </c>
    </row>
    <row r="1183" spans="1:11" s="244" customFormat="1" ht="26" x14ac:dyDescent="0.3">
      <c r="A1183" s="244" t="s">
        <v>5700</v>
      </c>
      <c r="B1183" s="244" t="s">
        <v>5701</v>
      </c>
      <c r="C1183" s="244" t="s">
        <v>5689</v>
      </c>
      <c r="D1183" s="244" t="s">
        <v>5690</v>
      </c>
      <c r="E1183" s="244" t="s">
        <v>4106</v>
      </c>
      <c r="G1183" s="244" t="s">
        <v>4106</v>
      </c>
      <c r="I1183" s="244" t="s">
        <v>16</v>
      </c>
      <c r="J1183" s="244" t="s">
        <v>17</v>
      </c>
      <c r="K1183" s="244" t="s">
        <v>5700</v>
      </c>
    </row>
    <row r="1184" spans="1:11" s="244" customFormat="1" ht="26" x14ac:dyDescent="0.3">
      <c r="A1184" s="244" t="s">
        <v>5700</v>
      </c>
      <c r="B1184" s="244" t="s">
        <v>5701</v>
      </c>
      <c r="C1184" s="244" t="s">
        <v>5689</v>
      </c>
      <c r="D1184" s="244" t="s">
        <v>5690</v>
      </c>
      <c r="E1184" s="244" t="s">
        <v>4106</v>
      </c>
      <c r="G1184" s="244" t="s">
        <v>4106</v>
      </c>
      <c r="I1184" s="244" t="s">
        <v>18</v>
      </c>
      <c r="J1184" s="244" t="s">
        <v>19</v>
      </c>
      <c r="K1184" s="244" t="s">
        <v>5700</v>
      </c>
    </row>
    <row r="1185" spans="1:11" s="244" customFormat="1" ht="26" x14ac:dyDescent="0.3">
      <c r="A1185" s="244" t="s">
        <v>5700</v>
      </c>
      <c r="B1185" s="244" t="s">
        <v>5701</v>
      </c>
      <c r="C1185" s="244" t="s">
        <v>5689</v>
      </c>
      <c r="D1185" s="244" t="s">
        <v>5690</v>
      </c>
      <c r="E1185" s="244" t="s">
        <v>4106</v>
      </c>
      <c r="G1185" s="244" t="s">
        <v>4106</v>
      </c>
      <c r="I1185" s="244" t="s">
        <v>20</v>
      </c>
      <c r="J1185" s="244" t="s">
        <v>21</v>
      </c>
      <c r="K1185" s="244" t="s">
        <v>5700</v>
      </c>
    </row>
    <row r="1186" spans="1:11" s="244" customFormat="1" ht="26" x14ac:dyDescent="0.3">
      <c r="A1186" s="244" t="s">
        <v>5700</v>
      </c>
      <c r="B1186" s="244" t="s">
        <v>5701</v>
      </c>
      <c r="C1186" s="244" t="s">
        <v>5689</v>
      </c>
      <c r="D1186" s="244" t="s">
        <v>5690</v>
      </c>
      <c r="E1186" s="244" t="s">
        <v>4106</v>
      </c>
      <c r="G1186" s="244" t="s">
        <v>4106</v>
      </c>
      <c r="I1186" s="244" t="s">
        <v>22</v>
      </c>
      <c r="J1186" s="244" t="s">
        <v>23</v>
      </c>
      <c r="K1186" s="244" t="s">
        <v>5700</v>
      </c>
    </row>
    <row r="1187" spans="1:11" s="244" customFormat="1" ht="26" x14ac:dyDescent="0.3">
      <c r="A1187" s="244" t="s">
        <v>5700</v>
      </c>
      <c r="B1187" s="244" t="s">
        <v>5701</v>
      </c>
      <c r="C1187" s="244" t="s">
        <v>5689</v>
      </c>
      <c r="D1187" s="244" t="s">
        <v>5690</v>
      </c>
      <c r="E1187" s="244" t="s">
        <v>4106</v>
      </c>
      <c r="G1187" s="244" t="s">
        <v>4106</v>
      </c>
      <c r="I1187" s="244" t="s">
        <v>6355</v>
      </c>
      <c r="J1187" s="244" t="s">
        <v>6487</v>
      </c>
      <c r="K1187" s="244" t="s">
        <v>5700</v>
      </c>
    </row>
    <row r="1188" spans="1:11" s="244" customFormat="1" ht="26" x14ac:dyDescent="0.3">
      <c r="A1188" s="244" t="s">
        <v>5700</v>
      </c>
      <c r="B1188" s="244" t="s">
        <v>5701</v>
      </c>
      <c r="C1188" s="244" t="s">
        <v>5689</v>
      </c>
      <c r="D1188" s="244" t="s">
        <v>5690</v>
      </c>
      <c r="E1188" s="244" t="s">
        <v>4106</v>
      </c>
      <c r="G1188" s="244" t="s">
        <v>4106</v>
      </c>
      <c r="I1188" s="244" t="s">
        <v>6357</v>
      </c>
      <c r="J1188" s="244" t="s">
        <v>7177</v>
      </c>
      <c r="K1188" s="244" t="s">
        <v>5700</v>
      </c>
    </row>
    <row r="1189" spans="1:11" s="244" customFormat="1" ht="26" x14ac:dyDescent="0.3">
      <c r="A1189" s="244" t="s">
        <v>5700</v>
      </c>
      <c r="B1189" s="244" t="s">
        <v>5701</v>
      </c>
      <c r="C1189" s="244" t="s">
        <v>5689</v>
      </c>
      <c r="D1189" s="244" t="s">
        <v>5690</v>
      </c>
      <c r="E1189" s="244" t="s">
        <v>4106</v>
      </c>
      <c r="G1189" s="244" t="s">
        <v>4106</v>
      </c>
      <c r="I1189" s="244" t="s">
        <v>6359</v>
      </c>
      <c r="J1189" s="244" t="s">
        <v>5104</v>
      </c>
      <c r="K1189" s="244" t="s">
        <v>5700</v>
      </c>
    </row>
    <row r="1190" spans="1:11" s="244" customFormat="1" ht="26" x14ac:dyDescent="0.3">
      <c r="A1190" s="244" t="s">
        <v>5700</v>
      </c>
      <c r="B1190" s="244" t="s">
        <v>5701</v>
      </c>
      <c r="C1190" s="244" t="s">
        <v>5689</v>
      </c>
      <c r="D1190" s="244" t="s">
        <v>5690</v>
      </c>
      <c r="E1190" s="244" t="s">
        <v>4106</v>
      </c>
      <c r="G1190" s="244" t="s">
        <v>4106</v>
      </c>
      <c r="I1190" s="244" t="s">
        <v>6361</v>
      </c>
      <c r="J1190" s="244" t="s">
        <v>8053</v>
      </c>
      <c r="K1190" s="244" t="s">
        <v>5700</v>
      </c>
    </row>
    <row r="1191" spans="1:11" s="244" customFormat="1" ht="26" x14ac:dyDescent="0.3">
      <c r="A1191" s="244" t="s">
        <v>5700</v>
      </c>
      <c r="B1191" s="244" t="s">
        <v>5701</v>
      </c>
      <c r="C1191" s="244" t="s">
        <v>5689</v>
      </c>
      <c r="D1191" s="244" t="s">
        <v>5690</v>
      </c>
      <c r="E1191" s="244" t="s">
        <v>4106</v>
      </c>
      <c r="G1191" s="244" t="s">
        <v>4106</v>
      </c>
      <c r="I1191" s="244" t="s">
        <v>6363</v>
      </c>
      <c r="J1191" s="244" t="s">
        <v>8082</v>
      </c>
      <c r="K1191" s="244" t="s">
        <v>5700</v>
      </c>
    </row>
    <row r="1192" spans="1:11" s="244" customFormat="1" ht="26" x14ac:dyDescent="0.3">
      <c r="A1192" s="244" t="s">
        <v>5700</v>
      </c>
      <c r="B1192" s="244" t="s">
        <v>5701</v>
      </c>
      <c r="C1192" s="244" t="s">
        <v>5689</v>
      </c>
      <c r="D1192" s="244" t="s">
        <v>5690</v>
      </c>
      <c r="E1192" s="244" t="s">
        <v>4106</v>
      </c>
      <c r="G1192" s="244" t="s">
        <v>4106</v>
      </c>
      <c r="I1192" s="244" t="s">
        <v>6365</v>
      </c>
      <c r="J1192" s="244" t="s">
        <v>8079</v>
      </c>
      <c r="K1192" s="244" t="s">
        <v>5700</v>
      </c>
    </row>
    <row r="1193" spans="1:11" s="244" customFormat="1" ht="26" x14ac:dyDescent="0.3">
      <c r="A1193" s="244" t="s">
        <v>5700</v>
      </c>
      <c r="B1193" s="244" t="s">
        <v>5701</v>
      </c>
      <c r="C1193" s="244" t="s">
        <v>5689</v>
      </c>
      <c r="D1193" s="244" t="s">
        <v>5690</v>
      </c>
      <c r="E1193" s="244" t="s">
        <v>4106</v>
      </c>
      <c r="G1193" s="244" t="s">
        <v>4106</v>
      </c>
      <c r="I1193" s="244" t="s">
        <v>6367</v>
      </c>
      <c r="J1193" s="244" t="s">
        <v>8080</v>
      </c>
      <c r="K1193" s="244" t="s">
        <v>5700</v>
      </c>
    </row>
    <row r="1194" spans="1:11" s="244" customFormat="1" ht="26" x14ac:dyDescent="0.3">
      <c r="A1194" s="244" t="s">
        <v>5700</v>
      </c>
      <c r="B1194" s="244" t="s">
        <v>5701</v>
      </c>
      <c r="C1194" s="244" t="s">
        <v>5689</v>
      </c>
      <c r="D1194" s="244" t="s">
        <v>5690</v>
      </c>
      <c r="E1194" s="244" t="s">
        <v>4106</v>
      </c>
      <c r="G1194" s="244" t="s">
        <v>4106</v>
      </c>
      <c r="I1194" s="244" t="s">
        <v>6369</v>
      </c>
      <c r="J1194" s="244" t="s">
        <v>8078</v>
      </c>
      <c r="K1194" s="244" t="s">
        <v>5700</v>
      </c>
    </row>
    <row r="1195" spans="1:11" s="244" customFormat="1" ht="26" x14ac:dyDescent="0.3">
      <c r="A1195" s="244" t="s">
        <v>5700</v>
      </c>
      <c r="B1195" s="244" t="s">
        <v>5701</v>
      </c>
      <c r="C1195" s="244" t="s">
        <v>5689</v>
      </c>
      <c r="D1195" s="244" t="s">
        <v>5690</v>
      </c>
      <c r="E1195" s="244" t="s">
        <v>4106</v>
      </c>
      <c r="G1195" s="244" t="s">
        <v>4106</v>
      </c>
      <c r="I1195" s="244" t="s">
        <v>6371</v>
      </c>
      <c r="J1195" s="244" t="s">
        <v>8081</v>
      </c>
      <c r="K1195" s="244" t="s">
        <v>5700</v>
      </c>
    </row>
    <row r="1196" spans="1:11" s="244" customFormat="1" ht="26" x14ac:dyDescent="0.3">
      <c r="A1196" s="244" t="s">
        <v>5700</v>
      </c>
      <c r="B1196" s="244" t="s">
        <v>5701</v>
      </c>
      <c r="C1196" s="244" t="s">
        <v>5689</v>
      </c>
      <c r="D1196" s="244" t="s">
        <v>5690</v>
      </c>
      <c r="E1196" s="244" t="s">
        <v>4106</v>
      </c>
      <c r="G1196" s="244" t="s">
        <v>4106</v>
      </c>
      <c r="I1196" s="244" t="s">
        <v>6373</v>
      </c>
      <c r="J1196" s="244" t="s">
        <v>3615</v>
      </c>
      <c r="K1196" s="244" t="s">
        <v>5700</v>
      </c>
    </row>
    <row r="1197" spans="1:11" s="244" customFormat="1" ht="26" x14ac:dyDescent="0.3">
      <c r="A1197" s="244" t="s">
        <v>5700</v>
      </c>
      <c r="B1197" s="244" t="s">
        <v>5701</v>
      </c>
      <c r="C1197" s="244" t="s">
        <v>5689</v>
      </c>
      <c r="D1197" s="244" t="s">
        <v>5690</v>
      </c>
      <c r="E1197" s="244" t="s">
        <v>4106</v>
      </c>
      <c r="G1197" s="244" t="s">
        <v>4106</v>
      </c>
      <c r="I1197" s="244" t="s">
        <v>6375</v>
      </c>
      <c r="J1197" s="244" t="s">
        <v>8183</v>
      </c>
      <c r="K1197" s="244" t="s">
        <v>5700</v>
      </c>
    </row>
    <row r="1198" spans="1:11" s="244" customFormat="1" ht="26" x14ac:dyDescent="0.3">
      <c r="A1198" s="244" t="s">
        <v>5700</v>
      </c>
      <c r="B1198" s="244" t="s">
        <v>5701</v>
      </c>
      <c r="C1198" s="244" t="s">
        <v>5689</v>
      </c>
      <c r="D1198" s="244" t="s">
        <v>5690</v>
      </c>
      <c r="E1198" s="244" t="s">
        <v>4106</v>
      </c>
      <c r="G1198" s="244" t="s">
        <v>4106</v>
      </c>
      <c r="I1198" s="244" t="s">
        <v>6377</v>
      </c>
      <c r="J1198" s="244" t="s">
        <v>8289</v>
      </c>
      <c r="K1198" s="244" t="s">
        <v>5700</v>
      </c>
    </row>
    <row r="1199" spans="1:11" s="244" customFormat="1" ht="26" x14ac:dyDescent="0.3">
      <c r="A1199" s="244" t="s">
        <v>5700</v>
      </c>
      <c r="B1199" s="244" t="s">
        <v>5701</v>
      </c>
      <c r="C1199" s="244" t="s">
        <v>5689</v>
      </c>
      <c r="D1199" s="244" t="s">
        <v>5690</v>
      </c>
      <c r="E1199" s="244" t="s">
        <v>4106</v>
      </c>
      <c r="G1199" s="244" t="s">
        <v>4106</v>
      </c>
      <c r="I1199" s="244" t="s">
        <v>6379</v>
      </c>
      <c r="J1199" s="244" t="s">
        <v>4877</v>
      </c>
      <c r="K1199" s="244" t="s">
        <v>5700</v>
      </c>
    </row>
    <row r="1200" spans="1:11" s="244" customFormat="1" ht="26" x14ac:dyDescent="0.3">
      <c r="A1200" s="244" t="s">
        <v>5700</v>
      </c>
      <c r="B1200" s="244" t="s">
        <v>5701</v>
      </c>
      <c r="C1200" s="244" t="s">
        <v>5689</v>
      </c>
      <c r="D1200" s="244" t="s">
        <v>5690</v>
      </c>
      <c r="E1200" s="244" t="s">
        <v>4106</v>
      </c>
      <c r="G1200" s="244" t="s">
        <v>4106</v>
      </c>
      <c r="I1200" s="244" t="s">
        <v>6381</v>
      </c>
      <c r="J1200" s="244" t="s">
        <v>8290</v>
      </c>
      <c r="K1200" s="244" t="s">
        <v>5700</v>
      </c>
    </row>
    <row r="1201" spans="1:11" s="244" customFormat="1" ht="26" x14ac:dyDescent="0.3">
      <c r="A1201" s="244" t="s">
        <v>5700</v>
      </c>
      <c r="B1201" s="244" t="s">
        <v>5701</v>
      </c>
      <c r="C1201" s="244" t="s">
        <v>5689</v>
      </c>
      <c r="D1201" s="244" t="s">
        <v>5690</v>
      </c>
      <c r="E1201" s="244" t="s">
        <v>4106</v>
      </c>
      <c r="G1201" s="244" t="s">
        <v>4106</v>
      </c>
      <c r="I1201" s="244" t="s">
        <v>1550</v>
      </c>
      <c r="J1201" s="244" t="s">
        <v>8380</v>
      </c>
      <c r="K1201" s="244" t="s">
        <v>5700</v>
      </c>
    </row>
    <row r="1202" spans="1:11" s="244" customFormat="1" ht="26" x14ac:dyDescent="0.3">
      <c r="A1202" s="244" t="s">
        <v>5700</v>
      </c>
      <c r="B1202" s="244" t="s">
        <v>5701</v>
      </c>
      <c r="C1202" s="244" t="s">
        <v>5689</v>
      </c>
      <c r="D1202" s="244" t="s">
        <v>5690</v>
      </c>
      <c r="E1202" s="244" t="s">
        <v>4106</v>
      </c>
      <c r="G1202" s="244" t="s">
        <v>4106</v>
      </c>
      <c r="I1202" s="244" t="s">
        <v>1556</v>
      </c>
      <c r="J1202" s="244" t="s">
        <v>8381</v>
      </c>
      <c r="K1202" s="244" t="s">
        <v>5700</v>
      </c>
    </row>
    <row r="1203" spans="1:11" s="244" customFormat="1" ht="26" x14ac:dyDescent="0.3">
      <c r="A1203" s="244" t="s">
        <v>5700</v>
      </c>
      <c r="B1203" s="244" t="s">
        <v>5701</v>
      </c>
      <c r="C1203" s="244" t="s">
        <v>5689</v>
      </c>
      <c r="D1203" s="244" t="s">
        <v>5690</v>
      </c>
      <c r="E1203" s="244" t="s">
        <v>4106</v>
      </c>
      <c r="G1203" s="244" t="s">
        <v>4106</v>
      </c>
      <c r="I1203" s="244" t="s">
        <v>1561</v>
      </c>
      <c r="J1203" s="244" t="s">
        <v>8382</v>
      </c>
      <c r="K1203" s="244" t="s">
        <v>5700</v>
      </c>
    </row>
    <row r="1204" spans="1:11" s="244" customFormat="1" ht="26" x14ac:dyDescent="0.3">
      <c r="A1204" s="244" t="s">
        <v>5700</v>
      </c>
      <c r="B1204" s="244" t="s">
        <v>5701</v>
      </c>
      <c r="C1204" s="244" t="s">
        <v>5689</v>
      </c>
      <c r="D1204" s="244" t="s">
        <v>5690</v>
      </c>
      <c r="E1204" s="244" t="s">
        <v>4106</v>
      </c>
      <c r="G1204" s="244" t="s">
        <v>4106</v>
      </c>
      <c r="I1204" s="244" t="s">
        <v>1566</v>
      </c>
      <c r="J1204" s="244" t="s">
        <v>8383</v>
      </c>
      <c r="K1204" s="244" t="s">
        <v>5700</v>
      </c>
    </row>
    <row r="1205" spans="1:11" s="244" customFormat="1" ht="26" x14ac:dyDescent="0.3">
      <c r="A1205" s="244" t="s">
        <v>5700</v>
      </c>
      <c r="B1205" s="244" t="s">
        <v>5701</v>
      </c>
      <c r="C1205" s="244" t="s">
        <v>5689</v>
      </c>
      <c r="D1205" s="244" t="s">
        <v>5690</v>
      </c>
      <c r="E1205" s="244" t="s">
        <v>4106</v>
      </c>
      <c r="G1205" s="244" t="s">
        <v>4106</v>
      </c>
      <c r="I1205" s="244" t="s">
        <v>1571</v>
      </c>
      <c r="J1205" s="244" t="s">
        <v>8910</v>
      </c>
      <c r="K1205" s="244" t="s">
        <v>5700</v>
      </c>
    </row>
    <row r="1206" spans="1:11" s="244" customFormat="1" ht="26" x14ac:dyDescent="0.3">
      <c r="A1206" s="244" t="s">
        <v>5700</v>
      </c>
      <c r="B1206" s="244" t="s">
        <v>5701</v>
      </c>
      <c r="C1206" s="244" t="s">
        <v>5689</v>
      </c>
      <c r="D1206" s="244" t="s">
        <v>5690</v>
      </c>
      <c r="E1206" s="244" t="s">
        <v>4106</v>
      </c>
      <c r="G1206" s="244" t="s">
        <v>4106</v>
      </c>
      <c r="I1206" s="244" t="s">
        <v>1576</v>
      </c>
      <c r="J1206" s="244" t="s">
        <v>8708</v>
      </c>
      <c r="K1206" s="244" t="s">
        <v>5700</v>
      </c>
    </row>
    <row r="1207" spans="1:11" s="244" customFormat="1" ht="26" x14ac:dyDescent="0.3">
      <c r="A1207" s="244" t="s">
        <v>5700</v>
      </c>
      <c r="B1207" s="244" t="s">
        <v>5701</v>
      </c>
      <c r="C1207" s="244" t="s">
        <v>5689</v>
      </c>
      <c r="D1207" s="244" t="s">
        <v>5690</v>
      </c>
      <c r="E1207" s="244" t="s">
        <v>4106</v>
      </c>
      <c r="G1207" s="244" t="s">
        <v>4106</v>
      </c>
      <c r="I1207" s="244" t="s">
        <v>2320</v>
      </c>
      <c r="J1207" s="244" t="s">
        <v>8709</v>
      </c>
      <c r="K1207" s="244" t="s">
        <v>5700</v>
      </c>
    </row>
    <row r="1208" spans="1:11" s="244" customFormat="1" ht="26" x14ac:dyDescent="0.3">
      <c r="A1208" s="244" t="s">
        <v>5700</v>
      </c>
      <c r="B1208" s="244" t="s">
        <v>5701</v>
      </c>
      <c r="C1208" s="244" t="s">
        <v>5689</v>
      </c>
      <c r="D1208" s="244" t="s">
        <v>5690</v>
      </c>
      <c r="E1208" s="244" t="s">
        <v>4106</v>
      </c>
      <c r="G1208" s="244" t="s">
        <v>4106</v>
      </c>
      <c r="I1208" s="244" t="s">
        <v>2325</v>
      </c>
      <c r="J1208" s="244" t="s">
        <v>8710</v>
      </c>
      <c r="K1208" s="244" t="s">
        <v>5700</v>
      </c>
    </row>
    <row r="1209" spans="1:11" s="244" customFormat="1" ht="26" x14ac:dyDescent="0.3">
      <c r="A1209" s="244" t="s">
        <v>5700</v>
      </c>
      <c r="B1209" s="244" t="s">
        <v>5701</v>
      </c>
      <c r="C1209" s="244" t="s">
        <v>5689</v>
      </c>
      <c r="D1209" s="244" t="s">
        <v>5690</v>
      </c>
      <c r="E1209" s="244" t="s">
        <v>4106</v>
      </c>
      <c r="G1209" s="244" t="s">
        <v>4106</v>
      </c>
      <c r="I1209" s="244" t="s">
        <v>2328</v>
      </c>
      <c r="J1209" s="244" t="s">
        <v>2592</v>
      </c>
      <c r="K1209" s="244" t="s">
        <v>5700</v>
      </c>
    </row>
    <row r="1210" spans="1:11" s="244" customFormat="1" ht="26" x14ac:dyDescent="0.3">
      <c r="A1210" s="244" t="s">
        <v>5700</v>
      </c>
      <c r="B1210" s="244" t="s">
        <v>5701</v>
      </c>
      <c r="C1210" s="244" t="s">
        <v>5689</v>
      </c>
      <c r="D1210" s="244" t="s">
        <v>5690</v>
      </c>
      <c r="E1210" s="244" t="s">
        <v>4106</v>
      </c>
      <c r="G1210" s="244" t="s">
        <v>4106</v>
      </c>
      <c r="I1210" s="244" t="s">
        <v>2330</v>
      </c>
      <c r="J1210" s="244" t="s">
        <v>8711</v>
      </c>
      <c r="K1210" s="244" t="s">
        <v>5700</v>
      </c>
    </row>
    <row r="1211" spans="1:11" s="244" customFormat="1" ht="26" x14ac:dyDescent="0.3">
      <c r="A1211" s="244" t="s">
        <v>5700</v>
      </c>
      <c r="B1211" s="244" t="s">
        <v>5701</v>
      </c>
      <c r="C1211" s="244" t="s">
        <v>5689</v>
      </c>
      <c r="D1211" s="244" t="s">
        <v>5690</v>
      </c>
      <c r="E1211" s="244" t="s">
        <v>4106</v>
      </c>
      <c r="G1211" s="244" t="s">
        <v>4106</v>
      </c>
      <c r="I1211" s="244" t="s">
        <v>820</v>
      </c>
      <c r="J1211" s="244" t="s">
        <v>8712</v>
      </c>
      <c r="K1211" s="244" t="s">
        <v>5700</v>
      </c>
    </row>
    <row r="1212" spans="1:11" s="244" customFormat="1" ht="26" x14ac:dyDescent="0.3">
      <c r="A1212" s="244" t="s">
        <v>5700</v>
      </c>
      <c r="B1212" s="244" t="s">
        <v>5701</v>
      </c>
      <c r="C1212" s="244" t="s">
        <v>5689</v>
      </c>
      <c r="D1212" s="244" t="s">
        <v>5690</v>
      </c>
      <c r="E1212" s="244" t="s">
        <v>4106</v>
      </c>
      <c r="G1212" s="244" t="s">
        <v>4106</v>
      </c>
      <c r="I1212" s="244" t="s">
        <v>2339</v>
      </c>
      <c r="J1212" s="244" t="s">
        <v>8713</v>
      </c>
      <c r="K1212" s="244" t="s">
        <v>5700</v>
      </c>
    </row>
    <row r="1213" spans="1:11" s="244" customFormat="1" ht="26" x14ac:dyDescent="0.3">
      <c r="A1213" s="244" t="s">
        <v>5700</v>
      </c>
      <c r="B1213" s="244" t="s">
        <v>5701</v>
      </c>
      <c r="C1213" s="244" t="s">
        <v>5689</v>
      </c>
      <c r="D1213" s="244" t="s">
        <v>5690</v>
      </c>
      <c r="E1213" s="244" t="s">
        <v>4106</v>
      </c>
      <c r="G1213" s="244" t="s">
        <v>4106</v>
      </c>
      <c r="I1213" s="244" t="s">
        <v>2343</v>
      </c>
      <c r="J1213" s="244" t="s">
        <v>8722</v>
      </c>
      <c r="K1213" s="244" t="s">
        <v>5700</v>
      </c>
    </row>
    <row r="1214" spans="1:11" s="244" customFormat="1" ht="26" x14ac:dyDescent="0.3">
      <c r="A1214" s="244" t="s">
        <v>5700</v>
      </c>
      <c r="B1214" s="244" t="s">
        <v>5701</v>
      </c>
      <c r="C1214" s="244" t="s">
        <v>5689</v>
      </c>
      <c r="D1214" s="244" t="s">
        <v>5690</v>
      </c>
      <c r="E1214" s="244" t="s">
        <v>4106</v>
      </c>
      <c r="G1214" s="244" t="s">
        <v>4106</v>
      </c>
      <c r="I1214" s="244" t="s">
        <v>2514</v>
      </c>
      <c r="J1214" s="244" t="s">
        <v>8723</v>
      </c>
      <c r="K1214" s="244" t="s">
        <v>5700</v>
      </c>
    </row>
    <row r="1215" spans="1:11" s="244" customFormat="1" ht="26" x14ac:dyDescent="0.3">
      <c r="A1215" s="244" t="s">
        <v>5700</v>
      </c>
      <c r="B1215" s="244" t="s">
        <v>5701</v>
      </c>
      <c r="C1215" s="244" t="s">
        <v>5689</v>
      </c>
      <c r="D1215" s="244" t="s">
        <v>5690</v>
      </c>
      <c r="E1215" s="244" t="s">
        <v>4106</v>
      </c>
      <c r="G1215" s="244" t="s">
        <v>4106</v>
      </c>
      <c r="I1215" s="244" t="s">
        <v>2518</v>
      </c>
      <c r="J1215" s="244" t="s">
        <v>8778</v>
      </c>
      <c r="K1215" s="244" t="s">
        <v>5700</v>
      </c>
    </row>
    <row r="1216" spans="1:11" s="244" customFormat="1" ht="26" x14ac:dyDescent="0.3">
      <c r="A1216" s="244" t="s">
        <v>5700</v>
      </c>
      <c r="B1216" s="244" t="s">
        <v>5701</v>
      </c>
      <c r="C1216" s="244" t="s">
        <v>5689</v>
      </c>
      <c r="D1216" s="244" t="s">
        <v>5690</v>
      </c>
      <c r="E1216" s="244" t="s">
        <v>4106</v>
      </c>
      <c r="G1216" s="244" t="s">
        <v>5696</v>
      </c>
      <c r="H1216" s="244" t="s">
        <v>5697</v>
      </c>
      <c r="I1216" s="244" t="s">
        <v>4106</v>
      </c>
      <c r="J1216" s="244" t="s">
        <v>8906</v>
      </c>
      <c r="K1216" s="244" t="s">
        <v>5700</v>
      </c>
    </row>
    <row r="1217" spans="1:11" s="244" customFormat="1" ht="26" x14ac:dyDescent="0.3">
      <c r="A1217" s="244" t="s">
        <v>5700</v>
      </c>
      <c r="B1217" s="244" t="s">
        <v>5701</v>
      </c>
      <c r="C1217" s="244" t="s">
        <v>5689</v>
      </c>
      <c r="D1217" s="244" t="s">
        <v>5690</v>
      </c>
      <c r="E1217" s="244" t="s">
        <v>4106</v>
      </c>
      <c r="G1217" s="244" t="s">
        <v>5696</v>
      </c>
      <c r="H1217" s="244" t="s">
        <v>5697</v>
      </c>
      <c r="I1217" s="244" t="s">
        <v>4105</v>
      </c>
      <c r="J1217" s="244" t="s">
        <v>5825</v>
      </c>
      <c r="K1217" s="244" t="s">
        <v>5700</v>
      </c>
    </row>
    <row r="1218" spans="1:11" s="244" customFormat="1" ht="26" x14ac:dyDescent="0.3">
      <c r="A1218" s="244" t="s">
        <v>5700</v>
      </c>
      <c r="B1218" s="244" t="s">
        <v>5701</v>
      </c>
      <c r="C1218" s="244" t="s">
        <v>5689</v>
      </c>
      <c r="D1218" s="244" t="s">
        <v>5690</v>
      </c>
      <c r="E1218" s="244" t="s">
        <v>4106</v>
      </c>
      <c r="G1218" s="244" t="s">
        <v>5696</v>
      </c>
      <c r="H1218" s="244" t="s">
        <v>5697</v>
      </c>
      <c r="I1218" s="244" t="s">
        <v>5725</v>
      </c>
      <c r="J1218" s="244" t="s">
        <v>5826</v>
      </c>
      <c r="K1218" s="244" t="s">
        <v>5700</v>
      </c>
    </row>
    <row r="1219" spans="1:11" s="244" customFormat="1" ht="26" x14ac:dyDescent="0.3">
      <c r="A1219" s="244" t="s">
        <v>5700</v>
      </c>
      <c r="B1219" s="244" t="s">
        <v>5701</v>
      </c>
      <c r="C1219" s="244" t="s">
        <v>5689</v>
      </c>
      <c r="D1219" s="244" t="s">
        <v>5690</v>
      </c>
      <c r="E1219" s="244" t="s">
        <v>4106</v>
      </c>
      <c r="G1219" s="244" t="s">
        <v>5696</v>
      </c>
      <c r="H1219" s="244" t="s">
        <v>5697</v>
      </c>
      <c r="I1219" s="244" t="s">
        <v>5741</v>
      </c>
      <c r="J1219" s="244" t="s">
        <v>5827</v>
      </c>
      <c r="K1219" s="244" t="s">
        <v>5700</v>
      </c>
    </row>
    <row r="1220" spans="1:11" s="244" customFormat="1" ht="26" x14ac:dyDescent="0.3">
      <c r="A1220" s="244" t="s">
        <v>5700</v>
      </c>
      <c r="B1220" s="244" t="s">
        <v>5701</v>
      </c>
      <c r="C1220" s="244" t="s">
        <v>5689</v>
      </c>
      <c r="D1220" s="244" t="s">
        <v>5690</v>
      </c>
      <c r="E1220" s="244" t="s">
        <v>4106</v>
      </c>
      <c r="G1220" s="244" t="s">
        <v>5696</v>
      </c>
      <c r="H1220" s="244" t="s">
        <v>5697</v>
      </c>
      <c r="I1220" s="244" t="s">
        <v>898</v>
      </c>
      <c r="J1220" s="244" t="s">
        <v>5828</v>
      </c>
      <c r="K1220" s="244" t="s">
        <v>5700</v>
      </c>
    </row>
    <row r="1221" spans="1:11" s="244" customFormat="1" ht="26" x14ac:dyDescent="0.3">
      <c r="A1221" s="244" t="s">
        <v>5700</v>
      </c>
      <c r="B1221" s="244" t="s">
        <v>5701</v>
      </c>
      <c r="C1221" s="244" t="s">
        <v>5689</v>
      </c>
      <c r="D1221" s="244" t="s">
        <v>5690</v>
      </c>
      <c r="E1221" s="244" t="s">
        <v>4106</v>
      </c>
      <c r="G1221" s="244" t="s">
        <v>5696</v>
      </c>
      <c r="H1221" s="244" t="s">
        <v>5697</v>
      </c>
      <c r="I1221" s="244" t="s">
        <v>2638</v>
      </c>
      <c r="J1221" s="244" t="s">
        <v>5829</v>
      </c>
      <c r="K1221" s="244" t="s">
        <v>5700</v>
      </c>
    </row>
    <row r="1222" spans="1:11" s="244" customFormat="1" ht="26" x14ac:dyDescent="0.3">
      <c r="A1222" s="244" t="s">
        <v>5700</v>
      </c>
      <c r="B1222" s="244" t="s">
        <v>5701</v>
      </c>
      <c r="C1222" s="244" t="s">
        <v>5689</v>
      </c>
      <c r="D1222" s="244" t="s">
        <v>5690</v>
      </c>
      <c r="E1222" s="244" t="s">
        <v>4106</v>
      </c>
      <c r="G1222" s="244" t="s">
        <v>5696</v>
      </c>
      <c r="H1222" s="244" t="s">
        <v>5697</v>
      </c>
      <c r="I1222" s="244" t="s">
        <v>2317</v>
      </c>
      <c r="J1222" s="244" t="s">
        <v>5830</v>
      </c>
      <c r="K1222" s="244" t="s">
        <v>5700</v>
      </c>
    </row>
    <row r="1223" spans="1:11" s="244" customFormat="1" ht="26" x14ac:dyDescent="0.3">
      <c r="A1223" s="244" t="s">
        <v>5700</v>
      </c>
      <c r="B1223" s="244" t="s">
        <v>5701</v>
      </c>
      <c r="C1223" s="244" t="s">
        <v>5689</v>
      </c>
      <c r="D1223" s="244" t="s">
        <v>5690</v>
      </c>
      <c r="E1223" s="244" t="s">
        <v>4106</v>
      </c>
      <c r="G1223" s="244" t="s">
        <v>5696</v>
      </c>
      <c r="H1223" s="244" t="s">
        <v>5697</v>
      </c>
      <c r="I1223" s="244" t="s">
        <v>1066</v>
      </c>
      <c r="J1223" s="244" t="s">
        <v>5831</v>
      </c>
      <c r="K1223" s="244" t="s">
        <v>5700</v>
      </c>
    </row>
    <row r="1224" spans="1:11" s="244" customFormat="1" ht="26" x14ac:dyDescent="0.3">
      <c r="A1224" s="244" t="s">
        <v>5700</v>
      </c>
      <c r="B1224" s="244" t="s">
        <v>5701</v>
      </c>
      <c r="C1224" s="244" t="s">
        <v>5689</v>
      </c>
      <c r="D1224" s="244" t="s">
        <v>5690</v>
      </c>
      <c r="E1224" s="244" t="s">
        <v>4106</v>
      </c>
      <c r="G1224" s="244" t="s">
        <v>5696</v>
      </c>
      <c r="H1224" s="244" t="s">
        <v>5697</v>
      </c>
      <c r="I1224" s="244" t="s">
        <v>4720</v>
      </c>
      <c r="J1224" s="244" t="s">
        <v>5832</v>
      </c>
      <c r="K1224" s="244" t="s">
        <v>5700</v>
      </c>
    </row>
    <row r="1225" spans="1:11" s="244" customFormat="1" ht="26" x14ac:dyDescent="0.3">
      <c r="A1225" s="244" t="s">
        <v>5700</v>
      </c>
      <c r="B1225" s="244" t="s">
        <v>5701</v>
      </c>
      <c r="C1225" s="244" t="s">
        <v>5689</v>
      </c>
      <c r="D1225" s="244" t="s">
        <v>5690</v>
      </c>
      <c r="E1225" s="244" t="s">
        <v>4106</v>
      </c>
      <c r="G1225" s="244" t="s">
        <v>5696</v>
      </c>
      <c r="H1225" s="244" t="s">
        <v>5697</v>
      </c>
      <c r="I1225" s="244" t="s">
        <v>4728</v>
      </c>
      <c r="J1225" s="244" t="s">
        <v>5833</v>
      </c>
      <c r="K1225" s="244" t="s">
        <v>5700</v>
      </c>
    </row>
    <row r="1226" spans="1:11" s="244" customFormat="1" ht="26" x14ac:dyDescent="0.3">
      <c r="A1226" s="244" t="s">
        <v>5700</v>
      </c>
      <c r="B1226" s="244" t="s">
        <v>5701</v>
      </c>
      <c r="C1226" s="244" t="s">
        <v>5689</v>
      </c>
      <c r="D1226" s="244" t="s">
        <v>5690</v>
      </c>
      <c r="E1226" s="244" t="s">
        <v>4106</v>
      </c>
      <c r="G1226" s="244" t="s">
        <v>5696</v>
      </c>
      <c r="H1226" s="244" t="s">
        <v>5697</v>
      </c>
      <c r="I1226" s="244" t="s">
        <v>4818</v>
      </c>
      <c r="J1226" s="244" t="s">
        <v>5834</v>
      </c>
      <c r="K1226" s="244" t="s">
        <v>5700</v>
      </c>
    </row>
    <row r="1227" spans="1:11" s="244" customFormat="1" ht="26" x14ac:dyDescent="0.3">
      <c r="A1227" s="244" t="s">
        <v>5700</v>
      </c>
      <c r="B1227" s="244" t="s">
        <v>5701</v>
      </c>
      <c r="C1227" s="244" t="s">
        <v>5689</v>
      </c>
      <c r="D1227" s="244" t="s">
        <v>5690</v>
      </c>
      <c r="E1227" s="244" t="s">
        <v>4106</v>
      </c>
      <c r="G1227" s="244" t="s">
        <v>5696</v>
      </c>
      <c r="H1227" s="244" t="s">
        <v>5697</v>
      </c>
      <c r="I1227" s="244" t="s">
        <v>5316</v>
      </c>
      <c r="J1227" s="244" t="s">
        <v>5835</v>
      </c>
      <c r="K1227" s="244" t="s">
        <v>5700</v>
      </c>
    </row>
    <row r="1228" spans="1:11" s="244" customFormat="1" ht="26" x14ac:dyDescent="0.3">
      <c r="A1228" s="244" t="s">
        <v>5700</v>
      </c>
      <c r="B1228" s="244" t="s">
        <v>5701</v>
      </c>
      <c r="C1228" s="244" t="s">
        <v>5689</v>
      </c>
      <c r="D1228" s="244" t="s">
        <v>5690</v>
      </c>
      <c r="E1228" s="244" t="s">
        <v>4106</v>
      </c>
      <c r="G1228" s="244" t="s">
        <v>5696</v>
      </c>
      <c r="H1228" s="244" t="s">
        <v>5697</v>
      </c>
      <c r="I1228" s="244" t="s">
        <v>5727</v>
      </c>
      <c r="J1228" s="244" t="s">
        <v>5836</v>
      </c>
      <c r="K1228" s="244" t="s">
        <v>5700</v>
      </c>
    </row>
    <row r="1229" spans="1:11" s="244" customFormat="1" ht="26" x14ac:dyDescent="0.3">
      <c r="A1229" s="244" t="s">
        <v>5700</v>
      </c>
      <c r="B1229" s="244" t="s">
        <v>5701</v>
      </c>
      <c r="C1229" s="244" t="s">
        <v>5689</v>
      </c>
      <c r="D1229" s="244" t="s">
        <v>5690</v>
      </c>
      <c r="E1229" s="244" t="s">
        <v>4106</v>
      </c>
      <c r="G1229" s="244" t="s">
        <v>5696</v>
      </c>
      <c r="H1229" s="244" t="s">
        <v>5697</v>
      </c>
      <c r="I1229" s="244" t="s">
        <v>855</v>
      </c>
      <c r="J1229" s="244" t="s">
        <v>5837</v>
      </c>
      <c r="K1229" s="244" t="s">
        <v>5700</v>
      </c>
    </row>
    <row r="1230" spans="1:11" s="244" customFormat="1" ht="26" x14ac:dyDescent="0.3">
      <c r="A1230" s="244" t="s">
        <v>5700</v>
      </c>
      <c r="B1230" s="244" t="s">
        <v>5701</v>
      </c>
      <c r="C1230" s="244" t="s">
        <v>5689</v>
      </c>
      <c r="D1230" s="244" t="s">
        <v>5690</v>
      </c>
      <c r="E1230" s="244" t="s">
        <v>4106</v>
      </c>
      <c r="G1230" s="244" t="s">
        <v>5696</v>
      </c>
      <c r="H1230" s="244" t="s">
        <v>5697</v>
      </c>
      <c r="I1230" s="244" t="s">
        <v>867</v>
      </c>
      <c r="J1230" s="244" t="s">
        <v>5838</v>
      </c>
      <c r="K1230" s="244" t="s">
        <v>5700</v>
      </c>
    </row>
    <row r="1231" spans="1:11" s="244" customFormat="1" ht="26" x14ac:dyDescent="0.3">
      <c r="A1231" s="244" t="s">
        <v>5700</v>
      </c>
      <c r="B1231" s="244" t="s">
        <v>5701</v>
      </c>
      <c r="C1231" s="244" t="s">
        <v>5689</v>
      </c>
      <c r="D1231" s="244" t="s">
        <v>5690</v>
      </c>
      <c r="E1231" s="244" t="s">
        <v>4106</v>
      </c>
      <c r="G1231" s="244" t="s">
        <v>5696</v>
      </c>
      <c r="H1231" s="244" t="s">
        <v>5697</v>
      </c>
      <c r="I1231" s="244" t="s">
        <v>5342</v>
      </c>
      <c r="J1231" s="244" t="s">
        <v>5839</v>
      </c>
      <c r="K1231" s="244" t="s">
        <v>5700</v>
      </c>
    </row>
    <row r="1232" spans="1:11" s="244" customFormat="1" ht="26" x14ac:dyDescent="0.3">
      <c r="A1232" s="244" t="s">
        <v>5700</v>
      </c>
      <c r="B1232" s="244" t="s">
        <v>5701</v>
      </c>
      <c r="C1232" s="244" t="s">
        <v>5689</v>
      </c>
      <c r="D1232" s="244" t="s">
        <v>5690</v>
      </c>
      <c r="E1232" s="244" t="s">
        <v>4106</v>
      </c>
      <c r="G1232" s="244" t="s">
        <v>5696</v>
      </c>
      <c r="H1232" s="244" t="s">
        <v>5697</v>
      </c>
      <c r="I1232" s="244" t="s">
        <v>6120</v>
      </c>
      <c r="J1232" s="244" t="s">
        <v>5840</v>
      </c>
      <c r="K1232" s="244" t="s">
        <v>5700</v>
      </c>
    </row>
    <row r="1233" spans="1:11" s="244" customFormat="1" ht="26" x14ac:dyDescent="0.3">
      <c r="A1233" s="244" t="s">
        <v>5700</v>
      </c>
      <c r="B1233" s="244" t="s">
        <v>5701</v>
      </c>
      <c r="C1233" s="244" t="s">
        <v>5689</v>
      </c>
      <c r="D1233" s="244" t="s">
        <v>5690</v>
      </c>
      <c r="E1233" s="244" t="s">
        <v>4106</v>
      </c>
      <c r="G1233" s="244" t="s">
        <v>5696</v>
      </c>
      <c r="H1233" s="244" t="s">
        <v>5697</v>
      </c>
      <c r="I1233" s="244" t="s">
        <v>873</v>
      </c>
      <c r="J1233" s="244" t="s">
        <v>5841</v>
      </c>
      <c r="K1233" s="244" t="s">
        <v>5700</v>
      </c>
    </row>
    <row r="1234" spans="1:11" s="244" customFormat="1" ht="26" x14ac:dyDescent="0.3">
      <c r="A1234" s="244" t="s">
        <v>5700</v>
      </c>
      <c r="B1234" s="244" t="s">
        <v>5701</v>
      </c>
      <c r="C1234" s="244" t="s">
        <v>5689</v>
      </c>
      <c r="D1234" s="244" t="s">
        <v>5690</v>
      </c>
      <c r="E1234" s="244" t="s">
        <v>4106</v>
      </c>
      <c r="G1234" s="244" t="s">
        <v>5696</v>
      </c>
      <c r="H1234" s="244" t="s">
        <v>5697</v>
      </c>
      <c r="I1234" s="244" t="s">
        <v>2152</v>
      </c>
      <c r="J1234" s="244" t="s">
        <v>5842</v>
      </c>
      <c r="K1234" s="244" t="s">
        <v>5700</v>
      </c>
    </row>
    <row r="1235" spans="1:11" s="244" customFormat="1" ht="26" x14ac:dyDescent="0.3">
      <c r="A1235" s="244" t="s">
        <v>5700</v>
      </c>
      <c r="B1235" s="244" t="s">
        <v>5701</v>
      </c>
      <c r="C1235" s="244" t="s">
        <v>5689</v>
      </c>
      <c r="D1235" s="244" t="s">
        <v>5690</v>
      </c>
      <c r="E1235" s="244" t="s">
        <v>4106</v>
      </c>
      <c r="G1235" s="244" t="s">
        <v>5696</v>
      </c>
      <c r="H1235" s="244" t="s">
        <v>5697</v>
      </c>
      <c r="I1235" s="244" t="s">
        <v>2156</v>
      </c>
      <c r="J1235" s="244" t="s">
        <v>5843</v>
      </c>
      <c r="K1235" s="244" t="s">
        <v>5700</v>
      </c>
    </row>
    <row r="1236" spans="1:11" s="244" customFormat="1" ht="26" x14ac:dyDescent="0.3">
      <c r="A1236" s="244" t="s">
        <v>5700</v>
      </c>
      <c r="B1236" s="244" t="s">
        <v>5701</v>
      </c>
      <c r="C1236" s="244" t="s">
        <v>5689</v>
      </c>
      <c r="D1236" s="244" t="s">
        <v>5690</v>
      </c>
      <c r="E1236" s="244" t="s">
        <v>4106</v>
      </c>
      <c r="G1236" s="244" t="s">
        <v>5696</v>
      </c>
      <c r="H1236" s="244" t="s">
        <v>5697</v>
      </c>
      <c r="I1236" s="244" t="s">
        <v>5354</v>
      </c>
      <c r="J1236" s="244" t="s">
        <v>5844</v>
      </c>
      <c r="K1236" s="244" t="s">
        <v>5700</v>
      </c>
    </row>
    <row r="1237" spans="1:11" s="244" customFormat="1" ht="26" x14ac:dyDescent="0.3">
      <c r="A1237" s="244" t="s">
        <v>5700</v>
      </c>
      <c r="B1237" s="244" t="s">
        <v>5701</v>
      </c>
      <c r="C1237" s="244" t="s">
        <v>5689</v>
      </c>
      <c r="D1237" s="244" t="s">
        <v>5690</v>
      </c>
      <c r="E1237" s="244" t="s">
        <v>4106</v>
      </c>
      <c r="G1237" s="244" t="s">
        <v>5696</v>
      </c>
      <c r="H1237" s="244" t="s">
        <v>5697</v>
      </c>
      <c r="I1237" s="244" t="s">
        <v>884</v>
      </c>
      <c r="J1237" s="244" t="s">
        <v>5845</v>
      </c>
      <c r="K1237" s="244" t="s">
        <v>5700</v>
      </c>
    </row>
    <row r="1238" spans="1:11" s="244" customFormat="1" ht="26" x14ac:dyDescent="0.3">
      <c r="A1238" s="244" t="s">
        <v>5700</v>
      </c>
      <c r="B1238" s="244" t="s">
        <v>5701</v>
      </c>
      <c r="C1238" s="244" t="s">
        <v>5689</v>
      </c>
      <c r="D1238" s="244" t="s">
        <v>5690</v>
      </c>
      <c r="E1238" s="244" t="s">
        <v>4106</v>
      </c>
      <c r="G1238" s="244" t="s">
        <v>5696</v>
      </c>
      <c r="H1238" s="244" t="s">
        <v>5697</v>
      </c>
      <c r="I1238" s="244" t="s">
        <v>889</v>
      </c>
      <c r="J1238" s="244" t="s">
        <v>5846</v>
      </c>
      <c r="K1238" s="244" t="s">
        <v>5700</v>
      </c>
    </row>
    <row r="1239" spans="1:11" s="244" customFormat="1" ht="26" x14ac:dyDescent="0.3">
      <c r="A1239" s="244" t="s">
        <v>5700</v>
      </c>
      <c r="B1239" s="244" t="s">
        <v>5701</v>
      </c>
      <c r="C1239" s="244" t="s">
        <v>5689</v>
      </c>
      <c r="D1239" s="244" t="s">
        <v>5690</v>
      </c>
      <c r="E1239" s="244" t="s">
        <v>4106</v>
      </c>
      <c r="G1239" s="244" t="s">
        <v>5696</v>
      </c>
      <c r="H1239" s="244" t="s">
        <v>5697</v>
      </c>
      <c r="I1239" s="244" t="s">
        <v>901</v>
      </c>
      <c r="J1239" s="244" t="s">
        <v>5847</v>
      </c>
      <c r="K1239" s="244" t="s">
        <v>5700</v>
      </c>
    </row>
    <row r="1240" spans="1:11" s="244" customFormat="1" ht="26" x14ac:dyDescent="0.3">
      <c r="A1240" s="244" t="s">
        <v>5700</v>
      </c>
      <c r="B1240" s="244" t="s">
        <v>5701</v>
      </c>
      <c r="C1240" s="244" t="s">
        <v>5689</v>
      </c>
      <c r="D1240" s="244" t="s">
        <v>5690</v>
      </c>
      <c r="E1240" s="244" t="s">
        <v>4106</v>
      </c>
      <c r="G1240" s="244" t="s">
        <v>5696</v>
      </c>
      <c r="H1240" s="244" t="s">
        <v>5697</v>
      </c>
      <c r="I1240" s="244" t="s">
        <v>5358</v>
      </c>
      <c r="J1240" s="244" t="s">
        <v>5848</v>
      </c>
      <c r="K1240" s="244" t="s">
        <v>5700</v>
      </c>
    </row>
    <row r="1241" spans="1:11" s="244" customFormat="1" ht="26" x14ac:dyDescent="0.3">
      <c r="A1241" s="244" t="s">
        <v>5700</v>
      </c>
      <c r="B1241" s="244" t="s">
        <v>5701</v>
      </c>
      <c r="C1241" s="244" t="s">
        <v>5689</v>
      </c>
      <c r="D1241" s="244" t="s">
        <v>5690</v>
      </c>
      <c r="E1241" s="244" t="s">
        <v>4106</v>
      </c>
      <c r="G1241" s="244" t="s">
        <v>5696</v>
      </c>
      <c r="H1241" s="244" t="s">
        <v>5697</v>
      </c>
      <c r="I1241" s="244" t="s">
        <v>907</v>
      </c>
      <c r="J1241" s="244" t="s">
        <v>5849</v>
      </c>
      <c r="K1241" s="244" t="s">
        <v>5700</v>
      </c>
    </row>
    <row r="1242" spans="1:11" s="244" customFormat="1" ht="26" x14ac:dyDescent="0.3">
      <c r="A1242" s="244" t="s">
        <v>5700</v>
      </c>
      <c r="B1242" s="244" t="s">
        <v>5701</v>
      </c>
      <c r="C1242" s="244" t="s">
        <v>5689</v>
      </c>
      <c r="D1242" s="244" t="s">
        <v>5690</v>
      </c>
      <c r="E1242" s="244" t="s">
        <v>4106</v>
      </c>
      <c r="G1242" s="244" t="s">
        <v>5696</v>
      </c>
      <c r="H1242" s="244" t="s">
        <v>5697</v>
      </c>
      <c r="I1242" s="244" t="s">
        <v>5070</v>
      </c>
      <c r="J1242" s="244" t="s">
        <v>5850</v>
      </c>
      <c r="K1242" s="244" t="s">
        <v>5700</v>
      </c>
    </row>
    <row r="1243" spans="1:11" s="244" customFormat="1" ht="26" x14ac:dyDescent="0.3">
      <c r="A1243" s="244" t="s">
        <v>5700</v>
      </c>
      <c r="B1243" s="244" t="s">
        <v>5701</v>
      </c>
      <c r="C1243" s="244" t="s">
        <v>5689</v>
      </c>
      <c r="D1243" s="244" t="s">
        <v>5690</v>
      </c>
      <c r="E1243" s="244" t="s">
        <v>4106</v>
      </c>
      <c r="G1243" s="244" t="s">
        <v>5696</v>
      </c>
      <c r="H1243" s="244" t="s">
        <v>5697</v>
      </c>
      <c r="I1243" s="244" t="s">
        <v>921</v>
      </c>
      <c r="J1243" s="244" t="s">
        <v>5851</v>
      </c>
      <c r="K1243" s="244" t="s">
        <v>5700</v>
      </c>
    </row>
    <row r="1244" spans="1:11" s="244" customFormat="1" ht="26" x14ac:dyDescent="0.3">
      <c r="A1244" s="244" t="s">
        <v>5700</v>
      </c>
      <c r="B1244" s="244" t="s">
        <v>5701</v>
      </c>
      <c r="C1244" s="244" t="s">
        <v>5689</v>
      </c>
      <c r="D1244" s="244" t="s">
        <v>5690</v>
      </c>
      <c r="E1244" s="244" t="s">
        <v>4106</v>
      </c>
      <c r="G1244" s="244" t="s">
        <v>5696</v>
      </c>
      <c r="H1244" s="244" t="s">
        <v>5697</v>
      </c>
      <c r="I1244" s="244" t="s">
        <v>930</v>
      </c>
      <c r="J1244" s="244" t="s">
        <v>5852</v>
      </c>
      <c r="K1244" s="244" t="s">
        <v>5700</v>
      </c>
    </row>
    <row r="1245" spans="1:11" s="244" customFormat="1" ht="26" x14ac:dyDescent="0.3">
      <c r="A1245" s="244" t="s">
        <v>5700</v>
      </c>
      <c r="B1245" s="244" t="s">
        <v>5701</v>
      </c>
      <c r="C1245" s="244" t="s">
        <v>5689</v>
      </c>
      <c r="D1245" s="244" t="s">
        <v>5690</v>
      </c>
      <c r="E1245" s="244" t="s">
        <v>4106</v>
      </c>
      <c r="G1245" s="244" t="s">
        <v>5696</v>
      </c>
      <c r="H1245" s="244" t="s">
        <v>5697</v>
      </c>
      <c r="I1245" s="244" t="s">
        <v>939</v>
      </c>
      <c r="J1245" s="244" t="s">
        <v>5853</v>
      </c>
      <c r="K1245" s="244" t="s">
        <v>5700</v>
      </c>
    </row>
    <row r="1246" spans="1:11" s="244" customFormat="1" ht="26" x14ac:dyDescent="0.3">
      <c r="A1246" s="244" t="s">
        <v>5700</v>
      </c>
      <c r="B1246" s="244" t="s">
        <v>5701</v>
      </c>
      <c r="C1246" s="244" t="s">
        <v>5689</v>
      </c>
      <c r="D1246" s="244" t="s">
        <v>5690</v>
      </c>
      <c r="E1246" s="244" t="s">
        <v>4106</v>
      </c>
      <c r="G1246" s="244" t="s">
        <v>5696</v>
      </c>
      <c r="H1246" s="244" t="s">
        <v>5697</v>
      </c>
      <c r="I1246" s="244" t="s">
        <v>3165</v>
      </c>
      <c r="J1246" s="244" t="s">
        <v>5854</v>
      </c>
      <c r="K1246" s="244" t="s">
        <v>5700</v>
      </c>
    </row>
    <row r="1247" spans="1:11" s="244" customFormat="1" ht="26" x14ac:dyDescent="0.3">
      <c r="A1247" s="244" t="s">
        <v>5700</v>
      </c>
      <c r="B1247" s="244" t="s">
        <v>5701</v>
      </c>
      <c r="C1247" s="244" t="s">
        <v>5689</v>
      </c>
      <c r="D1247" s="244" t="s">
        <v>5690</v>
      </c>
      <c r="E1247" s="244" t="s">
        <v>4106</v>
      </c>
      <c r="G1247" s="244" t="s">
        <v>5696</v>
      </c>
      <c r="H1247" s="244" t="s">
        <v>5697</v>
      </c>
      <c r="I1247" s="244" t="s">
        <v>3169</v>
      </c>
      <c r="J1247" s="244" t="s">
        <v>5855</v>
      </c>
      <c r="K1247" s="244" t="s">
        <v>5700</v>
      </c>
    </row>
    <row r="1248" spans="1:11" s="244" customFormat="1" ht="26" x14ac:dyDescent="0.3">
      <c r="A1248" s="244" t="s">
        <v>5700</v>
      </c>
      <c r="B1248" s="244" t="s">
        <v>5701</v>
      </c>
      <c r="C1248" s="244" t="s">
        <v>5689</v>
      </c>
      <c r="D1248" s="244" t="s">
        <v>5690</v>
      </c>
      <c r="E1248" s="244" t="s">
        <v>4106</v>
      </c>
      <c r="G1248" s="244" t="s">
        <v>5696</v>
      </c>
      <c r="H1248" s="244" t="s">
        <v>5697</v>
      </c>
      <c r="I1248" s="244" t="s">
        <v>3188</v>
      </c>
      <c r="J1248" s="244" t="s">
        <v>5856</v>
      </c>
      <c r="K1248" s="244" t="s">
        <v>5700</v>
      </c>
    </row>
    <row r="1249" spans="1:11" s="244" customFormat="1" ht="26" x14ac:dyDescent="0.3">
      <c r="A1249" s="244" t="s">
        <v>5700</v>
      </c>
      <c r="B1249" s="244" t="s">
        <v>5701</v>
      </c>
      <c r="C1249" s="244" t="s">
        <v>5689</v>
      </c>
      <c r="D1249" s="244" t="s">
        <v>5690</v>
      </c>
      <c r="E1249" s="244" t="s">
        <v>4106</v>
      </c>
      <c r="G1249" s="244" t="s">
        <v>5696</v>
      </c>
      <c r="H1249" s="244" t="s">
        <v>5697</v>
      </c>
      <c r="I1249" s="244" t="s">
        <v>1895</v>
      </c>
      <c r="J1249" s="244" t="s">
        <v>5857</v>
      </c>
      <c r="K1249" s="244" t="s">
        <v>5700</v>
      </c>
    </row>
    <row r="1250" spans="1:11" s="244" customFormat="1" ht="26" x14ac:dyDescent="0.3">
      <c r="A1250" s="244" t="s">
        <v>5700</v>
      </c>
      <c r="B1250" s="244" t="s">
        <v>5701</v>
      </c>
      <c r="C1250" s="244" t="s">
        <v>5689</v>
      </c>
      <c r="D1250" s="244" t="s">
        <v>5690</v>
      </c>
      <c r="E1250" s="244" t="s">
        <v>4106</v>
      </c>
      <c r="G1250" s="244" t="s">
        <v>5696</v>
      </c>
      <c r="H1250" s="244" t="s">
        <v>5697</v>
      </c>
      <c r="I1250" s="244" t="s">
        <v>3220</v>
      </c>
      <c r="J1250" s="244" t="s">
        <v>5858</v>
      </c>
      <c r="K1250" s="244" t="s">
        <v>5700</v>
      </c>
    </row>
    <row r="1251" spans="1:11" s="244" customFormat="1" ht="26" x14ac:dyDescent="0.3">
      <c r="A1251" s="244" t="s">
        <v>5700</v>
      </c>
      <c r="B1251" s="244" t="s">
        <v>5701</v>
      </c>
      <c r="C1251" s="244" t="s">
        <v>5689</v>
      </c>
      <c r="D1251" s="244" t="s">
        <v>5690</v>
      </c>
      <c r="E1251" s="244" t="s">
        <v>4106</v>
      </c>
      <c r="G1251" s="244" t="s">
        <v>5696</v>
      </c>
      <c r="H1251" s="244" t="s">
        <v>5697</v>
      </c>
      <c r="I1251" s="244" t="s">
        <v>6096</v>
      </c>
      <c r="J1251" s="244" t="s">
        <v>5859</v>
      </c>
      <c r="K1251" s="244" t="s">
        <v>5700</v>
      </c>
    </row>
    <row r="1252" spans="1:11" s="244" customFormat="1" ht="26" x14ac:dyDescent="0.3">
      <c r="A1252" s="244" t="s">
        <v>5700</v>
      </c>
      <c r="B1252" s="244" t="s">
        <v>5701</v>
      </c>
      <c r="C1252" s="244" t="s">
        <v>5689</v>
      </c>
      <c r="D1252" s="244" t="s">
        <v>5690</v>
      </c>
      <c r="E1252" s="244" t="s">
        <v>4106</v>
      </c>
      <c r="G1252" s="244" t="s">
        <v>5696</v>
      </c>
      <c r="H1252" s="244" t="s">
        <v>5697</v>
      </c>
      <c r="I1252" s="244" t="s">
        <v>6103</v>
      </c>
      <c r="J1252" s="244" t="s">
        <v>5860</v>
      </c>
      <c r="K1252" s="244" t="s">
        <v>5700</v>
      </c>
    </row>
    <row r="1253" spans="1:11" s="244" customFormat="1" ht="26" x14ac:dyDescent="0.3">
      <c r="A1253" s="244" t="s">
        <v>5700</v>
      </c>
      <c r="B1253" s="244" t="s">
        <v>5701</v>
      </c>
      <c r="C1253" s="244" t="s">
        <v>5689</v>
      </c>
      <c r="D1253" s="244" t="s">
        <v>5690</v>
      </c>
      <c r="E1253" s="244" t="s">
        <v>4106</v>
      </c>
      <c r="G1253" s="244" t="s">
        <v>5696</v>
      </c>
      <c r="H1253" s="244" t="s">
        <v>5697</v>
      </c>
      <c r="I1253" s="244" t="s">
        <v>6105</v>
      </c>
      <c r="J1253" s="244" t="s">
        <v>5861</v>
      </c>
      <c r="K1253" s="244" t="s">
        <v>5700</v>
      </c>
    </row>
    <row r="1254" spans="1:11" s="244" customFormat="1" ht="26" x14ac:dyDescent="0.3">
      <c r="A1254" s="244" t="s">
        <v>5700</v>
      </c>
      <c r="B1254" s="244" t="s">
        <v>5701</v>
      </c>
      <c r="C1254" s="244" t="s">
        <v>5689</v>
      </c>
      <c r="D1254" s="244" t="s">
        <v>5690</v>
      </c>
      <c r="E1254" s="244" t="s">
        <v>4106</v>
      </c>
      <c r="G1254" s="244" t="s">
        <v>5696</v>
      </c>
      <c r="H1254" s="244" t="s">
        <v>5697</v>
      </c>
      <c r="I1254" s="244" t="s">
        <v>5221</v>
      </c>
      <c r="J1254" s="244" t="s">
        <v>5862</v>
      </c>
      <c r="K1254" s="244" t="s">
        <v>5700</v>
      </c>
    </row>
    <row r="1255" spans="1:11" s="244" customFormat="1" ht="26" x14ac:dyDescent="0.3">
      <c r="A1255" s="244" t="s">
        <v>5700</v>
      </c>
      <c r="B1255" s="244" t="s">
        <v>5701</v>
      </c>
      <c r="C1255" s="244" t="s">
        <v>5689</v>
      </c>
      <c r="D1255" s="244" t="s">
        <v>5690</v>
      </c>
      <c r="E1255" s="244" t="s">
        <v>4106</v>
      </c>
      <c r="G1255" s="244" t="s">
        <v>5696</v>
      </c>
      <c r="H1255" s="244" t="s">
        <v>5697</v>
      </c>
      <c r="I1255" s="244" t="s">
        <v>6110</v>
      </c>
      <c r="J1255" s="244" t="s">
        <v>5863</v>
      </c>
      <c r="K1255" s="244" t="s">
        <v>5700</v>
      </c>
    </row>
    <row r="1256" spans="1:11" s="244" customFormat="1" ht="26" x14ac:dyDescent="0.3">
      <c r="A1256" s="244" t="s">
        <v>5700</v>
      </c>
      <c r="B1256" s="244" t="s">
        <v>5701</v>
      </c>
      <c r="C1256" s="244" t="s">
        <v>5689</v>
      </c>
      <c r="D1256" s="244" t="s">
        <v>5690</v>
      </c>
      <c r="E1256" s="244" t="s">
        <v>4106</v>
      </c>
      <c r="G1256" s="244" t="s">
        <v>5696</v>
      </c>
      <c r="H1256" s="244" t="s">
        <v>5697</v>
      </c>
      <c r="I1256" s="244" t="s">
        <v>6115</v>
      </c>
      <c r="J1256" s="244" t="s">
        <v>5864</v>
      </c>
      <c r="K1256" s="244" t="s">
        <v>5700</v>
      </c>
    </row>
    <row r="1257" spans="1:11" s="244" customFormat="1" ht="26" x14ac:dyDescent="0.3">
      <c r="A1257" s="244" t="s">
        <v>5700</v>
      </c>
      <c r="B1257" s="244" t="s">
        <v>5701</v>
      </c>
      <c r="C1257" s="244" t="s">
        <v>5689</v>
      </c>
      <c r="D1257" s="244" t="s">
        <v>5690</v>
      </c>
      <c r="E1257" s="244" t="s">
        <v>4106</v>
      </c>
      <c r="G1257" s="244" t="s">
        <v>5696</v>
      </c>
      <c r="H1257" s="244" t="s">
        <v>5697</v>
      </c>
      <c r="I1257" s="244" t="s">
        <v>6117</v>
      </c>
      <c r="J1257" s="244" t="s">
        <v>5865</v>
      </c>
      <c r="K1257" s="244" t="s">
        <v>5700</v>
      </c>
    </row>
    <row r="1258" spans="1:11" s="244" customFormat="1" ht="26" x14ac:dyDescent="0.3">
      <c r="A1258" s="244" t="s">
        <v>5700</v>
      </c>
      <c r="B1258" s="244" t="s">
        <v>5701</v>
      </c>
      <c r="C1258" s="244" t="s">
        <v>5689</v>
      </c>
      <c r="D1258" s="244" t="s">
        <v>5690</v>
      </c>
      <c r="E1258" s="244" t="s">
        <v>4106</v>
      </c>
      <c r="G1258" s="244" t="s">
        <v>5696</v>
      </c>
      <c r="H1258" s="244" t="s">
        <v>5697</v>
      </c>
      <c r="I1258" s="244" t="s">
        <v>918</v>
      </c>
      <c r="J1258" s="244" t="s">
        <v>5866</v>
      </c>
      <c r="K1258" s="244" t="s">
        <v>5700</v>
      </c>
    </row>
    <row r="1259" spans="1:11" s="244" customFormat="1" ht="26" x14ac:dyDescent="0.3">
      <c r="A1259" s="244" t="s">
        <v>5700</v>
      </c>
      <c r="B1259" s="244" t="s">
        <v>5701</v>
      </c>
      <c r="C1259" s="244" t="s">
        <v>5689</v>
      </c>
      <c r="D1259" s="244" t="s">
        <v>5690</v>
      </c>
      <c r="E1259" s="244" t="s">
        <v>4106</v>
      </c>
      <c r="G1259" s="244" t="s">
        <v>5696</v>
      </c>
      <c r="H1259" s="244" t="s">
        <v>5697</v>
      </c>
      <c r="I1259" s="244" t="s">
        <v>6134</v>
      </c>
      <c r="J1259" s="244" t="s">
        <v>5867</v>
      </c>
      <c r="K1259" s="244" t="s">
        <v>5700</v>
      </c>
    </row>
    <row r="1260" spans="1:11" s="244" customFormat="1" ht="26" x14ac:dyDescent="0.3">
      <c r="A1260" s="244" t="s">
        <v>5700</v>
      </c>
      <c r="B1260" s="244" t="s">
        <v>5701</v>
      </c>
      <c r="C1260" s="244" t="s">
        <v>5689</v>
      </c>
      <c r="D1260" s="244" t="s">
        <v>5690</v>
      </c>
      <c r="E1260" s="244" t="s">
        <v>4106</v>
      </c>
      <c r="G1260" s="244" t="s">
        <v>5696</v>
      </c>
      <c r="H1260" s="244" t="s">
        <v>5697</v>
      </c>
      <c r="I1260" s="244" t="s">
        <v>2159</v>
      </c>
      <c r="J1260" s="244" t="s">
        <v>5868</v>
      </c>
      <c r="K1260" s="244" t="s">
        <v>5700</v>
      </c>
    </row>
    <row r="1261" spans="1:11" s="244" customFormat="1" ht="26" x14ac:dyDescent="0.3">
      <c r="A1261" s="244" t="s">
        <v>5700</v>
      </c>
      <c r="B1261" s="244" t="s">
        <v>5701</v>
      </c>
      <c r="C1261" s="244" t="s">
        <v>5689</v>
      </c>
      <c r="D1261" s="244" t="s">
        <v>5690</v>
      </c>
      <c r="E1261" s="244" t="s">
        <v>4106</v>
      </c>
      <c r="G1261" s="244" t="s">
        <v>5696</v>
      </c>
      <c r="H1261" s="244" t="s">
        <v>5697</v>
      </c>
      <c r="I1261" s="244" t="s">
        <v>6290</v>
      </c>
      <c r="J1261" s="244" t="s">
        <v>5869</v>
      </c>
      <c r="K1261" s="244" t="s">
        <v>5700</v>
      </c>
    </row>
    <row r="1262" spans="1:11" s="244" customFormat="1" ht="26" x14ac:dyDescent="0.3">
      <c r="A1262" s="244" t="s">
        <v>5700</v>
      </c>
      <c r="B1262" s="244" t="s">
        <v>5701</v>
      </c>
      <c r="C1262" s="244" t="s">
        <v>5689</v>
      </c>
      <c r="D1262" s="244" t="s">
        <v>5690</v>
      </c>
      <c r="E1262" s="244" t="s">
        <v>4106</v>
      </c>
      <c r="G1262" s="244" t="s">
        <v>5696</v>
      </c>
      <c r="H1262" s="244" t="s">
        <v>5697</v>
      </c>
      <c r="I1262" s="244" t="s">
        <v>6294</v>
      </c>
      <c r="J1262" s="244" t="s">
        <v>5870</v>
      </c>
      <c r="K1262" s="244" t="s">
        <v>5700</v>
      </c>
    </row>
    <row r="1263" spans="1:11" s="244" customFormat="1" ht="26" x14ac:dyDescent="0.3">
      <c r="A1263" s="244" t="s">
        <v>5700</v>
      </c>
      <c r="B1263" s="244" t="s">
        <v>5701</v>
      </c>
      <c r="C1263" s="244" t="s">
        <v>5689</v>
      </c>
      <c r="D1263" s="244" t="s">
        <v>5690</v>
      </c>
      <c r="E1263" s="244" t="s">
        <v>4106</v>
      </c>
      <c r="G1263" s="244" t="s">
        <v>5696</v>
      </c>
      <c r="H1263" s="244" t="s">
        <v>5697</v>
      </c>
      <c r="I1263" s="244" t="s">
        <v>6298</v>
      </c>
      <c r="J1263" s="244" t="s">
        <v>5871</v>
      </c>
      <c r="K1263" s="244" t="s">
        <v>5700</v>
      </c>
    </row>
    <row r="1264" spans="1:11" s="244" customFormat="1" ht="26" x14ac:dyDescent="0.3">
      <c r="A1264" s="244" t="s">
        <v>5700</v>
      </c>
      <c r="B1264" s="244" t="s">
        <v>5701</v>
      </c>
      <c r="C1264" s="244" t="s">
        <v>5689</v>
      </c>
      <c r="D1264" s="244" t="s">
        <v>5690</v>
      </c>
      <c r="E1264" s="244" t="s">
        <v>4106</v>
      </c>
      <c r="G1264" s="244" t="s">
        <v>5696</v>
      </c>
      <c r="H1264" s="244" t="s">
        <v>5697</v>
      </c>
      <c r="I1264" s="244" t="s">
        <v>6306</v>
      </c>
      <c r="J1264" s="244" t="s">
        <v>5872</v>
      </c>
      <c r="K1264" s="244" t="s">
        <v>5700</v>
      </c>
    </row>
    <row r="1265" spans="1:11" s="244" customFormat="1" ht="26" x14ac:dyDescent="0.3">
      <c r="A1265" s="244" t="s">
        <v>5700</v>
      </c>
      <c r="B1265" s="244" t="s">
        <v>5701</v>
      </c>
      <c r="C1265" s="244" t="s">
        <v>5689</v>
      </c>
      <c r="D1265" s="244" t="s">
        <v>5690</v>
      </c>
      <c r="E1265" s="244" t="s">
        <v>4106</v>
      </c>
      <c r="G1265" s="244" t="s">
        <v>5696</v>
      </c>
      <c r="H1265" s="244" t="s">
        <v>5697</v>
      </c>
      <c r="I1265" s="244" t="s">
        <v>6308</v>
      </c>
      <c r="J1265" s="244" t="s">
        <v>5873</v>
      </c>
      <c r="K1265" s="244" t="s">
        <v>5700</v>
      </c>
    </row>
    <row r="1266" spans="1:11" s="244" customFormat="1" ht="26" x14ac:dyDescent="0.3">
      <c r="A1266" s="244" t="s">
        <v>5700</v>
      </c>
      <c r="B1266" s="244" t="s">
        <v>5701</v>
      </c>
      <c r="C1266" s="244" t="s">
        <v>5689</v>
      </c>
      <c r="D1266" s="244" t="s">
        <v>5690</v>
      </c>
      <c r="E1266" s="244" t="s">
        <v>4106</v>
      </c>
      <c r="G1266" s="244" t="s">
        <v>5696</v>
      </c>
      <c r="H1266" s="244" t="s">
        <v>5697</v>
      </c>
      <c r="I1266" s="244" t="s">
        <v>6311</v>
      </c>
      <c r="J1266" s="244" t="s">
        <v>5874</v>
      </c>
      <c r="K1266" s="244" t="s">
        <v>5700</v>
      </c>
    </row>
    <row r="1267" spans="1:11" s="244" customFormat="1" ht="26" x14ac:dyDescent="0.3">
      <c r="A1267" s="244" t="s">
        <v>5700</v>
      </c>
      <c r="B1267" s="244" t="s">
        <v>5701</v>
      </c>
      <c r="C1267" s="244" t="s">
        <v>5689</v>
      </c>
      <c r="D1267" s="244" t="s">
        <v>5690</v>
      </c>
      <c r="E1267" s="244" t="s">
        <v>4106</v>
      </c>
      <c r="G1267" s="244" t="s">
        <v>5696</v>
      </c>
      <c r="H1267" s="244" t="s">
        <v>5697</v>
      </c>
      <c r="I1267" s="244" t="s">
        <v>6313</v>
      </c>
      <c r="J1267" s="244" t="s">
        <v>5875</v>
      </c>
      <c r="K1267" s="244" t="s">
        <v>5700</v>
      </c>
    </row>
    <row r="1268" spans="1:11" s="244" customFormat="1" ht="26" x14ac:dyDescent="0.3">
      <c r="A1268" s="244" t="s">
        <v>5700</v>
      </c>
      <c r="B1268" s="244" t="s">
        <v>5701</v>
      </c>
      <c r="C1268" s="244" t="s">
        <v>5689</v>
      </c>
      <c r="D1268" s="244" t="s">
        <v>5690</v>
      </c>
      <c r="E1268" s="244" t="s">
        <v>4106</v>
      </c>
      <c r="G1268" s="244" t="s">
        <v>5696</v>
      </c>
      <c r="H1268" s="244" t="s">
        <v>5697</v>
      </c>
      <c r="I1268" s="244" t="s">
        <v>2150</v>
      </c>
      <c r="J1268" s="244" t="s">
        <v>5876</v>
      </c>
      <c r="K1268" s="244" t="s">
        <v>5700</v>
      </c>
    </row>
    <row r="1269" spans="1:11" s="244" customFormat="1" ht="26" x14ac:dyDescent="0.3">
      <c r="A1269" s="244" t="s">
        <v>5700</v>
      </c>
      <c r="B1269" s="244" t="s">
        <v>5701</v>
      </c>
      <c r="C1269" s="244" t="s">
        <v>5689</v>
      </c>
      <c r="D1269" s="244" t="s">
        <v>5690</v>
      </c>
      <c r="E1269" s="244" t="s">
        <v>4106</v>
      </c>
      <c r="G1269" s="244" t="s">
        <v>5696</v>
      </c>
      <c r="H1269" s="244" t="s">
        <v>5697</v>
      </c>
      <c r="I1269" s="244" t="s">
        <v>2148</v>
      </c>
      <c r="J1269" s="244" t="s">
        <v>5877</v>
      </c>
      <c r="K1269" s="244" t="s">
        <v>5700</v>
      </c>
    </row>
    <row r="1270" spans="1:11" s="244" customFormat="1" ht="26" x14ac:dyDescent="0.3">
      <c r="A1270" s="244" t="s">
        <v>5700</v>
      </c>
      <c r="B1270" s="244" t="s">
        <v>5701</v>
      </c>
      <c r="C1270" s="244" t="s">
        <v>5689</v>
      </c>
      <c r="D1270" s="244" t="s">
        <v>5690</v>
      </c>
      <c r="E1270" s="244" t="s">
        <v>4106</v>
      </c>
      <c r="G1270" s="244" t="s">
        <v>5696</v>
      </c>
      <c r="H1270" s="244" t="s">
        <v>5697</v>
      </c>
      <c r="I1270" s="244" t="s">
        <v>6321</v>
      </c>
      <c r="J1270" s="244" t="s">
        <v>5878</v>
      </c>
      <c r="K1270" s="244" t="s">
        <v>5700</v>
      </c>
    </row>
    <row r="1271" spans="1:11" s="244" customFormat="1" ht="26" x14ac:dyDescent="0.3">
      <c r="A1271" s="244" t="s">
        <v>5700</v>
      </c>
      <c r="B1271" s="244" t="s">
        <v>5701</v>
      </c>
      <c r="C1271" s="244" t="s">
        <v>5689</v>
      </c>
      <c r="D1271" s="244" t="s">
        <v>5690</v>
      </c>
      <c r="E1271" s="244" t="s">
        <v>4106</v>
      </c>
      <c r="G1271" s="244" t="s">
        <v>5696</v>
      </c>
      <c r="H1271" s="244" t="s">
        <v>5697</v>
      </c>
      <c r="I1271" s="244" t="s">
        <v>4389</v>
      </c>
      <c r="J1271" s="244" t="s">
        <v>5879</v>
      </c>
      <c r="K1271" s="244" t="s">
        <v>5700</v>
      </c>
    </row>
    <row r="1272" spans="1:11" s="244" customFormat="1" ht="26" x14ac:dyDescent="0.3">
      <c r="A1272" s="244" t="s">
        <v>5700</v>
      </c>
      <c r="B1272" s="244" t="s">
        <v>5701</v>
      </c>
      <c r="C1272" s="244" t="s">
        <v>5689</v>
      </c>
      <c r="D1272" s="244" t="s">
        <v>5690</v>
      </c>
      <c r="E1272" s="244" t="s">
        <v>4106</v>
      </c>
      <c r="G1272" s="244" t="s">
        <v>5696</v>
      </c>
      <c r="H1272" s="244" t="s">
        <v>5697</v>
      </c>
      <c r="I1272" s="244" t="s">
        <v>6128</v>
      </c>
      <c r="J1272" s="244" t="s">
        <v>5880</v>
      </c>
      <c r="K1272" s="244" t="s">
        <v>5700</v>
      </c>
    </row>
    <row r="1273" spans="1:11" s="244" customFormat="1" ht="26" x14ac:dyDescent="0.3">
      <c r="A1273" s="244" t="s">
        <v>5700</v>
      </c>
      <c r="B1273" s="244" t="s">
        <v>5701</v>
      </c>
      <c r="C1273" s="244" t="s">
        <v>5689</v>
      </c>
      <c r="D1273" s="244" t="s">
        <v>5690</v>
      </c>
      <c r="E1273" s="244" t="s">
        <v>4106</v>
      </c>
      <c r="G1273" s="244" t="s">
        <v>5696</v>
      </c>
      <c r="H1273" s="244" t="s">
        <v>5697</v>
      </c>
      <c r="I1273" s="244" t="s">
        <v>4398</v>
      </c>
      <c r="J1273" s="244" t="s">
        <v>5881</v>
      </c>
      <c r="K1273" s="244" t="s">
        <v>5700</v>
      </c>
    </row>
    <row r="1274" spans="1:11" s="244" customFormat="1" ht="26" x14ac:dyDescent="0.3">
      <c r="A1274" s="244" t="s">
        <v>5700</v>
      </c>
      <c r="B1274" s="244" t="s">
        <v>5701</v>
      </c>
      <c r="C1274" s="244" t="s">
        <v>5689</v>
      </c>
      <c r="D1274" s="244" t="s">
        <v>5690</v>
      </c>
      <c r="E1274" s="244" t="s">
        <v>4106</v>
      </c>
      <c r="G1274" s="244" t="s">
        <v>5696</v>
      </c>
      <c r="H1274" s="244" t="s">
        <v>5697</v>
      </c>
      <c r="I1274" s="244" t="s">
        <v>4406</v>
      </c>
      <c r="J1274" s="244" t="s">
        <v>5882</v>
      </c>
      <c r="K1274" s="244" t="s">
        <v>5700</v>
      </c>
    </row>
    <row r="1275" spans="1:11" s="244" customFormat="1" ht="26" x14ac:dyDescent="0.3">
      <c r="A1275" s="244" t="s">
        <v>5700</v>
      </c>
      <c r="B1275" s="244" t="s">
        <v>5701</v>
      </c>
      <c r="C1275" s="244" t="s">
        <v>5689</v>
      </c>
      <c r="D1275" s="244" t="s">
        <v>5690</v>
      </c>
      <c r="E1275" s="244" t="s">
        <v>4106</v>
      </c>
      <c r="G1275" s="244" t="s">
        <v>5696</v>
      </c>
      <c r="H1275" s="244" t="s">
        <v>5697</v>
      </c>
      <c r="I1275" s="244" t="s">
        <v>6136</v>
      </c>
      <c r="J1275" s="244" t="s">
        <v>5883</v>
      </c>
      <c r="K1275" s="244" t="s">
        <v>5700</v>
      </c>
    </row>
    <row r="1276" spans="1:11" s="244" customFormat="1" ht="26" x14ac:dyDescent="0.3">
      <c r="A1276" s="244" t="s">
        <v>5700</v>
      </c>
      <c r="B1276" s="244" t="s">
        <v>5701</v>
      </c>
      <c r="C1276" s="244" t="s">
        <v>5689</v>
      </c>
      <c r="D1276" s="244" t="s">
        <v>5690</v>
      </c>
      <c r="E1276" s="244" t="s">
        <v>4106</v>
      </c>
      <c r="G1276" s="244" t="s">
        <v>5696</v>
      </c>
      <c r="H1276" s="244" t="s">
        <v>5697</v>
      </c>
      <c r="I1276" s="244" t="s">
        <v>5206</v>
      </c>
      <c r="J1276" s="244" t="s">
        <v>5884</v>
      </c>
      <c r="K1276" s="244" t="s">
        <v>5700</v>
      </c>
    </row>
    <row r="1277" spans="1:11" s="244" customFormat="1" ht="26" x14ac:dyDescent="0.3">
      <c r="A1277" s="244" t="s">
        <v>5700</v>
      </c>
      <c r="B1277" s="244" t="s">
        <v>5701</v>
      </c>
      <c r="C1277" s="244" t="s">
        <v>5689</v>
      </c>
      <c r="D1277" s="244" t="s">
        <v>5690</v>
      </c>
      <c r="E1277" s="244" t="s">
        <v>4106</v>
      </c>
      <c r="G1277" s="244" t="s">
        <v>5696</v>
      </c>
      <c r="H1277" s="244" t="s">
        <v>5697</v>
      </c>
      <c r="I1277" s="244" t="s">
        <v>2112</v>
      </c>
      <c r="J1277" s="244" t="s">
        <v>5885</v>
      </c>
      <c r="K1277" s="244" t="s">
        <v>5700</v>
      </c>
    </row>
    <row r="1278" spans="1:11" s="244" customFormat="1" ht="26" x14ac:dyDescent="0.3">
      <c r="A1278" s="244" t="s">
        <v>5700</v>
      </c>
      <c r="B1278" s="244" t="s">
        <v>5701</v>
      </c>
      <c r="C1278" s="244" t="s">
        <v>5689</v>
      </c>
      <c r="D1278" s="244" t="s">
        <v>5690</v>
      </c>
      <c r="E1278" s="244" t="s">
        <v>4106</v>
      </c>
      <c r="G1278" s="244" t="s">
        <v>5696</v>
      </c>
      <c r="H1278" s="244" t="s">
        <v>5697</v>
      </c>
      <c r="I1278" s="244" t="s">
        <v>4417</v>
      </c>
      <c r="J1278" s="244" t="s">
        <v>5886</v>
      </c>
      <c r="K1278" s="244" t="s">
        <v>5700</v>
      </c>
    </row>
    <row r="1279" spans="1:11" s="244" customFormat="1" ht="26" x14ac:dyDescent="0.3">
      <c r="A1279" s="244" t="s">
        <v>5700</v>
      </c>
      <c r="B1279" s="244" t="s">
        <v>5701</v>
      </c>
      <c r="C1279" s="244" t="s">
        <v>5689</v>
      </c>
      <c r="D1279" s="244" t="s">
        <v>5690</v>
      </c>
      <c r="E1279" s="244" t="s">
        <v>4106</v>
      </c>
      <c r="G1279" s="244" t="s">
        <v>5696</v>
      </c>
      <c r="H1279" s="244" t="s">
        <v>5697</v>
      </c>
      <c r="I1279" s="244" t="s">
        <v>2176</v>
      </c>
      <c r="J1279" s="244" t="s">
        <v>5887</v>
      </c>
      <c r="K1279" s="244" t="s">
        <v>5700</v>
      </c>
    </row>
    <row r="1280" spans="1:11" s="244" customFormat="1" ht="26" x14ac:dyDescent="0.3">
      <c r="A1280" s="244" t="s">
        <v>5700</v>
      </c>
      <c r="B1280" s="244" t="s">
        <v>5701</v>
      </c>
      <c r="C1280" s="244" t="s">
        <v>5689</v>
      </c>
      <c r="D1280" s="244" t="s">
        <v>5690</v>
      </c>
      <c r="E1280" s="244" t="s">
        <v>4106</v>
      </c>
      <c r="G1280" s="244" t="s">
        <v>5696</v>
      </c>
      <c r="H1280" s="244" t="s">
        <v>5697</v>
      </c>
      <c r="I1280" s="244" t="s">
        <v>4419</v>
      </c>
      <c r="J1280" s="244" t="s">
        <v>5888</v>
      </c>
      <c r="K1280" s="244" t="s">
        <v>5700</v>
      </c>
    </row>
    <row r="1281" spans="1:11" s="244" customFormat="1" ht="26" x14ac:dyDescent="0.3">
      <c r="A1281" s="244" t="s">
        <v>5700</v>
      </c>
      <c r="B1281" s="244" t="s">
        <v>5701</v>
      </c>
      <c r="C1281" s="244" t="s">
        <v>5689</v>
      </c>
      <c r="D1281" s="244" t="s">
        <v>5690</v>
      </c>
      <c r="E1281" s="244" t="s">
        <v>4106</v>
      </c>
      <c r="G1281" s="244" t="s">
        <v>5696</v>
      </c>
      <c r="H1281" s="244" t="s">
        <v>5697</v>
      </c>
      <c r="I1281" s="244" t="s">
        <v>4422</v>
      </c>
      <c r="J1281" s="244" t="s">
        <v>1577</v>
      </c>
      <c r="K1281" s="244" t="s">
        <v>5700</v>
      </c>
    </row>
    <row r="1282" spans="1:11" s="244" customFormat="1" ht="26" x14ac:dyDescent="0.3">
      <c r="A1282" s="244" t="s">
        <v>5700</v>
      </c>
      <c r="B1282" s="244" t="s">
        <v>5701</v>
      </c>
      <c r="C1282" s="244" t="s">
        <v>5689</v>
      </c>
      <c r="D1282" s="244" t="s">
        <v>5690</v>
      </c>
      <c r="E1282" s="244" t="s">
        <v>4106</v>
      </c>
      <c r="G1282" s="244" t="s">
        <v>5696</v>
      </c>
      <c r="H1282" s="244" t="s">
        <v>5697</v>
      </c>
      <c r="I1282" s="244" t="s">
        <v>3008</v>
      </c>
      <c r="J1282" s="244" t="s">
        <v>1578</v>
      </c>
      <c r="K1282" s="244" t="s">
        <v>5700</v>
      </c>
    </row>
    <row r="1283" spans="1:11" s="244" customFormat="1" ht="26" x14ac:dyDescent="0.3">
      <c r="A1283" s="244" t="s">
        <v>5700</v>
      </c>
      <c r="B1283" s="244" t="s">
        <v>5701</v>
      </c>
      <c r="C1283" s="244" t="s">
        <v>5689</v>
      </c>
      <c r="D1283" s="244" t="s">
        <v>5690</v>
      </c>
      <c r="E1283" s="244" t="s">
        <v>4106</v>
      </c>
      <c r="G1283" s="244" t="s">
        <v>5696</v>
      </c>
      <c r="H1283" s="244" t="s">
        <v>5697</v>
      </c>
      <c r="I1283" s="244" t="s">
        <v>2114</v>
      </c>
      <c r="J1283" s="244" t="s">
        <v>1579</v>
      </c>
      <c r="K1283" s="244" t="s">
        <v>5700</v>
      </c>
    </row>
    <row r="1284" spans="1:11" s="244" customFormat="1" ht="26" x14ac:dyDescent="0.3">
      <c r="A1284" s="244" t="s">
        <v>5700</v>
      </c>
      <c r="B1284" s="244" t="s">
        <v>5701</v>
      </c>
      <c r="C1284" s="244" t="s">
        <v>5689</v>
      </c>
      <c r="D1284" s="244" t="s">
        <v>5690</v>
      </c>
      <c r="E1284" s="244" t="s">
        <v>4106</v>
      </c>
      <c r="G1284" s="244" t="s">
        <v>5696</v>
      </c>
      <c r="H1284" s="244" t="s">
        <v>5697</v>
      </c>
      <c r="I1284" s="244" t="s">
        <v>3336</v>
      </c>
      <c r="J1284" s="244" t="s">
        <v>1580</v>
      </c>
      <c r="K1284" s="244" t="s">
        <v>5700</v>
      </c>
    </row>
    <row r="1285" spans="1:11" s="244" customFormat="1" ht="26" x14ac:dyDescent="0.3">
      <c r="A1285" s="244" t="s">
        <v>5700</v>
      </c>
      <c r="B1285" s="244" t="s">
        <v>5701</v>
      </c>
      <c r="C1285" s="244" t="s">
        <v>5689</v>
      </c>
      <c r="D1285" s="244" t="s">
        <v>5690</v>
      </c>
      <c r="E1285" s="244" t="s">
        <v>4106</v>
      </c>
      <c r="G1285" s="244" t="s">
        <v>5696</v>
      </c>
      <c r="H1285" s="244" t="s">
        <v>5697</v>
      </c>
      <c r="I1285" s="244" t="s">
        <v>4430</v>
      </c>
      <c r="J1285" s="244" t="s">
        <v>1581</v>
      </c>
      <c r="K1285" s="244" t="s">
        <v>5700</v>
      </c>
    </row>
    <row r="1286" spans="1:11" s="244" customFormat="1" ht="26" x14ac:dyDescent="0.3">
      <c r="A1286" s="244" t="s">
        <v>5700</v>
      </c>
      <c r="B1286" s="244" t="s">
        <v>5701</v>
      </c>
      <c r="C1286" s="244" t="s">
        <v>5689</v>
      </c>
      <c r="D1286" s="244" t="s">
        <v>5690</v>
      </c>
      <c r="E1286" s="244" t="s">
        <v>4106</v>
      </c>
      <c r="G1286" s="244" t="s">
        <v>5696</v>
      </c>
      <c r="H1286" s="244" t="s">
        <v>5697</v>
      </c>
      <c r="I1286" s="244" t="s">
        <v>4434</v>
      </c>
      <c r="J1286" s="244" t="s">
        <v>1582</v>
      </c>
      <c r="K1286" s="244" t="s">
        <v>5700</v>
      </c>
    </row>
    <row r="1287" spans="1:11" s="244" customFormat="1" ht="26" x14ac:dyDescent="0.3">
      <c r="A1287" s="244" t="s">
        <v>5700</v>
      </c>
      <c r="B1287" s="244" t="s">
        <v>5701</v>
      </c>
      <c r="C1287" s="244" t="s">
        <v>5689</v>
      </c>
      <c r="D1287" s="244" t="s">
        <v>5690</v>
      </c>
      <c r="E1287" s="244" t="s">
        <v>4106</v>
      </c>
      <c r="G1287" s="244" t="s">
        <v>5696</v>
      </c>
      <c r="H1287" s="244" t="s">
        <v>5697</v>
      </c>
      <c r="I1287" s="244" t="s">
        <v>4436</v>
      </c>
      <c r="J1287" s="244" t="s">
        <v>1583</v>
      </c>
      <c r="K1287" s="244" t="s">
        <v>5700</v>
      </c>
    </row>
    <row r="1288" spans="1:11" s="244" customFormat="1" ht="26" x14ac:dyDescent="0.3">
      <c r="A1288" s="244" t="s">
        <v>5700</v>
      </c>
      <c r="B1288" s="244" t="s">
        <v>5701</v>
      </c>
      <c r="C1288" s="244" t="s">
        <v>5689</v>
      </c>
      <c r="D1288" s="244" t="s">
        <v>5690</v>
      </c>
      <c r="E1288" s="244" t="s">
        <v>4106</v>
      </c>
      <c r="G1288" s="244" t="s">
        <v>5696</v>
      </c>
      <c r="H1288" s="244" t="s">
        <v>5697</v>
      </c>
      <c r="I1288" s="244" t="s">
        <v>1584</v>
      </c>
      <c r="J1288" s="244" t="s">
        <v>1585</v>
      </c>
      <c r="K1288" s="244" t="s">
        <v>5700</v>
      </c>
    </row>
    <row r="1289" spans="1:11" s="244" customFormat="1" ht="26" x14ac:dyDescent="0.3">
      <c r="A1289" s="244" t="s">
        <v>5700</v>
      </c>
      <c r="B1289" s="244" t="s">
        <v>5701</v>
      </c>
      <c r="C1289" s="244" t="s">
        <v>5689</v>
      </c>
      <c r="D1289" s="244" t="s">
        <v>5690</v>
      </c>
      <c r="E1289" s="244" t="s">
        <v>4106</v>
      </c>
      <c r="G1289" s="244" t="s">
        <v>5696</v>
      </c>
      <c r="H1289" s="244" t="s">
        <v>5697</v>
      </c>
      <c r="I1289" s="244" t="s">
        <v>1586</v>
      </c>
      <c r="J1289" s="244" t="s">
        <v>1587</v>
      </c>
      <c r="K1289" s="244" t="s">
        <v>5700</v>
      </c>
    </row>
    <row r="1290" spans="1:11" s="244" customFormat="1" ht="26" x14ac:dyDescent="0.3">
      <c r="A1290" s="244" t="s">
        <v>5700</v>
      </c>
      <c r="B1290" s="244" t="s">
        <v>5701</v>
      </c>
      <c r="C1290" s="244" t="s">
        <v>5689</v>
      </c>
      <c r="D1290" s="244" t="s">
        <v>5690</v>
      </c>
      <c r="E1290" s="244" t="s">
        <v>4106</v>
      </c>
      <c r="G1290" s="244" t="s">
        <v>5696</v>
      </c>
      <c r="H1290" s="244" t="s">
        <v>5697</v>
      </c>
      <c r="I1290" s="244" t="s">
        <v>3011</v>
      </c>
      <c r="J1290" s="244" t="s">
        <v>1588</v>
      </c>
      <c r="K1290" s="244" t="s">
        <v>5700</v>
      </c>
    </row>
    <row r="1291" spans="1:11" s="244" customFormat="1" ht="26" x14ac:dyDescent="0.3">
      <c r="A1291" s="244" t="s">
        <v>5700</v>
      </c>
      <c r="B1291" s="244" t="s">
        <v>5701</v>
      </c>
      <c r="C1291" s="244" t="s">
        <v>5689</v>
      </c>
      <c r="D1291" s="244" t="s">
        <v>5690</v>
      </c>
      <c r="E1291" s="244" t="s">
        <v>4106</v>
      </c>
      <c r="G1291" s="244" t="s">
        <v>5696</v>
      </c>
      <c r="H1291" s="244" t="s">
        <v>5697</v>
      </c>
      <c r="I1291" s="244" t="s">
        <v>4453</v>
      </c>
      <c r="J1291" s="244" t="s">
        <v>1589</v>
      </c>
      <c r="K1291" s="244" t="s">
        <v>5700</v>
      </c>
    </row>
    <row r="1292" spans="1:11" s="244" customFormat="1" ht="26" x14ac:dyDescent="0.3">
      <c r="A1292" s="244" t="s">
        <v>5700</v>
      </c>
      <c r="B1292" s="244" t="s">
        <v>5701</v>
      </c>
      <c r="C1292" s="244" t="s">
        <v>5689</v>
      </c>
      <c r="D1292" s="244" t="s">
        <v>5690</v>
      </c>
      <c r="E1292" s="244" t="s">
        <v>4106</v>
      </c>
      <c r="G1292" s="244" t="s">
        <v>5696</v>
      </c>
      <c r="H1292" s="244" t="s">
        <v>5697</v>
      </c>
      <c r="I1292" s="244" t="s">
        <v>4461</v>
      </c>
      <c r="J1292" s="244" t="s">
        <v>1590</v>
      </c>
      <c r="K1292" s="244" t="s">
        <v>5700</v>
      </c>
    </row>
    <row r="1293" spans="1:11" s="244" customFormat="1" ht="26" x14ac:dyDescent="0.3">
      <c r="A1293" s="244" t="s">
        <v>5700</v>
      </c>
      <c r="B1293" s="244" t="s">
        <v>5701</v>
      </c>
      <c r="C1293" s="244" t="s">
        <v>5689</v>
      </c>
      <c r="D1293" s="244" t="s">
        <v>5690</v>
      </c>
      <c r="E1293" s="244" t="s">
        <v>4106</v>
      </c>
      <c r="G1293" s="244" t="s">
        <v>5696</v>
      </c>
      <c r="H1293" s="244" t="s">
        <v>5697</v>
      </c>
      <c r="I1293" s="244" t="s">
        <v>1535</v>
      </c>
      <c r="J1293" s="244" t="s">
        <v>1591</v>
      </c>
      <c r="K1293" s="244" t="s">
        <v>5700</v>
      </c>
    </row>
    <row r="1294" spans="1:11" s="244" customFormat="1" ht="26" x14ac:dyDescent="0.3">
      <c r="A1294" s="244" t="s">
        <v>5700</v>
      </c>
      <c r="B1294" s="244" t="s">
        <v>5701</v>
      </c>
      <c r="C1294" s="244" t="s">
        <v>5689</v>
      </c>
      <c r="D1294" s="244" t="s">
        <v>5690</v>
      </c>
      <c r="E1294" s="244" t="s">
        <v>4106</v>
      </c>
      <c r="G1294" s="244" t="s">
        <v>5696</v>
      </c>
      <c r="H1294" s="244" t="s">
        <v>5697</v>
      </c>
      <c r="I1294" s="244" t="s">
        <v>1539</v>
      </c>
      <c r="J1294" s="244" t="s">
        <v>1592</v>
      </c>
      <c r="K1294" s="244" t="s">
        <v>5700</v>
      </c>
    </row>
    <row r="1295" spans="1:11" s="244" customFormat="1" ht="26" x14ac:dyDescent="0.3">
      <c r="A1295" s="244" t="s">
        <v>5700</v>
      </c>
      <c r="B1295" s="244" t="s">
        <v>5701</v>
      </c>
      <c r="C1295" s="244" t="s">
        <v>5689</v>
      </c>
      <c r="D1295" s="244" t="s">
        <v>5690</v>
      </c>
      <c r="E1295" s="244" t="s">
        <v>4106</v>
      </c>
      <c r="G1295" s="244" t="s">
        <v>5696</v>
      </c>
      <c r="H1295" s="244" t="s">
        <v>5697</v>
      </c>
      <c r="I1295" s="244" t="s">
        <v>1541</v>
      </c>
      <c r="J1295" s="244" t="s">
        <v>1593</v>
      </c>
      <c r="K1295" s="244" t="s">
        <v>5700</v>
      </c>
    </row>
    <row r="1296" spans="1:11" s="244" customFormat="1" ht="26" x14ac:dyDescent="0.3">
      <c r="A1296" s="244" t="s">
        <v>5700</v>
      </c>
      <c r="B1296" s="244" t="s">
        <v>5701</v>
      </c>
      <c r="C1296" s="244" t="s">
        <v>5689</v>
      </c>
      <c r="D1296" s="244" t="s">
        <v>5690</v>
      </c>
      <c r="E1296" s="244" t="s">
        <v>4106</v>
      </c>
      <c r="G1296" s="244" t="s">
        <v>5696</v>
      </c>
      <c r="H1296" s="244" t="s">
        <v>5697</v>
      </c>
      <c r="I1296" s="244" t="s">
        <v>1543</v>
      </c>
      <c r="J1296" s="244" t="s">
        <v>1594</v>
      </c>
      <c r="K1296" s="244" t="s">
        <v>5700</v>
      </c>
    </row>
    <row r="1297" spans="1:11" s="244" customFormat="1" ht="26" x14ac:dyDescent="0.3">
      <c r="A1297" s="244" t="s">
        <v>5700</v>
      </c>
      <c r="B1297" s="244" t="s">
        <v>5701</v>
      </c>
      <c r="C1297" s="244" t="s">
        <v>5689</v>
      </c>
      <c r="D1297" s="244" t="s">
        <v>5690</v>
      </c>
      <c r="E1297" s="244" t="s">
        <v>4106</v>
      </c>
      <c r="G1297" s="244" t="s">
        <v>5696</v>
      </c>
      <c r="H1297" s="244" t="s">
        <v>5697</v>
      </c>
      <c r="I1297" s="244" t="s">
        <v>1595</v>
      </c>
      <c r="J1297" s="244" t="s">
        <v>1596</v>
      </c>
      <c r="K1297" s="244" t="s">
        <v>5700</v>
      </c>
    </row>
    <row r="1298" spans="1:11" s="244" customFormat="1" ht="26" x14ac:dyDescent="0.3">
      <c r="A1298" s="244" t="s">
        <v>5700</v>
      </c>
      <c r="B1298" s="244" t="s">
        <v>5701</v>
      </c>
      <c r="C1298" s="244" t="s">
        <v>5689</v>
      </c>
      <c r="D1298" s="244" t="s">
        <v>5690</v>
      </c>
      <c r="E1298" s="244" t="s">
        <v>4106</v>
      </c>
      <c r="G1298" s="244" t="s">
        <v>5696</v>
      </c>
      <c r="H1298" s="244" t="s">
        <v>5697</v>
      </c>
      <c r="I1298" s="244" t="s">
        <v>239</v>
      </c>
      <c r="J1298" s="244" t="s">
        <v>1597</v>
      </c>
      <c r="K1298" s="244" t="s">
        <v>5700</v>
      </c>
    </row>
    <row r="1299" spans="1:11" s="244" customFormat="1" ht="26" x14ac:dyDescent="0.3">
      <c r="A1299" s="244" t="s">
        <v>5700</v>
      </c>
      <c r="B1299" s="244" t="s">
        <v>5701</v>
      </c>
      <c r="C1299" s="244" t="s">
        <v>5689</v>
      </c>
      <c r="D1299" s="244" t="s">
        <v>5690</v>
      </c>
      <c r="E1299" s="244" t="s">
        <v>4106</v>
      </c>
      <c r="G1299" s="244" t="s">
        <v>5696</v>
      </c>
      <c r="H1299" s="244" t="s">
        <v>5697</v>
      </c>
      <c r="I1299" s="244" t="s">
        <v>3024</v>
      </c>
      <c r="J1299" s="244" t="s">
        <v>1598</v>
      </c>
      <c r="K1299" s="244" t="s">
        <v>5700</v>
      </c>
    </row>
    <row r="1300" spans="1:11" s="244" customFormat="1" ht="26" x14ac:dyDescent="0.3">
      <c r="A1300" s="244" t="s">
        <v>5700</v>
      </c>
      <c r="B1300" s="244" t="s">
        <v>5701</v>
      </c>
      <c r="C1300" s="244" t="s">
        <v>5689</v>
      </c>
      <c r="D1300" s="244" t="s">
        <v>5690</v>
      </c>
      <c r="E1300" s="244" t="s">
        <v>4106</v>
      </c>
      <c r="G1300" s="244" t="s">
        <v>5696</v>
      </c>
      <c r="H1300" s="244" t="s">
        <v>5697</v>
      </c>
      <c r="I1300" s="244" t="s">
        <v>3070</v>
      </c>
      <c r="J1300" s="244" t="s">
        <v>1599</v>
      </c>
      <c r="K1300" s="244" t="s">
        <v>5700</v>
      </c>
    </row>
    <row r="1301" spans="1:11" s="244" customFormat="1" ht="26" x14ac:dyDescent="0.3">
      <c r="A1301" s="244" t="s">
        <v>5700</v>
      </c>
      <c r="B1301" s="244" t="s">
        <v>5701</v>
      </c>
      <c r="C1301" s="244" t="s">
        <v>5689</v>
      </c>
      <c r="D1301" s="244" t="s">
        <v>5690</v>
      </c>
      <c r="E1301" s="244" t="s">
        <v>4106</v>
      </c>
      <c r="G1301" s="244" t="s">
        <v>5696</v>
      </c>
      <c r="H1301" s="244" t="s">
        <v>5697</v>
      </c>
      <c r="I1301" s="244" t="s">
        <v>3039</v>
      </c>
      <c r="J1301" s="244" t="s">
        <v>1600</v>
      </c>
      <c r="K1301" s="244" t="s">
        <v>5700</v>
      </c>
    </row>
    <row r="1302" spans="1:11" s="244" customFormat="1" ht="26" x14ac:dyDescent="0.3">
      <c r="A1302" s="244" t="s">
        <v>5700</v>
      </c>
      <c r="B1302" s="244" t="s">
        <v>5701</v>
      </c>
      <c r="C1302" s="244" t="s">
        <v>5689</v>
      </c>
      <c r="D1302" s="244" t="s">
        <v>5690</v>
      </c>
      <c r="E1302" s="244" t="s">
        <v>4106</v>
      </c>
      <c r="G1302" s="244" t="s">
        <v>5696</v>
      </c>
      <c r="H1302" s="244" t="s">
        <v>5697</v>
      </c>
      <c r="I1302" s="244" t="s">
        <v>1601</v>
      </c>
      <c r="J1302" s="244" t="s">
        <v>1602</v>
      </c>
      <c r="K1302" s="244" t="s">
        <v>5700</v>
      </c>
    </row>
    <row r="1303" spans="1:11" s="244" customFormat="1" ht="26" x14ac:dyDescent="0.3">
      <c r="A1303" s="244" t="s">
        <v>5700</v>
      </c>
      <c r="B1303" s="244" t="s">
        <v>5701</v>
      </c>
      <c r="C1303" s="244" t="s">
        <v>5689</v>
      </c>
      <c r="D1303" s="244" t="s">
        <v>5690</v>
      </c>
      <c r="E1303" s="244" t="s">
        <v>4106</v>
      </c>
      <c r="G1303" s="244" t="s">
        <v>5696</v>
      </c>
      <c r="H1303" s="244" t="s">
        <v>5697</v>
      </c>
      <c r="I1303" s="244" t="s">
        <v>1603</v>
      </c>
      <c r="J1303" s="244" t="s">
        <v>1604</v>
      </c>
      <c r="K1303" s="244" t="s">
        <v>5700</v>
      </c>
    </row>
    <row r="1304" spans="1:11" s="244" customFormat="1" ht="26" x14ac:dyDescent="0.3">
      <c r="A1304" s="244" t="s">
        <v>5700</v>
      </c>
      <c r="B1304" s="244" t="s">
        <v>5701</v>
      </c>
      <c r="C1304" s="244" t="s">
        <v>5689</v>
      </c>
      <c r="D1304" s="244" t="s">
        <v>5690</v>
      </c>
      <c r="E1304" s="244" t="s">
        <v>4106</v>
      </c>
      <c r="G1304" s="244" t="s">
        <v>5696</v>
      </c>
      <c r="H1304" s="244" t="s">
        <v>5697</v>
      </c>
      <c r="I1304" s="244" t="s">
        <v>1605</v>
      </c>
      <c r="J1304" s="244" t="s">
        <v>1606</v>
      </c>
      <c r="K1304" s="244" t="s">
        <v>5700</v>
      </c>
    </row>
    <row r="1305" spans="1:11" s="244" customFormat="1" ht="26" x14ac:dyDescent="0.3">
      <c r="A1305" s="244" t="s">
        <v>5700</v>
      </c>
      <c r="B1305" s="244" t="s">
        <v>5701</v>
      </c>
      <c r="C1305" s="244" t="s">
        <v>5689</v>
      </c>
      <c r="D1305" s="244" t="s">
        <v>5690</v>
      </c>
      <c r="E1305" s="244" t="s">
        <v>4106</v>
      </c>
      <c r="G1305" s="244" t="s">
        <v>5696</v>
      </c>
      <c r="H1305" s="244" t="s">
        <v>5697</v>
      </c>
      <c r="I1305" s="244" t="s">
        <v>1607</v>
      </c>
      <c r="J1305" s="244" t="s">
        <v>1608</v>
      </c>
      <c r="K1305" s="244" t="s">
        <v>5700</v>
      </c>
    </row>
    <row r="1306" spans="1:11" s="244" customFormat="1" ht="26" x14ac:dyDescent="0.3">
      <c r="A1306" s="244" t="s">
        <v>5700</v>
      </c>
      <c r="B1306" s="244" t="s">
        <v>5701</v>
      </c>
      <c r="C1306" s="244" t="s">
        <v>5689</v>
      </c>
      <c r="D1306" s="244" t="s">
        <v>5690</v>
      </c>
      <c r="E1306" s="244" t="s">
        <v>4106</v>
      </c>
      <c r="G1306" s="244" t="s">
        <v>5696</v>
      </c>
      <c r="H1306" s="244" t="s">
        <v>5697</v>
      </c>
      <c r="I1306" s="244" t="s">
        <v>1609</v>
      </c>
      <c r="J1306" s="244" t="s">
        <v>1610</v>
      </c>
      <c r="K1306" s="244" t="s">
        <v>5700</v>
      </c>
    </row>
    <row r="1307" spans="1:11" s="244" customFormat="1" ht="26" x14ac:dyDescent="0.3">
      <c r="A1307" s="244" t="s">
        <v>5700</v>
      </c>
      <c r="B1307" s="244" t="s">
        <v>5701</v>
      </c>
      <c r="C1307" s="244" t="s">
        <v>5689</v>
      </c>
      <c r="D1307" s="244" t="s">
        <v>5690</v>
      </c>
      <c r="E1307" s="244" t="s">
        <v>4106</v>
      </c>
      <c r="G1307" s="244" t="s">
        <v>5696</v>
      </c>
      <c r="H1307" s="244" t="s">
        <v>5697</v>
      </c>
      <c r="I1307" s="244" t="s">
        <v>1611</v>
      </c>
      <c r="J1307" s="244" t="s">
        <v>1612</v>
      </c>
      <c r="K1307" s="244" t="s">
        <v>5700</v>
      </c>
    </row>
    <row r="1308" spans="1:11" s="244" customFormat="1" ht="26" x14ac:dyDescent="0.3">
      <c r="A1308" s="244" t="s">
        <v>5700</v>
      </c>
      <c r="B1308" s="244" t="s">
        <v>5701</v>
      </c>
      <c r="C1308" s="244" t="s">
        <v>5689</v>
      </c>
      <c r="D1308" s="244" t="s">
        <v>5690</v>
      </c>
      <c r="E1308" s="244" t="s">
        <v>4106</v>
      </c>
      <c r="G1308" s="244" t="s">
        <v>5696</v>
      </c>
      <c r="H1308" s="244" t="s">
        <v>5697</v>
      </c>
      <c r="I1308" s="244" t="s">
        <v>1613</v>
      </c>
      <c r="J1308" s="244" t="s">
        <v>1614</v>
      </c>
      <c r="K1308" s="244" t="s">
        <v>5700</v>
      </c>
    </row>
    <row r="1309" spans="1:11" s="244" customFormat="1" ht="26" x14ac:dyDescent="0.3">
      <c r="A1309" s="244" t="s">
        <v>5700</v>
      </c>
      <c r="B1309" s="244" t="s">
        <v>5701</v>
      </c>
      <c r="C1309" s="244" t="s">
        <v>5689</v>
      </c>
      <c r="D1309" s="244" t="s">
        <v>5690</v>
      </c>
      <c r="E1309" s="244" t="s">
        <v>4106</v>
      </c>
      <c r="G1309" s="244" t="s">
        <v>5696</v>
      </c>
      <c r="H1309" s="244" t="s">
        <v>5697</v>
      </c>
      <c r="I1309" s="244" t="s">
        <v>1615</v>
      </c>
      <c r="J1309" s="244" t="s">
        <v>1616</v>
      </c>
      <c r="K1309" s="244" t="s">
        <v>5700</v>
      </c>
    </row>
    <row r="1310" spans="1:11" s="244" customFormat="1" ht="26" x14ac:dyDescent="0.3">
      <c r="A1310" s="244" t="s">
        <v>5700</v>
      </c>
      <c r="B1310" s="244" t="s">
        <v>5701</v>
      </c>
      <c r="C1310" s="244" t="s">
        <v>5689</v>
      </c>
      <c r="D1310" s="244" t="s">
        <v>5690</v>
      </c>
      <c r="E1310" s="244" t="s">
        <v>4106</v>
      </c>
      <c r="G1310" s="244" t="s">
        <v>5696</v>
      </c>
      <c r="H1310" s="244" t="s">
        <v>5697</v>
      </c>
      <c r="I1310" s="244" t="s">
        <v>1617</v>
      </c>
      <c r="J1310" s="244" t="s">
        <v>1618</v>
      </c>
      <c r="K1310" s="244" t="s">
        <v>5700</v>
      </c>
    </row>
    <row r="1311" spans="1:11" s="244" customFormat="1" ht="26" x14ac:dyDescent="0.3">
      <c r="A1311" s="244" t="s">
        <v>5700</v>
      </c>
      <c r="B1311" s="244" t="s">
        <v>5701</v>
      </c>
      <c r="C1311" s="244" t="s">
        <v>5689</v>
      </c>
      <c r="D1311" s="244" t="s">
        <v>5690</v>
      </c>
      <c r="E1311" s="244" t="s">
        <v>4106</v>
      </c>
      <c r="G1311" s="244" t="s">
        <v>5696</v>
      </c>
      <c r="H1311" s="244" t="s">
        <v>5697</v>
      </c>
      <c r="I1311" s="244" t="s">
        <v>1619</v>
      </c>
      <c r="J1311" s="244" t="s">
        <v>1620</v>
      </c>
      <c r="K1311" s="244" t="s">
        <v>5700</v>
      </c>
    </row>
    <row r="1312" spans="1:11" s="244" customFormat="1" ht="26" x14ac:dyDescent="0.3">
      <c r="A1312" s="244" t="s">
        <v>5700</v>
      </c>
      <c r="B1312" s="244" t="s">
        <v>5701</v>
      </c>
      <c r="C1312" s="244" t="s">
        <v>5689</v>
      </c>
      <c r="D1312" s="244" t="s">
        <v>5690</v>
      </c>
      <c r="E1312" s="244" t="s">
        <v>4106</v>
      </c>
      <c r="G1312" s="244" t="s">
        <v>5696</v>
      </c>
      <c r="H1312" s="244" t="s">
        <v>5697</v>
      </c>
      <c r="I1312" s="244" t="s">
        <v>1621</v>
      </c>
      <c r="J1312" s="244" t="s">
        <v>2349</v>
      </c>
      <c r="K1312" s="244" t="s">
        <v>5700</v>
      </c>
    </row>
    <row r="1313" spans="1:11" s="244" customFormat="1" ht="26" x14ac:dyDescent="0.3">
      <c r="A1313" s="244" t="s">
        <v>5700</v>
      </c>
      <c r="B1313" s="244" t="s">
        <v>5701</v>
      </c>
      <c r="C1313" s="244" t="s">
        <v>5689</v>
      </c>
      <c r="D1313" s="244" t="s">
        <v>5690</v>
      </c>
      <c r="E1313" s="244" t="s">
        <v>4106</v>
      </c>
      <c r="G1313" s="244" t="s">
        <v>5696</v>
      </c>
      <c r="H1313" s="244" t="s">
        <v>5697</v>
      </c>
      <c r="I1313" s="244" t="s">
        <v>3013</v>
      </c>
      <c r="J1313" s="244" t="s">
        <v>2350</v>
      </c>
      <c r="K1313" s="244" t="s">
        <v>5700</v>
      </c>
    </row>
    <row r="1314" spans="1:11" s="244" customFormat="1" ht="26" x14ac:dyDescent="0.3">
      <c r="A1314" s="244" t="s">
        <v>5700</v>
      </c>
      <c r="B1314" s="244" t="s">
        <v>5701</v>
      </c>
      <c r="C1314" s="244" t="s">
        <v>5689</v>
      </c>
      <c r="D1314" s="244" t="s">
        <v>5690</v>
      </c>
      <c r="E1314" s="244" t="s">
        <v>4106</v>
      </c>
      <c r="G1314" s="244" t="s">
        <v>5696</v>
      </c>
      <c r="H1314" s="244" t="s">
        <v>5697</v>
      </c>
      <c r="I1314" s="244" t="s">
        <v>3017</v>
      </c>
      <c r="J1314" s="244" t="s">
        <v>2351</v>
      </c>
      <c r="K1314" s="244" t="s">
        <v>5700</v>
      </c>
    </row>
    <row r="1315" spans="1:11" s="244" customFormat="1" ht="26" x14ac:dyDescent="0.3">
      <c r="A1315" s="244" t="s">
        <v>5700</v>
      </c>
      <c r="B1315" s="244" t="s">
        <v>5701</v>
      </c>
      <c r="C1315" s="244" t="s">
        <v>5689</v>
      </c>
      <c r="D1315" s="244" t="s">
        <v>5690</v>
      </c>
      <c r="E1315" s="244" t="s">
        <v>4106</v>
      </c>
      <c r="G1315" s="244" t="s">
        <v>5696</v>
      </c>
      <c r="H1315" s="244" t="s">
        <v>5697</v>
      </c>
      <c r="I1315" s="244" t="s">
        <v>3020</v>
      </c>
      <c r="J1315" s="244" t="s">
        <v>2352</v>
      </c>
      <c r="K1315" s="244" t="s">
        <v>5700</v>
      </c>
    </row>
    <row r="1316" spans="1:11" s="244" customFormat="1" ht="26" x14ac:dyDescent="0.3">
      <c r="A1316" s="244" t="s">
        <v>5700</v>
      </c>
      <c r="B1316" s="244" t="s">
        <v>5701</v>
      </c>
      <c r="C1316" s="244" t="s">
        <v>5689</v>
      </c>
      <c r="D1316" s="244" t="s">
        <v>5690</v>
      </c>
      <c r="E1316" s="244" t="s">
        <v>4106</v>
      </c>
      <c r="G1316" s="244" t="s">
        <v>5696</v>
      </c>
      <c r="H1316" s="244" t="s">
        <v>5697</v>
      </c>
      <c r="I1316" s="244" t="s">
        <v>3033</v>
      </c>
      <c r="J1316" s="244" t="s">
        <v>2353</v>
      </c>
      <c r="K1316" s="244" t="s">
        <v>5700</v>
      </c>
    </row>
    <row r="1317" spans="1:11" s="244" customFormat="1" ht="26" x14ac:dyDescent="0.3">
      <c r="A1317" s="244" t="s">
        <v>5700</v>
      </c>
      <c r="B1317" s="244" t="s">
        <v>5701</v>
      </c>
      <c r="C1317" s="244" t="s">
        <v>5689</v>
      </c>
      <c r="D1317" s="244" t="s">
        <v>5690</v>
      </c>
      <c r="E1317" s="244" t="s">
        <v>4106</v>
      </c>
      <c r="G1317" s="244" t="s">
        <v>5696</v>
      </c>
      <c r="H1317" s="244" t="s">
        <v>5697</v>
      </c>
      <c r="I1317" s="244" t="s">
        <v>2354</v>
      </c>
      <c r="J1317" s="244" t="s">
        <v>2355</v>
      </c>
      <c r="K1317" s="244" t="s">
        <v>5700</v>
      </c>
    </row>
    <row r="1318" spans="1:11" s="244" customFormat="1" ht="26" x14ac:dyDescent="0.3">
      <c r="A1318" s="244" t="s">
        <v>5700</v>
      </c>
      <c r="B1318" s="244" t="s">
        <v>5701</v>
      </c>
      <c r="C1318" s="244" t="s">
        <v>5689</v>
      </c>
      <c r="D1318" s="244" t="s">
        <v>5690</v>
      </c>
      <c r="E1318" s="244" t="s">
        <v>4106</v>
      </c>
      <c r="G1318" s="244" t="s">
        <v>5696</v>
      </c>
      <c r="H1318" s="244" t="s">
        <v>5697</v>
      </c>
      <c r="I1318" s="244" t="s">
        <v>2356</v>
      </c>
      <c r="J1318" s="244" t="s">
        <v>2357</v>
      </c>
      <c r="K1318" s="244" t="s">
        <v>5700</v>
      </c>
    </row>
    <row r="1319" spans="1:11" s="244" customFormat="1" ht="26" x14ac:dyDescent="0.3">
      <c r="A1319" s="244" t="s">
        <v>5700</v>
      </c>
      <c r="B1319" s="244" t="s">
        <v>5701</v>
      </c>
      <c r="C1319" s="244" t="s">
        <v>5689</v>
      </c>
      <c r="D1319" s="244" t="s">
        <v>5690</v>
      </c>
      <c r="E1319" s="244" t="s">
        <v>4106</v>
      </c>
      <c r="G1319" s="244" t="s">
        <v>5696</v>
      </c>
      <c r="H1319" s="244" t="s">
        <v>5697</v>
      </c>
      <c r="I1319" s="244" t="s">
        <v>3059</v>
      </c>
      <c r="J1319" s="244" t="s">
        <v>2358</v>
      </c>
      <c r="K1319" s="244" t="s">
        <v>5700</v>
      </c>
    </row>
    <row r="1320" spans="1:11" s="244" customFormat="1" ht="26" x14ac:dyDescent="0.3">
      <c r="A1320" s="244" t="s">
        <v>5700</v>
      </c>
      <c r="B1320" s="244" t="s">
        <v>5701</v>
      </c>
      <c r="C1320" s="244" t="s">
        <v>5689</v>
      </c>
      <c r="D1320" s="244" t="s">
        <v>5690</v>
      </c>
      <c r="E1320" s="244" t="s">
        <v>4106</v>
      </c>
      <c r="G1320" s="244" t="s">
        <v>5696</v>
      </c>
      <c r="H1320" s="244" t="s">
        <v>5697</v>
      </c>
      <c r="I1320" s="244" t="s">
        <v>2359</v>
      </c>
      <c r="J1320" s="244" t="s">
        <v>2360</v>
      </c>
      <c r="K1320" s="244" t="s">
        <v>5700</v>
      </c>
    </row>
    <row r="1321" spans="1:11" s="244" customFormat="1" ht="26" x14ac:dyDescent="0.3">
      <c r="A1321" s="244" t="s">
        <v>5700</v>
      </c>
      <c r="B1321" s="244" t="s">
        <v>5701</v>
      </c>
      <c r="C1321" s="244" t="s">
        <v>5689</v>
      </c>
      <c r="D1321" s="244" t="s">
        <v>5690</v>
      </c>
      <c r="E1321" s="244" t="s">
        <v>4106</v>
      </c>
      <c r="G1321" s="244" t="s">
        <v>5696</v>
      </c>
      <c r="H1321" s="244" t="s">
        <v>5697</v>
      </c>
      <c r="I1321" s="244" t="s">
        <v>2361</v>
      </c>
      <c r="J1321" s="244" t="s">
        <v>2362</v>
      </c>
      <c r="K1321" s="244" t="s">
        <v>5700</v>
      </c>
    </row>
    <row r="1322" spans="1:11" s="244" customFormat="1" ht="26" x14ac:dyDescent="0.3">
      <c r="A1322" s="244" t="s">
        <v>5700</v>
      </c>
      <c r="B1322" s="244" t="s">
        <v>5701</v>
      </c>
      <c r="C1322" s="244" t="s">
        <v>5689</v>
      </c>
      <c r="D1322" s="244" t="s">
        <v>5690</v>
      </c>
      <c r="E1322" s="244" t="s">
        <v>4106</v>
      </c>
      <c r="G1322" s="244" t="s">
        <v>5696</v>
      </c>
      <c r="H1322" s="244" t="s">
        <v>5697</v>
      </c>
      <c r="I1322" s="244" t="s">
        <v>2363</v>
      </c>
      <c r="J1322" s="244" t="s">
        <v>2364</v>
      </c>
      <c r="K1322" s="244" t="s">
        <v>5700</v>
      </c>
    </row>
    <row r="1323" spans="1:11" s="244" customFormat="1" ht="26" x14ac:dyDescent="0.3">
      <c r="A1323" s="244" t="s">
        <v>5700</v>
      </c>
      <c r="B1323" s="244" t="s">
        <v>5701</v>
      </c>
      <c r="C1323" s="244" t="s">
        <v>5689</v>
      </c>
      <c r="D1323" s="244" t="s">
        <v>5690</v>
      </c>
      <c r="E1323" s="244" t="s">
        <v>4106</v>
      </c>
      <c r="G1323" s="244" t="s">
        <v>5696</v>
      </c>
      <c r="H1323" s="244" t="s">
        <v>5697</v>
      </c>
      <c r="I1323" s="244" t="s">
        <v>2365</v>
      </c>
      <c r="J1323" s="244" t="s">
        <v>2366</v>
      </c>
      <c r="K1323" s="244" t="s">
        <v>5700</v>
      </c>
    </row>
    <row r="1324" spans="1:11" s="244" customFormat="1" ht="26" x14ac:dyDescent="0.3">
      <c r="A1324" s="244" t="s">
        <v>5700</v>
      </c>
      <c r="B1324" s="244" t="s">
        <v>5701</v>
      </c>
      <c r="C1324" s="244" t="s">
        <v>5689</v>
      </c>
      <c r="D1324" s="244" t="s">
        <v>5690</v>
      </c>
      <c r="E1324" s="244" t="s">
        <v>4106</v>
      </c>
      <c r="G1324" s="244" t="s">
        <v>5696</v>
      </c>
      <c r="H1324" s="244" t="s">
        <v>5697</v>
      </c>
      <c r="I1324" s="244" t="s">
        <v>2367</v>
      </c>
      <c r="J1324" s="244" t="s">
        <v>2368</v>
      </c>
      <c r="K1324" s="244" t="s">
        <v>5700</v>
      </c>
    </row>
    <row r="1325" spans="1:11" s="244" customFormat="1" ht="26" x14ac:dyDescent="0.3">
      <c r="A1325" s="244" t="s">
        <v>5700</v>
      </c>
      <c r="B1325" s="244" t="s">
        <v>5701</v>
      </c>
      <c r="C1325" s="244" t="s">
        <v>5689</v>
      </c>
      <c r="D1325" s="244" t="s">
        <v>5690</v>
      </c>
      <c r="E1325" s="244" t="s">
        <v>4106</v>
      </c>
      <c r="G1325" s="244" t="s">
        <v>5696</v>
      </c>
      <c r="H1325" s="244" t="s">
        <v>5697</v>
      </c>
      <c r="I1325" s="244" t="s">
        <v>2369</v>
      </c>
      <c r="J1325" s="244" t="s">
        <v>2370</v>
      </c>
      <c r="K1325" s="244" t="s">
        <v>5700</v>
      </c>
    </row>
    <row r="1326" spans="1:11" s="244" customFormat="1" ht="26" x14ac:dyDescent="0.3">
      <c r="A1326" s="244" t="s">
        <v>5700</v>
      </c>
      <c r="B1326" s="244" t="s">
        <v>5701</v>
      </c>
      <c r="C1326" s="244" t="s">
        <v>5689</v>
      </c>
      <c r="D1326" s="244" t="s">
        <v>5690</v>
      </c>
      <c r="E1326" s="244" t="s">
        <v>4106</v>
      </c>
      <c r="G1326" s="244" t="s">
        <v>5696</v>
      </c>
      <c r="H1326" s="244" t="s">
        <v>5697</v>
      </c>
      <c r="I1326" s="244" t="s">
        <v>2371</v>
      </c>
      <c r="J1326" s="244" t="s">
        <v>2372</v>
      </c>
      <c r="K1326" s="244" t="s">
        <v>5700</v>
      </c>
    </row>
    <row r="1327" spans="1:11" s="244" customFormat="1" ht="26" x14ac:dyDescent="0.3">
      <c r="A1327" s="244" t="s">
        <v>5700</v>
      </c>
      <c r="B1327" s="244" t="s">
        <v>5701</v>
      </c>
      <c r="C1327" s="244" t="s">
        <v>5689</v>
      </c>
      <c r="D1327" s="244" t="s">
        <v>5690</v>
      </c>
      <c r="E1327" s="244" t="s">
        <v>4106</v>
      </c>
      <c r="G1327" s="244" t="s">
        <v>5696</v>
      </c>
      <c r="H1327" s="244" t="s">
        <v>5697</v>
      </c>
      <c r="I1327" s="244" t="s">
        <v>2373</v>
      </c>
      <c r="J1327" s="244" t="s">
        <v>2374</v>
      </c>
      <c r="K1327" s="244" t="s">
        <v>5700</v>
      </c>
    </row>
    <row r="1328" spans="1:11" s="244" customFormat="1" ht="26" x14ac:dyDescent="0.3">
      <c r="A1328" s="244" t="s">
        <v>5700</v>
      </c>
      <c r="B1328" s="244" t="s">
        <v>5701</v>
      </c>
      <c r="C1328" s="244" t="s">
        <v>5689</v>
      </c>
      <c r="D1328" s="244" t="s">
        <v>5690</v>
      </c>
      <c r="E1328" s="244" t="s">
        <v>4106</v>
      </c>
      <c r="G1328" s="244" t="s">
        <v>5696</v>
      </c>
      <c r="H1328" s="244" t="s">
        <v>5697</v>
      </c>
      <c r="I1328" s="244" t="s">
        <v>2375</v>
      </c>
      <c r="J1328" s="244" t="s">
        <v>2376</v>
      </c>
      <c r="K1328" s="244" t="s">
        <v>5700</v>
      </c>
    </row>
    <row r="1329" spans="1:11" s="244" customFormat="1" ht="26" x14ac:dyDescent="0.3">
      <c r="A1329" s="244" t="s">
        <v>5700</v>
      </c>
      <c r="B1329" s="244" t="s">
        <v>5701</v>
      </c>
      <c r="C1329" s="244" t="s">
        <v>5689</v>
      </c>
      <c r="D1329" s="244" t="s">
        <v>5690</v>
      </c>
      <c r="E1329" s="244" t="s">
        <v>4106</v>
      </c>
      <c r="G1329" s="244" t="s">
        <v>5696</v>
      </c>
      <c r="H1329" s="244" t="s">
        <v>5697</v>
      </c>
      <c r="I1329" s="244" t="s">
        <v>1820</v>
      </c>
      <c r="J1329" s="244" t="s">
        <v>2377</v>
      </c>
      <c r="K1329" s="244" t="s">
        <v>5700</v>
      </c>
    </row>
    <row r="1330" spans="1:11" s="244" customFormat="1" ht="26" x14ac:dyDescent="0.3">
      <c r="A1330" s="244" t="s">
        <v>5700</v>
      </c>
      <c r="B1330" s="244" t="s">
        <v>5701</v>
      </c>
      <c r="C1330" s="244" t="s">
        <v>5689</v>
      </c>
      <c r="D1330" s="244" t="s">
        <v>5690</v>
      </c>
      <c r="E1330" s="244" t="s">
        <v>4106</v>
      </c>
      <c r="G1330" s="244" t="s">
        <v>5696</v>
      </c>
      <c r="H1330" s="244" t="s">
        <v>5697</v>
      </c>
      <c r="I1330" s="244" t="s">
        <v>2378</v>
      </c>
      <c r="J1330" s="244" t="s">
        <v>2379</v>
      </c>
      <c r="K1330" s="244" t="s">
        <v>5700</v>
      </c>
    </row>
    <row r="1331" spans="1:11" s="244" customFormat="1" ht="26" x14ac:dyDescent="0.3">
      <c r="A1331" s="244" t="s">
        <v>5700</v>
      </c>
      <c r="B1331" s="244" t="s">
        <v>5701</v>
      </c>
      <c r="C1331" s="244" t="s">
        <v>5689</v>
      </c>
      <c r="D1331" s="244" t="s">
        <v>5690</v>
      </c>
      <c r="E1331" s="244" t="s">
        <v>4106</v>
      </c>
      <c r="G1331" s="244" t="s">
        <v>5696</v>
      </c>
      <c r="H1331" s="244" t="s">
        <v>5697</v>
      </c>
      <c r="I1331" s="244" t="s">
        <v>2380</v>
      </c>
      <c r="J1331" s="244" t="s">
        <v>2381</v>
      </c>
      <c r="K1331" s="244" t="s">
        <v>5700</v>
      </c>
    </row>
    <row r="1332" spans="1:11" s="244" customFormat="1" ht="26" x14ac:dyDescent="0.3">
      <c r="A1332" s="244" t="s">
        <v>5700</v>
      </c>
      <c r="B1332" s="244" t="s">
        <v>5701</v>
      </c>
      <c r="C1332" s="244" t="s">
        <v>5689</v>
      </c>
      <c r="D1332" s="244" t="s">
        <v>5690</v>
      </c>
      <c r="E1332" s="244" t="s">
        <v>4106</v>
      </c>
      <c r="G1332" s="244" t="s">
        <v>5696</v>
      </c>
      <c r="H1332" s="244" t="s">
        <v>5697</v>
      </c>
      <c r="I1332" s="244" t="s">
        <v>2382</v>
      </c>
      <c r="J1332" s="244" t="s">
        <v>2383</v>
      </c>
      <c r="K1332" s="244" t="s">
        <v>5700</v>
      </c>
    </row>
    <row r="1333" spans="1:11" s="244" customFormat="1" ht="26" x14ac:dyDescent="0.3">
      <c r="A1333" s="244" t="s">
        <v>5700</v>
      </c>
      <c r="B1333" s="244" t="s">
        <v>5701</v>
      </c>
      <c r="C1333" s="244" t="s">
        <v>5689</v>
      </c>
      <c r="D1333" s="244" t="s">
        <v>5690</v>
      </c>
      <c r="E1333" s="244" t="s">
        <v>4106</v>
      </c>
      <c r="G1333" s="244" t="s">
        <v>5696</v>
      </c>
      <c r="H1333" s="244" t="s">
        <v>5697</v>
      </c>
      <c r="I1333" s="244" t="s">
        <v>2384</v>
      </c>
      <c r="J1333" s="244" t="s">
        <v>2385</v>
      </c>
      <c r="K1333" s="244" t="s">
        <v>5700</v>
      </c>
    </row>
    <row r="1334" spans="1:11" s="244" customFormat="1" ht="26" x14ac:dyDescent="0.3">
      <c r="A1334" s="244" t="s">
        <v>5700</v>
      </c>
      <c r="B1334" s="244" t="s">
        <v>5701</v>
      </c>
      <c r="C1334" s="244" t="s">
        <v>5689</v>
      </c>
      <c r="D1334" s="244" t="s">
        <v>5690</v>
      </c>
      <c r="E1334" s="244" t="s">
        <v>4106</v>
      </c>
      <c r="G1334" s="244" t="s">
        <v>5696</v>
      </c>
      <c r="H1334" s="244" t="s">
        <v>5697</v>
      </c>
      <c r="I1334" s="244" t="s">
        <v>2386</v>
      </c>
      <c r="J1334" s="244" t="s">
        <v>2387</v>
      </c>
      <c r="K1334" s="244" t="s">
        <v>5700</v>
      </c>
    </row>
    <row r="1335" spans="1:11" s="244" customFormat="1" ht="26" x14ac:dyDescent="0.3">
      <c r="A1335" s="244" t="s">
        <v>5700</v>
      </c>
      <c r="B1335" s="244" t="s">
        <v>5701</v>
      </c>
      <c r="C1335" s="244" t="s">
        <v>5689</v>
      </c>
      <c r="D1335" s="244" t="s">
        <v>5690</v>
      </c>
      <c r="E1335" s="244" t="s">
        <v>4106</v>
      </c>
      <c r="G1335" s="244" t="s">
        <v>5696</v>
      </c>
      <c r="H1335" s="244" t="s">
        <v>5697</v>
      </c>
      <c r="I1335" s="244" t="s">
        <v>2388</v>
      </c>
      <c r="J1335" s="244" t="s">
        <v>2389</v>
      </c>
      <c r="K1335" s="244" t="s">
        <v>5700</v>
      </c>
    </row>
    <row r="1336" spans="1:11" s="244" customFormat="1" ht="26" x14ac:dyDescent="0.3">
      <c r="A1336" s="244" t="s">
        <v>5700</v>
      </c>
      <c r="B1336" s="244" t="s">
        <v>5701</v>
      </c>
      <c r="C1336" s="244" t="s">
        <v>5689</v>
      </c>
      <c r="D1336" s="244" t="s">
        <v>5690</v>
      </c>
      <c r="E1336" s="244" t="s">
        <v>4106</v>
      </c>
      <c r="G1336" s="244" t="s">
        <v>5696</v>
      </c>
      <c r="H1336" s="244" t="s">
        <v>5697</v>
      </c>
      <c r="I1336" s="244" t="s">
        <v>2390</v>
      </c>
      <c r="J1336" s="244" t="s">
        <v>2391</v>
      </c>
      <c r="K1336" s="244" t="s">
        <v>5700</v>
      </c>
    </row>
    <row r="1337" spans="1:11" s="244" customFormat="1" ht="26" x14ac:dyDescent="0.3">
      <c r="A1337" s="244" t="s">
        <v>5700</v>
      </c>
      <c r="B1337" s="244" t="s">
        <v>5701</v>
      </c>
      <c r="C1337" s="244" t="s">
        <v>5689</v>
      </c>
      <c r="D1337" s="244" t="s">
        <v>5690</v>
      </c>
      <c r="E1337" s="244" t="s">
        <v>4106</v>
      </c>
      <c r="G1337" s="244" t="s">
        <v>5696</v>
      </c>
      <c r="H1337" s="244" t="s">
        <v>5697</v>
      </c>
      <c r="I1337" s="244" t="s">
        <v>2392</v>
      </c>
      <c r="J1337" s="244" t="s">
        <v>2393</v>
      </c>
      <c r="K1337" s="244" t="s">
        <v>5700</v>
      </c>
    </row>
    <row r="1338" spans="1:11" s="244" customFormat="1" ht="26" x14ac:dyDescent="0.3">
      <c r="A1338" s="244" t="s">
        <v>5700</v>
      </c>
      <c r="B1338" s="244" t="s">
        <v>5701</v>
      </c>
      <c r="C1338" s="244" t="s">
        <v>5689</v>
      </c>
      <c r="D1338" s="244" t="s">
        <v>5690</v>
      </c>
      <c r="E1338" s="244" t="s">
        <v>4106</v>
      </c>
      <c r="G1338" s="244" t="s">
        <v>5696</v>
      </c>
      <c r="H1338" s="244" t="s">
        <v>5697</v>
      </c>
      <c r="I1338" s="244" t="s">
        <v>1548</v>
      </c>
      <c r="J1338" s="244" t="s">
        <v>2394</v>
      </c>
      <c r="K1338" s="244" t="s">
        <v>5700</v>
      </c>
    </row>
    <row r="1339" spans="1:11" s="244" customFormat="1" ht="26" x14ac:dyDescent="0.3">
      <c r="A1339" s="244" t="s">
        <v>5700</v>
      </c>
      <c r="B1339" s="244" t="s">
        <v>5701</v>
      </c>
      <c r="C1339" s="244" t="s">
        <v>5689</v>
      </c>
      <c r="D1339" s="244" t="s">
        <v>5690</v>
      </c>
      <c r="E1339" s="244" t="s">
        <v>4106</v>
      </c>
      <c r="G1339" s="244" t="s">
        <v>5696</v>
      </c>
      <c r="H1339" s="244" t="s">
        <v>5697</v>
      </c>
      <c r="I1339" s="244" t="s">
        <v>2395</v>
      </c>
      <c r="J1339" s="244" t="s">
        <v>2396</v>
      </c>
      <c r="K1339" s="244" t="s">
        <v>5700</v>
      </c>
    </row>
    <row r="1340" spans="1:11" s="244" customFormat="1" ht="26" x14ac:dyDescent="0.3">
      <c r="A1340" s="244" t="s">
        <v>5700</v>
      </c>
      <c r="B1340" s="244" t="s">
        <v>5701</v>
      </c>
      <c r="C1340" s="244" t="s">
        <v>5689</v>
      </c>
      <c r="D1340" s="244" t="s">
        <v>5690</v>
      </c>
      <c r="E1340" s="244" t="s">
        <v>4106</v>
      </c>
      <c r="G1340" s="244" t="s">
        <v>5696</v>
      </c>
      <c r="H1340" s="244" t="s">
        <v>5697</v>
      </c>
      <c r="I1340" s="244" t="s">
        <v>2397</v>
      </c>
      <c r="J1340" s="244" t="s">
        <v>2398</v>
      </c>
      <c r="K1340" s="244" t="s">
        <v>5700</v>
      </c>
    </row>
    <row r="1341" spans="1:11" s="244" customFormat="1" ht="26" x14ac:dyDescent="0.3">
      <c r="A1341" s="244" t="s">
        <v>5700</v>
      </c>
      <c r="B1341" s="244" t="s">
        <v>5701</v>
      </c>
      <c r="C1341" s="244" t="s">
        <v>5689</v>
      </c>
      <c r="D1341" s="244" t="s">
        <v>5690</v>
      </c>
      <c r="E1341" s="244" t="s">
        <v>4106</v>
      </c>
      <c r="G1341" s="244" t="s">
        <v>5696</v>
      </c>
      <c r="H1341" s="244" t="s">
        <v>5697</v>
      </c>
      <c r="I1341" s="244" t="s">
        <v>2399</v>
      </c>
      <c r="J1341" s="244" t="s">
        <v>2400</v>
      </c>
      <c r="K1341" s="244" t="s">
        <v>5700</v>
      </c>
    </row>
    <row r="1342" spans="1:11" s="244" customFormat="1" ht="26" x14ac:dyDescent="0.3">
      <c r="A1342" s="244" t="s">
        <v>5700</v>
      </c>
      <c r="B1342" s="244" t="s">
        <v>5701</v>
      </c>
      <c r="C1342" s="244" t="s">
        <v>5689</v>
      </c>
      <c r="D1342" s="244" t="s">
        <v>5690</v>
      </c>
      <c r="E1342" s="244" t="s">
        <v>4106</v>
      </c>
      <c r="G1342" s="244" t="s">
        <v>5696</v>
      </c>
      <c r="H1342" s="244" t="s">
        <v>5697</v>
      </c>
      <c r="I1342" s="244" t="s">
        <v>2401</v>
      </c>
      <c r="J1342" s="244" t="s">
        <v>2402</v>
      </c>
      <c r="K1342" s="244" t="s">
        <v>5700</v>
      </c>
    </row>
    <row r="1343" spans="1:11" s="244" customFormat="1" ht="26" x14ac:dyDescent="0.3">
      <c r="A1343" s="244" t="s">
        <v>5700</v>
      </c>
      <c r="B1343" s="244" t="s">
        <v>5701</v>
      </c>
      <c r="C1343" s="244" t="s">
        <v>5689</v>
      </c>
      <c r="D1343" s="244" t="s">
        <v>5690</v>
      </c>
      <c r="E1343" s="244" t="s">
        <v>4106</v>
      </c>
      <c r="G1343" s="244" t="s">
        <v>5696</v>
      </c>
      <c r="H1343" s="244" t="s">
        <v>5697</v>
      </c>
      <c r="I1343" s="244" t="s">
        <v>2403</v>
      </c>
      <c r="J1343" s="244" t="s">
        <v>2404</v>
      </c>
      <c r="K1343" s="244" t="s">
        <v>5700</v>
      </c>
    </row>
    <row r="1344" spans="1:11" s="244" customFormat="1" ht="26" x14ac:dyDescent="0.3">
      <c r="A1344" s="244" t="s">
        <v>5700</v>
      </c>
      <c r="B1344" s="244" t="s">
        <v>5701</v>
      </c>
      <c r="C1344" s="244" t="s">
        <v>5689</v>
      </c>
      <c r="D1344" s="244" t="s">
        <v>5690</v>
      </c>
      <c r="E1344" s="244" t="s">
        <v>4106</v>
      </c>
      <c r="G1344" s="244" t="s">
        <v>5696</v>
      </c>
      <c r="H1344" s="244" t="s">
        <v>5697</v>
      </c>
      <c r="I1344" s="244" t="s">
        <v>2405</v>
      </c>
      <c r="J1344" s="244" t="s">
        <v>2406</v>
      </c>
      <c r="K1344" s="244" t="s">
        <v>5700</v>
      </c>
    </row>
    <row r="1345" spans="1:11" s="244" customFormat="1" ht="26" x14ac:dyDescent="0.3">
      <c r="A1345" s="244" t="s">
        <v>5700</v>
      </c>
      <c r="B1345" s="244" t="s">
        <v>5701</v>
      </c>
      <c r="C1345" s="244" t="s">
        <v>5689</v>
      </c>
      <c r="D1345" s="244" t="s">
        <v>5690</v>
      </c>
      <c r="E1345" s="244" t="s">
        <v>4106</v>
      </c>
      <c r="G1345" s="244" t="s">
        <v>5696</v>
      </c>
      <c r="H1345" s="244" t="s">
        <v>5697</v>
      </c>
      <c r="I1345" s="244" t="s">
        <v>2407</v>
      </c>
      <c r="J1345" s="244" t="s">
        <v>2408</v>
      </c>
      <c r="K1345" s="244" t="s">
        <v>5700</v>
      </c>
    </row>
    <row r="1346" spans="1:11" s="244" customFormat="1" ht="26" x14ac:dyDescent="0.3">
      <c r="A1346" s="244" t="s">
        <v>5700</v>
      </c>
      <c r="B1346" s="244" t="s">
        <v>5701</v>
      </c>
      <c r="C1346" s="244" t="s">
        <v>5689</v>
      </c>
      <c r="D1346" s="244" t="s">
        <v>5690</v>
      </c>
      <c r="E1346" s="244" t="s">
        <v>4106</v>
      </c>
      <c r="G1346" s="244" t="s">
        <v>5696</v>
      </c>
      <c r="H1346" s="244" t="s">
        <v>5697</v>
      </c>
      <c r="I1346" s="244" t="s">
        <v>2409</v>
      </c>
      <c r="J1346" s="244" t="s">
        <v>2410</v>
      </c>
      <c r="K1346" s="244" t="s">
        <v>5700</v>
      </c>
    </row>
    <row r="1347" spans="1:11" s="244" customFormat="1" ht="26" x14ac:dyDescent="0.3">
      <c r="A1347" s="244" t="s">
        <v>5700</v>
      </c>
      <c r="B1347" s="244" t="s">
        <v>5701</v>
      </c>
      <c r="C1347" s="244" t="s">
        <v>5689</v>
      </c>
      <c r="D1347" s="244" t="s">
        <v>5690</v>
      </c>
      <c r="E1347" s="244" t="s">
        <v>4106</v>
      </c>
      <c r="G1347" s="244" t="s">
        <v>5696</v>
      </c>
      <c r="H1347" s="244" t="s">
        <v>5697</v>
      </c>
      <c r="I1347" s="244" t="s">
        <v>2411</v>
      </c>
      <c r="J1347" s="244" t="s">
        <v>2412</v>
      </c>
      <c r="K1347" s="244" t="s">
        <v>5700</v>
      </c>
    </row>
    <row r="1348" spans="1:11" s="244" customFormat="1" ht="26" x14ac:dyDescent="0.3">
      <c r="A1348" s="244" t="s">
        <v>5700</v>
      </c>
      <c r="B1348" s="244" t="s">
        <v>5701</v>
      </c>
      <c r="C1348" s="244" t="s">
        <v>5689</v>
      </c>
      <c r="D1348" s="244" t="s">
        <v>5690</v>
      </c>
      <c r="E1348" s="244" t="s">
        <v>4106</v>
      </c>
      <c r="G1348" s="244" t="s">
        <v>5696</v>
      </c>
      <c r="H1348" s="244" t="s">
        <v>5697</v>
      </c>
      <c r="I1348" s="244" t="s">
        <v>2413</v>
      </c>
      <c r="J1348" s="244" t="s">
        <v>2414</v>
      </c>
      <c r="K1348" s="244" t="s">
        <v>5700</v>
      </c>
    </row>
    <row r="1349" spans="1:11" s="244" customFormat="1" ht="26" x14ac:dyDescent="0.3">
      <c r="A1349" s="244" t="s">
        <v>5700</v>
      </c>
      <c r="B1349" s="244" t="s">
        <v>5701</v>
      </c>
      <c r="C1349" s="244" t="s">
        <v>5689</v>
      </c>
      <c r="D1349" s="244" t="s">
        <v>5690</v>
      </c>
      <c r="E1349" s="244" t="s">
        <v>4106</v>
      </c>
      <c r="G1349" s="244" t="s">
        <v>5696</v>
      </c>
      <c r="H1349" s="244" t="s">
        <v>5697</v>
      </c>
      <c r="I1349" s="244" t="s">
        <v>2415</v>
      </c>
      <c r="J1349" s="244" t="s">
        <v>2416</v>
      </c>
      <c r="K1349" s="244" t="s">
        <v>5700</v>
      </c>
    </row>
    <row r="1350" spans="1:11" s="244" customFormat="1" ht="26" x14ac:dyDescent="0.3">
      <c r="A1350" s="244" t="s">
        <v>5700</v>
      </c>
      <c r="B1350" s="244" t="s">
        <v>5701</v>
      </c>
      <c r="C1350" s="244" t="s">
        <v>5689</v>
      </c>
      <c r="D1350" s="244" t="s">
        <v>5690</v>
      </c>
      <c r="E1350" s="244" t="s">
        <v>4106</v>
      </c>
      <c r="G1350" s="244" t="s">
        <v>5696</v>
      </c>
      <c r="H1350" s="244" t="s">
        <v>5697</v>
      </c>
      <c r="I1350" s="244" t="s">
        <v>2417</v>
      </c>
      <c r="J1350" s="244" t="s">
        <v>2418</v>
      </c>
      <c r="K1350" s="244" t="s">
        <v>5700</v>
      </c>
    </row>
    <row r="1351" spans="1:11" s="244" customFormat="1" ht="26" x14ac:dyDescent="0.3">
      <c r="A1351" s="244" t="s">
        <v>5700</v>
      </c>
      <c r="B1351" s="244" t="s">
        <v>5701</v>
      </c>
      <c r="C1351" s="244" t="s">
        <v>5689</v>
      </c>
      <c r="D1351" s="244" t="s">
        <v>5690</v>
      </c>
      <c r="E1351" s="244" t="s">
        <v>4106</v>
      </c>
      <c r="G1351" s="244" t="s">
        <v>5696</v>
      </c>
      <c r="H1351" s="244" t="s">
        <v>5697</v>
      </c>
      <c r="I1351" s="244" t="s">
        <v>2419</v>
      </c>
      <c r="J1351" s="244" t="s">
        <v>2420</v>
      </c>
      <c r="K1351" s="244" t="s">
        <v>5700</v>
      </c>
    </row>
    <row r="1352" spans="1:11" s="244" customFormat="1" ht="26" x14ac:dyDescent="0.3">
      <c r="A1352" s="244" t="s">
        <v>5700</v>
      </c>
      <c r="B1352" s="244" t="s">
        <v>5701</v>
      </c>
      <c r="C1352" s="244" t="s">
        <v>5689</v>
      </c>
      <c r="D1352" s="244" t="s">
        <v>5690</v>
      </c>
      <c r="E1352" s="244" t="s">
        <v>4106</v>
      </c>
      <c r="G1352" s="244" t="s">
        <v>5696</v>
      </c>
      <c r="H1352" s="244" t="s">
        <v>5697</v>
      </c>
      <c r="I1352" s="244" t="s">
        <v>2421</v>
      </c>
      <c r="J1352" s="244" t="s">
        <v>2422</v>
      </c>
      <c r="K1352" s="244" t="s">
        <v>5700</v>
      </c>
    </row>
    <row r="1353" spans="1:11" s="244" customFormat="1" ht="26" x14ac:dyDescent="0.3">
      <c r="A1353" s="244" t="s">
        <v>5700</v>
      </c>
      <c r="B1353" s="244" t="s">
        <v>5701</v>
      </c>
      <c r="C1353" s="244" t="s">
        <v>5689</v>
      </c>
      <c r="D1353" s="244" t="s">
        <v>5690</v>
      </c>
      <c r="E1353" s="244" t="s">
        <v>4106</v>
      </c>
      <c r="G1353" s="244" t="s">
        <v>5696</v>
      </c>
      <c r="H1353" s="244" t="s">
        <v>5697</v>
      </c>
      <c r="I1353" s="244" t="s">
        <v>3454</v>
      </c>
      <c r="J1353" s="244" t="s">
        <v>2423</v>
      </c>
      <c r="K1353" s="244" t="s">
        <v>5700</v>
      </c>
    </row>
    <row r="1354" spans="1:11" s="244" customFormat="1" ht="26" x14ac:dyDescent="0.3">
      <c r="A1354" s="244" t="s">
        <v>5700</v>
      </c>
      <c r="B1354" s="244" t="s">
        <v>5701</v>
      </c>
      <c r="C1354" s="244" t="s">
        <v>5689</v>
      </c>
      <c r="D1354" s="244" t="s">
        <v>5690</v>
      </c>
      <c r="E1354" s="244" t="s">
        <v>4106</v>
      </c>
      <c r="G1354" s="244" t="s">
        <v>5696</v>
      </c>
      <c r="H1354" s="244" t="s">
        <v>5697</v>
      </c>
      <c r="I1354" s="244" t="s">
        <v>2424</v>
      </c>
      <c r="J1354" s="244" t="s">
        <v>2425</v>
      </c>
      <c r="K1354" s="244" t="s">
        <v>5700</v>
      </c>
    </row>
    <row r="1355" spans="1:11" s="244" customFormat="1" ht="26" x14ac:dyDescent="0.3">
      <c r="A1355" s="244" t="s">
        <v>5700</v>
      </c>
      <c r="B1355" s="244" t="s">
        <v>5701</v>
      </c>
      <c r="C1355" s="244" t="s">
        <v>5689</v>
      </c>
      <c r="D1355" s="244" t="s">
        <v>5690</v>
      </c>
      <c r="E1355" s="244" t="s">
        <v>4106</v>
      </c>
      <c r="G1355" s="244" t="s">
        <v>5696</v>
      </c>
      <c r="H1355" s="244" t="s">
        <v>5697</v>
      </c>
      <c r="I1355" s="244" t="s">
        <v>2426</v>
      </c>
      <c r="J1355" s="244" t="s">
        <v>2427</v>
      </c>
      <c r="K1355" s="244" t="s">
        <v>5700</v>
      </c>
    </row>
    <row r="1356" spans="1:11" s="244" customFormat="1" ht="26" x14ac:dyDescent="0.3">
      <c r="A1356" s="244" t="s">
        <v>5700</v>
      </c>
      <c r="B1356" s="244" t="s">
        <v>5701</v>
      </c>
      <c r="C1356" s="244" t="s">
        <v>5689</v>
      </c>
      <c r="D1356" s="244" t="s">
        <v>5690</v>
      </c>
      <c r="E1356" s="244" t="s">
        <v>4106</v>
      </c>
      <c r="G1356" s="244" t="s">
        <v>5696</v>
      </c>
      <c r="H1356" s="244" t="s">
        <v>5697</v>
      </c>
      <c r="I1356" s="244" t="s">
        <v>2428</v>
      </c>
      <c r="J1356" s="244" t="s">
        <v>2429</v>
      </c>
      <c r="K1356" s="244" t="s">
        <v>5700</v>
      </c>
    </row>
    <row r="1357" spans="1:11" s="244" customFormat="1" ht="26" x14ac:dyDescent="0.3">
      <c r="A1357" s="244" t="s">
        <v>5700</v>
      </c>
      <c r="B1357" s="244" t="s">
        <v>5701</v>
      </c>
      <c r="C1357" s="244" t="s">
        <v>5689</v>
      </c>
      <c r="D1357" s="244" t="s">
        <v>5690</v>
      </c>
      <c r="E1357" s="244" t="s">
        <v>4106</v>
      </c>
      <c r="G1357" s="244" t="s">
        <v>5696</v>
      </c>
      <c r="H1357" s="244" t="s">
        <v>5697</v>
      </c>
      <c r="I1357" s="244" t="s">
        <v>2430</v>
      </c>
      <c r="J1357" s="244" t="s">
        <v>2431</v>
      </c>
      <c r="K1357" s="244" t="s">
        <v>5700</v>
      </c>
    </row>
    <row r="1358" spans="1:11" s="244" customFormat="1" ht="26" x14ac:dyDescent="0.3">
      <c r="A1358" s="244" t="s">
        <v>5700</v>
      </c>
      <c r="B1358" s="244" t="s">
        <v>5701</v>
      </c>
      <c r="C1358" s="244" t="s">
        <v>5689</v>
      </c>
      <c r="D1358" s="244" t="s">
        <v>5690</v>
      </c>
      <c r="E1358" s="244" t="s">
        <v>4106</v>
      </c>
      <c r="G1358" s="244" t="s">
        <v>5696</v>
      </c>
      <c r="H1358" s="244" t="s">
        <v>5697</v>
      </c>
      <c r="I1358" s="244" t="s">
        <v>2432</v>
      </c>
      <c r="J1358" s="244" t="s">
        <v>2433</v>
      </c>
      <c r="K1358" s="244" t="s">
        <v>5700</v>
      </c>
    </row>
    <row r="1359" spans="1:11" s="244" customFormat="1" ht="26" x14ac:dyDescent="0.3">
      <c r="A1359" s="244" t="s">
        <v>5700</v>
      </c>
      <c r="B1359" s="244" t="s">
        <v>5701</v>
      </c>
      <c r="C1359" s="244" t="s">
        <v>5689</v>
      </c>
      <c r="D1359" s="244" t="s">
        <v>5690</v>
      </c>
      <c r="E1359" s="244" t="s">
        <v>4106</v>
      </c>
      <c r="G1359" s="244" t="s">
        <v>5696</v>
      </c>
      <c r="H1359" s="244" t="s">
        <v>5697</v>
      </c>
      <c r="I1359" s="244" t="s">
        <v>2434</v>
      </c>
      <c r="J1359" s="244" t="s">
        <v>2435</v>
      </c>
      <c r="K1359" s="244" t="s">
        <v>5700</v>
      </c>
    </row>
    <row r="1360" spans="1:11" s="244" customFormat="1" ht="26" x14ac:dyDescent="0.3">
      <c r="A1360" s="244" t="s">
        <v>5700</v>
      </c>
      <c r="B1360" s="244" t="s">
        <v>5701</v>
      </c>
      <c r="C1360" s="244" t="s">
        <v>5689</v>
      </c>
      <c r="D1360" s="244" t="s">
        <v>5690</v>
      </c>
      <c r="E1360" s="244" t="s">
        <v>4106</v>
      </c>
      <c r="G1360" s="244" t="s">
        <v>5696</v>
      </c>
      <c r="H1360" s="244" t="s">
        <v>5697</v>
      </c>
      <c r="I1360" s="244" t="s">
        <v>2436</v>
      </c>
      <c r="J1360" s="244" t="s">
        <v>2437</v>
      </c>
      <c r="K1360" s="244" t="s">
        <v>5700</v>
      </c>
    </row>
    <row r="1361" spans="1:11" s="244" customFormat="1" ht="26" x14ac:dyDescent="0.3">
      <c r="A1361" s="244" t="s">
        <v>5700</v>
      </c>
      <c r="B1361" s="244" t="s">
        <v>5701</v>
      </c>
      <c r="C1361" s="244" t="s">
        <v>5689</v>
      </c>
      <c r="D1361" s="244" t="s">
        <v>5690</v>
      </c>
      <c r="E1361" s="244" t="s">
        <v>4106</v>
      </c>
      <c r="G1361" s="244" t="s">
        <v>5696</v>
      </c>
      <c r="H1361" s="244" t="s">
        <v>5697</v>
      </c>
      <c r="I1361" s="244" t="s">
        <v>2438</v>
      </c>
      <c r="J1361" s="244" t="s">
        <v>2439</v>
      </c>
      <c r="K1361" s="244" t="s">
        <v>5700</v>
      </c>
    </row>
    <row r="1362" spans="1:11" s="244" customFormat="1" ht="26" x14ac:dyDescent="0.3">
      <c r="A1362" s="244" t="s">
        <v>5700</v>
      </c>
      <c r="B1362" s="244" t="s">
        <v>5701</v>
      </c>
      <c r="C1362" s="244" t="s">
        <v>5689</v>
      </c>
      <c r="D1362" s="244" t="s">
        <v>5690</v>
      </c>
      <c r="E1362" s="244" t="s">
        <v>4106</v>
      </c>
      <c r="G1362" s="244" t="s">
        <v>5696</v>
      </c>
      <c r="H1362" s="244" t="s">
        <v>5697</v>
      </c>
      <c r="I1362" s="244" t="s">
        <v>2440</v>
      </c>
      <c r="J1362" s="244" t="s">
        <v>2441</v>
      </c>
      <c r="K1362" s="244" t="s">
        <v>5700</v>
      </c>
    </row>
    <row r="1363" spans="1:11" s="244" customFormat="1" ht="26" x14ac:dyDescent="0.3">
      <c r="A1363" s="244" t="s">
        <v>5700</v>
      </c>
      <c r="B1363" s="244" t="s">
        <v>5701</v>
      </c>
      <c r="C1363" s="244" t="s">
        <v>5689</v>
      </c>
      <c r="D1363" s="244" t="s">
        <v>5690</v>
      </c>
      <c r="E1363" s="244" t="s">
        <v>4106</v>
      </c>
      <c r="G1363" s="244" t="s">
        <v>5696</v>
      </c>
      <c r="H1363" s="244" t="s">
        <v>5697</v>
      </c>
      <c r="I1363" s="244" t="s">
        <v>2442</v>
      </c>
      <c r="J1363" s="244" t="s">
        <v>2443</v>
      </c>
      <c r="K1363" s="244" t="s">
        <v>5700</v>
      </c>
    </row>
    <row r="1364" spans="1:11" s="244" customFormat="1" ht="26" x14ac:dyDescent="0.3">
      <c r="A1364" s="244" t="s">
        <v>5700</v>
      </c>
      <c r="B1364" s="244" t="s">
        <v>5701</v>
      </c>
      <c r="C1364" s="244" t="s">
        <v>5689</v>
      </c>
      <c r="D1364" s="244" t="s">
        <v>5690</v>
      </c>
      <c r="E1364" s="244" t="s">
        <v>4106</v>
      </c>
      <c r="G1364" s="244" t="s">
        <v>5696</v>
      </c>
      <c r="H1364" s="244" t="s">
        <v>5697</v>
      </c>
      <c r="I1364" s="244" t="s">
        <v>2444</v>
      </c>
      <c r="J1364" s="244" t="s">
        <v>2445</v>
      </c>
      <c r="K1364" s="244" t="s">
        <v>5700</v>
      </c>
    </row>
    <row r="1365" spans="1:11" s="244" customFormat="1" ht="26" x14ac:dyDescent="0.3">
      <c r="A1365" s="244" t="s">
        <v>5700</v>
      </c>
      <c r="B1365" s="244" t="s">
        <v>5701</v>
      </c>
      <c r="C1365" s="244" t="s">
        <v>5689</v>
      </c>
      <c r="D1365" s="244" t="s">
        <v>5690</v>
      </c>
      <c r="E1365" s="244" t="s">
        <v>4106</v>
      </c>
      <c r="G1365" s="244" t="s">
        <v>5696</v>
      </c>
      <c r="H1365" s="244" t="s">
        <v>5697</v>
      </c>
      <c r="I1365" s="244" t="s">
        <v>2446</v>
      </c>
      <c r="J1365" s="244" t="s">
        <v>2447</v>
      </c>
      <c r="K1365" s="244" t="s">
        <v>5700</v>
      </c>
    </row>
    <row r="1366" spans="1:11" s="244" customFormat="1" ht="26" x14ac:dyDescent="0.3">
      <c r="A1366" s="244" t="s">
        <v>5700</v>
      </c>
      <c r="B1366" s="244" t="s">
        <v>5701</v>
      </c>
      <c r="C1366" s="244" t="s">
        <v>5689</v>
      </c>
      <c r="D1366" s="244" t="s">
        <v>5690</v>
      </c>
      <c r="E1366" s="244" t="s">
        <v>4106</v>
      </c>
      <c r="G1366" s="244" t="s">
        <v>5696</v>
      </c>
      <c r="H1366" s="244" t="s">
        <v>5697</v>
      </c>
      <c r="I1366" s="244" t="s">
        <v>2448</v>
      </c>
      <c r="J1366" s="244" t="s">
        <v>2449</v>
      </c>
      <c r="K1366" s="244" t="s">
        <v>5700</v>
      </c>
    </row>
    <row r="1367" spans="1:11" s="244" customFormat="1" ht="26" x14ac:dyDescent="0.3">
      <c r="A1367" s="244" t="s">
        <v>5700</v>
      </c>
      <c r="B1367" s="244" t="s">
        <v>5701</v>
      </c>
      <c r="C1367" s="244" t="s">
        <v>5689</v>
      </c>
      <c r="D1367" s="244" t="s">
        <v>5690</v>
      </c>
      <c r="E1367" s="244" t="s">
        <v>4106</v>
      </c>
      <c r="G1367" s="244" t="s">
        <v>5696</v>
      </c>
      <c r="H1367" s="244" t="s">
        <v>5697</v>
      </c>
      <c r="I1367" s="244" t="s">
        <v>1815</v>
      </c>
      <c r="J1367" s="244" t="s">
        <v>2450</v>
      </c>
      <c r="K1367" s="244" t="s">
        <v>5700</v>
      </c>
    </row>
    <row r="1368" spans="1:11" s="244" customFormat="1" ht="26" x14ac:dyDescent="0.3">
      <c r="A1368" s="244" t="s">
        <v>5700</v>
      </c>
      <c r="B1368" s="244" t="s">
        <v>5701</v>
      </c>
      <c r="C1368" s="244" t="s">
        <v>5689</v>
      </c>
      <c r="D1368" s="244" t="s">
        <v>5690</v>
      </c>
      <c r="E1368" s="244" t="s">
        <v>4106</v>
      </c>
      <c r="G1368" s="244" t="s">
        <v>5696</v>
      </c>
      <c r="H1368" s="244" t="s">
        <v>5697</v>
      </c>
      <c r="I1368" s="244" t="s">
        <v>2451</v>
      </c>
      <c r="J1368" s="244" t="s">
        <v>2452</v>
      </c>
      <c r="K1368" s="244" t="s">
        <v>5700</v>
      </c>
    </row>
    <row r="1369" spans="1:11" s="244" customFormat="1" ht="26" x14ac:dyDescent="0.3">
      <c r="A1369" s="244" t="s">
        <v>5700</v>
      </c>
      <c r="B1369" s="244" t="s">
        <v>5701</v>
      </c>
      <c r="C1369" s="244" t="s">
        <v>5689</v>
      </c>
      <c r="D1369" s="244" t="s">
        <v>5690</v>
      </c>
      <c r="E1369" s="244" t="s">
        <v>4106</v>
      </c>
      <c r="G1369" s="244" t="s">
        <v>5696</v>
      </c>
      <c r="H1369" s="244" t="s">
        <v>5697</v>
      </c>
      <c r="I1369" s="244" t="s">
        <v>2453</v>
      </c>
      <c r="J1369" s="244" t="s">
        <v>2454</v>
      </c>
      <c r="K1369" s="244" t="s">
        <v>5700</v>
      </c>
    </row>
    <row r="1370" spans="1:11" s="244" customFormat="1" ht="26" x14ac:dyDescent="0.3">
      <c r="A1370" s="244" t="s">
        <v>5700</v>
      </c>
      <c r="B1370" s="244" t="s">
        <v>5701</v>
      </c>
      <c r="C1370" s="244" t="s">
        <v>5689</v>
      </c>
      <c r="D1370" s="244" t="s">
        <v>5690</v>
      </c>
      <c r="E1370" s="244" t="s">
        <v>4106</v>
      </c>
      <c r="G1370" s="244" t="s">
        <v>5696</v>
      </c>
      <c r="H1370" s="244" t="s">
        <v>5697</v>
      </c>
      <c r="I1370" s="244" t="s">
        <v>2455</v>
      </c>
      <c r="J1370" s="244" t="s">
        <v>2456</v>
      </c>
      <c r="K1370" s="244" t="s">
        <v>5700</v>
      </c>
    </row>
    <row r="1371" spans="1:11" s="244" customFormat="1" ht="26" x14ac:dyDescent="0.3">
      <c r="A1371" s="244" t="s">
        <v>5700</v>
      </c>
      <c r="B1371" s="244" t="s">
        <v>5701</v>
      </c>
      <c r="C1371" s="244" t="s">
        <v>5689</v>
      </c>
      <c r="D1371" s="244" t="s">
        <v>5690</v>
      </c>
      <c r="E1371" s="244" t="s">
        <v>4106</v>
      </c>
      <c r="G1371" s="244" t="s">
        <v>5696</v>
      </c>
      <c r="H1371" s="244" t="s">
        <v>5697</v>
      </c>
      <c r="I1371" s="244" t="s">
        <v>0</v>
      </c>
      <c r="J1371" s="244" t="s">
        <v>1</v>
      </c>
      <c r="K1371" s="244" t="s">
        <v>5700</v>
      </c>
    </row>
    <row r="1372" spans="1:11" s="244" customFormat="1" ht="26" x14ac:dyDescent="0.3">
      <c r="A1372" s="244" t="s">
        <v>5700</v>
      </c>
      <c r="B1372" s="244" t="s">
        <v>5701</v>
      </c>
      <c r="C1372" s="244" t="s">
        <v>5689</v>
      </c>
      <c r="D1372" s="244" t="s">
        <v>5690</v>
      </c>
      <c r="E1372" s="244" t="s">
        <v>4106</v>
      </c>
      <c r="G1372" s="244" t="s">
        <v>5696</v>
      </c>
      <c r="H1372" s="244" t="s">
        <v>5697</v>
      </c>
      <c r="I1372" s="244" t="s">
        <v>2</v>
      </c>
      <c r="J1372" s="244" t="s">
        <v>3</v>
      </c>
      <c r="K1372" s="244" t="s">
        <v>5700</v>
      </c>
    </row>
    <row r="1373" spans="1:11" s="244" customFormat="1" ht="26" x14ac:dyDescent="0.3">
      <c r="A1373" s="244" t="s">
        <v>5700</v>
      </c>
      <c r="B1373" s="244" t="s">
        <v>5701</v>
      </c>
      <c r="C1373" s="244" t="s">
        <v>5689</v>
      </c>
      <c r="D1373" s="244" t="s">
        <v>5690</v>
      </c>
      <c r="E1373" s="244" t="s">
        <v>4106</v>
      </c>
      <c r="G1373" s="244" t="s">
        <v>5696</v>
      </c>
      <c r="H1373" s="244" t="s">
        <v>5697</v>
      </c>
      <c r="I1373" s="244" t="s">
        <v>4</v>
      </c>
      <c r="J1373" s="244" t="s">
        <v>5</v>
      </c>
      <c r="K1373" s="244" t="s">
        <v>5700</v>
      </c>
    </row>
    <row r="1374" spans="1:11" s="244" customFormat="1" ht="26" x14ac:dyDescent="0.3">
      <c r="A1374" s="244" t="s">
        <v>5700</v>
      </c>
      <c r="B1374" s="244" t="s">
        <v>5701</v>
      </c>
      <c r="C1374" s="244" t="s">
        <v>5689</v>
      </c>
      <c r="D1374" s="244" t="s">
        <v>5690</v>
      </c>
      <c r="E1374" s="244" t="s">
        <v>4106</v>
      </c>
      <c r="G1374" s="244" t="s">
        <v>5696</v>
      </c>
      <c r="H1374" s="244" t="s">
        <v>5697</v>
      </c>
      <c r="I1374" s="244" t="s">
        <v>6</v>
      </c>
      <c r="J1374" s="244" t="s">
        <v>7</v>
      </c>
      <c r="K1374" s="244" t="s">
        <v>5700</v>
      </c>
    </row>
    <row r="1375" spans="1:11" s="244" customFormat="1" ht="26" x14ac:dyDescent="0.3">
      <c r="A1375" s="244" t="s">
        <v>5700</v>
      </c>
      <c r="B1375" s="244" t="s">
        <v>5701</v>
      </c>
      <c r="C1375" s="244" t="s">
        <v>5689</v>
      </c>
      <c r="D1375" s="244" t="s">
        <v>5690</v>
      </c>
      <c r="E1375" s="244" t="s">
        <v>4106</v>
      </c>
      <c r="G1375" s="244" t="s">
        <v>5696</v>
      </c>
      <c r="H1375" s="244" t="s">
        <v>5697</v>
      </c>
      <c r="I1375" s="244" t="s">
        <v>8</v>
      </c>
      <c r="J1375" s="244" t="s">
        <v>9</v>
      </c>
      <c r="K1375" s="244" t="s">
        <v>5700</v>
      </c>
    </row>
    <row r="1376" spans="1:11" s="244" customFormat="1" ht="26" x14ac:dyDescent="0.3">
      <c r="A1376" s="244" t="s">
        <v>5700</v>
      </c>
      <c r="B1376" s="244" t="s">
        <v>5701</v>
      </c>
      <c r="C1376" s="244" t="s">
        <v>5689</v>
      </c>
      <c r="D1376" s="244" t="s">
        <v>5690</v>
      </c>
      <c r="E1376" s="244" t="s">
        <v>4106</v>
      </c>
      <c r="G1376" s="244" t="s">
        <v>5696</v>
      </c>
      <c r="H1376" s="244" t="s">
        <v>5697</v>
      </c>
      <c r="I1376" s="244" t="s">
        <v>10</v>
      </c>
      <c r="J1376" s="244" t="s">
        <v>11</v>
      </c>
      <c r="K1376" s="244" t="s">
        <v>5700</v>
      </c>
    </row>
    <row r="1377" spans="1:11" s="244" customFormat="1" ht="26" x14ac:dyDescent="0.3">
      <c r="A1377" s="244" t="s">
        <v>5700</v>
      </c>
      <c r="B1377" s="244" t="s">
        <v>5701</v>
      </c>
      <c r="C1377" s="244" t="s">
        <v>5689</v>
      </c>
      <c r="D1377" s="244" t="s">
        <v>5690</v>
      </c>
      <c r="E1377" s="244" t="s">
        <v>4106</v>
      </c>
      <c r="G1377" s="244" t="s">
        <v>5696</v>
      </c>
      <c r="H1377" s="244" t="s">
        <v>5697</v>
      </c>
      <c r="I1377" s="244" t="s">
        <v>12</v>
      </c>
      <c r="J1377" s="244" t="s">
        <v>13</v>
      </c>
      <c r="K1377" s="244" t="s">
        <v>5700</v>
      </c>
    </row>
    <row r="1378" spans="1:11" s="244" customFormat="1" ht="26" x14ac:dyDescent="0.3">
      <c r="A1378" s="244" t="s">
        <v>5700</v>
      </c>
      <c r="B1378" s="244" t="s">
        <v>5701</v>
      </c>
      <c r="C1378" s="244" t="s">
        <v>5689</v>
      </c>
      <c r="D1378" s="244" t="s">
        <v>5690</v>
      </c>
      <c r="E1378" s="244" t="s">
        <v>4106</v>
      </c>
      <c r="G1378" s="244" t="s">
        <v>5696</v>
      </c>
      <c r="H1378" s="244" t="s">
        <v>5697</v>
      </c>
      <c r="I1378" s="244" t="s">
        <v>14</v>
      </c>
      <c r="J1378" s="244" t="s">
        <v>15</v>
      </c>
      <c r="K1378" s="244" t="s">
        <v>5700</v>
      </c>
    </row>
    <row r="1379" spans="1:11" s="244" customFormat="1" ht="26" x14ac:dyDescent="0.3">
      <c r="A1379" s="244" t="s">
        <v>5700</v>
      </c>
      <c r="B1379" s="244" t="s">
        <v>5701</v>
      </c>
      <c r="C1379" s="244" t="s">
        <v>5689</v>
      </c>
      <c r="D1379" s="244" t="s">
        <v>5690</v>
      </c>
      <c r="E1379" s="244" t="s">
        <v>4106</v>
      </c>
      <c r="G1379" s="244" t="s">
        <v>5696</v>
      </c>
      <c r="H1379" s="244" t="s">
        <v>5697</v>
      </c>
      <c r="I1379" s="244" t="s">
        <v>16</v>
      </c>
      <c r="J1379" s="244" t="s">
        <v>17</v>
      </c>
      <c r="K1379" s="244" t="s">
        <v>5700</v>
      </c>
    </row>
    <row r="1380" spans="1:11" s="244" customFormat="1" ht="26" x14ac:dyDescent="0.3">
      <c r="A1380" s="244" t="s">
        <v>5700</v>
      </c>
      <c r="B1380" s="244" t="s">
        <v>5701</v>
      </c>
      <c r="C1380" s="244" t="s">
        <v>5689</v>
      </c>
      <c r="D1380" s="244" t="s">
        <v>5690</v>
      </c>
      <c r="E1380" s="244" t="s">
        <v>4106</v>
      </c>
      <c r="G1380" s="244" t="s">
        <v>5696</v>
      </c>
      <c r="H1380" s="244" t="s">
        <v>5697</v>
      </c>
      <c r="I1380" s="244" t="s">
        <v>18</v>
      </c>
      <c r="J1380" s="244" t="s">
        <v>19</v>
      </c>
      <c r="K1380" s="244" t="s">
        <v>5700</v>
      </c>
    </row>
    <row r="1381" spans="1:11" s="244" customFormat="1" ht="26" x14ac:dyDescent="0.3">
      <c r="A1381" s="244" t="s">
        <v>5700</v>
      </c>
      <c r="B1381" s="244" t="s">
        <v>5701</v>
      </c>
      <c r="C1381" s="244" t="s">
        <v>5689</v>
      </c>
      <c r="D1381" s="244" t="s">
        <v>5690</v>
      </c>
      <c r="E1381" s="244" t="s">
        <v>4106</v>
      </c>
      <c r="G1381" s="244" t="s">
        <v>5696</v>
      </c>
      <c r="H1381" s="244" t="s">
        <v>5697</v>
      </c>
      <c r="I1381" s="244" t="s">
        <v>20</v>
      </c>
      <c r="J1381" s="244" t="s">
        <v>21</v>
      </c>
      <c r="K1381" s="244" t="s">
        <v>5700</v>
      </c>
    </row>
    <row r="1382" spans="1:11" s="244" customFormat="1" ht="26" x14ac:dyDescent="0.3">
      <c r="A1382" s="244" t="s">
        <v>5700</v>
      </c>
      <c r="B1382" s="244" t="s">
        <v>5701</v>
      </c>
      <c r="C1382" s="244" t="s">
        <v>5689</v>
      </c>
      <c r="D1382" s="244" t="s">
        <v>5690</v>
      </c>
      <c r="E1382" s="244" t="s">
        <v>4106</v>
      </c>
      <c r="G1382" s="244" t="s">
        <v>5696</v>
      </c>
      <c r="H1382" s="244" t="s">
        <v>5697</v>
      </c>
      <c r="I1382" s="244" t="s">
        <v>22</v>
      </c>
      <c r="J1382" s="244" t="s">
        <v>23</v>
      </c>
      <c r="K1382" s="244" t="s">
        <v>5700</v>
      </c>
    </row>
    <row r="1383" spans="1:11" s="244" customFormat="1" ht="26" x14ac:dyDescent="0.3">
      <c r="A1383" s="244" t="s">
        <v>5700</v>
      </c>
      <c r="B1383" s="244" t="s">
        <v>5701</v>
      </c>
      <c r="C1383" s="244" t="s">
        <v>5689</v>
      </c>
      <c r="D1383" s="244" t="s">
        <v>5690</v>
      </c>
      <c r="E1383" s="244" t="s">
        <v>4106</v>
      </c>
      <c r="G1383" s="244" t="s">
        <v>5696</v>
      </c>
      <c r="H1383" s="244" t="s">
        <v>5697</v>
      </c>
      <c r="I1383" s="244" t="s">
        <v>6355</v>
      </c>
      <c r="J1383" s="244" t="s">
        <v>6487</v>
      </c>
      <c r="K1383" s="244" t="s">
        <v>5700</v>
      </c>
    </row>
    <row r="1384" spans="1:11" s="244" customFormat="1" ht="26" x14ac:dyDescent="0.3">
      <c r="A1384" s="244" t="s">
        <v>5700</v>
      </c>
      <c r="B1384" s="244" t="s">
        <v>5701</v>
      </c>
      <c r="C1384" s="244" t="s">
        <v>5689</v>
      </c>
      <c r="D1384" s="244" t="s">
        <v>5690</v>
      </c>
      <c r="E1384" s="244" t="s">
        <v>4106</v>
      </c>
      <c r="G1384" s="244" t="s">
        <v>5696</v>
      </c>
      <c r="H1384" s="244" t="s">
        <v>5697</v>
      </c>
      <c r="I1384" s="244" t="s">
        <v>6357</v>
      </c>
      <c r="J1384" s="244" t="s">
        <v>7177</v>
      </c>
      <c r="K1384" s="244" t="s">
        <v>5700</v>
      </c>
    </row>
    <row r="1385" spans="1:11" s="244" customFormat="1" ht="26" x14ac:dyDescent="0.3">
      <c r="A1385" s="244" t="s">
        <v>5700</v>
      </c>
      <c r="B1385" s="244" t="s">
        <v>5701</v>
      </c>
      <c r="C1385" s="244" t="s">
        <v>5689</v>
      </c>
      <c r="D1385" s="244" t="s">
        <v>5690</v>
      </c>
      <c r="E1385" s="244" t="s">
        <v>4106</v>
      </c>
      <c r="G1385" s="244" t="s">
        <v>5696</v>
      </c>
      <c r="H1385" s="244" t="s">
        <v>5697</v>
      </c>
      <c r="I1385" s="244" t="s">
        <v>6359</v>
      </c>
      <c r="J1385" s="244" t="s">
        <v>5104</v>
      </c>
      <c r="K1385" s="244" t="s">
        <v>5700</v>
      </c>
    </row>
    <row r="1386" spans="1:11" s="244" customFormat="1" ht="26" x14ac:dyDescent="0.3">
      <c r="A1386" s="244" t="s">
        <v>5700</v>
      </c>
      <c r="B1386" s="244" t="s">
        <v>5701</v>
      </c>
      <c r="C1386" s="244" t="s">
        <v>5689</v>
      </c>
      <c r="D1386" s="244" t="s">
        <v>5690</v>
      </c>
      <c r="E1386" s="244" t="s">
        <v>4106</v>
      </c>
      <c r="G1386" s="244" t="s">
        <v>5696</v>
      </c>
      <c r="H1386" s="244" t="s">
        <v>5697</v>
      </c>
      <c r="I1386" s="244" t="s">
        <v>6361</v>
      </c>
      <c r="J1386" s="244" t="s">
        <v>8053</v>
      </c>
      <c r="K1386" s="244" t="s">
        <v>5700</v>
      </c>
    </row>
    <row r="1387" spans="1:11" s="244" customFormat="1" ht="26" x14ac:dyDescent="0.3">
      <c r="A1387" s="244" t="s">
        <v>5700</v>
      </c>
      <c r="B1387" s="244" t="s">
        <v>5701</v>
      </c>
      <c r="C1387" s="244" t="s">
        <v>5689</v>
      </c>
      <c r="D1387" s="244" t="s">
        <v>5690</v>
      </c>
      <c r="E1387" s="244" t="s">
        <v>4106</v>
      </c>
      <c r="G1387" s="244" t="s">
        <v>5696</v>
      </c>
      <c r="H1387" s="244" t="s">
        <v>5697</v>
      </c>
      <c r="I1387" s="244" t="s">
        <v>6363</v>
      </c>
      <c r="J1387" s="244" t="s">
        <v>8082</v>
      </c>
      <c r="K1387" s="244" t="s">
        <v>5700</v>
      </c>
    </row>
    <row r="1388" spans="1:11" s="244" customFormat="1" ht="26" x14ac:dyDescent="0.3">
      <c r="A1388" s="244" t="s">
        <v>5700</v>
      </c>
      <c r="B1388" s="244" t="s">
        <v>5701</v>
      </c>
      <c r="C1388" s="244" t="s">
        <v>5689</v>
      </c>
      <c r="D1388" s="244" t="s">
        <v>5690</v>
      </c>
      <c r="E1388" s="244" t="s">
        <v>4106</v>
      </c>
      <c r="G1388" s="244" t="s">
        <v>5696</v>
      </c>
      <c r="H1388" s="244" t="s">
        <v>5697</v>
      </c>
      <c r="I1388" s="244" t="s">
        <v>6365</v>
      </c>
      <c r="J1388" s="244" t="s">
        <v>8079</v>
      </c>
      <c r="K1388" s="244" t="s">
        <v>5700</v>
      </c>
    </row>
    <row r="1389" spans="1:11" s="244" customFormat="1" ht="26" x14ac:dyDescent="0.3">
      <c r="A1389" s="244" t="s">
        <v>5700</v>
      </c>
      <c r="B1389" s="244" t="s">
        <v>5701</v>
      </c>
      <c r="C1389" s="244" t="s">
        <v>5689</v>
      </c>
      <c r="D1389" s="244" t="s">
        <v>5690</v>
      </c>
      <c r="E1389" s="244" t="s">
        <v>4106</v>
      </c>
      <c r="G1389" s="244" t="s">
        <v>5696</v>
      </c>
      <c r="H1389" s="244" t="s">
        <v>5697</v>
      </c>
      <c r="I1389" s="244" t="s">
        <v>6367</v>
      </c>
      <c r="J1389" s="244" t="s">
        <v>8080</v>
      </c>
      <c r="K1389" s="244" t="s">
        <v>5700</v>
      </c>
    </row>
    <row r="1390" spans="1:11" s="244" customFormat="1" ht="26" x14ac:dyDescent="0.3">
      <c r="A1390" s="244" t="s">
        <v>5700</v>
      </c>
      <c r="B1390" s="244" t="s">
        <v>5701</v>
      </c>
      <c r="C1390" s="244" t="s">
        <v>5689</v>
      </c>
      <c r="D1390" s="244" t="s">
        <v>5690</v>
      </c>
      <c r="E1390" s="244" t="s">
        <v>4106</v>
      </c>
      <c r="G1390" s="244" t="s">
        <v>5696</v>
      </c>
      <c r="H1390" s="244" t="s">
        <v>5697</v>
      </c>
      <c r="I1390" s="244" t="s">
        <v>6369</v>
      </c>
      <c r="J1390" s="244" t="s">
        <v>8078</v>
      </c>
      <c r="K1390" s="244" t="s">
        <v>5700</v>
      </c>
    </row>
    <row r="1391" spans="1:11" s="244" customFormat="1" ht="26" x14ac:dyDescent="0.3">
      <c r="A1391" s="244" t="s">
        <v>5700</v>
      </c>
      <c r="B1391" s="244" t="s">
        <v>5701</v>
      </c>
      <c r="C1391" s="244" t="s">
        <v>5689</v>
      </c>
      <c r="D1391" s="244" t="s">
        <v>5690</v>
      </c>
      <c r="E1391" s="244" t="s">
        <v>4106</v>
      </c>
      <c r="G1391" s="244" t="s">
        <v>5696</v>
      </c>
      <c r="H1391" s="244" t="s">
        <v>5697</v>
      </c>
      <c r="I1391" s="244" t="s">
        <v>6371</v>
      </c>
      <c r="J1391" s="244" t="s">
        <v>8081</v>
      </c>
      <c r="K1391" s="244" t="s">
        <v>5700</v>
      </c>
    </row>
    <row r="1392" spans="1:11" s="244" customFormat="1" ht="26" x14ac:dyDescent="0.3">
      <c r="A1392" s="244" t="s">
        <v>5700</v>
      </c>
      <c r="B1392" s="244" t="s">
        <v>5701</v>
      </c>
      <c r="C1392" s="244" t="s">
        <v>5689</v>
      </c>
      <c r="D1392" s="244" t="s">
        <v>5690</v>
      </c>
      <c r="E1392" s="244" t="s">
        <v>4106</v>
      </c>
      <c r="G1392" s="244" t="s">
        <v>5696</v>
      </c>
      <c r="H1392" s="244" t="s">
        <v>5697</v>
      </c>
      <c r="I1392" s="244" t="s">
        <v>6373</v>
      </c>
      <c r="J1392" s="244" t="s">
        <v>3615</v>
      </c>
      <c r="K1392" s="244" t="s">
        <v>5700</v>
      </c>
    </row>
    <row r="1393" spans="1:11" s="244" customFormat="1" ht="26" x14ac:dyDescent="0.3">
      <c r="A1393" s="244" t="s">
        <v>5700</v>
      </c>
      <c r="B1393" s="244" t="s">
        <v>5701</v>
      </c>
      <c r="C1393" s="244" t="s">
        <v>5689</v>
      </c>
      <c r="D1393" s="244" t="s">
        <v>5690</v>
      </c>
      <c r="E1393" s="244" t="s">
        <v>4106</v>
      </c>
      <c r="G1393" s="244" t="s">
        <v>5696</v>
      </c>
      <c r="H1393" s="244" t="s">
        <v>5697</v>
      </c>
      <c r="I1393" s="244" t="s">
        <v>6375</v>
      </c>
      <c r="J1393" s="244" t="s">
        <v>8183</v>
      </c>
      <c r="K1393" s="244" t="s">
        <v>5700</v>
      </c>
    </row>
    <row r="1394" spans="1:11" s="244" customFormat="1" ht="26" x14ac:dyDescent="0.3">
      <c r="A1394" s="244" t="s">
        <v>5700</v>
      </c>
      <c r="B1394" s="244" t="s">
        <v>5701</v>
      </c>
      <c r="C1394" s="244" t="s">
        <v>5689</v>
      </c>
      <c r="D1394" s="244" t="s">
        <v>5690</v>
      </c>
      <c r="E1394" s="244" t="s">
        <v>4106</v>
      </c>
      <c r="G1394" s="244" t="s">
        <v>5696</v>
      </c>
      <c r="H1394" s="244" t="s">
        <v>5697</v>
      </c>
      <c r="I1394" s="244" t="s">
        <v>6377</v>
      </c>
      <c r="J1394" s="244" t="s">
        <v>8289</v>
      </c>
      <c r="K1394" s="244" t="s">
        <v>5700</v>
      </c>
    </row>
    <row r="1395" spans="1:11" s="244" customFormat="1" ht="26" x14ac:dyDescent="0.3">
      <c r="A1395" s="244" t="s">
        <v>5700</v>
      </c>
      <c r="B1395" s="244" t="s">
        <v>5701</v>
      </c>
      <c r="C1395" s="244" t="s">
        <v>5689</v>
      </c>
      <c r="D1395" s="244" t="s">
        <v>5690</v>
      </c>
      <c r="E1395" s="244" t="s">
        <v>4106</v>
      </c>
      <c r="G1395" s="244" t="s">
        <v>5696</v>
      </c>
      <c r="H1395" s="244" t="s">
        <v>5697</v>
      </c>
      <c r="I1395" s="244" t="s">
        <v>6379</v>
      </c>
      <c r="J1395" s="244" t="s">
        <v>4877</v>
      </c>
      <c r="K1395" s="244" t="s">
        <v>5700</v>
      </c>
    </row>
    <row r="1396" spans="1:11" s="244" customFormat="1" ht="26" x14ac:dyDescent="0.3">
      <c r="A1396" s="244" t="s">
        <v>5700</v>
      </c>
      <c r="B1396" s="244" t="s">
        <v>5701</v>
      </c>
      <c r="C1396" s="244" t="s">
        <v>5689</v>
      </c>
      <c r="D1396" s="244" t="s">
        <v>5690</v>
      </c>
      <c r="E1396" s="244" t="s">
        <v>4106</v>
      </c>
      <c r="G1396" s="244" t="s">
        <v>5696</v>
      </c>
      <c r="H1396" s="244" t="s">
        <v>5697</v>
      </c>
      <c r="I1396" s="244" t="s">
        <v>6381</v>
      </c>
      <c r="J1396" s="244" t="s">
        <v>8290</v>
      </c>
      <c r="K1396" s="244" t="s">
        <v>5700</v>
      </c>
    </row>
    <row r="1397" spans="1:11" s="244" customFormat="1" ht="26" x14ac:dyDescent="0.3">
      <c r="A1397" s="244" t="s">
        <v>5700</v>
      </c>
      <c r="B1397" s="244" t="s">
        <v>5701</v>
      </c>
      <c r="C1397" s="244" t="s">
        <v>5689</v>
      </c>
      <c r="D1397" s="244" t="s">
        <v>5690</v>
      </c>
      <c r="E1397" s="244" t="s">
        <v>4106</v>
      </c>
      <c r="G1397" s="244" t="s">
        <v>5696</v>
      </c>
      <c r="H1397" s="244" t="s">
        <v>5697</v>
      </c>
      <c r="I1397" s="244" t="s">
        <v>1550</v>
      </c>
      <c r="J1397" s="244" t="s">
        <v>8380</v>
      </c>
      <c r="K1397" s="244" t="s">
        <v>5700</v>
      </c>
    </row>
    <row r="1398" spans="1:11" s="244" customFormat="1" ht="26" x14ac:dyDescent="0.3">
      <c r="A1398" s="244" t="s">
        <v>5700</v>
      </c>
      <c r="B1398" s="244" t="s">
        <v>5701</v>
      </c>
      <c r="C1398" s="244" t="s">
        <v>5689</v>
      </c>
      <c r="D1398" s="244" t="s">
        <v>5690</v>
      </c>
      <c r="E1398" s="244" t="s">
        <v>4106</v>
      </c>
      <c r="G1398" s="244" t="s">
        <v>5696</v>
      </c>
      <c r="H1398" s="244" t="s">
        <v>5697</v>
      </c>
      <c r="I1398" s="244" t="s">
        <v>1556</v>
      </c>
      <c r="J1398" s="244" t="s">
        <v>8381</v>
      </c>
      <c r="K1398" s="244" t="s">
        <v>5700</v>
      </c>
    </row>
    <row r="1399" spans="1:11" s="244" customFormat="1" ht="26" x14ac:dyDescent="0.3">
      <c r="A1399" s="244" t="s">
        <v>5700</v>
      </c>
      <c r="B1399" s="244" t="s">
        <v>5701</v>
      </c>
      <c r="C1399" s="244" t="s">
        <v>5689</v>
      </c>
      <c r="D1399" s="244" t="s">
        <v>5690</v>
      </c>
      <c r="E1399" s="244" t="s">
        <v>4106</v>
      </c>
      <c r="G1399" s="244" t="s">
        <v>5696</v>
      </c>
      <c r="H1399" s="244" t="s">
        <v>5697</v>
      </c>
      <c r="I1399" s="244" t="s">
        <v>1561</v>
      </c>
      <c r="J1399" s="244" t="s">
        <v>8382</v>
      </c>
      <c r="K1399" s="244" t="s">
        <v>5700</v>
      </c>
    </row>
    <row r="1400" spans="1:11" s="244" customFormat="1" ht="26" x14ac:dyDescent="0.3">
      <c r="A1400" s="244" t="s">
        <v>5700</v>
      </c>
      <c r="B1400" s="244" t="s">
        <v>5701</v>
      </c>
      <c r="C1400" s="244" t="s">
        <v>5689</v>
      </c>
      <c r="D1400" s="244" t="s">
        <v>5690</v>
      </c>
      <c r="E1400" s="244" t="s">
        <v>4106</v>
      </c>
      <c r="G1400" s="244" t="s">
        <v>5696</v>
      </c>
      <c r="H1400" s="244" t="s">
        <v>5697</v>
      </c>
      <c r="I1400" s="244" t="s">
        <v>1566</v>
      </c>
      <c r="J1400" s="244" t="s">
        <v>8383</v>
      </c>
      <c r="K1400" s="244" t="s">
        <v>5700</v>
      </c>
    </row>
    <row r="1401" spans="1:11" s="244" customFormat="1" ht="26" x14ac:dyDescent="0.3">
      <c r="A1401" s="244" t="s">
        <v>5700</v>
      </c>
      <c r="B1401" s="244" t="s">
        <v>5701</v>
      </c>
      <c r="C1401" s="244" t="s">
        <v>5689</v>
      </c>
      <c r="D1401" s="244" t="s">
        <v>5690</v>
      </c>
      <c r="E1401" s="244" t="s">
        <v>4106</v>
      </c>
      <c r="G1401" s="244" t="s">
        <v>5696</v>
      </c>
      <c r="H1401" s="244" t="s">
        <v>5697</v>
      </c>
      <c r="I1401" s="244" t="s">
        <v>1571</v>
      </c>
      <c r="J1401" s="244" t="s">
        <v>8910</v>
      </c>
      <c r="K1401" s="244" t="s">
        <v>5700</v>
      </c>
    </row>
    <row r="1402" spans="1:11" s="244" customFormat="1" ht="26" x14ac:dyDescent="0.3">
      <c r="A1402" s="244" t="s">
        <v>5700</v>
      </c>
      <c r="B1402" s="244" t="s">
        <v>5701</v>
      </c>
      <c r="C1402" s="244" t="s">
        <v>5689</v>
      </c>
      <c r="D1402" s="244" t="s">
        <v>5690</v>
      </c>
      <c r="E1402" s="244" t="s">
        <v>4106</v>
      </c>
      <c r="G1402" s="244" t="s">
        <v>5696</v>
      </c>
      <c r="H1402" s="244" t="s">
        <v>5697</v>
      </c>
      <c r="I1402" s="244" t="s">
        <v>1576</v>
      </c>
      <c r="J1402" s="244" t="s">
        <v>8708</v>
      </c>
      <c r="K1402" s="244" t="s">
        <v>5700</v>
      </c>
    </row>
    <row r="1403" spans="1:11" s="244" customFormat="1" ht="26" x14ac:dyDescent="0.3">
      <c r="A1403" s="244" t="s">
        <v>5700</v>
      </c>
      <c r="B1403" s="244" t="s">
        <v>5701</v>
      </c>
      <c r="C1403" s="244" t="s">
        <v>5689</v>
      </c>
      <c r="D1403" s="244" t="s">
        <v>5690</v>
      </c>
      <c r="E1403" s="244" t="s">
        <v>4106</v>
      </c>
      <c r="G1403" s="244" t="s">
        <v>5696</v>
      </c>
      <c r="H1403" s="244" t="s">
        <v>5697</v>
      </c>
      <c r="I1403" s="244" t="s">
        <v>2320</v>
      </c>
      <c r="J1403" s="244" t="s">
        <v>8709</v>
      </c>
      <c r="K1403" s="244" t="s">
        <v>5700</v>
      </c>
    </row>
    <row r="1404" spans="1:11" s="244" customFormat="1" ht="26" x14ac:dyDescent="0.3">
      <c r="A1404" s="244" t="s">
        <v>5700</v>
      </c>
      <c r="B1404" s="244" t="s">
        <v>5701</v>
      </c>
      <c r="C1404" s="244" t="s">
        <v>5689</v>
      </c>
      <c r="D1404" s="244" t="s">
        <v>5690</v>
      </c>
      <c r="E1404" s="244" t="s">
        <v>4106</v>
      </c>
      <c r="G1404" s="244" t="s">
        <v>5696</v>
      </c>
      <c r="H1404" s="244" t="s">
        <v>5697</v>
      </c>
      <c r="I1404" s="244" t="s">
        <v>2325</v>
      </c>
      <c r="J1404" s="244" t="s">
        <v>8710</v>
      </c>
      <c r="K1404" s="244" t="s">
        <v>5700</v>
      </c>
    </row>
    <row r="1405" spans="1:11" s="244" customFormat="1" ht="26" x14ac:dyDescent="0.3">
      <c r="A1405" s="244" t="s">
        <v>5700</v>
      </c>
      <c r="B1405" s="244" t="s">
        <v>5701</v>
      </c>
      <c r="C1405" s="244" t="s">
        <v>5689</v>
      </c>
      <c r="D1405" s="244" t="s">
        <v>5690</v>
      </c>
      <c r="E1405" s="244" t="s">
        <v>4106</v>
      </c>
      <c r="G1405" s="244" t="s">
        <v>5696</v>
      </c>
      <c r="H1405" s="244" t="s">
        <v>5697</v>
      </c>
      <c r="I1405" s="244" t="s">
        <v>2328</v>
      </c>
      <c r="J1405" s="244" t="s">
        <v>2592</v>
      </c>
      <c r="K1405" s="244" t="s">
        <v>5700</v>
      </c>
    </row>
    <row r="1406" spans="1:11" s="244" customFormat="1" ht="26" x14ac:dyDescent="0.3">
      <c r="A1406" s="244" t="s">
        <v>5700</v>
      </c>
      <c r="B1406" s="244" t="s">
        <v>5701</v>
      </c>
      <c r="C1406" s="244" t="s">
        <v>5689</v>
      </c>
      <c r="D1406" s="244" t="s">
        <v>5690</v>
      </c>
      <c r="E1406" s="244" t="s">
        <v>4106</v>
      </c>
      <c r="G1406" s="244" t="s">
        <v>5696</v>
      </c>
      <c r="H1406" s="244" t="s">
        <v>5697</v>
      </c>
      <c r="I1406" s="244" t="s">
        <v>2330</v>
      </c>
      <c r="J1406" s="244" t="s">
        <v>8711</v>
      </c>
      <c r="K1406" s="244" t="s">
        <v>5700</v>
      </c>
    </row>
    <row r="1407" spans="1:11" s="244" customFormat="1" ht="26" x14ac:dyDescent="0.3">
      <c r="A1407" s="244" t="s">
        <v>5700</v>
      </c>
      <c r="B1407" s="244" t="s">
        <v>5701</v>
      </c>
      <c r="C1407" s="244" t="s">
        <v>5689</v>
      </c>
      <c r="D1407" s="244" t="s">
        <v>5690</v>
      </c>
      <c r="E1407" s="244" t="s">
        <v>4106</v>
      </c>
      <c r="G1407" s="244" t="s">
        <v>5696</v>
      </c>
      <c r="H1407" s="244" t="s">
        <v>5697</v>
      </c>
      <c r="I1407" s="244" t="s">
        <v>820</v>
      </c>
      <c r="J1407" s="244" t="s">
        <v>8712</v>
      </c>
      <c r="K1407" s="244" t="s">
        <v>5700</v>
      </c>
    </row>
    <row r="1408" spans="1:11" s="244" customFormat="1" ht="26" x14ac:dyDescent="0.3">
      <c r="A1408" s="244" t="s">
        <v>5700</v>
      </c>
      <c r="B1408" s="244" t="s">
        <v>5701</v>
      </c>
      <c r="C1408" s="244" t="s">
        <v>5689</v>
      </c>
      <c r="D1408" s="244" t="s">
        <v>5690</v>
      </c>
      <c r="E1408" s="244" t="s">
        <v>4106</v>
      </c>
      <c r="G1408" s="244" t="s">
        <v>5696</v>
      </c>
      <c r="H1408" s="244" t="s">
        <v>5697</v>
      </c>
      <c r="I1408" s="244" t="s">
        <v>2339</v>
      </c>
      <c r="J1408" s="244" t="s">
        <v>8713</v>
      </c>
      <c r="K1408" s="244" t="s">
        <v>5700</v>
      </c>
    </row>
    <row r="1409" spans="1:11" s="244" customFormat="1" ht="26" x14ac:dyDescent="0.3">
      <c r="A1409" s="244" t="s">
        <v>5700</v>
      </c>
      <c r="B1409" s="244" t="s">
        <v>5701</v>
      </c>
      <c r="C1409" s="244" t="s">
        <v>5689</v>
      </c>
      <c r="D1409" s="244" t="s">
        <v>5690</v>
      </c>
      <c r="E1409" s="244" t="s">
        <v>4106</v>
      </c>
      <c r="G1409" s="244" t="s">
        <v>5696</v>
      </c>
      <c r="H1409" s="244" t="s">
        <v>5697</v>
      </c>
      <c r="I1409" s="244" t="s">
        <v>162</v>
      </c>
      <c r="J1409" s="244" t="s">
        <v>8899</v>
      </c>
      <c r="K1409" s="244" t="s">
        <v>5700</v>
      </c>
    </row>
    <row r="1410" spans="1:11" s="244" customFormat="1" x14ac:dyDescent="0.3">
      <c r="A1410" s="244" t="s">
        <v>2998</v>
      </c>
      <c r="B1410" s="244" t="s">
        <v>2999</v>
      </c>
      <c r="C1410" s="244" t="s">
        <v>5734</v>
      </c>
      <c r="D1410" s="244" t="s">
        <v>2988</v>
      </c>
      <c r="E1410" s="244" t="s">
        <v>4106</v>
      </c>
      <c r="G1410" s="244" t="s">
        <v>4106</v>
      </c>
      <c r="I1410" s="244" t="s">
        <v>4106</v>
      </c>
      <c r="J1410" s="244" t="s">
        <v>8906</v>
      </c>
      <c r="K1410" s="244" t="s">
        <v>1586</v>
      </c>
    </row>
    <row r="1411" spans="1:11" s="244" customFormat="1" x14ac:dyDescent="0.3">
      <c r="A1411" s="244" t="s">
        <v>2998</v>
      </c>
      <c r="B1411" s="244" t="s">
        <v>2999</v>
      </c>
      <c r="C1411" s="244" t="s">
        <v>5734</v>
      </c>
      <c r="D1411" s="244" t="s">
        <v>2988</v>
      </c>
      <c r="E1411" s="244" t="s">
        <v>4106</v>
      </c>
      <c r="G1411" s="244" t="s">
        <v>2970</v>
      </c>
      <c r="H1411" s="244" t="s">
        <v>3001</v>
      </c>
      <c r="I1411" s="244" t="s">
        <v>4106</v>
      </c>
      <c r="J1411" s="244" t="s">
        <v>8906</v>
      </c>
      <c r="K1411" s="244" t="s">
        <v>1584</v>
      </c>
    </row>
    <row r="1412" spans="1:11" s="244" customFormat="1" ht="26" x14ac:dyDescent="0.3">
      <c r="A1412" s="244" t="s">
        <v>2998</v>
      </c>
      <c r="B1412" s="244" t="s">
        <v>2999</v>
      </c>
      <c r="C1412" s="244" t="s">
        <v>5689</v>
      </c>
      <c r="D1412" s="244" t="s">
        <v>5690</v>
      </c>
      <c r="E1412" s="244" t="s">
        <v>4106</v>
      </c>
      <c r="G1412" s="244" t="s">
        <v>4106</v>
      </c>
      <c r="I1412" s="244" t="s">
        <v>4106</v>
      </c>
      <c r="J1412" s="244" t="s">
        <v>8906</v>
      </c>
      <c r="K1412" s="244" t="s">
        <v>2996</v>
      </c>
    </row>
    <row r="1413" spans="1:11" s="244" customFormat="1" ht="26" x14ac:dyDescent="0.3">
      <c r="A1413" s="244" t="s">
        <v>2998</v>
      </c>
      <c r="B1413" s="244" t="s">
        <v>2999</v>
      </c>
      <c r="C1413" s="244" t="s">
        <v>5689</v>
      </c>
      <c r="D1413" s="244" t="s">
        <v>5690</v>
      </c>
      <c r="E1413" s="244" t="s">
        <v>4106</v>
      </c>
      <c r="G1413" s="244" t="s">
        <v>2119</v>
      </c>
      <c r="H1413" s="244" t="s">
        <v>7626</v>
      </c>
      <c r="I1413" s="244" t="s">
        <v>4106</v>
      </c>
      <c r="J1413" s="244" t="s">
        <v>8906</v>
      </c>
      <c r="K1413" s="244" t="s">
        <v>2996</v>
      </c>
    </row>
    <row r="1414" spans="1:11" s="244" customFormat="1" ht="26" x14ac:dyDescent="0.3">
      <c r="A1414" s="244" t="s">
        <v>2998</v>
      </c>
      <c r="B1414" s="244" t="s">
        <v>2999</v>
      </c>
      <c r="C1414" s="244" t="s">
        <v>5689</v>
      </c>
      <c r="D1414" s="244" t="s">
        <v>5690</v>
      </c>
      <c r="E1414" s="244" t="s">
        <v>4106</v>
      </c>
      <c r="G1414" s="244" t="s">
        <v>5696</v>
      </c>
      <c r="H1414" s="244" t="s">
        <v>5697</v>
      </c>
      <c r="I1414" s="244" t="s">
        <v>4106</v>
      </c>
      <c r="J1414" s="244" t="s">
        <v>8906</v>
      </c>
      <c r="K1414" s="244" t="s">
        <v>2996</v>
      </c>
    </row>
    <row r="1415" spans="1:11" s="244" customFormat="1" ht="26" x14ac:dyDescent="0.3">
      <c r="A1415" s="244" t="s">
        <v>2998</v>
      </c>
      <c r="B1415" s="244" t="s">
        <v>2999</v>
      </c>
      <c r="C1415" s="244" t="s">
        <v>5689</v>
      </c>
      <c r="D1415" s="244" t="s">
        <v>5690</v>
      </c>
      <c r="E1415" s="244" t="s">
        <v>4106</v>
      </c>
      <c r="G1415" s="244" t="s">
        <v>2970</v>
      </c>
      <c r="H1415" s="244" t="s">
        <v>3001</v>
      </c>
      <c r="I1415" s="244" t="s">
        <v>4106</v>
      </c>
      <c r="J1415" s="244" t="s">
        <v>8906</v>
      </c>
      <c r="K1415" s="244" t="s">
        <v>2996</v>
      </c>
    </row>
    <row r="1416" spans="1:11" s="244" customFormat="1" x14ac:dyDescent="0.3">
      <c r="A1416" s="244" t="s">
        <v>5707</v>
      </c>
      <c r="B1416" s="244" t="s">
        <v>5712</v>
      </c>
      <c r="C1416" s="244" t="s">
        <v>5700</v>
      </c>
      <c r="D1416" s="244" t="s">
        <v>3089</v>
      </c>
      <c r="E1416" s="244" t="s">
        <v>4106</v>
      </c>
      <c r="G1416" s="244" t="s">
        <v>5696</v>
      </c>
      <c r="H1416" s="244" t="s">
        <v>5697</v>
      </c>
      <c r="I1416" s="244" t="s">
        <v>4106</v>
      </c>
      <c r="J1416" s="244" t="s">
        <v>8906</v>
      </c>
      <c r="K1416" s="244" t="s">
        <v>6274</v>
      </c>
    </row>
    <row r="1417" spans="1:11" s="244" customFormat="1" ht="78" x14ac:dyDescent="0.3">
      <c r="A1417" s="244" t="s">
        <v>5707</v>
      </c>
      <c r="B1417" s="244" t="s">
        <v>5712</v>
      </c>
      <c r="C1417" s="244" t="s">
        <v>5700</v>
      </c>
      <c r="D1417" s="244" t="s">
        <v>3089</v>
      </c>
      <c r="E1417" s="244" t="s">
        <v>938</v>
      </c>
      <c r="F1417" s="244" t="s">
        <v>5220</v>
      </c>
      <c r="G1417" s="244" t="s">
        <v>4714</v>
      </c>
      <c r="H1417" s="244" t="s">
        <v>1633</v>
      </c>
      <c r="I1417" s="244" t="s">
        <v>4106</v>
      </c>
      <c r="J1417" s="244" t="s">
        <v>8906</v>
      </c>
      <c r="K1417" s="244" t="s">
        <v>6274</v>
      </c>
    </row>
    <row r="1418" spans="1:11" s="244" customFormat="1" x14ac:dyDescent="0.3">
      <c r="A1418" s="244" t="s">
        <v>5707</v>
      </c>
      <c r="B1418" s="244" t="s">
        <v>5712</v>
      </c>
      <c r="C1418" s="244" t="s">
        <v>5725</v>
      </c>
      <c r="D1418" s="244" t="s">
        <v>3034</v>
      </c>
      <c r="E1418" s="244" t="s">
        <v>4106</v>
      </c>
      <c r="G1418" s="244" t="s">
        <v>4106</v>
      </c>
      <c r="I1418" s="244" t="s">
        <v>4106</v>
      </c>
      <c r="J1418" s="244" t="s">
        <v>8906</v>
      </c>
      <c r="K1418" s="244" t="s">
        <v>727</v>
      </c>
    </row>
    <row r="1419" spans="1:11" s="244" customFormat="1" x14ac:dyDescent="0.3">
      <c r="A1419" s="244" t="s">
        <v>5707</v>
      </c>
      <c r="B1419" s="244" t="s">
        <v>5712</v>
      </c>
      <c r="C1419" s="244" t="s">
        <v>5725</v>
      </c>
      <c r="D1419" s="244" t="s">
        <v>3034</v>
      </c>
      <c r="E1419" s="244" t="s">
        <v>4106</v>
      </c>
      <c r="G1419" s="244" t="s">
        <v>4106</v>
      </c>
      <c r="I1419" s="244" t="s">
        <v>4105</v>
      </c>
      <c r="J1419" s="244" t="s">
        <v>7399</v>
      </c>
      <c r="K1419" s="244" t="s">
        <v>727</v>
      </c>
    </row>
    <row r="1420" spans="1:11" s="244" customFormat="1" x14ac:dyDescent="0.3">
      <c r="A1420" s="244" t="s">
        <v>5707</v>
      </c>
      <c r="B1420" s="244" t="s">
        <v>5712</v>
      </c>
      <c r="C1420" s="244" t="s">
        <v>5725</v>
      </c>
      <c r="D1420" s="244" t="s">
        <v>3034</v>
      </c>
      <c r="E1420" s="244" t="s">
        <v>4106</v>
      </c>
      <c r="G1420" s="244" t="s">
        <v>4106</v>
      </c>
      <c r="I1420" s="244" t="s">
        <v>5700</v>
      </c>
      <c r="J1420" s="244" t="s">
        <v>7400</v>
      </c>
      <c r="K1420" s="244" t="s">
        <v>727</v>
      </c>
    </row>
    <row r="1421" spans="1:11" s="244" customFormat="1" x14ac:dyDescent="0.3">
      <c r="A1421" s="244" t="s">
        <v>5707</v>
      </c>
      <c r="B1421" s="244" t="s">
        <v>5712</v>
      </c>
      <c r="C1421" s="244" t="s">
        <v>5725</v>
      </c>
      <c r="D1421" s="244" t="s">
        <v>3034</v>
      </c>
      <c r="E1421" s="244" t="s">
        <v>4106</v>
      </c>
      <c r="G1421" s="244" t="s">
        <v>4106</v>
      </c>
      <c r="I1421" s="244" t="s">
        <v>2998</v>
      </c>
      <c r="J1421" s="244" t="s">
        <v>7401</v>
      </c>
      <c r="K1421" s="244" t="s">
        <v>727</v>
      </c>
    </row>
    <row r="1422" spans="1:11" s="244" customFormat="1" x14ac:dyDescent="0.3">
      <c r="A1422" s="244" t="s">
        <v>5707</v>
      </c>
      <c r="B1422" s="244" t="s">
        <v>5712</v>
      </c>
      <c r="C1422" s="244" t="s">
        <v>5734</v>
      </c>
      <c r="D1422" s="244" t="s">
        <v>2988</v>
      </c>
      <c r="E1422" s="244" t="s">
        <v>4106</v>
      </c>
      <c r="G1422" s="244" t="s">
        <v>4106</v>
      </c>
      <c r="I1422" s="244" t="s">
        <v>4106</v>
      </c>
      <c r="J1422" s="244" t="s">
        <v>8906</v>
      </c>
      <c r="K1422" s="244" t="s">
        <v>728</v>
      </c>
    </row>
    <row r="1423" spans="1:11" s="244" customFormat="1" ht="26" x14ac:dyDescent="0.3">
      <c r="A1423" s="244" t="s">
        <v>5707</v>
      </c>
      <c r="B1423" s="244" t="s">
        <v>5712</v>
      </c>
      <c r="C1423" s="244" t="s">
        <v>5689</v>
      </c>
      <c r="D1423" s="244" t="s">
        <v>5690</v>
      </c>
      <c r="E1423" s="244" t="s">
        <v>4106</v>
      </c>
      <c r="G1423" s="244" t="s">
        <v>4106</v>
      </c>
      <c r="I1423" s="244" t="s">
        <v>4106</v>
      </c>
      <c r="J1423" s="244" t="s">
        <v>8906</v>
      </c>
      <c r="K1423" s="244" t="s">
        <v>5707</v>
      </c>
    </row>
    <row r="1424" spans="1:11" s="244" customFormat="1" ht="26" x14ac:dyDescent="0.3">
      <c r="A1424" s="244" t="s">
        <v>5707</v>
      </c>
      <c r="B1424" s="244" t="s">
        <v>5712</v>
      </c>
      <c r="C1424" s="244" t="s">
        <v>5689</v>
      </c>
      <c r="D1424" s="244" t="s">
        <v>5690</v>
      </c>
      <c r="E1424" s="244" t="s">
        <v>4106</v>
      </c>
      <c r="G1424" s="244" t="s">
        <v>5696</v>
      </c>
      <c r="H1424" s="244" t="s">
        <v>5697</v>
      </c>
      <c r="I1424" s="244" t="s">
        <v>4106</v>
      </c>
      <c r="J1424" s="244" t="s">
        <v>8906</v>
      </c>
      <c r="K1424" s="244" t="s">
        <v>5707</v>
      </c>
    </row>
    <row r="1425" spans="1:11" s="244" customFormat="1" ht="91" x14ac:dyDescent="0.3">
      <c r="A1425" s="244" t="s">
        <v>5707</v>
      </c>
      <c r="B1425" s="244" t="s">
        <v>5712</v>
      </c>
      <c r="C1425" s="244" t="s">
        <v>925</v>
      </c>
      <c r="D1425" s="244" t="s">
        <v>8911</v>
      </c>
      <c r="E1425" s="244" t="s">
        <v>4106</v>
      </c>
      <c r="G1425" s="244" t="s">
        <v>5696</v>
      </c>
      <c r="H1425" s="244" t="s">
        <v>5697</v>
      </c>
      <c r="I1425" s="244" t="s">
        <v>4106</v>
      </c>
      <c r="J1425" s="244" t="s">
        <v>8906</v>
      </c>
      <c r="K1425" s="244" t="s">
        <v>6274</v>
      </c>
    </row>
    <row r="1426" spans="1:11" s="244" customFormat="1" ht="91" x14ac:dyDescent="0.3">
      <c r="A1426" s="244" t="s">
        <v>5707</v>
      </c>
      <c r="B1426" s="244" t="s">
        <v>5712</v>
      </c>
      <c r="C1426" s="244" t="s">
        <v>925</v>
      </c>
      <c r="D1426" s="244" t="s">
        <v>8911</v>
      </c>
      <c r="E1426" s="244" t="s">
        <v>4106</v>
      </c>
      <c r="G1426" s="244" t="s">
        <v>2964</v>
      </c>
      <c r="H1426" s="244" t="s">
        <v>3089</v>
      </c>
      <c r="I1426" s="244" t="s">
        <v>4106</v>
      </c>
      <c r="J1426" s="244" t="s">
        <v>8906</v>
      </c>
      <c r="K1426" s="244" t="s">
        <v>6274</v>
      </c>
    </row>
    <row r="1427" spans="1:11" s="244" customFormat="1" ht="91" x14ac:dyDescent="0.3">
      <c r="A1427" s="244" t="s">
        <v>5707</v>
      </c>
      <c r="B1427" s="244" t="s">
        <v>5712</v>
      </c>
      <c r="C1427" s="244" t="s">
        <v>5370</v>
      </c>
      <c r="D1427" s="244" t="s">
        <v>8912</v>
      </c>
      <c r="E1427" s="244" t="s">
        <v>4106</v>
      </c>
      <c r="G1427" s="244" t="s">
        <v>4106</v>
      </c>
      <c r="I1427" s="244" t="s">
        <v>4106</v>
      </c>
      <c r="J1427" s="244" t="s">
        <v>8906</v>
      </c>
      <c r="K1427" s="244" t="s">
        <v>1683</v>
      </c>
    </row>
    <row r="1428" spans="1:11" s="244" customFormat="1" ht="91" x14ac:dyDescent="0.3">
      <c r="A1428" s="244" t="s">
        <v>5707</v>
      </c>
      <c r="B1428" s="244" t="s">
        <v>5712</v>
      </c>
      <c r="C1428" s="244" t="s">
        <v>5370</v>
      </c>
      <c r="D1428" s="244" t="s">
        <v>8912</v>
      </c>
      <c r="E1428" s="244" t="s">
        <v>4106</v>
      </c>
      <c r="G1428" s="244" t="s">
        <v>4106</v>
      </c>
      <c r="I1428" s="244" t="s">
        <v>4105</v>
      </c>
      <c r="J1428" s="244" t="s">
        <v>7399</v>
      </c>
      <c r="K1428" s="244" t="s">
        <v>1683</v>
      </c>
    </row>
    <row r="1429" spans="1:11" s="244" customFormat="1" ht="91" x14ac:dyDescent="0.3">
      <c r="A1429" s="244" t="s">
        <v>5707</v>
      </c>
      <c r="B1429" s="244" t="s">
        <v>5712</v>
      </c>
      <c r="C1429" s="244" t="s">
        <v>5370</v>
      </c>
      <c r="D1429" s="244" t="s">
        <v>8912</v>
      </c>
      <c r="E1429" s="244" t="s">
        <v>4106</v>
      </c>
      <c r="G1429" s="244" t="s">
        <v>4106</v>
      </c>
      <c r="I1429" s="244" t="s">
        <v>5700</v>
      </c>
      <c r="J1429" s="244" t="s">
        <v>7400</v>
      </c>
      <c r="K1429" s="244" t="s">
        <v>1683</v>
      </c>
    </row>
    <row r="1430" spans="1:11" s="244" customFormat="1" ht="91" x14ac:dyDescent="0.3">
      <c r="A1430" s="244" t="s">
        <v>5707</v>
      </c>
      <c r="B1430" s="244" t="s">
        <v>5712</v>
      </c>
      <c r="C1430" s="244" t="s">
        <v>5370</v>
      </c>
      <c r="D1430" s="244" t="s">
        <v>8912</v>
      </c>
      <c r="E1430" s="244" t="s">
        <v>4106</v>
      </c>
      <c r="G1430" s="244" t="s">
        <v>4106</v>
      </c>
      <c r="I1430" s="244" t="s">
        <v>2998</v>
      </c>
      <c r="J1430" s="244" t="s">
        <v>7401</v>
      </c>
      <c r="K1430" s="244" t="s">
        <v>1683</v>
      </c>
    </row>
    <row r="1431" spans="1:11" s="244" customFormat="1" ht="91" x14ac:dyDescent="0.3">
      <c r="A1431" s="244" t="s">
        <v>5707</v>
      </c>
      <c r="B1431" s="244" t="s">
        <v>5712</v>
      </c>
      <c r="C1431" s="244" t="s">
        <v>934</v>
      </c>
      <c r="D1431" s="244" t="s">
        <v>8913</v>
      </c>
      <c r="E1431" s="244" t="s">
        <v>4106</v>
      </c>
      <c r="G1431" s="244" t="s">
        <v>4106</v>
      </c>
      <c r="I1431" s="244" t="s">
        <v>4106</v>
      </c>
      <c r="J1431" s="244" t="s">
        <v>8906</v>
      </c>
      <c r="K1431" s="244" t="s">
        <v>1681</v>
      </c>
    </row>
    <row r="1432" spans="1:11" s="244" customFormat="1" ht="104" x14ac:dyDescent="0.3">
      <c r="A1432" s="244" t="s">
        <v>5707</v>
      </c>
      <c r="B1432" s="244" t="s">
        <v>5712</v>
      </c>
      <c r="C1432" s="244" t="s">
        <v>946</v>
      </c>
      <c r="D1432" s="244" t="s">
        <v>8914</v>
      </c>
      <c r="E1432" s="244" t="s">
        <v>4106</v>
      </c>
      <c r="G1432" s="244" t="s">
        <v>4106</v>
      </c>
      <c r="I1432" s="244" t="s">
        <v>4106</v>
      </c>
      <c r="J1432" s="244" t="s">
        <v>8906</v>
      </c>
      <c r="K1432" s="244" t="s">
        <v>5707</v>
      </c>
    </row>
    <row r="1433" spans="1:11" s="244" customFormat="1" ht="104" x14ac:dyDescent="0.3">
      <c r="A1433" s="244" t="s">
        <v>5707</v>
      </c>
      <c r="B1433" s="244" t="s">
        <v>5712</v>
      </c>
      <c r="C1433" s="244" t="s">
        <v>946</v>
      </c>
      <c r="D1433" s="244" t="s">
        <v>8914</v>
      </c>
      <c r="E1433" s="244" t="s">
        <v>4106</v>
      </c>
      <c r="G1433" s="244" t="s">
        <v>5696</v>
      </c>
      <c r="H1433" s="244" t="s">
        <v>5697</v>
      </c>
      <c r="I1433" s="244" t="s">
        <v>4106</v>
      </c>
      <c r="J1433" s="244" t="s">
        <v>8906</v>
      </c>
      <c r="K1433" s="244" t="s">
        <v>5707</v>
      </c>
    </row>
    <row r="1434" spans="1:11" s="244" customFormat="1" x14ac:dyDescent="0.3">
      <c r="A1434" s="244" t="s">
        <v>5716</v>
      </c>
      <c r="B1434" s="244" t="s">
        <v>5721</v>
      </c>
      <c r="C1434" s="244" t="s">
        <v>5700</v>
      </c>
      <c r="D1434" s="244" t="s">
        <v>3089</v>
      </c>
      <c r="E1434" s="244" t="s">
        <v>4106</v>
      </c>
      <c r="G1434" s="244" t="s">
        <v>4106</v>
      </c>
      <c r="I1434" s="244" t="s">
        <v>4106</v>
      </c>
      <c r="J1434" s="244" t="s">
        <v>8906</v>
      </c>
      <c r="K1434" s="244" t="s">
        <v>3144</v>
      </c>
    </row>
    <row r="1435" spans="1:11" s="244" customFormat="1" x14ac:dyDescent="0.3">
      <c r="A1435" s="244" t="s">
        <v>5716</v>
      </c>
      <c r="B1435" s="244" t="s">
        <v>5721</v>
      </c>
      <c r="C1435" s="244" t="s">
        <v>5734</v>
      </c>
      <c r="D1435" s="244" t="s">
        <v>2988</v>
      </c>
      <c r="E1435" s="244" t="s">
        <v>4106</v>
      </c>
      <c r="G1435" s="244" t="s">
        <v>4106</v>
      </c>
      <c r="I1435" s="244" t="s">
        <v>4106</v>
      </c>
      <c r="J1435" s="244" t="s">
        <v>8906</v>
      </c>
      <c r="K1435" s="244" t="s">
        <v>4449</v>
      </c>
    </row>
    <row r="1436" spans="1:11" s="244" customFormat="1" x14ac:dyDescent="0.3">
      <c r="A1436" s="244" t="s">
        <v>5716</v>
      </c>
      <c r="B1436" s="244" t="s">
        <v>5721</v>
      </c>
      <c r="C1436" s="244" t="s">
        <v>5734</v>
      </c>
      <c r="D1436" s="244" t="s">
        <v>2988</v>
      </c>
      <c r="E1436" s="244" t="s">
        <v>4106</v>
      </c>
      <c r="G1436" s="244" t="s">
        <v>2970</v>
      </c>
      <c r="H1436" s="244" t="s">
        <v>3001</v>
      </c>
      <c r="I1436" s="244" t="s">
        <v>4106</v>
      </c>
      <c r="J1436" s="244" t="s">
        <v>8906</v>
      </c>
      <c r="K1436" s="244" t="s">
        <v>99</v>
      </c>
    </row>
    <row r="1437" spans="1:11" s="244" customFormat="1" x14ac:dyDescent="0.3">
      <c r="A1437" s="244" t="s">
        <v>5716</v>
      </c>
      <c r="B1437" s="244" t="s">
        <v>5721</v>
      </c>
      <c r="C1437" s="244" t="s">
        <v>5732</v>
      </c>
      <c r="D1437" s="244" t="s">
        <v>5733</v>
      </c>
      <c r="E1437" s="244" t="s">
        <v>4106</v>
      </c>
      <c r="G1437" s="244" t="s">
        <v>4106</v>
      </c>
      <c r="I1437" s="244" t="s">
        <v>4106</v>
      </c>
      <c r="J1437" s="244" t="s">
        <v>8906</v>
      </c>
      <c r="K1437" s="244" t="s">
        <v>878</v>
      </c>
    </row>
    <row r="1438" spans="1:11" s="244" customFormat="1" ht="26" x14ac:dyDescent="0.3">
      <c r="A1438" s="244" t="s">
        <v>5716</v>
      </c>
      <c r="B1438" s="244" t="s">
        <v>5721</v>
      </c>
      <c r="C1438" s="244" t="s">
        <v>5732</v>
      </c>
      <c r="D1438" s="244" t="s">
        <v>5733</v>
      </c>
      <c r="E1438" s="244" t="s">
        <v>2964</v>
      </c>
      <c r="F1438" s="244" t="s">
        <v>2138</v>
      </c>
      <c r="G1438" s="244" t="s">
        <v>4106</v>
      </c>
      <c r="I1438" s="244" t="s">
        <v>4106</v>
      </c>
      <c r="J1438" s="244" t="s">
        <v>8906</v>
      </c>
      <c r="K1438" s="244" t="s">
        <v>878</v>
      </c>
    </row>
    <row r="1439" spans="1:11" s="244" customFormat="1" ht="26" x14ac:dyDescent="0.3">
      <c r="A1439" s="244" t="s">
        <v>5716</v>
      </c>
      <c r="B1439" s="244" t="s">
        <v>5721</v>
      </c>
      <c r="C1439" s="244" t="s">
        <v>5689</v>
      </c>
      <c r="D1439" s="244" t="s">
        <v>5690</v>
      </c>
      <c r="E1439" s="244" t="s">
        <v>4106</v>
      </c>
      <c r="G1439" s="244" t="s">
        <v>4106</v>
      </c>
      <c r="I1439" s="244" t="s">
        <v>4106</v>
      </c>
      <c r="J1439" s="244" t="s">
        <v>8906</v>
      </c>
      <c r="K1439" s="244" t="s">
        <v>5716</v>
      </c>
    </row>
    <row r="1440" spans="1:11" s="244" customFormat="1" ht="26" x14ac:dyDescent="0.3">
      <c r="A1440" s="244" t="s">
        <v>5716</v>
      </c>
      <c r="B1440" s="244" t="s">
        <v>5721</v>
      </c>
      <c r="C1440" s="244" t="s">
        <v>5689</v>
      </c>
      <c r="D1440" s="244" t="s">
        <v>5690</v>
      </c>
      <c r="E1440" s="244" t="s">
        <v>4106</v>
      </c>
      <c r="G1440" s="244" t="s">
        <v>5696</v>
      </c>
      <c r="H1440" s="244" t="s">
        <v>5697</v>
      </c>
      <c r="I1440" s="244" t="s">
        <v>4106</v>
      </c>
      <c r="J1440" s="244" t="s">
        <v>8906</v>
      </c>
      <c r="K1440" s="244" t="s">
        <v>5716</v>
      </c>
    </row>
    <row r="1441" spans="1:11" s="244" customFormat="1" x14ac:dyDescent="0.3">
      <c r="A1441" s="244" t="s">
        <v>5725</v>
      </c>
      <c r="B1441" s="244" t="s">
        <v>5726</v>
      </c>
      <c r="C1441" s="244" t="s">
        <v>5732</v>
      </c>
      <c r="D1441" s="244" t="s">
        <v>5733</v>
      </c>
      <c r="E1441" s="244" t="s">
        <v>4106</v>
      </c>
      <c r="G1441" s="244" t="s">
        <v>4106</v>
      </c>
      <c r="I1441" s="244" t="s">
        <v>4106</v>
      </c>
      <c r="J1441" s="244" t="s">
        <v>8906</v>
      </c>
      <c r="K1441" s="244" t="s">
        <v>5725</v>
      </c>
    </row>
    <row r="1442" spans="1:11" s="244" customFormat="1" x14ac:dyDescent="0.3">
      <c r="A1442" s="244" t="s">
        <v>5725</v>
      </c>
      <c r="B1442" s="244" t="s">
        <v>5726</v>
      </c>
      <c r="C1442" s="244" t="s">
        <v>5732</v>
      </c>
      <c r="D1442" s="244" t="s">
        <v>5733</v>
      </c>
      <c r="E1442" s="244" t="s">
        <v>2638</v>
      </c>
      <c r="F1442" s="244" t="s">
        <v>2139</v>
      </c>
      <c r="G1442" s="244" t="s">
        <v>4106</v>
      </c>
      <c r="I1442" s="244" t="s">
        <v>4106</v>
      </c>
      <c r="J1442" s="244" t="s">
        <v>8906</v>
      </c>
      <c r="K1442" s="244" t="s">
        <v>5725</v>
      </c>
    </row>
    <row r="1443" spans="1:11" s="244" customFormat="1" x14ac:dyDescent="0.3">
      <c r="A1443" s="244" t="s">
        <v>5734</v>
      </c>
      <c r="B1443" s="244" t="s">
        <v>5735</v>
      </c>
      <c r="C1443" s="244" t="s">
        <v>5732</v>
      </c>
      <c r="D1443" s="244" t="s">
        <v>5733</v>
      </c>
      <c r="E1443" s="244" t="s">
        <v>4106</v>
      </c>
      <c r="G1443" s="244" t="s">
        <v>4106</v>
      </c>
      <c r="I1443" s="244" t="s">
        <v>4106</v>
      </c>
      <c r="J1443" s="244" t="s">
        <v>8906</v>
      </c>
      <c r="K1443" s="244" t="s">
        <v>5734</v>
      </c>
    </row>
    <row r="1444" spans="1:11" s="244" customFormat="1" x14ac:dyDescent="0.3">
      <c r="A1444" s="244" t="s">
        <v>5734</v>
      </c>
      <c r="B1444" s="244" t="s">
        <v>5735</v>
      </c>
      <c r="C1444" s="244" t="s">
        <v>5732</v>
      </c>
      <c r="D1444" s="244" t="s">
        <v>5733</v>
      </c>
      <c r="E1444" s="244" t="s">
        <v>2638</v>
      </c>
      <c r="F1444" s="244" t="s">
        <v>2139</v>
      </c>
      <c r="G1444" s="244" t="s">
        <v>4106</v>
      </c>
      <c r="I1444" s="244" t="s">
        <v>4106</v>
      </c>
      <c r="J1444" s="244" t="s">
        <v>8906</v>
      </c>
      <c r="K1444" s="244" t="s">
        <v>5734</v>
      </c>
    </row>
    <row r="1445" spans="1:11" s="244" customFormat="1" x14ac:dyDescent="0.3">
      <c r="A1445" s="244" t="s">
        <v>5741</v>
      </c>
      <c r="B1445" s="244" t="s">
        <v>5742</v>
      </c>
      <c r="C1445" s="244" t="s">
        <v>5734</v>
      </c>
      <c r="D1445" s="244" t="s">
        <v>2988</v>
      </c>
      <c r="E1445" s="244" t="s">
        <v>4106</v>
      </c>
      <c r="G1445" s="244" t="s">
        <v>4106</v>
      </c>
      <c r="I1445" s="244" t="s">
        <v>4106</v>
      </c>
      <c r="J1445" s="244" t="s">
        <v>8906</v>
      </c>
      <c r="K1445" s="244" t="s">
        <v>2831</v>
      </c>
    </row>
    <row r="1446" spans="1:11" s="244" customFormat="1" x14ac:dyDescent="0.3">
      <c r="A1446" s="244" t="s">
        <v>5741</v>
      </c>
      <c r="B1446" s="244" t="s">
        <v>5742</v>
      </c>
      <c r="C1446" s="244" t="s">
        <v>5734</v>
      </c>
      <c r="D1446" s="244" t="s">
        <v>2988</v>
      </c>
      <c r="E1446" s="244" t="s">
        <v>4106</v>
      </c>
      <c r="G1446" s="244" t="s">
        <v>4106</v>
      </c>
      <c r="I1446" s="244" t="s">
        <v>4105</v>
      </c>
      <c r="J1446" s="244" t="s">
        <v>4759</v>
      </c>
      <c r="K1446" s="244" t="s">
        <v>2831</v>
      </c>
    </row>
    <row r="1447" spans="1:11" s="244" customFormat="1" x14ac:dyDescent="0.3">
      <c r="A1447" s="244" t="s">
        <v>5741</v>
      </c>
      <c r="B1447" s="244" t="s">
        <v>5742</v>
      </c>
      <c r="C1447" s="244" t="s">
        <v>5734</v>
      </c>
      <c r="D1447" s="244" t="s">
        <v>2988</v>
      </c>
      <c r="E1447" s="244" t="s">
        <v>4106</v>
      </c>
      <c r="G1447" s="244" t="s">
        <v>4106</v>
      </c>
      <c r="I1447" s="244" t="s">
        <v>5700</v>
      </c>
      <c r="J1447" s="244" t="s">
        <v>7648</v>
      </c>
      <c r="K1447" s="244" t="s">
        <v>2831</v>
      </c>
    </row>
    <row r="1448" spans="1:11" s="244" customFormat="1" x14ac:dyDescent="0.3">
      <c r="A1448" s="244" t="s">
        <v>5741</v>
      </c>
      <c r="B1448" s="244" t="s">
        <v>5742</v>
      </c>
      <c r="C1448" s="244" t="s">
        <v>5734</v>
      </c>
      <c r="D1448" s="244" t="s">
        <v>2988</v>
      </c>
      <c r="E1448" s="244" t="s">
        <v>4106</v>
      </c>
      <c r="G1448" s="244" t="s">
        <v>4106</v>
      </c>
      <c r="I1448" s="244" t="s">
        <v>5707</v>
      </c>
      <c r="J1448" s="244" t="s">
        <v>8069</v>
      </c>
      <c r="K1448" s="244" t="s">
        <v>2831</v>
      </c>
    </row>
    <row r="1449" spans="1:11" s="244" customFormat="1" x14ac:dyDescent="0.3">
      <c r="A1449" s="244" t="s">
        <v>5741</v>
      </c>
      <c r="B1449" s="244" t="s">
        <v>5742</v>
      </c>
      <c r="C1449" s="244" t="s">
        <v>5734</v>
      </c>
      <c r="D1449" s="244" t="s">
        <v>2988</v>
      </c>
      <c r="E1449" s="244" t="s">
        <v>4106</v>
      </c>
      <c r="G1449" s="244" t="s">
        <v>4106</v>
      </c>
      <c r="I1449" s="244" t="s">
        <v>5716</v>
      </c>
      <c r="J1449" s="244" t="s">
        <v>8111</v>
      </c>
      <c r="K1449" s="244" t="s">
        <v>2831</v>
      </c>
    </row>
    <row r="1450" spans="1:11" s="244" customFormat="1" x14ac:dyDescent="0.3">
      <c r="A1450" s="244" t="s">
        <v>5741</v>
      </c>
      <c r="B1450" s="244" t="s">
        <v>5742</v>
      </c>
      <c r="C1450" s="244" t="s">
        <v>5734</v>
      </c>
      <c r="D1450" s="244" t="s">
        <v>2988</v>
      </c>
      <c r="E1450" s="244" t="s">
        <v>4106</v>
      </c>
      <c r="G1450" s="244" t="s">
        <v>4106</v>
      </c>
      <c r="I1450" s="244" t="s">
        <v>909</v>
      </c>
      <c r="J1450" s="244" t="s">
        <v>8112</v>
      </c>
      <c r="K1450" s="244" t="s">
        <v>2831</v>
      </c>
    </row>
    <row r="1451" spans="1:11" s="244" customFormat="1" x14ac:dyDescent="0.3">
      <c r="A1451" s="244" t="s">
        <v>5741</v>
      </c>
      <c r="B1451" s="244" t="s">
        <v>5742</v>
      </c>
      <c r="C1451" s="244" t="s">
        <v>5734</v>
      </c>
      <c r="D1451" s="244" t="s">
        <v>2988</v>
      </c>
      <c r="E1451" s="244" t="s">
        <v>4106</v>
      </c>
      <c r="G1451" s="244" t="s">
        <v>4106</v>
      </c>
      <c r="I1451" s="244" t="s">
        <v>5725</v>
      </c>
      <c r="J1451" s="244" t="s">
        <v>8070</v>
      </c>
      <c r="K1451" s="244" t="s">
        <v>2831</v>
      </c>
    </row>
    <row r="1452" spans="1:11" s="244" customFormat="1" x14ac:dyDescent="0.3">
      <c r="A1452" s="244" t="s">
        <v>5741</v>
      </c>
      <c r="B1452" s="244" t="s">
        <v>5742</v>
      </c>
      <c r="C1452" s="244" t="s">
        <v>5734</v>
      </c>
      <c r="D1452" s="244" t="s">
        <v>2988</v>
      </c>
      <c r="E1452" s="244" t="s">
        <v>4106</v>
      </c>
      <c r="G1452" s="244" t="s">
        <v>4106</v>
      </c>
      <c r="I1452" s="244" t="s">
        <v>5734</v>
      </c>
      <c r="J1452" s="244" t="s">
        <v>8071</v>
      </c>
      <c r="K1452" s="244" t="s">
        <v>2831</v>
      </c>
    </row>
    <row r="1453" spans="1:11" s="244" customFormat="1" x14ac:dyDescent="0.3">
      <c r="A1453" s="244" t="s">
        <v>5741</v>
      </c>
      <c r="B1453" s="244" t="s">
        <v>5742</v>
      </c>
      <c r="C1453" s="244" t="s">
        <v>5734</v>
      </c>
      <c r="D1453" s="244" t="s">
        <v>2988</v>
      </c>
      <c r="E1453" s="244" t="s">
        <v>4106</v>
      </c>
      <c r="G1453" s="244" t="s">
        <v>4106</v>
      </c>
      <c r="I1453" s="244" t="s">
        <v>5741</v>
      </c>
      <c r="J1453" s="244" t="s">
        <v>8063</v>
      </c>
      <c r="K1453" s="244" t="s">
        <v>2831</v>
      </c>
    </row>
    <row r="1454" spans="1:11" s="244" customFormat="1" x14ac:dyDescent="0.3">
      <c r="A1454" s="244" t="s">
        <v>5741</v>
      </c>
      <c r="B1454" s="244" t="s">
        <v>5742</v>
      </c>
      <c r="C1454" s="244" t="s">
        <v>5734</v>
      </c>
      <c r="D1454" s="244" t="s">
        <v>2988</v>
      </c>
      <c r="E1454" s="244" t="s">
        <v>4106</v>
      </c>
      <c r="G1454" s="244" t="s">
        <v>4106</v>
      </c>
      <c r="I1454" s="244" t="s">
        <v>5732</v>
      </c>
      <c r="J1454" s="244" t="s">
        <v>8065</v>
      </c>
      <c r="K1454" s="244" t="s">
        <v>2831</v>
      </c>
    </row>
    <row r="1455" spans="1:11" s="244" customFormat="1" x14ac:dyDescent="0.3">
      <c r="A1455" s="244" t="s">
        <v>5741</v>
      </c>
      <c r="B1455" s="244" t="s">
        <v>5742</v>
      </c>
      <c r="C1455" s="244" t="s">
        <v>5734</v>
      </c>
      <c r="D1455" s="244" t="s">
        <v>2988</v>
      </c>
      <c r="E1455" s="244" t="s">
        <v>4106</v>
      </c>
      <c r="G1455" s="244" t="s">
        <v>4106</v>
      </c>
      <c r="I1455" s="244" t="s">
        <v>5689</v>
      </c>
      <c r="J1455" s="244" t="s">
        <v>8064</v>
      </c>
      <c r="K1455" s="244" t="s">
        <v>2831</v>
      </c>
    </row>
    <row r="1456" spans="1:11" s="244" customFormat="1" x14ac:dyDescent="0.3">
      <c r="A1456" s="244" t="s">
        <v>5741</v>
      </c>
      <c r="B1456" s="244" t="s">
        <v>5742</v>
      </c>
      <c r="C1456" s="244" t="s">
        <v>5734</v>
      </c>
      <c r="D1456" s="244" t="s">
        <v>2988</v>
      </c>
      <c r="E1456" s="244" t="s">
        <v>4106</v>
      </c>
      <c r="G1456" s="244" t="s">
        <v>4106</v>
      </c>
      <c r="I1456" s="244" t="s">
        <v>881</v>
      </c>
      <c r="J1456" s="244" t="s">
        <v>8072</v>
      </c>
      <c r="K1456" s="244" t="s">
        <v>2831</v>
      </c>
    </row>
    <row r="1457" spans="1:11" s="244" customFormat="1" x14ac:dyDescent="0.3">
      <c r="A1457" s="244" t="s">
        <v>5741</v>
      </c>
      <c r="B1457" s="244" t="s">
        <v>5742</v>
      </c>
      <c r="C1457" s="244" t="s">
        <v>5734</v>
      </c>
      <c r="D1457" s="244" t="s">
        <v>2988</v>
      </c>
      <c r="E1457" s="244" t="s">
        <v>4106</v>
      </c>
      <c r="G1457" s="244" t="s">
        <v>4106</v>
      </c>
      <c r="I1457" s="244" t="s">
        <v>6459</v>
      </c>
      <c r="J1457" s="244" t="s">
        <v>8066</v>
      </c>
      <c r="K1457" s="244" t="s">
        <v>2831</v>
      </c>
    </row>
    <row r="1458" spans="1:11" s="244" customFormat="1" x14ac:dyDescent="0.3">
      <c r="A1458" s="244" t="s">
        <v>5741</v>
      </c>
      <c r="B1458" s="244" t="s">
        <v>5742</v>
      </c>
      <c r="C1458" s="244" t="s">
        <v>5734</v>
      </c>
      <c r="D1458" s="244" t="s">
        <v>2988</v>
      </c>
      <c r="E1458" s="244" t="s">
        <v>4106</v>
      </c>
      <c r="G1458" s="244" t="s">
        <v>4106</v>
      </c>
      <c r="I1458" s="244" t="s">
        <v>1073</v>
      </c>
      <c r="J1458" s="244" t="s">
        <v>8067</v>
      </c>
      <c r="K1458" s="244" t="s">
        <v>2831</v>
      </c>
    </row>
    <row r="1459" spans="1:11" s="244" customFormat="1" x14ac:dyDescent="0.3">
      <c r="A1459" s="244" t="s">
        <v>5741</v>
      </c>
      <c r="B1459" s="244" t="s">
        <v>5742</v>
      </c>
      <c r="C1459" s="244" t="s">
        <v>5734</v>
      </c>
      <c r="D1459" s="244" t="s">
        <v>2988</v>
      </c>
      <c r="E1459" s="244" t="s">
        <v>4106</v>
      </c>
      <c r="G1459" s="244" t="s">
        <v>4106</v>
      </c>
      <c r="I1459" s="244" t="s">
        <v>1063</v>
      </c>
      <c r="J1459" s="244" t="s">
        <v>8062</v>
      </c>
      <c r="K1459" s="244" t="s">
        <v>2831</v>
      </c>
    </row>
    <row r="1460" spans="1:11" s="244" customFormat="1" x14ac:dyDescent="0.3">
      <c r="A1460" s="244" t="s">
        <v>5741</v>
      </c>
      <c r="B1460" s="244" t="s">
        <v>5742</v>
      </c>
      <c r="C1460" s="244" t="s">
        <v>5734</v>
      </c>
      <c r="D1460" s="244" t="s">
        <v>2988</v>
      </c>
      <c r="E1460" s="244" t="s">
        <v>4106</v>
      </c>
      <c r="G1460" s="244" t="s">
        <v>4106</v>
      </c>
      <c r="I1460" s="244" t="s">
        <v>6466</v>
      </c>
      <c r="J1460" s="244" t="s">
        <v>8059</v>
      </c>
      <c r="K1460" s="244" t="s">
        <v>2831</v>
      </c>
    </row>
    <row r="1461" spans="1:11" s="244" customFormat="1" x14ac:dyDescent="0.3">
      <c r="A1461" s="244" t="s">
        <v>5741</v>
      </c>
      <c r="B1461" s="244" t="s">
        <v>5742</v>
      </c>
      <c r="C1461" s="244" t="s">
        <v>5734</v>
      </c>
      <c r="D1461" s="244" t="s">
        <v>2988</v>
      </c>
      <c r="E1461" s="244" t="s">
        <v>4106</v>
      </c>
      <c r="G1461" s="244" t="s">
        <v>4106</v>
      </c>
      <c r="I1461" s="244" t="s">
        <v>6470</v>
      </c>
      <c r="J1461" s="244" t="s">
        <v>8060</v>
      </c>
      <c r="K1461" s="244" t="s">
        <v>2831</v>
      </c>
    </row>
    <row r="1462" spans="1:11" s="244" customFormat="1" x14ac:dyDescent="0.3">
      <c r="A1462" s="244" t="s">
        <v>5741</v>
      </c>
      <c r="B1462" s="244" t="s">
        <v>5742</v>
      </c>
      <c r="C1462" s="244" t="s">
        <v>5734</v>
      </c>
      <c r="D1462" s="244" t="s">
        <v>2988</v>
      </c>
      <c r="E1462" s="244" t="s">
        <v>4106</v>
      </c>
      <c r="G1462" s="244" t="s">
        <v>4106</v>
      </c>
      <c r="I1462" s="244" t="s">
        <v>6474</v>
      </c>
      <c r="J1462" s="244" t="s">
        <v>8061</v>
      </c>
      <c r="K1462" s="244" t="s">
        <v>2831</v>
      </c>
    </row>
    <row r="1463" spans="1:11" s="244" customFormat="1" x14ac:dyDescent="0.3">
      <c r="A1463" s="244" t="s">
        <v>5741</v>
      </c>
      <c r="B1463" s="244" t="s">
        <v>5742</v>
      </c>
      <c r="C1463" s="244" t="s">
        <v>5734</v>
      </c>
      <c r="D1463" s="244" t="s">
        <v>2988</v>
      </c>
      <c r="E1463" s="244" t="s">
        <v>4106</v>
      </c>
      <c r="G1463" s="244" t="s">
        <v>4106</v>
      </c>
      <c r="I1463" s="244" t="s">
        <v>898</v>
      </c>
      <c r="J1463" s="244" t="s">
        <v>8068</v>
      </c>
      <c r="K1463" s="244" t="s">
        <v>2831</v>
      </c>
    </row>
    <row r="1464" spans="1:11" s="244" customFormat="1" x14ac:dyDescent="0.3">
      <c r="A1464" s="244" t="s">
        <v>5741</v>
      </c>
      <c r="B1464" s="244" t="s">
        <v>5742</v>
      </c>
      <c r="C1464" s="244" t="s">
        <v>5734</v>
      </c>
      <c r="D1464" s="244" t="s">
        <v>2988</v>
      </c>
      <c r="E1464" s="244" t="s">
        <v>4106</v>
      </c>
      <c r="G1464" s="244" t="s">
        <v>4106</v>
      </c>
      <c r="I1464" s="244" t="s">
        <v>2958</v>
      </c>
      <c r="J1464" s="244" t="s">
        <v>8058</v>
      </c>
      <c r="K1464" s="244" t="s">
        <v>2831</v>
      </c>
    </row>
    <row r="1465" spans="1:11" s="244" customFormat="1" x14ac:dyDescent="0.3">
      <c r="A1465" s="244" t="s">
        <v>5741</v>
      </c>
      <c r="B1465" s="244" t="s">
        <v>5742</v>
      </c>
      <c r="C1465" s="244" t="s">
        <v>5734</v>
      </c>
      <c r="D1465" s="244" t="s">
        <v>2988</v>
      </c>
      <c r="E1465" s="244" t="s">
        <v>4106</v>
      </c>
      <c r="G1465" s="244" t="s">
        <v>4106</v>
      </c>
      <c r="I1465" s="244" t="s">
        <v>2119</v>
      </c>
      <c r="J1465" s="244" t="s">
        <v>8057</v>
      </c>
      <c r="K1465" s="244" t="s">
        <v>2831</v>
      </c>
    </row>
    <row r="1466" spans="1:11" s="244" customFormat="1" ht="26" x14ac:dyDescent="0.3">
      <c r="A1466" s="244" t="s">
        <v>5741</v>
      </c>
      <c r="B1466" s="244" t="s">
        <v>5742</v>
      </c>
      <c r="C1466" s="244" t="s">
        <v>5689</v>
      </c>
      <c r="D1466" s="244" t="s">
        <v>5690</v>
      </c>
      <c r="E1466" s="244" t="s">
        <v>4106</v>
      </c>
      <c r="G1466" s="244" t="s">
        <v>4106</v>
      </c>
      <c r="I1466" s="244" t="s">
        <v>4106</v>
      </c>
      <c r="J1466" s="244" t="s">
        <v>8906</v>
      </c>
      <c r="K1466" s="244" t="s">
        <v>5741</v>
      </c>
    </row>
    <row r="1467" spans="1:11" s="244" customFormat="1" ht="26" x14ac:dyDescent="0.3">
      <c r="A1467" s="244" t="s">
        <v>5741</v>
      </c>
      <c r="B1467" s="244" t="s">
        <v>5742</v>
      </c>
      <c r="C1467" s="244" t="s">
        <v>5689</v>
      </c>
      <c r="D1467" s="244" t="s">
        <v>5690</v>
      </c>
      <c r="E1467" s="244" t="s">
        <v>4106</v>
      </c>
      <c r="G1467" s="244" t="s">
        <v>4106</v>
      </c>
      <c r="I1467" s="244" t="s">
        <v>4105</v>
      </c>
      <c r="J1467" s="244" t="s">
        <v>4759</v>
      </c>
      <c r="K1467" s="244" t="s">
        <v>5741</v>
      </c>
    </row>
    <row r="1468" spans="1:11" s="244" customFormat="1" ht="26" x14ac:dyDescent="0.3">
      <c r="A1468" s="244" t="s">
        <v>5741</v>
      </c>
      <c r="B1468" s="244" t="s">
        <v>5742</v>
      </c>
      <c r="C1468" s="244" t="s">
        <v>5689</v>
      </c>
      <c r="D1468" s="244" t="s">
        <v>5690</v>
      </c>
      <c r="E1468" s="244" t="s">
        <v>4106</v>
      </c>
      <c r="G1468" s="244" t="s">
        <v>4106</v>
      </c>
      <c r="I1468" s="244" t="s">
        <v>5700</v>
      </c>
      <c r="J1468" s="244" t="s">
        <v>7648</v>
      </c>
      <c r="K1468" s="244" t="s">
        <v>5741</v>
      </c>
    </row>
    <row r="1469" spans="1:11" s="244" customFormat="1" ht="26" x14ac:dyDescent="0.3">
      <c r="A1469" s="244" t="s">
        <v>5741</v>
      </c>
      <c r="B1469" s="244" t="s">
        <v>5742</v>
      </c>
      <c r="C1469" s="244" t="s">
        <v>5689</v>
      </c>
      <c r="D1469" s="244" t="s">
        <v>5690</v>
      </c>
      <c r="E1469" s="244" t="s">
        <v>4106</v>
      </c>
      <c r="G1469" s="244" t="s">
        <v>4106</v>
      </c>
      <c r="I1469" s="244" t="s">
        <v>2998</v>
      </c>
      <c r="J1469" s="244" t="s">
        <v>8054</v>
      </c>
      <c r="K1469" s="244" t="s">
        <v>5741</v>
      </c>
    </row>
    <row r="1470" spans="1:11" s="244" customFormat="1" ht="26" x14ac:dyDescent="0.3">
      <c r="A1470" s="244" t="s">
        <v>5741</v>
      </c>
      <c r="B1470" s="244" t="s">
        <v>5742</v>
      </c>
      <c r="C1470" s="244" t="s">
        <v>5689</v>
      </c>
      <c r="D1470" s="244" t="s">
        <v>5690</v>
      </c>
      <c r="E1470" s="244" t="s">
        <v>4106</v>
      </c>
      <c r="G1470" s="244" t="s">
        <v>4106</v>
      </c>
      <c r="I1470" s="244" t="s">
        <v>5707</v>
      </c>
      <c r="J1470" s="244" t="s">
        <v>8069</v>
      </c>
      <c r="K1470" s="244" t="s">
        <v>5741</v>
      </c>
    </row>
    <row r="1471" spans="1:11" s="244" customFormat="1" ht="26" x14ac:dyDescent="0.3">
      <c r="A1471" s="244" t="s">
        <v>5741</v>
      </c>
      <c r="B1471" s="244" t="s">
        <v>5742</v>
      </c>
      <c r="C1471" s="244" t="s">
        <v>5689</v>
      </c>
      <c r="D1471" s="244" t="s">
        <v>5690</v>
      </c>
      <c r="E1471" s="244" t="s">
        <v>4106</v>
      </c>
      <c r="G1471" s="244" t="s">
        <v>4106</v>
      </c>
      <c r="I1471" s="244" t="s">
        <v>5716</v>
      </c>
      <c r="J1471" s="244" t="s">
        <v>8111</v>
      </c>
      <c r="K1471" s="244" t="s">
        <v>5741</v>
      </c>
    </row>
    <row r="1472" spans="1:11" s="244" customFormat="1" ht="26" x14ac:dyDescent="0.3">
      <c r="A1472" s="244" t="s">
        <v>5741</v>
      </c>
      <c r="B1472" s="244" t="s">
        <v>5742</v>
      </c>
      <c r="C1472" s="244" t="s">
        <v>5689</v>
      </c>
      <c r="D1472" s="244" t="s">
        <v>5690</v>
      </c>
      <c r="E1472" s="244" t="s">
        <v>4106</v>
      </c>
      <c r="G1472" s="244" t="s">
        <v>4106</v>
      </c>
      <c r="I1472" s="244" t="s">
        <v>909</v>
      </c>
      <c r="J1472" s="244" t="s">
        <v>8112</v>
      </c>
      <c r="K1472" s="244" t="s">
        <v>5741</v>
      </c>
    </row>
    <row r="1473" spans="1:11" s="244" customFormat="1" ht="26" x14ac:dyDescent="0.3">
      <c r="A1473" s="244" t="s">
        <v>5741</v>
      </c>
      <c r="B1473" s="244" t="s">
        <v>5742</v>
      </c>
      <c r="C1473" s="244" t="s">
        <v>5689</v>
      </c>
      <c r="D1473" s="244" t="s">
        <v>5690</v>
      </c>
      <c r="E1473" s="244" t="s">
        <v>4106</v>
      </c>
      <c r="G1473" s="244" t="s">
        <v>4106</v>
      </c>
      <c r="I1473" s="244" t="s">
        <v>5725</v>
      </c>
      <c r="J1473" s="244" t="s">
        <v>8070</v>
      </c>
      <c r="K1473" s="244" t="s">
        <v>5741</v>
      </c>
    </row>
    <row r="1474" spans="1:11" s="244" customFormat="1" ht="26" x14ac:dyDescent="0.3">
      <c r="A1474" s="244" t="s">
        <v>5741</v>
      </c>
      <c r="B1474" s="244" t="s">
        <v>5742</v>
      </c>
      <c r="C1474" s="244" t="s">
        <v>5689</v>
      </c>
      <c r="D1474" s="244" t="s">
        <v>5690</v>
      </c>
      <c r="E1474" s="244" t="s">
        <v>4106</v>
      </c>
      <c r="G1474" s="244" t="s">
        <v>4106</v>
      </c>
      <c r="I1474" s="244" t="s">
        <v>5734</v>
      </c>
      <c r="J1474" s="244" t="s">
        <v>8071</v>
      </c>
      <c r="K1474" s="244" t="s">
        <v>5741</v>
      </c>
    </row>
    <row r="1475" spans="1:11" s="244" customFormat="1" ht="26" x14ac:dyDescent="0.3">
      <c r="A1475" s="244" t="s">
        <v>5741</v>
      </c>
      <c r="B1475" s="244" t="s">
        <v>5742</v>
      </c>
      <c r="C1475" s="244" t="s">
        <v>5689</v>
      </c>
      <c r="D1475" s="244" t="s">
        <v>5690</v>
      </c>
      <c r="E1475" s="244" t="s">
        <v>4106</v>
      </c>
      <c r="G1475" s="244" t="s">
        <v>4106</v>
      </c>
      <c r="I1475" s="244" t="s">
        <v>5741</v>
      </c>
      <c r="J1475" s="244" t="s">
        <v>8063</v>
      </c>
      <c r="K1475" s="244" t="s">
        <v>5741</v>
      </c>
    </row>
    <row r="1476" spans="1:11" s="244" customFormat="1" ht="26" x14ac:dyDescent="0.3">
      <c r="A1476" s="244" t="s">
        <v>5741</v>
      </c>
      <c r="B1476" s="244" t="s">
        <v>5742</v>
      </c>
      <c r="C1476" s="244" t="s">
        <v>5689</v>
      </c>
      <c r="D1476" s="244" t="s">
        <v>5690</v>
      </c>
      <c r="E1476" s="244" t="s">
        <v>4106</v>
      </c>
      <c r="G1476" s="244" t="s">
        <v>4106</v>
      </c>
      <c r="I1476" s="244" t="s">
        <v>5732</v>
      </c>
      <c r="J1476" s="244" t="s">
        <v>8065</v>
      </c>
      <c r="K1476" s="244" t="s">
        <v>5741</v>
      </c>
    </row>
    <row r="1477" spans="1:11" s="244" customFormat="1" ht="26" x14ac:dyDescent="0.3">
      <c r="A1477" s="244" t="s">
        <v>5741</v>
      </c>
      <c r="B1477" s="244" t="s">
        <v>5742</v>
      </c>
      <c r="C1477" s="244" t="s">
        <v>5689</v>
      </c>
      <c r="D1477" s="244" t="s">
        <v>5690</v>
      </c>
      <c r="E1477" s="244" t="s">
        <v>4106</v>
      </c>
      <c r="G1477" s="244" t="s">
        <v>4106</v>
      </c>
      <c r="I1477" s="244" t="s">
        <v>5689</v>
      </c>
      <c r="J1477" s="244" t="s">
        <v>8064</v>
      </c>
      <c r="K1477" s="244" t="s">
        <v>5741</v>
      </c>
    </row>
    <row r="1478" spans="1:11" s="244" customFormat="1" ht="26" x14ac:dyDescent="0.3">
      <c r="A1478" s="244" t="s">
        <v>5741</v>
      </c>
      <c r="B1478" s="244" t="s">
        <v>5742</v>
      </c>
      <c r="C1478" s="244" t="s">
        <v>5689</v>
      </c>
      <c r="D1478" s="244" t="s">
        <v>5690</v>
      </c>
      <c r="E1478" s="244" t="s">
        <v>4106</v>
      </c>
      <c r="G1478" s="244" t="s">
        <v>4106</v>
      </c>
      <c r="I1478" s="244" t="s">
        <v>881</v>
      </c>
      <c r="J1478" s="244" t="s">
        <v>8072</v>
      </c>
      <c r="K1478" s="244" t="s">
        <v>5741</v>
      </c>
    </row>
    <row r="1479" spans="1:11" s="244" customFormat="1" ht="26" x14ac:dyDescent="0.3">
      <c r="A1479" s="244" t="s">
        <v>5741</v>
      </c>
      <c r="B1479" s="244" t="s">
        <v>5742</v>
      </c>
      <c r="C1479" s="244" t="s">
        <v>5689</v>
      </c>
      <c r="D1479" s="244" t="s">
        <v>5690</v>
      </c>
      <c r="E1479" s="244" t="s">
        <v>4106</v>
      </c>
      <c r="G1479" s="244" t="s">
        <v>4106</v>
      </c>
      <c r="I1479" s="244" t="s">
        <v>6459</v>
      </c>
      <c r="J1479" s="244" t="s">
        <v>8066</v>
      </c>
      <c r="K1479" s="244" t="s">
        <v>5741</v>
      </c>
    </row>
    <row r="1480" spans="1:11" s="244" customFormat="1" ht="26" x14ac:dyDescent="0.3">
      <c r="A1480" s="244" t="s">
        <v>5741</v>
      </c>
      <c r="B1480" s="244" t="s">
        <v>5742</v>
      </c>
      <c r="C1480" s="244" t="s">
        <v>5689</v>
      </c>
      <c r="D1480" s="244" t="s">
        <v>5690</v>
      </c>
      <c r="E1480" s="244" t="s">
        <v>4106</v>
      </c>
      <c r="G1480" s="244" t="s">
        <v>4106</v>
      </c>
      <c r="I1480" s="244" t="s">
        <v>1073</v>
      </c>
      <c r="J1480" s="244" t="s">
        <v>8067</v>
      </c>
      <c r="K1480" s="244" t="s">
        <v>5741</v>
      </c>
    </row>
    <row r="1481" spans="1:11" s="244" customFormat="1" ht="26" x14ac:dyDescent="0.3">
      <c r="A1481" s="244" t="s">
        <v>5741</v>
      </c>
      <c r="B1481" s="244" t="s">
        <v>5742</v>
      </c>
      <c r="C1481" s="244" t="s">
        <v>5689</v>
      </c>
      <c r="D1481" s="244" t="s">
        <v>5690</v>
      </c>
      <c r="E1481" s="244" t="s">
        <v>4106</v>
      </c>
      <c r="G1481" s="244" t="s">
        <v>4106</v>
      </c>
      <c r="I1481" s="244" t="s">
        <v>1063</v>
      </c>
      <c r="J1481" s="244" t="s">
        <v>8062</v>
      </c>
      <c r="K1481" s="244" t="s">
        <v>5741</v>
      </c>
    </row>
    <row r="1482" spans="1:11" s="244" customFormat="1" ht="26" x14ac:dyDescent="0.3">
      <c r="A1482" s="244" t="s">
        <v>5741</v>
      </c>
      <c r="B1482" s="244" t="s">
        <v>5742</v>
      </c>
      <c r="C1482" s="244" t="s">
        <v>5689</v>
      </c>
      <c r="D1482" s="244" t="s">
        <v>5690</v>
      </c>
      <c r="E1482" s="244" t="s">
        <v>4106</v>
      </c>
      <c r="G1482" s="244" t="s">
        <v>4106</v>
      </c>
      <c r="I1482" s="244" t="s">
        <v>6466</v>
      </c>
      <c r="J1482" s="244" t="s">
        <v>8059</v>
      </c>
      <c r="K1482" s="244" t="s">
        <v>5741</v>
      </c>
    </row>
    <row r="1483" spans="1:11" s="244" customFormat="1" ht="26" x14ac:dyDescent="0.3">
      <c r="A1483" s="244" t="s">
        <v>5741</v>
      </c>
      <c r="B1483" s="244" t="s">
        <v>5742</v>
      </c>
      <c r="C1483" s="244" t="s">
        <v>5689</v>
      </c>
      <c r="D1483" s="244" t="s">
        <v>5690</v>
      </c>
      <c r="E1483" s="244" t="s">
        <v>4106</v>
      </c>
      <c r="G1483" s="244" t="s">
        <v>4106</v>
      </c>
      <c r="I1483" s="244" t="s">
        <v>6470</v>
      </c>
      <c r="J1483" s="244" t="s">
        <v>8060</v>
      </c>
      <c r="K1483" s="244" t="s">
        <v>5741</v>
      </c>
    </row>
    <row r="1484" spans="1:11" s="244" customFormat="1" ht="26" x14ac:dyDescent="0.3">
      <c r="A1484" s="244" t="s">
        <v>5741</v>
      </c>
      <c r="B1484" s="244" t="s">
        <v>5742</v>
      </c>
      <c r="C1484" s="244" t="s">
        <v>5689</v>
      </c>
      <c r="D1484" s="244" t="s">
        <v>5690</v>
      </c>
      <c r="E1484" s="244" t="s">
        <v>4106</v>
      </c>
      <c r="G1484" s="244" t="s">
        <v>4106</v>
      </c>
      <c r="I1484" s="244" t="s">
        <v>6474</v>
      </c>
      <c r="J1484" s="244" t="s">
        <v>8061</v>
      </c>
      <c r="K1484" s="244" t="s">
        <v>5741</v>
      </c>
    </row>
    <row r="1485" spans="1:11" s="244" customFormat="1" ht="26" x14ac:dyDescent="0.3">
      <c r="A1485" s="244" t="s">
        <v>5741</v>
      </c>
      <c r="B1485" s="244" t="s">
        <v>5742</v>
      </c>
      <c r="C1485" s="244" t="s">
        <v>5689</v>
      </c>
      <c r="D1485" s="244" t="s">
        <v>5690</v>
      </c>
      <c r="E1485" s="244" t="s">
        <v>4106</v>
      </c>
      <c r="G1485" s="244" t="s">
        <v>4106</v>
      </c>
      <c r="I1485" s="244" t="s">
        <v>898</v>
      </c>
      <c r="J1485" s="244" t="s">
        <v>8068</v>
      </c>
      <c r="K1485" s="244" t="s">
        <v>5741</v>
      </c>
    </row>
    <row r="1486" spans="1:11" s="244" customFormat="1" ht="26" x14ac:dyDescent="0.3">
      <c r="A1486" s="244" t="s">
        <v>5741</v>
      </c>
      <c r="B1486" s="244" t="s">
        <v>5742</v>
      </c>
      <c r="C1486" s="244" t="s">
        <v>5689</v>
      </c>
      <c r="D1486" s="244" t="s">
        <v>5690</v>
      </c>
      <c r="E1486" s="244" t="s">
        <v>4106</v>
      </c>
      <c r="G1486" s="244" t="s">
        <v>4106</v>
      </c>
      <c r="I1486" s="244" t="s">
        <v>2958</v>
      </c>
      <c r="J1486" s="244" t="s">
        <v>8058</v>
      </c>
      <c r="K1486" s="244" t="s">
        <v>5741</v>
      </c>
    </row>
    <row r="1487" spans="1:11" s="244" customFormat="1" ht="26" x14ac:dyDescent="0.3">
      <c r="A1487" s="244" t="s">
        <v>5741</v>
      </c>
      <c r="B1487" s="244" t="s">
        <v>5742</v>
      </c>
      <c r="C1487" s="244" t="s">
        <v>5689</v>
      </c>
      <c r="D1487" s="244" t="s">
        <v>5690</v>
      </c>
      <c r="E1487" s="244" t="s">
        <v>4106</v>
      </c>
      <c r="G1487" s="244" t="s">
        <v>4106</v>
      </c>
      <c r="I1487" s="244" t="s">
        <v>2119</v>
      </c>
      <c r="J1487" s="244" t="s">
        <v>8057</v>
      </c>
      <c r="K1487" s="244" t="s">
        <v>5741</v>
      </c>
    </row>
    <row r="1488" spans="1:11" s="244" customFormat="1" ht="26" x14ac:dyDescent="0.3">
      <c r="A1488" s="244" t="s">
        <v>5741</v>
      </c>
      <c r="B1488" s="244" t="s">
        <v>5742</v>
      </c>
      <c r="C1488" s="244" t="s">
        <v>5689</v>
      </c>
      <c r="D1488" s="244" t="s">
        <v>5690</v>
      </c>
      <c r="E1488" s="244" t="s">
        <v>4106</v>
      </c>
      <c r="G1488" s="244" t="s">
        <v>5696</v>
      </c>
      <c r="H1488" s="244" t="s">
        <v>5697</v>
      </c>
      <c r="I1488" s="244" t="s">
        <v>4106</v>
      </c>
      <c r="J1488" s="244" t="s">
        <v>8906</v>
      </c>
      <c r="K1488" s="244" t="s">
        <v>5741</v>
      </c>
    </row>
    <row r="1489" spans="1:11" s="244" customFormat="1" ht="26" x14ac:dyDescent="0.3">
      <c r="A1489" s="244" t="s">
        <v>5741</v>
      </c>
      <c r="B1489" s="244" t="s">
        <v>5742</v>
      </c>
      <c r="C1489" s="244" t="s">
        <v>5689</v>
      </c>
      <c r="D1489" s="244" t="s">
        <v>5690</v>
      </c>
      <c r="E1489" s="244" t="s">
        <v>4106</v>
      </c>
      <c r="G1489" s="244" t="s">
        <v>5696</v>
      </c>
      <c r="H1489" s="244" t="s">
        <v>5697</v>
      </c>
      <c r="I1489" s="244" t="s">
        <v>4105</v>
      </c>
      <c r="J1489" s="244" t="s">
        <v>4759</v>
      </c>
      <c r="K1489" s="244" t="s">
        <v>5741</v>
      </c>
    </row>
    <row r="1490" spans="1:11" s="244" customFormat="1" ht="26" x14ac:dyDescent="0.3">
      <c r="A1490" s="244" t="s">
        <v>5741</v>
      </c>
      <c r="B1490" s="244" t="s">
        <v>5742</v>
      </c>
      <c r="C1490" s="244" t="s">
        <v>5689</v>
      </c>
      <c r="D1490" s="244" t="s">
        <v>5690</v>
      </c>
      <c r="E1490" s="244" t="s">
        <v>4106</v>
      </c>
      <c r="G1490" s="244" t="s">
        <v>5696</v>
      </c>
      <c r="H1490" s="244" t="s">
        <v>5697</v>
      </c>
      <c r="I1490" s="244" t="s">
        <v>5700</v>
      </c>
      <c r="J1490" s="244" t="s">
        <v>7648</v>
      </c>
      <c r="K1490" s="244" t="s">
        <v>5741</v>
      </c>
    </row>
    <row r="1491" spans="1:11" s="244" customFormat="1" ht="26" x14ac:dyDescent="0.3">
      <c r="A1491" s="244" t="s">
        <v>5741</v>
      </c>
      <c r="B1491" s="244" t="s">
        <v>5742</v>
      </c>
      <c r="C1491" s="244" t="s">
        <v>5689</v>
      </c>
      <c r="D1491" s="244" t="s">
        <v>5690</v>
      </c>
      <c r="E1491" s="244" t="s">
        <v>4106</v>
      </c>
      <c r="G1491" s="244" t="s">
        <v>5696</v>
      </c>
      <c r="H1491" s="244" t="s">
        <v>5697</v>
      </c>
      <c r="I1491" s="244" t="s">
        <v>5707</v>
      </c>
      <c r="J1491" s="244" t="s">
        <v>8069</v>
      </c>
      <c r="K1491" s="244" t="s">
        <v>5741</v>
      </c>
    </row>
    <row r="1492" spans="1:11" s="244" customFormat="1" ht="26" x14ac:dyDescent="0.3">
      <c r="A1492" s="244" t="s">
        <v>5741</v>
      </c>
      <c r="B1492" s="244" t="s">
        <v>5742</v>
      </c>
      <c r="C1492" s="244" t="s">
        <v>5689</v>
      </c>
      <c r="D1492" s="244" t="s">
        <v>5690</v>
      </c>
      <c r="E1492" s="244" t="s">
        <v>4106</v>
      </c>
      <c r="G1492" s="244" t="s">
        <v>5696</v>
      </c>
      <c r="H1492" s="244" t="s">
        <v>5697</v>
      </c>
      <c r="I1492" s="244" t="s">
        <v>5716</v>
      </c>
      <c r="J1492" s="244" t="s">
        <v>8111</v>
      </c>
      <c r="K1492" s="244" t="s">
        <v>5741</v>
      </c>
    </row>
    <row r="1493" spans="1:11" s="244" customFormat="1" ht="26" x14ac:dyDescent="0.3">
      <c r="A1493" s="244" t="s">
        <v>5741</v>
      </c>
      <c r="B1493" s="244" t="s">
        <v>5742</v>
      </c>
      <c r="C1493" s="244" t="s">
        <v>5689</v>
      </c>
      <c r="D1493" s="244" t="s">
        <v>5690</v>
      </c>
      <c r="E1493" s="244" t="s">
        <v>4106</v>
      </c>
      <c r="G1493" s="244" t="s">
        <v>5696</v>
      </c>
      <c r="H1493" s="244" t="s">
        <v>5697</v>
      </c>
      <c r="I1493" s="244" t="s">
        <v>909</v>
      </c>
      <c r="J1493" s="244" t="s">
        <v>8112</v>
      </c>
      <c r="K1493" s="244" t="s">
        <v>5741</v>
      </c>
    </row>
    <row r="1494" spans="1:11" s="244" customFormat="1" ht="26" x14ac:dyDescent="0.3">
      <c r="A1494" s="244" t="s">
        <v>5741</v>
      </c>
      <c r="B1494" s="244" t="s">
        <v>5742</v>
      </c>
      <c r="C1494" s="244" t="s">
        <v>5689</v>
      </c>
      <c r="D1494" s="244" t="s">
        <v>5690</v>
      </c>
      <c r="E1494" s="244" t="s">
        <v>4106</v>
      </c>
      <c r="G1494" s="244" t="s">
        <v>5696</v>
      </c>
      <c r="H1494" s="244" t="s">
        <v>5697</v>
      </c>
      <c r="I1494" s="244" t="s">
        <v>5725</v>
      </c>
      <c r="J1494" s="244" t="s">
        <v>8070</v>
      </c>
      <c r="K1494" s="244" t="s">
        <v>5741</v>
      </c>
    </row>
    <row r="1495" spans="1:11" s="244" customFormat="1" ht="26" x14ac:dyDescent="0.3">
      <c r="A1495" s="244" t="s">
        <v>5741</v>
      </c>
      <c r="B1495" s="244" t="s">
        <v>5742</v>
      </c>
      <c r="C1495" s="244" t="s">
        <v>5689</v>
      </c>
      <c r="D1495" s="244" t="s">
        <v>5690</v>
      </c>
      <c r="E1495" s="244" t="s">
        <v>4106</v>
      </c>
      <c r="G1495" s="244" t="s">
        <v>5696</v>
      </c>
      <c r="H1495" s="244" t="s">
        <v>5697</v>
      </c>
      <c r="I1495" s="244" t="s">
        <v>5734</v>
      </c>
      <c r="J1495" s="244" t="s">
        <v>8071</v>
      </c>
      <c r="K1495" s="244" t="s">
        <v>5741</v>
      </c>
    </row>
    <row r="1496" spans="1:11" s="244" customFormat="1" ht="26" x14ac:dyDescent="0.3">
      <c r="A1496" s="244" t="s">
        <v>5741</v>
      </c>
      <c r="B1496" s="244" t="s">
        <v>5742</v>
      </c>
      <c r="C1496" s="244" t="s">
        <v>5689</v>
      </c>
      <c r="D1496" s="244" t="s">
        <v>5690</v>
      </c>
      <c r="E1496" s="244" t="s">
        <v>4106</v>
      </c>
      <c r="G1496" s="244" t="s">
        <v>5696</v>
      </c>
      <c r="H1496" s="244" t="s">
        <v>5697</v>
      </c>
      <c r="I1496" s="244" t="s">
        <v>5741</v>
      </c>
      <c r="J1496" s="244" t="s">
        <v>8063</v>
      </c>
      <c r="K1496" s="244" t="s">
        <v>5741</v>
      </c>
    </row>
    <row r="1497" spans="1:11" s="244" customFormat="1" ht="26" x14ac:dyDescent="0.3">
      <c r="A1497" s="244" t="s">
        <v>5741</v>
      </c>
      <c r="B1497" s="244" t="s">
        <v>5742</v>
      </c>
      <c r="C1497" s="244" t="s">
        <v>5689</v>
      </c>
      <c r="D1497" s="244" t="s">
        <v>5690</v>
      </c>
      <c r="E1497" s="244" t="s">
        <v>4106</v>
      </c>
      <c r="G1497" s="244" t="s">
        <v>5696</v>
      </c>
      <c r="H1497" s="244" t="s">
        <v>5697</v>
      </c>
      <c r="I1497" s="244" t="s">
        <v>5732</v>
      </c>
      <c r="J1497" s="244" t="s">
        <v>8065</v>
      </c>
      <c r="K1497" s="244" t="s">
        <v>5741</v>
      </c>
    </row>
    <row r="1498" spans="1:11" s="244" customFormat="1" ht="26" x14ac:dyDescent="0.3">
      <c r="A1498" s="244" t="s">
        <v>5741</v>
      </c>
      <c r="B1498" s="244" t="s">
        <v>5742</v>
      </c>
      <c r="C1498" s="244" t="s">
        <v>5689</v>
      </c>
      <c r="D1498" s="244" t="s">
        <v>5690</v>
      </c>
      <c r="E1498" s="244" t="s">
        <v>4106</v>
      </c>
      <c r="G1498" s="244" t="s">
        <v>5696</v>
      </c>
      <c r="H1498" s="244" t="s">
        <v>5697</v>
      </c>
      <c r="I1498" s="244" t="s">
        <v>5689</v>
      </c>
      <c r="J1498" s="244" t="s">
        <v>8064</v>
      </c>
      <c r="K1498" s="244" t="s">
        <v>5741</v>
      </c>
    </row>
    <row r="1499" spans="1:11" s="244" customFormat="1" ht="26" x14ac:dyDescent="0.3">
      <c r="A1499" s="244" t="s">
        <v>5741</v>
      </c>
      <c r="B1499" s="244" t="s">
        <v>5742</v>
      </c>
      <c r="C1499" s="244" t="s">
        <v>5689</v>
      </c>
      <c r="D1499" s="244" t="s">
        <v>5690</v>
      </c>
      <c r="E1499" s="244" t="s">
        <v>4106</v>
      </c>
      <c r="G1499" s="244" t="s">
        <v>5696</v>
      </c>
      <c r="H1499" s="244" t="s">
        <v>5697</v>
      </c>
      <c r="I1499" s="244" t="s">
        <v>881</v>
      </c>
      <c r="J1499" s="244" t="s">
        <v>8072</v>
      </c>
      <c r="K1499" s="244" t="s">
        <v>5741</v>
      </c>
    </row>
    <row r="1500" spans="1:11" s="244" customFormat="1" ht="26" x14ac:dyDescent="0.3">
      <c r="A1500" s="244" t="s">
        <v>5741</v>
      </c>
      <c r="B1500" s="244" t="s">
        <v>5742</v>
      </c>
      <c r="C1500" s="244" t="s">
        <v>5689</v>
      </c>
      <c r="D1500" s="244" t="s">
        <v>5690</v>
      </c>
      <c r="E1500" s="244" t="s">
        <v>4106</v>
      </c>
      <c r="G1500" s="244" t="s">
        <v>5696</v>
      </c>
      <c r="H1500" s="244" t="s">
        <v>5697</v>
      </c>
      <c r="I1500" s="244" t="s">
        <v>6459</v>
      </c>
      <c r="J1500" s="244" t="s">
        <v>8066</v>
      </c>
      <c r="K1500" s="244" t="s">
        <v>5741</v>
      </c>
    </row>
    <row r="1501" spans="1:11" s="244" customFormat="1" ht="26" x14ac:dyDescent="0.3">
      <c r="A1501" s="244" t="s">
        <v>5741</v>
      </c>
      <c r="B1501" s="244" t="s">
        <v>5742</v>
      </c>
      <c r="C1501" s="244" t="s">
        <v>5689</v>
      </c>
      <c r="D1501" s="244" t="s">
        <v>5690</v>
      </c>
      <c r="E1501" s="244" t="s">
        <v>4106</v>
      </c>
      <c r="G1501" s="244" t="s">
        <v>5696</v>
      </c>
      <c r="H1501" s="244" t="s">
        <v>5697</v>
      </c>
      <c r="I1501" s="244" t="s">
        <v>1073</v>
      </c>
      <c r="J1501" s="244" t="s">
        <v>8067</v>
      </c>
      <c r="K1501" s="244" t="s">
        <v>5741</v>
      </c>
    </row>
    <row r="1502" spans="1:11" s="244" customFormat="1" ht="26" x14ac:dyDescent="0.3">
      <c r="A1502" s="244" t="s">
        <v>5741</v>
      </c>
      <c r="B1502" s="244" t="s">
        <v>5742</v>
      </c>
      <c r="C1502" s="244" t="s">
        <v>5689</v>
      </c>
      <c r="D1502" s="244" t="s">
        <v>5690</v>
      </c>
      <c r="E1502" s="244" t="s">
        <v>4106</v>
      </c>
      <c r="G1502" s="244" t="s">
        <v>5696</v>
      </c>
      <c r="H1502" s="244" t="s">
        <v>5697</v>
      </c>
      <c r="I1502" s="244" t="s">
        <v>1063</v>
      </c>
      <c r="J1502" s="244" t="s">
        <v>8062</v>
      </c>
      <c r="K1502" s="244" t="s">
        <v>5741</v>
      </c>
    </row>
    <row r="1503" spans="1:11" s="244" customFormat="1" ht="26" x14ac:dyDescent="0.3">
      <c r="A1503" s="244" t="s">
        <v>5741</v>
      </c>
      <c r="B1503" s="244" t="s">
        <v>5742</v>
      </c>
      <c r="C1503" s="244" t="s">
        <v>5689</v>
      </c>
      <c r="D1503" s="244" t="s">
        <v>5690</v>
      </c>
      <c r="E1503" s="244" t="s">
        <v>4106</v>
      </c>
      <c r="G1503" s="244" t="s">
        <v>5696</v>
      </c>
      <c r="H1503" s="244" t="s">
        <v>5697</v>
      </c>
      <c r="I1503" s="244" t="s">
        <v>6466</v>
      </c>
      <c r="J1503" s="244" t="s">
        <v>8059</v>
      </c>
      <c r="K1503" s="244" t="s">
        <v>5741</v>
      </c>
    </row>
    <row r="1504" spans="1:11" s="244" customFormat="1" ht="26" x14ac:dyDescent="0.3">
      <c r="A1504" s="244" t="s">
        <v>5741</v>
      </c>
      <c r="B1504" s="244" t="s">
        <v>5742</v>
      </c>
      <c r="C1504" s="244" t="s">
        <v>5689</v>
      </c>
      <c r="D1504" s="244" t="s">
        <v>5690</v>
      </c>
      <c r="E1504" s="244" t="s">
        <v>4106</v>
      </c>
      <c r="G1504" s="244" t="s">
        <v>5696</v>
      </c>
      <c r="H1504" s="244" t="s">
        <v>5697</v>
      </c>
      <c r="I1504" s="244" t="s">
        <v>6470</v>
      </c>
      <c r="J1504" s="244" t="s">
        <v>8060</v>
      </c>
      <c r="K1504" s="244" t="s">
        <v>5741</v>
      </c>
    </row>
    <row r="1505" spans="1:11" s="244" customFormat="1" ht="26" x14ac:dyDescent="0.3">
      <c r="A1505" s="244" t="s">
        <v>5741</v>
      </c>
      <c r="B1505" s="244" t="s">
        <v>5742</v>
      </c>
      <c r="C1505" s="244" t="s">
        <v>5689</v>
      </c>
      <c r="D1505" s="244" t="s">
        <v>5690</v>
      </c>
      <c r="E1505" s="244" t="s">
        <v>4106</v>
      </c>
      <c r="G1505" s="244" t="s">
        <v>5696</v>
      </c>
      <c r="H1505" s="244" t="s">
        <v>5697</v>
      </c>
      <c r="I1505" s="244" t="s">
        <v>6474</v>
      </c>
      <c r="J1505" s="244" t="s">
        <v>8061</v>
      </c>
      <c r="K1505" s="244" t="s">
        <v>5741</v>
      </c>
    </row>
    <row r="1506" spans="1:11" s="244" customFormat="1" ht="26" x14ac:dyDescent="0.3">
      <c r="A1506" s="244" t="s">
        <v>5741</v>
      </c>
      <c r="B1506" s="244" t="s">
        <v>5742</v>
      </c>
      <c r="C1506" s="244" t="s">
        <v>5689</v>
      </c>
      <c r="D1506" s="244" t="s">
        <v>5690</v>
      </c>
      <c r="E1506" s="244" t="s">
        <v>4106</v>
      </c>
      <c r="G1506" s="244" t="s">
        <v>5696</v>
      </c>
      <c r="H1506" s="244" t="s">
        <v>5697</v>
      </c>
      <c r="I1506" s="244" t="s">
        <v>898</v>
      </c>
      <c r="J1506" s="244" t="s">
        <v>8068</v>
      </c>
      <c r="K1506" s="244" t="s">
        <v>5741</v>
      </c>
    </row>
    <row r="1507" spans="1:11" s="244" customFormat="1" ht="26" x14ac:dyDescent="0.3">
      <c r="A1507" s="244" t="s">
        <v>5741</v>
      </c>
      <c r="B1507" s="244" t="s">
        <v>5742</v>
      </c>
      <c r="C1507" s="244" t="s">
        <v>5689</v>
      </c>
      <c r="D1507" s="244" t="s">
        <v>5690</v>
      </c>
      <c r="E1507" s="244" t="s">
        <v>4106</v>
      </c>
      <c r="G1507" s="244" t="s">
        <v>5696</v>
      </c>
      <c r="H1507" s="244" t="s">
        <v>5697</v>
      </c>
      <c r="I1507" s="244" t="s">
        <v>2958</v>
      </c>
      <c r="J1507" s="244" t="s">
        <v>8058</v>
      </c>
      <c r="K1507" s="244" t="s">
        <v>5741</v>
      </c>
    </row>
    <row r="1508" spans="1:11" s="244" customFormat="1" ht="26" x14ac:dyDescent="0.3">
      <c r="A1508" s="244" t="s">
        <v>5741</v>
      </c>
      <c r="B1508" s="244" t="s">
        <v>5742</v>
      </c>
      <c r="C1508" s="244" t="s">
        <v>5689</v>
      </c>
      <c r="D1508" s="244" t="s">
        <v>5690</v>
      </c>
      <c r="E1508" s="244" t="s">
        <v>4106</v>
      </c>
      <c r="G1508" s="244" t="s">
        <v>5696</v>
      </c>
      <c r="H1508" s="244" t="s">
        <v>5697</v>
      </c>
      <c r="I1508" s="244" t="s">
        <v>2119</v>
      </c>
      <c r="J1508" s="244" t="s">
        <v>8057</v>
      </c>
      <c r="K1508" s="244" t="s">
        <v>5741</v>
      </c>
    </row>
    <row r="1509" spans="1:11" s="244" customFormat="1" x14ac:dyDescent="0.3">
      <c r="A1509" s="244" t="s">
        <v>5732</v>
      </c>
      <c r="B1509" s="244" t="s">
        <v>6456</v>
      </c>
      <c r="C1509" s="244" t="s">
        <v>4106</v>
      </c>
      <c r="E1509" s="244" t="s">
        <v>4106</v>
      </c>
      <c r="G1509" s="244" t="s">
        <v>4106</v>
      </c>
      <c r="I1509" s="244" t="s">
        <v>4106</v>
      </c>
      <c r="J1509" s="244" t="s">
        <v>8906</v>
      </c>
      <c r="K1509" s="244" t="s">
        <v>5732</v>
      </c>
    </row>
    <row r="1510" spans="1:11" s="244" customFormat="1" x14ac:dyDescent="0.3">
      <c r="A1510" s="244" t="s">
        <v>5732</v>
      </c>
      <c r="B1510" s="244" t="s">
        <v>6456</v>
      </c>
      <c r="C1510" s="244" t="s">
        <v>4106</v>
      </c>
      <c r="E1510" s="244" t="s">
        <v>4106</v>
      </c>
      <c r="G1510" s="244" t="s">
        <v>5696</v>
      </c>
      <c r="H1510" s="244" t="s">
        <v>5697</v>
      </c>
      <c r="I1510" s="244" t="s">
        <v>4106</v>
      </c>
      <c r="J1510" s="244" t="s">
        <v>8906</v>
      </c>
      <c r="K1510" s="244" t="s">
        <v>5732</v>
      </c>
    </row>
    <row r="1511" spans="1:11" s="244" customFormat="1" x14ac:dyDescent="0.3">
      <c r="A1511" s="244" t="s">
        <v>5689</v>
      </c>
      <c r="B1511" s="244" t="s">
        <v>6458</v>
      </c>
      <c r="C1511" s="244" t="s">
        <v>4106</v>
      </c>
      <c r="E1511" s="244" t="s">
        <v>4106</v>
      </c>
      <c r="G1511" s="244" t="s">
        <v>4106</v>
      </c>
      <c r="I1511" s="244" t="s">
        <v>4106</v>
      </c>
      <c r="J1511" s="244" t="s">
        <v>8906</v>
      </c>
      <c r="K1511" s="244" t="s">
        <v>5689</v>
      </c>
    </row>
    <row r="1512" spans="1:11" s="244" customFormat="1" x14ac:dyDescent="0.3">
      <c r="A1512" s="244" t="s">
        <v>6459</v>
      </c>
      <c r="B1512" s="244" t="s">
        <v>6460</v>
      </c>
      <c r="C1512" s="244" t="s">
        <v>5732</v>
      </c>
      <c r="D1512" s="244" t="s">
        <v>5733</v>
      </c>
      <c r="E1512" s="244" t="s">
        <v>4106</v>
      </c>
      <c r="G1512" s="244" t="s">
        <v>4106</v>
      </c>
      <c r="I1512" s="244" t="s">
        <v>4106</v>
      </c>
      <c r="J1512" s="244" t="s">
        <v>8906</v>
      </c>
      <c r="K1512" s="244" t="s">
        <v>6459</v>
      </c>
    </row>
    <row r="1513" spans="1:11" s="244" customFormat="1" ht="26" x14ac:dyDescent="0.3">
      <c r="A1513" s="244" t="s">
        <v>6459</v>
      </c>
      <c r="B1513" s="244" t="s">
        <v>6460</v>
      </c>
      <c r="C1513" s="244" t="s">
        <v>5732</v>
      </c>
      <c r="D1513" s="244" t="s">
        <v>5733</v>
      </c>
      <c r="E1513" s="244" t="s">
        <v>2964</v>
      </c>
      <c r="F1513" s="244" t="s">
        <v>2138</v>
      </c>
      <c r="G1513" s="244" t="s">
        <v>4106</v>
      </c>
      <c r="I1513" s="244" t="s">
        <v>4106</v>
      </c>
      <c r="J1513" s="244" t="s">
        <v>8906</v>
      </c>
      <c r="K1513" s="244" t="s">
        <v>6459</v>
      </c>
    </row>
    <row r="1514" spans="1:11" s="244" customFormat="1" ht="26" x14ac:dyDescent="0.3">
      <c r="A1514" s="244" t="s">
        <v>6466</v>
      </c>
      <c r="B1514" s="244" t="s">
        <v>6467</v>
      </c>
      <c r="C1514" s="244" t="s">
        <v>5689</v>
      </c>
      <c r="D1514" s="244" t="s">
        <v>5690</v>
      </c>
      <c r="E1514" s="244" t="s">
        <v>4106</v>
      </c>
      <c r="G1514" s="244" t="s">
        <v>4106</v>
      </c>
      <c r="I1514" s="244" t="s">
        <v>4106</v>
      </c>
      <c r="J1514" s="244" t="s">
        <v>8906</v>
      </c>
      <c r="K1514" s="244" t="s">
        <v>6466</v>
      </c>
    </row>
    <row r="1515" spans="1:11" s="244" customFormat="1" ht="26" x14ac:dyDescent="0.3">
      <c r="A1515" s="244" t="s">
        <v>6466</v>
      </c>
      <c r="B1515" s="244" t="s">
        <v>6467</v>
      </c>
      <c r="C1515" s="244" t="s">
        <v>5689</v>
      </c>
      <c r="D1515" s="244" t="s">
        <v>5690</v>
      </c>
      <c r="E1515" s="244" t="s">
        <v>4106</v>
      </c>
      <c r="G1515" s="244" t="s">
        <v>4106</v>
      </c>
      <c r="I1515" s="244" t="s">
        <v>4105</v>
      </c>
      <c r="J1515" s="244" t="s">
        <v>24</v>
      </c>
      <c r="K1515" s="244" t="s">
        <v>6466</v>
      </c>
    </row>
    <row r="1516" spans="1:11" s="244" customFormat="1" ht="26" x14ac:dyDescent="0.3">
      <c r="A1516" s="244" t="s">
        <v>6466</v>
      </c>
      <c r="B1516" s="244" t="s">
        <v>6467</v>
      </c>
      <c r="C1516" s="244" t="s">
        <v>5689</v>
      </c>
      <c r="D1516" s="244" t="s">
        <v>5690</v>
      </c>
      <c r="E1516" s="244" t="s">
        <v>4106</v>
      </c>
      <c r="G1516" s="244" t="s">
        <v>4106</v>
      </c>
      <c r="I1516" s="244" t="s">
        <v>5700</v>
      </c>
      <c r="J1516" s="244" t="s">
        <v>25</v>
      </c>
      <c r="K1516" s="244" t="s">
        <v>6466</v>
      </c>
    </row>
    <row r="1517" spans="1:11" s="244" customFormat="1" ht="26" x14ac:dyDescent="0.3">
      <c r="A1517" s="244" t="s">
        <v>6466</v>
      </c>
      <c r="B1517" s="244" t="s">
        <v>6467</v>
      </c>
      <c r="C1517" s="244" t="s">
        <v>5689</v>
      </c>
      <c r="D1517" s="244" t="s">
        <v>5690</v>
      </c>
      <c r="E1517" s="244" t="s">
        <v>4106</v>
      </c>
      <c r="G1517" s="244" t="s">
        <v>4106</v>
      </c>
      <c r="I1517" s="244" t="s">
        <v>2998</v>
      </c>
      <c r="J1517" s="244" t="s">
        <v>8915</v>
      </c>
      <c r="K1517" s="244" t="s">
        <v>6466</v>
      </c>
    </row>
    <row r="1518" spans="1:11" s="244" customFormat="1" ht="26" x14ac:dyDescent="0.3">
      <c r="A1518" s="244" t="s">
        <v>6466</v>
      </c>
      <c r="B1518" s="244" t="s">
        <v>6467</v>
      </c>
      <c r="C1518" s="244" t="s">
        <v>5689</v>
      </c>
      <c r="D1518" s="244" t="s">
        <v>5690</v>
      </c>
      <c r="E1518" s="244" t="s">
        <v>4106</v>
      </c>
      <c r="G1518" s="244" t="s">
        <v>4106</v>
      </c>
      <c r="I1518" s="244" t="s">
        <v>5707</v>
      </c>
      <c r="J1518" s="244" t="s">
        <v>8916</v>
      </c>
      <c r="K1518" s="244" t="s">
        <v>6466</v>
      </c>
    </row>
    <row r="1519" spans="1:11" s="244" customFormat="1" ht="26" x14ac:dyDescent="0.3">
      <c r="A1519" s="244" t="s">
        <v>6466</v>
      </c>
      <c r="B1519" s="244" t="s">
        <v>6467</v>
      </c>
      <c r="C1519" s="244" t="s">
        <v>5689</v>
      </c>
      <c r="D1519" s="244" t="s">
        <v>5690</v>
      </c>
      <c r="E1519" s="244" t="s">
        <v>4106</v>
      </c>
      <c r="G1519" s="244" t="s">
        <v>4106</v>
      </c>
      <c r="I1519" s="244" t="s">
        <v>5716</v>
      </c>
      <c r="J1519" s="244" t="s">
        <v>8917</v>
      </c>
      <c r="K1519" s="244" t="s">
        <v>6466</v>
      </c>
    </row>
    <row r="1520" spans="1:11" s="244" customFormat="1" ht="26" x14ac:dyDescent="0.3">
      <c r="A1520" s="244" t="s">
        <v>6466</v>
      </c>
      <c r="B1520" s="244" t="s">
        <v>6467</v>
      </c>
      <c r="C1520" s="244" t="s">
        <v>5689</v>
      </c>
      <c r="D1520" s="244" t="s">
        <v>5690</v>
      </c>
      <c r="E1520" s="244" t="s">
        <v>4106</v>
      </c>
      <c r="G1520" s="244" t="s">
        <v>4106</v>
      </c>
      <c r="I1520" s="244" t="s">
        <v>909</v>
      </c>
      <c r="J1520" s="244" t="s">
        <v>8087</v>
      </c>
      <c r="K1520" s="244" t="s">
        <v>6466</v>
      </c>
    </row>
    <row r="1521" spans="1:11" s="244" customFormat="1" ht="26" x14ac:dyDescent="0.3">
      <c r="A1521" s="244" t="s">
        <v>6466</v>
      </c>
      <c r="B1521" s="244" t="s">
        <v>6467</v>
      </c>
      <c r="C1521" s="244" t="s">
        <v>5689</v>
      </c>
      <c r="D1521" s="244" t="s">
        <v>5690</v>
      </c>
      <c r="E1521" s="244" t="s">
        <v>4106</v>
      </c>
      <c r="G1521" s="244" t="s">
        <v>4106</v>
      </c>
      <c r="I1521" s="244" t="s">
        <v>5725</v>
      </c>
      <c r="J1521" s="244" t="s">
        <v>8291</v>
      </c>
      <c r="K1521" s="244" t="s">
        <v>6466</v>
      </c>
    </row>
    <row r="1522" spans="1:11" s="244" customFormat="1" ht="26" x14ac:dyDescent="0.3">
      <c r="A1522" s="244" t="s">
        <v>6466</v>
      </c>
      <c r="B1522" s="244" t="s">
        <v>6467</v>
      </c>
      <c r="C1522" s="244" t="s">
        <v>5689</v>
      </c>
      <c r="D1522" s="244" t="s">
        <v>5690</v>
      </c>
      <c r="E1522" s="244" t="s">
        <v>4106</v>
      </c>
      <c r="G1522" s="244" t="s">
        <v>4106</v>
      </c>
      <c r="I1522" s="244" t="s">
        <v>5734</v>
      </c>
      <c r="J1522" s="244" t="s">
        <v>8292</v>
      </c>
      <c r="K1522" s="244" t="s">
        <v>6466</v>
      </c>
    </row>
    <row r="1523" spans="1:11" s="244" customFormat="1" ht="104" x14ac:dyDescent="0.3">
      <c r="A1523" s="244" t="s">
        <v>6466</v>
      </c>
      <c r="B1523" s="244" t="s">
        <v>6467</v>
      </c>
      <c r="C1523" s="244" t="s">
        <v>946</v>
      </c>
      <c r="D1523" s="244" t="s">
        <v>8914</v>
      </c>
      <c r="E1523" s="244" t="s">
        <v>4106</v>
      </c>
      <c r="G1523" s="244" t="s">
        <v>4106</v>
      </c>
      <c r="I1523" s="244" t="s">
        <v>4106</v>
      </c>
      <c r="J1523" s="244" t="s">
        <v>8906</v>
      </c>
      <c r="K1523" s="244" t="s">
        <v>6466</v>
      </c>
    </row>
    <row r="1524" spans="1:11" s="244" customFormat="1" ht="104" x14ac:dyDescent="0.3">
      <c r="A1524" s="244" t="s">
        <v>6466</v>
      </c>
      <c r="B1524" s="244" t="s">
        <v>6467</v>
      </c>
      <c r="C1524" s="244" t="s">
        <v>946</v>
      </c>
      <c r="D1524" s="244" t="s">
        <v>8914</v>
      </c>
      <c r="E1524" s="244" t="s">
        <v>4106</v>
      </c>
      <c r="G1524" s="244" t="s">
        <v>4106</v>
      </c>
      <c r="I1524" s="244" t="s">
        <v>4105</v>
      </c>
      <c r="J1524" s="244" t="s">
        <v>24</v>
      </c>
      <c r="K1524" s="244" t="s">
        <v>6466</v>
      </c>
    </row>
    <row r="1525" spans="1:11" s="244" customFormat="1" ht="104" x14ac:dyDescent="0.3">
      <c r="A1525" s="244" t="s">
        <v>6466</v>
      </c>
      <c r="B1525" s="244" t="s">
        <v>6467</v>
      </c>
      <c r="C1525" s="244" t="s">
        <v>946</v>
      </c>
      <c r="D1525" s="244" t="s">
        <v>8914</v>
      </c>
      <c r="E1525" s="244" t="s">
        <v>4106</v>
      </c>
      <c r="G1525" s="244" t="s">
        <v>4106</v>
      </c>
      <c r="I1525" s="244" t="s">
        <v>5700</v>
      </c>
      <c r="J1525" s="244" t="s">
        <v>25</v>
      </c>
      <c r="K1525" s="244" t="s">
        <v>6466</v>
      </c>
    </row>
    <row r="1526" spans="1:11" s="244" customFormat="1" ht="104" x14ac:dyDescent="0.3">
      <c r="A1526" s="244" t="s">
        <v>6466</v>
      </c>
      <c r="B1526" s="244" t="s">
        <v>6467</v>
      </c>
      <c r="C1526" s="244" t="s">
        <v>946</v>
      </c>
      <c r="D1526" s="244" t="s">
        <v>8914</v>
      </c>
      <c r="E1526" s="244" t="s">
        <v>4106</v>
      </c>
      <c r="G1526" s="244" t="s">
        <v>4106</v>
      </c>
      <c r="I1526" s="244" t="s">
        <v>2998</v>
      </c>
      <c r="J1526" s="244" t="s">
        <v>8915</v>
      </c>
      <c r="K1526" s="244" t="s">
        <v>6466</v>
      </c>
    </row>
    <row r="1527" spans="1:11" s="244" customFormat="1" ht="104" x14ac:dyDescent="0.3">
      <c r="A1527" s="244" t="s">
        <v>6466</v>
      </c>
      <c r="B1527" s="244" t="s">
        <v>6467</v>
      </c>
      <c r="C1527" s="244" t="s">
        <v>946</v>
      </c>
      <c r="D1527" s="244" t="s">
        <v>8914</v>
      </c>
      <c r="E1527" s="244" t="s">
        <v>4106</v>
      </c>
      <c r="G1527" s="244" t="s">
        <v>4106</v>
      </c>
      <c r="I1527" s="244" t="s">
        <v>5707</v>
      </c>
      <c r="J1527" s="244" t="s">
        <v>8916</v>
      </c>
      <c r="K1527" s="244" t="s">
        <v>6466</v>
      </c>
    </row>
    <row r="1528" spans="1:11" s="244" customFormat="1" ht="104" x14ac:dyDescent="0.3">
      <c r="A1528" s="244" t="s">
        <v>6466</v>
      </c>
      <c r="B1528" s="244" t="s">
        <v>6467</v>
      </c>
      <c r="C1528" s="244" t="s">
        <v>946</v>
      </c>
      <c r="D1528" s="244" t="s">
        <v>8914</v>
      </c>
      <c r="E1528" s="244" t="s">
        <v>4106</v>
      </c>
      <c r="G1528" s="244" t="s">
        <v>4106</v>
      </c>
      <c r="I1528" s="244" t="s">
        <v>5716</v>
      </c>
      <c r="J1528" s="244" t="s">
        <v>8917</v>
      </c>
      <c r="K1528" s="244" t="s">
        <v>6466</v>
      </c>
    </row>
    <row r="1529" spans="1:11" s="244" customFormat="1" ht="104" x14ac:dyDescent="0.3">
      <c r="A1529" s="244" t="s">
        <v>6466</v>
      </c>
      <c r="B1529" s="244" t="s">
        <v>6467</v>
      </c>
      <c r="C1529" s="244" t="s">
        <v>946</v>
      </c>
      <c r="D1529" s="244" t="s">
        <v>8914</v>
      </c>
      <c r="E1529" s="244" t="s">
        <v>4106</v>
      </c>
      <c r="G1529" s="244" t="s">
        <v>4106</v>
      </c>
      <c r="I1529" s="244" t="s">
        <v>909</v>
      </c>
      <c r="J1529" s="244" t="s">
        <v>8087</v>
      </c>
      <c r="K1529" s="244" t="s">
        <v>6466</v>
      </c>
    </row>
    <row r="1530" spans="1:11" s="244" customFormat="1" ht="104" x14ac:dyDescent="0.3">
      <c r="A1530" s="244" t="s">
        <v>6466</v>
      </c>
      <c r="B1530" s="244" t="s">
        <v>6467</v>
      </c>
      <c r="C1530" s="244" t="s">
        <v>946</v>
      </c>
      <c r="D1530" s="244" t="s">
        <v>8914</v>
      </c>
      <c r="E1530" s="244" t="s">
        <v>4106</v>
      </c>
      <c r="G1530" s="244" t="s">
        <v>4106</v>
      </c>
      <c r="I1530" s="244" t="s">
        <v>5725</v>
      </c>
      <c r="J1530" s="244" t="s">
        <v>8291</v>
      </c>
      <c r="K1530" s="244" t="s">
        <v>6466</v>
      </c>
    </row>
    <row r="1531" spans="1:11" s="244" customFormat="1" ht="104" x14ac:dyDescent="0.3">
      <c r="A1531" s="244" t="s">
        <v>6466</v>
      </c>
      <c r="B1531" s="244" t="s">
        <v>6467</v>
      </c>
      <c r="C1531" s="244" t="s">
        <v>946</v>
      </c>
      <c r="D1531" s="244" t="s">
        <v>8914</v>
      </c>
      <c r="E1531" s="244" t="s">
        <v>4106</v>
      </c>
      <c r="G1531" s="244" t="s">
        <v>4106</v>
      </c>
      <c r="I1531" s="244" t="s">
        <v>5734</v>
      </c>
      <c r="J1531" s="244" t="s">
        <v>8292</v>
      </c>
      <c r="K1531" s="244" t="s">
        <v>6466</v>
      </c>
    </row>
    <row r="1532" spans="1:11" s="244" customFormat="1" x14ac:dyDescent="0.3">
      <c r="A1532" s="244" t="s">
        <v>6470</v>
      </c>
      <c r="B1532" s="244" t="s">
        <v>6471</v>
      </c>
      <c r="C1532" s="244" t="s">
        <v>5732</v>
      </c>
      <c r="D1532" s="244" t="s">
        <v>5733</v>
      </c>
      <c r="E1532" s="244" t="s">
        <v>4106</v>
      </c>
      <c r="G1532" s="244" t="s">
        <v>4106</v>
      </c>
      <c r="I1532" s="244" t="s">
        <v>4106</v>
      </c>
      <c r="J1532" s="244" t="s">
        <v>8906</v>
      </c>
      <c r="K1532" s="244" t="s">
        <v>6470</v>
      </c>
    </row>
    <row r="1533" spans="1:11" s="244" customFormat="1" ht="26" x14ac:dyDescent="0.3">
      <c r="A1533" s="244" t="s">
        <v>6470</v>
      </c>
      <c r="B1533" s="244" t="s">
        <v>6471</v>
      </c>
      <c r="C1533" s="244" t="s">
        <v>5732</v>
      </c>
      <c r="D1533" s="244" t="s">
        <v>5733</v>
      </c>
      <c r="E1533" s="244" t="s">
        <v>2964</v>
      </c>
      <c r="F1533" s="244" t="s">
        <v>2138</v>
      </c>
      <c r="G1533" s="244" t="s">
        <v>4106</v>
      </c>
      <c r="I1533" s="244" t="s">
        <v>4106</v>
      </c>
      <c r="J1533" s="244" t="s">
        <v>8906</v>
      </c>
      <c r="K1533" s="244" t="s">
        <v>6470</v>
      </c>
    </row>
    <row r="1534" spans="1:11" s="244" customFormat="1" x14ac:dyDescent="0.3">
      <c r="A1534" s="244" t="s">
        <v>6474</v>
      </c>
      <c r="B1534" s="244" t="s">
        <v>6475</v>
      </c>
      <c r="C1534" s="244" t="s">
        <v>5732</v>
      </c>
      <c r="D1534" s="244" t="s">
        <v>5733</v>
      </c>
      <c r="E1534" s="244" t="s">
        <v>4106</v>
      </c>
      <c r="G1534" s="244" t="s">
        <v>4106</v>
      </c>
      <c r="I1534" s="244" t="s">
        <v>4106</v>
      </c>
      <c r="J1534" s="244" t="s">
        <v>8906</v>
      </c>
      <c r="K1534" s="244" t="s">
        <v>6474</v>
      </c>
    </row>
    <row r="1535" spans="1:11" s="244" customFormat="1" ht="26" x14ac:dyDescent="0.3">
      <c r="A1535" s="244" t="s">
        <v>6474</v>
      </c>
      <c r="B1535" s="244" t="s">
        <v>6475</v>
      </c>
      <c r="C1535" s="244" t="s">
        <v>5732</v>
      </c>
      <c r="D1535" s="244" t="s">
        <v>5733</v>
      </c>
      <c r="E1535" s="244" t="s">
        <v>2964</v>
      </c>
      <c r="F1535" s="244" t="s">
        <v>2138</v>
      </c>
      <c r="G1535" s="244" t="s">
        <v>4106</v>
      </c>
      <c r="I1535" s="244" t="s">
        <v>4106</v>
      </c>
      <c r="J1535" s="244" t="s">
        <v>8906</v>
      </c>
      <c r="K1535" s="244" t="s">
        <v>6474</v>
      </c>
    </row>
    <row r="1536" spans="1:11" s="244" customFormat="1" x14ac:dyDescent="0.3">
      <c r="A1536" s="244" t="s">
        <v>898</v>
      </c>
      <c r="B1536" s="244" t="s">
        <v>899</v>
      </c>
      <c r="C1536" s="244" t="s">
        <v>5734</v>
      </c>
      <c r="D1536" s="244" t="s">
        <v>2988</v>
      </c>
      <c r="E1536" s="244" t="s">
        <v>4106</v>
      </c>
      <c r="G1536" s="244" t="s">
        <v>2998</v>
      </c>
      <c r="H1536" s="244" t="s">
        <v>815</v>
      </c>
      <c r="I1536" s="244" t="s">
        <v>4106</v>
      </c>
      <c r="J1536" s="244" t="s">
        <v>8906</v>
      </c>
      <c r="K1536" s="244" t="s">
        <v>928</v>
      </c>
    </row>
    <row r="1537" spans="1:11" s="244" customFormat="1" x14ac:dyDescent="0.3">
      <c r="A1537" s="244" t="s">
        <v>898</v>
      </c>
      <c r="B1537" s="244" t="s">
        <v>899</v>
      </c>
      <c r="C1537" s="244" t="s">
        <v>5734</v>
      </c>
      <c r="D1537" s="244" t="s">
        <v>2988</v>
      </c>
      <c r="E1537" s="244" t="s">
        <v>4106</v>
      </c>
      <c r="G1537" s="244" t="s">
        <v>2998</v>
      </c>
      <c r="H1537" s="244" t="s">
        <v>815</v>
      </c>
      <c r="I1537" s="244" t="s">
        <v>4105</v>
      </c>
      <c r="J1537" s="244" t="s">
        <v>5073</v>
      </c>
      <c r="K1537" s="244" t="s">
        <v>928</v>
      </c>
    </row>
    <row r="1538" spans="1:11" s="244" customFormat="1" x14ac:dyDescent="0.3">
      <c r="A1538" s="244" t="s">
        <v>898</v>
      </c>
      <c r="B1538" s="244" t="s">
        <v>899</v>
      </c>
      <c r="C1538" s="244" t="s">
        <v>5734</v>
      </c>
      <c r="D1538" s="244" t="s">
        <v>2988</v>
      </c>
      <c r="E1538" s="244" t="s">
        <v>4106</v>
      </c>
      <c r="G1538" s="244" t="s">
        <v>2998</v>
      </c>
      <c r="H1538" s="244" t="s">
        <v>815</v>
      </c>
      <c r="I1538" s="244" t="s">
        <v>5700</v>
      </c>
      <c r="J1538" s="244" t="s">
        <v>5074</v>
      </c>
      <c r="K1538" s="244" t="s">
        <v>928</v>
      </c>
    </row>
    <row r="1539" spans="1:11" s="244" customFormat="1" x14ac:dyDescent="0.3">
      <c r="A1539" s="244" t="s">
        <v>898</v>
      </c>
      <c r="B1539" s="244" t="s">
        <v>899</v>
      </c>
      <c r="C1539" s="244" t="s">
        <v>5734</v>
      </c>
      <c r="D1539" s="244" t="s">
        <v>2988</v>
      </c>
      <c r="E1539" s="244" t="s">
        <v>4106</v>
      </c>
      <c r="G1539" s="244" t="s">
        <v>2998</v>
      </c>
      <c r="H1539" s="244" t="s">
        <v>815</v>
      </c>
      <c r="I1539" s="244" t="s">
        <v>2998</v>
      </c>
      <c r="J1539" s="244" t="s">
        <v>5075</v>
      </c>
      <c r="K1539" s="244" t="s">
        <v>928</v>
      </c>
    </row>
    <row r="1540" spans="1:11" s="244" customFormat="1" x14ac:dyDescent="0.3">
      <c r="A1540" s="244" t="s">
        <v>898</v>
      </c>
      <c r="B1540" s="244" t="s">
        <v>899</v>
      </c>
      <c r="C1540" s="244" t="s">
        <v>5734</v>
      </c>
      <c r="D1540" s="244" t="s">
        <v>2988</v>
      </c>
      <c r="E1540" s="244" t="s">
        <v>4106</v>
      </c>
      <c r="G1540" s="244" t="s">
        <v>2998</v>
      </c>
      <c r="H1540" s="244" t="s">
        <v>815</v>
      </c>
      <c r="I1540" s="244" t="s">
        <v>5707</v>
      </c>
      <c r="J1540" s="244" t="s">
        <v>3523</v>
      </c>
      <c r="K1540" s="244" t="s">
        <v>928</v>
      </c>
    </row>
    <row r="1541" spans="1:11" s="244" customFormat="1" x14ac:dyDescent="0.3">
      <c r="A1541" s="244" t="s">
        <v>898</v>
      </c>
      <c r="B1541" s="244" t="s">
        <v>899</v>
      </c>
      <c r="C1541" s="244" t="s">
        <v>5734</v>
      </c>
      <c r="D1541" s="244" t="s">
        <v>2988</v>
      </c>
      <c r="E1541" s="244" t="s">
        <v>4106</v>
      </c>
      <c r="G1541" s="244" t="s">
        <v>2998</v>
      </c>
      <c r="H1541" s="244" t="s">
        <v>815</v>
      </c>
      <c r="I1541" s="244" t="s">
        <v>909</v>
      </c>
      <c r="J1541" s="244" t="s">
        <v>3524</v>
      </c>
      <c r="K1541" s="244" t="s">
        <v>928</v>
      </c>
    </row>
    <row r="1542" spans="1:11" s="244" customFormat="1" x14ac:dyDescent="0.3">
      <c r="A1542" s="244" t="s">
        <v>898</v>
      </c>
      <c r="B1542" s="244" t="s">
        <v>899</v>
      </c>
      <c r="C1542" s="244" t="s">
        <v>5734</v>
      </c>
      <c r="D1542" s="244" t="s">
        <v>2988</v>
      </c>
      <c r="E1542" s="244" t="s">
        <v>4106</v>
      </c>
      <c r="G1542" s="244" t="s">
        <v>2998</v>
      </c>
      <c r="H1542" s="244" t="s">
        <v>815</v>
      </c>
      <c r="I1542" s="244" t="s">
        <v>5725</v>
      </c>
      <c r="J1542" s="244" t="s">
        <v>3525</v>
      </c>
      <c r="K1542" s="244" t="s">
        <v>928</v>
      </c>
    </row>
    <row r="1543" spans="1:11" s="244" customFormat="1" x14ac:dyDescent="0.3">
      <c r="A1543" s="244" t="s">
        <v>898</v>
      </c>
      <c r="B1543" s="244" t="s">
        <v>899</v>
      </c>
      <c r="C1543" s="244" t="s">
        <v>5734</v>
      </c>
      <c r="D1543" s="244" t="s">
        <v>2988</v>
      </c>
      <c r="E1543" s="244" t="s">
        <v>4106</v>
      </c>
      <c r="G1543" s="244" t="s">
        <v>2998</v>
      </c>
      <c r="H1543" s="244" t="s">
        <v>815</v>
      </c>
      <c r="I1543" s="244" t="s">
        <v>5734</v>
      </c>
      <c r="J1543" s="244" t="s">
        <v>3526</v>
      </c>
      <c r="K1543" s="244" t="s">
        <v>928</v>
      </c>
    </row>
    <row r="1544" spans="1:11" s="244" customFormat="1" x14ac:dyDescent="0.3">
      <c r="A1544" s="244" t="s">
        <v>898</v>
      </c>
      <c r="B1544" s="244" t="s">
        <v>899</v>
      </c>
      <c r="C1544" s="244" t="s">
        <v>5734</v>
      </c>
      <c r="D1544" s="244" t="s">
        <v>2988</v>
      </c>
      <c r="E1544" s="244" t="s">
        <v>4106</v>
      </c>
      <c r="G1544" s="244" t="s">
        <v>2998</v>
      </c>
      <c r="H1544" s="244" t="s">
        <v>815</v>
      </c>
      <c r="I1544" s="244" t="s">
        <v>5689</v>
      </c>
      <c r="J1544" s="244" t="s">
        <v>3527</v>
      </c>
      <c r="K1544" s="244" t="s">
        <v>928</v>
      </c>
    </row>
    <row r="1545" spans="1:11" s="244" customFormat="1" x14ac:dyDescent="0.3">
      <c r="A1545" s="244" t="s">
        <v>898</v>
      </c>
      <c r="B1545" s="244" t="s">
        <v>899</v>
      </c>
      <c r="C1545" s="244" t="s">
        <v>5734</v>
      </c>
      <c r="D1545" s="244" t="s">
        <v>2988</v>
      </c>
      <c r="E1545" s="244" t="s">
        <v>4106</v>
      </c>
      <c r="G1545" s="244" t="s">
        <v>2998</v>
      </c>
      <c r="H1545" s="244" t="s">
        <v>815</v>
      </c>
      <c r="I1545" s="244" t="s">
        <v>881</v>
      </c>
      <c r="J1545" s="244" t="s">
        <v>3528</v>
      </c>
      <c r="K1545" s="244" t="s">
        <v>928</v>
      </c>
    </row>
    <row r="1546" spans="1:11" s="244" customFormat="1" x14ac:dyDescent="0.3">
      <c r="A1546" s="244" t="s">
        <v>898</v>
      </c>
      <c r="B1546" s="244" t="s">
        <v>899</v>
      </c>
      <c r="C1546" s="244" t="s">
        <v>5734</v>
      </c>
      <c r="D1546" s="244" t="s">
        <v>2988</v>
      </c>
      <c r="E1546" s="244" t="s">
        <v>4106</v>
      </c>
      <c r="G1546" s="244" t="s">
        <v>2998</v>
      </c>
      <c r="H1546" s="244" t="s">
        <v>815</v>
      </c>
      <c r="I1546" s="244" t="s">
        <v>1073</v>
      </c>
      <c r="J1546" s="244" t="s">
        <v>5887</v>
      </c>
      <c r="K1546" s="244" t="s">
        <v>928</v>
      </c>
    </row>
    <row r="1547" spans="1:11" s="244" customFormat="1" x14ac:dyDescent="0.3">
      <c r="A1547" s="244" t="s">
        <v>898</v>
      </c>
      <c r="B1547" s="244" t="s">
        <v>899</v>
      </c>
      <c r="C1547" s="244" t="s">
        <v>5734</v>
      </c>
      <c r="D1547" s="244" t="s">
        <v>2988</v>
      </c>
      <c r="E1547" s="244" t="s">
        <v>4106</v>
      </c>
      <c r="G1547" s="244" t="s">
        <v>2998</v>
      </c>
      <c r="H1547" s="244" t="s">
        <v>815</v>
      </c>
      <c r="I1547" s="244" t="s">
        <v>5201</v>
      </c>
      <c r="J1547" s="244" t="s">
        <v>3529</v>
      </c>
      <c r="K1547" s="244" t="s">
        <v>928</v>
      </c>
    </row>
    <row r="1548" spans="1:11" s="244" customFormat="1" x14ac:dyDescent="0.3">
      <c r="A1548" s="244" t="s">
        <v>898</v>
      </c>
      <c r="B1548" s="244" t="s">
        <v>899</v>
      </c>
      <c r="C1548" s="244" t="s">
        <v>5734</v>
      </c>
      <c r="D1548" s="244" t="s">
        <v>2988</v>
      </c>
      <c r="E1548" s="244" t="s">
        <v>4106</v>
      </c>
      <c r="G1548" s="244" t="s">
        <v>2998</v>
      </c>
      <c r="H1548" s="244" t="s">
        <v>815</v>
      </c>
      <c r="I1548" s="244" t="s">
        <v>939</v>
      </c>
      <c r="J1548" s="244" t="s">
        <v>3530</v>
      </c>
      <c r="K1548" s="244" t="s">
        <v>928</v>
      </c>
    </row>
    <row r="1549" spans="1:11" s="244" customFormat="1" x14ac:dyDescent="0.3">
      <c r="A1549" s="244" t="s">
        <v>898</v>
      </c>
      <c r="B1549" s="244" t="s">
        <v>899</v>
      </c>
      <c r="C1549" s="244" t="s">
        <v>5734</v>
      </c>
      <c r="D1549" s="244" t="s">
        <v>2988</v>
      </c>
      <c r="E1549" s="244" t="s">
        <v>4106</v>
      </c>
      <c r="G1549" s="244" t="s">
        <v>2998</v>
      </c>
      <c r="H1549" s="244" t="s">
        <v>815</v>
      </c>
      <c r="I1549" s="244" t="s">
        <v>305</v>
      </c>
      <c r="J1549" s="244" t="s">
        <v>3531</v>
      </c>
      <c r="K1549" s="244" t="s">
        <v>928</v>
      </c>
    </row>
    <row r="1550" spans="1:11" s="244" customFormat="1" x14ac:dyDescent="0.3">
      <c r="A1550" s="244" t="s">
        <v>898</v>
      </c>
      <c r="B1550" s="244" t="s">
        <v>899</v>
      </c>
      <c r="C1550" s="244" t="s">
        <v>5734</v>
      </c>
      <c r="D1550" s="244" t="s">
        <v>2988</v>
      </c>
      <c r="E1550" s="244" t="s">
        <v>4106</v>
      </c>
      <c r="G1550" s="244" t="s">
        <v>2998</v>
      </c>
      <c r="H1550" s="244" t="s">
        <v>815</v>
      </c>
      <c r="I1550" s="244" t="s">
        <v>3171</v>
      </c>
      <c r="J1550" s="244" t="s">
        <v>3532</v>
      </c>
      <c r="K1550" s="244" t="s">
        <v>928</v>
      </c>
    </row>
    <row r="1551" spans="1:11" s="244" customFormat="1" x14ac:dyDescent="0.3">
      <c r="A1551" s="244" t="s">
        <v>898</v>
      </c>
      <c r="B1551" s="244" t="s">
        <v>899</v>
      </c>
      <c r="C1551" s="244" t="s">
        <v>5734</v>
      </c>
      <c r="D1551" s="244" t="s">
        <v>2988</v>
      </c>
      <c r="E1551" s="244" t="s">
        <v>4106</v>
      </c>
      <c r="G1551" s="244" t="s">
        <v>2998</v>
      </c>
      <c r="H1551" s="244" t="s">
        <v>815</v>
      </c>
      <c r="I1551" s="244" t="s">
        <v>3211</v>
      </c>
      <c r="J1551" s="244" t="s">
        <v>3533</v>
      </c>
      <c r="K1551" s="244" t="s">
        <v>928</v>
      </c>
    </row>
    <row r="1552" spans="1:11" s="244" customFormat="1" x14ac:dyDescent="0.3">
      <c r="A1552" s="244" t="s">
        <v>898</v>
      </c>
      <c r="B1552" s="244" t="s">
        <v>899</v>
      </c>
      <c r="C1552" s="244" t="s">
        <v>5734</v>
      </c>
      <c r="D1552" s="244" t="s">
        <v>2988</v>
      </c>
      <c r="E1552" s="244" t="s">
        <v>4106</v>
      </c>
      <c r="G1552" s="244" t="s">
        <v>2998</v>
      </c>
      <c r="H1552" s="244" t="s">
        <v>815</v>
      </c>
      <c r="I1552" s="244" t="s">
        <v>3217</v>
      </c>
      <c r="J1552" s="244" t="s">
        <v>3534</v>
      </c>
      <c r="K1552" s="244" t="s">
        <v>928</v>
      </c>
    </row>
    <row r="1553" spans="1:11" s="244" customFormat="1" x14ac:dyDescent="0.3">
      <c r="A1553" s="244" t="s">
        <v>898</v>
      </c>
      <c r="B1553" s="244" t="s">
        <v>899</v>
      </c>
      <c r="C1553" s="244" t="s">
        <v>5734</v>
      </c>
      <c r="D1553" s="244" t="s">
        <v>2988</v>
      </c>
      <c r="E1553" s="244" t="s">
        <v>4106</v>
      </c>
      <c r="G1553" s="244" t="s">
        <v>2998</v>
      </c>
      <c r="H1553" s="244" t="s">
        <v>815</v>
      </c>
      <c r="I1553" s="244" t="s">
        <v>6130</v>
      </c>
      <c r="J1553" s="244" t="s">
        <v>3535</v>
      </c>
      <c r="K1553" s="244" t="s">
        <v>928</v>
      </c>
    </row>
    <row r="1554" spans="1:11" s="244" customFormat="1" x14ac:dyDescent="0.3">
      <c r="A1554" s="244" t="s">
        <v>898</v>
      </c>
      <c r="B1554" s="244" t="s">
        <v>899</v>
      </c>
      <c r="C1554" s="244" t="s">
        <v>5734</v>
      </c>
      <c r="D1554" s="244" t="s">
        <v>2988</v>
      </c>
      <c r="E1554" s="244" t="s">
        <v>4106</v>
      </c>
      <c r="G1554" s="244" t="s">
        <v>2998</v>
      </c>
      <c r="H1554" s="244" t="s">
        <v>815</v>
      </c>
      <c r="I1554" s="244" t="s">
        <v>6139</v>
      </c>
      <c r="J1554" s="244" t="s">
        <v>3536</v>
      </c>
      <c r="K1554" s="244" t="s">
        <v>928</v>
      </c>
    </row>
    <row r="1555" spans="1:11" s="244" customFormat="1" x14ac:dyDescent="0.3">
      <c r="A1555" s="244" t="s">
        <v>898</v>
      </c>
      <c r="B1555" s="244" t="s">
        <v>899</v>
      </c>
      <c r="C1555" s="244" t="s">
        <v>5734</v>
      </c>
      <c r="D1555" s="244" t="s">
        <v>2988</v>
      </c>
      <c r="E1555" s="244" t="s">
        <v>4106</v>
      </c>
      <c r="G1555" s="244" t="s">
        <v>2998</v>
      </c>
      <c r="H1555" s="244" t="s">
        <v>815</v>
      </c>
      <c r="I1555" s="244" t="s">
        <v>6148</v>
      </c>
      <c r="J1555" s="244" t="s">
        <v>3537</v>
      </c>
      <c r="K1555" s="244" t="s">
        <v>928</v>
      </c>
    </row>
    <row r="1556" spans="1:11" s="244" customFormat="1" x14ac:dyDescent="0.3">
      <c r="A1556" s="244" t="s">
        <v>898</v>
      </c>
      <c r="B1556" s="244" t="s">
        <v>899</v>
      </c>
      <c r="C1556" s="244" t="s">
        <v>5734</v>
      </c>
      <c r="D1556" s="244" t="s">
        <v>2988</v>
      </c>
      <c r="E1556" s="244" t="s">
        <v>4106</v>
      </c>
      <c r="G1556" s="244" t="s">
        <v>2998</v>
      </c>
      <c r="H1556" s="244" t="s">
        <v>815</v>
      </c>
      <c r="I1556" s="244" t="s">
        <v>3003</v>
      </c>
      <c r="J1556" s="244" t="s">
        <v>3538</v>
      </c>
      <c r="K1556" s="244" t="s">
        <v>928</v>
      </c>
    </row>
    <row r="1557" spans="1:11" s="244" customFormat="1" x14ac:dyDescent="0.3">
      <c r="A1557" s="244" t="s">
        <v>898</v>
      </c>
      <c r="B1557" s="244" t="s">
        <v>899</v>
      </c>
      <c r="C1557" s="244" t="s">
        <v>5734</v>
      </c>
      <c r="D1557" s="244" t="s">
        <v>2988</v>
      </c>
      <c r="E1557" s="244" t="s">
        <v>4106</v>
      </c>
      <c r="G1557" s="244" t="s">
        <v>2998</v>
      </c>
      <c r="H1557" s="244" t="s">
        <v>815</v>
      </c>
      <c r="I1557" s="244" t="s">
        <v>5249</v>
      </c>
      <c r="J1557" s="244" t="s">
        <v>3539</v>
      </c>
      <c r="K1557" s="244" t="s">
        <v>928</v>
      </c>
    </row>
    <row r="1558" spans="1:11" s="244" customFormat="1" x14ac:dyDescent="0.3">
      <c r="A1558" s="244" t="s">
        <v>898</v>
      </c>
      <c r="B1558" s="244" t="s">
        <v>899</v>
      </c>
      <c r="C1558" s="244" t="s">
        <v>5734</v>
      </c>
      <c r="D1558" s="244" t="s">
        <v>2988</v>
      </c>
      <c r="E1558" s="244" t="s">
        <v>4106</v>
      </c>
      <c r="G1558" s="244" t="s">
        <v>2998</v>
      </c>
      <c r="H1558" s="244" t="s">
        <v>815</v>
      </c>
      <c r="I1558" s="244" t="s">
        <v>6296</v>
      </c>
      <c r="J1558" s="244" t="s">
        <v>3540</v>
      </c>
      <c r="K1558" s="244" t="s">
        <v>928</v>
      </c>
    </row>
    <row r="1559" spans="1:11" s="244" customFormat="1" x14ac:dyDescent="0.3">
      <c r="A1559" s="244" t="s">
        <v>898</v>
      </c>
      <c r="B1559" s="244" t="s">
        <v>899</v>
      </c>
      <c r="C1559" s="244" t="s">
        <v>5734</v>
      </c>
      <c r="D1559" s="244" t="s">
        <v>2988</v>
      </c>
      <c r="E1559" s="244" t="s">
        <v>4106</v>
      </c>
      <c r="G1559" s="244" t="s">
        <v>2998</v>
      </c>
      <c r="H1559" s="244" t="s">
        <v>815</v>
      </c>
      <c r="I1559" s="244" t="s">
        <v>6311</v>
      </c>
      <c r="J1559" s="244" t="s">
        <v>3541</v>
      </c>
      <c r="K1559" s="244" t="s">
        <v>928</v>
      </c>
    </row>
    <row r="1560" spans="1:11" s="244" customFormat="1" x14ac:dyDescent="0.3">
      <c r="A1560" s="244" t="s">
        <v>898</v>
      </c>
      <c r="B1560" s="244" t="s">
        <v>899</v>
      </c>
      <c r="C1560" s="244" t="s">
        <v>5734</v>
      </c>
      <c r="D1560" s="244" t="s">
        <v>2988</v>
      </c>
      <c r="E1560" s="244" t="s">
        <v>4106</v>
      </c>
      <c r="G1560" s="244" t="s">
        <v>2998</v>
      </c>
      <c r="H1560" s="244" t="s">
        <v>815</v>
      </c>
      <c r="I1560" s="244" t="s">
        <v>6313</v>
      </c>
      <c r="J1560" s="244" t="s">
        <v>3542</v>
      </c>
      <c r="K1560" s="244" t="s">
        <v>928</v>
      </c>
    </row>
    <row r="1561" spans="1:11" s="244" customFormat="1" x14ac:dyDescent="0.3">
      <c r="A1561" s="244" t="s">
        <v>898</v>
      </c>
      <c r="B1561" s="244" t="s">
        <v>899</v>
      </c>
      <c r="C1561" s="244" t="s">
        <v>5734</v>
      </c>
      <c r="D1561" s="244" t="s">
        <v>2988</v>
      </c>
      <c r="E1561" s="244" t="s">
        <v>4106</v>
      </c>
      <c r="G1561" s="244" t="s">
        <v>2998</v>
      </c>
      <c r="H1561" s="244" t="s">
        <v>815</v>
      </c>
      <c r="I1561" s="244" t="s">
        <v>6336</v>
      </c>
      <c r="J1561" s="244" t="s">
        <v>3543</v>
      </c>
      <c r="K1561" s="244" t="s">
        <v>928</v>
      </c>
    </row>
    <row r="1562" spans="1:11" s="244" customFormat="1" x14ac:dyDescent="0.3">
      <c r="A1562" s="244" t="s">
        <v>898</v>
      </c>
      <c r="B1562" s="244" t="s">
        <v>899</v>
      </c>
      <c r="C1562" s="244" t="s">
        <v>5734</v>
      </c>
      <c r="D1562" s="244" t="s">
        <v>2988</v>
      </c>
      <c r="E1562" s="244" t="s">
        <v>4106</v>
      </c>
      <c r="G1562" s="244" t="s">
        <v>2998</v>
      </c>
      <c r="H1562" s="244" t="s">
        <v>815</v>
      </c>
      <c r="I1562" s="244" t="s">
        <v>5901</v>
      </c>
      <c r="J1562" s="244" t="s">
        <v>3544</v>
      </c>
      <c r="K1562" s="244" t="s">
        <v>928</v>
      </c>
    </row>
    <row r="1563" spans="1:11" s="244" customFormat="1" x14ac:dyDescent="0.3">
      <c r="A1563" s="244" t="s">
        <v>898</v>
      </c>
      <c r="B1563" s="244" t="s">
        <v>899</v>
      </c>
      <c r="C1563" s="244" t="s">
        <v>5734</v>
      </c>
      <c r="D1563" s="244" t="s">
        <v>2988</v>
      </c>
      <c r="E1563" s="244" t="s">
        <v>4106</v>
      </c>
      <c r="G1563" s="244" t="s">
        <v>2998</v>
      </c>
      <c r="H1563" s="244" t="s">
        <v>815</v>
      </c>
      <c r="I1563" s="244" t="s">
        <v>4389</v>
      </c>
      <c r="J1563" s="244" t="s">
        <v>3545</v>
      </c>
      <c r="K1563" s="244" t="s">
        <v>928</v>
      </c>
    </row>
    <row r="1564" spans="1:11" s="244" customFormat="1" x14ac:dyDescent="0.3">
      <c r="A1564" s="244" t="s">
        <v>898</v>
      </c>
      <c r="B1564" s="244" t="s">
        <v>899</v>
      </c>
      <c r="C1564" s="244" t="s">
        <v>5734</v>
      </c>
      <c r="D1564" s="244" t="s">
        <v>2988</v>
      </c>
      <c r="E1564" s="244" t="s">
        <v>4106</v>
      </c>
      <c r="G1564" s="244" t="s">
        <v>2998</v>
      </c>
      <c r="H1564" s="244" t="s">
        <v>815</v>
      </c>
      <c r="I1564" s="244" t="s">
        <v>6128</v>
      </c>
      <c r="J1564" s="244" t="s">
        <v>3546</v>
      </c>
      <c r="K1564" s="244" t="s">
        <v>928</v>
      </c>
    </row>
    <row r="1565" spans="1:11" s="244" customFormat="1" x14ac:dyDescent="0.3">
      <c r="A1565" s="244" t="s">
        <v>898</v>
      </c>
      <c r="B1565" s="244" t="s">
        <v>899</v>
      </c>
      <c r="C1565" s="244" t="s">
        <v>5734</v>
      </c>
      <c r="D1565" s="244" t="s">
        <v>2988</v>
      </c>
      <c r="E1565" s="244" t="s">
        <v>4106</v>
      </c>
      <c r="G1565" s="244" t="s">
        <v>2998</v>
      </c>
      <c r="H1565" s="244" t="s">
        <v>815</v>
      </c>
      <c r="I1565" s="244" t="s">
        <v>4430</v>
      </c>
      <c r="J1565" s="244" t="s">
        <v>3547</v>
      </c>
      <c r="K1565" s="244" t="s">
        <v>928</v>
      </c>
    </row>
    <row r="1566" spans="1:11" s="244" customFormat="1" x14ac:dyDescent="0.3">
      <c r="A1566" s="244" t="s">
        <v>898</v>
      </c>
      <c r="B1566" s="244" t="s">
        <v>899</v>
      </c>
      <c r="C1566" s="244" t="s">
        <v>5734</v>
      </c>
      <c r="D1566" s="244" t="s">
        <v>2988</v>
      </c>
      <c r="E1566" s="244" t="s">
        <v>4106</v>
      </c>
      <c r="G1566" s="244" t="s">
        <v>2998</v>
      </c>
      <c r="H1566" s="244" t="s">
        <v>815</v>
      </c>
      <c r="I1566" s="244" t="s">
        <v>4453</v>
      </c>
      <c r="J1566" s="244" t="s">
        <v>3548</v>
      </c>
      <c r="K1566" s="244" t="s">
        <v>928</v>
      </c>
    </row>
    <row r="1567" spans="1:11" s="244" customFormat="1" x14ac:dyDescent="0.3">
      <c r="A1567" s="244" t="s">
        <v>898</v>
      </c>
      <c r="B1567" s="244" t="s">
        <v>899</v>
      </c>
      <c r="C1567" s="244" t="s">
        <v>5734</v>
      </c>
      <c r="D1567" s="244" t="s">
        <v>2988</v>
      </c>
      <c r="E1567" s="244" t="s">
        <v>4106</v>
      </c>
      <c r="G1567" s="244" t="s">
        <v>2998</v>
      </c>
      <c r="H1567" s="244" t="s">
        <v>815</v>
      </c>
      <c r="I1567" s="244" t="s">
        <v>2986</v>
      </c>
      <c r="J1567" s="244" t="s">
        <v>3549</v>
      </c>
      <c r="K1567" s="244" t="s">
        <v>928</v>
      </c>
    </row>
    <row r="1568" spans="1:11" s="244" customFormat="1" x14ac:dyDescent="0.3">
      <c r="A1568" s="244" t="s">
        <v>898</v>
      </c>
      <c r="B1568" s="244" t="s">
        <v>899</v>
      </c>
      <c r="C1568" s="244" t="s">
        <v>5734</v>
      </c>
      <c r="D1568" s="244" t="s">
        <v>2988</v>
      </c>
      <c r="E1568" s="244" t="s">
        <v>4106</v>
      </c>
      <c r="G1568" s="244" t="s">
        <v>2998</v>
      </c>
      <c r="H1568" s="244" t="s">
        <v>815</v>
      </c>
      <c r="I1568" s="244" t="s">
        <v>4461</v>
      </c>
      <c r="J1568" s="244" t="s">
        <v>3550</v>
      </c>
      <c r="K1568" s="244" t="s">
        <v>928</v>
      </c>
    </row>
    <row r="1569" spans="1:11" s="244" customFormat="1" x14ac:dyDescent="0.3">
      <c r="A1569" s="244" t="s">
        <v>898</v>
      </c>
      <c r="B1569" s="244" t="s">
        <v>899</v>
      </c>
      <c r="C1569" s="244" t="s">
        <v>5734</v>
      </c>
      <c r="D1569" s="244" t="s">
        <v>2988</v>
      </c>
      <c r="E1569" s="244" t="s">
        <v>4106</v>
      </c>
      <c r="G1569" s="244" t="s">
        <v>2998</v>
      </c>
      <c r="H1569" s="244" t="s">
        <v>815</v>
      </c>
      <c r="I1569" s="244" t="s">
        <v>1535</v>
      </c>
      <c r="J1569" s="244" t="s">
        <v>3551</v>
      </c>
      <c r="K1569" s="244" t="s">
        <v>928</v>
      </c>
    </row>
    <row r="1570" spans="1:11" s="244" customFormat="1" x14ac:dyDescent="0.3">
      <c r="A1570" s="244" t="s">
        <v>898</v>
      </c>
      <c r="B1570" s="244" t="s">
        <v>899</v>
      </c>
      <c r="C1570" s="244" t="s">
        <v>5734</v>
      </c>
      <c r="D1570" s="244" t="s">
        <v>2988</v>
      </c>
      <c r="E1570" s="244" t="s">
        <v>4106</v>
      </c>
      <c r="G1570" s="244" t="s">
        <v>2998</v>
      </c>
      <c r="H1570" s="244" t="s">
        <v>815</v>
      </c>
      <c r="I1570" s="244" t="s">
        <v>1537</v>
      </c>
      <c r="J1570" s="244" t="s">
        <v>3552</v>
      </c>
      <c r="K1570" s="244" t="s">
        <v>928</v>
      </c>
    </row>
    <row r="1571" spans="1:11" s="244" customFormat="1" x14ac:dyDescent="0.3">
      <c r="A1571" s="244" t="s">
        <v>898</v>
      </c>
      <c r="B1571" s="244" t="s">
        <v>899</v>
      </c>
      <c r="C1571" s="244" t="s">
        <v>5734</v>
      </c>
      <c r="D1571" s="244" t="s">
        <v>2988</v>
      </c>
      <c r="E1571" s="244" t="s">
        <v>4106</v>
      </c>
      <c r="G1571" s="244" t="s">
        <v>2998</v>
      </c>
      <c r="H1571" s="244" t="s">
        <v>815</v>
      </c>
      <c r="I1571" s="244" t="s">
        <v>1603</v>
      </c>
      <c r="J1571" s="244" t="s">
        <v>3553</v>
      </c>
      <c r="K1571" s="244" t="s">
        <v>928</v>
      </c>
    </row>
    <row r="1572" spans="1:11" s="244" customFormat="1" x14ac:dyDescent="0.3">
      <c r="A1572" s="244" t="s">
        <v>898</v>
      </c>
      <c r="B1572" s="244" t="s">
        <v>899</v>
      </c>
      <c r="C1572" s="244" t="s">
        <v>5734</v>
      </c>
      <c r="D1572" s="244" t="s">
        <v>2988</v>
      </c>
      <c r="E1572" s="244" t="s">
        <v>4106</v>
      </c>
      <c r="G1572" s="244" t="s">
        <v>2998</v>
      </c>
      <c r="H1572" s="244" t="s">
        <v>815</v>
      </c>
      <c r="I1572" s="244" t="s">
        <v>1621</v>
      </c>
      <c r="J1572" s="244" t="s">
        <v>6073</v>
      </c>
      <c r="K1572" s="244" t="s">
        <v>928</v>
      </c>
    </row>
    <row r="1573" spans="1:11" s="244" customFormat="1" x14ac:dyDescent="0.3">
      <c r="A1573" s="244" t="s">
        <v>898</v>
      </c>
      <c r="B1573" s="244" t="s">
        <v>899</v>
      </c>
      <c r="C1573" s="244" t="s">
        <v>5734</v>
      </c>
      <c r="D1573" s="244" t="s">
        <v>2988</v>
      </c>
      <c r="E1573" s="244" t="s">
        <v>4106</v>
      </c>
      <c r="G1573" s="244" t="s">
        <v>2998</v>
      </c>
      <c r="H1573" s="244" t="s">
        <v>815</v>
      </c>
      <c r="I1573" s="244" t="s">
        <v>3013</v>
      </c>
      <c r="J1573" s="244" t="s">
        <v>4368</v>
      </c>
      <c r="K1573" s="244" t="s">
        <v>928</v>
      </c>
    </row>
    <row r="1574" spans="1:11" s="244" customFormat="1" x14ac:dyDescent="0.3">
      <c r="A1574" s="244" t="s">
        <v>898</v>
      </c>
      <c r="B1574" s="244" t="s">
        <v>899</v>
      </c>
      <c r="C1574" s="244" t="s">
        <v>5734</v>
      </c>
      <c r="D1574" s="244" t="s">
        <v>2988</v>
      </c>
      <c r="E1574" s="244" t="s">
        <v>4106</v>
      </c>
      <c r="G1574" s="244" t="s">
        <v>2998</v>
      </c>
      <c r="H1574" s="244" t="s">
        <v>815</v>
      </c>
      <c r="I1574" s="244" t="s">
        <v>3059</v>
      </c>
      <c r="J1574" s="244" t="s">
        <v>6075</v>
      </c>
      <c r="K1574" s="244" t="s">
        <v>928</v>
      </c>
    </row>
    <row r="1575" spans="1:11" s="244" customFormat="1" x14ac:dyDescent="0.3">
      <c r="A1575" s="244" t="s">
        <v>898</v>
      </c>
      <c r="B1575" s="244" t="s">
        <v>899</v>
      </c>
      <c r="C1575" s="244" t="s">
        <v>5734</v>
      </c>
      <c r="D1575" s="244" t="s">
        <v>2988</v>
      </c>
      <c r="E1575" s="244" t="s">
        <v>4106</v>
      </c>
      <c r="G1575" s="244" t="s">
        <v>2998</v>
      </c>
      <c r="H1575" s="244" t="s">
        <v>815</v>
      </c>
      <c r="I1575" s="244" t="s">
        <v>2365</v>
      </c>
      <c r="J1575" s="244" t="s">
        <v>6076</v>
      </c>
      <c r="K1575" s="244" t="s">
        <v>928</v>
      </c>
    </row>
    <row r="1576" spans="1:11" s="244" customFormat="1" x14ac:dyDescent="0.3">
      <c r="A1576" s="244" t="s">
        <v>898</v>
      </c>
      <c r="B1576" s="244" t="s">
        <v>899</v>
      </c>
      <c r="C1576" s="244" t="s">
        <v>5734</v>
      </c>
      <c r="D1576" s="244" t="s">
        <v>2988</v>
      </c>
      <c r="E1576" s="244" t="s">
        <v>4106</v>
      </c>
      <c r="G1576" s="244" t="s">
        <v>2998</v>
      </c>
      <c r="H1576" s="244" t="s">
        <v>815</v>
      </c>
      <c r="I1576" s="244" t="s">
        <v>2367</v>
      </c>
      <c r="J1576" s="244" t="s">
        <v>6077</v>
      </c>
      <c r="K1576" s="244" t="s">
        <v>928</v>
      </c>
    </row>
    <row r="1577" spans="1:11" s="244" customFormat="1" x14ac:dyDescent="0.3">
      <c r="A1577" s="244" t="s">
        <v>898</v>
      </c>
      <c r="B1577" s="244" t="s">
        <v>899</v>
      </c>
      <c r="C1577" s="244" t="s">
        <v>5734</v>
      </c>
      <c r="D1577" s="244" t="s">
        <v>2988</v>
      </c>
      <c r="E1577" s="244" t="s">
        <v>4106</v>
      </c>
      <c r="G1577" s="244" t="s">
        <v>2998</v>
      </c>
      <c r="H1577" s="244" t="s">
        <v>815</v>
      </c>
      <c r="I1577" s="244" t="s">
        <v>2371</v>
      </c>
      <c r="J1577" s="244" t="s">
        <v>6078</v>
      </c>
      <c r="K1577" s="244" t="s">
        <v>928</v>
      </c>
    </row>
    <row r="1578" spans="1:11" s="244" customFormat="1" x14ac:dyDescent="0.3">
      <c r="A1578" s="244" t="s">
        <v>898</v>
      </c>
      <c r="B1578" s="244" t="s">
        <v>899</v>
      </c>
      <c r="C1578" s="244" t="s">
        <v>5734</v>
      </c>
      <c r="D1578" s="244" t="s">
        <v>2988</v>
      </c>
      <c r="E1578" s="244" t="s">
        <v>4106</v>
      </c>
      <c r="G1578" s="244" t="s">
        <v>2998</v>
      </c>
      <c r="H1578" s="244" t="s">
        <v>815</v>
      </c>
      <c r="I1578" s="244" t="s">
        <v>2382</v>
      </c>
      <c r="J1578" s="244" t="s">
        <v>6079</v>
      </c>
      <c r="K1578" s="244" t="s">
        <v>928</v>
      </c>
    </row>
    <row r="1579" spans="1:11" s="244" customFormat="1" x14ac:dyDescent="0.3">
      <c r="A1579" s="244" t="s">
        <v>898</v>
      </c>
      <c r="B1579" s="244" t="s">
        <v>899</v>
      </c>
      <c r="C1579" s="244" t="s">
        <v>5734</v>
      </c>
      <c r="D1579" s="244" t="s">
        <v>2988</v>
      </c>
      <c r="E1579" s="244" t="s">
        <v>4106</v>
      </c>
      <c r="G1579" s="244" t="s">
        <v>2998</v>
      </c>
      <c r="H1579" s="244" t="s">
        <v>815</v>
      </c>
      <c r="I1579" s="244" t="s">
        <v>2405</v>
      </c>
      <c r="J1579" s="244" t="s">
        <v>8018</v>
      </c>
      <c r="K1579" s="244" t="s">
        <v>928</v>
      </c>
    </row>
    <row r="1580" spans="1:11" s="244" customFormat="1" x14ac:dyDescent="0.3">
      <c r="A1580" s="244" t="s">
        <v>898</v>
      </c>
      <c r="B1580" s="244" t="s">
        <v>899</v>
      </c>
      <c r="C1580" s="244" t="s">
        <v>5734</v>
      </c>
      <c r="D1580" s="244" t="s">
        <v>2988</v>
      </c>
      <c r="E1580" s="244" t="s">
        <v>4106</v>
      </c>
      <c r="G1580" s="244" t="s">
        <v>2998</v>
      </c>
      <c r="H1580" s="244" t="s">
        <v>815</v>
      </c>
      <c r="I1580" s="244" t="s">
        <v>2419</v>
      </c>
      <c r="J1580" s="244" t="s">
        <v>8019</v>
      </c>
      <c r="K1580" s="244" t="s">
        <v>928</v>
      </c>
    </row>
    <row r="1581" spans="1:11" s="244" customFormat="1" x14ac:dyDescent="0.3">
      <c r="A1581" s="244" t="s">
        <v>898</v>
      </c>
      <c r="B1581" s="244" t="s">
        <v>899</v>
      </c>
      <c r="C1581" s="244" t="s">
        <v>5734</v>
      </c>
      <c r="D1581" s="244" t="s">
        <v>2988</v>
      </c>
      <c r="E1581" s="244" t="s">
        <v>4106</v>
      </c>
      <c r="G1581" s="244" t="s">
        <v>2998</v>
      </c>
      <c r="H1581" s="244" t="s">
        <v>815</v>
      </c>
      <c r="I1581" s="244" t="s">
        <v>2426</v>
      </c>
      <c r="J1581" s="244" t="s">
        <v>8149</v>
      </c>
      <c r="K1581" s="244" t="s">
        <v>928</v>
      </c>
    </row>
    <row r="1582" spans="1:11" s="244" customFormat="1" x14ac:dyDescent="0.3">
      <c r="A1582" s="244" t="s">
        <v>898</v>
      </c>
      <c r="B1582" s="244" t="s">
        <v>899</v>
      </c>
      <c r="C1582" s="244" t="s">
        <v>5734</v>
      </c>
      <c r="D1582" s="244" t="s">
        <v>2988</v>
      </c>
      <c r="E1582" s="244" t="s">
        <v>4106</v>
      </c>
      <c r="G1582" s="244" t="s">
        <v>2998</v>
      </c>
      <c r="H1582" s="244" t="s">
        <v>815</v>
      </c>
      <c r="I1582" s="244" t="s">
        <v>2428</v>
      </c>
      <c r="J1582" s="244" t="s">
        <v>8150</v>
      </c>
      <c r="K1582" s="244" t="s">
        <v>928</v>
      </c>
    </row>
    <row r="1583" spans="1:11" s="244" customFormat="1" x14ac:dyDescent="0.3">
      <c r="A1583" s="244" t="s">
        <v>898</v>
      </c>
      <c r="B1583" s="244" t="s">
        <v>899</v>
      </c>
      <c r="C1583" s="244" t="s">
        <v>5734</v>
      </c>
      <c r="D1583" s="244" t="s">
        <v>2988</v>
      </c>
      <c r="E1583" s="244" t="s">
        <v>4106</v>
      </c>
      <c r="G1583" s="244" t="s">
        <v>2998</v>
      </c>
      <c r="H1583" s="244" t="s">
        <v>815</v>
      </c>
      <c r="I1583" s="244" t="s">
        <v>2430</v>
      </c>
      <c r="J1583" s="244" t="s">
        <v>8151</v>
      </c>
      <c r="K1583" s="244" t="s">
        <v>928</v>
      </c>
    </row>
    <row r="1584" spans="1:11" s="244" customFormat="1" x14ac:dyDescent="0.3">
      <c r="A1584" s="244" t="s">
        <v>898</v>
      </c>
      <c r="B1584" s="244" t="s">
        <v>899</v>
      </c>
      <c r="C1584" s="244" t="s">
        <v>5734</v>
      </c>
      <c r="D1584" s="244" t="s">
        <v>2988</v>
      </c>
      <c r="E1584" s="244" t="s">
        <v>4106</v>
      </c>
      <c r="G1584" s="244" t="s">
        <v>2998</v>
      </c>
      <c r="H1584" s="244" t="s">
        <v>815</v>
      </c>
      <c r="I1584" s="244" t="s">
        <v>2432</v>
      </c>
      <c r="J1584" s="244" t="s">
        <v>8152</v>
      </c>
      <c r="K1584" s="244" t="s">
        <v>928</v>
      </c>
    </row>
    <row r="1585" spans="1:11" s="244" customFormat="1" x14ac:dyDescent="0.3">
      <c r="A1585" s="244" t="s">
        <v>898</v>
      </c>
      <c r="B1585" s="244" t="s">
        <v>899</v>
      </c>
      <c r="C1585" s="244" t="s">
        <v>5734</v>
      </c>
      <c r="D1585" s="244" t="s">
        <v>2988</v>
      </c>
      <c r="E1585" s="244" t="s">
        <v>4106</v>
      </c>
      <c r="G1585" s="244" t="s">
        <v>5716</v>
      </c>
      <c r="H1585" s="244" t="s">
        <v>906</v>
      </c>
      <c r="I1585" s="244" t="s">
        <v>4106</v>
      </c>
      <c r="J1585" s="244" t="s">
        <v>8906</v>
      </c>
      <c r="K1585" s="244" t="s">
        <v>928</v>
      </c>
    </row>
    <row r="1586" spans="1:11" s="244" customFormat="1" x14ac:dyDescent="0.3">
      <c r="A1586" s="244" t="s">
        <v>898</v>
      </c>
      <c r="B1586" s="244" t="s">
        <v>899</v>
      </c>
      <c r="C1586" s="244" t="s">
        <v>5734</v>
      </c>
      <c r="D1586" s="244" t="s">
        <v>2988</v>
      </c>
      <c r="E1586" s="244" t="s">
        <v>4106</v>
      </c>
      <c r="G1586" s="244" t="s">
        <v>5716</v>
      </c>
      <c r="H1586" s="244" t="s">
        <v>906</v>
      </c>
      <c r="I1586" s="244" t="s">
        <v>4105</v>
      </c>
      <c r="J1586" s="244" t="s">
        <v>5073</v>
      </c>
      <c r="K1586" s="244" t="s">
        <v>928</v>
      </c>
    </row>
    <row r="1587" spans="1:11" s="244" customFormat="1" x14ac:dyDescent="0.3">
      <c r="A1587" s="244" t="s">
        <v>898</v>
      </c>
      <c r="B1587" s="244" t="s">
        <v>899</v>
      </c>
      <c r="C1587" s="244" t="s">
        <v>5734</v>
      </c>
      <c r="D1587" s="244" t="s">
        <v>2988</v>
      </c>
      <c r="E1587" s="244" t="s">
        <v>4106</v>
      </c>
      <c r="G1587" s="244" t="s">
        <v>5716</v>
      </c>
      <c r="H1587" s="244" t="s">
        <v>906</v>
      </c>
      <c r="I1587" s="244" t="s">
        <v>5700</v>
      </c>
      <c r="J1587" s="244" t="s">
        <v>5074</v>
      </c>
      <c r="K1587" s="244" t="s">
        <v>928</v>
      </c>
    </row>
    <row r="1588" spans="1:11" s="244" customFormat="1" x14ac:dyDescent="0.3">
      <c r="A1588" s="244" t="s">
        <v>898</v>
      </c>
      <c r="B1588" s="244" t="s">
        <v>899</v>
      </c>
      <c r="C1588" s="244" t="s">
        <v>5734</v>
      </c>
      <c r="D1588" s="244" t="s">
        <v>2988</v>
      </c>
      <c r="E1588" s="244" t="s">
        <v>4106</v>
      </c>
      <c r="G1588" s="244" t="s">
        <v>5716</v>
      </c>
      <c r="H1588" s="244" t="s">
        <v>906</v>
      </c>
      <c r="I1588" s="244" t="s">
        <v>2998</v>
      </c>
      <c r="J1588" s="244" t="s">
        <v>5075</v>
      </c>
      <c r="K1588" s="244" t="s">
        <v>928</v>
      </c>
    </row>
    <row r="1589" spans="1:11" s="244" customFormat="1" x14ac:dyDescent="0.3">
      <c r="A1589" s="244" t="s">
        <v>898</v>
      </c>
      <c r="B1589" s="244" t="s">
        <v>899</v>
      </c>
      <c r="C1589" s="244" t="s">
        <v>5734</v>
      </c>
      <c r="D1589" s="244" t="s">
        <v>2988</v>
      </c>
      <c r="E1589" s="244" t="s">
        <v>4106</v>
      </c>
      <c r="G1589" s="244" t="s">
        <v>5716</v>
      </c>
      <c r="H1589" s="244" t="s">
        <v>906</v>
      </c>
      <c r="I1589" s="244" t="s">
        <v>5707</v>
      </c>
      <c r="J1589" s="244" t="s">
        <v>3523</v>
      </c>
      <c r="K1589" s="244" t="s">
        <v>928</v>
      </c>
    </row>
    <row r="1590" spans="1:11" s="244" customFormat="1" x14ac:dyDescent="0.3">
      <c r="A1590" s="244" t="s">
        <v>898</v>
      </c>
      <c r="B1590" s="244" t="s">
        <v>899</v>
      </c>
      <c r="C1590" s="244" t="s">
        <v>5734</v>
      </c>
      <c r="D1590" s="244" t="s">
        <v>2988</v>
      </c>
      <c r="E1590" s="244" t="s">
        <v>4106</v>
      </c>
      <c r="G1590" s="244" t="s">
        <v>5716</v>
      </c>
      <c r="H1590" s="244" t="s">
        <v>906</v>
      </c>
      <c r="I1590" s="244" t="s">
        <v>909</v>
      </c>
      <c r="J1590" s="244" t="s">
        <v>3524</v>
      </c>
      <c r="K1590" s="244" t="s">
        <v>928</v>
      </c>
    </row>
    <row r="1591" spans="1:11" s="244" customFormat="1" x14ac:dyDescent="0.3">
      <c r="A1591" s="244" t="s">
        <v>898</v>
      </c>
      <c r="B1591" s="244" t="s">
        <v>899</v>
      </c>
      <c r="C1591" s="244" t="s">
        <v>5734</v>
      </c>
      <c r="D1591" s="244" t="s">
        <v>2988</v>
      </c>
      <c r="E1591" s="244" t="s">
        <v>4106</v>
      </c>
      <c r="G1591" s="244" t="s">
        <v>5716</v>
      </c>
      <c r="H1591" s="244" t="s">
        <v>906</v>
      </c>
      <c r="I1591" s="244" t="s">
        <v>5725</v>
      </c>
      <c r="J1591" s="244" t="s">
        <v>3525</v>
      </c>
      <c r="K1591" s="244" t="s">
        <v>928</v>
      </c>
    </row>
    <row r="1592" spans="1:11" s="244" customFormat="1" x14ac:dyDescent="0.3">
      <c r="A1592" s="244" t="s">
        <v>898</v>
      </c>
      <c r="B1592" s="244" t="s">
        <v>899</v>
      </c>
      <c r="C1592" s="244" t="s">
        <v>5734</v>
      </c>
      <c r="D1592" s="244" t="s">
        <v>2988</v>
      </c>
      <c r="E1592" s="244" t="s">
        <v>4106</v>
      </c>
      <c r="G1592" s="244" t="s">
        <v>5716</v>
      </c>
      <c r="H1592" s="244" t="s">
        <v>906</v>
      </c>
      <c r="I1592" s="244" t="s">
        <v>5734</v>
      </c>
      <c r="J1592" s="244" t="s">
        <v>3526</v>
      </c>
      <c r="K1592" s="244" t="s">
        <v>928</v>
      </c>
    </row>
    <row r="1593" spans="1:11" s="244" customFormat="1" x14ac:dyDescent="0.3">
      <c r="A1593" s="244" t="s">
        <v>898</v>
      </c>
      <c r="B1593" s="244" t="s">
        <v>899</v>
      </c>
      <c r="C1593" s="244" t="s">
        <v>5734</v>
      </c>
      <c r="D1593" s="244" t="s">
        <v>2988</v>
      </c>
      <c r="E1593" s="244" t="s">
        <v>4106</v>
      </c>
      <c r="G1593" s="244" t="s">
        <v>5716</v>
      </c>
      <c r="H1593" s="244" t="s">
        <v>906</v>
      </c>
      <c r="I1593" s="244" t="s">
        <v>5689</v>
      </c>
      <c r="J1593" s="244" t="s">
        <v>3527</v>
      </c>
      <c r="K1593" s="244" t="s">
        <v>928</v>
      </c>
    </row>
    <row r="1594" spans="1:11" s="244" customFormat="1" x14ac:dyDescent="0.3">
      <c r="A1594" s="244" t="s">
        <v>898</v>
      </c>
      <c r="B1594" s="244" t="s">
        <v>899</v>
      </c>
      <c r="C1594" s="244" t="s">
        <v>5734</v>
      </c>
      <c r="D1594" s="244" t="s">
        <v>2988</v>
      </c>
      <c r="E1594" s="244" t="s">
        <v>4106</v>
      </c>
      <c r="G1594" s="244" t="s">
        <v>5716</v>
      </c>
      <c r="H1594" s="244" t="s">
        <v>906</v>
      </c>
      <c r="I1594" s="244" t="s">
        <v>881</v>
      </c>
      <c r="J1594" s="244" t="s">
        <v>3528</v>
      </c>
      <c r="K1594" s="244" t="s">
        <v>928</v>
      </c>
    </row>
    <row r="1595" spans="1:11" s="244" customFormat="1" x14ac:dyDescent="0.3">
      <c r="A1595" s="244" t="s">
        <v>898</v>
      </c>
      <c r="B1595" s="244" t="s">
        <v>899</v>
      </c>
      <c r="C1595" s="244" t="s">
        <v>5734</v>
      </c>
      <c r="D1595" s="244" t="s">
        <v>2988</v>
      </c>
      <c r="E1595" s="244" t="s">
        <v>4106</v>
      </c>
      <c r="G1595" s="244" t="s">
        <v>5716</v>
      </c>
      <c r="H1595" s="244" t="s">
        <v>906</v>
      </c>
      <c r="I1595" s="244" t="s">
        <v>1073</v>
      </c>
      <c r="J1595" s="244" t="s">
        <v>5887</v>
      </c>
      <c r="K1595" s="244" t="s">
        <v>928</v>
      </c>
    </row>
    <row r="1596" spans="1:11" s="244" customFormat="1" x14ac:dyDescent="0.3">
      <c r="A1596" s="244" t="s">
        <v>898</v>
      </c>
      <c r="B1596" s="244" t="s">
        <v>899</v>
      </c>
      <c r="C1596" s="244" t="s">
        <v>5734</v>
      </c>
      <c r="D1596" s="244" t="s">
        <v>2988</v>
      </c>
      <c r="E1596" s="244" t="s">
        <v>4106</v>
      </c>
      <c r="G1596" s="244" t="s">
        <v>5716</v>
      </c>
      <c r="H1596" s="244" t="s">
        <v>906</v>
      </c>
      <c r="I1596" s="244" t="s">
        <v>6466</v>
      </c>
      <c r="J1596" s="244" t="s">
        <v>3554</v>
      </c>
      <c r="K1596" s="244" t="s">
        <v>928</v>
      </c>
    </row>
    <row r="1597" spans="1:11" s="244" customFormat="1" x14ac:dyDescent="0.3">
      <c r="A1597" s="244" t="s">
        <v>898</v>
      </c>
      <c r="B1597" s="244" t="s">
        <v>899</v>
      </c>
      <c r="C1597" s="244" t="s">
        <v>5734</v>
      </c>
      <c r="D1597" s="244" t="s">
        <v>2988</v>
      </c>
      <c r="E1597" s="244" t="s">
        <v>4106</v>
      </c>
      <c r="G1597" s="244" t="s">
        <v>5716</v>
      </c>
      <c r="H1597" s="244" t="s">
        <v>906</v>
      </c>
      <c r="I1597" s="244" t="s">
        <v>6470</v>
      </c>
      <c r="J1597" s="244" t="s">
        <v>3555</v>
      </c>
      <c r="K1597" s="244" t="s">
        <v>928</v>
      </c>
    </row>
    <row r="1598" spans="1:11" s="244" customFormat="1" x14ac:dyDescent="0.3">
      <c r="A1598" s="244" t="s">
        <v>898</v>
      </c>
      <c r="B1598" s="244" t="s">
        <v>899</v>
      </c>
      <c r="C1598" s="244" t="s">
        <v>5734</v>
      </c>
      <c r="D1598" s="244" t="s">
        <v>2988</v>
      </c>
      <c r="E1598" s="244" t="s">
        <v>4106</v>
      </c>
      <c r="G1598" s="244" t="s">
        <v>5716</v>
      </c>
      <c r="H1598" s="244" t="s">
        <v>906</v>
      </c>
      <c r="I1598" s="244" t="s">
        <v>6474</v>
      </c>
      <c r="J1598" s="244" t="s">
        <v>3556</v>
      </c>
      <c r="K1598" s="244" t="s">
        <v>928</v>
      </c>
    </row>
    <row r="1599" spans="1:11" s="244" customFormat="1" x14ac:dyDescent="0.3">
      <c r="A1599" s="244" t="s">
        <v>898</v>
      </c>
      <c r="B1599" s="244" t="s">
        <v>899</v>
      </c>
      <c r="C1599" s="244" t="s">
        <v>5734</v>
      </c>
      <c r="D1599" s="244" t="s">
        <v>2988</v>
      </c>
      <c r="E1599" s="244" t="s">
        <v>4106</v>
      </c>
      <c r="G1599" s="244" t="s">
        <v>5716</v>
      </c>
      <c r="H1599" s="244" t="s">
        <v>906</v>
      </c>
      <c r="I1599" s="244" t="s">
        <v>898</v>
      </c>
      <c r="J1599" s="244" t="s">
        <v>3557</v>
      </c>
      <c r="K1599" s="244" t="s">
        <v>928</v>
      </c>
    </row>
    <row r="1600" spans="1:11" s="244" customFormat="1" x14ac:dyDescent="0.3">
      <c r="A1600" s="244" t="s">
        <v>898</v>
      </c>
      <c r="B1600" s="244" t="s">
        <v>899</v>
      </c>
      <c r="C1600" s="244" t="s">
        <v>5734</v>
      </c>
      <c r="D1600" s="244" t="s">
        <v>2988</v>
      </c>
      <c r="E1600" s="244" t="s">
        <v>4106</v>
      </c>
      <c r="G1600" s="244" t="s">
        <v>5716</v>
      </c>
      <c r="H1600" s="244" t="s">
        <v>906</v>
      </c>
      <c r="I1600" s="244" t="s">
        <v>5696</v>
      </c>
      <c r="J1600" s="244" t="s">
        <v>3558</v>
      </c>
      <c r="K1600" s="244" t="s">
        <v>928</v>
      </c>
    </row>
    <row r="1601" spans="1:11" s="244" customFormat="1" x14ac:dyDescent="0.3">
      <c r="A1601" s="244" t="s">
        <v>898</v>
      </c>
      <c r="B1601" s="244" t="s">
        <v>899</v>
      </c>
      <c r="C1601" s="244" t="s">
        <v>5734</v>
      </c>
      <c r="D1601" s="244" t="s">
        <v>2988</v>
      </c>
      <c r="E1601" s="244" t="s">
        <v>4106</v>
      </c>
      <c r="G1601" s="244" t="s">
        <v>5716</v>
      </c>
      <c r="H1601" s="244" t="s">
        <v>906</v>
      </c>
      <c r="I1601" s="244" t="s">
        <v>2968</v>
      </c>
      <c r="J1601" s="244" t="s">
        <v>3559</v>
      </c>
      <c r="K1601" s="244" t="s">
        <v>928</v>
      </c>
    </row>
    <row r="1602" spans="1:11" s="244" customFormat="1" x14ac:dyDescent="0.3">
      <c r="A1602" s="244" t="s">
        <v>898</v>
      </c>
      <c r="B1602" s="244" t="s">
        <v>899</v>
      </c>
      <c r="C1602" s="244" t="s">
        <v>5734</v>
      </c>
      <c r="D1602" s="244" t="s">
        <v>2988</v>
      </c>
      <c r="E1602" s="244" t="s">
        <v>4106</v>
      </c>
      <c r="G1602" s="244" t="s">
        <v>5716</v>
      </c>
      <c r="H1602" s="244" t="s">
        <v>906</v>
      </c>
      <c r="I1602" s="244" t="s">
        <v>2127</v>
      </c>
      <c r="J1602" s="244" t="s">
        <v>3560</v>
      </c>
      <c r="K1602" s="244" t="s">
        <v>928</v>
      </c>
    </row>
    <row r="1603" spans="1:11" s="244" customFormat="1" x14ac:dyDescent="0.3">
      <c r="A1603" s="244" t="s">
        <v>898</v>
      </c>
      <c r="B1603" s="244" t="s">
        <v>899</v>
      </c>
      <c r="C1603" s="244" t="s">
        <v>5734</v>
      </c>
      <c r="D1603" s="244" t="s">
        <v>2988</v>
      </c>
      <c r="E1603" s="244" t="s">
        <v>4106</v>
      </c>
      <c r="G1603" s="244" t="s">
        <v>5716</v>
      </c>
      <c r="H1603" s="244" t="s">
        <v>906</v>
      </c>
      <c r="I1603" s="244" t="s">
        <v>258</v>
      </c>
      <c r="J1603" s="244" t="s">
        <v>3561</v>
      </c>
      <c r="K1603" s="244" t="s">
        <v>928</v>
      </c>
    </row>
    <row r="1604" spans="1:11" s="244" customFormat="1" x14ac:dyDescent="0.3">
      <c r="A1604" s="244" t="s">
        <v>898</v>
      </c>
      <c r="B1604" s="244" t="s">
        <v>899</v>
      </c>
      <c r="C1604" s="244" t="s">
        <v>5734</v>
      </c>
      <c r="D1604" s="244" t="s">
        <v>2988</v>
      </c>
      <c r="E1604" s="244" t="s">
        <v>4106</v>
      </c>
      <c r="G1604" s="244" t="s">
        <v>5716</v>
      </c>
      <c r="H1604" s="244" t="s">
        <v>906</v>
      </c>
      <c r="I1604" s="244" t="s">
        <v>268</v>
      </c>
      <c r="J1604" s="244" t="s">
        <v>3562</v>
      </c>
      <c r="K1604" s="244" t="s">
        <v>928</v>
      </c>
    </row>
    <row r="1605" spans="1:11" s="244" customFormat="1" x14ac:dyDescent="0.3">
      <c r="A1605" s="244" t="s">
        <v>898</v>
      </c>
      <c r="B1605" s="244" t="s">
        <v>899</v>
      </c>
      <c r="C1605" s="244" t="s">
        <v>5734</v>
      </c>
      <c r="D1605" s="244" t="s">
        <v>2988</v>
      </c>
      <c r="E1605" s="244" t="s">
        <v>4106</v>
      </c>
      <c r="G1605" s="244" t="s">
        <v>5716</v>
      </c>
      <c r="H1605" s="244" t="s">
        <v>906</v>
      </c>
      <c r="I1605" s="244" t="s">
        <v>6317</v>
      </c>
      <c r="J1605" s="244" t="s">
        <v>3563</v>
      </c>
      <c r="K1605" s="244" t="s">
        <v>928</v>
      </c>
    </row>
    <row r="1606" spans="1:11" s="244" customFormat="1" x14ac:dyDescent="0.3">
      <c r="A1606" s="244" t="s">
        <v>898</v>
      </c>
      <c r="B1606" s="244" t="s">
        <v>899</v>
      </c>
      <c r="C1606" s="244" t="s">
        <v>5734</v>
      </c>
      <c r="D1606" s="244" t="s">
        <v>2988</v>
      </c>
      <c r="E1606" s="244" t="s">
        <v>4106</v>
      </c>
      <c r="G1606" s="244" t="s">
        <v>5716</v>
      </c>
      <c r="H1606" s="244" t="s">
        <v>906</v>
      </c>
      <c r="I1606" s="244" t="s">
        <v>2918</v>
      </c>
      <c r="J1606" s="244" t="s">
        <v>3564</v>
      </c>
      <c r="K1606" s="244" t="s">
        <v>928</v>
      </c>
    </row>
    <row r="1607" spans="1:11" s="244" customFormat="1" x14ac:dyDescent="0.3">
      <c r="A1607" s="244" t="s">
        <v>898</v>
      </c>
      <c r="B1607" s="244" t="s">
        <v>899</v>
      </c>
      <c r="C1607" s="244" t="s">
        <v>5734</v>
      </c>
      <c r="D1607" s="244" t="s">
        <v>2988</v>
      </c>
      <c r="E1607" s="244" t="s">
        <v>4106</v>
      </c>
      <c r="G1607" s="244" t="s">
        <v>5716</v>
      </c>
      <c r="H1607" s="244" t="s">
        <v>906</v>
      </c>
      <c r="I1607" s="244" t="s">
        <v>2317</v>
      </c>
      <c r="J1607" s="244" t="s">
        <v>5883</v>
      </c>
      <c r="K1607" s="244" t="s">
        <v>928</v>
      </c>
    </row>
    <row r="1608" spans="1:11" s="244" customFormat="1" x14ac:dyDescent="0.3">
      <c r="A1608" s="244" t="s">
        <v>898</v>
      </c>
      <c r="B1608" s="244" t="s">
        <v>899</v>
      </c>
      <c r="C1608" s="244" t="s">
        <v>5734</v>
      </c>
      <c r="D1608" s="244" t="s">
        <v>2988</v>
      </c>
      <c r="E1608" s="244" t="s">
        <v>4106</v>
      </c>
      <c r="G1608" s="244" t="s">
        <v>5716</v>
      </c>
      <c r="H1608" s="244" t="s">
        <v>906</v>
      </c>
      <c r="I1608" s="244" t="s">
        <v>2924</v>
      </c>
      <c r="J1608" s="244" t="s">
        <v>3565</v>
      </c>
      <c r="K1608" s="244" t="s">
        <v>928</v>
      </c>
    </row>
    <row r="1609" spans="1:11" s="244" customFormat="1" x14ac:dyDescent="0.3">
      <c r="A1609" s="244" t="s">
        <v>898</v>
      </c>
      <c r="B1609" s="244" t="s">
        <v>899</v>
      </c>
      <c r="C1609" s="244" t="s">
        <v>5734</v>
      </c>
      <c r="D1609" s="244" t="s">
        <v>2988</v>
      </c>
      <c r="E1609" s="244" t="s">
        <v>4106</v>
      </c>
      <c r="G1609" s="244" t="s">
        <v>5716</v>
      </c>
      <c r="H1609" s="244" t="s">
        <v>906</v>
      </c>
      <c r="I1609" s="244" t="s">
        <v>2926</v>
      </c>
      <c r="J1609" s="244" t="s">
        <v>3566</v>
      </c>
      <c r="K1609" s="244" t="s">
        <v>928</v>
      </c>
    </row>
    <row r="1610" spans="1:11" s="244" customFormat="1" x14ac:dyDescent="0.3">
      <c r="A1610" s="244" t="s">
        <v>898</v>
      </c>
      <c r="B1610" s="244" t="s">
        <v>899</v>
      </c>
      <c r="C1610" s="244" t="s">
        <v>5734</v>
      </c>
      <c r="D1610" s="244" t="s">
        <v>2988</v>
      </c>
      <c r="E1610" s="244" t="s">
        <v>4106</v>
      </c>
      <c r="G1610" s="244" t="s">
        <v>5716</v>
      </c>
      <c r="H1610" s="244" t="s">
        <v>906</v>
      </c>
      <c r="I1610" s="244" t="s">
        <v>4702</v>
      </c>
      <c r="J1610" s="244" t="s">
        <v>3567</v>
      </c>
      <c r="K1610" s="244" t="s">
        <v>928</v>
      </c>
    </row>
    <row r="1611" spans="1:11" s="244" customFormat="1" x14ac:dyDescent="0.3">
      <c r="A1611" s="244" t="s">
        <v>898</v>
      </c>
      <c r="B1611" s="244" t="s">
        <v>899</v>
      </c>
      <c r="C1611" s="244" t="s">
        <v>5734</v>
      </c>
      <c r="D1611" s="244" t="s">
        <v>2988</v>
      </c>
      <c r="E1611" s="244" t="s">
        <v>4106</v>
      </c>
      <c r="G1611" s="244" t="s">
        <v>5716</v>
      </c>
      <c r="H1611" s="244" t="s">
        <v>906</v>
      </c>
      <c r="I1611" s="244" t="s">
        <v>4704</v>
      </c>
      <c r="J1611" s="244" t="s">
        <v>3568</v>
      </c>
      <c r="K1611" s="244" t="s">
        <v>928</v>
      </c>
    </row>
    <row r="1612" spans="1:11" s="244" customFormat="1" x14ac:dyDescent="0.3">
      <c r="A1612" s="244" t="s">
        <v>898</v>
      </c>
      <c r="B1612" s="244" t="s">
        <v>899</v>
      </c>
      <c r="C1612" s="244" t="s">
        <v>5734</v>
      </c>
      <c r="D1612" s="244" t="s">
        <v>2988</v>
      </c>
      <c r="E1612" s="244" t="s">
        <v>4106</v>
      </c>
      <c r="G1612" s="244" t="s">
        <v>5716</v>
      </c>
      <c r="H1612" s="244" t="s">
        <v>906</v>
      </c>
      <c r="I1612" s="244" t="s">
        <v>1065</v>
      </c>
      <c r="J1612" s="244" t="s">
        <v>3569</v>
      </c>
      <c r="K1612" s="244" t="s">
        <v>928</v>
      </c>
    </row>
    <row r="1613" spans="1:11" s="244" customFormat="1" x14ac:dyDescent="0.3">
      <c r="A1613" s="244" t="s">
        <v>898</v>
      </c>
      <c r="B1613" s="244" t="s">
        <v>899</v>
      </c>
      <c r="C1613" s="244" t="s">
        <v>5734</v>
      </c>
      <c r="D1613" s="244" t="s">
        <v>2988</v>
      </c>
      <c r="E1613" s="244" t="s">
        <v>4106</v>
      </c>
      <c r="G1613" s="244" t="s">
        <v>5716</v>
      </c>
      <c r="H1613" s="244" t="s">
        <v>906</v>
      </c>
      <c r="I1613" s="244" t="s">
        <v>3047</v>
      </c>
      <c r="J1613" s="244" t="s">
        <v>3570</v>
      </c>
      <c r="K1613" s="244" t="s">
        <v>928</v>
      </c>
    </row>
    <row r="1614" spans="1:11" s="244" customFormat="1" x14ac:dyDescent="0.3">
      <c r="A1614" s="244" t="s">
        <v>898</v>
      </c>
      <c r="B1614" s="244" t="s">
        <v>899</v>
      </c>
      <c r="C1614" s="244" t="s">
        <v>5734</v>
      </c>
      <c r="D1614" s="244" t="s">
        <v>2988</v>
      </c>
      <c r="E1614" s="244" t="s">
        <v>4106</v>
      </c>
      <c r="G1614" s="244" t="s">
        <v>5716</v>
      </c>
      <c r="H1614" s="244" t="s">
        <v>906</v>
      </c>
      <c r="I1614" s="244" t="s">
        <v>4714</v>
      </c>
      <c r="J1614" s="244" t="s">
        <v>3571</v>
      </c>
      <c r="K1614" s="244" t="s">
        <v>928</v>
      </c>
    </row>
    <row r="1615" spans="1:11" s="244" customFormat="1" x14ac:dyDescent="0.3">
      <c r="A1615" s="244" t="s">
        <v>898</v>
      </c>
      <c r="B1615" s="244" t="s">
        <v>899</v>
      </c>
      <c r="C1615" s="244" t="s">
        <v>5734</v>
      </c>
      <c r="D1615" s="244" t="s">
        <v>2988</v>
      </c>
      <c r="E1615" s="244" t="s">
        <v>4106</v>
      </c>
      <c r="G1615" s="244" t="s">
        <v>5716</v>
      </c>
      <c r="H1615" s="244" t="s">
        <v>906</v>
      </c>
      <c r="I1615" s="244" t="s">
        <v>6286</v>
      </c>
      <c r="J1615" s="244" t="s">
        <v>3585</v>
      </c>
      <c r="K1615" s="244" t="s">
        <v>928</v>
      </c>
    </row>
    <row r="1616" spans="1:11" s="244" customFormat="1" x14ac:dyDescent="0.3">
      <c r="A1616" s="244" t="s">
        <v>898</v>
      </c>
      <c r="B1616" s="244" t="s">
        <v>899</v>
      </c>
      <c r="C1616" s="244" t="s">
        <v>5734</v>
      </c>
      <c r="D1616" s="244" t="s">
        <v>2988</v>
      </c>
      <c r="E1616" s="244" t="s">
        <v>4106</v>
      </c>
      <c r="G1616" s="244" t="s">
        <v>5716</v>
      </c>
      <c r="H1616" s="244" t="s">
        <v>906</v>
      </c>
      <c r="I1616" s="244" t="s">
        <v>2526</v>
      </c>
      <c r="J1616" s="244" t="s">
        <v>3586</v>
      </c>
      <c r="K1616" s="244" t="s">
        <v>928</v>
      </c>
    </row>
    <row r="1617" spans="1:11" s="244" customFormat="1" x14ac:dyDescent="0.3">
      <c r="A1617" s="244" t="s">
        <v>898</v>
      </c>
      <c r="B1617" s="244" t="s">
        <v>899</v>
      </c>
      <c r="C1617" s="244" t="s">
        <v>5734</v>
      </c>
      <c r="D1617" s="244" t="s">
        <v>2988</v>
      </c>
      <c r="E1617" s="244" t="s">
        <v>4106</v>
      </c>
      <c r="G1617" s="244" t="s">
        <v>5716</v>
      </c>
      <c r="H1617" s="244" t="s">
        <v>906</v>
      </c>
      <c r="I1617" s="244" t="s">
        <v>153</v>
      </c>
      <c r="J1617" s="244" t="s">
        <v>3587</v>
      </c>
      <c r="K1617" s="244" t="s">
        <v>928</v>
      </c>
    </row>
    <row r="1618" spans="1:11" s="244" customFormat="1" x14ac:dyDescent="0.3">
      <c r="A1618" s="244" t="s">
        <v>898</v>
      </c>
      <c r="B1618" s="244" t="s">
        <v>899</v>
      </c>
      <c r="C1618" s="244" t="s">
        <v>5734</v>
      </c>
      <c r="D1618" s="244" t="s">
        <v>2988</v>
      </c>
      <c r="E1618" s="244" t="s">
        <v>4106</v>
      </c>
      <c r="G1618" s="244" t="s">
        <v>5716</v>
      </c>
      <c r="H1618" s="244" t="s">
        <v>906</v>
      </c>
      <c r="I1618" s="244" t="s">
        <v>4716</v>
      </c>
      <c r="J1618" s="244" t="s">
        <v>3588</v>
      </c>
      <c r="K1618" s="244" t="s">
        <v>928</v>
      </c>
    </row>
    <row r="1619" spans="1:11" s="244" customFormat="1" x14ac:dyDescent="0.3">
      <c r="A1619" s="244" t="s">
        <v>898</v>
      </c>
      <c r="B1619" s="244" t="s">
        <v>899</v>
      </c>
      <c r="C1619" s="244" t="s">
        <v>5734</v>
      </c>
      <c r="D1619" s="244" t="s">
        <v>2988</v>
      </c>
      <c r="E1619" s="244" t="s">
        <v>4106</v>
      </c>
      <c r="G1619" s="244" t="s">
        <v>5716</v>
      </c>
      <c r="H1619" s="244" t="s">
        <v>906</v>
      </c>
      <c r="I1619" s="244" t="s">
        <v>4720</v>
      </c>
      <c r="J1619" s="244" t="s">
        <v>3589</v>
      </c>
      <c r="K1619" s="244" t="s">
        <v>928</v>
      </c>
    </row>
    <row r="1620" spans="1:11" s="244" customFormat="1" x14ac:dyDescent="0.3">
      <c r="A1620" s="244" t="s">
        <v>898</v>
      </c>
      <c r="B1620" s="244" t="s">
        <v>899</v>
      </c>
      <c r="C1620" s="244" t="s">
        <v>5734</v>
      </c>
      <c r="D1620" s="244" t="s">
        <v>2988</v>
      </c>
      <c r="E1620" s="244" t="s">
        <v>4106</v>
      </c>
      <c r="G1620" s="244" t="s">
        <v>5716</v>
      </c>
      <c r="H1620" s="244" t="s">
        <v>906</v>
      </c>
      <c r="I1620" s="244" t="s">
        <v>4724</v>
      </c>
      <c r="J1620" s="244" t="s">
        <v>3590</v>
      </c>
      <c r="K1620" s="244" t="s">
        <v>928</v>
      </c>
    </row>
    <row r="1621" spans="1:11" s="244" customFormat="1" x14ac:dyDescent="0.3">
      <c r="A1621" s="244" t="s">
        <v>898</v>
      </c>
      <c r="B1621" s="244" t="s">
        <v>899</v>
      </c>
      <c r="C1621" s="244" t="s">
        <v>5734</v>
      </c>
      <c r="D1621" s="244" t="s">
        <v>2988</v>
      </c>
      <c r="E1621" s="244" t="s">
        <v>4106</v>
      </c>
      <c r="G1621" s="244" t="s">
        <v>5716</v>
      </c>
      <c r="H1621" s="244" t="s">
        <v>906</v>
      </c>
      <c r="I1621" s="244" t="s">
        <v>938</v>
      </c>
      <c r="J1621" s="244" t="s">
        <v>3591</v>
      </c>
      <c r="K1621" s="244" t="s">
        <v>928</v>
      </c>
    </row>
    <row r="1622" spans="1:11" s="244" customFormat="1" x14ac:dyDescent="0.3">
      <c r="A1622" s="244" t="s">
        <v>898</v>
      </c>
      <c r="B1622" s="244" t="s">
        <v>899</v>
      </c>
      <c r="C1622" s="244" t="s">
        <v>5734</v>
      </c>
      <c r="D1622" s="244" t="s">
        <v>2988</v>
      </c>
      <c r="E1622" s="244" t="s">
        <v>4106</v>
      </c>
      <c r="G1622" s="244" t="s">
        <v>5716</v>
      </c>
      <c r="H1622" s="244" t="s">
        <v>906</v>
      </c>
      <c r="I1622" s="244" t="s">
        <v>4818</v>
      </c>
      <c r="J1622" s="244" t="s">
        <v>3592</v>
      </c>
      <c r="K1622" s="244" t="s">
        <v>928</v>
      </c>
    </row>
    <row r="1623" spans="1:11" s="244" customFormat="1" x14ac:dyDescent="0.3">
      <c r="A1623" s="244" t="s">
        <v>898</v>
      </c>
      <c r="B1623" s="244" t="s">
        <v>899</v>
      </c>
      <c r="C1623" s="244" t="s">
        <v>5734</v>
      </c>
      <c r="D1623" s="244" t="s">
        <v>2988</v>
      </c>
      <c r="E1623" s="244" t="s">
        <v>4106</v>
      </c>
      <c r="G1623" s="244" t="s">
        <v>5716</v>
      </c>
      <c r="H1623" s="244" t="s">
        <v>906</v>
      </c>
      <c r="I1623" s="244" t="s">
        <v>4735</v>
      </c>
      <c r="J1623" s="244" t="s">
        <v>3593</v>
      </c>
      <c r="K1623" s="244" t="s">
        <v>928</v>
      </c>
    </row>
    <row r="1624" spans="1:11" s="244" customFormat="1" x14ac:dyDescent="0.3">
      <c r="A1624" s="244" t="s">
        <v>898</v>
      </c>
      <c r="B1624" s="244" t="s">
        <v>899</v>
      </c>
      <c r="C1624" s="244" t="s">
        <v>5734</v>
      </c>
      <c r="D1624" s="244" t="s">
        <v>2988</v>
      </c>
      <c r="E1624" s="244" t="s">
        <v>4106</v>
      </c>
      <c r="G1624" s="244" t="s">
        <v>5716</v>
      </c>
      <c r="H1624" s="244" t="s">
        <v>906</v>
      </c>
      <c r="I1624" s="244" t="s">
        <v>1841</v>
      </c>
      <c r="J1624" s="244" t="s">
        <v>3594</v>
      </c>
      <c r="K1624" s="244" t="s">
        <v>928</v>
      </c>
    </row>
    <row r="1625" spans="1:11" s="244" customFormat="1" x14ac:dyDescent="0.3">
      <c r="A1625" s="244" t="s">
        <v>898</v>
      </c>
      <c r="B1625" s="244" t="s">
        <v>899</v>
      </c>
      <c r="C1625" s="244" t="s">
        <v>5734</v>
      </c>
      <c r="D1625" s="244" t="s">
        <v>2988</v>
      </c>
      <c r="E1625" s="244" t="s">
        <v>4106</v>
      </c>
      <c r="G1625" s="244" t="s">
        <v>5716</v>
      </c>
      <c r="H1625" s="244" t="s">
        <v>906</v>
      </c>
      <c r="I1625" s="244" t="s">
        <v>5316</v>
      </c>
      <c r="J1625" s="244" t="s">
        <v>3595</v>
      </c>
      <c r="K1625" s="244" t="s">
        <v>928</v>
      </c>
    </row>
    <row r="1626" spans="1:11" s="244" customFormat="1" x14ac:dyDescent="0.3">
      <c r="A1626" s="244" t="s">
        <v>898</v>
      </c>
      <c r="B1626" s="244" t="s">
        <v>899</v>
      </c>
      <c r="C1626" s="244" t="s">
        <v>5734</v>
      </c>
      <c r="D1626" s="244" t="s">
        <v>2988</v>
      </c>
      <c r="E1626" s="244" t="s">
        <v>4106</v>
      </c>
      <c r="G1626" s="244" t="s">
        <v>5716</v>
      </c>
      <c r="H1626" s="244" t="s">
        <v>906</v>
      </c>
      <c r="I1626" s="244" t="s">
        <v>5318</v>
      </c>
      <c r="J1626" s="244" t="s">
        <v>3596</v>
      </c>
      <c r="K1626" s="244" t="s">
        <v>928</v>
      </c>
    </row>
    <row r="1627" spans="1:11" s="244" customFormat="1" x14ac:dyDescent="0.3">
      <c r="A1627" s="244" t="s">
        <v>898</v>
      </c>
      <c r="B1627" s="244" t="s">
        <v>899</v>
      </c>
      <c r="C1627" s="244" t="s">
        <v>5734</v>
      </c>
      <c r="D1627" s="244" t="s">
        <v>2988</v>
      </c>
      <c r="E1627" s="244" t="s">
        <v>4106</v>
      </c>
      <c r="G1627" s="244" t="s">
        <v>5716</v>
      </c>
      <c r="H1627" s="244" t="s">
        <v>906</v>
      </c>
      <c r="I1627" s="244" t="s">
        <v>4745</v>
      </c>
      <c r="J1627" s="244" t="s">
        <v>3597</v>
      </c>
      <c r="K1627" s="244" t="s">
        <v>928</v>
      </c>
    </row>
    <row r="1628" spans="1:11" s="244" customFormat="1" x14ac:dyDescent="0.3">
      <c r="A1628" s="244" t="s">
        <v>898</v>
      </c>
      <c r="B1628" s="244" t="s">
        <v>899</v>
      </c>
      <c r="C1628" s="244" t="s">
        <v>5734</v>
      </c>
      <c r="D1628" s="244" t="s">
        <v>2988</v>
      </c>
      <c r="E1628" s="244" t="s">
        <v>4106</v>
      </c>
      <c r="G1628" s="244" t="s">
        <v>5716</v>
      </c>
      <c r="H1628" s="244" t="s">
        <v>906</v>
      </c>
      <c r="I1628" s="244" t="s">
        <v>5727</v>
      </c>
      <c r="J1628" s="244" t="s">
        <v>3598</v>
      </c>
      <c r="K1628" s="244" t="s">
        <v>928</v>
      </c>
    </row>
    <row r="1629" spans="1:11" s="244" customFormat="1" x14ac:dyDescent="0.3">
      <c r="A1629" s="244" t="s">
        <v>898</v>
      </c>
      <c r="B1629" s="244" t="s">
        <v>899</v>
      </c>
      <c r="C1629" s="244" t="s">
        <v>5734</v>
      </c>
      <c r="D1629" s="244" t="s">
        <v>2988</v>
      </c>
      <c r="E1629" s="244" t="s">
        <v>4106</v>
      </c>
      <c r="G1629" s="244" t="s">
        <v>5716</v>
      </c>
      <c r="H1629" s="244" t="s">
        <v>906</v>
      </c>
      <c r="I1629" s="244" t="s">
        <v>5327</v>
      </c>
      <c r="J1629" s="244" t="s">
        <v>3599</v>
      </c>
      <c r="K1629" s="244" t="s">
        <v>928</v>
      </c>
    </row>
    <row r="1630" spans="1:11" s="244" customFormat="1" x14ac:dyDescent="0.3">
      <c r="A1630" s="244" t="s">
        <v>898</v>
      </c>
      <c r="B1630" s="244" t="s">
        <v>899</v>
      </c>
      <c r="C1630" s="244" t="s">
        <v>5734</v>
      </c>
      <c r="D1630" s="244" t="s">
        <v>2988</v>
      </c>
      <c r="E1630" s="244" t="s">
        <v>4106</v>
      </c>
      <c r="G1630" s="244" t="s">
        <v>5716</v>
      </c>
      <c r="H1630" s="244" t="s">
        <v>906</v>
      </c>
      <c r="I1630" s="244" t="s">
        <v>6106</v>
      </c>
      <c r="J1630" s="244" t="s">
        <v>3600</v>
      </c>
      <c r="K1630" s="244" t="s">
        <v>928</v>
      </c>
    </row>
    <row r="1631" spans="1:11" s="244" customFormat="1" x14ac:dyDescent="0.3">
      <c r="A1631" s="244" t="s">
        <v>898</v>
      </c>
      <c r="B1631" s="244" t="s">
        <v>899</v>
      </c>
      <c r="C1631" s="244" t="s">
        <v>5734</v>
      </c>
      <c r="D1631" s="244" t="s">
        <v>2988</v>
      </c>
      <c r="E1631" s="244" t="s">
        <v>4106</v>
      </c>
      <c r="G1631" s="244" t="s">
        <v>5716</v>
      </c>
      <c r="H1631" s="244" t="s">
        <v>906</v>
      </c>
      <c r="I1631" s="244" t="s">
        <v>6734</v>
      </c>
      <c r="J1631" s="244" t="s">
        <v>3601</v>
      </c>
      <c r="K1631" s="244" t="s">
        <v>928</v>
      </c>
    </row>
    <row r="1632" spans="1:11" s="244" customFormat="1" x14ac:dyDescent="0.3">
      <c r="A1632" s="244" t="s">
        <v>898</v>
      </c>
      <c r="B1632" s="244" t="s">
        <v>899</v>
      </c>
      <c r="C1632" s="244" t="s">
        <v>5734</v>
      </c>
      <c r="D1632" s="244" t="s">
        <v>2988</v>
      </c>
      <c r="E1632" s="244" t="s">
        <v>4106</v>
      </c>
      <c r="G1632" s="244" t="s">
        <v>5716</v>
      </c>
      <c r="H1632" s="244" t="s">
        <v>906</v>
      </c>
      <c r="I1632" s="244" t="s">
        <v>5192</v>
      </c>
      <c r="J1632" s="244" t="s">
        <v>3602</v>
      </c>
      <c r="K1632" s="244" t="s">
        <v>928</v>
      </c>
    </row>
    <row r="1633" spans="1:11" s="244" customFormat="1" x14ac:dyDescent="0.3">
      <c r="A1633" s="244" t="s">
        <v>898</v>
      </c>
      <c r="B1633" s="244" t="s">
        <v>899</v>
      </c>
      <c r="C1633" s="244" t="s">
        <v>5734</v>
      </c>
      <c r="D1633" s="244" t="s">
        <v>2988</v>
      </c>
      <c r="E1633" s="244" t="s">
        <v>4106</v>
      </c>
      <c r="G1633" s="244" t="s">
        <v>5716</v>
      </c>
      <c r="H1633" s="244" t="s">
        <v>906</v>
      </c>
      <c r="I1633" s="244" t="s">
        <v>4751</v>
      </c>
      <c r="J1633" s="244" t="s">
        <v>3603</v>
      </c>
      <c r="K1633" s="244" t="s">
        <v>928</v>
      </c>
    </row>
    <row r="1634" spans="1:11" s="244" customFormat="1" x14ac:dyDescent="0.3">
      <c r="A1634" s="244" t="s">
        <v>898</v>
      </c>
      <c r="B1634" s="244" t="s">
        <v>899</v>
      </c>
      <c r="C1634" s="244" t="s">
        <v>5734</v>
      </c>
      <c r="D1634" s="244" t="s">
        <v>2988</v>
      </c>
      <c r="E1634" s="244" t="s">
        <v>4106</v>
      </c>
      <c r="G1634" s="244" t="s">
        <v>5716</v>
      </c>
      <c r="H1634" s="244" t="s">
        <v>906</v>
      </c>
      <c r="I1634" s="244" t="s">
        <v>5331</v>
      </c>
      <c r="J1634" s="244" t="s">
        <v>3604</v>
      </c>
      <c r="K1634" s="244" t="s">
        <v>928</v>
      </c>
    </row>
    <row r="1635" spans="1:11" s="244" customFormat="1" x14ac:dyDescent="0.3">
      <c r="A1635" s="244" t="s">
        <v>898</v>
      </c>
      <c r="B1635" s="244" t="s">
        <v>899</v>
      </c>
      <c r="C1635" s="244" t="s">
        <v>5734</v>
      </c>
      <c r="D1635" s="244" t="s">
        <v>2988</v>
      </c>
      <c r="E1635" s="244" t="s">
        <v>4106</v>
      </c>
      <c r="G1635" s="244" t="s">
        <v>5716</v>
      </c>
      <c r="H1635" s="244" t="s">
        <v>906</v>
      </c>
      <c r="I1635" s="244" t="s">
        <v>5333</v>
      </c>
      <c r="J1635" s="244" t="s">
        <v>3605</v>
      </c>
      <c r="K1635" s="244" t="s">
        <v>928</v>
      </c>
    </row>
    <row r="1636" spans="1:11" s="244" customFormat="1" x14ac:dyDescent="0.3">
      <c r="A1636" s="244" t="s">
        <v>898</v>
      </c>
      <c r="B1636" s="244" t="s">
        <v>899</v>
      </c>
      <c r="C1636" s="244" t="s">
        <v>5734</v>
      </c>
      <c r="D1636" s="244" t="s">
        <v>2988</v>
      </c>
      <c r="E1636" s="244" t="s">
        <v>4106</v>
      </c>
      <c r="G1636" s="244" t="s">
        <v>5716</v>
      </c>
      <c r="H1636" s="244" t="s">
        <v>906</v>
      </c>
      <c r="I1636" s="244" t="s">
        <v>5458</v>
      </c>
      <c r="J1636" s="244" t="s">
        <v>3606</v>
      </c>
      <c r="K1636" s="244" t="s">
        <v>928</v>
      </c>
    </row>
    <row r="1637" spans="1:11" s="244" customFormat="1" x14ac:dyDescent="0.3">
      <c r="A1637" s="244" t="s">
        <v>898</v>
      </c>
      <c r="B1637" s="244" t="s">
        <v>899</v>
      </c>
      <c r="C1637" s="244" t="s">
        <v>5734</v>
      </c>
      <c r="D1637" s="244" t="s">
        <v>2988</v>
      </c>
      <c r="E1637" s="244" t="s">
        <v>4106</v>
      </c>
      <c r="G1637" s="244" t="s">
        <v>5716</v>
      </c>
      <c r="H1637" s="244" t="s">
        <v>906</v>
      </c>
      <c r="I1637" s="244" t="s">
        <v>1054</v>
      </c>
      <c r="J1637" s="244" t="s">
        <v>3607</v>
      </c>
      <c r="K1637" s="244" t="s">
        <v>928</v>
      </c>
    </row>
    <row r="1638" spans="1:11" s="244" customFormat="1" x14ac:dyDescent="0.3">
      <c r="A1638" s="244" t="s">
        <v>898</v>
      </c>
      <c r="B1638" s="244" t="s">
        <v>899</v>
      </c>
      <c r="C1638" s="244" t="s">
        <v>5734</v>
      </c>
      <c r="D1638" s="244" t="s">
        <v>2988</v>
      </c>
      <c r="E1638" s="244" t="s">
        <v>4106</v>
      </c>
      <c r="G1638" s="244" t="s">
        <v>5716</v>
      </c>
      <c r="H1638" s="244" t="s">
        <v>906</v>
      </c>
      <c r="I1638" s="244" t="s">
        <v>851</v>
      </c>
      <c r="J1638" s="244" t="s">
        <v>3608</v>
      </c>
      <c r="K1638" s="244" t="s">
        <v>928</v>
      </c>
    </row>
    <row r="1639" spans="1:11" s="244" customFormat="1" x14ac:dyDescent="0.3">
      <c r="A1639" s="244" t="s">
        <v>898</v>
      </c>
      <c r="B1639" s="244" t="s">
        <v>899</v>
      </c>
      <c r="C1639" s="244" t="s">
        <v>5734</v>
      </c>
      <c r="D1639" s="244" t="s">
        <v>2988</v>
      </c>
      <c r="E1639" s="244" t="s">
        <v>4106</v>
      </c>
      <c r="G1639" s="244" t="s">
        <v>5716</v>
      </c>
      <c r="H1639" s="244" t="s">
        <v>906</v>
      </c>
      <c r="I1639" s="244" t="s">
        <v>855</v>
      </c>
      <c r="J1639" s="244" t="s">
        <v>3609</v>
      </c>
      <c r="K1639" s="244" t="s">
        <v>928</v>
      </c>
    </row>
    <row r="1640" spans="1:11" s="244" customFormat="1" x14ac:dyDescent="0.3">
      <c r="A1640" s="244" t="s">
        <v>898</v>
      </c>
      <c r="B1640" s="244" t="s">
        <v>899</v>
      </c>
      <c r="C1640" s="244" t="s">
        <v>5734</v>
      </c>
      <c r="D1640" s="244" t="s">
        <v>2988</v>
      </c>
      <c r="E1640" s="244" t="s">
        <v>4106</v>
      </c>
      <c r="G1640" s="244" t="s">
        <v>5716</v>
      </c>
      <c r="H1640" s="244" t="s">
        <v>906</v>
      </c>
      <c r="I1640" s="244" t="s">
        <v>859</v>
      </c>
      <c r="J1640" s="244" t="s">
        <v>3610</v>
      </c>
      <c r="K1640" s="244" t="s">
        <v>928</v>
      </c>
    </row>
    <row r="1641" spans="1:11" s="244" customFormat="1" x14ac:dyDescent="0.3">
      <c r="A1641" s="244" t="s">
        <v>898</v>
      </c>
      <c r="B1641" s="244" t="s">
        <v>899</v>
      </c>
      <c r="C1641" s="244" t="s">
        <v>5734</v>
      </c>
      <c r="D1641" s="244" t="s">
        <v>2988</v>
      </c>
      <c r="E1641" s="244" t="s">
        <v>4106</v>
      </c>
      <c r="G1641" s="244" t="s">
        <v>5716</v>
      </c>
      <c r="H1641" s="244" t="s">
        <v>906</v>
      </c>
      <c r="I1641" s="244" t="s">
        <v>6269</v>
      </c>
      <c r="J1641" s="244" t="s">
        <v>3611</v>
      </c>
      <c r="K1641" s="244" t="s">
        <v>928</v>
      </c>
    </row>
    <row r="1642" spans="1:11" s="244" customFormat="1" x14ac:dyDescent="0.3">
      <c r="A1642" s="244" t="s">
        <v>898</v>
      </c>
      <c r="B1642" s="244" t="s">
        <v>899</v>
      </c>
      <c r="C1642" s="244" t="s">
        <v>5734</v>
      </c>
      <c r="D1642" s="244" t="s">
        <v>2988</v>
      </c>
      <c r="E1642" s="244" t="s">
        <v>4106</v>
      </c>
      <c r="G1642" s="244" t="s">
        <v>5716</v>
      </c>
      <c r="H1642" s="244" t="s">
        <v>906</v>
      </c>
      <c r="I1642" s="244" t="s">
        <v>5070</v>
      </c>
      <c r="J1642" s="244" t="s">
        <v>3572</v>
      </c>
      <c r="K1642" s="244" t="s">
        <v>928</v>
      </c>
    </row>
    <row r="1643" spans="1:11" s="244" customFormat="1" x14ac:dyDescent="0.3">
      <c r="A1643" s="244" t="s">
        <v>898</v>
      </c>
      <c r="B1643" s="244" t="s">
        <v>899</v>
      </c>
      <c r="C1643" s="244" t="s">
        <v>5734</v>
      </c>
      <c r="D1643" s="244" t="s">
        <v>2988</v>
      </c>
      <c r="E1643" s="244" t="s">
        <v>4106</v>
      </c>
      <c r="G1643" s="244" t="s">
        <v>5716</v>
      </c>
      <c r="H1643" s="244" t="s">
        <v>906</v>
      </c>
      <c r="I1643" s="244" t="s">
        <v>5201</v>
      </c>
      <c r="J1643" s="244" t="s">
        <v>3529</v>
      </c>
      <c r="K1643" s="244" t="s">
        <v>928</v>
      </c>
    </row>
    <row r="1644" spans="1:11" s="244" customFormat="1" x14ac:dyDescent="0.3">
      <c r="A1644" s="244" t="s">
        <v>898</v>
      </c>
      <c r="B1644" s="244" t="s">
        <v>899</v>
      </c>
      <c r="C1644" s="244" t="s">
        <v>5734</v>
      </c>
      <c r="D1644" s="244" t="s">
        <v>2988</v>
      </c>
      <c r="E1644" s="244" t="s">
        <v>4106</v>
      </c>
      <c r="G1644" s="244" t="s">
        <v>5716</v>
      </c>
      <c r="H1644" s="244" t="s">
        <v>906</v>
      </c>
      <c r="I1644" s="244" t="s">
        <v>934</v>
      </c>
      <c r="J1644" s="244" t="s">
        <v>3612</v>
      </c>
      <c r="K1644" s="244" t="s">
        <v>928</v>
      </c>
    </row>
    <row r="1645" spans="1:11" s="244" customFormat="1" x14ac:dyDescent="0.3">
      <c r="A1645" s="244" t="s">
        <v>898</v>
      </c>
      <c r="B1645" s="244" t="s">
        <v>899</v>
      </c>
      <c r="C1645" s="244" t="s">
        <v>5734</v>
      </c>
      <c r="D1645" s="244" t="s">
        <v>2988</v>
      </c>
      <c r="E1645" s="244" t="s">
        <v>4106</v>
      </c>
      <c r="G1645" s="244" t="s">
        <v>5716</v>
      </c>
      <c r="H1645" s="244" t="s">
        <v>906</v>
      </c>
      <c r="I1645" s="244" t="s">
        <v>939</v>
      </c>
      <c r="J1645" s="244" t="s">
        <v>3530</v>
      </c>
      <c r="K1645" s="244" t="s">
        <v>928</v>
      </c>
    </row>
    <row r="1646" spans="1:11" s="244" customFormat="1" x14ac:dyDescent="0.3">
      <c r="A1646" s="244" t="s">
        <v>898</v>
      </c>
      <c r="B1646" s="244" t="s">
        <v>899</v>
      </c>
      <c r="C1646" s="244" t="s">
        <v>5734</v>
      </c>
      <c r="D1646" s="244" t="s">
        <v>2988</v>
      </c>
      <c r="E1646" s="244" t="s">
        <v>4106</v>
      </c>
      <c r="G1646" s="244" t="s">
        <v>5716</v>
      </c>
      <c r="H1646" s="244" t="s">
        <v>906</v>
      </c>
      <c r="I1646" s="244" t="s">
        <v>1870</v>
      </c>
      <c r="J1646" s="244" t="s">
        <v>3613</v>
      </c>
      <c r="K1646" s="244" t="s">
        <v>928</v>
      </c>
    </row>
    <row r="1647" spans="1:11" s="244" customFormat="1" x14ac:dyDescent="0.3">
      <c r="A1647" s="244" t="s">
        <v>898</v>
      </c>
      <c r="B1647" s="244" t="s">
        <v>899</v>
      </c>
      <c r="C1647" s="244" t="s">
        <v>5734</v>
      </c>
      <c r="D1647" s="244" t="s">
        <v>2988</v>
      </c>
      <c r="E1647" s="244" t="s">
        <v>4106</v>
      </c>
      <c r="G1647" s="244" t="s">
        <v>5716</v>
      </c>
      <c r="H1647" s="244" t="s">
        <v>906</v>
      </c>
      <c r="I1647" s="244" t="s">
        <v>3156</v>
      </c>
      <c r="J1647" s="244" t="s">
        <v>3614</v>
      </c>
      <c r="K1647" s="244" t="s">
        <v>928</v>
      </c>
    </row>
    <row r="1648" spans="1:11" s="244" customFormat="1" x14ac:dyDescent="0.3">
      <c r="A1648" s="244" t="s">
        <v>898</v>
      </c>
      <c r="B1648" s="244" t="s">
        <v>899</v>
      </c>
      <c r="C1648" s="244" t="s">
        <v>5734</v>
      </c>
      <c r="D1648" s="244" t="s">
        <v>2988</v>
      </c>
      <c r="E1648" s="244" t="s">
        <v>4106</v>
      </c>
      <c r="G1648" s="244" t="s">
        <v>5716</v>
      </c>
      <c r="H1648" s="244" t="s">
        <v>906</v>
      </c>
      <c r="I1648" s="244" t="s">
        <v>3158</v>
      </c>
      <c r="J1648" s="244" t="s">
        <v>3615</v>
      </c>
      <c r="K1648" s="244" t="s">
        <v>928</v>
      </c>
    </row>
    <row r="1649" spans="1:11" s="244" customFormat="1" x14ac:dyDescent="0.3">
      <c r="A1649" s="244" t="s">
        <v>898</v>
      </c>
      <c r="B1649" s="244" t="s">
        <v>899</v>
      </c>
      <c r="C1649" s="244" t="s">
        <v>5734</v>
      </c>
      <c r="D1649" s="244" t="s">
        <v>2988</v>
      </c>
      <c r="E1649" s="244" t="s">
        <v>4106</v>
      </c>
      <c r="G1649" s="244" t="s">
        <v>5716</v>
      </c>
      <c r="H1649" s="244" t="s">
        <v>906</v>
      </c>
      <c r="I1649" s="244" t="s">
        <v>2992</v>
      </c>
      <c r="J1649" s="244" t="s">
        <v>3573</v>
      </c>
      <c r="K1649" s="244" t="s">
        <v>928</v>
      </c>
    </row>
    <row r="1650" spans="1:11" s="244" customFormat="1" x14ac:dyDescent="0.3">
      <c r="A1650" s="244" t="s">
        <v>898</v>
      </c>
      <c r="B1650" s="244" t="s">
        <v>899</v>
      </c>
      <c r="C1650" s="244" t="s">
        <v>5734</v>
      </c>
      <c r="D1650" s="244" t="s">
        <v>2988</v>
      </c>
      <c r="E1650" s="244" t="s">
        <v>4106</v>
      </c>
      <c r="G1650" s="244" t="s">
        <v>5716</v>
      </c>
      <c r="H1650" s="244" t="s">
        <v>906</v>
      </c>
      <c r="I1650" s="244" t="s">
        <v>3162</v>
      </c>
      <c r="J1650" s="244" t="s">
        <v>3616</v>
      </c>
      <c r="K1650" s="244" t="s">
        <v>928</v>
      </c>
    </row>
    <row r="1651" spans="1:11" s="244" customFormat="1" x14ac:dyDescent="0.3">
      <c r="A1651" s="244" t="s">
        <v>898</v>
      </c>
      <c r="B1651" s="244" t="s">
        <v>899</v>
      </c>
      <c r="C1651" s="244" t="s">
        <v>5734</v>
      </c>
      <c r="D1651" s="244" t="s">
        <v>2988</v>
      </c>
      <c r="E1651" s="244" t="s">
        <v>4106</v>
      </c>
      <c r="G1651" s="244" t="s">
        <v>5716</v>
      </c>
      <c r="H1651" s="244" t="s">
        <v>906</v>
      </c>
      <c r="I1651" s="244" t="s">
        <v>3165</v>
      </c>
      <c r="J1651" s="244" t="s">
        <v>3617</v>
      </c>
      <c r="K1651" s="244" t="s">
        <v>928</v>
      </c>
    </row>
    <row r="1652" spans="1:11" s="244" customFormat="1" x14ac:dyDescent="0.3">
      <c r="A1652" s="244" t="s">
        <v>898</v>
      </c>
      <c r="B1652" s="244" t="s">
        <v>899</v>
      </c>
      <c r="C1652" s="244" t="s">
        <v>5734</v>
      </c>
      <c r="D1652" s="244" t="s">
        <v>2988</v>
      </c>
      <c r="E1652" s="244" t="s">
        <v>4106</v>
      </c>
      <c r="G1652" s="244" t="s">
        <v>5716</v>
      </c>
      <c r="H1652" s="244" t="s">
        <v>906</v>
      </c>
      <c r="I1652" s="244" t="s">
        <v>305</v>
      </c>
      <c r="J1652" s="244" t="s">
        <v>3531</v>
      </c>
      <c r="K1652" s="244" t="s">
        <v>928</v>
      </c>
    </row>
    <row r="1653" spans="1:11" s="244" customFormat="1" x14ac:dyDescent="0.3">
      <c r="A1653" s="244" t="s">
        <v>898</v>
      </c>
      <c r="B1653" s="244" t="s">
        <v>899</v>
      </c>
      <c r="C1653" s="244" t="s">
        <v>5734</v>
      </c>
      <c r="D1653" s="244" t="s">
        <v>2988</v>
      </c>
      <c r="E1653" s="244" t="s">
        <v>4106</v>
      </c>
      <c r="G1653" s="244" t="s">
        <v>5716</v>
      </c>
      <c r="H1653" s="244" t="s">
        <v>906</v>
      </c>
      <c r="I1653" s="244" t="s">
        <v>3169</v>
      </c>
      <c r="J1653" s="244" t="s">
        <v>2370</v>
      </c>
      <c r="K1653" s="244" t="s">
        <v>928</v>
      </c>
    </row>
    <row r="1654" spans="1:11" s="244" customFormat="1" x14ac:dyDescent="0.3">
      <c r="A1654" s="244" t="s">
        <v>898</v>
      </c>
      <c r="B1654" s="244" t="s">
        <v>899</v>
      </c>
      <c r="C1654" s="244" t="s">
        <v>5734</v>
      </c>
      <c r="D1654" s="244" t="s">
        <v>2988</v>
      </c>
      <c r="E1654" s="244" t="s">
        <v>4106</v>
      </c>
      <c r="G1654" s="244" t="s">
        <v>5716</v>
      </c>
      <c r="H1654" s="244" t="s">
        <v>906</v>
      </c>
      <c r="I1654" s="244" t="s">
        <v>3171</v>
      </c>
      <c r="J1654" s="244" t="s">
        <v>3532</v>
      </c>
      <c r="K1654" s="244" t="s">
        <v>928</v>
      </c>
    </row>
    <row r="1655" spans="1:11" s="244" customFormat="1" x14ac:dyDescent="0.3">
      <c r="A1655" s="244" t="s">
        <v>898</v>
      </c>
      <c r="B1655" s="244" t="s">
        <v>899</v>
      </c>
      <c r="C1655" s="244" t="s">
        <v>5734</v>
      </c>
      <c r="D1655" s="244" t="s">
        <v>2988</v>
      </c>
      <c r="E1655" s="244" t="s">
        <v>4106</v>
      </c>
      <c r="G1655" s="244" t="s">
        <v>5716</v>
      </c>
      <c r="H1655" s="244" t="s">
        <v>906</v>
      </c>
      <c r="I1655" s="244" t="s">
        <v>3173</v>
      </c>
      <c r="J1655" s="244" t="s">
        <v>3618</v>
      </c>
      <c r="K1655" s="244" t="s">
        <v>928</v>
      </c>
    </row>
    <row r="1656" spans="1:11" s="244" customFormat="1" x14ac:dyDescent="0.3">
      <c r="A1656" s="244" t="s">
        <v>898</v>
      </c>
      <c r="B1656" s="244" t="s">
        <v>899</v>
      </c>
      <c r="C1656" s="244" t="s">
        <v>5734</v>
      </c>
      <c r="D1656" s="244" t="s">
        <v>2988</v>
      </c>
      <c r="E1656" s="244" t="s">
        <v>4106</v>
      </c>
      <c r="G1656" s="244" t="s">
        <v>5716</v>
      </c>
      <c r="H1656" s="244" t="s">
        <v>906</v>
      </c>
      <c r="I1656" s="244" t="s">
        <v>3175</v>
      </c>
      <c r="J1656" s="244" t="s">
        <v>3619</v>
      </c>
      <c r="K1656" s="244" t="s">
        <v>928</v>
      </c>
    </row>
    <row r="1657" spans="1:11" s="244" customFormat="1" x14ac:dyDescent="0.3">
      <c r="A1657" s="244" t="s">
        <v>898</v>
      </c>
      <c r="B1657" s="244" t="s">
        <v>899</v>
      </c>
      <c r="C1657" s="244" t="s">
        <v>5734</v>
      </c>
      <c r="D1657" s="244" t="s">
        <v>2988</v>
      </c>
      <c r="E1657" s="244" t="s">
        <v>4106</v>
      </c>
      <c r="G1657" s="244" t="s">
        <v>5716</v>
      </c>
      <c r="H1657" s="244" t="s">
        <v>906</v>
      </c>
      <c r="I1657" s="244" t="s">
        <v>3183</v>
      </c>
      <c r="J1657" s="244" t="s">
        <v>5828</v>
      </c>
      <c r="K1657" s="244" t="s">
        <v>928</v>
      </c>
    </row>
    <row r="1658" spans="1:11" s="244" customFormat="1" x14ac:dyDescent="0.3">
      <c r="A1658" s="244" t="s">
        <v>898</v>
      </c>
      <c r="B1658" s="244" t="s">
        <v>899</v>
      </c>
      <c r="C1658" s="244" t="s">
        <v>5734</v>
      </c>
      <c r="D1658" s="244" t="s">
        <v>2988</v>
      </c>
      <c r="E1658" s="244" t="s">
        <v>4106</v>
      </c>
      <c r="G1658" s="244" t="s">
        <v>5716</v>
      </c>
      <c r="H1658" s="244" t="s">
        <v>906</v>
      </c>
      <c r="I1658" s="244" t="s">
        <v>3188</v>
      </c>
      <c r="J1658" s="244" t="s">
        <v>3620</v>
      </c>
      <c r="K1658" s="244" t="s">
        <v>928</v>
      </c>
    </row>
    <row r="1659" spans="1:11" s="244" customFormat="1" x14ac:dyDescent="0.3">
      <c r="A1659" s="244" t="s">
        <v>898</v>
      </c>
      <c r="B1659" s="244" t="s">
        <v>899</v>
      </c>
      <c r="C1659" s="244" t="s">
        <v>5734</v>
      </c>
      <c r="D1659" s="244" t="s">
        <v>2988</v>
      </c>
      <c r="E1659" s="244" t="s">
        <v>4106</v>
      </c>
      <c r="G1659" s="244" t="s">
        <v>5716</v>
      </c>
      <c r="H1659" s="244" t="s">
        <v>906</v>
      </c>
      <c r="I1659" s="244" t="s">
        <v>3343</v>
      </c>
      <c r="J1659" s="244" t="s">
        <v>3621</v>
      </c>
      <c r="K1659" s="244" t="s">
        <v>928</v>
      </c>
    </row>
    <row r="1660" spans="1:11" s="244" customFormat="1" x14ac:dyDescent="0.3">
      <c r="A1660" s="244" t="s">
        <v>898</v>
      </c>
      <c r="B1660" s="244" t="s">
        <v>899</v>
      </c>
      <c r="C1660" s="244" t="s">
        <v>5734</v>
      </c>
      <c r="D1660" s="244" t="s">
        <v>2988</v>
      </c>
      <c r="E1660" s="244" t="s">
        <v>4106</v>
      </c>
      <c r="G1660" s="244" t="s">
        <v>5716</v>
      </c>
      <c r="H1660" s="244" t="s">
        <v>906</v>
      </c>
      <c r="I1660" s="244" t="s">
        <v>1878</v>
      </c>
      <c r="J1660" s="244" t="s">
        <v>3622</v>
      </c>
      <c r="K1660" s="244" t="s">
        <v>928</v>
      </c>
    </row>
    <row r="1661" spans="1:11" s="244" customFormat="1" x14ac:dyDescent="0.3">
      <c r="A1661" s="244" t="s">
        <v>898</v>
      </c>
      <c r="B1661" s="244" t="s">
        <v>899</v>
      </c>
      <c r="C1661" s="244" t="s">
        <v>5734</v>
      </c>
      <c r="D1661" s="244" t="s">
        <v>2988</v>
      </c>
      <c r="E1661" s="244" t="s">
        <v>4106</v>
      </c>
      <c r="G1661" s="244" t="s">
        <v>5716</v>
      </c>
      <c r="H1661" s="244" t="s">
        <v>906</v>
      </c>
      <c r="I1661" s="244" t="s">
        <v>3192</v>
      </c>
      <c r="J1661" s="244" t="s">
        <v>3623</v>
      </c>
      <c r="K1661" s="244" t="s">
        <v>928</v>
      </c>
    </row>
    <row r="1662" spans="1:11" s="244" customFormat="1" x14ac:dyDescent="0.3">
      <c r="A1662" s="244" t="s">
        <v>898</v>
      </c>
      <c r="B1662" s="244" t="s">
        <v>899</v>
      </c>
      <c r="C1662" s="244" t="s">
        <v>5734</v>
      </c>
      <c r="D1662" s="244" t="s">
        <v>2988</v>
      </c>
      <c r="E1662" s="244" t="s">
        <v>4106</v>
      </c>
      <c r="G1662" s="244" t="s">
        <v>5716</v>
      </c>
      <c r="H1662" s="244" t="s">
        <v>906</v>
      </c>
      <c r="I1662" s="244" t="s">
        <v>3193</v>
      </c>
      <c r="J1662" s="244" t="s">
        <v>3624</v>
      </c>
      <c r="K1662" s="244" t="s">
        <v>928</v>
      </c>
    </row>
    <row r="1663" spans="1:11" s="244" customFormat="1" x14ac:dyDescent="0.3">
      <c r="A1663" s="244" t="s">
        <v>898</v>
      </c>
      <c r="B1663" s="244" t="s">
        <v>899</v>
      </c>
      <c r="C1663" s="244" t="s">
        <v>5734</v>
      </c>
      <c r="D1663" s="244" t="s">
        <v>2988</v>
      </c>
      <c r="E1663" s="244" t="s">
        <v>4106</v>
      </c>
      <c r="G1663" s="244" t="s">
        <v>5716</v>
      </c>
      <c r="H1663" s="244" t="s">
        <v>906</v>
      </c>
      <c r="I1663" s="244" t="s">
        <v>810</v>
      </c>
      <c r="J1663" s="244" t="s">
        <v>3625</v>
      </c>
      <c r="K1663" s="244" t="s">
        <v>928</v>
      </c>
    </row>
    <row r="1664" spans="1:11" s="244" customFormat="1" x14ac:dyDescent="0.3">
      <c r="A1664" s="244" t="s">
        <v>898</v>
      </c>
      <c r="B1664" s="244" t="s">
        <v>899</v>
      </c>
      <c r="C1664" s="244" t="s">
        <v>5734</v>
      </c>
      <c r="D1664" s="244" t="s">
        <v>2988</v>
      </c>
      <c r="E1664" s="244" t="s">
        <v>4106</v>
      </c>
      <c r="G1664" s="244" t="s">
        <v>5716</v>
      </c>
      <c r="H1664" s="244" t="s">
        <v>906</v>
      </c>
      <c r="I1664" s="244" t="s">
        <v>3203</v>
      </c>
      <c r="J1664" s="244" t="s">
        <v>3626</v>
      </c>
      <c r="K1664" s="244" t="s">
        <v>928</v>
      </c>
    </row>
    <row r="1665" spans="1:11" s="244" customFormat="1" x14ac:dyDescent="0.3">
      <c r="A1665" s="244" t="s">
        <v>898</v>
      </c>
      <c r="B1665" s="244" t="s">
        <v>899</v>
      </c>
      <c r="C1665" s="244" t="s">
        <v>5734</v>
      </c>
      <c r="D1665" s="244" t="s">
        <v>2988</v>
      </c>
      <c r="E1665" s="244" t="s">
        <v>4106</v>
      </c>
      <c r="G1665" s="244" t="s">
        <v>5716</v>
      </c>
      <c r="H1665" s="244" t="s">
        <v>906</v>
      </c>
      <c r="I1665" s="244" t="s">
        <v>3209</v>
      </c>
      <c r="J1665" s="244" t="s">
        <v>3627</v>
      </c>
      <c r="K1665" s="244" t="s">
        <v>928</v>
      </c>
    </row>
    <row r="1666" spans="1:11" s="244" customFormat="1" x14ac:dyDescent="0.3">
      <c r="A1666" s="244" t="s">
        <v>898</v>
      </c>
      <c r="B1666" s="244" t="s">
        <v>899</v>
      </c>
      <c r="C1666" s="244" t="s">
        <v>5734</v>
      </c>
      <c r="D1666" s="244" t="s">
        <v>2988</v>
      </c>
      <c r="E1666" s="244" t="s">
        <v>4106</v>
      </c>
      <c r="G1666" s="244" t="s">
        <v>5716</v>
      </c>
      <c r="H1666" s="244" t="s">
        <v>906</v>
      </c>
      <c r="I1666" s="244" t="s">
        <v>3211</v>
      </c>
      <c r="J1666" s="244" t="s">
        <v>3533</v>
      </c>
      <c r="K1666" s="244" t="s">
        <v>928</v>
      </c>
    </row>
    <row r="1667" spans="1:11" s="244" customFormat="1" x14ac:dyDescent="0.3">
      <c r="A1667" s="244" t="s">
        <v>898</v>
      </c>
      <c r="B1667" s="244" t="s">
        <v>899</v>
      </c>
      <c r="C1667" s="244" t="s">
        <v>5734</v>
      </c>
      <c r="D1667" s="244" t="s">
        <v>2988</v>
      </c>
      <c r="E1667" s="244" t="s">
        <v>4106</v>
      </c>
      <c r="G1667" s="244" t="s">
        <v>5716</v>
      </c>
      <c r="H1667" s="244" t="s">
        <v>906</v>
      </c>
      <c r="I1667" s="244" t="s">
        <v>3213</v>
      </c>
      <c r="J1667" s="244" t="s">
        <v>3628</v>
      </c>
      <c r="K1667" s="244" t="s">
        <v>928</v>
      </c>
    </row>
    <row r="1668" spans="1:11" s="244" customFormat="1" x14ac:dyDescent="0.3">
      <c r="A1668" s="244" t="s">
        <v>898</v>
      </c>
      <c r="B1668" s="244" t="s">
        <v>899</v>
      </c>
      <c r="C1668" s="244" t="s">
        <v>5734</v>
      </c>
      <c r="D1668" s="244" t="s">
        <v>2988</v>
      </c>
      <c r="E1668" s="244" t="s">
        <v>4106</v>
      </c>
      <c r="G1668" s="244" t="s">
        <v>5716</v>
      </c>
      <c r="H1668" s="244" t="s">
        <v>906</v>
      </c>
      <c r="I1668" s="244" t="s">
        <v>3217</v>
      </c>
      <c r="J1668" s="244" t="s">
        <v>3534</v>
      </c>
      <c r="K1668" s="244" t="s">
        <v>928</v>
      </c>
    </row>
    <row r="1669" spans="1:11" s="244" customFormat="1" x14ac:dyDescent="0.3">
      <c r="A1669" s="244" t="s">
        <v>898</v>
      </c>
      <c r="B1669" s="244" t="s">
        <v>899</v>
      </c>
      <c r="C1669" s="244" t="s">
        <v>5734</v>
      </c>
      <c r="D1669" s="244" t="s">
        <v>2988</v>
      </c>
      <c r="E1669" s="244" t="s">
        <v>4106</v>
      </c>
      <c r="G1669" s="244" t="s">
        <v>5716</v>
      </c>
      <c r="H1669" s="244" t="s">
        <v>906</v>
      </c>
      <c r="I1669" s="244" t="s">
        <v>1895</v>
      </c>
      <c r="J1669" s="244" t="s">
        <v>3574</v>
      </c>
      <c r="K1669" s="244" t="s">
        <v>928</v>
      </c>
    </row>
    <row r="1670" spans="1:11" s="244" customFormat="1" x14ac:dyDescent="0.3">
      <c r="A1670" s="244" t="s">
        <v>898</v>
      </c>
      <c r="B1670" s="244" t="s">
        <v>899</v>
      </c>
      <c r="C1670" s="244" t="s">
        <v>5734</v>
      </c>
      <c r="D1670" s="244" t="s">
        <v>2988</v>
      </c>
      <c r="E1670" s="244" t="s">
        <v>4106</v>
      </c>
      <c r="G1670" s="244" t="s">
        <v>5716</v>
      </c>
      <c r="H1670" s="244" t="s">
        <v>906</v>
      </c>
      <c r="I1670" s="244" t="s">
        <v>3220</v>
      </c>
      <c r="J1670" s="244" t="s">
        <v>3629</v>
      </c>
      <c r="K1670" s="244" t="s">
        <v>928</v>
      </c>
    </row>
    <row r="1671" spans="1:11" s="244" customFormat="1" x14ac:dyDescent="0.3">
      <c r="A1671" s="244" t="s">
        <v>898</v>
      </c>
      <c r="B1671" s="244" t="s">
        <v>899</v>
      </c>
      <c r="C1671" s="244" t="s">
        <v>5734</v>
      </c>
      <c r="D1671" s="244" t="s">
        <v>2988</v>
      </c>
      <c r="E1671" s="244" t="s">
        <v>4106</v>
      </c>
      <c r="G1671" s="244" t="s">
        <v>5716</v>
      </c>
      <c r="H1671" s="244" t="s">
        <v>906</v>
      </c>
      <c r="I1671" s="244" t="s">
        <v>6096</v>
      </c>
      <c r="J1671" s="244" t="s">
        <v>3575</v>
      </c>
      <c r="K1671" s="244" t="s">
        <v>928</v>
      </c>
    </row>
    <row r="1672" spans="1:11" s="244" customFormat="1" x14ac:dyDescent="0.3">
      <c r="A1672" s="244" t="s">
        <v>898</v>
      </c>
      <c r="B1672" s="244" t="s">
        <v>899</v>
      </c>
      <c r="C1672" s="244" t="s">
        <v>5734</v>
      </c>
      <c r="D1672" s="244" t="s">
        <v>2988</v>
      </c>
      <c r="E1672" s="244" t="s">
        <v>4106</v>
      </c>
      <c r="G1672" s="244" t="s">
        <v>5716</v>
      </c>
      <c r="H1672" s="244" t="s">
        <v>906</v>
      </c>
      <c r="I1672" s="244" t="s">
        <v>6103</v>
      </c>
      <c r="J1672" s="244" t="s">
        <v>3576</v>
      </c>
      <c r="K1672" s="244" t="s">
        <v>928</v>
      </c>
    </row>
    <row r="1673" spans="1:11" s="244" customFormat="1" x14ac:dyDescent="0.3">
      <c r="A1673" s="244" t="s">
        <v>898</v>
      </c>
      <c r="B1673" s="244" t="s">
        <v>899</v>
      </c>
      <c r="C1673" s="244" t="s">
        <v>5734</v>
      </c>
      <c r="D1673" s="244" t="s">
        <v>2988</v>
      </c>
      <c r="E1673" s="244" t="s">
        <v>4106</v>
      </c>
      <c r="G1673" s="244" t="s">
        <v>5716</v>
      </c>
      <c r="H1673" s="244" t="s">
        <v>906</v>
      </c>
      <c r="I1673" s="244" t="s">
        <v>6105</v>
      </c>
      <c r="J1673" s="244" t="s">
        <v>3630</v>
      </c>
      <c r="K1673" s="244" t="s">
        <v>928</v>
      </c>
    </row>
    <row r="1674" spans="1:11" s="244" customFormat="1" x14ac:dyDescent="0.3">
      <c r="A1674" s="244" t="s">
        <v>898</v>
      </c>
      <c r="B1674" s="244" t="s">
        <v>899</v>
      </c>
      <c r="C1674" s="244" t="s">
        <v>5734</v>
      </c>
      <c r="D1674" s="244" t="s">
        <v>2988</v>
      </c>
      <c r="E1674" s="244" t="s">
        <v>4106</v>
      </c>
      <c r="G1674" s="244" t="s">
        <v>5716</v>
      </c>
      <c r="H1674" s="244" t="s">
        <v>906</v>
      </c>
      <c r="I1674" s="244" t="s">
        <v>5221</v>
      </c>
      <c r="J1674" s="244" t="s">
        <v>3631</v>
      </c>
      <c r="K1674" s="244" t="s">
        <v>928</v>
      </c>
    </row>
    <row r="1675" spans="1:11" s="244" customFormat="1" x14ac:dyDescent="0.3">
      <c r="A1675" s="244" t="s">
        <v>898</v>
      </c>
      <c r="B1675" s="244" t="s">
        <v>899</v>
      </c>
      <c r="C1675" s="244" t="s">
        <v>5734</v>
      </c>
      <c r="D1675" s="244" t="s">
        <v>2988</v>
      </c>
      <c r="E1675" s="244" t="s">
        <v>4106</v>
      </c>
      <c r="G1675" s="244" t="s">
        <v>5716</v>
      </c>
      <c r="H1675" s="244" t="s">
        <v>906</v>
      </c>
      <c r="I1675" s="244" t="s">
        <v>6107</v>
      </c>
      <c r="J1675" s="244" t="s">
        <v>3632</v>
      </c>
      <c r="K1675" s="244" t="s">
        <v>928</v>
      </c>
    </row>
    <row r="1676" spans="1:11" s="244" customFormat="1" x14ac:dyDescent="0.3">
      <c r="A1676" s="244" t="s">
        <v>898</v>
      </c>
      <c r="B1676" s="244" t="s">
        <v>899</v>
      </c>
      <c r="C1676" s="244" t="s">
        <v>5734</v>
      </c>
      <c r="D1676" s="244" t="s">
        <v>2988</v>
      </c>
      <c r="E1676" s="244" t="s">
        <v>4106</v>
      </c>
      <c r="G1676" s="244" t="s">
        <v>5716</v>
      </c>
      <c r="H1676" s="244" t="s">
        <v>906</v>
      </c>
      <c r="I1676" s="244" t="s">
        <v>6109</v>
      </c>
      <c r="J1676" s="244" t="s">
        <v>3633</v>
      </c>
      <c r="K1676" s="244" t="s">
        <v>928</v>
      </c>
    </row>
    <row r="1677" spans="1:11" s="244" customFormat="1" x14ac:dyDescent="0.3">
      <c r="A1677" s="244" t="s">
        <v>898</v>
      </c>
      <c r="B1677" s="244" t="s">
        <v>899</v>
      </c>
      <c r="C1677" s="244" t="s">
        <v>5734</v>
      </c>
      <c r="D1677" s="244" t="s">
        <v>2988</v>
      </c>
      <c r="E1677" s="244" t="s">
        <v>4106</v>
      </c>
      <c r="G1677" s="244" t="s">
        <v>5716</v>
      </c>
      <c r="H1677" s="244" t="s">
        <v>906</v>
      </c>
      <c r="I1677" s="244" t="s">
        <v>6110</v>
      </c>
      <c r="J1677" s="244" t="s">
        <v>3634</v>
      </c>
      <c r="K1677" s="244" t="s">
        <v>928</v>
      </c>
    </row>
    <row r="1678" spans="1:11" s="244" customFormat="1" x14ac:dyDescent="0.3">
      <c r="A1678" s="244" t="s">
        <v>898</v>
      </c>
      <c r="B1678" s="244" t="s">
        <v>899</v>
      </c>
      <c r="C1678" s="244" t="s">
        <v>5734</v>
      </c>
      <c r="D1678" s="244" t="s">
        <v>2988</v>
      </c>
      <c r="E1678" s="244" t="s">
        <v>4106</v>
      </c>
      <c r="G1678" s="244" t="s">
        <v>5716</v>
      </c>
      <c r="H1678" s="244" t="s">
        <v>906</v>
      </c>
      <c r="I1678" s="244" t="s">
        <v>6112</v>
      </c>
      <c r="J1678" s="244" t="s">
        <v>3577</v>
      </c>
      <c r="K1678" s="244" t="s">
        <v>928</v>
      </c>
    </row>
    <row r="1679" spans="1:11" s="244" customFormat="1" x14ac:dyDescent="0.3">
      <c r="A1679" s="244" t="s">
        <v>898</v>
      </c>
      <c r="B1679" s="244" t="s">
        <v>899</v>
      </c>
      <c r="C1679" s="244" t="s">
        <v>5734</v>
      </c>
      <c r="D1679" s="244" t="s">
        <v>2988</v>
      </c>
      <c r="E1679" s="244" t="s">
        <v>4106</v>
      </c>
      <c r="G1679" s="244" t="s">
        <v>5716</v>
      </c>
      <c r="H1679" s="244" t="s">
        <v>906</v>
      </c>
      <c r="I1679" s="244" t="s">
        <v>2976</v>
      </c>
      <c r="J1679" s="244" t="s">
        <v>3635</v>
      </c>
      <c r="K1679" s="244" t="s">
        <v>928</v>
      </c>
    </row>
    <row r="1680" spans="1:11" s="244" customFormat="1" x14ac:dyDescent="0.3">
      <c r="A1680" s="244" t="s">
        <v>898</v>
      </c>
      <c r="B1680" s="244" t="s">
        <v>899</v>
      </c>
      <c r="C1680" s="244" t="s">
        <v>5734</v>
      </c>
      <c r="D1680" s="244" t="s">
        <v>2988</v>
      </c>
      <c r="E1680" s="244" t="s">
        <v>4106</v>
      </c>
      <c r="G1680" s="244" t="s">
        <v>5716</v>
      </c>
      <c r="H1680" s="244" t="s">
        <v>906</v>
      </c>
      <c r="I1680" s="244" t="s">
        <v>918</v>
      </c>
      <c r="J1680" s="244" t="s">
        <v>3636</v>
      </c>
      <c r="K1680" s="244" t="s">
        <v>928</v>
      </c>
    </row>
    <row r="1681" spans="1:11" s="244" customFormat="1" x14ac:dyDescent="0.3">
      <c r="A1681" s="244" t="s">
        <v>898</v>
      </c>
      <c r="B1681" s="244" t="s">
        <v>899</v>
      </c>
      <c r="C1681" s="244" t="s">
        <v>5734</v>
      </c>
      <c r="D1681" s="244" t="s">
        <v>2988</v>
      </c>
      <c r="E1681" s="244" t="s">
        <v>4106</v>
      </c>
      <c r="G1681" s="244" t="s">
        <v>5716</v>
      </c>
      <c r="H1681" s="244" t="s">
        <v>906</v>
      </c>
      <c r="I1681" s="244" t="s">
        <v>6127</v>
      </c>
      <c r="J1681" s="244" t="s">
        <v>3637</v>
      </c>
      <c r="K1681" s="244" t="s">
        <v>928</v>
      </c>
    </row>
    <row r="1682" spans="1:11" s="244" customFormat="1" x14ac:dyDescent="0.3">
      <c r="A1682" s="244" t="s">
        <v>898</v>
      </c>
      <c r="B1682" s="244" t="s">
        <v>899</v>
      </c>
      <c r="C1682" s="244" t="s">
        <v>5734</v>
      </c>
      <c r="D1682" s="244" t="s">
        <v>2988</v>
      </c>
      <c r="E1682" s="244" t="s">
        <v>4106</v>
      </c>
      <c r="G1682" s="244" t="s">
        <v>5716</v>
      </c>
      <c r="H1682" s="244" t="s">
        <v>906</v>
      </c>
      <c r="I1682" s="244" t="s">
        <v>6130</v>
      </c>
      <c r="J1682" s="244" t="s">
        <v>3535</v>
      </c>
      <c r="K1682" s="244" t="s">
        <v>928</v>
      </c>
    </row>
    <row r="1683" spans="1:11" s="244" customFormat="1" x14ac:dyDescent="0.3">
      <c r="A1683" s="244" t="s">
        <v>898</v>
      </c>
      <c r="B1683" s="244" t="s">
        <v>899</v>
      </c>
      <c r="C1683" s="244" t="s">
        <v>5734</v>
      </c>
      <c r="D1683" s="244" t="s">
        <v>2988</v>
      </c>
      <c r="E1683" s="244" t="s">
        <v>4106</v>
      </c>
      <c r="G1683" s="244" t="s">
        <v>5716</v>
      </c>
      <c r="H1683" s="244" t="s">
        <v>906</v>
      </c>
      <c r="I1683" s="244" t="s">
        <v>6139</v>
      </c>
      <c r="J1683" s="244" t="s">
        <v>3536</v>
      </c>
      <c r="K1683" s="244" t="s">
        <v>928</v>
      </c>
    </row>
    <row r="1684" spans="1:11" s="244" customFormat="1" x14ac:dyDescent="0.3">
      <c r="A1684" s="244" t="s">
        <v>898</v>
      </c>
      <c r="B1684" s="244" t="s">
        <v>899</v>
      </c>
      <c r="C1684" s="244" t="s">
        <v>5734</v>
      </c>
      <c r="D1684" s="244" t="s">
        <v>2988</v>
      </c>
      <c r="E1684" s="244" t="s">
        <v>4106</v>
      </c>
      <c r="G1684" s="244" t="s">
        <v>5716</v>
      </c>
      <c r="H1684" s="244" t="s">
        <v>906</v>
      </c>
      <c r="I1684" s="244" t="s">
        <v>2159</v>
      </c>
      <c r="J1684" s="244" t="s">
        <v>3578</v>
      </c>
      <c r="K1684" s="244" t="s">
        <v>928</v>
      </c>
    </row>
    <row r="1685" spans="1:11" s="244" customFormat="1" x14ac:dyDescent="0.3">
      <c r="A1685" s="244" t="s">
        <v>898</v>
      </c>
      <c r="B1685" s="244" t="s">
        <v>899</v>
      </c>
      <c r="C1685" s="244" t="s">
        <v>5734</v>
      </c>
      <c r="D1685" s="244" t="s">
        <v>2988</v>
      </c>
      <c r="E1685" s="244" t="s">
        <v>4106</v>
      </c>
      <c r="G1685" s="244" t="s">
        <v>5716</v>
      </c>
      <c r="H1685" s="244" t="s">
        <v>906</v>
      </c>
      <c r="I1685" s="244" t="s">
        <v>6146</v>
      </c>
      <c r="J1685" s="244" t="s">
        <v>3638</v>
      </c>
      <c r="K1685" s="244" t="s">
        <v>928</v>
      </c>
    </row>
    <row r="1686" spans="1:11" s="244" customFormat="1" x14ac:dyDescent="0.3">
      <c r="A1686" s="244" t="s">
        <v>898</v>
      </c>
      <c r="B1686" s="244" t="s">
        <v>899</v>
      </c>
      <c r="C1686" s="244" t="s">
        <v>5734</v>
      </c>
      <c r="D1686" s="244" t="s">
        <v>2988</v>
      </c>
      <c r="E1686" s="244" t="s">
        <v>4106</v>
      </c>
      <c r="G1686" s="244" t="s">
        <v>5716</v>
      </c>
      <c r="H1686" s="244" t="s">
        <v>906</v>
      </c>
      <c r="I1686" s="244" t="s">
        <v>6148</v>
      </c>
      <c r="J1686" s="244" t="s">
        <v>3537</v>
      </c>
      <c r="K1686" s="244" t="s">
        <v>928</v>
      </c>
    </row>
    <row r="1687" spans="1:11" s="244" customFormat="1" x14ac:dyDescent="0.3">
      <c r="A1687" s="244" t="s">
        <v>898</v>
      </c>
      <c r="B1687" s="244" t="s">
        <v>899</v>
      </c>
      <c r="C1687" s="244" t="s">
        <v>5734</v>
      </c>
      <c r="D1687" s="244" t="s">
        <v>2988</v>
      </c>
      <c r="E1687" s="244" t="s">
        <v>4106</v>
      </c>
      <c r="G1687" s="244" t="s">
        <v>5716</v>
      </c>
      <c r="H1687" s="244" t="s">
        <v>906</v>
      </c>
      <c r="I1687" s="244" t="s">
        <v>3003</v>
      </c>
      <c r="J1687" s="244" t="s">
        <v>3538</v>
      </c>
      <c r="K1687" s="244" t="s">
        <v>928</v>
      </c>
    </row>
    <row r="1688" spans="1:11" s="244" customFormat="1" x14ac:dyDescent="0.3">
      <c r="A1688" s="244" t="s">
        <v>898</v>
      </c>
      <c r="B1688" s="244" t="s">
        <v>899</v>
      </c>
      <c r="C1688" s="244" t="s">
        <v>5734</v>
      </c>
      <c r="D1688" s="244" t="s">
        <v>2988</v>
      </c>
      <c r="E1688" s="244" t="s">
        <v>4106</v>
      </c>
      <c r="G1688" s="244" t="s">
        <v>5716</v>
      </c>
      <c r="H1688" s="244" t="s">
        <v>906</v>
      </c>
      <c r="I1688" s="244" t="s">
        <v>6290</v>
      </c>
      <c r="J1688" s="244" t="s">
        <v>3579</v>
      </c>
      <c r="K1688" s="244" t="s">
        <v>928</v>
      </c>
    </row>
    <row r="1689" spans="1:11" s="244" customFormat="1" x14ac:dyDescent="0.3">
      <c r="A1689" s="244" t="s">
        <v>898</v>
      </c>
      <c r="B1689" s="244" t="s">
        <v>899</v>
      </c>
      <c r="C1689" s="244" t="s">
        <v>5734</v>
      </c>
      <c r="D1689" s="244" t="s">
        <v>2988</v>
      </c>
      <c r="E1689" s="244" t="s">
        <v>4106</v>
      </c>
      <c r="G1689" s="244" t="s">
        <v>5716</v>
      </c>
      <c r="H1689" s="244" t="s">
        <v>906</v>
      </c>
      <c r="I1689" s="244" t="s">
        <v>6294</v>
      </c>
      <c r="J1689" s="244" t="s">
        <v>3639</v>
      </c>
      <c r="K1689" s="244" t="s">
        <v>928</v>
      </c>
    </row>
    <row r="1690" spans="1:11" s="244" customFormat="1" x14ac:dyDescent="0.3">
      <c r="A1690" s="244" t="s">
        <v>898</v>
      </c>
      <c r="B1690" s="244" t="s">
        <v>899</v>
      </c>
      <c r="C1690" s="244" t="s">
        <v>5734</v>
      </c>
      <c r="D1690" s="244" t="s">
        <v>2988</v>
      </c>
      <c r="E1690" s="244" t="s">
        <v>4106</v>
      </c>
      <c r="G1690" s="244" t="s">
        <v>5716</v>
      </c>
      <c r="H1690" s="244" t="s">
        <v>906</v>
      </c>
      <c r="I1690" s="244" t="s">
        <v>5249</v>
      </c>
      <c r="J1690" s="244" t="s">
        <v>3539</v>
      </c>
      <c r="K1690" s="244" t="s">
        <v>928</v>
      </c>
    </row>
    <row r="1691" spans="1:11" s="244" customFormat="1" x14ac:dyDescent="0.3">
      <c r="A1691" s="244" t="s">
        <v>898</v>
      </c>
      <c r="B1691" s="244" t="s">
        <v>899</v>
      </c>
      <c r="C1691" s="244" t="s">
        <v>5734</v>
      </c>
      <c r="D1691" s="244" t="s">
        <v>2988</v>
      </c>
      <c r="E1691" s="244" t="s">
        <v>4106</v>
      </c>
      <c r="G1691" s="244" t="s">
        <v>5716</v>
      </c>
      <c r="H1691" s="244" t="s">
        <v>906</v>
      </c>
      <c r="I1691" s="244" t="s">
        <v>6296</v>
      </c>
      <c r="J1691" s="244" t="s">
        <v>3540</v>
      </c>
      <c r="K1691" s="244" t="s">
        <v>928</v>
      </c>
    </row>
    <row r="1692" spans="1:11" s="244" customFormat="1" x14ac:dyDescent="0.3">
      <c r="A1692" s="244" t="s">
        <v>898</v>
      </c>
      <c r="B1692" s="244" t="s">
        <v>899</v>
      </c>
      <c r="C1692" s="244" t="s">
        <v>5734</v>
      </c>
      <c r="D1692" s="244" t="s">
        <v>2988</v>
      </c>
      <c r="E1692" s="244" t="s">
        <v>4106</v>
      </c>
      <c r="G1692" s="244" t="s">
        <v>5716</v>
      </c>
      <c r="H1692" s="244" t="s">
        <v>906</v>
      </c>
      <c r="I1692" s="244" t="s">
        <v>5250</v>
      </c>
      <c r="J1692" s="244" t="s">
        <v>3640</v>
      </c>
      <c r="K1692" s="244" t="s">
        <v>928</v>
      </c>
    </row>
    <row r="1693" spans="1:11" s="244" customFormat="1" x14ac:dyDescent="0.3">
      <c r="A1693" s="244" t="s">
        <v>898</v>
      </c>
      <c r="B1693" s="244" t="s">
        <v>899</v>
      </c>
      <c r="C1693" s="244" t="s">
        <v>5734</v>
      </c>
      <c r="D1693" s="244" t="s">
        <v>2988</v>
      </c>
      <c r="E1693" s="244" t="s">
        <v>4106</v>
      </c>
      <c r="G1693" s="244" t="s">
        <v>5716</v>
      </c>
      <c r="H1693" s="244" t="s">
        <v>906</v>
      </c>
      <c r="I1693" s="244" t="s">
        <v>6298</v>
      </c>
      <c r="J1693" s="244" t="s">
        <v>3641</v>
      </c>
      <c r="K1693" s="244" t="s">
        <v>928</v>
      </c>
    </row>
    <row r="1694" spans="1:11" s="244" customFormat="1" x14ac:dyDescent="0.3">
      <c r="A1694" s="244" t="s">
        <v>898</v>
      </c>
      <c r="B1694" s="244" t="s">
        <v>899</v>
      </c>
      <c r="C1694" s="244" t="s">
        <v>5734</v>
      </c>
      <c r="D1694" s="244" t="s">
        <v>2988</v>
      </c>
      <c r="E1694" s="244" t="s">
        <v>4106</v>
      </c>
      <c r="G1694" s="244" t="s">
        <v>5716</v>
      </c>
      <c r="H1694" s="244" t="s">
        <v>906</v>
      </c>
      <c r="I1694" s="244" t="s">
        <v>6300</v>
      </c>
      <c r="J1694" s="244" t="s">
        <v>3642</v>
      </c>
      <c r="K1694" s="244" t="s">
        <v>928</v>
      </c>
    </row>
    <row r="1695" spans="1:11" s="244" customFormat="1" x14ac:dyDescent="0.3">
      <c r="A1695" s="244" t="s">
        <v>898</v>
      </c>
      <c r="B1695" s="244" t="s">
        <v>899</v>
      </c>
      <c r="C1695" s="244" t="s">
        <v>5734</v>
      </c>
      <c r="D1695" s="244" t="s">
        <v>2988</v>
      </c>
      <c r="E1695" s="244" t="s">
        <v>4106</v>
      </c>
      <c r="G1695" s="244" t="s">
        <v>5716</v>
      </c>
      <c r="H1695" s="244" t="s">
        <v>906</v>
      </c>
      <c r="I1695" s="244" t="s">
        <v>6311</v>
      </c>
      <c r="J1695" s="244" t="s">
        <v>3541</v>
      </c>
      <c r="K1695" s="244" t="s">
        <v>928</v>
      </c>
    </row>
    <row r="1696" spans="1:11" s="244" customFormat="1" x14ac:dyDescent="0.3">
      <c r="A1696" s="244" t="s">
        <v>898</v>
      </c>
      <c r="B1696" s="244" t="s">
        <v>899</v>
      </c>
      <c r="C1696" s="244" t="s">
        <v>5734</v>
      </c>
      <c r="D1696" s="244" t="s">
        <v>2988</v>
      </c>
      <c r="E1696" s="244" t="s">
        <v>4106</v>
      </c>
      <c r="G1696" s="244" t="s">
        <v>5716</v>
      </c>
      <c r="H1696" s="244" t="s">
        <v>906</v>
      </c>
      <c r="I1696" s="244" t="s">
        <v>6313</v>
      </c>
      <c r="J1696" s="244" t="s">
        <v>3542</v>
      </c>
      <c r="K1696" s="244" t="s">
        <v>928</v>
      </c>
    </row>
    <row r="1697" spans="1:11" s="244" customFormat="1" x14ac:dyDescent="0.3">
      <c r="A1697" s="244" t="s">
        <v>898</v>
      </c>
      <c r="B1697" s="244" t="s">
        <v>899</v>
      </c>
      <c r="C1697" s="244" t="s">
        <v>5734</v>
      </c>
      <c r="D1697" s="244" t="s">
        <v>2988</v>
      </c>
      <c r="E1697" s="244" t="s">
        <v>4106</v>
      </c>
      <c r="G1697" s="244" t="s">
        <v>5716</v>
      </c>
      <c r="H1697" s="244" t="s">
        <v>906</v>
      </c>
      <c r="I1697" s="244" t="s">
        <v>6315</v>
      </c>
      <c r="J1697" s="244" t="s">
        <v>3580</v>
      </c>
      <c r="K1697" s="244" t="s">
        <v>928</v>
      </c>
    </row>
    <row r="1698" spans="1:11" s="244" customFormat="1" x14ac:dyDescent="0.3">
      <c r="A1698" s="244" t="s">
        <v>898</v>
      </c>
      <c r="B1698" s="244" t="s">
        <v>899</v>
      </c>
      <c r="C1698" s="244" t="s">
        <v>5734</v>
      </c>
      <c r="D1698" s="244" t="s">
        <v>2988</v>
      </c>
      <c r="E1698" s="244" t="s">
        <v>4106</v>
      </c>
      <c r="G1698" s="244" t="s">
        <v>5716</v>
      </c>
      <c r="H1698" s="244" t="s">
        <v>906</v>
      </c>
      <c r="I1698" s="244" t="s">
        <v>6319</v>
      </c>
      <c r="J1698" s="244" t="s">
        <v>3643</v>
      </c>
      <c r="K1698" s="244" t="s">
        <v>928</v>
      </c>
    </row>
    <row r="1699" spans="1:11" s="244" customFormat="1" x14ac:dyDescent="0.3">
      <c r="A1699" s="244" t="s">
        <v>898</v>
      </c>
      <c r="B1699" s="244" t="s">
        <v>899</v>
      </c>
      <c r="C1699" s="244" t="s">
        <v>5734</v>
      </c>
      <c r="D1699" s="244" t="s">
        <v>2988</v>
      </c>
      <c r="E1699" s="244" t="s">
        <v>4106</v>
      </c>
      <c r="G1699" s="244" t="s">
        <v>5716</v>
      </c>
      <c r="H1699" s="244" t="s">
        <v>906</v>
      </c>
      <c r="I1699" s="244" t="s">
        <v>6321</v>
      </c>
      <c r="J1699" s="244" t="s">
        <v>3644</v>
      </c>
      <c r="K1699" s="244" t="s">
        <v>928</v>
      </c>
    </row>
    <row r="1700" spans="1:11" s="244" customFormat="1" x14ac:dyDescent="0.3">
      <c r="A1700" s="244" t="s">
        <v>898</v>
      </c>
      <c r="B1700" s="244" t="s">
        <v>899</v>
      </c>
      <c r="C1700" s="244" t="s">
        <v>5734</v>
      </c>
      <c r="D1700" s="244" t="s">
        <v>2988</v>
      </c>
      <c r="E1700" s="244" t="s">
        <v>4106</v>
      </c>
      <c r="G1700" s="244" t="s">
        <v>5716</v>
      </c>
      <c r="H1700" s="244" t="s">
        <v>906</v>
      </c>
      <c r="I1700" s="244" t="s">
        <v>1822</v>
      </c>
      <c r="J1700" s="244" t="s">
        <v>3645</v>
      </c>
      <c r="K1700" s="244" t="s">
        <v>928</v>
      </c>
    </row>
    <row r="1701" spans="1:11" s="244" customFormat="1" x14ac:dyDescent="0.3">
      <c r="A1701" s="244" t="s">
        <v>898</v>
      </c>
      <c r="B1701" s="244" t="s">
        <v>899</v>
      </c>
      <c r="C1701" s="244" t="s">
        <v>5734</v>
      </c>
      <c r="D1701" s="244" t="s">
        <v>2988</v>
      </c>
      <c r="E1701" s="244" t="s">
        <v>4106</v>
      </c>
      <c r="G1701" s="244" t="s">
        <v>5716</v>
      </c>
      <c r="H1701" s="244" t="s">
        <v>906</v>
      </c>
      <c r="I1701" s="244" t="s">
        <v>6328</v>
      </c>
      <c r="J1701" s="244" t="s">
        <v>3646</v>
      </c>
      <c r="K1701" s="244" t="s">
        <v>928</v>
      </c>
    </row>
    <row r="1702" spans="1:11" s="244" customFormat="1" x14ac:dyDescent="0.3">
      <c r="A1702" s="244" t="s">
        <v>898</v>
      </c>
      <c r="B1702" s="244" t="s">
        <v>899</v>
      </c>
      <c r="C1702" s="244" t="s">
        <v>5734</v>
      </c>
      <c r="D1702" s="244" t="s">
        <v>2988</v>
      </c>
      <c r="E1702" s="244" t="s">
        <v>4106</v>
      </c>
      <c r="G1702" s="244" t="s">
        <v>5716</v>
      </c>
      <c r="H1702" s="244" t="s">
        <v>906</v>
      </c>
      <c r="I1702" s="244" t="s">
        <v>6330</v>
      </c>
      <c r="J1702" s="244" t="s">
        <v>3647</v>
      </c>
      <c r="K1702" s="244" t="s">
        <v>928</v>
      </c>
    </row>
    <row r="1703" spans="1:11" s="244" customFormat="1" x14ac:dyDescent="0.3">
      <c r="A1703" s="244" t="s">
        <v>898</v>
      </c>
      <c r="B1703" s="244" t="s">
        <v>899</v>
      </c>
      <c r="C1703" s="244" t="s">
        <v>5734</v>
      </c>
      <c r="D1703" s="244" t="s">
        <v>2988</v>
      </c>
      <c r="E1703" s="244" t="s">
        <v>4106</v>
      </c>
      <c r="G1703" s="244" t="s">
        <v>5716</v>
      </c>
      <c r="H1703" s="244" t="s">
        <v>906</v>
      </c>
      <c r="I1703" s="244" t="s">
        <v>6334</v>
      </c>
      <c r="J1703" s="244" t="s">
        <v>3648</v>
      </c>
      <c r="K1703" s="244" t="s">
        <v>928</v>
      </c>
    </row>
    <row r="1704" spans="1:11" s="244" customFormat="1" x14ac:dyDescent="0.3">
      <c r="A1704" s="244" t="s">
        <v>898</v>
      </c>
      <c r="B1704" s="244" t="s">
        <v>899</v>
      </c>
      <c r="C1704" s="244" t="s">
        <v>5734</v>
      </c>
      <c r="D1704" s="244" t="s">
        <v>2988</v>
      </c>
      <c r="E1704" s="244" t="s">
        <v>4106</v>
      </c>
      <c r="G1704" s="244" t="s">
        <v>5716</v>
      </c>
      <c r="H1704" s="244" t="s">
        <v>906</v>
      </c>
      <c r="I1704" s="244" t="s">
        <v>6336</v>
      </c>
      <c r="J1704" s="244" t="s">
        <v>3543</v>
      </c>
      <c r="K1704" s="244" t="s">
        <v>928</v>
      </c>
    </row>
    <row r="1705" spans="1:11" s="244" customFormat="1" x14ac:dyDescent="0.3">
      <c r="A1705" s="244" t="s">
        <v>898</v>
      </c>
      <c r="B1705" s="244" t="s">
        <v>899</v>
      </c>
      <c r="C1705" s="244" t="s">
        <v>5734</v>
      </c>
      <c r="D1705" s="244" t="s">
        <v>2988</v>
      </c>
      <c r="E1705" s="244" t="s">
        <v>4106</v>
      </c>
      <c r="G1705" s="244" t="s">
        <v>5716</v>
      </c>
      <c r="H1705" s="244" t="s">
        <v>906</v>
      </c>
      <c r="I1705" s="244" t="s">
        <v>5901</v>
      </c>
      <c r="J1705" s="244" t="s">
        <v>3544</v>
      </c>
      <c r="K1705" s="244" t="s">
        <v>928</v>
      </c>
    </row>
    <row r="1706" spans="1:11" s="244" customFormat="1" x14ac:dyDescent="0.3">
      <c r="A1706" s="244" t="s">
        <v>898</v>
      </c>
      <c r="B1706" s="244" t="s">
        <v>899</v>
      </c>
      <c r="C1706" s="244" t="s">
        <v>5734</v>
      </c>
      <c r="D1706" s="244" t="s">
        <v>2988</v>
      </c>
      <c r="E1706" s="244" t="s">
        <v>4106</v>
      </c>
      <c r="G1706" s="244" t="s">
        <v>5716</v>
      </c>
      <c r="H1706" s="244" t="s">
        <v>906</v>
      </c>
      <c r="I1706" s="244" t="s">
        <v>4389</v>
      </c>
      <c r="J1706" s="244" t="s">
        <v>3545</v>
      </c>
      <c r="K1706" s="244" t="s">
        <v>928</v>
      </c>
    </row>
    <row r="1707" spans="1:11" s="244" customFormat="1" x14ac:dyDescent="0.3">
      <c r="A1707" s="244" t="s">
        <v>898</v>
      </c>
      <c r="B1707" s="244" t="s">
        <v>899</v>
      </c>
      <c r="C1707" s="244" t="s">
        <v>5734</v>
      </c>
      <c r="D1707" s="244" t="s">
        <v>2988</v>
      </c>
      <c r="E1707" s="244" t="s">
        <v>4106</v>
      </c>
      <c r="G1707" s="244" t="s">
        <v>5716</v>
      </c>
      <c r="H1707" s="244" t="s">
        <v>906</v>
      </c>
      <c r="I1707" s="244" t="s">
        <v>4391</v>
      </c>
      <c r="J1707" s="244" t="s">
        <v>3649</v>
      </c>
      <c r="K1707" s="244" t="s">
        <v>928</v>
      </c>
    </row>
    <row r="1708" spans="1:11" s="244" customFormat="1" x14ac:dyDescent="0.3">
      <c r="A1708" s="244" t="s">
        <v>898</v>
      </c>
      <c r="B1708" s="244" t="s">
        <v>899</v>
      </c>
      <c r="C1708" s="244" t="s">
        <v>5734</v>
      </c>
      <c r="D1708" s="244" t="s">
        <v>2988</v>
      </c>
      <c r="E1708" s="244" t="s">
        <v>4106</v>
      </c>
      <c r="G1708" s="244" t="s">
        <v>5716</v>
      </c>
      <c r="H1708" s="244" t="s">
        <v>906</v>
      </c>
      <c r="I1708" s="244" t="s">
        <v>4393</v>
      </c>
      <c r="J1708" s="244" t="s">
        <v>3650</v>
      </c>
      <c r="K1708" s="244" t="s">
        <v>928</v>
      </c>
    </row>
    <row r="1709" spans="1:11" s="244" customFormat="1" x14ac:dyDescent="0.3">
      <c r="A1709" s="244" t="s">
        <v>898</v>
      </c>
      <c r="B1709" s="244" t="s">
        <v>899</v>
      </c>
      <c r="C1709" s="244" t="s">
        <v>5734</v>
      </c>
      <c r="D1709" s="244" t="s">
        <v>2988</v>
      </c>
      <c r="E1709" s="244" t="s">
        <v>4106</v>
      </c>
      <c r="G1709" s="244" t="s">
        <v>5716</v>
      </c>
      <c r="H1709" s="244" t="s">
        <v>906</v>
      </c>
      <c r="I1709" s="244" t="s">
        <v>6128</v>
      </c>
      <c r="J1709" s="244" t="s">
        <v>3546</v>
      </c>
      <c r="K1709" s="244" t="s">
        <v>928</v>
      </c>
    </row>
    <row r="1710" spans="1:11" s="244" customFormat="1" x14ac:dyDescent="0.3">
      <c r="A1710" s="244" t="s">
        <v>898</v>
      </c>
      <c r="B1710" s="244" t="s">
        <v>899</v>
      </c>
      <c r="C1710" s="244" t="s">
        <v>5734</v>
      </c>
      <c r="D1710" s="244" t="s">
        <v>2988</v>
      </c>
      <c r="E1710" s="244" t="s">
        <v>4106</v>
      </c>
      <c r="G1710" s="244" t="s">
        <v>5716</v>
      </c>
      <c r="H1710" s="244" t="s">
        <v>906</v>
      </c>
      <c r="I1710" s="244" t="s">
        <v>4398</v>
      </c>
      <c r="J1710" s="244" t="s">
        <v>3581</v>
      </c>
      <c r="K1710" s="244" t="s">
        <v>928</v>
      </c>
    </row>
    <row r="1711" spans="1:11" s="244" customFormat="1" x14ac:dyDescent="0.3">
      <c r="A1711" s="244" t="s">
        <v>898</v>
      </c>
      <c r="B1711" s="244" t="s">
        <v>899</v>
      </c>
      <c r="C1711" s="244" t="s">
        <v>5734</v>
      </c>
      <c r="D1711" s="244" t="s">
        <v>2988</v>
      </c>
      <c r="E1711" s="244" t="s">
        <v>4106</v>
      </c>
      <c r="G1711" s="244" t="s">
        <v>5716</v>
      </c>
      <c r="H1711" s="244" t="s">
        <v>906</v>
      </c>
      <c r="I1711" s="244" t="s">
        <v>4408</v>
      </c>
      <c r="J1711" s="244" t="s">
        <v>2447</v>
      </c>
      <c r="K1711" s="244" t="s">
        <v>928</v>
      </c>
    </row>
    <row r="1712" spans="1:11" s="244" customFormat="1" x14ac:dyDescent="0.3">
      <c r="A1712" s="244" t="s">
        <v>898</v>
      </c>
      <c r="B1712" s="244" t="s">
        <v>899</v>
      </c>
      <c r="C1712" s="244" t="s">
        <v>5734</v>
      </c>
      <c r="D1712" s="244" t="s">
        <v>2988</v>
      </c>
      <c r="E1712" s="244" t="s">
        <v>4106</v>
      </c>
      <c r="G1712" s="244" t="s">
        <v>5716</v>
      </c>
      <c r="H1712" s="244" t="s">
        <v>906</v>
      </c>
      <c r="I1712" s="244" t="s">
        <v>4412</v>
      </c>
      <c r="J1712" s="244" t="s">
        <v>3651</v>
      </c>
      <c r="K1712" s="244" t="s">
        <v>928</v>
      </c>
    </row>
    <row r="1713" spans="1:11" s="244" customFormat="1" x14ac:dyDescent="0.3">
      <c r="A1713" s="244" t="s">
        <v>898</v>
      </c>
      <c r="B1713" s="244" t="s">
        <v>899</v>
      </c>
      <c r="C1713" s="244" t="s">
        <v>5734</v>
      </c>
      <c r="D1713" s="244" t="s">
        <v>2988</v>
      </c>
      <c r="E1713" s="244" t="s">
        <v>4106</v>
      </c>
      <c r="G1713" s="244" t="s">
        <v>5716</v>
      </c>
      <c r="H1713" s="244" t="s">
        <v>906</v>
      </c>
      <c r="I1713" s="244" t="s">
        <v>4415</v>
      </c>
      <c r="J1713" s="244" t="s">
        <v>3582</v>
      </c>
      <c r="K1713" s="244" t="s">
        <v>928</v>
      </c>
    </row>
    <row r="1714" spans="1:11" s="244" customFormat="1" x14ac:dyDescent="0.3">
      <c r="A1714" s="244" t="s">
        <v>898</v>
      </c>
      <c r="B1714" s="244" t="s">
        <v>899</v>
      </c>
      <c r="C1714" s="244" t="s">
        <v>5734</v>
      </c>
      <c r="D1714" s="244" t="s">
        <v>2988</v>
      </c>
      <c r="E1714" s="244" t="s">
        <v>4106</v>
      </c>
      <c r="G1714" s="244" t="s">
        <v>5716</v>
      </c>
      <c r="H1714" s="244" t="s">
        <v>906</v>
      </c>
      <c r="I1714" s="244" t="s">
        <v>6136</v>
      </c>
      <c r="J1714" s="244" t="s">
        <v>3652</v>
      </c>
      <c r="K1714" s="244" t="s">
        <v>928</v>
      </c>
    </row>
    <row r="1715" spans="1:11" s="244" customFormat="1" x14ac:dyDescent="0.3">
      <c r="A1715" s="244" t="s">
        <v>898</v>
      </c>
      <c r="B1715" s="244" t="s">
        <v>899</v>
      </c>
      <c r="C1715" s="244" t="s">
        <v>5734</v>
      </c>
      <c r="D1715" s="244" t="s">
        <v>2988</v>
      </c>
      <c r="E1715" s="244" t="s">
        <v>4106</v>
      </c>
      <c r="G1715" s="244" t="s">
        <v>5716</v>
      </c>
      <c r="H1715" s="244" t="s">
        <v>906</v>
      </c>
      <c r="I1715" s="244" t="s">
        <v>5206</v>
      </c>
      <c r="J1715" s="244" t="s">
        <v>3653</v>
      </c>
      <c r="K1715" s="244" t="s">
        <v>928</v>
      </c>
    </row>
    <row r="1716" spans="1:11" s="244" customFormat="1" x14ac:dyDescent="0.3">
      <c r="A1716" s="244" t="s">
        <v>898</v>
      </c>
      <c r="B1716" s="244" t="s">
        <v>899</v>
      </c>
      <c r="C1716" s="244" t="s">
        <v>5734</v>
      </c>
      <c r="D1716" s="244" t="s">
        <v>2988</v>
      </c>
      <c r="E1716" s="244" t="s">
        <v>4106</v>
      </c>
      <c r="G1716" s="244" t="s">
        <v>5716</v>
      </c>
      <c r="H1716" s="244" t="s">
        <v>906</v>
      </c>
      <c r="I1716" s="244" t="s">
        <v>2112</v>
      </c>
      <c r="J1716" s="244" t="s">
        <v>3583</v>
      </c>
      <c r="K1716" s="244" t="s">
        <v>928</v>
      </c>
    </row>
    <row r="1717" spans="1:11" s="244" customFormat="1" x14ac:dyDescent="0.3">
      <c r="A1717" s="244" t="s">
        <v>898</v>
      </c>
      <c r="B1717" s="244" t="s">
        <v>899</v>
      </c>
      <c r="C1717" s="244" t="s">
        <v>5734</v>
      </c>
      <c r="D1717" s="244" t="s">
        <v>2988</v>
      </c>
      <c r="E1717" s="244" t="s">
        <v>4106</v>
      </c>
      <c r="G1717" s="244" t="s">
        <v>5716</v>
      </c>
      <c r="H1717" s="244" t="s">
        <v>906</v>
      </c>
      <c r="I1717" s="244" t="s">
        <v>4417</v>
      </c>
      <c r="J1717" s="244" t="s">
        <v>3654</v>
      </c>
      <c r="K1717" s="244" t="s">
        <v>928</v>
      </c>
    </row>
    <row r="1718" spans="1:11" s="244" customFormat="1" x14ac:dyDescent="0.3">
      <c r="A1718" s="244" t="s">
        <v>898</v>
      </c>
      <c r="B1718" s="244" t="s">
        <v>899</v>
      </c>
      <c r="C1718" s="244" t="s">
        <v>5734</v>
      </c>
      <c r="D1718" s="244" t="s">
        <v>2988</v>
      </c>
      <c r="E1718" s="244" t="s">
        <v>4106</v>
      </c>
      <c r="G1718" s="244" t="s">
        <v>5716</v>
      </c>
      <c r="H1718" s="244" t="s">
        <v>906</v>
      </c>
      <c r="I1718" s="244" t="s">
        <v>2176</v>
      </c>
      <c r="J1718" s="244" t="s">
        <v>3655</v>
      </c>
      <c r="K1718" s="244" t="s">
        <v>928</v>
      </c>
    </row>
    <row r="1719" spans="1:11" s="244" customFormat="1" x14ac:dyDescent="0.3">
      <c r="A1719" s="244" t="s">
        <v>898</v>
      </c>
      <c r="B1719" s="244" t="s">
        <v>899</v>
      </c>
      <c r="C1719" s="244" t="s">
        <v>5734</v>
      </c>
      <c r="D1719" s="244" t="s">
        <v>2988</v>
      </c>
      <c r="E1719" s="244" t="s">
        <v>4106</v>
      </c>
      <c r="G1719" s="244" t="s">
        <v>5716</v>
      </c>
      <c r="H1719" s="244" t="s">
        <v>906</v>
      </c>
      <c r="I1719" s="244" t="s">
        <v>4419</v>
      </c>
      <c r="J1719" s="244" t="s">
        <v>3656</v>
      </c>
      <c r="K1719" s="244" t="s">
        <v>928</v>
      </c>
    </row>
    <row r="1720" spans="1:11" s="244" customFormat="1" x14ac:dyDescent="0.3">
      <c r="A1720" s="244" t="s">
        <v>898</v>
      </c>
      <c r="B1720" s="244" t="s">
        <v>899</v>
      </c>
      <c r="C1720" s="244" t="s">
        <v>5734</v>
      </c>
      <c r="D1720" s="244" t="s">
        <v>2988</v>
      </c>
      <c r="E1720" s="244" t="s">
        <v>4106</v>
      </c>
      <c r="G1720" s="244" t="s">
        <v>5716</v>
      </c>
      <c r="H1720" s="244" t="s">
        <v>906</v>
      </c>
      <c r="I1720" s="244" t="s">
        <v>4422</v>
      </c>
      <c r="J1720" s="244" t="s">
        <v>3657</v>
      </c>
      <c r="K1720" s="244" t="s">
        <v>928</v>
      </c>
    </row>
    <row r="1721" spans="1:11" s="244" customFormat="1" x14ac:dyDescent="0.3">
      <c r="A1721" s="244" t="s">
        <v>898</v>
      </c>
      <c r="B1721" s="244" t="s">
        <v>899</v>
      </c>
      <c r="C1721" s="244" t="s">
        <v>5734</v>
      </c>
      <c r="D1721" s="244" t="s">
        <v>2988</v>
      </c>
      <c r="E1721" s="244" t="s">
        <v>4106</v>
      </c>
      <c r="G1721" s="244" t="s">
        <v>5716</v>
      </c>
      <c r="H1721" s="244" t="s">
        <v>906</v>
      </c>
      <c r="I1721" s="244" t="s">
        <v>3008</v>
      </c>
      <c r="J1721" s="244" t="s">
        <v>3658</v>
      </c>
      <c r="K1721" s="244" t="s">
        <v>928</v>
      </c>
    </row>
    <row r="1722" spans="1:11" s="244" customFormat="1" x14ac:dyDescent="0.3">
      <c r="A1722" s="244" t="s">
        <v>898</v>
      </c>
      <c r="B1722" s="244" t="s">
        <v>899</v>
      </c>
      <c r="C1722" s="244" t="s">
        <v>5734</v>
      </c>
      <c r="D1722" s="244" t="s">
        <v>2988</v>
      </c>
      <c r="E1722" s="244" t="s">
        <v>4106</v>
      </c>
      <c r="G1722" s="244" t="s">
        <v>5716</v>
      </c>
      <c r="H1722" s="244" t="s">
        <v>906</v>
      </c>
      <c r="I1722" s="244" t="s">
        <v>2114</v>
      </c>
      <c r="J1722" s="244" t="s">
        <v>3659</v>
      </c>
      <c r="K1722" s="244" t="s">
        <v>928</v>
      </c>
    </row>
    <row r="1723" spans="1:11" s="244" customFormat="1" x14ac:dyDescent="0.3">
      <c r="A1723" s="244" t="s">
        <v>898</v>
      </c>
      <c r="B1723" s="244" t="s">
        <v>899</v>
      </c>
      <c r="C1723" s="244" t="s">
        <v>5734</v>
      </c>
      <c r="D1723" s="244" t="s">
        <v>2988</v>
      </c>
      <c r="E1723" s="244" t="s">
        <v>4106</v>
      </c>
      <c r="G1723" s="244" t="s">
        <v>5716</v>
      </c>
      <c r="H1723" s="244" t="s">
        <v>906</v>
      </c>
      <c r="I1723" s="244" t="s">
        <v>4430</v>
      </c>
      <c r="J1723" s="244" t="s">
        <v>3547</v>
      </c>
      <c r="K1723" s="244" t="s">
        <v>928</v>
      </c>
    </row>
    <row r="1724" spans="1:11" s="244" customFormat="1" x14ac:dyDescent="0.3">
      <c r="A1724" s="244" t="s">
        <v>898</v>
      </c>
      <c r="B1724" s="244" t="s">
        <v>899</v>
      </c>
      <c r="C1724" s="244" t="s">
        <v>5734</v>
      </c>
      <c r="D1724" s="244" t="s">
        <v>2988</v>
      </c>
      <c r="E1724" s="244" t="s">
        <v>4106</v>
      </c>
      <c r="G1724" s="244" t="s">
        <v>5716</v>
      </c>
      <c r="H1724" s="244" t="s">
        <v>906</v>
      </c>
      <c r="I1724" s="244" t="s">
        <v>4436</v>
      </c>
      <c r="J1724" s="244" t="s">
        <v>3660</v>
      </c>
      <c r="K1724" s="244" t="s">
        <v>928</v>
      </c>
    </row>
    <row r="1725" spans="1:11" s="244" customFormat="1" x14ac:dyDescent="0.3">
      <c r="A1725" s="244" t="s">
        <v>898</v>
      </c>
      <c r="B1725" s="244" t="s">
        <v>899</v>
      </c>
      <c r="C1725" s="244" t="s">
        <v>5734</v>
      </c>
      <c r="D1725" s="244" t="s">
        <v>2988</v>
      </c>
      <c r="E1725" s="244" t="s">
        <v>4106</v>
      </c>
      <c r="G1725" s="244" t="s">
        <v>5716</v>
      </c>
      <c r="H1725" s="244" t="s">
        <v>906</v>
      </c>
      <c r="I1725" s="244" t="s">
        <v>1584</v>
      </c>
      <c r="J1725" s="244" t="s">
        <v>3661</v>
      </c>
      <c r="K1725" s="244" t="s">
        <v>928</v>
      </c>
    </row>
    <row r="1726" spans="1:11" s="244" customFormat="1" x14ac:dyDescent="0.3">
      <c r="A1726" s="244" t="s">
        <v>898</v>
      </c>
      <c r="B1726" s="244" t="s">
        <v>899</v>
      </c>
      <c r="C1726" s="244" t="s">
        <v>5734</v>
      </c>
      <c r="D1726" s="244" t="s">
        <v>2988</v>
      </c>
      <c r="E1726" s="244" t="s">
        <v>4106</v>
      </c>
      <c r="G1726" s="244" t="s">
        <v>5716</v>
      </c>
      <c r="H1726" s="244" t="s">
        <v>906</v>
      </c>
      <c r="I1726" s="244" t="s">
        <v>1586</v>
      </c>
      <c r="J1726" s="244" t="s">
        <v>3584</v>
      </c>
      <c r="K1726" s="244" t="s">
        <v>928</v>
      </c>
    </row>
    <row r="1727" spans="1:11" s="244" customFormat="1" x14ac:dyDescent="0.3">
      <c r="A1727" s="244" t="s">
        <v>898</v>
      </c>
      <c r="B1727" s="244" t="s">
        <v>899</v>
      </c>
      <c r="C1727" s="244" t="s">
        <v>5734</v>
      </c>
      <c r="D1727" s="244" t="s">
        <v>2988</v>
      </c>
      <c r="E1727" s="244" t="s">
        <v>4106</v>
      </c>
      <c r="G1727" s="244" t="s">
        <v>5716</v>
      </c>
      <c r="H1727" s="244" t="s">
        <v>906</v>
      </c>
      <c r="I1727" s="244" t="s">
        <v>3011</v>
      </c>
      <c r="J1727" s="244" t="s">
        <v>3662</v>
      </c>
      <c r="K1727" s="244" t="s">
        <v>928</v>
      </c>
    </row>
    <row r="1728" spans="1:11" s="244" customFormat="1" x14ac:dyDescent="0.3">
      <c r="A1728" s="244" t="s">
        <v>898</v>
      </c>
      <c r="B1728" s="244" t="s">
        <v>899</v>
      </c>
      <c r="C1728" s="244" t="s">
        <v>5734</v>
      </c>
      <c r="D1728" s="244" t="s">
        <v>2988</v>
      </c>
      <c r="E1728" s="244" t="s">
        <v>4106</v>
      </c>
      <c r="G1728" s="244" t="s">
        <v>5716</v>
      </c>
      <c r="H1728" s="244" t="s">
        <v>906</v>
      </c>
      <c r="I1728" s="244" t="s">
        <v>4449</v>
      </c>
      <c r="J1728" s="244" t="s">
        <v>3663</v>
      </c>
      <c r="K1728" s="244" t="s">
        <v>928</v>
      </c>
    </row>
    <row r="1729" spans="1:11" s="244" customFormat="1" x14ac:dyDescent="0.3">
      <c r="A1729" s="244" t="s">
        <v>898</v>
      </c>
      <c r="B1729" s="244" t="s">
        <v>899</v>
      </c>
      <c r="C1729" s="244" t="s">
        <v>5734</v>
      </c>
      <c r="D1729" s="244" t="s">
        <v>2988</v>
      </c>
      <c r="E1729" s="244" t="s">
        <v>4106</v>
      </c>
      <c r="G1729" s="244" t="s">
        <v>5716</v>
      </c>
      <c r="H1729" s="244" t="s">
        <v>906</v>
      </c>
      <c r="I1729" s="244" t="s">
        <v>4451</v>
      </c>
      <c r="J1729" s="244" t="s">
        <v>3664</v>
      </c>
      <c r="K1729" s="244" t="s">
        <v>928</v>
      </c>
    </row>
    <row r="1730" spans="1:11" s="244" customFormat="1" x14ac:dyDescent="0.3">
      <c r="A1730" s="244" t="s">
        <v>898</v>
      </c>
      <c r="B1730" s="244" t="s">
        <v>899</v>
      </c>
      <c r="C1730" s="244" t="s">
        <v>5734</v>
      </c>
      <c r="D1730" s="244" t="s">
        <v>2988</v>
      </c>
      <c r="E1730" s="244" t="s">
        <v>4106</v>
      </c>
      <c r="G1730" s="244" t="s">
        <v>5716</v>
      </c>
      <c r="H1730" s="244" t="s">
        <v>906</v>
      </c>
      <c r="I1730" s="244" t="s">
        <v>4453</v>
      </c>
      <c r="J1730" s="244" t="s">
        <v>3548</v>
      </c>
      <c r="K1730" s="244" t="s">
        <v>928</v>
      </c>
    </row>
    <row r="1731" spans="1:11" s="244" customFormat="1" x14ac:dyDescent="0.3">
      <c r="A1731" s="244" t="s">
        <v>898</v>
      </c>
      <c r="B1731" s="244" t="s">
        <v>899</v>
      </c>
      <c r="C1731" s="244" t="s">
        <v>5734</v>
      </c>
      <c r="D1731" s="244" t="s">
        <v>2988</v>
      </c>
      <c r="E1731" s="244" t="s">
        <v>4106</v>
      </c>
      <c r="G1731" s="244" t="s">
        <v>5716</v>
      </c>
      <c r="H1731" s="244" t="s">
        <v>906</v>
      </c>
      <c r="I1731" s="244" t="s">
        <v>2986</v>
      </c>
      <c r="J1731" s="244" t="s">
        <v>3549</v>
      </c>
      <c r="K1731" s="244" t="s">
        <v>928</v>
      </c>
    </row>
    <row r="1732" spans="1:11" s="244" customFormat="1" x14ac:dyDescent="0.3">
      <c r="A1732" s="244" t="s">
        <v>898</v>
      </c>
      <c r="B1732" s="244" t="s">
        <v>899</v>
      </c>
      <c r="C1732" s="244" t="s">
        <v>5734</v>
      </c>
      <c r="D1732" s="244" t="s">
        <v>2988</v>
      </c>
      <c r="E1732" s="244" t="s">
        <v>4106</v>
      </c>
      <c r="G1732" s="244" t="s">
        <v>5716</v>
      </c>
      <c r="H1732" s="244" t="s">
        <v>906</v>
      </c>
      <c r="I1732" s="244" t="s">
        <v>4461</v>
      </c>
      <c r="J1732" s="244" t="s">
        <v>3550</v>
      </c>
      <c r="K1732" s="244" t="s">
        <v>928</v>
      </c>
    </row>
    <row r="1733" spans="1:11" s="244" customFormat="1" x14ac:dyDescent="0.3">
      <c r="A1733" s="244" t="s">
        <v>898</v>
      </c>
      <c r="B1733" s="244" t="s">
        <v>899</v>
      </c>
      <c r="C1733" s="244" t="s">
        <v>5734</v>
      </c>
      <c r="D1733" s="244" t="s">
        <v>2988</v>
      </c>
      <c r="E1733" s="244" t="s">
        <v>4106</v>
      </c>
      <c r="G1733" s="244" t="s">
        <v>5716</v>
      </c>
      <c r="H1733" s="244" t="s">
        <v>906</v>
      </c>
      <c r="I1733" s="244" t="s">
        <v>1535</v>
      </c>
      <c r="J1733" s="244" t="s">
        <v>3551</v>
      </c>
      <c r="K1733" s="244" t="s">
        <v>928</v>
      </c>
    </row>
    <row r="1734" spans="1:11" s="244" customFormat="1" x14ac:dyDescent="0.3">
      <c r="A1734" s="244" t="s">
        <v>898</v>
      </c>
      <c r="B1734" s="244" t="s">
        <v>899</v>
      </c>
      <c r="C1734" s="244" t="s">
        <v>5734</v>
      </c>
      <c r="D1734" s="244" t="s">
        <v>2988</v>
      </c>
      <c r="E1734" s="244" t="s">
        <v>4106</v>
      </c>
      <c r="G1734" s="244" t="s">
        <v>5716</v>
      </c>
      <c r="H1734" s="244" t="s">
        <v>906</v>
      </c>
      <c r="I1734" s="244" t="s">
        <v>1537</v>
      </c>
      <c r="J1734" s="244" t="s">
        <v>3552</v>
      </c>
      <c r="K1734" s="244" t="s">
        <v>928</v>
      </c>
    </row>
    <row r="1735" spans="1:11" s="244" customFormat="1" x14ac:dyDescent="0.3">
      <c r="A1735" s="244" t="s">
        <v>898</v>
      </c>
      <c r="B1735" s="244" t="s">
        <v>899</v>
      </c>
      <c r="C1735" s="244" t="s">
        <v>5734</v>
      </c>
      <c r="D1735" s="244" t="s">
        <v>2988</v>
      </c>
      <c r="E1735" s="244" t="s">
        <v>4106</v>
      </c>
      <c r="G1735" s="244" t="s">
        <v>5716</v>
      </c>
      <c r="H1735" s="244" t="s">
        <v>906</v>
      </c>
      <c r="I1735" s="244" t="s">
        <v>1539</v>
      </c>
      <c r="J1735" s="244" t="s">
        <v>3665</v>
      </c>
      <c r="K1735" s="244" t="s">
        <v>928</v>
      </c>
    </row>
    <row r="1736" spans="1:11" s="244" customFormat="1" x14ac:dyDescent="0.3">
      <c r="A1736" s="244" t="s">
        <v>898</v>
      </c>
      <c r="B1736" s="244" t="s">
        <v>899</v>
      </c>
      <c r="C1736" s="244" t="s">
        <v>5734</v>
      </c>
      <c r="D1736" s="244" t="s">
        <v>2988</v>
      </c>
      <c r="E1736" s="244" t="s">
        <v>4106</v>
      </c>
      <c r="G1736" s="244" t="s">
        <v>5716</v>
      </c>
      <c r="H1736" s="244" t="s">
        <v>906</v>
      </c>
      <c r="I1736" s="244" t="s">
        <v>1541</v>
      </c>
      <c r="J1736" s="244" t="s">
        <v>3666</v>
      </c>
      <c r="K1736" s="244" t="s">
        <v>928</v>
      </c>
    </row>
    <row r="1737" spans="1:11" s="244" customFormat="1" x14ac:dyDescent="0.3">
      <c r="A1737" s="244" t="s">
        <v>898</v>
      </c>
      <c r="B1737" s="244" t="s">
        <v>899</v>
      </c>
      <c r="C1737" s="244" t="s">
        <v>5734</v>
      </c>
      <c r="D1737" s="244" t="s">
        <v>2988</v>
      </c>
      <c r="E1737" s="244" t="s">
        <v>4106</v>
      </c>
      <c r="G1737" s="244" t="s">
        <v>5716</v>
      </c>
      <c r="H1737" s="244" t="s">
        <v>906</v>
      </c>
      <c r="I1737" s="244" t="s">
        <v>1543</v>
      </c>
      <c r="J1737" s="244" t="s">
        <v>3667</v>
      </c>
      <c r="K1737" s="244" t="s">
        <v>928</v>
      </c>
    </row>
    <row r="1738" spans="1:11" s="244" customFormat="1" x14ac:dyDescent="0.3">
      <c r="A1738" s="244" t="s">
        <v>898</v>
      </c>
      <c r="B1738" s="244" t="s">
        <v>899</v>
      </c>
      <c r="C1738" s="244" t="s">
        <v>5734</v>
      </c>
      <c r="D1738" s="244" t="s">
        <v>2988</v>
      </c>
      <c r="E1738" s="244" t="s">
        <v>4106</v>
      </c>
      <c r="G1738" s="244" t="s">
        <v>5716</v>
      </c>
      <c r="H1738" s="244" t="s">
        <v>906</v>
      </c>
      <c r="I1738" s="244" t="s">
        <v>2831</v>
      </c>
      <c r="J1738" s="244" t="s">
        <v>3668</v>
      </c>
      <c r="K1738" s="244" t="s">
        <v>928</v>
      </c>
    </row>
    <row r="1739" spans="1:11" s="244" customFormat="1" x14ac:dyDescent="0.3">
      <c r="A1739" s="244" t="s">
        <v>898</v>
      </c>
      <c r="B1739" s="244" t="s">
        <v>899</v>
      </c>
      <c r="C1739" s="244" t="s">
        <v>5734</v>
      </c>
      <c r="D1739" s="244" t="s">
        <v>2988</v>
      </c>
      <c r="E1739" s="244" t="s">
        <v>4106</v>
      </c>
      <c r="G1739" s="244" t="s">
        <v>5716</v>
      </c>
      <c r="H1739" s="244" t="s">
        <v>906</v>
      </c>
      <c r="I1739" s="244" t="s">
        <v>1603</v>
      </c>
      <c r="J1739" s="244" t="s">
        <v>3553</v>
      </c>
      <c r="K1739" s="244" t="s">
        <v>928</v>
      </c>
    </row>
    <row r="1740" spans="1:11" s="244" customFormat="1" x14ac:dyDescent="0.3">
      <c r="A1740" s="244" t="s">
        <v>898</v>
      </c>
      <c r="B1740" s="244" t="s">
        <v>899</v>
      </c>
      <c r="C1740" s="244" t="s">
        <v>5734</v>
      </c>
      <c r="D1740" s="244" t="s">
        <v>2988</v>
      </c>
      <c r="E1740" s="244" t="s">
        <v>4106</v>
      </c>
      <c r="G1740" s="244" t="s">
        <v>5716</v>
      </c>
      <c r="H1740" s="244" t="s">
        <v>906</v>
      </c>
      <c r="I1740" s="244" t="s">
        <v>1609</v>
      </c>
      <c r="J1740" s="244" t="s">
        <v>6083</v>
      </c>
      <c r="K1740" s="244" t="s">
        <v>928</v>
      </c>
    </row>
    <row r="1741" spans="1:11" s="244" customFormat="1" x14ac:dyDescent="0.3">
      <c r="A1741" s="244" t="s">
        <v>898</v>
      </c>
      <c r="B1741" s="244" t="s">
        <v>899</v>
      </c>
      <c r="C1741" s="244" t="s">
        <v>5734</v>
      </c>
      <c r="D1741" s="244" t="s">
        <v>2988</v>
      </c>
      <c r="E1741" s="244" t="s">
        <v>4106</v>
      </c>
      <c r="G1741" s="244" t="s">
        <v>5716</v>
      </c>
      <c r="H1741" s="244" t="s">
        <v>906</v>
      </c>
      <c r="I1741" s="244" t="s">
        <v>1611</v>
      </c>
      <c r="J1741" s="244" t="s">
        <v>6084</v>
      </c>
      <c r="K1741" s="244" t="s">
        <v>928</v>
      </c>
    </row>
    <row r="1742" spans="1:11" s="244" customFormat="1" x14ac:dyDescent="0.3">
      <c r="A1742" s="244" t="s">
        <v>898</v>
      </c>
      <c r="B1742" s="244" t="s">
        <v>899</v>
      </c>
      <c r="C1742" s="244" t="s">
        <v>5734</v>
      </c>
      <c r="D1742" s="244" t="s">
        <v>2988</v>
      </c>
      <c r="E1742" s="244" t="s">
        <v>4106</v>
      </c>
      <c r="G1742" s="244" t="s">
        <v>5716</v>
      </c>
      <c r="H1742" s="244" t="s">
        <v>906</v>
      </c>
      <c r="I1742" s="244" t="s">
        <v>1615</v>
      </c>
      <c r="J1742" s="244" t="s">
        <v>6085</v>
      </c>
      <c r="K1742" s="244" t="s">
        <v>928</v>
      </c>
    </row>
    <row r="1743" spans="1:11" s="244" customFormat="1" x14ac:dyDescent="0.3">
      <c r="A1743" s="244" t="s">
        <v>898</v>
      </c>
      <c r="B1743" s="244" t="s">
        <v>899</v>
      </c>
      <c r="C1743" s="244" t="s">
        <v>5734</v>
      </c>
      <c r="D1743" s="244" t="s">
        <v>2988</v>
      </c>
      <c r="E1743" s="244" t="s">
        <v>4106</v>
      </c>
      <c r="G1743" s="244" t="s">
        <v>5716</v>
      </c>
      <c r="H1743" s="244" t="s">
        <v>906</v>
      </c>
      <c r="I1743" s="244" t="s">
        <v>1617</v>
      </c>
      <c r="J1743" s="244" t="s">
        <v>6086</v>
      </c>
      <c r="K1743" s="244" t="s">
        <v>928</v>
      </c>
    </row>
    <row r="1744" spans="1:11" s="244" customFormat="1" x14ac:dyDescent="0.3">
      <c r="A1744" s="244" t="s">
        <v>898</v>
      </c>
      <c r="B1744" s="244" t="s">
        <v>899</v>
      </c>
      <c r="C1744" s="244" t="s">
        <v>5734</v>
      </c>
      <c r="D1744" s="244" t="s">
        <v>2988</v>
      </c>
      <c r="E1744" s="244" t="s">
        <v>4106</v>
      </c>
      <c r="G1744" s="244" t="s">
        <v>5716</v>
      </c>
      <c r="H1744" s="244" t="s">
        <v>906</v>
      </c>
      <c r="I1744" s="244" t="s">
        <v>1619</v>
      </c>
      <c r="J1744" s="244" t="s">
        <v>6074</v>
      </c>
      <c r="K1744" s="244" t="s">
        <v>928</v>
      </c>
    </row>
    <row r="1745" spans="1:11" s="244" customFormat="1" x14ac:dyDescent="0.3">
      <c r="A1745" s="244" t="s">
        <v>898</v>
      </c>
      <c r="B1745" s="244" t="s">
        <v>899</v>
      </c>
      <c r="C1745" s="244" t="s">
        <v>5734</v>
      </c>
      <c r="D1745" s="244" t="s">
        <v>2988</v>
      </c>
      <c r="E1745" s="244" t="s">
        <v>4106</v>
      </c>
      <c r="G1745" s="244" t="s">
        <v>5716</v>
      </c>
      <c r="H1745" s="244" t="s">
        <v>906</v>
      </c>
      <c r="I1745" s="244" t="s">
        <v>3402</v>
      </c>
      <c r="J1745" s="244" t="s">
        <v>6087</v>
      </c>
      <c r="K1745" s="244" t="s">
        <v>928</v>
      </c>
    </row>
    <row r="1746" spans="1:11" s="244" customFormat="1" x14ac:dyDescent="0.3">
      <c r="A1746" s="244" t="s">
        <v>898</v>
      </c>
      <c r="B1746" s="244" t="s">
        <v>899</v>
      </c>
      <c r="C1746" s="244" t="s">
        <v>5734</v>
      </c>
      <c r="D1746" s="244" t="s">
        <v>2988</v>
      </c>
      <c r="E1746" s="244" t="s">
        <v>4106</v>
      </c>
      <c r="G1746" s="244" t="s">
        <v>5716</v>
      </c>
      <c r="H1746" s="244" t="s">
        <v>906</v>
      </c>
      <c r="I1746" s="244" t="s">
        <v>3404</v>
      </c>
      <c r="J1746" s="244" t="s">
        <v>8918</v>
      </c>
      <c r="K1746" s="244" t="s">
        <v>928</v>
      </c>
    </row>
    <row r="1747" spans="1:11" s="244" customFormat="1" x14ac:dyDescent="0.3">
      <c r="A1747" s="244" t="s">
        <v>898</v>
      </c>
      <c r="B1747" s="244" t="s">
        <v>899</v>
      </c>
      <c r="C1747" s="244" t="s">
        <v>5734</v>
      </c>
      <c r="D1747" s="244" t="s">
        <v>2988</v>
      </c>
      <c r="E1747" s="244" t="s">
        <v>4106</v>
      </c>
      <c r="G1747" s="244" t="s">
        <v>5716</v>
      </c>
      <c r="H1747" s="244" t="s">
        <v>906</v>
      </c>
      <c r="I1747" s="244" t="s">
        <v>1621</v>
      </c>
      <c r="J1747" s="244" t="s">
        <v>6073</v>
      </c>
      <c r="K1747" s="244" t="s">
        <v>928</v>
      </c>
    </row>
    <row r="1748" spans="1:11" s="244" customFormat="1" x14ac:dyDescent="0.3">
      <c r="A1748" s="244" t="s">
        <v>898</v>
      </c>
      <c r="B1748" s="244" t="s">
        <v>899</v>
      </c>
      <c r="C1748" s="244" t="s">
        <v>5734</v>
      </c>
      <c r="D1748" s="244" t="s">
        <v>2988</v>
      </c>
      <c r="E1748" s="244" t="s">
        <v>4106</v>
      </c>
      <c r="G1748" s="244" t="s">
        <v>5716</v>
      </c>
      <c r="H1748" s="244" t="s">
        <v>906</v>
      </c>
      <c r="I1748" s="244" t="s">
        <v>3013</v>
      </c>
      <c r="J1748" s="244" t="s">
        <v>4368</v>
      </c>
      <c r="K1748" s="244" t="s">
        <v>928</v>
      </c>
    </row>
    <row r="1749" spans="1:11" s="244" customFormat="1" x14ac:dyDescent="0.3">
      <c r="A1749" s="244" t="s">
        <v>898</v>
      </c>
      <c r="B1749" s="244" t="s">
        <v>899</v>
      </c>
      <c r="C1749" s="244" t="s">
        <v>5734</v>
      </c>
      <c r="D1749" s="244" t="s">
        <v>2988</v>
      </c>
      <c r="E1749" s="244" t="s">
        <v>4106</v>
      </c>
      <c r="G1749" s="244" t="s">
        <v>5716</v>
      </c>
      <c r="H1749" s="244" t="s">
        <v>906</v>
      </c>
      <c r="I1749" s="244" t="s">
        <v>3413</v>
      </c>
      <c r="J1749" s="244" t="s">
        <v>6088</v>
      </c>
      <c r="K1749" s="244" t="s">
        <v>928</v>
      </c>
    </row>
    <row r="1750" spans="1:11" s="244" customFormat="1" x14ac:dyDescent="0.3">
      <c r="A1750" s="244" t="s">
        <v>898</v>
      </c>
      <c r="B1750" s="244" t="s">
        <v>899</v>
      </c>
      <c r="C1750" s="244" t="s">
        <v>5734</v>
      </c>
      <c r="D1750" s="244" t="s">
        <v>2988</v>
      </c>
      <c r="E1750" s="244" t="s">
        <v>4106</v>
      </c>
      <c r="G1750" s="244" t="s">
        <v>5716</v>
      </c>
      <c r="H1750" s="244" t="s">
        <v>906</v>
      </c>
      <c r="I1750" s="244" t="s">
        <v>2356</v>
      </c>
      <c r="J1750" s="244" t="s">
        <v>6080</v>
      </c>
      <c r="K1750" s="244" t="s">
        <v>928</v>
      </c>
    </row>
    <row r="1751" spans="1:11" s="244" customFormat="1" x14ac:dyDescent="0.3">
      <c r="A1751" s="244" t="s">
        <v>898</v>
      </c>
      <c r="B1751" s="244" t="s">
        <v>899</v>
      </c>
      <c r="C1751" s="244" t="s">
        <v>5734</v>
      </c>
      <c r="D1751" s="244" t="s">
        <v>2988</v>
      </c>
      <c r="E1751" s="244" t="s">
        <v>4106</v>
      </c>
      <c r="G1751" s="244" t="s">
        <v>5716</v>
      </c>
      <c r="H1751" s="244" t="s">
        <v>906</v>
      </c>
      <c r="I1751" s="244" t="s">
        <v>3059</v>
      </c>
      <c r="J1751" s="244" t="s">
        <v>6075</v>
      </c>
      <c r="K1751" s="244" t="s">
        <v>928</v>
      </c>
    </row>
    <row r="1752" spans="1:11" s="244" customFormat="1" x14ac:dyDescent="0.3">
      <c r="A1752" s="244" t="s">
        <v>898</v>
      </c>
      <c r="B1752" s="244" t="s">
        <v>899</v>
      </c>
      <c r="C1752" s="244" t="s">
        <v>5734</v>
      </c>
      <c r="D1752" s="244" t="s">
        <v>2988</v>
      </c>
      <c r="E1752" s="244" t="s">
        <v>4106</v>
      </c>
      <c r="G1752" s="244" t="s">
        <v>5716</v>
      </c>
      <c r="H1752" s="244" t="s">
        <v>906</v>
      </c>
      <c r="I1752" s="244" t="s">
        <v>2359</v>
      </c>
      <c r="J1752" s="244" t="s">
        <v>6089</v>
      </c>
      <c r="K1752" s="244" t="s">
        <v>928</v>
      </c>
    </row>
    <row r="1753" spans="1:11" s="244" customFormat="1" x14ac:dyDescent="0.3">
      <c r="A1753" s="244" t="s">
        <v>898</v>
      </c>
      <c r="B1753" s="244" t="s">
        <v>899</v>
      </c>
      <c r="C1753" s="244" t="s">
        <v>5734</v>
      </c>
      <c r="D1753" s="244" t="s">
        <v>2988</v>
      </c>
      <c r="E1753" s="244" t="s">
        <v>4106</v>
      </c>
      <c r="G1753" s="244" t="s">
        <v>5716</v>
      </c>
      <c r="H1753" s="244" t="s">
        <v>906</v>
      </c>
      <c r="I1753" s="244" t="s">
        <v>2361</v>
      </c>
      <c r="J1753" s="244" t="s">
        <v>6090</v>
      </c>
      <c r="K1753" s="244" t="s">
        <v>928</v>
      </c>
    </row>
    <row r="1754" spans="1:11" s="244" customFormat="1" x14ac:dyDescent="0.3">
      <c r="A1754" s="244" t="s">
        <v>898</v>
      </c>
      <c r="B1754" s="244" t="s">
        <v>899</v>
      </c>
      <c r="C1754" s="244" t="s">
        <v>5734</v>
      </c>
      <c r="D1754" s="244" t="s">
        <v>2988</v>
      </c>
      <c r="E1754" s="244" t="s">
        <v>4106</v>
      </c>
      <c r="G1754" s="244" t="s">
        <v>5716</v>
      </c>
      <c r="H1754" s="244" t="s">
        <v>906</v>
      </c>
      <c r="I1754" s="244" t="s">
        <v>2363</v>
      </c>
      <c r="J1754" s="244" t="s">
        <v>6091</v>
      </c>
      <c r="K1754" s="244" t="s">
        <v>928</v>
      </c>
    </row>
    <row r="1755" spans="1:11" s="244" customFormat="1" x14ac:dyDescent="0.3">
      <c r="A1755" s="244" t="s">
        <v>898</v>
      </c>
      <c r="B1755" s="244" t="s">
        <v>899</v>
      </c>
      <c r="C1755" s="244" t="s">
        <v>5734</v>
      </c>
      <c r="D1755" s="244" t="s">
        <v>2988</v>
      </c>
      <c r="E1755" s="244" t="s">
        <v>4106</v>
      </c>
      <c r="G1755" s="244" t="s">
        <v>5716</v>
      </c>
      <c r="H1755" s="244" t="s">
        <v>906</v>
      </c>
      <c r="I1755" s="244" t="s">
        <v>2365</v>
      </c>
      <c r="J1755" s="244" t="s">
        <v>6076</v>
      </c>
      <c r="K1755" s="244" t="s">
        <v>928</v>
      </c>
    </row>
    <row r="1756" spans="1:11" s="244" customFormat="1" x14ac:dyDescent="0.3">
      <c r="A1756" s="244" t="s">
        <v>898</v>
      </c>
      <c r="B1756" s="244" t="s">
        <v>899</v>
      </c>
      <c r="C1756" s="244" t="s">
        <v>5734</v>
      </c>
      <c r="D1756" s="244" t="s">
        <v>2988</v>
      </c>
      <c r="E1756" s="244" t="s">
        <v>4106</v>
      </c>
      <c r="G1756" s="244" t="s">
        <v>5716</v>
      </c>
      <c r="H1756" s="244" t="s">
        <v>906</v>
      </c>
      <c r="I1756" s="244" t="s">
        <v>2367</v>
      </c>
      <c r="J1756" s="244" t="s">
        <v>6077</v>
      </c>
      <c r="K1756" s="244" t="s">
        <v>928</v>
      </c>
    </row>
    <row r="1757" spans="1:11" s="244" customFormat="1" x14ac:dyDescent="0.3">
      <c r="A1757" s="244" t="s">
        <v>898</v>
      </c>
      <c r="B1757" s="244" t="s">
        <v>899</v>
      </c>
      <c r="C1757" s="244" t="s">
        <v>5734</v>
      </c>
      <c r="D1757" s="244" t="s">
        <v>2988</v>
      </c>
      <c r="E1757" s="244" t="s">
        <v>4106</v>
      </c>
      <c r="G1757" s="244" t="s">
        <v>5716</v>
      </c>
      <c r="H1757" s="244" t="s">
        <v>906</v>
      </c>
      <c r="I1757" s="244" t="s">
        <v>2369</v>
      </c>
      <c r="J1757" s="244" t="s">
        <v>6081</v>
      </c>
      <c r="K1757" s="244" t="s">
        <v>928</v>
      </c>
    </row>
    <row r="1758" spans="1:11" s="244" customFormat="1" x14ac:dyDescent="0.3">
      <c r="A1758" s="244" t="s">
        <v>898</v>
      </c>
      <c r="B1758" s="244" t="s">
        <v>899</v>
      </c>
      <c r="C1758" s="244" t="s">
        <v>5734</v>
      </c>
      <c r="D1758" s="244" t="s">
        <v>2988</v>
      </c>
      <c r="E1758" s="244" t="s">
        <v>4106</v>
      </c>
      <c r="G1758" s="244" t="s">
        <v>5716</v>
      </c>
      <c r="H1758" s="244" t="s">
        <v>906</v>
      </c>
      <c r="I1758" s="244" t="s">
        <v>2371</v>
      </c>
      <c r="J1758" s="244" t="s">
        <v>6078</v>
      </c>
      <c r="K1758" s="244" t="s">
        <v>928</v>
      </c>
    </row>
    <row r="1759" spans="1:11" s="244" customFormat="1" x14ac:dyDescent="0.3">
      <c r="A1759" s="244" t="s">
        <v>898</v>
      </c>
      <c r="B1759" s="244" t="s">
        <v>899</v>
      </c>
      <c r="C1759" s="244" t="s">
        <v>5734</v>
      </c>
      <c r="D1759" s="244" t="s">
        <v>2988</v>
      </c>
      <c r="E1759" s="244" t="s">
        <v>4106</v>
      </c>
      <c r="G1759" s="244" t="s">
        <v>5716</v>
      </c>
      <c r="H1759" s="244" t="s">
        <v>906</v>
      </c>
      <c r="I1759" s="244" t="s">
        <v>2375</v>
      </c>
      <c r="J1759" s="244" t="s">
        <v>6092</v>
      </c>
      <c r="K1759" s="244" t="s">
        <v>928</v>
      </c>
    </row>
    <row r="1760" spans="1:11" s="244" customFormat="1" x14ac:dyDescent="0.3">
      <c r="A1760" s="244" t="s">
        <v>898</v>
      </c>
      <c r="B1760" s="244" t="s">
        <v>899</v>
      </c>
      <c r="C1760" s="244" t="s">
        <v>5734</v>
      </c>
      <c r="D1760" s="244" t="s">
        <v>2988</v>
      </c>
      <c r="E1760" s="244" t="s">
        <v>4106</v>
      </c>
      <c r="G1760" s="244" t="s">
        <v>5716</v>
      </c>
      <c r="H1760" s="244" t="s">
        <v>906</v>
      </c>
      <c r="I1760" s="244" t="s">
        <v>1820</v>
      </c>
      <c r="J1760" s="244" t="s">
        <v>6093</v>
      </c>
      <c r="K1760" s="244" t="s">
        <v>928</v>
      </c>
    </row>
    <row r="1761" spans="1:11" s="244" customFormat="1" x14ac:dyDescent="0.3">
      <c r="A1761" s="244" t="s">
        <v>898</v>
      </c>
      <c r="B1761" s="244" t="s">
        <v>899</v>
      </c>
      <c r="C1761" s="244" t="s">
        <v>5734</v>
      </c>
      <c r="D1761" s="244" t="s">
        <v>2988</v>
      </c>
      <c r="E1761" s="244" t="s">
        <v>4106</v>
      </c>
      <c r="G1761" s="244" t="s">
        <v>5716</v>
      </c>
      <c r="H1761" s="244" t="s">
        <v>906</v>
      </c>
      <c r="I1761" s="244" t="s">
        <v>2378</v>
      </c>
      <c r="J1761" s="244" t="s">
        <v>6094</v>
      </c>
      <c r="K1761" s="244" t="s">
        <v>928</v>
      </c>
    </row>
    <row r="1762" spans="1:11" s="244" customFormat="1" x14ac:dyDescent="0.3">
      <c r="A1762" s="244" t="s">
        <v>898</v>
      </c>
      <c r="B1762" s="244" t="s">
        <v>899</v>
      </c>
      <c r="C1762" s="244" t="s">
        <v>5734</v>
      </c>
      <c r="D1762" s="244" t="s">
        <v>2988</v>
      </c>
      <c r="E1762" s="244" t="s">
        <v>4106</v>
      </c>
      <c r="G1762" s="244" t="s">
        <v>5716</v>
      </c>
      <c r="H1762" s="244" t="s">
        <v>906</v>
      </c>
      <c r="I1762" s="244" t="s">
        <v>2382</v>
      </c>
      <c r="J1762" s="244" t="s">
        <v>6079</v>
      </c>
      <c r="K1762" s="244" t="s">
        <v>928</v>
      </c>
    </row>
    <row r="1763" spans="1:11" s="244" customFormat="1" x14ac:dyDescent="0.3">
      <c r="A1763" s="244" t="s">
        <v>898</v>
      </c>
      <c r="B1763" s="244" t="s">
        <v>899</v>
      </c>
      <c r="C1763" s="244" t="s">
        <v>5734</v>
      </c>
      <c r="D1763" s="244" t="s">
        <v>2988</v>
      </c>
      <c r="E1763" s="244" t="s">
        <v>4106</v>
      </c>
      <c r="G1763" s="244" t="s">
        <v>5716</v>
      </c>
      <c r="H1763" s="244" t="s">
        <v>906</v>
      </c>
      <c r="I1763" s="244" t="s">
        <v>2384</v>
      </c>
      <c r="J1763" s="244" t="s">
        <v>4221</v>
      </c>
      <c r="K1763" s="244" t="s">
        <v>928</v>
      </c>
    </row>
    <row r="1764" spans="1:11" s="244" customFormat="1" x14ac:dyDescent="0.3">
      <c r="A1764" s="244" t="s">
        <v>898</v>
      </c>
      <c r="B1764" s="244" t="s">
        <v>899</v>
      </c>
      <c r="C1764" s="244" t="s">
        <v>5734</v>
      </c>
      <c r="D1764" s="244" t="s">
        <v>2988</v>
      </c>
      <c r="E1764" s="244" t="s">
        <v>4106</v>
      </c>
      <c r="G1764" s="244" t="s">
        <v>5716</v>
      </c>
      <c r="H1764" s="244" t="s">
        <v>906</v>
      </c>
      <c r="I1764" s="244" t="s">
        <v>2386</v>
      </c>
      <c r="J1764" s="244" t="s">
        <v>4222</v>
      </c>
      <c r="K1764" s="244" t="s">
        <v>928</v>
      </c>
    </row>
    <row r="1765" spans="1:11" s="244" customFormat="1" x14ac:dyDescent="0.3">
      <c r="A1765" s="244" t="s">
        <v>898</v>
      </c>
      <c r="B1765" s="244" t="s">
        <v>899</v>
      </c>
      <c r="C1765" s="244" t="s">
        <v>5734</v>
      </c>
      <c r="D1765" s="244" t="s">
        <v>2988</v>
      </c>
      <c r="E1765" s="244" t="s">
        <v>4106</v>
      </c>
      <c r="G1765" s="244" t="s">
        <v>5716</v>
      </c>
      <c r="H1765" s="244" t="s">
        <v>906</v>
      </c>
      <c r="I1765" s="244" t="s">
        <v>2388</v>
      </c>
      <c r="J1765" s="244" t="s">
        <v>6082</v>
      </c>
      <c r="K1765" s="244" t="s">
        <v>928</v>
      </c>
    </row>
    <row r="1766" spans="1:11" s="244" customFormat="1" x14ac:dyDescent="0.3">
      <c r="A1766" s="244" t="s">
        <v>898</v>
      </c>
      <c r="B1766" s="244" t="s">
        <v>899</v>
      </c>
      <c r="C1766" s="244" t="s">
        <v>5734</v>
      </c>
      <c r="D1766" s="244" t="s">
        <v>2988</v>
      </c>
      <c r="E1766" s="244" t="s">
        <v>4106</v>
      </c>
      <c r="G1766" s="244" t="s">
        <v>5716</v>
      </c>
      <c r="H1766" s="244" t="s">
        <v>906</v>
      </c>
      <c r="I1766" s="244" t="s">
        <v>2390</v>
      </c>
      <c r="J1766" s="244" t="s">
        <v>1416</v>
      </c>
      <c r="K1766" s="244" t="s">
        <v>928</v>
      </c>
    </row>
    <row r="1767" spans="1:11" s="244" customFormat="1" x14ac:dyDescent="0.3">
      <c r="A1767" s="244" t="s">
        <v>898</v>
      </c>
      <c r="B1767" s="244" t="s">
        <v>899</v>
      </c>
      <c r="C1767" s="244" t="s">
        <v>5734</v>
      </c>
      <c r="D1767" s="244" t="s">
        <v>2988</v>
      </c>
      <c r="E1767" s="244" t="s">
        <v>4106</v>
      </c>
      <c r="G1767" s="244" t="s">
        <v>5716</v>
      </c>
      <c r="H1767" s="244" t="s">
        <v>906</v>
      </c>
      <c r="I1767" s="244" t="s">
        <v>2392</v>
      </c>
      <c r="J1767" s="244" t="s">
        <v>5847</v>
      </c>
      <c r="K1767" s="244" t="s">
        <v>928</v>
      </c>
    </row>
    <row r="1768" spans="1:11" s="244" customFormat="1" x14ac:dyDescent="0.3">
      <c r="A1768" s="244" t="s">
        <v>898</v>
      </c>
      <c r="B1768" s="244" t="s">
        <v>899</v>
      </c>
      <c r="C1768" s="244" t="s">
        <v>5734</v>
      </c>
      <c r="D1768" s="244" t="s">
        <v>2988</v>
      </c>
      <c r="E1768" s="244" t="s">
        <v>4106</v>
      </c>
      <c r="G1768" s="244" t="s">
        <v>5716</v>
      </c>
      <c r="H1768" s="244" t="s">
        <v>906</v>
      </c>
      <c r="I1768" s="244" t="s">
        <v>3435</v>
      </c>
      <c r="J1768" s="244" t="s">
        <v>4754</v>
      </c>
      <c r="K1768" s="244" t="s">
        <v>928</v>
      </c>
    </row>
    <row r="1769" spans="1:11" s="244" customFormat="1" x14ac:dyDescent="0.3">
      <c r="A1769" s="244" t="s">
        <v>898</v>
      </c>
      <c r="B1769" s="244" t="s">
        <v>899</v>
      </c>
      <c r="C1769" s="244" t="s">
        <v>5734</v>
      </c>
      <c r="D1769" s="244" t="s">
        <v>2988</v>
      </c>
      <c r="E1769" s="244" t="s">
        <v>4106</v>
      </c>
      <c r="G1769" s="244" t="s">
        <v>5716</v>
      </c>
      <c r="H1769" s="244" t="s">
        <v>906</v>
      </c>
      <c r="I1769" s="244" t="s">
        <v>1548</v>
      </c>
      <c r="J1769" s="244" t="s">
        <v>4755</v>
      </c>
      <c r="K1769" s="244" t="s">
        <v>928</v>
      </c>
    </row>
    <row r="1770" spans="1:11" s="244" customFormat="1" x14ac:dyDescent="0.3">
      <c r="A1770" s="244" t="s">
        <v>898</v>
      </c>
      <c r="B1770" s="244" t="s">
        <v>899</v>
      </c>
      <c r="C1770" s="244" t="s">
        <v>5734</v>
      </c>
      <c r="D1770" s="244" t="s">
        <v>2988</v>
      </c>
      <c r="E1770" s="244" t="s">
        <v>4106</v>
      </c>
      <c r="G1770" s="244" t="s">
        <v>5716</v>
      </c>
      <c r="H1770" s="244" t="s">
        <v>906</v>
      </c>
      <c r="I1770" s="244" t="s">
        <v>2395</v>
      </c>
      <c r="J1770" s="244" t="s">
        <v>8021</v>
      </c>
      <c r="K1770" s="244" t="s">
        <v>928</v>
      </c>
    </row>
    <row r="1771" spans="1:11" s="244" customFormat="1" x14ac:dyDescent="0.3">
      <c r="A1771" s="244" t="s">
        <v>898</v>
      </c>
      <c r="B1771" s="244" t="s">
        <v>899</v>
      </c>
      <c r="C1771" s="244" t="s">
        <v>5734</v>
      </c>
      <c r="D1771" s="244" t="s">
        <v>2988</v>
      </c>
      <c r="E1771" s="244" t="s">
        <v>4106</v>
      </c>
      <c r="G1771" s="244" t="s">
        <v>5716</v>
      </c>
      <c r="H1771" s="244" t="s">
        <v>906</v>
      </c>
      <c r="I1771" s="244" t="s">
        <v>2397</v>
      </c>
      <c r="J1771" s="244" t="s">
        <v>8022</v>
      </c>
      <c r="K1771" s="244" t="s">
        <v>928</v>
      </c>
    </row>
    <row r="1772" spans="1:11" s="244" customFormat="1" x14ac:dyDescent="0.3">
      <c r="A1772" s="244" t="s">
        <v>898</v>
      </c>
      <c r="B1772" s="244" t="s">
        <v>899</v>
      </c>
      <c r="C1772" s="244" t="s">
        <v>5734</v>
      </c>
      <c r="D1772" s="244" t="s">
        <v>2988</v>
      </c>
      <c r="E1772" s="244" t="s">
        <v>4106</v>
      </c>
      <c r="G1772" s="244" t="s">
        <v>5716</v>
      </c>
      <c r="H1772" s="244" t="s">
        <v>906</v>
      </c>
      <c r="I1772" s="244" t="s">
        <v>2401</v>
      </c>
      <c r="J1772" s="244" t="s">
        <v>8023</v>
      </c>
      <c r="K1772" s="244" t="s">
        <v>928</v>
      </c>
    </row>
    <row r="1773" spans="1:11" s="244" customFormat="1" x14ac:dyDescent="0.3">
      <c r="A1773" s="244" t="s">
        <v>898</v>
      </c>
      <c r="B1773" s="244" t="s">
        <v>899</v>
      </c>
      <c r="C1773" s="244" t="s">
        <v>5734</v>
      </c>
      <c r="D1773" s="244" t="s">
        <v>2988</v>
      </c>
      <c r="E1773" s="244" t="s">
        <v>4106</v>
      </c>
      <c r="G1773" s="244" t="s">
        <v>5716</v>
      </c>
      <c r="H1773" s="244" t="s">
        <v>906</v>
      </c>
      <c r="I1773" s="244" t="s">
        <v>2403</v>
      </c>
      <c r="J1773" s="244" t="s">
        <v>5880</v>
      </c>
      <c r="K1773" s="244" t="s">
        <v>928</v>
      </c>
    </row>
    <row r="1774" spans="1:11" s="244" customFormat="1" x14ac:dyDescent="0.3">
      <c r="A1774" s="244" t="s">
        <v>898</v>
      </c>
      <c r="B1774" s="244" t="s">
        <v>899</v>
      </c>
      <c r="C1774" s="244" t="s">
        <v>5734</v>
      </c>
      <c r="D1774" s="244" t="s">
        <v>2988</v>
      </c>
      <c r="E1774" s="244" t="s">
        <v>4106</v>
      </c>
      <c r="G1774" s="244" t="s">
        <v>5716</v>
      </c>
      <c r="H1774" s="244" t="s">
        <v>906</v>
      </c>
      <c r="I1774" s="244" t="s">
        <v>2405</v>
      </c>
      <c r="J1774" s="244" t="s">
        <v>8018</v>
      </c>
      <c r="K1774" s="244" t="s">
        <v>928</v>
      </c>
    </row>
    <row r="1775" spans="1:11" s="244" customFormat="1" x14ac:dyDescent="0.3">
      <c r="A1775" s="244" t="s">
        <v>898</v>
      </c>
      <c r="B1775" s="244" t="s">
        <v>899</v>
      </c>
      <c r="C1775" s="244" t="s">
        <v>5734</v>
      </c>
      <c r="D1775" s="244" t="s">
        <v>2988</v>
      </c>
      <c r="E1775" s="244" t="s">
        <v>4106</v>
      </c>
      <c r="G1775" s="244" t="s">
        <v>5716</v>
      </c>
      <c r="H1775" s="244" t="s">
        <v>906</v>
      </c>
      <c r="I1775" s="244" t="s">
        <v>2409</v>
      </c>
      <c r="J1775" s="244" t="s">
        <v>8024</v>
      </c>
      <c r="K1775" s="244" t="s">
        <v>928</v>
      </c>
    </row>
    <row r="1776" spans="1:11" s="244" customFormat="1" x14ac:dyDescent="0.3">
      <c r="A1776" s="244" t="s">
        <v>898</v>
      </c>
      <c r="B1776" s="244" t="s">
        <v>899</v>
      </c>
      <c r="C1776" s="244" t="s">
        <v>5734</v>
      </c>
      <c r="D1776" s="244" t="s">
        <v>2988</v>
      </c>
      <c r="E1776" s="244" t="s">
        <v>4106</v>
      </c>
      <c r="G1776" s="244" t="s">
        <v>5716</v>
      </c>
      <c r="H1776" s="244" t="s">
        <v>906</v>
      </c>
      <c r="I1776" s="244" t="s">
        <v>2411</v>
      </c>
      <c r="J1776" s="244" t="s">
        <v>8025</v>
      </c>
      <c r="K1776" s="244" t="s">
        <v>928</v>
      </c>
    </row>
    <row r="1777" spans="1:11" s="244" customFormat="1" x14ac:dyDescent="0.3">
      <c r="A1777" s="244" t="s">
        <v>898</v>
      </c>
      <c r="B1777" s="244" t="s">
        <v>899</v>
      </c>
      <c r="C1777" s="244" t="s">
        <v>5734</v>
      </c>
      <c r="D1777" s="244" t="s">
        <v>2988</v>
      </c>
      <c r="E1777" s="244" t="s">
        <v>4106</v>
      </c>
      <c r="G1777" s="244" t="s">
        <v>5716</v>
      </c>
      <c r="H1777" s="244" t="s">
        <v>906</v>
      </c>
      <c r="I1777" s="244" t="s">
        <v>2413</v>
      </c>
      <c r="J1777" s="244" t="s">
        <v>8026</v>
      </c>
      <c r="K1777" s="244" t="s">
        <v>928</v>
      </c>
    </row>
    <row r="1778" spans="1:11" s="244" customFormat="1" x14ac:dyDescent="0.3">
      <c r="A1778" s="244" t="s">
        <v>898</v>
      </c>
      <c r="B1778" s="244" t="s">
        <v>899</v>
      </c>
      <c r="C1778" s="244" t="s">
        <v>5734</v>
      </c>
      <c r="D1778" s="244" t="s">
        <v>2988</v>
      </c>
      <c r="E1778" s="244" t="s">
        <v>4106</v>
      </c>
      <c r="G1778" s="244" t="s">
        <v>5716</v>
      </c>
      <c r="H1778" s="244" t="s">
        <v>906</v>
      </c>
      <c r="I1778" s="244" t="s">
        <v>2415</v>
      </c>
      <c r="J1778" s="244" t="s">
        <v>8020</v>
      </c>
      <c r="K1778" s="244" t="s">
        <v>928</v>
      </c>
    </row>
    <row r="1779" spans="1:11" s="244" customFormat="1" x14ac:dyDescent="0.3">
      <c r="A1779" s="244" t="s">
        <v>898</v>
      </c>
      <c r="B1779" s="244" t="s">
        <v>899</v>
      </c>
      <c r="C1779" s="244" t="s">
        <v>5734</v>
      </c>
      <c r="D1779" s="244" t="s">
        <v>2988</v>
      </c>
      <c r="E1779" s="244" t="s">
        <v>4106</v>
      </c>
      <c r="G1779" s="244" t="s">
        <v>5716</v>
      </c>
      <c r="H1779" s="244" t="s">
        <v>906</v>
      </c>
      <c r="I1779" s="244" t="s">
        <v>2417</v>
      </c>
      <c r="J1779" s="244" t="s">
        <v>8027</v>
      </c>
      <c r="K1779" s="244" t="s">
        <v>928</v>
      </c>
    </row>
    <row r="1780" spans="1:11" s="244" customFormat="1" x14ac:dyDescent="0.3">
      <c r="A1780" s="244" t="s">
        <v>898</v>
      </c>
      <c r="B1780" s="244" t="s">
        <v>899</v>
      </c>
      <c r="C1780" s="244" t="s">
        <v>5734</v>
      </c>
      <c r="D1780" s="244" t="s">
        <v>2988</v>
      </c>
      <c r="E1780" s="244" t="s">
        <v>4106</v>
      </c>
      <c r="G1780" s="244" t="s">
        <v>5716</v>
      </c>
      <c r="H1780" s="244" t="s">
        <v>906</v>
      </c>
      <c r="I1780" s="244" t="s">
        <v>2419</v>
      </c>
      <c r="J1780" s="244" t="s">
        <v>8019</v>
      </c>
      <c r="K1780" s="244" t="s">
        <v>928</v>
      </c>
    </row>
    <row r="1781" spans="1:11" s="244" customFormat="1" x14ac:dyDescent="0.3">
      <c r="A1781" s="244" t="s">
        <v>898</v>
      </c>
      <c r="B1781" s="244" t="s">
        <v>899</v>
      </c>
      <c r="C1781" s="244" t="s">
        <v>5734</v>
      </c>
      <c r="D1781" s="244" t="s">
        <v>2988</v>
      </c>
      <c r="E1781" s="244" t="s">
        <v>4106</v>
      </c>
      <c r="G1781" s="244" t="s">
        <v>5716</v>
      </c>
      <c r="H1781" s="244" t="s">
        <v>906</v>
      </c>
      <c r="I1781" s="244" t="s">
        <v>2421</v>
      </c>
      <c r="J1781" s="244" t="s">
        <v>8028</v>
      </c>
      <c r="K1781" s="244" t="s">
        <v>928</v>
      </c>
    </row>
    <row r="1782" spans="1:11" s="244" customFormat="1" x14ac:dyDescent="0.3">
      <c r="A1782" s="244" t="s">
        <v>898</v>
      </c>
      <c r="B1782" s="244" t="s">
        <v>899</v>
      </c>
      <c r="C1782" s="244" t="s">
        <v>5734</v>
      </c>
      <c r="D1782" s="244" t="s">
        <v>2988</v>
      </c>
      <c r="E1782" s="244" t="s">
        <v>4106</v>
      </c>
      <c r="G1782" s="244" t="s">
        <v>5716</v>
      </c>
      <c r="H1782" s="244" t="s">
        <v>906</v>
      </c>
      <c r="I1782" s="244" t="s">
        <v>3454</v>
      </c>
      <c r="J1782" s="244" t="s">
        <v>8029</v>
      </c>
      <c r="K1782" s="244" t="s">
        <v>928</v>
      </c>
    </row>
    <row r="1783" spans="1:11" s="244" customFormat="1" x14ac:dyDescent="0.3">
      <c r="A1783" s="244" t="s">
        <v>898</v>
      </c>
      <c r="B1783" s="244" t="s">
        <v>899</v>
      </c>
      <c r="C1783" s="244" t="s">
        <v>5734</v>
      </c>
      <c r="D1783" s="244" t="s">
        <v>2988</v>
      </c>
      <c r="E1783" s="244" t="s">
        <v>4106</v>
      </c>
      <c r="G1783" s="244" t="s">
        <v>5716</v>
      </c>
      <c r="H1783" s="244" t="s">
        <v>906</v>
      </c>
      <c r="I1783" s="244" t="s">
        <v>2424</v>
      </c>
      <c r="J1783" s="244" t="s">
        <v>8030</v>
      </c>
      <c r="K1783" s="244" t="s">
        <v>928</v>
      </c>
    </row>
    <row r="1784" spans="1:11" s="244" customFormat="1" x14ac:dyDescent="0.3">
      <c r="A1784" s="244" t="s">
        <v>898</v>
      </c>
      <c r="B1784" s="244" t="s">
        <v>899</v>
      </c>
      <c r="C1784" s="244" t="s">
        <v>5734</v>
      </c>
      <c r="D1784" s="244" t="s">
        <v>2988</v>
      </c>
      <c r="E1784" s="244" t="s">
        <v>4106</v>
      </c>
      <c r="G1784" s="244" t="s">
        <v>5716</v>
      </c>
      <c r="H1784" s="244" t="s">
        <v>906</v>
      </c>
      <c r="I1784" s="244" t="s">
        <v>2426</v>
      </c>
      <c r="J1784" s="244" t="s">
        <v>8149</v>
      </c>
      <c r="K1784" s="244" t="s">
        <v>928</v>
      </c>
    </row>
    <row r="1785" spans="1:11" s="244" customFormat="1" x14ac:dyDescent="0.3">
      <c r="A1785" s="244" t="s">
        <v>898</v>
      </c>
      <c r="B1785" s="244" t="s">
        <v>899</v>
      </c>
      <c r="C1785" s="244" t="s">
        <v>5734</v>
      </c>
      <c r="D1785" s="244" t="s">
        <v>2988</v>
      </c>
      <c r="E1785" s="244" t="s">
        <v>4106</v>
      </c>
      <c r="G1785" s="244" t="s">
        <v>5716</v>
      </c>
      <c r="H1785" s="244" t="s">
        <v>906</v>
      </c>
      <c r="I1785" s="244" t="s">
        <v>2428</v>
      </c>
      <c r="J1785" s="244" t="s">
        <v>8150</v>
      </c>
      <c r="K1785" s="244" t="s">
        <v>928</v>
      </c>
    </row>
    <row r="1786" spans="1:11" s="244" customFormat="1" x14ac:dyDescent="0.3">
      <c r="A1786" s="244" t="s">
        <v>898</v>
      </c>
      <c r="B1786" s="244" t="s">
        <v>899</v>
      </c>
      <c r="C1786" s="244" t="s">
        <v>5734</v>
      </c>
      <c r="D1786" s="244" t="s">
        <v>2988</v>
      </c>
      <c r="E1786" s="244" t="s">
        <v>4106</v>
      </c>
      <c r="G1786" s="244" t="s">
        <v>5716</v>
      </c>
      <c r="H1786" s="244" t="s">
        <v>906</v>
      </c>
      <c r="I1786" s="244" t="s">
        <v>2430</v>
      </c>
      <c r="J1786" s="244" t="s">
        <v>8151</v>
      </c>
      <c r="K1786" s="244" t="s">
        <v>928</v>
      </c>
    </row>
    <row r="1787" spans="1:11" s="244" customFormat="1" x14ac:dyDescent="0.3">
      <c r="A1787" s="244" t="s">
        <v>898</v>
      </c>
      <c r="B1787" s="244" t="s">
        <v>899</v>
      </c>
      <c r="C1787" s="244" t="s">
        <v>5734</v>
      </c>
      <c r="D1787" s="244" t="s">
        <v>2988</v>
      </c>
      <c r="E1787" s="244" t="s">
        <v>4106</v>
      </c>
      <c r="G1787" s="244" t="s">
        <v>5716</v>
      </c>
      <c r="H1787" s="244" t="s">
        <v>906</v>
      </c>
      <c r="I1787" s="244" t="s">
        <v>2432</v>
      </c>
      <c r="J1787" s="244" t="s">
        <v>8152</v>
      </c>
      <c r="K1787" s="244" t="s">
        <v>928</v>
      </c>
    </row>
    <row r="1788" spans="1:11" s="244" customFormat="1" x14ac:dyDescent="0.3">
      <c r="A1788" s="244" t="s">
        <v>898</v>
      </c>
      <c r="B1788" s="244" t="s">
        <v>899</v>
      </c>
      <c r="C1788" s="244" t="s">
        <v>5734</v>
      </c>
      <c r="D1788" s="244" t="s">
        <v>2988</v>
      </c>
      <c r="E1788" s="244" t="s">
        <v>4106</v>
      </c>
      <c r="G1788" s="244" t="s">
        <v>909</v>
      </c>
      <c r="H1788" s="244" t="s">
        <v>910</v>
      </c>
      <c r="I1788" s="244" t="s">
        <v>4106</v>
      </c>
      <c r="J1788" s="244" t="s">
        <v>8906</v>
      </c>
      <c r="K1788" s="244" t="s">
        <v>930</v>
      </c>
    </row>
    <row r="1789" spans="1:11" s="244" customFormat="1" x14ac:dyDescent="0.3">
      <c r="A1789" s="244" t="s">
        <v>898</v>
      </c>
      <c r="B1789" s="244" t="s">
        <v>899</v>
      </c>
      <c r="C1789" s="244" t="s">
        <v>5734</v>
      </c>
      <c r="D1789" s="244" t="s">
        <v>2988</v>
      </c>
      <c r="E1789" s="244" t="s">
        <v>4106</v>
      </c>
      <c r="G1789" s="244" t="s">
        <v>909</v>
      </c>
      <c r="H1789" s="244" t="s">
        <v>910</v>
      </c>
      <c r="I1789" s="244" t="s">
        <v>6120</v>
      </c>
      <c r="J1789" s="244" t="s">
        <v>3669</v>
      </c>
      <c r="K1789" s="244" t="s">
        <v>930</v>
      </c>
    </row>
    <row r="1790" spans="1:11" s="244" customFormat="1" x14ac:dyDescent="0.3">
      <c r="A1790" s="244" t="s">
        <v>898</v>
      </c>
      <c r="B1790" s="244" t="s">
        <v>899</v>
      </c>
      <c r="C1790" s="244" t="s">
        <v>5734</v>
      </c>
      <c r="D1790" s="244" t="s">
        <v>2988</v>
      </c>
      <c r="E1790" s="244" t="s">
        <v>4106</v>
      </c>
      <c r="G1790" s="244" t="s">
        <v>909</v>
      </c>
      <c r="H1790" s="244" t="s">
        <v>910</v>
      </c>
      <c r="I1790" s="244" t="s">
        <v>869</v>
      </c>
      <c r="J1790" s="244" t="s">
        <v>3670</v>
      </c>
      <c r="K1790" s="244" t="s">
        <v>930</v>
      </c>
    </row>
    <row r="1791" spans="1:11" s="244" customFormat="1" x14ac:dyDescent="0.3">
      <c r="A1791" s="244" t="s">
        <v>898</v>
      </c>
      <c r="B1791" s="244" t="s">
        <v>899</v>
      </c>
      <c r="C1791" s="244" t="s">
        <v>5734</v>
      </c>
      <c r="D1791" s="244" t="s">
        <v>2988</v>
      </c>
      <c r="E1791" s="244" t="s">
        <v>4106</v>
      </c>
      <c r="G1791" s="244" t="s">
        <v>909</v>
      </c>
      <c r="H1791" s="244" t="s">
        <v>910</v>
      </c>
      <c r="I1791" s="244" t="s">
        <v>873</v>
      </c>
      <c r="J1791" s="244" t="s">
        <v>3671</v>
      </c>
      <c r="K1791" s="244" t="s">
        <v>930</v>
      </c>
    </row>
    <row r="1792" spans="1:11" s="244" customFormat="1" x14ac:dyDescent="0.3">
      <c r="A1792" s="244" t="s">
        <v>898</v>
      </c>
      <c r="B1792" s="244" t="s">
        <v>899</v>
      </c>
      <c r="C1792" s="244" t="s">
        <v>5734</v>
      </c>
      <c r="D1792" s="244" t="s">
        <v>2988</v>
      </c>
      <c r="E1792" s="244" t="s">
        <v>4106</v>
      </c>
      <c r="G1792" s="244" t="s">
        <v>909</v>
      </c>
      <c r="H1792" s="244" t="s">
        <v>910</v>
      </c>
      <c r="I1792" s="244" t="s">
        <v>2152</v>
      </c>
      <c r="J1792" s="244" t="s">
        <v>3672</v>
      </c>
      <c r="K1792" s="244" t="s">
        <v>930</v>
      </c>
    </row>
    <row r="1793" spans="1:11" s="244" customFormat="1" x14ac:dyDescent="0.3">
      <c r="A1793" s="244" t="s">
        <v>898</v>
      </c>
      <c r="B1793" s="244" t="s">
        <v>899</v>
      </c>
      <c r="C1793" s="244" t="s">
        <v>5734</v>
      </c>
      <c r="D1793" s="244" t="s">
        <v>2988</v>
      </c>
      <c r="E1793" s="244" t="s">
        <v>4106</v>
      </c>
      <c r="G1793" s="244" t="s">
        <v>909</v>
      </c>
      <c r="H1793" s="244" t="s">
        <v>910</v>
      </c>
      <c r="I1793" s="244" t="s">
        <v>2156</v>
      </c>
      <c r="J1793" s="244" t="s">
        <v>3673</v>
      </c>
      <c r="K1793" s="244" t="s">
        <v>930</v>
      </c>
    </row>
    <row r="1794" spans="1:11" s="244" customFormat="1" x14ac:dyDescent="0.3">
      <c r="A1794" s="244" t="s">
        <v>898</v>
      </c>
      <c r="B1794" s="244" t="s">
        <v>899</v>
      </c>
      <c r="C1794" s="244" t="s">
        <v>5734</v>
      </c>
      <c r="D1794" s="244" t="s">
        <v>2988</v>
      </c>
      <c r="E1794" s="244" t="s">
        <v>4106</v>
      </c>
      <c r="G1794" s="244" t="s">
        <v>909</v>
      </c>
      <c r="H1794" s="244" t="s">
        <v>910</v>
      </c>
      <c r="I1794" s="244" t="s">
        <v>5352</v>
      </c>
      <c r="J1794" s="244" t="s">
        <v>3674</v>
      </c>
      <c r="K1794" s="244" t="s">
        <v>930</v>
      </c>
    </row>
    <row r="1795" spans="1:11" s="244" customFormat="1" x14ac:dyDescent="0.3">
      <c r="A1795" s="244" t="s">
        <v>898</v>
      </c>
      <c r="B1795" s="244" t="s">
        <v>899</v>
      </c>
      <c r="C1795" s="244" t="s">
        <v>5734</v>
      </c>
      <c r="D1795" s="244" t="s">
        <v>2988</v>
      </c>
      <c r="E1795" s="244" t="s">
        <v>4106</v>
      </c>
      <c r="G1795" s="244" t="s">
        <v>909</v>
      </c>
      <c r="H1795" s="244" t="s">
        <v>910</v>
      </c>
      <c r="I1795" s="244" t="s">
        <v>5354</v>
      </c>
      <c r="J1795" s="244" t="s">
        <v>3675</v>
      </c>
      <c r="K1795" s="244" t="s">
        <v>930</v>
      </c>
    </row>
    <row r="1796" spans="1:11" s="244" customFormat="1" x14ac:dyDescent="0.3">
      <c r="A1796" s="244" t="s">
        <v>898</v>
      </c>
      <c r="B1796" s="244" t="s">
        <v>899</v>
      </c>
      <c r="C1796" s="244" t="s">
        <v>5734</v>
      </c>
      <c r="D1796" s="244" t="s">
        <v>2988</v>
      </c>
      <c r="E1796" s="244" t="s">
        <v>4106</v>
      </c>
      <c r="G1796" s="244" t="s">
        <v>909</v>
      </c>
      <c r="H1796" s="244" t="s">
        <v>910</v>
      </c>
      <c r="I1796" s="244" t="s">
        <v>5015</v>
      </c>
      <c r="J1796" s="244" t="s">
        <v>3676</v>
      </c>
      <c r="K1796" s="244" t="s">
        <v>930</v>
      </c>
    </row>
    <row r="1797" spans="1:11" s="244" customFormat="1" x14ac:dyDescent="0.3">
      <c r="A1797" s="244" t="s">
        <v>898</v>
      </c>
      <c r="B1797" s="244" t="s">
        <v>899</v>
      </c>
      <c r="C1797" s="244" t="s">
        <v>5734</v>
      </c>
      <c r="D1797" s="244" t="s">
        <v>2988</v>
      </c>
      <c r="E1797" s="244" t="s">
        <v>4106</v>
      </c>
      <c r="G1797" s="244" t="s">
        <v>909</v>
      </c>
      <c r="H1797" s="244" t="s">
        <v>910</v>
      </c>
      <c r="I1797" s="244" t="s">
        <v>884</v>
      </c>
      <c r="J1797" s="244" t="s">
        <v>3677</v>
      </c>
      <c r="K1797" s="244" t="s">
        <v>930</v>
      </c>
    </row>
    <row r="1798" spans="1:11" s="244" customFormat="1" x14ac:dyDescent="0.3">
      <c r="A1798" s="244" t="s">
        <v>898</v>
      </c>
      <c r="B1798" s="244" t="s">
        <v>899</v>
      </c>
      <c r="C1798" s="244" t="s">
        <v>5734</v>
      </c>
      <c r="D1798" s="244" t="s">
        <v>2988</v>
      </c>
      <c r="E1798" s="244" t="s">
        <v>4106</v>
      </c>
      <c r="G1798" s="244" t="s">
        <v>909</v>
      </c>
      <c r="H1798" s="244" t="s">
        <v>910</v>
      </c>
      <c r="I1798" s="244" t="s">
        <v>895</v>
      </c>
      <c r="J1798" s="244" t="s">
        <v>3678</v>
      </c>
      <c r="K1798" s="244" t="s">
        <v>930</v>
      </c>
    </row>
    <row r="1799" spans="1:11" s="244" customFormat="1" x14ac:dyDescent="0.3">
      <c r="A1799" s="244" t="s">
        <v>898</v>
      </c>
      <c r="B1799" s="244" t="s">
        <v>899</v>
      </c>
      <c r="C1799" s="244" t="s">
        <v>5734</v>
      </c>
      <c r="D1799" s="244" t="s">
        <v>2988</v>
      </c>
      <c r="E1799" s="244" t="s">
        <v>4106</v>
      </c>
      <c r="G1799" s="244" t="s">
        <v>909</v>
      </c>
      <c r="H1799" s="244" t="s">
        <v>910</v>
      </c>
      <c r="I1799" s="244" t="s">
        <v>901</v>
      </c>
      <c r="J1799" s="244" t="s">
        <v>3679</v>
      </c>
      <c r="K1799" s="244" t="s">
        <v>930</v>
      </c>
    </row>
    <row r="1800" spans="1:11" s="244" customFormat="1" x14ac:dyDescent="0.3">
      <c r="A1800" s="244" t="s">
        <v>898</v>
      </c>
      <c r="B1800" s="244" t="s">
        <v>899</v>
      </c>
      <c r="C1800" s="244" t="s">
        <v>5734</v>
      </c>
      <c r="D1800" s="244" t="s">
        <v>2988</v>
      </c>
      <c r="E1800" s="244" t="s">
        <v>4106</v>
      </c>
      <c r="G1800" s="244" t="s">
        <v>909</v>
      </c>
      <c r="H1800" s="244" t="s">
        <v>910</v>
      </c>
      <c r="I1800" s="244" t="s">
        <v>5358</v>
      </c>
      <c r="J1800" s="244" t="s">
        <v>3680</v>
      </c>
      <c r="K1800" s="244" t="s">
        <v>930</v>
      </c>
    </row>
    <row r="1801" spans="1:11" s="244" customFormat="1" x14ac:dyDescent="0.3">
      <c r="A1801" s="244" t="s">
        <v>898</v>
      </c>
      <c r="B1801" s="244" t="s">
        <v>899</v>
      </c>
      <c r="C1801" s="244" t="s">
        <v>5734</v>
      </c>
      <c r="D1801" s="244" t="s">
        <v>2988</v>
      </c>
      <c r="E1801" s="244" t="s">
        <v>4106</v>
      </c>
      <c r="G1801" s="244" t="s">
        <v>909</v>
      </c>
      <c r="H1801" s="244" t="s">
        <v>910</v>
      </c>
      <c r="I1801" s="244" t="s">
        <v>904</v>
      </c>
      <c r="J1801" s="244" t="s">
        <v>3681</v>
      </c>
      <c r="K1801" s="244" t="s">
        <v>930</v>
      </c>
    </row>
    <row r="1802" spans="1:11" s="244" customFormat="1" x14ac:dyDescent="0.3">
      <c r="A1802" s="244" t="s">
        <v>898</v>
      </c>
      <c r="B1802" s="244" t="s">
        <v>899</v>
      </c>
      <c r="C1802" s="244" t="s">
        <v>5734</v>
      </c>
      <c r="D1802" s="244" t="s">
        <v>2988</v>
      </c>
      <c r="E1802" s="244" t="s">
        <v>4106</v>
      </c>
      <c r="G1802" s="244" t="s">
        <v>909</v>
      </c>
      <c r="H1802" s="244" t="s">
        <v>910</v>
      </c>
      <c r="I1802" s="244" t="s">
        <v>907</v>
      </c>
      <c r="J1802" s="244" t="s">
        <v>3682</v>
      </c>
      <c r="K1802" s="244" t="s">
        <v>930</v>
      </c>
    </row>
    <row r="1803" spans="1:11" s="244" customFormat="1" x14ac:dyDescent="0.3">
      <c r="A1803" s="244" t="s">
        <v>898</v>
      </c>
      <c r="B1803" s="244" t="s">
        <v>899</v>
      </c>
      <c r="C1803" s="244" t="s">
        <v>5734</v>
      </c>
      <c r="D1803" s="244" t="s">
        <v>2988</v>
      </c>
      <c r="E1803" s="244" t="s">
        <v>4106</v>
      </c>
      <c r="G1803" s="244" t="s">
        <v>909</v>
      </c>
      <c r="H1803" s="244" t="s">
        <v>910</v>
      </c>
      <c r="I1803" s="244" t="s">
        <v>921</v>
      </c>
      <c r="J1803" s="244" t="s">
        <v>3683</v>
      </c>
      <c r="K1803" s="244" t="s">
        <v>930</v>
      </c>
    </row>
    <row r="1804" spans="1:11" s="244" customFormat="1" x14ac:dyDescent="0.3">
      <c r="A1804" s="244" t="s">
        <v>898</v>
      </c>
      <c r="B1804" s="244" t="s">
        <v>899</v>
      </c>
      <c r="C1804" s="244" t="s">
        <v>5734</v>
      </c>
      <c r="D1804" s="244" t="s">
        <v>2988</v>
      </c>
      <c r="E1804" s="244" t="s">
        <v>4106</v>
      </c>
      <c r="G1804" s="244" t="s">
        <v>909</v>
      </c>
      <c r="H1804" s="244" t="s">
        <v>910</v>
      </c>
      <c r="I1804" s="244" t="s">
        <v>925</v>
      </c>
      <c r="J1804" s="244" t="s">
        <v>3684</v>
      </c>
      <c r="K1804" s="244" t="s">
        <v>930</v>
      </c>
    </row>
    <row r="1805" spans="1:11" s="244" customFormat="1" x14ac:dyDescent="0.3">
      <c r="A1805" s="244" t="s">
        <v>898</v>
      </c>
      <c r="B1805" s="244" t="s">
        <v>899</v>
      </c>
      <c r="C1805" s="244" t="s">
        <v>5734</v>
      </c>
      <c r="D1805" s="244" t="s">
        <v>2988</v>
      </c>
      <c r="E1805" s="244" t="s">
        <v>4106</v>
      </c>
      <c r="G1805" s="244" t="s">
        <v>909</v>
      </c>
      <c r="H1805" s="244" t="s">
        <v>910</v>
      </c>
      <c r="I1805" s="244" t="s">
        <v>928</v>
      </c>
      <c r="J1805" s="244" t="s">
        <v>3685</v>
      </c>
      <c r="K1805" s="244" t="s">
        <v>930</v>
      </c>
    </row>
    <row r="1806" spans="1:11" s="244" customFormat="1" x14ac:dyDescent="0.3">
      <c r="A1806" s="244" t="s">
        <v>898</v>
      </c>
      <c r="B1806" s="244" t="s">
        <v>899</v>
      </c>
      <c r="C1806" s="244" t="s">
        <v>5734</v>
      </c>
      <c r="D1806" s="244" t="s">
        <v>2988</v>
      </c>
      <c r="E1806" s="244" t="s">
        <v>4106</v>
      </c>
      <c r="G1806" s="244" t="s">
        <v>909</v>
      </c>
      <c r="H1806" s="244" t="s">
        <v>910</v>
      </c>
      <c r="I1806" s="244" t="s">
        <v>930</v>
      </c>
      <c r="J1806" s="244" t="s">
        <v>3686</v>
      </c>
      <c r="K1806" s="244" t="s">
        <v>930</v>
      </c>
    </row>
    <row r="1807" spans="1:11" s="244" customFormat="1" x14ac:dyDescent="0.3">
      <c r="A1807" s="244" t="s">
        <v>898</v>
      </c>
      <c r="B1807" s="244" t="s">
        <v>899</v>
      </c>
      <c r="C1807" s="244" t="s">
        <v>5734</v>
      </c>
      <c r="D1807" s="244" t="s">
        <v>2988</v>
      </c>
      <c r="E1807" s="244" t="s">
        <v>4106</v>
      </c>
      <c r="G1807" s="244" t="s">
        <v>909</v>
      </c>
      <c r="H1807" s="244" t="s">
        <v>910</v>
      </c>
      <c r="I1807" s="244" t="s">
        <v>5370</v>
      </c>
      <c r="J1807" s="244" t="s">
        <v>3687</v>
      </c>
      <c r="K1807" s="244" t="s">
        <v>930</v>
      </c>
    </row>
    <row r="1808" spans="1:11" s="244" customFormat="1" x14ac:dyDescent="0.3">
      <c r="A1808" s="244" t="s">
        <v>898</v>
      </c>
      <c r="B1808" s="244" t="s">
        <v>899</v>
      </c>
      <c r="C1808" s="244" t="s">
        <v>5734</v>
      </c>
      <c r="D1808" s="244" t="s">
        <v>2988</v>
      </c>
      <c r="E1808" s="244" t="s">
        <v>4106</v>
      </c>
      <c r="G1808" s="244" t="s">
        <v>909</v>
      </c>
      <c r="H1808" s="244" t="s">
        <v>910</v>
      </c>
      <c r="I1808" s="244" t="s">
        <v>936</v>
      </c>
      <c r="J1808" s="244" t="s">
        <v>3688</v>
      </c>
      <c r="K1808" s="244" t="s">
        <v>930</v>
      </c>
    </row>
    <row r="1809" spans="1:11" s="244" customFormat="1" x14ac:dyDescent="0.3">
      <c r="A1809" s="244" t="s">
        <v>898</v>
      </c>
      <c r="B1809" s="244" t="s">
        <v>899</v>
      </c>
      <c r="C1809" s="244" t="s">
        <v>5734</v>
      </c>
      <c r="D1809" s="244" t="s">
        <v>2988</v>
      </c>
      <c r="E1809" s="244" t="s">
        <v>4106</v>
      </c>
      <c r="G1809" s="244" t="s">
        <v>909</v>
      </c>
      <c r="H1809" s="244" t="s">
        <v>910</v>
      </c>
      <c r="I1809" s="244" t="s">
        <v>946</v>
      </c>
      <c r="J1809" s="244" t="s">
        <v>3689</v>
      </c>
      <c r="K1809" s="244" t="s">
        <v>930</v>
      </c>
    </row>
    <row r="1810" spans="1:11" s="244" customFormat="1" x14ac:dyDescent="0.3">
      <c r="A1810" s="244" t="s">
        <v>898</v>
      </c>
      <c r="B1810" s="244" t="s">
        <v>899</v>
      </c>
      <c r="C1810" s="244" t="s">
        <v>5734</v>
      </c>
      <c r="D1810" s="244" t="s">
        <v>2988</v>
      </c>
      <c r="E1810" s="244" t="s">
        <v>4106</v>
      </c>
      <c r="G1810" s="244" t="s">
        <v>909</v>
      </c>
      <c r="H1810" s="244" t="s">
        <v>910</v>
      </c>
      <c r="I1810" s="244" t="s">
        <v>3147</v>
      </c>
      <c r="J1810" s="244" t="s">
        <v>3690</v>
      </c>
      <c r="K1810" s="244" t="s">
        <v>930</v>
      </c>
    </row>
    <row r="1811" spans="1:11" s="244" customFormat="1" x14ac:dyDescent="0.3">
      <c r="A1811" s="244" t="s">
        <v>898</v>
      </c>
      <c r="B1811" s="244" t="s">
        <v>899</v>
      </c>
      <c r="C1811" s="244" t="s">
        <v>5734</v>
      </c>
      <c r="D1811" s="244" t="s">
        <v>2988</v>
      </c>
      <c r="E1811" s="244" t="s">
        <v>4106</v>
      </c>
      <c r="G1811" s="244" t="s">
        <v>909</v>
      </c>
      <c r="H1811" s="244" t="s">
        <v>910</v>
      </c>
      <c r="I1811" s="244" t="s">
        <v>3152</v>
      </c>
      <c r="J1811" s="244" t="s">
        <v>3691</v>
      </c>
      <c r="K1811" s="244" t="s">
        <v>930</v>
      </c>
    </row>
    <row r="1812" spans="1:11" s="244" customFormat="1" x14ac:dyDescent="0.3">
      <c r="A1812" s="244" t="s">
        <v>898</v>
      </c>
      <c r="B1812" s="244" t="s">
        <v>899</v>
      </c>
      <c r="C1812" s="244" t="s">
        <v>5734</v>
      </c>
      <c r="D1812" s="244" t="s">
        <v>2988</v>
      </c>
      <c r="E1812" s="244" t="s">
        <v>4106</v>
      </c>
      <c r="G1812" s="244" t="s">
        <v>909</v>
      </c>
      <c r="H1812" s="244" t="s">
        <v>910</v>
      </c>
      <c r="I1812" s="244" t="s">
        <v>847</v>
      </c>
      <c r="J1812" s="244" t="s">
        <v>3692</v>
      </c>
      <c r="K1812" s="244" t="s">
        <v>930</v>
      </c>
    </row>
    <row r="1813" spans="1:11" s="244" customFormat="1" x14ac:dyDescent="0.3">
      <c r="A1813" s="244" t="s">
        <v>898</v>
      </c>
      <c r="B1813" s="244" t="s">
        <v>899</v>
      </c>
      <c r="C1813" s="244" t="s">
        <v>5734</v>
      </c>
      <c r="D1813" s="244" t="s">
        <v>2988</v>
      </c>
      <c r="E1813" s="244" t="s">
        <v>4106</v>
      </c>
      <c r="G1813" s="244" t="s">
        <v>909</v>
      </c>
      <c r="H1813" s="244" t="s">
        <v>910</v>
      </c>
      <c r="I1813" s="244" t="s">
        <v>3181</v>
      </c>
      <c r="J1813" s="244" t="s">
        <v>3693</v>
      </c>
      <c r="K1813" s="244" t="s">
        <v>930</v>
      </c>
    </row>
    <row r="1814" spans="1:11" s="244" customFormat="1" x14ac:dyDescent="0.3">
      <c r="A1814" s="244" t="s">
        <v>898</v>
      </c>
      <c r="B1814" s="244" t="s">
        <v>899</v>
      </c>
      <c r="C1814" s="244" t="s">
        <v>5734</v>
      </c>
      <c r="D1814" s="244" t="s">
        <v>2988</v>
      </c>
      <c r="E1814" s="244" t="s">
        <v>4106</v>
      </c>
      <c r="G1814" s="244" t="s">
        <v>909</v>
      </c>
      <c r="H1814" s="244" t="s">
        <v>910</v>
      </c>
      <c r="I1814" s="244" t="s">
        <v>3195</v>
      </c>
      <c r="J1814" s="244" t="s">
        <v>3694</v>
      </c>
      <c r="K1814" s="244" t="s">
        <v>930</v>
      </c>
    </row>
    <row r="1815" spans="1:11" s="244" customFormat="1" x14ac:dyDescent="0.3">
      <c r="A1815" s="244" t="s">
        <v>898</v>
      </c>
      <c r="B1815" s="244" t="s">
        <v>899</v>
      </c>
      <c r="C1815" s="244" t="s">
        <v>5734</v>
      </c>
      <c r="D1815" s="244" t="s">
        <v>2988</v>
      </c>
      <c r="E1815" s="244" t="s">
        <v>4106</v>
      </c>
      <c r="G1815" s="244" t="s">
        <v>909</v>
      </c>
      <c r="H1815" s="244" t="s">
        <v>910</v>
      </c>
      <c r="I1815" s="244" t="s">
        <v>3200</v>
      </c>
      <c r="J1815" s="244" t="s">
        <v>3695</v>
      </c>
      <c r="K1815" s="244" t="s">
        <v>930</v>
      </c>
    </row>
    <row r="1816" spans="1:11" s="244" customFormat="1" x14ac:dyDescent="0.3">
      <c r="A1816" s="244" t="s">
        <v>898</v>
      </c>
      <c r="B1816" s="244" t="s">
        <v>899</v>
      </c>
      <c r="C1816" s="244" t="s">
        <v>5734</v>
      </c>
      <c r="D1816" s="244" t="s">
        <v>2988</v>
      </c>
      <c r="E1816" s="244" t="s">
        <v>4106</v>
      </c>
      <c r="G1816" s="244" t="s">
        <v>909</v>
      </c>
      <c r="H1816" s="244" t="s">
        <v>910</v>
      </c>
      <c r="I1816" s="244" t="s">
        <v>3205</v>
      </c>
      <c r="J1816" s="244" t="s">
        <v>5882</v>
      </c>
      <c r="K1816" s="244" t="s">
        <v>930</v>
      </c>
    </row>
    <row r="1817" spans="1:11" s="244" customFormat="1" x14ac:dyDescent="0.3">
      <c r="A1817" s="244" t="s">
        <v>898</v>
      </c>
      <c r="B1817" s="244" t="s">
        <v>899</v>
      </c>
      <c r="C1817" s="244" t="s">
        <v>5734</v>
      </c>
      <c r="D1817" s="244" t="s">
        <v>2988</v>
      </c>
      <c r="E1817" s="244" t="s">
        <v>4106</v>
      </c>
      <c r="G1817" s="244" t="s">
        <v>909</v>
      </c>
      <c r="H1817" s="244" t="s">
        <v>910</v>
      </c>
      <c r="I1817" s="244" t="s">
        <v>3207</v>
      </c>
      <c r="J1817" s="244" t="s">
        <v>3696</v>
      </c>
      <c r="K1817" s="244" t="s">
        <v>930</v>
      </c>
    </row>
    <row r="1818" spans="1:11" s="244" customFormat="1" x14ac:dyDescent="0.3">
      <c r="A1818" s="244" t="s">
        <v>898</v>
      </c>
      <c r="B1818" s="244" t="s">
        <v>899</v>
      </c>
      <c r="C1818" s="244" t="s">
        <v>5734</v>
      </c>
      <c r="D1818" s="244" t="s">
        <v>2988</v>
      </c>
      <c r="E1818" s="244" t="s">
        <v>4106</v>
      </c>
      <c r="G1818" s="244" t="s">
        <v>909</v>
      </c>
      <c r="H1818" s="244" t="s">
        <v>910</v>
      </c>
      <c r="I1818" s="244" t="s">
        <v>5379</v>
      </c>
      <c r="J1818" s="244" t="s">
        <v>5877</v>
      </c>
      <c r="K1818" s="244" t="s">
        <v>930</v>
      </c>
    </row>
    <row r="1819" spans="1:11" s="244" customFormat="1" x14ac:dyDescent="0.3">
      <c r="A1819" s="244" t="s">
        <v>898</v>
      </c>
      <c r="B1819" s="244" t="s">
        <v>899</v>
      </c>
      <c r="C1819" s="244" t="s">
        <v>5734</v>
      </c>
      <c r="D1819" s="244" t="s">
        <v>2988</v>
      </c>
      <c r="E1819" s="244" t="s">
        <v>4106</v>
      </c>
      <c r="G1819" s="244" t="s">
        <v>909</v>
      </c>
      <c r="H1819" s="244" t="s">
        <v>910</v>
      </c>
      <c r="I1819" s="244" t="s">
        <v>3215</v>
      </c>
      <c r="J1819" s="244" t="s">
        <v>3697</v>
      </c>
      <c r="K1819" s="244" t="s">
        <v>930</v>
      </c>
    </row>
    <row r="1820" spans="1:11" s="244" customFormat="1" x14ac:dyDescent="0.3">
      <c r="A1820" s="244" t="s">
        <v>898</v>
      </c>
      <c r="B1820" s="244" t="s">
        <v>899</v>
      </c>
      <c r="C1820" s="244" t="s">
        <v>5734</v>
      </c>
      <c r="D1820" s="244" t="s">
        <v>2988</v>
      </c>
      <c r="E1820" s="244" t="s">
        <v>4106</v>
      </c>
      <c r="G1820" s="244" t="s">
        <v>909</v>
      </c>
      <c r="H1820" s="244" t="s">
        <v>910</v>
      </c>
      <c r="I1820" s="244" t="s">
        <v>6098</v>
      </c>
      <c r="J1820" s="244" t="s">
        <v>3698</v>
      </c>
      <c r="K1820" s="244" t="s">
        <v>930</v>
      </c>
    </row>
    <row r="1821" spans="1:11" s="244" customFormat="1" x14ac:dyDescent="0.3">
      <c r="A1821" s="244" t="s">
        <v>898</v>
      </c>
      <c r="B1821" s="244" t="s">
        <v>899</v>
      </c>
      <c r="C1821" s="244" t="s">
        <v>5734</v>
      </c>
      <c r="D1821" s="244" t="s">
        <v>2988</v>
      </c>
      <c r="E1821" s="244" t="s">
        <v>4106</v>
      </c>
      <c r="G1821" s="244" t="s">
        <v>909</v>
      </c>
      <c r="H1821" s="244" t="s">
        <v>910</v>
      </c>
      <c r="I1821" s="244" t="s">
        <v>6273</v>
      </c>
      <c r="J1821" s="244" t="s">
        <v>5832</v>
      </c>
      <c r="K1821" s="244" t="s">
        <v>930</v>
      </c>
    </row>
    <row r="1822" spans="1:11" s="244" customFormat="1" x14ac:dyDescent="0.3">
      <c r="A1822" s="244" t="s">
        <v>898</v>
      </c>
      <c r="B1822" s="244" t="s">
        <v>899</v>
      </c>
      <c r="C1822" s="244" t="s">
        <v>5734</v>
      </c>
      <c r="D1822" s="244" t="s">
        <v>2988</v>
      </c>
      <c r="E1822" s="244" t="s">
        <v>4106</v>
      </c>
      <c r="G1822" s="244" t="s">
        <v>909</v>
      </c>
      <c r="H1822" s="244" t="s">
        <v>910</v>
      </c>
      <c r="I1822" s="244" t="s">
        <v>6115</v>
      </c>
      <c r="J1822" s="244" t="s">
        <v>3699</v>
      </c>
      <c r="K1822" s="244" t="s">
        <v>930</v>
      </c>
    </row>
    <row r="1823" spans="1:11" s="244" customFormat="1" x14ac:dyDescent="0.3">
      <c r="A1823" s="244" t="s">
        <v>898</v>
      </c>
      <c r="B1823" s="244" t="s">
        <v>899</v>
      </c>
      <c r="C1823" s="244" t="s">
        <v>5734</v>
      </c>
      <c r="D1823" s="244" t="s">
        <v>2988</v>
      </c>
      <c r="E1823" s="244" t="s">
        <v>4106</v>
      </c>
      <c r="G1823" s="244" t="s">
        <v>909</v>
      </c>
      <c r="H1823" s="244" t="s">
        <v>910</v>
      </c>
      <c r="I1823" s="244" t="s">
        <v>6117</v>
      </c>
      <c r="J1823" s="244" t="s">
        <v>3700</v>
      </c>
      <c r="K1823" s="244" t="s">
        <v>930</v>
      </c>
    </row>
    <row r="1824" spans="1:11" s="244" customFormat="1" x14ac:dyDescent="0.3">
      <c r="A1824" s="244" t="s">
        <v>898</v>
      </c>
      <c r="B1824" s="244" t="s">
        <v>899</v>
      </c>
      <c r="C1824" s="244" t="s">
        <v>5734</v>
      </c>
      <c r="D1824" s="244" t="s">
        <v>2988</v>
      </c>
      <c r="E1824" s="244" t="s">
        <v>4106</v>
      </c>
      <c r="G1824" s="244" t="s">
        <v>909</v>
      </c>
      <c r="H1824" s="244" t="s">
        <v>910</v>
      </c>
      <c r="I1824" s="244" t="s">
        <v>6134</v>
      </c>
      <c r="J1824" s="244" t="s">
        <v>3701</v>
      </c>
      <c r="K1824" s="244" t="s">
        <v>930</v>
      </c>
    </row>
    <row r="1825" spans="1:11" s="244" customFormat="1" x14ac:dyDescent="0.3">
      <c r="A1825" s="244" t="s">
        <v>898</v>
      </c>
      <c r="B1825" s="244" t="s">
        <v>899</v>
      </c>
      <c r="C1825" s="244" t="s">
        <v>5734</v>
      </c>
      <c r="D1825" s="244" t="s">
        <v>2988</v>
      </c>
      <c r="E1825" s="244" t="s">
        <v>4106</v>
      </c>
      <c r="G1825" s="244" t="s">
        <v>909</v>
      </c>
      <c r="H1825" s="244" t="s">
        <v>910</v>
      </c>
      <c r="I1825" s="244" t="s">
        <v>6144</v>
      </c>
      <c r="J1825" s="244" t="s">
        <v>3702</v>
      </c>
      <c r="K1825" s="244" t="s">
        <v>930</v>
      </c>
    </row>
    <row r="1826" spans="1:11" s="244" customFormat="1" x14ac:dyDescent="0.3">
      <c r="A1826" s="244" t="s">
        <v>898</v>
      </c>
      <c r="B1826" s="244" t="s">
        <v>899</v>
      </c>
      <c r="C1826" s="244" t="s">
        <v>5734</v>
      </c>
      <c r="D1826" s="244" t="s">
        <v>2988</v>
      </c>
      <c r="E1826" s="244" t="s">
        <v>4106</v>
      </c>
      <c r="G1826" s="244" t="s">
        <v>909</v>
      </c>
      <c r="H1826" s="244" t="s">
        <v>910</v>
      </c>
      <c r="I1826" s="244" t="s">
        <v>6304</v>
      </c>
      <c r="J1826" s="244" t="s">
        <v>3703</v>
      </c>
      <c r="K1826" s="244" t="s">
        <v>930</v>
      </c>
    </row>
    <row r="1827" spans="1:11" s="244" customFormat="1" x14ac:dyDescent="0.3">
      <c r="A1827" s="244" t="s">
        <v>898</v>
      </c>
      <c r="B1827" s="244" t="s">
        <v>899</v>
      </c>
      <c r="C1827" s="244" t="s">
        <v>5734</v>
      </c>
      <c r="D1827" s="244" t="s">
        <v>2988</v>
      </c>
      <c r="E1827" s="244" t="s">
        <v>4106</v>
      </c>
      <c r="G1827" s="244" t="s">
        <v>909</v>
      </c>
      <c r="H1827" s="244" t="s">
        <v>910</v>
      </c>
      <c r="I1827" s="244" t="s">
        <v>6306</v>
      </c>
      <c r="J1827" s="244" t="s">
        <v>3704</v>
      </c>
      <c r="K1827" s="244" t="s">
        <v>930</v>
      </c>
    </row>
    <row r="1828" spans="1:11" s="244" customFormat="1" x14ac:dyDescent="0.3">
      <c r="A1828" s="244" t="s">
        <v>898</v>
      </c>
      <c r="B1828" s="244" t="s">
        <v>899</v>
      </c>
      <c r="C1828" s="244" t="s">
        <v>5734</v>
      </c>
      <c r="D1828" s="244" t="s">
        <v>2988</v>
      </c>
      <c r="E1828" s="244" t="s">
        <v>4106</v>
      </c>
      <c r="G1828" s="244" t="s">
        <v>909</v>
      </c>
      <c r="H1828" s="244" t="s">
        <v>910</v>
      </c>
      <c r="I1828" s="244" t="s">
        <v>6308</v>
      </c>
      <c r="J1828" s="244" t="s">
        <v>3705</v>
      </c>
      <c r="K1828" s="244" t="s">
        <v>930</v>
      </c>
    </row>
    <row r="1829" spans="1:11" s="244" customFormat="1" x14ac:dyDescent="0.3">
      <c r="A1829" s="244" t="s">
        <v>898</v>
      </c>
      <c r="B1829" s="244" t="s">
        <v>899</v>
      </c>
      <c r="C1829" s="244" t="s">
        <v>5734</v>
      </c>
      <c r="D1829" s="244" t="s">
        <v>2988</v>
      </c>
      <c r="E1829" s="244" t="s">
        <v>4106</v>
      </c>
      <c r="G1829" s="244" t="s">
        <v>909</v>
      </c>
      <c r="H1829" s="244" t="s">
        <v>910</v>
      </c>
      <c r="I1829" s="244" t="s">
        <v>2150</v>
      </c>
      <c r="J1829" s="244" t="s">
        <v>3706</v>
      </c>
      <c r="K1829" s="244" t="s">
        <v>930</v>
      </c>
    </row>
    <row r="1830" spans="1:11" s="244" customFormat="1" x14ac:dyDescent="0.3">
      <c r="A1830" s="244" t="s">
        <v>898</v>
      </c>
      <c r="B1830" s="244" t="s">
        <v>899</v>
      </c>
      <c r="C1830" s="244" t="s">
        <v>5734</v>
      </c>
      <c r="D1830" s="244" t="s">
        <v>2988</v>
      </c>
      <c r="E1830" s="244" t="s">
        <v>4106</v>
      </c>
      <c r="G1830" s="244" t="s">
        <v>909</v>
      </c>
      <c r="H1830" s="244" t="s">
        <v>910</v>
      </c>
      <c r="I1830" s="244" t="s">
        <v>2148</v>
      </c>
      <c r="J1830" s="244" t="s">
        <v>3707</v>
      </c>
      <c r="K1830" s="244" t="s">
        <v>930</v>
      </c>
    </row>
    <row r="1831" spans="1:11" s="244" customFormat="1" x14ac:dyDescent="0.3">
      <c r="A1831" s="244" t="s">
        <v>898</v>
      </c>
      <c r="B1831" s="244" t="s">
        <v>899</v>
      </c>
      <c r="C1831" s="244" t="s">
        <v>5734</v>
      </c>
      <c r="D1831" s="244" t="s">
        <v>2988</v>
      </c>
      <c r="E1831" s="244" t="s">
        <v>4106</v>
      </c>
      <c r="G1831" s="244" t="s">
        <v>909</v>
      </c>
      <c r="H1831" s="244" t="s">
        <v>910</v>
      </c>
      <c r="I1831" s="244" t="s">
        <v>2163</v>
      </c>
      <c r="J1831" s="244" t="s">
        <v>3708</v>
      </c>
      <c r="K1831" s="244" t="s">
        <v>930</v>
      </c>
    </row>
    <row r="1832" spans="1:11" s="244" customFormat="1" x14ac:dyDescent="0.3">
      <c r="A1832" s="244" t="s">
        <v>898</v>
      </c>
      <c r="B1832" s="244" t="s">
        <v>899</v>
      </c>
      <c r="C1832" s="244" t="s">
        <v>5734</v>
      </c>
      <c r="D1832" s="244" t="s">
        <v>2988</v>
      </c>
      <c r="E1832" s="244" t="s">
        <v>4106</v>
      </c>
      <c r="G1832" s="244" t="s">
        <v>909</v>
      </c>
      <c r="H1832" s="244" t="s">
        <v>910</v>
      </c>
      <c r="I1832" s="244" t="s">
        <v>6326</v>
      </c>
      <c r="J1832" s="244" t="s">
        <v>3709</v>
      </c>
      <c r="K1832" s="244" t="s">
        <v>930</v>
      </c>
    </row>
    <row r="1833" spans="1:11" s="244" customFormat="1" x14ac:dyDescent="0.3">
      <c r="A1833" s="244" t="s">
        <v>898</v>
      </c>
      <c r="B1833" s="244" t="s">
        <v>899</v>
      </c>
      <c r="C1833" s="244" t="s">
        <v>5734</v>
      </c>
      <c r="D1833" s="244" t="s">
        <v>2988</v>
      </c>
      <c r="E1833" s="244" t="s">
        <v>4106</v>
      </c>
      <c r="G1833" s="244" t="s">
        <v>909</v>
      </c>
      <c r="H1833" s="244" t="s">
        <v>910</v>
      </c>
      <c r="I1833" s="244" t="s">
        <v>6332</v>
      </c>
      <c r="J1833" s="244" t="s">
        <v>3710</v>
      </c>
      <c r="K1833" s="244" t="s">
        <v>930</v>
      </c>
    </row>
    <row r="1834" spans="1:11" s="244" customFormat="1" x14ac:dyDescent="0.3">
      <c r="A1834" s="244" t="s">
        <v>898</v>
      </c>
      <c r="B1834" s="244" t="s">
        <v>899</v>
      </c>
      <c r="C1834" s="244" t="s">
        <v>5734</v>
      </c>
      <c r="D1834" s="244" t="s">
        <v>2988</v>
      </c>
      <c r="E1834" s="244" t="s">
        <v>4106</v>
      </c>
      <c r="G1834" s="244" t="s">
        <v>909</v>
      </c>
      <c r="H1834" s="244" t="s">
        <v>910</v>
      </c>
      <c r="I1834" s="244" t="s">
        <v>4400</v>
      </c>
      <c r="J1834" s="244" t="s">
        <v>1593</v>
      </c>
      <c r="K1834" s="244" t="s">
        <v>930</v>
      </c>
    </row>
    <row r="1835" spans="1:11" s="244" customFormat="1" x14ac:dyDescent="0.3">
      <c r="A1835" s="244" t="s">
        <v>898</v>
      </c>
      <c r="B1835" s="244" t="s">
        <v>899</v>
      </c>
      <c r="C1835" s="244" t="s">
        <v>5734</v>
      </c>
      <c r="D1835" s="244" t="s">
        <v>2988</v>
      </c>
      <c r="E1835" s="244" t="s">
        <v>4106</v>
      </c>
      <c r="G1835" s="244" t="s">
        <v>909</v>
      </c>
      <c r="H1835" s="244" t="s">
        <v>910</v>
      </c>
      <c r="I1835" s="244" t="s">
        <v>4402</v>
      </c>
      <c r="J1835" s="244" t="s">
        <v>3711</v>
      </c>
      <c r="K1835" s="244" t="s">
        <v>930</v>
      </c>
    </row>
    <row r="1836" spans="1:11" s="244" customFormat="1" x14ac:dyDescent="0.3">
      <c r="A1836" s="244" t="s">
        <v>898</v>
      </c>
      <c r="B1836" s="244" t="s">
        <v>899</v>
      </c>
      <c r="C1836" s="244" t="s">
        <v>5734</v>
      </c>
      <c r="D1836" s="244" t="s">
        <v>2988</v>
      </c>
      <c r="E1836" s="244" t="s">
        <v>4106</v>
      </c>
      <c r="G1836" s="244" t="s">
        <v>909</v>
      </c>
      <c r="H1836" s="244" t="s">
        <v>910</v>
      </c>
      <c r="I1836" s="244" t="s">
        <v>4404</v>
      </c>
      <c r="J1836" s="244" t="s">
        <v>3712</v>
      </c>
      <c r="K1836" s="244" t="s">
        <v>930</v>
      </c>
    </row>
    <row r="1837" spans="1:11" s="244" customFormat="1" x14ac:dyDescent="0.3">
      <c r="A1837" s="244" t="s">
        <v>898</v>
      </c>
      <c r="B1837" s="244" t="s">
        <v>899</v>
      </c>
      <c r="C1837" s="244" t="s">
        <v>5734</v>
      </c>
      <c r="D1837" s="244" t="s">
        <v>2988</v>
      </c>
      <c r="E1837" s="244" t="s">
        <v>4106</v>
      </c>
      <c r="G1837" s="244" t="s">
        <v>909</v>
      </c>
      <c r="H1837" s="244" t="s">
        <v>910</v>
      </c>
      <c r="I1837" s="244" t="s">
        <v>4406</v>
      </c>
      <c r="J1837" s="244" t="s">
        <v>3713</v>
      </c>
      <c r="K1837" s="244" t="s">
        <v>930</v>
      </c>
    </row>
    <row r="1838" spans="1:11" s="244" customFormat="1" x14ac:dyDescent="0.3">
      <c r="A1838" s="244" t="s">
        <v>898</v>
      </c>
      <c r="B1838" s="244" t="s">
        <v>899</v>
      </c>
      <c r="C1838" s="244" t="s">
        <v>5734</v>
      </c>
      <c r="D1838" s="244" t="s">
        <v>2988</v>
      </c>
      <c r="E1838" s="244" t="s">
        <v>4106</v>
      </c>
      <c r="G1838" s="244" t="s">
        <v>909</v>
      </c>
      <c r="H1838" s="244" t="s">
        <v>910</v>
      </c>
      <c r="I1838" s="244" t="s">
        <v>3336</v>
      </c>
      <c r="J1838" s="244" t="s">
        <v>3714</v>
      </c>
      <c r="K1838" s="244" t="s">
        <v>930</v>
      </c>
    </row>
    <row r="1839" spans="1:11" s="244" customFormat="1" x14ac:dyDescent="0.3">
      <c r="A1839" s="244" t="s">
        <v>898</v>
      </c>
      <c r="B1839" s="244" t="s">
        <v>899</v>
      </c>
      <c r="C1839" s="244" t="s">
        <v>5734</v>
      </c>
      <c r="D1839" s="244" t="s">
        <v>2988</v>
      </c>
      <c r="E1839" s="244" t="s">
        <v>4106</v>
      </c>
      <c r="G1839" s="244" t="s">
        <v>909</v>
      </c>
      <c r="H1839" s="244" t="s">
        <v>910</v>
      </c>
      <c r="I1839" s="244" t="s">
        <v>1848</v>
      </c>
      <c r="J1839" s="244" t="s">
        <v>3715</v>
      </c>
      <c r="K1839" s="244" t="s">
        <v>930</v>
      </c>
    </row>
    <row r="1840" spans="1:11" s="244" customFormat="1" x14ac:dyDescent="0.3">
      <c r="A1840" s="244" t="s">
        <v>898</v>
      </c>
      <c r="B1840" s="244" t="s">
        <v>899</v>
      </c>
      <c r="C1840" s="244" t="s">
        <v>5734</v>
      </c>
      <c r="D1840" s="244" t="s">
        <v>2988</v>
      </c>
      <c r="E1840" s="244" t="s">
        <v>4106</v>
      </c>
      <c r="G1840" s="244" t="s">
        <v>909</v>
      </c>
      <c r="H1840" s="244" t="s">
        <v>910</v>
      </c>
      <c r="I1840" s="244" t="s">
        <v>4434</v>
      </c>
      <c r="J1840" s="244" t="s">
        <v>3716</v>
      </c>
      <c r="K1840" s="244" t="s">
        <v>930</v>
      </c>
    </row>
    <row r="1841" spans="1:11" s="244" customFormat="1" x14ac:dyDescent="0.3">
      <c r="A1841" s="244" t="s">
        <v>898</v>
      </c>
      <c r="B1841" s="244" t="s">
        <v>899</v>
      </c>
      <c r="C1841" s="244" t="s">
        <v>5734</v>
      </c>
      <c r="D1841" s="244" t="s">
        <v>2988</v>
      </c>
      <c r="E1841" s="244" t="s">
        <v>4106</v>
      </c>
      <c r="G1841" s="244" t="s">
        <v>909</v>
      </c>
      <c r="H1841" s="244" t="s">
        <v>910</v>
      </c>
      <c r="I1841" s="244" t="s">
        <v>4455</v>
      </c>
      <c r="J1841" s="244" t="s">
        <v>3717</v>
      </c>
      <c r="K1841" s="244" t="s">
        <v>930</v>
      </c>
    </row>
    <row r="1842" spans="1:11" s="244" customFormat="1" x14ac:dyDescent="0.3">
      <c r="A1842" s="244" t="s">
        <v>898</v>
      </c>
      <c r="B1842" s="244" t="s">
        <v>899</v>
      </c>
      <c r="C1842" s="244" t="s">
        <v>5734</v>
      </c>
      <c r="D1842" s="244" t="s">
        <v>2988</v>
      </c>
      <c r="E1842" s="244" t="s">
        <v>4106</v>
      </c>
      <c r="G1842" s="244" t="s">
        <v>909</v>
      </c>
      <c r="H1842" s="244" t="s">
        <v>910</v>
      </c>
      <c r="I1842" s="244" t="s">
        <v>1595</v>
      </c>
      <c r="J1842" s="244" t="s">
        <v>3718</v>
      </c>
      <c r="K1842" s="244" t="s">
        <v>930</v>
      </c>
    </row>
    <row r="1843" spans="1:11" s="244" customFormat="1" x14ac:dyDescent="0.3">
      <c r="A1843" s="244" t="s">
        <v>898</v>
      </c>
      <c r="B1843" s="244" t="s">
        <v>899</v>
      </c>
      <c r="C1843" s="244" t="s">
        <v>5734</v>
      </c>
      <c r="D1843" s="244" t="s">
        <v>2988</v>
      </c>
      <c r="E1843" s="244" t="s">
        <v>4106</v>
      </c>
      <c r="G1843" s="244" t="s">
        <v>909</v>
      </c>
      <c r="H1843" s="244" t="s">
        <v>910</v>
      </c>
      <c r="I1843" s="244" t="s">
        <v>239</v>
      </c>
      <c r="J1843" s="244" t="s">
        <v>3719</v>
      </c>
      <c r="K1843" s="244" t="s">
        <v>930</v>
      </c>
    </row>
    <row r="1844" spans="1:11" s="244" customFormat="1" x14ac:dyDescent="0.3">
      <c r="A1844" s="244" t="s">
        <v>898</v>
      </c>
      <c r="B1844" s="244" t="s">
        <v>899</v>
      </c>
      <c r="C1844" s="244" t="s">
        <v>5734</v>
      </c>
      <c r="D1844" s="244" t="s">
        <v>2988</v>
      </c>
      <c r="E1844" s="244" t="s">
        <v>4106</v>
      </c>
      <c r="G1844" s="244" t="s">
        <v>909</v>
      </c>
      <c r="H1844" s="244" t="s">
        <v>910</v>
      </c>
      <c r="I1844" s="244" t="s">
        <v>2996</v>
      </c>
      <c r="J1844" s="244" t="s">
        <v>3720</v>
      </c>
      <c r="K1844" s="244" t="s">
        <v>930</v>
      </c>
    </row>
    <row r="1845" spans="1:11" s="244" customFormat="1" x14ac:dyDescent="0.3">
      <c r="A1845" s="244" t="s">
        <v>898</v>
      </c>
      <c r="B1845" s="244" t="s">
        <v>899</v>
      </c>
      <c r="C1845" s="244" t="s">
        <v>5734</v>
      </c>
      <c r="D1845" s="244" t="s">
        <v>2988</v>
      </c>
      <c r="E1845" s="244" t="s">
        <v>4106</v>
      </c>
      <c r="G1845" s="244" t="s">
        <v>909</v>
      </c>
      <c r="H1845" s="244" t="s">
        <v>910</v>
      </c>
      <c r="I1845" s="244" t="s">
        <v>3024</v>
      </c>
      <c r="J1845" s="244" t="s">
        <v>3721</v>
      </c>
      <c r="K1845" s="244" t="s">
        <v>930</v>
      </c>
    </row>
    <row r="1846" spans="1:11" s="244" customFormat="1" x14ac:dyDescent="0.3">
      <c r="A1846" s="244" t="s">
        <v>898</v>
      </c>
      <c r="B1846" s="244" t="s">
        <v>899</v>
      </c>
      <c r="C1846" s="244" t="s">
        <v>5734</v>
      </c>
      <c r="D1846" s="244" t="s">
        <v>2988</v>
      </c>
      <c r="E1846" s="244" t="s">
        <v>4106</v>
      </c>
      <c r="G1846" s="244" t="s">
        <v>909</v>
      </c>
      <c r="H1846" s="244" t="s">
        <v>910</v>
      </c>
      <c r="I1846" s="244" t="s">
        <v>3068</v>
      </c>
      <c r="J1846" s="244" t="s">
        <v>3722</v>
      </c>
      <c r="K1846" s="244" t="s">
        <v>930</v>
      </c>
    </row>
    <row r="1847" spans="1:11" s="244" customFormat="1" x14ac:dyDescent="0.3">
      <c r="A1847" s="244" t="s">
        <v>898</v>
      </c>
      <c r="B1847" s="244" t="s">
        <v>899</v>
      </c>
      <c r="C1847" s="244" t="s">
        <v>5734</v>
      </c>
      <c r="D1847" s="244" t="s">
        <v>2988</v>
      </c>
      <c r="E1847" s="244" t="s">
        <v>4106</v>
      </c>
      <c r="G1847" s="244" t="s">
        <v>909</v>
      </c>
      <c r="H1847" s="244" t="s">
        <v>910</v>
      </c>
      <c r="I1847" s="244" t="s">
        <v>3070</v>
      </c>
      <c r="J1847" s="244" t="s">
        <v>3723</v>
      </c>
      <c r="K1847" s="244" t="s">
        <v>930</v>
      </c>
    </row>
    <row r="1848" spans="1:11" s="244" customFormat="1" x14ac:dyDescent="0.3">
      <c r="A1848" s="244" t="s">
        <v>898</v>
      </c>
      <c r="B1848" s="244" t="s">
        <v>899</v>
      </c>
      <c r="C1848" s="244" t="s">
        <v>5734</v>
      </c>
      <c r="D1848" s="244" t="s">
        <v>2988</v>
      </c>
      <c r="E1848" s="244" t="s">
        <v>4106</v>
      </c>
      <c r="G1848" s="244" t="s">
        <v>909</v>
      </c>
      <c r="H1848" s="244" t="s">
        <v>910</v>
      </c>
      <c r="I1848" s="244" t="s">
        <v>3073</v>
      </c>
      <c r="J1848" s="244" t="s">
        <v>3724</v>
      </c>
      <c r="K1848" s="244" t="s">
        <v>930</v>
      </c>
    </row>
    <row r="1849" spans="1:11" s="244" customFormat="1" x14ac:dyDescent="0.3">
      <c r="A1849" s="244" t="s">
        <v>898</v>
      </c>
      <c r="B1849" s="244" t="s">
        <v>899</v>
      </c>
      <c r="C1849" s="244" t="s">
        <v>5734</v>
      </c>
      <c r="D1849" s="244" t="s">
        <v>2988</v>
      </c>
      <c r="E1849" s="244" t="s">
        <v>4106</v>
      </c>
      <c r="G1849" s="244" t="s">
        <v>909</v>
      </c>
      <c r="H1849" s="244" t="s">
        <v>910</v>
      </c>
      <c r="I1849" s="244" t="s">
        <v>3039</v>
      </c>
      <c r="J1849" s="244" t="s">
        <v>3725</v>
      </c>
      <c r="K1849" s="244" t="s">
        <v>930</v>
      </c>
    </row>
    <row r="1850" spans="1:11" s="244" customFormat="1" x14ac:dyDescent="0.3">
      <c r="A1850" s="244" t="s">
        <v>898</v>
      </c>
      <c r="B1850" s="244" t="s">
        <v>899</v>
      </c>
      <c r="C1850" s="244" t="s">
        <v>5734</v>
      </c>
      <c r="D1850" s="244" t="s">
        <v>2988</v>
      </c>
      <c r="E1850" s="244" t="s">
        <v>4106</v>
      </c>
      <c r="G1850" s="244" t="s">
        <v>909</v>
      </c>
      <c r="H1850" s="244" t="s">
        <v>910</v>
      </c>
      <c r="I1850" s="244" t="s">
        <v>2841</v>
      </c>
      <c r="J1850" s="244" t="s">
        <v>3726</v>
      </c>
      <c r="K1850" s="244" t="s">
        <v>930</v>
      </c>
    </row>
    <row r="1851" spans="1:11" s="244" customFormat="1" x14ac:dyDescent="0.3">
      <c r="A1851" s="244" t="s">
        <v>898</v>
      </c>
      <c r="B1851" s="244" t="s">
        <v>899</v>
      </c>
      <c r="C1851" s="244" t="s">
        <v>5734</v>
      </c>
      <c r="D1851" s="244" t="s">
        <v>2988</v>
      </c>
      <c r="E1851" s="244" t="s">
        <v>4106</v>
      </c>
      <c r="G1851" s="244" t="s">
        <v>909</v>
      </c>
      <c r="H1851" s="244" t="s">
        <v>910</v>
      </c>
      <c r="I1851" s="244" t="s">
        <v>1601</v>
      </c>
      <c r="J1851" s="244" t="s">
        <v>8919</v>
      </c>
      <c r="K1851" s="244" t="s">
        <v>930</v>
      </c>
    </row>
    <row r="1852" spans="1:11" s="244" customFormat="1" x14ac:dyDescent="0.3">
      <c r="A1852" s="244" t="s">
        <v>898</v>
      </c>
      <c r="B1852" s="244" t="s">
        <v>899</v>
      </c>
      <c r="C1852" s="244" t="s">
        <v>5734</v>
      </c>
      <c r="D1852" s="244" t="s">
        <v>2988</v>
      </c>
      <c r="E1852" s="244" t="s">
        <v>4106</v>
      </c>
      <c r="G1852" s="244" t="s">
        <v>909</v>
      </c>
      <c r="H1852" s="244" t="s">
        <v>910</v>
      </c>
      <c r="I1852" s="244" t="s">
        <v>3391</v>
      </c>
      <c r="J1852" s="244" t="s">
        <v>3727</v>
      </c>
      <c r="K1852" s="244" t="s">
        <v>930</v>
      </c>
    </row>
    <row r="1853" spans="1:11" s="244" customFormat="1" x14ac:dyDescent="0.3">
      <c r="A1853" s="244" t="s">
        <v>898</v>
      </c>
      <c r="B1853" s="244" t="s">
        <v>899</v>
      </c>
      <c r="C1853" s="244" t="s">
        <v>5734</v>
      </c>
      <c r="D1853" s="244" t="s">
        <v>2988</v>
      </c>
      <c r="E1853" s="244" t="s">
        <v>4106</v>
      </c>
      <c r="G1853" s="244" t="s">
        <v>909</v>
      </c>
      <c r="H1853" s="244" t="s">
        <v>910</v>
      </c>
      <c r="I1853" s="244" t="s">
        <v>1605</v>
      </c>
      <c r="J1853" s="244" t="s">
        <v>3728</v>
      </c>
      <c r="K1853" s="244" t="s">
        <v>930</v>
      </c>
    </row>
    <row r="1854" spans="1:11" s="244" customFormat="1" x14ac:dyDescent="0.3">
      <c r="A1854" s="244" t="s">
        <v>898</v>
      </c>
      <c r="B1854" s="244" t="s">
        <v>899</v>
      </c>
      <c r="C1854" s="244" t="s">
        <v>5734</v>
      </c>
      <c r="D1854" s="244" t="s">
        <v>2988</v>
      </c>
      <c r="E1854" s="244" t="s">
        <v>4106</v>
      </c>
      <c r="G1854" s="244" t="s">
        <v>909</v>
      </c>
      <c r="H1854" s="244" t="s">
        <v>910</v>
      </c>
      <c r="I1854" s="244" t="s">
        <v>1613</v>
      </c>
      <c r="J1854" s="244" t="s">
        <v>4223</v>
      </c>
      <c r="K1854" s="244" t="s">
        <v>930</v>
      </c>
    </row>
    <row r="1855" spans="1:11" s="244" customFormat="1" x14ac:dyDescent="0.3">
      <c r="A1855" s="244" t="s">
        <v>898</v>
      </c>
      <c r="B1855" s="244" t="s">
        <v>899</v>
      </c>
      <c r="C1855" s="244" t="s">
        <v>5734</v>
      </c>
      <c r="D1855" s="244" t="s">
        <v>2988</v>
      </c>
      <c r="E1855" s="244" t="s">
        <v>4106</v>
      </c>
      <c r="G1855" s="244" t="s">
        <v>909</v>
      </c>
      <c r="H1855" s="244" t="s">
        <v>910</v>
      </c>
      <c r="I1855" s="244" t="s">
        <v>3017</v>
      </c>
      <c r="J1855" s="244" t="s">
        <v>4224</v>
      </c>
      <c r="K1855" s="244" t="s">
        <v>930</v>
      </c>
    </row>
    <row r="1856" spans="1:11" s="244" customFormat="1" x14ac:dyDescent="0.3">
      <c r="A1856" s="244" t="s">
        <v>898</v>
      </c>
      <c r="B1856" s="244" t="s">
        <v>899</v>
      </c>
      <c r="C1856" s="244" t="s">
        <v>5734</v>
      </c>
      <c r="D1856" s="244" t="s">
        <v>2988</v>
      </c>
      <c r="E1856" s="244" t="s">
        <v>4106</v>
      </c>
      <c r="G1856" s="244" t="s">
        <v>909</v>
      </c>
      <c r="H1856" s="244" t="s">
        <v>910</v>
      </c>
      <c r="I1856" s="244" t="s">
        <v>3020</v>
      </c>
      <c r="J1856" s="244" t="s">
        <v>4225</v>
      </c>
      <c r="K1856" s="244" t="s">
        <v>930</v>
      </c>
    </row>
    <row r="1857" spans="1:11" s="244" customFormat="1" x14ac:dyDescent="0.3">
      <c r="A1857" s="244" t="s">
        <v>898</v>
      </c>
      <c r="B1857" s="244" t="s">
        <v>899</v>
      </c>
      <c r="C1857" s="244" t="s">
        <v>5734</v>
      </c>
      <c r="D1857" s="244" t="s">
        <v>2988</v>
      </c>
      <c r="E1857" s="244" t="s">
        <v>4106</v>
      </c>
      <c r="G1857" s="244" t="s">
        <v>909</v>
      </c>
      <c r="H1857" s="244" t="s">
        <v>910</v>
      </c>
      <c r="I1857" s="244" t="s">
        <v>3033</v>
      </c>
      <c r="J1857" s="244" t="s">
        <v>4226</v>
      </c>
      <c r="K1857" s="244" t="s">
        <v>930</v>
      </c>
    </row>
    <row r="1858" spans="1:11" s="244" customFormat="1" x14ac:dyDescent="0.3">
      <c r="A1858" s="244" t="s">
        <v>898</v>
      </c>
      <c r="B1858" s="244" t="s">
        <v>899</v>
      </c>
      <c r="C1858" s="244" t="s">
        <v>5734</v>
      </c>
      <c r="D1858" s="244" t="s">
        <v>2988</v>
      </c>
      <c r="E1858" s="244" t="s">
        <v>4106</v>
      </c>
      <c r="G1858" s="244" t="s">
        <v>909</v>
      </c>
      <c r="H1858" s="244" t="s">
        <v>910</v>
      </c>
      <c r="I1858" s="244" t="s">
        <v>3057</v>
      </c>
      <c r="J1858" s="244" t="s">
        <v>4227</v>
      </c>
      <c r="K1858" s="244" t="s">
        <v>930</v>
      </c>
    </row>
    <row r="1859" spans="1:11" s="244" customFormat="1" x14ac:dyDescent="0.3">
      <c r="A1859" s="244" t="s">
        <v>898</v>
      </c>
      <c r="B1859" s="244" t="s">
        <v>899</v>
      </c>
      <c r="C1859" s="244" t="s">
        <v>5734</v>
      </c>
      <c r="D1859" s="244" t="s">
        <v>2988</v>
      </c>
      <c r="E1859" s="244" t="s">
        <v>4106</v>
      </c>
      <c r="G1859" s="244" t="s">
        <v>909</v>
      </c>
      <c r="H1859" s="244" t="s">
        <v>910</v>
      </c>
      <c r="I1859" s="244" t="s">
        <v>2354</v>
      </c>
      <c r="J1859" s="244" t="s">
        <v>4228</v>
      </c>
      <c r="K1859" s="244" t="s">
        <v>930</v>
      </c>
    </row>
    <row r="1860" spans="1:11" s="244" customFormat="1" x14ac:dyDescent="0.3">
      <c r="A1860" s="244" t="s">
        <v>898</v>
      </c>
      <c r="B1860" s="244" t="s">
        <v>899</v>
      </c>
      <c r="C1860" s="244" t="s">
        <v>5734</v>
      </c>
      <c r="D1860" s="244" t="s">
        <v>2988</v>
      </c>
      <c r="E1860" s="244" t="s">
        <v>4106</v>
      </c>
      <c r="G1860" s="244" t="s">
        <v>909</v>
      </c>
      <c r="H1860" s="244" t="s">
        <v>910</v>
      </c>
      <c r="I1860" s="244" t="s">
        <v>2373</v>
      </c>
      <c r="J1860" s="244" t="s">
        <v>4229</v>
      </c>
      <c r="K1860" s="244" t="s">
        <v>930</v>
      </c>
    </row>
    <row r="1861" spans="1:11" s="244" customFormat="1" x14ac:dyDescent="0.3">
      <c r="A1861" s="244" t="s">
        <v>898</v>
      </c>
      <c r="B1861" s="244" t="s">
        <v>899</v>
      </c>
      <c r="C1861" s="244" t="s">
        <v>5734</v>
      </c>
      <c r="D1861" s="244" t="s">
        <v>2988</v>
      </c>
      <c r="E1861" s="244" t="s">
        <v>4106</v>
      </c>
      <c r="G1861" s="244" t="s">
        <v>909</v>
      </c>
      <c r="H1861" s="244" t="s">
        <v>910</v>
      </c>
      <c r="I1861" s="244" t="s">
        <v>2380</v>
      </c>
      <c r="J1861" s="244" t="s">
        <v>4230</v>
      </c>
      <c r="K1861" s="244" t="s">
        <v>930</v>
      </c>
    </row>
    <row r="1862" spans="1:11" s="244" customFormat="1" x14ac:dyDescent="0.3">
      <c r="A1862" s="244" t="s">
        <v>898</v>
      </c>
      <c r="B1862" s="244" t="s">
        <v>899</v>
      </c>
      <c r="C1862" s="244" t="s">
        <v>5734</v>
      </c>
      <c r="D1862" s="244" t="s">
        <v>2988</v>
      </c>
      <c r="E1862" s="244" t="s">
        <v>4106</v>
      </c>
      <c r="G1862" s="244" t="s">
        <v>909</v>
      </c>
      <c r="H1862" s="244" t="s">
        <v>910</v>
      </c>
      <c r="I1862" s="244" t="s">
        <v>3439</v>
      </c>
      <c r="J1862" s="244" t="s">
        <v>1589</v>
      </c>
      <c r="K1862" s="244" t="s">
        <v>930</v>
      </c>
    </row>
    <row r="1863" spans="1:11" s="244" customFormat="1" x14ac:dyDescent="0.3">
      <c r="A1863" s="244" t="s">
        <v>898</v>
      </c>
      <c r="B1863" s="244" t="s">
        <v>899</v>
      </c>
      <c r="C1863" s="244" t="s">
        <v>5734</v>
      </c>
      <c r="D1863" s="244" t="s">
        <v>2988</v>
      </c>
      <c r="E1863" s="244" t="s">
        <v>4106</v>
      </c>
      <c r="G1863" s="244" t="s">
        <v>909</v>
      </c>
      <c r="H1863" s="244" t="s">
        <v>910</v>
      </c>
      <c r="I1863" s="244" t="s">
        <v>2407</v>
      </c>
      <c r="J1863" s="244" t="s">
        <v>8031</v>
      </c>
      <c r="K1863" s="244" t="s">
        <v>930</v>
      </c>
    </row>
    <row r="1864" spans="1:11" s="244" customFormat="1" x14ac:dyDescent="0.3">
      <c r="A1864" s="244" t="s">
        <v>898</v>
      </c>
      <c r="B1864" s="244" t="s">
        <v>899</v>
      </c>
      <c r="C1864" s="244" t="s">
        <v>5734</v>
      </c>
      <c r="D1864" s="244" t="s">
        <v>2988</v>
      </c>
      <c r="E1864" s="244" t="s">
        <v>4106</v>
      </c>
      <c r="G1864" s="244" t="s">
        <v>5725</v>
      </c>
      <c r="H1864" s="244" t="s">
        <v>903</v>
      </c>
      <c r="I1864" s="244" t="s">
        <v>4106</v>
      </c>
      <c r="J1864" s="244" t="s">
        <v>8906</v>
      </c>
      <c r="K1864" s="244" t="s">
        <v>928</v>
      </c>
    </row>
    <row r="1865" spans="1:11" s="244" customFormat="1" x14ac:dyDescent="0.3">
      <c r="A1865" s="244" t="s">
        <v>898</v>
      </c>
      <c r="B1865" s="244" t="s">
        <v>899</v>
      </c>
      <c r="C1865" s="244" t="s">
        <v>5734</v>
      </c>
      <c r="D1865" s="244" t="s">
        <v>2988</v>
      </c>
      <c r="E1865" s="244" t="s">
        <v>4106</v>
      </c>
      <c r="G1865" s="244" t="s">
        <v>5725</v>
      </c>
      <c r="H1865" s="244" t="s">
        <v>903</v>
      </c>
      <c r="I1865" s="244" t="s">
        <v>6466</v>
      </c>
      <c r="J1865" s="244" t="s">
        <v>3554</v>
      </c>
      <c r="K1865" s="244" t="s">
        <v>928</v>
      </c>
    </row>
    <row r="1866" spans="1:11" s="244" customFormat="1" x14ac:dyDescent="0.3">
      <c r="A1866" s="244" t="s">
        <v>898</v>
      </c>
      <c r="B1866" s="244" t="s">
        <v>899</v>
      </c>
      <c r="C1866" s="244" t="s">
        <v>5734</v>
      </c>
      <c r="D1866" s="244" t="s">
        <v>2988</v>
      </c>
      <c r="E1866" s="244" t="s">
        <v>4106</v>
      </c>
      <c r="G1866" s="244" t="s">
        <v>5725</v>
      </c>
      <c r="H1866" s="244" t="s">
        <v>903</v>
      </c>
      <c r="I1866" s="244" t="s">
        <v>6470</v>
      </c>
      <c r="J1866" s="244" t="s">
        <v>3555</v>
      </c>
      <c r="K1866" s="244" t="s">
        <v>928</v>
      </c>
    </row>
    <row r="1867" spans="1:11" s="244" customFormat="1" x14ac:dyDescent="0.3">
      <c r="A1867" s="244" t="s">
        <v>898</v>
      </c>
      <c r="B1867" s="244" t="s">
        <v>899</v>
      </c>
      <c r="C1867" s="244" t="s">
        <v>5734</v>
      </c>
      <c r="D1867" s="244" t="s">
        <v>2988</v>
      </c>
      <c r="E1867" s="244" t="s">
        <v>4106</v>
      </c>
      <c r="G1867" s="244" t="s">
        <v>5725</v>
      </c>
      <c r="H1867" s="244" t="s">
        <v>903</v>
      </c>
      <c r="I1867" s="244" t="s">
        <v>6474</v>
      </c>
      <c r="J1867" s="244" t="s">
        <v>3556</v>
      </c>
      <c r="K1867" s="244" t="s">
        <v>928</v>
      </c>
    </row>
    <row r="1868" spans="1:11" s="244" customFormat="1" x14ac:dyDescent="0.3">
      <c r="A1868" s="244" t="s">
        <v>898</v>
      </c>
      <c r="B1868" s="244" t="s">
        <v>899</v>
      </c>
      <c r="C1868" s="244" t="s">
        <v>5734</v>
      </c>
      <c r="D1868" s="244" t="s">
        <v>2988</v>
      </c>
      <c r="E1868" s="244" t="s">
        <v>4106</v>
      </c>
      <c r="G1868" s="244" t="s">
        <v>5725</v>
      </c>
      <c r="H1868" s="244" t="s">
        <v>903</v>
      </c>
      <c r="I1868" s="244" t="s">
        <v>898</v>
      </c>
      <c r="J1868" s="244" t="s">
        <v>3557</v>
      </c>
      <c r="K1868" s="244" t="s">
        <v>928</v>
      </c>
    </row>
    <row r="1869" spans="1:11" s="244" customFormat="1" x14ac:dyDescent="0.3">
      <c r="A1869" s="244" t="s">
        <v>898</v>
      </c>
      <c r="B1869" s="244" t="s">
        <v>899</v>
      </c>
      <c r="C1869" s="244" t="s">
        <v>5734</v>
      </c>
      <c r="D1869" s="244" t="s">
        <v>2988</v>
      </c>
      <c r="E1869" s="244" t="s">
        <v>4106</v>
      </c>
      <c r="G1869" s="244" t="s">
        <v>5725</v>
      </c>
      <c r="H1869" s="244" t="s">
        <v>903</v>
      </c>
      <c r="I1869" s="244" t="s">
        <v>5696</v>
      </c>
      <c r="J1869" s="244" t="s">
        <v>3558</v>
      </c>
      <c r="K1869" s="244" t="s">
        <v>928</v>
      </c>
    </row>
    <row r="1870" spans="1:11" s="244" customFormat="1" x14ac:dyDescent="0.3">
      <c r="A1870" s="244" t="s">
        <v>898</v>
      </c>
      <c r="B1870" s="244" t="s">
        <v>899</v>
      </c>
      <c r="C1870" s="244" t="s">
        <v>5734</v>
      </c>
      <c r="D1870" s="244" t="s">
        <v>2988</v>
      </c>
      <c r="E1870" s="244" t="s">
        <v>4106</v>
      </c>
      <c r="G1870" s="244" t="s">
        <v>5725</v>
      </c>
      <c r="H1870" s="244" t="s">
        <v>903</v>
      </c>
      <c r="I1870" s="244" t="s">
        <v>2968</v>
      </c>
      <c r="J1870" s="244" t="s">
        <v>3559</v>
      </c>
      <c r="K1870" s="244" t="s">
        <v>928</v>
      </c>
    </row>
    <row r="1871" spans="1:11" s="244" customFormat="1" x14ac:dyDescent="0.3">
      <c r="A1871" s="244" t="s">
        <v>898</v>
      </c>
      <c r="B1871" s="244" t="s">
        <v>899</v>
      </c>
      <c r="C1871" s="244" t="s">
        <v>5734</v>
      </c>
      <c r="D1871" s="244" t="s">
        <v>2988</v>
      </c>
      <c r="E1871" s="244" t="s">
        <v>4106</v>
      </c>
      <c r="G1871" s="244" t="s">
        <v>5725</v>
      </c>
      <c r="H1871" s="244" t="s">
        <v>903</v>
      </c>
      <c r="I1871" s="244" t="s">
        <v>2127</v>
      </c>
      <c r="J1871" s="244" t="s">
        <v>3560</v>
      </c>
      <c r="K1871" s="244" t="s">
        <v>928</v>
      </c>
    </row>
    <row r="1872" spans="1:11" s="244" customFormat="1" x14ac:dyDescent="0.3">
      <c r="A1872" s="244" t="s">
        <v>898</v>
      </c>
      <c r="B1872" s="244" t="s">
        <v>899</v>
      </c>
      <c r="C1872" s="244" t="s">
        <v>5734</v>
      </c>
      <c r="D1872" s="244" t="s">
        <v>2988</v>
      </c>
      <c r="E1872" s="244" t="s">
        <v>4106</v>
      </c>
      <c r="G1872" s="244" t="s">
        <v>5725</v>
      </c>
      <c r="H1872" s="244" t="s">
        <v>903</v>
      </c>
      <c r="I1872" s="244" t="s">
        <v>258</v>
      </c>
      <c r="J1872" s="244" t="s">
        <v>3561</v>
      </c>
      <c r="K1872" s="244" t="s">
        <v>928</v>
      </c>
    </row>
    <row r="1873" spans="1:11" s="244" customFormat="1" x14ac:dyDescent="0.3">
      <c r="A1873" s="244" t="s">
        <v>898</v>
      </c>
      <c r="B1873" s="244" t="s">
        <v>899</v>
      </c>
      <c r="C1873" s="244" t="s">
        <v>5734</v>
      </c>
      <c r="D1873" s="244" t="s">
        <v>2988</v>
      </c>
      <c r="E1873" s="244" t="s">
        <v>4106</v>
      </c>
      <c r="G1873" s="244" t="s">
        <v>5725</v>
      </c>
      <c r="H1873" s="244" t="s">
        <v>903</v>
      </c>
      <c r="I1873" s="244" t="s">
        <v>268</v>
      </c>
      <c r="J1873" s="244" t="s">
        <v>3562</v>
      </c>
      <c r="K1873" s="244" t="s">
        <v>928</v>
      </c>
    </row>
    <row r="1874" spans="1:11" s="244" customFormat="1" x14ac:dyDescent="0.3">
      <c r="A1874" s="244" t="s">
        <v>898</v>
      </c>
      <c r="B1874" s="244" t="s">
        <v>899</v>
      </c>
      <c r="C1874" s="244" t="s">
        <v>5734</v>
      </c>
      <c r="D1874" s="244" t="s">
        <v>2988</v>
      </c>
      <c r="E1874" s="244" t="s">
        <v>4106</v>
      </c>
      <c r="G1874" s="244" t="s">
        <v>5725</v>
      </c>
      <c r="H1874" s="244" t="s">
        <v>903</v>
      </c>
      <c r="I1874" s="244" t="s">
        <v>6317</v>
      </c>
      <c r="J1874" s="244" t="s">
        <v>3563</v>
      </c>
      <c r="K1874" s="244" t="s">
        <v>928</v>
      </c>
    </row>
    <row r="1875" spans="1:11" s="244" customFormat="1" x14ac:dyDescent="0.3">
      <c r="A1875" s="244" t="s">
        <v>898</v>
      </c>
      <c r="B1875" s="244" t="s">
        <v>899</v>
      </c>
      <c r="C1875" s="244" t="s">
        <v>5734</v>
      </c>
      <c r="D1875" s="244" t="s">
        <v>2988</v>
      </c>
      <c r="E1875" s="244" t="s">
        <v>4106</v>
      </c>
      <c r="G1875" s="244" t="s">
        <v>5725</v>
      </c>
      <c r="H1875" s="244" t="s">
        <v>903</v>
      </c>
      <c r="I1875" s="244" t="s">
        <v>2918</v>
      </c>
      <c r="J1875" s="244" t="s">
        <v>3564</v>
      </c>
      <c r="K1875" s="244" t="s">
        <v>928</v>
      </c>
    </row>
    <row r="1876" spans="1:11" s="244" customFormat="1" x14ac:dyDescent="0.3">
      <c r="A1876" s="244" t="s">
        <v>898</v>
      </c>
      <c r="B1876" s="244" t="s">
        <v>899</v>
      </c>
      <c r="C1876" s="244" t="s">
        <v>5734</v>
      </c>
      <c r="D1876" s="244" t="s">
        <v>2988</v>
      </c>
      <c r="E1876" s="244" t="s">
        <v>4106</v>
      </c>
      <c r="G1876" s="244" t="s">
        <v>5725</v>
      </c>
      <c r="H1876" s="244" t="s">
        <v>903</v>
      </c>
      <c r="I1876" s="244" t="s">
        <v>2317</v>
      </c>
      <c r="J1876" s="244" t="s">
        <v>5883</v>
      </c>
      <c r="K1876" s="244" t="s">
        <v>928</v>
      </c>
    </row>
    <row r="1877" spans="1:11" s="244" customFormat="1" x14ac:dyDescent="0.3">
      <c r="A1877" s="244" t="s">
        <v>898</v>
      </c>
      <c r="B1877" s="244" t="s">
        <v>899</v>
      </c>
      <c r="C1877" s="244" t="s">
        <v>5734</v>
      </c>
      <c r="D1877" s="244" t="s">
        <v>2988</v>
      </c>
      <c r="E1877" s="244" t="s">
        <v>4106</v>
      </c>
      <c r="G1877" s="244" t="s">
        <v>5725</v>
      </c>
      <c r="H1877" s="244" t="s">
        <v>903</v>
      </c>
      <c r="I1877" s="244" t="s">
        <v>2924</v>
      </c>
      <c r="J1877" s="244" t="s">
        <v>3565</v>
      </c>
      <c r="K1877" s="244" t="s">
        <v>928</v>
      </c>
    </row>
    <row r="1878" spans="1:11" s="244" customFormat="1" x14ac:dyDescent="0.3">
      <c r="A1878" s="244" t="s">
        <v>898</v>
      </c>
      <c r="B1878" s="244" t="s">
        <v>899</v>
      </c>
      <c r="C1878" s="244" t="s">
        <v>5734</v>
      </c>
      <c r="D1878" s="244" t="s">
        <v>2988</v>
      </c>
      <c r="E1878" s="244" t="s">
        <v>4106</v>
      </c>
      <c r="G1878" s="244" t="s">
        <v>5725</v>
      </c>
      <c r="H1878" s="244" t="s">
        <v>903</v>
      </c>
      <c r="I1878" s="244" t="s">
        <v>2926</v>
      </c>
      <c r="J1878" s="244" t="s">
        <v>3566</v>
      </c>
      <c r="K1878" s="244" t="s">
        <v>928</v>
      </c>
    </row>
    <row r="1879" spans="1:11" s="244" customFormat="1" x14ac:dyDescent="0.3">
      <c r="A1879" s="244" t="s">
        <v>898</v>
      </c>
      <c r="B1879" s="244" t="s">
        <v>899</v>
      </c>
      <c r="C1879" s="244" t="s">
        <v>5734</v>
      </c>
      <c r="D1879" s="244" t="s">
        <v>2988</v>
      </c>
      <c r="E1879" s="244" t="s">
        <v>4106</v>
      </c>
      <c r="G1879" s="244" t="s">
        <v>5725</v>
      </c>
      <c r="H1879" s="244" t="s">
        <v>903</v>
      </c>
      <c r="I1879" s="244" t="s">
        <v>4702</v>
      </c>
      <c r="J1879" s="244" t="s">
        <v>3567</v>
      </c>
      <c r="K1879" s="244" t="s">
        <v>928</v>
      </c>
    </row>
    <row r="1880" spans="1:11" s="244" customFormat="1" x14ac:dyDescent="0.3">
      <c r="A1880" s="244" t="s">
        <v>898</v>
      </c>
      <c r="B1880" s="244" t="s">
        <v>899</v>
      </c>
      <c r="C1880" s="244" t="s">
        <v>5734</v>
      </c>
      <c r="D1880" s="244" t="s">
        <v>2988</v>
      </c>
      <c r="E1880" s="244" t="s">
        <v>4106</v>
      </c>
      <c r="G1880" s="244" t="s">
        <v>5725</v>
      </c>
      <c r="H1880" s="244" t="s">
        <v>903</v>
      </c>
      <c r="I1880" s="244" t="s">
        <v>4704</v>
      </c>
      <c r="J1880" s="244" t="s">
        <v>3568</v>
      </c>
      <c r="K1880" s="244" t="s">
        <v>928</v>
      </c>
    </row>
    <row r="1881" spans="1:11" s="244" customFormat="1" x14ac:dyDescent="0.3">
      <c r="A1881" s="244" t="s">
        <v>898</v>
      </c>
      <c r="B1881" s="244" t="s">
        <v>899</v>
      </c>
      <c r="C1881" s="244" t="s">
        <v>5734</v>
      </c>
      <c r="D1881" s="244" t="s">
        <v>2988</v>
      </c>
      <c r="E1881" s="244" t="s">
        <v>4106</v>
      </c>
      <c r="G1881" s="244" t="s">
        <v>5725</v>
      </c>
      <c r="H1881" s="244" t="s">
        <v>903</v>
      </c>
      <c r="I1881" s="244" t="s">
        <v>1065</v>
      </c>
      <c r="J1881" s="244" t="s">
        <v>3569</v>
      </c>
      <c r="K1881" s="244" t="s">
        <v>928</v>
      </c>
    </row>
    <row r="1882" spans="1:11" s="244" customFormat="1" x14ac:dyDescent="0.3">
      <c r="A1882" s="244" t="s">
        <v>898</v>
      </c>
      <c r="B1882" s="244" t="s">
        <v>899</v>
      </c>
      <c r="C1882" s="244" t="s">
        <v>5734</v>
      </c>
      <c r="D1882" s="244" t="s">
        <v>2988</v>
      </c>
      <c r="E1882" s="244" t="s">
        <v>4106</v>
      </c>
      <c r="G1882" s="244" t="s">
        <v>5725</v>
      </c>
      <c r="H1882" s="244" t="s">
        <v>903</v>
      </c>
      <c r="I1882" s="244" t="s">
        <v>3047</v>
      </c>
      <c r="J1882" s="244" t="s">
        <v>3570</v>
      </c>
      <c r="K1882" s="244" t="s">
        <v>928</v>
      </c>
    </row>
    <row r="1883" spans="1:11" s="244" customFormat="1" x14ac:dyDescent="0.3">
      <c r="A1883" s="244" t="s">
        <v>898</v>
      </c>
      <c r="B1883" s="244" t="s">
        <v>899</v>
      </c>
      <c r="C1883" s="244" t="s">
        <v>5734</v>
      </c>
      <c r="D1883" s="244" t="s">
        <v>2988</v>
      </c>
      <c r="E1883" s="244" t="s">
        <v>4106</v>
      </c>
      <c r="G1883" s="244" t="s">
        <v>5725</v>
      </c>
      <c r="H1883" s="244" t="s">
        <v>903</v>
      </c>
      <c r="I1883" s="244" t="s">
        <v>4714</v>
      </c>
      <c r="J1883" s="244" t="s">
        <v>3571</v>
      </c>
      <c r="K1883" s="244" t="s">
        <v>928</v>
      </c>
    </row>
    <row r="1884" spans="1:11" s="244" customFormat="1" x14ac:dyDescent="0.3">
      <c r="A1884" s="244" t="s">
        <v>898</v>
      </c>
      <c r="B1884" s="244" t="s">
        <v>899</v>
      </c>
      <c r="C1884" s="244" t="s">
        <v>5734</v>
      </c>
      <c r="D1884" s="244" t="s">
        <v>2988</v>
      </c>
      <c r="E1884" s="244" t="s">
        <v>4106</v>
      </c>
      <c r="G1884" s="244" t="s">
        <v>5725</v>
      </c>
      <c r="H1884" s="244" t="s">
        <v>903</v>
      </c>
      <c r="I1884" s="244" t="s">
        <v>5070</v>
      </c>
      <c r="J1884" s="244" t="s">
        <v>3572</v>
      </c>
      <c r="K1884" s="244" t="s">
        <v>928</v>
      </c>
    </row>
    <row r="1885" spans="1:11" s="244" customFormat="1" x14ac:dyDescent="0.3">
      <c r="A1885" s="244" t="s">
        <v>898</v>
      </c>
      <c r="B1885" s="244" t="s">
        <v>899</v>
      </c>
      <c r="C1885" s="244" t="s">
        <v>5734</v>
      </c>
      <c r="D1885" s="244" t="s">
        <v>2988</v>
      </c>
      <c r="E1885" s="244" t="s">
        <v>4106</v>
      </c>
      <c r="G1885" s="244" t="s">
        <v>5725</v>
      </c>
      <c r="H1885" s="244" t="s">
        <v>903</v>
      </c>
      <c r="I1885" s="244" t="s">
        <v>2992</v>
      </c>
      <c r="J1885" s="244" t="s">
        <v>3573</v>
      </c>
      <c r="K1885" s="244" t="s">
        <v>928</v>
      </c>
    </row>
    <row r="1886" spans="1:11" s="244" customFormat="1" x14ac:dyDescent="0.3">
      <c r="A1886" s="244" t="s">
        <v>898</v>
      </c>
      <c r="B1886" s="244" t="s">
        <v>899</v>
      </c>
      <c r="C1886" s="244" t="s">
        <v>5734</v>
      </c>
      <c r="D1886" s="244" t="s">
        <v>2988</v>
      </c>
      <c r="E1886" s="244" t="s">
        <v>4106</v>
      </c>
      <c r="G1886" s="244" t="s">
        <v>5725</v>
      </c>
      <c r="H1886" s="244" t="s">
        <v>903</v>
      </c>
      <c r="I1886" s="244" t="s">
        <v>3169</v>
      </c>
      <c r="J1886" s="244" t="s">
        <v>2370</v>
      </c>
      <c r="K1886" s="244" t="s">
        <v>928</v>
      </c>
    </row>
    <row r="1887" spans="1:11" s="244" customFormat="1" x14ac:dyDescent="0.3">
      <c r="A1887" s="244" t="s">
        <v>898</v>
      </c>
      <c r="B1887" s="244" t="s">
        <v>899</v>
      </c>
      <c r="C1887" s="244" t="s">
        <v>5734</v>
      </c>
      <c r="D1887" s="244" t="s">
        <v>2988</v>
      </c>
      <c r="E1887" s="244" t="s">
        <v>4106</v>
      </c>
      <c r="G1887" s="244" t="s">
        <v>5725</v>
      </c>
      <c r="H1887" s="244" t="s">
        <v>903</v>
      </c>
      <c r="I1887" s="244" t="s">
        <v>1895</v>
      </c>
      <c r="J1887" s="244" t="s">
        <v>3574</v>
      </c>
      <c r="K1887" s="244" t="s">
        <v>928</v>
      </c>
    </row>
    <row r="1888" spans="1:11" s="244" customFormat="1" x14ac:dyDescent="0.3">
      <c r="A1888" s="244" t="s">
        <v>898</v>
      </c>
      <c r="B1888" s="244" t="s">
        <v>899</v>
      </c>
      <c r="C1888" s="244" t="s">
        <v>5734</v>
      </c>
      <c r="D1888" s="244" t="s">
        <v>2988</v>
      </c>
      <c r="E1888" s="244" t="s">
        <v>4106</v>
      </c>
      <c r="G1888" s="244" t="s">
        <v>5725</v>
      </c>
      <c r="H1888" s="244" t="s">
        <v>903</v>
      </c>
      <c r="I1888" s="244" t="s">
        <v>6096</v>
      </c>
      <c r="J1888" s="244" t="s">
        <v>3575</v>
      </c>
      <c r="K1888" s="244" t="s">
        <v>928</v>
      </c>
    </row>
    <row r="1889" spans="1:11" s="244" customFormat="1" x14ac:dyDescent="0.3">
      <c r="A1889" s="244" t="s">
        <v>898</v>
      </c>
      <c r="B1889" s="244" t="s">
        <v>899</v>
      </c>
      <c r="C1889" s="244" t="s">
        <v>5734</v>
      </c>
      <c r="D1889" s="244" t="s">
        <v>2988</v>
      </c>
      <c r="E1889" s="244" t="s">
        <v>4106</v>
      </c>
      <c r="G1889" s="244" t="s">
        <v>5725</v>
      </c>
      <c r="H1889" s="244" t="s">
        <v>903</v>
      </c>
      <c r="I1889" s="244" t="s">
        <v>6103</v>
      </c>
      <c r="J1889" s="244" t="s">
        <v>3576</v>
      </c>
      <c r="K1889" s="244" t="s">
        <v>928</v>
      </c>
    </row>
    <row r="1890" spans="1:11" s="244" customFormat="1" x14ac:dyDescent="0.3">
      <c r="A1890" s="244" t="s">
        <v>898</v>
      </c>
      <c r="B1890" s="244" t="s">
        <v>899</v>
      </c>
      <c r="C1890" s="244" t="s">
        <v>5734</v>
      </c>
      <c r="D1890" s="244" t="s">
        <v>2988</v>
      </c>
      <c r="E1890" s="244" t="s">
        <v>4106</v>
      </c>
      <c r="G1890" s="244" t="s">
        <v>5725</v>
      </c>
      <c r="H1890" s="244" t="s">
        <v>903</v>
      </c>
      <c r="I1890" s="244" t="s">
        <v>6112</v>
      </c>
      <c r="J1890" s="244" t="s">
        <v>3577</v>
      </c>
      <c r="K1890" s="244" t="s">
        <v>928</v>
      </c>
    </row>
    <row r="1891" spans="1:11" s="244" customFormat="1" x14ac:dyDescent="0.3">
      <c r="A1891" s="244" t="s">
        <v>898</v>
      </c>
      <c r="B1891" s="244" t="s">
        <v>899</v>
      </c>
      <c r="C1891" s="244" t="s">
        <v>5734</v>
      </c>
      <c r="D1891" s="244" t="s">
        <v>2988</v>
      </c>
      <c r="E1891" s="244" t="s">
        <v>4106</v>
      </c>
      <c r="G1891" s="244" t="s">
        <v>5725</v>
      </c>
      <c r="H1891" s="244" t="s">
        <v>903</v>
      </c>
      <c r="I1891" s="244" t="s">
        <v>2159</v>
      </c>
      <c r="J1891" s="244" t="s">
        <v>3578</v>
      </c>
      <c r="K1891" s="244" t="s">
        <v>928</v>
      </c>
    </row>
    <row r="1892" spans="1:11" s="244" customFormat="1" x14ac:dyDescent="0.3">
      <c r="A1892" s="244" t="s">
        <v>898</v>
      </c>
      <c r="B1892" s="244" t="s">
        <v>899</v>
      </c>
      <c r="C1892" s="244" t="s">
        <v>5734</v>
      </c>
      <c r="D1892" s="244" t="s">
        <v>2988</v>
      </c>
      <c r="E1892" s="244" t="s">
        <v>4106</v>
      </c>
      <c r="G1892" s="244" t="s">
        <v>5725</v>
      </c>
      <c r="H1892" s="244" t="s">
        <v>903</v>
      </c>
      <c r="I1892" s="244" t="s">
        <v>6290</v>
      </c>
      <c r="J1892" s="244" t="s">
        <v>3579</v>
      </c>
      <c r="K1892" s="244" t="s">
        <v>928</v>
      </c>
    </row>
    <row r="1893" spans="1:11" s="244" customFormat="1" x14ac:dyDescent="0.3">
      <c r="A1893" s="244" t="s">
        <v>898</v>
      </c>
      <c r="B1893" s="244" t="s">
        <v>899</v>
      </c>
      <c r="C1893" s="244" t="s">
        <v>5734</v>
      </c>
      <c r="D1893" s="244" t="s">
        <v>2988</v>
      </c>
      <c r="E1893" s="244" t="s">
        <v>4106</v>
      </c>
      <c r="G1893" s="244" t="s">
        <v>5725</v>
      </c>
      <c r="H1893" s="244" t="s">
        <v>903</v>
      </c>
      <c r="I1893" s="244" t="s">
        <v>6315</v>
      </c>
      <c r="J1893" s="244" t="s">
        <v>3580</v>
      </c>
      <c r="K1893" s="244" t="s">
        <v>928</v>
      </c>
    </row>
    <row r="1894" spans="1:11" s="244" customFormat="1" x14ac:dyDescent="0.3">
      <c r="A1894" s="244" t="s">
        <v>898</v>
      </c>
      <c r="B1894" s="244" t="s">
        <v>899</v>
      </c>
      <c r="C1894" s="244" t="s">
        <v>5734</v>
      </c>
      <c r="D1894" s="244" t="s">
        <v>2988</v>
      </c>
      <c r="E1894" s="244" t="s">
        <v>4106</v>
      </c>
      <c r="G1894" s="244" t="s">
        <v>5725</v>
      </c>
      <c r="H1894" s="244" t="s">
        <v>903</v>
      </c>
      <c r="I1894" s="244" t="s">
        <v>4398</v>
      </c>
      <c r="J1894" s="244" t="s">
        <v>3581</v>
      </c>
      <c r="K1894" s="244" t="s">
        <v>928</v>
      </c>
    </row>
    <row r="1895" spans="1:11" s="244" customFormat="1" x14ac:dyDescent="0.3">
      <c r="A1895" s="244" t="s">
        <v>898</v>
      </c>
      <c r="B1895" s="244" t="s">
        <v>899</v>
      </c>
      <c r="C1895" s="244" t="s">
        <v>5734</v>
      </c>
      <c r="D1895" s="244" t="s">
        <v>2988</v>
      </c>
      <c r="E1895" s="244" t="s">
        <v>4106</v>
      </c>
      <c r="G1895" s="244" t="s">
        <v>5725</v>
      </c>
      <c r="H1895" s="244" t="s">
        <v>903</v>
      </c>
      <c r="I1895" s="244" t="s">
        <v>4415</v>
      </c>
      <c r="J1895" s="244" t="s">
        <v>3582</v>
      </c>
      <c r="K1895" s="244" t="s">
        <v>928</v>
      </c>
    </row>
    <row r="1896" spans="1:11" s="244" customFormat="1" x14ac:dyDescent="0.3">
      <c r="A1896" s="244" t="s">
        <v>898</v>
      </c>
      <c r="B1896" s="244" t="s">
        <v>899</v>
      </c>
      <c r="C1896" s="244" t="s">
        <v>5734</v>
      </c>
      <c r="D1896" s="244" t="s">
        <v>2988</v>
      </c>
      <c r="E1896" s="244" t="s">
        <v>4106</v>
      </c>
      <c r="G1896" s="244" t="s">
        <v>5725</v>
      </c>
      <c r="H1896" s="244" t="s">
        <v>903</v>
      </c>
      <c r="I1896" s="244" t="s">
        <v>2112</v>
      </c>
      <c r="J1896" s="244" t="s">
        <v>3583</v>
      </c>
      <c r="K1896" s="244" t="s">
        <v>928</v>
      </c>
    </row>
    <row r="1897" spans="1:11" s="244" customFormat="1" x14ac:dyDescent="0.3">
      <c r="A1897" s="244" t="s">
        <v>898</v>
      </c>
      <c r="B1897" s="244" t="s">
        <v>899</v>
      </c>
      <c r="C1897" s="244" t="s">
        <v>5734</v>
      </c>
      <c r="D1897" s="244" t="s">
        <v>2988</v>
      </c>
      <c r="E1897" s="244" t="s">
        <v>4106</v>
      </c>
      <c r="G1897" s="244" t="s">
        <v>5725</v>
      </c>
      <c r="H1897" s="244" t="s">
        <v>903</v>
      </c>
      <c r="I1897" s="244" t="s">
        <v>1586</v>
      </c>
      <c r="J1897" s="244" t="s">
        <v>3584</v>
      </c>
      <c r="K1897" s="244" t="s">
        <v>928</v>
      </c>
    </row>
    <row r="1898" spans="1:11" s="244" customFormat="1" x14ac:dyDescent="0.3">
      <c r="A1898" s="244" t="s">
        <v>898</v>
      </c>
      <c r="B1898" s="244" t="s">
        <v>899</v>
      </c>
      <c r="C1898" s="244" t="s">
        <v>5734</v>
      </c>
      <c r="D1898" s="244" t="s">
        <v>2988</v>
      </c>
      <c r="E1898" s="244" t="s">
        <v>4106</v>
      </c>
      <c r="G1898" s="244" t="s">
        <v>5725</v>
      </c>
      <c r="H1898" s="244" t="s">
        <v>903</v>
      </c>
      <c r="I1898" s="244" t="s">
        <v>2356</v>
      </c>
      <c r="J1898" s="244" t="s">
        <v>6080</v>
      </c>
      <c r="K1898" s="244" t="s">
        <v>928</v>
      </c>
    </row>
    <row r="1899" spans="1:11" s="244" customFormat="1" x14ac:dyDescent="0.3">
      <c r="A1899" s="244" t="s">
        <v>898</v>
      </c>
      <c r="B1899" s="244" t="s">
        <v>899</v>
      </c>
      <c r="C1899" s="244" t="s">
        <v>5734</v>
      </c>
      <c r="D1899" s="244" t="s">
        <v>2988</v>
      </c>
      <c r="E1899" s="244" t="s">
        <v>4106</v>
      </c>
      <c r="G1899" s="244" t="s">
        <v>5725</v>
      </c>
      <c r="H1899" s="244" t="s">
        <v>903</v>
      </c>
      <c r="I1899" s="244" t="s">
        <v>2369</v>
      </c>
      <c r="J1899" s="244" t="s">
        <v>6081</v>
      </c>
      <c r="K1899" s="244" t="s">
        <v>928</v>
      </c>
    </row>
    <row r="1900" spans="1:11" s="244" customFormat="1" x14ac:dyDescent="0.3">
      <c r="A1900" s="244" t="s">
        <v>898</v>
      </c>
      <c r="B1900" s="244" t="s">
        <v>899</v>
      </c>
      <c r="C1900" s="244" t="s">
        <v>5734</v>
      </c>
      <c r="D1900" s="244" t="s">
        <v>2988</v>
      </c>
      <c r="E1900" s="244" t="s">
        <v>4106</v>
      </c>
      <c r="G1900" s="244" t="s">
        <v>5725</v>
      </c>
      <c r="H1900" s="244" t="s">
        <v>903</v>
      </c>
      <c r="I1900" s="244" t="s">
        <v>2388</v>
      </c>
      <c r="J1900" s="244" t="s">
        <v>6082</v>
      </c>
      <c r="K1900" s="244" t="s">
        <v>928</v>
      </c>
    </row>
    <row r="1901" spans="1:11" s="244" customFormat="1" x14ac:dyDescent="0.3">
      <c r="A1901" s="244" t="s">
        <v>898</v>
      </c>
      <c r="B1901" s="244" t="s">
        <v>899</v>
      </c>
      <c r="C1901" s="244" t="s">
        <v>5734</v>
      </c>
      <c r="D1901" s="244" t="s">
        <v>2988</v>
      </c>
      <c r="E1901" s="244" t="s">
        <v>4106</v>
      </c>
      <c r="G1901" s="244" t="s">
        <v>5725</v>
      </c>
      <c r="H1901" s="244" t="s">
        <v>903</v>
      </c>
      <c r="I1901" s="244" t="s">
        <v>1548</v>
      </c>
      <c r="J1901" s="244" t="s">
        <v>4755</v>
      </c>
      <c r="K1901" s="244" t="s">
        <v>928</v>
      </c>
    </row>
    <row r="1902" spans="1:11" s="244" customFormat="1" x14ac:dyDescent="0.3">
      <c r="A1902" s="244" t="s">
        <v>898</v>
      </c>
      <c r="B1902" s="244" t="s">
        <v>899</v>
      </c>
      <c r="C1902" s="244" t="s">
        <v>5734</v>
      </c>
      <c r="D1902" s="244" t="s">
        <v>2988</v>
      </c>
      <c r="E1902" s="244" t="s">
        <v>4106</v>
      </c>
      <c r="G1902" s="244" t="s">
        <v>5725</v>
      </c>
      <c r="H1902" s="244" t="s">
        <v>903</v>
      </c>
      <c r="I1902" s="244" t="s">
        <v>2415</v>
      </c>
      <c r="J1902" s="244" t="s">
        <v>8020</v>
      </c>
      <c r="K1902" s="244" t="s">
        <v>928</v>
      </c>
    </row>
    <row r="1903" spans="1:11" s="244" customFormat="1" ht="26" x14ac:dyDescent="0.3">
      <c r="A1903" s="244" t="s">
        <v>898</v>
      </c>
      <c r="B1903" s="244" t="s">
        <v>899</v>
      </c>
      <c r="C1903" s="244" t="s">
        <v>5689</v>
      </c>
      <c r="D1903" s="244" t="s">
        <v>5690</v>
      </c>
      <c r="E1903" s="244" t="s">
        <v>4106</v>
      </c>
      <c r="G1903" s="244" t="s">
        <v>2998</v>
      </c>
      <c r="H1903" s="244" t="s">
        <v>815</v>
      </c>
      <c r="I1903" s="244" t="s">
        <v>4106</v>
      </c>
      <c r="J1903" s="244" t="s">
        <v>8906</v>
      </c>
      <c r="K1903" s="244" t="s">
        <v>895</v>
      </c>
    </row>
    <row r="1904" spans="1:11" s="244" customFormat="1" ht="26" x14ac:dyDescent="0.3">
      <c r="A1904" s="244" t="s">
        <v>898</v>
      </c>
      <c r="B1904" s="244" t="s">
        <v>899</v>
      </c>
      <c r="C1904" s="244" t="s">
        <v>5689</v>
      </c>
      <c r="D1904" s="244" t="s">
        <v>5690</v>
      </c>
      <c r="E1904" s="244" t="s">
        <v>4106</v>
      </c>
      <c r="G1904" s="244" t="s">
        <v>2998</v>
      </c>
      <c r="H1904" s="244" t="s">
        <v>815</v>
      </c>
      <c r="I1904" s="244" t="s">
        <v>4105</v>
      </c>
      <c r="J1904" s="244" t="s">
        <v>5073</v>
      </c>
      <c r="K1904" s="244" t="s">
        <v>895</v>
      </c>
    </row>
    <row r="1905" spans="1:11" s="244" customFormat="1" ht="26" x14ac:dyDescent="0.3">
      <c r="A1905" s="244" t="s">
        <v>898</v>
      </c>
      <c r="B1905" s="244" t="s">
        <v>899</v>
      </c>
      <c r="C1905" s="244" t="s">
        <v>5689</v>
      </c>
      <c r="D1905" s="244" t="s">
        <v>5690</v>
      </c>
      <c r="E1905" s="244" t="s">
        <v>4106</v>
      </c>
      <c r="G1905" s="244" t="s">
        <v>2998</v>
      </c>
      <c r="H1905" s="244" t="s">
        <v>815</v>
      </c>
      <c r="I1905" s="244" t="s">
        <v>5700</v>
      </c>
      <c r="J1905" s="244" t="s">
        <v>5074</v>
      </c>
      <c r="K1905" s="244" t="s">
        <v>895</v>
      </c>
    </row>
    <row r="1906" spans="1:11" s="244" customFormat="1" ht="26" x14ac:dyDescent="0.3">
      <c r="A1906" s="244" t="s">
        <v>898</v>
      </c>
      <c r="B1906" s="244" t="s">
        <v>899</v>
      </c>
      <c r="C1906" s="244" t="s">
        <v>5689</v>
      </c>
      <c r="D1906" s="244" t="s">
        <v>5690</v>
      </c>
      <c r="E1906" s="244" t="s">
        <v>4106</v>
      </c>
      <c r="G1906" s="244" t="s">
        <v>2998</v>
      </c>
      <c r="H1906" s="244" t="s">
        <v>815</v>
      </c>
      <c r="I1906" s="244" t="s">
        <v>2998</v>
      </c>
      <c r="J1906" s="244" t="s">
        <v>5075</v>
      </c>
      <c r="K1906" s="244" t="s">
        <v>895</v>
      </c>
    </row>
    <row r="1907" spans="1:11" s="244" customFormat="1" ht="26" x14ac:dyDescent="0.3">
      <c r="A1907" s="244" t="s">
        <v>898</v>
      </c>
      <c r="B1907" s="244" t="s">
        <v>899</v>
      </c>
      <c r="C1907" s="244" t="s">
        <v>5689</v>
      </c>
      <c r="D1907" s="244" t="s">
        <v>5690</v>
      </c>
      <c r="E1907" s="244" t="s">
        <v>4106</v>
      </c>
      <c r="G1907" s="244" t="s">
        <v>2998</v>
      </c>
      <c r="H1907" s="244" t="s">
        <v>815</v>
      </c>
      <c r="I1907" s="244" t="s">
        <v>5707</v>
      </c>
      <c r="J1907" s="244" t="s">
        <v>3523</v>
      </c>
      <c r="K1907" s="244" t="s">
        <v>895</v>
      </c>
    </row>
    <row r="1908" spans="1:11" s="244" customFormat="1" ht="26" x14ac:dyDescent="0.3">
      <c r="A1908" s="244" t="s">
        <v>898</v>
      </c>
      <c r="B1908" s="244" t="s">
        <v>899</v>
      </c>
      <c r="C1908" s="244" t="s">
        <v>5689</v>
      </c>
      <c r="D1908" s="244" t="s">
        <v>5690</v>
      </c>
      <c r="E1908" s="244" t="s">
        <v>4106</v>
      </c>
      <c r="G1908" s="244" t="s">
        <v>2998</v>
      </c>
      <c r="H1908" s="244" t="s">
        <v>815</v>
      </c>
      <c r="I1908" s="244" t="s">
        <v>909</v>
      </c>
      <c r="J1908" s="244" t="s">
        <v>3524</v>
      </c>
      <c r="K1908" s="244" t="s">
        <v>895</v>
      </c>
    </row>
    <row r="1909" spans="1:11" s="244" customFormat="1" ht="26" x14ac:dyDescent="0.3">
      <c r="A1909" s="244" t="s">
        <v>898</v>
      </c>
      <c r="B1909" s="244" t="s">
        <v>899</v>
      </c>
      <c r="C1909" s="244" t="s">
        <v>5689</v>
      </c>
      <c r="D1909" s="244" t="s">
        <v>5690</v>
      </c>
      <c r="E1909" s="244" t="s">
        <v>4106</v>
      </c>
      <c r="G1909" s="244" t="s">
        <v>2998</v>
      </c>
      <c r="H1909" s="244" t="s">
        <v>815</v>
      </c>
      <c r="I1909" s="244" t="s">
        <v>5725</v>
      </c>
      <c r="J1909" s="244" t="s">
        <v>3525</v>
      </c>
      <c r="K1909" s="244" t="s">
        <v>895</v>
      </c>
    </row>
    <row r="1910" spans="1:11" s="244" customFormat="1" ht="26" x14ac:dyDescent="0.3">
      <c r="A1910" s="244" t="s">
        <v>898</v>
      </c>
      <c r="B1910" s="244" t="s">
        <v>899</v>
      </c>
      <c r="C1910" s="244" t="s">
        <v>5689</v>
      </c>
      <c r="D1910" s="244" t="s">
        <v>5690</v>
      </c>
      <c r="E1910" s="244" t="s">
        <v>4106</v>
      </c>
      <c r="G1910" s="244" t="s">
        <v>2998</v>
      </c>
      <c r="H1910" s="244" t="s">
        <v>815</v>
      </c>
      <c r="I1910" s="244" t="s">
        <v>5734</v>
      </c>
      <c r="J1910" s="244" t="s">
        <v>3526</v>
      </c>
      <c r="K1910" s="244" t="s">
        <v>895</v>
      </c>
    </row>
    <row r="1911" spans="1:11" s="244" customFormat="1" ht="26" x14ac:dyDescent="0.3">
      <c r="A1911" s="244" t="s">
        <v>898</v>
      </c>
      <c r="B1911" s="244" t="s">
        <v>899</v>
      </c>
      <c r="C1911" s="244" t="s">
        <v>5689</v>
      </c>
      <c r="D1911" s="244" t="s">
        <v>5690</v>
      </c>
      <c r="E1911" s="244" t="s">
        <v>4106</v>
      </c>
      <c r="G1911" s="244" t="s">
        <v>2998</v>
      </c>
      <c r="H1911" s="244" t="s">
        <v>815</v>
      </c>
      <c r="I1911" s="244" t="s">
        <v>5689</v>
      </c>
      <c r="J1911" s="244" t="s">
        <v>3527</v>
      </c>
      <c r="K1911" s="244" t="s">
        <v>895</v>
      </c>
    </row>
    <row r="1912" spans="1:11" s="244" customFormat="1" ht="26" x14ac:dyDescent="0.3">
      <c r="A1912" s="244" t="s">
        <v>898</v>
      </c>
      <c r="B1912" s="244" t="s">
        <v>899</v>
      </c>
      <c r="C1912" s="244" t="s">
        <v>5689</v>
      </c>
      <c r="D1912" s="244" t="s">
        <v>5690</v>
      </c>
      <c r="E1912" s="244" t="s">
        <v>4106</v>
      </c>
      <c r="G1912" s="244" t="s">
        <v>2998</v>
      </c>
      <c r="H1912" s="244" t="s">
        <v>815</v>
      </c>
      <c r="I1912" s="244" t="s">
        <v>881</v>
      </c>
      <c r="J1912" s="244" t="s">
        <v>3528</v>
      </c>
      <c r="K1912" s="244" t="s">
        <v>895</v>
      </c>
    </row>
    <row r="1913" spans="1:11" s="244" customFormat="1" ht="26" x14ac:dyDescent="0.3">
      <c r="A1913" s="244" t="s">
        <v>898</v>
      </c>
      <c r="B1913" s="244" t="s">
        <v>899</v>
      </c>
      <c r="C1913" s="244" t="s">
        <v>5689</v>
      </c>
      <c r="D1913" s="244" t="s">
        <v>5690</v>
      </c>
      <c r="E1913" s="244" t="s">
        <v>4106</v>
      </c>
      <c r="G1913" s="244" t="s">
        <v>2998</v>
      </c>
      <c r="H1913" s="244" t="s">
        <v>815</v>
      </c>
      <c r="I1913" s="244" t="s">
        <v>1073</v>
      </c>
      <c r="J1913" s="244" t="s">
        <v>5887</v>
      </c>
      <c r="K1913" s="244" t="s">
        <v>895</v>
      </c>
    </row>
    <row r="1914" spans="1:11" s="244" customFormat="1" ht="26" x14ac:dyDescent="0.3">
      <c r="A1914" s="244" t="s">
        <v>898</v>
      </c>
      <c r="B1914" s="244" t="s">
        <v>899</v>
      </c>
      <c r="C1914" s="244" t="s">
        <v>5689</v>
      </c>
      <c r="D1914" s="244" t="s">
        <v>5690</v>
      </c>
      <c r="E1914" s="244" t="s">
        <v>4106</v>
      </c>
      <c r="G1914" s="244" t="s">
        <v>2998</v>
      </c>
      <c r="H1914" s="244" t="s">
        <v>815</v>
      </c>
      <c r="I1914" s="244" t="s">
        <v>5201</v>
      </c>
      <c r="J1914" s="244" t="s">
        <v>3529</v>
      </c>
      <c r="K1914" s="244" t="s">
        <v>895</v>
      </c>
    </row>
    <row r="1915" spans="1:11" s="244" customFormat="1" ht="26" x14ac:dyDescent="0.3">
      <c r="A1915" s="244" t="s">
        <v>898</v>
      </c>
      <c r="B1915" s="244" t="s">
        <v>899</v>
      </c>
      <c r="C1915" s="244" t="s">
        <v>5689</v>
      </c>
      <c r="D1915" s="244" t="s">
        <v>5690</v>
      </c>
      <c r="E1915" s="244" t="s">
        <v>4106</v>
      </c>
      <c r="G1915" s="244" t="s">
        <v>2998</v>
      </c>
      <c r="H1915" s="244" t="s">
        <v>815</v>
      </c>
      <c r="I1915" s="244" t="s">
        <v>939</v>
      </c>
      <c r="J1915" s="244" t="s">
        <v>3530</v>
      </c>
      <c r="K1915" s="244" t="s">
        <v>895</v>
      </c>
    </row>
    <row r="1916" spans="1:11" s="244" customFormat="1" ht="26" x14ac:dyDescent="0.3">
      <c r="A1916" s="244" t="s">
        <v>898</v>
      </c>
      <c r="B1916" s="244" t="s">
        <v>899</v>
      </c>
      <c r="C1916" s="244" t="s">
        <v>5689</v>
      </c>
      <c r="D1916" s="244" t="s">
        <v>5690</v>
      </c>
      <c r="E1916" s="244" t="s">
        <v>4106</v>
      </c>
      <c r="G1916" s="244" t="s">
        <v>2998</v>
      </c>
      <c r="H1916" s="244" t="s">
        <v>815</v>
      </c>
      <c r="I1916" s="244" t="s">
        <v>305</v>
      </c>
      <c r="J1916" s="244" t="s">
        <v>3531</v>
      </c>
      <c r="K1916" s="244" t="s">
        <v>895</v>
      </c>
    </row>
    <row r="1917" spans="1:11" s="244" customFormat="1" ht="26" x14ac:dyDescent="0.3">
      <c r="A1917" s="244" t="s">
        <v>898</v>
      </c>
      <c r="B1917" s="244" t="s">
        <v>899</v>
      </c>
      <c r="C1917" s="244" t="s">
        <v>5689</v>
      </c>
      <c r="D1917" s="244" t="s">
        <v>5690</v>
      </c>
      <c r="E1917" s="244" t="s">
        <v>4106</v>
      </c>
      <c r="G1917" s="244" t="s">
        <v>2998</v>
      </c>
      <c r="H1917" s="244" t="s">
        <v>815</v>
      </c>
      <c r="I1917" s="244" t="s">
        <v>3171</v>
      </c>
      <c r="J1917" s="244" t="s">
        <v>3532</v>
      </c>
      <c r="K1917" s="244" t="s">
        <v>895</v>
      </c>
    </row>
    <row r="1918" spans="1:11" s="244" customFormat="1" ht="26" x14ac:dyDescent="0.3">
      <c r="A1918" s="244" t="s">
        <v>898</v>
      </c>
      <c r="B1918" s="244" t="s">
        <v>899</v>
      </c>
      <c r="C1918" s="244" t="s">
        <v>5689</v>
      </c>
      <c r="D1918" s="244" t="s">
        <v>5690</v>
      </c>
      <c r="E1918" s="244" t="s">
        <v>4106</v>
      </c>
      <c r="G1918" s="244" t="s">
        <v>2998</v>
      </c>
      <c r="H1918" s="244" t="s">
        <v>815</v>
      </c>
      <c r="I1918" s="244" t="s">
        <v>3211</v>
      </c>
      <c r="J1918" s="244" t="s">
        <v>3533</v>
      </c>
      <c r="K1918" s="244" t="s">
        <v>895</v>
      </c>
    </row>
    <row r="1919" spans="1:11" s="244" customFormat="1" ht="26" x14ac:dyDescent="0.3">
      <c r="A1919" s="244" t="s">
        <v>898</v>
      </c>
      <c r="B1919" s="244" t="s">
        <v>899</v>
      </c>
      <c r="C1919" s="244" t="s">
        <v>5689</v>
      </c>
      <c r="D1919" s="244" t="s">
        <v>5690</v>
      </c>
      <c r="E1919" s="244" t="s">
        <v>4106</v>
      </c>
      <c r="G1919" s="244" t="s">
        <v>2998</v>
      </c>
      <c r="H1919" s="244" t="s">
        <v>815</v>
      </c>
      <c r="I1919" s="244" t="s">
        <v>3217</v>
      </c>
      <c r="J1919" s="244" t="s">
        <v>3534</v>
      </c>
      <c r="K1919" s="244" t="s">
        <v>895</v>
      </c>
    </row>
    <row r="1920" spans="1:11" s="244" customFormat="1" ht="26" x14ac:dyDescent="0.3">
      <c r="A1920" s="244" t="s">
        <v>898</v>
      </c>
      <c r="B1920" s="244" t="s">
        <v>899</v>
      </c>
      <c r="C1920" s="244" t="s">
        <v>5689</v>
      </c>
      <c r="D1920" s="244" t="s">
        <v>5690</v>
      </c>
      <c r="E1920" s="244" t="s">
        <v>4106</v>
      </c>
      <c r="G1920" s="244" t="s">
        <v>2998</v>
      </c>
      <c r="H1920" s="244" t="s">
        <v>815</v>
      </c>
      <c r="I1920" s="244" t="s">
        <v>6130</v>
      </c>
      <c r="J1920" s="244" t="s">
        <v>3535</v>
      </c>
      <c r="K1920" s="244" t="s">
        <v>895</v>
      </c>
    </row>
    <row r="1921" spans="1:11" s="244" customFormat="1" ht="26" x14ac:dyDescent="0.3">
      <c r="A1921" s="244" t="s">
        <v>898</v>
      </c>
      <c r="B1921" s="244" t="s">
        <v>899</v>
      </c>
      <c r="C1921" s="244" t="s">
        <v>5689</v>
      </c>
      <c r="D1921" s="244" t="s">
        <v>5690</v>
      </c>
      <c r="E1921" s="244" t="s">
        <v>4106</v>
      </c>
      <c r="G1921" s="244" t="s">
        <v>2998</v>
      </c>
      <c r="H1921" s="244" t="s">
        <v>815</v>
      </c>
      <c r="I1921" s="244" t="s">
        <v>6139</v>
      </c>
      <c r="J1921" s="244" t="s">
        <v>3536</v>
      </c>
      <c r="K1921" s="244" t="s">
        <v>895</v>
      </c>
    </row>
    <row r="1922" spans="1:11" s="244" customFormat="1" ht="26" x14ac:dyDescent="0.3">
      <c r="A1922" s="244" t="s">
        <v>898</v>
      </c>
      <c r="B1922" s="244" t="s">
        <v>899</v>
      </c>
      <c r="C1922" s="244" t="s">
        <v>5689</v>
      </c>
      <c r="D1922" s="244" t="s">
        <v>5690</v>
      </c>
      <c r="E1922" s="244" t="s">
        <v>4106</v>
      </c>
      <c r="G1922" s="244" t="s">
        <v>2998</v>
      </c>
      <c r="H1922" s="244" t="s">
        <v>815</v>
      </c>
      <c r="I1922" s="244" t="s">
        <v>6148</v>
      </c>
      <c r="J1922" s="244" t="s">
        <v>3537</v>
      </c>
      <c r="K1922" s="244" t="s">
        <v>895</v>
      </c>
    </row>
    <row r="1923" spans="1:11" s="244" customFormat="1" ht="26" x14ac:dyDescent="0.3">
      <c r="A1923" s="244" t="s">
        <v>898</v>
      </c>
      <c r="B1923" s="244" t="s">
        <v>899</v>
      </c>
      <c r="C1923" s="244" t="s">
        <v>5689</v>
      </c>
      <c r="D1923" s="244" t="s">
        <v>5690</v>
      </c>
      <c r="E1923" s="244" t="s">
        <v>4106</v>
      </c>
      <c r="G1923" s="244" t="s">
        <v>2998</v>
      </c>
      <c r="H1923" s="244" t="s">
        <v>815</v>
      </c>
      <c r="I1923" s="244" t="s">
        <v>3003</v>
      </c>
      <c r="J1923" s="244" t="s">
        <v>3538</v>
      </c>
      <c r="K1923" s="244" t="s">
        <v>895</v>
      </c>
    </row>
    <row r="1924" spans="1:11" s="244" customFormat="1" ht="26" x14ac:dyDescent="0.3">
      <c r="A1924" s="244" t="s">
        <v>898</v>
      </c>
      <c r="B1924" s="244" t="s">
        <v>899</v>
      </c>
      <c r="C1924" s="244" t="s">
        <v>5689</v>
      </c>
      <c r="D1924" s="244" t="s">
        <v>5690</v>
      </c>
      <c r="E1924" s="244" t="s">
        <v>4106</v>
      </c>
      <c r="G1924" s="244" t="s">
        <v>2998</v>
      </c>
      <c r="H1924" s="244" t="s">
        <v>815</v>
      </c>
      <c r="I1924" s="244" t="s">
        <v>5249</v>
      </c>
      <c r="J1924" s="244" t="s">
        <v>3539</v>
      </c>
      <c r="K1924" s="244" t="s">
        <v>895</v>
      </c>
    </row>
    <row r="1925" spans="1:11" s="244" customFormat="1" ht="26" x14ac:dyDescent="0.3">
      <c r="A1925" s="244" t="s">
        <v>898</v>
      </c>
      <c r="B1925" s="244" t="s">
        <v>899</v>
      </c>
      <c r="C1925" s="244" t="s">
        <v>5689</v>
      </c>
      <c r="D1925" s="244" t="s">
        <v>5690</v>
      </c>
      <c r="E1925" s="244" t="s">
        <v>4106</v>
      </c>
      <c r="G1925" s="244" t="s">
        <v>2998</v>
      </c>
      <c r="H1925" s="244" t="s">
        <v>815</v>
      </c>
      <c r="I1925" s="244" t="s">
        <v>6296</v>
      </c>
      <c r="J1925" s="244" t="s">
        <v>3540</v>
      </c>
      <c r="K1925" s="244" t="s">
        <v>895</v>
      </c>
    </row>
    <row r="1926" spans="1:11" s="244" customFormat="1" ht="26" x14ac:dyDescent="0.3">
      <c r="A1926" s="244" t="s">
        <v>898</v>
      </c>
      <c r="B1926" s="244" t="s">
        <v>899</v>
      </c>
      <c r="C1926" s="244" t="s">
        <v>5689</v>
      </c>
      <c r="D1926" s="244" t="s">
        <v>5690</v>
      </c>
      <c r="E1926" s="244" t="s">
        <v>4106</v>
      </c>
      <c r="G1926" s="244" t="s">
        <v>2998</v>
      </c>
      <c r="H1926" s="244" t="s">
        <v>815</v>
      </c>
      <c r="I1926" s="244" t="s">
        <v>6311</v>
      </c>
      <c r="J1926" s="244" t="s">
        <v>3541</v>
      </c>
      <c r="K1926" s="244" t="s">
        <v>895</v>
      </c>
    </row>
    <row r="1927" spans="1:11" s="244" customFormat="1" ht="26" x14ac:dyDescent="0.3">
      <c r="A1927" s="244" t="s">
        <v>898</v>
      </c>
      <c r="B1927" s="244" t="s">
        <v>899</v>
      </c>
      <c r="C1927" s="244" t="s">
        <v>5689</v>
      </c>
      <c r="D1927" s="244" t="s">
        <v>5690</v>
      </c>
      <c r="E1927" s="244" t="s">
        <v>4106</v>
      </c>
      <c r="G1927" s="244" t="s">
        <v>2998</v>
      </c>
      <c r="H1927" s="244" t="s">
        <v>815</v>
      </c>
      <c r="I1927" s="244" t="s">
        <v>6313</v>
      </c>
      <c r="J1927" s="244" t="s">
        <v>3542</v>
      </c>
      <c r="K1927" s="244" t="s">
        <v>895</v>
      </c>
    </row>
    <row r="1928" spans="1:11" s="244" customFormat="1" ht="26" x14ac:dyDescent="0.3">
      <c r="A1928" s="244" t="s">
        <v>898</v>
      </c>
      <c r="B1928" s="244" t="s">
        <v>899</v>
      </c>
      <c r="C1928" s="244" t="s">
        <v>5689</v>
      </c>
      <c r="D1928" s="244" t="s">
        <v>5690</v>
      </c>
      <c r="E1928" s="244" t="s">
        <v>4106</v>
      </c>
      <c r="G1928" s="244" t="s">
        <v>2998</v>
      </c>
      <c r="H1928" s="244" t="s">
        <v>815</v>
      </c>
      <c r="I1928" s="244" t="s">
        <v>6336</v>
      </c>
      <c r="J1928" s="244" t="s">
        <v>3543</v>
      </c>
      <c r="K1928" s="244" t="s">
        <v>895</v>
      </c>
    </row>
    <row r="1929" spans="1:11" s="244" customFormat="1" ht="26" x14ac:dyDescent="0.3">
      <c r="A1929" s="244" t="s">
        <v>898</v>
      </c>
      <c r="B1929" s="244" t="s">
        <v>899</v>
      </c>
      <c r="C1929" s="244" t="s">
        <v>5689</v>
      </c>
      <c r="D1929" s="244" t="s">
        <v>5690</v>
      </c>
      <c r="E1929" s="244" t="s">
        <v>4106</v>
      </c>
      <c r="G1929" s="244" t="s">
        <v>2998</v>
      </c>
      <c r="H1929" s="244" t="s">
        <v>815</v>
      </c>
      <c r="I1929" s="244" t="s">
        <v>5901</v>
      </c>
      <c r="J1929" s="244" t="s">
        <v>3544</v>
      </c>
      <c r="K1929" s="244" t="s">
        <v>895</v>
      </c>
    </row>
    <row r="1930" spans="1:11" s="244" customFormat="1" ht="26" x14ac:dyDescent="0.3">
      <c r="A1930" s="244" t="s">
        <v>898</v>
      </c>
      <c r="B1930" s="244" t="s">
        <v>899</v>
      </c>
      <c r="C1930" s="244" t="s">
        <v>5689</v>
      </c>
      <c r="D1930" s="244" t="s">
        <v>5690</v>
      </c>
      <c r="E1930" s="244" t="s">
        <v>4106</v>
      </c>
      <c r="G1930" s="244" t="s">
        <v>2998</v>
      </c>
      <c r="H1930" s="244" t="s">
        <v>815</v>
      </c>
      <c r="I1930" s="244" t="s">
        <v>4389</v>
      </c>
      <c r="J1930" s="244" t="s">
        <v>3545</v>
      </c>
      <c r="K1930" s="244" t="s">
        <v>895</v>
      </c>
    </row>
    <row r="1931" spans="1:11" s="244" customFormat="1" ht="26" x14ac:dyDescent="0.3">
      <c r="A1931" s="244" t="s">
        <v>898</v>
      </c>
      <c r="B1931" s="244" t="s">
        <v>899</v>
      </c>
      <c r="C1931" s="244" t="s">
        <v>5689</v>
      </c>
      <c r="D1931" s="244" t="s">
        <v>5690</v>
      </c>
      <c r="E1931" s="244" t="s">
        <v>4106</v>
      </c>
      <c r="G1931" s="244" t="s">
        <v>2998</v>
      </c>
      <c r="H1931" s="244" t="s">
        <v>815</v>
      </c>
      <c r="I1931" s="244" t="s">
        <v>6128</v>
      </c>
      <c r="J1931" s="244" t="s">
        <v>3546</v>
      </c>
      <c r="K1931" s="244" t="s">
        <v>895</v>
      </c>
    </row>
    <row r="1932" spans="1:11" s="244" customFormat="1" ht="26" x14ac:dyDescent="0.3">
      <c r="A1932" s="244" t="s">
        <v>898</v>
      </c>
      <c r="B1932" s="244" t="s">
        <v>899</v>
      </c>
      <c r="C1932" s="244" t="s">
        <v>5689</v>
      </c>
      <c r="D1932" s="244" t="s">
        <v>5690</v>
      </c>
      <c r="E1932" s="244" t="s">
        <v>4106</v>
      </c>
      <c r="G1932" s="244" t="s">
        <v>2998</v>
      </c>
      <c r="H1932" s="244" t="s">
        <v>815</v>
      </c>
      <c r="I1932" s="244" t="s">
        <v>4430</v>
      </c>
      <c r="J1932" s="244" t="s">
        <v>3547</v>
      </c>
      <c r="K1932" s="244" t="s">
        <v>895</v>
      </c>
    </row>
    <row r="1933" spans="1:11" s="244" customFormat="1" ht="26" x14ac:dyDescent="0.3">
      <c r="A1933" s="244" t="s">
        <v>898</v>
      </c>
      <c r="B1933" s="244" t="s">
        <v>899</v>
      </c>
      <c r="C1933" s="244" t="s">
        <v>5689</v>
      </c>
      <c r="D1933" s="244" t="s">
        <v>5690</v>
      </c>
      <c r="E1933" s="244" t="s">
        <v>4106</v>
      </c>
      <c r="G1933" s="244" t="s">
        <v>2998</v>
      </c>
      <c r="H1933" s="244" t="s">
        <v>815</v>
      </c>
      <c r="I1933" s="244" t="s">
        <v>4453</v>
      </c>
      <c r="J1933" s="244" t="s">
        <v>3548</v>
      </c>
      <c r="K1933" s="244" t="s">
        <v>895</v>
      </c>
    </row>
    <row r="1934" spans="1:11" s="244" customFormat="1" ht="26" x14ac:dyDescent="0.3">
      <c r="A1934" s="244" t="s">
        <v>898</v>
      </c>
      <c r="B1934" s="244" t="s">
        <v>899</v>
      </c>
      <c r="C1934" s="244" t="s">
        <v>5689</v>
      </c>
      <c r="D1934" s="244" t="s">
        <v>5690</v>
      </c>
      <c r="E1934" s="244" t="s">
        <v>4106</v>
      </c>
      <c r="G1934" s="244" t="s">
        <v>2998</v>
      </c>
      <c r="H1934" s="244" t="s">
        <v>815</v>
      </c>
      <c r="I1934" s="244" t="s">
        <v>2986</v>
      </c>
      <c r="J1934" s="244" t="s">
        <v>3549</v>
      </c>
      <c r="K1934" s="244" t="s">
        <v>895</v>
      </c>
    </row>
    <row r="1935" spans="1:11" s="244" customFormat="1" ht="26" x14ac:dyDescent="0.3">
      <c r="A1935" s="244" t="s">
        <v>898</v>
      </c>
      <c r="B1935" s="244" t="s">
        <v>899</v>
      </c>
      <c r="C1935" s="244" t="s">
        <v>5689</v>
      </c>
      <c r="D1935" s="244" t="s">
        <v>5690</v>
      </c>
      <c r="E1935" s="244" t="s">
        <v>4106</v>
      </c>
      <c r="G1935" s="244" t="s">
        <v>2998</v>
      </c>
      <c r="H1935" s="244" t="s">
        <v>815</v>
      </c>
      <c r="I1935" s="244" t="s">
        <v>4461</v>
      </c>
      <c r="J1935" s="244" t="s">
        <v>3550</v>
      </c>
      <c r="K1935" s="244" t="s">
        <v>895</v>
      </c>
    </row>
    <row r="1936" spans="1:11" s="244" customFormat="1" ht="26" x14ac:dyDescent="0.3">
      <c r="A1936" s="244" t="s">
        <v>898</v>
      </c>
      <c r="B1936" s="244" t="s">
        <v>899</v>
      </c>
      <c r="C1936" s="244" t="s">
        <v>5689</v>
      </c>
      <c r="D1936" s="244" t="s">
        <v>5690</v>
      </c>
      <c r="E1936" s="244" t="s">
        <v>4106</v>
      </c>
      <c r="G1936" s="244" t="s">
        <v>2998</v>
      </c>
      <c r="H1936" s="244" t="s">
        <v>815</v>
      </c>
      <c r="I1936" s="244" t="s">
        <v>1535</v>
      </c>
      <c r="J1936" s="244" t="s">
        <v>3551</v>
      </c>
      <c r="K1936" s="244" t="s">
        <v>895</v>
      </c>
    </row>
    <row r="1937" spans="1:11" s="244" customFormat="1" ht="26" x14ac:dyDescent="0.3">
      <c r="A1937" s="244" t="s">
        <v>898</v>
      </c>
      <c r="B1937" s="244" t="s">
        <v>899</v>
      </c>
      <c r="C1937" s="244" t="s">
        <v>5689</v>
      </c>
      <c r="D1937" s="244" t="s">
        <v>5690</v>
      </c>
      <c r="E1937" s="244" t="s">
        <v>4106</v>
      </c>
      <c r="G1937" s="244" t="s">
        <v>2998</v>
      </c>
      <c r="H1937" s="244" t="s">
        <v>815</v>
      </c>
      <c r="I1937" s="244" t="s">
        <v>1537</v>
      </c>
      <c r="J1937" s="244" t="s">
        <v>3552</v>
      </c>
      <c r="K1937" s="244" t="s">
        <v>895</v>
      </c>
    </row>
    <row r="1938" spans="1:11" s="244" customFormat="1" ht="26" x14ac:dyDescent="0.3">
      <c r="A1938" s="244" t="s">
        <v>898</v>
      </c>
      <c r="B1938" s="244" t="s">
        <v>899</v>
      </c>
      <c r="C1938" s="244" t="s">
        <v>5689</v>
      </c>
      <c r="D1938" s="244" t="s">
        <v>5690</v>
      </c>
      <c r="E1938" s="244" t="s">
        <v>4106</v>
      </c>
      <c r="G1938" s="244" t="s">
        <v>2998</v>
      </c>
      <c r="H1938" s="244" t="s">
        <v>815</v>
      </c>
      <c r="I1938" s="244" t="s">
        <v>1603</v>
      </c>
      <c r="J1938" s="244" t="s">
        <v>3553</v>
      </c>
      <c r="K1938" s="244" t="s">
        <v>895</v>
      </c>
    </row>
    <row r="1939" spans="1:11" s="244" customFormat="1" ht="26" x14ac:dyDescent="0.3">
      <c r="A1939" s="244" t="s">
        <v>898</v>
      </c>
      <c r="B1939" s="244" t="s">
        <v>899</v>
      </c>
      <c r="C1939" s="244" t="s">
        <v>5689</v>
      </c>
      <c r="D1939" s="244" t="s">
        <v>5690</v>
      </c>
      <c r="E1939" s="244" t="s">
        <v>4106</v>
      </c>
      <c r="G1939" s="244" t="s">
        <v>2998</v>
      </c>
      <c r="H1939" s="244" t="s">
        <v>815</v>
      </c>
      <c r="I1939" s="244" t="s">
        <v>1607</v>
      </c>
      <c r="J1939" s="244" t="s">
        <v>6074</v>
      </c>
      <c r="K1939" s="244" t="s">
        <v>895</v>
      </c>
    </row>
    <row r="1940" spans="1:11" s="244" customFormat="1" ht="26" x14ac:dyDescent="0.3">
      <c r="A1940" s="244" t="s">
        <v>898</v>
      </c>
      <c r="B1940" s="244" t="s">
        <v>899</v>
      </c>
      <c r="C1940" s="244" t="s">
        <v>5689</v>
      </c>
      <c r="D1940" s="244" t="s">
        <v>5690</v>
      </c>
      <c r="E1940" s="244" t="s">
        <v>4106</v>
      </c>
      <c r="G1940" s="244" t="s">
        <v>2998</v>
      </c>
      <c r="H1940" s="244" t="s">
        <v>815</v>
      </c>
      <c r="I1940" s="244" t="s">
        <v>1621</v>
      </c>
      <c r="J1940" s="244" t="s">
        <v>6073</v>
      </c>
      <c r="K1940" s="244" t="s">
        <v>895</v>
      </c>
    </row>
    <row r="1941" spans="1:11" s="244" customFormat="1" ht="26" x14ac:dyDescent="0.3">
      <c r="A1941" s="244" t="s">
        <v>898</v>
      </c>
      <c r="B1941" s="244" t="s">
        <v>899</v>
      </c>
      <c r="C1941" s="244" t="s">
        <v>5689</v>
      </c>
      <c r="D1941" s="244" t="s">
        <v>5690</v>
      </c>
      <c r="E1941" s="244" t="s">
        <v>4106</v>
      </c>
      <c r="G1941" s="244" t="s">
        <v>2998</v>
      </c>
      <c r="H1941" s="244" t="s">
        <v>815</v>
      </c>
      <c r="I1941" s="244" t="s">
        <v>3013</v>
      </c>
      <c r="J1941" s="244" t="s">
        <v>4368</v>
      </c>
      <c r="K1941" s="244" t="s">
        <v>895</v>
      </c>
    </row>
    <row r="1942" spans="1:11" s="244" customFormat="1" ht="26" x14ac:dyDescent="0.3">
      <c r="A1942" s="244" t="s">
        <v>898</v>
      </c>
      <c r="B1942" s="244" t="s">
        <v>899</v>
      </c>
      <c r="C1942" s="244" t="s">
        <v>5689</v>
      </c>
      <c r="D1942" s="244" t="s">
        <v>5690</v>
      </c>
      <c r="E1942" s="244" t="s">
        <v>4106</v>
      </c>
      <c r="G1942" s="244" t="s">
        <v>2998</v>
      </c>
      <c r="H1942" s="244" t="s">
        <v>815</v>
      </c>
      <c r="I1942" s="244" t="s">
        <v>3059</v>
      </c>
      <c r="J1942" s="244" t="s">
        <v>6075</v>
      </c>
      <c r="K1942" s="244" t="s">
        <v>895</v>
      </c>
    </row>
    <row r="1943" spans="1:11" s="244" customFormat="1" ht="26" x14ac:dyDescent="0.3">
      <c r="A1943" s="244" t="s">
        <v>898</v>
      </c>
      <c r="B1943" s="244" t="s">
        <v>899</v>
      </c>
      <c r="C1943" s="244" t="s">
        <v>5689</v>
      </c>
      <c r="D1943" s="244" t="s">
        <v>5690</v>
      </c>
      <c r="E1943" s="244" t="s">
        <v>4106</v>
      </c>
      <c r="G1943" s="244" t="s">
        <v>2998</v>
      </c>
      <c r="H1943" s="244" t="s">
        <v>815</v>
      </c>
      <c r="I1943" s="244" t="s">
        <v>2365</v>
      </c>
      <c r="J1943" s="244" t="s">
        <v>6076</v>
      </c>
      <c r="K1943" s="244" t="s">
        <v>895</v>
      </c>
    </row>
    <row r="1944" spans="1:11" s="244" customFormat="1" ht="26" x14ac:dyDescent="0.3">
      <c r="A1944" s="244" t="s">
        <v>898</v>
      </c>
      <c r="B1944" s="244" t="s">
        <v>899</v>
      </c>
      <c r="C1944" s="244" t="s">
        <v>5689</v>
      </c>
      <c r="D1944" s="244" t="s">
        <v>5690</v>
      </c>
      <c r="E1944" s="244" t="s">
        <v>4106</v>
      </c>
      <c r="G1944" s="244" t="s">
        <v>2998</v>
      </c>
      <c r="H1944" s="244" t="s">
        <v>815</v>
      </c>
      <c r="I1944" s="244" t="s">
        <v>2367</v>
      </c>
      <c r="J1944" s="244" t="s">
        <v>6077</v>
      </c>
      <c r="K1944" s="244" t="s">
        <v>895</v>
      </c>
    </row>
    <row r="1945" spans="1:11" s="244" customFormat="1" ht="26" x14ac:dyDescent="0.3">
      <c r="A1945" s="244" t="s">
        <v>898</v>
      </c>
      <c r="B1945" s="244" t="s">
        <v>899</v>
      </c>
      <c r="C1945" s="244" t="s">
        <v>5689</v>
      </c>
      <c r="D1945" s="244" t="s">
        <v>5690</v>
      </c>
      <c r="E1945" s="244" t="s">
        <v>4106</v>
      </c>
      <c r="G1945" s="244" t="s">
        <v>2998</v>
      </c>
      <c r="H1945" s="244" t="s">
        <v>815</v>
      </c>
      <c r="I1945" s="244" t="s">
        <v>2371</v>
      </c>
      <c r="J1945" s="244" t="s">
        <v>6078</v>
      </c>
      <c r="K1945" s="244" t="s">
        <v>895</v>
      </c>
    </row>
    <row r="1946" spans="1:11" s="244" customFormat="1" ht="26" x14ac:dyDescent="0.3">
      <c r="A1946" s="244" t="s">
        <v>898</v>
      </c>
      <c r="B1946" s="244" t="s">
        <v>899</v>
      </c>
      <c r="C1946" s="244" t="s">
        <v>5689</v>
      </c>
      <c r="D1946" s="244" t="s">
        <v>5690</v>
      </c>
      <c r="E1946" s="244" t="s">
        <v>4106</v>
      </c>
      <c r="G1946" s="244" t="s">
        <v>2998</v>
      </c>
      <c r="H1946" s="244" t="s">
        <v>815</v>
      </c>
      <c r="I1946" s="244" t="s">
        <v>2382</v>
      </c>
      <c r="J1946" s="244" t="s">
        <v>6079</v>
      </c>
      <c r="K1946" s="244" t="s">
        <v>895</v>
      </c>
    </row>
    <row r="1947" spans="1:11" s="244" customFormat="1" ht="26" x14ac:dyDescent="0.3">
      <c r="A1947" s="244" t="s">
        <v>898</v>
      </c>
      <c r="B1947" s="244" t="s">
        <v>899</v>
      </c>
      <c r="C1947" s="244" t="s">
        <v>5689</v>
      </c>
      <c r="D1947" s="244" t="s">
        <v>5690</v>
      </c>
      <c r="E1947" s="244" t="s">
        <v>4106</v>
      </c>
      <c r="G1947" s="244" t="s">
        <v>2998</v>
      </c>
      <c r="H1947" s="244" t="s">
        <v>815</v>
      </c>
      <c r="I1947" s="244" t="s">
        <v>2405</v>
      </c>
      <c r="J1947" s="244" t="s">
        <v>8018</v>
      </c>
      <c r="K1947" s="244" t="s">
        <v>895</v>
      </c>
    </row>
    <row r="1948" spans="1:11" s="244" customFormat="1" ht="26" x14ac:dyDescent="0.3">
      <c r="A1948" s="244" t="s">
        <v>898</v>
      </c>
      <c r="B1948" s="244" t="s">
        <v>899</v>
      </c>
      <c r="C1948" s="244" t="s">
        <v>5689</v>
      </c>
      <c r="D1948" s="244" t="s">
        <v>5690</v>
      </c>
      <c r="E1948" s="244" t="s">
        <v>4106</v>
      </c>
      <c r="G1948" s="244" t="s">
        <v>2998</v>
      </c>
      <c r="H1948" s="244" t="s">
        <v>815</v>
      </c>
      <c r="I1948" s="244" t="s">
        <v>2419</v>
      </c>
      <c r="J1948" s="244" t="s">
        <v>8019</v>
      </c>
      <c r="K1948" s="244" t="s">
        <v>895</v>
      </c>
    </row>
    <row r="1949" spans="1:11" s="244" customFormat="1" ht="26" x14ac:dyDescent="0.3">
      <c r="A1949" s="244" t="s">
        <v>898</v>
      </c>
      <c r="B1949" s="244" t="s">
        <v>899</v>
      </c>
      <c r="C1949" s="244" t="s">
        <v>5689</v>
      </c>
      <c r="D1949" s="244" t="s">
        <v>5690</v>
      </c>
      <c r="E1949" s="244" t="s">
        <v>4106</v>
      </c>
      <c r="G1949" s="244" t="s">
        <v>5716</v>
      </c>
      <c r="H1949" s="244" t="s">
        <v>906</v>
      </c>
      <c r="I1949" s="244" t="s">
        <v>4106</v>
      </c>
      <c r="J1949" s="244" t="s">
        <v>8906</v>
      </c>
      <c r="K1949" s="244" t="s">
        <v>904</v>
      </c>
    </row>
    <row r="1950" spans="1:11" s="244" customFormat="1" ht="26" x14ac:dyDescent="0.3">
      <c r="A1950" s="244" t="s">
        <v>898</v>
      </c>
      <c r="B1950" s="244" t="s">
        <v>899</v>
      </c>
      <c r="C1950" s="244" t="s">
        <v>5689</v>
      </c>
      <c r="D1950" s="244" t="s">
        <v>5690</v>
      </c>
      <c r="E1950" s="244" t="s">
        <v>4106</v>
      </c>
      <c r="G1950" s="244" t="s">
        <v>5716</v>
      </c>
      <c r="H1950" s="244" t="s">
        <v>906</v>
      </c>
      <c r="I1950" s="244" t="s">
        <v>6286</v>
      </c>
      <c r="J1950" s="244" t="s">
        <v>3585</v>
      </c>
      <c r="K1950" s="244" t="s">
        <v>904</v>
      </c>
    </row>
    <row r="1951" spans="1:11" s="244" customFormat="1" ht="26" x14ac:dyDescent="0.3">
      <c r="A1951" s="244" t="s">
        <v>898</v>
      </c>
      <c r="B1951" s="244" t="s">
        <v>899</v>
      </c>
      <c r="C1951" s="244" t="s">
        <v>5689</v>
      </c>
      <c r="D1951" s="244" t="s">
        <v>5690</v>
      </c>
      <c r="E1951" s="244" t="s">
        <v>4106</v>
      </c>
      <c r="G1951" s="244" t="s">
        <v>5716</v>
      </c>
      <c r="H1951" s="244" t="s">
        <v>906</v>
      </c>
      <c r="I1951" s="244" t="s">
        <v>2526</v>
      </c>
      <c r="J1951" s="244" t="s">
        <v>3586</v>
      </c>
      <c r="K1951" s="244" t="s">
        <v>904</v>
      </c>
    </row>
    <row r="1952" spans="1:11" s="244" customFormat="1" ht="26" x14ac:dyDescent="0.3">
      <c r="A1952" s="244" t="s">
        <v>898</v>
      </c>
      <c r="B1952" s="244" t="s">
        <v>899</v>
      </c>
      <c r="C1952" s="244" t="s">
        <v>5689</v>
      </c>
      <c r="D1952" s="244" t="s">
        <v>5690</v>
      </c>
      <c r="E1952" s="244" t="s">
        <v>4106</v>
      </c>
      <c r="G1952" s="244" t="s">
        <v>5716</v>
      </c>
      <c r="H1952" s="244" t="s">
        <v>906</v>
      </c>
      <c r="I1952" s="244" t="s">
        <v>153</v>
      </c>
      <c r="J1952" s="244" t="s">
        <v>3587</v>
      </c>
      <c r="K1952" s="244" t="s">
        <v>904</v>
      </c>
    </row>
    <row r="1953" spans="1:11" s="244" customFormat="1" ht="26" x14ac:dyDescent="0.3">
      <c r="A1953" s="244" t="s">
        <v>898</v>
      </c>
      <c r="B1953" s="244" t="s">
        <v>899</v>
      </c>
      <c r="C1953" s="244" t="s">
        <v>5689</v>
      </c>
      <c r="D1953" s="244" t="s">
        <v>5690</v>
      </c>
      <c r="E1953" s="244" t="s">
        <v>4106</v>
      </c>
      <c r="G1953" s="244" t="s">
        <v>5716</v>
      </c>
      <c r="H1953" s="244" t="s">
        <v>906</v>
      </c>
      <c r="I1953" s="244" t="s">
        <v>4716</v>
      </c>
      <c r="J1953" s="244" t="s">
        <v>3588</v>
      </c>
      <c r="K1953" s="244" t="s">
        <v>904</v>
      </c>
    </row>
    <row r="1954" spans="1:11" s="244" customFormat="1" ht="26" x14ac:dyDescent="0.3">
      <c r="A1954" s="244" t="s">
        <v>898</v>
      </c>
      <c r="B1954" s="244" t="s">
        <v>899</v>
      </c>
      <c r="C1954" s="244" t="s">
        <v>5689</v>
      </c>
      <c r="D1954" s="244" t="s">
        <v>5690</v>
      </c>
      <c r="E1954" s="244" t="s">
        <v>4106</v>
      </c>
      <c r="G1954" s="244" t="s">
        <v>5716</v>
      </c>
      <c r="H1954" s="244" t="s">
        <v>906</v>
      </c>
      <c r="I1954" s="244" t="s">
        <v>4720</v>
      </c>
      <c r="J1954" s="244" t="s">
        <v>3589</v>
      </c>
      <c r="K1954" s="244" t="s">
        <v>904</v>
      </c>
    </row>
    <row r="1955" spans="1:11" s="244" customFormat="1" ht="26" x14ac:dyDescent="0.3">
      <c r="A1955" s="244" t="s">
        <v>898</v>
      </c>
      <c r="B1955" s="244" t="s">
        <v>899</v>
      </c>
      <c r="C1955" s="244" t="s">
        <v>5689</v>
      </c>
      <c r="D1955" s="244" t="s">
        <v>5690</v>
      </c>
      <c r="E1955" s="244" t="s">
        <v>4106</v>
      </c>
      <c r="G1955" s="244" t="s">
        <v>5716</v>
      </c>
      <c r="H1955" s="244" t="s">
        <v>906</v>
      </c>
      <c r="I1955" s="244" t="s">
        <v>4724</v>
      </c>
      <c r="J1955" s="244" t="s">
        <v>3590</v>
      </c>
      <c r="K1955" s="244" t="s">
        <v>904</v>
      </c>
    </row>
    <row r="1956" spans="1:11" s="244" customFormat="1" ht="26" x14ac:dyDescent="0.3">
      <c r="A1956" s="244" t="s">
        <v>898</v>
      </c>
      <c r="B1956" s="244" t="s">
        <v>899</v>
      </c>
      <c r="C1956" s="244" t="s">
        <v>5689</v>
      </c>
      <c r="D1956" s="244" t="s">
        <v>5690</v>
      </c>
      <c r="E1956" s="244" t="s">
        <v>4106</v>
      </c>
      <c r="G1956" s="244" t="s">
        <v>5716</v>
      </c>
      <c r="H1956" s="244" t="s">
        <v>906</v>
      </c>
      <c r="I1956" s="244" t="s">
        <v>938</v>
      </c>
      <c r="J1956" s="244" t="s">
        <v>3591</v>
      </c>
      <c r="K1956" s="244" t="s">
        <v>904</v>
      </c>
    </row>
    <row r="1957" spans="1:11" s="244" customFormat="1" ht="26" x14ac:dyDescent="0.3">
      <c r="A1957" s="244" t="s">
        <v>898</v>
      </c>
      <c r="B1957" s="244" t="s">
        <v>899</v>
      </c>
      <c r="C1957" s="244" t="s">
        <v>5689</v>
      </c>
      <c r="D1957" s="244" t="s">
        <v>5690</v>
      </c>
      <c r="E1957" s="244" t="s">
        <v>4106</v>
      </c>
      <c r="G1957" s="244" t="s">
        <v>5716</v>
      </c>
      <c r="H1957" s="244" t="s">
        <v>906</v>
      </c>
      <c r="I1957" s="244" t="s">
        <v>4818</v>
      </c>
      <c r="J1957" s="244" t="s">
        <v>3592</v>
      </c>
      <c r="K1957" s="244" t="s">
        <v>904</v>
      </c>
    </row>
    <row r="1958" spans="1:11" s="244" customFormat="1" ht="26" x14ac:dyDescent="0.3">
      <c r="A1958" s="244" t="s">
        <v>898</v>
      </c>
      <c r="B1958" s="244" t="s">
        <v>899</v>
      </c>
      <c r="C1958" s="244" t="s">
        <v>5689</v>
      </c>
      <c r="D1958" s="244" t="s">
        <v>5690</v>
      </c>
      <c r="E1958" s="244" t="s">
        <v>4106</v>
      </c>
      <c r="G1958" s="244" t="s">
        <v>5716</v>
      </c>
      <c r="H1958" s="244" t="s">
        <v>906</v>
      </c>
      <c r="I1958" s="244" t="s">
        <v>4735</v>
      </c>
      <c r="J1958" s="244" t="s">
        <v>3593</v>
      </c>
      <c r="K1958" s="244" t="s">
        <v>904</v>
      </c>
    </row>
    <row r="1959" spans="1:11" s="244" customFormat="1" ht="26" x14ac:dyDescent="0.3">
      <c r="A1959" s="244" t="s">
        <v>898</v>
      </c>
      <c r="B1959" s="244" t="s">
        <v>899</v>
      </c>
      <c r="C1959" s="244" t="s">
        <v>5689</v>
      </c>
      <c r="D1959" s="244" t="s">
        <v>5690</v>
      </c>
      <c r="E1959" s="244" t="s">
        <v>4106</v>
      </c>
      <c r="G1959" s="244" t="s">
        <v>5716</v>
      </c>
      <c r="H1959" s="244" t="s">
        <v>906</v>
      </c>
      <c r="I1959" s="244" t="s">
        <v>1841</v>
      </c>
      <c r="J1959" s="244" t="s">
        <v>3594</v>
      </c>
      <c r="K1959" s="244" t="s">
        <v>904</v>
      </c>
    </row>
    <row r="1960" spans="1:11" s="244" customFormat="1" ht="26" x14ac:dyDescent="0.3">
      <c r="A1960" s="244" t="s">
        <v>898</v>
      </c>
      <c r="B1960" s="244" t="s">
        <v>899</v>
      </c>
      <c r="C1960" s="244" t="s">
        <v>5689</v>
      </c>
      <c r="D1960" s="244" t="s">
        <v>5690</v>
      </c>
      <c r="E1960" s="244" t="s">
        <v>4106</v>
      </c>
      <c r="G1960" s="244" t="s">
        <v>5716</v>
      </c>
      <c r="H1960" s="244" t="s">
        <v>906</v>
      </c>
      <c r="I1960" s="244" t="s">
        <v>5316</v>
      </c>
      <c r="J1960" s="244" t="s">
        <v>3595</v>
      </c>
      <c r="K1960" s="244" t="s">
        <v>904</v>
      </c>
    </row>
    <row r="1961" spans="1:11" s="244" customFormat="1" ht="26" x14ac:dyDescent="0.3">
      <c r="A1961" s="244" t="s">
        <v>898</v>
      </c>
      <c r="B1961" s="244" t="s">
        <v>899</v>
      </c>
      <c r="C1961" s="244" t="s">
        <v>5689</v>
      </c>
      <c r="D1961" s="244" t="s">
        <v>5690</v>
      </c>
      <c r="E1961" s="244" t="s">
        <v>4106</v>
      </c>
      <c r="G1961" s="244" t="s">
        <v>5716</v>
      </c>
      <c r="H1961" s="244" t="s">
        <v>906</v>
      </c>
      <c r="I1961" s="244" t="s">
        <v>5318</v>
      </c>
      <c r="J1961" s="244" t="s">
        <v>3596</v>
      </c>
      <c r="K1961" s="244" t="s">
        <v>904</v>
      </c>
    </row>
    <row r="1962" spans="1:11" s="244" customFormat="1" ht="26" x14ac:dyDescent="0.3">
      <c r="A1962" s="244" t="s">
        <v>898</v>
      </c>
      <c r="B1962" s="244" t="s">
        <v>899</v>
      </c>
      <c r="C1962" s="244" t="s">
        <v>5689</v>
      </c>
      <c r="D1962" s="244" t="s">
        <v>5690</v>
      </c>
      <c r="E1962" s="244" t="s">
        <v>4106</v>
      </c>
      <c r="G1962" s="244" t="s">
        <v>5716</v>
      </c>
      <c r="H1962" s="244" t="s">
        <v>906</v>
      </c>
      <c r="I1962" s="244" t="s">
        <v>4745</v>
      </c>
      <c r="J1962" s="244" t="s">
        <v>3597</v>
      </c>
      <c r="K1962" s="244" t="s">
        <v>904</v>
      </c>
    </row>
    <row r="1963" spans="1:11" s="244" customFormat="1" ht="26" x14ac:dyDescent="0.3">
      <c r="A1963" s="244" t="s">
        <v>898</v>
      </c>
      <c r="B1963" s="244" t="s">
        <v>899</v>
      </c>
      <c r="C1963" s="244" t="s">
        <v>5689</v>
      </c>
      <c r="D1963" s="244" t="s">
        <v>5690</v>
      </c>
      <c r="E1963" s="244" t="s">
        <v>4106</v>
      </c>
      <c r="G1963" s="244" t="s">
        <v>5716</v>
      </c>
      <c r="H1963" s="244" t="s">
        <v>906</v>
      </c>
      <c r="I1963" s="244" t="s">
        <v>5727</v>
      </c>
      <c r="J1963" s="244" t="s">
        <v>3598</v>
      </c>
      <c r="K1963" s="244" t="s">
        <v>904</v>
      </c>
    </row>
    <row r="1964" spans="1:11" s="244" customFormat="1" ht="26" x14ac:dyDescent="0.3">
      <c r="A1964" s="244" t="s">
        <v>898</v>
      </c>
      <c r="B1964" s="244" t="s">
        <v>899</v>
      </c>
      <c r="C1964" s="244" t="s">
        <v>5689</v>
      </c>
      <c r="D1964" s="244" t="s">
        <v>5690</v>
      </c>
      <c r="E1964" s="244" t="s">
        <v>4106</v>
      </c>
      <c r="G1964" s="244" t="s">
        <v>5716</v>
      </c>
      <c r="H1964" s="244" t="s">
        <v>906</v>
      </c>
      <c r="I1964" s="244" t="s">
        <v>5327</v>
      </c>
      <c r="J1964" s="244" t="s">
        <v>3599</v>
      </c>
      <c r="K1964" s="244" t="s">
        <v>904</v>
      </c>
    </row>
    <row r="1965" spans="1:11" s="244" customFormat="1" ht="26" x14ac:dyDescent="0.3">
      <c r="A1965" s="244" t="s">
        <v>898</v>
      </c>
      <c r="B1965" s="244" t="s">
        <v>899</v>
      </c>
      <c r="C1965" s="244" t="s">
        <v>5689</v>
      </c>
      <c r="D1965" s="244" t="s">
        <v>5690</v>
      </c>
      <c r="E1965" s="244" t="s">
        <v>4106</v>
      </c>
      <c r="G1965" s="244" t="s">
        <v>5716</v>
      </c>
      <c r="H1965" s="244" t="s">
        <v>906</v>
      </c>
      <c r="I1965" s="244" t="s">
        <v>6106</v>
      </c>
      <c r="J1965" s="244" t="s">
        <v>3600</v>
      </c>
      <c r="K1965" s="244" t="s">
        <v>904</v>
      </c>
    </row>
    <row r="1966" spans="1:11" s="244" customFormat="1" ht="26" x14ac:dyDescent="0.3">
      <c r="A1966" s="244" t="s">
        <v>898</v>
      </c>
      <c r="B1966" s="244" t="s">
        <v>899</v>
      </c>
      <c r="C1966" s="244" t="s">
        <v>5689</v>
      </c>
      <c r="D1966" s="244" t="s">
        <v>5690</v>
      </c>
      <c r="E1966" s="244" t="s">
        <v>4106</v>
      </c>
      <c r="G1966" s="244" t="s">
        <v>5716</v>
      </c>
      <c r="H1966" s="244" t="s">
        <v>906</v>
      </c>
      <c r="I1966" s="244" t="s">
        <v>6734</v>
      </c>
      <c r="J1966" s="244" t="s">
        <v>3601</v>
      </c>
      <c r="K1966" s="244" t="s">
        <v>904</v>
      </c>
    </row>
    <row r="1967" spans="1:11" s="244" customFormat="1" ht="26" x14ac:dyDescent="0.3">
      <c r="A1967" s="244" t="s">
        <v>898</v>
      </c>
      <c r="B1967" s="244" t="s">
        <v>899</v>
      </c>
      <c r="C1967" s="244" t="s">
        <v>5689</v>
      </c>
      <c r="D1967" s="244" t="s">
        <v>5690</v>
      </c>
      <c r="E1967" s="244" t="s">
        <v>4106</v>
      </c>
      <c r="G1967" s="244" t="s">
        <v>5716</v>
      </c>
      <c r="H1967" s="244" t="s">
        <v>906</v>
      </c>
      <c r="I1967" s="244" t="s">
        <v>5192</v>
      </c>
      <c r="J1967" s="244" t="s">
        <v>3602</v>
      </c>
      <c r="K1967" s="244" t="s">
        <v>904</v>
      </c>
    </row>
    <row r="1968" spans="1:11" s="244" customFormat="1" ht="26" x14ac:dyDescent="0.3">
      <c r="A1968" s="244" t="s">
        <v>898</v>
      </c>
      <c r="B1968" s="244" t="s">
        <v>899</v>
      </c>
      <c r="C1968" s="244" t="s">
        <v>5689</v>
      </c>
      <c r="D1968" s="244" t="s">
        <v>5690</v>
      </c>
      <c r="E1968" s="244" t="s">
        <v>4106</v>
      </c>
      <c r="G1968" s="244" t="s">
        <v>5716</v>
      </c>
      <c r="H1968" s="244" t="s">
        <v>906</v>
      </c>
      <c r="I1968" s="244" t="s">
        <v>4751</v>
      </c>
      <c r="J1968" s="244" t="s">
        <v>3603</v>
      </c>
      <c r="K1968" s="244" t="s">
        <v>904</v>
      </c>
    </row>
    <row r="1969" spans="1:11" s="244" customFormat="1" ht="26" x14ac:dyDescent="0.3">
      <c r="A1969" s="244" t="s">
        <v>898</v>
      </c>
      <c r="B1969" s="244" t="s">
        <v>899</v>
      </c>
      <c r="C1969" s="244" t="s">
        <v>5689</v>
      </c>
      <c r="D1969" s="244" t="s">
        <v>5690</v>
      </c>
      <c r="E1969" s="244" t="s">
        <v>4106</v>
      </c>
      <c r="G1969" s="244" t="s">
        <v>5716</v>
      </c>
      <c r="H1969" s="244" t="s">
        <v>906</v>
      </c>
      <c r="I1969" s="244" t="s">
        <v>5331</v>
      </c>
      <c r="J1969" s="244" t="s">
        <v>3604</v>
      </c>
      <c r="K1969" s="244" t="s">
        <v>904</v>
      </c>
    </row>
    <row r="1970" spans="1:11" s="244" customFormat="1" ht="26" x14ac:dyDescent="0.3">
      <c r="A1970" s="244" t="s">
        <v>898</v>
      </c>
      <c r="B1970" s="244" t="s">
        <v>899</v>
      </c>
      <c r="C1970" s="244" t="s">
        <v>5689</v>
      </c>
      <c r="D1970" s="244" t="s">
        <v>5690</v>
      </c>
      <c r="E1970" s="244" t="s">
        <v>4106</v>
      </c>
      <c r="G1970" s="244" t="s">
        <v>5716</v>
      </c>
      <c r="H1970" s="244" t="s">
        <v>906</v>
      </c>
      <c r="I1970" s="244" t="s">
        <v>5333</v>
      </c>
      <c r="J1970" s="244" t="s">
        <v>3605</v>
      </c>
      <c r="K1970" s="244" t="s">
        <v>904</v>
      </c>
    </row>
    <row r="1971" spans="1:11" s="244" customFormat="1" ht="26" x14ac:dyDescent="0.3">
      <c r="A1971" s="244" t="s">
        <v>898</v>
      </c>
      <c r="B1971" s="244" t="s">
        <v>899</v>
      </c>
      <c r="C1971" s="244" t="s">
        <v>5689</v>
      </c>
      <c r="D1971" s="244" t="s">
        <v>5690</v>
      </c>
      <c r="E1971" s="244" t="s">
        <v>4106</v>
      </c>
      <c r="G1971" s="244" t="s">
        <v>5716</v>
      </c>
      <c r="H1971" s="244" t="s">
        <v>906</v>
      </c>
      <c r="I1971" s="244" t="s">
        <v>5458</v>
      </c>
      <c r="J1971" s="244" t="s">
        <v>3606</v>
      </c>
      <c r="K1971" s="244" t="s">
        <v>904</v>
      </c>
    </row>
    <row r="1972" spans="1:11" s="244" customFormat="1" ht="26" x14ac:dyDescent="0.3">
      <c r="A1972" s="244" t="s">
        <v>898</v>
      </c>
      <c r="B1972" s="244" t="s">
        <v>899</v>
      </c>
      <c r="C1972" s="244" t="s">
        <v>5689</v>
      </c>
      <c r="D1972" s="244" t="s">
        <v>5690</v>
      </c>
      <c r="E1972" s="244" t="s">
        <v>4106</v>
      </c>
      <c r="G1972" s="244" t="s">
        <v>5716</v>
      </c>
      <c r="H1972" s="244" t="s">
        <v>906</v>
      </c>
      <c r="I1972" s="244" t="s">
        <v>1054</v>
      </c>
      <c r="J1972" s="244" t="s">
        <v>3607</v>
      </c>
      <c r="K1972" s="244" t="s">
        <v>904</v>
      </c>
    </row>
    <row r="1973" spans="1:11" s="244" customFormat="1" ht="26" x14ac:dyDescent="0.3">
      <c r="A1973" s="244" t="s">
        <v>898</v>
      </c>
      <c r="B1973" s="244" t="s">
        <v>899</v>
      </c>
      <c r="C1973" s="244" t="s">
        <v>5689</v>
      </c>
      <c r="D1973" s="244" t="s">
        <v>5690</v>
      </c>
      <c r="E1973" s="244" t="s">
        <v>4106</v>
      </c>
      <c r="G1973" s="244" t="s">
        <v>5716</v>
      </c>
      <c r="H1973" s="244" t="s">
        <v>906</v>
      </c>
      <c r="I1973" s="244" t="s">
        <v>851</v>
      </c>
      <c r="J1973" s="244" t="s">
        <v>3608</v>
      </c>
      <c r="K1973" s="244" t="s">
        <v>904</v>
      </c>
    </row>
    <row r="1974" spans="1:11" s="244" customFormat="1" ht="26" x14ac:dyDescent="0.3">
      <c r="A1974" s="244" t="s">
        <v>898</v>
      </c>
      <c r="B1974" s="244" t="s">
        <v>899</v>
      </c>
      <c r="C1974" s="244" t="s">
        <v>5689</v>
      </c>
      <c r="D1974" s="244" t="s">
        <v>5690</v>
      </c>
      <c r="E1974" s="244" t="s">
        <v>4106</v>
      </c>
      <c r="G1974" s="244" t="s">
        <v>5716</v>
      </c>
      <c r="H1974" s="244" t="s">
        <v>906</v>
      </c>
      <c r="I1974" s="244" t="s">
        <v>855</v>
      </c>
      <c r="J1974" s="244" t="s">
        <v>3609</v>
      </c>
      <c r="K1974" s="244" t="s">
        <v>904</v>
      </c>
    </row>
    <row r="1975" spans="1:11" s="244" customFormat="1" ht="26" x14ac:dyDescent="0.3">
      <c r="A1975" s="244" t="s">
        <v>898</v>
      </c>
      <c r="B1975" s="244" t="s">
        <v>899</v>
      </c>
      <c r="C1975" s="244" t="s">
        <v>5689</v>
      </c>
      <c r="D1975" s="244" t="s">
        <v>5690</v>
      </c>
      <c r="E1975" s="244" t="s">
        <v>4106</v>
      </c>
      <c r="G1975" s="244" t="s">
        <v>5716</v>
      </c>
      <c r="H1975" s="244" t="s">
        <v>906</v>
      </c>
      <c r="I1975" s="244" t="s">
        <v>859</v>
      </c>
      <c r="J1975" s="244" t="s">
        <v>3610</v>
      </c>
      <c r="K1975" s="244" t="s">
        <v>904</v>
      </c>
    </row>
    <row r="1976" spans="1:11" s="244" customFormat="1" ht="26" x14ac:dyDescent="0.3">
      <c r="A1976" s="244" t="s">
        <v>898</v>
      </c>
      <c r="B1976" s="244" t="s">
        <v>899</v>
      </c>
      <c r="C1976" s="244" t="s">
        <v>5689</v>
      </c>
      <c r="D1976" s="244" t="s">
        <v>5690</v>
      </c>
      <c r="E1976" s="244" t="s">
        <v>4106</v>
      </c>
      <c r="G1976" s="244" t="s">
        <v>5716</v>
      </c>
      <c r="H1976" s="244" t="s">
        <v>906</v>
      </c>
      <c r="I1976" s="244" t="s">
        <v>6269</v>
      </c>
      <c r="J1976" s="244" t="s">
        <v>3611</v>
      </c>
      <c r="K1976" s="244" t="s">
        <v>904</v>
      </c>
    </row>
    <row r="1977" spans="1:11" s="244" customFormat="1" ht="26" x14ac:dyDescent="0.3">
      <c r="A1977" s="244" t="s">
        <v>898</v>
      </c>
      <c r="B1977" s="244" t="s">
        <v>899</v>
      </c>
      <c r="C1977" s="244" t="s">
        <v>5689</v>
      </c>
      <c r="D1977" s="244" t="s">
        <v>5690</v>
      </c>
      <c r="E1977" s="244" t="s">
        <v>4106</v>
      </c>
      <c r="G1977" s="244" t="s">
        <v>5716</v>
      </c>
      <c r="H1977" s="244" t="s">
        <v>906</v>
      </c>
      <c r="I1977" s="244" t="s">
        <v>934</v>
      </c>
      <c r="J1977" s="244" t="s">
        <v>3612</v>
      </c>
      <c r="K1977" s="244" t="s">
        <v>904</v>
      </c>
    </row>
    <row r="1978" spans="1:11" s="244" customFormat="1" ht="26" x14ac:dyDescent="0.3">
      <c r="A1978" s="244" t="s">
        <v>898</v>
      </c>
      <c r="B1978" s="244" t="s">
        <v>899</v>
      </c>
      <c r="C1978" s="244" t="s">
        <v>5689</v>
      </c>
      <c r="D1978" s="244" t="s">
        <v>5690</v>
      </c>
      <c r="E1978" s="244" t="s">
        <v>4106</v>
      </c>
      <c r="G1978" s="244" t="s">
        <v>5716</v>
      </c>
      <c r="H1978" s="244" t="s">
        <v>906</v>
      </c>
      <c r="I1978" s="244" t="s">
        <v>1870</v>
      </c>
      <c r="J1978" s="244" t="s">
        <v>3613</v>
      </c>
      <c r="K1978" s="244" t="s">
        <v>904</v>
      </c>
    </row>
    <row r="1979" spans="1:11" s="244" customFormat="1" ht="26" x14ac:dyDescent="0.3">
      <c r="A1979" s="244" t="s">
        <v>898</v>
      </c>
      <c r="B1979" s="244" t="s">
        <v>899</v>
      </c>
      <c r="C1979" s="244" t="s">
        <v>5689</v>
      </c>
      <c r="D1979" s="244" t="s">
        <v>5690</v>
      </c>
      <c r="E1979" s="244" t="s">
        <v>4106</v>
      </c>
      <c r="G1979" s="244" t="s">
        <v>5716</v>
      </c>
      <c r="H1979" s="244" t="s">
        <v>906</v>
      </c>
      <c r="I1979" s="244" t="s">
        <v>3156</v>
      </c>
      <c r="J1979" s="244" t="s">
        <v>3614</v>
      </c>
      <c r="K1979" s="244" t="s">
        <v>904</v>
      </c>
    </row>
    <row r="1980" spans="1:11" s="244" customFormat="1" ht="26" x14ac:dyDescent="0.3">
      <c r="A1980" s="244" t="s">
        <v>898</v>
      </c>
      <c r="B1980" s="244" t="s">
        <v>899</v>
      </c>
      <c r="C1980" s="244" t="s">
        <v>5689</v>
      </c>
      <c r="D1980" s="244" t="s">
        <v>5690</v>
      </c>
      <c r="E1980" s="244" t="s">
        <v>4106</v>
      </c>
      <c r="G1980" s="244" t="s">
        <v>5716</v>
      </c>
      <c r="H1980" s="244" t="s">
        <v>906</v>
      </c>
      <c r="I1980" s="244" t="s">
        <v>3158</v>
      </c>
      <c r="J1980" s="244" t="s">
        <v>3615</v>
      </c>
      <c r="K1980" s="244" t="s">
        <v>904</v>
      </c>
    </row>
    <row r="1981" spans="1:11" s="244" customFormat="1" ht="26" x14ac:dyDescent="0.3">
      <c r="A1981" s="244" t="s">
        <v>898</v>
      </c>
      <c r="B1981" s="244" t="s">
        <v>899</v>
      </c>
      <c r="C1981" s="244" t="s">
        <v>5689</v>
      </c>
      <c r="D1981" s="244" t="s">
        <v>5690</v>
      </c>
      <c r="E1981" s="244" t="s">
        <v>4106</v>
      </c>
      <c r="G1981" s="244" t="s">
        <v>5716</v>
      </c>
      <c r="H1981" s="244" t="s">
        <v>906</v>
      </c>
      <c r="I1981" s="244" t="s">
        <v>3162</v>
      </c>
      <c r="J1981" s="244" t="s">
        <v>3616</v>
      </c>
      <c r="K1981" s="244" t="s">
        <v>904</v>
      </c>
    </row>
    <row r="1982" spans="1:11" s="244" customFormat="1" ht="26" x14ac:dyDescent="0.3">
      <c r="A1982" s="244" t="s">
        <v>898</v>
      </c>
      <c r="B1982" s="244" t="s">
        <v>899</v>
      </c>
      <c r="C1982" s="244" t="s">
        <v>5689</v>
      </c>
      <c r="D1982" s="244" t="s">
        <v>5690</v>
      </c>
      <c r="E1982" s="244" t="s">
        <v>4106</v>
      </c>
      <c r="G1982" s="244" t="s">
        <v>5716</v>
      </c>
      <c r="H1982" s="244" t="s">
        <v>906</v>
      </c>
      <c r="I1982" s="244" t="s">
        <v>3165</v>
      </c>
      <c r="J1982" s="244" t="s">
        <v>3617</v>
      </c>
      <c r="K1982" s="244" t="s">
        <v>904</v>
      </c>
    </row>
    <row r="1983" spans="1:11" s="244" customFormat="1" ht="26" x14ac:dyDescent="0.3">
      <c r="A1983" s="244" t="s">
        <v>898</v>
      </c>
      <c r="B1983" s="244" t="s">
        <v>899</v>
      </c>
      <c r="C1983" s="244" t="s">
        <v>5689</v>
      </c>
      <c r="D1983" s="244" t="s">
        <v>5690</v>
      </c>
      <c r="E1983" s="244" t="s">
        <v>4106</v>
      </c>
      <c r="G1983" s="244" t="s">
        <v>5716</v>
      </c>
      <c r="H1983" s="244" t="s">
        <v>906</v>
      </c>
      <c r="I1983" s="244" t="s">
        <v>3173</v>
      </c>
      <c r="J1983" s="244" t="s">
        <v>3618</v>
      </c>
      <c r="K1983" s="244" t="s">
        <v>904</v>
      </c>
    </row>
    <row r="1984" spans="1:11" s="244" customFormat="1" ht="26" x14ac:dyDescent="0.3">
      <c r="A1984" s="244" t="s">
        <v>898</v>
      </c>
      <c r="B1984" s="244" t="s">
        <v>899</v>
      </c>
      <c r="C1984" s="244" t="s">
        <v>5689</v>
      </c>
      <c r="D1984" s="244" t="s">
        <v>5690</v>
      </c>
      <c r="E1984" s="244" t="s">
        <v>4106</v>
      </c>
      <c r="G1984" s="244" t="s">
        <v>5716</v>
      </c>
      <c r="H1984" s="244" t="s">
        <v>906</v>
      </c>
      <c r="I1984" s="244" t="s">
        <v>3175</v>
      </c>
      <c r="J1984" s="244" t="s">
        <v>3619</v>
      </c>
      <c r="K1984" s="244" t="s">
        <v>904</v>
      </c>
    </row>
    <row r="1985" spans="1:11" s="244" customFormat="1" ht="26" x14ac:dyDescent="0.3">
      <c r="A1985" s="244" t="s">
        <v>898</v>
      </c>
      <c r="B1985" s="244" t="s">
        <v>899</v>
      </c>
      <c r="C1985" s="244" t="s">
        <v>5689</v>
      </c>
      <c r="D1985" s="244" t="s">
        <v>5690</v>
      </c>
      <c r="E1985" s="244" t="s">
        <v>4106</v>
      </c>
      <c r="G1985" s="244" t="s">
        <v>5716</v>
      </c>
      <c r="H1985" s="244" t="s">
        <v>906</v>
      </c>
      <c r="I1985" s="244" t="s">
        <v>3183</v>
      </c>
      <c r="J1985" s="244" t="s">
        <v>5828</v>
      </c>
      <c r="K1985" s="244" t="s">
        <v>904</v>
      </c>
    </row>
    <row r="1986" spans="1:11" s="244" customFormat="1" ht="26" x14ac:dyDescent="0.3">
      <c r="A1986" s="244" t="s">
        <v>898</v>
      </c>
      <c r="B1986" s="244" t="s">
        <v>899</v>
      </c>
      <c r="C1986" s="244" t="s">
        <v>5689</v>
      </c>
      <c r="D1986" s="244" t="s">
        <v>5690</v>
      </c>
      <c r="E1986" s="244" t="s">
        <v>4106</v>
      </c>
      <c r="G1986" s="244" t="s">
        <v>5716</v>
      </c>
      <c r="H1986" s="244" t="s">
        <v>906</v>
      </c>
      <c r="I1986" s="244" t="s">
        <v>3188</v>
      </c>
      <c r="J1986" s="244" t="s">
        <v>3620</v>
      </c>
      <c r="K1986" s="244" t="s">
        <v>904</v>
      </c>
    </row>
    <row r="1987" spans="1:11" s="244" customFormat="1" ht="26" x14ac:dyDescent="0.3">
      <c r="A1987" s="244" t="s">
        <v>898</v>
      </c>
      <c r="B1987" s="244" t="s">
        <v>899</v>
      </c>
      <c r="C1987" s="244" t="s">
        <v>5689</v>
      </c>
      <c r="D1987" s="244" t="s">
        <v>5690</v>
      </c>
      <c r="E1987" s="244" t="s">
        <v>4106</v>
      </c>
      <c r="G1987" s="244" t="s">
        <v>5716</v>
      </c>
      <c r="H1987" s="244" t="s">
        <v>906</v>
      </c>
      <c r="I1987" s="244" t="s">
        <v>3343</v>
      </c>
      <c r="J1987" s="244" t="s">
        <v>3621</v>
      </c>
      <c r="K1987" s="244" t="s">
        <v>904</v>
      </c>
    </row>
    <row r="1988" spans="1:11" s="244" customFormat="1" ht="26" x14ac:dyDescent="0.3">
      <c r="A1988" s="244" t="s">
        <v>898</v>
      </c>
      <c r="B1988" s="244" t="s">
        <v>899</v>
      </c>
      <c r="C1988" s="244" t="s">
        <v>5689</v>
      </c>
      <c r="D1988" s="244" t="s">
        <v>5690</v>
      </c>
      <c r="E1988" s="244" t="s">
        <v>4106</v>
      </c>
      <c r="G1988" s="244" t="s">
        <v>5716</v>
      </c>
      <c r="H1988" s="244" t="s">
        <v>906</v>
      </c>
      <c r="I1988" s="244" t="s">
        <v>1878</v>
      </c>
      <c r="J1988" s="244" t="s">
        <v>3622</v>
      </c>
      <c r="K1988" s="244" t="s">
        <v>904</v>
      </c>
    </row>
    <row r="1989" spans="1:11" s="244" customFormat="1" ht="26" x14ac:dyDescent="0.3">
      <c r="A1989" s="244" t="s">
        <v>898</v>
      </c>
      <c r="B1989" s="244" t="s">
        <v>899</v>
      </c>
      <c r="C1989" s="244" t="s">
        <v>5689</v>
      </c>
      <c r="D1989" s="244" t="s">
        <v>5690</v>
      </c>
      <c r="E1989" s="244" t="s">
        <v>4106</v>
      </c>
      <c r="G1989" s="244" t="s">
        <v>5716</v>
      </c>
      <c r="H1989" s="244" t="s">
        <v>906</v>
      </c>
      <c r="I1989" s="244" t="s">
        <v>3192</v>
      </c>
      <c r="J1989" s="244" t="s">
        <v>3623</v>
      </c>
      <c r="K1989" s="244" t="s">
        <v>904</v>
      </c>
    </row>
    <row r="1990" spans="1:11" s="244" customFormat="1" ht="26" x14ac:dyDescent="0.3">
      <c r="A1990" s="244" t="s">
        <v>898</v>
      </c>
      <c r="B1990" s="244" t="s">
        <v>899</v>
      </c>
      <c r="C1990" s="244" t="s">
        <v>5689</v>
      </c>
      <c r="D1990" s="244" t="s">
        <v>5690</v>
      </c>
      <c r="E1990" s="244" t="s">
        <v>4106</v>
      </c>
      <c r="G1990" s="244" t="s">
        <v>5716</v>
      </c>
      <c r="H1990" s="244" t="s">
        <v>906</v>
      </c>
      <c r="I1990" s="244" t="s">
        <v>3193</v>
      </c>
      <c r="J1990" s="244" t="s">
        <v>3624</v>
      </c>
      <c r="K1990" s="244" t="s">
        <v>904</v>
      </c>
    </row>
    <row r="1991" spans="1:11" s="244" customFormat="1" ht="26" x14ac:dyDescent="0.3">
      <c r="A1991" s="244" t="s">
        <v>898</v>
      </c>
      <c r="B1991" s="244" t="s">
        <v>899</v>
      </c>
      <c r="C1991" s="244" t="s">
        <v>5689</v>
      </c>
      <c r="D1991" s="244" t="s">
        <v>5690</v>
      </c>
      <c r="E1991" s="244" t="s">
        <v>4106</v>
      </c>
      <c r="G1991" s="244" t="s">
        <v>5716</v>
      </c>
      <c r="H1991" s="244" t="s">
        <v>906</v>
      </c>
      <c r="I1991" s="244" t="s">
        <v>810</v>
      </c>
      <c r="J1991" s="244" t="s">
        <v>3625</v>
      </c>
      <c r="K1991" s="244" t="s">
        <v>904</v>
      </c>
    </row>
    <row r="1992" spans="1:11" s="244" customFormat="1" ht="26" x14ac:dyDescent="0.3">
      <c r="A1992" s="244" t="s">
        <v>898</v>
      </c>
      <c r="B1992" s="244" t="s">
        <v>899</v>
      </c>
      <c r="C1992" s="244" t="s">
        <v>5689</v>
      </c>
      <c r="D1992" s="244" t="s">
        <v>5690</v>
      </c>
      <c r="E1992" s="244" t="s">
        <v>4106</v>
      </c>
      <c r="G1992" s="244" t="s">
        <v>5716</v>
      </c>
      <c r="H1992" s="244" t="s">
        <v>906</v>
      </c>
      <c r="I1992" s="244" t="s">
        <v>3203</v>
      </c>
      <c r="J1992" s="244" t="s">
        <v>3626</v>
      </c>
      <c r="K1992" s="244" t="s">
        <v>904</v>
      </c>
    </row>
    <row r="1993" spans="1:11" s="244" customFormat="1" ht="26" x14ac:dyDescent="0.3">
      <c r="A1993" s="244" t="s">
        <v>898</v>
      </c>
      <c r="B1993" s="244" t="s">
        <v>899</v>
      </c>
      <c r="C1993" s="244" t="s">
        <v>5689</v>
      </c>
      <c r="D1993" s="244" t="s">
        <v>5690</v>
      </c>
      <c r="E1993" s="244" t="s">
        <v>4106</v>
      </c>
      <c r="G1993" s="244" t="s">
        <v>5716</v>
      </c>
      <c r="H1993" s="244" t="s">
        <v>906</v>
      </c>
      <c r="I1993" s="244" t="s">
        <v>3209</v>
      </c>
      <c r="J1993" s="244" t="s">
        <v>3627</v>
      </c>
      <c r="K1993" s="244" t="s">
        <v>904</v>
      </c>
    </row>
    <row r="1994" spans="1:11" s="244" customFormat="1" ht="26" x14ac:dyDescent="0.3">
      <c r="A1994" s="244" t="s">
        <v>898</v>
      </c>
      <c r="B1994" s="244" t="s">
        <v>899</v>
      </c>
      <c r="C1994" s="244" t="s">
        <v>5689</v>
      </c>
      <c r="D1994" s="244" t="s">
        <v>5690</v>
      </c>
      <c r="E1994" s="244" t="s">
        <v>4106</v>
      </c>
      <c r="G1994" s="244" t="s">
        <v>5716</v>
      </c>
      <c r="H1994" s="244" t="s">
        <v>906</v>
      </c>
      <c r="I1994" s="244" t="s">
        <v>3213</v>
      </c>
      <c r="J1994" s="244" t="s">
        <v>3628</v>
      </c>
      <c r="K1994" s="244" t="s">
        <v>904</v>
      </c>
    </row>
    <row r="1995" spans="1:11" s="244" customFormat="1" ht="26" x14ac:dyDescent="0.3">
      <c r="A1995" s="244" t="s">
        <v>898</v>
      </c>
      <c r="B1995" s="244" t="s">
        <v>899</v>
      </c>
      <c r="C1995" s="244" t="s">
        <v>5689</v>
      </c>
      <c r="D1995" s="244" t="s">
        <v>5690</v>
      </c>
      <c r="E1995" s="244" t="s">
        <v>4106</v>
      </c>
      <c r="G1995" s="244" t="s">
        <v>5716</v>
      </c>
      <c r="H1995" s="244" t="s">
        <v>906</v>
      </c>
      <c r="I1995" s="244" t="s">
        <v>3220</v>
      </c>
      <c r="J1995" s="244" t="s">
        <v>3629</v>
      </c>
      <c r="K1995" s="244" t="s">
        <v>904</v>
      </c>
    </row>
    <row r="1996" spans="1:11" s="244" customFormat="1" ht="26" x14ac:dyDescent="0.3">
      <c r="A1996" s="244" t="s">
        <v>898</v>
      </c>
      <c r="B1996" s="244" t="s">
        <v>899</v>
      </c>
      <c r="C1996" s="244" t="s">
        <v>5689</v>
      </c>
      <c r="D1996" s="244" t="s">
        <v>5690</v>
      </c>
      <c r="E1996" s="244" t="s">
        <v>4106</v>
      </c>
      <c r="G1996" s="244" t="s">
        <v>5716</v>
      </c>
      <c r="H1996" s="244" t="s">
        <v>906</v>
      </c>
      <c r="I1996" s="244" t="s">
        <v>6105</v>
      </c>
      <c r="J1996" s="244" t="s">
        <v>3630</v>
      </c>
      <c r="K1996" s="244" t="s">
        <v>904</v>
      </c>
    </row>
    <row r="1997" spans="1:11" s="244" customFormat="1" ht="26" x14ac:dyDescent="0.3">
      <c r="A1997" s="244" t="s">
        <v>898</v>
      </c>
      <c r="B1997" s="244" t="s">
        <v>899</v>
      </c>
      <c r="C1997" s="244" t="s">
        <v>5689</v>
      </c>
      <c r="D1997" s="244" t="s">
        <v>5690</v>
      </c>
      <c r="E1997" s="244" t="s">
        <v>4106</v>
      </c>
      <c r="G1997" s="244" t="s">
        <v>5716</v>
      </c>
      <c r="H1997" s="244" t="s">
        <v>906</v>
      </c>
      <c r="I1997" s="244" t="s">
        <v>5221</v>
      </c>
      <c r="J1997" s="244" t="s">
        <v>3631</v>
      </c>
      <c r="K1997" s="244" t="s">
        <v>904</v>
      </c>
    </row>
    <row r="1998" spans="1:11" s="244" customFormat="1" ht="26" x14ac:dyDescent="0.3">
      <c r="A1998" s="244" t="s">
        <v>898</v>
      </c>
      <c r="B1998" s="244" t="s">
        <v>899</v>
      </c>
      <c r="C1998" s="244" t="s">
        <v>5689</v>
      </c>
      <c r="D1998" s="244" t="s">
        <v>5690</v>
      </c>
      <c r="E1998" s="244" t="s">
        <v>4106</v>
      </c>
      <c r="G1998" s="244" t="s">
        <v>5716</v>
      </c>
      <c r="H1998" s="244" t="s">
        <v>906</v>
      </c>
      <c r="I1998" s="244" t="s">
        <v>6107</v>
      </c>
      <c r="J1998" s="244" t="s">
        <v>3632</v>
      </c>
      <c r="K1998" s="244" t="s">
        <v>904</v>
      </c>
    </row>
    <row r="1999" spans="1:11" s="244" customFormat="1" ht="26" x14ac:dyDescent="0.3">
      <c r="A1999" s="244" t="s">
        <v>898</v>
      </c>
      <c r="B1999" s="244" t="s">
        <v>899</v>
      </c>
      <c r="C1999" s="244" t="s">
        <v>5689</v>
      </c>
      <c r="D1999" s="244" t="s">
        <v>5690</v>
      </c>
      <c r="E1999" s="244" t="s">
        <v>4106</v>
      </c>
      <c r="G1999" s="244" t="s">
        <v>5716</v>
      </c>
      <c r="H1999" s="244" t="s">
        <v>906</v>
      </c>
      <c r="I1999" s="244" t="s">
        <v>6109</v>
      </c>
      <c r="J1999" s="244" t="s">
        <v>3633</v>
      </c>
      <c r="K1999" s="244" t="s">
        <v>904</v>
      </c>
    </row>
    <row r="2000" spans="1:11" s="244" customFormat="1" ht="26" x14ac:dyDescent="0.3">
      <c r="A2000" s="244" t="s">
        <v>898</v>
      </c>
      <c r="B2000" s="244" t="s">
        <v>899</v>
      </c>
      <c r="C2000" s="244" t="s">
        <v>5689</v>
      </c>
      <c r="D2000" s="244" t="s">
        <v>5690</v>
      </c>
      <c r="E2000" s="244" t="s">
        <v>4106</v>
      </c>
      <c r="G2000" s="244" t="s">
        <v>5716</v>
      </c>
      <c r="H2000" s="244" t="s">
        <v>906</v>
      </c>
      <c r="I2000" s="244" t="s">
        <v>6110</v>
      </c>
      <c r="J2000" s="244" t="s">
        <v>3634</v>
      </c>
      <c r="K2000" s="244" t="s">
        <v>904</v>
      </c>
    </row>
    <row r="2001" spans="1:11" s="244" customFormat="1" ht="26" x14ac:dyDescent="0.3">
      <c r="A2001" s="244" t="s">
        <v>898</v>
      </c>
      <c r="B2001" s="244" t="s">
        <v>899</v>
      </c>
      <c r="C2001" s="244" t="s">
        <v>5689</v>
      </c>
      <c r="D2001" s="244" t="s">
        <v>5690</v>
      </c>
      <c r="E2001" s="244" t="s">
        <v>4106</v>
      </c>
      <c r="G2001" s="244" t="s">
        <v>5716</v>
      </c>
      <c r="H2001" s="244" t="s">
        <v>906</v>
      </c>
      <c r="I2001" s="244" t="s">
        <v>2976</v>
      </c>
      <c r="J2001" s="244" t="s">
        <v>3635</v>
      </c>
      <c r="K2001" s="244" t="s">
        <v>904</v>
      </c>
    </row>
    <row r="2002" spans="1:11" s="244" customFormat="1" ht="26" x14ac:dyDescent="0.3">
      <c r="A2002" s="244" t="s">
        <v>898</v>
      </c>
      <c r="B2002" s="244" t="s">
        <v>899</v>
      </c>
      <c r="C2002" s="244" t="s">
        <v>5689</v>
      </c>
      <c r="D2002" s="244" t="s">
        <v>5690</v>
      </c>
      <c r="E2002" s="244" t="s">
        <v>4106</v>
      </c>
      <c r="G2002" s="244" t="s">
        <v>5716</v>
      </c>
      <c r="H2002" s="244" t="s">
        <v>906</v>
      </c>
      <c r="I2002" s="244" t="s">
        <v>918</v>
      </c>
      <c r="J2002" s="244" t="s">
        <v>3636</v>
      </c>
      <c r="K2002" s="244" t="s">
        <v>904</v>
      </c>
    </row>
    <row r="2003" spans="1:11" s="244" customFormat="1" ht="26" x14ac:dyDescent="0.3">
      <c r="A2003" s="244" t="s">
        <v>898</v>
      </c>
      <c r="B2003" s="244" t="s">
        <v>899</v>
      </c>
      <c r="C2003" s="244" t="s">
        <v>5689</v>
      </c>
      <c r="D2003" s="244" t="s">
        <v>5690</v>
      </c>
      <c r="E2003" s="244" t="s">
        <v>4106</v>
      </c>
      <c r="G2003" s="244" t="s">
        <v>5716</v>
      </c>
      <c r="H2003" s="244" t="s">
        <v>906</v>
      </c>
      <c r="I2003" s="244" t="s">
        <v>6127</v>
      </c>
      <c r="J2003" s="244" t="s">
        <v>3637</v>
      </c>
      <c r="K2003" s="244" t="s">
        <v>904</v>
      </c>
    </row>
    <row r="2004" spans="1:11" s="244" customFormat="1" ht="26" x14ac:dyDescent="0.3">
      <c r="A2004" s="244" t="s">
        <v>898</v>
      </c>
      <c r="B2004" s="244" t="s">
        <v>899</v>
      </c>
      <c r="C2004" s="244" t="s">
        <v>5689</v>
      </c>
      <c r="D2004" s="244" t="s">
        <v>5690</v>
      </c>
      <c r="E2004" s="244" t="s">
        <v>4106</v>
      </c>
      <c r="G2004" s="244" t="s">
        <v>5716</v>
      </c>
      <c r="H2004" s="244" t="s">
        <v>906</v>
      </c>
      <c r="I2004" s="244" t="s">
        <v>6146</v>
      </c>
      <c r="J2004" s="244" t="s">
        <v>3638</v>
      </c>
      <c r="K2004" s="244" t="s">
        <v>904</v>
      </c>
    </row>
    <row r="2005" spans="1:11" s="244" customFormat="1" ht="26" x14ac:dyDescent="0.3">
      <c r="A2005" s="244" t="s">
        <v>898</v>
      </c>
      <c r="B2005" s="244" t="s">
        <v>899</v>
      </c>
      <c r="C2005" s="244" t="s">
        <v>5689</v>
      </c>
      <c r="D2005" s="244" t="s">
        <v>5690</v>
      </c>
      <c r="E2005" s="244" t="s">
        <v>4106</v>
      </c>
      <c r="G2005" s="244" t="s">
        <v>5716</v>
      </c>
      <c r="H2005" s="244" t="s">
        <v>906</v>
      </c>
      <c r="I2005" s="244" t="s">
        <v>6294</v>
      </c>
      <c r="J2005" s="244" t="s">
        <v>3639</v>
      </c>
      <c r="K2005" s="244" t="s">
        <v>904</v>
      </c>
    </row>
    <row r="2006" spans="1:11" s="244" customFormat="1" ht="26" x14ac:dyDescent="0.3">
      <c r="A2006" s="244" t="s">
        <v>898</v>
      </c>
      <c r="B2006" s="244" t="s">
        <v>899</v>
      </c>
      <c r="C2006" s="244" t="s">
        <v>5689</v>
      </c>
      <c r="D2006" s="244" t="s">
        <v>5690</v>
      </c>
      <c r="E2006" s="244" t="s">
        <v>4106</v>
      </c>
      <c r="G2006" s="244" t="s">
        <v>5716</v>
      </c>
      <c r="H2006" s="244" t="s">
        <v>906</v>
      </c>
      <c r="I2006" s="244" t="s">
        <v>5250</v>
      </c>
      <c r="J2006" s="244" t="s">
        <v>3640</v>
      </c>
      <c r="K2006" s="244" t="s">
        <v>904</v>
      </c>
    </row>
    <row r="2007" spans="1:11" s="244" customFormat="1" ht="26" x14ac:dyDescent="0.3">
      <c r="A2007" s="244" t="s">
        <v>898</v>
      </c>
      <c r="B2007" s="244" t="s">
        <v>899</v>
      </c>
      <c r="C2007" s="244" t="s">
        <v>5689</v>
      </c>
      <c r="D2007" s="244" t="s">
        <v>5690</v>
      </c>
      <c r="E2007" s="244" t="s">
        <v>4106</v>
      </c>
      <c r="G2007" s="244" t="s">
        <v>5716</v>
      </c>
      <c r="H2007" s="244" t="s">
        <v>906</v>
      </c>
      <c r="I2007" s="244" t="s">
        <v>6298</v>
      </c>
      <c r="J2007" s="244" t="s">
        <v>3641</v>
      </c>
      <c r="K2007" s="244" t="s">
        <v>904</v>
      </c>
    </row>
    <row r="2008" spans="1:11" s="244" customFormat="1" ht="26" x14ac:dyDescent="0.3">
      <c r="A2008" s="244" t="s">
        <v>898</v>
      </c>
      <c r="B2008" s="244" t="s">
        <v>899</v>
      </c>
      <c r="C2008" s="244" t="s">
        <v>5689</v>
      </c>
      <c r="D2008" s="244" t="s">
        <v>5690</v>
      </c>
      <c r="E2008" s="244" t="s">
        <v>4106</v>
      </c>
      <c r="G2008" s="244" t="s">
        <v>5716</v>
      </c>
      <c r="H2008" s="244" t="s">
        <v>906</v>
      </c>
      <c r="I2008" s="244" t="s">
        <v>6300</v>
      </c>
      <c r="J2008" s="244" t="s">
        <v>3642</v>
      </c>
      <c r="K2008" s="244" t="s">
        <v>904</v>
      </c>
    </row>
    <row r="2009" spans="1:11" s="244" customFormat="1" ht="26" x14ac:dyDescent="0.3">
      <c r="A2009" s="244" t="s">
        <v>898</v>
      </c>
      <c r="B2009" s="244" t="s">
        <v>899</v>
      </c>
      <c r="C2009" s="244" t="s">
        <v>5689</v>
      </c>
      <c r="D2009" s="244" t="s">
        <v>5690</v>
      </c>
      <c r="E2009" s="244" t="s">
        <v>4106</v>
      </c>
      <c r="G2009" s="244" t="s">
        <v>5716</v>
      </c>
      <c r="H2009" s="244" t="s">
        <v>906</v>
      </c>
      <c r="I2009" s="244" t="s">
        <v>6319</v>
      </c>
      <c r="J2009" s="244" t="s">
        <v>3643</v>
      </c>
      <c r="K2009" s="244" t="s">
        <v>904</v>
      </c>
    </row>
    <row r="2010" spans="1:11" s="244" customFormat="1" ht="26" x14ac:dyDescent="0.3">
      <c r="A2010" s="244" t="s">
        <v>898</v>
      </c>
      <c r="B2010" s="244" t="s">
        <v>899</v>
      </c>
      <c r="C2010" s="244" t="s">
        <v>5689</v>
      </c>
      <c r="D2010" s="244" t="s">
        <v>5690</v>
      </c>
      <c r="E2010" s="244" t="s">
        <v>4106</v>
      </c>
      <c r="G2010" s="244" t="s">
        <v>5716</v>
      </c>
      <c r="H2010" s="244" t="s">
        <v>906</v>
      </c>
      <c r="I2010" s="244" t="s">
        <v>6321</v>
      </c>
      <c r="J2010" s="244" t="s">
        <v>3644</v>
      </c>
      <c r="K2010" s="244" t="s">
        <v>904</v>
      </c>
    </row>
    <row r="2011" spans="1:11" s="244" customFormat="1" ht="26" x14ac:dyDescent="0.3">
      <c r="A2011" s="244" t="s">
        <v>898</v>
      </c>
      <c r="B2011" s="244" t="s">
        <v>899</v>
      </c>
      <c r="C2011" s="244" t="s">
        <v>5689</v>
      </c>
      <c r="D2011" s="244" t="s">
        <v>5690</v>
      </c>
      <c r="E2011" s="244" t="s">
        <v>4106</v>
      </c>
      <c r="G2011" s="244" t="s">
        <v>5716</v>
      </c>
      <c r="H2011" s="244" t="s">
        <v>906</v>
      </c>
      <c r="I2011" s="244" t="s">
        <v>1822</v>
      </c>
      <c r="J2011" s="244" t="s">
        <v>3645</v>
      </c>
      <c r="K2011" s="244" t="s">
        <v>904</v>
      </c>
    </row>
    <row r="2012" spans="1:11" s="244" customFormat="1" ht="26" x14ac:dyDescent="0.3">
      <c r="A2012" s="244" t="s">
        <v>898</v>
      </c>
      <c r="B2012" s="244" t="s">
        <v>899</v>
      </c>
      <c r="C2012" s="244" t="s">
        <v>5689</v>
      </c>
      <c r="D2012" s="244" t="s">
        <v>5690</v>
      </c>
      <c r="E2012" s="244" t="s">
        <v>4106</v>
      </c>
      <c r="G2012" s="244" t="s">
        <v>5716</v>
      </c>
      <c r="H2012" s="244" t="s">
        <v>906</v>
      </c>
      <c r="I2012" s="244" t="s">
        <v>6328</v>
      </c>
      <c r="J2012" s="244" t="s">
        <v>3646</v>
      </c>
      <c r="K2012" s="244" t="s">
        <v>904</v>
      </c>
    </row>
    <row r="2013" spans="1:11" s="244" customFormat="1" ht="26" x14ac:dyDescent="0.3">
      <c r="A2013" s="244" t="s">
        <v>898</v>
      </c>
      <c r="B2013" s="244" t="s">
        <v>899</v>
      </c>
      <c r="C2013" s="244" t="s">
        <v>5689</v>
      </c>
      <c r="D2013" s="244" t="s">
        <v>5690</v>
      </c>
      <c r="E2013" s="244" t="s">
        <v>4106</v>
      </c>
      <c r="G2013" s="244" t="s">
        <v>5716</v>
      </c>
      <c r="H2013" s="244" t="s">
        <v>906</v>
      </c>
      <c r="I2013" s="244" t="s">
        <v>6330</v>
      </c>
      <c r="J2013" s="244" t="s">
        <v>3647</v>
      </c>
      <c r="K2013" s="244" t="s">
        <v>904</v>
      </c>
    </row>
    <row r="2014" spans="1:11" s="244" customFormat="1" ht="26" x14ac:dyDescent="0.3">
      <c r="A2014" s="244" t="s">
        <v>898</v>
      </c>
      <c r="B2014" s="244" t="s">
        <v>899</v>
      </c>
      <c r="C2014" s="244" t="s">
        <v>5689</v>
      </c>
      <c r="D2014" s="244" t="s">
        <v>5690</v>
      </c>
      <c r="E2014" s="244" t="s">
        <v>4106</v>
      </c>
      <c r="G2014" s="244" t="s">
        <v>5716</v>
      </c>
      <c r="H2014" s="244" t="s">
        <v>906</v>
      </c>
      <c r="I2014" s="244" t="s">
        <v>6334</v>
      </c>
      <c r="J2014" s="244" t="s">
        <v>3648</v>
      </c>
      <c r="K2014" s="244" t="s">
        <v>904</v>
      </c>
    </row>
    <row r="2015" spans="1:11" s="244" customFormat="1" ht="26" x14ac:dyDescent="0.3">
      <c r="A2015" s="244" t="s">
        <v>898</v>
      </c>
      <c r="B2015" s="244" t="s">
        <v>899</v>
      </c>
      <c r="C2015" s="244" t="s">
        <v>5689</v>
      </c>
      <c r="D2015" s="244" t="s">
        <v>5690</v>
      </c>
      <c r="E2015" s="244" t="s">
        <v>4106</v>
      </c>
      <c r="G2015" s="244" t="s">
        <v>5716</v>
      </c>
      <c r="H2015" s="244" t="s">
        <v>906</v>
      </c>
      <c r="I2015" s="244" t="s">
        <v>4391</v>
      </c>
      <c r="J2015" s="244" t="s">
        <v>3649</v>
      </c>
      <c r="K2015" s="244" t="s">
        <v>904</v>
      </c>
    </row>
    <row r="2016" spans="1:11" s="244" customFormat="1" ht="26" x14ac:dyDescent="0.3">
      <c r="A2016" s="244" t="s">
        <v>898</v>
      </c>
      <c r="B2016" s="244" t="s">
        <v>899</v>
      </c>
      <c r="C2016" s="244" t="s">
        <v>5689</v>
      </c>
      <c r="D2016" s="244" t="s">
        <v>5690</v>
      </c>
      <c r="E2016" s="244" t="s">
        <v>4106</v>
      </c>
      <c r="G2016" s="244" t="s">
        <v>5716</v>
      </c>
      <c r="H2016" s="244" t="s">
        <v>906</v>
      </c>
      <c r="I2016" s="244" t="s">
        <v>4393</v>
      </c>
      <c r="J2016" s="244" t="s">
        <v>3650</v>
      </c>
      <c r="K2016" s="244" t="s">
        <v>904</v>
      </c>
    </row>
    <row r="2017" spans="1:11" s="244" customFormat="1" ht="26" x14ac:dyDescent="0.3">
      <c r="A2017" s="244" t="s">
        <v>898</v>
      </c>
      <c r="B2017" s="244" t="s">
        <v>899</v>
      </c>
      <c r="C2017" s="244" t="s">
        <v>5689</v>
      </c>
      <c r="D2017" s="244" t="s">
        <v>5690</v>
      </c>
      <c r="E2017" s="244" t="s">
        <v>4106</v>
      </c>
      <c r="G2017" s="244" t="s">
        <v>5716</v>
      </c>
      <c r="H2017" s="244" t="s">
        <v>906</v>
      </c>
      <c r="I2017" s="244" t="s">
        <v>4408</v>
      </c>
      <c r="J2017" s="244" t="s">
        <v>2447</v>
      </c>
      <c r="K2017" s="244" t="s">
        <v>904</v>
      </c>
    </row>
    <row r="2018" spans="1:11" s="244" customFormat="1" ht="26" x14ac:dyDescent="0.3">
      <c r="A2018" s="244" t="s">
        <v>898</v>
      </c>
      <c r="B2018" s="244" t="s">
        <v>899</v>
      </c>
      <c r="C2018" s="244" t="s">
        <v>5689</v>
      </c>
      <c r="D2018" s="244" t="s">
        <v>5690</v>
      </c>
      <c r="E2018" s="244" t="s">
        <v>4106</v>
      </c>
      <c r="G2018" s="244" t="s">
        <v>5716</v>
      </c>
      <c r="H2018" s="244" t="s">
        <v>906</v>
      </c>
      <c r="I2018" s="244" t="s">
        <v>4412</v>
      </c>
      <c r="J2018" s="244" t="s">
        <v>3651</v>
      </c>
      <c r="K2018" s="244" t="s">
        <v>904</v>
      </c>
    </row>
    <row r="2019" spans="1:11" s="244" customFormat="1" ht="26" x14ac:dyDescent="0.3">
      <c r="A2019" s="244" t="s">
        <v>898</v>
      </c>
      <c r="B2019" s="244" t="s">
        <v>899</v>
      </c>
      <c r="C2019" s="244" t="s">
        <v>5689</v>
      </c>
      <c r="D2019" s="244" t="s">
        <v>5690</v>
      </c>
      <c r="E2019" s="244" t="s">
        <v>4106</v>
      </c>
      <c r="G2019" s="244" t="s">
        <v>5716</v>
      </c>
      <c r="H2019" s="244" t="s">
        <v>906</v>
      </c>
      <c r="I2019" s="244" t="s">
        <v>6136</v>
      </c>
      <c r="J2019" s="244" t="s">
        <v>3652</v>
      </c>
      <c r="K2019" s="244" t="s">
        <v>904</v>
      </c>
    </row>
    <row r="2020" spans="1:11" s="244" customFormat="1" ht="26" x14ac:dyDescent="0.3">
      <c r="A2020" s="244" t="s">
        <v>898</v>
      </c>
      <c r="B2020" s="244" t="s">
        <v>899</v>
      </c>
      <c r="C2020" s="244" t="s">
        <v>5689</v>
      </c>
      <c r="D2020" s="244" t="s">
        <v>5690</v>
      </c>
      <c r="E2020" s="244" t="s">
        <v>4106</v>
      </c>
      <c r="G2020" s="244" t="s">
        <v>5716</v>
      </c>
      <c r="H2020" s="244" t="s">
        <v>906</v>
      </c>
      <c r="I2020" s="244" t="s">
        <v>5206</v>
      </c>
      <c r="J2020" s="244" t="s">
        <v>3653</v>
      </c>
      <c r="K2020" s="244" t="s">
        <v>904</v>
      </c>
    </row>
    <row r="2021" spans="1:11" s="244" customFormat="1" ht="26" x14ac:dyDescent="0.3">
      <c r="A2021" s="244" t="s">
        <v>898</v>
      </c>
      <c r="B2021" s="244" t="s">
        <v>899</v>
      </c>
      <c r="C2021" s="244" t="s">
        <v>5689</v>
      </c>
      <c r="D2021" s="244" t="s">
        <v>5690</v>
      </c>
      <c r="E2021" s="244" t="s">
        <v>4106</v>
      </c>
      <c r="G2021" s="244" t="s">
        <v>5716</v>
      </c>
      <c r="H2021" s="244" t="s">
        <v>906</v>
      </c>
      <c r="I2021" s="244" t="s">
        <v>4417</v>
      </c>
      <c r="J2021" s="244" t="s">
        <v>3654</v>
      </c>
      <c r="K2021" s="244" t="s">
        <v>904</v>
      </c>
    </row>
    <row r="2022" spans="1:11" s="244" customFormat="1" ht="26" x14ac:dyDescent="0.3">
      <c r="A2022" s="244" t="s">
        <v>898</v>
      </c>
      <c r="B2022" s="244" t="s">
        <v>899</v>
      </c>
      <c r="C2022" s="244" t="s">
        <v>5689</v>
      </c>
      <c r="D2022" s="244" t="s">
        <v>5690</v>
      </c>
      <c r="E2022" s="244" t="s">
        <v>4106</v>
      </c>
      <c r="G2022" s="244" t="s">
        <v>5716</v>
      </c>
      <c r="H2022" s="244" t="s">
        <v>906</v>
      </c>
      <c r="I2022" s="244" t="s">
        <v>2176</v>
      </c>
      <c r="J2022" s="244" t="s">
        <v>3655</v>
      </c>
      <c r="K2022" s="244" t="s">
        <v>904</v>
      </c>
    </row>
    <row r="2023" spans="1:11" s="244" customFormat="1" ht="26" x14ac:dyDescent="0.3">
      <c r="A2023" s="244" t="s">
        <v>898</v>
      </c>
      <c r="B2023" s="244" t="s">
        <v>899</v>
      </c>
      <c r="C2023" s="244" t="s">
        <v>5689</v>
      </c>
      <c r="D2023" s="244" t="s">
        <v>5690</v>
      </c>
      <c r="E2023" s="244" t="s">
        <v>4106</v>
      </c>
      <c r="G2023" s="244" t="s">
        <v>5716</v>
      </c>
      <c r="H2023" s="244" t="s">
        <v>906</v>
      </c>
      <c r="I2023" s="244" t="s">
        <v>4419</v>
      </c>
      <c r="J2023" s="244" t="s">
        <v>3656</v>
      </c>
      <c r="K2023" s="244" t="s">
        <v>904</v>
      </c>
    </row>
    <row r="2024" spans="1:11" s="244" customFormat="1" ht="26" x14ac:dyDescent="0.3">
      <c r="A2024" s="244" t="s">
        <v>898</v>
      </c>
      <c r="B2024" s="244" t="s">
        <v>899</v>
      </c>
      <c r="C2024" s="244" t="s">
        <v>5689</v>
      </c>
      <c r="D2024" s="244" t="s">
        <v>5690</v>
      </c>
      <c r="E2024" s="244" t="s">
        <v>4106</v>
      </c>
      <c r="G2024" s="244" t="s">
        <v>5716</v>
      </c>
      <c r="H2024" s="244" t="s">
        <v>906</v>
      </c>
      <c r="I2024" s="244" t="s">
        <v>4422</v>
      </c>
      <c r="J2024" s="244" t="s">
        <v>3657</v>
      </c>
      <c r="K2024" s="244" t="s">
        <v>904</v>
      </c>
    </row>
    <row r="2025" spans="1:11" s="244" customFormat="1" ht="26" x14ac:dyDescent="0.3">
      <c r="A2025" s="244" t="s">
        <v>898</v>
      </c>
      <c r="B2025" s="244" t="s">
        <v>899</v>
      </c>
      <c r="C2025" s="244" t="s">
        <v>5689</v>
      </c>
      <c r="D2025" s="244" t="s">
        <v>5690</v>
      </c>
      <c r="E2025" s="244" t="s">
        <v>4106</v>
      </c>
      <c r="G2025" s="244" t="s">
        <v>5716</v>
      </c>
      <c r="H2025" s="244" t="s">
        <v>906</v>
      </c>
      <c r="I2025" s="244" t="s">
        <v>3008</v>
      </c>
      <c r="J2025" s="244" t="s">
        <v>3658</v>
      </c>
      <c r="K2025" s="244" t="s">
        <v>904</v>
      </c>
    </row>
    <row r="2026" spans="1:11" s="244" customFormat="1" ht="26" x14ac:dyDescent="0.3">
      <c r="A2026" s="244" t="s">
        <v>898</v>
      </c>
      <c r="B2026" s="244" t="s">
        <v>899</v>
      </c>
      <c r="C2026" s="244" t="s">
        <v>5689</v>
      </c>
      <c r="D2026" s="244" t="s">
        <v>5690</v>
      </c>
      <c r="E2026" s="244" t="s">
        <v>4106</v>
      </c>
      <c r="G2026" s="244" t="s">
        <v>5716</v>
      </c>
      <c r="H2026" s="244" t="s">
        <v>906</v>
      </c>
      <c r="I2026" s="244" t="s">
        <v>2114</v>
      </c>
      <c r="J2026" s="244" t="s">
        <v>3659</v>
      </c>
      <c r="K2026" s="244" t="s">
        <v>904</v>
      </c>
    </row>
    <row r="2027" spans="1:11" s="244" customFormat="1" ht="26" x14ac:dyDescent="0.3">
      <c r="A2027" s="244" t="s">
        <v>898</v>
      </c>
      <c r="B2027" s="244" t="s">
        <v>899</v>
      </c>
      <c r="C2027" s="244" t="s">
        <v>5689</v>
      </c>
      <c r="D2027" s="244" t="s">
        <v>5690</v>
      </c>
      <c r="E2027" s="244" t="s">
        <v>4106</v>
      </c>
      <c r="G2027" s="244" t="s">
        <v>5716</v>
      </c>
      <c r="H2027" s="244" t="s">
        <v>906</v>
      </c>
      <c r="I2027" s="244" t="s">
        <v>4436</v>
      </c>
      <c r="J2027" s="244" t="s">
        <v>3660</v>
      </c>
      <c r="K2027" s="244" t="s">
        <v>904</v>
      </c>
    </row>
    <row r="2028" spans="1:11" s="244" customFormat="1" ht="26" x14ac:dyDescent="0.3">
      <c r="A2028" s="244" t="s">
        <v>898</v>
      </c>
      <c r="B2028" s="244" t="s">
        <v>899</v>
      </c>
      <c r="C2028" s="244" t="s">
        <v>5689</v>
      </c>
      <c r="D2028" s="244" t="s">
        <v>5690</v>
      </c>
      <c r="E2028" s="244" t="s">
        <v>4106</v>
      </c>
      <c r="G2028" s="244" t="s">
        <v>5716</v>
      </c>
      <c r="H2028" s="244" t="s">
        <v>906</v>
      </c>
      <c r="I2028" s="244" t="s">
        <v>1584</v>
      </c>
      <c r="J2028" s="244" t="s">
        <v>3661</v>
      </c>
      <c r="K2028" s="244" t="s">
        <v>904</v>
      </c>
    </row>
    <row r="2029" spans="1:11" s="244" customFormat="1" ht="26" x14ac:dyDescent="0.3">
      <c r="A2029" s="244" t="s">
        <v>898</v>
      </c>
      <c r="B2029" s="244" t="s">
        <v>899</v>
      </c>
      <c r="C2029" s="244" t="s">
        <v>5689</v>
      </c>
      <c r="D2029" s="244" t="s">
        <v>5690</v>
      </c>
      <c r="E2029" s="244" t="s">
        <v>4106</v>
      </c>
      <c r="G2029" s="244" t="s">
        <v>5716</v>
      </c>
      <c r="H2029" s="244" t="s">
        <v>906</v>
      </c>
      <c r="I2029" s="244" t="s">
        <v>3011</v>
      </c>
      <c r="J2029" s="244" t="s">
        <v>3662</v>
      </c>
      <c r="K2029" s="244" t="s">
        <v>904</v>
      </c>
    </row>
    <row r="2030" spans="1:11" s="244" customFormat="1" ht="26" x14ac:dyDescent="0.3">
      <c r="A2030" s="244" t="s">
        <v>898</v>
      </c>
      <c r="B2030" s="244" t="s">
        <v>899</v>
      </c>
      <c r="C2030" s="244" t="s">
        <v>5689</v>
      </c>
      <c r="D2030" s="244" t="s">
        <v>5690</v>
      </c>
      <c r="E2030" s="244" t="s">
        <v>4106</v>
      </c>
      <c r="G2030" s="244" t="s">
        <v>5716</v>
      </c>
      <c r="H2030" s="244" t="s">
        <v>906</v>
      </c>
      <c r="I2030" s="244" t="s">
        <v>4449</v>
      </c>
      <c r="J2030" s="244" t="s">
        <v>3663</v>
      </c>
      <c r="K2030" s="244" t="s">
        <v>904</v>
      </c>
    </row>
    <row r="2031" spans="1:11" s="244" customFormat="1" ht="26" x14ac:dyDescent="0.3">
      <c r="A2031" s="244" t="s">
        <v>898</v>
      </c>
      <c r="B2031" s="244" t="s">
        <v>899</v>
      </c>
      <c r="C2031" s="244" t="s">
        <v>5689</v>
      </c>
      <c r="D2031" s="244" t="s">
        <v>5690</v>
      </c>
      <c r="E2031" s="244" t="s">
        <v>4106</v>
      </c>
      <c r="G2031" s="244" t="s">
        <v>5716</v>
      </c>
      <c r="H2031" s="244" t="s">
        <v>906</v>
      </c>
      <c r="I2031" s="244" t="s">
        <v>4451</v>
      </c>
      <c r="J2031" s="244" t="s">
        <v>3664</v>
      </c>
      <c r="K2031" s="244" t="s">
        <v>904</v>
      </c>
    </row>
    <row r="2032" spans="1:11" s="244" customFormat="1" ht="26" x14ac:dyDescent="0.3">
      <c r="A2032" s="244" t="s">
        <v>898</v>
      </c>
      <c r="B2032" s="244" t="s">
        <v>899</v>
      </c>
      <c r="C2032" s="244" t="s">
        <v>5689</v>
      </c>
      <c r="D2032" s="244" t="s">
        <v>5690</v>
      </c>
      <c r="E2032" s="244" t="s">
        <v>4106</v>
      </c>
      <c r="G2032" s="244" t="s">
        <v>5716</v>
      </c>
      <c r="H2032" s="244" t="s">
        <v>906</v>
      </c>
      <c r="I2032" s="244" t="s">
        <v>1539</v>
      </c>
      <c r="J2032" s="244" t="s">
        <v>3665</v>
      </c>
      <c r="K2032" s="244" t="s">
        <v>904</v>
      </c>
    </row>
    <row r="2033" spans="1:11" s="244" customFormat="1" ht="26" x14ac:dyDescent="0.3">
      <c r="A2033" s="244" t="s">
        <v>898</v>
      </c>
      <c r="B2033" s="244" t="s">
        <v>899</v>
      </c>
      <c r="C2033" s="244" t="s">
        <v>5689</v>
      </c>
      <c r="D2033" s="244" t="s">
        <v>5690</v>
      </c>
      <c r="E2033" s="244" t="s">
        <v>4106</v>
      </c>
      <c r="G2033" s="244" t="s">
        <v>5716</v>
      </c>
      <c r="H2033" s="244" t="s">
        <v>906</v>
      </c>
      <c r="I2033" s="244" t="s">
        <v>1541</v>
      </c>
      <c r="J2033" s="244" t="s">
        <v>3666</v>
      </c>
      <c r="K2033" s="244" t="s">
        <v>904</v>
      </c>
    </row>
    <row r="2034" spans="1:11" s="244" customFormat="1" ht="26" x14ac:dyDescent="0.3">
      <c r="A2034" s="244" t="s">
        <v>898</v>
      </c>
      <c r="B2034" s="244" t="s">
        <v>899</v>
      </c>
      <c r="C2034" s="244" t="s">
        <v>5689</v>
      </c>
      <c r="D2034" s="244" t="s">
        <v>5690</v>
      </c>
      <c r="E2034" s="244" t="s">
        <v>4106</v>
      </c>
      <c r="G2034" s="244" t="s">
        <v>5716</v>
      </c>
      <c r="H2034" s="244" t="s">
        <v>906</v>
      </c>
      <c r="I2034" s="244" t="s">
        <v>1543</v>
      </c>
      <c r="J2034" s="244" t="s">
        <v>3667</v>
      </c>
      <c r="K2034" s="244" t="s">
        <v>904</v>
      </c>
    </row>
    <row r="2035" spans="1:11" s="244" customFormat="1" ht="26" x14ac:dyDescent="0.3">
      <c r="A2035" s="244" t="s">
        <v>898</v>
      </c>
      <c r="B2035" s="244" t="s">
        <v>899</v>
      </c>
      <c r="C2035" s="244" t="s">
        <v>5689</v>
      </c>
      <c r="D2035" s="244" t="s">
        <v>5690</v>
      </c>
      <c r="E2035" s="244" t="s">
        <v>4106</v>
      </c>
      <c r="G2035" s="244" t="s">
        <v>5716</v>
      </c>
      <c r="H2035" s="244" t="s">
        <v>906</v>
      </c>
      <c r="I2035" s="244" t="s">
        <v>2831</v>
      </c>
      <c r="J2035" s="244" t="s">
        <v>3668</v>
      </c>
      <c r="K2035" s="244" t="s">
        <v>904</v>
      </c>
    </row>
    <row r="2036" spans="1:11" s="244" customFormat="1" ht="26" x14ac:dyDescent="0.3">
      <c r="A2036" s="244" t="s">
        <v>898</v>
      </c>
      <c r="B2036" s="244" t="s">
        <v>899</v>
      </c>
      <c r="C2036" s="244" t="s">
        <v>5689</v>
      </c>
      <c r="D2036" s="244" t="s">
        <v>5690</v>
      </c>
      <c r="E2036" s="244" t="s">
        <v>4106</v>
      </c>
      <c r="G2036" s="244" t="s">
        <v>5716</v>
      </c>
      <c r="H2036" s="244" t="s">
        <v>906</v>
      </c>
      <c r="I2036" s="244" t="s">
        <v>1609</v>
      </c>
      <c r="J2036" s="244" t="s">
        <v>6083</v>
      </c>
      <c r="K2036" s="244" t="s">
        <v>904</v>
      </c>
    </row>
    <row r="2037" spans="1:11" s="244" customFormat="1" ht="26" x14ac:dyDescent="0.3">
      <c r="A2037" s="244" t="s">
        <v>898</v>
      </c>
      <c r="B2037" s="244" t="s">
        <v>899</v>
      </c>
      <c r="C2037" s="244" t="s">
        <v>5689</v>
      </c>
      <c r="D2037" s="244" t="s">
        <v>5690</v>
      </c>
      <c r="E2037" s="244" t="s">
        <v>4106</v>
      </c>
      <c r="G2037" s="244" t="s">
        <v>5716</v>
      </c>
      <c r="H2037" s="244" t="s">
        <v>906</v>
      </c>
      <c r="I2037" s="244" t="s">
        <v>1611</v>
      </c>
      <c r="J2037" s="244" t="s">
        <v>6084</v>
      </c>
      <c r="K2037" s="244" t="s">
        <v>904</v>
      </c>
    </row>
    <row r="2038" spans="1:11" s="244" customFormat="1" ht="26" x14ac:dyDescent="0.3">
      <c r="A2038" s="244" t="s">
        <v>898</v>
      </c>
      <c r="B2038" s="244" t="s">
        <v>899</v>
      </c>
      <c r="C2038" s="244" t="s">
        <v>5689</v>
      </c>
      <c r="D2038" s="244" t="s">
        <v>5690</v>
      </c>
      <c r="E2038" s="244" t="s">
        <v>4106</v>
      </c>
      <c r="G2038" s="244" t="s">
        <v>5716</v>
      </c>
      <c r="H2038" s="244" t="s">
        <v>906</v>
      </c>
      <c r="I2038" s="244" t="s">
        <v>1615</v>
      </c>
      <c r="J2038" s="244" t="s">
        <v>6085</v>
      </c>
      <c r="K2038" s="244" t="s">
        <v>904</v>
      </c>
    </row>
    <row r="2039" spans="1:11" s="244" customFormat="1" ht="26" x14ac:dyDescent="0.3">
      <c r="A2039" s="244" t="s">
        <v>898</v>
      </c>
      <c r="B2039" s="244" t="s">
        <v>899</v>
      </c>
      <c r="C2039" s="244" t="s">
        <v>5689</v>
      </c>
      <c r="D2039" s="244" t="s">
        <v>5690</v>
      </c>
      <c r="E2039" s="244" t="s">
        <v>4106</v>
      </c>
      <c r="G2039" s="244" t="s">
        <v>5716</v>
      </c>
      <c r="H2039" s="244" t="s">
        <v>906</v>
      </c>
      <c r="I2039" s="244" t="s">
        <v>1617</v>
      </c>
      <c r="J2039" s="244" t="s">
        <v>6086</v>
      </c>
      <c r="K2039" s="244" t="s">
        <v>904</v>
      </c>
    </row>
    <row r="2040" spans="1:11" s="244" customFormat="1" ht="26" x14ac:dyDescent="0.3">
      <c r="A2040" s="244" t="s">
        <v>898</v>
      </c>
      <c r="B2040" s="244" t="s">
        <v>899</v>
      </c>
      <c r="C2040" s="244" t="s">
        <v>5689</v>
      </c>
      <c r="D2040" s="244" t="s">
        <v>5690</v>
      </c>
      <c r="E2040" s="244" t="s">
        <v>4106</v>
      </c>
      <c r="G2040" s="244" t="s">
        <v>5716</v>
      </c>
      <c r="H2040" s="244" t="s">
        <v>906</v>
      </c>
      <c r="I2040" s="244" t="s">
        <v>3402</v>
      </c>
      <c r="J2040" s="244" t="s">
        <v>6087</v>
      </c>
      <c r="K2040" s="244" t="s">
        <v>904</v>
      </c>
    </row>
    <row r="2041" spans="1:11" s="244" customFormat="1" ht="26" x14ac:dyDescent="0.3">
      <c r="A2041" s="244" t="s">
        <v>898</v>
      </c>
      <c r="B2041" s="244" t="s">
        <v>899</v>
      </c>
      <c r="C2041" s="244" t="s">
        <v>5689</v>
      </c>
      <c r="D2041" s="244" t="s">
        <v>5690</v>
      </c>
      <c r="E2041" s="244" t="s">
        <v>4106</v>
      </c>
      <c r="G2041" s="244" t="s">
        <v>5716</v>
      </c>
      <c r="H2041" s="244" t="s">
        <v>906</v>
      </c>
      <c r="I2041" s="244" t="s">
        <v>3404</v>
      </c>
      <c r="J2041" s="244" t="s">
        <v>8918</v>
      </c>
      <c r="K2041" s="244" t="s">
        <v>904</v>
      </c>
    </row>
    <row r="2042" spans="1:11" s="244" customFormat="1" ht="26" x14ac:dyDescent="0.3">
      <c r="A2042" s="244" t="s">
        <v>898</v>
      </c>
      <c r="B2042" s="244" t="s">
        <v>899</v>
      </c>
      <c r="C2042" s="244" t="s">
        <v>5689</v>
      </c>
      <c r="D2042" s="244" t="s">
        <v>5690</v>
      </c>
      <c r="E2042" s="244" t="s">
        <v>4106</v>
      </c>
      <c r="G2042" s="244" t="s">
        <v>5716</v>
      </c>
      <c r="H2042" s="244" t="s">
        <v>906</v>
      </c>
      <c r="I2042" s="244" t="s">
        <v>3413</v>
      </c>
      <c r="J2042" s="244" t="s">
        <v>6088</v>
      </c>
      <c r="K2042" s="244" t="s">
        <v>904</v>
      </c>
    </row>
    <row r="2043" spans="1:11" s="244" customFormat="1" ht="26" x14ac:dyDescent="0.3">
      <c r="A2043" s="244" t="s">
        <v>898</v>
      </c>
      <c r="B2043" s="244" t="s">
        <v>899</v>
      </c>
      <c r="C2043" s="244" t="s">
        <v>5689</v>
      </c>
      <c r="D2043" s="244" t="s">
        <v>5690</v>
      </c>
      <c r="E2043" s="244" t="s">
        <v>4106</v>
      </c>
      <c r="G2043" s="244" t="s">
        <v>5716</v>
      </c>
      <c r="H2043" s="244" t="s">
        <v>906</v>
      </c>
      <c r="I2043" s="244" t="s">
        <v>2359</v>
      </c>
      <c r="J2043" s="244" t="s">
        <v>6089</v>
      </c>
      <c r="K2043" s="244" t="s">
        <v>904</v>
      </c>
    </row>
    <row r="2044" spans="1:11" s="244" customFormat="1" ht="26" x14ac:dyDescent="0.3">
      <c r="A2044" s="244" t="s">
        <v>898</v>
      </c>
      <c r="B2044" s="244" t="s">
        <v>899</v>
      </c>
      <c r="C2044" s="244" t="s">
        <v>5689</v>
      </c>
      <c r="D2044" s="244" t="s">
        <v>5690</v>
      </c>
      <c r="E2044" s="244" t="s">
        <v>4106</v>
      </c>
      <c r="G2044" s="244" t="s">
        <v>5716</v>
      </c>
      <c r="H2044" s="244" t="s">
        <v>906</v>
      </c>
      <c r="I2044" s="244" t="s">
        <v>2361</v>
      </c>
      <c r="J2044" s="244" t="s">
        <v>6090</v>
      </c>
      <c r="K2044" s="244" t="s">
        <v>904</v>
      </c>
    </row>
    <row r="2045" spans="1:11" s="244" customFormat="1" ht="26" x14ac:dyDescent="0.3">
      <c r="A2045" s="244" t="s">
        <v>898</v>
      </c>
      <c r="B2045" s="244" t="s">
        <v>899</v>
      </c>
      <c r="C2045" s="244" t="s">
        <v>5689</v>
      </c>
      <c r="D2045" s="244" t="s">
        <v>5690</v>
      </c>
      <c r="E2045" s="244" t="s">
        <v>4106</v>
      </c>
      <c r="G2045" s="244" t="s">
        <v>5716</v>
      </c>
      <c r="H2045" s="244" t="s">
        <v>906</v>
      </c>
      <c r="I2045" s="244" t="s">
        <v>2363</v>
      </c>
      <c r="J2045" s="244" t="s">
        <v>6091</v>
      </c>
      <c r="K2045" s="244" t="s">
        <v>904</v>
      </c>
    </row>
    <row r="2046" spans="1:11" s="244" customFormat="1" ht="26" x14ac:dyDescent="0.3">
      <c r="A2046" s="244" t="s">
        <v>898</v>
      </c>
      <c r="B2046" s="244" t="s">
        <v>899</v>
      </c>
      <c r="C2046" s="244" t="s">
        <v>5689</v>
      </c>
      <c r="D2046" s="244" t="s">
        <v>5690</v>
      </c>
      <c r="E2046" s="244" t="s">
        <v>4106</v>
      </c>
      <c r="G2046" s="244" t="s">
        <v>5716</v>
      </c>
      <c r="H2046" s="244" t="s">
        <v>906</v>
      </c>
      <c r="I2046" s="244" t="s">
        <v>2375</v>
      </c>
      <c r="J2046" s="244" t="s">
        <v>6092</v>
      </c>
      <c r="K2046" s="244" t="s">
        <v>904</v>
      </c>
    </row>
    <row r="2047" spans="1:11" s="244" customFormat="1" ht="26" x14ac:dyDescent="0.3">
      <c r="A2047" s="244" t="s">
        <v>898</v>
      </c>
      <c r="B2047" s="244" t="s">
        <v>899</v>
      </c>
      <c r="C2047" s="244" t="s">
        <v>5689</v>
      </c>
      <c r="D2047" s="244" t="s">
        <v>5690</v>
      </c>
      <c r="E2047" s="244" t="s">
        <v>4106</v>
      </c>
      <c r="G2047" s="244" t="s">
        <v>5716</v>
      </c>
      <c r="H2047" s="244" t="s">
        <v>906</v>
      </c>
      <c r="I2047" s="244" t="s">
        <v>1820</v>
      </c>
      <c r="J2047" s="244" t="s">
        <v>6093</v>
      </c>
      <c r="K2047" s="244" t="s">
        <v>904</v>
      </c>
    </row>
    <row r="2048" spans="1:11" s="244" customFormat="1" ht="26" x14ac:dyDescent="0.3">
      <c r="A2048" s="244" t="s">
        <v>898</v>
      </c>
      <c r="B2048" s="244" t="s">
        <v>899</v>
      </c>
      <c r="C2048" s="244" t="s">
        <v>5689</v>
      </c>
      <c r="D2048" s="244" t="s">
        <v>5690</v>
      </c>
      <c r="E2048" s="244" t="s">
        <v>4106</v>
      </c>
      <c r="G2048" s="244" t="s">
        <v>5716</v>
      </c>
      <c r="H2048" s="244" t="s">
        <v>906</v>
      </c>
      <c r="I2048" s="244" t="s">
        <v>2378</v>
      </c>
      <c r="J2048" s="244" t="s">
        <v>6094</v>
      </c>
      <c r="K2048" s="244" t="s">
        <v>904</v>
      </c>
    </row>
    <row r="2049" spans="1:11" s="244" customFormat="1" ht="26" x14ac:dyDescent="0.3">
      <c r="A2049" s="244" t="s">
        <v>898</v>
      </c>
      <c r="B2049" s="244" t="s">
        <v>899</v>
      </c>
      <c r="C2049" s="244" t="s">
        <v>5689</v>
      </c>
      <c r="D2049" s="244" t="s">
        <v>5690</v>
      </c>
      <c r="E2049" s="244" t="s">
        <v>4106</v>
      </c>
      <c r="G2049" s="244" t="s">
        <v>5716</v>
      </c>
      <c r="H2049" s="244" t="s">
        <v>906</v>
      </c>
      <c r="I2049" s="244" t="s">
        <v>2384</v>
      </c>
      <c r="J2049" s="244" t="s">
        <v>4221</v>
      </c>
      <c r="K2049" s="244" t="s">
        <v>904</v>
      </c>
    </row>
    <row r="2050" spans="1:11" s="244" customFormat="1" ht="26" x14ac:dyDescent="0.3">
      <c r="A2050" s="244" t="s">
        <v>898</v>
      </c>
      <c r="B2050" s="244" t="s">
        <v>899</v>
      </c>
      <c r="C2050" s="244" t="s">
        <v>5689</v>
      </c>
      <c r="D2050" s="244" t="s">
        <v>5690</v>
      </c>
      <c r="E2050" s="244" t="s">
        <v>4106</v>
      </c>
      <c r="G2050" s="244" t="s">
        <v>5716</v>
      </c>
      <c r="H2050" s="244" t="s">
        <v>906</v>
      </c>
      <c r="I2050" s="244" t="s">
        <v>2386</v>
      </c>
      <c r="J2050" s="244" t="s">
        <v>4222</v>
      </c>
      <c r="K2050" s="244" t="s">
        <v>904</v>
      </c>
    </row>
    <row r="2051" spans="1:11" s="244" customFormat="1" ht="26" x14ac:dyDescent="0.3">
      <c r="A2051" s="244" t="s">
        <v>898</v>
      </c>
      <c r="B2051" s="244" t="s">
        <v>899</v>
      </c>
      <c r="C2051" s="244" t="s">
        <v>5689</v>
      </c>
      <c r="D2051" s="244" t="s">
        <v>5690</v>
      </c>
      <c r="E2051" s="244" t="s">
        <v>4106</v>
      </c>
      <c r="G2051" s="244" t="s">
        <v>5716</v>
      </c>
      <c r="H2051" s="244" t="s">
        <v>906</v>
      </c>
      <c r="I2051" s="244" t="s">
        <v>2390</v>
      </c>
      <c r="J2051" s="244" t="s">
        <v>1416</v>
      </c>
      <c r="K2051" s="244" t="s">
        <v>904</v>
      </c>
    </row>
    <row r="2052" spans="1:11" s="244" customFormat="1" ht="26" x14ac:dyDescent="0.3">
      <c r="A2052" s="244" t="s">
        <v>898</v>
      </c>
      <c r="B2052" s="244" t="s">
        <v>899</v>
      </c>
      <c r="C2052" s="244" t="s">
        <v>5689</v>
      </c>
      <c r="D2052" s="244" t="s">
        <v>5690</v>
      </c>
      <c r="E2052" s="244" t="s">
        <v>4106</v>
      </c>
      <c r="G2052" s="244" t="s">
        <v>5716</v>
      </c>
      <c r="H2052" s="244" t="s">
        <v>906</v>
      </c>
      <c r="I2052" s="244" t="s">
        <v>2392</v>
      </c>
      <c r="J2052" s="244" t="s">
        <v>5847</v>
      </c>
      <c r="K2052" s="244" t="s">
        <v>904</v>
      </c>
    </row>
    <row r="2053" spans="1:11" s="244" customFormat="1" ht="26" x14ac:dyDescent="0.3">
      <c r="A2053" s="244" t="s">
        <v>898</v>
      </c>
      <c r="B2053" s="244" t="s">
        <v>899</v>
      </c>
      <c r="C2053" s="244" t="s">
        <v>5689</v>
      </c>
      <c r="D2053" s="244" t="s">
        <v>5690</v>
      </c>
      <c r="E2053" s="244" t="s">
        <v>4106</v>
      </c>
      <c r="G2053" s="244" t="s">
        <v>5716</v>
      </c>
      <c r="H2053" s="244" t="s">
        <v>906</v>
      </c>
      <c r="I2053" s="244" t="s">
        <v>3435</v>
      </c>
      <c r="J2053" s="244" t="s">
        <v>4754</v>
      </c>
      <c r="K2053" s="244" t="s">
        <v>904</v>
      </c>
    </row>
    <row r="2054" spans="1:11" s="244" customFormat="1" ht="26" x14ac:dyDescent="0.3">
      <c r="A2054" s="244" t="s">
        <v>898</v>
      </c>
      <c r="B2054" s="244" t="s">
        <v>899</v>
      </c>
      <c r="C2054" s="244" t="s">
        <v>5689</v>
      </c>
      <c r="D2054" s="244" t="s">
        <v>5690</v>
      </c>
      <c r="E2054" s="244" t="s">
        <v>4106</v>
      </c>
      <c r="G2054" s="244" t="s">
        <v>5716</v>
      </c>
      <c r="H2054" s="244" t="s">
        <v>906</v>
      </c>
      <c r="I2054" s="244" t="s">
        <v>2395</v>
      </c>
      <c r="J2054" s="244" t="s">
        <v>8021</v>
      </c>
      <c r="K2054" s="244" t="s">
        <v>904</v>
      </c>
    </row>
    <row r="2055" spans="1:11" s="244" customFormat="1" ht="26" x14ac:dyDescent="0.3">
      <c r="A2055" s="244" t="s">
        <v>898</v>
      </c>
      <c r="B2055" s="244" t="s">
        <v>899</v>
      </c>
      <c r="C2055" s="244" t="s">
        <v>5689</v>
      </c>
      <c r="D2055" s="244" t="s">
        <v>5690</v>
      </c>
      <c r="E2055" s="244" t="s">
        <v>4106</v>
      </c>
      <c r="G2055" s="244" t="s">
        <v>5716</v>
      </c>
      <c r="H2055" s="244" t="s">
        <v>906</v>
      </c>
      <c r="I2055" s="244" t="s">
        <v>2397</v>
      </c>
      <c r="J2055" s="244" t="s">
        <v>8022</v>
      </c>
      <c r="K2055" s="244" t="s">
        <v>904</v>
      </c>
    </row>
    <row r="2056" spans="1:11" s="244" customFormat="1" ht="26" x14ac:dyDescent="0.3">
      <c r="A2056" s="244" t="s">
        <v>898</v>
      </c>
      <c r="B2056" s="244" t="s">
        <v>899</v>
      </c>
      <c r="C2056" s="244" t="s">
        <v>5689</v>
      </c>
      <c r="D2056" s="244" t="s">
        <v>5690</v>
      </c>
      <c r="E2056" s="244" t="s">
        <v>4106</v>
      </c>
      <c r="G2056" s="244" t="s">
        <v>5716</v>
      </c>
      <c r="H2056" s="244" t="s">
        <v>906</v>
      </c>
      <c r="I2056" s="244" t="s">
        <v>2401</v>
      </c>
      <c r="J2056" s="244" t="s">
        <v>8023</v>
      </c>
      <c r="K2056" s="244" t="s">
        <v>904</v>
      </c>
    </row>
    <row r="2057" spans="1:11" s="244" customFormat="1" ht="26" x14ac:dyDescent="0.3">
      <c r="A2057" s="244" t="s">
        <v>898</v>
      </c>
      <c r="B2057" s="244" t="s">
        <v>899</v>
      </c>
      <c r="C2057" s="244" t="s">
        <v>5689</v>
      </c>
      <c r="D2057" s="244" t="s">
        <v>5690</v>
      </c>
      <c r="E2057" s="244" t="s">
        <v>4106</v>
      </c>
      <c r="G2057" s="244" t="s">
        <v>5716</v>
      </c>
      <c r="H2057" s="244" t="s">
        <v>906</v>
      </c>
      <c r="I2057" s="244" t="s">
        <v>2403</v>
      </c>
      <c r="J2057" s="244" t="s">
        <v>5880</v>
      </c>
      <c r="K2057" s="244" t="s">
        <v>904</v>
      </c>
    </row>
    <row r="2058" spans="1:11" s="244" customFormat="1" ht="26" x14ac:dyDescent="0.3">
      <c r="A2058" s="244" t="s">
        <v>898</v>
      </c>
      <c r="B2058" s="244" t="s">
        <v>899</v>
      </c>
      <c r="C2058" s="244" t="s">
        <v>5689</v>
      </c>
      <c r="D2058" s="244" t="s">
        <v>5690</v>
      </c>
      <c r="E2058" s="244" t="s">
        <v>4106</v>
      </c>
      <c r="G2058" s="244" t="s">
        <v>5716</v>
      </c>
      <c r="H2058" s="244" t="s">
        <v>906</v>
      </c>
      <c r="I2058" s="244" t="s">
        <v>2409</v>
      </c>
      <c r="J2058" s="244" t="s">
        <v>8024</v>
      </c>
      <c r="K2058" s="244" t="s">
        <v>904</v>
      </c>
    </row>
    <row r="2059" spans="1:11" s="244" customFormat="1" ht="26" x14ac:dyDescent="0.3">
      <c r="A2059" s="244" t="s">
        <v>898</v>
      </c>
      <c r="B2059" s="244" t="s">
        <v>899</v>
      </c>
      <c r="C2059" s="244" t="s">
        <v>5689</v>
      </c>
      <c r="D2059" s="244" t="s">
        <v>5690</v>
      </c>
      <c r="E2059" s="244" t="s">
        <v>4106</v>
      </c>
      <c r="G2059" s="244" t="s">
        <v>5716</v>
      </c>
      <c r="H2059" s="244" t="s">
        <v>906</v>
      </c>
      <c r="I2059" s="244" t="s">
        <v>2411</v>
      </c>
      <c r="J2059" s="244" t="s">
        <v>8025</v>
      </c>
      <c r="K2059" s="244" t="s">
        <v>904</v>
      </c>
    </row>
    <row r="2060" spans="1:11" s="244" customFormat="1" ht="26" x14ac:dyDescent="0.3">
      <c r="A2060" s="244" t="s">
        <v>898</v>
      </c>
      <c r="B2060" s="244" t="s">
        <v>899</v>
      </c>
      <c r="C2060" s="244" t="s">
        <v>5689</v>
      </c>
      <c r="D2060" s="244" t="s">
        <v>5690</v>
      </c>
      <c r="E2060" s="244" t="s">
        <v>4106</v>
      </c>
      <c r="G2060" s="244" t="s">
        <v>5716</v>
      </c>
      <c r="H2060" s="244" t="s">
        <v>906</v>
      </c>
      <c r="I2060" s="244" t="s">
        <v>2413</v>
      </c>
      <c r="J2060" s="244" t="s">
        <v>8026</v>
      </c>
      <c r="K2060" s="244" t="s">
        <v>904</v>
      </c>
    </row>
    <row r="2061" spans="1:11" s="244" customFormat="1" ht="26" x14ac:dyDescent="0.3">
      <c r="A2061" s="244" t="s">
        <v>898</v>
      </c>
      <c r="B2061" s="244" t="s">
        <v>899</v>
      </c>
      <c r="C2061" s="244" t="s">
        <v>5689</v>
      </c>
      <c r="D2061" s="244" t="s">
        <v>5690</v>
      </c>
      <c r="E2061" s="244" t="s">
        <v>4106</v>
      </c>
      <c r="G2061" s="244" t="s">
        <v>5716</v>
      </c>
      <c r="H2061" s="244" t="s">
        <v>906</v>
      </c>
      <c r="I2061" s="244" t="s">
        <v>2417</v>
      </c>
      <c r="J2061" s="244" t="s">
        <v>8027</v>
      </c>
      <c r="K2061" s="244" t="s">
        <v>904</v>
      </c>
    </row>
    <row r="2062" spans="1:11" s="244" customFormat="1" ht="26" x14ac:dyDescent="0.3">
      <c r="A2062" s="244" t="s">
        <v>898</v>
      </c>
      <c r="B2062" s="244" t="s">
        <v>899</v>
      </c>
      <c r="C2062" s="244" t="s">
        <v>5689</v>
      </c>
      <c r="D2062" s="244" t="s">
        <v>5690</v>
      </c>
      <c r="E2062" s="244" t="s">
        <v>4106</v>
      </c>
      <c r="G2062" s="244" t="s">
        <v>5716</v>
      </c>
      <c r="H2062" s="244" t="s">
        <v>906</v>
      </c>
      <c r="I2062" s="244" t="s">
        <v>2421</v>
      </c>
      <c r="J2062" s="244" t="s">
        <v>8028</v>
      </c>
      <c r="K2062" s="244" t="s">
        <v>904</v>
      </c>
    </row>
    <row r="2063" spans="1:11" s="244" customFormat="1" ht="26" x14ac:dyDescent="0.3">
      <c r="A2063" s="244" t="s">
        <v>898</v>
      </c>
      <c r="B2063" s="244" t="s">
        <v>899</v>
      </c>
      <c r="C2063" s="244" t="s">
        <v>5689</v>
      </c>
      <c r="D2063" s="244" t="s">
        <v>5690</v>
      </c>
      <c r="E2063" s="244" t="s">
        <v>4106</v>
      </c>
      <c r="G2063" s="244" t="s">
        <v>5716</v>
      </c>
      <c r="H2063" s="244" t="s">
        <v>906</v>
      </c>
      <c r="I2063" s="244" t="s">
        <v>3454</v>
      </c>
      <c r="J2063" s="244" t="s">
        <v>8029</v>
      </c>
      <c r="K2063" s="244" t="s">
        <v>904</v>
      </c>
    </row>
    <row r="2064" spans="1:11" s="244" customFormat="1" ht="26" x14ac:dyDescent="0.3">
      <c r="A2064" s="244" t="s">
        <v>898</v>
      </c>
      <c r="B2064" s="244" t="s">
        <v>899</v>
      </c>
      <c r="C2064" s="244" t="s">
        <v>5689</v>
      </c>
      <c r="D2064" s="244" t="s">
        <v>5690</v>
      </c>
      <c r="E2064" s="244" t="s">
        <v>4106</v>
      </c>
      <c r="G2064" s="244" t="s">
        <v>5716</v>
      </c>
      <c r="H2064" s="244" t="s">
        <v>906</v>
      </c>
      <c r="I2064" s="244" t="s">
        <v>2424</v>
      </c>
      <c r="J2064" s="244" t="s">
        <v>8030</v>
      </c>
      <c r="K2064" s="244" t="s">
        <v>904</v>
      </c>
    </row>
    <row r="2065" spans="1:11" s="244" customFormat="1" ht="26" x14ac:dyDescent="0.3">
      <c r="A2065" s="244" t="s">
        <v>898</v>
      </c>
      <c r="B2065" s="244" t="s">
        <v>899</v>
      </c>
      <c r="C2065" s="244" t="s">
        <v>5689</v>
      </c>
      <c r="D2065" s="244" t="s">
        <v>5690</v>
      </c>
      <c r="E2065" s="244" t="s">
        <v>4106</v>
      </c>
      <c r="G2065" s="244" t="s">
        <v>5716</v>
      </c>
      <c r="H2065" s="244" t="s">
        <v>906</v>
      </c>
      <c r="I2065" s="244" t="s">
        <v>2426</v>
      </c>
      <c r="J2065" s="244" t="s">
        <v>8149</v>
      </c>
      <c r="K2065" s="244" t="s">
        <v>904</v>
      </c>
    </row>
    <row r="2066" spans="1:11" s="244" customFormat="1" ht="26" x14ac:dyDescent="0.3">
      <c r="A2066" s="244" t="s">
        <v>898</v>
      </c>
      <c r="B2066" s="244" t="s">
        <v>899</v>
      </c>
      <c r="C2066" s="244" t="s">
        <v>5689</v>
      </c>
      <c r="D2066" s="244" t="s">
        <v>5690</v>
      </c>
      <c r="E2066" s="244" t="s">
        <v>4106</v>
      </c>
      <c r="G2066" s="244" t="s">
        <v>5716</v>
      </c>
      <c r="H2066" s="244" t="s">
        <v>906</v>
      </c>
      <c r="I2066" s="244" t="s">
        <v>2428</v>
      </c>
      <c r="J2066" s="244" t="s">
        <v>8150</v>
      </c>
      <c r="K2066" s="244" t="s">
        <v>904</v>
      </c>
    </row>
    <row r="2067" spans="1:11" s="244" customFormat="1" ht="26" x14ac:dyDescent="0.3">
      <c r="A2067" s="244" t="s">
        <v>898</v>
      </c>
      <c r="B2067" s="244" t="s">
        <v>899</v>
      </c>
      <c r="C2067" s="244" t="s">
        <v>5689</v>
      </c>
      <c r="D2067" s="244" t="s">
        <v>5690</v>
      </c>
      <c r="E2067" s="244" t="s">
        <v>4106</v>
      </c>
      <c r="G2067" s="244" t="s">
        <v>5716</v>
      </c>
      <c r="H2067" s="244" t="s">
        <v>906</v>
      </c>
      <c r="I2067" s="244" t="s">
        <v>2430</v>
      </c>
      <c r="J2067" s="244" t="s">
        <v>8151</v>
      </c>
      <c r="K2067" s="244" t="s">
        <v>904</v>
      </c>
    </row>
    <row r="2068" spans="1:11" s="244" customFormat="1" ht="26" x14ac:dyDescent="0.3">
      <c r="A2068" s="244" t="s">
        <v>898</v>
      </c>
      <c r="B2068" s="244" t="s">
        <v>899</v>
      </c>
      <c r="C2068" s="244" t="s">
        <v>5689</v>
      </c>
      <c r="D2068" s="244" t="s">
        <v>5690</v>
      </c>
      <c r="E2068" s="244" t="s">
        <v>4106</v>
      </c>
      <c r="G2068" s="244" t="s">
        <v>5716</v>
      </c>
      <c r="H2068" s="244" t="s">
        <v>906</v>
      </c>
      <c r="I2068" s="244" t="s">
        <v>2432</v>
      </c>
      <c r="J2068" s="244" t="s">
        <v>8152</v>
      </c>
      <c r="K2068" s="244" t="s">
        <v>904</v>
      </c>
    </row>
    <row r="2069" spans="1:11" s="244" customFormat="1" ht="26" x14ac:dyDescent="0.3">
      <c r="A2069" s="244" t="s">
        <v>898</v>
      </c>
      <c r="B2069" s="244" t="s">
        <v>899</v>
      </c>
      <c r="C2069" s="244" t="s">
        <v>5689</v>
      </c>
      <c r="D2069" s="244" t="s">
        <v>5690</v>
      </c>
      <c r="E2069" s="244" t="s">
        <v>4106</v>
      </c>
      <c r="G2069" s="244" t="s">
        <v>909</v>
      </c>
      <c r="H2069" s="244" t="s">
        <v>910</v>
      </c>
      <c r="I2069" s="244" t="s">
        <v>4106</v>
      </c>
      <c r="J2069" s="244" t="s">
        <v>8906</v>
      </c>
      <c r="K2069" s="244" t="s">
        <v>907</v>
      </c>
    </row>
    <row r="2070" spans="1:11" s="244" customFormat="1" ht="26" x14ac:dyDescent="0.3">
      <c r="A2070" s="244" t="s">
        <v>898</v>
      </c>
      <c r="B2070" s="244" t="s">
        <v>899</v>
      </c>
      <c r="C2070" s="244" t="s">
        <v>5689</v>
      </c>
      <c r="D2070" s="244" t="s">
        <v>5690</v>
      </c>
      <c r="E2070" s="244" t="s">
        <v>4106</v>
      </c>
      <c r="G2070" s="244" t="s">
        <v>909</v>
      </c>
      <c r="H2070" s="244" t="s">
        <v>910</v>
      </c>
      <c r="I2070" s="244" t="s">
        <v>6120</v>
      </c>
      <c r="J2070" s="244" t="s">
        <v>3669</v>
      </c>
      <c r="K2070" s="244" t="s">
        <v>907</v>
      </c>
    </row>
    <row r="2071" spans="1:11" s="244" customFormat="1" ht="26" x14ac:dyDescent="0.3">
      <c r="A2071" s="244" t="s">
        <v>898</v>
      </c>
      <c r="B2071" s="244" t="s">
        <v>899</v>
      </c>
      <c r="C2071" s="244" t="s">
        <v>5689</v>
      </c>
      <c r="D2071" s="244" t="s">
        <v>5690</v>
      </c>
      <c r="E2071" s="244" t="s">
        <v>4106</v>
      </c>
      <c r="G2071" s="244" t="s">
        <v>909</v>
      </c>
      <c r="H2071" s="244" t="s">
        <v>910</v>
      </c>
      <c r="I2071" s="244" t="s">
        <v>869</v>
      </c>
      <c r="J2071" s="244" t="s">
        <v>3670</v>
      </c>
      <c r="K2071" s="244" t="s">
        <v>907</v>
      </c>
    </row>
    <row r="2072" spans="1:11" s="244" customFormat="1" ht="26" x14ac:dyDescent="0.3">
      <c r="A2072" s="244" t="s">
        <v>898</v>
      </c>
      <c r="B2072" s="244" t="s">
        <v>899</v>
      </c>
      <c r="C2072" s="244" t="s">
        <v>5689</v>
      </c>
      <c r="D2072" s="244" t="s">
        <v>5690</v>
      </c>
      <c r="E2072" s="244" t="s">
        <v>4106</v>
      </c>
      <c r="G2072" s="244" t="s">
        <v>909</v>
      </c>
      <c r="H2072" s="244" t="s">
        <v>910</v>
      </c>
      <c r="I2072" s="244" t="s">
        <v>873</v>
      </c>
      <c r="J2072" s="244" t="s">
        <v>3671</v>
      </c>
      <c r="K2072" s="244" t="s">
        <v>907</v>
      </c>
    </row>
    <row r="2073" spans="1:11" s="244" customFormat="1" ht="26" x14ac:dyDescent="0.3">
      <c r="A2073" s="244" t="s">
        <v>898</v>
      </c>
      <c r="B2073" s="244" t="s">
        <v>899</v>
      </c>
      <c r="C2073" s="244" t="s">
        <v>5689</v>
      </c>
      <c r="D2073" s="244" t="s">
        <v>5690</v>
      </c>
      <c r="E2073" s="244" t="s">
        <v>4106</v>
      </c>
      <c r="G2073" s="244" t="s">
        <v>909</v>
      </c>
      <c r="H2073" s="244" t="s">
        <v>910</v>
      </c>
      <c r="I2073" s="244" t="s">
        <v>2152</v>
      </c>
      <c r="J2073" s="244" t="s">
        <v>3672</v>
      </c>
      <c r="K2073" s="244" t="s">
        <v>907</v>
      </c>
    </row>
    <row r="2074" spans="1:11" s="244" customFormat="1" ht="26" x14ac:dyDescent="0.3">
      <c r="A2074" s="244" t="s">
        <v>898</v>
      </c>
      <c r="B2074" s="244" t="s">
        <v>899</v>
      </c>
      <c r="C2074" s="244" t="s">
        <v>5689</v>
      </c>
      <c r="D2074" s="244" t="s">
        <v>5690</v>
      </c>
      <c r="E2074" s="244" t="s">
        <v>4106</v>
      </c>
      <c r="G2074" s="244" t="s">
        <v>909</v>
      </c>
      <c r="H2074" s="244" t="s">
        <v>910</v>
      </c>
      <c r="I2074" s="244" t="s">
        <v>2156</v>
      </c>
      <c r="J2074" s="244" t="s">
        <v>3673</v>
      </c>
      <c r="K2074" s="244" t="s">
        <v>907</v>
      </c>
    </row>
    <row r="2075" spans="1:11" s="244" customFormat="1" ht="26" x14ac:dyDescent="0.3">
      <c r="A2075" s="244" t="s">
        <v>898</v>
      </c>
      <c r="B2075" s="244" t="s">
        <v>899</v>
      </c>
      <c r="C2075" s="244" t="s">
        <v>5689</v>
      </c>
      <c r="D2075" s="244" t="s">
        <v>5690</v>
      </c>
      <c r="E2075" s="244" t="s">
        <v>4106</v>
      </c>
      <c r="G2075" s="244" t="s">
        <v>909</v>
      </c>
      <c r="H2075" s="244" t="s">
        <v>910</v>
      </c>
      <c r="I2075" s="244" t="s">
        <v>5352</v>
      </c>
      <c r="J2075" s="244" t="s">
        <v>3674</v>
      </c>
      <c r="K2075" s="244" t="s">
        <v>907</v>
      </c>
    </row>
    <row r="2076" spans="1:11" s="244" customFormat="1" ht="26" x14ac:dyDescent="0.3">
      <c r="A2076" s="244" t="s">
        <v>898</v>
      </c>
      <c r="B2076" s="244" t="s">
        <v>899</v>
      </c>
      <c r="C2076" s="244" t="s">
        <v>5689</v>
      </c>
      <c r="D2076" s="244" t="s">
        <v>5690</v>
      </c>
      <c r="E2076" s="244" t="s">
        <v>4106</v>
      </c>
      <c r="G2076" s="244" t="s">
        <v>909</v>
      </c>
      <c r="H2076" s="244" t="s">
        <v>910</v>
      </c>
      <c r="I2076" s="244" t="s">
        <v>5354</v>
      </c>
      <c r="J2076" s="244" t="s">
        <v>3675</v>
      </c>
      <c r="K2076" s="244" t="s">
        <v>907</v>
      </c>
    </row>
    <row r="2077" spans="1:11" s="244" customFormat="1" ht="26" x14ac:dyDescent="0.3">
      <c r="A2077" s="244" t="s">
        <v>898</v>
      </c>
      <c r="B2077" s="244" t="s">
        <v>899</v>
      </c>
      <c r="C2077" s="244" t="s">
        <v>5689</v>
      </c>
      <c r="D2077" s="244" t="s">
        <v>5690</v>
      </c>
      <c r="E2077" s="244" t="s">
        <v>4106</v>
      </c>
      <c r="G2077" s="244" t="s">
        <v>909</v>
      </c>
      <c r="H2077" s="244" t="s">
        <v>910</v>
      </c>
      <c r="I2077" s="244" t="s">
        <v>5015</v>
      </c>
      <c r="J2077" s="244" t="s">
        <v>3676</v>
      </c>
      <c r="K2077" s="244" t="s">
        <v>907</v>
      </c>
    </row>
    <row r="2078" spans="1:11" s="244" customFormat="1" ht="26" x14ac:dyDescent="0.3">
      <c r="A2078" s="244" t="s">
        <v>898</v>
      </c>
      <c r="B2078" s="244" t="s">
        <v>899</v>
      </c>
      <c r="C2078" s="244" t="s">
        <v>5689</v>
      </c>
      <c r="D2078" s="244" t="s">
        <v>5690</v>
      </c>
      <c r="E2078" s="244" t="s">
        <v>4106</v>
      </c>
      <c r="G2078" s="244" t="s">
        <v>909</v>
      </c>
      <c r="H2078" s="244" t="s">
        <v>910</v>
      </c>
      <c r="I2078" s="244" t="s">
        <v>884</v>
      </c>
      <c r="J2078" s="244" t="s">
        <v>3677</v>
      </c>
      <c r="K2078" s="244" t="s">
        <v>907</v>
      </c>
    </row>
    <row r="2079" spans="1:11" s="244" customFormat="1" ht="26" x14ac:dyDescent="0.3">
      <c r="A2079" s="244" t="s">
        <v>898</v>
      </c>
      <c r="B2079" s="244" t="s">
        <v>899</v>
      </c>
      <c r="C2079" s="244" t="s">
        <v>5689</v>
      </c>
      <c r="D2079" s="244" t="s">
        <v>5690</v>
      </c>
      <c r="E2079" s="244" t="s">
        <v>4106</v>
      </c>
      <c r="G2079" s="244" t="s">
        <v>909</v>
      </c>
      <c r="H2079" s="244" t="s">
        <v>910</v>
      </c>
      <c r="I2079" s="244" t="s">
        <v>895</v>
      </c>
      <c r="J2079" s="244" t="s">
        <v>3678</v>
      </c>
      <c r="K2079" s="244" t="s">
        <v>907</v>
      </c>
    </row>
    <row r="2080" spans="1:11" s="244" customFormat="1" ht="26" x14ac:dyDescent="0.3">
      <c r="A2080" s="244" t="s">
        <v>898</v>
      </c>
      <c r="B2080" s="244" t="s">
        <v>899</v>
      </c>
      <c r="C2080" s="244" t="s">
        <v>5689</v>
      </c>
      <c r="D2080" s="244" t="s">
        <v>5690</v>
      </c>
      <c r="E2080" s="244" t="s">
        <v>4106</v>
      </c>
      <c r="G2080" s="244" t="s">
        <v>909</v>
      </c>
      <c r="H2080" s="244" t="s">
        <v>910</v>
      </c>
      <c r="I2080" s="244" t="s">
        <v>901</v>
      </c>
      <c r="J2080" s="244" t="s">
        <v>3679</v>
      </c>
      <c r="K2080" s="244" t="s">
        <v>907</v>
      </c>
    </row>
    <row r="2081" spans="1:11" s="244" customFormat="1" ht="26" x14ac:dyDescent="0.3">
      <c r="A2081" s="244" t="s">
        <v>898</v>
      </c>
      <c r="B2081" s="244" t="s">
        <v>899</v>
      </c>
      <c r="C2081" s="244" t="s">
        <v>5689</v>
      </c>
      <c r="D2081" s="244" t="s">
        <v>5690</v>
      </c>
      <c r="E2081" s="244" t="s">
        <v>4106</v>
      </c>
      <c r="G2081" s="244" t="s">
        <v>909</v>
      </c>
      <c r="H2081" s="244" t="s">
        <v>910</v>
      </c>
      <c r="I2081" s="244" t="s">
        <v>5358</v>
      </c>
      <c r="J2081" s="244" t="s">
        <v>3680</v>
      </c>
      <c r="K2081" s="244" t="s">
        <v>907</v>
      </c>
    </row>
    <row r="2082" spans="1:11" s="244" customFormat="1" ht="26" x14ac:dyDescent="0.3">
      <c r="A2082" s="244" t="s">
        <v>898</v>
      </c>
      <c r="B2082" s="244" t="s">
        <v>899</v>
      </c>
      <c r="C2082" s="244" t="s">
        <v>5689</v>
      </c>
      <c r="D2082" s="244" t="s">
        <v>5690</v>
      </c>
      <c r="E2082" s="244" t="s">
        <v>4106</v>
      </c>
      <c r="G2082" s="244" t="s">
        <v>909</v>
      </c>
      <c r="H2082" s="244" t="s">
        <v>910</v>
      </c>
      <c r="I2082" s="244" t="s">
        <v>904</v>
      </c>
      <c r="J2082" s="244" t="s">
        <v>3681</v>
      </c>
      <c r="K2082" s="244" t="s">
        <v>907</v>
      </c>
    </row>
    <row r="2083" spans="1:11" s="244" customFormat="1" ht="26" x14ac:dyDescent="0.3">
      <c r="A2083" s="244" t="s">
        <v>898</v>
      </c>
      <c r="B2083" s="244" t="s">
        <v>899</v>
      </c>
      <c r="C2083" s="244" t="s">
        <v>5689</v>
      </c>
      <c r="D2083" s="244" t="s">
        <v>5690</v>
      </c>
      <c r="E2083" s="244" t="s">
        <v>4106</v>
      </c>
      <c r="G2083" s="244" t="s">
        <v>909</v>
      </c>
      <c r="H2083" s="244" t="s">
        <v>910</v>
      </c>
      <c r="I2083" s="244" t="s">
        <v>907</v>
      </c>
      <c r="J2083" s="244" t="s">
        <v>3682</v>
      </c>
      <c r="K2083" s="244" t="s">
        <v>907</v>
      </c>
    </row>
    <row r="2084" spans="1:11" s="244" customFormat="1" ht="26" x14ac:dyDescent="0.3">
      <c r="A2084" s="244" t="s">
        <v>898</v>
      </c>
      <c r="B2084" s="244" t="s">
        <v>899</v>
      </c>
      <c r="C2084" s="244" t="s">
        <v>5689</v>
      </c>
      <c r="D2084" s="244" t="s">
        <v>5690</v>
      </c>
      <c r="E2084" s="244" t="s">
        <v>4106</v>
      </c>
      <c r="G2084" s="244" t="s">
        <v>909</v>
      </c>
      <c r="H2084" s="244" t="s">
        <v>910</v>
      </c>
      <c r="I2084" s="244" t="s">
        <v>921</v>
      </c>
      <c r="J2084" s="244" t="s">
        <v>3683</v>
      </c>
      <c r="K2084" s="244" t="s">
        <v>907</v>
      </c>
    </row>
    <row r="2085" spans="1:11" s="244" customFormat="1" ht="26" x14ac:dyDescent="0.3">
      <c r="A2085" s="244" t="s">
        <v>898</v>
      </c>
      <c r="B2085" s="244" t="s">
        <v>899</v>
      </c>
      <c r="C2085" s="244" t="s">
        <v>5689</v>
      </c>
      <c r="D2085" s="244" t="s">
        <v>5690</v>
      </c>
      <c r="E2085" s="244" t="s">
        <v>4106</v>
      </c>
      <c r="G2085" s="244" t="s">
        <v>909</v>
      </c>
      <c r="H2085" s="244" t="s">
        <v>910</v>
      </c>
      <c r="I2085" s="244" t="s">
        <v>925</v>
      </c>
      <c r="J2085" s="244" t="s">
        <v>3684</v>
      </c>
      <c r="K2085" s="244" t="s">
        <v>907</v>
      </c>
    </row>
    <row r="2086" spans="1:11" s="244" customFormat="1" ht="26" x14ac:dyDescent="0.3">
      <c r="A2086" s="244" t="s">
        <v>898</v>
      </c>
      <c r="B2086" s="244" t="s">
        <v>899</v>
      </c>
      <c r="C2086" s="244" t="s">
        <v>5689</v>
      </c>
      <c r="D2086" s="244" t="s">
        <v>5690</v>
      </c>
      <c r="E2086" s="244" t="s">
        <v>4106</v>
      </c>
      <c r="G2086" s="244" t="s">
        <v>909</v>
      </c>
      <c r="H2086" s="244" t="s">
        <v>910</v>
      </c>
      <c r="I2086" s="244" t="s">
        <v>928</v>
      </c>
      <c r="J2086" s="244" t="s">
        <v>3685</v>
      </c>
      <c r="K2086" s="244" t="s">
        <v>907</v>
      </c>
    </row>
    <row r="2087" spans="1:11" s="244" customFormat="1" ht="26" x14ac:dyDescent="0.3">
      <c r="A2087" s="244" t="s">
        <v>898</v>
      </c>
      <c r="B2087" s="244" t="s">
        <v>899</v>
      </c>
      <c r="C2087" s="244" t="s">
        <v>5689</v>
      </c>
      <c r="D2087" s="244" t="s">
        <v>5690</v>
      </c>
      <c r="E2087" s="244" t="s">
        <v>4106</v>
      </c>
      <c r="G2087" s="244" t="s">
        <v>909</v>
      </c>
      <c r="H2087" s="244" t="s">
        <v>910</v>
      </c>
      <c r="I2087" s="244" t="s">
        <v>930</v>
      </c>
      <c r="J2087" s="244" t="s">
        <v>3686</v>
      </c>
      <c r="K2087" s="244" t="s">
        <v>907</v>
      </c>
    </row>
    <row r="2088" spans="1:11" s="244" customFormat="1" ht="26" x14ac:dyDescent="0.3">
      <c r="A2088" s="244" t="s">
        <v>898</v>
      </c>
      <c r="B2088" s="244" t="s">
        <v>899</v>
      </c>
      <c r="C2088" s="244" t="s">
        <v>5689</v>
      </c>
      <c r="D2088" s="244" t="s">
        <v>5690</v>
      </c>
      <c r="E2088" s="244" t="s">
        <v>4106</v>
      </c>
      <c r="G2088" s="244" t="s">
        <v>909</v>
      </c>
      <c r="H2088" s="244" t="s">
        <v>910</v>
      </c>
      <c r="I2088" s="244" t="s">
        <v>5370</v>
      </c>
      <c r="J2088" s="244" t="s">
        <v>3687</v>
      </c>
      <c r="K2088" s="244" t="s">
        <v>907</v>
      </c>
    </row>
    <row r="2089" spans="1:11" s="244" customFormat="1" ht="26" x14ac:dyDescent="0.3">
      <c r="A2089" s="244" t="s">
        <v>898</v>
      </c>
      <c r="B2089" s="244" t="s">
        <v>899</v>
      </c>
      <c r="C2089" s="244" t="s">
        <v>5689</v>
      </c>
      <c r="D2089" s="244" t="s">
        <v>5690</v>
      </c>
      <c r="E2089" s="244" t="s">
        <v>4106</v>
      </c>
      <c r="G2089" s="244" t="s">
        <v>909</v>
      </c>
      <c r="H2089" s="244" t="s">
        <v>910</v>
      </c>
      <c r="I2089" s="244" t="s">
        <v>936</v>
      </c>
      <c r="J2089" s="244" t="s">
        <v>3688</v>
      </c>
      <c r="K2089" s="244" t="s">
        <v>907</v>
      </c>
    </row>
    <row r="2090" spans="1:11" s="244" customFormat="1" ht="26" x14ac:dyDescent="0.3">
      <c r="A2090" s="244" t="s">
        <v>898</v>
      </c>
      <c r="B2090" s="244" t="s">
        <v>899</v>
      </c>
      <c r="C2090" s="244" t="s">
        <v>5689</v>
      </c>
      <c r="D2090" s="244" t="s">
        <v>5690</v>
      </c>
      <c r="E2090" s="244" t="s">
        <v>4106</v>
      </c>
      <c r="G2090" s="244" t="s">
        <v>909</v>
      </c>
      <c r="H2090" s="244" t="s">
        <v>910</v>
      </c>
      <c r="I2090" s="244" t="s">
        <v>946</v>
      </c>
      <c r="J2090" s="244" t="s">
        <v>3689</v>
      </c>
      <c r="K2090" s="244" t="s">
        <v>907</v>
      </c>
    </row>
    <row r="2091" spans="1:11" s="244" customFormat="1" ht="26" x14ac:dyDescent="0.3">
      <c r="A2091" s="244" t="s">
        <v>898</v>
      </c>
      <c r="B2091" s="244" t="s">
        <v>899</v>
      </c>
      <c r="C2091" s="244" t="s">
        <v>5689</v>
      </c>
      <c r="D2091" s="244" t="s">
        <v>5690</v>
      </c>
      <c r="E2091" s="244" t="s">
        <v>4106</v>
      </c>
      <c r="G2091" s="244" t="s">
        <v>909</v>
      </c>
      <c r="H2091" s="244" t="s">
        <v>910</v>
      </c>
      <c r="I2091" s="244" t="s">
        <v>3147</v>
      </c>
      <c r="J2091" s="244" t="s">
        <v>3690</v>
      </c>
      <c r="K2091" s="244" t="s">
        <v>907</v>
      </c>
    </row>
    <row r="2092" spans="1:11" s="244" customFormat="1" ht="26" x14ac:dyDescent="0.3">
      <c r="A2092" s="244" t="s">
        <v>898</v>
      </c>
      <c r="B2092" s="244" t="s">
        <v>899</v>
      </c>
      <c r="C2092" s="244" t="s">
        <v>5689</v>
      </c>
      <c r="D2092" s="244" t="s">
        <v>5690</v>
      </c>
      <c r="E2092" s="244" t="s">
        <v>4106</v>
      </c>
      <c r="G2092" s="244" t="s">
        <v>909</v>
      </c>
      <c r="H2092" s="244" t="s">
        <v>910</v>
      </c>
      <c r="I2092" s="244" t="s">
        <v>3152</v>
      </c>
      <c r="J2092" s="244" t="s">
        <v>3691</v>
      </c>
      <c r="K2092" s="244" t="s">
        <v>907</v>
      </c>
    </row>
    <row r="2093" spans="1:11" s="244" customFormat="1" ht="26" x14ac:dyDescent="0.3">
      <c r="A2093" s="244" t="s">
        <v>898</v>
      </c>
      <c r="B2093" s="244" t="s">
        <v>899</v>
      </c>
      <c r="C2093" s="244" t="s">
        <v>5689</v>
      </c>
      <c r="D2093" s="244" t="s">
        <v>5690</v>
      </c>
      <c r="E2093" s="244" t="s">
        <v>4106</v>
      </c>
      <c r="G2093" s="244" t="s">
        <v>909</v>
      </c>
      <c r="H2093" s="244" t="s">
        <v>910</v>
      </c>
      <c r="I2093" s="244" t="s">
        <v>847</v>
      </c>
      <c r="J2093" s="244" t="s">
        <v>3692</v>
      </c>
      <c r="K2093" s="244" t="s">
        <v>907</v>
      </c>
    </row>
    <row r="2094" spans="1:11" s="244" customFormat="1" ht="26" x14ac:dyDescent="0.3">
      <c r="A2094" s="244" t="s">
        <v>898</v>
      </c>
      <c r="B2094" s="244" t="s">
        <v>899</v>
      </c>
      <c r="C2094" s="244" t="s">
        <v>5689</v>
      </c>
      <c r="D2094" s="244" t="s">
        <v>5690</v>
      </c>
      <c r="E2094" s="244" t="s">
        <v>4106</v>
      </c>
      <c r="G2094" s="244" t="s">
        <v>909</v>
      </c>
      <c r="H2094" s="244" t="s">
        <v>910</v>
      </c>
      <c r="I2094" s="244" t="s">
        <v>3181</v>
      </c>
      <c r="J2094" s="244" t="s">
        <v>3693</v>
      </c>
      <c r="K2094" s="244" t="s">
        <v>907</v>
      </c>
    </row>
    <row r="2095" spans="1:11" s="244" customFormat="1" ht="26" x14ac:dyDescent="0.3">
      <c r="A2095" s="244" t="s">
        <v>898</v>
      </c>
      <c r="B2095" s="244" t="s">
        <v>899</v>
      </c>
      <c r="C2095" s="244" t="s">
        <v>5689</v>
      </c>
      <c r="D2095" s="244" t="s">
        <v>5690</v>
      </c>
      <c r="E2095" s="244" t="s">
        <v>4106</v>
      </c>
      <c r="G2095" s="244" t="s">
        <v>909</v>
      </c>
      <c r="H2095" s="244" t="s">
        <v>910</v>
      </c>
      <c r="I2095" s="244" t="s">
        <v>3195</v>
      </c>
      <c r="J2095" s="244" t="s">
        <v>3694</v>
      </c>
      <c r="K2095" s="244" t="s">
        <v>907</v>
      </c>
    </row>
    <row r="2096" spans="1:11" s="244" customFormat="1" ht="26" x14ac:dyDescent="0.3">
      <c r="A2096" s="244" t="s">
        <v>898</v>
      </c>
      <c r="B2096" s="244" t="s">
        <v>899</v>
      </c>
      <c r="C2096" s="244" t="s">
        <v>5689</v>
      </c>
      <c r="D2096" s="244" t="s">
        <v>5690</v>
      </c>
      <c r="E2096" s="244" t="s">
        <v>4106</v>
      </c>
      <c r="G2096" s="244" t="s">
        <v>909</v>
      </c>
      <c r="H2096" s="244" t="s">
        <v>910</v>
      </c>
      <c r="I2096" s="244" t="s">
        <v>3200</v>
      </c>
      <c r="J2096" s="244" t="s">
        <v>3695</v>
      </c>
      <c r="K2096" s="244" t="s">
        <v>907</v>
      </c>
    </row>
    <row r="2097" spans="1:11" s="244" customFormat="1" ht="26" x14ac:dyDescent="0.3">
      <c r="A2097" s="244" t="s">
        <v>898</v>
      </c>
      <c r="B2097" s="244" t="s">
        <v>899</v>
      </c>
      <c r="C2097" s="244" t="s">
        <v>5689</v>
      </c>
      <c r="D2097" s="244" t="s">
        <v>5690</v>
      </c>
      <c r="E2097" s="244" t="s">
        <v>4106</v>
      </c>
      <c r="G2097" s="244" t="s">
        <v>909</v>
      </c>
      <c r="H2097" s="244" t="s">
        <v>910</v>
      </c>
      <c r="I2097" s="244" t="s">
        <v>3205</v>
      </c>
      <c r="J2097" s="244" t="s">
        <v>5882</v>
      </c>
      <c r="K2097" s="244" t="s">
        <v>907</v>
      </c>
    </row>
    <row r="2098" spans="1:11" s="244" customFormat="1" ht="26" x14ac:dyDescent="0.3">
      <c r="A2098" s="244" t="s">
        <v>898</v>
      </c>
      <c r="B2098" s="244" t="s">
        <v>899</v>
      </c>
      <c r="C2098" s="244" t="s">
        <v>5689</v>
      </c>
      <c r="D2098" s="244" t="s">
        <v>5690</v>
      </c>
      <c r="E2098" s="244" t="s">
        <v>4106</v>
      </c>
      <c r="G2098" s="244" t="s">
        <v>909</v>
      </c>
      <c r="H2098" s="244" t="s">
        <v>910</v>
      </c>
      <c r="I2098" s="244" t="s">
        <v>3207</v>
      </c>
      <c r="J2098" s="244" t="s">
        <v>3696</v>
      </c>
      <c r="K2098" s="244" t="s">
        <v>907</v>
      </c>
    </row>
    <row r="2099" spans="1:11" s="244" customFormat="1" ht="26" x14ac:dyDescent="0.3">
      <c r="A2099" s="244" t="s">
        <v>898</v>
      </c>
      <c r="B2099" s="244" t="s">
        <v>899</v>
      </c>
      <c r="C2099" s="244" t="s">
        <v>5689</v>
      </c>
      <c r="D2099" s="244" t="s">
        <v>5690</v>
      </c>
      <c r="E2099" s="244" t="s">
        <v>4106</v>
      </c>
      <c r="G2099" s="244" t="s">
        <v>909</v>
      </c>
      <c r="H2099" s="244" t="s">
        <v>910</v>
      </c>
      <c r="I2099" s="244" t="s">
        <v>5379</v>
      </c>
      <c r="J2099" s="244" t="s">
        <v>5877</v>
      </c>
      <c r="K2099" s="244" t="s">
        <v>907</v>
      </c>
    </row>
    <row r="2100" spans="1:11" s="244" customFormat="1" ht="26" x14ac:dyDescent="0.3">
      <c r="A2100" s="244" t="s">
        <v>898</v>
      </c>
      <c r="B2100" s="244" t="s">
        <v>899</v>
      </c>
      <c r="C2100" s="244" t="s">
        <v>5689</v>
      </c>
      <c r="D2100" s="244" t="s">
        <v>5690</v>
      </c>
      <c r="E2100" s="244" t="s">
        <v>4106</v>
      </c>
      <c r="G2100" s="244" t="s">
        <v>909</v>
      </c>
      <c r="H2100" s="244" t="s">
        <v>910</v>
      </c>
      <c r="I2100" s="244" t="s">
        <v>3215</v>
      </c>
      <c r="J2100" s="244" t="s">
        <v>3697</v>
      </c>
      <c r="K2100" s="244" t="s">
        <v>907</v>
      </c>
    </row>
    <row r="2101" spans="1:11" s="244" customFormat="1" ht="26" x14ac:dyDescent="0.3">
      <c r="A2101" s="244" t="s">
        <v>898</v>
      </c>
      <c r="B2101" s="244" t="s">
        <v>899</v>
      </c>
      <c r="C2101" s="244" t="s">
        <v>5689</v>
      </c>
      <c r="D2101" s="244" t="s">
        <v>5690</v>
      </c>
      <c r="E2101" s="244" t="s">
        <v>4106</v>
      </c>
      <c r="G2101" s="244" t="s">
        <v>909</v>
      </c>
      <c r="H2101" s="244" t="s">
        <v>910</v>
      </c>
      <c r="I2101" s="244" t="s">
        <v>6098</v>
      </c>
      <c r="J2101" s="244" t="s">
        <v>3698</v>
      </c>
      <c r="K2101" s="244" t="s">
        <v>907</v>
      </c>
    </row>
    <row r="2102" spans="1:11" s="244" customFormat="1" ht="26" x14ac:dyDescent="0.3">
      <c r="A2102" s="244" t="s">
        <v>898</v>
      </c>
      <c r="B2102" s="244" t="s">
        <v>899</v>
      </c>
      <c r="C2102" s="244" t="s">
        <v>5689</v>
      </c>
      <c r="D2102" s="244" t="s">
        <v>5690</v>
      </c>
      <c r="E2102" s="244" t="s">
        <v>4106</v>
      </c>
      <c r="G2102" s="244" t="s">
        <v>909</v>
      </c>
      <c r="H2102" s="244" t="s">
        <v>910</v>
      </c>
      <c r="I2102" s="244" t="s">
        <v>6273</v>
      </c>
      <c r="J2102" s="244" t="s">
        <v>5832</v>
      </c>
      <c r="K2102" s="244" t="s">
        <v>907</v>
      </c>
    </row>
    <row r="2103" spans="1:11" s="244" customFormat="1" ht="26" x14ac:dyDescent="0.3">
      <c r="A2103" s="244" t="s">
        <v>898</v>
      </c>
      <c r="B2103" s="244" t="s">
        <v>899</v>
      </c>
      <c r="C2103" s="244" t="s">
        <v>5689</v>
      </c>
      <c r="D2103" s="244" t="s">
        <v>5690</v>
      </c>
      <c r="E2103" s="244" t="s">
        <v>4106</v>
      </c>
      <c r="G2103" s="244" t="s">
        <v>909</v>
      </c>
      <c r="H2103" s="244" t="s">
        <v>910</v>
      </c>
      <c r="I2103" s="244" t="s">
        <v>6115</v>
      </c>
      <c r="J2103" s="244" t="s">
        <v>3699</v>
      </c>
      <c r="K2103" s="244" t="s">
        <v>907</v>
      </c>
    </row>
    <row r="2104" spans="1:11" s="244" customFormat="1" ht="26" x14ac:dyDescent="0.3">
      <c r="A2104" s="244" t="s">
        <v>898</v>
      </c>
      <c r="B2104" s="244" t="s">
        <v>899</v>
      </c>
      <c r="C2104" s="244" t="s">
        <v>5689</v>
      </c>
      <c r="D2104" s="244" t="s">
        <v>5690</v>
      </c>
      <c r="E2104" s="244" t="s">
        <v>4106</v>
      </c>
      <c r="G2104" s="244" t="s">
        <v>909</v>
      </c>
      <c r="H2104" s="244" t="s">
        <v>910</v>
      </c>
      <c r="I2104" s="244" t="s">
        <v>6117</v>
      </c>
      <c r="J2104" s="244" t="s">
        <v>3700</v>
      </c>
      <c r="K2104" s="244" t="s">
        <v>907</v>
      </c>
    </row>
    <row r="2105" spans="1:11" s="244" customFormat="1" ht="26" x14ac:dyDescent="0.3">
      <c r="A2105" s="244" t="s">
        <v>898</v>
      </c>
      <c r="B2105" s="244" t="s">
        <v>899</v>
      </c>
      <c r="C2105" s="244" t="s">
        <v>5689</v>
      </c>
      <c r="D2105" s="244" t="s">
        <v>5690</v>
      </c>
      <c r="E2105" s="244" t="s">
        <v>4106</v>
      </c>
      <c r="G2105" s="244" t="s">
        <v>909</v>
      </c>
      <c r="H2105" s="244" t="s">
        <v>910</v>
      </c>
      <c r="I2105" s="244" t="s">
        <v>6134</v>
      </c>
      <c r="J2105" s="244" t="s">
        <v>3701</v>
      </c>
      <c r="K2105" s="244" t="s">
        <v>907</v>
      </c>
    </row>
    <row r="2106" spans="1:11" s="244" customFormat="1" ht="26" x14ac:dyDescent="0.3">
      <c r="A2106" s="244" t="s">
        <v>898</v>
      </c>
      <c r="B2106" s="244" t="s">
        <v>899</v>
      </c>
      <c r="C2106" s="244" t="s">
        <v>5689</v>
      </c>
      <c r="D2106" s="244" t="s">
        <v>5690</v>
      </c>
      <c r="E2106" s="244" t="s">
        <v>4106</v>
      </c>
      <c r="G2106" s="244" t="s">
        <v>909</v>
      </c>
      <c r="H2106" s="244" t="s">
        <v>910</v>
      </c>
      <c r="I2106" s="244" t="s">
        <v>6144</v>
      </c>
      <c r="J2106" s="244" t="s">
        <v>3702</v>
      </c>
      <c r="K2106" s="244" t="s">
        <v>907</v>
      </c>
    </row>
    <row r="2107" spans="1:11" s="244" customFormat="1" ht="26" x14ac:dyDescent="0.3">
      <c r="A2107" s="244" t="s">
        <v>898</v>
      </c>
      <c r="B2107" s="244" t="s">
        <v>899</v>
      </c>
      <c r="C2107" s="244" t="s">
        <v>5689</v>
      </c>
      <c r="D2107" s="244" t="s">
        <v>5690</v>
      </c>
      <c r="E2107" s="244" t="s">
        <v>4106</v>
      </c>
      <c r="G2107" s="244" t="s">
        <v>909</v>
      </c>
      <c r="H2107" s="244" t="s">
        <v>910</v>
      </c>
      <c r="I2107" s="244" t="s">
        <v>6304</v>
      </c>
      <c r="J2107" s="244" t="s">
        <v>3703</v>
      </c>
      <c r="K2107" s="244" t="s">
        <v>907</v>
      </c>
    </row>
    <row r="2108" spans="1:11" s="244" customFormat="1" ht="26" x14ac:dyDescent="0.3">
      <c r="A2108" s="244" t="s">
        <v>898</v>
      </c>
      <c r="B2108" s="244" t="s">
        <v>899</v>
      </c>
      <c r="C2108" s="244" t="s">
        <v>5689</v>
      </c>
      <c r="D2108" s="244" t="s">
        <v>5690</v>
      </c>
      <c r="E2108" s="244" t="s">
        <v>4106</v>
      </c>
      <c r="G2108" s="244" t="s">
        <v>909</v>
      </c>
      <c r="H2108" s="244" t="s">
        <v>910</v>
      </c>
      <c r="I2108" s="244" t="s">
        <v>6306</v>
      </c>
      <c r="J2108" s="244" t="s">
        <v>3704</v>
      </c>
      <c r="K2108" s="244" t="s">
        <v>907</v>
      </c>
    </row>
    <row r="2109" spans="1:11" s="244" customFormat="1" ht="26" x14ac:dyDescent="0.3">
      <c r="A2109" s="244" t="s">
        <v>898</v>
      </c>
      <c r="B2109" s="244" t="s">
        <v>899</v>
      </c>
      <c r="C2109" s="244" t="s">
        <v>5689</v>
      </c>
      <c r="D2109" s="244" t="s">
        <v>5690</v>
      </c>
      <c r="E2109" s="244" t="s">
        <v>4106</v>
      </c>
      <c r="G2109" s="244" t="s">
        <v>909</v>
      </c>
      <c r="H2109" s="244" t="s">
        <v>910</v>
      </c>
      <c r="I2109" s="244" t="s">
        <v>6308</v>
      </c>
      <c r="J2109" s="244" t="s">
        <v>3705</v>
      </c>
      <c r="K2109" s="244" t="s">
        <v>907</v>
      </c>
    </row>
    <row r="2110" spans="1:11" s="244" customFormat="1" ht="26" x14ac:dyDescent="0.3">
      <c r="A2110" s="244" t="s">
        <v>898</v>
      </c>
      <c r="B2110" s="244" t="s">
        <v>899</v>
      </c>
      <c r="C2110" s="244" t="s">
        <v>5689</v>
      </c>
      <c r="D2110" s="244" t="s">
        <v>5690</v>
      </c>
      <c r="E2110" s="244" t="s">
        <v>4106</v>
      </c>
      <c r="G2110" s="244" t="s">
        <v>909</v>
      </c>
      <c r="H2110" s="244" t="s">
        <v>910</v>
      </c>
      <c r="I2110" s="244" t="s">
        <v>2150</v>
      </c>
      <c r="J2110" s="244" t="s">
        <v>3706</v>
      </c>
      <c r="K2110" s="244" t="s">
        <v>907</v>
      </c>
    </row>
    <row r="2111" spans="1:11" s="244" customFormat="1" ht="26" x14ac:dyDescent="0.3">
      <c r="A2111" s="244" t="s">
        <v>898</v>
      </c>
      <c r="B2111" s="244" t="s">
        <v>899</v>
      </c>
      <c r="C2111" s="244" t="s">
        <v>5689</v>
      </c>
      <c r="D2111" s="244" t="s">
        <v>5690</v>
      </c>
      <c r="E2111" s="244" t="s">
        <v>4106</v>
      </c>
      <c r="G2111" s="244" t="s">
        <v>909</v>
      </c>
      <c r="H2111" s="244" t="s">
        <v>910</v>
      </c>
      <c r="I2111" s="244" t="s">
        <v>2148</v>
      </c>
      <c r="J2111" s="244" t="s">
        <v>3707</v>
      </c>
      <c r="K2111" s="244" t="s">
        <v>907</v>
      </c>
    </row>
    <row r="2112" spans="1:11" s="244" customFormat="1" ht="26" x14ac:dyDescent="0.3">
      <c r="A2112" s="244" t="s">
        <v>898</v>
      </c>
      <c r="B2112" s="244" t="s">
        <v>899</v>
      </c>
      <c r="C2112" s="244" t="s">
        <v>5689</v>
      </c>
      <c r="D2112" s="244" t="s">
        <v>5690</v>
      </c>
      <c r="E2112" s="244" t="s">
        <v>4106</v>
      </c>
      <c r="G2112" s="244" t="s">
        <v>909</v>
      </c>
      <c r="H2112" s="244" t="s">
        <v>910</v>
      </c>
      <c r="I2112" s="244" t="s">
        <v>2163</v>
      </c>
      <c r="J2112" s="244" t="s">
        <v>3708</v>
      </c>
      <c r="K2112" s="244" t="s">
        <v>907</v>
      </c>
    </row>
    <row r="2113" spans="1:11" s="244" customFormat="1" ht="26" x14ac:dyDescent="0.3">
      <c r="A2113" s="244" t="s">
        <v>898</v>
      </c>
      <c r="B2113" s="244" t="s">
        <v>899</v>
      </c>
      <c r="C2113" s="244" t="s">
        <v>5689</v>
      </c>
      <c r="D2113" s="244" t="s">
        <v>5690</v>
      </c>
      <c r="E2113" s="244" t="s">
        <v>4106</v>
      </c>
      <c r="G2113" s="244" t="s">
        <v>909</v>
      </c>
      <c r="H2113" s="244" t="s">
        <v>910</v>
      </c>
      <c r="I2113" s="244" t="s">
        <v>6326</v>
      </c>
      <c r="J2113" s="244" t="s">
        <v>3709</v>
      </c>
      <c r="K2113" s="244" t="s">
        <v>907</v>
      </c>
    </row>
    <row r="2114" spans="1:11" s="244" customFormat="1" ht="26" x14ac:dyDescent="0.3">
      <c r="A2114" s="244" t="s">
        <v>898</v>
      </c>
      <c r="B2114" s="244" t="s">
        <v>899</v>
      </c>
      <c r="C2114" s="244" t="s">
        <v>5689</v>
      </c>
      <c r="D2114" s="244" t="s">
        <v>5690</v>
      </c>
      <c r="E2114" s="244" t="s">
        <v>4106</v>
      </c>
      <c r="G2114" s="244" t="s">
        <v>909</v>
      </c>
      <c r="H2114" s="244" t="s">
        <v>910</v>
      </c>
      <c r="I2114" s="244" t="s">
        <v>6332</v>
      </c>
      <c r="J2114" s="244" t="s">
        <v>3710</v>
      </c>
      <c r="K2114" s="244" t="s">
        <v>907</v>
      </c>
    </row>
    <row r="2115" spans="1:11" s="244" customFormat="1" ht="26" x14ac:dyDescent="0.3">
      <c r="A2115" s="244" t="s">
        <v>898</v>
      </c>
      <c r="B2115" s="244" t="s">
        <v>899</v>
      </c>
      <c r="C2115" s="244" t="s">
        <v>5689</v>
      </c>
      <c r="D2115" s="244" t="s">
        <v>5690</v>
      </c>
      <c r="E2115" s="244" t="s">
        <v>4106</v>
      </c>
      <c r="G2115" s="244" t="s">
        <v>909</v>
      </c>
      <c r="H2115" s="244" t="s">
        <v>910</v>
      </c>
      <c r="I2115" s="244" t="s">
        <v>4400</v>
      </c>
      <c r="J2115" s="244" t="s">
        <v>1593</v>
      </c>
      <c r="K2115" s="244" t="s">
        <v>907</v>
      </c>
    </row>
    <row r="2116" spans="1:11" s="244" customFormat="1" ht="26" x14ac:dyDescent="0.3">
      <c r="A2116" s="244" t="s">
        <v>898</v>
      </c>
      <c r="B2116" s="244" t="s">
        <v>899</v>
      </c>
      <c r="C2116" s="244" t="s">
        <v>5689</v>
      </c>
      <c r="D2116" s="244" t="s">
        <v>5690</v>
      </c>
      <c r="E2116" s="244" t="s">
        <v>4106</v>
      </c>
      <c r="G2116" s="244" t="s">
        <v>909</v>
      </c>
      <c r="H2116" s="244" t="s">
        <v>910</v>
      </c>
      <c r="I2116" s="244" t="s">
        <v>4402</v>
      </c>
      <c r="J2116" s="244" t="s">
        <v>3711</v>
      </c>
      <c r="K2116" s="244" t="s">
        <v>907</v>
      </c>
    </row>
    <row r="2117" spans="1:11" s="244" customFormat="1" ht="26" x14ac:dyDescent="0.3">
      <c r="A2117" s="244" t="s">
        <v>898</v>
      </c>
      <c r="B2117" s="244" t="s">
        <v>899</v>
      </c>
      <c r="C2117" s="244" t="s">
        <v>5689</v>
      </c>
      <c r="D2117" s="244" t="s">
        <v>5690</v>
      </c>
      <c r="E2117" s="244" t="s">
        <v>4106</v>
      </c>
      <c r="G2117" s="244" t="s">
        <v>909</v>
      </c>
      <c r="H2117" s="244" t="s">
        <v>910</v>
      </c>
      <c r="I2117" s="244" t="s">
        <v>4404</v>
      </c>
      <c r="J2117" s="244" t="s">
        <v>3712</v>
      </c>
      <c r="K2117" s="244" t="s">
        <v>907</v>
      </c>
    </row>
    <row r="2118" spans="1:11" s="244" customFormat="1" ht="26" x14ac:dyDescent="0.3">
      <c r="A2118" s="244" t="s">
        <v>898</v>
      </c>
      <c r="B2118" s="244" t="s">
        <v>899</v>
      </c>
      <c r="C2118" s="244" t="s">
        <v>5689</v>
      </c>
      <c r="D2118" s="244" t="s">
        <v>5690</v>
      </c>
      <c r="E2118" s="244" t="s">
        <v>4106</v>
      </c>
      <c r="G2118" s="244" t="s">
        <v>909</v>
      </c>
      <c r="H2118" s="244" t="s">
        <v>910</v>
      </c>
      <c r="I2118" s="244" t="s">
        <v>4406</v>
      </c>
      <c r="J2118" s="244" t="s">
        <v>3713</v>
      </c>
      <c r="K2118" s="244" t="s">
        <v>907</v>
      </c>
    </row>
    <row r="2119" spans="1:11" s="244" customFormat="1" ht="26" x14ac:dyDescent="0.3">
      <c r="A2119" s="244" t="s">
        <v>898</v>
      </c>
      <c r="B2119" s="244" t="s">
        <v>899</v>
      </c>
      <c r="C2119" s="244" t="s">
        <v>5689</v>
      </c>
      <c r="D2119" s="244" t="s">
        <v>5690</v>
      </c>
      <c r="E2119" s="244" t="s">
        <v>4106</v>
      </c>
      <c r="G2119" s="244" t="s">
        <v>909</v>
      </c>
      <c r="H2119" s="244" t="s">
        <v>910</v>
      </c>
      <c r="I2119" s="244" t="s">
        <v>3336</v>
      </c>
      <c r="J2119" s="244" t="s">
        <v>3714</v>
      </c>
      <c r="K2119" s="244" t="s">
        <v>907</v>
      </c>
    </row>
    <row r="2120" spans="1:11" s="244" customFormat="1" ht="26" x14ac:dyDescent="0.3">
      <c r="A2120" s="244" t="s">
        <v>898</v>
      </c>
      <c r="B2120" s="244" t="s">
        <v>899</v>
      </c>
      <c r="C2120" s="244" t="s">
        <v>5689</v>
      </c>
      <c r="D2120" s="244" t="s">
        <v>5690</v>
      </c>
      <c r="E2120" s="244" t="s">
        <v>4106</v>
      </c>
      <c r="G2120" s="244" t="s">
        <v>909</v>
      </c>
      <c r="H2120" s="244" t="s">
        <v>910</v>
      </c>
      <c r="I2120" s="244" t="s">
        <v>1848</v>
      </c>
      <c r="J2120" s="244" t="s">
        <v>3715</v>
      </c>
      <c r="K2120" s="244" t="s">
        <v>907</v>
      </c>
    </row>
    <row r="2121" spans="1:11" s="244" customFormat="1" ht="26" x14ac:dyDescent="0.3">
      <c r="A2121" s="244" t="s">
        <v>898</v>
      </c>
      <c r="B2121" s="244" t="s">
        <v>899</v>
      </c>
      <c r="C2121" s="244" t="s">
        <v>5689</v>
      </c>
      <c r="D2121" s="244" t="s">
        <v>5690</v>
      </c>
      <c r="E2121" s="244" t="s">
        <v>4106</v>
      </c>
      <c r="G2121" s="244" t="s">
        <v>909</v>
      </c>
      <c r="H2121" s="244" t="s">
        <v>910</v>
      </c>
      <c r="I2121" s="244" t="s">
        <v>4434</v>
      </c>
      <c r="J2121" s="244" t="s">
        <v>3716</v>
      </c>
      <c r="K2121" s="244" t="s">
        <v>907</v>
      </c>
    </row>
    <row r="2122" spans="1:11" s="244" customFormat="1" ht="26" x14ac:dyDescent="0.3">
      <c r="A2122" s="244" t="s">
        <v>898</v>
      </c>
      <c r="B2122" s="244" t="s">
        <v>899</v>
      </c>
      <c r="C2122" s="244" t="s">
        <v>5689</v>
      </c>
      <c r="D2122" s="244" t="s">
        <v>5690</v>
      </c>
      <c r="E2122" s="244" t="s">
        <v>4106</v>
      </c>
      <c r="G2122" s="244" t="s">
        <v>909</v>
      </c>
      <c r="H2122" s="244" t="s">
        <v>910</v>
      </c>
      <c r="I2122" s="244" t="s">
        <v>4455</v>
      </c>
      <c r="J2122" s="244" t="s">
        <v>3717</v>
      </c>
      <c r="K2122" s="244" t="s">
        <v>907</v>
      </c>
    </row>
    <row r="2123" spans="1:11" s="244" customFormat="1" ht="26" x14ac:dyDescent="0.3">
      <c r="A2123" s="244" t="s">
        <v>898</v>
      </c>
      <c r="B2123" s="244" t="s">
        <v>899</v>
      </c>
      <c r="C2123" s="244" t="s">
        <v>5689</v>
      </c>
      <c r="D2123" s="244" t="s">
        <v>5690</v>
      </c>
      <c r="E2123" s="244" t="s">
        <v>4106</v>
      </c>
      <c r="G2123" s="244" t="s">
        <v>909</v>
      </c>
      <c r="H2123" s="244" t="s">
        <v>910</v>
      </c>
      <c r="I2123" s="244" t="s">
        <v>1595</v>
      </c>
      <c r="J2123" s="244" t="s">
        <v>3718</v>
      </c>
      <c r="K2123" s="244" t="s">
        <v>907</v>
      </c>
    </row>
    <row r="2124" spans="1:11" s="244" customFormat="1" ht="26" x14ac:dyDescent="0.3">
      <c r="A2124" s="244" t="s">
        <v>898</v>
      </c>
      <c r="B2124" s="244" t="s">
        <v>899</v>
      </c>
      <c r="C2124" s="244" t="s">
        <v>5689</v>
      </c>
      <c r="D2124" s="244" t="s">
        <v>5690</v>
      </c>
      <c r="E2124" s="244" t="s">
        <v>4106</v>
      </c>
      <c r="G2124" s="244" t="s">
        <v>909</v>
      </c>
      <c r="H2124" s="244" t="s">
        <v>910</v>
      </c>
      <c r="I2124" s="244" t="s">
        <v>239</v>
      </c>
      <c r="J2124" s="244" t="s">
        <v>3719</v>
      </c>
      <c r="K2124" s="244" t="s">
        <v>907</v>
      </c>
    </row>
    <row r="2125" spans="1:11" s="244" customFormat="1" ht="26" x14ac:dyDescent="0.3">
      <c r="A2125" s="244" t="s">
        <v>898</v>
      </c>
      <c r="B2125" s="244" t="s">
        <v>899</v>
      </c>
      <c r="C2125" s="244" t="s">
        <v>5689</v>
      </c>
      <c r="D2125" s="244" t="s">
        <v>5690</v>
      </c>
      <c r="E2125" s="244" t="s">
        <v>4106</v>
      </c>
      <c r="G2125" s="244" t="s">
        <v>909</v>
      </c>
      <c r="H2125" s="244" t="s">
        <v>910</v>
      </c>
      <c r="I2125" s="244" t="s">
        <v>2996</v>
      </c>
      <c r="J2125" s="244" t="s">
        <v>3720</v>
      </c>
      <c r="K2125" s="244" t="s">
        <v>907</v>
      </c>
    </row>
    <row r="2126" spans="1:11" s="244" customFormat="1" ht="26" x14ac:dyDescent="0.3">
      <c r="A2126" s="244" t="s">
        <v>898</v>
      </c>
      <c r="B2126" s="244" t="s">
        <v>899</v>
      </c>
      <c r="C2126" s="244" t="s">
        <v>5689</v>
      </c>
      <c r="D2126" s="244" t="s">
        <v>5690</v>
      </c>
      <c r="E2126" s="244" t="s">
        <v>4106</v>
      </c>
      <c r="G2126" s="244" t="s">
        <v>909</v>
      </c>
      <c r="H2126" s="244" t="s">
        <v>910</v>
      </c>
      <c r="I2126" s="244" t="s">
        <v>3024</v>
      </c>
      <c r="J2126" s="244" t="s">
        <v>3721</v>
      </c>
      <c r="K2126" s="244" t="s">
        <v>907</v>
      </c>
    </row>
    <row r="2127" spans="1:11" s="244" customFormat="1" ht="26" x14ac:dyDescent="0.3">
      <c r="A2127" s="244" t="s">
        <v>898</v>
      </c>
      <c r="B2127" s="244" t="s">
        <v>899</v>
      </c>
      <c r="C2127" s="244" t="s">
        <v>5689</v>
      </c>
      <c r="D2127" s="244" t="s">
        <v>5690</v>
      </c>
      <c r="E2127" s="244" t="s">
        <v>4106</v>
      </c>
      <c r="G2127" s="244" t="s">
        <v>909</v>
      </c>
      <c r="H2127" s="244" t="s">
        <v>910</v>
      </c>
      <c r="I2127" s="244" t="s">
        <v>3068</v>
      </c>
      <c r="J2127" s="244" t="s">
        <v>3722</v>
      </c>
      <c r="K2127" s="244" t="s">
        <v>907</v>
      </c>
    </row>
    <row r="2128" spans="1:11" s="244" customFormat="1" ht="26" x14ac:dyDescent="0.3">
      <c r="A2128" s="244" t="s">
        <v>898</v>
      </c>
      <c r="B2128" s="244" t="s">
        <v>899</v>
      </c>
      <c r="C2128" s="244" t="s">
        <v>5689</v>
      </c>
      <c r="D2128" s="244" t="s">
        <v>5690</v>
      </c>
      <c r="E2128" s="244" t="s">
        <v>4106</v>
      </c>
      <c r="G2128" s="244" t="s">
        <v>909</v>
      </c>
      <c r="H2128" s="244" t="s">
        <v>910</v>
      </c>
      <c r="I2128" s="244" t="s">
        <v>3070</v>
      </c>
      <c r="J2128" s="244" t="s">
        <v>3723</v>
      </c>
      <c r="K2128" s="244" t="s">
        <v>907</v>
      </c>
    </row>
    <row r="2129" spans="1:11" s="244" customFormat="1" ht="26" x14ac:dyDescent="0.3">
      <c r="A2129" s="244" t="s">
        <v>898</v>
      </c>
      <c r="B2129" s="244" t="s">
        <v>899</v>
      </c>
      <c r="C2129" s="244" t="s">
        <v>5689</v>
      </c>
      <c r="D2129" s="244" t="s">
        <v>5690</v>
      </c>
      <c r="E2129" s="244" t="s">
        <v>4106</v>
      </c>
      <c r="G2129" s="244" t="s">
        <v>909</v>
      </c>
      <c r="H2129" s="244" t="s">
        <v>910</v>
      </c>
      <c r="I2129" s="244" t="s">
        <v>3073</v>
      </c>
      <c r="J2129" s="244" t="s">
        <v>3724</v>
      </c>
      <c r="K2129" s="244" t="s">
        <v>907</v>
      </c>
    </row>
    <row r="2130" spans="1:11" s="244" customFormat="1" ht="26" x14ac:dyDescent="0.3">
      <c r="A2130" s="244" t="s">
        <v>898</v>
      </c>
      <c r="B2130" s="244" t="s">
        <v>899</v>
      </c>
      <c r="C2130" s="244" t="s">
        <v>5689</v>
      </c>
      <c r="D2130" s="244" t="s">
        <v>5690</v>
      </c>
      <c r="E2130" s="244" t="s">
        <v>4106</v>
      </c>
      <c r="G2130" s="244" t="s">
        <v>909</v>
      </c>
      <c r="H2130" s="244" t="s">
        <v>910</v>
      </c>
      <c r="I2130" s="244" t="s">
        <v>3039</v>
      </c>
      <c r="J2130" s="244" t="s">
        <v>3725</v>
      </c>
      <c r="K2130" s="244" t="s">
        <v>907</v>
      </c>
    </row>
    <row r="2131" spans="1:11" s="244" customFormat="1" ht="26" x14ac:dyDescent="0.3">
      <c r="A2131" s="244" t="s">
        <v>898</v>
      </c>
      <c r="B2131" s="244" t="s">
        <v>899</v>
      </c>
      <c r="C2131" s="244" t="s">
        <v>5689</v>
      </c>
      <c r="D2131" s="244" t="s">
        <v>5690</v>
      </c>
      <c r="E2131" s="244" t="s">
        <v>4106</v>
      </c>
      <c r="G2131" s="244" t="s">
        <v>909</v>
      </c>
      <c r="H2131" s="244" t="s">
        <v>910</v>
      </c>
      <c r="I2131" s="244" t="s">
        <v>2841</v>
      </c>
      <c r="J2131" s="244" t="s">
        <v>3726</v>
      </c>
      <c r="K2131" s="244" t="s">
        <v>907</v>
      </c>
    </row>
    <row r="2132" spans="1:11" s="244" customFormat="1" ht="26" x14ac:dyDescent="0.3">
      <c r="A2132" s="244" t="s">
        <v>898</v>
      </c>
      <c r="B2132" s="244" t="s">
        <v>899</v>
      </c>
      <c r="C2132" s="244" t="s">
        <v>5689</v>
      </c>
      <c r="D2132" s="244" t="s">
        <v>5690</v>
      </c>
      <c r="E2132" s="244" t="s">
        <v>4106</v>
      </c>
      <c r="G2132" s="244" t="s">
        <v>909</v>
      </c>
      <c r="H2132" s="244" t="s">
        <v>910</v>
      </c>
      <c r="I2132" s="244" t="s">
        <v>1601</v>
      </c>
      <c r="J2132" s="244" t="s">
        <v>8919</v>
      </c>
      <c r="K2132" s="244" t="s">
        <v>907</v>
      </c>
    </row>
    <row r="2133" spans="1:11" s="244" customFormat="1" ht="26" x14ac:dyDescent="0.3">
      <c r="A2133" s="244" t="s">
        <v>898</v>
      </c>
      <c r="B2133" s="244" t="s">
        <v>899</v>
      </c>
      <c r="C2133" s="244" t="s">
        <v>5689</v>
      </c>
      <c r="D2133" s="244" t="s">
        <v>5690</v>
      </c>
      <c r="E2133" s="244" t="s">
        <v>4106</v>
      </c>
      <c r="G2133" s="244" t="s">
        <v>909</v>
      </c>
      <c r="H2133" s="244" t="s">
        <v>910</v>
      </c>
      <c r="I2133" s="244" t="s">
        <v>3391</v>
      </c>
      <c r="J2133" s="244" t="s">
        <v>3727</v>
      </c>
      <c r="K2133" s="244" t="s">
        <v>907</v>
      </c>
    </row>
    <row r="2134" spans="1:11" s="244" customFormat="1" ht="26" x14ac:dyDescent="0.3">
      <c r="A2134" s="244" t="s">
        <v>898</v>
      </c>
      <c r="B2134" s="244" t="s">
        <v>899</v>
      </c>
      <c r="C2134" s="244" t="s">
        <v>5689</v>
      </c>
      <c r="D2134" s="244" t="s">
        <v>5690</v>
      </c>
      <c r="E2134" s="244" t="s">
        <v>4106</v>
      </c>
      <c r="G2134" s="244" t="s">
        <v>909</v>
      </c>
      <c r="H2134" s="244" t="s">
        <v>910</v>
      </c>
      <c r="I2134" s="244" t="s">
        <v>1605</v>
      </c>
      <c r="J2134" s="244" t="s">
        <v>3728</v>
      </c>
      <c r="K2134" s="244" t="s">
        <v>907</v>
      </c>
    </row>
    <row r="2135" spans="1:11" s="244" customFormat="1" ht="26" x14ac:dyDescent="0.3">
      <c r="A2135" s="244" t="s">
        <v>898</v>
      </c>
      <c r="B2135" s="244" t="s">
        <v>899</v>
      </c>
      <c r="C2135" s="244" t="s">
        <v>5689</v>
      </c>
      <c r="D2135" s="244" t="s">
        <v>5690</v>
      </c>
      <c r="E2135" s="244" t="s">
        <v>4106</v>
      </c>
      <c r="G2135" s="244" t="s">
        <v>909</v>
      </c>
      <c r="H2135" s="244" t="s">
        <v>910</v>
      </c>
      <c r="I2135" s="244" t="s">
        <v>1613</v>
      </c>
      <c r="J2135" s="244" t="s">
        <v>4223</v>
      </c>
      <c r="K2135" s="244" t="s">
        <v>907</v>
      </c>
    </row>
    <row r="2136" spans="1:11" s="244" customFormat="1" ht="26" x14ac:dyDescent="0.3">
      <c r="A2136" s="244" t="s">
        <v>898</v>
      </c>
      <c r="B2136" s="244" t="s">
        <v>899</v>
      </c>
      <c r="C2136" s="244" t="s">
        <v>5689</v>
      </c>
      <c r="D2136" s="244" t="s">
        <v>5690</v>
      </c>
      <c r="E2136" s="244" t="s">
        <v>4106</v>
      </c>
      <c r="G2136" s="244" t="s">
        <v>909</v>
      </c>
      <c r="H2136" s="244" t="s">
        <v>910</v>
      </c>
      <c r="I2136" s="244" t="s">
        <v>3017</v>
      </c>
      <c r="J2136" s="244" t="s">
        <v>4224</v>
      </c>
      <c r="K2136" s="244" t="s">
        <v>907</v>
      </c>
    </row>
    <row r="2137" spans="1:11" s="244" customFormat="1" ht="26" x14ac:dyDescent="0.3">
      <c r="A2137" s="244" t="s">
        <v>898</v>
      </c>
      <c r="B2137" s="244" t="s">
        <v>899</v>
      </c>
      <c r="C2137" s="244" t="s">
        <v>5689</v>
      </c>
      <c r="D2137" s="244" t="s">
        <v>5690</v>
      </c>
      <c r="E2137" s="244" t="s">
        <v>4106</v>
      </c>
      <c r="G2137" s="244" t="s">
        <v>909</v>
      </c>
      <c r="H2137" s="244" t="s">
        <v>910</v>
      </c>
      <c r="I2137" s="244" t="s">
        <v>3020</v>
      </c>
      <c r="J2137" s="244" t="s">
        <v>4225</v>
      </c>
      <c r="K2137" s="244" t="s">
        <v>907</v>
      </c>
    </row>
    <row r="2138" spans="1:11" s="244" customFormat="1" ht="26" x14ac:dyDescent="0.3">
      <c r="A2138" s="244" t="s">
        <v>898</v>
      </c>
      <c r="B2138" s="244" t="s">
        <v>899</v>
      </c>
      <c r="C2138" s="244" t="s">
        <v>5689</v>
      </c>
      <c r="D2138" s="244" t="s">
        <v>5690</v>
      </c>
      <c r="E2138" s="244" t="s">
        <v>4106</v>
      </c>
      <c r="G2138" s="244" t="s">
        <v>909</v>
      </c>
      <c r="H2138" s="244" t="s">
        <v>910</v>
      </c>
      <c r="I2138" s="244" t="s">
        <v>3033</v>
      </c>
      <c r="J2138" s="244" t="s">
        <v>4226</v>
      </c>
      <c r="K2138" s="244" t="s">
        <v>907</v>
      </c>
    </row>
    <row r="2139" spans="1:11" s="244" customFormat="1" ht="26" x14ac:dyDescent="0.3">
      <c r="A2139" s="244" t="s">
        <v>898</v>
      </c>
      <c r="B2139" s="244" t="s">
        <v>899</v>
      </c>
      <c r="C2139" s="244" t="s">
        <v>5689</v>
      </c>
      <c r="D2139" s="244" t="s">
        <v>5690</v>
      </c>
      <c r="E2139" s="244" t="s">
        <v>4106</v>
      </c>
      <c r="G2139" s="244" t="s">
        <v>909</v>
      </c>
      <c r="H2139" s="244" t="s">
        <v>910</v>
      </c>
      <c r="I2139" s="244" t="s">
        <v>3057</v>
      </c>
      <c r="J2139" s="244" t="s">
        <v>4227</v>
      </c>
      <c r="K2139" s="244" t="s">
        <v>907</v>
      </c>
    </row>
    <row r="2140" spans="1:11" s="244" customFormat="1" ht="26" x14ac:dyDescent="0.3">
      <c r="A2140" s="244" t="s">
        <v>898</v>
      </c>
      <c r="B2140" s="244" t="s">
        <v>899</v>
      </c>
      <c r="C2140" s="244" t="s">
        <v>5689</v>
      </c>
      <c r="D2140" s="244" t="s">
        <v>5690</v>
      </c>
      <c r="E2140" s="244" t="s">
        <v>4106</v>
      </c>
      <c r="G2140" s="244" t="s">
        <v>909</v>
      </c>
      <c r="H2140" s="244" t="s">
        <v>910</v>
      </c>
      <c r="I2140" s="244" t="s">
        <v>2354</v>
      </c>
      <c r="J2140" s="244" t="s">
        <v>4228</v>
      </c>
      <c r="K2140" s="244" t="s">
        <v>907</v>
      </c>
    </row>
    <row r="2141" spans="1:11" s="244" customFormat="1" ht="26" x14ac:dyDescent="0.3">
      <c r="A2141" s="244" t="s">
        <v>898</v>
      </c>
      <c r="B2141" s="244" t="s">
        <v>899</v>
      </c>
      <c r="C2141" s="244" t="s">
        <v>5689</v>
      </c>
      <c r="D2141" s="244" t="s">
        <v>5690</v>
      </c>
      <c r="E2141" s="244" t="s">
        <v>4106</v>
      </c>
      <c r="G2141" s="244" t="s">
        <v>909</v>
      </c>
      <c r="H2141" s="244" t="s">
        <v>910</v>
      </c>
      <c r="I2141" s="244" t="s">
        <v>2373</v>
      </c>
      <c r="J2141" s="244" t="s">
        <v>4229</v>
      </c>
      <c r="K2141" s="244" t="s">
        <v>907</v>
      </c>
    </row>
    <row r="2142" spans="1:11" s="244" customFormat="1" ht="26" x14ac:dyDescent="0.3">
      <c r="A2142" s="244" t="s">
        <v>898</v>
      </c>
      <c r="B2142" s="244" t="s">
        <v>899</v>
      </c>
      <c r="C2142" s="244" t="s">
        <v>5689</v>
      </c>
      <c r="D2142" s="244" t="s">
        <v>5690</v>
      </c>
      <c r="E2142" s="244" t="s">
        <v>4106</v>
      </c>
      <c r="G2142" s="244" t="s">
        <v>909</v>
      </c>
      <c r="H2142" s="244" t="s">
        <v>910</v>
      </c>
      <c r="I2142" s="244" t="s">
        <v>2380</v>
      </c>
      <c r="J2142" s="244" t="s">
        <v>4230</v>
      </c>
      <c r="K2142" s="244" t="s">
        <v>907</v>
      </c>
    </row>
    <row r="2143" spans="1:11" s="244" customFormat="1" ht="26" x14ac:dyDescent="0.3">
      <c r="A2143" s="244" t="s">
        <v>898</v>
      </c>
      <c r="B2143" s="244" t="s">
        <v>899</v>
      </c>
      <c r="C2143" s="244" t="s">
        <v>5689</v>
      </c>
      <c r="D2143" s="244" t="s">
        <v>5690</v>
      </c>
      <c r="E2143" s="244" t="s">
        <v>4106</v>
      </c>
      <c r="G2143" s="244" t="s">
        <v>909</v>
      </c>
      <c r="H2143" s="244" t="s">
        <v>910</v>
      </c>
      <c r="I2143" s="244" t="s">
        <v>3439</v>
      </c>
      <c r="J2143" s="244" t="s">
        <v>1589</v>
      </c>
      <c r="K2143" s="244" t="s">
        <v>907</v>
      </c>
    </row>
    <row r="2144" spans="1:11" s="244" customFormat="1" ht="26" x14ac:dyDescent="0.3">
      <c r="A2144" s="244" t="s">
        <v>898</v>
      </c>
      <c r="B2144" s="244" t="s">
        <v>899</v>
      </c>
      <c r="C2144" s="244" t="s">
        <v>5689</v>
      </c>
      <c r="D2144" s="244" t="s">
        <v>5690</v>
      </c>
      <c r="E2144" s="244" t="s">
        <v>4106</v>
      </c>
      <c r="G2144" s="244" t="s">
        <v>909</v>
      </c>
      <c r="H2144" s="244" t="s">
        <v>910</v>
      </c>
      <c r="I2144" s="244" t="s">
        <v>2407</v>
      </c>
      <c r="J2144" s="244" t="s">
        <v>8031</v>
      </c>
      <c r="K2144" s="244" t="s">
        <v>907</v>
      </c>
    </row>
    <row r="2145" spans="1:11" s="244" customFormat="1" ht="26" x14ac:dyDescent="0.3">
      <c r="A2145" s="244" t="s">
        <v>898</v>
      </c>
      <c r="B2145" s="244" t="s">
        <v>899</v>
      </c>
      <c r="C2145" s="244" t="s">
        <v>5689</v>
      </c>
      <c r="D2145" s="244" t="s">
        <v>5690</v>
      </c>
      <c r="E2145" s="244" t="s">
        <v>4106</v>
      </c>
      <c r="G2145" s="244" t="s">
        <v>5725</v>
      </c>
      <c r="H2145" s="244" t="s">
        <v>903</v>
      </c>
      <c r="I2145" s="244" t="s">
        <v>4106</v>
      </c>
      <c r="J2145" s="244" t="s">
        <v>8906</v>
      </c>
      <c r="K2145" s="244" t="s">
        <v>901</v>
      </c>
    </row>
    <row r="2146" spans="1:11" s="244" customFormat="1" ht="26" x14ac:dyDescent="0.3">
      <c r="A2146" s="244" t="s">
        <v>898</v>
      </c>
      <c r="B2146" s="244" t="s">
        <v>899</v>
      </c>
      <c r="C2146" s="244" t="s">
        <v>5689</v>
      </c>
      <c r="D2146" s="244" t="s">
        <v>5690</v>
      </c>
      <c r="E2146" s="244" t="s">
        <v>4106</v>
      </c>
      <c r="G2146" s="244" t="s">
        <v>5725</v>
      </c>
      <c r="H2146" s="244" t="s">
        <v>903</v>
      </c>
      <c r="I2146" s="244" t="s">
        <v>6466</v>
      </c>
      <c r="J2146" s="244" t="s">
        <v>3554</v>
      </c>
      <c r="K2146" s="244" t="s">
        <v>901</v>
      </c>
    </row>
    <row r="2147" spans="1:11" s="244" customFormat="1" ht="26" x14ac:dyDescent="0.3">
      <c r="A2147" s="244" t="s">
        <v>898</v>
      </c>
      <c r="B2147" s="244" t="s">
        <v>899</v>
      </c>
      <c r="C2147" s="244" t="s">
        <v>5689</v>
      </c>
      <c r="D2147" s="244" t="s">
        <v>5690</v>
      </c>
      <c r="E2147" s="244" t="s">
        <v>4106</v>
      </c>
      <c r="G2147" s="244" t="s">
        <v>5725</v>
      </c>
      <c r="H2147" s="244" t="s">
        <v>903</v>
      </c>
      <c r="I2147" s="244" t="s">
        <v>6470</v>
      </c>
      <c r="J2147" s="244" t="s">
        <v>3555</v>
      </c>
      <c r="K2147" s="244" t="s">
        <v>901</v>
      </c>
    </row>
    <row r="2148" spans="1:11" s="244" customFormat="1" ht="26" x14ac:dyDescent="0.3">
      <c r="A2148" s="244" t="s">
        <v>898</v>
      </c>
      <c r="B2148" s="244" t="s">
        <v>899</v>
      </c>
      <c r="C2148" s="244" t="s">
        <v>5689</v>
      </c>
      <c r="D2148" s="244" t="s">
        <v>5690</v>
      </c>
      <c r="E2148" s="244" t="s">
        <v>4106</v>
      </c>
      <c r="G2148" s="244" t="s">
        <v>5725</v>
      </c>
      <c r="H2148" s="244" t="s">
        <v>903</v>
      </c>
      <c r="I2148" s="244" t="s">
        <v>6474</v>
      </c>
      <c r="J2148" s="244" t="s">
        <v>3556</v>
      </c>
      <c r="K2148" s="244" t="s">
        <v>901</v>
      </c>
    </row>
    <row r="2149" spans="1:11" s="244" customFormat="1" ht="26" x14ac:dyDescent="0.3">
      <c r="A2149" s="244" t="s">
        <v>898</v>
      </c>
      <c r="B2149" s="244" t="s">
        <v>899</v>
      </c>
      <c r="C2149" s="244" t="s">
        <v>5689</v>
      </c>
      <c r="D2149" s="244" t="s">
        <v>5690</v>
      </c>
      <c r="E2149" s="244" t="s">
        <v>4106</v>
      </c>
      <c r="G2149" s="244" t="s">
        <v>5725</v>
      </c>
      <c r="H2149" s="244" t="s">
        <v>903</v>
      </c>
      <c r="I2149" s="244" t="s">
        <v>898</v>
      </c>
      <c r="J2149" s="244" t="s">
        <v>3557</v>
      </c>
      <c r="K2149" s="244" t="s">
        <v>901</v>
      </c>
    </row>
    <row r="2150" spans="1:11" s="244" customFormat="1" ht="26" x14ac:dyDescent="0.3">
      <c r="A2150" s="244" t="s">
        <v>898</v>
      </c>
      <c r="B2150" s="244" t="s">
        <v>899</v>
      </c>
      <c r="C2150" s="244" t="s">
        <v>5689</v>
      </c>
      <c r="D2150" s="244" t="s">
        <v>5690</v>
      </c>
      <c r="E2150" s="244" t="s">
        <v>4106</v>
      </c>
      <c r="G2150" s="244" t="s">
        <v>5725</v>
      </c>
      <c r="H2150" s="244" t="s">
        <v>903</v>
      </c>
      <c r="I2150" s="244" t="s">
        <v>5696</v>
      </c>
      <c r="J2150" s="244" t="s">
        <v>3558</v>
      </c>
      <c r="K2150" s="244" t="s">
        <v>901</v>
      </c>
    </row>
    <row r="2151" spans="1:11" s="244" customFormat="1" ht="26" x14ac:dyDescent="0.3">
      <c r="A2151" s="244" t="s">
        <v>898</v>
      </c>
      <c r="B2151" s="244" t="s">
        <v>899</v>
      </c>
      <c r="C2151" s="244" t="s">
        <v>5689</v>
      </c>
      <c r="D2151" s="244" t="s">
        <v>5690</v>
      </c>
      <c r="E2151" s="244" t="s">
        <v>4106</v>
      </c>
      <c r="G2151" s="244" t="s">
        <v>5725</v>
      </c>
      <c r="H2151" s="244" t="s">
        <v>903</v>
      </c>
      <c r="I2151" s="244" t="s">
        <v>2968</v>
      </c>
      <c r="J2151" s="244" t="s">
        <v>3559</v>
      </c>
      <c r="K2151" s="244" t="s">
        <v>901</v>
      </c>
    </row>
    <row r="2152" spans="1:11" s="244" customFormat="1" ht="26" x14ac:dyDescent="0.3">
      <c r="A2152" s="244" t="s">
        <v>898</v>
      </c>
      <c r="B2152" s="244" t="s">
        <v>899</v>
      </c>
      <c r="C2152" s="244" t="s">
        <v>5689</v>
      </c>
      <c r="D2152" s="244" t="s">
        <v>5690</v>
      </c>
      <c r="E2152" s="244" t="s">
        <v>4106</v>
      </c>
      <c r="G2152" s="244" t="s">
        <v>5725</v>
      </c>
      <c r="H2152" s="244" t="s">
        <v>903</v>
      </c>
      <c r="I2152" s="244" t="s">
        <v>2127</v>
      </c>
      <c r="J2152" s="244" t="s">
        <v>3560</v>
      </c>
      <c r="K2152" s="244" t="s">
        <v>901</v>
      </c>
    </row>
    <row r="2153" spans="1:11" s="244" customFormat="1" ht="26" x14ac:dyDescent="0.3">
      <c r="A2153" s="244" t="s">
        <v>898</v>
      </c>
      <c r="B2153" s="244" t="s">
        <v>899</v>
      </c>
      <c r="C2153" s="244" t="s">
        <v>5689</v>
      </c>
      <c r="D2153" s="244" t="s">
        <v>5690</v>
      </c>
      <c r="E2153" s="244" t="s">
        <v>4106</v>
      </c>
      <c r="G2153" s="244" t="s">
        <v>5725</v>
      </c>
      <c r="H2153" s="244" t="s">
        <v>903</v>
      </c>
      <c r="I2153" s="244" t="s">
        <v>258</v>
      </c>
      <c r="J2153" s="244" t="s">
        <v>3561</v>
      </c>
      <c r="K2153" s="244" t="s">
        <v>901</v>
      </c>
    </row>
    <row r="2154" spans="1:11" s="244" customFormat="1" ht="26" x14ac:dyDescent="0.3">
      <c r="A2154" s="244" t="s">
        <v>898</v>
      </c>
      <c r="B2154" s="244" t="s">
        <v>899</v>
      </c>
      <c r="C2154" s="244" t="s">
        <v>5689</v>
      </c>
      <c r="D2154" s="244" t="s">
        <v>5690</v>
      </c>
      <c r="E2154" s="244" t="s">
        <v>4106</v>
      </c>
      <c r="G2154" s="244" t="s">
        <v>5725</v>
      </c>
      <c r="H2154" s="244" t="s">
        <v>903</v>
      </c>
      <c r="I2154" s="244" t="s">
        <v>268</v>
      </c>
      <c r="J2154" s="244" t="s">
        <v>3562</v>
      </c>
      <c r="K2154" s="244" t="s">
        <v>901</v>
      </c>
    </row>
    <row r="2155" spans="1:11" s="244" customFormat="1" ht="26" x14ac:dyDescent="0.3">
      <c r="A2155" s="244" t="s">
        <v>898</v>
      </c>
      <c r="B2155" s="244" t="s">
        <v>899</v>
      </c>
      <c r="C2155" s="244" t="s">
        <v>5689</v>
      </c>
      <c r="D2155" s="244" t="s">
        <v>5690</v>
      </c>
      <c r="E2155" s="244" t="s">
        <v>4106</v>
      </c>
      <c r="G2155" s="244" t="s">
        <v>5725</v>
      </c>
      <c r="H2155" s="244" t="s">
        <v>903</v>
      </c>
      <c r="I2155" s="244" t="s">
        <v>6317</v>
      </c>
      <c r="J2155" s="244" t="s">
        <v>3563</v>
      </c>
      <c r="K2155" s="244" t="s">
        <v>901</v>
      </c>
    </row>
    <row r="2156" spans="1:11" s="244" customFormat="1" ht="26" x14ac:dyDescent="0.3">
      <c r="A2156" s="244" t="s">
        <v>898</v>
      </c>
      <c r="B2156" s="244" t="s">
        <v>899</v>
      </c>
      <c r="C2156" s="244" t="s">
        <v>5689</v>
      </c>
      <c r="D2156" s="244" t="s">
        <v>5690</v>
      </c>
      <c r="E2156" s="244" t="s">
        <v>4106</v>
      </c>
      <c r="G2156" s="244" t="s">
        <v>5725</v>
      </c>
      <c r="H2156" s="244" t="s">
        <v>903</v>
      </c>
      <c r="I2156" s="244" t="s">
        <v>2918</v>
      </c>
      <c r="J2156" s="244" t="s">
        <v>3564</v>
      </c>
      <c r="K2156" s="244" t="s">
        <v>901</v>
      </c>
    </row>
    <row r="2157" spans="1:11" s="244" customFormat="1" ht="26" x14ac:dyDescent="0.3">
      <c r="A2157" s="244" t="s">
        <v>898</v>
      </c>
      <c r="B2157" s="244" t="s">
        <v>899</v>
      </c>
      <c r="C2157" s="244" t="s">
        <v>5689</v>
      </c>
      <c r="D2157" s="244" t="s">
        <v>5690</v>
      </c>
      <c r="E2157" s="244" t="s">
        <v>4106</v>
      </c>
      <c r="G2157" s="244" t="s">
        <v>5725</v>
      </c>
      <c r="H2157" s="244" t="s">
        <v>903</v>
      </c>
      <c r="I2157" s="244" t="s">
        <v>2317</v>
      </c>
      <c r="J2157" s="244" t="s">
        <v>5883</v>
      </c>
      <c r="K2157" s="244" t="s">
        <v>901</v>
      </c>
    </row>
    <row r="2158" spans="1:11" s="244" customFormat="1" ht="26" x14ac:dyDescent="0.3">
      <c r="A2158" s="244" t="s">
        <v>898</v>
      </c>
      <c r="B2158" s="244" t="s">
        <v>899</v>
      </c>
      <c r="C2158" s="244" t="s">
        <v>5689</v>
      </c>
      <c r="D2158" s="244" t="s">
        <v>5690</v>
      </c>
      <c r="E2158" s="244" t="s">
        <v>4106</v>
      </c>
      <c r="G2158" s="244" t="s">
        <v>5725</v>
      </c>
      <c r="H2158" s="244" t="s">
        <v>903</v>
      </c>
      <c r="I2158" s="244" t="s">
        <v>2924</v>
      </c>
      <c r="J2158" s="244" t="s">
        <v>3565</v>
      </c>
      <c r="K2158" s="244" t="s">
        <v>901</v>
      </c>
    </row>
    <row r="2159" spans="1:11" s="244" customFormat="1" ht="26" x14ac:dyDescent="0.3">
      <c r="A2159" s="244" t="s">
        <v>898</v>
      </c>
      <c r="B2159" s="244" t="s">
        <v>899</v>
      </c>
      <c r="C2159" s="244" t="s">
        <v>5689</v>
      </c>
      <c r="D2159" s="244" t="s">
        <v>5690</v>
      </c>
      <c r="E2159" s="244" t="s">
        <v>4106</v>
      </c>
      <c r="G2159" s="244" t="s">
        <v>5725</v>
      </c>
      <c r="H2159" s="244" t="s">
        <v>903</v>
      </c>
      <c r="I2159" s="244" t="s">
        <v>2926</v>
      </c>
      <c r="J2159" s="244" t="s">
        <v>3566</v>
      </c>
      <c r="K2159" s="244" t="s">
        <v>901</v>
      </c>
    </row>
    <row r="2160" spans="1:11" s="244" customFormat="1" ht="26" x14ac:dyDescent="0.3">
      <c r="A2160" s="244" t="s">
        <v>898</v>
      </c>
      <c r="B2160" s="244" t="s">
        <v>899</v>
      </c>
      <c r="C2160" s="244" t="s">
        <v>5689</v>
      </c>
      <c r="D2160" s="244" t="s">
        <v>5690</v>
      </c>
      <c r="E2160" s="244" t="s">
        <v>4106</v>
      </c>
      <c r="G2160" s="244" t="s">
        <v>5725</v>
      </c>
      <c r="H2160" s="244" t="s">
        <v>903</v>
      </c>
      <c r="I2160" s="244" t="s">
        <v>4702</v>
      </c>
      <c r="J2160" s="244" t="s">
        <v>3567</v>
      </c>
      <c r="K2160" s="244" t="s">
        <v>901</v>
      </c>
    </row>
    <row r="2161" spans="1:11" s="244" customFormat="1" ht="26" x14ac:dyDescent="0.3">
      <c r="A2161" s="244" t="s">
        <v>898</v>
      </c>
      <c r="B2161" s="244" t="s">
        <v>899</v>
      </c>
      <c r="C2161" s="244" t="s">
        <v>5689</v>
      </c>
      <c r="D2161" s="244" t="s">
        <v>5690</v>
      </c>
      <c r="E2161" s="244" t="s">
        <v>4106</v>
      </c>
      <c r="G2161" s="244" t="s">
        <v>5725</v>
      </c>
      <c r="H2161" s="244" t="s">
        <v>903</v>
      </c>
      <c r="I2161" s="244" t="s">
        <v>4704</v>
      </c>
      <c r="J2161" s="244" t="s">
        <v>3568</v>
      </c>
      <c r="K2161" s="244" t="s">
        <v>901</v>
      </c>
    </row>
    <row r="2162" spans="1:11" s="244" customFormat="1" ht="26" x14ac:dyDescent="0.3">
      <c r="A2162" s="244" t="s">
        <v>898</v>
      </c>
      <c r="B2162" s="244" t="s">
        <v>899</v>
      </c>
      <c r="C2162" s="244" t="s">
        <v>5689</v>
      </c>
      <c r="D2162" s="244" t="s">
        <v>5690</v>
      </c>
      <c r="E2162" s="244" t="s">
        <v>4106</v>
      </c>
      <c r="G2162" s="244" t="s">
        <v>5725</v>
      </c>
      <c r="H2162" s="244" t="s">
        <v>903</v>
      </c>
      <c r="I2162" s="244" t="s">
        <v>1065</v>
      </c>
      <c r="J2162" s="244" t="s">
        <v>3569</v>
      </c>
      <c r="K2162" s="244" t="s">
        <v>901</v>
      </c>
    </row>
    <row r="2163" spans="1:11" s="244" customFormat="1" ht="26" x14ac:dyDescent="0.3">
      <c r="A2163" s="244" t="s">
        <v>898</v>
      </c>
      <c r="B2163" s="244" t="s">
        <v>899</v>
      </c>
      <c r="C2163" s="244" t="s">
        <v>5689</v>
      </c>
      <c r="D2163" s="244" t="s">
        <v>5690</v>
      </c>
      <c r="E2163" s="244" t="s">
        <v>4106</v>
      </c>
      <c r="G2163" s="244" t="s">
        <v>5725</v>
      </c>
      <c r="H2163" s="244" t="s">
        <v>903</v>
      </c>
      <c r="I2163" s="244" t="s">
        <v>3047</v>
      </c>
      <c r="J2163" s="244" t="s">
        <v>3570</v>
      </c>
      <c r="K2163" s="244" t="s">
        <v>901</v>
      </c>
    </row>
    <row r="2164" spans="1:11" s="244" customFormat="1" ht="26" x14ac:dyDescent="0.3">
      <c r="A2164" s="244" t="s">
        <v>898</v>
      </c>
      <c r="B2164" s="244" t="s">
        <v>899</v>
      </c>
      <c r="C2164" s="244" t="s">
        <v>5689</v>
      </c>
      <c r="D2164" s="244" t="s">
        <v>5690</v>
      </c>
      <c r="E2164" s="244" t="s">
        <v>4106</v>
      </c>
      <c r="G2164" s="244" t="s">
        <v>5725</v>
      </c>
      <c r="H2164" s="244" t="s">
        <v>903</v>
      </c>
      <c r="I2164" s="244" t="s">
        <v>4714</v>
      </c>
      <c r="J2164" s="244" t="s">
        <v>3571</v>
      </c>
      <c r="K2164" s="244" t="s">
        <v>901</v>
      </c>
    </row>
    <row r="2165" spans="1:11" s="244" customFormat="1" ht="26" x14ac:dyDescent="0.3">
      <c r="A2165" s="244" t="s">
        <v>898</v>
      </c>
      <c r="B2165" s="244" t="s">
        <v>899</v>
      </c>
      <c r="C2165" s="244" t="s">
        <v>5689</v>
      </c>
      <c r="D2165" s="244" t="s">
        <v>5690</v>
      </c>
      <c r="E2165" s="244" t="s">
        <v>4106</v>
      </c>
      <c r="G2165" s="244" t="s">
        <v>5725</v>
      </c>
      <c r="H2165" s="244" t="s">
        <v>903</v>
      </c>
      <c r="I2165" s="244" t="s">
        <v>5070</v>
      </c>
      <c r="J2165" s="244" t="s">
        <v>3572</v>
      </c>
      <c r="K2165" s="244" t="s">
        <v>901</v>
      </c>
    </row>
    <row r="2166" spans="1:11" s="244" customFormat="1" ht="26" x14ac:dyDescent="0.3">
      <c r="A2166" s="244" t="s">
        <v>898</v>
      </c>
      <c r="B2166" s="244" t="s">
        <v>899</v>
      </c>
      <c r="C2166" s="244" t="s">
        <v>5689</v>
      </c>
      <c r="D2166" s="244" t="s">
        <v>5690</v>
      </c>
      <c r="E2166" s="244" t="s">
        <v>4106</v>
      </c>
      <c r="G2166" s="244" t="s">
        <v>5725</v>
      </c>
      <c r="H2166" s="244" t="s">
        <v>903</v>
      </c>
      <c r="I2166" s="244" t="s">
        <v>2992</v>
      </c>
      <c r="J2166" s="244" t="s">
        <v>3573</v>
      </c>
      <c r="K2166" s="244" t="s">
        <v>901</v>
      </c>
    </row>
    <row r="2167" spans="1:11" s="244" customFormat="1" ht="26" x14ac:dyDescent="0.3">
      <c r="A2167" s="244" t="s">
        <v>898</v>
      </c>
      <c r="B2167" s="244" t="s">
        <v>899</v>
      </c>
      <c r="C2167" s="244" t="s">
        <v>5689</v>
      </c>
      <c r="D2167" s="244" t="s">
        <v>5690</v>
      </c>
      <c r="E2167" s="244" t="s">
        <v>4106</v>
      </c>
      <c r="G2167" s="244" t="s">
        <v>5725</v>
      </c>
      <c r="H2167" s="244" t="s">
        <v>903</v>
      </c>
      <c r="I2167" s="244" t="s">
        <v>3169</v>
      </c>
      <c r="J2167" s="244" t="s">
        <v>2370</v>
      </c>
      <c r="K2167" s="244" t="s">
        <v>901</v>
      </c>
    </row>
    <row r="2168" spans="1:11" s="244" customFormat="1" ht="26" x14ac:dyDescent="0.3">
      <c r="A2168" s="244" t="s">
        <v>898</v>
      </c>
      <c r="B2168" s="244" t="s">
        <v>899</v>
      </c>
      <c r="C2168" s="244" t="s">
        <v>5689</v>
      </c>
      <c r="D2168" s="244" t="s">
        <v>5690</v>
      </c>
      <c r="E2168" s="244" t="s">
        <v>4106</v>
      </c>
      <c r="G2168" s="244" t="s">
        <v>5725</v>
      </c>
      <c r="H2168" s="244" t="s">
        <v>903</v>
      </c>
      <c r="I2168" s="244" t="s">
        <v>1895</v>
      </c>
      <c r="J2168" s="244" t="s">
        <v>3574</v>
      </c>
      <c r="K2168" s="244" t="s">
        <v>901</v>
      </c>
    </row>
    <row r="2169" spans="1:11" s="244" customFormat="1" ht="26" x14ac:dyDescent="0.3">
      <c r="A2169" s="244" t="s">
        <v>898</v>
      </c>
      <c r="B2169" s="244" t="s">
        <v>899</v>
      </c>
      <c r="C2169" s="244" t="s">
        <v>5689</v>
      </c>
      <c r="D2169" s="244" t="s">
        <v>5690</v>
      </c>
      <c r="E2169" s="244" t="s">
        <v>4106</v>
      </c>
      <c r="G2169" s="244" t="s">
        <v>5725</v>
      </c>
      <c r="H2169" s="244" t="s">
        <v>903</v>
      </c>
      <c r="I2169" s="244" t="s">
        <v>6096</v>
      </c>
      <c r="J2169" s="244" t="s">
        <v>3575</v>
      </c>
      <c r="K2169" s="244" t="s">
        <v>901</v>
      </c>
    </row>
    <row r="2170" spans="1:11" s="244" customFormat="1" ht="26" x14ac:dyDescent="0.3">
      <c r="A2170" s="244" t="s">
        <v>898</v>
      </c>
      <c r="B2170" s="244" t="s">
        <v>899</v>
      </c>
      <c r="C2170" s="244" t="s">
        <v>5689</v>
      </c>
      <c r="D2170" s="244" t="s">
        <v>5690</v>
      </c>
      <c r="E2170" s="244" t="s">
        <v>4106</v>
      </c>
      <c r="G2170" s="244" t="s">
        <v>5725</v>
      </c>
      <c r="H2170" s="244" t="s">
        <v>903</v>
      </c>
      <c r="I2170" s="244" t="s">
        <v>6103</v>
      </c>
      <c r="J2170" s="244" t="s">
        <v>3576</v>
      </c>
      <c r="K2170" s="244" t="s">
        <v>901</v>
      </c>
    </row>
    <row r="2171" spans="1:11" s="244" customFormat="1" ht="26" x14ac:dyDescent="0.3">
      <c r="A2171" s="244" t="s">
        <v>898</v>
      </c>
      <c r="B2171" s="244" t="s">
        <v>899</v>
      </c>
      <c r="C2171" s="244" t="s">
        <v>5689</v>
      </c>
      <c r="D2171" s="244" t="s">
        <v>5690</v>
      </c>
      <c r="E2171" s="244" t="s">
        <v>4106</v>
      </c>
      <c r="G2171" s="244" t="s">
        <v>5725</v>
      </c>
      <c r="H2171" s="244" t="s">
        <v>903</v>
      </c>
      <c r="I2171" s="244" t="s">
        <v>6112</v>
      </c>
      <c r="J2171" s="244" t="s">
        <v>3577</v>
      </c>
      <c r="K2171" s="244" t="s">
        <v>901</v>
      </c>
    </row>
    <row r="2172" spans="1:11" s="244" customFormat="1" ht="26" x14ac:dyDescent="0.3">
      <c r="A2172" s="244" t="s">
        <v>898</v>
      </c>
      <c r="B2172" s="244" t="s">
        <v>899</v>
      </c>
      <c r="C2172" s="244" t="s">
        <v>5689</v>
      </c>
      <c r="D2172" s="244" t="s">
        <v>5690</v>
      </c>
      <c r="E2172" s="244" t="s">
        <v>4106</v>
      </c>
      <c r="G2172" s="244" t="s">
        <v>5725</v>
      </c>
      <c r="H2172" s="244" t="s">
        <v>903</v>
      </c>
      <c r="I2172" s="244" t="s">
        <v>2159</v>
      </c>
      <c r="J2172" s="244" t="s">
        <v>3578</v>
      </c>
      <c r="K2172" s="244" t="s">
        <v>901</v>
      </c>
    </row>
    <row r="2173" spans="1:11" s="244" customFormat="1" ht="26" x14ac:dyDescent="0.3">
      <c r="A2173" s="244" t="s">
        <v>898</v>
      </c>
      <c r="B2173" s="244" t="s">
        <v>899</v>
      </c>
      <c r="C2173" s="244" t="s">
        <v>5689</v>
      </c>
      <c r="D2173" s="244" t="s">
        <v>5690</v>
      </c>
      <c r="E2173" s="244" t="s">
        <v>4106</v>
      </c>
      <c r="G2173" s="244" t="s">
        <v>5725</v>
      </c>
      <c r="H2173" s="244" t="s">
        <v>903</v>
      </c>
      <c r="I2173" s="244" t="s">
        <v>6290</v>
      </c>
      <c r="J2173" s="244" t="s">
        <v>3579</v>
      </c>
      <c r="K2173" s="244" t="s">
        <v>901</v>
      </c>
    </row>
    <row r="2174" spans="1:11" s="244" customFormat="1" ht="26" x14ac:dyDescent="0.3">
      <c r="A2174" s="244" t="s">
        <v>898</v>
      </c>
      <c r="B2174" s="244" t="s">
        <v>899</v>
      </c>
      <c r="C2174" s="244" t="s">
        <v>5689</v>
      </c>
      <c r="D2174" s="244" t="s">
        <v>5690</v>
      </c>
      <c r="E2174" s="244" t="s">
        <v>4106</v>
      </c>
      <c r="G2174" s="244" t="s">
        <v>5725</v>
      </c>
      <c r="H2174" s="244" t="s">
        <v>903</v>
      </c>
      <c r="I2174" s="244" t="s">
        <v>6315</v>
      </c>
      <c r="J2174" s="244" t="s">
        <v>3580</v>
      </c>
      <c r="K2174" s="244" t="s">
        <v>901</v>
      </c>
    </row>
    <row r="2175" spans="1:11" s="244" customFormat="1" ht="26" x14ac:dyDescent="0.3">
      <c r="A2175" s="244" t="s">
        <v>898</v>
      </c>
      <c r="B2175" s="244" t="s">
        <v>899</v>
      </c>
      <c r="C2175" s="244" t="s">
        <v>5689</v>
      </c>
      <c r="D2175" s="244" t="s">
        <v>5690</v>
      </c>
      <c r="E2175" s="244" t="s">
        <v>4106</v>
      </c>
      <c r="G2175" s="244" t="s">
        <v>5725</v>
      </c>
      <c r="H2175" s="244" t="s">
        <v>903</v>
      </c>
      <c r="I2175" s="244" t="s">
        <v>4398</v>
      </c>
      <c r="J2175" s="244" t="s">
        <v>3581</v>
      </c>
      <c r="K2175" s="244" t="s">
        <v>901</v>
      </c>
    </row>
    <row r="2176" spans="1:11" s="244" customFormat="1" ht="26" x14ac:dyDescent="0.3">
      <c r="A2176" s="244" t="s">
        <v>898</v>
      </c>
      <c r="B2176" s="244" t="s">
        <v>899</v>
      </c>
      <c r="C2176" s="244" t="s">
        <v>5689</v>
      </c>
      <c r="D2176" s="244" t="s">
        <v>5690</v>
      </c>
      <c r="E2176" s="244" t="s">
        <v>4106</v>
      </c>
      <c r="G2176" s="244" t="s">
        <v>5725</v>
      </c>
      <c r="H2176" s="244" t="s">
        <v>903</v>
      </c>
      <c r="I2176" s="244" t="s">
        <v>4415</v>
      </c>
      <c r="J2176" s="244" t="s">
        <v>3582</v>
      </c>
      <c r="K2176" s="244" t="s">
        <v>901</v>
      </c>
    </row>
    <row r="2177" spans="1:11" s="244" customFormat="1" ht="26" x14ac:dyDescent="0.3">
      <c r="A2177" s="244" t="s">
        <v>898</v>
      </c>
      <c r="B2177" s="244" t="s">
        <v>899</v>
      </c>
      <c r="C2177" s="244" t="s">
        <v>5689</v>
      </c>
      <c r="D2177" s="244" t="s">
        <v>5690</v>
      </c>
      <c r="E2177" s="244" t="s">
        <v>4106</v>
      </c>
      <c r="G2177" s="244" t="s">
        <v>5725</v>
      </c>
      <c r="H2177" s="244" t="s">
        <v>903</v>
      </c>
      <c r="I2177" s="244" t="s">
        <v>2112</v>
      </c>
      <c r="J2177" s="244" t="s">
        <v>3583</v>
      </c>
      <c r="K2177" s="244" t="s">
        <v>901</v>
      </c>
    </row>
    <row r="2178" spans="1:11" s="244" customFormat="1" ht="26" x14ac:dyDescent="0.3">
      <c r="A2178" s="244" t="s">
        <v>898</v>
      </c>
      <c r="B2178" s="244" t="s">
        <v>899</v>
      </c>
      <c r="C2178" s="244" t="s">
        <v>5689</v>
      </c>
      <c r="D2178" s="244" t="s">
        <v>5690</v>
      </c>
      <c r="E2178" s="244" t="s">
        <v>4106</v>
      </c>
      <c r="G2178" s="244" t="s">
        <v>5725</v>
      </c>
      <c r="H2178" s="244" t="s">
        <v>903</v>
      </c>
      <c r="I2178" s="244" t="s">
        <v>1586</v>
      </c>
      <c r="J2178" s="244" t="s">
        <v>3584</v>
      </c>
      <c r="K2178" s="244" t="s">
        <v>901</v>
      </c>
    </row>
    <row r="2179" spans="1:11" s="244" customFormat="1" ht="26" x14ac:dyDescent="0.3">
      <c r="A2179" s="244" t="s">
        <v>898</v>
      </c>
      <c r="B2179" s="244" t="s">
        <v>899</v>
      </c>
      <c r="C2179" s="244" t="s">
        <v>5689</v>
      </c>
      <c r="D2179" s="244" t="s">
        <v>5690</v>
      </c>
      <c r="E2179" s="244" t="s">
        <v>4106</v>
      </c>
      <c r="G2179" s="244" t="s">
        <v>5725</v>
      </c>
      <c r="H2179" s="244" t="s">
        <v>903</v>
      </c>
      <c r="I2179" s="244" t="s">
        <v>2356</v>
      </c>
      <c r="J2179" s="244" t="s">
        <v>6080</v>
      </c>
      <c r="K2179" s="244" t="s">
        <v>901</v>
      </c>
    </row>
    <row r="2180" spans="1:11" s="244" customFormat="1" ht="26" x14ac:dyDescent="0.3">
      <c r="A2180" s="244" t="s">
        <v>898</v>
      </c>
      <c r="B2180" s="244" t="s">
        <v>899</v>
      </c>
      <c r="C2180" s="244" t="s">
        <v>5689</v>
      </c>
      <c r="D2180" s="244" t="s">
        <v>5690</v>
      </c>
      <c r="E2180" s="244" t="s">
        <v>4106</v>
      </c>
      <c r="G2180" s="244" t="s">
        <v>5725</v>
      </c>
      <c r="H2180" s="244" t="s">
        <v>903</v>
      </c>
      <c r="I2180" s="244" t="s">
        <v>2369</v>
      </c>
      <c r="J2180" s="244" t="s">
        <v>6081</v>
      </c>
      <c r="K2180" s="244" t="s">
        <v>901</v>
      </c>
    </row>
    <row r="2181" spans="1:11" s="244" customFormat="1" ht="26" x14ac:dyDescent="0.3">
      <c r="A2181" s="244" t="s">
        <v>898</v>
      </c>
      <c r="B2181" s="244" t="s">
        <v>899</v>
      </c>
      <c r="C2181" s="244" t="s">
        <v>5689</v>
      </c>
      <c r="D2181" s="244" t="s">
        <v>5690</v>
      </c>
      <c r="E2181" s="244" t="s">
        <v>4106</v>
      </c>
      <c r="G2181" s="244" t="s">
        <v>5725</v>
      </c>
      <c r="H2181" s="244" t="s">
        <v>903</v>
      </c>
      <c r="I2181" s="244" t="s">
        <v>2388</v>
      </c>
      <c r="J2181" s="244" t="s">
        <v>6082</v>
      </c>
      <c r="K2181" s="244" t="s">
        <v>901</v>
      </c>
    </row>
    <row r="2182" spans="1:11" s="244" customFormat="1" ht="26" x14ac:dyDescent="0.3">
      <c r="A2182" s="244" t="s">
        <v>898</v>
      </c>
      <c r="B2182" s="244" t="s">
        <v>899</v>
      </c>
      <c r="C2182" s="244" t="s">
        <v>5689</v>
      </c>
      <c r="D2182" s="244" t="s">
        <v>5690</v>
      </c>
      <c r="E2182" s="244" t="s">
        <v>4106</v>
      </c>
      <c r="G2182" s="244" t="s">
        <v>5725</v>
      </c>
      <c r="H2182" s="244" t="s">
        <v>903</v>
      </c>
      <c r="I2182" s="244" t="s">
        <v>1548</v>
      </c>
      <c r="J2182" s="244" t="s">
        <v>4755</v>
      </c>
      <c r="K2182" s="244" t="s">
        <v>901</v>
      </c>
    </row>
    <row r="2183" spans="1:11" s="244" customFormat="1" ht="26" x14ac:dyDescent="0.3">
      <c r="A2183" s="244" t="s">
        <v>898</v>
      </c>
      <c r="B2183" s="244" t="s">
        <v>899</v>
      </c>
      <c r="C2183" s="244" t="s">
        <v>5689</v>
      </c>
      <c r="D2183" s="244" t="s">
        <v>5690</v>
      </c>
      <c r="E2183" s="244" t="s">
        <v>4106</v>
      </c>
      <c r="G2183" s="244" t="s">
        <v>5725</v>
      </c>
      <c r="H2183" s="244" t="s">
        <v>903</v>
      </c>
      <c r="I2183" s="244" t="s">
        <v>2415</v>
      </c>
      <c r="J2183" s="244" t="s">
        <v>8020</v>
      </c>
      <c r="K2183" s="244" t="s">
        <v>901</v>
      </c>
    </row>
    <row r="2184" spans="1:11" s="244" customFormat="1" ht="26" x14ac:dyDescent="0.3">
      <c r="A2184" s="244" t="s">
        <v>898</v>
      </c>
      <c r="B2184" s="244" t="s">
        <v>899</v>
      </c>
      <c r="C2184" s="244" t="s">
        <v>5689</v>
      </c>
      <c r="D2184" s="244" t="s">
        <v>5690</v>
      </c>
      <c r="E2184" s="244" t="s">
        <v>4704</v>
      </c>
      <c r="F2184" s="244" t="s">
        <v>2158</v>
      </c>
      <c r="G2184" s="244" t="s">
        <v>4106</v>
      </c>
      <c r="I2184" s="244" t="s">
        <v>4106</v>
      </c>
      <c r="J2184" s="244" t="s">
        <v>8906</v>
      </c>
      <c r="K2184" s="244" t="s">
        <v>898</v>
      </c>
    </row>
    <row r="2185" spans="1:11" s="244" customFormat="1" ht="26" x14ac:dyDescent="0.3">
      <c r="A2185" s="244" t="s">
        <v>898</v>
      </c>
      <c r="B2185" s="244" t="s">
        <v>899</v>
      </c>
      <c r="C2185" s="244" t="s">
        <v>5689</v>
      </c>
      <c r="D2185" s="244" t="s">
        <v>5690</v>
      </c>
      <c r="E2185" s="244" t="s">
        <v>4704</v>
      </c>
      <c r="F2185" s="244" t="s">
        <v>2158</v>
      </c>
      <c r="G2185" s="244" t="s">
        <v>4106</v>
      </c>
      <c r="I2185" s="244" t="s">
        <v>911</v>
      </c>
      <c r="J2185" s="244" t="s">
        <v>4854</v>
      </c>
      <c r="K2185" s="244" t="s">
        <v>898</v>
      </c>
    </row>
    <row r="2186" spans="1:11" s="244" customFormat="1" x14ac:dyDescent="0.3">
      <c r="A2186" s="244" t="s">
        <v>2958</v>
      </c>
      <c r="B2186" s="244" t="s">
        <v>2962</v>
      </c>
      <c r="C2186" s="244" t="s">
        <v>2998</v>
      </c>
      <c r="D2186" s="244" t="s">
        <v>803</v>
      </c>
      <c r="E2186" s="244" t="s">
        <v>4106</v>
      </c>
      <c r="G2186" s="244" t="s">
        <v>4106</v>
      </c>
      <c r="I2186" s="244" t="s">
        <v>4106</v>
      </c>
      <c r="J2186" s="244" t="s">
        <v>8906</v>
      </c>
      <c r="K2186" s="244" t="s">
        <v>3123</v>
      </c>
    </row>
    <row r="2187" spans="1:11" s="244" customFormat="1" ht="26" x14ac:dyDescent="0.3">
      <c r="A2187" s="244" t="s">
        <v>2958</v>
      </c>
      <c r="B2187" s="244" t="s">
        <v>2962</v>
      </c>
      <c r="C2187" s="244" t="s">
        <v>2998</v>
      </c>
      <c r="D2187" s="244" t="s">
        <v>803</v>
      </c>
      <c r="E2187" s="244" t="s">
        <v>4106</v>
      </c>
      <c r="G2187" s="244" t="s">
        <v>4106</v>
      </c>
      <c r="I2187" s="244" t="s">
        <v>4105</v>
      </c>
      <c r="J2187" s="244" t="s">
        <v>3767</v>
      </c>
      <c r="K2187" s="244" t="s">
        <v>3123</v>
      </c>
    </row>
    <row r="2188" spans="1:11" s="244" customFormat="1" x14ac:dyDescent="0.3">
      <c r="A2188" s="244" t="s">
        <v>2958</v>
      </c>
      <c r="B2188" s="244" t="s">
        <v>2962</v>
      </c>
      <c r="C2188" s="244" t="s">
        <v>2998</v>
      </c>
      <c r="D2188" s="244" t="s">
        <v>803</v>
      </c>
      <c r="E2188" s="244" t="s">
        <v>4106</v>
      </c>
      <c r="G2188" s="244" t="s">
        <v>4106</v>
      </c>
      <c r="I2188" s="244" t="s">
        <v>5700</v>
      </c>
      <c r="J2188" s="244" t="s">
        <v>7228</v>
      </c>
      <c r="K2188" s="244" t="s">
        <v>3123</v>
      </c>
    </row>
    <row r="2189" spans="1:11" s="244" customFormat="1" x14ac:dyDescent="0.3">
      <c r="A2189" s="244" t="s">
        <v>2958</v>
      </c>
      <c r="B2189" s="244" t="s">
        <v>2962</v>
      </c>
      <c r="C2189" s="244" t="s">
        <v>2998</v>
      </c>
      <c r="D2189" s="244" t="s">
        <v>803</v>
      </c>
      <c r="E2189" s="244" t="s">
        <v>4106</v>
      </c>
      <c r="G2189" s="244" t="s">
        <v>4106</v>
      </c>
      <c r="I2189" s="244" t="s">
        <v>2998</v>
      </c>
      <c r="J2189" s="244" t="s">
        <v>7229</v>
      </c>
      <c r="K2189" s="244" t="s">
        <v>3123</v>
      </c>
    </row>
    <row r="2190" spans="1:11" s="244" customFormat="1" x14ac:dyDescent="0.3">
      <c r="A2190" s="244" t="s">
        <v>2958</v>
      </c>
      <c r="B2190" s="244" t="s">
        <v>2962</v>
      </c>
      <c r="C2190" s="244" t="s">
        <v>2998</v>
      </c>
      <c r="D2190" s="244" t="s">
        <v>803</v>
      </c>
      <c r="E2190" s="244" t="s">
        <v>4106</v>
      </c>
      <c r="G2190" s="244" t="s">
        <v>4106</v>
      </c>
      <c r="I2190" s="244" t="s">
        <v>5707</v>
      </c>
      <c r="J2190" s="244" t="s">
        <v>7230</v>
      </c>
      <c r="K2190" s="244" t="s">
        <v>3123</v>
      </c>
    </row>
    <row r="2191" spans="1:11" s="244" customFormat="1" x14ac:dyDescent="0.3">
      <c r="A2191" s="244" t="s">
        <v>2958</v>
      </c>
      <c r="B2191" s="244" t="s">
        <v>2962</v>
      </c>
      <c r="C2191" s="244" t="s">
        <v>2998</v>
      </c>
      <c r="D2191" s="244" t="s">
        <v>803</v>
      </c>
      <c r="E2191" s="244" t="s">
        <v>4106</v>
      </c>
      <c r="G2191" s="244" t="s">
        <v>4106</v>
      </c>
      <c r="I2191" s="244" t="s">
        <v>5716</v>
      </c>
      <c r="J2191" s="244" t="s">
        <v>7231</v>
      </c>
      <c r="K2191" s="244" t="s">
        <v>3123</v>
      </c>
    </row>
    <row r="2192" spans="1:11" s="244" customFormat="1" x14ac:dyDescent="0.3">
      <c r="A2192" s="244" t="s">
        <v>2958</v>
      </c>
      <c r="B2192" s="244" t="s">
        <v>2962</v>
      </c>
      <c r="C2192" s="244" t="s">
        <v>2998</v>
      </c>
      <c r="D2192" s="244" t="s">
        <v>803</v>
      </c>
      <c r="E2192" s="244" t="s">
        <v>4106</v>
      </c>
      <c r="G2192" s="244" t="s">
        <v>4106</v>
      </c>
      <c r="I2192" s="244" t="s">
        <v>909</v>
      </c>
      <c r="J2192" s="244" t="s">
        <v>7232</v>
      </c>
      <c r="K2192" s="244" t="s">
        <v>3123</v>
      </c>
    </row>
    <row r="2193" spans="1:11" s="244" customFormat="1" x14ac:dyDescent="0.3">
      <c r="A2193" s="244" t="s">
        <v>2958</v>
      </c>
      <c r="B2193" s="244" t="s">
        <v>2962</v>
      </c>
      <c r="C2193" s="244" t="s">
        <v>2998</v>
      </c>
      <c r="D2193" s="244" t="s">
        <v>803</v>
      </c>
      <c r="E2193" s="244" t="s">
        <v>4106</v>
      </c>
      <c r="G2193" s="244" t="s">
        <v>4106</v>
      </c>
      <c r="I2193" s="244" t="s">
        <v>5725</v>
      </c>
      <c r="J2193" s="244" t="s">
        <v>7233</v>
      </c>
      <c r="K2193" s="244" t="s">
        <v>3123</v>
      </c>
    </row>
    <row r="2194" spans="1:11" s="244" customFormat="1" x14ac:dyDescent="0.3">
      <c r="A2194" s="244" t="s">
        <v>2958</v>
      </c>
      <c r="B2194" s="244" t="s">
        <v>2962</v>
      </c>
      <c r="C2194" s="244" t="s">
        <v>2998</v>
      </c>
      <c r="D2194" s="244" t="s">
        <v>803</v>
      </c>
      <c r="E2194" s="244" t="s">
        <v>4106</v>
      </c>
      <c r="G2194" s="244" t="s">
        <v>4106</v>
      </c>
      <c r="I2194" s="244" t="s">
        <v>5734</v>
      </c>
      <c r="J2194" s="244" t="s">
        <v>7234</v>
      </c>
      <c r="K2194" s="244" t="s">
        <v>3123</v>
      </c>
    </row>
    <row r="2195" spans="1:11" s="244" customFormat="1" x14ac:dyDescent="0.3">
      <c r="A2195" s="244" t="s">
        <v>2958</v>
      </c>
      <c r="B2195" s="244" t="s">
        <v>2962</v>
      </c>
      <c r="C2195" s="244" t="s">
        <v>2998</v>
      </c>
      <c r="D2195" s="244" t="s">
        <v>803</v>
      </c>
      <c r="E2195" s="244" t="s">
        <v>4106</v>
      </c>
      <c r="G2195" s="244" t="s">
        <v>4106</v>
      </c>
      <c r="I2195" s="244" t="s">
        <v>5741</v>
      </c>
      <c r="J2195" s="244" t="s">
        <v>7235</v>
      </c>
      <c r="K2195" s="244" t="s">
        <v>3123</v>
      </c>
    </row>
    <row r="2196" spans="1:11" s="244" customFormat="1" x14ac:dyDescent="0.3">
      <c r="A2196" s="244" t="s">
        <v>2958</v>
      </c>
      <c r="B2196" s="244" t="s">
        <v>2962</v>
      </c>
      <c r="C2196" s="244" t="s">
        <v>2998</v>
      </c>
      <c r="D2196" s="244" t="s">
        <v>803</v>
      </c>
      <c r="E2196" s="244" t="s">
        <v>4106</v>
      </c>
      <c r="G2196" s="244" t="s">
        <v>4106</v>
      </c>
      <c r="I2196" s="244" t="s">
        <v>5732</v>
      </c>
      <c r="J2196" s="244" t="s">
        <v>7236</v>
      </c>
      <c r="K2196" s="244" t="s">
        <v>3123</v>
      </c>
    </row>
    <row r="2197" spans="1:11" s="244" customFormat="1" x14ac:dyDescent="0.3">
      <c r="A2197" s="244" t="s">
        <v>2958</v>
      </c>
      <c r="B2197" s="244" t="s">
        <v>2962</v>
      </c>
      <c r="C2197" s="244" t="s">
        <v>2998</v>
      </c>
      <c r="D2197" s="244" t="s">
        <v>803</v>
      </c>
      <c r="E2197" s="244" t="s">
        <v>4106</v>
      </c>
      <c r="G2197" s="244" t="s">
        <v>4106</v>
      </c>
      <c r="I2197" s="244" t="s">
        <v>5689</v>
      </c>
      <c r="J2197" s="244" t="s">
        <v>7237</v>
      </c>
      <c r="K2197" s="244" t="s">
        <v>3123</v>
      </c>
    </row>
    <row r="2198" spans="1:11" s="244" customFormat="1" x14ac:dyDescent="0.3">
      <c r="A2198" s="244" t="s">
        <v>2958</v>
      </c>
      <c r="B2198" s="244" t="s">
        <v>2962</v>
      </c>
      <c r="C2198" s="244" t="s">
        <v>2998</v>
      </c>
      <c r="D2198" s="244" t="s">
        <v>803</v>
      </c>
      <c r="E2198" s="244" t="s">
        <v>4106</v>
      </c>
      <c r="G2198" s="244" t="s">
        <v>4106</v>
      </c>
      <c r="I2198" s="244" t="s">
        <v>881</v>
      </c>
      <c r="J2198" s="244" t="s">
        <v>7238</v>
      </c>
      <c r="K2198" s="244" t="s">
        <v>3123</v>
      </c>
    </row>
    <row r="2199" spans="1:11" s="244" customFormat="1" x14ac:dyDescent="0.3">
      <c r="A2199" s="244" t="s">
        <v>2958</v>
      </c>
      <c r="B2199" s="244" t="s">
        <v>2962</v>
      </c>
      <c r="C2199" s="244" t="s">
        <v>2998</v>
      </c>
      <c r="D2199" s="244" t="s">
        <v>803</v>
      </c>
      <c r="E2199" s="244" t="s">
        <v>4106</v>
      </c>
      <c r="G2199" s="244" t="s">
        <v>4106</v>
      </c>
      <c r="I2199" s="244" t="s">
        <v>6459</v>
      </c>
      <c r="J2199" s="244" t="s">
        <v>7239</v>
      </c>
      <c r="K2199" s="244" t="s">
        <v>3123</v>
      </c>
    </row>
    <row r="2200" spans="1:11" s="244" customFormat="1" x14ac:dyDescent="0.3">
      <c r="A2200" s="244" t="s">
        <v>2958</v>
      </c>
      <c r="B2200" s="244" t="s">
        <v>2962</v>
      </c>
      <c r="C2200" s="244" t="s">
        <v>2998</v>
      </c>
      <c r="D2200" s="244" t="s">
        <v>803</v>
      </c>
      <c r="E2200" s="244" t="s">
        <v>4106</v>
      </c>
      <c r="G2200" s="244" t="s">
        <v>4106</v>
      </c>
      <c r="I2200" s="244" t="s">
        <v>1073</v>
      </c>
      <c r="J2200" s="244" t="s">
        <v>7240</v>
      </c>
      <c r="K2200" s="244" t="s">
        <v>3123</v>
      </c>
    </row>
    <row r="2201" spans="1:11" s="244" customFormat="1" x14ac:dyDescent="0.3">
      <c r="A2201" s="244" t="s">
        <v>2958</v>
      </c>
      <c r="B2201" s="244" t="s">
        <v>2962</v>
      </c>
      <c r="C2201" s="244" t="s">
        <v>2998</v>
      </c>
      <c r="D2201" s="244" t="s">
        <v>803</v>
      </c>
      <c r="E2201" s="244" t="s">
        <v>4106</v>
      </c>
      <c r="G2201" s="244" t="s">
        <v>4106</v>
      </c>
      <c r="I2201" s="244" t="s">
        <v>1063</v>
      </c>
      <c r="J2201" s="244" t="s">
        <v>7241</v>
      </c>
      <c r="K2201" s="244" t="s">
        <v>3123</v>
      </c>
    </row>
    <row r="2202" spans="1:11" s="244" customFormat="1" x14ac:dyDescent="0.3">
      <c r="A2202" s="244" t="s">
        <v>2958</v>
      </c>
      <c r="B2202" s="244" t="s">
        <v>2962</v>
      </c>
      <c r="C2202" s="244" t="s">
        <v>2998</v>
      </c>
      <c r="D2202" s="244" t="s">
        <v>803</v>
      </c>
      <c r="E2202" s="244" t="s">
        <v>4106</v>
      </c>
      <c r="G2202" s="244" t="s">
        <v>4106</v>
      </c>
      <c r="I2202" s="244" t="s">
        <v>6466</v>
      </c>
      <c r="J2202" s="244" t="s">
        <v>7242</v>
      </c>
      <c r="K2202" s="244" t="s">
        <v>3123</v>
      </c>
    </row>
    <row r="2203" spans="1:11" s="244" customFormat="1" x14ac:dyDescent="0.3">
      <c r="A2203" s="244" t="s">
        <v>2958</v>
      </c>
      <c r="B2203" s="244" t="s">
        <v>2962</v>
      </c>
      <c r="C2203" s="244" t="s">
        <v>2998</v>
      </c>
      <c r="D2203" s="244" t="s">
        <v>803</v>
      </c>
      <c r="E2203" s="244" t="s">
        <v>4106</v>
      </c>
      <c r="G2203" s="244" t="s">
        <v>4106</v>
      </c>
      <c r="I2203" s="244" t="s">
        <v>6470</v>
      </c>
      <c r="J2203" s="244" t="s">
        <v>7243</v>
      </c>
      <c r="K2203" s="244" t="s">
        <v>3123</v>
      </c>
    </row>
    <row r="2204" spans="1:11" s="244" customFormat="1" x14ac:dyDescent="0.3">
      <c r="A2204" s="244" t="s">
        <v>2958</v>
      </c>
      <c r="B2204" s="244" t="s">
        <v>2962</v>
      </c>
      <c r="C2204" s="244" t="s">
        <v>2998</v>
      </c>
      <c r="D2204" s="244" t="s">
        <v>803</v>
      </c>
      <c r="E2204" s="244" t="s">
        <v>4106</v>
      </c>
      <c r="G2204" s="244" t="s">
        <v>4106</v>
      </c>
      <c r="I2204" s="244" t="s">
        <v>6474</v>
      </c>
      <c r="J2204" s="244" t="s">
        <v>7244</v>
      </c>
      <c r="K2204" s="244" t="s">
        <v>3123</v>
      </c>
    </row>
    <row r="2205" spans="1:11" s="244" customFormat="1" x14ac:dyDescent="0.3">
      <c r="A2205" s="244" t="s">
        <v>2958</v>
      </c>
      <c r="B2205" s="244" t="s">
        <v>2962</v>
      </c>
      <c r="C2205" s="244" t="s">
        <v>2998</v>
      </c>
      <c r="D2205" s="244" t="s">
        <v>803</v>
      </c>
      <c r="E2205" s="244" t="s">
        <v>4106</v>
      </c>
      <c r="G2205" s="244" t="s">
        <v>4106</v>
      </c>
      <c r="I2205" s="244" t="s">
        <v>898</v>
      </c>
      <c r="J2205" s="244" t="s">
        <v>7245</v>
      </c>
      <c r="K2205" s="244" t="s">
        <v>3123</v>
      </c>
    </row>
    <row r="2206" spans="1:11" s="244" customFormat="1" ht="26" x14ac:dyDescent="0.3">
      <c r="A2206" s="244" t="s">
        <v>2958</v>
      </c>
      <c r="B2206" s="244" t="s">
        <v>2962</v>
      </c>
      <c r="C2206" s="244" t="s">
        <v>2998</v>
      </c>
      <c r="D2206" s="244" t="s">
        <v>803</v>
      </c>
      <c r="E2206" s="244" t="s">
        <v>4106</v>
      </c>
      <c r="G2206" s="244" t="s">
        <v>4106</v>
      </c>
      <c r="I2206" s="244" t="s">
        <v>2958</v>
      </c>
      <c r="J2206" s="244" t="s">
        <v>7246</v>
      </c>
      <c r="K2206" s="244" t="s">
        <v>3123</v>
      </c>
    </row>
    <row r="2207" spans="1:11" s="244" customFormat="1" x14ac:dyDescent="0.3">
      <c r="A2207" s="244" t="s">
        <v>2958</v>
      </c>
      <c r="B2207" s="244" t="s">
        <v>2962</v>
      </c>
      <c r="C2207" s="244" t="s">
        <v>2998</v>
      </c>
      <c r="D2207" s="244" t="s">
        <v>803</v>
      </c>
      <c r="E2207" s="244" t="s">
        <v>4106</v>
      </c>
      <c r="G2207" s="244" t="s">
        <v>4106</v>
      </c>
      <c r="I2207" s="244" t="s">
        <v>2119</v>
      </c>
      <c r="J2207" s="244" t="s">
        <v>7247</v>
      </c>
      <c r="K2207" s="244" t="s">
        <v>3123</v>
      </c>
    </row>
    <row r="2208" spans="1:11" s="244" customFormat="1" x14ac:dyDescent="0.3">
      <c r="A2208" s="244" t="s">
        <v>2958</v>
      </c>
      <c r="B2208" s="244" t="s">
        <v>2962</v>
      </c>
      <c r="C2208" s="244" t="s">
        <v>2998</v>
      </c>
      <c r="D2208" s="244" t="s">
        <v>803</v>
      </c>
      <c r="E2208" s="244" t="s">
        <v>4106</v>
      </c>
      <c r="G2208" s="244" t="s">
        <v>4106</v>
      </c>
      <c r="I2208" s="244" t="s">
        <v>5696</v>
      </c>
      <c r="J2208" s="244" t="s">
        <v>7248</v>
      </c>
      <c r="K2208" s="244" t="s">
        <v>3123</v>
      </c>
    </row>
    <row r="2209" spans="1:11" s="244" customFormat="1" x14ac:dyDescent="0.3">
      <c r="A2209" s="244" t="s">
        <v>2958</v>
      </c>
      <c r="B2209" s="244" t="s">
        <v>2962</v>
      </c>
      <c r="C2209" s="244" t="s">
        <v>2998</v>
      </c>
      <c r="D2209" s="244" t="s">
        <v>803</v>
      </c>
      <c r="E2209" s="244" t="s">
        <v>4106</v>
      </c>
      <c r="G2209" s="244" t="s">
        <v>4106</v>
      </c>
      <c r="I2209" s="244" t="s">
        <v>2964</v>
      </c>
      <c r="J2209" s="244" t="s">
        <v>7249</v>
      </c>
      <c r="K2209" s="244" t="s">
        <v>3123</v>
      </c>
    </row>
    <row r="2210" spans="1:11" s="244" customFormat="1" x14ac:dyDescent="0.3">
      <c r="A2210" s="244" t="s">
        <v>2958</v>
      </c>
      <c r="B2210" s="244" t="s">
        <v>2962</v>
      </c>
      <c r="C2210" s="244" t="s">
        <v>2998</v>
      </c>
      <c r="D2210" s="244" t="s">
        <v>803</v>
      </c>
      <c r="E2210" s="244" t="s">
        <v>4106</v>
      </c>
      <c r="G2210" s="244" t="s">
        <v>4106</v>
      </c>
      <c r="I2210" s="244" t="s">
        <v>2638</v>
      </c>
      <c r="J2210" s="244" t="s">
        <v>7250</v>
      </c>
      <c r="K2210" s="244" t="s">
        <v>3123</v>
      </c>
    </row>
    <row r="2211" spans="1:11" s="244" customFormat="1" x14ac:dyDescent="0.3">
      <c r="A2211" s="244" t="s">
        <v>2958</v>
      </c>
      <c r="B2211" s="244" t="s">
        <v>2962</v>
      </c>
      <c r="C2211" s="244" t="s">
        <v>2998</v>
      </c>
      <c r="D2211" s="244" t="s">
        <v>803</v>
      </c>
      <c r="E2211" s="244" t="s">
        <v>4106</v>
      </c>
      <c r="G2211" s="244" t="s">
        <v>4106</v>
      </c>
      <c r="I2211" s="244" t="s">
        <v>2968</v>
      </c>
      <c r="J2211" s="244" t="s">
        <v>7251</v>
      </c>
      <c r="K2211" s="244" t="s">
        <v>3123</v>
      </c>
    </row>
    <row r="2212" spans="1:11" s="244" customFormat="1" x14ac:dyDescent="0.3">
      <c r="A2212" s="244" t="s">
        <v>2958</v>
      </c>
      <c r="B2212" s="244" t="s">
        <v>2962</v>
      </c>
      <c r="C2212" s="244" t="s">
        <v>2998</v>
      </c>
      <c r="D2212" s="244" t="s">
        <v>803</v>
      </c>
      <c r="E2212" s="244" t="s">
        <v>4106</v>
      </c>
      <c r="G2212" s="244" t="s">
        <v>4106</v>
      </c>
      <c r="I2212" s="244" t="s">
        <v>2127</v>
      </c>
      <c r="J2212" s="244" t="s">
        <v>7252</v>
      </c>
      <c r="K2212" s="244" t="s">
        <v>3123</v>
      </c>
    </row>
    <row r="2213" spans="1:11" s="244" customFormat="1" x14ac:dyDescent="0.3">
      <c r="A2213" s="244" t="s">
        <v>2958</v>
      </c>
      <c r="B2213" s="244" t="s">
        <v>2962</v>
      </c>
      <c r="C2213" s="244" t="s">
        <v>2998</v>
      </c>
      <c r="D2213" s="244" t="s">
        <v>803</v>
      </c>
      <c r="E2213" s="244" t="s">
        <v>4106</v>
      </c>
      <c r="G2213" s="244" t="s">
        <v>4106</v>
      </c>
      <c r="I2213" s="244" t="s">
        <v>258</v>
      </c>
      <c r="J2213" s="244" t="s">
        <v>7253</v>
      </c>
      <c r="K2213" s="244" t="s">
        <v>3123</v>
      </c>
    </row>
    <row r="2214" spans="1:11" s="244" customFormat="1" x14ac:dyDescent="0.3">
      <c r="A2214" s="244" t="s">
        <v>2958</v>
      </c>
      <c r="B2214" s="244" t="s">
        <v>2962</v>
      </c>
      <c r="C2214" s="244" t="s">
        <v>2998</v>
      </c>
      <c r="D2214" s="244" t="s">
        <v>803</v>
      </c>
      <c r="E2214" s="244" t="s">
        <v>4106</v>
      </c>
      <c r="G2214" s="244" t="s">
        <v>4106</v>
      </c>
      <c r="I2214" s="244" t="s">
        <v>268</v>
      </c>
      <c r="J2214" s="244" t="s">
        <v>7254</v>
      </c>
      <c r="K2214" s="244" t="s">
        <v>3123</v>
      </c>
    </row>
    <row r="2215" spans="1:11" s="244" customFormat="1" x14ac:dyDescent="0.3">
      <c r="A2215" s="244" t="s">
        <v>2958</v>
      </c>
      <c r="B2215" s="244" t="s">
        <v>2962</v>
      </c>
      <c r="C2215" s="244" t="s">
        <v>2998</v>
      </c>
      <c r="D2215" s="244" t="s">
        <v>803</v>
      </c>
      <c r="E2215" s="244" t="s">
        <v>4106</v>
      </c>
      <c r="G2215" s="244" t="s">
        <v>4106</v>
      </c>
      <c r="I2215" s="244" t="s">
        <v>2970</v>
      </c>
      <c r="J2215" s="244" t="s">
        <v>7255</v>
      </c>
      <c r="K2215" s="244" t="s">
        <v>3123</v>
      </c>
    </row>
    <row r="2216" spans="1:11" s="244" customFormat="1" x14ac:dyDescent="0.3">
      <c r="A2216" s="244" t="s">
        <v>2958</v>
      </c>
      <c r="B2216" s="244" t="s">
        <v>2962</v>
      </c>
      <c r="C2216" s="244" t="s">
        <v>2998</v>
      </c>
      <c r="D2216" s="244" t="s">
        <v>803</v>
      </c>
      <c r="E2216" s="244" t="s">
        <v>4106</v>
      </c>
      <c r="G2216" s="244" t="s">
        <v>4106</v>
      </c>
      <c r="I2216" s="244" t="s">
        <v>6317</v>
      </c>
      <c r="J2216" s="244" t="s">
        <v>7256</v>
      </c>
      <c r="K2216" s="244" t="s">
        <v>3123</v>
      </c>
    </row>
    <row r="2217" spans="1:11" s="244" customFormat="1" x14ac:dyDescent="0.3">
      <c r="A2217" s="244" t="s">
        <v>2958</v>
      </c>
      <c r="B2217" s="244" t="s">
        <v>2962</v>
      </c>
      <c r="C2217" s="244" t="s">
        <v>2998</v>
      </c>
      <c r="D2217" s="244" t="s">
        <v>803</v>
      </c>
      <c r="E2217" s="244" t="s">
        <v>4106</v>
      </c>
      <c r="G2217" s="244" t="s">
        <v>4106</v>
      </c>
      <c r="I2217" s="244" t="s">
        <v>2918</v>
      </c>
      <c r="J2217" s="244" t="s">
        <v>7257</v>
      </c>
      <c r="K2217" s="244" t="s">
        <v>3123</v>
      </c>
    </row>
    <row r="2218" spans="1:11" s="244" customFormat="1" x14ac:dyDescent="0.3">
      <c r="A2218" s="244" t="s">
        <v>2958</v>
      </c>
      <c r="B2218" s="244" t="s">
        <v>2962</v>
      </c>
      <c r="C2218" s="244" t="s">
        <v>2998</v>
      </c>
      <c r="D2218" s="244" t="s">
        <v>803</v>
      </c>
      <c r="E2218" s="244" t="s">
        <v>4106</v>
      </c>
      <c r="G2218" s="244" t="s">
        <v>4106</v>
      </c>
      <c r="I2218" s="244" t="s">
        <v>2317</v>
      </c>
      <c r="J2218" s="244" t="s">
        <v>7258</v>
      </c>
      <c r="K2218" s="244" t="s">
        <v>3123</v>
      </c>
    </row>
    <row r="2219" spans="1:11" s="244" customFormat="1" x14ac:dyDescent="0.3">
      <c r="A2219" s="244" t="s">
        <v>2958</v>
      </c>
      <c r="B2219" s="244" t="s">
        <v>2962</v>
      </c>
      <c r="C2219" s="244" t="s">
        <v>2998</v>
      </c>
      <c r="D2219" s="244" t="s">
        <v>803</v>
      </c>
      <c r="E2219" s="244" t="s">
        <v>4106</v>
      </c>
      <c r="G2219" s="244" t="s">
        <v>4106</v>
      </c>
      <c r="I2219" s="244" t="s">
        <v>2920</v>
      </c>
      <c r="J2219" s="244" t="s">
        <v>7259</v>
      </c>
      <c r="K2219" s="244" t="s">
        <v>3123</v>
      </c>
    </row>
    <row r="2220" spans="1:11" s="244" customFormat="1" x14ac:dyDescent="0.3">
      <c r="A2220" s="244" t="s">
        <v>2958</v>
      </c>
      <c r="B2220" s="244" t="s">
        <v>2962</v>
      </c>
      <c r="C2220" s="244" t="s">
        <v>2998</v>
      </c>
      <c r="D2220" s="244" t="s">
        <v>803</v>
      </c>
      <c r="E2220" s="244" t="s">
        <v>4106</v>
      </c>
      <c r="G2220" s="244" t="s">
        <v>4106</v>
      </c>
      <c r="I2220" s="244" t="s">
        <v>2924</v>
      </c>
      <c r="J2220" s="244" t="s">
        <v>7260</v>
      </c>
      <c r="K2220" s="244" t="s">
        <v>3123</v>
      </c>
    </row>
    <row r="2221" spans="1:11" s="244" customFormat="1" x14ac:dyDescent="0.3">
      <c r="A2221" s="244" t="s">
        <v>2958</v>
      </c>
      <c r="B2221" s="244" t="s">
        <v>2962</v>
      </c>
      <c r="C2221" s="244" t="s">
        <v>2998</v>
      </c>
      <c r="D2221" s="244" t="s">
        <v>803</v>
      </c>
      <c r="E2221" s="244" t="s">
        <v>4106</v>
      </c>
      <c r="G2221" s="244" t="s">
        <v>4106</v>
      </c>
      <c r="I2221" s="244" t="s">
        <v>2926</v>
      </c>
      <c r="J2221" s="244" t="s">
        <v>7261</v>
      </c>
      <c r="K2221" s="244" t="s">
        <v>3123</v>
      </c>
    </row>
    <row r="2222" spans="1:11" s="244" customFormat="1" x14ac:dyDescent="0.3">
      <c r="A2222" s="244" t="s">
        <v>2958</v>
      </c>
      <c r="B2222" s="244" t="s">
        <v>2962</v>
      </c>
      <c r="C2222" s="244" t="s">
        <v>2998</v>
      </c>
      <c r="D2222" s="244" t="s">
        <v>803</v>
      </c>
      <c r="E2222" s="244" t="s">
        <v>4106</v>
      </c>
      <c r="G2222" s="244" t="s">
        <v>4106</v>
      </c>
      <c r="I2222" s="244" t="s">
        <v>4702</v>
      </c>
      <c r="J2222" s="244" t="s">
        <v>7262</v>
      </c>
      <c r="K2222" s="244" t="s">
        <v>3123</v>
      </c>
    </row>
    <row r="2223" spans="1:11" s="244" customFormat="1" x14ac:dyDescent="0.3">
      <c r="A2223" s="244" t="s">
        <v>2958</v>
      </c>
      <c r="B2223" s="244" t="s">
        <v>2962</v>
      </c>
      <c r="C2223" s="244" t="s">
        <v>2998</v>
      </c>
      <c r="D2223" s="244" t="s">
        <v>803</v>
      </c>
      <c r="E2223" s="244" t="s">
        <v>4106</v>
      </c>
      <c r="G2223" s="244" t="s">
        <v>4106</v>
      </c>
      <c r="I2223" s="244" t="s">
        <v>4704</v>
      </c>
      <c r="J2223" s="244" t="s">
        <v>7263</v>
      </c>
      <c r="K2223" s="244" t="s">
        <v>3123</v>
      </c>
    </row>
    <row r="2224" spans="1:11" s="244" customFormat="1" x14ac:dyDescent="0.3">
      <c r="A2224" s="244" t="s">
        <v>2958</v>
      </c>
      <c r="B2224" s="244" t="s">
        <v>2962</v>
      </c>
      <c r="C2224" s="244" t="s">
        <v>2998</v>
      </c>
      <c r="D2224" s="244" t="s">
        <v>803</v>
      </c>
      <c r="E2224" s="244" t="s">
        <v>4106</v>
      </c>
      <c r="G2224" s="244" t="s">
        <v>4106</v>
      </c>
      <c r="I2224" s="244" t="s">
        <v>1065</v>
      </c>
      <c r="J2224" s="244" t="s">
        <v>7264</v>
      </c>
      <c r="K2224" s="244" t="s">
        <v>3123</v>
      </c>
    </row>
    <row r="2225" spans="1:11" s="244" customFormat="1" x14ac:dyDescent="0.3">
      <c r="A2225" s="244" t="s">
        <v>2958</v>
      </c>
      <c r="B2225" s="244" t="s">
        <v>2962</v>
      </c>
      <c r="C2225" s="244" t="s">
        <v>2998</v>
      </c>
      <c r="D2225" s="244" t="s">
        <v>803</v>
      </c>
      <c r="E2225" s="244" t="s">
        <v>4106</v>
      </c>
      <c r="G2225" s="244" t="s">
        <v>4106</v>
      </c>
      <c r="I2225" s="244" t="s">
        <v>1800</v>
      </c>
      <c r="J2225" s="244" t="s">
        <v>7265</v>
      </c>
      <c r="K2225" s="244" t="s">
        <v>3123</v>
      </c>
    </row>
    <row r="2226" spans="1:11" s="244" customFormat="1" x14ac:dyDescent="0.3">
      <c r="A2226" s="244" t="s">
        <v>2958</v>
      </c>
      <c r="B2226" s="244" t="s">
        <v>2962</v>
      </c>
      <c r="C2226" s="244" t="s">
        <v>2998</v>
      </c>
      <c r="D2226" s="244" t="s">
        <v>803</v>
      </c>
      <c r="E2226" s="244" t="s">
        <v>4106</v>
      </c>
      <c r="G2226" s="244" t="s">
        <v>4106</v>
      </c>
      <c r="I2226" s="244" t="s">
        <v>4108</v>
      </c>
      <c r="J2226" s="244" t="s">
        <v>7266</v>
      </c>
      <c r="K2226" s="244" t="s">
        <v>3123</v>
      </c>
    </row>
    <row r="2227" spans="1:11" s="244" customFormat="1" x14ac:dyDescent="0.3">
      <c r="A2227" s="244" t="s">
        <v>2958</v>
      </c>
      <c r="B2227" s="244" t="s">
        <v>2962</v>
      </c>
      <c r="C2227" s="244" t="s">
        <v>2998</v>
      </c>
      <c r="D2227" s="244" t="s">
        <v>803</v>
      </c>
      <c r="E2227" s="244" t="s">
        <v>4106</v>
      </c>
      <c r="G2227" s="244" t="s">
        <v>4106</v>
      </c>
      <c r="I2227" s="244" t="s">
        <v>1066</v>
      </c>
      <c r="J2227" s="244" t="s">
        <v>411</v>
      </c>
      <c r="K2227" s="244" t="s">
        <v>3123</v>
      </c>
    </row>
    <row r="2228" spans="1:11" s="244" customFormat="1" x14ac:dyDescent="0.3">
      <c r="A2228" s="244" t="s">
        <v>2958</v>
      </c>
      <c r="B2228" s="244" t="s">
        <v>2962</v>
      </c>
      <c r="C2228" s="244" t="s">
        <v>5725</v>
      </c>
      <c r="D2228" s="244" t="s">
        <v>3034</v>
      </c>
      <c r="E2228" s="244" t="s">
        <v>4106</v>
      </c>
      <c r="G2228" s="244" t="s">
        <v>4106</v>
      </c>
      <c r="I2228" s="244" t="s">
        <v>4106</v>
      </c>
      <c r="J2228" s="244" t="s">
        <v>8906</v>
      </c>
      <c r="K2228" s="244" t="s">
        <v>2386</v>
      </c>
    </row>
    <row r="2229" spans="1:11" s="244" customFormat="1" ht="26" x14ac:dyDescent="0.3">
      <c r="A2229" s="244" t="s">
        <v>2958</v>
      </c>
      <c r="B2229" s="244" t="s">
        <v>2962</v>
      </c>
      <c r="C2229" s="244" t="s">
        <v>5725</v>
      </c>
      <c r="D2229" s="244" t="s">
        <v>3034</v>
      </c>
      <c r="E2229" s="244" t="s">
        <v>4106</v>
      </c>
      <c r="G2229" s="244" t="s">
        <v>4106</v>
      </c>
      <c r="I2229" s="244" t="s">
        <v>4105</v>
      </c>
      <c r="J2229" s="244" t="s">
        <v>3767</v>
      </c>
      <c r="K2229" s="244" t="s">
        <v>2386</v>
      </c>
    </row>
    <row r="2230" spans="1:11" s="244" customFormat="1" x14ac:dyDescent="0.3">
      <c r="A2230" s="244" t="s">
        <v>2958</v>
      </c>
      <c r="B2230" s="244" t="s">
        <v>2962</v>
      </c>
      <c r="C2230" s="244" t="s">
        <v>5725</v>
      </c>
      <c r="D2230" s="244" t="s">
        <v>3034</v>
      </c>
      <c r="E2230" s="244" t="s">
        <v>4106</v>
      </c>
      <c r="G2230" s="244" t="s">
        <v>4106</v>
      </c>
      <c r="I2230" s="244" t="s">
        <v>5700</v>
      </c>
      <c r="J2230" s="244" t="s">
        <v>7228</v>
      </c>
      <c r="K2230" s="244" t="s">
        <v>2386</v>
      </c>
    </row>
    <row r="2231" spans="1:11" s="244" customFormat="1" x14ac:dyDescent="0.3">
      <c r="A2231" s="244" t="s">
        <v>2958</v>
      </c>
      <c r="B2231" s="244" t="s">
        <v>2962</v>
      </c>
      <c r="C2231" s="244" t="s">
        <v>5725</v>
      </c>
      <c r="D2231" s="244" t="s">
        <v>3034</v>
      </c>
      <c r="E2231" s="244" t="s">
        <v>4106</v>
      </c>
      <c r="G2231" s="244" t="s">
        <v>4106</v>
      </c>
      <c r="I2231" s="244" t="s">
        <v>2998</v>
      </c>
      <c r="J2231" s="244" t="s">
        <v>7229</v>
      </c>
      <c r="K2231" s="244" t="s">
        <v>2386</v>
      </c>
    </row>
    <row r="2232" spans="1:11" s="244" customFormat="1" x14ac:dyDescent="0.3">
      <c r="A2232" s="244" t="s">
        <v>2958</v>
      </c>
      <c r="B2232" s="244" t="s">
        <v>2962</v>
      </c>
      <c r="C2232" s="244" t="s">
        <v>5725</v>
      </c>
      <c r="D2232" s="244" t="s">
        <v>3034</v>
      </c>
      <c r="E2232" s="244" t="s">
        <v>4106</v>
      </c>
      <c r="G2232" s="244" t="s">
        <v>4106</v>
      </c>
      <c r="I2232" s="244" t="s">
        <v>5707</v>
      </c>
      <c r="J2232" s="244" t="s">
        <v>7230</v>
      </c>
      <c r="K2232" s="244" t="s">
        <v>2386</v>
      </c>
    </row>
    <row r="2233" spans="1:11" s="244" customFormat="1" x14ac:dyDescent="0.3">
      <c r="A2233" s="244" t="s">
        <v>2958</v>
      </c>
      <c r="B2233" s="244" t="s">
        <v>2962</v>
      </c>
      <c r="C2233" s="244" t="s">
        <v>5725</v>
      </c>
      <c r="D2233" s="244" t="s">
        <v>3034</v>
      </c>
      <c r="E2233" s="244" t="s">
        <v>4106</v>
      </c>
      <c r="G2233" s="244" t="s">
        <v>4106</v>
      </c>
      <c r="I2233" s="244" t="s">
        <v>5716</v>
      </c>
      <c r="J2233" s="244" t="s">
        <v>7231</v>
      </c>
      <c r="K2233" s="244" t="s">
        <v>2386</v>
      </c>
    </row>
    <row r="2234" spans="1:11" s="244" customFormat="1" x14ac:dyDescent="0.3">
      <c r="A2234" s="244" t="s">
        <v>2958</v>
      </c>
      <c r="B2234" s="244" t="s">
        <v>2962</v>
      </c>
      <c r="C2234" s="244" t="s">
        <v>5725</v>
      </c>
      <c r="D2234" s="244" t="s">
        <v>3034</v>
      </c>
      <c r="E2234" s="244" t="s">
        <v>4106</v>
      </c>
      <c r="G2234" s="244" t="s">
        <v>4106</v>
      </c>
      <c r="I2234" s="244" t="s">
        <v>909</v>
      </c>
      <c r="J2234" s="244" t="s">
        <v>7232</v>
      </c>
      <c r="K2234" s="244" t="s">
        <v>2386</v>
      </c>
    </row>
    <row r="2235" spans="1:11" s="244" customFormat="1" x14ac:dyDescent="0.3">
      <c r="A2235" s="244" t="s">
        <v>2958</v>
      </c>
      <c r="B2235" s="244" t="s">
        <v>2962</v>
      </c>
      <c r="C2235" s="244" t="s">
        <v>5725</v>
      </c>
      <c r="D2235" s="244" t="s">
        <v>3034</v>
      </c>
      <c r="E2235" s="244" t="s">
        <v>4106</v>
      </c>
      <c r="G2235" s="244" t="s">
        <v>4106</v>
      </c>
      <c r="I2235" s="244" t="s">
        <v>5725</v>
      </c>
      <c r="J2235" s="244" t="s">
        <v>7233</v>
      </c>
      <c r="K2235" s="244" t="s">
        <v>2386</v>
      </c>
    </row>
    <row r="2236" spans="1:11" s="244" customFormat="1" x14ac:dyDescent="0.3">
      <c r="A2236" s="244" t="s">
        <v>2958</v>
      </c>
      <c r="B2236" s="244" t="s">
        <v>2962</v>
      </c>
      <c r="C2236" s="244" t="s">
        <v>5725</v>
      </c>
      <c r="D2236" s="244" t="s">
        <v>3034</v>
      </c>
      <c r="E2236" s="244" t="s">
        <v>4106</v>
      </c>
      <c r="G2236" s="244" t="s">
        <v>4106</v>
      </c>
      <c r="I2236" s="244" t="s">
        <v>5734</v>
      </c>
      <c r="J2236" s="244" t="s">
        <v>7234</v>
      </c>
      <c r="K2236" s="244" t="s">
        <v>2386</v>
      </c>
    </row>
    <row r="2237" spans="1:11" s="244" customFormat="1" x14ac:dyDescent="0.3">
      <c r="A2237" s="244" t="s">
        <v>2958</v>
      </c>
      <c r="B2237" s="244" t="s">
        <v>2962</v>
      </c>
      <c r="C2237" s="244" t="s">
        <v>5725</v>
      </c>
      <c r="D2237" s="244" t="s">
        <v>3034</v>
      </c>
      <c r="E2237" s="244" t="s">
        <v>4106</v>
      </c>
      <c r="G2237" s="244" t="s">
        <v>4106</v>
      </c>
      <c r="I2237" s="244" t="s">
        <v>5741</v>
      </c>
      <c r="J2237" s="244" t="s">
        <v>7235</v>
      </c>
      <c r="K2237" s="244" t="s">
        <v>2386</v>
      </c>
    </row>
    <row r="2238" spans="1:11" s="244" customFormat="1" x14ac:dyDescent="0.3">
      <c r="A2238" s="244" t="s">
        <v>2958</v>
      </c>
      <c r="B2238" s="244" t="s">
        <v>2962</v>
      </c>
      <c r="C2238" s="244" t="s">
        <v>5725</v>
      </c>
      <c r="D2238" s="244" t="s">
        <v>3034</v>
      </c>
      <c r="E2238" s="244" t="s">
        <v>4106</v>
      </c>
      <c r="G2238" s="244" t="s">
        <v>4106</v>
      </c>
      <c r="I2238" s="244" t="s">
        <v>5732</v>
      </c>
      <c r="J2238" s="244" t="s">
        <v>7236</v>
      </c>
      <c r="K2238" s="244" t="s">
        <v>2386</v>
      </c>
    </row>
    <row r="2239" spans="1:11" s="244" customFormat="1" x14ac:dyDescent="0.3">
      <c r="A2239" s="244" t="s">
        <v>2958</v>
      </c>
      <c r="B2239" s="244" t="s">
        <v>2962</v>
      </c>
      <c r="C2239" s="244" t="s">
        <v>5725</v>
      </c>
      <c r="D2239" s="244" t="s">
        <v>3034</v>
      </c>
      <c r="E2239" s="244" t="s">
        <v>4106</v>
      </c>
      <c r="G2239" s="244" t="s">
        <v>4106</v>
      </c>
      <c r="I2239" s="244" t="s">
        <v>5689</v>
      </c>
      <c r="J2239" s="244" t="s">
        <v>7237</v>
      </c>
      <c r="K2239" s="244" t="s">
        <v>2386</v>
      </c>
    </row>
    <row r="2240" spans="1:11" s="244" customFormat="1" x14ac:dyDescent="0.3">
      <c r="A2240" s="244" t="s">
        <v>2958</v>
      </c>
      <c r="B2240" s="244" t="s">
        <v>2962</v>
      </c>
      <c r="C2240" s="244" t="s">
        <v>5725</v>
      </c>
      <c r="D2240" s="244" t="s">
        <v>3034</v>
      </c>
      <c r="E2240" s="244" t="s">
        <v>4106</v>
      </c>
      <c r="G2240" s="244" t="s">
        <v>4106</v>
      </c>
      <c r="I2240" s="244" t="s">
        <v>881</v>
      </c>
      <c r="J2240" s="244" t="s">
        <v>7238</v>
      </c>
      <c r="K2240" s="244" t="s">
        <v>2386</v>
      </c>
    </row>
    <row r="2241" spans="1:11" s="244" customFormat="1" x14ac:dyDescent="0.3">
      <c r="A2241" s="244" t="s">
        <v>2958</v>
      </c>
      <c r="B2241" s="244" t="s">
        <v>2962</v>
      </c>
      <c r="C2241" s="244" t="s">
        <v>5725</v>
      </c>
      <c r="D2241" s="244" t="s">
        <v>3034</v>
      </c>
      <c r="E2241" s="244" t="s">
        <v>4106</v>
      </c>
      <c r="G2241" s="244" t="s">
        <v>4106</v>
      </c>
      <c r="I2241" s="244" t="s">
        <v>6459</v>
      </c>
      <c r="J2241" s="244" t="s">
        <v>7239</v>
      </c>
      <c r="K2241" s="244" t="s">
        <v>2386</v>
      </c>
    </row>
    <row r="2242" spans="1:11" s="244" customFormat="1" x14ac:dyDescent="0.3">
      <c r="A2242" s="244" t="s">
        <v>2958</v>
      </c>
      <c r="B2242" s="244" t="s">
        <v>2962</v>
      </c>
      <c r="C2242" s="244" t="s">
        <v>5725</v>
      </c>
      <c r="D2242" s="244" t="s">
        <v>3034</v>
      </c>
      <c r="E2242" s="244" t="s">
        <v>4106</v>
      </c>
      <c r="G2242" s="244" t="s">
        <v>4106</v>
      </c>
      <c r="I2242" s="244" t="s">
        <v>1073</v>
      </c>
      <c r="J2242" s="244" t="s">
        <v>7240</v>
      </c>
      <c r="K2242" s="244" t="s">
        <v>2386</v>
      </c>
    </row>
    <row r="2243" spans="1:11" s="244" customFormat="1" x14ac:dyDescent="0.3">
      <c r="A2243" s="244" t="s">
        <v>2958</v>
      </c>
      <c r="B2243" s="244" t="s">
        <v>2962</v>
      </c>
      <c r="C2243" s="244" t="s">
        <v>5725</v>
      </c>
      <c r="D2243" s="244" t="s">
        <v>3034</v>
      </c>
      <c r="E2243" s="244" t="s">
        <v>4106</v>
      </c>
      <c r="G2243" s="244" t="s">
        <v>4106</v>
      </c>
      <c r="I2243" s="244" t="s">
        <v>1063</v>
      </c>
      <c r="J2243" s="244" t="s">
        <v>7241</v>
      </c>
      <c r="K2243" s="244" t="s">
        <v>2386</v>
      </c>
    </row>
    <row r="2244" spans="1:11" s="244" customFormat="1" x14ac:dyDescent="0.3">
      <c r="A2244" s="244" t="s">
        <v>2958</v>
      </c>
      <c r="B2244" s="244" t="s">
        <v>2962</v>
      </c>
      <c r="C2244" s="244" t="s">
        <v>5725</v>
      </c>
      <c r="D2244" s="244" t="s">
        <v>3034</v>
      </c>
      <c r="E2244" s="244" t="s">
        <v>4106</v>
      </c>
      <c r="G2244" s="244" t="s">
        <v>4106</v>
      </c>
      <c r="I2244" s="244" t="s">
        <v>6466</v>
      </c>
      <c r="J2244" s="244" t="s">
        <v>7242</v>
      </c>
      <c r="K2244" s="244" t="s">
        <v>2386</v>
      </c>
    </row>
    <row r="2245" spans="1:11" s="244" customFormat="1" x14ac:dyDescent="0.3">
      <c r="A2245" s="244" t="s">
        <v>2958</v>
      </c>
      <c r="B2245" s="244" t="s">
        <v>2962</v>
      </c>
      <c r="C2245" s="244" t="s">
        <v>5725</v>
      </c>
      <c r="D2245" s="244" t="s">
        <v>3034</v>
      </c>
      <c r="E2245" s="244" t="s">
        <v>4106</v>
      </c>
      <c r="G2245" s="244" t="s">
        <v>4106</v>
      </c>
      <c r="I2245" s="244" t="s">
        <v>6470</v>
      </c>
      <c r="J2245" s="244" t="s">
        <v>7243</v>
      </c>
      <c r="K2245" s="244" t="s">
        <v>2386</v>
      </c>
    </row>
    <row r="2246" spans="1:11" s="244" customFormat="1" x14ac:dyDescent="0.3">
      <c r="A2246" s="244" t="s">
        <v>2958</v>
      </c>
      <c r="B2246" s="244" t="s">
        <v>2962</v>
      </c>
      <c r="C2246" s="244" t="s">
        <v>5725</v>
      </c>
      <c r="D2246" s="244" t="s">
        <v>3034</v>
      </c>
      <c r="E2246" s="244" t="s">
        <v>4106</v>
      </c>
      <c r="G2246" s="244" t="s">
        <v>4106</v>
      </c>
      <c r="I2246" s="244" t="s">
        <v>6474</v>
      </c>
      <c r="J2246" s="244" t="s">
        <v>7244</v>
      </c>
      <c r="K2246" s="244" t="s">
        <v>2386</v>
      </c>
    </row>
    <row r="2247" spans="1:11" s="244" customFormat="1" x14ac:dyDescent="0.3">
      <c r="A2247" s="244" t="s">
        <v>2958</v>
      </c>
      <c r="B2247" s="244" t="s">
        <v>2962</v>
      </c>
      <c r="C2247" s="244" t="s">
        <v>5725</v>
      </c>
      <c r="D2247" s="244" t="s">
        <v>3034</v>
      </c>
      <c r="E2247" s="244" t="s">
        <v>4106</v>
      </c>
      <c r="G2247" s="244" t="s">
        <v>4106</v>
      </c>
      <c r="I2247" s="244" t="s">
        <v>898</v>
      </c>
      <c r="J2247" s="244" t="s">
        <v>7245</v>
      </c>
      <c r="K2247" s="244" t="s">
        <v>2386</v>
      </c>
    </row>
    <row r="2248" spans="1:11" s="244" customFormat="1" ht="26" x14ac:dyDescent="0.3">
      <c r="A2248" s="244" t="s">
        <v>2958</v>
      </c>
      <c r="B2248" s="244" t="s">
        <v>2962</v>
      </c>
      <c r="C2248" s="244" t="s">
        <v>5725</v>
      </c>
      <c r="D2248" s="244" t="s">
        <v>3034</v>
      </c>
      <c r="E2248" s="244" t="s">
        <v>4106</v>
      </c>
      <c r="G2248" s="244" t="s">
        <v>4106</v>
      </c>
      <c r="I2248" s="244" t="s">
        <v>2958</v>
      </c>
      <c r="J2248" s="244" t="s">
        <v>7246</v>
      </c>
      <c r="K2248" s="244" t="s">
        <v>2386</v>
      </c>
    </row>
    <row r="2249" spans="1:11" s="244" customFormat="1" x14ac:dyDescent="0.3">
      <c r="A2249" s="244" t="s">
        <v>2958</v>
      </c>
      <c r="B2249" s="244" t="s">
        <v>2962</v>
      </c>
      <c r="C2249" s="244" t="s">
        <v>5725</v>
      </c>
      <c r="D2249" s="244" t="s">
        <v>3034</v>
      </c>
      <c r="E2249" s="244" t="s">
        <v>4106</v>
      </c>
      <c r="G2249" s="244" t="s">
        <v>4106</v>
      </c>
      <c r="I2249" s="244" t="s">
        <v>2119</v>
      </c>
      <c r="J2249" s="244" t="s">
        <v>7247</v>
      </c>
      <c r="K2249" s="244" t="s">
        <v>2386</v>
      </c>
    </row>
    <row r="2250" spans="1:11" s="244" customFormat="1" x14ac:dyDescent="0.3">
      <c r="A2250" s="244" t="s">
        <v>2958</v>
      </c>
      <c r="B2250" s="244" t="s">
        <v>2962</v>
      </c>
      <c r="C2250" s="244" t="s">
        <v>5725</v>
      </c>
      <c r="D2250" s="244" t="s">
        <v>3034</v>
      </c>
      <c r="E2250" s="244" t="s">
        <v>4106</v>
      </c>
      <c r="G2250" s="244" t="s">
        <v>4106</v>
      </c>
      <c r="I2250" s="244" t="s">
        <v>5696</v>
      </c>
      <c r="J2250" s="244" t="s">
        <v>7248</v>
      </c>
      <c r="K2250" s="244" t="s">
        <v>2386</v>
      </c>
    </row>
    <row r="2251" spans="1:11" s="244" customFormat="1" x14ac:dyDescent="0.3">
      <c r="A2251" s="244" t="s">
        <v>2958</v>
      </c>
      <c r="B2251" s="244" t="s">
        <v>2962</v>
      </c>
      <c r="C2251" s="244" t="s">
        <v>5725</v>
      </c>
      <c r="D2251" s="244" t="s">
        <v>3034</v>
      </c>
      <c r="E2251" s="244" t="s">
        <v>4106</v>
      </c>
      <c r="G2251" s="244" t="s">
        <v>4106</v>
      </c>
      <c r="I2251" s="244" t="s">
        <v>2964</v>
      </c>
      <c r="J2251" s="244" t="s">
        <v>7249</v>
      </c>
      <c r="K2251" s="244" t="s">
        <v>2386</v>
      </c>
    </row>
    <row r="2252" spans="1:11" s="244" customFormat="1" x14ac:dyDescent="0.3">
      <c r="A2252" s="244" t="s">
        <v>2958</v>
      </c>
      <c r="B2252" s="244" t="s">
        <v>2962</v>
      </c>
      <c r="C2252" s="244" t="s">
        <v>5725</v>
      </c>
      <c r="D2252" s="244" t="s">
        <v>3034</v>
      </c>
      <c r="E2252" s="244" t="s">
        <v>4106</v>
      </c>
      <c r="G2252" s="244" t="s">
        <v>4106</v>
      </c>
      <c r="I2252" s="244" t="s">
        <v>2638</v>
      </c>
      <c r="J2252" s="244" t="s">
        <v>7250</v>
      </c>
      <c r="K2252" s="244" t="s">
        <v>2386</v>
      </c>
    </row>
    <row r="2253" spans="1:11" s="244" customFormat="1" x14ac:dyDescent="0.3">
      <c r="A2253" s="244" t="s">
        <v>2958</v>
      </c>
      <c r="B2253" s="244" t="s">
        <v>2962</v>
      </c>
      <c r="C2253" s="244" t="s">
        <v>5725</v>
      </c>
      <c r="D2253" s="244" t="s">
        <v>3034</v>
      </c>
      <c r="E2253" s="244" t="s">
        <v>4106</v>
      </c>
      <c r="G2253" s="244" t="s">
        <v>4106</v>
      </c>
      <c r="I2253" s="244" t="s">
        <v>2968</v>
      </c>
      <c r="J2253" s="244" t="s">
        <v>7251</v>
      </c>
      <c r="K2253" s="244" t="s">
        <v>2386</v>
      </c>
    </row>
    <row r="2254" spans="1:11" s="244" customFormat="1" x14ac:dyDescent="0.3">
      <c r="A2254" s="244" t="s">
        <v>2958</v>
      </c>
      <c r="B2254" s="244" t="s">
        <v>2962</v>
      </c>
      <c r="C2254" s="244" t="s">
        <v>5725</v>
      </c>
      <c r="D2254" s="244" t="s">
        <v>3034</v>
      </c>
      <c r="E2254" s="244" t="s">
        <v>4106</v>
      </c>
      <c r="G2254" s="244" t="s">
        <v>4106</v>
      </c>
      <c r="I2254" s="244" t="s">
        <v>2127</v>
      </c>
      <c r="J2254" s="244" t="s">
        <v>7252</v>
      </c>
      <c r="K2254" s="244" t="s">
        <v>2386</v>
      </c>
    </row>
    <row r="2255" spans="1:11" s="244" customFormat="1" x14ac:dyDescent="0.3">
      <c r="A2255" s="244" t="s">
        <v>2958</v>
      </c>
      <c r="B2255" s="244" t="s">
        <v>2962</v>
      </c>
      <c r="C2255" s="244" t="s">
        <v>5725</v>
      </c>
      <c r="D2255" s="244" t="s">
        <v>3034</v>
      </c>
      <c r="E2255" s="244" t="s">
        <v>4106</v>
      </c>
      <c r="G2255" s="244" t="s">
        <v>4106</v>
      </c>
      <c r="I2255" s="244" t="s">
        <v>258</v>
      </c>
      <c r="J2255" s="244" t="s">
        <v>7253</v>
      </c>
      <c r="K2255" s="244" t="s">
        <v>2386</v>
      </c>
    </row>
    <row r="2256" spans="1:11" s="244" customFormat="1" x14ac:dyDescent="0.3">
      <c r="A2256" s="244" t="s">
        <v>2958</v>
      </c>
      <c r="B2256" s="244" t="s">
        <v>2962</v>
      </c>
      <c r="C2256" s="244" t="s">
        <v>5725</v>
      </c>
      <c r="D2256" s="244" t="s">
        <v>3034</v>
      </c>
      <c r="E2256" s="244" t="s">
        <v>4106</v>
      </c>
      <c r="G2256" s="244" t="s">
        <v>4106</v>
      </c>
      <c r="I2256" s="244" t="s">
        <v>268</v>
      </c>
      <c r="J2256" s="244" t="s">
        <v>7254</v>
      </c>
      <c r="K2256" s="244" t="s">
        <v>2386</v>
      </c>
    </row>
    <row r="2257" spans="1:11" s="244" customFormat="1" x14ac:dyDescent="0.3">
      <c r="A2257" s="244" t="s">
        <v>2958</v>
      </c>
      <c r="B2257" s="244" t="s">
        <v>2962</v>
      </c>
      <c r="C2257" s="244" t="s">
        <v>5725</v>
      </c>
      <c r="D2257" s="244" t="s">
        <v>3034</v>
      </c>
      <c r="E2257" s="244" t="s">
        <v>4106</v>
      </c>
      <c r="G2257" s="244" t="s">
        <v>4106</v>
      </c>
      <c r="I2257" s="244" t="s">
        <v>2970</v>
      </c>
      <c r="J2257" s="244" t="s">
        <v>7255</v>
      </c>
      <c r="K2257" s="244" t="s">
        <v>2386</v>
      </c>
    </row>
    <row r="2258" spans="1:11" s="244" customFormat="1" x14ac:dyDescent="0.3">
      <c r="A2258" s="244" t="s">
        <v>2958</v>
      </c>
      <c r="B2258" s="244" t="s">
        <v>2962</v>
      </c>
      <c r="C2258" s="244" t="s">
        <v>5725</v>
      </c>
      <c r="D2258" s="244" t="s">
        <v>3034</v>
      </c>
      <c r="E2258" s="244" t="s">
        <v>4106</v>
      </c>
      <c r="G2258" s="244" t="s">
        <v>4106</v>
      </c>
      <c r="I2258" s="244" t="s">
        <v>6317</v>
      </c>
      <c r="J2258" s="244" t="s">
        <v>7256</v>
      </c>
      <c r="K2258" s="244" t="s">
        <v>2386</v>
      </c>
    </row>
    <row r="2259" spans="1:11" s="244" customFormat="1" x14ac:dyDescent="0.3">
      <c r="A2259" s="244" t="s">
        <v>2958</v>
      </c>
      <c r="B2259" s="244" t="s">
        <v>2962</v>
      </c>
      <c r="C2259" s="244" t="s">
        <v>5725</v>
      </c>
      <c r="D2259" s="244" t="s">
        <v>3034</v>
      </c>
      <c r="E2259" s="244" t="s">
        <v>4106</v>
      </c>
      <c r="G2259" s="244" t="s">
        <v>4106</v>
      </c>
      <c r="I2259" s="244" t="s">
        <v>2918</v>
      </c>
      <c r="J2259" s="244" t="s">
        <v>7257</v>
      </c>
      <c r="K2259" s="244" t="s">
        <v>2386</v>
      </c>
    </row>
    <row r="2260" spans="1:11" s="244" customFormat="1" x14ac:dyDescent="0.3">
      <c r="A2260" s="244" t="s">
        <v>2958</v>
      </c>
      <c r="B2260" s="244" t="s">
        <v>2962</v>
      </c>
      <c r="C2260" s="244" t="s">
        <v>5725</v>
      </c>
      <c r="D2260" s="244" t="s">
        <v>3034</v>
      </c>
      <c r="E2260" s="244" t="s">
        <v>4106</v>
      </c>
      <c r="G2260" s="244" t="s">
        <v>4106</v>
      </c>
      <c r="I2260" s="244" t="s">
        <v>2317</v>
      </c>
      <c r="J2260" s="244" t="s">
        <v>7258</v>
      </c>
      <c r="K2260" s="244" t="s">
        <v>2386</v>
      </c>
    </row>
    <row r="2261" spans="1:11" s="244" customFormat="1" x14ac:dyDescent="0.3">
      <c r="A2261" s="244" t="s">
        <v>2958</v>
      </c>
      <c r="B2261" s="244" t="s">
        <v>2962</v>
      </c>
      <c r="C2261" s="244" t="s">
        <v>5725</v>
      </c>
      <c r="D2261" s="244" t="s">
        <v>3034</v>
      </c>
      <c r="E2261" s="244" t="s">
        <v>4106</v>
      </c>
      <c r="G2261" s="244" t="s">
        <v>4106</v>
      </c>
      <c r="I2261" s="244" t="s">
        <v>2920</v>
      </c>
      <c r="J2261" s="244" t="s">
        <v>7259</v>
      </c>
      <c r="K2261" s="244" t="s">
        <v>2386</v>
      </c>
    </row>
    <row r="2262" spans="1:11" s="244" customFormat="1" x14ac:dyDescent="0.3">
      <c r="A2262" s="244" t="s">
        <v>2958</v>
      </c>
      <c r="B2262" s="244" t="s">
        <v>2962</v>
      </c>
      <c r="C2262" s="244" t="s">
        <v>5725</v>
      </c>
      <c r="D2262" s="244" t="s">
        <v>3034</v>
      </c>
      <c r="E2262" s="244" t="s">
        <v>4106</v>
      </c>
      <c r="G2262" s="244" t="s">
        <v>4106</v>
      </c>
      <c r="I2262" s="244" t="s">
        <v>2924</v>
      </c>
      <c r="J2262" s="244" t="s">
        <v>7260</v>
      </c>
      <c r="K2262" s="244" t="s">
        <v>2386</v>
      </c>
    </row>
    <row r="2263" spans="1:11" s="244" customFormat="1" x14ac:dyDescent="0.3">
      <c r="A2263" s="244" t="s">
        <v>2958</v>
      </c>
      <c r="B2263" s="244" t="s">
        <v>2962</v>
      </c>
      <c r="C2263" s="244" t="s">
        <v>5725</v>
      </c>
      <c r="D2263" s="244" t="s">
        <v>3034</v>
      </c>
      <c r="E2263" s="244" t="s">
        <v>4106</v>
      </c>
      <c r="G2263" s="244" t="s">
        <v>4106</v>
      </c>
      <c r="I2263" s="244" t="s">
        <v>2926</v>
      </c>
      <c r="J2263" s="244" t="s">
        <v>7261</v>
      </c>
      <c r="K2263" s="244" t="s">
        <v>2386</v>
      </c>
    </row>
    <row r="2264" spans="1:11" s="244" customFormat="1" x14ac:dyDescent="0.3">
      <c r="A2264" s="244" t="s">
        <v>2958</v>
      </c>
      <c r="B2264" s="244" t="s">
        <v>2962</v>
      </c>
      <c r="C2264" s="244" t="s">
        <v>5725</v>
      </c>
      <c r="D2264" s="244" t="s">
        <v>3034</v>
      </c>
      <c r="E2264" s="244" t="s">
        <v>4106</v>
      </c>
      <c r="G2264" s="244" t="s">
        <v>4106</v>
      </c>
      <c r="I2264" s="244" t="s">
        <v>4702</v>
      </c>
      <c r="J2264" s="244" t="s">
        <v>7262</v>
      </c>
      <c r="K2264" s="244" t="s">
        <v>2386</v>
      </c>
    </row>
    <row r="2265" spans="1:11" s="244" customFormat="1" x14ac:dyDescent="0.3">
      <c r="A2265" s="244" t="s">
        <v>2958</v>
      </c>
      <c r="B2265" s="244" t="s">
        <v>2962</v>
      </c>
      <c r="C2265" s="244" t="s">
        <v>5725</v>
      </c>
      <c r="D2265" s="244" t="s">
        <v>3034</v>
      </c>
      <c r="E2265" s="244" t="s">
        <v>4106</v>
      </c>
      <c r="G2265" s="244" t="s">
        <v>4106</v>
      </c>
      <c r="I2265" s="244" t="s">
        <v>4704</v>
      </c>
      <c r="J2265" s="244" t="s">
        <v>7263</v>
      </c>
      <c r="K2265" s="244" t="s">
        <v>2386</v>
      </c>
    </row>
    <row r="2266" spans="1:11" s="244" customFormat="1" x14ac:dyDescent="0.3">
      <c r="A2266" s="244" t="s">
        <v>2958</v>
      </c>
      <c r="B2266" s="244" t="s">
        <v>2962</v>
      </c>
      <c r="C2266" s="244" t="s">
        <v>5725</v>
      </c>
      <c r="D2266" s="244" t="s">
        <v>3034</v>
      </c>
      <c r="E2266" s="244" t="s">
        <v>4106</v>
      </c>
      <c r="G2266" s="244" t="s">
        <v>4106</v>
      </c>
      <c r="I2266" s="244" t="s">
        <v>1065</v>
      </c>
      <c r="J2266" s="244" t="s">
        <v>7264</v>
      </c>
      <c r="K2266" s="244" t="s">
        <v>2386</v>
      </c>
    </row>
    <row r="2267" spans="1:11" s="244" customFormat="1" x14ac:dyDescent="0.3">
      <c r="A2267" s="244" t="s">
        <v>2958</v>
      </c>
      <c r="B2267" s="244" t="s">
        <v>2962</v>
      </c>
      <c r="C2267" s="244" t="s">
        <v>5725</v>
      </c>
      <c r="D2267" s="244" t="s">
        <v>3034</v>
      </c>
      <c r="E2267" s="244" t="s">
        <v>4106</v>
      </c>
      <c r="G2267" s="244" t="s">
        <v>4106</v>
      </c>
      <c r="I2267" s="244" t="s">
        <v>1800</v>
      </c>
      <c r="J2267" s="244" t="s">
        <v>7265</v>
      </c>
      <c r="K2267" s="244" t="s">
        <v>2386</v>
      </c>
    </row>
    <row r="2268" spans="1:11" s="244" customFormat="1" x14ac:dyDescent="0.3">
      <c r="A2268" s="244" t="s">
        <v>2958</v>
      </c>
      <c r="B2268" s="244" t="s">
        <v>2962</v>
      </c>
      <c r="C2268" s="244" t="s">
        <v>5725</v>
      </c>
      <c r="D2268" s="244" t="s">
        <v>3034</v>
      </c>
      <c r="E2268" s="244" t="s">
        <v>4106</v>
      </c>
      <c r="G2268" s="244" t="s">
        <v>4106</v>
      </c>
      <c r="I2268" s="244" t="s">
        <v>4108</v>
      </c>
      <c r="J2268" s="244" t="s">
        <v>7266</v>
      </c>
      <c r="K2268" s="244" t="s">
        <v>2386</v>
      </c>
    </row>
    <row r="2269" spans="1:11" s="244" customFormat="1" x14ac:dyDescent="0.3">
      <c r="A2269" s="244" t="s">
        <v>2958</v>
      </c>
      <c r="B2269" s="244" t="s">
        <v>2962</v>
      </c>
      <c r="C2269" s="244" t="s">
        <v>5725</v>
      </c>
      <c r="D2269" s="244" t="s">
        <v>3034</v>
      </c>
      <c r="E2269" s="244" t="s">
        <v>4106</v>
      </c>
      <c r="G2269" s="244" t="s">
        <v>4106</v>
      </c>
      <c r="I2269" s="244" t="s">
        <v>1066</v>
      </c>
      <c r="J2269" s="244" t="s">
        <v>411</v>
      </c>
      <c r="K2269" s="244" t="s">
        <v>2386</v>
      </c>
    </row>
    <row r="2270" spans="1:11" s="244" customFormat="1" x14ac:dyDescent="0.3">
      <c r="A2270" s="244" t="s">
        <v>2958</v>
      </c>
      <c r="B2270" s="244" t="s">
        <v>2962</v>
      </c>
      <c r="C2270" s="244" t="s">
        <v>5725</v>
      </c>
      <c r="D2270" s="244" t="s">
        <v>3034</v>
      </c>
      <c r="E2270" s="244" t="s">
        <v>4106</v>
      </c>
      <c r="G2270" s="244" t="s">
        <v>4106</v>
      </c>
      <c r="I2270" s="244" t="s">
        <v>3047</v>
      </c>
      <c r="J2270" s="244" t="s">
        <v>7649</v>
      </c>
      <c r="K2270" s="244" t="s">
        <v>2386</v>
      </c>
    </row>
    <row r="2271" spans="1:11" s="244" customFormat="1" x14ac:dyDescent="0.3">
      <c r="A2271" s="244" t="s">
        <v>2958</v>
      </c>
      <c r="B2271" s="244" t="s">
        <v>2962</v>
      </c>
      <c r="C2271" s="244" t="s">
        <v>5725</v>
      </c>
      <c r="D2271" s="244" t="s">
        <v>3034</v>
      </c>
      <c r="E2271" s="244" t="s">
        <v>4106</v>
      </c>
      <c r="G2271" s="244" t="s">
        <v>4106</v>
      </c>
      <c r="I2271" s="244" t="s">
        <v>4714</v>
      </c>
      <c r="J2271" s="244" t="s">
        <v>8293</v>
      </c>
      <c r="K2271" s="244" t="s">
        <v>2386</v>
      </c>
    </row>
    <row r="2272" spans="1:11" s="244" customFormat="1" x14ac:dyDescent="0.3">
      <c r="A2272" s="244" t="s">
        <v>2958</v>
      </c>
      <c r="B2272" s="244" t="s">
        <v>2962</v>
      </c>
      <c r="C2272" s="244" t="s">
        <v>5734</v>
      </c>
      <c r="D2272" s="244" t="s">
        <v>2988</v>
      </c>
      <c r="E2272" s="244" t="s">
        <v>4106</v>
      </c>
      <c r="G2272" s="244" t="s">
        <v>4106</v>
      </c>
      <c r="I2272" s="244" t="s">
        <v>4106</v>
      </c>
      <c r="J2272" s="244" t="s">
        <v>8906</v>
      </c>
      <c r="K2272" s="244" t="s">
        <v>168</v>
      </c>
    </row>
    <row r="2273" spans="1:11" s="244" customFormat="1" ht="26" x14ac:dyDescent="0.3">
      <c r="A2273" s="244" t="s">
        <v>2958</v>
      </c>
      <c r="B2273" s="244" t="s">
        <v>2962</v>
      </c>
      <c r="C2273" s="244" t="s">
        <v>5734</v>
      </c>
      <c r="D2273" s="244" t="s">
        <v>2988</v>
      </c>
      <c r="E2273" s="244" t="s">
        <v>4106</v>
      </c>
      <c r="G2273" s="244" t="s">
        <v>4106</v>
      </c>
      <c r="I2273" s="244" t="s">
        <v>4105</v>
      </c>
      <c r="J2273" s="244" t="s">
        <v>3767</v>
      </c>
      <c r="K2273" s="244" t="s">
        <v>168</v>
      </c>
    </row>
    <row r="2274" spans="1:11" s="244" customFormat="1" x14ac:dyDescent="0.3">
      <c r="A2274" s="244" t="s">
        <v>2958</v>
      </c>
      <c r="B2274" s="244" t="s">
        <v>2962</v>
      </c>
      <c r="C2274" s="244" t="s">
        <v>5734</v>
      </c>
      <c r="D2274" s="244" t="s">
        <v>2988</v>
      </c>
      <c r="E2274" s="244" t="s">
        <v>4106</v>
      </c>
      <c r="G2274" s="244" t="s">
        <v>4106</v>
      </c>
      <c r="I2274" s="244" t="s">
        <v>5700</v>
      </c>
      <c r="J2274" s="244" t="s">
        <v>7228</v>
      </c>
      <c r="K2274" s="244" t="s">
        <v>168</v>
      </c>
    </row>
    <row r="2275" spans="1:11" s="244" customFormat="1" x14ac:dyDescent="0.3">
      <c r="A2275" s="244" t="s">
        <v>2958</v>
      </c>
      <c r="B2275" s="244" t="s">
        <v>2962</v>
      </c>
      <c r="C2275" s="244" t="s">
        <v>5734</v>
      </c>
      <c r="D2275" s="244" t="s">
        <v>2988</v>
      </c>
      <c r="E2275" s="244" t="s">
        <v>4106</v>
      </c>
      <c r="G2275" s="244" t="s">
        <v>4106</v>
      </c>
      <c r="I2275" s="244" t="s">
        <v>2998</v>
      </c>
      <c r="J2275" s="244" t="s">
        <v>7229</v>
      </c>
      <c r="K2275" s="244" t="s">
        <v>168</v>
      </c>
    </row>
    <row r="2276" spans="1:11" s="244" customFormat="1" x14ac:dyDescent="0.3">
      <c r="A2276" s="244" t="s">
        <v>2958</v>
      </c>
      <c r="B2276" s="244" t="s">
        <v>2962</v>
      </c>
      <c r="C2276" s="244" t="s">
        <v>5734</v>
      </c>
      <c r="D2276" s="244" t="s">
        <v>2988</v>
      </c>
      <c r="E2276" s="244" t="s">
        <v>4106</v>
      </c>
      <c r="G2276" s="244" t="s">
        <v>4106</v>
      </c>
      <c r="I2276" s="244" t="s">
        <v>5707</v>
      </c>
      <c r="J2276" s="244" t="s">
        <v>7230</v>
      </c>
      <c r="K2276" s="244" t="s">
        <v>168</v>
      </c>
    </row>
    <row r="2277" spans="1:11" s="244" customFormat="1" x14ac:dyDescent="0.3">
      <c r="A2277" s="244" t="s">
        <v>2958</v>
      </c>
      <c r="B2277" s="244" t="s">
        <v>2962</v>
      </c>
      <c r="C2277" s="244" t="s">
        <v>5734</v>
      </c>
      <c r="D2277" s="244" t="s">
        <v>2988</v>
      </c>
      <c r="E2277" s="244" t="s">
        <v>4106</v>
      </c>
      <c r="G2277" s="244" t="s">
        <v>4106</v>
      </c>
      <c r="I2277" s="244" t="s">
        <v>5716</v>
      </c>
      <c r="J2277" s="244" t="s">
        <v>7231</v>
      </c>
      <c r="K2277" s="244" t="s">
        <v>168</v>
      </c>
    </row>
    <row r="2278" spans="1:11" s="244" customFormat="1" x14ac:dyDescent="0.3">
      <c r="A2278" s="244" t="s">
        <v>2958</v>
      </c>
      <c r="B2278" s="244" t="s">
        <v>2962</v>
      </c>
      <c r="C2278" s="244" t="s">
        <v>5734</v>
      </c>
      <c r="D2278" s="244" t="s">
        <v>2988</v>
      </c>
      <c r="E2278" s="244" t="s">
        <v>4106</v>
      </c>
      <c r="G2278" s="244" t="s">
        <v>4106</v>
      </c>
      <c r="I2278" s="244" t="s">
        <v>909</v>
      </c>
      <c r="J2278" s="244" t="s">
        <v>7232</v>
      </c>
      <c r="K2278" s="244" t="s">
        <v>168</v>
      </c>
    </row>
    <row r="2279" spans="1:11" s="244" customFormat="1" x14ac:dyDescent="0.3">
      <c r="A2279" s="244" t="s">
        <v>2958</v>
      </c>
      <c r="B2279" s="244" t="s">
        <v>2962</v>
      </c>
      <c r="C2279" s="244" t="s">
        <v>5734</v>
      </c>
      <c r="D2279" s="244" t="s">
        <v>2988</v>
      </c>
      <c r="E2279" s="244" t="s">
        <v>4106</v>
      </c>
      <c r="G2279" s="244" t="s">
        <v>4106</v>
      </c>
      <c r="I2279" s="244" t="s">
        <v>5725</v>
      </c>
      <c r="J2279" s="244" t="s">
        <v>7233</v>
      </c>
      <c r="K2279" s="244" t="s">
        <v>168</v>
      </c>
    </row>
    <row r="2280" spans="1:11" s="244" customFormat="1" x14ac:dyDescent="0.3">
      <c r="A2280" s="244" t="s">
        <v>2958</v>
      </c>
      <c r="B2280" s="244" t="s">
        <v>2962</v>
      </c>
      <c r="C2280" s="244" t="s">
        <v>5734</v>
      </c>
      <c r="D2280" s="244" t="s">
        <v>2988</v>
      </c>
      <c r="E2280" s="244" t="s">
        <v>4106</v>
      </c>
      <c r="G2280" s="244" t="s">
        <v>4106</v>
      </c>
      <c r="I2280" s="244" t="s">
        <v>5734</v>
      </c>
      <c r="J2280" s="244" t="s">
        <v>7234</v>
      </c>
      <c r="K2280" s="244" t="s">
        <v>168</v>
      </c>
    </row>
    <row r="2281" spans="1:11" s="244" customFormat="1" x14ac:dyDescent="0.3">
      <c r="A2281" s="244" t="s">
        <v>2958</v>
      </c>
      <c r="B2281" s="244" t="s">
        <v>2962</v>
      </c>
      <c r="C2281" s="244" t="s">
        <v>5734</v>
      </c>
      <c r="D2281" s="244" t="s">
        <v>2988</v>
      </c>
      <c r="E2281" s="244" t="s">
        <v>4106</v>
      </c>
      <c r="G2281" s="244" t="s">
        <v>4106</v>
      </c>
      <c r="I2281" s="244" t="s">
        <v>5741</v>
      </c>
      <c r="J2281" s="244" t="s">
        <v>7235</v>
      </c>
      <c r="K2281" s="244" t="s">
        <v>168</v>
      </c>
    </row>
    <row r="2282" spans="1:11" s="244" customFormat="1" x14ac:dyDescent="0.3">
      <c r="A2282" s="244" t="s">
        <v>2958</v>
      </c>
      <c r="B2282" s="244" t="s">
        <v>2962</v>
      </c>
      <c r="C2282" s="244" t="s">
        <v>5734</v>
      </c>
      <c r="D2282" s="244" t="s">
        <v>2988</v>
      </c>
      <c r="E2282" s="244" t="s">
        <v>4106</v>
      </c>
      <c r="G2282" s="244" t="s">
        <v>4106</v>
      </c>
      <c r="I2282" s="244" t="s">
        <v>5732</v>
      </c>
      <c r="J2282" s="244" t="s">
        <v>7236</v>
      </c>
      <c r="K2282" s="244" t="s">
        <v>168</v>
      </c>
    </row>
    <row r="2283" spans="1:11" s="244" customFormat="1" x14ac:dyDescent="0.3">
      <c r="A2283" s="244" t="s">
        <v>2958</v>
      </c>
      <c r="B2283" s="244" t="s">
        <v>2962</v>
      </c>
      <c r="C2283" s="244" t="s">
        <v>5734</v>
      </c>
      <c r="D2283" s="244" t="s">
        <v>2988</v>
      </c>
      <c r="E2283" s="244" t="s">
        <v>4106</v>
      </c>
      <c r="G2283" s="244" t="s">
        <v>4106</v>
      </c>
      <c r="I2283" s="244" t="s">
        <v>5689</v>
      </c>
      <c r="J2283" s="244" t="s">
        <v>7237</v>
      </c>
      <c r="K2283" s="244" t="s">
        <v>168</v>
      </c>
    </row>
    <row r="2284" spans="1:11" s="244" customFormat="1" x14ac:dyDescent="0.3">
      <c r="A2284" s="244" t="s">
        <v>2958</v>
      </c>
      <c r="B2284" s="244" t="s">
        <v>2962</v>
      </c>
      <c r="C2284" s="244" t="s">
        <v>5734</v>
      </c>
      <c r="D2284" s="244" t="s">
        <v>2988</v>
      </c>
      <c r="E2284" s="244" t="s">
        <v>4106</v>
      </c>
      <c r="G2284" s="244" t="s">
        <v>4106</v>
      </c>
      <c r="I2284" s="244" t="s">
        <v>881</v>
      </c>
      <c r="J2284" s="244" t="s">
        <v>7238</v>
      </c>
      <c r="K2284" s="244" t="s">
        <v>168</v>
      </c>
    </row>
    <row r="2285" spans="1:11" s="244" customFormat="1" x14ac:dyDescent="0.3">
      <c r="A2285" s="244" t="s">
        <v>2958</v>
      </c>
      <c r="B2285" s="244" t="s">
        <v>2962</v>
      </c>
      <c r="C2285" s="244" t="s">
        <v>5734</v>
      </c>
      <c r="D2285" s="244" t="s">
        <v>2988</v>
      </c>
      <c r="E2285" s="244" t="s">
        <v>4106</v>
      </c>
      <c r="G2285" s="244" t="s">
        <v>4106</v>
      </c>
      <c r="I2285" s="244" t="s">
        <v>6459</v>
      </c>
      <c r="J2285" s="244" t="s">
        <v>7239</v>
      </c>
      <c r="K2285" s="244" t="s">
        <v>168</v>
      </c>
    </row>
    <row r="2286" spans="1:11" s="244" customFormat="1" x14ac:dyDescent="0.3">
      <c r="A2286" s="244" t="s">
        <v>2958</v>
      </c>
      <c r="B2286" s="244" t="s">
        <v>2962</v>
      </c>
      <c r="C2286" s="244" t="s">
        <v>5734</v>
      </c>
      <c r="D2286" s="244" t="s">
        <v>2988</v>
      </c>
      <c r="E2286" s="244" t="s">
        <v>4106</v>
      </c>
      <c r="G2286" s="244" t="s">
        <v>4106</v>
      </c>
      <c r="I2286" s="244" t="s">
        <v>1073</v>
      </c>
      <c r="J2286" s="244" t="s">
        <v>7240</v>
      </c>
      <c r="K2286" s="244" t="s">
        <v>168</v>
      </c>
    </row>
    <row r="2287" spans="1:11" s="244" customFormat="1" x14ac:dyDescent="0.3">
      <c r="A2287" s="244" t="s">
        <v>2958</v>
      </c>
      <c r="B2287" s="244" t="s">
        <v>2962</v>
      </c>
      <c r="C2287" s="244" t="s">
        <v>5734</v>
      </c>
      <c r="D2287" s="244" t="s">
        <v>2988</v>
      </c>
      <c r="E2287" s="244" t="s">
        <v>4106</v>
      </c>
      <c r="G2287" s="244" t="s">
        <v>4106</v>
      </c>
      <c r="I2287" s="244" t="s">
        <v>1063</v>
      </c>
      <c r="J2287" s="244" t="s">
        <v>7241</v>
      </c>
      <c r="K2287" s="244" t="s">
        <v>168</v>
      </c>
    </row>
    <row r="2288" spans="1:11" s="244" customFormat="1" x14ac:dyDescent="0.3">
      <c r="A2288" s="244" t="s">
        <v>2958</v>
      </c>
      <c r="B2288" s="244" t="s">
        <v>2962</v>
      </c>
      <c r="C2288" s="244" t="s">
        <v>5734</v>
      </c>
      <c r="D2288" s="244" t="s">
        <v>2988</v>
      </c>
      <c r="E2288" s="244" t="s">
        <v>4106</v>
      </c>
      <c r="G2288" s="244" t="s">
        <v>4106</v>
      </c>
      <c r="I2288" s="244" t="s">
        <v>6466</v>
      </c>
      <c r="J2288" s="244" t="s">
        <v>7242</v>
      </c>
      <c r="K2288" s="244" t="s">
        <v>168</v>
      </c>
    </row>
    <row r="2289" spans="1:11" s="244" customFormat="1" x14ac:dyDescent="0.3">
      <c r="A2289" s="244" t="s">
        <v>2958</v>
      </c>
      <c r="B2289" s="244" t="s">
        <v>2962</v>
      </c>
      <c r="C2289" s="244" t="s">
        <v>5734</v>
      </c>
      <c r="D2289" s="244" t="s">
        <v>2988</v>
      </c>
      <c r="E2289" s="244" t="s">
        <v>4106</v>
      </c>
      <c r="G2289" s="244" t="s">
        <v>4106</v>
      </c>
      <c r="I2289" s="244" t="s">
        <v>6470</v>
      </c>
      <c r="J2289" s="244" t="s">
        <v>7243</v>
      </c>
      <c r="K2289" s="244" t="s">
        <v>168</v>
      </c>
    </row>
    <row r="2290" spans="1:11" s="244" customFormat="1" x14ac:dyDescent="0.3">
      <c r="A2290" s="244" t="s">
        <v>2958</v>
      </c>
      <c r="B2290" s="244" t="s">
        <v>2962</v>
      </c>
      <c r="C2290" s="244" t="s">
        <v>5734</v>
      </c>
      <c r="D2290" s="244" t="s">
        <v>2988</v>
      </c>
      <c r="E2290" s="244" t="s">
        <v>4106</v>
      </c>
      <c r="G2290" s="244" t="s">
        <v>4106</v>
      </c>
      <c r="I2290" s="244" t="s">
        <v>6474</v>
      </c>
      <c r="J2290" s="244" t="s">
        <v>7244</v>
      </c>
      <c r="K2290" s="244" t="s">
        <v>168</v>
      </c>
    </row>
    <row r="2291" spans="1:11" s="244" customFormat="1" x14ac:dyDescent="0.3">
      <c r="A2291" s="244" t="s">
        <v>2958</v>
      </c>
      <c r="B2291" s="244" t="s">
        <v>2962</v>
      </c>
      <c r="C2291" s="244" t="s">
        <v>5734</v>
      </c>
      <c r="D2291" s="244" t="s">
        <v>2988</v>
      </c>
      <c r="E2291" s="244" t="s">
        <v>4106</v>
      </c>
      <c r="G2291" s="244" t="s">
        <v>4106</v>
      </c>
      <c r="I2291" s="244" t="s">
        <v>898</v>
      </c>
      <c r="J2291" s="244" t="s">
        <v>7245</v>
      </c>
      <c r="K2291" s="244" t="s">
        <v>168</v>
      </c>
    </row>
    <row r="2292" spans="1:11" s="244" customFormat="1" ht="26" x14ac:dyDescent="0.3">
      <c r="A2292" s="244" t="s">
        <v>2958</v>
      </c>
      <c r="B2292" s="244" t="s">
        <v>2962</v>
      </c>
      <c r="C2292" s="244" t="s">
        <v>5734</v>
      </c>
      <c r="D2292" s="244" t="s">
        <v>2988</v>
      </c>
      <c r="E2292" s="244" t="s">
        <v>4106</v>
      </c>
      <c r="G2292" s="244" t="s">
        <v>4106</v>
      </c>
      <c r="I2292" s="244" t="s">
        <v>2958</v>
      </c>
      <c r="J2292" s="244" t="s">
        <v>7246</v>
      </c>
      <c r="K2292" s="244" t="s">
        <v>168</v>
      </c>
    </row>
    <row r="2293" spans="1:11" s="244" customFormat="1" x14ac:dyDescent="0.3">
      <c r="A2293" s="244" t="s">
        <v>2958</v>
      </c>
      <c r="B2293" s="244" t="s">
        <v>2962</v>
      </c>
      <c r="C2293" s="244" t="s">
        <v>5734</v>
      </c>
      <c r="D2293" s="244" t="s">
        <v>2988</v>
      </c>
      <c r="E2293" s="244" t="s">
        <v>4106</v>
      </c>
      <c r="G2293" s="244" t="s">
        <v>4106</v>
      </c>
      <c r="I2293" s="244" t="s">
        <v>2119</v>
      </c>
      <c r="J2293" s="244" t="s">
        <v>7247</v>
      </c>
      <c r="K2293" s="244" t="s">
        <v>168</v>
      </c>
    </row>
    <row r="2294" spans="1:11" s="244" customFormat="1" x14ac:dyDescent="0.3">
      <c r="A2294" s="244" t="s">
        <v>2958</v>
      </c>
      <c r="B2294" s="244" t="s">
        <v>2962</v>
      </c>
      <c r="C2294" s="244" t="s">
        <v>5734</v>
      </c>
      <c r="D2294" s="244" t="s">
        <v>2988</v>
      </c>
      <c r="E2294" s="244" t="s">
        <v>4106</v>
      </c>
      <c r="G2294" s="244" t="s">
        <v>4106</v>
      </c>
      <c r="I2294" s="244" t="s">
        <v>5696</v>
      </c>
      <c r="J2294" s="244" t="s">
        <v>7248</v>
      </c>
      <c r="K2294" s="244" t="s">
        <v>168</v>
      </c>
    </row>
    <row r="2295" spans="1:11" s="244" customFormat="1" x14ac:dyDescent="0.3">
      <c r="A2295" s="244" t="s">
        <v>2958</v>
      </c>
      <c r="B2295" s="244" t="s">
        <v>2962</v>
      </c>
      <c r="C2295" s="244" t="s">
        <v>5734</v>
      </c>
      <c r="D2295" s="244" t="s">
        <v>2988</v>
      </c>
      <c r="E2295" s="244" t="s">
        <v>4106</v>
      </c>
      <c r="G2295" s="244" t="s">
        <v>4106</v>
      </c>
      <c r="I2295" s="244" t="s">
        <v>2964</v>
      </c>
      <c r="J2295" s="244" t="s">
        <v>7249</v>
      </c>
      <c r="K2295" s="244" t="s">
        <v>168</v>
      </c>
    </row>
    <row r="2296" spans="1:11" s="244" customFormat="1" x14ac:dyDescent="0.3">
      <c r="A2296" s="244" t="s">
        <v>2958</v>
      </c>
      <c r="B2296" s="244" t="s">
        <v>2962</v>
      </c>
      <c r="C2296" s="244" t="s">
        <v>5734</v>
      </c>
      <c r="D2296" s="244" t="s">
        <v>2988</v>
      </c>
      <c r="E2296" s="244" t="s">
        <v>4106</v>
      </c>
      <c r="G2296" s="244" t="s">
        <v>4106</v>
      </c>
      <c r="I2296" s="244" t="s">
        <v>2638</v>
      </c>
      <c r="J2296" s="244" t="s">
        <v>7250</v>
      </c>
      <c r="K2296" s="244" t="s">
        <v>168</v>
      </c>
    </row>
    <row r="2297" spans="1:11" s="244" customFormat="1" x14ac:dyDescent="0.3">
      <c r="A2297" s="244" t="s">
        <v>2958</v>
      </c>
      <c r="B2297" s="244" t="s">
        <v>2962</v>
      </c>
      <c r="C2297" s="244" t="s">
        <v>5734</v>
      </c>
      <c r="D2297" s="244" t="s">
        <v>2988</v>
      </c>
      <c r="E2297" s="244" t="s">
        <v>4106</v>
      </c>
      <c r="G2297" s="244" t="s">
        <v>4106</v>
      </c>
      <c r="I2297" s="244" t="s">
        <v>2968</v>
      </c>
      <c r="J2297" s="244" t="s">
        <v>7251</v>
      </c>
      <c r="K2297" s="244" t="s">
        <v>168</v>
      </c>
    </row>
    <row r="2298" spans="1:11" s="244" customFormat="1" x14ac:dyDescent="0.3">
      <c r="A2298" s="244" t="s">
        <v>2958</v>
      </c>
      <c r="B2298" s="244" t="s">
        <v>2962</v>
      </c>
      <c r="C2298" s="244" t="s">
        <v>5734</v>
      </c>
      <c r="D2298" s="244" t="s">
        <v>2988</v>
      </c>
      <c r="E2298" s="244" t="s">
        <v>4106</v>
      </c>
      <c r="G2298" s="244" t="s">
        <v>4106</v>
      </c>
      <c r="I2298" s="244" t="s">
        <v>2127</v>
      </c>
      <c r="J2298" s="244" t="s">
        <v>7252</v>
      </c>
      <c r="K2298" s="244" t="s">
        <v>168</v>
      </c>
    </row>
    <row r="2299" spans="1:11" s="244" customFormat="1" x14ac:dyDescent="0.3">
      <c r="A2299" s="244" t="s">
        <v>2958</v>
      </c>
      <c r="B2299" s="244" t="s">
        <v>2962</v>
      </c>
      <c r="C2299" s="244" t="s">
        <v>5734</v>
      </c>
      <c r="D2299" s="244" t="s">
        <v>2988</v>
      </c>
      <c r="E2299" s="244" t="s">
        <v>4106</v>
      </c>
      <c r="G2299" s="244" t="s">
        <v>4106</v>
      </c>
      <c r="I2299" s="244" t="s">
        <v>258</v>
      </c>
      <c r="J2299" s="244" t="s">
        <v>7253</v>
      </c>
      <c r="K2299" s="244" t="s">
        <v>168</v>
      </c>
    </row>
    <row r="2300" spans="1:11" s="244" customFormat="1" x14ac:dyDescent="0.3">
      <c r="A2300" s="244" t="s">
        <v>2958</v>
      </c>
      <c r="B2300" s="244" t="s">
        <v>2962</v>
      </c>
      <c r="C2300" s="244" t="s">
        <v>5734</v>
      </c>
      <c r="D2300" s="244" t="s">
        <v>2988</v>
      </c>
      <c r="E2300" s="244" t="s">
        <v>4106</v>
      </c>
      <c r="G2300" s="244" t="s">
        <v>4106</v>
      </c>
      <c r="I2300" s="244" t="s">
        <v>268</v>
      </c>
      <c r="J2300" s="244" t="s">
        <v>7254</v>
      </c>
      <c r="K2300" s="244" t="s">
        <v>168</v>
      </c>
    </row>
    <row r="2301" spans="1:11" s="244" customFormat="1" x14ac:dyDescent="0.3">
      <c r="A2301" s="244" t="s">
        <v>2958</v>
      </c>
      <c r="B2301" s="244" t="s">
        <v>2962</v>
      </c>
      <c r="C2301" s="244" t="s">
        <v>5734</v>
      </c>
      <c r="D2301" s="244" t="s">
        <v>2988</v>
      </c>
      <c r="E2301" s="244" t="s">
        <v>4106</v>
      </c>
      <c r="G2301" s="244" t="s">
        <v>4106</v>
      </c>
      <c r="I2301" s="244" t="s">
        <v>2970</v>
      </c>
      <c r="J2301" s="244" t="s">
        <v>7255</v>
      </c>
      <c r="K2301" s="244" t="s">
        <v>168</v>
      </c>
    </row>
    <row r="2302" spans="1:11" s="244" customFormat="1" x14ac:dyDescent="0.3">
      <c r="A2302" s="244" t="s">
        <v>2958</v>
      </c>
      <c r="B2302" s="244" t="s">
        <v>2962</v>
      </c>
      <c r="C2302" s="244" t="s">
        <v>5734</v>
      </c>
      <c r="D2302" s="244" t="s">
        <v>2988</v>
      </c>
      <c r="E2302" s="244" t="s">
        <v>4106</v>
      </c>
      <c r="G2302" s="244" t="s">
        <v>4106</v>
      </c>
      <c r="I2302" s="244" t="s">
        <v>6317</v>
      </c>
      <c r="J2302" s="244" t="s">
        <v>7256</v>
      </c>
      <c r="K2302" s="244" t="s">
        <v>168</v>
      </c>
    </row>
    <row r="2303" spans="1:11" s="244" customFormat="1" x14ac:dyDescent="0.3">
      <c r="A2303" s="244" t="s">
        <v>2958</v>
      </c>
      <c r="B2303" s="244" t="s">
        <v>2962</v>
      </c>
      <c r="C2303" s="244" t="s">
        <v>5734</v>
      </c>
      <c r="D2303" s="244" t="s">
        <v>2988</v>
      </c>
      <c r="E2303" s="244" t="s">
        <v>4106</v>
      </c>
      <c r="G2303" s="244" t="s">
        <v>4106</v>
      </c>
      <c r="I2303" s="244" t="s">
        <v>2918</v>
      </c>
      <c r="J2303" s="244" t="s">
        <v>7257</v>
      </c>
      <c r="K2303" s="244" t="s">
        <v>168</v>
      </c>
    </row>
    <row r="2304" spans="1:11" s="244" customFormat="1" x14ac:dyDescent="0.3">
      <c r="A2304" s="244" t="s">
        <v>2958</v>
      </c>
      <c r="B2304" s="244" t="s">
        <v>2962</v>
      </c>
      <c r="C2304" s="244" t="s">
        <v>5734</v>
      </c>
      <c r="D2304" s="244" t="s">
        <v>2988</v>
      </c>
      <c r="E2304" s="244" t="s">
        <v>4106</v>
      </c>
      <c r="G2304" s="244" t="s">
        <v>4106</v>
      </c>
      <c r="I2304" s="244" t="s">
        <v>2317</v>
      </c>
      <c r="J2304" s="244" t="s">
        <v>7258</v>
      </c>
      <c r="K2304" s="244" t="s">
        <v>168</v>
      </c>
    </row>
    <row r="2305" spans="1:11" s="244" customFormat="1" x14ac:dyDescent="0.3">
      <c r="A2305" s="244" t="s">
        <v>2958</v>
      </c>
      <c r="B2305" s="244" t="s">
        <v>2962</v>
      </c>
      <c r="C2305" s="244" t="s">
        <v>5734</v>
      </c>
      <c r="D2305" s="244" t="s">
        <v>2988</v>
      </c>
      <c r="E2305" s="244" t="s">
        <v>4106</v>
      </c>
      <c r="G2305" s="244" t="s">
        <v>4106</v>
      </c>
      <c r="I2305" s="244" t="s">
        <v>2920</v>
      </c>
      <c r="J2305" s="244" t="s">
        <v>7259</v>
      </c>
      <c r="K2305" s="244" t="s">
        <v>168</v>
      </c>
    </row>
    <row r="2306" spans="1:11" s="244" customFormat="1" x14ac:dyDescent="0.3">
      <c r="A2306" s="244" t="s">
        <v>2958</v>
      </c>
      <c r="B2306" s="244" t="s">
        <v>2962</v>
      </c>
      <c r="C2306" s="244" t="s">
        <v>5734</v>
      </c>
      <c r="D2306" s="244" t="s">
        <v>2988</v>
      </c>
      <c r="E2306" s="244" t="s">
        <v>4106</v>
      </c>
      <c r="G2306" s="244" t="s">
        <v>4106</v>
      </c>
      <c r="I2306" s="244" t="s">
        <v>2924</v>
      </c>
      <c r="J2306" s="244" t="s">
        <v>7260</v>
      </c>
      <c r="K2306" s="244" t="s">
        <v>168</v>
      </c>
    </row>
    <row r="2307" spans="1:11" s="244" customFormat="1" x14ac:dyDescent="0.3">
      <c r="A2307" s="244" t="s">
        <v>2958</v>
      </c>
      <c r="B2307" s="244" t="s">
        <v>2962</v>
      </c>
      <c r="C2307" s="244" t="s">
        <v>5734</v>
      </c>
      <c r="D2307" s="244" t="s">
        <v>2988</v>
      </c>
      <c r="E2307" s="244" t="s">
        <v>4106</v>
      </c>
      <c r="G2307" s="244" t="s">
        <v>4106</v>
      </c>
      <c r="I2307" s="244" t="s">
        <v>2926</v>
      </c>
      <c r="J2307" s="244" t="s">
        <v>7261</v>
      </c>
      <c r="K2307" s="244" t="s">
        <v>168</v>
      </c>
    </row>
    <row r="2308" spans="1:11" s="244" customFormat="1" x14ac:dyDescent="0.3">
      <c r="A2308" s="244" t="s">
        <v>2958</v>
      </c>
      <c r="B2308" s="244" t="s">
        <v>2962</v>
      </c>
      <c r="C2308" s="244" t="s">
        <v>5734</v>
      </c>
      <c r="D2308" s="244" t="s">
        <v>2988</v>
      </c>
      <c r="E2308" s="244" t="s">
        <v>4106</v>
      </c>
      <c r="G2308" s="244" t="s">
        <v>4106</v>
      </c>
      <c r="I2308" s="244" t="s">
        <v>4702</v>
      </c>
      <c r="J2308" s="244" t="s">
        <v>7262</v>
      </c>
      <c r="K2308" s="244" t="s">
        <v>168</v>
      </c>
    </row>
    <row r="2309" spans="1:11" s="244" customFormat="1" x14ac:dyDescent="0.3">
      <c r="A2309" s="244" t="s">
        <v>2958</v>
      </c>
      <c r="B2309" s="244" t="s">
        <v>2962</v>
      </c>
      <c r="C2309" s="244" t="s">
        <v>5734</v>
      </c>
      <c r="D2309" s="244" t="s">
        <v>2988</v>
      </c>
      <c r="E2309" s="244" t="s">
        <v>4106</v>
      </c>
      <c r="G2309" s="244" t="s">
        <v>4106</v>
      </c>
      <c r="I2309" s="244" t="s">
        <v>4704</v>
      </c>
      <c r="J2309" s="244" t="s">
        <v>7263</v>
      </c>
      <c r="K2309" s="244" t="s">
        <v>168</v>
      </c>
    </row>
    <row r="2310" spans="1:11" s="244" customFormat="1" x14ac:dyDescent="0.3">
      <c r="A2310" s="244" t="s">
        <v>2958</v>
      </c>
      <c r="B2310" s="244" t="s">
        <v>2962</v>
      </c>
      <c r="C2310" s="244" t="s">
        <v>5734</v>
      </c>
      <c r="D2310" s="244" t="s">
        <v>2988</v>
      </c>
      <c r="E2310" s="244" t="s">
        <v>4106</v>
      </c>
      <c r="G2310" s="244" t="s">
        <v>4106</v>
      </c>
      <c r="I2310" s="244" t="s">
        <v>1065</v>
      </c>
      <c r="J2310" s="244" t="s">
        <v>7264</v>
      </c>
      <c r="K2310" s="244" t="s">
        <v>168</v>
      </c>
    </row>
    <row r="2311" spans="1:11" s="244" customFormat="1" x14ac:dyDescent="0.3">
      <c r="A2311" s="244" t="s">
        <v>2958</v>
      </c>
      <c r="B2311" s="244" t="s">
        <v>2962</v>
      </c>
      <c r="C2311" s="244" t="s">
        <v>5734</v>
      </c>
      <c r="D2311" s="244" t="s">
        <v>2988</v>
      </c>
      <c r="E2311" s="244" t="s">
        <v>4106</v>
      </c>
      <c r="G2311" s="244" t="s">
        <v>4106</v>
      </c>
      <c r="I2311" s="244" t="s">
        <v>1800</v>
      </c>
      <c r="J2311" s="244" t="s">
        <v>7265</v>
      </c>
      <c r="K2311" s="244" t="s">
        <v>168</v>
      </c>
    </row>
    <row r="2312" spans="1:11" s="244" customFormat="1" x14ac:dyDescent="0.3">
      <c r="A2312" s="244" t="s">
        <v>2958</v>
      </c>
      <c r="B2312" s="244" t="s">
        <v>2962</v>
      </c>
      <c r="C2312" s="244" t="s">
        <v>5734</v>
      </c>
      <c r="D2312" s="244" t="s">
        <v>2988</v>
      </c>
      <c r="E2312" s="244" t="s">
        <v>4106</v>
      </c>
      <c r="G2312" s="244" t="s">
        <v>4106</v>
      </c>
      <c r="I2312" s="244" t="s">
        <v>4108</v>
      </c>
      <c r="J2312" s="244" t="s">
        <v>7266</v>
      </c>
      <c r="K2312" s="244" t="s">
        <v>168</v>
      </c>
    </row>
    <row r="2313" spans="1:11" s="244" customFormat="1" x14ac:dyDescent="0.3">
      <c r="A2313" s="244" t="s">
        <v>2958</v>
      </c>
      <c r="B2313" s="244" t="s">
        <v>2962</v>
      </c>
      <c r="C2313" s="244" t="s">
        <v>5734</v>
      </c>
      <c r="D2313" s="244" t="s">
        <v>2988</v>
      </c>
      <c r="E2313" s="244" t="s">
        <v>4106</v>
      </c>
      <c r="G2313" s="244" t="s">
        <v>4106</v>
      </c>
      <c r="I2313" s="244" t="s">
        <v>1066</v>
      </c>
      <c r="J2313" s="244" t="s">
        <v>411</v>
      </c>
      <c r="K2313" s="244" t="s">
        <v>168</v>
      </c>
    </row>
    <row r="2314" spans="1:11" s="244" customFormat="1" x14ac:dyDescent="0.3">
      <c r="A2314" s="244" t="s">
        <v>2958</v>
      </c>
      <c r="B2314" s="244" t="s">
        <v>2962</v>
      </c>
      <c r="C2314" s="244" t="s">
        <v>5734</v>
      </c>
      <c r="D2314" s="244" t="s">
        <v>2988</v>
      </c>
      <c r="E2314" s="244" t="s">
        <v>4106</v>
      </c>
      <c r="G2314" s="244" t="s">
        <v>4106</v>
      </c>
      <c r="I2314" s="244" t="s">
        <v>3047</v>
      </c>
      <c r="J2314" s="244" t="s">
        <v>7649</v>
      </c>
      <c r="K2314" s="244" t="s">
        <v>168</v>
      </c>
    </row>
    <row r="2315" spans="1:11" s="244" customFormat="1" x14ac:dyDescent="0.3">
      <c r="A2315" s="244" t="s">
        <v>2958</v>
      </c>
      <c r="B2315" s="244" t="s">
        <v>2962</v>
      </c>
      <c r="C2315" s="244" t="s">
        <v>5734</v>
      </c>
      <c r="D2315" s="244" t="s">
        <v>2988</v>
      </c>
      <c r="E2315" s="244" t="s">
        <v>4106</v>
      </c>
      <c r="G2315" s="244" t="s">
        <v>4106</v>
      </c>
      <c r="I2315" s="244" t="s">
        <v>4714</v>
      </c>
      <c r="J2315" s="244" t="s">
        <v>8293</v>
      </c>
      <c r="K2315" s="244" t="s">
        <v>168</v>
      </c>
    </row>
    <row r="2316" spans="1:11" s="244" customFormat="1" ht="26" x14ac:dyDescent="0.3">
      <c r="A2316" s="244" t="s">
        <v>2958</v>
      </c>
      <c r="B2316" s="244" t="s">
        <v>2962</v>
      </c>
      <c r="C2316" s="244" t="s">
        <v>5689</v>
      </c>
      <c r="D2316" s="244" t="s">
        <v>5690</v>
      </c>
      <c r="E2316" s="244" t="s">
        <v>4106</v>
      </c>
      <c r="G2316" s="244" t="s">
        <v>4106</v>
      </c>
      <c r="I2316" s="244" t="s">
        <v>4106</v>
      </c>
      <c r="J2316" s="244" t="s">
        <v>8906</v>
      </c>
      <c r="K2316" s="244" t="s">
        <v>2958</v>
      </c>
    </row>
    <row r="2317" spans="1:11" s="244" customFormat="1" ht="26" x14ac:dyDescent="0.3">
      <c r="A2317" s="244" t="s">
        <v>2958</v>
      </c>
      <c r="B2317" s="244" t="s">
        <v>2962</v>
      </c>
      <c r="C2317" s="244" t="s">
        <v>5689</v>
      </c>
      <c r="D2317" s="244" t="s">
        <v>5690</v>
      </c>
      <c r="E2317" s="244" t="s">
        <v>4106</v>
      </c>
      <c r="G2317" s="244" t="s">
        <v>4106</v>
      </c>
      <c r="I2317" s="244" t="s">
        <v>4105</v>
      </c>
      <c r="J2317" s="244" t="s">
        <v>3767</v>
      </c>
      <c r="K2317" s="244" t="s">
        <v>2958</v>
      </c>
    </row>
    <row r="2318" spans="1:11" s="244" customFormat="1" ht="26" x14ac:dyDescent="0.3">
      <c r="A2318" s="244" t="s">
        <v>2958</v>
      </c>
      <c r="B2318" s="244" t="s">
        <v>2962</v>
      </c>
      <c r="C2318" s="244" t="s">
        <v>5689</v>
      </c>
      <c r="D2318" s="244" t="s">
        <v>5690</v>
      </c>
      <c r="E2318" s="244" t="s">
        <v>4106</v>
      </c>
      <c r="G2318" s="244" t="s">
        <v>4106</v>
      </c>
      <c r="I2318" s="244" t="s">
        <v>5700</v>
      </c>
      <c r="J2318" s="244" t="s">
        <v>7228</v>
      </c>
      <c r="K2318" s="244" t="s">
        <v>2958</v>
      </c>
    </row>
    <row r="2319" spans="1:11" s="244" customFormat="1" ht="26" x14ac:dyDescent="0.3">
      <c r="A2319" s="244" t="s">
        <v>2958</v>
      </c>
      <c r="B2319" s="244" t="s">
        <v>2962</v>
      </c>
      <c r="C2319" s="244" t="s">
        <v>5689</v>
      </c>
      <c r="D2319" s="244" t="s">
        <v>5690</v>
      </c>
      <c r="E2319" s="244" t="s">
        <v>4106</v>
      </c>
      <c r="G2319" s="244" t="s">
        <v>4106</v>
      </c>
      <c r="I2319" s="244" t="s">
        <v>2998</v>
      </c>
      <c r="J2319" s="244" t="s">
        <v>7229</v>
      </c>
      <c r="K2319" s="244" t="s">
        <v>2958</v>
      </c>
    </row>
    <row r="2320" spans="1:11" s="244" customFormat="1" ht="26" x14ac:dyDescent="0.3">
      <c r="A2320" s="244" t="s">
        <v>2958</v>
      </c>
      <c r="B2320" s="244" t="s">
        <v>2962</v>
      </c>
      <c r="C2320" s="244" t="s">
        <v>5689</v>
      </c>
      <c r="D2320" s="244" t="s">
        <v>5690</v>
      </c>
      <c r="E2320" s="244" t="s">
        <v>4106</v>
      </c>
      <c r="G2320" s="244" t="s">
        <v>4106</v>
      </c>
      <c r="I2320" s="244" t="s">
        <v>5707</v>
      </c>
      <c r="J2320" s="244" t="s">
        <v>7230</v>
      </c>
      <c r="K2320" s="244" t="s">
        <v>2958</v>
      </c>
    </row>
    <row r="2321" spans="1:11" s="244" customFormat="1" ht="26" x14ac:dyDescent="0.3">
      <c r="A2321" s="244" t="s">
        <v>2958</v>
      </c>
      <c r="B2321" s="244" t="s">
        <v>2962</v>
      </c>
      <c r="C2321" s="244" t="s">
        <v>5689</v>
      </c>
      <c r="D2321" s="244" t="s">
        <v>5690</v>
      </c>
      <c r="E2321" s="244" t="s">
        <v>4106</v>
      </c>
      <c r="G2321" s="244" t="s">
        <v>4106</v>
      </c>
      <c r="I2321" s="244" t="s">
        <v>5716</v>
      </c>
      <c r="J2321" s="244" t="s">
        <v>7231</v>
      </c>
      <c r="K2321" s="244" t="s">
        <v>2958</v>
      </c>
    </row>
    <row r="2322" spans="1:11" s="244" customFormat="1" ht="26" x14ac:dyDescent="0.3">
      <c r="A2322" s="244" t="s">
        <v>2958</v>
      </c>
      <c r="B2322" s="244" t="s">
        <v>2962</v>
      </c>
      <c r="C2322" s="244" t="s">
        <v>5689</v>
      </c>
      <c r="D2322" s="244" t="s">
        <v>5690</v>
      </c>
      <c r="E2322" s="244" t="s">
        <v>4106</v>
      </c>
      <c r="G2322" s="244" t="s">
        <v>4106</v>
      </c>
      <c r="I2322" s="244" t="s">
        <v>909</v>
      </c>
      <c r="J2322" s="244" t="s">
        <v>7232</v>
      </c>
      <c r="K2322" s="244" t="s">
        <v>2958</v>
      </c>
    </row>
    <row r="2323" spans="1:11" s="244" customFormat="1" ht="26" x14ac:dyDescent="0.3">
      <c r="A2323" s="244" t="s">
        <v>2958</v>
      </c>
      <c r="B2323" s="244" t="s">
        <v>2962</v>
      </c>
      <c r="C2323" s="244" t="s">
        <v>5689</v>
      </c>
      <c r="D2323" s="244" t="s">
        <v>5690</v>
      </c>
      <c r="E2323" s="244" t="s">
        <v>4106</v>
      </c>
      <c r="G2323" s="244" t="s">
        <v>4106</v>
      </c>
      <c r="I2323" s="244" t="s">
        <v>5725</v>
      </c>
      <c r="J2323" s="244" t="s">
        <v>7233</v>
      </c>
      <c r="K2323" s="244" t="s">
        <v>2958</v>
      </c>
    </row>
    <row r="2324" spans="1:11" s="244" customFormat="1" ht="26" x14ac:dyDescent="0.3">
      <c r="A2324" s="244" t="s">
        <v>2958</v>
      </c>
      <c r="B2324" s="244" t="s">
        <v>2962</v>
      </c>
      <c r="C2324" s="244" t="s">
        <v>5689</v>
      </c>
      <c r="D2324" s="244" t="s">
        <v>5690</v>
      </c>
      <c r="E2324" s="244" t="s">
        <v>4106</v>
      </c>
      <c r="G2324" s="244" t="s">
        <v>4106</v>
      </c>
      <c r="I2324" s="244" t="s">
        <v>5734</v>
      </c>
      <c r="J2324" s="244" t="s">
        <v>7234</v>
      </c>
      <c r="K2324" s="244" t="s">
        <v>2958</v>
      </c>
    </row>
    <row r="2325" spans="1:11" s="244" customFormat="1" ht="26" x14ac:dyDescent="0.3">
      <c r="A2325" s="244" t="s">
        <v>2958</v>
      </c>
      <c r="B2325" s="244" t="s">
        <v>2962</v>
      </c>
      <c r="C2325" s="244" t="s">
        <v>5689</v>
      </c>
      <c r="D2325" s="244" t="s">
        <v>5690</v>
      </c>
      <c r="E2325" s="244" t="s">
        <v>4106</v>
      </c>
      <c r="G2325" s="244" t="s">
        <v>4106</v>
      </c>
      <c r="I2325" s="244" t="s">
        <v>5741</v>
      </c>
      <c r="J2325" s="244" t="s">
        <v>7235</v>
      </c>
      <c r="K2325" s="244" t="s">
        <v>2958</v>
      </c>
    </row>
    <row r="2326" spans="1:11" s="244" customFormat="1" ht="26" x14ac:dyDescent="0.3">
      <c r="A2326" s="244" t="s">
        <v>2958</v>
      </c>
      <c r="B2326" s="244" t="s">
        <v>2962</v>
      </c>
      <c r="C2326" s="244" t="s">
        <v>5689</v>
      </c>
      <c r="D2326" s="244" t="s">
        <v>5690</v>
      </c>
      <c r="E2326" s="244" t="s">
        <v>4106</v>
      </c>
      <c r="G2326" s="244" t="s">
        <v>4106</v>
      </c>
      <c r="I2326" s="244" t="s">
        <v>5732</v>
      </c>
      <c r="J2326" s="244" t="s">
        <v>7236</v>
      </c>
      <c r="K2326" s="244" t="s">
        <v>2958</v>
      </c>
    </row>
    <row r="2327" spans="1:11" s="244" customFormat="1" ht="26" x14ac:dyDescent="0.3">
      <c r="A2327" s="244" t="s">
        <v>2958</v>
      </c>
      <c r="B2327" s="244" t="s">
        <v>2962</v>
      </c>
      <c r="C2327" s="244" t="s">
        <v>5689</v>
      </c>
      <c r="D2327" s="244" t="s">
        <v>5690</v>
      </c>
      <c r="E2327" s="244" t="s">
        <v>4106</v>
      </c>
      <c r="G2327" s="244" t="s">
        <v>4106</v>
      </c>
      <c r="I2327" s="244" t="s">
        <v>5689</v>
      </c>
      <c r="J2327" s="244" t="s">
        <v>7237</v>
      </c>
      <c r="K2327" s="244" t="s">
        <v>2958</v>
      </c>
    </row>
    <row r="2328" spans="1:11" s="244" customFormat="1" ht="26" x14ac:dyDescent="0.3">
      <c r="A2328" s="244" t="s">
        <v>2958</v>
      </c>
      <c r="B2328" s="244" t="s">
        <v>2962</v>
      </c>
      <c r="C2328" s="244" t="s">
        <v>5689</v>
      </c>
      <c r="D2328" s="244" t="s">
        <v>5690</v>
      </c>
      <c r="E2328" s="244" t="s">
        <v>4106</v>
      </c>
      <c r="G2328" s="244" t="s">
        <v>4106</v>
      </c>
      <c r="I2328" s="244" t="s">
        <v>881</v>
      </c>
      <c r="J2328" s="244" t="s">
        <v>7238</v>
      </c>
      <c r="K2328" s="244" t="s">
        <v>2958</v>
      </c>
    </row>
    <row r="2329" spans="1:11" s="244" customFormat="1" ht="26" x14ac:dyDescent="0.3">
      <c r="A2329" s="244" t="s">
        <v>2958</v>
      </c>
      <c r="B2329" s="244" t="s">
        <v>2962</v>
      </c>
      <c r="C2329" s="244" t="s">
        <v>5689</v>
      </c>
      <c r="D2329" s="244" t="s">
        <v>5690</v>
      </c>
      <c r="E2329" s="244" t="s">
        <v>4106</v>
      </c>
      <c r="G2329" s="244" t="s">
        <v>4106</v>
      </c>
      <c r="I2329" s="244" t="s">
        <v>6459</v>
      </c>
      <c r="J2329" s="244" t="s">
        <v>7239</v>
      </c>
      <c r="K2329" s="244" t="s">
        <v>2958</v>
      </c>
    </row>
    <row r="2330" spans="1:11" s="244" customFormat="1" ht="26" x14ac:dyDescent="0.3">
      <c r="A2330" s="244" t="s">
        <v>2958</v>
      </c>
      <c r="B2330" s="244" t="s">
        <v>2962</v>
      </c>
      <c r="C2330" s="244" t="s">
        <v>5689</v>
      </c>
      <c r="D2330" s="244" t="s">
        <v>5690</v>
      </c>
      <c r="E2330" s="244" t="s">
        <v>4106</v>
      </c>
      <c r="G2330" s="244" t="s">
        <v>4106</v>
      </c>
      <c r="I2330" s="244" t="s">
        <v>1073</v>
      </c>
      <c r="J2330" s="244" t="s">
        <v>7240</v>
      </c>
      <c r="K2330" s="244" t="s">
        <v>2958</v>
      </c>
    </row>
    <row r="2331" spans="1:11" s="244" customFormat="1" ht="26" x14ac:dyDescent="0.3">
      <c r="A2331" s="244" t="s">
        <v>2958</v>
      </c>
      <c r="B2331" s="244" t="s">
        <v>2962</v>
      </c>
      <c r="C2331" s="244" t="s">
        <v>5689</v>
      </c>
      <c r="D2331" s="244" t="s">
        <v>5690</v>
      </c>
      <c r="E2331" s="244" t="s">
        <v>4106</v>
      </c>
      <c r="G2331" s="244" t="s">
        <v>4106</v>
      </c>
      <c r="I2331" s="244" t="s">
        <v>1063</v>
      </c>
      <c r="J2331" s="244" t="s">
        <v>7241</v>
      </c>
      <c r="K2331" s="244" t="s">
        <v>2958</v>
      </c>
    </row>
    <row r="2332" spans="1:11" s="244" customFormat="1" ht="26" x14ac:dyDescent="0.3">
      <c r="A2332" s="244" t="s">
        <v>2958</v>
      </c>
      <c r="B2332" s="244" t="s">
        <v>2962</v>
      </c>
      <c r="C2332" s="244" t="s">
        <v>5689</v>
      </c>
      <c r="D2332" s="244" t="s">
        <v>5690</v>
      </c>
      <c r="E2332" s="244" t="s">
        <v>4106</v>
      </c>
      <c r="G2332" s="244" t="s">
        <v>4106</v>
      </c>
      <c r="I2332" s="244" t="s">
        <v>6466</v>
      </c>
      <c r="J2332" s="244" t="s">
        <v>7242</v>
      </c>
      <c r="K2332" s="244" t="s">
        <v>2958</v>
      </c>
    </row>
    <row r="2333" spans="1:11" s="244" customFormat="1" ht="26" x14ac:dyDescent="0.3">
      <c r="A2333" s="244" t="s">
        <v>2958</v>
      </c>
      <c r="B2333" s="244" t="s">
        <v>2962</v>
      </c>
      <c r="C2333" s="244" t="s">
        <v>5689</v>
      </c>
      <c r="D2333" s="244" t="s">
        <v>5690</v>
      </c>
      <c r="E2333" s="244" t="s">
        <v>4106</v>
      </c>
      <c r="G2333" s="244" t="s">
        <v>4106</v>
      </c>
      <c r="I2333" s="244" t="s">
        <v>6470</v>
      </c>
      <c r="J2333" s="244" t="s">
        <v>7243</v>
      </c>
      <c r="K2333" s="244" t="s">
        <v>2958</v>
      </c>
    </row>
    <row r="2334" spans="1:11" s="244" customFormat="1" ht="26" x14ac:dyDescent="0.3">
      <c r="A2334" s="244" t="s">
        <v>2958</v>
      </c>
      <c r="B2334" s="244" t="s">
        <v>2962</v>
      </c>
      <c r="C2334" s="244" t="s">
        <v>5689</v>
      </c>
      <c r="D2334" s="244" t="s">
        <v>5690</v>
      </c>
      <c r="E2334" s="244" t="s">
        <v>4106</v>
      </c>
      <c r="G2334" s="244" t="s">
        <v>4106</v>
      </c>
      <c r="I2334" s="244" t="s">
        <v>6474</v>
      </c>
      <c r="J2334" s="244" t="s">
        <v>7244</v>
      </c>
      <c r="K2334" s="244" t="s">
        <v>2958</v>
      </c>
    </row>
    <row r="2335" spans="1:11" s="244" customFormat="1" ht="26" x14ac:dyDescent="0.3">
      <c r="A2335" s="244" t="s">
        <v>2958</v>
      </c>
      <c r="B2335" s="244" t="s">
        <v>2962</v>
      </c>
      <c r="C2335" s="244" t="s">
        <v>5689</v>
      </c>
      <c r="D2335" s="244" t="s">
        <v>5690</v>
      </c>
      <c r="E2335" s="244" t="s">
        <v>4106</v>
      </c>
      <c r="G2335" s="244" t="s">
        <v>4106</v>
      </c>
      <c r="I2335" s="244" t="s">
        <v>898</v>
      </c>
      <c r="J2335" s="244" t="s">
        <v>7245</v>
      </c>
      <c r="K2335" s="244" t="s">
        <v>2958</v>
      </c>
    </row>
    <row r="2336" spans="1:11" s="244" customFormat="1" ht="26" x14ac:dyDescent="0.3">
      <c r="A2336" s="244" t="s">
        <v>2958</v>
      </c>
      <c r="B2336" s="244" t="s">
        <v>2962</v>
      </c>
      <c r="C2336" s="244" t="s">
        <v>5689</v>
      </c>
      <c r="D2336" s="244" t="s">
        <v>5690</v>
      </c>
      <c r="E2336" s="244" t="s">
        <v>4106</v>
      </c>
      <c r="G2336" s="244" t="s">
        <v>4106</v>
      </c>
      <c r="I2336" s="244" t="s">
        <v>2958</v>
      </c>
      <c r="J2336" s="244" t="s">
        <v>7246</v>
      </c>
      <c r="K2336" s="244" t="s">
        <v>2958</v>
      </c>
    </row>
    <row r="2337" spans="1:11" s="244" customFormat="1" ht="26" x14ac:dyDescent="0.3">
      <c r="A2337" s="244" t="s">
        <v>2958</v>
      </c>
      <c r="B2337" s="244" t="s">
        <v>2962</v>
      </c>
      <c r="C2337" s="244" t="s">
        <v>5689</v>
      </c>
      <c r="D2337" s="244" t="s">
        <v>5690</v>
      </c>
      <c r="E2337" s="244" t="s">
        <v>4106</v>
      </c>
      <c r="G2337" s="244" t="s">
        <v>4106</v>
      </c>
      <c r="I2337" s="244" t="s">
        <v>2119</v>
      </c>
      <c r="J2337" s="244" t="s">
        <v>7247</v>
      </c>
      <c r="K2337" s="244" t="s">
        <v>2958</v>
      </c>
    </row>
    <row r="2338" spans="1:11" s="244" customFormat="1" ht="26" x14ac:dyDescent="0.3">
      <c r="A2338" s="244" t="s">
        <v>2958</v>
      </c>
      <c r="B2338" s="244" t="s">
        <v>2962</v>
      </c>
      <c r="C2338" s="244" t="s">
        <v>5689</v>
      </c>
      <c r="D2338" s="244" t="s">
        <v>5690</v>
      </c>
      <c r="E2338" s="244" t="s">
        <v>4106</v>
      </c>
      <c r="G2338" s="244" t="s">
        <v>4106</v>
      </c>
      <c r="I2338" s="244" t="s">
        <v>5696</v>
      </c>
      <c r="J2338" s="244" t="s">
        <v>7248</v>
      </c>
      <c r="K2338" s="244" t="s">
        <v>2958</v>
      </c>
    </row>
    <row r="2339" spans="1:11" s="244" customFormat="1" ht="26" x14ac:dyDescent="0.3">
      <c r="A2339" s="244" t="s">
        <v>2958</v>
      </c>
      <c r="B2339" s="244" t="s">
        <v>2962</v>
      </c>
      <c r="C2339" s="244" t="s">
        <v>5689</v>
      </c>
      <c r="D2339" s="244" t="s">
        <v>5690</v>
      </c>
      <c r="E2339" s="244" t="s">
        <v>4106</v>
      </c>
      <c r="G2339" s="244" t="s">
        <v>4106</v>
      </c>
      <c r="I2339" s="244" t="s">
        <v>2964</v>
      </c>
      <c r="J2339" s="244" t="s">
        <v>7249</v>
      </c>
      <c r="K2339" s="244" t="s">
        <v>2958</v>
      </c>
    </row>
    <row r="2340" spans="1:11" s="244" customFormat="1" ht="26" x14ac:dyDescent="0.3">
      <c r="A2340" s="244" t="s">
        <v>2958</v>
      </c>
      <c r="B2340" s="244" t="s">
        <v>2962</v>
      </c>
      <c r="C2340" s="244" t="s">
        <v>5689</v>
      </c>
      <c r="D2340" s="244" t="s">
        <v>5690</v>
      </c>
      <c r="E2340" s="244" t="s">
        <v>4106</v>
      </c>
      <c r="G2340" s="244" t="s">
        <v>4106</v>
      </c>
      <c r="I2340" s="244" t="s">
        <v>2638</v>
      </c>
      <c r="J2340" s="244" t="s">
        <v>7250</v>
      </c>
      <c r="K2340" s="244" t="s">
        <v>2958</v>
      </c>
    </row>
    <row r="2341" spans="1:11" s="244" customFormat="1" ht="26" x14ac:dyDescent="0.3">
      <c r="A2341" s="244" t="s">
        <v>2958</v>
      </c>
      <c r="B2341" s="244" t="s">
        <v>2962</v>
      </c>
      <c r="C2341" s="244" t="s">
        <v>5689</v>
      </c>
      <c r="D2341" s="244" t="s">
        <v>5690</v>
      </c>
      <c r="E2341" s="244" t="s">
        <v>4106</v>
      </c>
      <c r="G2341" s="244" t="s">
        <v>4106</v>
      </c>
      <c r="I2341" s="244" t="s">
        <v>2968</v>
      </c>
      <c r="J2341" s="244" t="s">
        <v>7251</v>
      </c>
      <c r="K2341" s="244" t="s">
        <v>2958</v>
      </c>
    </row>
    <row r="2342" spans="1:11" s="244" customFormat="1" ht="26" x14ac:dyDescent="0.3">
      <c r="A2342" s="244" t="s">
        <v>2958</v>
      </c>
      <c r="B2342" s="244" t="s">
        <v>2962</v>
      </c>
      <c r="C2342" s="244" t="s">
        <v>5689</v>
      </c>
      <c r="D2342" s="244" t="s">
        <v>5690</v>
      </c>
      <c r="E2342" s="244" t="s">
        <v>4106</v>
      </c>
      <c r="G2342" s="244" t="s">
        <v>4106</v>
      </c>
      <c r="I2342" s="244" t="s">
        <v>2127</v>
      </c>
      <c r="J2342" s="244" t="s">
        <v>7252</v>
      </c>
      <c r="K2342" s="244" t="s">
        <v>2958</v>
      </c>
    </row>
    <row r="2343" spans="1:11" s="244" customFormat="1" ht="26" x14ac:dyDescent="0.3">
      <c r="A2343" s="244" t="s">
        <v>2958</v>
      </c>
      <c r="B2343" s="244" t="s">
        <v>2962</v>
      </c>
      <c r="C2343" s="244" t="s">
        <v>5689</v>
      </c>
      <c r="D2343" s="244" t="s">
        <v>5690</v>
      </c>
      <c r="E2343" s="244" t="s">
        <v>4106</v>
      </c>
      <c r="G2343" s="244" t="s">
        <v>4106</v>
      </c>
      <c r="I2343" s="244" t="s">
        <v>258</v>
      </c>
      <c r="J2343" s="244" t="s">
        <v>7253</v>
      </c>
      <c r="K2343" s="244" t="s">
        <v>2958</v>
      </c>
    </row>
    <row r="2344" spans="1:11" s="244" customFormat="1" ht="26" x14ac:dyDescent="0.3">
      <c r="A2344" s="244" t="s">
        <v>2958</v>
      </c>
      <c r="B2344" s="244" t="s">
        <v>2962</v>
      </c>
      <c r="C2344" s="244" t="s">
        <v>5689</v>
      </c>
      <c r="D2344" s="244" t="s">
        <v>5690</v>
      </c>
      <c r="E2344" s="244" t="s">
        <v>4106</v>
      </c>
      <c r="G2344" s="244" t="s">
        <v>4106</v>
      </c>
      <c r="I2344" s="244" t="s">
        <v>268</v>
      </c>
      <c r="J2344" s="244" t="s">
        <v>7254</v>
      </c>
      <c r="K2344" s="244" t="s">
        <v>2958</v>
      </c>
    </row>
    <row r="2345" spans="1:11" s="244" customFormat="1" ht="26" x14ac:dyDescent="0.3">
      <c r="A2345" s="244" t="s">
        <v>2958</v>
      </c>
      <c r="B2345" s="244" t="s">
        <v>2962</v>
      </c>
      <c r="C2345" s="244" t="s">
        <v>5689</v>
      </c>
      <c r="D2345" s="244" t="s">
        <v>5690</v>
      </c>
      <c r="E2345" s="244" t="s">
        <v>4106</v>
      </c>
      <c r="G2345" s="244" t="s">
        <v>4106</v>
      </c>
      <c r="I2345" s="244" t="s">
        <v>2970</v>
      </c>
      <c r="J2345" s="244" t="s">
        <v>7255</v>
      </c>
      <c r="K2345" s="244" t="s">
        <v>2958</v>
      </c>
    </row>
    <row r="2346" spans="1:11" s="244" customFormat="1" ht="26" x14ac:dyDescent="0.3">
      <c r="A2346" s="244" t="s">
        <v>2958</v>
      </c>
      <c r="B2346" s="244" t="s">
        <v>2962</v>
      </c>
      <c r="C2346" s="244" t="s">
        <v>5689</v>
      </c>
      <c r="D2346" s="244" t="s">
        <v>5690</v>
      </c>
      <c r="E2346" s="244" t="s">
        <v>4106</v>
      </c>
      <c r="G2346" s="244" t="s">
        <v>4106</v>
      </c>
      <c r="I2346" s="244" t="s">
        <v>6317</v>
      </c>
      <c r="J2346" s="244" t="s">
        <v>7256</v>
      </c>
      <c r="K2346" s="244" t="s">
        <v>2958</v>
      </c>
    </row>
    <row r="2347" spans="1:11" s="244" customFormat="1" ht="26" x14ac:dyDescent="0.3">
      <c r="A2347" s="244" t="s">
        <v>2958</v>
      </c>
      <c r="B2347" s="244" t="s">
        <v>2962</v>
      </c>
      <c r="C2347" s="244" t="s">
        <v>5689</v>
      </c>
      <c r="D2347" s="244" t="s">
        <v>5690</v>
      </c>
      <c r="E2347" s="244" t="s">
        <v>4106</v>
      </c>
      <c r="G2347" s="244" t="s">
        <v>4106</v>
      </c>
      <c r="I2347" s="244" t="s">
        <v>2918</v>
      </c>
      <c r="J2347" s="244" t="s">
        <v>7257</v>
      </c>
      <c r="K2347" s="244" t="s">
        <v>2958</v>
      </c>
    </row>
    <row r="2348" spans="1:11" s="244" customFormat="1" ht="26" x14ac:dyDescent="0.3">
      <c r="A2348" s="244" t="s">
        <v>2958</v>
      </c>
      <c r="B2348" s="244" t="s">
        <v>2962</v>
      </c>
      <c r="C2348" s="244" t="s">
        <v>5689</v>
      </c>
      <c r="D2348" s="244" t="s">
        <v>5690</v>
      </c>
      <c r="E2348" s="244" t="s">
        <v>4106</v>
      </c>
      <c r="G2348" s="244" t="s">
        <v>4106</v>
      </c>
      <c r="I2348" s="244" t="s">
        <v>2317</v>
      </c>
      <c r="J2348" s="244" t="s">
        <v>7258</v>
      </c>
      <c r="K2348" s="244" t="s">
        <v>2958</v>
      </c>
    </row>
    <row r="2349" spans="1:11" s="244" customFormat="1" ht="26" x14ac:dyDescent="0.3">
      <c r="A2349" s="244" t="s">
        <v>2958</v>
      </c>
      <c r="B2349" s="244" t="s">
        <v>2962</v>
      </c>
      <c r="C2349" s="244" t="s">
        <v>5689</v>
      </c>
      <c r="D2349" s="244" t="s">
        <v>5690</v>
      </c>
      <c r="E2349" s="244" t="s">
        <v>4106</v>
      </c>
      <c r="G2349" s="244" t="s">
        <v>4106</v>
      </c>
      <c r="I2349" s="244" t="s">
        <v>2920</v>
      </c>
      <c r="J2349" s="244" t="s">
        <v>7259</v>
      </c>
      <c r="K2349" s="244" t="s">
        <v>2958</v>
      </c>
    </row>
    <row r="2350" spans="1:11" s="244" customFormat="1" ht="26" x14ac:dyDescent="0.3">
      <c r="A2350" s="244" t="s">
        <v>2958</v>
      </c>
      <c r="B2350" s="244" t="s">
        <v>2962</v>
      </c>
      <c r="C2350" s="244" t="s">
        <v>5689</v>
      </c>
      <c r="D2350" s="244" t="s">
        <v>5690</v>
      </c>
      <c r="E2350" s="244" t="s">
        <v>4106</v>
      </c>
      <c r="G2350" s="244" t="s">
        <v>4106</v>
      </c>
      <c r="I2350" s="244" t="s">
        <v>2924</v>
      </c>
      <c r="J2350" s="244" t="s">
        <v>7260</v>
      </c>
      <c r="K2350" s="244" t="s">
        <v>2958</v>
      </c>
    </row>
    <row r="2351" spans="1:11" s="244" customFormat="1" ht="26" x14ac:dyDescent="0.3">
      <c r="A2351" s="244" t="s">
        <v>2958</v>
      </c>
      <c r="B2351" s="244" t="s">
        <v>2962</v>
      </c>
      <c r="C2351" s="244" t="s">
        <v>5689</v>
      </c>
      <c r="D2351" s="244" t="s">
        <v>5690</v>
      </c>
      <c r="E2351" s="244" t="s">
        <v>4106</v>
      </c>
      <c r="G2351" s="244" t="s">
        <v>4106</v>
      </c>
      <c r="I2351" s="244" t="s">
        <v>2926</v>
      </c>
      <c r="J2351" s="244" t="s">
        <v>7261</v>
      </c>
      <c r="K2351" s="244" t="s">
        <v>2958</v>
      </c>
    </row>
    <row r="2352" spans="1:11" s="244" customFormat="1" ht="26" x14ac:dyDescent="0.3">
      <c r="A2352" s="244" t="s">
        <v>2958</v>
      </c>
      <c r="B2352" s="244" t="s">
        <v>2962</v>
      </c>
      <c r="C2352" s="244" t="s">
        <v>5689</v>
      </c>
      <c r="D2352" s="244" t="s">
        <v>5690</v>
      </c>
      <c r="E2352" s="244" t="s">
        <v>4106</v>
      </c>
      <c r="G2352" s="244" t="s">
        <v>4106</v>
      </c>
      <c r="I2352" s="244" t="s">
        <v>4702</v>
      </c>
      <c r="J2352" s="244" t="s">
        <v>7262</v>
      </c>
      <c r="K2352" s="244" t="s">
        <v>2958</v>
      </c>
    </row>
    <row r="2353" spans="1:11" s="244" customFormat="1" ht="26" x14ac:dyDescent="0.3">
      <c r="A2353" s="244" t="s">
        <v>2958</v>
      </c>
      <c r="B2353" s="244" t="s">
        <v>2962</v>
      </c>
      <c r="C2353" s="244" t="s">
        <v>5689</v>
      </c>
      <c r="D2353" s="244" t="s">
        <v>5690</v>
      </c>
      <c r="E2353" s="244" t="s">
        <v>4106</v>
      </c>
      <c r="G2353" s="244" t="s">
        <v>4106</v>
      </c>
      <c r="I2353" s="244" t="s">
        <v>4704</v>
      </c>
      <c r="J2353" s="244" t="s">
        <v>7263</v>
      </c>
      <c r="K2353" s="244" t="s">
        <v>2958</v>
      </c>
    </row>
    <row r="2354" spans="1:11" s="244" customFormat="1" ht="26" x14ac:dyDescent="0.3">
      <c r="A2354" s="244" t="s">
        <v>2958</v>
      </c>
      <c r="B2354" s="244" t="s">
        <v>2962</v>
      </c>
      <c r="C2354" s="244" t="s">
        <v>5689</v>
      </c>
      <c r="D2354" s="244" t="s">
        <v>5690</v>
      </c>
      <c r="E2354" s="244" t="s">
        <v>4106</v>
      </c>
      <c r="G2354" s="244" t="s">
        <v>4106</v>
      </c>
      <c r="I2354" s="244" t="s">
        <v>1065</v>
      </c>
      <c r="J2354" s="244" t="s">
        <v>7264</v>
      </c>
      <c r="K2354" s="244" t="s">
        <v>2958</v>
      </c>
    </row>
    <row r="2355" spans="1:11" s="244" customFormat="1" ht="26" x14ac:dyDescent="0.3">
      <c r="A2355" s="244" t="s">
        <v>2958</v>
      </c>
      <c r="B2355" s="244" t="s">
        <v>2962</v>
      </c>
      <c r="C2355" s="244" t="s">
        <v>5689</v>
      </c>
      <c r="D2355" s="244" t="s">
        <v>5690</v>
      </c>
      <c r="E2355" s="244" t="s">
        <v>4106</v>
      </c>
      <c r="G2355" s="244" t="s">
        <v>4106</v>
      </c>
      <c r="I2355" s="244" t="s">
        <v>1800</v>
      </c>
      <c r="J2355" s="244" t="s">
        <v>7265</v>
      </c>
      <c r="K2355" s="244" t="s">
        <v>2958</v>
      </c>
    </row>
    <row r="2356" spans="1:11" s="244" customFormat="1" ht="26" x14ac:dyDescent="0.3">
      <c r="A2356" s="244" t="s">
        <v>2958</v>
      </c>
      <c r="B2356" s="244" t="s">
        <v>2962</v>
      </c>
      <c r="C2356" s="244" t="s">
        <v>5689</v>
      </c>
      <c r="D2356" s="244" t="s">
        <v>5690</v>
      </c>
      <c r="E2356" s="244" t="s">
        <v>4106</v>
      </c>
      <c r="G2356" s="244" t="s">
        <v>4106</v>
      </c>
      <c r="I2356" s="244" t="s">
        <v>4108</v>
      </c>
      <c r="J2356" s="244" t="s">
        <v>7266</v>
      </c>
      <c r="K2356" s="244" t="s">
        <v>2958</v>
      </c>
    </row>
    <row r="2357" spans="1:11" s="244" customFormat="1" ht="26" x14ac:dyDescent="0.3">
      <c r="A2357" s="244" t="s">
        <v>2958</v>
      </c>
      <c r="B2357" s="244" t="s">
        <v>2962</v>
      </c>
      <c r="C2357" s="244" t="s">
        <v>5689</v>
      </c>
      <c r="D2357" s="244" t="s">
        <v>5690</v>
      </c>
      <c r="E2357" s="244" t="s">
        <v>4106</v>
      </c>
      <c r="G2357" s="244" t="s">
        <v>4106</v>
      </c>
      <c r="I2357" s="244" t="s">
        <v>1066</v>
      </c>
      <c r="J2357" s="244" t="s">
        <v>411</v>
      </c>
      <c r="K2357" s="244" t="s">
        <v>2958</v>
      </c>
    </row>
    <row r="2358" spans="1:11" s="244" customFormat="1" ht="26" x14ac:dyDescent="0.3">
      <c r="A2358" s="244" t="s">
        <v>2958</v>
      </c>
      <c r="B2358" s="244" t="s">
        <v>2962</v>
      </c>
      <c r="C2358" s="244" t="s">
        <v>5689</v>
      </c>
      <c r="D2358" s="244" t="s">
        <v>5690</v>
      </c>
      <c r="E2358" s="244" t="s">
        <v>4106</v>
      </c>
      <c r="G2358" s="244" t="s">
        <v>4106</v>
      </c>
      <c r="I2358" s="244" t="s">
        <v>3047</v>
      </c>
      <c r="J2358" s="244" t="s">
        <v>7649</v>
      </c>
      <c r="K2358" s="244" t="s">
        <v>2958</v>
      </c>
    </row>
    <row r="2359" spans="1:11" s="244" customFormat="1" ht="26" x14ac:dyDescent="0.3">
      <c r="A2359" s="244" t="s">
        <v>2958</v>
      </c>
      <c r="B2359" s="244" t="s">
        <v>2962</v>
      </c>
      <c r="C2359" s="244" t="s">
        <v>5689</v>
      </c>
      <c r="D2359" s="244" t="s">
        <v>5690</v>
      </c>
      <c r="E2359" s="244" t="s">
        <v>4106</v>
      </c>
      <c r="G2359" s="244" t="s">
        <v>4106</v>
      </c>
      <c r="I2359" s="244" t="s">
        <v>6286</v>
      </c>
      <c r="J2359" s="244" t="s">
        <v>7650</v>
      </c>
      <c r="K2359" s="244" t="s">
        <v>2958</v>
      </c>
    </row>
    <row r="2360" spans="1:11" s="244" customFormat="1" ht="91" x14ac:dyDescent="0.3">
      <c r="A2360" s="244" t="s">
        <v>2958</v>
      </c>
      <c r="B2360" s="244" t="s">
        <v>2962</v>
      </c>
      <c r="C2360" s="244" t="s">
        <v>5201</v>
      </c>
      <c r="D2360" s="244" t="s">
        <v>8920</v>
      </c>
      <c r="E2360" s="244" t="s">
        <v>4106</v>
      </c>
      <c r="G2360" s="244" t="s">
        <v>4106</v>
      </c>
      <c r="I2360" s="244" t="s">
        <v>4106</v>
      </c>
      <c r="J2360" s="244" t="s">
        <v>8906</v>
      </c>
      <c r="K2360" s="244" t="s">
        <v>3123</v>
      </c>
    </row>
    <row r="2361" spans="1:11" s="244" customFormat="1" ht="91" x14ac:dyDescent="0.3">
      <c r="A2361" s="244" t="s">
        <v>2958</v>
      </c>
      <c r="B2361" s="244" t="s">
        <v>2962</v>
      </c>
      <c r="C2361" s="244" t="s">
        <v>5201</v>
      </c>
      <c r="D2361" s="244" t="s">
        <v>8920</v>
      </c>
      <c r="E2361" s="244" t="s">
        <v>4106</v>
      </c>
      <c r="G2361" s="244" t="s">
        <v>4106</v>
      </c>
      <c r="I2361" s="244" t="s">
        <v>4105</v>
      </c>
      <c r="J2361" s="244" t="s">
        <v>3767</v>
      </c>
      <c r="K2361" s="244" t="s">
        <v>3123</v>
      </c>
    </row>
    <row r="2362" spans="1:11" s="244" customFormat="1" ht="91" x14ac:dyDescent="0.3">
      <c r="A2362" s="244" t="s">
        <v>2958</v>
      </c>
      <c r="B2362" s="244" t="s">
        <v>2962</v>
      </c>
      <c r="C2362" s="244" t="s">
        <v>5201</v>
      </c>
      <c r="D2362" s="244" t="s">
        <v>8920</v>
      </c>
      <c r="E2362" s="244" t="s">
        <v>4106</v>
      </c>
      <c r="G2362" s="244" t="s">
        <v>4106</v>
      </c>
      <c r="I2362" s="244" t="s">
        <v>5700</v>
      </c>
      <c r="J2362" s="244" t="s">
        <v>7228</v>
      </c>
      <c r="K2362" s="244" t="s">
        <v>3123</v>
      </c>
    </row>
    <row r="2363" spans="1:11" s="244" customFormat="1" ht="91" x14ac:dyDescent="0.3">
      <c r="A2363" s="244" t="s">
        <v>2958</v>
      </c>
      <c r="B2363" s="244" t="s">
        <v>2962</v>
      </c>
      <c r="C2363" s="244" t="s">
        <v>5201</v>
      </c>
      <c r="D2363" s="244" t="s">
        <v>8920</v>
      </c>
      <c r="E2363" s="244" t="s">
        <v>4106</v>
      </c>
      <c r="G2363" s="244" t="s">
        <v>4106</v>
      </c>
      <c r="I2363" s="244" t="s">
        <v>2998</v>
      </c>
      <c r="J2363" s="244" t="s">
        <v>7229</v>
      </c>
      <c r="K2363" s="244" t="s">
        <v>3123</v>
      </c>
    </row>
    <row r="2364" spans="1:11" s="244" customFormat="1" ht="91" x14ac:dyDescent="0.3">
      <c r="A2364" s="244" t="s">
        <v>2958</v>
      </c>
      <c r="B2364" s="244" t="s">
        <v>2962</v>
      </c>
      <c r="C2364" s="244" t="s">
        <v>5201</v>
      </c>
      <c r="D2364" s="244" t="s">
        <v>8920</v>
      </c>
      <c r="E2364" s="244" t="s">
        <v>4106</v>
      </c>
      <c r="G2364" s="244" t="s">
        <v>4106</v>
      </c>
      <c r="I2364" s="244" t="s">
        <v>5707</v>
      </c>
      <c r="J2364" s="244" t="s">
        <v>7230</v>
      </c>
      <c r="K2364" s="244" t="s">
        <v>3123</v>
      </c>
    </row>
    <row r="2365" spans="1:11" s="244" customFormat="1" ht="91" x14ac:dyDescent="0.3">
      <c r="A2365" s="244" t="s">
        <v>2958</v>
      </c>
      <c r="B2365" s="244" t="s">
        <v>2962</v>
      </c>
      <c r="C2365" s="244" t="s">
        <v>5201</v>
      </c>
      <c r="D2365" s="244" t="s">
        <v>8920</v>
      </c>
      <c r="E2365" s="244" t="s">
        <v>4106</v>
      </c>
      <c r="G2365" s="244" t="s">
        <v>4106</v>
      </c>
      <c r="I2365" s="244" t="s">
        <v>5716</v>
      </c>
      <c r="J2365" s="244" t="s">
        <v>7231</v>
      </c>
      <c r="K2365" s="244" t="s">
        <v>3123</v>
      </c>
    </row>
    <row r="2366" spans="1:11" s="244" customFormat="1" ht="91" x14ac:dyDescent="0.3">
      <c r="A2366" s="244" t="s">
        <v>2958</v>
      </c>
      <c r="B2366" s="244" t="s">
        <v>2962</v>
      </c>
      <c r="C2366" s="244" t="s">
        <v>5201</v>
      </c>
      <c r="D2366" s="244" t="s">
        <v>8920</v>
      </c>
      <c r="E2366" s="244" t="s">
        <v>4106</v>
      </c>
      <c r="G2366" s="244" t="s">
        <v>4106</v>
      </c>
      <c r="I2366" s="244" t="s">
        <v>909</v>
      </c>
      <c r="J2366" s="244" t="s">
        <v>7232</v>
      </c>
      <c r="K2366" s="244" t="s">
        <v>3123</v>
      </c>
    </row>
    <row r="2367" spans="1:11" s="244" customFormat="1" ht="91" x14ac:dyDescent="0.3">
      <c r="A2367" s="244" t="s">
        <v>2958</v>
      </c>
      <c r="B2367" s="244" t="s">
        <v>2962</v>
      </c>
      <c r="C2367" s="244" t="s">
        <v>5201</v>
      </c>
      <c r="D2367" s="244" t="s">
        <v>8920</v>
      </c>
      <c r="E2367" s="244" t="s">
        <v>4106</v>
      </c>
      <c r="G2367" s="244" t="s">
        <v>4106</v>
      </c>
      <c r="I2367" s="244" t="s">
        <v>5725</v>
      </c>
      <c r="J2367" s="244" t="s">
        <v>7233</v>
      </c>
      <c r="K2367" s="244" t="s">
        <v>3123</v>
      </c>
    </row>
    <row r="2368" spans="1:11" s="244" customFormat="1" ht="91" x14ac:dyDescent="0.3">
      <c r="A2368" s="244" t="s">
        <v>2958</v>
      </c>
      <c r="B2368" s="244" t="s">
        <v>2962</v>
      </c>
      <c r="C2368" s="244" t="s">
        <v>5201</v>
      </c>
      <c r="D2368" s="244" t="s">
        <v>8920</v>
      </c>
      <c r="E2368" s="244" t="s">
        <v>4106</v>
      </c>
      <c r="G2368" s="244" t="s">
        <v>4106</v>
      </c>
      <c r="I2368" s="244" t="s">
        <v>5734</v>
      </c>
      <c r="J2368" s="244" t="s">
        <v>7234</v>
      </c>
      <c r="K2368" s="244" t="s">
        <v>3123</v>
      </c>
    </row>
    <row r="2369" spans="1:11" s="244" customFormat="1" ht="91" x14ac:dyDescent="0.3">
      <c r="A2369" s="244" t="s">
        <v>2958</v>
      </c>
      <c r="B2369" s="244" t="s">
        <v>2962</v>
      </c>
      <c r="C2369" s="244" t="s">
        <v>5201</v>
      </c>
      <c r="D2369" s="244" t="s">
        <v>8920</v>
      </c>
      <c r="E2369" s="244" t="s">
        <v>4106</v>
      </c>
      <c r="G2369" s="244" t="s">
        <v>4106</v>
      </c>
      <c r="I2369" s="244" t="s">
        <v>5741</v>
      </c>
      <c r="J2369" s="244" t="s">
        <v>7235</v>
      </c>
      <c r="K2369" s="244" t="s">
        <v>3123</v>
      </c>
    </row>
    <row r="2370" spans="1:11" s="244" customFormat="1" ht="91" x14ac:dyDescent="0.3">
      <c r="A2370" s="244" t="s">
        <v>2958</v>
      </c>
      <c r="B2370" s="244" t="s">
        <v>2962</v>
      </c>
      <c r="C2370" s="244" t="s">
        <v>5201</v>
      </c>
      <c r="D2370" s="244" t="s">
        <v>8920</v>
      </c>
      <c r="E2370" s="244" t="s">
        <v>4106</v>
      </c>
      <c r="G2370" s="244" t="s">
        <v>4106</v>
      </c>
      <c r="I2370" s="244" t="s">
        <v>5732</v>
      </c>
      <c r="J2370" s="244" t="s">
        <v>7236</v>
      </c>
      <c r="K2370" s="244" t="s">
        <v>3123</v>
      </c>
    </row>
    <row r="2371" spans="1:11" s="244" customFormat="1" ht="91" x14ac:dyDescent="0.3">
      <c r="A2371" s="244" t="s">
        <v>2958</v>
      </c>
      <c r="B2371" s="244" t="s">
        <v>2962</v>
      </c>
      <c r="C2371" s="244" t="s">
        <v>5201</v>
      </c>
      <c r="D2371" s="244" t="s">
        <v>8920</v>
      </c>
      <c r="E2371" s="244" t="s">
        <v>4106</v>
      </c>
      <c r="G2371" s="244" t="s">
        <v>4106</v>
      </c>
      <c r="I2371" s="244" t="s">
        <v>5689</v>
      </c>
      <c r="J2371" s="244" t="s">
        <v>7237</v>
      </c>
      <c r="K2371" s="244" t="s">
        <v>3123</v>
      </c>
    </row>
    <row r="2372" spans="1:11" s="244" customFormat="1" ht="91" x14ac:dyDescent="0.3">
      <c r="A2372" s="244" t="s">
        <v>2958</v>
      </c>
      <c r="B2372" s="244" t="s">
        <v>2962</v>
      </c>
      <c r="C2372" s="244" t="s">
        <v>5201</v>
      </c>
      <c r="D2372" s="244" t="s">
        <v>8920</v>
      </c>
      <c r="E2372" s="244" t="s">
        <v>4106</v>
      </c>
      <c r="G2372" s="244" t="s">
        <v>4106</v>
      </c>
      <c r="I2372" s="244" t="s">
        <v>881</v>
      </c>
      <c r="J2372" s="244" t="s">
        <v>7238</v>
      </c>
      <c r="K2372" s="244" t="s">
        <v>3123</v>
      </c>
    </row>
    <row r="2373" spans="1:11" s="244" customFormat="1" ht="91" x14ac:dyDescent="0.3">
      <c r="A2373" s="244" t="s">
        <v>2958</v>
      </c>
      <c r="B2373" s="244" t="s">
        <v>2962</v>
      </c>
      <c r="C2373" s="244" t="s">
        <v>5201</v>
      </c>
      <c r="D2373" s="244" t="s">
        <v>8920</v>
      </c>
      <c r="E2373" s="244" t="s">
        <v>4106</v>
      </c>
      <c r="G2373" s="244" t="s">
        <v>4106</v>
      </c>
      <c r="I2373" s="244" t="s">
        <v>6459</v>
      </c>
      <c r="J2373" s="244" t="s">
        <v>7239</v>
      </c>
      <c r="K2373" s="244" t="s">
        <v>3123</v>
      </c>
    </row>
    <row r="2374" spans="1:11" s="244" customFormat="1" ht="91" x14ac:dyDescent="0.3">
      <c r="A2374" s="244" t="s">
        <v>2958</v>
      </c>
      <c r="B2374" s="244" t="s">
        <v>2962</v>
      </c>
      <c r="C2374" s="244" t="s">
        <v>5201</v>
      </c>
      <c r="D2374" s="244" t="s">
        <v>8920</v>
      </c>
      <c r="E2374" s="244" t="s">
        <v>4106</v>
      </c>
      <c r="G2374" s="244" t="s">
        <v>4106</v>
      </c>
      <c r="I2374" s="244" t="s">
        <v>1073</v>
      </c>
      <c r="J2374" s="244" t="s">
        <v>7240</v>
      </c>
      <c r="K2374" s="244" t="s">
        <v>3123</v>
      </c>
    </row>
    <row r="2375" spans="1:11" s="244" customFormat="1" ht="91" x14ac:dyDescent="0.3">
      <c r="A2375" s="244" t="s">
        <v>2958</v>
      </c>
      <c r="B2375" s="244" t="s">
        <v>2962</v>
      </c>
      <c r="C2375" s="244" t="s">
        <v>5201</v>
      </c>
      <c r="D2375" s="244" t="s">
        <v>8920</v>
      </c>
      <c r="E2375" s="244" t="s">
        <v>4106</v>
      </c>
      <c r="G2375" s="244" t="s">
        <v>4106</v>
      </c>
      <c r="I2375" s="244" t="s">
        <v>1063</v>
      </c>
      <c r="J2375" s="244" t="s">
        <v>7241</v>
      </c>
      <c r="K2375" s="244" t="s">
        <v>3123</v>
      </c>
    </row>
    <row r="2376" spans="1:11" s="244" customFormat="1" ht="91" x14ac:dyDescent="0.3">
      <c r="A2376" s="244" t="s">
        <v>2958</v>
      </c>
      <c r="B2376" s="244" t="s">
        <v>2962</v>
      </c>
      <c r="C2376" s="244" t="s">
        <v>5201</v>
      </c>
      <c r="D2376" s="244" t="s">
        <v>8920</v>
      </c>
      <c r="E2376" s="244" t="s">
        <v>4106</v>
      </c>
      <c r="G2376" s="244" t="s">
        <v>4106</v>
      </c>
      <c r="I2376" s="244" t="s">
        <v>6466</v>
      </c>
      <c r="J2376" s="244" t="s">
        <v>7242</v>
      </c>
      <c r="K2376" s="244" t="s">
        <v>3123</v>
      </c>
    </row>
    <row r="2377" spans="1:11" s="244" customFormat="1" ht="91" x14ac:dyDescent="0.3">
      <c r="A2377" s="244" t="s">
        <v>2958</v>
      </c>
      <c r="B2377" s="244" t="s">
        <v>2962</v>
      </c>
      <c r="C2377" s="244" t="s">
        <v>5201</v>
      </c>
      <c r="D2377" s="244" t="s">
        <v>8920</v>
      </c>
      <c r="E2377" s="244" t="s">
        <v>4106</v>
      </c>
      <c r="G2377" s="244" t="s">
        <v>4106</v>
      </c>
      <c r="I2377" s="244" t="s">
        <v>6470</v>
      </c>
      <c r="J2377" s="244" t="s">
        <v>7243</v>
      </c>
      <c r="K2377" s="244" t="s">
        <v>3123</v>
      </c>
    </row>
    <row r="2378" spans="1:11" s="244" customFormat="1" ht="91" x14ac:dyDescent="0.3">
      <c r="A2378" s="244" t="s">
        <v>2958</v>
      </c>
      <c r="B2378" s="244" t="s">
        <v>2962</v>
      </c>
      <c r="C2378" s="244" t="s">
        <v>5201</v>
      </c>
      <c r="D2378" s="244" t="s">
        <v>8920</v>
      </c>
      <c r="E2378" s="244" t="s">
        <v>4106</v>
      </c>
      <c r="G2378" s="244" t="s">
        <v>4106</v>
      </c>
      <c r="I2378" s="244" t="s">
        <v>6474</v>
      </c>
      <c r="J2378" s="244" t="s">
        <v>7244</v>
      </c>
      <c r="K2378" s="244" t="s">
        <v>3123</v>
      </c>
    </row>
    <row r="2379" spans="1:11" s="244" customFormat="1" ht="91" x14ac:dyDescent="0.3">
      <c r="A2379" s="244" t="s">
        <v>2958</v>
      </c>
      <c r="B2379" s="244" t="s">
        <v>2962</v>
      </c>
      <c r="C2379" s="244" t="s">
        <v>5201</v>
      </c>
      <c r="D2379" s="244" t="s">
        <v>8920</v>
      </c>
      <c r="E2379" s="244" t="s">
        <v>4106</v>
      </c>
      <c r="G2379" s="244" t="s">
        <v>4106</v>
      </c>
      <c r="I2379" s="244" t="s">
        <v>898</v>
      </c>
      <c r="J2379" s="244" t="s">
        <v>7245</v>
      </c>
      <c r="K2379" s="244" t="s">
        <v>3123</v>
      </c>
    </row>
    <row r="2380" spans="1:11" s="244" customFormat="1" ht="91" x14ac:dyDescent="0.3">
      <c r="A2380" s="244" t="s">
        <v>2958</v>
      </c>
      <c r="B2380" s="244" t="s">
        <v>2962</v>
      </c>
      <c r="C2380" s="244" t="s">
        <v>5201</v>
      </c>
      <c r="D2380" s="244" t="s">
        <v>8920</v>
      </c>
      <c r="E2380" s="244" t="s">
        <v>4106</v>
      </c>
      <c r="G2380" s="244" t="s">
        <v>4106</v>
      </c>
      <c r="I2380" s="244" t="s">
        <v>2958</v>
      </c>
      <c r="J2380" s="244" t="s">
        <v>7246</v>
      </c>
      <c r="K2380" s="244" t="s">
        <v>3123</v>
      </c>
    </row>
    <row r="2381" spans="1:11" s="244" customFormat="1" ht="91" x14ac:dyDescent="0.3">
      <c r="A2381" s="244" t="s">
        <v>2958</v>
      </c>
      <c r="B2381" s="244" t="s">
        <v>2962</v>
      </c>
      <c r="C2381" s="244" t="s">
        <v>5201</v>
      </c>
      <c r="D2381" s="244" t="s">
        <v>8920</v>
      </c>
      <c r="E2381" s="244" t="s">
        <v>4106</v>
      </c>
      <c r="G2381" s="244" t="s">
        <v>4106</v>
      </c>
      <c r="I2381" s="244" t="s">
        <v>2119</v>
      </c>
      <c r="J2381" s="244" t="s">
        <v>7247</v>
      </c>
      <c r="K2381" s="244" t="s">
        <v>3123</v>
      </c>
    </row>
    <row r="2382" spans="1:11" s="244" customFormat="1" ht="91" x14ac:dyDescent="0.3">
      <c r="A2382" s="244" t="s">
        <v>2958</v>
      </c>
      <c r="B2382" s="244" t="s">
        <v>2962</v>
      </c>
      <c r="C2382" s="244" t="s">
        <v>5201</v>
      </c>
      <c r="D2382" s="244" t="s">
        <v>8920</v>
      </c>
      <c r="E2382" s="244" t="s">
        <v>4106</v>
      </c>
      <c r="G2382" s="244" t="s">
        <v>4106</v>
      </c>
      <c r="I2382" s="244" t="s">
        <v>5696</v>
      </c>
      <c r="J2382" s="244" t="s">
        <v>7248</v>
      </c>
      <c r="K2382" s="244" t="s">
        <v>3123</v>
      </c>
    </row>
    <row r="2383" spans="1:11" s="244" customFormat="1" ht="91" x14ac:dyDescent="0.3">
      <c r="A2383" s="244" t="s">
        <v>2958</v>
      </c>
      <c r="B2383" s="244" t="s">
        <v>2962</v>
      </c>
      <c r="C2383" s="244" t="s">
        <v>5201</v>
      </c>
      <c r="D2383" s="244" t="s">
        <v>8920</v>
      </c>
      <c r="E2383" s="244" t="s">
        <v>4106</v>
      </c>
      <c r="G2383" s="244" t="s">
        <v>4106</v>
      </c>
      <c r="I2383" s="244" t="s">
        <v>2964</v>
      </c>
      <c r="J2383" s="244" t="s">
        <v>7249</v>
      </c>
      <c r="K2383" s="244" t="s">
        <v>3123</v>
      </c>
    </row>
    <row r="2384" spans="1:11" s="244" customFormat="1" ht="91" x14ac:dyDescent="0.3">
      <c r="A2384" s="244" t="s">
        <v>2958</v>
      </c>
      <c r="B2384" s="244" t="s">
        <v>2962</v>
      </c>
      <c r="C2384" s="244" t="s">
        <v>5201</v>
      </c>
      <c r="D2384" s="244" t="s">
        <v>8920</v>
      </c>
      <c r="E2384" s="244" t="s">
        <v>4106</v>
      </c>
      <c r="G2384" s="244" t="s">
        <v>4106</v>
      </c>
      <c r="I2384" s="244" t="s">
        <v>2638</v>
      </c>
      <c r="J2384" s="244" t="s">
        <v>7250</v>
      </c>
      <c r="K2384" s="244" t="s">
        <v>3123</v>
      </c>
    </row>
    <row r="2385" spans="1:11" s="244" customFormat="1" ht="91" x14ac:dyDescent="0.3">
      <c r="A2385" s="244" t="s">
        <v>2958</v>
      </c>
      <c r="B2385" s="244" t="s">
        <v>2962</v>
      </c>
      <c r="C2385" s="244" t="s">
        <v>5201</v>
      </c>
      <c r="D2385" s="244" t="s">
        <v>8920</v>
      </c>
      <c r="E2385" s="244" t="s">
        <v>4106</v>
      </c>
      <c r="G2385" s="244" t="s">
        <v>4106</v>
      </c>
      <c r="I2385" s="244" t="s">
        <v>2968</v>
      </c>
      <c r="J2385" s="244" t="s">
        <v>7251</v>
      </c>
      <c r="K2385" s="244" t="s">
        <v>3123</v>
      </c>
    </row>
    <row r="2386" spans="1:11" s="244" customFormat="1" ht="91" x14ac:dyDescent="0.3">
      <c r="A2386" s="244" t="s">
        <v>2958</v>
      </c>
      <c r="B2386" s="244" t="s">
        <v>2962</v>
      </c>
      <c r="C2386" s="244" t="s">
        <v>5201</v>
      </c>
      <c r="D2386" s="244" t="s">
        <v>8920</v>
      </c>
      <c r="E2386" s="244" t="s">
        <v>4106</v>
      </c>
      <c r="G2386" s="244" t="s">
        <v>4106</v>
      </c>
      <c r="I2386" s="244" t="s">
        <v>2127</v>
      </c>
      <c r="J2386" s="244" t="s">
        <v>7252</v>
      </c>
      <c r="K2386" s="244" t="s">
        <v>3123</v>
      </c>
    </row>
    <row r="2387" spans="1:11" s="244" customFormat="1" ht="91" x14ac:dyDescent="0.3">
      <c r="A2387" s="244" t="s">
        <v>2958</v>
      </c>
      <c r="B2387" s="244" t="s">
        <v>2962</v>
      </c>
      <c r="C2387" s="244" t="s">
        <v>5201</v>
      </c>
      <c r="D2387" s="244" t="s">
        <v>8920</v>
      </c>
      <c r="E2387" s="244" t="s">
        <v>4106</v>
      </c>
      <c r="G2387" s="244" t="s">
        <v>4106</v>
      </c>
      <c r="I2387" s="244" t="s">
        <v>258</v>
      </c>
      <c r="J2387" s="244" t="s">
        <v>7253</v>
      </c>
      <c r="K2387" s="244" t="s">
        <v>3123</v>
      </c>
    </row>
    <row r="2388" spans="1:11" s="244" customFormat="1" ht="91" x14ac:dyDescent="0.3">
      <c r="A2388" s="244" t="s">
        <v>2958</v>
      </c>
      <c r="B2388" s="244" t="s">
        <v>2962</v>
      </c>
      <c r="C2388" s="244" t="s">
        <v>5201</v>
      </c>
      <c r="D2388" s="244" t="s">
        <v>8920</v>
      </c>
      <c r="E2388" s="244" t="s">
        <v>4106</v>
      </c>
      <c r="G2388" s="244" t="s">
        <v>4106</v>
      </c>
      <c r="I2388" s="244" t="s">
        <v>268</v>
      </c>
      <c r="J2388" s="244" t="s">
        <v>7254</v>
      </c>
      <c r="K2388" s="244" t="s">
        <v>3123</v>
      </c>
    </row>
    <row r="2389" spans="1:11" s="244" customFormat="1" ht="91" x14ac:dyDescent="0.3">
      <c r="A2389" s="244" t="s">
        <v>2958</v>
      </c>
      <c r="B2389" s="244" t="s">
        <v>2962</v>
      </c>
      <c r="C2389" s="244" t="s">
        <v>5201</v>
      </c>
      <c r="D2389" s="244" t="s">
        <v>8920</v>
      </c>
      <c r="E2389" s="244" t="s">
        <v>4106</v>
      </c>
      <c r="G2389" s="244" t="s">
        <v>4106</v>
      </c>
      <c r="I2389" s="244" t="s">
        <v>2970</v>
      </c>
      <c r="J2389" s="244" t="s">
        <v>7255</v>
      </c>
      <c r="K2389" s="244" t="s">
        <v>3123</v>
      </c>
    </row>
    <row r="2390" spans="1:11" s="244" customFormat="1" ht="91" x14ac:dyDescent="0.3">
      <c r="A2390" s="244" t="s">
        <v>2958</v>
      </c>
      <c r="B2390" s="244" t="s">
        <v>2962</v>
      </c>
      <c r="C2390" s="244" t="s">
        <v>5201</v>
      </c>
      <c r="D2390" s="244" t="s">
        <v>8920</v>
      </c>
      <c r="E2390" s="244" t="s">
        <v>4106</v>
      </c>
      <c r="G2390" s="244" t="s">
        <v>4106</v>
      </c>
      <c r="I2390" s="244" t="s">
        <v>6317</v>
      </c>
      <c r="J2390" s="244" t="s">
        <v>7256</v>
      </c>
      <c r="K2390" s="244" t="s">
        <v>3123</v>
      </c>
    </row>
    <row r="2391" spans="1:11" s="244" customFormat="1" ht="91" x14ac:dyDescent="0.3">
      <c r="A2391" s="244" t="s">
        <v>2958</v>
      </c>
      <c r="B2391" s="244" t="s">
        <v>2962</v>
      </c>
      <c r="C2391" s="244" t="s">
        <v>5201</v>
      </c>
      <c r="D2391" s="244" t="s">
        <v>8920</v>
      </c>
      <c r="E2391" s="244" t="s">
        <v>4106</v>
      </c>
      <c r="G2391" s="244" t="s">
        <v>4106</v>
      </c>
      <c r="I2391" s="244" t="s">
        <v>2918</v>
      </c>
      <c r="J2391" s="244" t="s">
        <v>7257</v>
      </c>
      <c r="K2391" s="244" t="s">
        <v>3123</v>
      </c>
    </row>
    <row r="2392" spans="1:11" s="244" customFormat="1" ht="91" x14ac:dyDescent="0.3">
      <c r="A2392" s="244" t="s">
        <v>2958</v>
      </c>
      <c r="B2392" s="244" t="s">
        <v>2962</v>
      </c>
      <c r="C2392" s="244" t="s">
        <v>5201</v>
      </c>
      <c r="D2392" s="244" t="s">
        <v>8920</v>
      </c>
      <c r="E2392" s="244" t="s">
        <v>4106</v>
      </c>
      <c r="G2392" s="244" t="s">
        <v>4106</v>
      </c>
      <c r="I2392" s="244" t="s">
        <v>2317</v>
      </c>
      <c r="J2392" s="244" t="s">
        <v>7258</v>
      </c>
      <c r="K2392" s="244" t="s">
        <v>3123</v>
      </c>
    </row>
    <row r="2393" spans="1:11" s="244" customFormat="1" ht="91" x14ac:dyDescent="0.3">
      <c r="A2393" s="244" t="s">
        <v>2958</v>
      </c>
      <c r="B2393" s="244" t="s">
        <v>2962</v>
      </c>
      <c r="C2393" s="244" t="s">
        <v>5201</v>
      </c>
      <c r="D2393" s="244" t="s">
        <v>8920</v>
      </c>
      <c r="E2393" s="244" t="s">
        <v>4106</v>
      </c>
      <c r="G2393" s="244" t="s">
        <v>4106</v>
      </c>
      <c r="I2393" s="244" t="s">
        <v>2920</v>
      </c>
      <c r="J2393" s="244" t="s">
        <v>7259</v>
      </c>
      <c r="K2393" s="244" t="s">
        <v>3123</v>
      </c>
    </row>
    <row r="2394" spans="1:11" s="244" customFormat="1" ht="91" x14ac:dyDescent="0.3">
      <c r="A2394" s="244" t="s">
        <v>2958</v>
      </c>
      <c r="B2394" s="244" t="s">
        <v>2962</v>
      </c>
      <c r="C2394" s="244" t="s">
        <v>5201</v>
      </c>
      <c r="D2394" s="244" t="s">
        <v>8920</v>
      </c>
      <c r="E2394" s="244" t="s">
        <v>4106</v>
      </c>
      <c r="G2394" s="244" t="s">
        <v>4106</v>
      </c>
      <c r="I2394" s="244" t="s">
        <v>2924</v>
      </c>
      <c r="J2394" s="244" t="s">
        <v>7260</v>
      </c>
      <c r="K2394" s="244" t="s">
        <v>3123</v>
      </c>
    </row>
    <row r="2395" spans="1:11" s="244" customFormat="1" ht="91" x14ac:dyDescent="0.3">
      <c r="A2395" s="244" t="s">
        <v>2958</v>
      </c>
      <c r="B2395" s="244" t="s">
        <v>2962</v>
      </c>
      <c r="C2395" s="244" t="s">
        <v>5201</v>
      </c>
      <c r="D2395" s="244" t="s">
        <v>8920</v>
      </c>
      <c r="E2395" s="244" t="s">
        <v>4106</v>
      </c>
      <c r="G2395" s="244" t="s">
        <v>4106</v>
      </c>
      <c r="I2395" s="244" t="s">
        <v>2926</v>
      </c>
      <c r="J2395" s="244" t="s">
        <v>7261</v>
      </c>
      <c r="K2395" s="244" t="s">
        <v>3123</v>
      </c>
    </row>
    <row r="2396" spans="1:11" s="244" customFormat="1" ht="91" x14ac:dyDescent="0.3">
      <c r="A2396" s="244" t="s">
        <v>2958</v>
      </c>
      <c r="B2396" s="244" t="s">
        <v>2962</v>
      </c>
      <c r="C2396" s="244" t="s">
        <v>5201</v>
      </c>
      <c r="D2396" s="244" t="s">
        <v>8920</v>
      </c>
      <c r="E2396" s="244" t="s">
        <v>4106</v>
      </c>
      <c r="G2396" s="244" t="s">
        <v>4106</v>
      </c>
      <c r="I2396" s="244" t="s">
        <v>4702</v>
      </c>
      <c r="J2396" s="244" t="s">
        <v>7262</v>
      </c>
      <c r="K2396" s="244" t="s">
        <v>3123</v>
      </c>
    </row>
    <row r="2397" spans="1:11" s="244" customFormat="1" ht="91" x14ac:dyDescent="0.3">
      <c r="A2397" s="244" t="s">
        <v>2958</v>
      </c>
      <c r="B2397" s="244" t="s">
        <v>2962</v>
      </c>
      <c r="C2397" s="244" t="s">
        <v>5201</v>
      </c>
      <c r="D2397" s="244" t="s">
        <v>8920</v>
      </c>
      <c r="E2397" s="244" t="s">
        <v>4106</v>
      </c>
      <c r="G2397" s="244" t="s">
        <v>4106</v>
      </c>
      <c r="I2397" s="244" t="s">
        <v>4704</v>
      </c>
      <c r="J2397" s="244" t="s">
        <v>7263</v>
      </c>
      <c r="K2397" s="244" t="s">
        <v>3123</v>
      </c>
    </row>
    <row r="2398" spans="1:11" s="244" customFormat="1" ht="91" x14ac:dyDescent="0.3">
      <c r="A2398" s="244" t="s">
        <v>2958</v>
      </c>
      <c r="B2398" s="244" t="s">
        <v>2962</v>
      </c>
      <c r="C2398" s="244" t="s">
        <v>5201</v>
      </c>
      <c r="D2398" s="244" t="s">
        <v>8920</v>
      </c>
      <c r="E2398" s="244" t="s">
        <v>4106</v>
      </c>
      <c r="G2398" s="244" t="s">
        <v>4106</v>
      </c>
      <c r="I2398" s="244" t="s">
        <v>1065</v>
      </c>
      <c r="J2398" s="244" t="s">
        <v>7264</v>
      </c>
      <c r="K2398" s="244" t="s">
        <v>3123</v>
      </c>
    </row>
    <row r="2399" spans="1:11" s="244" customFormat="1" ht="91" x14ac:dyDescent="0.3">
      <c r="A2399" s="244" t="s">
        <v>2958</v>
      </c>
      <c r="B2399" s="244" t="s">
        <v>2962</v>
      </c>
      <c r="C2399" s="244" t="s">
        <v>5201</v>
      </c>
      <c r="D2399" s="244" t="s">
        <v>8920</v>
      </c>
      <c r="E2399" s="244" t="s">
        <v>4106</v>
      </c>
      <c r="G2399" s="244" t="s">
        <v>4106</v>
      </c>
      <c r="I2399" s="244" t="s">
        <v>1800</v>
      </c>
      <c r="J2399" s="244" t="s">
        <v>7265</v>
      </c>
      <c r="K2399" s="244" t="s">
        <v>3123</v>
      </c>
    </row>
    <row r="2400" spans="1:11" s="244" customFormat="1" ht="91" x14ac:dyDescent="0.3">
      <c r="A2400" s="244" t="s">
        <v>2958</v>
      </c>
      <c r="B2400" s="244" t="s">
        <v>2962</v>
      </c>
      <c r="C2400" s="244" t="s">
        <v>5201</v>
      </c>
      <c r="D2400" s="244" t="s">
        <v>8920</v>
      </c>
      <c r="E2400" s="244" t="s">
        <v>4106</v>
      </c>
      <c r="G2400" s="244" t="s">
        <v>4106</v>
      </c>
      <c r="I2400" s="244" t="s">
        <v>4108</v>
      </c>
      <c r="J2400" s="244" t="s">
        <v>7266</v>
      </c>
      <c r="K2400" s="244" t="s">
        <v>3123</v>
      </c>
    </row>
    <row r="2401" spans="1:11" s="244" customFormat="1" ht="91" x14ac:dyDescent="0.3">
      <c r="A2401" s="244" t="s">
        <v>2958</v>
      </c>
      <c r="B2401" s="244" t="s">
        <v>2962</v>
      </c>
      <c r="C2401" s="244" t="s">
        <v>5201</v>
      </c>
      <c r="D2401" s="244" t="s">
        <v>8920</v>
      </c>
      <c r="E2401" s="244" t="s">
        <v>4106</v>
      </c>
      <c r="G2401" s="244" t="s">
        <v>4106</v>
      </c>
      <c r="I2401" s="244" t="s">
        <v>1066</v>
      </c>
      <c r="J2401" s="244" t="s">
        <v>411</v>
      </c>
      <c r="K2401" s="244" t="s">
        <v>3123</v>
      </c>
    </row>
    <row r="2402" spans="1:11" s="244" customFormat="1" ht="91" x14ac:dyDescent="0.3">
      <c r="A2402" s="244" t="s">
        <v>2958</v>
      </c>
      <c r="B2402" s="244" t="s">
        <v>2962</v>
      </c>
      <c r="C2402" s="244" t="s">
        <v>5370</v>
      </c>
      <c r="D2402" s="244" t="s">
        <v>8912</v>
      </c>
      <c r="E2402" s="244" t="s">
        <v>4106</v>
      </c>
      <c r="G2402" s="244" t="s">
        <v>4106</v>
      </c>
      <c r="I2402" s="244" t="s">
        <v>4106</v>
      </c>
      <c r="J2402" s="244" t="s">
        <v>8906</v>
      </c>
      <c r="K2402" s="244" t="s">
        <v>2386</v>
      </c>
    </row>
    <row r="2403" spans="1:11" s="244" customFormat="1" ht="91" x14ac:dyDescent="0.3">
      <c r="A2403" s="244" t="s">
        <v>2958</v>
      </c>
      <c r="B2403" s="244" t="s">
        <v>2962</v>
      </c>
      <c r="C2403" s="244" t="s">
        <v>5370</v>
      </c>
      <c r="D2403" s="244" t="s">
        <v>8912</v>
      </c>
      <c r="E2403" s="244" t="s">
        <v>4106</v>
      </c>
      <c r="G2403" s="244" t="s">
        <v>4106</v>
      </c>
      <c r="I2403" s="244" t="s">
        <v>4105</v>
      </c>
      <c r="J2403" s="244" t="s">
        <v>3767</v>
      </c>
      <c r="K2403" s="244" t="s">
        <v>2386</v>
      </c>
    </row>
    <row r="2404" spans="1:11" s="244" customFormat="1" ht="91" x14ac:dyDescent="0.3">
      <c r="A2404" s="244" t="s">
        <v>2958</v>
      </c>
      <c r="B2404" s="244" t="s">
        <v>2962</v>
      </c>
      <c r="C2404" s="244" t="s">
        <v>5370</v>
      </c>
      <c r="D2404" s="244" t="s">
        <v>8912</v>
      </c>
      <c r="E2404" s="244" t="s">
        <v>4106</v>
      </c>
      <c r="G2404" s="244" t="s">
        <v>4106</v>
      </c>
      <c r="I2404" s="244" t="s">
        <v>5700</v>
      </c>
      <c r="J2404" s="244" t="s">
        <v>7228</v>
      </c>
      <c r="K2404" s="244" t="s">
        <v>2386</v>
      </c>
    </row>
    <row r="2405" spans="1:11" s="244" customFormat="1" ht="91" x14ac:dyDescent="0.3">
      <c r="A2405" s="244" t="s">
        <v>2958</v>
      </c>
      <c r="B2405" s="244" t="s">
        <v>2962</v>
      </c>
      <c r="C2405" s="244" t="s">
        <v>5370</v>
      </c>
      <c r="D2405" s="244" t="s">
        <v>8912</v>
      </c>
      <c r="E2405" s="244" t="s">
        <v>4106</v>
      </c>
      <c r="G2405" s="244" t="s">
        <v>4106</v>
      </c>
      <c r="I2405" s="244" t="s">
        <v>2998</v>
      </c>
      <c r="J2405" s="244" t="s">
        <v>7229</v>
      </c>
      <c r="K2405" s="244" t="s">
        <v>2386</v>
      </c>
    </row>
    <row r="2406" spans="1:11" s="244" customFormat="1" ht="91" x14ac:dyDescent="0.3">
      <c r="A2406" s="244" t="s">
        <v>2958</v>
      </c>
      <c r="B2406" s="244" t="s">
        <v>2962</v>
      </c>
      <c r="C2406" s="244" t="s">
        <v>5370</v>
      </c>
      <c r="D2406" s="244" t="s">
        <v>8912</v>
      </c>
      <c r="E2406" s="244" t="s">
        <v>4106</v>
      </c>
      <c r="G2406" s="244" t="s">
        <v>4106</v>
      </c>
      <c r="I2406" s="244" t="s">
        <v>5707</v>
      </c>
      <c r="J2406" s="244" t="s">
        <v>7230</v>
      </c>
      <c r="K2406" s="244" t="s">
        <v>2386</v>
      </c>
    </row>
    <row r="2407" spans="1:11" s="244" customFormat="1" ht="91" x14ac:dyDescent="0.3">
      <c r="A2407" s="244" t="s">
        <v>2958</v>
      </c>
      <c r="B2407" s="244" t="s">
        <v>2962</v>
      </c>
      <c r="C2407" s="244" t="s">
        <v>5370</v>
      </c>
      <c r="D2407" s="244" t="s">
        <v>8912</v>
      </c>
      <c r="E2407" s="244" t="s">
        <v>4106</v>
      </c>
      <c r="G2407" s="244" t="s">
        <v>4106</v>
      </c>
      <c r="I2407" s="244" t="s">
        <v>5716</v>
      </c>
      <c r="J2407" s="244" t="s">
        <v>7231</v>
      </c>
      <c r="K2407" s="244" t="s">
        <v>2386</v>
      </c>
    </row>
    <row r="2408" spans="1:11" s="244" customFormat="1" ht="91" x14ac:dyDescent="0.3">
      <c r="A2408" s="244" t="s">
        <v>2958</v>
      </c>
      <c r="B2408" s="244" t="s">
        <v>2962</v>
      </c>
      <c r="C2408" s="244" t="s">
        <v>5370</v>
      </c>
      <c r="D2408" s="244" t="s">
        <v>8912</v>
      </c>
      <c r="E2408" s="244" t="s">
        <v>4106</v>
      </c>
      <c r="G2408" s="244" t="s">
        <v>4106</v>
      </c>
      <c r="I2408" s="244" t="s">
        <v>909</v>
      </c>
      <c r="J2408" s="244" t="s">
        <v>7232</v>
      </c>
      <c r="K2408" s="244" t="s">
        <v>2386</v>
      </c>
    </row>
    <row r="2409" spans="1:11" s="244" customFormat="1" ht="91" x14ac:dyDescent="0.3">
      <c r="A2409" s="244" t="s">
        <v>2958</v>
      </c>
      <c r="B2409" s="244" t="s">
        <v>2962</v>
      </c>
      <c r="C2409" s="244" t="s">
        <v>5370</v>
      </c>
      <c r="D2409" s="244" t="s">
        <v>8912</v>
      </c>
      <c r="E2409" s="244" t="s">
        <v>4106</v>
      </c>
      <c r="G2409" s="244" t="s">
        <v>4106</v>
      </c>
      <c r="I2409" s="244" t="s">
        <v>5725</v>
      </c>
      <c r="J2409" s="244" t="s">
        <v>7233</v>
      </c>
      <c r="K2409" s="244" t="s">
        <v>2386</v>
      </c>
    </row>
    <row r="2410" spans="1:11" s="244" customFormat="1" ht="91" x14ac:dyDescent="0.3">
      <c r="A2410" s="244" t="s">
        <v>2958</v>
      </c>
      <c r="B2410" s="244" t="s">
        <v>2962</v>
      </c>
      <c r="C2410" s="244" t="s">
        <v>5370</v>
      </c>
      <c r="D2410" s="244" t="s">
        <v>8912</v>
      </c>
      <c r="E2410" s="244" t="s">
        <v>4106</v>
      </c>
      <c r="G2410" s="244" t="s">
        <v>4106</v>
      </c>
      <c r="I2410" s="244" t="s">
        <v>5734</v>
      </c>
      <c r="J2410" s="244" t="s">
        <v>7234</v>
      </c>
      <c r="K2410" s="244" t="s">
        <v>2386</v>
      </c>
    </row>
    <row r="2411" spans="1:11" s="244" customFormat="1" ht="91" x14ac:dyDescent="0.3">
      <c r="A2411" s="244" t="s">
        <v>2958</v>
      </c>
      <c r="B2411" s="244" t="s">
        <v>2962</v>
      </c>
      <c r="C2411" s="244" t="s">
        <v>5370</v>
      </c>
      <c r="D2411" s="244" t="s">
        <v>8912</v>
      </c>
      <c r="E2411" s="244" t="s">
        <v>4106</v>
      </c>
      <c r="G2411" s="244" t="s">
        <v>4106</v>
      </c>
      <c r="I2411" s="244" t="s">
        <v>5741</v>
      </c>
      <c r="J2411" s="244" t="s">
        <v>7235</v>
      </c>
      <c r="K2411" s="244" t="s">
        <v>2386</v>
      </c>
    </row>
    <row r="2412" spans="1:11" s="244" customFormat="1" ht="91" x14ac:dyDescent="0.3">
      <c r="A2412" s="244" t="s">
        <v>2958</v>
      </c>
      <c r="B2412" s="244" t="s">
        <v>2962</v>
      </c>
      <c r="C2412" s="244" t="s">
        <v>5370</v>
      </c>
      <c r="D2412" s="244" t="s">
        <v>8912</v>
      </c>
      <c r="E2412" s="244" t="s">
        <v>4106</v>
      </c>
      <c r="G2412" s="244" t="s">
        <v>4106</v>
      </c>
      <c r="I2412" s="244" t="s">
        <v>5732</v>
      </c>
      <c r="J2412" s="244" t="s">
        <v>7236</v>
      </c>
      <c r="K2412" s="244" t="s">
        <v>2386</v>
      </c>
    </row>
    <row r="2413" spans="1:11" s="244" customFormat="1" ht="91" x14ac:dyDescent="0.3">
      <c r="A2413" s="244" t="s">
        <v>2958</v>
      </c>
      <c r="B2413" s="244" t="s">
        <v>2962</v>
      </c>
      <c r="C2413" s="244" t="s">
        <v>5370</v>
      </c>
      <c r="D2413" s="244" t="s">
        <v>8912</v>
      </c>
      <c r="E2413" s="244" t="s">
        <v>4106</v>
      </c>
      <c r="G2413" s="244" t="s">
        <v>4106</v>
      </c>
      <c r="I2413" s="244" t="s">
        <v>5689</v>
      </c>
      <c r="J2413" s="244" t="s">
        <v>7237</v>
      </c>
      <c r="K2413" s="244" t="s">
        <v>2386</v>
      </c>
    </row>
    <row r="2414" spans="1:11" s="244" customFormat="1" ht="91" x14ac:dyDescent="0.3">
      <c r="A2414" s="244" t="s">
        <v>2958</v>
      </c>
      <c r="B2414" s="244" t="s">
        <v>2962</v>
      </c>
      <c r="C2414" s="244" t="s">
        <v>5370</v>
      </c>
      <c r="D2414" s="244" t="s">
        <v>8912</v>
      </c>
      <c r="E2414" s="244" t="s">
        <v>4106</v>
      </c>
      <c r="G2414" s="244" t="s">
        <v>4106</v>
      </c>
      <c r="I2414" s="244" t="s">
        <v>881</v>
      </c>
      <c r="J2414" s="244" t="s">
        <v>7238</v>
      </c>
      <c r="K2414" s="244" t="s">
        <v>2386</v>
      </c>
    </row>
    <row r="2415" spans="1:11" s="244" customFormat="1" ht="91" x14ac:dyDescent="0.3">
      <c r="A2415" s="244" t="s">
        <v>2958</v>
      </c>
      <c r="B2415" s="244" t="s">
        <v>2962</v>
      </c>
      <c r="C2415" s="244" t="s">
        <v>5370</v>
      </c>
      <c r="D2415" s="244" t="s">
        <v>8912</v>
      </c>
      <c r="E2415" s="244" t="s">
        <v>4106</v>
      </c>
      <c r="G2415" s="244" t="s">
        <v>4106</v>
      </c>
      <c r="I2415" s="244" t="s">
        <v>6459</v>
      </c>
      <c r="J2415" s="244" t="s">
        <v>7239</v>
      </c>
      <c r="K2415" s="244" t="s">
        <v>2386</v>
      </c>
    </row>
    <row r="2416" spans="1:11" s="244" customFormat="1" ht="91" x14ac:dyDescent="0.3">
      <c r="A2416" s="244" t="s">
        <v>2958</v>
      </c>
      <c r="B2416" s="244" t="s">
        <v>2962</v>
      </c>
      <c r="C2416" s="244" t="s">
        <v>5370</v>
      </c>
      <c r="D2416" s="244" t="s">
        <v>8912</v>
      </c>
      <c r="E2416" s="244" t="s">
        <v>4106</v>
      </c>
      <c r="G2416" s="244" t="s">
        <v>4106</v>
      </c>
      <c r="I2416" s="244" t="s">
        <v>1073</v>
      </c>
      <c r="J2416" s="244" t="s">
        <v>7240</v>
      </c>
      <c r="K2416" s="244" t="s">
        <v>2386</v>
      </c>
    </row>
    <row r="2417" spans="1:11" s="244" customFormat="1" ht="91" x14ac:dyDescent="0.3">
      <c r="A2417" s="244" t="s">
        <v>2958</v>
      </c>
      <c r="B2417" s="244" t="s">
        <v>2962</v>
      </c>
      <c r="C2417" s="244" t="s">
        <v>5370</v>
      </c>
      <c r="D2417" s="244" t="s">
        <v>8912</v>
      </c>
      <c r="E2417" s="244" t="s">
        <v>4106</v>
      </c>
      <c r="G2417" s="244" t="s">
        <v>4106</v>
      </c>
      <c r="I2417" s="244" t="s">
        <v>1063</v>
      </c>
      <c r="J2417" s="244" t="s">
        <v>7241</v>
      </c>
      <c r="K2417" s="244" t="s">
        <v>2386</v>
      </c>
    </row>
    <row r="2418" spans="1:11" s="244" customFormat="1" ht="91" x14ac:dyDescent="0.3">
      <c r="A2418" s="244" t="s">
        <v>2958</v>
      </c>
      <c r="B2418" s="244" t="s">
        <v>2962</v>
      </c>
      <c r="C2418" s="244" t="s">
        <v>5370</v>
      </c>
      <c r="D2418" s="244" t="s">
        <v>8912</v>
      </c>
      <c r="E2418" s="244" t="s">
        <v>4106</v>
      </c>
      <c r="G2418" s="244" t="s">
        <v>4106</v>
      </c>
      <c r="I2418" s="244" t="s">
        <v>6466</v>
      </c>
      <c r="J2418" s="244" t="s">
        <v>7242</v>
      </c>
      <c r="K2418" s="244" t="s">
        <v>2386</v>
      </c>
    </row>
    <row r="2419" spans="1:11" s="244" customFormat="1" ht="91" x14ac:dyDescent="0.3">
      <c r="A2419" s="244" t="s">
        <v>2958</v>
      </c>
      <c r="B2419" s="244" t="s">
        <v>2962</v>
      </c>
      <c r="C2419" s="244" t="s">
        <v>5370</v>
      </c>
      <c r="D2419" s="244" t="s">
        <v>8912</v>
      </c>
      <c r="E2419" s="244" t="s">
        <v>4106</v>
      </c>
      <c r="G2419" s="244" t="s">
        <v>4106</v>
      </c>
      <c r="I2419" s="244" t="s">
        <v>6470</v>
      </c>
      <c r="J2419" s="244" t="s">
        <v>7243</v>
      </c>
      <c r="K2419" s="244" t="s">
        <v>2386</v>
      </c>
    </row>
    <row r="2420" spans="1:11" s="244" customFormat="1" ht="91" x14ac:dyDescent="0.3">
      <c r="A2420" s="244" t="s">
        <v>2958</v>
      </c>
      <c r="B2420" s="244" t="s">
        <v>2962</v>
      </c>
      <c r="C2420" s="244" t="s">
        <v>5370</v>
      </c>
      <c r="D2420" s="244" t="s">
        <v>8912</v>
      </c>
      <c r="E2420" s="244" t="s">
        <v>4106</v>
      </c>
      <c r="G2420" s="244" t="s">
        <v>4106</v>
      </c>
      <c r="I2420" s="244" t="s">
        <v>6474</v>
      </c>
      <c r="J2420" s="244" t="s">
        <v>7244</v>
      </c>
      <c r="K2420" s="244" t="s">
        <v>2386</v>
      </c>
    </row>
    <row r="2421" spans="1:11" s="244" customFormat="1" ht="91" x14ac:dyDescent="0.3">
      <c r="A2421" s="244" t="s">
        <v>2958</v>
      </c>
      <c r="B2421" s="244" t="s">
        <v>2962</v>
      </c>
      <c r="C2421" s="244" t="s">
        <v>5370</v>
      </c>
      <c r="D2421" s="244" t="s">
        <v>8912</v>
      </c>
      <c r="E2421" s="244" t="s">
        <v>4106</v>
      </c>
      <c r="G2421" s="244" t="s">
        <v>4106</v>
      </c>
      <c r="I2421" s="244" t="s">
        <v>898</v>
      </c>
      <c r="J2421" s="244" t="s">
        <v>7245</v>
      </c>
      <c r="K2421" s="244" t="s">
        <v>2386</v>
      </c>
    </row>
    <row r="2422" spans="1:11" s="244" customFormat="1" ht="91" x14ac:dyDescent="0.3">
      <c r="A2422" s="244" t="s">
        <v>2958</v>
      </c>
      <c r="B2422" s="244" t="s">
        <v>2962</v>
      </c>
      <c r="C2422" s="244" t="s">
        <v>5370</v>
      </c>
      <c r="D2422" s="244" t="s">
        <v>8912</v>
      </c>
      <c r="E2422" s="244" t="s">
        <v>4106</v>
      </c>
      <c r="G2422" s="244" t="s">
        <v>4106</v>
      </c>
      <c r="I2422" s="244" t="s">
        <v>2958</v>
      </c>
      <c r="J2422" s="244" t="s">
        <v>7246</v>
      </c>
      <c r="K2422" s="244" t="s">
        <v>2386</v>
      </c>
    </row>
    <row r="2423" spans="1:11" s="244" customFormat="1" ht="91" x14ac:dyDescent="0.3">
      <c r="A2423" s="244" t="s">
        <v>2958</v>
      </c>
      <c r="B2423" s="244" t="s">
        <v>2962</v>
      </c>
      <c r="C2423" s="244" t="s">
        <v>5370</v>
      </c>
      <c r="D2423" s="244" t="s">
        <v>8912</v>
      </c>
      <c r="E2423" s="244" t="s">
        <v>4106</v>
      </c>
      <c r="G2423" s="244" t="s">
        <v>4106</v>
      </c>
      <c r="I2423" s="244" t="s">
        <v>2119</v>
      </c>
      <c r="J2423" s="244" t="s">
        <v>7247</v>
      </c>
      <c r="K2423" s="244" t="s">
        <v>2386</v>
      </c>
    </row>
    <row r="2424" spans="1:11" s="244" customFormat="1" ht="91" x14ac:dyDescent="0.3">
      <c r="A2424" s="244" t="s">
        <v>2958</v>
      </c>
      <c r="B2424" s="244" t="s">
        <v>2962</v>
      </c>
      <c r="C2424" s="244" t="s">
        <v>5370</v>
      </c>
      <c r="D2424" s="244" t="s">
        <v>8912</v>
      </c>
      <c r="E2424" s="244" t="s">
        <v>4106</v>
      </c>
      <c r="G2424" s="244" t="s">
        <v>4106</v>
      </c>
      <c r="I2424" s="244" t="s">
        <v>5696</v>
      </c>
      <c r="J2424" s="244" t="s">
        <v>7248</v>
      </c>
      <c r="K2424" s="244" t="s">
        <v>2386</v>
      </c>
    </row>
    <row r="2425" spans="1:11" s="244" customFormat="1" ht="91" x14ac:dyDescent="0.3">
      <c r="A2425" s="244" t="s">
        <v>2958</v>
      </c>
      <c r="B2425" s="244" t="s">
        <v>2962</v>
      </c>
      <c r="C2425" s="244" t="s">
        <v>5370</v>
      </c>
      <c r="D2425" s="244" t="s">
        <v>8912</v>
      </c>
      <c r="E2425" s="244" t="s">
        <v>4106</v>
      </c>
      <c r="G2425" s="244" t="s">
        <v>4106</v>
      </c>
      <c r="I2425" s="244" t="s">
        <v>2964</v>
      </c>
      <c r="J2425" s="244" t="s">
        <v>7249</v>
      </c>
      <c r="K2425" s="244" t="s">
        <v>2386</v>
      </c>
    </row>
    <row r="2426" spans="1:11" s="244" customFormat="1" ht="91" x14ac:dyDescent="0.3">
      <c r="A2426" s="244" t="s">
        <v>2958</v>
      </c>
      <c r="B2426" s="244" t="s">
        <v>2962</v>
      </c>
      <c r="C2426" s="244" t="s">
        <v>5370</v>
      </c>
      <c r="D2426" s="244" t="s">
        <v>8912</v>
      </c>
      <c r="E2426" s="244" t="s">
        <v>4106</v>
      </c>
      <c r="G2426" s="244" t="s">
        <v>4106</v>
      </c>
      <c r="I2426" s="244" t="s">
        <v>2638</v>
      </c>
      <c r="J2426" s="244" t="s">
        <v>7250</v>
      </c>
      <c r="K2426" s="244" t="s">
        <v>2386</v>
      </c>
    </row>
    <row r="2427" spans="1:11" s="244" customFormat="1" ht="91" x14ac:dyDescent="0.3">
      <c r="A2427" s="244" t="s">
        <v>2958</v>
      </c>
      <c r="B2427" s="244" t="s">
        <v>2962</v>
      </c>
      <c r="C2427" s="244" t="s">
        <v>5370</v>
      </c>
      <c r="D2427" s="244" t="s">
        <v>8912</v>
      </c>
      <c r="E2427" s="244" t="s">
        <v>4106</v>
      </c>
      <c r="G2427" s="244" t="s">
        <v>4106</v>
      </c>
      <c r="I2427" s="244" t="s">
        <v>2968</v>
      </c>
      <c r="J2427" s="244" t="s">
        <v>7251</v>
      </c>
      <c r="K2427" s="244" t="s">
        <v>2386</v>
      </c>
    </row>
    <row r="2428" spans="1:11" s="244" customFormat="1" ht="91" x14ac:dyDescent="0.3">
      <c r="A2428" s="244" t="s">
        <v>2958</v>
      </c>
      <c r="B2428" s="244" t="s">
        <v>2962</v>
      </c>
      <c r="C2428" s="244" t="s">
        <v>5370</v>
      </c>
      <c r="D2428" s="244" t="s">
        <v>8912</v>
      </c>
      <c r="E2428" s="244" t="s">
        <v>4106</v>
      </c>
      <c r="G2428" s="244" t="s">
        <v>4106</v>
      </c>
      <c r="I2428" s="244" t="s">
        <v>2127</v>
      </c>
      <c r="J2428" s="244" t="s">
        <v>7252</v>
      </c>
      <c r="K2428" s="244" t="s">
        <v>2386</v>
      </c>
    </row>
    <row r="2429" spans="1:11" s="244" customFormat="1" ht="91" x14ac:dyDescent="0.3">
      <c r="A2429" s="244" t="s">
        <v>2958</v>
      </c>
      <c r="B2429" s="244" t="s">
        <v>2962</v>
      </c>
      <c r="C2429" s="244" t="s">
        <v>5370</v>
      </c>
      <c r="D2429" s="244" t="s">
        <v>8912</v>
      </c>
      <c r="E2429" s="244" t="s">
        <v>4106</v>
      </c>
      <c r="G2429" s="244" t="s">
        <v>4106</v>
      </c>
      <c r="I2429" s="244" t="s">
        <v>258</v>
      </c>
      <c r="J2429" s="244" t="s">
        <v>7253</v>
      </c>
      <c r="K2429" s="244" t="s">
        <v>2386</v>
      </c>
    </row>
    <row r="2430" spans="1:11" s="244" customFormat="1" ht="91" x14ac:dyDescent="0.3">
      <c r="A2430" s="244" t="s">
        <v>2958</v>
      </c>
      <c r="B2430" s="244" t="s">
        <v>2962</v>
      </c>
      <c r="C2430" s="244" t="s">
        <v>5370</v>
      </c>
      <c r="D2430" s="244" t="s">
        <v>8912</v>
      </c>
      <c r="E2430" s="244" t="s">
        <v>4106</v>
      </c>
      <c r="G2430" s="244" t="s">
        <v>4106</v>
      </c>
      <c r="I2430" s="244" t="s">
        <v>268</v>
      </c>
      <c r="J2430" s="244" t="s">
        <v>7254</v>
      </c>
      <c r="K2430" s="244" t="s">
        <v>2386</v>
      </c>
    </row>
    <row r="2431" spans="1:11" s="244" customFormat="1" ht="91" x14ac:dyDescent="0.3">
      <c r="A2431" s="244" t="s">
        <v>2958</v>
      </c>
      <c r="B2431" s="244" t="s">
        <v>2962</v>
      </c>
      <c r="C2431" s="244" t="s">
        <v>5370</v>
      </c>
      <c r="D2431" s="244" t="s">
        <v>8912</v>
      </c>
      <c r="E2431" s="244" t="s">
        <v>4106</v>
      </c>
      <c r="G2431" s="244" t="s">
        <v>4106</v>
      </c>
      <c r="I2431" s="244" t="s">
        <v>2970</v>
      </c>
      <c r="J2431" s="244" t="s">
        <v>7255</v>
      </c>
      <c r="K2431" s="244" t="s">
        <v>2386</v>
      </c>
    </row>
    <row r="2432" spans="1:11" s="244" customFormat="1" ht="91" x14ac:dyDescent="0.3">
      <c r="A2432" s="244" t="s">
        <v>2958</v>
      </c>
      <c r="B2432" s="244" t="s">
        <v>2962</v>
      </c>
      <c r="C2432" s="244" t="s">
        <v>5370</v>
      </c>
      <c r="D2432" s="244" t="s">
        <v>8912</v>
      </c>
      <c r="E2432" s="244" t="s">
        <v>4106</v>
      </c>
      <c r="G2432" s="244" t="s">
        <v>4106</v>
      </c>
      <c r="I2432" s="244" t="s">
        <v>6317</v>
      </c>
      <c r="J2432" s="244" t="s">
        <v>7256</v>
      </c>
      <c r="K2432" s="244" t="s">
        <v>2386</v>
      </c>
    </row>
    <row r="2433" spans="1:11" s="244" customFormat="1" ht="91" x14ac:dyDescent="0.3">
      <c r="A2433" s="244" t="s">
        <v>2958</v>
      </c>
      <c r="B2433" s="244" t="s">
        <v>2962</v>
      </c>
      <c r="C2433" s="244" t="s">
        <v>5370</v>
      </c>
      <c r="D2433" s="244" t="s">
        <v>8912</v>
      </c>
      <c r="E2433" s="244" t="s">
        <v>4106</v>
      </c>
      <c r="G2433" s="244" t="s">
        <v>4106</v>
      </c>
      <c r="I2433" s="244" t="s">
        <v>2918</v>
      </c>
      <c r="J2433" s="244" t="s">
        <v>7257</v>
      </c>
      <c r="K2433" s="244" t="s">
        <v>2386</v>
      </c>
    </row>
    <row r="2434" spans="1:11" s="244" customFormat="1" ht="91" x14ac:dyDescent="0.3">
      <c r="A2434" s="244" t="s">
        <v>2958</v>
      </c>
      <c r="B2434" s="244" t="s">
        <v>2962</v>
      </c>
      <c r="C2434" s="244" t="s">
        <v>5370</v>
      </c>
      <c r="D2434" s="244" t="s">
        <v>8912</v>
      </c>
      <c r="E2434" s="244" t="s">
        <v>4106</v>
      </c>
      <c r="G2434" s="244" t="s">
        <v>4106</v>
      </c>
      <c r="I2434" s="244" t="s">
        <v>2317</v>
      </c>
      <c r="J2434" s="244" t="s">
        <v>7258</v>
      </c>
      <c r="K2434" s="244" t="s">
        <v>2386</v>
      </c>
    </row>
    <row r="2435" spans="1:11" s="244" customFormat="1" ht="91" x14ac:dyDescent="0.3">
      <c r="A2435" s="244" t="s">
        <v>2958</v>
      </c>
      <c r="B2435" s="244" t="s">
        <v>2962</v>
      </c>
      <c r="C2435" s="244" t="s">
        <v>5370</v>
      </c>
      <c r="D2435" s="244" t="s">
        <v>8912</v>
      </c>
      <c r="E2435" s="244" t="s">
        <v>4106</v>
      </c>
      <c r="G2435" s="244" t="s">
        <v>4106</v>
      </c>
      <c r="I2435" s="244" t="s">
        <v>2920</v>
      </c>
      <c r="J2435" s="244" t="s">
        <v>7259</v>
      </c>
      <c r="K2435" s="244" t="s">
        <v>2386</v>
      </c>
    </row>
    <row r="2436" spans="1:11" s="244" customFormat="1" ht="91" x14ac:dyDescent="0.3">
      <c r="A2436" s="244" t="s">
        <v>2958</v>
      </c>
      <c r="B2436" s="244" t="s">
        <v>2962</v>
      </c>
      <c r="C2436" s="244" t="s">
        <v>5370</v>
      </c>
      <c r="D2436" s="244" t="s">
        <v>8912</v>
      </c>
      <c r="E2436" s="244" t="s">
        <v>4106</v>
      </c>
      <c r="G2436" s="244" t="s">
        <v>4106</v>
      </c>
      <c r="I2436" s="244" t="s">
        <v>2924</v>
      </c>
      <c r="J2436" s="244" t="s">
        <v>7260</v>
      </c>
      <c r="K2436" s="244" t="s">
        <v>2386</v>
      </c>
    </row>
    <row r="2437" spans="1:11" s="244" customFormat="1" ht="91" x14ac:dyDescent="0.3">
      <c r="A2437" s="244" t="s">
        <v>2958</v>
      </c>
      <c r="B2437" s="244" t="s">
        <v>2962</v>
      </c>
      <c r="C2437" s="244" t="s">
        <v>5370</v>
      </c>
      <c r="D2437" s="244" t="s">
        <v>8912</v>
      </c>
      <c r="E2437" s="244" t="s">
        <v>4106</v>
      </c>
      <c r="G2437" s="244" t="s">
        <v>4106</v>
      </c>
      <c r="I2437" s="244" t="s">
        <v>2926</v>
      </c>
      <c r="J2437" s="244" t="s">
        <v>7261</v>
      </c>
      <c r="K2437" s="244" t="s">
        <v>2386</v>
      </c>
    </row>
    <row r="2438" spans="1:11" s="244" customFormat="1" ht="91" x14ac:dyDescent="0.3">
      <c r="A2438" s="244" t="s">
        <v>2958</v>
      </c>
      <c r="B2438" s="244" t="s">
        <v>2962</v>
      </c>
      <c r="C2438" s="244" t="s">
        <v>5370</v>
      </c>
      <c r="D2438" s="244" t="s">
        <v>8912</v>
      </c>
      <c r="E2438" s="244" t="s">
        <v>4106</v>
      </c>
      <c r="G2438" s="244" t="s">
        <v>4106</v>
      </c>
      <c r="I2438" s="244" t="s">
        <v>4702</v>
      </c>
      <c r="J2438" s="244" t="s">
        <v>7262</v>
      </c>
      <c r="K2438" s="244" t="s">
        <v>2386</v>
      </c>
    </row>
    <row r="2439" spans="1:11" s="244" customFormat="1" ht="91" x14ac:dyDescent="0.3">
      <c r="A2439" s="244" t="s">
        <v>2958</v>
      </c>
      <c r="B2439" s="244" t="s">
        <v>2962</v>
      </c>
      <c r="C2439" s="244" t="s">
        <v>5370</v>
      </c>
      <c r="D2439" s="244" t="s">
        <v>8912</v>
      </c>
      <c r="E2439" s="244" t="s">
        <v>4106</v>
      </c>
      <c r="G2439" s="244" t="s">
        <v>4106</v>
      </c>
      <c r="I2439" s="244" t="s">
        <v>4704</v>
      </c>
      <c r="J2439" s="244" t="s">
        <v>7263</v>
      </c>
      <c r="K2439" s="244" t="s">
        <v>2386</v>
      </c>
    </row>
    <row r="2440" spans="1:11" s="244" customFormat="1" ht="91" x14ac:dyDescent="0.3">
      <c r="A2440" s="244" t="s">
        <v>2958</v>
      </c>
      <c r="B2440" s="244" t="s">
        <v>2962</v>
      </c>
      <c r="C2440" s="244" t="s">
        <v>5370</v>
      </c>
      <c r="D2440" s="244" t="s">
        <v>8912</v>
      </c>
      <c r="E2440" s="244" t="s">
        <v>4106</v>
      </c>
      <c r="G2440" s="244" t="s">
        <v>4106</v>
      </c>
      <c r="I2440" s="244" t="s">
        <v>1065</v>
      </c>
      <c r="J2440" s="244" t="s">
        <v>7264</v>
      </c>
      <c r="K2440" s="244" t="s">
        <v>2386</v>
      </c>
    </row>
    <row r="2441" spans="1:11" s="244" customFormat="1" ht="91" x14ac:dyDescent="0.3">
      <c r="A2441" s="244" t="s">
        <v>2958</v>
      </c>
      <c r="B2441" s="244" t="s">
        <v>2962</v>
      </c>
      <c r="C2441" s="244" t="s">
        <v>5370</v>
      </c>
      <c r="D2441" s="244" t="s">
        <v>8912</v>
      </c>
      <c r="E2441" s="244" t="s">
        <v>4106</v>
      </c>
      <c r="G2441" s="244" t="s">
        <v>4106</v>
      </c>
      <c r="I2441" s="244" t="s">
        <v>1800</v>
      </c>
      <c r="J2441" s="244" t="s">
        <v>7265</v>
      </c>
      <c r="K2441" s="244" t="s">
        <v>2386</v>
      </c>
    </row>
    <row r="2442" spans="1:11" s="244" customFormat="1" ht="91" x14ac:dyDescent="0.3">
      <c r="A2442" s="244" t="s">
        <v>2958</v>
      </c>
      <c r="B2442" s="244" t="s">
        <v>2962</v>
      </c>
      <c r="C2442" s="244" t="s">
        <v>5370</v>
      </c>
      <c r="D2442" s="244" t="s">
        <v>8912</v>
      </c>
      <c r="E2442" s="244" t="s">
        <v>4106</v>
      </c>
      <c r="G2442" s="244" t="s">
        <v>4106</v>
      </c>
      <c r="I2442" s="244" t="s">
        <v>4108</v>
      </c>
      <c r="J2442" s="244" t="s">
        <v>7266</v>
      </c>
      <c r="K2442" s="244" t="s">
        <v>2386</v>
      </c>
    </row>
    <row r="2443" spans="1:11" s="244" customFormat="1" ht="91" x14ac:dyDescent="0.3">
      <c r="A2443" s="244" t="s">
        <v>2958</v>
      </c>
      <c r="B2443" s="244" t="s">
        <v>2962</v>
      </c>
      <c r="C2443" s="244" t="s">
        <v>5370</v>
      </c>
      <c r="D2443" s="244" t="s">
        <v>8912</v>
      </c>
      <c r="E2443" s="244" t="s">
        <v>4106</v>
      </c>
      <c r="G2443" s="244" t="s">
        <v>4106</v>
      </c>
      <c r="I2443" s="244" t="s">
        <v>1066</v>
      </c>
      <c r="J2443" s="244" t="s">
        <v>411</v>
      </c>
      <c r="K2443" s="244" t="s">
        <v>2386</v>
      </c>
    </row>
    <row r="2444" spans="1:11" s="244" customFormat="1" ht="91" x14ac:dyDescent="0.3">
      <c r="A2444" s="244" t="s">
        <v>2958</v>
      </c>
      <c r="B2444" s="244" t="s">
        <v>2962</v>
      </c>
      <c r="C2444" s="244" t="s">
        <v>5370</v>
      </c>
      <c r="D2444" s="244" t="s">
        <v>8912</v>
      </c>
      <c r="E2444" s="244" t="s">
        <v>4106</v>
      </c>
      <c r="G2444" s="244" t="s">
        <v>4106</v>
      </c>
      <c r="I2444" s="244" t="s">
        <v>3047</v>
      </c>
      <c r="J2444" s="244" t="s">
        <v>7649</v>
      </c>
      <c r="K2444" s="244" t="s">
        <v>2386</v>
      </c>
    </row>
    <row r="2445" spans="1:11" s="244" customFormat="1" ht="91" x14ac:dyDescent="0.3">
      <c r="A2445" s="244" t="s">
        <v>2958</v>
      </c>
      <c r="B2445" s="244" t="s">
        <v>2962</v>
      </c>
      <c r="C2445" s="244" t="s">
        <v>5370</v>
      </c>
      <c r="D2445" s="244" t="s">
        <v>8912</v>
      </c>
      <c r="E2445" s="244" t="s">
        <v>4106</v>
      </c>
      <c r="G2445" s="244" t="s">
        <v>4106</v>
      </c>
      <c r="I2445" s="244" t="s">
        <v>4714</v>
      </c>
      <c r="J2445" s="244" t="s">
        <v>8293</v>
      </c>
      <c r="K2445" s="244" t="s">
        <v>2386</v>
      </c>
    </row>
    <row r="2446" spans="1:11" s="244" customFormat="1" ht="91" x14ac:dyDescent="0.3">
      <c r="A2446" s="244" t="s">
        <v>2958</v>
      </c>
      <c r="B2446" s="244" t="s">
        <v>2962</v>
      </c>
      <c r="C2446" s="244" t="s">
        <v>934</v>
      </c>
      <c r="D2446" s="244" t="s">
        <v>8913</v>
      </c>
      <c r="E2446" s="244" t="s">
        <v>4106</v>
      </c>
      <c r="G2446" s="244" t="s">
        <v>4106</v>
      </c>
      <c r="I2446" s="244" t="s">
        <v>4106</v>
      </c>
      <c r="J2446" s="244" t="s">
        <v>8906</v>
      </c>
      <c r="K2446" s="244" t="s">
        <v>168</v>
      </c>
    </row>
    <row r="2447" spans="1:11" s="244" customFormat="1" ht="91" x14ac:dyDescent="0.3">
      <c r="A2447" s="244" t="s">
        <v>2958</v>
      </c>
      <c r="B2447" s="244" t="s">
        <v>2962</v>
      </c>
      <c r="C2447" s="244" t="s">
        <v>934</v>
      </c>
      <c r="D2447" s="244" t="s">
        <v>8913</v>
      </c>
      <c r="E2447" s="244" t="s">
        <v>4106</v>
      </c>
      <c r="G2447" s="244" t="s">
        <v>4106</v>
      </c>
      <c r="I2447" s="244" t="s">
        <v>4105</v>
      </c>
      <c r="J2447" s="244" t="s">
        <v>3767</v>
      </c>
      <c r="K2447" s="244" t="s">
        <v>168</v>
      </c>
    </row>
    <row r="2448" spans="1:11" s="244" customFormat="1" ht="91" x14ac:dyDescent="0.3">
      <c r="A2448" s="244" t="s">
        <v>2958</v>
      </c>
      <c r="B2448" s="244" t="s">
        <v>2962</v>
      </c>
      <c r="C2448" s="244" t="s">
        <v>934</v>
      </c>
      <c r="D2448" s="244" t="s">
        <v>8913</v>
      </c>
      <c r="E2448" s="244" t="s">
        <v>4106</v>
      </c>
      <c r="G2448" s="244" t="s">
        <v>4106</v>
      </c>
      <c r="I2448" s="244" t="s">
        <v>5700</v>
      </c>
      <c r="J2448" s="244" t="s">
        <v>7228</v>
      </c>
      <c r="K2448" s="244" t="s">
        <v>168</v>
      </c>
    </row>
    <row r="2449" spans="1:11" s="244" customFormat="1" ht="91" x14ac:dyDescent="0.3">
      <c r="A2449" s="244" t="s">
        <v>2958</v>
      </c>
      <c r="B2449" s="244" t="s">
        <v>2962</v>
      </c>
      <c r="C2449" s="244" t="s">
        <v>934</v>
      </c>
      <c r="D2449" s="244" t="s">
        <v>8913</v>
      </c>
      <c r="E2449" s="244" t="s">
        <v>4106</v>
      </c>
      <c r="G2449" s="244" t="s">
        <v>4106</v>
      </c>
      <c r="I2449" s="244" t="s">
        <v>2998</v>
      </c>
      <c r="J2449" s="244" t="s">
        <v>7229</v>
      </c>
      <c r="K2449" s="244" t="s">
        <v>168</v>
      </c>
    </row>
    <row r="2450" spans="1:11" s="244" customFormat="1" ht="91" x14ac:dyDescent="0.3">
      <c r="A2450" s="244" t="s">
        <v>2958</v>
      </c>
      <c r="B2450" s="244" t="s">
        <v>2962</v>
      </c>
      <c r="C2450" s="244" t="s">
        <v>934</v>
      </c>
      <c r="D2450" s="244" t="s">
        <v>8913</v>
      </c>
      <c r="E2450" s="244" t="s">
        <v>4106</v>
      </c>
      <c r="G2450" s="244" t="s">
        <v>4106</v>
      </c>
      <c r="I2450" s="244" t="s">
        <v>5707</v>
      </c>
      <c r="J2450" s="244" t="s">
        <v>7230</v>
      </c>
      <c r="K2450" s="244" t="s">
        <v>168</v>
      </c>
    </row>
    <row r="2451" spans="1:11" s="244" customFormat="1" ht="91" x14ac:dyDescent="0.3">
      <c r="A2451" s="244" t="s">
        <v>2958</v>
      </c>
      <c r="B2451" s="244" t="s">
        <v>2962</v>
      </c>
      <c r="C2451" s="244" t="s">
        <v>934</v>
      </c>
      <c r="D2451" s="244" t="s">
        <v>8913</v>
      </c>
      <c r="E2451" s="244" t="s">
        <v>4106</v>
      </c>
      <c r="G2451" s="244" t="s">
        <v>4106</v>
      </c>
      <c r="I2451" s="244" t="s">
        <v>5716</v>
      </c>
      <c r="J2451" s="244" t="s">
        <v>7231</v>
      </c>
      <c r="K2451" s="244" t="s">
        <v>168</v>
      </c>
    </row>
    <row r="2452" spans="1:11" s="244" customFormat="1" ht="91" x14ac:dyDescent="0.3">
      <c r="A2452" s="244" t="s">
        <v>2958</v>
      </c>
      <c r="B2452" s="244" t="s">
        <v>2962</v>
      </c>
      <c r="C2452" s="244" t="s">
        <v>934</v>
      </c>
      <c r="D2452" s="244" t="s">
        <v>8913</v>
      </c>
      <c r="E2452" s="244" t="s">
        <v>4106</v>
      </c>
      <c r="G2452" s="244" t="s">
        <v>4106</v>
      </c>
      <c r="I2452" s="244" t="s">
        <v>909</v>
      </c>
      <c r="J2452" s="244" t="s">
        <v>7232</v>
      </c>
      <c r="K2452" s="244" t="s">
        <v>168</v>
      </c>
    </row>
    <row r="2453" spans="1:11" s="244" customFormat="1" ht="91" x14ac:dyDescent="0.3">
      <c r="A2453" s="244" t="s">
        <v>2958</v>
      </c>
      <c r="B2453" s="244" t="s">
        <v>2962</v>
      </c>
      <c r="C2453" s="244" t="s">
        <v>934</v>
      </c>
      <c r="D2453" s="244" t="s">
        <v>8913</v>
      </c>
      <c r="E2453" s="244" t="s">
        <v>4106</v>
      </c>
      <c r="G2453" s="244" t="s">
        <v>4106</v>
      </c>
      <c r="I2453" s="244" t="s">
        <v>5725</v>
      </c>
      <c r="J2453" s="244" t="s">
        <v>7233</v>
      </c>
      <c r="K2453" s="244" t="s">
        <v>168</v>
      </c>
    </row>
    <row r="2454" spans="1:11" s="244" customFormat="1" ht="91" x14ac:dyDescent="0.3">
      <c r="A2454" s="244" t="s">
        <v>2958</v>
      </c>
      <c r="B2454" s="244" t="s">
        <v>2962</v>
      </c>
      <c r="C2454" s="244" t="s">
        <v>934</v>
      </c>
      <c r="D2454" s="244" t="s">
        <v>8913</v>
      </c>
      <c r="E2454" s="244" t="s">
        <v>4106</v>
      </c>
      <c r="G2454" s="244" t="s">
        <v>4106</v>
      </c>
      <c r="I2454" s="244" t="s">
        <v>5734</v>
      </c>
      <c r="J2454" s="244" t="s">
        <v>7234</v>
      </c>
      <c r="K2454" s="244" t="s">
        <v>168</v>
      </c>
    </row>
    <row r="2455" spans="1:11" s="244" customFormat="1" ht="91" x14ac:dyDescent="0.3">
      <c r="A2455" s="244" t="s">
        <v>2958</v>
      </c>
      <c r="B2455" s="244" t="s">
        <v>2962</v>
      </c>
      <c r="C2455" s="244" t="s">
        <v>934</v>
      </c>
      <c r="D2455" s="244" t="s">
        <v>8913</v>
      </c>
      <c r="E2455" s="244" t="s">
        <v>4106</v>
      </c>
      <c r="G2455" s="244" t="s">
        <v>4106</v>
      </c>
      <c r="I2455" s="244" t="s">
        <v>5741</v>
      </c>
      <c r="J2455" s="244" t="s">
        <v>7235</v>
      </c>
      <c r="K2455" s="244" t="s">
        <v>168</v>
      </c>
    </row>
    <row r="2456" spans="1:11" s="244" customFormat="1" ht="91" x14ac:dyDescent="0.3">
      <c r="A2456" s="244" t="s">
        <v>2958</v>
      </c>
      <c r="B2456" s="244" t="s">
        <v>2962</v>
      </c>
      <c r="C2456" s="244" t="s">
        <v>934</v>
      </c>
      <c r="D2456" s="244" t="s">
        <v>8913</v>
      </c>
      <c r="E2456" s="244" t="s">
        <v>4106</v>
      </c>
      <c r="G2456" s="244" t="s">
        <v>4106</v>
      </c>
      <c r="I2456" s="244" t="s">
        <v>5732</v>
      </c>
      <c r="J2456" s="244" t="s">
        <v>7236</v>
      </c>
      <c r="K2456" s="244" t="s">
        <v>168</v>
      </c>
    </row>
    <row r="2457" spans="1:11" s="244" customFormat="1" ht="91" x14ac:dyDescent="0.3">
      <c r="A2457" s="244" t="s">
        <v>2958</v>
      </c>
      <c r="B2457" s="244" t="s">
        <v>2962</v>
      </c>
      <c r="C2457" s="244" t="s">
        <v>934</v>
      </c>
      <c r="D2457" s="244" t="s">
        <v>8913</v>
      </c>
      <c r="E2457" s="244" t="s">
        <v>4106</v>
      </c>
      <c r="G2457" s="244" t="s">
        <v>4106</v>
      </c>
      <c r="I2457" s="244" t="s">
        <v>5689</v>
      </c>
      <c r="J2457" s="244" t="s">
        <v>7237</v>
      </c>
      <c r="K2457" s="244" t="s">
        <v>168</v>
      </c>
    </row>
    <row r="2458" spans="1:11" s="244" customFormat="1" ht="91" x14ac:dyDescent="0.3">
      <c r="A2458" s="244" t="s">
        <v>2958</v>
      </c>
      <c r="B2458" s="244" t="s">
        <v>2962</v>
      </c>
      <c r="C2458" s="244" t="s">
        <v>934</v>
      </c>
      <c r="D2458" s="244" t="s">
        <v>8913</v>
      </c>
      <c r="E2458" s="244" t="s">
        <v>4106</v>
      </c>
      <c r="G2458" s="244" t="s">
        <v>4106</v>
      </c>
      <c r="I2458" s="244" t="s">
        <v>881</v>
      </c>
      <c r="J2458" s="244" t="s">
        <v>7238</v>
      </c>
      <c r="K2458" s="244" t="s">
        <v>168</v>
      </c>
    </row>
    <row r="2459" spans="1:11" s="244" customFormat="1" ht="91" x14ac:dyDescent="0.3">
      <c r="A2459" s="244" t="s">
        <v>2958</v>
      </c>
      <c r="B2459" s="244" t="s">
        <v>2962</v>
      </c>
      <c r="C2459" s="244" t="s">
        <v>934</v>
      </c>
      <c r="D2459" s="244" t="s">
        <v>8913</v>
      </c>
      <c r="E2459" s="244" t="s">
        <v>4106</v>
      </c>
      <c r="G2459" s="244" t="s">
        <v>4106</v>
      </c>
      <c r="I2459" s="244" t="s">
        <v>6459</v>
      </c>
      <c r="J2459" s="244" t="s">
        <v>7239</v>
      </c>
      <c r="K2459" s="244" t="s">
        <v>168</v>
      </c>
    </row>
    <row r="2460" spans="1:11" s="244" customFormat="1" ht="91" x14ac:dyDescent="0.3">
      <c r="A2460" s="244" t="s">
        <v>2958</v>
      </c>
      <c r="B2460" s="244" t="s">
        <v>2962</v>
      </c>
      <c r="C2460" s="244" t="s">
        <v>934</v>
      </c>
      <c r="D2460" s="244" t="s">
        <v>8913</v>
      </c>
      <c r="E2460" s="244" t="s">
        <v>4106</v>
      </c>
      <c r="G2460" s="244" t="s">
        <v>4106</v>
      </c>
      <c r="I2460" s="244" t="s">
        <v>1073</v>
      </c>
      <c r="J2460" s="244" t="s">
        <v>7240</v>
      </c>
      <c r="K2460" s="244" t="s">
        <v>168</v>
      </c>
    </row>
    <row r="2461" spans="1:11" s="244" customFormat="1" ht="91" x14ac:dyDescent="0.3">
      <c r="A2461" s="244" t="s">
        <v>2958</v>
      </c>
      <c r="B2461" s="244" t="s">
        <v>2962</v>
      </c>
      <c r="C2461" s="244" t="s">
        <v>934</v>
      </c>
      <c r="D2461" s="244" t="s">
        <v>8913</v>
      </c>
      <c r="E2461" s="244" t="s">
        <v>4106</v>
      </c>
      <c r="G2461" s="244" t="s">
        <v>4106</v>
      </c>
      <c r="I2461" s="244" t="s">
        <v>1063</v>
      </c>
      <c r="J2461" s="244" t="s">
        <v>7241</v>
      </c>
      <c r="K2461" s="244" t="s">
        <v>168</v>
      </c>
    </row>
    <row r="2462" spans="1:11" s="244" customFormat="1" ht="91" x14ac:dyDescent="0.3">
      <c r="A2462" s="244" t="s">
        <v>2958</v>
      </c>
      <c r="B2462" s="244" t="s">
        <v>2962</v>
      </c>
      <c r="C2462" s="244" t="s">
        <v>934</v>
      </c>
      <c r="D2462" s="244" t="s">
        <v>8913</v>
      </c>
      <c r="E2462" s="244" t="s">
        <v>4106</v>
      </c>
      <c r="G2462" s="244" t="s">
        <v>4106</v>
      </c>
      <c r="I2462" s="244" t="s">
        <v>6466</v>
      </c>
      <c r="J2462" s="244" t="s">
        <v>7242</v>
      </c>
      <c r="K2462" s="244" t="s">
        <v>168</v>
      </c>
    </row>
    <row r="2463" spans="1:11" s="244" customFormat="1" ht="91" x14ac:dyDescent="0.3">
      <c r="A2463" s="244" t="s">
        <v>2958</v>
      </c>
      <c r="B2463" s="244" t="s">
        <v>2962</v>
      </c>
      <c r="C2463" s="244" t="s">
        <v>934</v>
      </c>
      <c r="D2463" s="244" t="s">
        <v>8913</v>
      </c>
      <c r="E2463" s="244" t="s">
        <v>4106</v>
      </c>
      <c r="G2463" s="244" t="s">
        <v>4106</v>
      </c>
      <c r="I2463" s="244" t="s">
        <v>6470</v>
      </c>
      <c r="J2463" s="244" t="s">
        <v>7243</v>
      </c>
      <c r="K2463" s="244" t="s">
        <v>168</v>
      </c>
    </row>
    <row r="2464" spans="1:11" s="244" customFormat="1" ht="91" x14ac:dyDescent="0.3">
      <c r="A2464" s="244" t="s">
        <v>2958</v>
      </c>
      <c r="B2464" s="244" t="s">
        <v>2962</v>
      </c>
      <c r="C2464" s="244" t="s">
        <v>934</v>
      </c>
      <c r="D2464" s="244" t="s">
        <v>8913</v>
      </c>
      <c r="E2464" s="244" t="s">
        <v>4106</v>
      </c>
      <c r="G2464" s="244" t="s">
        <v>4106</v>
      </c>
      <c r="I2464" s="244" t="s">
        <v>6474</v>
      </c>
      <c r="J2464" s="244" t="s">
        <v>7244</v>
      </c>
      <c r="K2464" s="244" t="s">
        <v>168</v>
      </c>
    </row>
    <row r="2465" spans="1:11" s="244" customFormat="1" ht="91" x14ac:dyDescent="0.3">
      <c r="A2465" s="244" t="s">
        <v>2958</v>
      </c>
      <c r="B2465" s="244" t="s">
        <v>2962</v>
      </c>
      <c r="C2465" s="244" t="s">
        <v>934</v>
      </c>
      <c r="D2465" s="244" t="s">
        <v>8913</v>
      </c>
      <c r="E2465" s="244" t="s">
        <v>4106</v>
      </c>
      <c r="G2465" s="244" t="s">
        <v>4106</v>
      </c>
      <c r="I2465" s="244" t="s">
        <v>898</v>
      </c>
      <c r="J2465" s="244" t="s">
        <v>7245</v>
      </c>
      <c r="K2465" s="244" t="s">
        <v>168</v>
      </c>
    </row>
    <row r="2466" spans="1:11" s="244" customFormat="1" ht="91" x14ac:dyDescent="0.3">
      <c r="A2466" s="244" t="s">
        <v>2958</v>
      </c>
      <c r="B2466" s="244" t="s">
        <v>2962</v>
      </c>
      <c r="C2466" s="244" t="s">
        <v>934</v>
      </c>
      <c r="D2466" s="244" t="s">
        <v>8913</v>
      </c>
      <c r="E2466" s="244" t="s">
        <v>4106</v>
      </c>
      <c r="G2466" s="244" t="s">
        <v>4106</v>
      </c>
      <c r="I2466" s="244" t="s">
        <v>2958</v>
      </c>
      <c r="J2466" s="244" t="s">
        <v>7246</v>
      </c>
      <c r="K2466" s="244" t="s">
        <v>168</v>
      </c>
    </row>
    <row r="2467" spans="1:11" s="244" customFormat="1" ht="91" x14ac:dyDescent="0.3">
      <c r="A2467" s="244" t="s">
        <v>2958</v>
      </c>
      <c r="B2467" s="244" t="s">
        <v>2962</v>
      </c>
      <c r="C2467" s="244" t="s">
        <v>934</v>
      </c>
      <c r="D2467" s="244" t="s">
        <v>8913</v>
      </c>
      <c r="E2467" s="244" t="s">
        <v>4106</v>
      </c>
      <c r="G2467" s="244" t="s">
        <v>4106</v>
      </c>
      <c r="I2467" s="244" t="s">
        <v>2119</v>
      </c>
      <c r="J2467" s="244" t="s">
        <v>7247</v>
      </c>
      <c r="K2467" s="244" t="s">
        <v>168</v>
      </c>
    </row>
    <row r="2468" spans="1:11" s="244" customFormat="1" ht="91" x14ac:dyDescent="0.3">
      <c r="A2468" s="244" t="s">
        <v>2958</v>
      </c>
      <c r="B2468" s="244" t="s">
        <v>2962</v>
      </c>
      <c r="C2468" s="244" t="s">
        <v>934</v>
      </c>
      <c r="D2468" s="244" t="s">
        <v>8913</v>
      </c>
      <c r="E2468" s="244" t="s">
        <v>4106</v>
      </c>
      <c r="G2468" s="244" t="s">
        <v>4106</v>
      </c>
      <c r="I2468" s="244" t="s">
        <v>5696</v>
      </c>
      <c r="J2468" s="244" t="s">
        <v>7248</v>
      </c>
      <c r="K2468" s="244" t="s">
        <v>168</v>
      </c>
    </row>
    <row r="2469" spans="1:11" s="244" customFormat="1" ht="91" x14ac:dyDescent="0.3">
      <c r="A2469" s="244" t="s">
        <v>2958</v>
      </c>
      <c r="B2469" s="244" t="s">
        <v>2962</v>
      </c>
      <c r="C2469" s="244" t="s">
        <v>934</v>
      </c>
      <c r="D2469" s="244" t="s">
        <v>8913</v>
      </c>
      <c r="E2469" s="244" t="s">
        <v>4106</v>
      </c>
      <c r="G2469" s="244" t="s">
        <v>4106</v>
      </c>
      <c r="I2469" s="244" t="s">
        <v>2964</v>
      </c>
      <c r="J2469" s="244" t="s">
        <v>7249</v>
      </c>
      <c r="K2469" s="244" t="s">
        <v>168</v>
      </c>
    </row>
    <row r="2470" spans="1:11" s="244" customFormat="1" ht="91" x14ac:dyDescent="0.3">
      <c r="A2470" s="244" t="s">
        <v>2958</v>
      </c>
      <c r="B2470" s="244" t="s">
        <v>2962</v>
      </c>
      <c r="C2470" s="244" t="s">
        <v>934</v>
      </c>
      <c r="D2470" s="244" t="s">
        <v>8913</v>
      </c>
      <c r="E2470" s="244" t="s">
        <v>4106</v>
      </c>
      <c r="G2470" s="244" t="s">
        <v>4106</v>
      </c>
      <c r="I2470" s="244" t="s">
        <v>2638</v>
      </c>
      <c r="J2470" s="244" t="s">
        <v>7250</v>
      </c>
      <c r="K2470" s="244" t="s">
        <v>168</v>
      </c>
    </row>
    <row r="2471" spans="1:11" s="244" customFormat="1" ht="91" x14ac:dyDescent="0.3">
      <c r="A2471" s="244" t="s">
        <v>2958</v>
      </c>
      <c r="B2471" s="244" t="s">
        <v>2962</v>
      </c>
      <c r="C2471" s="244" t="s">
        <v>934</v>
      </c>
      <c r="D2471" s="244" t="s">
        <v>8913</v>
      </c>
      <c r="E2471" s="244" t="s">
        <v>4106</v>
      </c>
      <c r="G2471" s="244" t="s">
        <v>4106</v>
      </c>
      <c r="I2471" s="244" t="s">
        <v>2968</v>
      </c>
      <c r="J2471" s="244" t="s">
        <v>7251</v>
      </c>
      <c r="K2471" s="244" t="s">
        <v>168</v>
      </c>
    </row>
    <row r="2472" spans="1:11" s="244" customFormat="1" ht="91" x14ac:dyDescent="0.3">
      <c r="A2472" s="244" t="s">
        <v>2958</v>
      </c>
      <c r="B2472" s="244" t="s">
        <v>2962</v>
      </c>
      <c r="C2472" s="244" t="s">
        <v>934</v>
      </c>
      <c r="D2472" s="244" t="s">
        <v>8913</v>
      </c>
      <c r="E2472" s="244" t="s">
        <v>4106</v>
      </c>
      <c r="G2472" s="244" t="s">
        <v>4106</v>
      </c>
      <c r="I2472" s="244" t="s">
        <v>2127</v>
      </c>
      <c r="J2472" s="244" t="s">
        <v>7252</v>
      </c>
      <c r="K2472" s="244" t="s">
        <v>168</v>
      </c>
    </row>
    <row r="2473" spans="1:11" s="244" customFormat="1" ht="91" x14ac:dyDescent="0.3">
      <c r="A2473" s="244" t="s">
        <v>2958</v>
      </c>
      <c r="B2473" s="244" t="s">
        <v>2962</v>
      </c>
      <c r="C2473" s="244" t="s">
        <v>934</v>
      </c>
      <c r="D2473" s="244" t="s">
        <v>8913</v>
      </c>
      <c r="E2473" s="244" t="s">
        <v>4106</v>
      </c>
      <c r="G2473" s="244" t="s">
        <v>4106</v>
      </c>
      <c r="I2473" s="244" t="s">
        <v>258</v>
      </c>
      <c r="J2473" s="244" t="s">
        <v>7253</v>
      </c>
      <c r="K2473" s="244" t="s">
        <v>168</v>
      </c>
    </row>
    <row r="2474" spans="1:11" s="244" customFormat="1" ht="91" x14ac:dyDescent="0.3">
      <c r="A2474" s="244" t="s">
        <v>2958</v>
      </c>
      <c r="B2474" s="244" t="s">
        <v>2962</v>
      </c>
      <c r="C2474" s="244" t="s">
        <v>934</v>
      </c>
      <c r="D2474" s="244" t="s">
        <v>8913</v>
      </c>
      <c r="E2474" s="244" t="s">
        <v>4106</v>
      </c>
      <c r="G2474" s="244" t="s">
        <v>4106</v>
      </c>
      <c r="I2474" s="244" t="s">
        <v>268</v>
      </c>
      <c r="J2474" s="244" t="s">
        <v>7254</v>
      </c>
      <c r="K2474" s="244" t="s">
        <v>168</v>
      </c>
    </row>
    <row r="2475" spans="1:11" s="244" customFormat="1" ht="91" x14ac:dyDescent="0.3">
      <c r="A2475" s="244" t="s">
        <v>2958</v>
      </c>
      <c r="B2475" s="244" t="s">
        <v>2962</v>
      </c>
      <c r="C2475" s="244" t="s">
        <v>934</v>
      </c>
      <c r="D2475" s="244" t="s">
        <v>8913</v>
      </c>
      <c r="E2475" s="244" t="s">
        <v>4106</v>
      </c>
      <c r="G2475" s="244" t="s">
        <v>4106</v>
      </c>
      <c r="I2475" s="244" t="s">
        <v>2970</v>
      </c>
      <c r="J2475" s="244" t="s">
        <v>7255</v>
      </c>
      <c r="K2475" s="244" t="s">
        <v>168</v>
      </c>
    </row>
    <row r="2476" spans="1:11" s="244" customFormat="1" ht="91" x14ac:dyDescent="0.3">
      <c r="A2476" s="244" t="s">
        <v>2958</v>
      </c>
      <c r="B2476" s="244" t="s">
        <v>2962</v>
      </c>
      <c r="C2476" s="244" t="s">
        <v>934</v>
      </c>
      <c r="D2476" s="244" t="s">
        <v>8913</v>
      </c>
      <c r="E2476" s="244" t="s">
        <v>4106</v>
      </c>
      <c r="G2476" s="244" t="s">
        <v>4106</v>
      </c>
      <c r="I2476" s="244" t="s">
        <v>6317</v>
      </c>
      <c r="J2476" s="244" t="s">
        <v>7256</v>
      </c>
      <c r="K2476" s="244" t="s">
        <v>168</v>
      </c>
    </row>
    <row r="2477" spans="1:11" s="244" customFormat="1" ht="91" x14ac:dyDescent="0.3">
      <c r="A2477" s="244" t="s">
        <v>2958</v>
      </c>
      <c r="B2477" s="244" t="s">
        <v>2962</v>
      </c>
      <c r="C2477" s="244" t="s">
        <v>934</v>
      </c>
      <c r="D2477" s="244" t="s">
        <v>8913</v>
      </c>
      <c r="E2477" s="244" t="s">
        <v>4106</v>
      </c>
      <c r="G2477" s="244" t="s">
        <v>4106</v>
      </c>
      <c r="I2477" s="244" t="s">
        <v>2918</v>
      </c>
      <c r="J2477" s="244" t="s">
        <v>7257</v>
      </c>
      <c r="K2477" s="244" t="s">
        <v>168</v>
      </c>
    </row>
    <row r="2478" spans="1:11" s="244" customFormat="1" ht="91" x14ac:dyDescent="0.3">
      <c r="A2478" s="244" t="s">
        <v>2958</v>
      </c>
      <c r="B2478" s="244" t="s">
        <v>2962</v>
      </c>
      <c r="C2478" s="244" t="s">
        <v>934</v>
      </c>
      <c r="D2478" s="244" t="s">
        <v>8913</v>
      </c>
      <c r="E2478" s="244" t="s">
        <v>4106</v>
      </c>
      <c r="G2478" s="244" t="s">
        <v>4106</v>
      </c>
      <c r="I2478" s="244" t="s">
        <v>2317</v>
      </c>
      <c r="J2478" s="244" t="s">
        <v>7258</v>
      </c>
      <c r="K2478" s="244" t="s">
        <v>168</v>
      </c>
    </row>
    <row r="2479" spans="1:11" s="244" customFormat="1" ht="91" x14ac:dyDescent="0.3">
      <c r="A2479" s="244" t="s">
        <v>2958</v>
      </c>
      <c r="B2479" s="244" t="s">
        <v>2962</v>
      </c>
      <c r="C2479" s="244" t="s">
        <v>934</v>
      </c>
      <c r="D2479" s="244" t="s">
        <v>8913</v>
      </c>
      <c r="E2479" s="244" t="s">
        <v>4106</v>
      </c>
      <c r="G2479" s="244" t="s">
        <v>4106</v>
      </c>
      <c r="I2479" s="244" t="s">
        <v>2920</v>
      </c>
      <c r="J2479" s="244" t="s">
        <v>7259</v>
      </c>
      <c r="K2479" s="244" t="s">
        <v>168</v>
      </c>
    </row>
    <row r="2480" spans="1:11" s="244" customFormat="1" ht="91" x14ac:dyDescent="0.3">
      <c r="A2480" s="244" t="s">
        <v>2958</v>
      </c>
      <c r="B2480" s="244" t="s">
        <v>2962</v>
      </c>
      <c r="C2480" s="244" t="s">
        <v>934</v>
      </c>
      <c r="D2480" s="244" t="s">
        <v>8913</v>
      </c>
      <c r="E2480" s="244" t="s">
        <v>4106</v>
      </c>
      <c r="G2480" s="244" t="s">
        <v>4106</v>
      </c>
      <c r="I2480" s="244" t="s">
        <v>2924</v>
      </c>
      <c r="J2480" s="244" t="s">
        <v>7260</v>
      </c>
      <c r="K2480" s="244" t="s">
        <v>168</v>
      </c>
    </row>
    <row r="2481" spans="1:11" s="244" customFormat="1" ht="91" x14ac:dyDescent="0.3">
      <c r="A2481" s="244" t="s">
        <v>2958</v>
      </c>
      <c r="B2481" s="244" t="s">
        <v>2962</v>
      </c>
      <c r="C2481" s="244" t="s">
        <v>934</v>
      </c>
      <c r="D2481" s="244" t="s">
        <v>8913</v>
      </c>
      <c r="E2481" s="244" t="s">
        <v>4106</v>
      </c>
      <c r="G2481" s="244" t="s">
        <v>4106</v>
      </c>
      <c r="I2481" s="244" t="s">
        <v>2926</v>
      </c>
      <c r="J2481" s="244" t="s">
        <v>7261</v>
      </c>
      <c r="K2481" s="244" t="s">
        <v>168</v>
      </c>
    </row>
    <row r="2482" spans="1:11" s="244" customFormat="1" ht="91" x14ac:dyDescent="0.3">
      <c r="A2482" s="244" t="s">
        <v>2958</v>
      </c>
      <c r="B2482" s="244" t="s">
        <v>2962</v>
      </c>
      <c r="C2482" s="244" t="s">
        <v>934</v>
      </c>
      <c r="D2482" s="244" t="s">
        <v>8913</v>
      </c>
      <c r="E2482" s="244" t="s">
        <v>4106</v>
      </c>
      <c r="G2482" s="244" t="s">
        <v>4106</v>
      </c>
      <c r="I2482" s="244" t="s">
        <v>4702</v>
      </c>
      <c r="J2482" s="244" t="s">
        <v>7262</v>
      </c>
      <c r="K2482" s="244" t="s">
        <v>168</v>
      </c>
    </row>
    <row r="2483" spans="1:11" s="244" customFormat="1" ht="91" x14ac:dyDescent="0.3">
      <c r="A2483" s="244" t="s">
        <v>2958</v>
      </c>
      <c r="B2483" s="244" t="s">
        <v>2962</v>
      </c>
      <c r="C2483" s="244" t="s">
        <v>934</v>
      </c>
      <c r="D2483" s="244" t="s">
        <v>8913</v>
      </c>
      <c r="E2483" s="244" t="s">
        <v>4106</v>
      </c>
      <c r="G2483" s="244" t="s">
        <v>4106</v>
      </c>
      <c r="I2483" s="244" t="s">
        <v>4704</v>
      </c>
      <c r="J2483" s="244" t="s">
        <v>7263</v>
      </c>
      <c r="K2483" s="244" t="s">
        <v>168</v>
      </c>
    </row>
    <row r="2484" spans="1:11" s="244" customFormat="1" ht="91" x14ac:dyDescent="0.3">
      <c r="A2484" s="244" t="s">
        <v>2958</v>
      </c>
      <c r="B2484" s="244" t="s">
        <v>2962</v>
      </c>
      <c r="C2484" s="244" t="s">
        <v>934</v>
      </c>
      <c r="D2484" s="244" t="s">
        <v>8913</v>
      </c>
      <c r="E2484" s="244" t="s">
        <v>4106</v>
      </c>
      <c r="G2484" s="244" t="s">
        <v>4106</v>
      </c>
      <c r="I2484" s="244" t="s">
        <v>1065</v>
      </c>
      <c r="J2484" s="244" t="s">
        <v>7264</v>
      </c>
      <c r="K2484" s="244" t="s">
        <v>168</v>
      </c>
    </row>
    <row r="2485" spans="1:11" s="244" customFormat="1" ht="91" x14ac:dyDescent="0.3">
      <c r="A2485" s="244" t="s">
        <v>2958</v>
      </c>
      <c r="B2485" s="244" t="s">
        <v>2962</v>
      </c>
      <c r="C2485" s="244" t="s">
        <v>934</v>
      </c>
      <c r="D2485" s="244" t="s">
        <v>8913</v>
      </c>
      <c r="E2485" s="244" t="s">
        <v>4106</v>
      </c>
      <c r="G2485" s="244" t="s">
        <v>4106</v>
      </c>
      <c r="I2485" s="244" t="s">
        <v>1800</v>
      </c>
      <c r="J2485" s="244" t="s">
        <v>7265</v>
      </c>
      <c r="K2485" s="244" t="s">
        <v>168</v>
      </c>
    </row>
    <row r="2486" spans="1:11" s="244" customFormat="1" ht="91" x14ac:dyDescent="0.3">
      <c r="A2486" s="244" t="s">
        <v>2958</v>
      </c>
      <c r="B2486" s="244" t="s">
        <v>2962</v>
      </c>
      <c r="C2486" s="244" t="s">
        <v>934</v>
      </c>
      <c r="D2486" s="244" t="s">
        <v>8913</v>
      </c>
      <c r="E2486" s="244" t="s">
        <v>4106</v>
      </c>
      <c r="G2486" s="244" t="s">
        <v>4106</v>
      </c>
      <c r="I2486" s="244" t="s">
        <v>4108</v>
      </c>
      <c r="J2486" s="244" t="s">
        <v>7266</v>
      </c>
      <c r="K2486" s="244" t="s">
        <v>168</v>
      </c>
    </row>
    <row r="2487" spans="1:11" s="244" customFormat="1" ht="91" x14ac:dyDescent="0.3">
      <c r="A2487" s="244" t="s">
        <v>2958</v>
      </c>
      <c r="B2487" s="244" t="s">
        <v>2962</v>
      </c>
      <c r="C2487" s="244" t="s">
        <v>934</v>
      </c>
      <c r="D2487" s="244" t="s">
        <v>8913</v>
      </c>
      <c r="E2487" s="244" t="s">
        <v>4106</v>
      </c>
      <c r="G2487" s="244" t="s">
        <v>4106</v>
      </c>
      <c r="I2487" s="244" t="s">
        <v>1066</v>
      </c>
      <c r="J2487" s="244" t="s">
        <v>411</v>
      </c>
      <c r="K2487" s="244" t="s">
        <v>168</v>
      </c>
    </row>
    <row r="2488" spans="1:11" s="244" customFormat="1" ht="91" x14ac:dyDescent="0.3">
      <c r="A2488" s="244" t="s">
        <v>2958</v>
      </c>
      <c r="B2488" s="244" t="s">
        <v>2962</v>
      </c>
      <c r="C2488" s="244" t="s">
        <v>934</v>
      </c>
      <c r="D2488" s="244" t="s">
        <v>8913</v>
      </c>
      <c r="E2488" s="244" t="s">
        <v>4106</v>
      </c>
      <c r="G2488" s="244" t="s">
        <v>4106</v>
      </c>
      <c r="I2488" s="244" t="s">
        <v>3047</v>
      </c>
      <c r="J2488" s="244" t="s">
        <v>7649</v>
      </c>
      <c r="K2488" s="244" t="s">
        <v>168</v>
      </c>
    </row>
    <row r="2489" spans="1:11" s="244" customFormat="1" ht="91" x14ac:dyDescent="0.3">
      <c r="A2489" s="244" t="s">
        <v>2958</v>
      </c>
      <c r="B2489" s="244" t="s">
        <v>2962</v>
      </c>
      <c r="C2489" s="244" t="s">
        <v>934</v>
      </c>
      <c r="D2489" s="244" t="s">
        <v>8913</v>
      </c>
      <c r="E2489" s="244" t="s">
        <v>4106</v>
      </c>
      <c r="G2489" s="244" t="s">
        <v>4106</v>
      </c>
      <c r="I2489" s="244" t="s">
        <v>4714</v>
      </c>
      <c r="J2489" s="244" t="s">
        <v>8293</v>
      </c>
      <c r="K2489" s="244" t="s">
        <v>168</v>
      </c>
    </row>
    <row r="2490" spans="1:11" s="244" customFormat="1" ht="104" x14ac:dyDescent="0.3">
      <c r="A2490" s="244" t="s">
        <v>2958</v>
      </c>
      <c r="B2490" s="244" t="s">
        <v>2962</v>
      </c>
      <c r="C2490" s="244" t="s">
        <v>946</v>
      </c>
      <c r="D2490" s="244" t="s">
        <v>8914</v>
      </c>
      <c r="E2490" s="244" t="s">
        <v>4106</v>
      </c>
      <c r="G2490" s="244" t="s">
        <v>4106</v>
      </c>
      <c r="I2490" s="244" t="s">
        <v>4106</v>
      </c>
      <c r="J2490" s="244" t="s">
        <v>8906</v>
      </c>
      <c r="K2490" s="244" t="s">
        <v>2958</v>
      </c>
    </row>
    <row r="2491" spans="1:11" s="244" customFormat="1" ht="104" x14ac:dyDescent="0.3">
      <c r="A2491" s="244" t="s">
        <v>2958</v>
      </c>
      <c r="B2491" s="244" t="s">
        <v>2962</v>
      </c>
      <c r="C2491" s="244" t="s">
        <v>946</v>
      </c>
      <c r="D2491" s="244" t="s">
        <v>8914</v>
      </c>
      <c r="E2491" s="244" t="s">
        <v>4106</v>
      </c>
      <c r="G2491" s="244" t="s">
        <v>4106</v>
      </c>
      <c r="I2491" s="244" t="s">
        <v>4105</v>
      </c>
      <c r="J2491" s="244" t="s">
        <v>3767</v>
      </c>
      <c r="K2491" s="244" t="s">
        <v>2958</v>
      </c>
    </row>
    <row r="2492" spans="1:11" s="244" customFormat="1" ht="104" x14ac:dyDescent="0.3">
      <c r="A2492" s="244" t="s">
        <v>2958</v>
      </c>
      <c r="B2492" s="244" t="s">
        <v>2962</v>
      </c>
      <c r="C2492" s="244" t="s">
        <v>946</v>
      </c>
      <c r="D2492" s="244" t="s">
        <v>8914</v>
      </c>
      <c r="E2492" s="244" t="s">
        <v>4106</v>
      </c>
      <c r="G2492" s="244" t="s">
        <v>4106</v>
      </c>
      <c r="I2492" s="244" t="s">
        <v>5700</v>
      </c>
      <c r="J2492" s="244" t="s">
        <v>7228</v>
      </c>
      <c r="K2492" s="244" t="s">
        <v>2958</v>
      </c>
    </row>
    <row r="2493" spans="1:11" s="244" customFormat="1" ht="104" x14ac:dyDescent="0.3">
      <c r="A2493" s="244" t="s">
        <v>2958</v>
      </c>
      <c r="B2493" s="244" t="s">
        <v>2962</v>
      </c>
      <c r="C2493" s="244" t="s">
        <v>946</v>
      </c>
      <c r="D2493" s="244" t="s">
        <v>8914</v>
      </c>
      <c r="E2493" s="244" t="s">
        <v>4106</v>
      </c>
      <c r="G2493" s="244" t="s">
        <v>4106</v>
      </c>
      <c r="I2493" s="244" t="s">
        <v>2998</v>
      </c>
      <c r="J2493" s="244" t="s">
        <v>7229</v>
      </c>
      <c r="K2493" s="244" t="s">
        <v>2958</v>
      </c>
    </row>
    <row r="2494" spans="1:11" s="244" customFormat="1" ht="104" x14ac:dyDescent="0.3">
      <c r="A2494" s="244" t="s">
        <v>2958</v>
      </c>
      <c r="B2494" s="244" t="s">
        <v>2962</v>
      </c>
      <c r="C2494" s="244" t="s">
        <v>946</v>
      </c>
      <c r="D2494" s="244" t="s">
        <v>8914</v>
      </c>
      <c r="E2494" s="244" t="s">
        <v>4106</v>
      </c>
      <c r="G2494" s="244" t="s">
        <v>4106</v>
      </c>
      <c r="I2494" s="244" t="s">
        <v>5707</v>
      </c>
      <c r="J2494" s="244" t="s">
        <v>7230</v>
      </c>
      <c r="K2494" s="244" t="s">
        <v>2958</v>
      </c>
    </row>
    <row r="2495" spans="1:11" s="244" customFormat="1" ht="104" x14ac:dyDescent="0.3">
      <c r="A2495" s="244" t="s">
        <v>2958</v>
      </c>
      <c r="B2495" s="244" t="s">
        <v>2962</v>
      </c>
      <c r="C2495" s="244" t="s">
        <v>946</v>
      </c>
      <c r="D2495" s="244" t="s">
        <v>8914</v>
      </c>
      <c r="E2495" s="244" t="s">
        <v>4106</v>
      </c>
      <c r="G2495" s="244" t="s">
        <v>4106</v>
      </c>
      <c r="I2495" s="244" t="s">
        <v>5716</v>
      </c>
      <c r="J2495" s="244" t="s">
        <v>7231</v>
      </c>
      <c r="K2495" s="244" t="s">
        <v>2958</v>
      </c>
    </row>
    <row r="2496" spans="1:11" s="244" customFormat="1" ht="104" x14ac:dyDescent="0.3">
      <c r="A2496" s="244" t="s">
        <v>2958</v>
      </c>
      <c r="B2496" s="244" t="s">
        <v>2962</v>
      </c>
      <c r="C2496" s="244" t="s">
        <v>946</v>
      </c>
      <c r="D2496" s="244" t="s">
        <v>8914</v>
      </c>
      <c r="E2496" s="244" t="s">
        <v>4106</v>
      </c>
      <c r="G2496" s="244" t="s">
        <v>4106</v>
      </c>
      <c r="I2496" s="244" t="s">
        <v>909</v>
      </c>
      <c r="J2496" s="244" t="s">
        <v>7232</v>
      </c>
      <c r="K2496" s="244" t="s">
        <v>2958</v>
      </c>
    </row>
    <row r="2497" spans="1:11" s="244" customFormat="1" ht="104" x14ac:dyDescent="0.3">
      <c r="A2497" s="244" t="s">
        <v>2958</v>
      </c>
      <c r="B2497" s="244" t="s">
        <v>2962</v>
      </c>
      <c r="C2497" s="244" t="s">
        <v>946</v>
      </c>
      <c r="D2497" s="244" t="s">
        <v>8914</v>
      </c>
      <c r="E2497" s="244" t="s">
        <v>4106</v>
      </c>
      <c r="G2497" s="244" t="s">
        <v>4106</v>
      </c>
      <c r="I2497" s="244" t="s">
        <v>5725</v>
      </c>
      <c r="J2497" s="244" t="s">
        <v>7233</v>
      </c>
      <c r="K2497" s="244" t="s">
        <v>2958</v>
      </c>
    </row>
    <row r="2498" spans="1:11" s="244" customFormat="1" ht="104" x14ac:dyDescent="0.3">
      <c r="A2498" s="244" t="s">
        <v>2958</v>
      </c>
      <c r="B2498" s="244" t="s">
        <v>2962</v>
      </c>
      <c r="C2498" s="244" t="s">
        <v>946</v>
      </c>
      <c r="D2498" s="244" t="s">
        <v>8914</v>
      </c>
      <c r="E2498" s="244" t="s">
        <v>4106</v>
      </c>
      <c r="G2498" s="244" t="s">
        <v>4106</v>
      </c>
      <c r="I2498" s="244" t="s">
        <v>5734</v>
      </c>
      <c r="J2498" s="244" t="s">
        <v>7234</v>
      </c>
      <c r="K2498" s="244" t="s">
        <v>2958</v>
      </c>
    </row>
    <row r="2499" spans="1:11" s="244" customFormat="1" ht="104" x14ac:dyDescent="0.3">
      <c r="A2499" s="244" t="s">
        <v>2958</v>
      </c>
      <c r="B2499" s="244" t="s">
        <v>2962</v>
      </c>
      <c r="C2499" s="244" t="s">
        <v>946</v>
      </c>
      <c r="D2499" s="244" t="s">
        <v>8914</v>
      </c>
      <c r="E2499" s="244" t="s">
        <v>4106</v>
      </c>
      <c r="G2499" s="244" t="s">
        <v>4106</v>
      </c>
      <c r="I2499" s="244" t="s">
        <v>5741</v>
      </c>
      <c r="J2499" s="244" t="s">
        <v>7235</v>
      </c>
      <c r="K2499" s="244" t="s">
        <v>2958</v>
      </c>
    </row>
    <row r="2500" spans="1:11" s="244" customFormat="1" ht="104" x14ac:dyDescent="0.3">
      <c r="A2500" s="244" t="s">
        <v>2958</v>
      </c>
      <c r="B2500" s="244" t="s">
        <v>2962</v>
      </c>
      <c r="C2500" s="244" t="s">
        <v>946</v>
      </c>
      <c r="D2500" s="244" t="s">
        <v>8914</v>
      </c>
      <c r="E2500" s="244" t="s">
        <v>4106</v>
      </c>
      <c r="G2500" s="244" t="s">
        <v>4106</v>
      </c>
      <c r="I2500" s="244" t="s">
        <v>5732</v>
      </c>
      <c r="J2500" s="244" t="s">
        <v>7236</v>
      </c>
      <c r="K2500" s="244" t="s">
        <v>2958</v>
      </c>
    </row>
    <row r="2501" spans="1:11" s="244" customFormat="1" ht="104" x14ac:dyDescent="0.3">
      <c r="A2501" s="244" t="s">
        <v>2958</v>
      </c>
      <c r="B2501" s="244" t="s">
        <v>2962</v>
      </c>
      <c r="C2501" s="244" t="s">
        <v>946</v>
      </c>
      <c r="D2501" s="244" t="s">
        <v>8914</v>
      </c>
      <c r="E2501" s="244" t="s">
        <v>4106</v>
      </c>
      <c r="G2501" s="244" t="s">
        <v>4106</v>
      </c>
      <c r="I2501" s="244" t="s">
        <v>5689</v>
      </c>
      <c r="J2501" s="244" t="s">
        <v>7237</v>
      </c>
      <c r="K2501" s="244" t="s">
        <v>2958</v>
      </c>
    </row>
    <row r="2502" spans="1:11" s="244" customFormat="1" ht="104" x14ac:dyDescent="0.3">
      <c r="A2502" s="244" t="s">
        <v>2958</v>
      </c>
      <c r="B2502" s="244" t="s">
        <v>2962</v>
      </c>
      <c r="C2502" s="244" t="s">
        <v>946</v>
      </c>
      <c r="D2502" s="244" t="s">
        <v>8914</v>
      </c>
      <c r="E2502" s="244" t="s">
        <v>4106</v>
      </c>
      <c r="G2502" s="244" t="s">
        <v>4106</v>
      </c>
      <c r="I2502" s="244" t="s">
        <v>881</v>
      </c>
      <c r="J2502" s="244" t="s">
        <v>7238</v>
      </c>
      <c r="K2502" s="244" t="s">
        <v>2958</v>
      </c>
    </row>
    <row r="2503" spans="1:11" s="244" customFormat="1" ht="104" x14ac:dyDescent="0.3">
      <c r="A2503" s="244" t="s">
        <v>2958</v>
      </c>
      <c r="B2503" s="244" t="s">
        <v>2962</v>
      </c>
      <c r="C2503" s="244" t="s">
        <v>946</v>
      </c>
      <c r="D2503" s="244" t="s">
        <v>8914</v>
      </c>
      <c r="E2503" s="244" t="s">
        <v>4106</v>
      </c>
      <c r="G2503" s="244" t="s">
        <v>4106</v>
      </c>
      <c r="I2503" s="244" t="s">
        <v>6459</v>
      </c>
      <c r="J2503" s="244" t="s">
        <v>7239</v>
      </c>
      <c r="K2503" s="244" t="s">
        <v>2958</v>
      </c>
    </row>
    <row r="2504" spans="1:11" s="244" customFormat="1" ht="104" x14ac:dyDescent="0.3">
      <c r="A2504" s="244" t="s">
        <v>2958</v>
      </c>
      <c r="B2504" s="244" t="s">
        <v>2962</v>
      </c>
      <c r="C2504" s="244" t="s">
        <v>946</v>
      </c>
      <c r="D2504" s="244" t="s">
        <v>8914</v>
      </c>
      <c r="E2504" s="244" t="s">
        <v>4106</v>
      </c>
      <c r="G2504" s="244" t="s">
        <v>4106</v>
      </c>
      <c r="I2504" s="244" t="s">
        <v>1073</v>
      </c>
      <c r="J2504" s="244" t="s">
        <v>7240</v>
      </c>
      <c r="K2504" s="244" t="s">
        <v>2958</v>
      </c>
    </row>
    <row r="2505" spans="1:11" s="244" customFormat="1" ht="104" x14ac:dyDescent="0.3">
      <c r="A2505" s="244" t="s">
        <v>2958</v>
      </c>
      <c r="B2505" s="244" t="s">
        <v>2962</v>
      </c>
      <c r="C2505" s="244" t="s">
        <v>946</v>
      </c>
      <c r="D2505" s="244" t="s">
        <v>8914</v>
      </c>
      <c r="E2505" s="244" t="s">
        <v>4106</v>
      </c>
      <c r="G2505" s="244" t="s">
        <v>4106</v>
      </c>
      <c r="I2505" s="244" t="s">
        <v>1063</v>
      </c>
      <c r="J2505" s="244" t="s">
        <v>7241</v>
      </c>
      <c r="K2505" s="244" t="s">
        <v>2958</v>
      </c>
    </row>
    <row r="2506" spans="1:11" s="244" customFormat="1" ht="104" x14ac:dyDescent="0.3">
      <c r="A2506" s="244" t="s">
        <v>2958</v>
      </c>
      <c r="B2506" s="244" t="s">
        <v>2962</v>
      </c>
      <c r="C2506" s="244" t="s">
        <v>946</v>
      </c>
      <c r="D2506" s="244" t="s">
        <v>8914</v>
      </c>
      <c r="E2506" s="244" t="s">
        <v>4106</v>
      </c>
      <c r="G2506" s="244" t="s">
        <v>4106</v>
      </c>
      <c r="I2506" s="244" t="s">
        <v>6466</v>
      </c>
      <c r="J2506" s="244" t="s">
        <v>7242</v>
      </c>
      <c r="K2506" s="244" t="s">
        <v>2958</v>
      </c>
    </row>
    <row r="2507" spans="1:11" s="244" customFormat="1" ht="104" x14ac:dyDescent="0.3">
      <c r="A2507" s="244" t="s">
        <v>2958</v>
      </c>
      <c r="B2507" s="244" t="s">
        <v>2962</v>
      </c>
      <c r="C2507" s="244" t="s">
        <v>946</v>
      </c>
      <c r="D2507" s="244" t="s">
        <v>8914</v>
      </c>
      <c r="E2507" s="244" t="s">
        <v>4106</v>
      </c>
      <c r="G2507" s="244" t="s">
        <v>4106</v>
      </c>
      <c r="I2507" s="244" t="s">
        <v>6470</v>
      </c>
      <c r="J2507" s="244" t="s">
        <v>7243</v>
      </c>
      <c r="K2507" s="244" t="s">
        <v>2958</v>
      </c>
    </row>
    <row r="2508" spans="1:11" s="244" customFormat="1" ht="104" x14ac:dyDescent="0.3">
      <c r="A2508" s="244" t="s">
        <v>2958</v>
      </c>
      <c r="B2508" s="244" t="s">
        <v>2962</v>
      </c>
      <c r="C2508" s="244" t="s">
        <v>946</v>
      </c>
      <c r="D2508" s="244" t="s">
        <v>8914</v>
      </c>
      <c r="E2508" s="244" t="s">
        <v>4106</v>
      </c>
      <c r="G2508" s="244" t="s">
        <v>4106</v>
      </c>
      <c r="I2508" s="244" t="s">
        <v>6474</v>
      </c>
      <c r="J2508" s="244" t="s">
        <v>7244</v>
      </c>
      <c r="K2508" s="244" t="s">
        <v>2958</v>
      </c>
    </row>
    <row r="2509" spans="1:11" s="244" customFormat="1" ht="104" x14ac:dyDescent="0.3">
      <c r="A2509" s="244" t="s">
        <v>2958</v>
      </c>
      <c r="B2509" s="244" t="s">
        <v>2962</v>
      </c>
      <c r="C2509" s="244" t="s">
        <v>946</v>
      </c>
      <c r="D2509" s="244" t="s">
        <v>8914</v>
      </c>
      <c r="E2509" s="244" t="s">
        <v>4106</v>
      </c>
      <c r="G2509" s="244" t="s">
        <v>4106</v>
      </c>
      <c r="I2509" s="244" t="s">
        <v>898</v>
      </c>
      <c r="J2509" s="244" t="s">
        <v>7245</v>
      </c>
      <c r="K2509" s="244" t="s">
        <v>2958</v>
      </c>
    </row>
    <row r="2510" spans="1:11" s="244" customFormat="1" ht="104" x14ac:dyDescent="0.3">
      <c r="A2510" s="244" t="s">
        <v>2958</v>
      </c>
      <c r="B2510" s="244" t="s">
        <v>2962</v>
      </c>
      <c r="C2510" s="244" t="s">
        <v>946</v>
      </c>
      <c r="D2510" s="244" t="s">
        <v>8914</v>
      </c>
      <c r="E2510" s="244" t="s">
        <v>4106</v>
      </c>
      <c r="G2510" s="244" t="s">
        <v>4106</v>
      </c>
      <c r="I2510" s="244" t="s">
        <v>2958</v>
      </c>
      <c r="J2510" s="244" t="s">
        <v>7246</v>
      </c>
      <c r="K2510" s="244" t="s">
        <v>2958</v>
      </c>
    </row>
    <row r="2511" spans="1:11" s="244" customFormat="1" ht="104" x14ac:dyDescent="0.3">
      <c r="A2511" s="244" t="s">
        <v>2958</v>
      </c>
      <c r="B2511" s="244" t="s">
        <v>2962</v>
      </c>
      <c r="C2511" s="244" t="s">
        <v>946</v>
      </c>
      <c r="D2511" s="244" t="s">
        <v>8914</v>
      </c>
      <c r="E2511" s="244" t="s">
        <v>4106</v>
      </c>
      <c r="G2511" s="244" t="s">
        <v>4106</v>
      </c>
      <c r="I2511" s="244" t="s">
        <v>2119</v>
      </c>
      <c r="J2511" s="244" t="s">
        <v>7247</v>
      </c>
      <c r="K2511" s="244" t="s">
        <v>2958</v>
      </c>
    </row>
    <row r="2512" spans="1:11" s="244" customFormat="1" ht="104" x14ac:dyDescent="0.3">
      <c r="A2512" s="244" t="s">
        <v>2958</v>
      </c>
      <c r="B2512" s="244" t="s">
        <v>2962</v>
      </c>
      <c r="C2512" s="244" t="s">
        <v>946</v>
      </c>
      <c r="D2512" s="244" t="s">
        <v>8914</v>
      </c>
      <c r="E2512" s="244" t="s">
        <v>4106</v>
      </c>
      <c r="G2512" s="244" t="s">
        <v>4106</v>
      </c>
      <c r="I2512" s="244" t="s">
        <v>5696</v>
      </c>
      <c r="J2512" s="244" t="s">
        <v>7248</v>
      </c>
      <c r="K2512" s="244" t="s">
        <v>2958</v>
      </c>
    </row>
    <row r="2513" spans="1:11" s="244" customFormat="1" ht="104" x14ac:dyDescent="0.3">
      <c r="A2513" s="244" t="s">
        <v>2958</v>
      </c>
      <c r="B2513" s="244" t="s">
        <v>2962</v>
      </c>
      <c r="C2513" s="244" t="s">
        <v>946</v>
      </c>
      <c r="D2513" s="244" t="s">
        <v>8914</v>
      </c>
      <c r="E2513" s="244" t="s">
        <v>4106</v>
      </c>
      <c r="G2513" s="244" t="s">
        <v>4106</v>
      </c>
      <c r="I2513" s="244" t="s">
        <v>2964</v>
      </c>
      <c r="J2513" s="244" t="s">
        <v>7249</v>
      </c>
      <c r="K2513" s="244" t="s">
        <v>2958</v>
      </c>
    </row>
    <row r="2514" spans="1:11" s="244" customFormat="1" ht="104" x14ac:dyDescent="0.3">
      <c r="A2514" s="244" t="s">
        <v>2958</v>
      </c>
      <c r="B2514" s="244" t="s">
        <v>2962</v>
      </c>
      <c r="C2514" s="244" t="s">
        <v>946</v>
      </c>
      <c r="D2514" s="244" t="s">
        <v>8914</v>
      </c>
      <c r="E2514" s="244" t="s">
        <v>4106</v>
      </c>
      <c r="G2514" s="244" t="s">
        <v>4106</v>
      </c>
      <c r="I2514" s="244" t="s">
        <v>2638</v>
      </c>
      <c r="J2514" s="244" t="s">
        <v>7250</v>
      </c>
      <c r="K2514" s="244" t="s">
        <v>2958</v>
      </c>
    </row>
    <row r="2515" spans="1:11" s="244" customFormat="1" ht="104" x14ac:dyDescent="0.3">
      <c r="A2515" s="244" t="s">
        <v>2958</v>
      </c>
      <c r="B2515" s="244" t="s">
        <v>2962</v>
      </c>
      <c r="C2515" s="244" t="s">
        <v>946</v>
      </c>
      <c r="D2515" s="244" t="s">
        <v>8914</v>
      </c>
      <c r="E2515" s="244" t="s">
        <v>4106</v>
      </c>
      <c r="G2515" s="244" t="s">
        <v>4106</v>
      </c>
      <c r="I2515" s="244" t="s">
        <v>2968</v>
      </c>
      <c r="J2515" s="244" t="s">
        <v>7251</v>
      </c>
      <c r="K2515" s="244" t="s">
        <v>2958</v>
      </c>
    </row>
    <row r="2516" spans="1:11" s="244" customFormat="1" ht="104" x14ac:dyDescent="0.3">
      <c r="A2516" s="244" t="s">
        <v>2958</v>
      </c>
      <c r="B2516" s="244" t="s">
        <v>2962</v>
      </c>
      <c r="C2516" s="244" t="s">
        <v>946</v>
      </c>
      <c r="D2516" s="244" t="s">
        <v>8914</v>
      </c>
      <c r="E2516" s="244" t="s">
        <v>4106</v>
      </c>
      <c r="G2516" s="244" t="s">
        <v>4106</v>
      </c>
      <c r="I2516" s="244" t="s">
        <v>2127</v>
      </c>
      <c r="J2516" s="244" t="s">
        <v>7252</v>
      </c>
      <c r="K2516" s="244" t="s">
        <v>2958</v>
      </c>
    </row>
    <row r="2517" spans="1:11" s="244" customFormat="1" ht="104" x14ac:dyDescent="0.3">
      <c r="A2517" s="244" t="s">
        <v>2958</v>
      </c>
      <c r="B2517" s="244" t="s">
        <v>2962</v>
      </c>
      <c r="C2517" s="244" t="s">
        <v>946</v>
      </c>
      <c r="D2517" s="244" t="s">
        <v>8914</v>
      </c>
      <c r="E2517" s="244" t="s">
        <v>4106</v>
      </c>
      <c r="G2517" s="244" t="s">
        <v>4106</v>
      </c>
      <c r="I2517" s="244" t="s">
        <v>258</v>
      </c>
      <c r="J2517" s="244" t="s">
        <v>7253</v>
      </c>
      <c r="K2517" s="244" t="s">
        <v>2958</v>
      </c>
    </row>
    <row r="2518" spans="1:11" s="244" customFormat="1" ht="104" x14ac:dyDescent="0.3">
      <c r="A2518" s="244" t="s">
        <v>2958</v>
      </c>
      <c r="B2518" s="244" t="s">
        <v>2962</v>
      </c>
      <c r="C2518" s="244" t="s">
        <v>946</v>
      </c>
      <c r="D2518" s="244" t="s">
        <v>8914</v>
      </c>
      <c r="E2518" s="244" t="s">
        <v>4106</v>
      </c>
      <c r="G2518" s="244" t="s">
        <v>4106</v>
      </c>
      <c r="I2518" s="244" t="s">
        <v>268</v>
      </c>
      <c r="J2518" s="244" t="s">
        <v>7254</v>
      </c>
      <c r="K2518" s="244" t="s">
        <v>2958</v>
      </c>
    </row>
    <row r="2519" spans="1:11" s="244" customFormat="1" ht="104" x14ac:dyDescent="0.3">
      <c r="A2519" s="244" t="s">
        <v>2958</v>
      </c>
      <c r="B2519" s="244" t="s">
        <v>2962</v>
      </c>
      <c r="C2519" s="244" t="s">
        <v>946</v>
      </c>
      <c r="D2519" s="244" t="s">
        <v>8914</v>
      </c>
      <c r="E2519" s="244" t="s">
        <v>4106</v>
      </c>
      <c r="G2519" s="244" t="s">
        <v>4106</v>
      </c>
      <c r="I2519" s="244" t="s">
        <v>2970</v>
      </c>
      <c r="J2519" s="244" t="s">
        <v>7255</v>
      </c>
      <c r="K2519" s="244" t="s">
        <v>2958</v>
      </c>
    </row>
    <row r="2520" spans="1:11" s="244" customFormat="1" ht="104" x14ac:dyDescent="0.3">
      <c r="A2520" s="244" t="s">
        <v>2958</v>
      </c>
      <c r="B2520" s="244" t="s">
        <v>2962</v>
      </c>
      <c r="C2520" s="244" t="s">
        <v>946</v>
      </c>
      <c r="D2520" s="244" t="s">
        <v>8914</v>
      </c>
      <c r="E2520" s="244" t="s">
        <v>4106</v>
      </c>
      <c r="G2520" s="244" t="s">
        <v>4106</v>
      </c>
      <c r="I2520" s="244" t="s">
        <v>6317</v>
      </c>
      <c r="J2520" s="244" t="s">
        <v>7256</v>
      </c>
      <c r="K2520" s="244" t="s">
        <v>2958</v>
      </c>
    </row>
    <row r="2521" spans="1:11" s="244" customFormat="1" ht="104" x14ac:dyDescent="0.3">
      <c r="A2521" s="244" t="s">
        <v>2958</v>
      </c>
      <c r="B2521" s="244" t="s">
        <v>2962</v>
      </c>
      <c r="C2521" s="244" t="s">
        <v>946</v>
      </c>
      <c r="D2521" s="244" t="s">
        <v>8914</v>
      </c>
      <c r="E2521" s="244" t="s">
        <v>4106</v>
      </c>
      <c r="G2521" s="244" t="s">
        <v>4106</v>
      </c>
      <c r="I2521" s="244" t="s">
        <v>2918</v>
      </c>
      <c r="J2521" s="244" t="s">
        <v>7257</v>
      </c>
      <c r="K2521" s="244" t="s">
        <v>2958</v>
      </c>
    </row>
    <row r="2522" spans="1:11" s="244" customFormat="1" ht="104" x14ac:dyDescent="0.3">
      <c r="A2522" s="244" t="s">
        <v>2958</v>
      </c>
      <c r="B2522" s="244" t="s">
        <v>2962</v>
      </c>
      <c r="C2522" s="244" t="s">
        <v>946</v>
      </c>
      <c r="D2522" s="244" t="s">
        <v>8914</v>
      </c>
      <c r="E2522" s="244" t="s">
        <v>4106</v>
      </c>
      <c r="G2522" s="244" t="s">
        <v>4106</v>
      </c>
      <c r="I2522" s="244" t="s">
        <v>2317</v>
      </c>
      <c r="J2522" s="244" t="s">
        <v>7258</v>
      </c>
      <c r="K2522" s="244" t="s">
        <v>2958</v>
      </c>
    </row>
    <row r="2523" spans="1:11" s="244" customFormat="1" ht="104" x14ac:dyDescent="0.3">
      <c r="A2523" s="244" t="s">
        <v>2958</v>
      </c>
      <c r="B2523" s="244" t="s">
        <v>2962</v>
      </c>
      <c r="C2523" s="244" t="s">
        <v>946</v>
      </c>
      <c r="D2523" s="244" t="s">
        <v>8914</v>
      </c>
      <c r="E2523" s="244" t="s">
        <v>4106</v>
      </c>
      <c r="G2523" s="244" t="s">
        <v>4106</v>
      </c>
      <c r="I2523" s="244" t="s">
        <v>2920</v>
      </c>
      <c r="J2523" s="244" t="s">
        <v>7259</v>
      </c>
      <c r="K2523" s="244" t="s">
        <v>2958</v>
      </c>
    </row>
    <row r="2524" spans="1:11" s="244" customFormat="1" ht="104" x14ac:dyDescent="0.3">
      <c r="A2524" s="244" t="s">
        <v>2958</v>
      </c>
      <c r="B2524" s="244" t="s">
        <v>2962</v>
      </c>
      <c r="C2524" s="244" t="s">
        <v>946</v>
      </c>
      <c r="D2524" s="244" t="s">
        <v>8914</v>
      </c>
      <c r="E2524" s="244" t="s">
        <v>4106</v>
      </c>
      <c r="G2524" s="244" t="s">
        <v>4106</v>
      </c>
      <c r="I2524" s="244" t="s">
        <v>2924</v>
      </c>
      <c r="J2524" s="244" t="s">
        <v>7260</v>
      </c>
      <c r="K2524" s="244" t="s">
        <v>2958</v>
      </c>
    </row>
    <row r="2525" spans="1:11" s="244" customFormat="1" ht="104" x14ac:dyDescent="0.3">
      <c r="A2525" s="244" t="s">
        <v>2958</v>
      </c>
      <c r="B2525" s="244" t="s">
        <v>2962</v>
      </c>
      <c r="C2525" s="244" t="s">
        <v>946</v>
      </c>
      <c r="D2525" s="244" t="s">
        <v>8914</v>
      </c>
      <c r="E2525" s="244" t="s">
        <v>4106</v>
      </c>
      <c r="G2525" s="244" t="s">
        <v>4106</v>
      </c>
      <c r="I2525" s="244" t="s">
        <v>2926</v>
      </c>
      <c r="J2525" s="244" t="s">
        <v>7261</v>
      </c>
      <c r="K2525" s="244" t="s">
        <v>2958</v>
      </c>
    </row>
    <row r="2526" spans="1:11" s="244" customFormat="1" ht="104" x14ac:dyDescent="0.3">
      <c r="A2526" s="244" t="s">
        <v>2958</v>
      </c>
      <c r="B2526" s="244" t="s">
        <v>2962</v>
      </c>
      <c r="C2526" s="244" t="s">
        <v>946</v>
      </c>
      <c r="D2526" s="244" t="s">
        <v>8914</v>
      </c>
      <c r="E2526" s="244" t="s">
        <v>4106</v>
      </c>
      <c r="G2526" s="244" t="s">
        <v>4106</v>
      </c>
      <c r="I2526" s="244" t="s">
        <v>4702</v>
      </c>
      <c r="J2526" s="244" t="s">
        <v>7262</v>
      </c>
      <c r="K2526" s="244" t="s">
        <v>2958</v>
      </c>
    </row>
    <row r="2527" spans="1:11" s="244" customFormat="1" ht="104" x14ac:dyDescent="0.3">
      <c r="A2527" s="244" t="s">
        <v>2958</v>
      </c>
      <c r="B2527" s="244" t="s">
        <v>2962</v>
      </c>
      <c r="C2527" s="244" t="s">
        <v>946</v>
      </c>
      <c r="D2527" s="244" t="s">
        <v>8914</v>
      </c>
      <c r="E2527" s="244" t="s">
        <v>4106</v>
      </c>
      <c r="G2527" s="244" t="s">
        <v>4106</v>
      </c>
      <c r="I2527" s="244" t="s">
        <v>4704</v>
      </c>
      <c r="J2527" s="244" t="s">
        <v>7263</v>
      </c>
      <c r="K2527" s="244" t="s">
        <v>2958</v>
      </c>
    </row>
    <row r="2528" spans="1:11" s="244" customFormat="1" ht="104" x14ac:dyDescent="0.3">
      <c r="A2528" s="244" t="s">
        <v>2958</v>
      </c>
      <c r="B2528" s="244" t="s">
        <v>2962</v>
      </c>
      <c r="C2528" s="244" t="s">
        <v>946</v>
      </c>
      <c r="D2528" s="244" t="s">
        <v>8914</v>
      </c>
      <c r="E2528" s="244" t="s">
        <v>4106</v>
      </c>
      <c r="G2528" s="244" t="s">
        <v>4106</v>
      </c>
      <c r="I2528" s="244" t="s">
        <v>1065</v>
      </c>
      <c r="J2528" s="244" t="s">
        <v>7264</v>
      </c>
      <c r="K2528" s="244" t="s">
        <v>2958</v>
      </c>
    </row>
    <row r="2529" spans="1:11" s="244" customFormat="1" ht="104" x14ac:dyDescent="0.3">
      <c r="A2529" s="244" t="s">
        <v>2958</v>
      </c>
      <c r="B2529" s="244" t="s">
        <v>2962</v>
      </c>
      <c r="C2529" s="244" t="s">
        <v>946</v>
      </c>
      <c r="D2529" s="244" t="s">
        <v>8914</v>
      </c>
      <c r="E2529" s="244" t="s">
        <v>4106</v>
      </c>
      <c r="G2529" s="244" t="s">
        <v>4106</v>
      </c>
      <c r="I2529" s="244" t="s">
        <v>1800</v>
      </c>
      <c r="J2529" s="244" t="s">
        <v>7265</v>
      </c>
      <c r="K2529" s="244" t="s">
        <v>2958</v>
      </c>
    </row>
    <row r="2530" spans="1:11" s="244" customFormat="1" ht="104" x14ac:dyDescent="0.3">
      <c r="A2530" s="244" t="s">
        <v>2958</v>
      </c>
      <c r="B2530" s="244" t="s">
        <v>2962</v>
      </c>
      <c r="C2530" s="244" t="s">
        <v>946</v>
      </c>
      <c r="D2530" s="244" t="s">
        <v>8914</v>
      </c>
      <c r="E2530" s="244" t="s">
        <v>4106</v>
      </c>
      <c r="G2530" s="244" t="s">
        <v>4106</v>
      </c>
      <c r="I2530" s="244" t="s">
        <v>4108</v>
      </c>
      <c r="J2530" s="244" t="s">
        <v>7266</v>
      </c>
      <c r="K2530" s="244" t="s">
        <v>2958</v>
      </c>
    </row>
    <row r="2531" spans="1:11" s="244" customFormat="1" ht="104" x14ac:dyDescent="0.3">
      <c r="A2531" s="244" t="s">
        <v>2958</v>
      </c>
      <c r="B2531" s="244" t="s">
        <v>2962</v>
      </c>
      <c r="C2531" s="244" t="s">
        <v>946</v>
      </c>
      <c r="D2531" s="244" t="s">
        <v>8914</v>
      </c>
      <c r="E2531" s="244" t="s">
        <v>4106</v>
      </c>
      <c r="G2531" s="244" t="s">
        <v>4106</v>
      </c>
      <c r="I2531" s="244" t="s">
        <v>1066</v>
      </c>
      <c r="J2531" s="244" t="s">
        <v>411</v>
      </c>
      <c r="K2531" s="244" t="s">
        <v>2958</v>
      </c>
    </row>
    <row r="2532" spans="1:11" s="244" customFormat="1" ht="104" x14ac:dyDescent="0.3">
      <c r="A2532" s="244" t="s">
        <v>2958</v>
      </c>
      <c r="B2532" s="244" t="s">
        <v>2962</v>
      </c>
      <c r="C2532" s="244" t="s">
        <v>946</v>
      </c>
      <c r="D2532" s="244" t="s">
        <v>8914</v>
      </c>
      <c r="E2532" s="244" t="s">
        <v>4106</v>
      </c>
      <c r="G2532" s="244" t="s">
        <v>4106</v>
      </c>
      <c r="I2532" s="244" t="s">
        <v>3047</v>
      </c>
      <c r="J2532" s="244" t="s">
        <v>7649</v>
      </c>
      <c r="K2532" s="244" t="s">
        <v>2958</v>
      </c>
    </row>
    <row r="2533" spans="1:11" s="244" customFormat="1" ht="104" x14ac:dyDescent="0.3">
      <c r="A2533" s="244" t="s">
        <v>2958</v>
      </c>
      <c r="B2533" s="244" t="s">
        <v>2962</v>
      </c>
      <c r="C2533" s="244" t="s">
        <v>946</v>
      </c>
      <c r="D2533" s="244" t="s">
        <v>8914</v>
      </c>
      <c r="E2533" s="244" t="s">
        <v>4106</v>
      </c>
      <c r="G2533" s="244" t="s">
        <v>4106</v>
      </c>
      <c r="I2533" s="244" t="s">
        <v>4714</v>
      </c>
      <c r="J2533" s="244" t="s">
        <v>8293</v>
      </c>
      <c r="K2533" s="244" t="s">
        <v>2958</v>
      </c>
    </row>
    <row r="2534" spans="1:11" s="244" customFormat="1" x14ac:dyDescent="0.3">
      <c r="A2534" s="244" t="s">
        <v>5696</v>
      </c>
      <c r="B2534" s="244" t="s">
        <v>1575</v>
      </c>
      <c r="C2534" s="244" t="s">
        <v>5734</v>
      </c>
      <c r="D2534" s="244" t="s">
        <v>2988</v>
      </c>
      <c r="E2534" s="244" t="s">
        <v>4106</v>
      </c>
      <c r="G2534" s="244" t="s">
        <v>4106</v>
      </c>
      <c r="I2534" s="244" t="s">
        <v>4106</v>
      </c>
      <c r="J2534" s="244" t="s">
        <v>8906</v>
      </c>
      <c r="K2534" s="244" t="s">
        <v>1571</v>
      </c>
    </row>
    <row r="2535" spans="1:11" s="244" customFormat="1" x14ac:dyDescent="0.3">
      <c r="A2535" s="244" t="s">
        <v>2964</v>
      </c>
      <c r="B2535" s="244" t="s">
        <v>2965</v>
      </c>
      <c r="C2535" s="244" t="s">
        <v>5732</v>
      </c>
      <c r="D2535" s="244" t="s">
        <v>5733</v>
      </c>
      <c r="E2535" s="244" t="s">
        <v>4106</v>
      </c>
      <c r="G2535" s="244" t="s">
        <v>4106</v>
      </c>
      <c r="I2535" s="244" t="s">
        <v>4106</v>
      </c>
      <c r="J2535" s="244" t="s">
        <v>8906</v>
      </c>
      <c r="K2535" s="244" t="s">
        <v>2964</v>
      </c>
    </row>
    <row r="2536" spans="1:11" s="244" customFormat="1" ht="26" x14ac:dyDescent="0.3">
      <c r="A2536" s="244" t="s">
        <v>2964</v>
      </c>
      <c r="B2536" s="244" t="s">
        <v>2965</v>
      </c>
      <c r="C2536" s="244" t="s">
        <v>5732</v>
      </c>
      <c r="D2536" s="244" t="s">
        <v>5733</v>
      </c>
      <c r="E2536" s="244" t="s">
        <v>2964</v>
      </c>
      <c r="F2536" s="244" t="s">
        <v>2138</v>
      </c>
      <c r="G2536" s="244" t="s">
        <v>4106</v>
      </c>
      <c r="I2536" s="244" t="s">
        <v>4106</v>
      </c>
      <c r="J2536" s="244" t="s">
        <v>8906</v>
      </c>
      <c r="K2536" s="244" t="s">
        <v>2964</v>
      </c>
    </row>
    <row r="2537" spans="1:11" s="244" customFormat="1" ht="65" x14ac:dyDescent="0.3">
      <c r="A2537" s="244" t="s">
        <v>2638</v>
      </c>
      <c r="B2537" s="244" t="s">
        <v>8921</v>
      </c>
      <c r="C2537" s="244" t="s">
        <v>5700</v>
      </c>
      <c r="D2537" s="244" t="s">
        <v>3089</v>
      </c>
      <c r="E2537" s="244" t="s">
        <v>4106</v>
      </c>
      <c r="G2537" s="244" t="s">
        <v>4106</v>
      </c>
      <c r="I2537" s="244" t="s">
        <v>4106</v>
      </c>
      <c r="J2537" s="244" t="s">
        <v>8906</v>
      </c>
      <c r="K2537" s="244" t="s">
        <v>2638</v>
      </c>
    </row>
    <row r="2538" spans="1:11" s="244" customFormat="1" ht="65" x14ac:dyDescent="0.3">
      <c r="A2538" s="244" t="s">
        <v>2638</v>
      </c>
      <c r="B2538" s="244" t="s">
        <v>8921</v>
      </c>
      <c r="C2538" s="244" t="s">
        <v>5725</v>
      </c>
      <c r="D2538" s="244" t="s">
        <v>3034</v>
      </c>
      <c r="E2538" s="244" t="s">
        <v>4106</v>
      </c>
      <c r="G2538" s="244" t="s">
        <v>4106</v>
      </c>
      <c r="I2538" s="244" t="s">
        <v>4106</v>
      </c>
      <c r="J2538" s="244" t="s">
        <v>8906</v>
      </c>
      <c r="K2538" s="244" t="s">
        <v>2636</v>
      </c>
    </row>
    <row r="2539" spans="1:11" s="244" customFormat="1" ht="65" x14ac:dyDescent="0.3">
      <c r="A2539" s="244" t="s">
        <v>2638</v>
      </c>
      <c r="B2539" s="244" t="s">
        <v>8921</v>
      </c>
      <c r="C2539" s="244" t="s">
        <v>5725</v>
      </c>
      <c r="D2539" s="244" t="s">
        <v>3034</v>
      </c>
      <c r="E2539" s="244" t="s">
        <v>4106</v>
      </c>
      <c r="G2539" s="244" t="s">
        <v>4106</v>
      </c>
      <c r="I2539" s="244" t="s">
        <v>4105</v>
      </c>
      <c r="J2539" s="244" t="s">
        <v>7402</v>
      </c>
      <c r="K2539" s="244" t="s">
        <v>2636</v>
      </c>
    </row>
    <row r="2540" spans="1:11" s="244" customFormat="1" ht="65" x14ac:dyDescent="0.3">
      <c r="A2540" s="244" t="s">
        <v>2638</v>
      </c>
      <c r="B2540" s="244" t="s">
        <v>8921</v>
      </c>
      <c r="C2540" s="244" t="s">
        <v>5725</v>
      </c>
      <c r="D2540" s="244" t="s">
        <v>3034</v>
      </c>
      <c r="E2540" s="244" t="s">
        <v>4106</v>
      </c>
      <c r="G2540" s="244" t="s">
        <v>4106</v>
      </c>
      <c r="I2540" s="244" t="s">
        <v>5700</v>
      </c>
      <c r="J2540" s="244" t="s">
        <v>7403</v>
      </c>
      <c r="K2540" s="244" t="s">
        <v>2636</v>
      </c>
    </row>
    <row r="2541" spans="1:11" s="244" customFormat="1" ht="65" x14ac:dyDescent="0.3">
      <c r="A2541" s="244" t="s">
        <v>2638</v>
      </c>
      <c r="B2541" s="244" t="s">
        <v>8921</v>
      </c>
      <c r="C2541" s="244" t="s">
        <v>5725</v>
      </c>
      <c r="D2541" s="244" t="s">
        <v>3034</v>
      </c>
      <c r="E2541" s="244" t="s">
        <v>4106</v>
      </c>
      <c r="G2541" s="244" t="s">
        <v>4106</v>
      </c>
      <c r="I2541" s="244" t="s">
        <v>2998</v>
      </c>
      <c r="J2541" s="244" t="s">
        <v>7404</v>
      </c>
      <c r="K2541" s="244" t="s">
        <v>2636</v>
      </c>
    </row>
    <row r="2542" spans="1:11" s="244" customFormat="1" ht="65" x14ac:dyDescent="0.3">
      <c r="A2542" s="244" t="s">
        <v>2638</v>
      </c>
      <c r="B2542" s="244" t="s">
        <v>8921</v>
      </c>
      <c r="C2542" s="244" t="s">
        <v>5725</v>
      </c>
      <c r="D2542" s="244" t="s">
        <v>3034</v>
      </c>
      <c r="E2542" s="244" t="s">
        <v>4106</v>
      </c>
      <c r="G2542" s="244" t="s">
        <v>4106</v>
      </c>
      <c r="I2542" s="244" t="s">
        <v>5707</v>
      </c>
      <c r="J2542" s="244" t="s">
        <v>7405</v>
      </c>
      <c r="K2542" s="244" t="s">
        <v>2636</v>
      </c>
    </row>
    <row r="2543" spans="1:11" s="244" customFormat="1" ht="65" x14ac:dyDescent="0.3">
      <c r="A2543" s="244" t="s">
        <v>2638</v>
      </c>
      <c r="B2543" s="244" t="s">
        <v>8921</v>
      </c>
      <c r="C2543" s="244" t="s">
        <v>5725</v>
      </c>
      <c r="D2543" s="244" t="s">
        <v>3034</v>
      </c>
      <c r="E2543" s="244" t="s">
        <v>4106</v>
      </c>
      <c r="G2543" s="244" t="s">
        <v>4106</v>
      </c>
      <c r="I2543" s="244" t="s">
        <v>5716</v>
      </c>
      <c r="J2543" s="244" t="s">
        <v>7406</v>
      </c>
      <c r="K2543" s="244" t="s">
        <v>2636</v>
      </c>
    </row>
    <row r="2544" spans="1:11" s="244" customFormat="1" ht="65" x14ac:dyDescent="0.3">
      <c r="A2544" s="244" t="s">
        <v>2638</v>
      </c>
      <c r="B2544" s="244" t="s">
        <v>8921</v>
      </c>
      <c r="C2544" s="244" t="s">
        <v>5725</v>
      </c>
      <c r="D2544" s="244" t="s">
        <v>3034</v>
      </c>
      <c r="E2544" s="244" t="s">
        <v>4106</v>
      </c>
      <c r="G2544" s="244" t="s">
        <v>4106</v>
      </c>
      <c r="I2544" s="244" t="s">
        <v>909</v>
      </c>
      <c r="J2544" s="244" t="s">
        <v>7407</v>
      </c>
      <c r="K2544" s="244" t="s">
        <v>2636</v>
      </c>
    </row>
    <row r="2545" spans="1:11" s="244" customFormat="1" ht="65" x14ac:dyDescent="0.3">
      <c r="A2545" s="244" t="s">
        <v>2638</v>
      </c>
      <c r="B2545" s="244" t="s">
        <v>8921</v>
      </c>
      <c r="C2545" s="244" t="s">
        <v>5725</v>
      </c>
      <c r="D2545" s="244" t="s">
        <v>3034</v>
      </c>
      <c r="E2545" s="244" t="s">
        <v>4106</v>
      </c>
      <c r="G2545" s="244" t="s">
        <v>4106</v>
      </c>
      <c r="I2545" s="244" t="s">
        <v>5725</v>
      </c>
      <c r="J2545" s="244" t="s">
        <v>7408</v>
      </c>
      <c r="K2545" s="244" t="s">
        <v>2636</v>
      </c>
    </row>
    <row r="2546" spans="1:11" s="244" customFormat="1" ht="65" x14ac:dyDescent="0.3">
      <c r="A2546" s="244" t="s">
        <v>2638</v>
      </c>
      <c r="B2546" s="244" t="s">
        <v>8921</v>
      </c>
      <c r="C2546" s="244" t="s">
        <v>5725</v>
      </c>
      <c r="D2546" s="244" t="s">
        <v>3034</v>
      </c>
      <c r="E2546" s="244" t="s">
        <v>4106</v>
      </c>
      <c r="G2546" s="244" t="s">
        <v>4106</v>
      </c>
      <c r="I2546" s="244" t="s">
        <v>5734</v>
      </c>
      <c r="J2546" s="244" t="s">
        <v>7409</v>
      </c>
      <c r="K2546" s="244" t="s">
        <v>2636</v>
      </c>
    </row>
    <row r="2547" spans="1:11" s="244" customFormat="1" ht="65" x14ac:dyDescent="0.3">
      <c r="A2547" s="244" t="s">
        <v>2638</v>
      </c>
      <c r="B2547" s="244" t="s">
        <v>8921</v>
      </c>
      <c r="C2547" s="244" t="s">
        <v>5725</v>
      </c>
      <c r="D2547" s="244" t="s">
        <v>3034</v>
      </c>
      <c r="E2547" s="244" t="s">
        <v>4106</v>
      </c>
      <c r="G2547" s="244" t="s">
        <v>4106</v>
      </c>
      <c r="I2547" s="244" t="s">
        <v>5741</v>
      </c>
      <c r="J2547" s="244" t="s">
        <v>7410</v>
      </c>
      <c r="K2547" s="244" t="s">
        <v>2636</v>
      </c>
    </row>
    <row r="2548" spans="1:11" s="244" customFormat="1" ht="65" x14ac:dyDescent="0.3">
      <c r="A2548" s="244" t="s">
        <v>2638</v>
      </c>
      <c r="B2548" s="244" t="s">
        <v>8921</v>
      </c>
      <c r="C2548" s="244" t="s">
        <v>5725</v>
      </c>
      <c r="D2548" s="244" t="s">
        <v>3034</v>
      </c>
      <c r="E2548" s="244" t="s">
        <v>4106</v>
      </c>
      <c r="G2548" s="244" t="s">
        <v>4106</v>
      </c>
      <c r="I2548" s="244" t="s">
        <v>5732</v>
      </c>
      <c r="J2548" s="244" t="s">
        <v>7532</v>
      </c>
      <c r="K2548" s="244" t="s">
        <v>2636</v>
      </c>
    </row>
    <row r="2549" spans="1:11" s="244" customFormat="1" ht="65" x14ac:dyDescent="0.3">
      <c r="A2549" s="244" t="s">
        <v>2638</v>
      </c>
      <c r="B2549" s="244" t="s">
        <v>8921</v>
      </c>
      <c r="C2549" s="244" t="s">
        <v>5725</v>
      </c>
      <c r="D2549" s="244" t="s">
        <v>3034</v>
      </c>
      <c r="E2549" s="244" t="s">
        <v>4106</v>
      </c>
      <c r="G2549" s="244" t="s">
        <v>4106</v>
      </c>
      <c r="I2549" s="244" t="s">
        <v>5689</v>
      </c>
      <c r="J2549" s="244" t="s">
        <v>8138</v>
      </c>
      <c r="K2549" s="244" t="s">
        <v>2636</v>
      </c>
    </row>
    <row r="2550" spans="1:11" s="244" customFormat="1" ht="65" x14ac:dyDescent="0.3">
      <c r="A2550" s="244" t="s">
        <v>2638</v>
      </c>
      <c r="B2550" s="244" t="s">
        <v>8921</v>
      </c>
      <c r="C2550" s="244" t="s">
        <v>5725</v>
      </c>
      <c r="D2550" s="244" t="s">
        <v>3034</v>
      </c>
      <c r="E2550" s="244" t="s">
        <v>4106</v>
      </c>
      <c r="G2550" s="244" t="s">
        <v>4106</v>
      </c>
      <c r="I2550" s="244" t="s">
        <v>881</v>
      </c>
      <c r="J2550" s="244" t="s">
        <v>8093</v>
      </c>
      <c r="K2550" s="244" t="s">
        <v>2636</v>
      </c>
    </row>
    <row r="2551" spans="1:11" s="244" customFormat="1" ht="65" x14ac:dyDescent="0.3">
      <c r="A2551" s="244" t="s">
        <v>2638</v>
      </c>
      <c r="B2551" s="244" t="s">
        <v>8921</v>
      </c>
      <c r="C2551" s="244" t="s">
        <v>5734</v>
      </c>
      <c r="D2551" s="244" t="s">
        <v>2988</v>
      </c>
      <c r="E2551" s="244" t="s">
        <v>4106</v>
      </c>
      <c r="G2551" s="244" t="s">
        <v>4106</v>
      </c>
      <c r="I2551" s="244" t="s">
        <v>4106</v>
      </c>
      <c r="J2551" s="244" t="s">
        <v>8906</v>
      </c>
      <c r="K2551" s="244" t="s">
        <v>2641</v>
      </c>
    </row>
    <row r="2552" spans="1:11" s="244" customFormat="1" ht="65" x14ac:dyDescent="0.3">
      <c r="A2552" s="244" t="s">
        <v>2638</v>
      </c>
      <c r="B2552" s="244" t="s">
        <v>8921</v>
      </c>
      <c r="C2552" s="244" t="s">
        <v>5918</v>
      </c>
      <c r="D2552" s="244" t="s">
        <v>7541</v>
      </c>
      <c r="E2552" s="244" t="s">
        <v>4106</v>
      </c>
      <c r="G2552" s="244" t="s">
        <v>4106</v>
      </c>
      <c r="I2552" s="244" t="s">
        <v>4106</v>
      </c>
      <c r="J2552" s="244" t="s">
        <v>8906</v>
      </c>
      <c r="K2552" s="244" t="s">
        <v>1693</v>
      </c>
    </row>
    <row r="2553" spans="1:11" s="244" customFormat="1" x14ac:dyDescent="0.3">
      <c r="A2553" s="244" t="s">
        <v>2968</v>
      </c>
      <c r="B2553" s="244" t="s">
        <v>2969</v>
      </c>
      <c r="C2553" s="244" t="s">
        <v>2998</v>
      </c>
      <c r="D2553" s="244" t="s">
        <v>803</v>
      </c>
      <c r="E2553" s="244" t="s">
        <v>4106</v>
      </c>
      <c r="G2553" s="244" t="s">
        <v>4106</v>
      </c>
      <c r="I2553" s="244" t="s">
        <v>4106</v>
      </c>
      <c r="J2553" s="244" t="s">
        <v>8922</v>
      </c>
      <c r="K2553" s="244" t="s">
        <v>2968</v>
      </c>
    </row>
    <row r="2554" spans="1:11" s="244" customFormat="1" x14ac:dyDescent="0.3">
      <c r="A2554" s="244" t="s">
        <v>2968</v>
      </c>
      <c r="B2554" s="244" t="s">
        <v>2969</v>
      </c>
      <c r="C2554" s="244" t="s">
        <v>2998</v>
      </c>
      <c r="D2554" s="244" t="s">
        <v>803</v>
      </c>
      <c r="E2554" s="244" t="s">
        <v>4106</v>
      </c>
      <c r="G2554" s="244" t="s">
        <v>4106</v>
      </c>
      <c r="I2554" s="244" t="s">
        <v>881</v>
      </c>
      <c r="J2554" s="244" t="s">
        <v>5320</v>
      </c>
      <c r="K2554" s="244" t="s">
        <v>2968</v>
      </c>
    </row>
    <row r="2555" spans="1:11" s="244" customFormat="1" x14ac:dyDescent="0.3">
      <c r="A2555" s="244" t="s">
        <v>2968</v>
      </c>
      <c r="B2555" s="244" t="s">
        <v>2969</v>
      </c>
      <c r="C2555" s="244" t="s">
        <v>2998</v>
      </c>
      <c r="D2555" s="244" t="s">
        <v>803</v>
      </c>
      <c r="E2555" s="244" t="s">
        <v>4106</v>
      </c>
      <c r="G2555" s="244" t="s">
        <v>4106</v>
      </c>
      <c r="I2555" s="244" t="s">
        <v>2958</v>
      </c>
      <c r="J2555" s="244" t="s">
        <v>62</v>
      </c>
      <c r="K2555" s="244" t="s">
        <v>2968</v>
      </c>
    </row>
    <row r="2556" spans="1:11" s="244" customFormat="1" x14ac:dyDescent="0.3">
      <c r="A2556" s="244" t="s">
        <v>2968</v>
      </c>
      <c r="B2556" s="244" t="s">
        <v>2969</v>
      </c>
      <c r="C2556" s="244" t="s">
        <v>2998</v>
      </c>
      <c r="D2556" s="244" t="s">
        <v>803</v>
      </c>
      <c r="E2556" s="244" t="s">
        <v>4106</v>
      </c>
      <c r="G2556" s="244" t="s">
        <v>4106</v>
      </c>
      <c r="I2556" s="244" t="s">
        <v>4108</v>
      </c>
      <c r="J2556" s="244" t="s">
        <v>5321</v>
      </c>
      <c r="K2556" s="244" t="s">
        <v>2968</v>
      </c>
    </row>
    <row r="2557" spans="1:11" s="244" customFormat="1" x14ac:dyDescent="0.3">
      <c r="A2557" s="244" t="s">
        <v>2968</v>
      </c>
      <c r="B2557" s="244" t="s">
        <v>2969</v>
      </c>
      <c r="C2557" s="244" t="s">
        <v>2998</v>
      </c>
      <c r="D2557" s="244" t="s">
        <v>803</v>
      </c>
      <c r="E2557" s="244" t="s">
        <v>4106</v>
      </c>
      <c r="G2557" s="244" t="s">
        <v>4106</v>
      </c>
      <c r="I2557" s="244" t="s">
        <v>799</v>
      </c>
      <c r="J2557" s="244" t="s">
        <v>61</v>
      </c>
      <c r="K2557" s="244" t="s">
        <v>2968</v>
      </c>
    </row>
    <row r="2558" spans="1:11" s="244" customFormat="1" x14ac:dyDescent="0.3">
      <c r="A2558" s="244" t="s">
        <v>2968</v>
      </c>
      <c r="B2558" s="244" t="s">
        <v>2969</v>
      </c>
      <c r="C2558" s="244" t="s">
        <v>2998</v>
      </c>
      <c r="D2558" s="244" t="s">
        <v>803</v>
      </c>
      <c r="E2558" s="244" t="s">
        <v>4106</v>
      </c>
      <c r="G2558" s="244" t="s">
        <v>4106</v>
      </c>
      <c r="I2558" s="244" t="s">
        <v>869</v>
      </c>
      <c r="J2558" s="244" t="s">
        <v>63</v>
      </c>
      <c r="K2558" s="244" t="s">
        <v>2968</v>
      </c>
    </row>
    <row r="2559" spans="1:11" s="244" customFormat="1" x14ac:dyDescent="0.3">
      <c r="A2559" s="244" t="s">
        <v>2968</v>
      </c>
      <c r="B2559" s="244" t="s">
        <v>2969</v>
      </c>
      <c r="C2559" s="244" t="s">
        <v>2998</v>
      </c>
      <c r="D2559" s="244" t="s">
        <v>803</v>
      </c>
      <c r="E2559" s="244" t="s">
        <v>4106</v>
      </c>
      <c r="G2559" s="244" t="s">
        <v>4106</v>
      </c>
      <c r="I2559" s="244" t="s">
        <v>5354</v>
      </c>
      <c r="J2559" s="244" t="s">
        <v>64</v>
      </c>
      <c r="K2559" s="244" t="s">
        <v>2968</v>
      </c>
    </row>
    <row r="2560" spans="1:11" s="244" customFormat="1" x14ac:dyDescent="0.3">
      <c r="A2560" s="244" t="s">
        <v>2968</v>
      </c>
      <c r="B2560" s="244" t="s">
        <v>2969</v>
      </c>
      <c r="C2560" s="244" t="s">
        <v>2998</v>
      </c>
      <c r="D2560" s="244" t="s">
        <v>803</v>
      </c>
      <c r="E2560" s="244" t="s">
        <v>4106</v>
      </c>
      <c r="G2560" s="244" t="s">
        <v>4106</v>
      </c>
      <c r="I2560" s="244" t="s">
        <v>5070</v>
      </c>
      <c r="J2560" s="244" t="s">
        <v>5326</v>
      </c>
      <c r="K2560" s="244" t="s">
        <v>2968</v>
      </c>
    </row>
    <row r="2561" spans="1:11" s="244" customFormat="1" x14ac:dyDescent="0.3">
      <c r="A2561" s="244" t="s">
        <v>2968</v>
      </c>
      <c r="B2561" s="244" t="s">
        <v>2969</v>
      </c>
      <c r="C2561" s="244" t="s">
        <v>2998</v>
      </c>
      <c r="D2561" s="244" t="s">
        <v>803</v>
      </c>
      <c r="E2561" s="244" t="s">
        <v>4106</v>
      </c>
      <c r="G2561" s="244" t="s">
        <v>4106</v>
      </c>
      <c r="I2561" s="244" t="s">
        <v>939</v>
      </c>
      <c r="J2561" s="244" t="s">
        <v>5322</v>
      </c>
      <c r="K2561" s="244" t="s">
        <v>2968</v>
      </c>
    </row>
    <row r="2562" spans="1:11" s="244" customFormat="1" x14ac:dyDescent="0.3">
      <c r="A2562" s="244" t="s">
        <v>2968</v>
      </c>
      <c r="B2562" s="244" t="s">
        <v>2969</v>
      </c>
      <c r="C2562" s="244" t="s">
        <v>2998</v>
      </c>
      <c r="D2562" s="244" t="s">
        <v>803</v>
      </c>
      <c r="E2562" s="244" t="s">
        <v>4106</v>
      </c>
      <c r="G2562" s="244" t="s">
        <v>4106</v>
      </c>
      <c r="I2562" s="244" t="s">
        <v>946</v>
      </c>
      <c r="J2562" s="244" t="s">
        <v>5323</v>
      </c>
      <c r="K2562" s="244" t="s">
        <v>2968</v>
      </c>
    </row>
    <row r="2563" spans="1:11" s="244" customFormat="1" x14ac:dyDescent="0.3">
      <c r="A2563" s="244" t="s">
        <v>2968</v>
      </c>
      <c r="B2563" s="244" t="s">
        <v>2969</v>
      </c>
      <c r="C2563" s="244" t="s">
        <v>2998</v>
      </c>
      <c r="D2563" s="244" t="s">
        <v>803</v>
      </c>
      <c r="E2563" s="244" t="s">
        <v>4106</v>
      </c>
      <c r="G2563" s="244" t="s">
        <v>4106</v>
      </c>
      <c r="I2563" s="244" t="s">
        <v>847</v>
      </c>
      <c r="J2563" s="244" t="s">
        <v>5324</v>
      </c>
      <c r="K2563" s="244" t="s">
        <v>2968</v>
      </c>
    </row>
    <row r="2564" spans="1:11" s="244" customFormat="1" x14ac:dyDescent="0.3">
      <c r="A2564" s="244" t="s">
        <v>2968</v>
      </c>
      <c r="B2564" s="244" t="s">
        <v>2969</v>
      </c>
      <c r="C2564" s="244" t="s">
        <v>2998</v>
      </c>
      <c r="D2564" s="244" t="s">
        <v>803</v>
      </c>
      <c r="E2564" s="244" t="s">
        <v>4106</v>
      </c>
      <c r="G2564" s="244" t="s">
        <v>4106</v>
      </c>
      <c r="I2564" s="244" t="s">
        <v>1878</v>
      </c>
      <c r="J2564" s="244" t="s">
        <v>65</v>
      </c>
      <c r="K2564" s="244" t="s">
        <v>2968</v>
      </c>
    </row>
    <row r="2565" spans="1:11" s="244" customFormat="1" x14ac:dyDescent="0.3">
      <c r="A2565" s="244" t="s">
        <v>2968</v>
      </c>
      <c r="B2565" s="244" t="s">
        <v>2969</v>
      </c>
      <c r="C2565" s="244" t="s">
        <v>2998</v>
      </c>
      <c r="D2565" s="244" t="s">
        <v>803</v>
      </c>
      <c r="E2565" s="244" t="s">
        <v>4106</v>
      </c>
      <c r="G2565" s="244" t="s">
        <v>4106</v>
      </c>
      <c r="I2565" s="244" t="s">
        <v>5379</v>
      </c>
      <c r="J2565" s="244" t="s">
        <v>66</v>
      </c>
      <c r="K2565" s="244" t="s">
        <v>2968</v>
      </c>
    </row>
    <row r="2566" spans="1:11" s="244" customFormat="1" x14ac:dyDescent="0.3">
      <c r="A2566" s="244" t="s">
        <v>2968</v>
      </c>
      <c r="B2566" s="244" t="s">
        <v>2969</v>
      </c>
      <c r="C2566" s="244" t="s">
        <v>2998</v>
      </c>
      <c r="D2566" s="244" t="s">
        <v>803</v>
      </c>
      <c r="E2566" s="244" t="s">
        <v>4106</v>
      </c>
      <c r="G2566" s="244" t="s">
        <v>4106</v>
      </c>
      <c r="I2566" s="244" t="s">
        <v>6103</v>
      </c>
      <c r="J2566" s="244" t="s">
        <v>67</v>
      </c>
      <c r="K2566" s="244" t="s">
        <v>2968</v>
      </c>
    </row>
    <row r="2567" spans="1:11" s="244" customFormat="1" x14ac:dyDescent="0.3">
      <c r="A2567" s="244" t="s">
        <v>2968</v>
      </c>
      <c r="B2567" s="244" t="s">
        <v>2969</v>
      </c>
      <c r="C2567" s="244" t="s">
        <v>2998</v>
      </c>
      <c r="D2567" s="244" t="s">
        <v>803</v>
      </c>
      <c r="E2567" s="244" t="s">
        <v>4106</v>
      </c>
      <c r="G2567" s="244" t="s">
        <v>4106</v>
      </c>
      <c r="I2567" s="244" t="s">
        <v>6311</v>
      </c>
      <c r="J2567" s="244" t="s">
        <v>68</v>
      </c>
      <c r="K2567" s="244" t="s">
        <v>2968</v>
      </c>
    </row>
    <row r="2568" spans="1:11" s="244" customFormat="1" x14ac:dyDescent="0.3">
      <c r="A2568" s="244" t="s">
        <v>258</v>
      </c>
      <c r="B2568" s="244" t="s">
        <v>254</v>
      </c>
      <c r="C2568" s="244" t="s">
        <v>5700</v>
      </c>
      <c r="D2568" s="244" t="s">
        <v>3089</v>
      </c>
      <c r="E2568" s="244" t="s">
        <v>4106</v>
      </c>
      <c r="G2568" s="244" t="s">
        <v>4106</v>
      </c>
      <c r="I2568" s="244" t="s">
        <v>4106</v>
      </c>
      <c r="J2568" s="244" t="s">
        <v>8906</v>
      </c>
      <c r="K2568" s="244" t="s">
        <v>258</v>
      </c>
    </row>
    <row r="2569" spans="1:11" s="244" customFormat="1" x14ac:dyDescent="0.3">
      <c r="A2569" s="244" t="s">
        <v>258</v>
      </c>
      <c r="B2569" s="244" t="s">
        <v>254</v>
      </c>
      <c r="C2569" s="244" t="s">
        <v>5725</v>
      </c>
      <c r="D2569" s="244" t="s">
        <v>3034</v>
      </c>
      <c r="E2569" s="244" t="s">
        <v>4106</v>
      </c>
      <c r="G2569" s="244" t="s">
        <v>4106</v>
      </c>
      <c r="I2569" s="244" t="s">
        <v>4106</v>
      </c>
      <c r="J2569" s="244" t="s">
        <v>8906</v>
      </c>
      <c r="K2569" s="244" t="s">
        <v>253</v>
      </c>
    </row>
    <row r="2570" spans="1:11" s="244" customFormat="1" x14ac:dyDescent="0.3">
      <c r="A2570" s="244" t="s">
        <v>258</v>
      </c>
      <c r="B2570" s="244" t="s">
        <v>254</v>
      </c>
      <c r="C2570" s="244" t="s">
        <v>5725</v>
      </c>
      <c r="D2570" s="244" t="s">
        <v>3034</v>
      </c>
      <c r="E2570" s="244" t="s">
        <v>4106</v>
      </c>
      <c r="G2570" s="244" t="s">
        <v>4106</v>
      </c>
      <c r="I2570" s="244" t="s">
        <v>4105</v>
      </c>
      <c r="J2570" s="244" t="s">
        <v>8294</v>
      </c>
      <c r="K2570" s="244" t="s">
        <v>253</v>
      </c>
    </row>
    <row r="2571" spans="1:11" s="244" customFormat="1" x14ac:dyDescent="0.3">
      <c r="A2571" s="244" t="s">
        <v>258</v>
      </c>
      <c r="B2571" s="244" t="s">
        <v>254</v>
      </c>
      <c r="C2571" s="244" t="s">
        <v>5725</v>
      </c>
      <c r="D2571" s="244" t="s">
        <v>3034</v>
      </c>
      <c r="E2571" s="244" t="s">
        <v>4106</v>
      </c>
      <c r="G2571" s="244" t="s">
        <v>4106</v>
      </c>
      <c r="I2571" s="244" t="s">
        <v>5700</v>
      </c>
      <c r="J2571" s="244" t="s">
        <v>8295</v>
      </c>
      <c r="K2571" s="244" t="s">
        <v>253</v>
      </c>
    </row>
    <row r="2572" spans="1:11" s="244" customFormat="1" x14ac:dyDescent="0.3">
      <c r="A2572" s="244" t="s">
        <v>258</v>
      </c>
      <c r="B2572" s="244" t="s">
        <v>254</v>
      </c>
      <c r="C2572" s="244" t="s">
        <v>5734</v>
      </c>
      <c r="D2572" s="244" t="s">
        <v>2988</v>
      </c>
      <c r="E2572" s="244" t="s">
        <v>4106</v>
      </c>
      <c r="G2572" s="244" t="s">
        <v>4106</v>
      </c>
      <c r="I2572" s="244" t="s">
        <v>4106</v>
      </c>
      <c r="J2572" s="244" t="s">
        <v>8906</v>
      </c>
      <c r="K2572" s="244" t="s">
        <v>262</v>
      </c>
    </row>
    <row r="2573" spans="1:11" s="244" customFormat="1" x14ac:dyDescent="0.3">
      <c r="A2573" s="244" t="s">
        <v>258</v>
      </c>
      <c r="B2573" s="244" t="s">
        <v>254</v>
      </c>
      <c r="C2573" s="244" t="s">
        <v>5734</v>
      </c>
      <c r="D2573" s="244" t="s">
        <v>2988</v>
      </c>
      <c r="E2573" s="244" t="s">
        <v>4106</v>
      </c>
      <c r="G2573" s="244" t="s">
        <v>2970</v>
      </c>
      <c r="H2573" s="244" t="s">
        <v>3001</v>
      </c>
      <c r="I2573" s="244" t="s">
        <v>4106</v>
      </c>
      <c r="J2573" s="244" t="s">
        <v>8906</v>
      </c>
      <c r="K2573" s="244" t="s">
        <v>260</v>
      </c>
    </row>
    <row r="2574" spans="1:11" s="244" customFormat="1" x14ac:dyDescent="0.3">
      <c r="A2574" s="244" t="s">
        <v>268</v>
      </c>
      <c r="B2574" s="244" t="s">
        <v>265</v>
      </c>
      <c r="C2574" s="244" t="s">
        <v>5700</v>
      </c>
      <c r="D2574" s="244" t="s">
        <v>3089</v>
      </c>
      <c r="E2574" s="244" t="s">
        <v>4106</v>
      </c>
      <c r="G2574" s="244" t="s">
        <v>4106</v>
      </c>
      <c r="I2574" s="244" t="s">
        <v>4106</v>
      </c>
      <c r="J2574" s="244" t="s">
        <v>8922</v>
      </c>
      <c r="K2574" s="244" t="s">
        <v>268</v>
      </c>
    </row>
    <row r="2575" spans="1:11" s="244" customFormat="1" x14ac:dyDescent="0.3">
      <c r="A2575" s="244" t="s">
        <v>268</v>
      </c>
      <c r="B2575" s="244" t="s">
        <v>265</v>
      </c>
      <c r="C2575" s="244" t="s">
        <v>5700</v>
      </c>
      <c r="D2575" s="244" t="s">
        <v>3089</v>
      </c>
      <c r="E2575" s="244" t="s">
        <v>4106</v>
      </c>
      <c r="G2575" s="244" t="s">
        <v>4106</v>
      </c>
      <c r="I2575" s="244" t="s">
        <v>4105</v>
      </c>
      <c r="J2575" s="244" t="s">
        <v>6774</v>
      </c>
      <c r="K2575" s="244" t="s">
        <v>268</v>
      </c>
    </row>
    <row r="2576" spans="1:11" s="244" customFormat="1" x14ac:dyDescent="0.3">
      <c r="A2576" s="244" t="s">
        <v>268</v>
      </c>
      <c r="B2576" s="244" t="s">
        <v>265</v>
      </c>
      <c r="C2576" s="244" t="s">
        <v>5700</v>
      </c>
      <c r="D2576" s="244" t="s">
        <v>3089</v>
      </c>
      <c r="E2576" s="244" t="s">
        <v>4106</v>
      </c>
      <c r="G2576" s="244" t="s">
        <v>4106</v>
      </c>
      <c r="I2576" s="244" t="s">
        <v>5700</v>
      </c>
      <c r="J2576" s="244" t="s">
        <v>6775</v>
      </c>
      <c r="K2576" s="244" t="s">
        <v>268</v>
      </c>
    </row>
    <row r="2577" spans="1:11" s="244" customFormat="1" x14ac:dyDescent="0.3">
      <c r="A2577" s="244" t="s">
        <v>268</v>
      </c>
      <c r="B2577" s="244" t="s">
        <v>265</v>
      </c>
      <c r="C2577" s="244" t="s">
        <v>5700</v>
      </c>
      <c r="D2577" s="244" t="s">
        <v>3089</v>
      </c>
      <c r="E2577" s="244" t="s">
        <v>4106</v>
      </c>
      <c r="G2577" s="244" t="s">
        <v>4106</v>
      </c>
      <c r="I2577" s="244" t="s">
        <v>2998</v>
      </c>
      <c r="J2577" s="244" t="s">
        <v>6776</v>
      </c>
      <c r="K2577" s="244" t="s">
        <v>268</v>
      </c>
    </row>
    <row r="2578" spans="1:11" s="244" customFormat="1" x14ac:dyDescent="0.3">
      <c r="A2578" s="244" t="s">
        <v>268</v>
      </c>
      <c r="B2578" s="244" t="s">
        <v>265</v>
      </c>
      <c r="C2578" s="244" t="s">
        <v>5700</v>
      </c>
      <c r="D2578" s="244" t="s">
        <v>3089</v>
      </c>
      <c r="E2578" s="244" t="s">
        <v>4106</v>
      </c>
      <c r="G2578" s="244" t="s">
        <v>4106</v>
      </c>
      <c r="I2578" s="244" t="s">
        <v>5707</v>
      </c>
      <c r="J2578" s="244" t="s">
        <v>6777</v>
      </c>
      <c r="K2578" s="244" t="s">
        <v>268</v>
      </c>
    </row>
    <row r="2579" spans="1:11" s="244" customFormat="1" x14ac:dyDescent="0.3">
      <c r="A2579" s="244" t="s">
        <v>268</v>
      </c>
      <c r="B2579" s="244" t="s">
        <v>265</v>
      </c>
      <c r="C2579" s="244" t="s">
        <v>5700</v>
      </c>
      <c r="D2579" s="244" t="s">
        <v>3089</v>
      </c>
      <c r="E2579" s="244" t="s">
        <v>4106</v>
      </c>
      <c r="G2579" s="244" t="s">
        <v>4106</v>
      </c>
      <c r="I2579" s="244" t="s">
        <v>5716</v>
      </c>
      <c r="J2579" s="244" t="s">
        <v>6778</v>
      </c>
      <c r="K2579" s="244" t="s">
        <v>268</v>
      </c>
    </row>
    <row r="2580" spans="1:11" s="244" customFormat="1" ht="26" x14ac:dyDescent="0.3">
      <c r="A2580" s="244" t="s">
        <v>268</v>
      </c>
      <c r="B2580" s="244" t="s">
        <v>265</v>
      </c>
      <c r="C2580" s="244" t="s">
        <v>5700</v>
      </c>
      <c r="D2580" s="244" t="s">
        <v>3089</v>
      </c>
      <c r="E2580" s="244" t="s">
        <v>4106</v>
      </c>
      <c r="G2580" s="244" t="s">
        <v>4106</v>
      </c>
      <c r="I2580" s="244" t="s">
        <v>909</v>
      </c>
      <c r="J2580" s="244" t="s">
        <v>8140</v>
      </c>
      <c r="K2580" s="244" t="s">
        <v>268</v>
      </c>
    </row>
    <row r="2581" spans="1:11" s="244" customFormat="1" x14ac:dyDescent="0.3">
      <c r="A2581" s="244" t="s">
        <v>268</v>
      </c>
      <c r="B2581" s="244" t="s">
        <v>265</v>
      </c>
      <c r="C2581" s="244" t="s">
        <v>5700</v>
      </c>
      <c r="D2581" s="244" t="s">
        <v>3089</v>
      </c>
      <c r="E2581" s="244" t="s">
        <v>4106</v>
      </c>
      <c r="G2581" s="244" t="s">
        <v>4106</v>
      </c>
      <c r="I2581" s="244" t="s">
        <v>5725</v>
      </c>
      <c r="J2581" s="244" t="s">
        <v>8093</v>
      </c>
      <c r="K2581" s="244" t="s">
        <v>268</v>
      </c>
    </row>
    <row r="2582" spans="1:11" s="244" customFormat="1" x14ac:dyDescent="0.3">
      <c r="A2582" s="244" t="s">
        <v>268</v>
      </c>
      <c r="B2582" s="244" t="s">
        <v>265</v>
      </c>
      <c r="C2582" s="244" t="s">
        <v>5725</v>
      </c>
      <c r="D2582" s="244" t="s">
        <v>3034</v>
      </c>
      <c r="E2582" s="244" t="s">
        <v>4106</v>
      </c>
      <c r="G2582" s="244" t="s">
        <v>4106</v>
      </c>
      <c r="I2582" s="244" t="s">
        <v>4106</v>
      </c>
      <c r="J2582" s="244" t="s">
        <v>8922</v>
      </c>
      <c r="K2582" s="244" t="s">
        <v>264</v>
      </c>
    </row>
    <row r="2583" spans="1:11" s="244" customFormat="1" x14ac:dyDescent="0.3">
      <c r="A2583" s="244" t="s">
        <v>268</v>
      </c>
      <c r="B2583" s="244" t="s">
        <v>265</v>
      </c>
      <c r="C2583" s="244" t="s">
        <v>5725</v>
      </c>
      <c r="D2583" s="244" t="s">
        <v>3034</v>
      </c>
      <c r="E2583" s="244" t="s">
        <v>4106</v>
      </c>
      <c r="G2583" s="244" t="s">
        <v>4106</v>
      </c>
      <c r="I2583" s="244" t="s">
        <v>4105</v>
      </c>
      <c r="J2583" s="244" t="s">
        <v>6774</v>
      </c>
      <c r="K2583" s="244" t="s">
        <v>264</v>
      </c>
    </row>
    <row r="2584" spans="1:11" s="244" customFormat="1" x14ac:dyDescent="0.3">
      <c r="A2584" s="244" t="s">
        <v>268</v>
      </c>
      <c r="B2584" s="244" t="s">
        <v>265</v>
      </c>
      <c r="C2584" s="244" t="s">
        <v>5725</v>
      </c>
      <c r="D2584" s="244" t="s">
        <v>3034</v>
      </c>
      <c r="E2584" s="244" t="s">
        <v>4106</v>
      </c>
      <c r="G2584" s="244" t="s">
        <v>4106</v>
      </c>
      <c r="I2584" s="244" t="s">
        <v>5700</v>
      </c>
      <c r="J2584" s="244" t="s">
        <v>6775</v>
      </c>
      <c r="K2584" s="244" t="s">
        <v>264</v>
      </c>
    </row>
    <row r="2585" spans="1:11" s="244" customFormat="1" x14ac:dyDescent="0.3">
      <c r="A2585" s="244" t="s">
        <v>268</v>
      </c>
      <c r="B2585" s="244" t="s">
        <v>265</v>
      </c>
      <c r="C2585" s="244" t="s">
        <v>5725</v>
      </c>
      <c r="D2585" s="244" t="s">
        <v>3034</v>
      </c>
      <c r="E2585" s="244" t="s">
        <v>4106</v>
      </c>
      <c r="G2585" s="244" t="s">
        <v>4106</v>
      </c>
      <c r="I2585" s="244" t="s">
        <v>2998</v>
      </c>
      <c r="J2585" s="244" t="s">
        <v>6776</v>
      </c>
      <c r="K2585" s="244" t="s">
        <v>264</v>
      </c>
    </row>
    <row r="2586" spans="1:11" s="244" customFormat="1" x14ac:dyDescent="0.3">
      <c r="A2586" s="244" t="s">
        <v>268</v>
      </c>
      <c r="B2586" s="244" t="s">
        <v>265</v>
      </c>
      <c r="C2586" s="244" t="s">
        <v>5725</v>
      </c>
      <c r="D2586" s="244" t="s">
        <v>3034</v>
      </c>
      <c r="E2586" s="244" t="s">
        <v>4106</v>
      </c>
      <c r="G2586" s="244" t="s">
        <v>4106</v>
      </c>
      <c r="I2586" s="244" t="s">
        <v>5707</v>
      </c>
      <c r="J2586" s="244" t="s">
        <v>6777</v>
      </c>
      <c r="K2586" s="244" t="s">
        <v>264</v>
      </c>
    </row>
    <row r="2587" spans="1:11" s="244" customFormat="1" x14ac:dyDescent="0.3">
      <c r="A2587" s="244" t="s">
        <v>268</v>
      </c>
      <c r="B2587" s="244" t="s">
        <v>265</v>
      </c>
      <c r="C2587" s="244" t="s">
        <v>5725</v>
      </c>
      <c r="D2587" s="244" t="s">
        <v>3034</v>
      </c>
      <c r="E2587" s="244" t="s">
        <v>4106</v>
      </c>
      <c r="G2587" s="244" t="s">
        <v>4106</v>
      </c>
      <c r="I2587" s="244" t="s">
        <v>5716</v>
      </c>
      <c r="J2587" s="244" t="s">
        <v>6778</v>
      </c>
      <c r="K2587" s="244" t="s">
        <v>264</v>
      </c>
    </row>
    <row r="2588" spans="1:11" s="244" customFormat="1" ht="26" x14ac:dyDescent="0.3">
      <c r="A2588" s="244" t="s">
        <v>268</v>
      </c>
      <c r="B2588" s="244" t="s">
        <v>265</v>
      </c>
      <c r="C2588" s="244" t="s">
        <v>5725</v>
      </c>
      <c r="D2588" s="244" t="s">
        <v>3034</v>
      </c>
      <c r="E2588" s="244" t="s">
        <v>4106</v>
      </c>
      <c r="G2588" s="244" t="s">
        <v>4106</v>
      </c>
      <c r="I2588" s="244" t="s">
        <v>909</v>
      </c>
      <c r="J2588" s="244" t="s">
        <v>8140</v>
      </c>
      <c r="K2588" s="244" t="s">
        <v>264</v>
      </c>
    </row>
    <row r="2589" spans="1:11" s="244" customFormat="1" x14ac:dyDescent="0.3">
      <c r="A2589" s="244" t="s">
        <v>268</v>
      </c>
      <c r="B2589" s="244" t="s">
        <v>265</v>
      </c>
      <c r="C2589" s="244" t="s">
        <v>5725</v>
      </c>
      <c r="D2589" s="244" t="s">
        <v>3034</v>
      </c>
      <c r="E2589" s="244" t="s">
        <v>4106</v>
      </c>
      <c r="G2589" s="244" t="s">
        <v>4106</v>
      </c>
      <c r="I2589" s="244" t="s">
        <v>5725</v>
      </c>
      <c r="J2589" s="244" t="s">
        <v>8093</v>
      </c>
      <c r="K2589" s="244" t="s">
        <v>264</v>
      </c>
    </row>
    <row r="2590" spans="1:11" s="244" customFormat="1" x14ac:dyDescent="0.3">
      <c r="A2590" s="244" t="s">
        <v>268</v>
      </c>
      <c r="B2590" s="244" t="s">
        <v>265</v>
      </c>
      <c r="C2590" s="244" t="s">
        <v>5725</v>
      </c>
      <c r="D2590" s="244" t="s">
        <v>3034</v>
      </c>
      <c r="E2590" s="244" t="s">
        <v>4106</v>
      </c>
      <c r="G2590" s="244" t="s">
        <v>4106</v>
      </c>
      <c r="I2590" s="244" t="s">
        <v>5734</v>
      </c>
      <c r="J2590" s="244" t="s">
        <v>8296</v>
      </c>
      <c r="K2590" s="244" t="s">
        <v>264</v>
      </c>
    </row>
    <row r="2591" spans="1:11" s="244" customFormat="1" x14ac:dyDescent="0.3">
      <c r="A2591" s="244" t="s">
        <v>268</v>
      </c>
      <c r="B2591" s="244" t="s">
        <v>265</v>
      </c>
      <c r="C2591" s="244" t="s">
        <v>5734</v>
      </c>
      <c r="D2591" s="244" t="s">
        <v>2988</v>
      </c>
      <c r="E2591" s="244" t="s">
        <v>4106</v>
      </c>
      <c r="G2591" s="244" t="s">
        <v>4106</v>
      </c>
      <c r="I2591" s="244" t="s">
        <v>4106</v>
      </c>
      <c r="J2591" s="244" t="s">
        <v>8922</v>
      </c>
      <c r="K2591" s="244" t="s">
        <v>270</v>
      </c>
    </row>
    <row r="2592" spans="1:11" s="244" customFormat="1" x14ac:dyDescent="0.3">
      <c r="A2592" s="244" t="s">
        <v>268</v>
      </c>
      <c r="B2592" s="244" t="s">
        <v>265</v>
      </c>
      <c r="C2592" s="244" t="s">
        <v>5734</v>
      </c>
      <c r="D2592" s="244" t="s">
        <v>2988</v>
      </c>
      <c r="E2592" s="244" t="s">
        <v>4106</v>
      </c>
      <c r="G2592" s="244" t="s">
        <v>4106</v>
      </c>
      <c r="I2592" s="244" t="s">
        <v>4105</v>
      </c>
      <c r="J2592" s="244" t="s">
        <v>6774</v>
      </c>
      <c r="K2592" s="244" t="s">
        <v>270</v>
      </c>
    </row>
    <row r="2593" spans="1:11" s="244" customFormat="1" x14ac:dyDescent="0.3">
      <c r="A2593" s="244" t="s">
        <v>268</v>
      </c>
      <c r="B2593" s="244" t="s">
        <v>265</v>
      </c>
      <c r="C2593" s="244" t="s">
        <v>5734</v>
      </c>
      <c r="D2593" s="244" t="s">
        <v>2988</v>
      </c>
      <c r="E2593" s="244" t="s">
        <v>4106</v>
      </c>
      <c r="G2593" s="244" t="s">
        <v>4106</v>
      </c>
      <c r="I2593" s="244" t="s">
        <v>5700</v>
      </c>
      <c r="J2593" s="244" t="s">
        <v>6775</v>
      </c>
      <c r="K2593" s="244" t="s">
        <v>270</v>
      </c>
    </row>
    <row r="2594" spans="1:11" s="244" customFormat="1" x14ac:dyDescent="0.3">
      <c r="A2594" s="244" t="s">
        <v>268</v>
      </c>
      <c r="B2594" s="244" t="s">
        <v>265</v>
      </c>
      <c r="C2594" s="244" t="s">
        <v>5734</v>
      </c>
      <c r="D2594" s="244" t="s">
        <v>2988</v>
      </c>
      <c r="E2594" s="244" t="s">
        <v>4106</v>
      </c>
      <c r="G2594" s="244" t="s">
        <v>4106</v>
      </c>
      <c r="I2594" s="244" t="s">
        <v>2998</v>
      </c>
      <c r="J2594" s="244" t="s">
        <v>6776</v>
      </c>
      <c r="K2594" s="244" t="s">
        <v>270</v>
      </c>
    </row>
    <row r="2595" spans="1:11" s="244" customFormat="1" x14ac:dyDescent="0.3">
      <c r="A2595" s="244" t="s">
        <v>268</v>
      </c>
      <c r="B2595" s="244" t="s">
        <v>265</v>
      </c>
      <c r="C2595" s="244" t="s">
        <v>5734</v>
      </c>
      <c r="D2595" s="244" t="s">
        <v>2988</v>
      </c>
      <c r="E2595" s="244" t="s">
        <v>4106</v>
      </c>
      <c r="G2595" s="244" t="s">
        <v>4106</v>
      </c>
      <c r="I2595" s="244" t="s">
        <v>5707</v>
      </c>
      <c r="J2595" s="244" t="s">
        <v>6777</v>
      </c>
      <c r="K2595" s="244" t="s">
        <v>270</v>
      </c>
    </row>
    <row r="2596" spans="1:11" s="244" customFormat="1" x14ac:dyDescent="0.3">
      <c r="A2596" s="244" t="s">
        <v>268</v>
      </c>
      <c r="B2596" s="244" t="s">
        <v>265</v>
      </c>
      <c r="C2596" s="244" t="s">
        <v>5734</v>
      </c>
      <c r="D2596" s="244" t="s">
        <v>2988</v>
      </c>
      <c r="E2596" s="244" t="s">
        <v>4106</v>
      </c>
      <c r="G2596" s="244" t="s">
        <v>4106</v>
      </c>
      <c r="I2596" s="244" t="s">
        <v>5716</v>
      </c>
      <c r="J2596" s="244" t="s">
        <v>6778</v>
      </c>
      <c r="K2596" s="244" t="s">
        <v>270</v>
      </c>
    </row>
    <row r="2597" spans="1:11" s="244" customFormat="1" ht="26" x14ac:dyDescent="0.3">
      <c r="A2597" s="244" t="s">
        <v>268</v>
      </c>
      <c r="B2597" s="244" t="s">
        <v>265</v>
      </c>
      <c r="C2597" s="244" t="s">
        <v>5734</v>
      </c>
      <c r="D2597" s="244" t="s">
        <v>2988</v>
      </c>
      <c r="E2597" s="244" t="s">
        <v>4106</v>
      </c>
      <c r="G2597" s="244" t="s">
        <v>4106</v>
      </c>
      <c r="I2597" s="244" t="s">
        <v>909</v>
      </c>
      <c r="J2597" s="244" t="s">
        <v>8140</v>
      </c>
      <c r="K2597" s="244" t="s">
        <v>270</v>
      </c>
    </row>
    <row r="2598" spans="1:11" s="244" customFormat="1" x14ac:dyDescent="0.3">
      <c r="A2598" s="244" t="s">
        <v>268</v>
      </c>
      <c r="B2598" s="244" t="s">
        <v>265</v>
      </c>
      <c r="C2598" s="244" t="s">
        <v>5734</v>
      </c>
      <c r="D2598" s="244" t="s">
        <v>2988</v>
      </c>
      <c r="E2598" s="244" t="s">
        <v>4106</v>
      </c>
      <c r="G2598" s="244" t="s">
        <v>4106</v>
      </c>
      <c r="I2598" s="244" t="s">
        <v>5725</v>
      </c>
      <c r="J2598" s="244" t="s">
        <v>8093</v>
      </c>
      <c r="K2598" s="244" t="s">
        <v>270</v>
      </c>
    </row>
    <row r="2599" spans="1:11" s="244" customFormat="1" x14ac:dyDescent="0.3">
      <c r="A2599" s="244" t="s">
        <v>268</v>
      </c>
      <c r="B2599" s="244" t="s">
        <v>265</v>
      </c>
      <c r="C2599" s="244" t="s">
        <v>5734</v>
      </c>
      <c r="D2599" s="244" t="s">
        <v>2988</v>
      </c>
      <c r="E2599" s="244" t="s">
        <v>4106</v>
      </c>
      <c r="G2599" s="244" t="s">
        <v>2970</v>
      </c>
      <c r="H2599" s="244" t="s">
        <v>3001</v>
      </c>
      <c r="I2599" s="244" t="s">
        <v>4106</v>
      </c>
      <c r="J2599" s="244" t="s">
        <v>8922</v>
      </c>
      <c r="K2599" s="244" t="s">
        <v>272</v>
      </c>
    </row>
    <row r="2600" spans="1:11" s="244" customFormat="1" x14ac:dyDescent="0.3">
      <c r="A2600" s="244" t="s">
        <v>268</v>
      </c>
      <c r="B2600" s="244" t="s">
        <v>265</v>
      </c>
      <c r="C2600" s="244" t="s">
        <v>5734</v>
      </c>
      <c r="D2600" s="244" t="s">
        <v>2988</v>
      </c>
      <c r="E2600" s="244" t="s">
        <v>4106</v>
      </c>
      <c r="G2600" s="244" t="s">
        <v>2970</v>
      </c>
      <c r="H2600" s="244" t="s">
        <v>3001</v>
      </c>
      <c r="I2600" s="244" t="s">
        <v>4105</v>
      </c>
      <c r="J2600" s="244" t="s">
        <v>6774</v>
      </c>
      <c r="K2600" s="244" t="s">
        <v>272</v>
      </c>
    </row>
    <row r="2601" spans="1:11" s="244" customFormat="1" x14ac:dyDescent="0.3">
      <c r="A2601" s="244" t="s">
        <v>268</v>
      </c>
      <c r="B2601" s="244" t="s">
        <v>265</v>
      </c>
      <c r="C2601" s="244" t="s">
        <v>5734</v>
      </c>
      <c r="D2601" s="244" t="s">
        <v>2988</v>
      </c>
      <c r="E2601" s="244" t="s">
        <v>4106</v>
      </c>
      <c r="G2601" s="244" t="s">
        <v>2970</v>
      </c>
      <c r="H2601" s="244" t="s">
        <v>3001</v>
      </c>
      <c r="I2601" s="244" t="s">
        <v>5700</v>
      </c>
      <c r="J2601" s="244" t="s">
        <v>6775</v>
      </c>
      <c r="K2601" s="244" t="s">
        <v>272</v>
      </c>
    </row>
    <row r="2602" spans="1:11" s="244" customFormat="1" x14ac:dyDescent="0.3">
      <c r="A2602" s="244" t="s">
        <v>268</v>
      </c>
      <c r="B2602" s="244" t="s">
        <v>265</v>
      </c>
      <c r="C2602" s="244" t="s">
        <v>5734</v>
      </c>
      <c r="D2602" s="244" t="s">
        <v>2988</v>
      </c>
      <c r="E2602" s="244" t="s">
        <v>4106</v>
      </c>
      <c r="G2602" s="244" t="s">
        <v>2970</v>
      </c>
      <c r="H2602" s="244" t="s">
        <v>3001</v>
      </c>
      <c r="I2602" s="244" t="s">
        <v>2998</v>
      </c>
      <c r="J2602" s="244" t="s">
        <v>6776</v>
      </c>
      <c r="K2602" s="244" t="s">
        <v>272</v>
      </c>
    </row>
    <row r="2603" spans="1:11" s="244" customFormat="1" x14ac:dyDescent="0.3">
      <c r="A2603" s="244" t="s">
        <v>268</v>
      </c>
      <c r="B2603" s="244" t="s">
        <v>265</v>
      </c>
      <c r="C2603" s="244" t="s">
        <v>5734</v>
      </c>
      <c r="D2603" s="244" t="s">
        <v>2988</v>
      </c>
      <c r="E2603" s="244" t="s">
        <v>4106</v>
      </c>
      <c r="G2603" s="244" t="s">
        <v>2970</v>
      </c>
      <c r="H2603" s="244" t="s">
        <v>3001</v>
      </c>
      <c r="I2603" s="244" t="s">
        <v>5707</v>
      </c>
      <c r="J2603" s="244" t="s">
        <v>6777</v>
      </c>
      <c r="K2603" s="244" t="s">
        <v>272</v>
      </c>
    </row>
    <row r="2604" spans="1:11" s="244" customFormat="1" x14ac:dyDescent="0.3">
      <c r="A2604" s="244" t="s">
        <v>268</v>
      </c>
      <c r="B2604" s="244" t="s">
        <v>265</v>
      </c>
      <c r="C2604" s="244" t="s">
        <v>5734</v>
      </c>
      <c r="D2604" s="244" t="s">
        <v>2988</v>
      </c>
      <c r="E2604" s="244" t="s">
        <v>4106</v>
      </c>
      <c r="G2604" s="244" t="s">
        <v>2970</v>
      </c>
      <c r="H2604" s="244" t="s">
        <v>3001</v>
      </c>
      <c r="I2604" s="244" t="s">
        <v>5716</v>
      </c>
      <c r="J2604" s="244" t="s">
        <v>6778</v>
      </c>
      <c r="K2604" s="244" t="s">
        <v>272</v>
      </c>
    </row>
    <row r="2605" spans="1:11" s="244" customFormat="1" ht="26" x14ac:dyDescent="0.3">
      <c r="A2605" s="244" t="s">
        <v>268</v>
      </c>
      <c r="B2605" s="244" t="s">
        <v>265</v>
      </c>
      <c r="C2605" s="244" t="s">
        <v>5734</v>
      </c>
      <c r="D2605" s="244" t="s">
        <v>2988</v>
      </c>
      <c r="E2605" s="244" t="s">
        <v>4106</v>
      </c>
      <c r="G2605" s="244" t="s">
        <v>2970</v>
      </c>
      <c r="H2605" s="244" t="s">
        <v>3001</v>
      </c>
      <c r="I2605" s="244" t="s">
        <v>909</v>
      </c>
      <c r="J2605" s="244" t="s">
        <v>8140</v>
      </c>
      <c r="K2605" s="244" t="s">
        <v>272</v>
      </c>
    </row>
    <row r="2606" spans="1:11" s="244" customFormat="1" x14ac:dyDescent="0.3">
      <c r="A2606" s="244" t="s">
        <v>268</v>
      </c>
      <c r="B2606" s="244" t="s">
        <v>265</v>
      </c>
      <c r="C2606" s="244" t="s">
        <v>5734</v>
      </c>
      <c r="D2606" s="244" t="s">
        <v>2988</v>
      </c>
      <c r="E2606" s="244" t="s">
        <v>4106</v>
      </c>
      <c r="G2606" s="244" t="s">
        <v>2970</v>
      </c>
      <c r="H2606" s="244" t="s">
        <v>3001</v>
      </c>
      <c r="I2606" s="244" t="s">
        <v>5725</v>
      </c>
      <c r="J2606" s="244" t="s">
        <v>8093</v>
      </c>
      <c r="K2606" s="244" t="s">
        <v>272</v>
      </c>
    </row>
    <row r="2607" spans="1:11" s="244" customFormat="1" x14ac:dyDescent="0.3">
      <c r="A2607" s="244" t="s">
        <v>268</v>
      </c>
      <c r="B2607" s="244" t="s">
        <v>265</v>
      </c>
      <c r="C2607" s="244" t="s">
        <v>5918</v>
      </c>
      <c r="D2607" s="244" t="s">
        <v>7541</v>
      </c>
      <c r="E2607" s="244" t="s">
        <v>4106</v>
      </c>
      <c r="G2607" s="244" t="s">
        <v>4106</v>
      </c>
      <c r="I2607" s="244" t="s">
        <v>4106</v>
      </c>
      <c r="J2607" s="244" t="s">
        <v>8922</v>
      </c>
      <c r="K2607" s="244" t="s">
        <v>1695</v>
      </c>
    </row>
    <row r="2608" spans="1:11" s="244" customFormat="1" x14ac:dyDescent="0.3">
      <c r="A2608" s="244" t="s">
        <v>268</v>
      </c>
      <c r="B2608" s="244" t="s">
        <v>265</v>
      </c>
      <c r="C2608" s="244" t="s">
        <v>5918</v>
      </c>
      <c r="D2608" s="244" t="s">
        <v>7541</v>
      </c>
      <c r="E2608" s="244" t="s">
        <v>4106</v>
      </c>
      <c r="G2608" s="244" t="s">
        <v>4106</v>
      </c>
      <c r="I2608" s="244" t="s">
        <v>4105</v>
      </c>
      <c r="J2608" s="244" t="s">
        <v>6774</v>
      </c>
      <c r="K2608" s="244" t="s">
        <v>1695</v>
      </c>
    </row>
    <row r="2609" spans="1:11" s="244" customFormat="1" x14ac:dyDescent="0.3">
      <c r="A2609" s="244" t="s">
        <v>268</v>
      </c>
      <c r="B2609" s="244" t="s">
        <v>265</v>
      </c>
      <c r="C2609" s="244" t="s">
        <v>5918</v>
      </c>
      <c r="D2609" s="244" t="s">
        <v>7541</v>
      </c>
      <c r="E2609" s="244" t="s">
        <v>4106</v>
      </c>
      <c r="G2609" s="244" t="s">
        <v>4106</v>
      </c>
      <c r="I2609" s="244" t="s">
        <v>5700</v>
      </c>
      <c r="J2609" s="244" t="s">
        <v>6775</v>
      </c>
      <c r="K2609" s="244" t="s">
        <v>1695</v>
      </c>
    </row>
    <row r="2610" spans="1:11" s="244" customFormat="1" x14ac:dyDescent="0.3">
      <c r="A2610" s="244" t="s">
        <v>268</v>
      </c>
      <c r="B2610" s="244" t="s">
        <v>265</v>
      </c>
      <c r="C2610" s="244" t="s">
        <v>5918</v>
      </c>
      <c r="D2610" s="244" t="s">
        <v>7541</v>
      </c>
      <c r="E2610" s="244" t="s">
        <v>4106</v>
      </c>
      <c r="G2610" s="244" t="s">
        <v>4106</v>
      </c>
      <c r="I2610" s="244" t="s">
        <v>2998</v>
      </c>
      <c r="J2610" s="244" t="s">
        <v>6776</v>
      </c>
      <c r="K2610" s="244" t="s">
        <v>1695</v>
      </c>
    </row>
    <row r="2611" spans="1:11" s="244" customFormat="1" x14ac:dyDescent="0.3">
      <c r="A2611" s="244" t="s">
        <v>268</v>
      </c>
      <c r="B2611" s="244" t="s">
        <v>265</v>
      </c>
      <c r="C2611" s="244" t="s">
        <v>5918</v>
      </c>
      <c r="D2611" s="244" t="s">
        <v>7541</v>
      </c>
      <c r="E2611" s="244" t="s">
        <v>4106</v>
      </c>
      <c r="G2611" s="244" t="s">
        <v>4106</v>
      </c>
      <c r="I2611" s="244" t="s">
        <v>5707</v>
      </c>
      <c r="J2611" s="244" t="s">
        <v>6777</v>
      </c>
      <c r="K2611" s="244" t="s">
        <v>1695</v>
      </c>
    </row>
    <row r="2612" spans="1:11" s="244" customFormat="1" x14ac:dyDescent="0.3">
      <c r="A2612" s="244" t="s">
        <v>268</v>
      </c>
      <c r="B2612" s="244" t="s">
        <v>265</v>
      </c>
      <c r="C2612" s="244" t="s">
        <v>5918</v>
      </c>
      <c r="D2612" s="244" t="s">
        <v>7541</v>
      </c>
      <c r="E2612" s="244" t="s">
        <v>4106</v>
      </c>
      <c r="G2612" s="244" t="s">
        <v>4106</v>
      </c>
      <c r="I2612" s="244" t="s">
        <v>5716</v>
      </c>
      <c r="J2612" s="244" t="s">
        <v>6778</v>
      </c>
      <c r="K2612" s="244" t="s">
        <v>1695</v>
      </c>
    </row>
    <row r="2613" spans="1:11" s="244" customFormat="1" x14ac:dyDescent="0.3">
      <c r="A2613" s="244" t="s">
        <v>268</v>
      </c>
      <c r="B2613" s="244" t="s">
        <v>265</v>
      </c>
      <c r="C2613" s="244" t="s">
        <v>5918</v>
      </c>
      <c r="D2613" s="244" t="s">
        <v>7541</v>
      </c>
      <c r="E2613" s="244" t="s">
        <v>4106</v>
      </c>
      <c r="G2613" s="244" t="s">
        <v>4106</v>
      </c>
      <c r="I2613" s="244" t="s">
        <v>5725</v>
      </c>
      <c r="J2613" s="244" t="s">
        <v>8093</v>
      </c>
      <c r="K2613" s="244" t="s">
        <v>1695</v>
      </c>
    </row>
    <row r="2614" spans="1:11" s="244" customFormat="1" ht="78" x14ac:dyDescent="0.3">
      <c r="A2614" s="244" t="s">
        <v>2970</v>
      </c>
      <c r="B2614" s="244" t="s">
        <v>2971</v>
      </c>
      <c r="C2614" s="244" t="s">
        <v>5700</v>
      </c>
      <c r="D2614" s="244" t="s">
        <v>3089</v>
      </c>
      <c r="E2614" s="244" t="s">
        <v>938</v>
      </c>
      <c r="F2614" s="244" t="s">
        <v>5220</v>
      </c>
      <c r="G2614" s="244" t="s">
        <v>4714</v>
      </c>
      <c r="H2614" s="244" t="s">
        <v>1633</v>
      </c>
      <c r="I2614" s="244" t="s">
        <v>4106</v>
      </c>
      <c r="J2614" s="244" t="s">
        <v>8906</v>
      </c>
      <c r="K2614" s="244" t="s">
        <v>6317</v>
      </c>
    </row>
    <row r="2615" spans="1:11" s="244" customFormat="1" ht="78" x14ac:dyDescent="0.3">
      <c r="A2615" s="244" t="s">
        <v>2970</v>
      </c>
      <c r="B2615" s="244" t="s">
        <v>2971</v>
      </c>
      <c r="C2615" s="244" t="s">
        <v>5700</v>
      </c>
      <c r="D2615" s="244" t="s">
        <v>3089</v>
      </c>
      <c r="E2615" s="244" t="s">
        <v>938</v>
      </c>
      <c r="F2615" s="244" t="s">
        <v>5220</v>
      </c>
      <c r="G2615" s="244" t="s">
        <v>4714</v>
      </c>
      <c r="H2615" s="244" t="s">
        <v>1633</v>
      </c>
      <c r="I2615" s="244" t="s">
        <v>4105</v>
      </c>
      <c r="J2615" s="244" t="s">
        <v>26</v>
      </c>
      <c r="K2615" s="244" t="s">
        <v>6317</v>
      </c>
    </row>
    <row r="2616" spans="1:11" s="244" customFormat="1" ht="78" x14ac:dyDescent="0.3">
      <c r="A2616" s="244" t="s">
        <v>2970</v>
      </c>
      <c r="B2616" s="244" t="s">
        <v>2971</v>
      </c>
      <c r="C2616" s="244" t="s">
        <v>5700</v>
      </c>
      <c r="D2616" s="244" t="s">
        <v>3089</v>
      </c>
      <c r="E2616" s="244" t="s">
        <v>938</v>
      </c>
      <c r="F2616" s="244" t="s">
        <v>5220</v>
      </c>
      <c r="G2616" s="244" t="s">
        <v>4714</v>
      </c>
      <c r="H2616" s="244" t="s">
        <v>1633</v>
      </c>
      <c r="I2616" s="244" t="s">
        <v>5700</v>
      </c>
      <c r="J2616" s="244" t="s">
        <v>27</v>
      </c>
      <c r="K2616" s="244" t="s">
        <v>6317</v>
      </c>
    </row>
    <row r="2617" spans="1:11" s="244" customFormat="1" ht="78" x14ac:dyDescent="0.3">
      <c r="A2617" s="244" t="s">
        <v>2970</v>
      </c>
      <c r="B2617" s="244" t="s">
        <v>2971</v>
      </c>
      <c r="C2617" s="244" t="s">
        <v>5700</v>
      </c>
      <c r="D2617" s="244" t="s">
        <v>3089</v>
      </c>
      <c r="E2617" s="244" t="s">
        <v>938</v>
      </c>
      <c r="F2617" s="244" t="s">
        <v>5220</v>
      </c>
      <c r="G2617" s="244" t="s">
        <v>4714</v>
      </c>
      <c r="H2617" s="244" t="s">
        <v>1633</v>
      </c>
      <c r="I2617" s="244" t="s">
        <v>2998</v>
      </c>
      <c r="J2617" s="244" t="s">
        <v>28</v>
      </c>
      <c r="K2617" s="244" t="s">
        <v>6317</v>
      </c>
    </row>
    <row r="2618" spans="1:11" s="244" customFormat="1" ht="78" x14ac:dyDescent="0.3">
      <c r="A2618" s="244" t="s">
        <v>2970</v>
      </c>
      <c r="B2618" s="244" t="s">
        <v>2971</v>
      </c>
      <c r="C2618" s="244" t="s">
        <v>5700</v>
      </c>
      <c r="D2618" s="244" t="s">
        <v>3089</v>
      </c>
      <c r="E2618" s="244" t="s">
        <v>938</v>
      </c>
      <c r="F2618" s="244" t="s">
        <v>5220</v>
      </c>
      <c r="G2618" s="244" t="s">
        <v>4714</v>
      </c>
      <c r="H2618" s="244" t="s">
        <v>1633</v>
      </c>
      <c r="I2618" s="244" t="s">
        <v>5707</v>
      </c>
      <c r="J2618" s="244" t="s">
        <v>29</v>
      </c>
      <c r="K2618" s="244" t="s">
        <v>6317</v>
      </c>
    </row>
    <row r="2619" spans="1:11" s="244" customFormat="1" ht="78" x14ac:dyDescent="0.3">
      <c r="A2619" s="244" t="s">
        <v>2970</v>
      </c>
      <c r="B2619" s="244" t="s">
        <v>2971</v>
      </c>
      <c r="C2619" s="244" t="s">
        <v>5700</v>
      </c>
      <c r="D2619" s="244" t="s">
        <v>3089</v>
      </c>
      <c r="E2619" s="244" t="s">
        <v>938</v>
      </c>
      <c r="F2619" s="244" t="s">
        <v>5220</v>
      </c>
      <c r="G2619" s="244" t="s">
        <v>4714</v>
      </c>
      <c r="H2619" s="244" t="s">
        <v>1633</v>
      </c>
      <c r="I2619" s="244" t="s">
        <v>5716</v>
      </c>
      <c r="J2619" s="244" t="s">
        <v>30</v>
      </c>
      <c r="K2619" s="244" t="s">
        <v>6317</v>
      </c>
    </row>
    <row r="2620" spans="1:11" s="244" customFormat="1" ht="78" x14ac:dyDescent="0.3">
      <c r="A2620" s="244" t="s">
        <v>2970</v>
      </c>
      <c r="B2620" s="244" t="s">
        <v>2971</v>
      </c>
      <c r="C2620" s="244" t="s">
        <v>5700</v>
      </c>
      <c r="D2620" s="244" t="s">
        <v>3089</v>
      </c>
      <c r="E2620" s="244" t="s">
        <v>938</v>
      </c>
      <c r="F2620" s="244" t="s">
        <v>5220</v>
      </c>
      <c r="G2620" s="244" t="s">
        <v>4714</v>
      </c>
      <c r="H2620" s="244" t="s">
        <v>1633</v>
      </c>
      <c r="I2620" s="244" t="s">
        <v>909</v>
      </c>
      <c r="J2620" s="244" t="s">
        <v>24</v>
      </c>
      <c r="K2620" s="244" t="s">
        <v>6317</v>
      </c>
    </row>
    <row r="2621" spans="1:11" s="244" customFormat="1" ht="78" x14ac:dyDescent="0.3">
      <c r="A2621" s="244" t="s">
        <v>2970</v>
      </c>
      <c r="B2621" s="244" t="s">
        <v>2971</v>
      </c>
      <c r="C2621" s="244" t="s">
        <v>5700</v>
      </c>
      <c r="D2621" s="244" t="s">
        <v>3089</v>
      </c>
      <c r="E2621" s="244" t="s">
        <v>938</v>
      </c>
      <c r="F2621" s="244" t="s">
        <v>5220</v>
      </c>
      <c r="G2621" s="244" t="s">
        <v>4714</v>
      </c>
      <c r="H2621" s="244" t="s">
        <v>1633</v>
      </c>
      <c r="I2621" s="244" t="s">
        <v>5725</v>
      </c>
      <c r="J2621" s="244" t="s">
        <v>31</v>
      </c>
      <c r="K2621" s="244" t="s">
        <v>6317</v>
      </c>
    </row>
    <row r="2622" spans="1:11" s="244" customFormat="1" ht="78" x14ac:dyDescent="0.3">
      <c r="A2622" s="244" t="s">
        <v>2970</v>
      </c>
      <c r="B2622" s="244" t="s">
        <v>2971</v>
      </c>
      <c r="C2622" s="244" t="s">
        <v>5700</v>
      </c>
      <c r="D2622" s="244" t="s">
        <v>3089</v>
      </c>
      <c r="E2622" s="244" t="s">
        <v>938</v>
      </c>
      <c r="F2622" s="244" t="s">
        <v>5220</v>
      </c>
      <c r="G2622" s="244" t="s">
        <v>4714</v>
      </c>
      <c r="H2622" s="244" t="s">
        <v>1633</v>
      </c>
      <c r="I2622" s="244" t="s">
        <v>5734</v>
      </c>
      <c r="J2622" s="244" t="s">
        <v>32</v>
      </c>
      <c r="K2622" s="244" t="s">
        <v>6317</v>
      </c>
    </row>
    <row r="2623" spans="1:11" s="244" customFormat="1" ht="78" x14ac:dyDescent="0.3">
      <c r="A2623" s="244" t="s">
        <v>2970</v>
      </c>
      <c r="B2623" s="244" t="s">
        <v>2971</v>
      </c>
      <c r="C2623" s="244" t="s">
        <v>5700</v>
      </c>
      <c r="D2623" s="244" t="s">
        <v>3089</v>
      </c>
      <c r="E2623" s="244" t="s">
        <v>938</v>
      </c>
      <c r="F2623" s="244" t="s">
        <v>5220</v>
      </c>
      <c r="G2623" s="244" t="s">
        <v>4714</v>
      </c>
      <c r="H2623" s="244" t="s">
        <v>1633</v>
      </c>
      <c r="I2623" s="244" t="s">
        <v>5741</v>
      </c>
      <c r="J2623" s="244" t="s">
        <v>25</v>
      </c>
      <c r="K2623" s="244" t="s">
        <v>6317</v>
      </c>
    </row>
    <row r="2624" spans="1:11" s="244" customFormat="1" ht="78" x14ac:dyDescent="0.3">
      <c r="A2624" s="244" t="s">
        <v>2970</v>
      </c>
      <c r="B2624" s="244" t="s">
        <v>2971</v>
      </c>
      <c r="C2624" s="244" t="s">
        <v>5700</v>
      </c>
      <c r="D2624" s="244" t="s">
        <v>3089</v>
      </c>
      <c r="E2624" s="244" t="s">
        <v>938</v>
      </c>
      <c r="F2624" s="244" t="s">
        <v>5220</v>
      </c>
      <c r="G2624" s="244" t="s">
        <v>4714</v>
      </c>
      <c r="H2624" s="244" t="s">
        <v>1633</v>
      </c>
      <c r="I2624" s="244" t="s">
        <v>5732</v>
      </c>
      <c r="J2624" s="244" t="s">
        <v>7651</v>
      </c>
      <c r="K2624" s="244" t="s">
        <v>6317</v>
      </c>
    </row>
    <row r="2625" spans="1:11" s="244" customFormat="1" ht="78" x14ac:dyDescent="0.3">
      <c r="A2625" s="244" t="s">
        <v>2970</v>
      </c>
      <c r="B2625" s="244" t="s">
        <v>2971</v>
      </c>
      <c r="C2625" s="244" t="s">
        <v>5700</v>
      </c>
      <c r="D2625" s="244" t="s">
        <v>3089</v>
      </c>
      <c r="E2625" s="244" t="s">
        <v>938</v>
      </c>
      <c r="F2625" s="244" t="s">
        <v>5220</v>
      </c>
      <c r="G2625" s="244" t="s">
        <v>4714</v>
      </c>
      <c r="H2625" s="244" t="s">
        <v>1633</v>
      </c>
      <c r="I2625" s="244" t="s">
        <v>5689</v>
      </c>
      <c r="J2625" s="244" t="s">
        <v>8923</v>
      </c>
      <c r="K2625" s="244" t="s">
        <v>6317</v>
      </c>
    </row>
    <row r="2626" spans="1:11" s="244" customFormat="1" ht="78" x14ac:dyDescent="0.3">
      <c r="A2626" s="244" t="s">
        <v>2970</v>
      </c>
      <c r="B2626" s="244" t="s">
        <v>2971</v>
      </c>
      <c r="C2626" s="244" t="s">
        <v>5700</v>
      </c>
      <c r="D2626" s="244" t="s">
        <v>3089</v>
      </c>
      <c r="E2626" s="244" t="s">
        <v>938</v>
      </c>
      <c r="F2626" s="244" t="s">
        <v>5220</v>
      </c>
      <c r="G2626" s="244" t="s">
        <v>4714</v>
      </c>
      <c r="H2626" s="244" t="s">
        <v>1633</v>
      </c>
      <c r="I2626" s="244" t="s">
        <v>881</v>
      </c>
      <c r="J2626" s="244" t="s">
        <v>8109</v>
      </c>
      <c r="K2626" s="244" t="s">
        <v>6317</v>
      </c>
    </row>
    <row r="2627" spans="1:11" s="244" customFormat="1" ht="78" x14ac:dyDescent="0.3">
      <c r="A2627" s="244" t="s">
        <v>2970</v>
      </c>
      <c r="B2627" s="244" t="s">
        <v>2971</v>
      </c>
      <c r="C2627" s="244" t="s">
        <v>5700</v>
      </c>
      <c r="D2627" s="244" t="s">
        <v>3089</v>
      </c>
      <c r="E2627" s="244" t="s">
        <v>938</v>
      </c>
      <c r="F2627" s="244" t="s">
        <v>5220</v>
      </c>
      <c r="G2627" s="244" t="s">
        <v>4714</v>
      </c>
      <c r="H2627" s="244" t="s">
        <v>1633</v>
      </c>
      <c r="I2627" s="244" t="s">
        <v>6459</v>
      </c>
      <c r="J2627" s="244" t="s">
        <v>8100</v>
      </c>
      <c r="K2627" s="244" t="s">
        <v>6317</v>
      </c>
    </row>
    <row r="2628" spans="1:11" s="244" customFormat="1" ht="78" x14ac:dyDescent="0.3">
      <c r="A2628" s="244" t="s">
        <v>2970</v>
      </c>
      <c r="B2628" s="244" t="s">
        <v>2971</v>
      </c>
      <c r="C2628" s="244" t="s">
        <v>5700</v>
      </c>
      <c r="D2628" s="244" t="s">
        <v>3089</v>
      </c>
      <c r="E2628" s="244" t="s">
        <v>938</v>
      </c>
      <c r="F2628" s="244" t="s">
        <v>5220</v>
      </c>
      <c r="G2628" s="244" t="s">
        <v>4714</v>
      </c>
      <c r="H2628" s="244" t="s">
        <v>1633</v>
      </c>
      <c r="I2628" s="244" t="s">
        <v>1073</v>
      </c>
      <c r="J2628" s="244" t="s">
        <v>8101</v>
      </c>
      <c r="K2628" s="244" t="s">
        <v>6317</v>
      </c>
    </row>
    <row r="2629" spans="1:11" s="244" customFormat="1" ht="78" x14ac:dyDescent="0.3">
      <c r="A2629" s="244" t="s">
        <v>2970</v>
      </c>
      <c r="B2629" s="244" t="s">
        <v>2971</v>
      </c>
      <c r="C2629" s="244" t="s">
        <v>5700</v>
      </c>
      <c r="D2629" s="244" t="s">
        <v>3089</v>
      </c>
      <c r="E2629" s="244" t="s">
        <v>938</v>
      </c>
      <c r="F2629" s="244" t="s">
        <v>5220</v>
      </c>
      <c r="G2629" s="244" t="s">
        <v>4714</v>
      </c>
      <c r="H2629" s="244" t="s">
        <v>1633</v>
      </c>
      <c r="I2629" s="244" t="s">
        <v>1063</v>
      </c>
      <c r="J2629" s="244" t="s">
        <v>8102</v>
      </c>
      <c r="K2629" s="244" t="s">
        <v>6317</v>
      </c>
    </row>
    <row r="2630" spans="1:11" s="244" customFormat="1" ht="78" x14ac:dyDescent="0.3">
      <c r="A2630" s="244" t="s">
        <v>2970</v>
      </c>
      <c r="B2630" s="244" t="s">
        <v>2971</v>
      </c>
      <c r="C2630" s="244" t="s">
        <v>5700</v>
      </c>
      <c r="D2630" s="244" t="s">
        <v>3089</v>
      </c>
      <c r="E2630" s="244" t="s">
        <v>938</v>
      </c>
      <c r="F2630" s="244" t="s">
        <v>5220</v>
      </c>
      <c r="G2630" s="244" t="s">
        <v>4714</v>
      </c>
      <c r="H2630" s="244" t="s">
        <v>1633</v>
      </c>
      <c r="I2630" s="244" t="s">
        <v>6466</v>
      </c>
      <c r="J2630" s="244" t="s">
        <v>8103</v>
      </c>
      <c r="K2630" s="244" t="s">
        <v>6317</v>
      </c>
    </row>
    <row r="2631" spans="1:11" s="244" customFormat="1" ht="78" x14ac:dyDescent="0.3">
      <c r="A2631" s="244" t="s">
        <v>2970</v>
      </c>
      <c r="B2631" s="244" t="s">
        <v>2971</v>
      </c>
      <c r="C2631" s="244" t="s">
        <v>5700</v>
      </c>
      <c r="D2631" s="244" t="s">
        <v>3089</v>
      </c>
      <c r="E2631" s="244" t="s">
        <v>938</v>
      </c>
      <c r="F2631" s="244" t="s">
        <v>5220</v>
      </c>
      <c r="G2631" s="244" t="s">
        <v>4714</v>
      </c>
      <c r="H2631" s="244" t="s">
        <v>1633</v>
      </c>
      <c r="I2631" s="244" t="s">
        <v>6470</v>
      </c>
      <c r="J2631" s="244" t="s">
        <v>8104</v>
      </c>
      <c r="K2631" s="244" t="s">
        <v>6317</v>
      </c>
    </row>
    <row r="2632" spans="1:11" s="244" customFormat="1" ht="78" x14ac:dyDescent="0.3">
      <c r="A2632" s="244" t="s">
        <v>2970</v>
      </c>
      <c r="B2632" s="244" t="s">
        <v>2971</v>
      </c>
      <c r="C2632" s="244" t="s">
        <v>5700</v>
      </c>
      <c r="D2632" s="244" t="s">
        <v>3089</v>
      </c>
      <c r="E2632" s="244" t="s">
        <v>938</v>
      </c>
      <c r="F2632" s="244" t="s">
        <v>5220</v>
      </c>
      <c r="G2632" s="244" t="s">
        <v>4714</v>
      </c>
      <c r="H2632" s="244" t="s">
        <v>1633</v>
      </c>
      <c r="I2632" s="244" t="s">
        <v>6474</v>
      </c>
      <c r="J2632" s="244" t="s">
        <v>8105</v>
      </c>
      <c r="K2632" s="244" t="s">
        <v>6317</v>
      </c>
    </row>
    <row r="2633" spans="1:11" s="244" customFormat="1" ht="78" x14ac:dyDescent="0.3">
      <c r="A2633" s="244" t="s">
        <v>2970</v>
      </c>
      <c r="B2633" s="244" t="s">
        <v>2971</v>
      </c>
      <c r="C2633" s="244" t="s">
        <v>5700</v>
      </c>
      <c r="D2633" s="244" t="s">
        <v>3089</v>
      </c>
      <c r="E2633" s="244" t="s">
        <v>938</v>
      </c>
      <c r="F2633" s="244" t="s">
        <v>5220</v>
      </c>
      <c r="G2633" s="244" t="s">
        <v>4714</v>
      </c>
      <c r="H2633" s="244" t="s">
        <v>1633</v>
      </c>
      <c r="I2633" s="244" t="s">
        <v>898</v>
      </c>
      <c r="J2633" s="244" t="s">
        <v>8106</v>
      </c>
      <c r="K2633" s="244" t="s">
        <v>6317</v>
      </c>
    </row>
    <row r="2634" spans="1:11" s="244" customFormat="1" ht="78" x14ac:dyDescent="0.3">
      <c r="A2634" s="244" t="s">
        <v>2970</v>
      </c>
      <c r="B2634" s="244" t="s">
        <v>2971</v>
      </c>
      <c r="C2634" s="244" t="s">
        <v>5700</v>
      </c>
      <c r="D2634" s="244" t="s">
        <v>3089</v>
      </c>
      <c r="E2634" s="244" t="s">
        <v>938</v>
      </c>
      <c r="F2634" s="244" t="s">
        <v>5220</v>
      </c>
      <c r="G2634" s="244" t="s">
        <v>4714</v>
      </c>
      <c r="H2634" s="244" t="s">
        <v>1633</v>
      </c>
      <c r="I2634" s="244" t="s">
        <v>2958</v>
      </c>
      <c r="J2634" s="244" t="s">
        <v>8107</v>
      </c>
      <c r="K2634" s="244" t="s">
        <v>6317</v>
      </c>
    </row>
    <row r="2635" spans="1:11" s="244" customFormat="1" ht="78" x14ac:dyDescent="0.3">
      <c r="A2635" s="244" t="s">
        <v>2970</v>
      </c>
      <c r="B2635" s="244" t="s">
        <v>2971</v>
      </c>
      <c r="C2635" s="244" t="s">
        <v>5700</v>
      </c>
      <c r="D2635" s="244" t="s">
        <v>3089</v>
      </c>
      <c r="E2635" s="244" t="s">
        <v>938</v>
      </c>
      <c r="F2635" s="244" t="s">
        <v>5220</v>
      </c>
      <c r="G2635" s="244" t="s">
        <v>4714</v>
      </c>
      <c r="H2635" s="244" t="s">
        <v>1633</v>
      </c>
      <c r="I2635" s="244" t="s">
        <v>2119</v>
      </c>
      <c r="J2635" s="244" t="s">
        <v>8108</v>
      </c>
      <c r="K2635" s="244" t="s">
        <v>6317</v>
      </c>
    </row>
    <row r="2636" spans="1:11" s="244" customFormat="1" ht="78" x14ac:dyDescent="0.3">
      <c r="A2636" s="244" t="s">
        <v>2970</v>
      </c>
      <c r="B2636" s="244" t="s">
        <v>2971</v>
      </c>
      <c r="C2636" s="244" t="s">
        <v>5700</v>
      </c>
      <c r="D2636" s="244" t="s">
        <v>3089</v>
      </c>
      <c r="E2636" s="244" t="s">
        <v>938</v>
      </c>
      <c r="F2636" s="244" t="s">
        <v>5220</v>
      </c>
      <c r="G2636" s="244" t="s">
        <v>4714</v>
      </c>
      <c r="H2636" s="244" t="s">
        <v>1633</v>
      </c>
      <c r="I2636" s="244" t="s">
        <v>5696</v>
      </c>
      <c r="J2636" s="244" t="s">
        <v>8297</v>
      </c>
      <c r="K2636" s="244" t="s">
        <v>6317</v>
      </c>
    </row>
    <row r="2637" spans="1:11" s="244" customFormat="1" ht="78" x14ac:dyDescent="0.3">
      <c r="A2637" s="244" t="s">
        <v>2970</v>
      </c>
      <c r="B2637" s="244" t="s">
        <v>2971</v>
      </c>
      <c r="C2637" s="244" t="s">
        <v>5700</v>
      </c>
      <c r="D2637" s="244" t="s">
        <v>3089</v>
      </c>
      <c r="E2637" s="244" t="s">
        <v>938</v>
      </c>
      <c r="F2637" s="244" t="s">
        <v>5220</v>
      </c>
      <c r="G2637" s="244" t="s">
        <v>4714</v>
      </c>
      <c r="H2637" s="244" t="s">
        <v>1633</v>
      </c>
      <c r="I2637" s="244" t="s">
        <v>2964</v>
      </c>
      <c r="J2637" s="244" t="s">
        <v>8298</v>
      </c>
      <c r="K2637" s="244" t="s">
        <v>6317</v>
      </c>
    </row>
    <row r="2638" spans="1:11" s="244" customFormat="1" ht="26" x14ac:dyDescent="0.3">
      <c r="A2638" s="244" t="s">
        <v>2970</v>
      </c>
      <c r="B2638" s="244" t="s">
        <v>2971</v>
      </c>
      <c r="C2638" s="244" t="s">
        <v>5689</v>
      </c>
      <c r="D2638" s="244" t="s">
        <v>5690</v>
      </c>
      <c r="E2638" s="244" t="s">
        <v>4106</v>
      </c>
      <c r="G2638" s="244" t="s">
        <v>4106</v>
      </c>
      <c r="I2638" s="244" t="s">
        <v>4106</v>
      </c>
      <c r="J2638" s="244" t="s">
        <v>8906</v>
      </c>
      <c r="K2638" s="244" t="s">
        <v>2970</v>
      </c>
    </row>
    <row r="2639" spans="1:11" s="244" customFormat="1" ht="26" x14ac:dyDescent="0.3">
      <c r="A2639" s="244" t="s">
        <v>2970</v>
      </c>
      <c r="B2639" s="244" t="s">
        <v>2971</v>
      </c>
      <c r="C2639" s="244" t="s">
        <v>5689</v>
      </c>
      <c r="D2639" s="244" t="s">
        <v>5690</v>
      </c>
      <c r="E2639" s="244" t="s">
        <v>4106</v>
      </c>
      <c r="G2639" s="244" t="s">
        <v>4106</v>
      </c>
      <c r="I2639" s="244" t="s">
        <v>4105</v>
      </c>
      <c r="J2639" s="244" t="s">
        <v>26</v>
      </c>
      <c r="K2639" s="244" t="s">
        <v>2970</v>
      </c>
    </row>
    <row r="2640" spans="1:11" s="244" customFormat="1" ht="26" x14ac:dyDescent="0.3">
      <c r="A2640" s="244" t="s">
        <v>2970</v>
      </c>
      <c r="B2640" s="244" t="s">
        <v>2971</v>
      </c>
      <c r="C2640" s="244" t="s">
        <v>5689</v>
      </c>
      <c r="D2640" s="244" t="s">
        <v>5690</v>
      </c>
      <c r="E2640" s="244" t="s">
        <v>4106</v>
      </c>
      <c r="G2640" s="244" t="s">
        <v>4106</v>
      </c>
      <c r="I2640" s="244" t="s">
        <v>5700</v>
      </c>
      <c r="J2640" s="244" t="s">
        <v>27</v>
      </c>
      <c r="K2640" s="244" t="s">
        <v>2970</v>
      </c>
    </row>
    <row r="2641" spans="1:11" s="244" customFormat="1" ht="26" x14ac:dyDescent="0.3">
      <c r="A2641" s="244" t="s">
        <v>2970</v>
      </c>
      <c r="B2641" s="244" t="s">
        <v>2971</v>
      </c>
      <c r="C2641" s="244" t="s">
        <v>5689</v>
      </c>
      <c r="D2641" s="244" t="s">
        <v>5690</v>
      </c>
      <c r="E2641" s="244" t="s">
        <v>4106</v>
      </c>
      <c r="G2641" s="244" t="s">
        <v>4106</v>
      </c>
      <c r="I2641" s="244" t="s">
        <v>2998</v>
      </c>
      <c r="J2641" s="244" t="s">
        <v>28</v>
      </c>
      <c r="K2641" s="244" t="s">
        <v>2970</v>
      </c>
    </row>
    <row r="2642" spans="1:11" s="244" customFormat="1" ht="26" x14ac:dyDescent="0.3">
      <c r="A2642" s="244" t="s">
        <v>2970</v>
      </c>
      <c r="B2642" s="244" t="s">
        <v>2971</v>
      </c>
      <c r="C2642" s="244" t="s">
        <v>5689</v>
      </c>
      <c r="D2642" s="244" t="s">
        <v>5690</v>
      </c>
      <c r="E2642" s="244" t="s">
        <v>4106</v>
      </c>
      <c r="G2642" s="244" t="s">
        <v>4106</v>
      </c>
      <c r="I2642" s="244" t="s">
        <v>5707</v>
      </c>
      <c r="J2642" s="244" t="s">
        <v>29</v>
      </c>
      <c r="K2642" s="244" t="s">
        <v>2970</v>
      </c>
    </row>
    <row r="2643" spans="1:11" s="244" customFormat="1" ht="26" x14ac:dyDescent="0.3">
      <c r="A2643" s="244" t="s">
        <v>2970</v>
      </c>
      <c r="B2643" s="244" t="s">
        <v>2971</v>
      </c>
      <c r="C2643" s="244" t="s">
        <v>5689</v>
      </c>
      <c r="D2643" s="244" t="s">
        <v>5690</v>
      </c>
      <c r="E2643" s="244" t="s">
        <v>4106</v>
      </c>
      <c r="G2643" s="244" t="s">
        <v>4106</v>
      </c>
      <c r="I2643" s="244" t="s">
        <v>5716</v>
      </c>
      <c r="J2643" s="244" t="s">
        <v>30</v>
      </c>
      <c r="K2643" s="244" t="s">
        <v>2970</v>
      </c>
    </row>
    <row r="2644" spans="1:11" s="244" customFormat="1" ht="26" x14ac:dyDescent="0.3">
      <c r="A2644" s="244" t="s">
        <v>2970</v>
      </c>
      <c r="B2644" s="244" t="s">
        <v>2971</v>
      </c>
      <c r="C2644" s="244" t="s">
        <v>5689</v>
      </c>
      <c r="D2644" s="244" t="s">
        <v>5690</v>
      </c>
      <c r="E2644" s="244" t="s">
        <v>4106</v>
      </c>
      <c r="G2644" s="244" t="s">
        <v>4106</v>
      </c>
      <c r="I2644" s="244" t="s">
        <v>909</v>
      </c>
      <c r="J2644" s="244" t="s">
        <v>24</v>
      </c>
      <c r="K2644" s="244" t="s">
        <v>2970</v>
      </c>
    </row>
    <row r="2645" spans="1:11" s="244" customFormat="1" ht="26" x14ac:dyDescent="0.3">
      <c r="A2645" s="244" t="s">
        <v>2970</v>
      </c>
      <c r="B2645" s="244" t="s">
        <v>2971</v>
      </c>
      <c r="C2645" s="244" t="s">
        <v>5689</v>
      </c>
      <c r="D2645" s="244" t="s">
        <v>5690</v>
      </c>
      <c r="E2645" s="244" t="s">
        <v>4106</v>
      </c>
      <c r="G2645" s="244" t="s">
        <v>4106</v>
      </c>
      <c r="I2645" s="244" t="s">
        <v>5725</v>
      </c>
      <c r="J2645" s="244" t="s">
        <v>31</v>
      </c>
      <c r="K2645" s="244" t="s">
        <v>2970</v>
      </c>
    </row>
    <row r="2646" spans="1:11" s="244" customFormat="1" ht="26" x14ac:dyDescent="0.3">
      <c r="A2646" s="244" t="s">
        <v>2970</v>
      </c>
      <c r="B2646" s="244" t="s">
        <v>2971</v>
      </c>
      <c r="C2646" s="244" t="s">
        <v>5689</v>
      </c>
      <c r="D2646" s="244" t="s">
        <v>5690</v>
      </c>
      <c r="E2646" s="244" t="s">
        <v>4106</v>
      </c>
      <c r="G2646" s="244" t="s">
        <v>4106</v>
      </c>
      <c r="I2646" s="244" t="s">
        <v>5734</v>
      </c>
      <c r="J2646" s="244" t="s">
        <v>32</v>
      </c>
      <c r="K2646" s="244" t="s">
        <v>2970</v>
      </c>
    </row>
    <row r="2647" spans="1:11" s="244" customFormat="1" ht="26" x14ac:dyDescent="0.3">
      <c r="A2647" s="244" t="s">
        <v>2970</v>
      </c>
      <c r="B2647" s="244" t="s">
        <v>2971</v>
      </c>
      <c r="C2647" s="244" t="s">
        <v>5689</v>
      </c>
      <c r="D2647" s="244" t="s">
        <v>5690</v>
      </c>
      <c r="E2647" s="244" t="s">
        <v>4106</v>
      </c>
      <c r="G2647" s="244" t="s">
        <v>4106</v>
      </c>
      <c r="I2647" s="244" t="s">
        <v>5741</v>
      </c>
      <c r="J2647" s="244" t="s">
        <v>25</v>
      </c>
      <c r="K2647" s="244" t="s">
        <v>2970</v>
      </c>
    </row>
    <row r="2648" spans="1:11" s="244" customFormat="1" ht="26" x14ac:dyDescent="0.3">
      <c r="A2648" s="244" t="s">
        <v>2970</v>
      </c>
      <c r="B2648" s="244" t="s">
        <v>2971</v>
      </c>
      <c r="C2648" s="244" t="s">
        <v>5689</v>
      </c>
      <c r="D2648" s="244" t="s">
        <v>5690</v>
      </c>
      <c r="E2648" s="244" t="s">
        <v>4106</v>
      </c>
      <c r="G2648" s="244" t="s">
        <v>4106</v>
      </c>
      <c r="I2648" s="244" t="s">
        <v>5732</v>
      </c>
      <c r="J2648" s="244" t="s">
        <v>7651</v>
      </c>
      <c r="K2648" s="244" t="s">
        <v>2970</v>
      </c>
    </row>
    <row r="2649" spans="1:11" s="244" customFormat="1" ht="26" x14ac:dyDescent="0.3">
      <c r="A2649" s="244" t="s">
        <v>2970</v>
      </c>
      <c r="B2649" s="244" t="s">
        <v>2971</v>
      </c>
      <c r="C2649" s="244" t="s">
        <v>5689</v>
      </c>
      <c r="D2649" s="244" t="s">
        <v>5690</v>
      </c>
      <c r="E2649" s="244" t="s">
        <v>4106</v>
      </c>
      <c r="G2649" s="244" t="s">
        <v>4106</v>
      </c>
      <c r="I2649" s="244" t="s">
        <v>5689</v>
      </c>
      <c r="J2649" s="244" t="s">
        <v>8923</v>
      </c>
      <c r="K2649" s="244" t="s">
        <v>2970</v>
      </c>
    </row>
    <row r="2650" spans="1:11" s="244" customFormat="1" ht="26" x14ac:dyDescent="0.3">
      <c r="A2650" s="244" t="s">
        <v>2970</v>
      </c>
      <c r="B2650" s="244" t="s">
        <v>2971</v>
      </c>
      <c r="C2650" s="244" t="s">
        <v>5689</v>
      </c>
      <c r="D2650" s="244" t="s">
        <v>5690</v>
      </c>
      <c r="E2650" s="244" t="s">
        <v>4106</v>
      </c>
      <c r="G2650" s="244" t="s">
        <v>4106</v>
      </c>
      <c r="I2650" s="244" t="s">
        <v>881</v>
      </c>
      <c r="J2650" s="244" t="s">
        <v>8109</v>
      </c>
      <c r="K2650" s="244" t="s">
        <v>2970</v>
      </c>
    </row>
    <row r="2651" spans="1:11" s="244" customFormat="1" ht="26" x14ac:dyDescent="0.3">
      <c r="A2651" s="244" t="s">
        <v>2970</v>
      </c>
      <c r="B2651" s="244" t="s">
        <v>2971</v>
      </c>
      <c r="C2651" s="244" t="s">
        <v>5689</v>
      </c>
      <c r="D2651" s="244" t="s">
        <v>5690</v>
      </c>
      <c r="E2651" s="244" t="s">
        <v>4106</v>
      </c>
      <c r="G2651" s="244" t="s">
        <v>4106</v>
      </c>
      <c r="I2651" s="244" t="s">
        <v>6459</v>
      </c>
      <c r="J2651" s="244" t="s">
        <v>8100</v>
      </c>
      <c r="K2651" s="244" t="s">
        <v>2970</v>
      </c>
    </row>
    <row r="2652" spans="1:11" s="244" customFormat="1" ht="26" x14ac:dyDescent="0.3">
      <c r="A2652" s="244" t="s">
        <v>2970</v>
      </c>
      <c r="B2652" s="244" t="s">
        <v>2971</v>
      </c>
      <c r="C2652" s="244" t="s">
        <v>5689</v>
      </c>
      <c r="D2652" s="244" t="s">
        <v>5690</v>
      </c>
      <c r="E2652" s="244" t="s">
        <v>4106</v>
      </c>
      <c r="G2652" s="244" t="s">
        <v>4106</v>
      </c>
      <c r="I2652" s="244" t="s">
        <v>1073</v>
      </c>
      <c r="J2652" s="244" t="s">
        <v>8101</v>
      </c>
      <c r="K2652" s="244" t="s">
        <v>2970</v>
      </c>
    </row>
    <row r="2653" spans="1:11" s="244" customFormat="1" ht="26" x14ac:dyDescent="0.3">
      <c r="A2653" s="244" t="s">
        <v>2970</v>
      </c>
      <c r="B2653" s="244" t="s">
        <v>2971</v>
      </c>
      <c r="C2653" s="244" t="s">
        <v>5689</v>
      </c>
      <c r="D2653" s="244" t="s">
        <v>5690</v>
      </c>
      <c r="E2653" s="244" t="s">
        <v>4106</v>
      </c>
      <c r="G2653" s="244" t="s">
        <v>4106</v>
      </c>
      <c r="I2653" s="244" t="s">
        <v>1063</v>
      </c>
      <c r="J2653" s="244" t="s">
        <v>8102</v>
      </c>
      <c r="K2653" s="244" t="s">
        <v>2970</v>
      </c>
    </row>
    <row r="2654" spans="1:11" s="244" customFormat="1" ht="26" x14ac:dyDescent="0.3">
      <c r="A2654" s="244" t="s">
        <v>2970</v>
      </c>
      <c r="B2654" s="244" t="s">
        <v>2971</v>
      </c>
      <c r="C2654" s="244" t="s">
        <v>5689</v>
      </c>
      <c r="D2654" s="244" t="s">
        <v>5690</v>
      </c>
      <c r="E2654" s="244" t="s">
        <v>4106</v>
      </c>
      <c r="G2654" s="244" t="s">
        <v>4106</v>
      </c>
      <c r="I2654" s="244" t="s">
        <v>6466</v>
      </c>
      <c r="J2654" s="244" t="s">
        <v>8103</v>
      </c>
      <c r="K2654" s="244" t="s">
        <v>2970</v>
      </c>
    </row>
    <row r="2655" spans="1:11" s="244" customFormat="1" ht="26" x14ac:dyDescent="0.3">
      <c r="A2655" s="244" t="s">
        <v>2970</v>
      </c>
      <c r="B2655" s="244" t="s">
        <v>2971</v>
      </c>
      <c r="C2655" s="244" t="s">
        <v>5689</v>
      </c>
      <c r="D2655" s="244" t="s">
        <v>5690</v>
      </c>
      <c r="E2655" s="244" t="s">
        <v>4106</v>
      </c>
      <c r="G2655" s="244" t="s">
        <v>4106</v>
      </c>
      <c r="I2655" s="244" t="s">
        <v>6470</v>
      </c>
      <c r="J2655" s="244" t="s">
        <v>8104</v>
      </c>
      <c r="K2655" s="244" t="s">
        <v>2970</v>
      </c>
    </row>
    <row r="2656" spans="1:11" s="244" customFormat="1" ht="26" x14ac:dyDescent="0.3">
      <c r="A2656" s="244" t="s">
        <v>2970</v>
      </c>
      <c r="B2656" s="244" t="s">
        <v>2971</v>
      </c>
      <c r="C2656" s="244" t="s">
        <v>5689</v>
      </c>
      <c r="D2656" s="244" t="s">
        <v>5690</v>
      </c>
      <c r="E2656" s="244" t="s">
        <v>4106</v>
      </c>
      <c r="G2656" s="244" t="s">
        <v>4106</v>
      </c>
      <c r="I2656" s="244" t="s">
        <v>6474</v>
      </c>
      <c r="J2656" s="244" t="s">
        <v>8105</v>
      </c>
      <c r="K2656" s="244" t="s">
        <v>2970</v>
      </c>
    </row>
    <row r="2657" spans="1:11" s="244" customFormat="1" ht="26" x14ac:dyDescent="0.3">
      <c r="A2657" s="244" t="s">
        <v>2970</v>
      </c>
      <c r="B2657" s="244" t="s">
        <v>2971</v>
      </c>
      <c r="C2657" s="244" t="s">
        <v>5689</v>
      </c>
      <c r="D2657" s="244" t="s">
        <v>5690</v>
      </c>
      <c r="E2657" s="244" t="s">
        <v>4106</v>
      </c>
      <c r="G2657" s="244" t="s">
        <v>4106</v>
      </c>
      <c r="I2657" s="244" t="s">
        <v>898</v>
      </c>
      <c r="J2657" s="244" t="s">
        <v>8106</v>
      </c>
      <c r="K2657" s="244" t="s">
        <v>2970</v>
      </c>
    </row>
    <row r="2658" spans="1:11" s="244" customFormat="1" ht="26" x14ac:dyDescent="0.3">
      <c r="A2658" s="244" t="s">
        <v>2970</v>
      </c>
      <c r="B2658" s="244" t="s">
        <v>2971</v>
      </c>
      <c r="C2658" s="244" t="s">
        <v>5689</v>
      </c>
      <c r="D2658" s="244" t="s">
        <v>5690</v>
      </c>
      <c r="E2658" s="244" t="s">
        <v>4106</v>
      </c>
      <c r="G2658" s="244" t="s">
        <v>4106</v>
      </c>
      <c r="I2658" s="244" t="s">
        <v>2958</v>
      </c>
      <c r="J2658" s="244" t="s">
        <v>8107</v>
      </c>
      <c r="K2658" s="244" t="s">
        <v>2970</v>
      </c>
    </row>
    <row r="2659" spans="1:11" s="244" customFormat="1" ht="26" x14ac:dyDescent="0.3">
      <c r="A2659" s="244" t="s">
        <v>2970</v>
      </c>
      <c r="B2659" s="244" t="s">
        <v>2971</v>
      </c>
      <c r="C2659" s="244" t="s">
        <v>5689</v>
      </c>
      <c r="D2659" s="244" t="s">
        <v>5690</v>
      </c>
      <c r="E2659" s="244" t="s">
        <v>4106</v>
      </c>
      <c r="G2659" s="244" t="s">
        <v>4106</v>
      </c>
      <c r="I2659" s="244" t="s">
        <v>2119</v>
      </c>
      <c r="J2659" s="244" t="s">
        <v>8108</v>
      </c>
      <c r="K2659" s="244" t="s">
        <v>2970</v>
      </c>
    </row>
    <row r="2660" spans="1:11" s="244" customFormat="1" ht="26" x14ac:dyDescent="0.3">
      <c r="A2660" s="244" t="s">
        <v>2970</v>
      </c>
      <c r="B2660" s="244" t="s">
        <v>2971</v>
      </c>
      <c r="C2660" s="244" t="s">
        <v>5689</v>
      </c>
      <c r="D2660" s="244" t="s">
        <v>5690</v>
      </c>
      <c r="E2660" s="244" t="s">
        <v>4106</v>
      </c>
      <c r="G2660" s="244" t="s">
        <v>4106</v>
      </c>
      <c r="I2660" s="244" t="s">
        <v>5696</v>
      </c>
      <c r="J2660" s="244" t="s">
        <v>8297</v>
      </c>
      <c r="K2660" s="244" t="s">
        <v>2970</v>
      </c>
    </row>
    <row r="2661" spans="1:11" s="244" customFormat="1" ht="26" x14ac:dyDescent="0.3">
      <c r="A2661" s="244" t="s">
        <v>2970</v>
      </c>
      <c r="B2661" s="244" t="s">
        <v>2971</v>
      </c>
      <c r="C2661" s="244" t="s">
        <v>5689</v>
      </c>
      <c r="D2661" s="244" t="s">
        <v>5690</v>
      </c>
      <c r="E2661" s="244" t="s">
        <v>4106</v>
      </c>
      <c r="G2661" s="244" t="s">
        <v>4106</v>
      </c>
      <c r="I2661" s="244" t="s">
        <v>2964</v>
      </c>
      <c r="J2661" s="244" t="s">
        <v>8298</v>
      </c>
      <c r="K2661" s="244" t="s">
        <v>2970</v>
      </c>
    </row>
    <row r="2662" spans="1:11" s="244" customFormat="1" ht="104" x14ac:dyDescent="0.3">
      <c r="A2662" s="244" t="s">
        <v>2970</v>
      </c>
      <c r="B2662" s="244" t="s">
        <v>2971</v>
      </c>
      <c r="C2662" s="244" t="s">
        <v>946</v>
      </c>
      <c r="D2662" s="244" t="s">
        <v>8914</v>
      </c>
      <c r="E2662" s="244" t="s">
        <v>4106</v>
      </c>
      <c r="G2662" s="244" t="s">
        <v>4106</v>
      </c>
      <c r="I2662" s="244" t="s">
        <v>4106</v>
      </c>
      <c r="J2662" s="244" t="s">
        <v>8906</v>
      </c>
      <c r="K2662" s="244" t="s">
        <v>2970</v>
      </c>
    </row>
    <row r="2663" spans="1:11" s="244" customFormat="1" ht="104" x14ac:dyDescent="0.3">
      <c r="A2663" s="244" t="s">
        <v>2970</v>
      </c>
      <c r="B2663" s="244" t="s">
        <v>2971</v>
      </c>
      <c r="C2663" s="244" t="s">
        <v>946</v>
      </c>
      <c r="D2663" s="244" t="s">
        <v>8914</v>
      </c>
      <c r="E2663" s="244" t="s">
        <v>4106</v>
      </c>
      <c r="G2663" s="244" t="s">
        <v>4106</v>
      </c>
      <c r="I2663" s="244" t="s">
        <v>4105</v>
      </c>
      <c r="J2663" s="244" t="s">
        <v>26</v>
      </c>
      <c r="K2663" s="244" t="s">
        <v>2970</v>
      </c>
    </row>
    <row r="2664" spans="1:11" s="244" customFormat="1" ht="104" x14ac:dyDescent="0.3">
      <c r="A2664" s="244" t="s">
        <v>2970</v>
      </c>
      <c r="B2664" s="244" t="s">
        <v>2971</v>
      </c>
      <c r="C2664" s="244" t="s">
        <v>946</v>
      </c>
      <c r="D2664" s="244" t="s">
        <v>8914</v>
      </c>
      <c r="E2664" s="244" t="s">
        <v>4106</v>
      </c>
      <c r="G2664" s="244" t="s">
        <v>4106</v>
      </c>
      <c r="I2664" s="244" t="s">
        <v>5700</v>
      </c>
      <c r="J2664" s="244" t="s">
        <v>27</v>
      </c>
      <c r="K2664" s="244" t="s">
        <v>2970</v>
      </c>
    </row>
    <row r="2665" spans="1:11" s="244" customFormat="1" ht="104" x14ac:dyDescent="0.3">
      <c r="A2665" s="244" t="s">
        <v>2970</v>
      </c>
      <c r="B2665" s="244" t="s">
        <v>2971</v>
      </c>
      <c r="C2665" s="244" t="s">
        <v>946</v>
      </c>
      <c r="D2665" s="244" t="s">
        <v>8914</v>
      </c>
      <c r="E2665" s="244" t="s">
        <v>4106</v>
      </c>
      <c r="G2665" s="244" t="s">
        <v>4106</v>
      </c>
      <c r="I2665" s="244" t="s">
        <v>2998</v>
      </c>
      <c r="J2665" s="244" t="s">
        <v>28</v>
      </c>
      <c r="K2665" s="244" t="s">
        <v>2970</v>
      </c>
    </row>
    <row r="2666" spans="1:11" s="244" customFormat="1" ht="104" x14ac:dyDescent="0.3">
      <c r="A2666" s="244" t="s">
        <v>2970</v>
      </c>
      <c r="B2666" s="244" t="s">
        <v>2971</v>
      </c>
      <c r="C2666" s="244" t="s">
        <v>946</v>
      </c>
      <c r="D2666" s="244" t="s">
        <v>8914</v>
      </c>
      <c r="E2666" s="244" t="s">
        <v>4106</v>
      </c>
      <c r="G2666" s="244" t="s">
        <v>4106</v>
      </c>
      <c r="I2666" s="244" t="s">
        <v>5707</v>
      </c>
      <c r="J2666" s="244" t="s">
        <v>29</v>
      </c>
      <c r="K2666" s="244" t="s">
        <v>2970</v>
      </c>
    </row>
    <row r="2667" spans="1:11" s="244" customFormat="1" ht="104" x14ac:dyDescent="0.3">
      <c r="A2667" s="244" t="s">
        <v>2970</v>
      </c>
      <c r="B2667" s="244" t="s">
        <v>2971</v>
      </c>
      <c r="C2667" s="244" t="s">
        <v>946</v>
      </c>
      <c r="D2667" s="244" t="s">
        <v>8914</v>
      </c>
      <c r="E2667" s="244" t="s">
        <v>4106</v>
      </c>
      <c r="G2667" s="244" t="s">
        <v>4106</v>
      </c>
      <c r="I2667" s="244" t="s">
        <v>5716</v>
      </c>
      <c r="J2667" s="244" t="s">
        <v>30</v>
      </c>
      <c r="K2667" s="244" t="s">
        <v>2970</v>
      </c>
    </row>
    <row r="2668" spans="1:11" s="244" customFormat="1" ht="104" x14ac:dyDescent="0.3">
      <c r="A2668" s="244" t="s">
        <v>2970</v>
      </c>
      <c r="B2668" s="244" t="s">
        <v>2971</v>
      </c>
      <c r="C2668" s="244" t="s">
        <v>946</v>
      </c>
      <c r="D2668" s="244" t="s">
        <v>8914</v>
      </c>
      <c r="E2668" s="244" t="s">
        <v>4106</v>
      </c>
      <c r="G2668" s="244" t="s">
        <v>4106</v>
      </c>
      <c r="I2668" s="244" t="s">
        <v>909</v>
      </c>
      <c r="J2668" s="244" t="s">
        <v>24</v>
      </c>
      <c r="K2668" s="244" t="s">
        <v>2970</v>
      </c>
    </row>
    <row r="2669" spans="1:11" s="244" customFormat="1" ht="104" x14ac:dyDescent="0.3">
      <c r="A2669" s="244" t="s">
        <v>2970</v>
      </c>
      <c r="B2669" s="244" t="s">
        <v>2971</v>
      </c>
      <c r="C2669" s="244" t="s">
        <v>946</v>
      </c>
      <c r="D2669" s="244" t="s">
        <v>8914</v>
      </c>
      <c r="E2669" s="244" t="s">
        <v>4106</v>
      </c>
      <c r="G2669" s="244" t="s">
        <v>4106</v>
      </c>
      <c r="I2669" s="244" t="s">
        <v>5725</v>
      </c>
      <c r="J2669" s="244" t="s">
        <v>31</v>
      </c>
      <c r="K2669" s="244" t="s">
        <v>2970</v>
      </c>
    </row>
    <row r="2670" spans="1:11" s="244" customFormat="1" ht="104" x14ac:dyDescent="0.3">
      <c r="A2670" s="244" t="s">
        <v>2970</v>
      </c>
      <c r="B2670" s="244" t="s">
        <v>2971</v>
      </c>
      <c r="C2670" s="244" t="s">
        <v>946</v>
      </c>
      <c r="D2670" s="244" t="s">
        <v>8914</v>
      </c>
      <c r="E2670" s="244" t="s">
        <v>4106</v>
      </c>
      <c r="G2670" s="244" t="s">
        <v>4106</v>
      </c>
      <c r="I2670" s="244" t="s">
        <v>5734</v>
      </c>
      <c r="J2670" s="244" t="s">
        <v>32</v>
      </c>
      <c r="K2670" s="244" t="s">
        <v>2970</v>
      </c>
    </row>
    <row r="2671" spans="1:11" s="244" customFormat="1" ht="104" x14ac:dyDescent="0.3">
      <c r="A2671" s="244" t="s">
        <v>2970</v>
      </c>
      <c r="B2671" s="244" t="s">
        <v>2971</v>
      </c>
      <c r="C2671" s="244" t="s">
        <v>946</v>
      </c>
      <c r="D2671" s="244" t="s">
        <v>8914</v>
      </c>
      <c r="E2671" s="244" t="s">
        <v>4106</v>
      </c>
      <c r="G2671" s="244" t="s">
        <v>4106</v>
      </c>
      <c r="I2671" s="244" t="s">
        <v>5741</v>
      </c>
      <c r="J2671" s="244" t="s">
        <v>25</v>
      </c>
      <c r="K2671" s="244" t="s">
        <v>2970</v>
      </c>
    </row>
    <row r="2672" spans="1:11" s="244" customFormat="1" ht="104" x14ac:dyDescent="0.3">
      <c r="A2672" s="244" t="s">
        <v>2970</v>
      </c>
      <c r="B2672" s="244" t="s">
        <v>2971</v>
      </c>
      <c r="C2672" s="244" t="s">
        <v>946</v>
      </c>
      <c r="D2672" s="244" t="s">
        <v>8914</v>
      </c>
      <c r="E2672" s="244" t="s">
        <v>4106</v>
      </c>
      <c r="G2672" s="244" t="s">
        <v>4106</v>
      </c>
      <c r="I2672" s="244" t="s">
        <v>5732</v>
      </c>
      <c r="J2672" s="244" t="s">
        <v>7651</v>
      </c>
      <c r="K2672" s="244" t="s">
        <v>2970</v>
      </c>
    </row>
    <row r="2673" spans="1:11" s="244" customFormat="1" ht="104" x14ac:dyDescent="0.3">
      <c r="A2673" s="244" t="s">
        <v>2970</v>
      </c>
      <c r="B2673" s="244" t="s">
        <v>2971</v>
      </c>
      <c r="C2673" s="244" t="s">
        <v>946</v>
      </c>
      <c r="D2673" s="244" t="s">
        <v>8914</v>
      </c>
      <c r="E2673" s="244" t="s">
        <v>4106</v>
      </c>
      <c r="G2673" s="244" t="s">
        <v>4106</v>
      </c>
      <c r="I2673" s="244" t="s">
        <v>5689</v>
      </c>
      <c r="J2673" s="244" t="s">
        <v>8923</v>
      </c>
      <c r="K2673" s="244" t="s">
        <v>2970</v>
      </c>
    </row>
    <row r="2674" spans="1:11" s="244" customFormat="1" ht="104" x14ac:dyDescent="0.3">
      <c r="A2674" s="244" t="s">
        <v>2970</v>
      </c>
      <c r="B2674" s="244" t="s">
        <v>2971</v>
      </c>
      <c r="C2674" s="244" t="s">
        <v>946</v>
      </c>
      <c r="D2674" s="244" t="s">
        <v>8914</v>
      </c>
      <c r="E2674" s="244" t="s">
        <v>4106</v>
      </c>
      <c r="G2674" s="244" t="s">
        <v>4106</v>
      </c>
      <c r="I2674" s="244" t="s">
        <v>881</v>
      </c>
      <c r="J2674" s="244" t="s">
        <v>8109</v>
      </c>
      <c r="K2674" s="244" t="s">
        <v>2970</v>
      </c>
    </row>
    <row r="2675" spans="1:11" s="244" customFormat="1" ht="104" x14ac:dyDescent="0.3">
      <c r="A2675" s="244" t="s">
        <v>2970</v>
      </c>
      <c r="B2675" s="244" t="s">
        <v>2971</v>
      </c>
      <c r="C2675" s="244" t="s">
        <v>946</v>
      </c>
      <c r="D2675" s="244" t="s">
        <v>8914</v>
      </c>
      <c r="E2675" s="244" t="s">
        <v>4106</v>
      </c>
      <c r="G2675" s="244" t="s">
        <v>4106</v>
      </c>
      <c r="I2675" s="244" t="s">
        <v>6459</v>
      </c>
      <c r="J2675" s="244" t="s">
        <v>8100</v>
      </c>
      <c r="K2675" s="244" t="s">
        <v>2970</v>
      </c>
    </row>
    <row r="2676" spans="1:11" s="244" customFormat="1" ht="104" x14ac:dyDescent="0.3">
      <c r="A2676" s="244" t="s">
        <v>2970</v>
      </c>
      <c r="B2676" s="244" t="s">
        <v>2971</v>
      </c>
      <c r="C2676" s="244" t="s">
        <v>946</v>
      </c>
      <c r="D2676" s="244" t="s">
        <v>8914</v>
      </c>
      <c r="E2676" s="244" t="s">
        <v>4106</v>
      </c>
      <c r="G2676" s="244" t="s">
        <v>4106</v>
      </c>
      <c r="I2676" s="244" t="s">
        <v>1073</v>
      </c>
      <c r="J2676" s="244" t="s">
        <v>8101</v>
      </c>
      <c r="K2676" s="244" t="s">
        <v>2970</v>
      </c>
    </row>
    <row r="2677" spans="1:11" s="244" customFormat="1" ht="104" x14ac:dyDescent="0.3">
      <c r="A2677" s="244" t="s">
        <v>2970</v>
      </c>
      <c r="B2677" s="244" t="s">
        <v>2971</v>
      </c>
      <c r="C2677" s="244" t="s">
        <v>946</v>
      </c>
      <c r="D2677" s="244" t="s">
        <v>8914</v>
      </c>
      <c r="E2677" s="244" t="s">
        <v>4106</v>
      </c>
      <c r="G2677" s="244" t="s">
        <v>4106</v>
      </c>
      <c r="I2677" s="244" t="s">
        <v>1063</v>
      </c>
      <c r="J2677" s="244" t="s">
        <v>8102</v>
      </c>
      <c r="K2677" s="244" t="s">
        <v>2970</v>
      </c>
    </row>
    <row r="2678" spans="1:11" s="244" customFormat="1" ht="104" x14ac:dyDescent="0.3">
      <c r="A2678" s="244" t="s">
        <v>2970</v>
      </c>
      <c r="B2678" s="244" t="s">
        <v>2971</v>
      </c>
      <c r="C2678" s="244" t="s">
        <v>946</v>
      </c>
      <c r="D2678" s="244" t="s">
        <v>8914</v>
      </c>
      <c r="E2678" s="244" t="s">
        <v>4106</v>
      </c>
      <c r="G2678" s="244" t="s">
        <v>4106</v>
      </c>
      <c r="I2678" s="244" t="s">
        <v>6466</v>
      </c>
      <c r="J2678" s="244" t="s">
        <v>8103</v>
      </c>
      <c r="K2678" s="244" t="s">
        <v>2970</v>
      </c>
    </row>
    <row r="2679" spans="1:11" s="244" customFormat="1" ht="104" x14ac:dyDescent="0.3">
      <c r="A2679" s="244" t="s">
        <v>2970</v>
      </c>
      <c r="B2679" s="244" t="s">
        <v>2971</v>
      </c>
      <c r="C2679" s="244" t="s">
        <v>946</v>
      </c>
      <c r="D2679" s="244" t="s">
        <v>8914</v>
      </c>
      <c r="E2679" s="244" t="s">
        <v>4106</v>
      </c>
      <c r="G2679" s="244" t="s">
        <v>4106</v>
      </c>
      <c r="I2679" s="244" t="s">
        <v>6470</v>
      </c>
      <c r="J2679" s="244" t="s">
        <v>8104</v>
      </c>
      <c r="K2679" s="244" t="s">
        <v>2970</v>
      </c>
    </row>
    <row r="2680" spans="1:11" s="244" customFormat="1" ht="104" x14ac:dyDescent="0.3">
      <c r="A2680" s="244" t="s">
        <v>2970</v>
      </c>
      <c r="B2680" s="244" t="s">
        <v>2971</v>
      </c>
      <c r="C2680" s="244" t="s">
        <v>946</v>
      </c>
      <c r="D2680" s="244" t="s">
        <v>8914</v>
      </c>
      <c r="E2680" s="244" t="s">
        <v>4106</v>
      </c>
      <c r="G2680" s="244" t="s">
        <v>4106</v>
      </c>
      <c r="I2680" s="244" t="s">
        <v>6474</v>
      </c>
      <c r="J2680" s="244" t="s">
        <v>8105</v>
      </c>
      <c r="K2680" s="244" t="s">
        <v>2970</v>
      </c>
    </row>
    <row r="2681" spans="1:11" s="244" customFormat="1" ht="104" x14ac:dyDescent="0.3">
      <c r="A2681" s="244" t="s">
        <v>2970</v>
      </c>
      <c r="B2681" s="244" t="s">
        <v>2971</v>
      </c>
      <c r="C2681" s="244" t="s">
        <v>946</v>
      </c>
      <c r="D2681" s="244" t="s">
        <v>8914</v>
      </c>
      <c r="E2681" s="244" t="s">
        <v>4106</v>
      </c>
      <c r="G2681" s="244" t="s">
        <v>4106</v>
      </c>
      <c r="I2681" s="244" t="s">
        <v>898</v>
      </c>
      <c r="J2681" s="244" t="s">
        <v>8106</v>
      </c>
      <c r="K2681" s="244" t="s">
        <v>2970</v>
      </c>
    </row>
    <row r="2682" spans="1:11" s="244" customFormat="1" ht="104" x14ac:dyDescent="0.3">
      <c r="A2682" s="244" t="s">
        <v>2970</v>
      </c>
      <c r="B2682" s="244" t="s">
        <v>2971</v>
      </c>
      <c r="C2682" s="244" t="s">
        <v>946</v>
      </c>
      <c r="D2682" s="244" t="s">
        <v>8914</v>
      </c>
      <c r="E2682" s="244" t="s">
        <v>4106</v>
      </c>
      <c r="G2682" s="244" t="s">
        <v>4106</v>
      </c>
      <c r="I2682" s="244" t="s">
        <v>2958</v>
      </c>
      <c r="J2682" s="244" t="s">
        <v>8107</v>
      </c>
      <c r="K2682" s="244" t="s">
        <v>2970</v>
      </c>
    </row>
    <row r="2683" spans="1:11" s="244" customFormat="1" ht="104" x14ac:dyDescent="0.3">
      <c r="A2683" s="244" t="s">
        <v>2970</v>
      </c>
      <c r="B2683" s="244" t="s">
        <v>2971</v>
      </c>
      <c r="C2683" s="244" t="s">
        <v>946</v>
      </c>
      <c r="D2683" s="244" t="s">
        <v>8914</v>
      </c>
      <c r="E2683" s="244" t="s">
        <v>4106</v>
      </c>
      <c r="G2683" s="244" t="s">
        <v>4106</v>
      </c>
      <c r="I2683" s="244" t="s">
        <v>2119</v>
      </c>
      <c r="J2683" s="244" t="s">
        <v>8108</v>
      </c>
      <c r="K2683" s="244" t="s">
        <v>2970</v>
      </c>
    </row>
    <row r="2684" spans="1:11" s="244" customFormat="1" ht="104" x14ac:dyDescent="0.3">
      <c r="A2684" s="244" t="s">
        <v>2970</v>
      </c>
      <c r="B2684" s="244" t="s">
        <v>2971</v>
      </c>
      <c r="C2684" s="244" t="s">
        <v>946</v>
      </c>
      <c r="D2684" s="244" t="s">
        <v>8914</v>
      </c>
      <c r="E2684" s="244" t="s">
        <v>4106</v>
      </c>
      <c r="G2684" s="244" t="s">
        <v>4106</v>
      </c>
      <c r="I2684" s="244" t="s">
        <v>5696</v>
      </c>
      <c r="J2684" s="244" t="s">
        <v>8297</v>
      </c>
      <c r="K2684" s="244" t="s">
        <v>2970</v>
      </c>
    </row>
    <row r="2685" spans="1:11" s="244" customFormat="1" ht="104" x14ac:dyDescent="0.3">
      <c r="A2685" s="244" t="s">
        <v>2970</v>
      </c>
      <c r="B2685" s="244" t="s">
        <v>2971</v>
      </c>
      <c r="C2685" s="244" t="s">
        <v>946</v>
      </c>
      <c r="D2685" s="244" t="s">
        <v>8914</v>
      </c>
      <c r="E2685" s="244" t="s">
        <v>4106</v>
      </c>
      <c r="G2685" s="244" t="s">
        <v>4106</v>
      </c>
      <c r="I2685" s="244" t="s">
        <v>2964</v>
      </c>
      <c r="J2685" s="244" t="s">
        <v>8298</v>
      </c>
      <c r="K2685" s="244" t="s">
        <v>2970</v>
      </c>
    </row>
    <row r="2686" spans="1:11" s="244" customFormat="1" x14ac:dyDescent="0.3">
      <c r="A2686" s="244" t="s">
        <v>2918</v>
      </c>
      <c r="B2686" s="244" t="s">
        <v>2919</v>
      </c>
      <c r="C2686" s="244" t="s">
        <v>5732</v>
      </c>
      <c r="D2686" s="244" t="s">
        <v>5733</v>
      </c>
      <c r="E2686" s="244" t="s">
        <v>4106</v>
      </c>
      <c r="G2686" s="244" t="s">
        <v>4106</v>
      </c>
      <c r="I2686" s="244" t="s">
        <v>4106</v>
      </c>
      <c r="J2686" s="244" t="s">
        <v>8906</v>
      </c>
      <c r="K2686" s="244" t="s">
        <v>2918</v>
      </c>
    </row>
    <row r="2687" spans="1:11" s="244" customFormat="1" ht="26" x14ac:dyDescent="0.3">
      <c r="A2687" s="244" t="s">
        <v>2918</v>
      </c>
      <c r="B2687" s="244" t="s">
        <v>2919</v>
      </c>
      <c r="C2687" s="244" t="s">
        <v>5732</v>
      </c>
      <c r="D2687" s="244" t="s">
        <v>5733</v>
      </c>
      <c r="E2687" s="244" t="s">
        <v>2964</v>
      </c>
      <c r="F2687" s="244" t="s">
        <v>2138</v>
      </c>
      <c r="G2687" s="244" t="s">
        <v>4106</v>
      </c>
      <c r="I2687" s="244" t="s">
        <v>4106</v>
      </c>
      <c r="J2687" s="244" t="s">
        <v>8906</v>
      </c>
      <c r="K2687" s="244" t="s">
        <v>2918</v>
      </c>
    </row>
    <row r="2688" spans="1:11" s="244" customFormat="1" x14ac:dyDescent="0.3">
      <c r="A2688" s="244" t="s">
        <v>2317</v>
      </c>
      <c r="B2688" s="244" t="s">
        <v>2318</v>
      </c>
      <c r="C2688" s="244" t="s">
        <v>5734</v>
      </c>
      <c r="D2688" s="244" t="s">
        <v>2988</v>
      </c>
      <c r="E2688" s="244" t="s">
        <v>4106</v>
      </c>
      <c r="G2688" s="244" t="s">
        <v>4106</v>
      </c>
      <c r="I2688" s="244" t="s">
        <v>4106</v>
      </c>
      <c r="J2688" s="244" t="s">
        <v>8922</v>
      </c>
      <c r="K2688" s="244" t="s">
        <v>1576</v>
      </c>
    </row>
    <row r="2689" spans="1:11" s="244" customFormat="1" x14ac:dyDescent="0.3">
      <c r="A2689" s="244" t="s">
        <v>2317</v>
      </c>
      <c r="B2689" s="244" t="s">
        <v>2318</v>
      </c>
      <c r="C2689" s="244" t="s">
        <v>5734</v>
      </c>
      <c r="D2689" s="244" t="s">
        <v>2988</v>
      </c>
      <c r="E2689" s="244" t="s">
        <v>4106</v>
      </c>
      <c r="G2689" s="244" t="s">
        <v>4106</v>
      </c>
      <c r="I2689" s="244" t="s">
        <v>4105</v>
      </c>
      <c r="J2689" s="244" t="s">
        <v>6189</v>
      </c>
      <c r="K2689" s="244" t="s">
        <v>1576</v>
      </c>
    </row>
    <row r="2690" spans="1:11" s="244" customFormat="1" x14ac:dyDescent="0.3">
      <c r="A2690" s="244" t="s">
        <v>2317</v>
      </c>
      <c r="B2690" s="244" t="s">
        <v>2318</v>
      </c>
      <c r="C2690" s="244" t="s">
        <v>5734</v>
      </c>
      <c r="D2690" s="244" t="s">
        <v>2988</v>
      </c>
      <c r="E2690" s="244" t="s">
        <v>4106</v>
      </c>
      <c r="G2690" s="244" t="s">
        <v>4106</v>
      </c>
      <c r="I2690" s="244" t="s">
        <v>5700</v>
      </c>
      <c r="J2690" s="244" t="s">
        <v>6190</v>
      </c>
      <c r="K2690" s="244" t="s">
        <v>1576</v>
      </c>
    </row>
    <row r="2691" spans="1:11" s="244" customFormat="1" x14ac:dyDescent="0.3">
      <c r="A2691" s="244" t="s">
        <v>2317</v>
      </c>
      <c r="B2691" s="244" t="s">
        <v>2318</v>
      </c>
      <c r="C2691" s="244" t="s">
        <v>5734</v>
      </c>
      <c r="D2691" s="244" t="s">
        <v>2988</v>
      </c>
      <c r="E2691" s="244" t="s">
        <v>4106</v>
      </c>
      <c r="G2691" s="244" t="s">
        <v>4106</v>
      </c>
      <c r="I2691" s="244" t="s">
        <v>2998</v>
      </c>
      <c r="J2691" s="244" t="s">
        <v>6191</v>
      </c>
      <c r="K2691" s="244" t="s">
        <v>1576</v>
      </c>
    </row>
    <row r="2692" spans="1:11" s="244" customFormat="1" x14ac:dyDescent="0.3">
      <c r="A2692" s="244" t="s">
        <v>2317</v>
      </c>
      <c r="B2692" s="244" t="s">
        <v>2318</v>
      </c>
      <c r="C2692" s="244" t="s">
        <v>5734</v>
      </c>
      <c r="D2692" s="244" t="s">
        <v>2988</v>
      </c>
      <c r="E2692" s="244" t="s">
        <v>4106</v>
      </c>
      <c r="G2692" s="244" t="s">
        <v>4106</v>
      </c>
      <c r="I2692" s="244" t="s">
        <v>5707</v>
      </c>
      <c r="J2692" s="244" t="s">
        <v>6192</v>
      </c>
      <c r="K2692" s="244" t="s">
        <v>1576</v>
      </c>
    </row>
    <row r="2693" spans="1:11" s="244" customFormat="1" x14ac:dyDescent="0.3">
      <c r="A2693" s="244" t="s">
        <v>2317</v>
      </c>
      <c r="B2693" s="244" t="s">
        <v>2318</v>
      </c>
      <c r="C2693" s="244" t="s">
        <v>5734</v>
      </c>
      <c r="D2693" s="244" t="s">
        <v>2988</v>
      </c>
      <c r="E2693" s="244" t="s">
        <v>4106</v>
      </c>
      <c r="G2693" s="244" t="s">
        <v>4106</v>
      </c>
      <c r="I2693" s="244" t="s">
        <v>5716</v>
      </c>
      <c r="J2693" s="244" t="s">
        <v>6193</v>
      </c>
      <c r="K2693" s="244" t="s">
        <v>1576</v>
      </c>
    </row>
    <row r="2694" spans="1:11" s="244" customFormat="1" x14ac:dyDescent="0.3">
      <c r="A2694" s="244" t="s">
        <v>2317</v>
      </c>
      <c r="B2694" s="244" t="s">
        <v>2318</v>
      </c>
      <c r="C2694" s="244" t="s">
        <v>5734</v>
      </c>
      <c r="D2694" s="244" t="s">
        <v>2988</v>
      </c>
      <c r="E2694" s="244" t="s">
        <v>4106</v>
      </c>
      <c r="G2694" s="244" t="s">
        <v>4106</v>
      </c>
      <c r="I2694" s="244" t="s">
        <v>909</v>
      </c>
      <c r="J2694" s="244" t="s">
        <v>6194</v>
      </c>
      <c r="K2694" s="244" t="s">
        <v>1576</v>
      </c>
    </row>
    <row r="2695" spans="1:11" s="244" customFormat="1" x14ac:dyDescent="0.3">
      <c r="A2695" s="244" t="s">
        <v>2317</v>
      </c>
      <c r="B2695" s="244" t="s">
        <v>2318</v>
      </c>
      <c r="C2695" s="244" t="s">
        <v>5734</v>
      </c>
      <c r="D2695" s="244" t="s">
        <v>2988</v>
      </c>
      <c r="E2695" s="244" t="s">
        <v>4106</v>
      </c>
      <c r="G2695" s="244" t="s">
        <v>4106</v>
      </c>
      <c r="I2695" s="244" t="s">
        <v>5725</v>
      </c>
      <c r="J2695" s="244" t="s">
        <v>6195</v>
      </c>
      <c r="K2695" s="244" t="s">
        <v>1576</v>
      </c>
    </row>
    <row r="2696" spans="1:11" s="244" customFormat="1" x14ac:dyDescent="0.3">
      <c r="A2696" s="244" t="s">
        <v>2317</v>
      </c>
      <c r="B2696" s="244" t="s">
        <v>2318</v>
      </c>
      <c r="C2696" s="244" t="s">
        <v>5734</v>
      </c>
      <c r="D2696" s="244" t="s">
        <v>2988</v>
      </c>
      <c r="E2696" s="244" t="s">
        <v>4106</v>
      </c>
      <c r="G2696" s="244" t="s">
        <v>4106</v>
      </c>
      <c r="I2696" s="244" t="s">
        <v>5734</v>
      </c>
      <c r="J2696" s="244" t="s">
        <v>6196</v>
      </c>
      <c r="K2696" s="244" t="s">
        <v>1576</v>
      </c>
    </row>
    <row r="2697" spans="1:11" s="244" customFormat="1" x14ac:dyDescent="0.3">
      <c r="A2697" s="244" t="s">
        <v>2317</v>
      </c>
      <c r="B2697" s="244" t="s">
        <v>2318</v>
      </c>
      <c r="C2697" s="244" t="s">
        <v>5734</v>
      </c>
      <c r="D2697" s="244" t="s">
        <v>2988</v>
      </c>
      <c r="E2697" s="244" t="s">
        <v>4106</v>
      </c>
      <c r="G2697" s="244" t="s">
        <v>4106</v>
      </c>
      <c r="I2697" s="244" t="s">
        <v>5741</v>
      </c>
      <c r="J2697" s="244" t="s">
        <v>6197</v>
      </c>
      <c r="K2697" s="244" t="s">
        <v>1576</v>
      </c>
    </row>
    <row r="2698" spans="1:11" s="244" customFormat="1" x14ac:dyDescent="0.3">
      <c r="A2698" s="244" t="s">
        <v>2317</v>
      </c>
      <c r="B2698" s="244" t="s">
        <v>2318</v>
      </c>
      <c r="C2698" s="244" t="s">
        <v>5734</v>
      </c>
      <c r="D2698" s="244" t="s">
        <v>2988</v>
      </c>
      <c r="E2698" s="244" t="s">
        <v>4106</v>
      </c>
      <c r="G2698" s="244" t="s">
        <v>4106</v>
      </c>
      <c r="I2698" s="244" t="s">
        <v>5732</v>
      </c>
      <c r="J2698" s="244" t="s">
        <v>6198</v>
      </c>
      <c r="K2698" s="244" t="s">
        <v>1576</v>
      </c>
    </row>
    <row r="2699" spans="1:11" s="244" customFormat="1" x14ac:dyDescent="0.3">
      <c r="A2699" s="244" t="s">
        <v>2317</v>
      </c>
      <c r="B2699" s="244" t="s">
        <v>2318</v>
      </c>
      <c r="C2699" s="244" t="s">
        <v>5734</v>
      </c>
      <c r="D2699" s="244" t="s">
        <v>2988</v>
      </c>
      <c r="E2699" s="244" t="s">
        <v>4106</v>
      </c>
      <c r="G2699" s="244" t="s">
        <v>4106</v>
      </c>
      <c r="I2699" s="244" t="s">
        <v>5689</v>
      </c>
      <c r="J2699" s="244" t="s">
        <v>6199</v>
      </c>
      <c r="K2699" s="244" t="s">
        <v>1576</v>
      </c>
    </row>
    <row r="2700" spans="1:11" s="244" customFormat="1" x14ac:dyDescent="0.3">
      <c r="A2700" s="244" t="s">
        <v>2317</v>
      </c>
      <c r="B2700" s="244" t="s">
        <v>2318</v>
      </c>
      <c r="C2700" s="244" t="s">
        <v>5734</v>
      </c>
      <c r="D2700" s="244" t="s">
        <v>2988</v>
      </c>
      <c r="E2700" s="244" t="s">
        <v>4106</v>
      </c>
      <c r="G2700" s="244" t="s">
        <v>4106</v>
      </c>
      <c r="I2700" s="244" t="s">
        <v>881</v>
      </c>
      <c r="J2700" s="244" t="s">
        <v>6200</v>
      </c>
      <c r="K2700" s="244" t="s">
        <v>1576</v>
      </c>
    </row>
    <row r="2701" spans="1:11" s="244" customFormat="1" x14ac:dyDescent="0.3">
      <c r="A2701" s="244" t="s">
        <v>2317</v>
      </c>
      <c r="B2701" s="244" t="s">
        <v>2318</v>
      </c>
      <c r="C2701" s="244" t="s">
        <v>5734</v>
      </c>
      <c r="D2701" s="244" t="s">
        <v>2988</v>
      </c>
      <c r="E2701" s="244" t="s">
        <v>4106</v>
      </c>
      <c r="G2701" s="244" t="s">
        <v>4106</v>
      </c>
      <c r="I2701" s="244" t="s">
        <v>6459</v>
      </c>
      <c r="J2701" s="244" t="s">
        <v>6201</v>
      </c>
      <c r="K2701" s="244" t="s">
        <v>1576</v>
      </c>
    </row>
    <row r="2702" spans="1:11" s="244" customFormat="1" x14ac:dyDescent="0.3">
      <c r="A2702" s="244" t="s">
        <v>2317</v>
      </c>
      <c r="B2702" s="244" t="s">
        <v>2318</v>
      </c>
      <c r="C2702" s="244" t="s">
        <v>5734</v>
      </c>
      <c r="D2702" s="244" t="s">
        <v>2988</v>
      </c>
      <c r="E2702" s="244" t="s">
        <v>4106</v>
      </c>
      <c r="G2702" s="244" t="s">
        <v>4106</v>
      </c>
      <c r="I2702" s="244" t="s">
        <v>1073</v>
      </c>
      <c r="J2702" s="244" t="s">
        <v>6202</v>
      </c>
      <c r="K2702" s="244" t="s">
        <v>1576</v>
      </c>
    </row>
    <row r="2703" spans="1:11" s="244" customFormat="1" x14ac:dyDescent="0.3">
      <c r="A2703" s="244" t="s">
        <v>2317</v>
      </c>
      <c r="B2703" s="244" t="s">
        <v>2318</v>
      </c>
      <c r="C2703" s="244" t="s">
        <v>5734</v>
      </c>
      <c r="D2703" s="244" t="s">
        <v>2988</v>
      </c>
      <c r="E2703" s="244" t="s">
        <v>4106</v>
      </c>
      <c r="G2703" s="244" t="s">
        <v>4106</v>
      </c>
      <c r="I2703" s="244" t="s">
        <v>1063</v>
      </c>
      <c r="J2703" s="244" t="s">
        <v>6203</v>
      </c>
      <c r="K2703" s="244" t="s">
        <v>1576</v>
      </c>
    </row>
    <row r="2704" spans="1:11" s="244" customFormat="1" x14ac:dyDescent="0.3">
      <c r="A2704" s="244" t="s">
        <v>2317</v>
      </c>
      <c r="B2704" s="244" t="s">
        <v>2318</v>
      </c>
      <c r="C2704" s="244" t="s">
        <v>5734</v>
      </c>
      <c r="D2704" s="244" t="s">
        <v>2988</v>
      </c>
      <c r="E2704" s="244" t="s">
        <v>4106</v>
      </c>
      <c r="G2704" s="244" t="s">
        <v>4106</v>
      </c>
      <c r="I2704" s="244" t="s">
        <v>6466</v>
      </c>
      <c r="J2704" s="244" t="s">
        <v>6204</v>
      </c>
      <c r="K2704" s="244" t="s">
        <v>1576</v>
      </c>
    </row>
    <row r="2705" spans="1:11" s="244" customFormat="1" x14ac:dyDescent="0.3">
      <c r="A2705" s="244" t="s">
        <v>2317</v>
      </c>
      <c r="B2705" s="244" t="s">
        <v>2318</v>
      </c>
      <c r="C2705" s="244" t="s">
        <v>5734</v>
      </c>
      <c r="D2705" s="244" t="s">
        <v>2988</v>
      </c>
      <c r="E2705" s="244" t="s">
        <v>4106</v>
      </c>
      <c r="G2705" s="244" t="s">
        <v>4106</v>
      </c>
      <c r="I2705" s="244" t="s">
        <v>6470</v>
      </c>
      <c r="J2705" s="244" t="s">
        <v>3679</v>
      </c>
      <c r="K2705" s="244" t="s">
        <v>1576</v>
      </c>
    </row>
    <row r="2706" spans="1:11" s="244" customFormat="1" x14ac:dyDescent="0.3">
      <c r="A2706" s="244" t="s">
        <v>2317</v>
      </c>
      <c r="B2706" s="244" t="s">
        <v>2318</v>
      </c>
      <c r="C2706" s="244" t="s">
        <v>5734</v>
      </c>
      <c r="D2706" s="244" t="s">
        <v>2988</v>
      </c>
      <c r="E2706" s="244" t="s">
        <v>4106</v>
      </c>
      <c r="G2706" s="244" t="s">
        <v>4106</v>
      </c>
      <c r="I2706" s="244" t="s">
        <v>6474</v>
      </c>
      <c r="J2706" s="244" t="s">
        <v>6205</v>
      </c>
      <c r="K2706" s="244" t="s">
        <v>1576</v>
      </c>
    </row>
    <row r="2707" spans="1:11" s="244" customFormat="1" x14ac:dyDescent="0.3">
      <c r="A2707" s="244" t="s">
        <v>2317</v>
      </c>
      <c r="B2707" s="244" t="s">
        <v>2318</v>
      </c>
      <c r="C2707" s="244" t="s">
        <v>5734</v>
      </c>
      <c r="D2707" s="244" t="s">
        <v>2988</v>
      </c>
      <c r="E2707" s="244" t="s">
        <v>4106</v>
      </c>
      <c r="G2707" s="244" t="s">
        <v>4106</v>
      </c>
      <c r="I2707" s="244" t="s">
        <v>898</v>
      </c>
      <c r="J2707" s="244" t="s">
        <v>6206</v>
      </c>
      <c r="K2707" s="244" t="s">
        <v>1576</v>
      </c>
    </row>
    <row r="2708" spans="1:11" s="244" customFormat="1" x14ac:dyDescent="0.3">
      <c r="A2708" s="244" t="s">
        <v>2317</v>
      </c>
      <c r="B2708" s="244" t="s">
        <v>2318</v>
      </c>
      <c r="C2708" s="244" t="s">
        <v>5734</v>
      </c>
      <c r="D2708" s="244" t="s">
        <v>2988</v>
      </c>
      <c r="E2708" s="244" t="s">
        <v>4106</v>
      </c>
      <c r="G2708" s="244" t="s">
        <v>4106</v>
      </c>
      <c r="I2708" s="244" t="s">
        <v>2958</v>
      </c>
      <c r="J2708" s="244" t="s">
        <v>6207</v>
      </c>
      <c r="K2708" s="244" t="s">
        <v>1576</v>
      </c>
    </row>
    <row r="2709" spans="1:11" s="244" customFormat="1" x14ac:dyDescent="0.3">
      <c r="A2709" s="244" t="s">
        <v>2920</v>
      </c>
      <c r="B2709" s="244" t="s">
        <v>2921</v>
      </c>
      <c r="C2709" s="244" t="s">
        <v>5732</v>
      </c>
      <c r="D2709" s="244" t="s">
        <v>5733</v>
      </c>
      <c r="E2709" s="244" t="s">
        <v>4106</v>
      </c>
      <c r="G2709" s="244" t="s">
        <v>4106</v>
      </c>
      <c r="I2709" s="244" t="s">
        <v>4106</v>
      </c>
      <c r="J2709" s="244" t="s">
        <v>8906</v>
      </c>
      <c r="K2709" s="244" t="s">
        <v>2920</v>
      </c>
    </row>
    <row r="2710" spans="1:11" s="244" customFormat="1" x14ac:dyDescent="0.3">
      <c r="A2710" s="244" t="s">
        <v>2920</v>
      </c>
      <c r="B2710" s="244" t="s">
        <v>2921</v>
      </c>
      <c r="C2710" s="244" t="s">
        <v>5732</v>
      </c>
      <c r="D2710" s="244" t="s">
        <v>5733</v>
      </c>
      <c r="E2710" s="244" t="s">
        <v>2638</v>
      </c>
      <c r="F2710" s="244" t="s">
        <v>2139</v>
      </c>
      <c r="G2710" s="244" t="s">
        <v>4106</v>
      </c>
      <c r="I2710" s="244" t="s">
        <v>4106</v>
      </c>
      <c r="J2710" s="244" t="s">
        <v>8906</v>
      </c>
      <c r="K2710" s="244" t="s">
        <v>2920</v>
      </c>
    </row>
    <row r="2711" spans="1:11" s="244" customFormat="1" x14ac:dyDescent="0.3">
      <c r="A2711" s="244" t="s">
        <v>2924</v>
      </c>
      <c r="B2711" s="244" t="s">
        <v>2925</v>
      </c>
      <c r="C2711" s="244" t="s">
        <v>5732</v>
      </c>
      <c r="D2711" s="244" t="s">
        <v>5733</v>
      </c>
      <c r="E2711" s="244" t="s">
        <v>4106</v>
      </c>
      <c r="G2711" s="244" t="s">
        <v>4106</v>
      </c>
      <c r="I2711" s="244" t="s">
        <v>4106</v>
      </c>
      <c r="J2711" s="244" t="s">
        <v>8906</v>
      </c>
      <c r="K2711" s="244" t="s">
        <v>2924</v>
      </c>
    </row>
    <row r="2712" spans="1:11" s="244" customFormat="1" x14ac:dyDescent="0.3">
      <c r="A2712" s="244" t="s">
        <v>2926</v>
      </c>
      <c r="B2712" s="244" t="s">
        <v>2927</v>
      </c>
      <c r="C2712" s="244" t="s">
        <v>5732</v>
      </c>
      <c r="D2712" s="244" t="s">
        <v>5733</v>
      </c>
      <c r="E2712" s="244" t="s">
        <v>4106</v>
      </c>
      <c r="G2712" s="244" t="s">
        <v>4106</v>
      </c>
      <c r="I2712" s="244" t="s">
        <v>4106</v>
      </c>
      <c r="J2712" s="244" t="s">
        <v>8906</v>
      </c>
      <c r="K2712" s="244" t="s">
        <v>2926</v>
      </c>
    </row>
    <row r="2713" spans="1:11" s="244" customFormat="1" ht="26" x14ac:dyDescent="0.3">
      <c r="A2713" s="244" t="s">
        <v>2926</v>
      </c>
      <c r="B2713" s="244" t="s">
        <v>2927</v>
      </c>
      <c r="C2713" s="244" t="s">
        <v>5732</v>
      </c>
      <c r="D2713" s="244" t="s">
        <v>5733</v>
      </c>
      <c r="E2713" s="244" t="s">
        <v>2964</v>
      </c>
      <c r="F2713" s="244" t="s">
        <v>2138</v>
      </c>
      <c r="G2713" s="244" t="s">
        <v>4106</v>
      </c>
      <c r="I2713" s="244" t="s">
        <v>4106</v>
      </c>
      <c r="J2713" s="244" t="s">
        <v>8906</v>
      </c>
      <c r="K2713" s="244" t="s">
        <v>2926</v>
      </c>
    </row>
    <row r="2714" spans="1:11" s="244" customFormat="1" ht="39" x14ac:dyDescent="0.3">
      <c r="A2714" s="244" t="s">
        <v>2926</v>
      </c>
      <c r="B2714" s="244" t="s">
        <v>2927</v>
      </c>
      <c r="C2714" s="244" t="s">
        <v>5732</v>
      </c>
      <c r="D2714" s="244" t="s">
        <v>5733</v>
      </c>
      <c r="E2714" s="244" t="s">
        <v>2968</v>
      </c>
      <c r="F2714" s="244" t="s">
        <v>2140</v>
      </c>
      <c r="G2714" s="244" t="s">
        <v>4106</v>
      </c>
      <c r="I2714" s="244" t="s">
        <v>4106</v>
      </c>
      <c r="J2714" s="244" t="s">
        <v>8906</v>
      </c>
      <c r="K2714" s="244" t="s">
        <v>2926</v>
      </c>
    </row>
    <row r="2715" spans="1:11" s="244" customFormat="1" x14ac:dyDescent="0.3">
      <c r="A2715" s="244" t="s">
        <v>4702</v>
      </c>
      <c r="B2715" s="244" t="s">
        <v>4703</v>
      </c>
      <c r="C2715" s="244" t="s">
        <v>5732</v>
      </c>
      <c r="D2715" s="244" t="s">
        <v>5733</v>
      </c>
      <c r="E2715" s="244" t="s">
        <v>4106</v>
      </c>
      <c r="G2715" s="244" t="s">
        <v>4106</v>
      </c>
      <c r="I2715" s="244" t="s">
        <v>4106</v>
      </c>
      <c r="J2715" s="244" t="s">
        <v>8906</v>
      </c>
      <c r="K2715" s="244" t="s">
        <v>4702</v>
      </c>
    </row>
    <row r="2716" spans="1:11" s="244" customFormat="1" ht="26" x14ac:dyDescent="0.3">
      <c r="A2716" s="244" t="s">
        <v>4702</v>
      </c>
      <c r="B2716" s="244" t="s">
        <v>4703</v>
      </c>
      <c r="C2716" s="244" t="s">
        <v>5732</v>
      </c>
      <c r="D2716" s="244" t="s">
        <v>5733</v>
      </c>
      <c r="E2716" s="244" t="s">
        <v>2964</v>
      </c>
      <c r="F2716" s="244" t="s">
        <v>2138</v>
      </c>
      <c r="G2716" s="244" t="s">
        <v>4106</v>
      </c>
      <c r="I2716" s="244" t="s">
        <v>4106</v>
      </c>
      <c r="J2716" s="244" t="s">
        <v>8906</v>
      </c>
      <c r="K2716" s="244" t="s">
        <v>4702</v>
      </c>
    </row>
    <row r="2717" spans="1:11" s="244" customFormat="1" x14ac:dyDescent="0.3">
      <c r="A2717" s="244" t="s">
        <v>4704</v>
      </c>
      <c r="B2717" s="244" t="s">
        <v>4705</v>
      </c>
      <c r="C2717" s="244" t="s">
        <v>5732</v>
      </c>
      <c r="D2717" s="244" t="s">
        <v>5733</v>
      </c>
      <c r="E2717" s="244" t="s">
        <v>4106</v>
      </c>
      <c r="G2717" s="244" t="s">
        <v>4106</v>
      </c>
      <c r="I2717" s="244" t="s">
        <v>4106</v>
      </c>
      <c r="J2717" s="244" t="s">
        <v>8906</v>
      </c>
      <c r="K2717" s="244" t="s">
        <v>4704</v>
      </c>
    </row>
    <row r="2718" spans="1:11" s="244" customFormat="1" ht="26" x14ac:dyDescent="0.3">
      <c r="A2718" s="244" t="s">
        <v>4704</v>
      </c>
      <c r="B2718" s="244" t="s">
        <v>4705</v>
      </c>
      <c r="C2718" s="244" t="s">
        <v>5732</v>
      </c>
      <c r="D2718" s="244" t="s">
        <v>5733</v>
      </c>
      <c r="E2718" s="244" t="s">
        <v>2964</v>
      </c>
      <c r="F2718" s="244" t="s">
        <v>2138</v>
      </c>
      <c r="G2718" s="244" t="s">
        <v>4106</v>
      </c>
      <c r="I2718" s="244" t="s">
        <v>4106</v>
      </c>
      <c r="J2718" s="244" t="s">
        <v>8906</v>
      </c>
      <c r="K2718" s="244" t="s">
        <v>4704</v>
      </c>
    </row>
    <row r="2719" spans="1:11" s="244" customFormat="1" x14ac:dyDescent="0.3">
      <c r="A2719" s="244" t="s">
        <v>1800</v>
      </c>
      <c r="B2719" s="244" t="s">
        <v>4709</v>
      </c>
      <c r="C2719" s="244" t="s">
        <v>5732</v>
      </c>
      <c r="D2719" s="244" t="s">
        <v>5733</v>
      </c>
      <c r="E2719" s="244" t="s">
        <v>4106</v>
      </c>
      <c r="G2719" s="244" t="s">
        <v>4106</v>
      </c>
      <c r="I2719" s="244" t="s">
        <v>4106</v>
      </c>
      <c r="J2719" s="244" t="s">
        <v>8906</v>
      </c>
      <c r="K2719" s="244" t="s">
        <v>1800</v>
      </c>
    </row>
    <row r="2720" spans="1:11" s="244" customFormat="1" ht="26" x14ac:dyDescent="0.3">
      <c r="A2720" s="244" t="s">
        <v>1800</v>
      </c>
      <c r="B2720" s="244" t="s">
        <v>4709</v>
      </c>
      <c r="C2720" s="244" t="s">
        <v>5732</v>
      </c>
      <c r="D2720" s="244" t="s">
        <v>5733</v>
      </c>
      <c r="E2720" s="244" t="s">
        <v>2127</v>
      </c>
      <c r="F2720" s="244" t="s">
        <v>2141</v>
      </c>
      <c r="G2720" s="244" t="s">
        <v>4106</v>
      </c>
      <c r="I2720" s="244" t="s">
        <v>4106</v>
      </c>
      <c r="J2720" s="244" t="s">
        <v>8906</v>
      </c>
      <c r="K2720" s="244" t="s">
        <v>1800</v>
      </c>
    </row>
    <row r="2721" spans="1:11" s="244" customFormat="1" ht="91" x14ac:dyDescent="0.3">
      <c r="A2721" s="244" t="s">
        <v>1800</v>
      </c>
      <c r="B2721" s="244" t="s">
        <v>4709</v>
      </c>
      <c r="C2721" s="244" t="s">
        <v>939</v>
      </c>
      <c r="D2721" s="244" t="s">
        <v>8924</v>
      </c>
      <c r="E2721" s="244" t="s">
        <v>4106</v>
      </c>
      <c r="G2721" s="244" t="s">
        <v>4106</v>
      </c>
      <c r="I2721" s="244" t="s">
        <v>4106</v>
      </c>
      <c r="J2721" s="244" t="s">
        <v>8906</v>
      </c>
      <c r="K2721" s="244" t="s">
        <v>1800</v>
      </c>
    </row>
    <row r="2722" spans="1:11" s="244" customFormat="1" ht="91" x14ac:dyDescent="0.3">
      <c r="A2722" s="244" t="s">
        <v>1800</v>
      </c>
      <c r="B2722" s="244" t="s">
        <v>4709</v>
      </c>
      <c r="C2722" s="244" t="s">
        <v>939</v>
      </c>
      <c r="D2722" s="244" t="s">
        <v>8924</v>
      </c>
      <c r="E2722" s="244" t="s">
        <v>2127</v>
      </c>
      <c r="F2722" s="244" t="s">
        <v>2141</v>
      </c>
      <c r="G2722" s="244" t="s">
        <v>4106</v>
      </c>
      <c r="I2722" s="244" t="s">
        <v>4106</v>
      </c>
      <c r="J2722" s="244" t="s">
        <v>8906</v>
      </c>
      <c r="K2722" s="244" t="s">
        <v>1800</v>
      </c>
    </row>
    <row r="2723" spans="1:11" s="244" customFormat="1" x14ac:dyDescent="0.3">
      <c r="A2723" s="244" t="s">
        <v>4108</v>
      </c>
      <c r="B2723" s="244" t="s">
        <v>4712</v>
      </c>
      <c r="C2723" s="244" t="s">
        <v>5732</v>
      </c>
      <c r="D2723" s="244" t="s">
        <v>5733</v>
      </c>
      <c r="E2723" s="244" t="s">
        <v>4106</v>
      </c>
      <c r="G2723" s="244" t="s">
        <v>4106</v>
      </c>
      <c r="I2723" s="244" t="s">
        <v>4106</v>
      </c>
      <c r="J2723" s="244" t="s">
        <v>8906</v>
      </c>
      <c r="K2723" s="244" t="s">
        <v>4108</v>
      </c>
    </row>
    <row r="2724" spans="1:11" s="244" customFormat="1" ht="26" x14ac:dyDescent="0.3">
      <c r="A2724" s="244" t="s">
        <v>4108</v>
      </c>
      <c r="B2724" s="244" t="s">
        <v>4712</v>
      </c>
      <c r="C2724" s="244" t="s">
        <v>5732</v>
      </c>
      <c r="D2724" s="244" t="s">
        <v>5733</v>
      </c>
      <c r="E2724" s="244" t="s">
        <v>2127</v>
      </c>
      <c r="F2724" s="244" t="s">
        <v>2141</v>
      </c>
      <c r="G2724" s="244" t="s">
        <v>4106</v>
      </c>
      <c r="I2724" s="244" t="s">
        <v>4106</v>
      </c>
      <c r="J2724" s="244" t="s">
        <v>8906</v>
      </c>
      <c r="K2724" s="244" t="s">
        <v>4108</v>
      </c>
    </row>
    <row r="2725" spans="1:11" s="244" customFormat="1" x14ac:dyDescent="0.3">
      <c r="A2725" s="244" t="s">
        <v>3047</v>
      </c>
      <c r="B2725" s="244" t="s">
        <v>4713</v>
      </c>
      <c r="C2725" s="244" t="s">
        <v>5732</v>
      </c>
      <c r="D2725" s="244" t="s">
        <v>5733</v>
      </c>
      <c r="E2725" s="244" t="s">
        <v>4106</v>
      </c>
      <c r="G2725" s="244" t="s">
        <v>4106</v>
      </c>
      <c r="I2725" s="244" t="s">
        <v>4106</v>
      </c>
      <c r="J2725" s="244" t="s">
        <v>8906</v>
      </c>
      <c r="K2725" s="244" t="s">
        <v>3047</v>
      </c>
    </row>
    <row r="2726" spans="1:11" s="244" customFormat="1" ht="26" x14ac:dyDescent="0.3">
      <c r="A2726" s="244" t="s">
        <v>3047</v>
      </c>
      <c r="B2726" s="244" t="s">
        <v>4713</v>
      </c>
      <c r="C2726" s="244" t="s">
        <v>5732</v>
      </c>
      <c r="D2726" s="244" t="s">
        <v>5733</v>
      </c>
      <c r="E2726" s="244" t="s">
        <v>258</v>
      </c>
      <c r="F2726" s="244" t="s">
        <v>2142</v>
      </c>
      <c r="G2726" s="244" t="s">
        <v>4106</v>
      </c>
      <c r="I2726" s="244" t="s">
        <v>4106</v>
      </c>
      <c r="J2726" s="244" t="s">
        <v>8906</v>
      </c>
      <c r="K2726" s="244" t="s">
        <v>3047</v>
      </c>
    </row>
    <row r="2727" spans="1:11" s="244" customFormat="1" x14ac:dyDescent="0.3">
      <c r="A2727" s="244" t="s">
        <v>4714</v>
      </c>
      <c r="B2727" s="244" t="s">
        <v>4715</v>
      </c>
      <c r="C2727" s="244" t="s">
        <v>5732</v>
      </c>
      <c r="D2727" s="244" t="s">
        <v>5733</v>
      </c>
      <c r="E2727" s="244" t="s">
        <v>4106</v>
      </c>
      <c r="G2727" s="244" t="s">
        <v>4106</v>
      </c>
      <c r="I2727" s="244" t="s">
        <v>4106</v>
      </c>
      <c r="J2727" s="244" t="s">
        <v>8906</v>
      </c>
      <c r="K2727" s="244" t="s">
        <v>4714</v>
      </c>
    </row>
    <row r="2728" spans="1:11" s="244" customFormat="1" ht="26" x14ac:dyDescent="0.3">
      <c r="A2728" s="244" t="s">
        <v>4714</v>
      </c>
      <c r="B2728" s="244" t="s">
        <v>4715</v>
      </c>
      <c r="C2728" s="244" t="s">
        <v>5732</v>
      </c>
      <c r="D2728" s="244" t="s">
        <v>5733</v>
      </c>
      <c r="E2728" s="244" t="s">
        <v>258</v>
      </c>
      <c r="F2728" s="244" t="s">
        <v>2142</v>
      </c>
      <c r="G2728" s="244" t="s">
        <v>4106</v>
      </c>
      <c r="I2728" s="244" t="s">
        <v>4106</v>
      </c>
      <c r="J2728" s="244" t="s">
        <v>8906</v>
      </c>
      <c r="K2728" s="244" t="s">
        <v>4714</v>
      </c>
    </row>
    <row r="2729" spans="1:11" s="244" customFormat="1" x14ac:dyDescent="0.3">
      <c r="A2729" s="244" t="s">
        <v>1865</v>
      </c>
      <c r="B2729" s="244" t="s">
        <v>1866</v>
      </c>
      <c r="C2729" s="244" t="s">
        <v>4106</v>
      </c>
      <c r="E2729" s="244" t="s">
        <v>4106</v>
      </c>
      <c r="G2729" s="244" t="s">
        <v>4106</v>
      </c>
      <c r="I2729" s="244" t="s">
        <v>4106</v>
      </c>
      <c r="J2729" s="244" t="s">
        <v>8906</v>
      </c>
      <c r="K2729" s="244" t="s">
        <v>1865</v>
      </c>
    </row>
    <row r="2730" spans="1:11" s="244" customFormat="1" x14ac:dyDescent="0.3">
      <c r="A2730" s="244" t="s">
        <v>1865</v>
      </c>
      <c r="B2730" s="244" t="s">
        <v>1866</v>
      </c>
      <c r="C2730" s="244" t="s">
        <v>4106</v>
      </c>
      <c r="E2730" s="244" t="s">
        <v>4106</v>
      </c>
      <c r="G2730" s="244" t="s">
        <v>4106</v>
      </c>
      <c r="I2730" s="244" t="s">
        <v>895</v>
      </c>
      <c r="J2730" s="244" t="s">
        <v>2289</v>
      </c>
      <c r="K2730" s="244" t="s">
        <v>1865</v>
      </c>
    </row>
    <row r="2731" spans="1:11" s="244" customFormat="1" x14ac:dyDescent="0.3">
      <c r="A2731" s="244" t="s">
        <v>1865</v>
      </c>
      <c r="B2731" s="244" t="s">
        <v>1866</v>
      </c>
      <c r="C2731" s="244" t="s">
        <v>4106</v>
      </c>
      <c r="E2731" s="244" t="s">
        <v>4106</v>
      </c>
      <c r="G2731" s="244" t="s">
        <v>4106</v>
      </c>
      <c r="I2731" s="244" t="s">
        <v>2411</v>
      </c>
      <c r="J2731" s="244" t="s">
        <v>6814</v>
      </c>
      <c r="K2731" s="244" t="s">
        <v>1865</v>
      </c>
    </row>
    <row r="2732" spans="1:11" s="244" customFormat="1" x14ac:dyDescent="0.3">
      <c r="A2732" s="244" t="s">
        <v>1865</v>
      </c>
      <c r="B2732" s="244" t="s">
        <v>1866</v>
      </c>
      <c r="C2732" s="244" t="s">
        <v>4106</v>
      </c>
      <c r="E2732" s="244" t="s">
        <v>4106</v>
      </c>
      <c r="G2732" s="244" t="s">
        <v>4106</v>
      </c>
      <c r="I2732" s="244" t="s">
        <v>2413</v>
      </c>
      <c r="J2732" s="244" t="s">
        <v>8925</v>
      </c>
      <c r="K2732" s="244" t="s">
        <v>1865</v>
      </c>
    </row>
    <row r="2733" spans="1:11" s="244" customFormat="1" ht="26" x14ac:dyDescent="0.3">
      <c r="A2733" s="244" t="s">
        <v>1865</v>
      </c>
      <c r="B2733" s="244" t="s">
        <v>1866</v>
      </c>
      <c r="C2733" s="244" t="s">
        <v>4106</v>
      </c>
      <c r="E2733" s="244" t="s">
        <v>4106</v>
      </c>
      <c r="G2733" s="244" t="s">
        <v>4106</v>
      </c>
      <c r="I2733" s="244" t="s">
        <v>2415</v>
      </c>
      <c r="J2733" s="244" t="s">
        <v>6815</v>
      </c>
      <c r="K2733" s="244" t="s">
        <v>1865</v>
      </c>
    </row>
    <row r="2734" spans="1:11" s="244" customFormat="1" x14ac:dyDescent="0.3">
      <c r="A2734" s="244" t="s">
        <v>1865</v>
      </c>
      <c r="B2734" s="244" t="s">
        <v>1866</v>
      </c>
      <c r="C2734" s="244" t="s">
        <v>4106</v>
      </c>
      <c r="E2734" s="244" t="s">
        <v>4106</v>
      </c>
      <c r="G2734" s="244" t="s">
        <v>4106</v>
      </c>
      <c r="I2734" s="244" t="s">
        <v>2417</v>
      </c>
      <c r="J2734" s="244" t="s">
        <v>6816</v>
      </c>
      <c r="K2734" s="244" t="s">
        <v>1865</v>
      </c>
    </row>
    <row r="2735" spans="1:11" s="244" customFormat="1" x14ac:dyDescent="0.3">
      <c r="A2735" s="244" t="s">
        <v>1865</v>
      </c>
      <c r="B2735" s="244" t="s">
        <v>1866</v>
      </c>
      <c r="C2735" s="244" t="s">
        <v>4106</v>
      </c>
      <c r="E2735" s="244" t="s">
        <v>4106</v>
      </c>
      <c r="G2735" s="244" t="s">
        <v>4106</v>
      </c>
      <c r="I2735" s="244" t="s">
        <v>2419</v>
      </c>
      <c r="J2735" s="244" t="s">
        <v>6817</v>
      </c>
      <c r="K2735" s="244" t="s">
        <v>1865</v>
      </c>
    </row>
    <row r="2736" spans="1:11" s="244" customFormat="1" x14ac:dyDescent="0.3">
      <c r="A2736" s="244" t="s">
        <v>1865</v>
      </c>
      <c r="B2736" s="244" t="s">
        <v>1866</v>
      </c>
      <c r="C2736" s="244" t="s">
        <v>4106</v>
      </c>
      <c r="E2736" s="244" t="s">
        <v>4106</v>
      </c>
      <c r="G2736" s="244" t="s">
        <v>4106</v>
      </c>
      <c r="I2736" s="244" t="s">
        <v>2421</v>
      </c>
      <c r="J2736" s="244" t="s">
        <v>6818</v>
      </c>
      <c r="K2736" s="244" t="s">
        <v>1865</v>
      </c>
    </row>
    <row r="2737" spans="1:11" s="244" customFormat="1" x14ac:dyDescent="0.3">
      <c r="A2737" s="244" t="s">
        <v>1865</v>
      </c>
      <c r="B2737" s="244" t="s">
        <v>1866</v>
      </c>
      <c r="C2737" s="244" t="s">
        <v>4106</v>
      </c>
      <c r="E2737" s="244" t="s">
        <v>4106</v>
      </c>
      <c r="G2737" s="244" t="s">
        <v>4106</v>
      </c>
      <c r="I2737" s="244" t="s">
        <v>3454</v>
      </c>
      <c r="J2737" s="244" t="s">
        <v>6819</v>
      </c>
      <c r="K2737" s="244" t="s">
        <v>1865</v>
      </c>
    </row>
    <row r="2738" spans="1:11" s="244" customFormat="1" x14ac:dyDescent="0.3">
      <c r="A2738" s="244" t="s">
        <v>1865</v>
      </c>
      <c r="B2738" s="244" t="s">
        <v>1866</v>
      </c>
      <c r="C2738" s="244" t="s">
        <v>4106</v>
      </c>
      <c r="E2738" s="244" t="s">
        <v>4106</v>
      </c>
      <c r="G2738" s="244" t="s">
        <v>4106</v>
      </c>
      <c r="I2738" s="244" t="s">
        <v>2424</v>
      </c>
      <c r="J2738" s="244" t="s">
        <v>6820</v>
      </c>
      <c r="K2738" s="244" t="s">
        <v>1865</v>
      </c>
    </row>
    <row r="2739" spans="1:11" s="244" customFormat="1" x14ac:dyDescent="0.3">
      <c r="A2739" s="244" t="s">
        <v>1865</v>
      </c>
      <c r="B2739" s="244" t="s">
        <v>1866</v>
      </c>
      <c r="C2739" s="244" t="s">
        <v>4106</v>
      </c>
      <c r="E2739" s="244" t="s">
        <v>4106</v>
      </c>
      <c r="G2739" s="244" t="s">
        <v>4106</v>
      </c>
      <c r="I2739" s="244" t="s">
        <v>2426</v>
      </c>
      <c r="J2739" s="244" t="s">
        <v>6821</v>
      </c>
      <c r="K2739" s="244" t="s">
        <v>1865</v>
      </c>
    </row>
    <row r="2740" spans="1:11" s="244" customFormat="1" x14ac:dyDescent="0.3">
      <c r="A2740" s="244" t="s">
        <v>1865</v>
      </c>
      <c r="B2740" s="244" t="s">
        <v>1866</v>
      </c>
      <c r="C2740" s="244" t="s">
        <v>4106</v>
      </c>
      <c r="E2740" s="244" t="s">
        <v>4106</v>
      </c>
      <c r="G2740" s="244" t="s">
        <v>4106</v>
      </c>
      <c r="I2740" s="244" t="s">
        <v>2428</v>
      </c>
      <c r="J2740" s="244" t="s">
        <v>6822</v>
      </c>
      <c r="K2740" s="244" t="s">
        <v>1865</v>
      </c>
    </row>
    <row r="2741" spans="1:11" s="244" customFormat="1" x14ac:dyDescent="0.3">
      <c r="A2741" s="244" t="s">
        <v>1865</v>
      </c>
      <c r="B2741" s="244" t="s">
        <v>1866</v>
      </c>
      <c r="C2741" s="244" t="s">
        <v>4106</v>
      </c>
      <c r="E2741" s="244" t="s">
        <v>4106</v>
      </c>
      <c r="G2741" s="244" t="s">
        <v>4106</v>
      </c>
      <c r="I2741" s="244" t="s">
        <v>2430</v>
      </c>
      <c r="J2741" s="244" t="s">
        <v>6823</v>
      </c>
      <c r="K2741" s="244" t="s">
        <v>1865</v>
      </c>
    </row>
    <row r="2742" spans="1:11" s="244" customFormat="1" x14ac:dyDescent="0.3">
      <c r="A2742" s="244" t="s">
        <v>1865</v>
      </c>
      <c r="B2742" s="244" t="s">
        <v>1866</v>
      </c>
      <c r="C2742" s="244" t="s">
        <v>4106</v>
      </c>
      <c r="E2742" s="244" t="s">
        <v>4106</v>
      </c>
      <c r="G2742" s="244" t="s">
        <v>4106</v>
      </c>
      <c r="I2742" s="244" t="s">
        <v>2432</v>
      </c>
      <c r="J2742" s="244" t="s">
        <v>6824</v>
      </c>
      <c r="K2742" s="244" t="s">
        <v>1865</v>
      </c>
    </row>
    <row r="2743" spans="1:11" s="244" customFormat="1" x14ac:dyDescent="0.3">
      <c r="A2743" s="244" t="s">
        <v>1865</v>
      </c>
      <c r="B2743" s="244" t="s">
        <v>1866</v>
      </c>
      <c r="C2743" s="244" t="s">
        <v>4106</v>
      </c>
      <c r="E2743" s="244" t="s">
        <v>4106</v>
      </c>
      <c r="G2743" s="244" t="s">
        <v>4106</v>
      </c>
      <c r="I2743" s="244" t="s">
        <v>2434</v>
      </c>
      <c r="J2743" s="244" t="s">
        <v>6825</v>
      </c>
      <c r="K2743" s="244" t="s">
        <v>1865</v>
      </c>
    </row>
    <row r="2744" spans="1:11" s="244" customFormat="1" x14ac:dyDescent="0.3">
      <c r="A2744" s="244" t="s">
        <v>1865</v>
      </c>
      <c r="B2744" s="244" t="s">
        <v>1866</v>
      </c>
      <c r="C2744" s="244" t="s">
        <v>4106</v>
      </c>
      <c r="E2744" s="244" t="s">
        <v>4106</v>
      </c>
      <c r="G2744" s="244" t="s">
        <v>4106</v>
      </c>
      <c r="I2744" s="244" t="s">
        <v>2436</v>
      </c>
      <c r="J2744" s="244" t="s">
        <v>6826</v>
      </c>
      <c r="K2744" s="244" t="s">
        <v>1865</v>
      </c>
    </row>
    <row r="2745" spans="1:11" s="244" customFormat="1" x14ac:dyDescent="0.3">
      <c r="A2745" s="244" t="s">
        <v>1865</v>
      </c>
      <c r="B2745" s="244" t="s">
        <v>1866</v>
      </c>
      <c r="C2745" s="244" t="s">
        <v>4106</v>
      </c>
      <c r="E2745" s="244" t="s">
        <v>4106</v>
      </c>
      <c r="G2745" s="244" t="s">
        <v>4106</v>
      </c>
      <c r="I2745" s="244" t="s">
        <v>2438</v>
      </c>
      <c r="J2745" s="244" t="s">
        <v>6827</v>
      </c>
      <c r="K2745" s="244" t="s">
        <v>1865</v>
      </c>
    </row>
    <row r="2746" spans="1:11" s="244" customFormat="1" x14ac:dyDescent="0.3">
      <c r="A2746" s="244" t="s">
        <v>1865</v>
      </c>
      <c r="B2746" s="244" t="s">
        <v>1866</v>
      </c>
      <c r="C2746" s="244" t="s">
        <v>4106</v>
      </c>
      <c r="E2746" s="244" t="s">
        <v>4106</v>
      </c>
      <c r="G2746" s="244" t="s">
        <v>4106</v>
      </c>
      <c r="I2746" s="244" t="s">
        <v>2440</v>
      </c>
      <c r="J2746" s="244" t="s">
        <v>6828</v>
      </c>
      <c r="K2746" s="244" t="s">
        <v>1865</v>
      </c>
    </row>
    <row r="2747" spans="1:11" s="244" customFormat="1" x14ac:dyDescent="0.3">
      <c r="A2747" s="244" t="s">
        <v>1865</v>
      </c>
      <c r="B2747" s="244" t="s">
        <v>1866</v>
      </c>
      <c r="C2747" s="244" t="s">
        <v>4106</v>
      </c>
      <c r="E2747" s="244" t="s">
        <v>4106</v>
      </c>
      <c r="G2747" s="244" t="s">
        <v>4106</v>
      </c>
      <c r="I2747" s="244" t="s">
        <v>2442</v>
      </c>
      <c r="J2747" s="244" t="s">
        <v>6829</v>
      </c>
      <c r="K2747" s="244" t="s">
        <v>1865</v>
      </c>
    </row>
    <row r="2748" spans="1:11" s="244" customFormat="1" x14ac:dyDescent="0.3">
      <c r="A2748" s="244" t="s">
        <v>1865</v>
      </c>
      <c r="B2748" s="244" t="s">
        <v>1866</v>
      </c>
      <c r="C2748" s="244" t="s">
        <v>4106</v>
      </c>
      <c r="E2748" s="244" t="s">
        <v>4106</v>
      </c>
      <c r="G2748" s="244" t="s">
        <v>4106</v>
      </c>
      <c r="I2748" s="244" t="s">
        <v>2444</v>
      </c>
      <c r="J2748" s="244" t="s">
        <v>6830</v>
      </c>
      <c r="K2748" s="244" t="s">
        <v>1865</v>
      </c>
    </row>
    <row r="2749" spans="1:11" s="244" customFormat="1" x14ac:dyDescent="0.3">
      <c r="A2749" s="244" t="s">
        <v>1865</v>
      </c>
      <c r="B2749" s="244" t="s">
        <v>1866</v>
      </c>
      <c r="C2749" s="244" t="s">
        <v>4106</v>
      </c>
      <c r="E2749" s="244" t="s">
        <v>4106</v>
      </c>
      <c r="G2749" s="244" t="s">
        <v>4106</v>
      </c>
      <c r="I2749" s="244" t="s">
        <v>2446</v>
      </c>
      <c r="J2749" s="244" t="s">
        <v>6831</v>
      </c>
      <c r="K2749" s="244" t="s">
        <v>1865</v>
      </c>
    </row>
    <row r="2750" spans="1:11" s="244" customFormat="1" x14ac:dyDescent="0.3">
      <c r="A2750" s="244" t="s">
        <v>1865</v>
      </c>
      <c r="B2750" s="244" t="s">
        <v>1866</v>
      </c>
      <c r="C2750" s="244" t="s">
        <v>4106</v>
      </c>
      <c r="E2750" s="244" t="s">
        <v>4106</v>
      </c>
      <c r="G2750" s="244" t="s">
        <v>4106</v>
      </c>
      <c r="I2750" s="244" t="s">
        <v>2448</v>
      </c>
      <c r="J2750" s="244" t="s">
        <v>6832</v>
      </c>
      <c r="K2750" s="244" t="s">
        <v>1865</v>
      </c>
    </row>
    <row r="2751" spans="1:11" s="244" customFormat="1" x14ac:dyDescent="0.3">
      <c r="A2751" s="244" t="s">
        <v>1865</v>
      </c>
      <c r="B2751" s="244" t="s">
        <v>1866</v>
      </c>
      <c r="C2751" s="244" t="s">
        <v>4106</v>
      </c>
      <c r="E2751" s="244" t="s">
        <v>4106</v>
      </c>
      <c r="G2751" s="244" t="s">
        <v>4106</v>
      </c>
      <c r="I2751" s="244" t="s">
        <v>1815</v>
      </c>
      <c r="J2751" s="244" t="s">
        <v>6833</v>
      </c>
      <c r="K2751" s="244" t="s">
        <v>1865</v>
      </c>
    </row>
    <row r="2752" spans="1:11" s="244" customFormat="1" x14ac:dyDescent="0.3">
      <c r="A2752" s="244" t="s">
        <v>1865</v>
      </c>
      <c r="B2752" s="244" t="s">
        <v>1866</v>
      </c>
      <c r="C2752" s="244" t="s">
        <v>4106</v>
      </c>
      <c r="E2752" s="244" t="s">
        <v>4106</v>
      </c>
      <c r="G2752" s="244" t="s">
        <v>4106</v>
      </c>
      <c r="I2752" s="244" t="s">
        <v>2451</v>
      </c>
      <c r="J2752" s="244" t="s">
        <v>6834</v>
      </c>
      <c r="K2752" s="244" t="s">
        <v>1865</v>
      </c>
    </row>
    <row r="2753" spans="1:11" s="244" customFormat="1" x14ac:dyDescent="0.3">
      <c r="A2753" s="244" t="s">
        <v>1865</v>
      </c>
      <c r="B2753" s="244" t="s">
        <v>1866</v>
      </c>
      <c r="C2753" s="244" t="s">
        <v>4106</v>
      </c>
      <c r="E2753" s="244" t="s">
        <v>4106</v>
      </c>
      <c r="G2753" s="244" t="s">
        <v>4106</v>
      </c>
      <c r="I2753" s="244" t="s">
        <v>2453</v>
      </c>
      <c r="J2753" s="244" t="s">
        <v>6835</v>
      </c>
      <c r="K2753" s="244" t="s">
        <v>1865</v>
      </c>
    </row>
    <row r="2754" spans="1:11" s="244" customFormat="1" x14ac:dyDescent="0.3">
      <c r="A2754" s="244" t="s">
        <v>1865</v>
      </c>
      <c r="B2754" s="244" t="s">
        <v>1866</v>
      </c>
      <c r="C2754" s="244" t="s">
        <v>4106</v>
      </c>
      <c r="E2754" s="244" t="s">
        <v>4106</v>
      </c>
      <c r="G2754" s="244" t="s">
        <v>4106</v>
      </c>
      <c r="I2754" s="244" t="s">
        <v>2455</v>
      </c>
      <c r="J2754" s="244" t="s">
        <v>6836</v>
      </c>
      <c r="K2754" s="244" t="s">
        <v>1865</v>
      </c>
    </row>
    <row r="2755" spans="1:11" s="244" customFormat="1" x14ac:dyDescent="0.3">
      <c r="A2755" s="244" t="s">
        <v>1865</v>
      </c>
      <c r="B2755" s="244" t="s">
        <v>1866</v>
      </c>
      <c r="C2755" s="244" t="s">
        <v>4106</v>
      </c>
      <c r="E2755" s="244" t="s">
        <v>4106</v>
      </c>
      <c r="G2755" s="244" t="s">
        <v>4106</v>
      </c>
      <c r="I2755" s="244" t="s">
        <v>2</v>
      </c>
      <c r="J2755" s="244" t="s">
        <v>6837</v>
      </c>
      <c r="K2755" s="244" t="s">
        <v>1865</v>
      </c>
    </row>
    <row r="2756" spans="1:11" s="244" customFormat="1" x14ac:dyDescent="0.3">
      <c r="A2756" s="244" t="s">
        <v>1865</v>
      </c>
      <c r="B2756" s="244" t="s">
        <v>1866</v>
      </c>
      <c r="C2756" s="244" t="s">
        <v>4106</v>
      </c>
      <c r="E2756" s="244" t="s">
        <v>4106</v>
      </c>
      <c r="G2756" s="244" t="s">
        <v>4106</v>
      </c>
      <c r="I2756" s="244" t="s">
        <v>8</v>
      </c>
      <c r="J2756" s="244" t="s">
        <v>7652</v>
      </c>
      <c r="K2756" s="244" t="s">
        <v>1865</v>
      </c>
    </row>
    <row r="2757" spans="1:11" s="244" customFormat="1" x14ac:dyDescent="0.3">
      <c r="A2757" s="244" t="s">
        <v>1865</v>
      </c>
      <c r="B2757" s="244" t="s">
        <v>1866</v>
      </c>
      <c r="C2757" s="244" t="s">
        <v>4106</v>
      </c>
      <c r="E2757" s="244" t="s">
        <v>4106</v>
      </c>
      <c r="G2757" s="244" t="s">
        <v>4106</v>
      </c>
      <c r="I2757" s="244" t="s">
        <v>10</v>
      </c>
      <c r="J2757" s="244" t="s">
        <v>7653</v>
      </c>
      <c r="K2757" s="244" t="s">
        <v>1865</v>
      </c>
    </row>
    <row r="2758" spans="1:11" s="244" customFormat="1" x14ac:dyDescent="0.3">
      <c r="A2758" s="244" t="s">
        <v>1865</v>
      </c>
      <c r="B2758" s="244" t="s">
        <v>1866</v>
      </c>
      <c r="C2758" s="244" t="s">
        <v>4106</v>
      </c>
      <c r="E2758" s="244" t="s">
        <v>4106</v>
      </c>
      <c r="G2758" s="244" t="s">
        <v>4106</v>
      </c>
      <c r="I2758" s="244" t="s">
        <v>12</v>
      </c>
      <c r="J2758" s="244" t="s">
        <v>7654</v>
      </c>
      <c r="K2758" s="244" t="s">
        <v>1865</v>
      </c>
    </row>
    <row r="2759" spans="1:11" s="244" customFormat="1" x14ac:dyDescent="0.3">
      <c r="A2759" s="244" t="s">
        <v>1865</v>
      </c>
      <c r="B2759" s="244" t="s">
        <v>1866</v>
      </c>
      <c r="C2759" s="244" t="s">
        <v>4106</v>
      </c>
      <c r="E2759" s="244" t="s">
        <v>4106</v>
      </c>
      <c r="G2759" s="244" t="s">
        <v>4106</v>
      </c>
      <c r="I2759" s="244" t="s">
        <v>14</v>
      </c>
      <c r="J2759" s="244" t="s">
        <v>7655</v>
      </c>
      <c r="K2759" s="244" t="s">
        <v>1865</v>
      </c>
    </row>
    <row r="2760" spans="1:11" s="244" customFormat="1" x14ac:dyDescent="0.3">
      <c r="A2760" s="244" t="s">
        <v>1865</v>
      </c>
      <c r="B2760" s="244" t="s">
        <v>1866</v>
      </c>
      <c r="C2760" s="244" t="s">
        <v>4106</v>
      </c>
      <c r="E2760" s="244" t="s">
        <v>4106</v>
      </c>
      <c r="G2760" s="244" t="s">
        <v>4106</v>
      </c>
      <c r="I2760" s="244" t="s">
        <v>16</v>
      </c>
      <c r="J2760" s="244" t="s">
        <v>7656</v>
      </c>
      <c r="K2760" s="244" t="s">
        <v>1865</v>
      </c>
    </row>
    <row r="2761" spans="1:11" s="244" customFormat="1" x14ac:dyDescent="0.3">
      <c r="A2761" s="244" t="s">
        <v>1865</v>
      </c>
      <c r="B2761" s="244" t="s">
        <v>1866</v>
      </c>
      <c r="C2761" s="244" t="s">
        <v>4106</v>
      </c>
      <c r="E2761" s="244" t="s">
        <v>4106</v>
      </c>
      <c r="G2761" s="244" t="s">
        <v>4106</v>
      </c>
      <c r="I2761" s="244" t="s">
        <v>18</v>
      </c>
      <c r="J2761" s="244" t="s">
        <v>7657</v>
      </c>
      <c r="K2761" s="244" t="s">
        <v>1865</v>
      </c>
    </row>
    <row r="2762" spans="1:11" s="244" customFormat="1" x14ac:dyDescent="0.3">
      <c r="A2762" s="244" t="s">
        <v>1865</v>
      </c>
      <c r="B2762" s="244" t="s">
        <v>1866</v>
      </c>
      <c r="C2762" s="244" t="s">
        <v>4106</v>
      </c>
      <c r="E2762" s="244" t="s">
        <v>4106</v>
      </c>
      <c r="G2762" s="244" t="s">
        <v>4106</v>
      </c>
      <c r="I2762" s="244" t="s">
        <v>20</v>
      </c>
      <c r="J2762" s="244" t="s">
        <v>7658</v>
      </c>
      <c r="K2762" s="244" t="s">
        <v>1865</v>
      </c>
    </row>
    <row r="2763" spans="1:11" s="244" customFormat="1" x14ac:dyDescent="0.3">
      <c r="A2763" s="244" t="s">
        <v>1865</v>
      </c>
      <c r="B2763" s="244" t="s">
        <v>1866</v>
      </c>
      <c r="C2763" s="244" t="s">
        <v>4106</v>
      </c>
      <c r="E2763" s="244" t="s">
        <v>4106</v>
      </c>
      <c r="G2763" s="244" t="s">
        <v>4106</v>
      </c>
      <c r="I2763" s="244" t="s">
        <v>22</v>
      </c>
      <c r="J2763" s="244" t="s">
        <v>7659</v>
      </c>
      <c r="K2763" s="244" t="s">
        <v>1865</v>
      </c>
    </row>
    <row r="2764" spans="1:11" s="244" customFormat="1" x14ac:dyDescent="0.3">
      <c r="A2764" s="244" t="s">
        <v>1865</v>
      </c>
      <c r="B2764" s="244" t="s">
        <v>1866</v>
      </c>
      <c r="C2764" s="244" t="s">
        <v>4106</v>
      </c>
      <c r="E2764" s="244" t="s">
        <v>4106</v>
      </c>
      <c r="G2764" s="244" t="s">
        <v>4106</v>
      </c>
      <c r="I2764" s="244" t="s">
        <v>6355</v>
      </c>
      <c r="J2764" s="244" t="s">
        <v>7660</v>
      </c>
      <c r="K2764" s="244" t="s">
        <v>1865</v>
      </c>
    </row>
    <row r="2765" spans="1:11" s="244" customFormat="1" x14ac:dyDescent="0.3">
      <c r="A2765" s="244" t="s">
        <v>1865</v>
      </c>
      <c r="B2765" s="244" t="s">
        <v>1866</v>
      </c>
      <c r="C2765" s="244" t="s">
        <v>4106</v>
      </c>
      <c r="E2765" s="244" t="s">
        <v>4106</v>
      </c>
      <c r="G2765" s="244" t="s">
        <v>4106</v>
      </c>
      <c r="I2765" s="244" t="s">
        <v>6357</v>
      </c>
      <c r="J2765" s="244" t="s">
        <v>7661</v>
      </c>
      <c r="K2765" s="244" t="s">
        <v>1865</v>
      </c>
    </row>
    <row r="2766" spans="1:11" s="244" customFormat="1" x14ac:dyDescent="0.3">
      <c r="A2766" s="244" t="s">
        <v>1865</v>
      </c>
      <c r="B2766" s="244" t="s">
        <v>1866</v>
      </c>
      <c r="C2766" s="244" t="s">
        <v>4106</v>
      </c>
      <c r="E2766" s="244" t="s">
        <v>4106</v>
      </c>
      <c r="G2766" s="244" t="s">
        <v>4106</v>
      </c>
      <c r="I2766" s="244" t="s">
        <v>6359</v>
      </c>
      <c r="J2766" s="244" t="s">
        <v>7662</v>
      </c>
      <c r="K2766" s="244" t="s">
        <v>1865</v>
      </c>
    </row>
    <row r="2767" spans="1:11" s="244" customFormat="1" x14ac:dyDescent="0.3">
      <c r="A2767" s="244" t="s">
        <v>1865</v>
      </c>
      <c r="B2767" s="244" t="s">
        <v>1866</v>
      </c>
      <c r="C2767" s="244" t="s">
        <v>4106</v>
      </c>
      <c r="E2767" s="244" t="s">
        <v>4106</v>
      </c>
      <c r="G2767" s="244" t="s">
        <v>4106</v>
      </c>
      <c r="I2767" s="244" t="s">
        <v>6361</v>
      </c>
      <c r="J2767" s="244" t="s">
        <v>7663</v>
      </c>
      <c r="K2767" s="244" t="s">
        <v>1865</v>
      </c>
    </row>
    <row r="2768" spans="1:11" s="244" customFormat="1" x14ac:dyDescent="0.3">
      <c r="A2768" s="244" t="s">
        <v>1865</v>
      </c>
      <c r="B2768" s="244" t="s">
        <v>1866</v>
      </c>
      <c r="C2768" s="244" t="s">
        <v>4106</v>
      </c>
      <c r="E2768" s="244" t="s">
        <v>4106</v>
      </c>
      <c r="G2768" s="244" t="s">
        <v>4106</v>
      </c>
      <c r="I2768" s="244" t="s">
        <v>6363</v>
      </c>
      <c r="J2768" s="244" t="s">
        <v>7664</v>
      </c>
      <c r="K2768" s="244" t="s">
        <v>1865</v>
      </c>
    </row>
    <row r="2769" spans="1:11" s="244" customFormat="1" x14ac:dyDescent="0.3">
      <c r="A2769" s="244" t="s">
        <v>1865</v>
      </c>
      <c r="B2769" s="244" t="s">
        <v>1866</v>
      </c>
      <c r="C2769" s="244" t="s">
        <v>4106</v>
      </c>
      <c r="E2769" s="244" t="s">
        <v>4106</v>
      </c>
      <c r="G2769" s="244" t="s">
        <v>4106</v>
      </c>
      <c r="I2769" s="244" t="s">
        <v>6365</v>
      </c>
      <c r="J2769" s="244" t="s">
        <v>7665</v>
      </c>
      <c r="K2769" s="244" t="s">
        <v>1865</v>
      </c>
    </row>
    <row r="2770" spans="1:11" s="244" customFormat="1" x14ac:dyDescent="0.3">
      <c r="A2770" s="244" t="s">
        <v>1865</v>
      </c>
      <c r="B2770" s="244" t="s">
        <v>1866</v>
      </c>
      <c r="C2770" s="244" t="s">
        <v>4106</v>
      </c>
      <c r="E2770" s="244" t="s">
        <v>4106</v>
      </c>
      <c r="G2770" s="244" t="s">
        <v>4106</v>
      </c>
      <c r="I2770" s="244" t="s">
        <v>6367</v>
      </c>
      <c r="J2770" s="244" t="s">
        <v>7666</v>
      </c>
      <c r="K2770" s="244" t="s">
        <v>1865</v>
      </c>
    </row>
    <row r="2771" spans="1:11" s="244" customFormat="1" x14ac:dyDescent="0.3">
      <c r="A2771" s="244" t="s">
        <v>1865</v>
      </c>
      <c r="B2771" s="244" t="s">
        <v>1866</v>
      </c>
      <c r="C2771" s="244" t="s">
        <v>4106</v>
      </c>
      <c r="E2771" s="244" t="s">
        <v>4106</v>
      </c>
      <c r="G2771" s="244" t="s">
        <v>4106</v>
      </c>
      <c r="I2771" s="244" t="s">
        <v>6369</v>
      </c>
      <c r="J2771" s="244" t="s">
        <v>7667</v>
      </c>
      <c r="K2771" s="244" t="s">
        <v>1865</v>
      </c>
    </row>
    <row r="2772" spans="1:11" s="244" customFormat="1" x14ac:dyDescent="0.3">
      <c r="A2772" s="244" t="s">
        <v>1865</v>
      </c>
      <c r="B2772" s="244" t="s">
        <v>1866</v>
      </c>
      <c r="C2772" s="244" t="s">
        <v>4106</v>
      </c>
      <c r="E2772" s="244" t="s">
        <v>4106</v>
      </c>
      <c r="G2772" s="244" t="s">
        <v>4106</v>
      </c>
      <c r="I2772" s="244" t="s">
        <v>6371</v>
      </c>
      <c r="J2772" s="244" t="s">
        <v>7668</v>
      </c>
      <c r="K2772" s="244" t="s">
        <v>1865</v>
      </c>
    </row>
    <row r="2773" spans="1:11" s="244" customFormat="1" x14ac:dyDescent="0.3">
      <c r="A2773" s="244" t="s">
        <v>1865</v>
      </c>
      <c r="B2773" s="244" t="s">
        <v>1866</v>
      </c>
      <c r="C2773" s="244" t="s">
        <v>4106</v>
      </c>
      <c r="E2773" s="244" t="s">
        <v>4106</v>
      </c>
      <c r="G2773" s="244" t="s">
        <v>4106</v>
      </c>
      <c r="I2773" s="244" t="s">
        <v>6373</v>
      </c>
      <c r="J2773" s="244" t="s">
        <v>7669</v>
      </c>
      <c r="K2773" s="244" t="s">
        <v>1865</v>
      </c>
    </row>
    <row r="2774" spans="1:11" s="244" customFormat="1" x14ac:dyDescent="0.3">
      <c r="A2774" s="244" t="s">
        <v>1865</v>
      </c>
      <c r="B2774" s="244" t="s">
        <v>1866</v>
      </c>
      <c r="C2774" s="244" t="s">
        <v>4106</v>
      </c>
      <c r="E2774" s="244" t="s">
        <v>4106</v>
      </c>
      <c r="G2774" s="244" t="s">
        <v>4106</v>
      </c>
      <c r="I2774" s="244" t="s">
        <v>6375</v>
      </c>
      <c r="J2774" s="244" t="s">
        <v>8926</v>
      </c>
      <c r="K2774" s="244" t="s">
        <v>1865</v>
      </c>
    </row>
    <row r="2775" spans="1:11" s="244" customFormat="1" x14ac:dyDescent="0.3">
      <c r="A2775" s="244" t="s">
        <v>1865</v>
      </c>
      <c r="B2775" s="244" t="s">
        <v>1866</v>
      </c>
      <c r="C2775" s="244" t="s">
        <v>4106</v>
      </c>
      <c r="E2775" s="244" t="s">
        <v>4106</v>
      </c>
      <c r="G2775" s="244" t="s">
        <v>4106</v>
      </c>
      <c r="I2775" s="244" t="s">
        <v>6377</v>
      </c>
      <c r="J2775" s="244" t="s">
        <v>4405</v>
      </c>
      <c r="K2775" s="244" t="s">
        <v>1865</v>
      </c>
    </row>
    <row r="2776" spans="1:11" s="244" customFormat="1" x14ac:dyDescent="0.3">
      <c r="A2776" s="244" t="s">
        <v>1865</v>
      </c>
      <c r="B2776" s="244" t="s">
        <v>1866</v>
      </c>
      <c r="C2776" s="244" t="s">
        <v>4106</v>
      </c>
      <c r="E2776" s="244" t="s">
        <v>4106</v>
      </c>
      <c r="G2776" s="244" t="s">
        <v>4106</v>
      </c>
      <c r="I2776" s="244" t="s">
        <v>6379</v>
      </c>
      <c r="J2776" s="244" t="s">
        <v>7670</v>
      </c>
      <c r="K2776" s="244" t="s">
        <v>1865</v>
      </c>
    </row>
    <row r="2777" spans="1:11" s="244" customFormat="1" x14ac:dyDescent="0.3">
      <c r="A2777" s="244" t="s">
        <v>1865</v>
      </c>
      <c r="B2777" s="244" t="s">
        <v>1866</v>
      </c>
      <c r="C2777" s="244" t="s">
        <v>4106</v>
      </c>
      <c r="E2777" s="244" t="s">
        <v>4106</v>
      </c>
      <c r="G2777" s="244" t="s">
        <v>4106</v>
      </c>
      <c r="I2777" s="244" t="s">
        <v>6381</v>
      </c>
      <c r="J2777" s="244" t="s">
        <v>7671</v>
      </c>
      <c r="K2777" s="244" t="s">
        <v>1865</v>
      </c>
    </row>
    <row r="2778" spans="1:11" s="244" customFormat="1" x14ac:dyDescent="0.3">
      <c r="A2778" s="244" t="s">
        <v>1865</v>
      </c>
      <c r="B2778" s="244" t="s">
        <v>1866</v>
      </c>
      <c r="C2778" s="244" t="s">
        <v>4106</v>
      </c>
      <c r="E2778" s="244" t="s">
        <v>4106</v>
      </c>
      <c r="G2778" s="244" t="s">
        <v>4106</v>
      </c>
      <c r="I2778" s="244" t="s">
        <v>1550</v>
      </c>
      <c r="J2778" s="244" t="s">
        <v>7672</v>
      </c>
      <c r="K2778" s="244" t="s">
        <v>1865</v>
      </c>
    </row>
    <row r="2779" spans="1:11" s="244" customFormat="1" x14ac:dyDescent="0.3">
      <c r="A2779" s="244" t="s">
        <v>1865</v>
      </c>
      <c r="B2779" s="244" t="s">
        <v>1866</v>
      </c>
      <c r="C2779" s="244" t="s">
        <v>4106</v>
      </c>
      <c r="E2779" s="244" t="s">
        <v>4106</v>
      </c>
      <c r="G2779" s="244" t="s">
        <v>4106</v>
      </c>
      <c r="I2779" s="244" t="s">
        <v>1556</v>
      </c>
      <c r="J2779" s="244" t="s">
        <v>7673</v>
      </c>
      <c r="K2779" s="244" t="s">
        <v>1865</v>
      </c>
    </row>
    <row r="2780" spans="1:11" s="244" customFormat="1" x14ac:dyDescent="0.3">
      <c r="A2780" s="244" t="s">
        <v>1865</v>
      </c>
      <c r="B2780" s="244" t="s">
        <v>1866</v>
      </c>
      <c r="C2780" s="244" t="s">
        <v>4106</v>
      </c>
      <c r="E2780" s="244" t="s">
        <v>4106</v>
      </c>
      <c r="G2780" s="244" t="s">
        <v>4106</v>
      </c>
      <c r="I2780" s="244" t="s">
        <v>1561</v>
      </c>
      <c r="J2780" s="244" t="s">
        <v>8927</v>
      </c>
      <c r="K2780" s="244" t="s">
        <v>1865</v>
      </c>
    </row>
    <row r="2781" spans="1:11" s="244" customFormat="1" x14ac:dyDescent="0.3">
      <c r="A2781" s="244" t="s">
        <v>1865</v>
      </c>
      <c r="B2781" s="244" t="s">
        <v>1866</v>
      </c>
      <c r="C2781" s="244" t="s">
        <v>4106</v>
      </c>
      <c r="E2781" s="244" t="s">
        <v>4106</v>
      </c>
      <c r="G2781" s="244" t="s">
        <v>4106</v>
      </c>
      <c r="I2781" s="244" t="s">
        <v>1566</v>
      </c>
      <c r="J2781" s="244" t="s">
        <v>6785</v>
      </c>
      <c r="K2781" s="244" t="s">
        <v>1865</v>
      </c>
    </row>
    <row r="2782" spans="1:11" s="244" customFormat="1" x14ac:dyDescent="0.3">
      <c r="A2782" s="244" t="s">
        <v>1865</v>
      </c>
      <c r="B2782" s="244" t="s">
        <v>1866</v>
      </c>
      <c r="C2782" s="244" t="s">
        <v>4106</v>
      </c>
      <c r="E2782" s="244" t="s">
        <v>4106</v>
      </c>
      <c r="G2782" s="244" t="s">
        <v>4106</v>
      </c>
      <c r="I2782" s="244" t="s">
        <v>1571</v>
      </c>
      <c r="J2782" s="244" t="s">
        <v>8928</v>
      </c>
      <c r="K2782" s="244" t="s">
        <v>1865</v>
      </c>
    </row>
    <row r="2783" spans="1:11" s="244" customFormat="1" x14ac:dyDescent="0.3">
      <c r="A2783" s="244" t="s">
        <v>1865</v>
      </c>
      <c r="B2783" s="244" t="s">
        <v>1866</v>
      </c>
      <c r="C2783" s="244" t="s">
        <v>4106</v>
      </c>
      <c r="E2783" s="244" t="s">
        <v>4106</v>
      </c>
      <c r="G2783" s="244" t="s">
        <v>4106</v>
      </c>
      <c r="I2783" s="244" t="s">
        <v>1576</v>
      </c>
      <c r="J2783" s="244" t="s">
        <v>275</v>
      </c>
      <c r="K2783" s="244" t="s">
        <v>1865</v>
      </c>
    </row>
    <row r="2784" spans="1:11" s="244" customFormat="1" x14ac:dyDescent="0.3">
      <c r="A2784" s="244" t="s">
        <v>1865</v>
      </c>
      <c r="B2784" s="244" t="s">
        <v>1866</v>
      </c>
      <c r="C2784" s="244" t="s">
        <v>4106</v>
      </c>
      <c r="E2784" s="244" t="s">
        <v>4106</v>
      </c>
      <c r="G2784" s="244" t="s">
        <v>4106</v>
      </c>
      <c r="I2784" s="244" t="s">
        <v>2320</v>
      </c>
      <c r="J2784" s="244" t="s">
        <v>8929</v>
      </c>
      <c r="K2784" s="244" t="s">
        <v>1865</v>
      </c>
    </row>
    <row r="2785" spans="1:11" s="244" customFormat="1" x14ac:dyDescent="0.3">
      <c r="A2785" s="244" t="s">
        <v>1865</v>
      </c>
      <c r="B2785" s="244" t="s">
        <v>1866</v>
      </c>
      <c r="C2785" s="244" t="s">
        <v>4106</v>
      </c>
      <c r="E2785" s="244" t="s">
        <v>4106</v>
      </c>
      <c r="G2785" s="244" t="s">
        <v>4106</v>
      </c>
      <c r="I2785" s="244" t="s">
        <v>2325</v>
      </c>
      <c r="J2785" s="244" t="s">
        <v>7801</v>
      </c>
      <c r="K2785" s="244" t="s">
        <v>1865</v>
      </c>
    </row>
    <row r="2786" spans="1:11" s="244" customFormat="1" x14ac:dyDescent="0.3">
      <c r="A2786" s="244" t="s">
        <v>1865</v>
      </c>
      <c r="B2786" s="244" t="s">
        <v>1866</v>
      </c>
      <c r="C2786" s="244" t="s">
        <v>4106</v>
      </c>
      <c r="E2786" s="244" t="s">
        <v>4106</v>
      </c>
      <c r="G2786" s="244" t="s">
        <v>4106</v>
      </c>
      <c r="I2786" s="244" t="s">
        <v>2328</v>
      </c>
      <c r="J2786" s="244" t="s">
        <v>7807</v>
      </c>
      <c r="K2786" s="244" t="s">
        <v>1865</v>
      </c>
    </row>
    <row r="2787" spans="1:11" s="244" customFormat="1" x14ac:dyDescent="0.3">
      <c r="A2787" s="244" t="s">
        <v>1865</v>
      </c>
      <c r="B2787" s="244" t="s">
        <v>1866</v>
      </c>
      <c r="C2787" s="244" t="s">
        <v>4106</v>
      </c>
      <c r="E2787" s="244" t="s">
        <v>4106</v>
      </c>
      <c r="G2787" s="244" t="s">
        <v>4106</v>
      </c>
      <c r="I2787" s="244" t="s">
        <v>2330</v>
      </c>
      <c r="J2787" s="244" t="s">
        <v>8930</v>
      </c>
      <c r="K2787" s="244" t="s">
        <v>1865</v>
      </c>
    </row>
    <row r="2788" spans="1:11" s="244" customFormat="1" x14ac:dyDescent="0.3">
      <c r="A2788" s="244" t="s">
        <v>1865</v>
      </c>
      <c r="B2788" s="244" t="s">
        <v>1866</v>
      </c>
      <c r="C2788" s="244" t="s">
        <v>4106</v>
      </c>
      <c r="E2788" s="244" t="s">
        <v>4106</v>
      </c>
      <c r="G2788" s="244" t="s">
        <v>4106</v>
      </c>
      <c r="I2788" s="244" t="s">
        <v>820</v>
      </c>
      <c r="J2788" s="244" t="s">
        <v>8476</v>
      </c>
      <c r="K2788" s="244" t="s">
        <v>1865</v>
      </c>
    </row>
    <row r="2789" spans="1:11" s="244" customFormat="1" x14ac:dyDescent="0.3">
      <c r="A2789" s="244" t="s">
        <v>1865</v>
      </c>
      <c r="B2789" s="244" t="s">
        <v>1866</v>
      </c>
      <c r="C2789" s="244" t="s">
        <v>4106</v>
      </c>
      <c r="E2789" s="244" t="s">
        <v>4106</v>
      </c>
      <c r="G2789" s="244" t="s">
        <v>4106</v>
      </c>
      <c r="I2789" s="244" t="s">
        <v>2339</v>
      </c>
      <c r="J2789" s="244" t="s">
        <v>3663</v>
      </c>
      <c r="K2789" s="244" t="s">
        <v>1865</v>
      </c>
    </row>
    <row r="2790" spans="1:11" s="244" customFormat="1" x14ac:dyDescent="0.3">
      <c r="A2790" s="244" t="s">
        <v>1865</v>
      </c>
      <c r="B2790" s="244" t="s">
        <v>1866</v>
      </c>
      <c r="C2790" s="244" t="s">
        <v>4106</v>
      </c>
      <c r="E2790" s="244" t="s">
        <v>4106</v>
      </c>
      <c r="G2790" s="244" t="s">
        <v>4106</v>
      </c>
      <c r="I2790" s="244" t="s">
        <v>2343</v>
      </c>
      <c r="J2790" s="244" t="s">
        <v>7674</v>
      </c>
      <c r="K2790" s="244" t="s">
        <v>1865</v>
      </c>
    </row>
    <row r="2791" spans="1:11" s="244" customFormat="1" x14ac:dyDescent="0.3">
      <c r="A2791" s="244" t="s">
        <v>1865</v>
      </c>
      <c r="B2791" s="244" t="s">
        <v>1866</v>
      </c>
      <c r="C2791" s="244" t="s">
        <v>4106</v>
      </c>
      <c r="E2791" s="244" t="s">
        <v>4106</v>
      </c>
      <c r="G2791" s="244" t="s">
        <v>4106</v>
      </c>
      <c r="I2791" s="244" t="s">
        <v>2348</v>
      </c>
      <c r="J2791" s="244" t="s">
        <v>7675</v>
      </c>
      <c r="K2791" s="244" t="s">
        <v>1865</v>
      </c>
    </row>
    <row r="2792" spans="1:11" s="244" customFormat="1" x14ac:dyDescent="0.3">
      <c r="A2792" s="244" t="s">
        <v>1865</v>
      </c>
      <c r="B2792" s="244" t="s">
        <v>1866</v>
      </c>
      <c r="C2792" s="244" t="s">
        <v>4106</v>
      </c>
      <c r="E2792" s="244" t="s">
        <v>4106</v>
      </c>
      <c r="G2792" s="244" t="s">
        <v>4106</v>
      </c>
      <c r="I2792" s="244" t="s">
        <v>2508</v>
      </c>
      <c r="J2792" s="244" t="s">
        <v>7676</v>
      </c>
      <c r="K2792" s="244" t="s">
        <v>1865</v>
      </c>
    </row>
    <row r="2793" spans="1:11" s="244" customFormat="1" x14ac:dyDescent="0.3">
      <c r="A2793" s="244" t="s">
        <v>1865</v>
      </c>
      <c r="B2793" s="244" t="s">
        <v>1866</v>
      </c>
      <c r="C2793" s="244" t="s">
        <v>4106</v>
      </c>
      <c r="E2793" s="244" t="s">
        <v>4106</v>
      </c>
      <c r="G2793" s="244" t="s">
        <v>4106</v>
      </c>
      <c r="I2793" s="244" t="s">
        <v>2514</v>
      </c>
      <c r="J2793" s="244" t="s">
        <v>7677</v>
      </c>
      <c r="K2793" s="244" t="s">
        <v>1865</v>
      </c>
    </row>
    <row r="2794" spans="1:11" s="244" customFormat="1" x14ac:dyDescent="0.3">
      <c r="A2794" s="244" t="s">
        <v>1865</v>
      </c>
      <c r="B2794" s="244" t="s">
        <v>1866</v>
      </c>
      <c r="C2794" s="244" t="s">
        <v>4106</v>
      </c>
      <c r="E2794" s="244" t="s">
        <v>4106</v>
      </c>
      <c r="G2794" s="244" t="s">
        <v>4106</v>
      </c>
      <c r="I2794" s="244" t="s">
        <v>2518</v>
      </c>
      <c r="J2794" s="244" t="s">
        <v>7678</v>
      </c>
      <c r="K2794" s="244" t="s">
        <v>1865</v>
      </c>
    </row>
    <row r="2795" spans="1:11" s="244" customFormat="1" x14ac:dyDescent="0.3">
      <c r="A2795" s="244" t="s">
        <v>1865</v>
      </c>
      <c r="B2795" s="244" t="s">
        <v>1866</v>
      </c>
      <c r="C2795" s="244" t="s">
        <v>4106</v>
      </c>
      <c r="E2795" s="244" t="s">
        <v>4106</v>
      </c>
      <c r="G2795" s="244" t="s">
        <v>4106</v>
      </c>
      <c r="I2795" s="244" t="s">
        <v>2520</v>
      </c>
      <c r="J2795" s="244" t="s">
        <v>7679</v>
      </c>
      <c r="K2795" s="244" t="s">
        <v>1865</v>
      </c>
    </row>
    <row r="2796" spans="1:11" s="244" customFormat="1" x14ac:dyDescent="0.3">
      <c r="A2796" s="244" t="s">
        <v>1865</v>
      </c>
      <c r="B2796" s="244" t="s">
        <v>1866</v>
      </c>
      <c r="C2796" s="244" t="s">
        <v>4106</v>
      </c>
      <c r="E2796" s="244" t="s">
        <v>4106</v>
      </c>
      <c r="G2796" s="244" t="s">
        <v>4106</v>
      </c>
      <c r="I2796" s="244" t="s">
        <v>2522</v>
      </c>
      <c r="J2796" s="244" t="s">
        <v>7680</v>
      </c>
      <c r="K2796" s="244" t="s">
        <v>1865</v>
      </c>
    </row>
    <row r="2797" spans="1:11" s="244" customFormat="1" x14ac:dyDescent="0.3">
      <c r="A2797" s="244" t="s">
        <v>1865</v>
      </c>
      <c r="B2797" s="244" t="s">
        <v>1866</v>
      </c>
      <c r="C2797" s="244" t="s">
        <v>4106</v>
      </c>
      <c r="E2797" s="244" t="s">
        <v>4106</v>
      </c>
      <c r="G2797" s="244" t="s">
        <v>4106</v>
      </c>
      <c r="I2797" s="244" t="s">
        <v>2529</v>
      </c>
      <c r="J2797" s="244" t="s">
        <v>7681</v>
      </c>
      <c r="K2797" s="244" t="s">
        <v>1865</v>
      </c>
    </row>
    <row r="2798" spans="1:11" s="244" customFormat="1" x14ac:dyDescent="0.3">
      <c r="A2798" s="244" t="s">
        <v>1865</v>
      </c>
      <c r="B2798" s="244" t="s">
        <v>1866</v>
      </c>
      <c r="C2798" s="244" t="s">
        <v>4106</v>
      </c>
      <c r="E2798" s="244" t="s">
        <v>4106</v>
      </c>
      <c r="G2798" s="244" t="s">
        <v>4106</v>
      </c>
      <c r="I2798" s="244" t="s">
        <v>151</v>
      </c>
      <c r="J2798" s="244" t="s">
        <v>7682</v>
      </c>
      <c r="K2798" s="244" t="s">
        <v>1865</v>
      </c>
    </row>
    <row r="2799" spans="1:11" s="244" customFormat="1" x14ac:dyDescent="0.3">
      <c r="A2799" s="244" t="s">
        <v>1865</v>
      </c>
      <c r="B2799" s="244" t="s">
        <v>1866</v>
      </c>
      <c r="C2799" s="244" t="s">
        <v>4106</v>
      </c>
      <c r="E2799" s="244" t="s">
        <v>4106</v>
      </c>
      <c r="G2799" s="244" t="s">
        <v>4106</v>
      </c>
      <c r="I2799" s="244" t="s">
        <v>155</v>
      </c>
      <c r="J2799" s="244" t="s">
        <v>7683</v>
      </c>
      <c r="K2799" s="244" t="s">
        <v>1865</v>
      </c>
    </row>
    <row r="2800" spans="1:11" s="244" customFormat="1" x14ac:dyDescent="0.3">
      <c r="A2800" s="244" t="s">
        <v>1865</v>
      </c>
      <c r="B2800" s="244" t="s">
        <v>1866</v>
      </c>
      <c r="C2800" s="244" t="s">
        <v>4106</v>
      </c>
      <c r="E2800" s="244" t="s">
        <v>4106</v>
      </c>
      <c r="G2800" s="244" t="s">
        <v>4106</v>
      </c>
      <c r="I2800" s="244" t="s">
        <v>162</v>
      </c>
      <c r="J2800" s="244" t="s">
        <v>7684</v>
      </c>
      <c r="K2800" s="244" t="s">
        <v>1865</v>
      </c>
    </row>
    <row r="2801" spans="1:11" s="244" customFormat="1" x14ac:dyDescent="0.3">
      <c r="A2801" s="244" t="s">
        <v>1865</v>
      </c>
      <c r="B2801" s="244" t="s">
        <v>1866</v>
      </c>
      <c r="C2801" s="244" t="s">
        <v>4106</v>
      </c>
      <c r="E2801" s="244" t="s">
        <v>4106</v>
      </c>
      <c r="G2801" s="244" t="s">
        <v>4106</v>
      </c>
      <c r="I2801" s="244" t="s">
        <v>168</v>
      </c>
      <c r="J2801" s="244" t="s">
        <v>7685</v>
      </c>
      <c r="K2801" s="244" t="s">
        <v>1865</v>
      </c>
    </row>
    <row r="2802" spans="1:11" s="244" customFormat="1" x14ac:dyDescent="0.3">
      <c r="A2802" s="244" t="s">
        <v>1865</v>
      </c>
      <c r="B2802" s="244" t="s">
        <v>1866</v>
      </c>
      <c r="C2802" s="244" t="s">
        <v>4106</v>
      </c>
      <c r="E2802" s="244" t="s">
        <v>4106</v>
      </c>
      <c r="G2802" s="244" t="s">
        <v>4106</v>
      </c>
      <c r="I2802" s="244" t="s">
        <v>170</v>
      </c>
      <c r="J2802" s="244" t="s">
        <v>7686</v>
      </c>
      <c r="K2802" s="244" t="s">
        <v>1865</v>
      </c>
    </row>
    <row r="2803" spans="1:11" s="244" customFormat="1" x14ac:dyDescent="0.3">
      <c r="A2803" s="244" t="s">
        <v>1865</v>
      </c>
      <c r="B2803" s="244" t="s">
        <v>1866</v>
      </c>
      <c r="C2803" s="244" t="s">
        <v>4106</v>
      </c>
      <c r="E2803" s="244" t="s">
        <v>4106</v>
      </c>
      <c r="G2803" s="244" t="s">
        <v>4106</v>
      </c>
      <c r="I2803" s="244" t="s">
        <v>174</v>
      </c>
      <c r="J2803" s="244" t="s">
        <v>7687</v>
      </c>
      <c r="K2803" s="244" t="s">
        <v>1865</v>
      </c>
    </row>
    <row r="2804" spans="1:11" s="244" customFormat="1" x14ac:dyDescent="0.3">
      <c r="A2804" s="244" t="s">
        <v>1865</v>
      </c>
      <c r="B2804" s="244" t="s">
        <v>1866</v>
      </c>
      <c r="C2804" s="244" t="s">
        <v>4106</v>
      </c>
      <c r="E2804" s="244" t="s">
        <v>4106</v>
      </c>
      <c r="G2804" s="244" t="s">
        <v>4106</v>
      </c>
      <c r="I2804" s="244" t="s">
        <v>178</v>
      </c>
      <c r="J2804" s="244" t="s">
        <v>7688</v>
      </c>
      <c r="K2804" s="244" t="s">
        <v>1865</v>
      </c>
    </row>
    <row r="2805" spans="1:11" s="244" customFormat="1" x14ac:dyDescent="0.3">
      <c r="A2805" s="244" t="s">
        <v>1865</v>
      </c>
      <c r="B2805" s="244" t="s">
        <v>1866</v>
      </c>
      <c r="C2805" s="244" t="s">
        <v>4106</v>
      </c>
      <c r="E2805" s="244" t="s">
        <v>4106</v>
      </c>
      <c r="G2805" s="244" t="s">
        <v>4106</v>
      </c>
      <c r="I2805" s="244" t="s">
        <v>181</v>
      </c>
      <c r="J2805" s="244" t="s">
        <v>7689</v>
      </c>
      <c r="K2805" s="244" t="s">
        <v>1865</v>
      </c>
    </row>
    <row r="2806" spans="1:11" s="244" customFormat="1" x14ac:dyDescent="0.3">
      <c r="A2806" s="244" t="s">
        <v>1865</v>
      </c>
      <c r="B2806" s="244" t="s">
        <v>1866</v>
      </c>
      <c r="C2806" s="244" t="s">
        <v>4106</v>
      </c>
      <c r="E2806" s="244" t="s">
        <v>4106</v>
      </c>
      <c r="G2806" s="244" t="s">
        <v>4106</v>
      </c>
      <c r="I2806" s="244" t="s">
        <v>1021</v>
      </c>
      <c r="J2806" s="244" t="s">
        <v>7690</v>
      </c>
      <c r="K2806" s="244" t="s">
        <v>1865</v>
      </c>
    </row>
    <row r="2807" spans="1:11" s="244" customFormat="1" x14ac:dyDescent="0.3">
      <c r="A2807" s="244" t="s">
        <v>1865</v>
      </c>
      <c r="B2807" s="244" t="s">
        <v>1866</v>
      </c>
      <c r="C2807" s="244" t="s">
        <v>4106</v>
      </c>
      <c r="E2807" s="244" t="s">
        <v>4106</v>
      </c>
      <c r="G2807" s="244" t="s">
        <v>4106</v>
      </c>
      <c r="I2807" s="244" t="s">
        <v>1026</v>
      </c>
      <c r="J2807" s="244" t="s">
        <v>7691</v>
      </c>
      <c r="K2807" s="244" t="s">
        <v>1865</v>
      </c>
    </row>
    <row r="2808" spans="1:11" s="244" customFormat="1" x14ac:dyDescent="0.3">
      <c r="A2808" s="244" t="s">
        <v>1865</v>
      </c>
      <c r="B2808" s="244" t="s">
        <v>1866</v>
      </c>
      <c r="C2808" s="244" t="s">
        <v>4106</v>
      </c>
      <c r="E2808" s="244" t="s">
        <v>4106</v>
      </c>
      <c r="G2808" s="244" t="s">
        <v>4106</v>
      </c>
      <c r="I2808" s="244" t="s">
        <v>580</v>
      </c>
      <c r="J2808" s="244" t="s">
        <v>7692</v>
      </c>
      <c r="K2808" s="244" t="s">
        <v>1865</v>
      </c>
    </row>
    <row r="2809" spans="1:11" s="244" customFormat="1" x14ac:dyDescent="0.3">
      <c r="A2809" s="244" t="s">
        <v>1865</v>
      </c>
      <c r="B2809" s="244" t="s">
        <v>1866</v>
      </c>
      <c r="C2809" s="244" t="s">
        <v>4106</v>
      </c>
      <c r="E2809" s="244" t="s">
        <v>4106</v>
      </c>
      <c r="G2809" s="244" t="s">
        <v>4106</v>
      </c>
      <c r="I2809" s="244" t="s">
        <v>1032</v>
      </c>
      <c r="J2809" s="244" t="s">
        <v>7693</v>
      </c>
      <c r="K2809" s="244" t="s">
        <v>1865</v>
      </c>
    </row>
    <row r="2810" spans="1:11" s="244" customFormat="1" x14ac:dyDescent="0.3">
      <c r="A2810" s="244" t="s">
        <v>1865</v>
      </c>
      <c r="B2810" s="244" t="s">
        <v>1866</v>
      </c>
      <c r="C2810" s="244" t="s">
        <v>4106</v>
      </c>
      <c r="E2810" s="244" t="s">
        <v>4106</v>
      </c>
      <c r="G2810" s="244" t="s">
        <v>4106</v>
      </c>
      <c r="I2810" s="244" t="s">
        <v>583</v>
      </c>
      <c r="J2810" s="244" t="s">
        <v>7694</v>
      </c>
      <c r="K2810" s="244" t="s">
        <v>1865</v>
      </c>
    </row>
    <row r="2811" spans="1:11" s="244" customFormat="1" x14ac:dyDescent="0.3">
      <c r="A2811" s="244" t="s">
        <v>1865</v>
      </c>
      <c r="B2811" s="244" t="s">
        <v>1866</v>
      </c>
      <c r="C2811" s="244" t="s">
        <v>4106</v>
      </c>
      <c r="E2811" s="244" t="s">
        <v>4106</v>
      </c>
      <c r="G2811" s="244" t="s">
        <v>4106</v>
      </c>
      <c r="I2811" s="244" t="s">
        <v>1036</v>
      </c>
      <c r="J2811" s="244" t="s">
        <v>7695</v>
      </c>
      <c r="K2811" s="244" t="s">
        <v>1865</v>
      </c>
    </row>
    <row r="2812" spans="1:11" s="244" customFormat="1" x14ac:dyDescent="0.3">
      <c r="A2812" s="244" t="s">
        <v>1865</v>
      </c>
      <c r="B2812" s="244" t="s">
        <v>1866</v>
      </c>
      <c r="C2812" s="244" t="s">
        <v>4106</v>
      </c>
      <c r="E2812" s="244" t="s">
        <v>4106</v>
      </c>
      <c r="G2812" s="244" t="s">
        <v>4106</v>
      </c>
      <c r="I2812" s="244" t="s">
        <v>1041</v>
      </c>
      <c r="J2812" s="244" t="s">
        <v>7696</v>
      </c>
      <c r="K2812" s="244" t="s">
        <v>1865</v>
      </c>
    </row>
    <row r="2813" spans="1:11" s="244" customFormat="1" x14ac:dyDescent="0.3">
      <c r="A2813" s="244" t="s">
        <v>1865</v>
      </c>
      <c r="B2813" s="244" t="s">
        <v>1866</v>
      </c>
      <c r="C2813" s="244" t="s">
        <v>4106</v>
      </c>
      <c r="E2813" s="244" t="s">
        <v>4106</v>
      </c>
      <c r="G2813" s="244" t="s">
        <v>4106</v>
      </c>
      <c r="I2813" s="244" t="s">
        <v>1046</v>
      </c>
      <c r="J2813" s="244" t="s">
        <v>7697</v>
      </c>
      <c r="K2813" s="244" t="s">
        <v>1865</v>
      </c>
    </row>
    <row r="2814" spans="1:11" s="244" customFormat="1" x14ac:dyDescent="0.3">
      <c r="A2814" s="244" t="s">
        <v>1865</v>
      </c>
      <c r="B2814" s="244" t="s">
        <v>1866</v>
      </c>
      <c r="C2814" s="244" t="s">
        <v>4106</v>
      </c>
      <c r="E2814" s="244" t="s">
        <v>4106</v>
      </c>
      <c r="G2814" s="244" t="s">
        <v>4106</v>
      </c>
      <c r="I2814" s="244" t="s">
        <v>588</v>
      </c>
      <c r="J2814" s="244" t="s">
        <v>7698</v>
      </c>
      <c r="K2814" s="244" t="s">
        <v>1865</v>
      </c>
    </row>
    <row r="2815" spans="1:11" s="244" customFormat="1" x14ac:dyDescent="0.3">
      <c r="A2815" s="244" t="s">
        <v>1865</v>
      </c>
      <c r="B2815" s="244" t="s">
        <v>1866</v>
      </c>
      <c r="C2815" s="244" t="s">
        <v>4106</v>
      </c>
      <c r="E2815" s="244" t="s">
        <v>4106</v>
      </c>
      <c r="G2815" s="244" t="s">
        <v>4106</v>
      </c>
      <c r="I2815" s="244" t="s">
        <v>590</v>
      </c>
      <c r="J2815" s="244" t="s">
        <v>7699</v>
      </c>
      <c r="K2815" s="244" t="s">
        <v>1865</v>
      </c>
    </row>
    <row r="2816" spans="1:11" s="244" customFormat="1" x14ac:dyDescent="0.3">
      <c r="A2816" s="244" t="s">
        <v>1865</v>
      </c>
      <c r="B2816" s="244" t="s">
        <v>1866</v>
      </c>
      <c r="C2816" s="244" t="s">
        <v>4106</v>
      </c>
      <c r="E2816" s="244" t="s">
        <v>4106</v>
      </c>
      <c r="G2816" s="244" t="s">
        <v>4106</v>
      </c>
      <c r="I2816" s="244" t="s">
        <v>4884</v>
      </c>
      <c r="J2816" s="244" t="s">
        <v>3518</v>
      </c>
      <c r="K2816" s="244" t="s">
        <v>1865</v>
      </c>
    </row>
    <row r="2817" spans="1:11" s="244" customFormat="1" x14ac:dyDescent="0.3">
      <c r="A2817" s="244" t="s">
        <v>1865</v>
      </c>
      <c r="B2817" s="244" t="s">
        <v>1866</v>
      </c>
      <c r="C2817" s="244" t="s">
        <v>4106</v>
      </c>
      <c r="E2817" s="244" t="s">
        <v>4106</v>
      </c>
      <c r="G2817" s="244" t="s">
        <v>4106</v>
      </c>
      <c r="I2817" s="244" t="s">
        <v>4889</v>
      </c>
      <c r="J2817" s="244" t="s">
        <v>7700</v>
      </c>
      <c r="K2817" s="244" t="s">
        <v>1865</v>
      </c>
    </row>
    <row r="2818" spans="1:11" s="244" customFormat="1" x14ac:dyDescent="0.3">
      <c r="A2818" s="244" t="s">
        <v>1865</v>
      </c>
      <c r="B2818" s="244" t="s">
        <v>1866</v>
      </c>
      <c r="C2818" s="244" t="s">
        <v>4106</v>
      </c>
      <c r="E2818" s="244" t="s">
        <v>4106</v>
      </c>
      <c r="G2818" s="244" t="s">
        <v>4106</v>
      </c>
      <c r="I2818" s="244" t="s">
        <v>4894</v>
      </c>
      <c r="J2818" s="244" t="s">
        <v>7701</v>
      </c>
      <c r="K2818" s="244" t="s">
        <v>1865</v>
      </c>
    </row>
    <row r="2819" spans="1:11" s="244" customFormat="1" x14ac:dyDescent="0.3">
      <c r="A2819" s="244" t="s">
        <v>1865</v>
      </c>
      <c r="B2819" s="244" t="s">
        <v>1866</v>
      </c>
      <c r="C2819" s="244" t="s">
        <v>4106</v>
      </c>
      <c r="E2819" s="244" t="s">
        <v>4106</v>
      </c>
      <c r="G2819" s="244" t="s">
        <v>4106</v>
      </c>
      <c r="I2819" s="244" t="s">
        <v>2116</v>
      </c>
      <c r="J2819" s="244" t="s">
        <v>7702</v>
      </c>
      <c r="K2819" s="244" t="s">
        <v>1865</v>
      </c>
    </row>
    <row r="2820" spans="1:11" s="244" customFormat="1" x14ac:dyDescent="0.3">
      <c r="A2820" s="244" t="s">
        <v>1865</v>
      </c>
      <c r="B2820" s="244" t="s">
        <v>1866</v>
      </c>
      <c r="C2820" s="244" t="s">
        <v>4106</v>
      </c>
      <c r="E2820" s="244" t="s">
        <v>4106</v>
      </c>
      <c r="G2820" s="244" t="s">
        <v>4106</v>
      </c>
      <c r="I2820" s="244" t="s">
        <v>596</v>
      </c>
      <c r="J2820" s="244" t="s">
        <v>6769</v>
      </c>
      <c r="K2820" s="244" t="s">
        <v>1865</v>
      </c>
    </row>
    <row r="2821" spans="1:11" s="244" customFormat="1" x14ac:dyDescent="0.3">
      <c r="A2821" s="244" t="s">
        <v>1865</v>
      </c>
      <c r="B2821" s="244" t="s">
        <v>1866</v>
      </c>
      <c r="C2821" s="244" t="s">
        <v>4106</v>
      </c>
      <c r="E2821" s="244" t="s">
        <v>4106</v>
      </c>
      <c r="G2821" s="244" t="s">
        <v>4106</v>
      </c>
      <c r="I2821" s="244" t="s">
        <v>598</v>
      </c>
      <c r="J2821" s="244" t="s">
        <v>6318</v>
      </c>
      <c r="K2821" s="244" t="s">
        <v>1865</v>
      </c>
    </row>
    <row r="2822" spans="1:11" s="244" customFormat="1" x14ac:dyDescent="0.3">
      <c r="A2822" s="244" t="s">
        <v>1865</v>
      </c>
      <c r="B2822" s="244" t="s">
        <v>1866</v>
      </c>
      <c r="C2822" s="244" t="s">
        <v>4106</v>
      </c>
      <c r="E2822" s="244" t="s">
        <v>4106</v>
      </c>
      <c r="G2822" s="244" t="s">
        <v>4106</v>
      </c>
      <c r="I2822" s="244" t="s">
        <v>600</v>
      </c>
      <c r="J2822" s="244" t="s">
        <v>7703</v>
      </c>
      <c r="K2822" s="244" t="s">
        <v>1865</v>
      </c>
    </row>
    <row r="2823" spans="1:11" s="244" customFormat="1" x14ac:dyDescent="0.3">
      <c r="A2823" s="244" t="s">
        <v>1865</v>
      </c>
      <c r="B2823" s="244" t="s">
        <v>1866</v>
      </c>
      <c r="C2823" s="244" t="s">
        <v>4106</v>
      </c>
      <c r="E2823" s="244" t="s">
        <v>4106</v>
      </c>
      <c r="G2823" s="244" t="s">
        <v>4106</v>
      </c>
      <c r="I2823" s="244" t="s">
        <v>602</v>
      </c>
      <c r="J2823" s="244" t="s">
        <v>7704</v>
      </c>
      <c r="K2823" s="244" t="s">
        <v>1865</v>
      </c>
    </row>
    <row r="2824" spans="1:11" s="244" customFormat="1" x14ac:dyDescent="0.3">
      <c r="A2824" s="244" t="s">
        <v>1865</v>
      </c>
      <c r="B2824" s="244" t="s">
        <v>1866</v>
      </c>
      <c r="C2824" s="244" t="s">
        <v>4106</v>
      </c>
      <c r="E2824" s="244" t="s">
        <v>4106</v>
      </c>
      <c r="G2824" s="244" t="s">
        <v>4106</v>
      </c>
      <c r="I2824" s="244" t="s">
        <v>604</v>
      </c>
      <c r="J2824" s="244" t="s">
        <v>7705</v>
      </c>
      <c r="K2824" s="244" t="s">
        <v>1865</v>
      </c>
    </row>
    <row r="2825" spans="1:11" s="244" customFormat="1" x14ac:dyDescent="0.3">
      <c r="A2825" s="244" t="s">
        <v>1865</v>
      </c>
      <c r="B2825" s="244" t="s">
        <v>1866</v>
      </c>
      <c r="C2825" s="244" t="s">
        <v>4106</v>
      </c>
      <c r="E2825" s="244" t="s">
        <v>4106</v>
      </c>
      <c r="G2825" s="244" t="s">
        <v>4106</v>
      </c>
      <c r="I2825" s="244" t="s">
        <v>606</v>
      </c>
      <c r="J2825" s="244" t="s">
        <v>7706</v>
      </c>
      <c r="K2825" s="244" t="s">
        <v>1865</v>
      </c>
    </row>
    <row r="2826" spans="1:11" s="244" customFormat="1" x14ac:dyDescent="0.3">
      <c r="A2826" s="244" t="s">
        <v>1865</v>
      </c>
      <c r="B2826" s="244" t="s">
        <v>1866</v>
      </c>
      <c r="C2826" s="244" t="s">
        <v>4106</v>
      </c>
      <c r="E2826" s="244" t="s">
        <v>4106</v>
      </c>
      <c r="G2826" s="244" t="s">
        <v>4106</v>
      </c>
      <c r="I2826" s="244" t="s">
        <v>608</v>
      </c>
      <c r="J2826" s="244" t="s">
        <v>7707</v>
      </c>
      <c r="K2826" s="244" t="s">
        <v>1865</v>
      </c>
    </row>
    <row r="2827" spans="1:11" s="244" customFormat="1" x14ac:dyDescent="0.3">
      <c r="A2827" s="244" t="s">
        <v>1865</v>
      </c>
      <c r="B2827" s="244" t="s">
        <v>1866</v>
      </c>
      <c r="C2827" s="244" t="s">
        <v>4106</v>
      </c>
      <c r="E2827" s="244" t="s">
        <v>4106</v>
      </c>
      <c r="G2827" s="244" t="s">
        <v>4106</v>
      </c>
      <c r="I2827" s="244" t="s">
        <v>610</v>
      </c>
      <c r="J2827" s="244" t="s">
        <v>7708</v>
      </c>
      <c r="K2827" s="244" t="s">
        <v>1865</v>
      </c>
    </row>
    <row r="2828" spans="1:11" s="244" customFormat="1" x14ac:dyDescent="0.3">
      <c r="A2828" s="244" t="s">
        <v>1865</v>
      </c>
      <c r="B2828" s="244" t="s">
        <v>1866</v>
      </c>
      <c r="C2828" s="244" t="s">
        <v>4106</v>
      </c>
      <c r="E2828" s="244" t="s">
        <v>4106</v>
      </c>
      <c r="G2828" s="244" t="s">
        <v>4106</v>
      </c>
      <c r="I2828" s="244" t="s">
        <v>837</v>
      </c>
      <c r="J2828" s="244" t="s">
        <v>7709</v>
      </c>
      <c r="K2828" s="244" t="s">
        <v>1865</v>
      </c>
    </row>
    <row r="2829" spans="1:11" s="244" customFormat="1" x14ac:dyDescent="0.3">
      <c r="A2829" s="244" t="s">
        <v>1865</v>
      </c>
      <c r="B2829" s="244" t="s">
        <v>1866</v>
      </c>
      <c r="C2829" s="244" t="s">
        <v>4106</v>
      </c>
      <c r="E2829" s="244" t="s">
        <v>4106</v>
      </c>
      <c r="G2829" s="244" t="s">
        <v>4106</v>
      </c>
      <c r="I2829" s="244" t="s">
        <v>613</v>
      </c>
      <c r="J2829" s="244" t="s">
        <v>7710</v>
      </c>
      <c r="K2829" s="244" t="s">
        <v>1865</v>
      </c>
    </row>
    <row r="2830" spans="1:11" s="244" customFormat="1" x14ac:dyDescent="0.3">
      <c r="A2830" s="244" t="s">
        <v>1865</v>
      </c>
      <c r="B2830" s="244" t="s">
        <v>1866</v>
      </c>
      <c r="C2830" s="244" t="s">
        <v>4106</v>
      </c>
      <c r="E2830" s="244" t="s">
        <v>4106</v>
      </c>
      <c r="G2830" s="244" t="s">
        <v>4106</v>
      </c>
      <c r="I2830" s="244" t="s">
        <v>615</v>
      </c>
      <c r="J2830" s="244" t="s">
        <v>7711</v>
      </c>
      <c r="K2830" s="244" t="s">
        <v>1865</v>
      </c>
    </row>
    <row r="2831" spans="1:11" s="244" customFormat="1" ht="26" x14ac:dyDescent="0.3">
      <c r="A2831" s="244" t="s">
        <v>1865</v>
      </c>
      <c r="B2831" s="244" t="s">
        <v>1866</v>
      </c>
      <c r="C2831" s="244" t="s">
        <v>4106</v>
      </c>
      <c r="E2831" s="244" t="s">
        <v>5318</v>
      </c>
      <c r="F2831" s="244" t="s">
        <v>7558</v>
      </c>
      <c r="G2831" s="244" t="s">
        <v>4106</v>
      </c>
      <c r="I2831" s="244" t="s">
        <v>4106</v>
      </c>
      <c r="J2831" s="244" t="s">
        <v>8906</v>
      </c>
      <c r="K2831" s="244" t="s">
        <v>1865</v>
      </c>
    </row>
    <row r="2832" spans="1:11" s="244" customFormat="1" ht="26" x14ac:dyDescent="0.3">
      <c r="A2832" s="244" t="s">
        <v>1865</v>
      </c>
      <c r="B2832" s="244" t="s">
        <v>1866</v>
      </c>
      <c r="C2832" s="244" t="s">
        <v>4106</v>
      </c>
      <c r="E2832" s="244" t="s">
        <v>5318</v>
      </c>
      <c r="F2832" s="244" t="s">
        <v>7558</v>
      </c>
      <c r="G2832" s="244" t="s">
        <v>4106</v>
      </c>
      <c r="I2832" s="244" t="s">
        <v>895</v>
      </c>
      <c r="J2832" s="244" t="s">
        <v>2289</v>
      </c>
      <c r="K2832" s="244" t="s">
        <v>1865</v>
      </c>
    </row>
    <row r="2833" spans="1:11" s="244" customFormat="1" ht="26" x14ac:dyDescent="0.3">
      <c r="A2833" s="244" t="s">
        <v>1865</v>
      </c>
      <c r="B2833" s="244" t="s">
        <v>1866</v>
      </c>
      <c r="C2833" s="244" t="s">
        <v>4106</v>
      </c>
      <c r="E2833" s="244" t="s">
        <v>5318</v>
      </c>
      <c r="F2833" s="244" t="s">
        <v>7558</v>
      </c>
      <c r="G2833" s="244" t="s">
        <v>4106</v>
      </c>
      <c r="I2833" s="244" t="s">
        <v>2411</v>
      </c>
      <c r="J2833" s="244" t="s">
        <v>6814</v>
      </c>
      <c r="K2833" s="244" t="s">
        <v>1865</v>
      </c>
    </row>
    <row r="2834" spans="1:11" s="244" customFormat="1" ht="26" x14ac:dyDescent="0.3">
      <c r="A2834" s="244" t="s">
        <v>1865</v>
      </c>
      <c r="B2834" s="244" t="s">
        <v>1866</v>
      </c>
      <c r="C2834" s="244" t="s">
        <v>4106</v>
      </c>
      <c r="E2834" s="244" t="s">
        <v>5318</v>
      </c>
      <c r="F2834" s="244" t="s">
        <v>7558</v>
      </c>
      <c r="G2834" s="244" t="s">
        <v>4106</v>
      </c>
      <c r="I2834" s="244" t="s">
        <v>2413</v>
      </c>
      <c r="J2834" s="244" t="s">
        <v>8925</v>
      </c>
      <c r="K2834" s="244" t="s">
        <v>1865</v>
      </c>
    </row>
    <row r="2835" spans="1:11" s="244" customFormat="1" ht="26" x14ac:dyDescent="0.3">
      <c r="A2835" s="244" t="s">
        <v>1865</v>
      </c>
      <c r="B2835" s="244" t="s">
        <v>1866</v>
      </c>
      <c r="C2835" s="244" t="s">
        <v>4106</v>
      </c>
      <c r="E2835" s="244" t="s">
        <v>5318</v>
      </c>
      <c r="F2835" s="244" t="s">
        <v>7558</v>
      </c>
      <c r="G2835" s="244" t="s">
        <v>4106</v>
      </c>
      <c r="I2835" s="244" t="s">
        <v>2415</v>
      </c>
      <c r="J2835" s="244" t="s">
        <v>6815</v>
      </c>
      <c r="K2835" s="244" t="s">
        <v>1865</v>
      </c>
    </row>
    <row r="2836" spans="1:11" s="244" customFormat="1" ht="26" x14ac:dyDescent="0.3">
      <c r="A2836" s="244" t="s">
        <v>1865</v>
      </c>
      <c r="B2836" s="244" t="s">
        <v>1866</v>
      </c>
      <c r="C2836" s="244" t="s">
        <v>4106</v>
      </c>
      <c r="E2836" s="244" t="s">
        <v>5318</v>
      </c>
      <c r="F2836" s="244" t="s">
        <v>7558</v>
      </c>
      <c r="G2836" s="244" t="s">
        <v>4106</v>
      </c>
      <c r="I2836" s="244" t="s">
        <v>2417</v>
      </c>
      <c r="J2836" s="244" t="s">
        <v>6816</v>
      </c>
      <c r="K2836" s="244" t="s">
        <v>1865</v>
      </c>
    </row>
    <row r="2837" spans="1:11" s="244" customFormat="1" ht="26" x14ac:dyDescent="0.3">
      <c r="A2837" s="244" t="s">
        <v>1865</v>
      </c>
      <c r="B2837" s="244" t="s">
        <v>1866</v>
      </c>
      <c r="C2837" s="244" t="s">
        <v>4106</v>
      </c>
      <c r="E2837" s="244" t="s">
        <v>5318</v>
      </c>
      <c r="F2837" s="244" t="s">
        <v>7558</v>
      </c>
      <c r="G2837" s="244" t="s">
        <v>4106</v>
      </c>
      <c r="I2837" s="244" t="s">
        <v>2419</v>
      </c>
      <c r="J2837" s="244" t="s">
        <v>6817</v>
      </c>
      <c r="K2837" s="244" t="s">
        <v>1865</v>
      </c>
    </row>
    <row r="2838" spans="1:11" s="244" customFormat="1" ht="26" x14ac:dyDescent="0.3">
      <c r="A2838" s="244" t="s">
        <v>1865</v>
      </c>
      <c r="B2838" s="244" t="s">
        <v>1866</v>
      </c>
      <c r="C2838" s="244" t="s">
        <v>4106</v>
      </c>
      <c r="E2838" s="244" t="s">
        <v>5318</v>
      </c>
      <c r="F2838" s="244" t="s">
        <v>7558</v>
      </c>
      <c r="G2838" s="244" t="s">
        <v>4106</v>
      </c>
      <c r="I2838" s="244" t="s">
        <v>2421</v>
      </c>
      <c r="J2838" s="244" t="s">
        <v>6818</v>
      </c>
      <c r="K2838" s="244" t="s">
        <v>1865</v>
      </c>
    </row>
    <row r="2839" spans="1:11" s="244" customFormat="1" ht="26" x14ac:dyDescent="0.3">
      <c r="A2839" s="244" t="s">
        <v>1865</v>
      </c>
      <c r="B2839" s="244" t="s">
        <v>1866</v>
      </c>
      <c r="C2839" s="244" t="s">
        <v>4106</v>
      </c>
      <c r="E2839" s="244" t="s">
        <v>5318</v>
      </c>
      <c r="F2839" s="244" t="s">
        <v>7558</v>
      </c>
      <c r="G2839" s="244" t="s">
        <v>4106</v>
      </c>
      <c r="I2839" s="244" t="s">
        <v>3454</v>
      </c>
      <c r="J2839" s="244" t="s">
        <v>6819</v>
      </c>
      <c r="K2839" s="244" t="s">
        <v>1865</v>
      </c>
    </row>
    <row r="2840" spans="1:11" s="244" customFormat="1" ht="26" x14ac:dyDescent="0.3">
      <c r="A2840" s="244" t="s">
        <v>1865</v>
      </c>
      <c r="B2840" s="244" t="s">
        <v>1866</v>
      </c>
      <c r="C2840" s="244" t="s">
        <v>4106</v>
      </c>
      <c r="E2840" s="244" t="s">
        <v>5318</v>
      </c>
      <c r="F2840" s="244" t="s">
        <v>7558</v>
      </c>
      <c r="G2840" s="244" t="s">
        <v>4106</v>
      </c>
      <c r="I2840" s="244" t="s">
        <v>2424</v>
      </c>
      <c r="J2840" s="244" t="s">
        <v>6820</v>
      </c>
      <c r="K2840" s="244" t="s">
        <v>1865</v>
      </c>
    </row>
    <row r="2841" spans="1:11" s="244" customFormat="1" ht="26" x14ac:dyDescent="0.3">
      <c r="A2841" s="244" t="s">
        <v>1865</v>
      </c>
      <c r="B2841" s="244" t="s">
        <v>1866</v>
      </c>
      <c r="C2841" s="244" t="s">
        <v>4106</v>
      </c>
      <c r="E2841" s="244" t="s">
        <v>5318</v>
      </c>
      <c r="F2841" s="244" t="s">
        <v>7558</v>
      </c>
      <c r="G2841" s="244" t="s">
        <v>4106</v>
      </c>
      <c r="I2841" s="244" t="s">
        <v>2426</v>
      </c>
      <c r="J2841" s="244" t="s">
        <v>6821</v>
      </c>
      <c r="K2841" s="244" t="s">
        <v>1865</v>
      </c>
    </row>
    <row r="2842" spans="1:11" s="244" customFormat="1" ht="26" x14ac:dyDescent="0.3">
      <c r="A2842" s="244" t="s">
        <v>1865</v>
      </c>
      <c r="B2842" s="244" t="s">
        <v>1866</v>
      </c>
      <c r="C2842" s="244" t="s">
        <v>4106</v>
      </c>
      <c r="E2842" s="244" t="s">
        <v>5318</v>
      </c>
      <c r="F2842" s="244" t="s">
        <v>7558</v>
      </c>
      <c r="G2842" s="244" t="s">
        <v>4106</v>
      </c>
      <c r="I2842" s="244" t="s">
        <v>2428</v>
      </c>
      <c r="J2842" s="244" t="s">
        <v>6822</v>
      </c>
      <c r="K2842" s="244" t="s">
        <v>1865</v>
      </c>
    </row>
    <row r="2843" spans="1:11" s="244" customFormat="1" ht="26" x14ac:dyDescent="0.3">
      <c r="A2843" s="244" t="s">
        <v>1865</v>
      </c>
      <c r="B2843" s="244" t="s">
        <v>1866</v>
      </c>
      <c r="C2843" s="244" t="s">
        <v>4106</v>
      </c>
      <c r="E2843" s="244" t="s">
        <v>5318</v>
      </c>
      <c r="F2843" s="244" t="s">
        <v>7558</v>
      </c>
      <c r="G2843" s="244" t="s">
        <v>4106</v>
      </c>
      <c r="I2843" s="244" t="s">
        <v>2430</v>
      </c>
      <c r="J2843" s="244" t="s">
        <v>6823</v>
      </c>
      <c r="K2843" s="244" t="s">
        <v>1865</v>
      </c>
    </row>
    <row r="2844" spans="1:11" s="244" customFormat="1" ht="26" x14ac:dyDescent="0.3">
      <c r="A2844" s="244" t="s">
        <v>1865</v>
      </c>
      <c r="B2844" s="244" t="s">
        <v>1866</v>
      </c>
      <c r="C2844" s="244" t="s">
        <v>4106</v>
      </c>
      <c r="E2844" s="244" t="s">
        <v>5318</v>
      </c>
      <c r="F2844" s="244" t="s">
        <v>7558</v>
      </c>
      <c r="G2844" s="244" t="s">
        <v>4106</v>
      </c>
      <c r="I2844" s="244" t="s">
        <v>2432</v>
      </c>
      <c r="J2844" s="244" t="s">
        <v>6824</v>
      </c>
      <c r="K2844" s="244" t="s">
        <v>1865</v>
      </c>
    </row>
    <row r="2845" spans="1:11" s="244" customFormat="1" ht="26" x14ac:dyDescent="0.3">
      <c r="A2845" s="244" t="s">
        <v>1865</v>
      </c>
      <c r="B2845" s="244" t="s">
        <v>1866</v>
      </c>
      <c r="C2845" s="244" t="s">
        <v>4106</v>
      </c>
      <c r="E2845" s="244" t="s">
        <v>5318</v>
      </c>
      <c r="F2845" s="244" t="s">
        <v>7558</v>
      </c>
      <c r="G2845" s="244" t="s">
        <v>4106</v>
      </c>
      <c r="I2845" s="244" t="s">
        <v>2434</v>
      </c>
      <c r="J2845" s="244" t="s">
        <v>6825</v>
      </c>
      <c r="K2845" s="244" t="s">
        <v>1865</v>
      </c>
    </row>
    <row r="2846" spans="1:11" s="244" customFormat="1" ht="26" x14ac:dyDescent="0.3">
      <c r="A2846" s="244" t="s">
        <v>1865</v>
      </c>
      <c r="B2846" s="244" t="s">
        <v>1866</v>
      </c>
      <c r="C2846" s="244" t="s">
        <v>4106</v>
      </c>
      <c r="E2846" s="244" t="s">
        <v>5318</v>
      </c>
      <c r="F2846" s="244" t="s">
        <v>7558</v>
      </c>
      <c r="G2846" s="244" t="s">
        <v>4106</v>
      </c>
      <c r="I2846" s="244" t="s">
        <v>2436</v>
      </c>
      <c r="J2846" s="244" t="s">
        <v>6826</v>
      </c>
      <c r="K2846" s="244" t="s">
        <v>1865</v>
      </c>
    </row>
    <row r="2847" spans="1:11" s="244" customFormat="1" ht="26" x14ac:dyDescent="0.3">
      <c r="A2847" s="244" t="s">
        <v>1865</v>
      </c>
      <c r="B2847" s="244" t="s">
        <v>1866</v>
      </c>
      <c r="C2847" s="244" t="s">
        <v>4106</v>
      </c>
      <c r="E2847" s="244" t="s">
        <v>5318</v>
      </c>
      <c r="F2847" s="244" t="s">
        <v>7558</v>
      </c>
      <c r="G2847" s="244" t="s">
        <v>4106</v>
      </c>
      <c r="I2847" s="244" t="s">
        <v>2438</v>
      </c>
      <c r="J2847" s="244" t="s">
        <v>6827</v>
      </c>
      <c r="K2847" s="244" t="s">
        <v>1865</v>
      </c>
    </row>
    <row r="2848" spans="1:11" s="244" customFormat="1" ht="26" x14ac:dyDescent="0.3">
      <c r="A2848" s="244" t="s">
        <v>1865</v>
      </c>
      <c r="B2848" s="244" t="s">
        <v>1866</v>
      </c>
      <c r="C2848" s="244" t="s">
        <v>4106</v>
      </c>
      <c r="E2848" s="244" t="s">
        <v>5318</v>
      </c>
      <c r="F2848" s="244" t="s">
        <v>7558</v>
      </c>
      <c r="G2848" s="244" t="s">
        <v>4106</v>
      </c>
      <c r="I2848" s="244" t="s">
        <v>2440</v>
      </c>
      <c r="J2848" s="244" t="s">
        <v>6828</v>
      </c>
      <c r="K2848" s="244" t="s">
        <v>1865</v>
      </c>
    </row>
    <row r="2849" spans="1:11" s="244" customFormat="1" ht="26" x14ac:dyDescent="0.3">
      <c r="A2849" s="244" t="s">
        <v>1865</v>
      </c>
      <c r="B2849" s="244" t="s">
        <v>1866</v>
      </c>
      <c r="C2849" s="244" t="s">
        <v>4106</v>
      </c>
      <c r="E2849" s="244" t="s">
        <v>5318</v>
      </c>
      <c r="F2849" s="244" t="s">
        <v>7558</v>
      </c>
      <c r="G2849" s="244" t="s">
        <v>4106</v>
      </c>
      <c r="I2849" s="244" t="s">
        <v>2442</v>
      </c>
      <c r="J2849" s="244" t="s">
        <v>6829</v>
      </c>
      <c r="K2849" s="244" t="s">
        <v>1865</v>
      </c>
    </row>
    <row r="2850" spans="1:11" s="244" customFormat="1" ht="26" x14ac:dyDescent="0.3">
      <c r="A2850" s="244" t="s">
        <v>1865</v>
      </c>
      <c r="B2850" s="244" t="s">
        <v>1866</v>
      </c>
      <c r="C2850" s="244" t="s">
        <v>4106</v>
      </c>
      <c r="E2850" s="244" t="s">
        <v>5318</v>
      </c>
      <c r="F2850" s="244" t="s">
        <v>7558</v>
      </c>
      <c r="G2850" s="244" t="s">
        <v>4106</v>
      </c>
      <c r="I2850" s="244" t="s">
        <v>2444</v>
      </c>
      <c r="J2850" s="244" t="s">
        <v>6830</v>
      </c>
      <c r="K2850" s="244" t="s">
        <v>1865</v>
      </c>
    </row>
    <row r="2851" spans="1:11" s="244" customFormat="1" ht="26" x14ac:dyDescent="0.3">
      <c r="A2851" s="244" t="s">
        <v>1865</v>
      </c>
      <c r="B2851" s="244" t="s">
        <v>1866</v>
      </c>
      <c r="C2851" s="244" t="s">
        <v>4106</v>
      </c>
      <c r="E2851" s="244" t="s">
        <v>5318</v>
      </c>
      <c r="F2851" s="244" t="s">
        <v>7558</v>
      </c>
      <c r="G2851" s="244" t="s">
        <v>4106</v>
      </c>
      <c r="I2851" s="244" t="s">
        <v>2446</v>
      </c>
      <c r="J2851" s="244" t="s">
        <v>6831</v>
      </c>
      <c r="K2851" s="244" t="s">
        <v>1865</v>
      </c>
    </row>
    <row r="2852" spans="1:11" s="244" customFormat="1" ht="26" x14ac:dyDescent="0.3">
      <c r="A2852" s="244" t="s">
        <v>1865</v>
      </c>
      <c r="B2852" s="244" t="s">
        <v>1866</v>
      </c>
      <c r="C2852" s="244" t="s">
        <v>4106</v>
      </c>
      <c r="E2852" s="244" t="s">
        <v>5318</v>
      </c>
      <c r="F2852" s="244" t="s">
        <v>7558</v>
      </c>
      <c r="G2852" s="244" t="s">
        <v>4106</v>
      </c>
      <c r="I2852" s="244" t="s">
        <v>2448</v>
      </c>
      <c r="J2852" s="244" t="s">
        <v>6832</v>
      </c>
      <c r="K2852" s="244" t="s">
        <v>1865</v>
      </c>
    </row>
    <row r="2853" spans="1:11" s="244" customFormat="1" ht="26" x14ac:dyDescent="0.3">
      <c r="A2853" s="244" t="s">
        <v>1865</v>
      </c>
      <c r="B2853" s="244" t="s">
        <v>1866</v>
      </c>
      <c r="C2853" s="244" t="s">
        <v>4106</v>
      </c>
      <c r="E2853" s="244" t="s">
        <v>5318</v>
      </c>
      <c r="F2853" s="244" t="s">
        <v>7558</v>
      </c>
      <c r="G2853" s="244" t="s">
        <v>4106</v>
      </c>
      <c r="I2853" s="244" t="s">
        <v>1815</v>
      </c>
      <c r="J2853" s="244" t="s">
        <v>6833</v>
      </c>
      <c r="K2853" s="244" t="s">
        <v>1865</v>
      </c>
    </row>
    <row r="2854" spans="1:11" s="244" customFormat="1" ht="26" x14ac:dyDescent="0.3">
      <c r="A2854" s="244" t="s">
        <v>1865</v>
      </c>
      <c r="B2854" s="244" t="s">
        <v>1866</v>
      </c>
      <c r="C2854" s="244" t="s">
        <v>4106</v>
      </c>
      <c r="E2854" s="244" t="s">
        <v>5318</v>
      </c>
      <c r="F2854" s="244" t="s">
        <v>7558</v>
      </c>
      <c r="G2854" s="244" t="s">
        <v>4106</v>
      </c>
      <c r="I2854" s="244" t="s">
        <v>2451</v>
      </c>
      <c r="J2854" s="244" t="s">
        <v>6834</v>
      </c>
      <c r="K2854" s="244" t="s">
        <v>1865</v>
      </c>
    </row>
    <row r="2855" spans="1:11" s="244" customFormat="1" ht="26" x14ac:dyDescent="0.3">
      <c r="A2855" s="244" t="s">
        <v>1865</v>
      </c>
      <c r="B2855" s="244" t="s">
        <v>1866</v>
      </c>
      <c r="C2855" s="244" t="s">
        <v>4106</v>
      </c>
      <c r="E2855" s="244" t="s">
        <v>5318</v>
      </c>
      <c r="F2855" s="244" t="s">
        <v>7558</v>
      </c>
      <c r="G2855" s="244" t="s">
        <v>4106</v>
      </c>
      <c r="I2855" s="244" t="s">
        <v>2453</v>
      </c>
      <c r="J2855" s="244" t="s">
        <v>6835</v>
      </c>
      <c r="K2855" s="244" t="s">
        <v>1865</v>
      </c>
    </row>
    <row r="2856" spans="1:11" s="244" customFormat="1" ht="26" x14ac:dyDescent="0.3">
      <c r="A2856" s="244" t="s">
        <v>1865</v>
      </c>
      <c r="B2856" s="244" t="s">
        <v>1866</v>
      </c>
      <c r="C2856" s="244" t="s">
        <v>4106</v>
      </c>
      <c r="E2856" s="244" t="s">
        <v>5318</v>
      </c>
      <c r="F2856" s="244" t="s">
        <v>7558</v>
      </c>
      <c r="G2856" s="244" t="s">
        <v>4106</v>
      </c>
      <c r="I2856" s="244" t="s">
        <v>2455</v>
      </c>
      <c r="J2856" s="244" t="s">
        <v>6836</v>
      </c>
      <c r="K2856" s="244" t="s">
        <v>1865</v>
      </c>
    </row>
    <row r="2857" spans="1:11" s="244" customFormat="1" ht="26" x14ac:dyDescent="0.3">
      <c r="A2857" s="244" t="s">
        <v>1865</v>
      </c>
      <c r="B2857" s="244" t="s">
        <v>1866</v>
      </c>
      <c r="C2857" s="244" t="s">
        <v>4106</v>
      </c>
      <c r="E2857" s="244" t="s">
        <v>5318</v>
      </c>
      <c r="F2857" s="244" t="s">
        <v>7558</v>
      </c>
      <c r="G2857" s="244" t="s">
        <v>4106</v>
      </c>
      <c r="I2857" s="244" t="s">
        <v>2</v>
      </c>
      <c r="J2857" s="244" t="s">
        <v>6837</v>
      </c>
      <c r="K2857" s="244" t="s">
        <v>1865</v>
      </c>
    </row>
    <row r="2858" spans="1:11" s="244" customFormat="1" ht="26" x14ac:dyDescent="0.3">
      <c r="A2858" s="244" t="s">
        <v>1865</v>
      </c>
      <c r="B2858" s="244" t="s">
        <v>1866</v>
      </c>
      <c r="C2858" s="244" t="s">
        <v>4106</v>
      </c>
      <c r="E2858" s="244" t="s">
        <v>5318</v>
      </c>
      <c r="F2858" s="244" t="s">
        <v>7558</v>
      </c>
      <c r="G2858" s="244" t="s">
        <v>4106</v>
      </c>
      <c r="I2858" s="244" t="s">
        <v>8</v>
      </c>
      <c r="J2858" s="244" t="s">
        <v>7652</v>
      </c>
      <c r="K2858" s="244" t="s">
        <v>1865</v>
      </c>
    </row>
    <row r="2859" spans="1:11" s="244" customFormat="1" ht="26" x14ac:dyDescent="0.3">
      <c r="A2859" s="244" t="s">
        <v>1865</v>
      </c>
      <c r="B2859" s="244" t="s">
        <v>1866</v>
      </c>
      <c r="C2859" s="244" t="s">
        <v>4106</v>
      </c>
      <c r="E2859" s="244" t="s">
        <v>5318</v>
      </c>
      <c r="F2859" s="244" t="s">
        <v>7558</v>
      </c>
      <c r="G2859" s="244" t="s">
        <v>4106</v>
      </c>
      <c r="I2859" s="244" t="s">
        <v>10</v>
      </c>
      <c r="J2859" s="244" t="s">
        <v>7653</v>
      </c>
      <c r="K2859" s="244" t="s">
        <v>1865</v>
      </c>
    </row>
    <row r="2860" spans="1:11" s="244" customFormat="1" ht="26" x14ac:dyDescent="0.3">
      <c r="A2860" s="244" t="s">
        <v>1865</v>
      </c>
      <c r="B2860" s="244" t="s">
        <v>1866</v>
      </c>
      <c r="C2860" s="244" t="s">
        <v>4106</v>
      </c>
      <c r="E2860" s="244" t="s">
        <v>5318</v>
      </c>
      <c r="F2860" s="244" t="s">
        <v>7558</v>
      </c>
      <c r="G2860" s="244" t="s">
        <v>4106</v>
      </c>
      <c r="I2860" s="244" t="s">
        <v>12</v>
      </c>
      <c r="J2860" s="244" t="s">
        <v>7654</v>
      </c>
      <c r="K2860" s="244" t="s">
        <v>1865</v>
      </c>
    </row>
    <row r="2861" spans="1:11" s="244" customFormat="1" ht="26" x14ac:dyDescent="0.3">
      <c r="A2861" s="244" t="s">
        <v>1865</v>
      </c>
      <c r="B2861" s="244" t="s">
        <v>1866</v>
      </c>
      <c r="C2861" s="244" t="s">
        <v>4106</v>
      </c>
      <c r="E2861" s="244" t="s">
        <v>5318</v>
      </c>
      <c r="F2861" s="244" t="s">
        <v>7558</v>
      </c>
      <c r="G2861" s="244" t="s">
        <v>4106</v>
      </c>
      <c r="I2861" s="244" t="s">
        <v>14</v>
      </c>
      <c r="J2861" s="244" t="s">
        <v>7655</v>
      </c>
      <c r="K2861" s="244" t="s">
        <v>1865</v>
      </c>
    </row>
    <row r="2862" spans="1:11" s="244" customFormat="1" ht="26" x14ac:dyDescent="0.3">
      <c r="A2862" s="244" t="s">
        <v>1865</v>
      </c>
      <c r="B2862" s="244" t="s">
        <v>1866</v>
      </c>
      <c r="C2862" s="244" t="s">
        <v>4106</v>
      </c>
      <c r="E2862" s="244" t="s">
        <v>5318</v>
      </c>
      <c r="F2862" s="244" t="s">
        <v>7558</v>
      </c>
      <c r="G2862" s="244" t="s">
        <v>4106</v>
      </c>
      <c r="I2862" s="244" t="s">
        <v>16</v>
      </c>
      <c r="J2862" s="244" t="s">
        <v>7656</v>
      </c>
      <c r="K2862" s="244" t="s">
        <v>1865</v>
      </c>
    </row>
    <row r="2863" spans="1:11" s="244" customFormat="1" ht="26" x14ac:dyDescent="0.3">
      <c r="A2863" s="244" t="s">
        <v>1865</v>
      </c>
      <c r="B2863" s="244" t="s">
        <v>1866</v>
      </c>
      <c r="C2863" s="244" t="s">
        <v>4106</v>
      </c>
      <c r="E2863" s="244" t="s">
        <v>5318</v>
      </c>
      <c r="F2863" s="244" t="s">
        <v>7558</v>
      </c>
      <c r="G2863" s="244" t="s">
        <v>4106</v>
      </c>
      <c r="I2863" s="244" t="s">
        <v>18</v>
      </c>
      <c r="J2863" s="244" t="s">
        <v>7657</v>
      </c>
      <c r="K2863" s="244" t="s">
        <v>1865</v>
      </c>
    </row>
    <row r="2864" spans="1:11" s="244" customFormat="1" ht="26" x14ac:dyDescent="0.3">
      <c r="A2864" s="244" t="s">
        <v>1865</v>
      </c>
      <c r="B2864" s="244" t="s">
        <v>1866</v>
      </c>
      <c r="C2864" s="244" t="s">
        <v>4106</v>
      </c>
      <c r="E2864" s="244" t="s">
        <v>5318</v>
      </c>
      <c r="F2864" s="244" t="s">
        <v>7558</v>
      </c>
      <c r="G2864" s="244" t="s">
        <v>4106</v>
      </c>
      <c r="I2864" s="244" t="s">
        <v>20</v>
      </c>
      <c r="J2864" s="244" t="s">
        <v>7658</v>
      </c>
      <c r="K2864" s="244" t="s">
        <v>1865</v>
      </c>
    </row>
    <row r="2865" spans="1:11" s="244" customFormat="1" ht="26" x14ac:dyDescent="0.3">
      <c r="A2865" s="244" t="s">
        <v>1865</v>
      </c>
      <c r="B2865" s="244" t="s">
        <v>1866</v>
      </c>
      <c r="C2865" s="244" t="s">
        <v>4106</v>
      </c>
      <c r="E2865" s="244" t="s">
        <v>5318</v>
      </c>
      <c r="F2865" s="244" t="s">
        <v>7558</v>
      </c>
      <c r="G2865" s="244" t="s">
        <v>4106</v>
      </c>
      <c r="I2865" s="244" t="s">
        <v>22</v>
      </c>
      <c r="J2865" s="244" t="s">
        <v>7659</v>
      </c>
      <c r="K2865" s="244" t="s">
        <v>1865</v>
      </c>
    </row>
    <row r="2866" spans="1:11" s="244" customFormat="1" ht="26" x14ac:dyDescent="0.3">
      <c r="A2866" s="244" t="s">
        <v>1865</v>
      </c>
      <c r="B2866" s="244" t="s">
        <v>1866</v>
      </c>
      <c r="C2866" s="244" t="s">
        <v>4106</v>
      </c>
      <c r="E2866" s="244" t="s">
        <v>5318</v>
      </c>
      <c r="F2866" s="244" t="s">
        <v>7558</v>
      </c>
      <c r="G2866" s="244" t="s">
        <v>4106</v>
      </c>
      <c r="I2866" s="244" t="s">
        <v>6355</v>
      </c>
      <c r="J2866" s="244" t="s">
        <v>7660</v>
      </c>
      <c r="K2866" s="244" t="s">
        <v>1865</v>
      </c>
    </row>
    <row r="2867" spans="1:11" s="244" customFormat="1" ht="26" x14ac:dyDescent="0.3">
      <c r="A2867" s="244" t="s">
        <v>1865</v>
      </c>
      <c r="B2867" s="244" t="s">
        <v>1866</v>
      </c>
      <c r="C2867" s="244" t="s">
        <v>4106</v>
      </c>
      <c r="E2867" s="244" t="s">
        <v>5318</v>
      </c>
      <c r="F2867" s="244" t="s">
        <v>7558</v>
      </c>
      <c r="G2867" s="244" t="s">
        <v>4106</v>
      </c>
      <c r="I2867" s="244" t="s">
        <v>6357</v>
      </c>
      <c r="J2867" s="244" t="s">
        <v>7661</v>
      </c>
      <c r="K2867" s="244" t="s">
        <v>1865</v>
      </c>
    </row>
    <row r="2868" spans="1:11" s="244" customFormat="1" ht="26" x14ac:dyDescent="0.3">
      <c r="A2868" s="244" t="s">
        <v>1865</v>
      </c>
      <c r="B2868" s="244" t="s">
        <v>1866</v>
      </c>
      <c r="C2868" s="244" t="s">
        <v>4106</v>
      </c>
      <c r="E2868" s="244" t="s">
        <v>5318</v>
      </c>
      <c r="F2868" s="244" t="s">
        <v>7558</v>
      </c>
      <c r="G2868" s="244" t="s">
        <v>4106</v>
      </c>
      <c r="I2868" s="244" t="s">
        <v>6359</v>
      </c>
      <c r="J2868" s="244" t="s">
        <v>7662</v>
      </c>
      <c r="K2868" s="244" t="s">
        <v>1865</v>
      </c>
    </row>
    <row r="2869" spans="1:11" s="244" customFormat="1" ht="26" x14ac:dyDescent="0.3">
      <c r="A2869" s="244" t="s">
        <v>1865</v>
      </c>
      <c r="B2869" s="244" t="s">
        <v>1866</v>
      </c>
      <c r="C2869" s="244" t="s">
        <v>4106</v>
      </c>
      <c r="E2869" s="244" t="s">
        <v>5318</v>
      </c>
      <c r="F2869" s="244" t="s">
        <v>7558</v>
      </c>
      <c r="G2869" s="244" t="s">
        <v>4106</v>
      </c>
      <c r="I2869" s="244" t="s">
        <v>6361</v>
      </c>
      <c r="J2869" s="244" t="s">
        <v>7663</v>
      </c>
      <c r="K2869" s="244" t="s">
        <v>1865</v>
      </c>
    </row>
    <row r="2870" spans="1:11" s="244" customFormat="1" ht="26" x14ac:dyDescent="0.3">
      <c r="A2870" s="244" t="s">
        <v>1865</v>
      </c>
      <c r="B2870" s="244" t="s">
        <v>1866</v>
      </c>
      <c r="C2870" s="244" t="s">
        <v>4106</v>
      </c>
      <c r="E2870" s="244" t="s">
        <v>5318</v>
      </c>
      <c r="F2870" s="244" t="s">
        <v>7558</v>
      </c>
      <c r="G2870" s="244" t="s">
        <v>4106</v>
      </c>
      <c r="I2870" s="244" t="s">
        <v>6363</v>
      </c>
      <c r="J2870" s="244" t="s">
        <v>7664</v>
      </c>
      <c r="K2870" s="244" t="s">
        <v>1865</v>
      </c>
    </row>
    <row r="2871" spans="1:11" s="244" customFormat="1" ht="26" x14ac:dyDescent="0.3">
      <c r="A2871" s="244" t="s">
        <v>1865</v>
      </c>
      <c r="B2871" s="244" t="s">
        <v>1866</v>
      </c>
      <c r="C2871" s="244" t="s">
        <v>4106</v>
      </c>
      <c r="E2871" s="244" t="s">
        <v>5318</v>
      </c>
      <c r="F2871" s="244" t="s">
        <v>7558</v>
      </c>
      <c r="G2871" s="244" t="s">
        <v>4106</v>
      </c>
      <c r="I2871" s="244" t="s">
        <v>6365</v>
      </c>
      <c r="J2871" s="244" t="s">
        <v>7665</v>
      </c>
      <c r="K2871" s="244" t="s">
        <v>1865</v>
      </c>
    </row>
    <row r="2872" spans="1:11" s="244" customFormat="1" ht="26" x14ac:dyDescent="0.3">
      <c r="A2872" s="244" t="s">
        <v>1865</v>
      </c>
      <c r="B2872" s="244" t="s">
        <v>1866</v>
      </c>
      <c r="C2872" s="244" t="s">
        <v>4106</v>
      </c>
      <c r="E2872" s="244" t="s">
        <v>5318</v>
      </c>
      <c r="F2872" s="244" t="s">
        <v>7558</v>
      </c>
      <c r="G2872" s="244" t="s">
        <v>4106</v>
      </c>
      <c r="I2872" s="244" t="s">
        <v>6367</v>
      </c>
      <c r="J2872" s="244" t="s">
        <v>7666</v>
      </c>
      <c r="K2872" s="244" t="s">
        <v>1865</v>
      </c>
    </row>
    <row r="2873" spans="1:11" s="244" customFormat="1" ht="26" x14ac:dyDescent="0.3">
      <c r="A2873" s="244" t="s">
        <v>1865</v>
      </c>
      <c r="B2873" s="244" t="s">
        <v>1866</v>
      </c>
      <c r="C2873" s="244" t="s">
        <v>4106</v>
      </c>
      <c r="E2873" s="244" t="s">
        <v>5318</v>
      </c>
      <c r="F2873" s="244" t="s">
        <v>7558</v>
      </c>
      <c r="G2873" s="244" t="s">
        <v>4106</v>
      </c>
      <c r="I2873" s="244" t="s">
        <v>6369</v>
      </c>
      <c r="J2873" s="244" t="s">
        <v>7667</v>
      </c>
      <c r="K2873" s="244" t="s">
        <v>1865</v>
      </c>
    </row>
    <row r="2874" spans="1:11" s="244" customFormat="1" ht="26" x14ac:dyDescent="0.3">
      <c r="A2874" s="244" t="s">
        <v>1865</v>
      </c>
      <c r="B2874" s="244" t="s">
        <v>1866</v>
      </c>
      <c r="C2874" s="244" t="s">
        <v>4106</v>
      </c>
      <c r="E2874" s="244" t="s">
        <v>5318</v>
      </c>
      <c r="F2874" s="244" t="s">
        <v>7558</v>
      </c>
      <c r="G2874" s="244" t="s">
        <v>4106</v>
      </c>
      <c r="I2874" s="244" t="s">
        <v>6371</v>
      </c>
      <c r="J2874" s="244" t="s">
        <v>7668</v>
      </c>
      <c r="K2874" s="244" t="s">
        <v>1865</v>
      </c>
    </row>
    <row r="2875" spans="1:11" s="244" customFormat="1" ht="26" x14ac:dyDescent="0.3">
      <c r="A2875" s="244" t="s">
        <v>1865</v>
      </c>
      <c r="B2875" s="244" t="s">
        <v>1866</v>
      </c>
      <c r="C2875" s="244" t="s">
        <v>4106</v>
      </c>
      <c r="E2875" s="244" t="s">
        <v>5318</v>
      </c>
      <c r="F2875" s="244" t="s">
        <v>7558</v>
      </c>
      <c r="G2875" s="244" t="s">
        <v>4106</v>
      </c>
      <c r="I2875" s="244" t="s">
        <v>6373</v>
      </c>
      <c r="J2875" s="244" t="s">
        <v>7669</v>
      </c>
      <c r="K2875" s="244" t="s">
        <v>1865</v>
      </c>
    </row>
    <row r="2876" spans="1:11" s="244" customFormat="1" ht="26" x14ac:dyDescent="0.3">
      <c r="A2876" s="244" t="s">
        <v>1865</v>
      </c>
      <c r="B2876" s="244" t="s">
        <v>1866</v>
      </c>
      <c r="C2876" s="244" t="s">
        <v>4106</v>
      </c>
      <c r="E2876" s="244" t="s">
        <v>5318</v>
      </c>
      <c r="F2876" s="244" t="s">
        <v>7558</v>
      </c>
      <c r="G2876" s="244" t="s">
        <v>4106</v>
      </c>
      <c r="I2876" s="244" t="s">
        <v>6375</v>
      </c>
      <c r="J2876" s="244" t="s">
        <v>8926</v>
      </c>
      <c r="K2876" s="244" t="s">
        <v>1865</v>
      </c>
    </row>
    <row r="2877" spans="1:11" s="244" customFormat="1" ht="26" x14ac:dyDescent="0.3">
      <c r="A2877" s="244" t="s">
        <v>1865</v>
      </c>
      <c r="B2877" s="244" t="s">
        <v>1866</v>
      </c>
      <c r="C2877" s="244" t="s">
        <v>4106</v>
      </c>
      <c r="E2877" s="244" t="s">
        <v>5318</v>
      </c>
      <c r="F2877" s="244" t="s">
        <v>7558</v>
      </c>
      <c r="G2877" s="244" t="s">
        <v>4106</v>
      </c>
      <c r="I2877" s="244" t="s">
        <v>6377</v>
      </c>
      <c r="J2877" s="244" t="s">
        <v>4405</v>
      </c>
      <c r="K2877" s="244" t="s">
        <v>1865</v>
      </c>
    </row>
    <row r="2878" spans="1:11" s="244" customFormat="1" ht="26" x14ac:dyDescent="0.3">
      <c r="A2878" s="244" t="s">
        <v>1865</v>
      </c>
      <c r="B2878" s="244" t="s">
        <v>1866</v>
      </c>
      <c r="C2878" s="244" t="s">
        <v>4106</v>
      </c>
      <c r="E2878" s="244" t="s">
        <v>5318</v>
      </c>
      <c r="F2878" s="244" t="s">
        <v>7558</v>
      </c>
      <c r="G2878" s="244" t="s">
        <v>4106</v>
      </c>
      <c r="I2878" s="244" t="s">
        <v>6379</v>
      </c>
      <c r="J2878" s="244" t="s">
        <v>7670</v>
      </c>
      <c r="K2878" s="244" t="s">
        <v>1865</v>
      </c>
    </row>
    <row r="2879" spans="1:11" s="244" customFormat="1" ht="26" x14ac:dyDescent="0.3">
      <c r="A2879" s="244" t="s">
        <v>1865</v>
      </c>
      <c r="B2879" s="244" t="s">
        <v>1866</v>
      </c>
      <c r="C2879" s="244" t="s">
        <v>4106</v>
      </c>
      <c r="E2879" s="244" t="s">
        <v>5318</v>
      </c>
      <c r="F2879" s="244" t="s">
        <v>7558</v>
      </c>
      <c r="G2879" s="244" t="s">
        <v>4106</v>
      </c>
      <c r="I2879" s="244" t="s">
        <v>6381</v>
      </c>
      <c r="J2879" s="244" t="s">
        <v>7671</v>
      </c>
      <c r="K2879" s="244" t="s">
        <v>1865</v>
      </c>
    </row>
    <row r="2880" spans="1:11" s="244" customFormat="1" ht="26" x14ac:dyDescent="0.3">
      <c r="A2880" s="244" t="s">
        <v>1865</v>
      </c>
      <c r="B2880" s="244" t="s">
        <v>1866</v>
      </c>
      <c r="C2880" s="244" t="s">
        <v>4106</v>
      </c>
      <c r="E2880" s="244" t="s">
        <v>5318</v>
      </c>
      <c r="F2880" s="244" t="s">
        <v>7558</v>
      </c>
      <c r="G2880" s="244" t="s">
        <v>4106</v>
      </c>
      <c r="I2880" s="244" t="s">
        <v>1550</v>
      </c>
      <c r="J2880" s="244" t="s">
        <v>7672</v>
      </c>
      <c r="K2880" s="244" t="s">
        <v>1865</v>
      </c>
    </row>
    <row r="2881" spans="1:11" s="244" customFormat="1" ht="26" x14ac:dyDescent="0.3">
      <c r="A2881" s="244" t="s">
        <v>1865</v>
      </c>
      <c r="B2881" s="244" t="s">
        <v>1866</v>
      </c>
      <c r="C2881" s="244" t="s">
        <v>4106</v>
      </c>
      <c r="E2881" s="244" t="s">
        <v>5318</v>
      </c>
      <c r="F2881" s="244" t="s">
        <v>7558</v>
      </c>
      <c r="G2881" s="244" t="s">
        <v>4106</v>
      </c>
      <c r="I2881" s="244" t="s">
        <v>1556</v>
      </c>
      <c r="J2881" s="244" t="s">
        <v>7673</v>
      </c>
      <c r="K2881" s="244" t="s">
        <v>1865</v>
      </c>
    </row>
    <row r="2882" spans="1:11" s="244" customFormat="1" ht="26" x14ac:dyDescent="0.3">
      <c r="A2882" s="244" t="s">
        <v>1865</v>
      </c>
      <c r="B2882" s="244" t="s">
        <v>1866</v>
      </c>
      <c r="C2882" s="244" t="s">
        <v>4106</v>
      </c>
      <c r="E2882" s="244" t="s">
        <v>5318</v>
      </c>
      <c r="F2882" s="244" t="s">
        <v>7558</v>
      </c>
      <c r="G2882" s="244" t="s">
        <v>4106</v>
      </c>
      <c r="I2882" s="244" t="s">
        <v>1561</v>
      </c>
      <c r="J2882" s="244" t="s">
        <v>8927</v>
      </c>
      <c r="K2882" s="244" t="s">
        <v>1865</v>
      </c>
    </row>
    <row r="2883" spans="1:11" s="244" customFormat="1" ht="26" x14ac:dyDescent="0.3">
      <c r="A2883" s="244" t="s">
        <v>1865</v>
      </c>
      <c r="B2883" s="244" t="s">
        <v>1866</v>
      </c>
      <c r="C2883" s="244" t="s">
        <v>4106</v>
      </c>
      <c r="E2883" s="244" t="s">
        <v>5318</v>
      </c>
      <c r="F2883" s="244" t="s">
        <v>7558</v>
      </c>
      <c r="G2883" s="244" t="s">
        <v>4106</v>
      </c>
      <c r="I2883" s="244" t="s">
        <v>1566</v>
      </c>
      <c r="J2883" s="244" t="s">
        <v>6785</v>
      </c>
      <c r="K2883" s="244" t="s">
        <v>1865</v>
      </c>
    </row>
    <row r="2884" spans="1:11" s="244" customFormat="1" ht="26" x14ac:dyDescent="0.3">
      <c r="A2884" s="244" t="s">
        <v>1865</v>
      </c>
      <c r="B2884" s="244" t="s">
        <v>1866</v>
      </c>
      <c r="C2884" s="244" t="s">
        <v>4106</v>
      </c>
      <c r="E2884" s="244" t="s">
        <v>5318</v>
      </c>
      <c r="F2884" s="244" t="s">
        <v>7558</v>
      </c>
      <c r="G2884" s="244" t="s">
        <v>4106</v>
      </c>
      <c r="I2884" s="244" t="s">
        <v>1571</v>
      </c>
      <c r="J2884" s="244" t="s">
        <v>8928</v>
      </c>
      <c r="K2884" s="244" t="s">
        <v>1865</v>
      </c>
    </row>
    <row r="2885" spans="1:11" s="244" customFormat="1" ht="26" x14ac:dyDescent="0.3">
      <c r="A2885" s="244" t="s">
        <v>1865</v>
      </c>
      <c r="B2885" s="244" t="s">
        <v>1866</v>
      </c>
      <c r="C2885" s="244" t="s">
        <v>4106</v>
      </c>
      <c r="E2885" s="244" t="s">
        <v>5318</v>
      </c>
      <c r="F2885" s="244" t="s">
        <v>7558</v>
      </c>
      <c r="G2885" s="244" t="s">
        <v>4106</v>
      </c>
      <c r="I2885" s="244" t="s">
        <v>1576</v>
      </c>
      <c r="J2885" s="244" t="s">
        <v>275</v>
      </c>
      <c r="K2885" s="244" t="s">
        <v>1865</v>
      </c>
    </row>
    <row r="2886" spans="1:11" s="244" customFormat="1" ht="26" x14ac:dyDescent="0.3">
      <c r="A2886" s="244" t="s">
        <v>1865</v>
      </c>
      <c r="B2886" s="244" t="s">
        <v>1866</v>
      </c>
      <c r="C2886" s="244" t="s">
        <v>4106</v>
      </c>
      <c r="E2886" s="244" t="s">
        <v>5318</v>
      </c>
      <c r="F2886" s="244" t="s">
        <v>7558</v>
      </c>
      <c r="G2886" s="244" t="s">
        <v>4106</v>
      </c>
      <c r="I2886" s="244" t="s">
        <v>2320</v>
      </c>
      <c r="J2886" s="244" t="s">
        <v>8929</v>
      </c>
      <c r="K2886" s="244" t="s">
        <v>1865</v>
      </c>
    </row>
    <row r="2887" spans="1:11" s="244" customFormat="1" ht="26" x14ac:dyDescent="0.3">
      <c r="A2887" s="244" t="s">
        <v>1865</v>
      </c>
      <c r="B2887" s="244" t="s">
        <v>1866</v>
      </c>
      <c r="C2887" s="244" t="s">
        <v>4106</v>
      </c>
      <c r="E2887" s="244" t="s">
        <v>5318</v>
      </c>
      <c r="F2887" s="244" t="s">
        <v>7558</v>
      </c>
      <c r="G2887" s="244" t="s">
        <v>4106</v>
      </c>
      <c r="I2887" s="244" t="s">
        <v>2325</v>
      </c>
      <c r="J2887" s="244" t="s">
        <v>7801</v>
      </c>
      <c r="K2887" s="244" t="s">
        <v>1865</v>
      </c>
    </row>
    <row r="2888" spans="1:11" s="244" customFormat="1" ht="26" x14ac:dyDescent="0.3">
      <c r="A2888" s="244" t="s">
        <v>1865</v>
      </c>
      <c r="B2888" s="244" t="s">
        <v>1866</v>
      </c>
      <c r="C2888" s="244" t="s">
        <v>4106</v>
      </c>
      <c r="E2888" s="244" t="s">
        <v>5318</v>
      </c>
      <c r="F2888" s="244" t="s">
        <v>7558</v>
      </c>
      <c r="G2888" s="244" t="s">
        <v>4106</v>
      </c>
      <c r="I2888" s="244" t="s">
        <v>2328</v>
      </c>
      <c r="J2888" s="244" t="s">
        <v>7807</v>
      </c>
      <c r="K2888" s="244" t="s">
        <v>1865</v>
      </c>
    </row>
    <row r="2889" spans="1:11" s="244" customFormat="1" ht="26" x14ac:dyDescent="0.3">
      <c r="A2889" s="244" t="s">
        <v>1865</v>
      </c>
      <c r="B2889" s="244" t="s">
        <v>1866</v>
      </c>
      <c r="C2889" s="244" t="s">
        <v>4106</v>
      </c>
      <c r="E2889" s="244" t="s">
        <v>5318</v>
      </c>
      <c r="F2889" s="244" t="s">
        <v>7558</v>
      </c>
      <c r="G2889" s="244" t="s">
        <v>4106</v>
      </c>
      <c r="I2889" s="244" t="s">
        <v>2330</v>
      </c>
      <c r="J2889" s="244" t="s">
        <v>8930</v>
      </c>
      <c r="K2889" s="244" t="s">
        <v>1865</v>
      </c>
    </row>
    <row r="2890" spans="1:11" s="244" customFormat="1" ht="26" x14ac:dyDescent="0.3">
      <c r="A2890" s="244" t="s">
        <v>1865</v>
      </c>
      <c r="B2890" s="244" t="s">
        <v>1866</v>
      </c>
      <c r="C2890" s="244" t="s">
        <v>4106</v>
      </c>
      <c r="E2890" s="244" t="s">
        <v>5318</v>
      </c>
      <c r="F2890" s="244" t="s">
        <v>7558</v>
      </c>
      <c r="G2890" s="244" t="s">
        <v>4106</v>
      </c>
      <c r="I2890" s="244" t="s">
        <v>820</v>
      </c>
      <c r="J2890" s="244" t="s">
        <v>8476</v>
      </c>
      <c r="K2890" s="244" t="s">
        <v>1865</v>
      </c>
    </row>
    <row r="2891" spans="1:11" s="244" customFormat="1" ht="26" x14ac:dyDescent="0.3">
      <c r="A2891" s="244" t="s">
        <v>1865</v>
      </c>
      <c r="B2891" s="244" t="s">
        <v>1866</v>
      </c>
      <c r="C2891" s="244" t="s">
        <v>4106</v>
      </c>
      <c r="E2891" s="244" t="s">
        <v>5318</v>
      </c>
      <c r="F2891" s="244" t="s">
        <v>7558</v>
      </c>
      <c r="G2891" s="244" t="s">
        <v>4106</v>
      </c>
      <c r="I2891" s="244" t="s">
        <v>2339</v>
      </c>
      <c r="J2891" s="244" t="s">
        <v>3663</v>
      </c>
      <c r="K2891" s="244" t="s">
        <v>1865</v>
      </c>
    </row>
    <row r="2892" spans="1:11" s="244" customFormat="1" ht="26" x14ac:dyDescent="0.3">
      <c r="A2892" s="244" t="s">
        <v>1865</v>
      </c>
      <c r="B2892" s="244" t="s">
        <v>1866</v>
      </c>
      <c r="C2892" s="244" t="s">
        <v>4106</v>
      </c>
      <c r="E2892" s="244" t="s">
        <v>5318</v>
      </c>
      <c r="F2892" s="244" t="s">
        <v>7558</v>
      </c>
      <c r="G2892" s="244" t="s">
        <v>4106</v>
      </c>
      <c r="I2892" s="244" t="s">
        <v>2343</v>
      </c>
      <c r="J2892" s="244" t="s">
        <v>7674</v>
      </c>
      <c r="K2892" s="244" t="s">
        <v>1865</v>
      </c>
    </row>
    <row r="2893" spans="1:11" s="244" customFormat="1" ht="26" x14ac:dyDescent="0.3">
      <c r="A2893" s="244" t="s">
        <v>1865</v>
      </c>
      <c r="B2893" s="244" t="s">
        <v>1866</v>
      </c>
      <c r="C2893" s="244" t="s">
        <v>4106</v>
      </c>
      <c r="E2893" s="244" t="s">
        <v>5318</v>
      </c>
      <c r="F2893" s="244" t="s">
        <v>7558</v>
      </c>
      <c r="G2893" s="244" t="s">
        <v>4106</v>
      </c>
      <c r="I2893" s="244" t="s">
        <v>2348</v>
      </c>
      <c r="J2893" s="244" t="s">
        <v>7675</v>
      </c>
      <c r="K2893" s="244" t="s">
        <v>1865</v>
      </c>
    </row>
    <row r="2894" spans="1:11" s="244" customFormat="1" ht="26" x14ac:dyDescent="0.3">
      <c r="A2894" s="244" t="s">
        <v>1865</v>
      </c>
      <c r="B2894" s="244" t="s">
        <v>1866</v>
      </c>
      <c r="C2894" s="244" t="s">
        <v>4106</v>
      </c>
      <c r="E2894" s="244" t="s">
        <v>5318</v>
      </c>
      <c r="F2894" s="244" t="s">
        <v>7558</v>
      </c>
      <c r="G2894" s="244" t="s">
        <v>4106</v>
      </c>
      <c r="I2894" s="244" t="s">
        <v>2508</v>
      </c>
      <c r="J2894" s="244" t="s">
        <v>7676</v>
      </c>
      <c r="K2894" s="244" t="s">
        <v>1865</v>
      </c>
    </row>
    <row r="2895" spans="1:11" s="244" customFormat="1" ht="26" x14ac:dyDescent="0.3">
      <c r="A2895" s="244" t="s">
        <v>1865</v>
      </c>
      <c r="B2895" s="244" t="s">
        <v>1866</v>
      </c>
      <c r="C2895" s="244" t="s">
        <v>4106</v>
      </c>
      <c r="E2895" s="244" t="s">
        <v>5318</v>
      </c>
      <c r="F2895" s="244" t="s">
        <v>7558</v>
      </c>
      <c r="G2895" s="244" t="s">
        <v>4106</v>
      </c>
      <c r="I2895" s="244" t="s">
        <v>2514</v>
      </c>
      <c r="J2895" s="244" t="s">
        <v>7677</v>
      </c>
      <c r="K2895" s="244" t="s">
        <v>1865</v>
      </c>
    </row>
    <row r="2896" spans="1:11" s="244" customFormat="1" ht="26" x14ac:dyDescent="0.3">
      <c r="A2896" s="244" t="s">
        <v>1865</v>
      </c>
      <c r="B2896" s="244" t="s">
        <v>1866</v>
      </c>
      <c r="C2896" s="244" t="s">
        <v>4106</v>
      </c>
      <c r="E2896" s="244" t="s">
        <v>5318</v>
      </c>
      <c r="F2896" s="244" t="s">
        <v>7558</v>
      </c>
      <c r="G2896" s="244" t="s">
        <v>4106</v>
      </c>
      <c r="I2896" s="244" t="s">
        <v>2518</v>
      </c>
      <c r="J2896" s="244" t="s">
        <v>7678</v>
      </c>
      <c r="K2896" s="244" t="s">
        <v>1865</v>
      </c>
    </row>
    <row r="2897" spans="1:11" s="244" customFormat="1" ht="26" x14ac:dyDescent="0.3">
      <c r="A2897" s="244" t="s">
        <v>1865</v>
      </c>
      <c r="B2897" s="244" t="s">
        <v>1866</v>
      </c>
      <c r="C2897" s="244" t="s">
        <v>4106</v>
      </c>
      <c r="E2897" s="244" t="s">
        <v>5318</v>
      </c>
      <c r="F2897" s="244" t="s">
        <v>7558</v>
      </c>
      <c r="G2897" s="244" t="s">
        <v>4106</v>
      </c>
      <c r="I2897" s="244" t="s">
        <v>2520</v>
      </c>
      <c r="J2897" s="244" t="s">
        <v>7679</v>
      </c>
      <c r="K2897" s="244" t="s">
        <v>1865</v>
      </c>
    </row>
    <row r="2898" spans="1:11" s="244" customFormat="1" ht="26" x14ac:dyDescent="0.3">
      <c r="A2898" s="244" t="s">
        <v>1865</v>
      </c>
      <c r="B2898" s="244" t="s">
        <v>1866</v>
      </c>
      <c r="C2898" s="244" t="s">
        <v>4106</v>
      </c>
      <c r="E2898" s="244" t="s">
        <v>5318</v>
      </c>
      <c r="F2898" s="244" t="s">
        <v>7558</v>
      </c>
      <c r="G2898" s="244" t="s">
        <v>4106</v>
      </c>
      <c r="I2898" s="244" t="s">
        <v>2522</v>
      </c>
      <c r="J2898" s="244" t="s">
        <v>7680</v>
      </c>
      <c r="K2898" s="244" t="s">
        <v>1865</v>
      </c>
    </row>
    <row r="2899" spans="1:11" s="244" customFormat="1" ht="26" x14ac:dyDescent="0.3">
      <c r="A2899" s="244" t="s">
        <v>1865</v>
      </c>
      <c r="B2899" s="244" t="s">
        <v>1866</v>
      </c>
      <c r="C2899" s="244" t="s">
        <v>4106</v>
      </c>
      <c r="E2899" s="244" t="s">
        <v>5318</v>
      </c>
      <c r="F2899" s="244" t="s">
        <v>7558</v>
      </c>
      <c r="G2899" s="244" t="s">
        <v>4106</v>
      </c>
      <c r="I2899" s="244" t="s">
        <v>2529</v>
      </c>
      <c r="J2899" s="244" t="s">
        <v>7681</v>
      </c>
      <c r="K2899" s="244" t="s">
        <v>1865</v>
      </c>
    </row>
    <row r="2900" spans="1:11" s="244" customFormat="1" ht="26" x14ac:dyDescent="0.3">
      <c r="A2900" s="244" t="s">
        <v>1865</v>
      </c>
      <c r="B2900" s="244" t="s">
        <v>1866</v>
      </c>
      <c r="C2900" s="244" t="s">
        <v>4106</v>
      </c>
      <c r="E2900" s="244" t="s">
        <v>5318</v>
      </c>
      <c r="F2900" s="244" t="s">
        <v>7558</v>
      </c>
      <c r="G2900" s="244" t="s">
        <v>4106</v>
      </c>
      <c r="I2900" s="244" t="s">
        <v>151</v>
      </c>
      <c r="J2900" s="244" t="s">
        <v>7682</v>
      </c>
      <c r="K2900" s="244" t="s">
        <v>1865</v>
      </c>
    </row>
    <row r="2901" spans="1:11" s="244" customFormat="1" ht="26" x14ac:dyDescent="0.3">
      <c r="A2901" s="244" t="s">
        <v>1865</v>
      </c>
      <c r="B2901" s="244" t="s">
        <v>1866</v>
      </c>
      <c r="C2901" s="244" t="s">
        <v>4106</v>
      </c>
      <c r="E2901" s="244" t="s">
        <v>5318</v>
      </c>
      <c r="F2901" s="244" t="s">
        <v>7558</v>
      </c>
      <c r="G2901" s="244" t="s">
        <v>4106</v>
      </c>
      <c r="I2901" s="244" t="s">
        <v>155</v>
      </c>
      <c r="J2901" s="244" t="s">
        <v>7683</v>
      </c>
      <c r="K2901" s="244" t="s">
        <v>1865</v>
      </c>
    </row>
    <row r="2902" spans="1:11" s="244" customFormat="1" ht="26" x14ac:dyDescent="0.3">
      <c r="A2902" s="244" t="s">
        <v>1865</v>
      </c>
      <c r="B2902" s="244" t="s">
        <v>1866</v>
      </c>
      <c r="C2902" s="244" t="s">
        <v>4106</v>
      </c>
      <c r="E2902" s="244" t="s">
        <v>5318</v>
      </c>
      <c r="F2902" s="244" t="s">
        <v>7558</v>
      </c>
      <c r="G2902" s="244" t="s">
        <v>4106</v>
      </c>
      <c r="I2902" s="244" t="s">
        <v>162</v>
      </c>
      <c r="J2902" s="244" t="s">
        <v>7684</v>
      </c>
      <c r="K2902" s="244" t="s">
        <v>1865</v>
      </c>
    </row>
    <row r="2903" spans="1:11" s="244" customFormat="1" ht="26" x14ac:dyDescent="0.3">
      <c r="A2903" s="244" t="s">
        <v>1865</v>
      </c>
      <c r="B2903" s="244" t="s">
        <v>1866</v>
      </c>
      <c r="C2903" s="244" t="s">
        <v>4106</v>
      </c>
      <c r="E2903" s="244" t="s">
        <v>5318</v>
      </c>
      <c r="F2903" s="244" t="s">
        <v>7558</v>
      </c>
      <c r="G2903" s="244" t="s">
        <v>4106</v>
      </c>
      <c r="I2903" s="244" t="s">
        <v>168</v>
      </c>
      <c r="J2903" s="244" t="s">
        <v>7685</v>
      </c>
      <c r="K2903" s="244" t="s">
        <v>1865</v>
      </c>
    </row>
    <row r="2904" spans="1:11" s="244" customFormat="1" ht="26" x14ac:dyDescent="0.3">
      <c r="A2904" s="244" t="s">
        <v>1865</v>
      </c>
      <c r="B2904" s="244" t="s">
        <v>1866</v>
      </c>
      <c r="C2904" s="244" t="s">
        <v>4106</v>
      </c>
      <c r="E2904" s="244" t="s">
        <v>5318</v>
      </c>
      <c r="F2904" s="244" t="s">
        <v>7558</v>
      </c>
      <c r="G2904" s="244" t="s">
        <v>4106</v>
      </c>
      <c r="I2904" s="244" t="s">
        <v>170</v>
      </c>
      <c r="J2904" s="244" t="s">
        <v>7686</v>
      </c>
      <c r="K2904" s="244" t="s">
        <v>1865</v>
      </c>
    </row>
    <row r="2905" spans="1:11" s="244" customFormat="1" ht="26" x14ac:dyDescent="0.3">
      <c r="A2905" s="244" t="s">
        <v>1865</v>
      </c>
      <c r="B2905" s="244" t="s">
        <v>1866</v>
      </c>
      <c r="C2905" s="244" t="s">
        <v>4106</v>
      </c>
      <c r="E2905" s="244" t="s">
        <v>5318</v>
      </c>
      <c r="F2905" s="244" t="s">
        <v>7558</v>
      </c>
      <c r="G2905" s="244" t="s">
        <v>4106</v>
      </c>
      <c r="I2905" s="244" t="s">
        <v>174</v>
      </c>
      <c r="J2905" s="244" t="s">
        <v>7687</v>
      </c>
      <c r="K2905" s="244" t="s">
        <v>1865</v>
      </c>
    </row>
    <row r="2906" spans="1:11" s="244" customFormat="1" ht="26" x14ac:dyDescent="0.3">
      <c r="A2906" s="244" t="s">
        <v>1865</v>
      </c>
      <c r="B2906" s="244" t="s">
        <v>1866</v>
      </c>
      <c r="C2906" s="244" t="s">
        <v>4106</v>
      </c>
      <c r="E2906" s="244" t="s">
        <v>5318</v>
      </c>
      <c r="F2906" s="244" t="s">
        <v>7558</v>
      </c>
      <c r="G2906" s="244" t="s">
        <v>4106</v>
      </c>
      <c r="I2906" s="244" t="s">
        <v>178</v>
      </c>
      <c r="J2906" s="244" t="s">
        <v>7688</v>
      </c>
      <c r="K2906" s="244" t="s">
        <v>1865</v>
      </c>
    </row>
    <row r="2907" spans="1:11" s="244" customFormat="1" ht="26" x14ac:dyDescent="0.3">
      <c r="A2907" s="244" t="s">
        <v>1865</v>
      </c>
      <c r="B2907" s="244" t="s">
        <v>1866</v>
      </c>
      <c r="C2907" s="244" t="s">
        <v>4106</v>
      </c>
      <c r="E2907" s="244" t="s">
        <v>5318</v>
      </c>
      <c r="F2907" s="244" t="s">
        <v>7558</v>
      </c>
      <c r="G2907" s="244" t="s">
        <v>4106</v>
      </c>
      <c r="I2907" s="244" t="s">
        <v>181</v>
      </c>
      <c r="J2907" s="244" t="s">
        <v>7689</v>
      </c>
      <c r="K2907" s="244" t="s">
        <v>1865</v>
      </c>
    </row>
    <row r="2908" spans="1:11" s="244" customFormat="1" ht="26" x14ac:dyDescent="0.3">
      <c r="A2908" s="244" t="s">
        <v>1865</v>
      </c>
      <c r="B2908" s="244" t="s">
        <v>1866</v>
      </c>
      <c r="C2908" s="244" t="s">
        <v>4106</v>
      </c>
      <c r="E2908" s="244" t="s">
        <v>5318</v>
      </c>
      <c r="F2908" s="244" t="s">
        <v>7558</v>
      </c>
      <c r="G2908" s="244" t="s">
        <v>4106</v>
      </c>
      <c r="I2908" s="244" t="s">
        <v>1021</v>
      </c>
      <c r="J2908" s="244" t="s">
        <v>7690</v>
      </c>
      <c r="K2908" s="244" t="s">
        <v>1865</v>
      </c>
    </row>
    <row r="2909" spans="1:11" s="244" customFormat="1" ht="26" x14ac:dyDescent="0.3">
      <c r="A2909" s="244" t="s">
        <v>1865</v>
      </c>
      <c r="B2909" s="244" t="s">
        <v>1866</v>
      </c>
      <c r="C2909" s="244" t="s">
        <v>4106</v>
      </c>
      <c r="E2909" s="244" t="s">
        <v>5318</v>
      </c>
      <c r="F2909" s="244" t="s">
        <v>7558</v>
      </c>
      <c r="G2909" s="244" t="s">
        <v>4106</v>
      </c>
      <c r="I2909" s="244" t="s">
        <v>1026</v>
      </c>
      <c r="J2909" s="244" t="s">
        <v>7691</v>
      </c>
      <c r="K2909" s="244" t="s">
        <v>1865</v>
      </c>
    </row>
    <row r="2910" spans="1:11" s="244" customFormat="1" ht="26" x14ac:dyDescent="0.3">
      <c r="A2910" s="244" t="s">
        <v>1865</v>
      </c>
      <c r="B2910" s="244" t="s">
        <v>1866</v>
      </c>
      <c r="C2910" s="244" t="s">
        <v>4106</v>
      </c>
      <c r="E2910" s="244" t="s">
        <v>5318</v>
      </c>
      <c r="F2910" s="244" t="s">
        <v>7558</v>
      </c>
      <c r="G2910" s="244" t="s">
        <v>4106</v>
      </c>
      <c r="I2910" s="244" t="s">
        <v>580</v>
      </c>
      <c r="J2910" s="244" t="s">
        <v>7692</v>
      </c>
      <c r="K2910" s="244" t="s">
        <v>1865</v>
      </c>
    </row>
    <row r="2911" spans="1:11" s="244" customFormat="1" ht="26" x14ac:dyDescent="0.3">
      <c r="A2911" s="244" t="s">
        <v>1865</v>
      </c>
      <c r="B2911" s="244" t="s">
        <v>1866</v>
      </c>
      <c r="C2911" s="244" t="s">
        <v>4106</v>
      </c>
      <c r="E2911" s="244" t="s">
        <v>5318</v>
      </c>
      <c r="F2911" s="244" t="s">
        <v>7558</v>
      </c>
      <c r="G2911" s="244" t="s">
        <v>4106</v>
      </c>
      <c r="I2911" s="244" t="s">
        <v>1032</v>
      </c>
      <c r="J2911" s="244" t="s">
        <v>7693</v>
      </c>
      <c r="K2911" s="244" t="s">
        <v>1865</v>
      </c>
    </row>
    <row r="2912" spans="1:11" s="244" customFormat="1" ht="26" x14ac:dyDescent="0.3">
      <c r="A2912" s="244" t="s">
        <v>1865</v>
      </c>
      <c r="B2912" s="244" t="s">
        <v>1866</v>
      </c>
      <c r="C2912" s="244" t="s">
        <v>4106</v>
      </c>
      <c r="E2912" s="244" t="s">
        <v>5318</v>
      </c>
      <c r="F2912" s="244" t="s">
        <v>7558</v>
      </c>
      <c r="G2912" s="244" t="s">
        <v>4106</v>
      </c>
      <c r="I2912" s="244" t="s">
        <v>583</v>
      </c>
      <c r="J2912" s="244" t="s">
        <v>7694</v>
      </c>
      <c r="K2912" s="244" t="s">
        <v>1865</v>
      </c>
    </row>
    <row r="2913" spans="1:11" s="244" customFormat="1" ht="26" x14ac:dyDescent="0.3">
      <c r="A2913" s="244" t="s">
        <v>1865</v>
      </c>
      <c r="B2913" s="244" t="s">
        <v>1866</v>
      </c>
      <c r="C2913" s="244" t="s">
        <v>4106</v>
      </c>
      <c r="E2913" s="244" t="s">
        <v>5318</v>
      </c>
      <c r="F2913" s="244" t="s">
        <v>7558</v>
      </c>
      <c r="G2913" s="244" t="s">
        <v>4106</v>
      </c>
      <c r="I2913" s="244" t="s">
        <v>1036</v>
      </c>
      <c r="J2913" s="244" t="s">
        <v>7695</v>
      </c>
      <c r="K2913" s="244" t="s">
        <v>1865</v>
      </c>
    </row>
    <row r="2914" spans="1:11" s="244" customFormat="1" ht="26" x14ac:dyDescent="0.3">
      <c r="A2914" s="244" t="s">
        <v>1865</v>
      </c>
      <c r="B2914" s="244" t="s">
        <v>1866</v>
      </c>
      <c r="C2914" s="244" t="s">
        <v>4106</v>
      </c>
      <c r="E2914" s="244" t="s">
        <v>5318</v>
      </c>
      <c r="F2914" s="244" t="s">
        <v>7558</v>
      </c>
      <c r="G2914" s="244" t="s">
        <v>4106</v>
      </c>
      <c r="I2914" s="244" t="s">
        <v>1041</v>
      </c>
      <c r="J2914" s="244" t="s">
        <v>7696</v>
      </c>
      <c r="K2914" s="244" t="s">
        <v>1865</v>
      </c>
    </row>
    <row r="2915" spans="1:11" s="244" customFormat="1" ht="26" x14ac:dyDescent="0.3">
      <c r="A2915" s="244" t="s">
        <v>1865</v>
      </c>
      <c r="B2915" s="244" t="s">
        <v>1866</v>
      </c>
      <c r="C2915" s="244" t="s">
        <v>4106</v>
      </c>
      <c r="E2915" s="244" t="s">
        <v>5318</v>
      </c>
      <c r="F2915" s="244" t="s">
        <v>7558</v>
      </c>
      <c r="G2915" s="244" t="s">
        <v>4106</v>
      </c>
      <c r="I2915" s="244" t="s">
        <v>1046</v>
      </c>
      <c r="J2915" s="244" t="s">
        <v>7697</v>
      </c>
      <c r="K2915" s="244" t="s">
        <v>1865</v>
      </c>
    </row>
    <row r="2916" spans="1:11" s="244" customFormat="1" ht="26" x14ac:dyDescent="0.3">
      <c r="A2916" s="244" t="s">
        <v>1865</v>
      </c>
      <c r="B2916" s="244" t="s">
        <v>1866</v>
      </c>
      <c r="C2916" s="244" t="s">
        <v>4106</v>
      </c>
      <c r="E2916" s="244" t="s">
        <v>5318</v>
      </c>
      <c r="F2916" s="244" t="s">
        <v>7558</v>
      </c>
      <c r="G2916" s="244" t="s">
        <v>4106</v>
      </c>
      <c r="I2916" s="244" t="s">
        <v>588</v>
      </c>
      <c r="J2916" s="244" t="s">
        <v>7698</v>
      </c>
      <c r="K2916" s="244" t="s">
        <v>1865</v>
      </c>
    </row>
    <row r="2917" spans="1:11" s="244" customFormat="1" ht="26" x14ac:dyDescent="0.3">
      <c r="A2917" s="244" t="s">
        <v>1865</v>
      </c>
      <c r="B2917" s="244" t="s">
        <v>1866</v>
      </c>
      <c r="C2917" s="244" t="s">
        <v>4106</v>
      </c>
      <c r="E2917" s="244" t="s">
        <v>5318</v>
      </c>
      <c r="F2917" s="244" t="s">
        <v>7558</v>
      </c>
      <c r="G2917" s="244" t="s">
        <v>4106</v>
      </c>
      <c r="I2917" s="244" t="s">
        <v>590</v>
      </c>
      <c r="J2917" s="244" t="s">
        <v>7699</v>
      </c>
      <c r="K2917" s="244" t="s">
        <v>1865</v>
      </c>
    </row>
    <row r="2918" spans="1:11" s="244" customFormat="1" ht="26" x14ac:dyDescent="0.3">
      <c r="A2918" s="244" t="s">
        <v>1865</v>
      </c>
      <c r="B2918" s="244" t="s">
        <v>1866</v>
      </c>
      <c r="C2918" s="244" t="s">
        <v>4106</v>
      </c>
      <c r="E2918" s="244" t="s">
        <v>5318</v>
      </c>
      <c r="F2918" s="244" t="s">
        <v>7558</v>
      </c>
      <c r="G2918" s="244" t="s">
        <v>4106</v>
      </c>
      <c r="I2918" s="244" t="s">
        <v>4884</v>
      </c>
      <c r="J2918" s="244" t="s">
        <v>3518</v>
      </c>
      <c r="K2918" s="244" t="s">
        <v>1865</v>
      </c>
    </row>
    <row r="2919" spans="1:11" s="244" customFormat="1" ht="26" x14ac:dyDescent="0.3">
      <c r="A2919" s="244" t="s">
        <v>1865</v>
      </c>
      <c r="B2919" s="244" t="s">
        <v>1866</v>
      </c>
      <c r="C2919" s="244" t="s">
        <v>4106</v>
      </c>
      <c r="E2919" s="244" t="s">
        <v>5318</v>
      </c>
      <c r="F2919" s="244" t="s">
        <v>7558</v>
      </c>
      <c r="G2919" s="244" t="s">
        <v>4106</v>
      </c>
      <c r="I2919" s="244" t="s">
        <v>4889</v>
      </c>
      <c r="J2919" s="244" t="s">
        <v>7700</v>
      </c>
      <c r="K2919" s="244" t="s">
        <v>1865</v>
      </c>
    </row>
    <row r="2920" spans="1:11" s="244" customFormat="1" ht="26" x14ac:dyDescent="0.3">
      <c r="A2920" s="244" t="s">
        <v>1865</v>
      </c>
      <c r="B2920" s="244" t="s">
        <v>1866</v>
      </c>
      <c r="C2920" s="244" t="s">
        <v>4106</v>
      </c>
      <c r="E2920" s="244" t="s">
        <v>5318</v>
      </c>
      <c r="F2920" s="244" t="s">
        <v>7558</v>
      </c>
      <c r="G2920" s="244" t="s">
        <v>4106</v>
      </c>
      <c r="I2920" s="244" t="s">
        <v>4894</v>
      </c>
      <c r="J2920" s="244" t="s">
        <v>7701</v>
      </c>
      <c r="K2920" s="244" t="s">
        <v>1865</v>
      </c>
    </row>
    <row r="2921" spans="1:11" s="244" customFormat="1" ht="26" x14ac:dyDescent="0.3">
      <c r="A2921" s="244" t="s">
        <v>1865</v>
      </c>
      <c r="B2921" s="244" t="s">
        <v>1866</v>
      </c>
      <c r="C2921" s="244" t="s">
        <v>4106</v>
      </c>
      <c r="E2921" s="244" t="s">
        <v>5318</v>
      </c>
      <c r="F2921" s="244" t="s">
        <v>7558</v>
      </c>
      <c r="G2921" s="244" t="s">
        <v>4106</v>
      </c>
      <c r="I2921" s="244" t="s">
        <v>2116</v>
      </c>
      <c r="J2921" s="244" t="s">
        <v>7702</v>
      </c>
      <c r="K2921" s="244" t="s">
        <v>1865</v>
      </c>
    </row>
    <row r="2922" spans="1:11" s="244" customFormat="1" ht="26" x14ac:dyDescent="0.3">
      <c r="A2922" s="244" t="s">
        <v>1865</v>
      </c>
      <c r="B2922" s="244" t="s">
        <v>1866</v>
      </c>
      <c r="C2922" s="244" t="s">
        <v>4106</v>
      </c>
      <c r="E2922" s="244" t="s">
        <v>5318</v>
      </c>
      <c r="F2922" s="244" t="s">
        <v>7558</v>
      </c>
      <c r="G2922" s="244" t="s">
        <v>4106</v>
      </c>
      <c r="I2922" s="244" t="s">
        <v>596</v>
      </c>
      <c r="J2922" s="244" t="s">
        <v>6769</v>
      </c>
      <c r="K2922" s="244" t="s">
        <v>1865</v>
      </c>
    </row>
    <row r="2923" spans="1:11" s="244" customFormat="1" ht="26" x14ac:dyDescent="0.3">
      <c r="A2923" s="244" t="s">
        <v>1865</v>
      </c>
      <c r="B2923" s="244" t="s">
        <v>1866</v>
      </c>
      <c r="C2923" s="244" t="s">
        <v>4106</v>
      </c>
      <c r="E2923" s="244" t="s">
        <v>5318</v>
      </c>
      <c r="F2923" s="244" t="s">
        <v>7558</v>
      </c>
      <c r="G2923" s="244" t="s">
        <v>4106</v>
      </c>
      <c r="I2923" s="244" t="s">
        <v>598</v>
      </c>
      <c r="J2923" s="244" t="s">
        <v>6318</v>
      </c>
      <c r="K2923" s="244" t="s">
        <v>1865</v>
      </c>
    </row>
    <row r="2924" spans="1:11" s="244" customFormat="1" ht="26" x14ac:dyDescent="0.3">
      <c r="A2924" s="244" t="s">
        <v>1865</v>
      </c>
      <c r="B2924" s="244" t="s">
        <v>1866</v>
      </c>
      <c r="C2924" s="244" t="s">
        <v>4106</v>
      </c>
      <c r="E2924" s="244" t="s">
        <v>5318</v>
      </c>
      <c r="F2924" s="244" t="s">
        <v>7558</v>
      </c>
      <c r="G2924" s="244" t="s">
        <v>4106</v>
      </c>
      <c r="I2924" s="244" t="s">
        <v>600</v>
      </c>
      <c r="J2924" s="244" t="s">
        <v>7703</v>
      </c>
      <c r="K2924" s="244" t="s">
        <v>1865</v>
      </c>
    </row>
    <row r="2925" spans="1:11" s="244" customFormat="1" ht="26" x14ac:dyDescent="0.3">
      <c r="A2925" s="244" t="s">
        <v>1865</v>
      </c>
      <c r="B2925" s="244" t="s">
        <v>1866</v>
      </c>
      <c r="C2925" s="244" t="s">
        <v>4106</v>
      </c>
      <c r="E2925" s="244" t="s">
        <v>5318</v>
      </c>
      <c r="F2925" s="244" t="s">
        <v>7558</v>
      </c>
      <c r="G2925" s="244" t="s">
        <v>4106</v>
      </c>
      <c r="I2925" s="244" t="s">
        <v>602</v>
      </c>
      <c r="J2925" s="244" t="s">
        <v>7704</v>
      </c>
      <c r="K2925" s="244" t="s">
        <v>1865</v>
      </c>
    </row>
    <row r="2926" spans="1:11" s="244" customFormat="1" ht="26" x14ac:dyDescent="0.3">
      <c r="A2926" s="244" t="s">
        <v>1865</v>
      </c>
      <c r="B2926" s="244" t="s">
        <v>1866</v>
      </c>
      <c r="C2926" s="244" t="s">
        <v>4106</v>
      </c>
      <c r="E2926" s="244" t="s">
        <v>5318</v>
      </c>
      <c r="F2926" s="244" t="s">
        <v>7558</v>
      </c>
      <c r="G2926" s="244" t="s">
        <v>4106</v>
      </c>
      <c r="I2926" s="244" t="s">
        <v>604</v>
      </c>
      <c r="J2926" s="244" t="s">
        <v>7705</v>
      </c>
      <c r="K2926" s="244" t="s">
        <v>1865</v>
      </c>
    </row>
    <row r="2927" spans="1:11" s="244" customFormat="1" ht="26" x14ac:dyDescent="0.3">
      <c r="A2927" s="244" t="s">
        <v>1865</v>
      </c>
      <c r="B2927" s="244" t="s">
        <v>1866</v>
      </c>
      <c r="C2927" s="244" t="s">
        <v>4106</v>
      </c>
      <c r="E2927" s="244" t="s">
        <v>5318</v>
      </c>
      <c r="F2927" s="244" t="s">
        <v>7558</v>
      </c>
      <c r="G2927" s="244" t="s">
        <v>4106</v>
      </c>
      <c r="I2927" s="244" t="s">
        <v>606</v>
      </c>
      <c r="J2927" s="244" t="s">
        <v>7706</v>
      </c>
      <c r="K2927" s="244" t="s">
        <v>1865</v>
      </c>
    </row>
    <row r="2928" spans="1:11" s="244" customFormat="1" ht="26" x14ac:dyDescent="0.3">
      <c r="A2928" s="244" t="s">
        <v>1865</v>
      </c>
      <c r="B2928" s="244" t="s">
        <v>1866</v>
      </c>
      <c r="C2928" s="244" t="s">
        <v>4106</v>
      </c>
      <c r="E2928" s="244" t="s">
        <v>5318</v>
      </c>
      <c r="F2928" s="244" t="s">
        <v>7558</v>
      </c>
      <c r="G2928" s="244" t="s">
        <v>4106</v>
      </c>
      <c r="I2928" s="244" t="s">
        <v>608</v>
      </c>
      <c r="J2928" s="244" t="s">
        <v>7707</v>
      </c>
      <c r="K2928" s="244" t="s">
        <v>1865</v>
      </c>
    </row>
    <row r="2929" spans="1:11" s="244" customFormat="1" ht="26" x14ac:dyDescent="0.3">
      <c r="A2929" s="244" t="s">
        <v>1865</v>
      </c>
      <c r="B2929" s="244" t="s">
        <v>1866</v>
      </c>
      <c r="C2929" s="244" t="s">
        <v>4106</v>
      </c>
      <c r="E2929" s="244" t="s">
        <v>5318</v>
      </c>
      <c r="F2929" s="244" t="s">
        <v>7558</v>
      </c>
      <c r="G2929" s="244" t="s">
        <v>4106</v>
      </c>
      <c r="I2929" s="244" t="s">
        <v>610</v>
      </c>
      <c r="J2929" s="244" t="s">
        <v>7708</v>
      </c>
      <c r="K2929" s="244" t="s">
        <v>1865</v>
      </c>
    </row>
    <row r="2930" spans="1:11" s="244" customFormat="1" ht="26" x14ac:dyDescent="0.3">
      <c r="A2930" s="244" t="s">
        <v>1865</v>
      </c>
      <c r="B2930" s="244" t="s">
        <v>1866</v>
      </c>
      <c r="C2930" s="244" t="s">
        <v>4106</v>
      </c>
      <c r="E2930" s="244" t="s">
        <v>5318</v>
      </c>
      <c r="F2930" s="244" t="s">
        <v>7558</v>
      </c>
      <c r="G2930" s="244" t="s">
        <v>4106</v>
      </c>
      <c r="I2930" s="244" t="s">
        <v>837</v>
      </c>
      <c r="J2930" s="244" t="s">
        <v>7709</v>
      </c>
      <c r="K2930" s="244" t="s">
        <v>1865</v>
      </c>
    </row>
    <row r="2931" spans="1:11" s="244" customFormat="1" ht="26" x14ac:dyDescent="0.3">
      <c r="A2931" s="244" t="s">
        <v>1865</v>
      </c>
      <c r="B2931" s="244" t="s">
        <v>1866</v>
      </c>
      <c r="C2931" s="244" t="s">
        <v>4106</v>
      </c>
      <c r="E2931" s="244" t="s">
        <v>5318</v>
      </c>
      <c r="F2931" s="244" t="s">
        <v>7558</v>
      </c>
      <c r="G2931" s="244" t="s">
        <v>4106</v>
      </c>
      <c r="I2931" s="244" t="s">
        <v>613</v>
      </c>
      <c r="J2931" s="244" t="s">
        <v>7710</v>
      </c>
      <c r="K2931" s="244" t="s">
        <v>1865</v>
      </c>
    </row>
    <row r="2932" spans="1:11" s="244" customFormat="1" ht="26" x14ac:dyDescent="0.3">
      <c r="A2932" s="244" t="s">
        <v>1865</v>
      </c>
      <c r="B2932" s="244" t="s">
        <v>1866</v>
      </c>
      <c r="C2932" s="244" t="s">
        <v>4106</v>
      </c>
      <c r="E2932" s="244" t="s">
        <v>5318</v>
      </c>
      <c r="F2932" s="244" t="s">
        <v>7558</v>
      </c>
      <c r="G2932" s="244" t="s">
        <v>4106</v>
      </c>
      <c r="I2932" s="244" t="s">
        <v>615</v>
      </c>
      <c r="J2932" s="244" t="s">
        <v>7711</v>
      </c>
      <c r="K2932" s="244" t="s">
        <v>1865</v>
      </c>
    </row>
    <row r="2933" spans="1:11" s="244" customFormat="1" x14ac:dyDescent="0.3">
      <c r="A2933" s="244" t="s">
        <v>1865</v>
      </c>
      <c r="B2933" s="244" t="s">
        <v>1866</v>
      </c>
      <c r="C2933" s="244" t="s">
        <v>2998</v>
      </c>
      <c r="D2933" s="244" t="s">
        <v>803</v>
      </c>
      <c r="E2933" s="244" t="s">
        <v>4106</v>
      </c>
      <c r="G2933" s="244" t="s">
        <v>4106</v>
      </c>
      <c r="I2933" s="244" t="s">
        <v>4106</v>
      </c>
      <c r="J2933" s="244" t="s">
        <v>8906</v>
      </c>
      <c r="K2933" s="244" t="s">
        <v>5426</v>
      </c>
    </row>
    <row r="2934" spans="1:11" s="244" customFormat="1" x14ac:dyDescent="0.3">
      <c r="A2934" s="244" t="s">
        <v>1865</v>
      </c>
      <c r="B2934" s="244" t="s">
        <v>1866</v>
      </c>
      <c r="C2934" s="244" t="s">
        <v>2998</v>
      </c>
      <c r="D2934" s="244" t="s">
        <v>803</v>
      </c>
      <c r="E2934" s="244" t="s">
        <v>4106</v>
      </c>
      <c r="G2934" s="244" t="s">
        <v>4106</v>
      </c>
      <c r="I2934" s="244" t="s">
        <v>4106</v>
      </c>
      <c r="J2934" s="244" t="s">
        <v>8906</v>
      </c>
      <c r="K2934" s="244" t="s">
        <v>5424</v>
      </c>
    </row>
    <row r="2935" spans="1:11" s="244" customFormat="1" x14ac:dyDescent="0.3">
      <c r="A2935" s="244" t="s">
        <v>1865</v>
      </c>
      <c r="B2935" s="244" t="s">
        <v>1866</v>
      </c>
      <c r="C2935" s="244" t="s">
        <v>2998</v>
      </c>
      <c r="D2935" s="244" t="s">
        <v>803</v>
      </c>
      <c r="E2935" s="244" t="s">
        <v>4106</v>
      </c>
      <c r="G2935" s="244" t="s">
        <v>4106</v>
      </c>
      <c r="I2935" s="244" t="s">
        <v>4106</v>
      </c>
      <c r="J2935" s="244" t="s">
        <v>8906</v>
      </c>
      <c r="K2935" s="244" t="s">
        <v>1863</v>
      </c>
    </row>
    <row r="2936" spans="1:11" s="244" customFormat="1" x14ac:dyDescent="0.3">
      <c r="A2936" s="244" t="s">
        <v>1865</v>
      </c>
      <c r="B2936" s="244" t="s">
        <v>1866</v>
      </c>
      <c r="C2936" s="244" t="s">
        <v>2998</v>
      </c>
      <c r="D2936" s="244" t="s">
        <v>803</v>
      </c>
      <c r="E2936" s="244" t="s">
        <v>4106</v>
      </c>
      <c r="G2936" s="244" t="s">
        <v>4106</v>
      </c>
      <c r="I2936" s="244" t="s">
        <v>4105</v>
      </c>
      <c r="J2936" s="244" t="s">
        <v>4510</v>
      </c>
      <c r="K2936" s="244" t="s">
        <v>1863</v>
      </c>
    </row>
    <row r="2937" spans="1:11" s="244" customFormat="1" x14ac:dyDescent="0.3">
      <c r="A2937" s="244" t="s">
        <v>1865</v>
      </c>
      <c r="B2937" s="244" t="s">
        <v>1866</v>
      </c>
      <c r="C2937" s="244" t="s">
        <v>2998</v>
      </c>
      <c r="D2937" s="244" t="s">
        <v>803</v>
      </c>
      <c r="E2937" s="244" t="s">
        <v>4106</v>
      </c>
      <c r="G2937" s="244" t="s">
        <v>4106</v>
      </c>
      <c r="I2937" s="244" t="s">
        <v>4105</v>
      </c>
      <c r="J2937" s="244" t="s">
        <v>4510</v>
      </c>
      <c r="K2937" s="244" t="s">
        <v>5424</v>
      </c>
    </row>
    <row r="2938" spans="1:11" s="244" customFormat="1" x14ac:dyDescent="0.3">
      <c r="A2938" s="244" t="s">
        <v>1865</v>
      </c>
      <c r="B2938" s="244" t="s">
        <v>1866</v>
      </c>
      <c r="C2938" s="244" t="s">
        <v>2998</v>
      </c>
      <c r="D2938" s="244" t="s">
        <v>803</v>
      </c>
      <c r="E2938" s="244" t="s">
        <v>4106</v>
      </c>
      <c r="G2938" s="244" t="s">
        <v>4106</v>
      </c>
      <c r="I2938" s="244" t="s">
        <v>4105</v>
      </c>
      <c r="J2938" s="244" t="s">
        <v>4510</v>
      </c>
      <c r="K2938" s="244" t="s">
        <v>5426</v>
      </c>
    </row>
    <row r="2939" spans="1:11" s="244" customFormat="1" x14ac:dyDescent="0.3">
      <c r="A2939" s="244" t="s">
        <v>1865</v>
      </c>
      <c r="B2939" s="244" t="s">
        <v>1866</v>
      </c>
      <c r="C2939" s="244" t="s">
        <v>2998</v>
      </c>
      <c r="D2939" s="244" t="s">
        <v>803</v>
      </c>
      <c r="E2939" s="244" t="s">
        <v>4106</v>
      </c>
      <c r="G2939" s="244" t="s">
        <v>4106</v>
      </c>
      <c r="I2939" s="244" t="s">
        <v>5700</v>
      </c>
      <c r="J2939" s="244" t="s">
        <v>4511</v>
      </c>
      <c r="K2939" s="244" t="s">
        <v>5424</v>
      </c>
    </row>
    <row r="2940" spans="1:11" s="244" customFormat="1" x14ac:dyDescent="0.3">
      <c r="A2940" s="244" t="s">
        <v>1865</v>
      </c>
      <c r="B2940" s="244" t="s">
        <v>1866</v>
      </c>
      <c r="C2940" s="244" t="s">
        <v>2998</v>
      </c>
      <c r="D2940" s="244" t="s">
        <v>803</v>
      </c>
      <c r="E2940" s="244" t="s">
        <v>4106</v>
      </c>
      <c r="G2940" s="244" t="s">
        <v>4106</v>
      </c>
      <c r="I2940" s="244" t="s">
        <v>5700</v>
      </c>
      <c r="J2940" s="244" t="s">
        <v>4511</v>
      </c>
      <c r="K2940" s="244" t="s">
        <v>1863</v>
      </c>
    </row>
    <row r="2941" spans="1:11" s="244" customFormat="1" x14ac:dyDescent="0.3">
      <c r="A2941" s="244" t="s">
        <v>1865</v>
      </c>
      <c r="B2941" s="244" t="s">
        <v>1866</v>
      </c>
      <c r="C2941" s="244" t="s">
        <v>2998</v>
      </c>
      <c r="D2941" s="244" t="s">
        <v>803</v>
      </c>
      <c r="E2941" s="244" t="s">
        <v>4106</v>
      </c>
      <c r="G2941" s="244" t="s">
        <v>4106</v>
      </c>
      <c r="I2941" s="244" t="s">
        <v>5700</v>
      </c>
      <c r="J2941" s="244" t="s">
        <v>4511</v>
      </c>
      <c r="K2941" s="244" t="s">
        <v>5426</v>
      </c>
    </row>
    <row r="2942" spans="1:11" s="244" customFormat="1" x14ac:dyDescent="0.3">
      <c r="A2942" s="244" t="s">
        <v>1865</v>
      </c>
      <c r="B2942" s="244" t="s">
        <v>1866</v>
      </c>
      <c r="C2942" s="244" t="s">
        <v>2998</v>
      </c>
      <c r="D2942" s="244" t="s">
        <v>803</v>
      </c>
      <c r="E2942" s="244" t="s">
        <v>4106</v>
      </c>
      <c r="G2942" s="244" t="s">
        <v>4106</v>
      </c>
      <c r="I2942" s="244" t="s">
        <v>2998</v>
      </c>
      <c r="J2942" s="244" t="s">
        <v>4512</v>
      </c>
      <c r="K2942" s="244" t="s">
        <v>1863</v>
      </c>
    </row>
    <row r="2943" spans="1:11" s="244" customFormat="1" x14ac:dyDescent="0.3">
      <c r="A2943" s="244" t="s">
        <v>1865</v>
      </c>
      <c r="B2943" s="244" t="s">
        <v>1866</v>
      </c>
      <c r="C2943" s="244" t="s">
        <v>2998</v>
      </c>
      <c r="D2943" s="244" t="s">
        <v>803</v>
      </c>
      <c r="E2943" s="244" t="s">
        <v>4106</v>
      </c>
      <c r="G2943" s="244" t="s">
        <v>4106</v>
      </c>
      <c r="I2943" s="244" t="s">
        <v>2998</v>
      </c>
      <c r="J2943" s="244" t="s">
        <v>4512</v>
      </c>
      <c r="K2943" s="244" t="s">
        <v>5424</v>
      </c>
    </row>
    <row r="2944" spans="1:11" s="244" customFormat="1" x14ac:dyDescent="0.3">
      <c r="A2944" s="244" t="s">
        <v>1865</v>
      </c>
      <c r="B2944" s="244" t="s">
        <v>1866</v>
      </c>
      <c r="C2944" s="244" t="s">
        <v>2998</v>
      </c>
      <c r="D2944" s="244" t="s">
        <v>803</v>
      </c>
      <c r="E2944" s="244" t="s">
        <v>4106</v>
      </c>
      <c r="G2944" s="244" t="s">
        <v>4106</v>
      </c>
      <c r="I2944" s="244" t="s">
        <v>2998</v>
      </c>
      <c r="J2944" s="244" t="s">
        <v>4512</v>
      </c>
      <c r="K2944" s="244" t="s">
        <v>5426</v>
      </c>
    </row>
    <row r="2945" spans="1:11" s="244" customFormat="1" x14ac:dyDescent="0.3">
      <c r="A2945" s="244" t="s">
        <v>1865</v>
      </c>
      <c r="B2945" s="244" t="s">
        <v>1866</v>
      </c>
      <c r="C2945" s="244" t="s">
        <v>2998</v>
      </c>
      <c r="D2945" s="244" t="s">
        <v>803</v>
      </c>
      <c r="E2945" s="244" t="s">
        <v>4106</v>
      </c>
      <c r="G2945" s="244" t="s">
        <v>4106</v>
      </c>
      <c r="I2945" s="244" t="s">
        <v>5707</v>
      </c>
      <c r="J2945" s="244" t="s">
        <v>4513</v>
      </c>
      <c r="K2945" s="244" t="s">
        <v>1863</v>
      </c>
    </row>
    <row r="2946" spans="1:11" s="244" customFormat="1" x14ac:dyDescent="0.3">
      <c r="A2946" s="244" t="s">
        <v>1865</v>
      </c>
      <c r="B2946" s="244" t="s">
        <v>1866</v>
      </c>
      <c r="C2946" s="244" t="s">
        <v>2998</v>
      </c>
      <c r="D2946" s="244" t="s">
        <v>803</v>
      </c>
      <c r="E2946" s="244" t="s">
        <v>4106</v>
      </c>
      <c r="G2946" s="244" t="s">
        <v>4106</v>
      </c>
      <c r="I2946" s="244" t="s">
        <v>5707</v>
      </c>
      <c r="J2946" s="244" t="s">
        <v>4513</v>
      </c>
      <c r="K2946" s="244" t="s">
        <v>5424</v>
      </c>
    </row>
    <row r="2947" spans="1:11" s="244" customFormat="1" x14ac:dyDescent="0.3">
      <c r="A2947" s="244" t="s">
        <v>1865</v>
      </c>
      <c r="B2947" s="244" t="s">
        <v>1866</v>
      </c>
      <c r="C2947" s="244" t="s">
        <v>2998</v>
      </c>
      <c r="D2947" s="244" t="s">
        <v>803</v>
      </c>
      <c r="E2947" s="244" t="s">
        <v>4106</v>
      </c>
      <c r="G2947" s="244" t="s">
        <v>4106</v>
      </c>
      <c r="I2947" s="244" t="s">
        <v>5707</v>
      </c>
      <c r="J2947" s="244" t="s">
        <v>4513</v>
      </c>
      <c r="K2947" s="244" t="s">
        <v>5426</v>
      </c>
    </row>
    <row r="2948" spans="1:11" s="244" customFormat="1" x14ac:dyDescent="0.3">
      <c r="A2948" s="244" t="s">
        <v>1865</v>
      </c>
      <c r="B2948" s="244" t="s">
        <v>1866</v>
      </c>
      <c r="C2948" s="244" t="s">
        <v>2998</v>
      </c>
      <c r="D2948" s="244" t="s">
        <v>803</v>
      </c>
      <c r="E2948" s="244" t="s">
        <v>4106</v>
      </c>
      <c r="G2948" s="244" t="s">
        <v>4106</v>
      </c>
      <c r="I2948" s="244" t="s">
        <v>5716</v>
      </c>
      <c r="J2948" s="244" t="s">
        <v>4514</v>
      </c>
      <c r="K2948" s="244" t="s">
        <v>5424</v>
      </c>
    </row>
    <row r="2949" spans="1:11" s="244" customFormat="1" x14ac:dyDescent="0.3">
      <c r="A2949" s="244" t="s">
        <v>1865</v>
      </c>
      <c r="B2949" s="244" t="s">
        <v>1866</v>
      </c>
      <c r="C2949" s="244" t="s">
        <v>2998</v>
      </c>
      <c r="D2949" s="244" t="s">
        <v>803</v>
      </c>
      <c r="E2949" s="244" t="s">
        <v>4106</v>
      </c>
      <c r="G2949" s="244" t="s">
        <v>4106</v>
      </c>
      <c r="I2949" s="244" t="s">
        <v>5716</v>
      </c>
      <c r="J2949" s="244" t="s">
        <v>4514</v>
      </c>
      <c r="K2949" s="244" t="s">
        <v>5426</v>
      </c>
    </row>
    <row r="2950" spans="1:11" s="244" customFormat="1" x14ac:dyDescent="0.3">
      <c r="A2950" s="244" t="s">
        <v>1865</v>
      </c>
      <c r="B2950" s="244" t="s">
        <v>1866</v>
      </c>
      <c r="C2950" s="244" t="s">
        <v>2998</v>
      </c>
      <c r="D2950" s="244" t="s">
        <v>803</v>
      </c>
      <c r="E2950" s="244" t="s">
        <v>4106</v>
      </c>
      <c r="G2950" s="244" t="s">
        <v>4106</v>
      </c>
      <c r="I2950" s="244" t="s">
        <v>5716</v>
      </c>
      <c r="J2950" s="244" t="s">
        <v>4514</v>
      </c>
      <c r="K2950" s="244" t="s">
        <v>1863</v>
      </c>
    </row>
    <row r="2951" spans="1:11" s="244" customFormat="1" x14ac:dyDescent="0.3">
      <c r="A2951" s="244" t="s">
        <v>1865</v>
      </c>
      <c r="B2951" s="244" t="s">
        <v>1866</v>
      </c>
      <c r="C2951" s="244" t="s">
        <v>2998</v>
      </c>
      <c r="D2951" s="244" t="s">
        <v>803</v>
      </c>
      <c r="E2951" s="244" t="s">
        <v>4106</v>
      </c>
      <c r="G2951" s="244" t="s">
        <v>4106</v>
      </c>
      <c r="I2951" s="244" t="s">
        <v>909</v>
      </c>
      <c r="J2951" s="244" t="s">
        <v>4515</v>
      </c>
      <c r="K2951" s="244" t="s">
        <v>1863</v>
      </c>
    </row>
    <row r="2952" spans="1:11" s="244" customFormat="1" x14ac:dyDescent="0.3">
      <c r="A2952" s="244" t="s">
        <v>1865</v>
      </c>
      <c r="B2952" s="244" t="s">
        <v>1866</v>
      </c>
      <c r="C2952" s="244" t="s">
        <v>2998</v>
      </c>
      <c r="D2952" s="244" t="s">
        <v>803</v>
      </c>
      <c r="E2952" s="244" t="s">
        <v>4106</v>
      </c>
      <c r="G2952" s="244" t="s">
        <v>4106</v>
      </c>
      <c r="I2952" s="244" t="s">
        <v>909</v>
      </c>
      <c r="J2952" s="244" t="s">
        <v>4515</v>
      </c>
      <c r="K2952" s="244" t="s">
        <v>5426</v>
      </c>
    </row>
    <row r="2953" spans="1:11" s="244" customFormat="1" x14ac:dyDescent="0.3">
      <c r="A2953" s="244" t="s">
        <v>1865</v>
      </c>
      <c r="B2953" s="244" t="s">
        <v>1866</v>
      </c>
      <c r="C2953" s="244" t="s">
        <v>2998</v>
      </c>
      <c r="D2953" s="244" t="s">
        <v>803</v>
      </c>
      <c r="E2953" s="244" t="s">
        <v>4106</v>
      </c>
      <c r="G2953" s="244" t="s">
        <v>4106</v>
      </c>
      <c r="I2953" s="244" t="s">
        <v>909</v>
      </c>
      <c r="J2953" s="244" t="s">
        <v>4515</v>
      </c>
      <c r="K2953" s="244" t="s">
        <v>5424</v>
      </c>
    </row>
    <row r="2954" spans="1:11" s="244" customFormat="1" x14ac:dyDescent="0.3">
      <c r="A2954" s="244" t="s">
        <v>1865</v>
      </c>
      <c r="B2954" s="244" t="s">
        <v>1866</v>
      </c>
      <c r="C2954" s="244" t="s">
        <v>2998</v>
      </c>
      <c r="D2954" s="244" t="s">
        <v>803</v>
      </c>
      <c r="E2954" s="244" t="s">
        <v>4106</v>
      </c>
      <c r="G2954" s="244" t="s">
        <v>4106</v>
      </c>
      <c r="I2954" s="244" t="s">
        <v>5725</v>
      </c>
      <c r="J2954" s="244" t="s">
        <v>4516</v>
      </c>
      <c r="K2954" s="244" t="s">
        <v>5426</v>
      </c>
    </row>
    <row r="2955" spans="1:11" s="244" customFormat="1" x14ac:dyDescent="0.3">
      <c r="A2955" s="244" t="s">
        <v>1865</v>
      </c>
      <c r="B2955" s="244" t="s">
        <v>1866</v>
      </c>
      <c r="C2955" s="244" t="s">
        <v>2998</v>
      </c>
      <c r="D2955" s="244" t="s">
        <v>803</v>
      </c>
      <c r="E2955" s="244" t="s">
        <v>4106</v>
      </c>
      <c r="G2955" s="244" t="s">
        <v>4106</v>
      </c>
      <c r="I2955" s="244" t="s">
        <v>5725</v>
      </c>
      <c r="J2955" s="244" t="s">
        <v>4516</v>
      </c>
      <c r="K2955" s="244" t="s">
        <v>5424</v>
      </c>
    </row>
    <row r="2956" spans="1:11" s="244" customFormat="1" x14ac:dyDescent="0.3">
      <c r="A2956" s="244" t="s">
        <v>1865</v>
      </c>
      <c r="B2956" s="244" t="s">
        <v>1866</v>
      </c>
      <c r="C2956" s="244" t="s">
        <v>2998</v>
      </c>
      <c r="D2956" s="244" t="s">
        <v>803</v>
      </c>
      <c r="E2956" s="244" t="s">
        <v>4106</v>
      </c>
      <c r="G2956" s="244" t="s">
        <v>4106</v>
      </c>
      <c r="I2956" s="244" t="s">
        <v>5725</v>
      </c>
      <c r="J2956" s="244" t="s">
        <v>4516</v>
      </c>
      <c r="K2956" s="244" t="s">
        <v>1863</v>
      </c>
    </row>
    <row r="2957" spans="1:11" s="244" customFormat="1" x14ac:dyDescent="0.3">
      <c r="A2957" s="244" t="s">
        <v>1865</v>
      </c>
      <c r="B2957" s="244" t="s">
        <v>1866</v>
      </c>
      <c r="C2957" s="244" t="s">
        <v>2998</v>
      </c>
      <c r="D2957" s="244" t="s">
        <v>803</v>
      </c>
      <c r="E2957" s="244" t="s">
        <v>4106</v>
      </c>
      <c r="G2957" s="244" t="s">
        <v>4106</v>
      </c>
      <c r="I2957" s="244" t="s">
        <v>5734</v>
      </c>
      <c r="J2957" s="244" t="s">
        <v>4517</v>
      </c>
      <c r="K2957" s="244" t="s">
        <v>5424</v>
      </c>
    </row>
    <row r="2958" spans="1:11" s="244" customFormat="1" x14ac:dyDescent="0.3">
      <c r="A2958" s="244" t="s">
        <v>1865</v>
      </c>
      <c r="B2958" s="244" t="s">
        <v>1866</v>
      </c>
      <c r="C2958" s="244" t="s">
        <v>2998</v>
      </c>
      <c r="D2958" s="244" t="s">
        <v>803</v>
      </c>
      <c r="E2958" s="244" t="s">
        <v>4106</v>
      </c>
      <c r="G2958" s="244" t="s">
        <v>4106</v>
      </c>
      <c r="I2958" s="244" t="s">
        <v>5734</v>
      </c>
      <c r="J2958" s="244" t="s">
        <v>4517</v>
      </c>
      <c r="K2958" s="244" t="s">
        <v>5426</v>
      </c>
    </row>
    <row r="2959" spans="1:11" s="244" customFormat="1" x14ac:dyDescent="0.3">
      <c r="A2959" s="244" t="s">
        <v>1865</v>
      </c>
      <c r="B2959" s="244" t="s">
        <v>1866</v>
      </c>
      <c r="C2959" s="244" t="s">
        <v>2998</v>
      </c>
      <c r="D2959" s="244" t="s">
        <v>803</v>
      </c>
      <c r="E2959" s="244" t="s">
        <v>4106</v>
      </c>
      <c r="G2959" s="244" t="s">
        <v>4106</v>
      </c>
      <c r="I2959" s="244" t="s">
        <v>5734</v>
      </c>
      <c r="J2959" s="244" t="s">
        <v>4517</v>
      </c>
      <c r="K2959" s="244" t="s">
        <v>1863</v>
      </c>
    </row>
    <row r="2960" spans="1:11" s="244" customFormat="1" x14ac:dyDescent="0.3">
      <c r="A2960" s="244" t="s">
        <v>1865</v>
      </c>
      <c r="B2960" s="244" t="s">
        <v>1866</v>
      </c>
      <c r="C2960" s="244" t="s">
        <v>2998</v>
      </c>
      <c r="D2960" s="244" t="s">
        <v>803</v>
      </c>
      <c r="E2960" s="244" t="s">
        <v>4106</v>
      </c>
      <c r="G2960" s="244" t="s">
        <v>4106</v>
      </c>
      <c r="I2960" s="244" t="s">
        <v>5741</v>
      </c>
      <c r="J2960" s="244" t="s">
        <v>4518</v>
      </c>
      <c r="K2960" s="244" t="s">
        <v>5424</v>
      </c>
    </row>
    <row r="2961" spans="1:11" s="244" customFormat="1" x14ac:dyDescent="0.3">
      <c r="A2961" s="244" t="s">
        <v>1865</v>
      </c>
      <c r="B2961" s="244" t="s">
        <v>1866</v>
      </c>
      <c r="C2961" s="244" t="s">
        <v>2998</v>
      </c>
      <c r="D2961" s="244" t="s">
        <v>803</v>
      </c>
      <c r="E2961" s="244" t="s">
        <v>4106</v>
      </c>
      <c r="G2961" s="244" t="s">
        <v>4106</v>
      </c>
      <c r="I2961" s="244" t="s">
        <v>5741</v>
      </c>
      <c r="J2961" s="244" t="s">
        <v>4518</v>
      </c>
      <c r="K2961" s="244" t="s">
        <v>5426</v>
      </c>
    </row>
    <row r="2962" spans="1:11" s="244" customFormat="1" x14ac:dyDescent="0.3">
      <c r="A2962" s="244" t="s">
        <v>1865</v>
      </c>
      <c r="B2962" s="244" t="s">
        <v>1866</v>
      </c>
      <c r="C2962" s="244" t="s">
        <v>2998</v>
      </c>
      <c r="D2962" s="244" t="s">
        <v>803</v>
      </c>
      <c r="E2962" s="244" t="s">
        <v>4106</v>
      </c>
      <c r="G2962" s="244" t="s">
        <v>4106</v>
      </c>
      <c r="I2962" s="244" t="s">
        <v>5741</v>
      </c>
      <c r="J2962" s="244" t="s">
        <v>4518</v>
      </c>
      <c r="K2962" s="244" t="s">
        <v>1863</v>
      </c>
    </row>
    <row r="2963" spans="1:11" s="244" customFormat="1" x14ac:dyDescent="0.3">
      <c r="A2963" s="244" t="s">
        <v>1865</v>
      </c>
      <c r="B2963" s="244" t="s">
        <v>1866</v>
      </c>
      <c r="C2963" s="244" t="s">
        <v>2998</v>
      </c>
      <c r="D2963" s="244" t="s">
        <v>803</v>
      </c>
      <c r="E2963" s="244" t="s">
        <v>4106</v>
      </c>
      <c r="G2963" s="244" t="s">
        <v>4106</v>
      </c>
      <c r="I2963" s="244" t="s">
        <v>5732</v>
      </c>
      <c r="J2963" s="244" t="s">
        <v>4519</v>
      </c>
      <c r="K2963" s="244" t="s">
        <v>5426</v>
      </c>
    </row>
    <row r="2964" spans="1:11" s="244" customFormat="1" x14ac:dyDescent="0.3">
      <c r="A2964" s="244" t="s">
        <v>1865</v>
      </c>
      <c r="B2964" s="244" t="s">
        <v>1866</v>
      </c>
      <c r="C2964" s="244" t="s">
        <v>2998</v>
      </c>
      <c r="D2964" s="244" t="s">
        <v>803</v>
      </c>
      <c r="E2964" s="244" t="s">
        <v>4106</v>
      </c>
      <c r="G2964" s="244" t="s">
        <v>4106</v>
      </c>
      <c r="I2964" s="244" t="s">
        <v>5732</v>
      </c>
      <c r="J2964" s="244" t="s">
        <v>4519</v>
      </c>
      <c r="K2964" s="244" t="s">
        <v>5424</v>
      </c>
    </row>
    <row r="2965" spans="1:11" s="244" customFormat="1" x14ac:dyDescent="0.3">
      <c r="A2965" s="244" t="s">
        <v>1865</v>
      </c>
      <c r="B2965" s="244" t="s">
        <v>1866</v>
      </c>
      <c r="C2965" s="244" t="s">
        <v>2998</v>
      </c>
      <c r="D2965" s="244" t="s">
        <v>803</v>
      </c>
      <c r="E2965" s="244" t="s">
        <v>4106</v>
      </c>
      <c r="G2965" s="244" t="s">
        <v>4106</v>
      </c>
      <c r="I2965" s="244" t="s">
        <v>5732</v>
      </c>
      <c r="J2965" s="244" t="s">
        <v>4519</v>
      </c>
      <c r="K2965" s="244" t="s">
        <v>1863</v>
      </c>
    </row>
    <row r="2966" spans="1:11" s="244" customFormat="1" x14ac:dyDescent="0.3">
      <c r="A2966" s="244" t="s">
        <v>1865</v>
      </c>
      <c r="B2966" s="244" t="s">
        <v>1866</v>
      </c>
      <c r="C2966" s="244" t="s">
        <v>2998</v>
      </c>
      <c r="D2966" s="244" t="s">
        <v>803</v>
      </c>
      <c r="E2966" s="244" t="s">
        <v>4106</v>
      </c>
      <c r="G2966" s="244" t="s">
        <v>4106</v>
      </c>
      <c r="I2966" s="244" t="s">
        <v>5689</v>
      </c>
      <c r="J2966" s="244" t="s">
        <v>4520</v>
      </c>
      <c r="K2966" s="244" t="s">
        <v>5424</v>
      </c>
    </row>
    <row r="2967" spans="1:11" s="244" customFormat="1" x14ac:dyDescent="0.3">
      <c r="A2967" s="244" t="s">
        <v>1865</v>
      </c>
      <c r="B2967" s="244" t="s">
        <v>1866</v>
      </c>
      <c r="C2967" s="244" t="s">
        <v>2998</v>
      </c>
      <c r="D2967" s="244" t="s">
        <v>803</v>
      </c>
      <c r="E2967" s="244" t="s">
        <v>4106</v>
      </c>
      <c r="G2967" s="244" t="s">
        <v>4106</v>
      </c>
      <c r="I2967" s="244" t="s">
        <v>5689</v>
      </c>
      <c r="J2967" s="244" t="s">
        <v>4520</v>
      </c>
      <c r="K2967" s="244" t="s">
        <v>5426</v>
      </c>
    </row>
    <row r="2968" spans="1:11" s="244" customFormat="1" x14ac:dyDescent="0.3">
      <c r="A2968" s="244" t="s">
        <v>1865</v>
      </c>
      <c r="B2968" s="244" t="s">
        <v>1866</v>
      </c>
      <c r="C2968" s="244" t="s">
        <v>2998</v>
      </c>
      <c r="D2968" s="244" t="s">
        <v>803</v>
      </c>
      <c r="E2968" s="244" t="s">
        <v>4106</v>
      </c>
      <c r="G2968" s="244" t="s">
        <v>4106</v>
      </c>
      <c r="I2968" s="244" t="s">
        <v>5689</v>
      </c>
      <c r="J2968" s="244" t="s">
        <v>4520</v>
      </c>
      <c r="K2968" s="244" t="s">
        <v>1863</v>
      </c>
    </row>
    <row r="2969" spans="1:11" s="244" customFormat="1" x14ac:dyDescent="0.3">
      <c r="A2969" s="244" t="s">
        <v>1865</v>
      </c>
      <c r="B2969" s="244" t="s">
        <v>1866</v>
      </c>
      <c r="C2969" s="244" t="s">
        <v>2998</v>
      </c>
      <c r="D2969" s="244" t="s">
        <v>803</v>
      </c>
      <c r="E2969" s="244" t="s">
        <v>4106</v>
      </c>
      <c r="G2969" s="244" t="s">
        <v>4106</v>
      </c>
      <c r="I2969" s="244" t="s">
        <v>881</v>
      </c>
      <c r="J2969" s="244" t="s">
        <v>4521</v>
      </c>
      <c r="K2969" s="244" t="s">
        <v>5424</v>
      </c>
    </row>
    <row r="2970" spans="1:11" s="244" customFormat="1" x14ac:dyDescent="0.3">
      <c r="A2970" s="244" t="s">
        <v>1865</v>
      </c>
      <c r="B2970" s="244" t="s">
        <v>1866</v>
      </c>
      <c r="C2970" s="244" t="s">
        <v>2998</v>
      </c>
      <c r="D2970" s="244" t="s">
        <v>803</v>
      </c>
      <c r="E2970" s="244" t="s">
        <v>4106</v>
      </c>
      <c r="G2970" s="244" t="s">
        <v>4106</v>
      </c>
      <c r="I2970" s="244" t="s">
        <v>881</v>
      </c>
      <c r="J2970" s="244" t="s">
        <v>4521</v>
      </c>
      <c r="K2970" s="244" t="s">
        <v>5426</v>
      </c>
    </row>
    <row r="2971" spans="1:11" s="244" customFormat="1" x14ac:dyDescent="0.3">
      <c r="A2971" s="244" t="s">
        <v>1865</v>
      </c>
      <c r="B2971" s="244" t="s">
        <v>1866</v>
      </c>
      <c r="C2971" s="244" t="s">
        <v>2998</v>
      </c>
      <c r="D2971" s="244" t="s">
        <v>803</v>
      </c>
      <c r="E2971" s="244" t="s">
        <v>4106</v>
      </c>
      <c r="G2971" s="244" t="s">
        <v>4106</v>
      </c>
      <c r="I2971" s="244" t="s">
        <v>881</v>
      </c>
      <c r="J2971" s="244" t="s">
        <v>4521</v>
      </c>
      <c r="K2971" s="244" t="s">
        <v>1863</v>
      </c>
    </row>
    <row r="2972" spans="1:11" s="244" customFormat="1" x14ac:dyDescent="0.3">
      <c r="A2972" s="244" t="s">
        <v>1865</v>
      </c>
      <c r="B2972" s="244" t="s">
        <v>1866</v>
      </c>
      <c r="C2972" s="244" t="s">
        <v>2998</v>
      </c>
      <c r="D2972" s="244" t="s">
        <v>803</v>
      </c>
      <c r="E2972" s="244" t="s">
        <v>4106</v>
      </c>
      <c r="G2972" s="244" t="s">
        <v>4106</v>
      </c>
      <c r="I2972" s="244" t="s">
        <v>6459</v>
      </c>
      <c r="J2972" s="244" t="s">
        <v>5262</v>
      </c>
      <c r="K2972" s="244" t="s">
        <v>1863</v>
      </c>
    </row>
    <row r="2973" spans="1:11" s="244" customFormat="1" x14ac:dyDescent="0.3">
      <c r="A2973" s="244" t="s">
        <v>1865</v>
      </c>
      <c r="B2973" s="244" t="s">
        <v>1866</v>
      </c>
      <c r="C2973" s="244" t="s">
        <v>2998</v>
      </c>
      <c r="D2973" s="244" t="s">
        <v>803</v>
      </c>
      <c r="E2973" s="244" t="s">
        <v>4106</v>
      </c>
      <c r="G2973" s="244" t="s">
        <v>4106</v>
      </c>
      <c r="I2973" s="244" t="s">
        <v>6459</v>
      </c>
      <c r="J2973" s="244" t="s">
        <v>5262</v>
      </c>
      <c r="K2973" s="244" t="s">
        <v>5426</v>
      </c>
    </row>
    <row r="2974" spans="1:11" s="244" customFormat="1" x14ac:dyDescent="0.3">
      <c r="A2974" s="244" t="s">
        <v>1865</v>
      </c>
      <c r="B2974" s="244" t="s">
        <v>1866</v>
      </c>
      <c r="C2974" s="244" t="s">
        <v>2998</v>
      </c>
      <c r="D2974" s="244" t="s">
        <v>803</v>
      </c>
      <c r="E2974" s="244" t="s">
        <v>4106</v>
      </c>
      <c r="G2974" s="244" t="s">
        <v>4106</v>
      </c>
      <c r="I2974" s="244" t="s">
        <v>6459</v>
      </c>
      <c r="J2974" s="244" t="s">
        <v>5262</v>
      </c>
      <c r="K2974" s="244" t="s">
        <v>5424</v>
      </c>
    </row>
    <row r="2975" spans="1:11" s="244" customFormat="1" x14ac:dyDescent="0.3">
      <c r="A2975" s="244" t="s">
        <v>1865</v>
      </c>
      <c r="B2975" s="244" t="s">
        <v>1866</v>
      </c>
      <c r="C2975" s="244" t="s">
        <v>2998</v>
      </c>
      <c r="D2975" s="244" t="s">
        <v>803</v>
      </c>
      <c r="E2975" s="244" t="s">
        <v>4106</v>
      </c>
      <c r="G2975" s="244" t="s">
        <v>4106</v>
      </c>
      <c r="I2975" s="244" t="s">
        <v>1073</v>
      </c>
      <c r="J2975" s="244" t="s">
        <v>8931</v>
      </c>
      <c r="K2975" s="244" t="s">
        <v>5426</v>
      </c>
    </row>
    <row r="2976" spans="1:11" s="244" customFormat="1" x14ac:dyDescent="0.3">
      <c r="A2976" s="244" t="s">
        <v>1865</v>
      </c>
      <c r="B2976" s="244" t="s">
        <v>1866</v>
      </c>
      <c r="C2976" s="244" t="s">
        <v>2998</v>
      </c>
      <c r="D2976" s="244" t="s">
        <v>803</v>
      </c>
      <c r="E2976" s="244" t="s">
        <v>4106</v>
      </c>
      <c r="G2976" s="244" t="s">
        <v>4106</v>
      </c>
      <c r="I2976" s="244" t="s">
        <v>1073</v>
      </c>
      <c r="J2976" s="244" t="s">
        <v>8931</v>
      </c>
      <c r="K2976" s="244" t="s">
        <v>5424</v>
      </c>
    </row>
    <row r="2977" spans="1:11" s="244" customFormat="1" x14ac:dyDescent="0.3">
      <c r="A2977" s="244" t="s">
        <v>1865</v>
      </c>
      <c r="B2977" s="244" t="s">
        <v>1866</v>
      </c>
      <c r="C2977" s="244" t="s">
        <v>2998</v>
      </c>
      <c r="D2977" s="244" t="s">
        <v>803</v>
      </c>
      <c r="E2977" s="244" t="s">
        <v>4106</v>
      </c>
      <c r="G2977" s="244" t="s">
        <v>4106</v>
      </c>
      <c r="I2977" s="244" t="s">
        <v>1073</v>
      </c>
      <c r="J2977" s="244" t="s">
        <v>8931</v>
      </c>
      <c r="K2977" s="244" t="s">
        <v>1863</v>
      </c>
    </row>
    <row r="2978" spans="1:11" s="244" customFormat="1" x14ac:dyDescent="0.3">
      <c r="A2978" s="244" t="s">
        <v>1865</v>
      </c>
      <c r="B2978" s="244" t="s">
        <v>1866</v>
      </c>
      <c r="C2978" s="244" t="s">
        <v>2998</v>
      </c>
      <c r="D2978" s="244" t="s">
        <v>803</v>
      </c>
      <c r="E2978" s="244" t="s">
        <v>4106</v>
      </c>
      <c r="G2978" s="244" t="s">
        <v>4106</v>
      </c>
      <c r="I2978" s="244" t="s">
        <v>1063</v>
      </c>
      <c r="J2978" s="244" t="s">
        <v>8932</v>
      </c>
      <c r="K2978" s="244" t="s">
        <v>1863</v>
      </c>
    </row>
    <row r="2979" spans="1:11" s="244" customFormat="1" x14ac:dyDescent="0.3">
      <c r="A2979" s="244" t="s">
        <v>1865</v>
      </c>
      <c r="B2979" s="244" t="s">
        <v>1866</v>
      </c>
      <c r="C2979" s="244" t="s">
        <v>2998</v>
      </c>
      <c r="D2979" s="244" t="s">
        <v>803</v>
      </c>
      <c r="E2979" s="244" t="s">
        <v>4106</v>
      </c>
      <c r="G2979" s="244" t="s">
        <v>4106</v>
      </c>
      <c r="I2979" s="244" t="s">
        <v>1063</v>
      </c>
      <c r="J2979" s="244" t="s">
        <v>8932</v>
      </c>
      <c r="K2979" s="244" t="s">
        <v>5426</v>
      </c>
    </row>
    <row r="2980" spans="1:11" s="244" customFormat="1" x14ac:dyDescent="0.3">
      <c r="A2980" s="244" t="s">
        <v>1865</v>
      </c>
      <c r="B2980" s="244" t="s">
        <v>1866</v>
      </c>
      <c r="C2980" s="244" t="s">
        <v>2998</v>
      </c>
      <c r="D2980" s="244" t="s">
        <v>803</v>
      </c>
      <c r="E2980" s="244" t="s">
        <v>4106</v>
      </c>
      <c r="G2980" s="244" t="s">
        <v>4106</v>
      </c>
      <c r="I2980" s="244" t="s">
        <v>1063</v>
      </c>
      <c r="J2980" s="244" t="s">
        <v>8932</v>
      </c>
      <c r="K2980" s="244" t="s">
        <v>5424</v>
      </c>
    </row>
    <row r="2981" spans="1:11" s="244" customFormat="1" x14ac:dyDescent="0.3">
      <c r="A2981" s="244" t="s">
        <v>1865</v>
      </c>
      <c r="B2981" s="244" t="s">
        <v>1866</v>
      </c>
      <c r="C2981" s="244" t="s">
        <v>2998</v>
      </c>
      <c r="D2981" s="244" t="s">
        <v>803</v>
      </c>
      <c r="E2981" s="244" t="s">
        <v>4106</v>
      </c>
      <c r="G2981" s="244" t="s">
        <v>4106</v>
      </c>
      <c r="I2981" s="244" t="s">
        <v>6466</v>
      </c>
      <c r="J2981" s="244" t="s">
        <v>4522</v>
      </c>
      <c r="K2981" s="244" t="s">
        <v>5424</v>
      </c>
    </row>
    <row r="2982" spans="1:11" s="244" customFormat="1" x14ac:dyDescent="0.3">
      <c r="A2982" s="244" t="s">
        <v>1865</v>
      </c>
      <c r="B2982" s="244" t="s">
        <v>1866</v>
      </c>
      <c r="C2982" s="244" t="s">
        <v>2998</v>
      </c>
      <c r="D2982" s="244" t="s">
        <v>803</v>
      </c>
      <c r="E2982" s="244" t="s">
        <v>4106</v>
      </c>
      <c r="G2982" s="244" t="s">
        <v>4106</v>
      </c>
      <c r="I2982" s="244" t="s">
        <v>6466</v>
      </c>
      <c r="J2982" s="244" t="s">
        <v>4522</v>
      </c>
      <c r="K2982" s="244" t="s">
        <v>5426</v>
      </c>
    </row>
    <row r="2983" spans="1:11" s="244" customFormat="1" x14ac:dyDescent="0.3">
      <c r="A2983" s="244" t="s">
        <v>1865</v>
      </c>
      <c r="B2983" s="244" t="s">
        <v>1866</v>
      </c>
      <c r="C2983" s="244" t="s">
        <v>2998</v>
      </c>
      <c r="D2983" s="244" t="s">
        <v>803</v>
      </c>
      <c r="E2983" s="244" t="s">
        <v>4106</v>
      </c>
      <c r="G2983" s="244" t="s">
        <v>4106</v>
      </c>
      <c r="I2983" s="244" t="s">
        <v>6466</v>
      </c>
      <c r="J2983" s="244" t="s">
        <v>4522</v>
      </c>
      <c r="K2983" s="244" t="s">
        <v>1863</v>
      </c>
    </row>
    <row r="2984" spans="1:11" s="244" customFormat="1" x14ac:dyDescent="0.3">
      <c r="A2984" s="244" t="s">
        <v>1865</v>
      </c>
      <c r="B2984" s="244" t="s">
        <v>1866</v>
      </c>
      <c r="C2984" s="244" t="s">
        <v>2998</v>
      </c>
      <c r="D2984" s="244" t="s">
        <v>803</v>
      </c>
      <c r="E2984" s="244" t="s">
        <v>4106</v>
      </c>
      <c r="G2984" s="244" t="s">
        <v>4106</v>
      </c>
      <c r="I2984" s="244" t="s">
        <v>6470</v>
      </c>
      <c r="J2984" s="244" t="s">
        <v>8933</v>
      </c>
      <c r="K2984" s="244" t="s">
        <v>5424</v>
      </c>
    </row>
    <row r="2985" spans="1:11" s="244" customFormat="1" x14ac:dyDescent="0.3">
      <c r="A2985" s="244" t="s">
        <v>1865</v>
      </c>
      <c r="B2985" s="244" t="s">
        <v>1866</v>
      </c>
      <c r="C2985" s="244" t="s">
        <v>2998</v>
      </c>
      <c r="D2985" s="244" t="s">
        <v>803</v>
      </c>
      <c r="E2985" s="244" t="s">
        <v>4106</v>
      </c>
      <c r="G2985" s="244" t="s">
        <v>4106</v>
      </c>
      <c r="I2985" s="244" t="s">
        <v>6470</v>
      </c>
      <c r="J2985" s="244" t="s">
        <v>8933</v>
      </c>
      <c r="K2985" s="244" t="s">
        <v>1863</v>
      </c>
    </row>
    <row r="2986" spans="1:11" s="244" customFormat="1" x14ac:dyDescent="0.3">
      <c r="A2986" s="244" t="s">
        <v>1865</v>
      </c>
      <c r="B2986" s="244" t="s">
        <v>1866</v>
      </c>
      <c r="C2986" s="244" t="s">
        <v>2998</v>
      </c>
      <c r="D2986" s="244" t="s">
        <v>803</v>
      </c>
      <c r="E2986" s="244" t="s">
        <v>4106</v>
      </c>
      <c r="G2986" s="244" t="s">
        <v>4106</v>
      </c>
      <c r="I2986" s="244" t="s">
        <v>6470</v>
      </c>
      <c r="J2986" s="244" t="s">
        <v>8933</v>
      </c>
      <c r="K2986" s="244" t="s">
        <v>5426</v>
      </c>
    </row>
    <row r="2987" spans="1:11" s="244" customFormat="1" x14ac:dyDescent="0.3">
      <c r="A2987" s="244" t="s">
        <v>1865</v>
      </c>
      <c r="B2987" s="244" t="s">
        <v>1866</v>
      </c>
      <c r="C2987" s="244" t="s">
        <v>2998</v>
      </c>
      <c r="D2987" s="244" t="s">
        <v>803</v>
      </c>
      <c r="E2987" s="244" t="s">
        <v>4106</v>
      </c>
      <c r="G2987" s="244" t="s">
        <v>4106</v>
      </c>
      <c r="I2987" s="244" t="s">
        <v>6474</v>
      </c>
      <c r="J2987" s="244" t="s">
        <v>4523</v>
      </c>
      <c r="K2987" s="244" t="s">
        <v>5426</v>
      </c>
    </row>
    <row r="2988" spans="1:11" s="244" customFormat="1" x14ac:dyDescent="0.3">
      <c r="A2988" s="244" t="s">
        <v>1865</v>
      </c>
      <c r="B2988" s="244" t="s">
        <v>1866</v>
      </c>
      <c r="C2988" s="244" t="s">
        <v>2998</v>
      </c>
      <c r="D2988" s="244" t="s">
        <v>803</v>
      </c>
      <c r="E2988" s="244" t="s">
        <v>4106</v>
      </c>
      <c r="G2988" s="244" t="s">
        <v>4106</v>
      </c>
      <c r="I2988" s="244" t="s">
        <v>6474</v>
      </c>
      <c r="J2988" s="244" t="s">
        <v>4523</v>
      </c>
      <c r="K2988" s="244" t="s">
        <v>5424</v>
      </c>
    </row>
    <row r="2989" spans="1:11" s="244" customFormat="1" x14ac:dyDescent="0.3">
      <c r="A2989" s="244" t="s">
        <v>1865</v>
      </c>
      <c r="B2989" s="244" t="s">
        <v>1866</v>
      </c>
      <c r="C2989" s="244" t="s">
        <v>2998</v>
      </c>
      <c r="D2989" s="244" t="s">
        <v>803</v>
      </c>
      <c r="E2989" s="244" t="s">
        <v>4106</v>
      </c>
      <c r="G2989" s="244" t="s">
        <v>4106</v>
      </c>
      <c r="I2989" s="244" t="s">
        <v>6474</v>
      </c>
      <c r="J2989" s="244" t="s">
        <v>4523</v>
      </c>
      <c r="K2989" s="244" t="s">
        <v>1863</v>
      </c>
    </row>
    <row r="2990" spans="1:11" s="244" customFormat="1" x14ac:dyDescent="0.3">
      <c r="A2990" s="244" t="s">
        <v>1865</v>
      </c>
      <c r="B2990" s="244" t="s">
        <v>1866</v>
      </c>
      <c r="C2990" s="244" t="s">
        <v>2998</v>
      </c>
      <c r="D2990" s="244" t="s">
        <v>803</v>
      </c>
      <c r="E2990" s="244" t="s">
        <v>4106</v>
      </c>
      <c r="G2990" s="244" t="s">
        <v>4106</v>
      </c>
      <c r="I2990" s="244" t="s">
        <v>898</v>
      </c>
      <c r="J2990" s="244" t="s">
        <v>4524</v>
      </c>
      <c r="K2990" s="244" t="s">
        <v>5426</v>
      </c>
    </row>
    <row r="2991" spans="1:11" s="244" customFormat="1" x14ac:dyDescent="0.3">
      <c r="A2991" s="244" t="s">
        <v>1865</v>
      </c>
      <c r="B2991" s="244" t="s">
        <v>1866</v>
      </c>
      <c r="C2991" s="244" t="s">
        <v>2998</v>
      </c>
      <c r="D2991" s="244" t="s">
        <v>803</v>
      </c>
      <c r="E2991" s="244" t="s">
        <v>4106</v>
      </c>
      <c r="G2991" s="244" t="s">
        <v>4106</v>
      </c>
      <c r="I2991" s="244" t="s">
        <v>898</v>
      </c>
      <c r="J2991" s="244" t="s">
        <v>4524</v>
      </c>
      <c r="K2991" s="244" t="s">
        <v>5424</v>
      </c>
    </row>
    <row r="2992" spans="1:11" s="244" customFormat="1" x14ac:dyDescent="0.3">
      <c r="A2992" s="244" t="s">
        <v>1865</v>
      </c>
      <c r="B2992" s="244" t="s">
        <v>1866</v>
      </c>
      <c r="C2992" s="244" t="s">
        <v>2998</v>
      </c>
      <c r="D2992" s="244" t="s">
        <v>803</v>
      </c>
      <c r="E2992" s="244" t="s">
        <v>4106</v>
      </c>
      <c r="G2992" s="244" t="s">
        <v>4106</v>
      </c>
      <c r="I2992" s="244" t="s">
        <v>898</v>
      </c>
      <c r="J2992" s="244" t="s">
        <v>4524</v>
      </c>
      <c r="K2992" s="244" t="s">
        <v>1863</v>
      </c>
    </row>
    <row r="2993" spans="1:11" s="244" customFormat="1" x14ac:dyDescent="0.3">
      <c r="A2993" s="244" t="s">
        <v>1865</v>
      </c>
      <c r="B2993" s="244" t="s">
        <v>1866</v>
      </c>
      <c r="C2993" s="244" t="s">
        <v>2998</v>
      </c>
      <c r="D2993" s="244" t="s">
        <v>803</v>
      </c>
      <c r="E2993" s="244" t="s">
        <v>4106</v>
      </c>
      <c r="G2993" s="244" t="s">
        <v>4106</v>
      </c>
      <c r="I2993" s="244" t="s">
        <v>2958</v>
      </c>
      <c r="J2993" s="244" t="s">
        <v>4525</v>
      </c>
      <c r="K2993" s="244" t="s">
        <v>5426</v>
      </c>
    </row>
    <row r="2994" spans="1:11" s="244" customFormat="1" x14ac:dyDescent="0.3">
      <c r="A2994" s="244" t="s">
        <v>1865</v>
      </c>
      <c r="B2994" s="244" t="s">
        <v>1866</v>
      </c>
      <c r="C2994" s="244" t="s">
        <v>2998</v>
      </c>
      <c r="D2994" s="244" t="s">
        <v>803</v>
      </c>
      <c r="E2994" s="244" t="s">
        <v>4106</v>
      </c>
      <c r="G2994" s="244" t="s">
        <v>4106</v>
      </c>
      <c r="I2994" s="244" t="s">
        <v>2958</v>
      </c>
      <c r="J2994" s="244" t="s">
        <v>4525</v>
      </c>
      <c r="K2994" s="244" t="s">
        <v>5424</v>
      </c>
    </row>
    <row r="2995" spans="1:11" s="244" customFormat="1" x14ac:dyDescent="0.3">
      <c r="A2995" s="244" t="s">
        <v>1865</v>
      </c>
      <c r="B2995" s="244" t="s">
        <v>1866</v>
      </c>
      <c r="C2995" s="244" t="s">
        <v>2998</v>
      </c>
      <c r="D2995" s="244" t="s">
        <v>803</v>
      </c>
      <c r="E2995" s="244" t="s">
        <v>4106</v>
      </c>
      <c r="G2995" s="244" t="s">
        <v>4106</v>
      </c>
      <c r="I2995" s="244" t="s">
        <v>2958</v>
      </c>
      <c r="J2995" s="244" t="s">
        <v>4525</v>
      </c>
      <c r="K2995" s="244" t="s">
        <v>1863</v>
      </c>
    </row>
    <row r="2996" spans="1:11" s="244" customFormat="1" x14ac:dyDescent="0.3">
      <c r="A2996" s="244" t="s">
        <v>1865</v>
      </c>
      <c r="B2996" s="244" t="s">
        <v>1866</v>
      </c>
      <c r="C2996" s="244" t="s">
        <v>2998</v>
      </c>
      <c r="D2996" s="244" t="s">
        <v>803</v>
      </c>
      <c r="E2996" s="244" t="s">
        <v>4106</v>
      </c>
      <c r="G2996" s="244" t="s">
        <v>4106</v>
      </c>
      <c r="I2996" s="244" t="s">
        <v>2119</v>
      </c>
      <c r="J2996" s="244" t="s">
        <v>4526</v>
      </c>
      <c r="K2996" s="244" t="s">
        <v>1863</v>
      </c>
    </row>
    <row r="2997" spans="1:11" s="244" customFormat="1" x14ac:dyDescent="0.3">
      <c r="A2997" s="244" t="s">
        <v>1865</v>
      </c>
      <c r="B2997" s="244" t="s">
        <v>1866</v>
      </c>
      <c r="C2997" s="244" t="s">
        <v>2998</v>
      </c>
      <c r="D2997" s="244" t="s">
        <v>803</v>
      </c>
      <c r="E2997" s="244" t="s">
        <v>4106</v>
      </c>
      <c r="G2997" s="244" t="s">
        <v>4106</v>
      </c>
      <c r="I2997" s="244" t="s">
        <v>2119</v>
      </c>
      <c r="J2997" s="244" t="s">
        <v>4526</v>
      </c>
      <c r="K2997" s="244" t="s">
        <v>5424</v>
      </c>
    </row>
    <row r="2998" spans="1:11" s="244" customFormat="1" x14ac:dyDescent="0.3">
      <c r="A2998" s="244" t="s">
        <v>1865</v>
      </c>
      <c r="B2998" s="244" t="s">
        <v>1866</v>
      </c>
      <c r="C2998" s="244" t="s">
        <v>2998</v>
      </c>
      <c r="D2998" s="244" t="s">
        <v>803</v>
      </c>
      <c r="E2998" s="244" t="s">
        <v>4106</v>
      </c>
      <c r="G2998" s="244" t="s">
        <v>4106</v>
      </c>
      <c r="I2998" s="244" t="s">
        <v>2119</v>
      </c>
      <c r="J2998" s="244" t="s">
        <v>4526</v>
      </c>
      <c r="K2998" s="244" t="s">
        <v>5426</v>
      </c>
    </row>
    <row r="2999" spans="1:11" s="244" customFormat="1" x14ac:dyDescent="0.3">
      <c r="A2999" s="244" t="s">
        <v>1865</v>
      </c>
      <c r="B2999" s="244" t="s">
        <v>1866</v>
      </c>
      <c r="C2999" s="244" t="s">
        <v>2998</v>
      </c>
      <c r="D2999" s="244" t="s">
        <v>803</v>
      </c>
      <c r="E2999" s="244" t="s">
        <v>4106</v>
      </c>
      <c r="G2999" s="244" t="s">
        <v>4106</v>
      </c>
      <c r="I2999" s="244" t="s">
        <v>5696</v>
      </c>
      <c r="J2999" s="244" t="s">
        <v>4527</v>
      </c>
      <c r="K2999" s="244" t="s">
        <v>5426</v>
      </c>
    </row>
    <row r="3000" spans="1:11" s="244" customFormat="1" x14ac:dyDescent="0.3">
      <c r="A3000" s="244" t="s">
        <v>1865</v>
      </c>
      <c r="B3000" s="244" t="s">
        <v>1866</v>
      </c>
      <c r="C3000" s="244" t="s">
        <v>2998</v>
      </c>
      <c r="D3000" s="244" t="s">
        <v>803</v>
      </c>
      <c r="E3000" s="244" t="s">
        <v>4106</v>
      </c>
      <c r="G3000" s="244" t="s">
        <v>4106</v>
      </c>
      <c r="I3000" s="244" t="s">
        <v>5696</v>
      </c>
      <c r="J3000" s="244" t="s">
        <v>4527</v>
      </c>
      <c r="K3000" s="244" t="s">
        <v>5424</v>
      </c>
    </row>
    <row r="3001" spans="1:11" s="244" customFormat="1" x14ac:dyDescent="0.3">
      <c r="A3001" s="244" t="s">
        <v>1865</v>
      </c>
      <c r="B3001" s="244" t="s">
        <v>1866</v>
      </c>
      <c r="C3001" s="244" t="s">
        <v>2998</v>
      </c>
      <c r="D3001" s="244" t="s">
        <v>803</v>
      </c>
      <c r="E3001" s="244" t="s">
        <v>4106</v>
      </c>
      <c r="G3001" s="244" t="s">
        <v>4106</v>
      </c>
      <c r="I3001" s="244" t="s">
        <v>5696</v>
      </c>
      <c r="J3001" s="244" t="s">
        <v>4527</v>
      </c>
      <c r="K3001" s="244" t="s">
        <v>1863</v>
      </c>
    </row>
    <row r="3002" spans="1:11" s="244" customFormat="1" x14ac:dyDescent="0.3">
      <c r="A3002" s="244" t="s">
        <v>1865</v>
      </c>
      <c r="B3002" s="244" t="s">
        <v>1866</v>
      </c>
      <c r="C3002" s="244" t="s">
        <v>2998</v>
      </c>
      <c r="D3002" s="244" t="s">
        <v>803</v>
      </c>
      <c r="E3002" s="244" t="s">
        <v>4106</v>
      </c>
      <c r="G3002" s="244" t="s">
        <v>4106</v>
      </c>
      <c r="I3002" s="244" t="s">
        <v>2964</v>
      </c>
      <c r="J3002" s="244" t="s">
        <v>4528</v>
      </c>
      <c r="K3002" s="244" t="s">
        <v>5424</v>
      </c>
    </row>
    <row r="3003" spans="1:11" s="244" customFormat="1" x14ac:dyDescent="0.3">
      <c r="A3003" s="244" t="s">
        <v>1865</v>
      </c>
      <c r="B3003" s="244" t="s">
        <v>1866</v>
      </c>
      <c r="C3003" s="244" t="s">
        <v>2998</v>
      </c>
      <c r="D3003" s="244" t="s">
        <v>803</v>
      </c>
      <c r="E3003" s="244" t="s">
        <v>4106</v>
      </c>
      <c r="G3003" s="244" t="s">
        <v>4106</v>
      </c>
      <c r="I3003" s="244" t="s">
        <v>2964</v>
      </c>
      <c r="J3003" s="244" t="s">
        <v>4528</v>
      </c>
      <c r="K3003" s="244" t="s">
        <v>1863</v>
      </c>
    </row>
    <row r="3004" spans="1:11" s="244" customFormat="1" x14ac:dyDescent="0.3">
      <c r="A3004" s="244" t="s">
        <v>1865</v>
      </c>
      <c r="B3004" s="244" t="s">
        <v>1866</v>
      </c>
      <c r="C3004" s="244" t="s">
        <v>2998</v>
      </c>
      <c r="D3004" s="244" t="s">
        <v>803</v>
      </c>
      <c r="E3004" s="244" t="s">
        <v>4106</v>
      </c>
      <c r="G3004" s="244" t="s">
        <v>4106</v>
      </c>
      <c r="I3004" s="244" t="s">
        <v>2964</v>
      </c>
      <c r="J3004" s="244" t="s">
        <v>4528</v>
      </c>
      <c r="K3004" s="244" t="s">
        <v>5426</v>
      </c>
    </row>
    <row r="3005" spans="1:11" s="244" customFormat="1" x14ac:dyDescent="0.3">
      <c r="A3005" s="244" t="s">
        <v>1865</v>
      </c>
      <c r="B3005" s="244" t="s">
        <v>1866</v>
      </c>
      <c r="C3005" s="244" t="s">
        <v>2998</v>
      </c>
      <c r="D3005" s="244" t="s">
        <v>803</v>
      </c>
      <c r="E3005" s="244" t="s">
        <v>4106</v>
      </c>
      <c r="G3005" s="244" t="s">
        <v>4106</v>
      </c>
      <c r="I3005" s="244" t="s">
        <v>2638</v>
      </c>
      <c r="J3005" s="244" t="s">
        <v>4529</v>
      </c>
      <c r="K3005" s="244" t="s">
        <v>1863</v>
      </c>
    </row>
    <row r="3006" spans="1:11" s="244" customFormat="1" x14ac:dyDescent="0.3">
      <c r="A3006" s="244" t="s">
        <v>1865</v>
      </c>
      <c r="B3006" s="244" t="s">
        <v>1866</v>
      </c>
      <c r="C3006" s="244" t="s">
        <v>2998</v>
      </c>
      <c r="D3006" s="244" t="s">
        <v>803</v>
      </c>
      <c r="E3006" s="244" t="s">
        <v>4106</v>
      </c>
      <c r="G3006" s="244" t="s">
        <v>4106</v>
      </c>
      <c r="I3006" s="244" t="s">
        <v>2638</v>
      </c>
      <c r="J3006" s="244" t="s">
        <v>4529</v>
      </c>
      <c r="K3006" s="244" t="s">
        <v>5424</v>
      </c>
    </row>
    <row r="3007" spans="1:11" s="244" customFormat="1" x14ac:dyDescent="0.3">
      <c r="A3007" s="244" t="s">
        <v>1865</v>
      </c>
      <c r="B3007" s="244" t="s">
        <v>1866</v>
      </c>
      <c r="C3007" s="244" t="s">
        <v>2998</v>
      </c>
      <c r="D3007" s="244" t="s">
        <v>803</v>
      </c>
      <c r="E3007" s="244" t="s">
        <v>4106</v>
      </c>
      <c r="G3007" s="244" t="s">
        <v>4106</v>
      </c>
      <c r="I3007" s="244" t="s">
        <v>2638</v>
      </c>
      <c r="J3007" s="244" t="s">
        <v>4529</v>
      </c>
      <c r="K3007" s="244" t="s">
        <v>5426</v>
      </c>
    </row>
    <row r="3008" spans="1:11" s="244" customFormat="1" x14ac:dyDescent="0.3">
      <c r="A3008" s="244" t="s">
        <v>1865</v>
      </c>
      <c r="B3008" s="244" t="s">
        <v>1866</v>
      </c>
      <c r="C3008" s="244" t="s">
        <v>2998</v>
      </c>
      <c r="D3008" s="244" t="s">
        <v>803</v>
      </c>
      <c r="E3008" s="244" t="s">
        <v>4106</v>
      </c>
      <c r="G3008" s="244" t="s">
        <v>4106</v>
      </c>
      <c r="I3008" s="244" t="s">
        <v>2968</v>
      </c>
      <c r="J3008" s="244" t="s">
        <v>4530</v>
      </c>
      <c r="K3008" s="244" t="s">
        <v>1863</v>
      </c>
    </row>
    <row r="3009" spans="1:11" s="244" customFormat="1" x14ac:dyDescent="0.3">
      <c r="A3009" s="244" t="s">
        <v>1865</v>
      </c>
      <c r="B3009" s="244" t="s">
        <v>1866</v>
      </c>
      <c r="C3009" s="244" t="s">
        <v>2998</v>
      </c>
      <c r="D3009" s="244" t="s">
        <v>803</v>
      </c>
      <c r="E3009" s="244" t="s">
        <v>4106</v>
      </c>
      <c r="G3009" s="244" t="s">
        <v>4106</v>
      </c>
      <c r="I3009" s="244" t="s">
        <v>2968</v>
      </c>
      <c r="J3009" s="244" t="s">
        <v>4530</v>
      </c>
      <c r="K3009" s="244" t="s">
        <v>5424</v>
      </c>
    </row>
    <row r="3010" spans="1:11" s="244" customFormat="1" x14ac:dyDescent="0.3">
      <c r="A3010" s="244" t="s">
        <v>1865</v>
      </c>
      <c r="B3010" s="244" t="s">
        <v>1866</v>
      </c>
      <c r="C3010" s="244" t="s">
        <v>2998</v>
      </c>
      <c r="D3010" s="244" t="s">
        <v>803</v>
      </c>
      <c r="E3010" s="244" t="s">
        <v>4106</v>
      </c>
      <c r="G3010" s="244" t="s">
        <v>4106</v>
      </c>
      <c r="I3010" s="244" t="s">
        <v>2968</v>
      </c>
      <c r="J3010" s="244" t="s">
        <v>4530</v>
      </c>
      <c r="K3010" s="244" t="s">
        <v>5426</v>
      </c>
    </row>
    <row r="3011" spans="1:11" s="244" customFormat="1" x14ac:dyDescent="0.3">
      <c r="A3011" s="244" t="s">
        <v>1865</v>
      </c>
      <c r="B3011" s="244" t="s">
        <v>1866</v>
      </c>
      <c r="C3011" s="244" t="s">
        <v>2998</v>
      </c>
      <c r="D3011" s="244" t="s">
        <v>803</v>
      </c>
      <c r="E3011" s="244" t="s">
        <v>4106</v>
      </c>
      <c r="G3011" s="244" t="s">
        <v>4106</v>
      </c>
      <c r="I3011" s="244" t="s">
        <v>2127</v>
      </c>
      <c r="J3011" s="244" t="s">
        <v>4531</v>
      </c>
      <c r="K3011" s="244" t="s">
        <v>5426</v>
      </c>
    </row>
    <row r="3012" spans="1:11" s="244" customFormat="1" x14ac:dyDescent="0.3">
      <c r="A3012" s="244" t="s">
        <v>1865</v>
      </c>
      <c r="B3012" s="244" t="s">
        <v>1866</v>
      </c>
      <c r="C3012" s="244" t="s">
        <v>2998</v>
      </c>
      <c r="D3012" s="244" t="s">
        <v>803</v>
      </c>
      <c r="E3012" s="244" t="s">
        <v>4106</v>
      </c>
      <c r="G3012" s="244" t="s">
        <v>4106</v>
      </c>
      <c r="I3012" s="244" t="s">
        <v>2127</v>
      </c>
      <c r="J3012" s="244" t="s">
        <v>4531</v>
      </c>
      <c r="K3012" s="244" t="s">
        <v>1863</v>
      </c>
    </row>
    <row r="3013" spans="1:11" s="244" customFormat="1" x14ac:dyDescent="0.3">
      <c r="A3013" s="244" t="s">
        <v>1865</v>
      </c>
      <c r="B3013" s="244" t="s">
        <v>1866</v>
      </c>
      <c r="C3013" s="244" t="s">
        <v>2998</v>
      </c>
      <c r="D3013" s="244" t="s">
        <v>803</v>
      </c>
      <c r="E3013" s="244" t="s">
        <v>4106</v>
      </c>
      <c r="G3013" s="244" t="s">
        <v>4106</v>
      </c>
      <c r="I3013" s="244" t="s">
        <v>2127</v>
      </c>
      <c r="J3013" s="244" t="s">
        <v>4531</v>
      </c>
      <c r="K3013" s="244" t="s">
        <v>5424</v>
      </c>
    </row>
    <row r="3014" spans="1:11" s="244" customFormat="1" x14ac:dyDescent="0.3">
      <c r="A3014" s="244" t="s">
        <v>1865</v>
      </c>
      <c r="B3014" s="244" t="s">
        <v>1866</v>
      </c>
      <c r="C3014" s="244" t="s">
        <v>2998</v>
      </c>
      <c r="D3014" s="244" t="s">
        <v>803</v>
      </c>
      <c r="E3014" s="244" t="s">
        <v>4106</v>
      </c>
      <c r="G3014" s="244" t="s">
        <v>4106</v>
      </c>
      <c r="I3014" s="244" t="s">
        <v>258</v>
      </c>
      <c r="J3014" s="244" t="s">
        <v>4532</v>
      </c>
      <c r="K3014" s="244" t="s">
        <v>5424</v>
      </c>
    </row>
    <row r="3015" spans="1:11" s="244" customFormat="1" x14ac:dyDescent="0.3">
      <c r="A3015" s="244" t="s">
        <v>1865</v>
      </c>
      <c r="B3015" s="244" t="s">
        <v>1866</v>
      </c>
      <c r="C3015" s="244" t="s">
        <v>2998</v>
      </c>
      <c r="D3015" s="244" t="s">
        <v>803</v>
      </c>
      <c r="E3015" s="244" t="s">
        <v>4106</v>
      </c>
      <c r="G3015" s="244" t="s">
        <v>4106</v>
      </c>
      <c r="I3015" s="244" t="s">
        <v>258</v>
      </c>
      <c r="J3015" s="244" t="s">
        <v>4532</v>
      </c>
      <c r="K3015" s="244" t="s">
        <v>5426</v>
      </c>
    </row>
    <row r="3016" spans="1:11" s="244" customFormat="1" x14ac:dyDescent="0.3">
      <c r="A3016" s="244" t="s">
        <v>1865</v>
      </c>
      <c r="B3016" s="244" t="s">
        <v>1866</v>
      </c>
      <c r="C3016" s="244" t="s">
        <v>2998</v>
      </c>
      <c r="D3016" s="244" t="s">
        <v>803</v>
      </c>
      <c r="E3016" s="244" t="s">
        <v>4106</v>
      </c>
      <c r="G3016" s="244" t="s">
        <v>4106</v>
      </c>
      <c r="I3016" s="244" t="s">
        <v>258</v>
      </c>
      <c r="J3016" s="244" t="s">
        <v>4532</v>
      </c>
      <c r="K3016" s="244" t="s">
        <v>1863</v>
      </c>
    </row>
    <row r="3017" spans="1:11" s="244" customFormat="1" x14ac:dyDescent="0.3">
      <c r="A3017" s="244" t="s">
        <v>1865</v>
      </c>
      <c r="B3017" s="244" t="s">
        <v>1866</v>
      </c>
      <c r="C3017" s="244" t="s">
        <v>2998</v>
      </c>
      <c r="D3017" s="244" t="s">
        <v>803</v>
      </c>
      <c r="E3017" s="244" t="s">
        <v>4106</v>
      </c>
      <c r="G3017" s="244" t="s">
        <v>4106</v>
      </c>
      <c r="I3017" s="244" t="s">
        <v>268</v>
      </c>
      <c r="J3017" s="244" t="s">
        <v>2927</v>
      </c>
      <c r="K3017" s="244" t="s">
        <v>5426</v>
      </c>
    </row>
    <row r="3018" spans="1:11" s="244" customFormat="1" x14ac:dyDescent="0.3">
      <c r="A3018" s="244" t="s">
        <v>1865</v>
      </c>
      <c r="B3018" s="244" t="s">
        <v>1866</v>
      </c>
      <c r="C3018" s="244" t="s">
        <v>2998</v>
      </c>
      <c r="D3018" s="244" t="s">
        <v>803</v>
      </c>
      <c r="E3018" s="244" t="s">
        <v>4106</v>
      </c>
      <c r="G3018" s="244" t="s">
        <v>4106</v>
      </c>
      <c r="I3018" s="244" t="s">
        <v>268</v>
      </c>
      <c r="J3018" s="244" t="s">
        <v>2927</v>
      </c>
      <c r="K3018" s="244" t="s">
        <v>5424</v>
      </c>
    </row>
    <row r="3019" spans="1:11" s="244" customFormat="1" x14ac:dyDescent="0.3">
      <c r="A3019" s="244" t="s">
        <v>1865</v>
      </c>
      <c r="B3019" s="244" t="s">
        <v>1866</v>
      </c>
      <c r="C3019" s="244" t="s">
        <v>2998</v>
      </c>
      <c r="D3019" s="244" t="s">
        <v>803</v>
      </c>
      <c r="E3019" s="244" t="s">
        <v>4106</v>
      </c>
      <c r="G3019" s="244" t="s">
        <v>4106</v>
      </c>
      <c r="I3019" s="244" t="s">
        <v>268</v>
      </c>
      <c r="J3019" s="244" t="s">
        <v>2927</v>
      </c>
      <c r="K3019" s="244" t="s">
        <v>1863</v>
      </c>
    </row>
    <row r="3020" spans="1:11" s="244" customFormat="1" x14ac:dyDescent="0.3">
      <c r="A3020" s="244" t="s">
        <v>1865</v>
      </c>
      <c r="B3020" s="244" t="s">
        <v>1866</v>
      </c>
      <c r="C3020" s="244" t="s">
        <v>2998</v>
      </c>
      <c r="D3020" s="244" t="s">
        <v>803</v>
      </c>
      <c r="E3020" s="244" t="s">
        <v>4106</v>
      </c>
      <c r="G3020" s="244" t="s">
        <v>4106</v>
      </c>
      <c r="I3020" s="244" t="s">
        <v>2970</v>
      </c>
      <c r="J3020" s="244" t="s">
        <v>4533</v>
      </c>
      <c r="K3020" s="244" t="s">
        <v>5424</v>
      </c>
    </row>
    <row r="3021" spans="1:11" s="244" customFormat="1" x14ac:dyDescent="0.3">
      <c r="A3021" s="244" t="s">
        <v>1865</v>
      </c>
      <c r="B3021" s="244" t="s">
        <v>1866</v>
      </c>
      <c r="C3021" s="244" t="s">
        <v>2998</v>
      </c>
      <c r="D3021" s="244" t="s">
        <v>803</v>
      </c>
      <c r="E3021" s="244" t="s">
        <v>4106</v>
      </c>
      <c r="G3021" s="244" t="s">
        <v>4106</v>
      </c>
      <c r="I3021" s="244" t="s">
        <v>2970</v>
      </c>
      <c r="J3021" s="244" t="s">
        <v>4533</v>
      </c>
      <c r="K3021" s="244" t="s">
        <v>1863</v>
      </c>
    </row>
    <row r="3022" spans="1:11" s="244" customFormat="1" x14ac:dyDescent="0.3">
      <c r="A3022" s="244" t="s">
        <v>1865</v>
      </c>
      <c r="B3022" s="244" t="s">
        <v>1866</v>
      </c>
      <c r="C3022" s="244" t="s">
        <v>2998</v>
      </c>
      <c r="D3022" s="244" t="s">
        <v>803</v>
      </c>
      <c r="E3022" s="244" t="s">
        <v>4106</v>
      </c>
      <c r="G3022" s="244" t="s">
        <v>4106</v>
      </c>
      <c r="I3022" s="244" t="s">
        <v>2970</v>
      </c>
      <c r="J3022" s="244" t="s">
        <v>4533</v>
      </c>
      <c r="K3022" s="244" t="s">
        <v>5426</v>
      </c>
    </row>
    <row r="3023" spans="1:11" s="244" customFormat="1" x14ac:dyDescent="0.3">
      <c r="A3023" s="244" t="s">
        <v>1865</v>
      </c>
      <c r="B3023" s="244" t="s">
        <v>1866</v>
      </c>
      <c r="C3023" s="244" t="s">
        <v>2998</v>
      </c>
      <c r="D3023" s="244" t="s">
        <v>803</v>
      </c>
      <c r="E3023" s="244" t="s">
        <v>4106</v>
      </c>
      <c r="G3023" s="244" t="s">
        <v>4106</v>
      </c>
      <c r="I3023" s="244" t="s">
        <v>6317</v>
      </c>
      <c r="J3023" s="244" t="s">
        <v>4534</v>
      </c>
      <c r="K3023" s="244" t="s">
        <v>5424</v>
      </c>
    </row>
    <row r="3024" spans="1:11" s="244" customFormat="1" x14ac:dyDescent="0.3">
      <c r="A3024" s="244" t="s">
        <v>1865</v>
      </c>
      <c r="B3024" s="244" t="s">
        <v>1866</v>
      </c>
      <c r="C3024" s="244" t="s">
        <v>2998</v>
      </c>
      <c r="D3024" s="244" t="s">
        <v>803</v>
      </c>
      <c r="E3024" s="244" t="s">
        <v>4106</v>
      </c>
      <c r="G3024" s="244" t="s">
        <v>4106</v>
      </c>
      <c r="I3024" s="244" t="s">
        <v>6317</v>
      </c>
      <c r="J3024" s="244" t="s">
        <v>4534</v>
      </c>
      <c r="K3024" s="244" t="s">
        <v>1863</v>
      </c>
    </row>
    <row r="3025" spans="1:11" s="244" customFormat="1" x14ac:dyDescent="0.3">
      <c r="A3025" s="244" t="s">
        <v>1865</v>
      </c>
      <c r="B3025" s="244" t="s">
        <v>1866</v>
      </c>
      <c r="C3025" s="244" t="s">
        <v>2998</v>
      </c>
      <c r="D3025" s="244" t="s">
        <v>803</v>
      </c>
      <c r="E3025" s="244" t="s">
        <v>4106</v>
      </c>
      <c r="G3025" s="244" t="s">
        <v>4106</v>
      </c>
      <c r="I3025" s="244" t="s">
        <v>6317</v>
      </c>
      <c r="J3025" s="244" t="s">
        <v>4534</v>
      </c>
      <c r="K3025" s="244" t="s">
        <v>5426</v>
      </c>
    </row>
    <row r="3026" spans="1:11" s="244" customFormat="1" x14ac:dyDescent="0.3">
      <c r="A3026" s="244" t="s">
        <v>1865</v>
      </c>
      <c r="B3026" s="244" t="s">
        <v>1866</v>
      </c>
      <c r="C3026" s="244" t="s">
        <v>2998</v>
      </c>
      <c r="D3026" s="244" t="s">
        <v>803</v>
      </c>
      <c r="E3026" s="244" t="s">
        <v>4106</v>
      </c>
      <c r="G3026" s="244" t="s">
        <v>4106</v>
      </c>
      <c r="I3026" s="244" t="s">
        <v>2918</v>
      </c>
      <c r="J3026" s="244" t="s">
        <v>4535</v>
      </c>
      <c r="K3026" s="244" t="s">
        <v>5426</v>
      </c>
    </row>
    <row r="3027" spans="1:11" s="244" customFormat="1" x14ac:dyDescent="0.3">
      <c r="A3027" s="244" t="s">
        <v>1865</v>
      </c>
      <c r="B3027" s="244" t="s">
        <v>1866</v>
      </c>
      <c r="C3027" s="244" t="s">
        <v>2998</v>
      </c>
      <c r="D3027" s="244" t="s">
        <v>803</v>
      </c>
      <c r="E3027" s="244" t="s">
        <v>4106</v>
      </c>
      <c r="G3027" s="244" t="s">
        <v>4106</v>
      </c>
      <c r="I3027" s="244" t="s">
        <v>2918</v>
      </c>
      <c r="J3027" s="244" t="s">
        <v>4535</v>
      </c>
      <c r="K3027" s="244" t="s">
        <v>1863</v>
      </c>
    </row>
    <row r="3028" spans="1:11" s="244" customFormat="1" x14ac:dyDescent="0.3">
      <c r="A3028" s="244" t="s">
        <v>1865</v>
      </c>
      <c r="B3028" s="244" t="s">
        <v>1866</v>
      </c>
      <c r="C3028" s="244" t="s">
        <v>2998</v>
      </c>
      <c r="D3028" s="244" t="s">
        <v>803</v>
      </c>
      <c r="E3028" s="244" t="s">
        <v>4106</v>
      </c>
      <c r="G3028" s="244" t="s">
        <v>4106</v>
      </c>
      <c r="I3028" s="244" t="s">
        <v>2918</v>
      </c>
      <c r="J3028" s="244" t="s">
        <v>4535</v>
      </c>
      <c r="K3028" s="244" t="s">
        <v>5424</v>
      </c>
    </row>
    <row r="3029" spans="1:11" s="244" customFormat="1" x14ac:dyDescent="0.3">
      <c r="A3029" s="244" t="s">
        <v>1865</v>
      </c>
      <c r="B3029" s="244" t="s">
        <v>1866</v>
      </c>
      <c r="C3029" s="244" t="s">
        <v>2998</v>
      </c>
      <c r="D3029" s="244" t="s">
        <v>803</v>
      </c>
      <c r="E3029" s="244" t="s">
        <v>4106</v>
      </c>
      <c r="G3029" s="244" t="s">
        <v>4106</v>
      </c>
      <c r="I3029" s="244" t="s">
        <v>2317</v>
      </c>
      <c r="J3029" s="244" t="s">
        <v>4536</v>
      </c>
      <c r="K3029" s="244" t="s">
        <v>1863</v>
      </c>
    </row>
    <row r="3030" spans="1:11" s="244" customFormat="1" x14ac:dyDescent="0.3">
      <c r="A3030" s="244" t="s">
        <v>1865</v>
      </c>
      <c r="B3030" s="244" t="s">
        <v>1866</v>
      </c>
      <c r="C3030" s="244" t="s">
        <v>2998</v>
      </c>
      <c r="D3030" s="244" t="s">
        <v>803</v>
      </c>
      <c r="E3030" s="244" t="s">
        <v>4106</v>
      </c>
      <c r="G3030" s="244" t="s">
        <v>4106</v>
      </c>
      <c r="I3030" s="244" t="s">
        <v>2317</v>
      </c>
      <c r="J3030" s="244" t="s">
        <v>4536</v>
      </c>
      <c r="K3030" s="244" t="s">
        <v>5424</v>
      </c>
    </row>
    <row r="3031" spans="1:11" s="244" customFormat="1" x14ac:dyDescent="0.3">
      <c r="A3031" s="244" t="s">
        <v>1865</v>
      </c>
      <c r="B3031" s="244" t="s">
        <v>1866</v>
      </c>
      <c r="C3031" s="244" t="s">
        <v>2998</v>
      </c>
      <c r="D3031" s="244" t="s">
        <v>803</v>
      </c>
      <c r="E3031" s="244" t="s">
        <v>4106</v>
      </c>
      <c r="G3031" s="244" t="s">
        <v>4106</v>
      </c>
      <c r="I3031" s="244" t="s">
        <v>2317</v>
      </c>
      <c r="J3031" s="244" t="s">
        <v>4536</v>
      </c>
      <c r="K3031" s="244" t="s">
        <v>5426</v>
      </c>
    </row>
    <row r="3032" spans="1:11" s="244" customFormat="1" x14ac:dyDescent="0.3">
      <c r="A3032" s="244" t="s">
        <v>1865</v>
      </c>
      <c r="B3032" s="244" t="s">
        <v>1866</v>
      </c>
      <c r="C3032" s="244" t="s">
        <v>2998</v>
      </c>
      <c r="D3032" s="244" t="s">
        <v>803</v>
      </c>
      <c r="E3032" s="244" t="s">
        <v>4106</v>
      </c>
      <c r="G3032" s="244" t="s">
        <v>4106</v>
      </c>
      <c r="I3032" s="244" t="s">
        <v>2920</v>
      </c>
      <c r="J3032" s="244" t="s">
        <v>4537</v>
      </c>
      <c r="K3032" s="244" t="s">
        <v>5424</v>
      </c>
    </row>
    <row r="3033" spans="1:11" s="244" customFormat="1" x14ac:dyDescent="0.3">
      <c r="A3033" s="244" t="s">
        <v>1865</v>
      </c>
      <c r="B3033" s="244" t="s">
        <v>1866</v>
      </c>
      <c r="C3033" s="244" t="s">
        <v>2998</v>
      </c>
      <c r="D3033" s="244" t="s">
        <v>803</v>
      </c>
      <c r="E3033" s="244" t="s">
        <v>4106</v>
      </c>
      <c r="G3033" s="244" t="s">
        <v>4106</v>
      </c>
      <c r="I3033" s="244" t="s">
        <v>2920</v>
      </c>
      <c r="J3033" s="244" t="s">
        <v>4537</v>
      </c>
      <c r="K3033" s="244" t="s">
        <v>1863</v>
      </c>
    </row>
    <row r="3034" spans="1:11" s="244" customFormat="1" x14ac:dyDescent="0.3">
      <c r="A3034" s="244" t="s">
        <v>1865</v>
      </c>
      <c r="B3034" s="244" t="s">
        <v>1866</v>
      </c>
      <c r="C3034" s="244" t="s">
        <v>2998</v>
      </c>
      <c r="D3034" s="244" t="s">
        <v>803</v>
      </c>
      <c r="E3034" s="244" t="s">
        <v>4106</v>
      </c>
      <c r="G3034" s="244" t="s">
        <v>4106</v>
      </c>
      <c r="I3034" s="244" t="s">
        <v>2920</v>
      </c>
      <c r="J3034" s="244" t="s">
        <v>4537</v>
      </c>
      <c r="K3034" s="244" t="s">
        <v>5426</v>
      </c>
    </row>
    <row r="3035" spans="1:11" s="244" customFormat="1" x14ac:dyDescent="0.3">
      <c r="A3035" s="244" t="s">
        <v>1865</v>
      </c>
      <c r="B3035" s="244" t="s">
        <v>1866</v>
      </c>
      <c r="C3035" s="244" t="s">
        <v>2998</v>
      </c>
      <c r="D3035" s="244" t="s">
        <v>803</v>
      </c>
      <c r="E3035" s="244" t="s">
        <v>4106</v>
      </c>
      <c r="G3035" s="244" t="s">
        <v>4106</v>
      </c>
      <c r="I3035" s="244" t="s">
        <v>2924</v>
      </c>
      <c r="J3035" s="244" t="s">
        <v>4538</v>
      </c>
      <c r="K3035" s="244" t="s">
        <v>1863</v>
      </c>
    </row>
    <row r="3036" spans="1:11" s="244" customFormat="1" x14ac:dyDescent="0.3">
      <c r="A3036" s="244" t="s">
        <v>1865</v>
      </c>
      <c r="B3036" s="244" t="s">
        <v>1866</v>
      </c>
      <c r="C3036" s="244" t="s">
        <v>2998</v>
      </c>
      <c r="D3036" s="244" t="s">
        <v>803</v>
      </c>
      <c r="E3036" s="244" t="s">
        <v>4106</v>
      </c>
      <c r="G3036" s="244" t="s">
        <v>4106</v>
      </c>
      <c r="I3036" s="244" t="s">
        <v>2924</v>
      </c>
      <c r="J3036" s="244" t="s">
        <v>4538</v>
      </c>
      <c r="K3036" s="244" t="s">
        <v>5424</v>
      </c>
    </row>
    <row r="3037" spans="1:11" s="244" customFormat="1" x14ac:dyDescent="0.3">
      <c r="A3037" s="244" t="s">
        <v>1865</v>
      </c>
      <c r="B3037" s="244" t="s">
        <v>1866</v>
      </c>
      <c r="C3037" s="244" t="s">
        <v>2998</v>
      </c>
      <c r="D3037" s="244" t="s">
        <v>803</v>
      </c>
      <c r="E3037" s="244" t="s">
        <v>4106</v>
      </c>
      <c r="G3037" s="244" t="s">
        <v>4106</v>
      </c>
      <c r="I3037" s="244" t="s">
        <v>2924</v>
      </c>
      <c r="J3037" s="244" t="s">
        <v>4538</v>
      </c>
      <c r="K3037" s="244" t="s">
        <v>5426</v>
      </c>
    </row>
    <row r="3038" spans="1:11" s="244" customFormat="1" x14ac:dyDescent="0.3">
      <c r="A3038" s="244" t="s">
        <v>1865</v>
      </c>
      <c r="B3038" s="244" t="s">
        <v>1866</v>
      </c>
      <c r="C3038" s="244" t="s">
        <v>2998</v>
      </c>
      <c r="D3038" s="244" t="s">
        <v>803</v>
      </c>
      <c r="E3038" s="244" t="s">
        <v>4106</v>
      </c>
      <c r="G3038" s="244" t="s">
        <v>4106</v>
      </c>
      <c r="I3038" s="244" t="s">
        <v>2926</v>
      </c>
      <c r="J3038" s="244" t="s">
        <v>4539</v>
      </c>
      <c r="K3038" s="244" t="s">
        <v>1863</v>
      </c>
    </row>
    <row r="3039" spans="1:11" s="244" customFormat="1" x14ac:dyDescent="0.3">
      <c r="A3039" s="244" t="s">
        <v>1865</v>
      </c>
      <c r="B3039" s="244" t="s">
        <v>1866</v>
      </c>
      <c r="C3039" s="244" t="s">
        <v>2998</v>
      </c>
      <c r="D3039" s="244" t="s">
        <v>803</v>
      </c>
      <c r="E3039" s="244" t="s">
        <v>4106</v>
      </c>
      <c r="G3039" s="244" t="s">
        <v>4106</v>
      </c>
      <c r="I3039" s="244" t="s">
        <v>2926</v>
      </c>
      <c r="J3039" s="244" t="s">
        <v>4539</v>
      </c>
      <c r="K3039" s="244" t="s">
        <v>5426</v>
      </c>
    </row>
    <row r="3040" spans="1:11" s="244" customFormat="1" x14ac:dyDescent="0.3">
      <c r="A3040" s="244" t="s">
        <v>1865</v>
      </c>
      <c r="B3040" s="244" t="s">
        <v>1866</v>
      </c>
      <c r="C3040" s="244" t="s">
        <v>2998</v>
      </c>
      <c r="D3040" s="244" t="s">
        <v>803</v>
      </c>
      <c r="E3040" s="244" t="s">
        <v>4106</v>
      </c>
      <c r="G3040" s="244" t="s">
        <v>4106</v>
      </c>
      <c r="I3040" s="244" t="s">
        <v>2926</v>
      </c>
      <c r="J3040" s="244" t="s">
        <v>4539</v>
      </c>
      <c r="K3040" s="244" t="s">
        <v>5424</v>
      </c>
    </row>
    <row r="3041" spans="1:11" s="244" customFormat="1" x14ac:dyDescent="0.3">
      <c r="A3041" s="244" t="s">
        <v>1865</v>
      </c>
      <c r="B3041" s="244" t="s">
        <v>1866</v>
      </c>
      <c r="C3041" s="244" t="s">
        <v>2998</v>
      </c>
      <c r="D3041" s="244" t="s">
        <v>803</v>
      </c>
      <c r="E3041" s="244" t="s">
        <v>4106</v>
      </c>
      <c r="G3041" s="244" t="s">
        <v>4106</v>
      </c>
      <c r="I3041" s="244" t="s">
        <v>4702</v>
      </c>
      <c r="J3041" s="244" t="s">
        <v>4540</v>
      </c>
      <c r="K3041" s="244" t="s">
        <v>5426</v>
      </c>
    </row>
    <row r="3042" spans="1:11" s="244" customFormat="1" x14ac:dyDescent="0.3">
      <c r="A3042" s="244" t="s">
        <v>1865</v>
      </c>
      <c r="B3042" s="244" t="s">
        <v>1866</v>
      </c>
      <c r="C3042" s="244" t="s">
        <v>2998</v>
      </c>
      <c r="D3042" s="244" t="s">
        <v>803</v>
      </c>
      <c r="E3042" s="244" t="s">
        <v>4106</v>
      </c>
      <c r="G3042" s="244" t="s">
        <v>4106</v>
      </c>
      <c r="I3042" s="244" t="s">
        <v>4702</v>
      </c>
      <c r="J3042" s="244" t="s">
        <v>4540</v>
      </c>
      <c r="K3042" s="244" t="s">
        <v>5424</v>
      </c>
    </row>
    <row r="3043" spans="1:11" s="244" customFormat="1" x14ac:dyDescent="0.3">
      <c r="A3043" s="244" t="s">
        <v>1865</v>
      </c>
      <c r="B3043" s="244" t="s">
        <v>1866</v>
      </c>
      <c r="C3043" s="244" t="s">
        <v>2998</v>
      </c>
      <c r="D3043" s="244" t="s">
        <v>803</v>
      </c>
      <c r="E3043" s="244" t="s">
        <v>4106</v>
      </c>
      <c r="G3043" s="244" t="s">
        <v>4106</v>
      </c>
      <c r="I3043" s="244" t="s">
        <v>4702</v>
      </c>
      <c r="J3043" s="244" t="s">
        <v>4540</v>
      </c>
      <c r="K3043" s="244" t="s">
        <v>1863</v>
      </c>
    </row>
    <row r="3044" spans="1:11" s="244" customFormat="1" x14ac:dyDescent="0.3">
      <c r="A3044" s="244" t="s">
        <v>1865</v>
      </c>
      <c r="B3044" s="244" t="s">
        <v>1866</v>
      </c>
      <c r="C3044" s="244" t="s">
        <v>2998</v>
      </c>
      <c r="D3044" s="244" t="s">
        <v>803</v>
      </c>
      <c r="E3044" s="244" t="s">
        <v>4106</v>
      </c>
      <c r="G3044" s="244" t="s">
        <v>4106</v>
      </c>
      <c r="I3044" s="244" t="s">
        <v>4704</v>
      </c>
      <c r="J3044" s="244" t="s">
        <v>4541</v>
      </c>
      <c r="K3044" s="244" t="s">
        <v>1863</v>
      </c>
    </row>
    <row r="3045" spans="1:11" s="244" customFormat="1" x14ac:dyDescent="0.3">
      <c r="A3045" s="244" t="s">
        <v>1865</v>
      </c>
      <c r="B3045" s="244" t="s">
        <v>1866</v>
      </c>
      <c r="C3045" s="244" t="s">
        <v>2998</v>
      </c>
      <c r="D3045" s="244" t="s">
        <v>803</v>
      </c>
      <c r="E3045" s="244" t="s">
        <v>4106</v>
      </c>
      <c r="G3045" s="244" t="s">
        <v>4106</v>
      </c>
      <c r="I3045" s="244" t="s">
        <v>4704</v>
      </c>
      <c r="J3045" s="244" t="s">
        <v>4541</v>
      </c>
      <c r="K3045" s="244" t="s">
        <v>5424</v>
      </c>
    </row>
    <row r="3046" spans="1:11" s="244" customFormat="1" x14ac:dyDescent="0.3">
      <c r="A3046" s="244" t="s">
        <v>1865</v>
      </c>
      <c r="B3046" s="244" t="s">
        <v>1866</v>
      </c>
      <c r="C3046" s="244" t="s">
        <v>2998</v>
      </c>
      <c r="D3046" s="244" t="s">
        <v>803</v>
      </c>
      <c r="E3046" s="244" t="s">
        <v>4106</v>
      </c>
      <c r="G3046" s="244" t="s">
        <v>4106</v>
      </c>
      <c r="I3046" s="244" t="s">
        <v>4704</v>
      </c>
      <c r="J3046" s="244" t="s">
        <v>4541</v>
      </c>
      <c r="K3046" s="244" t="s">
        <v>5426</v>
      </c>
    </row>
    <row r="3047" spans="1:11" s="244" customFormat="1" x14ac:dyDescent="0.3">
      <c r="A3047" s="244" t="s">
        <v>1865</v>
      </c>
      <c r="B3047" s="244" t="s">
        <v>1866</v>
      </c>
      <c r="C3047" s="244" t="s">
        <v>2998</v>
      </c>
      <c r="D3047" s="244" t="s">
        <v>803</v>
      </c>
      <c r="E3047" s="244" t="s">
        <v>4106</v>
      </c>
      <c r="G3047" s="244" t="s">
        <v>4106</v>
      </c>
      <c r="I3047" s="244" t="s">
        <v>1065</v>
      </c>
      <c r="J3047" s="244" t="s">
        <v>4542</v>
      </c>
      <c r="K3047" s="244" t="s">
        <v>1863</v>
      </c>
    </row>
    <row r="3048" spans="1:11" s="244" customFormat="1" x14ac:dyDescent="0.3">
      <c r="A3048" s="244" t="s">
        <v>1865</v>
      </c>
      <c r="B3048" s="244" t="s">
        <v>1866</v>
      </c>
      <c r="C3048" s="244" t="s">
        <v>2998</v>
      </c>
      <c r="D3048" s="244" t="s">
        <v>803</v>
      </c>
      <c r="E3048" s="244" t="s">
        <v>4106</v>
      </c>
      <c r="G3048" s="244" t="s">
        <v>4106</v>
      </c>
      <c r="I3048" s="244" t="s">
        <v>1065</v>
      </c>
      <c r="J3048" s="244" t="s">
        <v>4542</v>
      </c>
      <c r="K3048" s="244" t="s">
        <v>5424</v>
      </c>
    </row>
    <row r="3049" spans="1:11" s="244" customFormat="1" x14ac:dyDescent="0.3">
      <c r="A3049" s="244" t="s">
        <v>1865</v>
      </c>
      <c r="B3049" s="244" t="s">
        <v>1866</v>
      </c>
      <c r="C3049" s="244" t="s">
        <v>2998</v>
      </c>
      <c r="D3049" s="244" t="s">
        <v>803</v>
      </c>
      <c r="E3049" s="244" t="s">
        <v>4106</v>
      </c>
      <c r="G3049" s="244" t="s">
        <v>4106</v>
      </c>
      <c r="I3049" s="244" t="s">
        <v>1065</v>
      </c>
      <c r="J3049" s="244" t="s">
        <v>4542</v>
      </c>
      <c r="K3049" s="244" t="s">
        <v>5426</v>
      </c>
    </row>
    <row r="3050" spans="1:11" s="244" customFormat="1" x14ac:dyDescent="0.3">
      <c r="A3050" s="244" t="s">
        <v>1865</v>
      </c>
      <c r="B3050" s="244" t="s">
        <v>1866</v>
      </c>
      <c r="C3050" s="244" t="s">
        <v>2998</v>
      </c>
      <c r="D3050" s="244" t="s">
        <v>803</v>
      </c>
      <c r="E3050" s="244" t="s">
        <v>4106</v>
      </c>
      <c r="G3050" s="244" t="s">
        <v>4106</v>
      </c>
      <c r="I3050" s="244" t="s">
        <v>1800</v>
      </c>
      <c r="J3050" s="244" t="s">
        <v>4543</v>
      </c>
      <c r="K3050" s="244" t="s">
        <v>5424</v>
      </c>
    </row>
    <row r="3051" spans="1:11" s="244" customFormat="1" x14ac:dyDescent="0.3">
      <c r="A3051" s="244" t="s">
        <v>1865</v>
      </c>
      <c r="B3051" s="244" t="s">
        <v>1866</v>
      </c>
      <c r="C3051" s="244" t="s">
        <v>2998</v>
      </c>
      <c r="D3051" s="244" t="s">
        <v>803</v>
      </c>
      <c r="E3051" s="244" t="s">
        <v>4106</v>
      </c>
      <c r="G3051" s="244" t="s">
        <v>4106</v>
      </c>
      <c r="I3051" s="244" t="s">
        <v>1800</v>
      </c>
      <c r="J3051" s="244" t="s">
        <v>4543</v>
      </c>
      <c r="K3051" s="244" t="s">
        <v>5426</v>
      </c>
    </row>
    <row r="3052" spans="1:11" s="244" customFormat="1" x14ac:dyDescent="0.3">
      <c r="A3052" s="244" t="s">
        <v>1865</v>
      </c>
      <c r="B3052" s="244" t="s">
        <v>1866</v>
      </c>
      <c r="C3052" s="244" t="s">
        <v>2998</v>
      </c>
      <c r="D3052" s="244" t="s">
        <v>803</v>
      </c>
      <c r="E3052" s="244" t="s">
        <v>4106</v>
      </c>
      <c r="G3052" s="244" t="s">
        <v>4106</v>
      </c>
      <c r="I3052" s="244" t="s">
        <v>1800</v>
      </c>
      <c r="J3052" s="244" t="s">
        <v>4543</v>
      </c>
      <c r="K3052" s="244" t="s">
        <v>1863</v>
      </c>
    </row>
    <row r="3053" spans="1:11" s="244" customFormat="1" x14ac:dyDescent="0.3">
      <c r="A3053" s="244" t="s">
        <v>1865</v>
      </c>
      <c r="B3053" s="244" t="s">
        <v>1866</v>
      </c>
      <c r="C3053" s="244" t="s">
        <v>2998</v>
      </c>
      <c r="D3053" s="244" t="s">
        <v>803</v>
      </c>
      <c r="E3053" s="244" t="s">
        <v>4106</v>
      </c>
      <c r="G3053" s="244" t="s">
        <v>4106</v>
      </c>
      <c r="I3053" s="244" t="s">
        <v>4108</v>
      </c>
      <c r="J3053" s="244" t="s">
        <v>4544</v>
      </c>
      <c r="K3053" s="244" t="s">
        <v>1863</v>
      </c>
    </row>
    <row r="3054" spans="1:11" s="244" customFormat="1" x14ac:dyDescent="0.3">
      <c r="A3054" s="244" t="s">
        <v>1865</v>
      </c>
      <c r="B3054" s="244" t="s">
        <v>1866</v>
      </c>
      <c r="C3054" s="244" t="s">
        <v>2998</v>
      </c>
      <c r="D3054" s="244" t="s">
        <v>803</v>
      </c>
      <c r="E3054" s="244" t="s">
        <v>4106</v>
      </c>
      <c r="G3054" s="244" t="s">
        <v>4106</v>
      </c>
      <c r="I3054" s="244" t="s">
        <v>4108</v>
      </c>
      <c r="J3054" s="244" t="s">
        <v>4544</v>
      </c>
      <c r="K3054" s="244" t="s">
        <v>5426</v>
      </c>
    </row>
    <row r="3055" spans="1:11" s="244" customFormat="1" x14ac:dyDescent="0.3">
      <c r="A3055" s="244" t="s">
        <v>1865</v>
      </c>
      <c r="B3055" s="244" t="s">
        <v>1866</v>
      </c>
      <c r="C3055" s="244" t="s">
        <v>2998</v>
      </c>
      <c r="D3055" s="244" t="s">
        <v>803</v>
      </c>
      <c r="E3055" s="244" t="s">
        <v>4106</v>
      </c>
      <c r="G3055" s="244" t="s">
        <v>4106</v>
      </c>
      <c r="I3055" s="244" t="s">
        <v>4108</v>
      </c>
      <c r="J3055" s="244" t="s">
        <v>4544</v>
      </c>
      <c r="K3055" s="244" t="s">
        <v>5424</v>
      </c>
    </row>
    <row r="3056" spans="1:11" s="244" customFormat="1" x14ac:dyDescent="0.3">
      <c r="A3056" s="244" t="s">
        <v>1865</v>
      </c>
      <c r="B3056" s="244" t="s">
        <v>1866</v>
      </c>
      <c r="C3056" s="244" t="s">
        <v>2998</v>
      </c>
      <c r="D3056" s="244" t="s">
        <v>803</v>
      </c>
      <c r="E3056" s="244" t="s">
        <v>4106</v>
      </c>
      <c r="G3056" s="244" t="s">
        <v>4106</v>
      </c>
      <c r="I3056" s="244" t="s">
        <v>1066</v>
      </c>
      <c r="J3056" s="244" t="s">
        <v>4545</v>
      </c>
      <c r="K3056" s="244" t="s">
        <v>5424</v>
      </c>
    </row>
    <row r="3057" spans="1:11" s="244" customFormat="1" x14ac:dyDescent="0.3">
      <c r="A3057" s="244" t="s">
        <v>1865</v>
      </c>
      <c r="B3057" s="244" t="s">
        <v>1866</v>
      </c>
      <c r="C3057" s="244" t="s">
        <v>2998</v>
      </c>
      <c r="D3057" s="244" t="s">
        <v>803</v>
      </c>
      <c r="E3057" s="244" t="s">
        <v>4106</v>
      </c>
      <c r="G3057" s="244" t="s">
        <v>4106</v>
      </c>
      <c r="I3057" s="244" t="s">
        <v>1066</v>
      </c>
      <c r="J3057" s="244" t="s">
        <v>4545</v>
      </c>
      <c r="K3057" s="244" t="s">
        <v>1863</v>
      </c>
    </row>
    <row r="3058" spans="1:11" s="244" customFormat="1" x14ac:dyDescent="0.3">
      <c r="A3058" s="244" t="s">
        <v>1865</v>
      </c>
      <c r="B3058" s="244" t="s">
        <v>1866</v>
      </c>
      <c r="C3058" s="244" t="s">
        <v>2998</v>
      </c>
      <c r="D3058" s="244" t="s">
        <v>803</v>
      </c>
      <c r="E3058" s="244" t="s">
        <v>4106</v>
      </c>
      <c r="G3058" s="244" t="s">
        <v>4106</v>
      </c>
      <c r="I3058" s="244" t="s">
        <v>1066</v>
      </c>
      <c r="J3058" s="244" t="s">
        <v>4545</v>
      </c>
      <c r="K3058" s="244" t="s">
        <v>5426</v>
      </c>
    </row>
    <row r="3059" spans="1:11" s="244" customFormat="1" x14ac:dyDescent="0.3">
      <c r="A3059" s="244" t="s">
        <v>1865</v>
      </c>
      <c r="B3059" s="244" t="s">
        <v>1866</v>
      </c>
      <c r="C3059" s="244" t="s">
        <v>2998</v>
      </c>
      <c r="D3059" s="244" t="s">
        <v>803</v>
      </c>
      <c r="E3059" s="244" t="s">
        <v>4106</v>
      </c>
      <c r="G3059" s="244" t="s">
        <v>4106</v>
      </c>
      <c r="I3059" s="244" t="s">
        <v>3047</v>
      </c>
      <c r="J3059" s="244" t="s">
        <v>4546</v>
      </c>
      <c r="K3059" s="244" t="s">
        <v>1863</v>
      </c>
    </row>
    <row r="3060" spans="1:11" s="244" customFormat="1" x14ac:dyDescent="0.3">
      <c r="A3060" s="244" t="s">
        <v>1865</v>
      </c>
      <c r="B3060" s="244" t="s">
        <v>1866</v>
      </c>
      <c r="C3060" s="244" t="s">
        <v>2998</v>
      </c>
      <c r="D3060" s="244" t="s">
        <v>803</v>
      </c>
      <c r="E3060" s="244" t="s">
        <v>4106</v>
      </c>
      <c r="G3060" s="244" t="s">
        <v>4106</v>
      </c>
      <c r="I3060" s="244" t="s">
        <v>3047</v>
      </c>
      <c r="J3060" s="244" t="s">
        <v>4546</v>
      </c>
      <c r="K3060" s="244" t="s">
        <v>5426</v>
      </c>
    </row>
    <row r="3061" spans="1:11" s="244" customFormat="1" x14ac:dyDescent="0.3">
      <c r="A3061" s="244" t="s">
        <v>1865</v>
      </c>
      <c r="B3061" s="244" t="s">
        <v>1866</v>
      </c>
      <c r="C3061" s="244" t="s">
        <v>2998</v>
      </c>
      <c r="D3061" s="244" t="s">
        <v>803</v>
      </c>
      <c r="E3061" s="244" t="s">
        <v>4106</v>
      </c>
      <c r="G3061" s="244" t="s">
        <v>4106</v>
      </c>
      <c r="I3061" s="244" t="s">
        <v>3047</v>
      </c>
      <c r="J3061" s="244" t="s">
        <v>4546</v>
      </c>
      <c r="K3061" s="244" t="s">
        <v>5424</v>
      </c>
    </row>
    <row r="3062" spans="1:11" s="244" customFormat="1" x14ac:dyDescent="0.3">
      <c r="A3062" s="244" t="s">
        <v>1865</v>
      </c>
      <c r="B3062" s="244" t="s">
        <v>1866</v>
      </c>
      <c r="C3062" s="244" t="s">
        <v>2998</v>
      </c>
      <c r="D3062" s="244" t="s">
        <v>803</v>
      </c>
      <c r="E3062" s="244" t="s">
        <v>4106</v>
      </c>
      <c r="G3062" s="244" t="s">
        <v>4106</v>
      </c>
      <c r="I3062" s="244" t="s">
        <v>4714</v>
      </c>
      <c r="J3062" s="244" t="s">
        <v>4547</v>
      </c>
      <c r="K3062" s="244" t="s">
        <v>5424</v>
      </c>
    </row>
    <row r="3063" spans="1:11" s="244" customFormat="1" x14ac:dyDescent="0.3">
      <c r="A3063" s="244" t="s">
        <v>1865</v>
      </c>
      <c r="B3063" s="244" t="s">
        <v>1866</v>
      </c>
      <c r="C3063" s="244" t="s">
        <v>2998</v>
      </c>
      <c r="D3063" s="244" t="s">
        <v>803</v>
      </c>
      <c r="E3063" s="244" t="s">
        <v>4106</v>
      </c>
      <c r="G3063" s="244" t="s">
        <v>4106</v>
      </c>
      <c r="I3063" s="244" t="s">
        <v>4714</v>
      </c>
      <c r="J3063" s="244" t="s">
        <v>4547</v>
      </c>
      <c r="K3063" s="244" t="s">
        <v>5426</v>
      </c>
    </row>
    <row r="3064" spans="1:11" s="244" customFormat="1" x14ac:dyDescent="0.3">
      <c r="A3064" s="244" t="s">
        <v>1865</v>
      </c>
      <c r="B3064" s="244" t="s">
        <v>1866</v>
      </c>
      <c r="C3064" s="244" t="s">
        <v>2998</v>
      </c>
      <c r="D3064" s="244" t="s">
        <v>803</v>
      </c>
      <c r="E3064" s="244" t="s">
        <v>4106</v>
      </c>
      <c r="G3064" s="244" t="s">
        <v>4106</v>
      </c>
      <c r="I3064" s="244" t="s">
        <v>4714</v>
      </c>
      <c r="J3064" s="244" t="s">
        <v>4547</v>
      </c>
      <c r="K3064" s="244" t="s">
        <v>1863</v>
      </c>
    </row>
    <row r="3065" spans="1:11" s="244" customFormat="1" x14ac:dyDescent="0.3">
      <c r="A3065" s="244" t="s">
        <v>1865</v>
      </c>
      <c r="B3065" s="244" t="s">
        <v>1866</v>
      </c>
      <c r="C3065" s="244" t="s">
        <v>2998</v>
      </c>
      <c r="D3065" s="244" t="s">
        <v>803</v>
      </c>
      <c r="E3065" s="244" t="s">
        <v>4106</v>
      </c>
      <c r="G3065" s="244" t="s">
        <v>4106</v>
      </c>
      <c r="I3065" s="244" t="s">
        <v>1865</v>
      </c>
      <c r="J3065" s="244" t="s">
        <v>4548</v>
      </c>
      <c r="K3065" s="244" t="s">
        <v>1863</v>
      </c>
    </row>
    <row r="3066" spans="1:11" s="244" customFormat="1" x14ac:dyDescent="0.3">
      <c r="A3066" s="244" t="s">
        <v>1865</v>
      </c>
      <c r="B3066" s="244" t="s">
        <v>1866</v>
      </c>
      <c r="C3066" s="244" t="s">
        <v>2998</v>
      </c>
      <c r="D3066" s="244" t="s">
        <v>803</v>
      </c>
      <c r="E3066" s="244" t="s">
        <v>4106</v>
      </c>
      <c r="G3066" s="244" t="s">
        <v>4106</v>
      </c>
      <c r="I3066" s="244" t="s">
        <v>1865</v>
      </c>
      <c r="J3066" s="244" t="s">
        <v>4548</v>
      </c>
      <c r="K3066" s="244" t="s">
        <v>5426</v>
      </c>
    </row>
    <row r="3067" spans="1:11" s="244" customFormat="1" x14ac:dyDescent="0.3">
      <c r="A3067" s="244" t="s">
        <v>1865</v>
      </c>
      <c r="B3067" s="244" t="s">
        <v>1866</v>
      </c>
      <c r="C3067" s="244" t="s">
        <v>2998</v>
      </c>
      <c r="D3067" s="244" t="s">
        <v>803</v>
      </c>
      <c r="E3067" s="244" t="s">
        <v>4106</v>
      </c>
      <c r="G3067" s="244" t="s">
        <v>4106</v>
      </c>
      <c r="I3067" s="244" t="s">
        <v>1865</v>
      </c>
      <c r="J3067" s="244" t="s">
        <v>4548</v>
      </c>
      <c r="K3067" s="244" t="s">
        <v>5424</v>
      </c>
    </row>
    <row r="3068" spans="1:11" s="244" customFormat="1" x14ac:dyDescent="0.3">
      <c r="A3068" s="244" t="s">
        <v>1865</v>
      </c>
      <c r="B3068" s="244" t="s">
        <v>1866</v>
      </c>
      <c r="C3068" s="244" t="s">
        <v>2998</v>
      </c>
      <c r="D3068" s="244" t="s">
        <v>803</v>
      </c>
      <c r="E3068" s="244" t="s">
        <v>4106</v>
      </c>
      <c r="G3068" s="244" t="s">
        <v>4106</v>
      </c>
      <c r="I3068" s="244" t="s">
        <v>6286</v>
      </c>
      <c r="J3068" s="244" t="s">
        <v>4549</v>
      </c>
      <c r="K3068" s="244" t="s">
        <v>5426</v>
      </c>
    </row>
    <row r="3069" spans="1:11" s="244" customFormat="1" x14ac:dyDescent="0.3">
      <c r="A3069" s="244" t="s">
        <v>1865</v>
      </c>
      <c r="B3069" s="244" t="s">
        <v>1866</v>
      </c>
      <c r="C3069" s="244" t="s">
        <v>2998</v>
      </c>
      <c r="D3069" s="244" t="s">
        <v>803</v>
      </c>
      <c r="E3069" s="244" t="s">
        <v>4106</v>
      </c>
      <c r="G3069" s="244" t="s">
        <v>4106</v>
      </c>
      <c r="I3069" s="244" t="s">
        <v>6286</v>
      </c>
      <c r="J3069" s="244" t="s">
        <v>4549</v>
      </c>
      <c r="K3069" s="244" t="s">
        <v>1863</v>
      </c>
    </row>
    <row r="3070" spans="1:11" s="244" customFormat="1" x14ac:dyDescent="0.3">
      <c r="A3070" s="244" t="s">
        <v>1865</v>
      </c>
      <c r="B3070" s="244" t="s">
        <v>1866</v>
      </c>
      <c r="C3070" s="244" t="s">
        <v>2998</v>
      </c>
      <c r="D3070" s="244" t="s">
        <v>803</v>
      </c>
      <c r="E3070" s="244" t="s">
        <v>4106</v>
      </c>
      <c r="G3070" s="244" t="s">
        <v>4106</v>
      </c>
      <c r="I3070" s="244" t="s">
        <v>6286</v>
      </c>
      <c r="J3070" s="244" t="s">
        <v>4549</v>
      </c>
      <c r="K3070" s="244" t="s">
        <v>5424</v>
      </c>
    </row>
    <row r="3071" spans="1:11" s="244" customFormat="1" x14ac:dyDescent="0.3">
      <c r="A3071" s="244" t="s">
        <v>1865</v>
      </c>
      <c r="B3071" s="244" t="s">
        <v>1866</v>
      </c>
      <c r="C3071" s="244" t="s">
        <v>2998</v>
      </c>
      <c r="D3071" s="244" t="s">
        <v>803</v>
      </c>
      <c r="E3071" s="244" t="s">
        <v>4106</v>
      </c>
      <c r="G3071" s="244" t="s">
        <v>4106</v>
      </c>
      <c r="I3071" s="244" t="s">
        <v>2526</v>
      </c>
      <c r="J3071" s="244" t="s">
        <v>4550</v>
      </c>
      <c r="K3071" s="244" t="s">
        <v>5426</v>
      </c>
    </row>
    <row r="3072" spans="1:11" s="244" customFormat="1" x14ac:dyDescent="0.3">
      <c r="A3072" s="244" t="s">
        <v>1865</v>
      </c>
      <c r="B3072" s="244" t="s">
        <v>1866</v>
      </c>
      <c r="C3072" s="244" t="s">
        <v>2998</v>
      </c>
      <c r="D3072" s="244" t="s">
        <v>803</v>
      </c>
      <c r="E3072" s="244" t="s">
        <v>4106</v>
      </c>
      <c r="G3072" s="244" t="s">
        <v>4106</v>
      </c>
      <c r="I3072" s="244" t="s">
        <v>2526</v>
      </c>
      <c r="J3072" s="244" t="s">
        <v>4550</v>
      </c>
      <c r="K3072" s="244" t="s">
        <v>1863</v>
      </c>
    </row>
    <row r="3073" spans="1:11" s="244" customFormat="1" x14ac:dyDescent="0.3">
      <c r="A3073" s="244" t="s">
        <v>1865</v>
      </c>
      <c r="B3073" s="244" t="s">
        <v>1866</v>
      </c>
      <c r="C3073" s="244" t="s">
        <v>2998</v>
      </c>
      <c r="D3073" s="244" t="s">
        <v>803</v>
      </c>
      <c r="E3073" s="244" t="s">
        <v>4106</v>
      </c>
      <c r="G3073" s="244" t="s">
        <v>4106</v>
      </c>
      <c r="I3073" s="244" t="s">
        <v>2526</v>
      </c>
      <c r="J3073" s="244" t="s">
        <v>4550</v>
      </c>
      <c r="K3073" s="244" t="s">
        <v>5424</v>
      </c>
    </row>
    <row r="3074" spans="1:11" s="244" customFormat="1" x14ac:dyDescent="0.3">
      <c r="A3074" s="244" t="s">
        <v>1865</v>
      </c>
      <c r="B3074" s="244" t="s">
        <v>1866</v>
      </c>
      <c r="C3074" s="244" t="s">
        <v>2998</v>
      </c>
      <c r="D3074" s="244" t="s">
        <v>803</v>
      </c>
      <c r="E3074" s="244" t="s">
        <v>4106</v>
      </c>
      <c r="G3074" s="244" t="s">
        <v>4106</v>
      </c>
      <c r="I3074" s="244" t="s">
        <v>153</v>
      </c>
      <c r="J3074" s="244" t="s">
        <v>4551</v>
      </c>
      <c r="K3074" s="244" t="s">
        <v>1863</v>
      </c>
    </row>
    <row r="3075" spans="1:11" s="244" customFormat="1" x14ac:dyDescent="0.3">
      <c r="A3075" s="244" t="s">
        <v>1865</v>
      </c>
      <c r="B3075" s="244" t="s">
        <v>1866</v>
      </c>
      <c r="C3075" s="244" t="s">
        <v>2998</v>
      </c>
      <c r="D3075" s="244" t="s">
        <v>803</v>
      </c>
      <c r="E3075" s="244" t="s">
        <v>4106</v>
      </c>
      <c r="G3075" s="244" t="s">
        <v>4106</v>
      </c>
      <c r="I3075" s="244" t="s">
        <v>153</v>
      </c>
      <c r="J3075" s="244" t="s">
        <v>4551</v>
      </c>
      <c r="K3075" s="244" t="s">
        <v>5424</v>
      </c>
    </row>
    <row r="3076" spans="1:11" s="244" customFormat="1" x14ac:dyDescent="0.3">
      <c r="A3076" s="244" t="s">
        <v>1865</v>
      </c>
      <c r="B3076" s="244" t="s">
        <v>1866</v>
      </c>
      <c r="C3076" s="244" t="s">
        <v>2998</v>
      </c>
      <c r="D3076" s="244" t="s">
        <v>803</v>
      </c>
      <c r="E3076" s="244" t="s">
        <v>4106</v>
      </c>
      <c r="G3076" s="244" t="s">
        <v>4106</v>
      </c>
      <c r="I3076" s="244" t="s">
        <v>153</v>
      </c>
      <c r="J3076" s="244" t="s">
        <v>4551</v>
      </c>
      <c r="K3076" s="244" t="s">
        <v>5426</v>
      </c>
    </row>
    <row r="3077" spans="1:11" s="244" customFormat="1" x14ac:dyDescent="0.3">
      <c r="A3077" s="244" t="s">
        <v>1865</v>
      </c>
      <c r="B3077" s="244" t="s">
        <v>1866</v>
      </c>
      <c r="C3077" s="244" t="s">
        <v>2998</v>
      </c>
      <c r="D3077" s="244" t="s">
        <v>803</v>
      </c>
      <c r="E3077" s="244" t="s">
        <v>4106</v>
      </c>
      <c r="G3077" s="244" t="s">
        <v>4106</v>
      </c>
      <c r="I3077" s="244" t="s">
        <v>4716</v>
      </c>
      <c r="J3077" s="244" t="s">
        <v>4552</v>
      </c>
      <c r="K3077" s="244" t="s">
        <v>5426</v>
      </c>
    </row>
    <row r="3078" spans="1:11" s="244" customFormat="1" x14ac:dyDescent="0.3">
      <c r="A3078" s="244" t="s">
        <v>1865</v>
      </c>
      <c r="B3078" s="244" t="s">
        <v>1866</v>
      </c>
      <c r="C3078" s="244" t="s">
        <v>2998</v>
      </c>
      <c r="D3078" s="244" t="s">
        <v>803</v>
      </c>
      <c r="E3078" s="244" t="s">
        <v>4106</v>
      </c>
      <c r="G3078" s="244" t="s">
        <v>4106</v>
      </c>
      <c r="I3078" s="244" t="s">
        <v>4716</v>
      </c>
      <c r="J3078" s="244" t="s">
        <v>4552</v>
      </c>
      <c r="K3078" s="244" t="s">
        <v>5424</v>
      </c>
    </row>
    <row r="3079" spans="1:11" s="244" customFormat="1" x14ac:dyDescent="0.3">
      <c r="A3079" s="244" t="s">
        <v>1865</v>
      </c>
      <c r="B3079" s="244" t="s">
        <v>1866</v>
      </c>
      <c r="C3079" s="244" t="s">
        <v>2998</v>
      </c>
      <c r="D3079" s="244" t="s">
        <v>803</v>
      </c>
      <c r="E3079" s="244" t="s">
        <v>4106</v>
      </c>
      <c r="G3079" s="244" t="s">
        <v>4106</v>
      </c>
      <c r="I3079" s="244" t="s">
        <v>4716</v>
      </c>
      <c r="J3079" s="244" t="s">
        <v>4552</v>
      </c>
      <c r="K3079" s="244" t="s">
        <v>1863</v>
      </c>
    </row>
    <row r="3080" spans="1:11" s="244" customFormat="1" x14ac:dyDescent="0.3">
      <c r="A3080" s="244" t="s">
        <v>1865</v>
      </c>
      <c r="B3080" s="244" t="s">
        <v>1866</v>
      </c>
      <c r="C3080" s="244" t="s">
        <v>2998</v>
      </c>
      <c r="D3080" s="244" t="s">
        <v>803</v>
      </c>
      <c r="E3080" s="244" t="s">
        <v>4106</v>
      </c>
      <c r="G3080" s="244" t="s">
        <v>4106</v>
      </c>
      <c r="I3080" s="244" t="s">
        <v>4720</v>
      </c>
      <c r="J3080" s="244" t="s">
        <v>4553</v>
      </c>
      <c r="K3080" s="244" t="s">
        <v>5424</v>
      </c>
    </row>
    <row r="3081" spans="1:11" s="244" customFormat="1" x14ac:dyDescent="0.3">
      <c r="A3081" s="244" t="s">
        <v>1865</v>
      </c>
      <c r="B3081" s="244" t="s">
        <v>1866</v>
      </c>
      <c r="C3081" s="244" t="s">
        <v>2998</v>
      </c>
      <c r="D3081" s="244" t="s">
        <v>803</v>
      </c>
      <c r="E3081" s="244" t="s">
        <v>4106</v>
      </c>
      <c r="G3081" s="244" t="s">
        <v>4106</v>
      </c>
      <c r="I3081" s="244" t="s">
        <v>4720</v>
      </c>
      <c r="J3081" s="244" t="s">
        <v>4553</v>
      </c>
      <c r="K3081" s="244" t="s">
        <v>5426</v>
      </c>
    </row>
    <row r="3082" spans="1:11" s="244" customFormat="1" x14ac:dyDescent="0.3">
      <c r="A3082" s="244" t="s">
        <v>1865</v>
      </c>
      <c r="B3082" s="244" t="s">
        <v>1866</v>
      </c>
      <c r="C3082" s="244" t="s">
        <v>2998</v>
      </c>
      <c r="D3082" s="244" t="s">
        <v>803</v>
      </c>
      <c r="E3082" s="244" t="s">
        <v>4106</v>
      </c>
      <c r="G3082" s="244" t="s">
        <v>4106</v>
      </c>
      <c r="I3082" s="244" t="s">
        <v>4720</v>
      </c>
      <c r="J3082" s="244" t="s">
        <v>4553</v>
      </c>
      <c r="K3082" s="244" t="s">
        <v>1863</v>
      </c>
    </row>
    <row r="3083" spans="1:11" s="244" customFormat="1" x14ac:dyDescent="0.3">
      <c r="A3083" s="244" t="s">
        <v>1865</v>
      </c>
      <c r="B3083" s="244" t="s">
        <v>1866</v>
      </c>
      <c r="C3083" s="244" t="s">
        <v>2998</v>
      </c>
      <c r="D3083" s="244" t="s">
        <v>803</v>
      </c>
      <c r="E3083" s="244" t="s">
        <v>4106</v>
      </c>
      <c r="G3083" s="244" t="s">
        <v>4106</v>
      </c>
      <c r="I3083" s="244" t="s">
        <v>4724</v>
      </c>
      <c r="J3083" s="244" t="s">
        <v>4554</v>
      </c>
      <c r="K3083" s="244" t="s">
        <v>5426</v>
      </c>
    </row>
    <row r="3084" spans="1:11" s="244" customFormat="1" x14ac:dyDescent="0.3">
      <c r="A3084" s="244" t="s">
        <v>1865</v>
      </c>
      <c r="B3084" s="244" t="s">
        <v>1866</v>
      </c>
      <c r="C3084" s="244" t="s">
        <v>2998</v>
      </c>
      <c r="D3084" s="244" t="s">
        <v>803</v>
      </c>
      <c r="E3084" s="244" t="s">
        <v>4106</v>
      </c>
      <c r="G3084" s="244" t="s">
        <v>4106</v>
      </c>
      <c r="I3084" s="244" t="s">
        <v>4724</v>
      </c>
      <c r="J3084" s="244" t="s">
        <v>4554</v>
      </c>
      <c r="K3084" s="244" t="s">
        <v>5424</v>
      </c>
    </row>
    <row r="3085" spans="1:11" s="244" customFormat="1" x14ac:dyDescent="0.3">
      <c r="A3085" s="244" t="s">
        <v>1865</v>
      </c>
      <c r="B3085" s="244" t="s">
        <v>1866</v>
      </c>
      <c r="C3085" s="244" t="s">
        <v>2998</v>
      </c>
      <c r="D3085" s="244" t="s">
        <v>803</v>
      </c>
      <c r="E3085" s="244" t="s">
        <v>4106</v>
      </c>
      <c r="G3085" s="244" t="s">
        <v>4106</v>
      </c>
      <c r="I3085" s="244" t="s">
        <v>4724</v>
      </c>
      <c r="J3085" s="244" t="s">
        <v>4554</v>
      </c>
      <c r="K3085" s="244" t="s">
        <v>1863</v>
      </c>
    </row>
    <row r="3086" spans="1:11" s="244" customFormat="1" x14ac:dyDescent="0.3">
      <c r="A3086" s="244" t="s">
        <v>1865</v>
      </c>
      <c r="B3086" s="244" t="s">
        <v>1866</v>
      </c>
      <c r="C3086" s="244" t="s">
        <v>2998</v>
      </c>
      <c r="D3086" s="244" t="s">
        <v>803</v>
      </c>
      <c r="E3086" s="244" t="s">
        <v>4106</v>
      </c>
      <c r="G3086" s="244" t="s">
        <v>4106</v>
      </c>
      <c r="I3086" s="244" t="s">
        <v>165</v>
      </c>
      <c r="J3086" s="244" t="s">
        <v>4399</v>
      </c>
      <c r="K3086" s="244" t="s">
        <v>5426</v>
      </c>
    </row>
    <row r="3087" spans="1:11" s="244" customFormat="1" x14ac:dyDescent="0.3">
      <c r="A3087" s="244" t="s">
        <v>1865</v>
      </c>
      <c r="B3087" s="244" t="s">
        <v>1866</v>
      </c>
      <c r="C3087" s="244" t="s">
        <v>2998</v>
      </c>
      <c r="D3087" s="244" t="s">
        <v>803</v>
      </c>
      <c r="E3087" s="244" t="s">
        <v>4106</v>
      </c>
      <c r="G3087" s="244" t="s">
        <v>4106</v>
      </c>
      <c r="I3087" s="244" t="s">
        <v>165</v>
      </c>
      <c r="J3087" s="244" t="s">
        <v>4399</v>
      </c>
      <c r="K3087" s="244" t="s">
        <v>5424</v>
      </c>
    </row>
    <row r="3088" spans="1:11" s="244" customFormat="1" x14ac:dyDescent="0.3">
      <c r="A3088" s="244" t="s">
        <v>1865</v>
      </c>
      <c r="B3088" s="244" t="s">
        <v>1866</v>
      </c>
      <c r="C3088" s="244" t="s">
        <v>2998</v>
      </c>
      <c r="D3088" s="244" t="s">
        <v>803</v>
      </c>
      <c r="E3088" s="244" t="s">
        <v>4106</v>
      </c>
      <c r="G3088" s="244" t="s">
        <v>4106</v>
      </c>
      <c r="I3088" s="244" t="s">
        <v>165</v>
      </c>
      <c r="J3088" s="244" t="s">
        <v>4399</v>
      </c>
      <c r="K3088" s="244" t="s">
        <v>1863</v>
      </c>
    </row>
    <row r="3089" spans="1:11" s="244" customFormat="1" x14ac:dyDescent="0.3">
      <c r="A3089" s="244" t="s">
        <v>1865</v>
      </c>
      <c r="B3089" s="244" t="s">
        <v>1866</v>
      </c>
      <c r="C3089" s="244" t="s">
        <v>2998</v>
      </c>
      <c r="D3089" s="244" t="s">
        <v>803</v>
      </c>
      <c r="E3089" s="244" t="s">
        <v>4106</v>
      </c>
      <c r="G3089" s="244" t="s">
        <v>4106</v>
      </c>
      <c r="I3089" s="244" t="s">
        <v>4728</v>
      </c>
      <c r="J3089" s="244" t="s">
        <v>4555</v>
      </c>
      <c r="K3089" s="244" t="s">
        <v>5426</v>
      </c>
    </row>
    <row r="3090" spans="1:11" s="244" customFormat="1" x14ac:dyDescent="0.3">
      <c r="A3090" s="244" t="s">
        <v>1865</v>
      </c>
      <c r="B3090" s="244" t="s">
        <v>1866</v>
      </c>
      <c r="C3090" s="244" t="s">
        <v>2998</v>
      </c>
      <c r="D3090" s="244" t="s">
        <v>803</v>
      </c>
      <c r="E3090" s="244" t="s">
        <v>4106</v>
      </c>
      <c r="G3090" s="244" t="s">
        <v>4106</v>
      </c>
      <c r="I3090" s="244" t="s">
        <v>4728</v>
      </c>
      <c r="J3090" s="244" t="s">
        <v>4555</v>
      </c>
      <c r="K3090" s="244" t="s">
        <v>1863</v>
      </c>
    </row>
    <row r="3091" spans="1:11" s="244" customFormat="1" x14ac:dyDescent="0.3">
      <c r="A3091" s="244" t="s">
        <v>1865</v>
      </c>
      <c r="B3091" s="244" t="s">
        <v>1866</v>
      </c>
      <c r="C3091" s="244" t="s">
        <v>2998</v>
      </c>
      <c r="D3091" s="244" t="s">
        <v>803</v>
      </c>
      <c r="E3091" s="244" t="s">
        <v>4106</v>
      </c>
      <c r="G3091" s="244" t="s">
        <v>4106</v>
      </c>
      <c r="I3091" s="244" t="s">
        <v>4728</v>
      </c>
      <c r="J3091" s="244" t="s">
        <v>4555</v>
      </c>
      <c r="K3091" s="244" t="s">
        <v>5424</v>
      </c>
    </row>
    <row r="3092" spans="1:11" s="244" customFormat="1" x14ac:dyDescent="0.3">
      <c r="A3092" s="244" t="s">
        <v>1865</v>
      </c>
      <c r="B3092" s="244" t="s">
        <v>1866</v>
      </c>
      <c r="C3092" s="244" t="s">
        <v>2998</v>
      </c>
      <c r="D3092" s="244" t="s">
        <v>803</v>
      </c>
      <c r="E3092" s="244" t="s">
        <v>4106</v>
      </c>
      <c r="G3092" s="244" t="s">
        <v>4106</v>
      </c>
      <c r="I3092" s="244" t="s">
        <v>938</v>
      </c>
      <c r="J3092" s="244" t="s">
        <v>4556</v>
      </c>
      <c r="K3092" s="244" t="s">
        <v>5424</v>
      </c>
    </row>
    <row r="3093" spans="1:11" s="244" customFormat="1" x14ac:dyDescent="0.3">
      <c r="A3093" s="244" t="s">
        <v>1865</v>
      </c>
      <c r="B3093" s="244" t="s">
        <v>1866</v>
      </c>
      <c r="C3093" s="244" t="s">
        <v>2998</v>
      </c>
      <c r="D3093" s="244" t="s">
        <v>803</v>
      </c>
      <c r="E3093" s="244" t="s">
        <v>4106</v>
      </c>
      <c r="G3093" s="244" t="s">
        <v>4106</v>
      </c>
      <c r="I3093" s="244" t="s">
        <v>938</v>
      </c>
      <c r="J3093" s="244" t="s">
        <v>4556</v>
      </c>
      <c r="K3093" s="244" t="s">
        <v>5426</v>
      </c>
    </row>
    <row r="3094" spans="1:11" s="244" customFormat="1" x14ac:dyDescent="0.3">
      <c r="A3094" s="244" t="s">
        <v>1865</v>
      </c>
      <c r="B3094" s="244" t="s">
        <v>1866</v>
      </c>
      <c r="C3094" s="244" t="s">
        <v>2998</v>
      </c>
      <c r="D3094" s="244" t="s">
        <v>803</v>
      </c>
      <c r="E3094" s="244" t="s">
        <v>4106</v>
      </c>
      <c r="G3094" s="244" t="s">
        <v>4106</v>
      </c>
      <c r="I3094" s="244" t="s">
        <v>938</v>
      </c>
      <c r="J3094" s="244" t="s">
        <v>4556</v>
      </c>
      <c r="K3094" s="244" t="s">
        <v>1863</v>
      </c>
    </row>
    <row r="3095" spans="1:11" s="244" customFormat="1" x14ac:dyDescent="0.3">
      <c r="A3095" s="244" t="s">
        <v>1865</v>
      </c>
      <c r="B3095" s="244" t="s">
        <v>1866</v>
      </c>
      <c r="C3095" s="244" t="s">
        <v>2998</v>
      </c>
      <c r="D3095" s="244" t="s">
        <v>803</v>
      </c>
      <c r="E3095" s="244" t="s">
        <v>4106</v>
      </c>
      <c r="G3095" s="244" t="s">
        <v>4106</v>
      </c>
      <c r="I3095" s="244" t="s">
        <v>4818</v>
      </c>
      <c r="J3095" s="244" t="s">
        <v>4557</v>
      </c>
      <c r="K3095" s="244" t="s">
        <v>1863</v>
      </c>
    </row>
    <row r="3096" spans="1:11" s="244" customFormat="1" x14ac:dyDescent="0.3">
      <c r="A3096" s="244" t="s">
        <v>1865</v>
      </c>
      <c r="B3096" s="244" t="s">
        <v>1866</v>
      </c>
      <c r="C3096" s="244" t="s">
        <v>2998</v>
      </c>
      <c r="D3096" s="244" t="s">
        <v>803</v>
      </c>
      <c r="E3096" s="244" t="s">
        <v>4106</v>
      </c>
      <c r="G3096" s="244" t="s">
        <v>4106</v>
      </c>
      <c r="I3096" s="244" t="s">
        <v>4818</v>
      </c>
      <c r="J3096" s="244" t="s">
        <v>4557</v>
      </c>
      <c r="K3096" s="244" t="s">
        <v>5426</v>
      </c>
    </row>
    <row r="3097" spans="1:11" s="244" customFormat="1" x14ac:dyDescent="0.3">
      <c r="A3097" s="244" t="s">
        <v>1865</v>
      </c>
      <c r="B3097" s="244" t="s">
        <v>1866</v>
      </c>
      <c r="C3097" s="244" t="s">
        <v>2998</v>
      </c>
      <c r="D3097" s="244" t="s">
        <v>803</v>
      </c>
      <c r="E3097" s="244" t="s">
        <v>4106</v>
      </c>
      <c r="G3097" s="244" t="s">
        <v>4106</v>
      </c>
      <c r="I3097" s="244" t="s">
        <v>4818</v>
      </c>
      <c r="J3097" s="244" t="s">
        <v>4557</v>
      </c>
      <c r="K3097" s="244" t="s">
        <v>5424</v>
      </c>
    </row>
    <row r="3098" spans="1:11" s="244" customFormat="1" x14ac:dyDescent="0.3">
      <c r="A3098" s="244" t="s">
        <v>1865</v>
      </c>
      <c r="B3098" s="244" t="s">
        <v>1866</v>
      </c>
      <c r="C3098" s="244" t="s">
        <v>2998</v>
      </c>
      <c r="D3098" s="244" t="s">
        <v>803</v>
      </c>
      <c r="E3098" s="244" t="s">
        <v>4106</v>
      </c>
      <c r="G3098" s="244" t="s">
        <v>4106</v>
      </c>
      <c r="I3098" s="244" t="s">
        <v>4735</v>
      </c>
      <c r="J3098" s="244" t="s">
        <v>4558</v>
      </c>
      <c r="K3098" s="244" t="s">
        <v>5424</v>
      </c>
    </row>
    <row r="3099" spans="1:11" s="244" customFormat="1" x14ac:dyDescent="0.3">
      <c r="A3099" s="244" t="s">
        <v>1865</v>
      </c>
      <c r="B3099" s="244" t="s">
        <v>1866</v>
      </c>
      <c r="C3099" s="244" t="s">
        <v>2998</v>
      </c>
      <c r="D3099" s="244" t="s">
        <v>803</v>
      </c>
      <c r="E3099" s="244" t="s">
        <v>4106</v>
      </c>
      <c r="G3099" s="244" t="s">
        <v>4106</v>
      </c>
      <c r="I3099" s="244" t="s">
        <v>4735</v>
      </c>
      <c r="J3099" s="244" t="s">
        <v>4558</v>
      </c>
      <c r="K3099" s="244" t="s">
        <v>5426</v>
      </c>
    </row>
    <row r="3100" spans="1:11" s="244" customFormat="1" x14ac:dyDescent="0.3">
      <c r="A3100" s="244" t="s">
        <v>1865</v>
      </c>
      <c r="B3100" s="244" t="s">
        <v>1866</v>
      </c>
      <c r="C3100" s="244" t="s">
        <v>2998</v>
      </c>
      <c r="D3100" s="244" t="s">
        <v>803</v>
      </c>
      <c r="E3100" s="244" t="s">
        <v>4106</v>
      </c>
      <c r="G3100" s="244" t="s">
        <v>4106</v>
      </c>
      <c r="I3100" s="244" t="s">
        <v>4735</v>
      </c>
      <c r="J3100" s="244" t="s">
        <v>4558</v>
      </c>
      <c r="K3100" s="244" t="s">
        <v>1863</v>
      </c>
    </row>
    <row r="3101" spans="1:11" s="244" customFormat="1" x14ac:dyDescent="0.3">
      <c r="A3101" s="244" t="s">
        <v>1865</v>
      </c>
      <c r="B3101" s="244" t="s">
        <v>1866</v>
      </c>
      <c r="C3101" s="244" t="s">
        <v>2998</v>
      </c>
      <c r="D3101" s="244" t="s">
        <v>803</v>
      </c>
      <c r="E3101" s="244" t="s">
        <v>4106</v>
      </c>
      <c r="G3101" s="244" t="s">
        <v>4106</v>
      </c>
      <c r="I3101" s="244" t="s">
        <v>1841</v>
      </c>
      <c r="J3101" s="244" t="s">
        <v>4559</v>
      </c>
      <c r="K3101" s="244" t="s">
        <v>5426</v>
      </c>
    </row>
    <row r="3102" spans="1:11" s="244" customFormat="1" x14ac:dyDescent="0.3">
      <c r="A3102" s="244" t="s">
        <v>1865</v>
      </c>
      <c r="B3102" s="244" t="s">
        <v>1866</v>
      </c>
      <c r="C3102" s="244" t="s">
        <v>2998</v>
      </c>
      <c r="D3102" s="244" t="s">
        <v>803</v>
      </c>
      <c r="E3102" s="244" t="s">
        <v>4106</v>
      </c>
      <c r="G3102" s="244" t="s">
        <v>4106</v>
      </c>
      <c r="I3102" s="244" t="s">
        <v>1841</v>
      </c>
      <c r="J3102" s="244" t="s">
        <v>4559</v>
      </c>
      <c r="K3102" s="244" t="s">
        <v>5424</v>
      </c>
    </row>
    <row r="3103" spans="1:11" s="244" customFormat="1" x14ac:dyDescent="0.3">
      <c r="A3103" s="244" t="s">
        <v>1865</v>
      </c>
      <c r="B3103" s="244" t="s">
        <v>1866</v>
      </c>
      <c r="C3103" s="244" t="s">
        <v>2998</v>
      </c>
      <c r="D3103" s="244" t="s">
        <v>803</v>
      </c>
      <c r="E3103" s="244" t="s">
        <v>4106</v>
      </c>
      <c r="G3103" s="244" t="s">
        <v>4106</v>
      </c>
      <c r="I3103" s="244" t="s">
        <v>1841</v>
      </c>
      <c r="J3103" s="244" t="s">
        <v>4559</v>
      </c>
      <c r="K3103" s="244" t="s">
        <v>1863</v>
      </c>
    </row>
    <row r="3104" spans="1:11" s="244" customFormat="1" x14ac:dyDescent="0.3">
      <c r="A3104" s="244" t="s">
        <v>1865</v>
      </c>
      <c r="B3104" s="244" t="s">
        <v>1866</v>
      </c>
      <c r="C3104" s="244" t="s">
        <v>2998</v>
      </c>
      <c r="D3104" s="244" t="s">
        <v>803</v>
      </c>
      <c r="E3104" s="244" t="s">
        <v>4106</v>
      </c>
      <c r="G3104" s="244" t="s">
        <v>4106</v>
      </c>
      <c r="I3104" s="244" t="s">
        <v>5316</v>
      </c>
      <c r="J3104" s="244" t="s">
        <v>4560</v>
      </c>
      <c r="K3104" s="244" t="s">
        <v>5426</v>
      </c>
    </row>
    <row r="3105" spans="1:11" s="244" customFormat="1" x14ac:dyDescent="0.3">
      <c r="A3105" s="244" t="s">
        <v>1865</v>
      </c>
      <c r="B3105" s="244" t="s">
        <v>1866</v>
      </c>
      <c r="C3105" s="244" t="s">
        <v>2998</v>
      </c>
      <c r="D3105" s="244" t="s">
        <v>803</v>
      </c>
      <c r="E3105" s="244" t="s">
        <v>4106</v>
      </c>
      <c r="G3105" s="244" t="s">
        <v>4106</v>
      </c>
      <c r="I3105" s="244" t="s">
        <v>5316</v>
      </c>
      <c r="J3105" s="244" t="s">
        <v>4560</v>
      </c>
      <c r="K3105" s="244" t="s">
        <v>1863</v>
      </c>
    </row>
    <row r="3106" spans="1:11" s="244" customFormat="1" x14ac:dyDescent="0.3">
      <c r="A3106" s="244" t="s">
        <v>1865</v>
      </c>
      <c r="B3106" s="244" t="s">
        <v>1866</v>
      </c>
      <c r="C3106" s="244" t="s">
        <v>2998</v>
      </c>
      <c r="D3106" s="244" t="s">
        <v>803</v>
      </c>
      <c r="E3106" s="244" t="s">
        <v>4106</v>
      </c>
      <c r="G3106" s="244" t="s">
        <v>4106</v>
      </c>
      <c r="I3106" s="244" t="s">
        <v>5316</v>
      </c>
      <c r="J3106" s="244" t="s">
        <v>4560</v>
      </c>
      <c r="K3106" s="244" t="s">
        <v>5424</v>
      </c>
    </row>
    <row r="3107" spans="1:11" s="244" customFormat="1" x14ac:dyDescent="0.3">
      <c r="A3107" s="244" t="s">
        <v>1865</v>
      </c>
      <c r="B3107" s="244" t="s">
        <v>1866</v>
      </c>
      <c r="C3107" s="244" t="s">
        <v>2998</v>
      </c>
      <c r="D3107" s="244" t="s">
        <v>803</v>
      </c>
      <c r="E3107" s="244" t="s">
        <v>4106</v>
      </c>
      <c r="G3107" s="244" t="s">
        <v>4106</v>
      </c>
      <c r="I3107" s="244" t="s">
        <v>5318</v>
      </c>
      <c r="J3107" s="244" t="s">
        <v>8934</v>
      </c>
      <c r="K3107" s="244" t="s">
        <v>5426</v>
      </c>
    </row>
    <row r="3108" spans="1:11" s="244" customFormat="1" x14ac:dyDescent="0.3">
      <c r="A3108" s="244" t="s">
        <v>1865</v>
      </c>
      <c r="B3108" s="244" t="s">
        <v>1866</v>
      </c>
      <c r="C3108" s="244" t="s">
        <v>2998</v>
      </c>
      <c r="D3108" s="244" t="s">
        <v>803</v>
      </c>
      <c r="E3108" s="244" t="s">
        <v>4106</v>
      </c>
      <c r="G3108" s="244" t="s">
        <v>4106</v>
      </c>
      <c r="I3108" s="244" t="s">
        <v>5318</v>
      </c>
      <c r="J3108" s="244" t="s">
        <v>8934</v>
      </c>
      <c r="K3108" s="244" t="s">
        <v>1863</v>
      </c>
    </row>
    <row r="3109" spans="1:11" s="244" customFormat="1" x14ac:dyDescent="0.3">
      <c r="A3109" s="244" t="s">
        <v>1865</v>
      </c>
      <c r="B3109" s="244" t="s">
        <v>1866</v>
      </c>
      <c r="C3109" s="244" t="s">
        <v>2998</v>
      </c>
      <c r="D3109" s="244" t="s">
        <v>803</v>
      </c>
      <c r="E3109" s="244" t="s">
        <v>4106</v>
      </c>
      <c r="G3109" s="244" t="s">
        <v>4106</v>
      </c>
      <c r="I3109" s="244" t="s">
        <v>5318</v>
      </c>
      <c r="J3109" s="244" t="s">
        <v>8934</v>
      </c>
      <c r="K3109" s="244" t="s">
        <v>5424</v>
      </c>
    </row>
    <row r="3110" spans="1:11" s="244" customFormat="1" x14ac:dyDescent="0.3">
      <c r="A3110" s="244" t="s">
        <v>1865</v>
      </c>
      <c r="B3110" s="244" t="s">
        <v>1866</v>
      </c>
      <c r="C3110" s="244" t="s">
        <v>2998</v>
      </c>
      <c r="D3110" s="244" t="s">
        <v>803</v>
      </c>
      <c r="E3110" s="244" t="s">
        <v>4106</v>
      </c>
      <c r="G3110" s="244" t="s">
        <v>4106</v>
      </c>
      <c r="I3110" s="244" t="s">
        <v>4745</v>
      </c>
      <c r="J3110" s="244" t="s">
        <v>4561</v>
      </c>
      <c r="K3110" s="244" t="s">
        <v>1863</v>
      </c>
    </row>
    <row r="3111" spans="1:11" s="244" customFormat="1" x14ac:dyDescent="0.3">
      <c r="A3111" s="244" t="s">
        <v>1865</v>
      </c>
      <c r="B3111" s="244" t="s">
        <v>1866</v>
      </c>
      <c r="C3111" s="244" t="s">
        <v>2998</v>
      </c>
      <c r="D3111" s="244" t="s">
        <v>803</v>
      </c>
      <c r="E3111" s="244" t="s">
        <v>4106</v>
      </c>
      <c r="G3111" s="244" t="s">
        <v>4106</v>
      </c>
      <c r="I3111" s="244" t="s">
        <v>4745</v>
      </c>
      <c r="J3111" s="244" t="s">
        <v>4561</v>
      </c>
      <c r="K3111" s="244" t="s">
        <v>5426</v>
      </c>
    </row>
    <row r="3112" spans="1:11" s="244" customFormat="1" x14ac:dyDescent="0.3">
      <c r="A3112" s="244" t="s">
        <v>1865</v>
      </c>
      <c r="B3112" s="244" t="s">
        <v>1866</v>
      </c>
      <c r="C3112" s="244" t="s">
        <v>2998</v>
      </c>
      <c r="D3112" s="244" t="s">
        <v>803</v>
      </c>
      <c r="E3112" s="244" t="s">
        <v>4106</v>
      </c>
      <c r="G3112" s="244" t="s">
        <v>4106</v>
      </c>
      <c r="I3112" s="244" t="s">
        <v>4745</v>
      </c>
      <c r="J3112" s="244" t="s">
        <v>4561</v>
      </c>
      <c r="K3112" s="244" t="s">
        <v>5424</v>
      </c>
    </row>
    <row r="3113" spans="1:11" s="244" customFormat="1" x14ac:dyDescent="0.3">
      <c r="A3113" s="244" t="s">
        <v>1865</v>
      </c>
      <c r="B3113" s="244" t="s">
        <v>1866</v>
      </c>
      <c r="C3113" s="244" t="s">
        <v>2998</v>
      </c>
      <c r="D3113" s="244" t="s">
        <v>803</v>
      </c>
      <c r="E3113" s="244" t="s">
        <v>4106</v>
      </c>
      <c r="G3113" s="244" t="s">
        <v>4106</v>
      </c>
      <c r="I3113" s="244" t="s">
        <v>5727</v>
      </c>
      <c r="J3113" s="244" t="s">
        <v>4562</v>
      </c>
      <c r="K3113" s="244" t="s">
        <v>5424</v>
      </c>
    </row>
    <row r="3114" spans="1:11" s="244" customFormat="1" x14ac:dyDescent="0.3">
      <c r="A3114" s="244" t="s">
        <v>1865</v>
      </c>
      <c r="B3114" s="244" t="s">
        <v>1866</v>
      </c>
      <c r="C3114" s="244" t="s">
        <v>2998</v>
      </c>
      <c r="D3114" s="244" t="s">
        <v>803</v>
      </c>
      <c r="E3114" s="244" t="s">
        <v>4106</v>
      </c>
      <c r="G3114" s="244" t="s">
        <v>4106</v>
      </c>
      <c r="I3114" s="244" t="s">
        <v>5727</v>
      </c>
      <c r="J3114" s="244" t="s">
        <v>4562</v>
      </c>
      <c r="K3114" s="244" t="s">
        <v>5426</v>
      </c>
    </row>
    <row r="3115" spans="1:11" s="244" customFormat="1" x14ac:dyDescent="0.3">
      <c r="A3115" s="244" t="s">
        <v>1865</v>
      </c>
      <c r="B3115" s="244" t="s">
        <v>1866</v>
      </c>
      <c r="C3115" s="244" t="s">
        <v>2998</v>
      </c>
      <c r="D3115" s="244" t="s">
        <v>803</v>
      </c>
      <c r="E3115" s="244" t="s">
        <v>4106</v>
      </c>
      <c r="G3115" s="244" t="s">
        <v>4106</v>
      </c>
      <c r="I3115" s="244" t="s">
        <v>5727</v>
      </c>
      <c r="J3115" s="244" t="s">
        <v>4562</v>
      </c>
      <c r="K3115" s="244" t="s">
        <v>1863</v>
      </c>
    </row>
    <row r="3116" spans="1:11" s="244" customFormat="1" x14ac:dyDescent="0.3">
      <c r="A3116" s="244" t="s">
        <v>1865</v>
      </c>
      <c r="B3116" s="244" t="s">
        <v>1866</v>
      </c>
      <c r="C3116" s="244" t="s">
        <v>2998</v>
      </c>
      <c r="D3116" s="244" t="s">
        <v>803</v>
      </c>
      <c r="E3116" s="244" t="s">
        <v>4106</v>
      </c>
      <c r="G3116" s="244" t="s">
        <v>4106</v>
      </c>
      <c r="I3116" s="244" t="s">
        <v>5327</v>
      </c>
      <c r="J3116" s="244" t="s">
        <v>4563</v>
      </c>
      <c r="K3116" s="244" t="s">
        <v>1863</v>
      </c>
    </row>
    <row r="3117" spans="1:11" s="244" customFormat="1" x14ac:dyDescent="0.3">
      <c r="A3117" s="244" t="s">
        <v>1865</v>
      </c>
      <c r="B3117" s="244" t="s">
        <v>1866</v>
      </c>
      <c r="C3117" s="244" t="s">
        <v>2998</v>
      </c>
      <c r="D3117" s="244" t="s">
        <v>803</v>
      </c>
      <c r="E3117" s="244" t="s">
        <v>4106</v>
      </c>
      <c r="G3117" s="244" t="s">
        <v>4106</v>
      </c>
      <c r="I3117" s="244" t="s">
        <v>5327</v>
      </c>
      <c r="J3117" s="244" t="s">
        <v>4563</v>
      </c>
      <c r="K3117" s="244" t="s">
        <v>5426</v>
      </c>
    </row>
    <row r="3118" spans="1:11" s="244" customFormat="1" x14ac:dyDescent="0.3">
      <c r="A3118" s="244" t="s">
        <v>1865</v>
      </c>
      <c r="B3118" s="244" t="s">
        <v>1866</v>
      </c>
      <c r="C3118" s="244" t="s">
        <v>2998</v>
      </c>
      <c r="D3118" s="244" t="s">
        <v>803</v>
      </c>
      <c r="E3118" s="244" t="s">
        <v>4106</v>
      </c>
      <c r="G3118" s="244" t="s">
        <v>4106</v>
      </c>
      <c r="I3118" s="244" t="s">
        <v>5327</v>
      </c>
      <c r="J3118" s="244" t="s">
        <v>4563</v>
      </c>
      <c r="K3118" s="244" t="s">
        <v>5424</v>
      </c>
    </row>
    <row r="3119" spans="1:11" s="244" customFormat="1" x14ac:dyDescent="0.3">
      <c r="A3119" s="244" t="s">
        <v>1865</v>
      </c>
      <c r="B3119" s="244" t="s">
        <v>1866</v>
      </c>
      <c r="C3119" s="244" t="s">
        <v>2998</v>
      </c>
      <c r="D3119" s="244" t="s">
        <v>803</v>
      </c>
      <c r="E3119" s="244" t="s">
        <v>4106</v>
      </c>
      <c r="G3119" s="244" t="s">
        <v>4106</v>
      </c>
      <c r="I3119" s="244" t="s">
        <v>6106</v>
      </c>
      <c r="J3119" s="244" t="s">
        <v>4564</v>
      </c>
      <c r="K3119" s="244" t="s">
        <v>1863</v>
      </c>
    </row>
    <row r="3120" spans="1:11" s="244" customFormat="1" x14ac:dyDescent="0.3">
      <c r="A3120" s="244" t="s">
        <v>1865</v>
      </c>
      <c r="B3120" s="244" t="s">
        <v>1866</v>
      </c>
      <c r="C3120" s="244" t="s">
        <v>2998</v>
      </c>
      <c r="D3120" s="244" t="s">
        <v>803</v>
      </c>
      <c r="E3120" s="244" t="s">
        <v>4106</v>
      </c>
      <c r="G3120" s="244" t="s">
        <v>4106</v>
      </c>
      <c r="I3120" s="244" t="s">
        <v>6106</v>
      </c>
      <c r="J3120" s="244" t="s">
        <v>4564</v>
      </c>
      <c r="K3120" s="244" t="s">
        <v>5426</v>
      </c>
    </row>
    <row r="3121" spans="1:11" s="244" customFormat="1" x14ac:dyDescent="0.3">
      <c r="A3121" s="244" t="s">
        <v>1865</v>
      </c>
      <c r="B3121" s="244" t="s">
        <v>1866</v>
      </c>
      <c r="C3121" s="244" t="s">
        <v>2998</v>
      </c>
      <c r="D3121" s="244" t="s">
        <v>803</v>
      </c>
      <c r="E3121" s="244" t="s">
        <v>4106</v>
      </c>
      <c r="G3121" s="244" t="s">
        <v>4106</v>
      </c>
      <c r="I3121" s="244" t="s">
        <v>6106</v>
      </c>
      <c r="J3121" s="244" t="s">
        <v>4564</v>
      </c>
      <c r="K3121" s="244" t="s">
        <v>5424</v>
      </c>
    </row>
    <row r="3122" spans="1:11" s="244" customFormat="1" x14ac:dyDescent="0.3">
      <c r="A3122" s="244" t="s">
        <v>1865</v>
      </c>
      <c r="B3122" s="244" t="s">
        <v>1866</v>
      </c>
      <c r="C3122" s="244" t="s">
        <v>2998</v>
      </c>
      <c r="D3122" s="244" t="s">
        <v>803</v>
      </c>
      <c r="E3122" s="244" t="s">
        <v>4106</v>
      </c>
      <c r="G3122" s="244" t="s">
        <v>4106</v>
      </c>
      <c r="I3122" s="244" t="s">
        <v>6734</v>
      </c>
      <c r="J3122" s="244" t="s">
        <v>4565</v>
      </c>
      <c r="K3122" s="244" t="s">
        <v>1863</v>
      </c>
    </row>
    <row r="3123" spans="1:11" s="244" customFormat="1" x14ac:dyDescent="0.3">
      <c r="A3123" s="244" t="s">
        <v>1865</v>
      </c>
      <c r="B3123" s="244" t="s">
        <v>1866</v>
      </c>
      <c r="C3123" s="244" t="s">
        <v>2998</v>
      </c>
      <c r="D3123" s="244" t="s">
        <v>803</v>
      </c>
      <c r="E3123" s="244" t="s">
        <v>4106</v>
      </c>
      <c r="G3123" s="244" t="s">
        <v>4106</v>
      </c>
      <c r="I3123" s="244" t="s">
        <v>6734</v>
      </c>
      <c r="J3123" s="244" t="s">
        <v>4565</v>
      </c>
      <c r="K3123" s="244" t="s">
        <v>5424</v>
      </c>
    </row>
    <row r="3124" spans="1:11" s="244" customFormat="1" x14ac:dyDescent="0.3">
      <c r="A3124" s="244" t="s">
        <v>1865</v>
      </c>
      <c r="B3124" s="244" t="s">
        <v>1866</v>
      </c>
      <c r="C3124" s="244" t="s">
        <v>2998</v>
      </c>
      <c r="D3124" s="244" t="s">
        <v>803</v>
      </c>
      <c r="E3124" s="244" t="s">
        <v>4106</v>
      </c>
      <c r="G3124" s="244" t="s">
        <v>4106</v>
      </c>
      <c r="I3124" s="244" t="s">
        <v>6734</v>
      </c>
      <c r="J3124" s="244" t="s">
        <v>4565</v>
      </c>
      <c r="K3124" s="244" t="s">
        <v>5426</v>
      </c>
    </row>
    <row r="3125" spans="1:11" s="244" customFormat="1" x14ac:dyDescent="0.3">
      <c r="A3125" s="244" t="s">
        <v>1865</v>
      </c>
      <c r="B3125" s="244" t="s">
        <v>1866</v>
      </c>
      <c r="C3125" s="244" t="s">
        <v>2998</v>
      </c>
      <c r="D3125" s="244" t="s">
        <v>803</v>
      </c>
      <c r="E3125" s="244" t="s">
        <v>4106</v>
      </c>
      <c r="G3125" s="244" t="s">
        <v>4106</v>
      </c>
      <c r="I3125" s="244" t="s">
        <v>5187</v>
      </c>
      <c r="J3125" s="244" t="s">
        <v>4566</v>
      </c>
      <c r="K3125" s="244" t="s">
        <v>1863</v>
      </c>
    </row>
    <row r="3126" spans="1:11" s="244" customFormat="1" x14ac:dyDescent="0.3">
      <c r="A3126" s="244" t="s">
        <v>1865</v>
      </c>
      <c r="B3126" s="244" t="s">
        <v>1866</v>
      </c>
      <c r="C3126" s="244" t="s">
        <v>2998</v>
      </c>
      <c r="D3126" s="244" t="s">
        <v>803</v>
      </c>
      <c r="E3126" s="244" t="s">
        <v>4106</v>
      </c>
      <c r="G3126" s="244" t="s">
        <v>4106</v>
      </c>
      <c r="I3126" s="244" t="s">
        <v>5187</v>
      </c>
      <c r="J3126" s="244" t="s">
        <v>4566</v>
      </c>
      <c r="K3126" s="244" t="s">
        <v>5426</v>
      </c>
    </row>
    <row r="3127" spans="1:11" s="244" customFormat="1" x14ac:dyDescent="0.3">
      <c r="A3127" s="244" t="s">
        <v>1865</v>
      </c>
      <c r="B3127" s="244" t="s">
        <v>1866</v>
      </c>
      <c r="C3127" s="244" t="s">
        <v>2998</v>
      </c>
      <c r="D3127" s="244" t="s">
        <v>803</v>
      </c>
      <c r="E3127" s="244" t="s">
        <v>4106</v>
      </c>
      <c r="G3127" s="244" t="s">
        <v>4106</v>
      </c>
      <c r="I3127" s="244" t="s">
        <v>5187</v>
      </c>
      <c r="J3127" s="244" t="s">
        <v>4566</v>
      </c>
      <c r="K3127" s="244" t="s">
        <v>5424</v>
      </c>
    </row>
    <row r="3128" spans="1:11" s="244" customFormat="1" x14ac:dyDescent="0.3">
      <c r="A3128" s="244" t="s">
        <v>1865</v>
      </c>
      <c r="B3128" s="244" t="s">
        <v>1866</v>
      </c>
      <c r="C3128" s="244" t="s">
        <v>2998</v>
      </c>
      <c r="D3128" s="244" t="s">
        <v>803</v>
      </c>
      <c r="E3128" s="244" t="s">
        <v>4106</v>
      </c>
      <c r="G3128" s="244" t="s">
        <v>4106</v>
      </c>
      <c r="I3128" s="244" t="s">
        <v>5192</v>
      </c>
      <c r="J3128" s="244" t="s">
        <v>4567</v>
      </c>
      <c r="K3128" s="244" t="s">
        <v>5424</v>
      </c>
    </row>
    <row r="3129" spans="1:11" s="244" customFormat="1" x14ac:dyDescent="0.3">
      <c r="A3129" s="244" t="s">
        <v>1865</v>
      </c>
      <c r="B3129" s="244" t="s">
        <v>1866</v>
      </c>
      <c r="C3129" s="244" t="s">
        <v>2998</v>
      </c>
      <c r="D3129" s="244" t="s">
        <v>803</v>
      </c>
      <c r="E3129" s="244" t="s">
        <v>4106</v>
      </c>
      <c r="G3129" s="244" t="s">
        <v>4106</v>
      </c>
      <c r="I3129" s="244" t="s">
        <v>5192</v>
      </c>
      <c r="J3129" s="244" t="s">
        <v>4567</v>
      </c>
      <c r="K3129" s="244" t="s">
        <v>5426</v>
      </c>
    </row>
    <row r="3130" spans="1:11" s="244" customFormat="1" x14ac:dyDescent="0.3">
      <c r="A3130" s="244" t="s">
        <v>1865</v>
      </c>
      <c r="B3130" s="244" t="s">
        <v>1866</v>
      </c>
      <c r="C3130" s="244" t="s">
        <v>2998</v>
      </c>
      <c r="D3130" s="244" t="s">
        <v>803</v>
      </c>
      <c r="E3130" s="244" t="s">
        <v>4106</v>
      </c>
      <c r="G3130" s="244" t="s">
        <v>4106</v>
      </c>
      <c r="I3130" s="244" t="s">
        <v>5192</v>
      </c>
      <c r="J3130" s="244" t="s">
        <v>4567</v>
      </c>
      <c r="K3130" s="244" t="s">
        <v>1863</v>
      </c>
    </row>
    <row r="3131" spans="1:11" s="244" customFormat="1" x14ac:dyDescent="0.3">
      <c r="A3131" s="244" t="s">
        <v>1865</v>
      </c>
      <c r="B3131" s="244" t="s">
        <v>1866</v>
      </c>
      <c r="C3131" s="244" t="s">
        <v>2998</v>
      </c>
      <c r="D3131" s="244" t="s">
        <v>803</v>
      </c>
      <c r="E3131" s="244" t="s">
        <v>4106</v>
      </c>
      <c r="G3131" s="244" t="s">
        <v>4106</v>
      </c>
      <c r="I3131" s="244" t="s">
        <v>4751</v>
      </c>
      <c r="J3131" s="244" t="s">
        <v>313</v>
      </c>
      <c r="K3131" s="244" t="s">
        <v>5424</v>
      </c>
    </row>
    <row r="3132" spans="1:11" s="244" customFormat="1" x14ac:dyDescent="0.3">
      <c r="A3132" s="244" t="s">
        <v>1865</v>
      </c>
      <c r="B3132" s="244" t="s">
        <v>1866</v>
      </c>
      <c r="C3132" s="244" t="s">
        <v>2998</v>
      </c>
      <c r="D3132" s="244" t="s">
        <v>803</v>
      </c>
      <c r="E3132" s="244" t="s">
        <v>4106</v>
      </c>
      <c r="G3132" s="244" t="s">
        <v>4106</v>
      </c>
      <c r="I3132" s="244" t="s">
        <v>4751</v>
      </c>
      <c r="J3132" s="244" t="s">
        <v>313</v>
      </c>
      <c r="K3132" s="244" t="s">
        <v>1863</v>
      </c>
    </row>
    <row r="3133" spans="1:11" s="244" customFormat="1" x14ac:dyDescent="0.3">
      <c r="A3133" s="244" t="s">
        <v>1865</v>
      </c>
      <c r="B3133" s="244" t="s">
        <v>1866</v>
      </c>
      <c r="C3133" s="244" t="s">
        <v>2998</v>
      </c>
      <c r="D3133" s="244" t="s">
        <v>803</v>
      </c>
      <c r="E3133" s="244" t="s">
        <v>4106</v>
      </c>
      <c r="G3133" s="244" t="s">
        <v>4106</v>
      </c>
      <c r="I3133" s="244" t="s">
        <v>4751</v>
      </c>
      <c r="J3133" s="244" t="s">
        <v>313</v>
      </c>
      <c r="K3133" s="244" t="s">
        <v>5426</v>
      </c>
    </row>
    <row r="3134" spans="1:11" s="244" customFormat="1" x14ac:dyDescent="0.3">
      <c r="A3134" s="244" t="s">
        <v>1865</v>
      </c>
      <c r="B3134" s="244" t="s">
        <v>1866</v>
      </c>
      <c r="C3134" s="244" t="s">
        <v>2998</v>
      </c>
      <c r="D3134" s="244" t="s">
        <v>803</v>
      </c>
      <c r="E3134" s="244" t="s">
        <v>4106</v>
      </c>
      <c r="G3134" s="244" t="s">
        <v>4106</v>
      </c>
      <c r="I3134" s="244" t="s">
        <v>5331</v>
      </c>
      <c r="J3134" s="244" t="s">
        <v>4568</v>
      </c>
      <c r="K3134" s="244" t="s">
        <v>5424</v>
      </c>
    </row>
    <row r="3135" spans="1:11" s="244" customFormat="1" x14ac:dyDescent="0.3">
      <c r="A3135" s="244" t="s">
        <v>1865</v>
      </c>
      <c r="B3135" s="244" t="s">
        <v>1866</v>
      </c>
      <c r="C3135" s="244" t="s">
        <v>2998</v>
      </c>
      <c r="D3135" s="244" t="s">
        <v>803</v>
      </c>
      <c r="E3135" s="244" t="s">
        <v>4106</v>
      </c>
      <c r="G3135" s="244" t="s">
        <v>4106</v>
      </c>
      <c r="I3135" s="244" t="s">
        <v>5331</v>
      </c>
      <c r="J3135" s="244" t="s">
        <v>4568</v>
      </c>
      <c r="K3135" s="244" t="s">
        <v>5426</v>
      </c>
    </row>
    <row r="3136" spans="1:11" s="244" customFormat="1" x14ac:dyDescent="0.3">
      <c r="A3136" s="244" t="s">
        <v>1865</v>
      </c>
      <c r="B3136" s="244" t="s">
        <v>1866</v>
      </c>
      <c r="C3136" s="244" t="s">
        <v>2998</v>
      </c>
      <c r="D3136" s="244" t="s">
        <v>803</v>
      </c>
      <c r="E3136" s="244" t="s">
        <v>4106</v>
      </c>
      <c r="G3136" s="244" t="s">
        <v>4106</v>
      </c>
      <c r="I3136" s="244" t="s">
        <v>5331</v>
      </c>
      <c r="J3136" s="244" t="s">
        <v>4568</v>
      </c>
      <c r="K3136" s="244" t="s">
        <v>1863</v>
      </c>
    </row>
    <row r="3137" spans="1:11" s="244" customFormat="1" x14ac:dyDescent="0.3">
      <c r="A3137" s="244" t="s">
        <v>1865</v>
      </c>
      <c r="B3137" s="244" t="s">
        <v>1866</v>
      </c>
      <c r="C3137" s="244" t="s">
        <v>2998</v>
      </c>
      <c r="D3137" s="244" t="s">
        <v>803</v>
      </c>
      <c r="E3137" s="244" t="s">
        <v>4106</v>
      </c>
      <c r="G3137" s="244" t="s">
        <v>4106</v>
      </c>
      <c r="I3137" s="244" t="s">
        <v>5333</v>
      </c>
      <c r="J3137" s="244" t="s">
        <v>4569</v>
      </c>
      <c r="K3137" s="244" t="s">
        <v>1863</v>
      </c>
    </row>
    <row r="3138" spans="1:11" s="244" customFormat="1" x14ac:dyDescent="0.3">
      <c r="A3138" s="244" t="s">
        <v>1865</v>
      </c>
      <c r="B3138" s="244" t="s">
        <v>1866</v>
      </c>
      <c r="C3138" s="244" t="s">
        <v>2998</v>
      </c>
      <c r="D3138" s="244" t="s">
        <v>803</v>
      </c>
      <c r="E3138" s="244" t="s">
        <v>4106</v>
      </c>
      <c r="G3138" s="244" t="s">
        <v>4106</v>
      </c>
      <c r="I3138" s="244" t="s">
        <v>5333</v>
      </c>
      <c r="J3138" s="244" t="s">
        <v>4569</v>
      </c>
      <c r="K3138" s="244" t="s">
        <v>5426</v>
      </c>
    </row>
    <row r="3139" spans="1:11" s="244" customFormat="1" x14ac:dyDescent="0.3">
      <c r="A3139" s="244" t="s">
        <v>1865</v>
      </c>
      <c r="B3139" s="244" t="s">
        <v>1866</v>
      </c>
      <c r="C3139" s="244" t="s">
        <v>2998</v>
      </c>
      <c r="D3139" s="244" t="s">
        <v>803</v>
      </c>
      <c r="E3139" s="244" t="s">
        <v>4106</v>
      </c>
      <c r="G3139" s="244" t="s">
        <v>4106</v>
      </c>
      <c r="I3139" s="244" t="s">
        <v>5333</v>
      </c>
      <c r="J3139" s="244" t="s">
        <v>4569</v>
      </c>
      <c r="K3139" s="244" t="s">
        <v>5424</v>
      </c>
    </row>
    <row r="3140" spans="1:11" s="244" customFormat="1" x14ac:dyDescent="0.3">
      <c r="A3140" s="244" t="s">
        <v>1865</v>
      </c>
      <c r="B3140" s="244" t="s">
        <v>1866</v>
      </c>
      <c r="C3140" s="244" t="s">
        <v>2998</v>
      </c>
      <c r="D3140" s="244" t="s">
        <v>803</v>
      </c>
      <c r="E3140" s="244" t="s">
        <v>4106</v>
      </c>
      <c r="G3140" s="244" t="s">
        <v>4106</v>
      </c>
      <c r="I3140" s="244" t="s">
        <v>5458</v>
      </c>
      <c r="J3140" s="244" t="s">
        <v>4570</v>
      </c>
      <c r="K3140" s="244" t="s">
        <v>5424</v>
      </c>
    </row>
    <row r="3141" spans="1:11" s="244" customFormat="1" x14ac:dyDescent="0.3">
      <c r="A3141" s="244" t="s">
        <v>1865</v>
      </c>
      <c r="B3141" s="244" t="s">
        <v>1866</v>
      </c>
      <c r="C3141" s="244" t="s">
        <v>2998</v>
      </c>
      <c r="D3141" s="244" t="s">
        <v>803</v>
      </c>
      <c r="E3141" s="244" t="s">
        <v>4106</v>
      </c>
      <c r="G3141" s="244" t="s">
        <v>4106</v>
      </c>
      <c r="I3141" s="244" t="s">
        <v>5458</v>
      </c>
      <c r="J3141" s="244" t="s">
        <v>4570</v>
      </c>
      <c r="K3141" s="244" t="s">
        <v>5426</v>
      </c>
    </row>
    <row r="3142" spans="1:11" s="244" customFormat="1" x14ac:dyDescent="0.3">
      <c r="A3142" s="244" t="s">
        <v>1865</v>
      </c>
      <c r="B3142" s="244" t="s">
        <v>1866</v>
      </c>
      <c r="C3142" s="244" t="s">
        <v>2998</v>
      </c>
      <c r="D3142" s="244" t="s">
        <v>803</v>
      </c>
      <c r="E3142" s="244" t="s">
        <v>4106</v>
      </c>
      <c r="G3142" s="244" t="s">
        <v>4106</v>
      </c>
      <c r="I3142" s="244" t="s">
        <v>5458</v>
      </c>
      <c r="J3142" s="244" t="s">
        <v>4570</v>
      </c>
      <c r="K3142" s="244" t="s">
        <v>1863</v>
      </c>
    </row>
    <row r="3143" spans="1:11" s="244" customFormat="1" x14ac:dyDescent="0.3">
      <c r="A3143" s="244" t="s">
        <v>1865</v>
      </c>
      <c r="B3143" s="244" t="s">
        <v>1866</v>
      </c>
      <c r="C3143" s="244" t="s">
        <v>2998</v>
      </c>
      <c r="D3143" s="244" t="s">
        <v>803</v>
      </c>
      <c r="E3143" s="244" t="s">
        <v>4106</v>
      </c>
      <c r="G3143" s="244" t="s">
        <v>4106</v>
      </c>
      <c r="I3143" s="244" t="s">
        <v>799</v>
      </c>
      <c r="J3143" s="244" t="s">
        <v>4571</v>
      </c>
      <c r="K3143" s="244" t="s">
        <v>5426</v>
      </c>
    </row>
    <row r="3144" spans="1:11" s="244" customFormat="1" x14ac:dyDescent="0.3">
      <c r="A3144" s="244" t="s">
        <v>1865</v>
      </c>
      <c r="B3144" s="244" t="s">
        <v>1866</v>
      </c>
      <c r="C3144" s="244" t="s">
        <v>2998</v>
      </c>
      <c r="D3144" s="244" t="s">
        <v>803</v>
      </c>
      <c r="E3144" s="244" t="s">
        <v>4106</v>
      </c>
      <c r="G3144" s="244" t="s">
        <v>4106</v>
      </c>
      <c r="I3144" s="244" t="s">
        <v>799</v>
      </c>
      <c r="J3144" s="244" t="s">
        <v>4571</v>
      </c>
      <c r="K3144" s="244" t="s">
        <v>1863</v>
      </c>
    </row>
    <row r="3145" spans="1:11" s="244" customFormat="1" x14ac:dyDescent="0.3">
      <c r="A3145" s="244" t="s">
        <v>1865</v>
      </c>
      <c r="B3145" s="244" t="s">
        <v>1866</v>
      </c>
      <c r="C3145" s="244" t="s">
        <v>2998</v>
      </c>
      <c r="D3145" s="244" t="s">
        <v>803</v>
      </c>
      <c r="E3145" s="244" t="s">
        <v>4106</v>
      </c>
      <c r="G3145" s="244" t="s">
        <v>4106</v>
      </c>
      <c r="I3145" s="244" t="s">
        <v>799</v>
      </c>
      <c r="J3145" s="244" t="s">
        <v>4571</v>
      </c>
      <c r="K3145" s="244" t="s">
        <v>5424</v>
      </c>
    </row>
    <row r="3146" spans="1:11" s="244" customFormat="1" x14ac:dyDescent="0.3">
      <c r="A3146" s="244" t="s">
        <v>1865</v>
      </c>
      <c r="B3146" s="244" t="s">
        <v>1866</v>
      </c>
      <c r="C3146" s="244" t="s">
        <v>2998</v>
      </c>
      <c r="D3146" s="244" t="s">
        <v>803</v>
      </c>
      <c r="E3146" s="244" t="s">
        <v>4106</v>
      </c>
      <c r="G3146" s="244" t="s">
        <v>4106</v>
      </c>
      <c r="I3146" s="244" t="s">
        <v>1054</v>
      </c>
      <c r="J3146" s="244" t="s">
        <v>3346</v>
      </c>
      <c r="K3146" s="244" t="s">
        <v>5424</v>
      </c>
    </row>
    <row r="3147" spans="1:11" s="244" customFormat="1" x14ac:dyDescent="0.3">
      <c r="A3147" s="244" t="s">
        <v>1865</v>
      </c>
      <c r="B3147" s="244" t="s">
        <v>1866</v>
      </c>
      <c r="C3147" s="244" t="s">
        <v>2998</v>
      </c>
      <c r="D3147" s="244" t="s">
        <v>803</v>
      </c>
      <c r="E3147" s="244" t="s">
        <v>4106</v>
      </c>
      <c r="G3147" s="244" t="s">
        <v>4106</v>
      </c>
      <c r="I3147" s="244" t="s">
        <v>1054</v>
      </c>
      <c r="J3147" s="244" t="s">
        <v>3346</v>
      </c>
      <c r="K3147" s="244" t="s">
        <v>5426</v>
      </c>
    </row>
    <row r="3148" spans="1:11" s="244" customFormat="1" x14ac:dyDescent="0.3">
      <c r="A3148" s="244" t="s">
        <v>1865</v>
      </c>
      <c r="B3148" s="244" t="s">
        <v>1866</v>
      </c>
      <c r="C3148" s="244" t="s">
        <v>2998</v>
      </c>
      <c r="D3148" s="244" t="s">
        <v>803</v>
      </c>
      <c r="E3148" s="244" t="s">
        <v>4106</v>
      </c>
      <c r="G3148" s="244" t="s">
        <v>4106</v>
      </c>
      <c r="I3148" s="244" t="s">
        <v>1054</v>
      </c>
      <c r="J3148" s="244" t="s">
        <v>3346</v>
      </c>
      <c r="K3148" s="244" t="s">
        <v>1863</v>
      </c>
    </row>
    <row r="3149" spans="1:11" s="244" customFormat="1" x14ac:dyDescent="0.3">
      <c r="A3149" s="244" t="s">
        <v>1865</v>
      </c>
      <c r="B3149" s="244" t="s">
        <v>1866</v>
      </c>
      <c r="C3149" s="244" t="s">
        <v>2998</v>
      </c>
      <c r="D3149" s="244" t="s">
        <v>803</v>
      </c>
      <c r="E3149" s="244" t="s">
        <v>4106</v>
      </c>
      <c r="G3149" s="244" t="s">
        <v>4106</v>
      </c>
      <c r="I3149" s="244" t="s">
        <v>851</v>
      </c>
      <c r="J3149" s="244" t="s">
        <v>4572</v>
      </c>
      <c r="K3149" s="244" t="s">
        <v>1863</v>
      </c>
    </row>
    <row r="3150" spans="1:11" s="244" customFormat="1" x14ac:dyDescent="0.3">
      <c r="A3150" s="244" t="s">
        <v>1865</v>
      </c>
      <c r="B3150" s="244" t="s">
        <v>1866</v>
      </c>
      <c r="C3150" s="244" t="s">
        <v>2998</v>
      </c>
      <c r="D3150" s="244" t="s">
        <v>803</v>
      </c>
      <c r="E3150" s="244" t="s">
        <v>4106</v>
      </c>
      <c r="G3150" s="244" t="s">
        <v>4106</v>
      </c>
      <c r="I3150" s="244" t="s">
        <v>851</v>
      </c>
      <c r="J3150" s="244" t="s">
        <v>4572</v>
      </c>
      <c r="K3150" s="244" t="s">
        <v>5424</v>
      </c>
    </row>
    <row r="3151" spans="1:11" s="244" customFormat="1" x14ac:dyDescent="0.3">
      <c r="A3151" s="244" t="s">
        <v>1865</v>
      </c>
      <c r="B3151" s="244" t="s">
        <v>1866</v>
      </c>
      <c r="C3151" s="244" t="s">
        <v>2998</v>
      </c>
      <c r="D3151" s="244" t="s">
        <v>803</v>
      </c>
      <c r="E3151" s="244" t="s">
        <v>4106</v>
      </c>
      <c r="G3151" s="244" t="s">
        <v>4106</v>
      </c>
      <c r="I3151" s="244" t="s">
        <v>851</v>
      </c>
      <c r="J3151" s="244" t="s">
        <v>4572</v>
      </c>
      <c r="K3151" s="244" t="s">
        <v>5426</v>
      </c>
    </row>
    <row r="3152" spans="1:11" s="244" customFormat="1" x14ac:dyDescent="0.3">
      <c r="A3152" s="244" t="s">
        <v>1865</v>
      </c>
      <c r="B3152" s="244" t="s">
        <v>1866</v>
      </c>
      <c r="C3152" s="244" t="s">
        <v>2998</v>
      </c>
      <c r="D3152" s="244" t="s">
        <v>803</v>
      </c>
      <c r="E3152" s="244" t="s">
        <v>4106</v>
      </c>
      <c r="G3152" s="244" t="s">
        <v>4106</v>
      </c>
      <c r="I3152" s="244" t="s">
        <v>855</v>
      </c>
      <c r="J3152" s="244" t="s">
        <v>4573</v>
      </c>
      <c r="K3152" s="244" t="s">
        <v>5426</v>
      </c>
    </row>
    <row r="3153" spans="1:11" s="244" customFormat="1" x14ac:dyDescent="0.3">
      <c r="A3153" s="244" t="s">
        <v>1865</v>
      </c>
      <c r="B3153" s="244" t="s">
        <v>1866</v>
      </c>
      <c r="C3153" s="244" t="s">
        <v>2998</v>
      </c>
      <c r="D3153" s="244" t="s">
        <v>803</v>
      </c>
      <c r="E3153" s="244" t="s">
        <v>4106</v>
      </c>
      <c r="G3153" s="244" t="s">
        <v>4106</v>
      </c>
      <c r="I3153" s="244" t="s">
        <v>855</v>
      </c>
      <c r="J3153" s="244" t="s">
        <v>4573</v>
      </c>
      <c r="K3153" s="244" t="s">
        <v>5424</v>
      </c>
    </row>
    <row r="3154" spans="1:11" s="244" customFormat="1" x14ac:dyDescent="0.3">
      <c r="A3154" s="244" t="s">
        <v>1865</v>
      </c>
      <c r="B3154" s="244" t="s">
        <v>1866</v>
      </c>
      <c r="C3154" s="244" t="s">
        <v>2998</v>
      </c>
      <c r="D3154" s="244" t="s">
        <v>803</v>
      </c>
      <c r="E3154" s="244" t="s">
        <v>4106</v>
      </c>
      <c r="G3154" s="244" t="s">
        <v>4106</v>
      </c>
      <c r="I3154" s="244" t="s">
        <v>855</v>
      </c>
      <c r="J3154" s="244" t="s">
        <v>4573</v>
      </c>
      <c r="K3154" s="244" t="s">
        <v>1863</v>
      </c>
    </row>
    <row r="3155" spans="1:11" s="244" customFormat="1" x14ac:dyDescent="0.3">
      <c r="A3155" s="244" t="s">
        <v>1865</v>
      </c>
      <c r="B3155" s="244" t="s">
        <v>1866</v>
      </c>
      <c r="C3155" s="244" t="s">
        <v>2998</v>
      </c>
      <c r="D3155" s="244" t="s">
        <v>803</v>
      </c>
      <c r="E3155" s="244" t="s">
        <v>4106</v>
      </c>
      <c r="G3155" s="244" t="s">
        <v>4106</v>
      </c>
      <c r="I3155" s="244" t="s">
        <v>859</v>
      </c>
      <c r="J3155" s="244" t="s">
        <v>4574</v>
      </c>
      <c r="K3155" s="244" t="s">
        <v>5424</v>
      </c>
    </row>
    <row r="3156" spans="1:11" s="244" customFormat="1" x14ac:dyDescent="0.3">
      <c r="A3156" s="244" t="s">
        <v>1865</v>
      </c>
      <c r="B3156" s="244" t="s">
        <v>1866</v>
      </c>
      <c r="C3156" s="244" t="s">
        <v>2998</v>
      </c>
      <c r="D3156" s="244" t="s">
        <v>803</v>
      </c>
      <c r="E3156" s="244" t="s">
        <v>4106</v>
      </c>
      <c r="G3156" s="244" t="s">
        <v>4106</v>
      </c>
      <c r="I3156" s="244" t="s">
        <v>859</v>
      </c>
      <c r="J3156" s="244" t="s">
        <v>4574</v>
      </c>
      <c r="K3156" s="244" t="s">
        <v>1863</v>
      </c>
    </row>
    <row r="3157" spans="1:11" s="244" customFormat="1" x14ac:dyDescent="0.3">
      <c r="A3157" s="244" t="s">
        <v>1865</v>
      </c>
      <c r="B3157" s="244" t="s">
        <v>1866</v>
      </c>
      <c r="C3157" s="244" t="s">
        <v>2998</v>
      </c>
      <c r="D3157" s="244" t="s">
        <v>803</v>
      </c>
      <c r="E3157" s="244" t="s">
        <v>4106</v>
      </c>
      <c r="G3157" s="244" t="s">
        <v>4106</v>
      </c>
      <c r="I3157" s="244" t="s">
        <v>859</v>
      </c>
      <c r="J3157" s="244" t="s">
        <v>4574</v>
      </c>
      <c r="K3157" s="244" t="s">
        <v>5426</v>
      </c>
    </row>
    <row r="3158" spans="1:11" s="244" customFormat="1" x14ac:dyDescent="0.3">
      <c r="A3158" s="244" t="s">
        <v>1865</v>
      </c>
      <c r="B3158" s="244" t="s">
        <v>1866</v>
      </c>
      <c r="C3158" s="244" t="s">
        <v>2998</v>
      </c>
      <c r="D3158" s="244" t="s">
        <v>803</v>
      </c>
      <c r="E3158" s="244" t="s">
        <v>4106</v>
      </c>
      <c r="G3158" s="244" t="s">
        <v>4106</v>
      </c>
      <c r="I3158" s="244" t="s">
        <v>863</v>
      </c>
      <c r="J3158" s="244" t="s">
        <v>4575</v>
      </c>
      <c r="K3158" s="244" t="s">
        <v>1863</v>
      </c>
    </row>
    <row r="3159" spans="1:11" s="244" customFormat="1" x14ac:dyDescent="0.3">
      <c r="A3159" s="244" t="s">
        <v>1865</v>
      </c>
      <c r="B3159" s="244" t="s">
        <v>1866</v>
      </c>
      <c r="C3159" s="244" t="s">
        <v>2998</v>
      </c>
      <c r="D3159" s="244" t="s">
        <v>803</v>
      </c>
      <c r="E3159" s="244" t="s">
        <v>4106</v>
      </c>
      <c r="G3159" s="244" t="s">
        <v>4106</v>
      </c>
      <c r="I3159" s="244" t="s">
        <v>863</v>
      </c>
      <c r="J3159" s="244" t="s">
        <v>4575</v>
      </c>
      <c r="K3159" s="244" t="s">
        <v>5426</v>
      </c>
    </row>
    <row r="3160" spans="1:11" s="244" customFormat="1" x14ac:dyDescent="0.3">
      <c r="A3160" s="244" t="s">
        <v>1865</v>
      </c>
      <c r="B3160" s="244" t="s">
        <v>1866</v>
      </c>
      <c r="C3160" s="244" t="s">
        <v>2998</v>
      </c>
      <c r="D3160" s="244" t="s">
        <v>803</v>
      </c>
      <c r="E3160" s="244" t="s">
        <v>4106</v>
      </c>
      <c r="G3160" s="244" t="s">
        <v>4106</v>
      </c>
      <c r="I3160" s="244" t="s">
        <v>863</v>
      </c>
      <c r="J3160" s="244" t="s">
        <v>4575</v>
      </c>
      <c r="K3160" s="244" t="s">
        <v>5424</v>
      </c>
    </row>
    <row r="3161" spans="1:11" s="244" customFormat="1" x14ac:dyDescent="0.3">
      <c r="A3161" s="244" t="s">
        <v>1865</v>
      </c>
      <c r="B3161" s="244" t="s">
        <v>1866</v>
      </c>
      <c r="C3161" s="244" t="s">
        <v>2998</v>
      </c>
      <c r="D3161" s="244" t="s">
        <v>803</v>
      </c>
      <c r="E3161" s="244" t="s">
        <v>4106</v>
      </c>
      <c r="G3161" s="244" t="s">
        <v>4106</v>
      </c>
      <c r="I3161" s="244" t="s">
        <v>867</v>
      </c>
      <c r="J3161" s="244" t="s">
        <v>4576</v>
      </c>
      <c r="K3161" s="244" t="s">
        <v>5424</v>
      </c>
    </row>
    <row r="3162" spans="1:11" s="244" customFormat="1" x14ac:dyDescent="0.3">
      <c r="A3162" s="244" t="s">
        <v>1865</v>
      </c>
      <c r="B3162" s="244" t="s">
        <v>1866</v>
      </c>
      <c r="C3162" s="244" t="s">
        <v>2998</v>
      </c>
      <c r="D3162" s="244" t="s">
        <v>803</v>
      </c>
      <c r="E3162" s="244" t="s">
        <v>4106</v>
      </c>
      <c r="G3162" s="244" t="s">
        <v>4106</v>
      </c>
      <c r="I3162" s="244" t="s">
        <v>867</v>
      </c>
      <c r="J3162" s="244" t="s">
        <v>4576</v>
      </c>
      <c r="K3162" s="244" t="s">
        <v>1863</v>
      </c>
    </row>
    <row r="3163" spans="1:11" s="244" customFormat="1" x14ac:dyDescent="0.3">
      <c r="A3163" s="244" t="s">
        <v>1865</v>
      </c>
      <c r="B3163" s="244" t="s">
        <v>1866</v>
      </c>
      <c r="C3163" s="244" t="s">
        <v>2998</v>
      </c>
      <c r="D3163" s="244" t="s">
        <v>803</v>
      </c>
      <c r="E3163" s="244" t="s">
        <v>4106</v>
      </c>
      <c r="G3163" s="244" t="s">
        <v>4106</v>
      </c>
      <c r="I3163" s="244" t="s">
        <v>867</v>
      </c>
      <c r="J3163" s="244" t="s">
        <v>4576</v>
      </c>
      <c r="K3163" s="244" t="s">
        <v>5426</v>
      </c>
    </row>
    <row r="3164" spans="1:11" s="244" customFormat="1" x14ac:dyDescent="0.3">
      <c r="A3164" s="244" t="s">
        <v>1865</v>
      </c>
      <c r="B3164" s="244" t="s">
        <v>1866</v>
      </c>
      <c r="C3164" s="244" t="s">
        <v>2998</v>
      </c>
      <c r="D3164" s="244" t="s">
        <v>803</v>
      </c>
      <c r="E3164" s="244" t="s">
        <v>4106</v>
      </c>
      <c r="G3164" s="244" t="s">
        <v>4106</v>
      </c>
      <c r="I3164" s="244" t="s">
        <v>6269</v>
      </c>
      <c r="J3164" s="244" t="s">
        <v>4577</v>
      </c>
      <c r="K3164" s="244" t="s">
        <v>5426</v>
      </c>
    </row>
    <row r="3165" spans="1:11" s="244" customFormat="1" x14ac:dyDescent="0.3">
      <c r="A3165" s="244" t="s">
        <v>1865</v>
      </c>
      <c r="B3165" s="244" t="s">
        <v>1866</v>
      </c>
      <c r="C3165" s="244" t="s">
        <v>2998</v>
      </c>
      <c r="D3165" s="244" t="s">
        <v>803</v>
      </c>
      <c r="E3165" s="244" t="s">
        <v>4106</v>
      </c>
      <c r="G3165" s="244" t="s">
        <v>4106</v>
      </c>
      <c r="I3165" s="244" t="s">
        <v>6269</v>
      </c>
      <c r="J3165" s="244" t="s">
        <v>4577</v>
      </c>
      <c r="K3165" s="244" t="s">
        <v>1863</v>
      </c>
    </row>
    <row r="3166" spans="1:11" s="244" customFormat="1" x14ac:dyDescent="0.3">
      <c r="A3166" s="244" t="s">
        <v>1865</v>
      </c>
      <c r="B3166" s="244" t="s">
        <v>1866</v>
      </c>
      <c r="C3166" s="244" t="s">
        <v>2998</v>
      </c>
      <c r="D3166" s="244" t="s">
        <v>803</v>
      </c>
      <c r="E3166" s="244" t="s">
        <v>4106</v>
      </c>
      <c r="G3166" s="244" t="s">
        <v>4106</v>
      </c>
      <c r="I3166" s="244" t="s">
        <v>6269</v>
      </c>
      <c r="J3166" s="244" t="s">
        <v>4577</v>
      </c>
      <c r="K3166" s="244" t="s">
        <v>5424</v>
      </c>
    </row>
    <row r="3167" spans="1:11" s="244" customFormat="1" x14ac:dyDescent="0.3">
      <c r="A3167" s="244" t="s">
        <v>1865</v>
      </c>
      <c r="B3167" s="244" t="s">
        <v>1866</v>
      </c>
      <c r="C3167" s="244" t="s">
        <v>2998</v>
      </c>
      <c r="D3167" s="244" t="s">
        <v>803</v>
      </c>
      <c r="E3167" s="244" t="s">
        <v>4106</v>
      </c>
      <c r="G3167" s="244" t="s">
        <v>4106</v>
      </c>
      <c r="I3167" s="244" t="s">
        <v>5342</v>
      </c>
      <c r="J3167" s="244" t="s">
        <v>4578</v>
      </c>
      <c r="K3167" s="244" t="s">
        <v>5424</v>
      </c>
    </row>
    <row r="3168" spans="1:11" s="244" customFormat="1" x14ac:dyDescent="0.3">
      <c r="A3168" s="244" t="s">
        <v>1865</v>
      </c>
      <c r="B3168" s="244" t="s">
        <v>1866</v>
      </c>
      <c r="C3168" s="244" t="s">
        <v>2998</v>
      </c>
      <c r="D3168" s="244" t="s">
        <v>803</v>
      </c>
      <c r="E3168" s="244" t="s">
        <v>4106</v>
      </c>
      <c r="G3168" s="244" t="s">
        <v>4106</v>
      </c>
      <c r="I3168" s="244" t="s">
        <v>5342</v>
      </c>
      <c r="J3168" s="244" t="s">
        <v>4578</v>
      </c>
      <c r="K3168" s="244" t="s">
        <v>1863</v>
      </c>
    </row>
    <row r="3169" spans="1:11" s="244" customFormat="1" x14ac:dyDescent="0.3">
      <c r="A3169" s="244" t="s">
        <v>1865</v>
      </c>
      <c r="B3169" s="244" t="s">
        <v>1866</v>
      </c>
      <c r="C3169" s="244" t="s">
        <v>2998</v>
      </c>
      <c r="D3169" s="244" t="s">
        <v>803</v>
      </c>
      <c r="E3169" s="244" t="s">
        <v>4106</v>
      </c>
      <c r="G3169" s="244" t="s">
        <v>4106</v>
      </c>
      <c r="I3169" s="244" t="s">
        <v>5342</v>
      </c>
      <c r="J3169" s="244" t="s">
        <v>4578</v>
      </c>
      <c r="K3169" s="244" t="s">
        <v>5426</v>
      </c>
    </row>
    <row r="3170" spans="1:11" s="244" customFormat="1" x14ac:dyDescent="0.3">
      <c r="A3170" s="244" t="s">
        <v>1865</v>
      </c>
      <c r="B3170" s="244" t="s">
        <v>1866</v>
      </c>
      <c r="C3170" s="244" t="s">
        <v>2998</v>
      </c>
      <c r="D3170" s="244" t="s">
        <v>803</v>
      </c>
      <c r="E3170" s="244" t="s">
        <v>4106</v>
      </c>
      <c r="G3170" s="244" t="s">
        <v>4106</v>
      </c>
      <c r="I3170" s="244" t="s">
        <v>6120</v>
      </c>
      <c r="J3170" s="244" t="s">
        <v>4579</v>
      </c>
      <c r="K3170" s="244" t="s">
        <v>5426</v>
      </c>
    </row>
    <row r="3171" spans="1:11" s="244" customFormat="1" x14ac:dyDescent="0.3">
      <c r="A3171" s="244" t="s">
        <v>1865</v>
      </c>
      <c r="B3171" s="244" t="s">
        <v>1866</v>
      </c>
      <c r="C3171" s="244" t="s">
        <v>2998</v>
      </c>
      <c r="D3171" s="244" t="s">
        <v>803</v>
      </c>
      <c r="E3171" s="244" t="s">
        <v>4106</v>
      </c>
      <c r="G3171" s="244" t="s">
        <v>4106</v>
      </c>
      <c r="I3171" s="244" t="s">
        <v>6120</v>
      </c>
      <c r="J3171" s="244" t="s">
        <v>4579</v>
      </c>
      <c r="K3171" s="244" t="s">
        <v>1863</v>
      </c>
    </row>
    <row r="3172" spans="1:11" s="244" customFormat="1" x14ac:dyDescent="0.3">
      <c r="A3172" s="244" t="s">
        <v>1865</v>
      </c>
      <c r="B3172" s="244" t="s">
        <v>1866</v>
      </c>
      <c r="C3172" s="244" t="s">
        <v>2998</v>
      </c>
      <c r="D3172" s="244" t="s">
        <v>803</v>
      </c>
      <c r="E3172" s="244" t="s">
        <v>4106</v>
      </c>
      <c r="G3172" s="244" t="s">
        <v>4106</v>
      </c>
      <c r="I3172" s="244" t="s">
        <v>6120</v>
      </c>
      <c r="J3172" s="244" t="s">
        <v>4579</v>
      </c>
      <c r="K3172" s="244" t="s">
        <v>5424</v>
      </c>
    </row>
    <row r="3173" spans="1:11" s="244" customFormat="1" x14ac:dyDescent="0.3">
      <c r="A3173" s="244" t="s">
        <v>1865</v>
      </c>
      <c r="B3173" s="244" t="s">
        <v>1866</v>
      </c>
      <c r="C3173" s="244" t="s">
        <v>2998</v>
      </c>
      <c r="D3173" s="244" t="s">
        <v>803</v>
      </c>
      <c r="E3173" s="244" t="s">
        <v>4106</v>
      </c>
      <c r="G3173" s="244" t="s">
        <v>4106</v>
      </c>
      <c r="I3173" s="244" t="s">
        <v>869</v>
      </c>
      <c r="J3173" s="244" t="s">
        <v>4580</v>
      </c>
      <c r="K3173" s="244" t="s">
        <v>1863</v>
      </c>
    </row>
    <row r="3174" spans="1:11" s="244" customFormat="1" x14ac:dyDescent="0.3">
      <c r="A3174" s="244" t="s">
        <v>1865</v>
      </c>
      <c r="B3174" s="244" t="s">
        <v>1866</v>
      </c>
      <c r="C3174" s="244" t="s">
        <v>2998</v>
      </c>
      <c r="D3174" s="244" t="s">
        <v>803</v>
      </c>
      <c r="E3174" s="244" t="s">
        <v>4106</v>
      </c>
      <c r="G3174" s="244" t="s">
        <v>4106</v>
      </c>
      <c r="I3174" s="244" t="s">
        <v>869</v>
      </c>
      <c r="J3174" s="244" t="s">
        <v>4580</v>
      </c>
      <c r="K3174" s="244" t="s">
        <v>5424</v>
      </c>
    </row>
    <row r="3175" spans="1:11" s="244" customFormat="1" x14ac:dyDescent="0.3">
      <c r="A3175" s="244" t="s">
        <v>1865</v>
      </c>
      <c r="B3175" s="244" t="s">
        <v>1866</v>
      </c>
      <c r="C3175" s="244" t="s">
        <v>2998</v>
      </c>
      <c r="D3175" s="244" t="s">
        <v>803</v>
      </c>
      <c r="E3175" s="244" t="s">
        <v>4106</v>
      </c>
      <c r="G3175" s="244" t="s">
        <v>4106</v>
      </c>
      <c r="I3175" s="244" t="s">
        <v>869</v>
      </c>
      <c r="J3175" s="244" t="s">
        <v>4580</v>
      </c>
      <c r="K3175" s="244" t="s">
        <v>5426</v>
      </c>
    </row>
    <row r="3176" spans="1:11" s="244" customFormat="1" x14ac:dyDescent="0.3">
      <c r="A3176" s="244" t="s">
        <v>1865</v>
      </c>
      <c r="B3176" s="244" t="s">
        <v>1866</v>
      </c>
      <c r="C3176" s="244" t="s">
        <v>2998</v>
      </c>
      <c r="D3176" s="244" t="s">
        <v>803</v>
      </c>
      <c r="E3176" s="244" t="s">
        <v>4106</v>
      </c>
      <c r="G3176" s="244" t="s">
        <v>4106</v>
      </c>
      <c r="I3176" s="244" t="s">
        <v>873</v>
      </c>
      <c r="J3176" s="244" t="s">
        <v>4581</v>
      </c>
      <c r="K3176" s="244" t="s">
        <v>5424</v>
      </c>
    </row>
    <row r="3177" spans="1:11" s="244" customFormat="1" x14ac:dyDescent="0.3">
      <c r="A3177" s="244" t="s">
        <v>1865</v>
      </c>
      <c r="B3177" s="244" t="s">
        <v>1866</v>
      </c>
      <c r="C3177" s="244" t="s">
        <v>2998</v>
      </c>
      <c r="D3177" s="244" t="s">
        <v>803</v>
      </c>
      <c r="E3177" s="244" t="s">
        <v>4106</v>
      </c>
      <c r="G3177" s="244" t="s">
        <v>4106</v>
      </c>
      <c r="I3177" s="244" t="s">
        <v>873</v>
      </c>
      <c r="J3177" s="244" t="s">
        <v>4581</v>
      </c>
      <c r="K3177" s="244" t="s">
        <v>5426</v>
      </c>
    </row>
    <row r="3178" spans="1:11" s="244" customFormat="1" x14ac:dyDescent="0.3">
      <c r="A3178" s="244" t="s">
        <v>1865</v>
      </c>
      <c r="B3178" s="244" t="s">
        <v>1866</v>
      </c>
      <c r="C3178" s="244" t="s">
        <v>2998</v>
      </c>
      <c r="D3178" s="244" t="s">
        <v>803</v>
      </c>
      <c r="E3178" s="244" t="s">
        <v>4106</v>
      </c>
      <c r="G3178" s="244" t="s">
        <v>4106</v>
      </c>
      <c r="I3178" s="244" t="s">
        <v>873</v>
      </c>
      <c r="J3178" s="244" t="s">
        <v>4581</v>
      </c>
      <c r="K3178" s="244" t="s">
        <v>1863</v>
      </c>
    </row>
    <row r="3179" spans="1:11" s="244" customFormat="1" x14ac:dyDescent="0.3">
      <c r="A3179" s="244" t="s">
        <v>1865</v>
      </c>
      <c r="B3179" s="244" t="s">
        <v>1866</v>
      </c>
      <c r="C3179" s="244" t="s">
        <v>2998</v>
      </c>
      <c r="D3179" s="244" t="s">
        <v>803</v>
      </c>
      <c r="E3179" s="244" t="s">
        <v>4106</v>
      </c>
      <c r="G3179" s="244" t="s">
        <v>4106</v>
      </c>
      <c r="I3179" s="244" t="s">
        <v>878</v>
      </c>
      <c r="J3179" s="244" t="s">
        <v>4582</v>
      </c>
      <c r="K3179" s="244" t="s">
        <v>5426</v>
      </c>
    </row>
    <row r="3180" spans="1:11" s="244" customFormat="1" x14ac:dyDescent="0.3">
      <c r="A3180" s="244" t="s">
        <v>1865</v>
      </c>
      <c r="B3180" s="244" t="s">
        <v>1866</v>
      </c>
      <c r="C3180" s="244" t="s">
        <v>2998</v>
      </c>
      <c r="D3180" s="244" t="s">
        <v>803</v>
      </c>
      <c r="E3180" s="244" t="s">
        <v>4106</v>
      </c>
      <c r="G3180" s="244" t="s">
        <v>4106</v>
      </c>
      <c r="I3180" s="244" t="s">
        <v>878</v>
      </c>
      <c r="J3180" s="244" t="s">
        <v>4582</v>
      </c>
      <c r="K3180" s="244" t="s">
        <v>1863</v>
      </c>
    </row>
    <row r="3181" spans="1:11" s="244" customFormat="1" x14ac:dyDescent="0.3">
      <c r="A3181" s="244" t="s">
        <v>1865</v>
      </c>
      <c r="B3181" s="244" t="s">
        <v>1866</v>
      </c>
      <c r="C3181" s="244" t="s">
        <v>2998</v>
      </c>
      <c r="D3181" s="244" t="s">
        <v>803</v>
      </c>
      <c r="E3181" s="244" t="s">
        <v>4106</v>
      </c>
      <c r="G3181" s="244" t="s">
        <v>4106</v>
      </c>
      <c r="I3181" s="244" t="s">
        <v>878</v>
      </c>
      <c r="J3181" s="244" t="s">
        <v>4582</v>
      </c>
      <c r="K3181" s="244" t="s">
        <v>5424</v>
      </c>
    </row>
    <row r="3182" spans="1:11" s="244" customFormat="1" x14ac:dyDescent="0.3">
      <c r="A3182" s="244" t="s">
        <v>1865</v>
      </c>
      <c r="B3182" s="244" t="s">
        <v>1866</v>
      </c>
      <c r="C3182" s="244" t="s">
        <v>2998</v>
      </c>
      <c r="D3182" s="244" t="s">
        <v>803</v>
      </c>
      <c r="E3182" s="244" t="s">
        <v>4106</v>
      </c>
      <c r="G3182" s="244" t="s">
        <v>4106</v>
      </c>
      <c r="I3182" s="244" t="s">
        <v>879</v>
      </c>
      <c r="J3182" s="244" t="s">
        <v>4583</v>
      </c>
      <c r="K3182" s="244" t="s">
        <v>1863</v>
      </c>
    </row>
    <row r="3183" spans="1:11" s="244" customFormat="1" x14ac:dyDescent="0.3">
      <c r="A3183" s="244" t="s">
        <v>1865</v>
      </c>
      <c r="B3183" s="244" t="s">
        <v>1866</v>
      </c>
      <c r="C3183" s="244" t="s">
        <v>2998</v>
      </c>
      <c r="D3183" s="244" t="s">
        <v>803</v>
      </c>
      <c r="E3183" s="244" t="s">
        <v>4106</v>
      </c>
      <c r="G3183" s="244" t="s">
        <v>4106</v>
      </c>
      <c r="I3183" s="244" t="s">
        <v>879</v>
      </c>
      <c r="J3183" s="244" t="s">
        <v>4583</v>
      </c>
      <c r="K3183" s="244" t="s">
        <v>5426</v>
      </c>
    </row>
    <row r="3184" spans="1:11" s="244" customFormat="1" x14ac:dyDescent="0.3">
      <c r="A3184" s="244" t="s">
        <v>1865</v>
      </c>
      <c r="B3184" s="244" t="s">
        <v>1866</v>
      </c>
      <c r="C3184" s="244" t="s">
        <v>2998</v>
      </c>
      <c r="D3184" s="244" t="s">
        <v>803</v>
      </c>
      <c r="E3184" s="244" t="s">
        <v>4106</v>
      </c>
      <c r="G3184" s="244" t="s">
        <v>4106</v>
      </c>
      <c r="I3184" s="244" t="s">
        <v>879</v>
      </c>
      <c r="J3184" s="244" t="s">
        <v>4583</v>
      </c>
      <c r="K3184" s="244" t="s">
        <v>5424</v>
      </c>
    </row>
    <row r="3185" spans="1:11" s="244" customFormat="1" x14ac:dyDescent="0.3">
      <c r="A3185" s="244" t="s">
        <v>1865</v>
      </c>
      <c r="B3185" s="244" t="s">
        <v>1866</v>
      </c>
      <c r="C3185" s="244" t="s">
        <v>2998</v>
      </c>
      <c r="D3185" s="244" t="s">
        <v>803</v>
      </c>
      <c r="E3185" s="244" t="s">
        <v>4106</v>
      </c>
      <c r="G3185" s="244" t="s">
        <v>4106</v>
      </c>
      <c r="I3185" s="244" t="s">
        <v>2146</v>
      </c>
      <c r="J3185" s="244" t="s">
        <v>4584</v>
      </c>
      <c r="K3185" s="244" t="s">
        <v>5426</v>
      </c>
    </row>
    <row r="3186" spans="1:11" s="244" customFormat="1" x14ac:dyDescent="0.3">
      <c r="A3186" s="244" t="s">
        <v>1865</v>
      </c>
      <c r="B3186" s="244" t="s">
        <v>1866</v>
      </c>
      <c r="C3186" s="244" t="s">
        <v>2998</v>
      </c>
      <c r="D3186" s="244" t="s">
        <v>803</v>
      </c>
      <c r="E3186" s="244" t="s">
        <v>4106</v>
      </c>
      <c r="G3186" s="244" t="s">
        <v>4106</v>
      </c>
      <c r="I3186" s="244" t="s">
        <v>2146</v>
      </c>
      <c r="J3186" s="244" t="s">
        <v>4584</v>
      </c>
      <c r="K3186" s="244" t="s">
        <v>5424</v>
      </c>
    </row>
    <row r="3187" spans="1:11" s="244" customFormat="1" x14ac:dyDescent="0.3">
      <c r="A3187" s="244" t="s">
        <v>1865</v>
      </c>
      <c r="B3187" s="244" t="s">
        <v>1866</v>
      </c>
      <c r="C3187" s="244" t="s">
        <v>2998</v>
      </c>
      <c r="D3187" s="244" t="s">
        <v>803</v>
      </c>
      <c r="E3187" s="244" t="s">
        <v>4106</v>
      </c>
      <c r="G3187" s="244" t="s">
        <v>4106</v>
      </c>
      <c r="I3187" s="244" t="s">
        <v>2146</v>
      </c>
      <c r="J3187" s="244" t="s">
        <v>4584</v>
      </c>
      <c r="K3187" s="244" t="s">
        <v>1863</v>
      </c>
    </row>
    <row r="3188" spans="1:11" s="244" customFormat="1" x14ac:dyDescent="0.3">
      <c r="A3188" s="244" t="s">
        <v>1865</v>
      </c>
      <c r="B3188" s="244" t="s">
        <v>1866</v>
      </c>
      <c r="C3188" s="244" t="s">
        <v>2998</v>
      </c>
      <c r="D3188" s="244" t="s">
        <v>803</v>
      </c>
      <c r="E3188" s="244" t="s">
        <v>4106</v>
      </c>
      <c r="G3188" s="244" t="s">
        <v>4106</v>
      </c>
      <c r="I3188" s="244" t="s">
        <v>2152</v>
      </c>
      <c r="J3188" s="244" t="s">
        <v>4585</v>
      </c>
      <c r="K3188" s="244" t="s">
        <v>5426</v>
      </c>
    </row>
    <row r="3189" spans="1:11" s="244" customFormat="1" x14ac:dyDescent="0.3">
      <c r="A3189" s="244" t="s">
        <v>1865</v>
      </c>
      <c r="B3189" s="244" t="s">
        <v>1866</v>
      </c>
      <c r="C3189" s="244" t="s">
        <v>2998</v>
      </c>
      <c r="D3189" s="244" t="s">
        <v>803</v>
      </c>
      <c r="E3189" s="244" t="s">
        <v>4106</v>
      </c>
      <c r="G3189" s="244" t="s">
        <v>4106</v>
      </c>
      <c r="I3189" s="244" t="s">
        <v>2152</v>
      </c>
      <c r="J3189" s="244" t="s">
        <v>4585</v>
      </c>
      <c r="K3189" s="244" t="s">
        <v>5424</v>
      </c>
    </row>
    <row r="3190" spans="1:11" s="244" customFormat="1" x14ac:dyDescent="0.3">
      <c r="A3190" s="244" t="s">
        <v>1865</v>
      </c>
      <c r="B3190" s="244" t="s">
        <v>1866</v>
      </c>
      <c r="C3190" s="244" t="s">
        <v>2998</v>
      </c>
      <c r="D3190" s="244" t="s">
        <v>803</v>
      </c>
      <c r="E3190" s="244" t="s">
        <v>4106</v>
      </c>
      <c r="G3190" s="244" t="s">
        <v>4106</v>
      </c>
      <c r="I3190" s="244" t="s">
        <v>2152</v>
      </c>
      <c r="J3190" s="244" t="s">
        <v>4585</v>
      </c>
      <c r="K3190" s="244" t="s">
        <v>1863</v>
      </c>
    </row>
    <row r="3191" spans="1:11" s="244" customFormat="1" x14ac:dyDescent="0.3">
      <c r="A3191" s="244" t="s">
        <v>1865</v>
      </c>
      <c r="B3191" s="244" t="s">
        <v>1866</v>
      </c>
      <c r="C3191" s="244" t="s">
        <v>2998</v>
      </c>
      <c r="D3191" s="244" t="s">
        <v>803</v>
      </c>
      <c r="E3191" s="244" t="s">
        <v>4106</v>
      </c>
      <c r="G3191" s="244" t="s">
        <v>4106</v>
      </c>
      <c r="I3191" s="244" t="s">
        <v>2154</v>
      </c>
      <c r="J3191" s="244" t="s">
        <v>4586</v>
      </c>
      <c r="K3191" s="244" t="s">
        <v>1863</v>
      </c>
    </row>
    <row r="3192" spans="1:11" s="244" customFormat="1" x14ac:dyDescent="0.3">
      <c r="A3192" s="244" t="s">
        <v>1865</v>
      </c>
      <c r="B3192" s="244" t="s">
        <v>1866</v>
      </c>
      <c r="C3192" s="244" t="s">
        <v>2998</v>
      </c>
      <c r="D3192" s="244" t="s">
        <v>803</v>
      </c>
      <c r="E3192" s="244" t="s">
        <v>4106</v>
      </c>
      <c r="G3192" s="244" t="s">
        <v>4106</v>
      </c>
      <c r="I3192" s="244" t="s">
        <v>2154</v>
      </c>
      <c r="J3192" s="244" t="s">
        <v>4586</v>
      </c>
      <c r="K3192" s="244" t="s">
        <v>5424</v>
      </c>
    </row>
    <row r="3193" spans="1:11" s="244" customFormat="1" x14ac:dyDescent="0.3">
      <c r="A3193" s="244" t="s">
        <v>1865</v>
      </c>
      <c r="B3193" s="244" t="s">
        <v>1866</v>
      </c>
      <c r="C3193" s="244" t="s">
        <v>2998</v>
      </c>
      <c r="D3193" s="244" t="s">
        <v>803</v>
      </c>
      <c r="E3193" s="244" t="s">
        <v>4106</v>
      </c>
      <c r="G3193" s="244" t="s">
        <v>4106</v>
      </c>
      <c r="I3193" s="244" t="s">
        <v>2154</v>
      </c>
      <c r="J3193" s="244" t="s">
        <v>4586</v>
      </c>
      <c r="K3193" s="244" t="s">
        <v>5426</v>
      </c>
    </row>
    <row r="3194" spans="1:11" s="244" customFormat="1" x14ac:dyDescent="0.3">
      <c r="A3194" s="244" t="s">
        <v>1865</v>
      </c>
      <c r="B3194" s="244" t="s">
        <v>1866</v>
      </c>
      <c r="C3194" s="244" t="s">
        <v>2998</v>
      </c>
      <c r="D3194" s="244" t="s">
        <v>803</v>
      </c>
      <c r="E3194" s="244" t="s">
        <v>4106</v>
      </c>
      <c r="G3194" s="244" t="s">
        <v>4106</v>
      </c>
      <c r="I3194" s="244" t="s">
        <v>2156</v>
      </c>
      <c r="J3194" s="244" t="s">
        <v>4587</v>
      </c>
      <c r="K3194" s="244" t="s">
        <v>5426</v>
      </c>
    </row>
    <row r="3195" spans="1:11" s="244" customFormat="1" x14ac:dyDescent="0.3">
      <c r="A3195" s="244" t="s">
        <v>1865</v>
      </c>
      <c r="B3195" s="244" t="s">
        <v>1866</v>
      </c>
      <c r="C3195" s="244" t="s">
        <v>2998</v>
      </c>
      <c r="D3195" s="244" t="s">
        <v>803</v>
      </c>
      <c r="E3195" s="244" t="s">
        <v>4106</v>
      </c>
      <c r="G3195" s="244" t="s">
        <v>4106</v>
      </c>
      <c r="I3195" s="244" t="s">
        <v>2156</v>
      </c>
      <c r="J3195" s="244" t="s">
        <v>4587</v>
      </c>
      <c r="K3195" s="244" t="s">
        <v>1863</v>
      </c>
    </row>
    <row r="3196" spans="1:11" s="244" customFormat="1" x14ac:dyDescent="0.3">
      <c r="A3196" s="244" t="s">
        <v>1865</v>
      </c>
      <c r="B3196" s="244" t="s">
        <v>1866</v>
      </c>
      <c r="C3196" s="244" t="s">
        <v>2998</v>
      </c>
      <c r="D3196" s="244" t="s">
        <v>803</v>
      </c>
      <c r="E3196" s="244" t="s">
        <v>4106</v>
      </c>
      <c r="G3196" s="244" t="s">
        <v>4106</v>
      </c>
      <c r="I3196" s="244" t="s">
        <v>2156</v>
      </c>
      <c r="J3196" s="244" t="s">
        <v>4587</v>
      </c>
      <c r="K3196" s="244" t="s">
        <v>5424</v>
      </c>
    </row>
    <row r="3197" spans="1:11" s="244" customFormat="1" x14ac:dyDescent="0.3">
      <c r="A3197" s="244" t="s">
        <v>1865</v>
      </c>
      <c r="B3197" s="244" t="s">
        <v>1866</v>
      </c>
      <c r="C3197" s="244" t="s">
        <v>2998</v>
      </c>
      <c r="D3197" s="244" t="s">
        <v>803</v>
      </c>
      <c r="E3197" s="244" t="s">
        <v>4106</v>
      </c>
      <c r="G3197" s="244" t="s">
        <v>4106</v>
      </c>
      <c r="I3197" s="244" t="s">
        <v>5352</v>
      </c>
      <c r="J3197" s="244" t="s">
        <v>4588</v>
      </c>
      <c r="K3197" s="244" t="s">
        <v>5426</v>
      </c>
    </row>
    <row r="3198" spans="1:11" s="244" customFormat="1" x14ac:dyDescent="0.3">
      <c r="A3198" s="244" t="s">
        <v>1865</v>
      </c>
      <c r="B3198" s="244" t="s">
        <v>1866</v>
      </c>
      <c r="C3198" s="244" t="s">
        <v>2998</v>
      </c>
      <c r="D3198" s="244" t="s">
        <v>803</v>
      </c>
      <c r="E3198" s="244" t="s">
        <v>4106</v>
      </c>
      <c r="G3198" s="244" t="s">
        <v>4106</v>
      </c>
      <c r="I3198" s="244" t="s">
        <v>5352</v>
      </c>
      <c r="J3198" s="244" t="s">
        <v>4588</v>
      </c>
      <c r="K3198" s="244" t="s">
        <v>5424</v>
      </c>
    </row>
    <row r="3199" spans="1:11" s="244" customFormat="1" x14ac:dyDescent="0.3">
      <c r="A3199" s="244" t="s">
        <v>1865</v>
      </c>
      <c r="B3199" s="244" t="s">
        <v>1866</v>
      </c>
      <c r="C3199" s="244" t="s">
        <v>2998</v>
      </c>
      <c r="D3199" s="244" t="s">
        <v>803</v>
      </c>
      <c r="E3199" s="244" t="s">
        <v>4106</v>
      </c>
      <c r="G3199" s="244" t="s">
        <v>4106</v>
      </c>
      <c r="I3199" s="244" t="s">
        <v>5352</v>
      </c>
      <c r="J3199" s="244" t="s">
        <v>4588</v>
      </c>
      <c r="K3199" s="244" t="s">
        <v>1863</v>
      </c>
    </row>
    <row r="3200" spans="1:11" s="244" customFormat="1" x14ac:dyDescent="0.3">
      <c r="A3200" s="244" t="s">
        <v>1865</v>
      </c>
      <c r="B3200" s="244" t="s">
        <v>1866</v>
      </c>
      <c r="C3200" s="244" t="s">
        <v>2998</v>
      </c>
      <c r="D3200" s="244" t="s">
        <v>803</v>
      </c>
      <c r="E3200" s="244" t="s">
        <v>4106</v>
      </c>
      <c r="G3200" s="244" t="s">
        <v>4106</v>
      </c>
      <c r="I3200" s="244" t="s">
        <v>882</v>
      </c>
      <c r="J3200" s="244" t="s">
        <v>4589</v>
      </c>
      <c r="K3200" s="244" t="s">
        <v>1863</v>
      </c>
    </row>
    <row r="3201" spans="1:11" s="244" customFormat="1" x14ac:dyDescent="0.3">
      <c r="A3201" s="244" t="s">
        <v>1865</v>
      </c>
      <c r="B3201" s="244" t="s">
        <v>1866</v>
      </c>
      <c r="C3201" s="244" t="s">
        <v>2998</v>
      </c>
      <c r="D3201" s="244" t="s">
        <v>803</v>
      </c>
      <c r="E3201" s="244" t="s">
        <v>4106</v>
      </c>
      <c r="G3201" s="244" t="s">
        <v>4106</v>
      </c>
      <c r="I3201" s="244" t="s">
        <v>882</v>
      </c>
      <c r="J3201" s="244" t="s">
        <v>4589</v>
      </c>
      <c r="K3201" s="244" t="s">
        <v>5426</v>
      </c>
    </row>
    <row r="3202" spans="1:11" s="244" customFormat="1" x14ac:dyDescent="0.3">
      <c r="A3202" s="244" t="s">
        <v>1865</v>
      </c>
      <c r="B3202" s="244" t="s">
        <v>1866</v>
      </c>
      <c r="C3202" s="244" t="s">
        <v>2998</v>
      </c>
      <c r="D3202" s="244" t="s">
        <v>803</v>
      </c>
      <c r="E3202" s="244" t="s">
        <v>4106</v>
      </c>
      <c r="G3202" s="244" t="s">
        <v>4106</v>
      </c>
      <c r="I3202" s="244" t="s">
        <v>882</v>
      </c>
      <c r="J3202" s="244" t="s">
        <v>4589</v>
      </c>
      <c r="K3202" s="244" t="s">
        <v>5424</v>
      </c>
    </row>
    <row r="3203" spans="1:11" s="244" customFormat="1" x14ac:dyDescent="0.3">
      <c r="A3203" s="244" t="s">
        <v>1865</v>
      </c>
      <c r="B3203" s="244" t="s">
        <v>1866</v>
      </c>
      <c r="C3203" s="244" t="s">
        <v>2998</v>
      </c>
      <c r="D3203" s="244" t="s">
        <v>803</v>
      </c>
      <c r="E3203" s="244" t="s">
        <v>4106</v>
      </c>
      <c r="G3203" s="244" t="s">
        <v>4106</v>
      </c>
      <c r="I3203" s="244" t="s">
        <v>5354</v>
      </c>
      <c r="J3203" s="244" t="s">
        <v>4590</v>
      </c>
      <c r="K3203" s="244" t="s">
        <v>5424</v>
      </c>
    </row>
    <row r="3204" spans="1:11" s="244" customFormat="1" x14ac:dyDescent="0.3">
      <c r="A3204" s="244" t="s">
        <v>1865</v>
      </c>
      <c r="B3204" s="244" t="s">
        <v>1866</v>
      </c>
      <c r="C3204" s="244" t="s">
        <v>2998</v>
      </c>
      <c r="D3204" s="244" t="s">
        <v>803</v>
      </c>
      <c r="E3204" s="244" t="s">
        <v>4106</v>
      </c>
      <c r="G3204" s="244" t="s">
        <v>4106</v>
      </c>
      <c r="I3204" s="244" t="s">
        <v>5354</v>
      </c>
      <c r="J3204" s="244" t="s">
        <v>4590</v>
      </c>
      <c r="K3204" s="244" t="s">
        <v>1863</v>
      </c>
    </row>
    <row r="3205" spans="1:11" s="244" customFormat="1" x14ac:dyDescent="0.3">
      <c r="A3205" s="244" t="s">
        <v>1865</v>
      </c>
      <c r="B3205" s="244" t="s">
        <v>1866</v>
      </c>
      <c r="C3205" s="244" t="s">
        <v>2998</v>
      </c>
      <c r="D3205" s="244" t="s">
        <v>803</v>
      </c>
      <c r="E3205" s="244" t="s">
        <v>4106</v>
      </c>
      <c r="G3205" s="244" t="s">
        <v>4106</v>
      </c>
      <c r="I3205" s="244" t="s">
        <v>5354</v>
      </c>
      <c r="J3205" s="244" t="s">
        <v>4590</v>
      </c>
      <c r="K3205" s="244" t="s">
        <v>5426</v>
      </c>
    </row>
    <row r="3206" spans="1:11" s="244" customFormat="1" x14ac:dyDescent="0.3">
      <c r="A3206" s="244" t="s">
        <v>1865</v>
      </c>
      <c r="B3206" s="244" t="s">
        <v>1866</v>
      </c>
      <c r="C3206" s="244" t="s">
        <v>2998</v>
      </c>
      <c r="D3206" s="244" t="s">
        <v>803</v>
      </c>
      <c r="E3206" s="244" t="s">
        <v>4106</v>
      </c>
      <c r="G3206" s="244" t="s">
        <v>4106</v>
      </c>
      <c r="I3206" s="244" t="s">
        <v>5015</v>
      </c>
      <c r="J3206" s="244" t="s">
        <v>4492</v>
      </c>
      <c r="K3206" s="244" t="s">
        <v>5426</v>
      </c>
    </row>
    <row r="3207" spans="1:11" s="244" customFormat="1" x14ac:dyDescent="0.3">
      <c r="A3207" s="244" t="s">
        <v>1865</v>
      </c>
      <c r="B3207" s="244" t="s">
        <v>1866</v>
      </c>
      <c r="C3207" s="244" t="s">
        <v>2998</v>
      </c>
      <c r="D3207" s="244" t="s">
        <v>803</v>
      </c>
      <c r="E3207" s="244" t="s">
        <v>4106</v>
      </c>
      <c r="G3207" s="244" t="s">
        <v>4106</v>
      </c>
      <c r="I3207" s="244" t="s">
        <v>5015</v>
      </c>
      <c r="J3207" s="244" t="s">
        <v>4492</v>
      </c>
      <c r="K3207" s="244" t="s">
        <v>1863</v>
      </c>
    </row>
    <row r="3208" spans="1:11" s="244" customFormat="1" x14ac:dyDescent="0.3">
      <c r="A3208" s="244" t="s">
        <v>1865</v>
      </c>
      <c r="B3208" s="244" t="s">
        <v>1866</v>
      </c>
      <c r="C3208" s="244" t="s">
        <v>2998</v>
      </c>
      <c r="D3208" s="244" t="s">
        <v>803</v>
      </c>
      <c r="E3208" s="244" t="s">
        <v>4106</v>
      </c>
      <c r="G3208" s="244" t="s">
        <v>4106</v>
      </c>
      <c r="I3208" s="244" t="s">
        <v>5015</v>
      </c>
      <c r="J3208" s="244" t="s">
        <v>4492</v>
      </c>
      <c r="K3208" s="244" t="s">
        <v>5424</v>
      </c>
    </row>
    <row r="3209" spans="1:11" s="244" customFormat="1" x14ac:dyDescent="0.3">
      <c r="A3209" s="244" t="s">
        <v>1865</v>
      </c>
      <c r="B3209" s="244" t="s">
        <v>1866</v>
      </c>
      <c r="C3209" s="244" t="s">
        <v>2998</v>
      </c>
      <c r="D3209" s="244" t="s">
        <v>803</v>
      </c>
      <c r="E3209" s="244" t="s">
        <v>4106</v>
      </c>
      <c r="G3209" s="244" t="s">
        <v>4106</v>
      </c>
      <c r="I3209" s="244" t="s">
        <v>889</v>
      </c>
      <c r="J3209" s="244" t="s">
        <v>2288</v>
      </c>
      <c r="K3209" s="244" t="s">
        <v>1863</v>
      </c>
    </row>
    <row r="3210" spans="1:11" s="244" customFormat="1" x14ac:dyDescent="0.3">
      <c r="A3210" s="244" t="s">
        <v>1865</v>
      </c>
      <c r="B3210" s="244" t="s">
        <v>1866</v>
      </c>
      <c r="C3210" s="244" t="s">
        <v>2998</v>
      </c>
      <c r="D3210" s="244" t="s">
        <v>803</v>
      </c>
      <c r="E3210" s="244" t="s">
        <v>4106</v>
      </c>
      <c r="G3210" s="244" t="s">
        <v>4106</v>
      </c>
      <c r="I3210" s="244" t="s">
        <v>889</v>
      </c>
      <c r="J3210" s="244" t="s">
        <v>2288</v>
      </c>
      <c r="K3210" s="244" t="s">
        <v>5426</v>
      </c>
    </row>
    <row r="3211" spans="1:11" s="244" customFormat="1" x14ac:dyDescent="0.3">
      <c r="A3211" s="244" t="s">
        <v>1865</v>
      </c>
      <c r="B3211" s="244" t="s">
        <v>1866</v>
      </c>
      <c r="C3211" s="244" t="s">
        <v>2998</v>
      </c>
      <c r="D3211" s="244" t="s">
        <v>803</v>
      </c>
      <c r="E3211" s="244" t="s">
        <v>4106</v>
      </c>
      <c r="G3211" s="244" t="s">
        <v>4106</v>
      </c>
      <c r="I3211" s="244" t="s">
        <v>889</v>
      </c>
      <c r="J3211" s="244" t="s">
        <v>2288</v>
      </c>
      <c r="K3211" s="244" t="s">
        <v>5424</v>
      </c>
    </row>
    <row r="3212" spans="1:11" s="244" customFormat="1" x14ac:dyDescent="0.3">
      <c r="A3212" s="244" t="s">
        <v>1865</v>
      </c>
      <c r="B3212" s="244" t="s">
        <v>1866</v>
      </c>
      <c r="C3212" s="244" t="s">
        <v>2998</v>
      </c>
      <c r="D3212" s="244" t="s">
        <v>803</v>
      </c>
      <c r="E3212" s="244" t="s">
        <v>4106</v>
      </c>
      <c r="G3212" s="244" t="s">
        <v>4106</v>
      </c>
      <c r="I3212" s="244" t="s">
        <v>895</v>
      </c>
      <c r="J3212" s="244" t="s">
        <v>2289</v>
      </c>
      <c r="K3212" s="244" t="s">
        <v>1863</v>
      </c>
    </row>
    <row r="3213" spans="1:11" s="244" customFormat="1" x14ac:dyDescent="0.3">
      <c r="A3213" s="244" t="s">
        <v>1865</v>
      </c>
      <c r="B3213" s="244" t="s">
        <v>1866</v>
      </c>
      <c r="C3213" s="244" t="s">
        <v>2998</v>
      </c>
      <c r="D3213" s="244" t="s">
        <v>803</v>
      </c>
      <c r="E3213" s="244" t="s">
        <v>4106</v>
      </c>
      <c r="G3213" s="244" t="s">
        <v>4106</v>
      </c>
      <c r="I3213" s="244" t="s">
        <v>895</v>
      </c>
      <c r="J3213" s="244" t="s">
        <v>2289</v>
      </c>
      <c r="K3213" s="244" t="s">
        <v>5424</v>
      </c>
    </row>
    <row r="3214" spans="1:11" s="244" customFormat="1" x14ac:dyDescent="0.3">
      <c r="A3214" s="244" t="s">
        <v>1865</v>
      </c>
      <c r="B3214" s="244" t="s">
        <v>1866</v>
      </c>
      <c r="C3214" s="244" t="s">
        <v>2998</v>
      </c>
      <c r="D3214" s="244" t="s">
        <v>803</v>
      </c>
      <c r="E3214" s="244" t="s">
        <v>4106</v>
      </c>
      <c r="G3214" s="244" t="s">
        <v>4106</v>
      </c>
      <c r="I3214" s="244" t="s">
        <v>895</v>
      </c>
      <c r="J3214" s="244" t="s">
        <v>2289</v>
      </c>
      <c r="K3214" s="244" t="s">
        <v>5426</v>
      </c>
    </row>
    <row r="3215" spans="1:11" s="244" customFormat="1" x14ac:dyDescent="0.3">
      <c r="A3215" s="244" t="s">
        <v>1865</v>
      </c>
      <c r="B3215" s="244" t="s">
        <v>1866</v>
      </c>
      <c r="C3215" s="244" t="s">
        <v>2998</v>
      </c>
      <c r="D3215" s="244" t="s">
        <v>803</v>
      </c>
      <c r="E3215" s="244" t="s">
        <v>4106</v>
      </c>
      <c r="G3215" s="244" t="s">
        <v>4106</v>
      </c>
      <c r="I3215" s="244" t="s">
        <v>901</v>
      </c>
      <c r="J3215" s="244" t="s">
        <v>2290</v>
      </c>
      <c r="K3215" s="244" t="s">
        <v>5424</v>
      </c>
    </row>
    <row r="3216" spans="1:11" s="244" customFormat="1" x14ac:dyDescent="0.3">
      <c r="A3216" s="244" t="s">
        <v>1865</v>
      </c>
      <c r="B3216" s="244" t="s">
        <v>1866</v>
      </c>
      <c r="C3216" s="244" t="s">
        <v>2998</v>
      </c>
      <c r="D3216" s="244" t="s">
        <v>803</v>
      </c>
      <c r="E3216" s="244" t="s">
        <v>4106</v>
      </c>
      <c r="G3216" s="244" t="s">
        <v>4106</v>
      </c>
      <c r="I3216" s="244" t="s">
        <v>901</v>
      </c>
      <c r="J3216" s="244" t="s">
        <v>2290</v>
      </c>
      <c r="K3216" s="244" t="s">
        <v>5426</v>
      </c>
    </row>
    <row r="3217" spans="1:11" s="244" customFormat="1" x14ac:dyDescent="0.3">
      <c r="A3217" s="244" t="s">
        <v>1865</v>
      </c>
      <c r="B3217" s="244" t="s">
        <v>1866</v>
      </c>
      <c r="C3217" s="244" t="s">
        <v>2998</v>
      </c>
      <c r="D3217" s="244" t="s">
        <v>803</v>
      </c>
      <c r="E3217" s="244" t="s">
        <v>4106</v>
      </c>
      <c r="G3217" s="244" t="s">
        <v>4106</v>
      </c>
      <c r="I3217" s="244" t="s">
        <v>901</v>
      </c>
      <c r="J3217" s="244" t="s">
        <v>2290</v>
      </c>
      <c r="K3217" s="244" t="s">
        <v>1863</v>
      </c>
    </row>
    <row r="3218" spans="1:11" s="244" customFormat="1" x14ac:dyDescent="0.3">
      <c r="A3218" s="244" t="s">
        <v>1865</v>
      </c>
      <c r="B3218" s="244" t="s">
        <v>1866</v>
      </c>
      <c r="C3218" s="244" t="s">
        <v>2998</v>
      </c>
      <c r="D3218" s="244" t="s">
        <v>803</v>
      </c>
      <c r="E3218" s="244" t="s">
        <v>4106</v>
      </c>
      <c r="G3218" s="244" t="s">
        <v>4106</v>
      </c>
      <c r="I3218" s="244" t="s">
        <v>5358</v>
      </c>
      <c r="J3218" s="244" t="s">
        <v>2291</v>
      </c>
      <c r="K3218" s="244" t="s">
        <v>5424</v>
      </c>
    </row>
    <row r="3219" spans="1:11" s="244" customFormat="1" x14ac:dyDescent="0.3">
      <c r="A3219" s="244" t="s">
        <v>1865</v>
      </c>
      <c r="B3219" s="244" t="s">
        <v>1866</v>
      </c>
      <c r="C3219" s="244" t="s">
        <v>2998</v>
      </c>
      <c r="D3219" s="244" t="s">
        <v>803</v>
      </c>
      <c r="E3219" s="244" t="s">
        <v>4106</v>
      </c>
      <c r="G3219" s="244" t="s">
        <v>4106</v>
      </c>
      <c r="I3219" s="244" t="s">
        <v>5358</v>
      </c>
      <c r="J3219" s="244" t="s">
        <v>2291</v>
      </c>
      <c r="K3219" s="244" t="s">
        <v>1863</v>
      </c>
    </row>
    <row r="3220" spans="1:11" s="244" customFormat="1" x14ac:dyDescent="0.3">
      <c r="A3220" s="244" t="s">
        <v>1865</v>
      </c>
      <c r="B3220" s="244" t="s">
        <v>1866</v>
      </c>
      <c r="C3220" s="244" t="s">
        <v>2998</v>
      </c>
      <c r="D3220" s="244" t="s">
        <v>803</v>
      </c>
      <c r="E3220" s="244" t="s">
        <v>4106</v>
      </c>
      <c r="G3220" s="244" t="s">
        <v>4106</v>
      </c>
      <c r="I3220" s="244" t="s">
        <v>5358</v>
      </c>
      <c r="J3220" s="244" t="s">
        <v>2291</v>
      </c>
      <c r="K3220" s="244" t="s">
        <v>5426</v>
      </c>
    </row>
    <row r="3221" spans="1:11" s="244" customFormat="1" x14ac:dyDescent="0.3">
      <c r="A3221" s="244" t="s">
        <v>1865</v>
      </c>
      <c r="B3221" s="244" t="s">
        <v>1866</v>
      </c>
      <c r="C3221" s="244" t="s">
        <v>2998</v>
      </c>
      <c r="D3221" s="244" t="s">
        <v>803</v>
      </c>
      <c r="E3221" s="244" t="s">
        <v>4106</v>
      </c>
      <c r="G3221" s="244" t="s">
        <v>4106</v>
      </c>
      <c r="I3221" s="244" t="s">
        <v>904</v>
      </c>
      <c r="J3221" s="244" t="s">
        <v>2292</v>
      </c>
      <c r="K3221" s="244" t="s">
        <v>5426</v>
      </c>
    </row>
    <row r="3222" spans="1:11" s="244" customFormat="1" x14ac:dyDescent="0.3">
      <c r="A3222" s="244" t="s">
        <v>1865</v>
      </c>
      <c r="B3222" s="244" t="s">
        <v>1866</v>
      </c>
      <c r="C3222" s="244" t="s">
        <v>2998</v>
      </c>
      <c r="D3222" s="244" t="s">
        <v>803</v>
      </c>
      <c r="E3222" s="244" t="s">
        <v>4106</v>
      </c>
      <c r="G3222" s="244" t="s">
        <v>4106</v>
      </c>
      <c r="I3222" s="244" t="s">
        <v>904</v>
      </c>
      <c r="J3222" s="244" t="s">
        <v>2292</v>
      </c>
      <c r="K3222" s="244" t="s">
        <v>1863</v>
      </c>
    </row>
    <row r="3223" spans="1:11" s="244" customFormat="1" x14ac:dyDescent="0.3">
      <c r="A3223" s="244" t="s">
        <v>1865</v>
      </c>
      <c r="B3223" s="244" t="s">
        <v>1866</v>
      </c>
      <c r="C3223" s="244" t="s">
        <v>2998</v>
      </c>
      <c r="D3223" s="244" t="s">
        <v>803</v>
      </c>
      <c r="E3223" s="244" t="s">
        <v>4106</v>
      </c>
      <c r="G3223" s="244" t="s">
        <v>4106</v>
      </c>
      <c r="I3223" s="244" t="s">
        <v>904</v>
      </c>
      <c r="J3223" s="244" t="s">
        <v>2292</v>
      </c>
      <c r="K3223" s="244" t="s">
        <v>5424</v>
      </c>
    </row>
    <row r="3224" spans="1:11" s="244" customFormat="1" x14ac:dyDescent="0.3">
      <c r="A3224" s="244" t="s">
        <v>1865</v>
      </c>
      <c r="B3224" s="244" t="s">
        <v>1866</v>
      </c>
      <c r="C3224" s="244" t="s">
        <v>2998</v>
      </c>
      <c r="D3224" s="244" t="s">
        <v>803</v>
      </c>
      <c r="E3224" s="244" t="s">
        <v>4106</v>
      </c>
      <c r="G3224" s="244" t="s">
        <v>4106</v>
      </c>
      <c r="I3224" s="244" t="s">
        <v>907</v>
      </c>
      <c r="J3224" s="244" t="s">
        <v>2293</v>
      </c>
      <c r="K3224" s="244" t="s">
        <v>5426</v>
      </c>
    </row>
    <row r="3225" spans="1:11" s="244" customFormat="1" x14ac:dyDescent="0.3">
      <c r="A3225" s="244" t="s">
        <v>1865</v>
      </c>
      <c r="B3225" s="244" t="s">
        <v>1866</v>
      </c>
      <c r="C3225" s="244" t="s">
        <v>2998</v>
      </c>
      <c r="D3225" s="244" t="s">
        <v>803</v>
      </c>
      <c r="E3225" s="244" t="s">
        <v>4106</v>
      </c>
      <c r="G3225" s="244" t="s">
        <v>4106</v>
      </c>
      <c r="I3225" s="244" t="s">
        <v>907</v>
      </c>
      <c r="J3225" s="244" t="s">
        <v>2293</v>
      </c>
      <c r="K3225" s="244" t="s">
        <v>5424</v>
      </c>
    </row>
    <row r="3226" spans="1:11" s="244" customFormat="1" x14ac:dyDescent="0.3">
      <c r="A3226" s="244" t="s">
        <v>1865</v>
      </c>
      <c r="B3226" s="244" t="s">
        <v>1866</v>
      </c>
      <c r="C3226" s="244" t="s">
        <v>2998</v>
      </c>
      <c r="D3226" s="244" t="s">
        <v>803</v>
      </c>
      <c r="E3226" s="244" t="s">
        <v>4106</v>
      </c>
      <c r="G3226" s="244" t="s">
        <v>4106</v>
      </c>
      <c r="I3226" s="244" t="s">
        <v>907</v>
      </c>
      <c r="J3226" s="244" t="s">
        <v>2293</v>
      </c>
      <c r="K3226" s="244" t="s">
        <v>1863</v>
      </c>
    </row>
    <row r="3227" spans="1:11" s="244" customFormat="1" x14ac:dyDescent="0.3">
      <c r="A3227" s="244" t="s">
        <v>1865</v>
      </c>
      <c r="B3227" s="244" t="s">
        <v>1866</v>
      </c>
      <c r="C3227" s="244" t="s">
        <v>2998</v>
      </c>
      <c r="D3227" s="244" t="s">
        <v>803</v>
      </c>
      <c r="E3227" s="244" t="s">
        <v>4106</v>
      </c>
      <c r="G3227" s="244" t="s">
        <v>4106</v>
      </c>
      <c r="I3227" s="244" t="s">
        <v>911</v>
      </c>
      <c r="J3227" s="244" t="s">
        <v>5466</v>
      </c>
      <c r="K3227" s="244" t="s">
        <v>5424</v>
      </c>
    </row>
    <row r="3228" spans="1:11" s="244" customFormat="1" x14ac:dyDescent="0.3">
      <c r="A3228" s="244" t="s">
        <v>1865</v>
      </c>
      <c r="B3228" s="244" t="s">
        <v>1866</v>
      </c>
      <c r="C3228" s="244" t="s">
        <v>2998</v>
      </c>
      <c r="D3228" s="244" t="s">
        <v>803</v>
      </c>
      <c r="E3228" s="244" t="s">
        <v>4106</v>
      </c>
      <c r="G3228" s="244" t="s">
        <v>4106</v>
      </c>
      <c r="I3228" s="244" t="s">
        <v>911</v>
      </c>
      <c r="J3228" s="244" t="s">
        <v>5466</v>
      </c>
      <c r="K3228" s="244" t="s">
        <v>1863</v>
      </c>
    </row>
    <row r="3229" spans="1:11" s="244" customFormat="1" x14ac:dyDescent="0.3">
      <c r="A3229" s="244" t="s">
        <v>1865</v>
      </c>
      <c r="B3229" s="244" t="s">
        <v>1866</v>
      </c>
      <c r="C3229" s="244" t="s">
        <v>2998</v>
      </c>
      <c r="D3229" s="244" t="s">
        <v>803</v>
      </c>
      <c r="E3229" s="244" t="s">
        <v>4106</v>
      </c>
      <c r="G3229" s="244" t="s">
        <v>4106</v>
      </c>
      <c r="I3229" s="244" t="s">
        <v>911</v>
      </c>
      <c r="J3229" s="244" t="s">
        <v>5466</v>
      </c>
      <c r="K3229" s="244" t="s">
        <v>5426</v>
      </c>
    </row>
    <row r="3230" spans="1:11" s="244" customFormat="1" x14ac:dyDescent="0.3">
      <c r="A3230" s="244" t="s">
        <v>1865</v>
      </c>
      <c r="B3230" s="244" t="s">
        <v>1866</v>
      </c>
      <c r="C3230" s="244" t="s">
        <v>2998</v>
      </c>
      <c r="D3230" s="244" t="s">
        <v>803</v>
      </c>
      <c r="E3230" s="244" t="s">
        <v>4106</v>
      </c>
      <c r="G3230" s="244" t="s">
        <v>4106</v>
      </c>
      <c r="I3230" s="244" t="s">
        <v>5070</v>
      </c>
      <c r="J3230" s="244" t="s">
        <v>2294</v>
      </c>
      <c r="K3230" s="244" t="s">
        <v>5426</v>
      </c>
    </row>
    <row r="3231" spans="1:11" s="244" customFormat="1" x14ac:dyDescent="0.3">
      <c r="A3231" s="244" t="s">
        <v>1865</v>
      </c>
      <c r="B3231" s="244" t="s">
        <v>1866</v>
      </c>
      <c r="C3231" s="244" t="s">
        <v>2998</v>
      </c>
      <c r="D3231" s="244" t="s">
        <v>803</v>
      </c>
      <c r="E3231" s="244" t="s">
        <v>4106</v>
      </c>
      <c r="G3231" s="244" t="s">
        <v>4106</v>
      </c>
      <c r="I3231" s="244" t="s">
        <v>5070</v>
      </c>
      <c r="J3231" s="244" t="s">
        <v>2294</v>
      </c>
      <c r="K3231" s="244" t="s">
        <v>1863</v>
      </c>
    </row>
    <row r="3232" spans="1:11" s="244" customFormat="1" x14ac:dyDescent="0.3">
      <c r="A3232" s="244" t="s">
        <v>1865</v>
      </c>
      <c r="B3232" s="244" t="s">
        <v>1866</v>
      </c>
      <c r="C3232" s="244" t="s">
        <v>2998</v>
      </c>
      <c r="D3232" s="244" t="s">
        <v>803</v>
      </c>
      <c r="E3232" s="244" t="s">
        <v>4106</v>
      </c>
      <c r="G3232" s="244" t="s">
        <v>4106</v>
      </c>
      <c r="I3232" s="244" t="s">
        <v>5070</v>
      </c>
      <c r="J3232" s="244" t="s">
        <v>2294</v>
      </c>
      <c r="K3232" s="244" t="s">
        <v>5424</v>
      </c>
    </row>
    <row r="3233" spans="1:11" s="244" customFormat="1" x14ac:dyDescent="0.3">
      <c r="A3233" s="244" t="s">
        <v>1865</v>
      </c>
      <c r="B3233" s="244" t="s">
        <v>1866</v>
      </c>
      <c r="C3233" s="244" t="s">
        <v>2998</v>
      </c>
      <c r="D3233" s="244" t="s">
        <v>803</v>
      </c>
      <c r="E3233" s="244" t="s">
        <v>4106</v>
      </c>
      <c r="G3233" s="244" t="s">
        <v>4106</v>
      </c>
      <c r="I3233" s="244" t="s">
        <v>921</v>
      </c>
      <c r="J3233" s="244" t="s">
        <v>2295</v>
      </c>
      <c r="K3233" s="244" t="s">
        <v>5424</v>
      </c>
    </row>
    <row r="3234" spans="1:11" s="244" customFormat="1" x14ac:dyDescent="0.3">
      <c r="A3234" s="244" t="s">
        <v>1865</v>
      </c>
      <c r="B3234" s="244" t="s">
        <v>1866</v>
      </c>
      <c r="C3234" s="244" t="s">
        <v>2998</v>
      </c>
      <c r="D3234" s="244" t="s">
        <v>803</v>
      </c>
      <c r="E3234" s="244" t="s">
        <v>4106</v>
      </c>
      <c r="G3234" s="244" t="s">
        <v>4106</v>
      </c>
      <c r="I3234" s="244" t="s">
        <v>921</v>
      </c>
      <c r="J3234" s="244" t="s">
        <v>2295</v>
      </c>
      <c r="K3234" s="244" t="s">
        <v>1863</v>
      </c>
    </row>
    <row r="3235" spans="1:11" s="244" customFormat="1" x14ac:dyDescent="0.3">
      <c r="A3235" s="244" t="s">
        <v>1865</v>
      </c>
      <c r="B3235" s="244" t="s">
        <v>1866</v>
      </c>
      <c r="C3235" s="244" t="s">
        <v>2998</v>
      </c>
      <c r="D3235" s="244" t="s">
        <v>803</v>
      </c>
      <c r="E3235" s="244" t="s">
        <v>4106</v>
      </c>
      <c r="G3235" s="244" t="s">
        <v>4106</v>
      </c>
      <c r="I3235" s="244" t="s">
        <v>921</v>
      </c>
      <c r="J3235" s="244" t="s">
        <v>2295</v>
      </c>
      <c r="K3235" s="244" t="s">
        <v>5426</v>
      </c>
    </row>
    <row r="3236" spans="1:11" s="244" customFormat="1" x14ac:dyDescent="0.3">
      <c r="A3236" s="244" t="s">
        <v>1865</v>
      </c>
      <c r="B3236" s="244" t="s">
        <v>1866</v>
      </c>
      <c r="C3236" s="244" t="s">
        <v>2998</v>
      </c>
      <c r="D3236" s="244" t="s">
        <v>803</v>
      </c>
      <c r="E3236" s="244" t="s">
        <v>4106</v>
      </c>
      <c r="G3236" s="244" t="s">
        <v>4106</v>
      </c>
      <c r="I3236" s="244" t="s">
        <v>925</v>
      </c>
      <c r="J3236" s="244" t="s">
        <v>2296</v>
      </c>
      <c r="K3236" s="244" t="s">
        <v>5426</v>
      </c>
    </row>
    <row r="3237" spans="1:11" s="244" customFormat="1" x14ac:dyDescent="0.3">
      <c r="A3237" s="244" t="s">
        <v>1865</v>
      </c>
      <c r="B3237" s="244" t="s">
        <v>1866</v>
      </c>
      <c r="C3237" s="244" t="s">
        <v>2998</v>
      </c>
      <c r="D3237" s="244" t="s">
        <v>803</v>
      </c>
      <c r="E3237" s="244" t="s">
        <v>4106</v>
      </c>
      <c r="G3237" s="244" t="s">
        <v>4106</v>
      </c>
      <c r="I3237" s="244" t="s">
        <v>925</v>
      </c>
      <c r="J3237" s="244" t="s">
        <v>2296</v>
      </c>
      <c r="K3237" s="244" t="s">
        <v>5424</v>
      </c>
    </row>
    <row r="3238" spans="1:11" s="244" customFormat="1" x14ac:dyDescent="0.3">
      <c r="A3238" s="244" t="s">
        <v>1865</v>
      </c>
      <c r="B3238" s="244" t="s">
        <v>1866</v>
      </c>
      <c r="C3238" s="244" t="s">
        <v>2998</v>
      </c>
      <c r="D3238" s="244" t="s">
        <v>803</v>
      </c>
      <c r="E3238" s="244" t="s">
        <v>4106</v>
      </c>
      <c r="G3238" s="244" t="s">
        <v>4106</v>
      </c>
      <c r="I3238" s="244" t="s">
        <v>925</v>
      </c>
      <c r="J3238" s="244" t="s">
        <v>2296</v>
      </c>
      <c r="K3238" s="244" t="s">
        <v>1863</v>
      </c>
    </row>
    <row r="3239" spans="1:11" s="244" customFormat="1" x14ac:dyDescent="0.3">
      <c r="A3239" s="244" t="s">
        <v>1865</v>
      </c>
      <c r="B3239" s="244" t="s">
        <v>1866</v>
      </c>
      <c r="C3239" s="244" t="s">
        <v>2998</v>
      </c>
      <c r="D3239" s="244" t="s">
        <v>803</v>
      </c>
      <c r="E3239" s="244" t="s">
        <v>4106</v>
      </c>
      <c r="G3239" s="244" t="s">
        <v>4106</v>
      </c>
      <c r="I3239" s="244" t="s">
        <v>5201</v>
      </c>
      <c r="J3239" s="244" t="s">
        <v>5467</v>
      </c>
      <c r="K3239" s="244" t="s">
        <v>1863</v>
      </c>
    </row>
    <row r="3240" spans="1:11" s="244" customFormat="1" x14ac:dyDescent="0.3">
      <c r="A3240" s="244" t="s">
        <v>1865</v>
      </c>
      <c r="B3240" s="244" t="s">
        <v>1866</v>
      </c>
      <c r="C3240" s="244" t="s">
        <v>2998</v>
      </c>
      <c r="D3240" s="244" t="s">
        <v>803</v>
      </c>
      <c r="E3240" s="244" t="s">
        <v>4106</v>
      </c>
      <c r="G3240" s="244" t="s">
        <v>4106</v>
      </c>
      <c r="I3240" s="244" t="s">
        <v>5201</v>
      </c>
      <c r="J3240" s="244" t="s">
        <v>5467</v>
      </c>
      <c r="K3240" s="244" t="s">
        <v>5426</v>
      </c>
    </row>
    <row r="3241" spans="1:11" s="244" customFormat="1" x14ac:dyDescent="0.3">
      <c r="A3241" s="244" t="s">
        <v>1865</v>
      </c>
      <c r="B3241" s="244" t="s">
        <v>1866</v>
      </c>
      <c r="C3241" s="244" t="s">
        <v>2998</v>
      </c>
      <c r="D3241" s="244" t="s">
        <v>803</v>
      </c>
      <c r="E3241" s="244" t="s">
        <v>4106</v>
      </c>
      <c r="G3241" s="244" t="s">
        <v>4106</v>
      </c>
      <c r="I3241" s="244" t="s">
        <v>5201</v>
      </c>
      <c r="J3241" s="244" t="s">
        <v>5467</v>
      </c>
      <c r="K3241" s="244" t="s">
        <v>5424</v>
      </c>
    </row>
    <row r="3242" spans="1:11" s="244" customFormat="1" x14ac:dyDescent="0.3">
      <c r="A3242" s="244" t="s">
        <v>1865</v>
      </c>
      <c r="B3242" s="244" t="s">
        <v>1866</v>
      </c>
      <c r="C3242" s="244" t="s">
        <v>2998</v>
      </c>
      <c r="D3242" s="244" t="s">
        <v>803</v>
      </c>
      <c r="E3242" s="244" t="s">
        <v>4106</v>
      </c>
      <c r="G3242" s="244" t="s">
        <v>4106</v>
      </c>
      <c r="I3242" s="244" t="s">
        <v>928</v>
      </c>
      <c r="J3242" s="244" t="s">
        <v>2297</v>
      </c>
      <c r="K3242" s="244" t="s">
        <v>5424</v>
      </c>
    </row>
    <row r="3243" spans="1:11" s="244" customFormat="1" x14ac:dyDescent="0.3">
      <c r="A3243" s="244" t="s">
        <v>1865</v>
      </c>
      <c r="B3243" s="244" t="s">
        <v>1866</v>
      </c>
      <c r="C3243" s="244" t="s">
        <v>2998</v>
      </c>
      <c r="D3243" s="244" t="s">
        <v>803</v>
      </c>
      <c r="E3243" s="244" t="s">
        <v>4106</v>
      </c>
      <c r="G3243" s="244" t="s">
        <v>4106</v>
      </c>
      <c r="I3243" s="244" t="s">
        <v>928</v>
      </c>
      <c r="J3243" s="244" t="s">
        <v>2297</v>
      </c>
      <c r="K3243" s="244" t="s">
        <v>1863</v>
      </c>
    </row>
    <row r="3244" spans="1:11" s="244" customFormat="1" x14ac:dyDescent="0.3">
      <c r="A3244" s="244" t="s">
        <v>1865</v>
      </c>
      <c r="B3244" s="244" t="s">
        <v>1866</v>
      </c>
      <c r="C3244" s="244" t="s">
        <v>2998</v>
      </c>
      <c r="D3244" s="244" t="s">
        <v>803</v>
      </c>
      <c r="E3244" s="244" t="s">
        <v>4106</v>
      </c>
      <c r="G3244" s="244" t="s">
        <v>4106</v>
      </c>
      <c r="I3244" s="244" t="s">
        <v>928</v>
      </c>
      <c r="J3244" s="244" t="s">
        <v>2297</v>
      </c>
      <c r="K3244" s="244" t="s">
        <v>5426</v>
      </c>
    </row>
    <row r="3245" spans="1:11" s="244" customFormat="1" x14ac:dyDescent="0.3">
      <c r="A3245" s="244" t="s">
        <v>1865</v>
      </c>
      <c r="B3245" s="244" t="s">
        <v>1866</v>
      </c>
      <c r="C3245" s="244" t="s">
        <v>2998</v>
      </c>
      <c r="D3245" s="244" t="s">
        <v>803</v>
      </c>
      <c r="E3245" s="244" t="s">
        <v>4106</v>
      </c>
      <c r="G3245" s="244" t="s">
        <v>4106</v>
      </c>
      <c r="I3245" s="244" t="s">
        <v>930</v>
      </c>
      <c r="J3245" s="244" t="s">
        <v>2298</v>
      </c>
      <c r="K3245" s="244" t="s">
        <v>5424</v>
      </c>
    </row>
    <row r="3246" spans="1:11" s="244" customFormat="1" x14ac:dyDescent="0.3">
      <c r="A3246" s="244" t="s">
        <v>1865</v>
      </c>
      <c r="B3246" s="244" t="s">
        <v>1866</v>
      </c>
      <c r="C3246" s="244" t="s">
        <v>2998</v>
      </c>
      <c r="D3246" s="244" t="s">
        <v>803</v>
      </c>
      <c r="E3246" s="244" t="s">
        <v>4106</v>
      </c>
      <c r="G3246" s="244" t="s">
        <v>4106</v>
      </c>
      <c r="I3246" s="244" t="s">
        <v>930</v>
      </c>
      <c r="J3246" s="244" t="s">
        <v>2298</v>
      </c>
      <c r="K3246" s="244" t="s">
        <v>5426</v>
      </c>
    </row>
    <row r="3247" spans="1:11" s="244" customFormat="1" x14ac:dyDescent="0.3">
      <c r="A3247" s="244" t="s">
        <v>1865</v>
      </c>
      <c r="B3247" s="244" t="s">
        <v>1866</v>
      </c>
      <c r="C3247" s="244" t="s">
        <v>2998</v>
      </c>
      <c r="D3247" s="244" t="s">
        <v>803</v>
      </c>
      <c r="E3247" s="244" t="s">
        <v>4106</v>
      </c>
      <c r="G3247" s="244" t="s">
        <v>4106</v>
      </c>
      <c r="I3247" s="244" t="s">
        <v>930</v>
      </c>
      <c r="J3247" s="244" t="s">
        <v>2298</v>
      </c>
      <c r="K3247" s="244" t="s">
        <v>1863</v>
      </c>
    </row>
    <row r="3248" spans="1:11" s="244" customFormat="1" x14ac:dyDescent="0.3">
      <c r="A3248" s="244" t="s">
        <v>1865</v>
      </c>
      <c r="B3248" s="244" t="s">
        <v>1866</v>
      </c>
      <c r="C3248" s="244" t="s">
        <v>2998</v>
      </c>
      <c r="D3248" s="244" t="s">
        <v>803</v>
      </c>
      <c r="E3248" s="244" t="s">
        <v>4106</v>
      </c>
      <c r="G3248" s="244" t="s">
        <v>4106</v>
      </c>
      <c r="I3248" s="244" t="s">
        <v>5368</v>
      </c>
      <c r="J3248" s="244" t="s">
        <v>5468</v>
      </c>
      <c r="K3248" s="244" t="s">
        <v>5426</v>
      </c>
    </row>
    <row r="3249" spans="1:11" s="244" customFormat="1" x14ac:dyDescent="0.3">
      <c r="A3249" s="244" t="s">
        <v>1865</v>
      </c>
      <c r="B3249" s="244" t="s">
        <v>1866</v>
      </c>
      <c r="C3249" s="244" t="s">
        <v>2998</v>
      </c>
      <c r="D3249" s="244" t="s">
        <v>803</v>
      </c>
      <c r="E3249" s="244" t="s">
        <v>4106</v>
      </c>
      <c r="G3249" s="244" t="s">
        <v>4106</v>
      </c>
      <c r="I3249" s="244" t="s">
        <v>5368</v>
      </c>
      <c r="J3249" s="244" t="s">
        <v>5468</v>
      </c>
      <c r="K3249" s="244" t="s">
        <v>1863</v>
      </c>
    </row>
    <row r="3250" spans="1:11" s="244" customFormat="1" x14ac:dyDescent="0.3">
      <c r="A3250" s="244" t="s">
        <v>1865</v>
      </c>
      <c r="B3250" s="244" t="s">
        <v>1866</v>
      </c>
      <c r="C3250" s="244" t="s">
        <v>2998</v>
      </c>
      <c r="D3250" s="244" t="s">
        <v>803</v>
      </c>
      <c r="E3250" s="244" t="s">
        <v>4106</v>
      </c>
      <c r="G3250" s="244" t="s">
        <v>4106</v>
      </c>
      <c r="I3250" s="244" t="s">
        <v>5368</v>
      </c>
      <c r="J3250" s="244" t="s">
        <v>5468</v>
      </c>
      <c r="K3250" s="244" t="s">
        <v>5424</v>
      </c>
    </row>
    <row r="3251" spans="1:11" s="244" customFormat="1" x14ac:dyDescent="0.3">
      <c r="A3251" s="244" t="s">
        <v>1865</v>
      </c>
      <c r="B3251" s="244" t="s">
        <v>1866</v>
      </c>
      <c r="C3251" s="244" t="s">
        <v>2998</v>
      </c>
      <c r="D3251" s="244" t="s">
        <v>803</v>
      </c>
      <c r="E3251" s="244" t="s">
        <v>4106</v>
      </c>
      <c r="G3251" s="244" t="s">
        <v>4106</v>
      </c>
      <c r="I3251" s="244" t="s">
        <v>5370</v>
      </c>
      <c r="J3251" s="244" t="s">
        <v>2299</v>
      </c>
      <c r="K3251" s="244" t="s">
        <v>1863</v>
      </c>
    </row>
    <row r="3252" spans="1:11" s="244" customFormat="1" x14ac:dyDescent="0.3">
      <c r="A3252" s="244" t="s">
        <v>1865</v>
      </c>
      <c r="B3252" s="244" t="s">
        <v>1866</v>
      </c>
      <c r="C3252" s="244" t="s">
        <v>2998</v>
      </c>
      <c r="D3252" s="244" t="s">
        <v>803</v>
      </c>
      <c r="E3252" s="244" t="s">
        <v>4106</v>
      </c>
      <c r="G3252" s="244" t="s">
        <v>4106</v>
      </c>
      <c r="I3252" s="244" t="s">
        <v>5370</v>
      </c>
      <c r="J3252" s="244" t="s">
        <v>2299</v>
      </c>
      <c r="K3252" s="244" t="s">
        <v>5426</v>
      </c>
    </row>
    <row r="3253" spans="1:11" s="244" customFormat="1" x14ac:dyDescent="0.3">
      <c r="A3253" s="244" t="s">
        <v>1865</v>
      </c>
      <c r="B3253" s="244" t="s">
        <v>1866</v>
      </c>
      <c r="C3253" s="244" t="s">
        <v>2998</v>
      </c>
      <c r="D3253" s="244" t="s">
        <v>803</v>
      </c>
      <c r="E3253" s="244" t="s">
        <v>4106</v>
      </c>
      <c r="G3253" s="244" t="s">
        <v>4106</v>
      </c>
      <c r="I3253" s="244" t="s">
        <v>5370</v>
      </c>
      <c r="J3253" s="244" t="s">
        <v>2299</v>
      </c>
      <c r="K3253" s="244" t="s">
        <v>5424</v>
      </c>
    </row>
    <row r="3254" spans="1:11" s="244" customFormat="1" x14ac:dyDescent="0.3">
      <c r="A3254" s="244" t="s">
        <v>1865</v>
      </c>
      <c r="B3254" s="244" t="s">
        <v>1866</v>
      </c>
      <c r="C3254" s="244" t="s">
        <v>2998</v>
      </c>
      <c r="D3254" s="244" t="s">
        <v>803</v>
      </c>
      <c r="E3254" s="244" t="s">
        <v>4106</v>
      </c>
      <c r="G3254" s="244" t="s">
        <v>4106</v>
      </c>
      <c r="I3254" s="244" t="s">
        <v>934</v>
      </c>
      <c r="J3254" s="244" t="s">
        <v>2300</v>
      </c>
      <c r="K3254" s="244" t="s">
        <v>5426</v>
      </c>
    </row>
    <row r="3255" spans="1:11" s="244" customFormat="1" x14ac:dyDescent="0.3">
      <c r="A3255" s="244" t="s">
        <v>1865</v>
      </c>
      <c r="B3255" s="244" t="s">
        <v>1866</v>
      </c>
      <c r="C3255" s="244" t="s">
        <v>2998</v>
      </c>
      <c r="D3255" s="244" t="s">
        <v>803</v>
      </c>
      <c r="E3255" s="244" t="s">
        <v>4106</v>
      </c>
      <c r="G3255" s="244" t="s">
        <v>4106</v>
      </c>
      <c r="I3255" s="244" t="s">
        <v>934</v>
      </c>
      <c r="J3255" s="244" t="s">
        <v>2300</v>
      </c>
      <c r="K3255" s="244" t="s">
        <v>5424</v>
      </c>
    </row>
    <row r="3256" spans="1:11" s="244" customFormat="1" x14ac:dyDescent="0.3">
      <c r="A3256" s="244" t="s">
        <v>1865</v>
      </c>
      <c r="B3256" s="244" t="s">
        <v>1866</v>
      </c>
      <c r="C3256" s="244" t="s">
        <v>2998</v>
      </c>
      <c r="D3256" s="244" t="s">
        <v>803</v>
      </c>
      <c r="E3256" s="244" t="s">
        <v>4106</v>
      </c>
      <c r="G3256" s="244" t="s">
        <v>4106</v>
      </c>
      <c r="I3256" s="244" t="s">
        <v>934</v>
      </c>
      <c r="J3256" s="244" t="s">
        <v>2300</v>
      </c>
      <c r="K3256" s="244" t="s">
        <v>1863</v>
      </c>
    </row>
    <row r="3257" spans="1:11" s="244" customFormat="1" x14ac:dyDescent="0.3">
      <c r="A3257" s="244" t="s">
        <v>1865</v>
      </c>
      <c r="B3257" s="244" t="s">
        <v>1866</v>
      </c>
      <c r="C3257" s="244" t="s">
        <v>2998</v>
      </c>
      <c r="D3257" s="244" t="s">
        <v>803</v>
      </c>
      <c r="E3257" s="244" t="s">
        <v>4106</v>
      </c>
      <c r="G3257" s="244" t="s">
        <v>4106</v>
      </c>
      <c r="I3257" s="244" t="s">
        <v>936</v>
      </c>
      <c r="J3257" s="244" t="s">
        <v>5469</v>
      </c>
      <c r="K3257" s="244" t="s">
        <v>5424</v>
      </c>
    </row>
    <row r="3258" spans="1:11" s="244" customFormat="1" x14ac:dyDescent="0.3">
      <c r="A3258" s="244" t="s">
        <v>1865</v>
      </c>
      <c r="B3258" s="244" t="s">
        <v>1866</v>
      </c>
      <c r="C3258" s="244" t="s">
        <v>2998</v>
      </c>
      <c r="D3258" s="244" t="s">
        <v>803</v>
      </c>
      <c r="E3258" s="244" t="s">
        <v>4106</v>
      </c>
      <c r="G3258" s="244" t="s">
        <v>4106</v>
      </c>
      <c r="I3258" s="244" t="s">
        <v>936</v>
      </c>
      <c r="J3258" s="244" t="s">
        <v>5469</v>
      </c>
      <c r="K3258" s="244" t="s">
        <v>1863</v>
      </c>
    </row>
    <row r="3259" spans="1:11" s="244" customFormat="1" x14ac:dyDescent="0.3">
      <c r="A3259" s="244" t="s">
        <v>1865</v>
      </c>
      <c r="B3259" s="244" t="s">
        <v>1866</v>
      </c>
      <c r="C3259" s="244" t="s">
        <v>2998</v>
      </c>
      <c r="D3259" s="244" t="s">
        <v>803</v>
      </c>
      <c r="E3259" s="244" t="s">
        <v>4106</v>
      </c>
      <c r="G3259" s="244" t="s">
        <v>4106</v>
      </c>
      <c r="I3259" s="244" t="s">
        <v>936</v>
      </c>
      <c r="J3259" s="244" t="s">
        <v>5469</v>
      </c>
      <c r="K3259" s="244" t="s">
        <v>5426</v>
      </c>
    </row>
    <row r="3260" spans="1:11" s="244" customFormat="1" x14ac:dyDescent="0.3">
      <c r="A3260" s="244" t="s">
        <v>1865</v>
      </c>
      <c r="B3260" s="244" t="s">
        <v>1866</v>
      </c>
      <c r="C3260" s="244" t="s">
        <v>2998</v>
      </c>
      <c r="D3260" s="244" t="s">
        <v>803</v>
      </c>
      <c r="E3260" s="244" t="s">
        <v>4106</v>
      </c>
      <c r="G3260" s="244" t="s">
        <v>4106</v>
      </c>
      <c r="I3260" s="244" t="s">
        <v>939</v>
      </c>
      <c r="J3260" s="244" t="s">
        <v>2301</v>
      </c>
      <c r="K3260" s="244" t="s">
        <v>5426</v>
      </c>
    </row>
    <row r="3261" spans="1:11" s="244" customFormat="1" x14ac:dyDescent="0.3">
      <c r="A3261" s="244" t="s">
        <v>1865</v>
      </c>
      <c r="B3261" s="244" t="s">
        <v>1866</v>
      </c>
      <c r="C3261" s="244" t="s">
        <v>2998</v>
      </c>
      <c r="D3261" s="244" t="s">
        <v>803</v>
      </c>
      <c r="E3261" s="244" t="s">
        <v>4106</v>
      </c>
      <c r="G3261" s="244" t="s">
        <v>4106</v>
      </c>
      <c r="I3261" s="244" t="s">
        <v>939</v>
      </c>
      <c r="J3261" s="244" t="s">
        <v>2301</v>
      </c>
      <c r="K3261" s="244" t="s">
        <v>5424</v>
      </c>
    </row>
    <row r="3262" spans="1:11" s="244" customFormat="1" x14ac:dyDescent="0.3">
      <c r="A3262" s="244" t="s">
        <v>1865</v>
      </c>
      <c r="B3262" s="244" t="s">
        <v>1866</v>
      </c>
      <c r="C3262" s="244" t="s">
        <v>2998</v>
      </c>
      <c r="D3262" s="244" t="s">
        <v>803</v>
      </c>
      <c r="E3262" s="244" t="s">
        <v>4106</v>
      </c>
      <c r="G3262" s="244" t="s">
        <v>4106</v>
      </c>
      <c r="I3262" s="244" t="s">
        <v>939</v>
      </c>
      <c r="J3262" s="244" t="s">
        <v>2301</v>
      </c>
      <c r="K3262" s="244" t="s">
        <v>1863</v>
      </c>
    </row>
    <row r="3263" spans="1:11" s="244" customFormat="1" x14ac:dyDescent="0.3">
      <c r="A3263" s="244" t="s">
        <v>1865</v>
      </c>
      <c r="B3263" s="244" t="s">
        <v>1866</v>
      </c>
      <c r="C3263" s="244" t="s">
        <v>2998</v>
      </c>
      <c r="D3263" s="244" t="s">
        <v>803</v>
      </c>
      <c r="E3263" s="244" t="s">
        <v>4106</v>
      </c>
      <c r="G3263" s="244" t="s">
        <v>4106</v>
      </c>
      <c r="I3263" s="244" t="s">
        <v>946</v>
      </c>
      <c r="J3263" s="244" t="s">
        <v>2302</v>
      </c>
      <c r="K3263" s="244" t="s">
        <v>5424</v>
      </c>
    </row>
    <row r="3264" spans="1:11" s="244" customFormat="1" x14ac:dyDescent="0.3">
      <c r="A3264" s="244" t="s">
        <v>1865</v>
      </c>
      <c r="B3264" s="244" t="s">
        <v>1866</v>
      </c>
      <c r="C3264" s="244" t="s">
        <v>2998</v>
      </c>
      <c r="D3264" s="244" t="s">
        <v>803</v>
      </c>
      <c r="E3264" s="244" t="s">
        <v>4106</v>
      </c>
      <c r="G3264" s="244" t="s">
        <v>4106</v>
      </c>
      <c r="I3264" s="244" t="s">
        <v>946</v>
      </c>
      <c r="J3264" s="244" t="s">
        <v>2302</v>
      </c>
      <c r="K3264" s="244" t="s">
        <v>5426</v>
      </c>
    </row>
    <row r="3265" spans="1:11" s="244" customFormat="1" x14ac:dyDescent="0.3">
      <c r="A3265" s="244" t="s">
        <v>1865</v>
      </c>
      <c r="B3265" s="244" t="s">
        <v>1866</v>
      </c>
      <c r="C3265" s="244" t="s">
        <v>2998</v>
      </c>
      <c r="D3265" s="244" t="s">
        <v>803</v>
      </c>
      <c r="E3265" s="244" t="s">
        <v>4106</v>
      </c>
      <c r="G3265" s="244" t="s">
        <v>4106</v>
      </c>
      <c r="I3265" s="244" t="s">
        <v>946</v>
      </c>
      <c r="J3265" s="244" t="s">
        <v>2302</v>
      </c>
      <c r="K3265" s="244" t="s">
        <v>1863</v>
      </c>
    </row>
    <row r="3266" spans="1:11" s="244" customFormat="1" x14ac:dyDescent="0.3">
      <c r="A3266" s="244" t="s">
        <v>1865</v>
      </c>
      <c r="B3266" s="244" t="s">
        <v>1866</v>
      </c>
      <c r="C3266" s="244" t="s">
        <v>2998</v>
      </c>
      <c r="D3266" s="244" t="s">
        <v>803</v>
      </c>
      <c r="E3266" s="244" t="s">
        <v>4106</v>
      </c>
      <c r="G3266" s="244" t="s">
        <v>4106</v>
      </c>
      <c r="I3266" s="244" t="s">
        <v>3147</v>
      </c>
      <c r="J3266" s="244" t="s">
        <v>2303</v>
      </c>
      <c r="K3266" s="244" t="s">
        <v>5426</v>
      </c>
    </row>
    <row r="3267" spans="1:11" s="244" customFormat="1" x14ac:dyDescent="0.3">
      <c r="A3267" s="244" t="s">
        <v>1865</v>
      </c>
      <c r="B3267" s="244" t="s">
        <v>1866</v>
      </c>
      <c r="C3267" s="244" t="s">
        <v>2998</v>
      </c>
      <c r="D3267" s="244" t="s">
        <v>803</v>
      </c>
      <c r="E3267" s="244" t="s">
        <v>4106</v>
      </c>
      <c r="G3267" s="244" t="s">
        <v>4106</v>
      </c>
      <c r="I3267" s="244" t="s">
        <v>3147</v>
      </c>
      <c r="J3267" s="244" t="s">
        <v>2303</v>
      </c>
      <c r="K3267" s="244" t="s">
        <v>5424</v>
      </c>
    </row>
    <row r="3268" spans="1:11" s="244" customFormat="1" x14ac:dyDescent="0.3">
      <c r="A3268" s="244" t="s">
        <v>1865</v>
      </c>
      <c r="B3268" s="244" t="s">
        <v>1866</v>
      </c>
      <c r="C3268" s="244" t="s">
        <v>2998</v>
      </c>
      <c r="D3268" s="244" t="s">
        <v>803</v>
      </c>
      <c r="E3268" s="244" t="s">
        <v>4106</v>
      </c>
      <c r="G3268" s="244" t="s">
        <v>4106</v>
      </c>
      <c r="I3268" s="244" t="s">
        <v>3147</v>
      </c>
      <c r="J3268" s="244" t="s">
        <v>2303</v>
      </c>
      <c r="K3268" s="244" t="s">
        <v>1863</v>
      </c>
    </row>
    <row r="3269" spans="1:11" s="244" customFormat="1" x14ac:dyDescent="0.3">
      <c r="A3269" s="244" t="s">
        <v>1865</v>
      </c>
      <c r="B3269" s="244" t="s">
        <v>1866</v>
      </c>
      <c r="C3269" s="244" t="s">
        <v>2998</v>
      </c>
      <c r="D3269" s="244" t="s">
        <v>803</v>
      </c>
      <c r="E3269" s="244" t="s">
        <v>4106</v>
      </c>
      <c r="G3269" s="244" t="s">
        <v>4106</v>
      </c>
      <c r="I3269" s="244" t="s">
        <v>1870</v>
      </c>
      <c r="J3269" s="244" t="s">
        <v>2304</v>
      </c>
      <c r="K3269" s="244" t="s">
        <v>1863</v>
      </c>
    </row>
    <row r="3270" spans="1:11" s="244" customFormat="1" x14ac:dyDescent="0.3">
      <c r="A3270" s="244" t="s">
        <v>1865</v>
      </c>
      <c r="B3270" s="244" t="s">
        <v>1866</v>
      </c>
      <c r="C3270" s="244" t="s">
        <v>2998</v>
      </c>
      <c r="D3270" s="244" t="s">
        <v>803</v>
      </c>
      <c r="E3270" s="244" t="s">
        <v>4106</v>
      </c>
      <c r="G3270" s="244" t="s">
        <v>4106</v>
      </c>
      <c r="I3270" s="244" t="s">
        <v>1870</v>
      </c>
      <c r="J3270" s="244" t="s">
        <v>2304</v>
      </c>
      <c r="K3270" s="244" t="s">
        <v>5424</v>
      </c>
    </row>
    <row r="3271" spans="1:11" s="244" customFormat="1" x14ac:dyDescent="0.3">
      <c r="A3271" s="244" t="s">
        <v>1865</v>
      </c>
      <c r="B3271" s="244" t="s">
        <v>1866</v>
      </c>
      <c r="C3271" s="244" t="s">
        <v>2998</v>
      </c>
      <c r="D3271" s="244" t="s">
        <v>803</v>
      </c>
      <c r="E3271" s="244" t="s">
        <v>4106</v>
      </c>
      <c r="G3271" s="244" t="s">
        <v>4106</v>
      </c>
      <c r="I3271" s="244" t="s">
        <v>1870</v>
      </c>
      <c r="J3271" s="244" t="s">
        <v>2304</v>
      </c>
      <c r="K3271" s="244" t="s">
        <v>5426</v>
      </c>
    </row>
    <row r="3272" spans="1:11" s="244" customFormat="1" x14ac:dyDescent="0.3">
      <c r="A3272" s="244" t="s">
        <v>1865</v>
      </c>
      <c r="B3272" s="244" t="s">
        <v>1866</v>
      </c>
      <c r="C3272" s="244" t="s">
        <v>2998</v>
      </c>
      <c r="D3272" s="244" t="s">
        <v>803</v>
      </c>
      <c r="E3272" s="244" t="s">
        <v>4106</v>
      </c>
      <c r="G3272" s="244" t="s">
        <v>4106</v>
      </c>
      <c r="I3272" s="244" t="s">
        <v>3152</v>
      </c>
      <c r="J3272" s="244" t="s">
        <v>2305</v>
      </c>
      <c r="K3272" s="244" t="s">
        <v>1863</v>
      </c>
    </row>
    <row r="3273" spans="1:11" s="244" customFormat="1" x14ac:dyDescent="0.3">
      <c r="A3273" s="244" t="s">
        <v>1865</v>
      </c>
      <c r="B3273" s="244" t="s">
        <v>1866</v>
      </c>
      <c r="C3273" s="244" t="s">
        <v>2998</v>
      </c>
      <c r="D3273" s="244" t="s">
        <v>803</v>
      </c>
      <c r="E3273" s="244" t="s">
        <v>4106</v>
      </c>
      <c r="G3273" s="244" t="s">
        <v>4106</v>
      </c>
      <c r="I3273" s="244" t="s">
        <v>3152</v>
      </c>
      <c r="J3273" s="244" t="s">
        <v>2305</v>
      </c>
      <c r="K3273" s="244" t="s">
        <v>5424</v>
      </c>
    </row>
    <row r="3274" spans="1:11" s="244" customFormat="1" x14ac:dyDescent="0.3">
      <c r="A3274" s="244" t="s">
        <v>1865</v>
      </c>
      <c r="B3274" s="244" t="s">
        <v>1866</v>
      </c>
      <c r="C3274" s="244" t="s">
        <v>2998</v>
      </c>
      <c r="D3274" s="244" t="s">
        <v>803</v>
      </c>
      <c r="E3274" s="244" t="s">
        <v>4106</v>
      </c>
      <c r="G3274" s="244" t="s">
        <v>4106</v>
      </c>
      <c r="I3274" s="244" t="s">
        <v>3152</v>
      </c>
      <c r="J3274" s="244" t="s">
        <v>2305</v>
      </c>
      <c r="K3274" s="244" t="s">
        <v>5426</v>
      </c>
    </row>
    <row r="3275" spans="1:11" s="244" customFormat="1" x14ac:dyDescent="0.3">
      <c r="A3275" s="244" t="s">
        <v>1865</v>
      </c>
      <c r="B3275" s="244" t="s">
        <v>1866</v>
      </c>
      <c r="C3275" s="244" t="s">
        <v>2998</v>
      </c>
      <c r="D3275" s="244" t="s">
        <v>803</v>
      </c>
      <c r="E3275" s="244" t="s">
        <v>4106</v>
      </c>
      <c r="G3275" s="244" t="s">
        <v>4106</v>
      </c>
      <c r="I3275" s="244" t="s">
        <v>3156</v>
      </c>
      <c r="J3275" s="244" t="s">
        <v>2306</v>
      </c>
      <c r="K3275" s="244" t="s">
        <v>5426</v>
      </c>
    </row>
    <row r="3276" spans="1:11" s="244" customFormat="1" x14ac:dyDescent="0.3">
      <c r="A3276" s="244" t="s">
        <v>1865</v>
      </c>
      <c r="B3276" s="244" t="s">
        <v>1866</v>
      </c>
      <c r="C3276" s="244" t="s">
        <v>2998</v>
      </c>
      <c r="D3276" s="244" t="s">
        <v>803</v>
      </c>
      <c r="E3276" s="244" t="s">
        <v>4106</v>
      </c>
      <c r="G3276" s="244" t="s">
        <v>4106</v>
      </c>
      <c r="I3276" s="244" t="s">
        <v>3156</v>
      </c>
      <c r="J3276" s="244" t="s">
        <v>2306</v>
      </c>
      <c r="K3276" s="244" t="s">
        <v>5424</v>
      </c>
    </row>
    <row r="3277" spans="1:11" s="244" customFormat="1" x14ac:dyDescent="0.3">
      <c r="A3277" s="244" t="s">
        <v>1865</v>
      </c>
      <c r="B3277" s="244" t="s">
        <v>1866</v>
      </c>
      <c r="C3277" s="244" t="s">
        <v>2998</v>
      </c>
      <c r="D3277" s="244" t="s">
        <v>803</v>
      </c>
      <c r="E3277" s="244" t="s">
        <v>4106</v>
      </c>
      <c r="G3277" s="244" t="s">
        <v>4106</v>
      </c>
      <c r="I3277" s="244" t="s">
        <v>3156</v>
      </c>
      <c r="J3277" s="244" t="s">
        <v>2306</v>
      </c>
      <c r="K3277" s="244" t="s">
        <v>1863</v>
      </c>
    </row>
    <row r="3278" spans="1:11" s="244" customFormat="1" x14ac:dyDescent="0.3">
      <c r="A3278" s="244" t="s">
        <v>1865</v>
      </c>
      <c r="B3278" s="244" t="s">
        <v>1866</v>
      </c>
      <c r="C3278" s="244" t="s">
        <v>2998</v>
      </c>
      <c r="D3278" s="244" t="s">
        <v>803</v>
      </c>
      <c r="E3278" s="244" t="s">
        <v>4106</v>
      </c>
      <c r="G3278" s="244" t="s">
        <v>4106</v>
      </c>
      <c r="I3278" s="244" t="s">
        <v>3158</v>
      </c>
      <c r="J3278" s="244" t="s">
        <v>2307</v>
      </c>
      <c r="K3278" s="244" t="s">
        <v>5426</v>
      </c>
    </row>
    <row r="3279" spans="1:11" s="244" customFormat="1" x14ac:dyDescent="0.3">
      <c r="A3279" s="244" t="s">
        <v>1865</v>
      </c>
      <c r="B3279" s="244" t="s">
        <v>1866</v>
      </c>
      <c r="C3279" s="244" t="s">
        <v>2998</v>
      </c>
      <c r="D3279" s="244" t="s">
        <v>803</v>
      </c>
      <c r="E3279" s="244" t="s">
        <v>4106</v>
      </c>
      <c r="G3279" s="244" t="s">
        <v>4106</v>
      </c>
      <c r="I3279" s="244" t="s">
        <v>3158</v>
      </c>
      <c r="J3279" s="244" t="s">
        <v>2307</v>
      </c>
      <c r="K3279" s="244" t="s">
        <v>1863</v>
      </c>
    </row>
    <row r="3280" spans="1:11" s="244" customFormat="1" x14ac:dyDescent="0.3">
      <c r="A3280" s="244" t="s">
        <v>1865</v>
      </c>
      <c r="B3280" s="244" t="s">
        <v>1866</v>
      </c>
      <c r="C3280" s="244" t="s">
        <v>2998</v>
      </c>
      <c r="D3280" s="244" t="s">
        <v>803</v>
      </c>
      <c r="E3280" s="244" t="s">
        <v>4106</v>
      </c>
      <c r="G3280" s="244" t="s">
        <v>4106</v>
      </c>
      <c r="I3280" s="244" t="s">
        <v>3158</v>
      </c>
      <c r="J3280" s="244" t="s">
        <v>2307</v>
      </c>
      <c r="K3280" s="244" t="s">
        <v>5424</v>
      </c>
    </row>
    <row r="3281" spans="1:11" s="244" customFormat="1" x14ac:dyDescent="0.3">
      <c r="A3281" s="244" t="s">
        <v>1865</v>
      </c>
      <c r="B3281" s="244" t="s">
        <v>1866</v>
      </c>
      <c r="C3281" s="244" t="s">
        <v>2998</v>
      </c>
      <c r="D3281" s="244" t="s">
        <v>803</v>
      </c>
      <c r="E3281" s="244" t="s">
        <v>4106</v>
      </c>
      <c r="G3281" s="244" t="s">
        <v>4106</v>
      </c>
      <c r="I3281" s="244" t="s">
        <v>2992</v>
      </c>
      <c r="J3281" s="244" t="s">
        <v>2308</v>
      </c>
      <c r="K3281" s="244" t="s">
        <v>5426</v>
      </c>
    </row>
    <row r="3282" spans="1:11" s="244" customFormat="1" x14ac:dyDescent="0.3">
      <c r="A3282" s="244" t="s">
        <v>1865</v>
      </c>
      <c r="B3282" s="244" t="s">
        <v>1866</v>
      </c>
      <c r="C3282" s="244" t="s">
        <v>2998</v>
      </c>
      <c r="D3282" s="244" t="s">
        <v>803</v>
      </c>
      <c r="E3282" s="244" t="s">
        <v>4106</v>
      </c>
      <c r="G3282" s="244" t="s">
        <v>4106</v>
      </c>
      <c r="I3282" s="244" t="s">
        <v>2992</v>
      </c>
      <c r="J3282" s="244" t="s">
        <v>2308</v>
      </c>
      <c r="K3282" s="244" t="s">
        <v>1863</v>
      </c>
    </row>
    <row r="3283" spans="1:11" s="244" customFormat="1" x14ac:dyDescent="0.3">
      <c r="A3283" s="244" t="s">
        <v>1865</v>
      </c>
      <c r="B3283" s="244" t="s">
        <v>1866</v>
      </c>
      <c r="C3283" s="244" t="s">
        <v>2998</v>
      </c>
      <c r="D3283" s="244" t="s">
        <v>803</v>
      </c>
      <c r="E3283" s="244" t="s">
        <v>4106</v>
      </c>
      <c r="G3283" s="244" t="s">
        <v>4106</v>
      </c>
      <c r="I3283" s="244" t="s">
        <v>2992</v>
      </c>
      <c r="J3283" s="244" t="s">
        <v>2308</v>
      </c>
      <c r="K3283" s="244" t="s">
        <v>5424</v>
      </c>
    </row>
    <row r="3284" spans="1:11" s="244" customFormat="1" x14ac:dyDescent="0.3">
      <c r="A3284" s="244" t="s">
        <v>1865</v>
      </c>
      <c r="B3284" s="244" t="s">
        <v>1866</v>
      </c>
      <c r="C3284" s="244" t="s">
        <v>2998</v>
      </c>
      <c r="D3284" s="244" t="s">
        <v>803</v>
      </c>
      <c r="E3284" s="244" t="s">
        <v>4106</v>
      </c>
      <c r="G3284" s="244" t="s">
        <v>4106</v>
      </c>
      <c r="I3284" s="244" t="s">
        <v>3162</v>
      </c>
      <c r="J3284" s="244" t="s">
        <v>2309</v>
      </c>
      <c r="K3284" s="244" t="s">
        <v>1863</v>
      </c>
    </row>
    <row r="3285" spans="1:11" s="244" customFormat="1" x14ac:dyDescent="0.3">
      <c r="A3285" s="244" t="s">
        <v>1865</v>
      </c>
      <c r="B3285" s="244" t="s">
        <v>1866</v>
      </c>
      <c r="C3285" s="244" t="s">
        <v>2998</v>
      </c>
      <c r="D3285" s="244" t="s">
        <v>803</v>
      </c>
      <c r="E3285" s="244" t="s">
        <v>4106</v>
      </c>
      <c r="G3285" s="244" t="s">
        <v>4106</v>
      </c>
      <c r="I3285" s="244" t="s">
        <v>3162</v>
      </c>
      <c r="J3285" s="244" t="s">
        <v>2309</v>
      </c>
      <c r="K3285" s="244" t="s">
        <v>5426</v>
      </c>
    </row>
    <row r="3286" spans="1:11" s="244" customFormat="1" x14ac:dyDescent="0.3">
      <c r="A3286" s="244" t="s">
        <v>1865</v>
      </c>
      <c r="B3286" s="244" t="s">
        <v>1866</v>
      </c>
      <c r="C3286" s="244" t="s">
        <v>2998</v>
      </c>
      <c r="D3286" s="244" t="s">
        <v>803</v>
      </c>
      <c r="E3286" s="244" t="s">
        <v>4106</v>
      </c>
      <c r="G3286" s="244" t="s">
        <v>4106</v>
      </c>
      <c r="I3286" s="244" t="s">
        <v>3162</v>
      </c>
      <c r="J3286" s="244" t="s">
        <v>2309</v>
      </c>
      <c r="K3286" s="244" t="s">
        <v>5424</v>
      </c>
    </row>
    <row r="3287" spans="1:11" s="244" customFormat="1" x14ac:dyDescent="0.3">
      <c r="A3287" s="244" t="s">
        <v>1865</v>
      </c>
      <c r="B3287" s="244" t="s">
        <v>1866</v>
      </c>
      <c r="C3287" s="244" t="s">
        <v>2998</v>
      </c>
      <c r="D3287" s="244" t="s">
        <v>803</v>
      </c>
      <c r="E3287" s="244" t="s">
        <v>4106</v>
      </c>
      <c r="G3287" s="244" t="s">
        <v>4106</v>
      </c>
      <c r="I3287" s="244" t="s">
        <v>3165</v>
      </c>
      <c r="J3287" s="244" t="s">
        <v>4673</v>
      </c>
      <c r="K3287" s="244" t="s">
        <v>5426</v>
      </c>
    </row>
    <row r="3288" spans="1:11" s="244" customFormat="1" x14ac:dyDescent="0.3">
      <c r="A3288" s="244" t="s">
        <v>1865</v>
      </c>
      <c r="B3288" s="244" t="s">
        <v>1866</v>
      </c>
      <c r="C3288" s="244" t="s">
        <v>2998</v>
      </c>
      <c r="D3288" s="244" t="s">
        <v>803</v>
      </c>
      <c r="E3288" s="244" t="s">
        <v>4106</v>
      </c>
      <c r="G3288" s="244" t="s">
        <v>4106</v>
      </c>
      <c r="I3288" s="244" t="s">
        <v>3165</v>
      </c>
      <c r="J3288" s="244" t="s">
        <v>4673</v>
      </c>
      <c r="K3288" s="244" t="s">
        <v>5424</v>
      </c>
    </row>
    <row r="3289" spans="1:11" s="244" customFormat="1" x14ac:dyDescent="0.3">
      <c r="A3289" s="244" t="s">
        <v>1865</v>
      </c>
      <c r="B3289" s="244" t="s">
        <v>1866</v>
      </c>
      <c r="C3289" s="244" t="s">
        <v>2998</v>
      </c>
      <c r="D3289" s="244" t="s">
        <v>803</v>
      </c>
      <c r="E3289" s="244" t="s">
        <v>4106</v>
      </c>
      <c r="G3289" s="244" t="s">
        <v>4106</v>
      </c>
      <c r="I3289" s="244" t="s">
        <v>3165</v>
      </c>
      <c r="J3289" s="244" t="s">
        <v>4673</v>
      </c>
      <c r="K3289" s="244" t="s">
        <v>1863</v>
      </c>
    </row>
    <row r="3290" spans="1:11" s="244" customFormat="1" x14ac:dyDescent="0.3">
      <c r="A3290" s="244" t="s">
        <v>1865</v>
      </c>
      <c r="B3290" s="244" t="s">
        <v>1866</v>
      </c>
      <c r="C3290" s="244" t="s">
        <v>2998</v>
      </c>
      <c r="D3290" s="244" t="s">
        <v>803</v>
      </c>
      <c r="E3290" s="244" t="s">
        <v>4106</v>
      </c>
      <c r="G3290" s="244" t="s">
        <v>4106</v>
      </c>
      <c r="I3290" s="244" t="s">
        <v>847</v>
      </c>
      <c r="J3290" s="244" t="s">
        <v>2310</v>
      </c>
      <c r="K3290" s="244" t="s">
        <v>5426</v>
      </c>
    </row>
    <row r="3291" spans="1:11" s="244" customFormat="1" x14ac:dyDescent="0.3">
      <c r="A3291" s="244" t="s">
        <v>1865</v>
      </c>
      <c r="B3291" s="244" t="s">
        <v>1866</v>
      </c>
      <c r="C3291" s="244" t="s">
        <v>2998</v>
      </c>
      <c r="D3291" s="244" t="s">
        <v>803</v>
      </c>
      <c r="E3291" s="244" t="s">
        <v>4106</v>
      </c>
      <c r="G3291" s="244" t="s">
        <v>4106</v>
      </c>
      <c r="I3291" s="244" t="s">
        <v>847</v>
      </c>
      <c r="J3291" s="244" t="s">
        <v>2310</v>
      </c>
      <c r="K3291" s="244" t="s">
        <v>5424</v>
      </c>
    </row>
    <row r="3292" spans="1:11" s="244" customFormat="1" x14ac:dyDescent="0.3">
      <c r="A3292" s="244" t="s">
        <v>1865</v>
      </c>
      <c r="B3292" s="244" t="s">
        <v>1866</v>
      </c>
      <c r="C3292" s="244" t="s">
        <v>2998</v>
      </c>
      <c r="D3292" s="244" t="s">
        <v>803</v>
      </c>
      <c r="E3292" s="244" t="s">
        <v>4106</v>
      </c>
      <c r="G3292" s="244" t="s">
        <v>4106</v>
      </c>
      <c r="I3292" s="244" t="s">
        <v>847</v>
      </c>
      <c r="J3292" s="244" t="s">
        <v>2310</v>
      </c>
      <c r="K3292" s="244" t="s">
        <v>1863</v>
      </c>
    </row>
    <row r="3293" spans="1:11" s="244" customFormat="1" x14ac:dyDescent="0.3">
      <c r="A3293" s="244" t="s">
        <v>1865</v>
      </c>
      <c r="B3293" s="244" t="s">
        <v>1866</v>
      </c>
      <c r="C3293" s="244" t="s">
        <v>2998</v>
      </c>
      <c r="D3293" s="244" t="s">
        <v>803</v>
      </c>
      <c r="E3293" s="244" t="s">
        <v>4106</v>
      </c>
      <c r="G3293" s="244" t="s">
        <v>4106</v>
      </c>
      <c r="I3293" s="244" t="s">
        <v>305</v>
      </c>
      <c r="J3293" s="244" t="s">
        <v>2311</v>
      </c>
      <c r="K3293" s="244" t="s">
        <v>5426</v>
      </c>
    </row>
    <row r="3294" spans="1:11" s="244" customFormat="1" x14ac:dyDescent="0.3">
      <c r="A3294" s="244" t="s">
        <v>1865</v>
      </c>
      <c r="B3294" s="244" t="s">
        <v>1866</v>
      </c>
      <c r="C3294" s="244" t="s">
        <v>2998</v>
      </c>
      <c r="D3294" s="244" t="s">
        <v>803</v>
      </c>
      <c r="E3294" s="244" t="s">
        <v>4106</v>
      </c>
      <c r="G3294" s="244" t="s">
        <v>4106</v>
      </c>
      <c r="I3294" s="244" t="s">
        <v>305</v>
      </c>
      <c r="J3294" s="244" t="s">
        <v>2311</v>
      </c>
      <c r="K3294" s="244" t="s">
        <v>1863</v>
      </c>
    </row>
    <row r="3295" spans="1:11" s="244" customFormat="1" x14ac:dyDescent="0.3">
      <c r="A3295" s="244" t="s">
        <v>1865</v>
      </c>
      <c r="B3295" s="244" t="s">
        <v>1866</v>
      </c>
      <c r="C3295" s="244" t="s">
        <v>2998</v>
      </c>
      <c r="D3295" s="244" t="s">
        <v>803</v>
      </c>
      <c r="E3295" s="244" t="s">
        <v>4106</v>
      </c>
      <c r="G3295" s="244" t="s">
        <v>4106</v>
      </c>
      <c r="I3295" s="244" t="s">
        <v>305</v>
      </c>
      <c r="J3295" s="244" t="s">
        <v>2311</v>
      </c>
      <c r="K3295" s="244" t="s">
        <v>5424</v>
      </c>
    </row>
    <row r="3296" spans="1:11" s="244" customFormat="1" x14ac:dyDescent="0.3">
      <c r="A3296" s="244" t="s">
        <v>1865</v>
      </c>
      <c r="B3296" s="244" t="s">
        <v>1866</v>
      </c>
      <c r="C3296" s="244" t="s">
        <v>2998</v>
      </c>
      <c r="D3296" s="244" t="s">
        <v>803</v>
      </c>
      <c r="E3296" s="244" t="s">
        <v>4106</v>
      </c>
      <c r="G3296" s="244" t="s">
        <v>4106</v>
      </c>
      <c r="I3296" s="244" t="s">
        <v>3169</v>
      </c>
      <c r="J3296" s="244" t="s">
        <v>2312</v>
      </c>
      <c r="K3296" s="244" t="s">
        <v>5426</v>
      </c>
    </row>
    <row r="3297" spans="1:11" s="244" customFormat="1" x14ac:dyDescent="0.3">
      <c r="A3297" s="244" t="s">
        <v>1865</v>
      </c>
      <c r="B3297" s="244" t="s">
        <v>1866</v>
      </c>
      <c r="C3297" s="244" t="s">
        <v>2998</v>
      </c>
      <c r="D3297" s="244" t="s">
        <v>803</v>
      </c>
      <c r="E3297" s="244" t="s">
        <v>4106</v>
      </c>
      <c r="G3297" s="244" t="s">
        <v>4106</v>
      </c>
      <c r="I3297" s="244" t="s">
        <v>3169</v>
      </c>
      <c r="J3297" s="244" t="s">
        <v>2312</v>
      </c>
      <c r="K3297" s="244" t="s">
        <v>1863</v>
      </c>
    </row>
    <row r="3298" spans="1:11" s="244" customFormat="1" x14ac:dyDescent="0.3">
      <c r="A3298" s="244" t="s">
        <v>1865</v>
      </c>
      <c r="B3298" s="244" t="s">
        <v>1866</v>
      </c>
      <c r="C3298" s="244" t="s">
        <v>2998</v>
      </c>
      <c r="D3298" s="244" t="s">
        <v>803</v>
      </c>
      <c r="E3298" s="244" t="s">
        <v>4106</v>
      </c>
      <c r="G3298" s="244" t="s">
        <v>4106</v>
      </c>
      <c r="I3298" s="244" t="s">
        <v>3169</v>
      </c>
      <c r="J3298" s="244" t="s">
        <v>2312</v>
      </c>
      <c r="K3298" s="244" t="s">
        <v>5424</v>
      </c>
    </row>
    <row r="3299" spans="1:11" s="244" customFormat="1" x14ac:dyDescent="0.3">
      <c r="A3299" s="244" t="s">
        <v>1865</v>
      </c>
      <c r="B3299" s="244" t="s">
        <v>1866</v>
      </c>
      <c r="C3299" s="244" t="s">
        <v>2998</v>
      </c>
      <c r="D3299" s="244" t="s">
        <v>803</v>
      </c>
      <c r="E3299" s="244" t="s">
        <v>4106</v>
      </c>
      <c r="G3299" s="244" t="s">
        <v>4106</v>
      </c>
      <c r="I3299" s="244" t="s">
        <v>3171</v>
      </c>
      <c r="J3299" s="244" t="s">
        <v>2313</v>
      </c>
      <c r="K3299" s="244" t="s">
        <v>5424</v>
      </c>
    </row>
    <row r="3300" spans="1:11" s="244" customFormat="1" x14ac:dyDescent="0.3">
      <c r="A3300" s="244" t="s">
        <v>1865</v>
      </c>
      <c r="B3300" s="244" t="s">
        <v>1866</v>
      </c>
      <c r="C3300" s="244" t="s">
        <v>2998</v>
      </c>
      <c r="D3300" s="244" t="s">
        <v>803</v>
      </c>
      <c r="E3300" s="244" t="s">
        <v>4106</v>
      </c>
      <c r="G3300" s="244" t="s">
        <v>4106</v>
      </c>
      <c r="I3300" s="244" t="s">
        <v>3171</v>
      </c>
      <c r="J3300" s="244" t="s">
        <v>2313</v>
      </c>
      <c r="K3300" s="244" t="s">
        <v>1863</v>
      </c>
    </row>
    <row r="3301" spans="1:11" s="244" customFormat="1" x14ac:dyDescent="0.3">
      <c r="A3301" s="244" t="s">
        <v>1865</v>
      </c>
      <c r="B3301" s="244" t="s">
        <v>1866</v>
      </c>
      <c r="C3301" s="244" t="s">
        <v>2998</v>
      </c>
      <c r="D3301" s="244" t="s">
        <v>803</v>
      </c>
      <c r="E3301" s="244" t="s">
        <v>4106</v>
      </c>
      <c r="G3301" s="244" t="s">
        <v>4106</v>
      </c>
      <c r="I3301" s="244" t="s">
        <v>3171</v>
      </c>
      <c r="J3301" s="244" t="s">
        <v>2313</v>
      </c>
      <c r="K3301" s="244" t="s">
        <v>5426</v>
      </c>
    </row>
    <row r="3302" spans="1:11" s="244" customFormat="1" x14ac:dyDescent="0.3">
      <c r="A3302" s="244" t="s">
        <v>1865</v>
      </c>
      <c r="B3302" s="244" t="s">
        <v>1866</v>
      </c>
      <c r="C3302" s="244" t="s">
        <v>2998</v>
      </c>
      <c r="D3302" s="244" t="s">
        <v>803</v>
      </c>
      <c r="E3302" s="244" t="s">
        <v>4106</v>
      </c>
      <c r="G3302" s="244" t="s">
        <v>4106</v>
      </c>
      <c r="I3302" s="244" t="s">
        <v>3173</v>
      </c>
      <c r="J3302" s="244" t="s">
        <v>4131</v>
      </c>
      <c r="K3302" s="244" t="s">
        <v>1863</v>
      </c>
    </row>
    <row r="3303" spans="1:11" s="244" customFormat="1" x14ac:dyDescent="0.3">
      <c r="A3303" s="244" t="s">
        <v>1865</v>
      </c>
      <c r="B3303" s="244" t="s">
        <v>1866</v>
      </c>
      <c r="C3303" s="244" t="s">
        <v>2998</v>
      </c>
      <c r="D3303" s="244" t="s">
        <v>803</v>
      </c>
      <c r="E3303" s="244" t="s">
        <v>4106</v>
      </c>
      <c r="G3303" s="244" t="s">
        <v>4106</v>
      </c>
      <c r="I3303" s="244" t="s">
        <v>3173</v>
      </c>
      <c r="J3303" s="244" t="s">
        <v>4131</v>
      </c>
      <c r="K3303" s="244" t="s">
        <v>5426</v>
      </c>
    </row>
    <row r="3304" spans="1:11" s="244" customFormat="1" x14ac:dyDescent="0.3">
      <c r="A3304" s="244" t="s">
        <v>1865</v>
      </c>
      <c r="B3304" s="244" t="s">
        <v>1866</v>
      </c>
      <c r="C3304" s="244" t="s">
        <v>2998</v>
      </c>
      <c r="D3304" s="244" t="s">
        <v>803</v>
      </c>
      <c r="E3304" s="244" t="s">
        <v>4106</v>
      </c>
      <c r="G3304" s="244" t="s">
        <v>4106</v>
      </c>
      <c r="I3304" s="244" t="s">
        <v>3173</v>
      </c>
      <c r="J3304" s="244" t="s">
        <v>4131</v>
      </c>
      <c r="K3304" s="244" t="s">
        <v>5424</v>
      </c>
    </row>
    <row r="3305" spans="1:11" s="244" customFormat="1" x14ac:dyDescent="0.3">
      <c r="A3305" s="244" t="s">
        <v>1865</v>
      </c>
      <c r="B3305" s="244" t="s">
        <v>1866</v>
      </c>
      <c r="C3305" s="244" t="s">
        <v>2998</v>
      </c>
      <c r="D3305" s="244" t="s">
        <v>803</v>
      </c>
      <c r="E3305" s="244" t="s">
        <v>4106</v>
      </c>
      <c r="G3305" s="244" t="s">
        <v>4106</v>
      </c>
      <c r="I3305" s="244" t="s">
        <v>3175</v>
      </c>
      <c r="J3305" s="244" t="s">
        <v>4132</v>
      </c>
      <c r="K3305" s="244" t="s">
        <v>1863</v>
      </c>
    </row>
    <row r="3306" spans="1:11" s="244" customFormat="1" x14ac:dyDescent="0.3">
      <c r="A3306" s="244" t="s">
        <v>1865</v>
      </c>
      <c r="B3306" s="244" t="s">
        <v>1866</v>
      </c>
      <c r="C3306" s="244" t="s">
        <v>2998</v>
      </c>
      <c r="D3306" s="244" t="s">
        <v>803</v>
      </c>
      <c r="E3306" s="244" t="s">
        <v>4106</v>
      </c>
      <c r="G3306" s="244" t="s">
        <v>4106</v>
      </c>
      <c r="I3306" s="244" t="s">
        <v>3175</v>
      </c>
      <c r="J3306" s="244" t="s">
        <v>4132</v>
      </c>
      <c r="K3306" s="244" t="s">
        <v>5424</v>
      </c>
    </row>
    <row r="3307" spans="1:11" s="244" customFormat="1" x14ac:dyDescent="0.3">
      <c r="A3307" s="244" t="s">
        <v>1865</v>
      </c>
      <c r="B3307" s="244" t="s">
        <v>1866</v>
      </c>
      <c r="C3307" s="244" t="s">
        <v>2998</v>
      </c>
      <c r="D3307" s="244" t="s">
        <v>803</v>
      </c>
      <c r="E3307" s="244" t="s">
        <v>4106</v>
      </c>
      <c r="G3307" s="244" t="s">
        <v>4106</v>
      </c>
      <c r="I3307" s="244" t="s">
        <v>3175</v>
      </c>
      <c r="J3307" s="244" t="s">
        <v>4132</v>
      </c>
      <c r="K3307" s="244" t="s">
        <v>5426</v>
      </c>
    </row>
    <row r="3308" spans="1:11" s="244" customFormat="1" x14ac:dyDescent="0.3">
      <c r="A3308" s="244" t="s">
        <v>1865</v>
      </c>
      <c r="B3308" s="244" t="s">
        <v>1866</v>
      </c>
      <c r="C3308" s="244" t="s">
        <v>2998</v>
      </c>
      <c r="D3308" s="244" t="s">
        <v>803</v>
      </c>
      <c r="E3308" s="244" t="s">
        <v>4106</v>
      </c>
      <c r="G3308" s="244" t="s">
        <v>4106</v>
      </c>
      <c r="I3308" s="244" t="s">
        <v>3181</v>
      </c>
      <c r="J3308" s="244" t="s">
        <v>4133</v>
      </c>
      <c r="K3308" s="244" t="s">
        <v>1863</v>
      </c>
    </row>
    <row r="3309" spans="1:11" s="244" customFormat="1" x14ac:dyDescent="0.3">
      <c r="A3309" s="244" t="s">
        <v>1865</v>
      </c>
      <c r="B3309" s="244" t="s">
        <v>1866</v>
      </c>
      <c r="C3309" s="244" t="s">
        <v>2998</v>
      </c>
      <c r="D3309" s="244" t="s">
        <v>803</v>
      </c>
      <c r="E3309" s="244" t="s">
        <v>4106</v>
      </c>
      <c r="G3309" s="244" t="s">
        <v>4106</v>
      </c>
      <c r="I3309" s="244" t="s">
        <v>3181</v>
      </c>
      <c r="J3309" s="244" t="s">
        <v>4133</v>
      </c>
      <c r="K3309" s="244" t="s">
        <v>5426</v>
      </c>
    </row>
    <row r="3310" spans="1:11" s="244" customFormat="1" x14ac:dyDescent="0.3">
      <c r="A3310" s="244" t="s">
        <v>1865</v>
      </c>
      <c r="B3310" s="244" t="s">
        <v>1866</v>
      </c>
      <c r="C3310" s="244" t="s">
        <v>2998</v>
      </c>
      <c r="D3310" s="244" t="s">
        <v>803</v>
      </c>
      <c r="E3310" s="244" t="s">
        <v>4106</v>
      </c>
      <c r="G3310" s="244" t="s">
        <v>4106</v>
      </c>
      <c r="I3310" s="244" t="s">
        <v>3181</v>
      </c>
      <c r="J3310" s="244" t="s">
        <v>4133</v>
      </c>
      <c r="K3310" s="244" t="s">
        <v>5424</v>
      </c>
    </row>
    <row r="3311" spans="1:11" s="244" customFormat="1" x14ac:dyDescent="0.3">
      <c r="A3311" s="244" t="s">
        <v>1865</v>
      </c>
      <c r="B3311" s="244" t="s">
        <v>1866</v>
      </c>
      <c r="C3311" s="244" t="s">
        <v>2998</v>
      </c>
      <c r="D3311" s="244" t="s">
        <v>803</v>
      </c>
      <c r="E3311" s="244" t="s">
        <v>4106</v>
      </c>
      <c r="G3311" s="244" t="s">
        <v>4106</v>
      </c>
      <c r="I3311" s="244" t="s">
        <v>3183</v>
      </c>
      <c r="J3311" s="244" t="s">
        <v>4134</v>
      </c>
      <c r="K3311" s="244" t="s">
        <v>5426</v>
      </c>
    </row>
    <row r="3312" spans="1:11" s="244" customFormat="1" x14ac:dyDescent="0.3">
      <c r="A3312" s="244" t="s">
        <v>1865</v>
      </c>
      <c r="B3312" s="244" t="s">
        <v>1866</v>
      </c>
      <c r="C3312" s="244" t="s">
        <v>2998</v>
      </c>
      <c r="D3312" s="244" t="s">
        <v>803</v>
      </c>
      <c r="E3312" s="244" t="s">
        <v>4106</v>
      </c>
      <c r="G3312" s="244" t="s">
        <v>4106</v>
      </c>
      <c r="I3312" s="244" t="s">
        <v>3183</v>
      </c>
      <c r="J3312" s="244" t="s">
        <v>4134</v>
      </c>
      <c r="K3312" s="244" t="s">
        <v>5424</v>
      </c>
    </row>
    <row r="3313" spans="1:11" s="244" customFormat="1" x14ac:dyDescent="0.3">
      <c r="A3313" s="244" t="s">
        <v>1865</v>
      </c>
      <c r="B3313" s="244" t="s">
        <v>1866</v>
      </c>
      <c r="C3313" s="244" t="s">
        <v>2998</v>
      </c>
      <c r="D3313" s="244" t="s">
        <v>803</v>
      </c>
      <c r="E3313" s="244" t="s">
        <v>4106</v>
      </c>
      <c r="G3313" s="244" t="s">
        <v>4106</v>
      </c>
      <c r="I3313" s="244" t="s">
        <v>3183</v>
      </c>
      <c r="J3313" s="244" t="s">
        <v>4134</v>
      </c>
      <c r="K3313" s="244" t="s">
        <v>1863</v>
      </c>
    </row>
    <row r="3314" spans="1:11" s="244" customFormat="1" x14ac:dyDescent="0.3">
      <c r="A3314" s="244" t="s">
        <v>1865</v>
      </c>
      <c r="B3314" s="244" t="s">
        <v>1866</v>
      </c>
      <c r="C3314" s="244" t="s">
        <v>2998</v>
      </c>
      <c r="D3314" s="244" t="s">
        <v>803</v>
      </c>
      <c r="E3314" s="244" t="s">
        <v>4106</v>
      </c>
      <c r="G3314" s="244" t="s">
        <v>4106</v>
      </c>
      <c r="I3314" s="244" t="s">
        <v>3188</v>
      </c>
      <c r="J3314" s="244" t="s">
        <v>5470</v>
      </c>
      <c r="K3314" s="244" t="s">
        <v>5424</v>
      </c>
    </row>
    <row r="3315" spans="1:11" s="244" customFormat="1" x14ac:dyDescent="0.3">
      <c r="A3315" s="244" t="s">
        <v>1865</v>
      </c>
      <c r="B3315" s="244" t="s">
        <v>1866</v>
      </c>
      <c r="C3315" s="244" t="s">
        <v>2998</v>
      </c>
      <c r="D3315" s="244" t="s">
        <v>803</v>
      </c>
      <c r="E3315" s="244" t="s">
        <v>4106</v>
      </c>
      <c r="G3315" s="244" t="s">
        <v>4106</v>
      </c>
      <c r="I3315" s="244" t="s">
        <v>3188</v>
      </c>
      <c r="J3315" s="244" t="s">
        <v>5470</v>
      </c>
      <c r="K3315" s="244" t="s">
        <v>5426</v>
      </c>
    </row>
    <row r="3316" spans="1:11" s="244" customFormat="1" x14ac:dyDescent="0.3">
      <c r="A3316" s="244" t="s">
        <v>1865</v>
      </c>
      <c r="B3316" s="244" t="s">
        <v>1866</v>
      </c>
      <c r="C3316" s="244" t="s">
        <v>2998</v>
      </c>
      <c r="D3316" s="244" t="s">
        <v>803</v>
      </c>
      <c r="E3316" s="244" t="s">
        <v>4106</v>
      </c>
      <c r="G3316" s="244" t="s">
        <v>4106</v>
      </c>
      <c r="I3316" s="244" t="s">
        <v>3188</v>
      </c>
      <c r="J3316" s="244" t="s">
        <v>5470</v>
      </c>
      <c r="K3316" s="244" t="s">
        <v>1863</v>
      </c>
    </row>
    <row r="3317" spans="1:11" s="244" customFormat="1" x14ac:dyDescent="0.3">
      <c r="A3317" s="244" t="s">
        <v>1865</v>
      </c>
      <c r="B3317" s="244" t="s">
        <v>1866</v>
      </c>
      <c r="C3317" s="244" t="s">
        <v>2998</v>
      </c>
      <c r="D3317" s="244" t="s">
        <v>803</v>
      </c>
      <c r="E3317" s="244" t="s">
        <v>4106</v>
      </c>
      <c r="G3317" s="244" t="s">
        <v>4106</v>
      </c>
      <c r="I3317" s="244" t="s">
        <v>3343</v>
      </c>
      <c r="J3317" s="244" t="s">
        <v>4135</v>
      </c>
      <c r="K3317" s="244" t="s">
        <v>1863</v>
      </c>
    </row>
    <row r="3318" spans="1:11" s="244" customFormat="1" x14ac:dyDescent="0.3">
      <c r="A3318" s="244" t="s">
        <v>1865</v>
      </c>
      <c r="B3318" s="244" t="s">
        <v>1866</v>
      </c>
      <c r="C3318" s="244" t="s">
        <v>2998</v>
      </c>
      <c r="D3318" s="244" t="s">
        <v>803</v>
      </c>
      <c r="E3318" s="244" t="s">
        <v>4106</v>
      </c>
      <c r="G3318" s="244" t="s">
        <v>4106</v>
      </c>
      <c r="I3318" s="244" t="s">
        <v>3343</v>
      </c>
      <c r="J3318" s="244" t="s">
        <v>4135</v>
      </c>
      <c r="K3318" s="244" t="s">
        <v>5426</v>
      </c>
    </row>
    <row r="3319" spans="1:11" s="244" customFormat="1" x14ac:dyDescent="0.3">
      <c r="A3319" s="244" t="s">
        <v>1865</v>
      </c>
      <c r="B3319" s="244" t="s">
        <v>1866</v>
      </c>
      <c r="C3319" s="244" t="s">
        <v>2998</v>
      </c>
      <c r="D3319" s="244" t="s">
        <v>803</v>
      </c>
      <c r="E3319" s="244" t="s">
        <v>4106</v>
      </c>
      <c r="G3319" s="244" t="s">
        <v>4106</v>
      </c>
      <c r="I3319" s="244" t="s">
        <v>3343</v>
      </c>
      <c r="J3319" s="244" t="s">
        <v>4135</v>
      </c>
      <c r="K3319" s="244" t="s">
        <v>5424</v>
      </c>
    </row>
    <row r="3320" spans="1:11" s="244" customFormat="1" x14ac:dyDescent="0.3">
      <c r="A3320" s="244" t="s">
        <v>1865</v>
      </c>
      <c r="B3320" s="244" t="s">
        <v>1866</v>
      </c>
      <c r="C3320" s="244" t="s">
        <v>2998</v>
      </c>
      <c r="D3320" s="244" t="s">
        <v>803</v>
      </c>
      <c r="E3320" s="244" t="s">
        <v>4106</v>
      </c>
      <c r="G3320" s="244" t="s">
        <v>4106</v>
      </c>
      <c r="I3320" s="244" t="s">
        <v>1878</v>
      </c>
      <c r="J3320" s="244" t="s">
        <v>4136</v>
      </c>
      <c r="K3320" s="244" t="s">
        <v>5426</v>
      </c>
    </row>
    <row r="3321" spans="1:11" s="244" customFormat="1" x14ac:dyDescent="0.3">
      <c r="A3321" s="244" t="s">
        <v>1865</v>
      </c>
      <c r="B3321" s="244" t="s">
        <v>1866</v>
      </c>
      <c r="C3321" s="244" t="s">
        <v>2998</v>
      </c>
      <c r="D3321" s="244" t="s">
        <v>803</v>
      </c>
      <c r="E3321" s="244" t="s">
        <v>4106</v>
      </c>
      <c r="G3321" s="244" t="s">
        <v>4106</v>
      </c>
      <c r="I3321" s="244" t="s">
        <v>1878</v>
      </c>
      <c r="J3321" s="244" t="s">
        <v>4136</v>
      </c>
      <c r="K3321" s="244" t="s">
        <v>1863</v>
      </c>
    </row>
    <row r="3322" spans="1:11" s="244" customFormat="1" x14ac:dyDescent="0.3">
      <c r="A3322" s="244" t="s">
        <v>1865</v>
      </c>
      <c r="B3322" s="244" t="s">
        <v>1866</v>
      </c>
      <c r="C3322" s="244" t="s">
        <v>2998</v>
      </c>
      <c r="D3322" s="244" t="s">
        <v>803</v>
      </c>
      <c r="E3322" s="244" t="s">
        <v>4106</v>
      </c>
      <c r="G3322" s="244" t="s">
        <v>4106</v>
      </c>
      <c r="I3322" s="244" t="s">
        <v>1878</v>
      </c>
      <c r="J3322" s="244" t="s">
        <v>4136</v>
      </c>
      <c r="K3322" s="244" t="s">
        <v>5424</v>
      </c>
    </row>
    <row r="3323" spans="1:11" s="244" customFormat="1" x14ac:dyDescent="0.3">
      <c r="A3323" s="244" t="s">
        <v>1865</v>
      </c>
      <c r="B3323" s="244" t="s">
        <v>1866</v>
      </c>
      <c r="C3323" s="244" t="s">
        <v>2998</v>
      </c>
      <c r="D3323" s="244" t="s">
        <v>803</v>
      </c>
      <c r="E3323" s="244" t="s">
        <v>4106</v>
      </c>
      <c r="G3323" s="244" t="s">
        <v>4106</v>
      </c>
      <c r="I3323" s="244" t="s">
        <v>3192</v>
      </c>
      <c r="J3323" s="244" t="s">
        <v>1417</v>
      </c>
      <c r="K3323" s="244" t="s">
        <v>1863</v>
      </c>
    </row>
    <row r="3324" spans="1:11" s="244" customFormat="1" x14ac:dyDescent="0.3">
      <c r="A3324" s="244" t="s">
        <v>1865</v>
      </c>
      <c r="B3324" s="244" t="s">
        <v>1866</v>
      </c>
      <c r="C3324" s="244" t="s">
        <v>2998</v>
      </c>
      <c r="D3324" s="244" t="s">
        <v>803</v>
      </c>
      <c r="E3324" s="244" t="s">
        <v>4106</v>
      </c>
      <c r="G3324" s="244" t="s">
        <v>4106</v>
      </c>
      <c r="I3324" s="244" t="s">
        <v>3192</v>
      </c>
      <c r="J3324" s="244" t="s">
        <v>1417</v>
      </c>
      <c r="K3324" s="244" t="s">
        <v>5424</v>
      </c>
    </row>
    <row r="3325" spans="1:11" s="244" customFormat="1" x14ac:dyDescent="0.3">
      <c r="A3325" s="244" t="s">
        <v>1865</v>
      </c>
      <c r="B3325" s="244" t="s">
        <v>1866</v>
      </c>
      <c r="C3325" s="244" t="s">
        <v>2998</v>
      </c>
      <c r="D3325" s="244" t="s">
        <v>803</v>
      </c>
      <c r="E3325" s="244" t="s">
        <v>4106</v>
      </c>
      <c r="G3325" s="244" t="s">
        <v>4106</v>
      </c>
      <c r="I3325" s="244" t="s">
        <v>3192</v>
      </c>
      <c r="J3325" s="244" t="s">
        <v>1417</v>
      </c>
      <c r="K3325" s="244" t="s">
        <v>5426</v>
      </c>
    </row>
    <row r="3326" spans="1:11" s="244" customFormat="1" x14ac:dyDescent="0.3">
      <c r="A3326" s="244" t="s">
        <v>1865</v>
      </c>
      <c r="B3326" s="244" t="s">
        <v>1866</v>
      </c>
      <c r="C3326" s="244" t="s">
        <v>2998</v>
      </c>
      <c r="D3326" s="244" t="s">
        <v>803</v>
      </c>
      <c r="E3326" s="244" t="s">
        <v>4106</v>
      </c>
      <c r="G3326" s="244" t="s">
        <v>4106</v>
      </c>
      <c r="I3326" s="244" t="s">
        <v>3195</v>
      </c>
      <c r="J3326" s="244" t="s">
        <v>4137</v>
      </c>
      <c r="K3326" s="244" t="s">
        <v>1863</v>
      </c>
    </row>
    <row r="3327" spans="1:11" s="244" customFormat="1" x14ac:dyDescent="0.3">
      <c r="A3327" s="244" t="s">
        <v>1865</v>
      </c>
      <c r="B3327" s="244" t="s">
        <v>1866</v>
      </c>
      <c r="C3327" s="244" t="s">
        <v>2998</v>
      </c>
      <c r="D3327" s="244" t="s">
        <v>803</v>
      </c>
      <c r="E3327" s="244" t="s">
        <v>4106</v>
      </c>
      <c r="G3327" s="244" t="s">
        <v>4106</v>
      </c>
      <c r="I3327" s="244" t="s">
        <v>3195</v>
      </c>
      <c r="J3327" s="244" t="s">
        <v>4137</v>
      </c>
      <c r="K3327" s="244" t="s">
        <v>5426</v>
      </c>
    </row>
    <row r="3328" spans="1:11" s="244" customFormat="1" x14ac:dyDescent="0.3">
      <c r="A3328" s="244" t="s">
        <v>1865</v>
      </c>
      <c r="B3328" s="244" t="s">
        <v>1866</v>
      </c>
      <c r="C3328" s="244" t="s">
        <v>2998</v>
      </c>
      <c r="D3328" s="244" t="s">
        <v>803</v>
      </c>
      <c r="E3328" s="244" t="s">
        <v>4106</v>
      </c>
      <c r="G3328" s="244" t="s">
        <v>4106</v>
      </c>
      <c r="I3328" s="244" t="s">
        <v>3195</v>
      </c>
      <c r="J3328" s="244" t="s">
        <v>4137</v>
      </c>
      <c r="K3328" s="244" t="s">
        <v>5424</v>
      </c>
    </row>
    <row r="3329" spans="1:11" s="244" customFormat="1" x14ac:dyDescent="0.3">
      <c r="A3329" s="244" t="s">
        <v>1865</v>
      </c>
      <c r="B3329" s="244" t="s">
        <v>1866</v>
      </c>
      <c r="C3329" s="244" t="s">
        <v>2998</v>
      </c>
      <c r="D3329" s="244" t="s">
        <v>803</v>
      </c>
      <c r="E3329" s="244" t="s">
        <v>4106</v>
      </c>
      <c r="G3329" s="244" t="s">
        <v>4106</v>
      </c>
      <c r="I3329" s="244" t="s">
        <v>3200</v>
      </c>
      <c r="J3329" s="244" t="s">
        <v>4138</v>
      </c>
      <c r="K3329" s="244" t="s">
        <v>1863</v>
      </c>
    </row>
    <row r="3330" spans="1:11" s="244" customFormat="1" x14ac:dyDescent="0.3">
      <c r="A3330" s="244" t="s">
        <v>1865</v>
      </c>
      <c r="B3330" s="244" t="s">
        <v>1866</v>
      </c>
      <c r="C3330" s="244" t="s">
        <v>2998</v>
      </c>
      <c r="D3330" s="244" t="s">
        <v>803</v>
      </c>
      <c r="E3330" s="244" t="s">
        <v>4106</v>
      </c>
      <c r="G3330" s="244" t="s">
        <v>4106</v>
      </c>
      <c r="I3330" s="244" t="s">
        <v>3200</v>
      </c>
      <c r="J3330" s="244" t="s">
        <v>4138</v>
      </c>
      <c r="K3330" s="244" t="s">
        <v>5426</v>
      </c>
    </row>
    <row r="3331" spans="1:11" s="244" customFormat="1" x14ac:dyDescent="0.3">
      <c r="A3331" s="244" t="s">
        <v>1865</v>
      </c>
      <c r="B3331" s="244" t="s">
        <v>1866</v>
      </c>
      <c r="C3331" s="244" t="s">
        <v>2998</v>
      </c>
      <c r="D3331" s="244" t="s">
        <v>803</v>
      </c>
      <c r="E3331" s="244" t="s">
        <v>4106</v>
      </c>
      <c r="G3331" s="244" t="s">
        <v>4106</v>
      </c>
      <c r="I3331" s="244" t="s">
        <v>3200</v>
      </c>
      <c r="J3331" s="244" t="s">
        <v>4138</v>
      </c>
      <c r="K3331" s="244" t="s">
        <v>5424</v>
      </c>
    </row>
    <row r="3332" spans="1:11" s="244" customFormat="1" x14ac:dyDescent="0.3">
      <c r="A3332" s="244" t="s">
        <v>1865</v>
      </c>
      <c r="B3332" s="244" t="s">
        <v>1866</v>
      </c>
      <c r="C3332" s="244" t="s">
        <v>2998</v>
      </c>
      <c r="D3332" s="244" t="s">
        <v>803</v>
      </c>
      <c r="E3332" s="244" t="s">
        <v>4106</v>
      </c>
      <c r="G3332" s="244" t="s">
        <v>4106</v>
      </c>
      <c r="I3332" s="244" t="s">
        <v>3203</v>
      </c>
      <c r="J3332" s="244" t="s">
        <v>4139</v>
      </c>
      <c r="K3332" s="244" t="s">
        <v>5426</v>
      </c>
    </row>
    <row r="3333" spans="1:11" s="244" customFormat="1" x14ac:dyDescent="0.3">
      <c r="A3333" s="244" t="s">
        <v>1865</v>
      </c>
      <c r="B3333" s="244" t="s">
        <v>1866</v>
      </c>
      <c r="C3333" s="244" t="s">
        <v>2998</v>
      </c>
      <c r="D3333" s="244" t="s">
        <v>803</v>
      </c>
      <c r="E3333" s="244" t="s">
        <v>4106</v>
      </c>
      <c r="G3333" s="244" t="s">
        <v>4106</v>
      </c>
      <c r="I3333" s="244" t="s">
        <v>3203</v>
      </c>
      <c r="J3333" s="244" t="s">
        <v>4139</v>
      </c>
      <c r="K3333" s="244" t="s">
        <v>1863</v>
      </c>
    </row>
    <row r="3334" spans="1:11" s="244" customFormat="1" x14ac:dyDescent="0.3">
      <c r="A3334" s="244" t="s">
        <v>1865</v>
      </c>
      <c r="B3334" s="244" t="s">
        <v>1866</v>
      </c>
      <c r="C3334" s="244" t="s">
        <v>2998</v>
      </c>
      <c r="D3334" s="244" t="s">
        <v>803</v>
      </c>
      <c r="E3334" s="244" t="s">
        <v>4106</v>
      </c>
      <c r="G3334" s="244" t="s">
        <v>4106</v>
      </c>
      <c r="I3334" s="244" t="s">
        <v>3203</v>
      </c>
      <c r="J3334" s="244" t="s">
        <v>4139</v>
      </c>
      <c r="K3334" s="244" t="s">
        <v>5424</v>
      </c>
    </row>
    <row r="3335" spans="1:11" s="244" customFormat="1" x14ac:dyDescent="0.3">
      <c r="A3335" s="244" t="s">
        <v>1865</v>
      </c>
      <c r="B3335" s="244" t="s">
        <v>1866</v>
      </c>
      <c r="C3335" s="244" t="s">
        <v>2998</v>
      </c>
      <c r="D3335" s="244" t="s">
        <v>803</v>
      </c>
      <c r="E3335" s="244" t="s">
        <v>4106</v>
      </c>
      <c r="G3335" s="244" t="s">
        <v>4106</v>
      </c>
      <c r="I3335" s="244" t="s">
        <v>3205</v>
      </c>
      <c r="J3335" s="244" t="s">
        <v>4140</v>
      </c>
      <c r="K3335" s="244" t="s">
        <v>1863</v>
      </c>
    </row>
    <row r="3336" spans="1:11" s="244" customFormat="1" x14ac:dyDescent="0.3">
      <c r="A3336" s="244" t="s">
        <v>1865</v>
      </c>
      <c r="B3336" s="244" t="s">
        <v>1866</v>
      </c>
      <c r="C3336" s="244" t="s">
        <v>2998</v>
      </c>
      <c r="D3336" s="244" t="s">
        <v>803</v>
      </c>
      <c r="E3336" s="244" t="s">
        <v>4106</v>
      </c>
      <c r="G3336" s="244" t="s">
        <v>4106</v>
      </c>
      <c r="I3336" s="244" t="s">
        <v>3205</v>
      </c>
      <c r="J3336" s="244" t="s">
        <v>4140</v>
      </c>
      <c r="K3336" s="244" t="s">
        <v>5426</v>
      </c>
    </row>
    <row r="3337" spans="1:11" s="244" customFormat="1" x14ac:dyDescent="0.3">
      <c r="A3337" s="244" t="s">
        <v>1865</v>
      </c>
      <c r="B3337" s="244" t="s">
        <v>1866</v>
      </c>
      <c r="C3337" s="244" t="s">
        <v>2998</v>
      </c>
      <c r="D3337" s="244" t="s">
        <v>803</v>
      </c>
      <c r="E3337" s="244" t="s">
        <v>4106</v>
      </c>
      <c r="G3337" s="244" t="s">
        <v>4106</v>
      </c>
      <c r="I3337" s="244" t="s">
        <v>3205</v>
      </c>
      <c r="J3337" s="244" t="s">
        <v>4140</v>
      </c>
      <c r="K3337" s="244" t="s">
        <v>5424</v>
      </c>
    </row>
    <row r="3338" spans="1:11" s="244" customFormat="1" x14ac:dyDescent="0.3">
      <c r="A3338" s="244" t="s">
        <v>1865</v>
      </c>
      <c r="B3338" s="244" t="s">
        <v>1866</v>
      </c>
      <c r="C3338" s="244" t="s">
        <v>2998</v>
      </c>
      <c r="D3338" s="244" t="s">
        <v>803</v>
      </c>
      <c r="E3338" s="244" t="s">
        <v>4106</v>
      </c>
      <c r="G3338" s="244" t="s">
        <v>4106</v>
      </c>
      <c r="I3338" s="244" t="s">
        <v>3207</v>
      </c>
      <c r="J3338" s="244" t="s">
        <v>4141</v>
      </c>
      <c r="K3338" s="244" t="s">
        <v>5426</v>
      </c>
    </row>
    <row r="3339" spans="1:11" s="244" customFormat="1" x14ac:dyDescent="0.3">
      <c r="A3339" s="244" t="s">
        <v>1865</v>
      </c>
      <c r="B3339" s="244" t="s">
        <v>1866</v>
      </c>
      <c r="C3339" s="244" t="s">
        <v>2998</v>
      </c>
      <c r="D3339" s="244" t="s">
        <v>803</v>
      </c>
      <c r="E3339" s="244" t="s">
        <v>4106</v>
      </c>
      <c r="G3339" s="244" t="s">
        <v>4106</v>
      </c>
      <c r="I3339" s="244" t="s">
        <v>3207</v>
      </c>
      <c r="J3339" s="244" t="s">
        <v>4141</v>
      </c>
      <c r="K3339" s="244" t="s">
        <v>1863</v>
      </c>
    </row>
    <row r="3340" spans="1:11" s="244" customFormat="1" x14ac:dyDescent="0.3">
      <c r="A3340" s="244" t="s">
        <v>1865</v>
      </c>
      <c r="B3340" s="244" t="s">
        <v>1866</v>
      </c>
      <c r="C3340" s="244" t="s">
        <v>2998</v>
      </c>
      <c r="D3340" s="244" t="s">
        <v>803</v>
      </c>
      <c r="E3340" s="244" t="s">
        <v>4106</v>
      </c>
      <c r="G3340" s="244" t="s">
        <v>4106</v>
      </c>
      <c r="I3340" s="244" t="s">
        <v>3207</v>
      </c>
      <c r="J3340" s="244" t="s">
        <v>4141</v>
      </c>
      <c r="K3340" s="244" t="s">
        <v>5424</v>
      </c>
    </row>
    <row r="3341" spans="1:11" s="244" customFormat="1" x14ac:dyDescent="0.3">
      <c r="A3341" s="244" t="s">
        <v>1865</v>
      </c>
      <c r="B3341" s="244" t="s">
        <v>1866</v>
      </c>
      <c r="C3341" s="244" t="s">
        <v>2998</v>
      </c>
      <c r="D3341" s="244" t="s">
        <v>803</v>
      </c>
      <c r="E3341" s="244" t="s">
        <v>4106</v>
      </c>
      <c r="G3341" s="244" t="s">
        <v>4106</v>
      </c>
      <c r="I3341" s="244" t="s">
        <v>3209</v>
      </c>
      <c r="J3341" s="244" t="s">
        <v>4142</v>
      </c>
      <c r="K3341" s="244" t="s">
        <v>1863</v>
      </c>
    </row>
    <row r="3342" spans="1:11" s="244" customFormat="1" x14ac:dyDescent="0.3">
      <c r="A3342" s="244" t="s">
        <v>1865</v>
      </c>
      <c r="B3342" s="244" t="s">
        <v>1866</v>
      </c>
      <c r="C3342" s="244" t="s">
        <v>2998</v>
      </c>
      <c r="D3342" s="244" t="s">
        <v>803</v>
      </c>
      <c r="E3342" s="244" t="s">
        <v>4106</v>
      </c>
      <c r="G3342" s="244" t="s">
        <v>4106</v>
      </c>
      <c r="I3342" s="244" t="s">
        <v>3209</v>
      </c>
      <c r="J3342" s="244" t="s">
        <v>4142</v>
      </c>
      <c r="K3342" s="244" t="s">
        <v>5426</v>
      </c>
    </row>
    <row r="3343" spans="1:11" s="244" customFormat="1" x14ac:dyDescent="0.3">
      <c r="A3343" s="244" t="s">
        <v>1865</v>
      </c>
      <c r="B3343" s="244" t="s">
        <v>1866</v>
      </c>
      <c r="C3343" s="244" t="s">
        <v>2998</v>
      </c>
      <c r="D3343" s="244" t="s">
        <v>803</v>
      </c>
      <c r="E3343" s="244" t="s">
        <v>4106</v>
      </c>
      <c r="G3343" s="244" t="s">
        <v>4106</v>
      </c>
      <c r="I3343" s="244" t="s">
        <v>3209</v>
      </c>
      <c r="J3343" s="244" t="s">
        <v>4142</v>
      </c>
      <c r="K3343" s="244" t="s">
        <v>5424</v>
      </c>
    </row>
    <row r="3344" spans="1:11" s="244" customFormat="1" x14ac:dyDescent="0.3">
      <c r="A3344" s="244" t="s">
        <v>1865</v>
      </c>
      <c r="B3344" s="244" t="s">
        <v>1866</v>
      </c>
      <c r="C3344" s="244" t="s">
        <v>2998</v>
      </c>
      <c r="D3344" s="244" t="s">
        <v>803</v>
      </c>
      <c r="E3344" s="244" t="s">
        <v>4106</v>
      </c>
      <c r="G3344" s="244" t="s">
        <v>4106</v>
      </c>
      <c r="I3344" s="244" t="s">
        <v>5379</v>
      </c>
      <c r="J3344" s="244" t="s">
        <v>4143</v>
      </c>
      <c r="K3344" s="244" t="s">
        <v>5426</v>
      </c>
    </row>
    <row r="3345" spans="1:11" s="244" customFormat="1" x14ac:dyDescent="0.3">
      <c r="A3345" s="244" t="s">
        <v>1865</v>
      </c>
      <c r="B3345" s="244" t="s">
        <v>1866</v>
      </c>
      <c r="C3345" s="244" t="s">
        <v>2998</v>
      </c>
      <c r="D3345" s="244" t="s">
        <v>803</v>
      </c>
      <c r="E3345" s="244" t="s">
        <v>4106</v>
      </c>
      <c r="G3345" s="244" t="s">
        <v>4106</v>
      </c>
      <c r="I3345" s="244" t="s">
        <v>5379</v>
      </c>
      <c r="J3345" s="244" t="s">
        <v>4143</v>
      </c>
      <c r="K3345" s="244" t="s">
        <v>1863</v>
      </c>
    </row>
    <row r="3346" spans="1:11" s="244" customFormat="1" x14ac:dyDescent="0.3">
      <c r="A3346" s="244" t="s">
        <v>1865</v>
      </c>
      <c r="B3346" s="244" t="s">
        <v>1866</v>
      </c>
      <c r="C3346" s="244" t="s">
        <v>2998</v>
      </c>
      <c r="D3346" s="244" t="s">
        <v>803</v>
      </c>
      <c r="E3346" s="244" t="s">
        <v>4106</v>
      </c>
      <c r="G3346" s="244" t="s">
        <v>4106</v>
      </c>
      <c r="I3346" s="244" t="s">
        <v>5379</v>
      </c>
      <c r="J3346" s="244" t="s">
        <v>4143</v>
      </c>
      <c r="K3346" s="244" t="s">
        <v>5424</v>
      </c>
    </row>
    <row r="3347" spans="1:11" s="244" customFormat="1" x14ac:dyDescent="0.3">
      <c r="A3347" s="244" t="s">
        <v>1865</v>
      </c>
      <c r="B3347" s="244" t="s">
        <v>1866</v>
      </c>
      <c r="C3347" s="244" t="s">
        <v>2998</v>
      </c>
      <c r="D3347" s="244" t="s">
        <v>803</v>
      </c>
      <c r="E3347" s="244" t="s">
        <v>4106</v>
      </c>
      <c r="G3347" s="244" t="s">
        <v>4106</v>
      </c>
      <c r="I3347" s="244" t="s">
        <v>3211</v>
      </c>
      <c r="J3347" s="244" t="s">
        <v>4144</v>
      </c>
      <c r="K3347" s="244" t="s">
        <v>5424</v>
      </c>
    </row>
    <row r="3348" spans="1:11" s="244" customFormat="1" x14ac:dyDescent="0.3">
      <c r="A3348" s="244" t="s">
        <v>1865</v>
      </c>
      <c r="B3348" s="244" t="s">
        <v>1866</v>
      </c>
      <c r="C3348" s="244" t="s">
        <v>2998</v>
      </c>
      <c r="D3348" s="244" t="s">
        <v>803</v>
      </c>
      <c r="E3348" s="244" t="s">
        <v>4106</v>
      </c>
      <c r="G3348" s="244" t="s">
        <v>4106</v>
      </c>
      <c r="I3348" s="244" t="s">
        <v>3211</v>
      </c>
      <c r="J3348" s="244" t="s">
        <v>4144</v>
      </c>
      <c r="K3348" s="244" t="s">
        <v>1863</v>
      </c>
    </row>
    <row r="3349" spans="1:11" s="244" customFormat="1" x14ac:dyDescent="0.3">
      <c r="A3349" s="244" t="s">
        <v>1865</v>
      </c>
      <c r="B3349" s="244" t="s">
        <v>1866</v>
      </c>
      <c r="C3349" s="244" t="s">
        <v>2998</v>
      </c>
      <c r="D3349" s="244" t="s">
        <v>803</v>
      </c>
      <c r="E3349" s="244" t="s">
        <v>4106</v>
      </c>
      <c r="G3349" s="244" t="s">
        <v>4106</v>
      </c>
      <c r="I3349" s="244" t="s">
        <v>3211</v>
      </c>
      <c r="J3349" s="244" t="s">
        <v>4144</v>
      </c>
      <c r="K3349" s="244" t="s">
        <v>5426</v>
      </c>
    </row>
    <row r="3350" spans="1:11" s="244" customFormat="1" x14ac:dyDescent="0.3">
      <c r="A3350" s="244" t="s">
        <v>1865</v>
      </c>
      <c r="B3350" s="244" t="s">
        <v>1866</v>
      </c>
      <c r="C3350" s="244" t="s">
        <v>2998</v>
      </c>
      <c r="D3350" s="244" t="s">
        <v>803</v>
      </c>
      <c r="E3350" s="244" t="s">
        <v>4106</v>
      </c>
      <c r="G3350" s="244" t="s">
        <v>4106</v>
      </c>
      <c r="I3350" s="244" t="s">
        <v>3213</v>
      </c>
      <c r="J3350" s="244" t="s">
        <v>4145</v>
      </c>
      <c r="K3350" s="244" t="s">
        <v>1863</v>
      </c>
    </row>
    <row r="3351" spans="1:11" s="244" customFormat="1" x14ac:dyDescent="0.3">
      <c r="A3351" s="244" t="s">
        <v>1865</v>
      </c>
      <c r="B3351" s="244" t="s">
        <v>1866</v>
      </c>
      <c r="C3351" s="244" t="s">
        <v>2998</v>
      </c>
      <c r="D3351" s="244" t="s">
        <v>803</v>
      </c>
      <c r="E3351" s="244" t="s">
        <v>4106</v>
      </c>
      <c r="G3351" s="244" t="s">
        <v>4106</v>
      </c>
      <c r="I3351" s="244" t="s">
        <v>3213</v>
      </c>
      <c r="J3351" s="244" t="s">
        <v>4145</v>
      </c>
      <c r="K3351" s="244" t="s">
        <v>5424</v>
      </c>
    </row>
    <row r="3352" spans="1:11" s="244" customFormat="1" x14ac:dyDescent="0.3">
      <c r="A3352" s="244" t="s">
        <v>1865</v>
      </c>
      <c r="B3352" s="244" t="s">
        <v>1866</v>
      </c>
      <c r="C3352" s="244" t="s">
        <v>2998</v>
      </c>
      <c r="D3352" s="244" t="s">
        <v>803</v>
      </c>
      <c r="E3352" s="244" t="s">
        <v>4106</v>
      </c>
      <c r="G3352" s="244" t="s">
        <v>4106</v>
      </c>
      <c r="I3352" s="244" t="s">
        <v>3213</v>
      </c>
      <c r="J3352" s="244" t="s">
        <v>4145</v>
      </c>
      <c r="K3352" s="244" t="s">
        <v>5426</v>
      </c>
    </row>
    <row r="3353" spans="1:11" s="244" customFormat="1" x14ac:dyDescent="0.3">
      <c r="A3353" s="244" t="s">
        <v>1865</v>
      </c>
      <c r="B3353" s="244" t="s">
        <v>1866</v>
      </c>
      <c r="C3353" s="244" t="s">
        <v>2998</v>
      </c>
      <c r="D3353" s="244" t="s">
        <v>803</v>
      </c>
      <c r="E3353" s="244" t="s">
        <v>4106</v>
      </c>
      <c r="G3353" s="244" t="s">
        <v>4106</v>
      </c>
      <c r="I3353" s="244" t="s">
        <v>3215</v>
      </c>
      <c r="J3353" s="244" t="s">
        <v>4146</v>
      </c>
      <c r="K3353" s="244" t="s">
        <v>5426</v>
      </c>
    </row>
    <row r="3354" spans="1:11" s="244" customFormat="1" x14ac:dyDescent="0.3">
      <c r="A3354" s="244" t="s">
        <v>1865</v>
      </c>
      <c r="B3354" s="244" t="s">
        <v>1866</v>
      </c>
      <c r="C3354" s="244" t="s">
        <v>2998</v>
      </c>
      <c r="D3354" s="244" t="s">
        <v>803</v>
      </c>
      <c r="E3354" s="244" t="s">
        <v>4106</v>
      </c>
      <c r="G3354" s="244" t="s">
        <v>4106</v>
      </c>
      <c r="I3354" s="244" t="s">
        <v>3215</v>
      </c>
      <c r="J3354" s="244" t="s">
        <v>4146</v>
      </c>
      <c r="K3354" s="244" t="s">
        <v>5424</v>
      </c>
    </row>
    <row r="3355" spans="1:11" s="244" customFormat="1" x14ac:dyDescent="0.3">
      <c r="A3355" s="244" t="s">
        <v>1865</v>
      </c>
      <c r="B3355" s="244" t="s">
        <v>1866</v>
      </c>
      <c r="C3355" s="244" t="s">
        <v>2998</v>
      </c>
      <c r="D3355" s="244" t="s">
        <v>803</v>
      </c>
      <c r="E3355" s="244" t="s">
        <v>4106</v>
      </c>
      <c r="G3355" s="244" t="s">
        <v>4106</v>
      </c>
      <c r="I3355" s="244" t="s">
        <v>3215</v>
      </c>
      <c r="J3355" s="244" t="s">
        <v>4146</v>
      </c>
      <c r="K3355" s="244" t="s">
        <v>1863</v>
      </c>
    </row>
    <row r="3356" spans="1:11" s="244" customFormat="1" x14ac:dyDescent="0.3">
      <c r="A3356" s="244" t="s">
        <v>1865</v>
      </c>
      <c r="B3356" s="244" t="s">
        <v>1866</v>
      </c>
      <c r="C3356" s="244" t="s">
        <v>2998</v>
      </c>
      <c r="D3356" s="244" t="s">
        <v>803</v>
      </c>
      <c r="E3356" s="244" t="s">
        <v>4106</v>
      </c>
      <c r="G3356" s="244" t="s">
        <v>4106</v>
      </c>
      <c r="I3356" s="244" t="s">
        <v>3217</v>
      </c>
      <c r="J3356" s="244" t="s">
        <v>4147</v>
      </c>
      <c r="K3356" s="244" t="s">
        <v>1863</v>
      </c>
    </row>
    <row r="3357" spans="1:11" s="244" customFormat="1" x14ac:dyDescent="0.3">
      <c r="A3357" s="244" t="s">
        <v>1865</v>
      </c>
      <c r="B3357" s="244" t="s">
        <v>1866</v>
      </c>
      <c r="C3357" s="244" t="s">
        <v>2998</v>
      </c>
      <c r="D3357" s="244" t="s">
        <v>803</v>
      </c>
      <c r="E3357" s="244" t="s">
        <v>4106</v>
      </c>
      <c r="G3357" s="244" t="s">
        <v>4106</v>
      </c>
      <c r="I3357" s="244" t="s">
        <v>3217</v>
      </c>
      <c r="J3357" s="244" t="s">
        <v>4147</v>
      </c>
      <c r="K3357" s="244" t="s">
        <v>5424</v>
      </c>
    </row>
    <row r="3358" spans="1:11" s="244" customFormat="1" x14ac:dyDescent="0.3">
      <c r="A3358" s="244" t="s">
        <v>1865</v>
      </c>
      <c r="B3358" s="244" t="s">
        <v>1866</v>
      </c>
      <c r="C3358" s="244" t="s">
        <v>2998</v>
      </c>
      <c r="D3358" s="244" t="s">
        <v>803</v>
      </c>
      <c r="E3358" s="244" t="s">
        <v>4106</v>
      </c>
      <c r="G3358" s="244" t="s">
        <v>4106</v>
      </c>
      <c r="I3358" s="244" t="s">
        <v>3217</v>
      </c>
      <c r="J3358" s="244" t="s">
        <v>4147</v>
      </c>
      <c r="K3358" s="244" t="s">
        <v>5426</v>
      </c>
    </row>
    <row r="3359" spans="1:11" s="244" customFormat="1" x14ac:dyDescent="0.3">
      <c r="A3359" s="244" t="s">
        <v>1865</v>
      </c>
      <c r="B3359" s="244" t="s">
        <v>1866</v>
      </c>
      <c r="C3359" s="244" t="s">
        <v>2998</v>
      </c>
      <c r="D3359" s="244" t="s">
        <v>803</v>
      </c>
      <c r="E3359" s="244" t="s">
        <v>4106</v>
      </c>
      <c r="G3359" s="244" t="s">
        <v>4106</v>
      </c>
      <c r="I3359" s="244" t="s">
        <v>1895</v>
      </c>
      <c r="J3359" s="244" t="s">
        <v>4148</v>
      </c>
      <c r="K3359" s="244" t="s">
        <v>5424</v>
      </c>
    </row>
    <row r="3360" spans="1:11" s="244" customFormat="1" x14ac:dyDescent="0.3">
      <c r="A3360" s="244" t="s">
        <v>1865</v>
      </c>
      <c r="B3360" s="244" t="s">
        <v>1866</v>
      </c>
      <c r="C3360" s="244" t="s">
        <v>2998</v>
      </c>
      <c r="D3360" s="244" t="s">
        <v>803</v>
      </c>
      <c r="E3360" s="244" t="s">
        <v>4106</v>
      </c>
      <c r="G3360" s="244" t="s">
        <v>4106</v>
      </c>
      <c r="I3360" s="244" t="s">
        <v>1895</v>
      </c>
      <c r="J3360" s="244" t="s">
        <v>4148</v>
      </c>
      <c r="K3360" s="244" t="s">
        <v>5426</v>
      </c>
    </row>
    <row r="3361" spans="1:11" s="244" customFormat="1" x14ac:dyDescent="0.3">
      <c r="A3361" s="244" t="s">
        <v>1865</v>
      </c>
      <c r="B3361" s="244" t="s">
        <v>1866</v>
      </c>
      <c r="C3361" s="244" t="s">
        <v>2998</v>
      </c>
      <c r="D3361" s="244" t="s">
        <v>803</v>
      </c>
      <c r="E3361" s="244" t="s">
        <v>4106</v>
      </c>
      <c r="G3361" s="244" t="s">
        <v>4106</v>
      </c>
      <c r="I3361" s="244" t="s">
        <v>1895</v>
      </c>
      <c r="J3361" s="244" t="s">
        <v>4148</v>
      </c>
      <c r="K3361" s="244" t="s">
        <v>1863</v>
      </c>
    </row>
    <row r="3362" spans="1:11" s="244" customFormat="1" x14ac:dyDescent="0.3">
      <c r="A3362" s="244" t="s">
        <v>1865</v>
      </c>
      <c r="B3362" s="244" t="s">
        <v>1866</v>
      </c>
      <c r="C3362" s="244" t="s">
        <v>2998</v>
      </c>
      <c r="D3362" s="244" t="s">
        <v>803</v>
      </c>
      <c r="E3362" s="244" t="s">
        <v>4106</v>
      </c>
      <c r="G3362" s="244" t="s">
        <v>4106</v>
      </c>
      <c r="I3362" s="244" t="s">
        <v>3220</v>
      </c>
      <c r="J3362" s="244" t="s">
        <v>4149</v>
      </c>
      <c r="K3362" s="244" t="s">
        <v>5426</v>
      </c>
    </row>
    <row r="3363" spans="1:11" s="244" customFormat="1" x14ac:dyDescent="0.3">
      <c r="A3363" s="244" t="s">
        <v>1865</v>
      </c>
      <c r="B3363" s="244" t="s">
        <v>1866</v>
      </c>
      <c r="C3363" s="244" t="s">
        <v>2998</v>
      </c>
      <c r="D3363" s="244" t="s">
        <v>803</v>
      </c>
      <c r="E3363" s="244" t="s">
        <v>4106</v>
      </c>
      <c r="G3363" s="244" t="s">
        <v>4106</v>
      </c>
      <c r="I3363" s="244" t="s">
        <v>3220</v>
      </c>
      <c r="J3363" s="244" t="s">
        <v>4149</v>
      </c>
      <c r="K3363" s="244" t="s">
        <v>1863</v>
      </c>
    </row>
    <row r="3364" spans="1:11" s="244" customFormat="1" x14ac:dyDescent="0.3">
      <c r="A3364" s="244" t="s">
        <v>1865</v>
      </c>
      <c r="B3364" s="244" t="s">
        <v>1866</v>
      </c>
      <c r="C3364" s="244" t="s">
        <v>2998</v>
      </c>
      <c r="D3364" s="244" t="s">
        <v>803</v>
      </c>
      <c r="E3364" s="244" t="s">
        <v>4106</v>
      </c>
      <c r="G3364" s="244" t="s">
        <v>4106</v>
      </c>
      <c r="I3364" s="244" t="s">
        <v>3220</v>
      </c>
      <c r="J3364" s="244" t="s">
        <v>4149</v>
      </c>
      <c r="K3364" s="244" t="s">
        <v>5424</v>
      </c>
    </row>
    <row r="3365" spans="1:11" s="244" customFormat="1" x14ac:dyDescent="0.3">
      <c r="A3365" s="244" t="s">
        <v>1865</v>
      </c>
      <c r="B3365" s="244" t="s">
        <v>1866</v>
      </c>
      <c r="C3365" s="244" t="s">
        <v>2998</v>
      </c>
      <c r="D3365" s="244" t="s">
        <v>803</v>
      </c>
      <c r="E3365" s="244" t="s">
        <v>4106</v>
      </c>
      <c r="G3365" s="244" t="s">
        <v>4106</v>
      </c>
      <c r="I3365" s="244" t="s">
        <v>6096</v>
      </c>
      <c r="J3365" s="244" t="s">
        <v>442</v>
      </c>
      <c r="K3365" s="244" t="s">
        <v>5426</v>
      </c>
    </row>
    <row r="3366" spans="1:11" s="244" customFormat="1" x14ac:dyDescent="0.3">
      <c r="A3366" s="244" t="s">
        <v>1865</v>
      </c>
      <c r="B3366" s="244" t="s">
        <v>1866</v>
      </c>
      <c r="C3366" s="244" t="s">
        <v>2998</v>
      </c>
      <c r="D3366" s="244" t="s">
        <v>803</v>
      </c>
      <c r="E3366" s="244" t="s">
        <v>4106</v>
      </c>
      <c r="G3366" s="244" t="s">
        <v>4106</v>
      </c>
      <c r="I3366" s="244" t="s">
        <v>6096</v>
      </c>
      <c r="J3366" s="244" t="s">
        <v>442</v>
      </c>
      <c r="K3366" s="244" t="s">
        <v>1863</v>
      </c>
    </row>
    <row r="3367" spans="1:11" s="244" customFormat="1" x14ac:dyDescent="0.3">
      <c r="A3367" s="244" t="s">
        <v>1865</v>
      </c>
      <c r="B3367" s="244" t="s">
        <v>1866</v>
      </c>
      <c r="C3367" s="244" t="s">
        <v>2998</v>
      </c>
      <c r="D3367" s="244" t="s">
        <v>803</v>
      </c>
      <c r="E3367" s="244" t="s">
        <v>4106</v>
      </c>
      <c r="G3367" s="244" t="s">
        <v>4106</v>
      </c>
      <c r="I3367" s="244" t="s">
        <v>6096</v>
      </c>
      <c r="J3367" s="244" t="s">
        <v>442</v>
      </c>
      <c r="K3367" s="244" t="s">
        <v>5424</v>
      </c>
    </row>
    <row r="3368" spans="1:11" s="244" customFormat="1" x14ac:dyDescent="0.3">
      <c r="A3368" s="244" t="s">
        <v>1865</v>
      </c>
      <c r="B3368" s="244" t="s">
        <v>1866</v>
      </c>
      <c r="C3368" s="244" t="s">
        <v>2998</v>
      </c>
      <c r="D3368" s="244" t="s">
        <v>803</v>
      </c>
      <c r="E3368" s="244" t="s">
        <v>4106</v>
      </c>
      <c r="G3368" s="244" t="s">
        <v>4106</v>
      </c>
      <c r="I3368" s="244" t="s">
        <v>6098</v>
      </c>
      <c r="J3368" s="244" t="s">
        <v>443</v>
      </c>
      <c r="K3368" s="244" t="s">
        <v>5426</v>
      </c>
    </row>
    <row r="3369" spans="1:11" s="244" customFormat="1" x14ac:dyDescent="0.3">
      <c r="A3369" s="244" t="s">
        <v>1865</v>
      </c>
      <c r="B3369" s="244" t="s">
        <v>1866</v>
      </c>
      <c r="C3369" s="244" t="s">
        <v>2998</v>
      </c>
      <c r="D3369" s="244" t="s">
        <v>803</v>
      </c>
      <c r="E3369" s="244" t="s">
        <v>4106</v>
      </c>
      <c r="G3369" s="244" t="s">
        <v>4106</v>
      </c>
      <c r="I3369" s="244" t="s">
        <v>6098</v>
      </c>
      <c r="J3369" s="244" t="s">
        <v>443</v>
      </c>
      <c r="K3369" s="244" t="s">
        <v>5424</v>
      </c>
    </row>
    <row r="3370" spans="1:11" s="244" customFormat="1" x14ac:dyDescent="0.3">
      <c r="A3370" s="244" t="s">
        <v>1865</v>
      </c>
      <c r="B3370" s="244" t="s">
        <v>1866</v>
      </c>
      <c r="C3370" s="244" t="s">
        <v>2998</v>
      </c>
      <c r="D3370" s="244" t="s">
        <v>803</v>
      </c>
      <c r="E3370" s="244" t="s">
        <v>4106</v>
      </c>
      <c r="G3370" s="244" t="s">
        <v>4106</v>
      </c>
      <c r="I3370" s="244" t="s">
        <v>6098</v>
      </c>
      <c r="J3370" s="244" t="s">
        <v>443</v>
      </c>
      <c r="K3370" s="244" t="s">
        <v>1863</v>
      </c>
    </row>
    <row r="3371" spans="1:11" s="244" customFormat="1" x14ac:dyDescent="0.3">
      <c r="A3371" s="244" t="s">
        <v>1865</v>
      </c>
      <c r="B3371" s="244" t="s">
        <v>1866</v>
      </c>
      <c r="C3371" s="244" t="s">
        <v>2998</v>
      </c>
      <c r="D3371" s="244" t="s">
        <v>803</v>
      </c>
      <c r="E3371" s="244" t="s">
        <v>4106</v>
      </c>
      <c r="G3371" s="244" t="s">
        <v>4106</v>
      </c>
      <c r="I3371" s="244" t="s">
        <v>6273</v>
      </c>
      <c r="J3371" s="244" t="s">
        <v>444</v>
      </c>
      <c r="K3371" s="244" t="s">
        <v>1863</v>
      </c>
    </row>
    <row r="3372" spans="1:11" s="244" customFormat="1" x14ac:dyDescent="0.3">
      <c r="A3372" s="244" t="s">
        <v>1865</v>
      </c>
      <c r="B3372" s="244" t="s">
        <v>1866</v>
      </c>
      <c r="C3372" s="244" t="s">
        <v>2998</v>
      </c>
      <c r="D3372" s="244" t="s">
        <v>803</v>
      </c>
      <c r="E3372" s="244" t="s">
        <v>4106</v>
      </c>
      <c r="G3372" s="244" t="s">
        <v>4106</v>
      </c>
      <c r="I3372" s="244" t="s">
        <v>6273</v>
      </c>
      <c r="J3372" s="244" t="s">
        <v>444</v>
      </c>
      <c r="K3372" s="244" t="s">
        <v>5424</v>
      </c>
    </row>
    <row r="3373" spans="1:11" s="244" customFormat="1" x14ac:dyDescent="0.3">
      <c r="A3373" s="244" t="s">
        <v>1865</v>
      </c>
      <c r="B3373" s="244" t="s">
        <v>1866</v>
      </c>
      <c r="C3373" s="244" t="s">
        <v>2998</v>
      </c>
      <c r="D3373" s="244" t="s">
        <v>803</v>
      </c>
      <c r="E3373" s="244" t="s">
        <v>4106</v>
      </c>
      <c r="G3373" s="244" t="s">
        <v>4106</v>
      </c>
      <c r="I3373" s="244" t="s">
        <v>6273</v>
      </c>
      <c r="J3373" s="244" t="s">
        <v>444</v>
      </c>
      <c r="K3373" s="244" t="s">
        <v>5426</v>
      </c>
    </row>
    <row r="3374" spans="1:11" s="244" customFormat="1" x14ac:dyDescent="0.3">
      <c r="A3374" s="244" t="s">
        <v>1865</v>
      </c>
      <c r="B3374" s="244" t="s">
        <v>1866</v>
      </c>
      <c r="C3374" s="244" t="s">
        <v>2998</v>
      </c>
      <c r="D3374" s="244" t="s">
        <v>803</v>
      </c>
      <c r="E3374" s="244" t="s">
        <v>4106</v>
      </c>
      <c r="G3374" s="244" t="s">
        <v>4106</v>
      </c>
      <c r="I3374" s="244" t="s">
        <v>6103</v>
      </c>
      <c r="J3374" s="244" t="s">
        <v>445</v>
      </c>
      <c r="K3374" s="244" t="s">
        <v>5424</v>
      </c>
    </row>
    <row r="3375" spans="1:11" s="244" customFormat="1" x14ac:dyDescent="0.3">
      <c r="A3375" s="244" t="s">
        <v>1865</v>
      </c>
      <c r="B3375" s="244" t="s">
        <v>1866</v>
      </c>
      <c r="C3375" s="244" t="s">
        <v>2998</v>
      </c>
      <c r="D3375" s="244" t="s">
        <v>803</v>
      </c>
      <c r="E3375" s="244" t="s">
        <v>4106</v>
      </c>
      <c r="G3375" s="244" t="s">
        <v>4106</v>
      </c>
      <c r="I3375" s="244" t="s">
        <v>6103</v>
      </c>
      <c r="J3375" s="244" t="s">
        <v>445</v>
      </c>
      <c r="K3375" s="244" t="s">
        <v>5426</v>
      </c>
    </row>
    <row r="3376" spans="1:11" s="244" customFormat="1" x14ac:dyDescent="0.3">
      <c r="A3376" s="244" t="s">
        <v>1865</v>
      </c>
      <c r="B3376" s="244" t="s">
        <v>1866</v>
      </c>
      <c r="C3376" s="244" t="s">
        <v>2998</v>
      </c>
      <c r="D3376" s="244" t="s">
        <v>803</v>
      </c>
      <c r="E3376" s="244" t="s">
        <v>4106</v>
      </c>
      <c r="G3376" s="244" t="s">
        <v>4106</v>
      </c>
      <c r="I3376" s="244" t="s">
        <v>6103</v>
      </c>
      <c r="J3376" s="244" t="s">
        <v>445</v>
      </c>
      <c r="K3376" s="244" t="s">
        <v>1863</v>
      </c>
    </row>
    <row r="3377" spans="1:11" s="244" customFormat="1" x14ac:dyDescent="0.3">
      <c r="A3377" s="244" t="s">
        <v>1865</v>
      </c>
      <c r="B3377" s="244" t="s">
        <v>1866</v>
      </c>
      <c r="C3377" s="244" t="s">
        <v>2998</v>
      </c>
      <c r="D3377" s="244" t="s">
        <v>803</v>
      </c>
      <c r="E3377" s="244" t="s">
        <v>4106</v>
      </c>
      <c r="G3377" s="244" t="s">
        <v>4106</v>
      </c>
      <c r="I3377" s="244" t="s">
        <v>6105</v>
      </c>
      <c r="J3377" s="244" t="s">
        <v>446</v>
      </c>
      <c r="K3377" s="244" t="s">
        <v>1863</v>
      </c>
    </row>
    <row r="3378" spans="1:11" s="244" customFormat="1" x14ac:dyDescent="0.3">
      <c r="A3378" s="244" t="s">
        <v>1865</v>
      </c>
      <c r="B3378" s="244" t="s">
        <v>1866</v>
      </c>
      <c r="C3378" s="244" t="s">
        <v>2998</v>
      </c>
      <c r="D3378" s="244" t="s">
        <v>803</v>
      </c>
      <c r="E3378" s="244" t="s">
        <v>4106</v>
      </c>
      <c r="G3378" s="244" t="s">
        <v>4106</v>
      </c>
      <c r="I3378" s="244" t="s">
        <v>6105</v>
      </c>
      <c r="J3378" s="244" t="s">
        <v>446</v>
      </c>
      <c r="K3378" s="244" t="s">
        <v>5426</v>
      </c>
    </row>
    <row r="3379" spans="1:11" s="244" customFormat="1" x14ac:dyDescent="0.3">
      <c r="A3379" s="244" t="s">
        <v>1865</v>
      </c>
      <c r="B3379" s="244" t="s">
        <v>1866</v>
      </c>
      <c r="C3379" s="244" t="s">
        <v>2998</v>
      </c>
      <c r="D3379" s="244" t="s">
        <v>803</v>
      </c>
      <c r="E3379" s="244" t="s">
        <v>4106</v>
      </c>
      <c r="G3379" s="244" t="s">
        <v>4106</v>
      </c>
      <c r="I3379" s="244" t="s">
        <v>6105</v>
      </c>
      <c r="J3379" s="244" t="s">
        <v>446</v>
      </c>
      <c r="K3379" s="244" t="s">
        <v>5424</v>
      </c>
    </row>
    <row r="3380" spans="1:11" s="244" customFormat="1" x14ac:dyDescent="0.3">
      <c r="A3380" s="244" t="s">
        <v>1865</v>
      </c>
      <c r="B3380" s="244" t="s">
        <v>1866</v>
      </c>
      <c r="C3380" s="244" t="s">
        <v>2998</v>
      </c>
      <c r="D3380" s="244" t="s">
        <v>803</v>
      </c>
      <c r="E3380" s="244" t="s">
        <v>4106</v>
      </c>
      <c r="G3380" s="244" t="s">
        <v>4106</v>
      </c>
      <c r="I3380" s="244" t="s">
        <v>5221</v>
      </c>
      <c r="J3380" s="244" t="s">
        <v>447</v>
      </c>
      <c r="K3380" s="244" t="s">
        <v>5426</v>
      </c>
    </row>
    <row r="3381" spans="1:11" s="244" customFormat="1" x14ac:dyDescent="0.3">
      <c r="A3381" s="244" t="s">
        <v>1865</v>
      </c>
      <c r="B3381" s="244" t="s">
        <v>1866</v>
      </c>
      <c r="C3381" s="244" t="s">
        <v>2998</v>
      </c>
      <c r="D3381" s="244" t="s">
        <v>803</v>
      </c>
      <c r="E3381" s="244" t="s">
        <v>4106</v>
      </c>
      <c r="G3381" s="244" t="s">
        <v>4106</v>
      </c>
      <c r="I3381" s="244" t="s">
        <v>5221</v>
      </c>
      <c r="J3381" s="244" t="s">
        <v>447</v>
      </c>
      <c r="K3381" s="244" t="s">
        <v>1863</v>
      </c>
    </row>
    <row r="3382" spans="1:11" s="244" customFormat="1" x14ac:dyDescent="0.3">
      <c r="A3382" s="244" t="s">
        <v>1865</v>
      </c>
      <c r="B3382" s="244" t="s">
        <v>1866</v>
      </c>
      <c r="C3382" s="244" t="s">
        <v>2998</v>
      </c>
      <c r="D3382" s="244" t="s">
        <v>803</v>
      </c>
      <c r="E3382" s="244" t="s">
        <v>4106</v>
      </c>
      <c r="G3382" s="244" t="s">
        <v>4106</v>
      </c>
      <c r="I3382" s="244" t="s">
        <v>5221</v>
      </c>
      <c r="J3382" s="244" t="s">
        <v>447</v>
      </c>
      <c r="K3382" s="244" t="s">
        <v>5424</v>
      </c>
    </row>
    <row r="3383" spans="1:11" s="244" customFormat="1" x14ac:dyDescent="0.3">
      <c r="A3383" s="244" t="s">
        <v>1865</v>
      </c>
      <c r="B3383" s="244" t="s">
        <v>1866</v>
      </c>
      <c r="C3383" s="244" t="s">
        <v>2998</v>
      </c>
      <c r="D3383" s="244" t="s">
        <v>803</v>
      </c>
      <c r="E3383" s="244" t="s">
        <v>4106</v>
      </c>
      <c r="G3383" s="244" t="s">
        <v>4106</v>
      </c>
      <c r="I3383" s="244" t="s">
        <v>6107</v>
      </c>
      <c r="J3383" s="244" t="s">
        <v>448</v>
      </c>
      <c r="K3383" s="244" t="s">
        <v>5426</v>
      </c>
    </row>
    <row r="3384" spans="1:11" s="244" customFormat="1" x14ac:dyDescent="0.3">
      <c r="A3384" s="244" t="s">
        <v>1865</v>
      </c>
      <c r="B3384" s="244" t="s">
        <v>1866</v>
      </c>
      <c r="C3384" s="244" t="s">
        <v>2998</v>
      </c>
      <c r="D3384" s="244" t="s">
        <v>803</v>
      </c>
      <c r="E3384" s="244" t="s">
        <v>4106</v>
      </c>
      <c r="G3384" s="244" t="s">
        <v>4106</v>
      </c>
      <c r="I3384" s="244" t="s">
        <v>6107</v>
      </c>
      <c r="J3384" s="244" t="s">
        <v>448</v>
      </c>
      <c r="K3384" s="244" t="s">
        <v>5424</v>
      </c>
    </row>
    <row r="3385" spans="1:11" s="244" customFormat="1" x14ac:dyDescent="0.3">
      <c r="A3385" s="244" t="s">
        <v>1865</v>
      </c>
      <c r="B3385" s="244" t="s">
        <v>1866</v>
      </c>
      <c r="C3385" s="244" t="s">
        <v>2998</v>
      </c>
      <c r="D3385" s="244" t="s">
        <v>803</v>
      </c>
      <c r="E3385" s="244" t="s">
        <v>4106</v>
      </c>
      <c r="G3385" s="244" t="s">
        <v>4106</v>
      </c>
      <c r="I3385" s="244" t="s">
        <v>6107</v>
      </c>
      <c r="J3385" s="244" t="s">
        <v>448</v>
      </c>
      <c r="K3385" s="244" t="s">
        <v>1863</v>
      </c>
    </row>
    <row r="3386" spans="1:11" s="244" customFormat="1" x14ac:dyDescent="0.3">
      <c r="A3386" s="244" t="s">
        <v>1865</v>
      </c>
      <c r="B3386" s="244" t="s">
        <v>1866</v>
      </c>
      <c r="C3386" s="244" t="s">
        <v>2998</v>
      </c>
      <c r="D3386" s="244" t="s">
        <v>803</v>
      </c>
      <c r="E3386" s="244" t="s">
        <v>4106</v>
      </c>
      <c r="G3386" s="244" t="s">
        <v>4106</v>
      </c>
      <c r="I3386" s="244" t="s">
        <v>6109</v>
      </c>
      <c r="J3386" s="244" t="s">
        <v>449</v>
      </c>
      <c r="K3386" s="244" t="s">
        <v>5424</v>
      </c>
    </row>
    <row r="3387" spans="1:11" s="244" customFormat="1" x14ac:dyDescent="0.3">
      <c r="A3387" s="244" t="s">
        <v>1865</v>
      </c>
      <c r="B3387" s="244" t="s">
        <v>1866</v>
      </c>
      <c r="C3387" s="244" t="s">
        <v>2998</v>
      </c>
      <c r="D3387" s="244" t="s">
        <v>803</v>
      </c>
      <c r="E3387" s="244" t="s">
        <v>4106</v>
      </c>
      <c r="G3387" s="244" t="s">
        <v>4106</v>
      </c>
      <c r="I3387" s="244" t="s">
        <v>6109</v>
      </c>
      <c r="J3387" s="244" t="s">
        <v>449</v>
      </c>
      <c r="K3387" s="244" t="s">
        <v>1863</v>
      </c>
    </row>
    <row r="3388" spans="1:11" s="244" customFormat="1" x14ac:dyDescent="0.3">
      <c r="A3388" s="244" t="s">
        <v>1865</v>
      </c>
      <c r="B3388" s="244" t="s">
        <v>1866</v>
      </c>
      <c r="C3388" s="244" t="s">
        <v>2998</v>
      </c>
      <c r="D3388" s="244" t="s">
        <v>803</v>
      </c>
      <c r="E3388" s="244" t="s">
        <v>4106</v>
      </c>
      <c r="G3388" s="244" t="s">
        <v>4106</v>
      </c>
      <c r="I3388" s="244" t="s">
        <v>6109</v>
      </c>
      <c r="J3388" s="244" t="s">
        <v>449</v>
      </c>
      <c r="K3388" s="244" t="s">
        <v>5426</v>
      </c>
    </row>
    <row r="3389" spans="1:11" s="244" customFormat="1" x14ac:dyDescent="0.3">
      <c r="A3389" s="244" t="s">
        <v>1865</v>
      </c>
      <c r="B3389" s="244" t="s">
        <v>1866</v>
      </c>
      <c r="C3389" s="244" t="s">
        <v>2998</v>
      </c>
      <c r="D3389" s="244" t="s">
        <v>803</v>
      </c>
      <c r="E3389" s="244" t="s">
        <v>4106</v>
      </c>
      <c r="G3389" s="244" t="s">
        <v>4106</v>
      </c>
      <c r="I3389" s="244" t="s">
        <v>6110</v>
      </c>
      <c r="J3389" s="244" t="s">
        <v>450</v>
      </c>
      <c r="K3389" s="244" t="s">
        <v>1863</v>
      </c>
    </row>
    <row r="3390" spans="1:11" s="244" customFormat="1" x14ac:dyDescent="0.3">
      <c r="A3390" s="244" t="s">
        <v>1865</v>
      </c>
      <c r="B3390" s="244" t="s">
        <v>1866</v>
      </c>
      <c r="C3390" s="244" t="s">
        <v>2998</v>
      </c>
      <c r="D3390" s="244" t="s">
        <v>803</v>
      </c>
      <c r="E3390" s="244" t="s">
        <v>4106</v>
      </c>
      <c r="G3390" s="244" t="s">
        <v>4106</v>
      </c>
      <c r="I3390" s="244" t="s">
        <v>6110</v>
      </c>
      <c r="J3390" s="244" t="s">
        <v>450</v>
      </c>
      <c r="K3390" s="244" t="s">
        <v>5424</v>
      </c>
    </row>
    <row r="3391" spans="1:11" s="244" customFormat="1" x14ac:dyDescent="0.3">
      <c r="A3391" s="244" t="s">
        <v>1865</v>
      </c>
      <c r="B3391" s="244" t="s">
        <v>1866</v>
      </c>
      <c r="C3391" s="244" t="s">
        <v>2998</v>
      </c>
      <c r="D3391" s="244" t="s">
        <v>803</v>
      </c>
      <c r="E3391" s="244" t="s">
        <v>4106</v>
      </c>
      <c r="G3391" s="244" t="s">
        <v>4106</v>
      </c>
      <c r="I3391" s="244" t="s">
        <v>6110</v>
      </c>
      <c r="J3391" s="244" t="s">
        <v>450</v>
      </c>
      <c r="K3391" s="244" t="s">
        <v>5426</v>
      </c>
    </row>
    <row r="3392" spans="1:11" s="244" customFormat="1" x14ac:dyDescent="0.3">
      <c r="A3392" s="244" t="s">
        <v>1865</v>
      </c>
      <c r="B3392" s="244" t="s">
        <v>1866</v>
      </c>
      <c r="C3392" s="244" t="s">
        <v>2998</v>
      </c>
      <c r="D3392" s="244" t="s">
        <v>803</v>
      </c>
      <c r="E3392" s="244" t="s">
        <v>4106</v>
      </c>
      <c r="G3392" s="244" t="s">
        <v>4106</v>
      </c>
      <c r="I3392" s="244" t="s">
        <v>6112</v>
      </c>
      <c r="J3392" s="244" t="s">
        <v>451</v>
      </c>
      <c r="K3392" s="244" t="s">
        <v>5424</v>
      </c>
    </row>
    <row r="3393" spans="1:11" s="244" customFormat="1" x14ac:dyDescent="0.3">
      <c r="A3393" s="244" t="s">
        <v>1865</v>
      </c>
      <c r="B3393" s="244" t="s">
        <v>1866</v>
      </c>
      <c r="C3393" s="244" t="s">
        <v>2998</v>
      </c>
      <c r="D3393" s="244" t="s">
        <v>803</v>
      </c>
      <c r="E3393" s="244" t="s">
        <v>4106</v>
      </c>
      <c r="G3393" s="244" t="s">
        <v>4106</v>
      </c>
      <c r="I3393" s="244" t="s">
        <v>6112</v>
      </c>
      <c r="J3393" s="244" t="s">
        <v>451</v>
      </c>
      <c r="K3393" s="244" t="s">
        <v>1863</v>
      </c>
    </row>
    <row r="3394" spans="1:11" s="244" customFormat="1" x14ac:dyDescent="0.3">
      <c r="A3394" s="244" t="s">
        <v>1865</v>
      </c>
      <c r="B3394" s="244" t="s">
        <v>1866</v>
      </c>
      <c r="C3394" s="244" t="s">
        <v>2998</v>
      </c>
      <c r="D3394" s="244" t="s">
        <v>803</v>
      </c>
      <c r="E3394" s="244" t="s">
        <v>4106</v>
      </c>
      <c r="G3394" s="244" t="s">
        <v>4106</v>
      </c>
      <c r="I3394" s="244" t="s">
        <v>6112</v>
      </c>
      <c r="J3394" s="244" t="s">
        <v>451</v>
      </c>
      <c r="K3394" s="244" t="s">
        <v>5426</v>
      </c>
    </row>
    <row r="3395" spans="1:11" s="244" customFormat="1" x14ac:dyDescent="0.3">
      <c r="A3395" s="244" t="s">
        <v>1865</v>
      </c>
      <c r="B3395" s="244" t="s">
        <v>1866</v>
      </c>
      <c r="C3395" s="244" t="s">
        <v>2998</v>
      </c>
      <c r="D3395" s="244" t="s">
        <v>803</v>
      </c>
      <c r="E3395" s="244" t="s">
        <v>4106</v>
      </c>
      <c r="G3395" s="244" t="s">
        <v>4106</v>
      </c>
      <c r="I3395" s="244" t="s">
        <v>6115</v>
      </c>
      <c r="J3395" s="244" t="s">
        <v>452</v>
      </c>
      <c r="K3395" s="244" t="s">
        <v>1863</v>
      </c>
    </row>
    <row r="3396" spans="1:11" s="244" customFormat="1" x14ac:dyDescent="0.3">
      <c r="A3396" s="244" t="s">
        <v>1865</v>
      </c>
      <c r="B3396" s="244" t="s">
        <v>1866</v>
      </c>
      <c r="C3396" s="244" t="s">
        <v>2998</v>
      </c>
      <c r="D3396" s="244" t="s">
        <v>803</v>
      </c>
      <c r="E3396" s="244" t="s">
        <v>4106</v>
      </c>
      <c r="G3396" s="244" t="s">
        <v>4106</v>
      </c>
      <c r="I3396" s="244" t="s">
        <v>6115</v>
      </c>
      <c r="J3396" s="244" t="s">
        <v>452</v>
      </c>
      <c r="K3396" s="244" t="s">
        <v>5426</v>
      </c>
    </row>
    <row r="3397" spans="1:11" s="244" customFormat="1" x14ac:dyDescent="0.3">
      <c r="A3397" s="244" t="s">
        <v>1865</v>
      </c>
      <c r="B3397" s="244" t="s">
        <v>1866</v>
      </c>
      <c r="C3397" s="244" t="s">
        <v>2998</v>
      </c>
      <c r="D3397" s="244" t="s">
        <v>803</v>
      </c>
      <c r="E3397" s="244" t="s">
        <v>4106</v>
      </c>
      <c r="G3397" s="244" t="s">
        <v>4106</v>
      </c>
      <c r="I3397" s="244" t="s">
        <v>6115</v>
      </c>
      <c r="J3397" s="244" t="s">
        <v>452</v>
      </c>
      <c r="K3397" s="244" t="s">
        <v>5424</v>
      </c>
    </row>
    <row r="3398" spans="1:11" s="244" customFormat="1" x14ac:dyDescent="0.3">
      <c r="A3398" s="244" t="s">
        <v>1865</v>
      </c>
      <c r="B3398" s="244" t="s">
        <v>1866</v>
      </c>
      <c r="C3398" s="244" t="s">
        <v>2998</v>
      </c>
      <c r="D3398" s="244" t="s">
        <v>803</v>
      </c>
      <c r="E3398" s="244" t="s">
        <v>4106</v>
      </c>
      <c r="G3398" s="244" t="s">
        <v>4106</v>
      </c>
      <c r="I3398" s="244" t="s">
        <v>2976</v>
      </c>
      <c r="J3398" s="244" t="s">
        <v>453</v>
      </c>
      <c r="K3398" s="244" t="s">
        <v>1863</v>
      </c>
    </row>
    <row r="3399" spans="1:11" s="244" customFormat="1" x14ac:dyDescent="0.3">
      <c r="A3399" s="244" t="s">
        <v>1865</v>
      </c>
      <c r="B3399" s="244" t="s">
        <v>1866</v>
      </c>
      <c r="C3399" s="244" t="s">
        <v>2998</v>
      </c>
      <c r="D3399" s="244" t="s">
        <v>803</v>
      </c>
      <c r="E3399" s="244" t="s">
        <v>4106</v>
      </c>
      <c r="G3399" s="244" t="s">
        <v>4106</v>
      </c>
      <c r="I3399" s="244" t="s">
        <v>2976</v>
      </c>
      <c r="J3399" s="244" t="s">
        <v>453</v>
      </c>
      <c r="K3399" s="244" t="s">
        <v>5426</v>
      </c>
    </row>
    <row r="3400" spans="1:11" s="244" customFormat="1" x14ac:dyDescent="0.3">
      <c r="A3400" s="244" t="s">
        <v>1865</v>
      </c>
      <c r="B3400" s="244" t="s">
        <v>1866</v>
      </c>
      <c r="C3400" s="244" t="s">
        <v>2998</v>
      </c>
      <c r="D3400" s="244" t="s">
        <v>803</v>
      </c>
      <c r="E3400" s="244" t="s">
        <v>4106</v>
      </c>
      <c r="G3400" s="244" t="s">
        <v>4106</v>
      </c>
      <c r="I3400" s="244" t="s">
        <v>2976</v>
      </c>
      <c r="J3400" s="244" t="s">
        <v>453</v>
      </c>
      <c r="K3400" s="244" t="s">
        <v>5424</v>
      </c>
    </row>
    <row r="3401" spans="1:11" s="244" customFormat="1" x14ac:dyDescent="0.3">
      <c r="A3401" s="244" t="s">
        <v>1865</v>
      </c>
      <c r="B3401" s="244" t="s">
        <v>1866</v>
      </c>
      <c r="C3401" s="244" t="s">
        <v>2998</v>
      </c>
      <c r="D3401" s="244" t="s">
        <v>803</v>
      </c>
      <c r="E3401" s="244" t="s">
        <v>4106</v>
      </c>
      <c r="G3401" s="244" t="s">
        <v>4106</v>
      </c>
      <c r="I3401" s="244" t="s">
        <v>6117</v>
      </c>
      <c r="J3401" s="244" t="s">
        <v>454</v>
      </c>
      <c r="K3401" s="244" t="s">
        <v>5424</v>
      </c>
    </row>
    <row r="3402" spans="1:11" s="244" customFormat="1" x14ac:dyDescent="0.3">
      <c r="A3402" s="244" t="s">
        <v>1865</v>
      </c>
      <c r="B3402" s="244" t="s">
        <v>1866</v>
      </c>
      <c r="C3402" s="244" t="s">
        <v>2998</v>
      </c>
      <c r="D3402" s="244" t="s">
        <v>803</v>
      </c>
      <c r="E3402" s="244" t="s">
        <v>4106</v>
      </c>
      <c r="G3402" s="244" t="s">
        <v>4106</v>
      </c>
      <c r="I3402" s="244" t="s">
        <v>6117</v>
      </c>
      <c r="J3402" s="244" t="s">
        <v>454</v>
      </c>
      <c r="K3402" s="244" t="s">
        <v>1863</v>
      </c>
    </row>
    <row r="3403" spans="1:11" s="244" customFormat="1" x14ac:dyDescent="0.3">
      <c r="A3403" s="244" t="s">
        <v>1865</v>
      </c>
      <c r="B3403" s="244" t="s">
        <v>1866</v>
      </c>
      <c r="C3403" s="244" t="s">
        <v>2998</v>
      </c>
      <c r="D3403" s="244" t="s">
        <v>803</v>
      </c>
      <c r="E3403" s="244" t="s">
        <v>4106</v>
      </c>
      <c r="G3403" s="244" t="s">
        <v>4106</v>
      </c>
      <c r="I3403" s="244" t="s">
        <v>6117</v>
      </c>
      <c r="J3403" s="244" t="s">
        <v>454</v>
      </c>
      <c r="K3403" s="244" t="s">
        <v>5426</v>
      </c>
    </row>
    <row r="3404" spans="1:11" s="244" customFormat="1" x14ac:dyDescent="0.3">
      <c r="A3404" s="244" t="s">
        <v>1865</v>
      </c>
      <c r="B3404" s="244" t="s">
        <v>1866</v>
      </c>
      <c r="C3404" s="244" t="s">
        <v>2998</v>
      </c>
      <c r="D3404" s="244" t="s">
        <v>803</v>
      </c>
      <c r="E3404" s="244" t="s">
        <v>4106</v>
      </c>
      <c r="G3404" s="244" t="s">
        <v>4106</v>
      </c>
      <c r="I3404" s="244" t="s">
        <v>918</v>
      </c>
      <c r="J3404" s="244" t="s">
        <v>455</v>
      </c>
      <c r="K3404" s="244" t="s">
        <v>5424</v>
      </c>
    </row>
    <row r="3405" spans="1:11" s="244" customFormat="1" x14ac:dyDescent="0.3">
      <c r="A3405" s="244" t="s">
        <v>1865</v>
      </c>
      <c r="B3405" s="244" t="s">
        <v>1866</v>
      </c>
      <c r="C3405" s="244" t="s">
        <v>2998</v>
      </c>
      <c r="D3405" s="244" t="s">
        <v>803</v>
      </c>
      <c r="E3405" s="244" t="s">
        <v>4106</v>
      </c>
      <c r="G3405" s="244" t="s">
        <v>4106</v>
      </c>
      <c r="I3405" s="244" t="s">
        <v>918</v>
      </c>
      <c r="J3405" s="244" t="s">
        <v>455</v>
      </c>
      <c r="K3405" s="244" t="s">
        <v>1863</v>
      </c>
    </row>
    <row r="3406" spans="1:11" s="244" customFormat="1" x14ac:dyDescent="0.3">
      <c r="A3406" s="244" t="s">
        <v>1865</v>
      </c>
      <c r="B3406" s="244" t="s">
        <v>1866</v>
      </c>
      <c r="C3406" s="244" t="s">
        <v>2998</v>
      </c>
      <c r="D3406" s="244" t="s">
        <v>803</v>
      </c>
      <c r="E3406" s="244" t="s">
        <v>4106</v>
      </c>
      <c r="G3406" s="244" t="s">
        <v>4106</v>
      </c>
      <c r="I3406" s="244" t="s">
        <v>918</v>
      </c>
      <c r="J3406" s="244" t="s">
        <v>455</v>
      </c>
      <c r="K3406" s="244" t="s">
        <v>5426</v>
      </c>
    </row>
    <row r="3407" spans="1:11" s="244" customFormat="1" x14ac:dyDescent="0.3">
      <c r="A3407" s="244" t="s">
        <v>1865</v>
      </c>
      <c r="B3407" s="244" t="s">
        <v>1866</v>
      </c>
      <c r="C3407" s="244" t="s">
        <v>2998</v>
      </c>
      <c r="D3407" s="244" t="s">
        <v>803</v>
      </c>
      <c r="E3407" s="244" t="s">
        <v>4106</v>
      </c>
      <c r="G3407" s="244" t="s">
        <v>4106</v>
      </c>
      <c r="I3407" s="244" t="s">
        <v>6127</v>
      </c>
      <c r="J3407" s="244" t="s">
        <v>456</v>
      </c>
      <c r="K3407" s="244" t="s">
        <v>5424</v>
      </c>
    </row>
    <row r="3408" spans="1:11" s="244" customFormat="1" x14ac:dyDescent="0.3">
      <c r="A3408" s="244" t="s">
        <v>1865</v>
      </c>
      <c r="B3408" s="244" t="s">
        <v>1866</v>
      </c>
      <c r="C3408" s="244" t="s">
        <v>2998</v>
      </c>
      <c r="D3408" s="244" t="s">
        <v>803</v>
      </c>
      <c r="E3408" s="244" t="s">
        <v>4106</v>
      </c>
      <c r="G3408" s="244" t="s">
        <v>4106</v>
      </c>
      <c r="I3408" s="244" t="s">
        <v>6127</v>
      </c>
      <c r="J3408" s="244" t="s">
        <v>456</v>
      </c>
      <c r="K3408" s="244" t="s">
        <v>1863</v>
      </c>
    </row>
    <row r="3409" spans="1:11" s="244" customFormat="1" x14ac:dyDescent="0.3">
      <c r="A3409" s="244" t="s">
        <v>1865</v>
      </c>
      <c r="B3409" s="244" t="s">
        <v>1866</v>
      </c>
      <c r="C3409" s="244" t="s">
        <v>2998</v>
      </c>
      <c r="D3409" s="244" t="s">
        <v>803</v>
      </c>
      <c r="E3409" s="244" t="s">
        <v>4106</v>
      </c>
      <c r="G3409" s="244" t="s">
        <v>4106</v>
      </c>
      <c r="I3409" s="244" t="s">
        <v>6127</v>
      </c>
      <c r="J3409" s="244" t="s">
        <v>456</v>
      </c>
      <c r="K3409" s="244" t="s">
        <v>5426</v>
      </c>
    </row>
    <row r="3410" spans="1:11" s="244" customFormat="1" x14ac:dyDescent="0.3">
      <c r="A3410" s="244" t="s">
        <v>1865</v>
      </c>
      <c r="B3410" s="244" t="s">
        <v>1866</v>
      </c>
      <c r="C3410" s="244" t="s">
        <v>2998</v>
      </c>
      <c r="D3410" s="244" t="s">
        <v>803</v>
      </c>
      <c r="E3410" s="244" t="s">
        <v>4106</v>
      </c>
      <c r="G3410" s="244" t="s">
        <v>4106</v>
      </c>
      <c r="I3410" s="244" t="s">
        <v>6130</v>
      </c>
      <c r="J3410" s="244" t="s">
        <v>457</v>
      </c>
      <c r="K3410" s="244" t="s">
        <v>5424</v>
      </c>
    </row>
    <row r="3411" spans="1:11" s="244" customFormat="1" x14ac:dyDescent="0.3">
      <c r="A3411" s="244" t="s">
        <v>1865</v>
      </c>
      <c r="B3411" s="244" t="s">
        <v>1866</v>
      </c>
      <c r="C3411" s="244" t="s">
        <v>2998</v>
      </c>
      <c r="D3411" s="244" t="s">
        <v>803</v>
      </c>
      <c r="E3411" s="244" t="s">
        <v>4106</v>
      </c>
      <c r="G3411" s="244" t="s">
        <v>4106</v>
      </c>
      <c r="I3411" s="244" t="s">
        <v>6130</v>
      </c>
      <c r="J3411" s="244" t="s">
        <v>457</v>
      </c>
      <c r="K3411" s="244" t="s">
        <v>5426</v>
      </c>
    </row>
    <row r="3412" spans="1:11" s="244" customFormat="1" x14ac:dyDescent="0.3">
      <c r="A3412" s="244" t="s">
        <v>1865</v>
      </c>
      <c r="B3412" s="244" t="s">
        <v>1866</v>
      </c>
      <c r="C3412" s="244" t="s">
        <v>2998</v>
      </c>
      <c r="D3412" s="244" t="s">
        <v>803</v>
      </c>
      <c r="E3412" s="244" t="s">
        <v>4106</v>
      </c>
      <c r="G3412" s="244" t="s">
        <v>4106</v>
      </c>
      <c r="I3412" s="244" t="s">
        <v>6130</v>
      </c>
      <c r="J3412" s="244" t="s">
        <v>457</v>
      </c>
      <c r="K3412" s="244" t="s">
        <v>1863</v>
      </c>
    </row>
    <row r="3413" spans="1:11" s="244" customFormat="1" x14ac:dyDescent="0.3">
      <c r="A3413" s="244" t="s">
        <v>1865</v>
      </c>
      <c r="B3413" s="244" t="s">
        <v>1866</v>
      </c>
      <c r="C3413" s="244" t="s">
        <v>2998</v>
      </c>
      <c r="D3413" s="244" t="s">
        <v>803</v>
      </c>
      <c r="E3413" s="244" t="s">
        <v>4106</v>
      </c>
      <c r="G3413" s="244" t="s">
        <v>4106</v>
      </c>
      <c r="I3413" s="244" t="s">
        <v>6134</v>
      </c>
      <c r="J3413" s="244" t="s">
        <v>458</v>
      </c>
      <c r="K3413" s="244" t="s">
        <v>5424</v>
      </c>
    </row>
    <row r="3414" spans="1:11" s="244" customFormat="1" x14ac:dyDescent="0.3">
      <c r="A3414" s="244" t="s">
        <v>1865</v>
      </c>
      <c r="B3414" s="244" t="s">
        <v>1866</v>
      </c>
      <c r="C3414" s="244" t="s">
        <v>2998</v>
      </c>
      <c r="D3414" s="244" t="s">
        <v>803</v>
      </c>
      <c r="E3414" s="244" t="s">
        <v>4106</v>
      </c>
      <c r="G3414" s="244" t="s">
        <v>4106</v>
      </c>
      <c r="I3414" s="244" t="s">
        <v>6134</v>
      </c>
      <c r="J3414" s="244" t="s">
        <v>458</v>
      </c>
      <c r="K3414" s="244" t="s">
        <v>1863</v>
      </c>
    </row>
    <row r="3415" spans="1:11" s="244" customFormat="1" x14ac:dyDescent="0.3">
      <c r="A3415" s="244" t="s">
        <v>1865</v>
      </c>
      <c r="B3415" s="244" t="s">
        <v>1866</v>
      </c>
      <c r="C3415" s="244" t="s">
        <v>2998</v>
      </c>
      <c r="D3415" s="244" t="s">
        <v>803</v>
      </c>
      <c r="E3415" s="244" t="s">
        <v>4106</v>
      </c>
      <c r="G3415" s="244" t="s">
        <v>4106</v>
      </c>
      <c r="I3415" s="244" t="s">
        <v>6134</v>
      </c>
      <c r="J3415" s="244" t="s">
        <v>458</v>
      </c>
      <c r="K3415" s="244" t="s">
        <v>5426</v>
      </c>
    </row>
    <row r="3416" spans="1:11" s="244" customFormat="1" x14ac:dyDescent="0.3">
      <c r="A3416" s="244" t="s">
        <v>1865</v>
      </c>
      <c r="B3416" s="244" t="s">
        <v>1866</v>
      </c>
      <c r="C3416" s="244" t="s">
        <v>2998</v>
      </c>
      <c r="D3416" s="244" t="s">
        <v>803</v>
      </c>
      <c r="E3416" s="244" t="s">
        <v>4106</v>
      </c>
      <c r="G3416" s="244" t="s">
        <v>4106</v>
      </c>
      <c r="I3416" s="244" t="s">
        <v>6139</v>
      </c>
      <c r="J3416" s="244" t="s">
        <v>459</v>
      </c>
      <c r="K3416" s="244" t="s">
        <v>1863</v>
      </c>
    </row>
    <row r="3417" spans="1:11" s="244" customFormat="1" x14ac:dyDescent="0.3">
      <c r="A3417" s="244" t="s">
        <v>1865</v>
      </c>
      <c r="B3417" s="244" t="s">
        <v>1866</v>
      </c>
      <c r="C3417" s="244" t="s">
        <v>2998</v>
      </c>
      <c r="D3417" s="244" t="s">
        <v>803</v>
      </c>
      <c r="E3417" s="244" t="s">
        <v>4106</v>
      </c>
      <c r="G3417" s="244" t="s">
        <v>4106</v>
      </c>
      <c r="I3417" s="244" t="s">
        <v>6139</v>
      </c>
      <c r="J3417" s="244" t="s">
        <v>459</v>
      </c>
      <c r="K3417" s="244" t="s">
        <v>5426</v>
      </c>
    </row>
    <row r="3418" spans="1:11" s="244" customFormat="1" x14ac:dyDescent="0.3">
      <c r="A3418" s="244" t="s">
        <v>1865</v>
      </c>
      <c r="B3418" s="244" t="s">
        <v>1866</v>
      </c>
      <c r="C3418" s="244" t="s">
        <v>2998</v>
      </c>
      <c r="D3418" s="244" t="s">
        <v>803</v>
      </c>
      <c r="E3418" s="244" t="s">
        <v>4106</v>
      </c>
      <c r="G3418" s="244" t="s">
        <v>4106</v>
      </c>
      <c r="I3418" s="244" t="s">
        <v>6139</v>
      </c>
      <c r="J3418" s="244" t="s">
        <v>459</v>
      </c>
      <c r="K3418" s="244" t="s">
        <v>5424</v>
      </c>
    </row>
    <row r="3419" spans="1:11" s="244" customFormat="1" x14ac:dyDescent="0.3">
      <c r="A3419" s="244" t="s">
        <v>1865</v>
      </c>
      <c r="B3419" s="244" t="s">
        <v>1866</v>
      </c>
      <c r="C3419" s="244" t="s">
        <v>2998</v>
      </c>
      <c r="D3419" s="244" t="s">
        <v>803</v>
      </c>
      <c r="E3419" s="244" t="s">
        <v>4106</v>
      </c>
      <c r="G3419" s="244" t="s">
        <v>4106</v>
      </c>
      <c r="I3419" s="244" t="s">
        <v>6144</v>
      </c>
      <c r="J3419" s="244" t="s">
        <v>460</v>
      </c>
      <c r="K3419" s="244" t="s">
        <v>5426</v>
      </c>
    </row>
    <row r="3420" spans="1:11" s="244" customFormat="1" x14ac:dyDescent="0.3">
      <c r="A3420" s="244" t="s">
        <v>1865</v>
      </c>
      <c r="B3420" s="244" t="s">
        <v>1866</v>
      </c>
      <c r="C3420" s="244" t="s">
        <v>2998</v>
      </c>
      <c r="D3420" s="244" t="s">
        <v>803</v>
      </c>
      <c r="E3420" s="244" t="s">
        <v>4106</v>
      </c>
      <c r="G3420" s="244" t="s">
        <v>4106</v>
      </c>
      <c r="I3420" s="244" t="s">
        <v>6144</v>
      </c>
      <c r="J3420" s="244" t="s">
        <v>460</v>
      </c>
      <c r="K3420" s="244" t="s">
        <v>1863</v>
      </c>
    </row>
    <row r="3421" spans="1:11" s="244" customFormat="1" x14ac:dyDescent="0.3">
      <c r="A3421" s="244" t="s">
        <v>1865</v>
      </c>
      <c r="B3421" s="244" t="s">
        <v>1866</v>
      </c>
      <c r="C3421" s="244" t="s">
        <v>2998</v>
      </c>
      <c r="D3421" s="244" t="s">
        <v>803</v>
      </c>
      <c r="E3421" s="244" t="s">
        <v>4106</v>
      </c>
      <c r="G3421" s="244" t="s">
        <v>4106</v>
      </c>
      <c r="I3421" s="244" t="s">
        <v>6144</v>
      </c>
      <c r="J3421" s="244" t="s">
        <v>460</v>
      </c>
      <c r="K3421" s="244" t="s">
        <v>5424</v>
      </c>
    </row>
    <row r="3422" spans="1:11" s="244" customFormat="1" x14ac:dyDescent="0.3">
      <c r="A3422" s="244" t="s">
        <v>1865</v>
      </c>
      <c r="B3422" s="244" t="s">
        <v>1866</v>
      </c>
      <c r="C3422" s="244" t="s">
        <v>2998</v>
      </c>
      <c r="D3422" s="244" t="s">
        <v>803</v>
      </c>
      <c r="E3422" s="244" t="s">
        <v>4106</v>
      </c>
      <c r="G3422" s="244" t="s">
        <v>4106</v>
      </c>
      <c r="I3422" s="244" t="s">
        <v>2159</v>
      </c>
      <c r="J3422" s="244" t="s">
        <v>461</v>
      </c>
      <c r="K3422" s="244" t="s">
        <v>5424</v>
      </c>
    </row>
    <row r="3423" spans="1:11" s="244" customFormat="1" x14ac:dyDescent="0.3">
      <c r="A3423" s="244" t="s">
        <v>1865</v>
      </c>
      <c r="B3423" s="244" t="s">
        <v>1866</v>
      </c>
      <c r="C3423" s="244" t="s">
        <v>2998</v>
      </c>
      <c r="D3423" s="244" t="s">
        <v>803</v>
      </c>
      <c r="E3423" s="244" t="s">
        <v>4106</v>
      </c>
      <c r="G3423" s="244" t="s">
        <v>4106</v>
      </c>
      <c r="I3423" s="244" t="s">
        <v>2159</v>
      </c>
      <c r="J3423" s="244" t="s">
        <v>461</v>
      </c>
      <c r="K3423" s="244" t="s">
        <v>1863</v>
      </c>
    </row>
    <row r="3424" spans="1:11" s="244" customFormat="1" x14ac:dyDescent="0.3">
      <c r="A3424" s="244" t="s">
        <v>1865</v>
      </c>
      <c r="B3424" s="244" t="s">
        <v>1866</v>
      </c>
      <c r="C3424" s="244" t="s">
        <v>2998</v>
      </c>
      <c r="D3424" s="244" t="s">
        <v>803</v>
      </c>
      <c r="E3424" s="244" t="s">
        <v>4106</v>
      </c>
      <c r="G3424" s="244" t="s">
        <v>4106</v>
      </c>
      <c r="I3424" s="244" t="s">
        <v>2159</v>
      </c>
      <c r="J3424" s="244" t="s">
        <v>461</v>
      </c>
      <c r="K3424" s="244" t="s">
        <v>5426</v>
      </c>
    </row>
    <row r="3425" spans="1:11" s="244" customFormat="1" x14ac:dyDescent="0.3">
      <c r="A3425" s="244" t="s">
        <v>1865</v>
      </c>
      <c r="B3425" s="244" t="s">
        <v>1866</v>
      </c>
      <c r="C3425" s="244" t="s">
        <v>2998</v>
      </c>
      <c r="D3425" s="244" t="s">
        <v>803</v>
      </c>
      <c r="E3425" s="244" t="s">
        <v>4106</v>
      </c>
      <c r="G3425" s="244" t="s">
        <v>4106</v>
      </c>
      <c r="I3425" s="244" t="s">
        <v>6146</v>
      </c>
      <c r="J3425" s="244" t="s">
        <v>462</v>
      </c>
      <c r="K3425" s="244" t="s">
        <v>5426</v>
      </c>
    </row>
    <row r="3426" spans="1:11" s="244" customFormat="1" x14ac:dyDescent="0.3">
      <c r="A3426" s="244" t="s">
        <v>1865</v>
      </c>
      <c r="B3426" s="244" t="s">
        <v>1866</v>
      </c>
      <c r="C3426" s="244" t="s">
        <v>2998</v>
      </c>
      <c r="D3426" s="244" t="s">
        <v>803</v>
      </c>
      <c r="E3426" s="244" t="s">
        <v>4106</v>
      </c>
      <c r="G3426" s="244" t="s">
        <v>4106</v>
      </c>
      <c r="I3426" s="244" t="s">
        <v>6146</v>
      </c>
      <c r="J3426" s="244" t="s">
        <v>462</v>
      </c>
      <c r="K3426" s="244" t="s">
        <v>5424</v>
      </c>
    </row>
    <row r="3427" spans="1:11" s="244" customFormat="1" x14ac:dyDescent="0.3">
      <c r="A3427" s="244" t="s">
        <v>1865</v>
      </c>
      <c r="B3427" s="244" t="s">
        <v>1866</v>
      </c>
      <c r="C3427" s="244" t="s">
        <v>2998</v>
      </c>
      <c r="D3427" s="244" t="s">
        <v>803</v>
      </c>
      <c r="E3427" s="244" t="s">
        <v>4106</v>
      </c>
      <c r="G3427" s="244" t="s">
        <v>4106</v>
      </c>
      <c r="I3427" s="244" t="s">
        <v>6146</v>
      </c>
      <c r="J3427" s="244" t="s">
        <v>462</v>
      </c>
      <c r="K3427" s="244" t="s">
        <v>1863</v>
      </c>
    </row>
    <row r="3428" spans="1:11" s="244" customFormat="1" x14ac:dyDescent="0.3">
      <c r="A3428" s="244" t="s">
        <v>1865</v>
      </c>
      <c r="B3428" s="244" t="s">
        <v>1866</v>
      </c>
      <c r="C3428" s="244" t="s">
        <v>2998</v>
      </c>
      <c r="D3428" s="244" t="s">
        <v>803</v>
      </c>
      <c r="E3428" s="244" t="s">
        <v>4106</v>
      </c>
      <c r="G3428" s="244" t="s">
        <v>4106</v>
      </c>
      <c r="I3428" s="244" t="s">
        <v>6148</v>
      </c>
      <c r="J3428" s="244" t="s">
        <v>463</v>
      </c>
      <c r="K3428" s="244" t="s">
        <v>1863</v>
      </c>
    </row>
    <row r="3429" spans="1:11" s="244" customFormat="1" x14ac:dyDescent="0.3">
      <c r="A3429" s="244" t="s">
        <v>1865</v>
      </c>
      <c r="B3429" s="244" t="s">
        <v>1866</v>
      </c>
      <c r="C3429" s="244" t="s">
        <v>2998</v>
      </c>
      <c r="D3429" s="244" t="s">
        <v>803</v>
      </c>
      <c r="E3429" s="244" t="s">
        <v>4106</v>
      </c>
      <c r="G3429" s="244" t="s">
        <v>4106</v>
      </c>
      <c r="I3429" s="244" t="s">
        <v>6148</v>
      </c>
      <c r="J3429" s="244" t="s">
        <v>463</v>
      </c>
      <c r="K3429" s="244" t="s">
        <v>5426</v>
      </c>
    </row>
    <row r="3430" spans="1:11" s="244" customFormat="1" x14ac:dyDescent="0.3">
      <c r="A3430" s="244" t="s">
        <v>1865</v>
      </c>
      <c r="B3430" s="244" t="s">
        <v>1866</v>
      </c>
      <c r="C3430" s="244" t="s">
        <v>2998</v>
      </c>
      <c r="D3430" s="244" t="s">
        <v>803</v>
      </c>
      <c r="E3430" s="244" t="s">
        <v>4106</v>
      </c>
      <c r="G3430" s="244" t="s">
        <v>4106</v>
      </c>
      <c r="I3430" s="244" t="s">
        <v>6148</v>
      </c>
      <c r="J3430" s="244" t="s">
        <v>463</v>
      </c>
      <c r="K3430" s="244" t="s">
        <v>5424</v>
      </c>
    </row>
    <row r="3431" spans="1:11" s="244" customFormat="1" x14ac:dyDescent="0.3">
      <c r="A3431" s="244" t="s">
        <v>1865</v>
      </c>
      <c r="B3431" s="244" t="s">
        <v>1866</v>
      </c>
      <c r="C3431" s="244" t="s">
        <v>2998</v>
      </c>
      <c r="D3431" s="244" t="s">
        <v>803</v>
      </c>
      <c r="E3431" s="244" t="s">
        <v>4106</v>
      </c>
      <c r="G3431" s="244" t="s">
        <v>4106</v>
      </c>
      <c r="I3431" s="244" t="s">
        <v>3003</v>
      </c>
      <c r="J3431" s="244" t="s">
        <v>464</v>
      </c>
      <c r="K3431" s="244" t="s">
        <v>5424</v>
      </c>
    </row>
    <row r="3432" spans="1:11" s="244" customFormat="1" x14ac:dyDescent="0.3">
      <c r="A3432" s="244" t="s">
        <v>1865</v>
      </c>
      <c r="B3432" s="244" t="s">
        <v>1866</v>
      </c>
      <c r="C3432" s="244" t="s">
        <v>2998</v>
      </c>
      <c r="D3432" s="244" t="s">
        <v>803</v>
      </c>
      <c r="E3432" s="244" t="s">
        <v>4106</v>
      </c>
      <c r="G3432" s="244" t="s">
        <v>4106</v>
      </c>
      <c r="I3432" s="244" t="s">
        <v>3003</v>
      </c>
      <c r="J3432" s="244" t="s">
        <v>464</v>
      </c>
      <c r="K3432" s="244" t="s">
        <v>5426</v>
      </c>
    </row>
    <row r="3433" spans="1:11" s="244" customFormat="1" x14ac:dyDescent="0.3">
      <c r="A3433" s="244" t="s">
        <v>1865</v>
      </c>
      <c r="B3433" s="244" t="s">
        <v>1866</v>
      </c>
      <c r="C3433" s="244" t="s">
        <v>2998</v>
      </c>
      <c r="D3433" s="244" t="s">
        <v>803</v>
      </c>
      <c r="E3433" s="244" t="s">
        <v>4106</v>
      </c>
      <c r="G3433" s="244" t="s">
        <v>4106</v>
      </c>
      <c r="I3433" s="244" t="s">
        <v>3003</v>
      </c>
      <c r="J3433" s="244" t="s">
        <v>464</v>
      </c>
      <c r="K3433" s="244" t="s">
        <v>1863</v>
      </c>
    </row>
    <row r="3434" spans="1:11" s="244" customFormat="1" x14ac:dyDescent="0.3">
      <c r="A3434" s="244" t="s">
        <v>1865</v>
      </c>
      <c r="B3434" s="244" t="s">
        <v>1866</v>
      </c>
      <c r="C3434" s="244" t="s">
        <v>2998</v>
      </c>
      <c r="D3434" s="244" t="s">
        <v>803</v>
      </c>
      <c r="E3434" s="244" t="s">
        <v>4106</v>
      </c>
      <c r="G3434" s="244" t="s">
        <v>4106</v>
      </c>
      <c r="I3434" s="244" t="s">
        <v>6290</v>
      </c>
      <c r="J3434" s="244" t="s">
        <v>465</v>
      </c>
      <c r="K3434" s="244" t="s">
        <v>5424</v>
      </c>
    </row>
    <row r="3435" spans="1:11" s="244" customFormat="1" x14ac:dyDescent="0.3">
      <c r="A3435" s="244" t="s">
        <v>1865</v>
      </c>
      <c r="B3435" s="244" t="s">
        <v>1866</v>
      </c>
      <c r="C3435" s="244" t="s">
        <v>2998</v>
      </c>
      <c r="D3435" s="244" t="s">
        <v>803</v>
      </c>
      <c r="E3435" s="244" t="s">
        <v>4106</v>
      </c>
      <c r="G3435" s="244" t="s">
        <v>4106</v>
      </c>
      <c r="I3435" s="244" t="s">
        <v>6290</v>
      </c>
      <c r="J3435" s="244" t="s">
        <v>465</v>
      </c>
      <c r="K3435" s="244" t="s">
        <v>1863</v>
      </c>
    </row>
    <row r="3436" spans="1:11" s="244" customFormat="1" x14ac:dyDescent="0.3">
      <c r="A3436" s="244" t="s">
        <v>1865</v>
      </c>
      <c r="B3436" s="244" t="s">
        <v>1866</v>
      </c>
      <c r="C3436" s="244" t="s">
        <v>2998</v>
      </c>
      <c r="D3436" s="244" t="s">
        <v>803</v>
      </c>
      <c r="E3436" s="244" t="s">
        <v>4106</v>
      </c>
      <c r="G3436" s="244" t="s">
        <v>4106</v>
      </c>
      <c r="I3436" s="244" t="s">
        <v>6290</v>
      </c>
      <c r="J3436" s="244" t="s">
        <v>465</v>
      </c>
      <c r="K3436" s="244" t="s">
        <v>5426</v>
      </c>
    </row>
    <row r="3437" spans="1:11" s="244" customFormat="1" x14ac:dyDescent="0.3">
      <c r="A3437" s="244" t="s">
        <v>1865</v>
      </c>
      <c r="B3437" s="244" t="s">
        <v>1866</v>
      </c>
      <c r="C3437" s="244" t="s">
        <v>2998</v>
      </c>
      <c r="D3437" s="244" t="s">
        <v>803</v>
      </c>
      <c r="E3437" s="244" t="s">
        <v>4106</v>
      </c>
      <c r="G3437" s="244" t="s">
        <v>4106</v>
      </c>
      <c r="I3437" s="244" t="s">
        <v>6294</v>
      </c>
      <c r="J3437" s="244" t="s">
        <v>466</v>
      </c>
      <c r="K3437" s="244" t="s">
        <v>5424</v>
      </c>
    </row>
    <row r="3438" spans="1:11" s="244" customFormat="1" x14ac:dyDescent="0.3">
      <c r="A3438" s="244" t="s">
        <v>1865</v>
      </c>
      <c r="B3438" s="244" t="s">
        <v>1866</v>
      </c>
      <c r="C3438" s="244" t="s">
        <v>2998</v>
      </c>
      <c r="D3438" s="244" t="s">
        <v>803</v>
      </c>
      <c r="E3438" s="244" t="s">
        <v>4106</v>
      </c>
      <c r="G3438" s="244" t="s">
        <v>4106</v>
      </c>
      <c r="I3438" s="244" t="s">
        <v>6294</v>
      </c>
      <c r="J3438" s="244" t="s">
        <v>466</v>
      </c>
      <c r="K3438" s="244" t="s">
        <v>1863</v>
      </c>
    </row>
    <row r="3439" spans="1:11" s="244" customFormat="1" x14ac:dyDescent="0.3">
      <c r="A3439" s="244" t="s">
        <v>1865</v>
      </c>
      <c r="B3439" s="244" t="s">
        <v>1866</v>
      </c>
      <c r="C3439" s="244" t="s">
        <v>2998</v>
      </c>
      <c r="D3439" s="244" t="s">
        <v>803</v>
      </c>
      <c r="E3439" s="244" t="s">
        <v>4106</v>
      </c>
      <c r="G3439" s="244" t="s">
        <v>4106</v>
      </c>
      <c r="I3439" s="244" t="s">
        <v>6294</v>
      </c>
      <c r="J3439" s="244" t="s">
        <v>466</v>
      </c>
      <c r="K3439" s="244" t="s">
        <v>5426</v>
      </c>
    </row>
    <row r="3440" spans="1:11" s="244" customFormat="1" x14ac:dyDescent="0.3">
      <c r="A3440" s="244" t="s">
        <v>1865</v>
      </c>
      <c r="B3440" s="244" t="s">
        <v>1866</v>
      </c>
      <c r="C3440" s="244" t="s">
        <v>2998</v>
      </c>
      <c r="D3440" s="244" t="s">
        <v>803</v>
      </c>
      <c r="E3440" s="244" t="s">
        <v>4106</v>
      </c>
      <c r="G3440" s="244" t="s">
        <v>4106</v>
      </c>
      <c r="I3440" s="244" t="s">
        <v>5249</v>
      </c>
      <c r="J3440" s="244" t="s">
        <v>467</v>
      </c>
      <c r="K3440" s="244" t="s">
        <v>1863</v>
      </c>
    </row>
    <row r="3441" spans="1:11" s="244" customFormat="1" x14ac:dyDescent="0.3">
      <c r="A3441" s="244" t="s">
        <v>1865</v>
      </c>
      <c r="B3441" s="244" t="s">
        <v>1866</v>
      </c>
      <c r="C3441" s="244" t="s">
        <v>2998</v>
      </c>
      <c r="D3441" s="244" t="s">
        <v>803</v>
      </c>
      <c r="E3441" s="244" t="s">
        <v>4106</v>
      </c>
      <c r="G3441" s="244" t="s">
        <v>4106</v>
      </c>
      <c r="I3441" s="244" t="s">
        <v>5249</v>
      </c>
      <c r="J3441" s="244" t="s">
        <v>467</v>
      </c>
      <c r="K3441" s="244" t="s">
        <v>5424</v>
      </c>
    </row>
    <row r="3442" spans="1:11" s="244" customFormat="1" x14ac:dyDescent="0.3">
      <c r="A3442" s="244" t="s">
        <v>1865</v>
      </c>
      <c r="B3442" s="244" t="s">
        <v>1866</v>
      </c>
      <c r="C3442" s="244" t="s">
        <v>2998</v>
      </c>
      <c r="D3442" s="244" t="s">
        <v>803</v>
      </c>
      <c r="E3442" s="244" t="s">
        <v>4106</v>
      </c>
      <c r="G3442" s="244" t="s">
        <v>4106</v>
      </c>
      <c r="I3442" s="244" t="s">
        <v>5249</v>
      </c>
      <c r="J3442" s="244" t="s">
        <v>467</v>
      </c>
      <c r="K3442" s="244" t="s">
        <v>5426</v>
      </c>
    </row>
    <row r="3443" spans="1:11" s="244" customFormat="1" x14ac:dyDescent="0.3">
      <c r="A3443" s="244" t="s">
        <v>1865</v>
      </c>
      <c r="B3443" s="244" t="s">
        <v>1866</v>
      </c>
      <c r="C3443" s="244" t="s">
        <v>2998</v>
      </c>
      <c r="D3443" s="244" t="s">
        <v>803</v>
      </c>
      <c r="E3443" s="244" t="s">
        <v>4106</v>
      </c>
      <c r="G3443" s="244" t="s">
        <v>4106</v>
      </c>
      <c r="I3443" s="244" t="s">
        <v>6296</v>
      </c>
      <c r="J3443" s="244" t="s">
        <v>468</v>
      </c>
      <c r="K3443" s="244" t="s">
        <v>1863</v>
      </c>
    </row>
    <row r="3444" spans="1:11" s="244" customFormat="1" x14ac:dyDescent="0.3">
      <c r="A3444" s="244" t="s">
        <v>1865</v>
      </c>
      <c r="B3444" s="244" t="s">
        <v>1866</v>
      </c>
      <c r="C3444" s="244" t="s">
        <v>2998</v>
      </c>
      <c r="D3444" s="244" t="s">
        <v>803</v>
      </c>
      <c r="E3444" s="244" t="s">
        <v>4106</v>
      </c>
      <c r="G3444" s="244" t="s">
        <v>4106</v>
      </c>
      <c r="I3444" s="244" t="s">
        <v>6296</v>
      </c>
      <c r="J3444" s="244" t="s">
        <v>468</v>
      </c>
      <c r="K3444" s="244" t="s">
        <v>5426</v>
      </c>
    </row>
    <row r="3445" spans="1:11" s="244" customFormat="1" x14ac:dyDescent="0.3">
      <c r="A3445" s="244" t="s">
        <v>1865</v>
      </c>
      <c r="B3445" s="244" t="s">
        <v>1866</v>
      </c>
      <c r="C3445" s="244" t="s">
        <v>2998</v>
      </c>
      <c r="D3445" s="244" t="s">
        <v>803</v>
      </c>
      <c r="E3445" s="244" t="s">
        <v>4106</v>
      </c>
      <c r="G3445" s="244" t="s">
        <v>4106</v>
      </c>
      <c r="I3445" s="244" t="s">
        <v>6296</v>
      </c>
      <c r="J3445" s="244" t="s">
        <v>468</v>
      </c>
      <c r="K3445" s="244" t="s">
        <v>5424</v>
      </c>
    </row>
    <row r="3446" spans="1:11" s="244" customFormat="1" x14ac:dyDescent="0.3">
      <c r="A3446" s="244" t="s">
        <v>1865</v>
      </c>
      <c r="B3446" s="244" t="s">
        <v>1866</v>
      </c>
      <c r="C3446" s="244" t="s">
        <v>2998</v>
      </c>
      <c r="D3446" s="244" t="s">
        <v>803</v>
      </c>
      <c r="E3446" s="244" t="s">
        <v>4106</v>
      </c>
      <c r="G3446" s="244" t="s">
        <v>4106</v>
      </c>
      <c r="I3446" s="244" t="s">
        <v>5250</v>
      </c>
      <c r="J3446" s="244" t="s">
        <v>469</v>
      </c>
      <c r="K3446" s="244" t="s">
        <v>1863</v>
      </c>
    </row>
    <row r="3447" spans="1:11" s="244" customFormat="1" x14ac:dyDescent="0.3">
      <c r="A3447" s="244" t="s">
        <v>1865</v>
      </c>
      <c r="B3447" s="244" t="s">
        <v>1866</v>
      </c>
      <c r="C3447" s="244" t="s">
        <v>2998</v>
      </c>
      <c r="D3447" s="244" t="s">
        <v>803</v>
      </c>
      <c r="E3447" s="244" t="s">
        <v>4106</v>
      </c>
      <c r="G3447" s="244" t="s">
        <v>4106</v>
      </c>
      <c r="I3447" s="244" t="s">
        <v>5250</v>
      </c>
      <c r="J3447" s="244" t="s">
        <v>469</v>
      </c>
      <c r="K3447" s="244" t="s">
        <v>5426</v>
      </c>
    </row>
    <row r="3448" spans="1:11" s="244" customFormat="1" x14ac:dyDescent="0.3">
      <c r="A3448" s="244" t="s">
        <v>1865</v>
      </c>
      <c r="B3448" s="244" t="s">
        <v>1866</v>
      </c>
      <c r="C3448" s="244" t="s">
        <v>2998</v>
      </c>
      <c r="D3448" s="244" t="s">
        <v>803</v>
      </c>
      <c r="E3448" s="244" t="s">
        <v>4106</v>
      </c>
      <c r="G3448" s="244" t="s">
        <v>4106</v>
      </c>
      <c r="I3448" s="244" t="s">
        <v>5250</v>
      </c>
      <c r="J3448" s="244" t="s">
        <v>469</v>
      </c>
      <c r="K3448" s="244" t="s">
        <v>5424</v>
      </c>
    </row>
    <row r="3449" spans="1:11" s="244" customFormat="1" x14ac:dyDescent="0.3">
      <c r="A3449" s="244" t="s">
        <v>1865</v>
      </c>
      <c r="B3449" s="244" t="s">
        <v>1866</v>
      </c>
      <c r="C3449" s="244" t="s">
        <v>2998</v>
      </c>
      <c r="D3449" s="244" t="s">
        <v>803</v>
      </c>
      <c r="E3449" s="244" t="s">
        <v>4106</v>
      </c>
      <c r="G3449" s="244" t="s">
        <v>4106</v>
      </c>
      <c r="I3449" s="244" t="s">
        <v>6298</v>
      </c>
      <c r="J3449" s="244" t="s">
        <v>470</v>
      </c>
      <c r="K3449" s="244" t="s">
        <v>5426</v>
      </c>
    </row>
    <row r="3450" spans="1:11" s="244" customFormat="1" x14ac:dyDescent="0.3">
      <c r="A3450" s="244" t="s">
        <v>1865</v>
      </c>
      <c r="B3450" s="244" t="s">
        <v>1866</v>
      </c>
      <c r="C3450" s="244" t="s">
        <v>2998</v>
      </c>
      <c r="D3450" s="244" t="s">
        <v>803</v>
      </c>
      <c r="E3450" s="244" t="s">
        <v>4106</v>
      </c>
      <c r="G3450" s="244" t="s">
        <v>4106</v>
      </c>
      <c r="I3450" s="244" t="s">
        <v>6298</v>
      </c>
      <c r="J3450" s="244" t="s">
        <v>470</v>
      </c>
      <c r="K3450" s="244" t="s">
        <v>5424</v>
      </c>
    </row>
    <row r="3451" spans="1:11" s="244" customFormat="1" x14ac:dyDescent="0.3">
      <c r="A3451" s="244" t="s">
        <v>1865</v>
      </c>
      <c r="B3451" s="244" t="s">
        <v>1866</v>
      </c>
      <c r="C3451" s="244" t="s">
        <v>2998</v>
      </c>
      <c r="D3451" s="244" t="s">
        <v>803</v>
      </c>
      <c r="E3451" s="244" t="s">
        <v>4106</v>
      </c>
      <c r="G3451" s="244" t="s">
        <v>4106</v>
      </c>
      <c r="I3451" s="244" t="s">
        <v>6298</v>
      </c>
      <c r="J3451" s="244" t="s">
        <v>470</v>
      </c>
      <c r="K3451" s="244" t="s">
        <v>1863</v>
      </c>
    </row>
    <row r="3452" spans="1:11" s="244" customFormat="1" x14ac:dyDescent="0.3">
      <c r="A3452" s="244" t="s">
        <v>1865</v>
      </c>
      <c r="B3452" s="244" t="s">
        <v>1866</v>
      </c>
      <c r="C3452" s="244" t="s">
        <v>2998</v>
      </c>
      <c r="D3452" s="244" t="s">
        <v>803</v>
      </c>
      <c r="E3452" s="244" t="s">
        <v>4106</v>
      </c>
      <c r="G3452" s="244" t="s">
        <v>4106</v>
      </c>
      <c r="I3452" s="244" t="s">
        <v>6300</v>
      </c>
      <c r="J3452" s="244" t="s">
        <v>471</v>
      </c>
      <c r="K3452" s="244" t="s">
        <v>1863</v>
      </c>
    </row>
    <row r="3453" spans="1:11" s="244" customFormat="1" x14ac:dyDescent="0.3">
      <c r="A3453" s="244" t="s">
        <v>1865</v>
      </c>
      <c r="B3453" s="244" t="s">
        <v>1866</v>
      </c>
      <c r="C3453" s="244" t="s">
        <v>2998</v>
      </c>
      <c r="D3453" s="244" t="s">
        <v>803</v>
      </c>
      <c r="E3453" s="244" t="s">
        <v>4106</v>
      </c>
      <c r="G3453" s="244" t="s">
        <v>4106</v>
      </c>
      <c r="I3453" s="244" t="s">
        <v>6300</v>
      </c>
      <c r="J3453" s="244" t="s">
        <v>471</v>
      </c>
      <c r="K3453" s="244" t="s">
        <v>5424</v>
      </c>
    </row>
    <row r="3454" spans="1:11" s="244" customFormat="1" x14ac:dyDescent="0.3">
      <c r="A3454" s="244" t="s">
        <v>1865</v>
      </c>
      <c r="B3454" s="244" t="s">
        <v>1866</v>
      </c>
      <c r="C3454" s="244" t="s">
        <v>2998</v>
      </c>
      <c r="D3454" s="244" t="s">
        <v>803</v>
      </c>
      <c r="E3454" s="244" t="s">
        <v>4106</v>
      </c>
      <c r="G3454" s="244" t="s">
        <v>4106</v>
      </c>
      <c r="I3454" s="244" t="s">
        <v>6300</v>
      </c>
      <c r="J3454" s="244" t="s">
        <v>471</v>
      </c>
      <c r="K3454" s="244" t="s">
        <v>5426</v>
      </c>
    </row>
    <row r="3455" spans="1:11" s="244" customFormat="1" x14ac:dyDescent="0.3">
      <c r="A3455" s="244" t="s">
        <v>1865</v>
      </c>
      <c r="B3455" s="244" t="s">
        <v>1866</v>
      </c>
      <c r="C3455" s="244" t="s">
        <v>2998</v>
      </c>
      <c r="D3455" s="244" t="s">
        <v>803</v>
      </c>
      <c r="E3455" s="244" t="s">
        <v>4106</v>
      </c>
      <c r="G3455" s="244" t="s">
        <v>4106</v>
      </c>
      <c r="I3455" s="244" t="s">
        <v>6304</v>
      </c>
      <c r="J3455" s="244" t="s">
        <v>472</v>
      </c>
      <c r="K3455" s="244" t="s">
        <v>5424</v>
      </c>
    </row>
    <row r="3456" spans="1:11" s="244" customFormat="1" x14ac:dyDescent="0.3">
      <c r="A3456" s="244" t="s">
        <v>1865</v>
      </c>
      <c r="B3456" s="244" t="s">
        <v>1866</v>
      </c>
      <c r="C3456" s="244" t="s">
        <v>2998</v>
      </c>
      <c r="D3456" s="244" t="s">
        <v>803</v>
      </c>
      <c r="E3456" s="244" t="s">
        <v>4106</v>
      </c>
      <c r="G3456" s="244" t="s">
        <v>4106</v>
      </c>
      <c r="I3456" s="244" t="s">
        <v>6304</v>
      </c>
      <c r="J3456" s="244" t="s">
        <v>472</v>
      </c>
      <c r="K3456" s="244" t="s">
        <v>5426</v>
      </c>
    </row>
    <row r="3457" spans="1:11" s="244" customFormat="1" x14ac:dyDescent="0.3">
      <c r="A3457" s="244" t="s">
        <v>1865</v>
      </c>
      <c r="B3457" s="244" t="s">
        <v>1866</v>
      </c>
      <c r="C3457" s="244" t="s">
        <v>2998</v>
      </c>
      <c r="D3457" s="244" t="s">
        <v>803</v>
      </c>
      <c r="E3457" s="244" t="s">
        <v>4106</v>
      </c>
      <c r="G3457" s="244" t="s">
        <v>4106</v>
      </c>
      <c r="I3457" s="244" t="s">
        <v>6304</v>
      </c>
      <c r="J3457" s="244" t="s">
        <v>472</v>
      </c>
      <c r="K3457" s="244" t="s">
        <v>1863</v>
      </c>
    </row>
    <row r="3458" spans="1:11" s="244" customFormat="1" x14ac:dyDescent="0.3">
      <c r="A3458" s="244" t="s">
        <v>1865</v>
      </c>
      <c r="B3458" s="244" t="s">
        <v>1866</v>
      </c>
      <c r="C3458" s="244" t="s">
        <v>2998</v>
      </c>
      <c r="D3458" s="244" t="s">
        <v>803</v>
      </c>
      <c r="E3458" s="244" t="s">
        <v>4106</v>
      </c>
      <c r="G3458" s="244" t="s">
        <v>4106</v>
      </c>
      <c r="I3458" s="244" t="s">
        <v>6306</v>
      </c>
      <c r="J3458" s="244" t="s">
        <v>473</v>
      </c>
      <c r="K3458" s="244" t="s">
        <v>5426</v>
      </c>
    </row>
    <row r="3459" spans="1:11" s="244" customFormat="1" x14ac:dyDescent="0.3">
      <c r="A3459" s="244" t="s">
        <v>1865</v>
      </c>
      <c r="B3459" s="244" t="s">
        <v>1866</v>
      </c>
      <c r="C3459" s="244" t="s">
        <v>2998</v>
      </c>
      <c r="D3459" s="244" t="s">
        <v>803</v>
      </c>
      <c r="E3459" s="244" t="s">
        <v>4106</v>
      </c>
      <c r="G3459" s="244" t="s">
        <v>4106</v>
      </c>
      <c r="I3459" s="244" t="s">
        <v>6306</v>
      </c>
      <c r="J3459" s="244" t="s">
        <v>473</v>
      </c>
      <c r="K3459" s="244" t="s">
        <v>1863</v>
      </c>
    </row>
    <row r="3460" spans="1:11" s="244" customFormat="1" x14ac:dyDescent="0.3">
      <c r="A3460" s="244" t="s">
        <v>1865</v>
      </c>
      <c r="B3460" s="244" t="s">
        <v>1866</v>
      </c>
      <c r="C3460" s="244" t="s">
        <v>2998</v>
      </c>
      <c r="D3460" s="244" t="s">
        <v>803</v>
      </c>
      <c r="E3460" s="244" t="s">
        <v>4106</v>
      </c>
      <c r="G3460" s="244" t="s">
        <v>4106</v>
      </c>
      <c r="I3460" s="244" t="s">
        <v>6306</v>
      </c>
      <c r="J3460" s="244" t="s">
        <v>473</v>
      </c>
      <c r="K3460" s="244" t="s">
        <v>5424</v>
      </c>
    </row>
    <row r="3461" spans="1:11" s="244" customFormat="1" x14ac:dyDescent="0.3">
      <c r="A3461" s="244" t="s">
        <v>1865</v>
      </c>
      <c r="B3461" s="244" t="s">
        <v>1866</v>
      </c>
      <c r="C3461" s="244" t="s">
        <v>2998</v>
      </c>
      <c r="D3461" s="244" t="s">
        <v>803</v>
      </c>
      <c r="E3461" s="244" t="s">
        <v>4106</v>
      </c>
      <c r="G3461" s="244" t="s">
        <v>4106</v>
      </c>
      <c r="I3461" s="244" t="s">
        <v>6308</v>
      </c>
      <c r="J3461" s="244" t="s">
        <v>474</v>
      </c>
      <c r="K3461" s="244" t="s">
        <v>5424</v>
      </c>
    </row>
    <row r="3462" spans="1:11" s="244" customFormat="1" x14ac:dyDescent="0.3">
      <c r="A3462" s="244" t="s">
        <v>1865</v>
      </c>
      <c r="B3462" s="244" t="s">
        <v>1866</v>
      </c>
      <c r="C3462" s="244" t="s">
        <v>2998</v>
      </c>
      <c r="D3462" s="244" t="s">
        <v>803</v>
      </c>
      <c r="E3462" s="244" t="s">
        <v>4106</v>
      </c>
      <c r="G3462" s="244" t="s">
        <v>4106</v>
      </c>
      <c r="I3462" s="244" t="s">
        <v>6308</v>
      </c>
      <c r="J3462" s="244" t="s">
        <v>474</v>
      </c>
      <c r="K3462" s="244" t="s">
        <v>1863</v>
      </c>
    </row>
    <row r="3463" spans="1:11" s="244" customFormat="1" x14ac:dyDescent="0.3">
      <c r="A3463" s="244" t="s">
        <v>1865</v>
      </c>
      <c r="B3463" s="244" t="s">
        <v>1866</v>
      </c>
      <c r="C3463" s="244" t="s">
        <v>2998</v>
      </c>
      <c r="D3463" s="244" t="s">
        <v>803</v>
      </c>
      <c r="E3463" s="244" t="s">
        <v>4106</v>
      </c>
      <c r="G3463" s="244" t="s">
        <v>4106</v>
      </c>
      <c r="I3463" s="244" t="s">
        <v>6308</v>
      </c>
      <c r="J3463" s="244" t="s">
        <v>474</v>
      </c>
      <c r="K3463" s="244" t="s">
        <v>5426</v>
      </c>
    </row>
    <row r="3464" spans="1:11" s="244" customFormat="1" x14ac:dyDescent="0.3">
      <c r="A3464" s="244" t="s">
        <v>1865</v>
      </c>
      <c r="B3464" s="244" t="s">
        <v>1866</v>
      </c>
      <c r="C3464" s="244" t="s">
        <v>2998</v>
      </c>
      <c r="D3464" s="244" t="s">
        <v>803</v>
      </c>
      <c r="E3464" s="244" t="s">
        <v>4106</v>
      </c>
      <c r="G3464" s="244" t="s">
        <v>4106</v>
      </c>
      <c r="I3464" s="244" t="s">
        <v>6311</v>
      </c>
      <c r="J3464" s="244" t="s">
        <v>475</v>
      </c>
      <c r="K3464" s="244" t="s">
        <v>5424</v>
      </c>
    </row>
    <row r="3465" spans="1:11" s="244" customFormat="1" x14ac:dyDescent="0.3">
      <c r="A3465" s="244" t="s">
        <v>1865</v>
      </c>
      <c r="B3465" s="244" t="s">
        <v>1866</v>
      </c>
      <c r="C3465" s="244" t="s">
        <v>2998</v>
      </c>
      <c r="D3465" s="244" t="s">
        <v>803</v>
      </c>
      <c r="E3465" s="244" t="s">
        <v>4106</v>
      </c>
      <c r="G3465" s="244" t="s">
        <v>4106</v>
      </c>
      <c r="I3465" s="244" t="s">
        <v>6311</v>
      </c>
      <c r="J3465" s="244" t="s">
        <v>475</v>
      </c>
      <c r="K3465" s="244" t="s">
        <v>5426</v>
      </c>
    </row>
    <row r="3466" spans="1:11" s="244" customFormat="1" x14ac:dyDescent="0.3">
      <c r="A3466" s="244" t="s">
        <v>1865</v>
      </c>
      <c r="B3466" s="244" t="s">
        <v>1866</v>
      </c>
      <c r="C3466" s="244" t="s">
        <v>2998</v>
      </c>
      <c r="D3466" s="244" t="s">
        <v>803</v>
      </c>
      <c r="E3466" s="244" t="s">
        <v>4106</v>
      </c>
      <c r="G3466" s="244" t="s">
        <v>4106</v>
      </c>
      <c r="I3466" s="244" t="s">
        <v>6311</v>
      </c>
      <c r="J3466" s="244" t="s">
        <v>475</v>
      </c>
      <c r="K3466" s="244" t="s">
        <v>1863</v>
      </c>
    </row>
    <row r="3467" spans="1:11" s="244" customFormat="1" x14ac:dyDescent="0.3">
      <c r="A3467" s="244" t="s">
        <v>1865</v>
      </c>
      <c r="B3467" s="244" t="s">
        <v>1866</v>
      </c>
      <c r="C3467" s="244" t="s">
        <v>2998</v>
      </c>
      <c r="D3467" s="244" t="s">
        <v>803</v>
      </c>
      <c r="E3467" s="244" t="s">
        <v>4106</v>
      </c>
      <c r="G3467" s="244" t="s">
        <v>4106</v>
      </c>
      <c r="I3467" s="244" t="s">
        <v>6313</v>
      </c>
      <c r="J3467" s="244" t="s">
        <v>476</v>
      </c>
      <c r="K3467" s="244" t="s">
        <v>1863</v>
      </c>
    </row>
    <row r="3468" spans="1:11" s="244" customFormat="1" x14ac:dyDescent="0.3">
      <c r="A3468" s="244" t="s">
        <v>1865</v>
      </c>
      <c r="B3468" s="244" t="s">
        <v>1866</v>
      </c>
      <c r="C3468" s="244" t="s">
        <v>2998</v>
      </c>
      <c r="D3468" s="244" t="s">
        <v>803</v>
      </c>
      <c r="E3468" s="244" t="s">
        <v>4106</v>
      </c>
      <c r="G3468" s="244" t="s">
        <v>4106</v>
      </c>
      <c r="I3468" s="244" t="s">
        <v>6313</v>
      </c>
      <c r="J3468" s="244" t="s">
        <v>476</v>
      </c>
      <c r="K3468" s="244" t="s">
        <v>5426</v>
      </c>
    </row>
    <row r="3469" spans="1:11" s="244" customFormat="1" x14ac:dyDescent="0.3">
      <c r="A3469" s="244" t="s">
        <v>1865</v>
      </c>
      <c r="B3469" s="244" t="s">
        <v>1866</v>
      </c>
      <c r="C3469" s="244" t="s">
        <v>2998</v>
      </c>
      <c r="D3469" s="244" t="s">
        <v>803</v>
      </c>
      <c r="E3469" s="244" t="s">
        <v>4106</v>
      </c>
      <c r="G3469" s="244" t="s">
        <v>4106</v>
      </c>
      <c r="I3469" s="244" t="s">
        <v>6313</v>
      </c>
      <c r="J3469" s="244" t="s">
        <v>476</v>
      </c>
      <c r="K3469" s="244" t="s">
        <v>5424</v>
      </c>
    </row>
    <row r="3470" spans="1:11" s="244" customFormat="1" x14ac:dyDescent="0.3">
      <c r="A3470" s="244" t="s">
        <v>1865</v>
      </c>
      <c r="B3470" s="244" t="s">
        <v>1866</v>
      </c>
      <c r="C3470" s="244" t="s">
        <v>2998</v>
      </c>
      <c r="D3470" s="244" t="s">
        <v>803</v>
      </c>
      <c r="E3470" s="244" t="s">
        <v>4106</v>
      </c>
      <c r="G3470" s="244" t="s">
        <v>4106</v>
      </c>
      <c r="I3470" s="244" t="s">
        <v>6315</v>
      </c>
      <c r="J3470" s="244" t="s">
        <v>477</v>
      </c>
      <c r="K3470" s="244" t="s">
        <v>5426</v>
      </c>
    </row>
    <row r="3471" spans="1:11" s="244" customFormat="1" x14ac:dyDescent="0.3">
      <c r="A3471" s="244" t="s">
        <v>1865</v>
      </c>
      <c r="B3471" s="244" t="s">
        <v>1866</v>
      </c>
      <c r="C3471" s="244" t="s">
        <v>2998</v>
      </c>
      <c r="D3471" s="244" t="s">
        <v>803</v>
      </c>
      <c r="E3471" s="244" t="s">
        <v>4106</v>
      </c>
      <c r="G3471" s="244" t="s">
        <v>4106</v>
      </c>
      <c r="I3471" s="244" t="s">
        <v>6315</v>
      </c>
      <c r="J3471" s="244" t="s">
        <v>477</v>
      </c>
      <c r="K3471" s="244" t="s">
        <v>5424</v>
      </c>
    </row>
    <row r="3472" spans="1:11" s="244" customFormat="1" x14ac:dyDescent="0.3">
      <c r="A3472" s="244" t="s">
        <v>1865</v>
      </c>
      <c r="B3472" s="244" t="s">
        <v>1866</v>
      </c>
      <c r="C3472" s="244" t="s">
        <v>2998</v>
      </c>
      <c r="D3472" s="244" t="s">
        <v>803</v>
      </c>
      <c r="E3472" s="244" t="s">
        <v>4106</v>
      </c>
      <c r="G3472" s="244" t="s">
        <v>4106</v>
      </c>
      <c r="I3472" s="244" t="s">
        <v>6315</v>
      </c>
      <c r="J3472" s="244" t="s">
        <v>477</v>
      </c>
      <c r="K3472" s="244" t="s">
        <v>1863</v>
      </c>
    </row>
    <row r="3473" spans="1:11" s="244" customFormat="1" x14ac:dyDescent="0.3">
      <c r="A3473" s="244" t="s">
        <v>1865</v>
      </c>
      <c r="B3473" s="244" t="s">
        <v>1866</v>
      </c>
      <c r="C3473" s="244" t="s">
        <v>2998</v>
      </c>
      <c r="D3473" s="244" t="s">
        <v>803</v>
      </c>
      <c r="E3473" s="244" t="s">
        <v>4106</v>
      </c>
      <c r="G3473" s="244" t="s">
        <v>4106</v>
      </c>
      <c r="I3473" s="244" t="s">
        <v>6319</v>
      </c>
      <c r="J3473" s="244" t="s">
        <v>478</v>
      </c>
      <c r="K3473" s="244" t="s">
        <v>1863</v>
      </c>
    </row>
    <row r="3474" spans="1:11" s="244" customFormat="1" x14ac:dyDescent="0.3">
      <c r="A3474" s="244" t="s">
        <v>1865</v>
      </c>
      <c r="B3474" s="244" t="s">
        <v>1866</v>
      </c>
      <c r="C3474" s="244" t="s">
        <v>2998</v>
      </c>
      <c r="D3474" s="244" t="s">
        <v>803</v>
      </c>
      <c r="E3474" s="244" t="s">
        <v>4106</v>
      </c>
      <c r="G3474" s="244" t="s">
        <v>4106</v>
      </c>
      <c r="I3474" s="244" t="s">
        <v>6319</v>
      </c>
      <c r="J3474" s="244" t="s">
        <v>478</v>
      </c>
      <c r="K3474" s="244" t="s">
        <v>5424</v>
      </c>
    </row>
    <row r="3475" spans="1:11" s="244" customFormat="1" x14ac:dyDescent="0.3">
      <c r="A3475" s="244" t="s">
        <v>1865</v>
      </c>
      <c r="B3475" s="244" t="s">
        <v>1866</v>
      </c>
      <c r="C3475" s="244" t="s">
        <v>2998</v>
      </c>
      <c r="D3475" s="244" t="s">
        <v>803</v>
      </c>
      <c r="E3475" s="244" t="s">
        <v>4106</v>
      </c>
      <c r="G3475" s="244" t="s">
        <v>4106</v>
      </c>
      <c r="I3475" s="244" t="s">
        <v>6319</v>
      </c>
      <c r="J3475" s="244" t="s">
        <v>478</v>
      </c>
      <c r="K3475" s="244" t="s">
        <v>5426</v>
      </c>
    </row>
    <row r="3476" spans="1:11" s="244" customFormat="1" x14ac:dyDescent="0.3">
      <c r="A3476" s="244" t="s">
        <v>1865</v>
      </c>
      <c r="B3476" s="244" t="s">
        <v>1866</v>
      </c>
      <c r="C3476" s="244" t="s">
        <v>2998</v>
      </c>
      <c r="D3476" s="244" t="s">
        <v>803</v>
      </c>
      <c r="E3476" s="244" t="s">
        <v>4106</v>
      </c>
      <c r="G3476" s="244" t="s">
        <v>4106</v>
      </c>
      <c r="I3476" s="244" t="s">
        <v>2150</v>
      </c>
      <c r="J3476" s="244" t="s">
        <v>479</v>
      </c>
      <c r="K3476" s="244" t="s">
        <v>5424</v>
      </c>
    </row>
    <row r="3477" spans="1:11" s="244" customFormat="1" x14ac:dyDescent="0.3">
      <c r="A3477" s="244" t="s">
        <v>1865</v>
      </c>
      <c r="B3477" s="244" t="s">
        <v>1866</v>
      </c>
      <c r="C3477" s="244" t="s">
        <v>2998</v>
      </c>
      <c r="D3477" s="244" t="s">
        <v>803</v>
      </c>
      <c r="E3477" s="244" t="s">
        <v>4106</v>
      </c>
      <c r="G3477" s="244" t="s">
        <v>4106</v>
      </c>
      <c r="I3477" s="244" t="s">
        <v>2150</v>
      </c>
      <c r="J3477" s="244" t="s">
        <v>479</v>
      </c>
      <c r="K3477" s="244" t="s">
        <v>5426</v>
      </c>
    </row>
    <row r="3478" spans="1:11" s="244" customFormat="1" x14ac:dyDescent="0.3">
      <c r="A3478" s="244" t="s">
        <v>1865</v>
      </c>
      <c r="B3478" s="244" t="s">
        <v>1866</v>
      </c>
      <c r="C3478" s="244" t="s">
        <v>2998</v>
      </c>
      <c r="D3478" s="244" t="s">
        <v>803</v>
      </c>
      <c r="E3478" s="244" t="s">
        <v>4106</v>
      </c>
      <c r="G3478" s="244" t="s">
        <v>4106</v>
      </c>
      <c r="I3478" s="244" t="s">
        <v>2150</v>
      </c>
      <c r="J3478" s="244" t="s">
        <v>479</v>
      </c>
      <c r="K3478" s="244" t="s">
        <v>1863</v>
      </c>
    </row>
    <row r="3479" spans="1:11" s="244" customFormat="1" x14ac:dyDescent="0.3">
      <c r="A3479" s="244" t="s">
        <v>1865</v>
      </c>
      <c r="B3479" s="244" t="s">
        <v>1866</v>
      </c>
      <c r="C3479" s="244" t="s">
        <v>2998</v>
      </c>
      <c r="D3479" s="244" t="s">
        <v>803</v>
      </c>
      <c r="E3479" s="244" t="s">
        <v>4106</v>
      </c>
      <c r="G3479" s="244" t="s">
        <v>4106</v>
      </c>
      <c r="I3479" s="244" t="s">
        <v>2148</v>
      </c>
      <c r="J3479" s="244" t="s">
        <v>480</v>
      </c>
      <c r="K3479" s="244" t="s">
        <v>1863</v>
      </c>
    </row>
    <row r="3480" spans="1:11" s="244" customFormat="1" x14ac:dyDescent="0.3">
      <c r="A3480" s="244" t="s">
        <v>1865</v>
      </c>
      <c r="B3480" s="244" t="s">
        <v>1866</v>
      </c>
      <c r="C3480" s="244" t="s">
        <v>2998</v>
      </c>
      <c r="D3480" s="244" t="s">
        <v>803</v>
      </c>
      <c r="E3480" s="244" t="s">
        <v>4106</v>
      </c>
      <c r="G3480" s="244" t="s">
        <v>4106</v>
      </c>
      <c r="I3480" s="244" t="s">
        <v>2148</v>
      </c>
      <c r="J3480" s="244" t="s">
        <v>480</v>
      </c>
      <c r="K3480" s="244" t="s">
        <v>5424</v>
      </c>
    </row>
    <row r="3481" spans="1:11" s="244" customFormat="1" x14ac:dyDescent="0.3">
      <c r="A3481" s="244" t="s">
        <v>1865</v>
      </c>
      <c r="B3481" s="244" t="s">
        <v>1866</v>
      </c>
      <c r="C3481" s="244" t="s">
        <v>2998</v>
      </c>
      <c r="D3481" s="244" t="s">
        <v>803</v>
      </c>
      <c r="E3481" s="244" t="s">
        <v>4106</v>
      </c>
      <c r="G3481" s="244" t="s">
        <v>4106</v>
      </c>
      <c r="I3481" s="244" t="s">
        <v>2148</v>
      </c>
      <c r="J3481" s="244" t="s">
        <v>480</v>
      </c>
      <c r="K3481" s="244" t="s">
        <v>5426</v>
      </c>
    </row>
    <row r="3482" spans="1:11" s="244" customFormat="1" x14ac:dyDescent="0.3">
      <c r="A3482" s="244" t="s">
        <v>1865</v>
      </c>
      <c r="B3482" s="244" t="s">
        <v>1866</v>
      </c>
      <c r="C3482" s="244" t="s">
        <v>2998</v>
      </c>
      <c r="D3482" s="244" t="s">
        <v>803</v>
      </c>
      <c r="E3482" s="244" t="s">
        <v>4106</v>
      </c>
      <c r="G3482" s="244" t="s">
        <v>4106</v>
      </c>
      <c r="I3482" s="244" t="s">
        <v>2161</v>
      </c>
      <c r="J3482" s="244" t="s">
        <v>481</v>
      </c>
      <c r="K3482" s="244" t="s">
        <v>5424</v>
      </c>
    </row>
    <row r="3483" spans="1:11" s="244" customFormat="1" x14ac:dyDescent="0.3">
      <c r="A3483" s="244" t="s">
        <v>1865</v>
      </c>
      <c r="B3483" s="244" t="s">
        <v>1866</v>
      </c>
      <c r="C3483" s="244" t="s">
        <v>2998</v>
      </c>
      <c r="D3483" s="244" t="s">
        <v>803</v>
      </c>
      <c r="E3483" s="244" t="s">
        <v>4106</v>
      </c>
      <c r="G3483" s="244" t="s">
        <v>4106</v>
      </c>
      <c r="I3483" s="244" t="s">
        <v>2161</v>
      </c>
      <c r="J3483" s="244" t="s">
        <v>481</v>
      </c>
      <c r="K3483" s="244" t="s">
        <v>5426</v>
      </c>
    </row>
    <row r="3484" spans="1:11" s="244" customFormat="1" x14ac:dyDescent="0.3">
      <c r="A3484" s="244" t="s">
        <v>1865</v>
      </c>
      <c r="B3484" s="244" t="s">
        <v>1866</v>
      </c>
      <c r="C3484" s="244" t="s">
        <v>2998</v>
      </c>
      <c r="D3484" s="244" t="s">
        <v>803</v>
      </c>
      <c r="E3484" s="244" t="s">
        <v>4106</v>
      </c>
      <c r="G3484" s="244" t="s">
        <v>4106</v>
      </c>
      <c r="I3484" s="244" t="s">
        <v>2161</v>
      </c>
      <c r="J3484" s="244" t="s">
        <v>481</v>
      </c>
      <c r="K3484" s="244" t="s">
        <v>1863</v>
      </c>
    </row>
    <row r="3485" spans="1:11" s="244" customFormat="1" x14ac:dyDescent="0.3">
      <c r="A3485" s="244" t="s">
        <v>1865</v>
      </c>
      <c r="B3485" s="244" t="s">
        <v>1866</v>
      </c>
      <c r="C3485" s="244" t="s">
        <v>2998</v>
      </c>
      <c r="D3485" s="244" t="s">
        <v>803</v>
      </c>
      <c r="E3485" s="244" t="s">
        <v>4106</v>
      </c>
      <c r="G3485" s="244" t="s">
        <v>4106</v>
      </c>
      <c r="I3485" s="244" t="s">
        <v>2163</v>
      </c>
      <c r="J3485" s="244" t="s">
        <v>482</v>
      </c>
      <c r="K3485" s="244" t="s">
        <v>5424</v>
      </c>
    </row>
    <row r="3486" spans="1:11" s="244" customFormat="1" x14ac:dyDescent="0.3">
      <c r="A3486" s="244" t="s">
        <v>1865</v>
      </c>
      <c r="B3486" s="244" t="s">
        <v>1866</v>
      </c>
      <c r="C3486" s="244" t="s">
        <v>2998</v>
      </c>
      <c r="D3486" s="244" t="s">
        <v>803</v>
      </c>
      <c r="E3486" s="244" t="s">
        <v>4106</v>
      </c>
      <c r="G3486" s="244" t="s">
        <v>4106</v>
      </c>
      <c r="I3486" s="244" t="s">
        <v>2163</v>
      </c>
      <c r="J3486" s="244" t="s">
        <v>482</v>
      </c>
      <c r="K3486" s="244" t="s">
        <v>1863</v>
      </c>
    </row>
    <row r="3487" spans="1:11" s="244" customFormat="1" x14ac:dyDescent="0.3">
      <c r="A3487" s="244" t="s">
        <v>1865</v>
      </c>
      <c r="B3487" s="244" t="s">
        <v>1866</v>
      </c>
      <c r="C3487" s="244" t="s">
        <v>2998</v>
      </c>
      <c r="D3487" s="244" t="s">
        <v>803</v>
      </c>
      <c r="E3487" s="244" t="s">
        <v>4106</v>
      </c>
      <c r="G3487" s="244" t="s">
        <v>4106</v>
      </c>
      <c r="I3487" s="244" t="s">
        <v>2163</v>
      </c>
      <c r="J3487" s="244" t="s">
        <v>482</v>
      </c>
      <c r="K3487" s="244" t="s">
        <v>5426</v>
      </c>
    </row>
    <row r="3488" spans="1:11" s="244" customFormat="1" x14ac:dyDescent="0.3">
      <c r="A3488" s="244" t="s">
        <v>1865</v>
      </c>
      <c r="B3488" s="244" t="s">
        <v>1866</v>
      </c>
      <c r="C3488" s="244" t="s">
        <v>2998</v>
      </c>
      <c r="D3488" s="244" t="s">
        <v>803</v>
      </c>
      <c r="E3488" s="244" t="s">
        <v>4106</v>
      </c>
      <c r="G3488" s="244" t="s">
        <v>4106</v>
      </c>
      <c r="I3488" s="244" t="s">
        <v>6321</v>
      </c>
      <c r="J3488" s="244" t="s">
        <v>483</v>
      </c>
      <c r="K3488" s="244" t="s">
        <v>1863</v>
      </c>
    </row>
    <row r="3489" spans="1:11" s="244" customFormat="1" x14ac:dyDescent="0.3">
      <c r="A3489" s="244" t="s">
        <v>1865</v>
      </c>
      <c r="B3489" s="244" t="s">
        <v>1866</v>
      </c>
      <c r="C3489" s="244" t="s">
        <v>2998</v>
      </c>
      <c r="D3489" s="244" t="s">
        <v>803</v>
      </c>
      <c r="E3489" s="244" t="s">
        <v>4106</v>
      </c>
      <c r="G3489" s="244" t="s">
        <v>4106</v>
      </c>
      <c r="I3489" s="244" t="s">
        <v>6321</v>
      </c>
      <c r="J3489" s="244" t="s">
        <v>483</v>
      </c>
      <c r="K3489" s="244" t="s">
        <v>5426</v>
      </c>
    </row>
    <row r="3490" spans="1:11" s="244" customFormat="1" x14ac:dyDescent="0.3">
      <c r="A3490" s="244" t="s">
        <v>1865</v>
      </c>
      <c r="B3490" s="244" t="s">
        <v>1866</v>
      </c>
      <c r="C3490" s="244" t="s">
        <v>2998</v>
      </c>
      <c r="D3490" s="244" t="s">
        <v>803</v>
      </c>
      <c r="E3490" s="244" t="s">
        <v>4106</v>
      </c>
      <c r="G3490" s="244" t="s">
        <v>4106</v>
      </c>
      <c r="I3490" s="244" t="s">
        <v>6321</v>
      </c>
      <c r="J3490" s="244" t="s">
        <v>483</v>
      </c>
      <c r="K3490" s="244" t="s">
        <v>5424</v>
      </c>
    </row>
    <row r="3491" spans="1:11" s="244" customFormat="1" x14ac:dyDescent="0.3">
      <c r="A3491" s="244" t="s">
        <v>1865</v>
      </c>
      <c r="B3491" s="244" t="s">
        <v>1866</v>
      </c>
      <c r="C3491" s="244" t="s">
        <v>2998</v>
      </c>
      <c r="D3491" s="244" t="s">
        <v>803</v>
      </c>
      <c r="E3491" s="244" t="s">
        <v>4106</v>
      </c>
      <c r="G3491" s="244" t="s">
        <v>4106</v>
      </c>
      <c r="I3491" s="244" t="s">
        <v>1822</v>
      </c>
      <c r="J3491" s="244" t="s">
        <v>484</v>
      </c>
      <c r="K3491" s="244" t="s">
        <v>1863</v>
      </c>
    </row>
    <row r="3492" spans="1:11" s="244" customFormat="1" x14ac:dyDescent="0.3">
      <c r="A3492" s="244" t="s">
        <v>1865</v>
      </c>
      <c r="B3492" s="244" t="s">
        <v>1866</v>
      </c>
      <c r="C3492" s="244" t="s">
        <v>2998</v>
      </c>
      <c r="D3492" s="244" t="s">
        <v>803</v>
      </c>
      <c r="E3492" s="244" t="s">
        <v>4106</v>
      </c>
      <c r="G3492" s="244" t="s">
        <v>4106</v>
      </c>
      <c r="I3492" s="244" t="s">
        <v>1822</v>
      </c>
      <c r="J3492" s="244" t="s">
        <v>484</v>
      </c>
      <c r="K3492" s="244" t="s">
        <v>5426</v>
      </c>
    </row>
    <row r="3493" spans="1:11" s="244" customFormat="1" x14ac:dyDescent="0.3">
      <c r="A3493" s="244" t="s">
        <v>1865</v>
      </c>
      <c r="B3493" s="244" t="s">
        <v>1866</v>
      </c>
      <c r="C3493" s="244" t="s">
        <v>2998</v>
      </c>
      <c r="D3493" s="244" t="s">
        <v>803</v>
      </c>
      <c r="E3493" s="244" t="s">
        <v>4106</v>
      </c>
      <c r="G3493" s="244" t="s">
        <v>4106</v>
      </c>
      <c r="I3493" s="244" t="s">
        <v>1822</v>
      </c>
      <c r="J3493" s="244" t="s">
        <v>484</v>
      </c>
      <c r="K3493" s="244" t="s">
        <v>5424</v>
      </c>
    </row>
    <row r="3494" spans="1:11" s="244" customFormat="1" x14ac:dyDescent="0.3">
      <c r="A3494" s="244" t="s">
        <v>1865</v>
      </c>
      <c r="B3494" s="244" t="s">
        <v>1866</v>
      </c>
      <c r="C3494" s="244" t="s">
        <v>2998</v>
      </c>
      <c r="D3494" s="244" t="s">
        <v>803</v>
      </c>
      <c r="E3494" s="244" t="s">
        <v>4106</v>
      </c>
      <c r="G3494" s="244" t="s">
        <v>4106</v>
      </c>
      <c r="I3494" s="244" t="s">
        <v>6326</v>
      </c>
      <c r="J3494" s="244" t="s">
        <v>485</v>
      </c>
      <c r="K3494" s="244" t="s">
        <v>5424</v>
      </c>
    </row>
    <row r="3495" spans="1:11" s="244" customFormat="1" x14ac:dyDescent="0.3">
      <c r="A3495" s="244" t="s">
        <v>1865</v>
      </c>
      <c r="B3495" s="244" t="s">
        <v>1866</v>
      </c>
      <c r="C3495" s="244" t="s">
        <v>2998</v>
      </c>
      <c r="D3495" s="244" t="s">
        <v>803</v>
      </c>
      <c r="E3495" s="244" t="s">
        <v>4106</v>
      </c>
      <c r="G3495" s="244" t="s">
        <v>4106</v>
      </c>
      <c r="I3495" s="244" t="s">
        <v>6326</v>
      </c>
      <c r="J3495" s="244" t="s">
        <v>485</v>
      </c>
      <c r="K3495" s="244" t="s">
        <v>1863</v>
      </c>
    </row>
    <row r="3496" spans="1:11" s="244" customFormat="1" x14ac:dyDescent="0.3">
      <c r="A3496" s="244" t="s">
        <v>1865</v>
      </c>
      <c r="B3496" s="244" t="s">
        <v>1866</v>
      </c>
      <c r="C3496" s="244" t="s">
        <v>2998</v>
      </c>
      <c r="D3496" s="244" t="s">
        <v>803</v>
      </c>
      <c r="E3496" s="244" t="s">
        <v>4106</v>
      </c>
      <c r="G3496" s="244" t="s">
        <v>4106</v>
      </c>
      <c r="I3496" s="244" t="s">
        <v>6326</v>
      </c>
      <c r="J3496" s="244" t="s">
        <v>485</v>
      </c>
      <c r="K3496" s="244" t="s">
        <v>5426</v>
      </c>
    </row>
    <row r="3497" spans="1:11" s="244" customFormat="1" x14ac:dyDescent="0.3">
      <c r="A3497" s="244" t="s">
        <v>1865</v>
      </c>
      <c r="B3497" s="244" t="s">
        <v>1866</v>
      </c>
      <c r="C3497" s="244" t="s">
        <v>2998</v>
      </c>
      <c r="D3497" s="244" t="s">
        <v>803</v>
      </c>
      <c r="E3497" s="244" t="s">
        <v>4106</v>
      </c>
      <c r="G3497" s="244" t="s">
        <v>4106</v>
      </c>
      <c r="I3497" s="244" t="s">
        <v>6328</v>
      </c>
      <c r="J3497" s="244" t="s">
        <v>5492</v>
      </c>
      <c r="K3497" s="244" t="s">
        <v>5426</v>
      </c>
    </row>
    <row r="3498" spans="1:11" s="244" customFormat="1" x14ac:dyDescent="0.3">
      <c r="A3498" s="244" t="s">
        <v>1865</v>
      </c>
      <c r="B3498" s="244" t="s">
        <v>1866</v>
      </c>
      <c r="C3498" s="244" t="s">
        <v>2998</v>
      </c>
      <c r="D3498" s="244" t="s">
        <v>803</v>
      </c>
      <c r="E3498" s="244" t="s">
        <v>4106</v>
      </c>
      <c r="G3498" s="244" t="s">
        <v>4106</v>
      </c>
      <c r="I3498" s="244" t="s">
        <v>6328</v>
      </c>
      <c r="J3498" s="244" t="s">
        <v>5492</v>
      </c>
      <c r="K3498" s="244" t="s">
        <v>5424</v>
      </c>
    </row>
    <row r="3499" spans="1:11" s="244" customFormat="1" x14ac:dyDescent="0.3">
      <c r="A3499" s="244" t="s">
        <v>1865</v>
      </c>
      <c r="B3499" s="244" t="s">
        <v>1866</v>
      </c>
      <c r="C3499" s="244" t="s">
        <v>2998</v>
      </c>
      <c r="D3499" s="244" t="s">
        <v>803</v>
      </c>
      <c r="E3499" s="244" t="s">
        <v>4106</v>
      </c>
      <c r="G3499" s="244" t="s">
        <v>4106</v>
      </c>
      <c r="I3499" s="244" t="s">
        <v>6328</v>
      </c>
      <c r="J3499" s="244" t="s">
        <v>5492</v>
      </c>
      <c r="K3499" s="244" t="s">
        <v>1863</v>
      </c>
    </row>
    <row r="3500" spans="1:11" s="244" customFormat="1" x14ac:dyDescent="0.3">
      <c r="A3500" s="244" t="s">
        <v>1865</v>
      </c>
      <c r="B3500" s="244" t="s">
        <v>1866</v>
      </c>
      <c r="C3500" s="244" t="s">
        <v>2998</v>
      </c>
      <c r="D3500" s="244" t="s">
        <v>803</v>
      </c>
      <c r="E3500" s="244" t="s">
        <v>4106</v>
      </c>
      <c r="G3500" s="244" t="s">
        <v>4106</v>
      </c>
      <c r="I3500" s="244" t="s">
        <v>6330</v>
      </c>
      <c r="J3500" s="244" t="s">
        <v>486</v>
      </c>
      <c r="K3500" s="244" t="s">
        <v>1863</v>
      </c>
    </row>
    <row r="3501" spans="1:11" s="244" customFormat="1" x14ac:dyDescent="0.3">
      <c r="A3501" s="244" t="s">
        <v>1865</v>
      </c>
      <c r="B3501" s="244" t="s">
        <v>1866</v>
      </c>
      <c r="C3501" s="244" t="s">
        <v>2998</v>
      </c>
      <c r="D3501" s="244" t="s">
        <v>803</v>
      </c>
      <c r="E3501" s="244" t="s">
        <v>4106</v>
      </c>
      <c r="G3501" s="244" t="s">
        <v>4106</v>
      </c>
      <c r="I3501" s="244" t="s">
        <v>6330</v>
      </c>
      <c r="J3501" s="244" t="s">
        <v>486</v>
      </c>
      <c r="K3501" s="244" t="s">
        <v>5424</v>
      </c>
    </row>
    <row r="3502" spans="1:11" s="244" customFormat="1" x14ac:dyDescent="0.3">
      <c r="A3502" s="244" t="s">
        <v>1865</v>
      </c>
      <c r="B3502" s="244" t="s">
        <v>1866</v>
      </c>
      <c r="C3502" s="244" t="s">
        <v>2998</v>
      </c>
      <c r="D3502" s="244" t="s">
        <v>803</v>
      </c>
      <c r="E3502" s="244" t="s">
        <v>4106</v>
      </c>
      <c r="G3502" s="244" t="s">
        <v>4106</v>
      </c>
      <c r="I3502" s="244" t="s">
        <v>6330</v>
      </c>
      <c r="J3502" s="244" t="s">
        <v>486</v>
      </c>
      <c r="K3502" s="244" t="s">
        <v>5426</v>
      </c>
    </row>
    <row r="3503" spans="1:11" s="244" customFormat="1" x14ac:dyDescent="0.3">
      <c r="A3503" s="244" t="s">
        <v>1865</v>
      </c>
      <c r="B3503" s="244" t="s">
        <v>1866</v>
      </c>
      <c r="C3503" s="244" t="s">
        <v>2998</v>
      </c>
      <c r="D3503" s="244" t="s">
        <v>803</v>
      </c>
      <c r="E3503" s="244" t="s">
        <v>4106</v>
      </c>
      <c r="G3503" s="244" t="s">
        <v>4106</v>
      </c>
      <c r="I3503" s="244" t="s">
        <v>6332</v>
      </c>
      <c r="J3503" s="244" t="s">
        <v>487</v>
      </c>
      <c r="K3503" s="244" t="s">
        <v>5426</v>
      </c>
    </row>
    <row r="3504" spans="1:11" s="244" customFormat="1" x14ac:dyDescent="0.3">
      <c r="A3504" s="244" t="s">
        <v>1865</v>
      </c>
      <c r="B3504" s="244" t="s">
        <v>1866</v>
      </c>
      <c r="C3504" s="244" t="s">
        <v>2998</v>
      </c>
      <c r="D3504" s="244" t="s">
        <v>803</v>
      </c>
      <c r="E3504" s="244" t="s">
        <v>4106</v>
      </c>
      <c r="G3504" s="244" t="s">
        <v>4106</v>
      </c>
      <c r="I3504" s="244" t="s">
        <v>6332</v>
      </c>
      <c r="J3504" s="244" t="s">
        <v>487</v>
      </c>
      <c r="K3504" s="244" t="s">
        <v>5424</v>
      </c>
    </row>
    <row r="3505" spans="1:11" s="244" customFormat="1" x14ac:dyDescent="0.3">
      <c r="A3505" s="244" t="s">
        <v>1865</v>
      </c>
      <c r="B3505" s="244" t="s">
        <v>1866</v>
      </c>
      <c r="C3505" s="244" t="s">
        <v>2998</v>
      </c>
      <c r="D3505" s="244" t="s">
        <v>803</v>
      </c>
      <c r="E3505" s="244" t="s">
        <v>4106</v>
      </c>
      <c r="G3505" s="244" t="s">
        <v>4106</v>
      </c>
      <c r="I3505" s="244" t="s">
        <v>6332</v>
      </c>
      <c r="J3505" s="244" t="s">
        <v>487</v>
      </c>
      <c r="K3505" s="244" t="s">
        <v>1863</v>
      </c>
    </row>
    <row r="3506" spans="1:11" s="244" customFormat="1" x14ac:dyDescent="0.3">
      <c r="A3506" s="244" t="s">
        <v>1865</v>
      </c>
      <c r="B3506" s="244" t="s">
        <v>1866</v>
      </c>
      <c r="C3506" s="244" t="s">
        <v>2998</v>
      </c>
      <c r="D3506" s="244" t="s">
        <v>803</v>
      </c>
      <c r="E3506" s="244" t="s">
        <v>4106</v>
      </c>
      <c r="G3506" s="244" t="s">
        <v>4106</v>
      </c>
      <c r="I3506" s="244" t="s">
        <v>6334</v>
      </c>
      <c r="J3506" s="244" t="s">
        <v>488</v>
      </c>
      <c r="K3506" s="244" t="s">
        <v>1863</v>
      </c>
    </row>
    <row r="3507" spans="1:11" s="244" customFormat="1" x14ac:dyDescent="0.3">
      <c r="A3507" s="244" t="s">
        <v>1865</v>
      </c>
      <c r="B3507" s="244" t="s">
        <v>1866</v>
      </c>
      <c r="C3507" s="244" t="s">
        <v>2998</v>
      </c>
      <c r="D3507" s="244" t="s">
        <v>803</v>
      </c>
      <c r="E3507" s="244" t="s">
        <v>4106</v>
      </c>
      <c r="G3507" s="244" t="s">
        <v>4106</v>
      </c>
      <c r="I3507" s="244" t="s">
        <v>6334</v>
      </c>
      <c r="J3507" s="244" t="s">
        <v>488</v>
      </c>
      <c r="K3507" s="244" t="s">
        <v>5426</v>
      </c>
    </row>
    <row r="3508" spans="1:11" s="244" customFormat="1" x14ac:dyDescent="0.3">
      <c r="A3508" s="244" t="s">
        <v>1865</v>
      </c>
      <c r="B3508" s="244" t="s">
        <v>1866</v>
      </c>
      <c r="C3508" s="244" t="s">
        <v>2998</v>
      </c>
      <c r="D3508" s="244" t="s">
        <v>803</v>
      </c>
      <c r="E3508" s="244" t="s">
        <v>4106</v>
      </c>
      <c r="G3508" s="244" t="s">
        <v>4106</v>
      </c>
      <c r="I3508" s="244" t="s">
        <v>6334</v>
      </c>
      <c r="J3508" s="244" t="s">
        <v>488</v>
      </c>
      <c r="K3508" s="244" t="s">
        <v>5424</v>
      </c>
    </row>
    <row r="3509" spans="1:11" s="244" customFormat="1" x14ac:dyDescent="0.3">
      <c r="A3509" s="244" t="s">
        <v>1865</v>
      </c>
      <c r="B3509" s="244" t="s">
        <v>1866</v>
      </c>
      <c r="C3509" s="244" t="s">
        <v>2998</v>
      </c>
      <c r="D3509" s="244" t="s">
        <v>803</v>
      </c>
      <c r="E3509" s="244" t="s">
        <v>4106</v>
      </c>
      <c r="G3509" s="244" t="s">
        <v>4106</v>
      </c>
      <c r="I3509" s="244" t="s">
        <v>6336</v>
      </c>
      <c r="J3509" s="244" t="s">
        <v>489</v>
      </c>
      <c r="K3509" s="244" t="s">
        <v>1863</v>
      </c>
    </row>
    <row r="3510" spans="1:11" s="244" customFormat="1" x14ac:dyDescent="0.3">
      <c r="A3510" s="244" t="s">
        <v>1865</v>
      </c>
      <c r="B3510" s="244" t="s">
        <v>1866</v>
      </c>
      <c r="C3510" s="244" t="s">
        <v>2998</v>
      </c>
      <c r="D3510" s="244" t="s">
        <v>803</v>
      </c>
      <c r="E3510" s="244" t="s">
        <v>4106</v>
      </c>
      <c r="G3510" s="244" t="s">
        <v>4106</v>
      </c>
      <c r="I3510" s="244" t="s">
        <v>6336</v>
      </c>
      <c r="J3510" s="244" t="s">
        <v>489</v>
      </c>
      <c r="K3510" s="244" t="s">
        <v>5426</v>
      </c>
    </row>
    <row r="3511" spans="1:11" s="244" customFormat="1" x14ac:dyDescent="0.3">
      <c r="A3511" s="244" t="s">
        <v>1865</v>
      </c>
      <c r="B3511" s="244" t="s">
        <v>1866</v>
      </c>
      <c r="C3511" s="244" t="s">
        <v>2998</v>
      </c>
      <c r="D3511" s="244" t="s">
        <v>803</v>
      </c>
      <c r="E3511" s="244" t="s">
        <v>4106</v>
      </c>
      <c r="G3511" s="244" t="s">
        <v>4106</v>
      </c>
      <c r="I3511" s="244" t="s">
        <v>6336</v>
      </c>
      <c r="J3511" s="244" t="s">
        <v>489</v>
      </c>
      <c r="K3511" s="244" t="s">
        <v>5424</v>
      </c>
    </row>
    <row r="3512" spans="1:11" s="244" customFormat="1" x14ac:dyDescent="0.3">
      <c r="A3512" s="244" t="s">
        <v>1865</v>
      </c>
      <c r="B3512" s="244" t="s">
        <v>1866</v>
      </c>
      <c r="C3512" s="244" t="s">
        <v>2998</v>
      </c>
      <c r="D3512" s="244" t="s">
        <v>803</v>
      </c>
      <c r="E3512" s="244" t="s">
        <v>4106</v>
      </c>
      <c r="G3512" s="244" t="s">
        <v>4106</v>
      </c>
      <c r="I3512" s="244" t="s">
        <v>5901</v>
      </c>
      <c r="J3512" s="244" t="s">
        <v>490</v>
      </c>
      <c r="K3512" s="244" t="s">
        <v>1863</v>
      </c>
    </row>
    <row r="3513" spans="1:11" s="244" customFormat="1" x14ac:dyDescent="0.3">
      <c r="A3513" s="244" t="s">
        <v>1865</v>
      </c>
      <c r="B3513" s="244" t="s">
        <v>1866</v>
      </c>
      <c r="C3513" s="244" t="s">
        <v>2998</v>
      </c>
      <c r="D3513" s="244" t="s">
        <v>803</v>
      </c>
      <c r="E3513" s="244" t="s">
        <v>4106</v>
      </c>
      <c r="G3513" s="244" t="s">
        <v>4106</v>
      </c>
      <c r="I3513" s="244" t="s">
        <v>5901</v>
      </c>
      <c r="J3513" s="244" t="s">
        <v>490</v>
      </c>
      <c r="K3513" s="244" t="s">
        <v>5424</v>
      </c>
    </row>
    <row r="3514" spans="1:11" s="244" customFormat="1" x14ac:dyDescent="0.3">
      <c r="A3514" s="244" t="s">
        <v>1865</v>
      </c>
      <c r="B3514" s="244" t="s">
        <v>1866</v>
      </c>
      <c r="C3514" s="244" t="s">
        <v>2998</v>
      </c>
      <c r="D3514" s="244" t="s">
        <v>803</v>
      </c>
      <c r="E3514" s="244" t="s">
        <v>4106</v>
      </c>
      <c r="G3514" s="244" t="s">
        <v>4106</v>
      </c>
      <c r="I3514" s="244" t="s">
        <v>5901</v>
      </c>
      <c r="J3514" s="244" t="s">
        <v>490</v>
      </c>
      <c r="K3514" s="244" t="s">
        <v>5426</v>
      </c>
    </row>
    <row r="3515" spans="1:11" s="244" customFormat="1" x14ac:dyDescent="0.3">
      <c r="A3515" s="244" t="s">
        <v>1865</v>
      </c>
      <c r="B3515" s="244" t="s">
        <v>1866</v>
      </c>
      <c r="C3515" s="244" t="s">
        <v>2998</v>
      </c>
      <c r="D3515" s="244" t="s">
        <v>803</v>
      </c>
      <c r="E3515" s="244" t="s">
        <v>4106</v>
      </c>
      <c r="G3515" s="244" t="s">
        <v>4106</v>
      </c>
      <c r="I3515" s="244" t="s">
        <v>4389</v>
      </c>
      <c r="J3515" s="244" t="s">
        <v>491</v>
      </c>
      <c r="K3515" s="244" t="s">
        <v>5424</v>
      </c>
    </row>
    <row r="3516" spans="1:11" s="244" customFormat="1" x14ac:dyDescent="0.3">
      <c r="A3516" s="244" t="s">
        <v>1865</v>
      </c>
      <c r="B3516" s="244" t="s">
        <v>1866</v>
      </c>
      <c r="C3516" s="244" t="s">
        <v>2998</v>
      </c>
      <c r="D3516" s="244" t="s">
        <v>803</v>
      </c>
      <c r="E3516" s="244" t="s">
        <v>4106</v>
      </c>
      <c r="G3516" s="244" t="s">
        <v>4106</v>
      </c>
      <c r="I3516" s="244" t="s">
        <v>4389</v>
      </c>
      <c r="J3516" s="244" t="s">
        <v>491</v>
      </c>
      <c r="K3516" s="244" t="s">
        <v>5426</v>
      </c>
    </row>
    <row r="3517" spans="1:11" s="244" customFormat="1" x14ac:dyDescent="0.3">
      <c r="A3517" s="244" t="s">
        <v>1865</v>
      </c>
      <c r="B3517" s="244" t="s">
        <v>1866</v>
      </c>
      <c r="C3517" s="244" t="s">
        <v>2998</v>
      </c>
      <c r="D3517" s="244" t="s">
        <v>803</v>
      </c>
      <c r="E3517" s="244" t="s">
        <v>4106</v>
      </c>
      <c r="G3517" s="244" t="s">
        <v>4106</v>
      </c>
      <c r="I3517" s="244" t="s">
        <v>4389</v>
      </c>
      <c r="J3517" s="244" t="s">
        <v>491</v>
      </c>
      <c r="K3517" s="244" t="s">
        <v>1863</v>
      </c>
    </row>
    <row r="3518" spans="1:11" s="244" customFormat="1" x14ac:dyDescent="0.3">
      <c r="A3518" s="244" t="s">
        <v>1865</v>
      </c>
      <c r="B3518" s="244" t="s">
        <v>1866</v>
      </c>
      <c r="C3518" s="244" t="s">
        <v>2998</v>
      </c>
      <c r="D3518" s="244" t="s">
        <v>803</v>
      </c>
      <c r="E3518" s="244" t="s">
        <v>4106</v>
      </c>
      <c r="G3518" s="244" t="s">
        <v>4106</v>
      </c>
      <c r="I3518" s="244" t="s">
        <v>4391</v>
      </c>
      <c r="J3518" s="244" t="s">
        <v>492</v>
      </c>
      <c r="K3518" s="244" t="s">
        <v>1863</v>
      </c>
    </row>
    <row r="3519" spans="1:11" s="244" customFormat="1" x14ac:dyDescent="0.3">
      <c r="A3519" s="244" t="s">
        <v>1865</v>
      </c>
      <c r="B3519" s="244" t="s">
        <v>1866</v>
      </c>
      <c r="C3519" s="244" t="s">
        <v>2998</v>
      </c>
      <c r="D3519" s="244" t="s">
        <v>803</v>
      </c>
      <c r="E3519" s="244" t="s">
        <v>4106</v>
      </c>
      <c r="G3519" s="244" t="s">
        <v>4106</v>
      </c>
      <c r="I3519" s="244" t="s">
        <v>4391</v>
      </c>
      <c r="J3519" s="244" t="s">
        <v>492</v>
      </c>
      <c r="K3519" s="244" t="s">
        <v>5424</v>
      </c>
    </row>
    <row r="3520" spans="1:11" s="244" customFormat="1" x14ac:dyDescent="0.3">
      <c r="A3520" s="244" t="s">
        <v>1865</v>
      </c>
      <c r="B3520" s="244" t="s">
        <v>1866</v>
      </c>
      <c r="C3520" s="244" t="s">
        <v>2998</v>
      </c>
      <c r="D3520" s="244" t="s">
        <v>803</v>
      </c>
      <c r="E3520" s="244" t="s">
        <v>4106</v>
      </c>
      <c r="G3520" s="244" t="s">
        <v>4106</v>
      </c>
      <c r="I3520" s="244" t="s">
        <v>4391</v>
      </c>
      <c r="J3520" s="244" t="s">
        <v>492</v>
      </c>
      <c r="K3520" s="244" t="s">
        <v>5426</v>
      </c>
    </row>
    <row r="3521" spans="1:11" s="244" customFormat="1" x14ac:dyDescent="0.3">
      <c r="A3521" s="244" t="s">
        <v>1865</v>
      </c>
      <c r="B3521" s="244" t="s">
        <v>1866</v>
      </c>
      <c r="C3521" s="244" t="s">
        <v>2998</v>
      </c>
      <c r="D3521" s="244" t="s">
        <v>803</v>
      </c>
      <c r="E3521" s="244" t="s">
        <v>4106</v>
      </c>
      <c r="G3521" s="244" t="s">
        <v>4106</v>
      </c>
      <c r="I3521" s="244" t="s">
        <v>4393</v>
      </c>
      <c r="J3521" s="244" t="s">
        <v>493</v>
      </c>
      <c r="K3521" s="244" t="s">
        <v>5424</v>
      </c>
    </row>
    <row r="3522" spans="1:11" s="244" customFormat="1" x14ac:dyDescent="0.3">
      <c r="A3522" s="244" t="s">
        <v>1865</v>
      </c>
      <c r="B3522" s="244" t="s">
        <v>1866</v>
      </c>
      <c r="C3522" s="244" t="s">
        <v>2998</v>
      </c>
      <c r="D3522" s="244" t="s">
        <v>803</v>
      </c>
      <c r="E3522" s="244" t="s">
        <v>4106</v>
      </c>
      <c r="G3522" s="244" t="s">
        <v>4106</v>
      </c>
      <c r="I3522" s="244" t="s">
        <v>4393</v>
      </c>
      <c r="J3522" s="244" t="s">
        <v>493</v>
      </c>
      <c r="K3522" s="244" t="s">
        <v>1863</v>
      </c>
    </row>
    <row r="3523" spans="1:11" s="244" customFormat="1" x14ac:dyDescent="0.3">
      <c r="A3523" s="244" t="s">
        <v>1865</v>
      </c>
      <c r="B3523" s="244" t="s">
        <v>1866</v>
      </c>
      <c r="C3523" s="244" t="s">
        <v>2998</v>
      </c>
      <c r="D3523" s="244" t="s">
        <v>803</v>
      </c>
      <c r="E3523" s="244" t="s">
        <v>4106</v>
      </c>
      <c r="G3523" s="244" t="s">
        <v>4106</v>
      </c>
      <c r="I3523" s="244" t="s">
        <v>4393</v>
      </c>
      <c r="J3523" s="244" t="s">
        <v>493</v>
      </c>
      <c r="K3523" s="244" t="s">
        <v>5426</v>
      </c>
    </row>
    <row r="3524" spans="1:11" s="244" customFormat="1" x14ac:dyDescent="0.3">
      <c r="A3524" s="244" t="s">
        <v>1865</v>
      </c>
      <c r="B3524" s="244" t="s">
        <v>1866</v>
      </c>
      <c r="C3524" s="244" t="s">
        <v>2998</v>
      </c>
      <c r="D3524" s="244" t="s">
        <v>803</v>
      </c>
      <c r="E3524" s="244" t="s">
        <v>4106</v>
      </c>
      <c r="G3524" s="244" t="s">
        <v>4106</v>
      </c>
      <c r="I3524" s="244" t="s">
        <v>6128</v>
      </c>
      <c r="J3524" s="244" t="s">
        <v>494</v>
      </c>
      <c r="K3524" s="244" t="s">
        <v>5424</v>
      </c>
    </row>
    <row r="3525" spans="1:11" s="244" customFormat="1" x14ac:dyDescent="0.3">
      <c r="A3525" s="244" t="s">
        <v>1865</v>
      </c>
      <c r="B3525" s="244" t="s">
        <v>1866</v>
      </c>
      <c r="C3525" s="244" t="s">
        <v>2998</v>
      </c>
      <c r="D3525" s="244" t="s">
        <v>803</v>
      </c>
      <c r="E3525" s="244" t="s">
        <v>4106</v>
      </c>
      <c r="G3525" s="244" t="s">
        <v>4106</v>
      </c>
      <c r="I3525" s="244" t="s">
        <v>6128</v>
      </c>
      <c r="J3525" s="244" t="s">
        <v>494</v>
      </c>
      <c r="K3525" s="244" t="s">
        <v>5426</v>
      </c>
    </row>
    <row r="3526" spans="1:11" s="244" customFormat="1" x14ac:dyDescent="0.3">
      <c r="A3526" s="244" t="s">
        <v>1865</v>
      </c>
      <c r="B3526" s="244" t="s">
        <v>1866</v>
      </c>
      <c r="C3526" s="244" t="s">
        <v>2998</v>
      </c>
      <c r="D3526" s="244" t="s">
        <v>803</v>
      </c>
      <c r="E3526" s="244" t="s">
        <v>4106</v>
      </c>
      <c r="G3526" s="244" t="s">
        <v>4106</v>
      </c>
      <c r="I3526" s="244" t="s">
        <v>6128</v>
      </c>
      <c r="J3526" s="244" t="s">
        <v>494</v>
      </c>
      <c r="K3526" s="244" t="s">
        <v>1863</v>
      </c>
    </row>
    <row r="3527" spans="1:11" s="244" customFormat="1" x14ac:dyDescent="0.3">
      <c r="A3527" s="244" t="s">
        <v>1865</v>
      </c>
      <c r="B3527" s="244" t="s">
        <v>1866</v>
      </c>
      <c r="C3527" s="244" t="s">
        <v>2998</v>
      </c>
      <c r="D3527" s="244" t="s">
        <v>803</v>
      </c>
      <c r="E3527" s="244" t="s">
        <v>4106</v>
      </c>
      <c r="G3527" s="244" t="s">
        <v>4106</v>
      </c>
      <c r="I3527" s="244" t="s">
        <v>4398</v>
      </c>
      <c r="J3527" s="244" t="s">
        <v>495</v>
      </c>
      <c r="K3527" s="244" t="s">
        <v>5426</v>
      </c>
    </row>
    <row r="3528" spans="1:11" s="244" customFormat="1" x14ac:dyDescent="0.3">
      <c r="A3528" s="244" t="s">
        <v>1865</v>
      </c>
      <c r="B3528" s="244" t="s">
        <v>1866</v>
      </c>
      <c r="C3528" s="244" t="s">
        <v>2998</v>
      </c>
      <c r="D3528" s="244" t="s">
        <v>803</v>
      </c>
      <c r="E3528" s="244" t="s">
        <v>4106</v>
      </c>
      <c r="G3528" s="244" t="s">
        <v>4106</v>
      </c>
      <c r="I3528" s="244" t="s">
        <v>4398</v>
      </c>
      <c r="J3528" s="244" t="s">
        <v>495</v>
      </c>
      <c r="K3528" s="244" t="s">
        <v>1863</v>
      </c>
    </row>
    <row r="3529" spans="1:11" s="244" customFormat="1" x14ac:dyDescent="0.3">
      <c r="A3529" s="244" t="s">
        <v>1865</v>
      </c>
      <c r="B3529" s="244" t="s">
        <v>1866</v>
      </c>
      <c r="C3529" s="244" t="s">
        <v>2998</v>
      </c>
      <c r="D3529" s="244" t="s">
        <v>803</v>
      </c>
      <c r="E3529" s="244" t="s">
        <v>4106</v>
      </c>
      <c r="G3529" s="244" t="s">
        <v>4106</v>
      </c>
      <c r="I3529" s="244" t="s">
        <v>4398</v>
      </c>
      <c r="J3529" s="244" t="s">
        <v>495</v>
      </c>
      <c r="K3529" s="244" t="s">
        <v>5424</v>
      </c>
    </row>
    <row r="3530" spans="1:11" s="244" customFormat="1" x14ac:dyDescent="0.3">
      <c r="A3530" s="244" t="s">
        <v>1865</v>
      </c>
      <c r="B3530" s="244" t="s">
        <v>1866</v>
      </c>
      <c r="C3530" s="244" t="s">
        <v>2998</v>
      </c>
      <c r="D3530" s="244" t="s">
        <v>803</v>
      </c>
      <c r="E3530" s="244" t="s">
        <v>4106</v>
      </c>
      <c r="G3530" s="244" t="s">
        <v>4106</v>
      </c>
      <c r="I3530" s="244" t="s">
        <v>4400</v>
      </c>
      <c r="J3530" s="244" t="s">
        <v>496</v>
      </c>
      <c r="K3530" s="244" t="s">
        <v>5426</v>
      </c>
    </row>
    <row r="3531" spans="1:11" s="244" customFormat="1" x14ac:dyDescent="0.3">
      <c r="A3531" s="244" t="s">
        <v>1865</v>
      </c>
      <c r="B3531" s="244" t="s">
        <v>1866</v>
      </c>
      <c r="C3531" s="244" t="s">
        <v>2998</v>
      </c>
      <c r="D3531" s="244" t="s">
        <v>803</v>
      </c>
      <c r="E3531" s="244" t="s">
        <v>4106</v>
      </c>
      <c r="G3531" s="244" t="s">
        <v>4106</v>
      </c>
      <c r="I3531" s="244" t="s">
        <v>4400</v>
      </c>
      <c r="J3531" s="244" t="s">
        <v>496</v>
      </c>
      <c r="K3531" s="244" t="s">
        <v>5424</v>
      </c>
    </row>
    <row r="3532" spans="1:11" s="244" customFormat="1" x14ac:dyDescent="0.3">
      <c r="A3532" s="244" t="s">
        <v>1865</v>
      </c>
      <c r="B3532" s="244" t="s">
        <v>1866</v>
      </c>
      <c r="C3532" s="244" t="s">
        <v>2998</v>
      </c>
      <c r="D3532" s="244" t="s">
        <v>803</v>
      </c>
      <c r="E3532" s="244" t="s">
        <v>4106</v>
      </c>
      <c r="G3532" s="244" t="s">
        <v>4106</v>
      </c>
      <c r="I3532" s="244" t="s">
        <v>4400</v>
      </c>
      <c r="J3532" s="244" t="s">
        <v>496</v>
      </c>
      <c r="K3532" s="244" t="s">
        <v>1863</v>
      </c>
    </row>
    <row r="3533" spans="1:11" s="244" customFormat="1" x14ac:dyDescent="0.3">
      <c r="A3533" s="244" t="s">
        <v>1865</v>
      </c>
      <c r="B3533" s="244" t="s">
        <v>1866</v>
      </c>
      <c r="C3533" s="244" t="s">
        <v>2998</v>
      </c>
      <c r="D3533" s="244" t="s">
        <v>803</v>
      </c>
      <c r="E3533" s="244" t="s">
        <v>4106</v>
      </c>
      <c r="G3533" s="244" t="s">
        <v>4106</v>
      </c>
      <c r="I3533" s="244" t="s">
        <v>4402</v>
      </c>
      <c r="J3533" s="244" t="s">
        <v>497</v>
      </c>
      <c r="K3533" s="244" t="s">
        <v>1863</v>
      </c>
    </row>
    <row r="3534" spans="1:11" s="244" customFormat="1" x14ac:dyDescent="0.3">
      <c r="A3534" s="244" t="s">
        <v>1865</v>
      </c>
      <c r="B3534" s="244" t="s">
        <v>1866</v>
      </c>
      <c r="C3534" s="244" t="s">
        <v>2998</v>
      </c>
      <c r="D3534" s="244" t="s">
        <v>803</v>
      </c>
      <c r="E3534" s="244" t="s">
        <v>4106</v>
      </c>
      <c r="G3534" s="244" t="s">
        <v>4106</v>
      </c>
      <c r="I3534" s="244" t="s">
        <v>4402</v>
      </c>
      <c r="J3534" s="244" t="s">
        <v>497</v>
      </c>
      <c r="K3534" s="244" t="s">
        <v>5426</v>
      </c>
    </row>
    <row r="3535" spans="1:11" s="244" customFormat="1" x14ac:dyDescent="0.3">
      <c r="A3535" s="244" t="s">
        <v>1865</v>
      </c>
      <c r="B3535" s="244" t="s">
        <v>1866</v>
      </c>
      <c r="C3535" s="244" t="s">
        <v>2998</v>
      </c>
      <c r="D3535" s="244" t="s">
        <v>803</v>
      </c>
      <c r="E3535" s="244" t="s">
        <v>4106</v>
      </c>
      <c r="G3535" s="244" t="s">
        <v>4106</v>
      </c>
      <c r="I3535" s="244" t="s">
        <v>4402</v>
      </c>
      <c r="J3535" s="244" t="s">
        <v>497</v>
      </c>
      <c r="K3535" s="244" t="s">
        <v>5424</v>
      </c>
    </row>
    <row r="3536" spans="1:11" s="244" customFormat="1" x14ac:dyDescent="0.3">
      <c r="A3536" s="244" t="s">
        <v>1865</v>
      </c>
      <c r="B3536" s="244" t="s">
        <v>1866</v>
      </c>
      <c r="C3536" s="244" t="s">
        <v>2998</v>
      </c>
      <c r="D3536" s="244" t="s">
        <v>803</v>
      </c>
      <c r="E3536" s="244" t="s">
        <v>4106</v>
      </c>
      <c r="G3536" s="244" t="s">
        <v>4106</v>
      </c>
      <c r="I3536" s="244" t="s">
        <v>4404</v>
      </c>
      <c r="J3536" s="244" t="s">
        <v>5587</v>
      </c>
      <c r="K3536" s="244" t="s">
        <v>1863</v>
      </c>
    </row>
    <row r="3537" spans="1:11" s="244" customFormat="1" x14ac:dyDescent="0.3">
      <c r="A3537" s="244" t="s">
        <v>1865</v>
      </c>
      <c r="B3537" s="244" t="s">
        <v>1866</v>
      </c>
      <c r="C3537" s="244" t="s">
        <v>2998</v>
      </c>
      <c r="D3537" s="244" t="s">
        <v>803</v>
      </c>
      <c r="E3537" s="244" t="s">
        <v>4106</v>
      </c>
      <c r="G3537" s="244" t="s">
        <v>4106</v>
      </c>
      <c r="I3537" s="244" t="s">
        <v>4404</v>
      </c>
      <c r="J3537" s="244" t="s">
        <v>5587</v>
      </c>
      <c r="K3537" s="244" t="s">
        <v>5424</v>
      </c>
    </row>
    <row r="3538" spans="1:11" s="244" customFormat="1" x14ac:dyDescent="0.3">
      <c r="A3538" s="244" t="s">
        <v>1865</v>
      </c>
      <c r="B3538" s="244" t="s">
        <v>1866</v>
      </c>
      <c r="C3538" s="244" t="s">
        <v>2998</v>
      </c>
      <c r="D3538" s="244" t="s">
        <v>803</v>
      </c>
      <c r="E3538" s="244" t="s">
        <v>4106</v>
      </c>
      <c r="G3538" s="244" t="s">
        <v>4106</v>
      </c>
      <c r="I3538" s="244" t="s">
        <v>4404</v>
      </c>
      <c r="J3538" s="244" t="s">
        <v>5587</v>
      </c>
      <c r="K3538" s="244" t="s">
        <v>5426</v>
      </c>
    </row>
    <row r="3539" spans="1:11" s="244" customFormat="1" x14ac:dyDescent="0.3">
      <c r="A3539" s="244" t="s">
        <v>1865</v>
      </c>
      <c r="B3539" s="244" t="s">
        <v>1866</v>
      </c>
      <c r="C3539" s="244" t="s">
        <v>2998</v>
      </c>
      <c r="D3539" s="244" t="s">
        <v>803</v>
      </c>
      <c r="E3539" s="244" t="s">
        <v>4106</v>
      </c>
      <c r="G3539" s="244" t="s">
        <v>4106</v>
      </c>
      <c r="I3539" s="244" t="s">
        <v>4406</v>
      </c>
      <c r="J3539" s="244" t="s">
        <v>498</v>
      </c>
      <c r="K3539" s="244" t="s">
        <v>1863</v>
      </c>
    </row>
    <row r="3540" spans="1:11" s="244" customFormat="1" x14ac:dyDescent="0.3">
      <c r="A3540" s="244" t="s">
        <v>1865</v>
      </c>
      <c r="B3540" s="244" t="s">
        <v>1866</v>
      </c>
      <c r="C3540" s="244" t="s">
        <v>2998</v>
      </c>
      <c r="D3540" s="244" t="s">
        <v>803</v>
      </c>
      <c r="E3540" s="244" t="s">
        <v>4106</v>
      </c>
      <c r="G3540" s="244" t="s">
        <v>4106</v>
      </c>
      <c r="I3540" s="244" t="s">
        <v>4406</v>
      </c>
      <c r="J3540" s="244" t="s">
        <v>498</v>
      </c>
      <c r="K3540" s="244" t="s">
        <v>5426</v>
      </c>
    </row>
    <row r="3541" spans="1:11" s="244" customFormat="1" x14ac:dyDescent="0.3">
      <c r="A3541" s="244" t="s">
        <v>1865</v>
      </c>
      <c r="B3541" s="244" t="s">
        <v>1866</v>
      </c>
      <c r="C3541" s="244" t="s">
        <v>2998</v>
      </c>
      <c r="D3541" s="244" t="s">
        <v>803</v>
      </c>
      <c r="E3541" s="244" t="s">
        <v>4106</v>
      </c>
      <c r="G3541" s="244" t="s">
        <v>4106</v>
      </c>
      <c r="I3541" s="244" t="s">
        <v>4406</v>
      </c>
      <c r="J3541" s="244" t="s">
        <v>498</v>
      </c>
      <c r="K3541" s="244" t="s">
        <v>5424</v>
      </c>
    </row>
    <row r="3542" spans="1:11" s="244" customFormat="1" x14ac:dyDescent="0.3">
      <c r="A3542" s="244" t="s">
        <v>1865</v>
      </c>
      <c r="B3542" s="244" t="s">
        <v>1866</v>
      </c>
      <c r="C3542" s="244" t="s">
        <v>2998</v>
      </c>
      <c r="D3542" s="244" t="s">
        <v>803</v>
      </c>
      <c r="E3542" s="244" t="s">
        <v>4106</v>
      </c>
      <c r="G3542" s="244" t="s">
        <v>4106</v>
      </c>
      <c r="I3542" s="244" t="s">
        <v>4408</v>
      </c>
      <c r="J3542" s="244" t="s">
        <v>499</v>
      </c>
      <c r="K3542" s="244" t="s">
        <v>5424</v>
      </c>
    </row>
    <row r="3543" spans="1:11" s="244" customFormat="1" x14ac:dyDescent="0.3">
      <c r="A3543" s="244" t="s">
        <v>1865</v>
      </c>
      <c r="B3543" s="244" t="s">
        <v>1866</v>
      </c>
      <c r="C3543" s="244" t="s">
        <v>2998</v>
      </c>
      <c r="D3543" s="244" t="s">
        <v>803</v>
      </c>
      <c r="E3543" s="244" t="s">
        <v>4106</v>
      </c>
      <c r="G3543" s="244" t="s">
        <v>4106</v>
      </c>
      <c r="I3543" s="244" t="s">
        <v>4408</v>
      </c>
      <c r="J3543" s="244" t="s">
        <v>499</v>
      </c>
      <c r="K3543" s="244" t="s">
        <v>5426</v>
      </c>
    </row>
    <row r="3544" spans="1:11" s="244" customFormat="1" x14ac:dyDescent="0.3">
      <c r="A3544" s="244" t="s">
        <v>1865</v>
      </c>
      <c r="B3544" s="244" t="s">
        <v>1866</v>
      </c>
      <c r="C3544" s="244" t="s">
        <v>2998</v>
      </c>
      <c r="D3544" s="244" t="s">
        <v>803</v>
      </c>
      <c r="E3544" s="244" t="s">
        <v>4106</v>
      </c>
      <c r="G3544" s="244" t="s">
        <v>4106</v>
      </c>
      <c r="I3544" s="244" t="s">
        <v>4408</v>
      </c>
      <c r="J3544" s="244" t="s">
        <v>499</v>
      </c>
      <c r="K3544" s="244" t="s">
        <v>1863</v>
      </c>
    </row>
    <row r="3545" spans="1:11" s="244" customFormat="1" x14ac:dyDescent="0.3">
      <c r="A3545" s="244" t="s">
        <v>1865</v>
      </c>
      <c r="B3545" s="244" t="s">
        <v>1866</v>
      </c>
      <c r="C3545" s="244" t="s">
        <v>2998</v>
      </c>
      <c r="D3545" s="244" t="s">
        <v>803</v>
      </c>
      <c r="E3545" s="244" t="s">
        <v>4106</v>
      </c>
      <c r="G3545" s="244" t="s">
        <v>4106</v>
      </c>
      <c r="I3545" s="244" t="s">
        <v>4410</v>
      </c>
      <c r="J3545" s="244" t="s">
        <v>500</v>
      </c>
      <c r="K3545" s="244" t="s">
        <v>5426</v>
      </c>
    </row>
    <row r="3546" spans="1:11" s="244" customFormat="1" x14ac:dyDescent="0.3">
      <c r="A3546" s="244" t="s">
        <v>1865</v>
      </c>
      <c r="B3546" s="244" t="s">
        <v>1866</v>
      </c>
      <c r="C3546" s="244" t="s">
        <v>2998</v>
      </c>
      <c r="D3546" s="244" t="s">
        <v>803</v>
      </c>
      <c r="E3546" s="244" t="s">
        <v>4106</v>
      </c>
      <c r="G3546" s="244" t="s">
        <v>4106</v>
      </c>
      <c r="I3546" s="244" t="s">
        <v>4410</v>
      </c>
      <c r="J3546" s="244" t="s">
        <v>500</v>
      </c>
      <c r="K3546" s="244" t="s">
        <v>1863</v>
      </c>
    </row>
    <row r="3547" spans="1:11" s="244" customFormat="1" x14ac:dyDescent="0.3">
      <c r="A3547" s="244" t="s">
        <v>1865</v>
      </c>
      <c r="B3547" s="244" t="s">
        <v>1866</v>
      </c>
      <c r="C3547" s="244" t="s">
        <v>2998</v>
      </c>
      <c r="D3547" s="244" t="s">
        <v>803</v>
      </c>
      <c r="E3547" s="244" t="s">
        <v>4106</v>
      </c>
      <c r="G3547" s="244" t="s">
        <v>4106</v>
      </c>
      <c r="I3547" s="244" t="s">
        <v>4410</v>
      </c>
      <c r="J3547" s="244" t="s">
        <v>500</v>
      </c>
      <c r="K3547" s="244" t="s">
        <v>5424</v>
      </c>
    </row>
    <row r="3548" spans="1:11" s="244" customFormat="1" x14ac:dyDescent="0.3">
      <c r="A3548" s="244" t="s">
        <v>1865</v>
      </c>
      <c r="B3548" s="244" t="s">
        <v>1866</v>
      </c>
      <c r="C3548" s="244" t="s">
        <v>2998</v>
      </c>
      <c r="D3548" s="244" t="s">
        <v>803</v>
      </c>
      <c r="E3548" s="244" t="s">
        <v>4106</v>
      </c>
      <c r="G3548" s="244" t="s">
        <v>4106</v>
      </c>
      <c r="I3548" s="244" t="s">
        <v>4412</v>
      </c>
      <c r="J3548" s="244" t="s">
        <v>501</v>
      </c>
      <c r="K3548" s="244" t="s">
        <v>5426</v>
      </c>
    </row>
    <row r="3549" spans="1:11" s="244" customFormat="1" x14ac:dyDescent="0.3">
      <c r="A3549" s="244" t="s">
        <v>1865</v>
      </c>
      <c r="B3549" s="244" t="s">
        <v>1866</v>
      </c>
      <c r="C3549" s="244" t="s">
        <v>2998</v>
      </c>
      <c r="D3549" s="244" t="s">
        <v>803</v>
      </c>
      <c r="E3549" s="244" t="s">
        <v>4106</v>
      </c>
      <c r="G3549" s="244" t="s">
        <v>4106</v>
      </c>
      <c r="I3549" s="244" t="s">
        <v>4412</v>
      </c>
      <c r="J3549" s="244" t="s">
        <v>501</v>
      </c>
      <c r="K3549" s="244" t="s">
        <v>1863</v>
      </c>
    </row>
    <row r="3550" spans="1:11" s="244" customFormat="1" x14ac:dyDescent="0.3">
      <c r="A3550" s="244" t="s">
        <v>1865</v>
      </c>
      <c r="B3550" s="244" t="s">
        <v>1866</v>
      </c>
      <c r="C3550" s="244" t="s">
        <v>2998</v>
      </c>
      <c r="D3550" s="244" t="s">
        <v>803</v>
      </c>
      <c r="E3550" s="244" t="s">
        <v>4106</v>
      </c>
      <c r="G3550" s="244" t="s">
        <v>4106</v>
      </c>
      <c r="I3550" s="244" t="s">
        <v>4412</v>
      </c>
      <c r="J3550" s="244" t="s">
        <v>501</v>
      </c>
      <c r="K3550" s="244" t="s">
        <v>5424</v>
      </c>
    </row>
    <row r="3551" spans="1:11" s="244" customFormat="1" x14ac:dyDescent="0.3">
      <c r="A3551" s="244" t="s">
        <v>1865</v>
      </c>
      <c r="B3551" s="244" t="s">
        <v>1866</v>
      </c>
      <c r="C3551" s="244" t="s">
        <v>2998</v>
      </c>
      <c r="D3551" s="244" t="s">
        <v>803</v>
      </c>
      <c r="E3551" s="244" t="s">
        <v>4106</v>
      </c>
      <c r="G3551" s="244" t="s">
        <v>4106</v>
      </c>
      <c r="I3551" s="244" t="s">
        <v>4415</v>
      </c>
      <c r="J3551" s="244" t="s">
        <v>502</v>
      </c>
      <c r="K3551" s="244" t="s">
        <v>1863</v>
      </c>
    </row>
    <row r="3552" spans="1:11" s="244" customFormat="1" x14ac:dyDescent="0.3">
      <c r="A3552" s="244" t="s">
        <v>1865</v>
      </c>
      <c r="B3552" s="244" t="s">
        <v>1866</v>
      </c>
      <c r="C3552" s="244" t="s">
        <v>2998</v>
      </c>
      <c r="D3552" s="244" t="s">
        <v>803</v>
      </c>
      <c r="E3552" s="244" t="s">
        <v>4106</v>
      </c>
      <c r="G3552" s="244" t="s">
        <v>4106</v>
      </c>
      <c r="I3552" s="244" t="s">
        <v>4415</v>
      </c>
      <c r="J3552" s="244" t="s">
        <v>502</v>
      </c>
      <c r="K3552" s="244" t="s">
        <v>5426</v>
      </c>
    </row>
    <row r="3553" spans="1:11" s="244" customFormat="1" x14ac:dyDescent="0.3">
      <c r="A3553" s="244" t="s">
        <v>1865</v>
      </c>
      <c r="B3553" s="244" t="s">
        <v>1866</v>
      </c>
      <c r="C3553" s="244" t="s">
        <v>2998</v>
      </c>
      <c r="D3553" s="244" t="s">
        <v>803</v>
      </c>
      <c r="E3553" s="244" t="s">
        <v>4106</v>
      </c>
      <c r="G3553" s="244" t="s">
        <v>4106</v>
      </c>
      <c r="I3553" s="244" t="s">
        <v>4415</v>
      </c>
      <c r="J3553" s="244" t="s">
        <v>502</v>
      </c>
      <c r="K3553" s="244" t="s">
        <v>5424</v>
      </c>
    </row>
    <row r="3554" spans="1:11" s="244" customFormat="1" x14ac:dyDescent="0.3">
      <c r="A3554" s="244" t="s">
        <v>1865</v>
      </c>
      <c r="B3554" s="244" t="s">
        <v>1866</v>
      </c>
      <c r="C3554" s="244" t="s">
        <v>2998</v>
      </c>
      <c r="D3554" s="244" t="s">
        <v>803</v>
      </c>
      <c r="E3554" s="244" t="s">
        <v>4106</v>
      </c>
      <c r="G3554" s="244" t="s">
        <v>4106</v>
      </c>
      <c r="I3554" s="244" t="s">
        <v>6136</v>
      </c>
      <c r="J3554" s="244" t="s">
        <v>503</v>
      </c>
      <c r="K3554" s="244" t="s">
        <v>1863</v>
      </c>
    </row>
    <row r="3555" spans="1:11" s="244" customFormat="1" x14ac:dyDescent="0.3">
      <c r="A3555" s="244" t="s">
        <v>1865</v>
      </c>
      <c r="B3555" s="244" t="s">
        <v>1866</v>
      </c>
      <c r="C3555" s="244" t="s">
        <v>2998</v>
      </c>
      <c r="D3555" s="244" t="s">
        <v>803</v>
      </c>
      <c r="E3555" s="244" t="s">
        <v>4106</v>
      </c>
      <c r="G3555" s="244" t="s">
        <v>4106</v>
      </c>
      <c r="I3555" s="244" t="s">
        <v>6136</v>
      </c>
      <c r="J3555" s="244" t="s">
        <v>503</v>
      </c>
      <c r="K3555" s="244" t="s">
        <v>5424</v>
      </c>
    </row>
    <row r="3556" spans="1:11" s="244" customFormat="1" x14ac:dyDescent="0.3">
      <c r="A3556" s="244" t="s">
        <v>1865</v>
      </c>
      <c r="B3556" s="244" t="s">
        <v>1866</v>
      </c>
      <c r="C3556" s="244" t="s">
        <v>2998</v>
      </c>
      <c r="D3556" s="244" t="s">
        <v>803</v>
      </c>
      <c r="E3556" s="244" t="s">
        <v>4106</v>
      </c>
      <c r="G3556" s="244" t="s">
        <v>4106</v>
      </c>
      <c r="I3556" s="244" t="s">
        <v>6136</v>
      </c>
      <c r="J3556" s="244" t="s">
        <v>503</v>
      </c>
      <c r="K3556" s="244" t="s">
        <v>5426</v>
      </c>
    </row>
    <row r="3557" spans="1:11" s="244" customFormat="1" x14ac:dyDescent="0.3">
      <c r="A3557" s="244" t="s">
        <v>1865</v>
      </c>
      <c r="B3557" s="244" t="s">
        <v>1866</v>
      </c>
      <c r="C3557" s="244" t="s">
        <v>2998</v>
      </c>
      <c r="D3557" s="244" t="s">
        <v>803</v>
      </c>
      <c r="E3557" s="244" t="s">
        <v>4106</v>
      </c>
      <c r="G3557" s="244" t="s">
        <v>4106</v>
      </c>
      <c r="I3557" s="244" t="s">
        <v>5206</v>
      </c>
      <c r="J3557" s="244" t="s">
        <v>504</v>
      </c>
      <c r="K3557" s="244" t="s">
        <v>5426</v>
      </c>
    </row>
    <row r="3558" spans="1:11" s="244" customFormat="1" x14ac:dyDescent="0.3">
      <c r="A3558" s="244" t="s">
        <v>1865</v>
      </c>
      <c r="B3558" s="244" t="s">
        <v>1866</v>
      </c>
      <c r="C3558" s="244" t="s">
        <v>2998</v>
      </c>
      <c r="D3558" s="244" t="s">
        <v>803</v>
      </c>
      <c r="E3558" s="244" t="s">
        <v>4106</v>
      </c>
      <c r="G3558" s="244" t="s">
        <v>4106</v>
      </c>
      <c r="I3558" s="244" t="s">
        <v>5206</v>
      </c>
      <c r="J3558" s="244" t="s">
        <v>504</v>
      </c>
      <c r="K3558" s="244" t="s">
        <v>1863</v>
      </c>
    </row>
    <row r="3559" spans="1:11" s="244" customFormat="1" x14ac:dyDescent="0.3">
      <c r="A3559" s="244" t="s">
        <v>1865</v>
      </c>
      <c r="B3559" s="244" t="s">
        <v>1866</v>
      </c>
      <c r="C3559" s="244" t="s">
        <v>2998</v>
      </c>
      <c r="D3559" s="244" t="s">
        <v>803</v>
      </c>
      <c r="E3559" s="244" t="s">
        <v>4106</v>
      </c>
      <c r="G3559" s="244" t="s">
        <v>4106</v>
      </c>
      <c r="I3559" s="244" t="s">
        <v>5206</v>
      </c>
      <c r="J3559" s="244" t="s">
        <v>504</v>
      </c>
      <c r="K3559" s="244" t="s">
        <v>5424</v>
      </c>
    </row>
    <row r="3560" spans="1:11" s="244" customFormat="1" x14ac:dyDescent="0.3">
      <c r="A3560" s="244" t="s">
        <v>1865</v>
      </c>
      <c r="B3560" s="244" t="s">
        <v>1866</v>
      </c>
      <c r="C3560" s="244" t="s">
        <v>2998</v>
      </c>
      <c r="D3560" s="244" t="s">
        <v>803</v>
      </c>
      <c r="E3560" s="244" t="s">
        <v>4106</v>
      </c>
      <c r="G3560" s="244" t="s">
        <v>4106</v>
      </c>
      <c r="I3560" s="244" t="s">
        <v>2112</v>
      </c>
      <c r="J3560" s="244" t="s">
        <v>3695</v>
      </c>
      <c r="K3560" s="244" t="s">
        <v>5426</v>
      </c>
    </row>
    <row r="3561" spans="1:11" s="244" customFormat="1" x14ac:dyDescent="0.3">
      <c r="A3561" s="244" t="s">
        <v>1865</v>
      </c>
      <c r="B3561" s="244" t="s">
        <v>1866</v>
      </c>
      <c r="C3561" s="244" t="s">
        <v>2998</v>
      </c>
      <c r="D3561" s="244" t="s">
        <v>803</v>
      </c>
      <c r="E3561" s="244" t="s">
        <v>4106</v>
      </c>
      <c r="G3561" s="244" t="s">
        <v>4106</v>
      </c>
      <c r="I3561" s="244" t="s">
        <v>2112</v>
      </c>
      <c r="J3561" s="244" t="s">
        <v>3695</v>
      </c>
      <c r="K3561" s="244" t="s">
        <v>1863</v>
      </c>
    </row>
    <row r="3562" spans="1:11" s="244" customFormat="1" x14ac:dyDescent="0.3">
      <c r="A3562" s="244" t="s">
        <v>1865</v>
      </c>
      <c r="B3562" s="244" t="s">
        <v>1866</v>
      </c>
      <c r="C3562" s="244" t="s">
        <v>2998</v>
      </c>
      <c r="D3562" s="244" t="s">
        <v>803</v>
      </c>
      <c r="E3562" s="244" t="s">
        <v>4106</v>
      </c>
      <c r="G3562" s="244" t="s">
        <v>4106</v>
      </c>
      <c r="I3562" s="244" t="s">
        <v>2112</v>
      </c>
      <c r="J3562" s="244" t="s">
        <v>3695</v>
      </c>
      <c r="K3562" s="244" t="s">
        <v>5424</v>
      </c>
    </row>
    <row r="3563" spans="1:11" s="244" customFormat="1" x14ac:dyDescent="0.3">
      <c r="A3563" s="244" t="s">
        <v>1865</v>
      </c>
      <c r="B3563" s="244" t="s">
        <v>1866</v>
      </c>
      <c r="C3563" s="244" t="s">
        <v>2998</v>
      </c>
      <c r="D3563" s="244" t="s">
        <v>803</v>
      </c>
      <c r="E3563" s="244" t="s">
        <v>4106</v>
      </c>
      <c r="G3563" s="244" t="s">
        <v>4106</v>
      </c>
      <c r="I3563" s="244" t="s">
        <v>4417</v>
      </c>
      <c r="J3563" s="244" t="s">
        <v>505</v>
      </c>
      <c r="K3563" s="244" t="s">
        <v>5426</v>
      </c>
    </row>
    <row r="3564" spans="1:11" s="244" customFormat="1" x14ac:dyDescent="0.3">
      <c r="A3564" s="244" t="s">
        <v>1865</v>
      </c>
      <c r="B3564" s="244" t="s">
        <v>1866</v>
      </c>
      <c r="C3564" s="244" t="s">
        <v>2998</v>
      </c>
      <c r="D3564" s="244" t="s">
        <v>803</v>
      </c>
      <c r="E3564" s="244" t="s">
        <v>4106</v>
      </c>
      <c r="G3564" s="244" t="s">
        <v>4106</v>
      </c>
      <c r="I3564" s="244" t="s">
        <v>4417</v>
      </c>
      <c r="J3564" s="244" t="s">
        <v>505</v>
      </c>
      <c r="K3564" s="244" t="s">
        <v>1863</v>
      </c>
    </row>
    <row r="3565" spans="1:11" s="244" customFormat="1" x14ac:dyDescent="0.3">
      <c r="A3565" s="244" t="s">
        <v>1865</v>
      </c>
      <c r="B3565" s="244" t="s">
        <v>1866</v>
      </c>
      <c r="C3565" s="244" t="s">
        <v>2998</v>
      </c>
      <c r="D3565" s="244" t="s">
        <v>803</v>
      </c>
      <c r="E3565" s="244" t="s">
        <v>4106</v>
      </c>
      <c r="G3565" s="244" t="s">
        <v>4106</v>
      </c>
      <c r="I3565" s="244" t="s">
        <v>4417</v>
      </c>
      <c r="J3565" s="244" t="s">
        <v>505</v>
      </c>
      <c r="K3565" s="244" t="s">
        <v>5424</v>
      </c>
    </row>
    <row r="3566" spans="1:11" s="244" customFormat="1" x14ac:dyDescent="0.3">
      <c r="A3566" s="244" t="s">
        <v>1865</v>
      </c>
      <c r="B3566" s="244" t="s">
        <v>1866</v>
      </c>
      <c r="C3566" s="244" t="s">
        <v>2998</v>
      </c>
      <c r="D3566" s="244" t="s">
        <v>803</v>
      </c>
      <c r="E3566" s="244" t="s">
        <v>4106</v>
      </c>
      <c r="G3566" s="244" t="s">
        <v>4106</v>
      </c>
      <c r="I3566" s="244" t="s">
        <v>2176</v>
      </c>
      <c r="J3566" s="244" t="s">
        <v>506</v>
      </c>
      <c r="K3566" s="244" t="s">
        <v>5424</v>
      </c>
    </row>
    <row r="3567" spans="1:11" s="244" customFormat="1" x14ac:dyDescent="0.3">
      <c r="A3567" s="244" t="s">
        <v>1865</v>
      </c>
      <c r="B3567" s="244" t="s">
        <v>1866</v>
      </c>
      <c r="C3567" s="244" t="s">
        <v>2998</v>
      </c>
      <c r="D3567" s="244" t="s">
        <v>803</v>
      </c>
      <c r="E3567" s="244" t="s">
        <v>4106</v>
      </c>
      <c r="G3567" s="244" t="s">
        <v>4106</v>
      </c>
      <c r="I3567" s="244" t="s">
        <v>2176</v>
      </c>
      <c r="J3567" s="244" t="s">
        <v>506</v>
      </c>
      <c r="K3567" s="244" t="s">
        <v>1863</v>
      </c>
    </row>
    <row r="3568" spans="1:11" s="244" customFormat="1" x14ac:dyDescent="0.3">
      <c r="A3568" s="244" t="s">
        <v>1865</v>
      </c>
      <c r="B3568" s="244" t="s">
        <v>1866</v>
      </c>
      <c r="C3568" s="244" t="s">
        <v>2998</v>
      </c>
      <c r="D3568" s="244" t="s">
        <v>803</v>
      </c>
      <c r="E3568" s="244" t="s">
        <v>4106</v>
      </c>
      <c r="G3568" s="244" t="s">
        <v>4106</v>
      </c>
      <c r="I3568" s="244" t="s">
        <v>2176</v>
      </c>
      <c r="J3568" s="244" t="s">
        <v>506</v>
      </c>
      <c r="K3568" s="244" t="s">
        <v>5426</v>
      </c>
    </row>
    <row r="3569" spans="1:11" s="244" customFormat="1" x14ac:dyDescent="0.3">
      <c r="A3569" s="244" t="s">
        <v>1865</v>
      </c>
      <c r="B3569" s="244" t="s">
        <v>1866</v>
      </c>
      <c r="C3569" s="244" t="s">
        <v>2998</v>
      </c>
      <c r="D3569" s="244" t="s">
        <v>803</v>
      </c>
      <c r="E3569" s="244" t="s">
        <v>4106</v>
      </c>
      <c r="G3569" s="244" t="s">
        <v>4106</v>
      </c>
      <c r="I3569" s="244" t="s">
        <v>4419</v>
      </c>
      <c r="J3569" s="244" t="s">
        <v>507</v>
      </c>
      <c r="K3569" s="244" t="s">
        <v>5426</v>
      </c>
    </row>
    <row r="3570" spans="1:11" s="244" customFormat="1" x14ac:dyDescent="0.3">
      <c r="A3570" s="244" t="s">
        <v>1865</v>
      </c>
      <c r="B3570" s="244" t="s">
        <v>1866</v>
      </c>
      <c r="C3570" s="244" t="s">
        <v>2998</v>
      </c>
      <c r="D3570" s="244" t="s">
        <v>803</v>
      </c>
      <c r="E3570" s="244" t="s">
        <v>4106</v>
      </c>
      <c r="G3570" s="244" t="s">
        <v>4106</v>
      </c>
      <c r="I3570" s="244" t="s">
        <v>4419</v>
      </c>
      <c r="J3570" s="244" t="s">
        <v>507</v>
      </c>
      <c r="K3570" s="244" t="s">
        <v>5424</v>
      </c>
    </row>
    <row r="3571" spans="1:11" s="244" customFormat="1" x14ac:dyDescent="0.3">
      <c r="A3571" s="244" t="s">
        <v>1865</v>
      </c>
      <c r="B3571" s="244" t="s">
        <v>1866</v>
      </c>
      <c r="C3571" s="244" t="s">
        <v>2998</v>
      </c>
      <c r="D3571" s="244" t="s">
        <v>803</v>
      </c>
      <c r="E3571" s="244" t="s">
        <v>4106</v>
      </c>
      <c r="G3571" s="244" t="s">
        <v>4106</v>
      </c>
      <c r="I3571" s="244" t="s">
        <v>4419</v>
      </c>
      <c r="J3571" s="244" t="s">
        <v>507</v>
      </c>
      <c r="K3571" s="244" t="s">
        <v>1863</v>
      </c>
    </row>
    <row r="3572" spans="1:11" s="244" customFormat="1" x14ac:dyDescent="0.3">
      <c r="A3572" s="244" t="s">
        <v>1865</v>
      </c>
      <c r="B3572" s="244" t="s">
        <v>1866</v>
      </c>
      <c r="C3572" s="244" t="s">
        <v>2998</v>
      </c>
      <c r="D3572" s="244" t="s">
        <v>803</v>
      </c>
      <c r="E3572" s="244" t="s">
        <v>4106</v>
      </c>
      <c r="G3572" s="244" t="s">
        <v>4106</v>
      </c>
      <c r="I3572" s="244" t="s">
        <v>4422</v>
      </c>
      <c r="J3572" s="244" t="s">
        <v>508</v>
      </c>
      <c r="K3572" s="244" t="s">
        <v>5424</v>
      </c>
    </row>
    <row r="3573" spans="1:11" s="244" customFormat="1" x14ac:dyDescent="0.3">
      <c r="A3573" s="244" t="s">
        <v>1865</v>
      </c>
      <c r="B3573" s="244" t="s">
        <v>1866</v>
      </c>
      <c r="C3573" s="244" t="s">
        <v>2998</v>
      </c>
      <c r="D3573" s="244" t="s">
        <v>803</v>
      </c>
      <c r="E3573" s="244" t="s">
        <v>4106</v>
      </c>
      <c r="G3573" s="244" t="s">
        <v>4106</v>
      </c>
      <c r="I3573" s="244" t="s">
        <v>4422</v>
      </c>
      <c r="J3573" s="244" t="s">
        <v>508</v>
      </c>
      <c r="K3573" s="244" t="s">
        <v>5426</v>
      </c>
    </row>
    <row r="3574" spans="1:11" s="244" customFormat="1" x14ac:dyDescent="0.3">
      <c r="A3574" s="244" t="s">
        <v>1865</v>
      </c>
      <c r="B3574" s="244" t="s">
        <v>1866</v>
      </c>
      <c r="C3574" s="244" t="s">
        <v>2998</v>
      </c>
      <c r="D3574" s="244" t="s">
        <v>803</v>
      </c>
      <c r="E3574" s="244" t="s">
        <v>4106</v>
      </c>
      <c r="G3574" s="244" t="s">
        <v>4106</v>
      </c>
      <c r="I3574" s="244" t="s">
        <v>4422</v>
      </c>
      <c r="J3574" s="244" t="s">
        <v>508</v>
      </c>
      <c r="K3574" s="244" t="s">
        <v>1863</v>
      </c>
    </row>
    <row r="3575" spans="1:11" s="244" customFormat="1" x14ac:dyDescent="0.3">
      <c r="A3575" s="244" t="s">
        <v>1865</v>
      </c>
      <c r="B3575" s="244" t="s">
        <v>1866</v>
      </c>
      <c r="C3575" s="244" t="s">
        <v>2998</v>
      </c>
      <c r="D3575" s="244" t="s">
        <v>803</v>
      </c>
      <c r="E3575" s="244" t="s">
        <v>4106</v>
      </c>
      <c r="G3575" s="244" t="s">
        <v>4106</v>
      </c>
      <c r="I3575" s="244" t="s">
        <v>3008</v>
      </c>
      <c r="J3575" s="244" t="s">
        <v>509</v>
      </c>
      <c r="K3575" s="244" t="s">
        <v>1863</v>
      </c>
    </row>
    <row r="3576" spans="1:11" s="244" customFormat="1" x14ac:dyDescent="0.3">
      <c r="A3576" s="244" t="s">
        <v>1865</v>
      </c>
      <c r="B3576" s="244" t="s">
        <v>1866</v>
      </c>
      <c r="C3576" s="244" t="s">
        <v>2998</v>
      </c>
      <c r="D3576" s="244" t="s">
        <v>803</v>
      </c>
      <c r="E3576" s="244" t="s">
        <v>4106</v>
      </c>
      <c r="G3576" s="244" t="s">
        <v>4106</v>
      </c>
      <c r="I3576" s="244" t="s">
        <v>3008</v>
      </c>
      <c r="J3576" s="244" t="s">
        <v>509</v>
      </c>
      <c r="K3576" s="244" t="s">
        <v>5426</v>
      </c>
    </row>
    <row r="3577" spans="1:11" s="244" customFormat="1" x14ac:dyDescent="0.3">
      <c r="A3577" s="244" t="s">
        <v>1865</v>
      </c>
      <c r="B3577" s="244" t="s">
        <v>1866</v>
      </c>
      <c r="C3577" s="244" t="s">
        <v>2998</v>
      </c>
      <c r="D3577" s="244" t="s">
        <v>803</v>
      </c>
      <c r="E3577" s="244" t="s">
        <v>4106</v>
      </c>
      <c r="G3577" s="244" t="s">
        <v>4106</v>
      </c>
      <c r="I3577" s="244" t="s">
        <v>3008</v>
      </c>
      <c r="J3577" s="244" t="s">
        <v>509</v>
      </c>
      <c r="K3577" s="244" t="s">
        <v>5424</v>
      </c>
    </row>
    <row r="3578" spans="1:11" s="244" customFormat="1" x14ac:dyDescent="0.3">
      <c r="A3578" s="244" t="s">
        <v>1865</v>
      </c>
      <c r="B3578" s="244" t="s">
        <v>1866</v>
      </c>
      <c r="C3578" s="244" t="s">
        <v>2998</v>
      </c>
      <c r="D3578" s="244" t="s">
        <v>803</v>
      </c>
      <c r="E3578" s="244" t="s">
        <v>4106</v>
      </c>
      <c r="G3578" s="244" t="s">
        <v>4106</v>
      </c>
      <c r="I3578" s="244" t="s">
        <v>2114</v>
      </c>
      <c r="J3578" s="244" t="s">
        <v>510</v>
      </c>
      <c r="K3578" s="244" t="s">
        <v>5426</v>
      </c>
    </row>
    <row r="3579" spans="1:11" s="244" customFormat="1" x14ac:dyDescent="0.3">
      <c r="A3579" s="244" t="s">
        <v>1865</v>
      </c>
      <c r="B3579" s="244" t="s">
        <v>1866</v>
      </c>
      <c r="C3579" s="244" t="s">
        <v>2998</v>
      </c>
      <c r="D3579" s="244" t="s">
        <v>803</v>
      </c>
      <c r="E3579" s="244" t="s">
        <v>4106</v>
      </c>
      <c r="G3579" s="244" t="s">
        <v>4106</v>
      </c>
      <c r="I3579" s="244" t="s">
        <v>2114</v>
      </c>
      <c r="J3579" s="244" t="s">
        <v>510</v>
      </c>
      <c r="K3579" s="244" t="s">
        <v>1863</v>
      </c>
    </row>
    <row r="3580" spans="1:11" s="244" customFormat="1" x14ac:dyDescent="0.3">
      <c r="A3580" s="244" t="s">
        <v>1865</v>
      </c>
      <c r="B3580" s="244" t="s">
        <v>1866</v>
      </c>
      <c r="C3580" s="244" t="s">
        <v>2998</v>
      </c>
      <c r="D3580" s="244" t="s">
        <v>803</v>
      </c>
      <c r="E3580" s="244" t="s">
        <v>4106</v>
      </c>
      <c r="G3580" s="244" t="s">
        <v>4106</v>
      </c>
      <c r="I3580" s="244" t="s">
        <v>2114</v>
      </c>
      <c r="J3580" s="244" t="s">
        <v>510</v>
      </c>
      <c r="K3580" s="244" t="s">
        <v>5424</v>
      </c>
    </row>
    <row r="3581" spans="1:11" s="244" customFormat="1" x14ac:dyDescent="0.3">
      <c r="A3581" s="244" t="s">
        <v>1865</v>
      </c>
      <c r="B3581" s="244" t="s">
        <v>1866</v>
      </c>
      <c r="C3581" s="244" t="s">
        <v>2998</v>
      </c>
      <c r="D3581" s="244" t="s">
        <v>803</v>
      </c>
      <c r="E3581" s="244" t="s">
        <v>4106</v>
      </c>
      <c r="G3581" s="244" t="s">
        <v>4106</v>
      </c>
      <c r="I3581" s="244" t="s">
        <v>3336</v>
      </c>
      <c r="J3581" s="244" t="s">
        <v>511</v>
      </c>
      <c r="K3581" s="244" t="s">
        <v>1863</v>
      </c>
    </row>
    <row r="3582" spans="1:11" s="244" customFormat="1" x14ac:dyDescent="0.3">
      <c r="A3582" s="244" t="s">
        <v>1865</v>
      </c>
      <c r="B3582" s="244" t="s">
        <v>1866</v>
      </c>
      <c r="C3582" s="244" t="s">
        <v>2998</v>
      </c>
      <c r="D3582" s="244" t="s">
        <v>803</v>
      </c>
      <c r="E3582" s="244" t="s">
        <v>4106</v>
      </c>
      <c r="G3582" s="244" t="s">
        <v>4106</v>
      </c>
      <c r="I3582" s="244" t="s">
        <v>3336</v>
      </c>
      <c r="J3582" s="244" t="s">
        <v>511</v>
      </c>
      <c r="K3582" s="244" t="s">
        <v>5424</v>
      </c>
    </row>
    <row r="3583" spans="1:11" s="244" customFormat="1" x14ac:dyDescent="0.3">
      <c r="A3583" s="244" t="s">
        <v>1865</v>
      </c>
      <c r="B3583" s="244" t="s">
        <v>1866</v>
      </c>
      <c r="C3583" s="244" t="s">
        <v>2998</v>
      </c>
      <c r="D3583" s="244" t="s">
        <v>803</v>
      </c>
      <c r="E3583" s="244" t="s">
        <v>4106</v>
      </c>
      <c r="G3583" s="244" t="s">
        <v>4106</v>
      </c>
      <c r="I3583" s="244" t="s">
        <v>3336</v>
      </c>
      <c r="J3583" s="244" t="s">
        <v>511</v>
      </c>
      <c r="K3583" s="244" t="s">
        <v>5426</v>
      </c>
    </row>
    <row r="3584" spans="1:11" s="244" customFormat="1" x14ac:dyDescent="0.3">
      <c r="A3584" s="244" t="s">
        <v>1865</v>
      </c>
      <c r="B3584" s="244" t="s">
        <v>1866</v>
      </c>
      <c r="C3584" s="244" t="s">
        <v>2998</v>
      </c>
      <c r="D3584" s="244" t="s">
        <v>803</v>
      </c>
      <c r="E3584" s="244" t="s">
        <v>4106</v>
      </c>
      <c r="G3584" s="244" t="s">
        <v>4106</v>
      </c>
      <c r="I3584" s="244" t="s">
        <v>1848</v>
      </c>
      <c r="J3584" s="244" t="s">
        <v>512</v>
      </c>
      <c r="K3584" s="244" t="s">
        <v>5426</v>
      </c>
    </row>
    <row r="3585" spans="1:11" s="244" customFormat="1" x14ac:dyDescent="0.3">
      <c r="A3585" s="244" t="s">
        <v>1865</v>
      </c>
      <c r="B3585" s="244" t="s">
        <v>1866</v>
      </c>
      <c r="C3585" s="244" t="s">
        <v>2998</v>
      </c>
      <c r="D3585" s="244" t="s">
        <v>803</v>
      </c>
      <c r="E3585" s="244" t="s">
        <v>4106</v>
      </c>
      <c r="G3585" s="244" t="s">
        <v>4106</v>
      </c>
      <c r="I3585" s="244" t="s">
        <v>1848</v>
      </c>
      <c r="J3585" s="244" t="s">
        <v>512</v>
      </c>
      <c r="K3585" s="244" t="s">
        <v>1863</v>
      </c>
    </row>
    <row r="3586" spans="1:11" s="244" customFormat="1" x14ac:dyDescent="0.3">
      <c r="A3586" s="244" t="s">
        <v>1865</v>
      </c>
      <c r="B3586" s="244" t="s">
        <v>1866</v>
      </c>
      <c r="C3586" s="244" t="s">
        <v>2998</v>
      </c>
      <c r="D3586" s="244" t="s">
        <v>803</v>
      </c>
      <c r="E3586" s="244" t="s">
        <v>4106</v>
      </c>
      <c r="G3586" s="244" t="s">
        <v>4106</v>
      </c>
      <c r="I3586" s="244" t="s">
        <v>1848</v>
      </c>
      <c r="J3586" s="244" t="s">
        <v>512</v>
      </c>
      <c r="K3586" s="244" t="s">
        <v>5424</v>
      </c>
    </row>
    <row r="3587" spans="1:11" s="244" customFormat="1" x14ac:dyDescent="0.3">
      <c r="A3587" s="244" t="s">
        <v>1865</v>
      </c>
      <c r="B3587" s="244" t="s">
        <v>1866</v>
      </c>
      <c r="C3587" s="244" t="s">
        <v>2998</v>
      </c>
      <c r="D3587" s="244" t="s">
        <v>803</v>
      </c>
      <c r="E3587" s="244" t="s">
        <v>4106</v>
      </c>
      <c r="G3587" s="244" t="s">
        <v>4106</v>
      </c>
      <c r="I3587" s="244" t="s">
        <v>4430</v>
      </c>
      <c r="J3587" s="244" t="s">
        <v>513</v>
      </c>
      <c r="K3587" s="244" t="s">
        <v>5426</v>
      </c>
    </row>
    <row r="3588" spans="1:11" s="244" customFormat="1" x14ac:dyDescent="0.3">
      <c r="A3588" s="244" t="s">
        <v>1865</v>
      </c>
      <c r="B3588" s="244" t="s">
        <v>1866</v>
      </c>
      <c r="C3588" s="244" t="s">
        <v>2998</v>
      </c>
      <c r="D3588" s="244" t="s">
        <v>803</v>
      </c>
      <c r="E3588" s="244" t="s">
        <v>4106</v>
      </c>
      <c r="G3588" s="244" t="s">
        <v>4106</v>
      </c>
      <c r="I3588" s="244" t="s">
        <v>4430</v>
      </c>
      <c r="J3588" s="244" t="s">
        <v>513</v>
      </c>
      <c r="K3588" s="244" t="s">
        <v>1863</v>
      </c>
    </row>
    <row r="3589" spans="1:11" s="244" customFormat="1" x14ac:dyDescent="0.3">
      <c r="A3589" s="244" t="s">
        <v>1865</v>
      </c>
      <c r="B3589" s="244" t="s">
        <v>1866</v>
      </c>
      <c r="C3589" s="244" t="s">
        <v>2998</v>
      </c>
      <c r="D3589" s="244" t="s">
        <v>803</v>
      </c>
      <c r="E3589" s="244" t="s">
        <v>4106</v>
      </c>
      <c r="G3589" s="244" t="s">
        <v>4106</v>
      </c>
      <c r="I3589" s="244" t="s">
        <v>4430</v>
      </c>
      <c r="J3589" s="244" t="s">
        <v>513</v>
      </c>
      <c r="K3589" s="244" t="s">
        <v>5424</v>
      </c>
    </row>
    <row r="3590" spans="1:11" s="244" customFormat="1" x14ac:dyDescent="0.3">
      <c r="A3590" s="244" t="s">
        <v>1865</v>
      </c>
      <c r="B3590" s="244" t="s">
        <v>1866</v>
      </c>
      <c r="C3590" s="244" t="s">
        <v>2998</v>
      </c>
      <c r="D3590" s="244" t="s">
        <v>803</v>
      </c>
      <c r="E3590" s="244" t="s">
        <v>4106</v>
      </c>
      <c r="G3590" s="244" t="s">
        <v>4106</v>
      </c>
      <c r="I3590" s="244" t="s">
        <v>4434</v>
      </c>
      <c r="J3590" s="244" t="s">
        <v>514</v>
      </c>
      <c r="K3590" s="244" t="s">
        <v>5426</v>
      </c>
    </row>
    <row r="3591" spans="1:11" s="244" customFormat="1" x14ac:dyDescent="0.3">
      <c r="A3591" s="244" t="s">
        <v>1865</v>
      </c>
      <c r="B3591" s="244" t="s">
        <v>1866</v>
      </c>
      <c r="C3591" s="244" t="s">
        <v>2998</v>
      </c>
      <c r="D3591" s="244" t="s">
        <v>803</v>
      </c>
      <c r="E3591" s="244" t="s">
        <v>4106</v>
      </c>
      <c r="G3591" s="244" t="s">
        <v>4106</v>
      </c>
      <c r="I3591" s="244" t="s">
        <v>4434</v>
      </c>
      <c r="J3591" s="244" t="s">
        <v>514</v>
      </c>
      <c r="K3591" s="244" t="s">
        <v>1863</v>
      </c>
    </row>
    <row r="3592" spans="1:11" s="244" customFormat="1" x14ac:dyDescent="0.3">
      <c r="A3592" s="244" t="s">
        <v>1865</v>
      </c>
      <c r="B3592" s="244" t="s">
        <v>1866</v>
      </c>
      <c r="C3592" s="244" t="s">
        <v>2998</v>
      </c>
      <c r="D3592" s="244" t="s">
        <v>803</v>
      </c>
      <c r="E3592" s="244" t="s">
        <v>4106</v>
      </c>
      <c r="G3592" s="244" t="s">
        <v>4106</v>
      </c>
      <c r="I3592" s="244" t="s">
        <v>4434</v>
      </c>
      <c r="J3592" s="244" t="s">
        <v>514</v>
      </c>
      <c r="K3592" s="244" t="s">
        <v>5424</v>
      </c>
    </row>
    <row r="3593" spans="1:11" s="244" customFormat="1" x14ac:dyDescent="0.3">
      <c r="A3593" s="244" t="s">
        <v>1865</v>
      </c>
      <c r="B3593" s="244" t="s">
        <v>1866</v>
      </c>
      <c r="C3593" s="244" t="s">
        <v>2998</v>
      </c>
      <c r="D3593" s="244" t="s">
        <v>803</v>
      </c>
      <c r="E3593" s="244" t="s">
        <v>4106</v>
      </c>
      <c r="G3593" s="244" t="s">
        <v>4106</v>
      </c>
      <c r="I3593" s="244" t="s">
        <v>4436</v>
      </c>
      <c r="J3593" s="244" t="s">
        <v>515</v>
      </c>
      <c r="K3593" s="244" t="s">
        <v>5424</v>
      </c>
    </row>
    <row r="3594" spans="1:11" s="244" customFormat="1" x14ac:dyDescent="0.3">
      <c r="A3594" s="244" t="s">
        <v>1865</v>
      </c>
      <c r="B3594" s="244" t="s">
        <v>1866</v>
      </c>
      <c r="C3594" s="244" t="s">
        <v>2998</v>
      </c>
      <c r="D3594" s="244" t="s">
        <v>803</v>
      </c>
      <c r="E3594" s="244" t="s">
        <v>4106</v>
      </c>
      <c r="G3594" s="244" t="s">
        <v>4106</v>
      </c>
      <c r="I3594" s="244" t="s">
        <v>4436</v>
      </c>
      <c r="J3594" s="244" t="s">
        <v>515</v>
      </c>
      <c r="K3594" s="244" t="s">
        <v>1863</v>
      </c>
    </row>
    <row r="3595" spans="1:11" s="244" customFormat="1" x14ac:dyDescent="0.3">
      <c r="A3595" s="244" t="s">
        <v>1865</v>
      </c>
      <c r="B3595" s="244" t="s">
        <v>1866</v>
      </c>
      <c r="C3595" s="244" t="s">
        <v>2998</v>
      </c>
      <c r="D3595" s="244" t="s">
        <v>803</v>
      </c>
      <c r="E3595" s="244" t="s">
        <v>4106</v>
      </c>
      <c r="G3595" s="244" t="s">
        <v>4106</v>
      </c>
      <c r="I3595" s="244" t="s">
        <v>4436</v>
      </c>
      <c r="J3595" s="244" t="s">
        <v>515</v>
      </c>
      <c r="K3595" s="244" t="s">
        <v>5426</v>
      </c>
    </row>
    <row r="3596" spans="1:11" s="244" customFormat="1" x14ac:dyDescent="0.3">
      <c r="A3596" s="244" t="s">
        <v>1865</v>
      </c>
      <c r="B3596" s="244" t="s">
        <v>1866</v>
      </c>
      <c r="C3596" s="244" t="s">
        <v>2998</v>
      </c>
      <c r="D3596" s="244" t="s">
        <v>803</v>
      </c>
      <c r="E3596" s="244" t="s">
        <v>4106</v>
      </c>
      <c r="G3596" s="244" t="s">
        <v>4106</v>
      </c>
      <c r="I3596" s="244" t="s">
        <v>1584</v>
      </c>
      <c r="J3596" s="244" t="s">
        <v>516</v>
      </c>
      <c r="K3596" s="244" t="s">
        <v>1863</v>
      </c>
    </row>
    <row r="3597" spans="1:11" s="244" customFormat="1" x14ac:dyDescent="0.3">
      <c r="A3597" s="244" t="s">
        <v>1865</v>
      </c>
      <c r="B3597" s="244" t="s">
        <v>1866</v>
      </c>
      <c r="C3597" s="244" t="s">
        <v>2998</v>
      </c>
      <c r="D3597" s="244" t="s">
        <v>803</v>
      </c>
      <c r="E3597" s="244" t="s">
        <v>4106</v>
      </c>
      <c r="G3597" s="244" t="s">
        <v>4106</v>
      </c>
      <c r="I3597" s="244" t="s">
        <v>1584</v>
      </c>
      <c r="J3597" s="244" t="s">
        <v>516</v>
      </c>
      <c r="K3597" s="244" t="s">
        <v>5426</v>
      </c>
    </row>
    <row r="3598" spans="1:11" s="244" customFormat="1" x14ac:dyDescent="0.3">
      <c r="A3598" s="244" t="s">
        <v>1865</v>
      </c>
      <c r="B3598" s="244" t="s">
        <v>1866</v>
      </c>
      <c r="C3598" s="244" t="s">
        <v>2998</v>
      </c>
      <c r="D3598" s="244" t="s">
        <v>803</v>
      </c>
      <c r="E3598" s="244" t="s">
        <v>4106</v>
      </c>
      <c r="G3598" s="244" t="s">
        <v>4106</v>
      </c>
      <c r="I3598" s="244" t="s">
        <v>1584</v>
      </c>
      <c r="J3598" s="244" t="s">
        <v>516</v>
      </c>
      <c r="K3598" s="244" t="s">
        <v>5424</v>
      </c>
    </row>
    <row r="3599" spans="1:11" s="244" customFormat="1" x14ac:dyDescent="0.3">
      <c r="A3599" s="244" t="s">
        <v>1865</v>
      </c>
      <c r="B3599" s="244" t="s">
        <v>1866</v>
      </c>
      <c r="C3599" s="244" t="s">
        <v>2998</v>
      </c>
      <c r="D3599" s="244" t="s">
        <v>803</v>
      </c>
      <c r="E3599" s="244" t="s">
        <v>4106</v>
      </c>
      <c r="G3599" s="244" t="s">
        <v>4106</v>
      </c>
      <c r="I3599" s="244" t="s">
        <v>1586</v>
      </c>
      <c r="J3599" s="244" t="s">
        <v>517</v>
      </c>
      <c r="K3599" s="244" t="s">
        <v>5424</v>
      </c>
    </row>
    <row r="3600" spans="1:11" s="244" customFormat="1" x14ac:dyDescent="0.3">
      <c r="A3600" s="244" t="s">
        <v>1865</v>
      </c>
      <c r="B3600" s="244" t="s">
        <v>1866</v>
      </c>
      <c r="C3600" s="244" t="s">
        <v>2998</v>
      </c>
      <c r="D3600" s="244" t="s">
        <v>803</v>
      </c>
      <c r="E3600" s="244" t="s">
        <v>4106</v>
      </c>
      <c r="G3600" s="244" t="s">
        <v>4106</v>
      </c>
      <c r="I3600" s="244" t="s">
        <v>1586</v>
      </c>
      <c r="J3600" s="244" t="s">
        <v>517</v>
      </c>
      <c r="K3600" s="244" t="s">
        <v>1863</v>
      </c>
    </row>
    <row r="3601" spans="1:11" s="244" customFormat="1" x14ac:dyDescent="0.3">
      <c r="A3601" s="244" t="s">
        <v>1865</v>
      </c>
      <c r="B3601" s="244" t="s">
        <v>1866</v>
      </c>
      <c r="C3601" s="244" t="s">
        <v>2998</v>
      </c>
      <c r="D3601" s="244" t="s">
        <v>803</v>
      </c>
      <c r="E3601" s="244" t="s">
        <v>4106</v>
      </c>
      <c r="G3601" s="244" t="s">
        <v>4106</v>
      </c>
      <c r="I3601" s="244" t="s">
        <v>1586</v>
      </c>
      <c r="J3601" s="244" t="s">
        <v>517</v>
      </c>
      <c r="K3601" s="244" t="s">
        <v>5426</v>
      </c>
    </row>
    <row r="3602" spans="1:11" s="244" customFormat="1" x14ac:dyDescent="0.3">
      <c r="A3602" s="244" t="s">
        <v>1865</v>
      </c>
      <c r="B3602" s="244" t="s">
        <v>1866</v>
      </c>
      <c r="C3602" s="244" t="s">
        <v>2998</v>
      </c>
      <c r="D3602" s="244" t="s">
        <v>803</v>
      </c>
      <c r="E3602" s="244" t="s">
        <v>4106</v>
      </c>
      <c r="G3602" s="244" t="s">
        <v>4106</v>
      </c>
      <c r="I3602" s="244" t="s">
        <v>3011</v>
      </c>
      <c r="J3602" s="244" t="s">
        <v>518</v>
      </c>
      <c r="K3602" s="244" t="s">
        <v>5426</v>
      </c>
    </row>
    <row r="3603" spans="1:11" s="244" customFormat="1" x14ac:dyDescent="0.3">
      <c r="A3603" s="244" t="s">
        <v>1865</v>
      </c>
      <c r="B3603" s="244" t="s">
        <v>1866</v>
      </c>
      <c r="C3603" s="244" t="s">
        <v>2998</v>
      </c>
      <c r="D3603" s="244" t="s">
        <v>803</v>
      </c>
      <c r="E3603" s="244" t="s">
        <v>4106</v>
      </c>
      <c r="G3603" s="244" t="s">
        <v>4106</v>
      </c>
      <c r="I3603" s="244" t="s">
        <v>3011</v>
      </c>
      <c r="J3603" s="244" t="s">
        <v>518</v>
      </c>
      <c r="K3603" s="244" t="s">
        <v>1863</v>
      </c>
    </row>
    <row r="3604" spans="1:11" s="244" customFormat="1" x14ac:dyDescent="0.3">
      <c r="A3604" s="244" t="s">
        <v>1865</v>
      </c>
      <c r="B3604" s="244" t="s">
        <v>1866</v>
      </c>
      <c r="C3604" s="244" t="s">
        <v>2998</v>
      </c>
      <c r="D3604" s="244" t="s">
        <v>803</v>
      </c>
      <c r="E3604" s="244" t="s">
        <v>4106</v>
      </c>
      <c r="G3604" s="244" t="s">
        <v>4106</v>
      </c>
      <c r="I3604" s="244" t="s">
        <v>3011</v>
      </c>
      <c r="J3604" s="244" t="s">
        <v>518</v>
      </c>
      <c r="K3604" s="244" t="s">
        <v>5424</v>
      </c>
    </row>
    <row r="3605" spans="1:11" s="244" customFormat="1" x14ac:dyDescent="0.3">
      <c r="A3605" s="244" t="s">
        <v>1865</v>
      </c>
      <c r="B3605" s="244" t="s">
        <v>1866</v>
      </c>
      <c r="C3605" s="244" t="s">
        <v>2998</v>
      </c>
      <c r="D3605" s="244" t="s">
        <v>803</v>
      </c>
      <c r="E3605" s="244" t="s">
        <v>4106</v>
      </c>
      <c r="G3605" s="244" t="s">
        <v>4106</v>
      </c>
      <c r="I3605" s="244" t="s">
        <v>4449</v>
      </c>
      <c r="J3605" s="244" t="s">
        <v>519</v>
      </c>
      <c r="K3605" s="244" t="s">
        <v>5426</v>
      </c>
    </row>
    <row r="3606" spans="1:11" s="244" customFormat="1" x14ac:dyDescent="0.3">
      <c r="A3606" s="244" t="s">
        <v>1865</v>
      </c>
      <c r="B3606" s="244" t="s">
        <v>1866</v>
      </c>
      <c r="C3606" s="244" t="s">
        <v>2998</v>
      </c>
      <c r="D3606" s="244" t="s">
        <v>803</v>
      </c>
      <c r="E3606" s="244" t="s">
        <v>4106</v>
      </c>
      <c r="G3606" s="244" t="s">
        <v>4106</v>
      </c>
      <c r="I3606" s="244" t="s">
        <v>4449</v>
      </c>
      <c r="J3606" s="244" t="s">
        <v>519</v>
      </c>
      <c r="K3606" s="244" t="s">
        <v>5424</v>
      </c>
    </row>
    <row r="3607" spans="1:11" s="244" customFormat="1" x14ac:dyDescent="0.3">
      <c r="A3607" s="244" t="s">
        <v>1865</v>
      </c>
      <c r="B3607" s="244" t="s">
        <v>1866</v>
      </c>
      <c r="C3607" s="244" t="s">
        <v>2998</v>
      </c>
      <c r="D3607" s="244" t="s">
        <v>803</v>
      </c>
      <c r="E3607" s="244" t="s">
        <v>4106</v>
      </c>
      <c r="G3607" s="244" t="s">
        <v>4106</v>
      </c>
      <c r="I3607" s="244" t="s">
        <v>4449</v>
      </c>
      <c r="J3607" s="244" t="s">
        <v>519</v>
      </c>
      <c r="K3607" s="244" t="s">
        <v>1863</v>
      </c>
    </row>
    <row r="3608" spans="1:11" s="244" customFormat="1" x14ac:dyDescent="0.3">
      <c r="A3608" s="244" t="s">
        <v>1865</v>
      </c>
      <c r="B3608" s="244" t="s">
        <v>1866</v>
      </c>
      <c r="C3608" s="244" t="s">
        <v>2998</v>
      </c>
      <c r="D3608" s="244" t="s">
        <v>803</v>
      </c>
      <c r="E3608" s="244" t="s">
        <v>4106</v>
      </c>
      <c r="G3608" s="244" t="s">
        <v>4106</v>
      </c>
      <c r="I3608" s="244" t="s">
        <v>4453</v>
      </c>
      <c r="J3608" s="244" t="s">
        <v>520</v>
      </c>
      <c r="K3608" s="244" t="s">
        <v>1863</v>
      </c>
    </row>
    <row r="3609" spans="1:11" s="244" customFormat="1" x14ac:dyDescent="0.3">
      <c r="A3609" s="244" t="s">
        <v>1865</v>
      </c>
      <c r="B3609" s="244" t="s">
        <v>1866</v>
      </c>
      <c r="C3609" s="244" t="s">
        <v>2998</v>
      </c>
      <c r="D3609" s="244" t="s">
        <v>803</v>
      </c>
      <c r="E3609" s="244" t="s">
        <v>4106</v>
      </c>
      <c r="G3609" s="244" t="s">
        <v>4106</v>
      </c>
      <c r="I3609" s="244" t="s">
        <v>4453</v>
      </c>
      <c r="J3609" s="244" t="s">
        <v>520</v>
      </c>
      <c r="K3609" s="244" t="s">
        <v>5426</v>
      </c>
    </row>
    <row r="3610" spans="1:11" s="244" customFormat="1" x14ac:dyDescent="0.3">
      <c r="A3610" s="244" t="s">
        <v>1865</v>
      </c>
      <c r="B3610" s="244" t="s">
        <v>1866</v>
      </c>
      <c r="C3610" s="244" t="s">
        <v>2998</v>
      </c>
      <c r="D3610" s="244" t="s">
        <v>803</v>
      </c>
      <c r="E3610" s="244" t="s">
        <v>4106</v>
      </c>
      <c r="G3610" s="244" t="s">
        <v>4106</v>
      </c>
      <c r="I3610" s="244" t="s">
        <v>4453</v>
      </c>
      <c r="J3610" s="244" t="s">
        <v>520</v>
      </c>
      <c r="K3610" s="244" t="s">
        <v>5424</v>
      </c>
    </row>
    <row r="3611" spans="1:11" s="244" customFormat="1" x14ac:dyDescent="0.3">
      <c r="A3611" s="244" t="s">
        <v>1865</v>
      </c>
      <c r="B3611" s="244" t="s">
        <v>1866</v>
      </c>
      <c r="C3611" s="244" t="s">
        <v>2998</v>
      </c>
      <c r="D3611" s="244" t="s">
        <v>803</v>
      </c>
      <c r="E3611" s="244" t="s">
        <v>4106</v>
      </c>
      <c r="G3611" s="244" t="s">
        <v>4106</v>
      </c>
      <c r="I3611" s="244" t="s">
        <v>4455</v>
      </c>
      <c r="J3611" s="244" t="s">
        <v>521</v>
      </c>
      <c r="K3611" s="244" t="s">
        <v>1863</v>
      </c>
    </row>
    <row r="3612" spans="1:11" s="244" customFormat="1" x14ac:dyDescent="0.3">
      <c r="A3612" s="244" t="s">
        <v>1865</v>
      </c>
      <c r="B3612" s="244" t="s">
        <v>1866</v>
      </c>
      <c r="C3612" s="244" t="s">
        <v>2998</v>
      </c>
      <c r="D3612" s="244" t="s">
        <v>803</v>
      </c>
      <c r="E3612" s="244" t="s">
        <v>4106</v>
      </c>
      <c r="G3612" s="244" t="s">
        <v>4106</v>
      </c>
      <c r="I3612" s="244" t="s">
        <v>4455</v>
      </c>
      <c r="J3612" s="244" t="s">
        <v>521</v>
      </c>
      <c r="K3612" s="244" t="s">
        <v>5426</v>
      </c>
    </row>
    <row r="3613" spans="1:11" s="244" customFormat="1" x14ac:dyDescent="0.3">
      <c r="A3613" s="244" t="s">
        <v>1865</v>
      </c>
      <c r="B3613" s="244" t="s">
        <v>1866</v>
      </c>
      <c r="C3613" s="244" t="s">
        <v>2998</v>
      </c>
      <c r="D3613" s="244" t="s">
        <v>803</v>
      </c>
      <c r="E3613" s="244" t="s">
        <v>4106</v>
      </c>
      <c r="G3613" s="244" t="s">
        <v>4106</v>
      </c>
      <c r="I3613" s="244" t="s">
        <v>4455</v>
      </c>
      <c r="J3613" s="244" t="s">
        <v>521</v>
      </c>
      <c r="K3613" s="244" t="s">
        <v>5424</v>
      </c>
    </row>
    <row r="3614" spans="1:11" s="244" customFormat="1" x14ac:dyDescent="0.3">
      <c r="A3614" s="244" t="s">
        <v>1865</v>
      </c>
      <c r="B3614" s="244" t="s">
        <v>1866</v>
      </c>
      <c r="C3614" s="244" t="s">
        <v>2998</v>
      </c>
      <c r="D3614" s="244" t="s">
        <v>803</v>
      </c>
      <c r="E3614" s="244" t="s">
        <v>4106</v>
      </c>
      <c r="G3614" s="244" t="s">
        <v>4106</v>
      </c>
      <c r="I3614" s="244" t="s">
        <v>2986</v>
      </c>
      <c r="J3614" s="244" t="s">
        <v>522</v>
      </c>
      <c r="K3614" s="244" t="s">
        <v>5424</v>
      </c>
    </row>
    <row r="3615" spans="1:11" s="244" customFormat="1" x14ac:dyDescent="0.3">
      <c r="A3615" s="244" t="s">
        <v>1865</v>
      </c>
      <c r="B3615" s="244" t="s">
        <v>1866</v>
      </c>
      <c r="C3615" s="244" t="s">
        <v>2998</v>
      </c>
      <c r="D3615" s="244" t="s">
        <v>803</v>
      </c>
      <c r="E3615" s="244" t="s">
        <v>4106</v>
      </c>
      <c r="G3615" s="244" t="s">
        <v>4106</v>
      </c>
      <c r="I3615" s="244" t="s">
        <v>2986</v>
      </c>
      <c r="J3615" s="244" t="s">
        <v>522</v>
      </c>
      <c r="K3615" s="244" t="s">
        <v>5426</v>
      </c>
    </row>
    <row r="3616" spans="1:11" s="244" customFormat="1" x14ac:dyDescent="0.3">
      <c r="A3616" s="244" t="s">
        <v>1865</v>
      </c>
      <c r="B3616" s="244" t="s">
        <v>1866</v>
      </c>
      <c r="C3616" s="244" t="s">
        <v>2998</v>
      </c>
      <c r="D3616" s="244" t="s">
        <v>803</v>
      </c>
      <c r="E3616" s="244" t="s">
        <v>4106</v>
      </c>
      <c r="G3616" s="244" t="s">
        <v>4106</v>
      </c>
      <c r="I3616" s="244" t="s">
        <v>2986</v>
      </c>
      <c r="J3616" s="244" t="s">
        <v>522</v>
      </c>
      <c r="K3616" s="244" t="s">
        <v>1863</v>
      </c>
    </row>
    <row r="3617" spans="1:11" s="244" customFormat="1" x14ac:dyDescent="0.3">
      <c r="A3617" s="244" t="s">
        <v>1865</v>
      </c>
      <c r="B3617" s="244" t="s">
        <v>1866</v>
      </c>
      <c r="C3617" s="244" t="s">
        <v>2998</v>
      </c>
      <c r="D3617" s="244" t="s">
        <v>803</v>
      </c>
      <c r="E3617" s="244" t="s">
        <v>4106</v>
      </c>
      <c r="G3617" s="244" t="s">
        <v>4106</v>
      </c>
      <c r="I3617" s="244" t="s">
        <v>4461</v>
      </c>
      <c r="J3617" s="244" t="s">
        <v>523</v>
      </c>
      <c r="K3617" s="244" t="s">
        <v>5426</v>
      </c>
    </row>
    <row r="3618" spans="1:11" s="244" customFormat="1" x14ac:dyDescent="0.3">
      <c r="A3618" s="244" t="s">
        <v>1865</v>
      </c>
      <c r="B3618" s="244" t="s">
        <v>1866</v>
      </c>
      <c r="C3618" s="244" t="s">
        <v>2998</v>
      </c>
      <c r="D3618" s="244" t="s">
        <v>803</v>
      </c>
      <c r="E3618" s="244" t="s">
        <v>4106</v>
      </c>
      <c r="G3618" s="244" t="s">
        <v>4106</v>
      </c>
      <c r="I3618" s="244" t="s">
        <v>4461</v>
      </c>
      <c r="J3618" s="244" t="s">
        <v>523</v>
      </c>
      <c r="K3618" s="244" t="s">
        <v>1863</v>
      </c>
    </row>
    <row r="3619" spans="1:11" s="244" customFormat="1" x14ac:dyDescent="0.3">
      <c r="A3619" s="244" t="s">
        <v>1865</v>
      </c>
      <c r="B3619" s="244" t="s">
        <v>1866</v>
      </c>
      <c r="C3619" s="244" t="s">
        <v>2998</v>
      </c>
      <c r="D3619" s="244" t="s">
        <v>803</v>
      </c>
      <c r="E3619" s="244" t="s">
        <v>4106</v>
      </c>
      <c r="G3619" s="244" t="s">
        <v>4106</v>
      </c>
      <c r="I3619" s="244" t="s">
        <v>4461</v>
      </c>
      <c r="J3619" s="244" t="s">
        <v>523</v>
      </c>
      <c r="K3619" s="244" t="s">
        <v>5424</v>
      </c>
    </row>
    <row r="3620" spans="1:11" s="244" customFormat="1" x14ac:dyDescent="0.3">
      <c r="A3620" s="244" t="s">
        <v>1865</v>
      </c>
      <c r="B3620" s="244" t="s">
        <v>1866</v>
      </c>
      <c r="C3620" s="244" t="s">
        <v>2998</v>
      </c>
      <c r="D3620" s="244" t="s">
        <v>803</v>
      </c>
      <c r="E3620" s="244" t="s">
        <v>4106</v>
      </c>
      <c r="G3620" s="244" t="s">
        <v>4106</v>
      </c>
      <c r="I3620" s="244" t="s">
        <v>1535</v>
      </c>
      <c r="J3620" s="244" t="s">
        <v>524</v>
      </c>
      <c r="K3620" s="244" t="s">
        <v>1863</v>
      </c>
    </row>
    <row r="3621" spans="1:11" s="244" customFormat="1" x14ac:dyDescent="0.3">
      <c r="A3621" s="244" t="s">
        <v>1865</v>
      </c>
      <c r="B3621" s="244" t="s">
        <v>1866</v>
      </c>
      <c r="C3621" s="244" t="s">
        <v>2998</v>
      </c>
      <c r="D3621" s="244" t="s">
        <v>803</v>
      </c>
      <c r="E3621" s="244" t="s">
        <v>4106</v>
      </c>
      <c r="G3621" s="244" t="s">
        <v>4106</v>
      </c>
      <c r="I3621" s="244" t="s">
        <v>1535</v>
      </c>
      <c r="J3621" s="244" t="s">
        <v>524</v>
      </c>
      <c r="K3621" s="244" t="s">
        <v>5424</v>
      </c>
    </row>
    <row r="3622" spans="1:11" s="244" customFormat="1" x14ac:dyDescent="0.3">
      <c r="A3622" s="244" t="s">
        <v>1865</v>
      </c>
      <c r="B3622" s="244" t="s">
        <v>1866</v>
      </c>
      <c r="C3622" s="244" t="s">
        <v>2998</v>
      </c>
      <c r="D3622" s="244" t="s">
        <v>803</v>
      </c>
      <c r="E3622" s="244" t="s">
        <v>4106</v>
      </c>
      <c r="G3622" s="244" t="s">
        <v>4106</v>
      </c>
      <c r="I3622" s="244" t="s">
        <v>1535</v>
      </c>
      <c r="J3622" s="244" t="s">
        <v>524</v>
      </c>
      <c r="K3622" s="244" t="s">
        <v>5426</v>
      </c>
    </row>
    <row r="3623" spans="1:11" s="244" customFormat="1" x14ac:dyDescent="0.3">
      <c r="A3623" s="244" t="s">
        <v>1865</v>
      </c>
      <c r="B3623" s="244" t="s">
        <v>1866</v>
      </c>
      <c r="C3623" s="244" t="s">
        <v>2998</v>
      </c>
      <c r="D3623" s="244" t="s">
        <v>803</v>
      </c>
      <c r="E3623" s="244" t="s">
        <v>4106</v>
      </c>
      <c r="G3623" s="244" t="s">
        <v>4106</v>
      </c>
      <c r="I3623" s="244" t="s">
        <v>1537</v>
      </c>
      <c r="J3623" s="244" t="s">
        <v>525</v>
      </c>
      <c r="K3623" s="244" t="s">
        <v>5424</v>
      </c>
    </row>
    <row r="3624" spans="1:11" s="244" customFormat="1" x14ac:dyDescent="0.3">
      <c r="A3624" s="244" t="s">
        <v>1865</v>
      </c>
      <c r="B3624" s="244" t="s">
        <v>1866</v>
      </c>
      <c r="C3624" s="244" t="s">
        <v>2998</v>
      </c>
      <c r="D3624" s="244" t="s">
        <v>803</v>
      </c>
      <c r="E3624" s="244" t="s">
        <v>4106</v>
      </c>
      <c r="G3624" s="244" t="s">
        <v>4106</v>
      </c>
      <c r="I3624" s="244" t="s">
        <v>1537</v>
      </c>
      <c r="J3624" s="244" t="s">
        <v>525</v>
      </c>
      <c r="K3624" s="244" t="s">
        <v>1863</v>
      </c>
    </row>
    <row r="3625" spans="1:11" s="244" customFormat="1" x14ac:dyDescent="0.3">
      <c r="A3625" s="244" t="s">
        <v>1865</v>
      </c>
      <c r="B3625" s="244" t="s">
        <v>1866</v>
      </c>
      <c r="C3625" s="244" t="s">
        <v>2998</v>
      </c>
      <c r="D3625" s="244" t="s">
        <v>803</v>
      </c>
      <c r="E3625" s="244" t="s">
        <v>4106</v>
      </c>
      <c r="G3625" s="244" t="s">
        <v>4106</v>
      </c>
      <c r="I3625" s="244" t="s">
        <v>1537</v>
      </c>
      <c r="J3625" s="244" t="s">
        <v>525</v>
      </c>
      <c r="K3625" s="244" t="s">
        <v>5426</v>
      </c>
    </row>
    <row r="3626" spans="1:11" s="244" customFormat="1" x14ac:dyDescent="0.3">
      <c r="A3626" s="244" t="s">
        <v>1865</v>
      </c>
      <c r="B3626" s="244" t="s">
        <v>1866</v>
      </c>
      <c r="C3626" s="244" t="s">
        <v>2998</v>
      </c>
      <c r="D3626" s="244" t="s">
        <v>803</v>
      </c>
      <c r="E3626" s="244" t="s">
        <v>4106</v>
      </c>
      <c r="G3626" s="244" t="s">
        <v>4106</v>
      </c>
      <c r="I3626" s="244" t="s">
        <v>1539</v>
      </c>
      <c r="J3626" s="244" t="s">
        <v>526</v>
      </c>
      <c r="K3626" s="244" t="s">
        <v>1863</v>
      </c>
    </row>
    <row r="3627" spans="1:11" s="244" customFormat="1" x14ac:dyDescent="0.3">
      <c r="A3627" s="244" t="s">
        <v>1865</v>
      </c>
      <c r="B3627" s="244" t="s">
        <v>1866</v>
      </c>
      <c r="C3627" s="244" t="s">
        <v>2998</v>
      </c>
      <c r="D3627" s="244" t="s">
        <v>803</v>
      </c>
      <c r="E3627" s="244" t="s">
        <v>4106</v>
      </c>
      <c r="G3627" s="244" t="s">
        <v>4106</v>
      </c>
      <c r="I3627" s="244" t="s">
        <v>1539</v>
      </c>
      <c r="J3627" s="244" t="s">
        <v>526</v>
      </c>
      <c r="K3627" s="244" t="s">
        <v>5426</v>
      </c>
    </row>
    <row r="3628" spans="1:11" s="244" customFormat="1" x14ac:dyDescent="0.3">
      <c r="A3628" s="244" t="s">
        <v>1865</v>
      </c>
      <c r="B3628" s="244" t="s">
        <v>1866</v>
      </c>
      <c r="C3628" s="244" t="s">
        <v>2998</v>
      </c>
      <c r="D3628" s="244" t="s">
        <v>803</v>
      </c>
      <c r="E3628" s="244" t="s">
        <v>4106</v>
      </c>
      <c r="G3628" s="244" t="s">
        <v>4106</v>
      </c>
      <c r="I3628" s="244" t="s">
        <v>1539</v>
      </c>
      <c r="J3628" s="244" t="s">
        <v>526</v>
      </c>
      <c r="K3628" s="244" t="s">
        <v>5424</v>
      </c>
    </row>
    <row r="3629" spans="1:11" s="244" customFormat="1" x14ac:dyDescent="0.3">
      <c r="A3629" s="244" t="s">
        <v>1865</v>
      </c>
      <c r="B3629" s="244" t="s">
        <v>1866</v>
      </c>
      <c r="C3629" s="244" t="s">
        <v>2998</v>
      </c>
      <c r="D3629" s="244" t="s">
        <v>803</v>
      </c>
      <c r="E3629" s="244" t="s">
        <v>4106</v>
      </c>
      <c r="G3629" s="244" t="s">
        <v>4106</v>
      </c>
      <c r="I3629" s="244" t="s">
        <v>1541</v>
      </c>
      <c r="J3629" s="244" t="s">
        <v>527</v>
      </c>
      <c r="K3629" s="244" t="s">
        <v>5426</v>
      </c>
    </row>
    <row r="3630" spans="1:11" s="244" customFormat="1" x14ac:dyDescent="0.3">
      <c r="A3630" s="244" t="s">
        <v>1865</v>
      </c>
      <c r="B3630" s="244" t="s">
        <v>1866</v>
      </c>
      <c r="C3630" s="244" t="s">
        <v>2998</v>
      </c>
      <c r="D3630" s="244" t="s">
        <v>803</v>
      </c>
      <c r="E3630" s="244" t="s">
        <v>4106</v>
      </c>
      <c r="G3630" s="244" t="s">
        <v>4106</v>
      </c>
      <c r="I3630" s="244" t="s">
        <v>1541</v>
      </c>
      <c r="J3630" s="244" t="s">
        <v>527</v>
      </c>
      <c r="K3630" s="244" t="s">
        <v>5424</v>
      </c>
    </row>
    <row r="3631" spans="1:11" s="244" customFormat="1" x14ac:dyDescent="0.3">
      <c r="A3631" s="244" t="s">
        <v>1865</v>
      </c>
      <c r="B3631" s="244" t="s">
        <v>1866</v>
      </c>
      <c r="C3631" s="244" t="s">
        <v>2998</v>
      </c>
      <c r="D3631" s="244" t="s">
        <v>803</v>
      </c>
      <c r="E3631" s="244" t="s">
        <v>4106</v>
      </c>
      <c r="G3631" s="244" t="s">
        <v>4106</v>
      </c>
      <c r="I3631" s="244" t="s">
        <v>1541</v>
      </c>
      <c r="J3631" s="244" t="s">
        <v>527</v>
      </c>
      <c r="K3631" s="244" t="s">
        <v>1863</v>
      </c>
    </row>
    <row r="3632" spans="1:11" s="244" customFormat="1" x14ac:dyDescent="0.3">
      <c r="A3632" s="244" t="s">
        <v>1865</v>
      </c>
      <c r="B3632" s="244" t="s">
        <v>1866</v>
      </c>
      <c r="C3632" s="244" t="s">
        <v>2998</v>
      </c>
      <c r="D3632" s="244" t="s">
        <v>803</v>
      </c>
      <c r="E3632" s="244" t="s">
        <v>4106</v>
      </c>
      <c r="G3632" s="244" t="s">
        <v>4106</v>
      </c>
      <c r="I3632" s="244" t="s">
        <v>1543</v>
      </c>
      <c r="J3632" s="244" t="s">
        <v>528</v>
      </c>
      <c r="K3632" s="244" t="s">
        <v>5426</v>
      </c>
    </row>
    <row r="3633" spans="1:11" s="244" customFormat="1" x14ac:dyDescent="0.3">
      <c r="A3633" s="244" t="s">
        <v>1865</v>
      </c>
      <c r="B3633" s="244" t="s">
        <v>1866</v>
      </c>
      <c r="C3633" s="244" t="s">
        <v>2998</v>
      </c>
      <c r="D3633" s="244" t="s">
        <v>803</v>
      </c>
      <c r="E3633" s="244" t="s">
        <v>4106</v>
      </c>
      <c r="G3633" s="244" t="s">
        <v>4106</v>
      </c>
      <c r="I3633" s="244" t="s">
        <v>1543</v>
      </c>
      <c r="J3633" s="244" t="s">
        <v>528</v>
      </c>
      <c r="K3633" s="244" t="s">
        <v>1863</v>
      </c>
    </row>
    <row r="3634" spans="1:11" s="244" customFormat="1" x14ac:dyDescent="0.3">
      <c r="A3634" s="244" t="s">
        <v>1865</v>
      </c>
      <c r="B3634" s="244" t="s">
        <v>1866</v>
      </c>
      <c r="C3634" s="244" t="s">
        <v>2998</v>
      </c>
      <c r="D3634" s="244" t="s">
        <v>803</v>
      </c>
      <c r="E3634" s="244" t="s">
        <v>4106</v>
      </c>
      <c r="G3634" s="244" t="s">
        <v>4106</v>
      </c>
      <c r="I3634" s="244" t="s">
        <v>1543</v>
      </c>
      <c r="J3634" s="244" t="s">
        <v>528</v>
      </c>
      <c r="K3634" s="244" t="s">
        <v>5424</v>
      </c>
    </row>
    <row r="3635" spans="1:11" s="244" customFormat="1" x14ac:dyDescent="0.3">
      <c r="A3635" s="244" t="s">
        <v>1865</v>
      </c>
      <c r="B3635" s="244" t="s">
        <v>1866</v>
      </c>
      <c r="C3635" s="244" t="s">
        <v>2998</v>
      </c>
      <c r="D3635" s="244" t="s">
        <v>803</v>
      </c>
      <c r="E3635" s="244" t="s">
        <v>4106</v>
      </c>
      <c r="G3635" s="244" t="s">
        <v>4106</v>
      </c>
      <c r="I3635" s="244" t="s">
        <v>2831</v>
      </c>
      <c r="J3635" s="244" t="s">
        <v>529</v>
      </c>
      <c r="K3635" s="244" t="s">
        <v>5424</v>
      </c>
    </row>
    <row r="3636" spans="1:11" s="244" customFormat="1" x14ac:dyDescent="0.3">
      <c r="A3636" s="244" t="s">
        <v>1865</v>
      </c>
      <c r="B3636" s="244" t="s">
        <v>1866</v>
      </c>
      <c r="C3636" s="244" t="s">
        <v>2998</v>
      </c>
      <c r="D3636" s="244" t="s">
        <v>803</v>
      </c>
      <c r="E3636" s="244" t="s">
        <v>4106</v>
      </c>
      <c r="G3636" s="244" t="s">
        <v>4106</v>
      </c>
      <c r="I3636" s="244" t="s">
        <v>2831</v>
      </c>
      <c r="J3636" s="244" t="s">
        <v>529</v>
      </c>
      <c r="K3636" s="244" t="s">
        <v>5426</v>
      </c>
    </row>
    <row r="3637" spans="1:11" s="244" customFormat="1" x14ac:dyDescent="0.3">
      <c r="A3637" s="244" t="s">
        <v>1865</v>
      </c>
      <c r="B3637" s="244" t="s">
        <v>1866</v>
      </c>
      <c r="C3637" s="244" t="s">
        <v>2998</v>
      </c>
      <c r="D3637" s="244" t="s">
        <v>803</v>
      </c>
      <c r="E3637" s="244" t="s">
        <v>4106</v>
      </c>
      <c r="G3637" s="244" t="s">
        <v>4106</v>
      </c>
      <c r="I3637" s="244" t="s">
        <v>2831</v>
      </c>
      <c r="J3637" s="244" t="s">
        <v>529</v>
      </c>
      <c r="K3637" s="244" t="s">
        <v>1863</v>
      </c>
    </row>
    <row r="3638" spans="1:11" s="244" customFormat="1" x14ac:dyDescent="0.3">
      <c r="A3638" s="244" t="s">
        <v>1865</v>
      </c>
      <c r="B3638" s="244" t="s">
        <v>1866</v>
      </c>
      <c r="C3638" s="244" t="s">
        <v>2998</v>
      </c>
      <c r="D3638" s="244" t="s">
        <v>803</v>
      </c>
      <c r="E3638" s="244" t="s">
        <v>4106</v>
      </c>
      <c r="G3638" s="244" t="s">
        <v>4106</v>
      </c>
      <c r="I3638" s="244" t="s">
        <v>1595</v>
      </c>
      <c r="J3638" s="244" t="s">
        <v>3265</v>
      </c>
      <c r="K3638" s="244" t="s">
        <v>1863</v>
      </c>
    </row>
    <row r="3639" spans="1:11" s="244" customFormat="1" x14ac:dyDescent="0.3">
      <c r="A3639" s="244" t="s">
        <v>1865</v>
      </c>
      <c r="B3639" s="244" t="s">
        <v>1866</v>
      </c>
      <c r="C3639" s="244" t="s">
        <v>2998</v>
      </c>
      <c r="D3639" s="244" t="s">
        <v>803</v>
      </c>
      <c r="E3639" s="244" t="s">
        <v>4106</v>
      </c>
      <c r="G3639" s="244" t="s">
        <v>4106</v>
      </c>
      <c r="I3639" s="244" t="s">
        <v>1595</v>
      </c>
      <c r="J3639" s="244" t="s">
        <v>3265</v>
      </c>
      <c r="K3639" s="244" t="s">
        <v>5424</v>
      </c>
    </row>
    <row r="3640" spans="1:11" s="244" customFormat="1" x14ac:dyDescent="0.3">
      <c r="A3640" s="244" t="s">
        <v>1865</v>
      </c>
      <c r="B3640" s="244" t="s">
        <v>1866</v>
      </c>
      <c r="C3640" s="244" t="s">
        <v>2998</v>
      </c>
      <c r="D3640" s="244" t="s">
        <v>803</v>
      </c>
      <c r="E3640" s="244" t="s">
        <v>4106</v>
      </c>
      <c r="G3640" s="244" t="s">
        <v>4106</v>
      </c>
      <c r="I3640" s="244" t="s">
        <v>1595</v>
      </c>
      <c r="J3640" s="244" t="s">
        <v>3265</v>
      </c>
      <c r="K3640" s="244" t="s">
        <v>5426</v>
      </c>
    </row>
    <row r="3641" spans="1:11" s="244" customFormat="1" x14ac:dyDescent="0.3">
      <c r="A3641" s="244" t="s">
        <v>1865</v>
      </c>
      <c r="B3641" s="244" t="s">
        <v>1866</v>
      </c>
      <c r="C3641" s="244" t="s">
        <v>2998</v>
      </c>
      <c r="D3641" s="244" t="s">
        <v>803</v>
      </c>
      <c r="E3641" s="244" t="s">
        <v>4106</v>
      </c>
      <c r="G3641" s="244" t="s">
        <v>4106</v>
      </c>
      <c r="I3641" s="244" t="s">
        <v>239</v>
      </c>
      <c r="J3641" s="244" t="s">
        <v>530</v>
      </c>
      <c r="K3641" s="244" t="s">
        <v>1863</v>
      </c>
    </row>
    <row r="3642" spans="1:11" s="244" customFormat="1" x14ac:dyDescent="0.3">
      <c r="A3642" s="244" t="s">
        <v>1865</v>
      </c>
      <c r="B3642" s="244" t="s">
        <v>1866</v>
      </c>
      <c r="C3642" s="244" t="s">
        <v>2998</v>
      </c>
      <c r="D3642" s="244" t="s">
        <v>803</v>
      </c>
      <c r="E3642" s="244" t="s">
        <v>4106</v>
      </c>
      <c r="G3642" s="244" t="s">
        <v>4106</v>
      </c>
      <c r="I3642" s="244" t="s">
        <v>239</v>
      </c>
      <c r="J3642" s="244" t="s">
        <v>530</v>
      </c>
      <c r="K3642" s="244" t="s">
        <v>5424</v>
      </c>
    </row>
    <row r="3643" spans="1:11" s="244" customFormat="1" x14ac:dyDescent="0.3">
      <c r="A3643" s="244" t="s">
        <v>1865</v>
      </c>
      <c r="B3643" s="244" t="s">
        <v>1866</v>
      </c>
      <c r="C3643" s="244" t="s">
        <v>2998</v>
      </c>
      <c r="D3643" s="244" t="s">
        <v>803</v>
      </c>
      <c r="E3643" s="244" t="s">
        <v>4106</v>
      </c>
      <c r="G3643" s="244" t="s">
        <v>4106</v>
      </c>
      <c r="I3643" s="244" t="s">
        <v>239</v>
      </c>
      <c r="J3643" s="244" t="s">
        <v>530</v>
      </c>
      <c r="K3643" s="244" t="s">
        <v>5426</v>
      </c>
    </row>
    <row r="3644" spans="1:11" s="244" customFormat="1" x14ac:dyDescent="0.3">
      <c r="A3644" s="244" t="s">
        <v>1865</v>
      </c>
      <c r="B3644" s="244" t="s">
        <v>1866</v>
      </c>
      <c r="C3644" s="244" t="s">
        <v>2998</v>
      </c>
      <c r="D3644" s="244" t="s">
        <v>803</v>
      </c>
      <c r="E3644" s="244" t="s">
        <v>4106</v>
      </c>
      <c r="G3644" s="244" t="s">
        <v>4106</v>
      </c>
      <c r="I3644" s="244" t="s">
        <v>2996</v>
      </c>
      <c r="J3644" s="244" t="s">
        <v>531</v>
      </c>
      <c r="K3644" s="244" t="s">
        <v>5426</v>
      </c>
    </row>
    <row r="3645" spans="1:11" s="244" customFormat="1" x14ac:dyDescent="0.3">
      <c r="A3645" s="244" t="s">
        <v>1865</v>
      </c>
      <c r="B3645" s="244" t="s">
        <v>1866</v>
      </c>
      <c r="C3645" s="244" t="s">
        <v>2998</v>
      </c>
      <c r="D3645" s="244" t="s">
        <v>803</v>
      </c>
      <c r="E3645" s="244" t="s">
        <v>4106</v>
      </c>
      <c r="G3645" s="244" t="s">
        <v>4106</v>
      </c>
      <c r="I3645" s="244" t="s">
        <v>2996</v>
      </c>
      <c r="J3645" s="244" t="s">
        <v>531</v>
      </c>
      <c r="K3645" s="244" t="s">
        <v>1863</v>
      </c>
    </row>
    <row r="3646" spans="1:11" s="244" customFormat="1" x14ac:dyDescent="0.3">
      <c r="A3646" s="244" t="s">
        <v>1865</v>
      </c>
      <c r="B3646" s="244" t="s">
        <v>1866</v>
      </c>
      <c r="C3646" s="244" t="s">
        <v>2998</v>
      </c>
      <c r="D3646" s="244" t="s">
        <v>803</v>
      </c>
      <c r="E3646" s="244" t="s">
        <v>4106</v>
      </c>
      <c r="G3646" s="244" t="s">
        <v>4106</v>
      </c>
      <c r="I3646" s="244" t="s">
        <v>2996</v>
      </c>
      <c r="J3646" s="244" t="s">
        <v>531</v>
      </c>
      <c r="K3646" s="244" t="s">
        <v>5424</v>
      </c>
    </row>
    <row r="3647" spans="1:11" s="244" customFormat="1" x14ac:dyDescent="0.3">
      <c r="A3647" s="244" t="s">
        <v>1865</v>
      </c>
      <c r="B3647" s="244" t="s">
        <v>1866</v>
      </c>
      <c r="C3647" s="244" t="s">
        <v>2998</v>
      </c>
      <c r="D3647" s="244" t="s">
        <v>803</v>
      </c>
      <c r="E3647" s="244" t="s">
        <v>4106</v>
      </c>
      <c r="G3647" s="244" t="s">
        <v>4106</v>
      </c>
      <c r="I3647" s="244" t="s">
        <v>3024</v>
      </c>
      <c r="J3647" s="244" t="s">
        <v>532</v>
      </c>
      <c r="K3647" s="244" t="s">
        <v>5426</v>
      </c>
    </row>
    <row r="3648" spans="1:11" s="244" customFormat="1" x14ac:dyDescent="0.3">
      <c r="A3648" s="244" t="s">
        <v>1865</v>
      </c>
      <c r="B3648" s="244" t="s">
        <v>1866</v>
      </c>
      <c r="C3648" s="244" t="s">
        <v>2998</v>
      </c>
      <c r="D3648" s="244" t="s">
        <v>803</v>
      </c>
      <c r="E3648" s="244" t="s">
        <v>4106</v>
      </c>
      <c r="G3648" s="244" t="s">
        <v>4106</v>
      </c>
      <c r="I3648" s="244" t="s">
        <v>3024</v>
      </c>
      <c r="J3648" s="244" t="s">
        <v>532</v>
      </c>
      <c r="K3648" s="244" t="s">
        <v>5424</v>
      </c>
    </row>
    <row r="3649" spans="1:11" s="244" customFormat="1" x14ac:dyDescent="0.3">
      <c r="A3649" s="244" t="s">
        <v>1865</v>
      </c>
      <c r="B3649" s="244" t="s">
        <v>1866</v>
      </c>
      <c r="C3649" s="244" t="s">
        <v>2998</v>
      </c>
      <c r="D3649" s="244" t="s">
        <v>803</v>
      </c>
      <c r="E3649" s="244" t="s">
        <v>4106</v>
      </c>
      <c r="G3649" s="244" t="s">
        <v>4106</v>
      </c>
      <c r="I3649" s="244" t="s">
        <v>3024</v>
      </c>
      <c r="J3649" s="244" t="s">
        <v>532</v>
      </c>
      <c r="K3649" s="244" t="s">
        <v>1863</v>
      </c>
    </row>
    <row r="3650" spans="1:11" s="244" customFormat="1" x14ac:dyDescent="0.3">
      <c r="A3650" s="244" t="s">
        <v>1865</v>
      </c>
      <c r="B3650" s="244" t="s">
        <v>1866</v>
      </c>
      <c r="C3650" s="244" t="s">
        <v>2998</v>
      </c>
      <c r="D3650" s="244" t="s">
        <v>803</v>
      </c>
      <c r="E3650" s="244" t="s">
        <v>4106</v>
      </c>
      <c r="G3650" s="244" t="s">
        <v>4106</v>
      </c>
      <c r="I3650" s="244" t="s">
        <v>3068</v>
      </c>
      <c r="J3650" s="244" t="s">
        <v>533</v>
      </c>
      <c r="K3650" s="244" t="s">
        <v>5424</v>
      </c>
    </row>
    <row r="3651" spans="1:11" s="244" customFormat="1" x14ac:dyDescent="0.3">
      <c r="A3651" s="244" t="s">
        <v>1865</v>
      </c>
      <c r="B3651" s="244" t="s">
        <v>1866</v>
      </c>
      <c r="C3651" s="244" t="s">
        <v>2998</v>
      </c>
      <c r="D3651" s="244" t="s">
        <v>803</v>
      </c>
      <c r="E3651" s="244" t="s">
        <v>4106</v>
      </c>
      <c r="G3651" s="244" t="s">
        <v>4106</v>
      </c>
      <c r="I3651" s="244" t="s">
        <v>3068</v>
      </c>
      <c r="J3651" s="244" t="s">
        <v>533</v>
      </c>
      <c r="K3651" s="244" t="s">
        <v>5426</v>
      </c>
    </row>
    <row r="3652" spans="1:11" s="244" customFormat="1" x14ac:dyDescent="0.3">
      <c r="A3652" s="244" t="s">
        <v>1865</v>
      </c>
      <c r="B3652" s="244" t="s">
        <v>1866</v>
      </c>
      <c r="C3652" s="244" t="s">
        <v>2998</v>
      </c>
      <c r="D3652" s="244" t="s">
        <v>803</v>
      </c>
      <c r="E3652" s="244" t="s">
        <v>4106</v>
      </c>
      <c r="G3652" s="244" t="s">
        <v>4106</v>
      </c>
      <c r="I3652" s="244" t="s">
        <v>3068</v>
      </c>
      <c r="J3652" s="244" t="s">
        <v>533</v>
      </c>
      <c r="K3652" s="244" t="s">
        <v>1863</v>
      </c>
    </row>
    <row r="3653" spans="1:11" s="244" customFormat="1" x14ac:dyDescent="0.3">
      <c r="A3653" s="244" t="s">
        <v>1865</v>
      </c>
      <c r="B3653" s="244" t="s">
        <v>1866</v>
      </c>
      <c r="C3653" s="244" t="s">
        <v>2998</v>
      </c>
      <c r="D3653" s="244" t="s">
        <v>803</v>
      </c>
      <c r="E3653" s="244" t="s">
        <v>4106</v>
      </c>
      <c r="G3653" s="244" t="s">
        <v>4106</v>
      </c>
      <c r="I3653" s="244" t="s">
        <v>3070</v>
      </c>
      <c r="J3653" s="244" t="s">
        <v>534</v>
      </c>
      <c r="K3653" s="244" t="s">
        <v>5424</v>
      </c>
    </row>
    <row r="3654" spans="1:11" s="244" customFormat="1" x14ac:dyDescent="0.3">
      <c r="A3654" s="244" t="s">
        <v>1865</v>
      </c>
      <c r="B3654" s="244" t="s">
        <v>1866</v>
      </c>
      <c r="C3654" s="244" t="s">
        <v>2998</v>
      </c>
      <c r="D3654" s="244" t="s">
        <v>803</v>
      </c>
      <c r="E3654" s="244" t="s">
        <v>4106</v>
      </c>
      <c r="G3654" s="244" t="s">
        <v>4106</v>
      </c>
      <c r="I3654" s="244" t="s">
        <v>3070</v>
      </c>
      <c r="J3654" s="244" t="s">
        <v>534</v>
      </c>
      <c r="K3654" s="244" t="s">
        <v>5426</v>
      </c>
    </row>
    <row r="3655" spans="1:11" s="244" customFormat="1" x14ac:dyDescent="0.3">
      <c r="A3655" s="244" t="s">
        <v>1865</v>
      </c>
      <c r="B3655" s="244" t="s">
        <v>1866</v>
      </c>
      <c r="C3655" s="244" t="s">
        <v>2998</v>
      </c>
      <c r="D3655" s="244" t="s">
        <v>803</v>
      </c>
      <c r="E3655" s="244" t="s">
        <v>4106</v>
      </c>
      <c r="G3655" s="244" t="s">
        <v>4106</v>
      </c>
      <c r="I3655" s="244" t="s">
        <v>3070</v>
      </c>
      <c r="J3655" s="244" t="s">
        <v>534</v>
      </c>
      <c r="K3655" s="244" t="s">
        <v>1863</v>
      </c>
    </row>
    <row r="3656" spans="1:11" s="244" customFormat="1" x14ac:dyDescent="0.3">
      <c r="A3656" s="244" t="s">
        <v>1865</v>
      </c>
      <c r="B3656" s="244" t="s">
        <v>1866</v>
      </c>
      <c r="C3656" s="244" t="s">
        <v>2998</v>
      </c>
      <c r="D3656" s="244" t="s">
        <v>803</v>
      </c>
      <c r="E3656" s="244" t="s">
        <v>4106</v>
      </c>
      <c r="G3656" s="244" t="s">
        <v>4106</v>
      </c>
      <c r="I3656" s="244" t="s">
        <v>3073</v>
      </c>
      <c r="J3656" s="244" t="s">
        <v>535</v>
      </c>
      <c r="K3656" s="244" t="s">
        <v>1863</v>
      </c>
    </row>
    <row r="3657" spans="1:11" s="244" customFormat="1" x14ac:dyDescent="0.3">
      <c r="A3657" s="244" t="s">
        <v>1865</v>
      </c>
      <c r="B3657" s="244" t="s">
        <v>1866</v>
      </c>
      <c r="C3657" s="244" t="s">
        <v>2998</v>
      </c>
      <c r="D3657" s="244" t="s">
        <v>803</v>
      </c>
      <c r="E3657" s="244" t="s">
        <v>4106</v>
      </c>
      <c r="G3657" s="244" t="s">
        <v>4106</v>
      </c>
      <c r="I3657" s="244" t="s">
        <v>3073</v>
      </c>
      <c r="J3657" s="244" t="s">
        <v>535</v>
      </c>
      <c r="K3657" s="244" t="s">
        <v>5426</v>
      </c>
    </row>
    <row r="3658" spans="1:11" s="244" customFormat="1" x14ac:dyDescent="0.3">
      <c r="A3658" s="244" t="s">
        <v>1865</v>
      </c>
      <c r="B3658" s="244" t="s">
        <v>1866</v>
      </c>
      <c r="C3658" s="244" t="s">
        <v>2998</v>
      </c>
      <c r="D3658" s="244" t="s">
        <v>803</v>
      </c>
      <c r="E3658" s="244" t="s">
        <v>4106</v>
      </c>
      <c r="G3658" s="244" t="s">
        <v>4106</v>
      </c>
      <c r="I3658" s="244" t="s">
        <v>3073</v>
      </c>
      <c r="J3658" s="244" t="s">
        <v>535</v>
      </c>
      <c r="K3658" s="244" t="s">
        <v>5424</v>
      </c>
    </row>
    <row r="3659" spans="1:11" s="244" customFormat="1" x14ac:dyDescent="0.3">
      <c r="A3659" s="244" t="s">
        <v>1865</v>
      </c>
      <c r="B3659" s="244" t="s">
        <v>1866</v>
      </c>
      <c r="C3659" s="244" t="s">
        <v>2998</v>
      </c>
      <c r="D3659" s="244" t="s">
        <v>803</v>
      </c>
      <c r="E3659" s="244" t="s">
        <v>4106</v>
      </c>
      <c r="G3659" s="244" t="s">
        <v>4106</v>
      </c>
      <c r="I3659" s="244" t="s">
        <v>3039</v>
      </c>
      <c r="J3659" s="244" t="s">
        <v>536</v>
      </c>
      <c r="K3659" s="244" t="s">
        <v>5424</v>
      </c>
    </row>
    <row r="3660" spans="1:11" s="244" customFormat="1" x14ac:dyDescent="0.3">
      <c r="A3660" s="244" t="s">
        <v>1865</v>
      </c>
      <c r="B3660" s="244" t="s">
        <v>1866</v>
      </c>
      <c r="C3660" s="244" t="s">
        <v>2998</v>
      </c>
      <c r="D3660" s="244" t="s">
        <v>803</v>
      </c>
      <c r="E3660" s="244" t="s">
        <v>4106</v>
      </c>
      <c r="G3660" s="244" t="s">
        <v>4106</v>
      </c>
      <c r="I3660" s="244" t="s">
        <v>3039</v>
      </c>
      <c r="J3660" s="244" t="s">
        <v>536</v>
      </c>
      <c r="K3660" s="244" t="s">
        <v>1863</v>
      </c>
    </row>
    <row r="3661" spans="1:11" s="244" customFormat="1" x14ac:dyDescent="0.3">
      <c r="A3661" s="244" t="s">
        <v>1865</v>
      </c>
      <c r="B3661" s="244" t="s">
        <v>1866</v>
      </c>
      <c r="C3661" s="244" t="s">
        <v>2998</v>
      </c>
      <c r="D3661" s="244" t="s">
        <v>803</v>
      </c>
      <c r="E3661" s="244" t="s">
        <v>4106</v>
      </c>
      <c r="G3661" s="244" t="s">
        <v>4106</v>
      </c>
      <c r="I3661" s="244" t="s">
        <v>3039</v>
      </c>
      <c r="J3661" s="244" t="s">
        <v>536</v>
      </c>
      <c r="K3661" s="244" t="s">
        <v>5426</v>
      </c>
    </row>
    <row r="3662" spans="1:11" s="244" customFormat="1" x14ac:dyDescent="0.3">
      <c r="A3662" s="244" t="s">
        <v>1865</v>
      </c>
      <c r="B3662" s="244" t="s">
        <v>1866</v>
      </c>
      <c r="C3662" s="244" t="s">
        <v>2998</v>
      </c>
      <c r="D3662" s="244" t="s">
        <v>803</v>
      </c>
      <c r="E3662" s="244" t="s">
        <v>4106</v>
      </c>
      <c r="G3662" s="244" t="s">
        <v>4106</v>
      </c>
      <c r="I3662" s="244" t="s">
        <v>2841</v>
      </c>
      <c r="J3662" s="244" t="s">
        <v>537</v>
      </c>
      <c r="K3662" s="244" t="s">
        <v>1863</v>
      </c>
    </row>
    <row r="3663" spans="1:11" s="244" customFormat="1" x14ac:dyDescent="0.3">
      <c r="A3663" s="244" t="s">
        <v>1865</v>
      </c>
      <c r="B3663" s="244" t="s">
        <v>1866</v>
      </c>
      <c r="C3663" s="244" t="s">
        <v>2998</v>
      </c>
      <c r="D3663" s="244" t="s">
        <v>803</v>
      </c>
      <c r="E3663" s="244" t="s">
        <v>4106</v>
      </c>
      <c r="G3663" s="244" t="s">
        <v>4106</v>
      </c>
      <c r="I3663" s="244" t="s">
        <v>2841</v>
      </c>
      <c r="J3663" s="244" t="s">
        <v>537</v>
      </c>
      <c r="K3663" s="244" t="s">
        <v>5424</v>
      </c>
    </row>
    <row r="3664" spans="1:11" s="244" customFormat="1" x14ac:dyDescent="0.3">
      <c r="A3664" s="244" t="s">
        <v>1865</v>
      </c>
      <c r="B3664" s="244" t="s">
        <v>1866</v>
      </c>
      <c r="C3664" s="244" t="s">
        <v>2998</v>
      </c>
      <c r="D3664" s="244" t="s">
        <v>803</v>
      </c>
      <c r="E3664" s="244" t="s">
        <v>4106</v>
      </c>
      <c r="G3664" s="244" t="s">
        <v>4106</v>
      </c>
      <c r="I3664" s="244" t="s">
        <v>2841</v>
      </c>
      <c r="J3664" s="244" t="s">
        <v>537</v>
      </c>
      <c r="K3664" s="244" t="s">
        <v>5426</v>
      </c>
    </row>
    <row r="3665" spans="1:11" s="244" customFormat="1" x14ac:dyDescent="0.3">
      <c r="A3665" s="244" t="s">
        <v>1865</v>
      </c>
      <c r="B3665" s="244" t="s">
        <v>1866</v>
      </c>
      <c r="C3665" s="244" t="s">
        <v>2998</v>
      </c>
      <c r="D3665" s="244" t="s">
        <v>803</v>
      </c>
      <c r="E3665" s="244" t="s">
        <v>4106</v>
      </c>
      <c r="G3665" s="244" t="s">
        <v>4106</v>
      </c>
      <c r="I3665" s="244" t="s">
        <v>1601</v>
      </c>
      <c r="J3665" s="244" t="s">
        <v>538</v>
      </c>
      <c r="K3665" s="244" t="s">
        <v>1863</v>
      </c>
    </row>
    <row r="3666" spans="1:11" s="244" customFormat="1" x14ac:dyDescent="0.3">
      <c r="A3666" s="244" t="s">
        <v>1865</v>
      </c>
      <c r="B3666" s="244" t="s">
        <v>1866</v>
      </c>
      <c r="C3666" s="244" t="s">
        <v>2998</v>
      </c>
      <c r="D3666" s="244" t="s">
        <v>803</v>
      </c>
      <c r="E3666" s="244" t="s">
        <v>4106</v>
      </c>
      <c r="G3666" s="244" t="s">
        <v>4106</v>
      </c>
      <c r="I3666" s="244" t="s">
        <v>1601</v>
      </c>
      <c r="J3666" s="244" t="s">
        <v>538</v>
      </c>
      <c r="K3666" s="244" t="s">
        <v>5424</v>
      </c>
    </row>
    <row r="3667" spans="1:11" s="244" customFormat="1" x14ac:dyDescent="0.3">
      <c r="A3667" s="244" t="s">
        <v>1865</v>
      </c>
      <c r="B3667" s="244" t="s">
        <v>1866</v>
      </c>
      <c r="C3667" s="244" t="s">
        <v>2998</v>
      </c>
      <c r="D3667" s="244" t="s">
        <v>803</v>
      </c>
      <c r="E3667" s="244" t="s">
        <v>4106</v>
      </c>
      <c r="G3667" s="244" t="s">
        <v>4106</v>
      </c>
      <c r="I3667" s="244" t="s">
        <v>1601</v>
      </c>
      <c r="J3667" s="244" t="s">
        <v>538</v>
      </c>
      <c r="K3667" s="244" t="s">
        <v>5426</v>
      </c>
    </row>
    <row r="3668" spans="1:11" s="244" customFormat="1" x14ac:dyDescent="0.3">
      <c r="A3668" s="244" t="s">
        <v>1865</v>
      </c>
      <c r="B3668" s="244" t="s">
        <v>1866</v>
      </c>
      <c r="C3668" s="244" t="s">
        <v>2998</v>
      </c>
      <c r="D3668" s="244" t="s">
        <v>803</v>
      </c>
      <c r="E3668" s="244" t="s">
        <v>4106</v>
      </c>
      <c r="G3668" s="244" t="s">
        <v>4106</v>
      </c>
      <c r="I3668" s="244" t="s">
        <v>3391</v>
      </c>
      <c r="J3668" s="244" t="s">
        <v>539</v>
      </c>
      <c r="K3668" s="244" t="s">
        <v>5424</v>
      </c>
    </row>
    <row r="3669" spans="1:11" s="244" customFormat="1" x14ac:dyDescent="0.3">
      <c r="A3669" s="244" t="s">
        <v>1865</v>
      </c>
      <c r="B3669" s="244" t="s">
        <v>1866</v>
      </c>
      <c r="C3669" s="244" t="s">
        <v>2998</v>
      </c>
      <c r="D3669" s="244" t="s">
        <v>803</v>
      </c>
      <c r="E3669" s="244" t="s">
        <v>4106</v>
      </c>
      <c r="G3669" s="244" t="s">
        <v>4106</v>
      </c>
      <c r="I3669" s="244" t="s">
        <v>3391</v>
      </c>
      <c r="J3669" s="244" t="s">
        <v>539</v>
      </c>
      <c r="K3669" s="244" t="s">
        <v>5426</v>
      </c>
    </row>
    <row r="3670" spans="1:11" s="244" customFormat="1" x14ac:dyDescent="0.3">
      <c r="A3670" s="244" t="s">
        <v>1865</v>
      </c>
      <c r="B3670" s="244" t="s">
        <v>1866</v>
      </c>
      <c r="C3670" s="244" t="s">
        <v>2998</v>
      </c>
      <c r="D3670" s="244" t="s">
        <v>803</v>
      </c>
      <c r="E3670" s="244" t="s">
        <v>4106</v>
      </c>
      <c r="G3670" s="244" t="s">
        <v>4106</v>
      </c>
      <c r="I3670" s="244" t="s">
        <v>3391</v>
      </c>
      <c r="J3670" s="244" t="s">
        <v>539</v>
      </c>
      <c r="K3670" s="244" t="s">
        <v>1863</v>
      </c>
    </row>
    <row r="3671" spans="1:11" s="244" customFormat="1" x14ac:dyDescent="0.3">
      <c r="A3671" s="244" t="s">
        <v>1865</v>
      </c>
      <c r="B3671" s="244" t="s">
        <v>1866</v>
      </c>
      <c r="C3671" s="244" t="s">
        <v>2998</v>
      </c>
      <c r="D3671" s="244" t="s">
        <v>803</v>
      </c>
      <c r="E3671" s="244" t="s">
        <v>4106</v>
      </c>
      <c r="G3671" s="244" t="s">
        <v>4106</v>
      </c>
      <c r="I3671" s="244" t="s">
        <v>1603</v>
      </c>
      <c r="J3671" s="244" t="s">
        <v>540</v>
      </c>
      <c r="K3671" s="244" t="s">
        <v>5424</v>
      </c>
    </row>
    <row r="3672" spans="1:11" s="244" customFormat="1" x14ac:dyDescent="0.3">
      <c r="A3672" s="244" t="s">
        <v>1865</v>
      </c>
      <c r="B3672" s="244" t="s">
        <v>1866</v>
      </c>
      <c r="C3672" s="244" t="s">
        <v>2998</v>
      </c>
      <c r="D3672" s="244" t="s">
        <v>803</v>
      </c>
      <c r="E3672" s="244" t="s">
        <v>4106</v>
      </c>
      <c r="G3672" s="244" t="s">
        <v>4106</v>
      </c>
      <c r="I3672" s="244" t="s">
        <v>1603</v>
      </c>
      <c r="J3672" s="244" t="s">
        <v>540</v>
      </c>
      <c r="K3672" s="244" t="s">
        <v>5426</v>
      </c>
    </row>
    <row r="3673" spans="1:11" s="244" customFormat="1" x14ac:dyDescent="0.3">
      <c r="A3673" s="244" t="s">
        <v>1865</v>
      </c>
      <c r="B3673" s="244" t="s">
        <v>1866</v>
      </c>
      <c r="C3673" s="244" t="s">
        <v>2998</v>
      </c>
      <c r="D3673" s="244" t="s">
        <v>803</v>
      </c>
      <c r="E3673" s="244" t="s">
        <v>4106</v>
      </c>
      <c r="G3673" s="244" t="s">
        <v>4106</v>
      </c>
      <c r="I3673" s="244" t="s">
        <v>1603</v>
      </c>
      <c r="J3673" s="244" t="s">
        <v>540</v>
      </c>
      <c r="K3673" s="244" t="s">
        <v>1863</v>
      </c>
    </row>
    <row r="3674" spans="1:11" s="244" customFormat="1" x14ac:dyDescent="0.3">
      <c r="A3674" s="244" t="s">
        <v>1865</v>
      </c>
      <c r="B3674" s="244" t="s">
        <v>1866</v>
      </c>
      <c r="C3674" s="244" t="s">
        <v>2998</v>
      </c>
      <c r="D3674" s="244" t="s">
        <v>803</v>
      </c>
      <c r="E3674" s="244" t="s">
        <v>4106</v>
      </c>
      <c r="G3674" s="244" t="s">
        <v>4106</v>
      </c>
      <c r="I3674" s="244" t="s">
        <v>1605</v>
      </c>
      <c r="J3674" s="244" t="s">
        <v>541</v>
      </c>
      <c r="K3674" s="244" t="s">
        <v>1863</v>
      </c>
    </row>
    <row r="3675" spans="1:11" s="244" customFormat="1" x14ac:dyDescent="0.3">
      <c r="A3675" s="244" t="s">
        <v>1865</v>
      </c>
      <c r="B3675" s="244" t="s">
        <v>1866</v>
      </c>
      <c r="C3675" s="244" t="s">
        <v>2998</v>
      </c>
      <c r="D3675" s="244" t="s">
        <v>803</v>
      </c>
      <c r="E3675" s="244" t="s">
        <v>4106</v>
      </c>
      <c r="G3675" s="244" t="s">
        <v>4106</v>
      </c>
      <c r="I3675" s="244" t="s">
        <v>1605</v>
      </c>
      <c r="J3675" s="244" t="s">
        <v>541</v>
      </c>
      <c r="K3675" s="244" t="s">
        <v>5426</v>
      </c>
    </row>
    <row r="3676" spans="1:11" s="244" customFormat="1" x14ac:dyDescent="0.3">
      <c r="A3676" s="244" t="s">
        <v>1865</v>
      </c>
      <c r="B3676" s="244" t="s">
        <v>1866</v>
      </c>
      <c r="C3676" s="244" t="s">
        <v>2998</v>
      </c>
      <c r="D3676" s="244" t="s">
        <v>803</v>
      </c>
      <c r="E3676" s="244" t="s">
        <v>4106</v>
      </c>
      <c r="G3676" s="244" t="s">
        <v>4106</v>
      </c>
      <c r="I3676" s="244" t="s">
        <v>1605</v>
      </c>
      <c r="J3676" s="244" t="s">
        <v>541</v>
      </c>
      <c r="K3676" s="244" t="s">
        <v>5424</v>
      </c>
    </row>
    <row r="3677" spans="1:11" s="244" customFormat="1" x14ac:dyDescent="0.3">
      <c r="A3677" s="244" t="s">
        <v>1865</v>
      </c>
      <c r="B3677" s="244" t="s">
        <v>1866</v>
      </c>
      <c r="C3677" s="244" t="s">
        <v>2998</v>
      </c>
      <c r="D3677" s="244" t="s">
        <v>803</v>
      </c>
      <c r="E3677" s="244" t="s">
        <v>4106</v>
      </c>
      <c r="G3677" s="244" t="s">
        <v>4106</v>
      </c>
      <c r="I3677" s="244" t="s">
        <v>1607</v>
      </c>
      <c r="J3677" s="244" t="s">
        <v>542</v>
      </c>
      <c r="K3677" s="244" t="s">
        <v>5424</v>
      </c>
    </row>
    <row r="3678" spans="1:11" s="244" customFormat="1" x14ac:dyDescent="0.3">
      <c r="A3678" s="244" t="s">
        <v>1865</v>
      </c>
      <c r="B3678" s="244" t="s">
        <v>1866</v>
      </c>
      <c r="C3678" s="244" t="s">
        <v>2998</v>
      </c>
      <c r="D3678" s="244" t="s">
        <v>803</v>
      </c>
      <c r="E3678" s="244" t="s">
        <v>4106</v>
      </c>
      <c r="G3678" s="244" t="s">
        <v>4106</v>
      </c>
      <c r="I3678" s="244" t="s">
        <v>1607</v>
      </c>
      <c r="J3678" s="244" t="s">
        <v>542</v>
      </c>
      <c r="K3678" s="244" t="s">
        <v>5426</v>
      </c>
    </row>
    <row r="3679" spans="1:11" s="244" customFormat="1" x14ac:dyDescent="0.3">
      <c r="A3679" s="244" t="s">
        <v>1865</v>
      </c>
      <c r="B3679" s="244" t="s">
        <v>1866</v>
      </c>
      <c r="C3679" s="244" t="s">
        <v>2998</v>
      </c>
      <c r="D3679" s="244" t="s">
        <v>803</v>
      </c>
      <c r="E3679" s="244" t="s">
        <v>4106</v>
      </c>
      <c r="G3679" s="244" t="s">
        <v>4106</v>
      </c>
      <c r="I3679" s="244" t="s">
        <v>1607</v>
      </c>
      <c r="J3679" s="244" t="s">
        <v>542</v>
      </c>
      <c r="K3679" s="244" t="s">
        <v>1863</v>
      </c>
    </row>
    <row r="3680" spans="1:11" s="244" customFormat="1" x14ac:dyDescent="0.3">
      <c r="A3680" s="244" t="s">
        <v>1865</v>
      </c>
      <c r="B3680" s="244" t="s">
        <v>1866</v>
      </c>
      <c r="C3680" s="244" t="s">
        <v>2998</v>
      </c>
      <c r="D3680" s="244" t="s">
        <v>803</v>
      </c>
      <c r="E3680" s="244" t="s">
        <v>4106</v>
      </c>
      <c r="G3680" s="244" t="s">
        <v>4106</v>
      </c>
      <c r="I3680" s="244" t="s">
        <v>1609</v>
      </c>
      <c r="J3680" s="244" t="s">
        <v>543</v>
      </c>
      <c r="K3680" s="244" t="s">
        <v>5424</v>
      </c>
    </row>
    <row r="3681" spans="1:11" s="244" customFormat="1" x14ac:dyDescent="0.3">
      <c r="A3681" s="244" t="s">
        <v>1865</v>
      </c>
      <c r="B3681" s="244" t="s">
        <v>1866</v>
      </c>
      <c r="C3681" s="244" t="s">
        <v>2998</v>
      </c>
      <c r="D3681" s="244" t="s">
        <v>803</v>
      </c>
      <c r="E3681" s="244" t="s">
        <v>4106</v>
      </c>
      <c r="G3681" s="244" t="s">
        <v>4106</v>
      </c>
      <c r="I3681" s="244" t="s">
        <v>1609</v>
      </c>
      <c r="J3681" s="244" t="s">
        <v>543</v>
      </c>
      <c r="K3681" s="244" t="s">
        <v>1863</v>
      </c>
    </row>
    <row r="3682" spans="1:11" s="244" customFormat="1" x14ac:dyDescent="0.3">
      <c r="A3682" s="244" t="s">
        <v>1865</v>
      </c>
      <c r="B3682" s="244" t="s">
        <v>1866</v>
      </c>
      <c r="C3682" s="244" t="s">
        <v>2998</v>
      </c>
      <c r="D3682" s="244" t="s">
        <v>803</v>
      </c>
      <c r="E3682" s="244" t="s">
        <v>4106</v>
      </c>
      <c r="G3682" s="244" t="s">
        <v>4106</v>
      </c>
      <c r="I3682" s="244" t="s">
        <v>1609</v>
      </c>
      <c r="J3682" s="244" t="s">
        <v>543</v>
      </c>
      <c r="K3682" s="244" t="s">
        <v>5426</v>
      </c>
    </row>
    <row r="3683" spans="1:11" s="244" customFormat="1" x14ac:dyDescent="0.3">
      <c r="A3683" s="244" t="s">
        <v>1865</v>
      </c>
      <c r="B3683" s="244" t="s">
        <v>1866</v>
      </c>
      <c r="C3683" s="244" t="s">
        <v>2998</v>
      </c>
      <c r="D3683" s="244" t="s">
        <v>803</v>
      </c>
      <c r="E3683" s="244" t="s">
        <v>4106</v>
      </c>
      <c r="G3683" s="244" t="s">
        <v>4106</v>
      </c>
      <c r="I3683" s="244" t="s">
        <v>1611</v>
      </c>
      <c r="J3683" s="244" t="s">
        <v>544</v>
      </c>
      <c r="K3683" s="244" t="s">
        <v>5424</v>
      </c>
    </row>
    <row r="3684" spans="1:11" s="244" customFormat="1" x14ac:dyDescent="0.3">
      <c r="A3684" s="244" t="s">
        <v>1865</v>
      </c>
      <c r="B3684" s="244" t="s">
        <v>1866</v>
      </c>
      <c r="C3684" s="244" t="s">
        <v>2998</v>
      </c>
      <c r="D3684" s="244" t="s">
        <v>803</v>
      </c>
      <c r="E3684" s="244" t="s">
        <v>4106</v>
      </c>
      <c r="G3684" s="244" t="s">
        <v>4106</v>
      </c>
      <c r="I3684" s="244" t="s">
        <v>1611</v>
      </c>
      <c r="J3684" s="244" t="s">
        <v>544</v>
      </c>
      <c r="K3684" s="244" t="s">
        <v>1863</v>
      </c>
    </row>
    <row r="3685" spans="1:11" s="244" customFormat="1" x14ac:dyDescent="0.3">
      <c r="A3685" s="244" t="s">
        <v>1865</v>
      </c>
      <c r="B3685" s="244" t="s">
        <v>1866</v>
      </c>
      <c r="C3685" s="244" t="s">
        <v>2998</v>
      </c>
      <c r="D3685" s="244" t="s">
        <v>803</v>
      </c>
      <c r="E3685" s="244" t="s">
        <v>4106</v>
      </c>
      <c r="G3685" s="244" t="s">
        <v>4106</v>
      </c>
      <c r="I3685" s="244" t="s">
        <v>1611</v>
      </c>
      <c r="J3685" s="244" t="s">
        <v>544</v>
      </c>
      <c r="K3685" s="244" t="s">
        <v>5426</v>
      </c>
    </row>
    <row r="3686" spans="1:11" s="244" customFormat="1" x14ac:dyDescent="0.3">
      <c r="A3686" s="244" t="s">
        <v>1865</v>
      </c>
      <c r="B3686" s="244" t="s">
        <v>1866</v>
      </c>
      <c r="C3686" s="244" t="s">
        <v>2998</v>
      </c>
      <c r="D3686" s="244" t="s">
        <v>803</v>
      </c>
      <c r="E3686" s="244" t="s">
        <v>4106</v>
      </c>
      <c r="G3686" s="244" t="s">
        <v>4106</v>
      </c>
      <c r="I3686" s="244" t="s">
        <v>1613</v>
      </c>
      <c r="J3686" s="244" t="s">
        <v>545</v>
      </c>
      <c r="K3686" s="244" t="s">
        <v>1863</v>
      </c>
    </row>
    <row r="3687" spans="1:11" s="244" customFormat="1" x14ac:dyDescent="0.3">
      <c r="A3687" s="244" t="s">
        <v>1865</v>
      </c>
      <c r="B3687" s="244" t="s">
        <v>1866</v>
      </c>
      <c r="C3687" s="244" t="s">
        <v>2998</v>
      </c>
      <c r="D3687" s="244" t="s">
        <v>803</v>
      </c>
      <c r="E3687" s="244" t="s">
        <v>4106</v>
      </c>
      <c r="G3687" s="244" t="s">
        <v>4106</v>
      </c>
      <c r="I3687" s="244" t="s">
        <v>1613</v>
      </c>
      <c r="J3687" s="244" t="s">
        <v>545</v>
      </c>
      <c r="K3687" s="244" t="s">
        <v>5424</v>
      </c>
    </row>
    <row r="3688" spans="1:11" s="244" customFormat="1" x14ac:dyDescent="0.3">
      <c r="A3688" s="244" t="s">
        <v>1865</v>
      </c>
      <c r="B3688" s="244" t="s">
        <v>1866</v>
      </c>
      <c r="C3688" s="244" t="s">
        <v>2998</v>
      </c>
      <c r="D3688" s="244" t="s">
        <v>803</v>
      </c>
      <c r="E3688" s="244" t="s">
        <v>4106</v>
      </c>
      <c r="G3688" s="244" t="s">
        <v>4106</v>
      </c>
      <c r="I3688" s="244" t="s">
        <v>1613</v>
      </c>
      <c r="J3688" s="244" t="s">
        <v>545</v>
      </c>
      <c r="K3688" s="244" t="s">
        <v>5426</v>
      </c>
    </row>
    <row r="3689" spans="1:11" s="244" customFormat="1" x14ac:dyDescent="0.3">
      <c r="A3689" s="244" t="s">
        <v>1865</v>
      </c>
      <c r="B3689" s="244" t="s">
        <v>1866</v>
      </c>
      <c r="C3689" s="244" t="s">
        <v>2998</v>
      </c>
      <c r="D3689" s="244" t="s">
        <v>803</v>
      </c>
      <c r="E3689" s="244" t="s">
        <v>4106</v>
      </c>
      <c r="G3689" s="244" t="s">
        <v>4106</v>
      </c>
      <c r="I3689" s="244" t="s">
        <v>1615</v>
      </c>
      <c r="J3689" s="244" t="s">
        <v>546</v>
      </c>
      <c r="K3689" s="244" t="s">
        <v>5424</v>
      </c>
    </row>
    <row r="3690" spans="1:11" s="244" customFormat="1" x14ac:dyDescent="0.3">
      <c r="A3690" s="244" t="s">
        <v>1865</v>
      </c>
      <c r="B3690" s="244" t="s">
        <v>1866</v>
      </c>
      <c r="C3690" s="244" t="s">
        <v>2998</v>
      </c>
      <c r="D3690" s="244" t="s">
        <v>803</v>
      </c>
      <c r="E3690" s="244" t="s">
        <v>4106</v>
      </c>
      <c r="G3690" s="244" t="s">
        <v>4106</v>
      </c>
      <c r="I3690" s="244" t="s">
        <v>1615</v>
      </c>
      <c r="J3690" s="244" t="s">
        <v>546</v>
      </c>
      <c r="K3690" s="244" t="s">
        <v>5426</v>
      </c>
    </row>
    <row r="3691" spans="1:11" s="244" customFormat="1" x14ac:dyDescent="0.3">
      <c r="A3691" s="244" t="s">
        <v>1865</v>
      </c>
      <c r="B3691" s="244" t="s">
        <v>1866</v>
      </c>
      <c r="C3691" s="244" t="s">
        <v>2998</v>
      </c>
      <c r="D3691" s="244" t="s">
        <v>803</v>
      </c>
      <c r="E3691" s="244" t="s">
        <v>4106</v>
      </c>
      <c r="G3691" s="244" t="s">
        <v>4106</v>
      </c>
      <c r="I3691" s="244" t="s">
        <v>1615</v>
      </c>
      <c r="J3691" s="244" t="s">
        <v>546</v>
      </c>
      <c r="K3691" s="244" t="s">
        <v>1863</v>
      </c>
    </row>
    <row r="3692" spans="1:11" s="244" customFormat="1" x14ac:dyDescent="0.3">
      <c r="A3692" s="244" t="s">
        <v>1865</v>
      </c>
      <c r="B3692" s="244" t="s">
        <v>1866</v>
      </c>
      <c r="C3692" s="244" t="s">
        <v>2998</v>
      </c>
      <c r="D3692" s="244" t="s">
        <v>803</v>
      </c>
      <c r="E3692" s="244" t="s">
        <v>4106</v>
      </c>
      <c r="G3692" s="244" t="s">
        <v>4106</v>
      </c>
      <c r="I3692" s="244" t="s">
        <v>1617</v>
      </c>
      <c r="J3692" s="244" t="s">
        <v>547</v>
      </c>
      <c r="K3692" s="244" t="s">
        <v>1863</v>
      </c>
    </row>
    <row r="3693" spans="1:11" s="244" customFormat="1" x14ac:dyDescent="0.3">
      <c r="A3693" s="244" t="s">
        <v>1865</v>
      </c>
      <c r="B3693" s="244" t="s">
        <v>1866</v>
      </c>
      <c r="C3693" s="244" t="s">
        <v>2998</v>
      </c>
      <c r="D3693" s="244" t="s">
        <v>803</v>
      </c>
      <c r="E3693" s="244" t="s">
        <v>4106</v>
      </c>
      <c r="G3693" s="244" t="s">
        <v>4106</v>
      </c>
      <c r="I3693" s="244" t="s">
        <v>1617</v>
      </c>
      <c r="J3693" s="244" t="s">
        <v>547</v>
      </c>
      <c r="K3693" s="244" t="s">
        <v>5426</v>
      </c>
    </row>
    <row r="3694" spans="1:11" s="244" customFormat="1" x14ac:dyDescent="0.3">
      <c r="A3694" s="244" t="s">
        <v>1865</v>
      </c>
      <c r="B3694" s="244" t="s">
        <v>1866</v>
      </c>
      <c r="C3694" s="244" t="s">
        <v>2998</v>
      </c>
      <c r="D3694" s="244" t="s">
        <v>803</v>
      </c>
      <c r="E3694" s="244" t="s">
        <v>4106</v>
      </c>
      <c r="G3694" s="244" t="s">
        <v>4106</v>
      </c>
      <c r="I3694" s="244" t="s">
        <v>1617</v>
      </c>
      <c r="J3694" s="244" t="s">
        <v>547</v>
      </c>
      <c r="K3694" s="244" t="s">
        <v>5424</v>
      </c>
    </row>
    <row r="3695" spans="1:11" s="244" customFormat="1" x14ac:dyDescent="0.3">
      <c r="A3695" s="244" t="s">
        <v>1865</v>
      </c>
      <c r="B3695" s="244" t="s">
        <v>1866</v>
      </c>
      <c r="C3695" s="244" t="s">
        <v>2998</v>
      </c>
      <c r="D3695" s="244" t="s">
        <v>803</v>
      </c>
      <c r="E3695" s="244" t="s">
        <v>4106</v>
      </c>
      <c r="G3695" s="244" t="s">
        <v>4106</v>
      </c>
      <c r="I3695" s="244" t="s">
        <v>1619</v>
      </c>
      <c r="J3695" s="244" t="s">
        <v>548</v>
      </c>
      <c r="K3695" s="244" t="s">
        <v>1863</v>
      </c>
    </row>
    <row r="3696" spans="1:11" s="244" customFormat="1" x14ac:dyDescent="0.3">
      <c r="A3696" s="244" t="s">
        <v>1865</v>
      </c>
      <c r="B3696" s="244" t="s">
        <v>1866</v>
      </c>
      <c r="C3696" s="244" t="s">
        <v>2998</v>
      </c>
      <c r="D3696" s="244" t="s">
        <v>803</v>
      </c>
      <c r="E3696" s="244" t="s">
        <v>4106</v>
      </c>
      <c r="G3696" s="244" t="s">
        <v>4106</v>
      </c>
      <c r="I3696" s="244" t="s">
        <v>1619</v>
      </c>
      <c r="J3696" s="244" t="s">
        <v>548</v>
      </c>
      <c r="K3696" s="244" t="s">
        <v>5426</v>
      </c>
    </row>
    <row r="3697" spans="1:11" s="244" customFormat="1" x14ac:dyDescent="0.3">
      <c r="A3697" s="244" t="s">
        <v>1865</v>
      </c>
      <c r="B3697" s="244" t="s">
        <v>1866</v>
      </c>
      <c r="C3697" s="244" t="s">
        <v>2998</v>
      </c>
      <c r="D3697" s="244" t="s">
        <v>803</v>
      </c>
      <c r="E3697" s="244" t="s">
        <v>4106</v>
      </c>
      <c r="G3697" s="244" t="s">
        <v>4106</v>
      </c>
      <c r="I3697" s="244" t="s">
        <v>1619</v>
      </c>
      <c r="J3697" s="244" t="s">
        <v>548</v>
      </c>
      <c r="K3697" s="244" t="s">
        <v>5424</v>
      </c>
    </row>
    <row r="3698" spans="1:11" s="244" customFormat="1" x14ac:dyDescent="0.3">
      <c r="A3698" s="244" t="s">
        <v>1865</v>
      </c>
      <c r="B3698" s="244" t="s">
        <v>1866</v>
      </c>
      <c r="C3698" s="244" t="s">
        <v>2998</v>
      </c>
      <c r="D3698" s="244" t="s">
        <v>803</v>
      </c>
      <c r="E3698" s="244" t="s">
        <v>4106</v>
      </c>
      <c r="G3698" s="244" t="s">
        <v>4106</v>
      </c>
      <c r="I3698" s="244" t="s">
        <v>3402</v>
      </c>
      <c r="J3698" s="244" t="s">
        <v>549</v>
      </c>
      <c r="K3698" s="244" t="s">
        <v>5426</v>
      </c>
    </row>
    <row r="3699" spans="1:11" s="244" customFormat="1" x14ac:dyDescent="0.3">
      <c r="A3699" s="244" t="s">
        <v>1865</v>
      </c>
      <c r="B3699" s="244" t="s">
        <v>1866</v>
      </c>
      <c r="C3699" s="244" t="s">
        <v>2998</v>
      </c>
      <c r="D3699" s="244" t="s">
        <v>803</v>
      </c>
      <c r="E3699" s="244" t="s">
        <v>4106</v>
      </c>
      <c r="G3699" s="244" t="s">
        <v>4106</v>
      </c>
      <c r="I3699" s="244" t="s">
        <v>3402</v>
      </c>
      <c r="J3699" s="244" t="s">
        <v>549</v>
      </c>
      <c r="K3699" s="244" t="s">
        <v>1863</v>
      </c>
    </row>
    <row r="3700" spans="1:11" s="244" customFormat="1" x14ac:dyDescent="0.3">
      <c r="A3700" s="244" t="s">
        <v>1865</v>
      </c>
      <c r="B3700" s="244" t="s">
        <v>1866</v>
      </c>
      <c r="C3700" s="244" t="s">
        <v>2998</v>
      </c>
      <c r="D3700" s="244" t="s">
        <v>803</v>
      </c>
      <c r="E3700" s="244" t="s">
        <v>4106</v>
      </c>
      <c r="G3700" s="244" t="s">
        <v>4106</v>
      </c>
      <c r="I3700" s="244" t="s">
        <v>3402</v>
      </c>
      <c r="J3700" s="244" t="s">
        <v>549</v>
      </c>
      <c r="K3700" s="244" t="s">
        <v>5424</v>
      </c>
    </row>
    <row r="3701" spans="1:11" s="244" customFormat="1" x14ac:dyDescent="0.3">
      <c r="A3701" s="244" t="s">
        <v>1865</v>
      </c>
      <c r="B3701" s="244" t="s">
        <v>1866</v>
      </c>
      <c r="C3701" s="244" t="s">
        <v>2998</v>
      </c>
      <c r="D3701" s="244" t="s">
        <v>803</v>
      </c>
      <c r="E3701" s="244" t="s">
        <v>4106</v>
      </c>
      <c r="G3701" s="244" t="s">
        <v>4106</v>
      </c>
      <c r="I3701" s="244" t="s">
        <v>3404</v>
      </c>
      <c r="J3701" s="244" t="s">
        <v>550</v>
      </c>
      <c r="K3701" s="244" t="s">
        <v>1863</v>
      </c>
    </row>
    <row r="3702" spans="1:11" s="244" customFormat="1" x14ac:dyDescent="0.3">
      <c r="A3702" s="244" t="s">
        <v>1865</v>
      </c>
      <c r="B3702" s="244" t="s">
        <v>1866</v>
      </c>
      <c r="C3702" s="244" t="s">
        <v>2998</v>
      </c>
      <c r="D3702" s="244" t="s">
        <v>803</v>
      </c>
      <c r="E3702" s="244" t="s">
        <v>4106</v>
      </c>
      <c r="G3702" s="244" t="s">
        <v>4106</v>
      </c>
      <c r="I3702" s="244" t="s">
        <v>3404</v>
      </c>
      <c r="J3702" s="244" t="s">
        <v>550</v>
      </c>
      <c r="K3702" s="244" t="s">
        <v>5426</v>
      </c>
    </row>
    <row r="3703" spans="1:11" s="244" customFormat="1" x14ac:dyDescent="0.3">
      <c r="A3703" s="244" t="s">
        <v>1865</v>
      </c>
      <c r="B3703" s="244" t="s">
        <v>1866</v>
      </c>
      <c r="C3703" s="244" t="s">
        <v>2998</v>
      </c>
      <c r="D3703" s="244" t="s">
        <v>803</v>
      </c>
      <c r="E3703" s="244" t="s">
        <v>4106</v>
      </c>
      <c r="G3703" s="244" t="s">
        <v>4106</v>
      </c>
      <c r="I3703" s="244" t="s">
        <v>3404</v>
      </c>
      <c r="J3703" s="244" t="s">
        <v>550</v>
      </c>
      <c r="K3703" s="244" t="s">
        <v>5424</v>
      </c>
    </row>
    <row r="3704" spans="1:11" s="244" customFormat="1" x14ac:dyDescent="0.3">
      <c r="A3704" s="244" t="s">
        <v>1865</v>
      </c>
      <c r="B3704" s="244" t="s">
        <v>1866</v>
      </c>
      <c r="C3704" s="244" t="s">
        <v>2998</v>
      </c>
      <c r="D3704" s="244" t="s">
        <v>803</v>
      </c>
      <c r="E3704" s="244" t="s">
        <v>4106</v>
      </c>
      <c r="G3704" s="244" t="s">
        <v>4106</v>
      </c>
      <c r="I3704" s="244" t="s">
        <v>1621</v>
      </c>
      <c r="J3704" s="244" t="s">
        <v>551</v>
      </c>
      <c r="K3704" s="244" t="s">
        <v>5424</v>
      </c>
    </row>
    <row r="3705" spans="1:11" s="244" customFormat="1" x14ac:dyDescent="0.3">
      <c r="A3705" s="244" t="s">
        <v>1865</v>
      </c>
      <c r="B3705" s="244" t="s">
        <v>1866</v>
      </c>
      <c r="C3705" s="244" t="s">
        <v>2998</v>
      </c>
      <c r="D3705" s="244" t="s">
        <v>803</v>
      </c>
      <c r="E3705" s="244" t="s">
        <v>4106</v>
      </c>
      <c r="G3705" s="244" t="s">
        <v>4106</v>
      </c>
      <c r="I3705" s="244" t="s">
        <v>1621</v>
      </c>
      <c r="J3705" s="244" t="s">
        <v>551</v>
      </c>
      <c r="K3705" s="244" t="s">
        <v>5426</v>
      </c>
    </row>
    <row r="3706" spans="1:11" s="244" customFormat="1" x14ac:dyDescent="0.3">
      <c r="A3706" s="244" t="s">
        <v>1865</v>
      </c>
      <c r="B3706" s="244" t="s">
        <v>1866</v>
      </c>
      <c r="C3706" s="244" t="s">
        <v>2998</v>
      </c>
      <c r="D3706" s="244" t="s">
        <v>803</v>
      </c>
      <c r="E3706" s="244" t="s">
        <v>4106</v>
      </c>
      <c r="G3706" s="244" t="s">
        <v>4106</v>
      </c>
      <c r="I3706" s="244" t="s">
        <v>1621</v>
      </c>
      <c r="J3706" s="244" t="s">
        <v>551</v>
      </c>
      <c r="K3706" s="244" t="s">
        <v>1863</v>
      </c>
    </row>
    <row r="3707" spans="1:11" s="244" customFormat="1" x14ac:dyDescent="0.3">
      <c r="A3707" s="244" t="s">
        <v>1865</v>
      </c>
      <c r="B3707" s="244" t="s">
        <v>1866</v>
      </c>
      <c r="C3707" s="244" t="s">
        <v>2998</v>
      </c>
      <c r="D3707" s="244" t="s">
        <v>803</v>
      </c>
      <c r="E3707" s="244" t="s">
        <v>4106</v>
      </c>
      <c r="G3707" s="244" t="s">
        <v>4106</v>
      </c>
      <c r="I3707" s="244" t="s">
        <v>3013</v>
      </c>
      <c r="J3707" s="244" t="s">
        <v>552</v>
      </c>
      <c r="K3707" s="244" t="s">
        <v>5426</v>
      </c>
    </row>
    <row r="3708" spans="1:11" s="244" customFormat="1" x14ac:dyDescent="0.3">
      <c r="A3708" s="244" t="s">
        <v>1865</v>
      </c>
      <c r="B3708" s="244" t="s">
        <v>1866</v>
      </c>
      <c r="C3708" s="244" t="s">
        <v>2998</v>
      </c>
      <c r="D3708" s="244" t="s">
        <v>803</v>
      </c>
      <c r="E3708" s="244" t="s">
        <v>4106</v>
      </c>
      <c r="G3708" s="244" t="s">
        <v>4106</v>
      </c>
      <c r="I3708" s="244" t="s">
        <v>3013</v>
      </c>
      <c r="J3708" s="244" t="s">
        <v>552</v>
      </c>
      <c r="K3708" s="244" t="s">
        <v>5424</v>
      </c>
    </row>
    <row r="3709" spans="1:11" s="244" customFormat="1" x14ac:dyDescent="0.3">
      <c r="A3709" s="244" t="s">
        <v>1865</v>
      </c>
      <c r="B3709" s="244" t="s">
        <v>1866</v>
      </c>
      <c r="C3709" s="244" t="s">
        <v>2998</v>
      </c>
      <c r="D3709" s="244" t="s">
        <v>803</v>
      </c>
      <c r="E3709" s="244" t="s">
        <v>4106</v>
      </c>
      <c r="G3709" s="244" t="s">
        <v>4106</v>
      </c>
      <c r="I3709" s="244" t="s">
        <v>3013</v>
      </c>
      <c r="J3709" s="244" t="s">
        <v>552</v>
      </c>
      <c r="K3709" s="244" t="s">
        <v>1863</v>
      </c>
    </row>
    <row r="3710" spans="1:11" s="244" customFormat="1" x14ac:dyDescent="0.3">
      <c r="A3710" s="244" t="s">
        <v>1865</v>
      </c>
      <c r="B3710" s="244" t="s">
        <v>1866</v>
      </c>
      <c r="C3710" s="244" t="s">
        <v>2998</v>
      </c>
      <c r="D3710" s="244" t="s">
        <v>803</v>
      </c>
      <c r="E3710" s="244" t="s">
        <v>4106</v>
      </c>
      <c r="G3710" s="244" t="s">
        <v>4106</v>
      </c>
      <c r="I3710" s="244" t="s">
        <v>3017</v>
      </c>
      <c r="J3710" s="244" t="s">
        <v>553</v>
      </c>
      <c r="K3710" s="244" t="s">
        <v>1863</v>
      </c>
    </row>
    <row r="3711" spans="1:11" s="244" customFormat="1" x14ac:dyDescent="0.3">
      <c r="A3711" s="244" t="s">
        <v>1865</v>
      </c>
      <c r="B3711" s="244" t="s">
        <v>1866</v>
      </c>
      <c r="C3711" s="244" t="s">
        <v>2998</v>
      </c>
      <c r="D3711" s="244" t="s">
        <v>803</v>
      </c>
      <c r="E3711" s="244" t="s">
        <v>4106</v>
      </c>
      <c r="G3711" s="244" t="s">
        <v>4106</v>
      </c>
      <c r="I3711" s="244" t="s">
        <v>3017</v>
      </c>
      <c r="J3711" s="244" t="s">
        <v>553</v>
      </c>
      <c r="K3711" s="244" t="s">
        <v>5424</v>
      </c>
    </row>
    <row r="3712" spans="1:11" s="244" customFormat="1" x14ac:dyDescent="0.3">
      <c r="A3712" s="244" t="s">
        <v>1865</v>
      </c>
      <c r="B3712" s="244" t="s">
        <v>1866</v>
      </c>
      <c r="C3712" s="244" t="s">
        <v>2998</v>
      </c>
      <c r="D3712" s="244" t="s">
        <v>803</v>
      </c>
      <c r="E3712" s="244" t="s">
        <v>4106</v>
      </c>
      <c r="G3712" s="244" t="s">
        <v>4106</v>
      </c>
      <c r="I3712" s="244" t="s">
        <v>3017</v>
      </c>
      <c r="J3712" s="244" t="s">
        <v>553</v>
      </c>
      <c r="K3712" s="244" t="s">
        <v>5426</v>
      </c>
    </row>
    <row r="3713" spans="1:11" s="244" customFormat="1" x14ac:dyDescent="0.3">
      <c r="A3713" s="244" t="s">
        <v>1865</v>
      </c>
      <c r="B3713" s="244" t="s">
        <v>1866</v>
      </c>
      <c r="C3713" s="244" t="s">
        <v>2998</v>
      </c>
      <c r="D3713" s="244" t="s">
        <v>803</v>
      </c>
      <c r="E3713" s="244" t="s">
        <v>4106</v>
      </c>
      <c r="G3713" s="244" t="s">
        <v>4106</v>
      </c>
      <c r="I3713" s="244" t="s">
        <v>3020</v>
      </c>
      <c r="J3713" s="244" t="s">
        <v>554</v>
      </c>
      <c r="K3713" s="244" t="s">
        <v>5426</v>
      </c>
    </row>
    <row r="3714" spans="1:11" s="244" customFormat="1" x14ac:dyDescent="0.3">
      <c r="A3714" s="244" t="s">
        <v>1865</v>
      </c>
      <c r="B3714" s="244" t="s">
        <v>1866</v>
      </c>
      <c r="C3714" s="244" t="s">
        <v>2998</v>
      </c>
      <c r="D3714" s="244" t="s">
        <v>803</v>
      </c>
      <c r="E3714" s="244" t="s">
        <v>4106</v>
      </c>
      <c r="G3714" s="244" t="s">
        <v>4106</v>
      </c>
      <c r="I3714" s="244" t="s">
        <v>3020</v>
      </c>
      <c r="J3714" s="244" t="s">
        <v>554</v>
      </c>
      <c r="K3714" s="244" t="s">
        <v>5424</v>
      </c>
    </row>
    <row r="3715" spans="1:11" s="244" customFormat="1" x14ac:dyDescent="0.3">
      <c r="A3715" s="244" t="s">
        <v>1865</v>
      </c>
      <c r="B3715" s="244" t="s">
        <v>1866</v>
      </c>
      <c r="C3715" s="244" t="s">
        <v>2998</v>
      </c>
      <c r="D3715" s="244" t="s">
        <v>803</v>
      </c>
      <c r="E3715" s="244" t="s">
        <v>4106</v>
      </c>
      <c r="G3715" s="244" t="s">
        <v>4106</v>
      </c>
      <c r="I3715" s="244" t="s">
        <v>3020</v>
      </c>
      <c r="J3715" s="244" t="s">
        <v>554</v>
      </c>
      <c r="K3715" s="244" t="s">
        <v>1863</v>
      </c>
    </row>
    <row r="3716" spans="1:11" s="244" customFormat="1" x14ac:dyDescent="0.3">
      <c r="A3716" s="244" t="s">
        <v>1865</v>
      </c>
      <c r="B3716" s="244" t="s">
        <v>1866</v>
      </c>
      <c r="C3716" s="244" t="s">
        <v>2998</v>
      </c>
      <c r="D3716" s="244" t="s">
        <v>803</v>
      </c>
      <c r="E3716" s="244" t="s">
        <v>4106</v>
      </c>
      <c r="G3716" s="244" t="s">
        <v>4106</v>
      </c>
      <c r="I3716" s="244" t="s">
        <v>3033</v>
      </c>
      <c r="J3716" s="244" t="s">
        <v>555</v>
      </c>
      <c r="K3716" s="244" t="s">
        <v>5426</v>
      </c>
    </row>
    <row r="3717" spans="1:11" s="244" customFormat="1" x14ac:dyDescent="0.3">
      <c r="A3717" s="244" t="s">
        <v>1865</v>
      </c>
      <c r="B3717" s="244" t="s">
        <v>1866</v>
      </c>
      <c r="C3717" s="244" t="s">
        <v>2998</v>
      </c>
      <c r="D3717" s="244" t="s">
        <v>803</v>
      </c>
      <c r="E3717" s="244" t="s">
        <v>4106</v>
      </c>
      <c r="G3717" s="244" t="s">
        <v>4106</v>
      </c>
      <c r="I3717" s="244" t="s">
        <v>3033</v>
      </c>
      <c r="J3717" s="244" t="s">
        <v>555</v>
      </c>
      <c r="K3717" s="244" t="s">
        <v>1863</v>
      </c>
    </row>
    <row r="3718" spans="1:11" s="244" customFormat="1" x14ac:dyDescent="0.3">
      <c r="A3718" s="244" t="s">
        <v>1865</v>
      </c>
      <c r="B3718" s="244" t="s">
        <v>1866</v>
      </c>
      <c r="C3718" s="244" t="s">
        <v>2998</v>
      </c>
      <c r="D3718" s="244" t="s">
        <v>803</v>
      </c>
      <c r="E3718" s="244" t="s">
        <v>4106</v>
      </c>
      <c r="G3718" s="244" t="s">
        <v>4106</v>
      </c>
      <c r="I3718" s="244" t="s">
        <v>3033</v>
      </c>
      <c r="J3718" s="244" t="s">
        <v>555</v>
      </c>
      <c r="K3718" s="244" t="s">
        <v>5424</v>
      </c>
    </row>
    <row r="3719" spans="1:11" s="244" customFormat="1" x14ac:dyDescent="0.3">
      <c r="A3719" s="244" t="s">
        <v>1865</v>
      </c>
      <c r="B3719" s="244" t="s">
        <v>1866</v>
      </c>
      <c r="C3719" s="244" t="s">
        <v>2998</v>
      </c>
      <c r="D3719" s="244" t="s">
        <v>803</v>
      </c>
      <c r="E3719" s="244" t="s">
        <v>4106</v>
      </c>
      <c r="G3719" s="244" t="s">
        <v>4106</v>
      </c>
      <c r="I3719" s="244" t="s">
        <v>3057</v>
      </c>
      <c r="J3719" s="244" t="s">
        <v>556</v>
      </c>
      <c r="K3719" s="244" t="s">
        <v>5426</v>
      </c>
    </row>
    <row r="3720" spans="1:11" s="244" customFormat="1" x14ac:dyDescent="0.3">
      <c r="A3720" s="244" t="s">
        <v>1865</v>
      </c>
      <c r="B3720" s="244" t="s">
        <v>1866</v>
      </c>
      <c r="C3720" s="244" t="s">
        <v>2998</v>
      </c>
      <c r="D3720" s="244" t="s">
        <v>803</v>
      </c>
      <c r="E3720" s="244" t="s">
        <v>4106</v>
      </c>
      <c r="G3720" s="244" t="s">
        <v>4106</v>
      </c>
      <c r="I3720" s="244" t="s">
        <v>3057</v>
      </c>
      <c r="J3720" s="244" t="s">
        <v>556</v>
      </c>
      <c r="K3720" s="244" t="s">
        <v>5424</v>
      </c>
    </row>
    <row r="3721" spans="1:11" s="244" customFormat="1" x14ac:dyDescent="0.3">
      <c r="A3721" s="244" t="s">
        <v>1865</v>
      </c>
      <c r="B3721" s="244" t="s">
        <v>1866</v>
      </c>
      <c r="C3721" s="244" t="s">
        <v>2998</v>
      </c>
      <c r="D3721" s="244" t="s">
        <v>803</v>
      </c>
      <c r="E3721" s="244" t="s">
        <v>4106</v>
      </c>
      <c r="G3721" s="244" t="s">
        <v>4106</v>
      </c>
      <c r="I3721" s="244" t="s">
        <v>3057</v>
      </c>
      <c r="J3721" s="244" t="s">
        <v>556</v>
      </c>
      <c r="K3721" s="244" t="s">
        <v>1863</v>
      </c>
    </row>
    <row r="3722" spans="1:11" s="244" customFormat="1" x14ac:dyDescent="0.3">
      <c r="A3722" s="244" t="s">
        <v>1865</v>
      </c>
      <c r="B3722" s="244" t="s">
        <v>1866</v>
      </c>
      <c r="C3722" s="244" t="s">
        <v>2998</v>
      </c>
      <c r="D3722" s="244" t="s">
        <v>803</v>
      </c>
      <c r="E3722" s="244" t="s">
        <v>4106</v>
      </c>
      <c r="G3722" s="244" t="s">
        <v>4106</v>
      </c>
      <c r="I3722" s="244" t="s">
        <v>2354</v>
      </c>
      <c r="J3722" s="244" t="s">
        <v>557</v>
      </c>
      <c r="K3722" s="244" t="s">
        <v>5426</v>
      </c>
    </row>
    <row r="3723" spans="1:11" s="244" customFormat="1" x14ac:dyDescent="0.3">
      <c r="A3723" s="244" t="s">
        <v>1865</v>
      </c>
      <c r="B3723" s="244" t="s">
        <v>1866</v>
      </c>
      <c r="C3723" s="244" t="s">
        <v>2998</v>
      </c>
      <c r="D3723" s="244" t="s">
        <v>803</v>
      </c>
      <c r="E3723" s="244" t="s">
        <v>4106</v>
      </c>
      <c r="G3723" s="244" t="s">
        <v>4106</v>
      </c>
      <c r="I3723" s="244" t="s">
        <v>2354</v>
      </c>
      <c r="J3723" s="244" t="s">
        <v>557</v>
      </c>
      <c r="K3723" s="244" t="s">
        <v>5424</v>
      </c>
    </row>
    <row r="3724" spans="1:11" s="244" customFormat="1" x14ac:dyDescent="0.3">
      <c r="A3724" s="244" t="s">
        <v>1865</v>
      </c>
      <c r="B3724" s="244" t="s">
        <v>1866</v>
      </c>
      <c r="C3724" s="244" t="s">
        <v>2998</v>
      </c>
      <c r="D3724" s="244" t="s">
        <v>803</v>
      </c>
      <c r="E3724" s="244" t="s">
        <v>4106</v>
      </c>
      <c r="G3724" s="244" t="s">
        <v>4106</v>
      </c>
      <c r="I3724" s="244" t="s">
        <v>2354</v>
      </c>
      <c r="J3724" s="244" t="s">
        <v>557</v>
      </c>
      <c r="K3724" s="244" t="s">
        <v>1863</v>
      </c>
    </row>
    <row r="3725" spans="1:11" s="244" customFormat="1" x14ac:dyDescent="0.3">
      <c r="A3725" s="244" t="s">
        <v>1865</v>
      </c>
      <c r="B3725" s="244" t="s">
        <v>1866</v>
      </c>
      <c r="C3725" s="244" t="s">
        <v>2998</v>
      </c>
      <c r="D3725" s="244" t="s">
        <v>803</v>
      </c>
      <c r="E3725" s="244" t="s">
        <v>4106</v>
      </c>
      <c r="G3725" s="244" t="s">
        <v>4106</v>
      </c>
      <c r="I3725" s="244" t="s">
        <v>3413</v>
      </c>
      <c r="J3725" s="244" t="s">
        <v>558</v>
      </c>
      <c r="K3725" s="244" t="s">
        <v>5426</v>
      </c>
    </row>
    <row r="3726" spans="1:11" s="244" customFormat="1" x14ac:dyDescent="0.3">
      <c r="A3726" s="244" t="s">
        <v>1865</v>
      </c>
      <c r="B3726" s="244" t="s">
        <v>1866</v>
      </c>
      <c r="C3726" s="244" t="s">
        <v>2998</v>
      </c>
      <c r="D3726" s="244" t="s">
        <v>803</v>
      </c>
      <c r="E3726" s="244" t="s">
        <v>4106</v>
      </c>
      <c r="G3726" s="244" t="s">
        <v>4106</v>
      </c>
      <c r="I3726" s="244" t="s">
        <v>3413</v>
      </c>
      <c r="J3726" s="244" t="s">
        <v>558</v>
      </c>
      <c r="K3726" s="244" t="s">
        <v>1863</v>
      </c>
    </row>
    <row r="3727" spans="1:11" s="244" customFormat="1" x14ac:dyDescent="0.3">
      <c r="A3727" s="244" t="s">
        <v>1865</v>
      </c>
      <c r="B3727" s="244" t="s">
        <v>1866</v>
      </c>
      <c r="C3727" s="244" t="s">
        <v>2998</v>
      </c>
      <c r="D3727" s="244" t="s">
        <v>803</v>
      </c>
      <c r="E3727" s="244" t="s">
        <v>4106</v>
      </c>
      <c r="G3727" s="244" t="s">
        <v>4106</v>
      </c>
      <c r="I3727" s="244" t="s">
        <v>3413</v>
      </c>
      <c r="J3727" s="244" t="s">
        <v>558</v>
      </c>
      <c r="K3727" s="244" t="s">
        <v>5424</v>
      </c>
    </row>
    <row r="3728" spans="1:11" s="244" customFormat="1" x14ac:dyDescent="0.3">
      <c r="A3728" s="244" t="s">
        <v>1865</v>
      </c>
      <c r="B3728" s="244" t="s">
        <v>1866</v>
      </c>
      <c r="C3728" s="244" t="s">
        <v>2998</v>
      </c>
      <c r="D3728" s="244" t="s">
        <v>803</v>
      </c>
      <c r="E3728" s="244" t="s">
        <v>4106</v>
      </c>
      <c r="G3728" s="244" t="s">
        <v>4106</v>
      </c>
      <c r="I3728" s="244" t="s">
        <v>2356</v>
      </c>
      <c r="J3728" s="244" t="s">
        <v>559</v>
      </c>
      <c r="K3728" s="244" t="s">
        <v>1863</v>
      </c>
    </row>
    <row r="3729" spans="1:11" s="244" customFormat="1" x14ac:dyDescent="0.3">
      <c r="A3729" s="244" t="s">
        <v>1865</v>
      </c>
      <c r="B3729" s="244" t="s">
        <v>1866</v>
      </c>
      <c r="C3729" s="244" t="s">
        <v>2998</v>
      </c>
      <c r="D3729" s="244" t="s">
        <v>803</v>
      </c>
      <c r="E3729" s="244" t="s">
        <v>4106</v>
      </c>
      <c r="G3729" s="244" t="s">
        <v>4106</v>
      </c>
      <c r="I3729" s="244" t="s">
        <v>2356</v>
      </c>
      <c r="J3729" s="244" t="s">
        <v>559</v>
      </c>
      <c r="K3729" s="244" t="s">
        <v>5424</v>
      </c>
    </row>
    <row r="3730" spans="1:11" s="244" customFormat="1" x14ac:dyDescent="0.3">
      <c r="A3730" s="244" t="s">
        <v>1865</v>
      </c>
      <c r="B3730" s="244" t="s">
        <v>1866</v>
      </c>
      <c r="C3730" s="244" t="s">
        <v>2998</v>
      </c>
      <c r="D3730" s="244" t="s">
        <v>803</v>
      </c>
      <c r="E3730" s="244" t="s">
        <v>4106</v>
      </c>
      <c r="G3730" s="244" t="s">
        <v>4106</v>
      </c>
      <c r="I3730" s="244" t="s">
        <v>2356</v>
      </c>
      <c r="J3730" s="244" t="s">
        <v>559</v>
      </c>
      <c r="K3730" s="244" t="s">
        <v>5426</v>
      </c>
    </row>
    <row r="3731" spans="1:11" s="244" customFormat="1" x14ac:dyDescent="0.3">
      <c r="A3731" s="244" t="s">
        <v>1865</v>
      </c>
      <c r="B3731" s="244" t="s">
        <v>1866</v>
      </c>
      <c r="C3731" s="244" t="s">
        <v>2998</v>
      </c>
      <c r="D3731" s="244" t="s">
        <v>803</v>
      </c>
      <c r="E3731" s="244" t="s">
        <v>4106</v>
      </c>
      <c r="G3731" s="244" t="s">
        <v>4106</v>
      </c>
      <c r="I3731" s="244" t="s">
        <v>3059</v>
      </c>
      <c r="J3731" s="244" t="s">
        <v>560</v>
      </c>
      <c r="K3731" s="244" t="s">
        <v>5426</v>
      </c>
    </row>
    <row r="3732" spans="1:11" s="244" customFormat="1" x14ac:dyDescent="0.3">
      <c r="A3732" s="244" t="s">
        <v>1865</v>
      </c>
      <c r="B3732" s="244" t="s">
        <v>1866</v>
      </c>
      <c r="C3732" s="244" t="s">
        <v>2998</v>
      </c>
      <c r="D3732" s="244" t="s">
        <v>803</v>
      </c>
      <c r="E3732" s="244" t="s">
        <v>4106</v>
      </c>
      <c r="G3732" s="244" t="s">
        <v>4106</v>
      </c>
      <c r="I3732" s="244" t="s">
        <v>3059</v>
      </c>
      <c r="J3732" s="244" t="s">
        <v>560</v>
      </c>
      <c r="K3732" s="244" t="s">
        <v>1863</v>
      </c>
    </row>
    <row r="3733" spans="1:11" s="244" customFormat="1" x14ac:dyDescent="0.3">
      <c r="A3733" s="244" t="s">
        <v>1865</v>
      </c>
      <c r="B3733" s="244" t="s">
        <v>1866</v>
      </c>
      <c r="C3733" s="244" t="s">
        <v>2998</v>
      </c>
      <c r="D3733" s="244" t="s">
        <v>803</v>
      </c>
      <c r="E3733" s="244" t="s">
        <v>4106</v>
      </c>
      <c r="G3733" s="244" t="s">
        <v>4106</v>
      </c>
      <c r="I3733" s="244" t="s">
        <v>3059</v>
      </c>
      <c r="J3733" s="244" t="s">
        <v>560</v>
      </c>
      <c r="K3733" s="244" t="s">
        <v>5424</v>
      </c>
    </row>
    <row r="3734" spans="1:11" s="244" customFormat="1" x14ac:dyDescent="0.3">
      <c r="A3734" s="244" t="s">
        <v>1865</v>
      </c>
      <c r="B3734" s="244" t="s">
        <v>1866</v>
      </c>
      <c r="C3734" s="244" t="s">
        <v>2998</v>
      </c>
      <c r="D3734" s="244" t="s">
        <v>803</v>
      </c>
      <c r="E3734" s="244" t="s">
        <v>4106</v>
      </c>
      <c r="G3734" s="244" t="s">
        <v>4106</v>
      </c>
      <c r="I3734" s="244" t="s">
        <v>2359</v>
      </c>
      <c r="J3734" s="244" t="s">
        <v>561</v>
      </c>
      <c r="K3734" s="244" t="s">
        <v>5426</v>
      </c>
    </row>
    <row r="3735" spans="1:11" s="244" customFormat="1" x14ac:dyDescent="0.3">
      <c r="A3735" s="244" t="s">
        <v>1865</v>
      </c>
      <c r="B3735" s="244" t="s">
        <v>1866</v>
      </c>
      <c r="C3735" s="244" t="s">
        <v>2998</v>
      </c>
      <c r="D3735" s="244" t="s">
        <v>803</v>
      </c>
      <c r="E3735" s="244" t="s">
        <v>4106</v>
      </c>
      <c r="G3735" s="244" t="s">
        <v>4106</v>
      </c>
      <c r="I3735" s="244" t="s">
        <v>2359</v>
      </c>
      <c r="J3735" s="244" t="s">
        <v>561</v>
      </c>
      <c r="K3735" s="244" t="s">
        <v>1863</v>
      </c>
    </row>
    <row r="3736" spans="1:11" s="244" customFormat="1" x14ac:dyDescent="0.3">
      <c r="A3736" s="244" t="s">
        <v>1865</v>
      </c>
      <c r="B3736" s="244" t="s">
        <v>1866</v>
      </c>
      <c r="C3736" s="244" t="s">
        <v>2998</v>
      </c>
      <c r="D3736" s="244" t="s">
        <v>803</v>
      </c>
      <c r="E3736" s="244" t="s">
        <v>4106</v>
      </c>
      <c r="G3736" s="244" t="s">
        <v>4106</v>
      </c>
      <c r="I3736" s="244" t="s">
        <v>2359</v>
      </c>
      <c r="J3736" s="244" t="s">
        <v>561</v>
      </c>
      <c r="K3736" s="244" t="s">
        <v>5424</v>
      </c>
    </row>
    <row r="3737" spans="1:11" s="244" customFormat="1" x14ac:dyDescent="0.3">
      <c r="A3737" s="244" t="s">
        <v>1865</v>
      </c>
      <c r="B3737" s="244" t="s">
        <v>1866</v>
      </c>
      <c r="C3737" s="244" t="s">
        <v>2998</v>
      </c>
      <c r="D3737" s="244" t="s">
        <v>803</v>
      </c>
      <c r="E3737" s="244" t="s">
        <v>4106</v>
      </c>
      <c r="G3737" s="244" t="s">
        <v>4106</v>
      </c>
      <c r="I3737" s="244" t="s">
        <v>2361</v>
      </c>
      <c r="J3737" s="244" t="s">
        <v>562</v>
      </c>
      <c r="K3737" s="244" t="s">
        <v>1863</v>
      </c>
    </row>
    <row r="3738" spans="1:11" s="244" customFormat="1" x14ac:dyDescent="0.3">
      <c r="A3738" s="244" t="s">
        <v>1865</v>
      </c>
      <c r="B3738" s="244" t="s">
        <v>1866</v>
      </c>
      <c r="C3738" s="244" t="s">
        <v>2998</v>
      </c>
      <c r="D3738" s="244" t="s">
        <v>803</v>
      </c>
      <c r="E3738" s="244" t="s">
        <v>4106</v>
      </c>
      <c r="G3738" s="244" t="s">
        <v>4106</v>
      </c>
      <c r="I3738" s="244" t="s">
        <v>2361</v>
      </c>
      <c r="J3738" s="244" t="s">
        <v>562</v>
      </c>
      <c r="K3738" s="244" t="s">
        <v>5424</v>
      </c>
    </row>
    <row r="3739" spans="1:11" s="244" customFormat="1" x14ac:dyDescent="0.3">
      <c r="A3739" s="244" t="s">
        <v>1865</v>
      </c>
      <c r="B3739" s="244" t="s">
        <v>1866</v>
      </c>
      <c r="C3739" s="244" t="s">
        <v>2998</v>
      </c>
      <c r="D3739" s="244" t="s">
        <v>803</v>
      </c>
      <c r="E3739" s="244" t="s">
        <v>4106</v>
      </c>
      <c r="G3739" s="244" t="s">
        <v>4106</v>
      </c>
      <c r="I3739" s="244" t="s">
        <v>2361</v>
      </c>
      <c r="J3739" s="244" t="s">
        <v>562</v>
      </c>
      <c r="K3739" s="244" t="s">
        <v>5426</v>
      </c>
    </row>
    <row r="3740" spans="1:11" s="244" customFormat="1" x14ac:dyDescent="0.3">
      <c r="A3740" s="244" t="s">
        <v>1865</v>
      </c>
      <c r="B3740" s="244" t="s">
        <v>1866</v>
      </c>
      <c r="C3740" s="244" t="s">
        <v>2998</v>
      </c>
      <c r="D3740" s="244" t="s">
        <v>803</v>
      </c>
      <c r="E3740" s="244" t="s">
        <v>4106</v>
      </c>
      <c r="G3740" s="244" t="s">
        <v>4106</v>
      </c>
      <c r="I3740" s="244" t="s">
        <v>2363</v>
      </c>
      <c r="J3740" s="244" t="s">
        <v>563</v>
      </c>
      <c r="K3740" s="244" t="s">
        <v>5424</v>
      </c>
    </row>
    <row r="3741" spans="1:11" s="244" customFormat="1" x14ac:dyDescent="0.3">
      <c r="A3741" s="244" t="s">
        <v>1865</v>
      </c>
      <c r="B3741" s="244" t="s">
        <v>1866</v>
      </c>
      <c r="C3741" s="244" t="s">
        <v>2998</v>
      </c>
      <c r="D3741" s="244" t="s">
        <v>803</v>
      </c>
      <c r="E3741" s="244" t="s">
        <v>4106</v>
      </c>
      <c r="G3741" s="244" t="s">
        <v>4106</v>
      </c>
      <c r="I3741" s="244" t="s">
        <v>2363</v>
      </c>
      <c r="J3741" s="244" t="s">
        <v>563</v>
      </c>
      <c r="K3741" s="244" t="s">
        <v>1863</v>
      </c>
    </row>
    <row r="3742" spans="1:11" s="244" customFormat="1" x14ac:dyDescent="0.3">
      <c r="A3742" s="244" t="s">
        <v>1865</v>
      </c>
      <c r="B3742" s="244" t="s">
        <v>1866</v>
      </c>
      <c r="C3742" s="244" t="s">
        <v>2998</v>
      </c>
      <c r="D3742" s="244" t="s">
        <v>803</v>
      </c>
      <c r="E3742" s="244" t="s">
        <v>4106</v>
      </c>
      <c r="G3742" s="244" t="s">
        <v>4106</v>
      </c>
      <c r="I3742" s="244" t="s">
        <v>2363</v>
      </c>
      <c r="J3742" s="244" t="s">
        <v>563</v>
      </c>
      <c r="K3742" s="244" t="s">
        <v>5426</v>
      </c>
    </row>
    <row r="3743" spans="1:11" s="244" customFormat="1" x14ac:dyDescent="0.3">
      <c r="A3743" s="244" t="s">
        <v>1865</v>
      </c>
      <c r="B3743" s="244" t="s">
        <v>1866</v>
      </c>
      <c r="C3743" s="244" t="s">
        <v>2998</v>
      </c>
      <c r="D3743" s="244" t="s">
        <v>803</v>
      </c>
      <c r="E3743" s="244" t="s">
        <v>4106</v>
      </c>
      <c r="G3743" s="244" t="s">
        <v>4106</v>
      </c>
      <c r="I3743" s="244" t="s">
        <v>2365</v>
      </c>
      <c r="J3743" s="244" t="s">
        <v>564</v>
      </c>
      <c r="K3743" s="244" t="s">
        <v>5426</v>
      </c>
    </row>
    <row r="3744" spans="1:11" s="244" customFormat="1" x14ac:dyDescent="0.3">
      <c r="A3744" s="244" t="s">
        <v>1865</v>
      </c>
      <c r="B3744" s="244" t="s">
        <v>1866</v>
      </c>
      <c r="C3744" s="244" t="s">
        <v>2998</v>
      </c>
      <c r="D3744" s="244" t="s">
        <v>803</v>
      </c>
      <c r="E3744" s="244" t="s">
        <v>4106</v>
      </c>
      <c r="G3744" s="244" t="s">
        <v>4106</v>
      </c>
      <c r="I3744" s="244" t="s">
        <v>2365</v>
      </c>
      <c r="J3744" s="244" t="s">
        <v>564</v>
      </c>
      <c r="K3744" s="244" t="s">
        <v>5424</v>
      </c>
    </row>
    <row r="3745" spans="1:11" s="244" customFormat="1" x14ac:dyDescent="0.3">
      <c r="A3745" s="244" t="s">
        <v>1865</v>
      </c>
      <c r="B3745" s="244" t="s">
        <v>1866</v>
      </c>
      <c r="C3745" s="244" t="s">
        <v>2998</v>
      </c>
      <c r="D3745" s="244" t="s">
        <v>803</v>
      </c>
      <c r="E3745" s="244" t="s">
        <v>4106</v>
      </c>
      <c r="G3745" s="244" t="s">
        <v>4106</v>
      </c>
      <c r="I3745" s="244" t="s">
        <v>2365</v>
      </c>
      <c r="J3745" s="244" t="s">
        <v>564</v>
      </c>
      <c r="K3745" s="244" t="s">
        <v>1863</v>
      </c>
    </row>
    <row r="3746" spans="1:11" s="244" customFormat="1" x14ac:dyDescent="0.3">
      <c r="A3746" s="244" t="s">
        <v>1865</v>
      </c>
      <c r="B3746" s="244" t="s">
        <v>1866</v>
      </c>
      <c r="C3746" s="244" t="s">
        <v>2998</v>
      </c>
      <c r="D3746" s="244" t="s">
        <v>803</v>
      </c>
      <c r="E3746" s="244" t="s">
        <v>4106</v>
      </c>
      <c r="G3746" s="244" t="s">
        <v>4106</v>
      </c>
      <c r="I3746" s="244" t="s">
        <v>2367</v>
      </c>
      <c r="J3746" s="244" t="s">
        <v>565</v>
      </c>
      <c r="K3746" s="244" t="s">
        <v>5424</v>
      </c>
    </row>
    <row r="3747" spans="1:11" s="244" customFormat="1" x14ac:dyDescent="0.3">
      <c r="A3747" s="244" t="s">
        <v>1865</v>
      </c>
      <c r="B3747" s="244" t="s">
        <v>1866</v>
      </c>
      <c r="C3747" s="244" t="s">
        <v>2998</v>
      </c>
      <c r="D3747" s="244" t="s">
        <v>803</v>
      </c>
      <c r="E3747" s="244" t="s">
        <v>4106</v>
      </c>
      <c r="G3747" s="244" t="s">
        <v>4106</v>
      </c>
      <c r="I3747" s="244" t="s">
        <v>2367</v>
      </c>
      <c r="J3747" s="244" t="s">
        <v>565</v>
      </c>
      <c r="K3747" s="244" t="s">
        <v>5426</v>
      </c>
    </row>
    <row r="3748" spans="1:11" s="244" customFormat="1" x14ac:dyDescent="0.3">
      <c r="A3748" s="244" t="s">
        <v>1865</v>
      </c>
      <c r="B3748" s="244" t="s">
        <v>1866</v>
      </c>
      <c r="C3748" s="244" t="s">
        <v>2998</v>
      </c>
      <c r="D3748" s="244" t="s">
        <v>803</v>
      </c>
      <c r="E3748" s="244" t="s">
        <v>4106</v>
      </c>
      <c r="G3748" s="244" t="s">
        <v>4106</v>
      </c>
      <c r="I3748" s="244" t="s">
        <v>2367</v>
      </c>
      <c r="J3748" s="244" t="s">
        <v>565</v>
      </c>
      <c r="K3748" s="244" t="s">
        <v>1863</v>
      </c>
    </row>
    <row r="3749" spans="1:11" s="244" customFormat="1" x14ac:dyDescent="0.3">
      <c r="A3749" s="244" t="s">
        <v>1865</v>
      </c>
      <c r="B3749" s="244" t="s">
        <v>1866</v>
      </c>
      <c r="C3749" s="244" t="s">
        <v>2998</v>
      </c>
      <c r="D3749" s="244" t="s">
        <v>803</v>
      </c>
      <c r="E3749" s="244" t="s">
        <v>4106</v>
      </c>
      <c r="G3749" s="244" t="s">
        <v>4106</v>
      </c>
      <c r="I3749" s="244" t="s">
        <v>2369</v>
      </c>
      <c r="J3749" s="244" t="s">
        <v>4250</v>
      </c>
      <c r="K3749" s="244" t="s">
        <v>1863</v>
      </c>
    </row>
    <row r="3750" spans="1:11" s="244" customFormat="1" x14ac:dyDescent="0.3">
      <c r="A3750" s="244" t="s">
        <v>1865</v>
      </c>
      <c r="B3750" s="244" t="s">
        <v>1866</v>
      </c>
      <c r="C3750" s="244" t="s">
        <v>2998</v>
      </c>
      <c r="D3750" s="244" t="s">
        <v>803</v>
      </c>
      <c r="E3750" s="244" t="s">
        <v>4106</v>
      </c>
      <c r="G3750" s="244" t="s">
        <v>4106</v>
      </c>
      <c r="I3750" s="244" t="s">
        <v>2369</v>
      </c>
      <c r="J3750" s="244" t="s">
        <v>4250</v>
      </c>
      <c r="K3750" s="244" t="s">
        <v>5426</v>
      </c>
    </row>
    <row r="3751" spans="1:11" s="244" customFormat="1" x14ac:dyDescent="0.3">
      <c r="A3751" s="244" t="s">
        <v>1865</v>
      </c>
      <c r="B3751" s="244" t="s">
        <v>1866</v>
      </c>
      <c r="C3751" s="244" t="s">
        <v>2998</v>
      </c>
      <c r="D3751" s="244" t="s">
        <v>803</v>
      </c>
      <c r="E3751" s="244" t="s">
        <v>4106</v>
      </c>
      <c r="G3751" s="244" t="s">
        <v>4106</v>
      </c>
      <c r="I3751" s="244" t="s">
        <v>2369</v>
      </c>
      <c r="J3751" s="244" t="s">
        <v>4250</v>
      </c>
      <c r="K3751" s="244" t="s">
        <v>5424</v>
      </c>
    </row>
    <row r="3752" spans="1:11" s="244" customFormat="1" x14ac:dyDescent="0.3">
      <c r="A3752" s="244" t="s">
        <v>1865</v>
      </c>
      <c r="B3752" s="244" t="s">
        <v>1866</v>
      </c>
      <c r="C3752" s="244" t="s">
        <v>2998</v>
      </c>
      <c r="D3752" s="244" t="s">
        <v>803</v>
      </c>
      <c r="E3752" s="244" t="s">
        <v>4106</v>
      </c>
      <c r="G3752" s="244" t="s">
        <v>4106</v>
      </c>
      <c r="I3752" s="244" t="s">
        <v>2371</v>
      </c>
      <c r="J3752" s="244" t="s">
        <v>1419</v>
      </c>
      <c r="K3752" s="244" t="s">
        <v>5424</v>
      </c>
    </row>
    <row r="3753" spans="1:11" s="244" customFormat="1" x14ac:dyDescent="0.3">
      <c r="A3753" s="244" t="s">
        <v>1865</v>
      </c>
      <c r="B3753" s="244" t="s">
        <v>1866</v>
      </c>
      <c r="C3753" s="244" t="s">
        <v>2998</v>
      </c>
      <c r="D3753" s="244" t="s">
        <v>803</v>
      </c>
      <c r="E3753" s="244" t="s">
        <v>4106</v>
      </c>
      <c r="G3753" s="244" t="s">
        <v>4106</v>
      </c>
      <c r="I3753" s="244" t="s">
        <v>2371</v>
      </c>
      <c r="J3753" s="244" t="s">
        <v>1419</v>
      </c>
      <c r="K3753" s="244" t="s">
        <v>5426</v>
      </c>
    </row>
    <row r="3754" spans="1:11" s="244" customFormat="1" x14ac:dyDescent="0.3">
      <c r="A3754" s="244" t="s">
        <v>1865</v>
      </c>
      <c r="B3754" s="244" t="s">
        <v>1866</v>
      </c>
      <c r="C3754" s="244" t="s">
        <v>2998</v>
      </c>
      <c r="D3754" s="244" t="s">
        <v>803</v>
      </c>
      <c r="E3754" s="244" t="s">
        <v>4106</v>
      </c>
      <c r="G3754" s="244" t="s">
        <v>4106</v>
      </c>
      <c r="I3754" s="244" t="s">
        <v>2371</v>
      </c>
      <c r="J3754" s="244" t="s">
        <v>1419</v>
      </c>
      <c r="K3754" s="244" t="s">
        <v>1863</v>
      </c>
    </row>
    <row r="3755" spans="1:11" s="244" customFormat="1" x14ac:dyDescent="0.3">
      <c r="A3755" s="244" t="s">
        <v>1865</v>
      </c>
      <c r="B3755" s="244" t="s">
        <v>1866</v>
      </c>
      <c r="C3755" s="244" t="s">
        <v>2998</v>
      </c>
      <c r="D3755" s="244" t="s">
        <v>803</v>
      </c>
      <c r="E3755" s="244" t="s">
        <v>4106</v>
      </c>
      <c r="G3755" s="244" t="s">
        <v>4106</v>
      </c>
      <c r="I3755" s="244" t="s">
        <v>2373</v>
      </c>
      <c r="J3755" s="244" t="s">
        <v>1420</v>
      </c>
      <c r="K3755" s="244" t="s">
        <v>5426</v>
      </c>
    </row>
    <row r="3756" spans="1:11" s="244" customFormat="1" x14ac:dyDescent="0.3">
      <c r="A3756" s="244" t="s">
        <v>1865</v>
      </c>
      <c r="B3756" s="244" t="s">
        <v>1866</v>
      </c>
      <c r="C3756" s="244" t="s">
        <v>2998</v>
      </c>
      <c r="D3756" s="244" t="s">
        <v>803</v>
      </c>
      <c r="E3756" s="244" t="s">
        <v>4106</v>
      </c>
      <c r="G3756" s="244" t="s">
        <v>4106</v>
      </c>
      <c r="I3756" s="244" t="s">
        <v>2373</v>
      </c>
      <c r="J3756" s="244" t="s">
        <v>1420</v>
      </c>
      <c r="K3756" s="244" t="s">
        <v>1863</v>
      </c>
    </row>
    <row r="3757" spans="1:11" s="244" customFormat="1" x14ac:dyDescent="0.3">
      <c r="A3757" s="244" t="s">
        <v>1865</v>
      </c>
      <c r="B3757" s="244" t="s">
        <v>1866</v>
      </c>
      <c r="C3757" s="244" t="s">
        <v>2998</v>
      </c>
      <c r="D3757" s="244" t="s">
        <v>803</v>
      </c>
      <c r="E3757" s="244" t="s">
        <v>4106</v>
      </c>
      <c r="G3757" s="244" t="s">
        <v>4106</v>
      </c>
      <c r="I3757" s="244" t="s">
        <v>2373</v>
      </c>
      <c r="J3757" s="244" t="s">
        <v>1420</v>
      </c>
      <c r="K3757" s="244" t="s">
        <v>5424</v>
      </c>
    </row>
    <row r="3758" spans="1:11" s="244" customFormat="1" x14ac:dyDescent="0.3">
      <c r="A3758" s="244" t="s">
        <v>1865</v>
      </c>
      <c r="B3758" s="244" t="s">
        <v>1866</v>
      </c>
      <c r="C3758" s="244" t="s">
        <v>2998</v>
      </c>
      <c r="D3758" s="244" t="s">
        <v>803</v>
      </c>
      <c r="E3758" s="244" t="s">
        <v>4106</v>
      </c>
      <c r="G3758" s="244" t="s">
        <v>4106</v>
      </c>
      <c r="I3758" s="244" t="s">
        <v>2375</v>
      </c>
      <c r="J3758" s="244" t="s">
        <v>1421</v>
      </c>
      <c r="K3758" s="244" t="s">
        <v>5426</v>
      </c>
    </row>
    <row r="3759" spans="1:11" s="244" customFormat="1" x14ac:dyDescent="0.3">
      <c r="A3759" s="244" t="s">
        <v>1865</v>
      </c>
      <c r="B3759" s="244" t="s">
        <v>1866</v>
      </c>
      <c r="C3759" s="244" t="s">
        <v>2998</v>
      </c>
      <c r="D3759" s="244" t="s">
        <v>803</v>
      </c>
      <c r="E3759" s="244" t="s">
        <v>4106</v>
      </c>
      <c r="G3759" s="244" t="s">
        <v>4106</v>
      </c>
      <c r="I3759" s="244" t="s">
        <v>2375</v>
      </c>
      <c r="J3759" s="244" t="s">
        <v>1421</v>
      </c>
      <c r="K3759" s="244" t="s">
        <v>1863</v>
      </c>
    </row>
    <row r="3760" spans="1:11" s="244" customFormat="1" x14ac:dyDescent="0.3">
      <c r="A3760" s="244" t="s">
        <v>1865</v>
      </c>
      <c r="B3760" s="244" t="s">
        <v>1866</v>
      </c>
      <c r="C3760" s="244" t="s">
        <v>2998</v>
      </c>
      <c r="D3760" s="244" t="s">
        <v>803</v>
      </c>
      <c r="E3760" s="244" t="s">
        <v>4106</v>
      </c>
      <c r="G3760" s="244" t="s">
        <v>4106</v>
      </c>
      <c r="I3760" s="244" t="s">
        <v>2375</v>
      </c>
      <c r="J3760" s="244" t="s">
        <v>1421</v>
      </c>
      <c r="K3760" s="244" t="s">
        <v>5424</v>
      </c>
    </row>
    <row r="3761" spans="1:11" s="244" customFormat="1" x14ac:dyDescent="0.3">
      <c r="A3761" s="244" t="s">
        <v>1865</v>
      </c>
      <c r="B3761" s="244" t="s">
        <v>1866</v>
      </c>
      <c r="C3761" s="244" t="s">
        <v>2998</v>
      </c>
      <c r="D3761" s="244" t="s">
        <v>803</v>
      </c>
      <c r="E3761" s="244" t="s">
        <v>4106</v>
      </c>
      <c r="G3761" s="244" t="s">
        <v>4106</v>
      </c>
      <c r="I3761" s="244" t="s">
        <v>1820</v>
      </c>
      <c r="J3761" s="244" t="s">
        <v>2195</v>
      </c>
      <c r="K3761" s="244" t="s">
        <v>5426</v>
      </c>
    </row>
    <row r="3762" spans="1:11" s="244" customFormat="1" x14ac:dyDescent="0.3">
      <c r="A3762" s="244" t="s">
        <v>1865</v>
      </c>
      <c r="B3762" s="244" t="s">
        <v>1866</v>
      </c>
      <c r="C3762" s="244" t="s">
        <v>2998</v>
      </c>
      <c r="D3762" s="244" t="s">
        <v>803</v>
      </c>
      <c r="E3762" s="244" t="s">
        <v>4106</v>
      </c>
      <c r="G3762" s="244" t="s">
        <v>4106</v>
      </c>
      <c r="I3762" s="244" t="s">
        <v>1820</v>
      </c>
      <c r="J3762" s="244" t="s">
        <v>2195</v>
      </c>
      <c r="K3762" s="244" t="s">
        <v>1863</v>
      </c>
    </row>
    <row r="3763" spans="1:11" s="244" customFormat="1" x14ac:dyDescent="0.3">
      <c r="A3763" s="244" t="s">
        <v>1865</v>
      </c>
      <c r="B3763" s="244" t="s">
        <v>1866</v>
      </c>
      <c r="C3763" s="244" t="s">
        <v>2998</v>
      </c>
      <c r="D3763" s="244" t="s">
        <v>803</v>
      </c>
      <c r="E3763" s="244" t="s">
        <v>4106</v>
      </c>
      <c r="G3763" s="244" t="s">
        <v>4106</v>
      </c>
      <c r="I3763" s="244" t="s">
        <v>1820</v>
      </c>
      <c r="J3763" s="244" t="s">
        <v>2195</v>
      </c>
      <c r="K3763" s="244" t="s">
        <v>5424</v>
      </c>
    </row>
    <row r="3764" spans="1:11" s="244" customFormat="1" x14ac:dyDescent="0.3">
      <c r="A3764" s="244" t="s">
        <v>1865</v>
      </c>
      <c r="B3764" s="244" t="s">
        <v>1866</v>
      </c>
      <c r="C3764" s="244" t="s">
        <v>2998</v>
      </c>
      <c r="D3764" s="244" t="s">
        <v>803</v>
      </c>
      <c r="E3764" s="244" t="s">
        <v>4106</v>
      </c>
      <c r="G3764" s="244" t="s">
        <v>4106</v>
      </c>
      <c r="I3764" s="244" t="s">
        <v>2378</v>
      </c>
      <c r="J3764" s="244" t="s">
        <v>2773</v>
      </c>
      <c r="K3764" s="244" t="s">
        <v>5426</v>
      </c>
    </row>
    <row r="3765" spans="1:11" s="244" customFormat="1" x14ac:dyDescent="0.3">
      <c r="A3765" s="244" t="s">
        <v>1865</v>
      </c>
      <c r="B3765" s="244" t="s">
        <v>1866</v>
      </c>
      <c r="C3765" s="244" t="s">
        <v>2998</v>
      </c>
      <c r="D3765" s="244" t="s">
        <v>803</v>
      </c>
      <c r="E3765" s="244" t="s">
        <v>4106</v>
      </c>
      <c r="G3765" s="244" t="s">
        <v>4106</v>
      </c>
      <c r="I3765" s="244" t="s">
        <v>2378</v>
      </c>
      <c r="J3765" s="244" t="s">
        <v>2773</v>
      </c>
      <c r="K3765" s="244" t="s">
        <v>5424</v>
      </c>
    </row>
    <row r="3766" spans="1:11" s="244" customFormat="1" x14ac:dyDescent="0.3">
      <c r="A3766" s="244" t="s">
        <v>1865</v>
      </c>
      <c r="B3766" s="244" t="s">
        <v>1866</v>
      </c>
      <c r="C3766" s="244" t="s">
        <v>2998</v>
      </c>
      <c r="D3766" s="244" t="s">
        <v>803</v>
      </c>
      <c r="E3766" s="244" t="s">
        <v>4106</v>
      </c>
      <c r="G3766" s="244" t="s">
        <v>4106</v>
      </c>
      <c r="I3766" s="244" t="s">
        <v>2378</v>
      </c>
      <c r="J3766" s="244" t="s">
        <v>2773</v>
      </c>
      <c r="K3766" s="244" t="s">
        <v>1863</v>
      </c>
    </row>
    <row r="3767" spans="1:11" s="244" customFormat="1" x14ac:dyDescent="0.3">
      <c r="A3767" s="244" t="s">
        <v>1865</v>
      </c>
      <c r="B3767" s="244" t="s">
        <v>1866</v>
      </c>
      <c r="C3767" s="244" t="s">
        <v>2998</v>
      </c>
      <c r="D3767" s="244" t="s">
        <v>803</v>
      </c>
      <c r="E3767" s="244" t="s">
        <v>4106</v>
      </c>
      <c r="G3767" s="244" t="s">
        <v>4106</v>
      </c>
      <c r="I3767" s="244" t="s">
        <v>2380</v>
      </c>
      <c r="J3767" s="244" t="s">
        <v>2770</v>
      </c>
      <c r="K3767" s="244" t="s">
        <v>1863</v>
      </c>
    </row>
    <row r="3768" spans="1:11" s="244" customFormat="1" x14ac:dyDescent="0.3">
      <c r="A3768" s="244" t="s">
        <v>1865</v>
      </c>
      <c r="B3768" s="244" t="s">
        <v>1866</v>
      </c>
      <c r="C3768" s="244" t="s">
        <v>2998</v>
      </c>
      <c r="D3768" s="244" t="s">
        <v>803</v>
      </c>
      <c r="E3768" s="244" t="s">
        <v>4106</v>
      </c>
      <c r="G3768" s="244" t="s">
        <v>4106</v>
      </c>
      <c r="I3768" s="244" t="s">
        <v>2380</v>
      </c>
      <c r="J3768" s="244" t="s">
        <v>2770</v>
      </c>
      <c r="K3768" s="244" t="s">
        <v>5424</v>
      </c>
    </row>
    <row r="3769" spans="1:11" s="244" customFormat="1" x14ac:dyDescent="0.3">
      <c r="A3769" s="244" t="s">
        <v>1865</v>
      </c>
      <c r="B3769" s="244" t="s">
        <v>1866</v>
      </c>
      <c r="C3769" s="244" t="s">
        <v>2998</v>
      </c>
      <c r="D3769" s="244" t="s">
        <v>803</v>
      </c>
      <c r="E3769" s="244" t="s">
        <v>4106</v>
      </c>
      <c r="G3769" s="244" t="s">
        <v>4106</v>
      </c>
      <c r="I3769" s="244" t="s">
        <v>2380</v>
      </c>
      <c r="J3769" s="244" t="s">
        <v>2770</v>
      </c>
      <c r="K3769" s="244" t="s">
        <v>5426</v>
      </c>
    </row>
    <row r="3770" spans="1:11" s="244" customFormat="1" x14ac:dyDescent="0.3">
      <c r="A3770" s="244" t="s">
        <v>1865</v>
      </c>
      <c r="B3770" s="244" t="s">
        <v>1866</v>
      </c>
      <c r="C3770" s="244" t="s">
        <v>2998</v>
      </c>
      <c r="D3770" s="244" t="s">
        <v>803</v>
      </c>
      <c r="E3770" s="244" t="s">
        <v>4106</v>
      </c>
      <c r="G3770" s="244" t="s">
        <v>4106</v>
      </c>
      <c r="I3770" s="244" t="s">
        <v>2382</v>
      </c>
      <c r="J3770" s="244" t="s">
        <v>6477</v>
      </c>
      <c r="K3770" s="244" t="s">
        <v>5424</v>
      </c>
    </row>
    <row r="3771" spans="1:11" s="244" customFormat="1" x14ac:dyDescent="0.3">
      <c r="A3771" s="244" t="s">
        <v>1865</v>
      </c>
      <c r="B3771" s="244" t="s">
        <v>1866</v>
      </c>
      <c r="C3771" s="244" t="s">
        <v>2998</v>
      </c>
      <c r="D3771" s="244" t="s">
        <v>803</v>
      </c>
      <c r="E3771" s="244" t="s">
        <v>4106</v>
      </c>
      <c r="G3771" s="244" t="s">
        <v>4106</v>
      </c>
      <c r="I3771" s="244" t="s">
        <v>2382</v>
      </c>
      <c r="J3771" s="244" t="s">
        <v>6477</v>
      </c>
      <c r="K3771" s="244" t="s">
        <v>5426</v>
      </c>
    </row>
    <row r="3772" spans="1:11" s="244" customFormat="1" x14ac:dyDescent="0.3">
      <c r="A3772" s="244" t="s">
        <v>1865</v>
      </c>
      <c r="B3772" s="244" t="s">
        <v>1866</v>
      </c>
      <c r="C3772" s="244" t="s">
        <v>2998</v>
      </c>
      <c r="D3772" s="244" t="s">
        <v>803</v>
      </c>
      <c r="E3772" s="244" t="s">
        <v>4106</v>
      </c>
      <c r="G3772" s="244" t="s">
        <v>4106</v>
      </c>
      <c r="I3772" s="244" t="s">
        <v>2382</v>
      </c>
      <c r="J3772" s="244" t="s">
        <v>6477</v>
      </c>
      <c r="K3772" s="244" t="s">
        <v>1863</v>
      </c>
    </row>
    <row r="3773" spans="1:11" s="244" customFormat="1" x14ac:dyDescent="0.3">
      <c r="A3773" s="244" t="s">
        <v>1865</v>
      </c>
      <c r="B3773" s="244" t="s">
        <v>1866</v>
      </c>
      <c r="C3773" s="244" t="s">
        <v>2998</v>
      </c>
      <c r="D3773" s="244" t="s">
        <v>803</v>
      </c>
      <c r="E3773" s="244" t="s">
        <v>4106</v>
      </c>
      <c r="G3773" s="244" t="s">
        <v>4106</v>
      </c>
      <c r="I3773" s="244" t="s">
        <v>2384</v>
      </c>
      <c r="J3773" s="244" t="s">
        <v>6478</v>
      </c>
      <c r="K3773" s="244" t="s">
        <v>1863</v>
      </c>
    </row>
    <row r="3774" spans="1:11" s="244" customFormat="1" x14ac:dyDescent="0.3">
      <c r="A3774" s="244" t="s">
        <v>1865</v>
      </c>
      <c r="B3774" s="244" t="s">
        <v>1866</v>
      </c>
      <c r="C3774" s="244" t="s">
        <v>2998</v>
      </c>
      <c r="D3774" s="244" t="s">
        <v>803</v>
      </c>
      <c r="E3774" s="244" t="s">
        <v>4106</v>
      </c>
      <c r="G3774" s="244" t="s">
        <v>4106</v>
      </c>
      <c r="I3774" s="244" t="s">
        <v>2384</v>
      </c>
      <c r="J3774" s="244" t="s">
        <v>6478</v>
      </c>
      <c r="K3774" s="244" t="s">
        <v>5426</v>
      </c>
    </row>
    <row r="3775" spans="1:11" s="244" customFormat="1" x14ac:dyDescent="0.3">
      <c r="A3775" s="244" t="s">
        <v>1865</v>
      </c>
      <c r="B3775" s="244" t="s">
        <v>1866</v>
      </c>
      <c r="C3775" s="244" t="s">
        <v>2998</v>
      </c>
      <c r="D3775" s="244" t="s">
        <v>803</v>
      </c>
      <c r="E3775" s="244" t="s">
        <v>4106</v>
      </c>
      <c r="G3775" s="244" t="s">
        <v>4106</v>
      </c>
      <c r="I3775" s="244" t="s">
        <v>2384</v>
      </c>
      <c r="J3775" s="244" t="s">
        <v>6478</v>
      </c>
      <c r="K3775" s="244" t="s">
        <v>5424</v>
      </c>
    </row>
    <row r="3776" spans="1:11" s="244" customFormat="1" x14ac:dyDescent="0.3">
      <c r="A3776" s="244" t="s">
        <v>1865</v>
      </c>
      <c r="B3776" s="244" t="s">
        <v>1866</v>
      </c>
      <c r="C3776" s="244" t="s">
        <v>2998</v>
      </c>
      <c r="D3776" s="244" t="s">
        <v>803</v>
      </c>
      <c r="E3776" s="244" t="s">
        <v>4106</v>
      </c>
      <c r="G3776" s="244" t="s">
        <v>4106</v>
      </c>
      <c r="I3776" s="244" t="s">
        <v>2386</v>
      </c>
      <c r="J3776" s="244" t="s">
        <v>6479</v>
      </c>
      <c r="K3776" s="244" t="s">
        <v>5426</v>
      </c>
    </row>
    <row r="3777" spans="1:11" s="244" customFormat="1" x14ac:dyDescent="0.3">
      <c r="A3777" s="244" t="s">
        <v>1865</v>
      </c>
      <c r="B3777" s="244" t="s">
        <v>1866</v>
      </c>
      <c r="C3777" s="244" t="s">
        <v>2998</v>
      </c>
      <c r="D3777" s="244" t="s">
        <v>803</v>
      </c>
      <c r="E3777" s="244" t="s">
        <v>4106</v>
      </c>
      <c r="G3777" s="244" t="s">
        <v>4106</v>
      </c>
      <c r="I3777" s="244" t="s">
        <v>2386</v>
      </c>
      <c r="J3777" s="244" t="s">
        <v>6479</v>
      </c>
      <c r="K3777" s="244" t="s">
        <v>5424</v>
      </c>
    </row>
    <row r="3778" spans="1:11" s="244" customFormat="1" x14ac:dyDescent="0.3">
      <c r="A3778" s="244" t="s">
        <v>1865</v>
      </c>
      <c r="B3778" s="244" t="s">
        <v>1866</v>
      </c>
      <c r="C3778" s="244" t="s">
        <v>2998</v>
      </c>
      <c r="D3778" s="244" t="s">
        <v>803</v>
      </c>
      <c r="E3778" s="244" t="s">
        <v>4106</v>
      </c>
      <c r="G3778" s="244" t="s">
        <v>4106</v>
      </c>
      <c r="I3778" s="244" t="s">
        <v>2386</v>
      </c>
      <c r="J3778" s="244" t="s">
        <v>6479</v>
      </c>
      <c r="K3778" s="244" t="s">
        <v>1863</v>
      </c>
    </row>
    <row r="3779" spans="1:11" s="244" customFormat="1" x14ac:dyDescent="0.3">
      <c r="A3779" s="244" t="s">
        <v>1865</v>
      </c>
      <c r="B3779" s="244" t="s">
        <v>1866</v>
      </c>
      <c r="C3779" s="244" t="s">
        <v>2998</v>
      </c>
      <c r="D3779" s="244" t="s">
        <v>803</v>
      </c>
      <c r="E3779" s="244" t="s">
        <v>4106</v>
      </c>
      <c r="G3779" s="244" t="s">
        <v>4106</v>
      </c>
      <c r="I3779" s="244" t="s">
        <v>2388</v>
      </c>
      <c r="J3779" s="244" t="s">
        <v>6480</v>
      </c>
      <c r="K3779" s="244" t="s">
        <v>5426</v>
      </c>
    </row>
    <row r="3780" spans="1:11" s="244" customFormat="1" x14ac:dyDescent="0.3">
      <c r="A3780" s="244" t="s">
        <v>1865</v>
      </c>
      <c r="B3780" s="244" t="s">
        <v>1866</v>
      </c>
      <c r="C3780" s="244" t="s">
        <v>2998</v>
      </c>
      <c r="D3780" s="244" t="s">
        <v>803</v>
      </c>
      <c r="E3780" s="244" t="s">
        <v>4106</v>
      </c>
      <c r="G3780" s="244" t="s">
        <v>4106</v>
      </c>
      <c r="I3780" s="244" t="s">
        <v>2388</v>
      </c>
      <c r="J3780" s="244" t="s">
        <v>6480</v>
      </c>
      <c r="K3780" s="244" t="s">
        <v>5424</v>
      </c>
    </row>
    <row r="3781" spans="1:11" s="244" customFormat="1" x14ac:dyDescent="0.3">
      <c r="A3781" s="244" t="s">
        <v>1865</v>
      </c>
      <c r="B3781" s="244" t="s">
        <v>1866</v>
      </c>
      <c r="C3781" s="244" t="s">
        <v>2998</v>
      </c>
      <c r="D3781" s="244" t="s">
        <v>803</v>
      </c>
      <c r="E3781" s="244" t="s">
        <v>4106</v>
      </c>
      <c r="G3781" s="244" t="s">
        <v>4106</v>
      </c>
      <c r="I3781" s="244" t="s">
        <v>2388</v>
      </c>
      <c r="J3781" s="244" t="s">
        <v>6480</v>
      </c>
      <c r="K3781" s="244" t="s">
        <v>1863</v>
      </c>
    </row>
    <row r="3782" spans="1:11" s="244" customFormat="1" x14ac:dyDescent="0.3">
      <c r="A3782" s="244" t="s">
        <v>1865</v>
      </c>
      <c r="B3782" s="244" t="s">
        <v>1866</v>
      </c>
      <c r="C3782" s="244" t="s">
        <v>2998</v>
      </c>
      <c r="D3782" s="244" t="s">
        <v>803</v>
      </c>
      <c r="E3782" s="244" t="s">
        <v>4106</v>
      </c>
      <c r="G3782" s="244" t="s">
        <v>4106</v>
      </c>
      <c r="I3782" s="244" t="s">
        <v>2390</v>
      </c>
      <c r="J3782" s="244" t="s">
        <v>3239</v>
      </c>
      <c r="K3782" s="244" t="s">
        <v>5426</v>
      </c>
    </row>
    <row r="3783" spans="1:11" s="244" customFormat="1" x14ac:dyDescent="0.3">
      <c r="A3783" s="244" t="s">
        <v>1865</v>
      </c>
      <c r="B3783" s="244" t="s">
        <v>1866</v>
      </c>
      <c r="C3783" s="244" t="s">
        <v>2998</v>
      </c>
      <c r="D3783" s="244" t="s">
        <v>803</v>
      </c>
      <c r="E3783" s="244" t="s">
        <v>4106</v>
      </c>
      <c r="G3783" s="244" t="s">
        <v>4106</v>
      </c>
      <c r="I3783" s="244" t="s">
        <v>2390</v>
      </c>
      <c r="J3783" s="244" t="s">
        <v>3239</v>
      </c>
      <c r="K3783" s="244" t="s">
        <v>1863</v>
      </c>
    </row>
    <row r="3784" spans="1:11" s="244" customFormat="1" x14ac:dyDescent="0.3">
      <c r="A3784" s="244" t="s">
        <v>1865</v>
      </c>
      <c r="B3784" s="244" t="s">
        <v>1866</v>
      </c>
      <c r="C3784" s="244" t="s">
        <v>2998</v>
      </c>
      <c r="D3784" s="244" t="s">
        <v>803</v>
      </c>
      <c r="E3784" s="244" t="s">
        <v>4106</v>
      </c>
      <c r="G3784" s="244" t="s">
        <v>4106</v>
      </c>
      <c r="I3784" s="244" t="s">
        <v>2390</v>
      </c>
      <c r="J3784" s="244" t="s">
        <v>3239</v>
      </c>
      <c r="K3784" s="244" t="s">
        <v>5424</v>
      </c>
    </row>
    <row r="3785" spans="1:11" s="244" customFormat="1" x14ac:dyDescent="0.3">
      <c r="A3785" s="244" t="s">
        <v>1865</v>
      </c>
      <c r="B3785" s="244" t="s">
        <v>1866</v>
      </c>
      <c r="C3785" s="244" t="s">
        <v>2998</v>
      </c>
      <c r="D3785" s="244" t="s">
        <v>803</v>
      </c>
      <c r="E3785" s="244" t="s">
        <v>4106</v>
      </c>
      <c r="G3785" s="244" t="s">
        <v>4106</v>
      </c>
      <c r="I3785" s="244" t="s">
        <v>2392</v>
      </c>
      <c r="J3785" s="244" t="s">
        <v>6481</v>
      </c>
      <c r="K3785" s="244" t="s">
        <v>1863</v>
      </c>
    </row>
    <row r="3786" spans="1:11" s="244" customFormat="1" x14ac:dyDescent="0.3">
      <c r="A3786" s="244" t="s">
        <v>1865</v>
      </c>
      <c r="B3786" s="244" t="s">
        <v>1866</v>
      </c>
      <c r="C3786" s="244" t="s">
        <v>2998</v>
      </c>
      <c r="D3786" s="244" t="s">
        <v>803</v>
      </c>
      <c r="E3786" s="244" t="s">
        <v>4106</v>
      </c>
      <c r="G3786" s="244" t="s">
        <v>4106</v>
      </c>
      <c r="I3786" s="244" t="s">
        <v>2392</v>
      </c>
      <c r="J3786" s="244" t="s">
        <v>6481</v>
      </c>
      <c r="K3786" s="244" t="s">
        <v>5426</v>
      </c>
    </row>
    <row r="3787" spans="1:11" s="244" customFormat="1" x14ac:dyDescent="0.3">
      <c r="A3787" s="244" t="s">
        <v>1865</v>
      </c>
      <c r="B3787" s="244" t="s">
        <v>1866</v>
      </c>
      <c r="C3787" s="244" t="s">
        <v>2998</v>
      </c>
      <c r="D3787" s="244" t="s">
        <v>803</v>
      </c>
      <c r="E3787" s="244" t="s">
        <v>4106</v>
      </c>
      <c r="G3787" s="244" t="s">
        <v>4106</v>
      </c>
      <c r="I3787" s="244" t="s">
        <v>2392</v>
      </c>
      <c r="J3787" s="244" t="s">
        <v>6481</v>
      </c>
      <c r="K3787" s="244" t="s">
        <v>5424</v>
      </c>
    </row>
    <row r="3788" spans="1:11" s="244" customFormat="1" x14ac:dyDescent="0.3">
      <c r="A3788" s="244" t="s">
        <v>1865</v>
      </c>
      <c r="B3788" s="244" t="s">
        <v>1866</v>
      </c>
      <c r="C3788" s="244" t="s">
        <v>2998</v>
      </c>
      <c r="D3788" s="244" t="s">
        <v>803</v>
      </c>
      <c r="E3788" s="244" t="s">
        <v>4106</v>
      </c>
      <c r="G3788" s="244" t="s">
        <v>4106</v>
      </c>
      <c r="I3788" s="244" t="s">
        <v>3435</v>
      </c>
      <c r="J3788" s="244" t="s">
        <v>2698</v>
      </c>
      <c r="K3788" s="244" t="s">
        <v>5424</v>
      </c>
    </row>
    <row r="3789" spans="1:11" s="244" customFormat="1" x14ac:dyDescent="0.3">
      <c r="A3789" s="244" t="s">
        <v>1865</v>
      </c>
      <c r="B3789" s="244" t="s">
        <v>1866</v>
      </c>
      <c r="C3789" s="244" t="s">
        <v>2998</v>
      </c>
      <c r="D3789" s="244" t="s">
        <v>803</v>
      </c>
      <c r="E3789" s="244" t="s">
        <v>4106</v>
      </c>
      <c r="G3789" s="244" t="s">
        <v>4106</v>
      </c>
      <c r="I3789" s="244" t="s">
        <v>3435</v>
      </c>
      <c r="J3789" s="244" t="s">
        <v>2698</v>
      </c>
      <c r="K3789" s="244" t="s">
        <v>1863</v>
      </c>
    </row>
    <row r="3790" spans="1:11" s="244" customFormat="1" x14ac:dyDescent="0.3">
      <c r="A3790" s="244" t="s">
        <v>1865</v>
      </c>
      <c r="B3790" s="244" t="s">
        <v>1866</v>
      </c>
      <c r="C3790" s="244" t="s">
        <v>2998</v>
      </c>
      <c r="D3790" s="244" t="s">
        <v>803</v>
      </c>
      <c r="E3790" s="244" t="s">
        <v>4106</v>
      </c>
      <c r="G3790" s="244" t="s">
        <v>4106</v>
      </c>
      <c r="I3790" s="244" t="s">
        <v>3435</v>
      </c>
      <c r="J3790" s="244" t="s">
        <v>2698</v>
      </c>
      <c r="K3790" s="244" t="s">
        <v>5426</v>
      </c>
    </row>
    <row r="3791" spans="1:11" s="244" customFormat="1" x14ac:dyDescent="0.3">
      <c r="A3791" s="244" t="s">
        <v>1865</v>
      </c>
      <c r="B3791" s="244" t="s">
        <v>1866</v>
      </c>
      <c r="C3791" s="244" t="s">
        <v>2998</v>
      </c>
      <c r="D3791" s="244" t="s">
        <v>803</v>
      </c>
      <c r="E3791" s="244" t="s">
        <v>4106</v>
      </c>
      <c r="G3791" s="244" t="s">
        <v>4106</v>
      </c>
      <c r="I3791" s="244" t="s">
        <v>1548</v>
      </c>
      <c r="J3791" s="244" t="s">
        <v>2699</v>
      </c>
      <c r="K3791" s="244" t="s">
        <v>1863</v>
      </c>
    </row>
    <row r="3792" spans="1:11" s="244" customFormat="1" x14ac:dyDescent="0.3">
      <c r="A3792" s="244" t="s">
        <v>1865</v>
      </c>
      <c r="B3792" s="244" t="s">
        <v>1866</v>
      </c>
      <c r="C3792" s="244" t="s">
        <v>2998</v>
      </c>
      <c r="D3792" s="244" t="s">
        <v>803</v>
      </c>
      <c r="E3792" s="244" t="s">
        <v>4106</v>
      </c>
      <c r="G3792" s="244" t="s">
        <v>4106</v>
      </c>
      <c r="I3792" s="244" t="s">
        <v>1548</v>
      </c>
      <c r="J3792" s="244" t="s">
        <v>2699</v>
      </c>
      <c r="K3792" s="244" t="s">
        <v>5424</v>
      </c>
    </row>
    <row r="3793" spans="1:11" s="244" customFormat="1" x14ac:dyDescent="0.3">
      <c r="A3793" s="244" t="s">
        <v>1865</v>
      </c>
      <c r="B3793" s="244" t="s">
        <v>1866</v>
      </c>
      <c r="C3793" s="244" t="s">
        <v>2998</v>
      </c>
      <c r="D3793" s="244" t="s">
        <v>803</v>
      </c>
      <c r="E3793" s="244" t="s">
        <v>4106</v>
      </c>
      <c r="G3793" s="244" t="s">
        <v>4106</v>
      </c>
      <c r="I3793" s="244" t="s">
        <v>1548</v>
      </c>
      <c r="J3793" s="244" t="s">
        <v>2699</v>
      </c>
      <c r="K3793" s="244" t="s">
        <v>5426</v>
      </c>
    </row>
    <row r="3794" spans="1:11" s="244" customFormat="1" x14ac:dyDescent="0.3">
      <c r="A3794" s="244" t="s">
        <v>1865</v>
      </c>
      <c r="B3794" s="244" t="s">
        <v>1866</v>
      </c>
      <c r="C3794" s="244" t="s">
        <v>2998</v>
      </c>
      <c r="D3794" s="244" t="s">
        <v>803</v>
      </c>
      <c r="E3794" s="244" t="s">
        <v>4106</v>
      </c>
      <c r="G3794" s="244" t="s">
        <v>4106</v>
      </c>
      <c r="I3794" s="244" t="s">
        <v>2395</v>
      </c>
      <c r="J3794" s="244" t="s">
        <v>7220</v>
      </c>
      <c r="K3794" s="244" t="s">
        <v>1863</v>
      </c>
    </row>
    <row r="3795" spans="1:11" s="244" customFormat="1" x14ac:dyDescent="0.3">
      <c r="A3795" s="244" t="s">
        <v>1865</v>
      </c>
      <c r="B3795" s="244" t="s">
        <v>1866</v>
      </c>
      <c r="C3795" s="244" t="s">
        <v>2998</v>
      </c>
      <c r="D3795" s="244" t="s">
        <v>803</v>
      </c>
      <c r="E3795" s="244" t="s">
        <v>4106</v>
      </c>
      <c r="G3795" s="244" t="s">
        <v>4106</v>
      </c>
      <c r="I3795" s="244" t="s">
        <v>2395</v>
      </c>
      <c r="J3795" s="244" t="s">
        <v>7220</v>
      </c>
      <c r="K3795" s="244" t="s">
        <v>5424</v>
      </c>
    </row>
    <row r="3796" spans="1:11" s="244" customFormat="1" x14ac:dyDescent="0.3">
      <c r="A3796" s="244" t="s">
        <v>1865</v>
      </c>
      <c r="B3796" s="244" t="s">
        <v>1866</v>
      </c>
      <c r="C3796" s="244" t="s">
        <v>2998</v>
      </c>
      <c r="D3796" s="244" t="s">
        <v>803</v>
      </c>
      <c r="E3796" s="244" t="s">
        <v>4106</v>
      </c>
      <c r="G3796" s="244" t="s">
        <v>4106</v>
      </c>
      <c r="I3796" s="244" t="s">
        <v>2395</v>
      </c>
      <c r="J3796" s="244" t="s">
        <v>7220</v>
      </c>
      <c r="K3796" s="244" t="s">
        <v>5426</v>
      </c>
    </row>
    <row r="3797" spans="1:11" s="244" customFormat="1" x14ac:dyDescent="0.3">
      <c r="A3797" s="244" t="s">
        <v>1865</v>
      </c>
      <c r="B3797" s="244" t="s">
        <v>1866</v>
      </c>
      <c r="C3797" s="244" t="s">
        <v>2998</v>
      </c>
      <c r="D3797" s="244" t="s">
        <v>803</v>
      </c>
      <c r="E3797" s="244" t="s">
        <v>4106</v>
      </c>
      <c r="G3797" s="244" t="s">
        <v>4106</v>
      </c>
      <c r="I3797" s="244" t="s">
        <v>3439</v>
      </c>
      <c r="J3797" s="244" t="s">
        <v>7221</v>
      </c>
      <c r="K3797" s="244" t="s">
        <v>5424</v>
      </c>
    </row>
    <row r="3798" spans="1:11" s="244" customFormat="1" x14ac:dyDescent="0.3">
      <c r="A3798" s="244" t="s">
        <v>1865</v>
      </c>
      <c r="B3798" s="244" t="s">
        <v>1866</v>
      </c>
      <c r="C3798" s="244" t="s">
        <v>2998</v>
      </c>
      <c r="D3798" s="244" t="s">
        <v>803</v>
      </c>
      <c r="E3798" s="244" t="s">
        <v>4106</v>
      </c>
      <c r="G3798" s="244" t="s">
        <v>4106</v>
      </c>
      <c r="I3798" s="244" t="s">
        <v>3439</v>
      </c>
      <c r="J3798" s="244" t="s">
        <v>7221</v>
      </c>
      <c r="K3798" s="244" t="s">
        <v>1863</v>
      </c>
    </row>
    <row r="3799" spans="1:11" s="244" customFormat="1" x14ac:dyDescent="0.3">
      <c r="A3799" s="244" t="s">
        <v>1865</v>
      </c>
      <c r="B3799" s="244" t="s">
        <v>1866</v>
      </c>
      <c r="C3799" s="244" t="s">
        <v>2998</v>
      </c>
      <c r="D3799" s="244" t="s">
        <v>803</v>
      </c>
      <c r="E3799" s="244" t="s">
        <v>4106</v>
      </c>
      <c r="G3799" s="244" t="s">
        <v>4106</v>
      </c>
      <c r="I3799" s="244" t="s">
        <v>3439</v>
      </c>
      <c r="J3799" s="244" t="s">
        <v>7221</v>
      </c>
      <c r="K3799" s="244" t="s">
        <v>5426</v>
      </c>
    </row>
    <row r="3800" spans="1:11" s="244" customFormat="1" x14ac:dyDescent="0.3">
      <c r="A3800" s="244" t="s">
        <v>1865</v>
      </c>
      <c r="B3800" s="244" t="s">
        <v>1866</v>
      </c>
      <c r="C3800" s="244" t="s">
        <v>2998</v>
      </c>
      <c r="D3800" s="244" t="s">
        <v>803</v>
      </c>
      <c r="E3800" s="244" t="s">
        <v>4106</v>
      </c>
      <c r="G3800" s="244" t="s">
        <v>4106</v>
      </c>
      <c r="I3800" s="244" t="s">
        <v>2397</v>
      </c>
      <c r="J3800" s="244" t="s">
        <v>7222</v>
      </c>
      <c r="K3800" s="244" t="s">
        <v>1863</v>
      </c>
    </row>
    <row r="3801" spans="1:11" s="244" customFormat="1" x14ac:dyDescent="0.3">
      <c r="A3801" s="244" t="s">
        <v>1865</v>
      </c>
      <c r="B3801" s="244" t="s">
        <v>1866</v>
      </c>
      <c r="C3801" s="244" t="s">
        <v>2998</v>
      </c>
      <c r="D3801" s="244" t="s">
        <v>803</v>
      </c>
      <c r="E3801" s="244" t="s">
        <v>4106</v>
      </c>
      <c r="G3801" s="244" t="s">
        <v>4106</v>
      </c>
      <c r="I3801" s="244" t="s">
        <v>2397</v>
      </c>
      <c r="J3801" s="244" t="s">
        <v>7222</v>
      </c>
      <c r="K3801" s="244" t="s">
        <v>5426</v>
      </c>
    </row>
    <row r="3802" spans="1:11" s="244" customFormat="1" x14ac:dyDescent="0.3">
      <c r="A3802" s="244" t="s">
        <v>1865</v>
      </c>
      <c r="B3802" s="244" t="s">
        <v>1866</v>
      </c>
      <c r="C3802" s="244" t="s">
        <v>2998</v>
      </c>
      <c r="D3802" s="244" t="s">
        <v>803</v>
      </c>
      <c r="E3802" s="244" t="s">
        <v>4106</v>
      </c>
      <c r="G3802" s="244" t="s">
        <v>4106</v>
      </c>
      <c r="I3802" s="244" t="s">
        <v>2397</v>
      </c>
      <c r="J3802" s="244" t="s">
        <v>7222</v>
      </c>
      <c r="K3802" s="244" t="s">
        <v>5424</v>
      </c>
    </row>
    <row r="3803" spans="1:11" s="244" customFormat="1" x14ac:dyDescent="0.3">
      <c r="A3803" s="244" t="s">
        <v>1865</v>
      </c>
      <c r="B3803" s="244" t="s">
        <v>1866</v>
      </c>
      <c r="C3803" s="244" t="s">
        <v>2998</v>
      </c>
      <c r="D3803" s="244" t="s">
        <v>803</v>
      </c>
      <c r="E3803" s="244" t="s">
        <v>4106</v>
      </c>
      <c r="G3803" s="244" t="s">
        <v>4106</v>
      </c>
      <c r="I3803" s="244" t="s">
        <v>2401</v>
      </c>
      <c r="J3803" s="244" t="s">
        <v>7223</v>
      </c>
      <c r="K3803" s="244" t="s">
        <v>5424</v>
      </c>
    </row>
    <row r="3804" spans="1:11" s="244" customFormat="1" x14ac:dyDescent="0.3">
      <c r="A3804" s="244" t="s">
        <v>1865</v>
      </c>
      <c r="B3804" s="244" t="s">
        <v>1866</v>
      </c>
      <c r="C3804" s="244" t="s">
        <v>2998</v>
      </c>
      <c r="D3804" s="244" t="s">
        <v>803</v>
      </c>
      <c r="E3804" s="244" t="s">
        <v>4106</v>
      </c>
      <c r="G3804" s="244" t="s">
        <v>4106</v>
      </c>
      <c r="I3804" s="244" t="s">
        <v>2401</v>
      </c>
      <c r="J3804" s="244" t="s">
        <v>7223</v>
      </c>
      <c r="K3804" s="244" t="s">
        <v>1863</v>
      </c>
    </row>
    <row r="3805" spans="1:11" s="244" customFormat="1" x14ac:dyDescent="0.3">
      <c r="A3805" s="244" t="s">
        <v>1865</v>
      </c>
      <c r="B3805" s="244" t="s">
        <v>1866</v>
      </c>
      <c r="C3805" s="244" t="s">
        <v>2998</v>
      </c>
      <c r="D3805" s="244" t="s">
        <v>803</v>
      </c>
      <c r="E3805" s="244" t="s">
        <v>4106</v>
      </c>
      <c r="G3805" s="244" t="s">
        <v>4106</v>
      </c>
      <c r="I3805" s="244" t="s">
        <v>2401</v>
      </c>
      <c r="J3805" s="244" t="s">
        <v>7223</v>
      </c>
      <c r="K3805" s="244" t="s">
        <v>5426</v>
      </c>
    </row>
    <row r="3806" spans="1:11" s="244" customFormat="1" x14ac:dyDescent="0.3">
      <c r="A3806" s="244" t="s">
        <v>1865</v>
      </c>
      <c r="B3806" s="244" t="s">
        <v>1866</v>
      </c>
      <c r="C3806" s="244" t="s">
        <v>2998</v>
      </c>
      <c r="D3806" s="244" t="s">
        <v>803</v>
      </c>
      <c r="E3806" s="244" t="s">
        <v>4106</v>
      </c>
      <c r="G3806" s="244" t="s">
        <v>4106</v>
      </c>
      <c r="I3806" s="244" t="s">
        <v>2403</v>
      </c>
      <c r="J3806" s="244" t="s">
        <v>7224</v>
      </c>
      <c r="K3806" s="244" t="s">
        <v>1863</v>
      </c>
    </row>
    <row r="3807" spans="1:11" s="244" customFormat="1" x14ac:dyDescent="0.3">
      <c r="A3807" s="244" t="s">
        <v>1865</v>
      </c>
      <c r="B3807" s="244" t="s">
        <v>1866</v>
      </c>
      <c r="C3807" s="244" t="s">
        <v>2998</v>
      </c>
      <c r="D3807" s="244" t="s">
        <v>803</v>
      </c>
      <c r="E3807" s="244" t="s">
        <v>4106</v>
      </c>
      <c r="G3807" s="244" t="s">
        <v>4106</v>
      </c>
      <c r="I3807" s="244" t="s">
        <v>2403</v>
      </c>
      <c r="J3807" s="244" t="s">
        <v>7224</v>
      </c>
      <c r="K3807" s="244" t="s">
        <v>5426</v>
      </c>
    </row>
    <row r="3808" spans="1:11" s="244" customFormat="1" x14ac:dyDescent="0.3">
      <c r="A3808" s="244" t="s">
        <v>1865</v>
      </c>
      <c r="B3808" s="244" t="s">
        <v>1866</v>
      </c>
      <c r="C3808" s="244" t="s">
        <v>2998</v>
      </c>
      <c r="D3808" s="244" t="s">
        <v>803</v>
      </c>
      <c r="E3808" s="244" t="s">
        <v>4106</v>
      </c>
      <c r="G3808" s="244" t="s">
        <v>4106</v>
      </c>
      <c r="I3808" s="244" t="s">
        <v>2403</v>
      </c>
      <c r="J3808" s="244" t="s">
        <v>7224</v>
      </c>
      <c r="K3808" s="244" t="s">
        <v>5424</v>
      </c>
    </row>
    <row r="3809" spans="1:11" s="244" customFormat="1" x14ac:dyDescent="0.3">
      <c r="A3809" s="244" t="s">
        <v>1865</v>
      </c>
      <c r="B3809" s="244" t="s">
        <v>1866</v>
      </c>
      <c r="C3809" s="244" t="s">
        <v>2998</v>
      </c>
      <c r="D3809" s="244" t="s">
        <v>803</v>
      </c>
      <c r="E3809" s="244" t="s">
        <v>4106</v>
      </c>
      <c r="G3809" s="244" t="s">
        <v>4106</v>
      </c>
      <c r="I3809" s="244" t="s">
        <v>2405</v>
      </c>
      <c r="J3809" s="244" t="s">
        <v>7225</v>
      </c>
      <c r="K3809" s="244" t="s">
        <v>1863</v>
      </c>
    </row>
    <row r="3810" spans="1:11" s="244" customFormat="1" x14ac:dyDescent="0.3">
      <c r="A3810" s="244" t="s">
        <v>1865</v>
      </c>
      <c r="B3810" s="244" t="s">
        <v>1866</v>
      </c>
      <c r="C3810" s="244" t="s">
        <v>2998</v>
      </c>
      <c r="D3810" s="244" t="s">
        <v>803</v>
      </c>
      <c r="E3810" s="244" t="s">
        <v>4106</v>
      </c>
      <c r="G3810" s="244" t="s">
        <v>4106</v>
      </c>
      <c r="I3810" s="244" t="s">
        <v>2405</v>
      </c>
      <c r="J3810" s="244" t="s">
        <v>7225</v>
      </c>
      <c r="K3810" s="244" t="s">
        <v>5424</v>
      </c>
    </row>
    <row r="3811" spans="1:11" s="244" customFormat="1" x14ac:dyDescent="0.3">
      <c r="A3811" s="244" t="s">
        <v>1865</v>
      </c>
      <c r="B3811" s="244" t="s">
        <v>1866</v>
      </c>
      <c r="C3811" s="244" t="s">
        <v>2998</v>
      </c>
      <c r="D3811" s="244" t="s">
        <v>803</v>
      </c>
      <c r="E3811" s="244" t="s">
        <v>4106</v>
      </c>
      <c r="G3811" s="244" t="s">
        <v>4106</v>
      </c>
      <c r="I3811" s="244" t="s">
        <v>2405</v>
      </c>
      <c r="J3811" s="244" t="s">
        <v>7225</v>
      </c>
      <c r="K3811" s="244" t="s">
        <v>5426</v>
      </c>
    </row>
    <row r="3812" spans="1:11" s="244" customFormat="1" x14ac:dyDescent="0.3">
      <c r="A3812" s="244" t="s">
        <v>1865</v>
      </c>
      <c r="B3812" s="244" t="s">
        <v>1866</v>
      </c>
      <c r="C3812" s="244" t="s">
        <v>2998</v>
      </c>
      <c r="D3812" s="244" t="s">
        <v>803</v>
      </c>
      <c r="E3812" s="244" t="s">
        <v>4106</v>
      </c>
      <c r="G3812" s="244" t="s">
        <v>4106</v>
      </c>
      <c r="I3812" s="244" t="s">
        <v>2407</v>
      </c>
      <c r="J3812" s="244" t="s">
        <v>7226</v>
      </c>
      <c r="K3812" s="244" t="s">
        <v>5424</v>
      </c>
    </row>
    <row r="3813" spans="1:11" s="244" customFormat="1" x14ac:dyDescent="0.3">
      <c r="A3813" s="244" t="s">
        <v>1865</v>
      </c>
      <c r="B3813" s="244" t="s">
        <v>1866</v>
      </c>
      <c r="C3813" s="244" t="s">
        <v>2998</v>
      </c>
      <c r="D3813" s="244" t="s">
        <v>803</v>
      </c>
      <c r="E3813" s="244" t="s">
        <v>4106</v>
      </c>
      <c r="G3813" s="244" t="s">
        <v>4106</v>
      </c>
      <c r="I3813" s="244" t="s">
        <v>2407</v>
      </c>
      <c r="J3813" s="244" t="s">
        <v>7226</v>
      </c>
      <c r="K3813" s="244" t="s">
        <v>1863</v>
      </c>
    </row>
    <row r="3814" spans="1:11" s="244" customFormat="1" x14ac:dyDescent="0.3">
      <c r="A3814" s="244" t="s">
        <v>1865</v>
      </c>
      <c r="B3814" s="244" t="s">
        <v>1866</v>
      </c>
      <c r="C3814" s="244" t="s">
        <v>2998</v>
      </c>
      <c r="D3814" s="244" t="s">
        <v>803</v>
      </c>
      <c r="E3814" s="244" t="s">
        <v>4106</v>
      </c>
      <c r="G3814" s="244" t="s">
        <v>4106</v>
      </c>
      <c r="I3814" s="244" t="s">
        <v>2407</v>
      </c>
      <c r="J3814" s="244" t="s">
        <v>7226</v>
      </c>
      <c r="K3814" s="244" t="s">
        <v>5426</v>
      </c>
    </row>
    <row r="3815" spans="1:11" s="244" customFormat="1" x14ac:dyDescent="0.3">
      <c r="A3815" s="244" t="s">
        <v>1865</v>
      </c>
      <c r="B3815" s="244" t="s">
        <v>1866</v>
      </c>
      <c r="C3815" s="244" t="s">
        <v>2998</v>
      </c>
      <c r="D3815" s="244" t="s">
        <v>803</v>
      </c>
      <c r="E3815" s="244" t="s">
        <v>4106</v>
      </c>
      <c r="G3815" s="244" t="s">
        <v>4106</v>
      </c>
      <c r="I3815" s="244" t="s">
        <v>2409</v>
      </c>
      <c r="J3815" s="244" t="s">
        <v>8935</v>
      </c>
      <c r="K3815" s="244" t="s">
        <v>5424</v>
      </c>
    </row>
    <row r="3816" spans="1:11" s="244" customFormat="1" x14ac:dyDescent="0.3">
      <c r="A3816" s="244" t="s">
        <v>1865</v>
      </c>
      <c r="B3816" s="244" t="s">
        <v>1866</v>
      </c>
      <c r="C3816" s="244" t="s">
        <v>2998</v>
      </c>
      <c r="D3816" s="244" t="s">
        <v>803</v>
      </c>
      <c r="E3816" s="244" t="s">
        <v>4106</v>
      </c>
      <c r="G3816" s="244" t="s">
        <v>4106</v>
      </c>
      <c r="I3816" s="244" t="s">
        <v>2409</v>
      </c>
      <c r="J3816" s="244" t="s">
        <v>8935</v>
      </c>
      <c r="K3816" s="244" t="s">
        <v>1863</v>
      </c>
    </row>
    <row r="3817" spans="1:11" s="244" customFormat="1" x14ac:dyDescent="0.3">
      <c r="A3817" s="244" t="s">
        <v>1865</v>
      </c>
      <c r="B3817" s="244" t="s">
        <v>1866</v>
      </c>
      <c r="C3817" s="244" t="s">
        <v>2998</v>
      </c>
      <c r="D3817" s="244" t="s">
        <v>803</v>
      </c>
      <c r="E3817" s="244" t="s">
        <v>4106</v>
      </c>
      <c r="G3817" s="244" t="s">
        <v>4106</v>
      </c>
      <c r="I3817" s="244" t="s">
        <v>2409</v>
      </c>
      <c r="J3817" s="244" t="s">
        <v>8935</v>
      </c>
      <c r="K3817" s="244" t="s">
        <v>5426</v>
      </c>
    </row>
    <row r="3818" spans="1:11" s="244" customFormat="1" x14ac:dyDescent="0.3">
      <c r="A3818" s="244" t="s">
        <v>1865</v>
      </c>
      <c r="B3818" s="244" t="s">
        <v>1866</v>
      </c>
      <c r="C3818" s="244" t="s">
        <v>2998</v>
      </c>
      <c r="D3818" s="244" t="s">
        <v>803</v>
      </c>
      <c r="E3818" s="244" t="s">
        <v>4106</v>
      </c>
      <c r="G3818" s="244" t="s">
        <v>4106</v>
      </c>
      <c r="I3818" s="244" t="s">
        <v>2411</v>
      </c>
      <c r="J3818" s="244" t="s">
        <v>6814</v>
      </c>
      <c r="K3818" s="244" t="s">
        <v>5426</v>
      </c>
    </row>
    <row r="3819" spans="1:11" s="244" customFormat="1" x14ac:dyDescent="0.3">
      <c r="A3819" s="244" t="s">
        <v>1865</v>
      </c>
      <c r="B3819" s="244" t="s">
        <v>1866</v>
      </c>
      <c r="C3819" s="244" t="s">
        <v>2998</v>
      </c>
      <c r="D3819" s="244" t="s">
        <v>803</v>
      </c>
      <c r="E3819" s="244" t="s">
        <v>4106</v>
      </c>
      <c r="G3819" s="244" t="s">
        <v>4106</v>
      </c>
      <c r="I3819" s="244" t="s">
        <v>2411</v>
      </c>
      <c r="J3819" s="244" t="s">
        <v>6814</v>
      </c>
      <c r="K3819" s="244" t="s">
        <v>5424</v>
      </c>
    </row>
    <row r="3820" spans="1:11" s="244" customFormat="1" x14ac:dyDescent="0.3">
      <c r="A3820" s="244" t="s">
        <v>1865</v>
      </c>
      <c r="B3820" s="244" t="s">
        <v>1866</v>
      </c>
      <c r="C3820" s="244" t="s">
        <v>2998</v>
      </c>
      <c r="D3820" s="244" t="s">
        <v>803</v>
      </c>
      <c r="E3820" s="244" t="s">
        <v>4106</v>
      </c>
      <c r="G3820" s="244" t="s">
        <v>4106</v>
      </c>
      <c r="I3820" s="244" t="s">
        <v>2411</v>
      </c>
      <c r="J3820" s="244" t="s">
        <v>6814</v>
      </c>
      <c r="K3820" s="244" t="s">
        <v>1863</v>
      </c>
    </row>
    <row r="3821" spans="1:11" s="244" customFormat="1" x14ac:dyDescent="0.3">
      <c r="A3821" s="244" t="s">
        <v>1865</v>
      </c>
      <c r="B3821" s="244" t="s">
        <v>1866</v>
      </c>
      <c r="C3821" s="244" t="s">
        <v>2998</v>
      </c>
      <c r="D3821" s="244" t="s">
        <v>803</v>
      </c>
      <c r="E3821" s="244" t="s">
        <v>4106</v>
      </c>
      <c r="G3821" s="244" t="s">
        <v>4106</v>
      </c>
      <c r="I3821" s="244" t="s">
        <v>2413</v>
      </c>
      <c r="J3821" s="244" t="s">
        <v>8925</v>
      </c>
      <c r="K3821" s="244" t="s">
        <v>5424</v>
      </c>
    </row>
    <row r="3822" spans="1:11" s="244" customFormat="1" x14ac:dyDescent="0.3">
      <c r="A3822" s="244" t="s">
        <v>1865</v>
      </c>
      <c r="B3822" s="244" t="s">
        <v>1866</v>
      </c>
      <c r="C3822" s="244" t="s">
        <v>2998</v>
      </c>
      <c r="D3822" s="244" t="s">
        <v>803</v>
      </c>
      <c r="E3822" s="244" t="s">
        <v>4106</v>
      </c>
      <c r="G3822" s="244" t="s">
        <v>4106</v>
      </c>
      <c r="I3822" s="244" t="s">
        <v>2413</v>
      </c>
      <c r="J3822" s="244" t="s">
        <v>8925</v>
      </c>
      <c r="K3822" s="244" t="s">
        <v>1863</v>
      </c>
    </row>
    <row r="3823" spans="1:11" s="244" customFormat="1" x14ac:dyDescent="0.3">
      <c r="A3823" s="244" t="s">
        <v>1865</v>
      </c>
      <c r="B3823" s="244" t="s">
        <v>1866</v>
      </c>
      <c r="C3823" s="244" t="s">
        <v>2998</v>
      </c>
      <c r="D3823" s="244" t="s">
        <v>803</v>
      </c>
      <c r="E3823" s="244" t="s">
        <v>4106</v>
      </c>
      <c r="G3823" s="244" t="s">
        <v>4106</v>
      </c>
      <c r="I3823" s="244" t="s">
        <v>2413</v>
      </c>
      <c r="J3823" s="244" t="s">
        <v>8925</v>
      </c>
      <c r="K3823" s="244" t="s">
        <v>5426</v>
      </c>
    </row>
    <row r="3824" spans="1:11" s="244" customFormat="1" ht="26" x14ac:dyDescent="0.3">
      <c r="A3824" s="244" t="s">
        <v>1865</v>
      </c>
      <c r="B3824" s="244" t="s">
        <v>1866</v>
      </c>
      <c r="C3824" s="244" t="s">
        <v>2998</v>
      </c>
      <c r="D3824" s="244" t="s">
        <v>803</v>
      </c>
      <c r="E3824" s="244" t="s">
        <v>4106</v>
      </c>
      <c r="G3824" s="244" t="s">
        <v>4106</v>
      </c>
      <c r="I3824" s="244" t="s">
        <v>2415</v>
      </c>
      <c r="J3824" s="244" t="s">
        <v>6815</v>
      </c>
      <c r="K3824" s="244" t="s">
        <v>5426</v>
      </c>
    </row>
    <row r="3825" spans="1:11" s="244" customFormat="1" ht="26" x14ac:dyDescent="0.3">
      <c r="A3825" s="244" t="s">
        <v>1865</v>
      </c>
      <c r="B3825" s="244" t="s">
        <v>1866</v>
      </c>
      <c r="C3825" s="244" t="s">
        <v>2998</v>
      </c>
      <c r="D3825" s="244" t="s">
        <v>803</v>
      </c>
      <c r="E3825" s="244" t="s">
        <v>4106</v>
      </c>
      <c r="G3825" s="244" t="s">
        <v>4106</v>
      </c>
      <c r="I3825" s="244" t="s">
        <v>2415</v>
      </c>
      <c r="J3825" s="244" t="s">
        <v>6815</v>
      </c>
      <c r="K3825" s="244" t="s">
        <v>5424</v>
      </c>
    </row>
    <row r="3826" spans="1:11" s="244" customFormat="1" ht="26" x14ac:dyDescent="0.3">
      <c r="A3826" s="244" t="s">
        <v>1865</v>
      </c>
      <c r="B3826" s="244" t="s">
        <v>1866</v>
      </c>
      <c r="C3826" s="244" t="s">
        <v>2998</v>
      </c>
      <c r="D3826" s="244" t="s">
        <v>803</v>
      </c>
      <c r="E3826" s="244" t="s">
        <v>4106</v>
      </c>
      <c r="G3826" s="244" t="s">
        <v>4106</v>
      </c>
      <c r="I3826" s="244" t="s">
        <v>2415</v>
      </c>
      <c r="J3826" s="244" t="s">
        <v>6815</v>
      </c>
      <c r="K3826" s="244" t="s">
        <v>1863</v>
      </c>
    </row>
    <row r="3827" spans="1:11" s="244" customFormat="1" x14ac:dyDescent="0.3">
      <c r="A3827" s="244" t="s">
        <v>1865</v>
      </c>
      <c r="B3827" s="244" t="s">
        <v>1866</v>
      </c>
      <c r="C3827" s="244" t="s">
        <v>2998</v>
      </c>
      <c r="D3827" s="244" t="s">
        <v>803</v>
      </c>
      <c r="E3827" s="244" t="s">
        <v>4106</v>
      </c>
      <c r="G3827" s="244" t="s">
        <v>4106</v>
      </c>
      <c r="I3827" s="244" t="s">
        <v>2417</v>
      </c>
      <c r="J3827" s="244" t="s">
        <v>6816</v>
      </c>
      <c r="K3827" s="244" t="s">
        <v>5424</v>
      </c>
    </row>
    <row r="3828" spans="1:11" s="244" customFormat="1" x14ac:dyDescent="0.3">
      <c r="A3828" s="244" t="s">
        <v>1865</v>
      </c>
      <c r="B3828" s="244" t="s">
        <v>1866</v>
      </c>
      <c r="C3828" s="244" t="s">
        <v>2998</v>
      </c>
      <c r="D3828" s="244" t="s">
        <v>803</v>
      </c>
      <c r="E3828" s="244" t="s">
        <v>4106</v>
      </c>
      <c r="G3828" s="244" t="s">
        <v>4106</v>
      </c>
      <c r="I3828" s="244" t="s">
        <v>2417</v>
      </c>
      <c r="J3828" s="244" t="s">
        <v>6816</v>
      </c>
      <c r="K3828" s="244" t="s">
        <v>5426</v>
      </c>
    </row>
    <row r="3829" spans="1:11" s="244" customFormat="1" x14ac:dyDescent="0.3">
      <c r="A3829" s="244" t="s">
        <v>1865</v>
      </c>
      <c r="B3829" s="244" t="s">
        <v>1866</v>
      </c>
      <c r="C3829" s="244" t="s">
        <v>2998</v>
      </c>
      <c r="D3829" s="244" t="s">
        <v>803</v>
      </c>
      <c r="E3829" s="244" t="s">
        <v>4106</v>
      </c>
      <c r="G3829" s="244" t="s">
        <v>4106</v>
      </c>
      <c r="I3829" s="244" t="s">
        <v>2417</v>
      </c>
      <c r="J3829" s="244" t="s">
        <v>6816</v>
      </c>
      <c r="K3829" s="244" t="s">
        <v>1863</v>
      </c>
    </row>
    <row r="3830" spans="1:11" s="244" customFormat="1" x14ac:dyDescent="0.3">
      <c r="A3830" s="244" t="s">
        <v>1865</v>
      </c>
      <c r="B3830" s="244" t="s">
        <v>1866</v>
      </c>
      <c r="C3830" s="244" t="s">
        <v>2998</v>
      </c>
      <c r="D3830" s="244" t="s">
        <v>803</v>
      </c>
      <c r="E3830" s="244" t="s">
        <v>4106</v>
      </c>
      <c r="G3830" s="244" t="s">
        <v>4106</v>
      </c>
      <c r="I3830" s="244" t="s">
        <v>2419</v>
      </c>
      <c r="J3830" s="244" t="s">
        <v>6817</v>
      </c>
      <c r="K3830" s="244" t="s">
        <v>1863</v>
      </c>
    </row>
    <row r="3831" spans="1:11" s="244" customFormat="1" x14ac:dyDescent="0.3">
      <c r="A3831" s="244" t="s">
        <v>1865</v>
      </c>
      <c r="B3831" s="244" t="s">
        <v>1866</v>
      </c>
      <c r="C3831" s="244" t="s">
        <v>2998</v>
      </c>
      <c r="D3831" s="244" t="s">
        <v>803</v>
      </c>
      <c r="E3831" s="244" t="s">
        <v>4106</v>
      </c>
      <c r="G3831" s="244" t="s">
        <v>4106</v>
      </c>
      <c r="I3831" s="244" t="s">
        <v>2419</v>
      </c>
      <c r="J3831" s="244" t="s">
        <v>6817</v>
      </c>
      <c r="K3831" s="244" t="s">
        <v>5424</v>
      </c>
    </row>
    <row r="3832" spans="1:11" s="244" customFormat="1" x14ac:dyDescent="0.3">
      <c r="A3832" s="244" t="s">
        <v>1865</v>
      </c>
      <c r="B3832" s="244" t="s">
        <v>1866</v>
      </c>
      <c r="C3832" s="244" t="s">
        <v>2998</v>
      </c>
      <c r="D3832" s="244" t="s">
        <v>803</v>
      </c>
      <c r="E3832" s="244" t="s">
        <v>4106</v>
      </c>
      <c r="G3832" s="244" t="s">
        <v>4106</v>
      </c>
      <c r="I3832" s="244" t="s">
        <v>2419</v>
      </c>
      <c r="J3832" s="244" t="s">
        <v>6817</v>
      </c>
      <c r="K3832" s="244" t="s">
        <v>5426</v>
      </c>
    </row>
    <row r="3833" spans="1:11" s="244" customFormat="1" x14ac:dyDescent="0.3">
      <c r="A3833" s="244" t="s">
        <v>1865</v>
      </c>
      <c r="B3833" s="244" t="s">
        <v>1866</v>
      </c>
      <c r="C3833" s="244" t="s">
        <v>2998</v>
      </c>
      <c r="D3833" s="244" t="s">
        <v>803</v>
      </c>
      <c r="E3833" s="244" t="s">
        <v>4106</v>
      </c>
      <c r="G3833" s="244" t="s">
        <v>4106</v>
      </c>
      <c r="I3833" s="244" t="s">
        <v>2421</v>
      </c>
      <c r="J3833" s="244" t="s">
        <v>6818</v>
      </c>
      <c r="K3833" s="244" t="s">
        <v>1863</v>
      </c>
    </row>
    <row r="3834" spans="1:11" s="244" customFormat="1" x14ac:dyDescent="0.3">
      <c r="A3834" s="244" t="s">
        <v>1865</v>
      </c>
      <c r="B3834" s="244" t="s">
        <v>1866</v>
      </c>
      <c r="C3834" s="244" t="s">
        <v>2998</v>
      </c>
      <c r="D3834" s="244" t="s">
        <v>803</v>
      </c>
      <c r="E3834" s="244" t="s">
        <v>4106</v>
      </c>
      <c r="G3834" s="244" t="s">
        <v>4106</v>
      </c>
      <c r="I3834" s="244" t="s">
        <v>2421</v>
      </c>
      <c r="J3834" s="244" t="s">
        <v>6818</v>
      </c>
      <c r="K3834" s="244" t="s">
        <v>5426</v>
      </c>
    </row>
    <row r="3835" spans="1:11" s="244" customFormat="1" x14ac:dyDescent="0.3">
      <c r="A3835" s="244" t="s">
        <v>1865</v>
      </c>
      <c r="B3835" s="244" t="s">
        <v>1866</v>
      </c>
      <c r="C3835" s="244" t="s">
        <v>2998</v>
      </c>
      <c r="D3835" s="244" t="s">
        <v>803</v>
      </c>
      <c r="E3835" s="244" t="s">
        <v>4106</v>
      </c>
      <c r="G3835" s="244" t="s">
        <v>4106</v>
      </c>
      <c r="I3835" s="244" t="s">
        <v>2421</v>
      </c>
      <c r="J3835" s="244" t="s">
        <v>6818</v>
      </c>
      <c r="K3835" s="244" t="s">
        <v>5424</v>
      </c>
    </row>
    <row r="3836" spans="1:11" s="244" customFormat="1" x14ac:dyDescent="0.3">
      <c r="A3836" s="244" t="s">
        <v>1865</v>
      </c>
      <c r="B3836" s="244" t="s">
        <v>1866</v>
      </c>
      <c r="C3836" s="244" t="s">
        <v>2998</v>
      </c>
      <c r="D3836" s="244" t="s">
        <v>803</v>
      </c>
      <c r="E3836" s="244" t="s">
        <v>4106</v>
      </c>
      <c r="G3836" s="244" t="s">
        <v>4106</v>
      </c>
      <c r="I3836" s="244" t="s">
        <v>3454</v>
      </c>
      <c r="J3836" s="244" t="s">
        <v>6819</v>
      </c>
      <c r="K3836" s="244" t="s">
        <v>1863</v>
      </c>
    </row>
    <row r="3837" spans="1:11" s="244" customFormat="1" x14ac:dyDescent="0.3">
      <c r="A3837" s="244" t="s">
        <v>1865</v>
      </c>
      <c r="B3837" s="244" t="s">
        <v>1866</v>
      </c>
      <c r="C3837" s="244" t="s">
        <v>2998</v>
      </c>
      <c r="D3837" s="244" t="s">
        <v>803</v>
      </c>
      <c r="E3837" s="244" t="s">
        <v>4106</v>
      </c>
      <c r="G3837" s="244" t="s">
        <v>4106</v>
      </c>
      <c r="I3837" s="244" t="s">
        <v>3454</v>
      </c>
      <c r="J3837" s="244" t="s">
        <v>6819</v>
      </c>
      <c r="K3837" s="244" t="s">
        <v>5424</v>
      </c>
    </row>
    <row r="3838" spans="1:11" s="244" customFormat="1" x14ac:dyDescent="0.3">
      <c r="A3838" s="244" t="s">
        <v>1865</v>
      </c>
      <c r="B3838" s="244" t="s">
        <v>1866</v>
      </c>
      <c r="C3838" s="244" t="s">
        <v>2998</v>
      </c>
      <c r="D3838" s="244" t="s">
        <v>803</v>
      </c>
      <c r="E3838" s="244" t="s">
        <v>4106</v>
      </c>
      <c r="G3838" s="244" t="s">
        <v>4106</v>
      </c>
      <c r="I3838" s="244" t="s">
        <v>3454</v>
      </c>
      <c r="J3838" s="244" t="s">
        <v>6819</v>
      </c>
      <c r="K3838" s="244" t="s">
        <v>5426</v>
      </c>
    </row>
    <row r="3839" spans="1:11" s="244" customFormat="1" x14ac:dyDescent="0.3">
      <c r="A3839" s="244" t="s">
        <v>1865</v>
      </c>
      <c r="B3839" s="244" t="s">
        <v>1866</v>
      </c>
      <c r="C3839" s="244" t="s">
        <v>2998</v>
      </c>
      <c r="D3839" s="244" t="s">
        <v>803</v>
      </c>
      <c r="E3839" s="244" t="s">
        <v>4106</v>
      </c>
      <c r="G3839" s="244" t="s">
        <v>4106</v>
      </c>
      <c r="I3839" s="244" t="s">
        <v>2424</v>
      </c>
      <c r="J3839" s="244" t="s">
        <v>6820</v>
      </c>
      <c r="K3839" s="244" t="s">
        <v>1863</v>
      </c>
    </row>
    <row r="3840" spans="1:11" s="244" customFormat="1" x14ac:dyDescent="0.3">
      <c r="A3840" s="244" t="s">
        <v>1865</v>
      </c>
      <c r="B3840" s="244" t="s">
        <v>1866</v>
      </c>
      <c r="C3840" s="244" t="s">
        <v>2998</v>
      </c>
      <c r="D3840" s="244" t="s">
        <v>803</v>
      </c>
      <c r="E3840" s="244" t="s">
        <v>4106</v>
      </c>
      <c r="G3840" s="244" t="s">
        <v>4106</v>
      </c>
      <c r="I3840" s="244" t="s">
        <v>2424</v>
      </c>
      <c r="J3840" s="244" t="s">
        <v>6820</v>
      </c>
      <c r="K3840" s="244" t="s">
        <v>5424</v>
      </c>
    </row>
    <row r="3841" spans="1:11" s="244" customFormat="1" x14ac:dyDescent="0.3">
      <c r="A3841" s="244" t="s">
        <v>1865</v>
      </c>
      <c r="B3841" s="244" t="s">
        <v>1866</v>
      </c>
      <c r="C3841" s="244" t="s">
        <v>2998</v>
      </c>
      <c r="D3841" s="244" t="s">
        <v>803</v>
      </c>
      <c r="E3841" s="244" t="s">
        <v>4106</v>
      </c>
      <c r="G3841" s="244" t="s">
        <v>4106</v>
      </c>
      <c r="I3841" s="244" t="s">
        <v>2424</v>
      </c>
      <c r="J3841" s="244" t="s">
        <v>6820</v>
      </c>
      <c r="K3841" s="244" t="s">
        <v>5426</v>
      </c>
    </row>
    <row r="3842" spans="1:11" s="244" customFormat="1" x14ac:dyDescent="0.3">
      <c r="A3842" s="244" t="s">
        <v>1865</v>
      </c>
      <c r="B3842" s="244" t="s">
        <v>1866</v>
      </c>
      <c r="C3842" s="244" t="s">
        <v>2998</v>
      </c>
      <c r="D3842" s="244" t="s">
        <v>803</v>
      </c>
      <c r="E3842" s="244" t="s">
        <v>4106</v>
      </c>
      <c r="G3842" s="244" t="s">
        <v>4106</v>
      </c>
      <c r="I3842" s="244" t="s">
        <v>2426</v>
      </c>
      <c r="J3842" s="244" t="s">
        <v>6821</v>
      </c>
      <c r="K3842" s="244" t="s">
        <v>5426</v>
      </c>
    </row>
    <row r="3843" spans="1:11" s="244" customFormat="1" x14ac:dyDescent="0.3">
      <c r="A3843" s="244" t="s">
        <v>1865</v>
      </c>
      <c r="B3843" s="244" t="s">
        <v>1866</v>
      </c>
      <c r="C3843" s="244" t="s">
        <v>2998</v>
      </c>
      <c r="D3843" s="244" t="s">
        <v>803</v>
      </c>
      <c r="E3843" s="244" t="s">
        <v>4106</v>
      </c>
      <c r="G3843" s="244" t="s">
        <v>4106</v>
      </c>
      <c r="I3843" s="244" t="s">
        <v>2426</v>
      </c>
      <c r="J3843" s="244" t="s">
        <v>6821</v>
      </c>
      <c r="K3843" s="244" t="s">
        <v>1863</v>
      </c>
    </row>
    <row r="3844" spans="1:11" s="244" customFormat="1" x14ac:dyDescent="0.3">
      <c r="A3844" s="244" t="s">
        <v>1865</v>
      </c>
      <c r="B3844" s="244" t="s">
        <v>1866</v>
      </c>
      <c r="C3844" s="244" t="s">
        <v>2998</v>
      </c>
      <c r="D3844" s="244" t="s">
        <v>803</v>
      </c>
      <c r="E3844" s="244" t="s">
        <v>4106</v>
      </c>
      <c r="G3844" s="244" t="s">
        <v>4106</v>
      </c>
      <c r="I3844" s="244" t="s">
        <v>2426</v>
      </c>
      <c r="J3844" s="244" t="s">
        <v>6821</v>
      </c>
      <c r="K3844" s="244" t="s">
        <v>5424</v>
      </c>
    </row>
    <row r="3845" spans="1:11" s="244" customFormat="1" x14ac:dyDescent="0.3">
      <c r="A3845" s="244" t="s">
        <v>1865</v>
      </c>
      <c r="B3845" s="244" t="s">
        <v>1866</v>
      </c>
      <c r="C3845" s="244" t="s">
        <v>2998</v>
      </c>
      <c r="D3845" s="244" t="s">
        <v>803</v>
      </c>
      <c r="E3845" s="244" t="s">
        <v>4106</v>
      </c>
      <c r="G3845" s="244" t="s">
        <v>4106</v>
      </c>
      <c r="I3845" s="244" t="s">
        <v>2428</v>
      </c>
      <c r="J3845" s="244" t="s">
        <v>6822</v>
      </c>
      <c r="K3845" s="244" t="s">
        <v>5426</v>
      </c>
    </row>
    <row r="3846" spans="1:11" s="244" customFormat="1" x14ac:dyDescent="0.3">
      <c r="A3846" s="244" t="s">
        <v>1865</v>
      </c>
      <c r="B3846" s="244" t="s">
        <v>1866</v>
      </c>
      <c r="C3846" s="244" t="s">
        <v>2998</v>
      </c>
      <c r="D3846" s="244" t="s">
        <v>803</v>
      </c>
      <c r="E3846" s="244" t="s">
        <v>4106</v>
      </c>
      <c r="G3846" s="244" t="s">
        <v>4106</v>
      </c>
      <c r="I3846" s="244" t="s">
        <v>2428</v>
      </c>
      <c r="J3846" s="244" t="s">
        <v>6822</v>
      </c>
      <c r="K3846" s="244" t="s">
        <v>1863</v>
      </c>
    </row>
    <row r="3847" spans="1:11" s="244" customFormat="1" x14ac:dyDescent="0.3">
      <c r="A3847" s="244" t="s">
        <v>1865</v>
      </c>
      <c r="B3847" s="244" t="s">
        <v>1866</v>
      </c>
      <c r="C3847" s="244" t="s">
        <v>2998</v>
      </c>
      <c r="D3847" s="244" t="s">
        <v>803</v>
      </c>
      <c r="E3847" s="244" t="s">
        <v>4106</v>
      </c>
      <c r="G3847" s="244" t="s">
        <v>4106</v>
      </c>
      <c r="I3847" s="244" t="s">
        <v>2428</v>
      </c>
      <c r="J3847" s="244" t="s">
        <v>6822</v>
      </c>
      <c r="K3847" s="244" t="s">
        <v>5424</v>
      </c>
    </row>
    <row r="3848" spans="1:11" s="244" customFormat="1" x14ac:dyDescent="0.3">
      <c r="A3848" s="244" t="s">
        <v>1865</v>
      </c>
      <c r="B3848" s="244" t="s">
        <v>1866</v>
      </c>
      <c r="C3848" s="244" t="s">
        <v>2998</v>
      </c>
      <c r="D3848" s="244" t="s">
        <v>803</v>
      </c>
      <c r="E3848" s="244" t="s">
        <v>4106</v>
      </c>
      <c r="G3848" s="244" t="s">
        <v>4106</v>
      </c>
      <c r="I3848" s="244" t="s">
        <v>2430</v>
      </c>
      <c r="J3848" s="244" t="s">
        <v>6823</v>
      </c>
      <c r="K3848" s="244" t="s">
        <v>5424</v>
      </c>
    </row>
    <row r="3849" spans="1:11" s="244" customFormat="1" x14ac:dyDescent="0.3">
      <c r="A3849" s="244" t="s">
        <v>1865</v>
      </c>
      <c r="B3849" s="244" t="s">
        <v>1866</v>
      </c>
      <c r="C3849" s="244" t="s">
        <v>2998</v>
      </c>
      <c r="D3849" s="244" t="s">
        <v>803</v>
      </c>
      <c r="E3849" s="244" t="s">
        <v>4106</v>
      </c>
      <c r="G3849" s="244" t="s">
        <v>4106</v>
      </c>
      <c r="I3849" s="244" t="s">
        <v>2430</v>
      </c>
      <c r="J3849" s="244" t="s">
        <v>6823</v>
      </c>
      <c r="K3849" s="244" t="s">
        <v>5426</v>
      </c>
    </row>
    <row r="3850" spans="1:11" s="244" customFormat="1" x14ac:dyDescent="0.3">
      <c r="A3850" s="244" t="s">
        <v>1865</v>
      </c>
      <c r="B3850" s="244" t="s">
        <v>1866</v>
      </c>
      <c r="C3850" s="244" t="s">
        <v>2998</v>
      </c>
      <c r="D3850" s="244" t="s">
        <v>803</v>
      </c>
      <c r="E3850" s="244" t="s">
        <v>4106</v>
      </c>
      <c r="G3850" s="244" t="s">
        <v>4106</v>
      </c>
      <c r="I3850" s="244" t="s">
        <v>2430</v>
      </c>
      <c r="J3850" s="244" t="s">
        <v>6823</v>
      </c>
      <c r="K3850" s="244" t="s">
        <v>1863</v>
      </c>
    </row>
    <row r="3851" spans="1:11" s="244" customFormat="1" x14ac:dyDescent="0.3">
      <c r="A3851" s="244" t="s">
        <v>1865</v>
      </c>
      <c r="B3851" s="244" t="s">
        <v>1866</v>
      </c>
      <c r="C3851" s="244" t="s">
        <v>2998</v>
      </c>
      <c r="D3851" s="244" t="s">
        <v>803</v>
      </c>
      <c r="E3851" s="244" t="s">
        <v>4106</v>
      </c>
      <c r="G3851" s="244" t="s">
        <v>4106</v>
      </c>
      <c r="I3851" s="244" t="s">
        <v>2432</v>
      </c>
      <c r="J3851" s="244" t="s">
        <v>6824</v>
      </c>
      <c r="K3851" s="244" t="s">
        <v>5426</v>
      </c>
    </row>
    <row r="3852" spans="1:11" s="244" customFormat="1" x14ac:dyDescent="0.3">
      <c r="A3852" s="244" t="s">
        <v>1865</v>
      </c>
      <c r="B3852" s="244" t="s">
        <v>1866</v>
      </c>
      <c r="C3852" s="244" t="s">
        <v>2998</v>
      </c>
      <c r="D3852" s="244" t="s">
        <v>803</v>
      </c>
      <c r="E3852" s="244" t="s">
        <v>4106</v>
      </c>
      <c r="G3852" s="244" t="s">
        <v>4106</v>
      </c>
      <c r="I3852" s="244" t="s">
        <v>2432</v>
      </c>
      <c r="J3852" s="244" t="s">
        <v>6824</v>
      </c>
      <c r="K3852" s="244" t="s">
        <v>1863</v>
      </c>
    </row>
    <row r="3853" spans="1:11" s="244" customFormat="1" x14ac:dyDescent="0.3">
      <c r="A3853" s="244" t="s">
        <v>1865</v>
      </c>
      <c r="B3853" s="244" t="s">
        <v>1866</v>
      </c>
      <c r="C3853" s="244" t="s">
        <v>2998</v>
      </c>
      <c r="D3853" s="244" t="s">
        <v>803</v>
      </c>
      <c r="E3853" s="244" t="s">
        <v>4106</v>
      </c>
      <c r="G3853" s="244" t="s">
        <v>4106</v>
      </c>
      <c r="I3853" s="244" t="s">
        <v>2432</v>
      </c>
      <c r="J3853" s="244" t="s">
        <v>6824</v>
      </c>
      <c r="K3853" s="244" t="s">
        <v>5424</v>
      </c>
    </row>
    <row r="3854" spans="1:11" s="244" customFormat="1" x14ac:dyDescent="0.3">
      <c r="A3854" s="244" t="s">
        <v>1865</v>
      </c>
      <c r="B3854" s="244" t="s">
        <v>1866</v>
      </c>
      <c r="C3854" s="244" t="s">
        <v>2998</v>
      </c>
      <c r="D3854" s="244" t="s">
        <v>803</v>
      </c>
      <c r="E3854" s="244" t="s">
        <v>4106</v>
      </c>
      <c r="G3854" s="244" t="s">
        <v>4106</v>
      </c>
      <c r="I3854" s="244" t="s">
        <v>2434</v>
      </c>
      <c r="J3854" s="244" t="s">
        <v>6825</v>
      </c>
      <c r="K3854" s="244" t="s">
        <v>5424</v>
      </c>
    </row>
    <row r="3855" spans="1:11" s="244" customFormat="1" x14ac:dyDescent="0.3">
      <c r="A3855" s="244" t="s">
        <v>1865</v>
      </c>
      <c r="B3855" s="244" t="s">
        <v>1866</v>
      </c>
      <c r="C3855" s="244" t="s">
        <v>2998</v>
      </c>
      <c r="D3855" s="244" t="s">
        <v>803</v>
      </c>
      <c r="E3855" s="244" t="s">
        <v>4106</v>
      </c>
      <c r="G3855" s="244" t="s">
        <v>4106</v>
      </c>
      <c r="I3855" s="244" t="s">
        <v>2434</v>
      </c>
      <c r="J3855" s="244" t="s">
        <v>6825</v>
      </c>
      <c r="K3855" s="244" t="s">
        <v>1863</v>
      </c>
    </row>
    <row r="3856" spans="1:11" s="244" customFormat="1" x14ac:dyDescent="0.3">
      <c r="A3856" s="244" t="s">
        <v>1865</v>
      </c>
      <c r="B3856" s="244" t="s">
        <v>1866</v>
      </c>
      <c r="C3856" s="244" t="s">
        <v>2998</v>
      </c>
      <c r="D3856" s="244" t="s">
        <v>803</v>
      </c>
      <c r="E3856" s="244" t="s">
        <v>4106</v>
      </c>
      <c r="G3856" s="244" t="s">
        <v>4106</v>
      </c>
      <c r="I3856" s="244" t="s">
        <v>2434</v>
      </c>
      <c r="J3856" s="244" t="s">
        <v>6825</v>
      </c>
      <c r="K3856" s="244" t="s">
        <v>5426</v>
      </c>
    </row>
    <row r="3857" spans="1:11" s="244" customFormat="1" x14ac:dyDescent="0.3">
      <c r="A3857" s="244" t="s">
        <v>1865</v>
      </c>
      <c r="B3857" s="244" t="s">
        <v>1866</v>
      </c>
      <c r="C3857" s="244" t="s">
        <v>2998</v>
      </c>
      <c r="D3857" s="244" t="s">
        <v>803</v>
      </c>
      <c r="E3857" s="244" t="s">
        <v>4106</v>
      </c>
      <c r="G3857" s="244" t="s">
        <v>4106</v>
      </c>
      <c r="I3857" s="244" t="s">
        <v>2436</v>
      </c>
      <c r="J3857" s="244" t="s">
        <v>6826</v>
      </c>
      <c r="K3857" s="244" t="s">
        <v>5426</v>
      </c>
    </row>
    <row r="3858" spans="1:11" s="244" customFormat="1" x14ac:dyDescent="0.3">
      <c r="A3858" s="244" t="s">
        <v>1865</v>
      </c>
      <c r="B3858" s="244" t="s">
        <v>1866</v>
      </c>
      <c r="C3858" s="244" t="s">
        <v>2998</v>
      </c>
      <c r="D3858" s="244" t="s">
        <v>803</v>
      </c>
      <c r="E3858" s="244" t="s">
        <v>4106</v>
      </c>
      <c r="G3858" s="244" t="s">
        <v>4106</v>
      </c>
      <c r="I3858" s="244" t="s">
        <v>2436</v>
      </c>
      <c r="J3858" s="244" t="s">
        <v>6826</v>
      </c>
      <c r="K3858" s="244" t="s">
        <v>1863</v>
      </c>
    </row>
    <row r="3859" spans="1:11" s="244" customFormat="1" x14ac:dyDescent="0.3">
      <c r="A3859" s="244" t="s">
        <v>1865</v>
      </c>
      <c r="B3859" s="244" t="s">
        <v>1866</v>
      </c>
      <c r="C3859" s="244" t="s">
        <v>2998</v>
      </c>
      <c r="D3859" s="244" t="s">
        <v>803</v>
      </c>
      <c r="E3859" s="244" t="s">
        <v>4106</v>
      </c>
      <c r="G3859" s="244" t="s">
        <v>4106</v>
      </c>
      <c r="I3859" s="244" t="s">
        <v>2436</v>
      </c>
      <c r="J3859" s="244" t="s">
        <v>6826</v>
      </c>
      <c r="K3859" s="244" t="s">
        <v>5424</v>
      </c>
    </row>
    <row r="3860" spans="1:11" s="244" customFormat="1" x14ac:dyDescent="0.3">
      <c r="A3860" s="244" t="s">
        <v>1865</v>
      </c>
      <c r="B3860" s="244" t="s">
        <v>1866</v>
      </c>
      <c r="C3860" s="244" t="s">
        <v>2998</v>
      </c>
      <c r="D3860" s="244" t="s">
        <v>803</v>
      </c>
      <c r="E3860" s="244" t="s">
        <v>4106</v>
      </c>
      <c r="G3860" s="244" t="s">
        <v>4106</v>
      </c>
      <c r="I3860" s="244" t="s">
        <v>2438</v>
      </c>
      <c r="J3860" s="244" t="s">
        <v>6827</v>
      </c>
      <c r="K3860" s="244" t="s">
        <v>5426</v>
      </c>
    </row>
    <row r="3861" spans="1:11" s="244" customFormat="1" x14ac:dyDescent="0.3">
      <c r="A3861" s="244" t="s">
        <v>1865</v>
      </c>
      <c r="B3861" s="244" t="s">
        <v>1866</v>
      </c>
      <c r="C3861" s="244" t="s">
        <v>2998</v>
      </c>
      <c r="D3861" s="244" t="s">
        <v>803</v>
      </c>
      <c r="E3861" s="244" t="s">
        <v>4106</v>
      </c>
      <c r="G3861" s="244" t="s">
        <v>4106</v>
      </c>
      <c r="I3861" s="244" t="s">
        <v>2438</v>
      </c>
      <c r="J3861" s="244" t="s">
        <v>6827</v>
      </c>
      <c r="K3861" s="244" t="s">
        <v>1863</v>
      </c>
    </row>
    <row r="3862" spans="1:11" s="244" customFormat="1" x14ac:dyDescent="0.3">
      <c r="A3862" s="244" t="s">
        <v>1865</v>
      </c>
      <c r="B3862" s="244" t="s">
        <v>1866</v>
      </c>
      <c r="C3862" s="244" t="s">
        <v>2998</v>
      </c>
      <c r="D3862" s="244" t="s">
        <v>803</v>
      </c>
      <c r="E3862" s="244" t="s">
        <v>4106</v>
      </c>
      <c r="G3862" s="244" t="s">
        <v>4106</v>
      </c>
      <c r="I3862" s="244" t="s">
        <v>2438</v>
      </c>
      <c r="J3862" s="244" t="s">
        <v>6827</v>
      </c>
      <c r="K3862" s="244" t="s">
        <v>5424</v>
      </c>
    </row>
    <row r="3863" spans="1:11" s="244" customFormat="1" x14ac:dyDescent="0.3">
      <c r="A3863" s="244" t="s">
        <v>1865</v>
      </c>
      <c r="B3863" s="244" t="s">
        <v>1866</v>
      </c>
      <c r="C3863" s="244" t="s">
        <v>2998</v>
      </c>
      <c r="D3863" s="244" t="s">
        <v>803</v>
      </c>
      <c r="E3863" s="244" t="s">
        <v>4106</v>
      </c>
      <c r="G3863" s="244" t="s">
        <v>4106</v>
      </c>
      <c r="I3863" s="244" t="s">
        <v>2440</v>
      </c>
      <c r="J3863" s="244" t="s">
        <v>6828</v>
      </c>
      <c r="K3863" s="244" t="s">
        <v>5426</v>
      </c>
    </row>
    <row r="3864" spans="1:11" s="244" customFormat="1" x14ac:dyDescent="0.3">
      <c r="A3864" s="244" t="s">
        <v>1865</v>
      </c>
      <c r="B3864" s="244" t="s">
        <v>1866</v>
      </c>
      <c r="C3864" s="244" t="s">
        <v>2998</v>
      </c>
      <c r="D3864" s="244" t="s">
        <v>803</v>
      </c>
      <c r="E3864" s="244" t="s">
        <v>4106</v>
      </c>
      <c r="G3864" s="244" t="s">
        <v>4106</v>
      </c>
      <c r="I3864" s="244" t="s">
        <v>2440</v>
      </c>
      <c r="J3864" s="244" t="s">
        <v>6828</v>
      </c>
      <c r="K3864" s="244" t="s">
        <v>1863</v>
      </c>
    </row>
    <row r="3865" spans="1:11" s="244" customFormat="1" x14ac:dyDescent="0.3">
      <c r="A3865" s="244" t="s">
        <v>1865</v>
      </c>
      <c r="B3865" s="244" t="s">
        <v>1866</v>
      </c>
      <c r="C3865" s="244" t="s">
        <v>2998</v>
      </c>
      <c r="D3865" s="244" t="s">
        <v>803</v>
      </c>
      <c r="E3865" s="244" t="s">
        <v>4106</v>
      </c>
      <c r="G3865" s="244" t="s">
        <v>4106</v>
      </c>
      <c r="I3865" s="244" t="s">
        <v>2440</v>
      </c>
      <c r="J3865" s="244" t="s">
        <v>6828</v>
      </c>
      <c r="K3865" s="244" t="s">
        <v>5424</v>
      </c>
    </row>
    <row r="3866" spans="1:11" s="244" customFormat="1" x14ac:dyDescent="0.3">
      <c r="A3866" s="244" t="s">
        <v>1865</v>
      </c>
      <c r="B3866" s="244" t="s">
        <v>1866</v>
      </c>
      <c r="C3866" s="244" t="s">
        <v>2998</v>
      </c>
      <c r="D3866" s="244" t="s">
        <v>803</v>
      </c>
      <c r="E3866" s="244" t="s">
        <v>4106</v>
      </c>
      <c r="G3866" s="244" t="s">
        <v>4106</v>
      </c>
      <c r="I3866" s="244" t="s">
        <v>2442</v>
      </c>
      <c r="J3866" s="244" t="s">
        <v>6829</v>
      </c>
      <c r="K3866" s="244" t="s">
        <v>5426</v>
      </c>
    </row>
    <row r="3867" spans="1:11" s="244" customFormat="1" x14ac:dyDescent="0.3">
      <c r="A3867" s="244" t="s">
        <v>1865</v>
      </c>
      <c r="B3867" s="244" t="s">
        <v>1866</v>
      </c>
      <c r="C3867" s="244" t="s">
        <v>2998</v>
      </c>
      <c r="D3867" s="244" t="s">
        <v>803</v>
      </c>
      <c r="E3867" s="244" t="s">
        <v>4106</v>
      </c>
      <c r="G3867" s="244" t="s">
        <v>4106</v>
      </c>
      <c r="I3867" s="244" t="s">
        <v>2442</v>
      </c>
      <c r="J3867" s="244" t="s">
        <v>6829</v>
      </c>
      <c r="K3867" s="244" t="s">
        <v>1863</v>
      </c>
    </row>
    <row r="3868" spans="1:11" s="244" customFormat="1" x14ac:dyDescent="0.3">
      <c r="A3868" s="244" t="s">
        <v>1865</v>
      </c>
      <c r="B3868" s="244" t="s">
        <v>1866</v>
      </c>
      <c r="C3868" s="244" t="s">
        <v>2998</v>
      </c>
      <c r="D3868" s="244" t="s">
        <v>803</v>
      </c>
      <c r="E3868" s="244" t="s">
        <v>4106</v>
      </c>
      <c r="G3868" s="244" t="s">
        <v>4106</v>
      </c>
      <c r="I3868" s="244" t="s">
        <v>2442</v>
      </c>
      <c r="J3868" s="244" t="s">
        <v>6829</v>
      </c>
      <c r="K3868" s="244" t="s">
        <v>5424</v>
      </c>
    </row>
    <row r="3869" spans="1:11" s="244" customFormat="1" x14ac:dyDescent="0.3">
      <c r="A3869" s="244" t="s">
        <v>1865</v>
      </c>
      <c r="B3869" s="244" t="s">
        <v>1866</v>
      </c>
      <c r="C3869" s="244" t="s">
        <v>2998</v>
      </c>
      <c r="D3869" s="244" t="s">
        <v>803</v>
      </c>
      <c r="E3869" s="244" t="s">
        <v>4106</v>
      </c>
      <c r="G3869" s="244" t="s">
        <v>4106</v>
      </c>
      <c r="I3869" s="244" t="s">
        <v>2444</v>
      </c>
      <c r="J3869" s="244" t="s">
        <v>6830</v>
      </c>
      <c r="K3869" s="244" t="s">
        <v>5426</v>
      </c>
    </row>
    <row r="3870" spans="1:11" s="244" customFormat="1" x14ac:dyDescent="0.3">
      <c r="A3870" s="244" t="s">
        <v>1865</v>
      </c>
      <c r="B3870" s="244" t="s">
        <v>1866</v>
      </c>
      <c r="C3870" s="244" t="s">
        <v>2998</v>
      </c>
      <c r="D3870" s="244" t="s">
        <v>803</v>
      </c>
      <c r="E3870" s="244" t="s">
        <v>4106</v>
      </c>
      <c r="G3870" s="244" t="s">
        <v>4106</v>
      </c>
      <c r="I3870" s="244" t="s">
        <v>2444</v>
      </c>
      <c r="J3870" s="244" t="s">
        <v>6830</v>
      </c>
      <c r="K3870" s="244" t="s">
        <v>1863</v>
      </c>
    </row>
    <row r="3871" spans="1:11" s="244" customFormat="1" x14ac:dyDescent="0.3">
      <c r="A3871" s="244" t="s">
        <v>1865</v>
      </c>
      <c r="B3871" s="244" t="s">
        <v>1866</v>
      </c>
      <c r="C3871" s="244" t="s">
        <v>2998</v>
      </c>
      <c r="D3871" s="244" t="s">
        <v>803</v>
      </c>
      <c r="E3871" s="244" t="s">
        <v>4106</v>
      </c>
      <c r="G3871" s="244" t="s">
        <v>4106</v>
      </c>
      <c r="I3871" s="244" t="s">
        <v>2444</v>
      </c>
      <c r="J3871" s="244" t="s">
        <v>6830</v>
      </c>
      <c r="K3871" s="244" t="s">
        <v>5424</v>
      </c>
    </row>
    <row r="3872" spans="1:11" s="244" customFormat="1" x14ac:dyDescent="0.3">
      <c r="A3872" s="244" t="s">
        <v>1865</v>
      </c>
      <c r="B3872" s="244" t="s">
        <v>1866</v>
      </c>
      <c r="C3872" s="244" t="s">
        <v>2998</v>
      </c>
      <c r="D3872" s="244" t="s">
        <v>803</v>
      </c>
      <c r="E3872" s="244" t="s">
        <v>4106</v>
      </c>
      <c r="G3872" s="244" t="s">
        <v>4106</v>
      </c>
      <c r="I3872" s="244" t="s">
        <v>2446</v>
      </c>
      <c r="J3872" s="244" t="s">
        <v>6831</v>
      </c>
      <c r="K3872" s="244" t="s">
        <v>5424</v>
      </c>
    </row>
    <row r="3873" spans="1:11" s="244" customFormat="1" x14ac:dyDescent="0.3">
      <c r="A3873" s="244" t="s">
        <v>1865</v>
      </c>
      <c r="B3873" s="244" t="s">
        <v>1866</v>
      </c>
      <c r="C3873" s="244" t="s">
        <v>2998</v>
      </c>
      <c r="D3873" s="244" t="s">
        <v>803</v>
      </c>
      <c r="E3873" s="244" t="s">
        <v>4106</v>
      </c>
      <c r="G3873" s="244" t="s">
        <v>4106</v>
      </c>
      <c r="I3873" s="244" t="s">
        <v>2446</v>
      </c>
      <c r="J3873" s="244" t="s">
        <v>6831</v>
      </c>
      <c r="K3873" s="244" t="s">
        <v>1863</v>
      </c>
    </row>
    <row r="3874" spans="1:11" s="244" customFormat="1" x14ac:dyDescent="0.3">
      <c r="A3874" s="244" t="s">
        <v>1865</v>
      </c>
      <c r="B3874" s="244" t="s">
        <v>1866</v>
      </c>
      <c r="C3874" s="244" t="s">
        <v>2998</v>
      </c>
      <c r="D3874" s="244" t="s">
        <v>803</v>
      </c>
      <c r="E3874" s="244" t="s">
        <v>4106</v>
      </c>
      <c r="G3874" s="244" t="s">
        <v>4106</v>
      </c>
      <c r="I3874" s="244" t="s">
        <v>2446</v>
      </c>
      <c r="J3874" s="244" t="s">
        <v>6831</v>
      </c>
      <c r="K3874" s="244" t="s">
        <v>5426</v>
      </c>
    </row>
    <row r="3875" spans="1:11" s="244" customFormat="1" x14ac:dyDescent="0.3">
      <c r="A3875" s="244" t="s">
        <v>1865</v>
      </c>
      <c r="B3875" s="244" t="s">
        <v>1866</v>
      </c>
      <c r="C3875" s="244" t="s">
        <v>2998</v>
      </c>
      <c r="D3875" s="244" t="s">
        <v>803</v>
      </c>
      <c r="E3875" s="244" t="s">
        <v>4106</v>
      </c>
      <c r="G3875" s="244" t="s">
        <v>4106</v>
      </c>
      <c r="I3875" s="244" t="s">
        <v>2448</v>
      </c>
      <c r="J3875" s="244" t="s">
        <v>6832</v>
      </c>
      <c r="K3875" s="244" t="s">
        <v>1863</v>
      </c>
    </row>
    <row r="3876" spans="1:11" s="244" customFormat="1" x14ac:dyDescent="0.3">
      <c r="A3876" s="244" t="s">
        <v>1865</v>
      </c>
      <c r="B3876" s="244" t="s">
        <v>1866</v>
      </c>
      <c r="C3876" s="244" t="s">
        <v>2998</v>
      </c>
      <c r="D3876" s="244" t="s">
        <v>803</v>
      </c>
      <c r="E3876" s="244" t="s">
        <v>4106</v>
      </c>
      <c r="G3876" s="244" t="s">
        <v>4106</v>
      </c>
      <c r="I3876" s="244" t="s">
        <v>2448</v>
      </c>
      <c r="J3876" s="244" t="s">
        <v>6832</v>
      </c>
      <c r="K3876" s="244" t="s">
        <v>5424</v>
      </c>
    </row>
    <row r="3877" spans="1:11" s="244" customFormat="1" x14ac:dyDescent="0.3">
      <c r="A3877" s="244" t="s">
        <v>1865</v>
      </c>
      <c r="B3877" s="244" t="s">
        <v>1866</v>
      </c>
      <c r="C3877" s="244" t="s">
        <v>2998</v>
      </c>
      <c r="D3877" s="244" t="s">
        <v>803</v>
      </c>
      <c r="E3877" s="244" t="s">
        <v>4106</v>
      </c>
      <c r="G3877" s="244" t="s">
        <v>4106</v>
      </c>
      <c r="I3877" s="244" t="s">
        <v>2448</v>
      </c>
      <c r="J3877" s="244" t="s">
        <v>6832</v>
      </c>
      <c r="K3877" s="244" t="s">
        <v>5426</v>
      </c>
    </row>
    <row r="3878" spans="1:11" s="244" customFormat="1" x14ac:dyDescent="0.3">
      <c r="A3878" s="244" t="s">
        <v>1865</v>
      </c>
      <c r="B3878" s="244" t="s">
        <v>1866</v>
      </c>
      <c r="C3878" s="244" t="s">
        <v>2998</v>
      </c>
      <c r="D3878" s="244" t="s">
        <v>803</v>
      </c>
      <c r="E3878" s="244" t="s">
        <v>4106</v>
      </c>
      <c r="G3878" s="244" t="s">
        <v>4106</v>
      </c>
      <c r="I3878" s="244" t="s">
        <v>1815</v>
      </c>
      <c r="J3878" s="244" t="s">
        <v>6833</v>
      </c>
      <c r="K3878" s="244" t="s">
        <v>5424</v>
      </c>
    </row>
    <row r="3879" spans="1:11" s="244" customFormat="1" x14ac:dyDescent="0.3">
      <c r="A3879" s="244" t="s">
        <v>1865</v>
      </c>
      <c r="B3879" s="244" t="s">
        <v>1866</v>
      </c>
      <c r="C3879" s="244" t="s">
        <v>2998</v>
      </c>
      <c r="D3879" s="244" t="s">
        <v>803</v>
      </c>
      <c r="E3879" s="244" t="s">
        <v>4106</v>
      </c>
      <c r="G3879" s="244" t="s">
        <v>4106</v>
      </c>
      <c r="I3879" s="244" t="s">
        <v>1815</v>
      </c>
      <c r="J3879" s="244" t="s">
        <v>6833</v>
      </c>
      <c r="K3879" s="244" t="s">
        <v>5426</v>
      </c>
    </row>
    <row r="3880" spans="1:11" s="244" customFormat="1" x14ac:dyDescent="0.3">
      <c r="A3880" s="244" t="s">
        <v>1865</v>
      </c>
      <c r="B3880" s="244" t="s">
        <v>1866</v>
      </c>
      <c r="C3880" s="244" t="s">
        <v>2998</v>
      </c>
      <c r="D3880" s="244" t="s">
        <v>803</v>
      </c>
      <c r="E3880" s="244" t="s">
        <v>4106</v>
      </c>
      <c r="G3880" s="244" t="s">
        <v>4106</v>
      </c>
      <c r="I3880" s="244" t="s">
        <v>1815</v>
      </c>
      <c r="J3880" s="244" t="s">
        <v>6833</v>
      </c>
      <c r="K3880" s="244" t="s">
        <v>1863</v>
      </c>
    </row>
    <row r="3881" spans="1:11" s="244" customFormat="1" x14ac:dyDescent="0.3">
      <c r="A3881" s="244" t="s">
        <v>1865</v>
      </c>
      <c r="B3881" s="244" t="s">
        <v>1866</v>
      </c>
      <c r="C3881" s="244" t="s">
        <v>2998</v>
      </c>
      <c r="D3881" s="244" t="s">
        <v>803</v>
      </c>
      <c r="E3881" s="244" t="s">
        <v>4106</v>
      </c>
      <c r="G3881" s="244" t="s">
        <v>4106</v>
      </c>
      <c r="I3881" s="244" t="s">
        <v>2451</v>
      </c>
      <c r="J3881" s="244" t="s">
        <v>6834</v>
      </c>
      <c r="K3881" s="244" t="s">
        <v>1863</v>
      </c>
    </row>
    <row r="3882" spans="1:11" s="244" customFormat="1" x14ac:dyDescent="0.3">
      <c r="A3882" s="244" t="s">
        <v>1865</v>
      </c>
      <c r="B3882" s="244" t="s">
        <v>1866</v>
      </c>
      <c r="C3882" s="244" t="s">
        <v>2998</v>
      </c>
      <c r="D3882" s="244" t="s">
        <v>803</v>
      </c>
      <c r="E3882" s="244" t="s">
        <v>4106</v>
      </c>
      <c r="G3882" s="244" t="s">
        <v>4106</v>
      </c>
      <c r="I3882" s="244" t="s">
        <v>2451</v>
      </c>
      <c r="J3882" s="244" t="s">
        <v>6834</v>
      </c>
      <c r="K3882" s="244" t="s">
        <v>5424</v>
      </c>
    </row>
    <row r="3883" spans="1:11" s="244" customFormat="1" x14ac:dyDescent="0.3">
      <c r="A3883" s="244" t="s">
        <v>1865</v>
      </c>
      <c r="B3883" s="244" t="s">
        <v>1866</v>
      </c>
      <c r="C3883" s="244" t="s">
        <v>2998</v>
      </c>
      <c r="D3883" s="244" t="s">
        <v>803</v>
      </c>
      <c r="E3883" s="244" t="s">
        <v>4106</v>
      </c>
      <c r="G3883" s="244" t="s">
        <v>4106</v>
      </c>
      <c r="I3883" s="244" t="s">
        <v>2451</v>
      </c>
      <c r="J3883" s="244" t="s">
        <v>6834</v>
      </c>
      <c r="K3883" s="244" t="s">
        <v>5426</v>
      </c>
    </row>
    <row r="3884" spans="1:11" s="244" customFormat="1" x14ac:dyDescent="0.3">
      <c r="A3884" s="244" t="s">
        <v>1865</v>
      </c>
      <c r="B3884" s="244" t="s">
        <v>1866</v>
      </c>
      <c r="C3884" s="244" t="s">
        <v>2998</v>
      </c>
      <c r="D3884" s="244" t="s">
        <v>803</v>
      </c>
      <c r="E3884" s="244" t="s">
        <v>4106</v>
      </c>
      <c r="G3884" s="244" t="s">
        <v>4106</v>
      </c>
      <c r="I3884" s="244" t="s">
        <v>2453</v>
      </c>
      <c r="J3884" s="244" t="s">
        <v>6835</v>
      </c>
      <c r="K3884" s="244" t="s">
        <v>5424</v>
      </c>
    </row>
    <row r="3885" spans="1:11" s="244" customFormat="1" x14ac:dyDescent="0.3">
      <c r="A3885" s="244" t="s">
        <v>1865</v>
      </c>
      <c r="B3885" s="244" t="s">
        <v>1866</v>
      </c>
      <c r="C3885" s="244" t="s">
        <v>2998</v>
      </c>
      <c r="D3885" s="244" t="s">
        <v>803</v>
      </c>
      <c r="E3885" s="244" t="s">
        <v>4106</v>
      </c>
      <c r="G3885" s="244" t="s">
        <v>4106</v>
      </c>
      <c r="I3885" s="244" t="s">
        <v>2453</v>
      </c>
      <c r="J3885" s="244" t="s">
        <v>6835</v>
      </c>
      <c r="K3885" s="244" t="s">
        <v>5426</v>
      </c>
    </row>
    <row r="3886" spans="1:11" s="244" customFormat="1" x14ac:dyDescent="0.3">
      <c r="A3886" s="244" t="s">
        <v>1865</v>
      </c>
      <c r="B3886" s="244" t="s">
        <v>1866</v>
      </c>
      <c r="C3886" s="244" t="s">
        <v>2998</v>
      </c>
      <c r="D3886" s="244" t="s">
        <v>803</v>
      </c>
      <c r="E3886" s="244" t="s">
        <v>4106</v>
      </c>
      <c r="G3886" s="244" t="s">
        <v>4106</v>
      </c>
      <c r="I3886" s="244" t="s">
        <v>2453</v>
      </c>
      <c r="J3886" s="244" t="s">
        <v>6835</v>
      </c>
      <c r="K3886" s="244" t="s">
        <v>1863</v>
      </c>
    </row>
    <row r="3887" spans="1:11" s="244" customFormat="1" x14ac:dyDescent="0.3">
      <c r="A3887" s="244" t="s">
        <v>1865</v>
      </c>
      <c r="B3887" s="244" t="s">
        <v>1866</v>
      </c>
      <c r="C3887" s="244" t="s">
        <v>2998</v>
      </c>
      <c r="D3887" s="244" t="s">
        <v>803</v>
      </c>
      <c r="E3887" s="244" t="s">
        <v>4106</v>
      </c>
      <c r="G3887" s="244" t="s">
        <v>4106</v>
      </c>
      <c r="I3887" s="244" t="s">
        <v>2455</v>
      </c>
      <c r="J3887" s="244" t="s">
        <v>6836</v>
      </c>
      <c r="K3887" s="244" t="s">
        <v>5426</v>
      </c>
    </row>
    <row r="3888" spans="1:11" s="244" customFormat="1" x14ac:dyDescent="0.3">
      <c r="A3888" s="244" t="s">
        <v>1865</v>
      </c>
      <c r="B3888" s="244" t="s">
        <v>1866</v>
      </c>
      <c r="C3888" s="244" t="s">
        <v>2998</v>
      </c>
      <c r="D3888" s="244" t="s">
        <v>803</v>
      </c>
      <c r="E3888" s="244" t="s">
        <v>4106</v>
      </c>
      <c r="G3888" s="244" t="s">
        <v>4106</v>
      </c>
      <c r="I3888" s="244" t="s">
        <v>2455</v>
      </c>
      <c r="J3888" s="244" t="s">
        <v>6836</v>
      </c>
      <c r="K3888" s="244" t="s">
        <v>5424</v>
      </c>
    </row>
    <row r="3889" spans="1:11" s="244" customFormat="1" x14ac:dyDescent="0.3">
      <c r="A3889" s="244" t="s">
        <v>1865</v>
      </c>
      <c r="B3889" s="244" t="s">
        <v>1866</v>
      </c>
      <c r="C3889" s="244" t="s">
        <v>2998</v>
      </c>
      <c r="D3889" s="244" t="s">
        <v>803</v>
      </c>
      <c r="E3889" s="244" t="s">
        <v>4106</v>
      </c>
      <c r="G3889" s="244" t="s">
        <v>4106</v>
      </c>
      <c r="I3889" s="244" t="s">
        <v>2455</v>
      </c>
      <c r="J3889" s="244" t="s">
        <v>6836</v>
      </c>
      <c r="K3889" s="244" t="s">
        <v>1863</v>
      </c>
    </row>
    <row r="3890" spans="1:11" s="244" customFormat="1" x14ac:dyDescent="0.3">
      <c r="A3890" s="244" t="s">
        <v>1865</v>
      </c>
      <c r="B3890" s="244" t="s">
        <v>1866</v>
      </c>
      <c r="C3890" s="244" t="s">
        <v>2998</v>
      </c>
      <c r="D3890" s="244" t="s">
        <v>803</v>
      </c>
      <c r="E3890" s="244" t="s">
        <v>4106</v>
      </c>
      <c r="G3890" s="244" t="s">
        <v>4106</v>
      </c>
      <c r="I3890" s="244" t="s">
        <v>2</v>
      </c>
      <c r="J3890" s="244" t="s">
        <v>6837</v>
      </c>
      <c r="K3890" s="244" t="s">
        <v>1863</v>
      </c>
    </row>
    <row r="3891" spans="1:11" s="244" customFormat="1" x14ac:dyDescent="0.3">
      <c r="A3891" s="244" t="s">
        <v>1865</v>
      </c>
      <c r="B3891" s="244" t="s">
        <v>1866</v>
      </c>
      <c r="C3891" s="244" t="s">
        <v>2998</v>
      </c>
      <c r="D3891" s="244" t="s">
        <v>803</v>
      </c>
      <c r="E3891" s="244" t="s">
        <v>4106</v>
      </c>
      <c r="G3891" s="244" t="s">
        <v>4106</v>
      </c>
      <c r="I3891" s="244" t="s">
        <v>2</v>
      </c>
      <c r="J3891" s="244" t="s">
        <v>6837</v>
      </c>
      <c r="K3891" s="244" t="s">
        <v>5426</v>
      </c>
    </row>
    <row r="3892" spans="1:11" s="244" customFormat="1" x14ac:dyDescent="0.3">
      <c r="A3892" s="244" t="s">
        <v>1865</v>
      </c>
      <c r="B3892" s="244" t="s">
        <v>1866</v>
      </c>
      <c r="C3892" s="244" t="s">
        <v>2998</v>
      </c>
      <c r="D3892" s="244" t="s">
        <v>803</v>
      </c>
      <c r="E3892" s="244" t="s">
        <v>4106</v>
      </c>
      <c r="G3892" s="244" t="s">
        <v>4106</v>
      </c>
      <c r="I3892" s="244" t="s">
        <v>2</v>
      </c>
      <c r="J3892" s="244" t="s">
        <v>6837</v>
      </c>
      <c r="K3892" s="244" t="s">
        <v>5424</v>
      </c>
    </row>
    <row r="3893" spans="1:11" s="244" customFormat="1" x14ac:dyDescent="0.3">
      <c r="A3893" s="244" t="s">
        <v>1865</v>
      </c>
      <c r="B3893" s="244" t="s">
        <v>1866</v>
      </c>
      <c r="C3893" s="244" t="s">
        <v>2998</v>
      </c>
      <c r="D3893" s="244" t="s">
        <v>803</v>
      </c>
      <c r="E3893" s="244" t="s">
        <v>4106</v>
      </c>
      <c r="G3893" s="244" t="s">
        <v>4106</v>
      </c>
      <c r="I3893" s="244" t="s">
        <v>4</v>
      </c>
      <c r="J3893" s="244" t="s">
        <v>7844</v>
      </c>
      <c r="K3893" s="244" t="s">
        <v>5424</v>
      </c>
    </row>
    <row r="3894" spans="1:11" s="244" customFormat="1" x14ac:dyDescent="0.3">
      <c r="A3894" s="244" t="s">
        <v>1865</v>
      </c>
      <c r="B3894" s="244" t="s">
        <v>1866</v>
      </c>
      <c r="C3894" s="244" t="s">
        <v>2998</v>
      </c>
      <c r="D3894" s="244" t="s">
        <v>803</v>
      </c>
      <c r="E3894" s="244" t="s">
        <v>4106</v>
      </c>
      <c r="G3894" s="244" t="s">
        <v>4106</v>
      </c>
      <c r="I3894" s="244" t="s">
        <v>4</v>
      </c>
      <c r="J3894" s="244" t="s">
        <v>7844</v>
      </c>
      <c r="K3894" s="244" t="s">
        <v>1863</v>
      </c>
    </row>
    <row r="3895" spans="1:11" s="244" customFormat="1" x14ac:dyDescent="0.3">
      <c r="A3895" s="244" t="s">
        <v>1865</v>
      </c>
      <c r="B3895" s="244" t="s">
        <v>1866</v>
      </c>
      <c r="C3895" s="244" t="s">
        <v>2998</v>
      </c>
      <c r="D3895" s="244" t="s">
        <v>803</v>
      </c>
      <c r="E3895" s="244" t="s">
        <v>4106</v>
      </c>
      <c r="G3895" s="244" t="s">
        <v>4106</v>
      </c>
      <c r="I3895" s="244" t="s">
        <v>4</v>
      </c>
      <c r="J3895" s="244" t="s">
        <v>7844</v>
      </c>
      <c r="K3895" s="244" t="s">
        <v>5426</v>
      </c>
    </row>
    <row r="3896" spans="1:11" s="244" customFormat="1" x14ac:dyDescent="0.3">
      <c r="A3896" s="244" t="s">
        <v>1865</v>
      </c>
      <c r="B3896" s="244" t="s">
        <v>1866</v>
      </c>
      <c r="C3896" s="244" t="s">
        <v>2998</v>
      </c>
      <c r="D3896" s="244" t="s">
        <v>803</v>
      </c>
      <c r="E3896" s="244" t="s">
        <v>4106</v>
      </c>
      <c r="G3896" s="244" t="s">
        <v>4106</v>
      </c>
      <c r="I3896" s="244" t="s">
        <v>6</v>
      </c>
      <c r="J3896" s="244" t="s">
        <v>7845</v>
      </c>
      <c r="K3896" s="244" t="s">
        <v>1863</v>
      </c>
    </row>
    <row r="3897" spans="1:11" s="244" customFormat="1" x14ac:dyDescent="0.3">
      <c r="A3897" s="244" t="s">
        <v>1865</v>
      </c>
      <c r="B3897" s="244" t="s">
        <v>1866</v>
      </c>
      <c r="C3897" s="244" t="s">
        <v>2998</v>
      </c>
      <c r="D3897" s="244" t="s">
        <v>803</v>
      </c>
      <c r="E3897" s="244" t="s">
        <v>4106</v>
      </c>
      <c r="G3897" s="244" t="s">
        <v>4106</v>
      </c>
      <c r="I3897" s="244" t="s">
        <v>6</v>
      </c>
      <c r="J3897" s="244" t="s">
        <v>7845</v>
      </c>
      <c r="K3897" s="244" t="s">
        <v>5424</v>
      </c>
    </row>
    <row r="3898" spans="1:11" s="244" customFormat="1" x14ac:dyDescent="0.3">
      <c r="A3898" s="244" t="s">
        <v>1865</v>
      </c>
      <c r="B3898" s="244" t="s">
        <v>1866</v>
      </c>
      <c r="C3898" s="244" t="s">
        <v>2998</v>
      </c>
      <c r="D3898" s="244" t="s">
        <v>803</v>
      </c>
      <c r="E3898" s="244" t="s">
        <v>4106</v>
      </c>
      <c r="G3898" s="244" t="s">
        <v>4106</v>
      </c>
      <c r="I3898" s="244" t="s">
        <v>6</v>
      </c>
      <c r="J3898" s="244" t="s">
        <v>7845</v>
      </c>
      <c r="K3898" s="244" t="s">
        <v>5426</v>
      </c>
    </row>
    <row r="3899" spans="1:11" s="244" customFormat="1" x14ac:dyDescent="0.3">
      <c r="A3899" s="244" t="s">
        <v>1865</v>
      </c>
      <c r="B3899" s="244" t="s">
        <v>1866</v>
      </c>
      <c r="C3899" s="244" t="s">
        <v>2998</v>
      </c>
      <c r="D3899" s="244" t="s">
        <v>803</v>
      </c>
      <c r="E3899" s="244" t="s">
        <v>4106</v>
      </c>
      <c r="G3899" s="244" t="s">
        <v>4106</v>
      </c>
      <c r="I3899" s="244" t="s">
        <v>8</v>
      </c>
      <c r="J3899" s="244" t="s">
        <v>7652</v>
      </c>
      <c r="K3899" s="244" t="s">
        <v>1863</v>
      </c>
    </row>
    <row r="3900" spans="1:11" s="244" customFormat="1" x14ac:dyDescent="0.3">
      <c r="A3900" s="244" t="s">
        <v>1865</v>
      </c>
      <c r="B3900" s="244" t="s">
        <v>1866</v>
      </c>
      <c r="C3900" s="244" t="s">
        <v>2998</v>
      </c>
      <c r="D3900" s="244" t="s">
        <v>803</v>
      </c>
      <c r="E3900" s="244" t="s">
        <v>4106</v>
      </c>
      <c r="G3900" s="244" t="s">
        <v>4106</v>
      </c>
      <c r="I3900" s="244" t="s">
        <v>8</v>
      </c>
      <c r="J3900" s="244" t="s">
        <v>7652</v>
      </c>
      <c r="K3900" s="244" t="s">
        <v>5424</v>
      </c>
    </row>
    <row r="3901" spans="1:11" s="244" customFormat="1" x14ac:dyDescent="0.3">
      <c r="A3901" s="244" t="s">
        <v>1865</v>
      </c>
      <c r="B3901" s="244" t="s">
        <v>1866</v>
      </c>
      <c r="C3901" s="244" t="s">
        <v>2998</v>
      </c>
      <c r="D3901" s="244" t="s">
        <v>803</v>
      </c>
      <c r="E3901" s="244" t="s">
        <v>4106</v>
      </c>
      <c r="G3901" s="244" t="s">
        <v>4106</v>
      </c>
      <c r="I3901" s="244" t="s">
        <v>8</v>
      </c>
      <c r="J3901" s="244" t="s">
        <v>7652</v>
      </c>
      <c r="K3901" s="244" t="s">
        <v>5426</v>
      </c>
    </row>
    <row r="3902" spans="1:11" s="244" customFormat="1" x14ac:dyDescent="0.3">
      <c r="A3902" s="244" t="s">
        <v>1865</v>
      </c>
      <c r="B3902" s="244" t="s">
        <v>1866</v>
      </c>
      <c r="C3902" s="244" t="s">
        <v>2998</v>
      </c>
      <c r="D3902" s="244" t="s">
        <v>803</v>
      </c>
      <c r="E3902" s="244" t="s">
        <v>4106</v>
      </c>
      <c r="G3902" s="244" t="s">
        <v>4106</v>
      </c>
      <c r="I3902" s="244" t="s">
        <v>10</v>
      </c>
      <c r="J3902" s="244" t="s">
        <v>7653</v>
      </c>
      <c r="K3902" s="244" t="s">
        <v>1863</v>
      </c>
    </row>
    <row r="3903" spans="1:11" s="244" customFormat="1" x14ac:dyDescent="0.3">
      <c r="A3903" s="244" t="s">
        <v>1865</v>
      </c>
      <c r="B3903" s="244" t="s">
        <v>1866</v>
      </c>
      <c r="C3903" s="244" t="s">
        <v>2998</v>
      </c>
      <c r="D3903" s="244" t="s">
        <v>803</v>
      </c>
      <c r="E3903" s="244" t="s">
        <v>4106</v>
      </c>
      <c r="G3903" s="244" t="s">
        <v>4106</v>
      </c>
      <c r="I3903" s="244" t="s">
        <v>10</v>
      </c>
      <c r="J3903" s="244" t="s">
        <v>7653</v>
      </c>
      <c r="K3903" s="244" t="s">
        <v>5426</v>
      </c>
    </row>
    <row r="3904" spans="1:11" s="244" customFormat="1" x14ac:dyDescent="0.3">
      <c r="A3904" s="244" t="s">
        <v>1865</v>
      </c>
      <c r="B3904" s="244" t="s">
        <v>1866</v>
      </c>
      <c r="C3904" s="244" t="s">
        <v>2998</v>
      </c>
      <c r="D3904" s="244" t="s">
        <v>803</v>
      </c>
      <c r="E3904" s="244" t="s">
        <v>4106</v>
      </c>
      <c r="G3904" s="244" t="s">
        <v>4106</v>
      </c>
      <c r="I3904" s="244" t="s">
        <v>10</v>
      </c>
      <c r="J3904" s="244" t="s">
        <v>7653</v>
      </c>
      <c r="K3904" s="244" t="s">
        <v>5424</v>
      </c>
    </row>
    <row r="3905" spans="1:11" s="244" customFormat="1" x14ac:dyDescent="0.3">
      <c r="A3905" s="244" t="s">
        <v>1865</v>
      </c>
      <c r="B3905" s="244" t="s">
        <v>1866</v>
      </c>
      <c r="C3905" s="244" t="s">
        <v>2998</v>
      </c>
      <c r="D3905" s="244" t="s">
        <v>803</v>
      </c>
      <c r="E3905" s="244" t="s">
        <v>4106</v>
      </c>
      <c r="G3905" s="244" t="s">
        <v>4106</v>
      </c>
      <c r="I3905" s="244" t="s">
        <v>12</v>
      </c>
      <c r="J3905" s="244" t="s">
        <v>7654</v>
      </c>
      <c r="K3905" s="244" t="s">
        <v>5426</v>
      </c>
    </row>
    <row r="3906" spans="1:11" s="244" customFormat="1" x14ac:dyDescent="0.3">
      <c r="A3906" s="244" t="s">
        <v>1865</v>
      </c>
      <c r="B3906" s="244" t="s">
        <v>1866</v>
      </c>
      <c r="C3906" s="244" t="s">
        <v>2998</v>
      </c>
      <c r="D3906" s="244" t="s">
        <v>803</v>
      </c>
      <c r="E3906" s="244" t="s">
        <v>4106</v>
      </c>
      <c r="G3906" s="244" t="s">
        <v>4106</v>
      </c>
      <c r="I3906" s="244" t="s">
        <v>12</v>
      </c>
      <c r="J3906" s="244" t="s">
        <v>7654</v>
      </c>
      <c r="K3906" s="244" t="s">
        <v>5424</v>
      </c>
    </row>
    <row r="3907" spans="1:11" s="244" customFormat="1" x14ac:dyDescent="0.3">
      <c r="A3907" s="244" t="s">
        <v>1865</v>
      </c>
      <c r="B3907" s="244" t="s">
        <v>1866</v>
      </c>
      <c r="C3907" s="244" t="s">
        <v>2998</v>
      </c>
      <c r="D3907" s="244" t="s">
        <v>803</v>
      </c>
      <c r="E3907" s="244" t="s">
        <v>4106</v>
      </c>
      <c r="G3907" s="244" t="s">
        <v>4106</v>
      </c>
      <c r="I3907" s="244" t="s">
        <v>12</v>
      </c>
      <c r="J3907" s="244" t="s">
        <v>7654</v>
      </c>
      <c r="K3907" s="244" t="s">
        <v>1863</v>
      </c>
    </row>
    <row r="3908" spans="1:11" s="244" customFormat="1" x14ac:dyDescent="0.3">
      <c r="A3908" s="244" t="s">
        <v>1865</v>
      </c>
      <c r="B3908" s="244" t="s">
        <v>1866</v>
      </c>
      <c r="C3908" s="244" t="s">
        <v>2998</v>
      </c>
      <c r="D3908" s="244" t="s">
        <v>803</v>
      </c>
      <c r="E3908" s="244" t="s">
        <v>4106</v>
      </c>
      <c r="G3908" s="244" t="s">
        <v>4106</v>
      </c>
      <c r="I3908" s="244" t="s">
        <v>14</v>
      </c>
      <c r="J3908" s="244" t="s">
        <v>7655</v>
      </c>
      <c r="K3908" s="244" t="s">
        <v>5424</v>
      </c>
    </row>
    <row r="3909" spans="1:11" s="244" customFormat="1" x14ac:dyDescent="0.3">
      <c r="A3909" s="244" t="s">
        <v>1865</v>
      </c>
      <c r="B3909" s="244" t="s">
        <v>1866</v>
      </c>
      <c r="C3909" s="244" t="s">
        <v>2998</v>
      </c>
      <c r="D3909" s="244" t="s">
        <v>803</v>
      </c>
      <c r="E3909" s="244" t="s">
        <v>4106</v>
      </c>
      <c r="G3909" s="244" t="s">
        <v>4106</v>
      </c>
      <c r="I3909" s="244" t="s">
        <v>14</v>
      </c>
      <c r="J3909" s="244" t="s">
        <v>7655</v>
      </c>
      <c r="K3909" s="244" t="s">
        <v>5426</v>
      </c>
    </row>
    <row r="3910" spans="1:11" s="244" customFormat="1" x14ac:dyDescent="0.3">
      <c r="A3910" s="244" t="s">
        <v>1865</v>
      </c>
      <c r="B3910" s="244" t="s">
        <v>1866</v>
      </c>
      <c r="C3910" s="244" t="s">
        <v>2998</v>
      </c>
      <c r="D3910" s="244" t="s">
        <v>803</v>
      </c>
      <c r="E3910" s="244" t="s">
        <v>4106</v>
      </c>
      <c r="G3910" s="244" t="s">
        <v>4106</v>
      </c>
      <c r="I3910" s="244" t="s">
        <v>14</v>
      </c>
      <c r="J3910" s="244" t="s">
        <v>7655</v>
      </c>
      <c r="K3910" s="244" t="s">
        <v>1863</v>
      </c>
    </row>
    <row r="3911" spans="1:11" s="244" customFormat="1" x14ac:dyDescent="0.3">
      <c r="A3911" s="244" t="s">
        <v>1865</v>
      </c>
      <c r="B3911" s="244" t="s">
        <v>1866</v>
      </c>
      <c r="C3911" s="244" t="s">
        <v>2998</v>
      </c>
      <c r="D3911" s="244" t="s">
        <v>803</v>
      </c>
      <c r="E3911" s="244" t="s">
        <v>4106</v>
      </c>
      <c r="G3911" s="244" t="s">
        <v>4106</v>
      </c>
      <c r="I3911" s="244" t="s">
        <v>16</v>
      </c>
      <c r="J3911" s="244" t="s">
        <v>7656</v>
      </c>
      <c r="K3911" s="244" t="s">
        <v>1863</v>
      </c>
    </row>
    <row r="3912" spans="1:11" s="244" customFormat="1" x14ac:dyDescent="0.3">
      <c r="A3912" s="244" t="s">
        <v>1865</v>
      </c>
      <c r="B3912" s="244" t="s">
        <v>1866</v>
      </c>
      <c r="C3912" s="244" t="s">
        <v>2998</v>
      </c>
      <c r="D3912" s="244" t="s">
        <v>803</v>
      </c>
      <c r="E3912" s="244" t="s">
        <v>4106</v>
      </c>
      <c r="G3912" s="244" t="s">
        <v>4106</v>
      </c>
      <c r="I3912" s="244" t="s">
        <v>16</v>
      </c>
      <c r="J3912" s="244" t="s">
        <v>7656</v>
      </c>
      <c r="K3912" s="244" t="s">
        <v>5426</v>
      </c>
    </row>
    <row r="3913" spans="1:11" s="244" customFormat="1" x14ac:dyDescent="0.3">
      <c r="A3913" s="244" t="s">
        <v>1865</v>
      </c>
      <c r="B3913" s="244" t="s">
        <v>1866</v>
      </c>
      <c r="C3913" s="244" t="s">
        <v>2998</v>
      </c>
      <c r="D3913" s="244" t="s">
        <v>803</v>
      </c>
      <c r="E3913" s="244" t="s">
        <v>4106</v>
      </c>
      <c r="G3913" s="244" t="s">
        <v>4106</v>
      </c>
      <c r="I3913" s="244" t="s">
        <v>16</v>
      </c>
      <c r="J3913" s="244" t="s">
        <v>7656</v>
      </c>
      <c r="K3913" s="244" t="s">
        <v>5424</v>
      </c>
    </row>
    <row r="3914" spans="1:11" s="244" customFormat="1" x14ac:dyDescent="0.3">
      <c r="A3914" s="244" t="s">
        <v>1865</v>
      </c>
      <c r="B3914" s="244" t="s">
        <v>1866</v>
      </c>
      <c r="C3914" s="244" t="s">
        <v>2998</v>
      </c>
      <c r="D3914" s="244" t="s">
        <v>803</v>
      </c>
      <c r="E3914" s="244" t="s">
        <v>4106</v>
      </c>
      <c r="G3914" s="244" t="s">
        <v>4106</v>
      </c>
      <c r="I3914" s="244" t="s">
        <v>18</v>
      </c>
      <c r="J3914" s="244" t="s">
        <v>7657</v>
      </c>
      <c r="K3914" s="244" t="s">
        <v>5424</v>
      </c>
    </row>
    <row r="3915" spans="1:11" s="244" customFormat="1" x14ac:dyDescent="0.3">
      <c r="A3915" s="244" t="s">
        <v>1865</v>
      </c>
      <c r="B3915" s="244" t="s">
        <v>1866</v>
      </c>
      <c r="C3915" s="244" t="s">
        <v>2998</v>
      </c>
      <c r="D3915" s="244" t="s">
        <v>803</v>
      </c>
      <c r="E3915" s="244" t="s">
        <v>4106</v>
      </c>
      <c r="G3915" s="244" t="s">
        <v>4106</v>
      </c>
      <c r="I3915" s="244" t="s">
        <v>18</v>
      </c>
      <c r="J3915" s="244" t="s">
        <v>7657</v>
      </c>
      <c r="K3915" s="244" t="s">
        <v>5426</v>
      </c>
    </row>
    <row r="3916" spans="1:11" s="244" customFormat="1" x14ac:dyDescent="0.3">
      <c r="A3916" s="244" t="s">
        <v>1865</v>
      </c>
      <c r="B3916" s="244" t="s">
        <v>1866</v>
      </c>
      <c r="C3916" s="244" t="s">
        <v>2998</v>
      </c>
      <c r="D3916" s="244" t="s">
        <v>803</v>
      </c>
      <c r="E3916" s="244" t="s">
        <v>4106</v>
      </c>
      <c r="G3916" s="244" t="s">
        <v>4106</v>
      </c>
      <c r="I3916" s="244" t="s">
        <v>18</v>
      </c>
      <c r="J3916" s="244" t="s">
        <v>7657</v>
      </c>
      <c r="K3916" s="244" t="s">
        <v>1863</v>
      </c>
    </row>
    <row r="3917" spans="1:11" s="244" customFormat="1" x14ac:dyDescent="0.3">
      <c r="A3917" s="244" t="s">
        <v>1865</v>
      </c>
      <c r="B3917" s="244" t="s">
        <v>1866</v>
      </c>
      <c r="C3917" s="244" t="s">
        <v>2998</v>
      </c>
      <c r="D3917" s="244" t="s">
        <v>803</v>
      </c>
      <c r="E3917" s="244" t="s">
        <v>4106</v>
      </c>
      <c r="G3917" s="244" t="s">
        <v>4106</v>
      </c>
      <c r="I3917" s="244" t="s">
        <v>20</v>
      </c>
      <c r="J3917" s="244" t="s">
        <v>7658</v>
      </c>
      <c r="K3917" s="244" t="s">
        <v>5426</v>
      </c>
    </row>
    <row r="3918" spans="1:11" s="244" customFormat="1" x14ac:dyDescent="0.3">
      <c r="A3918" s="244" t="s">
        <v>1865</v>
      </c>
      <c r="B3918" s="244" t="s">
        <v>1866</v>
      </c>
      <c r="C3918" s="244" t="s">
        <v>2998</v>
      </c>
      <c r="D3918" s="244" t="s">
        <v>803</v>
      </c>
      <c r="E3918" s="244" t="s">
        <v>4106</v>
      </c>
      <c r="G3918" s="244" t="s">
        <v>4106</v>
      </c>
      <c r="I3918" s="244" t="s">
        <v>20</v>
      </c>
      <c r="J3918" s="244" t="s">
        <v>7658</v>
      </c>
      <c r="K3918" s="244" t="s">
        <v>1863</v>
      </c>
    </row>
    <row r="3919" spans="1:11" s="244" customFormat="1" x14ac:dyDescent="0.3">
      <c r="A3919" s="244" t="s">
        <v>1865</v>
      </c>
      <c r="B3919" s="244" t="s">
        <v>1866</v>
      </c>
      <c r="C3919" s="244" t="s">
        <v>2998</v>
      </c>
      <c r="D3919" s="244" t="s">
        <v>803</v>
      </c>
      <c r="E3919" s="244" t="s">
        <v>4106</v>
      </c>
      <c r="G3919" s="244" t="s">
        <v>4106</v>
      </c>
      <c r="I3919" s="244" t="s">
        <v>20</v>
      </c>
      <c r="J3919" s="244" t="s">
        <v>7658</v>
      </c>
      <c r="K3919" s="244" t="s">
        <v>5424</v>
      </c>
    </row>
    <row r="3920" spans="1:11" s="244" customFormat="1" x14ac:dyDescent="0.3">
      <c r="A3920" s="244" t="s">
        <v>1865</v>
      </c>
      <c r="B3920" s="244" t="s">
        <v>1866</v>
      </c>
      <c r="C3920" s="244" t="s">
        <v>2998</v>
      </c>
      <c r="D3920" s="244" t="s">
        <v>803</v>
      </c>
      <c r="E3920" s="244" t="s">
        <v>4106</v>
      </c>
      <c r="G3920" s="244" t="s">
        <v>4106</v>
      </c>
      <c r="I3920" s="244" t="s">
        <v>22</v>
      </c>
      <c r="J3920" s="244" t="s">
        <v>7659</v>
      </c>
      <c r="K3920" s="244" t="s">
        <v>5424</v>
      </c>
    </row>
    <row r="3921" spans="1:11" s="244" customFormat="1" x14ac:dyDescent="0.3">
      <c r="A3921" s="244" t="s">
        <v>1865</v>
      </c>
      <c r="B3921" s="244" t="s">
        <v>1866</v>
      </c>
      <c r="C3921" s="244" t="s">
        <v>2998</v>
      </c>
      <c r="D3921" s="244" t="s">
        <v>803</v>
      </c>
      <c r="E3921" s="244" t="s">
        <v>4106</v>
      </c>
      <c r="G3921" s="244" t="s">
        <v>4106</v>
      </c>
      <c r="I3921" s="244" t="s">
        <v>22</v>
      </c>
      <c r="J3921" s="244" t="s">
        <v>7659</v>
      </c>
      <c r="K3921" s="244" t="s">
        <v>1863</v>
      </c>
    </row>
    <row r="3922" spans="1:11" s="244" customFormat="1" x14ac:dyDescent="0.3">
      <c r="A3922" s="244" t="s">
        <v>1865</v>
      </c>
      <c r="B3922" s="244" t="s">
        <v>1866</v>
      </c>
      <c r="C3922" s="244" t="s">
        <v>2998</v>
      </c>
      <c r="D3922" s="244" t="s">
        <v>803</v>
      </c>
      <c r="E3922" s="244" t="s">
        <v>4106</v>
      </c>
      <c r="G3922" s="244" t="s">
        <v>4106</v>
      </c>
      <c r="I3922" s="244" t="s">
        <v>22</v>
      </c>
      <c r="J3922" s="244" t="s">
        <v>7659</v>
      </c>
      <c r="K3922" s="244" t="s">
        <v>5426</v>
      </c>
    </row>
    <row r="3923" spans="1:11" s="244" customFormat="1" x14ac:dyDescent="0.3">
      <c r="A3923" s="244" t="s">
        <v>1865</v>
      </c>
      <c r="B3923" s="244" t="s">
        <v>1866</v>
      </c>
      <c r="C3923" s="244" t="s">
        <v>2998</v>
      </c>
      <c r="D3923" s="244" t="s">
        <v>803</v>
      </c>
      <c r="E3923" s="244" t="s">
        <v>4106</v>
      </c>
      <c r="G3923" s="244" t="s">
        <v>4106</v>
      </c>
      <c r="I3923" s="244" t="s">
        <v>6355</v>
      </c>
      <c r="J3923" s="244" t="s">
        <v>7660</v>
      </c>
      <c r="K3923" s="244" t="s">
        <v>1863</v>
      </c>
    </row>
    <row r="3924" spans="1:11" s="244" customFormat="1" x14ac:dyDescent="0.3">
      <c r="A3924" s="244" t="s">
        <v>1865</v>
      </c>
      <c r="B3924" s="244" t="s">
        <v>1866</v>
      </c>
      <c r="C3924" s="244" t="s">
        <v>2998</v>
      </c>
      <c r="D3924" s="244" t="s">
        <v>803</v>
      </c>
      <c r="E3924" s="244" t="s">
        <v>4106</v>
      </c>
      <c r="G3924" s="244" t="s">
        <v>4106</v>
      </c>
      <c r="I3924" s="244" t="s">
        <v>6355</v>
      </c>
      <c r="J3924" s="244" t="s">
        <v>7660</v>
      </c>
      <c r="K3924" s="244" t="s">
        <v>5426</v>
      </c>
    </row>
    <row r="3925" spans="1:11" s="244" customFormat="1" x14ac:dyDescent="0.3">
      <c r="A3925" s="244" t="s">
        <v>1865</v>
      </c>
      <c r="B3925" s="244" t="s">
        <v>1866</v>
      </c>
      <c r="C3925" s="244" t="s">
        <v>2998</v>
      </c>
      <c r="D3925" s="244" t="s">
        <v>803</v>
      </c>
      <c r="E3925" s="244" t="s">
        <v>4106</v>
      </c>
      <c r="G3925" s="244" t="s">
        <v>4106</v>
      </c>
      <c r="I3925" s="244" t="s">
        <v>6355</v>
      </c>
      <c r="J3925" s="244" t="s">
        <v>7660</v>
      </c>
      <c r="K3925" s="244" t="s">
        <v>5424</v>
      </c>
    </row>
    <row r="3926" spans="1:11" s="244" customFormat="1" x14ac:dyDescent="0.3">
      <c r="A3926" s="244" t="s">
        <v>1865</v>
      </c>
      <c r="B3926" s="244" t="s">
        <v>1866</v>
      </c>
      <c r="C3926" s="244" t="s">
        <v>2998</v>
      </c>
      <c r="D3926" s="244" t="s">
        <v>803</v>
      </c>
      <c r="E3926" s="244" t="s">
        <v>4106</v>
      </c>
      <c r="G3926" s="244" t="s">
        <v>4106</v>
      </c>
      <c r="I3926" s="244" t="s">
        <v>6357</v>
      </c>
      <c r="J3926" s="244" t="s">
        <v>7661</v>
      </c>
      <c r="K3926" s="244" t="s">
        <v>5426</v>
      </c>
    </row>
    <row r="3927" spans="1:11" s="244" customFormat="1" x14ac:dyDescent="0.3">
      <c r="A3927" s="244" t="s">
        <v>1865</v>
      </c>
      <c r="B3927" s="244" t="s">
        <v>1866</v>
      </c>
      <c r="C3927" s="244" t="s">
        <v>2998</v>
      </c>
      <c r="D3927" s="244" t="s">
        <v>803</v>
      </c>
      <c r="E3927" s="244" t="s">
        <v>4106</v>
      </c>
      <c r="G3927" s="244" t="s">
        <v>4106</v>
      </c>
      <c r="I3927" s="244" t="s">
        <v>6357</v>
      </c>
      <c r="J3927" s="244" t="s">
        <v>7661</v>
      </c>
      <c r="K3927" s="244" t="s">
        <v>1863</v>
      </c>
    </row>
    <row r="3928" spans="1:11" s="244" customFormat="1" x14ac:dyDescent="0.3">
      <c r="A3928" s="244" t="s">
        <v>1865</v>
      </c>
      <c r="B3928" s="244" t="s">
        <v>1866</v>
      </c>
      <c r="C3928" s="244" t="s">
        <v>2998</v>
      </c>
      <c r="D3928" s="244" t="s">
        <v>803</v>
      </c>
      <c r="E3928" s="244" t="s">
        <v>4106</v>
      </c>
      <c r="G3928" s="244" t="s">
        <v>4106</v>
      </c>
      <c r="I3928" s="244" t="s">
        <v>6357</v>
      </c>
      <c r="J3928" s="244" t="s">
        <v>7661</v>
      </c>
      <c r="K3928" s="244" t="s">
        <v>5424</v>
      </c>
    </row>
    <row r="3929" spans="1:11" s="244" customFormat="1" x14ac:dyDescent="0.3">
      <c r="A3929" s="244" t="s">
        <v>1865</v>
      </c>
      <c r="B3929" s="244" t="s">
        <v>1866</v>
      </c>
      <c r="C3929" s="244" t="s">
        <v>2998</v>
      </c>
      <c r="D3929" s="244" t="s">
        <v>803</v>
      </c>
      <c r="E3929" s="244" t="s">
        <v>4106</v>
      </c>
      <c r="G3929" s="244" t="s">
        <v>4106</v>
      </c>
      <c r="I3929" s="244" t="s">
        <v>6361</v>
      </c>
      <c r="J3929" s="244" t="s">
        <v>7663</v>
      </c>
      <c r="K3929" s="244" t="s">
        <v>5424</v>
      </c>
    </row>
    <row r="3930" spans="1:11" s="244" customFormat="1" x14ac:dyDescent="0.3">
      <c r="A3930" s="244" t="s">
        <v>1865</v>
      </c>
      <c r="B3930" s="244" t="s">
        <v>1866</v>
      </c>
      <c r="C3930" s="244" t="s">
        <v>2998</v>
      </c>
      <c r="D3930" s="244" t="s">
        <v>803</v>
      </c>
      <c r="E3930" s="244" t="s">
        <v>4106</v>
      </c>
      <c r="G3930" s="244" t="s">
        <v>4106</v>
      </c>
      <c r="I3930" s="244" t="s">
        <v>6361</v>
      </c>
      <c r="J3930" s="244" t="s">
        <v>7663</v>
      </c>
      <c r="K3930" s="244" t="s">
        <v>1863</v>
      </c>
    </row>
    <row r="3931" spans="1:11" s="244" customFormat="1" x14ac:dyDescent="0.3">
      <c r="A3931" s="244" t="s">
        <v>1865</v>
      </c>
      <c r="B3931" s="244" t="s">
        <v>1866</v>
      </c>
      <c r="C3931" s="244" t="s">
        <v>2998</v>
      </c>
      <c r="D3931" s="244" t="s">
        <v>803</v>
      </c>
      <c r="E3931" s="244" t="s">
        <v>4106</v>
      </c>
      <c r="G3931" s="244" t="s">
        <v>4106</v>
      </c>
      <c r="I3931" s="244" t="s">
        <v>6361</v>
      </c>
      <c r="J3931" s="244" t="s">
        <v>7663</v>
      </c>
      <c r="K3931" s="244" t="s">
        <v>5426</v>
      </c>
    </row>
    <row r="3932" spans="1:11" s="244" customFormat="1" x14ac:dyDescent="0.3">
      <c r="A3932" s="244" t="s">
        <v>1865</v>
      </c>
      <c r="B3932" s="244" t="s">
        <v>1866</v>
      </c>
      <c r="C3932" s="244" t="s">
        <v>5716</v>
      </c>
      <c r="D3932" s="244" t="s">
        <v>807</v>
      </c>
      <c r="E3932" s="244" t="s">
        <v>4106</v>
      </c>
      <c r="G3932" s="244" t="s">
        <v>4106</v>
      </c>
      <c r="I3932" s="244" t="s">
        <v>4106</v>
      </c>
      <c r="J3932" s="244" t="s">
        <v>8906</v>
      </c>
      <c r="K3932" s="244" t="s">
        <v>5424</v>
      </c>
    </row>
    <row r="3933" spans="1:11" s="244" customFormat="1" x14ac:dyDescent="0.3">
      <c r="A3933" s="244" t="s">
        <v>1865</v>
      </c>
      <c r="B3933" s="244" t="s">
        <v>1866</v>
      </c>
      <c r="C3933" s="244" t="s">
        <v>5716</v>
      </c>
      <c r="D3933" s="244" t="s">
        <v>807</v>
      </c>
      <c r="E3933" s="244" t="s">
        <v>4106</v>
      </c>
      <c r="G3933" s="244" t="s">
        <v>4106</v>
      </c>
      <c r="I3933" s="244" t="s">
        <v>4105</v>
      </c>
      <c r="J3933" s="244" t="s">
        <v>4510</v>
      </c>
      <c r="K3933" s="244" t="s">
        <v>5424</v>
      </c>
    </row>
    <row r="3934" spans="1:11" s="244" customFormat="1" x14ac:dyDescent="0.3">
      <c r="A3934" s="244" t="s">
        <v>1865</v>
      </c>
      <c r="B3934" s="244" t="s">
        <v>1866</v>
      </c>
      <c r="C3934" s="244" t="s">
        <v>5716</v>
      </c>
      <c r="D3934" s="244" t="s">
        <v>807</v>
      </c>
      <c r="E3934" s="244" t="s">
        <v>4106</v>
      </c>
      <c r="G3934" s="244" t="s">
        <v>4106</v>
      </c>
      <c r="I3934" s="244" t="s">
        <v>5700</v>
      </c>
      <c r="J3934" s="244" t="s">
        <v>4511</v>
      </c>
      <c r="K3934" s="244" t="s">
        <v>5424</v>
      </c>
    </row>
    <row r="3935" spans="1:11" s="244" customFormat="1" x14ac:dyDescent="0.3">
      <c r="A3935" s="244" t="s">
        <v>1865</v>
      </c>
      <c r="B3935" s="244" t="s">
        <v>1866</v>
      </c>
      <c r="C3935" s="244" t="s">
        <v>5716</v>
      </c>
      <c r="D3935" s="244" t="s">
        <v>807</v>
      </c>
      <c r="E3935" s="244" t="s">
        <v>4106</v>
      </c>
      <c r="G3935" s="244" t="s">
        <v>4106</v>
      </c>
      <c r="I3935" s="244" t="s">
        <v>2998</v>
      </c>
      <c r="J3935" s="244" t="s">
        <v>4512</v>
      </c>
      <c r="K3935" s="244" t="s">
        <v>5424</v>
      </c>
    </row>
    <row r="3936" spans="1:11" s="244" customFormat="1" x14ac:dyDescent="0.3">
      <c r="A3936" s="244" t="s">
        <v>1865</v>
      </c>
      <c r="B3936" s="244" t="s">
        <v>1866</v>
      </c>
      <c r="C3936" s="244" t="s">
        <v>5716</v>
      </c>
      <c r="D3936" s="244" t="s">
        <v>807</v>
      </c>
      <c r="E3936" s="244" t="s">
        <v>4106</v>
      </c>
      <c r="G3936" s="244" t="s">
        <v>4106</v>
      </c>
      <c r="I3936" s="244" t="s">
        <v>5707</v>
      </c>
      <c r="J3936" s="244" t="s">
        <v>4513</v>
      </c>
      <c r="K3936" s="244" t="s">
        <v>5424</v>
      </c>
    </row>
    <row r="3937" spans="1:11" s="244" customFormat="1" x14ac:dyDescent="0.3">
      <c r="A3937" s="244" t="s">
        <v>1865</v>
      </c>
      <c r="B3937" s="244" t="s">
        <v>1866</v>
      </c>
      <c r="C3937" s="244" t="s">
        <v>5716</v>
      </c>
      <c r="D3937" s="244" t="s">
        <v>807</v>
      </c>
      <c r="E3937" s="244" t="s">
        <v>4106</v>
      </c>
      <c r="G3937" s="244" t="s">
        <v>4106</v>
      </c>
      <c r="I3937" s="244" t="s">
        <v>5716</v>
      </c>
      <c r="J3937" s="244" t="s">
        <v>4514</v>
      </c>
      <c r="K3937" s="244" t="s">
        <v>5424</v>
      </c>
    </row>
    <row r="3938" spans="1:11" s="244" customFormat="1" x14ac:dyDescent="0.3">
      <c r="A3938" s="244" t="s">
        <v>1865</v>
      </c>
      <c r="B3938" s="244" t="s">
        <v>1866</v>
      </c>
      <c r="C3938" s="244" t="s">
        <v>5716</v>
      </c>
      <c r="D3938" s="244" t="s">
        <v>807</v>
      </c>
      <c r="E3938" s="244" t="s">
        <v>4106</v>
      </c>
      <c r="G3938" s="244" t="s">
        <v>4106</v>
      </c>
      <c r="I3938" s="244" t="s">
        <v>909</v>
      </c>
      <c r="J3938" s="244" t="s">
        <v>4515</v>
      </c>
      <c r="K3938" s="244" t="s">
        <v>5424</v>
      </c>
    </row>
    <row r="3939" spans="1:11" s="244" customFormat="1" x14ac:dyDescent="0.3">
      <c r="A3939" s="244" t="s">
        <v>1865</v>
      </c>
      <c r="B3939" s="244" t="s">
        <v>1866</v>
      </c>
      <c r="C3939" s="244" t="s">
        <v>5716</v>
      </c>
      <c r="D3939" s="244" t="s">
        <v>807</v>
      </c>
      <c r="E3939" s="244" t="s">
        <v>4106</v>
      </c>
      <c r="G3939" s="244" t="s">
        <v>4106</v>
      </c>
      <c r="I3939" s="244" t="s">
        <v>5725</v>
      </c>
      <c r="J3939" s="244" t="s">
        <v>4516</v>
      </c>
      <c r="K3939" s="244" t="s">
        <v>5424</v>
      </c>
    </row>
    <row r="3940" spans="1:11" s="244" customFormat="1" x14ac:dyDescent="0.3">
      <c r="A3940" s="244" t="s">
        <v>1865</v>
      </c>
      <c r="B3940" s="244" t="s">
        <v>1866</v>
      </c>
      <c r="C3940" s="244" t="s">
        <v>5716</v>
      </c>
      <c r="D3940" s="244" t="s">
        <v>807</v>
      </c>
      <c r="E3940" s="244" t="s">
        <v>4106</v>
      </c>
      <c r="G3940" s="244" t="s">
        <v>4106</v>
      </c>
      <c r="I3940" s="244" t="s">
        <v>5734</v>
      </c>
      <c r="J3940" s="244" t="s">
        <v>4517</v>
      </c>
      <c r="K3940" s="244" t="s">
        <v>5424</v>
      </c>
    </row>
    <row r="3941" spans="1:11" s="244" customFormat="1" x14ac:dyDescent="0.3">
      <c r="A3941" s="244" t="s">
        <v>1865</v>
      </c>
      <c r="B3941" s="244" t="s">
        <v>1866</v>
      </c>
      <c r="C3941" s="244" t="s">
        <v>5716</v>
      </c>
      <c r="D3941" s="244" t="s">
        <v>807</v>
      </c>
      <c r="E3941" s="244" t="s">
        <v>4106</v>
      </c>
      <c r="G3941" s="244" t="s">
        <v>4106</v>
      </c>
      <c r="I3941" s="244" t="s">
        <v>5741</v>
      </c>
      <c r="J3941" s="244" t="s">
        <v>4518</v>
      </c>
      <c r="K3941" s="244" t="s">
        <v>5424</v>
      </c>
    </row>
    <row r="3942" spans="1:11" s="244" customFormat="1" x14ac:dyDescent="0.3">
      <c r="A3942" s="244" t="s">
        <v>1865</v>
      </c>
      <c r="B3942" s="244" t="s">
        <v>1866</v>
      </c>
      <c r="C3942" s="244" t="s">
        <v>5716</v>
      </c>
      <c r="D3942" s="244" t="s">
        <v>807</v>
      </c>
      <c r="E3942" s="244" t="s">
        <v>4106</v>
      </c>
      <c r="G3942" s="244" t="s">
        <v>4106</v>
      </c>
      <c r="I3942" s="244" t="s">
        <v>5732</v>
      </c>
      <c r="J3942" s="244" t="s">
        <v>4519</v>
      </c>
      <c r="K3942" s="244" t="s">
        <v>5424</v>
      </c>
    </row>
    <row r="3943" spans="1:11" s="244" customFormat="1" x14ac:dyDescent="0.3">
      <c r="A3943" s="244" t="s">
        <v>1865</v>
      </c>
      <c r="B3943" s="244" t="s">
        <v>1866</v>
      </c>
      <c r="C3943" s="244" t="s">
        <v>5716</v>
      </c>
      <c r="D3943" s="244" t="s">
        <v>807</v>
      </c>
      <c r="E3943" s="244" t="s">
        <v>4106</v>
      </c>
      <c r="G3943" s="244" t="s">
        <v>4106</v>
      </c>
      <c r="I3943" s="244" t="s">
        <v>5689</v>
      </c>
      <c r="J3943" s="244" t="s">
        <v>4520</v>
      </c>
      <c r="K3943" s="244" t="s">
        <v>5424</v>
      </c>
    </row>
    <row r="3944" spans="1:11" s="244" customFormat="1" x14ac:dyDescent="0.3">
      <c r="A3944" s="244" t="s">
        <v>1865</v>
      </c>
      <c r="B3944" s="244" t="s">
        <v>1866</v>
      </c>
      <c r="C3944" s="244" t="s">
        <v>5716</v>
      </c>
      <c r="D3944" s="244" t="s">
        <v>807</v>
      </c>
      <c r="E3944" s="244" t="s">
        <v>4106</v>
      </c>
      <c r="G3944" s="244" t="s">
        <v>4106</v>
      </c>
      <c r="I3944" s="244" t="s">
        <v>881</v>
      </c>
      <c r="J3944" s="244" t="s">
        <v>4521</v>
      </c>
      <c r="K3944" s="244" t="s">
        <v>5424</v>
      </c>
    </row>
    <row r="3945" spans="1:11" s="244" customFormat="1" x14ac:dyDescent="0.3">
      <c r="A3945" s="244" t="s">
        <v>1865</v>
      </c>
      <c r="B3945" s="244" t="s">
        <v>1866</v>
      </c>
      <c r="C3945" s="244" t="s">
        <v>5716</v>
      </c>
      <c r="D3945" s="244" t="s">
        <v>807</v>
      </c>
      <c r="E3945" s="244" t="s">
        <v>4106</v>
      </c>
      <c r="G3945" s="244" t="s">
        <v>4106</v>
      </c>
      <c r="I3945" s="244" t="s">
        <v>6459</v>
      </c>
      <c r="J3945" s="244" t="s">
        <v>5262</v>
      </c>
      <c r="K3945" s="244" t="s">
        <v>5424</v>
      </c>
    </row>
    <row r="3946" spans="1:11" s="244" customFormat="1" x14ac:dyDescent="0.3">
      <c r="A3946" s="244" t="s">
        <v>1865</v>
      </c>
      <c r="B3946" s="244" t="s">
        <v>1866</v>
      </c>
      <c r="C3946" s="244" t="s">
        <v>5716</v>
      </c>
      <c r="D3946" s="244" t="s">
        <v>807</v>
      </c>
      <c r="E3946" s="244" t="s">
        <v>4106</v>
      </c>
      <c r="G3946" s="244" t="s">
        <v>4106</v>
      </c>
      <c r="I3946" s="244" t="s">
        <v>1073</v>
      </c>
      <c r="J3946" s="244" t="s">
        <v>8931</v>
      </c>
      <c r="K3946" s="244" t="s">
        <v>5424</v>
      </c>
    </row>
    <row r="3947" spans="1:11" s="244" customFormat="1" x14ac:dyDescent="0.3">
      <c r="A3947" s="244" t="s">
        <v>1865</v>
      </c>
      <c r="B3947" s="244" t="s">
        <v>1866</v>
      </c>
      <c r="C3947" s="244" t="s">
        <v>5716</v>
      </c>
      <c r="D3947" s="244" t="s">
        <v>807</v>
      </c>
      <c r="E3947" s="244" t="s">
        <v>4106</v>
      </c>
      <c r="G3947" s="244" t="s">
        <v>4106</v>
      </c>
      <c r="I3947" s="244" t="s">
        <v>1063</v>
      </c>
      <c r="J3947" s="244" t="s">
        <v>8932</v>
      </c>
      <c r="K3947" s="244" t="s">
        <v>5424</v>
      </c>
    </row>
    <row r="3948" spans="1:11" s="244" customFormat="1" x14ac:dyDescent="0.3">
      <c r="A3948" s="244" t="s">
        <v>1865</v>
      </c>
      <c r="B3948" s="244" t="s">
        <v>1866</v>
      </c>
      <c r="C3948" s="244" t="s">
        <v>5716</v>
      </c>
      <c r="D3948" s="244" t="s">
        <v>807</v>
      </c>
      <c r="E3948" s="244" t="s">
        <v>4106</v>
      </c>
      <c r="G3948" s="244" t="s">
        <v>4106</v>
      </c>
      <c r="I3948" s="244" t="s">
        <v>6466</v>
      </c>
      <c r="J3948" s="244" t="s">
        <v>4522</v>
      </c>
      <c r="K3948" s="244" t="s">
        <v>5424</v>
      </c>
    </row>
    <row r="3949" spans="1:11" s="244" customFormat="1" x14ac:dyDescent="0.3">
      <c r="A3949" s="244" t="s">
        <v>1865</v>
      </c>
      <c r="B3949" s="244" t="s">
        <v>1866</v>
      </c>
      <c r="C3949" s="244" t="s">
        <v>5716</v>
      </c>
      <c r="D3949" s="244" t="s">
        <v>807</v>
      </c>
      <c r="E3949" s="244" t="s">
        <v>4106</v>
      </c>
      <c r="G3949" s="244" t="s">
        <v>4106</v>
      </c>
      <c r="I3949" s="244" t="s">
        <v>6470</v>
      </c>
      <c r="J3949" s="244" t="s">
        <v>8933</v>
      </c>
      <c r="K3949" s="244" t="s">
        <v>5424</v>
      </c>
    </row>
    <row r="3950" spans="1:11" s="244" customFormat="1" x14ac:dyDescent="0.3">
      <c r="A3950" s="244" t="s">
        <v>1865</v>
      </c>
      <c r="B3950" s="244" t="s">
        <v>1866</v>
      </c>
      <c r="C3950" s="244" t="s">
        <v>5716</v>
      </c>
      <c r="D3950" s="244" t="s">
        <v>807</v>
      </c>
      <c r="E3950" s="244" t="s">
        <v>4106</v>
      </c>
      <c r="G3950" s="244" t="s">
        <v>4106</v>
      </c>
      <c r="I3950" s="244" t="s">
        <v>6474</v>
      </c>
      <c r="J3950" s="244" t="s">
        <v>4523</v>
      </c>
      <c r="K3950" s="244" t="s">
        <v>5424</v>
      </c>
    </row>
    <row r="3951" spans="1:11" s="244" customFormat="1" x14ac:dyDescent="0.3">
      <c r="A3951" s="244" t="s">
        <v>1865</v>
      </c>
      <c r="B3951" s="244" t="s">
        <v>1866</v>
      </c>
      <c r="C3951" s="244" t="s">
        <v>5716</v>
      </c>
      <c r="D3951" s="244" t="s">
        <v>807</v>
      </c>
      <c r="E3951" s="244" t="s">
        <v>4106</v>
      </c>
      <c r="G3951" s="244" t="s">
        <v>4106</v>
      </c>
      <c r="I3951" s="244" t="s">
        <v>898</v>
      </c>
      <c r="J3951" s="244" t="s">
        <v>4524</v>
      </c>
      <c r="K3951" s="244" t="s">
        <v>5424</v>
      </c>
    </row>
    <row r="3952" spans="1:11" s="244" customFormat="1" x14ac:dyDescent="0.3">
      <c r="A3952" s="244" t="s">
        <v>1865</v>
      </c>
      <c r="B3952" s="244" t="s">
        <v>1866</v>
      </c>
      <c r="C3952" s="244" t="s">
        <v>5716</v>
      </c>
      <c r="D3952" s="244" t="s">
        <v>807</v>
      </c>
      <c r="E3952" s="244" t="s">
        <v>4106</v>
      </c>
      <c r="G3952" s="244" t="s">
        <v>4106</v>
      </c>
      <c r="I3952" s="244" t="s">
        <v>2958</v>
      </c>
      <c r="J3952" s="244" t="s">
        <v>4525</v>
      </c>
      <c r="K3952" s="244" t="s">
        <v>5424</v>
      </c>
    </row>
    <row r="3953" spans="1:11" s="244" customFormat="1" x14ac:dyDescent="0.3">
      <c r="A3953" s="244" t="s">
        <v>1865</v>
      </c>
      <c r="B3953" s="244" t="s">
        <v>1866</v>
      </c>
      <c r="C3953" s="244" t="s">
        <v>5716</v>
      </c>
      <c r="D3953" s="244" t="s">
        <v>807</v>
      </c>
      <c r="E3953" s="244" t="s">
        <v>4106</v>
      </c>
      <c r="G3953" s="244" t="s">
        <v>4106</v>
      </c>
      <c r="I3953" s="244" t="s">
        <v>2119</v>
      </c>
      <c r="J3953" s="244" t="s">
        <v>4526</v>
      </c>
      <c r="K3953" s="244" t="s">
        <v>5424</v>
      </c>
    </row>
    <row r="3954" spans="1:11" s="244" customFormat="1" x14ac:dyDescent="0.3">
      <c r="A3954" s="244" t="s">
        <v>1865</v>
      </c>
      <c r="B3954" s="244" t="s">
        <v>1866</v>
      </c>
      <c r="C3954" s="244" t="s">
        <v>5716</v>
      </c>
      <c r="D3954" s="244" t="s">
        <v>807</v>
      </c>
      <c r="E3954" s="244" t="s">
        <v>4106</v>
      </c>
      <c r="G3954" s="244" t="s">
        <v>4106</v>
      </c>
      <c r="I3954" s="244" t="s">
        <v>5696</v>
      </c>
      <c r="J3954" s="244" t="s">
        <v>4527</v>
      </c>
      <c r="K3954" s="244" t="s">
        <v>5424</v>
      </c>
    </row>
    <row r="3955" spans="1:11" s="244" customFormat="1" x14ac:dyDescent="0.3">
      <c r="A3955" s="244" t="s">
        <v>1865</v>
      </c>
      <c r="B3955" s="244" t="s">
        <v>1866</v>
      </c>
      <c r="C3955" s="244" t="s">
        <v>5716</v>
      </c>
      <c r="D3955" s="244" t="s">
        <v>807</v>
      </c>
      <c r="E3955" s="244" t="s">
        <v>4106</v>
      </c>
      <c r="G3955" s="244" t="s">
        <v>4106</v>
      </c>
      <c r="I3955" s="244" t="s">
        <v>2964</v>
      </c>
      <c r="J3955" s="244" t="s">
        <v>4528</v>
      </c>
      <c r="K3955" s="244" t="s">
        <v>5424</v>
      </c>
    </row>
    <row r="3956" spans="1:11" s="244" customFormat="1" x14ac:dyDescent="0.3">
      <c r="A3956" s="244" t="s">
        <v>1865</v>
      </c>
      <c r="B3956" s="244" t="s">
        <v>1866</v>
      </c>
      <c r="C3956" s="244" t="s">
        <v>5716</v>
      </c>
      <c r="D3956" s="244" t="s">
        <v>807</v>
      </c>
      <c r="E3956" s="244" t="s">
        <v>4106</v>
      </c>
      <c r="G3956" s="244" t="s">
        <v>4106</v>
      </c>
      <c r="I3956" s="244" t="s">
        <v>2638</v>
      </c>
      <c r="J3956" s="244" t="s">
        <v>4529</v>
      </c>
      <c r="K3956" s="244" t="s">
        <v>5424</v>
      </c>
    </row>
    <row r="3957" spans="1:11" s="244" customFormat="1" x14ac:dyDescent="0.3">
      <c r="A3957" s="244" t="s">
        <v>1865</v>
      </c>
      <c r="B3957" s="244" t="s">
        <v>1866</v>
      </c>
      <c r="C3957" s="244" t="s">
        <v>5716</v>
      </c>
      <c r="D3957" s="244" t="s">
        <v>807</v>
      </c>
      <c r="E3957" s="244" t="s">
        <v>4106</v>
      </c>
      <c r="G3957" s="244" t="s">
        <v>4106</v>
      </c>
      <c r="I3957" s="244" t="s">
        <v>2968</v>
      </c>
      <c r="J3957" s="244" t="s">
        <v>4530</v>
      </c>
      <c r="K3957" s="244" t="s">
        <v>5424</v>
      </c>
    </row>
    <row r="3958" spans="1:11" s="244" customFormat="1" x14ac:dyDescent="0.3">
      <c r="A3958" s="244" t="s">
        <v>1865</v>
      </c>
      <c r="B3958" s="244" t="s">
        <v>1866</v>
      </c>
      <c r="C3958" s="244" t="s">
        <v>5716</v>
      </c>
      <c r="D3958" s="244" t="s">
        <v>807</v>
      </c>
      <c r="E3958" s="244" t="s">
        <v>4106</v>
      </c>
      <c r="G3958" s="244" t="s">
        <v>4106</v>
      </c>
      <c r="I3958" s="244" t="s">
        <v>2127</v>
      </c>
      <c r="J3958" s="244" t="s">
        <v>4531</v>
      </c>
      <c r="K3958" s="244" t="s">
        <v>5424</v>
      </c>
    </row>
    <row r="3959" spans="1:11" s="244" customFormat="1" x14ac:dyDescent="0.3">
      <c r="A3959" s="244" t="s">
        <v>1865</v>
      </c>
      <c r="B3959" s="244" t="s">
        <v>1866</v>
      </c>
      <c r="C3959" s="244" t="s">
        <v>5716</v>
      </c>
      <c r="D3959" s="244" t="s">
        <v>807</v>
      </c>
      <c r="E3959" s="244" t="s">
        <v>4106</v>
      </c>
      <c r="G3959" s="244" t="s">
        <v>4106</v>
      </c>
      <c r="I3959" s="244" t="s">
        <v>258</v>
      </c>
      <c r="J3959" s="244" t="s">
        <v>4532</v>
      </c>
      <c r="K3959" s="244" t="s">
        <v>5424</v>
      </c>
    </row>
    <row r="3960" spans="1:11" s="244" customFormat="1" x14ac:dyDescent="0.3">
      <c r="A3960" s="244" t="s">
        <v>1865</v>
      </c>
      <c r="B3960" s="244" t="s">
        <v>1866</v>
      </c>
      <c r="C3960" s="244" t="s">
        <v>5716</v>
      </c>
      <c r="D3960" s="244" t="s">
        <v>807</v>
      </c>
      <c r="E3960" s="244" t="s">
        <v>4106</v>
      </c>
      <c r="G3960" s="244" t="s">
        <v>4106</v>
      </c>
      <c r="I3960" s="244" t="s">
        <v>268</v>
      </c>
      <c r="J3960" s="244" t="s">
        <v>2927</v>
      </c>
      <c r="K3960" s="244" t="s">
        <v>5424</v>
      </c>
    </row>
    <row r="3961" spans="1:11" s="244" customFormat="1" x14ac:dyDescent="0.3">
      <c r="A3961" s="244" t="s">
        <v>1865</v>
      </c>
      <c r="B3961" s="244" t="s">
        <v>1866</v>
      </c>
      <c r="C3961" s="244" t="s">
        <v>5716</v>
      </c>
      <c r="D3961" s="244" t="s">
        <v>807</v>
      </c>
      <c r="E3961" s="244" t="s">
        <v>4106</v>
      </c>
      <c r="G3961" s="244" t="s">
        <v>4106</v>
      </c>
      <c r="I3961" s="244" t="s">
        <v>2970</v>
      </c>
      <c r="J3961" s="244" t="s">
        <v>4533</v>
      </c>
      <c r="K3961" s="244" t="s">
        <v>5424</v>
      </c>
    </row>
    <row r="3962" spans="1:11" s="244" customFormat="1" x14ac:dyDescent="0.3">
      <c r="A3962" s="244" t="s">
        <v>1865</v>
      </c>
      <c r="B3962" s="244" t="s">
        <v>1866</v>
      </c>
      <c r="C3962" s="244" t="s">
        <v>5716</v>
      </c>
      <c r="D3962" s="244" t="s">
        <v>807</v>
      </c>
      <c r="E3962" s="244" t="s">
        <v>4106</v>
      </c>
      <c r="G3962" s="244" t="s">
        <v>4106</v>
      </c>
      <c r="I3962" s="244" t="s">
        <v>6317</v>
      </c>
      <c r="J3962" s="244" t="s">
        <v>4534</v>
      </c>
      <c r="K3962" s="244" t="s">
        <v>5424</v>
      </c>
    </row>
    <row r="3963" spans="1:11" s="244" customFormat="1" x14ac:dyDescent="0.3">
      <c r="A3963" s="244" t="s">
        <v>1865</v>
      </c>
      <c r="B3963" s="244" t="s">
        <v>1866</v>
      </c>
      <c r="C3963" s="244" t="s">
        <v>5716</v>
      </c>
      <c r="D3963" s="244" t="s">
        <v>807</v>
      </c>
      <c r="E3963" s="244" t="s">
        <v>4106</v>
      </c>
      <c r="G3963" s="244" t="s">
        <v>4106</v>
      </c>
      <c r="I3963" s="244" t="s">
        <v>2918</v>
      </c>
      <c r="J3963" s="244" t="s">
        <v>4535</v>
      </c>
      <c r="K3963" s="244" t="s">
        <v>5424</v>
      </c>
    </row>
    <row r="3964" spans="1:11" s="244" customFormat="1" x14ac:dyDescent="0.3">
      <c r="A3964" s="244" t="s">
        <v>1865</v>
      </c>
      <c r="B3964" s="244" t="s">
        <v>1866</v>
      </c>
      <c r="C3964" s="244" t="s">
        <v>5716</v>
      </c>
      <c r="D3964" s="244" t="s">
        <v>807</v>
      </c>
      <c r="E3964" s="244" t="s">
        <v>4106</v>
      </c>
      <c r="G3964" s="244" t="s">
        <v>4106</v>
      </c>
      <c r="I3964" s="244" t="s">
        <v>2317</v>
      </c>
      <c r="J3964" s="244" t="s">
        <v>4536</v>
      </c>
      <c r="K3964" s="244" t="s">
        <v>5424</v>
      </c>
    </row>
    <row r="3965" spans="1:11" s="244" customFormat="1" x14ac:dyDescent="0.3">
      <c r="A3965" s="244" t="s">
        <v>1865</v>
      </c>
      <c r="B3965" s="244" t="s">
        <v>1866</v>
      </c>
      <c r="C3965" s="244" t="s">
        <v>5716</v>
      </c>
      <c r="D3965" s="244" t="s">
        <v>807</v>
      </c>
      <c r="E3965" s="244" t="s">
        <v>4106</v>
      </c>
      <c r="G3965" s="244" t="s">
        <v>4106</v>
      </c>
      <c r="I3965" s="244" t="s">
        <v>2920</v>
      </c>
      <c r="J3965" s="244" t="s">
        <v>4537</v>
      </c>
      <c r="K3965" s="244" t="s">
        <v>5424</v>
      </c>
    </row>
    <row r="3966" spans="1:11" s="244" customFormat="1" x14ac:dyDescent="0.3">
      <c r="A3966" s="244" t="s">
        <v>1865</v>
      </c>
      <c r="B3966" s="244" t="s">
        <v>1866</v>
      </c>
      <c r="C3966" s="244" t="s">
        <v>5716</v>
      </c>
      <c r="D3966" s="244" t="s">
        <v>807</v>
      </c>
      <c r="E3966" s="244" t="s">
        <v>4106</v>
      </c>
      <c r="G3966" s="244" t="s">
        <v>4106</v>
      </c>
      <c r="I3966" s="244" t="s">
        <v>2924</v>
      </c>
      <c r="J3966" s="244" t="s">
        <v>4538</v>
      </c>
      <c r="K3966" s="244" t="s">
        <v>5424</v>
      </c>
    </row>
    <row r="3967" spans="1:11" s="244" customFormat="1" x14ac:dyDescent="0.3">
      <c r="A3967" s="244" t="s">
        <v>1865</v>
      </c>
      <c r="B3967" s="244" t="s">
        <v>1866</v>
      </c>
      <c r="C3967" s="244" t="s">
        <v>5716</v>
      </c>
      <c r="D3967" s="244" t="s">
        <v>807</v>
      </c>
      <c r="E3967" s="244" t="s">
        <v>4106</v>
      </c>
      <c r="G3967" s="244" t="s">
        <v>4106</v>
      </c>
      <c r="I3967" s="244" t="s">
        <v>2926</v>
      </c>
      <c r="J3967" s="244" t="s">
        <v>4539</v>
      </c>
      <c r="K3967" s="244" t="s">
        <v>5424</v>
      </c>
    </row>
    <row r="3968" spans="1:11" s="244" customFormat="1" x14ac:dyDescent="0.3">
      <c r="A3968" s="244" t="s">
        <v>1865</v>
      </c>
      <c r="B3968" s="244" t="s">
        <v>1866</v>
      </c>
      <c r="C3968" s="244" t="s">
        <v>5716</v>
      </c>
      <c r="D3968" s="244" t="s">
        <v>807</v>
      </c>
      <c r="E3968" s="244" t="s">
        <v>4106</v>
      </c>
      <c r="G3968" s="244" t="s">
        <v>4106</v>
      </c>
      <c r="I3968" s="244" t="s">
        <v>4702</v>
      </c>
      <c r="J3968" s="244" t="s">
        <v>4540</v>
      </c>
      <c r="K3968" s="244" t="s">
        <v>5424</v>
      </c>
    </row>
    <row r="3969" spans="1:11" s="244" customFormat="1" x14ac:dyDescent="0.3">
      <c r="A3969" s="244" t="s">
        <v>1865</v>
      </c>
      <c r="B3969" s="244" t="s">
        <v>1866</v>
      </c>
      <c r="C3969" s="244" t="s">
        <v>5716</v>
      </c>
      <c r="D3969" s="244" t="s">
        <v>807</v>
      </c>
      <c r="E3969" s="244" t="s">
        <v>4106</v>
      </c>
      <c r="G3969" s="244" t="s">
        <v>4106</v>
      </c>
      <c r="I3969" s="244" t="s">
        <v>4704</v>
      </c>
      <c r="J3969" s="244" t="s">
        <v>4541</v>
      </c>
      <c r="K3969" s="244" t="s">
        <v>5424</v>
      </c>
    </row>
    <row r="3970" spans="1:11" s="244" customFormat="1" x14ac:dyDescent="0.3">
      <c r="A3970" s="244" t="s">
        <v>1865</v>
      </c>
      <c r="B3970" s="244" t="s">
        <v>1866</v>
      </c>
      <c r="C3970" s="244" t="s">
        <v>5716</v>
      </c>
      <c r="D3970" s="244" t="s">
        <v>807</v>
      </c>
      <c r="E3970" s="244" t="s">
        <v>4106</v>
      </c>
      <c r="G3970" s="244" t="s">
        <v>4106</v>
      </c>
      <c r="I3970" s="244" t="s">
        <v>1065</v>
      </c>
      <c r="J3970" s="244" t="s">
        <v>4542</v>
      </c>
      <c r="K3970" s="244" t="s">
        <v>5424</v>
      </c>
    </row>
    <row r="3971" spans="1:11" s="244" customFormat="1" x14ac:dyDescent="0.3">
      <c r="A3971" s="244" t="s">
        <v>1865</v>
      </c>
      <c r="B3971" s="244" t="s">
        <v>1866</v>
      </c>
      <c r="C3971" s="244" t="s">
        <v>5716</v>
      </c>
      <c r="D3971" s="244" t="s">
        <v>807</v>
      </c>
      <c r="E3971" s="244" t="s">
        <v>4106</v>
      </c>
      <c r="G3971" s="244" t="s">
        <v>4106</v>
      </c>
      <c r="I3971" s="244" t="s">
        <v>1800</v>
      </c>
      <c r="J3971" s="244" t="s">
        <v>4543</v>
      </c>
      <c r="K3971" s="244" t="s">
        <v>5424</v>
      </c>
    </row>
    <row r="3972" spans="1:11" s="244" customFormat="1" x14ac:dyDescent="0.3">
      <c r="A3972" s="244" t="s">
        <v>1865</v>
      </c>
      <c r="B3972" s="244" t="s">
        <v>1866</v>
      </c>
      <c r="C3972" s="244" t="s">
        <v>5716</v>
      </c>
      <c r="D3972" s="244" t="s">
        <v>807</v>
      </c>
      <c r="E3972" s="244" t="s">
        <v>4106</v>
      </c>
      <c r="G3972" s="244" t="s">
        <v>4106</v>
      </c>
      <c r="I3972" s="244" t="s">
        <v>4108</v>
      </c>
      <c r="J3972" s="244" t="s">
        <v>4544</v>
      </c>
      <c r="K3972" s="244" t="s">
        <v>5424</v>
      </c>
    </row>
    <row r="3973" spans="1:11" s="244" customFormat="1" x14ac:dyDescent="0.3">
      <c r="A3973" s="244" t="s">
        <v>1865</v>
      </c>
      <c r="B3973" s="244" t="s">
        <v>1866</v>
      </c>
      <c r="C3973" s="244" t="s">
        <v>5716</v>
      </c>
      <c r="D3973" s="244" t="s">
        <v>807</v>
      </c>
      <c r="E3973" s="244" t="s">
        <v>4106</v>
      </c>
      <c r="G3973" s="244" t="s">
        <v>4106</v>
      </c>
      <c r="I3973" s="244" t="s">
        <v>1066</v>
      </c>
      <c r="J3973" s="244" t="s">
        <v>4545</v>
      </c>
      <c r="K3973" s="244" t="s">
        <v>5424</v>
      </c>
    </row>
    <row r="3974" spans="1:11" s="244" customFormat="1" x14ac:dyDescent="0.3">
      <c r="A3974" s="244" t="s">
        <v>1865</v>
      </c>
      <c r="B3974" s="244" t="s">
        <v>1866</v>
      </c>
      <c r="C3974" s="244" t="s">
        <v>5716</v>
      </c>
      <c r="D3974" s="244" t="s">
        <v>807</v>
      </c>
      <c r="E3974" s="244" t="s">
        <v>4106</v>
      </c>
      <c r="G3974" s="244" t="s">
        <v>4106</v>
      </c>
      <c r="I3974" s="244" t="s">
        <v>3047</v>
      </c>
      <c r="J3974" s="244" t="s">
        <v>4546</v>
      </c>
      <c r="K3974" s="244" t="s">
        <v>5424</v>
      </c>
    </row>
    <row r="3975" spans="1:11" s="244" customFormat="1" x14ac:dyDescent="0.3">
      <c r="A3975" s="244" t="s">
        <v>1865</v>
      </c>
      <c r="B3975" s="244" t="s">
        <v>1866</v>
      </c>
      <c r="C3975" s="244" t="s">
        <v>5716</v>
      </c>
      <c r="D3975" s="244" t="s">
        <v>807</v>
      </c>
      <c r="E3975" s="244" t="s">
        <v>4106</v>
      </c>
      <c r="G3975" s="244" t="s">
        <v>4106</v>
      </c>
      <c r="I3975" s="244" t="s">
        <v>4714</v>
      </c>
      <c r="J3975" s="244" t="s">
        <v>4547</v>
      </c>
      <c r="K3975" s="244" t="s">
        <v>5424</v>
      </c>
    </row>
    <row r="3976" spans="1:11" s="244" customFormat="1" x14ac:dyDescent="0.3">
      <c r="A3976" s="244" t="s">
        <v>1865</v>
      </c>
      <c r="B3976" s="244" t="s">
        <v>1866</v>
      </c>
      <c r="C3976" s="244" t="s">
        <v>5716</v>
      </c>
      <c r="D3976" s="244" t="s">
        <v>807</v>
      </c>
      <c r="E3976" s="244" t="s">
        <v>4106</v>
      </c>
      <c r="G3976" s="244" t="s">
        <v>4106</v>
      </c>
      <c r="I3976" s="244" t="s">
        <v>1865</v>
      </c>
      <c r="J3976" s="244" t="s">
        <v>4548</v>
      </c>
      <c r="K3976" s="244" t="s">
        <v>5424</v>
      </c>
    </row>
    <row r="3977" spans="1:11" s="244" customFormat="1" x14ac:dyDescent="0.3">
      <c r="A3977" s="244" t="s">
        <v>1865</v>
      </c>
      <c r="B3977" s="244" t="s">
        <v>1866</v>
      </c>
      <c r="C3977" s="244" t="s">
        <v>5716</v>
      </c>
      <c r="D3977" s="244" t="s">
        <v>807</v>
      </c>
      <c r="E3977" s="244" t="s">
        <v>4106</v>
      </c>
      <c r="G3977" s="244" t="s">
        <v>4106</v>
      </c>
      <c r="I3977" s="244" t="s">
        <v>6286</v>
      </c>
      <c r="J3977" s="244" t="s">
        <v>4549</v>
      </c>
      <c r="K3977" s="244" t="s">
        <v>5424</v>
      </c>
    </row>
    <row r="3978" spans="1:11" s="244" customFormat="1" x14ac:dyDescent="0.3">
      <c r="A3978" s="244" t="s">
        <v>1865</v>
      </c>
      <c r="B3978" s="244" t="s">
        <v>1866</v>
      </c>
      <c r="C3978" s="244" t="s">
        <v>5716</v>
      </c>
      <c r="D3978" s="244" t="s">
        <v>807</v>
      </c>
      <c r="E3978" s="244" t="s">
        <v>4106</v>
      </c>
      <c r="G3978" s="244" t="s">
        <v>4106</v>
      </c>
      <c r="I3978" s="244" t="s">
        <v>2526</v>
      </c>
      <c r="J3978" s="244" t="s">
        <v>4550</v>
      </c>
      <c r="K3978" s="244" t="s">
        <v>5424</v>
      </c>
    </row>
    <row r="3979" spans="1:11" s="244" customFormat="1" x14ac:dyDescent="0.3">
      <c r="A3979" s="244" t="s">
        <v>1865</v>
      </c>
      <c r="B3979" s="244" t="s">
        <v>1866</v>
      </c>
      <c r="C3979" s="244" t="s">
        <v>5716</v>
      </c>
      <c r="D3979" s="244" t="s">
        <v>807</v>
      </c>
      <c r="E3979" s="244" t="s">
        <v>4106</v>
      </c>
      <c r="G3979" s="244" t="s">
        <v>4106</v>
      </c>
      <c r="I3979" s="244" t="s">
        <v>153</v>
      </c>
      <c r="J3979" s="244" t="s">
        <v>4551</v>
      </c>
      <c r="K3979" s="244" t="s">
        <v>5424</v>
      </c>
    </row>
    <row r="3980" spans="1:11" s="244" customFormat="1" x14ac:dyDescent="0.3">
      <c r="A3980" s="244" t="s">
        <v>1865</v>
      </c>
      <c r="B3980" s="244" t="s">
        <v>1866</v>
      </c>
      <c r="C3980" s="244" t="s">
        <v>5716</v>
      </c>
      <c r="D3980" s="244" t="s">
        <v>807</v>
      </c>
      <c r="E3980" s="244" t="s">
        <v>4106</v>
      </c>
      <c r="G3980" s="244" t="s">
        <v>4106</v>
      </c>
      <c r="I3980" s="244" t="s">
        <v>4716</v>
      </c>
      <c r="J3980" s="244" t="s">
        <v>4552</v>
      </c>
      <c r="K3980" s="244" t="s">
        <v>5424</v>
      </c>
    </row>
    <row r="3981" spans="1:11" s="244" customFormat="1" x14ac:dyDescent="0.3">
      <c r="A3981" s="244" t="s">
        <v>1865</v>
      </c>
      <c r="B3981" s="244" t="s">
        <v>1866</v>
      </c>
      <c r="C3981" s="244" t="s">
        <v>5716</v>
      </c>
      <c r="D3981" s="244" t="s">
        <v>807</v>
      </c>
      <c r="E3981" s="244" t="s">
        <v>4106</v>
      </c>
      <c r="G3981" s="244" t="s">
        <v>4106</v>
      </c>
      <c r="I3981" s="244" t="s">
        <v>4720</v>
      </c>
      <c r="J3981" s="244" t="s">
        <v>4553</v>
      </c>
      <c r="K3981" s="244" t="s">
        <v>5424</v>
      </c>
    </row>
    <row r="3982" spans="1:11" s="244" customFormat="1" x14ac:dyDescent="0.3">
      <c r="A3982" s="244" t="s">
        <v>1865</v>
      </c>
      <c r="B3982" s="244" t="s">
        <v>1866</v>
      </c>
      <c r="C3982" s="244" t="s">
        <v>5716</v>
      </c>
      <c r="D3982" s="244" t="s">
        <v>807</v>
      </c>
      <c r="E3982" s="244" t="s">
        <v>4106</v>
      </c>
      <c r="G3982" s="244" t="s">
        <v>4106</v>
      </c>
      <c r="I3982" s="244" t="s">
        <v>4724</v>
      </c>
      <c r="J3982" s="244" t="s">
        <v>4554</v>
      </c>
      <c r="K3982" s="244" t="s">
        <v>5424</v>
      </c>
    </row>
    <row r="3983" spans="1:11" s="244" customFormat="1" x14ac:dyDescent="0.3">
      <c r="A3983" s="244" t="s">
        <v>1865</v>
      </c>
      <c r="B3983" s="244" t="s">
        <v>1866</v>
      </c>
      <c r="C3983" s="244" t="s">
        <v>5716</v>
      </c>
      <c r="D3983" s="244" t="s">
        <v>807</v>
      </c>
      <c r="E3983" s="244" t="s">
        <v>4106</v>
      </c>
      <c r="G3983" s="244" t="s">
        <v>4106</v>
      </c>
      <c r="I3983" s="244" t="s">
        <v>165</v>
      </c>
      <c r="J3983" s="244" t="s">
        <v>4399</v>
      </c>
      <c r="K3983" s="244" t="s">
        <v>5424</v>
      </c>
    </row>
    <row r="3984" spans="1:11" s="244" customFormat="1" x14ac:dyDescent="0.3">
      <c r="A3984" s="244" t="s">
        <v>1865</v>
      </c>
      <c r="B3984" s="244" t="s">
        <v>1866</v>
      </c>
      <c r="C3984" s="244" t="s">
        <v>5716</v>
      </c>
      <c r="D3984" s="244" t="s">
        <v>807</v>
      </c>
      <c r="E3984" s="244" t="s">
        <v>4106</v>
      </c>
      <c r="G3984" s="244" t="s">
        <v>4106</v>
      </c>
      <c r="I3984" s="244" t="s">
        <v>4728</v>
      </c>
      <c r="J3984" s="244" t="s">
        <v>4555</v>
      </c>
      <c r="K3984" s="244" t="s">
        <v>5424</v>
      </c>
    </row>
    <row r="3985" spans="1:11" s="244" customFormat="1" x14ac:dyDescent="0.3">
      <c r="A3985" s="244" t="s">
        <v>1865</v>
      </c>
      <c r="B3985" s="244" t="s">
        <v>1866</v>
      </c>
      <c r="C3985" s="244" t="s">
        <v>5716</v>
      </c>
      <c r="D3985" s="244" t="s">
        <v>807</v>
      </c>
      <c r="E3985" s="244" t="s">
        <v>4106</v>
      </c>
      <c r="G3985" s="244" t="s">
        <v>4106</v>
      </c>
      <c r="I3985" s="244" t="s">
        <v>938</v>
      </c>
      <c r="J3985" s="244" t="s">
        <v>4556</v>
      </c>
      <c r="K3985" s="244" t="s">
        <v>5424</v>
      </c>
    </row>
    <row r="3986" spans="1:11" s="244" customFormat="1" x14ac:dyDescent="0.3">
      <c r="A3986" s="244" t="s">
        <v>1865</v>
      </c>
      <c r="B3986" s="244" t="s">
        <v>1866</v>
      </c>
      <c r="C3986" s="244" t="s">
        <v>5716</v>
      </c>
      <c r="D3986" s="244" t="s">
        <v>807</v>
      </c>
      <c r="E3986" s="244" t="s">
        <v>4106</v>
      </c>
      <c r="G3986" s="244" t="s">
        <v>4106</v>
      </c>
      <c r="I3986" s="244" t="s">
        <v>4818</v>
      </c>
      <c r="J3986" s="244" t="s">
        <v>4557</v>
      </c>
      <c r="K3986" s="244" t="s">
        <v>5424</v>
      </c>
    </row>
    <row r="3987" spans="1:11" s="244" customFormat="1" x14ac:dyDescent="0.3">
      <c r="A3987" s="244" t="s">
        <v>1865</v>
      </c>
      <c r="B3987" s="244" t="s">
        <v>1866</v>
      </c>
      <c r="C3987" s="244" t="s">
        <v>5716</v>
      </c>
      <c r="D3987" s="244" t="s">
        <v>807</v>
      </c>
      <c r="E3987" s="244" t="s">
        <v>4106</v>
      </c>
      <c r="G3987" s="244" t="s">
        <v>4106</v>
      </c>
      <c r="I3987" s="244" t="s">
        <v>4735</v>
      </c>
      <c r="J3987" s="244" t="s">
        <v>4558</v>
      </c>
      <c r="K3987" s="244" t="s">
        <v>5424</v>
      </c>
    </row>
    <row r="3988" spans="1:11" s="244" customFormat="1" x14ac:dyDescent="0.3">
      <c r="A3988" s="244" t="s">
        <v>1865</v>
      </c>
      <c r="B3988" s="244" t="s">
        <v>1866</v>
      </c>
      <c r="C3988" s="244" t="s">
        <v>5716</v>
      </c>
      <c r="D3988" s="244" t="s">
        <v>807</v>
      </c>
      <c r="E3988" s="244" t="s">
        <v>4106</v>
      </c>
      <c r="G3988" s="244" t="s">
        <v>4106</v>
      </c>
      <c r="I3988" s="244" t="s">
        <v>1841</v>
      </c>
      <c r="J3988" s="244" t="s">
        <v>4559</v>
      </c>
      <c r="K3988" s="244" t="s">
        <v>5424</v>
      </c>
    </row>
    <row r="3989" spans="1:11" s="244" customFormat="1" x14ac:dyDescent="0.3">
      <c r="A3989" s="244" t="s">
        <v>1865</v>
      </c>
      <c r="B3989" s="244" t="s">
        <v>1866</v>
      </c>
      <c r="C3989" s="244" t="s">
        <v>5716</v>
      </c>
      <c r="D3989" s="244" t="s">
        <v>807</v>
      </c>
      <c r="E3989" s="244" t="s">
        <v>4106</v>
      </c>
      <c r="G3989" s="244" t="s">
        <v>4106</v>
      </c>
      <c r="I3989" s="244" t="s">
        <v>5316</v>
      </c>
      <c r="J3989" s="244" t="s">
        <v>4560</v>
      </c>
      <c r="K3989" s="244" t="s">
        <v>5424</v>
      </c>
    </row>
    <row r="3990" spans="1:11" s="244" customFormat="1" x14ac:dyDescent="0.3">
      <c r="A3990" s="244" t="s">
        <v>1865</v>
      </c>
      <c r="B3990" s="244" t="s">
        <v>1866</v>
      </c>
      <c r="C3990" s="244" t="s">
        <v>5716</v>
      </c>
      <c r="D3990" s="244" t="s">
        <v>807</v>
      </c>
      <c r="E3990" s="244" t="s">
        <v>4106</v>
      </c>
      <c r="G3990" s="244" t="s">
        <v>4106</v>
      </c>
      <c r="I3990" s="244" t="s">
        <v>5318</v>
      </c>
      <c r="J3990" s="244" t="s">
        <v>8934</v>
      </c>
      <c r="K3990" s="244" t="s">
        <v>5424</v>
      </c>
    </row>
    <row r="3991" spans="1:11" s="244" customFormat="1" x14ac:dyDescent="0.3">
      <c r="A3991" s="244" t="s">
        <v>1865</v>
      </c>
      <c r="B3991" s="244" t="s">
        <v>1866</v>
      </c>
      <c r="C3991" s="244" t="s">
        <v>5716</v>
      </c>
      <c r="D3991" s="244" t="s">
        <v>807</v>
      </c>
      <c r="E3991" s="244" t="s">
        <v>4106</v>
      </c>
      <c r="G3991" s="244" t="s">
        <v>4106</v>
      </c>
      <c r="I3991" s="244" t="s">
        <v>4745</v>
      </c>
      <c r="J3991" s="244" t="s">
        <v>4561</v>
      </c>
      <c r="K3991" s="244" t="s">
        <v>5424</v>
      </c>
    </row>
    <row r="3992" spans="1:11" s="244" customFormat="1" x14ac:dyDescent="0.3">
      <c r="A3992" s="244" t="s">
        <v>1865</v>
      </c>
      <c r="B3992" s="244" t="s">
        <v>1866</v>
      </c>
      <c r="C3992" s="244" t="s">
        <v>5716</v>
      </c>
      <c r="D3992" s="244" t="s">
        <v>807</v>
      </c>
      <c r="E3992" s="244" t="s">
        <v>4106</v>
      </c>
      <c r="G3992" s="244" t="s">
        <v>4106</v>
      </c>
      <c r="I3992" s="244" t="s">
        <v>5727</v>
      </c>
      <c r="J3992" s="244" t="s">
        <v>4562</v>
      </c>
      <c r="K3992" s="244" t="s">
        <v>5424</v>
      </c>
    </row>
    <row r="3993" spans="1:11" s="244" customFormat="1" x14ac:dyDescent="0.3">
      <c r="A3993" s="244" t="s">
        <v>1865</v>
      </c>
      <c r="B3993" s="244" t="s">
        <v>1866</v>
      </c>
      <c r="C3993" s="244" t="s">
        <v>5716</v>
      </c>
      <c r="D3993" s="244" t="s">
        <v>807</v>
      </c>
      <c r="E3993" s="244" t="s">
        <v>4106</v>
      </c>
      <c r="G3993" s="244" t="s">
        <v>4106</v>
      </c>
      <c r="I3993" s="244" t="s">
        <v>5327</v>
      </c>
      <c r="J3993" s="244" t="s">
        <v>4563</v>
      </c>
      <c r="K3993" s="244" t="s">
        <v>5424</v>
      </c>
    </row>
    <row r="3994" spans="1:11" s="244" customFormat="1" x14ac:dyDescent="0.3">
      <c r="A3994" s="244" t="s">
        <v>1865</v>
      </c>
      <c r="B3994" s="244" t="s">
        <v>1866</v>
      </c>
      <c r="C3994" s="244" t="s">
        <v>5716</v>
      </c>
      <c r="D3994" s="244" t="s">
        <v>807</v>
      </c>
      <c r="E3994" s="244" t="s">
        <v>4106</v>
      </c>
      <c r="G3994" s="244" t="s">
        <v>4106</v>
      </c>
      <c r="I3994" s="244" t="s">
        <v>6106</v>
      </c>
      <c r="J3994" s="244" t="s">
        <v>4564</v>
      </c>
      <c r="K3994" s="244" t="s">
        <v>5424</v>
      </c>
    </row>
    <row r="3995" spans="1:11" s="244" customFormat="1" x14ac:dyDescent="0.3">
      <c r="A3995" s="244" t="s">
        <v>1865</v>
      </c>
      <c r="B3995" s="244" t="s">
        <v>1866</v>
      </c>
      <c r="C3995" s="244" t="s">
        <v>5716</v>
      </c>
      <c r="D3995" s="244" t="s">
        <v>807</v>
      </c>
      <c r="E3995" s="244" t="s">
        <v>4106</v>
      </c>
      <c r="G3995" s="244" t="s">
        <v>4106</v>
      </c>
      <c r="I3995" s="244" t="s">
        <v>6734</v>
      </c>
      <c r="J3995" s="244" t="s">
        <v>4565</v>
      </c>
      <c r="K3995" s="244" t="s">
        <v>5424</v>
      </c>
    </row>
    <row r="3996" spans="1:11" s="244" customFormat="1" x14ac:dyDescent="0.3">
      <c r="A3996" s="244" t="s">
        <v>1865</v>
      </c>
      <c r="B3996" s="244" t="s">
        <v>1866</v>
      </c>
      <c r="C3996" s="244" t="s">
        <v>5716</v>
      </c>
      <c r="D3996" s="244" t="s">
        <v>807</v>
      </c>
      <c r="E3996" s="244" t="s">
        <v>4106</v>
      </c>
      <c r="G3996" s="244" t="s">
        <v>4106</v>
      </c>
      <c r="I3996" s="244" t="s">
        <v>5187</v>
      </c>
      <c r="J3996" s="244" t="s">
        <v>4566</v>
      </c>
      <c r="K3996" s="244" t="s">
        <v>5424</v>
      </c>
    </row>
    <row r="3997" spans="1:11" s="244" customFormat="1" x14ac:dyDescent="0.3">
      <c r="A3997" s="244" t="s">
        <v>1865</v>
      </c>
      <c r="B3997" s="244" t="s">
        <v>1866</v>
      </c>
      <c r="C3997" s="244" t="s">
        <v>5716</v>
      </c>
      <c r="D3997" s="244" t="s">
        <v>807</v>
      </c>
      <c r="E3997" s="244" t="s">
        <v>4106</v>
      </c>
      <c r="G3997" s="244" t="s">
        <v>4106</v>
      </c>
      <c r="I3997" s="244" t="s">
        <v>5192</v>
      </c>
      <c r="J3997" s="244" t="s">
        <v>4567</v>
      </c>
      <c r="K3997" s="244" t="s">
        <v>5424</v>
      </c>
    </row>
    <row r="3998" spans="1:11" s="244" customFormat="1" x14ac:dyDescent="0.3">
      <c r="A3998" s="244" t="s">
        <v>1865</v>
      </c>
      <c r="B3998" s="244" t="s">
        <v>1866</v>
      </c>
      <c r="C3998" s="244" t="s">
        <v>5716</v>
      </c>
      <c r="D3998" s="244" t="s">
        <v>807</v>
      </c>
      <c r="E3998" s="244" t="s">
        <v>4106</v>
      </c>
      <c r="G3998" s="244" t="s">
        <v>4106</v>
      </c>
      <c r="I3998" s="244" t="s">
        <v>4751</v>
      </c>
      <c r="J3998" s="244" t="s">
        <v>313</v>
      </c>
      <c r="K3998" s="244" t="s">
        <v>5424</v>
      </c>
    </row>
    <row r="3999" spans="1:11" s="244" customFormat="1" x14ac:dyDescent="0.3">
      <c r="A3999" s="244" t="s">
        <v>1865</v>
      </c>
      <c r="B3999" s="244" t="s">
        <v>1866</v>
      </c>
      <c r="C3999" s="244" t="s">
        <v>5716</v>
      </c>
      <c r="D3999" s="244" t="s">
        <v>807</v>
      </c>
      <c r="E3999" s="244" t="s">
        <v>4106</v>
      </c>
      <c r="G3999" s="244" t="s">
        <v>4106</v>
      </c>
      <c r="I3999" s="244" t="s">
        <v>5331</v>
      </c>
      <c r="J3999" s="244" t="s">
        <v>4568</v>
      </c>
      <c r="K3999" s="244" t="s">
        <v>5424</v>
      </c>
    </row>
    <row r="4000" spans="1:11" s="244" customFormat="1" x14ac:dyDescent="0.3">
      <c r="A4000" s="244" t="s">
        <v>1865</v>
      </c>
      <c r="B4000" s="244" t="s">
        <v>1866</v>
      </c>
      <c r="C4000" s="244" t="s">
        <v>5716</v>
      </c>
      <c r="D4000" s="244" t="s">
        <v>807</v>
      </c>
      <c r="E4000" s="244" t="s">
        <v>4106</v>
      </c>
      <c r="G4000" s="244" t="s">
        <v>4106</v>
      </c>
      <c r="I4000" s="244" t="s">
        <v>5333</v>
      </c>
      <c r="J4000" s="244" t="s">
        <v>4569</v>
      </c>
      <c r="K4000" s="244" t="s">
        <v>5424</v>
      </c>
    </row>
    <row r="4001" spans="1:11" s="244" customFormat="1" x14ac:dyDescent="0.3">
      <c r="A4001" s="244" t="s">
        <v>1865</v>
      </c>
      <c r="B4001" s="244" t="s">
        <v>1866</v>
      </c>
      <c r="C4001" s="244" t="s">
        <v>5716</v>
      </c>
      <c r="D4001" s="244" t="s">
        <v>807</v>
      </c>
      <c r="E4001" s="244" t="s">
        <v>4106</v>
      </c>
      <c r="G4001" s="244" t="s">
        <v>4106</v>
      </c>
      <c r="I4001" s="244" t="s">
        <v>5458</v>
      </c>
      <c r="J4001" s="244" t="s">
        <v>4570</v>
      </c>
      <c r="K4001" s="244" t="s">
        <v>5424</v>
      </c>
    </row>
    <row r="4002" spans="1:11" s="244" customFormat="1" x14ac:dyDescent="0.3">
      <c r="A4002" s="244" t="s">
        <v>1865</v>
      </c>
      <c r="B4002" s="244" t="s">
        <v>1866</v>
      </c>
      <c r="C4002" s="244" t="s">
        <v>5716</v>
      </c>
      <c r="D4002" s="244" t="s">
        <v>807</v>
      </c>
      <c r="E4002" s="244" t="s">
        <v>4106</v>
      </c>
      <c r="G4002" s="244" t="s">
        <v>4106</v>
      </c>
      <c r="I4002" s="244" t="s">
        <v>799</v>
      </c>
      <c r="J4002" s="244" t="s">
        <v>4571</v>
      </c>
      <c r="K4002" s="244" t="s">
        <v>5424</v>
      </c>
    </row>
    <row r="4003" spans="1:11" s="244" customFormat="1" x14ac:dyDescent="0.3">
      <c r="A4003" s="244" t="s">
        <v>1865</v>
      </c>
      <c r="B4003" s="244" t="s">
        <v>1866</v>
      </c>
      <c r="C4003" s="244" t="s">
        <v>5716</v>
      </c>
      <c r="D4003" s="244" t="s">
        <v>807</v>
      </c>
      <c r="E4003" s="244" t="s">
        <v>4106</v>
      </c>
      <c r="G4003" s="244" t="s">
        <v>4106</v>
      </c>
      <c r="I4003" s="244" t="s">
        <v>1054</v>
      </c>
      <c r="J4003" s="244" t="s">
        <v>3346</v>
      </c>
      <c r="K4003" s="244" t="s">
        <v>5424</v>
      </c>
    </row>
    <row r="4004" spans="1:11" s="244" customFormat="1" x14ac:dyDescent="0.3">
      <c r="A4004" s="244" t="s">
        <v>1865</v>
      </c>
      <c r="B4004" s="244" t="s">
        <v>1866</v>
      </c>
      <c r="C4004" s="244" t="s">
        <v>5716</v>
      </c>
      <c r="D4004" s="244" t="s">
        <v>807</v>
      </c>
      <c r="E4004" s="244" t="s">
        <v>4106</v>
      </c>
      <c r="G4004" s="244" t="s">
        <v>4106</v>
      </c>
      <c r="I4004" s="244" t="s">
        <v>851</v>
      </c>
      <c r="J4004" s="244" t="s">
        <v>4572</v>
      </c>
      <c r="K4004" s="244" t="s">
        <v>5424</v>
      </c>
    </row>
    <row r="4005" spans="1:11" s="244" customFormat="1" x14ac:dyDescent="0.3">
      <c r="A4005" s="244" t="s">
        <v>1865</v>
      </c>
      <c r="B4005" s="244" t="s">
        <v>1866</v>
      </c>
      <c r="C4005" s="244" t="s">
        <v>5716</v>
      </c>
      <c r="D4005" s="244" t="s">
        <v>807</v>
      </c>
      <c r="E4005" s="244" t="s">
        <v>4106</v>
      </c>
      <c r="G4005" s="244" t="s">
        <v>4106</v>
      </c>
      <c r="I4005" s="244" t="s">
        <v>855</v>
      </c>
      <c r="J4005" s="244" t="s">
        <v>4573</v>
      </c>
      <c r="K4005" s="244" t="s">
        <v>5424</v>
      </c>
    </row>
    <row r="4006" spans="1:11" s="244" customFormat="1" x14ac:dyDescent="0.3">
      <c r="A4006" s="244" t="s">
        <v>1865</v>
      </c>
      <c r="B4006" s="244" t="s">
        <v>1866</v>
      </c>
      <c r="C4006" s="244" t="s">
        <v>5716</v>
      </c>
      <c r="D4006" s="244" t="s">
        <v>807</v>
      </c>
      <c r="E4006" s="244" t="s">
        <v>4106</v>
      </c>
      <c r="G4006" s="244" t="s">
        <v>4106</v>
      </c>
      <c r="I4006" s="244" t="s">
        <v>859</v>
      </c>
      <c r="J4006" s="244" t="s">
        <v>4574</v>
      </c>
      <c r="K4006" s="244" t="s">
        <v>5424</v>
      </c>
    </row>
    <row r="4007" spans="1:11" s="244" customFormat="1" x14ac:dyDescent="0.3">
      <c r="A4007" s="244" t="s">
        <v>1865</v>
      </c>
      <c r="B4007" s="244" t="s">
        <v>1866</v>
      </c>
      <c r="C4007" s="244" t="s">
        <v>5716</v>
      </c>
      <c r="D4007" s="244" t="s">
        <v>807</v>
      </c>
      <c r="E4007" s="244" t="s">
        <v>4106</v>
      </c>
      <c r="G4007" s="244" t="s">
        <v>4106</v>
      </c>
      <c r="I4007" s="244" t="s">
        <v>863</v>
      </c>
      <c r="J4007" s="244" t="s">
        <v>4575</v>
      </c>
      <c r="K4007" s="244" t="s">
        <v>5424</v>
      </c>
    </row>
    <row r="4008" spans="1:11" s="244" customFormat="1" x14ac:dyDescent="0.3">
      <c r="A4008" s="244" t="s">
        <v>1865</v>
      </c>
      <c r="B4008" s="244" t="s">
        <v>1866</v>
      </c>
      <c r="C4008" s="244" t="s">
        <v>5716</v>
      </c>
      <c r="D4008" s="244" t="s">
        <v>807</v>
      </c>
      <c r="E4008" s="244" t="s">
        <v>4106</v>
      </c>
      <c r="G4008" s="244" t="s">
        <v>4106</v>
      </c>
      <c r="I4008" s="244" t="s">
        <v>867</v>
      </c>
      <c r="J4008" s="244" t="s">
        <v>4576</v>
      </c>
      <c r="K4008" s="244" t="s">
        <v>5424</v>
      </c>
    </row>
    <row r="4009" spans="1:11" s="244" customFormat="1" x14ac:dyDescent="0.3">
      <c r="A4009" s="244" t="s">
        <v>1865</v>
      </c>
      <c r="B4009" s="244" t="s">
        <v>1866</v>
      </c>
      <c r="C4009" s="244" t="s">
        <v>5716</v>
      </c>
      <c r="D4009" s="244" t="s">
        <v>807</v>
      </c>
      <c r="E4009" s="244" t="s">
        <v>4106</v>
      </c>
      <c r="G4009" s="244" t="s">
        <v>4106</v>
      </c>
      <c r="I4009" s="244" t="s">
        <v>6269</v>
      </c>
      <c r="J4009" s="244" t="s">
        <v>4577</v>
      </c>
      <c r="K4009" s="244" t="s">
        <v>5424</v>
      </c>
    </row>
    <row r="4010" spans="1:11" s="244" customFormat="1" x14ac:dyDescent="0.3">
      <c r="A4010" s="244" t="s">
        <v>1865</v>
      </c>
      <c r="B4010" s="244" t="s">
        <v>1866</v>
      </c>
      <c r="C4010" s="244" t="s">
        <v>5716</v>
      </c>
      <c r="D4010" s="244" t="s">
        <v>807</v>
      </c>
      <c r="E4010" s="244" t="s">
        <v>4106</v>
      </c>
      <c r="G4010" s="244" t="s">
        <v>4106</v>
      </c>
      <c r="I4010" s="244" t="s">
        <v>5342</v>
      </c>
      <c r="J4010" s="244" t="s">
        <v>4578</v>
      </c>
      <c r="K4010" s="244" t="s">
        <v>5424</v>
      </c>
    </row>
    <row r="4011" spans="1:11" s="244" customFormat="1" x14ac:dyDescent="0.3">
      <c r="A4011" s="244" t="s">
        <v>1865</v>
      </c>
      <c r="B4011" s="244" t="s">
        <v>1866</v>
      </c>
      <c r="C4011" s="244" t="s">
        <v>5716</v>
      </c>
      <c r="D4011" s="244" t="s">
        <v>807</v>
      </c>
      <c r="E4011" s="244" t="s">
        <v>4106</v>
      </c>
      <c r="G4011" s="244" t="s">
        <v>4106</v>
      </c>
      <c r="I4011" s="244" t="s">
        <v>6120</v>
      </c>
      <c r="J4011" s="244" t="s">
        <v>4579</v>
      </c>
      <c r="K4011" s="244" t="s">
        <v>5424</v>
      </c>
    </row>
    <row r="4012" spans="1:11" s="244" customFormat="1" x14ac:dyDescent="0.3">
      <c r="A4012" s="244" t="s">
        <v>1865</v>
      </c>
      <c r="B4012" s="244" t="s">
        <v>1866</v>
      </c>
      <c r="C4012" s="244" t="s">
        <v>5716</v>
      </c>
      <c r="D4012" s="244" t="s">
        <v>807</v>
      </c>
      <c r="E4012" s="244" t="s">
        <v>4106</v>
      </c>
      <c r="G4012" s="244" t="s">
        <v>4106</v>
      </c>
      <c r="I4012" s="244" t="s">
        <v>869</v>
      </c>
      <c r="J4012" s="244" t="s">
        <v>4580</v>
      </c>
      <c r="K4012" s="244" t="s">
        <v>5424</v>
      </c>
    </row>
    <row r="4013" spans="1:11" s="244" customFormat="1" x14ac:dyDescent="0.3">
      <c r="A4013" s="244" t="s">
        <v>1865</v>
      </c>
      <c r="B4013" s="244" t="s">
        <v>1866</v>
      </c>
      <c r="C4013" s="244" t="s">
        <v>5716</v>
      </c>
      <c r="D4013" s="244" t="s">
        <v>807</v>
      </c>
      <c r="E4013" s="244" t="s">
        <v>4106</v>
      </c>
      <c r="G4013" s="244" t="s">
        <v>4106</v>
      </c>
      <c r="I4013" s="244" t="s">
        <v>873</v>
      </c>
      <c r="J4013" s="244" t="s">
        <v>4581</v>
      </c>
      <c r="K4013" s="244" t="s">
        <v>5424</v>
      </c>
    </row>
    <row r="4014" spans="1:11" s="244" customFormat="1" x14ac:dyDescent="0.3">
      <c r="A4014" s="244" t="s">
        <v>1865</v>
      </c>
      <c r="B4014" s="244" t="s">
        <v>1866</v>
      </c>
      <c r="C4014" s="244" t="s">
        <v>5716</v>
      </c>
      <c r="D4014" s="244" t="s">
        <v>807</v>
      </c>
      <c r="E4014" s="244" t="s">
        <v>4106</v>
      </c>
      <c r="G4014" s="244" t="s">
        <v>4106</v>
      </c>
      <c r="I4014" s="244" t="s">
        <v>878</v>
      </c>
      <c r="J4014" s="244" t="s">
        <v>4582</v>
      </c>
      <c r="K4014" s="244" t="s">
        <v>5424</v>
      </c>
    </row>
    <row r="4015" spans="1:11" s="244" customFormat="1" x14ac:dyDescent="0.3">
      <c r="A4015" s="244" t="s">
        <v>1865</v>
      </c>
      <c r="B4015" s="244" t="s">
        <v>1866</v>
      </c>
      <c r="C4015" s="244" t="s">
        <v>5716</v>
      </c>
      <c r="D4015" s="244" t="s">
        <v>807</v>
      </c>
      <c r="E4015" s="244" t="s">
        <v>4106</v>
      </c>
      <c r="G4015" s="244" t="s">
        <v>4106</v>
      </c>
      <c r="I4015" s="244" t="s">
        <v>879</v>
      </c>
      <c r="J4015" s="244" t="s">
        <v>4583</v>
      </c>
      <c r="K4015" s="244" t="s">
        <v>5424</v>
      </c>
    </row>
    <row r="4016" spans="1:11" s="244" customFormat="1" x14ac:dyDescent="0.3">
      <c r="A4016" s="244" t="s">
        <v>1865</v>
      </c>
      <c r="B4016" s="244" t="s">
        <v>1866</v>
      </c>
      <c r="C4016" s="244" t="s">
        <v>5716</v>
      </c>
      <c r="D4016" s="244" t="s">
        <v>807</v>
      </c>
      <c r="E4016" s="244" t="s">
        <v>4106</v>
      </c>
      <c r="G4016" s="244" t="s">
        <v>4106</v>
      </c>
      <c r="I4016" s="244" t="s">
        <v>2146</v>
      </c>
      <c r="J4016" s="244" t="s">
        <v>4584</v>
      </c>
      <c r="K4016" s="244" t="s">
        <v>5424</v>
      </c>
    </row>
    <row r="4017" spans="1:11" s="244" customFormat="1" x14ac:dyDescent="0.3">
      <c r="A4017" s="244" t="s">
        <v>1865</v>
      </c>
      <c r="B4017" s="244" t="s">
        <v>1866</v>
      </c>
      <c r="C4017" s="244" t="s">
        <v>5716</v>
      </c>
      <c r="D4017" s="244" t="s">
        <v>807</v>
      </c>
      <c r="E4017" s="244" t="s">
        <v>4106</v>
      </c>
      <c r="G4017" s="244" t="s">
        <v>4106</v>
      </c>
      <c r="I4017" s="244" t="s">
        <v>2152</v>
      </c>
      <c r="J4017" s="244" t="s">
        <v>4585</v>
      </c>
      <c r="K4017" s="244" t="s">
        <v>5424</v>
      </c>
    </row>
    <row r="4018" spans="1:11" s="244" customFormat="1" x14ac:dyDescent="0.3">
      <c r="A4018" s="244" t="s">
        <v>1865</v>
      </c>
      <c r="B4018" s="244" t="s">
        <v>1866</v>
      </c>
      <c r="C4018" s="244" t="s">
        <v>5716</v>
      </c>
      <c r="D4018" s="244" t="s">
        <v>807</v>
      </c>
      <c r="E4018" s="244" t="s">
        <v>4106</v>
      </c>
      <c r="G4018" s="244" t="s">
        <v>4106</v>
      </c>
      <c r="I4018" s="244" t="s">
        <v>2154</v>
      </c>
      <c r="J4018" s="244" t="s">
        <v>4586</v>
      </c>
      <c r="K4018" s="244" t="s">
        <v>5424</v>
      </c>
    </row>
    <row r="4019" spans="1:11" s="244" customFormat="1" x14ac:dyDescent="0.3">
      <c r="A4019" s="244" t="s">
        <v>1865</v>
      </c>
      <c r="B4019" s="244" t="s">
        <v>1866</v>
      </c>
      <c r="C4019" s="244" t="s">
        <v>5716</v>
      </c>
      <c r="D4019" s="244" t="s">
        <v>807</v>
      </c>
      <c r="E4019" s="244" t="s">
        <v>4106</v>
      </c>
      <c r="G4019" s="244" t="s">
        <v>4106</v>
      </c>
      <c r="I4019" s="244" t="s">
        <v>2156</v>
      </c>
      <c r="J4019" s="244" t="s">
        <v>4587</v>
      </c>
      <c r="K4019" s="244" t="s">
        <v>5424</v>
      </c>
    </row>
    <row r="4020" spans="1:11" s="244" customFormat="1" x14ac:dyDescent="0.3">
      <c r="A4020" s="244" t="s">
        <v>1865</v>
      </c>
      <c r="B4020" s="244" t="s">
        <v>1866</v>
      </c>
      <c r="C4020" s="244" t="s">
        <v>5716</v>
      </c>
      <c r="D4020" s="244" t="s">
        <v>807</v>
      </c>
      <c r="E4020" s="244" t="s">
        <v>4106</v>
      </c>
      <c r="G4020" s="244" t="s">
        <v>4106</v>
      </c>
      <c r="I4020" s="244" t="s">
        <v>5352</v>
      </c>
      <c r="J4020" s="244" t="s">
        <v>4588</v>
      </c>
      <c r="K4020" s="244" t="s">
        <v>5424</v>
      </c>
    </row>
    <row r="4021" spans="1:11" s="244" customFormat="1" x14ac:dyDescent="0.3">
      <c r="A4021" s="244" t="s">
        <v>1865</v>
      </c>
      <c r="B4021" s="244" t="s">
        <v>1866</v>
      </c>
      <c r="C4021" s="244" t="s">
        <v>5716</v>
      </c>
      <c r="D4021" s="244" t="s">
        <v>807</v>
      </c>
      <c r="E4021" s="244" t="s">
        <v>4106</v>
      </c>
      <c r="G4021" s="244" t="s">
        <v>4106</v>
      </c>
      <c r="I4021" s="244" t="s">
        <v>882</v>
      </c>
      <c r="J4021" s="244" t="s">
        <v>4589</v>
      </c>
      <c r="K4021" s="244" t="s">
        <v>5424</v>
      </c>
    </row>
    <row r="4022" spans="1:11" s="244" customFormat="1" x14ac:dyDescent="0.3">
      <c r="A4022" s="244" t="s">
        <v>1865</v>
      </c>
      <c r="B4022" s="244" t="s">
        <v>1866</v>
      </c>
      <c r="C4022" s="244" t="s">
        <v>5716</v>
      </c>
      <c r="D4022" s="244" t="s">
        <v>807</v>
      </c>
      <c r="E4022" s="244" t="s">
        <v>4106</v>
      </c>
      <c r="G4022" s="244" t="s">
        <v>4106</v>
      </c>
      <c r="I4022" s="244" t="s">
        <v>5354</v>
      </c>
      <c r="J4022" s="244" t="s">
        <v>4590</v>
      </c>
      <c r="K4022" s="244" t="s">
        <v>5424</v>
      </c>
    </row>
    <row r="4023" spans="1:11" s="244" customFormat="1" x14ac:dyDescent="0.3">
      <c r="A4023" s="244" t="s">
        <v>1865</v>
      </c>
      <c r="B4023" s="244" t="s">
        <v>1866</v>
      </c>
      <c r="C4023" s="244" t="s">
        <v>5716</v>
      </c>
      <c r="D4023" s="244" t="s">
        <v>807</v>
      </c>
      <c r="E4023" s="244" t="s">
        <v>4106</v>
      </c>
      <c r="G4023" s="244" t="s">
        <v>4106</v>
      </c>
      <c r="I4023" s="244" t="s">
        <v>5015</v>
      </c>
      <c r="J4023" s="244" t="s">
        <v>4492</v>
      </c>
      <c r="K4023" s="244" t="s">
        <v>5424</v>
      </c>
    </row>
    <row r="4024" spans="1:11" s="244" customFormat="1" x14ac:dyDescent="0.3">
      <c r="A4024" s="244" t="s">
        <v>1865</v>
      </c>
      <c r="B4024" s="244" t="s">
        <v>1866</v>
      </c>
      <c r="C4024" s="244" t="s">
        <v>5716</v>
      </c>
      <c r="D4024" s="244" t="s">
        <v>807</v>
      </c>
      <c r="E4024" s="244" t="s">
        <v>4106</v>
      </c>
      <c r="G4024" s="244" t="s">
        <v>4106</v>
      </c>
      <c r="I4024" s="244" t="s">
        <v>889</v>
      </c>
      <c r="J4024" s="244" t="s">
        <v>2288</v>
      </c>
      <c r="K4024" s="244" t="s">
        <v>5424</v>
      </c>
    </row>
    <row r="4025" spans="1:11" s="244" customFormat="1" x14ac:dyDescent="0.3">
      <c r="A4025" s="244" t="s">
        <v>1865</v>
      </c>
      <c r="B4025" s="244" t="s">
        <v>1866</v>
      </c>
      <c r="C4025" s="244" t="s">
        <v>5716</v>
      </c>
      <c r="D4025" s="244" t="s">
        <v>807</v>
      </c>
      <c r="E4025" s="244" t="s">
        <v>4106</v>
      </c>
      <c r="G4025" s="244" t="s">
        <v>4106</v>
      </c>
      <c r="I4025" s="244" t="s">
        <v>895</v>
      </c>
      <c r="J4025" s="244" t="s">
        <v>2289</v>
      </c>
      <c r="K4025" s="244" t="s">
        <v>5424</v>
      </c>
    </row>
    <row r="4026" spans="1:11" s="244" customFormat="1" x14ac:dyDescent="0.3">
      <c r="A4026" s="244" t="s">
        <v>1865</v>
      </c>
      <c r="B4026" s="244" t="s">
        <v>1866</v>
      </c>
      <c r="C4026" s="244" t="s">
        <v>5716</v>
      </c>
      <c r="D4026" s="244" t="s">
        <v>807</v>
      </c>
      <c r="E4026" s="244" t="s">
        <v>4106</v>
      </c>
      <c r="G4026" s="244" t="s">
        <v>4106</v>
      </c>
      <c r="I4026" s="244" t="s">
        <v>901</v>
      </c>
      <c r="J4026" s="244" t="s">
        <v>2290</v>
      </c>
      <c r="K4026" s="244" t="s">
        <v>5424</v>
      </c>
    </row>
    <row r="4027" spans="1:11" s="244" customFormat="1" x14ac:dyDescent="0.3">
      <c r="A4027" s="244" t="s">
        <v>1865</v>
      </c>
      <c r="B4027" s="244" t="s">
        <v>1866</v>
      </c>
      <c r="C4027" s="244" t="s">
        <v>5716</v>
      </c>
      <c r="D4027" s="244" t="s">
        <v>807</v>
      </c>
      <c r="E4027" s="244" t="s">
        <v>4106</v>
      </c>
      <c r="G4027" s="244" t="s">
        <v>4106</v>
      </c>
      <c r="I4027" s="244" t="s">
        <v>5358</v>
      </c>
      <c r="J4027" s="244" t="s">
        <v>2291</v>
      </c>
      <c r="K4027" s="244" t="s">
        <v>5424</v>
      </c>
    </row>
    <row r="4028" spans="1:11" s="244" customFormat="1" x14ac:dyDescent="0.3">
      <c r="A4028" s="244" t="s">
        <v>1865</v>
      </c>
      <c r="B4028" s="244" t="s">
        <v>1866</v>
      </c>
      <c r="C4028" s="244" t="s">
        <v>5716</v>
      </c>
      <c r="D4028" s="244" t="s">
        <v>807</v>
      </c>
      <c r="E4028" s="244" t="s">
        <v>4106</v>
      </c>
      <c r="G4028" s="244" t="s">
        <v>4106</v>
      </c>
      <c r="I4028" s="244" t="s">
        <v>904</v>
      </c>
      <c r="J4028" s="244" t="s">
        <v>2292</v>
      </c>
      <c r="K4028" s="244" t="s">
        <v>5424</v>
      </c>
    </row>
    <row r="4029" spans="1:11" s="244" customFormat="1" x14ac:dyDescent="0.3">
      <c r="A4029" s="244" t="s">
        <v>1865</v>
      </c>
      <c r="B4029" s="244" t="s">
        <v>1866</v>
      </c>
      <c r="C4029" s="244" t="s">
        <v>5716</v>
      </c>
      <c r="D4029" s="244" t="s">
        <v>807</v>
      </c>
      <c r="E4029" s="244" t="s">
        <v>4106</v>
      </c>
      <c r="G4029" s="244" t="s">
        <v>4106</v>
      </c>
      <c r="I4029" s="244" t="s">
        <v>907</v>
      </c>
      <c r="J4029" s="244" t="s">
        <v>2293</v>
      </c>
      <c r="K4029" s="244" t="s">
        <v>5424</v>
      </c>
    </row>
    <row r="4030" spans="1:11" s="244" customFormat="1" x14ac:dyDescent="0.3">
      <c r="A4030" s="244" t="s">
        <v>1865</v>
      </c>
      <c r="B4030" s="244" t="s">
        <v>1866</v>
      </c>
      <c r="C4030" s="244" t="s">
        <v>5716</v>
      </c>
      <c r="D4030" s="244" t="s">
        <v>807</v>
      </c>
      <c r="E4030" s="244" t="s">
        <v>4106</v>
      </c>
      <c r="G4030" s="244" t="s">
        <v>4106</v>
      </c>
      <c r="I4030" s="244" t="s">
        <v>911</v>
      </c>
      <c r="J4030" s="244" t="s">
        <v>5466</v>
      </c>
      <c r="K4030" s="244" t="s">
        <v>5424</v>
      </c>
    </row>
    <row r="4031" spans="1:11" s="244" customFormat="1" x14ac:dyDescent="0.3">
      <c r="A4031" s="244" t="s">
        <v>1865</v>
      </c>
      <c r="B4031" s="244" t="s">
        <v>1866</v>
      </c>
      <c r="C4031" s="244" t="s">
        <v>5716</v>
      </c>
      <c r="D4031" s="244" t="s">
        <v>807</v>
      </c>
      <c r="E4031" s="244" t="s">
        <v>4106</v>
      </c>
      <c r="G4031" s="244" t="s">
        <v>4106</v>
      </c>
      <c r="I4031" s="244" t="s">
        <v>5070</v>
      </c>
      <c r="J4031" s="244" t="s">
        <v>2294</v>
      </c>
      <c r="K4031" s="244" t="s">
        <v>5424</v>
      </c>
    </row>
    <row r="4032" spans="1:11" s="244" customFormat="1" x14ac:dyDescent="0.3">
      <c r="A4032" s="244" t="s">
        <v>1865</v>
      </c>
      <c r="B4032" s="244" t="s">
        <v>1866</v>
      </c>
      <c r="C4032" s="244" t="s">
        <v>5716</v>
      </c>
      <c r="D4032" s="244" t="s">
        <v>807</v>
      </c>
      <c r="E4032" s="244" t="s">
        <v>4106</v>
      </c>
      <c r="G4032" s="244" t="s">
        <v>4106</v>
      </c>
      <c r="I4032" s="244" t="s">
        <v>921</v>
      </c>
      <c r="J4032" s="244" t="s">
        <v>2295</v>
      </c>
      <c r="K4032" s="244" t="s">
        <v>5424</v>
      </c>
    </row>
    <row r="4033" spans="1:11" s="244" customFormat="1" x14ac:dyDescent="0.3">
      <c r="A4033" s="244" t="s">
        <v>1865</v>
      </c>
      <c r="B4033" s="244" t="s">
        <v>1866</v>
      </c>
      <c r="C4033" s="244" t="s">
        <v>5716</v>
      </c>
      <c r="D4033" s="244" t="s">
        <v>807</v>
      </c>
      <c r="E4033" s="244" t="s">
        <v>4106</v>
      </c>
      <c r="G4033" s="244" t="s">
        <v>4106</v>
      </c>
      <c r="I4033" s="244" t="s">
        <v>925</v>
      </c>
      <c r="J4033" s="244" t="s">
        <v>2296</v>
      </c>
      <c r="K4033" s="244" t="s">
        <v>5424</v>
      </c>
    </row>
    <row r="4034" spans="1:11" s="244" customFormat="1" x14ac:dyDescent="0.3">
      <c r="A4034" s="244" t="s">
        <v>1865</v>
      </c>
      <c r="B4034" s="244" t="s">
        <v>1866</v>
      </c>
      <c r="C4034" s="244" t="s">
        <v>5716</v>
      </c>
      <c r="D4034" s="244" t="s">
        <v>807</v>
      </c>
      <c r="E4034" s="244" t="s">
        <v>4106</v>
      </c>
      <c r="G4034" s="244" t="s">
        <v>4106</v>
      </c>
      <c r="I4034" s="244" t="s">
        <v>5201</v>
      </c>
      <c r="J4034" s="244" t="s">
        <v>5467</v>
      </c>
      <c r="K4034" s="244" t="s">
        <v>5424</v>
      </c>
    </row>
    <row r="4035" spans="1:11" s="244" customFormat="1" x14ac:dyDescent="0.3">
      <c r="A4035" s="244" t="s">
        <v>1865</v>
      </c>
      <c r="B4035" s="244" t="s">
        <v>1866</v>
      </c>
      <c r="C4035" s="244" t="s">
        <v>5716</v>
      </c>
      <c r="D4035" s="244" t="s">
        <v>807</v>
      </c>
      <c r="E4035" s="244" t="s">
        <v>4106</v>
      </c>
      <c r="G4035" s="244" t="s">
        <v>4106</v>
      </c>
      <c r="I4035" s="244" t="s">
        <v>928</v>
      </c>
      <c r="J4035" s="244" t="s">
        <v>2297</v>
      </c>
      <c r="K4035" s="244" t="s">
        <v>5424</v>
      </c>
    </row>
    <row r="4036" spans="1:11" s="244" customFormat="1" x14ac:dyDescent="0.3">
      <c r="A4036" s="244" t="s">
        <v>1865</v>
      </c>
      <c r="B4036" s="244" t="s">
        <v>1866</v>
      </c>
      <c r="C4036" s="244" t="s">
        <v>5716</v>
      </c>
      <c r="D4036" s="244" t="s">
        <v>807</v>
      </c>
      <c r="E4036" s="244" t="s">
        <v>4106</v>
      </c>
      <c r="G4036" s="244" t="s">
        <v>4106</v>
      </c>
      <c r="I4036" s="244" t="s">
        <v>930</v>
      </c>
      <c r="J4036" s="244" t="s">
        <v>2298</v>
      </c>
      <c r="K4036" s="244" t="s">
        <v>5424</v>
      </c>
    </row>
    <row r="4037" spans="1:11" s="244" customFormat="1" x14ac:dyDescent="0.3">
      <c r="A4037" s="244" t="s">
        <v>1865</v>
      </c>
      <c r="B4037" s="244" t="s">
        <v>1866</v>
      </c>
      <c r="C4037" s="244" t="s">
        <v>5716</v>
      </c>
      <c r="D4037" s="244" t="s">
        <v>807</v>
      </c>
      <c r="E4037" s="244" t="s">
        <v>4106</v>
      </c>
      <c r="G4037" s="244" t="s">
        <v>4106</v>
      </c>
      <c r="I4037" s="244" t="s">
        <v>5368</v>
      </c>
      <c r="J4037" s="244" t="s">
        <v>5468</v>
      </c>
      <c r="K4037" s="244" t="s">
        <v>5424</v>
      </c>
    </row>
    <row r="4038" spans="1:11" s="244" customFormat="1" x14ac:dyDescent="0.3">
      <c r="A4038" s="244" t="s">
        <v>1865</v>
      </c>
      <c r="B4038" s="244" t="s">
        <v>1866</v>
      </c>
      <c r="C4038" s="244" t="s">
        <v>5716</v>
      </c>
      <c r="D4038" s="244" t="s">
        <v>807</v>
      </c>
      <c r="E4038" s="244" t="s">
        <v>4106</v>
      </c>
      <c r="G4038" s="244" t="s">
        <v>4106</v>
      </c>
      <c r="I4038" s="244" t="s">
        <v>5370</v>
      </c>
      <c r="J4038" s="244" t="s">
        <v>2299</v>
      </c>
      <c r="K4038" s="244" t="s">
        <v>5424</v>
      </c>
    </row>
    <row r="4039" spans="1:11" s="244" customFormat="1" x14ac:dyDescent="0.3">
      <c r="A4039" s="244" t="s">
        <v>1865</v>
      </c>
      <c r="B4039" s="244" t="s">
        <v>1866</v>
      </c>
      <c r="C4039" s="244" t="s">
        <v>5716</v>
      </c>
      <c r="D4039" s="244" t="s">
        <v>807</v>
      </c>
      <c r="E4039" s="244" t="s">
        <v>4106</v>
      </c>
      <c r="G4039" s="244" t="s">
        <v>4106</v>
      </c>
      <c r="I4039" s="244" t="s">
        <v>934</v>
      </c>
      <c r="J4039" s="244" t="s">
        <v>2300</v>
      </c>
      <c r="K4039" s="244" t="s">
        <v>5424</v>
      </c>
    </row>
    <row r="4040" spans="1:11" s="244" customFormat="1" x14ac:dyDescent="0.3">
      <c r="A4040" s="244" t="s">
        <v>1865</v>
      </c>
      <c r="B4040" s="244" t="s">
        <v>1866</v>
      </c>
      <c r="C4040" s="244" t="s">
        <v>5716</v>
      </c>
      <c r="D4040" s="244" t="s">
        <v>807</v>
      </c>
      <c r="E4040" s="244" t="s">
        <v>4106</v>
      </c>
      <c r="G4040" s="244" t="s">
        <v>4106</v>
      </c>
      <c r="I4040" s="244" t="s">
        <v>936</v>
      </c>
      <c r="J4040" s="244" t="s">
        <v>5469</v>
      </c>
      <c r="K4040" s="244" t="s">
        <v>5424</v>
      </c>
    </row>
    <row r="4041" spans="1:11" s="244" customFormat="1" x14ac:dyDescent="0.3">
      <c r="A4041" s="244" t="s">
        <v>1865</v>
      </c>
      <c r="B4041" s="244" t="s">
        <v>1866</v>
      </c>
      <c r="C4041" s="244" t="s">
        <v>5716</v>
      </c>
      <c r="D4041" s="244" t="s">
        <v>807</v>
      </c>
      <c r="E4041" s="244" t="s">
        <v>4106</v>
      </c>
      <c r="G4041" s="244" t="s">
        <v>4106</v>
      </c>
      <c r="I4041" s="244" t="s">
        <v>939</v>
      </c>
      <c r="J4041" s="244" t="s">
        <v>2301</v>
      </c>
      <c r="K4041" s="244" t="s">
        <v>5424</v>
      </c>
    </row>
    <row r="4042" spans="1:11" s="244" customFormat="1" x14ac:dyDescent="0.3">
      <c r="A4042" s="244" t="s">
        <v>1865</v>
      </c>
      <c r="B4042" s="244" t="s">
        <v>1866</v>
      </c>
      <c r="C4042" s="244" t="s">
        <v>5716</v>
      </c>
      <c r="D4042" s="244" t="s">
        <v>807</v>
      </c>
      <c r="E4042" s="244" t="s">
        <v>4106</v>
      </c>
      <c r="G4042" s="244" t="s">
        <v>4106</v>
      </c>
      <c r="I4042" s="244" t="s">
        <v>946</v>
      </c>
      <c r="J4042" s="244" t="s">
        <v>2302</v>
      </c>
      <c r="K4042" s="244" t="s">
        <v>5424</v>
      </c>
    </row>
    <row r="4043" spans="1:11" s="244" customFormat="1" x14ac:dyDescent="0.3">
      <c r="A4043" s="244" t="s">
        <v>1865</v>
      </c>
      <c r="B4043" s="244" t="s">
        <v>1866</v>
      </c>
      <c r="C4043" s="244" t="s">
        <v>5716</v>
      </c>
      <c r="D4043" s="244" t="s">
        <v>807</v>
      </c>
      <c r="E4043" s="244" t="s">
        <v>4106</v>
      </c>
      <c r="G4043" s="244" t="s">
        <v>4106</v>
      </c>
      <c r="I4043" s="244" t="s">
        <v>3147</v>
      </c>
      <c r="J4043" s="244" t="s">
        <v>2303</v>
      </c>
      <c r="K4043" s="244" t="s">
        <v>5424</v>
      </c>
    </row>
    <row r="4044" spans="1:11" s="244" customFormat="1" x14ac:dyDescent="0.3">
      <c r="A4044" s="244" t="s">
        <v>1865</v>
      </c>
      <c r="B4044" s="244" t="s">
        <v>1866</v>
      </c>
      <c r="C4044" s="244" t="s">
        <v>5716</v>
      </c>
      <c r="D4044" s="244" t="s">
        <v>807</v>
      </c>
      <c r="E4044" s="244" t="s">
        <v>4106</v>
      </c>
      <c r="G4044" s="244" t="s">
        <v>4106</v>
      </c>
      <c r="I4044" s="244" t="s">
        <v>1870</v>
      </c>
      <c r="J4044" s="244" t="s">
        <v>2304</v>
      </c>
      <c r="K4044" s="244" t="s">
        <v>5424</v>
      </c>
    </row>
    <row r="4045" spans="1:11" s="244" customFormat="1" x14ac:dyDescent="0.3">
      <c r="A4045" s="244" t="s">
        <v>1865</v>
      </c>
      <c r="B4045" s="244" t="s">
        <v>1866</v>
      </c>
      <c r="C4045" s="244" t="s">
        <v>5716</v>
      </c>
      <c r="D4045" s="244" t="s">
        <v>807</v>
      </c>
      <c r="E4045" s="244" t="s">
        <v>4106</v>
      </c>
      <c r="G4045" s="244" t="s">
        <v>4106</v>
      </c>
      <c r="I4045" s="244" t="s">
        <v>3152</v>
      </c>
      <c r="J4045" s="244" t="s">
        <v>2305</v>
      </c>
      <c r="K4045" s="244" t="s">
        <v>5424</v>
      </c>
    </row>
    <row r="4046" spans="1:11" s="244" customFormat="1" x14ac:dyDescent="0.3">
      <c r="A4046" s="244" t="s">
        <v>1865</v>
      </c>
      <c r="B4046" s="244" t="s">
        <v>1866</v>
      </c>
      <c r="C4046" s="244" t="s">
        <v>5716</v>
      </c>
      <c r="D4046" s="244" t="s">
        <v>807</v>
      </c>
      <c r="E4046" s="244" t="s">
        <v>4106</v>
      </c>
      <c r="G4046" s="244" t="s">
        <v>4106</v>
      </c>
      <c r="I4046" s="244" t="s">
        <v>3156</v>
      </c>
      <c r="J4046" s="244" t="s">
        <v>2306</v>
      </c>
      <c r="K4046" s="244" t="s">
        <v>5424</v>
      </c>
    </row>
    <row r="4047" spans="1:11" s="244" customFormat="1" x14ac:dyDescent="0.3">
      <c r="A4047" s="244" t="s">
        <v>1865</v>
      </c>
      <c r="B4047" s="244" t="s">
        <v>1866</v>
      </c>
      <c r="C4047" s="244" t="s">
        <v>5716</v>
      </c>
      <c r="D4047" s="244" t="s">
        <v>807</v>
      </c>
      <c r="E4047" s="244" t="s">
        <v>4106</v>
      </c>
      <c r="G4047" s="244" t="s">
        <v>4106</v>
      </c>
      <c r="I4047" s="244" t="s">
        <v>3158</v>
      </c>
      <c r="J4047" s="244" t="s">
        <v>2307</v>
      </c>
      <c r="K4047" s="244" t="s">
        <v>5424</v>
      </c>
    </row>
    <row r="4048" spans="1:11" s="244" customFormat="1" x14ac:dyDescent="0.3">
      <c r="A4048" s="244" t="s">
        <v>1865</v>
      </c>
      <c r="B4048" s="244" t="s">
        <v>1866</v>
      </c>
      <c r="C4048" s="244" t="s">
        <v>5716</v>
      </c>
      <c r="D4048" s="244" t="s">
        <v>807</v>
      </c>
      <c r="E4048" s="244" t="s">
        <v>4106</v>
      </c>
      <c r="G4048" s="244" t="s">
        <v>4106</v>
      </c>
      <c r="I4048" s="244" t="s">
        <v>2992</v>
      </c>
      <c r="J4048" s="244" t="s">
        <v>2308</v>
      </c>
      <c r="K4048" s="244" t="s">
        <v>5424</v>
      </c>
    </row>
    <row r="4049" spans="1:11" s="244" customFormat="1" x14ac:dyDescent="0.3">
      <c r="A4049" s="244" t="s">
        <v>1865</v>
      </c>
      <c r="B4049" s="244" t="s">
        <v>1866</v>
      </c>
      <c r="C4049" s="244" t="s">
        <v>5716</v>
      </c>
      <c r="D4049" s="244" t="s">
        <v>807</v>
      </c>
      <c r="E4049" s="244" t="s">
        <v>4106</v>
      </c>
      <c r="G4049" s="244" t="s">
        <v>4106</v>
      </c>
      <c r="I4049" s="244" t="s">
        <v>3162</v>
      </c>
      <c r="J4049" s="244" t="s">
        <v>2309</v>
      </c>
      <c r="K4049" s="244" t="s">
        <v>5424</v>
      </c>
    </row>
    <row r="4050" spans="1:11" s="244" customFormat="1" x14ac:dyDescent="0.3">
      <c r="A4050" s="244" t="s">
        <v>1865</v>
      </c>
      <c r="B4050" s="244" t="s">
        <v>1866</v>
      </c>
      <c r="C4050" s="244" t="s">
        <v>5716</v>
      </c>
      <c r="D4050" s="244" t="s">
        <v>807</v>
      </c>
      <c r="E4050" s="244" t="s">
        <v>4106</v>
      </c>
      <c r="G4050" s="244" t="s">
        <v>4106</v>
      </c>
      <c r="I4050" s="244" t="s">
        <v>3165</v>
      </c>
      <c r="J4050" s="244" t="s">
        <v>4673</v>
      </c>
      <c r="K4050" s="244" t="s">
        <v>5424</v>
      </c>
    </row>
    <row r="4051" spans="1:11" s="244" customFormat="1" x14ac:dyDescent="0.3">
      <c r="A4051" s="244" t="s">
        <v>1865</v>
      </c>
      <c r="B4051" s="244" t="s">
        <v>1866</v>
      </c>
      <c r="C4051" s="244" t="s">
        <v>5716</v>
      </c>
      <c r="D4051" s="244" t="s">
        <v>807</v>
      </c>
      <c r="E4051" s="244" t="s">
        <v>4106</v>
      </c>
      <c r="G4051" s="244" t="s">
        <v>4106</v>
      </c>
      <c r="I4051" s="244" t="s">
        <v>847</v>
      </c>
      <c r="J4051" s="244" t="s">
        <v>2310</v>
      </c>
      <c r="K4051" s="244" t="s">
        <v>5424</v>
      </c>
    </row>
    <row r="4052" spans="1:11" s="244" customFormat="1" x14ac:dyDescent="0.3">
      <c r="A4052" s="244" t="s">
        <v>1865</v>
      </c>
      <c r="B4052" s="244" t="s">
        <v>1866</v>
      </c>
      <c r="C4052" s="244" t="s">
        <v>5716</v>
      </c>
      <c r="D4052" s="244" t="s">
        <v>807</v>
      </c>
      <c r="E4052" s="244" t="s">
        <v>4106</v>
      </c>
      <c r="G4052" s="244" t="s">
        <v>4106</v>
      </c>
      <c r="I4052" s="244" t="s">
        <v>305</v>
      </c>
      <c r="J4052" s="244" t="s">
        <v>2311</v>
      </c>
      <c r="K4052" s="244" t="s">
        <v>5424</v>
      </c>
    </row>
    <row r="4053" spans="1:11" s="244" customFormat="1" x14ac:dyDescent="0.3">
      <c r="A4053" s="244" t="s">
        <v>1865</v>
      </c>
      <c r="B4053" s="244" t="s">
        <v>1866</v>
      </c>
      <c r="C4053" s="244" t="s">
        <v>5716</v>
      </c>
      <c r="D4053" s="244" t="s">
        <v>807</v>
      </c>
      <c r="E4053" s="244" t="s">
        <v>4106</v>
      </c>
      <c r="G4053" s="244" t="s">
        <v>4106</v>
      </c>
      <c r="I4053" s="244" t="s">
        <v>3169</v>
      </c>
      <c r="J4053" s="244" t="s">
        <v>2312</v>
      </c>
      <c r="K4053" s="244" t="s">
        <v>5424</v>
      </c>
    </row>
    <row r="4054" spans="1:11" s="244" customFormat="1" x14ac:dyDescent="0.3">
      <c r="A4054" s="244" t="s">
        <v>1865</v>
      </c>
      <c r="B4054" s="244" t="s">
        <v>1866</v>
      </c>
      <c r="C4054" s="244" t="s">
        <v>5716</v>
      </c>
      <c r="D4054" s="244" t="s">
        <v>807</v>
      </c>
      <c r="E4054" s="244" t="s">
        <v>4106</v>
      </c>
      <c r="G4054" s="244" t="s">
        <v>4106</v>
      </c>
      <c r="I4054" s="244" t="s">
        <v>3171</v>
      </c>
      <c r="J4054" s="244" t="s">
        <v>2313</v>
      </c>
      <c r="K4054" s="244" t="s">
        <v>5424</v>
      </c>
    </row>
    <row r="4055" spans="1:11" s="244" customFormat="1" x14ac:dyDescent="0.3">
      <c r="A4055" s="244" t="s">
        <v>1865</v>
      </c>
      <c r="B4055" s="244" t="s">
        <v>1866</v>
      </c>
      <c r="C4055" s="244" t="s">
        <v>5716</v>
      </c>
      <c r="D4055" s="244" t="s">
        <v>807</v>
      </c>
      <c r="E4055" s="244" t="s">
        <v>4106</v>
      </c>
      <c r="G4055" s="244" t="s">
        <v>4106</v>
      </c>
      <c r="I4055" s="244" t="s">
        <v>3173</v>
      </c>
      <c r="J4055" s="244" t="s">
        <v>4131</v>
      </c>
      <c r="K4055" s="244" t="s">
        <v>5424</v>
      </c>
    </row>
    <row r="4056" spans="1:11" s="244" customFormat="1" x14ac:dyDescent="0.3">
      <c r="A4056" s="244" t="s">
        <v>1865</v>
      </c>
      <c r="B4056" s="244" t="s">
        <v>1866</v>
      </c>
      <c r="C4056" s="244" t="s">
        <v>5716</v>
      </c>
      <c r="D4056" s="244" t="s">
        <v>807</v>
      </c>
      <c r="E4056" s="244" t="s">
        <v>4106</v>
      </c>
      <c r="G4056" s="244" t="s">
        <v>4106</v>
      </c>
      <c r="I4056" s="244" t="s">
        <v>3175</v>
      </c>
      <c r="J4056" s="244" t="s">
        <v>4132</v>
      </c>
      <c r="K4056" s="244" t="s">
        <v>5424</v>
      </c>
    </row>
    <row r="4057" spans="1:11" s="244" customFormat="1" x14ac:dyDescent="0.3">
      <c r="A4057" s="244" t="s">
        <v>1865</v>
      </c>
      <c r="B4057" s="244" t="s">
        <v>1866</v>
      </c>
      <c r="C4057" s="244" t="s">
        <v>5716</v>
      </c>
      <c r="D4057" s="244" t="s">
        <v>807</v>
      </c>
      <c r="E4057" s="244" t="s">
        <v>4106</v>
      </c>
      <c r="G4057" s="244" t="s">
        <v>4106</v>
      </c>
      <c r="I4057" s="244" t="s">
        <v>3181</v>
      </c>
      <c r="J4057" s="244" t="s">
        <v>4133</v>
      </c>
      <c r="K4057" s="244" t="s">
        <v>5424</v>
      </c>
    </row>
    <row r="4058" spans="1:11" s="244" customFormat="1" x14ac:dyDescent="0.3">
      <c r="A4058" s="244" t="s">
        <v>1865</v>
      </c>
      <c r="B4058" s="244" t="s">
        <v>1866</v>
      </c>
      <c r="C4058" s="244" t="s">
        <v>5716</v>
      </c>
      <c r="D4058" s="244" t="s">
        <v>807</v>
      </c>
      <c r="E4058" s="244" t="s">
        <v>4106</v>
      </c>
      <c r="G4058" s="244" t="s">
        <v>4106</v>
      </c>
      <c r="I4058" s="244" t="s">
        <v>3183</v>
      </c>
      <c r="J4058" s="244" t="s">
        <v>4134</v>
      </c>
      <c r="K4058" s="244" t="s">
        <v>5424</v>
      </c>
    </row>
    <row r="4059" spans="1:11" s="244" customFormat="1" x14ac:dyDescent="0.3">
      <c r="A4059" s="244" t="s">
        <v>1865</v>
      </c>
      <c r="B4059" s="244" t="s">
        <v>1866</v>
      </c>
      <c r="C4059" s="244" t="s">
        <v>5716</v>
      </c>
      <c r="D4059" s="244" t="s">
        <v>807</v>
      </c>
      <c r="E4059" s="244" t="s">
        <v>4106</v>
      </c>
      <c r="G4059" s="244" t="s">
        <v>4106</v>
      </c>
      <c r="I4059" s="244" t="s">
        <v>3188</v>
      </c>
      <c r="J4059" s="244" t="s">
        <v>5470</v>
      </c>
      <c r="K4059" s="244" t="s">
        <v>5424</v>
      </c>
    </row>
    <row r="4060" spans="1:11" s="244" customFormat="1" x14ac:dyDescent="0.3">
      <c r="A4060" s="244" t="s">
        <v>1865</v>
      </c>
      <c r="B4060" s="244" t="s">
        <v>1866</v>
      </c>
      <c r="C4060" s="244" t="s">
        <v>5716</v>
      </c>
      <c r="D4060" s="244" t="s">
        <v>807</v>
      </c>
      <c r="E4060" s="244" t="s">
        <v>4106</v>
      </c>
      <c r="G4060" s="244" t="s">
        <v>4106</v>
      </c>
      <c r="I4060" s="244" t="s">
        <v>3343</v>
      </c>
      <c r="J4060" s="244" t="s">
        <v>4135</v>
      </c>
      <c r="K4060" s="244" t="s">
        <v>5424</v>
      </c>
    </row>
    <row r="4061" spans="1:11" s="244" customFormat="1" x14ac:dyDescent="0.3">
      <c r="A4061" s="244" t="s">
        <v>1865</v>
      </c>
      <c r="B4061" s="244" t="s">
        <v>1866</v>
      </c>
      <c r="C4061" s="244" t="s">
        <v>5716</v>
      </c>
      <c r="D4061" s="244" t="s">
        <v>807</v>
      </c>
      <c r="E4061" s="244" t="s">
        <v>4106</v>
      </c>
      <c r="G4061" s="244" t="s">
        <v>4106</v>
      </c>
      <c r="I4061" s="244" t="s">
        <v>1878</v>
      </c>
      <c r="J4061" s="244" t="s">
        <v>4136</v>
      </c>
      <c r="K4061" s="244" t="s">
        <v>5424</v>
      </c>
    </row>
    <row r="4062" spans="1:11" s="244" customFormat="1" x14ac:dyDescent="0.3">
      <c r="A4062" s="244" t="s">
        <v>1865</v>
      </c>
      <c r="B4062" s="244" t="s">
        <v>1866</v>
      </c>
      <c r="C4062" s="244" t="s">
        <v>5716</v>
      </c>
      <c r="D4062" s="244" t="s">
        <v>807</v>
      </c>
      <c r="E4062" s="244" t="s">
        <v>4106</v>
      </c>
      <c r="G4062" s="244" t="s">
        <v>4106</v>
      </c>
      <c r="I4062" s="244" t="s">
        <v>3192</v>
      </c>
      <c r="J4062" s="244" t="s">
        <v>1417</v>
      </c>
      <c r="K4062" s="244" t="s">
        <v>5424</v>
      </c>
    </row>
    <row r="4063" spans="1:11" s="244" customFormat="1" x14ac:dyDescent="0.3">
      <c r="A4063" s="244" t="s">
        <v>1865</v>
      </c>
      <c r="B4063" s="244" t="s">
        <v>1866</v>
      </c>
      <c r="C4063" s="244" t="s">
        <v>5716</v>
      </c>
      <c r="D4063" s="244" t="s">
        <v>807</v>
      </c>
      <c r="E4063" s="244" t="s">
        <v>4106</v>
      </c>
      <c r="G4063" s="244" t="s">
        <v>4106</v>
      </c>
      <c r="I4063" s="244" t="s">
        <v>3195</v>
      </c>
      <c r="J4063" s="244" t="s">
        <v>4137</v>
      </c>
      <c r="K4063" s="244" t="s">
        <v>5424</v>
      </c>
    </row>
    <row r="4064" spans="1:11" s="244" customFormat="1" x14ac:dyDescent="0.3">
      <c r="A4064" s="244" t="s">
        <v>1865</v>
      </c>
      <c r="B4064" s="244" t="s">
        <v>1866</v>
      </c>
      <c r="C4064" s="244" t="s">
        <v>5716</v>
      </c>
      <c r="D4064" s="244" t="s">
        <v>807</v>
      </c>
      <c r="E4064" s="244" t="s">
        <v>4106</v>
      </c>
      <c r="G4064" s="244" t="s">
        <v>4106</v>
      </c>
      <c r="I4064" s="244" t="s">
        <v>3200</v>
      </c>
      <c r="J4064" s="244" t="s">
        <v>4138</v>
      </c>
      <c r="K4064" s="244" t="s">
        <v>5424</v>
      </c>
    </row>
    <row r="4065" spans="1:11" s="244" customFormat="1" x14ac:dyDescent="0.3">
      <c r="A4065" s="244" t="s">
        <v>1865</v>
      </c>
      <c r="B4065" s="244" t="s">
        <v>1866</v>
      </c>
      <c r="C4065" s="244" t="s">
        <v>5716</v>
      </c>
      <c r="D4065" s="244" t="s">
        <v>807</v>
      </c>
      <c r="E4065" s="244" t="s">
        <v>4106</v>
      </c>
      <c r="G4065" s="244" t="s">
        <v>4106</v>
      </c>
      <c r="I4065" s="244" t="s">
        <v>3203</v>
      </c>
      <c r="J4065" s="244" t="s">
        <v>4139</v>
      </c>
      <c r="K4065" s="244" t="s">
        <v>5424</v>
      </c>
    </row>
    <row r="4066" spans="1:11" s="244" customFormat="1" x14ac:dyDescent="0.3">
      <c r="A4066" s="244" t="s">
        <v>1865</v>
      </c>
      <c r="B4066" s="244" t="s">
        <v>1866</v>
      </c>
      <c r="C4066" s="244" t="s">
        <v>5716</v>
      </c>
      <c r="D4066" s="244" t="s">
        <v>807</v>
      </c>
      <c r="E4066" s="244" t="s">
        <v>4106</v>
      </c>
      <c r="G4066" s="244" t="s">
        <v>4106</v>
      </c>
      <c r="I4066" s="244" t="s">
        <v>3205</v>
      </c>
      <c r="J4066" s="244" t="s">
        <v>4140</v>
      </c>
      <c r="K4066" s="244" t="s">
        <v>5424</v>
      </c>
    </row>
    <row r="4067" spans="1:11" s="244" customFormat="1" x14ac:dyDescent="0.3">
      <c r="A4067" s="244" t="s">
        <v>1865</v>
      </c>
      <c r="B4067" s="244" t="s">
        <v>1866</v>
      </c>
      <c r="C4067" s="244" t="s">
        <v>5716</v>
      </c>
      <c r="D4067" s="244" t="s">
        <v>807</v>
      </c>
      <c r="E4067" s="244" t="s">
        <v>4106</v>
      </c>
      <c r="G4067" s="244" t="s">
        <v>4106</v>
      </c>
      <c r="I4067" s="244" t="s">
        <v>3207</v>
      </c>
      <c r="J4067" s="244" t="s">
        <v>4141</v>
      </c>
      <c r="K4067" s="244" t="s">
        <v>5424</v>
      </c>
    </row>
    <row r="4068" spans="1:11" s="244" customFormat="1" x14ac:dyDescent="0.3">
      <c r="A4068" s="244" t="s">
        <v>1865</v>
      </c>
      <c r="B4068" s="244" t="s">
        <v>1866</v>
      </c>
      <c r="C4068" s="244" t="s">
        <v>5716</v>
      </c>
      <c r="D4068" s="244" t="s">
        <v>807</v>
      </c>
      <c r="E4068" s="244" t="s">
        <v>4106</v>
      </c>
      <c r="G4068" s="244" t="s">
        <v>4106</v>
      </c>
      <c r="I4068" s="244" t="s">
        <v>3209</v>
      </c>
      <c r="J4068" s="244" t="s">
        <v>4142</v>
      </c>
      <c r="K4068" s="244" t="s">
        <v>5424</v>
      </c>
    </row>
    <row r="4069" spans="1:11" s="244" customFormat="1" x14ac:dyDescent="0.3">
      <c r="A4069" s="244" t="s">
        <v>1865</v>
      </c>
      <c r="B4069" s="244" t="s">
        <v>1866</v>
      </c>
      <c r="C4069" s="244" t="s">
        <v>5716</v>
      </c>
      <c r="D4069" s="244" t="s">
        <v>807</v>
      </c>
      <c r="E4069" s="244" t="s">
        <v>4106</v>
      </c>
      <c r="G4069" s="244" t="s">
        <v>4106</v>
      </c>
      <c r="I4069" s="244" t="s">
        <v>5379</v>
      </c>
      <c r="J4069" s="244" t="s">
        <v>4143</v>
      </c>
      <c r="K4069" s="244" t="s">
        <v>5424</v>
      </c>
    </row>
    <row r="4070" spans="1:11" s="244" customFormat="1" x14ac:dyDescent="0.3">
      <c r="A4070" s="244" t="s">
        <v>1865</v>
      </c>
      <c r="B4070" s="244" t="s">
        <v>1866</v>
      </c>
      <c r="C4070" s="244" t="s">
        <v>5716</v>
      </c>
      <c r="D4070" s="244" t="s">
        <v>807</v>
      </c>
      <c r="E4070" s="244" t="s">
        <v>4106</v>
      </c>
      <c r="G4070" s="244" t="s">
        <v>4106</v>
      </c>
      <c r="I4070" s="244" t="s">
        <v>3211</v>
      </c>
      <c r="J4070" s="244" t="s">
        <v>4144</v>
      </c>
      <c r="K4070" s="244" t="s">
        <v>5424</v>
      </c>
    </row>
    <row r="4071" spans="1:11" s="244" customFormat="1" x14ac:dyDescent="0.3">
      <c r="A4071" s="244" t="s">
        <v>1865</v>
      </c>
      <c r="B4071" s="244" t="s">
        <v>1866</v>
      </c>
      <c r="C4071" s="244" t="s">
        <v>5716</v>
      </c>
      <c r="D4071" s="244" t="s">
        <v>807</v>
      </c>
      <c r="E4071" s="244" t="s">
        <v>4106</v>
      </c>
      <c r="G4071" s="244" t="s">
        <v>4106</v>
      </c>
      <c r="I4071" s="244" t="s">
        <v>3213</v>
      </c>
      <c r="J4071" s="244" t="s">
        <v>4145</v>
      </c>
      <c r="K4071" s="244" t="s">
        <v>5424</v>
      </c>
    </row>
    <row r="4072" spans="1:11" s="244" customFormat="1" x14ac:dyDescent="0.3">
      <c r="A4072" s="244" t="s">
        <v>1865</v>
      </c>
      <c r="B4072" s="244" t="s">
        <v>1866</v>
      </c>
      <c r="C4072" s="244" t="s">
        <v>5716</v>
      </c>
      <c r="D4072" s="244" t="s">
        <v>807</v>
      </c>
      <c r="E4072" s="244" t="s">
        <v>4106</v>
      </c>
      <c r="G4072" s="244" t="s">
        <v>4106</v>
      </c>
      <c r="I4072" s="244" t="s">
        <v>3215</v>
      </c>
      <c r="J4072" s="244" t="s">
        <v>4146</v>
      </c>
      <c r="K4072" s="244" t="s">
        <v>5424</v>
      </c>
    </row>
    <row r="4073" spans="1:11" s="244" customFormat="1" x14ac:dyDescent="0.3">
      <c r="A4073" s="244" t="s">
        <v>1865</v>
      </c>
      <c r="B4073" s="244" t="s">
        <v>1866</v>
      </c>
      <c r="C4073" s="244" t="s">
        <v>5716</v>
      </c>
      <c r="D4073" s="244" t="s">
        <v>807</v>
      </c>
      <c r="E4073" s="244" t="s">
        <v>4106</v>
      </c>
      <c r="G4073" s="244" t="s">
        <v>4106</v>
      </c>
      <c r="I4073" s="244" t="s">
        <v>3217</v>
      </c>
      <c r="J4073" s="244" t="s">
        <v>4147</v>
      </c>
      <c r="K4073" s="244" t="s">
        <v>5424</v>
      </c>
    </row>
    <row r="4074" spans="1:11" s="244" customFormat="1" x14ac:dyDescent="0.3">
      <c r="A4074" s="244" t="s">
        <v>1865</v>
      </c>
      <c r="B4074" s="244" t="s">
        <v>1866</v>
      </c>
      <c r="C4074" s="244" t="s">
        <v>5716</v>
      </c>
      <c r="D4074" s="244" t="s">
        <v>807</v>
      </c>
      <c r="E4074" s="244" t="s">
        <v>4106</v>
      </c>
      <c r="G4074" s="244" t="s">
        <v>4106</v>
      </c>
      <c r="I4074" s="244" t="s">
        <v>1895</v>
      </c>
      <c r="J4074" s="244" t="s">
        <v>4148</v>
      </c>
      <c r="K4074" s="244" t="s">
        <v>5424</v>
      </c>
    </row>
    <row r="4075" spans="1:11" s="244" customFormat="1" x14ac:dyDescent="0.3">
      <c r="A4075" s="244" t="s">
        <v>1865</v>
      </c>
      <c r="B4075" s="244" t="s">
        <v>1866</v>
      </c>
      <c r="C4075" s="244" t="s">
        <v>5716</v>
      </c>
      <c r="D4075" s="244" t="s">
        <v>807</v>
      </c>
      <c r="E4075" s="244" t="s">
        <v>4106</v>
      </c>
      <c r="G4075" s="244" t="s">
        <v>4106</v>
      </c>
      <c r="I4075" s="244" t="s">
        <v>3220</v>
      </c>
      <c r="J4075" s="244" t="s">
        <v>4149</v>
      </c>
      <c r="K4075" s="244" t="s">
        <v>5424</v>
      </c>
    </row>
    <row r="4076" spans="1:11" s="244" customFormat="1" x14ac:dyDescent="0.3">
      <c r="A4076" s="244" t="s">
        <v>1865</v>
      </c>
      <c r="B4076" s="244" t="s">
        <v>1866</v>
      </c>
      <c r="C4076" s="244" t="s">
        <v>5716</v>
      </c>
      <c r="D4076" s="244" t="s">
        <v>807</v>
      </c>
      <c r="E4076" s="244" t="s">
        <v>4106</v>
      </c>
      <c r="G4076" s="244" t="s">
        <v>4106</v>
      </c>
      <c r="I4076" s="244" t="s">
        <v>6096</v>
      </c>
      <c r="J4076" s="244" t="s">
        <v>442</v>
      </c>
      <c r="K4076" s="244" t="s">
        <v>5424</v>
      </c>
    </row>
    <row r="4077" spans="1:11" s="244" customFormat="1" x14ac:dyDescent="0.3">
      <c r="A4077" s="244" t="s">
        <v>1865</v>
      </c>
      <c r="B4077" s="244" t="s">
        <v>1866</v>
      </c>
      <c r="C4077" s="244" t="s">
        <v>5716</v>
      </c>
      <c r="D4077" s="244" t="s">
        <v>807</v>
      </c>
      <c r="E4077" s="244" t="s">
        <v>4106</v>
      </c>
      <c r="G4077" s="244" t="s">
        <v>4106</v>
      </c>
      <c r="I4077" s="244" t="s">
        <v>6098</v>
      </c>
      <c r="J4077" s="244" t="s">
        <v>443</v>
      </c>
      <c r="K4077" s="244" t="s">
        <v>5424</v>
      </c>
    </row>
    <row r="4078" spans="1:11" s="244" customFormat="1" x14ac:dyDescent="0.3">
      <c r="A4078" s="244" t="s">
        <v>1865</v>
      </c>
      <c r="B4078" s="244" t="s">
        <v>1866</v>
      </c>
      <c r="C4078" s="244" t="s">
        <v>5716</v>
      </c>
      <c r="D4078" s="244" t="s">
        <v>807</v>
      </c>
      <c r="E4078" s="244" t="s">
        <v>4106</v>
      </c>
      <c r="G4078" s="244" t="s">
        <v>4106</v>
      </c>
      <c r="I4078" s="244" t="s">
        <v>6273</v>
      </c>
      <c r="J4078" s="244" t="s">
        <v>444</v>
      </c>
      <c r="K4078" s="244" t="s">
        <v>5424</v>
      </c>
    </row>
    <row r="4079" spans="1:11" s="244" customFormat="1" x14ac:dyDescent="0.3">
      <c r="A4079" s="244" t="s">
        <v>1865</v>
      </c>
      <c r="B4079" s="244" t="s">
        <v>1866</v>
      </c>
      <c r="C4079" s="244" t="s">
        <v>5716</v>
      </c>
      <c r="D4079" s="244" t="s">
        <v>807</v>
      </c>
      <c r="E4079" s="244" t="s">
        <v>4106</v>
      </c>
      <c r="G4079" s="244" t="s">
        <v>4106</v>
      </c>
      <c r="I4079" s="244" t="s">
        <v>6103</v>
      </c>
      <c r="J4079" s="244" t="s">
        <v>445</v>
      </c>
      <c r="K4079" s="244" t="s">
        <v>5424</v>
      </c>
    </row>
    <row r="4080" spans="1:11" s="244" customFormat="1" x14ac:dyDescent="0.3">
      <c r="A4080" s="244" t="s">
        <v>1865</v>
      </c>
      <c r="B4080" s="244" t="s">
        <v>1866</v>
      </c>
      <c r="C4080" s="244" t="s">
        <v>5716</v>
      </c>
      <c r="D4080" s="244" t="s">
        <v>807</v>
      </c>
      <c r="E4080" s="244" t="s">
        <v>4106</v>
      </c>
      <c r="G4080" s="244" t="s">
        <v>4106</v>
      </c>
      <c r="I4080" s="244" t="s">
        <v>6105</v>
      </c>
      <c r="J4080" s="244" t="s">
        <v>446</v>
      </c>
      <c r="K4080" s="244" t="s">
        <v>5424</v>
      </c>
    </row>
    <row r="4081" spans="1:11" s="244" customFormat="1" x14ac:dyDescent="0.3">
      <c r="A4081" s="244" t="s">
        <v>1865</v>
      </c>
      <c r="B4081" s="244" t="s">
        <v>1866</v>
      </c>
      <c r="C4081" s="244" t="s">
        <v>5716</v>
      </c>
      <c r="D4081" s="244" t="s">
        <v>807</v>
      </c>
      <c r="E4081" s="244" t="s">
        <v>4106</v>
      </c>
      <c r="G4081" s="244" t="s">
        <v>4106</v>
      </c>
      <c r="I4081" s="244" t="s">
        <v>5221</v>
      </c>
      <c r="J4081" s="244" t="s">
        <v>447</v>
      </c>
      <c r="K4081" s="244" t="s">
        <v>5424</v>
      </c>
    </row>
    <row r="4082" spans="1:11" s="244" customFormat="1" x14ac:dyDescent="0.3">
      <c r="A4082" s="244" t="s">
        <v>1865</v>
      </c>
      <c r="B4082" s="244" t="s">
        <v>1866</v>
      </c>
      <c r="C4082" s="244" t="s">
        <v>5716</v>
      </c>
      <c r="D4082" s="244" t="s">
        <v>807</v>
      </c>
      <c r="E4082" s="244" t="s">
        <v>4106</v>
      </c>
      <c r="G4082" s="244" t="s">
        <v>4106</v>
      </c>
      <c r="I4082" s="244" t="s">
        <v>6107</v>
      </c>
      <c r="J4082" s="244" t="s">
        <v>448</v>
      </c>
      <c r="K4082" s="244" t="s">
        <v>5424</v>
      </c>
    </row>
    <row r="4083" spans="1:11" s="244" customFormat="1" x14ac:dyDescent="0.3">
      <c r="A4083" s="244" t="s">
        <v>1865</v>
      </c>
      <c r="B4083" s="244" t="s">
        <v>1866</v>
      </c>
      <c r="C4083" s="244" t="s">
        <v>5716</v>
      </c>
      <c r="D4083" s="244" t="s">
        <v>807</v>
      </c>
      <c r="E4083" s="244" t="s">
        <v>4106</v>
      </c>
      <c r="G4083" s="244" t="s">
        <v>4106</v>
      </c>
      <c r="I4083" s="244" t="s">
        <v>6109</v>
      </c>
      <c r="J4083" s="244" t="s">
        <v>449</v>
      </c>
      <c r="K4083" s="244" t="s">
        <v>5424</v>
      </c>
    </row>
    <row r="4084" spans="1:11" s="244" customFormat="1" x14ac:dyDescent="0.3">
      <c r="A4084" s="244" t="s">
        <v>1865</v>
      </c>
      <c r="B4084" s="244" t="s">
        <v>1866</v>
      </c>
      <c r="C4084" s="244" t="s">
        <v>5716</v>
      </c>
      <c r="D4084" s="244" t="s">
        <v>807</v>
      </c>
      <c r="E4084" s="244" t="s">
        <v>4106</v>
      </c>
      <c r="G4084" s="244" t="s">
        <v>4106</v>
      </c>
      <c r="I4084" s="244" t="s">
        <v>6110</v>
      </c>
      <c r="J4084" s="244" t="s">
        <v>450</v>
      </c>
      <c r="K4084" s="244" t="s">
        <v>5424</v>
      </c>
    </row>
    <row r="4085" spans="1:11" s="244" customFormat="1" x14ac:dyDescent="0.3">
      <c r="A4085" s="244" t="s">
        <v>1865</v>
      </c>
      <c r="B4085" s="244" t="s">
        <v>1866</v>
      </c>
      <c r="C4085" s="244" t="s">
        <v>5716</v>
      </c>
      <c r="D4085" s="244" t="s">
        <v>807</v>
      </c>
      <c r="E4085" s="244" t="s">
        <v>4106</v>
      </c>
      <c r="G4085" s="244" t="s">
        <v>4106</v>
      </c>
      <c r="I4085" s="244" t="s">
        <v>6112</v>
      </c>
      <c r="J4085" s="244" t="s">
        <v>451</v>
      </c>
      <c r="K4085" s="244" t="s">
        <v>5424</v>
      </c>
    </row>
    <row r="4086" spans="1:11" s="244" customFormat="1" x14ac:dyDescent="0.3">
      <c r="A4086" s="244" t="s">
        <v>1865</v>
      </c>
      <c r="B4086" s="244" t="s">
        <v>1866</v>
      </c>
      <c r="C4086" s="244" t="s">
        <v>5716</v>
      </c>
      <c r="D4086" s="244" t="s">
        <v>807</v>
      </c>
      <c r="E4086" s="244" t="s">
        <v>4106</v>
      </c>
      <c r="G4086" s="244" t="s">
        <v>4106</v>
      </c>
      <c r="I4086" s="244" t="s">
        <v>6115</v>
      </c>
      <c r="J4086" s="244" t="s">
        <v>452</v>
      </c>
      <c r="K4086" s="244" t="s">
        <v>5424</v>
      </c>
    </row>
    <row r="4087" spans="1:11" s="244" customFormat="1" x14ac:dyDescent="0.3">
      <c r="A4087" s="244" t="s">
        <v>1865</v>
      </c>
      <c r="B4087" s="244" t="s">
        <v>1866</v>
      </c>
      <c r="C4087" s="244" t="s">
        <v>5716</v>
      </c>
      <c r="D4087" s="244" t="s">
        <v>807</v>
      </c>
      <c r="E4087" s="244" t="s">
        <v>4106</v>
      </c>
      <c r="G4087" s="244" t="s">
        <v>4106</v>
      </c>
      <c r="I4087" s="244" t="s">
        <v>2976</v>
      </c>
      <c r="J4087" s="244" t="s">
        <v>453</v>
      </c>
      <c r="K4087" s="244" t="s">
        <v>5424</v>
      </c>
    </row>
    <row r="4088" spans="1:11" s="244" customFormat="1" x14ac:dyDescent="0.3">
      <c r="A4088" s="244" t="s">
        <v>1865</v>
      </c>
      <c r="B4088" s="244" t="s">
        <v>1866</v>
      </c>
      <c r="C4088" s="244" t="s">
        <v>5716</v>
      </c>
      <c r="D4088" s="244" t="s">
        <v>807</v>
      </c>
      <c r="E4088" s="244" t="s">
        <v>4106</v>
      </c>
      <c r="G4088" s="244" t="s">
        <v>4106</v>
      </c>
      <c r="I4088" s="244" t="s">
        <v>6117</v>
      </c>
      <c r="J4088" s="244" t="s">
        <v>454</v>
      </c>
      <c r="K4088" s="244" t="s">
        <v>5424</v>
      </c>
    </row>
    <row r="4089" spans="1:11" s="244" customFormat="1" x14ac:dyDescent="0.3">
      <c r="A4089" s="244" t="s">
        <v>1865</v>
      </c>
      <c r="B4089" s="244" t="s">
        <v>1866</v>
      </c>
      <c r="C4089" s="244" t="s">
        <v>5716</v>
      </c>
      <c r="D4089" s="244" t="s">
        <v>807</v>
      </c>
      <c r="E4089" s="244" t="s">
        <v>4106</v>
      </c>
      <c r="G4089" s="244" t="s">
        <v>4106</v>
      </c>
      <c r="I4089" s="244" t="s">
        <v>918</v>
      </c>
      <c r="J4089" s="244" t="s">
        <v>455</v>
      </c>
      <c r="K4089" s="244" t="s">
        <v>5424</v>
      </c>
    </row>
    <row r="4090" spans="1:11" s="244" customFormat="1" x14ac:dyDescent="0.3">
      <c r="A4090" s="244" t="s">
        <v>1865</v>
      </c>
      <c r="B4090" s="244" t="s">
        <v>1866</v>
      </c>
      <c r="C4090" s="244" t="s">
        <v>5716</v>
      </c>
      <c r="D4090" s="244" t="s">
        <v>807</v>
      </c>
      <c r="E4090" s="244" t="s">
        <v>4106</v>
      </c>
      <c r="G4090" s="244" t="s">
        <v>4106</v>
      </c>
      <c r="I4090" s="244" t="s">
        <v>6127</v>
      </c>
      <c r="J4090" s="244" t="s">
        <v>456</v>
      </c>
      <c r="K4090" s="244" t="s">
        <v>5424</v>
      </c>
    </row>
    <row r="4091" spans="1:11" s="244" customFormat="1" x14ac:dyDescent="0.3">
      <c r="A4091" s="244" t="s">
        <v>1865</v>
      </c>
      <c r="B4091" s="244" t="s">
        <v>1866</v>
      </c>
      <c r="C4091" s="244" t="s">
        <v>5716</v>
      </c>
      <c r="D4091" s="244" t="s">
        <v>807</v>
      </c>
      <c r="E4091" s="244" t="s">
        <v>4106</v>
      </c>
      <c r="G4091" s="244" t="s">
        <v>4106</v>
      </c>
      <c r="I4091" s="244" t="s">
        <v>6130</v>
      </c>
      <c r="J4091" s="244" t="s">
        <v>457</v>
      </c>
      <c r="K4091" s="244" t="s">
        <v>5424</v>
      </c>
    </row>
    <row r="4092" spans="1:11" s="244" customFormat="1" x14ac:dyDescent="0.3">
      <c r="A4092" s="244" t="s">
        <v>1865</v>
      </c>
      <c r="B4092" s="244" t="s">
        <v>1866</v>
      </c>
      <c r="C4092" s="244" t="s">
        <v>5716</v>
      </c>
      <c r="D4092" s="244" t="s">
        <v>807</v>
      </c>
      <c r="E4092" s="244" t="s">
        <v>4106</v>
      </c>
      <c r="G4092" s="244" t="s">
        <v>4106</v>
      </c>
      <c r="I4092" s="244" t="s">
        <v>6134</v>
      </c>
      <c r="J4092" s="244" t="s">
        <v>458</v>
      </c>
      <c r="K4092" s="244" t="s">
        <v>5424</v>
      </c>
    </row>
    <row r="4093" spans="1:11" s="244" customFormat="1" x14ac:dyDescent="0.3">
      <c r="A4093" s="244" t="s">
        <v>1865</v>
      </c>
      <c r="B4093" s="244" t="s">
        <v>1866</v>
      </c>
      <c r="C4093" s="244" t="s">
        <v>5716</v>
      </c>
      <c r="D4093" s="244" t="s">
        <v>807</v>
      </c>
      <c r="E4093" s="244" t="s">
        <v>4106</v>
      </c>
      <c r="G4093" s="244" t="s">
        <v>4106</v>
      </c>
      <c r="I4093" s="244" t="s">
        <v>6139</v>
      </c>
      <c r="J4093" s="244" t="s">
        <v>459</v>
      </c>
      <c r="K4093" s="244" t="s">
        <v>5424</v>
      </c>
    </row>
    <row r="4094" spans="1:11" s="244" customFormat="1" x14ac:dyDescent="0.3">
      <c r="A4094" s="244" t="s">
        <v>1865</v>
      </c>
      <c r="B4094" s="244" t="s">
        <v>1866</v>
      </c>
      <c r="C4094" s="244" t="s">
        <v>5716</v>
      </c>
      <c r="D4094" s="244" t="s">
        <v>807</v>
      </c>
      <c r="E4094" s="244" t="s">
        <v>4106</v>
      </c>
      <c r="G4094" s="244" t="s">
        <v>4106</v>
      </c>
      <c r="I4094" s="244" t="s">
        <v>6144</v>
      </c>
      <c r="J4094" s="244" t="s">
        <v>460</v>
      </c>
      <c r="K4094" s="244" t="s">
        <v>5424</v>
      </c>
    </row>
    <row r="4095" spans="1:11" s="244" customFormat="1" x14ac:dyDescent="0.3">
      <c r="A4095" s="244" t="s">
        <v>1865</v>
      </c>
      <c r="B4095" s="244" t="s">
        <v>1866</v>
      </c>
      <c r="C4095" s="244" t="s">
        <v>5716</v>
      </c>
      <c r="D4095" s="244" t="s">
        <v>807</v>
      </c>
      <c r="E4095" s="244" t="s">
        <v>4106</v>
      </c>
      <c r="G4095" s="244" t="s">
        <v>4106</v>
      </c>
      <c r="I4095" s="244" t="s">
        <v>2159</v>
      </c>
      <c r="J4095" s="244" t="s">
        <v>461</v>
      </c>
      <c r="K4095" s="244" t="s">
        <v>5424</v>
      </c>
    </row>
    <row r="4096" spans="1:11" s="244" customFormat="1" x14ac:dyDescent="0.3">
      <c r="A4096" s="244" t="s">
        <v>1865</v>
      </c>
      <c r="B4096" s="244" t="s">
        <v>1866</v>
      </c>
      <c r="C4096" s="244" t="s">
        <v>5716</v>
      </c>
      <c r="D4096" s="244" t="s">
        <v>807</v>
      </c>
      <c r="E4096" s="244" t="s">
        <v>4106</v>
      </c>
      <c r="G4096" s="244" t="s">
        <v>4106</v>
      </c>
      <c r="I4096" s="244" t="s">
        <v>6146</v>
      </c>
      <c r="J4096" s="244" t="s">
        <v>462</v>
      </c>
      <c r="K4096" s="244" t="s">
        <v>5424</v>
      </c>
    </row>
    <row r="4097" spans="1:11" s="244" customFormat="1" x14ac:dyDescent="0.3">
      <c r="A4097" s="244" t="s">
        <v>1865</v>
      </c>
      <c r="B4097" s="244" t="s">
        <v>1866</v>
      </c>
      <c r="C4097" s="244" t="s">
        <v>5716</v>
      </c>
      <c r="D4097" s="244" t="s">
        <v>807</v>
      </c>
      <c r="E4097" s="244" t="s">
        <v>4106</v>
      </c>
      <c r="G4097" s="244" t="s">
        <v>4106</v>
      </c>
      <c r="I4097" s="244" t="s">
        <v>6148</v>
      </c>
      <c r="J4097" s="244" t="s">
        <v>463</v>
      </c>
      <c r="K4097" s="244" t="s">
        <v>5424</v>
      </c>
    </row>
    <row r="4098" spans="1:11" s="244" customFormat="1" x14ac:dyDescent="0.3">
      <c r="A4098" s="244" t="s">
        <v>1865</v>
      </c>
      <c r="B4098" s="244" t="s">
        <v>1866</v>
      </c>
      <c r="C4098" s="244" t="s">
        <v>5716</v>
      </c>
      <c r="D4098" s="244" t="s">
        <v>807</v>
      </c>
      <c r="E4098" s="244" t="s">
        <v>4106</v>
      </c>
      <c r="G4098" s="244" t="s">
        <v>4106</v>
      </c>
      <c r="I4098" s="244" t="s">
        <v>3003</v>
      </c>
      <c r="J4098" s="244" t="s">
        <v>464</v>
      </c>
      <c r="K4098" s="244" t="s">
        <v>5424</v>
      </c>
    </row>
    <row r="4099" spans="1:11" s="244" customFormat="1" x14ac:dyDescent="0.3">
      <c r="A4099" s="244" t="s">
        <v>1865</v>
      </c>
      <c r="B4099" s="244" t="s">
        <v>1866</v>
      </c>
      <c r="C4099" s="244" t="s">
        <v>5716</v>
      </c>
      <c r="D4099" s="244" t="s">
        <v>807</v>
      </c>
      <c r="E4099" s="244" t="s">
        <v>4106</v>
      </c>
      <c r="G4099" s="244" t="s">
        <v>4106</v>
      </c>
      <c r="I4099" s="244" t="s">
        <v>6290</v>
      </c>
      <c r="J4099" s="244" t="s">
        <v>465</v>
      </c>
      <c r="K4099" s="244" t="s">
        <v>5424</v>
      </c>
    </row>
    <row r="4100" spans="1:11" s="244" customFormat="1" x14ac:dyDescent="0.3">
      <c r="A4100" s="244" t="s">
        <v>1865</v>
      </c>
      <c r="B4100" s="244" t="s">
        <v>1866</v>
      </c>
      <c r="C4100" s="244" t="s">
        <v>5716</v>
      </c>
      <c r="D4100" s="244" t="s">
        <v>807</v>
      </c>
      <c r="E4100" s="244" t="s">
        <v>4106</v>
      </c>
      <c r="G4100" s="244" t="s">
        <v>4106</v>
      </c>
      <c r="I4100" s="244" t="s">
        <v>6294</v>
      </c>
      <c r="J4100" s="244" t="s">
        <v>466</v>
      </c>
      <c r="K4100" s="244" t="s">
        <v>5424</v>
      </c>
    </row>
    <row r="4101" spans="1:11" s="244" customFormat="1" x14ac:dyDescent="0.3">
      <c r="A4101" s="244" t="s">
        <v>1865</v>
      </c>
      <c r="B4101" s="244" t="s">
        <v>1866</v>
      </c>
      <c r="C4101" s="244" t="s">
        <v>5716</v>
      </c>
      <c r="D4101" s="244" t="s">
        <v>807</v>
      </c>
      <c r="E4101" s="244" t="s">
        <v>4106</v>
      </c>
      <c r="G4101" s="244" t="s">
        <v>4106</v>
      </c>
      <c r="I4101" s="244" t="s">
        <v>5249</v>
      </c>
      <c r="J4101" s="244" t="s">
        <v>467</v>
      </c>
      <c r="K4101" s="244" t="s">
        <v>5424</v>
      </c>
    </row>
    <row r="4102" spans="1:11" s="244" customFormat="1" x14ac:dyDescent="0.3">
      <c r="A4102" s="244" t="s">
        <v>1865</v>
      </c>
      <c r="B4102" s="244" t="s">
        <v>1866</v>
      </c>
      <c r="C4102" s="244" t="s">
        <v>5716</v>
      </c>
      <c r="D4102" s="244" t="s">
        <v>807</v>
      </c>
      <c r="E4102" s="244" t="s">
        <v>4106</v>
      </c>
      <c r="G4102" s="244" t="s">
        <v>4106</v>
      </c>
      <c r="I4102" s="244" t="s">
        <v>6296</v>
      </c>
      <c r="J4102" s="244" t="s">
        <v>468</v>
      </c>
      <c r="K4102" s="244" t="s">
        <v>5424</v>
      </c>
    </row>
    <row r="4103" spans="1:11" s="244" customFormat="1" x14ac:dyDescent="0.3">
      <c r="A4103" s="244" t="s">
        <v>1865</v>
      </c>
      <c r="B4103" s="244" t="s">
        <v>1866</v>
      </c>
      <c r="C4103" s="244" t="s">
        <v>5716</v>
      </c>
      <c r="D4103" s="244" t="s">
        <v>807</v>
      </c>
      <c r="E4103" s="244" t="s">
        <v>4106</v>
      </c>
      <c r="G4103" s="244" t="s">
        <v>4106</v>
      </c>
      <c r="I4103" s="244" t="s">
        <v>5250</v>
      </c>
      <c r="J4103" s="244" t="s">
        <v>469</v>
      </c>
      <c r="K4103" s="244" t="s">
        <v>5424</v>
      </c>
    </row>
    <row r="4104" spans="1:11" s="244" customFormat="1" x14ac:dyDescent="0.3">
      <c r="A4104" s="244" t="s">
        <v>1865</v>
      </c>
      <c r="B4104" s="244" t="s">
        <v>1866</v>
      </c>
      <c r="C4104" s="244" t="s">
        <v>5716</v>
      </c>
      <c r="D4104" s="244" t="s">
        <v>807</v>
      </c>
      <c r="E4104" s="244" t="s">
        <v>4106</v>
      </c>
      <c r="G4104" s="244" t="s">
        <v>4106</v>
      </c>
      <c r="I4104" s="244" t="s">
        <v>6298</v>
      </c>
      <c r="J4104" s="244" t="s">
        <v>470</v>
      </c>
      <c r="K4104" s="244" t="s">
        <v>5424</v>
      </c>
    </row>
    <row r="4105" spans="1:11" s="244" customFormat="1" x14ac:dyDescent="0.3">
      <c r="A4105" s="244" t="s">
        <v>1865</v>
      </c>
      <c r="B4105" s="244" t="s">
        <v>1866</v>
      </c>
      <c r="C4105" s="244" t="s">
        <v>5716</v>
      </c>
      <c r="D4105" s="244" t="s">
        <v>807</v>
      </c>
      <c r="E4105" s="244" t="s">
        <v>4106</v>
      </c>
      <c r="G4105" s="244" t="s">
        <v>4106</v>
      </c>
      <c r="I4105" s="244" t="s">
        <v>6300</v>
      </c>
      <c r="J4105" s="244" t="s">
        <v>471</v>
      </c>
      <c r="K4105" s="244" t="s">
        <v>5424</v>
      </c>
    </row>
    <row r="4106" spans="1:11" s="244" customFormat="1" x14ac:dyDescent="0.3">
      <c r="A4106" s="244" t="s">
        <v>1865</v>
      </c>
      <c r="B4106" s="244" t="s">
        <v>1866</v>
      </c>
      <c r="C4106" s="244" t="s">
        <v>5716</v>
      </c>
      <c r="D4106" s="244" t="s">
        <v>807</v>
      </c>
      <c r="E4106" s="244" t="s">
        <v>4106</v>
      </c>
      <c r="G4106" s="244" t="s">
        <v>4106</v>
      </c>
      <c r="I4106" s="244" t="s">
        <v>6304</v>
      </c>
      <c r="J4106" s="244" t="s">
        <v>472</v>
      </c>
      <c r="K4106" s="244" t="s">
        <v>5424</v>
      </c>
    </row>
    <row r="4107" spans="1:11" s="244" customFormat="1" x14ac:dyDescent="0.3">
      <c r="A4107" s="244" t="s">
        <v>1865</v>
      </c>
      <c r="B4107" s="244" t="s">
        <v>1866</v>
      </c>
      <c r="C4107" s="244" t="s">
        <v>5716</v>
      </c>
      <c r="D4107" s="244" t="s">
        <v>807</v>
      </c>
      <c r="E4107" s="244" t="s">
        <v>4106</v>
      </c>
      <c r="G4107" s="244" t="s">
        <v>4106</v>
      </c>
      <c r="I4107" s="244" t="s">
        <v>6306</v>
      </c>
      <c r="J4107" s="244" t="s">
        <v>473</v>
      </c>
      <c r="K4107" s="244" t="s">
        <v>5424</v>
      </c>
    </row>
    <row r="4108" spans="1:11" s="244" customFormat="1" x14ac:dyDescent="0.3">
      <c r="A4108" s="244" t="s">
        <v>1865</v>
      </c>
      <c r="B4108" s="244" t="s">
        <v>1866</v>
      </c>
      <c r="C4108" s="244" t="s">
        <v>5716</v>
      </c>
      <c r="D4108" s="244" t="s">
        <v>807</v>
      </c>
      <c r="E4108" s="244" t="s">
        <v>4106</v>
      </c>
      <c r="G4108" s="244" t="s">
        <v>4106</v>
      </c>
      <c r="I4108" s="244" t="s">
        <v>6308</v>
      </c>
      <c r="J4108" s="244" t="s">
        <v>474</v>
      </c>
      <c r="K4108" s="244" t="s">
        <v>5424</v>
      </c>
    </row>
    <row r="4109" spans="1:11" s="244" customFormat="1" x14ac:dyDescent="0.3">
      <c r="A4109" s="244" t="s">
        <v>1865</v>
      </c>
      <c r="B4109" s="244" t="s">
        <v>1866</v>
      </c>
      <c r="C4109" s="244" t="s">
        <v>5716</v>
      </c>
      <c r="D4109" s="244" t="s">
        <v>807</v>
      </c>
      <c r="E4109" s="244" t="s">
        <v>4106</v>
      </c>
      <c r="G4109" s="244" t="s">
        <v>4106</v>
      </c>
      <c r="I4109" s="244" t="s">
        <v>6311</v>
      </c>
      <c r="J4109" s="244" t="s">
        <v>475</v>
      </c>
      <c r="K4109" s="244" t="s">
        <v>5424</v>
      </c>
    </row>
    <row r="4110" spans="1:11" s="244" customFormat="1" x14ac:dyDescent="0.3">
      <c r="A4110" s="244" t="s">
        <v>1865</v>
      </c>
      <c r="B4110" s="244" t="s">
        <v>1866</v>
      </c>
      <c r="C4110" s="244" t="s">
        <v>5716</v>
      </c>
      <c r="D4110" s="244" t="s">
        <v>807</v>
      </c>
      <c r="E4110" s="244" t="s">
        <v>4106</v>
      </c>
      <c r="G4110" s="244" t="s">
        <v>4106</v>
      </c>
      <c r="I4110" s="244" t="s">
        <v>6313</v>
      </c>
      <c r="J4110" s="244" t="s">
        <v>476</v>
      </c>
      <c r="K4110" s="244" t="s">
        <v>5424</v>
      </c>
    </row>
    <row r="4111" spans="1:11" s="244" customFormat="1" x14ac:dyDescent="0.3">
      <c r="A4111" s="244" t="s">
        <v>1865</v>
      </c>
      <c r="B4111" s="244" t="s">
        <v>1866</v>
      </c>
      <c r="C4111" s="244" t="s">
        <v>5716</v>
      </c>
      <c r="D4111" s="244" t="s">
        <v>807</v>
      </c>
      <c r="E4111" s="244" t="s">
        <v>4106</v>
      </c>
      <c r="G4111" s="244" t="s">
        <v>4106</v>
      </c>
      <c r="I4111" s="244" t="s">
        <v>6315</v>
      </c>
      <c r="J4111" s="244" t="s">
        <v>477</v>
      </c>
      <c r="K4111" s="244" t="s">
        <v>5424</v>
      </c>
    </row>
    <row r="4112" spans="1:11" s="244" customFormat="1" x14ac:dyDescent="0.3">
      <c r="A4112" s="244" t="s">
        <v>1865</v>
      </c>
      <c r="B4112" s="244" t="s">
        <v>1866</v>
      </c>
      <c r="C4112" s="244" t="s">
        <v>5716</v>
      </c>
      <c r="D4112" s="244" t="s">
        <v>807</v>
      </c>
      <c r="E4112" s="244" t="s">
        <v>4106</v>
      </c>
      <c r="G4112" s="244" t="s">
        <v>4106</v>
      </c>
      <c r="I4112" s="244" t="s">
        <v>6319</v>
      </c>
      <c r="J4112" s="244" t="s">
        <v>478</v>
      </c>
      <c r="K4112" s="244" t="s">
        <v>5424</v>
      </c>
    </row>
    <row r="4113" spans="1:11" s="244" customFormat="1" x14ac:dyDescent="0.3">
      <c r="A4113" s="244" t="s">
        <v>1865</v>
      </c>
      <c r="B4113" s="244" t="s">
        <v>1866</v>
      </c>
      <c r="C4113" s="244" t="s">
        <v>5716</v>
      </c>
      <c r="D4113" s="244" t="s">
        <v>807</v>
      </c>
      <c r="E4113" s="244" t="s">
        <v>4106</v>
      </c>
      <c r="G4113" s="244" t="s">
        <v>4106</v>
      </c>
      <c r="I4113" s="244" t="s">
        <v>2150</v>
      </c>
      <c r="J4113" s="244" t="s">
        <v>479</v>
      </c>
      <c r="K4113" s="244" t="s">
        <v>5424</v>
      </c>
    </row>
    <row r="4114" spans="1:11" s="244" customFormat="1" x14ac:dyDescent="0.3">
      <c r="A4114" s="244" t="s">
        <v>1865</v>
      </c>
      <c r="B4114" s="244" t="s">
        <v>1866</v>
      </c>
      <c r="C4114" s="244" t="s">
        <v>5716</v>
      </c>
      <c r="D4114" s="244" t="s">
        <v>807</v>
      </c>
      <c r="E4114" s="244" t="s">
        <v>4106</v>
      </c>
      <c r="G4114" s="244" t="s">
        <v>4106</v>
      </c>
      <c r="I4114" s="244" t="s">
        <v>2148</v>
      </c>
      <c r="J4114" s="244" t="s">
        <v>480</v>
      </c>
      <c r="K4114" s="244" t="s">
        <v>5424</v>
      </c>
    </row>
    <row r="4115" spans="1:11" s="244" customFormat="1" x14ac:dyDescent="0.3">
      <c r="A4115" s="244" t="s">
        <v>1865</v>
      </c>
      <c r="B4115" s="244" t="s">
        <v>1866</v>
      </c>
      <c r="C4115" s="244" t="s">
        <v>5716</v>
      </c>
      <c r="D4115" s="244" t="s">
        <v>807</v>
      </c>
      <c r="E4115" s="244" t="s">
        <v>4106</v>
      </c>
      <c r="G4115" s="244" t="s">
        <v>4106</v>
      </c>
      <c r="I4115" s="244" t="s">
        <v>2161</v>
      </c>
      <c r="J4115" s="244" t="s">
        <v>481</v>
      </c>
      <c r="K4115" s="244" t="s">
        <v>5424</v>
      </c>
    </row>
    <row r="4116" spans="1:11" s="244" customFormat="1" x14ac:dyDescent="0.3">
      <c r="A4116" s="244" t="s">
        <v>1865</v>
      </c>
      <c r="B4116" s="244" t="s">
        <v>1866</v>
      </c>
      <c r="C4116" s="244" t="s">
        <v>5716</v>
      </c>
      <c r="D4116" s="244" t="s">
        <v>807</v>
      </c>
      <c r="E4116" s="244" t="s">
        <v>4106</v>
      </c>
      <c r="G4116" s="244" t="s">
        <v>4106</v>
      </c>
      <c r="I4116" s="244" t="s">
        <v>2163</v>
      </c>
      <c r="J4116" s="244" t="s">
        <v>482</v>
      </c>
      <c r="K4116" s="244" t="s">
        <v>5424</v>
      </c>
    </row>
    <row r="4117" spans="1:11" s="244" customFormat="1" x14ac:dyDescent="0.3">
      <c r="A4117" s="244" t="s">
        <v>1865</v>
      </c>
      <c r="B4117" s="244" t="s">
        <v>1866</v>
      </c>
      <c r="C4117" s="244" t="s">
        <v>5716</v>
      </c>
      <c r="D4117" s="244" t="s">
        <v>807</v>
      </c>
      <c r="E4117" s="244" t="s">
        <v>4106</v>
      </c>
      <c r="G4117" s="244" t="s">
        <v>4106</v>
      </c>
      <c r="I4117" s="244" t="s">
        <v>6321</v>
      </c>
      <c r="J4117" s="244" t="s">
        <v>483</v>
      </c>
      <c r="K4117" s="244" t="s">
        <v>5424</v>
      </c>
    </row>
    <row r="4118" spans="1:11" s="244" customFormat="1" x14ac:dyDescent="0.3">
      <c r="A4118" s="244" t="s">
        <v>1865</v>
      </c>
      <c r="B4118" s="244" t="s">
        <v>1866</v>
      </c>
      <c r="C4118" s="244" t="s">
        <v>5716</v>
      </c>
      <c r="D4118" s="244" t="s">
        <v>807</v>
      </c>
      <c r="E4118" s="244" t="s">
        <v>4106</v>
      </c>
      <c r="G4118" s="244" t="s">
        <v>4106</v>
      </c>
      <c r="I4118" s="244" t="s">
        <v>1822</v>
      </c>
      <c r="J4118" s="244" t="s">
        <v>484</v>
      </c>
      <c r="K4118" s="244" t="s">
        <v>5424</v>
      </c>
    </row>
    <row r="4119" spans="1:11" s="244" customFormat="1" x14ac:dyDescent="0.3">
      <c r="A4119" s="244" t="s">
        <v>1865</v>
      </c>
      <c r="B4119" s="244" t="s">
        <v>1866</v>
      </c>
      <c r="C4119" s="244" t="s">
        <v>5716</v>
      </c>
      <c r="D4119" s="244" t="s">
        <v>807</v>
      </c>
      <c r="E4119" s="244" t="s">
        <v>4106</v>
      </c>
      <c r="G4119" s="244" t="s">
        <v>4106</v>
      </c>
      <c r="I4119" s="244" t="s">
        <v>6326</v>
      </c>
      <c r="J4119" s="244" t="s">
        <v>485</v>
      </c>
      <c r="K4119" s="244" t="s">
        <v>5424</v>
      </c>
    </row>
    <row r="4120" spans="1:11" s="244" customFormat="1" x14ac:dyDescent="0.3">
      <c r="A4120" s="244" t="s">
        <v>1865</v>
      </c>
      <c r="B4120" s="244" t="s">
        <v>1866</v>
      </c>
      <c r="C4120" s="244" t="s">
        <v>5716</v>
      </c>
      <c r="D4120" s="244" t="s">
        <v>807</v>
      </c>
      <c r="E4120" s="244" t="s">
        <v>4106</v>
      </c>
      <c r="G4120" s="244" t="s">
        <v>4106</v>
      </c>
      <c r="I4120" s="244" t="s">
        <v>6328</v>
      </c>
      <c r="J4120" s="244" t="s">
        <v>5492</v>
      </c>
      <c r="K4120" s="244" t="s">
        <v>5424</v>
      </c>
    </row>
    <row r="4121" spans="1:11" s="244" customFormat="1" x14ac:dyDescent="0.3">
      <c r="A4121" s="244" t="s">
        <v>1865</v>
      </c>
      <c r="B4121" s="244" t="s">
        <v>1866</v>
      </c>
      <c r="C4121" s="244" t="s">
        <v>5716</v>
      </c>
      <c r="D4121" s="244" t="s">
        <v>807</v>
      </c>
      <c r="E4121" s="244" t="s">
        <v>4106</v>
      </c>
      <c r="G4121" s="244" t="s">
        <v>4106</v>
      </c>
      <c r="I4121" s="244" t="s">
        <v>6330</v>
      </c>
      <c r="J4121" s="244" t="s">
        <v>486</v>
      </c>
      <c r="K4121" s="244" t="s">
        <v>5424</v>
      </c>
    </row>
    <row r="4122" spans="1:11" s="244" customFormat="1" x14ac:dyDescent="0.3">
      <c r="A4122" s="244" t="s">
        <v>1865</v>
      </c>
      <c r="B4122" s="244" t="s">
        <v>1866</v>
      </c>
      <c r="C4122" s="244" t="s">
        <v>5716</v>
      </c>
      <c r="D4122" s="244" t="s">
        <v>807</v>
      </c>
      <c r="E4122" s="244" t="s">
        <v>4106</v>
      </c>
      <c r="G4122" s="244" t="s">
        <v>4106</v>
      </c>
      <c r="I4122" s="244" t="s">
        <v>6332</v>
      </c>
      <c r="J4122" s="244" t="s">
        <v>487</v>
      </c>
      <c r="K4122" s="244" t="s">
        <v>5424</v>
      </c>
    </row>
    <row r="4123" spans="1:11" s="244" customFormat="1" x14ac:dyDescent="0.3">
      <c r="A4123" s="244" t="s">
        <v>1865</v>
      </c>
      <c r="B4123" s="244" t="s">
        <v>1866</v>
      </c>
      <c r="C4123" s="244" t="s">
        <v>5716</v>
      </c>
      <c r="D4123" s="244" t="s">
        <v>807</v>
      </c>
      <c r="E4123" s="244" t="s">
        <v>4106</v>
      </c>
      <c r="G4123" s="244" t="s">
        <v>4106</v>
      </c>
      <c r="I4123" s="244" t="s">
        <v>6334</v>
      </c>
      <c r="J4123" s="244" t="s">
        <v>488</v>
      </c>
      <c r="K4123" s="244" t="s">
        <v>5424</v>
      </c>
    </row>
    <row r="4124" spans="1:11" s="244" customFormat="1" x14ac:dyDescent="0.3">
      <c r="A4124" s="244" t="s">
        <v>1865</v>
      </c>
      <c r="B4124" s="244" t="s">
        <v>1866</v>
      </c>
      <c r="C4124" s="244" t="s">
        <v>5716</v>
      </c>
      <c r="D4124" s="244" t="s">
        <v>807</v>
      </c>
      <c r="E4124" s="244" t="s">
        <v>4106</v>
      </c>
      <c r="G4124" s="244" t="s">
        <v>4106</v>
      </c>
      <c r="I4124" s="244" t="s">
        <v>6336</v>
      </c>
      <c r="J4124" s="244" t="s">
        <v>489</v>
      </c>
      <c r="K4124" s="244" t="s">
        <v>5424</v>
      </c>
    </row>
    <row r="4125" spans="1:11" s="244" customFormat="1" x14ac:dyDescent="0.3">
      <c r="A4125" s="244" t="s">
        <v>1865</v>
      </c>
      <c r="B4125" s="244" t="s">
        <v>1866</v>
      </c>
      <c r="C4125" s="244" t="s">
        <v>5716</v>
      </c>
      <c r="D4125" s="244" t="s">
        <v>807</v>
      </c>
      <c r="E4125" s="244" t="s">
        <v>4106</v>
      </c>
      <c r="G4125" s="244" t="s">
        <v>4106</v>
      </c>
      <c r="I4125" s="244" t="s">
        <v>5901</v>
      </c>
      <c r="J4125" s="244" t="s">
        <v>490</v>
      </c>
      <c r="K4125" s="244" t="s">
        <v>5424</v>
      </c>
    </row>
    <row r="4126" spans="1:11" s="244" customFormat="1" x14ac:dyDescent="0.3">
      <c r="A4126" s="244" t="s">
        <v>1865</v>
      </c>
      <c r="B4126" s="244" t="s">
        <v>1866</v>
      </c>
      <c r="C4126" s="244" t="s">
        <v>5716</v>
      </c>
      <c r="D4126" s="244" t="s">
        <v>807</v>
      </c>
      <c r="E4126" s="244" t="s">
        <v>4106</v>
      </c>
      <c r="G4126" s="244" t="s">
        <v>4106</v>
      </c>
      <c r="I4126" s="244" t="s">
        <v>4389</v>
      </c>
      <c r="J4126" s="244" t="s">
        <v>491</v>
      </c>
      <c r="K4126" s="244" t="s">
        <v>5424</v>
      </c>
    </row>
    <row r="4127" spans="1:11" s="244" customFormat="1" x14ac:dyDescent="0.3">
      <c r="A4127" s="244" t="s">
        <v>1865</v>
      </c>
      <c r="B4127" s="244" t="s">
        <v>1866</v>
      </c>
      <c r="C4127" s="244" t="s">
        <v>5716</v>
      </c>
      <c r="D4127" s="244" t="s">
        <v>807</v>
      </c>
      <c r="E4127" s="244" t="s">
        <v>4106</v>
      </c>
      <c r="G4127" s="244" t="s">
        <v>4106</v>
      </c>
      <c r="I4127" s="244" t="s">
        <v>4391</v>
      </c>
      <c r="J4127" s="244" t="s">
        <v>492</v>
      </c>
      <c r="K4127" s="244" t="s">
        <v>5424</v>
      </c>
    </row>
    <row r="4128" spans="1:11" s="244" customFormat="1" x14ac:dyDescent="0.3">
      <c r="A4128" s="244" t="s">
        <v>1865</v>
      </c>
      <c r="B4128" s="244" t="s">
        <v>1866</v>
      </c>
      <c r="C4128" s="244" t="s">
        <v>5716</v>
      </c>
      <c r="D4128" s="244" t="s">
        <v>807</v>
      </c>
      <c r="E4128" s="244" t="s">
        <v>4106</v>
      </c>
      <c r="G4128" s="244" t="s">
        <v>4106</v>
      </c>
      <c r="I4128" s="244" t="s">
        <v>4393</v>
      </c>
      <c r="J4128" s="244" t="s">
        <v>493</v>
      </c>
      <c r="K4128" s="244" t="s">
        <v>5424</v>
      </c>
    </row>
    <row r="4129" spans="1:11" s="244" customFormat="1" x14ac:dyDescent="0.3">
      <c r="A4129" s="244" t="s">
        <v>1865</v>
      </c>
      <c r="B4129" s="244" t="s">
        <v>1866</v>
      </c>
      <c r="C4129" s="244" t="s">
        <v>5716</v>
      </c>
      <c r="D4129" s="244" t="s">
        <v>807</v>
      </c>
      <c r="E4129" s="244" t="s">
        <v>4106</v>
      </c>
      <c r="G4129" s="244" t="s">
        <v>4106</v>
      </c>
      <c r="I4129" s="244" t="s">
        <v>6128</v>
      </c>
      <c r="J4129" s="244" t="s">
        <v>494</v>
      </c>
      <c r="K4129" s="244" t="s">
        <v>5424</v>
      </c>
    </row>
    <row r="4130" spans="1:11" s="244" customFormat="1" x14ac:dyDescent="0.3">
      <c r="A4130" s="244" t="s">
        <v>1865</v>
      </c>
      <c r="B4130" s="244" t="s">
        <v>1866</v>
      </c>
      <c r="C4130" s="244" t="s">
        <v>5716</v>
      </c>
      <c r="D4130" s="244" t="s">
        <v>807</v>
      </c>
      <c r="E4130" s="244" t="s">
        <v>4106</v>
      </c>
      <c r="G4130" s="244" t="s">
        <v>4106</v>
      </c>
      <c r="I4130" s="244" t="s">
        <v>4398</v>
      </c>
      <c r="J4130" s="244" t="s">
        <v>495</v>
      </c>
      <c r="K4130" s="244" t="s">
        <v>5424</v>
      </c>
    </row>
    <row r="4131" spans="1:11" s="244" customFormat="1" x14ac:dyDescent="0.3">
      <c r="A4131" s="244" t="s">
        <v>1865</v>
      </c>
      <c r="B4131" s="244" t="s">
        <v>1866</v>
      </c>
      <c r="C4131" s="244" t="s">
        <v>5716</v>
      </c>
      <c r="D4131" s="244" t="s">
        <v>807</v>
      </c>
      <c r="E4131" s="244" t="s">
        <v>4106</v>
      </c>
      <c r="G4131" s="244" t="s">
        <v>4106</v>
      </c>
      <c r="I4131" s="244" t="s">
        <v>4400</v>
      </c>
      <c r="J4131" s="244" t="s">
        <v>496</v>
      </c>
      <c r="K4131" s="244" t="s">
        <v>5424</v>
      </c>
    </row>
    <row r="4132" spans="1:11" s="244" customFormat="1" x14ac:dyDescent="0.3">
      <c r="A4132" s="244" t="s">
        <v>1865</v>
      </c>
      <c r="B4132" s="244" t="s">
        <v>1866</v>
      </c>
      <c r="C4132" s="244" t="s">
        <v>5716</v>
      </c>
      <c r="D4132" s="244" t="s">
        <v>807</v>
      </c>
      <c r="E4132" s="244" t="s">
        <v>4106</v>
      </c>
      <c r="G4132" s="244" t="s">
        <v>4106</v>
      </c>
      <c r="I4132" s="244" t="s">
        <v>4402</v>
      </c>
      <c r="J4132" s="244" t="s">
        <v>497</v>
      </c>
      <c r="K4132" s="244" t="s">
        <v>5424</v>
      </c>
    </row>
    <row r="4133" spans="1:11" s="244" customFormat="1" x14ac:dyDescent="0.3">
      <c r="A4133" s="244" t="s">
        <v>1865</v>
      </c>
      <c r="B4133" s="244" t="s">
        <v>1866</v>
      </c>
      <c r="C4133" s="244" t="s">
        <v>5716</v>
      </c>
      <c r="D4133" s="244" t="s">
        <v>807</v>
      </c>
      <c r="E4133" s="244" t="s">
        <v>4106</v>
      </c>
      <c r="G4133" s="244" t="s">
        <v>4106</v>
      </c>
      <c r="I4133" s="244" t="s">
        <v>4404</v>
      </c>
      <c r="J4133" s="244" t="s">
        <v>5587</v>
      </c>
      <c r="K4133" s="244" t="s">
        <v>5424</v>
      </c>
    </row>
    <row r="4134" spans="1:11" s="244" customFormat="1" x14ac:dyDescent="0.3">
      <c r="A4134" s="244" t="s">
        <v>1865</v>
      </c>
      <c r="B4134" s="244" t="s">
        <v>1866</v>
      </c>
      <c r="C4134" s="244" t="s">
        <v>5716</v>
      </c>
      <c r="D4134" s="244" t="s">
        <v>807</v>
      </c>
      <c r="E4134" s="244" t="s">
        <v>4106</v>
      </c>
      <c r="G4134" s="244" t="s">
        <v>4106</v>
      </c>
      <c r="I4134" s="244" t="s">
        <v>4406</v>
      </c>
      <c r="J4134" s="244" t="s">
        <v>498</v>
      </c>
      <c r="K4134" s="244" t="s">
        <v>5424</v>
      </c>
    </row>
    <row r="4135" spans="1:11" s="244" customFormat="1" x14ac:dyDescent="0.3">
      <c r="A4135" s="244" t="s">
        <v>1865</v>
      </c>
      <c r="B4135" s="244" t="s">
        <v>1866</v>
      </c>
      <c r="C4135" s="244" t="s">
        <v>5716</v>
      </c>
      <c r="D4135" s="244" t="s">
        <v>807</v>
      </c>
      <c r="E4135" s="244" t="s">
        <v>4106</v>
      </c>
      <c r="G4135" s="244" t="s">
        <v>4106</v>
      </c>
      <c r="I4135" s="244" t="s">
        <v>4408</v>
      </c>
      <c r="J4135" s="244" t="s">
        <v>499</v>
      </c>
      <c r="K4135" s="244" t="s">
        <v>5424</v>
      </c>
    </row>
    <row r="4136" spans="1:11" s="244" customFormat="1" x14ac:dyDescent="0.3">
      <c r="A4136" s="244" t="s">
        <v>1865</v>
      </c>
      <c r="B4136" s="244" t="s">
        <v>1866</v>
      </c>
      <c r="C4136" s="244" t="s">
        <v>5716</v>
      </c>
      <c r="D4136" s="244" t="s">
        <v>807</v>
      </c>
      <c r="E4136" s="244" t="s">
        <v>4106</v>
      </c>
      <c r="G4136" s="244" t="s">
        <v>4106</v>
      </c>
      <c r="I4136" s="244" t="s">
        <v>4410</v>
      </c>
      <c r="J4136" s="244" t="s">
        <v>500</v>
      </c>
      <c r="K4136" s="244" t="s">
        <v>5424</v>
      </c>
    </row>
    <row r="4137" spans="1:11" s="244" customFormat="1" x14ac:dyDescent="0.3">
      <c r="A4137" s="244" t="s">
        <v>1865</v>
      </c>
      <c r="B4137" s="244" t="s">
        <v>1866</v>
      </c>
      <c r="C4137" s="244" t="s">
        <v>5716</v>
      </c>
      <c r="D4137" s="244" t="s">
        <v>807</v>
      </c>
      <c r="E4137" s="244" t="s">
        <v>4106</v>
      </c>
      <c r="G4137" s="244" t="s">
        <v>4106</v>
      </c>
      <c r="I4137" s="244" t="s">
        <v>4412</v>
      </c>
      <c r="J4137" s="244" t="s">
        <v>501</v>
      </c>
      <c r="K4137" s="244" t="s">
        <v>5424</v>
      </c>
    </row>
    <row r="4138" spans="1:11" s="244" customFormat="1" x14ac:dyDescent="0.3">
      <c r="A4138" s="244" t="s">
        <v>1865</v>
      </c>
      <c r="B4138" s="244" t="s">
        <v>1866</v>
      </c>
      <c r="C4138" s="244" t="s">
        <v>5716</v>
      </c>
      <c r="D4138" s="244" t="s">
        <v>807</v>
      </c>
      <c r="E4138" s="244" t="s">
        <v>4106</v>
      </c>
      <c r="G4138" s="244" t="s">
        <v>4106</v>
      </c>
      <c r="I4138" s="244" t="s">
        <v>4415</v>
      </c>
      <c r="J4138" s="244" t="s">
        <v>502</v>
      </c>
      <c r="K4138" s="244" t="s">
        <v>5424</v>
      </c>
    </row>
    <row r="4139" spans="1:11" s="244" customFormat="1" x14ac:dyDescent="0.3">
      <c r="A4139" s="244" t="s">
        <v>1865</v>
      </c>
      <c r="B4139" s="244" t="s">
        <v>1866</v>
      </c>
      <c r="C4139" s="244" t="s">
        <v>5716</v>
      </c>
      <c r="D4139" s="244" t="s">
        <v>807</v>
      </c>
      <c r="E4139" s="244" t="s">
        <v>4106</v>
      </c>
      <c r="G4139" s="244" t="s">
        <v>4106</v>
      </c>
      <c r="I4139" s="244" t="s">
        <v>6136</v>
      </c>
      <c r="J4139" s="244" t="s">
        <v>503</v>
      </c>
      <c r="K4139" s="244" t="s">
        <v>5424</v>
      </c>
    </row>
    <row r="4140" spans="1:11" s="244" customFormat="1" x14ac:dyDescent="0.3">
      <c r="A4140" s="244" t="s">
        <v>1865</v>
      </c>
      <c r="B4140" s="244" t="s">
        <v>1866</v>
      </c>
      <c r="C4140" s="244" t="s">
        <v>5716</v>
      </c>
      <c r="D4140" s="244" t="s">
        <v>807</v>
      </c>
      <c r="E4140" s="244" t="s">
        <v>4106</v>
      </c>
      <c r="G4140" s="244" t="s">
        <v>4106</v>
      </c>
      <c r="I4140" s="244" t="s">
        <v>5206</v>
      </c>
      <c r="J4140" s="244" t="s">
        <v>504</v>
      </c>
      <c r="K4140" s="244" t="s">
        <v>5424</v>
      </c>
    </row>
    <row r="4141" spans="1:11" s="244" customFormat="1" x14ac:dyDescent="0.3">
      <c r="A4141" s="244" t="s">
        <v>1865</v>
      </c>
      <c r="B4141" s="244" t="s">
        <v>1866</v>
      </c>
      <c r="C4141" s="244" t="s">
        <v>5716</v>
      </c>
      <c r="D4141" s="244" t="s">
        <v>807</v>
      </c>
      <c r="E4141" s="244" t="s">
        <v>4106</v>
      </c>
      <c r="G4141" s="244" t="s">
        <v>4106</v>
      </c>
      <c r="I4141" s="244" t="s">
        <v>2112</v>
      </c>
      <c r="J4141" s="244" t="s">
        <v>3695</v>
      </c>
      <c r="K4141" s="244" t="s">
        <v>5424</v>
      </c>
    </row>
    <row r="4142" spans="1:11" s="244" customFormat="1" x14ac:dyDescent="0.3">
      <c r="A4142" s="244" t="s">
        <v>1865</v>
      </c>
      <c r="B4142" s="244" t="s">
        <v>1866</v>
      </c>
      <c r="C4142" s="244" t="s">
        <v>5716</v>
      </c>
      <c r="D4142" s="244" t="s">
        <v>807</v>
      </c>
      <c r="E4142" s="244" t="s">
        <v>4106</v>
      </c>
      <c r="G4142" s="244" t="s">
        <v>4106</v>
      </c>
      <c r="I4142" s="244" t="s">
        <v>4417</v>
      </c>
      <c r="J4142" s="244" t="s">
        <v>505</v>
      </c>
      <c r="K4142" s="244" t="s">
        <v>5424</v>
      </c>
    </row>
    <row r="4143" spans="1:11" s="244" customFormat="1" x14ac:dyDescent="0.3">
      <c r="A4143" s="244" t="s">
        <v>1865</v>
      </c>
      <c r="B4143" s="244" t="s">
        <v>1866</v>
      </c>
      <c r="C4143" s="244" t="s">
        <v>5716</v>
      </c>
      <c r="D4143" s="244" t="s">
        <v>807</v>
      </c>
      <c r="E4143" s="244" t="s">
        <v>4106</v>
      </c>
      <c r="G4143" s="244" t="s">
        <v>4106</v>
      </c>
      <c r="I4143" s="244" t="s">
        <v>2176</v>
      </c>
      <c r="J4143" s="244" t="s">
        <v>506</v>
      </c>
      <c r="K4143" s="244" t="s">
        <v>5424</v>
      </c>
    </row>
    <row r="4144" spans="1:11" s="244" customFormat="1" x14ac:dyDescent="0.3">
      <c r="A4144" s="244" t="s">
        <v>1865</v>
      </c>
      <c r="B4144" s="244" t="s">
        <v>1866</v>
      </c>
      <c r="C4144" s="244" t="s">
        <v>5716</v>
      </c>
      <c r="D4144" s="244" t="s">
        <v>807</v>
      </c>
      <c r="E4144" s="244" t="s">
        <v>4106</v>
      </c>
      <c r="G4144" s="244" t="s">
        <v>4106</v>
      </c>
      <c r="I4144" s="244" t="s">
        <v>4419</v>
      </c>
      <c r="J4144" s="244" t="s">
        <v>507</v>
      </c>
      <c r="K4144" s="244" t="s">
        <v>5424</v>
      </c>
    </row>
    <row r="4145" spans="1:11" s="244" customFormat="1" x14ac:dyDescent="0.3">
      <c r="A4145" s="244" t="s">
        <v>1865</v>
      </c>
      <c r="B4145" s="244" t="s">
        <v>1866</v>
      </c>
      <c r="C4145" s="244" t="s">
        <v>5716</v>
      </c>
      <c r="D4145" s="244" t="s">
        <v>807</v>
      </c>
      <c r="E4145" s="244" t="s">
        <v>4106</v>
      </c>
      <c r="G4145" s="244" t="s">
        <v>4106</v>
      </c>
      <c r="I4145" s="244" t="s">
        <v>4422</v>
      </c>
      <c r="J4145" s="244" t="s">
        <v>508</v>
      </c>
      <c r="K4145" s="244" t="s">
        <v>5424</v>
      </c>
    </row>
    <row r="4146" spans="1:11" s="244" customFormat="1" x14ac:dyDescent="0.3">
      <c r="A4146" s="244" t="s">
        <v>1865</v>
      </c>
      <c r="B4146" s="244" t="s">
        <v>1866</v>
      </c>
      <c r="C4146" s="244" t="s">
        <v>5716</v>
      </c>
      <c r="D4146" s="244" t="s">
        <v>807</v>
      </c>
      <c r="E4146" s="244" t="s">
        <v>4106</v>
      </c>
      <c r="G4146" s="244" t="s">
        <v>4106</v>
      </c>
      <c r="I4146" s="244" t="s">
        <v>3008</v>
      </c>
      <c r="J4146" s="244" t="s">
        <v>509</v>
      </c>
      <c r="K4146" s="244" t="s">
        <v>5424</v>
      </c>
    </row>
    <row r="4147" spans="1:11" s="244" customFormat="1" x14ac:dyDescent="0.3">
      <c r="A4147" s="244" t="s">
        <v>1865</v>
      </c>
      <c r="B4147" s="244" t="s">
        <v>1866</v>
      </c>
      <c r="C4147" s="244" t="s">
        <v>5716</v>
      </c>
      <c r="D4147" s="244" t="s">
        <v>807</v>
      </c>
      <c r="E4147" s="244" t="s">
        <v>4106</v>
      </c>
      <c r="G4147" s="244" t="s">
        <v>4106</v>
      </c>
      <c r="I4147" s="244" t="s">
        <v>2114</v>
      </c>
      <c r="J4147" s="244" t="s">
        <v>510</v>
      </c>
      <c r="K4147" s="244" t="s">
        <v>5424</v>
      </c>
    </row>
    <row r="4148" spans="1:11" s="244" customFormat="1" x14ac:dyDescent="0.3">
      <c r="A4148" s="244" t="s">
        <v>1865</v>
      </c>
      <c r="B4148" s="244" t="s">
        <v>1866</v>
      </c>
      <c r="C4148" s="244" t="s">
        <v>5716</v>
      </c>
      <c r="D4148" s="244" t="s">
        <v>807</v>
      </c>
      <c r="E4148" s="244" t="s">
        <v>4106</v>
      </c>
      <c r="G4148" s="244" t="s">
        <v>4106</v>
      </c>
      <c r="I4148" s="244" t="s">
        <v>3336</v>
      </c>
      <c r="J4148" s="244" t="s">
        <v>511</v>
      </c>
      <c r="K4148" s="244" t="s">
        <v>5424</v>
      </c>
    </row>
    <row r="4149" spans="1:11" s="244" customFormat="1" x14ac:dyDescent="0.3">
      <c r="A4149" s="244" t="s">
        <v>1865</v>
      </c>
      <c r="B4149" s="244" t="s">
        <v>1866</v>
      </c>
      <c r="C4149" s="244" t="s">
        <v>5716</v>
      </c>
      <c r="D4149" s="244" t="s">
        <v>807</v>
      </c>
      <c r="E4149" s="244" t="s">
        <v>4106</v>
      </c>
      <c r="G4149" s="244" t="s">
        <v>4106</v>
      </c>
      <c r="I4149" s="244" t="s">
        <v>1848</v>
      </c>
      <c r="J4149" s="244" t="s">
        <v>512</v>
      </c>
      <c r="K4149" s="244" t="s">
        <v>5424</v>
      </c>
    </row>
    <row r="4150" spans="1:11" s="244" customFormat="1" x14ac:dyDescent="0.3">
      <c r="A4150" s="244" t="s">
        <v>1865</v>
      </c>
      <c r="B4150" s="244" t="s">
        <v>1866</v>
      </c>
      <c r="C4150" s="244" t="s">
        <v>5716</v>
      </c>
      <c r="D4150" s="244" t="s">
        <v>807</v>
      </c>
      <c r="E4150" s="244" t="s">
        <v>4106</v>
      </c>
      <c r="G4150" s="244" t="s">
        <v>4106</v>
      </c>
      <c r="I4150" s="244" t="s">
        <v>4430</v>
      </c>
      <c r="J4150" s="244" t="s">
        <v>513</v>
      </c>
      <c r="K4150" s="244" t="s">
        <v>5424</v>
      </c>
    </row>
    <row r="4151" spans="1:11" s="244" customFormat="1" x14ac:dyDescent="0.3">
      <c r="A4151" s="244" t="s">
        <v>1865</v>
      </c>
      <c r="B4151" s="244" t="s">
        <v>1866</v>
      </c>
      <c r="C4151" s="244" t="s">
        <v>5716</v>
      </c>
      <c r="D4151" s="244" t="s">
        <v>807</v>
      </c>
      <c r="E4151" s="244" t="s">
        <v>4106</v>
      </c>
      <c r="G4151" s="244" t="s">
        <v>4106</v>
      </c>
      <c r="I4151" s="244" t="s">
        <v>4434</v>
      </c>
      <c r="J4151" s="244" t="s">
        <v>514</v>
      </c>
      <c r="K4151" s="244" t="s">
        <v>5424</v>
      </c>
    </row>
    <row r="4152" spans="1:11" s="244" customFormat="1" x14ac:dyDescent="0.3">
      <c r="A4152" s="244" t="s">
        <v>1865</v>
      </c>
      <c r="B4152" s="244" t="s">
        <v>1866</v>
      </c>
      <c r="C4152" s="244" t="s">
        <v>5716</v>
      </c>
      <c r="D4152" s="244" t="s">
        <v>807</v>
      </c>
      <c r="E4152" s="244" t="s">
        <v>4106</v>
      </c>
      <c r="G4152" s="244" t="s">
        <v>4106</v>
      </c>
      <c r="I4152" s="244" t="s">
        <v>4436</v>
      </c>
      <c r="J4152" s="244" t="s">
        <v>515</v>
      </c>
      <c r="K4152" s="244" t="s">
        <v>5424</v>
      </c>
    </row>
    <row r="4153" spans="1:11" s="244" customFormat="1" x14ac:dyDescent="0.3">
      <c r="A4153" s="244" t="s">
        <v>1865</v>
      </c>
      <c r="B4153" s="244" t="s">
        <v>1866</v>
      </c>
      <c r="C4153" s="244" t="s">
        <v>5716</v>
      </c>
      <c r="D4153" s="244" t="s">
        <v>807</v>
      </c>
      <c r="E4153" s="244" t="s">
        <v>4106</v>
      </c>
      <c r="G4153" s="244" t="s">
        <v>4106</v>
      </c>
      <c r="I4153" s="244" t="s">
        <v>1584</v>
      </c>
      <c r="J4153" s="244" t="s">
        <v>516</v>
      </c>
      <c r="K4153" s="244" t="s">
        <v>5424</v>
      </c>
    </row>
    <row r="4154" spans="1:11" s="244" customFormat="1" x14ac:dyDescent="0.3">
      <c r="A4154" s="244" t="s">
        <v>1865</v>
      </c>
      <c r="B4154" s="244" t="s">
        <v>1866</v>
      </c>
      <c r="C4154" s="244" t="s">
        <v>5716</v>
      </c>
      <c r="D4154" s="244" t="s">
        <v>807</v>
      </c>
      <c r="E4154" s="244" t="s">
        <v>4106</v>
      </c>
      <c r="G4154" s="244" t="s">
        <v>4106</v>
      </c>
      <c r="I4154" s="244" t="s">
        <v>1586</v>
      </c>
      <c r="J4154" s="244" t="s">
        <v>517</v>
      </c>
      <c r="K4154" s="244" t="s">
        <v>5424</v>
      </c>
    </row>
    <row r="4155" spans="1:11" s="244" customFormat="1" x14ac:dyDescent="0.3">
      <c r="A4155" s="244" t="s">
        <v>1865</v>
      </c>
      <c r="B4155" s="244" t="s">
        <v>1866</v>
      </c>
      <c r="C4155" s="244" t="s">
        <v>5716</v>
      </c>
      <c r="D4155" s="244" t="s">
        <v>807</v>
      </c>
      <c r="E4155" s="244" t="s">
        <v>4106</v>
      </c>
      <c r="G4155" s="244" t="s">
        <v>4106</v>
      </c>
      <c r="I4155" s="244" t="s">
        <v>3011</v>
      </c>
      <c r="J4155" s="244" t="s">
        <v>518</v>
      </c>
      <c r="K4155" s="244" t="s">
        <v>5424</v>
      </c>
    </row>
    <row r="4156" spans="1:11" s="244" customFormat="1" x14ac:dyDescent="0.3">
      <c r="A4156" s="244" t="s">
        <v>1865</v>
      </c>
      <c r="B4156" s="244" t="s">
        <v>1866</v>
      </c>
      <c r="C4156" s="244" t="s">
        <v>5716</v>
      </c>
      <c r="D4156" s="244" t="s">
        <v>807</v>
      </c>
      <c r="E4156" s="244" t="s">
        <v>4106</v>
      </c>
      <c r="G4156" s="244" t="s">
        <v>4106</v>
      </c>
      <c r="I4156" s="244" t="s">
        <v>4449</v>
      </c>
      <c r="J4156" s="244" t="s">
        <v>519</v>
      </c>
      <c r="K4156" s="244" t="s">
        <v>5424</v>
      </c>
    </row>
    <row r="4157" spans="1:11" s="244" customFormat="1" x14ac:dyDescent="0.3">
      <c r="A4157" s="244" t="s">
        <v>1865</v>
      </c>
      <c r="B4157" s="244" t="s">
        <v>1866</v>
      </c>
      <c r="C4157" s="244" t="s">
        <v>5716</v>
      </c>
      <c r="D4157" s="244" t="s">
        <v>807</v>
      </c>
      <c r="E4157" s="244" t="s">
        <v>4106</v>
      </c>
      <c r="G4157" s="244" t="s">
        <v>4106</v>
      </c>
      <c r="I4157" s="244" t="s">
        <v>4453</v>
      </c>
      <c r="J4157" s="244" t="s">
        <v>520</v>
      </c>
      <c r="K4157" s="244" t="s">
        <v>5424</v>
      </c>
    </row>
    <row r="4158" spans="1:11" s="244" customFormat="1" x14ac:dyDescent="0.3">
      <c r="A4158" s="244" t="s">
        <v>1865</v>
      </c>
      <c r="B4158" s="244" t="s">
        <v>1866</v>
      </c>
      <c r="C4158" s="244" t="s">
        <v>5716</v>
      </c>
      <c r="D4158" s="244" t="s">
        <v>807</v>
      </c>
      <c r="E4158" s="244" t="s">
        <v>4106</v>
      </c>
      <c r="G4158" s="244" t="s">
        <v>4106</v>
      </c>
      <c r="I4158" s="244" t="s">
        <v>4455</v>
      </c>
      <c r="J4158" s="244" t="s">
        <v>521</v>
      </c>
      <c r="K4158" s="244" t="s">
        <v>5424</v>
      </c>
    </row>
    <row r="4159" spans="1:11" s="244" customFormat="1" x14ac:dyDescent="0.3">
      <c r="A4159" s="244" t="s">
        <v>1865</v>
      </c>
      <c r="B4159" s="244" t="s">
        <v>1866</v>
      </c>
      <c r="C4159" s="244" t="s">
        <v>5716</v>
      </c>
      <c r="D4159" s="244" t="s">
        <v>807</v>
      </c>
      <c r="E4159" s="244" t="s">
        <v>4106</v>
      </c>
      <c r="G4159" s="244" t="s">
        <v>4106</v>
      </c>
      <c r="I4159" s="244" t="s">
        <v>2986</v>
      </c>
      <c r="J4159" s="244" t="s">
        <v>522</v>
      </c>
      <c r="K4159" s="244" t="s">
        <v>5424</v>
      </c>
    </row>
    <row r="4160" spans="1:11" s="244" customFormat="1" x14ac:dyDescent="0.3">
      <c r="A4160" s="244" t="s">
        <v>1865</v>
      </c>
      <c r="B4160" s="244" t="s">
        <v>1866</v>
      </c>
      <c r="C4160" s="244" t="s">
        <v>5716</v>
      </c>
      <c r="D4160" s="244" t="s">
        <v>807</v>
      </c>
      <c r="E4160" s="244" t="s">
        <v>4106</v>
      </c>
      <c r="G4160" s="244" t="s">
        <v>4106</v>
      </c>
      <c r="I4160" s="244" t="s">
        <v>4461</v>
      </c>
      <c r="J4160" s="244" t="s">
        <v>523</v>
      </c>
      <c r="K4160" s="244" t="s">
        <v>5424</v>
      </c>
    </row>
    <row r="4161" spans="1:11" s="244" customFormat="1" x14ac:dyDescent="0.3">
      <c r="A4161" s="244" t="s">
        <v>1865</v>
      </c>
      <c r="B4161" s="244" t="s">
        <v>1866</v>
      </c>
      <c r="C4161" s="244" t="s">
        <v>5716</v>
      </c>
      <c r="D4161" s="244" t="s">
        <v>807</v>
      </c>
      <c r="E4161" s="244" t="s">
        <v>4106</v>
      </c>
      <c r="G4161" s="244" t="s">
        <v>4106</v>
      </c>
      <c r="I4161" s="244" t="s">
        <v>1535</v>
      </c>
      <c r="J4161" s="244" t="s">
        <v>524</v>
      </c>
      <c r="K4161" s="244" t="s">
        <v>5424</v>
      </c>
    </row>
    <row r="4162" spans="1:11" s="244" customFormat="1" x14ac:dyDescent="0.3">
      <c r="A4162" s="244" t="s">
        <v>1865</v>
      </c>
      <c r="B4162" s="244" t="s">
        <v>1866</v>
      </c>
      <c r="C4162" s="244" t="s">
        <v>5716</v>
      </c>
      <c r="D4162" s="244" t="s">
        <v>807</v>
      </c>
      <c r="E4162" s="244" t="s">
        <v>4106</v>
      </c>
      <c r="G4162" s="244" t="s">
        <v>4106</v>
      </c>
      <c r="I4162" s="244" t="s">
        <v>1537</v>
      </c>
      <c r="J4162" s="244" t="s">
        <v>525</v>
      </c>
      <c r="K4162" s="244" t="s">
        <v>5424</v>
      </c>
    </row>
    <row r="4163" spans="1:11" s="244" customFormat="1" x14ac:dyDescent="0.3">
      <c r="A4163" s="244" t="s">
        <v>1865</v>
      </c>
      <c r="B4163" s="244" t="s">
        <v>1866</v>
      </c>
      <c r="C4163" s="244" t="s">
        <v>5716</v>
      </c>
      <c r="D4163" s="244" t="s">
        <v>807</v>
      </c>
      <c r="E4163" s="244" t="s">
        <v>4106</v>
      </c>
      <c r="G4163" s="244" t="s">
        <v>4106</v>
      </c>
      <c r="I4163" s="244" t="s">
        <v>1539</v>
      </c>
      <c r="J4163" s="244" t="s">
        <v>526</v>
      </c>
      <c r="K4163" s="244" t="s">
        <v>5424</v>
      </c>
    </row>
    <row r="4164" spans="1:11" s="244" customFormat="1" x14ac:dyDescent="0.3">
      <c r="A4164" s="244" t="s">
        <v>1865</v>
      </c>
      <c r="B4164" s="244" t="s">
        <v>1866</v>
      </c>
      <c r="C4164" s="244" t="s">
        <v>5716</v>
      </c>
      <c r="D4164" s="244" t="s">
        <v>807</v>
      </c>
      <c r="E4164" s="244" t="s">
        <v>4106</v>
      </c>
      <c r="G4164" s="244" t="s">
        <v>4106</v>
      </c>
      <c r="I4164" s="244" t="s">
        <v>1541</v>
      </c>
      <c r="J4164" s="244" t="s">
        <v>527</v>
      </c>
      <c r="K4164" s="244" t="s">
        <v>5424</v>
      </c>
    </row>
    <row r="4165" spans="1:11" s="244" customFormat="1" x14ac:dyDescent="0.3">
      <c r="A4165" s="244" t="s">
        <v>1865</v>
      </c>
      <c r="B4165" s="244" t="s">
        <v>1866</v>
      </c>
      <c r="C4165" s="244" t="s">
        <v>5716</v>
      </c>
      <c r="D4165" s="244" t="s">
        <v>807</v>
      </c>
      <c r="E4165" s="244" t="s">
        <v>4106</v>
      </c>
      <c r="G4165" s="244" t="s">
        <v>4106</v>
      </c>
      <c r="I4165" s="244" t="s">
        <v>1543</v>
      </c>
      <c r="J4165" s="244" t="s">
        <v>528</v>
      </c>
      <c r="K4165" s="244" t="s">
        <v>5424</v>
      </c>
    </row>
    <row r="4166" spans="1:11" s="244" customFormat="1" x14ac:dyDescent="0.3">
      <c r="A4166" s="244" t="s">
        <v>1865</v>
      </c>
      <c r="B4166" s="244" t="s">
        <v>1866</v>
      </c>
      <c r="C4166" s="244" t="s">
        <v>5716</v>
      </c>
      <c r="D4166" s="244" t="s">
        <v>807</v>
      </c>
      <c r="E4166" s="244" t="s">
        <v>4106</v>
      </c>
      <c r="G4166" s="244" t="s">
        <v>4106</v>
      </c>
      <c r="I4166" s="244" t="s">
        <v>2831</v>
      </c>
      <c r="J4166" s="244" t="s">
        <v>529</v>
      </c>
      <c r="K4166" s="244" t="s">
        <v>5424</v>
      </c>
    </row>
    <row r="4167" spans="1:11" s="244" customFormat="1" x14ac:dyDescent="0.3">
      <c r="A4167" s="244" t="s">
        <v>1865</v>
      </c>
      <c r="B4167" s="244" t="s">
        <v>1866</v>
      </c>
      <c r="C4167" s="244" t="s">
        <v>5716</v>
      </c>
      <c r="D4167" s="244" t="s">
        <v>807</v>
      </c>
      <c r="E4167" s="244" t="s">
        <v>4106</v>
      </c>
      <c r="G4167" s="244" t="s">
        <v>4106</v>
      </c>
      <c r="I4167" s="244" t="s">
        <v>1595</v>
      </c>
      <c r="J4167" s="244" t="s">
        <v>3265</v>
      </c>
      <c r="K4167" s="244" t="s">
        <v>5424</v>
      </c>
    </row>
    <row r="4168" spans="1:11" s="244" customFormat="1" x14ac:dyDescent="0.3">
      <c r="A4168" s="244" t="s">
        <v>1865</v>
      </c>
      <c r="B4168" s="244" t="s">
        <v>1866</v>
      </c>
      <c r="C4168" s="244" t="s">
        <v>5716</v>
      </c>
      <c r="D4168" s="244" t="s">
        <v>807</v>
      </c>
      <c r="E4168" s="244" t="s">
        <v>4106</v>
      </c>
      <c r="G4168" s="244" t="s">
        <v>4106</v>
      </c>
      <c r="I4168" s="244" t="s">
        <v>239</v>
      </c>
      <c r="J4168" s="244" t="s">
        <v>530</v>
      </c>
      <c r="K4168" s="244" t="s">
        <v>5424</v>
      </c>
    </row>
    <row r="4169" spans="1:11" s="244" customFormat="1" x14ac:dyDescent="0.3">
      <c r="A4169" s="244" t="s">
        <v>1865</v>
      </c>
      <c r="B4169" s="244" t="s">
        <v>1866</v>
      </c>
      <c r="C4169" s="244" t="s">
        <v>5716</v>
      </c>
      <c r="D4169" s="244" t="s">
        <v>807</v>
      </c>
      <c r="E4169" s="244" t="s">
        <v>4106</v>
      </c>
      <c r="G4169" s="244" t="s">
        <v>4106</v>
      </c>
      <c r="I4169" s="244" t="s">
        <v>2996</v>
      </c>
      <c r="J4169" s="244" t="s">
        <v>531</v>
      </c>
      <c r="K4169" s="244" t="s">
        <v>5424</v>
      </c>
    </row>
    <row r="4170" spans="1:11" s="244" customFormat="1" x14ac:dyDescent="0.3">
      <c r="A4170" s="244" t="s">
        <v>1865</v>
      </c>
      <c r="B4170" s="244" t="s">
        <v>1866</v>
      </c>
      <c r="C4170" s="244" t="s">
        <v>5716</v>
      </c>
      <c r="D4170" s="244" t="s">
        <v>807</v>
      </c>
      <c r="E4170" s="244" t="s">
        <v>4106</v>
      </c>
      <c r="G4170" s="244" t="s">
        <v>4106</v>
      </c>
      <c r="I4170" s="244" t="s">
        <v>3024</v>
      </c>
      <c r="J4170" s="244" t="s">
        <v>532</v>
      </c>
      <c r="K4170" s="244" t="s">
        <v>5424</v>
      </c>
    </row>
    <row r="4171" spans="1:11" s="244" customFormat="1" x14ac:dyDescent="0.3">
      <c r="A4171" s="244" t="s">
        <v>1865</v>
      </c>
      <c r="B4171" s="244" t="s">
        <v>1866</v>
      </c>
      <c r="C4171" s="244" t="s">
        <v>5716</v>
      </c>
      <c r="D4171" s="244" t="s">
        <v>807</v>
      </c>
      <c r="E4171" s="244" t="s">
        <v>4106</v>
      </c>
      <c r="G4171" s="244" t="s">
        <v>4106</v>
      </c>
      <c r="I4171" s="244" t="s">
        <v>3068</v>
      </c>
      <c r="J4171" s="244" t="s">
        <v>533</v>
      </c>
      <c r="K4171" s="244" t="s">
        <v>5424</v>
      </c>
    </row>
    <row r="4172" spans="1:11" s="244" customFormat="1" x14ac:dyDescent="0.3">
      <c r="A4172" s="244" t="s">
        <v>1865</v>
      </c>
      <c r="B4172" s="244" t="s">
        <v>1866</v>
      </c>
      <c r="C4172" s="244" t="s">
        <v>5716</v>
      </c>
      <c r="D4172" s="244" t="s">
        <v>807</v>
      </c>
      <c r="E4172" s="244" t="s">
        <v>4106</v>
      </c>
      <c r="G4172" s="244" t="s">
        <v>4106</v>
      </c>
      <c r="I4172" s="244" t="s">
        <v>3070</v>
      </c>
      <c r="J4172" s="244" t="s">
        <v>534</v>
      </c>
      <c r="K4172" s="244" t="s">
        <v>5424</v>
      </c>
    </row>
    <row r="4173" spans="1:11" s="244" customFormat="1" x14ac:dyDescent="0.3">
      <c r="A4173" s="244" t="s">
        <v>1865</v>
      </c>
      <c r="B4173" s="244" t="s">
        <v>1866</v>
      </c>
      <c r="C4173" s="244" t="s">
        <v>5716</v>
      </c>
      <c r="D4173" s="244" t="s">
        <v>807</v>
      </c>
      <c r="E4173" s="244" t="s">
        <v>4106</v>
      </c>
      <c r="G4173" s="244" t="s">
        <v>4106</v>
      </c>
      <c r="I4173" s="244" t="s">
        <v>3073</v>
      </c>
      <c r="J4173" s="244" t="s">
        <v>535</v>
      </c>
      <c r="K4173" s="244" t="s">
        <v>5424</v>
      </c>
    </row>
    <row r="4174" spans="1:11" s="244" customFormat="1" x14ac:dyDescent="0.3">
      <c r="A4174" s="244" t="s">
        <v>1865</v>
      </c>
      <c r="B4174" s="244" t="s">
        <v>1866</v>
      </c>
      <c r="C4174" s="244" t="s">
        <v>5716</v>
      </c>
      <c r="D4174" s="244" t="s">
        <v>807</v>
      </c>
      <c r="E4174" s="244" t="s">
        <v>4106</v>
      </c>
      <c r="G4174" s="244" t="s">
        <v>4106</v>
      </c>
      <c r="I4174" s="244" t="s">
        <v>3039</v>
      </c>
      <c r="J4174" s="244" t="s">
        <v>536</v>
      </c>
      <c r="K4174" s="244" t="s">
        <v>5424</v>
      </c>
    </row>
    <row r="4175" spans="1:11" s="244" customFormat="1" x14ac:dyDescent="0.3">
      <c r="A4175" s="244" t="s">
        <v>1865</v>
      </c>
      <c r="B4175" s="244" t="s">
        <v>1866</v>
      </c>
      <c r="C4175" s="244" t="s">
        <v>5716</v>
      </c>
      <c r="D4175" s="244" t="s">
        <v>807</v>
      </c>
      <c r="E4175" s="244" t="s">
        <v>4106</v>
      </c>
      <c r="G4175" s="244" t="s">
        <v>4106</v>
      </c>
      <c r="I4175" s="244" t="s">
        <v>2841</v>
      </c>
      <c r="J4175" s="244" t="s">
        <v>537</v>
      </c>
      <c r="K4175" s="244" t="s">
        <v>5424</v>
      </c>
    </row>
    <row r="4176" spans="1:11" s="244" customFormat="1" x14ac:dyDescent="0.3">
      <c r="A4176" s="244" t="s">
        <v>1865</v>
      </c>
      <c r="B4176" s="244" t="s">
        <v>1866</v>
      </c>
      <c r="C4176" s="244" t="s">
        <v>5716</v>
      </c>
      <c r="D4176" s="244" t="s">
        <v>807</v>
      </c>
      <c r="E4176" s="244" t="s">
        <v>4106</v>
      </c>
      <c r="G4176" s="244" t="s">
        <v>4106</v>
      </c>
      <c r="I4176" s="244" t="s">
        <v>1601</v>
      </c>
      <c r="J4176" s="244" t="s">
        <v>538</v>
      </c>
      <c r="K4176" s="244" t="s">
        <v>5424</v>
      </c>
    </row>
    <row r="4177" spans="1:11" s="244" customFormat="1" x14ac:dyDescent="0.3">
      <c r="A4177" s="244" t="s">
        <v>1865</v>
      </c>
      <c r="B4177" s="244" t="s">
        <v>1866</v>
      </c>
      <c r="C4177" s="244" t="s">
        <v>5716</v>
      </c>
      <c r="D4177" s="244" t="s">
        <v>807</v>
      </c>
      <c r="E4177" s="244" t="s">
        <v>4106</v>
      </c>
      <c r="G4177" s="244" t="s">
        <v>4106</v>
      </c>
      <c r="I4177" s="244" t="s">
        <v>3391</v>
      </c>
      <c r="J4177" s="244" t="s">
        <v>539</v>
      </c>
      <c r="K4177" s="244" t="s">
        <v>5424</v>
      </c>
    </row>
    <row r="4178" spans="1:11" s="244" customFormat="1" x14ac:dyDescent="0.3">
      <c r="A4178" s="244" t="s">
        <v>1865</v>
      </c>
      <c r="B4178" s="244" t="s">
        <v>1866</v>
      </c>
      <c r="C4178" s="244" t="s">
        <v>5716</v>
      </c>
      <c r="D4178" s="244" t="s">
        <v>807</v>
      </c>
      <c r="E4178" s="244" t="s">
        <v>4106</v>
      </c>
      <c r="G4178" s="244" t="s">
        <v>4106</v>
      </c>
      <c r="I4178" s="244" t="s">
        <v>1603</v>
      </c>
      <c r="J4178" s="244" t="s">
        <v>540</v>
      </c>
      <c r="K4178" s="244" t="s">
        <v>5424</v>
      </c>
    </row>
    <row r="4179" spans="1:11" s="244" customFormat="1" x14ac:dyDescent="0.3">
      <c r="A4179" s="244" t="s">
        <v>1865</v>
      </c>
      <c r="B4179" s="244" t="s">
        <v>1866</v>
      </c>
      <c r="C4179" s="244" t="s">
        <v>5716</v>
      </c>
      <c r="D4179" s="244" t="s">
        <v>807</v>
      </c>
      <c r="E4179" s="244" t="s">
        <v>4106</v>
      </c>
      <c r="G4179" s="244" t="s">
        <v>4106</v>
      </c>
      <c r="I4179" s="244" t="s">
        <v>1605</v>
      </c>
      <c r="J4179" s="244" t="s">
        <v>541</v>
      </c>
      <c r="K4179" s="244" t="s">
        <v>5424</v>
      </c>
    </row>
    <row r="4180" spans="1:11" s="244" customFormat="1" x14ac:dyDescent="0.3">
      <c r="A4180" s="244" t="s">
        <v>1865</v>
      </c>
      <c r="B4180" s="244" t="s">
        <v>1866</v>
      </c>
      <c r="C4180" s="244" t="s">
        <v>5716</v>
      </c>
      <c r="D4180" s="244" t="s">
        <v>807</v>
      </c>
      <c r="E4180" s="244" t="s">
        <v>4106</v>
      </c>
      <c r="G4180" s="244" t="s">
        <v>4106</v>
      </c>
      <c r="I4180" s="244" t="s">
        <v>1607</v>
      </c>
      <c r="J4180" s="244" t="s">
        <v>542</v>
      </c>
      <c r="K4180" s="244" t="s">
        <v>5424</v>
      </c>
    </row>
    <row r="4181" spans="1:11" s="244" customFormat="1" x14ac:dyDescent="0.3">
      <c r="A4181" s="244" t="s">
        <v>1865</v>
      </c>
      <c r="B4181" s="244" t="s">
        <v>1866</v>
      </c>
      <c r="C4181" s="244" t="s">
        <v>5716</v>
      </c>
      <c r="D4181" s="244" t="s">
        <v>807</v>
      </c>
      <c r="E4181" s="244" t="s">
        <v>4106</v>
      </c>
      <c r="G4181" s="244" t="s">
        <v>4106</v>
      </c>
      <c r="I4181" s="244" t="s">
        <v>1609</v>
      </c>
      <c r="J4181" s="244" t="s">
        <v>543</v>
      </c>
      <c r="K4181" s="244" t="s">
        <v>5424</v>
      </c>
    </row>
    <row r="4182" spans="1:11" s="244" customFormat="1" x14ac:dyDescent="0.3">
      <c r="A4182" s="244" t="s">
        <v>1865</v>
      </c>
      <c r="B4182" s="244" t="s">
        <v>1866</v>
      </c>
      <c r="C4182" s="244" t="s">
        <v>5716</v>
      </c>
      <c r="D4182" s="244" t="s">
        <v>807</v>
      </c>
      <c r="E4182" s="244" t="s">
        <v>4106</v>
      </c>
      <c r="G4182" s="244" t="s">
        <v>4106</v>
      </c>
      <c r="I4182" s="244" t="s">
        <v>1611</v>
      </c>
      <c r="J4182" s="244" t="s">
        <v>544</v>
      </c>
      <c r="K4182" s="244" t="s">
        <v>5424</v>
      </c>
    </row>
    <row r="4183" spans="1:11" s="244" customFormat="1" x14ac:dyDescent="0.3">
      <c r="A4183" s="244" t="s">
        <v>1865</v>
      </c>
      <c r="B4183" s="244" t="s">
        <v>1866</v>
      </c>
      <c r="C4183" s="244" t="s">
        <v>5716</v>
      </c>
      <c r="D4183" s="244" t="s">
        <v>807</v>
      </c>
      <c r="E4183" s="244" t="s">
        <v>4106</v>
      </c>
      <c r="G4183" s="244" t="s">
        <v>4106</v>
      </c>
      <c r="I4183" s="244" t="s">
        <v>1613</v>
      </c>
      <c r="J4183" s="244" t="s">
        <v>545</v>
      </c>
      <c r="K4183" s="244" t="s">
        <v>5424</v>
      </c>
    </row>
    <row r="4184" spans="1:11" s="244" customFormat="1" x14ac:dyDescent="0.3">
      <c r="A4184" s="244" t="s">
        <v>1865</v>
      </c>
      <c r="B4184" s="244" t="s">
        <v>1866</v>
      </c>
      <c r="C4184" s="244" t="s">
        <v>5716</v>
      </c>
      <c r="D4184" s="244" t="s">
        <v>807</v>
      </c>
      <c r="E4184" s="244" t="s">
        <v>4106</v>
      </c>
      <c r="G4184" s="244" t="s">
        <v>4106</v>
      </c>
      <c r="I4184" s="244" t="s">
        <v>1615</v>
      </c>
      <c r="J4184" s="244" t="s">
        <v>546</v>
      </c>
      <c r="K4184" s="244" t="s">
        <v>5424</v>
      </c>
    </row>
    <row r="4185" spans="1:11" s="244" customFormat="1" x14ac:dyDescent="0.3">
      <c r="A4185" s="244" t="s">
        <v>1865</v>
      </c>
      <c r="B4185" s="244" t="s">
        <v>1866</v>
      </c>
      <c r="C4185" s="244" t="s">
        <v>5716</v>
      </c>
      <c r="D4185" s="244" t="s">
        <v>807</v>
      </c>
      <c r="E4185" s="244" t="s">
        <v>4106</v>
      </c>
      <c r="G4185" s="244" t="s">
        <v>4106</v>
      </c>
      <c r="I4185" s="244" t="s">
        <v>1617</v>
      </c>
      <c r="J4185" s="244" t="s">
        <v>547</v>
      </c>
      <c r="K4185" s="244" t="s">
        <v>5424</v>
      </c>
    </row>
    <row r="4186" spans="1:11" s="244" customFormat="1" x14ac:dyDescent="0.3">
      <c r="A4186" s="244" t="s">
        <v>1865</v>
      </c>
      <c r="B4186" s="244" t="s">
        <v>1866</v>
      </c>
      <c r="C4186" s="244" t="s">
        <v>5716</v>
      </c>
      <c r="D4186" s="244" t="s">
        <v>807</v>
      </c>
      <c r="E4186" s="244" t="s">
        <v>4106</v>
      </c>
      <c r="G4186" s="244" t="s">
        <v>4106</v>
      </c>
      <c r="I4186" s="244" t="s">
        <v>1619</v>
      </c>
      <c r="J4186" s="244" t="s">
        <v>548</v>
      </c>
      <c r="K4186" s="244" t="s">
        <v>5424</v>
      </c>
    </row>
    <row r="4187" spans="1:11" s="244" customFormat="1" x14ac:dyDescent="0.3">
      <c r="A4187" s="244" t="s">
        <v>1865</v>
      </c>
      <c r="B4187" s="244" t="s">
        <v>1866</v>
      </c>
      <c r="C4187" s="244" t="s">
        <v>5716</v>
      </c>
      <c r="D4187" s="244" t="s">
        <v>807</v>
      </c>
      <c r="E4187" s="244" t="s">
        <v>4106</v>
      </c>
      <c r="G4187" s="244" t="s">
        <v>4106</v>
      </c>
      <c r="I4187" s="244" t="s">
        <v>3402</v>
      </c>
      <c r="J4187" s="244" t="s">
        <v>549</v>
      </c>
      <c r="K4187" s="244" t="s">
        <v>5424</v>
      </c>
    </row>
    <row r="4188" spans="1:11" s="244" customFormat="1" x14ac:dyDescent="0.3">
      <c r="A4188" s="244" t="s">
        <v>1865</v>
      </c>
      <c r="B4188" s="244" t="s">
        <v>1866</v>
      </c>
      <c r="C4188" s="244" t="s">
        <v>5716</v>
      </c>
      <c r="D4188" s="244" t="s">
        <v>807</v>
      </c>
      <c r="E4188" s="244" t="s">
        <v>4106</v>
      </c>
      <c r="G4188" s="244" t="s">
        <v>4106</v>
      </c>
      <c r="I4188" s="244" t="s">
        <v>3404</v>
      </c>
      <c r="J4188" s="244" t="s">
        <v>550</v>
      </c>
      <c r="K4188" s="244" t="s">
        <v>5424</v>
      </c>
    </row>
    <row r="4189" spans="1:11" s="244" customFormat="1" x14ac:dyDescent="0.3">
      <c r="A4189" s="244" t="s">
        <v>1865</v>
      </c>
      <c r="B4189" s="244" t="s">
        <v>1866</v>
      </c>
      <c r="C4189" s="244" t="s">
        <v>5716</v>
      </c>
      <c r="D4189" s="244" t="s">
        <v>807</v>
      </c>
      <c r="E4189" s="244" t="s">
        <v>4106</v>
      </c>
      <c r="G4189" s="244" t="s">
        <v>4106</v>
      </c>
      <c r="I4189" s="244" t="s">
        <v>1621</v>
      </c>
      <c r="J4189" s="244" t="s">
        <v>551</v>
      </c>
      <c r="K4189" s="244" t="s">
        <v>5424</v>
      </c>
    </row>
    <row r="4190" spans="1:11" s="244" customFormat="1" x14ac:dyDescent="0.3">
      <c r="A4190" s="244" t="s">
        <v>1865</v>
      </c>
      <c r="B4190" s="244" t="s">
        <v>1866</v>
      </c>
      <c r="C4190" s="244" t="s">
        <v>5716</v>
      </c>
      <c r="D4190" s="244" t="s">
        <v>807</v>
      </c>
      <c r="E4190" s="244" t="s">
        <v>4106</v>
      </c>
      <c r="G4190" s="244" t="s">
        <v>4106</v>
      </c>
      <c r="I4190" s="244" t="s">
        <v>3013</v>
      </c>
      <c r="J4190" s="244" t="s">
        <v>552</v>
      </c>
      <c r="K4190" s="244" t="s">
        <v>5424</v>
      </c>
    </row>
    <row r="4191" spans="1:11" s="244" customFormat="1" x14ac:dyDescent="0.3">
      <c r="A4191" s="244" t="s">
        <v>1865</v>
      </c>
      <c r="B4191" s="244" t="s">
        <v>1866</v>
      </c>
      <c r="C4191" s="244" t="s">
        <v>5716</v>
      </c>
      <c r="D4191" s="244" t="s">
        <v>807</v>
      </c>
      <c r="E4191" s="244" t="s">
        <v>4106</v>
      </c>
      <c r="G4191" s="244" t="s">
        <v>4106</v>
      </c>
      <c r="I4191" s="244" t="s">
        <v>3017</v>
      </c>
      <c r="J4191" s="244" t="s">
        <v>553</v>
      </c>
      <c r="K4191" s="244" t="s">
        <v>5424</v>
      </c>
    </row>
    <row r="4192" spans="1:11" s="244" customFormat="1" x14ac:dyDescent="0.3">
      <c r="A4192" s="244" t="s">
        <v>1865</v>
      </c>
      <c r="B4192" s="244" t="s">
        <v>1866</v>
      </c>
      <c r="C4192" s="244" t="s">
        <v>5716</v>
      </c>
      <c r="D4192" s="244" t="s">
        <v>807</v>
      </c>
      <c r="E4192" s="244" t="s">
        <v>4106</v>
      </c>
      <c r="G4192" s="244" t="s">
        <v>4106</v>
      </c>
      <c r="I4192" s="244" t="s">
        <v>3020</v>
      </c>
      <c r="J4192" s="244" t="s">
        <v>554</v>
      </c>
      <c r="K4192" s="244" t="s">
        <v>5424</v>
      </c>
    </row>
    <row r="4193" spans="1:11" s="244" customFormat="1" x14ac:dyDescent="0.3">
      <c r="A4193" s="244" t="s">
        <v>1865</v>
      </c>
      <c r="B4193" s="244" t="s">
        <v>1866</v>
      </c>
      <c r="C4193" s="244" t="s">
        <v>5716</v>
      </c>
      <c r="D4193" s="244" t="s">
        <v>807</v>
      </c>
      <c r="E4193" s="244" t="s">
        <v>4106</v>
      </c>
      <c r="G4193" s="244" t="s">
        <v>4106</v>
      </c>
      <c r="I4193" s="244" t="s">
        <v>3033</v>
      </c>
      <c r="J4193" s="244" t="s">
        <v>555</v>
      </c>
      <c r="K4193" s="244" t="s">
        <v>5424</v>
      </c>
    </row>
    <row r="4194" spans="1:11" s="244" customFormat="1" x14ac:dyDescent="0.3">
      <c r="A4194" s="244" t="s">
        <v>1865</v>
      </c>
      <c r="B4194" s="244" t="s">
        <v>1866</v>
      </c>
      <c r="C4194" s="244" t="s">
        <v>5716</v>
      </c>
      <c r="D4194" s="244" t="s">
        <v>807</v>
      </c>
      <c r="E4194" s="244" t="s">
        <v>4106</v>
      </c>
      <c r="G4194" s="244" t="s">
        <v>4106</v>
      </c>
      <c r="I4194" s="244" t="s">
        <v>3057</v>
      </c>
      <c r="J4194" s="244" t="s">
        <v>556</v>
      </c>
      <c r="K4194" s="244" t="s">
        <v>5424</v>
      </c>
    </row>
    <row r="4195" spans="1:11" s="244" customFormat="1" x14ac:dyDescent="0.3">
      <c r="A4195" s="244" t="s">
        <v>1865</v>
      </c>
      <c r="B4195" s="244" t="s">
        <v>1866</v>
      </c>
      <c r="C4195" s="244" t="s">
        <v>5716</v>
      </c>
      <c r="D4195" s="244" t="s">
        <v>807</v>
      </c>
      <c r="E4195" s="244" t="s">
        <v>4106</v>
      </c>
      <c r="G4195" s="244" t="s">
        <v>4106</v>
      </c>
      <c r="I4195" s="244" t="s">
        <v>2354</v>
      </c>
      <c r="J4195" s="244" t="s">
        <v>557</v>
      </c>
      <c r="K4195" s="244" t="s">
        <v>5424</v>
      </c>
    </row>
    <row r="4196" spans="1:11" s="244" customFormat="1" x14ac:dyDescent="0.3">
      <c r="A4196" s="244" t="s">
        <v>1865</v>
      </c>
      <c r="B4196" s="244" t="s">
        <v>1866</v>
      </c>
      <c r="C4196" s="244" t="s">
        <v>5716</v>
      </c>
      <c r="D4196" s="244" t="s">
        <v>807</v>
      </c>
      <c r="E4196" s="244" t="s">
        <v>4106</v>
      </c>
      <c r="G4196" s="244" t="s">
        <v>4106</v>
      </c>
      <c r="I4196" s="244" t="s">
        <v>3413</v>
      </c>
      <c r="J4196" s="244" t="s">
        <v>558</v>
      </c>
      <c r="K4196" s="244" t="s">
        <v>5424</v>
      </c>
    </row>
    <row r="4197" spans="1:11" s="244" customFormat="1" x14ac:dyDescent="0.3">
      <c r="A4197" s="244" t="s">
        <v>1865</v>
      </c>
      <c r="B4197" s="244" t="s">
        <v>1866</v>
      </c>
      <c r="C4197" s="244" t="s">
        <v>5716</v>
      </c>
      <c r="D4197" s="244" t="s">
        <v>807</v>
      </c>
      <c r="E4197" s="244" t="s">
        <v>4106</v>
      </c>
      <c r="G4197" s="244" t="s">
        <v>4106</v>
      </c>
      <c r="I4197" s="244" t="s">
        <v>2356</v>
      </c>
      <c r="J4197" s="244" t="s">
        <v>559</v>
      </c>
      <c r="K4197" s="244" t="s">
        <v>5424</v>
      </c>
    </row>
    <row r="4198" spans="1:11" s="244" customFormat="1" x14ac:dyDescent="0.3">
      <c r="A4198" s="244" t="s">
        <v>1865</v>
      </c>
      <c r="B4198" s="244" t="s">
        <v>1866</v>
      </c>
      <c r="C4198" s="244" t="s">
        <v>5716</v>
      </c>
      <c r="D4198" s="244" t="s">
        <v>807</v>
      </c>
      <c r="E4198" s="244" t="s">
        <v>4106</v>
      </c>
      <c r="G4198" s="244" t="s">
        <v>4106</v>
      </c>
      <c r="I4198" s="244" t="s">
        <v>3059</v>
      </c>
      <c r="J4198" s="244" t="s">
        <v>560</v>
      </c>
      <c r="K4198" s="244" t="s">
        <v>5424</v>
      </c>
    </row>
    <row r="4199" spans="1:11" s="244" customFormat="1" x14ac:dyDescent="0.3">
      <c r="A4199" s="244" t="s">
        <v>1865</v>
      </c>
      <c r="B4199" s="244" t="s">
        <v>1866</v>
      </c>
      <c r="C4199" s="244" t="s">
        <v>5716</v>
      </c>
      <c r="D4199" s="244" t="s">
        <v>807</v>
      </c>
      <c r="E4199" s="244" t="s">
        <v>4106</v>
      </c>
      <c r="G4199" s="244" t="s">
        <v>4106</v>
      </c>
      <c r="I4199" s="244" t="s">
        <v>2359</v>
      </c>
      <c r="J4199" s="244" t="s">
        <v>561</v>
      </c>
      <c r="K4199" s="244" t="s">
        <v>5424</v>
      </c>
    </row>
    <row r="4200" spans="1:11" s="244" customFormat="1" x14ac:dyDescent="0.3">
      <c r="A4200" s="244" t="s">
        <v>1865</v>
      </c>
      <c r="B4200" s="244" t="s">
        <v>1866</v>
      </c>
      <c r="C4200" s="244" t="s">
        <v>5716</v>
      </c>
      <c r="D4200" s="244" t="s">
        <v>807</v>
      </c>
      <c r="E4200" s="244" t="s">
        <v>4106</v>
      </c>
      <c r="G4200" s="244" t="s">
        <v>4106</v>
      </c>
      <c r="I4200" s="244" t="s">
        <v>2361</v>
      </c>
      <c r="J4200" s="244" t="s">
        <v>562</v>
      </c>
      <c r="K4200" s="244" t="s">
        <v>5424</v>
      </c>
    </row>
    <row r="4201" spans="1:11" s="244" customFormat="1" x14ac:dyDescent="0.3">
      <c r="A4201" s="244" t="s">
        <v>1865</v>
      </c>
      <c r="B4201" s="244" t="s">
        <v>1866</v>
      </c>
      <c r="C4201" s="244" t="s">
        <v>5716</v>
      </c>
      <c r="D4201" s="244" t="s">
        <v>807</v>
      </c>
      <c r="E4201" s="244" t="s">
        <v>4106</v>
      </c>
      <c r="G4201" s="244" t="s">
        <v>4106</v>
      </c>
      <c r="I4201" s="244" t="s">
        <v>2363</v>
      </c>
      <c r="J4201" s="244" t="s">
        <v>563</v>
      </c>
      <c r="K4201" s="244" t="s">
        <v>5424</v>
      </c>
    </row>
    <row r="4202" spans="1:11" s="244" customFormat="1" x14ac:dyDescent="0.3">
      <c r="A4202" s="244" t="s">
        <v>1865</v>
      </c>
      <c r="B4202" s="244" t="s">
        <v>1866</v>
      </c>
      <c r="C4202" s="244" t="s">
        <v>5716</v>
      </c>
      <c r="D4202" s="244" t="s">
        <v>807</v>
      </c>
      <c r="E4202" s="244" t="s">
        <v>4106</v>
      </c>
      <c r="G4202" s="244" t="s">
        <v>4106</v>
      </c>
      <c r="I4202" s="244" t="s">
        <v>2365</v>
      </c>
      <c r="J4202" s="244" t="s">
        <v>564</v>
      </c>
      <c r="K4202" s="244" t="s">
        <v>5424</v>
      </c>
    </row>
    <row r="4203" spans="1:11" s="244" customFormat="1" x14ac:dyDescent="0.3">
      <c r="A4203" s="244" t="s">
        <v>1865</v>
      </c>
      <c r="B4203" s="244" t="s">
        <v>1866</v>
      </c>
      <c r="C4203" s="244" t="s">
        <v>5716</v>
      </c>
      <c r="D4203" s="244" t="s">
        <v>807</v>
      </c>
      <c r="E4203" s="244" t="s">
        <v>4106</v>
      </c>
      <c r="G4203" s="244" t="s">
        <v>4106</v>
      </c>
      <c r="I4203" s="244" t="s">
        <v>2367</v>
      </c>
      <c r="J4203" s="244" t="s">
        <v>565</v>
      </c>
      <c r="K4203" s="244" t="s">
        <v>5424</v>
      </c>
    </row>
    <row r="4204" spans="1:11" s="244" customFormat="1" x14ac:dyDescent="0.3">
      <c r="A4204" s="244" t="s">
        <v>1865</v>
      </c>
      <c r="B4204" s="244" t="s">
        <v>1866</v>
      </c>
      <c r="C4204" s="244" t="s">
        <v>5716</v>
      </c>
      <c r="D4204" s="244" t="s">
        <v>807</v>
      </c>
      <c r="E4204" s="244" t="s">
        <v>4106</v>
      </c>
      <c r="G4204" s="244" t="s">
        <v>4106</v>
      </c>
      <c r="I4204" s="244" t="s">
        <v>2369</v>
      </c>
      <c r="J4204" s="244" t="s">
        <v>4250</v>
      </c>
      <c r="K4204" s="244" t="s">
        <v>5424</v>
      </c>
    </row>
    <row r="4205" spans="1:11" s="244" customFormat="1" x14ac:dyDescent="0.3">
      <c r="A4205" s="244" t="s">
        <v>1865</v>
      </c>
      <c r="B4205" s="244" t="s">
        <v>1866</v>
      </c>
      <c r="C4205" s="244" t="s">
        <v>5716</v>
      </c>
      <c r="D4205" s="244" t="s">
        <v>807</v>
      </c>
      <c r="E4205" s="244" t="s">
        <v>4106</v>
      </c>
      <c r="G4205" s="244" t="s">
        <v>4106</v>
      </c>
      <c r="I4205" s="244" t="s">
        <v>2371</v>
      </c>
      <c r="J4205" s="244" t="s">
        <v>1419</v>
      </c>
      <c r="K4205" s="244" t="s">
        <v>5424</v>
      </c>
    </row>
    <row r="4206" spans="1:11" s="244" customFormat="1" x14ac:dyDescent="0.3">
      <c r="A4206" s="244" t="s">
        <v>1865</v>
      </c>
      <c r="B4206" s="244" t="s">
        <v>1866</v>
      </c>
      <c r="C4206" s="244" t="s">
        <v>5716</v>
      </c>
      <c r="D4206" s="244" t="s">
        <v>807</v>
      </c>
      <c r="E4206" s="244" t="s">
        <v>4106</v>
      </c>
      <c r="G4206" s="244" t="s">
        <v>4106</v>
      </c>
      <c r="I4206" s="244" t="s">
        <v>2373</v>
      </c>
      <c r="J4206" s="244" t="s">
        <v>1420</v>
      </c>
      <c r="K4206" s="244" t="s">
        <v>5424</v>
      </c>
    </row>
    <row r="4207" spans="1:11" s="244" customFormat="1" x14ac:dyDescent="0.3">
      <c r="A4207" s="244" t="s">
        <v>1865</v>
      </c>
      <c r="B4207" s="244" t="s">
        <v>1866</v>
      </c>
      <c r="C4207" s="244" t="s">
        <v>5716</v>
      </c>
      <c r="D4207" s="244" t="s">
        <v>807</v>
      </c>
      <c r="E4207" s="244" t="s">
        <v>4106</v>
      </c>
      <c r="G4207" s="244" t="s">
        <v>4106</v>
      </c>
      <c r="I4207" s="244" t="s">
        <v>2375</v>
      </c>
      <c r="J4207" s="244" t="s">
        <v>1421</v>
      </c>
      <c r="K4207" s="244" t="s">
        <v>5424</v>
      </c>
    </row>
    <row r="4208" spans="1:11" s="244" customFormat="1" x14ac:dyDescent="0.3">
      <c r="A4208" s="244" t="s">
        <v>1865</v>
      </c>
      <c r="B4208" s="244" t="s">
        <v>1866</v>
      </c>
      <c r="C4208" s="244" t="s">
        <v>5716</v>
      </c>
      <c r="D4208" s="244" t="s">
        <v>807</v>
      </c>
      <c r="E4208" s="244" t="s">
        <v>4106</v>
      </c>
      <c r="G4208" s="244" t="s">
        <v>4106</v>
      </c>
      <c r="I4208" s="244" t="s">
        <v>1820</v>
      </c>
      <c r="J4208" s="244" t="s">
        <v>2195</v>
      </c>
      <c r="K4208" s="244" t="s">
        <v>5424</v>
      </c>
    </row>
    <row r="4209" spans="1:11" s="244" customFormat="1" x14ac:dyDescent="0.3">
      <c r="A4209" s="244" t="s">
        <v>1865</v>
      </c>
      <c r="B4209" s="244" t="s">
        <v>1866</v>
      </c>
      <c r="C4209" s="244" t="s">
        <v>5716</v>
      </c>
      <c r="D4209" s="244" t="s">
        <v>807</v>
      </c>
      <c r="E4209" s="244" t="s">
        <v>4106</v>
      </c>
      <c r="G4209" s="244" t="s">
        <v>4106</v>
      </c>
      <c r="I4209" s="244" t="s">
        <v>2378</v>
      </c>
      <c r="J4209" s="244" t="s">
        <v>2773</v>
      </c>
      <c r="K4209" s="244" t="s">
        <v>5424</v>
      </c>
    </row>
    <row r="4210" spans="1:11" s="244" customFormat="1" x14ac:dyDescent="0.3">
      <c r="A4210" s="244" t="s">
        <v>1865</v>
      </c>
      <c r="B4210" s="244" t="s">
        <v>1866</v>
      </c>
      <c r="C4210" s="244" t="s">
        <v>5716</v>
      </c>
      <c r="D4210" s="244" t="s">
        <v>807</v>
      </c>
      <c r="E4210" s="244" t="s">
        <v>4106</v>
      </c>
      <c r="G4210" s="244" t="s">
        <v>4106</v>
      </c>
      <c r="I4210" s="244" t="s">
        <v>2380</v>
      </c>
      <c r="J4210" s="244" t="s">
        <v>2770</v>
      </c>
      <c r="K4210" s="244" t="s">
        <v>5424</v>
      </c>
    </row>
    <row r="4211" spans="1:11" s="244" customFormat="1" x14ac:dyDescent="0.3">
      <c r="A4211" s="244" t="s">
        <v>1865</v>
      </c>
      <c r="B4211" s="244" t="s">
        <v>1866</v>
      </c>
      <c r="C4211" s="244" t="s">
        <v>5716</v>
      </c>
      <c r="D4211" s="244" t="s">
        <v>807</v>
      </c>
      <c r="E4211" s="244" t="s">
        <v>4106</v>
      </c>
      <c r="G4211" s="244" t="s">
        <v>4106</v>
      </c>
      <c r="I4211" s="244" t="s">
        <v>2382</v>
      </c>
      <c r="J4211" s="244" t="s">
        <v>6477</v>
      </c>
      <c r="K4211" s="244" t="s">
        <v>5424</v>
      </c>
    </row>
    <row r="4212" spans="1:11" s="244" customFormat="1" x14ac:dyDescent="0.3">
      <c r="A4212" s="244" t="s">
        <v>1865</v>
      </c>
      <c r="B4212" s="244" t="s">
        <v>1866</v>
      </c>
      <c r="C4212" s="244" t="s">
        <v>5716</v>
      </c>
      <c r="D4212" s="244" t="s">
        <v>807</v>
      </c>
      <c r="E4212" s="244" t="s">
        <v>4106</v>
      </c>
      <c r="G4212" s="244" t="s">
        <v>4106</v>
      </c>
      <c r="I4212" s="244" t="s">
        <v>2384</v>
      </c>
      <c r="J4212" s="244" t="s">
        <v>6478</v>
      </c>
      <c r="K4212" s="244" t="s">
        <v>5424</v>
      </c>
    </row>
    <row r="4213" spans="1:11" s="244" customFormat="1" x14ac:dyDescent="0.3">
      <c r="A4213" s="244" t="s">
        <v>1865</v>
      </c>
      <c r="B4213" s="244" t="s">
        <v>1866</v>
      </c>
      <c r="C4213" s="244" t="s">
        <v>5716</v>
      </c>
      <c r="D4213" s="244" t="s">
        <v>807</v>
      </c>
      <c r="E4213" s="244" t="s">
        <v>4106</v>
      </c>
      <c r="G4213" s="244" t="s">
        <v>4106</v>
      </c>
      <c r="I4213" s="244" t="s">
        <v>2386</v>
      </c>
      <c r="J4213" s="244" t="s">
        <v>6479</v>
      </c>
      <c r="K4213" s="244" t="s">
        <v>5424</v>
      </c>
    </row>
    <row r="4214" spans="1:11" s="244" customFormat="1" x14ac:dyDescent="0.3">
      <c r="A4214" s="244" t="s">
        <v>1865</v>
      </c>
      <c r="B4214" s="244" t="s">
        <v>1866</v>
      </c>
      <c r="C4214" s="244" t="s">
        <v>5716</v>
      </c>
      <c r="D4214" s="244" t="s">
        <v>807</v>
      </c>
      <c r="E4214" s="244" t="s">
        <v>4106</v>
      </c>
      <c r="G4214" s="244" t="s">
        <v>4106</v>
      </c>
      <c r="I4214" s="244" t="s">
        <v>2388</v>
      </c>
      <c r="J4214" s="244" t="s">
        <v>6480</v>
      </c>
      <c r="K4214" s="244" t="s">
        <v>5424</v>
      </c>
    </row>
    <row r="4215" spans="1:11" s="244" customFormat="1" x14ac:dyDescent="0.3">
      <c r="A4215" s="244" t="s">
        <v>1865</v>
      </c>
      <c r="B4215" s="244" t="s">
        <v>1866</v>
      </c>
      <c r="C4215" s="244" t="s">
        <v>5716</v>
      </c>
      <c r="D4215" s="244" t="s">
        <v>807</v>
      </c>
      <c r="E4215" s="244" t="s">
        <v>4106</v>
      </c>
      <c r="G4215" s="244" t="s">
        <v>4106</v>
      </c>
      <c r="I4215" s="244" t="s">
        <v>2390</v>
      </c>
      <c r="J4215" s="244" t="s">
        <v>3239</v>
      </c>
      <c r="K4215" s="244" t="s">
        <v>5424</v>
      </c>
    </row>
    <row r="4216" spans="1:11" s="244" customFormat="1" x14ac:dyDescent="0.3">
      <c r="A4216" s="244" t="s">
        <v>1865</v>
      </c>
      <c r="B4216" s="244" t="s">
        <v>1866</v>
      </c>
      <c r="C4216" s="244" t="s">
        <v>5716</v>
      </c>
      <c r="D4216" s="244" t="s">
        <v>807</v>
      </c>
      <c r="E4216" s="244" t="s">
        <v>4106</v>
      </c>
      <c r="G4216" s="244" t="s">
        <v>4106</v>
      </c>
      <c r="I4216" s="244" t="s">
        <v>2392</v>
      </c>
      <c r="J4216" s="244" t="s">
        <v>6481</v>
      </c>
      <c r="K4216" s="244" t="s">
        <v>5424</v>
      </c>
    </row>
    <row r="4217" spans="1:11" s="244" customFormat="1" x14ac:dyDescent="0.3">
      <c r="A4217" s="244" t="s">
        <v>1865</v>
      </c>
      <c r="B4217" s="244" t="s">
        <v>1866</v>
      </c>
      <c r="C4217" s="244" t="s">
        <v>5716</v>
      </c>
      <c r="D4217" s="244" t="s">
        <v>807</v>
      </c>
      <c r="E4217" s="244" t="s">
        <v>4106</v>
      </c>
      <c r="G4217" s="244" t="s">
        <v>4106</v>
      </c>
      <c r="I4217" s="244" t="s">
        <v>3435</v>
      </c>
      <c r="J4217" s="244" t="s">
        <v>2698</v>
      </c>
      <c r="K4217" s="244" t="s">
        <v>5424</v>
      </c>
    </row>
    <row r="4218" spans="1:11" s="244" customFormat="1" x14ac:dyDescent="0.3">
      <c r="A4218" s="244" t="s">
        <v>1865</v>
      </c>
      <c r="B4218" s="244" t="s">
        <v>1866</v>
      </c>
      <c r="C4218" s="244" t="s">
        <v>5716</v>
      </c>
      <c r="D4218" s="244" t="s">
        <v>807</v>
      </c>
      <c r="E4218" s="244" t="s">
        <v>4106</v>
      </c>
      <c r="G4218" s="244" t="s">
        <v>4106</v>
      </c>
      <c r="I4218" s="244" t="s">
        <v>1548</v>
      </c>
      <c r="J4218" s="244" t="s">
        <v>2699</v>
      </c>
      <c r="K4218" s="244" t="s">
        <v>5424</v>
      </c>
    </row>
    <row r="4219" spans="1:11" s="244" customFormat="1" x14ac:dyDescent="0.3">
      <c r="A4219" s="244" t="s">
        <v>1865</v>
      </c>
      <c r="B4219" s="244" t="s">
        <v>1866</v>
      </c>
      <c r="C4219" s="244" t="s">
        <v>5716</v>
      </c>
      <c r="D4219" s="244" t="s">
        <v>807</v>
      </c>
      <c r="E4219" s="244" t="s">
        <v>4106</v>
      </c>
      <c r="G4219" s="244" t="s">
        <v>4106</v>
      </c>
      <c r="I4219" s="244" t="s">
        <v>2395</v>
      </c>
      <c r="J4219" s="244" t="s">
        <v>7220</v>
      </c>
      <c r="K4219" s="244" t="s">
        <v>5424</v>
      </c>
    </row>
    <row r="4220" spans="1:11" s="244" customFormat="1" x14ac:dyDescent="0.3">
      <c r="A4220" s="244" t="s">
        <v>1865</v>
      </c>
      <c r="B4220" s="244" t="s">
        <v>1866</v>
      </c>
      <c r="C4220" s="244" t="s">
        <v>5716</v>
      </c>
      <c r="D4220" s="244" t="s">
        <v>807</v>
      </c>
      <c r="E4220" s="244" t="s">
        <v>4106</v>
      </c>
      <c r="G4220" s="244" t="s">
        <v>4106</v>
      </c>
      <c r="I4220" s="244" t="s">
        <v>3439</v>
      </c>
      <c r="J4220" s="244" t="s">
        <v>7221</v>
      </c>
      <c r="K4220" s="244" t="s">
        <v>5424</v>
      </c>
    </row>
    <row r="4221" spans="1:11" s="244" customFormat="1" x14ac:dyDescent="0.3">
      <c r="A4221" s="244" t="s">
        <v>1865</v>
      </c>
      <c r="B4221" s="244" t="s">
        <v>1866</v>
      </c>
      <c r="C4221" s="244" t="s">
        <v>5716</v>
      </c>
      <c r="D4221" s="244" t="s">
        <v>807</v>
      </c>
      <c r="E4221" s="244" t="s">
        <v>4106</v>
      </c>
      <c r="G4221" s="244" t="s">
        <v>4106</v>
      </c>
      <c r="I4221" s="244" t="s">
        <v>2397</v>
      </c>
      <c r="J4221" s="244" t="s">
        <v>7222</v>
      </c>
      <c r="K4221" s="244" t="s">
        <v>5424</v>
      </c>
    </row>
    <row r="4222" spans="1:11" s="244" customFormat="1" x14ac:dyDescent="0.3">
      <c r="A4222" s="244" t="s">
        <v>1865</v>
      </c>
      <c r="B4222" s="244" t="s">
        <v>1866</v>
      </c>
      <c r="C4222" s="244" t="s">
        <v>5716</v>
      </c>
      <c r="D4222" s="244" t="s">
        <v>807</v>
      </c>
      <c r="E4222" s="244" t="s">
        <v>4106</v>
      </c>
      <c r="G4222" s="244" t="s">
        <v>4106</v>
      </c>
      <c r="I4222" s="244" t="s">
        <v>2401</v>
      </c>
      <c r="J4222" s="244" t="s">
        <v>7223</v>
      </c>
      <c r="K4222" s="244" t="s">
        <v>5424</v>
      </c>
    </row>
    <row r="4223" spans="1:11" s="244" customFormat="1" x14ac:dyDescent="0.3">
      <c r="A4223" s="244" t="s">
        <v>1865</v>
      </c>
      <c r="B4223" s="244" t="s">
        <v>1866</v>
      </c>
      <c r="C4223" s="244" t="s">
        <v>5716</v>
      </c>
      <c r="D4223" s="244" t="s">
        <v>807</v>
      </c>
      <c r="E4223" s="244" t="s">
        <v>4106</v>
      </c>
      <c r="G4223" s="244" t="s">
        <v>4106</v>
      </c>
      <c r="I4223" s="244" t="s">
        <v>2403</v>
      </c>
      <c r="J4223" s="244" t="s">
        <v>7224</v>
      </c>
      <c r="K4223" s="244" t="s">
        <v>5424</v>
      </c>
    </row>
    <row r="4224" spans="1:11" s="244" customFormat="1" x14ac:dyDescent="0.3">
      <c r="A4224" s="244" t="s">
        <v>1865</v>
      </c>
      <c r="B4224" s="244" t="s">
        <v>1866</v>
      </c>
      <c r="C4224" s="244" t="s">
        <v>5716</v>
      </c>
      <c r="D4224" s="244" t="s">
        <v>807</v>
      </c>
      <c r="E4224" s="244" t="s">
        <v>4106</v>
      </c>
      <c r="G4224" s="244" t="s">
        <v>4106</v>
      </c>
      <c r="I4224" s="244" t="s">
        <v>2405</v>
      </c>
      <c r="J4224" s="244" t="s">
        <v>7225</v>
      </c>
      <c r="K4224" s="244" t="s">
        <v>5424</v>
      </c>
    </row>
    <row r="4225" spans="1:11" s="244" customFormat="1" x14ac:dyDescent="0.3">
      <c r="A4225" s="244" t="s">
        <v>1865</v>
      </c>
      <c r="B4225" s="244" t="s">
        <v>1866</v>
      </c>
      <c r="C4225" s="244" t="s">
        <v>5716</v>
      </c>
      <c r="D4225" s="244" t="s">
        <v>807</v>
      </c>
      <c r="E4225" s="244" t="s">
        <v>4106</v>
      </c>
      <c r="G4225" s="244" t="s">
        <v>4106</v>
      </c>
      <c r="I4225" s="244" t="s">
        <v>2407</v>
      </c>
      <c r="J4225" s="244" t="s">
        <v>7226</v>
      </c>
      <c r="K4225" s="244" t="s">
        <v>5424</v>
      </c>
    </row>
    <row r="4226" spans="1:11" s="244" customFormat="1" x14ac:dyDescent="0.3">
      <c r="A4226" s="244" t="s">
        <v>1865</v>
      </c>
      <c r="B4226" s="244" t="s">
        <v>1866</v>
      </c>
      <c r="C4226" s="244" t="s">
        <v>5716</v>
      </c>
      <c r="D4226" s="244" t="s">
        <v>807</v>
      </c>
      <c r="E4226" s="244" t="s">
        <v>4106</v>
      </c>
      <c r="G4226" s="244" t="s">
        <v>4106</v>
      </c>
      <c r="I4226" s="244" t="s">
        <v>2409</v>
      </c>
      <c r="J4226" s="244" t="s">
        <v>8935</v>
      </c>
      <c r="K4226" s="244" t="s">
        <v>5424</v>
      </c>
    </row>
    <row r="4227" spans="1:11" s="244" customFormat="1" x14ac:dyDescent="0.3">
      <c r="A4227" s="244" t="s">
        <v>1865</v>
      </c>
      <c r="B4227" s="244" t="s">
        <v>1866</v>
      </c>
      <c r="C4227" s="244" t="s">
        <v>5716</v>
      </c>
      <c r="D4227" s="244" t="s">
        <v>807</v>
      </c>
      <c r="E4227" s="244" t="s">
        <v>4106</v>
      </c>
      <c r="G4227" s="244" t="s">
        <v>4106</v>
      </c>
      <c r="I4227" s="244" t="s">
        <v>2411</v>
      </c>
      <c r="J4227" s="244" t="s">
        <v>6814</v>
      </c>
      <c r="K4227" s="244" t="s">
        <v>5424</v>
      </c>
    </row>
    <row r="4228" spans="1:11" s="244" customFormat="1" x14ac:dyDescent="0.3">
      <c r="A4228" s="244" t="s">
        <v>1865</v>
      </c>
      <c r="B4228" s="244" t="s">
        <v>1866</v>
      </c>
      <c r="C4228" s="244" t="s">
        <v>5716</v>
      </c>
      <c r="D4228" s="244" t="s">
        <v>807</v>
      </c>
      <c r="E4228" s="244" t="s">
        <v>4106</v>
      </c>
      <c r="G4228" s="244" t="s">
        <v>4106</v>
      </c>
      <c r="I4228" s="244" t="s">
        <v>2413</v>
      </c>
      <c r="J4228" s="244" t="s">
        <v>8925</v>
      </c>
      <c r="K4228" s="244" t="s">
        <v>5424</v>
      </c>
    </row>
    <row r="4229" spans="1:11" s="244" customFormat="1" ht="26" x14ac:dyDescent="0.3">
      <c r="A4229" s="244" t="s">
        <v>1865</v>
      </c>
      <c r="B4229" s="244" t="s">
        <v>1866</v>
      </c>
      <c r="C4229" s="244" t="s">
        <v>5716</v>
      </c>
      <c r="D4229" s="244" t="s">
        <v>807</v>
      </c>
      <c r="E4229" s="244" t="s">
        <v>4106</v>
      </c>
      <c r="G4229" s="244" t="s">
        <v>4106</v>
      </c>
      <c r="I4229" s="244" t="s">
        <v>2415</v>
      </c>
      <c r="J4229" s="244" t="s">
        <v>6815</v>
      </c>
      <c r="K4229" s="244" t="s">
        <v>5424</v>
      </c>
    </row>
    <row r="4230" spans="1:11" s="244" customFormat="1" x14ac:dyDescent="0.3">
      <c r="A4230" s="244" t="s">
        <v>1865</v>
      </c>
      <c r="B4230" s="244" t="s">
        <v>1866</v>
      </c>
      <c r="C4230" s="244" t="s">
        <v>5716</v>
      </c>
      <c r="D4230" s="244" t="s">
        <v>807</v>
      </c>
      <c r="E4230" s="244" t="s">
        <v>4106</v>
      </c>
      <c r="G4230" s="244" t="s">
        <v>4106</v>
      </c>
      <c r="I4230" s="244" t="s">
        <v>2417</v>
      </c>
      <c r="J4230" s="244" t="s">
        <v>6816</v>
      </c>
      <c r="K4230" s="244" t="s">
        <v>5424</v>
      </c>
    </row>
    <row r="4231" spans="1:11" s="244" customFormat="1" x14ac:dyDescent="0.3">
      <c r="A4231" s="244" t="s">
        <v>1865</v>
      </c>
      <c r="B4231" s="244" t="s">
        <v>1866</v>
      </c>
      <c r="C4231" s="244" t="s">
        <v>5716</v>
      </c>
      <c r="D4231" s="244" t="s">
        <v>807</v>
      </c>
      <c r="E4231" s="244" t="s">
        <v>4106</v>
      </c>
      <c r="G4231" s="244" t="s">
        <v>4106</v>
      </c>
      <c r="I4231" s="244" t="s">
        <v>2419</v>
      </c>
      <c r="J4231" s="244" t="s">
        <v>6817</v>
      </c>
      <c r="K4231" s="244" t="s">
        <v>5424</v>
      </c>
    </row>
    <row r="4232" spans="1:11" s="244" customFormat="1" x14ac:dyDescent="0.3">
      <c r="A4232" s="244" t="s">
        <v>1865</v>
      </c>
      <c r="B4232" s="244" t="s">
        <v>1866</v>
      </c>
      <c r="C4232" s="244" t="s">
        <v>5716</v>
      </c>
      <c r="D4232" s="244" t="s">
        <v>807</v>
      </c>
      <c r="E4232" s="244" t="s">
        <v>4106</v>
      </c>
      <c r="G4232" s="244" t="s">
        <v>4106</v>
      </c>
      <c r="I4232" s="244" t="s">
        <v>2421</v>
      </c>
      <c r="J4232" s="244" t="s">
        <v>6818</v>
      </c>
      <c r="K4232" s="244" t="s">
        <v>5424</v>
      </c>
    </row>
    <row r="4233" spans="1:11" s="244" customFormat="1" x14ac:dyDescent="0.3">
      <c r="A4233" s="244" t="s">
        <v>1865</v>
      </c>
      <c r="B4233" s="244" t="s">
        <v>1866</v>
      </c>
      <c r="C4233" s="244" t="s">
        <v>5716</v>
      </c>
      <c r="D4233" s="244" t="s">
        <v>807</v>
      </c>
      <c r="E4233" s="244" t="s">
        <v>4106</v>
      </c>
      <c r="G4233" s="244" t="s">
        <v>4106</v>
      </c>
      <c r="I4233" s="244" t="s">
        <v>3454</v>
      </c>
      <c r="J4233" s="244" t="s">
        <v>6819</v>
      </c>
      <c r="K4233" s="244" t="s">
        <v>5424</v>
      </c>
    </row>
    <row r="4234" spans="1:11" s="244" customFormat="1" x14ac:dyDescent="0.3">
      <c r="A4234" s="244" t="s">
        <v>1865</v>
      </c>
      <c r="B4234" s="244" t="s">
        <v>1866</v>
      </c>
      <c r="C4234" s="244" t="s">
        <v>5716</v>
      </c>
      <c r="D4234" s="244" t="s">
        <v>807</v>
      </c>
      <c r="E4234" s="244" t="s">
        <v>4106</v>
      </c>
      <c r="G4234" s="244" t="s">
        <v>4106</v>
      </c>
      <c r="I4234" s="244" t="s">
        <v>2424</v>
      </c>
      <c r="J4234" s="244" t="s">
        <v>6820</v>
      </c>
      <c r="K4234" s="244" t="s">
        <v>5424</v>
      </c>
    </row>
    <row r="4235" spans="1:11" s="244" customFormat="1" x14ac:dyDescent="0.3">
      <c r="A4235" s="244" t="s">
        <v>1865</v>
      </c>
      <c r="B4235" s="244" t="s">
        <v>1866</v>
      </c>
      <c r="C4235" s="244" t="s">
        <v>5716</v>
      </c>
      <c r="D4235" s="244" t="s">
        <v>807</v>
      </c>
      <c r="E4235" s="244" t="s">
        <v>4106</v>
      </c>
      <c r="G4235" s="244" t="s">
        <v>4106</v>
      </c>
      <c r="I4235" s="244" t="s">
        <v>2426</v>
      </c>
      <c r="J4235" s="244" t="s">
        <v>6821</v>
      </c>
      <c r="K4235" s="244" t="s">
        <v>5424</v>
      </c>
    </row>
    <row r="4236" spans="1:11" s="244" customFormat="1" x14ac:dyDescent="0.3">
      <c r="A4236" s="244" t="s">
        <v>1865</v>
      </c>
      <c r="B4236" s="244" t="s">
        <v>1866</v>
      </c>
      <c r="C4236" s="244" t="s">
        <v>5716</v>
      </c>
      <c r="D4236" s="244" t="s">
        <v>807</v>
      </c>
      <c r="E4236" s="244" t="s">
        <v>4106</v>
      </c>
      <c r="G4236" s="244" t="s">
        <v>4106</v>
      </c>
      <c r="I4236" s="244" t="s">
        <v>2428</v>
      </c>
      <c r="J4236" s="244" t="s">
        <v>6822</v>
      </c>
      <c r="K4236" s="244" t="s">
        <v>5424</v>
      </c>
    </row>
    <row r="4237" spans="1:11" s="244" customFormat="1" x14ac:dyDescent="0.3">
      <c r="A4237" s="244" t="s">
        <v>1865</v>
      </c>
      <c r="B4237" s="244" t="s">
        <v>1866</v>
      </c>
      <c r="C4237" s="244" t="s">
        <v>5716</v>
      </c>
      <c r="D4237" s="244" t="s">
        <v>807</v>
      </c>
      <c r="E4237" s="244" t="s">
        <v>4106</v>
      </c>
      <c r="G4237" s="244" t="s">
        <v>4106</v>
      </c>
      <c r="I4237" s="244" t="s">
        <v>2430</v>
      </c>
      <c r="J4237" s="244" t="s">
        <v>6823</v>
      </c>
      <c r="K4237" s="244" t="s">
        <v>5424</v>
      </c>
    </row>
    <row r="4238" spans="1:11" s="244" customFormat="1" x14ac:dyDescent="0.3">
      <c r="A4238" s="244" t="s">
        <v>1865</v>
      </c>
      <c r="B4238" s="244" t="s">
        <v>1866</v>
      </c>
      <c r="C4238" s="244" t="s">
        <v>5716</v>
      </c>
      <c r="D4238" s="244" t="s">
        <v>807</v>
      </c>
      <c r="E4238" s="244" t="s">
        <v>4106</v>
      </c>
      <c r="G4238" s="244" t="s">
        <v>4106</v>
      </c>
      <c r="I4238" s="244" t="s">
        <v>2432</v>
      </c>
      <c r="J4238" s="244" t="s">
        <v>6824</v>
      </c>
      <c r="K4238" s="244" t="s">
        <v>5424</v>
      </c>
    </row>
    <row r="4239" spans="1:11" s="244" customFormat="1" x14ac:dyDescent="0.3">
      <c r="A4239" s="244" t="s">
        <v>1865</v>
      </c>
      <c r="B4239" s="244" t="s">
        <v>1866</v>
      </c>
      <c r="C4239" s="244" t="s">
        <v>5716</v>
      </c>
      <c r="D4239" s="244" t="s">
        <v>807</v>
      </c>
      <c r="E4239" s="244" t="s">
        <v>4106</v>
      </c>
      <c r="G4239" s="244" t="s">
        <v>4106</v>
      </c>
      <c r="I4239" s="244" t="s">
        <v>2434</v>
      </c>
      <c r="J4239" s="244" t="s">
        <v>6825</v>
      </c>
      <c r="K4239" s="244" t="s">
        <v>5424</v>
      </c>
    </row>
    <row r="4240" spans="1:11" s="244" customFormat="1" x14ac:dyDescent="0.3">
      <c r="A4240" s="244" t="s">
        <v>1865</v>
      </c>
      <c r="B4240" s="244" t="s">
        <v>1866</v>
      </c>
      <c r="C4240" s="244" t="s">
        <v>5716</v>
      </c>
      <c r="D4240" s="244" t="s">
        <v>807</v>
      </c>
      <c r="E4240" s="244" t="s">
        <v>4106</v>
      </c>
      <c r="G4240" s="244" t="s">
        <v>4106</v>
      </c>
      <c r="I4240" s="244" t="s">
        <v>2436</v>
      </c>
      <c r="J4240" s="244" t="s">
        <v>6826</v>
      </c>
      <c r="K4240" s="244" t="s">
        <v>5424</v>
      </c>
    </row>
    <row r="4241" spans="1:11" s="244" customFormat="1" x14ac:dyDescent="0.3">
      <c r="A4241" s="244" t="s">
        <v>1865</v>
      </c>
      <c r="B4241" s="244" t="s">
        <v>1866</v>
      </c>
      <c r="C4241" s="244" t="s">
        <v>5716</v>
      </c>
      <c r="D4241" s="244" t="s">
        <v>807</v>
      </c>
      <c r="E4241" s="244" t="s">
        <v>4106</v>
      </c>
      <c r="G4241" s="244" t="s">
        <v>4106</v>
      </c>
      <c r="I4241" s="244" t="s">
        <v>2438</v>
      </c>
      <c r="J4241" s="244" t="s">
        <v>6827</v>
      </c>
      <c r="K4241" s="244" t="s">
        <v>5424</v>
      </c>
    </row>
    <row r="4242" spans="1:11" s="244" customFormat="1" x14ac:dyDescent="0.3">
      <c r="A4242" s="244" t="s">
        <v>1865</v>
      </c>
      <c r="B4242" s="244" t="s">
        <v>1866</v>
      </c>
      <c r="C4242" s="244" t="s">
        <v>5716</v>
      </c>
      <c r="D4242" s="244" t="s">
        <v>807</v>
      </c>
      <c r="E4242" s="244" t="s">
        <v>4106</v>
      </c>
      <c r="G4242" s="244" t="s">
        <v>4106</v>
      </c>
      <c r="I4242" s="244" t="s">
        <v>2440</v>
      </c>
      <c r="J4242" s="244" t="s">
        <v>6828</v>
      </c>
      <c r="K4242" s="244" t="s">
        <v>5424</v>
      </c>
    </row>
    <row r="4243" spans="1:11" s="244" customFormat="1" x14ac:dyDescent="0.3">
      <c r="A4243" s="244" t="s">
        <v>1865</v>
      </c>
      <c r="B4243" s="244" t="s">
        <v>1866</v>
      </c>
      <c r="C4243" s="244" t="s">
        <v>5716</v>
      </c>
      <c r="D4243" s="244" t="s">
        <v>807</v>
      </c>
      <c r="E4243" s="244" t="s">
        <v>4106</v>
      </c>
      <c r="G4243" s="244" t="s">
        <v>4106</v>
      </c>
      <c r="I4243" s="244" t="s">
        <v>2442</v>
      </c>
      <c r="J4243" s="244" t="s">
        <v>6829</v>
      </c>
      <c r="K4243" s="244" t="s">
        <v>5424</v>
      </c>
    </row>
    <row r="4244" spans="1:11" s="244" customFormat="1" x14ac:dyDescent="0.3">
      <c r="A4244" s="244" t="s">
        <v>1865</v>
      </c>
      <c r="B4244" s="244" t="s">
        <v>1866</v>
      </c>
      <c r="C4244" s="244" t="s">
        <v>5716</v>
      </c>
      <c r="D4244" s="244" t="s">
        <v>807</v>
      </c>
      <c r="E4244" s="244" t="s">
        <v>4106</v>
      </c>
      <c r="G4244" s="244" t="s">
        <v>4106</v>
      </c>
      <c r="I4244" s="244" t="s">
        <v>2444</v>
      </c>
      <c r="J4244" s="244" t="s">
        <v>6830</v>
      </c>
      <c r="K4244" s="244" t="s">
        <v>5424</v>
      </c>
    </row>
    <row r="4245" spans="1:11" s="244" customFormat="1" x14ac:dyDescent="0.3">
      <c r="A4245" s="244" t="s">
        <v>1865</v>
      </c>
      <c r="B4245" s="244" t="s">
        <v>1866</v>
      </c>
      <c r="C4245" s="244" t="s">
        <v>5716</v>
      </c>
      <c r="D4245" s="244" t="s">
        <v>807</v>
      </c>
      <c r="E4245" s="244" t="s">
        <v>4106</v>
      </c>
      <c r="G4245" s="244" t="s">
        <v>4106</v>
      </c>
      <c r="I4245" s="244" t="s">
        <v>2446</v>
      </c>
      <c r="J4245" s="244" t="s">
        <v>6831</v>
      </c>
      <c r="K4245" s="244" t="s">
        <v>5424</v>
      </c>
    </row>
    <row r="4246" spans="1:11" s="244" customFormat="1" x14ac:dyDescent="0.3">
      <c r="A4246" s="244" t="s">
        <v>1865</v>
      </c>
      <c r="B4246" s="244" t="s">
        <v>1866</v>
      </c>
      <c r="C4246" s="244" t="s">
        <v>5716</v>
      </c>
      <c r="D4246" s="244" t="s">
        <v>807</v>
      </c>
      <c r="E4246" s="244" t="s">
        <v>4106</v>
      </c>
      <c r="G4246" s="244" t="s">
        <v>4106</v>
      </c>
      <c r="I4246" s="244" t="s">
        <v>2448</v>
      </c>
      <c r="J4246" s="244" t="s">
        <v>6832</v>
      </c>
      <c r="K4246" s="244" t="s">
        <v>5424</v>
      </c>
    </row>
    <row r="4247" spans="1:11" s="244" customFormat="1" x14ac:dyDescent="0.3">
      <c r="A4247" s="244" t="s">
        <v>1865</v>
      </c>
      <c r="B4247" s="244" t="s">
        <v>1866</v>
      </c>
      <c r="C4247" s="244" t="s">
        <v>5716</v>
      </c>
      <c r="D4247" s="244" t="s">
        <v>807</v>
      </c>
      <c r="E4247" s="244" t="s">
        <v>4106</v>
      </c>
      <c r="G4247" s="244" t="s">
        <v>4106</v>
      </c>
      <c r="I4247" s="244" t="s">
        <v>1815</v>
      </c>
      <c r="J4247" s="244" t="s">
        <v>6833</v>
      </c>
      <c r="K4247" s="244" t="s">
        <v>5424</v>
      </c>
    </row>
    <row r="4248" spans="1:11" s="244" customFormat="1" x14ac:dyDescent="0.3">
      <c r="A4248" s="244" t="s">
        <v>1865</v>
      </c>
      <c r="B4248" s="244" t="s">
        <v>1866</v>
      </c>
      <c r="C4248" s="244" t="s">
        <v>5716</v>
      </c>
      <c r="D4248" s="244" t="s">
        <v>807</v>
      </c>
      <c r="E4248" s="244" t="s">
        <v>4106</v>
      </c>
      <c r="G4248" s="244" t="s">
        <v>4106</v>
      </c>
      <c r="I4248" s="244" t="s">
        <v>2451</v>
      </c>
      <c r="J4248" s="244" t="s">
        <v>6834</v>
      </c>
      <c r="K4248" s="244" t="s">
        <v>5424</v>
      </c>
    </row>
    <row r="4249" spans="1:11" s="244" customFormat="1" x14ac:dyDescent="0.3">
      <c r="A4249" s="244" t="s">
        <v>1865</v>
      </c>
      <c r="B4249" s="244" t="s">
        <v>1866</v>
      </c>
      <c r="C4249" s="244" t="s">
        <v>5716</v>
      </c>
      <c r="D4249" s="244" t="s">
        <v>807</v>
      </c>
      <c r="E4249" s="244" t="s">
        <v>4106</v>
      </c>
      <c r="G4249" s="244" t="s">
        <v>4106</v>
      </c>
      <c r="I4249" s="244" t="s">
        <v>2453</v>
      </c>
      <c r="J4249" s="244" t="s">
        <v>6835</v>
      </c>
      <c r="K4249" s="244" t="s">
        <v>5424</v>
      </c>
    </row>
    <row r="4250" spans="1:11" s="244" customFormat="1" x14ac:dyDescent="0.3">
      <c r="A4250" s="244" t="s">
        <v>1865</v>
      </c>
      <c r="B4250" s="244" t="s">
        <v>1866</v>
      </c>
      <c r="C4250" s="244" t="s">
        <v>5716</v>
      </c>
      <c r="D4250" s="244" t="s">
        <v>807</v>
      </c>
      <c r="E4250" s="244" t="s">
        <v>4106</v>
      </c>
      <c r="G4250" s="244" t="s">
        <v>4106</v>
      </c>
      <c r="I4250" s="244" t="s">
        <v>2455</v>
      </c>
      <c r="J4250" s="244" t="s">
        <v>6836</v>
      </c>
      <c r="K4250" s="244" t="s">
        <v>5424</v>
      </c>
    </row>
    <row r="4251" spans="1:11" s="244" customFormat="1" x14ac:dyDescent="0.3">
      <c r="A4251" s="244" t="s">
        <v>1865</v>
      </c>
      <c r="B4251" s="244" t="s">
        <v>1866</v>
      </c>
      <c r="C4251" s="244" t="s">
        <v>5716</v>
      </c>
      <c r="D4251" s="244" t="s">
        <v>807</v>
      </c>
      <c r="E4251" s="244" t="s">
        <v>4106</v>
      </c>
      <c r="G4251" s="244" t="s">
        <v>4106</v>
      </c>
      <c r="I4251" s="244" t="s">
        <v>2</v>
      </c>
      <c r="J4251" s="244" t="s">
        <v>6837</v>
      </c>
      <c r="K4251" s="244" t="s">
        <v>5424</v>
      </c>
    </row>
    <row r="4252" spans="1:11" s="244" customFormat="1" x14ac:dyDescent="0.3">
      <c r="A4252" s="244" t="s">
        <v>1865</v>
      </c>
      <c r="B4252" s="244" t="s">
        <v>1866</v>
      </c>
      <c r="C4252" s="244" t="s">
        <v>5716</v>
      </c>
      <c r="D4252" s="244" t="s">
        <v>807</v>
      </c>
      <c r="E4252" s="244" t="s">
        <v>4106</v>
      </c>
      <c r="G4252" s="244" t="s">
        <v>4106</v>
      </c>
      <c r="I4252" s="244" t="s">
        <v>4</v>
      </c>
      <c r="J4252" s="244" t="s">
        <v>7844</v>
      </c>
      <c r="K4252" s="244" t="s">
        <v>5424</v>
      </c>
    </row>
    <row r="4253" spans="1:11" s="244" customFormat="1" x14ac:dyDescent="0.3">
      <c r="A4253" s="244" t="s">
        <v>1865</v>
      </c>
      <c r="B4253" s="244" t="s">
        <v>1866</v>
      </c>
      <c r="C4253" s="244" t="s">
        <v>5716</v>
      </c>
      <c r="D4253" s="244" t="s">
        <v>807</v>
      </c>
      <c r="E4253" s="244" t="s">
        <v>4106</v>
      </c>
      <c r="G4253" s="244" t="s">
        <v>4106</v>
      </c>
      <c r="I4253" s="244" t="s">
        <v>6</v>
      </c>
      <c r="J4253" s="244" t="s">
        <v>7845</v>
      </c>
      <c r="K4253" s="244" t="s">
        <v>5424</v>
      </c>
    </row>
    <row r="4254" spans="1:11" s="244" customFormat="1" x14ac:dyDescent="0.3">
      <c r="A4254" s="244" t="s">
        <v>1865</v>
      </c>
      <c r="B4254" s="244" t="s">
        <v>1866</v>
      </c>
      <c r="C4254" s="244" t="s">
        <v>5716</v>
      </c>
      <c r="D4254" s="244" t="s">
        <v>807</v>
      </c>
      <c r="E4254" s="244" t="s">
        <v>4106</v>
      </c>
      <c r="G4254" s="244" t="s">
        <v>4106</v>
      </c>
      <c r="I4254" s="244" t="s">
        <v>8</v>
      </c>
      <c r="J4254" s="244" t="s">
        <v>7652</v>
      </c>
      <c r="K4254" s="244" t="s">
        <v>5424</v>
      </c>
    </row>
    <row r="4255" spans="1:11" s="244" customFormat="1" x14ac:dyDescent="0.3">
      <c r="A4255" s="244" t="s">
        <v>1865</v>
      </c>
      <c r="B4255" s="244" t="s">
        <v>1866</v>
      </c>
      <c r="C4255" s="244" t="s">
        <v>5716</v>
      </c>
      <c r="D4255" s="244" t="s">
        <v>807</v>
      </c>
      <c r="E4255" s="244" t="s">
        <v>4106</v>
      </c>
      <c r="G4255" s="244" t="s">
        <v>4106</v>
      </c>
      <c r="I4255" s="244" t="s">
        <v>10</v>
      </c>
      <c r="J4255" s="244" t="s">
        <v>7653</v>
      </c>
      <c r="K4255" s="244" t="s">
        <v>5424</v>
      </c>
    </row>
    <row r="4256" spans="1:11" s="244" customFormat="1" x14ac:dyDescent="0.3">
      <c r="A4256" s="244" t="s">
        <v>1865</v>
      </c>
      <c r="B4256" s="244" t="s">
        <v>1866</v>
      </c>
      <c r="C4256" s="244" t="s">
        <v>5716</v>
      </c>
      <c r="D4256" s="244" t="s">
        <v>807</v>
      </c>
      <c r="E4256" s="244" t="s">
        <v>4106</v>
      </c>
      <c r="G4256" s="244" t="s">
        <v>4106</v>
      </c>
      <c r="I4256" s="244" t="s">
        <v>12</v>
      </c>
      <c r="J4256" s="244" t="s">
        <v>7654</v>
      </c>
      <c r="K4256" s="244" t="s">
        <v>5424</v>
      </c>
    </row>
    <row r="4257" spans="1:11" s="244" customFormat="1" x14ac:dyDescent="0.3">
      <c r="A4257" s="244" t="s">
        <v>1865</v>
      </c>
      <c r="B4257" s="244" t="s">
        <v>1866</v>
      </c>
      <c r="C4257" s="244" t="s">
        <v>5716</v>
      </c>
      <c r="D4257" s="244" t="s">
        <v>807</v>
      </c>
      <c r="E4257" s="244" t="s">
        <v>4106</v>
      </c>
      <c r="G4257" s="244" t="s">
        <v>4106</v>
      </c>
      <c r="I4257" s="244" t="s">
        <v>14</v>
      </c>
      <c r="J4257" s="244" t="s">
        <v>7655</v>
      </c>
      <c r="K4257" s="244" t="s">
        <v>5424</v>
      </c>
    </row>
    <row r="4258" spans="1:11" s="244" customFormat="1" x14ac:dyDescent="0.3">
      <c r="A4258" s="244" t="s">
        <v>1865</v>
      </c>
      <c r="B4258" s="244" t="s">
        <v>1866</v>
      </c>
      <c r="C4258" s="244" t="s">
        <v>5716</v>
      </c>
      <c r="D4258" s="244" t="s">
        <v>807</v>
      </c>
      <c r="E4258" s="244" t="s">
        <v>4106</v>
      </c>
      <c r="G4258" s="244" t="s">
        <v>4106</v>
      </c>
      <c r="I4258" s="244" t="s">
        <v>16</v>
      </c>
      <c r="J4258" s="244" t="s">
        <v>7656</v>
      </c>
      <c r="K4258" s="244" t="s">
        <v>5424</v>
      </c>
    </row>
    <row r="4259" spans="1:11" s="244" customFormat="1" x14ac:dyDescent="0.3">
      <c r="A4259" s="244" t="s">
        <v>1865</v>
      </c>
      <c r="B4259" s="244" t="s">
        <v>1866</v>
      </c>
      <c r="C4259" s="244" t="s">
        <v>5716</v>
      </c>
      <c r="D4259" s="244" t="s">
        <v>807</v>
      </c>
      <c r="E4259" s="244" t="s">
        <v>4106</v>
      </c>
      <c r="G4259" s="244" t="s">
        <v>4106</v>
      </c>
      <c r="I4259" s="244" t="s">
        <v>18</v>
      </c>
      <c r="J4259" s="244" t="s">
        <v>7657</v>
      </c>
      <c r="K4259" s="244" t="s">
        <v>5424</v>
      </c>
    </row>
    <row r="4260" spans="1:11" s="244" customFormat="1" x14ac:dyDescent="0.3">
      <c r="A4260" s="244" t="s">
        <v>1865</v>
      </c>
      <c r="B4260" s="244" t="s">
        <v>1866</v>
      </c>
      <c r="C4260" s="244" t="s">
        <v>5716</v>
      </c>
      <c r="D4260" s="244" t="s">
        <v>807</v>
      </c>
      <c r="E4260" s="244" t="s">
        <v>4106</v>
      </c>
      <c r="G4260" s="244" t="s">
        <v>4106</v>
      </c>
      <c r="I4260" s="244" t="s">
        <v>20</v>
      </c>
      <c r="J4260" s="244" t="s">
        <v>7658</v>
      </c>
      <c r="K4260" s="244" t="s">
        <v>5424</v>
      </c>
    </row>
    <row r="4261" spans="1:11" s="244" customFormat="1" x14ac:dyDescent="0.3">
      <c r="A4261" s="244" t="s">
        <v>1865</v>
      </c>
      <c r="B4261" s="244" t="s">
        <v>1866</v>
      </c>
      <c r="C4261" s="244" t="s">
        <v>5716</v>
      </c>
      <c r="D4261" s="244" t="s">
        <v>807</v>
      </c>
      <c r="E4261" s="244" t="s">
        <v>4106</v>
      </c>
      <c r="G4261" s="244" t="s">
        <v>4106</v>
      </c>
      <c r="I4261" s="244" t="s">
        <v>22</v>
      </c>
      <c r="J4261" s="244" t="s">
        <v>7659</v>
      </c>
      <c r="K4261" s="244" t="s">
        <v>5424</v>
      </c>
    </row>
    <row r="4262" spans="1:11" s="244" customFormat="1" x14ac:dyDescent="0.3">
      <c r="A4262" s="244" t="s">
        <v>1865</v>
      </c>
      <c r="B4262" s="244" t="s">
        <v>1866</v>
      </c>
      <c r="C4262" s="244" t="s">
        <v>5716</v>
      </c>
      <c r="D4262" s="244" t="s">
        <v>807</v>
      </c>
      <c r="E4262" s="244" t="s">
        <v>4106</v>
      </c>
      <c r="G4262" s="244" t="s">
        <v>4106</v>
      </c>
      <c r="I4262" s="244" t="s">
        <v>6355</v>
      </c>
      <c r="J4262" s="244" t="s">
        <v>7660</v>
      </c>
      <c r="K4262" s="244" t="s">
        <v>5424</v>
      </c>
    </row>
    <row r="4263" spans="1:11" s="244" customFormat="1" x14ac:dyDescent="0.3">
      <c r="A4263" s="244" t="s">
        <v>1865</v>
      </c>
      <c r="B4263" s="244" t="s">
        <v>1866</v>
      </c>
      <c r="C4263" s="244" t="s">
        <v>5716</v>
      </c>
      <c r="D4263" s="244" t="s">
        <v>807</v>
      </c>
      <c r="E4263" s="244" t="s">
        <v>4106</v>
      </c>
      <c r="G4263" s="244" t="s">
        <v>4106</v>
      </c>
      <c r="I4263" s="244" t="s">
        <v>6357</v>
      </c>
      <c r="J4263" s="244" t="s">
        <v>7661</v>
      </c>
      <c r="K4263" s="244" t="s">
        <v>5424</v>
      </c>
    </row>
    <row r="4264" spans="1:11" s="244" customFormat="1" x14ac:dyDescent="0.3">
      <c r="A4264" s="244" t="s">
        <v>1865</v>
      </c>
      <c r="B4264" s="244" t="s">
        <v>1866</v>
      </c>
      <c r="C4264" s="244" t="s">
        <v>5716</v>
      </c>
      <c r="D4264" s="244" t="s">
        <v>807</v>
      </c>
      <c r="E4264" s="244" t="s">
        <v>4106</v>
      </c>
      <c r="G4264" s="244" t="s">
        <v>4106</v>
      </c>
      <c r="I4264" s="244" t="s">
        <v>6359</v>
      </c>
      <c r="J4264" s="244" t="s">
        <v>7662</v>
      </c>
      <c r="K4264" s="244" t="s">
        <v>5424</v>
      </c>
    </row>
    <row r="4265" spans="1:11" s="244" customFormat="1" x14ac:dyDescent="0.3">
      <c r="A4265" s="244" t="s">
        <v>1865</v>
      </c>
      <c r="B4265" s="244" t="s">
        <v>1866</v>
      </c>
      <c r="C4265" s="244" t="s">
        <v>5716</v>
      </c>
      <c r="D4265" s="244" t="s">
        <v>807</v>
      </c>
      <c r="E4265" s="244" t="s">
        <v>4106</v>
      </c>
      <c r="G4265" s="244" t="s">
        <v>4106</v>
      </c>
      <c r="I4265" s="244" t="s">
        <v>6361</v>
      </c>
      <c r="J4265" s="244" t="s">
        <v>7663</v>
      </c>
      <c r="K4265" s="244" t="s">
        <v>5424</v>
      </c>
    </row>
    <row r="4266" spans="1:11" s="244" customFormat="1" x14ac:dyDescent="0.3">
      <c r="A4266" s="244" t="s">
        <v>1865</v>
      </c>
      <c r="B4266" s="244" t="s">
        <v>1866</v>
      </c>
      <c r="C4266" s="244" t="s">
        <v>5716</v>
      </c>
      <c r="D4266" s="244" t="s">
        <v>807</v>
      </c>
      <c r="E4266" s="244" t="s">
        <v>4106</v>
      </c>
      <c r="G4266" s="244" t="s">
        <v>4106</v>
      </c>
      <c r="I4266" s="244" t="s">
        <v>6363</v>
      </c>
      <c r="J4266" s="244" t="s">
        <v>7664</v>
      </c>
      <c r="K4266" s="244" t="s">
        <v>5424</v>
      </c>
    </row>
    <row r="4267" spans="1:11" s="244" customFormat="1" x14ac:dyDescent="0.3">
      <c r="A4267" s="244" t="s">
        <v>1865</v>
      </c>
      <c r="B4267" s="244" t="s">
        <v>1866</v>
      </c>
      <c r="C4267" s="244" t="s">
        <v>5716</v>
      </c>
      <c r="D4267" s="244" t="s">
        <v>807</v>
      </c>
      <c r="E4267" s="244" t="s">
        <v>4106</v>
      </c>
      <c r="G4267" s="244" t="s">
        <v>4106</v>
      </c>
      <c r="I4267" s="244" t="s">
        <v>6365</v>
      </c>
      <c r="J4267" s="244" t="s">
        <v>7665</v>
      </c>
      <c r="K4267" s="244" t="s">
        <v>5424</v>
      </c>
    </row>
    <row r="4268" spans="1:11" s="244" customFormat="1" x14ac:dyDescent="0.3">
      <c r="A4268" s="244" t="s">
        <v>1865</v>
      </c>
      <c r="B4268" s="244" t="s">
        <v>1866</v>
      </c>
      <c r="C4268" s="244" t="s">
        <v>5716</v>
      </c>
      <c r="D4268" s="244" t="s">
        <v>807</v>
      </c>
      <c r="E4268" s="244" t="s">
        <v>4106</v>
      </c>
      <c r="G4268" s="244" t="s">
        <v>4106</v>
      </c>
      <c r="I4268" s="244" t="s">
        <v>6367</v>
      </c>
      <c r="J4268" s="244" t="s">
        <v>7666</v>
      </c>
      <c r="K4268" s="244" t="s">
        <v>5424</v>
      </c>
    </row>
    <row r="4269" spans="1:11" s="244" customFormat="1" x14ac:dyDescent="0.3">
      <c r="A4269" s="244" t="s">
        <v>1865</v>
      </c>
      <c r="B4269" s="244" t="s">
        <v>1866</v>
      </c>
      <c r="C4269" s="244" t="s">
        <v>5716</v>
      </c>
      <c r="D4269" s="244" t="s">
        <v>807</v>
      </c>
      <c r="E4269" s="244" t="s">
        <v>4106</v>
      </c>
      <c r="G4269" s="244" t="s">
        <v>4106</v>
      </c>
      <c r="I4269" s="244" t="s">
        <v>6369</v>
      </c>
      <c r="J4269" s="244" t="s">
        <v>7667</v>
      </c>
      <c r="K4269" s="244" t="s">
        <v>5424</v>
      </c>
    </row>
    <row r="4270" spans="1:11" s="244" customFormat="1" x14ac:dyDescent="0.3">
      <c r="A4270" s="244" t="s">
        <v>1865</v>
      </c>
      <c r="B4270" s="244" t="s">
        <v>1866</v>
      </c>
      <c r="C4270" s="244" t="s">
        <v>5716</v>
      </c>
      <c r="D4270" s="244" t="s">
        <v>807</v>
      </c>
      <c r="E4270" s="244" t="s">
        <v>4106</v>
      </c>
      <c r="G4270" s="244" t="s">
        <v>4106</v>
      </c>
      <c r="I4270" s="244" t="s">
        <v>6371</v>
      </c>
      <c r="J4270" s="244" t="s">
        <v>7668</v>
      </c>
      <c r="K4270" s="244" t="s">
        <v>5424</v>
      </c>
    </row>
    <row r="4271" spans="1:11" s="244" customFormat="1" x14ac:dyDescent="0.3">
      <c r="A4271" s="244" t="s">
        <v>1865</v>
      </c>
      <c r="B4271" s="244" t="s">
        <v>1866</v>
      </c>
      <c r="C4271" s="244" t="s">
        <v>5716</v>
      </c>
      <c r="D4271" s="244" t="s">
        <v>807</v>
      </c>
      <c r="E4271" s="244" t="s">
        <v>4106</v>
      </c>
      <c r="G4271" s="244" t="s">
        <v>4106</v>
      </c>
      <c r="I4271" s="244" t="s">
        <v>6373</v>
      </c>
      <c r="J4271" s="244" t="s">
        <v>7669</v>
      </c>
      <c r="K4271" s="244" t="s">
        <v>5424</v>
      </c>
    </row>
    <row r="4272" spans="1:11" s="244" customFormat="1" x14ac:dyDescent="0.3">
      <c r="A4272" s="244" t="s">
        <v>1865</v>
      </c>
      <c r="B4272" s="244" t="s">
        <v>1866</v>
      </c>
      <c r="C4272" s="244" t="s">
        <v>5716</v>
      </c>
      <c r="D4272" s="244" t="s">
        <v>807</v>
      </c>
      <c r="E4272" s="244" t="s">
        <v>4106</v>
      </c>
      <c r="G4272" s="244" t="s">
        <v>4106</v>
      </c>
      <c r="I4272" s="244" t="s">
        <v>6375</v>
      </c>
      <c r="J4272" s="244" t="s">
        <v>8926</v>
      </c>
      <c r="K4272" s="244" t="s">
        <v>5424</v>
      </c>
    </row>
    <row r="4273" spans="1:11" s="244" customFormat="1" x14ac:dyDescent="0.3">
      <c r="A4273" s="244" t="s">
        <v>6286</v>
      </c>
      <c r="B4273" s="244" t="s">
        <v>6285</v>
      </c>
      <c r="C4273" s="244" t="s">
        <v>4106</v>
      </c>
      <c r="E4273" s="244" t="s">
        <v>4106</v>
      </c>
      <c r="G4273" s="244" t="s">
        <v>5696</v>
      </c>
      <c r="H4273" s="244" t="s">
        <v>5697</v>
      </c>
      <c r="I4273" s="244" t="s">
        <v>4106</v>
      </c>
      <c r="J4273" s="244" t="s">
        <v>8922</v>
      </c>
      <c r="K4273" s="244" t="s">
        <v>6284</v>
      </c>
    </row>
    <row r="4274" spans="1:11" s="244" customFormat="1" x14ac:dyDescent="0.3">
      <c r="A4274" s="244" t="s">
        <v>6286</v>
      </c>
      <c r="B4274" s="244" t="s">
        <v>6285</v>
      </c>
      <c r="C4274" s="244" t="s">
        <v>4106</v>
      </c>
      <c r="E4274" s="244" t="s">
        <v>4106</v>
      </c>
      <c r="G4274" s="244" t="s">
        <v>5696</v>
      </c>
      <c r="H4274" s="244" t="s">
        <v>5697</v>
      </c>
      <c r="I4274" s="244" t="s">
        <v>4105</v>
      </c>
      <c r="J4274" s="244" t="s">
        <v>1771</v>
      </c>
      <c r="K4274" s="244" t="s">
        <v>6284</v>
      </c>
    </row>
    <row r="4275" spans="1:11" s="244" customFormat="1" ht="78" x14ac:dyDescent="0.3">
      <c r="A4275" s="244" t="s">
        <v>6286</v>
      </c>
      <c r="B4275" s="244" t="s">
        <v>6285</v>
      </c>
      <c r="C4275" s="244" t="s">
        <v>5700</v>
      </c>
      <c r="D4275" s="244" t="s">
        <v>3089</v>
      </c>
      <c r="E4275" s="244" t="s">
        <v>938</v>
      </c>
      <c r="F4275" s="244" t="s">
        <v>5220</v>
      </c>
      <c r="G4275" s="244" t="s">
        <v>6286</v>
      </c>
      <c r="H4275" s="244" t="s">
        <v>1636</v>
      </c>
      <c r="I4275" s="244" t="s">
        <v>4106</v>
      </c>
      <c r="J4275" s="244" t="s">
        <v>8922</v>
      </c>
      <c r="K4275" s="244" t="s">
        <v>6286</v>
      </c>
    </row>
    <row r="4276" spans="1:11" s="244" customFormat="1" ht="78" x14ac:dyDescent="0.3">
      <c r="A4276" s="244" t="s">
        <v>6286</v>
      </c>
      <c r="B4276" s="244" t="s">
        <v>6285</v>
      </c>
      <c r="C4276" s="244" t="s">
        <v>5700</v>
      </c>
      <c r="D4276" s="244" t="s">
        <v>3089</v>
      </c>
      <c r="E4276" s="244" t="s">
        <v>938</v>
      </c>
      <c r="F4276" s="244" t="s">
        <v>5220</v>
      </c>
      <c r="G4276" s="244" t="s">
        <v>6286</v>
      </c>
      <c r="H4276" s="244" t="s">
        <v>1636</v>
      </c>
      <c r="I4276" s="244" t="s">
        <v>4105</v>
      </c>
      <c r="J4276" s="244" t="s">
        <v>1771</v>
      </c>
      <c r="K4276" s="244" t="s">
        <v>6286</v>
      </c>
    </row>
    <row r="4277" spans="1:11" s="244" customFormat="1" x14ac:dyDescent="0.3">
      <c r="A4277" s="244" t="s">
        <v>6286</v>
      </c>
      <c r="B4277" s="244" t="s">
        <v>6285</v>
      </c>
      <c r="C4277" s="244" t="s">
        <v>5734</v>
      </c>
      <c r="D4277" s="244" t="s">
        <v>2988</v>
      </c>
      <c r="E4277" s="244" t="s">
        <v>4106</v>
      </c>
      <c r="G4277" s="244" t="s">
        <v>4106</v>
      </c>
      <c r="I4277" s="244" t="s">
        <v>4106</v>
      </c>
      <c r="J4277" s="244" t="s">
        <v>8922</v>
      </c>
      <c r="K4277" s="244" t="s">
        <v>181</v>
      </c>
    </row>
    <row r="4278" spans="1:11" s="244" customFormat="1" x14ac:dyDescent="0.3">
      <c r="A4278" s="244" t="s">
        <v>6286</v>
      </c>
      <c r="B4278" s="244" t="s">
        <v>6285</v>
      </c>
      <c r="C4278" s="244" t="s">
        <v>5734</v>
      </c>
      <c r="D4278" s="244" t="s">
        <v>2988</v>
      </c>
      <c r="E4278" s="244" t="s">
        <v>4106</v>
      </c>
      <c r="G4278" s="244" t="s">
        <v>4106</v>
      </c>
      <c r="I4278" s="244" t="s">
        <v>4105</v>
      </c>
      <c r="J4278" s="244" t="s">
        <v>1771</v>
      </c>
      <c r="K4278" s="244" t="s">
        <v>181</v>
      </c>
    </row>
    <row r="4279" spans="1:11" s="244" customFormat="1" ht="26" x14ac:dyDescent="0.3">
      <c r="A4279" s="244" t="s">
        <v>6286</v>
      </c>
      <c r="B4279" s="244" t="s">
        <v>6285</v>
      </c>
      <c r="C4279" s="244" t="s">
        <v>5689</v>
      </c>
      <c r="D4279" s="244" t="s">
        <v>5690</v>
      </c>
      <c r="E4279" s="244" t="s">
        <v>4106</v>
      </c>
      <c r="G4279" s="244" t="s">
        <v>4106</v>
      </c>
      <c r="I4279" s="244" t="s">
        <v>4106</v>
      </c>
      <c r="J4279" s="244" t="s">
        <v>8922</v>
      </c>
      <c r="K4279" s="244" t="s">
        <v>6284</v>
      </c>
    </row>
    <row r="4280" spans="1:11" s="244" customFormat="1" ht="26" x14ac:dyDescent="0.3">
      <c r="A4280" s="244" t="s">
        <v>6286</v>
      </c>
      <c r="B4280" s="244" t="s">
        <v>6285</v>
      </c>
      <c r="C4280" s="244" t="s">
        <v>5689</v>
      </c>
      <c r="D4280" s="244" t="s">
        <v>5690</v>
      </c>
      <c r="E4280" s="244" t="s">
        <v>4106</v>
      </c>
      <c r="G4280" s="244" t="s">
        <v>4106</v>
      </c>
      <c r="I4280" s="244" t="s">
        <v>4105</v>
      </c>
      <c r="J4280" s="244" t="s">
        <v>1771</v>
      </c>
      <c r="K4280" s="244" t="s">
        <v>6284</v>
      </c>
    </row>
    <row r="4281" spans="1:11" s="244" customFormat="1" ht="78" x14ac:dyDescent="0.3">
      <c r="A4281" s="244" t="s">
        <v>2526</v>
      </c>
      <c r="B4281" s="244" t="s">
        <v>2527</v>
      </c>
      <c r="C4281" s="244" t="s">
        <v>5700</v>
      </c>
      <c r="D4281" s="244" t="s">
        <v>3089</v>
      </c>
      <c r="E4281" s="244" t="s">
        <v>938</v>
      </c>
      <c r="F4281" s="244" t="s">
        <v>5220</v>
      </c>
      <c r="G4281" s="244" t="s">
        <v>6286</v>
      </c>
      <c r="H4281" s="244" t="s">
        <v>1636</v>
      </c>
      <c r="I4281" s="244" t="s">
        <v>4106</v>
      </c>
      <c r="J4281" s="244" t="s">
        <v>8906</v>
      </c>
      <c r="K4281" s="244" t="s">
        <v>2526</v>
      </c>
    </row>
    <row r="4282" spans="1:11" s="244" customFormat="1" ht="117" x14ac:dyDescent="0.3">
      <c r="A4282" s="244" t="s">
        <v>2526</v>
      </c>
      <c r="B4282" s="244" t="s">
        <v>2527</v>
      </c>
      <c r="C4282" s="244" t="s">
        <v>5700</v>
      </c>
      <c r="D4282" s="244" t="s">
        <v>3089</v>
      </c>
      <c r="E4282" s="244" t="s">
        <v>4818</v>
      </c>
      <c r="F4282" s="244" t="s">
        <v>1628</v>
      </c>
      <c r="G4282" s="244" t="s">
        <v>6286</v>
      </c>
      <c r="H4282" s="244" t="s">
        <v>1636</v>
      </c>
      <c r="I4282" s="244" t="s">
        <v>4106</v>
      </c>
      <c r="J4282" s="244" t="s">
        <v>8906</v>
      </c>
      <c r="K4282" s="244" t="s">
        <v>2526</v>
      </c>
    </row>
    <row r="4283" spans="1:11" s="244" customFormat="1" ht="143" x14ac:dyDescent="0.3">
      <c r="A4283" s="244" t="s">
        <v>2526</v>
      </c>
      <c r="B4283" s="244" t="s">
        <v>2527</v>
      </c>
      <c r="C4283" s="244" t="s">
        <v>5700</v>
      </c>
      <c r="D4283" s="244" t="s">
        <v>3089</v>
      </c>
      <c r="E4283" s="244" t="s">
        <v>4735</v>
      </c>
      <c r="F4283" s="244" t="s">
        <v>1643</v>
      </c>
      <c r="G4283" s="244" t="s">
        <v>6286</v>
      </c>
      <c r="H4283" s="244" t="s">
        <v>1636</v>
      </c>
      <c r="I4283" s="244" t="s">
        <v>4106</v>
      </c>
      <c r="J4283" s="244" t="s">
        <v>8906</v>
      </c>
      <c r="K4283" s="244" t="s">
        <v>2526</v>
      </c>
    </row>
    <row r="4284" spans="1:11" s="244" customFormat="1" x14ac:dyDescent="0.3">
      <c r="A4284" s="244" t="s">
        <v>2526</v>
      </c>
      <c r="B4284" s="244" t="s">
        <v>2527</v>
      </c>
      <c r="C4284" s="244" t="s">
        <v>5734</v>
      </c>
      <c r="D4284" s="244" t="s">
        <v>2988</v>
      </c>
      <c r="E4284" s="244" t="s">
        <v>4106</v>
      </c>
      <c r="G4284" s="244" t="s">
        <v>4106</v>
      </c>
      <c r="I4284" s="244" t="s">
        <v>4106</v>
      </c>
      <c r="J4284" s="244" t="s">
        <v>8906</v>
      </c>
      <c r="K4284" s="244" t="s">
        <v>2522</v>
      </c>
    </row>
    <row r="4285" spans="1:11" s="244" customFormat="1" x14ac:dyDescent="0.3">
      <c r="A4285" s="244" t="s">
        <v>2526</v>
      </c>
      <c r="B4285" s="244" t="s">
        <v>2527</v>
      </c>
      <c r="C4285" s="244" t="s">
        <v>5734</v>
      </c>
      <c r="D4285" s="244" t="s">
        <v>2988</v>
      </c>
      <c r="E4285" s="244" t="s">
        <v>4106</v>
      </c>
      <c r="G4285" s="244" t="s">
        <v>4106</v>
      </c>
      <c r="I4285" s="244" t="s">
        <v>4105</v>
      </c>
      <c r="J4285" s="244" t="s">
        <v>4371</v>
      </c>
      <c r="K4285" s="244" t="s">
        <v>2522</v>
      </c>
    </row>
    <row r="4286" spans="1:11" s="244" customFormat="1" x14ac:dyDescent="0.3">
      <c r="A4286" s="244" t="s">
        <v>2526</v>
      </c>
      <c r="B4286" s="244" t="s">
        <v>2527</v>
      </c>
      <c r="C4286" s="244" t="s">
        <v>5734</v>
      </c>
      <c r="D4286" s="244" t="s">
        <v>2988</v>
      </c>
      <c r="E4286" s="244" t="s">
        <v>4106</v>
      </c>
      <c r="G4286" s="244" t="s">
        <v>4106</v>
      </c>
      <c r="I4286" s="244" t="s">
        <v>5700</v>
      </c>
      <c r="J4286" s="244" t="s">
        <v>4372</v>
      </c>
      <c r="K4286" s="244" t="s">
        <v>2522</v>
      </c>
    </row>
    <row r="4287" spans="1:11" s="244" customFormat="1" x14ac:dyDescent="0.3">
      <c r="A4287" s="244" t="s">
        <v>2526</v>
      </c>
      <c r="B4287" s="244" t="s">
        <v>2527</v>
      </c>
      <c r="C4287" s="244" t="s">
        <v>5734</v>
      </c>
      <c r="D4287" s="244" t="s">
        <v>2988</v>
      </c>
      <c r="E4287" s="244" t="s">
        <v>4106</v>
      </c>
      <c r="G4287" s="244" t="s">
        <v>4106</v>
      </c>
      <c r="I4287" s="244" t="s">
        <v>2998</v>
      </c>
      <c r="J4287" s="244" t="s">
        <v>4373</v>
      </c>
      <c r="K4287" s="244" t="s">
        <v>2522</v>
      </c>
    </row>
    <row r="4288" spans="1:11" s="244" customFormat="1" x14ac:dyDescent="0.3">
      <c r="A4288" s="244" t="s">
        <v>2526</v>
      </c>
      <c r="B4288" s="244" t="s">
        <v>2527</v>
      </c>
      <c r="C4288" s="244" t="s">
        <v>5734</v>
      </c>
      <c r="D4288" s="244" t="s">
        <v>2988</v>
      </c>
      <c r="E4288" s="244" t="s">
        <v>4106</v>
      </c>
      <c r="G4288" s="244" t="s">
        <v>4106</v>
      </c>
      <c r="I4288" s="244" t="s">
        <v>5707</v>
      </c>
      <c r="J4288" s="244" t="s">
        <v>4374</v>
      </c>
      <c r="K4288" s="244" t="s">
        <v>2522</v>
      </c>
    </row>
    <row r="4289" spans="1:11" s="244" customFormat="1" x14ac:dyDescent="0.3">
      <c r="A4289" s="244" t="s">
        <v>2526</v>
      </c>
      <c r="B4289" s="244" t="s">
        <v>2527</v>
      </c>
      <c r="C4289" s="244" t="s">
        <v>5734</v>
      </c>
      <c r="D4289" s="244" t="s">
        <v>2988</v>
      </c>
      <c r="E4289" s="244" t="s">
        <v>4106</v>
      </c>
      <c r="G4289" s="244" t="s">
        <v>4106</v>
      </c>
      <c r="I4289" s="244" t="s">
        <v>5716</v>
      </c>
      <c r="J4289" s="244" t="s">
        <v>2364</v>
      </c>
      <c r="K4289" s="244" t="s">
        <v>2522</v>
      </c>
    </row>
    <row r="4290" spans="1:11" s="244" customFormat="1" x14ac:dyDescent="0.3">
      <c r="A4290" s="244" t="s">
        <v>2526</v>
      </c>
      <c r="B4290" s="244" t="s">
        <v>2527</v>
      </c>
      <c r="C4290" s="244" t="s">
        <v>5734</v>
      </c>
      <c r="D4290" s="244" t="s">
        <v>2988</v>
      </c>
      <c r="E4290" s="244" t="s">
        <v>4106</v>
      </c>
      <c r="G4290" s="244" t="s">
        <v>4106</v>
      </c>
      <c r="I4290" s="244" t="s">
        <v>909</v>
      </c>
      <c r="J4290" s="244" t="s">
        <v>4375</v>
      </c>
      <c r="K4290" s="244" t="s">
        <v>2522</v>
      </c>
    </row>
    <row r="4291" spans="1:11" s="244" customFormat="1" x14ac:dyDescent="0.3">
      <c r="A4291" s="244" t="s">
        <v>2526</v>
      </c>
      <c r="B4291" s="244" t="s">
        <v>2527</v>
      </c>
      <c r="C4291" s="244" t="s">
        <v>5734</v>
      </c>
      <c r="D4291" s="244" t="s">
        <v>2988</v>
      </c>
      <c r="E4291" s="244" t="s">
        <v>4106</v>
      </c>
      <c r="G4291" s="244" t="s">
        <v>4106</v>
      </c>
      <c r="I4291" s="244" t="s">
        <v>5725</v>
      </c>
      <c r="J4291" s="244" t="s">
        <v>4376</v>
      </c>
      <c r="K4291" s="244" t="s">
        <v>2522</v>
      </c>
    </row>
    <row r="4292" spans="1:11" s="244" customFormat="1" x14ac:dyDescent="0.3">
      <c r="A4292" s="244" t="s">
        <v>2526</v>
      </c>
      <c r="B4292" s="244" t="s">
        <v>2527</v>
      </c>
      <c r="C4292" s="244" t="s">
        <v>5734</v>
      </c>
      <c r="D4292" s="244" t="s">
        <v>2988</v>
      </c>
      <c r="E4292" s="244" t="s">
        <v>4106</v>
      </c>
      <c r="G4292" s="244" t="s">
        <v>4106</v>
      </c>
      <c r="I4292" s="244" t="s">
        <v>5734</v>
      </c>
      <c r="J4292" s="244" t="s">
        <v>4377</v>
      </c>
      <c r="K4292" s="244" t="s">
        <v>2522</v>
      </c>
    </row>
    <row r="4293" spans="1:11" s="244" customFormat="1" x14ac:dyDescent="0.3">
      <c r="A4293" s="244" t="s">
        <v>2526</v>
      </c>
      <c r="B4293" s="244" t="s">
        <v>2527</v>
      </c>
      <c r="C4293" s="244" t="s">
        <v>5734</v>
      </c>
      <c r="D4293" s="244" t="s">
        <v>2988</v>
      </c>
      <c r="E4293" s="244" t="s">
        <v>4106</v>
      </c>
      <c r="G4293" s="244" t="s">
        <v>4106</v>
      </c>
      <c r="I4293" s="244" t="s">
        <v>5741</v>
      </c>
      <c r="J4293" s="244" t="s">
        <v>4378</v>
      </c>
      <c r="K4293" s="244" t="s">
        <v>2522</v>
      </c>
    </row>
    <row r="4294" spans="1:11" s="244" customFormat="1" x14ac:dyDescent="0.3">
      <c r="A4294" s="244" t="s">
        <v>2526</v>
      </c>
      <c r="B4294" s="244" t="s">
        <v>2527</v>
      </c>
      <c r="C4294" s="244" t="s">
        <v>5734</v>
      </c>
      <c r="D4294" s="244" t="s">
        <v>2988</v>
      </c>
      <c r="E4294" s="244" t="s">
        <v>4106</v>
      </c>
      <c r="G4294" s="244" t="s">
        <v>4106</v>
      </c>
      <c r="I4294" s="244" t="s">
        <v>5732</v>
      </c>
      <c r="J4294" s="244" t="s">
        <v>4379</v>
      </c>
      <c r="K4294" s="244" t="s">
        <v>2522</v>
      </c>
    </row>
    <row r="4295" spans="1:11" s="244" customFormat="1" x14ac:dyDescent="0.3">
      <c r="A4295" s="244" t="s">
        <v>2526</v>
      </c>
      <c r="B4295" s="244" t="s">
        <v>2527</v>
      </c>
      <c r="C4295" s="244" t="s">
        <v>5734</v>
      </c>
      <c r="D4295" s="244" t="s">
        <v>2988</v>
      </c>
      <c r="E4295" s="244" t="s">
        <v>4106</v>
      </c>
      <c r="G4295" s="244" t="s">
        <v>4106</v>
      </c>
      <c r="I4295" s="244" t="s">
        <v>5689</v>
      </c>
      <c r="J4295" s="244" t="s">
        <v>4380</v>
      </c>
      <c r="K4295" s="244" t="s">
        <v>2522</v>
      </c>
    </row>
    <row r="4296" spans="1:11" s="244" customFormat="1" x14ac:dyDescent="0.3">
      <c r="A4296" s="244" t="s">
        <v>2526</v>
      </c>
      <c r="B4296" s="244" t="s">
        <v>2527</v>
      </c>
      <c r="C4296" s="244" t="s">
        <v>5734</v>
      </c>
      <c r="D4296" s="244" t="s">
        <v>2988</v>
      </c>
      <c r="E4296" s="244" t="s">
        <v>4106</v>
      </c>
      <c r="G4296" s="244" t="s">
        <v>4106</v>
      </c>
      <c r="I4296" s="244" t="s">
        <v>881</v>
      </c>
      <c r="J4296" s="244" t="s">
        <v>4381</v>
      </c>
      <c r="K4296" s="244" t="s">
        <v>2522</v>
      </c>
    </row>
    <row r="4297" spans="1:11" s="244" customFormat="1" x14ac:dyDescent="0.3">
      <c r="A4297" s="244" t="s">
        <v>2526</v>
      </c>
      <c r="B4297" s="244" t="s">
        <v>2527</v>
      </c>
      <c r="C4297" s="244" t="s">
        <v>5734</v>
      </c>
      <c r="D4297" s="244" t="s">
        <v>2988</v>
      </c>
      <c r="E4297" s="244" t="s">
        <v>4106</v>
      </c>
      <c r="G4297" s="244" t="s">
        <v>4106</v>
      </c>
      <c r="I4297" s="244" t="s">
        <v>6459</v>
      </c>
      <c r="J4297" s="244" t="s">
        <v>4382</v>
      </c>
      <c r="K4297" s="244" t="s">
        <v>2522</v>
      </c>
    </row>
    <row r="4298" spans="1:11" s="244" customFormat="1" x14ac:dyDescent="0.3">
      <c r="A4298" s="244" t="s">
        <v>2526</v>
      </c>
      <c r="B4298" s="244" t="s">
        <v>2527</v>
      </c>
      <c r="C4298" s="244" t="s">
        <v>5734</v>
      </c>
      <c r="D4298" s="244" t="s">
        <v>2988</v>
      </c>
      <c r="E4298" s="244" t="s">
        <v>4106</v>
      </c>
      <c r="G4298" s="244" t="s">
        <v>4106</v>
      </c>
      <c r="I4298" s="244" t="s">
        <v>1073</v>
      </c>
      <c r="J4298" s="244" t="s">
        <v>4383</v>
      </c>
      <c r="K4298" s="244" t="s">
        <v>2522</v>
      </c>
    </row>
    <row r="4299" spans="1:11" s="244" customFormat="1" x14ac:dyDescent="0.3">
      <c r="A4299" s="244" t="s">
        <v>2526</v>
      </c>
      <c r="B4299" s="244" t="s">
        <v>2527</v>
      </c>
      <c r="C4299" s="244" t="s">
        <v>5734</v>
      </c>
      <c r="D4299" s="244" t="s">
        <v>2988</v>
      </c>
      <c r="E4299" s="244" t="s">
        <v>4106</v>
      </c>
      <c r="G4299" s="244" t="s">
        <v>4106</v>
      </c>
      <c r="I4299" s="244" t="s">
        <v>1063</v>
      </c>
      <c r="J4299" s="244" t="s">
        <v>4384</v>
      </c>
      <c r="K4299" s="244" t="s">
        <v>2522</v>
      </c>
    </row>
    <row r="4300" spans="1:11" s="244" customFormat="1" x14ac:dyDescent="0.3">
      <c r="A4300" s="244" t="s">
        <v>2526</v>
      </c>
      <c r="B4300" s="244" t="s">
        <v>2527</v>
      </c>
      <c r="C4300" s="244" t="s">
        <v>5734</v>
      </c>
      <c r="D4300" s="244" t="s">
        <v>2988</v>
      </c>
      <c r="E4300" s="244" t="s">
        <v>4106</v>
      </c>
      <c r="G4300" s="244" t="s">
        <v>4106</v>
      </c>
      <c r="I4300" s="244" t="s">
        <v>6466</v>
      </c>
      <c r="J4300" s="244" t="s">
        <v>4385</v>
      </c>
      <c r="K4300" s="244" t="s">
        <v>2522</v>
      </c>
    </row>
    <row r="4301" spans="1:11" s="244" customFormat="1" x14ac:dyDescent="0.3">
      <c r="A4301" s="244" t="s">
        <v>2526</v>
      </c>
      <c r="B4301" s="244" t="s">
        <v>2527</v>
      </c>
      <c r="C4301" s="244" t="s">
        <v>5734</v>
      </c>
      <c r="D4301" s="244" t="s">
        <v>2988</v>
      </c>
      <c r="E4301" s="244" t="s">
        <v>4106</v>
      </c>
      <c r="G4301" s="244" t="s">
        <v>4106</v>
      </c>
      <c r="I4301" s="244" t="s">
        <v>6470</v>
      </c>
      <c r="J4301" s="244" t="s">
        <v>4386</v>
      </c>
      <c r="K4301" s="244" t="s">
        <v>2522</v>
      </c>
    </row>
    <row r="4302" spans="1:11" s="244" customFormat="1" x14ac:dyDescent="0.3">
      <c r="A4302" s="244" t="s">
        <v>2526</v>
      </c>
      <c r="B4302" s="244" t="s">
        <v>2527</v>
      </c>
      <c r="C4302" s="244" t="s">
        <v>5734</v>
      </c>
      <c r="D4302" s="244" t="s">
        <v>2988</v>
      </c>
      <c r="E4302" s="244" t="s">
        <v>4106</v>
      </c>
      <c r="G4302" s="244" t="s">
        <v>4106</v>
      </c>
      <c r="I4302" s="244" t="s">
        <v>6474</v>
      </c>
      <c r="J4302" s="244" t="s">
        <v>4387</v>
      </c>
      <c r="K4302" s="244" t="s">
        <v>2522</v>
      </c>
    </row>
    <row r="4303" spans="1:11" s="244" customFormat="1" x14ac:dyDescent="0.3">
      <c r="A4303" s="244" t="s">
        <v>2526</v>
      </c>
      <c r="B4303" s="244" t="s">
        <v>2527</v>
      </c>
      <c r="C4303" s="244" t="s">
        <v>5734</v>
      </c>
      <c r="D4303" s="244" t="s">
        <v>2988</v>
      </c>
      <c r="E4303" s="244" t="s">
        <v>4106</v>
      </c>
      <c r="G4303" s="244" t="s">
        <v>4106</v>
      </c>
      <c r="I4303" s="244" t="s">
        <v>898</v>
      </c>
      <c r="J4303" s="244" t="s">
        <v>4388</v>
      </c>
      <c r="K4303" s="244" t="s">
        <v>2522</v>
      </c>
    </row>
    <row r="4304" spans="1:11" s="244" customFormat="1" x14ac:dyDescent="0.3">
      <c r="A4304" s="244" t="s">
        <v>2526</v>
      </c>
      <c r="B4304" s="244" t="s">
        <v>2527</v>
      </c>
      <c r="C4304" s="244" t="s">
        <v>5734</v>
      </c>
      <c r="D4304" s="244" t="s">
        <v>2988</v>
      </c>
      <c r="E4304" s="244" t="s">
        <v>4106</v>
      </c>
      <c r="G4304" s="244" t="s">
        <v>4106</v>
      </c>
      <c r="I4304" s="244" t="s">
        <v>2958</v>
      </c>
      <c r="J4304" s="244" t="s">
        <v>1138</v>
      </c>
      <c r="K4304" s="244" t="s">
        <v>2522</v>
      </c>
    </row>
    <row r="4305" spans="1:11" s="244" customFormat="1" x14ac:dyDescent="0.3">
      <c r="A4305" s="244" t="s">
        <v>2526</v>
      </c>
      <c r="B4305" s="244" t="s">
        <v>2527</v>
      </c>
      <c r="C4305" s="244" t="s">
        <v>5734</v>
      </c>
      <c r="D4305" s="244" t="s">
        <v>2988</v>
      </c>
      <c r="E4305" s="244" t="s">
        <v>4106</v>
      </c>
      <c r="G4305" s="244" t="s">
        <v>4106</v>
      </c>
      <c r="I4305" s="244" t="s">
        <v>2119</v>
      </c>
      <c r="J4305" s="244" t="s">
        <v>1139</v>
      </c>
      <c r="K4305" s="244" t="s">
        <v>2522</v>
      </c>
    </row>
    <row r="4306" spans="1:11" s="244" customFormat="1" x14ac:dyDescent="0.3">
      <c r="A4306" s="244" t="s">
        <v>2526</v>
      </c>
      <c r="B4306" s="244" t="s">
        <v>2527</v>
      </c>
      <c r="C4306" s="244" t="s">
        <v>5734</v>
      </c>
      <c r="D4306" s="244" t="s">
        <v>2988</v>
      </c>
      <c r="E4306" s="244" t="s">
        <v>4106</v>
      </c>
      <c r="G4306" s="244" t="s">
        <v>4106</v>
      </c>
      <c r="I4306" s="244" t="s">
        <v>5696</v>
      </c>
      <c r="J4306" s="244" t="s">
        <v>1140</v>
      </c>
      <c r="K4306" s="244" t="s">
        <v>2522</v>
      </c>
    </row>
    <row r="4307" spans="1:11" s="244" customFormat="1" x14ac:dyDescent="0.3">
      <c r="A4307" s="244" t="s">
        <v>2526</v>
      </c>
      <c r="B4307" s="244" t="s">
        <v>2527</v>
      </c>
      <c r="C4307" s="244" t="s">
        <v>5734</v>
      </c>
      <c r="D4307" s="244" t="s">
        <v>2988</v>
      </c>
      <c r="E4307" s="244" t="s">
        <v>4106</v>
      </c>
      <c r="G4307" s="244" t="s">
        <v>4106</v>
      </c>
      <c r="I4307" s="244" t="s">
        <v>2964</v>
      </c>
      <c r="J4307" s="244" t="s">
        <v>1141</v>
      </c>
      <c r="K4307" s="244" t="s">
        <v>2522</v>
      </c>
    </row>
    <row r="4308" spans="1:11" s="244" customFormat="1" x14ac:dyDescent="0.3">
      <c r="A4308" s="244" t="s">
        <v>2526</v>
      </c>
      <c r="B4308" s="244" t="s">
        <v>2527</v>
      </c>
      <c r="C4308" s="244" t="s">
        <v>5734</v>
      </c>
      <c r="D4308" s="244" t="s">
        <v>2988</v>
      </c>
      <c r="E4308" s="244" t="s">
        <v>4106</v>
      </c>
      <c r="G4308" s="244" t="s">
        <v>4106</v>
      </c>
      <c r="I4308" s="244" t="s">
        <v>2638</v>
      </c>
      <c r="J4308" s="244" t="s">
        <v>1142</v>
      </c>
      <c r="K4308" s="244" t="s">
        <v>2522</v>
      </c>
    </row>
    <row r="4309" spans="1:11" s="244" customFormat="1" x14ac:dyDescent="0.3">
      <c r="A4309" s="244" t="s">
        <v>2526</v>
      </c>
      <c r="B4309" s="244" t="s">
        <v>2527</v>
      </c>
      <c r="C4309" s="244" t="s">
        <v>5734</v>
      </c>
      <c r="D4309" s="244" t="s">
        <v>2988</v>
      </c>
      <c r="E4309" s="244" t="s">
        <v>4106</v>
      </c>
      <c r="G4309" s="244" t="s">
        <v>4106</v>
      </c>
      <c r="I4309" s="244" t="s">
        <v>2968</v>
      </c>
      <c r="J4309" s="244" t="s">
        <v>1143</v>
      </c>
      <c r="K4309" s="244" t="s">
        <v>2522</v>
      </c>
    </row>
    <row r="4310" spans="1:11" s="244" customFormat="1" x14ac:dyDescent="0.3">
      <c r="A4310" s="244" t="s">
        <v>2526</v>
      </c>
      <c r="B4310" s="244" t="s">
        <v>2527</v>
      </c>
      <c r="C4310" s="244" t="s">
        <v>5734</v>
      </c>
      <c r="D4310" s="244" t="s">
        <v>2988</v>
      </c>
      <c r="E4310" s="244" t="s">
        <v>4106</v>
      </c>
      <c r="G4310" s="244" t="s">
        <v>4106</v>
      </c>
      <c r="I4310" s="244" t="s">
        <v>2127</v>
      </c>
      <c r="J4310" s="244" t="s">
        <v>1144</v>
      </c>
      <c r="K4310" s="244" t="s">
        <v>2522</v>
      </c>
    </row>
    <row r="4311" spans="1:11" s="244" customFormat="1" x14ac:dyDescent="0.3">
      <c r="A4311" s="244" t="s">
        <v>2526</v>
      </c>
      <c r="B4311" s="244" t="s">
        <v>2527</v>
      </c>
      <c r="C4311" s="244" t="s">
        <v>5734</v>
      </c>
      <c r="D4311" s="244" t="s">
        <v>2988</v>
      </c>
      <c r="E4311" s="244" t="s">
        <v>4106</v>
      </c>
      <c r="G4311" s="244" t="s">
        <v>4106</v>
      </c>
      <c r="I4311" s="244" t="s">
        <v>258</v>
      </c>
      <c r="J4311" s="244" t="s">
        <v>1145</v>
      </c>
      <c r="K4311" s="244" t="s">
        <v>2522</v>
      </c>
    </row>
    <row r="4312" spans="1:11" s="244" customFormat="1" x14ac:dyDescent="0.3">
      <c r="A4312" s="244" t="s">
        <v>2526</v>
      </c>
      <c r="B4312" s="244" t="s">
        <v>2527</v>
      </c>
      <c r="C4312" s="244" t="s">
        <v>5734</v>
      </c>
      <c r="D4312" s="244" t="s">
        <v>2988</v>
      </c>
      <c r="E4312" s="244" t="s">
        <v>4106</v>
      </c>
      <c r="G4312" s="244" t="s">
        <v>4106</v>
      </c>
      <c r="I4312" s="244" t="s">
        <v>268</v>
      </c>
      <c r="J4312" s="244" t="s">
        <v>1146</v>
      </c>
      <c r="K4312" s="244" t="s">
        <v>2522</v>
      </c>
    </row>
    <row r="4313" spans="1:11" s="244" customFormat="1" x14ac:dyDescent="0.3">
      <c r="A4313" s="244" t="s">
        <v>2526</v>
      </c>
      <c r="B4313" s="244" t="s">
        <v>2527</v>
      </c>
      <c r="C4313" s="244" t="s">
        <v>5734</v>
      </c>
      <c r="D4313" s="244" t="s">
        <v>2988</v>
      </c>
      <c r="E4313" s="244" t="s">
        <v>4106</v>
      </c>
      <c r="G4313" s="244" t="s">
        <v>4106</v>
      </c>
      <c r="I4313" s="244" t="s">
        <v>2970</v>
      </c>
      <c r="J4313" s="244" t="s">
        <v>1147</v>
      </c>
      <c r="K4313" s="244" t="s">
        <v>2522</v>
      </c>
    </row>
    <row r="4314" spans="1:11" s="244" customFormat="1" x14ac:dyDescent="0.3">
      <c r="A4314" s="244" t="s">
        <v>2526</v>
      </c>
      <c r="B4314" s="244" t="s">
        <v>2527</v>
      </c>
      <c r="C4314" s="244" t="s">
        <v>5734</v>
      </c>
      <c r="D4314" s="244" t="s">
        <v>2988</v>
      </c>
      <c r="E4314" s="244" t="s">
        <v>4106</v>
      </c>
      <c r="G4314" s="244" t="s">
        <v>4106</v>
      </c>
      <c r="I4314" s="244" t="s">
        <v>6317</v>
      </c>
      <c r="J4314" s="244" t="s">
        <v>1148</v>
      </c>
      <c r="K4314" s="244" t="s">
        <v>2522</v>
      </c>
    </row>
    <row r="4315" spans="1:11" s="244" customFormat="1" x14ac:dyDescent="0.3">
      <c r="A4315" s="244" t="s">
        <v>2526</v>
      </c>
      <c r="B4315" s="244" t="s">
        <v>2527</v>
      </c>
      <c r="C4315" s="244" t="s">
        <v>5734</v>
      </c>
      <c r="D4315" s="244" t="s">
        <v>2988</v>
      </c>
      <c r="E4315" s="244" t="s">
        <v>4106</v>
      </c>
      <c r="G4315" s="244" t="s">
        <v>4106</v>
      </c>
      <c r="I4315" s="244" t="s">
        <v>2918</v>
      </c>
      <c r="J4315" s="244" t="s">
        <v>1149</v>
      </c>
      <c r="K4315" s="244" t="s">
        <v>2522</v>
      </c>
    </row>
    <row r="4316" spans="1:11" s="244" customFormat="1" x14ac:dyDescent="0.3">
      <c r="A4316" s="244" t="s">
        <v>2526</v>
      </c>
      <c r="B4316" s="244" t="s">
        <v>2527</v>
      </c>
      <c r="C4316" s="244" t="s">
        <v>5734</v>
      </c>
      <c r="D4316" s="244" t="s">
        <v>2988</v>
      </c>
      <c r="E4316" s="244" t="s">
        <v>4106</v>
      </c>
      <c r="G4316" s="244" t="s">
        <v>4106</v>
      </c>
      <c r="I4316" s="244" t="s">
        <v>2317</v>
      </c>
      <c r="J4316" s="244" t="s">
        <v>3602</v>
      </c>
      <c r="K4316" s="244" t="s">
        <v>2522</v>
      </c>
    </row>
    <row r="4317" spans="1:11" s="244" customFormat="1" x14ac:dyDescent="0.3">
      <c r="A4317" s="244" t="s">
        <v>2526</v>
      </c>
      <c r="B4317" s="244" t="s">
        <v>2527</v>
      </c>
      <c r="C4317" s="244" t="s">
        <v>5734</v>
      </c>
      <c r="D4317" s="244" t="s">
        <v>2988</v>
      </c>
      <c r="E4317" s="244" t="s">
        <v>4106</v>
      </c>
      <c r="G4317" s="244" t="s">
        <v>4106</v>
      </c>
      <c r="I4317" s="244" t="s">
        <v>2920</v>
      </c>
      <c r="J4317" s="244" t="s">
        <v>2408</v>
      </c>
      <c r="K4317" s="244" t="s">
        <v>2522</v>
      </c>
    </row>
    <row r="4318" spans="1:11" s="244" customFormat="1" x14ac:dyDescent="0.3">
      <c r="A4318" s="244" t="s">
        <v>2526</v>
      </c>
      <c r="B4318" s="244" t="s">
        <v>2527</v>
      </c>
      <c r="C4318" s="244" t="s">
        <v>5734</v>
      </c>
      <c r="D4318" s="244" t="s">
        <v>2988</v>
      </c>
      <c r="E4318" s="244" t="s">
        <v>4106</v>
      </c>
      <c r="G4318" s="244" t="s">
        <v>4106</v>
      </c>
      <c r="I4318" s="244" t="s">
        <v>2924</v>
      </c>
      <c r="J4318" s="244" t="s">
        <v>1150</v>
      </c>
      <c r="K4318" s="244" t="s">
        <v>2522</v>
      </c>
    </row>
    <row r="4319" spans="1:11" s="244" customFormat="1" x14ac:dyDescent="0.3">
      <c r="A4319" s="244" t="s">
        <v>2526</v>
      </c>
      <c r="B4319" s="244" t="s">
        <v>2527</v>
      </c>
      <c r="C4319" s="244" t="s">
        <v>5734</v>
      </c>
      <c r="D4319" s="244" t="s">
        <v>2988</v>
      </c>
      <c r="E4319" s="244" t="s">
        <v>4106</v>
      </c>
      <c r="G4319" s="244" t="s">
        <v>4106</v>
      </c>
      <c r="I4319" s="244" t="s">
        <v>2926</v>
      </c>
      <c r="J4319" s="244" t="s">
        <v>1151</v>
      </c>
      <c r="K4319" s="244" t="s">
        <v>2522</v>
      </c>
    </row>
    <row r="4320" spans="1:11" s="244" customFormat="1" x14ac:dyDescent="0.3">
      <c r="A4320" s="244" t="s">
        <v>2526</v>
      </c>
      <c r="B4320" s="244" t="s">
        <v>2527</v>
      </c>
      <c r="C4320" s="244" t="s">
        <v>5734</v>
      </c>
      <c r="D4320" s="244" t="s">
        <v>2988</v>
      </c>
      <c r="E4320" s="244" t="s">
        <v>4106</v>
      </c>
      <c r="G4320" s="244" t="s">
        <v>4106</v>
      </c>
      <c r="I4320" s="244" t="s">
        <v>4702</v>
      </c>
      <c r="J4320" s="244" t="s">
        <v>1152</v>
      </c>
      <c r="K4320" s="244" t="s">
        <v>2522</v>
      </c>
    </row>
    <row r="4321" spans="1:11" s="244" customFormat="1" x14ac:dyDescent="0.3">
      <c r="A4321" s="244" t="s">
        <v>2526</v>
      </c>
      <c r="B4321" s="244" t="s">
        <v>2527</v>
      </c>
      <c r="C4321" s="244" t="s">
        <v>5734</v>
      </c>
      <c r="D4321" s="244" t="s">
        <v>2988</v>
      </c>
      <c r="E4321" s="244" t="s">
        <v>4106</v>
      </c>
      <c r="G4321" s="244" t="s">
        <v>4106</v>
      </c>
      <c r="I4321" s="244" t="s">
        <v>4704</v>
      </c>
      <c r="J4321" s="244" t="s">
        <v>3701</v>
      </c>
      <c r="K4321" s="244" t="s">
        <v>2522</v>
      </c>
    </row>
    <row r="4322" spans="1:11" s="244" customFormat="1" x14ac:dyDescent="0.3">
      <c r="A4322" s="244" t="s">
        <v>2526</v>
      </c>
      <c r="B4322" s="244" t="s">
        <v>2527</v>
      </c>
      <c r="C4322" s="244" t="s">
        <v>5734</v>
      </c>
      <c r="D4322" s="244" t="s">
        <v>2988</v>
      </c>
      <c r="E4322" s="244" t="s">
        <v>4106</v>
      </c>
      <c r="G4322" s="244" t="s">
        <v>4106</v>
      </c>
      <c r="I4322" s="244" t="s">
        <v>1065</v>
      </c>
      <c r="J4322" s="244" t="s">
        <v>1153</v>
      </c>
      <c r="K4322" s="244" t="s">
        <v>2522</v>
      </c>
    </row>
    <row r="4323" spans="1:11" s="244" customFormat="1" x14ac:dyDescent="0.3">
      <c r="A4323" s="244" t="s">
        <v>2526</v>
      </c>
      <c r="B4323" s="244" t="s">
        <v>2527</v>
      </c>
      <c r="C4323" s="244" t="s">
        <v>5734</v>
      </c>
      <c r="D4323" s="244" t="s">
        <v>2988</v>
      </c>
      <c r="E4323" s="244" t="s">
        <v>4106</v>
      </c>
      <c r="G4323" s="244" t="s">
        <v>4106</v>
      </c>
      <c r="I4323" s="244" t="s">
        <v>1800</v>
      </c>
      <c r="J4323" s="244" t="s">
        <v>1154</v>
      </c>
      <c r="K4323" s="244" t="s">
        <v>2522</v>
      </c>
    </row>
    <row r="4324" spans="1:11" s="244" customFormat="1" x14ac:dyDescent="0.3">
      <c r="A4324" s="244" t="s">
        <v>2526</v>
      </c>
      <c r="B4324" s="244" t="s">
        <v>2527</v>
      </c>
      <c r="C4324" s="244" t="s">
        <v>5734</v>
      </c>
      <c r="D4324" s="244" t="s">
        <v>2988</v>
      </c>
      <c r="E4324" s="244" t="s">
        <v>4106</v>
      </c>
      <c r="G4324" s="244" t="s">
        <v>4106</v>
      </c>
      <c r="I4324" s="244" t="s">
        <v>4108</v>
      </c>
      <c r="J4324" s="244" t="s">
        <v>1155</v>
      </c>
      <c r="K4324" s="244" t="s">
        <v>2522</v>
      </c>
    </row>
    <row r="4325" spans="1:11" s="244" customFormat="1" x14ac:dyDescent="0.3">
      <c r="A4325" s="244" t="s">
        <v>2526</v>
      </c>
      <c r="B4325" s="244" t="s">
        <v>2527</v>
      </c>
      <c r="C4325" s="244" t="s">
        <v>5734</v>
      </c>
      <c r="D4325" s="244" t="s">
        <v>2988</v>
      </c>
      <c r="E4325" s="244" t="s">
        <v>4106</v>
      </c>
      <c r="G4325" s="244" t="s">
        <v>4106</v>
      </c>
      <c r="I4325" s="244" t="s">
        <v>1066</v>
      </c>
      <c r="J4325" s="244" t="s">
        <v>1156</v>
      </c>
      <c r="K4325" s="244" t="s">
        <v>2522</v>
      </c>
    </row>
    <row r="4326" spans="1:11" s="244" customFormat="1" x14ac:dyDescent="0.3">
      <c r="A4326" s="244" t="s">
        <v>2526</v>
      </c>
      <c r="B4326" s="244" t="s">
        <v>2527</v>
      </c>
      <c r="C4326" s="244" t="s">
        <v>5734</v>
      </c>
      <c r="D4326" s="244" t="s">
        <v>2988</v>
      </c>
      <c r="E4326" s="244" t="s">
        <v>4106</v>
      </c>
      <c r="G4326" s="244" t="s">
        <v>4106</v>
      </c>
      <c r="I4326" s="244" t="s">
        <v>3047</v>
      </c>
      <c r="J4326" s="244" t="s">
        <v>1157</v>
      </c>
      <c r="K4326" s="244" t="s">
        <v>2522</v>
      </c>
    </row>
    <row r="4327" spans="1:11" s="244" customFormat="1" x14ac:dyDescent="0.3">
      <c r="A4327" s="244" t="s">
        <v>2526</v>
      </c>
      <c r="B4327" s="244" t="s">
        <v>2527</v>
      </c>
      <c r="C4327" s="244" t="s">
        <v>5734</v>
      </c>
      <c r="D4327" s="244" t="s">
        <v>2988</v>
      </c>
      <c r="E4327" s="244" t="s">
        <v>4106</v>
      </c>
      <c r="G4327" s="244" t="s">
        <v>4106</v>
      </c>
      <c r="I4327" s="244" t="s">
        <v>4714</v>
      </c>
      <c r="J4327" s="244" t="s">
        <v>1158</v>
      </c>
      <c r="K4327" s="244" t="s">
        <v>2522</v>
      </c>
    </row>
    <row r="4328" spans="1:11" s="244" customFormat="1" x14ac:dyDescent="0.3">
      <c r="A4328" s="244" t="s">
        <v>2526</v>
      </c>
      <c r="B4328" s="244" t="s">
        <v>2527</v>
      </c>
      <c r="C4328" s="244" t="s">
        <v>5734</v>
      </c>
      <c r="D4328" s="244" t="s">
        <v>2988</v>
      </c>
      <c r="E4328" s="244" t="s">
        <v>4106</v>
      </c>
      <c r="G4328" s="244" t="s">
        <v>4106</v>
      </c>
      <c r="I4328" s="244" t="s">
        <v>1865</v>
      </c>
      <c r="J4328" s="244" t="s">
        <v>1159</v>
      </c>
      <c r="K4328" s="244" t="s">
        <v>2522</v>
      </c>
    </row>
    <row r="4329" spans="1:11" s="244" customFormat="1" x14ac:dyDescent="0.3">
      <c r="A4329" s="244" t="s">
        <v>2526</v>
      </c>
      <c r="B4329" s="244" t="s">
        <v>2527</v>
      </c>
      <c r="C4329" s="244" t="s">
        <v>5734</v>
      </c>
      <c r="D4329" s="244" t="s">
        <v>2988</v>
      </c>
      <c r="E4329" s="244" t="s">
        <v>4106</v>
      </c>
      <c r="G4329" s="244" t="s">
        <v>4106</v>
      </c>
      <c r="I4329" s="244" t="s">
        <v>6286</v>
      </c>
      <c r="J4329" s="244" t="s">
        <v>1160</v>
      </c>
      <c r="K4329" s="244" t="s">
        <v>2522</v>
      </c>
    </row>
    <row r="4330" spans="1:11" s="244" customFormat="1" x14ac:dyDescent="0.3">
      <c r="A4330" s="244" t="s">
        <v>2526</v>
      </c>
      <c r="B4330" s="244" t="s">
        <v>2527</v>
      </c>
      <c r="C4330" s="244" t="s">
        <v>5734</v>
      </c>
      <c r="D4330" s="244" t="s">
        <v>2988</v>
      </c>
      <c r="E4330" s="244" t="s">
        <v>4106</v>
      </c>
      <c r="G4330" s="244" t="s">
        <v>4106</v>
      </c>
      <c r="I4330" s="244" t="s">
        <v>2526</v>
      </c>
      <c r="J4330" s="244" t="s">
        <v>3677</v>
      </c>
      <c r="K4330" s="244" t="s">
        <v>2522</v>
      </c>
    </row>
    <row r="4331" spans="1:11" s="244" customFormat="1" x14ac:dyDescent="0.3">
      <c r="A4331" s="244" t="s">
        <v>2526</v>
      </c>
      <c r="B4331" s="244" t="s">
        <v>2527</v>
      </c>
      <c r="C4331" s="244" t="s">
        <v>5734</v>
      </c>
      <c r="D4331" s="244" t="s">
        <v>2988</v>
      </c>
      <c r="E4331" s="244" t="s">
        <v>4106</v>
      </c>
      <c r="G4331" s="244" t="s">
        <v>4106</v>
      </c>
      <c r="I4331" s="244" t="s">
        <v>153</v>
      </c>
      <c r="J4331" s="244" t="s">
        <v>1161</v>
      </c>
      <c r="K4331" s="244" t="s">
        <v>2522</v>
      </c>
    </row>
    <row r="4332" spans="1:11" s="244" customFormat="1" x14ac:dyDescent="0.3">
      <c r="A4332" s="244" t="s">
        <v>2526</v>
      </c>
      <c r="B4332" s="244" t="s">
        <v>2527</v>
      </c>
      <c r="C4332" s="244" t="s">
        <v>5734</v>
      </c>
      <c r="D4332" s="244" t="s">
        <v>2988</v>
      </c>
      <c r="E4332" s="244" t="s">
        <v>4106</v>
      </c>
      <c r="G4332" s="244" t="s">
        <v>4106</v>
      </c>
      <c r="I4332" s="244" t="s">
        <v>4716</v>
      </c>
      <c r="J4332" s="244" t="s">
        <v>2884</v>
      </c>
      <c r="K4332" s="244" t="s">
        <v>2522</v>
      </c>
    </row>
    <row r="4333" spans="1:11" s="244" customFormat="1" x14ac:dyDescent="0.3">
      <c r="A4333" s="244" t="s">
        <v>2526</v>
      </c>
      <c r="B4333" s="244" t="s">
        <v>2527</v>
      </c>
      <c r="C4333" s="244" t="s">
        <v>5734</v>
      </c>
      <c r="D4333" s="244" t="s">
        <v>2988</v>
      </c>
      <c r="E4333" s="244" t="s">
        <v>4106</v>
      </c>
      <c r="G4333" s="244" t="s">
        <v>4106</v>
      </c>
      <c r="I4333" s="244" t="s">
        <v>4720</v>
      </c>
      <c r="J4333" s="244" t="s">
        <v>2885</v>
      </c>
      <c r="K4333" s="244" t="s">
        <v>2522</v>
      </c>
    </row>
    <row r="4334" spans="1:11" s="244" customFormat="1" x14ac:dyDescent="0.3">
      <c r="A4334" s="244" t="s">
        <v>2526</v>
      </c>
      <c r="B4334" s="244" t="s">
        <v>2527</v>
      </c>
      <c r="C4334" s="244" t="s">
        <v>5734</v>
      </c>
      <c r="D4334" s="244" t="s">
        <v>2988</v>
      </c>
      <c r="E4334" s="244" t="s">
        <v>4106</v>
      </c>
      <c r="G4334" s="244" t="s">
        <v>4106</v>
      </c>
      <c r="I4334" s="244" t="s">
        <v>4724</v>
      </c>
      <c r="J4334" s="244" t="s">
        <v>2886</v>
      </c>
      <c r="K4334" s="244" t="s">
        <v>2522</v>
      </c>
    </row>
    <row r="4335" spans="1:11" s="244" customFormat="1" x14ac:dyDescent="0.3">
      <c r="A4335" s="244" t="s">
        <v>2526</v>
      </c>
      <c r="B4335" s="244" t="s">
        <v>2527</v>
      </c>
      <c r="C4335" s="244" t="s">
        <v>5734</v>
      </c>
      <c r="D4335" s="244" t="s">
        <v>2988</v>
      </c>
      <c r="E4335" s="244" t="s">
        <v>4106</v>
      </c>
      <c r="G4335" s="244" t="s">
        <v>4106</v>
      </c>
      <c r="I4335" s="244" t="s">
        <v>165</v>
      </c>
      <c r="J4335" s="244" t="s">
        <v>2887</v>
      </c>
      <c r="K4335" s="244" t="s">
        <v>2522</v>
      </c>
    </row>
    <row r="4336" spans="1:11" s="244" customFormat="1" x14ac:dyDescent="0.3">
      <c r="A4336" s="244" t="s">
        <v>2526</v>
      </c>
      <c r="B4336" s="244" t="s">
        <v>2527</v>
      </c>
      <c r="C4336" s="244" t="s">
        <v>5734</v>
      </c>
      <c r="D4336" s="244" t="s">
        <v>2988</v>
      </c>
      <c r="E4336" s="244" t="s">
        <v>4106</v>
      </c>
      <c r="G4336" s="244" t="s">
        <v>4106</v>
      </c>
      <c r="I4336" s="244" t="s">
        <v>4728</v>
      </c>
      <c r="J4336" s="244" t="s">
        <v>2888</v>
      </c>
      <c r="K4336" s="244" t="s">
        <v>2522</v>
      </c>
    </row>
    <row r="4337" spans="1:11" s="244" customFormat="1" x14ac:dyDescent="0.3">
      <c r="A4337" s="244" t="s">
        <v>2526</v>
      </c>
      <c r="B4337" s="244" t="s">
        <v>2527</v>
      </c>
      <c r="C4337" s="244" t="s">
        <v>5734</v>
      </c>
      <c r="D4337" s="244" t="s">
        <v>2988</v>
      </c>
      <c r="E4337" s="244" t="s">
        <v>4106</v>
      </c>
      <c r="G4337" s="244" t="s">
        <v>4106</v>
      </c>
      <c r="I4337" s="244" t="s">
        <v>938</v>
      </c>
      <c r="J4337" s="244" t="s">
        <v>2889</v>
      </c>
      <c r="K4337" s="244" t="s">
        <v>2522</v>
      </c>
    </row>
    <row r="4338" spans="1:11" s="244" customFormat="1" x14ac:dyDescent="0.3">
      <c r="A4338" s="244" t="s">
        <v>2526</v>
      </c>
      <c r="B4338" s="244" t="s">
        <v>2527</v>
      </c>
      <c r="C4338" s="244" t="s">
        <v>5734</v>
      </c>
      <c r="D4338" s="244" t="s">
        <v>2988</v>
      </c>
      <c r="E4338" s="244" t="s">
        <v>4106</v>
      </c>
      <c r="G4338" s="244" t="s">
        <v>4106</v>
      </c>
      <c r="I4338" s="244" t="s">
        <v>4818</v>
      </c>
      <c r="J4338" s="244" t="s">
        <v>2890</v>
      </c>
      <c r="K4338" s="244" t="s">
        <v>2522</v>
      </c>
    </row>
    <row r="4339" spans="1:11" s="244" customFormat="1" x14ac:dyDescent="0.3">
      <c r="A4339" s="244" t="s">
        <v>2526</v>
      </c>
      <c r="B4339" s="244" t="s">
        <v>2527</v>
      </c>
      <c r="C4339" s="244" t="s">
        <v>5734</v>
      </c>
      <c r="D4339" s="244" t="s">
        <v>2988</v>
      </c>
      <c r="E4339" s="244" t="s">
        <v>4106</v>
      </c>
      <c r="G4339" s="244" t="s">
        <v>4106</v>
      </c>
      <c r="I4339" s="244" t="s">
        <v>4735</v>
      </c>
      <c r="J4339" s="244" t="s">
        <v>2891</v>
      </c>
      <c r="K4339" s="244" t="s">
        <v>2522</v>
      </c>
    </row>
    <row r="4340" spans="1:11" s="244" customFormat="1" x14ac:dyDescent="0.3">
      <c r="A4340" s="244" t="s">
        <v>2526</v>
      </c>
      <c r="B4340" s="244" t="s">
        <v>2527</v>
      </c>
      <c r="C4340" s="244" t="s">
        <v>5734</v>
      </c>
      <c r="D4340" s="244" t="s">
        <v>2988</v>
      </c>
      <c r="E4340" s="244" t="s">
        <v>4106</v>
      </c>
      <c r="G4340" s="244" t="s">
        <v>4106</v>
      </c>
      <c r="I4340" s="244" t="s">
        <v>1841</v>
      </c>
      <c r="J4340" s="244" t="s">
        <v>2892</v>
      </c>
      <c r="K4340" s="244" t="s">
        <v>2522</v>
      </c>
    </row>
    <row r="4341" spans="1:11" s="244" customFormat="1" x14ac:dyDescent="0.3">
      <c r="A4341" s="244" t="s">
        <v>2526</v>
      </c>
      <c r="B4341" s="244" t="s">
        <v>2527</v>
      </c>
      <c r="C4341" s="244" t="s">
        <v>5734</v>
      </c>
      <c r="D4341" s="244" t="s">
        <v>2988</v>
      </c>
      <c r="E4341" s="244" t="s">
        <v>4106</v>
      </c>
      <c r="G4341" s="244" t="s">
        <v>4106</v>
      </c>
      <c r="I4341" s="244" t="s">
        <v>5316</v>
      </c>
      <c r="J4341" s="244" t="s">
        <v>2893</v>
      </c>
      <c r="K4341" s="244" t="s">
        <v>2522</v>
      </c>
    </row>
    <row r="4342" spans="1:11" s="244" customFormat="1" x14ac:dyDescent="0.3">
      <c r="A4342" s="244" t="s">
        <v>2526</v>
      </c>
      <c r="B4342" s="244" t="s">
        <v>2527</v>
      </c>
      <c r="C4342" s="244" t="s">
        <v>5734</v>
      </c>
      <c r="D4342" s="244" t="s">
        <v>2988</v>
      </c>
      <c r="E4342" s="244" t="s">
        <v>4106</v>
      </c>
      <c r="G4342" s="244" t="s">
        <v>4106</v>
      </c>
      <c r="I4342" s="244" t="s">
        <v>5318</v>
      </c>
      <c r="J4342" s="244" t="s">
        <v>2894</v>
      </c>
      <c r="K4342" s="244" t="s">
        <v>2522</v>
      </c>
    </row>
    <row r="4343" spans="1:11" s="244" customFormat="1" x14ac:dyDescent="0.3">
      <c r="A4343" s="244" t="s">
        <v>2526</v>
      </c>
      <c r="B4343" s="244" t="s">
        <v>2527</v>
      </c>
      <c r="C4343" s="244" t="s">
        <v>5734</v>
      </c>
      <c r="D4343" s="244" t="s">
        <v>2988</v>
      </c>
      <c r="E4343" s="244" t="s">
        <v>4106</v>
      </c>
      <c r="G4343" s="244" t="s">
        <v>4106</v>
      </c>
      <c r="I4343" s="244" t="s">
        <v>4745</v>
      </c>
      <c r="J4343" s="244" t="s">
        <v>2895</v>
      </c>
      <c r="K4343" s="244" t="s">
        <v>2522</v>
      </c>
    </row>
    <row r="4344" spans="1:11" s="244" customFormat="1" x14ac:dyDescent="0.3">
      <c r="A4344" s="244" t="s">
        <v>153</v>
      </c>
      <c r="B4344" s="244" t="s">
        <v>8936</v>
      </c>
      <c r="C4344" s="244" t="s">
        <v>5734</v>
      </c>
      <c r="D4344" s="244" t="s">
        <v>2988</v>
      </c>
      <c r="E4344" s="244" t="s">
        <v>4106</v>
      </c>
      <c r="G4344" s="244" t="s">
        <v>4106</v>
      </c>
      <c r="I4344" s="244" t="s">
        <v>4106</v>
      </c>
      <c r="J4344" s="244" t="s">
        <v>8922</v>
      </c>
      <c r="K4344" s="244" t="s">
        <v>151</v>
      </c>
    </row>
    <row r="4345" spans="1:11" s="244" customFormat="1" x14ac:dyDescent="0.3">
      <c r="A4345" s="244" t="s">
        <v>153</v>
      </c>
      <c r="B4345" s="244" t="s">
        <v>8936</v>
      </c>
      <c r="C4345" s="244" t="s">
        <v>5734</v>
      </c>
      <c r="D4345" s="244" t="s">
        <v>2988</v>
      </c>
      <c r="E4345" s="244" t="s">
        <v>4106</v>
      </c>
      <c r="G4345" s="244" t="s">
        <v>4106</v>
      </c>
      <c r="I4345" s="244" t="s">
        <v>4105</v>
      </c>
      <c r="J4345" s="244" t="s">
        <v>4384</v>
      </c>
      <c r="K4345" s="244" t="s">
        <v>151</v>
      </c>
    </row>
    <row r="4346" spans="1:11" s="244" customFormat="1" x14ac:dyDescent="0.3">
      <c r="A4346" s="244" t="s">
        <v>153</v>
      </c>
      <c r="B4346" s="244" t="s">
        <v>8936</v>
      </c>
      <c r="C4346" s="244" t="s">
        <v>5734</v>
      </c>
      <c r="D4346" s="244" t="s">
        <v>2988</v>
      </c>
      <c r="E4346" s="244" t="s">
        <v>4106</v>
      </c>
      <c r="G4346" s="244" t="s">
        <v>4106</v>
      </c>
      <c r="I4346" s="244" t="s">
        <v>5700</v>
      </c>
      <c r="J4346" s="244" t="s">
        <v>2902</v>
      </c>
      <c r="K4346" s="244" t="s">
        <v>151</v>
      </c>
    </row>
    <row r="4347" spans="1:11" s="244" customFormat="1" x14ac:dyDescent="0.3">
      <c r="A4347" s="244" t="s">
        <v>153</v>
      </c>
      <c r="B4347" s="244" t="s">
        <v>8936</v>
      </c>
      <c r="C4347" s="244" t="s">
        <v>5734</v>
      </c>
      <c r="D4347" s="244" t="s">
        <v>2988</v>
      </c>
      <c r="E4347" s="244" t="s">
        <v>4106</v>
      </c>
      <c r="G4347" s="244" t="s">
        <v>4106</v>
      </c>
      <c r="I4347" s="244" t="s">
        <v>2998</v>
      </c>
      <c r="J4347" s="244" t="s">
        <v>1756</v>
      </c>
      <c r="K4347" s="244" t="s">
        <v>151</v>
      </c>
    </row>
    <row r="4348" spans="1:11" s="244" customFormat="1" x14ac:dyDescent="0.3">
      <c r="A4348" s="244" t="s">
        <v>153</v>
      </c>
      <c r="B4348" s="244" t="s">
        <v>8936</v>
      </c>
      <c r="C4348" s="244" t="s">
        <v>5734</v>
      </c>
      <c r="D4348" s="244" t="s">
        <v>2988</v>
      </c>
      <c r="E4348" s="244" t="s">
        <v>4106</v>
      </c>
      <c r="G4348" s="244" t="s">
        <v>4106</v>
      </c>
      <c r="I4348" s="244" t="s">
        <v>5707</v>
      </c>
      <c r="J4348" s="244" t="s">
        <v>1757</v>
      </c>
      <c r="K4348" s="244" t="s">
        <v>151</v>
      </c>
    </row>
    <row r="4349" spans="1:11" s="244" customFormat="1" x14ac:dyDescent="0.3">
      <c r="A4349" s="244" t="s">
        <v>153</v>
      </c>
      <c r="B4349" s="244" t="s">
        <v>8936</v>
      </c>
      <c r="C4349" s="244" t="s">
        <v>5734</v>
      </c>
      <c r="D4349" s="244" t="s">
        <v>2988</v>
      </c>
      <c r="E4349" s="244" t="s">
        <v>4106</v>
      </c>
      <c r="G4349" s="244" t="s">
        <v>4106</v>
      </c>
      <c r="I4349" s="244" t="s">
        <v>5716</v>
      </c>
      <c r="J4349" s="244" t="s">
        <v>1758</v>
      </c>
      <c r="K4349" s="244" t="s">
        <v>151</v>
      </c>
    </row>
    <row r="4350" spans="1:11" s="244" customFormat="1" x14ac:dyDescent="0.3">
      <c r="A4350" s="244" t="s">
        <v>153</v>
      </c>
      <c r="B4350" s="244" t="s">
        <v>8936</v>
      </c>
      <c r="C4350" s="244" t="s">
        <v>5734</v>
      </c>
      <c r="D4350" s="244" t="s">
        <v>2988</v>
      </c>
      <c r="E4350" s="244" t="s">
        <v>4106</v>
      </c>
      <c r="G4350" s="244" t="s">
        <v>4106</v>
      </c>
      <c r="I4350" s="244" t="s">
        <v>909</v>
      </c>
      <c r="J4350" s="244" t="s">
        <v>1759</v>
      </c>
      <c r="K4350" s="244" t="s">
        <v>151</v>
      </c>
    </row>
    <row r="4351" spans="1:11" s="244" customFormat="1" x14ac:dyDescent="0.3">
      <c r="A4351" s="244" t="s">
        <v>153</v>
      </c>
      <c r="B4351" s="244" t="s">
        <v>8936</v>
      </c>
      <c r="C4351" s="244" t="s">
        <v>5734</v>
      </c>
      <c r="D4351" s="244" t="s">
        <v>2988</v>
      </c>
      <c r="E4351" s="244" t="s">
        <v>4106</v>
      </c>
      <c r="G4351" s="244" t="s">
        <v>4106</v>
      </c>
      <c r="I4351" s="244" t="s">
        <v>5725</v>
      </c>
      <c r="J4351" s="244" t="s">
        <v>1760</v>
      </c>
      <c r="K4351" s="244" t="s">
        <v>151</v>
      </c>
    </row>
    <row r="4352" spans="1:11" s="244" customFormat="1" x14ac:dyDescent="0.3">
      <c r="A4352" s="244" t="s">
        <v>153</v>
      </c>
      <c r="B4352" s="244" t="s">
        <v>8936</v>
      </c>
      <c r="C4352" s="244" t="s">
        <v>5734</v>
      </c>
      <c r="D4352" s="244" t="s">
        <v>2988</v>
      </c>
      <c r="E4352" s="244" t="s">
        <v>4106</v>
      </c>
      <c r="G4352" s="244" t="s">
        <v>4106</v>
      </c>
      <c r="I4352" s="244" t="s">
        <v>5734</v>
      </c>
      <c r="J4352" s="244" t="s">
        <v>1761</v>
      </c>
      <c r="K4352" s="244" t="s">
        <v>151</v>
      </c>
    </row>
    <row r="4353" spans="1:11" s="244" customFormat="1" x14ac:dyDescent="0.3">
      <c r="A4353" s="244" t="s">
        <v>153</v>
      </c>
      <c r="B4353" s="244" t="s">
        <v>8936</v>
      </c>
      <c r="C4353" s="244" t="s">
        <v>5734</v>
      </c>
      <c r="D4353" s="244" t="s">
        <v>2988</v>
      </c>
      <c r="E4353" s="244" t="s">
        <v>4106</v>
      </c>
      <c r="G4353" s="244" t="s">
        <v>4106</v>
      </c>
      <c r="I4353" s="244" t="s">
        <v>5741</v>
      </c>
      <c r="J4353" s="244" t="s">
        <v>1762</v>
      </c>
      <c r="K4353" s="244" t="s">
        <v>151</v>
      </c>
    </row>
    <row r="4354" spans="1:11" s="244" customFormat="1" x14ac:dyDescent="0.3">
      <c r="A4354" s="244" t="s">
        <v>4716</v>
      </c>
      <c r="B4354" s="244" t="s">
        <v>4717</v>
      </c>
      <c r="C4354" s="244" t="s">
        <v>5732</v>
      </c>
      <c r="D4354" s="244" t="s">
        <v>5733</v>
      </c>
      <c r="E4354" s="244" t="s">
        <v>4106</v>
      </c>
      <c r="G4354" s="244" t="s">
        <v>4106</v>
      </c>
      <c r="I4354" s="244" t="s">
        <v>4106</v>
      </c>
      <c r="J4354" s="244" t="s">
        <v>8906</v>
      </c>
      <c r="K4354" s="244" t="s">
        <v>4716</v>
      </c>
    </row>
    <row r="4355" spans="1:11" s="244" customFormat="1" ht="26" x14ac:dyDescent="0.3">
      <c r="A4355" s="244" t="s">
        <v>4716</v>
      </c>
      <c r="B4355" s="244" t="s">
        <v>4717</v>
      </c>
      <c r="C4355" s="244" t="s">
        <v>5732</v>
      </c>
      <c r="D4355" s="244" t="s">
        <v>5733</v>
      </c>
      <c r="E4355" s="244" t="s">
        <v>2127</v>
      </c>
      <c r="F4355" s="244" t="s">
        <v>2141</v>
      </c>
      <c r="G4355" s="244" t="s">
        <v>4106</v>
      </c>
      <c r="I4355" s="244" t="s">
        <v>4106</v>
      </c>
      <c r="J4355" s="244" t="s">
        <v>8906</v>
      </c>
      <c r="K4355" s="244" t="s">
        <v>4716</v>
      </c>
    </row>
    <row r="4356" spans="1:11" s="244" customFormat="1" x14ac:dyDescent="0.3">
      <c r="A4356" s="244" t="s">
        <v>4724</v>
      </c>
      <c r="B4356" s="244" t="s">
        <v>4725</v>
      </c>
      <c r="C4356" s="244" t="s">
        <v>5732</v>
      </c>
      <c r="D4356" s="244" t="s">
        <v>5733</v>
      </c>
      <c r="E4356" s="244" t="s">
        <v>4106</v>
      </c>
      <c r="G4356" s="244" t="s">
        <v>4106</v>
      </c>
      <c r="I4356" s="244" t="s">
        <v>4106</v>
      </c>
      <c r="J4356" s="244" t="s">
        <v>8906</v>
      </c>
      <c r="K4356" s="244" t="s">
        <v>4724</v>
      </c>
    </row>
    <row r="4357" spans="1:11" s="244" customFormat="1" ht="26" x14ac:dyDescent="0.3">
      <c r="A4357" s="244" t="s">
        <v>4724</v>
      </c>
      <c r="B4357" s="244" t="s">
        <v>4725</v>
      </c>
      <c r="C4357" s="244" t="s">
        <v>5732</v>
      </c>
      <c r="D4357" s="244" t="s">
        <v>5733</v>
      </c>
      <c r="E4357" s="244" t="s">
        <v>2964</v>
      </c>
      <c r="F4357" s="244" t="s">
        <v>2138</v>
      </c>
      <c r="G4357" s="244" t="s">
        <v>4106</v>
      </c>
      <c r="I4357" s="244" t="s">
        <v>4106</v>
      </c>
      <c r="J4357" s="244" t="s">
        <v>8906</v>
      </c>
      <c r="K4357" s="244" t="s">
        <v>4724</v>
      </c>
    </row>
    <row r="4358" spans="1:11" s="244" customFormat="1" ht="117" x14ac:dyDescent="0.3">
      <c r="A4358" s="244" t="s">
        <v>165</v>
      </c>
      <c r="B4358" s="244" t="s">
        <v>166</v>
      </c>
      <c r="C4358" s="244" t="s">
        <v>5700</v>
      </c>
      <c r="D4358" s="244" t="s">
        <v>3089</v>
      </c>
      <c r="E4358" s="244" t="s">
        <v>4818</v>
      </c>
      <c r="F4358" s="244" t="s">
        <v>1628</v>
      </c>
      <c r="G4358" s="244" t="s">
        <v>4714</v>
      </c>
      <c r="H4358" s="244" t="s">
        <v>1633</v>
      </c>
      <c r="I4358" s="244" t="s">
        <v>4106</v>
      </c>
      <c r="J4358" s="244" t="s">
        <v>8906</v>
      </c>
      <c r="K4358" s="244" t="s">
        <v>165</v>
      </c>
    </row>
    <row r="4359" spans="1:11" s="244" customFormat="1" ht="143" x14ac:dyDescent="0.3">
      <c r="A4359" s="244" t="s">
        <v>165</v>
      </c>
      <c r="B4359" s="244" t="s">
        <v>166</v>
      </c>
      <c r="C4359" s="244" t="s">
        <v>5700</v>
      </c>
      <c r="D4359" s="244" t="s">
        <v>3089</v>
      </c>
      <c r="E4359" s="244" t="s">
        <v>4735</v>
      </c>
      <c r="F4359" s="244" t="s">
        <v>1643</v>
      </c>
      <c r="G4359" s="244" t="s">
        <v>4714</v>
      </c>
      <c r="H4359" s="244" t="s">
        <v>1633</v>
      </c>
      <c r="I4359" s="244" t="s">
        <v>4106</v>
      </c>
      <c r="J4359" s="244" t="s">
        <v>8906</v>
      </c>
      <c r="K4359" s="244" t="s">
        <v>165</v>
      </c>
    </row>
    <row r="4360" spans="1:11" s="244" customFormat="1" x14ac:dyDescent="0.3">
      <c r="A4360" s="244" t="s">
        <v>165</v>
      </c>
      <c r="B4360" s="244" t="s">
        <v>166</v>
      </c>
      <c r="C4360" s="244" t="s">
        <v>5734</v>
      </c>
      <c r="D4360" s="244" t="s">
        <v>2988</v>
      </c>
      <c r="E4360" s="244" t="s">
        <v>4106</v>
      </c>
      <c r="G4360" s="244" t="s">
        <v>4106</v>
      </c>
      <c r="I4360" s="244" t="s">
        <v>4106</v>
      </c>
      <c r="J4360" s="244" t="s">
        <v>8906</v>
      </c>
      <c r="K4360" s="244" t="s">
        <v>162</v>
      </c>
    </row>
    <row r="4361" spans="1:11" s="244" customFormat="1" x14ac:dyDescent="0.3">
      <c r="A4361" s="244" t="s">
        <v>165</v>
      </c>
      <c r="B4361" s="244" t="s">
        <v>166</v>
      </c>
      <c r="C4361" s="244" t="s">
        <v>5734</v>
      </c>
      <c r="D4361" s="244" t="s">
        <v>2988</v>
      </c>
      <c r="E4361" s="244" t="s">
        <v>4106</v>
      </c>
      <c r="G4361" s="244" t="s">
        <v>4106</v>
      </c>
      <c r="I4361" s="244" t="s">
        <v>4105</v>
      </c>
      <c r="J4361" s="244" t="s">
        <v>1766</v>
      </c>
      <c r="K4361" s="244" t="s">
        <v>162</v>
      </c>
    </row>
    <row r="4362" spans="1:11" s="244" customFormat="1" x14ac:dyDescent="0.3">
      <c r="A4362" s="244" t="s">
        <v>165</v>
      </c>
      <c r="B4362" s="244" t="s">
        <v>166</v>
      </c>
      <c r="C4362" s="244" t="s">
        <v>5734</v>
      </c>
      <c r="D4362" s="244" t="s">
        <v>2988</v>
      </c>
      <c r="E4362" s="244" t="s">
        <v>4106</v>
      </c>
      <c r="G4362" s="244" t="s">
        <v>4106</v>
      </c>
      <c r="I4362" s="244" t="s">
        <v>5700</v>
      </c>
      <c r="J4362" s="244" t="s">
        <v>1767</v>
      </c>
      <c r="K4362" s="244" t="s">
        <v>162</v>
      </c>
    </row>
    <row r="4363" spans="1:11" s="244" customFormat="1" x14ac:dyDescent="0.3">
      <c r="A4363" s="244" t="s">
        <v>165</v>
      </c>
      <c r="B4363" s="244" t="s">
        <v>166</v>
      </c>
      <c r="C4363" s="244" t="s">
        <v>5734</v>
      </c>
      <c r="D4363" s="244" t="s">
        <v>2988</v>
      </c>
      <c r="E4363" s="244" t="s">
        <v>4106</v>
      </c>
      <c r="G4363" s="244" t="s">
        <v>4106</v>
      </c>
      <c r="I4363" s="244" t="s">
        <v>2998</v>
      </c>
      <c r="J4363" s="244" t="s">
        <v>3548</v>
      </c>
      <c r="K4363" s="244" t="s">
        <v>162</v>
      </c>
    </row>
    <row r="4364" spans="1:11" s="244" customFormat="1" ht="117" x14ac:dyDescent="0.3">
      <c r="A4364" s="244" t="s">
        <v>165</v>
      </c>
      <c r="B4364" s="244" t="s">
        <v>166</v>
      </c>
      <c r="C4364" s="244" t="s">
        <v>925</v>
      </c>
      <c r="D4364" s="244" t="s">
        <v>8911</v>
      </c>
      <c r="E4364" s="244" t="s">
        <v>4818</v>
      </c>
      <c r="F4364" s="244" t="s">
        <v>1628</v>
      </c>
      <c r="G4364" s="244" t="s">
        <v>4714</v>
      </c>
      <c r="H4364" s="244" t="s">
        <v>1633</v>
      </c>
      <c r="I4364" s="244" t="s">
        <v>4106</v>
      </c>
      <c r="J4364" s="244" t="s">
        <v>8906</v>
      </c>
      <c r="K4364" s="244" t="s">
        <v>165</v>
      </c>
    </row>
    <row r="4365" spans="1:11" s="244" customFormat="1" ht="91" x14ac:dyDescent="0.3">
      <c r="A4365" s="244" t="s">
        <v>165</v>
      </c>
      <c r="B4365" s="244" t="s">
        <v>166</v>
      </c>
      <c r="C4365" s="244" t="s">
        <v>934</v>
      </c>
      <c r="D4365" s="244" t="s">
        <v>8913</v>
      </c>
      <c r="E4365" s="244" t="s">
        <v>4106</v>
      </c>
      <c r="G4365" s="244" t="s">
        <v>4106</v>
      </c>
      <c r="I4365" s="244" t="s">
        <v>4106</v>
      </c>
      <c r="J4365" s="244" t="s">
        <v>8906</v>
      </c>
      <c r="K4365" s="244" t="s">
        <v>162</v>
      </c>
    </row>
    <row r="4366" spans="1:11" s="244" customFormat="1" ht="91" x14ac:dyDescent="0.3">
      <c r="A4366" s="244" t="s">
        <v>165</v>
      </c>
      <c r="B4366" s="244" t="s">
        <v>166</v>
      </c>
      <c r="C4366" s="244" t="s">
        <v>934</v>
      </c>
      <c r="D4366" s="244" t="s">
        <v>8913</v>
      </c>
      <c r="E4366" s="244" t="s">
        <v>4106</v>
      </c>
      <c r="G4366" s="244" t="s">
        <v>4106</v>
      </c>
      <c r="I4366" s="244" t="s">
        <v>4105</v>
      </c>
      <c r="J4366" s="244" t="s">
        <v>1766</v>
      </c>
      <c r="K4366" s="244" t="s">
        <v>162</v>
      </c>
    </row>
    <row r="4367" spans="1:11" s="244" customFormat="1" ht="91" x14ac:dyDescent="0.3">
      <c r="A4367" s="244" t="s">
        <v>165</v>
      </c>
      <c r="B4367" s="244" t="s">
        <v>166</v>
      </c>
      <c r="C4367" s="244" t="s">
        <v>934</v>
      </c>
      <c r="D4367" s="244" t="s">
        <v>8913</v>
      </c>
      <c r="E4367" s="244" t="s">
        <v>4106</v>
      </c>
      <c r="G4367" s="244" t="s">
        <v>4106</v>
      </c>
      <c r="I4367" s="244" t="s">
        <v>5700</v>
      </c>
      <c r="J4367" s="244" t="s">
        <v>1767</v>
      </c>
      <c r="K4367" s="244" t="s">
        <v>162</v>
      </c>
    </row>
    <row r="4368" spans="1:11" s="244" customFormat="1" ht="91" x14ac:dyDescent="0.3">
      <c r="A4368" s="244" t="s">
        <v>165</v>
      </c>
      <c r="B4368" s="244" t="s">
        <v>166</v>
      </c>
      <c r="C4368" s="244" t="s">
        <v>934</v>
      </c>
      <c r="D4368" s="244" t="s">
        <v>8913</v>
      </c>
      <c r="E4368" s="244" t="s">
        <v>4106</v>
      </c>
      <c r="G4368" s="244" t="s">
        <v>4106</v>
      </c>
      <c r="I4368" s="244" t="s">
        <v>2998</v>
      </c>
      <c r="J4368" s="244" t="s">
        <v>3548</v>
      </c>
      <c r="K4368" s="244" t="s">
        <v>162</v>
      </c>
    </row>
    <row r="4369" spans="1:11" s="244" customFormat="1" x14ac:dyDescent="0.3">
      <c r="A4369" s="244" t="s">
        <v>4728</v>
      </c>
      <c r="B4369" s="244" t="s">
        <v>4729</v>
      </c>
      <c r="C4369" s="244" t="s">
        <v>5732</v>
      </c>
      <c r="D4369" s="244" t="s">
        <v>5733</v>
      </c>
      <c r="E4369" s="244" t="s">
        <v>4106</v>
      </c>
      <c r="G4369" s="244" t="s">
        <v>4106</v>
      </c>
      <c r="I4369" s="244" t="s">
        <v>4106</v>
      </c>
      <c r="J4369" s="244" t="s">
        <v>8906</v>
      </c>
      <c r="K4369" s="244" t="s">
        <v>4728</v>
      </c>
    </row>
    <row r="4370" spans="1:11" s="244" customFormat="1" ht="26" x14ac:dyDescent="0.3">
      <c r="A4370" s="244" t="s">
        <v>4728</v>
      </c>
      <c r="B4370" s="244" t="s">
        <v>4729</v>
      </c>
      <c r="C4370" s="244" t="s">
        <v>5732</v>
      </c>
      <c r="D4370" s="244" t="s">
        <v>5733</v>
      </c>
      <c r="E4370" s="244" t="s">
        <v>2964</v>
      </c>
      <c r="F4370" s="244" t="s">
        <v>2138</v>
      </c>
      <c r="G4370" s="244" t="s">
        <v>4106</v>
      </c>
      <c r="I4370" s="244" t="s">
        <v>4106</v>
      </c>
      <c r="J4370" s="244" t="s">
        <v>8906</v>
      </c>
      <c r="K4370" s="244" t="s">
        <v>4728</v>
      </c>
    </row>
    <row r="4371" spans="1:11" s="244" customFormat="1" x14ac:dyDescent="0.3">
      <c r="A4371" s="244" t="s">
        <v>938</v>
      </c>
      <c r="B4371" s="244" t="s">
        <v>937</v>
      </c>
      <c r="C4371" s="244" t="s">
        <v>4106</v>
      </c>
      <c r="E4371" s="244" t="s">
        <v>4106</v>
      </c>
      <c r="G4371" s="244" t="s">
        <v>5696</v>
      </c>
      <c r="H4371" s="244" t="s">
        <v>5697</v>
      </c>
      <c r="I4371" s="244" t="s">
        <v>4106</v>
      </c>
      <c r="J4371" s="244" t="s">
        <v>8906</v>
      </c>
      <c r="K4371" s="244" t="s">
        <v>936</v>
      </c>
    </row>
    <row r="4372" spans="1:11" s="244" customFormat="1" ht="78" x14ac:dyDescent="0.3">
      <c r="A4372" s="244" t="s">
        <v>938</v>
      </c>
      <c r="B4372" s="244" t="s">
        <v>937</v>
      </c>
      <c r="C4372" s="244" t="s">
        <v>5700</v>
      </c>
      <c r="D4372" s="244" t="s">
        <v>3089</v>
      </c>
      <c r="E4372" s="244" t="s">
        <v>938</v>
      </c>
      <c r="F4372" s="244" t="s">
        <v>5220</v>
      </c>
      <c r="G4372" s="244" t="s">
        <v>6286</v>
      </c>
      <c r="H4372" s="244" t="s">
        <v>1636</v>
      </c>
      <c r="I4372" s="244" t="s">
        <v>4106</v>
      </c>
      <c r="J4372" s="244" t="s">
        <v>8906</v>
      </c>
      <c r="K4372" s="244" t="s">
        <v>938</v>
      </c>
    </row>
    <row r="4373" spans="1:11" s="244" customFormat="1" ht="26" x14ac:dyDescent="0.3">
      <c r="A4373" s="244" t="s">
        <v>938</v>
      </c>
      <c r="B4373" s="244" t="s">
        <v>937</v>
      </c>
      <c r="C4373" s="244" t="s">
        <v>5689</v>
      </c>
      <c r="D4373" s="244" t="s">
        <v>5690</v>
      </c>
      <c r="E4373" s="244" t="s">
        <v>4106</v>
      </c>
      <c r="G4373" s="244" t="s">
        <v>4106</v>
      </c>
      <c r="I4373" s="244" t="s">
        <v>4106</v>
      </c>
      <c r="J4373" s="244" t="s">
        <v>8906</v>
      </c>
      <c r="K4373" s="244" t="s">
        <v>936</v>
      </c>
    </row>
    <row r="4374" spans="1:11" s="244" customFormat="1" ht="117" x14ac:dyDescent="0.3">
      <c r="A4374" s="244" t="s">
        <v>4818</v>
      </c>
      <c r="B4374" s="244" t="s">
        <v>4819</v>
      </c>
      <c r="C4374" s="244" t="s">
        <v>5700</v>
      </c>
      <c r="D4374" s="244" t="s">
        <v>3089</v>
      </c>
      <c r="E4374" s="244" t="s">
        <v>5741</v>
      </c>
      <c r="F4374" s="244" t="s">
        <v>4820</v>
      </c>
      <c r="G4374" s="244" t="s">
        <v>4106</v>
      </c>
      <c r="I4374" s="244" t="s">
        <v>4106</v>
      </c>
      <c r="J4374" s="244" t="s">
        <v>8906</v>
      </c>
      <c r="K4374" s="244" t="s">
        <v>4818</v>
      </c>
    </row>
    <row r="4375" spans="1:11" s="244" customFormat="1" x14ac:dyDescent="0.3">
      <c r="A4375" s="244" t="s">
        <v>4735</v>
      </c>
      <c r="B4375" s="244" t="s">
        <v>4740</v>
      </c>
      <c r="C4375" s="244" t="s">
        <v>4105</v>
      </c>
      <c r="D4375" s="244" t="s">
        <v>4741</v>
      </c>
      <c r="E4375" s="244" t="s">
        <v>4106</v>
      </c>
      <c r="G4375" s="244" t="s">
        <v>4106</v>
      </c>
      <c r="I4375" s="244" t="s">
        <v>4106</v>
      </c>
      <c r="J4375" s="244" t="s">
        <v>8906</v>
      </c>
      <c r="K4375" s="244" t="s">
        <v>4735</v>
      </c>
    </row>
    <row r="4376" spans="1:11" s="244" customFormat="1" x14ac:dyDescent="0.3">
      <c r="A4376" s="244" t="s">
        <v>4735</v>
      </c>
      <c r="B4376" s="244" t="s">
        <v>4740</v>
      </c>
      <c r="C4376" s="244" t="s">
        <v>5700</v>
      </c>
      <c r="D4376" s="244" t="s">
        <v>3089</v>
      </c>
      <c r="E4376" s="244" t="s">
        <v>4106</v>
      </c>
      <c r="G4376" s="244" t="s">
        <v>4106</v>
      </c>
      <c r="I4376" s="244" t="s">
        <v>4106</v>
      </c>
      <c r="J4376" s="244" t="s">
        <v>8906</v>
      </c>
      <c r="K4376" s="244" t="s">
        <v>6035</v>
      </c>
    </row>
    <row r="4377" spans="1:11" s="244" customFormat="1" x14ac:dyDescent="0.3">
      <c r="A4377" s="244" t="s">
        <v>4735</v>
      </c>
      <c r="B4377" s="244" t="s">
        <v>4740</v>
      </c>
      <c r="C4377" s="244" t="s">
        <v>5734</v>
      </c>
      <c r="D4377" s="244" t="s">
        <v>2988</v>
      </c>
      <c r="E4377" s="244" t="s">
        <v>4106</v>
      </c>
      <c r="G4377" s="244" t="s">
        <v>5734</v>
      </c>
      <c r="H4377" s="244" t="s">
        <v>3146</v>
      </c>
      <c r="I4377" s="244" t="s">
        <v>4106</v>
      </c>
      <c r="J4377" s="244" t="s">
        <v>8906</v>
      </c>
      <c r="K4377" s="244" t="s">
        <v>2520</v>
      </c>
    </row>
    <row r="4378" spans="1:11" s="244" customFormat="1" x14ac:dyDescent="0.3">
      <c r="A4378" s="244" t="s">
        <v>4735</v>
      </c>
      <c r="B4378" s="244" t="s">
        <v>4740</v>
      </c>
      <c r="C4378" s="244" t="s">
        <v>5734</v>
      </c>
      <c r="D4378" s="244" t="s">
        <v>2988</v>
      </c>
      <c r="E4378" s="244" t="s">
        <v>4106</v>
      </c>
      <c r="G4378" s="244" t="s">
        <v>5741</v>
      </c>
      <c r="H4378" s="244" t="s">
        <v>4741</v>
      </c>
      <c r="I4378" s="244" t="s">
        <v>4106</v>
      </c>
      <c r="J4378" s="244" t="s">
        <v>8906</v>
      </c>
      <c r="K4378" s="244" t="s">
        <v>2518</v>
      </c>
    </row>
    <row r="4379" spans="1:11" s="244" customFormat="1" ht="26" x14ac:dyDescent="0.3">
      <c r="A4379" s="244" t="s">
        <v>4735</v>
      </c>
      <c r="B4379" s="244" t="s">
        <v>4740</v>
      </c>
      <c r="C4379" s="244" t="s">
        <v>5689</v>
      </c>
      <c r="D4379" s="244" t="s">
        <v>5690</v>
      </c>
      <c r="E4379" s="244" t="s">
        <v>4106</v>
      </c>
      <c r="G4379" s="244" t="s">
        <v>4106</v>
      </c>
      <c r="I4379" s="244" t="s">
        <v>4106</v>
      </c>
      <c r="J4379" s="244" t="s">
        <v>8906</v>
      </c>
      <c r="K4379" s="244" t="s">
        <v>4814</v>
      </c>
    </row>
    <row r="4380" spans="1:11" s="244" customFormat="1" ht="26" x14ac:dyDescent="0.3">
      <c r="A4380" s="244" t="s">
        <v>4735</v>
      </c>
      <c r="B4380" s="244" t="s">
        <v>4740</v>
      </c>
      <c r="C4380" s="244" t="s">
        <v>5689</v>
      </c>
      <c r="D4380" s="244" t="s">
        <v>5690</v>
      </c>
      <c r="E4380" s="244" t="s">
        <v>4106</v>
      </c>
      <c r="G4380" s="244" t="s">
        <v>5696</v>
      </c>
      <c r="H4380" s="244" t="s">
        <v>5697</v>
      </c>
      <c r="I4380" s="244" t="s">
        <v>4106</v>
      </c>
      <c r="J4380" s="244" t="s">
        <v>8906</v>
      </c>
      <c r="K4380" s="244" t="s">
        <v>4814</v>
      </c>
    </row>
    <row r="4381" spans="1:11" s="244" customFormat="1" x14ac:dyDescent="0.3">
      <c r="A4381" s="244" t="s">
        <v>1841</v>
      </c>
      <c r="B4381" s="244" t="s">
        <v>1842</v>
      </c>
      <c r="C4381" s="244" t="s">
        <v>4105</v>
      </c>
      <c r="D4381" s="244" t="s">
        <v>4741</v>
      </c>
      <c r="E4381" s="244" t="s">
        <v>4106</v>
      </c>
      <c r="G4381" s="244" t="s">
        <v>4106</v>
      </c>
      <c r="I4381" s="244" t="s">
        <v>4106</v>
      </c>
      <c r="J4381" s="244" t="s">
        <v>8922</v>
      </c>
      <c r="K4381" s="244" t="s">
        <v>1841</v>
      </c>
    </row>
    <row r="4382" spans="1:11" s="244" customFormat="1" x14ac:dyDescent="0.3">
      <c r="A4382" s="244" t="s">
        <v>1841</v>
      </c>
      <c r="B4382" s="244" t="s">
        <v>1842</v>
      </c>
      <c r="C4382" s="244" t="s">
        <v>4105</v>
      </c>
      <c r="D4382" s="244" t="s">
        <v>4741</v>
      </c>
      <c r="E4382" s="244" t="s">
        <v>4106</v>
      </c>
      <c r="G4382" s="244" t="s">
        <v>4106</v>
      </c>
      <c r="I4382" s="244" t="s">
        <v>4105</v>
      </c>
      <c r="J4382" s="244" t="s">
        <v>33</v>
      </c>
      <c r="K4382" s="244" t="s">
        <v>1841</v>
      </c>
    </row>
    <row r="4383" spans="1:11" s="244" customFormat="1" x14ac:dyDescent="0.3">
      <c r="A4383" s="244" t="s">
        <v>1841</v>
      </c>
      <c r="B4383" s="244" t="s">
        <v>1842</v>
      </c>
      <c r="C4383" s="244" t="s">
        <v>4105</v>
      </c>
      <c r="D4383" s="244" t="s">
        <v>4741</v>
      </c>
      <c r="E4383" s="244" t="s">
        <v>4106</v>
      </c>
      <c r="G4383" s="244" t="s">
        <v>4106</v>
      </c>
      <c r="I4383" s="244" t="s">
        <v>5700</v>
      </c>
      <c r="J4383" s="244" t="s">
        <v>34</v>
      </c>
      <c r="K4383" s="244" t="s">
        <v>1841</v>
      </c>
    </row>
    <row r="4384" spans="1:11" s="244" customFormat="1" x14ac:dyDescent="0.3">
      <c r="A4384" s="244" t="s">
        <v>1841</v>
      </c>
      <c r="B4384" s="244" t="s">
        <v>1842</v>
      </c>
      <c r="C4384" s="244" t="s">
        <v>4105</v>
      </c>
      <c r="D4384" s="244" t="s">
        <v>4741</v>
      </c>
      <c r="E4384" s="244" t="s">
        <v>4106</v>
      </c>
      <c r="G4384" s="244" t="s">
        <v>4106</v>
      </c>
      <c r="I4384" s="244" t="s">
        <v>2998</v>
      </c>
      <c r="J4384" s="244" t="s">
        <v>35</v>
      </c>
      <c r="K4384" s="244" t="s">
        <v>1841</v>
      </c>
    </row>
    <row r="4385" spans="1:11" s="244" customFormat="1" x14ac:dyDescent="0.3">
      <c r="A4385" s="244" t="s">
        <v>1841</v>
      </c>
      <c r="B4385" s="244" t="s">
        <v>1842</v>
      </c>
      <c r="C4385" s="244" t="s">
        <v>4105</v>
      </c>
      <c r="D4385" s="244" t="s">
        <v>4741</v>
      </c>
      <c r="E4385" s="244" t="s">
        <v>4106</v>
      </c>
      <c r="G4385" s="244" t="s">
        <v>4106</v>
      </c>
      <c r="I4385" s="244" t="s">
        <v>5707</v>
      </c>
      <c r="J4385" s="244" t="s">
        <v>36</v>
      </c>
      <c r="K4385" s="244" t="s">
        <v>1841</v>
      </c>
    </row>
    <row r="4386" spans="1:11" s="244" customFormat="1" x14ac:dyDescent="0.3">
      <c r="A4386" s="244" t="s">
        <v>1841</v>
      </c>
      <c r="B4386" s="244" t="s">
        <v>1842</v>
      </c>
      <c r="C4386" s="244" t="s">
        <v>4105</v>
      </c>
      <c r="D4386" s="244" t="s">
        <v>4741</v>
      </c>
      <c r="E4386" s="244" t="s">
        <v>4106</v>
      </c>
      <c r="G4386" s="244" t="s">
        <v>4106</v>
      </c>
      <c r="I4386" s="244" t="s">
        <v>5716</v>
      </c>
      <c r="J4386" s="244" t="s">
        <v>37</v>
      </c>
      <c r="K4386" s="244" t="s">
        <v>1841</v>
      </c>
    </row>
    <row r="4387" spans="1:11" s="244" customFormat="1" x14ac:dyDescent="0.3">
      <c r="A4387" s="244" t="s">
        <v>1841</v>
      </c>
      <c r="B4387" s="244" t="s">
        <v>1842</v>
      </c>
      <c r="C4387" s="244" t="s">
        <v>4105</v>
      </c>
      <c r="D4387" s="244" t="s">
        <v>4741</v>
      </c>
      <c r="E4387" s="244" t="s">
        <v>4106</v>
      </c>
      <c r="G4387" s="244" t="s">
        <v>4106</v>
      </c>
      <c r="I4387" s="244" t="s">
        <v>909</v>
      </c>
      <c r="J4387" s="244" t="s">
        <v>38</v>
      </c>
      <c r="K4387" s="244" t="s">
        <v>1841</v>
      </c>
    </row>
    <row r="4388" spans="1:11" s="244" customFormat="1" x14ac:dyDescent="0.3">
      <c r="A4388" s="244" t="s">
        <v>1841</v>
      </c>
      <c r="B4388" s="244" t="s">
        <v>1842</v>
      </c>
      <c r="C4388" s="244" t="s">
        <v>4105</v>
      </c>
      <c r="D4388" s="244" t="s">
        <v>4741</v>
      </c>
      <c r="E4388" s="244" t="s">
        <v>4106</v>
      </c>
      <c r="G4388" s="244" t="s">
        <v>4106</v>
      </c>
      <c r="I4388" s="244" t="s">
        <v>5725</v>
      </c>
      <c r="J4388" s="244" t="s">
        <v>39</v>
      </c>
      <c r="K4388" s="244" t="s">
        <v>1841</v>
      </c>
    </row>
    <row r="4389" spans="1:11" s="244" customFormat="1" x14ac:dyDescent="0.3">
      <c r="A4389" s="244" t="s">
        <v>1841</v>
      </c>
      <c r="B4389" s="244" t="s">
        <v>1842</v>
      </c>
      <c r="C4389" s="244" t="s">
        <v>4105</v>
      </c>
      <c r="D4389" s="244" t="s">
        <v>4741</v>
      </c>
      <c r="E4389" s="244" t="s">
        <v>4106</v>
      </c>
      <c r="G4389" s="244" t="s">
        <v>4106</v>
      </c>
      <c r="I4389" s="244" t="s">
        <v>5734</v>
      </c>
      <c r="J4389" s="244" t="s">
        <v>40</v>
      </c>
      <c r="K4389" s="244" t="s">
        <v>1841</v>
      </c>
    </row>
    <row r="4390" spans="1:11" s="244" customFormat="1" x14ac:dyDescent="0.3">
      <c r="A4390" s="244" t="s">
        <v>1841</v>
      </c>
      <c r="B4390" s="244" t="s">
        <v>1842</v>
      </c>
      <c r="C4390" s="244" t="s">
        <v>4105</v>
      </c>
      <c r="D4390" s="244" t="s">
        <v>4741</v>
      </c>
      <c r="E4390" s="244" t="s">
        <v>4106</v>
      </c>
      <c r="G4390" s="244" t="s">
        <v>4106</v>
      </c>
      <c r="I4390" s="244" t="s">
        <v>5689</v>
      </c>
      <c r="J4390" s="244" t="s">
        <v>41</v>
      </c>
      <c r="K4390" s="244" t="s">
        <v>1841</v>
      </c>
    </row>
    <row r="4391" spans="1:11" s="244" customFormat="1" x14ac:dyDescent="0.3">
      <c r="A4391" s="244" t="s">
        <v>1841</v>
      </c>
      <c r="B4391" s="244" t="s">
        <v>1842</v>
      </c>
      <c r="C4391" s="244" t="s">
        <v>4105</v>
      </c>
      <c r="D4391" s="244" t="s">
        <v>4741</v>
      </c>
      <c r="E4391" s="244" t="s">
        <v>4106</v>
      </c>
      <c r="G4391" s="244" t="s">
        <v>4106</v>
      </c>
      <c r="I4391" s="244" t="s">
        <v>881</v>
      </c>
      <c r="J4391" s="244" t="s">
        <v>8222</v>
      </c>
      <c r="K4391" s="244" t="s">
        <v>1841</v>
      </c>
    </row>
    <row r="4392" spans="1:11" s="244" customFormat="1" x14ac:dyDescent="0.3">
      <c r="A4392" s="244" t="s">
        <v>1841</v>
      </c>
      <c r="B4392" s="244" t="s">
        <v>1842</v>
      </c>
      <c r="C4392" s="244" t="s">
        <v>4105</v>
      </c>
      <c r="D4392" s="244" t="s">
        <v>4741</v>
      </c>
      <c r="E4392" s="244" t="s">
        <v>4106</v>
      </c>
      <c r="G4392" s="244" t="s">
        <v>4106</v>
      </c>
      <c r="I4392" s="244" t="s">
        <v>6459</v>
      </c>
      <c r="J4392" s="244" t="s">
        <v>8937</v>
      </c>
      <c r="K4392" s="244" t="s">
        <v>1841</v>
      </c>
    </row>
    <row r="4393" spans="1:11" s="244" customFormat="1" x14ac:dyDescent="0.3">
      <c r="A4393" s="244" t="s">
        <v>1841</v>
      </c>
      <c r="B4393" s="244" t="s">
        <v>1842</v>
      </c>
      <c r="C4393" s="244" t="s">
        <v>4105</v>
      </c>
      <c r="D4393" s="244" t="s">
        <v>4741</v>
      </c>
      <c r="E4393" s="244" t="s">
        <v>4106</v>
      </c>
      <c r="G4393" s="244" t="s">
        <v>4106</v>
      </c>
      <c r="I4393" s="244" t="s">
        <v>1073</v>
      </c>
      <c r="J4393" s="244" t="s">
        <v>42</v>
      </c>
      <c r="K4393" s="244" t="s">
        <v>1841</v>
      </c>
    </row>
    <row r="4394" spans="1:11" s="244" customFormat="1" x14ac:dyDescent="0.3">
      <c r="A4394" s="244" t="s">
        <v>1841</v>
      </c>
      <c r="B4394" s="244" t="s">
        <v>1842</v>
      </c>
      <c r="C4394" s="244" t="s">
        <v>4105</v>
      </c>
      <c r="D4394" s="244" t="s">
        <v>4741</v>
      </c>
      <c r="E4394" s="244" t="s">
        <v>4106</v>
      </c>
      <c r="G4394" s="244" t="s">
        <v>4106</v>
      </c>
      <c r="I4394" s="244" t="s">
        <v>1063</v>
      </c>
      <c r="J4394" s="244" t="s">
        <v>43</v>
      </c>
      <c r="K4394" s="244" t="s">
        <v>1841</v>
      </c>
    </row>
    <row r="4395" spans="1:11" s="244" customFormat="1" x14ac:dyDescent="0.3">
      <c r="A4395" s="244" t="s">
        <v>1841</v>
      </c>
      <c r="B4395" s="244" t="s">
        <v>1842</v>
      </c>
      <c r="C4395" s="244" t="s">
        <v>4105</v>
      </c>
      <c r="D4395" s="244" t="s">
        <v>4741</v>
      </c>
      <c r="E4395" s="244" t="s">
        <v>4106</v>
      </c>
      <c r="G4395" s="244" t="s">
        <v>4106</v>
      </c>
      <c r="I4395" s="244" t="s">
        <v>6474</v>
      </c>
      <c r="J4395" s="244" t="s">
        <v>44</v>
      </c>
      <c r="K4395" s="244" t="s">
        <v>1841</v>
      </c>
    </row>
    <row r="4396" spans="1:11" s="244" customFormat="1" x14ac:dyDescent="0.3">
      <c r="A4396" s="244" t="s">
        <v>1841</v>
      </c>
      <c r="B4396" s="244" t="s">
        <v>1842</v>
      </c>
      <c r="C4396" s="244" t="s">
        <v>4105</v>
      </c>
      <c r="D4396" s="244" t="s">
        <v>4741</v>
      </c>
      <c r="E4396" s="244" t="s">
        <v>4106</v>
      </c>
      <c r="G4396" s="244" t="s">
        <v>4106</v>
      </c>
      <c r="I4396" s="244" t="s">
        <v>2119</v>
      </c>
      <c r="J4396" s="244" t="s">
        <v>45</v>
      </c>
      <c r="K4396" s="244" t="s">
        <v>1841</v>
      </c>
    </row>
    <row r="4397" spans="1:11" s="244" customFormat="1" x14ac:dyDescent="0.3">
      <c r="A4397" s="244" t="s">
        <v>1841</v>
      </c>
      <c r="B4397" s="244" t="s">
        <v>1842</v>
      </c>
      <c r="C4397" s="244" t="s">
        <v>4105</v>
      </c>
      <c r="D4397" s="244" t="s">
        <v>4741</v>
      </c>
      <c r="E4397" s="244" t="s">
        <v>4106</v>
      </c>
      <c r="G4397" s="244" t="s">
        <v>4106</v>
      </c>
      <c r="I4397" s="244" t="s">
        <v>5696</v>
      </c>
      <c r="J4397" s="244" t="s">
        <v>46</v>
      </c>
      <c r="K4397" s="244" t="s">
        <v>1841</v>
      </c>
    </row>
    <row r="4398" spans="1:11" s="244" customFormat="1" x14ac:dyDescent="0.3">
      <c r="A4398" s="244" t="s">
        <v>1841</v>
      </c>
      <c r="B4398" s="244" t="s">
        <v>1842</v>
      </c>
      <c r="C4398" s="244" t="s">
        <v>4105</v>
      </c>
      <c r="D4398" s="244" t="s">
        <v>4741</v>
      </c>
      <c r="E4398" s="244" t="s">
        <v>4106</v>
      </c>
      <c r="G4398" s="244" t="s">
        <v>4106</v>
      </c>
      <c r="I4398" s="244" t="s">
        <v>2964</v>
      </c>
      <c r="J4398" s="244" t="s">
        <v>47</v>
      </c>
      <c r="K4398" s="244" t="s">
        <v>1841</v>
      </c>
    </row>
    <row r="4399" spans="1:11" s="244" customFormat="1" x14ac:dyDescent="0.3">
      <c r="A4399" s="244" t="s">
        <v>1841</v>
      </c>
      <c r="B4399" s="244" t="s">
        <v>1842</v>
      </c>
      <c r="C4399" s="244" t="s">
        <v>4105</v>
      </c>
      <c r="D4399" s="244" t="s">
        <v>4741</v>
      </c>
      <c r="E4399" s="244" t="s">
        <v>4106</v>
      </c>
      <c r="G4399" s="244" t="s">
        <v>4106</v>
      </c>
      <c r="I4399" s="244" t="s">
        <v>2638</v>
      </c>
      <c r="J4399" s="244" t="s">
        <v>48</v>
      </c>
      <c r="K4399" s="244" t="s">
        <v>1841</v>
      </c>
    </row>
    <row r="4400" spans="1:11" s="244" customFormat="1" x14ac:dyDescent="0.3">
      <c r="A4400" s="244" t="s">
        <v>1841</v>
      </c>
      <c r="B4400" s="244" t="s">
        <v>1842</v>
      </c>
      <c r="C4400" s="244" t="s">
        <v>4105</v>
      </c>
      <c r="D4400" s="244" t="s">
        <v>4741</v>
      </c>
      <c r="E4400" s="244" t="s">
        <v>4106</v>
      </c>
      <c r="G4400" s="244" t="s">
        <v>4106</v>
      </c>
      <c r="I4400" s="244" t="s">
        <v>2968</v>
      </c>
      <c r="J4400" s="244" t="s">
        <v>8221</v>
      </c>
      <c r="K4400" s="244" t="s">
        <v>1841</v>
      </c>
    </row>
    <row r="4401" spans="1:11" s="244" customFormat="1" x14ac:dyDescent="0.3">
      <c r="A4401" s="244" t="s">
        <v>1841</v>
      </c>
      <c r="B4401" s="244" t="s">
        <v>1842</v>
      </c>
      <c r="C4401" s="244" t="s">
        <v>4105</v>
      </c>
      <c r="D4401" s="244" t="s">
        <v>4741</v>
      </c>
      <c r="E4401" s="244" t="s">
        <v>4106</v>
      </c>
      <c r="G4401" s="244" t="s">
        <v>4106</v>
      </c>
      <c r="I4401" s="244" t="s">
        <v>268</v>
      </c>
      <c r="J4401" s="244" t="s">
        <v>49</v>
      </c>
      <c r="K4401" s="244" t="s">
        <v>1841</v>
      </c>
    </row>
    <row r="4402" spans="1:11" s="244" customFormat="1" x14ac:dyDescent="0.3">
      <c r="A4402" s="244" t="s">
        <v>1841</v>
      </c>
      <c r="B4402" s="244" t="s">
        <v>1842</v>
      </c>
      <c r="C4402" s="244" t="s">
        <v>4105</v>
      </c>
      <c r="D4402" s="244" t="s">
        <v>4741</v>
      </c>
      <c r="E4402" s="244" t="s">
        <v>4106</v>
      </c>
      <c r="G4402" s="244" t="s">
        <v>4106</v>
      </c>
      <c r="I4402" s="244" t="s">
        <v>2970</v>
      </c>
      <c r="J4402" s="244" t="s">
        <v>50</v>
      </c>
      <c r="K4402" s="244" t="s">
        <v>1841</v>
      </c>
    </row>
    <row r="4403" spans="1:11" s="244" customFormat="1" x14ac:dyDescent="0.3">
      <c r="A4403" s="244" t="s">
        <v>1841</v>
      </c>
      <c r="B4403" s="244" t="s">
        <v>1842</v>
      </c>
      <c r="C4403" s="244" t="s">
        <v>4105</v>
      </c>
      <c r="D4403" s="244" t="s">
        <v>4741</v>
      </c>
      <c r="E4403" s="244" t="s">
        <v>4106</v>
      </c>
      <c r="G4403" s="244" t="s">
        <v>4106</v>
      </c>
      <c r="I4403" s="244" t="s">
        <v>6317</v>
      </c>
      <c r="J4403" s="244" t="s">
        <v>51</v>
      </c>
      <c r="K4403" s="244" t="s">
        <v>1841</v>
      </c>
    </row>
    <row r="4404" spans="1:11" s="244" customFormat="1" x14ac:dyDescent="0.3">
      <c r="A4404" s="244" t="s">
        <v>1841</v>
      </c>
      <c r="B4404" s="244" t="s">
        <v>1842</v>
      </c>
      <c r="C4404" s="244" t="s">
        <v>4105</v>
      </c>
      <c r="D4404" s="244" t="s">
        <v>4741</v>
      </c>
      <c r="E4404" s="244" t="s">
        <v>4106</v>
      </c>
      <c r="G4404" s="244" t="s">
        <v>4106</v>
      </c>
      <c r="I4404" s="244" t="s">
        <v>2918</v>
      </c>
      <c r="J4404" s="244" t="s">
        <v>52</v>
      </c>
      <c r="K4404" s="244" t="s">
        <v>1841</v>
      </c>
    </row>
    <row r="4405" spans="1:11" s="244" customFormat="1" x14ac:dyDescent="0.3">
      <c r="A4405" s="244" t="s">
        <v>1841</v>
      </c>
      <c r="B4405" s="244" t="s">
        <v>1842</v>
      </c>
      <c r="C4405" s="244" t="s">
        <v>4105</v>
      </c>
      <c r="D4405" s="244" t="s">
        <v>4741</v>
      </c>
      <c r="E4405" s="244" t="s">
        <v>4106</v>
      </c>
      <c r="G4405" s="244" t="s">
        <v>4106</v>
      </c>
      <c r="I4405" s="244" t="s">
        <v>2920</v>
      </c>
      <c r="J4405" s="244" t="s">
        <v>53</v>
      </c>
      <c r="K4405" s="244" t="s">
        <v>1841</v>
      </c>
    </row>
    <row r="4406" spans="1:11" s="244" customFormat="1" x14ac:dyDescent="0.3">
      <c r="A4406" s="244" t="s">
        <v>1841</v>
      </c>
      <c r="B4406" s="244" t="s">
        <v>1842</v>
      </c>
      <c r="C4406" s="244" t="s">
        <v>4105</v>
      </c>
      <c r="D4406" s="244" t="s">
        <v>4741</v>
      </c>
      <c r="E4406" s="244" t="s">
        <v>4106</v>
      </c>
      <c r="G4406" s="244" t="s">
        <v>4106</v>
      </c>
      <c r="I4406" s="244" t="s">
        <v>2926</v>
      </c>
      <c r="J4406" s="244" t="s">
        <v>54</v>
      </c>
      <c r="K4406" s="244" t="s">
        <v>1841</v>
      </c>
    </row>
    <row r="4407" spans="1:11" s="244" customFormat="1" x14ac:dyDescent="0.3">
      <c r="A4407" s="244" t="s">
        <v>1841</v>
      </c>
      <c r="B4407" s="244" t="s">
        <v>1842</v>
      </c>
      <c r="C4407" s="244" t="s">
        <v>4105</v>
      </c>
      <c r="D4407" s="244" t="s">
        <v>4741</v>
      </c>
      <c r="E4407" s="244" t="s">
        <v>4106</v>
      </c>
      <c r="G4407" s="244" t="s">
        <v>4106</v>
      </c>
      <c r="I4407" s="244" t="s">
        <v>4702</v>
      </c>
      <c r="J4407" s="244" t="s">
        <v>55</v>
      </c>
      <c r="K4407" s="244" t="s">
        <v>1841</v>
      </c>
    </row>
    <row r="4408" spans="1:11" s="244" customFormat="1" x14ac:dyDescent="0.3">
      <c r="A4408" s="244" t="s">
        <v>1841</v>
      </c>
      <c r="B4408" s="244" t="s">
        <v>1842</v>
      </c>
      <c r="C4408" s="244" t="s">
        <v>4105</v>
      </c>
      <c r="D4408" s="244" t="s">
        <v>4741</v>
      </c>
      <c r="E4408" s="244" t="s">
        <v>4106</v>
      </c>
      <c r="G4408" s="244" t="s">
        <v>4106</v>
      </c>
      <c r="I4408" s="244" t="s">
        <v>4704</v>
      </c>
      <c r="J4408" s="244" t="s">
        <v>56</v>
      </c>
      <c r="K4408" s="244" t="s">
        <v>1841</v>
      </c>
    </row>
    <row r="4409" spans="1:11" s="244" customFormat="1" x14ac:dyDescent="0.3">
      <c r="A4409" s="244" t="s">
        <v>1841</v>
      </c>
      <c r="B4409" s="244" t="s">
        <v>1842</v>
      </c>
      <c r="C4409" s="244" t="s">
        <v>4105</v>
      </c>
      <c r="D4409" s="244" t="s">
        <v>4741</v>
      </c>
      <c r="E4409" s="244" t="s">
        <v>4106</v>
      </c>
      <c r="G4409" s="244" t="s">
        <v>4106</v>
      </c>
      <c r="I4409" s="244" t="s">
        <v>1065</v>
      </c>
      <c r="J4409" s="244" t="s">
        <v>57</v>
      </c>
      <c r="K4409" s="244" t="s">
        <v>1841</v>
      </c>
    </row>
    <row r="4410" spans="1:11" s="244" customFormat="1" x14ac:dyDescent="0.3">
      <c r="A4410" s="244" t="s">
        <v>1841</v>
      </c>
      <c r="B4410" s="244" t="s">
        <v>1842</v>
      </c>
      <c r="C4410" s="244" t="s">
        <v>4105</v>
      </c>
      <c r="D4410" s="244" t="s">
        <v>4741</v>
      </c>
      <c r="E4410" s="244" t="s">
        <v>4106</v>
      </c>
      <c r="G4410" s="244" t="s">
        <v>4106</v>
      </c>
      <c r="I4410" s="244" t="s">
        <v>1800</v>
      </c>
      <c r="J4410" s="244" t="s">
        <v>58</v>
      </c>
      <c r="K4410" s="244" t="s">
        <v>1841</v>
      </c>
    </row>
    <row r="4411" spans="1:11" s="244" customFormat="1" x14ac:dyDescent="0.3">
      <c r="A4411" s="244" t="s">
        <v>1841</v>
      </c>
      <c r="B4411" s="244" t="s">
        <v>1842</v>
      </c>
      <c r="C4411" s="244" t="s">
        <v>4105</v>
      </c>
      <c r="D4411" s="244" t="s">
        <v>4741</v>
      </c>
      <c r="E4411" s="244" t="s">
        <v>4106</v>
      </c>
      <c r="G4411" s="244" t="s">
        <v>4106</v>
      </c>
      <c r="I4411" s="244" t="s">
        <v>4108</v>
      </c>
      <c r="J4411" s="244" t="s">
        <v>59</v>
      </c>
      <c r="K4411" s="244" t="s">
        <v>1841</v>
      </c>
    </row>
    <row r="4412" spans="1:11" s="244" customFormat="1" x14ac:dyDescent="0.3">
      <c r="A4412" s="244" t="s">
        <v>1841</v>
      </c>
      <c r="B4412" s="244" t="s">
        <v>1842</v>
      </c>
      <c r="C4412" s="244" t="s">
        <v>4105</v>
      </c>
      <c r="D4412" s="244" t="s">
        <v>4741</v>
      </c>
      <c r="E4412" s="244" t="s">
        <v>4106</v>
      </c>
      <c r="G4412" s="244" t="s">
        <v>4106</v>
      </c>
      <c r="I4412" s="244" t="s">
        <v>1066</v>
      </c>
      <c r="J4412" s="244" t="s">
        <v>60</v>
      </c>
      <c r="K4412" s="244" t="s">
        <v>1841</v>
      </c>
    </row>
    <row r="4413" spans="1:11" s="244" customFormat="1" x14ac:dyDescent="0.3">
      <c r="A4413" s="244" t="s">
        <v>1841</v>
      </c>
      <c r="B4413" s="244" t="s">
        <v>1842</v>
      </c>
      <c r="C4413" s="244" t="s">
        <v>4105</v>
      </c>
      <c r="D4413" s="244" t="s">
        <v>4741</v>
      </c>
      <c r="E4413" s="244" t="s">
        <v>4106</v>
      </c>
      <c r="G4413" s="244" t="s">
        <v>4106</v>
      </c>
      <c r="I4413" s="244" t="s">
        <v>3047</v>
      </c>
      <c r="J4413" s="244" t="s">
        <v>4756</v>
      </c>
      <c r="K4413" s="244" t="s">
        <v>1841</v>
      </c>
    </row>
    <row r="4414" spans="1:11" s="244" customFormat="1" x14ac:dyDescent="0.3">
      <c r="A4414" s="244" t="s">
        <v>1841</v>
      </c>
      <c r="B4414" s="244" t="s">
        <v>1842</v>
      </c>
      <c r="C4414" s="244" t="s">
        <v>4105</v>
      </c>
      <c r="D4414" s="244" t="s">
        <v>4741</v>
      </c>
      <c r="E4414" s="244" t="s">
        <v>4106</v>
      </c>
      <c r="G4414" s="244" t="s">
        <v>4106</v>
      </c>
      <c r="I4414" s="244" t="s">
        <v>4714</v>
      </c>
      <c r="J4414" s="244" t="s">
        <v>4757</v>
      </c>
      <c r="K4414" s="244" t="s">
        <v>1841</v>
      </c>
    </row>
    <row r="4415" spans="1:11" s="244" customFormat="1" x14ac:dyDescent="0.3">
      <c r="A4415" s="244" t="s">
        <v>1841</v>
      </c>
      <c r="B4415" s="244" t="s">
        <v>1842</v>
      </c>
      <c r="C4415" s="244" t="s">
        <v>4105</v>
      </c>
      <c r="D4415" s="244" t="s">
        <v>4741</v>
      </c>
      <c r="E4415" s="244" t="s">
        <v>4106</v>
      </c>
      <c r="G4415" s="244" t="s">
        <v>4106</v>
      </c>
      <c r="I4415" s="244" t="s">
        <v>1865</v>
      </c>
      <c r="J4415" s="244" t="s">
        <v>8056</v>
      </c>
      <c r="K4415" s="244" t="s">
        <v>1841</v>
      </c>
    </row>
    <row r="4416" spans="1:11" s="244" customFormat="1" x14ac:dyDescent="0.3">
      <c r="A4416" s="244" t="s">
        <v>1841</v>
      </c>
      <c r="B4416" s="244" t="s">
        <v>1842</v>
      </c>
      <c r="C4416" s="244" t="s">
        <v>4105</v>
      </c>
      <c r="D4416" s="244" t="s">
        <v>4741</v>
      </c>
      <c r="E4416" s="244" t="s">
        <v>4106</v>
      </c>
      <c r="G4416" s="244" t="s">
        <v>4106</v>
      </c>
      <c r="I4416" s="244" t="s">
        <v>6286</v>
      </c>
      <c r="J4416" s="244" t="s">
        <v>4760</v>
      </c>
      <c r="K4416" s="244" t="s">
        <v>1841</v>
      </c>
    </row>
    <row r="4417" spans="1:11" s="244" customFormat="1" x14ac:dyDescent="0.3">
      <c r="A4417" s="244" t="s">
        <v>1841</v>
      </c>
      <c r="B4417" s="244" t="s">
        <v>1842</v>
      </c>
      <c r="C4417" s="244" t="s">
        <v>4105</v>
      </c>
      <c r="D4417" s="244" t="s">
        <v>4741</v>
      </c>
      <c r="E4417" s="244" t="s">
        <v>4106</v>
      </c>
      <c r="G4417" s="244" t="s">
        <v>4106</v>
      </c>
      <c r="I4417" s="244" t="s">
        <v>2526</v>
      </c>
      <c r="J4417" s="244" t="s">
        <v>6812</v>
      </c>
      <c r="K4417" s="244" t="s">
        <v>1841</v>
      </c>
    </row>
    <row r="4418" spans="1:11" s="244" customFormat="1" x14ac:dyDescent="0.3">
      <c r="A4418" s="244" t="s">
        <v>1841</v>
      </c>
      <c r="B4418" s="244" t="s">
        <v>1842</v>
      </c>
      <c r="C4418" s="244" t="s">
        <v>4105</v>
      </c>
      <c r="D4418" s="244" t="s">
        <v>4741</v>
      </c>
      <c r="E4418" s="244" t="s">
        <v>4106</v>
      </c>
      <c r="G4418" s="244" t="s">
        <v>4106</v>
      </c>
      <c r="I4418" s="244" t="s">
        <v>153</v>
      </c>
      <c r="J4418" s="244" t="s">
        <v>6860</v>
      </c>
      <c r="K4418" s="244" t="s">
        <v>1841</v>
      </c>
    </row>
    <row r="4419" spans="1:11" s="244" customFormat="1" x14ac:dyDescent="0.3">
      <c r="A4419" s="244" t="s">
        <v>1841</v>
      </c>
      <c r="B4419" s="244" t="s">
        <v>1842</v>
      </c>
      <c r="C4419" s="244" t="s">
        <v>4105</v>
      </c>
      <c r="D4419" s="244" t="s">
        <v>4741</v>
      </c>
      <c r="E4419" s="244" t="s">
        <v>4106</v>
      </c>
      <c r="G4419" s="244" t="s">
        <v>4106</v>
      </c>
      <c r="I4419" s="244" t="s">
        <v>4716</v>
      </c>
      <c r="J4419" s="244" t="s">
        <v>6861</v>
      </c>
      <c r="K4419" s="244" t="s">
        <v>1841</v>
      </c>
    </row>
    <row r="4420" spans="1:11" s="244" customFormat="1" x14ac:dyDescent="0.3">
      <c r="A4420" s="244" t="s">
        <v>1841</v>
      </c>
      <c r="B4420" s="244" t="s">
        <v>1842</v>
      </c>
      <c r="C4420" s="244" t="s">
        <v>4105</v>
      </c>
      <c r="D4420" s="244" t="s">
        <v>4741</v>
      </c>
      <c r="E4420" s="244" t="s">
        <v>4106</v>
      </c>
      <c r="G4420" s="244" t="s">
        <v>4106</v>
      </c>
      <c r="I4420" s="244" t="s">
        <v>4720</v>
      </c>
      <c r="J4420" s="244" t="s">
        <v>8157</v>
      </c>
      <c r="K4420" s="244" t="s">
        <v>1841</v>
      </c>
    </row>
    <row r="4421" spans="1:11" s="244" customFormat="1" x14ac:dyDescent="0.3">
      <c r="A4421" s="244" t="s">
        <v>1841</v>
      </c>
      <c r="B4421" s="244" t="s">
        <v>1842</v>
      </c>
      <c r="C4421" s="244" t="s">
        <v>4105</v>
      </c>
      <c r="D4421" s="244" t="s">
        <v>4741</v>
      </c>
      <c r="E4421" s="244" t="s">
        <v>4106</v>
      </c>
      <c r="G4421" s="244" t="s">
        <v>4106</v>
      </c>
      <c r="I4421" s="244" t="s">
        <v>4724</v>
      </c>
      <c r="J4421" s="244" t="s">
        <v>8158</v>
      </c>
      <c r="K4421" s="244" t="s">
        <v>1841</v>
      </c>
    </row>
    <row r="4422" spans="1:11" s="244" customFormat="1" x14ac:dyDescent="0.3">
      <c r="A4422" s="244" t="s">
        <v>1841</v>
      </c>
      <c r="B4422" s="244" t="s">
        <v>1842</v>
      </c>
      <c r="C4422" s="244" t="s">
        <v>4105</v>
      </c>
      <c r="D4422" s="244" t="s">
        <v>4741</v>
      </c>
      <c r="E4422" s="244" t="s">
        <v>4106</v>
      </c>
      <c r="G4422" s="244" t="s">
        <v>4106</v>
      </c>
      <c r="I4422" s="244" t="s">
        <v>165</v>
      </c>
      <c r="J4422" s="244" t="s">
        <v>8160</v>
      </c>
      <c r="K4422" s="244" t="s">
        <v>1841</v>
      </c>
    </row>
    <row r="4423" spans="1:11" s="244" customFormat="1" x14ac:dyDescent="0.3">
      <c r="A4423" s="244" t="s">
        <v>1841</v>
      </c>
      <c r="B4423" s="244" t="s">
        <v>1842</v>
      </c>
      <c r="C4423" s="244" t="s">
        <v>4105</v>
      </c>
      <c r="D4423" s="244" t="s">
        <v>4741</v>
      </c>
      <c r="E4423" s="244" t="s">
        <v>4106</v>
      </c>
      <c r="G4423" s="244" t="s">
        <v>4106</v>
      </c>
      <c r="I4423" s="244" t="s">
        <v>4728</v>
      </c>
      <c r="J4423" s="244" t="s">
        <v>8161</v>
      </c>
      <c r="K4423" s="244" t="s">
        <v>1841</v>
      </c>
    </row>
    <row r="4424" spans="1:11" s="244" customFormat="1" x14ac:dyDescent="0.3">
      <c r="A4424" s="244" t="s">
        <v>1841</v>
      </c>
      <c r="B4424" s="244" t="s">
        <v>1842</v>
      </c>
      <c r="C4424" s="244" t="s">
        <v>4105</v>
      </c>
      <c r="D4424" s="244" t="s">
        <v>4741</v>
      </c>
      <c r="E4424" s="244" t="s">
        <v>4106</v>
      </c>
      <c r="G4424" s="244" t="s">
        <v>4106</v>
      </c>
      <c r="I4424" s="244" t="s">
        <v>938</v>
      </c>
      <c r="J4424" s="244" t="s">
        <v>8162</v>
      </c>
      <c r="K4424" s="244" t="s">
        <v>1841</v>
      </c>
    </row>
    <row r="4425" spans="1:11" s="244" customFormat="1" x14ac:dyDescent="0.3">
      <c r="A4425" s="244" t="s">
        <v>1841</v>
      </c>
      <c r="B4425" s="244" t="s">
        <v>1842</v>
      </c>
      <c r="C4425" s="244" t="s">
        <v>4105</v>
      </c>
      <c r="D4425" s="244" t="s">
        <v>4741</v>
      </c>
      <c r="E4425" s="244" t="s">
        <v>4106</v>
      </c>
      <c r="G4425" s="244" t="s">
        <v>4106</v>
      </c>
      <c r="I4425" s="244" t="s">
        <v>4818</v>
      </c>
      <c r="J4425" s="244" t="s">
        <v>8205</v>
      </c>
      <c r="K4425" s="244" t="s">
        <v>1841</v>
      </c>
    </row>
    <row r="4426" spans="1:11" s="244" customFormat="1" x14ac:dyDescent="0.3">
      <c r="A4426" s="244" t="s">
        <v>1841</v>
      </c>
      <c r="B4426" s="244" t="s">
        <v>1842</v>
      </c>
      <c r="C4426" s="244" t="s">
        <v>4105</v>
      </c>
      <c r="D4426" s="244" t="s">
        <v>4741</v>
      </c>
      <c r="E4426" s="244" t="s">
        <v>4106</v>
      </c>
      <c r="G4426" s="244" t="s">
        <v>4106</v>
      </c>
      <c r="I4426" s="244" t="s">
        <v>4735</v>
      </c>
      <c r="J4426" s="244" t="s">
        <v>8206</v>
      </c>
      <c r="K4426" s="244" t="s">
        <v>1841</v>
      </c>
    </row>
    <row r="4427" spans="1:11" s="244" customFormat="1" x14ac:dyDescent="0.3">
      <c r="A4427" s="244" t="s">
        <v>1841</v>
      </c>
      <c r="B4427" s="244" t="s">
        <v>1842</v>
      </c>
      <c r="C4427" s="244" t="s">
        <v>4105</v>
      </c>
      <c r="D4427" s="244" t="s">
        <v>4741</v>
      </c>
      <c r="E4427" s="244" t="s">
        <v>4106</v>
      </c>
      <c r="G4427" s="244" t="s">
        <v>4106</v>
      </c>
      <c r="I4427" s="244" t="s">
        <v>1841</v>
      </c>
      <c r="J4427" s="244" t="s">
        <v>3557</v>
      </c>
      <c r="K4427" s="244" t="s">
        <v>1841</v>
      </c>
    </row>
    <row r="4428" spans="1:11" s="244" customFormat="1" x14ac:dyDescent="0.3">
      <c r="A4428" s="244" t="s">
        <v>1841</v>
      </c>
      <c r="B4428" s="244" t="s">
        <v>1842</v>
      </c>
      <c r="C4428" s="244" t="s">
        <v>4105</v>
      </c>
      <c r="D4428" s="244" t="s">
        <v>4741</v>
      </c>
      <c r="E4428" s="244" t="s">
        <v>4106</v>
      </c>
      <c r="G4428" s="244" t="s">
        <v>4106</v>
      </c>
      <c r="I4428" s="244" t="s">
        <v>5318</v>
      </c>
      <c r="J4428" s="244" t="s">
        <v>8207</v>
      </c>
      <c r="K4428" s="244" t="s">
        <v>1841</v>
      </c>
    </row>
    <row r="4429" spans="1:11" s="244" customFormat="1" x14ac:dyDescent="0.3">
      <c r="A4429" s="244" t="s">
        <v>1841</v>
      </c>
      <c r="B4429" s="244" t="s">
        <v>1842</v>
      </c>
      <c r="C4429" s="244" t="s">
        <v>4105</v>
      </c>
      <c r="D4429" s="244" t="s">
        <v>4741</v>
      </c>
      <c r="E4429" s="244" t="s">
        <v>4106</v>
      </c>
      <c r="G4429" s="244" t="s">
        <v>4106</v>
      </c>
      <c r="I4429" s="244" t="s">
        <v>4745</v>
      </c>
      <c r="J4429" s="244" t="s">
        <v>6622</v>
      </c>
      <c r="K4429" s="244" t="s">
        <v>1841</v>
      </c>
    </row>
    <row r="4430" spans="1:11" s="244" customFormat="1" x14ac:dyDescent="0.3">
      <c r="A4430" s="244" t="s">
        <v>1841</v>
      </c>
      <c r="B4430" s="244" t="s">
        <v>1842</v>
      </c>
      <c r="C4430" s="244" t="s">
        <v>4105</v>
      </c>
      <c r="D4430" s="244" t="s">
        <v>4741</v>
      </c>
      <c r="E4430" s="244" t="s">
        <v>4106</v>
      </c>
      <c r="G4430" s="244" t="s">
        <v>4106</v>
      </c>
      <c r="I4430" s="244" t="s">
        <v>5727</v>
      </c>
      <c r="J4430" s="244" t="s">
        <v>8208</v>
      </c>
      <c r="K4430" s="244" t="s">
        <v>1841</v>
      </c>
    </row>
    <row r="4431" spans="1:11" s="244" customFormat="1" x14ac:dyDescent="0.3">
      <c r="A4431" s="244" t="s">
        <v>1841</v>
      </c>
      <c r="B4431" s="244" t="s">
        <v>1842</v>
      </c>
      <c r="C4431" s="244" t="s">
        <v>4105</v>
      </c>
      <c r="D4431" s="244" t="s">
        <v>4741</v>
      </c>
      <c r="E4431" s="244" t="s">
        <v>4106</v>
      </c>
      <c r="G4431" s="244" t="s">
        <v>4106</v>
      </c>
      <c r="I4431" s="244" t="s">
        <v>5327</v>
      </c>
      <c r="J4431" s="244" t="s">
        <v>8209</v>
      </c>
      <c r="K4431" s="244" t="s">
        <v>1841</v>
      </c>
    </row>
    <row r="4432" spans="1:11" s="244" customFormat="1" x14ac:dyDescent="0.3">
      <c r="A4432" s="244" t="s">
        <v>1841</v>
      </c>
      <c r="B4432" s="244" t="s">
        <v>1842</v>
      </c>
      <c r="C4432" s="244" t="s">
        <v>4105</v>
      </c>
      <c r="D4432" s="244" t="s">
        <v>4741</v>
      </c>
      <c r="E4432" s="244" t="s">
        <v>4106</v>
      </c>
      <c r="G4432" s="244" t="s">
        <v>4106</v>
      </c>
      <c r="I4432" s="244" t="s">
        <v>6106</v>
      </c>
      <c r="J4432" s="244" t="s">
        <v>8210</v>
      </c>
      <c r="K4432" s="244" t="s">
        <v>1841</v>
      </c>
    </row>
    <row r="4433" spans="1:11" s="244" customFormat="1" x14ac:dyDescent="0.3">
      <c r="A4433" s="244" t="s">
        <v>1841</v>
      </c>
      <c r="B4433" s="244" t="s">
        <v>1842</v>
      </c>
      <c r="C4433" s="244" t="s">
        <v>4105</v>
      </c>
      <c r="D4433" s="244" t="s">
        <v>4741</v>
      </c>
      <c r="E4433" s="244" t="s">
        <v>4106</v>
      </c>
      <c r="G4433" s="244" t="s">
        <v>4106</v>
      </c>
      <c r="I4433" s="244" t="s">
        <v>6734</v>
      </c>
      <c r="J4433" s="244" t="s">
        <v>8211</v>
      </c>
      <c r="K4433" s="244" t="s">
        <v>1841</v>
      </c>
    </row>
    <row r="4434" spans="1:11" s="244" customFormat="1" x14ac:dyDescent="0.3">
      <c r="A4434" s="244" t="s">
        <v>1841</v>
      </c>
      <c r="B4434" s="244" t="s">
        <v>1842</v>
      </c>
      <c r="C4434" s="244" t="s">
        <v>4105</v>
      </c>
      <c r="D4434" s="244" t="s">
        <v>4741</v>
      </c>
      <c r="E4434" s="244" t="s">
        <v>4106</v>
      </c>
      <c r="G4434" s="244" t="s">
        <v>4106</v>
      </c>
      <c r="I4434" s="244" t="s">
        <v>5187</v>
      </c>
      <c r="J4434" s="244" t="s">
        <v>8212</v>
      </c>
      <c r="K4434" s="244" t="s">
        <v>1841</v>
      </c>
    </row>
    <row r="4435" spans="1:11" s="244" customFormat="1" x14ac:dyDescent="0.3">
      <c r="A4435" s="244" t="s">
        <v>1841</v>
      </c>
      <c r="B4435" s="244" t="s">
        <v>1842</v>
      </c>
      <c r="C4435" s="244" t="s">
        <v>4105</v>
      </c>
      <c r="D4435" s="244" t="s">
        <v>4741</v>
      </c>
      <c r="E4435" s="244" t="s">
        <v>4106</v>
      </c>
      <c r="G4435" s="244" t="s">
        <v>4106</v>
      </c>
      <c r="I4435" s="244" t="s">
        <v>5192</v>
      </c>
      <c r="J4435" s="244" t="s">
        <v>8213</v>
      </c>
      <c r="K4435" s="244" t="s">
        <v>1841</v>
      </c>
    </row>
    <row r="4436" spans="1:11" s="244" customFormat="1" x14ac:dyDescent="0.3">
      <c r="A4436" s="244" t="s">
        <v>1841</v>
      </c>
      <c r="B4436" s="244" t="s">
        <v>1842</v>
      </c>
      <c r="C4436" s="244" t="s">
        <v>4105</v>
      </c>
      <c r="D4436" s="244" t="s">
        <v>4741</v>
      </c>
      <c r="E4436" s="244" t="s">
        <v>4106</v>
      </c>
      <c r="G4436" s="244" t="s">
        <v>4106</v>
      </c>
      <c r="I4436" s="244" t="s">
        <v>4751</v>
      </c>
      <c r="J4436" s="244" t="s">
        <v>8214</v>
      </c>
      <c r="K4436" s="244" t="s">
        <v>1841</v>
      </c>
    </row>
    <row r="4437" spans="1:11" s="244" customFormat="1" x14ac:dyDescent="0.3">
      <c r="A4437" s="244" t="s">
        <v>1841</v>
      </c>
      <c r="B4437" s="244" t="s">
        <v>1842</v>
      </c>
      <c r="C4437" s="244" t="s">
        <v>4105</v>
      </c>
      <c r="D4437" s="244" t="s">
        <v>4741</v>
      </c>
      <c r="E4437" s="244" t="s">
        <v>4106</v>
      </c>
      <c r="G4437" s="244" t="s">
        <v>4106</v>
      </c>
      <c r="I4437" s="244" t="s">
        <v>5333</v>
      </c>
      <c r="J4437" s="244" t="s">
        <v>8215</v>
      </c>
      <c r="K4437" s="244" t="s">
        <v>1841</v>
      </c>
    </row>
    <row r="4438" spans="1:11" s="244" customFormat="1" x14ac:dyDescent="0.3">
      <c r="A4438" s="244" t="s">
        <v>1841</v>
      </c>
      <c r="B4438" s="244" t="s">
        <v>1842</v>
      </c>
      <c r="C4438" s="244" t="s">
        <v>4105</v>
      </c>
      <c r="D4438" s="244" t="s">
        <v>4741</v>
      </c>
      <c r="E4438" s="244" t="s">
        <v>4106</v>
      </c>
      <c r="G4438" s="244" t="s">
        <v>4106</v>
      </c>
      <c r="I4438" s="244" t="s">
        <v>5458</v>
      </c>
      <c r="J4438" s="244" t="s">
        <v>8216</v>
      </c>
      <c r="K4438" s="244" t="s">
        <v>1841</v>
      </c>
    </row>
    <row r="4439" spans="1:11" s="244" customFormat="1" x14ac:dyDescent="0.3">
      <c r="A4439" s="244" t="s">
        <v>1841</v>
      </c>
      <c r="B4439" s="244" t="s">
        <v>1842</v>
      </c>
      <c r="C4439" s="244" t="s">
        <v>4105</v>
      </c>
      <c r="D4439" s="244" t="s">
        <v>4741</v>
      </c>
      <c r="E4439" s="244" t="s">
        <v>4106</v>
      </c>
      <c r="G4439" s="244" t="s">
        <v>4106</v>
      </c>
      <c r="I4439" s="244" t="s">
        <v>799</v>
      </c>
      <c r="J4439" s="244" t="s">
        <v>8217</v>
      </c>
      <c r="K4439" s="244" t="s">
        <v>1841</v>
      </c>
    </row>
    <row r="4440" spans="1:11" s="244" customFormat="1" x14ac:dyDescent="0.3">
      <c r="A4440" s="244" t="s">
        <v>1841</v>
      </c>
      <c r="B4440" s="244" t="s">
        <v>1842</v>
      </c>
      <c r="C4440" s="244" t="s">
        <v>4105</v>
      </c>
      <c r="D4440" s="244" t="s">
        <v>4741</v>
      </c>
      <c r="E4440" s="244" t="s">
        <v>4106</v>
      </c>
      <c r="G4440" s="244" t="s">
        <v>4106</v>
      </c>
      <c r="I4440" s="244" t="s">
        <v>851</v>
      </c>
      <c r="J4440" s="244" t="s">
        <v>8218</v>
      </c>
      <c r="K4440" s="244" t="s">
        <v>1841</v>
      </c>
    </row>
    <row r="4441" spans="1:11" s="244" customFormat="1" x14ac:dyDescent="0.3">
      <c r="A4441" s="244" t="s">
        <v>1841</v>
      </c>
      <c r="B4441" s="244" t="s">
        <v>1842</v>
      </c>
      <c r="C4441" s="244" t="s">
        <v>4105</v>
      </c>
      <c r="D4441" s="244" t="s">
        <v>4741</v>
      </c>
      <c r="E4441" s="244" t="s">
        <v>4106</v>
      </c>
      <c r="G4441" s="244" t="s">
        <v>4106</v>
      </c>
      <c r="I4441" s="244" t="s">
        <v>859</v>
      </c>
      <c r="J4441" s="244" t="s">
        <v>8219</v>
      </c>
      <c r="K4441" s="244" t="s">
        <v>1841</v>
      </c>
    </row>
    <row r="4442" spans="1:11" s="244" customFormat="1" x14ac:dyDescent="0.3">
      <c r="A4442" s="244" t="s">
        <v>1841</v>
      </c>
      <c r="B4442" s="244" t="s">
        <v>1842</v>
      </c>
      <c r="C4442" s="244" t="s">
        <v>4105</v>
      </c>
      <c r="D4442" s="244" t="s">
        <v>4741</v>
      </c>
      <c r="E4442" s="244" t="s">
        <v>4106</v>
      </c>
      <c r="G4442" s="244" t="s">
        <v>4106</v>
      </c>
      <c r="I4442" s="244" t="s">
        <v>863</v>
      </c>
      <c r="J4442" s="244" t="s">
        <v>8220</v>
      </c>
      <c r="K4442" s="244" t="s">
        <v>1841</v>
      </c>
    </row>
    <row r="4443" spans="1:11" s="244" customFormat="1" x14ac:dyDescent="0.3">
      <c r="A4443" s="244" t="s">
        <v>1841</v>
      </c>
      <c r="B4443" s="244" t="s">
        <v>1842</v>
      </c>
      <c r="C4443" s="244" t="s">
        <v>4105</v>
      </c>
      <c r="D4443" s="244" t="s">
        <v>4741</v>
      </c>
      <c r="E4443" s="244" t="s">
        <v>4106</v>
      </c>
      <c r="G4443" s="244" t="s">
        <v>4106</v>
      </c>
      <c r="I4443" s="244" t="s">
        <v>867</v>
      </c>
      <c r="J4443" s="244" t="s">
        <v>8734</v>
      </c>
      <c r="K4443" s="244" t="s">
        <v>1841</v>
      </c>
    </row>
    <row r="4444" spans="1:11" s="244" customFormat="1" x14ac:dyDescent="0.3">
      <c r="A4444" s="244" t="s">
        <v>1841</v>
      </c>
      <c r="B4444" s="244" t="s">
        <v>1842</v>
      </c>
      <c r="C4444" s="244" t="s">
        <v>5734</v>
      </c>
      <c r="D4444" s="244" t="s">
        <v>2988</v>
      </c>
      <c r="E4444" s="244" t="s">
        <v>4106</v>
      </c>
      <c r="G4444" s="244" t="s">
        <v>4106</v>
      </c>
      <c r="I4444" s="244" t="s">
        <v>4106</v>
      </c>
      <c r="J4444" s="244" t="s">
        <v>8922</v>
      </c>
      <c r="K4444" s="244" t="s">
        <v>1836</v>
      </c>
    </row>
    <row r="4445" spans="1:11" s="244" customFormat="1" x14ac:dyDescent="0.3">
      <c r="A4445" s="244" t="s">
        <v>1841</v>
      </c>
      <c r="B4445" s="244" t="s">
        <v>1842</v>
      </c>
      <c r="C4445" s="244" t="s">
        <v>5734</v>
      </c>
      <c r="D4445" s="244" t="s">
        <v>2988</v>
      </c>
      <c r="E4445" s="244" t="s">
        <v>4106</v>
      </c>
      <c r="G4445" s="244" t="s">
        <v>4106</v>
      </c>
      <c r="I4445" s="244" t="s">
        <v>4105</v>
      </c>
      <c r="J4445" s="244" t="s">
        <v>33</v>
      </c>
      <c r="K4445" s="244" t="s">
        <v>1836</v>
      </c>
    </row>
    <row r="4446" spans="1:11" s="244" customFormat="1" x14ac:dyDescent="0.3">
      <c r="A4446" s="244" t="s">
        <v>1841</v>
      </c>
      <c r="B4446" s="244" t="s">
        <v>1842</v>
      </c>
      <c r="C4446" s="244" t="s">
        <v>5734</v>
      </c>
      <c r="D4446" s="244" t="s">
        <v>2988</v>
      </c>
      <c r="E4446" s="244" t="s">
        <v>4106</v>
      </c>
      <c r="G4446" s="244" t="s">
        <v>4106</v>
      </c>
      <c r="I4446" s="244" t="s">
        <v>5700</v>
      </c>
      <c r="J4446" s="244" t="s">
        <v>34</v>
      </c>
      <c r="K4446" s="244" t="s">
        <v>1836</v>
      </c>
    </row>
    <row r="4447" spans="1:11" s="244" customFormat="1" x14ac:dyDescent="0.3">
      <c r="A4447" s="244" t="s">
        <v>1841</v>
      </c>
      <c r="B4447" s="244" t="s">
        <v>1842</v>
      </c>
      <c r="C4447" s="244" t="s">
        <v>5734</v>
      </c>
      <c r="D4447" s="244" t="s">
        <v>2988</v>
      </c>
      <c r="E4447" s="244" t="s">
        <v>4106</v>
      </c>
      <c r="G4447" s="244" t="s">
        <v>4106</v>
      </c>
      <c r="I4447" s="244" t="s">
        <v>2998</v>
      </c>
      <c r="J4447" s="244" t="s">
        <v>35</v>
      </c>
      <c r="K4447" s="244" t="s">
        <v>1836</v>
      </c>
    </row>
    <row r="4448" spans="1:11" s="244" customFormat="1" x14ac:dyDescent="0.3">
      <c r="A4448" s="244" t="s">
        <v>1841</v>
      </c>
      <c r="B4448" s="244" t="s">
        <v>1842</v>
      </c>
      <c r="C4448" s="244" t="s">
        <v>5734</v>
      </c>
      <c r="D4448" s="244" t="s">
        <v>2988</v>
      </c>
      <c r="E4448" s="244" t="s">
        <v>4106</v>
      </c>
      <c r="G4448" s="244" t="s">
        <v>4106</v>
      </c>
      <c r="I4448" s="244" t="s">
        <v>5707</v>
      </c>
      <c r="J4448" s="244" t="s">
        <v>36</v>
      </c>
      <c r="K4448" s="244" t="s">
        <v>1836</v>
      </c>
    </row>
    <row r="4449" spans="1:11" s="244" customFormat="1" x14ac:dyDescent="0.3">
      <c r="A4449" s="244" t="s">
        <v>1841</v>
      </c>
      <c r="B4449" s="244" t="s">
        <v>1842</v>
      </c>
      <c r="C4449" s="244" t="s">
        <v>5734</v>
      </c>
      <c r="D4449" s="244" t="s">
        <v>2988</v>
      </c>
      <c r="E4449" s="244" t="s">
        <v>4106</v>
      </c>
      <c r="G4449" s="244" t="s">
        <v>4106</v>
      </c>
      <c r="I4449" s="244" t="s">
        <v>5716</v>
      </c>
      <c r="J4449" s="244" t="s">
        <v>37</v>
      </c>
      <c r="K4449" s="244" t="s">
        <v>1836</v>
      </c>
    </row>
    <row r="4450" spans="1:11" s="244" customFormat="1" x14ac:dyDescent="0.3">
      <c r="A4450" s="244" t="s">
        <v>1841</v>
      </c>
      <c r="B4450" s="244" t="s">
        <v>1842</v>
      </c>
      <c r="C4450" s="244" t="s">
        <v>5734</v>
      </c>
      <c r="D4450" s="244" t="s">
        <v>2988</v>
      </c>
      <c r="E4450" s="244" t="s">
        <v>4106</v>
      </c>
      <c r="G4450" s="244" t="s">
        <v>4106</v>
      </c>
      <c r="I4450" s="244" t="s">
        <v>909</v>
      </c>
      <c r="J4450" s="244" t="s">
        <v>38</v>
      </c>
      <c r="K4450" s="244" t="s">
        <v>1836</v>
      </c>
    </row>
    <row r="4451" spans="1:11" s="244" customFormat="1" x14ac:dyDescent="0.3">
      <c r="A4451" s="244" t="s">
        <v>1841</v>
      </c>
      <c r="B4451" s="244" t="s">
        <v>1842</v>
      </c>
      <c r="C4451" s="244" t="s">
        <v>5734</v>
      </c>
      <c r="D4451" s="244" t="s">
        <v>2988</v>
      </c>
      <c r="E4451" s="244" t="s">
        <v>4106</v>
      </c>
      <c r="G4451" s="244" t="s">
        <v>4106</v>
      </c>
      <c r="I4451" s="244" t="s">
        <v>5725</v>
      </c>
      <c r="J4451" s="244" t="s">
        <v>39</v>
      </c>
      <c r="K4451" s="244" t="s">
        <v>1836</v>
      </c>
    </row>
    <row r="4452" spans="1:11" s="244" customFormat="1" x14ac:dyDescent="0.3">
      <c r="A4452" s="244" t="s">
        <v>1841</v>
      </c>
      <c r="B4452" s="244" t="s">
        <v>1842</v>
      </c>
      <c r="C4452" s="244" t="s">
        <v>5734</v>
      </c>
      <c r="D4452" s="244" t="s">
        <v>2988</v>
      </c>
      <c r="E4452" s="244" t="s">
        <v>4106</v>
      </c>
      <c r="G4452" s="244" t="s">
        <v>4106</v>
      </c>
      <c r="I4452" s="244" t="s">
        <v>5734</v>
      </c>
      <c r="J4452" s="244" t="s">
        <v>40</v>
      </c>
      <c r="K4452" s="244" t="s">
        <v>1836</v>
      </c>
    </row>
    <row r="4453" spans="1:11" s="244" customFormat="1" x14ac:dyDescent="0.3">
      <c r="A4453" s="244" t="s">
        <v>1841</v>
      </c>
      <c r="B4453" s="244" t="s">
        <v>1842</v>
      </c>
      <c r="C4453" s="244" t="s">
        <v>5734</v>
      </c>
      <c r="D4453" s="244" t="s">
        <v>2988</v>
      </c>
      <c r="E4453" s="244" t="s">
        <v>4106</v>
      </c>
      <c r="G4453" s="244" t="s">
        <v>4106</v>
      </c>
      <c r="I4453" s="244" t="s">
        <v>5689</v>
      </c>
      <c r="J4453" s="244" t="s">
        <v>41</v>
      </c>
      <c r="K4453" s="244" t="s">
        <v>1836</v>
      </c>
    </row>
    <row r="4454" spans="1:11" s="244" customFormat="1" x14ac:dyDescent="0.3">
      <c r="A4454" s="244" t="s">
        <v>1841</v>
      </c>
      <c r="B4454" s="244" t="s">
        <v>1842</v>
      </c>
      <c r="C4454" s="244" t="s">
        <v>5734</v>
      </c>
      <c r="D4454" s="244" t="s">
        <v>2988</v>
      </c>
      <c r="E4454" s="244" t="s">
        <v>4106</v>
      </c>
      <c r="G4454" s="244" t="s">
        <v>4106</v>
      </c>
      <c r="I4454" s="244" t="s">
        <v>881</v>
      </c>
      <c r="J4454" s="244" t="s">
        <v>8222</v>
      </c>
      <c r="K4454" s="244" t="s">
        <v>1836</v>
      </c>
    </row>
    <row r="4455" spans="1:11" s="244" customFormat="1" x14ac:dyDescent="0.3">
      <c r="A4455" s="244" t="s">
        <v>1841</v>
      </c>
      <c r="B4455" s="244" t="s">
        <v>1842</v>
      </c>
      <c r="C4455" s="244" t="s">
        <v>5734</v>
      </c>
      <c r="D4455" s="244" t="s">
        <v>2988</v>
      </c>
      <c r="E4455" s="244" t="s">
        <v>4106</v>
      </c>
      <c r="G4455" s="244" t="s">
        <v>4106</v>
      </c>
      <c r="I4455" s="244" t="s">
        <v>6459</v>
      </c>
      <c r="J4455" s="244" t="s">
        <v>8937</v>
      </c>
      <c r="K4455" s="244" t="s">
        <v>1836</v>
      </c>
    </row>
    <row r="4456" spans="1:11" s="244" customFormat="1" x14ac:dyDescent="0.3">
      <c r="A4456" s="244" t="s">
        <v>1841</v>
      </c>
      <c r="B4456" s="244" t="s">
        <v>1842</v>
      </c>
      <c r="C4456" s="244" t="s">
        <v>5734</v>
      </c>
      <c r="D4456" s="244" t="s">
        <v>2988</v>
      </c>
      <c r="E4456" s="244" t="s">
        <v>4106</v>
      </c>
      <c r="G4456" s="244" t="s">
        <v>4106</v>
      </c>
      <c r="I4456" s="244" t="s">
        <v>1073</v>
      </c>
      <c r="J4456" s="244" t="s">
        <v>42</v>
      </c>
      <c r="K4456" s="244" t="s">
        <v>1836</v>
      </c>
    </row>
    <row r="4457" spans="1:11" s="244" customFormat="1" x14ac:dyDescent="0.3">
      <c r="A4457" s="244" t="s">
        <v>1841</v>
      </c>
      <c r="B4457" s="244" t="s">
        <v>1842</v>
      </c>
      <c r="C4457" s="244" t="s">
        <v>5734</v>
      </c>
      <c r="D4457" s="244" t="s">
        <v>2988</v>
      </c>
      <c r="E4457" s="244" t="s">
        <v>4106</v>
      </c>
      <c r="G4457" s="244" t="s">
        <v>4106</v>
      </c>
      <c r="I4457" s="244" t="s">
        <v>1063</v>
      </c>
      <c r="J4457" s="244" t="s">
        <v>43</v>
      </c>
      <c r="K4457" s="244" t="s">
        <v>1836</v>
      </c>
    </row>
    <row r="4458" spans="1:11" s="244" customFormat="1" x14ac:dyDescent="0.3">
      <c r="A4458" s="244" t="s">
        <v>1841</v>
      </c>
      <c r="B4458" s="244" t="s">
        <v>1842</v>
      </c>
      <c r="C4458" s="244" t="s">
        <v>5734</v>
      </c>
      <c r="D4458" s="244" t="s">
        <v>2988</v>
      </c>
      <c r="E4458" s="244" t="s">
        <v>4106</v>
      </c>
      <c r="G4458" s="244" t="s">
        <v>4106</v>
      </c>
      <c r="I4458" s="244" t="s">
        <v>6474</v>
      </c>
      <c r="J4458" s="244" t="s">
        <v>44</v>
      </c>
      <c r="K4458" s="244" t="s">
        <v>1836</v>
      </c>
    </row>
    <row r="4459" spans="1:11" s="244" customFormat="1" x14ac:dyDescent="0.3">
      <c r="A4459" s="244" t="s">
        <v>1841</v>
      </c>
      <c r="B4459" s="244" t="s">
        <v>1842</v>
      </c>
      <c r="C4459" s="244" t="s">
        <v>5734</v>
      </c>
      <c r="D4459" s="244" t="s">
        <v>2988</v>
      </c>
      <c r="E4459" s="244" t="s">
        <v>4106</v>
      </c>
      <c r="G4459" s="244" t="s">
        <v>4106</v>
      </c>
      <c r="I4459" s="244" t="s">
        <v>2119</v>
      </c>
      <c r="J4459" s="244" t="s">
        <v>45</v>
      </c>
      <c r="K4459" s="244" t="s">
        <v>1836</v>
      </c>
    </row>
    <row r="4460" spans="1:11" s="244" customFormat="1" x14ac:dyDescent="0.3">
      <c r="A4460" s="244" t="s">
        <v>1841</v>
      </c>
      <c r="B4460" s="244" t="s">
        <v>1842</v>
      </c>
      <c r="C4460" s="244" t="s">
        <v>5734</v>
      </c>
      <c r="D4460" s="244" t="s">
        <v>2988</v>
      </c>
      <c r="E4460" s="244" t="s">
        <v>4106</v>
      </c>
      <c r="G4460" s="244" t="s">
        <v>4106</v>
      </c>
      <c r="I4460" s="244" t="s">
        <v>5696</v>
      </c>
      <c r="J4460" s="244" t="s">
        <v>46</v>
      </c>
      <c r="K4460" s="244" t="s">
        <v>1836</v>
      </c>
    </row>
    <row r="4461" spans="1:11" s="244" customFormat="1" x14ac:dyDescent="0.3">
      <c r="A4461" s="244" t="s">
        <v>1841</v>
      </c>
      <c r="B4461" s="244" t="s">
        <v>1842</v>
      </c>
      <c r="C4461" s="244" t="s">
        <v>5734</v>
      </c>
      <c r="D4461" s="244" t="s">
        <v>2988</v>
      </c>
      <c r="E4461" s="244" t="s">
        <v>4106</v>
      </c>
      <c r="G4461" s="244" t="s">
        <v>4106</v>
      </c>
      <c r="I4461" s="244" t="s">
        <v>2964</v>
      </c>
      <c r="J4461" s="244" t="s">
        <v>47</v>
      </c>
      <c r="K4461" s="244" t="s">
        <v>1836</v>
      </c>
    </row>
    <row r="4462" spans="1:11" s="244" customFormat="1" x14ac:dyDescent="0.3">
      <c r="A4462" s="244" t="s">
        <v>1841</v>
      </c>
      <c r="B4462" s="244" t="s">
        <v>1842</v>
      </c>
      <c r="C4462" s="244" t="s">
        <v>5734</v>
      </c>
      <c r="D4462" s="244" t="s">
        <v>2988</v>
      </c>
      <c r="E4462" s="244" t="s">
        <v>4106</v>
      </c>
      <c r="G4462" s="244" t="s">
        <v>4106</v>
      </c>
      <c r="I4462" s="244" t="s">
        <v>2638</v>
      </c>
      <c r="J4462" s="244" t="s">
        <v>48</v>
      </c>
      <c r="K4462" s="244" t="s">
        <v>1836</v>
      </c>
    </row>
    <row r="4463" spans="1:11" s="244" customFormat="1" x14ac:dyDescent="0.3">
      <c r="A4463" s="244" t="s">
        <v>1841</v>
      </c>
      <c r="B4463" s="244" t="s">
        <v>1842</v>
      </c>
      <c r="C4463" s="244" t="s">
        <v>5734</v>
      </c>
      <c r="D4463" s="244" t="s">
        <v>2988</v>
      </c>
      <c r="E4463" s="244" t="s">
        <v>4106</v>
      </c>
      <c r="G4463" s="244" t="s">
        <v>4106</v>
      </c>
      <c r="I4463" s="244" t="s">
        <v>2968</v>
      </c>
      <c r="J4463" s="244" t="s">
        <v>8221</v>
      </c>
      <c r="K4463" s="244" t="s">
        <v>1836</v>
      </c>
    </row>
    <row r="4464" spans="1:11" s="244" customFormat="1" x14ac:dyDescent="0.3">
      <c r="A4464" s="244" t="s">
        <v>1841</v>
      </c>
      <c r="B4464" s="244" t="s">
        <v>1842</v>
      </c>
      <c r="C4464" s="244" t="s">
        <v>5734</v>
      </c>
      <c r="D4464" s="244" t="s">
        <v>2988</v>
      </c>
      <c r="E4464" s="244" t="s">
        <v>4106</v>
      </c>
      <c r="G4464" s="244" t="s">
        <v>4106</v>
      </c>
      <c r="I4464" s="244" t="s">
        <v>268</v>
      </c>
      <c r="J4464" s="244" t="s">
        <v>49</v>
      </c>
      <c r="K4464" s="244" t="s">
        <v>1836</v>
      </c>
    </row>
    <row r="4465" spans="1:11" s="244" customFormat="1" x14ac:dyDescent="0.3">
      <c r="A4465" s="244" t="s">
        <v>1841</v>
      </c>
      <c r="B4465" s="244" t="s">
        <v>1842</v>
      </c>
      <c r="C4465" s="244" t="s">
        <v>5734</v>
      </c>
      <c r="D4465" s="244" t="s">
        <v>2988</v>
      </c>
      <c r="E4465" s="244" t="s">
        <v>4106</v>
      </c>
      <c r="G4465" s="244" t="s">
        <v>4106</v>
      </c>
      <c r="I4465" s="244" t="s">
        <v>2970</v>
      </c>
      <c r="J4465" s="244" t="s">
        <v>50</v>
      </c>
      <c r="K4465" s="244" t="s">
        <v>1836</v>
      </c>
    </row>
    <row r="4466" spans="1:11" s="244" customFormat="1" x14ac:dyDescent="0.3">
      <c r="A4466" s="244" t="s">
        <v>1841</v>
      </c>
      <c r="B4466" s="244" t="s">
        <v>1842</v>
      </c>
      <c r="C4466" s="244" t="s">
        <v>5734</v>
      </c>
      <c r="D4466" s="244" t="s">
        <v>2988</v>
      </c>
      <c r="E4466" s="244" t="s">
        <v>4106</v>
      </c>
      <c r="G4466" s="244" t="s">
        <v>4106</v>
      </c>
      <c r="I4466" s="244" t="s">
        <v>6317</v>
      </c>
      <c r="J4466" s="244" t="s">
        <v>51</v>
      </c>
      <c r="K4466" s="244" t="s">
        <v>1836</v>
      </c>
    </row>
    <row r="4467" spans="1:11" s="244" customFormat="1" x14ac:dyDescent="0.3">
      <c r="A4467" s="244" t="s">
        <v>1841</v>
      </c>
      <c r="B4467" s="244" t="s">
        <v>1842</v>
      </c>
      <c r="C4467" s="244" t="s">
        <v>5734</v>
      </c>
      <c r="D4467" s="244" t="s">
        <v>2988</v>
      </c>
      <c r="E4467" s="244" t="s">
        <v>4106</v>
      </c>
      <c r="G4467" s="244" t="s">
        <v>4106</v>
      </c>
      <c r="I4467" s="244" t="s">
        <v>2918</v>
      </c>
      <c r="J4467" s="244" t="s">
        <v>52</v>
      </c>
      <c r="K4467" s="244" t="s">
        <v>1836</v>
      </c>
    </row>
    <row r="4468" spans="1:11" s="244" customFormat="1" x14ac:dyDescent="0.3">
      <c r="A4468" s="244" t="s">
        <v>1841</v>
      </c>
      <c r="B4468" s="244" t="s">
        <v>1842</v>
      </c>
      <c r="C4468" s="244" t="s">
        <v>5734</v>
      </c>
      <c r="D4468" s="244" t="s">
        <v>2988</v>
      </c>
      <c r="E4468" s="244" t="s">
        <v>4106</v>
      </c>
      <c r="G4468" s="244" t="s">
        <v>4106</v>
      </c>
      <c r="I4468" s="244" t="s">
        <v>2920</v>
      </c>
      <c r="J4468" s="244" t="s">
        <v>53</v>
      </c>
      <c r="K4468" s="244" t="s">
        <v>1836</v>
      </c>
    </row>
    <row r="4469" spans="1:11" s="244" customFormat="1" x14ac:dyDescent="0.3">
      <c r="A4469" s="244" t="s">
        <v>1841</v>
      </c>
      <c r="B4469" s="244" t="s">
        <v>1842</v>
      </c>
      <c r="C4469" s="244" t="s">
        <v>5734</v>
      </c>
      <c r="D4469" s="244" t="s">
        <v>2988</v>
      </c>
      <c r="E4469" s="244" t="s">
        <v>4106</v>
      </c>
      <c r="G4469" s="244" t="s">
        <v>4106</v>
      </c>
      <c r="I4469" s="244" t="s">
        <v>2926</v>
      </c>
      <c r="J4469" s="244" t="s">
        <v>54</v>
      </c>
      <c r="K4469" s="244" t="s">
        <v>1836</v>
      </c>
    </row>
    <row r="4470" spans="1:11" s="244" customFormat="1" x14ac:dyDescent="0.3">
      <c r="A4470" s="244" t="s">
        <v>1841</v>
      </c>
      <c r="B4470" s="244" t="s">
        <v>1842</v>
      </c>
      <c r="C4470" s="244" t="s">
        <v>5734</v>
      </c>
      <c r="D4470" s="244" t="s">
        <v>2988</v>
      </c>
      <c r="E4470" s="244" t="s">
        <v>4106</v>
      </c>
      <c r="G4470" s="244" t="s">
        <v>4106</v>
      </c>
      <c r="I4470" s="244" t="s">
        <v>4702</v>
      </c>
      <c r="J4470" s="244" t="s">
        <v>55</v>
      </c>
      <c r="K4470" s="244" t="s">
        <v>1836</v>
      </c>
    </row>
    <row r="4471" spans="1:11" s="244" customFormat="1" x14ac:dyDescent="0.3">
      <c r="A4471" s="244" t="s">
        <v>1841</v>
      </c>
      <c r="B4471" s="244" t="s">
        <v>1842</v>
      </c>
      <c r="C4471" s="244" t="s">
        <v>5734</v>
      </c>
      <c r="D4471" s="244" t="s">
        <v>2988</v>
      </c>
      <c r="E4471" s="244" t="s">
        <v>4106</v>
      </c>
      <c r="G4471" s="244" t="s">
        <v>4106</v>
      </c>
      <c r="I4471" s="244" t="s">
        <v>4704</v>
      </c>
      <c r="J4471" s="244" t="s">
        <v>56</v>
      </c>
      <c r="K4471" s="244" t="s">
        <v>1836</v>
      </c>
    </row>
    <row r="4472" spans="1:11" s="244" customFormat="1" x14ac:dyDescent="0.3">
      <c r="A4472" s="244" t="s">
        <v>1841</v>
      </c>
      <c r="B4472" s="244" t="s">
        <v>1842</v>
      </c>
      <c r="C4472" s="244" t="s">
        <v>5734</v>
      </c>
      <c r="D4472" s="244" t="s">
        <v>2988</v>
      </c>
      <c r="E4472" s="244" t="s">
        <v>4106</v>
      </c>
      <c r="G4472" s="244" t="s">
        <v>4106</v>
      </c>
      <c r="I4472" s="244" t="s">
        <v>1065</v>
      </c>
      <c r="J4472" s="244" t="s">
        <v>57</v>
      </c>
      <c r="K4472" s="244" t="s">
        <v>1836</v>
      </c>
    </row>
    <row r="4473" spans="1:11" s="244" customFormat="1" x14ac:dyDescent="0.3">
      <c r="A4473" s="244" t="s">
        <v>1841</v>
      </c>
      <c r="B4473" s="244" t="s">
        <v>1842</v>
      </c>
      <c r="C4473" s="244" t="s">
        <v>5734</v>
      </c>
      <c r="D4473" s="244" t="s">
        <v>2988</v>
      </c>
      <c r="E4473" s="244" t="s">
        <v>4106</v>
      </c>
      <c r="G4473" s="244" t="s">
        <v>4106</v>
      </c>
      <c r="I4473" s="244" t="s">
        <v>1800</v>
      </c>
      <c r="J4473" s="244" t="s">
        <v>58</v>
      </c>
      <c r="K4473" s="244" t="s">
        <v>1836</v>
      </c>
    </row>
    <row r="4474" spans="1:11" s="244" customFormat="1" x14ac:dyDescent="0.3">
      <c r="A4474" s="244" t="s">
        <v>1841</v>
      </c>
      <c r="B4474" s="244" t="s">
        <v>1842</v>
      </c>
      <c r="C4474" s="244" t="s">
        <v>5734</v>
      </c>
      <c r="D4474" s="244" t="s">
        <v>2988</v>
      </c>
      <c r="E4474" s="244" t="s">
        <v>4106</v>
      </c>
      <c r="G4474" s="244" t="s">
        <v>4106</v>
      </c>
      <c r="I4474" s="244" t="s">
        <v>4108</v>
      </c>
      <c r="J4474" s="244" t="s">
        <v>59</v>
      </c>
      <c r="K4474" s="244" t="s">
        <v>1836</v>
      </c>
    </row>
    <row r="4475" spans="1:11" s="244" customFormat="1" x14ac:dyDescent="0.3">
      <c r="A4475" s="244" t="s">
        <v>1841</v>
      </c>
      <c r="B4475" s="244" t="s">
        <v>1842</v>
      </c>
      <c r="C4475" s="244" t="s">
        <v>5734</v>
      </c>
      <c r="D4475" s="244" t="s">
        <v>2988</v>
      </c>
      <c r="E4475" s="244" t="s">
        <v>4106</v>
      </c>
      <c r="G4475" s="244" t="s">
        <v>4106</v>
      </c>
      <c r="I4475" s="244" t="s">
        <v>1066</v>
      </c>
      <c r="J4475" s="244" t="s">
        <v>60</v>
      </c>
      <c r="K4475" s="244" t="s">
        <v>1836</v>
      </c>
    </row>
    <row r="4476" spans="1:11" s="244" customFormat="1" x14ac:dyDescent="0.3">
      <c r="A4476" s="244" t="s">
        <v>1841</v>
      </c>
      <c r="B4476" s="244" t="s">
        <v>1842</v>
      </c>
      <c r="C4476" s="244" t="s">
        <v>5734</v>
      </c>
      <c r="D4476" s="244" t="s">
        <v>2988</v>
      </c>
      <c r="E4476" s="244" t="s">
        <v>4106</v>
      </c>
      <c r="G4476" s="244" t="s">
        <v>4106</v>
      </c>
      <c r="I4476" s="244" t="s">
        <v>3047</v>
      </c>
      <c r="J4476" s="244" t="s">
        <v>4756</v>
      </c>
      <c r="K4476" s="244" t="s">
        <v>1836</v>
      </c>
    </row>
    <row r="4477" spans="1:11" s="244" customFormat="1" x14ac:dyDescent="0.3">
      <c r="A4477" s="244" t="s">
        <v>1841</v>
      </c>
      <c r="B4477" s="244" t="s">
        <v>1842</v>
      </c>
      <c r="C4477" s="244" t="s">
        <v>5734</v>
      </c>
      <c r="D4477" s="244" t="s">
        <v>2988</v>
      </c>
      <c r="E4477" s="244" t="s">
        <v>4106</v>
      </c>
      <c r="G4477" s="244" t="s">
        <v>4106</v>
      </c>
      <c r="I4477" s="244" t="s">
        <v>4714</v>
      </c>
      <c r="J4477" s="244" t="s">
        <v>4757</v>
      </c>
      <c r="K4477" s="244" t="s">
        <v>1836</v>
      </c>
    </row>
    <row r="4478" spans="1:11" s="244" customFormat="1" x14ac:dyDescent="0.3">
      <c r="A4478" s="244" t="s">
        <v>1841</v>
      </c>
      <c r="B4478" s="244" t="s">
        <v>1842</v>
      </c>
      <c r="C4478" s="244" t="s">
        <v>5734</v>
      </c>
      <c r="D4478" s="244" t="s">
        <v>2988</v>
      </c>
      <c r="E4478" s="244" t="s">
        <v>4106</v>
      </c>
      <c r="G4478" s="244" t="s">
        <v>4106</v>
      </c>
      <c r="I4478" s="244" t="s">
        <v>1865</v>
      </c>
      <c r="J4478" s="244" t="s">
        <v>8056</v>
      </c>
      <c r="K4478" s="244" t="s">
        <v>1836</v>
      </c>
    </row>
    <row r="4479" spans="1:11" s="244" customFormat="1" x14ac:dyDescent="0.3">
      <c r="A4479" s="244" t="s">
        <v>1841</v>
      </c>
      <c r="B4479" s="244" t="s">
        <v>1842</v>
      </c>
      <c r="C4479" s="244" t="s">
        <v>5734</v>
      </c>
      <c r="D4479" s="244" t="s">
        <v>2988</v>
      </c>
      <c r="E4479" s="244" t="s">
        <v>4106</v>
      </c>
      <c r="G4479" s="244" t="s">
        <v>4106</v>
      </c>
      <c r="I4479" s="244" t="s">
        <v>6286</v>
      </c>
      <c r="J4479" s="244" t="s">
        <v>4760</v>
      </c>
      <c r="K4479" s="244" t="s">
        <v>1836</v>
      </c>
    </row>
    <row r="4480" spans="1:11" s="244" customFormat="1" x14ac:dyDescent="0.3">
      <c r="A4480" s="244" t="s">
        <v>1841</v>
      </c>
      <c r="B4480" s="244" t="s">
        <v>1842</v>
      </c>
      <c r="C4480" s="244" t="s">
        <v>5734</v>
      </c>
      <c r="D4480" s="244" t="s">
        <v>2988</v>
      </c>
      <c r="E4480" s="244" t="s">
        <v>4106</v>
      </c>
      <c r="G4480" s="244" t="s">
        <v>4106</v>
      </c>
      <c r="I4480" s="244" t="s">
        <v>2526</v>
      </c>
      <c r="J4480" s="244" t="s">
        <v>6812</v>
      </c>
      <c r="K4480" s="244" t="s">
        <v>1836</v>
      </c>
    </row>
    <row r="4481" spans="1:11" s="244" customFormat="1" x14ac:dyDescent="0.3">
      <c r="A4481" s="244" t="s">
        <v>1841</v>
      </c>
      <c r="B4481" s="244" t="s">
        <v>1842</v>
      </c>
      <c r="C4481" s="244" t="s">
        <v>5734</v>
      </c>
      <c r="D4481" s="244" t="s">
        <v>2988</v>
      </c>
      <c r="E4481" s="244" t="s">
        <v>4106</v>
      </c>
      <c r="G4481" s="244" t="s">
        <v>4106</v>
      </c>
      <c r="I4481" s="244" t="s">
        <v>153</v>
      </c>
      <c r="J4481" s="244" t="s">
        <v>6860</v>
      </c>
      <c r="K4481" s="244" t="s">
        <v>1836</v>
      </c>
    </row>
    <row r="4482" spans="1:11" s="244" customFormat="1" x14ac:dyDescent="0.3">
      <c r="A4482" s="244" t="s">
        <v>1841</v>
      </c>
      <c r="B4482" s="244" t="s">
        <v>1842</v>
      </c>
      <c r="C4482" s="244" t="s">
        <v>5734</v>
      </c>
      <c r="D4482" s="244" t="s">
        <v>2988</v>
      </c>
      <c r="E4482" s="244" t="s">
        <v>4106</v>
      </c>
      <c r="G4482" s="244" t="s">
        <v>4106</v>
      </c>
      <c r="I4482" s="244" t="s">
        <v>4716</v>
      </c>
      <c r="J4482" s="244" t="s">
        <v>6861</v>
      </c>
      <c r="K4482" s="244" t="s">
        <v>1836</v>
      </c>
    </row>
    <row r="4483" spans="1:11" s="244" customFormat="1" x14ac:dyDescent="0.3">
      <c r="A4483" s="244" t="s">
        <v>1841</v>
      </c>
      <c r="B4483" s="244" t="s">
        <v>1842</v>
      </c>
      <c r="C4483" s="244" t="s">
        <v>5734</v>
      </c>
      <c r="D4483" s="244" t="s">
        <v>2988</v>
      </c>
      <c r="E4483" s="244" t="s">
        <v>4106</v>
      </c>
      <c r="G4483" s="244" t="s">
        <v>4106</v>
      </c>
      <c r="I4483" s="244" t="s">
        <v>4720</v>
      </c>
      <c r="J4483" s="244" t="s">
        <v>8157</v>
      </c>
      <c r="K4483" s="244" t="s">
        <v>1836</v>
      </c>
    </row>
    <row r="4484" spans="1:11" s="244" customFormat="1" x14ac:dyDescent="0.3">
      <c r="A4484" s="244" t="s">
        <v>1841</v>
      </c>
      <c r="B4484" s="244" t="s">
        <v>1842</v>
      </c>
      <c r="C4484" s="244" t="s">
        <v>5734</v>
      </c>
      <c r="D4484" s="244" t="s">
        <v>2988</v>
      </c>
      <c r="E4484" s="244" t="s">
        <v>4106</v>
      </c>
      <c r="G4484" s="244" t="s">
        <v>4106</v>
      </c>
      <c r="I4484" s="244" t="s">
        <v>4724</v>
      </c>
      <c r="J4484" s="244" t="s">
        <v>8158</v>
      </c>
      <c r="K4484" s="244" t="s">
        <v>1836</v>
      </c>
    </row>
    <row r="4485" spans="1:11" s="244" customFormat="1" x14ac:dyDescent="0.3">
      <c r="A4485" s="244" t="s">
        <v>1841</v>
      </c>
      <c r="B4485" s="244" t="s">
        <v>1842</v>
      </c>
      <c r="C4485" s="244" t="s">
        <v>5734</v>
      </c>
      <c r="D4485" s="244" t="s">
        <v>2988</v>
      </c>
      <c r="E4485" s="244" t="s">
        <v>4106</v>
      </c>
      <c r="G4485" s="244" t="s">
        <v>4106</v>
      </c>
      <c r="I4485" s="244" t="s">
        <v>165</v>
      </c>
      <c r="J4485" s="244" t="s">
        <v>8160</v>
      </c>
      <c r="K4485" s="244" t="s">
        <v>1836</v>
      </c>
    </row>
    <row r="4486" spans="1:11" s="244" customFormat="1" x14ac:dyDescent="0.3">
      <c r="A4486" s="244" t="s">
        <v>1841</v>
      </c>
      <c r="B4486" s="244" t="s">
        <v>1842</v>
      </c>
      <c r="C4486" s="244" t="s">
        <v>5734</v>
      </c>
      <c r="D4486" s="244" t="s">
        <v>2988</v>
      </c>
      <c r="E4486" s="244" t="s">
        <v>4106</v>
      </c>
      <c r="G4486" s="244" t="s">
        <v>4106</v>
      </c>
      <c r="I4486" s="244" t="s">
        <v>4728</v>
      </c>
      <c r="J4486" s="244" t="s">
        <v>8161</v>
      </c>
      <c r="K4486" s="244" t="s">
        <v>1836</v>
      </c>
    </row>
    <row r="4487" spans="1:11" s="244" customFormat="1" x14ac:dyDescent="0.3">
      <c r="A4487" s="244" t="s">
        <v>1841</v>
      </c>
      <c r="B4487" s="244" t="s">
        <v>1842</v>
      </c>
      <c r="C4487" s="244" t="s">
        <v>5734</v>
      </c>
      <c r="D4487" s="244" t="s">
        <v>2988</v>
      </c>
      <c r="E4487" s="244" t="s">
        <v>4106</v>
      </c>
      <c r="G4487" s="244" t="s">
        <v>4106</v>
      </c>
      <c r="I4487" s="244" t="s">
        <v>938</v>
      </c>
      <c r="J4487" s="244" t="s">
        <v>8162</v>
      </c>
      <c r="K4487" s="244" t="s">
        <v>1836</v>
      </c>
    </row>
    <row r="4488" spans="1:11" s="244" customFormat="1" x14ac:dyDescent="0.3">
      <c r="A4488" s="244" t="s">
        <v>1841</v>
      </c>
      <c r="B4488" s="244" t="s">
        <v>1842</v>
      </c>
      <c r="C4488" s="244" t="s">
        <v>5734</v>
      </c>
      <c r="D4488" s="244" t="s">
        <v>2988</v>
      </c>
      <c r="E4488" s="244" t="s">
        <v>4106</v>
      </c>
      <c r="G4488" s="244" t="s">
        <v>4106</v>
      </c>
      <c r="I4488" s="244" t="s">
        <v>4818</v>
      </c>
      <c r="J4488" s="244" t="s">
        <v>8205</v>
      </c>
      <c r="K4488" s="244" t="s">
        <v>1836</v>
      </c>
    </row>
    <row r="4489" spans="1:11" s="244" customFormat="1" x14ac:dyDescent="0.3">
      <c r="A4489" s="244" t="s">
        <v>1841</v>
      </c>
      <c r="B4489" s="244" t="s">
        <v>1842</v>
      </c>
      <c r="C4489" s="244" t="s">
        <v>5734</v>
      </c>
      <c r="D4489" s="244" t="s">
        <v>2988</v>
      </c>
      <c r="E4489" s="244" t="s">
        <v>4106</v>
      </c>
      <c r="G4489" s="244" t="s">
        <v>4106</v>
      </c>
      <c r="I4489" s="244" t="s">
        <v>4735</v>
      </c>
      <c r="J4489" s="244" t="s">
        <v>8206</v>
      </c>
      <c r="K4489" s="244" t="s">
        <v>1836</v>
      </c>
    </row>
    <row r="4490" spans="1:11" s="244" customFormat="1" x14ac:dyDescent="0.3">
      <c r="A4490" s="244" t="s">
        <v>1841</v>
      </c>
      <c r="B4490" s="244" t="s">
        <v>1842</v>
      </c>
      <c r="C4490" s="244" t="s">
        <v>5734</v>
      </c>
      <c r="D4490" s="244" t="s">
        <v>2988</v>
      </c>
      <c r="E4490" s="244" t="s">
        <v>4106</v>
      </c>
      <c r="G4490" s="244" t="s">
        <v>4106</v>
      </c>
      <c r="I4490" s="244" t="s">
        <v>1841</v>
      </c>
      <c r="J4490" s="244" t="s">
        <v>3557</v>
      </c>
      <c r="K4490" s="244" t="s">
        <v>1836</v>
      </c>
    </row>
    <row r="4491" spans="1:11" s="244" customFormat="1" x14ac:dyDescent="0.3">
      <c r="A4491" s="244" t="s">
        <v>1841</v>
      </c>
      <c r="B4491" s="244" t="s">
        <v>1842</v>
      </c>
      <c r="C4491" s="244" t="s">
        <v>5734</v>
      </c>
      <c r="D4491" s="244" t="s">
        <v>2988</v>
      </c>
      <c r="E4491" s="244" t="s">
        <v>4106</v>
      </c>
      <c r="G4491" s="244" t="s">
        <v>4106</v>
      </c>
      <c r="I4491" s="244" t="s">
        <v>5318</v>
      </c>
      <c r="J4491" s="244" t="s">
        <v>8207</v>
      </c>
      <c r="K4491" s="244" t="s">
        <v>1836</v>
      </c>
    </row>
    <row r="4492" spans="1:11" s="244" customFormat="1" x14ac:dyDescent="0.3">
      <c r="A4492" s="244" t="s">
        <v>1841</v>
      </c>
      <c r="B4492" s="244" t="s">
        <v>1842</v>
      </c>
      <c r="C4492" s="244" t="s">
        <v>5734</v>
      </c>
      <c r="D4492" s="244" t="s">
        <v>2988</v>
      </c>
      <c r="E4492" s="244" t="s">
        <v>4106</v>
      </c>
      <c r="G4492" s="244" t="s">
        <v>4106</v>
      </c>
      <c r="I4492" s="244" t="s">
        <v>4745</v>
      </c>
      <c r="J4492" s="244" t="s">
        <v>6622</v>
      </c>
      <c r="K4492" s="244" t="s">
        <v>1836</v>
      </c>
    </row>
    <row r="4493" spans="1:11" s="244" customFormat="1" x14ac:dyDescent="0.3">
      <c r="A4493" s="244" t="s">
        <v>1841</v>
      </c>
      <c r="B4493" s="244" t="s">
        <v>1842</v>
      </c>
      <c r="C4493" s="244" t="s">
        <v>5734</v>
      </c>
      <c r="D4493" s="244" t="s">
        <v>2988</v>
      </c>
      <c r="E4493" s="244" t="s">
        <v>4106</v>
      </c>
      <c r="G4493" s="244" t="s">
        <v>4106</v>
      </c>
      <c r="I4493" s="244" t="s">
        <v>5727</v>
      </c>
      <c r="J4493" s="244" t="s">
        <v>8208</v>
      </c>
      <c r="K4493" s="244" t="s">
        <v>1836</v>
      </c>
    </row>
    <row r="4494" spans="1:11" s="244" customFormat="1" x14ac:dyDescent="0.3">
      <c r="A4494" s="244" t="s">
        <v>1841</v>
      </c>
      <c r="B4494" s="244" t="s">
        <v>1842</v>
      </c>
      <c r="C4494" s="244" t="s">
        <v>5734</v>
      </c>
      <c r="D4494" s="244" t="s">
        <v>2988</v>
      </c>
      <c r="E4494" s="244" t="s">
        <v>4106</v>
      </c>
      <c r="G4494" s="244" t="s">
        <v>4106</v>
      </c>
      <c r="I4494" s="244" t="s">
        <v>5327</v>
      </c>
      <c r="J4494" s="244" t="s">
        <v>8209</v>
      </c>
      <c r="K4494" s="244" t="s">
        <v>1836</v>
      </c>
    </row>
    <row r="4495" spans="1:11" s="244" customFormat="1" x14ac:dyDescent="0.3">
      <c r="A4495" s="244" t="s">
        <v>1841</v>
      </c>
      <c r="B4495" s="244" t="s">
        <v>1842</v>
      </c>
      <c r="C4495" s="244" t="s">
        <v>5734</v>
      </c>
      <c r="D4495" s="244" t="s">
        <v>2988</v>
      </c>
      <c r="E4495" s="244" t="s">
        <v>4106</v>
      </c>
      <c r="G4495" s="244" t="s">
        <v>4106</v>
      </c>
      <c r="I4495" s="244" t="s">
        <v>6106</v>
      </c>
      <c r="J4495" s="244" t="s">
        <v>8210</v>
      </c>
      <c r="K4495" s="244" t="s">
        <v>1836</v>
      </c>
    </row>
    <row r="4496" spans="1:11" s="244" customFormat="1" x14ac:dyDescent="0.3">
      <c r="A4496" s="244" t="s">
        <v>1841</v>
      </c>
      <c r="B4496" s="244" t="s">
        <v>1842</v>
      </c>
      <c r="C4496" s="244" t="s">
        <v>5734</v>
      </c>
      <c r="D4496" s="244" t="s">
        <v>2988</v>
      </c>
      <c r="E4496" s="244" t="s">
        <v>4106</v>
      </c>
      <c r="G4496" s="244" t="s">
        <v>4106</v>
      </c>
      <c r="I4496" s="244" t="s">
        <v>6734</v>
      </c>
      <c r="J4496" s="244" t="s">
        <v>8211</v>
      </c>
      <c r="K4496" s="244" t="s">
        <v>1836</v>
      </c>
    </row>
    <row r="4497" spans="1:11" s="244" customFormat="1" x14ac:dyDescent="0.3">
      <c r="A4497" s="244" t="s">
        <v>1841</v>
      </c>
      <c r="B4497" s="244" t="s">
        <v>1842</v>
      </c>
      <c r="C4497" s="244" t="s">
        <v>5734</v>
      </c>
      <c r="D4497" s="244" t="s">
        <v>2988</v>
      </c>
      <c r="E4497" s="244" t="s">
        <v>4106</v>
      </c>
      <c r="G4497" s="244" t="s">
        <v>4106</v>
      </c>
      <c r="I4497" s="244" t="s">
        <v>5187</v>
      </c>
      <c r="J4497" s="244" t="s">
        <v>8212</v>
      </c>
      <c r="K4497" s="244" t="s">
        <v>1836</v>
      </c>
    </row>
    <row r="4498" spans="1:11" s="244" customFormat="1" x14ac:dyDescent="0.3">
      <c r="A4498" s="244" t="s">
        <v>1841</v>
      </c>
      <c r="B4498" s="244" t="s">
        <v>1842</v>
      </c>
      <c r="C4498" s="244" t="s">
        <v>5734</v>
      </c>
      <c r="D4498" s="244" t="s">
        <v>2988</v>
      </c>
      <c r="E4498" s="244" t="s">
        <v>4106</v>
      </c>
      <c r="G4498" s="244" t="s">
        <v>4106</v>
      </c>
      <c r="I4498" s="244" t="s">
        <v>5192</v>
      </c>
      <c r="J4498" s="244" t="s">
        <v>8213</v>
      </c>
      <c r="K4498" s="244" t="s">
        <v>1836</v>
      </c>
    </row>
    <row r="4499" spans="1:11" s="244" customFormat="1" x14ac:dyDescent="0.3">
      <c r="A4499" s="244" t="s">
        <v>1841</v>
      </c>
      <c r="B4499" s="244" t="s">
        <v>1842</v>
      </c>
      <c r="C4499" s="244" t="s">
        <v>5734</v>
      </c>
      <c r="D4499" s="244" t="s">
        <v>2988</v>
      </c>
      <c r="E4499" s="244" t="s">
        <v>4106</v>
      </c>
      <c r="G4499" s="244" t="s">
        <v>4106</v>
      </c>
      <c r="I4499" s="244" t="s">
        <v>4751</v>
      </c>
      <c r="J4499" s="244" t="s">
        <v>8214</v>
      </c>
      <c r="K4499" s="244" t="s">
        <v>1836</v>
      </c>
    </row>
    <row r="4500" spans="1:11" s="244" customFormat="1" x14ac:dyDescent="0.3">
      <c r="A4500" s="244" t="s">
        <v>1841</v>
      </c>
      <c r="B4500" s="244" t="s">
        <v>1842</v>
      </c>
      <c r="C4500" s="244" t="s">
        <v>5734</v>
      </c>
      <c r="D4500" s="244" t="s">
        <v>2988</v>
      </c>
      <c r="E4500" s="244" t="s">
        <v>4106</v>
      </c>
      <c r="G4500" s="244" t="s">
        <v>4106</v>
      </c>
      <c r="I4500" s="244" t="s">
        <v>5333</v>
      </c>
      <c r="J4500" s="244" t="s">
        <v>8215</v>
      </c>
      <c r="K4500" s="244" t="s">
        <v>1836</v>
      </c>
    </row>
    <row r="4501" spans="1:11" s="244" customFormat="1" x14ac:dyDescent="0.3">
      <c r="A4501" s="244" t="s">
        <v>1841</v>
      </c>
      <c r="B4501" s="244" t="s">
        <v>1842</v>
      </c>
      <c r="C4501" s="244" t="s">
        <v>5734</v>
      </c>
      <c r="D4501" s="244" t="s">
        <v>2988</v>
      </c>
      <c r="E4501" s="244" t="s">
        <v>4106</v>
      </c>
      <c r="G4501" s="244" t="s">
        <v>4106</v>
      </c>
      <c r="I4501" s="244" t="s">
        <v>5458</v>
      </c>
      <c r="J4501" s="244" t="s">
        <v>8216</v>
      </c>
      <c r="K4501" s="244" t="s">
        <v>1836</v>
      </c>
    </row>
    <row r="4502" spans="1:11" s="244" customFormat="1" x14ac:dyDescent="0.3">
      <c r="A4502" s="244" t="s">
        <v>1841</v>
      </c>
      <c r="B4502" s="244" t="s">
        <v>1842</v>
      </c>
      <c r="C4502" s="244" t="s">
        <v>5734</v>
      </c>
      <c r="D4502" s="244" t="s">
        <v>2988</v>
      </c>
      <c r="E4502" s="244" t="s">
        <v>4106</v>
      </c>
      <c r="G4502" s="244" t="s">
        <v>4106</v>
      </c>
      <c r="I4502" s="244" t="s">
        <v>799</v>
      </c>
      <c r="J4502" s="244" t="s">
        <v>8217</v>
      </c>
      <c r="K4502" s="244" t="s">
        <v>1836</v>
      </c>
    </row>
    <row r="4503" spans="1:11" s="244" customFormat="1" x14ac:dyDescent="0.3">
      <c r="A4503" s="244" t="s">
        <v>1841</v>
      </c>
      <c r="B4503" s="244" t="s">
        <v>1842</v>
      </c>
      <c r="C4503" s="244" t="s">
        <v>5734</v>
      </c>
      <c r="D4503" s="244" t="s">
        <v>2988</v>
      </c>
      <c r="E4503" s="244" t="s">
        <v>4106</v>
      </c>
      <c r="G4503" s="244" t="s">
        <v>4106</v>
      </c>
      <c r="I4503" s="244" t="s">
        <v>851</v>
      </c>
      <c r="J4503" s="244" t="s">
        <v>8218</v>
      </c>
      <c r="K4503" s="244" t="s">
        <v>1836</v>
      </c>
    </row>
    <row r="4504" spans="1:11" s="244" customFormat="1" x14ac:dyDescent="0.3">
      <c r="A4504" s="244" t="s">
        <v>1841</v>
      </c>
      <c r="B4504" s="244" t="s">
        <v>1842</v>
      </c>
      <c r="C4504" s="244" t="s">
        <v>5734</v>
      </c>
      <c r="D4504" s="244" t="s">
        <v>2988</v>
      </c>
      <c r="E4504" s="244" t="s">
        <v>4106</v>
      </c>
      <c r="G4504" s="244" t="s">
        <v>4106</v>
      </c>
      <c r="I4504" s="244" t="s">
        <v>859</v>
      </c>
      <c r="J4504" s="244" t="s">
        <v>8219</v>
      </c>
      <c r="K4504" s="244" t="s">
        <v>1836</v>
      </c>
    </row>
    <row r="4505" spans="1:11" s="244" customFormat="1" x14ac:dyDescent="0.3">
      <c r="A4505" s="244" t="s">
        <v>1841</v>
      </c>
      <c r="B4505" s="244" t="s">
        <v>1842</v>
      </c>
      <c r="C4505" s="244" t="s">
        <v>5734</v>
      </c>
      <c r="D4505" s="244" t="s">
        <v>2988</v>
      </c>
      <c r="E4505" s="244" t="s">
        <v>4106</v>
      </c>
      <c r="G4505" s="244" t="s">
        <v>4106</v>
      </c>
      <c r="I4505" s="244" t="s">
        <v>863</v>
      </c>
      <c r="J4505" s="244" t="s">
        <v>8220</v>
      </c>
      <c r="K4505" s="244" t="s">
        <v>1836</v>
      </c>
    </row>
    <row r="4506" spans="1:11" s="244" customFormat="1" x14ac:dyDescent="0.3">
      <c r="A4506" s="244" t="s">
        <v>1841</v>
      </c>
      <c r="B4506" s="244" t="s">
        <v>1842</v>
      </c>
      <c r="C4506" s="244" t="s">
        <v>5734</v>
      </c>
      <c r="D4506" s="244" t="s">
        <v>2988</v>
      </c>
      <c r="E4506" s="244" t="s">
        <v>4106</v>
      </c>
      <c r="G4506" s="244" t="s">
        <v>4106</v>
      </c>
      <c r="I4506" s="244" t="s">
        <v>867</v>
      </c>
      <c r="J4506" s="244" t="s">
        <v>8734</v>
      </c>
      <c r="K4506" s="244" t="s">
        <v>1836</v>
      </c>
    </row>
    <row r="4507" spans="1:11" s="244" customFormat="1" ht="26" x14ac:dyDescent="0.3">
      <c r="A4507" s="244" t="s">
        <v>5318</v>
      </c>
      <c r="B4507" s="244" t="s">
        <v>1623</v>
      </c>
      <c r="C4507" s="244" t="s">
        <v>5689</v>
      </c>
      <c r="D4507" s="244" t="s">
        <v>5690</v>
      </c>
      <c r="E4507" s="244" t="s">
        <v>4106</v>
      </c>
      <c r="G4507" s="244" t="s">
        <v>4106</v>
      </c>
      <c r="I4507" s="244" t="s">
        <v>4106</v>
      </c>
      <c r="J4507" s="244" t="s">
        <v>8906</v>
      </c>
      <c r="K4507" s="244" t="s">
        <v>3024</v>
      </c>
    </row>
    <row r="4508" spans="1:11" s="244" customFormat="1" ht="26" x14ac:dyDescent="0.3">
      <c r="A4508" s="244" t="s">
        <v>5318</v>
      </c>
      <c r="B4508" s="244" t="s">
        <v>1623</v>
      </c>
      <c r="C4508" s="244" t="s">
        <v>5689</v>
      </c>
      <c r="D4508" s="244" t="s">
        <v>5690</v>
      </c>
      <c r="E4508" s="244" t="s">
        <v>4106</v>
      </c>
      <c r="G4508" s="244" t="s">
        <v>2119</v>
      </c>
      <c r="H4508" s="244" t="s">
        <v>7626</v>
      </c>
      <c r="I4508" s="244" t="s">
        <v>4106</v>
      </c>
      <c r="J4508" s="244" t="s">
        <v>8906</v>
      </c>
      <c r="K4508" s="244" t="s">
        <v>3024</v>
      </c>
    </row>
    <row r="4509" spans="1:11" s="244" customFormat="1" ht="26" x14ac:dyDescent="0.3">
      <c r="A4509" s="244" t="s">
        <v>5318</v>
      </c>
      <c r="B4509" s="244" t="s">
        <v>1623</v>
      </c>
      <c r="C4509" s="244" t="s">
        <v>5689</v>
      </c>
      <c r="D4509" s="244" t="s">
        <v>5690</v>
      </c>
      <c r="E4509" s="244" t="s">
        <v>4106</v>
      </c>
      <c r="G4509" s="244" t="s">
        <v>5696</v>
      </c>
      <c r="H4509" s="244" t="s">
        <v>5697</v>
      </c>
      <c r="I4509" s="244" t="s">
        <v>4106</v>
      </c>
      <c r="J4509" s="244" t="s">
        <v>8906</v>
      </c>
      <c r="K4509" s="244" t="s">
        <v>3024</v>
      </c>
    </row>
    <row r="4510" spans="1:11" s="244" customFormat="1" ht="26" x14ac:dyDescent="0.3">
      <c r="A4510" s="244" t="s">
        <v>5318</v>
      </c>
      <c r="B4510" s="244" t="s">
        <v>1623</v>
      </c>
      <c r="C4510" s="244" t="s">
        <v>5689</v>
      </c>
      <c r="D4510" s="244" t="s">
        <v>5690</v>
      </c>
      <c r="E4510" s="244" t="s">
        <v>4106</v>
      </c>
      <c r="G4510" s="244" t="s">
        <v>2970</v>
      </c>
      <c r="H4510" s="244" t="s">
        <v>3001</v>
      </c>
      <c r="I4510" s="244" t="s">
        <v>4106</v>
      </c>
      <c r="J4510" s="244" t="s">
        <v>8906</v>
      </c>
      <c r="K4510" s="244" t="s">
        <v>3024</v>
      </c>
    </row>
    <row r="4511" spans="1:11" s="244" customFormat="1" x14ac:dyDescent="0.3">
      <c r="A4511" s="244" t="s">
        <v>5727</v>
      </c>
      <c r="B4511" s="244" t="s">
        <v>1625</v>
      </c>
      <c r="C4511" s="244" t="s">
        <v>4106</v>
      </c>
      <c r="E4511" s="244" t="s">
        <v>4106</v>
      </c>
      <c r="G4511" s="244" t="s">
        <v>4106</v>
      </c>
      <c r="I4511" s="244" t="s">
        <v>4106</v>
      </c>
      <c r="J4511" s="244" t="s">
        <v>8906</v>
      </c>
      <c r="K4511" s="244" t="s">
        <v>6361</v>
      </c>
    </row>
    <row r="4512" spans="1:11" s="244" customFormat="1" x14ac:dyDescent="0.3">
      <c r="A4512" s="244" t="s">
        <v>5727</v>
      </c>
      <c r="B4512" s="244" t="s">
        <v>1625</v>
      </c>
      <c r="C4512" s="244" t="s">
        <v>4106</v>
      </c>
      <c r="E4512" s="244" t="s">
        <v>4106</v>
      </c>
      <c r="G4512" s="244" t="s">
        <v>4106</v>
      </c>
      <c r="I4512" s="244" t="s">
        <v>4105</v>
      </c>
      <c r="J4512" s="244" t="s">
        <v>7834</v>
      </c>
      <c r="K4512" s="244" t="s">
        <v>6361</v>
      </c>
    </row>
    <row r="4513" spans="1:11" s="244" customFormat="1" x14ac:dyDescent="0.3">
      <c r="A4513" s="244" t="s">
        <v>5727</v>
      </c>
      <c r="B4513" s="244" t="s">
        <v>1625</v>
      </c>
      <c r="C4513" s="244" t="s">
        <v>5707</v>
      </c>
      <c r="D4513" s="244" t="s">
        <v>4723</v>
      </c>
      <c r="E4513" s="244" t="s">
        <v>4106</v>
      </c>
      <c r="G4513" s="244" t="s">
        <v>4106</v>
      </c>
      <c r="I4513" s="244" t="s">
        <v>4106</v>
      </c>
      <c r="J4513" s="244" t="s">
        <v>8906</v>
      </c>
      <c r="K4513" s="244" t="s">
        <v>6361</v>
      </c>
    </row>
    <row r="4514" spans="1:11" s="244" customFormat="1" x14ac:dyDescent="0.3">
      <c r="A4514" s="244" t="s">
        <v>5727</v>
      </c>
      <c r="B4514" s="244" t="s">
        <v>1625</v>
      </c>
      <c r="C4514" s="244" t="s">
        <v>5707</v>
      </c>
      <c r="D4514" s="244" t="s">
        <v>4723</v>
      </c>
      <c r="E4514" s="244" t="s">
        <v>4106</v>
      </c>
      <c r="G4514" s="244" t="s">
        <v>4106</v>
      </c>
      <c r="I4514" s="244" t="s">
        <v>4105</v>
      </c>
      <c r="J4514" s="244" t="s">
        <v>7834</v>
      </c>
      <c r="K4514" s="244" t="s">
        <v>6361</v>
      </c>
    </row>
    <row r="4515" spans="1:11" s="244" customFormat="1" x14ac:dyDescent="0.3">
      <c r="A4515" s="244" t="s">
        <v>5727</v>
      </c>
      <c r="B4515" s="244" t="s">
        <v>1625</v>
      </c>
      <c r="C4515" s="244" t="s">
        <v>5716</v>
      </c>
      <c r="D4515" s="244" t="s">
        <v>807</v>
      </c>
      <c r="E4515" s="244" t="s">
        <v>4106</v>
      </c>
      <c r="G4515" s="244" t="s">
        <v>4106</v>
      </c>
      <c r="I4515" s="244" t="s">
        <v>4106</v>
      </c>
      <c r="J4515" s="244" t="s">
        <v>8906</v>
      </c>
      <c r="K4515" s="244" t="s">
        <v>3068</v>
      </c>
    </row>
    <row r="4516" spans="1:11" s="244" customFormat="1" ht="65" x14ac:dyDescent="0.3">
      <c r="A4516" s="244" t="s">
        <v>5727</v>
      </c>
      <c r="B4516" s="244" t="s">
        <v>1625</v>
      </c>
      <c r="C4516" s="244" t="s">
        <v>3147</v>
      </c>
      <c r="D4516" s="244" t="s">
        <v>8938</v>
      </c>
      <c r="E4516" s="244" t="s">
        <v>4106</v>
      </c>
      <c r="G4516" s="244" t="s">
        <v>4106</v>
      </c>
      <c r="I4516" s="244" t="s">
        <v>4106</v>
      </c>
      <c r="J4516" s="244" t="s">
        <v>8906</v>
      </c>
      <c r="K4516" s="244" t="s">
        <v>6361</v>
      </c>
    </row>
    <row r="4517" spans="1:11" s="244" customFormat="1" ht="65" x14ac:dyDescent="0.3">
      <c r="A4517" s="244" t="s">
        <v>5727</v>
      </c>
      <c r="B4517" s="244" t="s">
        <v>1625</v>
      </c>
      <c r="C4517" s="244" t="s">
        <v>3147</v>
      </c>
      <c r="D4517" s="244" t="s">
        <v>8938</v>
      </c>
      <c r="E4517" s="244" t="s">
        <v>4106</v>
      </c>
      <c r="G4517" s="244" t="s">
        <v>4106</v>
      </c>
      <c r="I4517" s="244" t="s">
        <v>4105</v>
      </c>
      <c r="J4517" s="244" t="s">
        <v>7834</v>
      </c>
      <c r="K4517" s="244" t="s">
        <v>6361</v>
      </c>
    </row>
    <row r="4518" spans="1:11" s="244" customFormat="1" ht="78" x14ac:dyDescent="0.3">
      <c r="A4518" s="244" t="s">
        <v>5727</v>
      </c>
      <c r="B4518" s="244" t="s">
        <v>1625</v>
      </c>
      <c r="C4518" s="244" t="s">
        <v>1870</v>
      </c>
      <c r="D4518" s="244" t="s">
        <v>8939</v>
      </c>
      <c r="E4518" s="244" t="s">
        <v>4106</v>
      </c>
      <c r="G4518" s="244" t="s">
        <v>4106</v>
      </c>
      <c r="I4518" s="244" t="s">
        <v>4106</v>
      </c>
      <c r="J4518" s="244" t="s">
        <v>8906</v>
      </c>
      <c r="K4518" s="244" t="s">
        <v>6361</v>
      </c>
    </row>
    <row r="4519" spans="1:11" s="244" customFormat="1" ht="78" x14ac:dyDescent="0.3">
      <c r="A4519" s="244" t="s">
        <v>5727</v>
      </c>
      <c r="B4519" s="244" t="s">
        <v>1625</v>
      </c>
      <c r="C4519" s="244" t="s">
        <v>1870</v>
      </c>
      <c r="D4519" s="244" t="s">
        <v>8939</v>
      </c>
      <c r="E4519" s="244" t="s">
        <v>4106</v>
      </c>
      <c r="G4519" s="244" t="s">
        <v>4106</v>
      </c>
      <c r="I4519" s="244" t="s">
        <v>4105</v>
      </c>
      <c r="J4519" s="244" t="s">
        <v>7834</v>
      </c>
      <c r="K4519" s="244" t="s">
        <v>6361</v>
      </c>
    </row>
    <row r="4520" spans="1:11" s="244" customFormat="1" ht="26" x14ac:dyDescent="0.3">
      <c r="A4520" s="244" t="s">
        <v>6106</v>
      </c>
      <c r="B4520" s="244" t="s">
        <v>1015</v>
      </c>
      <c r="C4520" s="244" t="s">
        <v>5716</v>
      </c>
      <c r="D4520" s="244" t="s">
        <v>807</v>
      </c>
      <c r="E4520" s="244" t="s">
        <v>4106</v>
      </c>
      <c r="G4520" s="244" t="s">
        <v>4106</v>
      </c>
      <c r="I4520" s="244" t="s">
        <v>4106</v>
      </c>
      <c r="J4520" s="244" t="s">
        <v>8906</v>
      </c>
      <c r="K4520" s="244" t="s">
        <v>6105</v>
      </c>
    </row>
    <row r="4521" spans="1:11" s="244" customFormat="1" ht="26" x14ac:dyDescent="0.3">
      <c r="A4521" s="244" t="s">
        <v>6106</v>
      </c>
      <c r="B4521" s="244" t="s">
        <v>1015</v>
      </c>
      <c r="C4521" s="244" t="s">
        <v>5732</v>
      </c>
      <c r="D4521" s="244" t="s">
        <v>5733</v>
      </c>
      <c r="E4521" s="244" t="s">
        <v>4106</v>
      </c>
      <c r="G4521" s="244" t="s">
        <v>4106</v>
      </c>
      <c r="I4521" s="244" t="s">
        <v>4106</v>
      </c>
      <c r="J4521" s="244" t="s">
        <v>8906</v>
      </c>
      <c r="K4521" s="244" t="s">
        <v>6105</v>
      </c>
    </row>
    <row r="4522" spans="1:11" s="244" customFormat="1" ht="26" x14ac:dyDescent="0.3">
      <c r="A4522" s="244" t="s">
        <v>6106</v>
      </c>
      <c r="B4522" s="244" t="s">
        <v>1015</v>
      </c>
      <c r="C4522" s="244" t="s">
        <v>5732</v>
      </c>
      <c r="D4522" s="244" t="s">
        <v>5733</v>
      </c>
      <c r="E4522" s="244" t="s">
        <v>2964</v>
      </c>
      <c r="F4522" s="244" t="s">
        <v>2138</v>
      </c>
      <c r="G4522" s="244" t="s">
        <v>4106</v>
      </c>
      <c r="I4522" s="244" t="s">
        <v>4106</v>
      </c>
      <c r="J4522" s="244" t="s">
        <v>8906</v>
      </c>
      <c r="K4522" s="244" t="s">
        <v>6105</v>
      </c>
    </row>
    <row r="4523" spans="1:11" s="244" customFormat="1" ht="117" x14ac:dyDescent="0.3">
      <c r="A4523" s="244" t="s">
        <v>6734</v>
      </c>
      <c r="B4523" s="244" t="s">
        <v>5186</v>
      </c>
      <c r="C4523" s="244" t="s">
        <v>5700</v>
      </c>
      <c r="D4523" s="244" t="s">
        <v>3089</v>
      </c>
      <c r="E4523" s="244" t="s">
        <v>5741</v>
      </c>
      <c r="F4523" s="244" t="s">
        <v>4820</v>
      </c>
      <c r="G4523" s="244" t="s">
        <v>4106</v>
      </c>
      <c r="I4523" s="244" t="s">
        <v>4106</v>
      </c>
      <c r="J4523" s="244" t="s">
        <v>8906</v>
      </c>
      <c r="K4523" s="244" t="s">
        <v>6734</v>
      </c>
    </row>
    <row r="4524" spans="1:11" s="244" customFormat="1" ht="117" x14ac:dyDescent="0.3">
      <c r="A4524" s="244" t="s">
        <v>5187</v>
      </c>
      <c r="B4524" s="244" t="s">
        <v>5191</v>
      </c>
      <c r="C4524" s="244" t="s">
        <v>5700</v>
      </c>
      <c r="D4524" s="244" t="s">
        <v>3089</v>
      </c>
      <c r="E4524" s="244" t="s">
        <v>5741</v>
      </c>
      <c r="F4524" s="244" t="s">
        <v>4820</v>
      </c>
      <c r="G4524" s="244" t="s">
        <v>4106</v>
      </c>
      <c r="I4524" s="244" t="s">
        <v>4106</v>
      </c>
      <c r="J4524" s="244" t="s">
        <v>8906</v>
      </c>
      <c r="K4524" s="244" t="s">
        <v>5187</v>
      </c>
    </row>
    <row r="4525" spans="1:11" s="244" customFormat="1" ht="117" x14ac:dyDescent="0.3">
      <c r="A4525" s="244" t="s">
        <v>5192</v>
      </c>
      <c r="B4525" s="244" t="s">
        <v>5200</v>
      </c>
      <c r="C4525" s="244" t="s">
        <v>5700</v>
      </c>
      <c r="D4525" s="244" t="s">
        <v>3089</v>
      </c>
      <c r="E4525" s="244" t="s">
        <v>5741</v>
      </c>
      <c r="F4525" s="244" t="s">
        <v>4820</v>
      </c>
      <c r="G4525" s="244" t="s">
        <v>4106</v>
      </c>
      <c r="I4525" s="244" t="s">
        <v>4106</v>
      </c>
      <c r="J4525" s="244" t="s">
        <v>8906</v>
      </c>
      <c r="K4525" s="244" t="s">
        <v>5192</v>
      </c>
    </row>
    <row r="4526" spans="1:11" s="244" customFormat="1" x14ac:dyDescent="0.3">
      <c r="A4526" s="244" t="s">
        <v>4751</v>
      </c>
      <c r="B4526" s="244" t="s">
        <v>4752</v>
      </c>
      <c r="C4526" s="244" t="s">
        <v>5732</v>
      </c>
      <c r="D4526" s="244" t="s">
        <v>5733</v>
      </c>
      <c r="E4526" s="244" t="s">
        <v>4106</v>
      </c>
      <c r="G4526" s="244" t="s">
        <v>4106</v>
      </c>
      <c r="I4526" s="244" t="s">
        <v>4106</v>
      </c>
      <c r="J4526" s="244" t="s">
        <v>8906</v>
      </c>
      <c r="K4526" s="244" t="s">
        <v>4751</v>
      </c>
    </row>
    <row r="4527" spans="1:11" s="244" customFormat="1" ht="26" x14ac:dyDescent="0.3">
      <c r="A4527" s="244" t="s">
        <v>4751</v>
      </c>
      <c r="B4527" s="244" t="s">
        <v>4752</v>
      </c>
      <c r="C4527" s="244" t="s">
        <v>5732</v>
      </c>
      <c r="D4527" s="244" t="s">
        <v>5733</v>
      </c>
      <c r="E4527" s="244" t="s">
        <v>2964</v>
      </c>
      <c r="F4527" s="244" t="s">
        <v>2138</v>
      </c>
      <c r="G4527" s="244" t="s">
        <v>4106</v>
      </c>
      <c r="I4527" s="244" t="s">
        <v>4106</v>
      </c>
      <c r="J4527" s="244" t="s">
        <v>8906</v>
      </c>
      <c r="K4527" s="244" t="s">
        <v>4751</v>
      </c>
    </row>
    <row r="4528" spans="1:11" s="244" customFormat="1" x14ac:dyDescent="0.3">
      <c r="A4528" s="244" t="s">
        <v>5458</v>
      </c>
      <c r="B4528" s="244" t="s">
        <v>5459</v>
      </c>
      <c r="C4528" s="244" t="s">
        <v>4106</v>
      </c>
      <c r="E4528" s="244" t="s">
        <v>4106</v>
      </c>
      <c r="G4528" s="244" t="s">
        <v>4106</v>
      </c>
      <c r="I4528" s="244" t="s">
        <v>4106</v>
      </c>
      <c r="J4528" s="244" t="s">
        <v>8906</v>
      </c>
      <c r="K4528" s="244" t="s">
        <v>865</v>
      </c>
    </row>
    <row r="4529" spans="1:11" s="244" customFormat="1" ht="39" x14ac:dyDescent="0.3">
      <c r="A4529" s="244" t="s">
        <v>5458</v>
      </c>
      <c r="B4529" s="244" t="s">
        <v>5459</v>
      </c>
      <c r="C4529" s="244" t="s">
        <v>1073</v>
      </c>
      <c r="D4529" s="244" t="s">
        <v>1799</v>
      </c>
      <c r="E4529" s="244" t="s">
        <v>4106</v>
      </c>
      <c r="G4529" s="244" t="s">
        <v>4106</v>
      </c>
      <c r="I4529" s="244" t="s">
        <v>4106</v>
      </c>
      <c r="J4529" s="244" t="s">
        <v>8906</v>
      </c>
      <c r="K4529" s="244" t="s">
        <v>865</v>
      </c>
    </row>
    <row r="4530" spans="1:11" s="244" customFormat="1" x14ac:dyDescent="0.3">
      <c r="A4530" s="244" t="s">
        <v>867</v>
      </c>
      <c r="B4530" s="244" t="s">
        <v>868</v>
      </c>
      <c r="C4530" s="244" t="s">
        <v>4106</v>
      </c>
      <c r="E4530" s="244" t="s">
        <v>4106</v>
      </c>
      <c r="G4530" s="244" t="s">
        <v>4106</v>
      </c>
      <c r="I4530" s="244" t="s">
        <v>4106</v>
      </c>
      <c r="J4530" s="244" t="s">
        <v>8906</v>
      </c>
      <c r="K4530" s="244" t="s">
        <v>867</v>
      </c>
    </row>
    <row r="4531" spans="1:11" s="244" customFormat="1" x14ac:dyDescent="0.3">
      <c r="A4531" s="244" t="s">
        <v>6269</v>
      </c>
      <c r="B4531" s="244" t="s">
        <v>6268</v>
      </c>
      <c r="C4531" s="244" t="s">
        <v>4106</v>
      </c>
      <c r="E4531" s="244" t="s">
        <v>4106</v>
      </c>
      <c r="G4531" s="244" t="s">
        <v>4106</v>
      </c>
      <c r="I4531" s="244" t="s">
        <v>4106</v>
      </c>
      <c r="J4531" s="244" t="s">
        <v>8906</v>
      </c>
      <c r="K4531" s="244" t="s">
        <v>6267</v>
      </c>
    </row>
    <row r="4532" spans="1:11" s="244" customFormat="1" x14ac:dyDescent="0.3">
      <c r="A4532" s="244" t="s">
        <v>6269</v>
      </c>
      <c r="B4532" s="244" t="s">
        <v>6268</v>
      </c>
      <c r="C4532" s="244" t="s">
        <v>5918</v>
      </c>
      <c r="D4532" s="244" t="s">
        <v>7541</v>
      </c>
      <c r="E4532" s="244" t="s">
        <v>4106</v>
      </c>
      <c r="G4532" s="244" t="s">
        <v>4106</v>
      </c>
      <c r="I4532" s="244" t="s">
        <v>4106</v>
      </c>
      <c r="J4532" s="244" t="s">
        <v>8906</v>
      </c>
      <c r="K4532" s="244" t="s">
        <v>1712</v>
      </c>
    </row>
    <row r="4533" spans="1:11" s="244" customFormat="1" ht="78" x14ac:dyDescent="0.3">
      <c r="A4533" s="244" t="s">
        <v>5342</v>
      </c>
      <c r="B4533" s="244" t="s">
        <v>5343</v>
      </c>
      <c r="C4533" s="244" t="s">
        <v>5700</v>
      </c>
      <c r="D4533" s="244" t="s">
        <v>3089</v>
      </c>
      <c r="E4533" s="244" t="s">
        <v>938</v>
      </c>
      <c r="F4533" s="244" t="s">
        <v>5220</v>
      </c>
      <c r="G4533" s="244" t="s">
        <v>4714</v>
      </c>
      <c r="H4533" s="244" t="s">
        <v>1633</v>
      </c>
      <c r="I4533" s="244" t="s">
        <v>4106</v>
      </c>
      <c r="J4533" s="244" t="s">
        <v>8906</v>
      </c>
      <c r="K4533" s="244" t="s">
        <v>5342</v>
      </c>
    </row>
    <row r="4534" spans="1:11" s="244" customFormat="1" ht="78" x14ac:dyDescent="0.3">
      <c r="A4534" s="244" t="s">
        <v>6120</v>
      </c>
      <c r="B4534" s="244" t="s">
        <v>6118</v>
      </c>
      <c r="C4534" s="244" t="s">
        <v>5700</v>
      </c>
      <c r="D4534" s="244" t="s">
        <v>3089</v>
      </c>
      <c r="E4534" s="244" t="s">
        <v>938</v>
      </c>
      <c r="F4534" s="244" t="s">
        <v>5220</v>
      </c>
      <c r="G4534" s="244" t="s">
        <v>4714</v>
      </c>
      <c r="H4534" s="244" t="s">
        <v>1633</v>
      </c>
      <c r="I4534" s="244" t="s">
        <v>4106</v>
      </c>
      <c r="J4534" s="244" t="s">
        <v>8906</v>
      </c>
      <c r="K4534" s="244" t="s">
        <v>6120</v>
      </c>
    </row>
    <row r="4535" spans="1:11" s="244" customFormat="1" ht="78" x14ac:dyDescent="0.3">
      <c r="A4535" s="244" t="s">
        <v>6120</v>
      </c>
      <c r="B4535" s="244" t="s">
        <v>6118</v>
      </c>
      <c r="C4535" s="244" t="s">
        <v>5700</v>
      </c>
      <c r="D4535" s="244" t="s">
        <v>3089</v>
      </c>
      <c r="E4535" s="244" t="s">
        <v>938</v>
      </c>
      <c r="F4535" s="244" t="s">
        <v>5220</v>
      </c>
      <c r="G4535" s="244" t="s">
        <v>4714</v>
      </c>
      <c r="H4535" s="244" t="s">
        <v>1633</v>
      </c>
      <c r="I4535" s="244" t="s">
        <v>6317</v>
      </c>
      <c r="J4535" s="244" t="s">
        <v>7171</v>
      </c>
      <c r="K4535" s="244" t="s">
        <v>6120</v>
      </c>
    </row>
    <row r="4536" spans="1:11" s="244" customFormat="1" ht="117" x14ac:dyDescent="0.3">
      <c r="A4536" s="244" t="s">
        <v>6120</v>
      </c>
      <c r="B4536" s="244" t="s">
        <v>6118</v>
      </c>
      <c r="C4536" s="244" t="s">
        <v>5700</v>
      </c>
      <c r="D4536" s="244" t="s">
        <v>3089</v>
      </c>
      <c r="E4536" s="244" t="s">
        <v>4818</v>
      </c>
      <c r="F4536" s="244" t="s">
        <v>1628</v>
      </c>
      <c r="G4536" s="244" t="s">
        <v>4714</v>
      </c>
      <c r="H4536" s="244" t="s">
        <v>1633</v>
      </c>
      <c r="I4536" s="244" t="s">
        <v>4106</v>
      </c>
      <c r="J4536" s="244" t="s">
        <v>8906</v>
      </c>
      <c r="K4536" s="244" t="s">
        <v>6120</v>
      </c>
    </row>
    <row r="4537" spans="1:11" s="244" customFormat="1" ht="143" x14ac:dyDescent="0.3">
      <c r="A4537" s="244" t="s">
        <v>6120</v>
      </c>
      <c r="B4537" s="244" t="s">
        <v>6118</v>
      </c>
      <c r="C4537" s="244" t="s">
        <v>5700</v>
      </c>
      <c r="D4537" s="244" t="s">
        <v>3089</v>
      </c>
      <c r="E4537" s="244" t="s">
        <v>4735</v>
      </c>
      <c r="F4537" s="244" t="s">
        <v>1643</v>
      </c>
      <c r="G4537" s="244" t="s">
        <v>4714</v>
      </c>
      <c r="H4537" s="244" t="s">
        <v>1633</v>
      </c>
      <c r="I4537" s="244" t="s">
        <v>4106</v>
      </c>
      <c r="J4537" s="244" t="s">
        <v>8906</v>
      </c>
      <c r="K4537" s="244" t="s">
        <v>6120</v>
      </c>
    </row>
    <row r="4538" spans="1:11" s="244" customFormat="1" ht="26" x14ac:dyDescent="0.3">
      <c r="A4538" s="244" t="s">
        <v>6120</v>
      </c>
      <c r="B4538" s="244" t="s">
        <v>6118</v>
      </c>
      <c r="C4538" s="244" t="s">
        <v>5689</v>
      </c>
      <c r="D4538" s="244" t="s">
        <v>5690</v>
      </c>
      <c r="E4538" s="244" t="s">
        <v>4106</v>
      </c>
      <c r="G4538" s="244" t="s">
        <v>4106</v>
      </c>
      <c r="I4538" s="244" t="s">
        <v>4106</v>
      </c>
      <c r="J4538" s="244" t="s">
        <v>8906</v>
      </c>
      <c r="K4538" s="244" t="s">
        <v>6117</v>
      </c>
    </row>
    <row r="4539" spans="1:11" s="244" customFormat="1" ht="26" x14ac:dyDescent="0.3">
      <c r="A4539" s="244" t="s">
        <v>6120</v>
      </c>
      <c r="B4539" s="244" t="s">
        <v>6118</v>
      </c>
      <c r="C4539" s="244" t="s">
        <v>5689</v>
      </c>
      <c r="D4539" s="244" t="s">
        <v>5690</v>
      </c>
      <c r="E4539" s="244" t="s">
        <v>4106</v>
      </c>
      <c r="G4539" s="244" t="s">
        <v>4106</v>
      </c>
      <c r="I4539" s="244" t="s">
        <v>6317</v>
      </c>
      <c r="J4539" s="244" t="s">
        <v>7171</v>
      </c>
      <c r="K4539" s="244" t="s">
        <v>6117</v>
      </c>
    </row>
    <row r="4540" spans="1:11" s="244" customFormat="1" ht="91" x14ac:dyDescent="0.3">
      <c r="A4540" s="244" t="s">
        <v>6120</v>
      </c>
      <c r="B4540" s="244" t="s">
        <v>6118</v>
      </c>
      <c r="C4540" s="244" t="s">
        <v>925</v>
      </c>
      <c r="D4540" s="244" t="s">
        <v>8911</v>
      </c>
      <c r="E4540" s="244" t="s">
        <v>4106</v>
      </c>
      <c r="G4540" s="244" t="s">
        <v>4106</v>
      </c>
      <c r="I4540" s="244" t="s">
        <v>4106</v>
      </c>
      <c r="J4540" s="244" t="s">
        <v>8906</v>
      </c>
      <c r="K4540" s="244" t="s">
        <v>6120</v>
      </c>
    </row>
    <row r="4541" spans="1:11" s="244" customFormat="1" ht="91" x14ac:dyDescent="0.3">
      <c r="A4541" s="244" t="s">
        <v>6120</v>
      </c>
      <c r="B4541" s="244" t="s">
        <v>6118</v>
      </c>
      <c r="C4541" s="244" t="s">
        <v>925</v>
      </c>
      <c r="D4541" s="244" t="s">
        <v>8911</v>
      </c>
      <c r="E4541" s="244" t="s">
        <v>4106</v>
      </c>
      <c r="G4541" s="244" t="s">
        <v>4106</v>
      </c>
      <c r="I4541" s="244" t="s">
        <v>6317</v>
      </c>
      <c r="J4541" s="244" t="s">
        <v>7171</v>
      </c>
      <c r="K4541" s="244" t="s">
        <v>6120</v>
      </c>
    </row>
    <row r="4542" spans="1:11" s="244" customFormat="1" ht="91" x14ac:dyDescent="0.3">
      <c r="A4542" s="244" t="s">
        <v>6120</v>
      </c>
      <c r="B4542" s="244" t="s">
        <v>6118</v>
      </c>
      <c r="C4542" s="244" t="s">
        <v>925</v>
      </c>
      <c r="D4542" s="244" t="s">
        <v>8911</v>
      </c>
      <c r="E4542" s="244" t="s">
        <v>938</v>
      </c>
      <c r="F4542" s="244" t="s">
        <v>5220</v>
      </c>
      <c r="G4542" s="244" t="s">
        <v>4714</v>
      </c>
      <c r="H4542" s="244" t="s">
        <v>1633</v>
      </c>
      <c r="I4542" s="244" t="s">
        <v>4106</v>
      </c>
      <c r="J4542" s="244" t="s">
        <v>8906</v>
      </c>
      <c r="K4542" s="244" t="s">
        <v>6120</v>
      </c>
    </row>
    <row r="4543" spans="1:11" s="244" customFormat="1" ht="91" x14ac:dyDescent="0.3">
      <c r="A4543" s="244" t="s">
        <v>6120</v>
      </c>
      <c r="B4543" s="244" t="s">
        <v>6118</v>
      </c>
      <c r="C4543" s="244" t="s">
        <v>925</v>
      </c>
      <c r="D4543" s="244" t="s">
        <v>8911</v>
      </c>
      <c r="E4543" s="244" t="s">
        <v>938</v>
      </c>
      <c r="F4543" s="244" t="s">
        <v>5220</v>
      </c>
      <c r="G4543" s="244" t="s">
        <v>4714</v>
      </c>
      <c r="H4543" s="244" t="s">
        <v>1633</v>
      </c>
      <c r="I4543" s="244" t="s">
        <v>6317</v>
      </c>
      <c r="J4543" s="244" t="s">
        <v>7171</v>
      </c>
      <c r="K4543" s="244" t="s">
        <v>6120</v>
      </c>
    </row>
    <row r="4544" spans="1:11" s="244" customFormat="1" ht="117" x14ac:dyDescent="0.3">
      <c r="A4544" s="244" t="s">
        <v>6120</v>
      </c>
      <c r="B4544" s="244" t="s">
        <v>6118</v>
      </c>
      <c r="C4544" s="244" t="s">
        <v>925</v>
      </c>
      <c r="D4544" s="244" t="s">
        <v>8911</v>
      </c>
      <c r="E4544" s="244" t="s">
        <v>4818</v>
      </c>
      <c r="F4544" s="244" t="s">
        <v>1628</v>
      </c>
      <c r="G4544" s="244" t="s">
        <v>4714</v>
      </c>
      <c r="H4544" s="244" t="s">
        <v>1633</v>
      </c>
      <c r="I4544" s="244" t="s">
        <v>4106</v>
      </c>
      <c r="J4544" s="244" t="s">
        <v>8906</v>
      </c>
      <c r="K4544" s="244" t="s">
        <v>6120</v>
      </c>
    </row>
    <row r="4545" spans="1:11" s="244" customFormat="1" ht="104" x14ac:dyDescent="0.3">
      <c r="A4545" s="244" t="s">
        <v>6120</v>
      </c>
      <c r="B4545" s="244" t="s">
        <v>6118</v>
      </c>
      <c r="C4545" s="244" t="s">
        <v>946</v>
      </c>
      <c r="D4545" s="244" t="s">
        <v>8914</v>
      </c>
      <c r="E4545" s="244" t="s">
        <v>4106</v>
      </c>
      <c r="G4545" s="244" t="s">
        <v>4106</v>
      </c>
      <c r="I4545" s="244" t="s">
        <v>4106</v>
      </c>
      <c r="J4545" s="244" t="s">
        <v>8906</v>
      </c>
      <c r="K4545" s="244" t="s">
        <v>6117</v>
      </c>
    </row>
    <row r="4546" spans="1:11" s="244" customFormat="1" ht="104" x14ac:dyDescent="0.3">
      <c r="A4546" s="244" t="s">
        <v>6120</v>
      </c>
      <c r="B4546" s="244" t="s">
        <v>6118</v>
      </c>
      <c r="C4546" s="244" t="s">
        <v>946</v>
      </c>
      <c r="D4546" s="244" t="s">
        <v>8914</v>
      </c>
      <c r="E4546" s="244" t="s">
        <v>4106</v>
      </c>
      <c r="G4546" s="244" t="s">
        <v>4106</v>
      </c>
      <c r="I4546" s="244" t="s">
        <v>6317</v>
      </c>
      <c r="J4546" s="244" t="s">
        <v>7171</v>
      </c>
      <c r="K4546" s="244" t="s">
        <v>6117</v>
      </c>
    </row>
    <row r="4547" spans="1:11" s="244" customFormat="1" x14ac:dyDescent="0.3">
      <c r="A4547" s="244" t="s">
        <v>869</v>
      </c>
      <c r="B4547" s="244" t="s">
        <v>870</v>
      </c>
      <c r="C4547" s="244" t="s">
        <v>5734</v>
      </c>
      <c r="D4547" s="244" t="s">
        <v>2988</v>
      </c>
      <c r="E4547" s="244" t="s">
        <v>4106</v>
      </c>
      <c r="G4547" s="244" t="s">
        <v>4106</v>
      </c>
      <c r="I4547" s="244" t="s">
        <v>4106</v>
      </c>
      <c r="J4547" s="244" t="s">
        <v>8906</v>
      </c>
      <c r="K4547" s="244" t="s">
        <v>693</v>
      </c>
    </row>
    <row r="4548" spans="1:11" s="244" customFormat="1" x14ac:dyDescent="0.3">
      <c r="A4548" s="244" t="s">
        <v>869</v>
      </c>
      <c r="B4548" s="244" t="s">
        <v>870</v>
      </c>
      <c r="C4548" s="244" t="s">
        <v>5732</v>
      </c>
      <c r="D4548" s="244" t="s">
        <v>5733</v>
      </c>
      <c r="E4548" s="244" t="s">
        <v>4106</v>
      </c>
      <c r="G4548" s="244" t="s">
        <v>4106</v>
      </c>
      <c r="I4548" s="244" t="s">
        <v>4106</v>
      </c>
      <c r="J4548" s="244" t="s">
        <v>8906</v>
      </c>
      <c r="K4548" s="244" t="s">
        <v>869</v>
      </c>
    </row>
    <row r="4549" spans="1:11" s="244" customFormat="1" ht="26" x14ac:dyDescent="0.3">
      <c r="A4549" s="244" t="s">
        <v>869</v>
      </c>
      <c r="B4549" s="244" t="s">
        <v>870</v>
      </c>
      <c r="C4549" s="244" t="s">
        <v>5732</v>
      </c>
      <c r="D4549" s="244" t="s">
        <v>5733</v>
      </c>
      <c r="E4549" s="244" t="s">
        <v>2964</v>
      </c>
      <c r="F4549" s="244" t="s">
        <v>2138</v>
      </c>
      <c r="G4549" s="244" t="s">
        <v>4106</v>
      </c>
      <c r="I4549" s="244" t="s">
        <v>4106</v>
      </c>
      <c r="J4549" s="244" t="s">
        <v>8906</v>
      </c>
      <c r="K4549" s="244" t="s">
        <v>869</v>
      </c>
    </row>
    <row r="4550" spans="1:11" s="244" customFormat="1" x14ac:dyDescent="0.3">
      <c r="A4550" s="244" t="s">
        <v>873</v>
      </c>
      <c r="B4550" s="244" t="s">
        <v>874</v>
      </c>
      <c r="C4550" s="244" t="s">
        <v>5732</v>
      </c>
      <c r="D4550" s="244" t="s">
        <v>5733</v>
      </c>
      <c r="E4550" s="244" t="s">
        <v>4106</v>
      </c>
      <c r="G4550" s="244" t="s">
        <v>4106</v>
      </c>
      <c r="I4550" s="244" t="s">
        <v>4106</v>
      </c>
      <c r="J4550" s="244" t="s">
        <v>8906</v>
      </c>
      <c r="K4550" s="244" t="s">
        <v>873</v>
      </c>
    </row>
    <row r="4551" spans="1:11" s="244" customFormat="1" ht="26" x14ac:dyDescent="0.3">
      <c r="A4551" s="244" t="s">
        <v>873</v>
      </c>
      <c r="B4551" s="244" t="s">
        <v>874</v>
      </c>
      <c r="C4551" s="244" t="s">
        <v>5732</v>
      </c>
      <c r="D4551" s="244" t="s">
        <v>5733</v>
      </c>
      <c r="E4551" s="244" t="s">
        <v>2964</v>
      </c>
      <c r="F4551" s="244" t="s">
        <v>2138</v>
      </c>
      <c r="G4551" s="244" t="s">
        <v>4106</v>
      </c>
      <c r="I4551" s="244" t="s">
        <v>4106</v>
      </c>
      <c r="J4551" s="244" t="s">
        <v>8906</v>
      </c>
      <c r="K4551" s="244" t="s">
        <v>873</v>
      </c>
    </row>
    <row r="4552" spans="1:11" s="244" customFormat="1" x14ac:dyDescent="0.3">
      <c r="A4552" s="244" t="s">
        <v>879</v>
      </c>
      <c r="B4552" s="244" t="s">
        <v>880</v>
      </c>
      <c r="C4552" s="244" t="s">
        <v>4106</v>
      </c>
      <c r="E4552" s="244" t="s">
        <v>4106</v>
      </c>
      <c r="G4552" s="244" t="s">
        <v>4106</v>
      </c>
      <c r="I4552" s="244" t="s">
        <v>4106</v>
      </c>
      <c r="J4552" s="244" t="s">
        <v>8906</v>
      </c>
      <c r="K4552" s="244" t="s">
        <v>879</v>
      </c>
    </row>
    <row r="4553" spans="1:11" s="244" customFormat="1" x14ac:dyDescent="0.3">
      <c r="A4553" s="244" t="s">
        <v>879</v>
      </c>
      <c r="B4553" s="244" t="s">
        <v>880</v>
      </c>
      <c r="C4553" s="244" t="s">
        <v>4106</v>
      </c>
      <c r="E4553" s="244" t="s">
        <v>4106</v>
      </c>
      <c r="G4553" s="244" t="s">
        <v>5696</v>
      </c>
      <c r="H4553" s="244" t="s">
        <v>5697</v>
      </c>
      <c r="I4553" s="244" t="s">
        <v>4106</v>
      </c>
      <c r="J4553" s="244" t="s">
        <v>8906</v>
      </c>
      <c r="K4553" s="244" t="s">
        <v>879</v>
      </c>
    </row>
    <row r="4554" spans="1:11" s="244" customFormat="1" ht="78" x14ac:dyDescent="0.3">
      <c r="A4554" s="244" t="s">
        <v>5352</v>
      </c>
      <c r="B4554" s="244" t="s">
        <v>5353</v>
      </c>
      <c r="C4554" s="244" t="s">
        <v>5700</v>
      </c>
      <c r="D4554" s="244" t="s">
        <v>3089</v>
      </c>
      <c r="E4554" s="244" t="s">
        <v>938</v>
      </c>
      <c r="F4554" s="244" t="s">
        <v>5220</v>
      </c>
      <c r="G4554" s="244" t="s">
        <v>4714</v>
      </c>
      <c r="H4554" s="244" t="s">
        <v>1633</v>
      </c>
      <c r="I4554" s="244" t="s">
        <v>4106</v>
      </c>
      <c r="J4554" s="244" t="s">
        <v>8906</v>
      </c>
      <c r="K4554" s="244" t="s">
        <v>5352</v>
      </c>
    </row>
    <row r="4555" spans="1:11" s="244" customFormat="1" ht="26" x14ac:dyDescent="0.3">
      <c r="A4555" s="244" t="s">
        <v>882</v>
      </c>
      <c r="B4555" s="244" t="s">
        <v>883</v>
      </c>
      <c r="C4555" s="244" t="s">
        <v>5725</v>
      </c>
      <c r="D4555" s="244" t="s">
        <v>3034</v>
      </c>
      <c r="E4555" s="244" t="s">
        <v>4106</v>
      </c>
      <c r="G4555" s="244" t="s">
        <v>4106</v>
      </c>
      <c r="I4555" s="244" t="s">
        <v>4106</v>
      </c>
      <c r="J4555" s="244" t="s">
        <v>8906</v>
      </c>
      <c r="K4555" s="244" t="s">
        <v>882</v>
      </c>
    </row>
    <row r="4556" spans="1:11" s="244" customFormat="1" ht="26" x14ac:dyDescent="0.3">
      <c r="A4556" s="244" t="s">
        <v>882</v>
      </c>
      <c r="B4556" s="244" t="s">
        <v>883</v>
      </c>
      <c r="C4556" s="244" t="s">
        <v>5725</v>
      </c>
      <c r="D4556" s="244" t="s">
        <v>3034</v>
      </c>
      <c r="E4556" s="244" t="s">
        <v>4106</v>
      </c>
      <c r="G4556" s="244" t="s">
        <v>4106</v>
      </c>
      <c r="I4556" s="244" t="s">
        <v>4105</v>
      </c>
      <c r="J4556" s="244" t="s">
        <v>8299</v>
      </c>
      <c r="K4556" s="244" t="s">
        <v>882</v>
      </c>
    </row>
    <row r="4557" spans="1:11" s="244" customFormat="1" x14ac:dyDescent="0.3">
      <c r="A4557" s="244" t="s">
        <v>5015</v>
      </c>
      <c r="B4557" s="244" t="s">
        <v>5014</v>
      </c>
      <c r="C4557" s="244" t="s">
        <v>4106</v>
      </c>
      <c r="E4557" s="244" t="s">
        <v>4106</v>
      </c>
      <c r="G4557" s="244" t="s">
        <v>4106</v>
      </c>
      <c r="I4557" s="244" t="s">
        <v>4106</v>
      </c>
      <c r="J4557" s="244" t="s">
        <v>8906</v>
      </c>
      <c r="K4557" s="244" t="s">
        <v>5013</v>
      </c>
    </row>
    <row r="4558" spans="1:11" s="244" customFormat="1" x14ac:dyDescent="0.3">
      <c r="A4558" s="244" t="s">
        <v>5015</v>
      </c>
      <c r="B4558" s="244" t="s">
        <v>5014</v>
      </c>
      <c r="C4558" s="244" t="s">
        <v>5700</v>
      </c>
      <c r="D4558" s="244" t="s">
        <v>3089</v>
      </c>
      <c r="E4558" s="244" t="s">
        <v>4106</v>
      </c>
      <c r="G4558" s="244" t="s">
        <v>4106</v>
      </c>
      <c r="I4558" s="244" t="s">
        <v>4106</v>
      </c>
      <c r="J4558" s="244" t="s">
        <v>8906</v>
      </c>
      <c r="K4558" s="244" t="s">
        <v>5015</v>
      </c>
    </row>
    <row r="4559" spans="1:11" s="244" customFormat="1" x14ac:dyDescent="0.3">
      <c r="A4559" s="244" t="s">
        <v>884</v>
      </c>
      <c r="B4559" s="244" t="s">
        <v>885</v>
      </c>
      <c r="C4559" s="244" t="s">
        <v>5732</v>
      </c>
      <c r="D4559" s="244" t="s">
        <v>5733</v>
      </c>
      <c r="E4559" s="244" t="s">
        <v>4106</v>
      </c>
      <c r="G4559" s="244" t="s">
        <v>4106</v>
      </c>
      <c r="I4559" s="244" t="s">
        <v>4106</v>
      </c>
      <c r="J4559" s="244" t="s">
        <v>8906</v>
      </c>
      <c r="K4559" s="244" t="s">
        <v>884</v>
      </c>
    </row>
    <row r="4560" spans="1:11" s="244" customFormat="1" ht="26" x14ac:dyDescent="0.3">
      <c r="A4560" s="244" t="s">
        <v>884</v>
      </c>
      <c r="B4560" s="244" t="s">
        <v>885</v>
      </c>
      <c r="C4560" s="244" t="s">
        <v>5732</v>
      </c>
      <c r="D4560" s="244" t="s">
        <v>5733</v>
      </c>
      <c r="E4560" s="244" t="s">
        <v>2964</v>
      </c>
      <c r="F4560" s="244" t="s">
        <v>2138</v>
      </c>
      <c r="G4560" s="244" t="s">
        <v>4106</v>
      </c>
      <c r="I4560" s="244" t="s">
        <v>4106</v>
      </c>
      <c r="J4560" s="244" t="s">
        <v>8906</v>
      </c>
      <c r="K4560" s="244" t="s">
        <v>884</v>
      </c>
    </row>
    <row r="4561" spans="1:11" s="244" customFormat="1" x14ac:dyDescent="0.3">
      <c r="A4561" s="244" t="s">
        <v>889</v>
      </c>
      <c r="B4561" s="244" t="s">
        <v>891</v>
      </c>
      <c r="C4561" s="244" t="s">
        <v>5700</v>
      </c>
      <c r="D4561" s="244" t="s">
        <v>3089</v>
      </c>
      <c r="E4561" s="244" t="s">
        <v>4106</v>
      </c>
      <c r="G4561" s="244" t="s">
        <v>5696</v>
      </c>
      <c r="H4561" s="244" t="s">
        <v>5697</v>
      </c>
      <c r="I4561" s="244" t="s">
        <v>4106</v>
      </c>
      <c r="J4561" s="244" t="s">
        <v>8906</v>
      </c>
      <c r="K4561" s="244" t="s">
        <v>889</v>
      </c>
    </row>
    <row r="4562" spans="1:11" s="244" customFormat="1" ht="78" x14ac:dyDescent="0.3">
      <c r="A4562" s="244" t="s">
        <v>889</v>
      </c>
      <c r="B4562" s="244" t="s">
        <v>891</v>
      </c>
      <c r="C4562" s="244" t="s">
        <v>5700</v>
      </c>
      <c r="D4562" s="244" t="s">
        <v>3089</v>
      </c>
      <c r="E4562" s="244" t="s">
        <v>938</v>
      </c>
      <c r="F4562" s="244" t="s">
        <v>5220</v>
      </c>
      <c r="G4562" s="244" t="s">
        <v>6286</v>
      </c>
      <c r="H4562" s="244" t="s">
        <v>1636</v>
      </c>
      <c r="I4562" s="244" t="s">
        <v>4106</v>
      </c>
      <c r="J4562" s="244" t="s">
        <v>8906</v>
      </c>
      <c r="K4562" s="244" t="s">
        <v>889</v>
      </c>
    </row>
    <row r="4563" spans="1:11" s="244" customFormat="1" x14ac:dyDescent="0.3">
      <c r="A4563" s="244" t="s">
        <v>889</v>
      </c>
      <c r="B4563" s="244" t="s">
        <v>891</v>
      </c>
      <c r="C4563" s="244" t="s">
        <v>5734</v>
      </c>
      <c r="D4563" s="244" t="s">
        <v>2988</v>
      </c>
      <c r="E4563" s="244" t="s">
        <v>4106</v>
      </c>
      <c r="G4563" s="244" t="s">
        <v>4106</v>
      </c>
      <c r="I4563" s="244" t="s">
        <v>4106</v>
      </c>
      <c r="J4563" s="244" t="s">
        <v>8906</v>
      </c>
      <c r="K4563" s="244" t="s">
        <v>1543</v>
      </c>
    </row>
    <row r="4564" spans="1:11" s="244" customFormat="1" ht="26" x14ac:dyDescent="0.3">
      <c r="A4564" s="244" t="s">
        <v>889</v>
      </c>
      <c r="B4564" s="244" t="s">
        <v>891</v>
      </c>
      <c r="C4564" s="244" t="s">
        <v>5689</v>
      </c>
      <c r="D4564" s="244" t="s">
        <v>5690</v>
      </c>
      <c r="E4564" s="244" t="s">
        <v>4106</v>
      </c>
      <c r="G4564" s="244" t="s">
        <v>4106</v>
      </c>
      <c r="I4564" s="244" t="s">
        <v>4106</v>
      </c>
      <c r="J4564" s="244" t="s">
        <v>8906</v>
      </c>
      <c r="K4564" s="244" t="s">
        <v>6109</v>
      </c>
    </row>
    <row r="4565" spans="1:11" s="244" customFormat="1" x14ac:dyDescent="0.3">
      <c r="A4565" s="244" t="s">
        <v>911</v>
      </c>
      <c r="B4565" s="244" t="s">
        <v>912</v>
      </c>
      <c r="C4565" s="244" t="s">
        <v>5732</v>
      </c>
      <c r="D4565" s="244" t="s">
        <v>5733</v>
      </c>
      <c r="E4565" s="244" t="s">
        <v>4106</v>
      </c>
      <c r="G4565" s="244" t="s">
        <v>4106</v>
      </c>
      <c r="I4565" s="244" t="s">
        <v>4106</v>
      </c>
      <c r="J4565" s="244" t="s">
        <v>8906</v>
      </c>
      <c r="K4565" s="244" t="s">
        <v>911</v>
      </c>
    </row>
    <row r="4566" spans="1:11" s="244" customFormat="1" ht="26" x14ac:dyDescent="0.3">
      <c r="A4566" s="244" t="s">
        <v>911</v>
      </c>
      <c r="B4566" s="244" t="s">
        <v>912</v>
      </c>
      <c r="C4566" s="244" t="s">
        <v>5732</v>
      </c>
      <c r="D4566" s="244" t="s">
        <v>5733</v>
      </c>
      <c r="E4566" s="244" t="s">
        <v>2964</v>
      </c>
      <c r="F4566" s="244" t="s">
        <v>2138</v>
      </c>
      <c r="G4566" s="244" t="s">
        <v>4106</v>
      </c>
      <c r="I4566" s="244" t="s">
        <v>4106</v>
      </c>
      <c r="J4566" s="244" t="s">
        <v>8906</v>
      </c>
      <c r="K4566" s="244" t="s">
        <v>911</v>
      </c>
    </row>
    <row r="4567" spans="1:11" s="244" customFormat="1" x14ac:dyDescent="0.3">
      <c r="A4567" s="244" t="s">
        <v>921</v>
      </c>
      <c r="B4567" s="244" t="s">
        <v>922</v>
      </c>
      <c r="C4567" s="244" t="s">
        <v>5732</v>
      </c>
      <c r="D4567" s="244" t="s">
        <v>5733</v>
      </c>
      <c r="E4567" s="244" t="s">
        <v>4106</v>
      </c>
      <c r="G4567" s="244" t="s">
        <v>4106</v>
      </c>
      <c r="I4567" s="244" t="s">
        <v>4106</v>
      </c>
      <c r="J4567" s="244" t="s">
        <v>8906</v>
      </c>
      <c r="K4567" s="244" t="s">
        <v>921</v>
      </c>
    </row>
    <row r="4568" spans="1:11" s="244" customFormat="1" ht="26" x14ac:dyDescent="0.3">
      <c r="A4568" s="244" t="s">
        <v>921</v>
      </c>
      <c r="B4568" s="244" t="s">
        <v>922</v>
      </c>
      <c r="C4568" s="244" t="s">
        <v>5732</v>
      </c>
      <c r="D4568" s="244" t="s">
        <v>5733</v>
      </c>
      <c r="E4568" s="244" t="s">
        <v>2964</v>
      </c>
      <c r="F4568" s="244" t="s">
        <v>2138</v>
      </c>
      <c r="G4568" s="244" t="s">
        <v>4106</v>
      </c>
      <c r="I4568" s="244" t="s">
        <v>4106</v>
      </c>
      <c r="J4568" s="244" t="s">
        <v>8906</v>
      </c>
      <c r="K4568" s="244" t="s">
        <v>921</v>
      </c>
    </row>
    <row r="4569" spans="1:11" s="244" customFormat="1" ht="117" x14ac:dyDescent="0.3">
      <c r="A4569" s="244" t="s">
        <v>5201</v>
      </c>
      <c r="B4569" s="244" t="s">
        <v>5202</v>
      </c>
      <c r="C4569" s="244" t="s">
        <v>5700</v>
      </c>
      <c r="D4569" s="244" t="s">
        <v>3089</v>
      </c>
      <c r="E4569" s="244" t="s">
        <v>5741</v>
      </c>
      <c r="F4569" s="244" t="s">
        <v>4820</v>
      </c>
      <c r="G4569" s="244" t="s">
        <v>4106</v>
      </c>
      <c r="I4569" s="244" t="s">
        <v>4106</v>
      </c>
      <c r="J4569" s="244" t="s">
        <v>8906</v>
      </c>
      <c r="K4569" s="244" t="s">
        <v>5201</v>
      </c>
    </row>
    <row r="4570" spans="1:11" s="244" customFormat="1" ht="39" x14ac:dyDescent="0.3">
      <c r="A4570" s="244" t="s">
        <v>3147</v>
      </c>
      <c r="B4570" s="244" t="s">
        <v>3148</v>
      </c>
      <c r="C4570" s="244" t="s">
        <v>4106</v>
      </c>
      <c r="E4570" s="244" t="s">
        <v>4106</v>
      </c>
      <c r="G4570" s="244" t="s">
        <v>4106</v>
      </c>
      <c r="I4570" s="244" t="s">
        <v>4106</v>
      </c>
      <c r="J4570" s="244" t="s">
        <v>8906</v>
      </c>
      <c r="K4570" s="244" t="s">
        <v>3147</v>
      </c>
    </row>
    <row r="4571" spans="1:11" s="244" customFormat="1" ht="39" x14ac:dyDescent="0.3">
      <c r="A4571" s="244" t="s">
        <v>3147</v>
      </c>
      <c r="B4571" s="244" t="s">
        <v>3148</v>
      </c>
      <c r="C4571" s="244" t="s">
        <v>4106</v>
      </c>
      <c r="E4571" s="244" t="s">
        <v>4106</v>
      </c>
      <c r="G4571" s="244" t="s">
        <v>5696</v>
      </c>
      <c r="H4571" s="244" t="s">
        <v>5697</v>
      </c>
      <c r="I4571" s="244" t="s">
        <v>4106</v>
      </c>
      <c r="J4571" s="244" t="s">
        <v>8906</v>
      </c>
      <c r="K4571" s="244" t="s">
        <v>3147</v>
      </c>
    </row>
    <row r="4572" spans="1:11" s="244" customFormat="1" x14ac:dyDescent="0.3">
      <c r="A4572" s="244" t="s">
        <v>1870</v>
      </c>
      <c r="B4572" s="244" t="s">
        <v>1868</v>
      </c>
      <c r="C4572" s="244" t="s">
        <v>5725</v>
      </c>
      <c r="D4572" s="244" t="s">
        <v>3034</v>
      </c>
      <c r="E4572" s="244" t="s">
        <v>4106</v>
      </c>
      <c r="G4572" s="244" t="s">
        <v>4106</v>
      </c>
      <c r="I4572" s="244" t="s">
        <v>4106</v>
      </c>
      <c r="J4572" s="244" t="s">
        <v>8922</v>
      </c>
      <c r="K4572" s="244" t="s">
        <v>1867</v>
      </c>
    </row>
    <row r="4573" spans="1:11" s="244" customFormat="1" x14ac:dyDescent="0.3">
      <c r="A4573" s="244" t="s">
        <v>1870</v>
      </c>
      <c r="B4573" s="244" t="s">
        <v>1868</v>
      </c>
      <c r="C4573" s="244" t="s">
        <v>5725</v>
      </c>
      <c r="D4573" s="244" t="s">
        <v>3034</v>
      </c>
      <c r="E4573" s="244" t="s">
        <v>4106</v>
      </c>
      <c r="G4573" s="244" t="s">
        <v>4106</v>
      </c>
      <c r="I4573" s="244" t="s">
        <v>4105</v>
      </c>
      <c r="J4573" s="244" t="s">
        <v>6769</v>
      </c>
      <c r="K4573" s="244" t="s">
        <v>1867</v>
      </c>
    </row>
    <row r="4574" spans="1:11" s="244" customFormat="1" x14ac:dyDescent="0.3">
      <c r="A4574" s="244" t="s">
        <v>1870</v>
      </c>
      <c r="B4574" s="244" t="s">
        <v>1868</v>
      </c>
      <c r="C4574" s="244" t="s">
        <v>5725</v>
      </c>
      <c r="D4574" s="244" t="s">
        <v>3034</v>
      </c>
      <c r="E4574" s="244" t="s">
        <v>4106</v>
      </c>
      <c r="G4574" s="244" t="s">
        <v>4106</v>
      </c>
      <c r="I4574" s="244" t="s">
        <v>5700</v>
      </c>
      <c r="J4574" s="244" t="s">
        <v>6770</v>
      </c>
      <c r="K4574" s="244" t="s">
        <v>1867</v>
      </c>
    </row>
    <row r="4575" spans="1:11" s="244" customFormat="1" x14ac:dyDescent="0.3">
      <c r="A4575" s="244" t="s">
        <v>1870</v>
      </c>
      <c r="B4575" s="244" t="s">
        <v>1868</v>
      </c>
      <c r="C4575" s="244" t="s">
        <v>5725</v>
      </c>
      <c r="D4575" s="244" t="s">
        <v>3034</v>
      </c>
      <c r="E4575" s="244" t="s">
        <v>4106</v>
      </c>
      <c r="G4575" s="244" t="s">
        <v>4106</v>
      </c>
      <c r="I4575" s="244" t="s">
        <v>2998</v>
      </c>
      <c r="J4575" s="244" t="s">
        <v>7981</v>
      </c>
      <c r="K4575" s="244" t="s">
        <v>1867</v>
      </c>
    </row>
    <row r="4576" spans="1:11" s="244" customFormat="1" x14ac:dyDescent="0.3">
      <c r="A4576" s="244" t="s">
        <v>1870</v>
      </c>
      <c r="B4576" s="244" t="s">
        <v>1868</v>
      </c>
      <c r="C4576" s="244" t="s">
        <v>5725</v>
      </c>
      <c r="D4576" s="244" t="s">
        <v>3034</v>
      </c>
      <c r="E4576" s="244" t="s">
        <v>4106</v>
      </c>
      <c r="G4576" s="244" t="s">
        <v>4106</v>
      </c>
      <c r="I4576" s="244" t="s">
        <v>5707</v>
      </c>
      <c r="J4576" s="244" t="s">
        <v>7982</v>
      </c>
      <c r="K4576" s="244" t="s">
        <v>1867</v>
      </c>
    </row>
    <row r="4577" spans="1:11" s="244" customFormat="1" x14ac:dyDescent="0.3">
      <c r="A4577" s="244" t="s">
        <v>1870</v>
      </c>
      <c r="B4577" s="244" t="s">
        <v>1868</v>
      </c>
      <c r="C4577" s="244" t="s">
        <v>5725</v>
      </c>
      <c r="D4577" s="244" t="s">
        <v>3034</v>
      </c>
      <c r="E4577" s="244" t="s">
        <v>4106</v>
      </c>
      <c r="G4577" s="244" t="s">
        <v>4106</v>
      </c>
      <c r="I4577" s="244" t="s">
        <v>5716</v>
      </c>
      <c r="J4577" s="244" t="s">
        <v>8300</v>
      </c>
      <c r="K4577" s="244" t="s">
        <v>1867</v>
      </c>
    </row>
    <row r="4578" spans="1:11" s="244" customFormat="1" x14ac:dyDescent="0.3">
      <c r="A4578" s="244" t="s">
        <v>1870</v>
      </c>
      <c r="B4578" s="244" t="s">
        <v>1868</v>
      </c>
      <c r="C4578" s="244" t="s">
        <v>5734</v>
      </c>
      <c r="D4578" s="244" t="s">
        <v>2988</v>
      </c>
      <c r="E4578" s="244" t="s">
        <v>4106</v>
      </c>
      <c r="G4578" s="244" t="s">
        <v>4106</v>
      </c>
      <c r="I4578" s="244" t="s">
        <v>4106</v>
      </c>
      <c r="J4578" s="244" t="s">
        <v>8922</v>
      </c>
      <c r="K4578" s="244" t="s">
        <v>1870</v>
      </c>
    </row>
    <row r="4579" spans="1:11" s="244" customFormat="1" x14ac:dyDescent="0.3">
      <c r="A4579" s="244" t="s">
        <v>1870</v>
      </c>
      <c r="B4579" s="244" t="s">
        <v>1868</v>
      </c>
      <c r="C4579" s="244" t="s">
        <v>5734</v>
      </c>
      <c r="D4579" s="244" t="s">
        <v>2988</v>
      </c>
      <c r="E4579" s="244" t="s">
        <v>4106</v>
      </c>
      <c r="G4579" s="244" t="s">
        <v>4106</v>
      </c>
      <c r="I4579" s="244" t="s">
        <v>4105</v>
      </c>
      <c r="J4579" s="244" t="s">
        <v>6769</v>
      </c>
      <c r="K4579" s="244" t="s">
        <v>1870</v>
      </c>
    </row>
    <row r="4580" spans="1:11" s="244" customFormat="1" x14ac:dyDescent="0.3">
      <c r="A4580" s="244" t="s">
        <v>1870</v>
      </c>
      <c r="B4580" s="244" t="s">
        <v>1868</v>
      </c>
      <c r="C4580" s="244" t="s">
        <v>5734</v>
      </c>
      <c r="D4580" s="244" t="s">
        <v>2988</v>
      </c>
      <c r="E4580" s="244" t="s">
        <v>4106</v>
      </c>
      <c r="G4580" s="244" t="s">
        <v>4106</v>
      </c>
      <c r="I4580" s="244" t="s">
        <v>5700</v>
      </c>
      <c r="J4580" s="244" t="s">
        <v>6770</v>
      </c>
      <c r="K4580" s="244" t="s">
        <v>1870</v>
      </c>
    </row>
    <row r="4581" spans="1:11" s="244" customFormat="1" x14ac:dyDescent="0.3">
      <c r="A4581" s="244" t="s">
        <v>1870</v>
      </c>
      <c r="B4581" s="244" t="s">
        <v>1868</v>
      </c>
      <c r="C4581" s="244" t="s">
        <v>5734</v>
      </c>
      <c r="D4581" s="244" t="s">
        <v>2988</v>
      </c>
      <c r="E4581" s="244" t="s">
        <v>4106</v>
      </c>
      <c r="G4581" s="244" t="s">
        <v>4106</v>
      </c>
      <c r="I4581" s="244" t="s">
        <v>2998</v>
      </c>
      <c r="J4581" s="244" t="s">
        <v>7981</v>
      </c>
      <c r="K4581" s="244" t="s">
        <v>1870</v>
      </c>
    </row>
    <row r="4582" spans="1:11" s="244" customFormat="1" x14ac:dyDescent="0.3">
      <c r="A4582" s="244" t="s">
        <v>1870</v>
      </c>
      <c r="B4582" s="244" t="s">
        <v>1868</v>
      </c>
      <c r="C4582" s="244" t="s">
        <v>5734</v>
      </c>
      <c r="D4582" s="244" t="s">
        <v>2988</v>
      </c>
      <c r="E4582" s="244" t="s">
        <v>4106</v>
      </c>
      <c r="G4582" s="244" t="s">
        <v>4106</v>
      </c>
      <c r="I4582" s="244" t="s">
        <v>5707</v>
      </c>
      <c r="J4582" s="244" t="s">
        <v>7982</v>
      </c>
      <c r="K4582" s="244" t="s">
        <v>1870</v>
      </c>
    </row>
    <row r="4583" spans="1:11" s="244" customFormat="1" x14ac:dyDescent="0.3">
      <c r="A4583" s="244" t="s">
        <v>1870</v>
      </c>
      <c r="B4583" s="244" t="s">
        <v>1868</v>
      </c>
      <c r="C4583" s="244" t="s">
        <v>5734</v>
      </c>
      <c r="D4583" s="244" t="s">
        <v>2988</v>
      </c>
      <c r="E4583" s="244" t="s">
        <v>4106</v>
      </c>
      <c r="G4583" s="244" t="s">
        <v>4106</v>
      </c>
      <c r="I4583" s="244" t="s">
        <v>5716</v>
      </c>
      <c r="J4583" s="244" t="s">
        <v>8300</v>
      </c>
      <c r="K4583" s="244" t="s">
        <v>1870</v>
      </c>
    </row>
    <row r="4584" spans="1:11" s="244" customFormat="1" x14ac:dyDescent="0.3">
      <c r="A4584" s="244" t="s">
        <v>3152</v>
      </c>
      <c r="B4584" s="244" t="s">
        <v>3153</v>
      </c>
      <c r="C4584" s="244" t="s">
        <v>5725</v>
      </c>
      <c r="D4584" s="244" t="s">
        <v>3034</v>
      </c>
      <c r="E4584" s="244" t="s">
        <v>4106</v>
      </c>
      <c r="G4584" s="244" t="s">
        <v>4106</v>
      </c>
      <c r="I4584" s="244" t="s">
        <v>4106</v>
      </c>
      <c r="J4584" s="244" t="s">
        <v>8906</v>
      </c>
      <c r="K4584" s="244" t="s">
        <v>3152</v>
      </c>
    </row>
    <row r="4585" spans="1:11" s="244" customFormat="1" ht="26" x14ac:dyDescent="0.3">
      <c r="A4585" s="244" t="s">
        <v>2992</v>
      </c>
      <c r="B4585" s="244" t="s">
        <v>2993</v>
      </c>
      <c r="C4585" s="244" t="s">
        <v>5725</v>
      </c>
      <c r="D4585" s="244" t="s">
        <v>3034</v>
      </c>
      <c r="E4585" s="244" t="s">
        <v>4106</v>
      </c>
      <c r="G4585" s="244" t="s">
        <v>4106</v>
      </c>
      <c r="I4585" s="244" t="s">
        <v>4106</v>
      </c>
      <c r="J4585" s="244" t="s">
        <v>8906</v>
      </c>
      <c r="K4585" s="244" t="s">
        <v>2992</v>
      </c>
    </row>
    <row r="4586" spans="1:11" s="244" customFormat="1" ht="26" x14ac:dyDescent="0.3">
      <c r="A4586" s="244" t="s">
        <v>2992</v>
      </c>
      <c r="B4586" s="244" t="s">
        <v>2993</v>
      </c>
      <c r="C4586" s="244" t="s">
        <v>5725</v>
      </c>
      <c r="D4586" s="244" t="s">
        <v>3034</v>
      </c>
      <c r="E4586" s="244" t="s">
        <v>4106</v>
      </c>
      <c r="G4586" s="244" t="s">
        <v>4106</v>
      </c>
      <c r="I4586" s="244" t="s">
        <v>4105</v>
      </c>
      <c r="J4586" s="244" t="s">
        <v>7736</v>
      </c>
      <c r="K4586" s="244" t="s">
        <v>2992</v>
      </c>
    </row>
    <row r="4587" spans="1:11" s="244" customFormat="1" ht="26" x14ac:dyDescent="0.3">
      <c r="A4587" s="244" t="s">
        <v>2992</v>
      </c>
      <c r="B4587" s="244" t="s">
        <v>2993</v>
      </c>
      <c r="C4587" s="244" t="s">
        <v>5725</v>
      </c>
      <c r="D4587" s="244" t="s">
        <v>3034</v>
      </c>
      <c r="E4587" s="244" t="s">
        <v>4106</v>
      </c>
      <c r="G4587" s="244" t="s">
        <v>4106</v>
      </c>
      <c r="I4587" s="244" t="s">
        <v>5700</v>
      </c>
      <c r="J4587" s="244" t="s">
        <v>7737</v>
      </c>
      <c r="K4587" s="244" t="s">
        <v>2992</v>
      </c>
    </row>
    <row r="4588" spans="1:11" s="244" customFormat="1" ht="26" x14ac:dyDescent="0.3">
      <c r="A4588" s="244" t="s">
        <v>2992</v>
      </c>
      <c r="B4588" s="244" t="s">
        <v>2993</v>
      </c>
      <c r="C4588" s="244" t="s">
        <v>5725</v>
      </c>
      <c r="D4588" s="244" t="s">
        <v>3034</v>
      </c>
      <c r="E4588" s="244" t="s">
        <v>4106</v>
      </c>
      <c r="G4588" s="244" t="s">
        <v>4106</v>
      </c>
      <c r="I4588" s="244" t="s">
        <v>2998</v>
      </c>
      <c r="J4588" s="244" t="s">
        <v>7738</v>
      </c>
      <c r="K4588" s="244" t="s">
        <v>2992</v>
      </c>
    </row>
    <row r="4589" spans="1:11" s="244" customFormat="1" ht="26" x14ac:dyDescent="0.3">
      <c r="A4589" s="244" t="s">
        <v>2992</v>
      </c>
      <c r="B4589" s="244" t="s">
        <v>2993</v>
      </c>
      <c r="C4589" s="244" t="s">
        <v>5734</v>
      </c>
      <c r="D4589" s="244" t="s">
        <v>2988</v>
      </c>
      <c r="E4589" s="244" t="s">
        <v>4106</v>
      </c>
      <c r="G4589" s="244" t="s">
        <v>4106</v>
      </c>
      <c r="I4589" s="244" t="s">
        <v>4106</v>
      </c>
      <c r="J4589" s="244" t="s">
        <v>8906</v>
      </c>
      <c r="K4589" s="244" t="s">
        <v>1595</v>
      </c>
    </row>
    <row r="4590" spans="1:11" s="244" customFormat="1" ht="26" x14ac:dyDescent="0.3">
      <c r="A4590" s="244" t="s">
        <v>2992</v>
      </c>
      <c r="B4590" s="244" t="s">
        <v>2993</v>
      </c>
      <c r="C4590" s="244" t="s">
        <v>5734</v>
      </c>
      <c r="D4590" s="244" t="s">
        <v>2988</v>
      </c>
      <c r="E4590" s="244" t="s">
        <v>4106</v>
      </c>
      <c r="G4590" s="244" t="s">
        <v>4106</v>
      </c>
      <c r="I4590" s="244" t="s">
        <v>4105</v>
      </c>
      <c r="J4590" s="244" t="s">
        <v>7736</v>
      </c>
      <c r="K4590" s="244" t="s">
        <v>1595</v>
      </c>
    </row>
    <row r="4591" spans="1:11" s="244" customFormat="1" ht="26" x14ac:dyDescent="0.3">
      <c r="A4591" s="244" t="s">
        <v>2992</v>
      </c>
      <c r="B4591" s="244" t="s">
        <v>2993</v>
      </c>
      <c r="C4591" s="244" t="s">
        <v>5734</v>
      </c>
      <c r="D4591" s="244" t="s">
        <v>2988</v>
      </c>
      <c r="E4591" s="244" t="s">
        <v>4106</v>
      </c>
      <c r="G4591" s="244" t="s">
        <v>4106</v>
      </c>
      <c r="I4591" s="244" t="s">
        <v>5700</v>
      </c>
      <c r="J4591" s="244" t="s">
        <v>7737</v>
      </c>
      <c r="K4591" s="244" t="s">
        <v>1595</v>
      </c>
    </row>
    <row r="4592" spans="1:11" s="244" customFormat="1" ht="26" x14ac:dyDescent="0.3">
      <c r="A4592" s="244" t="s">
        <v>2992</v>
      </c>
      <c r="B4592" s="244" t="s">
        <v>2993</v>
      </c>
      <c r="C4592" s="244" t="s">
        <v>5734</v>
      </c>
      <c r="D4592" s="244" t="s">
        <v>2988</v>
      </c>
      <c r="E4592" s="244" t="s">
        <v>4106</v>
      </c>
      <c r="G4592" s="244" t="s">
        <v>4106</v>
      </c>
      <c r="I4592" s="244" t="s">
        <v>2998</v>
      </c>
      <c r="J4592" s="244" t="s">
        <v>7738</v>
      </c>
      <c r="K4592" s="244" t="s">
        <v>1595</v>
      </c>
    </row>
    <row r="4593" spans="1:11" s="244" customFormat="1" ht="26" x14ac:dyDescent="0.3">
      <c r="A4593" s="244" t="s">
        <v>2992</v>
      </c>
      <c r="B4593" s="244" t="s">
        <v>2993</v>
      </c>
      <c r="C4593" s="244" t="s">
        <v>5918</v>
      </c>
      <c r="D4593" s="244" t="s">
        <v>7541</v>
      </c>
      <c r="E4593" s="244" t="s">
        <v>4106</v>
      </c>
      <c r="G4593" s="244" t="s">
        <v>4106</v>
      </c>
      <c r="I4593" s="244" t="s">
        <v>4106</v>
      </c>
      <c r="J4593" s="244" t="s">
        <v>8906</v>
      </c>
      <c r="K4593" s="244" t="s">
        <v>1698</v>
      </c>
    </row>
    <row r="4594" spans="1:11" s="244" customFormat="1" x14ac:dyDescent="0.3">
      <c r="A4594" s="244" t="s">
        <v>3162</v>
      </c>
      <c r="B4594" s="244" t="s">
        <v>3163</v>
      </c>
      <c r="C4594" s="244" t="s">
        <v>5725</v>
      </c>
      <c r="D4594" s="244" t="s">
        <v>3034</v>
      </c>
      <c r="E4594" s="244" t="s">
        <v>4106</v>
      </c>
      <c r="G4594" s="244" t="s">
        <v>4106</v>
      </c>
      <c r="I4594" s="244" t="s">
        <v>4106</v>
      </c>
      <c r="J4594" s="244" t="s">
        <v>8906</v>
      </c>
      <c r="K4594" s="244" t="s">
        <v>3162</v>
      </c>
    </row>
    <row r="4595" spans="1:11" s="244" customFormat="1" x14ac:dyDescent="0.3">
      <c r="A4595" s="244" t="s">
        <v>3162</v>
      </c>
      <c r="B4595" s="244" t="s">
        <v>3163</v>
      </c>
      <c r="C4595" s="244" t="s">
        <v>5725</v>
      </c>
      <c r="D4595" s="244" t="s">
        <v>3034</v>
      </c>
      <c r="E4595" s="244" t="s">
        <v>4106</v>
      </c>
      <c r="G4595" s="244" t="s">
        <v>4106</v>
      </c>
      <c r="I4595" s="244" t="s">
        <v>4105</v>
      </c>
      <c r="J4595" s="244" t="s">
        <v>8301</v>
      </c>
      <c r="K4595" s="244" t="s">
        <v>3162</v>
      </c>
    </row>
    <row r="4596" spans="1:11" s="244" customFormat="1" x14ac:dyDescent="0.3">
      <c r="A4596" s="244" t="s">
        <v>3162</v>
      </c>
      <c r="B4596" s="244" t="s">
        <v>3163</v>
      </c>
      <c r="C4596" s="244" t="s">
        <v>5734</v>
      </c>
      <c r="D4596" s="244" t="s">
        <v>2988</v>
      </c>
      <c r="E4596" s="244" t="s">
        <v>4106</v>
      </c>
      <c r="G4596" s="244" t="s">
        <v>4106</v>
      </c>
      <c r="I4596" s="244" t="s">
        <v>4106</v>
      </c>
      <c r="J4596" s="244" t="s">
        <v>8906</v>
      </c>
      <c r="K4596" s="244" t="s">
        <v>3165</v>
      </c>
    </row>
    <row r="4597" spans="1:11" s="244" customFormat="1" x14ac:dyDescent="0.3">
      <c r="A4597" s="244" t="s">
        <v>3162</v>
      </c>
      <c r="B4597" s="244" t="s">
        <v>3163</v>
      </c>
      <c r="C4597" s="244" t="s">
        <v>5734</v>
      </c>
      <c r="D4597" s="244" t="s">
        <v>2988</v>
      </c>
      <c r="E4597" s="244" t="s">
        <v>4106</v>
      </c>
      <c r="G4597" s="244" t="s">
        <v>2970</v>
      </c>
      <c r="H4597" s="244" t="s">
        <v>3001</v>
      </c>
      <c r="I4597" s="244" t="s">
        <v>4106</v>
      </c>
      <c r="J4597" s="244" t="s">
        <v>8906</v>
      </c>
      <c r="K4597" s="244" t="s">
        <v>101</v>
      </c>
    </row>
    <row r="4598" spans="1:11" s="244" customFormat="1" ht="26" x14ac:dyDescent="0.3">
      <c r="A4598" s="244" t="s">
        <v>847</v>
      </c>
      <c r="B4598" s="244" t="s">
        <v>3167</v>
      </c>
      <c r="C4598" s="244" t="s">
        <v>5732</v>
      </c>
      <c r="D4598" s="244" t="s">
        <v>5733</v>
      </c>
      <c r="E4598" s="244" t="s">
        <v>4106</v>
      </c>
      <c r="G4598" s="244" t="s">
        <v>4106</v>
      </c>
      <c r="I4598" s="244" t="s">
        <v>4106</v>
      </c>
      <c r="J4598" s="244" t="s">
        <v>8906</v>
      </c>
      <c r="K4598" s="244" t="s">
        <v>847</v>
      </c>
    </row>
    <row r="4599" spans="1:11" s="244" customFormat="1" ht="26" x14ac:dyDescent="0.3">
      <c r="A4599" s="244" t="s">
        <v>847</v>
      </c>
      <c r="B4599" s="244" t="s">
        <v>3167</v>
      </c>
      <c r="C4599" s="244" t="s">
        <v>5732</v>
      </c>
      <c r="D4599" s="244" t="s">
        <v>5733</v>
      </c>
      <c r="E4599" s="244" t="s">
        <v>2964</v>
      </c>
      <c r="F4599" s="244" t="s">
        <v>2138</v>
      </c>
      <c r="G4599" s="244" t="s">
        <v>4106</v>
      </c>
      <c r="I4599" s="244" t="s">
        <v>4106</v>
      </c>
      <c r="J4599" s="244" t="s">
        <v>8906</v>
      </c>
      <c r="K4599" s="244" t="s">
        <v>847</v>
      </c>
    </row>
    <row r="4600" spans="1:11" s="244" customFormat="1" x14ac:dyDescent="0.3">
      <c r="A4600" s="244" t="s">
        <v>305</v>
      </c>
      <c r="B4600" s="244" t="s">
        <v>302</v>
      </c>
      <c r="C4600" s="244" t="s">
        <v>2998</v>
      </c>
      <c r="D4600" s="244" t="s">
        <v>803</v>
      </c>
      <c r="E4600" s="244" t="s">
        <v>4106</v>
      </c>
      <c r="G4600" s="244" t="s">
        <v>4106</v>
      </c>
      <c r="I4600" s="244" t="s">
        <v>4106</v>
      </c>
      <c r="J4600" s="244" t="s">
        <v>8906</v>
      </c>
      <c r="K4600" s="244" t="s">
        <v>301</v>
      </c>
    </row>
    <row r="4601" spans="1:11" s="244" customFormat="1" x14ac:dyDescent="0.3">
      <c r="A4601" s="244" t="s">
        <v>305</v>
      </c>
      <c r="B4601" s="244" t="s">
        <v>302</v>
      </c>
      <c r="C4601" s="244" t="s">
        <v>5734</v>
      </c>
      <c r="D4601" s="244" t="s">
        <v>2988</v>
      </c>
      <c r="E4601" s="244" t="s">
        <v>4106</v>
      </c>
      <c r="G4601" s="244" t="s">
        <v>4106</v>
      </c>
      <c r="I4601" s="244" t="s">
        <v>4106</v>
      </c>
      <c r="J4601" s="244" t="s">
        <v>8906</v>
      </c>
      <c r="K4601" s="244" t="s">
        <v>305</v>
      </c>
    </row>
    <row r="4602" spans="1:11" s="244" customFormat="1" x14ac:dyDescent="0.3">
      <c r="A4602" s="244" t="s">
        <v>305</v>
      </c>
      <c r="B4602" s="244" t="s">
        <v>302</v>
      </c>
      <c r="C4602" s="244" t="s">
        <v>5734</v>
      </c>
      <c r="D4602" s="244" t="s">
        <v>2988</v>
      </c>
      <c r="E4602" s="244" t="s">
        <v>4106</v>
      </c>
      <c r="G4602" s="244" t="s">
        <v>4106</v>
      </c>
      <c r="I4602" s="244" t="s">
        <v>4105</v>
      </c>
      <c r="J4602" s="244" t="s">
        <v>8302</v>
      </c>
      <c r="K4602" s="244" t="s">
        <v>305</v>
      </c>
    </row>
    <row r="4603" spans="1:11" s="244" customFormat="1" x14ac:dyDescent="0.3">
      <c r="A4603" s="244" t="s">
        <v>305</v>
      </c>
      <c r="B4603" s="244" t="s">
        <v>302</v>
      </c>
      <c r="C4603" s="244" t="s">
        <v>5734</v>
      </c>
      <c r="D4603" s="244" t="s">
        <v>2988</v>
      </c>
      <c r="E4603" s="244" t="s">
        <v>4106</v>
      </c>
      <c r="G4603" s="244" t="s">
        <v>4106</v>
      </c>
      <c r="I4603" s="244" t="s">
        <v>5700</v>
      </c>
      <c r="J4603" s="244" t="s">
        <v>8303</v>
      </c>
      <c r="K4603" s="244" t="s">
        <v>305</v>
      </c>
    </row>
    <row r="4604" spans="1:11" s="244" customFormat="1" ht="78" x14ac:dyDescent="0.3">
      <c r="A4604" s="244" t="s">
        <v>305</v>
      </c>
      <c r="B4604" s="244" t="s">
        <v>302</v>
      </c>
      <c r="C4604" s="244" t="s">
        <v>6459</v>
      </c>
      <c r="D4604" s="244" t="s">
        <v>8940</v>
      </c>
      <c r="E4604" s="244" t="s">
        <v>4106</v>
      </c>
      <c r="G4604" s="244" t="s">
        <v>4106</v>
      </c>
      <c r="I4604" s="244" t="s">
        <v>4106</v>
      </c>
      <c r="J4604" s="244" t="s">
        <v>8906</v>
      </c>
      <c r="K4604" s="244" t="s">
        <v>301</v>
      </c>
    </row>
    <row r="4605" spans="1:11" s="244" customFormat="1" ht="91" x14ac:dyDescent="0.3">
      <c r="A4605" s="244" t="s">
        <v>305</v>
      </c>
      <c r="B4605" s="244" t="s">
        <v>302</v>
      </c>
      <c r="C4605" s="244" t="s">
        <v>5201</v>
      </c>
      <c r="D4605" s="244" t="s">
        <v>8920</v>
      </c>
      <c r="E4605" s="244" t="s">
        <v>4106</v>
      </c>
      <c r="G4605" s="244" t="s">
        <v>4106</v>
      </c>
      <c r="I4605" s="244" t="s">
        <v>4106</v>
      </c>
      <c r="J4605" s="244" t="s">
        <v>8906</v>
      </c>
      <c r="K4605" s="244" t="s">
        <v>301</v>
      </c>
    </row>
    <row r="4606" spans="1:11" s="244" customFormat="1" ht="91" x14ac:dyDescent="0.3">
      <c r="A4606" s="244" t="s">
        <v>305</v>
      </c>
      <c r="B4606" s="244" t="s">
        <v>302</v>
      </c>
      <c r="C4606" s="244" t="s">
        <v>934</v>
      </c>
      <c r="D4606" s="244" t="s">
        <v>8913</v>
      </c>
      <c r="E4606" s="244" t="s">
        <v>4106</v>
      </c>
      <c r="G4606" s="244" t="s">
        <v>4106</v>
      </c>
      <c r="I4606" s="244" t="s">
        <v>4106</v>
      </c>
      <c r="J4606" s="244" t="s">
        <v>8906</v>
      </c>
      <c r="K4606" s="244" t="s">
        <v>305</v>
      </c>
    </row>
    <row r="4607" spans="1:11" s="244" customFormat="1" x14ac:dyDescent="0.3">
      <c r="A4607" s="244" t="s">
        <v>3169</v>
      </c>
      <c r="B4607" s="244" t="s">
        <v>3170</v>
      </c>
      <c r="C4607" s="244" t="s">
        <v>5725</v>
      </c>
      <c r="D4607" s="244" t="s">
        <v>3034</v>
      </c>
      <c r="E4607" s="244" t="s">
        <v>4106</v>
      </c>
      <c r="G4607" s="244" t="s">
        <v>4106</v>
      </c>
      <c r="I4607" s="244" t="s">
        <v>4106</v>
      </c>
      <c r="J4607" s="244" t="s">
        <v>8922</v>
      </c>
      <c r="K4607" s="244" t="s">
        <v>3173</v>
      </c>
    </row>
    <row r="4608" spans="1:11" s="244" customFormat="1" x14ac:dyDescent="0.3">
      <c r="A4608" s="244" t="s">
        <v>3169</v>
      </c>
      <c r="B4608" s="244" t="s">
        <v>3170</v>
      </c>
      <c r="C4608" s="244" t="s">
        <v>5725</v>
      </c>
      <c r="D4608" s="244" t="s">
        <v>3034</v>
      </c>
      <c r="E4608" s="244" t="s">
        <v>4106</v>
      </c>
      <c r="G4608" s="244" t="s">
        <v>4106</v>
      </c>
      <c r="I4608" s="244" t="s">
        <v>4106</v>
      </c>
      <c r="J4608" s="244" t="s">
        <v>8922</v>
      </c>
      <c r="K4608" s="244" t="s">
        <v>3169</v>
      </c>
    </row>
    <row r="4609" spans="1:11" s="244" customFormat="1" x14ac:dyDescent="0.3">
      <c r="A4609" s="244" t="s">
        <v>3169</v>
      </c>
      <c r="B4609" s="244" t="s">
        <v>3170</v>
      </c>
      <c r="C4609" s="244" t="s">
        <v>5725</v>
      </c>
      <c r="D4609" s="244" t="s">
        <v>3034</v>
      </c>
      <c r="E4609" s="244" t="s">
        <v>4106</v>
      </c>
      <c r="G4609" s="244" t="s">
        <v>4106</v>
      </c>
      <c r="I4609" s="244" t="s">
        <v>4105</v>
      </c>
      <c r="J4609" s="244" t="s">
        <v>3491</v>
      </c>
      <c r="K4609" s="244" t="s">
        <v>3169</v>
      </c>
    </row>
    <row r="4610" spans="1:11" s="244" customFormat="1" x14ac:dyDescent="0.3">
      <c r="A4610" s="244" t="s">
        <v>3169</v>
      </c>
      <c r="B4610" s="244" t="s">
        <v>3170</v>
      </c>
      <c r="C4610" s="244" t="s">
        <v>5725</v>
      </c>
      <c r="D4610" s="244" t="s">
        <v>3034</v>
      </c>
      <c r="E4610" s="244" t="s">
        <v>4106</v>
      </c>
      <c r="G4610" s="244" t="s">
        <v>4106</v>
      </c>
      <c r="I4610" s="244" t="s">
        <v>4105</v>
      </c>
      <c r="J4610" s="244" t="s">
        <v>3491</v>
      </c>
      <c r="K4610" s="244" t="s">
        <v>3173</v>
      </c>
    </row>
    <row r="4611" spans="1:11" s="244" customFormat="1" x14ac:dyDescent="0.3">
      <c r="A4611" s="244" t="s">
        <v>3169</v>
      </c>
      <c r="B4611" s="244" t="s">
        <v>3170</v>
      </c>
      <c r="C4611" s="244" t="s">
        <v>5725</v>
      </c>
      <c r="D4611" s="244" t="s">
        <v>3034</v>
      </c>
      <c r="E4611" s="244" t="s">
        <v>4106</v>
      </c>
      <c r="G4611" s="244" t="s">
        <v>4106</v>
      </c>
      <c r="I4611" s="244" t="s">
        <v>5700</v>
      </c>
      <c r="J4611" s="244" t="s">
        <v>3492</v>
      </c>
      <c r="K4611" s="244" t="s">
        <v>3169</v>
      </c>
    </row>
    <row r="4612" spans="1:11" s="244" customFormat="1" x14ac:dyDescent="0.3">
      <c r="A4612" s="244" t="s">
        <v>3169</v>
      </c>
      <c r="B4612" s="244" t="s">
        <v>3170</v>
      </c>
      <c r="C4612" s="244" t="s">
        <v>5725</v>
      </c>
      <c r="D4612" s="244" t="s">
        <v>3034</v>
      </c>
      <c r="E4612" s="244" t="s">
        <v>4106</v>
      </c>
      <c r="G4612" s="244" t="s">
        <v>4106</v>
      </c>
      <c r="I4612" s="244" t="s">
        <v>5700</v>
      </c>
      <c r="J4612" s="244" t="s">
        <v>3492</v>
      </c>
      <c r="K4612" s="244" t="s">
        <v>3173</v>
      </c>
    </row>
    <row r="4613" spans="1:11" s="244" customFormat="1" x14ac:dyDescent="0.3">
      <c r="A4613" s="244" t="s">
        <v>3169</v>
      </c>
      <c r="B4613" s="244" t="s">
        <v>3170</v>
      </c>
      <c r="C4613" s="244" t="s">
        <v>5725</v>
      </c>
      <c r="D4613" s="244" t="s">
        <v>3034</v>
      </c>
      <c r="E4613" s="244" t="s">
        <v>4106</v>
      </c>
      <c r="G4613" s="244" t="s">
        <v>4106</v>
      </c>
      <c r="I4613" s="244" t="s">
        <v>2998</v>
      </c>
      <c r="J4613" s="244" t="s">
        <v>3493</v>
      </c>
      <c r="K4613" s="244" t="s">
        <v>3173</v>
      </c>
    </row>
    <row r="4614" spans="1:11" s="244" customFormat="1" x14ac:dyDescent="0.3">
      <c r="A4614" s="244" t="s">
        <v>3169</v>
      </c>
      <c r="B4614" s="244" t="s">
        <v>3170</v>
      </c>
      <c r="C4614" s="244" t="s">
        <v>5725</v>
      </c>
      <c r="D4614" s="244" t="s">
        <v>3034</v>
      </c>
      <c r="E4614" s="244" t="s">
        <v>4106</v>
      </c>
      <c r="G4614" s="244" t="s">
        <v>4106</v>
      </c>
      <c r="I4614" s="244" t="s">
        <v>2998</v>
      </c>
      <c r="J4614" s="244" t="s">
        <v>3493</v>
      </c>
      <c r="K4614" s="244" t="s">
        <v>3169</v>
      </c>
    </row>
    <row r="4615" spans="1:11" s="244" customFormat="1" x14ac:dyDescent="0.3">
      <c r="A4615" s="244" t="s">
        <v>3169</v>
      </c>
      <c r="B4615" s="244" t="s">
        <v>3170</v>
      </c>
      <c r="C4615" s="244" t="s">
        <v>5725</v>
      </c>
      <c r="D4615" s="244" t="s">
        <v>3034</v>
      </c>
      <c r="E4615" s="244" t="s">
        <v>4106</v>
      </c>
      <c r="G4615" s="244" t="s">
        <v>4106</v>
      </c>
      <c r="I4615" s="244" t="s">
        <v>5707</v>
      </c>
      <c r="J4615" s="244" t="s">
        <v>3494</v>
      </c>
      <c r="K4615" s="244" t="s">
        <v>3169</v>
      </c>
    </row>
    <row r="4616" spans="1:11" s="244" customFormat="1" x14ac:dyDescent="0.3">
      <c r="A4616" s="244" t="s">
        <v>3169</v>
      </c>
      <c r="B4616" s="244" t="s">
        <v>3170</v>
      </c>
      <c r="C4616" s="244" t="s">
        <v>5725</v>
      </c>
      <c r="D4616" s="244" t="s">
        <v>3034</v>
      </c>
      <c r="E4616" s="244" t="s">
        <v>4106</v>
      </c>
      <c r="G4616" s="244" t="s">
        <v>4106</v>
      </c>
      <c r="I4616" s="244" t="s">
        <v>5707</v>
      </c>
      <c r="J4616" s="244" t="s">
        <v>3494</v>
      </c>
      <c r="K4616" s="244" t="s">
        <v>3173</v>
      </c>
    </row>
    <row r="4617" spans="1:11" s="244" customFormat="1" x14ac:dyDescent="0.3">
      <c r="A4617" s="244" t="s">
        <v>3169</v>
      </c>
      <c r="B4617" s="244" t="s">
        <v>3170</v>
      </c>
      <c r="C4617" s="244" t="s">
        <v>5725</v>
      </c>
      <c r="D4617" s="244" t="s">
        <v>3034</v>
      </c>
      <c r="E4617" s="244" t="s">
        <v>4106</v>
      </c>
      <c r="G4617" s="244" t="s">
        <v>4106</v>
      </c>
      <c r="I4617" s="244" t="s">
        <v>5716</v>
      </c>
      <c r="J4617" s="244" t="s">
        <v>3495</v>
      </c>
      <c r="K4617" s="244" t="s">
        <v>3173</v>
      </c>
    </row>
    <row r="4618" spans="1:11" s="244" customFormat="1" x14ac:dyDescent="0.3">
      <c r="A4618" s="244" t="s">
        <v>3169</v>
      </c>
      <c r="B4618" s="244" t="s">
        <v>3170</v>
      </c>
      <c r="C4618" s="244" t="s">
        <v>5725</v>
      </c>
      <c r="D4618" s="244" t="s">
        <v>3034</v>
      </c>
      <c r="E4618" s="244" t="s">
        <v>4106</v>
      </c>
      <c r="G4618" s="244" t="s">
        <v>4106</v>
      </c>
      <c r="I4618" s="244" t="s">
        <v>5716</v>
      </c>
      <c r="J4618" s="244" t="s">
        <v>3495</v>
      </c>
      <c r="K4618" s="244" t="s">
        <v>3169</v>
      </c>
    </row>
    <row r="4619" spans="1:11" s="244" customFormat="1" x14ac:dyDescent="0.3">
      <c r="A4619" s="244" t="s">
        <v>3169</v>
      </c>
      <c r="B4619" s="244" t="s">
        <v>3170</v>
      </c>
      <c r="C4619" s="244" t="s">
        <v>5725</v>
      </c>
      <c r="D4619" s="244" t="s">
        <v>3034</v>
      </c>
      <c r="E4619" s="244" t="s">
        <v>4106</v>
      </c>
      <c r="G4619" s="244" t="s">
        <v>4106</v>
      </c>
      <c r="I4619" s="244" t="s">
        <v>909</v>
      </c>
      <c r="J4619" s="244" t="s">
        <v>3496</v>
      </c>
      <c r="K4619" s="244" t="s">
        <v>3173</v>
      </c>
    </row>
    <row r="4620" spans="1:11" s="244" customFormat="1" x14ac:dyDescent="0.3">
      <c r="A4620" s="244" t="s">
        <v>3169</v>
      </c>
      <c r="B4620" s="244" t="s">
        <v>3170</v>
      </c>
      <c r="C4620" s="244" t="s">
        <v>5725</v>
      </c>
      <c r="D4620" s="244" t="s">
        <v>3034</v>
      </c>
      <c r="E4620" s="244" t="s">
        <v>4106</v>
      </c>
      <c r="G4620" s="244" t="s">
        <v>4106</v>
      </c>
      <c r="I4620" s="244" t="s">
        <v>909</v>
      </c>
      <c r="J4620" s="244" t="s">
        <v>3496</v>
      </c>
      <c r="K4620" s="244" t="s">
        <v>3169</v>
      </c>
    </row>
    <row r="4621" spans="1:11" s="244" customFormat="1" x14ac:dyDescent="0.3">
      <c r="A4621" s="244" t="s">
        <v>3169</v>
      </c>
      <c r="B4621" s="244" t="s">
        <v>3170</v>
      </c>
      <c r="C4621" s="244" t="s">
        <v>5725</v>
      </c>
      <c r="D4621" s="244" t="s">
        <v>3034</v>
      </c>
      <c r="E4621" s="244" t="s">
        <v>4106</v>
      </c>
      <c r="G4621" s="244" t="s">
        <v>4106</v>
      </c>
      <c r="I4621" s="244" t="s">
        <v>5725</v>
      </c>
      <c r="J4621" s="244" t="s">
        <v>3497</v>
      </c>
      <c r="K4621" s="244" t="s">
        <v>3173</v>
      </c>
    </row>
    <row r="4622" spans="1:11" s="244" customFormat="1" x14ac:dyDescent="0.3">
      <c r="A4622" s="244" t="s">
        <v>3169</v>
      </c>
      <c r="B4622" s="244" t="s">
        <v>3170</v>
      </c>
      <c r="C4622" s="244" t="s">
        <v>5725</v>
      </c>
      <c r="D4622" s="244" t="s">
        <v>3034</v>
      </c>
      <c r="E4622" s="244" t="s">
        <v>4106</v>
      </c>
      <c r="G4622" s="244" t="s">
        <v>4106</v>
      </c>
      <c r="I4622" s="244" t="s">
        <v>5725</v>
      </c>
      <c r="J4622" s="244" t="s">
        <v>3497</v>
      </c>
      <c r="K4622" s="244" t="s">
        <v>3169</v>
      </c>
    </row>
    <row r="4623" spans="1:11" s="244" customFormat="1" x14ac:dyDescent="0.3">
      <c r="A4623" s="244" t="s">
        <v>3169</v>
      </c>
      <c r="B4623" s="244" t="s">
        <v>3170</v>
      </c>
      <c r="C4623" s="244" t="s">
        <v>5725</v>
      </c>
      <c r="D4623" s="244" t="s">
        <v>3034</v>
      </c>
      <c r="E4623" s="244" t="s">
        <v>4106</v>
      </c>
      <c r="G4623" s="244" t="s">
        <v>4106</v>
      </c>
      <c r="I4623" s="244" t="s">
        <v>5734</v>
      </c>
      <c r="J4623" s="244" t="s">
        <v>3498</v>
      </c>
      <c r="K4623" s="244" t="s">
        <v>3169</v>
      </c>
    </row>
    <row r="4624" spans="1:11" s="244" customFormat="1" x14ac:dyDescent="0.3">
      <c r="A4624" s="244" t="s">
        <v>3169</v>
      </c>
      <c r="B4624" s="244" t="s">
        <v>3170</v>
      </c>
      <c r="C4624" s="244" t="s">
        <v>5725</v>
      </c>
      <c r="D4624" s="244" t="s">
        <v>3034</v>
      </c>
      <c r="E4624" s="244" t="s">
        <v>4106</v>
      </c>
      <c r="G4624" s="244" t="s">
        <v>4106</v>
      </c>
      <c r="I4624" s="244" t="s">
        <v>5734</v>
      </c>
      <c r="J4624" s="244" t="s">
        <v>3498</v>
      </c>
      <c r="K4624" s="244" t="s">
        <v>3173</v>
      </c>
    </row>
    <row r="4625" spans="1:11" s="244" customFormat="1" x14ac:dyDescent="0.3">
      <c r="A4625" s="244" t="s">
        <v>3169</v>
      </c>
      <c r="B4625" s="244" t="s">
        <v>3170</v>
      </c>
      <c r="C4625" s="244" t="s">
        <v>5725</v>
      </c>
      <c r="D4625" s="244" t="s">
        <v>3034</v>
      </c>
      <c r="E4625" s="244" t="s">
        <v>4106</v>
      </c>
      <c r="G4625" s="244" t="s">
        <v>4106</v>
      </c>
      <c r="I4625" s="244" t="s">
        <v>5741</v>
      </c>
      <c r="J4625" s="244" t="s">
        <v>3499</v>
      </c>
      <c r="K4625" s="244" t="s">
        <v>3169</v>
      </c>
    </row>
    <row r="4626" spans="1:11" s="244" customFormat="1" x14ac:dyDescent="0.3">
      <c r="A4626" s="244" t="s">
        <v>3169</v>
      </c>
      <c r="B4626" s="244" t="s">
        <v>3170</v>
      </c>
      <c r="C4626" s="244" t="s">
        <v>5725</v>
      </c>
      <c r="D4626" s="244" t="s">
        <v>3034</v>
      </c>
      <c r="E4626" s="244" t="s">
        <v>4106</v>
      </c>
      <c r="G4626" s="244" t="s">
        <v>4106</v>
      </c>
      <c r="I4626" s="244" t="s">
        <v>5741</v>
      </c>
      <c r="J4626" s="244" t="s">
        <v>3499</v>
      </c>
      <c r="K4626" s="244" t="s">
        <v>3173</v>
      </c>
    </row>
    <row r="4627" spans="1:11" s="244" customFormat="1" x14ac:dyDescent="0.3">
      <c r="A4627" s="244" t="s">
        <v>3169</v>
      </c>
      <c r="B4627" s="244" t="s">
        <v>3170</v>
      </c>
      <c r="C4627" s="244" t="s">
        <v>5725</v>
      </c>
      <c r="D4627" s="244" t="s">
        <v>3034</v>
      </c>
      <c r="E4627" s="244" t="s">
        <v>4106</v>
      </c>
      <c r="G4627" s="244" t="s">
        <v>4106</v>
      </c>
      <c r="I4627" s="244" t="s">
        <v>5732</v>
      </c>
      <c r="J4627" s="244" t="s">
        <v>3500</v>
      </c>
      <c r="K4627" s="244" t="s">
        <v>3169</v>
      </c>
    </row>
    <row r="4628" spans="1:11" s="244" customFormat="1" x14ac:dyDescent="0.3">
      <c r="A4628" s="244" t="s">
        <v>3169</v>
      </c>
      <c r="B4628" s="244" t="s">
        <v>3170</v>
      </c>
      <c r="C4628" s="244" t="s">
        <v>5725</v>
      </c>
      <c r="D4628" s="244" t="s">
        <v>3034</v>
      </c>
      <c r="E4628" s="244" t="s">
        <v>4106</v>
      </c>
      <c r="G4628" s="244" t="s">
        <v>4106</v>
      </c>
      <c r="I4628" s="244" t="s">
        <v>5732</v>
      </c>
      <c r="J4628" s="244" t="s">
        <v>3500</v>
      </c>
      <c r="K4628" s="244" t="s">
        <v>3173</v>
      </c>
    </row>
    <row r="4629" spans="1:11" s="244" customFormat="1" x14ac:dyDescent="0.3">
      <c r="A4629" s="244" t="s">
        <v>3169</v>
      </c>
      <c r="B4629" s="244" t="s">
        <v>3170</v>
      </c>
      <c r="C4629" s="244" t="s">
        <v>5725</v>
      </c>
      <c r="D4629" s="244" t="s">
        <v>3034</v>
      </c>
      <c r="E4629" s="244" t="s">
        <v>4106</v>
      </c>
      <c r="G4629" s="244" t="s">
        <v>4106</v>
      </c>
      <c r="I4629" s="244" t="s">
        <v>5689</v>
      </c>
      <c r="J4629" s="244" t="s">
        <v>3501</v>
      </c>
      <c r="K4629" s="244" t="s">
        <v>3169</v>
      </c>
    </row>
    <row r="4630" spans="1:11" s="244" customFormat="1" x14ac:dyDescent="0.3">
      <c r="A4630" s="244" t="s">
        <v>3169</v>
      </c>
      <c r="B4630" s="244" t="s">
        <v>3170</v>
      </c>
      <c r="C4630" s="244" t="s">
        <v>5725</v>
      </c>
      <c r="D4630" s="244" t="s">
        <v>3034</v>
      </c>
      <c r="E4630" s="244" t="s">
        <v>4106</v>
      </c>
      <c r="G4630" s="244" t="s">
        <v>4106</v>
      </c>
      <c r="I4630" s="244" t="s">
        <v>5689</v>
      </c>
      <c r="J4630" s="244" t="s">
        <v>3501</v>
      </c>
      <c r="K4630" s="244" t="s">
        <v>3173</v>
      </c>
    </row>
    <row r="4631" spans="1:11" s="244" customFormat="1" x14ac:dyDescent="0.3">
      <c r="A4631" s="244" t="s">
        <v>3169</v>
      </c>
      <c r="B4631" s="244" t="s">
        <v>3170</v>
      </c>
      <c r="C4631" s="244" t="s">
        <v>5725</v>
      </c>
      <c r="D4631" s="244" t="s">
        <v>3034</v>
      </c>
      <c r="E4631" s="244" t="s">
        <v>4106</v>
      </c>
      <c r="G4631" s="244" t="s">
        <v>4106</v>
      </c>
      <c r="I4631" s="244" t="s">
        <v>881</v>
      </c>
      <c r="J4631" s="244" t="s">
        <v>3502</v>
      </c>
      <c r="K4631" s="244" t="s">
        <v>3169</v>
      </c>
    </row>
    <row r="4632" spans="1:11" s="244" customFormat="1" x14ac:dyDescent="0.3">
      <c r="A4632" s="244" t="s">
        <v>3169</v>
      </c>
      <c r="B4632" s="244" t="s">
        <v>3170</v>
      </c>
      <c r="C4632" s="244" t="s">
        <v>5725</v>
      </c>
      <c r="D4632" s="244" t="s">
        <v>3034</v>
      </c>
      <c r="E4632" s="244" t="s">
        <v>4106</v>
      </c>
      <c r="G4632" s="244" t="s">
        <v>4106</v>
      </c>
      <c r="I4632" s="244" t="s">
        <v>881</v>
      </c>
      <c r="J4632" s="244" t="s">
        <v>3502</v>
      </c>
      <c r="K4632" s="244" t="s">
        <v>3173</v>
      </c>
    </row>
    <row r="4633" spans="1:11" s="244" customFormat="1" x14ac:dyDescent="0.3">
      <c r="A4633" s="244" t="s">
        <v>3169</v>
      </c>
      <c r="B4633" s="244" t="s">
        <v>3170</v>
      </c>
      <c r="C4633" s="244" t="s">
        <v>5725</v>
      </c>
      <c r="D4633" s="244" t="s">
        <v>3034</v>
      </c>
      <c r="E4633" s="244" t="s">
        <v>4106</v>
      </c>
      <c r="G4633" s="244" t="s">
        <v>4106</v>
      </c>
      <c r="I4633" s="244" t="s">
        <v>6459</v>
      </c>
      <c r="J4633" s="244" t="s">
        <v>3503</v>
      </c>
      <c r="K4633" s="244" t="s">
        <v>3173</v>
      </c>
    </row>
    <row r="4634" spans="1:11" s="244" customFormat="1" x14ac:dyDescent="0.3">
      <c r="A4634" s="244" t="s">
        <v>3169</v>
      </c>
      <c r="B4634" s="244" t="s">
        <v>3170</v>
      </c>
      <c r="C4634" s="244" t="s">
        <v>5725</v>
      </c>
      <c r="D4634" s="244" t="s">
        <v>3034</v>
      </c>
      <c r="E4634" s="244" t="s">
        <v>4106</v>
      </c>
      <c r="G4634" s="244" t="s">
        <v>4106</v>
      </c>
      <c r="I4634" s="244" t="s">
        <v>6459</v>
      </c>
      <c r="J4634" s="244" t="s">
        <v>3503</v>
      </c>
      <c r="K4634" s="244" t="s">
        <v>3169</v>
      </c>
    </row>
    <row r="4635" spans="1:11" s="244" customFormat="1" x14ac:dyDescent="0.3">
      <c r="A4635" s="244" t="s">
        <v>3169</v>
      </c>
      <c r="B4635" s="244" t="s">
        <v>3170</v>
      </c>
      <c r="C4635" s="244" t="s">
        <v>5725</v>
      </c>
      <c r="D4635" s="244" t="s">
        <v>3034</v>
      </c>
      <c r="E4635" s="244" t="s">
        <v>4106</v>
      </c>
      <c r="G4635" s="244" t="s">
        <v>4106</v>
      </c>
      <c r="I4635" s="244" t="s">
        <v>1073</v>
      </c>
      <c r="J4635" s="244" t="s">
        <v>3504</v>
      </c>
      <c r="K4635" s="244" t="s">
        <v>3173</v>
      </c>
    </row>
    <row r="4636" spans="1:11" s="244" customFormat="1" x14ac:dyDescent="0.3">
      <c r="A4636" s="244" t="s">
        <v>3169</v>
      </c>
      <c r="B4636" s="244" t="s">
        <v>3170</v>
      </c>
      <c r="C4636" s="244" t="s">
        <v>5725</v>
      </c>
      <c r="D4636" s="244" t="s">
        <v>3034</v>
      </c>
      <c r="E4636" s="244" t="s">
        <v>4106</v>
      </c>
      <c r="G4636" s="244" t="s">
        <v>4106</v>
      </c>
      <c r="I4636" s="244" t="s">
        <v>1073</v>
      </c>
      <c r="J4636" s="244" t="s">
        <v>3504</v>
      </c>
      <c r="K4636" s="244" t="s">
        <v>3169</v>
      </c>
    </row>
    <row r="4637" spans="1:11" s="244" customFormat="1" x14ac:dyDescent="0.3">
      <c r="A4637" s="244" t="s">
        <v>3169</v>
      </c>
      <c r="B4637" s="244" t="s">
        <v>3170</v>
      </c>
      <c r="C4637" s="244" t="s">
        <v>5725</v>
      </c>
      <c r="D4637" s="244" t="s">
        <v>3034</v>
      </c>
      <c r="E4637" s="244" t="s">
        <v>4106</v>
      </c>
      <c r="G4637" s="244" t="s">
        <v>4106</v>
      </c>
      <c r="I4637" s="244" t="s">
        <v>1063</v>
      </c>
      <c r="J4637" s="244" t="s">
        <v>3505</v>
      </c>
      <c r="K4637" s="244" t="s">
        <v>3169</v>
      </c>
    </row>
    <row r="4638" spans="1:11" s="244" customFormat="1" x14ac:dyDescent="0.3">
      <c r="A4638" s="244" t="s">
        <v>3169</v>
      </c>
      <c r="B4638" s="244" t="s">
        <v>3170</v>
      </c>
      <c r="C4638" s="244" t="s">
        <v>5725</v>
      </c>
      <c r="D4638" s="244" t="s">
        <v>3034</v>
      </c>
      <c r="E4638" s="244" t="s">
        <v>4106</v>
      </c>
      <c r="G4638" s="244" t="s">
        <v>4106</v>
      </c>
      <c r="I4638" s="244" t="s">
        <v>1063</v>
      </c>
      <c r="J4638" s="244" t="s">
        <v>3505</v>
      </c>
      <c r="K4638" s="244" t="s">
        <v>3173</v>
      </c>
    </row>
    <row r="4639" spans="1:11" s="244" customFormat="1" x14ac:dyDescent="0.3">
      <c r="A4639" s="244" t="s">
        <v>3169</v>
      </c>
      <c r="B4639" s="244" t="s">
        <v>3170</v>
      </c>
      <c r="C4639" s="244" t="s">
        <v>5725</v>
      </c>
      <c r="D4639" s="244" t="s">
        <v>3034</v>
      </c>
      <c r="E4639" s="244" t="s">
        <v>4106</v>
      </c>
      <c r="G4639" s="244" t="s">
        <v>4106</v>
      </c>
      <c r="I4639" s="244" t="s">
        <v>6466</v>
      </c>
      <c r="J4639" s="244" t="s">
        <v>3506</v>
      </c>
      <c r="K4639" s="244" t="s">
        <v>3169</v>
      </c>
    </row>
    <row r="4640" spans="1:11" s="244" customFormat="1" x14ac:dyDescent="0.3">
      <c r="A4640" s="244" t="s">
        <v>3169</v>
      </c>
      <c r="B4640" s="244" t="s">
        <v>3170</v>
      </c>
      <c r="C4640" s="244" t="s">
        <v>5725</v>
      </c>
      <c r="D4640" s="244" t="s">
        <v>3034</v>
      </c>
      <c r="E4640" s="244" t="s">
        <v>4106</v>
      </c>
      <c r="G4640" s="244" t="s">
        <v>4106</v>
      </c>
      <c r="I4640" s="244" t="s">
        <v>6466</v>
      </c>
      <c r="J4640" s="244" t="s">
        <v>3506</v>
      </c>
      <c r="K4640" s="244" t="s">
        <v>3173</v>
      </c>
    </row>
    <row r="4641" spans="1:11" s="244" customFormat="1" x14ac:dyDescent="0.3">
      <c r="A4641" s="244" t="s">
        <v>3169</v>
      </c>
      <c r="B4641" s="244" t="s">
        <v>3170</v>
      </c>
      <c r="C4641" s="244" t="s">
        <v>5725</v>
      </c>
      <c r="D4641" s="244" t="s">
        <v>3034</v>
      </c>
      <c r="E4641" s="244" t="s">
        <v>4106</v>
      </c>
      <c r="G4641" s="244" t="s">
        <v>4106</v>
      </c>
      <c r="I4641" s="244" t="s">
        <v>6470</v>
      </c>
      <c r="J4641" s="244" t="s">
        <v>3507</v>
      </c>
      <c r="K4641" s="244" t="s">
        <v>3173</v>
      </c>
    </row>
    <row r="4642" spans="1:11" s="244" customFormat="1" x14ac:dyDescent="0.3">
      <c r="A4642" s="244" t="s">
        <v>3169</v>
      </c>
      <c r="B4642" s="244" t="s">
        <v>3170</v>
      </c>
      <c r="C4642" s="244" t="s">
        <v>5725</v>
      </c>
      <c r="D4642" s="244" t="s">
        <v>3034</v>
      </c>
      <c r="E4642" s="244" t="s">
        <v>4106</v>
      </c>
      <c r="G4642" s="244" t="s">
        <v>4106</v>
      </c>
      <c r="I4642" s="244" t="s">
        <v>6470</v>
      </c>
      <c r="J4642" s="244" t="s">
        <v>3507</v>
      </c>
      <c r="K4642" s="244" t="s">
        <v>3169</v>
      </c>
    </row>
    <row r="4643" spans="1:11" s="244" customFormat="1" x14ac:dyDescent="0.3">
      <c r="A4643" s="244" t="s">
        <v>3169</v>
      </c>
      <c r="B4643" s="244" t="s">
        <v>3170</v>
      </c>
      <c r="C4643" s="244" t="s">
        <v>5725</v>
      </c>
      <c r="D4643" s="244" t="s">
        <v>3034</v>
      </c>
      <c r="E4643" s="244" t="s">
        <v>4106</v>
      </c>
      <c r="G4643" s="244" t="s">
        <v>4106</v>
      </c>
      <c r="I4643" s="244" t="s">
        <v>6474</v>
      </c>
      <c r="J4643" s="244" t="s">
        <v>3508</v>
      </c>
      <c r="K4643" s="244" t="s">
        <v>3173</v>
      </c>
    </row>
    <row r="4644" spans="1:11" s="244" customFormat="1" x14ac:dyDescent="0.3">
      <c r="A4644" s="244" t="s">
        <v>3169</v>
      </c>
      <c r="B4644" s="244" t="s">
        <v>3170</v>
      </c>
      <c r="C4644" s="244" t="s">
        <v>5725</v>
      </c>
      <c r="D4644" s="244" t="s">
        <v>3034</v>
      </c>
      <c r="E4644" s="244" t="s">
        <v>4106</v>
      </c>
      <c r="G4644" s="244" t="s">
        <v>4106</v>
      </c>
      <c r="I4644" s="244" t="s">
        <v>6474</v>
      </c>
      <c r="J4644" s="244" t="s">
        <v>3508</v>
      </c>
      <c r="K4644" s="244" t="s">
        <v>3169</v>
      </c>
    </row>
    <row r="4645" spans="1:11" s="244" customFormat="1" x14ac:dyDescent="0.3">
      <c r="A4645" s="244" t="s">
        <v>3169</v>
      </c>
      <c r="B4645" s="244" t="s">
        <v>3170</v>
      </c>
      <c r="C4645" s="244" t="s">
        <v>5725</v>
      </c>
      <c r="D4645" s="244" t="s">
        <v>3034</v>
      </c>
      <c r="E4645" s="244" t="s">
        <v>4106</v>
      </c>
      <c r="G4645" s="244" t="s">
        <v>4106</v>
      </c>
      <c r="I4645" s="244" t="s">
        <v>898</v>
      </c>
      <c r="J4645" s="244" t="s">
        <v>4213</v>
      </c>
      <c r="K4645" s="244" t="s">
        <v>3169</v>
      </c>
    </row>
    <row r="4646" spans="1:11" s="244" customFormat="1" x14ac:dyDescent="0.3">
      <c r="A4646" s="244" t="s">
        <v>3169</v>
      </c>
      <c r="B4646" s="244" t="s">
        <v>3170</v>
      </c>
      <c r="C4646" s="244" t="s">
        <v>5725</v>
      </c>
      <c r="D4646" s="244" t="s">
        <v>3034</v>
      </c>
      <c r="E4646" s="244" t="s">
        <v>4106</v>
      </c>
      <c r="G4646" s="244" t="s">
        <v>4106</v>
      </c>
      <c r="I4646" s="244" t="s">
        <v>898</v>
      </c>
      <c r="J4646" s="244" t="s">
        <v>4213</v>
      </c>
      <c r="K4646" s="244" t="s">
        <v>3173</v>
      </c>
    </row>
    <row r="4647" spans="1:11" s="244" customFormat="1" x14ac:dyDescent="0.3">
      <c r="A4647" s="244" t="s">
        <v>3169</v>
      </c>
      <c r="B4647" s="244" t="s">
        <v>3170</v>
      </c>
      <c r="C4647" s="244" t="s">
        <v>5725</v>
      </c>
      <c r="D4647" s="244" t="s">
        <v>3034</v>
      </c>
      <c r="E4647" s="244" t="s">
        <v>4106</v>
      </c>
      <c r="G4647" s="244" t="s">
        <v>4106</v>
      </c>
      <c r="I4647" s="244" t="s">
        <v>2958</v>
      </c>
      <c r="J4647" s="244" t="s">
        <v>4212</v>
      </c>
      <c r="K4647" s="244" t="s">
        <v>3173</v>
      </c>
    </row>
    <row r="4648" spans="1:11" s="244" customFormat="1" x14ac:dyDescent="0.3">
      <c r="A4648" s="244" t="s">
        <v>3169</v>
      </c>
      <c r="B4648" s="244" t="s">
        <v>3170</v>
      </c>
      <c r="C4648" s="244" t="s">
        <v>5725</v>
      </c>
      <c r="D4648" s="244" t="s">
        <v>3034</v>
      </c>
      <c r="E4648" s="244" t="s">
        <v>4106</v>
      </c>
      <c r="G4648" s="244" t="s">
        <v>4106</v>
      </c>
      <c r="I4648" s="244" t="s">
        <v>2958</v>
      </c>
      <c r="J4648" s="244" t="s">
        <v>4212</v>
      </c>
      <c r="K4648" s="244" t="s">
        <v>3169</v>
      </c>
    </row>
    <row r="4649" spans="1:11" s="244" customFormat="1" x14ac:dyDescent="0.3">
      <c r="A4649" s="244" t="s">
        <v>3169</v>
      </c>
      <c r="B4649" s="244" t="s">
        <v>3170</v>
      </c>
      <c r="C4649" s="244" t="s">
        <v>5725</v>
      </c>
      <c r="D4649" s="244" t="s">
        <v>3034</v>
      </c>
      <c r="E4649" s="244" t="s">
        <v>4106</v>
      </c>
      <c r="G4649" s="244" t="s">
        <v>4106</v>
      </c>
      <c r="I4649" s="244" t="s">
        <v>2119</v>
      </c>
      <c r="J4649" s="244" t="s">
        <v>4211</v>
      </c>
      <c r="K4649" s="244" t="s">
        <v>3173</v>
      </c>
    </row>
    <row r="4650" spans="1:11" s="244" customFormat="1" x14ac:dyDescent="0.3">
      <c r="A4650" s="244" t="s">
        <v>3169</v>
      </c>
      <c r="B4650" s="244" t="s">
        <v>3170</v>
      </c>
      <c r="C4650" s="244" t="s">
        <v>5725</v>
      </c>
      <c r="D4650" s="244" t="s">
        <v>3034</v>
      </c>
      <c r="E4650" s="244" t="s">
        <v>4106</v>
      </c>
      <c r="G4650" s="244" t="s">
        <v>4106</v>
      </c>
      <c r="I4650" s="244" t="s">
        <v>2119</v>
      </c>
      <c r="J4650" s="244" t="s">
        <v>4211</v>
      </c>
      <c r="K4650" s="244" t="s">
        <v>3169</v>
      </c>
    </row>
    <row r="4651" spans="1:11" s="244" customFormat="1" x14ac:dyDescent="0.3">
      <c r="A4651" s="244" t="s">
        <v>3169</v>
      </c>
      <c r="B4651" s="244" t="s">
        <v>3170</v>
      </c>
      <c r="C4651" s="244" t="s">
        <v>5725</v>
      </c>
      <c r="D4651" s="244" t="s">
        <v>3034</v>
      </c>
      <c r="E4651" s="244" t="s">
        <v>4106</v>
      </c>
      <c r="G4651" s="244" t="s">
        <v>4106</v>
      </c>
      <c r="I4651" s="244" t="s">
        <v>5696</v>
      </c>
      <c r="J4651" s="244" t="s">
        <v>5461</v>
      </c>
      <c r="K4651" s="244" t="s">
        <v>3173</v>
      </c>
    </row>
    <row r="4652" spans="1:11" s="244" customFormat="1" x14ac:dyDescent="0.3">
      <c r="A4652" s="244" t="s">
        <v>3169</v>
      </c>
      <c r="B4652" s="244" t="s">
        <v>3170</v>
      </c>
      <c r="C4652" s="244" t="s">
        <v>5725</v>
      </c>
      <c r="D4652" s="244" t="s">
        <v>3034</v>
      </c>
      <c r="E4652" s="244" t="s">
        <v>4106</v>
      </c>
      <c r="G4652" s="244" t="s">
        <v>4106</v>
      </c>
      <c r="I4652" s="244" t="s">
        <v>5696</v>
      </c>
      <c r="J4652" s="244" t="s">
        <v>5461</v>
      </c>
      <c r="K4652" s="244" t="s">
        <v>3169</v>
      </c>
    </row>
    <row r="4653" spans="1:11" s="244" customFormat="1" x14ac:dyDescent="0.3">
      <c r="A4653" s="244" t="s">
        <v>3169</v>
      </c>
      <c r="B4653" s="244" t="s">
        <v>3170</v>
      </c>
      <c r="C4653" s="244" t="s">
        <v>5725</v>
      </c>
      <c r="D4653" s="244" t="s">
        <v>3034</v>
      </c>
      <c r="E4653" s="244" t="s">
        <v>4106</v>
      </c>
      <c r="G4653" s="244" t="s">
        <v>4106</v>
      </c>
      <c r="I4653" s="244" t="s">
        <v>2964</v>
      </c>
      <c r="J4653" s="244" t="s">
        <v>4210</v>
      </c>
      <c r="K4653" s="244" t="s">
        <v>3173</v>
      </c>
    </row>
    <row r="4654" spans="1:11" s="244" customFormat="1" x14ac:dyDescent="0.3">
      <c r="A4654" s="244" t="s">
        <v>3169</v>
      </c>
      <c r="B4654" s="244" t="s">
        <v>3170</v>
      </c>
      <c r="C4654" s="244" t="s">
        <v>5725</v>
      </c>
      <c r="D4654" s="244" t="s">
        <v>3034</v>
      </c>
      <c r="E4654" s="244" t="s">
        <v>4106</v>
      </c>
      <c r="G4654" s="244" t="s">
        <v>4106</v>
      </c>
      <c r="I4654" s="244" t="s">
        <v>2964</v>
      </c>
      <c r="J4654" s="244" t="s">
        <v>4210</v>
      </c>
      <c r="K4654" s="244" t="s">
        <v>3169</v>
      </c>
    </row>
    <row r="4655" spans="1:11" s="244" customFormat="1" x14ac:dyDescent="0.3">
      <c r="A4655" s="244" t="s">
        <v>3169</v>
      </c>
      <c r="B4655" s="244" t="s">
        <v>3170</v>
      </c>
      <c r="C4655" s="244" t="s">
        <v>5725</v>
      </c>
      <c r="D4655" s="244" t="s">
        <v>3034</v>
      </c>
      <c r="E4655" s="244" t="s">
        <v>4106</v>
      </c>
      <c r="G4655" s="244" t="s">
        <v>4106</v>
      </c>
      <c r="I4655" s="244" t="s">
        <v>2638</v>
      </c>
      <c r="J4655" s="244" t="s">
        <v>4772</v>
      </c>
      <c r="K4655" s="244" t="s">
        <v>3169</v>
      </c>
    </row>
    <row r="4656" spans="1:11" s="244" customFormat="1" x14ac:dyDescent="0.3">
      <c r="A4656" s="244" t="s">
        <v>3169</v>
      </c>
      <c r="B4656" s="244" t="s">
        <v>3170</v>
      </c>
      <c r="C4656" s="244" t="s">
        <v>5725</v>
      </c>
      <c r="D4656" s="244" t="s">
        <v>3034</v>
      </c>
      <c r="E4656" s="244" t="s">
        <v>4106</v>
      </c>
      <c r="G4656" s="244" t="s">
        <v>4106</v>
      </c>
      <c r="I4656" s="244" t="s">
        <v>2638</v>
      </c>
      <c r="J4656" s="244" t="s">
        <v>4772</v>
      </c>
      <c r="K4656" s="244" t="s">
        <v>3173</v>
      </c>
    </row>
    <row r="4657" spans="1:11" s="244" customFormat="1" x14ac:dyDescent="0.3">
      <c r="A4657" s="244" t="s">
        <v>3169</v>
      </c>
      <c r="B4657" s="244" t="s">
        <v>3170</v>
      </c>
      <c r="C4657" s="244" t="s">
        <v>5725</v>
      </c>
      <c r="D4657" s="244" t="s">
        <v>3034</v>
      </c>
      <c r="E4657" s="244" t="s">
        <v>4106</v>
      </c>
      <c r="G4657" s="244" t="s">
        <v>4106</v>
      </c>
      <c r="I4657" s="244" t="s">
        <v>2968</v>
      </c>
      <c r="J4657" s="244" t="s">
        <v>7531</v>
      </c>
      <c r="K4657" s="244" t="s">
        <v>3173</v>
      </c>
    </row>
    <row r="4658" spans="1:11" s="244" customFormat="1" x14ac:dyDescent="0.3">
      <c r="A4658" s="244" t="s">
        <v>3169</v>
      </c>
      <c r="B4658" s="244" t="s">
        <v>3170</v>
      </c>
      <c r="C4658" s="244" t="s">
        <v>5725</v>
      </c>
      <c r="D4658" s="244" t="s">
        <v>3034</v>
      </c>
      <c r="E4658" s="244" t="s">
        <v>4106</v>
      </c>
      <c r="G4658" s="244" t="s">
        <v>4106</v>
      </c>
      <c r="I4658" s="244" t="s">
        <v>2968</v>
      </c>
      <c r="J4658" s="244" t="s">
        <v>7531</v>
      </c>
      <c r="K4658" s="244" t="s">
        <v>3169</v>
      </c>
    </row>
    <row r="4659" spans="1:11" s="244" customFormat="1" ht="26" x14ac:dyDescent="0.3">
      <c r="A4659" s="244" t="s">
        <v>3169</v>
      </c>
      <c r="B4659" s="244" t="s">
        <v>3170</v>
      </c>
      <c r="C4659" s="244" t="s">
        <v>5725</v>
      </c>
      <c r="D4659" s="244" t="s">
        <v>3034</v>
      </c>
      <c r="E4659" s="244" t="s">
        <v>4106</v>
      </c>
      <c r="G4659" s="244" t="s">
        <v>4106</v>
      </c>
      <c r="I4659" s="244" t="s">
        <v>2127</v>
      </c>
      <c r="J4659" s="244" t="s">
        <v>8113</v>
      </c>
      <c r="K4659" s="244" t="s">
        <v>3169</v>
      </c>
    </row>
    <row r="4660" spans="1:11" s="244" customFormat="1" ht="26" x14ac:dyDescent="0.3">
      <c r="A4660" s="244" t="s">
        <v>3169</v>
      </c>
      <c r="B4660" s="244" t="s">
        <v>3170</v>
      </c>
      <c r="C4660" s="244" t="s">
        <v>5725</v>
      </c>
      <c r="D4660" s="244" t="s">
        <v>3034</v>
      </c>
      <c r="E4660" s="244" t="s">
        <v>4106</v>
      </c>
      <c r="G4660" s="244" t="s">
        <v>4106</v>
      </c>
      <c r="I4660" s="244" t="s">
        <v>2127</v>
      </c>
      <c r="J4660" s="244" t="s">
        <v>8113</v>
      </c>
      <c r="K4660" s="244" t="s">
        <v>3173</v>
      </c>
    </row>
    <row r="4661" spans="1:11" s="244" customFormat="1" ht="26" x14ac:dyDescent="0.3">
      <c r="A4661" s="244" t="s">
        <v>3169</v>
      </c>
      <c r="B4661" s="244" t="s">
        <v>3170</v>
      </c>
      <c r="C4661" s="244" t="s">
        <v>5725</v>
      </c>
      <c r="D4661" s="244" t="s">
        <v>3034</v>
      </c>
      <c r="E4661" s="244" t="s">
        <v>4106</v>
      </c>
      <c r="G4661" s="244" t="s">
        <v>4106</v>
      </c>
      <c r="I4661" s="244" t="s">
        <v>258</v>
      </c>
      <c r="J4661" s="244" t="s">
        <v>8114</v>
      </c>
      <c r="K4661" s="244" t="s">
        <v>3169</v>
      </c>
    </row>
    <row r="4662" spans="1:11" s="244" customFormat="1" ht="26" x14ac:dyDescent="0.3">
      <c r="A4662" s="244" t="s">
        <v>3169</v>
      </c>
      <c r="B4662" s="244" t="s">
        <v>3170</v>
      </c>
      <c r="C4662" s="244" t="s">
        <v>5725</v>
      </c>
      <c r="D4662" s="244" t="s">
        <v>3034</v>
      </c>
      <c r="E4662" s="244" t="s">
        <v>4106</v>
      </c>
      <c r="G4662" s="244" t="s">
        <v>4106</v>
      </c>
      <c r="I4662" s="244" t="s">
        <v>258</v>
      </c>
      <c r="J4662" s="244" t="s">
        <v>8114</v>
      </c>
      <c r="K4662" s="244" t="s">
        <v>3173</v>
      </c>
    </row>
    <row r="4663" spans="1:11" s="244" customFormat="1" ht="26" x14ac:dyDescent="0.3">
      <c r="A4663" s="244" t="s">
        <v>3169</v>
      </c>
      <c r="B4663" s="244" t="s">
        <v>3170</v>
      </c>
      <c r="C4663" s="244" t="s">
        <v>5725</v>
      </c>
      <c r="D4663" s="244" t="s">
        <v>3034</v>
      </c>
      <c r="E4663" s="244" t="s">
        <v>4106</v>
      </c>
      <c r="G4663" s="244" t="s">
        <v>4106</v>
      </c>
      <c r="I4663" s="244" t="s">
        <v>268</v>
      </c>
      <c r="J4663" s="244" t="s">
        <v>8115</v>
      </c>
      <c r="K4663" s="244" t="s">
        <v>3169</v>
      </c>
    </row>
    <row r="4664" spans="1:11" s="244" customFormat="1" ht="26" x14ac:dyDescent="0.3">
      <c r="A4664" s="244" t="s">
        <v>3169</v>
      </c>
      <c r="B4664" s="244" t="s">
        <v>3170</v>
      </c>
      <c r="C4664" s="244" t="s">
        <v>5725</v>
      </c>
      <c r="D4664" s="244" t="s">
        <v>3034</v>
      </c>
      <c r="E4664" s="244" t="s">
        <v>4106</v>
      </c>
      <c r="G4664" s="244" t="s">
        <v>4106</v>
      </c>
      <c r="I4664" s="244" t="s">
        <v>268</v>
      </c>
      <c r="J4664" s="244" t="s">
        <v>8115</v>
      </c>
      <c r="K4664" s="244" t="s">
        <v>3173</v>
      </c>
    </row>
    <row r="4665" spans="1:11" s="244" customFormat="1" ht="26" x14ac:dyDescent="0.3">
      <c r="A4665" s="244" t="s">
        <v>3169</v>
      </c>
      <c r="B4665" s="244" t="s">
        <v>3170</v>
      </c>
      <c r="C4665" s="244" t="s">
        <v>5725</v>
      </c>
      <c r="D4665" s="244" t="s">
        <v>3034</v>
      </c>
      <c r="E4665" s="244" t="s">
        <v>4106</v>
      </c>
      <c r="G4665" s="244" t="s">
        <v>4106</v>
      </c>
      <c r="I4665" s="244" t="s">
        <v>2970</v>
      </c>
      <c r="J4665" s="244" t="s">
        <v>8116</v>
      </c>
      <c r="K4665" s="244" t="s">
        <v>3169</v>
      </c>
    </row>
    <row r="4666" spans="1:11" s="244" customFormat="1" ht="26" x14ac:dyDescent="0.3">
      <c r="A4666" s="244" t="s">
        <v>3169</v>
      </c>
      <c r="B4666" s="244" t="s">
        <v>3170</v>
      </c>
      <c r="C4666" s="244" t="s">
        <v>5725</v>
      </c>
      <c r="D4666" s="244" t="s">
        <v>3034</v>
      </c>
      <c r="E4666" s="244" t="s">
        <v>4106</v>
      </c>
      <c r="G4666" s="244" t="s">
        <v>4106</v>
      </c>
      <c r="I4666" s="244" t="s">
        <v>2970</v>
      </c>
      <c r="J4666" s="244" t="s">
        <v>8116</v>
      </c>
      <c r="K4666" s="244" t="s">
        <v>3173</v>
      </c>
    </row>
    <row r="4667" spans="1:11" s="244" customFormat="1" ht="26" x14ac:dyDescent="0.3">
      <c r="A4667" s="244" t="s">
        <v>3169</v>
      </c>
      <c r="B4667" s="244" t="s">
        <v>3170</v>
      </c>
      <c r="C4667" s="244" t="s">
        <v>5725</v>
      </c>
      <c r="D4667" s="244" t="s">
        <v>3034</v>
      </c>
      <c r="E4667" s="244" t="s">
        <v>4106</v>
      </c>
      <c r="G4667" s="244" t="s">
        <v>4106</v>
      </c>
      <c r="I4667" s="244" t="s">
        <v>6317</v>
      </c>
      <c r="J4667" s="244" t="s">
        <v>8117</v>
      </c>
      <c r="K4667" s="244" t="s">
        <v>3173</v>
      </c>
    </row>
    <row r="4668" spans="1:11" s="244" customFormat="1" ht="26" x14ac:dyDescent="0.3">
      <c r="A4668" s="244" t="s">
        <v>3169</v>
      </c>
      <c r="B4668" s="244" t="s">
        <v>3170</v>
      </c>
      <c r="C4668" s="244" t="s">
        <v>5725</v>
      </c>
      <c r="D4668" s="244" t="s">
        <v>3034</v>
      </c>
      <c r="E4668" s="244" t="s">
        <v>4106</v>
      </c>
      <c r="G4668" s="244" t="s">
        <v>4106</v>
      </c>
      <c r="I4668" s="244" t="s">
        <v>6317</v>
      </c>
      <c r="J4668" s="244" t="s">
        <v>8117</v>
      </c>
      <c r="K4668" s="244" t="s">
        <v>3169</v>
      </c>
    </row>
    <row r="4669" spans="1:11" s="244" customFormat="1" x14ac:dyDescent="0.3">
      <c r="A4669" s="244" t="s">
        <v>3169</v>
      </c>
      <c r="B4669" s="244" t="s">
        <v>3170</v>
      </c>
      <c r="C4669" s="244" t="s">
        <v>5725</v>
      </c>
      <c r="D4669" s="244" t="s">
        <v>3034</v>
      </c>
      <c r="E4669" s="244" t="s">
        <v>4106</v>
      </c>
      <c r="G4669" s="244" t="s">
        <v>4106</v>
      </c>
      <c r="I4669" s="244" t="s">
        <v>2918</v>
      </c>
      <c r="J4669" s="244" t="s">
        <v>7530</v>
      </c>
      <c r="K4669" s="244" t="s">
        <v>3169</v>
      </c>
    </row>
    <row r="4670" spans="1:11" s="244" customFormat="1" x14ac:dyDescent="0.3">
      <c r="A4670" s="244" t="s">
        <v>3169</v>
      </c>
      <c r="B4670" s="244" t="s">
        <v>3170</v>
      </c>
      <c r="C4670" s="244" t="s">
        <v>5725</v>
      </c>
      <c r="D4670" s="244" t="s">
        <v>3034</v>
      </c>
      <c r="E4670" s="244" t="s">
        <v>4106</v>
      </c>
      <c r="G4670" s="244" t="s">
        <v>4106</v>
      </c>
      <c r="I4670" s="244" t="s">
        <v>2918</v>
      </c>
      <c r="J4670" s="244" t="s">
        <v>7530</v>
      </c>
      <c r="K4670" s="244" t="s">
        <v>3173</v>
      </c>
    </row>
    <row r="4671" spans="1:11" s="244" customFormat="1" x14ac:dyDescent="0.3">
      <c r="A4671" s="244" t="s">
        <v>3169</v>
      </c>
      <c r="B4671" s="244" t="s">
        <v>3170</v>
      </c>
      <c r="C4671" s="244" t="s">
        <v>5725</v>
      </c>
      <c r="D4671" s="244" t="s">
        <v>3034</v>
      </c>
      <c r="E4671" s="244" t="s">
        <v>4106</v>
      </c>
      <c r="G4671" s="244" t="s">
        <v>4106</v>
      </c>
      <c r="I4671" s="244" t="s">
        <v>2317</v>
      </c>
      <c r="J4671" s="244" t="s">
        <v>8118</v>
      </c>
      <c r="K4671" s="244" t="s">
        <v>3173</v>
      </c>
    </row>
    <row r="4672" spans="1:11" s="244" customFormat="1" x14ac:dyDescent="0.3">
      <c r="A4672" s="244" t="s">
        <v>3169</v>
      </c>
      <c r="B4672" s="244" t="s">
        <v>3170</v>
      </c>
      <c r="C4672" s="244" t="s">
        <v>5725</v>
      </c>
      <c r="D4672" s="244" t="s">
        <v>3034</v>
      </c>
      <c r="E4672" s="244" t="s">
        <v>4106</v>
      </c>
      <c r="G4672" s="244" t="s">
        <v>4106</v>
      </c>
      <c r="I4672" s="244" t="s">
        <v>2317</v>
      </c>
      <c r="J4672" s="244" t="s">
        <v>8118</v>
      </c>
      <c r="K4672" s="244" t="s">
        <v>3169</v>
      </c>
    </row>
    <row r="4673" spans="1:11" s="244" customFormat="1" x14ac:dyDescent="0.3">
      <c r="A4673" s="244" t="s">
        <v>3169</v>
      </c>
      <c r="B4673" s="244" t="s">
        <v>3170</v>
      </c>
      <c r="C4673" s="244" t="s">
        <v>5725</v>
      </c>
      <c r="D4673" s="244" t="s">
        <v>3034</v>
      </c>
      <c r="E4673" s="244" t="s">
        <v>4106</v>
      </c>
      <c r="G4673" s="244" t="s">
        <v>4106</v>
      </c>
      <c r="I4673" s="244" t="s">
        <v>2920</v>
      </c>
      <c r="J4673" s="244" t="s">
        <v>8119</v>
      </c>
      <c r="K4673" s="244" t="s">
        <v>3169</v>
      </c>
    </row>
    <row r="4674" spans="1:11" s="244" customFormat="1" x14ac:dyDescent="0.3">
      <c r="A4674" s="244" t="s">
        <v>3169</v>
      </c>
      <c r="B4674" s="244" t="s">
        <v>3170</v>
      </c>
      <c r="C4674" s="244" t="s">
        <v>5725</v>
      </c>
      <c r="D4674" s="244" t="s">
        <v>3034</v>
      </c>
      <c r="E4674" s="244" t="s">
        <v>4106</v>
      </c>
      <c r="G4674" s="244" t="s">
        <v>4106</v>
      </c>
      <c r="I4674" s="244" t="s">
        <v>2920</v>
      </c>
      <c r="J4674" s="244" t="s">
        <v>8119</v>
      </c>
      <c r="K4674" s="244" t="s">
        <v>3173</v>
      </c>
    </row>
    <row r="4675" spans="1:11" s="244" customFormat="1" x14ac:dyDescent="0.3">
      <c r="A4675" s="244" t="s">
        <v>3169</v>
      </c>
      <c r="B4675" s="244" t="s">
        <v>3170</v>
      </c>
      <c r="C4675" s="244" t="s">
        <v>5725</v>
      </c>
      <c r="D4675" s="244" t="s">
        <v>3034</v>
      </c>
      <c r="E4675" s="244" t="s">
        <v>4106</v>
      </c>
      <c r="G4675" s="244" t="s">
        <v>4106</v>
      </c>
      <c r="I4675" s="244" t="s">
        <v>2926</v>
      </c>
      <c r="J4675" s="244" t="s">
        <v>8120</v>
      </c>
      <c r="K4675" s="244" t="s">
        <v>3169</v>
      </c>
    </row>
    <row r="4676" spans="1:11" s="244" customFormat="1" x14ac:dyDescent="0.3">
      <c r="A4676" s="244" t="s">
        <v>3169</v>
      </c>
      <c r="B4676" s="244" t="s">
        <v>3170</v>
      </c>
      <c r="C4676" s="244" t="s">
        <v>5725</v>
      </c>
      <c r="D4676" s="244" t="s">
        <v>3034</v>
      </c>
      <c r="E4676" s="244" t="s">
        <v>4106</v>
      </c>
      <c r="G4676" s="244" t="s">
        <v>4106</v>
      </c>
      <c r="I4676" s="244" t="s">
        <v>2926</v>
      </c>
      <c r="J4676" s="244" t="s">
        <v>8120</v>
      </c>
      <c r="K4676" s="244" t="s">
        <v>3173</v>
      </c>
    </row>
    <row r="4677" spans="1:11" s="244" customFormat="1" x14ac:dyDescent="0.3">
      <c r="A4677" s="244" t="s">
        <v>3169</v>
      </c>
      <c r="B4677" s="244" t="s">
        <v>3170</v>
      </c>
      <c r="C4677" s="244" t="s">
        <v>5725</v>
      </c>
      <c r="D4677" s="244" t="s">
        <v>3034</v>
      </c>
      <c r="E4677" s="244" t="s">
        <v>4106</v>
      </c>
      <c r="G4677" s="244" t="s">
        <v>4106</v>
      </c>
      <c r="I4677" s="244" t="s">
        <v>4702</v>
      </c>
      <c r="J4677" s="244" t="s">
        <v>8941</v>
      </c>
      <c r="K4677" s="244" t="s">
        <v>3169</v>
      </c>
    </row>
    <row r="4678" spans="1:11" s="244" customFormat="1" x14ac:dyDescent="0.3">
      <c r="A4678" s="244" t="s">
        <v>3169</v>
      </c>
      <c r="B4678" s="244" t="s">
        <v>3170</v>
      </c>
      <c r="C4678" s="244" t="s">
        <v>5725</v>
      </c>
      <c r="D4678" s="244" t="s">
        <v>3034</v>
      </c>
      <c r="E4678" s="244" t="s">
        <v>4106</v>
      </c>
      <c r="G4678" s="244" t="s">
        <v>4106</v>
      </c>
      <c r="I4678" s="244" t="s">
        <v>4702</v>
      </c>
      <c r="J4678" s="244" t="s">
        <v>8941</v>
      </c>
      <c r="K4678" s="244" t="s">
        <v>3173</v>
      </c>
    </row>
    <row r="4679" spans="1:11" s="244" customFormat="1" x14ac:dyDescent="0.3">
      <c r="A4679" s="244" t="s">
        <v>3169</v>
      </c>
      <c r="B4679" s="244" t="s">
        <v>3170</v>
      </c>
      <c r="C4679" s="244" t="s">
        <v>5725</v>
      </c>
      <c r="D4679" s="244" t="s">
        <v>3034</v>
      </c>
      <c r="E4679" s="244" t="s">
        <v>4106</v>
      </c>
      <c r="G4679" s="244" t="s">
        <v>4106</v>
      </c>
      <c r="I4679" s="244" t="s">
        <v>4704</v>
      </c>
      <c r="J4679" s="244" t="s">
        <v>7739</v>
      </c>
      <c r="K4679" s="244" t="s">
        <v>3169</v>
      </c>
    </row>
    <row r="4680" spans="1:11" s="244" customFormat="1" x14ac:dyDescent="0.3">
      <c r="A4680" s="244" t="s">
        <v>3169</v>
      </c>
      <c r="B4680" s="244" t="s">
        <v>3170</v>
      </c>
      <c r="C4680" s="244" t="s">
        <v>5725</v>
      </c>
      <c r="D4680" s="244" t="s">
        <v>3034</v>
      </c>
      <c r="E4680" s="244" t="s">
        <v>4106</v>
      </c>
      <c r="G4680" s="244" t="s">
        <v>4106</v>
      </c>
      <c r="I4680" s="244" t="s">
        <v>4704</v>
      </c>
      <c r="J4680" s="244" t="s">
        <v>7739</v>
      </c>
      <c r="K4680" s="244" t="s">
        <v>3173</v>
      </c>
    </row>
    <row r="4681" spans="1:11" s="244" customFormat="1" x14ac:dyDescent="0.3">
      <c r="A4681" s="244" t="s">
        <v>3169</v>
      </c>
      <c r="B4681" s="244" t="s">
        <v>3170</v>
      </c>
      <c r="C4681" s="244" t="s">
        <v>5725</v>
      </c>
      <c r="D4681" s="244" t="s">
        <v>3034</v>
      </c>
      <c r="E4681" s="244" t="s">
        <v>4106</v>
      </c>
      <c r="G4681" s="244" t="s">
        <v>4106</v>
      </c>
      <c r="I4681" s="244" t="s">
        <v>1065</v>
      </c>
      <c r="J4681" s="244" t="s">
        <v>7740</v>
      </c>
      <c r="K4681" s="244" t="s">
        <v>3173</v>
      </c>
    </row>
    <row r="4682" spans="1:11" s="244" customFormat="1" x14ac:dyDescent="0.3">
      <c r="A4682" s="244" t="s">
        <v>3169</v>
      </c>
      <c r="B4682" s="244" t="s">
        <v>3170</v>
      </c>
      <c r="C4682" s="244" t="s">
        <v>5725</v>
      </c>
      <c r="D4682" s="244" t="s">
        <v>3034</v>
      </c>
      <c r="E4682" s="244" t="s">
        <v>4106</v>
      </c>
      <c r="G4682" s="244" t="s">
        <v>4106</v>
      </c>
      <c r="I4682" s="244" t="s">
        <v>1065</v>
      </c>
      <c r="J4682" s="244" t="s">
        <v>7740</v>
      </c>
      <c r="K4682" s="244" t="s">
        <v>3169</v>
      </c>
    </row>
    <row r="4683" spans="1:11" s="244" customFormat="1" x14ac:dyDescent="0.3">
      <c r="A4683" s="244" t="s">
        <v>3169</v>
      </c>
      <c r="B4683" s="244" t="s">
        <v>3170</v>
      </c>
      <c r="C4683" s="244" t="s">
        <v>5725</v>
      </c>
      <c r="D4683" s="244" t="s">
        <v>3034</v>
      </c>
      <c r="E4683" s="244" t="s">
        <v>4106</v>
      </c>
      <c r="G4683" s="244" t="s">
        <v>4106</v>
      </c>
      <c r="I4683" s="244" t="s">
        <v>1800</v>
      </c>
      <c r="J4683" s="244" t="s">
        <v>7741</v>
      </c>
      <c r="K4683" s="244" t="s">
        <v>3173</v>
      </c>
    </row>
    <row r="4684" spans="1:11" s="244" customFormat="1" x14ac:dyDescent="0.3">
      <c r="A4684" s="244" t="s">
        <v>3169</v>
      </c>
      <c r="B4684" s="244" t="s">
        <v>3170</v>
      </c>
      <c r="C4684" s="244" t="s">
        <v>5725</v>
      </c>
      <c r="D4684" s="244" t="s">
        <v>3034</v>
      </c>
      <c r="E4684" s="244" t="s">
        <v>4106</v>
      </c>
      <c r="G4684" s="244" t="s">
        <v>4106</v>
      </c>
      <c r="I4684" s="244" t="s">
        <v>1800</v>
      </c>
      <c r="J4684" s="244" t="s">
        <v>7741</v>
      </c>
      <c r="K4684" s="244" t="s">
        <v>3169</v>
      </c>
    </row>
    <row r="4685" spans="1:11" s="244" customFormat="1" x14ac:dyDescent="0.3">
      <c r="A4685" s="244" t="s">
        <v>3169</v>
      </c>
      <c r="B4685" s="244" t="s">
        <v>3170</v>
      </c>
      <c r="C4685" s="244" t="s">
        <v>5725</v>
      </c>
      <c r="D4685" s="244" t="s">
        <v>3034</v>
      </c>
      <c r="E4685" s="244" t="s">
        <v>4106</v>
      </c>
      <c r="G4685" s="244" t="s">
        <v>4106</v>
      </c>
      <c r="I4685" s="244" t="s">
        <v>4108</v>
      </c>
      <c r="J4685" s="244" t="s">
        <v>7742</v>
      </c>
      <c r="K4685" s="244" t="s">
        <v>3173</v>
      </c>
    </row>
    <row r="4686" spans="1:11" s="244" customFormat="1" x14ac:dyDescent="0.3">
      <c r="A4686" s="244" t="s">
        <v>3169</v>
      </c>
      <c r="B4686" s="244" t="s">
        <v>3170</v>
      </c>
      <c r="C4686" s="244" t="s">
        <v>5725</v>
      </c>
      <c r="D4686" s="244" t="s">
        <v>3034</v>
      </c>
      <c r="E4686" s="244" t="s">
        <v>4106</v>
      </c>
      <c r="G4686" s="244" t="s">
        <v>4106</v>
      </c>
      <c r="I4686" s="244" t="s">
        <v>4108</v>
      </c>
      <c r="J4686" s="244" t="s">
        <v>7742</v>
      </c>
      <c r="K4686" s="244" t="s">
        <v>3169</v>
      </c>
    </row>
    <row r="4687" spans="1:11" s="244" customFormat="1" x14ac:dyDescent="0.3">
      <c r="A4687" s="244" t="s">
        <v>3169</v>
      </c>
      <c r="B4687" s="244" t="s">
        <v>3170</v>
      </c>
      <c r="C4687" s="244" t="s">
        <v>5725</v>
      </c>
      <c r="D4687" s="244" t="s">
        <v>3034</v>
      </c>
      <c r="E4687" s="244" t="s">
        <v>4106</v>
      </c>
      <c r="G4687" s="244" t="s">
        <v>4106</v>
      </c>
      <c r="I4687" s="244" t="s">
        <v>1066</v>
      </c>
      <c r="J4687" s="244" t="s">
        <v>7743</v>
      </c>
      <c r="K4687" s="244" t="s">
        <v>3173</v>
      </c>
    </row>
    <row r="4688" spans="1:11" s="244" customFormat="1" x14ac:dyDescent="0.3">
      <c r="A4688" s="244" t="s">
        <v>3169</v>
      </c>
      <c r="B4688" s="244" t="s">
        <v>3170</v>
      </c>
      <c r="C4688" s="244" t="s">
        <v>5725</v>
      </c>
      <c r="D4688" s="244" t="s">
        <v>3034</v>
      </c>
      <c r="E4688" s="244" t="s">
        <v>4106</v>
      </c>
      <c r="G4688" s="244" t="s">
        <v>4106</v>
      </c>
      <c r="I4688" s="244" t="s">
        <v>1066</v>
      </c>
      <c r="J4688" s="244" t="s">
        <v>7743</v>
      </c>
      <c r="K4688" s="244" t="s">
        <v>3169</v>
      </c>
    </row>
    <row r="4689" spans="1:11" s="244" customFormat="1" x14ac:dyDescent="0.3">
      <c r="A4689" s="244" t="s">
        <v>3169</v>
      </c>
      <c r="B4689" s="244" t="s">
        <v>3170</v>
      </c>
      <c r="C4689" s="244" t="s">
        <v>5725</v>
      </c>
      <c r="D4689" s="244" t="s">
        <v>3034</v>
      </c>
      <c r="E4689" s="244" t="s">
        <v>4106</v>
      </c>
      <c r="G4689" s="244" t="s">
        <v>4106</v>
      </c>
      <c r="I4689" s="244" t="s">
        <v>3047</v>
      </c>
      <c r="J4689" s="244" t="s">
        <v>7744</v>
      </c>
      <c r="K4689" s="244" t="s">
        <v>3169</v>
      </c>
    </row>
    <row r="4690" spans="1:11" s="244" customFormat="1" x14ac:dyDescent="0.3">
      <c r="A4690" s="244" t="s">
        <v>3169</v>
      </c>
      <c r="B4690" s="244" t="s">
        <v>3170</v>
      </c>
      <c r="C4690" s="244" t="s">
        <v>5725</v>
      </c>
      <c r="D4690" s="244" t="s">
        <v>3034</v>
      </c>
      <c r="E4690" s="244" t="s">
        <v>4106</v>
      </c>
      <c r="G4690" s="244" t="s">
        <v>4106</v>
      </c>
      <c r="I4690" s="244" t="s">
        <v>3047</v>
      </c>
      <c r="J4690" s="244" t="s">
        <v>7744</v>
      </c>
      <c r="K4690" s="244" t="s">
        <v>3173</v>
      </c>
    </row>
    <row r="4691" spans="1:11" s="244" customFormat="1" x14ac:dyDescent="0.3">
      <c r="A4691" s="244" t="s">
        <v>3169</v>
      </c>
      <c r="B4691" s="244" t="s">
        <v>3170</v>
      </c>
      <c r="C4691" s="244" t="s">
        <v>5725</v>
      </c>
      <c r="D4691" s="244" t="s">
        <v>3034</v>
      </c>
      <c r="E4691" s="244" t="s">
        <v>4106</v>
      </c>
      <c r="G4691" s="244" t="s">
        <v>4106</v>
      </c>
      <c r="I4691" s="244" t="s">
        <v>4714</v>
      </c>
      <c r="J4691" s="244" t="s">
        <v>7745</v>
      </c>
      <c r="K4691" s="244" t="s">
        <v>3173</v>
      </c>
    </row>
    <row r="4692" spans="1:11" s="244" customFormat="1" x14ac:dyDescent="0.3">
      <c r="A4692" s="244" t="s">
        <v>3169</v>
      </c>
      <c r="B4692" s="244" t="s">
        <v>3170</v>
      </c>
      <c r="C4692" s="244" t="s">
        <v>5725</v>
      </c>
      <c r="D4692" s="244" t="s">
        <v>3034</v>
      </c>
      <c r="E4692" s="244" t="s">
        <v>4106</v>
      </c>
      <c r="G4692" s="244" t="s">
        <v>4106</v>
      </c>
      <c r="I4692" s="244" t="s">
        <v>4714</v>
      </c>
      <c r="J4692" s="244" t="s">
        <v>7745</v>
      </c>
      <c r="K4692" s="244" t="s">
        <v>3169</v>
      </c>
    </row>
    <row r="4693" spans="1:11" s="244" customFormat="1" x14ac:dyDescent="0.3">
      <c r="A4693" s="244" t="s">
        <v>3169</v>
      </c>
      <c r="B4693" s="244" t="s">
        <v>3170</v>
      </c>
      <c r="C4693" s="244" t="s">
        <v>5725</v>
      </c>
      <c r="D4693" s="244" t="s">
        <v>3034</v>
      </c>
      <c r="E4693" s="244" t="s">
        <v>4106</v>
      </c>
      <c r="G4693" s="244" t="s">
        <v>4106</v>
      </c>
      <c r="I4693" s="244" t="s">
        <v>1865</v>
      </c>
      <c r="J4693" s="244" t="s">
        <v>7746</v>
      </c>
      <c r="K4693" s="244" t="s">
        <v>3169</v>
      </c>
    </row>
    <row r="4694" spans="1:11" s="244" customFormat="1" x14ac:dyDescent="0.3">
      <c r="A4694" s="244" t="s">
        <v>3169</v>
      </c>
      <c r="B4694" s="244" t="s">
        <v>3170</v>
      </c>
      <c r="C4694" s="244" t="s">
        <v>5725</v>
      </c>
      <c r="D4694" s="244" t="s">
        <v>3034</v>
      </c>
      <c r="E4694" s="244" t="s">
        <v>4106</v>
      </c>
      <c r="G4694" s="244" t="s">
        <v>4106</v>
      </c>
      <c r="I4694" s="244" t="s">
        <v>1865</v>
      </c>
      <c r="J4694" s="244" t="s">
        <v>7746</v>
      </c>
      <c r="K4694" s="244" t="s">
        <v>3173</v>
      </c>
    </row>
    <row r="4695" spans="1:11" s="244" customFormat="1" x14ac:dyDescent="0.3">
      <c r="A4695" s="244" t="s">
        <v>3169</v>
      </c>
      <c r="B4695" s="244" t="s">
        <v>3170</v>
      </c>
      <c r="C4695" s="244" t="s">
        <v>5725</v>
      </c>
      <c r="D4695" s="244" t="s">
        <v>3034</v>
      </c>
      <c r="E4695" s="244" t="s">
        <v>4106</v>
      </c>
      <c r="G4695" s="244" t="s">
        <v>4106</v>
      </c>
      <c r="I4695" s="244" t="s">
        <v>6286</v>
      </c>
      <c r="J4695" s="244" t="s">
        <v>7747</v>
      </c>
      <c r="K4695" s="244" t="s">
        <v>3169</v>
      </c>
    </row>
    <row r="4696" spans="1:11" s="244" customFormat="1" x14ac:dyDescent="0.3">
      <c r="A4696" s="244" t="s">
        <v>3169</v>
      </c>
      <c r="B4696" s="244" t="s">
        <v>3170</v>
      </c>
      <c r="C4696" s="244" t="s">
        <v>5725</v>
      </c>
      <c r="D4696" s="244" t="s">
        <v>3034</v>
      </c>
      <c r="E4696" s="244" t="s">
        <v>4106</v>
      </c>
      <c r="G4696" s="244" t="s">
        <v>4106</v>
      </c>
      <c r="I4696" s="244" t="s">
        <v>6286</v>
      </c>
      <c r="J4696" s="244" t="s">
        <v>7747</v>
      </c>
      <c r="K4696" s="244" t="s">
        <v>3173</v>
      </c>
    </row>
    <row r="4697" spans="1:11" s="244" customFormat="1" x14ac:dyDescent="0.3">
      <c r="A4697" s="244" t="s">
        <v>3169</v>
      </c>
      <c r="B4697" s="244" t="s">
        <v>3170</v>
      </c>
      <c r="C4697" s="244" t="s">
        <v>5725</v>
      </c>
      <c r="D4697" s="244" t="s">
        <v>3034</v>
      </c>
      <c r="E4697" s="244" t="s">
        <v>4106</v>
      </c>
      <c r="G4697" s="244" t="s">
        <v>4106</v>
      </c>
      <c r="I4697" s="244" t="s">
        <v>2526</v>
      </c>
      <c r="J4697" s="244" t="s">
        <v>7748</v>
      </c>
      <c r="K4697" s="244" t="s">
        <v>3173</v>
      </c>
    </row>
    <row r="4698" spans="1:11" s="244" customFormat="1" x14ac:dyDescent="0.3">
      <c r="A4698" s="244" t="s">
        <v>3169</v>
      </c>
      <c r="B4698" s="244" t="s">
        <v>3170</v>
      </c>
      <c r="C4698" s="244" t="s">
        <v>5725</v>
      </c>
      <c r="D4698" s="244" t="s">
        <v>3034</v>
      </c>
      <c r="E4698" s="244" t="s">
        <v>4106</v>
      </c>
      <c r="G4698" s="244" t="s">
        <v>4106</v>
      </c>
      <c r="I4698" s="244" t="s">
        <v>2526</v>
      </c>
      <c r="J4698" s="244" t="s">
        <v>7748</v>
      </c>
      <c r="K4698" s="244" t="s">
        <v>3169</v>
      </c>
    </row>
    <row r="4699" spans="1:11" s="244" customFormat="1" x14ac:dyDescent="0.3">
      <c r="A4699" s="244" t="s">
        <v>3169</v>
      </c>
      <c r="B4699" s="244" t="s">
        <v>3170</v>
      </c>
      <c r="C4699" s="244" t="s">
        <v>5725</v>
      </c>
      <c r="D4699" s="244" t="s">
        <v>3034</v>
      </c>
      <c r="E4699" s="244" t="s">
        <v>4106</v>
      </c>
      <c r="G4699" s="244" t="s">
        <v>4106</v>
      </c>
      <c r="I4699" s="244" t="s">
        <v>153</v>
      </c>
      <c r="J4699" s="244" t="s">
        <v>8942</v>
      </c>
      <c r="K4699" s="244" t="s">
        <v>3169</v>
      </c>
    </row>
    <row r="4700" spans="1:11" s="244" customFormat="1" x14ac:dyDescent="0.3">
      <c r="A4700" s="244" t="s">
        <v>3169</v>
      </c>
      <c r="B4700" s="244" t="s">
        <v>3170</v>
      </c>
      <c r="C4700" s="244" t="s">
        <v>5725</v>
      </c>
      <c r="D4700" s="244" t="s">
        <v>3034</v>
      </c>
      <c r="E4700" s="244" t="s">
        <v>4106</v>
      </c>
      <c r="G4700" s="244" t="s">
        <v>4106</v>
      </c>
      <c r="I4700" s="244" t="s">
        <v>153</v>
      </c>
      <c r="J4700" s="244" t="s">
        <v>8942</v>
      </c>
      <c r="K4700" s="244" t="s">
        <v>3173</v>
      </c>
    </row>
    <row r="4701" spans="1:11" s="244" customFormat="1" x14ac:dyDescent="0.3">
      <c r="A4701" s="244" t="s">
        <v>3169</v>
      </c>
      <c r="B4701" s="244" t="s">
        <v>3170</v>
      </c>
      <c r="C4701" s="244" t="s">
        <v>5725</v>
      </c>
      <c r="D4701" s="244" t="s">
        <v>3034</v>
      </c>
      <c r="E4701" s="244" t="s">
        <v>4106</v>
      </c>
      <c r="G4701" s="244" t="s">
        <v>4106</v>
      </c>
      <c r="I4701" s="244" t="s">
        <v>4716</v>
      </c>
      <c r="J4701" s="244" t="s">
        <v>7749</v>
      </c>
      <c r="K4701" s="244" t="s">
        <v>3173</v>
      </c>
    </row>
    <row r="4702" spans="1:11" s="244" customFormat="1" x14ac:dyDescent="0.3">
      <c r="A4702" s="244" t="s">
        <v>3169</v>
      </c>
      <c r="B4702" s="244" t="s">
        <v>3170</v>
      </c>
      <c r="C4702" s="244" t="s">
        <v>5725</v>
      </c>
      <c r="D4702" s="244" t="s">
        <v>3034</v>
      </c>
      <c r="E4702" s="244" t="s">
        <v>4106</v>
      </c>
      <c r="G4702" s="244" t="s">
        <v>4106</v>
      </c>
      <c r="I4702" s="244" t="s">
        <v>4716</v>
      </c>
      <c r="J4702" s="244" t="s">
        <v>7749</v>
      </c>
      <c r="K4702" s="244" t="s">
        <v>3169</v>
      </c>
    </row>
    <row r="4703" spans="1:11" s="244" customFormat="1" x14ac:dyDescent="0.3">
      <c r="A4703" s="244" t="s">
        <v>3169</v>
      </c>
      <c r="B4703" s="244" t="s">
        <v>3170</v>
      </c>
      <c r="C4703" s="244" t="s">
        <v>5725</v>
      </c>
      <c r="D4703" s="244" t="s">
        <v>3034</v>
      </c>
      <c r="E4703" s="244" t="s">
        <v>4106</v>
      </c>
      <c r="G4703" s="244" t="s">
        <v>4106</v>
      </c>
      <c r="I4703" s="244" t="s">
        <v>4720</v>
      </c>
      <c r="J4703" s="244" t="s">
        <v>7750</v>
      </c>
      <c r="K4703" s="244" t="s">
        <v>3169</v>
      </c>
    </row>
    <row r="4704" spans="1:11" s="244" customFormat="1" x14ac:dyDescent="0.3">
      <c r="A4704" s="244" t="s">
        <v>3169</v>
      </c>
      <c r="B4704" s="244" t="s">
        <v>3170</v>
      </c>
      <c r="C4704" s="244" t="s">
        <v>5725</v>
      </c>
      <c r="D4704" s="244" t="s">
        <v>3034</v>
      </c>
      <c r="E4704" s="244" t="s">
        <v>4106</v>
      </c>
      <c r="G4704" s="244" t="s">
        <v>4106</v>
      </c>
      <c r="I4704" s="244" t="s">
        <v>4720</v>
      </c>
      <c r="J4704" s="244" t="s">
        <v>7750</v>
      </c>
      <c r="K4704" s="244" t="s">
        <v>3173</v>
      </c>
    </row>
    <row r="4705" spans="1:11" s="244" customFormat="1" x14ac:dyDescent="0.3">
      <c r="A4705" s="244" t="s">
        <v>3169</v>
      </c>
      <c r="B4705" s="244" t="s">
        <v>3170</v>
      </c>
      <c r="C4705" s="244" t="s">
        <v>5725</v>
      </c>
      <c r="D4705" s="244" t="s">
        <v>3034</v>
      </c>
      <c r="E4705" s="244" t="s">
        <v>4106</v>
      </c>
      <c r="G4705" s="244" t="s">
        <v>4106</v>
      </c>
      <c r="I4705" s="244" t="s">
        <v>4724</v>
      </c>
      <c r="J4705" s="244" t="s">
        <v>7751</v>
      </c>
      <c r="K4705" s="244" t="s">
        <v>3169</v>
      </c>
    </row>
    <row r="4706" spans="1:11" s="244" customFormat="1" x14ac:dyDescent="0.3">
      <c r="A4706" s="244" t="s">
        <v>3169</v>
      </c>
      <c r="B4706" s="244" t="s">
        <v>3170</v>
      </c>
      <c r="C4706" s="244" t="s">
        <v>5725</v>
      </c>
      <c r="D4706" s="244" t="s">
        <v>3034</v>
      </c>
      <c r="E4706" s="244" t="s">
        <v>4106</v>
      </c>
      <c r="G4706" s="244" t="s">
        <v>4106</v>
      </c>
      <c r="I4706" s="244" t="s">
        <v>4724</v>
      </c>
      <c r="J4706" s="244" t="s">
        <v>7751</v>
      </c>
      <c r="K4706" s="244" t="s">
        <v>3173</v>
      </c>
    </row>
    <row r="4707" spans="1:11" s="244" customFormat="1" x14ac:dyDescent="0.3">
      <c r="A4707" s="244" t="s">
        <v>3169</v>
      </c>
      <c r="B4707" s="244" t="s">
        <v>3170</v>
      </c>
      <c r="C4707" s="244" t="s">
        <v>5725</v>
      </c>
      <c r="D4707" s="244" t="s">
        <v>3034</v>
      </c>
      <c r="E4707" s="244" t="s">
        <v>4106</v>
      </c>
      <c r="G4707" s="244" t="s">
        <v>4106</v>
      </c>
      <c r="I4707" s="244" t="s">
        <v>165</v>
      </c>
      <c r="J4707" s="244" t="s">
        <v>6545</v>
      </c>
      <c r="K4707" s="244" t="s">
        <v>3173</v>
      </c>
    </row>
    <row r="4708" spans="1:11" s="244" customFormat="1" x14ac:dyDescent="0.3">
      <c r="A4708" s="244" t="s">
        <v>3169</v>
      </c>
      <c r="B4708" s="244" t="s">
        <v>3170</v>
      </c>
      <c r="C4708" s="244" t="s">
        <v>5725</v>
      </c>
      <c r="D4708" s="244" t="s">
        <v>3034</v>
      </c>
      <c r="E4708" s="244" t="s">
        <v>4106</v>
      </c>
      <c r="G4708" s="244" t="s">
        <v>4106</v>
      </c>
      <c r="I4708" s="244" t="s">
        <v>165</v>
      </c>
      <c r="J4708" s="244" t="s">
        <v>6545</v>
      </c>
      <c r="K4708" s="244" t="s">
        <v>3169</v>
      </c>
    </row>
    <row r="4709" spans="1:11" s="244" customFormat="1" ht="26" x14ac:dyDescent="0.3">
      <c r="A4709" s="244" t="s">
        <v>3169</v>
      </c>
      <c r="B4709" s="244" t="s">
        <v>3170</v>
      </c>
      <c r="C4709" s="244" t="s">
        <v>5725</v>
      </c>
      <c r="D4709" s="244" t="s">
        <v>3034</v>
      </c>
      <c r="E4709" s="244" t="s">
        <v>4106</v>
      </c>
      <c r="G4709" s="244" t="s">
        <v>4106</v>
      </c>
      <c r="I4709" s="244" t="s">
        <v>4728</v>
      </c>
      <c r="J4709" s="244" t="s">
        <v>8943</v>
      </c>
      <c r="K4709" s="244" t="s">
        <v>3173</v>
      </c>
    </row>
    <row r="4710" spans="1:11" s="244" customFormat="1" ht="26" x14ac:dyDescent="0.3">
      <c r="A4710" s="244" t="s">
        <v>3169</v>
      </c>
      <c r="B4710" s="244" t="s">
        <v>3170</v>
      </c>
      <c r="C4710" s="244" t="s">
        <v>5725</v>
      </c>
      <c r="D4710" s="244" t="s">
        <v>3034</v>
      </c>
      <c r="E4710" s="244" t="s">
        <v>4106</v>
      </c>
      <c r="G4710" s="244" t="s">
        <v>4106</v>
      </c>
      <c r="I4710" s="244" t="s">
        <v>4728</v>
      </c>
      <c r="J4710" s="244" t="s">
        <v>8943</v>
      </c>
      <c r="K4710" s="244" t="s">
        <v>3169</v>
      </c>
    </row>
    <row r="4711" spans="1:11" s="244" customFormat="1" x14ac:dyDescent="0.3">
      <c r="A4711" s="244" t="s">
        <v>3169</v>
      </c>
      <c r="B4711" s="244" t="s">
        <v>3170</v>
      </c>
      <c r="C4711" s="244" t="s">
        <v>5725</v>
      </c>
      <c r="D4711" s="244" t="s">
        <v>3034</v>
      </c>
      <c r="E4711" s="244" t="s">
        <v>4106</v>
      </c>
      <c r="G4711" s="244" t="s">
        <v>4106</v>
      </c>
      <c r="I4711" s="244" t="s">
        <v>938</v>
      </c>
      <c r="J4711" s="244" t="s">
        <v>7752</v>
      </c>
      <c r="K4711" s="244" t="s">
        <v>3169</v>
      </c>
    </row>
    <row r="4712" spans="1:11" s="244" customFormat="1" x14ac:dyDescent="0.3">
      <c r="A4712" s="244" t="s">
        <v>3169</v>
      </c>
      <c r="B4712" s="244" t="s">
        <v>3170</v>
      </c>
      <c r="C4712" s="244" t="s">
        <v>5725</v>
      </c>
      <c r="D4712" s="244" t="s">
        <v>3034</v>
      </c>
      <c r="E4712" s="244" t="s">
        <v>4106</v>
      </c>
      <c r="G4712" s="244" t="s">
        <v>4106</v>
      </c>
      <c r="I4712" s="244" t="s">
        <v>938</v>
      </c>
      <c r="J4712" s="244" t="s">
        <v>7752</v>
      </c>
      <c r="K4712" s="244" t="s">
        <v>3173</v>
      </c>
    </row>
    <row r="4713" spans="1:11" s="244" customFormat="1" x14ac:dyDescent="0.3">
      <c r="A4713" s="244" t="s">
        <v>3169</v>
      </c>
      <c r="B4713" s="244" t="s">
        <v>3170</v>
      </c>
      <c r="C4713" s="244" t="s">
        <v>5725</v>
      </c>
      <c r="D4713" s="244" t="s">
        <v>3034</v>
      </c>
      <c r="E4713" s="244" t="s">
        <v>4106</v>
      </c>
      <c r="G4713" s="244" t="s">
        <v>4106</v>
      </c>
      <c r="I4713" s="244" t="s">
        <v>4818</v>
      </c>
      <c r="J4713" s="244" t="s">
        <v>7753</v>
      </c>
      <c r="K4713" s="244" t="s">
        <v>3173</v>
      </c>
    </row>
    <row r="4714" spans="1:11" s="244" customFormat="1" x14ac:dyDescent="0.3">
      <c r="A4714" s="244" t="s">
        <v>3169</v>
      </c>
      <c r="B4714" s="244" t="s">
        <v>3170</v>
      </c>
      <c r="C4714" s="244" t="s">
        <v>5725</v>
      </c>
      <c r="D4714" s="244" t="s">
        <v>3034</v>
      </c>
      <c r="E4714" s="244" t="s">
        <v>4106</v>
      </c>
      <c r="G4714" s="244" t="s">
        <v>4106</v>
      </c>
      <c r="I4714" s="244" t="s">
        <v>4818</v>
      </c>
      <c r="J4714" s="244" t="s">
        <v>7753</v>
      </c>
      <c r="K4714" s="244" t="s">
        <v>3169</v>
      </c>
    </row>
    <row r="4715" spans="1:11" s="244" customFormat="1" x14ac:dyDescent="0.3">
      <c r="A4715" s="244" t="s">
        <v>3169</v>
      </c>
      <c r="B4715" s="244" t="s">
        <v>3170</v>
      </c>
      <c r="C4715" s="244" t="s">
        <v>5725</v>
      </c>
      <c r="D4715" s="244" t="s">
        <v>3034</v>
      </c>
      <c r="E4715" s="244" t="s">
        <v>4106</v>
      </c>
      <c r="G4715" s="244" t="s">
        <v>4106</v>
      </c>
      <c r="I4715" s="244" t="s">
        <v>4735</v>
      </c>
      <c r="J4715" s="244" t="s">
        <v>7754</v>
      </c>
      <c r="K4715" s="244" t="s">
        <v>3169</v>
      </c>
    </row>
    <row r="4716" spans="1:11" s="244" customFormat="1" x14ac:dyDescent="0.3">
      <c r="A4716" s="244" t="s">
        <v>3169</v>
      </c>
      <c r="B4716" s="244" t="s">
        <v>3170</v>
      </c>
      <c r="C4716" s="244" t="s">
        <v>5725</v>
      </c>
      <c r="D4716" s="244" t="s">
        <v>3034</v>
      </c>
      <c r="E4716" s="244" t="s">
        <v>4106</v>
      </c>
      <c r="G4716" s="244" t="s">
        <v>4106</v>
      </c>
      <c r="I4716" s="244" t="s">
        <v>4735</v>
      </c>
      <c r="J4716" s="244" t="s">
        <v>7754</v>
      </c>
      <c r="K4716" s="244" t="s">
        <v>3173</v>
      </c>
    </row>
    <row r="4717" spans="1:11" s="244" customFormat="1" x14ac:dyDescent="0.3">
      <c r="A4717" s="244" t="s">
        <v>3169</v>
      </c>
      <c r="B4717" s="244" t="s">
        <v>3170</v>
      </c>
      <c r="C4717" s="244" t="s">
        <v>5725</v>
      </c>
      <c r="D4717" s="244" t="s">
        <v>3034</v>
      </c>
      <c r="E4717" s="244" t="s">
        <v>4106</v>
      </c>
      <c r="G4717" s="244" t="s">
        <v>4106</v>
      </c>
      <c r="I4717" s="244" t="s">
        <v>1841</v>
      </c>
      <c r="J4717" s="244" t="s">
        <v>7755</v>
      </c>
      <c r="K4717" s="244" t="s">
        <v>3169</v>
      </c>
    </row>
    <row r="4718" spans="1:11" s="244" customFormat="1" x14ac:dyDescent="0.3">
      <c r="A4718" s="244" t="s">
        <v>3169</v>
      </c>
      <c r="B4718" s="244" t="s">
        <v>3170</v>
      </c>
      <c r="C4718" s="244" t="s">
        <v>5725</v>
      </c>
      <c r="D4718" s="244" t="s">
        <v>3034</v>
      </c>
      <c r="E4718" s="244" t="s">
        <v>4106</v>
      </c>
      <c r="G4718" s="244" t="s">
        <v>4106</v>
      </c>
      <c r="I4718" s="244" t="s">
        <v>1841</v>
      </c>
      <c r="J4718" s="244" t="s">
        <v>7755</v>
      </c>
      <c r="K4718" s="244" t="s">
        <v>3173</v>
      </c>
    </row>
    <row r="4719" spans="1:11" s="244" customFormat="1" ht="26" x14ac:dyDescent="0.3">
      <c r="A4719" s="244" t="s">
        <v>3169</v>
      </c>
      <c r="B4719" s="244" t="s">
        <v>3170</v>
      </c>
      <c r="C4719" s="244" t="s">
        <v>5725</v>
      </c>
      <c r="D4719" s="244" t="s">
        <v>3034</v>
      </c>
      <c r="E4719" s="244" t="s">
        <v>4106</v>
      </c>
      <c r="G4719" s="244" t="s">
        <v>4106</v>
      </c>
      <c r="I4719" s="244" t="s">
        <v>5316</v>
      </c>
      <c r="J4719" s="244" t="s">
        <v>8944</v>
      </c>
      <c r="K4719" s="244" t="s">
        <v>3173</v>
      </c>
    </row>
    <row r="4720" spans="1:11" s="244" customFormat="1" ht="26" x14ac:dyDescent="0.3">
      <c r="A4720" s="244" t="s">
        <v>3169</v>
      </c>
      <c r="B4720" s="244" t="s">
        <v>3170</v>
      </c>
      <c r="C4720" s="244" t="s">
        <v>5725</v>
      </c>
      <c r="D4720" s="244" t="s">
        <v>3034</v>
      </c>
      <c r="E4720" s="244" t="s">
        <v>4106</v>
      </c>
      <c r="G4720" s="244" t="s">
        <v>4106</v>
      </c>
      <c r="I4720" s="244" t="s">
        <v>5316</v>
      </c>
      <c r="J4720" s="244" t="s">
        <v>8944</v>
      </c>
      <c r="K4720" s="244" t="s">
        <v>3169</v>
      </c>
    </row>
    <row r="4721" spans="1:11" s="244" customFormat="1" x14ac:dyDescent="0.3">
      <c r="A4721" s="244" t="s">
        <v>3169</v>
      </c>
      <c r="B4721" s="244" t="s">
        <v>3170</v>
      </c>
      <c r="C4721" s="244" t="s">
        <v>5725</v>
      </c>
      <c r="D4721" s="244" t="s">
        <v>3034</v>
      </c>
      <c r="E4721" s="244" t="s">
        <v>4106</v>
      </c>
      <c r="G4721" s="244" t="s">
        <v>4106</v>
      </c>
      <c r="I4721" s="244" t="s">
        <v>5318</v>
      </c>
      <c r="J4721" s="244" t="s">
        <v>7756</v>
      </c>
      <c r="K4721" s="244" t="s">
        <v>3169</v>
      </c>
    </row>
    <row r="4722" spans="1:11" s="244" customFormat="1" x14ac:dyDescent="0.3">
      <c r="A4722" s="244" t="s">
        <v>3169</v>
      </c>
      <c r="B4722" s="244" t="s">
        <v>3170</v>
      </c>
      <c r="C4722" s="244" t="s">
        <v>5725</v>
      </c>
      <c r="D4722" s="244" t="s">
        <v>3034</v>
      </c>
      <c r="E4722" s="244" t="s">
        <v>4106</v>
      </c>
      <c r="G4722" s="244" t="s">
        <v>4106</v>
      </c>
      <c r="I4722" s="244" t="s">
        <v>5318</v>
      </c>
      <c r="J4722" s="244" t="s">
        <v>7756</v>
      </c>
      <c r="K4722" s="244" t="s">
        <v>3173</v>
      </c>
    </row>
    <row r="4723" spans="1:11" s="244" customFormat="1" x14ac:dyDescent="0.3">
      <c r="A4723" s="244" t="s">
        <v>3169</v>
      </c>
      <c r="B4723" s="244" t="s">
        <v>3170</v>
      </c>
      <c r="C4723" s="244" t="s">
        <v>5725</v>
      </c>
      <c r="D4723" s="244" t="s">
        <v>3034</v>
      </c>
      <c r="E4723" s="244" t="s">
        <v>4106</v>
      </c>
      <c r="G4723" s="244" t="s">
        <v>4106</v>
      </c>
      <c r="I4723" s="244" t="s">
        <v>4745</v>
      </c>
      <c r="J4723" s="244" t="s">
        <v>7757</v>
      </c>
      <c r="K4723" s="244" t="s">
        <v>3173</v>
      </c>
    </row>
    <row r="4724" spans="1:11" s="244" customFormat="1" x14ac:dyDescent="0.3">
      <c r="A4724" s="244" t="s">
        <v>3169</v>
      </c>
      <c r="B4724" s="244" t="s">
        <v>3170</v>
      </c>
      <c r="C4724" s="244" t="s">
        <v>5725</v>
      </c>
      <c r="D4724" s="244" t="s">
        <v>3034</v>
      </c>
      <c r="E4724" s="244" t="s">
        <v>4106</v>
      </c>
      <c r="G4724" s="244" t="s">
        <v>4106</v>
      </c>
      <c r="I4724" s="244" t="s">
        <v>4745</v>
      </c>
      <c r="J4724" s="244" t="s">
        <v>7757</v>
      </c>
      <c r="K4724" s="244" t="s">
        <v>3169</v>
      </c>
    </row>
    <row r="4725" spans="1:11" s="244" customFormat="1" x14ac:dyDescent="0.3">
      <c r="A4725" s="244" t="s">
        <v>3169</v>
      </c>
      <c r="B4725" s="244" t="s">
        <v>3170</v>
      </c>
      <c r="C4725" s="244" t="s">
        <v>5725</v>
      </c>
      <c r="D4725" s="244" t="s">
        <v>3034</v>
      </c>
      <c r="E4725" s="244" t="s">
        <v>4106</v>
      </c>
      <c r="G4725" s="244" t="s">
        <v>4106</v>
      </c>
      <c r="I4725" s="244" t="s">
        <v>5727</v>
      </c>
      <c r="J4725" s="244" t="s">
        <v>7758</v>
      </c>
      <c r="K4725" s="244" t="s">
        <v>3169</v>
      </c>
    </row>
    <row r="4726" spans="1:11" s="244" customFormat="1" x14ac:dyDescent="0.3">
      <c r="A4726" s="244" t="s">
        <v>3169</v>
      </c>
      <c r="B4726" s="244" t="s">
        <v>3170</v>
      </c>
      <c r="C4726" s="244" t="s">
        <v>5725</v>
      </c>
      <c r="D4726" s="244" t="s">
        <v>3034</v>
      </c>
      <c r="E4726" s="244" t="s">
        <v>4106</v>
      </c>
      <c r="G4726" s="244" t="s">
        <v>4106</v>
      </c>
      <c r="I4726" s="244" t="s">
        <v>5727</v>
      </c>
      <c r="J4726" s="244" t="s">
        <v>7758</v>
      </c>
      <c r="K4726" s="244" t="s">
        <v>3173</v>
      </c>
    </row>
    <row r="4727" spans="1:11" s="244" customFormat="1" x14ac:dyDescent="0.3">
      <c r="A4727" s="244" t="s">
        <v>3169</v>
      </c>
      <c r="B4727" s="244" t="s">
        <v>3170</v>
      </c>
      <c r="C4727" s="244" t="s">
        <v>5725</v>
      </c>
      <c r="D4727" s="244" t="s">
        <v>3034</v>
      </c>
      <c r="E4727" s="244" t="s">
        <v>4106</v>
      </c>
      <c r="G4727" s="244" t="s">
        <v>4106</v>
      </c>
      <c r="I4727" s="244" t="s">
        <v>5327</v>
      </c>
      <c r="J4727" s="244" t="s">
        <v>7759</v>
      </c>
      <c r="K4727" s="244" t="s">
        <v>3173</v>
      </c>
    </row>
    <row r="4728" spans="1:11" s="244" customFormat="1" x14ac:dyDescent="0.3">
      <c r="A4728" s="244" t="s">
        <v>3169</v>
      </c>
      <c r="B4728" s="244" t="s">
        <v>3170</v>
      </c>
      <c r="C4728" s="244" t="s">
        <v>5725</v>
      </c>
      <c r="D4728" s="244" t="s">
        <v>3034</v>
      </c>
      <c r="E4728" s="244" t="s">
        <v>4106</v>
      </c>
      <c r="G4728" s="244" t="s">
        <v>4106</v>
      </c>
      <c r="I4728" s="244" t="s">
        <v>5327</v>
      </c>
      <c r="J4728" s="244" t="s">
        <v>7759</v>
      </c>
      <c r="K4728" s="244" t="s">
        <v>3169</v>
      </c>
    </row>
    <row r="4729" spans="1:11" s="244" customFormat="1" x14ac:dyDescent="0.3">
      <c r="A4729" s="244" t="s">
        <v>3169</v>
      </c>
      <c r="B4729" s="244" t="s">
        <v>3170</v>
      </c>
      <c r="C4729" s="244" t="s">
        <v>5725</v>
      </c>
      <c r="D4729" s="244" t="s">
        <v>3034</v>
      </c>
      <c r="E4729" s="244" t="s">
        <v>4106</v>
      </c>
      <c r="G4729" s="244" t="s">
        <v>4106</v>
      </c>
      <c r="I4729" s="244" t="s">
        <v>6106</v>
      </c>
      <c r="J4729" s="244" t="s">
        <v>7760</v>
      </c>
      <c r="K4729" s="244" t="s">
        <v>3173</v>
      </c>
    </row>
    <row r="4730" spans="1:11" s="244" customFormat="1" x14ac:dyDescent="0.3">
      <c r="A4730" s="244" t="s">
        <v>3169</v>
      </c>
      <c r="B4730" s="244" t="s">
        <v>3170</v>
      </c>
      <c r="C4730" s="244" t="s">
        <v>5725</v>
      </c>
      <c r="D4730" s="244" t="s">
        <v>3034</v>
      </c>
      <c r="E4730" s="244" t="s">
        <v>4106</v>
      </c>
      <c r="G4730" s="244" t="s">
        <v>4106</v>
      </c>
      <c r="I4730" s="244" t="s">
        <v>6106</v>
      </c>
      <c r="J4730" s="244" t="s">
        <v>7760</v>
      </c>
      <c r="K4730" s="244" t="s">
        <v>3169</v>
      </c>
    </row>
    <row r="4731" spans="1:11" s="244" customFormat="1" x14ac:dyDescent="0.3">
      <c r="A4731" s="244" t="s">
        <v>3169</v>
      </c>
      <c r="B4731" s="244" t="s">
        <v>3170</v>
      </c>
      <c r="C4731" s="244" t="s">
        <v>5725</v>
      </c>
      <c r="D4731" s="244" t="s">
        <v>3034</v>
      </c>
      <c r="E4731" s="244" t="s">
        <v>4106</v>
      </c>
      <c r="G4731" s="244" t="s">
        <v>4106</v>
      </c>
      <c r="I4731" s="244" t="s">
        <v>6734</v>
      </c>
      <c r="J4731" s="244" t="s">
        <v>7761</v>
      </c>
      <c r="K4731" s="244" t="s">
        <v>3173</v>
      </c>
    </row>
    <row r="4732" spans="1:11" s="244" customFormat="1" x14ac:dyDescent="0.3">
      <c r="A4732" s="244" t="s">
        <v>3169</v>
      </c>
      <c r="B4732" s="244" t="s">
        <v>3170</v>
      </c>
      <c r="C4732" s="244" t="s">
        <v>5725</v>
      </c>
      <c r="D4732" s="244" t="s">
        <v>3034</v>
      </c>
      <c r="E4732" s="244" t="s">
        <v>4106</v>
      </c>
      <c r="G4732" s="244" t="s">
        <v>4106</v>
      </c>
      <c r="I4732" s="244" t="s">
        <v>6734</v>
      </c>
      <c r="J4732" s="244" t="s">
        <v>7761</v>
      </c>
      <c r="K4732" s="244" t="s">
        <v>3169</v>
      </c>
    </row>
    <row r="4733" spans="1:11" s="244" customFormat="1" x14ac:dyDescent="0.3">
      <c r="A4733" s="244" t="s">
        <v>3169</v>
      </c>
      <c r="B4733" s="244" t="s">
        <v>3170</v>
      </c>
      <c r="C4733" s="244" t="s">
        <v>5725</v>
      </c>
      <c r="D4733" s="244" t="s">
        <v>3034</v>
      </c>
      <c r="E4733" s="244" t="s">
        <v>4106</v>
      </c>
      <c r="G4733" s="244" t="s">
        <v>4106</v>
      </c>
      <c r="I4733" s="244" t="s">
        <v>5187</v>
      </c>
      <c r="J4733" s="244" t="s">
        <v>7762</v>
      </c>
      <c r="K4733" s="244" t="s">
        <v>3173</v>
      </c>
    </row>
    <row r="4734" spans="1:11" s="244" customFormat="1" x14ac:dyDescent="0.3">
      <c r="A4734" s="244" t="s">
        <v>3169</v>
      </c>
      <c r="B4734" s="244" t="s">
        <v>3170</v>
      </c>
      <c r="C4734" s="244" t="s">
        <v>5725</v>
      </c>
      <c r="D4734" s="244" t="s">
        <v>3034</v>
      </c>
      <c r="E4734" s="244" t="s">
        <v>4106</v>
      </c>
      <c r="G4734" s="244" t="s">
        <v>4106</v>
      </c>
      <c r="I4734" s="244" t="s">
        <v>5187</v>
      </c>
      <c r="J4734" s="244" t="s">
        <v>7762</v>
      </c>
      <c r="K4734" s="244" t="s">
        <v>3169</v>
      </c>
    </row>
    <row r="4735" spans="1:11" s="244" customFormat="1" x14ac:dyDescent="0.3">
      <c r="A4735" s="244" t="s">
        <v>3169</v>
      </c>
      <c r="B4735" s="244" t="s">
        <v>3170</v>
      </c>
      <c r="C4735" s="244" t="s">
        <v>5725</v>
      </c>
      <c r="D4735" s="244" t="s">
        <v>3034</v>
      </c>
      <c r="E4735" s="244" t="s">
        <v>4106</v>
      </c>
      <c r="G4735" s="244" t="s">
        <v>4106</v>
      </c>
      <c r="I4735" s="244" t="s">
        <v>5192</v>
      </c>
      <c r="J4735" s="244" t="s">
        <v>7763</v>
      </c>
      <c r="K4735" s="244" t="s">
        <v>3173</v>
      </c>
    </row>
    <row r="4736" spans="1:11" s="244" customFormat="1" x14ac:dyDescent="0.3">
      <c r="A4736" s="244" t="s">
        <v>3169</v>
      </c>
      <c r="B4736" s="244" t="s">
        <v>3170</v>
      </c>
      <c r="C4736" s="244" t="s">
        <v>5725</v>
      </c>
      <c r="D4736" s="244" t="s">
        <v>3034</v>
      </c>
      <c r="E4736" s="244" t="s">
        <v>4106</v>
      </c>
      <c r="G4736" s="244" t="s">
        <v>4106</v>
      </c>
      <c r="I4736" s="244" t="s">
        <v>5192</v>
      </c>
      <c r="J4736" s="244" t="s">
        <v>7763</v>
      </c>
      <c r="K4736" s="244" t="s">
        <v>3169</v>
      </c>
    </row>
    <row r="4737" spans="1:11" s="244" customFormat="1" ht="26" x14ac:dyDescent="0.3">
      <c r="A4737" s="244" t="s">
        <v>3169</v>
      </c>
      <c r="B4737" s="244" t="s">
        <v>3170</v>
      </c>
      <c r="C4737" s="244" t="s">
        <v>5725</v>
      </c>
      <c r="D4737" s="244" t="s">
        <v>3034</v>
      </c>
      <c r="E4737" s="244" t="s">
        <v>4106</v>
      </c>
      <c r="G4737" s="244" t="s">
        <v>4106</v>
      </c>
      <c r="I4737" s="244" t="s">
        <v>4751</v>
      </c>
      <c r="J4737" s="244" t="s">
        <v>8945</v>
      </c>
      <c r="K4737" s="244" t="s">
        <v>3173</v>
      </c>
    </row>
    <row r="4738" spans="1:11" s="244" customFormat="1" ht="26" x14ac:dyDescent="0.3">
      <c r="A4738" s="244" t="s">
        <v>3169</v>
      </c>
      <c r="B4738" s="244" t="s">
        <v>3170</v>
      </c>
      <c r="C4738" s="244" t="s">
        <v>5725</v>
      </c>
      <c r="D4738" s="244" t="s">
        <v>3034</v>
      </c>
      <c r="E4738" s="244" t="s">
        <v>4106</v>
      </c>
      <c r="G4738" s="244" t="s">
        <v>4106</v>
      </c>
      <c r="I4738" s="244" t="s">
        <v>4751</v>
      </c>
      <c r="J4738" s="244" t="s">
        <v>8945</v>
      </c>
      <c r="K4738" s="244" t="s">
        <v>3169</v>
      </c>
    </row>
    <row r="4739" spans="1:11" s="244" customFormat="1" x14ac:dyDescent="0.3">
      <c r="A4739" s="244" t="s">
        <v>3169</v>
      </c>
      <c r="B4739" s="244" t="s">
        <v>3170</v>
      </c>
      <c r="C4739" s="244" t="s">
        <v>5725</v>
      </c>
      <c r="D4739" s="244" t="s">
        <v>3034</v>
      </c>
      <c r="E4739" s="244" t="s">
        <v>4106</v>
      </c>
      <c r="G4739" s="244" t="s">
        <v>4106</v>
      </c>
      <c r="I4739" s="244" t="s">
        <v>5331</v>
      </c>
      <c r="J4739" s="244" t="s">
        <v>7764</v>
      </c>
      <c r="K4739" s="244" t="s">
        <v>3173</v>
      </c>
    </row>
    <row r="4740" spans="1:11" s="244" customFormat="1" x14ac:dyDescent="0.3">
      <c r="A4740" s="244" t="s">
        <v>3169</v>
      </c>
      <c r="B4740" s="244" t="s">
        <v>3170</v>
      </c>
      <c r="C4740" s="244" t="s">
        <v>5725</v>
      </c>
      <c r="D4740" s="244" t="s">
        <v>3034</v>
      </c>
      <c r="E4740" s="244" t="s">
        <v>4106</v>
      </c>
      <c r="G4740" s="244" t="s">
        <v>4106</v>
      </c>
      <c r="I4740" s="244" t="s">
        <v>5331</v>
      </c>
      <c r="J4740" s="244" t="s">
        <v>7764</v>
      </c>
      <c r="K4740" s="244" t="s">
        <v>3169</v>
      </c>
    </row>
    <row r="4741" spans="1:11" s="244" customFormat="1" x14ac:dyDescent="0.3">
      <c r="A4741" s="244" t="s">
        <v>3169</v>
      </c>
      <c r="B4741" s="244" t="s">
        <v>3170</v>
      </c>
      <c r="C4741" s="244" t="s">
        <v>5725</v>
      </c>
      <c r="D4741" s="244" t="s">
        <v>3034</v>
      </c>
      <c r="E4741" s="244" t="s">
        <v>4106</v>
      </c>
      <c r="G4741" s="244" t="s">
        <v>4106</v>
      </c>
      <c r="I4741" s="244" t="s">
        <v>5333</v>
      </c>
      <c r="J4741" s="244" t="s">
        <v>7765</v>
      </c>
      <c r="K4741" s="244" t="s">
        <v>3173</v>
      </c>
    </row>
    <row r="4742" spans="1:11" s="244" customFormat="1" x14ac:dyDescent="0.3">
      <c r="A4742" s="244" t="s">
        <v>3169</v>
      </c>
      <c r="B4742" s="244" t="s">
        <v>3170</v>
      </c>
      <c r="C4742" s="244" t="s">
        <v>5725</v>
      </c>
      <c r="D4742" s="244" t="s">
        <v>3034</v>
      </c>
      <c r="E4742" s="244" t="s">
        <v>4106</v>
      </c>
      <c r="G4742" s="244" t="s">
        <v>4106</v>
      </c>
      <c r="I4742" s="244" t="s">
        <v>5333</v>
      </c>
      <c r="J4742" s="244" t="s">
        <v>7765</v>
      </c>
      <c r="K4742" s="244" t="s">
        <v>3169</v>
      </c>
    </row>
    <row r="4743" spans="1:11" s="244" customFormat="1" x14ac:dyDescent="0.3">
      <c r="A4743" s="244" t="s">
        <v>3169</v>
      </c>
      <c r="B4743" s="244" t="s">
        <v>3170</v>
      </c>
      <c r="C4743" s="244" t="s">
        <v>5725</v>
      </c>
      <c r="D4743" s="244" t="s">
        <v>3034</v>
      </c>
      <c r="E4743" s="244" t="s">
        <v>4106</v>
      </c>
      <c r="G4743" s="244" t="s">
        <v>4106</v>
      </c>
      <c r="I4743" s="244" t="s">
        <v>5458</v>
      </c>
      <c r="J4743" s="244" t="s">
        <v>7766</v>
      </c>
      <c r="K4743" s="244" t="s">
        <v>3173</v>
      </c>
    </row>
    <row r="4744" spans="1:11" s="244" customFormat="1" x14ac:dyDescent="0.3">
      <c r="A4744" s="244" t="s">
        <v>3169</v>
      </c>
      <c r="B4744" s="244" t="s">
        <v>3170</v>
      </c>
      <c r="C4744" s="244" t="s">
        <v>5725</v>
      </c>
      <c r="D4744" s="244" t="s">
        <v>3034</v>
      </c>
      <c r="E4744" s="244" t="s">
        <v>4106</v>
      </c>
      <c r="G4744" s="244" t="s">
        <v>4106</v>
      </c>
      <c r="I4744" s="244" t="s">
        <v>5458</v>
      </c>
      <c r="J4744" s="244" t="s">
        <v>7766</v>
      </c>
      <c r="K4744" s="244" t="s">
        <v>3169</v>
      </c>
    </row>
    <row r="4745" spans="1:11" s="244" customFormat="1" x14ac:dyDescent="0.3">
      <c r="A4745" s="244" t="s">
        <v>3169</v>
      </c>
      <c r="B4745" s="244" t="s">
        <v>3170</v>
      </c>
      <c r="C4745" s="244" t="s">
        <v>5725</v>
      </c>
      <c r="D4745" s="244" t="s">
        <v>3034</v>
      </c>
      <c r="E4745" s="244" t="s">
        <v>4106</v>
      </c>
      <c r="G4745" s="244" t="s">
        <v>4106</v>
      </c>
      <c r="I4745" s="244" t="s">
        <v>799</v>
      </c>
      <c r="J4745" s="244" t="s">
        <v>7767</v>
      </c>
      <c r="K4745" s="244" t="s">
        <v>3169</v>
      </c>
    </row>
    <row r="4746" spans="1:11" s="244" customFormat="1" x14ac:dyDescent="0.3">
      <c r="A4746" s="244" t="s">
        <v>3169</v>
      </c>
      <c r="B4746" s="244" t="s">
        <v>3170</v>
      </c>
      <c r="C4746" s="244" t="s">
        <v>5725</v>
      </c>
      <c r="D4746" s="244" t="s">
        <v>3034</v>
      </c>
      <c r="E4746" s="244" t="s">
        <v>4106</v>
      </c>
      <c r="G4746" s="244" t="s">
        <v>4106</v>
      </c>
      <c r="I4746" s="244" t="s">
        <v>799</v>
      </c>
      <c r="J4746" s="244" t="s">
        <v>7767</v>
      </c>
      <c r="K4746" s="244" t="s">
        <v>3173</v>
      </c>
    </row>
    <row r="4747" spans="1:11" s="244" customFormat="1" x14ac:dyDescent="0.3">
      <c r="A4747" s="244" t="s">
        <v>3169</v>
      </c>
      <c r="B4747" s="244" t="s">
        <v>3170</v>
      </c>
      <c r="C4747" s="244" t="s">
        <v>5725</v>
      </c>
      <c r="D4747" s="244" t="s">
        <v>3034</v>
      </c>
      <c r="E4747" s="244" t="s">
        <v>4106</v>
      </c>
      <c r="G4747" s="244" t="s">
        <v>4106</v>
      </c>
      <c r="I4747" s="244" t="s">
        <v>1054</v>
      </c>
      <c r="J4747" s="244" t="s">
        <v>7768</v>
      </c>
      <c r="K4747" s="244" t="s">
        <v>3173</v>
      </c>
    </row>
    <row r="4748" spans="1:11" s="244" customFormat="1" x14ac:dyDescent="0.3">
      <c r="A4748" s="244" t="s">
        <v>3169</v>
      </c>
      <c r="B4748" s="244" t="s">
        <v>3170</v>
      </c>
      <c r="C4748" s="244" t="s">
        <v>5725</v>
      </c>
      <c r="D4748" s="244" t="s">
        <v>3034</v>
      </c>
      <c r="E4748" s="244" t="s">
        <v>4106</v>
      </c>
      <c r="G4748" s="244" t="s">
        <v>4106</v>
      </c>
      <c r="I4748" s="244" t="s">
        <v>1054</v>
      </c>
      <c r="J4748" s="244" t="s">
        <v>7768</v>
      </c>
      <c r="K4748" s="244" t="s">
        <v>3169</v>
      </c>
    </row>
    <row r="4749" spans="1:11" s="244" customFormat="1" x14ac:dyDescent="0.3">
      <c r="A4749" s="244" t="s">
        <v>3169</v>
      </c>
      <c r="B4749" s="244" t="s">
        <v>3170</v>
      </c>
      <c r="C4749" s="244" t="s">
        <v>5725</v>
      </c>
      <c r="D4749" s="244" t="s">
        <v>3034</v>
      </c>
      <c r="E4749" s="244" t="s">
        <v>4106</v>
      </c>
      <c r="G4749" s="244" t="s">
        <v>4106</v>
      </c>
      <c r="I4749" s="244" t="s">
        <v>851</v>
      </c>
      <c r="J4749" s="244" t="s">
        <v>7769</v>
      </c>
      <c r="K4749" s="244" t="s">
        <v>3169</v>
      </c>
    </row>
    <row r="4750" spans="1:11" s="244" customFormat="1" x14ac:dyDescent="0.3">
      <c r="A4750" s="244" t="s">
        <v>3169</v>
      </c>
      <c r="B4750" s="244" t="s">
        <v>3170</v>
      </c>
      <c r="C4750" s="244" t="s">
        <v>5725</v>
      </c>
      <c r="D4750" s="244" t="s">
        <v>3034</v>
      </c>
      <c r="E4750" s="244" t="s">
        <v>4106</v>
      </c>
      <c r="G4750" s="244" t="s">
        <v>4106</v>
      </c>
      <c r="I4750" s="244" t="s">
        <v>851</v>
      </c>
      <c r="J4750" s="244" t="s">
        <v>7769</v>
      </c>
      <c r="K4750" s="244" t="s">
        <v>3173</v>
      </c>
    </row>
    <row r="4751" spans="1:11" s="244" customFormat="1" x14ac:dyDescent="0.3">
      <c r="A4751" s="244" t="s">
        <v>3169</v>
      </c>
      <c r="B4751" s="244" t="s">
        <v>3170</v>
      </c>
      <c r="C4751" s="244" t="s">
        <v>5725</v>
      </c>
      <c r="D4751" s="244" t="s">
        <v>3034</v>
      </c>
      <c r="E4751" s="244" t="s">
        <v>4106</v>
      </c>
      <c r="G4751" s="244" t="s">
        <v>4106</v>
      </c>
      <c r="I4751" s="244" t="s">
        <v>855</v>
      </c>
      <c r="J4751" s="244" t="s">
        <v>7770</v>
      </c>
      <c r="K4751" s="244" t="s">
        <v>3173</v>
      </c>
    </row>
    <row r="4752" spans="1:11" s="244" customFormat="1" x14ac:dyDescent="0.3">
      <c r="A4752" s="244" t="s">
        <v>3169</v>
      </c>
      <c r="B4752" s="244" t="s">
        <v>3170</v>
      </c>
      <c r="C4752" s="244" t="s">
        <v>5725</v>
      </c>
      <c r="D4752" s="244" t="s">
        <v>3034</v>
      </c>
      <c r="E4752" s="244" t="s">
        <v>4106</v>
      </c>
      <c r="G4752" s="244" t="s">
        <v>4106</v>
      </c>
      <c r="I4752" s="244" t="s">
        <v>855</v>
      </c>
      <c r="J4752" s="244" t="s">
        <v>7770</v>
      </c>
      <c r="K4752" s="244" t="s">
        <v>3169</v>
      </c>
    </row>
    <row r="4753" spans="1:11" s="244" customFormat="1" x14ac:dyDescent="0.3">
      <c r="A4753" s="244" t="s">
        <v>3169</v>
      </c>
      <c r="B4753" s="244" t="s">
        <v>3170</v>
      </c>
      <c r="C4753" s="244" t="s">
        <v>5725</v>
      </c>
      <c r="D4753" s="244" t="s">
        <v>3034</v>
      </c>
      <c r="E4753" s="244" t="s">
        <v>4106</v>
      </c>
      <c r="G4753" s="244" t="s">
        <v>4106</v>
      </c>
      <c r="I4753" s="244" t="s">
        <v>859</v>
      </c>
      <c r="J4753" s="244" t="s">
        <v>7771</v>
      </c>
      <c r="K4753" s="244" t="s">
        <v>3173</v>
      </c>
    </row>
    <row r="4754" spans="1:11" s="244" customFormat="1" x14ac:dyDescent="0.3">
      <c r="A4754" s="244" t="s">
        <v>3169</v>
      </c>
      <c r="B4754" s="244" t="s">
        <v>3170</v>
      </c>
      <c r="C4754" s="244" t="s">
        <v>5725</v>
      </c>
      <c r="D4754" s="244" t="s">
        <v>3034</v>
      </c>
      <c r="E4754" s="244" t="s">
        <v>4106</v>
      </c>
      <c r="G4754" s="244" t="s">
        <v>4106</v>
      </c>
      <c r="I4754" s="244" t="s">
        <v>859</v>
      </c>
      <c r="J4754" s="244" t="s">
        <v>7771</v>
      </c>
      <c r="K4754" s="244" t="s">
        <v>3169</v>
      </c>
    </row>
    <row r="4755" spans="1:11" s="244" customFormat="1" x14ac:dyDescent="0.3">
      <c r="A4755" s="244" t="s">
        <v>3169</v>
      </c>
      <c r="B4755" s="244" t="s">
        <v>3170</v>
      </c>
      <c r="C4755" s="244" t="s">
        <v>5725</v>
      </c>
      <c r="D4755" s="244" t="s">
        <v>3034</v>
      </c>
      <c r="E4755" s="244" t="s">
        <v>4106</v>
      </c>
      <c r="G4755" s="244" t="s">
        <v>4106</v>
      </c>
      <c r="I4755" s="244" t="s">
        <v>863</v>
      </c>
      <c r="J4755" s="244" t="s">
        <v>7772</v>
      </c>
      <c r="K4755" s="244" t="s">
        <v>3173</v>
      </c>
    </row>
    <row r="4756" spans="1:11" s="244" customFormat="1" x14ac:dyDescent="0.3">
      <c r="A4756" s="244" t="s">
        <v>3169</v>
      </c>
      <c r="B4756" s="244" t="s">
        <v>3170</v>
      </c>
      <c r="C4756" s="244" t="s">
        <v>5725</v>
      </c>
      <c r="D4756" s="244" t="s">
        <v>3034</v>
      </c>
      <c r="E4756" s="244" t="s">
        <v>4106</v>
      </c>
      <c r="G4756" s="244" t="s">
        <v>4106</v>
      </c>
      <c r="I4756" s="244" t="s">
        <v>863</v>
      </c>
      <c r="J4756" s="244" t="s">
        <v>7772</v>
      </c>
      <c r="K4756" s="244" t="s">
        <v>3169</v>
      </c>
    </row>
    <row r="4757" spans="1:11" s="244" customFormat="1" x14ac:dyDescent="0.3">
      <c r="A4757" s="244" t="s">
        <v>3169</v>
      </c>
      <c r="B4757" s="244" t="s">
        <v>3170</v>
      </c>
      <c r="C4757" s="244" t="s">
        <v>5725</v>
      </c>
      <c r="D4757" s="244" t="s">
        <v>3034</v>
      </c>
      <c r="E4757" s="244" t="s">
        <v>4106</v>
      </c>
      <c r="G4757" s="244" t="s">
        <v>4106</v>
      </c>
      <c r="I4757" s="244" t="s">
        <v>867</v>
      </c>
      <c r="J4757" s="244" t="s">
        <v>7773</v>
      </c>
      <c r="K4757" s="244" t="s">
        <v>3169</v>
      </c>
    </row>
    <row r="4758" spans="1:11" s="244" customFormat="1" x14ac:dyDescent="0.3">
      <c r="A4758" s="244" t="s">
        <v>3169</v>
      </c>
      <c r="B4758" s="244" t="s">
        <v>3170</v>
      </c>
      <c r="C4758" s="244" t="s">
        <v>5725</v>
      </c>
      <c r="D4758" s="244" t="s">
        <v>3034</v>
      </c>
      <c r="E4758" s="244" t="s">
        <v>4106</v>
      </c>
      <c r="G4758" s="244" t="s">
        <v>4106</v>
      </c>
      <c r="I4758" s="244" t="s">
        <v>867</v>
      </c>
      <c r="J4758" s="244" t="s">
        <v>7773</v>
      </c>
      <c r="K4758" s="244" t="s">
        <v>3173</v>
      </c>
    </row>
    <row r="4759" spans="1:11" s="244" customFormat="1" ht="26" x14ac:dyDescent="0.3">
      <c r="A4759" s="244" t="s">
        <v>3169</v>
      </c>
      <c r="B4759" s="244" t="s">
        <v>3170</v>
      </c>
      <c r="C4759" s="244" t="s">
        <v>5725</v>
      </c>
      <c r="D4759" s="244" t="s">
        <v>3034</v>
      </c>
      <c r="E4759" s="244" t="s">
        <v>4106</v>
      </c>
      <c r="G4759" s="244" t="s">
        <v>4106</v>
      </c>
      <c r="I4759" s="244" t="s">
        <v>6269</v>
      </c>
      <c r="J4759" s="244" t="s">
        <v>7774</v>
      </c>
      <c r="K4759" s="244" t="s">
        <v>3173</v>
      </c>
    </row>
    <row r="4760" spans="1:11" s="244" customFormat="1" ht="26" x14ac:dyDescent="0.3">
      <c r="A4760" s="244" t="s">
        <v>3169</v>
      </c>
      <c r="B4760" s="244" t="s">
        <v>3170</v>
      </c>
      <c r="C4760" s="244" t="s">
        <v>5725</v>
      </c>
      <c r="D4760" s="244" t="s">
        <v>3034</v>
      </c>
      <c r="E4760" s="244" t="s">
        <v>4106</v>
      </c>
      <c r="G4760" s="244" t="s">
        <v>4106</v>
      </c>
      <c r="I4760" s="244" t="s">
        <v>6269</v>
      </c>
      <c r="J4760" s="244" t="s">
        <v>7774</v>
      </c>
      <c r="K4760" s="244" t="s">
        <v>3169</v>
      </c>
    </row>
    <row r="4761" spans="1:11" s="244" customFormat="1" x14ac:dyDescent="0.3">
      <c r="A4761" s="244" t="s">
        <v>3169</v>
      </c>
      <c r="B4761" s="244" t="s">
        <v>3170</v>
      </c>
      <c r="C4761" s="244" t="s">
        <v>5725</v>
      </c>
      <c r="D4761" s="244" t="s">
        <v>3034</v>
      </c>
      <c r="E4761" s="244" t="s">
        <v>4106</v>
      </c>
      <c r="G4761" s="244" t="s">
        <v>4106</v>
      </c>
      <c r="I4761" s="244" t="s">
        <v>5342</v>
      </c>
      <c r="J4761" s="244" t="s">
        <v>7775</v>
      </c>
      <c r="K4761" s="244" t="s">
        <v>3173</v>
      </c>
    </row>
    <row r="4762" spans="1:11" s="244" customFormat="1" x14ac:dyDescent="0.3">
      <c r="A4762" s="244" t="s">
        <v>3169</v>
      </c>
      <c r="B4762" s="244" t="s">
        <v>3170</v>
      </c>
      <c r="C4762" s="244" t="s">
        <v>5725</v>
      </c>
      <c r="D4762" s="244" t="s">
        <v>3034</v>
      </c>
      <c r="E4762" s="244" t="s">
        <v>4106</v>
      </c>
      <c r="G4762" s="244" t="s">
        <v>4106</v>
      </c>
      <c r="I4762" s="244" t="s">
        <v>5342</v>
      </c>
      <c r="J4762" s="244" t="s">
        <v>7775</v>
      </c>
      <c r="K4762" s="244" t="s">
        <v>3169</v>
      </c>
    </row>
    <row r="4763" spans="1:11" s="244" customFormat="1" x14ac:dyDescent="0.3">
      <c r="A4763" s="244" t="s">
        <v>3169</v>
      </c>
      <c r="B4763" s="244" t="s">
        <v>3170</v>
      </c>
      <c r="C4763" s="244" t="s">
        <v>5725</v>
      </c>
      <c r="D4763" s="244" t="s">
        <v>3034</v>
      </c>
      <c r="E4763" s="244" t="s">
        <v>4106</v>
      </c>
      <c r="G4763" s="244" t="s">
        <v>4106</v>
      </c>
      <c r="I4763" s="244" t="s">
        <v>6120</v>
      </c>
      <c r="J4763" s="244" t="s">
        <v>7776</v>
      </c>
      <c r="K4763" s="244" t="s">
        <v>3173</v>
      </c>
    </row>
    <row r="4764" spans="1:11" s="244" customFormat="1" x14ac:dyDescent="0.3">
      <c r="A4764" s="244" t="s">
        <v>3169</v>
      </c>
      <c r="B4764" s="244" t="s">
        <v>3170</v>
      </c>
      <c r="C4764" s="244" t="s">
        <v>5725</v>
      </c>
      <c r="D4764" s="244" t="s">
        <v>3034</v>
      </c>
      <c r="E4764" s="244" t="s">
        <v>4106</v>
      </c>
      <c r="G4764" s="244" t="s">
        <v>4106</v>
      </c>
      <c r="I4764" s="244" t="s">
        <v>6120</v>
      </c>
      <c r="J4764" s="244" t="s">
        <v>7776</v>
      </c>
      <c r="K4764" s="244" t="s">
        <v>3169</v>
      </c>
    </row>
    <row r="4765" spans="1:11" s="244" customFormat="1" x14ac:dyDescent="0.3">
      <c r="A4765" s="244" t="s">
        <v>3169</v>
      </c>
      <c r="B4765" s="244" t="s">
        <v>3170</v>
      </c>
      <c r="C4765" s="244" t="s">
        <v>5725</v>
      </c>
      <c r="D4765" s="244" t="s">
        <v>3034</v>
      </c>
      <c r="E4765" s="244" t="s">
        <v>4106</v>
      </c>
      <c r="G4765" s="244" t="s">
        <v>4106</v>
      </c>
      <c r="I4765" s="244" t="s">
        <v>869</v>
      </c>
      <c r="J4765" s="244" t="s">
        <v>7777</v>
      </c>
      <c r="K4765" s="244" t="s">
        <v>3169</v>
      </c>
    </row>
    <row r="4766" spans="1:11" s="244" customFormat="1" x14ac:dyDescent="0.3">
      <c r="A4766" s="244" t="s">
        <v>3169</v>
      </c>
      <c r="B4766" s="244" t="s">
        <v>3170</v>
      </c>
      <c r="C4766" s="244" t="s">
        <v>5725</v>
      </c>
      <c r="D4766" s="244" t="s">
        <v>3034</v>
      </c>
      <c r="E4766" s="244" t="s">
        <v>4106</v>
      </c>
      <c r="G4766" s="244" t="s">
        <v>4106</v>
      </c>
      <c r="I4766" s="244" t="s">
        <v>869</v>
      </c>
      <c r="J4766" s="244" t="s">
        <v>7777</v>
      </c>
      <c r="K4766" s="244" t="s">
        <v>3173</v>
      </c>
    </row>
    <row r="4767" spans="1:11" s="244" customFormat="1" x14ac:dyDescent="0.3">
      <c r="A4767" s="244" t="s">
        <v>3169</v>
      </c>
      <c r="B4767" s="244" t="s">
        <v>3170</v>
      </c>
      <c r="C4767" s="244" t="s">
        <v>5725</v>
      </c>
      <c r="D4767" s="244" t="s">
        <v>3034</v>
      </c>
      <c r="E4767" s="244" t="s">
        <v>4106</v>
      </c>
      <c r="G4767" s="244" t="s">
        <v>4106</v>
      </c>
      <c r="I4767" s="244" t="s">
        <v>873</v>
      </c>
      <c r="J4767" s="244" t="s">
        <v>3232</v>
      </c>
      <c r="K4767" s="244" t="s">
        <v>3173</v>
      </c>
    </row>
    <row r="4768" spans="1:11" s="244" customFormat="1" x14ac:dyDescent="0.3">
      <c r="A4768" s="244" t="s">
        <v>3169</v>
      </c>
      <c r="B4768" s="244" t="s">
        <v>3170</v>
      </c>
      <c r="C4768" s="244" t="s">
        <v>5725</v>
      </c>
      <c r="D4768" s="244" t="s">
        <v>3034</v>
      </c>
      <c r="E4768" s="244" t="s">
        <v>4106</v>
      </c>
      <c r="G4768" s="244" t="s">
        <v>4106</v>
      </c>
      <c r="I4768" s="244" t="s">
        <v>873</v>
      </c>
      <c r="J4768" s="244" t="s">
        <v>3232</v>
      </c>
      <c r="K4768" s="244" t="s">
        <v>3169</v>
      </c>
    </row>
    <row r="4769" spans="1:11" s="244" customFormat="1" x14ac:dyDescent="0.3">
      <c r="A4769" s="244" t="s">
        <v>3169</v>
      </c>
      <c r="B4769" s="244" t="s">
        <v>3170</v>
      </c>
      <c r="C4769" s="244" t="s">
        <v>5725</v>
      </c>
      <c r="D4769" s="244" t="s">
        <v>3034</v>
      </c>
      <c r="E4769" s="244" t="s">
        <v>4106</v>
      </c>
      <c r="G4769" s="244" t="s">
        <v>4106</v>
      </c>
      <c r="I4769" s="244" t="s">
        <v>878</v>
      </c>
      <c r="J4769" s="244" t="s">
        <v>7778</v>
      </c>
      <c r="K4769" s="244" t="s">
        <v>3173</v>
      </c>
    </row>
    <row r="4770" spans="1:11" s="244" customFormat="1" x14ac:dyDescent="0.3">
      <c r="A4770" s="244" t="s">
        <v>3169</v>
      </c>
      <c r="B4770" s="244" t="s">
        <v>3170</v>
      </c>
      <c r="C4770" s="244" t="s">
        <v>5725</v>
      </c>
      <c r="D4770" s="244" t="s">
        <v>3034</v>
      </c>
      <c r="E4770" s="244" t="s">
        <v>4106</v>
      </c>
      <c r="G4770" s="244" t="s">
        <v>4106</v>
      </c>
      <c r="I4770" s="244" t="s">
        <v>878</v>
      </c>
      <c r="J4770" s="244" t="s">
        <v>7778</v>
      </c>
      <c r="K4770" s="244" t="s">
        <v>3169</v>
      </c>
    </row>
    <row r="4771" spans="1:11" s="244" customFormat="1" x14ac:dyDescent="0.3">
      <c r="A4771" s="244" t="s">
        <v>3169</v>
      </c>
      <c r="B4771" s="244" t="s">
        <v>3170</v>
      </c>
      <c r="C4771" s="244" t="s">
        <v>5725</v>
      </c>
      <c r="D4771" s="244" t="s">
        <v>3034</v>
      </c>
      <c r="E4771" s="244" t="s">
        <v>4106</v>
      </c>
      <c r="G4771" s="244" t="s">
        <v>4106</v>
      </c>
      <c r="I4771" s="244" t="s">
        <v>879</v>
      </c>
      <c r="J4771" s="244" t="s">
        <v>7779</v>
      </c>
      <c r="K4771" s="244" t="s">
        <v>3173</v>
      </c>
    </row>
    <row r="4772" spans="1:11" s="244" customFormat="1" x14ac:dyDescent="0.3">
      <c r="A4772" s="244" t="s">
        <v>3169</v>
      </c>
      <c r="B4772" s="244" t="s">
        <v>3170</v>
      </c>
      <c r="C4772" s="244" t="s">
        <v>5725</v>
      </c>
      <c r="D4772" s="244" t="s">
        <v>3034</v>
      </c>
      <c r="E4772" s="244" t="s">
        <v>4106</v>
      </c>
      <c r="G4772" s="244" t="s">
        <v>4106</v>
      </c>
      <c r="I4772" s="244" t="s">
        <v>879</v>
      </c>
      <c r="J4772" s="244" t="s">
        <v>7779</v>
      </c>
      <c r="K4772" s="244" t="s">
        <v>3169</v>
      </c>
    </row>
    <row r="4773" spans="1:11" s="244" customFormat="1" x14ac:dyDescent="0.3">
      <c r="A4773" s="244" t="s">
        <v>3169</v>
      </c>
      <c r="B4773" s="244" t="s">
        <v>3170</v>
      </c>
      <c r="C4773" s="244" t="s">
        <v>5725</v>
      </c>
      <c r="D4773" s="244" t="s">
        <v>3034</v>
      </c>
      <c r="E4773" s="244" t="s">
        <v>4106</v>
      </c>
      <c r="G4773" s="244" t="s">
        <v>4106</v>
      </c>
      <c r="I4773" s="244" t="s">
        <v>2146</v>
      </c>
      <c r="J4773" s="244" t="s">
        <v>7780</v>
      </c>
      <c r="K4773" s="244" t="s">
        <v>3169</v>
      </c>
    </row>
    <row r="4774" spans="1:11" s="244" customFormat="1" x14ac:dyDescent="0.3">
      <c r="A4774" s="244" t="s">
        <v>3169</v>
      </c>
      <c r="B4774" s="244" t="s">
        <v>3170</v>
      </c>
      <c r="C4774" s="244" t="s">
        <v>5725</v>
      </c>
      <c r="D4774" s="244" t="s">
        <v>3034</v>
      </c>
      <c r="E4774" s="244" t="s">
        <v>4106</v>
      </c>
      <c r="G4774" s="244" t="s">
        <v>4106</v>
      </c>
      <c r="I4774" s="244" t="s">
        <v>2146</v>
      </c>
      <c r="J4774" s="244" t="s">
        <v>7780</v>
      </c>
      <c r="K4774" s="244" t="s">
        <v>3173</v>
      </c>
    </row>
    <row r="4775" spans="1:11" s="244" customFormat="1" x14ac:dyDescent="0.3">
      <c r="A4775" s="244" t="s">
        <v>3169</v>
      </c>
      <c r="B4775" s="244" t="s">
        <v>3170</v>
      </c>
      <c r="C4775" s="244" t="s">
        <v>5725</v>
      </c>
      <c r="D4775" s="244" t="s">
        <v>3034</v>
      </c>
      <c r="E4775" s="244" t="s">
        <v>4106</v>
      </c>
      <c r="G4775" s="244" t="s">
        <v>4106</v>
      </c>
      <c r="I4775" s="244" t="s">
        <v>2152</v>
      </c>
      <c r="J4775" s="244" t="s">
        <v>7781</v>
      </c>
      <c r="K4775" s="244" t="s">
        <v>3173</v>
      </c>
    </row>
    <row r="4776" spans="1:11" s="244" customFormat="1" x14ac:dyDescent="0.3">
      <c r="A4776" s="244" t="s">
        <v>3169</v>
      </c>
      <c r="B4776" s="244" t="s">
        <v>3170</v>
      </c>
      <c r="C4776" s="244" t="s">
        <v>5725</v>
      </c>
      <c r="D4776" s="244" t="s">
        <v>3034</v>
      </c>
      <c r="E4776" s="244" t="s">
        <v>4106</v>
      </c>
      <c r="G4776" s="244" t="s">
        <v>4106</v>
      </c>
      <c r="I4776" s="244" t="s">
        <v>2152</v>
      </c>
      <c r="J4776" s="244" t="s">
        <v>7781</v>
      </c>
      <c r="K4776" s="244" t="s">
        <v>3169</v>
      </c>
    </row>
    <row r="4777" spans="1:11" s="244" customFormat="1" x14ac:dyDescent="0.3">
      <c r="A4777" s="244" t="s">
        <v>3169</v>
      </c>
      <c r="B4777" s="244" t="s">
        <v>3170</v>
      </c>
      <c r="C4777" s="244" t="s">
        <v>5725</v>
      </c>
      <c r="D4777" s="244" t="s">
        <v>3034</v>
      </c>
      <c r="E4777" s="244" t="s">
        <v>4106</v>
      </c>
      <c r="G4777" s="244" t="s">
        <v>4106</v>
      </c>
      <c r="I4777" s="244" t="s">
        <v>2154</v>
      </c>
      <c r="J4777" s="244" t="s">
        <v>7782</v>
      </c>
      <c r="K4777" s="244" t="s">
        <v>3169</v>
      </c>
    </row>
    <row r="4778" spans="1:11" s="244" customFormat="1" x14ac:dyDescent="0.3">
      <c r="A4778" s="244" t="s">
        <v>3169</v>
      </c>
      <c r="B4778" s="244" t="s">
        <v>3170</v>
      </c>
      <c r="C4778" s="244" t="s">
        <v>5725</v>
      </c>
      <c r="D4778" s="244" t="s">
        <v>3034</v>
      </c>
      <c r="E4778" s="244" t="s">
        <v>4106</v>
      </c>
      <c r="G4778" s="244" t="s">
        <v>4106</v>
      </c>
      <c r="I4778" s="244" t="s">
        <v>2154</v>
      </c>
      <c r="J4778" s="244" t="s">
        <v>7782</v>
      </c>
      <c r="K4778" s="244" t="s">
        <v>3173</v>
      </c>
    </row>
    <row r="4779" spans="1:11" s="244" customFormat="1" x14ac:dyDescent="0.3">
      <c r="A4779" s="244" t="s">
        <v>3169</v>
      </c>
      <c r="B4779" s="244" t="s">
        <v>3170</v>
      </c>
      <c r="C4779" s="244" t="s">
        <v>5725</v>
      </c>
      <c r="D4779" s="244" t="s">
        <v>3034</v>
      </c>
      <c r="E4779" s="244" t="s">
        <v>4106</v>
      </c>
      <c r="G4779" s="244" t="s">
        <v>4106</v>
      </c>
      <c r="I4779" s="244" t="s">
        <v>2156</v>
      </c>
      <c r="J4779" s="244" t="s">
        <v>7783</v>
      </c>
      <c r="K4779" s="244" t="s">
        <v>3173</v>
      </c>
    </row>
    <row r="4780" spans="1:11" s="244" customFormat="1" x14ac:dyDescent="0.3">
      <c r="A4780" s="244" t="s">
        <v>3169</v>
      </c>
      <c r="B4780" s="244" t="s">
        <v>3170</v>
      </c>
      <c r="C4780" s="244" t="s">
        <v>5725</v>
      </c>
      <c r="D4780" s="244" t="s">
        <v>3034</v>
      </c>
      <c r="E4780" s="244" t="s">
        <v>4106</v>
      </c>
      <c r="G4780" s="244" t="s">
        <v>4106</v>
      </c>
      <c r="I4780" s="244" t="s">
        <v>2156</v>
      </c>
      <c r="J4780" s="244" t="s">
        <v>7783</v>
      </c>
      <c r="K4780" s="244" t="s">
        <v>3169</v>
      </c>
    </row>
    <row r="4781" spans="1:11" s="244" customFormat="1" x14ac:dyDescent="0.3">
      <c r="A4781" s="244" t="s">
        <v>3169</v>
      </c>
      <c r="B4781" s="244" t="s">
        <v>3170</v>
      </c>
      <c r="C4781" s="244" t="s">
        <v>5725</v>
      </c>
      <c r="D4781" s="244" t="s">
        <v>3034</v>
      </c>
      <c r="E4781" s="244" t="s">
        <v>4106</v>
      </c>
      <c r="G4781" s="244" t="s">
        <v>4106</v>
      </c>
      <c r="I4781" s="244" t="s">
        <v>5352</v>
      </c>
      <c r="J4781" s="244" t="s">
        <v>7784</v>
      </c>
      <c r="K4781" s="244" t="s">
        <v>3173</v>
      </c>
    </row>
    <row r="4782" spans="1:11" s="244" customFormat="1" x14ac:dyDescent="0.3">
      <c r="A4782" s="244" t="s">
        <v>3169</v>
      </c>
      <c r="B4782" s="244" t="s">
        <v>3170</v>
      </c>
      <c r="C4782" s="244" t="s">
        <v>5725</v>
      </c>
      <c r="D4782" s="244" t="s">
        <v>3034</v>
      </c>
      <c r="E4782" s="244" t="s">
        <v>4106</v>
      </c>
      <c r="G4782" s="244" t="s">
        <v>4106</v>
      </c>
      <c r="I4782" s="244" t="s">
        <v>5352</v>
      </c>
      <c r="J4782" s="244" t="s">
        <v>7784</v>
      </c>
      <c r="K4782" s="244" t="s">
        <v>3169</v>
      </c>
    </row>
    <row r="4783" spans="1:11" s="244" customFormat="1" x14ac:dyDescent="0.3">
      <c r="A4783" s="244" t="s">
        <v>3169</v>
      </c>
      <c r="B4783" s="244" t="s">
        <v>3170</v>
      </c>
      <c r="C4783" s="244" t="s">
        <v>5725</v>
      </c>
      <c r="D4783" s="244" t="s">
        <v>3034</v>
      </c>
      <c r="E4783" s="244" t="s">
        <v>4106</v>
      </c>
      <c r="G4783" s="244" t="s">
        <v>4106</v>
      </c>
      <c r="I4783" s="244" t="s">
        <v>882</v>
      </c>
      <c r="J4783" s="244" t="s">
        <v>7785</v>
      </c>
      <c r="K4783" s="244" t="s">
        <v>3169</v>
      </c>
    </row>
    <row r="4784" spans="1:11" s="244" customFormat="1" x14ac:dyDescent="0.3">
      <c r="A4784" s="244" t="s">
        <v>3169</v>
      </c>
      <c r="B4784" s="244" t="s">
        <v>3170</v>
      </c>
      <c r="C4784" s="244" t="s">
        <v>5725</v>
      </c>
      <c r="D4784" s="244" t="s">
        <v>3034</v>
      </c>
      <c r="E4784" s="244" t="s">
        <v>4106</v>
      </c>
      <c r="G4784" s="244" t="s">
        <v>4106</v>
      </c>
      <c r="I4784" s="244" t="s">
        <v>882</v>
      </c>
      <c r="J4784" s="244" t="s">
        <v>7785</v>
      </c>
      <c r="K4784" s="244" t="s">
        <v>3173</v>
      </c>
    </row>
    <row r="4785" spans="1:11" s="244" customFormat="1" x14ac:dyDescent="0.3">
      <c r="A4785" s="244" t="s">
        <v>3169</v>
      </c>
      <c r="B4785" s="244" t="s">
        <v>3170</v>
      </c>
      <c r="C4785" s="244" t="s">
        <v>5725</v>
      </c>
      <c r="D4785" s="244" t="s">
        <v>3034</v>
      </c>
      <c r="E4785" s="244" t="s">
        <v>4106</v>
      </c>
      <c r="G4785" s="244" t="s">
        <v>4106</v>
      </c>
      <c r="I4785" s="244" t="s">
        <v>5354</v>
      </c>
      <c r="J4785" s="244" t="s">
        <v>7786</v>
      </c>
      <c r="K4785" s="244" t="s">
        <v>3169</v>
      </c>
    </row>
    <row r="4786" spans="1:11" s="244" customFormat="1" x14ac:dyDescent="0.3">
      <c r="A4786" s="244" t="s">
        <v>3169</v>
      </c>
      <c r="B4786" s="244" t="s">
        <v>3170</v>
      </c>
      <c r="C4786" s="244" t="s">
        <v>5725</v>
      </c>
      <c r="D4786" s="244" t="s">
        <v>3034</v>
      </c>
      <c r="E4786" s="244" t="s">
        <v>4106</v>
      </c>
      <c r="G4786" s="244" t="s">
        <v>4106</v>
      </c>
      <c r="I4786" s="244" t="s">
        <v>5354</v>
      </c>
      <c r="J4786" s="244" t="s">
        <v>7786</v>
      </c>
      <c r="K4786" s="244" t="s">
        <v>3173</v>
      </c>
    </row>
    <row r="4787" spans="1:11" s="244" customFormat="1" x14ac:dyDescent="0.3">
      <c r="A4787" s="244" t="s">
        <v>3169</v>
      </c>
      <c r="B4787" s="244" t="s">
        <v>3170</v>
      </c>
      <c r="C4787" s="244" t="s">
        <v>5725</v>
      </c>
      <c r="D4787" s="244" t="s">
        <v>3034</v>
      </c>
      <c r="E4787" s="244" t="s">
        <v>4106</v>
      </c>
      <c r="G4787" s="244" t="s">
        <v>4106</v>
      </c>
      <c r="I4787" s="244" t="s">
        <v>5015</v>
      </c>
      <c r="J4787" s="244" t="s">
        <v>7787</v>
      </c>
      <c r="K4787" s="244" t="s">
        <v>3173</v>
      </c>
    </row>
    <row r="4788" spans="1:11" s="244" customFormat="1" x14ac:dyDescent="0.3">
      <c r="A4788" s="244" t="s">
        <v>3169</v>
      </c>
      <c r="B4788" s="244" t="s">
        <v>3170</v>
      </c>
      <c r="C4788" s="244" t="s">
        <v>5725</v>
      </c>
      <c r="D4788" s="244" t="s">
        <v>3034</v>
      </c>
      <c r="E4788" s="244" t="s">
        <v>4106</v>
      </c>
      <c r="G4788" s="244" t="s">
        <v>4106</v>
      </c>
      <c r="I4788" s="244" t="s">
        <v>5015</v>
      </c>
      <c r="J4788" s="244" t="s">
        <v>7787</v>
      </c>
      <c r="K4788" s="244" t="s">
        <v>3169</v>
      </c>
    </row>
    <row r="4789" spans="1:11" s="244" customFormat="1" x14ac:dyDescent="0.3">
      <c r="A4789" s="244" t="s">
        <v>3169</v>
      </c>
      <c r="B4789" s="244" t="s">
        <v>3170</v>
      </c>
      <c r="C4789" s="244" t="s">
        <v>5725</v>
      </c>
      <c r="D4789" s="244" t="s">
        <v>3034</v>
      </c>
      <c r="E4789" s="244" t="s">
        <v>4106</v>
      </c>
      <c r="G4789" s="244" t="s">
        <v>4106</v>
      </c>
      <c r="I4789" s="244" t="s">
        <v>884</v>
      </c>
      <c r="J4789" s="244" t="s">
        <v>7788</v>
      </c>
      <c r="K4789" s="244" t="s">
        <v>3173</v>
      </c>
    </row>
    <row r="4790" spans="1:11" s="244" customFormat="1" x14ac:dyDescent="0.3">
      <c r="A4790" s="244" t="s">
        <v>3169</v>
      </c>
      <c r="B4790" s="244" t="s">
        <v>3170</v>
      </c>
      <c r="C4790" s="244" t="s">
        <v>5725</v>
      </c>
      <c r="D4790" s="244" t="s">
        <v>3034</v>
      </c>
      <c r="E4790" s="244" t="s">
        <v>4106</v>
      </c>
      <c r="G4790" s="244" t="s">
        <v>4106</v>
      </c>
      <c r="I4790" s="244" t="s">
        <v>884</v>
      </c>
      <c r="J4790" s="244" t="s">
        <v>7788</v>
      </c>
      <c r="K4790" s="244" t="s">
        <v>3169</v>
      </c>
    </row>
    <row r="4791" spans="1:11" s="244" customFormat="1" x14ac:dyDescent="0.3">
      <c r="A4791" s="244" t="s">
        <v>3169</v>
      </c>
      <c r="B4791" s="244" t="s">
        <v>3170</v>
      </c>
      <c r="C4791" s="244" t="s">
        <v>5725</v>
      </c>
      <c r="D4791" s="244" t="s">
        <v>3034</v>
      </c>
      <c r="E4791" s="244" t="s">
        <v>4106</v>
      </c>
      <c r="G4791" s="244" t="s">
        <v>4106</v>
      </c>
      <c r="I4791" s="244" t="s">
        <v>889</v>
      </c>
      <c r="J4791" s="244" t="s">
        <v>7789</v>
      </c>
      <c r="K4791" s="244" t="s">
        <v>3173</v>
      </c>
    </row>
    <row r="4792" spans="1:11" s="244" customFormat="1" x14ac:dyDescent="0.3">
      <c r="A4792" s="244" t="s">
        <v>3169</v>
      </c>
      <c r="B4792" s="244" t="s">
        <v>3170</v>
      </c>
      <c r="C4792" s="244" t="s">
        <v>5725</v>
      </c>
      <c r="D4792" s="244" t="s">
        <v>3034</v>
      </c>
      <c r="E4792" s="244" t="s">
        <v>4106</v>
      </c>
      <c r="G4792" s="244" t="s">
        <v>4106</v>
      </c>
      <c r="I4792" s="244" t="s">
        <v>889</v>
      </c>
      <c r="J4792" s="244" t="s">
        <v>7789</v>
      </c>
      <c r="K4792" s="244" t="s">
        <v>3169</v>
      </c>
    </row>
    <row r="4793" spans="1:11" s="244" customFormat="1" x14ac:dyDescent="0.3">
      <c r="A4793" s="244" t="s">
        <v>3169</v>
      </c>
      <c r="B4793" s="244" t="s">
        <v>3170</v>
      </c>
      <c r="C4793" s="244" t="s">
        <v>5725</v>
      </c>
      <c r="D4793" s="244" t="s">
        <v>3034</v>
      </c>
      <c r="E4793" s="244" t="s">
        <v>4106</v>
      </c>
      <c r="G4793" s="244" t="s">
        <v>4106</v>
      </c>
      <c r="I4793" s="244" t="s">
        <v>895</v>
      </c>
      <c r="J4793" s="244" t="s">
        <v>7790</v>
      </c>
      <c r="K4793" s="244" t="s">
        <v>3173</v>
      </c>
    </row>
    <row r="4794" spans="1:11" s="244" customFormat="1" x14ac:dyDescent="0.3">
      <c r="A4794" s="244" t="s">
        <v>3169</v>
      </c>
      <c r="B4794" s="244" t="s">
        <v>3170</v>
      </c>
      <c r="C4794" s="244" t="s">
        <v>5725</v>
      </c>
      <c r="D4794" s="244" t="s">
        <v>3034</v>
      </c>
      <c r="E4794" s="244" t="s">
        <v>4106</v>
      </c>
      <c r="G4794" s="244" t="s">
        <v>4106</v>
      </c>
      <c r="I4794" s="244" t="s">
        <v>895</v>
      </c>
      <c r="J4794" s="244" t="s">
        <v>7790</v>
      </c>
      <c r="K4794" s="244" t="s">
        <v>3169</v>
      </c>
    </row>
    <row r="4795" spans="1:11" s="244" customFormat="1" x14ac:dyDescent="0.3">
      <c r="A4795" s="244" t="s">
        <v>3169</v>
      </c>
      <c r="B4795" s="244" t="s">
        <v>3170</v>
      </c>
      <c r="C4795" s="244" t="s">
        <v>5725</v>
      </c>
      <c r="D4795" s="244" t="s">
        <v>3034</v>
      </c>
      <c r="E4795" s="244" t="s">
        <v>4106</v>
      </c>
      <c r="G4795" s="244" t="s">
        <v>4106</v>
      </c>
      <c r="I4795" s="244" t="s">
        <v>901</v>
      </c>
      <c r="J4795" s="244" t="s">
        <v>7791</v>
      </c>
      <c r="K4795" s="244" t="s">
        <v>3173</v>
      </c>
    </row>
    <row r="4796" spans="1:11" s="244" customFormat="1" x14ac:dyDescent="0.3">
      <c r="A4796" s="244" t="s">
        <v>3169</v>
      </c>
      <c r="B4796" s="244" t="s">
        <v>3170</v>
      </c>
      <c r="C4796" s="244" t="s">
        <v>5725</v>
      </c>
      <c r="D4796" s="244" t="s">
        <v>3034</v>
      </c>
      <c r="E4796" s="244" t="s">
        <v>4106</v>
      </c>
      <c r="G4796" s="244" t="s">
        <v>4106</v>
      </c>
      <c r="I4796" s="244" t="s">
        <v>901</v>
      </c>
      <c r="J4796" s="244" t="s">
        <v>7791</v>
      </c>
      <c r="K4796" s="244" t="s">
        <v>3169</v>
      </c>
    </row>
    <row r="4797" spans="1:11" s="244" customFormat="1" x14ac:dyDescent="0.3">
      <c r="A4797" s="244" t="s">
        <v>3169</v>
      </c>
      <c r="B4797" s="244" t="s">
        <v>3170</v>
      </c>
      <c r="C4797" s="244" t="s">
        <v>5725</v>
      </c>
      <c r="D4797" s="244" t="s">
        <v>3034</v>
      </c>
      <c r="E4797" s="244" t="s">
        <v>4106</v>
      </c>
      <c r="G4797" s="244" t="s">
        <v>4106</v>
      </c>
      <c r="I4797" s="244" t="s">
        <v>5358</v>
      </c>
      <c r="J4797" s="244" t="s">
        <v>8087</v>
      </c>
      <c r="K4797" s="244" t="s">
        <v>3169</v>
      </c>
    </row>
    <row r="4798" spans="1:11" s="244" customFormat="1" x14ac:dyDescent="0.3">
      <c r="A4798" s="244" t="s">
        <v>3169</v>
      </c>
      <c r="B4798" s="244" t="s">
        <v>3170</v>
      </c>
      <c r="C4798" s="244" t="s">
        <v>5725</v>
      </c>
      <c r="D4798" s="244" t="s">
        <v>3034</v>
      </c>
      <c r="E4798" s="244" t="s">
        <v>4106</v>
      </c>
      <c r="G4798" s="244" t="s">
        <v>4106</v>
      </c>
      <c r="I4798" s="244" t="s">
        <v>5358</v>
      </c>
      <c r="J4798" s="244" t="s">
        <v>8087</v>
      </c>
      <c r="K4798" s="244" t="s">
        <v>3173</v>
      </c>
    </row>
    <row r="4799" spans="1:11" s="244" customFormat="1" x14ac:dyDescent="0.3">
      <c r="A4799" s="244" t="s">
        <v>3169</v>
      </c>
      <c r="B4799" s="244" t="s">
        <v>3170</v>
      </c>
      <c r="C4799" s="244" t="s">
        <v>5725</v>
      </c>
      <c r="D4799" s="244" t="s">
        <v>3034</v>
      </c>
      <c r="E4799" s="244" t="s">
        <v>4106</v>
      </c>
      <c r="G4799" s="244" t="s">
        <v>4106</v>
      </c>
      <c r="I4799" s="244" t="s">
        <v>904</v>
      </c>
      <c r="J4799" s="244" t="s">
        <v>8168</v>
      </c>
      <c r="K4799" s="244" t="s">
        <v>3169</v>
      </c>
    </row>
    <row r="4800" spans="1:11" s="244" customFormat="1" x14ac:dyDescent="0.3">
      <c r="A4800" s="244" t="s">
        <v>3169</v>
      </c>
      <c r="B4800" s="244" t="s">
        <v>3170</v>
      </c>
      <c r="C4800" s="244" t="s">
        <v>5725</v>
      </c>
      <c r="D4800" s="244" t="s">
        <v>3034</v>
      </c>
      <c r="E4800" s="244" t="s">
        <v>4106</v>
      </c>
      <c r="G4800" s="244" t="s">
        <v>4106</v>
      </c>
      <c r="I4800" s="244" t="s">
        <v>904</v>
      </c>
      <c r="J4800" s="244" t="s">
        <v>8168</v>
      </c>
      <c r="K4800" s="244" t="s">
        <v>3173</v>
      </c>
    </row>
    <row r="4801" spans="1:11" s="244" customFormat="1" x14ac:dyDescent="0.3">
      <c r="A4801" s="244" t="s">
        <v>3169</v>
      </c>
      <c r="B4801" s="244" t="s">
        <v>3170</v>
      </c>
      <c r="C4801" s="244" t="s">
        <v>5725</v>
      </c>
      <c r="D4801" s="244" t="s">
        <v>3034</v>
      </c>
      <c r="E4801" s="244" t="s">
        <v>4106</v>
      </c>
      <c r="G4801" s="244" t="s">
        <v>4106</v>
      </c>
      <c r="I4801" s="244" t="s">
        <v>907</v>
      </c>
      <c r="J4801" s="244" t="s">
        <v>8384</v>
      </c>
      <c r="K4801" s="244" t="s">
        <v>3169</v>
      </c>
    </row>
    <row r="4802" spans="1:11" s="244" customFormat="1" x14ac:dyDescent="0.3">
      <c r="A4802" s="244" t="s">
        <v>3169</v>
      </c>
      <c r="B4802" s="244" t="s">
        <v>3170</v>
      </c>
      <c r="C4802" s="244" t="s">
        <v>5725</v>
      </c>
      <c r="D4802" s="244" t="s">
        <v>3034</v>
      </c>
      <c r="E4802" s="244" t="s">
        <v>4106</v>
      </c>
      <c r="G4802" s="244" t="s">
        <v>4106</v>
      </c>
      <c r="I4802" s="244" t="s">
        <v>907</v>
      </c>
      <c r="J4802" s="244" t="s">
        <v>8384</v>
      </c>
      <c r="K4802" s="244" t="s">
        <v>3173</v>
      </c>
    </row>
    <row r="4803" spans="1:11" s="244" customFormat="1" x14ac:dyDescent="0.3">
      <c r="A4803" s="244" t="s">
        <v>3169</v>
      </c>
      <c r="B4803" s="244" t="s">
        <v>3170</v>
      </c>
      <c r="C4803" s="244" t="s">
        <v>5734</v>
      </c>
      <c r="D4803" s="244" t="s">
        <v>2988</v>
      </c>
      <c r="E4803" s="244" t="s">
        <v>4106</v>
      </c>
      <c r="G4803" s="244" t="s">
        <v>4106</v>
      </c>
      <c r="I4803" s="244" t="s">
        <v>4105</v>
      </c>
      <c r="J4803" s="244" t="s">
        <v>3491</v>
      </c>
      <c r="K4803" s="244" t="s">
        <v>3171</v>
      </c>
    </row>
    <row r="4804" spans="1:11" s="244" customFormat="1" x14ac:dyDescent="0.3">
      <c r="A4804" s="244" t="s">
        <v>3169</v>
      </c>
      <c r="B4804" s="244" t="s">
        <v>3170</v>
      </c>
      <c r="C4804" s="244" t="s">
        <v>5734</v>
      </c>
      <c r="D4804" s="244" t="s">
        <v>2988</v>
      </c>
      <c r="E4804" s="244" t="s">
        <v>4106</v>
      </c>
      <c r="G4804" s="244" t="s">
        <v>4106</v>
      </c>
      <c r="I4804" s="244" t="s">
        <v>5700</v>
      </c>
      <c r="J4804" s="244" t="s">
        <v>3492</v>
      </c>
      <c r="K4804" s="244" t="s">
        <v>3171</v>
      </c>
    </row>
    <row r="4805" spans="1:11" s="244" customFormat="1" x14ac:dyDescent="0.3">
      <c r="A4805" s="244" t="s">
        <v>3169</v>
      </c>
      <c r="B4805" s="244" t="s">
        <v>3170</v>
      </c>
      <c r="C4805" s="244" t="s">
        <v>5734</v>
      </c>
      <c r="D4805" s="244" t="s">
        <v>2988</v>
      </c>
      <c r="E4805" s="244" t="s">
        <v>4106</v>
      </c>
      <c r="G4805" s="244" t="s">
        <v>4106</v>
      </c>
      <c r="I4805" s="244" t="s">
        <v>2998</v>
      </c>
      <c r="J4805" s="244" t="s">
        <v>3493</v>
      </c>
      <c r="K4805" s="244" t="s">
        <v>3171</v>
      </c>
    </row>
    <row r="4806" spans="1:11" s="244" customFormat="1" x14ac:dyDescent="0.3">
      <c r="A4806" s="244" t="s">
        <v>3169</v>
      </c>
      <c r="B4806" s="244" t="s">
        <v>3170</v>
      </c>
      <c r="C4806" s="244" t="s">
        <v>5734</v>
      </c>
      <c r="D4806" s="244" t="s">
        <v>2988</v>
      </c>
      <c r="E4806" s="244" t="s">
        <v>4106</v>
      </c>
      <c r="G4806" s="244" t="s">
        <v>4106</v>
      </c>
      <c r="I4806" s="244" t="s">
        <v>5707</v>
      </c>
      <c r="J4806" s="244" t="s">
        <v>3494</v>
      </c>
      <c r="K4806" s="244" t="s">
        <v>3171</v>
      </c>
    </row>
    <row r="4807" spans="1:11" s="244" customFormat="1" x14ac:dyDescent="0.3">
      <c r="A4807" s="244" t="s">
        <v>3169</v>
      </c>
      <c r="B4807" s="244" t="s">
        <v>3170</v>
      </c>
      <c r="C4807" s="244" t="s">
        <v>5734</v>
      </c>
      <c r="D4807" s="244" t="s">
        <v>2988</v>
      </c>
      <c r="E4807" s="244" t="s">
        <v>4106</v>
      </c>
      <c r="G4807" s="244" t="s">
        <v>4106</v>
      </c>
      <c r="I4807" s="244" t="s">
        <v>5716</v>
      </c>
      <c r="J4807" s="244" t="s">
        <v>3495</v>
      </c>
      <c r="K4807" s="244" t="s">
        <v>3171</v>
      </c>
    </row>
    <row r="4808" spans="1:11" s="244" customFormat="1" x14ac:dyDescent="0.3">
      <c r="A4808" s="244" t="s">
        <v>3169</v>
      </c>
      <c r="B4808" s="244" t="s">
        <v>3170</v>
      </c>
      <c r="C4808" s="244" t="s">
        <v>5734</v>
      </c>
      <c r="D4808" s="244" t="s">
        <v>2988</v>
      </c>
      <c r="E4808" s="244" t="s">
        <v>4106</v>
      </c>
      <c r="G4808" s="244" t="s">
        <v>4106</v>
      </c>
      <c r="I4808" s="244" t="s">
        <v>909</v>
      </c>
      <c r="J4808" s="244" t="s">
        <v>3496</v>
      </c>
      <c r="K4808" s="244" t="s">
        <v>3171</v>
      </c>
    </row>
    <row r="4809" spans="1:11" s="244" customFormat="1" x14ac:dyDescent="0.3">
      <c r="A4809" s="244" t="s">
        <v>3169</v>
      </c>
      <c r="B4809" s="244" t="s">
        <v>3170</v>
      </c>
      <c r="C4809" s="244" t="s">
        <v>5734</v>
      </c>
      <c r="D4809" s="244" t="s">
        <v>2988</v>
      </c>
      <c r="E4809" s="244" t="s">
        <v>4106</v>
      </c>
      <c r="G4809" s="244" t="s">
        <v>4106</v>
      </c>
      <c r="I4809" s="244" t="s">
        <v>5725</v>
      </c>
      <c r="J4809" s="244" t="s">
        <v>3497</v>
      </c>
      <c r="K4809" s="244" t="s">
        <v>3171</v>
      </c>
    </row>
    <row r="4810" spans="1:11" s="244" customFormat="1" x14ac:dyDescent="0.3">
      <c r="A4810" s="244" t="s">
        <v>3169</v>
      </c>
      <c r="B4810" s="244" t="s">
        <v>3170</v>
      </c>
      <c r="C4810" s="244" t="s">
        <v>5734</v>
      </c>
      <c r="D4810" s="244" t="s">
        <v>2988</v>
      </c>
      <c r="E4810" s="244" t="s">
        <v>4106</v>
      </c>
      <c r="G4810" s="244" t="s">
        <v>4106</v>
      </c>
      <c r="I4810" s="244" t="s">
        <v>5734</v>
      </c>
      <c r="J4810" s="244" t="s">
        <v>3498</v>
      </c>
      <c r="K4810" s="244" t="s">
        <v>3171</v>
      </c>
    </row>
    <row r="4811" spans="1:11" s="244" customFormat="1" x14ac:dyDescent="0.3">
      <c r="A4811" s="244" t="s">
        <v>3169</v>
      </c>
      <c r="B4811" s="244" t="s">
        <v>3170</v>
      </c>
      <c r="C4811" s="244" t="s">
        <v>5734</v>
      </c>
      <c r="D4811" s="244" t="s">
        <v>2988</v>
      </c>
      <c r="E4811" s="244" t="s">
        <v>4106</v>
      </c>
      <c r="G4811" s="244" t="s">
        <v>4106</v>
      </c>
      <c r="I4811" s="244" t="s">
        <v>5741</v>
      </c>
      <c r="J4811" s="244" t="s">
        <v>3499</v>
      </c>
      <c r="K4811" s="244" t="s">
        <v>3171</v>
      </c>
    </row>
    <row r="4812" spans="1:11" s="244" customFormat="1" x14ac:dyDescent="0.3">
      <c r="A4812" s="244" t="s">
        <v>3169</v>
      </c>
      <c r="B4812" s="244" t="s">
        <v>3170</v>
      </c>
      <c r="C4812" s="244" t="s">
        <v>5734</v>
      </c>
      <c r="D4812" s="244" t="s">
        <v>2988</v>
      </c>
      <c r="E4812" s="244" t="s">
        <v>4106</v>
      </c>
      <c r="G4812" s="244" t="s">
        <v>4106</v>
      </c>
      <c r="I4812" s="244" t="s">
        <v>5732</v>
      </c>
      <c r="J4812" s="244" t="s">
        <v>3500</v>
      </c>
      <c r="K4812" s="244" t="s">
        <v>3171</v>
      </c>
    </row>
    <row r="4813" spans="1:11" s="244" customFormat="1" x14ac:dyDescent="0.3">
      <c r="A4813" s="244" t="s">
        <v>3169</v>
      </c>
      <c r="B4813" s="244" t="s">
        <v>3170</v>
      </c>
      <c r="C4813" s="244" t="s">
        <v>5734</v>
      </c>
      <c r="D4813" s="244" t="s">
        <v>2988</v>
      </c>
      <c r="E4813" s="244" t="s">
        <v>4106</v>
      </c>
      <c r="G4813" s="244" t="s">
        <v>4106</v>
      </c>
      <c r="I4813" s="244" t="s">
        <v>5689</v>
      </c>
      <c r="J4813" s="244" t="s">
        <v>3501</v>
      </c>
      <c r="K4813" s="244" t="s">
        <v>3171</v>
      </c>
    </row>
    <row r="4814" spans="1:11" s="244" customFormat="1" x14ac:dyDescent="0.3">
      <c r="A4814" s="244" t="s">
        <v>3169</v>
      </c>
      <c r="B4814" s="244" t="s">
        <v>3170</v>
      </c>
      <c r="C4814" s="244" t="s">
        <v>5734</v>
      </c>
      <c r="D4814" s="244" t="s">
        <v>2988</v>
      </c>
      <c r="E4814" s="244" t="s">
        <v>4106</v>
      </c>
      <c r="G4814" s="244" t="s">
        <v>4106</v>
      </c>
      <c r="I4814" s="244" t="s">
        <v>881</v>
      </c>
      <c r="J4814" s="244" t="s">
        <v>3502</v>
      </c>
      <c r="K4814" s="244" t="s">
        <v>3171</v>
      </c>
    </row>
    <row r="4815" spans="1:11" s="244" customFormat="1" x14ac:dyDescent="0.3">
      <c r="A4815" s="244" t="s">
        <v>3169</v>
      </c>
      <c r="B4815" s="244" t="s">
        <v>3170</v>
      </c>
      <c r="C4815" s="244" t="s">
        <v>5734</v>
      </c>
      <c r="D4815" s="244" t="s">
        <v>2988</v>
      </c>
      <c r="E4815" s="244" t="s">
        <v>4106</v>
      </c>
      <c r="G4815" s="244" t="s">
        <v>4106</v>
      </c>
      <c r="I4815" s="244" t="s">
        <v>6459</v>
      </c>
      <c r="J4815" s="244" t="s">
        <v>3503</v>
      </c>
      <c r="K4815" s="244" t="s">
        <v>3171</v>
      </c>
    </row>
    <row r="4816" spans="1:11" s="244" customFormat="1" x14ac:dyDescent="0.3">
      <c r="A4816" s="244" t="s">
        <v>3169</v>
      </c>
      <c r="B4816" s="244" t="s">
        <v>3170</v>
      </c>
      <c r="C4816" s="244" t="s">
        <v>5734</v>
      </c>
      <c r="D4816" s="244" t="s">
        <v>2988</v>
      </c>
      <c r="E4816" s="244" t="s">
        <v>4106</v>
      </c>
      <c r="G4816" s="244" t="s">
        <v>4106</v>
      </c>
      <c r="I4816" s="244" t="s">
        <v>1073</v>
      </c>
      <c r="J4816" s="244" t="s">
        <v>3504</v>
      </c>
      <c r="K4816" s="244" t="s">
        <v>3171</v>
      </c>
    </row>
    <row r="4817" spans="1:11" s="244" customFormat="1" x14ac:dyDescent="0.3">
      <c r="A4817" s="244" t="s">
        <v>3169</v>
      </c>
      <c r="B4817" s="244" t="s">
        <v>3170</v>
      </c>
      <c r="C4817" s="244" t="s">
        <v>5734</v>
      </c>
      <c r="D4817" s="244" t="s">
        <v>2988</v>
      </c>
      <c r="E4817" s="244" t="s">
        <v>4106</v>
      </c>
      <c r="G4817" s="244" t="s">
        <v>4106</v>
      </c>
      <c r="I4817" s="244" t="s">
        <v>1063</v>
      </c>
      <c r="J4817" s="244" t="s">
        <v>3505</v>
      </c>
      <c r="K4817" s="244" t="s">
        <v>3171</v>
      </c>
    </row>
    <row r="4818" spans="1:11" s="244" customFormat="1" x14ac:dyDescent="0.3">
      <c r="A4818" s="244" t="s">
        <v>3169</v>
      </c>
      <c r="B4818" s="244" t="s">
        <v>3170</v>
      </c>
      <c r="C4818" s="244" t="s">
        <v>5734</v>
      </c>
      <c r="D4818" s="244" t="s">
        <v>2988</v>
      </c>
      <c r="E4818" s="244" t="s">
        <v>4106</v>
      </c>
      <c r="G4818" s="244" t="s">
        <v>4106</v>
      </c>
      <c r="I4818" s="244" t="s">
        <v>6466</v>
      </c>
      <c r="J4818" s="244" t="s">
        <v>3506</v>
      </c>
      <c r="K4818" s="244" t="s">
        <v>3171</v>
      </c>
    </row>
    <row r="4819" spans="1:11" s="244" customFormat="1" x14ac:dyDescent="0.3">
      <c r="A4819" s="244" t="s">
        <v>3169</v>
      </c>
      <c r="B4819" s="244" t="s">
        <v>3170</v>
      </c>
      <c r="C4819" s="244" t="s">
        <v>5734</v>
      </c>
      <c r="D4819" s="244" t="s">
        <v>2988</v>
      </c>
      <c r="E4819" s="244" t="s">
        <v>4106</v>
      </c>
      <c r="G4819" s="244" t="s">
        <v>4106</v>
      </c>
      <c r="I4819" s="244" t="s">
        <v>6470</v>
      </c>
      <c r="J4819" s="244" t="s">
        <v>3507</v>
      </c>
      <c r="K4819" s="244" t="s">
        <v>3171</v>
      </c>
    </row>
    <row r="4820" spans="1:11" s="244" customFormat="1" x14ac:dyDescent="0.3">
      <c r="A4820" s="244" t="s">
        <v>3169</v>
      </c>
      <c r="B4820" s="244" t="s">
        <v>3170</v>
      </c>
      <c r="C4820" s="244" t="s">
        <v>5734</v>
      </c>
      <c r="D4820" s="244" t="s">
        <v>2988</v>
      </c>
      <c r="E4820" s="244" t="s">
        <v>4106</v>
      </c>
      <c r="G4820" s="244" t="s">
        <v>4106</v>
      </c>
      <c r="I4820" s="244" t="s">
        <v>6474</v>
      </c>
      <c r="J4820" s="244" t="s">
        <v>3508</v>
      </c>
      <c r="K4820" s="244" t="s">
        <v>3171</v>
      </c>
    </row>
    <row r="4821" spans="1:11" s="244" customFormat="1" x14ac:dyDescent="0.3">
      <c r="A4821" s="244" t="s">
        <v>3169</v>
      </c>
      <c r="B4821" s="244" t="s">
        <v>3170</v>
      </c>
      <c r="C4821" s="244" t="s">
        <v>5734</v>
      </c>
      <c r="D4821" s="244" t="s">
        <v>2988</v>
      </c>
      <c r="E4821" s="244" t="s">
        <v>4106</v>
      </c>
      <c r="G4821" s="244" t="s">
        <v>4106</v>
      </c>
      <c r="I4821" s="244" t="s">
        <v>898</v>
      </c>
      <c r="J4821" s="244" t="s">
        <v>4213</v>
      </c>
      <c r="K4821" s="244" t="s">
        <v>3171</v>
      </c>
    </row>
    <row r="4822" spans="1:11" s="244" customFormat="1" x14ac:dyDescent="0.3">
      <c r="A4822" s="244" t="s">
        <v>3169</v>
      </c>
      <c r="B4822" s="244" t="s">
        <v>3170</v>
      </c>
      <c r="C4822" s="244" t="s">
        <v>5734</v>
      </c>
      <c r="D4822" s="244" t="s">
        <v>2988</v>
      </c>
      <c r="E4822" s="244" t="s">
        <v>4106</v>
      </c>
      <c r="G4822" s="244" t="s">
        <v>4106</v>
      </c>
      <c r="I4822" s="244" t="s">
        <v>2958</v>
      </c>
      <c r="J4822" s="244" t="s">
        <v>4212</v>
      </c>
      <c r="K4822" s="244" t="s">
        <v>3171</v>
      </c>
    </row>
    <row r="4823" spans="1:11" s="244" customFormat="1" x14ac:dyDescent="0.3">
      <c r="A4823" s="244" t="s">
        <v>3169</v>
      </c>
      <c r="B4823" s="244" t="s">
        <v>3170</v>
      </c>
      <c r="C4823" s="244" t="s">
        <v>5734</v>
      </c>
      <c r="D4823" s="244" t="s">
        <v>2988</v>
      </c>
      <c r="E4823" s="244" t="s">
        <v>4106</v>
      </c>
      <c r="G4823" s="244" t="s">
        <v>4106</v>
      </c>
      <c r="I4823" s="244" t="s">
        <v>2119</v>
      </c>
      <c r="J4823" s="244" t="s">
        <v>4211</v>
      </c>
      <c r="K4823" s="244" t="s">
        <v>3171</v>
      </c>
    </row>
    <row r="4824" spans="1:11" s="244" customFormat="1" x14ac:dyDescent="0.3">
      <c r="A4824" s="244" t="s">
        <v>3169</v>
      </c>
      <c r="B4824" s="244" t="s">
        <v>3170</v>
      </c>
      <c r="C4824" s="244" t="s">
        <v>5734</v>
      </c>
      <c r="D4824" s="244" t="s">
        <v>2988</v>
      </c>
      <c r="E4824" s="244" t="s">
        <v>4106</v>
      </c>
      <c r="G4824" s="244" t="s">
        <v>4106</v>
      </c>
      <c r="I4824" s="244" t="s">
        <v>5696</v>
      </c>
      <c r="J4824" s="244" t="s">
        <v>5461</v>
      </c>
      <c r="K4824" s="244" t="s">
        <v>3171</v>
      </c>
    </row>
    <row r="4825" spans="1:11" s="244" customFormat="1" x14ac:dyDescent="0.3">
      <c r="A4825" s="244" t="s">
        <v>3169</v>
      </c>
      <c r="B4825" s="244" t="s">
        <v>3170</v>
      </c>
      <c r="C4825" s="244" t="s">
        <v>5734</v>
      </c>
      <c r="D4825" s="244" t="s">
        <v>2988</v>
      </c>
      <c r="E4825" s="244" t="s">
        <v>4106</v>
      </c>
      <c r="G4825" s="244" t="s">
        <v>4106</v>
      </c>
      <c r="I4825" s="244" t="s">
        <v>2964</v>
      </c>
      <c r="J4825" s="244" t="s">
        <v>4210</v>
      </c>
      <c r="K4825" s="244" t="s">
        <v>3171</v>
      </c>
    </row>
    <row r="4826" spans="1:11" s="244" customFormat="1" x14ac:dyDescent="0.3">
      <c r="A4826" s="244" t="s">
        <v>3169</v>
      </c>
      <c r="B4826" s="244" t="s">
        <v>3170</v>
      </c>
      <c r="C4826" s="244" t="s">
        <v>5734</v>
      </c>
      <c r="D4826" s="244" t="s">
        <v>2988</v>
      </c>
      <c r="E4826" s="244" t="s">
        <v>4106</v>
      </c>
      <c r="G4826" s="244" t="s">
        <v>4106</v>
      </c>
      <c r="I4826" s="244" t="s">
        <v>2638</v>
      </c>
      <c r="J4826" s="244" t="s">
        <v>4772</v>
      </c>
      <c r="K4826" s="244" t="s">
        <v>3171</v>
      </c>
    </row>
    <row r="4827" spans="1:11" s="244" customFormat="1" x14ac:dyDescent="0.3">
      <c r="A4827" s="244" t="s">
        <v>3169</v>
      </c>
      <c r="B4827" s="244" t="s">
        <v>3170</v>
      </c>
      <c r="C4827" s="244" t="s">
        <v>5734</v>
      </c>
      <c r="D4827" s="244" t="s">
        <v>2988</v>
      </c>
      <c r="E4827" s="244" t="s">
        <v>4106</v>
      </c>
      <c r="G4827" s="244" t="s">
        <v>4106</v>
      </c>
      <c r="I4827" s="244" t="s">
        <v>2968</v>
      </c>
      <c r="J4827" s="244" t="s">
        <v>7531</v>
      </c>
      <c r="K4827" s="244" t="s">
        <v>3171</v>
      </c>
    </row>
    <row r="4828" spans="1:11" s="244" customFormat="1" ht="26" x14ac:dyDescent="0.3">
      <c r="A4828" s="244" t="s">
        <v>3169</v>
      </c>
      <c r="B4828" s="244" t="s">
        <v>3170</v>
      </c>
      <c r="C4828" s="244" t="s">
        <v>5734</v>
      </c>
      <c r="D4828" s="244" t="s">
        <v>2988</v>
      </c>
      <c r="E4828" s="244" t="s">
        <v>4106</v>
      </c>
      <c r="G4828" s="244" t="s">
        <v>4106</v>
      </c>
      <c r="I4828" s="244" t="s">
        <v>2127</v>
      </c>
      <c r="J4828" s="244" t="s">
        <v>8113</v>
      </c>
      <c r="K4828" s="244" t="s">
        <v>3171</v>
      </c>
    </row>
    <row r="4829" spans="1:11" s="244" customFormat="1" ht="26" x14ac:dyDescent="0.3">
      <c r="A4829" s="244" t="s">
        <v>3169</v>
      </c>
      <c r="B4829" s="244" t="s">
        <v>3170</v>
      </c>
      <c r="C4829" s="244" t="s">
        <v>5734</v>
      </c>
      <c r="D4829" s="244" t="s">
        <v>2988</v>
      </c>
      <c r="E4829" s="244" t="s">
        <v>4106</v>
      </c>
      <c r="G4829" s="244" t="s">
        <v>4106</v>
      </c>
      <c r="I4829" s="244" t="s">
        <v>258</v>
      </c>
      <c r="J4829" s="244" t="s">
        <v>8114</v>
      </c>
      <c r="K4829" s="244" t="s">
        <v>3171</v>
      </c>
    </row>
    <row r="4830" spans="1:11" s="244" customFormat="1" ht="26" x14ac:dyDescent="0.3">
      <c r="A4830" s="244" t="s">
        <v>3169</v>
      </c>
      <c r="B4830" s="244" t="s">
        <v>3170</v>
      </c>
      <c r="C4830" s="244" t="s">
        <v>5734</v>
      </c>
      <c r="D4830" s="244" t="s">
        <v>2988</v>
      </c>
      <c r="E4830" s="244" t="s">
        <v>4106</v>
      </c>
      <c r="G4830" s="244" t="s">
        <v>4106</v>
      </c>
      <c r="I4830" s="244" t="s">
        <v>268</v>
      </c>
      <c r="J4830" s="244" t="s">
        <v>8115</v>
      </c>
      <c r="K4830" s="244" t="s">
        <v>3171</v>
      </c>
    </row>
    <row r="4831" spans="1:11" s="244" customFormat="1" ht="26" x14ac:dyDescent="0.3">
      <c r="A4831" s="244" t="s">
        <v>3169</v>
      </c>
      <c r="B4831" s="244" t="s">
        <v>3170</v>
      </c>
      <c r="C4831" s="244" t="s">
        <v>5734</v>
      </c>
      <c r="D4831" s="244" t="s">
        <v>2988</v>
      </c>
      <c r="E4831" s="244" t="s">
        <v>4106</v>
      </c>
      <c r="G4831" s="244" t="s">
        <v>4106</v>
      </c>
      <c r="I4831" s="244" t="s">
        <v>2970</v>
      </c>
      <c r="J4831" s="244" t="s">
        <v>8116</v>
      </c>
      <c r="K4831" s="244" t="s">
        <v>3171</v>
      </c>
    </row>
    <row r="4832" spans="1:11" s="244" customFormat="1" ht="26" x14ac:dyDescent="0.3">
      <c r="A4832" s="244" t="s">
        <v>3169</v>
      </c>
      <c r="B4832" s="244" t="s">
        <v>3170</v>
      </c>
      <c r="C4832" s="244" t="s">
        <v>5734</v>
      </c>
      <c r="D4832" s="244" t="s">
        <v>2988</v>
      </c>
      <c r="E4832" s="244" t="s">
        <v>4106</v>
      </c>
      <c r="G4832" s="244" t="s">
        <v>4106</v>
      </c>
      <c r="I4832" s="244" t="s">
        <v>6317</v>
      </c>
      <c r="J4832" s="244" t="s">
        <v>8117</v>
      </c>
      <c r="K4832" s="244" t="s">
        <v>3171</v>
      </c>
    </row>
    <row r="4833" spans="1:11" s="244" customFormat="1" x14ac:dyDescent="0.3">
      <c r="A4833" s="244" t="s">
        <v>3169</v>
      </c>
      <c r="B4833" s="244" t="s">
        <v>3170</v>
      </c>
      <c r="C4833" s="244" t="s">
        <v>5734</v>
      </c>
      <c r="D4833" s="244" t="s">
        <v>2988</v>
      </c>
      <c r="E4833" s="244" t="s">
        <v>4106</v>
      </c>
      <c r="G4833" s="244" t="s">
        <v>4106</v>
      </c>
      <c r="I4833" s="244" t="s">
        <v>2918</v>
      </c>
      <c r="J4833" s="244" t="s">
        <v>7530</v>
      </c>
      <c r="K4833" s="244" t="s">
        <v>3171</v>
      </c>
    </row>
    <row r="4834" spans="1:11" s="244" customFormat="1" x14ac:dyDescent="0.3">
      <c r="A4834" s="244" t="s">
        <v>3169</v>
      </c>
      <c r="B4834" s="244" t="s">
        <v>3170</v>
      </c>
      <c r="C4834" s="244" t="s">
        <v>5734</v>
      </c>
      <c r="D4834" s="244" t="s">
        <v>2988</v>
      </c>
      <c r="E4834" s="244" t="s">
        <v>4106</v>
      </c>
      <c r="G4834" s="244" t="s">
        <v>4106</v>
      </c>
      <c r="I4834" s="244" t="s">
        <v>2317</v>
      </c>
      <c r="J4834" s="244" t="s">
        <v>8118</v>
      </c>
      <c r="K4834" s="244" t="s">
        <v>3171</v>
      </c>
    </row>
    <row r="4835" spans="1:11" s="244" customFormat="1" x14ac:dyDescent="0.3">
      <c r="A4835" s="244" t="s">
        <v>3169</v>
      </c>
      <c r="B4835" s="244" t="s">
        <v>3170</v>
      </c>
      <c r="C4835" s="244" t="s">
        <v>5734</v>
      </c>
      <c r="D4835" s="244" t="s">
        <v>2988</v>
      </c>
      <c r="E4835" s="244" t="s">
        <v>4106</v>
      </c>
      <c r="G4835" s="244" t="s">
        <v>4106</v>
      </c>
      <c r="I4835" s="244" t="s">
        <v>2920</v>
      </c>
      <c r="J4835" s="244" t="s">
        <v>8119</v>
      </c>
      <c r="K4835" s="244" t="s">
        <v>3171</v>
      </c>
    </row>
    <row r="4836" spans="1:11" s="244" customFormat="1" x14ac:dyDescent="0.3">
      <c r="A4836" s="244" t="s">
        <v>3169</v>
      </c>
      <c r="B4836" s="244" t="s">
        <v>3170</v>
      </c>
      <c r="C4836" s="244" t="s">
        <v>5734</v>
      </c>
      <c r="D4836" s="244" t="s">
        <v>2988</v>
      </c>
      <c r="E4836" s="244" t="s">
        <v>4106</v>
      </c>
      <c r="G4836" s="244" t="s">
        <v>4106</v>
      </c>
      <c r="I4836" s="244" t="s">
        <v>2926</v>
      </c>
      <c r="J4836" s="244" t="s">
        <v>8120</v>
      </c>
      <c r="K4836" s="244" t="s">
        <v>3171</v>
      </c>
    </row>
    <row r="4837" spans="1:11" s="244" customFormat="1" x14ac:dyDescent="0.3">
      <c r="A4837" s="244" t="s">
        <v>3169</v>
      </c>
      <c r="B4837" s="244" t="s">
        <v>3170</v>
      </c>
      <c r="C4837" s="244" t="s">
        <v>5734</v>
      </c>
      <c r="D4837" s="244" t="s">
        <v>2988</v>
      </c>
      <c r="E4837" s="244" t="s">
        <v>4106</v>
      </c>
      <c r="G4837" s="244" t="s">
        <v>4106</v>
      </c>
      <c r="I4837" s="244" t="s">
        <v>4702</v>
      </c>
      <c r="J4837" s="244" t="s">
        <v>8941</v>
      </c>
      <c r="K4837" s="244" t="s">
        <v>3171</v>
      </c>
    </row>
    <row r="4838" spans="1:11" s="244" customFormat="1" x14ac:dyDescent="0.3">
      <c r="A4838" s="244" t="s">
        <v>3169</v>
      </c>
      <c r="B4838" s="244" t="s">
        <v>3170</v>
      </c>
      <c r="C4838" s="244" t="s">
        <v>5734</v>
      </c>
      <c r="D4838" s="244" t="s">
        <v>2988</v>
      </c>
      <c r="E4838" s="244" t="s">
        <v>4106</v>
      </c>
      <c r="G4838" s="244" t="s">
        <v>4106</v>
      </c>
      <c r="I4838" s="244" t="s">
        <v>4704</v>
      </c>
      <c r="J4838" s="244" t="s">
        <v>7739</v>
      </c>
      <c r="K4838" s="244" t="s">
        <v>3171</v>
      </c>
    </row>
    <row r="4839" spans="1:11" s="244" customFormat="1" x14ac:dyDescent="0.3">
      <c r="A4839" s="244" t="s">
        <v>3169</v>
      </c>
      <c r="B4839" s="244" t="s">
        <v>3170</v>
      </c>
      <c r="C4839" s="244" t="s">
        <v>5734</v>
      </c>
      <c r="D4839" s="244" t="s">
        <v>2988</v>
      </c>
      <c r="E4839" s="244" t="s">
        <v>4106</v>
      </c>
      <c r="G4839" s="244" t="s">
        <v>4106</v>
      </c>
      <c r="I4839" s="244" t="s">
        <v>1065</v>
      </c>
      <c r="J4839" s="244" t="s">
        <v>7740</v>
      </c>
      <c r="K4839" s="244" t="s">
        <v>3171</v>
      </c>
    </row>
    <row r="4840" spans="1:11" s="244" customFormat="1" x14ac:dyDescent="0.3">
      <c r="A4840" s="244" t="s">
        <v>3169</v>
      </c>
      <c r="B4840" s="244" t="s">
        <v>3170</v>
      </c>
      <c r="C4840" s="244" t="s">
        <v>5734</v>
      </c>
      <c r="D4840" s="244" t="s">
        <v>2988</v>
      </c>
      <c r="E4840" s="244" t="s">
        <v>4106</v>
      </c>
      <c r="G4840" s="244" t="s">
        <v>4106</v>
      </c>
      <c r="I4840" s="244" t="s">
        <v>1800</v>
      </c>
      <c r="J4840" s="244" t="s">
        <v>7741</v>
      </c>
      <c r="K4840" s="244" t="s">
        <v>3171</v>
      </c>
    </row>
    <row r="4841" spans="1:11" s="244" customFormat="1" x14ac:dyDescent="0.3">
      <c r="A4841" s="244" t="s">
        <v>3169</v>
      </c>
      <c r="B4841" s="244" t="s">
        <v>3170</v>
      </c>
      <c r="C4841" s="244" t="s">
        <v>5734</v>
      </c>
      <c r="D4841" s="244" t="s">
        <v>2988</v>
      </c>
      <c r="E4841" s="244" t="s">
        <v>4106</v>
      </c>
      <c r="G4841" s="244" t="s">
        <v>4106</v>
      </c>
      <c r="I4841" s="244" t="s">
        <v>4108</v>
      </c>
      <c r="J4841" s="244" t="s">
        <v>7742</v>
      </c>
      <c r="K4841" s="244" t="s">
        <v>3171</v>
      </c>
    </row>
    <row r="4842" spans="1:11" s="244" customFormat="1" x14ac:dyDescent="0.3">
      <c r="A4842" s="244" t="s">
        <v>3169</v>
      </c>
      <c r="B4842" s="244" t="s">
        <v>3170</v>
      </c>
      <c r="C4842" s="244" t="s">
        <v>5734</v>
      </c>
      <c r="D4842" s="244" t="s">
        <v>2988</v>
      </c>
      <c r="E4842" s="244" t="s">
        <v>4106</v>
      </c>
      <c r="G4842" s="244" t="s">
        <v>4106</v>
      </c>
      <c r="I4842" s="244" t="s">
        <v>1066</v>
      </c>
      <c r="J4842" s="244" t="s">
        <v>7743</v>
      </c>
      <c r="K4842" s="244" t="s">
        <v>3171</v>
      </c>
    </row>
    <row r="4843" spans="1:11" s="244" customFormat="1" x14ac:dyDescent="0.3">
      <c r="A4843" s="244" t="s">
        <v>3169</v>
      </c>
      <c r="B4843" s="244" t="s">
        <v>3170</v>
      </c>
      <c r="C4843" s="244" t="s">
        <v>5734</v>
      </c>
      <c r="D4843" s="244" t="s">
        <v>2988</v>
      </c>
      <c r="E4843" s="244" t="s">
        <v>4106</v>
      </c>
      <c r="G4843" s="244" t="s">
        <v>4106</v>
      </c>
      <c r="I4843" s="244" t="s">
        <v>3047</v>
      </c>
      <c r="J4843" s="244" t="s">
        <v>7744</v>
      </c>
      <c r="K4843" s="244" t="s">
        <v>3171</v>
      </c>
    </row>
    <row r="4844" spans="1:11" s="244" customFormat="1" x14ac:dyDescent="0.3">
      <c r="A4844" s="244" t="s">
        <v>3169</v>
      </c>
      <c r="B4844" s="244" t="s">
        <v>3170</v>
      </c>
      <c r="C4844" s="244" t="s">
        <v>5734</v>
      </c>
      <c r="D4844" s="244" t="s">
        <v>2988</v>
      </c>
      <c r="E4844" s="244" t="s">
        <v>4106</v>
      </c>
      <c r="G4844" s="244" t="s">
        <v>4106</v>
      </c>
      <c r="I4844" s="244" t="s">
        <v>4714</v>
      </c>
      <c r="J4844" s="244" t="s">
        <v>7745</v>
      </c>
      <c r="K4844" s="244" t="s">
        <v>3171</v>
      </c>
    </row>
    <row r="4845" spans="1:11" s="244" customFormat="1" x14ac:dyDescent="0.3">
      <c r="A4845" s="244" t="s">
        <v>3169</v>
      </c>
      <c r="B4845" s="244" t="s">
        <v>3170</v>
      </c>
      <c r="C4845" s="244" t="s">
        <v>5734</v>
      </c>
      <c r="D4845" s="244" t="s">
        <v>2988</v>
      </c>
      <c r="E4845" s="244" t="s">
        <v>4106</v>
      </c>
      <c r="G4845" s="244" t="s">
        <v>4106</v>
      </c>
      <c r="I4845" s="244" t="s">
        <v>1865</v>
      </c>
      <c r="J4845" s="244" t="s">
        <v>7746</v>
      </c>
      <c r="K4845" s="244" t="s">
        <v>3171</v>
      </c>
    </row>
    <row r="4846" spans="1:11" s="244" customFormat="1" x14ac:dyDescent="0.3">
      <c r="A4846" s="244" t="s">
        <v>3169</v>
      </c>
      <c r="B4846" s="244" t="s">
        <v>3170</v>
      </c>
      <c r="C4846" s="244" t="s">
        <v>5734</v>
      </c>
      <c r="D4846" s="244" t="s">
        <v>2988</v>
      </c>
      <c r="E4846" s="244" t="s">
        <v>4106</v>
      </c>
      <c r="G4846" s="244" t="s">
        <v>4106</v>
      </c>
      <c r="I4846" s="244" t="s">
        <v>6286</v>
      </c>
      <c r="J4846" s="244" t="s">
        <v>7747</v>
      </c>
      <c r="K4846" s="244" t="s">
        <v>3171</v>
      </c>
    </row>
    <row r="4847" spans="1:11" s="244" customFormat="1" x14ac:dyDescent="0.3">
      <c r="A4847" s="244" t="s">
        <v>3169</v>
      </c>
      <c r="B4847" s="244" t="s">
        <v>3170</v>
      </c>
      <c r="C4847" s="244" t="s">
        <v>5734</v>
      </c>
      <c r="D4847" s="244" t="s">
        <v>2988</v>
      </c>
      <c r="E4847" s="244" t="s">
        <v>4106</v>
      </c>
      <c r="G4847" s="244" t="s">
        <v>4106</v>
      </c>
      <c r="I4847" s="244" t="s">
        <v>2526</v>
      </c>
      <c r="J4847" s="244" t="s">
        <v>7748</v>
      </c>
      <c r="K4847" s="244" t="s">
        <v>3171</v>
      </c>
    </row>
    <row r="4848" spans="1:11" s="244" customFormat="1" x14ac:dyDescent="0.3">
      <c r="A4848" s="244" t="s">
        <v>3169</v>
      </c>
      <c r="B4848" s="244" t="s">
        <v>3170</v>
      </c>
      <c r="C4848" s="244" t="s">
        <v>5734</v>
      </c>
      <c r="D4848" s="244" t="s">
        <v>2988</v>
      </c>
      <c r="E4848" s="244" t="s">
        <v>4106</v>
      </c>
      <c r="G4848" s="244" t="s">
        <v>4106</v>
      </c>
      <c r="I4848" s="244" t="s">
        <v>153</v>
      </c>
      <c r="J4848" s="244" t="s">
        <v>8942</v>
      </c>
      <c r="K4848" s="244" t="s">
        <v>3171</v>
      </c>
    </row>
    <row r="4849" spans="1:11" s="244" customFormat="1" x14ac:dyDescent="0.3">
      <c r="A4849" s="244" t="s">
        <v>3169</v>
      </c>
      <c r="B4849" s="244" t="s">
        <v>3170</v>
      </c>
      <c r="C4849" s="244" t="s">
        <v>5734</v>
      </c>
      <c r="D4849" s="244" t="s">
        <v>2988</v>
      </c>
      <c r="E4849" s="244" t="s">
        <v>4106</v>
      </c>
      <c r="G4849" s="244" t="s">
        <v>4106</v>
      </c>
      <c r="I4849" s="244" t="s">
        <v>4716</v>
      </c>
      <c r="J4849" s="244" t="s">
        <v>7749</v>
      </c>
      <c r="K4849" s="244" t="s">
        <v>3171</v>
      </c>
    </row>
    <row r="4850" spans="1:11" s="244" customFormat="1" x14ac:dyDescent="0.3">
      <c r="A4850" s="244" t="s">
        <v>3169</v>
      </c>
      <c r="B4850" s="244" t="s">
        <v>3170</v>
      </c>
      <c r="C4850" s="244" t="s">
        <v>5734</v>
      </c>
      <c r="D4850" s="244" t="s">
        <v>2988</v>
      </c>
      <c r="E4850" s="244" t="s">
        <v>4106</v>
      </c>
      <c r="G4850" s="244" t="s">
        <v>4106</v>
      </c>
      <c r="I4850" s="244" t="s">
        <v>4720</v>
      </c>
      <c r="J4850" s="244" t="s">
        <v>7750</v>
      </c>
      <c r="K4850" s="244" t="s">
        <v>3171</v>
      </c>
    </row>
    <row r="4851" spans="1:11" s="244" customFormat="1" x14ac:dyDescent="0.3">
      <c r="A4851" s="244" t="s">
        <v>3169</v>
      </c>
      <c r="B4851" s="244" t="s">
        <v>3170</v>
      </c>
      <c r="C4851" s="244" t="s">
        <v>5734</v>
      </c>
      <c r="D4851" s="244" t="s">
        <v>2988</v>
      </c>
      <c r="E4851" s="244" t="s">
        <v>4106</v>
      </c>
      <c r="G4851" s="244" t="s">
        <v>4106</v>
      </c>
      <c r="I4851" s="244" t="s">
        <v>4724</v>
      </c>
      <c r="J4851" s="244" t="s">
        <v>7751</v>
      </c>
      <c r="K4851" s="244" t="s">
        <v>3171</v>
      </c>
    </row>
    <row r="4852" spans="1:11" s="244" customFormat="1" x14ac:dyDescent="0.3">
      <c r="A4852" s="244" t="s">
        <v>3169</v>
      </c>
      <c r="B4852" s="244" t="s">
        <v>3170</v>
      </c>
      <c r="C4852" s="244" t="s">
        <v>5734</v>
      </c>
      <c r="D4852" s="244" t="s">
        <v>2988</v>
      </c>
      <c r="E4852" s="244" t="s">
        <v>4106</v>
      </c>
      <c r="G4852" s="244" t="s">
        <v>4106</v>
      </c>
      <c r="I4852" s="244" t="s">
        <v>165</v>
      </c>
      <c r="J4852" s="244" t="s">
        <v>6545</v>
      </c>
      <c r="K4852" s="244" t="s">
        <v>3171</v>
      </c>
    </row>
    <row r="4853" spans="1:11" s="244" customFormat="1" ht="26" x14ac:dyDescent="0.3">
      <c r="A4853" s="244" t="s">
        <v>3169</v>
      </c>
      <c r="B4853" s="244" t="s">
        <v>3170</v>
      </c>
      <c r="C4853" s="244" t="s">
        <v>5734</v>
      </c>
      <c r="D4853" s="244" t="s">
        <v>2988</v>
      </c>
      <c r="E4853" s="244" t="s">
        <v>4106</v>
      </c>
      <c r="G4853" s="244" t="s">
        <v>4106</v>
      </c>
      <c r="I4853" s="244" t="s">
        <v>4728</v>
      </c>
      <c r="J4853" s="244" t="s">
        <v>8943</v>
      </c>
      <c r="K4853" s="244" t="s">
        <v>3171</v>
      </c>
    </row>
    <row r="4854" spans="1:11" s="244" customFormat="1" x14ac:dyDescent="0.3">
      <c r="A4854" s="244" t="s">
        <v>3169</v>
      </c>
      <c r="B4854" s="244" t="s">
        <v>3170</v>
      </c>
      <c r="C4854" s="244" t="s">
        <v>5734</v>
      </c>
      <c r="D4854" s="244" t="s">
        <v>2988</v>
      </c>
      <c r="E4854" s="244" t="s">
        <v>4106</v>
      </c>
      <c r="G4854" s="244" t="s">
        <v>4106</v>
      </c>
      <c r="I4854" s="244" t="s">
        <v>938</v>
      </c>
      <c r="J4854" s="244" t="s">
        <v>7752</v>
      </c>
      <c r="K4854" s="244" t="s">
        <v>3171</v>
      </c>
    </row>
    <row r="4855" spans="1:11" s="244" customFormat="1" x14ac:dyDescent="0.3">
      <c r="A4855" s="244" t="s">
        <v>3169</v>
      </c>
      <c r="B4855" s="244" t="s">
        <v>3170</v>
      </c>
      <c r="C4855" s="244" t="s">
        <v>5734</v>
      </c>
      <c r="D4855" s="244" t="s">
        <v>2988</v>
      </c>
      <c r="E4855" s="244" t="s">
        <v>4106</v>
      </c>
      <c r="G4855" s="244" t="s">
        <v>4106</v>
      </c>
      <c r="I4855" s="244" t="s">
        <v>4818</v>
      </c>
      <c r="J4855" s="244" t="s">
        <v>7753</v>
      </c>
      <c r="K4855" s="244" t="s">
        <v>3171</v>
      </c>
    </row>
    <row r="4856" spans="1:11" s="244" customFormat="1" x14ac:dyDescent="0.3">
      <c r="A4856" s="244" t="s">
        <v>3169</v>
      </c>
      <c r="B4856" s="244" t="s">
        <v>3170</v>
      </c>
      <c r="C4856" s="244" t="s">
        <v>5734</v>
      </c>
      <c r="D4856" s="244" t="s">
        <v>2988</v>
      </c>
      <c r="E4856" s="244" t="s">
        <v>4106</v>
      </c>
      <c r="G4856" s="244" t="s">
        <v>4106</v>
      </c>
      <c r="I4856" s="244" t="s">
        <v>4735</v>
      </c>
      <c r="J4856" s="244" t="s">
        <v>7754</v>
      </c>
      <c r="K4856" s="244" t="s">
        <v>3171</v>
      </c>
    </row>
    <row r="4857" spans="1:11" s="244" customFormat="1" x14ac:dyDescent="0.3">
      <c r="A4857" s="244" t="s">
        <v>3169</v>
      </c>
      <c r="B4857" s="244" t="s">
        <v>3170</v>
      </c>
      <c r="C4857" s="244" t="s">
        <v>5734</v>
      </c>
      <c r="D4857" s="244" t="s">
        <v>2988</v>
      </c>
      <c r="E4857" s="244" t="s">
        <v>4106</v>
      </c>
      <c r="G4857" s="244" t="s">
        <v>4106</v>
      </c>
      <c r="I4857" s="244" t="s">
        <v>1841</v>
      </c>
      <c r="J4857" s="244" t="s">
        <v>7755</v>
      </c>
      <c r="K4857" s="244" t="s">
        <v>3171</v>
      </c>
    </row>
    <row r="4858" spans="1:11" s="244" customFormat="1" ht="26" x14ac:dyDescent="0.3">
      <c r="A4858" s="244" t="s">
        <v>3169</v>
      </c>
      <c r="B4858" s="244" t="s">
        <v>3170</v>
      </c>
      <c r="C4858" s="244" t="s">
        <v>5734</v>
      </c>
      <c r="D4858" s="244" t="s">
        <v>2988</v>
      </c>
      <c r="E4858" s="244" t="s">
        <v>4106</v>
      </c>
      <c r="G4858" s="244" t="s">
        <v>4106</v>
      </c>
      <c r="I4858" s="244" t="s">
        <v>5316</v>
      </c>
      <c r="J4858" s="244" t="s">
        <v>8944</v>
      </c>
      <c r="K4858" s="244" t="s">
        <v>3171</v>
      </c>
    </row>
    <row r="4859" spans="1:11" s="244" customFormat="1" x14ac:dyDescent="0.3">
      <c r="A4859" s="244" t="s">
        <v>3169</v>
      </c>
      <c r="B4859" s="244" t="s">
        <v>3170</v>
      </c>
      <c r="C4859" s="244" t="s">
        <v>5734</v>
      </c>
      <c r="D4859" s="244" t="s">
        <v>2988</v>
      </c>
      <c r="E4859" s="244" t="s">
        <v>4106</v>
      </c>
      <c r="G4859" s="244" t="s">
        <v>4106</v>
      </c>
      <c r="I4859" s="244" t="s">
        <v>5318</v>
      </c>
      <c r="J4859" s="244" t="s">
        <v>7756</v>
      </c>
      <c r="K4859" s="244" t="s">
        <v>3171</v>
      </c>
    </row>
    <row r="4860" spans="1:11" s="244" customFormat="1" x14ac:dyDescent="0.3">
      <c r="A4860" s="244" t="s">
        <v>3169</v>
      </c>
      <c r="B4860" s="244" t="s">
        <v>3170</v>
      </c>
      <c r="C4860" s="244" t="s">
        <v>5734</v>
      </c>
      <c r="D4860" s="244" t="s">
        <v>2988</v>
      </c>
      <c r="E4860" s="244" t="s">
        <v>4106</v>
      </c>
      <c r="G4860" s="244" t="s">
        <v>4106</v>
      </c>
      <c r="I4860" s="244" t="s">
        <v>4745</v>
      </c>
      <c r="J4860" s="244" t="s">
        <v>7757</v>
      </c>
      <c r="K4860" s="244" t="s">
        <v>3171</v>
      </c>
    </row>
    <row r="4861" spans="1:11" s="244" customFormat="1" x14ac:dyDescent="0.3">
      <c r="A4861" s="244" t="s">
        <v>3169</v>
      </c>
      <c r="B4861" s="244" t="s">
        <v>3170</v>
      </c>
      <c r="C4861" s="244" t="s">
        <v>5734</v>
      </c>
      <c r="D4861" s="244" t="s">
        <v>2988</v>
      </c>
      <c r="E4861" s="244" t="s">
        <v>4106</v>
      </c>
      <c r="G4861" s="244" t="s">
        <v>4106</v>
      </c>
      <c r="I4861" s="244" t="s">
        <v>5727</v>
      </c>
      <c r="J4861" s="244" t="s">
        <v>7758</v>
      </c>
      <c r="K4861" s="244" t="s">
        <v>3171</v>
      </c>
    </row>
    <row r="4862" spans="1:11" s="244" customFormat="1" x14ac:dyDescent="0.3">
      <c r="A4862" s="244" t="s">
        <v>3169</v>
      </c>
      <c r="B4862" s="244" t="s">
        <v>3170</v>
      </c>
      <c r="C4862" s="244" t="s">
        <v>5734</v>
      </c>
      <c r="D4862" s="244" t="s">
        <v>2988</v>
      </c>
      <c r="E4862" s="244" t="s">
        <v>4106</v>
      </c>
      <c r="G4862" s="244" t="s">
        <v>4106</v>
      </c>
      <c r="I4862" s="244" t="s">
        <v>5327</v>
      </c>
      <c r="J4862" s="244" t="s">
        <v>7759</v>
      </c>
      <c r="K4862" s="244" t="s">
        <v>3171</v>
      </c>
    </row>
    <row r="4863" spans="1:11" s="244" customFormat="1" x14ac:dyDescent="0.3">
      <c r="A4863" s="244" t="s">
        <v>3169</v>
      </c>
      <c r="B4863" s="244" t="s">
        <v>3170</v>
      </c>
      <c r="C4863" s="244" t="s">
        <v>5734</v>
      </c>
      <c r="D4863" s="244" t="s">
        <v>2988</v>
      </c>
      <c r="E4863" s="244" t="s">
        <v>4106</v>
      </c>
      <c r="G4863" s="244" t="s">
        <v>4106</v>
      </c>
      <c r="I4863" s="244" t="s">
        <v>6106</v>
      </c>
      <c r="J4863" s="244" t="s">
        <v>7760</v>
      </c>
      <c r="K4863" s="244" t="s">
        <v>3171</v>
      </c>
    </row>
    <row r="4864" spans="1:11" s="244" customFormat="1" x14ac:dyDescent="0.3">
      <c r="A4864" s="244" t="s">
        <v>3169</v>
      </c>
      <c r="B4864" s="244" t="s">
        <v>3170</v>
      </c>
      <c r="C4864" s="244" t="s">
        <v>5734</v>
      </c>
      <c r="D4864" s="244" t="s">
        <v>2988</v>
      </c>
      <c r="E4864" s="244" t="s">
        <v>4106</v>
      </c>
      <c r="G4864" s="244" t="s">
        <v>4106</v>
      </c>
      <c r="I4864" s="244" t="s">
        <v>6734</v>
      </c>
      <c r="J4864" s="244" t="s">
        <v>7761</v>
      </c>
      <c r="K4864" s="244" t="s">
        <v>3171</v>
      </c>
    </row>
    <row r="4865" spans="1:11" s="244" customFormat="1" x14ac:dyDescent="0.3">
      <c r="A4865" s="244" t="s">
        <v>3169</v>
      </c>
      <c r="B4865" s="244" t="s">
        <v>3170</v>
      </c>
      <c r="C4865" s="244" t="s">
        <v>5734</v>
      </c>
      <c r="D4865" s="244" t="s">
        <v>2988</v>
      </c>
      <c r="E4865" s="244" t="s">
        <v>4106</v>
      </c>
      <c r="G4865" s="244" t="s">
        <v>4106</v>
      </c>
      <c r="I4865" s="244" t="s">
        <v>5187</v>
      </c>
      <c r="J4865" s="244" t="s">
        <v>7762</v>
      </c>
      <c r="K4865" s="244" t="s">
        <v>3171</v>
      </c>
    </row>
    <row r="4866" spans="1:11" s="244" customFormat="1" x14ac:dyDescent="0.3">
      <c r="A4866" s="244" t="s">
        <v>3169</v>
      </c>
      <c r="B4866" s="244" t="s">
        <v>3170</v>
      </c>
      <c r="C4866" s="244" t="s">
        <v>5734</v>
      </c>
      <c r="D4866" s="244" t="s">
        <v>2988</v>
      </c>
      <c r="E4866" s="244" t="s">
        <v>4106</v>
      </c>
      <c r="G4866" s="244" t="s">
        <v>4106</v>
      </c>
      <c r="I4866" s="244" t="s">
        <v>5192</v>
      </c>
      <c r="J4866" s="244" t="s">
        <v>7763</v>
      </c>
      <c r="K4866" s="244" t="s">
        <v>3171</v>
      </c>
    </row>
    <row r="4867" spans="1:11" s="244" customFormat="1" ht="26" x14ac:dyDescent="0.3">
      <c r="A4867" s="244" t="s">
        <v>3169</v>
      </c>
      <c r="B4867" s="244" t="s">
        <v>3170</v>
      </c>
      <c r="C4867" s="244" t="s">
        <v>5734</v>
      </c>
      <c r="D4867" s="244" t="s">
        <v>2988</v>
      </c>
      <c r="E4867" s="244" t="s">
        <v>4106</v>
      </c>
      <c r="G4867" s="244" t="s">
        <v>4106</v>
      </c>
      <c r="I4867" s="244" t="s">
        <v>4751</v>
      </c>
      <c r="J4867" s="244" t="s">
        <v>8945</v>
      </c>
      <c r="K4867" s="244" t="s">
        <v>3171</v>
      </c>
    </row>
    <row r="4868" spans="1:11" s="244" customFormat="1" x14ac:dyDescent="0.3">
      <c r="A4868" s="244" t="s">
        <v>3169</v>
      </c>
      <c r="B4868" s="244" t="s">
        <v>3170</v>
      </c>
      <c r="C4868" s="244" t="s">
        <v>5734</v>
      </c>
      <c r="D4868" s="244" t="s">
        <v>2988</v>
      </c>
      <c r="E4868" s="244" t="s">
        <v>4106</v>
      </c>
      <c r="G4868" s="244" t="s">
        <v>4106</v>
      </c>
      <c r="I4868" s="244" t="s">
        <v>5331</v>
      </c>
      <c r="J4868" s="244" t="s">
        <v>7764</v>
      </c>
      <c r="K4868" s="244" t="s">
        <v>3171</v>
      </c>
    </row>
    <row r="4869" spans="1:11" s="244" customFormat="1" x14ac:dyDescent="0.3">
      <c r="A4869" s="244" t="s">
        <v>3169</v>
      </c>
      <c r="B4869" s="244" t="s">
        <v>3170</v>
      </c>
      <c r="C4869" s="244" t="s">
        <v>5734</v>
      </c>
      <c r="D4869" s="244" t="s">
        <v>2988</v>
      </c>
      <c r="E4869" s="244" t="s">
        <v>4106</v>
      </c>
      <c r="G4869" s="244" t="s">
        <v>4106</v>
      </c>
      <c r="I4869" s="244" t="s">
        <v>5333</v>
      </c>
      <c r="J4869" s="244" t="s">
        <v>7765</v>
      </c>
      <c r="K4869" s="244" t="s">
        <v>3171</v>
      </c>
    </row>
    <row r="4870" spans="1:11" s="244" customFormat="1" x14ac:dyDescent="0.3">
      <c r="A4870" s="244" t="s">
        <v>3169</v>
      </c>
      <c r="B4870" s="244" t="s">
        <v>3170</v>
      </c>
      <c r="C4870" s="244" t="s">
        <v>5734</v>
      </c>
      <c r="D4870" s="244" t="s">
        <v>2988</v>
      </c>
      <c r="E4870" s="244" t="s">
        <v>4106</v>
      </c>
      <c r="G4870" s="244" t="s">
        <v>4106</v>
      </c>
      <c r="I4870" s="244" t="s">
        <v>5458</v>
      </c>
      <c r="J4870" s="244" t="s">
        <v>7766</v>
      </c>
      <c r="K4870" s="244" t="s">
        <v>3171</v>
      </c>
    </row>
    <row r="4871" spans="1:11" s="244" customFormat="1" x14ac:dyDescent="0.3">
      <c r="A4871" s="244" t="s">
        <v>3169</v>
      </c>
      <c r="B4871" s="244" t="s">
        <v>3170</v>
      </c>
      <c r="C4871" s="244" t="s">
        <v>5734</v>
      </c>
      <c r="D4871" s="244" t="s">
        <v>2988</v>
      </c>
      <c r="E4871" s="244" t="s">
        <v>4106</v>
      </c>
      <c r="G4871" s="244" t="s">
        <v>4106</v>
      </c>
      <c r="I4871" s="244" t="s">
        <v>799</v>
      </c>
      <c r="J4871" s="244" t="s">
        <v>7767</v>
      </c>
      <c r="K4871" s="244" t="s">
        <v>3171</v>
      </c>
    </row>
    <row r="4872" spans="1:11" s="244" customFormat="1" x14ac:dyDescent="0.3">
      <c r="A4872" s="244" t="s">
        <v>3169</v>
      </c>
      <c r="B4872" s="244" t="s">
        <v>3170</v>
      </c>
      <c r="C4872" s="244" t="s">
        <v>5734</v>
      </c>
      <c r="D4872" s="244" t="s">
        <v>2988</v>
      </c>
      <c r="E4872" s="244" t="s">
        <v>4106</v>
      </c>
      <c r="G4872" s="244" t="s">
        <v>4106</v>
      </c>
      <c r="I4872" s="244" t="s">
        <v>1054</v>
      </c>
      <c r="J4872" s="244" t="s">
        <v>7768</v>
      </c>
      <c r="K4872" s="244" t="s">
        <v>3171</v>
      </c>
    </row>
    <row r="4873" spans="1:11" s="244" customFormat="1" x14ac:dyDescent="0.3">
      <c r="A4873" s="244" t="s">
        <v>3169</v>
      </c>
      <c r="B4873" s="244" t="s">
        <v>3170</v>
      </c>
      <c r="C4873" s="244" t="s">
        <v>5734</v>
      </c>
      <c r="D4873" s="244" t="s">
        <v>2988</v>
      </c>
      <c r="E4873" s="244" t="s">
        <v>4106</v>
      </c>
      <c r="G4873" s="244" t="s">
        <v>4106</v>
      </c>
      <c r="I4873" s="244" t="s">
        <v>851</v>
      </c>
      <c r="J4873" s="244" t="s">
        <v>7769</v>
      </c>
      <c r="K4873" s="244" t="s">
        <v>3171</v>
      </c>
    </row>
    <row r="4874" spans="1:11" s="244" customFormat="1" x14ac:dyDescent="0.3">
      <c r="A4874" s="244" t="s">
        <v>3169</v>
      </c>
      <c r="B4874" s="244" t="s">
        <v>3170</v>
      </c>
      <c r="C4874" s="244" t="s">
        <v>5734</v>
      </c>
      <c r="D4874" s="244" t="s">
        <v>2988</v>
      </c>
      <c r="E4874" s="244" t="s">
        <v>4106</v>
      </c>
      <c r="G4874" s="244" t="s">
        <v>4106</v>
      </c>
      <c r="I4874" s="244" t="s">
        <v>855</v>
      </c>
      <c r="J4874" s="244" t="s">
        <v>7770</v>
      </c>
      <c r="K4874" s="244" t="s">
        <v>3171</v>
      </c>
    </row>
    <row r="4875" spans="1:11" s="244" customFormat="1" x14ac:dyDescent="0.3">
      <c r="A4875" s="244" t="s">
        <v>3169</v>
      </c>
      <c r="B4875" s="244" t="s">
        <v>3170</v>
      </c>
      <c r="C4875" s="244" t="s">
        <v>5734</v>
      </c>
      <c r="D4875" s="244" t="s">
        <v>2988</v>
      </c>
      <c r="E4875" s="244" t="s">
        <v>4106</v>
      </c>
      <c r="G4875" s="244" t="s">
        <v>4106</v>
      </c>
      <c r="I4875" s="244" t="s">
        <v>859</v>
      </c>
      <c r="J4875" s="244" t="s">
        <v>7771</v>
      </c>
      <c r="K4875" s="244" t="s">
        <v>3171</v>
      </c>
    </row>
    <row r="4876" spans="1:11" s="244" customFormat="1" x14ac:dyDescent="0.3">
      <c r="A4876" s="244" t="s">
        <v>3169</v>
      </c>
      <c r="B4876" s="244" t="s">
        <v>3170</v>
      </c>
      <c r="C4876" s="244" t="s">
        <v>5734</v>
      </c>
      <c r="D4876" s="244" t="s">
        <v>2988</v>
      </c>
      <c r="E4876" s="244" t="s">
        <v>4106</v>
      </c>
      <c r="G4876" s="244" t="s">
        <v>4106</v>
      </c>
      <c r="I4876" s="244" t="s">
        <v>863</v>
      </c>
      <c r="J4876" s="244" t="s">
        <v>7772</v>
      </c>
      <c r="K4876" s="244" t="s">
        <v>3171</v>
      </c>
    </row>
    <row r="4877" spans="1:11" s="244" customFormat="1" x14ac:dyDescent="0.3">
      <c r="A4877" s="244" t="s">
        <v>3169</v>
      </c>
      <c r="B4877" s="244" t="s">
        <v>3170</v>
      </c>
      <c r="C4877" s="244" t="s">
        <v>5734</v>
      </c>
      <c r="D4877" s="244" t="s">
        <v>2988</v>
      </c>
      <c r="E4877" s="244" t="s">
        <v>4106</v>
      </c>
      <c r="G4877" s="244" t="s">
        <v>4106</v>
      </c>
      <c r="I4877" s="244" t="s">
        <v>867</v>
      </c>
      <c r="J4877" s="244" t="s">
        <v>7773</v>
      </c>
      <c r="K4877" s="244" t="s">
        <v>3171</v>
      </c>
    </row>
    <row r="4878" spans="1:11" s="244" customFormat="1" ht="26" x14ac:dyDescent="0.3">
      <c r="A4878" s="244" t="s">
        <v>3169</v>
      </c>
      <c r="B4878" s="244" t="s">
        <v>3170</v>
      </c>
      <c r="C4878" s="244" t="s">
        <v>5734</v>
      </c>
      <c r="D4878" s="244" t="s">
        <v>2988</v>
      </c>
      <c r="E4878" s="244" t="s">
        <v>4106</v>
      </c>
      <c r="G4878" s="244" t="s">
        <v>4106</v>
      </c>
      <c r="I4878" s="244" t="s">
        <v>6269</v>
      </c>
      <c r="J4878" s="244" t="s">
        <v>7774</v>
      </c>
      <c r="K4878" s="244" t="s">
        <v>3171</v>
      </c>
    </row>
    <row r="4879" spans="1:11" s="244" customFormat="1" x14ac:dyDescent="0.3">
      <c r="A4879" s="244" t="s">
        <v>3169</v>
      </c>
      <c r="B4879" s="244" t="s">
        <v>3170</v>
      </c>
      <c r="C4879" s="244" t="s">
        <v>5734</v>
      </c>
      <c r="D4879" s="244" t="s">
        <v>2988</v>
      </c>
      <c r="E4879" s="244" t="s">
        <v>4106</v>
      </c>
      <c r="G4879" s="244" t="s">
        <v>4106</v>
      </c>
      <c r="I4879" s="244" t="s">
        <v>5342</v>
      </c>
      <c r="J4879" s="244" t="s">
        <v>7775</v>
      </c>
      <c r="K4879" s="244" t="s">
        <v>3171</v>
      </c>
    </row>
    <row r="4880" spans="1:11" s="244" customFormat="1" x14ac:dyDescent="0.3">
      <c r="A4880" s="244" t="s">
        <v>3169</v>
      </c>
      <c r="B4880" s="244" t="s">
        <v>3170</v>
      </c>
      <c r="C4880" s="244" t="s">
        <v>5734</v>
      </c>
      <c r="D4880" s="244" t="s">
        <v>2988</v>
      </c>
      <c r="E4880" s="244" t="s">
        <v>4106</v>
      </c>
      <c r="G4880" s="244" t="s">
        <v>4106</v>
      </c>
      <c r="I4880" s="244" t="s">
        <v>6120</v>
      </c>
      <c r="J4880" s="244" t="s">
        <v>7776</v>
      </c>
      <c r="K4880" s="244" t="s">
        <v>3171</v>
      </c>
    </row>
    <row r="4881" spans="1:11" s="244" customFormat="1" x14ac:dyDescent="0.3">
      <c r="A4881" s="244" t="s">
        <v>3169</v>
      </c>
      <c r="B4881" s="244" t="s">
        <v>3170</v>
      </c>
      <c r="C4881" s="244" t="s">
        <v>5734</v>
      </c>
      <c r="D4881" s="244" t="s">
        <v>2988</v>
      </c>
      <c r="E4881" s="244" t="s">
        <v>4106</v>
      </c>
      <c r="G4881" s="244" t="s">
        <v>4106</v>
      </c>
      <c r="I4881" s="244" t="s">
        <v>869</v>
      </c>
      <c r="J4881" s="244" t="s">
        <v>7777</v>
      </c>
      <c r="K4881" s="244" t="s">
        <v>3171</v>
      </c>
    </row>
    <row r="4882" spans="1:11" s="244" customFormat="1" x14ac:dyDescent="0.3">
      <c r="A4882" s="244" t="s">
        <v>3169</v>
      </c>
      <c r="B4882" s="244" t="s">
        <v>3170</v>
      </c>
      <c r="C4882" s="244" t="s">
        <v>5734</v>
      </c>
      <c r="D4882" s="244" t="s">
        <v>2988</v>
      </c>
      <c r="E4882" s="244" t="s">
        <v>4106</v>
      </c>
      <c r="G4882" s="244" t="s">
        <v>4106</v>
      </c>
      <c r="I4882" s="244" t="s">
        <v>873</v>
      </c>
      <c r="J4882" s="244" t="s">
        <v>3232</v>
      </c>
      <c r="K4882" s="244" t="s">
        <v>3171</v>
      </c>
    </row>
    <row r="4883" spans="1:11" s="244" customFormat="1" x14ac:dyDescent="0.3">
      <c r="A4883" s="244" t="s">
        <v>3169</v>
      </c>
      <c r="B4883" s="244" t="s">
        <v>3170</v>
      </c>
      <c r="C4883" s="244" t="s">
        <v>5734</v>
      </c>
      <c r="D4883" s="244" t="s">
        <v>2988</v>
      </c>
      <c r="E4883" s="244" t="s">
        <v>4106</v>
      </c>
      <c r="G4883" s="244" t="s">
        <v>4106</v>
      </c>
      <c r="I4883" s="244" t="s">
        <v>878</v>
      </c>
      <c r="J4883" s="244" t="s">
        <v>7778</v>
      </c>
      <c r="K4883" s="244" t="s">
        <v>3171</v>
      </c>
    </row>
    <row r="4884" spans="1:11" s="244" customFormat="1" x14ac:dyDescent="0.3">
      <c r="A4884" s="244" t="s">
        <v>3169</v>
      </c>
      <c r="B4884" s="244" t="s">
        <v>3170</v>
      </c>
      <c r="C4884" s="244" t="s">
        <v>5734</v>
      </c>
      <c r="D4884" s="244" t="s">
        <v>2988</v>
      </c>
      <c r="E4884" s="244" t="s">
        <v>4106</v>
      </c>
      <c r="G4884" s="244" t="s">
        <v>4106</v>
      </c>
      <c r="I4884" s="244" t="s">
        <v>879</v>
      </c>
      <c r="J4884" s="244" t="s">
        <v>7779</v>
      </c>
      <c r="K4884" s="244" t="s">
        <v>3171</v>
      </c>
    </row>
    <row r="4885" spans="1:11" s="244" customFormat="1" x14ac:dyDescent="0.3">
      <c r="A4885" s="244" t="s">
        <v>3169</v>
      </c>
      <c r="B4885" s="244" t="s">
        <v>3170</v>
      </c>
      <c r="C4885" s="244" t="s">
        <v>5734</v>
      </c>
      <c r="D4885" s="244" t="s">
        <v>2988</v>
      </c>
      <c r="E4885" s="244" t="s">
        <v>4106</v>
      </c>
      <c r="G4885" s="244" t="s">
        <v>4106</v>
      </c>
      <c r="I4885" s="244" t="s">
        <v>2146</v>
      </c>
      <c r="J4885" s="244" t="s">
        <v>7780</v>
      </c>
      <c r="K4885" s="244" t="s">
        <v>3171</v>
      </c>
    </row>
    <row r="4886" spans="1:11" s="244" customFormat="1" x14ac:dyDescent="0.3">
      <c r="A4886" s="244" t="s">
        <v>3169</v>
      </c>
      <c r="B4886" s="244" t="s">
        <v>3170</v>
      </c>
      <c r="C4886" s="244" t="s">
        <v>5734</v>
      </c>
      <c r="D4886" s="244" t="s">
        <v>2988</v>
      </c>
      <c r="E4886" s="244" t="s">
        <v>4106</v>
      </c>
      <c r="G4886" s="244" t="s">
        <v>4106</v>
      </c>
      <c r="I4886" s="244" t="s">
        <v>2152</v>
      </c>
      <c r="J4886" s="244" t="s">
        <v>7781</v>
      </c>
      <c r="K4886" s="244" t="s">
        <v>3171</v>
      </c>
    </row>
    <row r="4887" spans="1:11" s="244" customFormat="1" x14ac:dyDescent="0.3">
      <c r="A4887" s="244" t="s">
        <v>3169</v>
      </c>
      <c r="B4887" s="244" t="s">
        <v>3170</v>
      </c>
      <c r="C4887" s="244" t="s">
        <v>5734</v>
      </c>
      <c r="D4887" s="244" t="s">
        <v>2988</v>
      </c>
      <c r="E4887" s="244" t="s">
        <v>4106</v>
      </c>
      <c r="G4887" s="244" t="s">
        <v>4106</v>
      </c>
      <c r="I4887" s="244" t="s">
        <v>2154</v>
      </c>
      <c r="J4887" s="244" t="s">
        <v>7782</v>
      </c>
      <c r="K4887" s="244" t="s">
        <v>3171</v>
      </c>
    </row>
    <row r="4888" spans="1:11" s="244" customFormat="1" x14ac:dyDescent="0.3">
      <c r="A4888" s="244" t="s">
        <v>3169</v>
      </c>
      <c r="B4888" s="244" t="s">
        <v>3170</v>
      </c>
      <c r="C4888" s="244" t="s">
        <v>5734</v>
      </c>
      <c r="D4888" s="244" t="s">
        <v>2988</v>
      </c>
      <c r="E4888" s="244" t="s">
        <v>4106</v>
      </c>
      <c r="G4888" s="244" t="s">
        <v>4106</v>
      </c>
      <c r="I4888" s="244" t="s">
        <v>2156</v>
      </c>
      <c r="J4888" s="244" t="s">
        <v>7783</v>
      </c>
      <c r="K4888" s="244" t="s">
        <v>3171</v>
      </c>
    </row>
    <row r="4889" spans="1:11" s="244" customFormat="1" x14ac:dyDescent="0.3">
      <c r="A4889" s="244" t="s">
        <v>3169</v>
      </c>
      <c r="B4889" s="244" t="s">
        <v>3170</v>
      </c>
      <c r="C4889" s="244" t="s">
        <v>5734</v>
      </c>
      <c r="D4889" s="244" t="s">
        <v>2988</v>
      </c>
      <c r="E4889" s="244" t="s">
        <v>4106</v>
      </c>
      <c r="G4889" s="244" t="s">
        <v>4106</v>
      </c>
      <c r="I4889" s="244" t="s">
        <v>5352</v>
      </c>
      <c r="J4889" s="244" t="s">
        <v>7784</v>
      </c>
      <c r="K4889" s="244" t="s">
        <v>3171</v>
      </c>
    </row>
    <row r="4890" spans="1:11" s="244" customFormat="1" x14ac:dyDescent="0.3">
      <c r="A4890" s="244" t="s">
        <v>3169</v>
      </c>
      <c r="B4890" s="244" t="s">
        <v>3170</v>
      </c>
      <c r="C4890" s="244" t="s">
        <v>5734</v>
      </c>
      <c r="D4890" s="244" t="s">
        <v>2988</v>
      </c>
      <c r="E4890" s="244" t="s">
        <v>4106</v>
      </c>
      <c r="G4890" s="244" t="s">
        <v>4106</v>
      </c>
      <c r="I4890" s="244" t="s">
        <v>882</v>
      </c>
      <c r="J4890" s="244" t="s">
        <v>7785</v>
      </c>
      <c r="K4890" s="244" t="s">
        <v>3171</v>
      </c>
    </row>
    <row r="4891" spans="1:11" s="244" customFormat="1" x14ac:dyDescent="0.3">
      <c r="A4891" s="244" t="s">
        <v>3169</v>
      </c>
      <c r="B4891" s="244" t="s">
        <v>3170</v>
      </c>
      <c r="C4891" s="244" t="s">
        <v>5734</v>
      </c>
      <c r="D4891" s="244" t="s">
        <v>2988</v>
      </c>
      <c r="E4891" s="244" t="s">
        <v>4106</v>
      </c>
      <c r="G4891" s="244" t="s">
        <v>4106</v>
      </c>
      <c r="I4891" s="244" t="s">
        <v>5354</v>
      </c>
      <c r="J4891" s="244" t="s">
        <v>7786</v>
      </c>
      <c r="K4891" s="244" t="s">
        <v>3171</v>
      </c>
    </row>
    <row r="4892" spans="1:11" s="244" customFormat="1" x14ac:dyDescent="0.3">
      <c r="A4892" s="244" t="s">
        <v>3169</v>
      </c>
      <c r="B4892" s="244" t="s">
        <v>3170</v>
      </c>
      <c r="C4892" s="244" t="s">
        <v>5734</v>
      </c>
      <c r="D4892" s="244" t="s">
        <v>2988</v>
      </c>
      <c r="E4892" s="244" t="s">
        <v>4106</v>
      </c>
      <c r="G4892" s="244" t="s">
        <v>4106</v>
      </c>
      <c r="I4892" s="244" t="s">
        <v>5015</v>
      </c>
      <c r="J4892" s="244" t="s">
        <v>7787</v>
      </c>
      <c r="K4892" s="244" t="s">
        <v>3171</v>
      </c>
    </row>
    <row r="4893" spans="1:11" s="244" customFormat="1" x14ac:dyDescent="0.3">
      <c r="A4893" s="244" t="s">
        <v>3169</v>
      </c>
      <c r="B4893" s="244" t="s">
        <v>3170</v>
      </c>
      <c r="C4893" s="244" t="s">
        <v>5734</v>
      </c>
      <c r="D4893" s="244" t="s">
        <v>2988</v>
      </c>
      <c r="E4893" s="244" t="s">
        <v>4106</v>
      </c>
      <c r="G4893" s="244" t="s">
        <v>4106</v>
      </c>
      <c r="I4893" s="244" t="s">
        <v>884</v>
      </c>
      <c r="J4893" s="244" t="s">
        <v>7788</v>
      </c>
      <c r="K4893" s="244" t="s">
        <v>3171</v>
      </c>
    </row>
    <row r="4894" spans="1:11" s="244" customFormat="1" x14ac:dyDescent="0.3">
      <c r="A4894" s="244" t="s">
        <v>3169</v>
      </c>
      <c r="B4894" s="244" t="s">
        <v>3170</v>
      </c>
      <c r="C4894" s="244" t="s">
        <v>5734</v>
      </c>
      <c r="D4894" s="244" t="s">
        <v>2988</v>
      </c>
      <c r="E4894" s="244" t="s">
        <v>4106</v>
      </c>
      <c r="G4894" s="244" t="s">
        <v>4106</v>
      </c>
      <c r="I4894" s="244" t="s">
        <v>889</v>
      </c>
      <c r="J4894" s="244" t="s">
        <v>7789</v>
      </c>
      <c r="K4894" s="244" t="s">
        <v>3171</v>
      </c>
    </row>
    <row r="4895" spans="1:11" s="244" customFormat="1" x14ac:dyDescent="0.3">
      <c r="A4895" s="244" t="s">
        <v>3169</v>
      </c>
      <c r="B4895" s="244" t="s">
        <v>3170</v>
      </c>
      <c r="C4895" s="244" t="s">
        <v>5734</v>
      </c>
      <c r="D4895" s="244" t="s">
        <v>2988</v>
      </c>
      <c r="E4895" s="244" t="s">
        <v>4106</v>
      </c>
      <c r="G4895" s="244" t="s">
        <v>4106</v>
      </c>
      <c r="I4895" s="244" t="s">
        <v>895</v>
      </c>
      <c r="J4895" s="244" t="s">
        <v>7790</v>
      </c>
      <c r="K4895" s="244" t="s">
        <v>3171</v>
      </c>
    </row>
    <row r="4896" spans="1:11" s="244" customFormat="1" x14ac:dyDescent="0.3">
      <c r="A4896" s="244" t="s">
        <v>3169</v>
      </c>
      <c r="B4896" s="244" t="s">
        <v>3170</v>
      </c>
      <c r="C4896" s="244" t="s">
        <v>5734</v>
      </c>
      <c r="D4896" s="244" t="s">
        <v>2988</v>
      </c>
      <c r="E4896" s="244" t="s">
        <v>4106</v>
      </c>
      <c r="G4896" s="244" t="s">
        <v>4106</v>
      </c>
      <c r="I4896" s="244" t="s">
        <v>901</v>
      </c>
      <c r="J4896" s="244" t="s">
        <v>7791</v>
      </c>
      <c r="K4896" s="244" t="s">
        <v>3171</v>
      </c>
    </row>
    <row r="4897" spans="1:11" s="244" customFormat="1" x14ac:dyDescent="0.3">
      <c r="A4897" s="244" t="s">
        <v>3169</v>
      </c>
      <c r="B4897" s="244" t="s">
        <v>3170</v>
      </c>
      <c r="C4897" s="244" t="s">
        <v>5734</v>
      </c>
      <c r="D4897" s="244" t="s">
        <v>2988</v>
      </c>
      <c r="E4897" s="244" t="s">
        <v>4106</v>
      </c>
      <c r="G4897" s="244" t="s">
        <v>4106</v>
      </c>
      <c r="I4897" s="244" t="s">
        <v>5358</v>
      </c>
      <c r="J4897" s="244" t="s">
        <v>8087</v>
      </c>
      <c r="K4897" s="244" t="s">
        <v>3171</v>
      </c>
    </row>
    <row r="4898" spans="1:11" s="244" customFormat="1" x14ac:dyDescent="0.3">
      <c r="A4898" s="244" t="s">
        <v>3169</v>
      </c>
      <c r="B4898" s="244" t="s">
        <v>3170</v>
      </c>
      <c r="C4898" s="244" t="s">
        <v>5734</v>
      </c>
      <c r="D4898" s="244" t="s">
        <v>2988</v>
      </c>
      <c r="E4898" s="244" t="s">
        <v>4106</v>
      </c>
      <c r="G4898" s="244" t="s">
        <v>4106</v>
      </c>
      <c r="I4898" s="244" t="s">
        <v>904</v>
      </c>
      <c r="J4898" s="244" t="s">
        <v>8168</v>
      </c>
      <c r="K4898" s="244" t="s">
        <v>3171</v>
      </c>
    </row>
    <row r="4899" spans="1:11" s="244" customFormat="1" x14ac:dyDescent="0.3">
      <c r="A4899" s="244" t="s">
        <v>3169</v>
      </c>
      <c r="B4899" s="244" t="s">
        <v>3170</v>
      </c>
      <c r="C4899" s="244" t="s">
        <v>5734</v>
      </c>
      <c r="D4899" s="244" t="s">
        <v>2988</v>
      </c>
      <c r="E4899" s="244" t="s">
        <v>4106</v>
      </c>
      <c r="G4899" s="244" t="s">
        <v>4106</v>
      </c>
      <c r="I4899" s="244" t="s">
        <v>907</v>
      </c>
      <c r="J4899" s="244" t="s">
        <v>8384</v>
      </c>
      <c r="K4899" s="244" t="s">
        <v>3171</v>
      </c>
    </row>
    <row r="4900" spans="1:11" s="244" customFormat="1" ht="78" x14ac:dyDescent="0.3">
      <c r="A4900" s="244" t="s">
        <v>3169</v>
      </c>
      <c r="B4900" s="244" t="s">
        <v>3170</v>
      </c>
      <c r="C4900" s="244" t="s">
        <v>6459</v>
      </c>
      <c r="D4900" s="244" t="s">
        <v>8940</v>
      </c>
      <c r="E4900" s="244" t="s">
        <v>4106</v>
      </c>
      <c r="G4900" s="244" t="s">
        <v>4106</v>
      </c>
      <c r="I4900" s="244" t="s">
        <v>4106</v>
      </c>
      <c r="J4900" s="244" t="s">
        <v>8922</v>
      </c>
      <c r="K4900" s="244" t="s">
        <v>3169</v>
      </c>
    </row>
    <row r="4901" spans="1:11" s="244" customFormat="1" ht="78" x14ac:dyDescent="0.3">
      <c r="A4901" s="244" t="s">
        <v>3169</v>
      </c>
      <c r="B4901" s="244" t="s">
        <v>3170</v>
      </c>
      <c r="C4901" s="244" t="s">
        <v>6459</v>
      </c>
      <c r="D4901" s="244" t="s">
        <v>8940</v>
      </c>
      <c r="E4901" s="244" t="s">
        <v>4106</v>
      </c>
      <c r="G4901" s="244" t="s">
        <v>4106</v>
      </c>
      <c r="I4901" s="244" t="s">
        <v>4105</v>
      </c>
      <c r="J4901" s="244" t="s">
        <v>3491</v>
      </c>
      <c r="K4901" s="244" t="s">
        <v>3169</v>
      </c>
    </row>
    <row r="4902" spans="1:11" s="244" customFormat="1" ht="78" x14ac:dyDescent="0.3">
      <c r="A4902" s="244" t="s">
        <v>3169</v>
      </c>
      <c r="B4902" s="244" t="s">
        <v>3170</v>
      </c>
      <c r="C4902" s="244" t="s">
        <v>6459</v>
      </c>
      <c r="D4902" s="244" t="s">
        <v>8940</v>
      </c>
      <c r="E4902" s="244" t="s">
        <v>4106</v>
      </c>
      <c r="G4902" s="244" t="s">
        <v>4106</v>
      </c>
      <c r="I4902" s="244" t="s">
        <v>5700</v>
      </c>
      <c r="J4902" s="244" t="s">
        <v>3492</v>
      </c>
      <c r="K4902" s="244" t="s">
        <v>3169</v>
      </c>
    </row>
    <row r="4903" spans="1:11" s="244" customFormat="1" ht="78" x14ac:dyDescent="0.3">
      <c r="A4903" s="244" t="s">
        <v>3169</v>
      </c>
      <c r="B4903" s="244" t="s">
        <v>3170</v>
      </c>
      <c r="C4903" s="244" t="s">
        <v>6459</v>
      </c>
      <c r="D4903" s="244" t="s">
        <v>8940</v>
      </c>
      <c r="E4903" s="244" t="s">
        <v>4106</v>
      </c>
      <c r="G4903" s="244" t="s">
        <v>4106</v>
      </c>
      <c r="I4903" s="244" t="s">
        <v>2998</v>
      </c>
      <c r="J4903" s="244" t="s">
        <v>3493</v>
      </c>
      <c r="K4903" s="244" t="s">
        <v>3169</v>
      </c>
    </row>
    <row r="4904" spans="1:11" s="244" customFormat="1" ht="78" x14ac:dyDescent="0.3">
      <c r="A4904" s="244" t="s">
        <v>3169</v>
      </c>
      <c r="B4904" s="244" t="s">
        <v>3170</v>
      </c>
      <c r="C4904" s="244" t="s">
        <v>6459</v>
      </c>
      <c r="D4904" s="244" t="s">
        <v>8940</v>
      </c>
      <c r="E4904" s="244" t="s">
        <v>4106</v>
      </c>
      <c r="G4904" s="244" t="s">
        <v>4106</v>
      </c>
      <c r="I4904" s="244" t="s">
        <v>5707</v>
      </c>
      <c r="J4904" s="244" t="s">
        <v>3494</v>
      </c>
      <c r="K4904" s="244" t="s">
        <v>3169</v>
      </c>
    </row>
    <row r="4905" spans="1:11" s="244" customFormat="1" ht="78" x14ac:dyDescent="0.3">
      <c r="A4905" s="244" t="s">
        <v>3169</v>
      </c>
      <c r="B4905" s="244" t="s">
        <v>3170</v>
      </c>
      <c r="C4905" s="244" t="s">
        <v>6459</v>
      </c>
      <c r="D4905" s="244" t="s">
        <v>8940</v>
      </c>
      <c r="E4905" s="244" t="s">
        <v>4106</v>
      </c>
      <c r="G4905" s="244" t="s">
        <v>4106</v>
      </c>
      <c r="I4905" s="244" t="s">
        <v>5716</v>
      </c>
      <c r="J4905" s="244" t="s">
        <v>3495</v>
      </c>
      <c r="K4905" s="244" t="s">
        <v>3169</v>
      </c>
    </row>
    <row r="4906" spans="1:11" s="244" customFormat="1" ht="78" x14ac:dyDescent="0.3">
      <c r="A4906" s="244" t="s">
        <v>3169</v>
      </c>
      <c r="B4906" s="244" t="s">
        <v>3170</v>
      </c>
      <c r="C4906" s="244" t="s">
        <v>6459</v>
      </c>
      <c r="D4906" s="244" t="s">
        <v>8940</v>
      </c>
      <c r="E4906" s="244" t="s">
        <v>4106</v>
      </c>
      <c r="G4906" s="244" t="s">
        <v>4106</v>
      </c>
      <c r="I4906" s="244" t="s">
        <v>909</v>
      </c>
      <c r="J4906" s="244" t="s">
        <v>3496</v>
      </c>
      <c r="K4906" s="244" t="s">
        <v>3169</v>
      </c>
    </row>
    <row r="4907" spans="1:11" s="244" customFormat="1" ht="78" x14ac:dyDescent="0.3">
      <c r="A4907" s="244" t="s">
        <v>3169</v>
      </c>
      <c r="B4907" s="244" t="s">
        <v>3170</v>
      </c>
      <c r="C4907" s="244" t="s">
        <v>6459</v>
      </c>
      <c r="D4907" s="244" t="s">
        <v>8940</v>
      </c>
      <c r="E4907" s="244" t="s">
        <v>4106</v>
      </c>
      <c r="G4907" s="244" t="s">
        <v>4106</v>
      </c>
      <c r="I4907" s="244" t="s">
        <v>5725</v>
      </c>
      <c r="J4907" s="244" t="s">
        <v>3497</v>
      </c>
      <c r="K4907" s="244" t="s">
        <v>3169</v>
      </c>
    </row>
    <row r="4908" spans="1:11" s="244" customFormat="1" ht="78" x14ac:dyDescent="0.3">
      <c r="A4908" s="244" t="s">
        <v>3169</v>
      </c>
      <c r="B4908" s="244" t="s">
        <v>3170</v>
      </c>
      <c r="C4908" s="244" t="s">
        <v>6459</v>
      </c>
      <c r="D4908" s="244" t="s">
        <v>8940</v>
      </c>
      <c r="E4908" s="244" t="s">
        <v>4106</v>
      </c>
      <c r="G4908" s="244" t="s">
        <v>4106</v>
      </c>
      <c r="I4908" s="244" t="s">
        <v>5734</v>
      </c>
      <c r="J4908" s="244" t="s">
        <v>3498</v>
      </c>
      <c r="K4908" s="244" t="s">
        <v>3169</v>
      </c>
    </row>
    <row r="4909" spans="1:11" s="244" customFormat="1" ht="78" x14ac:dyDescent="0.3">
      <c r="A4909" s="244" t="s">
        <v>3169</v>
      </c>
      <c r="B4909" s="244" t="s">
        <v>3170</v>
      </c>
      <c r="C4909" s="244" t="s">
        <v>6459</v>
      </c>
      <c r="D4909" s="244" t="s">
        <v>8940</v>
      </c>
      <c r="E4909" s="244" t="s">
        <v>4106</v>
      </c>
      <c r="G4909" s="244" t="s">
        <v>4106</v>
      </c>
      <c r="I4909" s="244" t="s">
        <v>5741</v>
      </c>
      <c r="J4909" s="244" t="s">
        <v>3499</v>
      </c>
      <c r="K4909" s="244" t="s">
        <v>3169</v>
      </c>
    </row>
    <row r="4910" spans="1:11" s="244" customFormat="1" ht="78" x14ac:dyDescent="0.3">
      <c r="A4910" s="244" t="s">
        <v>3169</v>
      </c>
      <c r="B4910" s="244" t="s">
        <v>3170</v>
      </c>
      <c r="C4910" s="244" t="s">
        <v>6459</v>
      </c>
      <c r="D4910" s="244" t="s">
        <v>8940</v>
      </c>
      <c r="E4910" s="244" t="s">
        <v>4106</v>
      </c>
      <c r="G4910" s="244" t="s">
        <v>4106</v>
      </c>
      <c r="I4910" s="244" t="s">
        <v>5732</v>
      </c>
      <c r="J4910" s="244" t="s">
        <v>3500</v>
      </c>
      <c r="K4910" s="244" t="s">
        <v>3169</v>
      </c>
    </row>
    <row r="4911" spans="1:11" s="244" customFormat="1" ht="78" x14ac:dyDescent="0.3">
      <c r="A4911" s="244" t="s">
        <v>3169</v>
      </c>
      <c r="B4911" s="244" t="s">
        <v>3170</v>
      </c>
      <c r="C4911" s="244" t="s">
        <v>6459</v>
      </c>
      <c r="D4911" s="244" t="s">
        <v>8940</v>
      </c>
      <c r="E4911" s="244" t="s">
        <v>4106</v>
      </c>
      <c r="G4911" s="244" t="s">
        <v>4106</v>
      </c>
      <c r="I4911" s="244" t="s">
        <v>5689</v>
      </c>
      <c r="J4911" s="244" t="s">
        <v>3501</v>
      </c>
      <c r="K4911" s="244" t="s">
        <v>3169</v>
      </c>
    </row>
    <row r="4912" spans="1:11" s="244" customFormat="1" ht="78" x14ac:dyDescent="0.3">
      <c r="A4912" s="244" t="s">
        <v>3169</v>
      </c>
      <c r="B4912" s="244" t="s">
        <v>3170</v>
      </c>
      <c r="C4912" s="244" t="s">
        <v>6459</v>
      </c>
      <c r="D4912" s="244" t="s">
        <v>8940</v>
      </c>
      <c r="E4912" s="244" t="s">
        <v>4106</v>
      </c>
      <c r="G4912" s="244" t="s">
        <v>4106</v>
      </c>
      <c r="I4912" s="244" t="s">
        <v>881</v>
      </c>
      <c r="J4912" s="244" t="s">
        <v>3502</v>
      </c>
      <c r="K4912" s="244" t="s">
        <v>3169</v>
      </c>
    </row>
    <row r="4913" spans="1:11" s="244" customFormat="1" ht="78" x14ac:dyDescent="0.3">
      <c r="A4913" s="244" t="s">
        <v>3169</v>
      </c>
      <c r="B4913" s="244" t="s">
        <v>3170</v>
      </c>
      <c r="C4913" s="244" t="s">
        <v>6459</v>
      </c>
      <c r="D4913" s="244" t="s">
        <v>8940</v>
      </c>
      <c r="E4913" s="244" t="s">
        <v>4106</v>
      </c>
      <c r="G4913" s="244" t="s">
        <v>4106</v>
      </c>
      <c r="I4913" s="244" t="s">
        <v>6459</v>
      </c>
      <c r="J4913" s="244" t="s">
        <v>3503</v>
      </c>
      <c r="K4913" s="244" t="s">
        <v>3169</v>
      </c>
    </row>
    <row r="4914" spans="1:11" s="244" customFormat="1" ht="78" x14ac:dyDescent="0.3">
      <c r="A4914" s="244" t="s">
        <v>3169</v>
      </c>
      <c r="B4914" s="244" t="s">
        <v>3170</v>
      </c>
      <c r="C4914" s="244" t="s">
        <v>6459</v>
      </c>
      <c r="D4914" s="244" t="s">
        <v>8940</v>
      </c>
      <c r="E4914" s="244" t="s">
        <v>4106</v>
      </c>
      <c r="G4914" s="244" t="s">
        <v>4106</v>
      </c>
      <c r="I4914" s="244" t="s">
        <v>1073</v>
      </c>
      <c r="J4914" s="244" t="s">
        <v>3504</v>
      </c>
      <c r="K4914" s="244" t="s">
        <v>3169</v>
      </c>
    </row>
    <row r="4915" spans="1:11" s="244" customFormat="1" ht="78" x14ac:dyDescent="0.3">
      <c r="A4915" s="244" t="s">
        <v>3169</v>
      </c>
      <c r="B4915" s="244" t="s">
        <v>3170</v>
      </c>
      <c r="C4915" s="244" t="s">
        <v>6459</v>
      </c>
      <c r="D4915" s="244" t="s">
        <v>8940</v>
      </c>
      <c r="E4915" s="244" t="s">
        <v>4106</v>
      </c>
      <c r="G4915" s="244" t="s">
        <v>4106</v>
      </c>
      <c r="I4915" s="244" t="s">
        <v>1063</v>
      </c>
      <c r="J4915" s="244" t="s">
        <v>3505</v>
      </c>
      <c r="K4915" s="244" t="s">
        <v>3169</v>
      </c>
    </row>
    <row r="4916" spans="1:11" s="244" customFormat="1" ht="78" x14ac:dyDescent="0.3">
      <c r="A4916" s="244" t="s">
        <v>3169</v>
      </c>
      <c r="B4916" s="244" t="s">
        <v>3170</v>
      </c>
      <c r="C4916" s="244" t="s">
        <v>6459</v>
      </c>
      <c r="D4916" s="244" t="s">
        <v>8940</v>
      </c>
      <c r="E4916" s="244" t="s">
        <v>4106</v>
      </c>
      <c r="G4916" s="244" t="s">
        <v>4106</v>
      </c>
      <c r="I4916" s="244" t="s">
        <v>6466</v>
      </c>
      <c r="J4916" s="244" t="s">
        <v>3506</v>
      </c>
      <c r="K4916" s="244" t="s">
        <v>3169</v>
      </c>
    </row>
    <row r="4917" spans="1:11" s="244" customFormat="1" ht="78" x14ac:dyDescent="0.3">
      <c r="A4917" s="244" t="s">
        <v>3169</v>
      </c>
      <c r="B4917" s="244" t="s">
        <v>3170</v>
      </c>
      <c r="C4917" s="244" t="s">
        <v>6459</v>
      </c>
      <c r="D4917" s="244" t="s">
        <v>8940</v>
      </c>
      <c r="E4917" s="244" t="s">
        <v>4106</v>
      </c>
      <c r="G4917" s="244" t="s">
        <v>4106</v>
      </c>
      <c r="I4917" s="244" t="s">
        <v>6470</v>
      </c>
      <c r="J4917" s="244" t="s">
        <v>3507</v>
      </c>
      <c r="K4917" s="244" t="s">
        <v>3169</v>
      </c>
    </row>
    <row r="4918" spans="1:11" s="244" customFormat="1" ht="78" x14ac:dyDescent="0.3">
      <c r="A4918" s="244" t="s">
        <v>3169</v>
      </c>
      <c r="B4918" s="244" t="s">
        <v>3170</v>
      </c>
      <c r="C4918" s="244" t="s">
        <v>6459</v>
      </c>
      <c r="D4918" s="244" t="s">
        <v>8940</v>
      </c>
      <c r="E4918" s="244" t="s">
        <v>4106</v>
      </c>
      <c r="G4918" s="244" t="s">
        <v>4106</v>
      </c>
      <c r="I4918" s="244" t="s">
        <v>6474</v>
      </c>
      <c r="J4918" s="244" t="s">
        <v>3508</v>
      </c>
      <c r="K4918" s="244" t="s">
        <v>3169</v>
      </c>
    </row>
    <row r="4919" spans="1:11" s="244" customFormat="1" ht="78" x14ac:dyDescent="0.3">
      <c r="A4919" s="244" t="s">
        <v>3169</v>
      </c>
      <c r="B4919" s="244" t="s">
        <v>3170</v>
      </c>
      <c r="C4919" s="244" t="s">
        <v>6459</v>
      </c>
      <c r="D4919" s="244" t="s">
        <v>8940</v>
      </c>
      <c r="E4919" s="244" t="s">
        <v>4106</v>
      </c>
      <c r="G4919" s="244" t="s">
        <v>4106</v>
      </c>
      <c r="I4919" s="244" t="s">
        <v>898</v>
      </c>
      <c r="J4919" s="244" t="s">
        <v>4213</v>
      </c>
      <c r="K4919" s="244" t="s">
        <v>3169</v>
      </c>
    </row>
    <row r="4920" spans="1:11" s="244" customFormat="1" ht="78" x14ac:dyDescent="0.3">
      <c r="A4920" s="244" t="s">
        <v>3169</v>
      </c>
      <c r="B4920" s="244" t="s">
        <v>3170</v>
      </c>
      <c r="C4920" s="244" t="s">
        <v>6459</v>
      </c>
      <c r="D4920" s="244" t="s">
        <v>8940</v>
      </c>
      <c r="E4920" s="244" t="s">
        <v>4106</v>
      </c>
      <c r="G4920" s="244" t="s">
        <v>4106</v>
      </c>
      <c r="I4920" s="244" t="s">
        <v>2958</v>
      </c>
      <c r="J4920" s="244" t="s">
        <v>4212</v>
      </c>
      <c r="K4920" s="244" t="s">
        <v>3169</v>
      </c>
    </row>
    <row r="4921" spans="1:11" s="244" customFormat="1" ht="78" x14ac:dyDescent="0.3">
      <c r="A4921" s="244" t="s">
        <v>3169</v>
      </c>
      <c r="B4921" s="244" t="s">
        <v>3170</v>
      </c>
      <c r="C4921" s="244" t="s">
        <v>6459</v>
      </c>
      <c r="D4921" s="244" t="s">
        <v>8940</v>
      </c>
      <c r="E4921" s="244" t="s">
        <v>4106</v>
      </c>
      <c r="G4921" s="244" t="s">
        <v>4106</v>
      </c>
      <c r="I4921" s="244" t="s">
        <v>2119</v>
      </c>
      <c r="J4921" s="244" t="s">
        <v>4211</v>
      </c>
      <c r="K4921" s="244" t="s">
        <v>3169</v>
      </c>
    </row>
    <row r="4922" spans="1:11" s="244" customFormat="1" ht="78" x14ac:dyDescent="0.3">
      <c r="A4922" s="244" t="s">
        <v>3169</v>
      </c>
      <c r="B4922" s="244" t="s">
        <v>3170</v>
      </c>
      <c r="C4922" s="244" t="s">
        <v>6459</v>
      </c>
      <c r="D4922" s="244" t="s">
        <v>8940</v>
      </c>
      <c r="E4922" s="244" t="s">
        <v>4106</v>
      </c>
      <c r="G4922" s="244" t="s">
        <v>4106</v>
      </c>
      <c r="I4922" s="244" t="s">
        <v>5696</v>
      </c>
      <c r="J4922" s="244" t="s">
        <v>5461</v>
      </c>
      <c r="K4922" s="244" t="s">
        <v>3169</v>
      </c>
    </row>
    <row r="4923" spans="1:11" s="244" customFormat="1" ht="78" x14ac:dyDescent="0.3">
      <c r="A4923" s="244" t="s">
        <v>3169</v>
      </c>
      <c r="B4923" s="244" t="s">
        <v>3170</v>
      </c>
      <c r="C4923" s="244" t="s">
        <v>6459</v>
      </c>
      <c r="D4923" s="244" t="s">
        <v>8940</v>
      </c>
      <c r="E4923" s="244" t="s">
        <v>4106</v>
      </c>
      <c r="G4923" s="244" t="s">
        <v>4106</v>
      </c>
      <c r="I4923" s="244" t="s">
        <v>2964</v>
      </c>
      <c r="J4923" s="244" t="s">
        <v>4210</v>
      </c>
      <c r="K4923" s="244" t="s">
        <v>3169</v>
      </c>
    </row>
    <row r="4924" spans="1:11" s="244" customFormat="1" ht="78" x14ac:dyDescent="0.3">
      <c r="A4924" s="244" t="s">
        <v>3169</v>
      </c>
      <c r="B4924" s="244" t="s">
        <v>3170</v>
      </c>
      <c r="C4924" s="244" t="s">
        <v>6459</v>
      </c>
      <c r="D4924" s="244" t="s">
        <v>8940</v>
      </c>
      <c r="E4924" s="244" t="s">
        <v>4106</v>
      </c>
      <c r="G4924" s="244" t="s">
        <v>4106</v>
      </c>
      <c r="I4924" s="244" t="s">
        <v>2638</v>
      </c>
      <c r="J4924" s="244" t="s">
        <v>4772</v>
      </c>
      <c r="K4924" s="244" t="s">
        <v>3169</v>
      </c>
    </row>
    <row r="4925" spans="1:11" s="244" customFormat="1" ht="78" x14ac:dyDescent="0.3">
      <c r="A4925" s="244" t="s">
        <v>3169</v>
      </c>
      <c r="B4925" s="244" t="s">
        <v>3170</v>
      </c>
      <c r="C4925" s="244" t="s">
        <v>6459</v>
      </c>
      <c r="D4925" s="244" t="s">
        <v>8940</v>
      </c>
      <c r="E4925" s="244" t="s">
        <v>4106</v>
      </c>
      <c r="G4925" s="244" t="s">
        <v>4106</v>
      </c>
      <c r="I4925" s="244" t="s">
        <v>2968</v>
      </c>
      <c r="J4925" s="244" t="s">
        <v>7531</v>
      </c>
      <c r="K4925" s="244" t="s">
        <v>3169</v>
      </c>
    </row>
    <row r="4926" spans="1:11" s="244" customFormat="1" ht="78" x14ac:dyDescent="0.3">
      <c r="A4926" s="244" t="s">
        <v>3169</v>
      </c>
      <c r="B4926" s="244" t="s">
        <v>3170</v>
      </c>
      <c r="C4926" s="244" t="s">
        <v>6459</v>
      </c>
      <c r="D4926" s="244" t="s">
        <v>8940</v>
      </c>
      <c r="E4926" s="244" t="s">
        <v>4106</v>
      </c>
      <c r="G4926" s="244" t="s">
        <v>4106</v>
      </c>
      <c r="I4926" s="244" t="s">
        <v>2127</v>
      </c>
      <c r="J4926" s="244" t="s">
        <v>8113</v>
      </c>
      <c r="K4926" s="244" t="s">
        <v>3169</v>
      </c>
    </row>
    <row r="4927" spans="1:11" s="244" customFormat="1" ht="78" x14ac:dyDescent="0.3">
      <c r="A4927" s="244" t="s">
        <v>3169</v>
      </c>
      <c r="B4927" s="244" t="s">
        <v>3170</v>
      </c>
      <c r="C4927" s="244" t="s">
        <v>6459</v>
      </c>
      <c r="D4927" s="244" t="s">
        <v>8940</v>
      </c>
      <c r="E4927" s="244" t="s">
        <v>4106</v>
      </c>
      <c r="G4927" s="244" t="s">
        <v>4106</v>
      </c>
      <c r="I4927" s="244" t="s">
        <v>258</v>
      </c>
      <c r="J4927" s="244" t="s">
        <v>8114</v>
      </c>
      <c r="K4927" s="244" t="s">
        <v>3169</v>
      </c>
    </row>
    <row r="4928" spans="1:11" s="244" customFormat="1" ht="78" x14ac:dyDescent="0.3">
      <c r="A4928" s="244" t="s">
        <v>3169</v>
      </c>
      <c r="B4928" s="244" t="s">
        <v>3170</v>
      </c>
      <c r="C4928" s="244" t="s">
        <v>6459</v>
      </c>
      <c r="D4928" s="244" t="s">
        <v>8940</v>
      </c>
      <c r="E4928" s="244" t="s">
        <v>4106</v>
      </c>
      <c r="G4928" s="244" t="s">
        <v>4106</v>
      </c>
      <c r="I4928" s="244" t="s">
        <v>268</v>
      </c>
      <c r="J4928" s="244" t="s">
        <v>8115</v>
      </c>
      <c r="K4928" s="244" t="s">
        <v>3169</v>
      </c>
    </row>
    <row r="4929" spans="1:11" s="244" customFormat="1" ht="78" x14ac:dyDescent="0.3">
      <c r="A4929" s="244" t="s">
        <v>3169</v>
      </c>
      <c r="B4929" s="244" t="s">
        <v>3170</v>
      </c>
      <c r="C4929" s="244" t="s">
        <v>6459</v>
      </c>
      <c r="D4929" s="244" t="s">
        <v>8940</v>
      </c>
      <c r="E4929" s="244" t="s">
        <v>4106</v>
      </c>
      <c r="G4929" s="244" t="s">
        <v>4106</v>
      </c>
      <c r="I4929" s="244" t="s">
        <v>2970</v>
      </c>
      <c r="J4929" s="244" t="s">
        <v>8116</v>
      </c>
      <c r="K4929" s="244" t="s">
        <v>3169</v>
      </c>
    </row>
    <row r="4930" spans="1:11" s="244" customFormat="1" ht="78" x14ac:dyDescent="0.3">
      <c r="A4930" s="244" t="s">
        <v>3169</v>
      </c>
      <c r="B4930" s="244" t="s">
        <v>3170</v>
      </c>
      <c r="C4930" s="244" t="s">
        <v>6459</v>
      </c>
      <c r="D4930" s="244" t="s">
        <v>8940</v>
      </c>
      <c r="E4930" s="244" t="s">
        <v>4106</v>
      </c>
      <c r="G4930" s="244" t="s">
        <v>4106</v>
      </c>
      <c r="I4930" s="244" t="s">
        <v>6317</v>
      </c>
      <c r="J4930" s="244" t="s">
        <v>8117</v>
      </c>
      <c r="K4930" s="244" t="s">
        <v>3169</v>
      </c>
    </row>
    <row r="4931" spans="1:11" s="244" customFormat="1" ht="78" x14ac:dyDescent="0.3">
      <c r="A4931" s="244" t="s">
        <v>3169</v>
      </c>
      <c r="B4931" s="244" t="s">
        <v>3170</v>
      </c>
      <c r="C4931" s="244" t="s">
        <v>6459</v>
      </c>
      <c r="D4931" s="244" t="s">
        <v>8940</v>
      </c>
      <c r="E4931" s="244" t="s">
        <v>4106</v>
      </c>
      <c r="G4931" s="244" t="s">
        <v>4106</v>
      </c>
      <c r="I4931" s="244" t="s">
        <v>2918</v>
      </c>
      <c r="J4931" s="244" t="s">
        <v>7530</v>
      </c>
      <c r="K4931" s="244" t="s">
        <v>3169</v>
      </c>
    </row>
    <row r="4932" spans="1:11" s="244" customFormat="1" ht="78" x14ac:dyDescent="0.3">
      <c r="A4932" s="244" t="s">
        <v>3169</v>
      </c>
      <c r="B4932" s="244" t="s">
        <v>3170</v>
      </c>
      <c r="C4932" s="244" t="s">
        <v>6459</v>
      </c>
      <c r="D4932" s="244" t="s">
        <v>8940</v>
      </c>
      <c r="E4932" s="244" t="s">
        <v>4106</v>
      </c>
      <c r="G4932" s="244" t="s">
        <v>4106</v>
      </c>
      <c r="I4932" s="244" t="s">
        <v>2317</v>
      </c>
      <c r="J4932" s="244" t="s">
        <v>8118</v>
      </c>
      <c r="K4932" s="244" t="s">
        <v>3169</v>
      </c>
    </row>
    <row r="4933" spans="1:11" s="244" customFormat="1" ht="78" x14ac:dyDescent="0.3">
      <c r="A4933" s="244" t="s">
        <v>3169</v>
      </c>
      <c r="B4933" s="244" t="s">
        <v>3170</v>
      </c>
      <c r="C4933" s="244" t="s">
        <v>6459</v>
      </c>
      <c r="D4933" s="244" t="s">
        <v>8940</v>
      </c>
      <c r="E4933" s="244" t="s">
        <v>4106</v>
      </c>
      <c r="G4933" s="244" t="s">
        <v>4106</v>
      </c>
      <c r="I4933" s="244" t="s">
        <v>2920</v>
      </c>
      <c r="J4933" s="244" t="s">
        <v>8119</v>
      </c>
      <c r="K4933" s="244" t="s">
        <v>3169</v>
      </c>
    </row>
    <row r="4934" spans="1:11" s="244" customFormat="1" ht="78" x14ac:dyDescent="0.3">
      <c r="A4934" s="244" t="s">
        <v>3169</v>
      </c>
      <c r="B4934" s="244" t="s">
        <v>3170</v>
      </c>
      <c r="C4934" s="244" t="s">
        <v>6459</v>
      </c>
      <c r="D4934" s="244" t="s">
        <v>8940</v>
      </c>
      <c r="E4934" s="244" t="s">
        <v>4106</v>
      </c>
      <c r="G4934" s="244" t="s">
        <v>4106</v>
      </c>
      <c r="I4934" s="244" t="s">
        <v>2926</v>
      </c>
      <c r="J4934" s="244" t="s">
        <v>8120</v>
      </c>
      <c r="K4934" s="244" t="s">
        <v>3169</v>
      </c>
    </row>
    <row r="4935" spans="1:11" s="244" customFormat="1" ht="78" x14ac:dyDescent="0.3">
      <c r="A4935" s="244" t="s">
        <v>3169</v>
      </c>
      <c r="B4935" s="244" t="s">
        <v>3170</v>
      </c>
      <c r="C4935" s="244" t="s">
        <v>6459</v>
      </c>
      <c r="D4935" s="244" t="s">
        <v>8940</v>
      </c>
      <c r="E4935" s="244" t="s">
        <v>4106</v>
      </c>
      <c r="G4935" s="244" t="s">
        <v>4106</v>
      </c>
      <c r="I4935" s="244" t="s">
        <v>4702</v>
      </c>
      <c r="J4935" s="244" t="s">
        <v>8941</v>
      </c>
      <c r="K4935" s="244" t="s">
        <v>3169</v>
      </c>
    </row>
    <row r="4936" spans="1:11" s="244" customFormat="1" ht="78" x14ac:dyDescent="0.3">
      <c r="A4936" s="244" t="s">
        <v>3169</v>
      </c>
      <c r="B4936" s="244" t="s">
        <v>3170</v>
      </c>
      <c r="C4936" s="244" t="s">
        <v>6459</v>
      </c>
      <c r="D4936" s="244" t="s">
        <v>8940</v>
      </c>
      <c r="E4936" s="244" t="s">
        <v>4106</v>
      </c>
      <c r="G4936" s="244" t="s">
        <v>4106</v>
      </c>
      <c r="I4936" s="244" t="s">
        <v>4704</v>
      </c>
      <c r="J4936" s="244" t="s">
        <v>7739</v>
      </c>
      <c r="K4936" s="244" t="s">
        <v>3169</v>
      </c>
    </row>
    <row r="4937" spans="1:11" s="244" customFormat="1" ht="78" x14ac:dyDescent="0.3">
      <c r="A4937" s="244" t="s">
        <v>3169</v>
      </c>
      <c r="B4937" s="244" t="s">
        <v>3170</v>
      </c>
      <c r="C4937" s="244" t="s">
        <v>6459</v>
      </c>
      <c r="D4937" s="244" t="s">
        <v>8940</v>
      </c>
      <c r="E4937" s="244" t="s">
        <v>4106</v>
      </c>
      <c r="G4937" s="244" t="s">
        <v>4106</v>
      </c>
      <c r="I4937" s="244" t="s">
        <v>1065</v>
      </c>
      <c r="J4937" s="244" t="s">
        <v>7740</v>
      </c>
      <c r="K4937" s="244" t="s">
        <v>3169</v>
      </c>
    </row>
    <row r="4938" spans="1:11" s="244" customFormat="1" ht="78" x14ac:dyDescent="0.3">
      <c r="A4938" s="244" t="s">
        <v>3169</v>
      </c>
      <c r="B4938" s="244" t="s">
        <v>3170</v>
      </c>
      <c r="C4938" s="244" t="s">
        <v>6459</v>
      </c>
      <c r="D4938" s="244" t="s">
        <v>8940</v>
      </c>
      <c r="E4938" s="244" t="s">
        <v>4106</v>
      </c>
      <c r="G4938" s="244" t="s">
        <v>4106</v>
      </c>
      <c r="I4938" s="244" t="s">
        <v>1800</v>
      </c>
      <c r="J4938" s="244" t="s">
        <v>7741</v>
      </c>
      <c r="K4938" s="244" t="s">
        <v>3169</v>
      </c>
    </row>
    <row r="4939" spans="1:11" s="244" customFormat="1" ht="78" x14ac:dyDescent="0.3">
      <c r="A4939" s="244" t="s">
        <v>3169</v>
      </c>
      <c r="B4939" s="244" t="s">
        <v>3170</v>
      </c>
      <c r="C4939" s="244" t="s">
        <v>6459</v>
      </c>
      <c r="D4939" s="244" t="s">
        <v>8940</v>
      </c>
      <c r="E4939" s="244" t="s">
        <v>4106</v>
      </c>
      <c r="G4939" s="244" t="s">
        <v>4106</v>
      </c>
      <c r="I4939" s="244" t="s">
        <v>4108</v>
      </c>
      <c r="J4939" s="244" t="s">
        <v>7742</v>
      </c>
      <c r="K4939" s="244" t="s">
        <v>3169</v>
      </c>
    </row>
    <row r="4940" spans="1:11" s="244" customFormat="1" ht="78" x14ac:dyDescent="0.3">
      <c r="A4940" s="244" t="s">
        <v>3169</v>
      </c>
      <c r="B4940" s="244" t="s">
        <v>3170</v>
      </c>
      <c r="C4940" s="244" t="s">
        <v>6459</v>
      </c>
      <c r="D4940" s="244" t="s">
        <v>8940</v>
      </c>
      <c r="E4940" s="244" t="s">
        <v>4106</v>
      </c>
      <c r="G4940" s="244" t="s">
        <v>4106</v>
      </c>
      <c r="I4940" s="244" t="s">
        <v>1066</v>
      </c>
      <c r="J4940" s="244" t="s">
        <v>7743</v>
      </c>
      <c r="K4940" s="244" t="s">
        <v>3169</v>
      </c>
    </row>
    <row r="4941" spans="1:11" s="244" customFormat="1" ht="78" x14ac:dyDescent="0.3">
      <c r="A4941" s="244" t="s">
        <v>3169</v>
      </c>
      <c r="B4941" s="244" t="s">
        <v>3170</v>
      </c>
      <c r="C4941" s="244" t="s">
        <v>6459</v>
      </c>
      <c r="D4941" s="244" t="s">
        <v>8940</v>
      </c>
      <c r="E4941" s="244" t="s">
        <v>4106</v>
      </c>
      <c r="G4941" s="244" t="s">
        <v>4106</v>
      </c>
      <c r="I4941" s="244" t="s">
        <v>3047</v>
      </c>
      <c r="J4941" s="244" t="s">
        <v>7744</v>
      </c>
      <c r="K4941" s="244" t="s">
        <v>3169</v>
      </c>
    </row>
    <row r="4942" spans="1:11" s="244" customFormat="1" ht="78" x14ac:dyDescent="0.3">
      <c r="A4942" s="244" t="s">
        <v>3169</v>
      </c>
      <c r="B4942" s="244" t="s">
        <v>3170</v>
      </c>
      <c r="C4942" s="244" t="s">
        <v>6459</v>
      </c>
      <c r="D4942" s="244" t="s">
        <v>8940</v>
      </c>
      <c r="E4942" s="244" t="s">
        <v>4106</v>
      </c>
      <c r="G4942" s="244" t="s">
        <v>4106</v>
      </c>
      <c r="I4942" s="244" t="s">
        <v>4714</v>
      </c>
      <c r="J4942" s="244" t="s">
        <v>7745</v>
      </c>
      <c r="K4942" s="244" t="s">
        <v>3169</v>
      </c>
    </row>
    <row r="4943" spans="1:11" s="244" customFormat="1" ht="78" x14ac:dyDescent="0.3">
      <c r="A4943" s="244" t="s">
        <v>3169</v>
      </c>
      <c r="B4943" s="244" t="s">
        <v>3170</v>
      </c>
      <c r="C4943" s="244" t="s">
        <v>6459</v>
      </c>
      <c r="D4943" s="244" t="s">
        <v>8940</v>
      </c>
      <c r="E4943" s="244" t="s">
        <v>4106</v>
      </c>
      <c r="G4943" s="244" t="s">
        <v>4106</v>
      </c>
      <c r="I4943" s="244" t="s">
        <v>1865</v>
      </c>
      <c r="J4943" s="244" t="s">
        <v>7746</v>
      </c>
      <c r="K4943" s="244" t="s">
        <v>3169</v>
      </c>
    </row>
    <row r="4944" spans="1:11" s="244" customFormat="1" ht="78" x14ac:dyDescent="0.3">
      <c r="A4944" s="244" t="s">
        <v>3169</v>
      </c>
      <c r="B4944" s="244" t="s">
        <v>3170</v>
      </c>
      <c r="C4944" s="244" t="s">
        <v>6459</v>
      </c>
      <c r="D4944" s="244" t="s">
        <v>8940</v>
      </c>
      <c r="E4944" s="244" t="s">
        <v>4106</v>
      </c>
      <c r="G4944" s="244" t="s">
        <v>4106</v>
      </c>
      <c r="I4944" s="244" t="s">
        <v>6286</v>
      </c>
      <c r="J4944" s="244" t="s">
        <v>7747</v>
      </c>
      <c r="K4944" s="244" t="s">
        <v>3169</v>
      </c>
    </row>
    <row r="4945" spans="1:11" s="244" customFormat="1" ht="78" x14ac:dyDescent="0.3">
      <c r="A4945" s="244" t="s">
        <v>3169</v>
      </c>
      <c r="B4945" s="244" t="s">
        <v>3170</v>
      </c>
      <c r="C4945" s="244" t="s">
        <v>6459</v>
      </c>
      <c r="D4945" s="244" t="s">
        <v>8940</v>
      </c>
      <c r="E4945" s="244" t="s">
        <v>4106</v>
      </c>
      <c r="G4945" s="244" t="s">
        <v>4106</v>
      </c>
      <c r="I4945" s="244" t="s">
        <v>2526</v>
      </c>
      <c r="J4945" s="244" t="s">
        <v>7748</v>
      </c>
      <c r="K4945" s="244" t="s">
        <v>3169</v>
      </c>
    </row>
    <row r="4946" spans="1:11" s="244" customFormat="1" ht="78" x14ac:dyDescent="0.3">
      <c r="A4946" s="244" t="s">
        <v>3169</v>
      </c>
      <c r="B4946" s="244" t="s">
        <v>3170</v>
      </c>
      <c r="C4946" s="244" t="s">
        <v>6459</v>
      </c>
      <c r="D4946" s="244" t="s">
        <v>8940</v>
      </c>
      <c r="E4946" s="244" t="s">
        <v>4106</v>
      </c>
      <c r="G4946" s="244" t="s">
        <v>4106</v>
      </c>
      <c r="I4946" s="244" t="s">
        <v>153</v>
      </c>
      <c r="J4946" s="244" t="s">
        <v>8942</v>
      </c>
      <c r="K4946" s="244" t="s">
        <v>3169</v>
      </c>
    </row>
    <row r="4947" spans="1:11" s="244" customFormat="1" ht="78" x14ac:dyDescent="0.3">
      <c r="A4947" s="244" t="s">
        <v>3169</v>
      </c>
      <c r="B4947" s="244" t="s">
        <v>3170</v>
      </c>
      <c r="C4947" s="244" t="s">
        <v>6459</v>
      </c>
      <c r="D4947" s="244" t="s">
        <v>8940</v>
      </c>
      <c r="E4947" s="244" t="s">
        <v>4106</v>
      </c>
      <c r="G4947" s="244" t="s">
        <v>4106</v>
      </c>
      <c r="I4947" s="244" t="s">
        <v>4716</v>
      </c>
      <c r="J4947" s="244" t="s">
        <v>7749</v>
      </c>
      <c r="K4947" s="244" t="s">
        <v>3169</v>
      </c>
    </row>
    <row r="4948" spans="1:11" s="244" customFormat="1" ht="78" x14ac:dyDescent="0.3">
      <c r="A4948" s="244" t="s">
        <v>3169</v>
      </c>
      <c r="B4948" s="244" t="s">
        <v>3170</v>
      </c>
      <c r="C4948" s="244" t="s">
        <v>6459</v>
      </c>
      <c r="D4948" s="244" t="s">
        <v>8940</v>
      </c>
      <c r="E4948" s="244" t="s">
        <v>4106</v>
      </c>
      <c r="G4948" s="244" t="s">
        <v>4106</v>
      </c>
      <c r="I4948" s="244" t="s">
        <v>4720</v>
      </c>
      <c r="J4948" s="244" t="s">
        <v>7750</v>
      </c>
      <c r="K4948" s="244" t="s">
        <v>3169</v>
      </c>
    </row>
    <row r="4949" spans="1:11" s="244" customFormat="1" ht="78" x14ac:dyDescent="0.3">
      <c r="A4949" s="244" t="s">
        <v>3169</v>
      </c>
      <c r="B4949" s="244" t="s">
        <v>3170</v>
      </c>
      <c r="C4949" s="244" t="s">
        <v>6459</v>
      </c>
      <c r="D4949" s="244" t="s">
        <v>8940</v>
      </c>
      <c r="E4949" s="244" t="s">
        <v>4106</v>
      </c>
      <c r="G4949" s="244" t="s">
        <v>4106</v>
      </c>
      <c r="I4949" s="244" t="s">
        <v>4724</v>
      </c>
      <c r="J4949" s="244" t="s">
        <v>7751</v>
      </c>
      <c r="K4949" s="244" t="s">
        <v>3169</v>
      </c>
    </row>
    <row r="4950" spans="1:11" s="244" customFormat="1" ht="78" x14ac:dyDescent="0.3">
      <c r="A4950" s="244" t="s">
        <v>3169</v>
      </c>
      <c r="B4950" s="244" t="s">
        <v>3170</v>
      </c>
      <c r="C4950" s="244" t="s">
        <v>6459</v>
      </c>
      <c r="D4950" s="244" t="s">
        <v>8940</v>
      </c>
      <c r="E4950" s="244" t="s">
        <v>4106</v>
      </c>
      <c r="G4950" s="244" t="s">
        <v>4106</v>
      </c>
      <c r="I4950" s="244" t="s">
        <v>165</v>
      </c>
      <c r="J4950" s="244" t="s">
        <v>6545</v>
      </c>
      <c r="K4950" s="244" t="s">
        <v>3169</v>
      </c>
    </row>
    <row r="4951" spans="1:11" s="244" customFormat="1" ht="78" x14ac:dyDescent="0.3">
      <c r="A4951" s="244" t="s">
        <v>3169</v>
      </c>
      <c r="B4951" s="244" t="s">
        <v>3170</v>
      </c>
      <c r="C4951" s="244" t="s">
        <v>6459</v>
      </c>
      <c r="D4951" s="244" t="s">
        <v>8940</v>
      </c>
      <c r="E4951" s="244" t="s">
        <v>4106</v>
      </c>
      <c r="G4951" s="244" t="s">
        <v>4106</v>
      </c>
      <c r="I4951" s="244" t="s">
        <v>4728</v>
      </c>
      <c r="J4951" s="244" t="s">
        <v>8943</v>
      </c>
      <c r="K4951" s="244" t="s">
        <v>3169</v>
      </c>
    </row>
    <row r="4952" spans="1:11" s="244" customFormat="1" ht="78" x14ac:dyDescent="0.3">
      <c r="A4952" s="244" t="s">
        <v>3169</v>
      </c>
      <c r="B4952" s="244" t="s">
        <v>3170</v>
      </c>
      <c r="C4952" s="244" t="s">
        <v>6459</v>
      </c>
      <c r="D4952" s="244" t="s">
        <v>8940</v>
      </c>
      <c r="E4952" s="244" t="s">
        <v>4106</v>
      </c>
      <c r="G4952" s="244" t="s">
        <v>4106</v>
      </c>
      <c r="I4952" s="244" t="s">
        <v>938</v>
      </c>
      <c r="J4952" s="244" t="s">
        <v>7752</v>
      </c>
      <c r="K4952" s="244" t="s">
        <v>3169</v>
      </c>
    </row>
    <row r="4953" spans="1:11" s="244" customFormat="1" ht="78" x14ac:dyDescent="0.3">
      <c r="A4953" s="244" t="s">
        <v>3169</v>
      </c>
      <c r="B4953" s="244" t="s">
        <v>3170</v>
      </c>
      <c r="C4953" s="244" t="s">
        <v>6459</v>
      </c>
      <c r="D4953" s="244" t="s">
        <v>8940</v>
      </c>
      <c r="E4953" s="244" t="s">
        <v>4106</v>
      </c>
      <c r="G4953" s="244" t="s">
        <v>4106</v>
      </c>
      <c r="I4953" s="244" t="s">
        <v>4818</v>
      </c>
      <c r="J4953" s="244" t="s">
        <v>7753</v>
      </c>
      <c r="K4953" s="244" t="s">
        <v>3169</v>
      </c>
    </row>
    <row r="4954" spans="1:11" s="244" customFormat="1" ht="78" x14ac:dyDescent="0.3">
      <c r="A4954" s="244" t="s">
        <v>3169</v>
      </c>
      <c r="B4954" s="244" t="s">
        <v>3170</v>
      </c>
      <c r="C4954" s="244" t="s">
        <v>6459</v>
      </c>
      <c r="D4954" s="244" t="s">
        <v>8940</v>
      </c>
      <c r="E4954" s="244" t="s">
        <v>4106</v>
      </c>
      <c r="G4954" s="244" t="s">
        <v>4106</v>
      </c>
      <c r="I4954" s="244" t="s">
        <v>4735</v>
      </c>
      <c r="J4954" s="244" t="s">
        <v>7754</v>
      </c>
      <c r="K4954" s="244" t="s">
        <v>3169</v>
      </c>
    </row>
    <row r="4955" spans="1:11" s="244" customFormat="1" ht="78" x14ac:dyDescent="0.3">
      <c r="A4955" s="244" t="s">
        <v>3169</v>
      </c>
      <c r="B4955" s="244" t="s">
        <v>3170</v>
      </c>
      <c r="C4955" s="244" t="s">
        <v>6459</v>
      </c>
      <c r="D4955" s="244" t="s">
        <v>8940</v>
      </c>
      <c r="E4955" s="244" t="s">
        <v>4106</v>
      </c>
      <c r="G4955" s="244" t="s">
        <v>4106</v>
      </c>
      <c r="I4955" s="244" t="s">
        <v>1841</v>
      </c>
      <c r="J4955" s="244" t="s">
        <v>7755</v>
      </c>
      <c r="K4955" s="244" t="s">
        <v>3169</v>
      </c>
    </row>
    <row r="4956" spans="1:11" s="244" customFormat="1" ht="78" x14ac:dyDescent="0.3">
      <c r="A4956" s="244" t="s">
        <v>3169</v>
      </c>
      <c r="B4956" s="244" t="s">
        <v>3170</v>
      </c>
      <c r="C4956" s="244" t="s">
        <v>6459</v>
      </c>
      <c r="D4956" s="244" t="s">
        <v>8940</v>
      </c>
      <c r="E4956" s="244" t="s">
        <v>4106</v>
      </c>
      <c r="G4956" s="244" t="s">
        <v>4106</v>
      </c>
      <c r="I4956" s="244" t="s">
        <v>5316</v>
      </c>
      <c r="J4956" s="244" t="s">
        <v>8944</v>
      </c>
      <c r="K4956" s="244" t="s">
        <v>3169</v>
      </c>
    </row>
    <row r="4957" spans="1:11" s="244" customFormat="1" ht="78" x14ac:dyDescent="0.3">
      <c r="A4957" s="244" t="s">
        <v>3169</v>
      </c>
      <c r="B4957" s="244" t="s">
        <v>3170</v>
      </c>
      <c r="C4957" s="244" t="s">
        <v>6459</v>
      </c>
      <c r="D4957" s="244" t="s">
        <v>8940</v>
      </c>
      <c r="E4957" s="244" t="s">
        <v>4106</v>
      </c>
      <c r="G4957" s="244" t="s">
        <v>4106</v>
      </c>
      <c r="I4957" s="244" t="s">
        <v>5318</v>
      </c>
      <c r="J4957" s="244" t="s">
        <v>7756</v>
      </c>
      <c r="K4957" s="244" t="s">
        <v>3169</v>
      </c>
    </row>
    <row r="4958" spans="1:11" s="244" customFormat="1" ht="78" x14ac:dyDescent="0.3">
      <c r="A4958" s="244" t="s">
        <v>3169</v>
      </c>
      <c r="B4958" s="244" t="s">
        <v>3170</v>
      </c>
      <c r="C4958" s="244" t="s">
        <v>6459</v>
      </c>
      <c r="D4958" s="244" t="s">
        <v>8940</v>
      </c>
      <c r="E4958" s="244" t="s">
        <v>4106</v>
      </c>
      <c r="G4958" s="244" t="s">
        <v>4106</v>
      </c>
      <c r="I4958" s="244" t="s">
        <v>4745</v>
      </c>
      <c r="J4958" s="244" t="s">
        <v>7757</v>
      </c>
      <c r="K4958" s="244" t="s">
        <v>3169</v>
      </c>
    </row>
    <row r="4959" spans="1:11" s="244" customFormat="1" ht="78" x14ac:dyDescent="0.3">
      <c r="A4959" s="244" t="s">
        <v>3169</v>
      </c>
      <c r="B4959" s="244" t="s">
        <v>3170</v>
      </c>
      <c r="C4959" s="244" t="s">
        <v>6459</v>
      </c>
      <c r="D4959" s="244" t="s">
        <v>8940</v>
      </c>
      <c r="E4959" s="244" t="s">
        <v>4106</v>
      </c>
      <c r="G4959" s="244" t="s">
        <v>4106</v>
      </c>
      <c r="I4959" s="244" t="s">
        <v>5727</v>
      </c>
      <c r="J4959" s="244" t="s">
        <v>7758</v>
      </c>
      <c r="K4959" s="244" t="s">
        <v>3169</v>
      </c>
    </row>
    <row r="4960" spans="1:11" s="244" customFormat="1" ht="78" x14ac:dyDescent="0.3">
      <c r="A4960" s="244" t="s">
        <v>3169</v>
      </c>
      <c r="B4960" s="244" t="s">
        <v>3170</v>
      </c>
      <c r="C4960" s="244" t="s">
        <v>6459</v>
      </c>
      <c r="D4960" s="244" t="s">
        <v>8940</v>
      </c>
      <c r="E4960" s="244" t="s">
        <v>4106</v>
      </c>
      <c r="G4960" s="244" t="s">
        <v>4106</v>
      </c>
      <c r="I4960" s="244" t="s">
        <v>5327</v>
      </c>
      <c r="J4960" s="244" t="s">
        <v>7759</v>
      </c>
      <c r="K4960" s="244" t="s">
        <v>3169</v>
      </c>
    </row>
    <row r="4961" spans="1:11" s="244" customFormat="1" ht="78" x14ac:dyDescent="0.3">
      <c r="A4961" s="244" t="s">
        <v>3169</v>
      </c>
      <c r="B4961" s="244" t="s">
        <v>3170</v>
      </c>
      <c r="C4961" s="244" t="s">
        <v>6459</v>
      </c>
      <c r="D4961" s="244" t="s">
        <v>8940</v>
      </c>
      <c r="E4961" s="244" t="s">
        <v>4106</v>
      </c>
      <c r="G4961" s="244" t="s">
        <v>4106</v>
      </c>
      <c r="I4961" s="244" t="s">
        <v>6106</v>
      </c>
      <c r="J4961" s="244" t="s">
        <v>7760</v>
      </c>
      <c r="K4961" s="244" t="s">
        <v>3169</v>
      </c>
    </row>
    <row r="4962" spans="1:11" s="244" customFormat="1" ht="78" x14ac:dyDescent="0.3">
      <c r="A4962" s="244" t="s">
        <v>3169</v>
      </c>
      <c r="B4962" s="244" t="s">
        <v>3170</v>
      </c>
      <c r="C4962" s="244" t="s">
        <v>6459</v>
      </c>
      <c r="D4962" s="244" t="s">
        <v>8940</v>
      </c>
      <c r="E4962" s="244" t="s">
        <v>4106</v>
      </c>
      <c r="G4962" s="244" t="s">
        <v>4106</v>
      </c>
      <c r="I4962" s="244" t="s">
        <v>6734</v>
      </c>
      <c r="J4962" s="244" t="s">
        <v>7761</v>
      </c>
      <c r="K4962" s="244" t="s">
        <v>3169</v>
      </c>
    </row>
    <row r="4963" spans="1:11" s="244" customFormat="1" ht="78" x14ac:dyDescent="0.3">
      <c r="A4963" s="244" t="s">
        <v>3169</v>
      </c>
      <c r="B4963" s="244" t="s">
        <v>3170</v>
      </c>
      <c r="C4963" s="244" t="s">
        <v>6459</v>
      </c>
      <c r="D4963" s="244" t="s">
        <v>8940</v>
      </c>
      <c r="E4963" s="244" t="s">
        <v>4106</v>
      </c>
      <c r="G4963" s="244" t="s">
        <v>4106</v>
      </c>
      <c r="I4963" s="244" t="s">
        <v>5187</v>
      </c>
      <c r="J4963" s="244" t="s">
        <v>7762</v>
      </c>
      <c r="K4963" s="244" t="s">
        <v>3169</v>
      </c>
    </row>
    <row r="4964" spans="1:11" s="244" customFormat="1" ht="78" x14ac:dyDescent="0.3">
      <c r="A4964" s="244" t="s">
        <v>3169</v>
      </c>
      <c r="B4964" s="244" t="s">
        <v>3170</v>
      </c>
      <c r="C4964" s="244" t="s">
        <v>6459</v>
      </c>
      <c r="D4964" s="244" t="s">
        <v>8940</v>
      </c>
      <c r="E4964" s="244" t="s">
        <v>4106</v>
      </c>
      <c r="G4964" s="244" t="s">
        <v>4106</v>
      </c>
      <c r="I4964" s="244" t="s">
        <v>5192</v>
      </c>
      <c r="J4964" s="244" t="s">
        <v>7763</v>
      </c>
      <c r="K4964" s="244" t="s">
        <v>3169</v>
      </c>
    </row>
    <row r="4965" spans="1:11" s="244" customFormat="1" ht="78" x14ac:dyDescent="0.3">
      <c r="A4965" s="244" t="s">
        <v>3169</v>
      </c>
      <c r="B4965" s="244" t="s">
        <v>3170</v>
      </c>
      <c r="C4965" s="244" t="s">
        <v>6459</v>
      </c>
      <c r="D4965" s="244" t="s">
        <v>8940</v>
      </c>
      <c r="E4965" s="244" t="s">
        <v>4106</v>
      </c>
      <c r="G4965" s="244" t="s">
        <v>4106</v>
      </c>
      <c r="I4965" s="244" t="s">
        <v>4751</v>
      </c>
      <c r="J4965" s="244" t="s">
        <v>8945</v>
      </c>
      <c r="K4965" s="244" t="s">
        <v>3169</v>
      </c>
    </row>
    <row r="4966" spans="1:11" s="244" customFormat="1" ht="78" x14ac:dyDescent="0.3">
      <c r="A4966" s="244" t="s">
        <v>3169</v>
      </c>
      <c r="B4966" s="244" t="s">
        <v>3170</v>
      </c>
      <c r="C4966" s="244" t="s">
        <v>6459</v>
      </c>
      <c r="D4966" s="244" t="s">
        <v>8940</v>
      </c>
      <c r="E4966" s="244" t="s">
        <v>4106</v>
      </c>
      <c r="G4966" s="244" t="s">
        <v>4106</v>
      </c>
      <c r="I4966" s="244" t="s">
        <v>5331</v>
      </c>
      <c r="J4966" s="244" t="s">
        <v>7764</v>
      </c>
      <c r="K4966" s="244" t="s">
        <v>3169</v>
      </c>
    </row>
    <row r="4967" spans="1:11" s="244" customFormat="1" ht="78" x14ac:dyDescent="0.3">
      <c r="A4967" s="244" t="s">
        <v>3169</v>
      </c>
      <c r="B4967" s="244" t="s">
        <v>3170</v>
      </c>
      <c r="C4967" s="244" t="s">
        <v>6459</v>
      </c>
      <c r="D4967" s="244" t="s">
        <v>8940</v>
      </c>
      <c r="E4967" s="244" t="s">
        <v>4106</v>
      </c>
      <c r="G4967" s="244" t="s">
        <v>4106</v>
      </c>
      <c r="I4967" s="244" t="s">
        <v>5333</v>
      </c>
      <c r="J4967" s="244" t="s">
        <v>7765</v>
      </c>
      <c r="K4967" s="244" t="s">
        <v>3169</v>
      </c>
    </row>
    <row r="4968" spans="1:11" s="244" customFormat="1" ht="78" x14ac:dyDescent="0.3">
      <c r="A4968" s="244" t="s">
        <v>3169</v>
      </c>
      <c r="B4968" s="244" t="s">
        <v>3170</v>
      </c>
      <c r="C4968" s="244" t="s">
        <v>6459</v>
      </c>
      <c r="D4968" s="244" t="s">
        <v>8940</v>
      </c>
      <c r="E4968" s="244" t="s">
        <v>4106</v>
      </c>
      <c r="G4968" s="244" t="s">
        <v>4106</v>
      </c>
      <c r="I4968" s="244" t="s">
        <v>5458</v>
      </c>
      <c r="J4968" s="244" t="s">
        <v>7766</v>
      </c>
      <c r="K4968" s="244" t="s">
        <v>3169</v>
      </c>
    </row>
    <row r="4969" spans="1:11" s="244" customFormat="1" ht="78" x14ac:dyDescent="0.3">
      <c r="A4969" s="244" t="s">
        <v>3169</v>
      </c>
      <c r="B4969" s="244" t="s">
        <v>3170</v>
      </c>
      <c r="C4969" s="244" t="s">
        <v>6459</v>
      </c>
      <c r="D4969" s="244" t="s">
        <v>8940</v>
      </c>
      <c r="E4969" s="244" t="s">
        <v>4106</v>
      </c>
      <c r="G4969" s="244" t="s">
        <v>4106</v>
      </c>
      <c r="I4969" s="244" t="s">
        <v>799</v>
      </c>
      <c r="J4969" s="244" t="s">
        <v>7767</v>
      </c>
      <c r="K4969" s="244" t="s">
        <v>3169</v>
      </c>
    </row>
    <row r="4970" spans="1:11" s="244" customFormat="1" ht="78" x14ac:dyDescent="0.3">
      <c r="A4970" s="244" t="s">
        <v>3169</v>
      </c>
      <c r="B4970" s="244" t="s">
        <v>3170</v>
      </c>
      <c r="C4970" s="244" t="s">
        <v>6459</v>
      </c>
      <c r="D4970" s="244" t="s">
        <v>8940</v>
      </c>
      <c r="E4970" s="244" t="s">
        <v>4106</v>
      </c>
      <c r="G4970" s="244" t="s">
        <v>4106</v>
      </c>
      <c r="I4970" s="244" t="s">
        <v>1054</v>
      </c>
      <c r="J4970" s="244" t="s">
        <v>7768</v>
      </c>
      <c r="K4970" s="244" t="s">
        <v>3169</v>
      </c>
    </row>
    <row r="4971" spans="1:11" s="244" customFormat="1" ht="78" x14ac:dyDescent="0.3">
      <c r="A4971" s="244" t="s">
        <v>3169</v>
      </c>
      <c r="B4971" s="244" t="s">
        <v>3170</v>
      </c>
      <c r="C4971" s="244" t="s">
        <v>6459</v>
      </c>
      <c r="D4971" s="244" t="s">
        <v>8940</v>
      </c>
      <c r="E4971" s="244" t="s">
        <v>4106</v>
      </c>
      <c r="G4971" s="244" t="s">
        <v>4106</v>
      </c>
      <c r="I4971" s="244" t="s">
        <v>851</v>
      </c>
      <c r="J4971" s="244" t="s">
        <v>7769</v>
      </c>
      <c r="K4971" s="244" t="s">
        <v>3169</v>
      </c>
    </row>
    <row r="4972" spans="1:11" s="244" customFormat="1" ht="78" x14ac:dyDescent="0.3">
      <c r="A4972" s="244" t="s">
        <v>3169</v>
      </c>
      <c r="B4972" s="244" t="s">
        <v>3170</v>
      </c>
      <c r="C4972" s="244" t="s">
        <v>6459</v>
      </c>
      <c r="D4972" s="244" t="s">
        <v>8940</v>
      </c>
      <c r="E4972" s="244" t="s">
        <v>4106</v>
      </c>
      <c r="G4972" s="244" t="s">
        <v>4106</v>
      </c>
      <c r="I4972" s="244" t="s">
        <v>855</v>
      </c>
      <c r="J4972" s="244" t="s">
        <v>7770</v>
      </c>
      <c r="K4972" s="244" t="s">
        <v>3169</v>
      </c>
    </row>
    <row r="4973" spans="1:11" s="244" customFormat="1" ht="78" x14ac:dyDescent="0.3">
      <c r="A4973" s="244" t="s">
        <v>3169</v>
      </c>
      <c r="B4973" s="244" t="s">
        <v>3170</v>
      </c>
      <c r="C4973" s="244" t="s">
        <v>6459</v>
      </c>
      <c r="D4973" s="244" t="s">
        <v>8940</v>
      </c>
      <c r="E4973" s="244" t="s">
        <v>4106</v>
      </c>
      <c r="G4973" s="244" t="s">
        <v>4106</v>
      </c>
      <c r="I4973" s="244" t="s">
        <v>859</v>
      </c>
      <c r="J4973" s="244" t="s">
        <v>7771</v>
      </c>
      <c r="K4973" s="244" t="s">
        <v>3169</v>
      </c>
    </row>
    <row r="4974" spans="1:11" s="244" customFormat="1" ht="78" x14ac:dyDescent="0.3">
      <c r="A4974" s="244" t="s">
        <v>3169</v>
      </c>
      <c r="B4974" s="244" t="s">
        <v>3170</v>
      </c>
      <c r="C4974" s="244" t="s">
        <v>6459</v>
      </c>
      <c r="D4974" s="244" t="s">
        <v>8940</v>
      </c>
      <c r="E4974" s="244" t="s">
        <v>4106</v>
      </c>
      <c r="G4974" s="244" t="s">
        <v>4106</v>
      </c>
      <c r="I4974" s="244" t="s">
        <v>863</v>
      </c>
      <c r="J4974" s="244" t="s">
        <v>7772</v>
      </c>
      <c r="K4974" s="244" t="s">
        <v>3169</v>
      </c>
    </row>
    <row r="4975" spans="1:11" s="244" customFormat="1" ht="78" x14ac:dyDescent="0.3">
      <c r="A4975" s="244" t="s">
        <v>3169</v>
      </c>
      <c r="B4975" s="244" t="s">
        <v>3170</v>
      </c>
      <c r="C4975" s="244" t="s">
        <v>6459</v>
      </c>
      <c r="D4975" s="244" t="s">
        <v>8940</v>
      </c>
      <c r="E4975" s="244" t="s">
        <v>4106</v>
      </c>
      <c r="G4975" s="244" t="s">
        <v>4106</v>
      </c>
      <c r="I4975" s="244" t="s">
        <v>867</v>
      </c>
      <c r="J4975" s="244" t="s">
        <v>7773</v>
      </c>
      <c r="K4975" s="244" t="s">
        <v>3169</v>
      </c>
    </row>
    <row r="4976" spans="1:11" s="244" customFormat="1" ht="78" x14ac:dyDescent="0.3">
      <c r="A4976" s="244" t="s">
        <v>3169</v>
      </c>
      <c r="B4976" s="244" t="s">
        <v>3170</v>
      </c>
      <c r="C4976" s="244" t="s">
        <v>6459</v>
      </c>
      <c r="D4976" s="244" t="s">
        <v>8940</v>
      </c>
      <c r="E4976" s="244" t="s">
        <v>4106</v>
      </c>
      <c r="G4976" s="244" t="s">
        <v>4106</v>
      </c>
      <c r="I4976" s="244" t="s">
        <v>6269</v>
      </c>
      <c r="J4976" s="244" t="s">
        <v>7774</v>
      </c>
      <c r="K4976" s="244" t="s">
        <v>3169</v>
      </c>
    </row>
    <row r="4977" spans="1:11" s="244" customFormat="1" ht="78" x14ac:dyDescent="0.3">
      <c r="A4977" s="244" t="s">
        <v>3169</v>
      </c>
      <c r="B4977" s="244" t="s">
        <v>3170</v>
      </c>
      <c r="C4977" s="244" t="s">
        <v>6459</v>
      </c>
      <c r="D4977" s="244" t="s">
        <v>8940</v>
      </c>
      <c r="E4977" s="244" t="s">
        <v>4106</v>
      </c>
      <c r="G4977" s="244" t="s">
        <v>4106</v>
      </c>
      <c r="I4977" s="244" t="s">
        <v>5342</v>
      </c>
      <c r="J4977" s="244" t="s">
        <v>7775</v>
      </c>
      <c r="K4977" s="244" t="s">
        <v>3169</v>
      </c>
    </row>
    <row r="4978" spans="1:11" s="244" customFormat="1" ht="78" x14ac:dyDescent="0.3">
      <c r="A4978" s="244" t="s">
        <v>3169</v>
      </c>
      <c r="B4978" s="244" t="s">
        <v>3170</v>
      </c>
      <c r="C4978" s="244" t="s">
        <v>6459</v>
      </c>
      <c r="D4978" s="244" t="s">
        <v>8940</v>
      </c>
      <c r="E4978" s="244" t="s">
        <v>4106</v>
      </c>
      <c r="G4978" s="244" t="s">
        <v>4106</v>
      </c>
      <c r="I4978" s="244" t="s">
        <v>6120</v>
      </c>
      <c r="J4978" s="244" t="s">
        <v>7776</v>
      </c>
      <c r="K4978" s="244" t="s">
        <v>3169</v>
      </c>
    </row>
    <row r="4979" spans="1:11" s="244" customFormat="1" ht="78" x14ac:dyDescent="0.3">
      <c r="A4979" s="244" t="s">
        <v>3169</v>
      </c>
      <c r="B4979" s="244" t="s">
        <v>3170</v>
      </c>
      <c r="C4979" s="244" t="s">
        <v>6459</v>
      </c>
      <c r="D4979" s="244" t="s">
        <v>8940</v>
      </c>
      <c r="E4979" s="244" t="s">
        <v>4106</v>
      </c>
      <c r="G4979" s="244" t="s">
        <v>4106</v>
      </c>
      <c r="I4979" s="244" t="s">
        <v>869</v>
      </c>
      <c r="J4979" s="244" t="s">
        <v>7777</v>
      </c>
      <c r="K4979" s="244" t="s">
        <v>3169</v>
      </c>
    </row>
    <row r="4980" spans="1:11" s="244" customFormat="1" ht="78" x14ac:dyDescent="0.3">
      <c r="A4980" s="244" t="s">
        <v>3169</v>
      </c>
      <c r="B4980" s="244" t="s">
        <v>3170</v>
      </c>
      <c r="C4980" s="244" t="s">
        <v>6459</v>
      </c>
      <c r="D4980" s="244" t="s">
        <v>8940</v>
      </c>
      <c r="E4980" s="244" t="s">
        <v>4106</v>
      </c>
      <c r="G4980" s="244" t="s">
        <v>4106</v>
      </c>
      <c r="I4980" s="244" t="s">
        <v>873</v>
      </c>
      <c r="J4980" s="244" t="s">
        <v>3232</v>
      </c>
      <c r="K4980" s="244" t="s">
        <v>3169</v>
      </c>
    </row>
    <row r="4981" spans="1:11" s="244" customFormat="1" ht="78" x14ac:dyDescent="0.3">
      <c r="A4981" s="244" t="s">
        <v>3169</v>
      </c>
      <c r="B4981" s="244" t="s">
        <v>3170</v>
      </c>
      <c r="C4981" s="244" t="s">
        <v>6459</v>
      </c>
      <c r="D4981" s="244" t="s">
        <v>8940</v>
      </c>
      <c r="E4981" s="244" t="s">
        <v>4106</v>
      </c>
      <c r="G4981" s="244" t="s">
        <v>4106</v>
      </c>
      <c r="I4981" s="244" t="s">
        <v>878</v>
      </c>
      <c r="J4981" s="244" t="s">
        <v>7778</v>
      </c>
      <c r="K4981" s="244" t="s">
        <v>3169</v>
      </c>
    </row>
    <row r="4982" spans="1:11" s="244" customFormat="1" ht="78" x14ac:dyDescent="0.3">
      <c r="A4982" s="244" t="s">
        <v>3169</v>
      </c>
      <c r="B4982" s="244" t="s">
        <v>3170</v>
      </c>
      <c r="C4982" s="244" t="s">
        <v>6459</v>
      </c>
      <c r="D4982" s="244" t="s">
        <v>8940</v>
      </c>
      <c r="E4982" s="244" t="s">
        <v>4106</v>
      </c>
      <c r="G4982" s="244" t="s">
        <v>4106</v>
      </c>
      <c r="I4982" s="244" t="s">
        <v>879</v>
      </c>
      <c r="J4982" s="244" t="s">
        <v>7779</v>
      </c>
      <c r="K4982" s="244" t="s">
        <v>3169</v>
      </c>
    </row>
    <row r="4983" spans="1:11" s="244" customFormat="1" ht="78" x14ac:dyDescent="0.3">
      <c r="A4983" s="244" t="s">
        <v>3169</v>
      </c>
      <c r="B4983" s="244" t="s">
        <v>3170</v>
      </c>
      <c r="C4983" s="244" t="s">
        <v>6459</v>
      </c>
      <c r="D4983" s="244" t="s">
        <v>8940</v>
      </c>
      <c r="E4983" s="244" t="s">
        <v>4106</v>
      </c>
      <c r="G4983" s="244" t="s">
        <v>4106</v>
      </c>
      <c r="I4983" s="244" t="s">
        <v>2146</v>
      </c>
      <c r="J4983" s="244" t="s">
        <v>7780</v>
      </c>
      <c r="K4983" s="244" t="s">
        <v>3169</v>
      </c>
    </row>
    <row r="4984" spans="1:11" s="244" customFormat="1" ht="78" x14ac:dyDescent="0.3">
      <c r="A4984" s="244" t="s">
        <v>3169</v>
      </c>
      <c r="B4984" s="244" t="s">
        <v>3170</v>
      </c>
      <c r="C4984" s="244" t="s">
        <v>6459</v>
      </c>
      <c r="D4984" s="244" t="s">
        <v>8940</v>
      </c>
      <c r="E4984" s="244" t="s">
        <v>4106</v>
      </c>
      <c r="G4984" s="244" t="s">
        <v>4106</v>
      </c>
      <c r="I4984" s="244" t="s">
        <v>2152</v>
      </c>
      <c r="J4984" s="244" t="s">
        <v>7781</v>
      </c>
      <c r="K4984" s="244" t="s">
        <v>3169</v>
      </c>
    </row>
    <row r="4985" spans="1:11" s="244" customFormat="1" ht="78" x14ac:dyDescent="0.3">
      <c r="A4985" s="244" t="s">
        <v>3169</v>
      </c>
      <c r="B4985" s="244" t="s">
        <v>3170</v>
      </c>
      <c r="C4985" s="244" t="s">
        <v>6459</v>
      </c>
      <c r="D4985" s="244" t="s">
        <v>8940</v>
      </c>
      <c r="E4985" s="244" t="s">
        <v>4106</v>
      </c>
      <c r="G4985" s="244" t="s">
        <v>4106</v>
      </c>
      <c r="I4985" s="244" t="s">
        <v>2154</v>
      </c>
      <c r="J4985" s="244" t="s">
        <v>7782</v>
      </c>
      <c r="K4985" s="244" t="s">
        <v>3169</v>
      </c>
    </row>
    <row r="4986" spans="1:11" s="244" customFormat="1" ht="78" x14ac:dyDescent="0.3">
      <c r="A4986" s="244" t="s">
        <v>3169</v>
      </c>
      <c r="B4986" s="244" t="s">
        <v>3170</v>
      </c>
      <c r="C4986" s="244" t="s">
        <v>6459</v>
      </c>
      <c r="D4986" s="244" t="s">
        <v>8940</v>
      </c>
      <c r="E4986" s="244" t="s">
        <v>4106</v>
      </c>
      <c r="G4986" s="244" t="s">
        <v>4106</v>
      </c>
      <c r="I4986" s="244" t="s">
        <v>2156</v>
      </c>
      <c r="J4986" s="244" t="s">
        <v>7783</v>
      </c>
      <c r="K4986" s="244" t="s">
        <v>3169</v>
      </c>
    </row>
    <row r="4987" spans="1:11" s="244" customFormat="1" ht="78" x14ac:dyDescent="0.3">
      <c r="A4987" s="244" t="s">
        <v>3169</v>
      </c>
      <c r="B4987" s="244" t="s">
        <v>3170</v>
      </c>
      <c r="C4987" s="244" t="s">
        <v>6459</v>
      </c>
      <c r="D4987" s="244" t="s">
        <v>8940</v>
      </c>
      <c r="E4987" s="244" t="s">
        <v>4106</v>
      </c>
      <c r="G4987" s="244" t="s">
        <v>4106</v>
      </c>
      <c r="I4987" s="244" t="s">
        <v>5352</v>
      </c>
      <c r="J4987" s="244" t="s">
        <v>7784</v>
      </c>
      <c r="K4987" s="244" t="s">
        <v>3169</v>
      </c>
    </row>
    <row r="4988" spans="1:11" s="244" customFormat="1" ht="78" x14ac:dyDescent="0.3">
      <c r="A4988" s="244" t="s">
        <v>3169</v>
      </c>
      <c r="B4988" s="244" t="s">
        <v>3170</v>
      </c>
      <c r="C4988" s="244" t="s">
        <v>6459</v>
      </c>
      <c r="D4988" s="244" t="s">
        <v>8940</v>
      </c>
      <c r="E4988" s="244" t="s">
        <v>4106</v>
      </c>
      <c r="G4988" s="244" t="s">
        <v>4106</v>
      </c>
      <c r="I4988" s="244" t="s">
        <v>882</v>
      </c>
      <c r="J4988" s="244" t="s">
        <v>7785</v>
      </c>
      <c r="K4988" s="244" t="s">
        <v>3169</v>
      </c>
    </row>
    <row r="4989" spans="1:11" s="244" customFormat="1" ht="78" x14ac:dyDescent="0.3">
      <c r="A4989" s="244" t="s">
        <v>3169</v>
      </c>
      <c r="B4989" s="244" t="s">
        <v>3170</v>
      </c>
      <c r="C4989" s="244" t="s">
        <v>6459</v>
      </c>
      <c r="D4989" s="244" t="s">
        <v>8940</v>
      </c>
      <c r="E4989" s="244" t="s">
        <v>4106</v>
      </c>
      <c r="G4989" s="244" t="s">
        <v>4106</v>
      </c>
      <c r="I4989" s="244" t="s">
        <v>5354</v>
      </c>
      <c r="J4989" s="244" t="s">
        <v>7786</v>
      </c>
      <c r="K4989" s="244" t="s">
        <v>3169</v>
      </c>
    </row>
    <row r="4990" spans="1:11" s="244" customFormat="1" ht="78" x14ac:dyDescent="0.3">
      <c r="A4990" s="244" t="s">
        <v>3169</v>
      </c>
      <c r="B4990" s="244" t="s">
        <v>3170</v>
      </c>
      <c r="C4990" s="244" t="s">
        <v>6459</v>
      </c>
      <c r="D4990" s="244" t="s">
        <v>8940</v>
      </c>
      <c r="E4990" s="244" t="s">
        <v>4106</v>
      </c>
      <c r="G4990" s="244" t="s">
        <v>4106</v>
      </c>
      <c r="I4990" s="244" t="s">
        <v>5015</v>
      </c>
      <c r="J4990" s="244" t="s">
        <v>7787</v>
      </c>
      <c r="K4990" s="244" t="s">
        <v>3169</v>
      </c>
    </row>
    <row r="4991" spans="1:11" s="244" customFormat="1" ht="78" x14ac:dyDescent="0.3">
      <c r="A4991" s="244" t="s">
        <v>3169</v>
      </c>
      <c r="B4991" s="244" t="s">
        <v>3170</v>
      </c>
      <c r="C4991" s="244" t="s">
        <v>6459</v>
      </c>
      <c r="D4991" s="244" t="s">
        <v>8940</v>
      </c>
      <c r="E4991" s="244" t="s">
        <v>4106</v>
      </c>
      <c r="G4991" s="244" t="s">
        <v>4106</v>
      </c>
      <c r="I4991" s="244" t="s">
        <v>884</v>
      </c>
      <c r="J4991" s="244" t="s">
        <v>7788</v>
      </c>
      <c r="K4991" s="244" t="s">
        <v>3169</v>
      </c>
    </row>
    <row r="4992" spans="1:11" s="244" customFormat="1" ht="78" x14ac:dyDescent="0.3">
      <c r="A4992" s="244" t="s">
        <v>3169</v>
      </c>
      <c r="B4992" s="244" t="s">
        <v>3170</v>
      </c>
      <c r="C4992" s="244" t="s">
        <v>6459</v>
      </c>
      <c r="D4992" s="244" t="s">
        <v>8940</v>
      </c>
      <c r="E4992" s="244" t="s">
        <v>4106</v>
      </c>
      <c r="G4992" s="244" t="s">
        <v>4106</v>
      </c>
      <c r="I4992" s="244" t="s">
        <v>889</v>
      </c>
      <c r="J4992" s="244" t="s">
        <v>7789</v>
      </c>
      <c r="K4992" s="244" t="s">
        <v>3169</v>
      </c>
    </row>
    <row r="4993" spans="1:11" s="244" customFormat="1" ht="78" x14ac:dyDescent="0.3">
      <c r="A4993" s="244" t="s">
        <v>3169</v>
      </c>
      <c r="B4993" s="244" t="s">
        <v>3170</v>
      </c>
      <c r="C4993" s="244" t="s">
        <v>6459</v>
      </c>
      <c r="D4993" s="244" t="s">
        <v>8940</v>
      </c>
      <c r="E4993" s="244" t="s">
        <v>4106</v>
      </c>
      <c r="G4993" s="244" t="s">
        <v>4106</v>
      </c>
      <c r="I4993" s="244" t="s">
        <v>895</v>
      </c>
      <c r="J4993" s="244" t="s">
        <v>7790</v>
      </c>
      <c r="K4993" s="244" t="s">
        <v>3169</v>
      </c>
    </row>
    <row r="4994" spans="1:11" s="244" customFormat="1" ht="78" x14ac:dyDescent="0.3">
      <c r="A4994" s="244" t="s">
        <v>3169</v>
      </c>
      <c r="B4994" s="244" t="s">
        <v>3170</v>
      </c>
      <c r="C4994" s="244" t="s">
        <v>6459</v>
      </c>
      <c r="D4994" s="244" t="s">
        <v>8940</v>
      </c>
      <c r="E4994" s="244" t="s">
        <v>4106</v>
      </c>
      <c r="G4994" s="244" t="s">
        <v>4106</v>
      </c>
      <c r="I4994" s="244" t="s">
        <v>901</v>
      </c>
      <c r="J4994" s="244" t="s">
        <v>7791</v>
      </c>
      <c r="K4994" s="244" t="s">
        <v>3169</v>
      </c>
    </row>
    <row r="4995" spans="1:11" s="244" customFormat="1" ht="78" x14ac:dyDescent="0.3">
      <c r="A4995" s="244" t="s">
        <v>3169</v>
      </c>
      <c r="B4995" s="244" t="s">
        <v>3170</v>
      </c>
      <c r="C4995" s="244" t="s">
        <v>6459</v>
      </c>
      <c r="D4995" s="244" t="s">
        <v>8940</v>
      </c>
      <c r="E4995" s="244" t="s">
        <v>4106</v>
      </c>
      <c r="G4995" s="244" t="s">
        <v>4106</v>
      </c>
      <c r="I4995" s="244" t="s">
        <v>5358</v>
      </c>
      <c r="J4995" s="244" t="s">
        <v>8087</v>
      </c>
      <c r="K4995" s="244" t="s">
        <v>3169</v>
      </c>
    </row>
    <row r="4996" spans="1:11" s="244" customFormat="1" ht="78" x14ac:dyDescent="0.3">
      <c r="A4996" s="244" t="s">
        <v>3169</v>
      </c>
      <c r="B4996" s="244" t="s">
        <v>3170</v>
      </c>
      <c r="C4996" s="244" t="s">
        <v>6459</v>
      </c>
      <c r="D4996" s="244" t="s">
        <v>8940</v>
      </c>
      <c r="E4996" s="244" t="s">
        <v>4106</v>
      </c>
      <c r="G4996" s="244" t="s">
        <v>4106</v>
      </c>
      <c r="I4996" s="244" t="s">
        <v>904</v>
      </c>
      <c r="J4996" s="244" t="s">
        <v>8168</v>
      </c>
      <c r="K4996" s="244" t="s">
        <v>3169</v>
      </c>
    </row>
    <row r="4997" spans="1:11" s="244" customFormat="1" ht="78" x14ac:dyDescent="0.3">
      <c r="A4997" s="244" t="s">
        <v>3169</v>
      </c>
      <c r="B4997" s="244" t="s">
        <v>3170</v>
      </c>
      <c r="C4997" s="244" t="s">
        <v>6459</v>
      </c>
      <c r="D4997" s="244" t="s">
        <v>8940</v>
      </c>
      <c r="E4997" s="244" t="s">
        <v>4106</v>
      </c>
      <c r="G4997" s="244" t="s">
        <v>4106</v>
      </c>
      <c r="I4997" s="244" t="s">
        <v>907</v>
      </c>
      <c r="J4997" s="244" t="s">
        <v>8384</v>
      </c>
      <c r="K4997" s="244" t="s">
        <v>3169</v>
      </c>
    </row>
    <row r="4998" spans="1:11" s="244" customFormat="1" ht="91" x14ac:dyDescent="0.3">
      <c r="A4998" s="244" t="s">
        <v>3169</v>
      </c>
      <c r="B4998" s="244" t="s">
        <v>3170</v>
      </c>
      <c r="C4998" s="244" t="s">
        <v>5370</v>
      </c>
      <c r="D4998" s="244" t="s">
        <v>8912</v>
      </c>
      <c r="E4998" s="244" t="s">
        <v>4106</v>
      </c>
      <c r="G4998" s="244" t="s">
        <v>4106</v>
      </c>
      <c r="I4998" s="244" t="s">
        <v>4105</v>
      </c>
      <c r="J4998" s="244" t="s">
        <v>3491</v>
      </c>
      <c r="K4998" s="244" t="s">
        <v>3173</v>
      </c>
    </row>
    <row r="4999" spans="1:11" s="244" customFormat="1" ht="91" x14ac:dyDescent="0.3">
      <c r="A4999" s="244" t="s">
        <v>3169</v>
      </c>
      <c r="B4999" s="244" t="s">
        <v>3170</v>
      </c>
      <c r="C4999" s="244" t="s">
        <v>5370</v>
      </c>
      <c r="D4999" s="244" t="s">
        <v>8912</v>
      </c>
      <c r="E4999" s="244" t="s">
        <v>4106</v>
      </c>
      <c r="G4999" s="244" t="s">
        <v>4106</v>
      </c>
      <c r="I4999" s="244" t="s">
        <v>5700</v>
      </c>
      <c r="J4999" s="244" t="s">
        <v>3492</v>
      </c>
      <c r="K4999" s="244" t="s">
        <v>3173</v>
      </c>
    </row>
    <row r="5000" spans="1:11" s="244" customFormat="1" ht="91" x14ac:dyDescent="0.3">
      <c r="A5000" s="244" t="s">
        <v>3169</v>
      </c>
      <c r="B5000" s="244" t="s">
        <v>3170</v>
      </c>
      <c r="C5000" s="244" t="s">
        <v>5370</v>
      </c>
      <c r="D5000" s="244" t="s">
        <v>8912</v>
      </c>
      <c r="E5000" s="244" t="s">
        <v>4106</v>
      </c>
      <c r="G5000" s="244" t="s">
        <v>4106</v>
      </c>
      <c r="I5000" s="244" t="s">
        <v>2998</v>
      </c>
      <c r="J5000" s="244" t="s">
        <v>3493</v>
      </c>
      <c r="K5000" s="244" t="s">
        <v>3173</v>
      </c>
    </row>
    <row r="5001" spans="1:11" s="244" customFormat="1" ht="91" x14ac:dyDescent="0.3">
      <c r="A5001" s="244" t="s">
        <v>3169</v>
      </c>
      <c r="B5001" s="244" t="s">
        <v>3170</v>
      </c>
      <c r="C5001" s="244" t="s">
        <v>5370</v>
      </c>
      <c r="D5001" s="244" t="s">
        <v>8912</v>
      </c>
      <c r="E5001" s="244" t="s">
        <v>4106</v>
      </c>
      <c r="G5001" s="244" t="s">
        <v>4106</v>
      </c>
      <c r="I5001" s="244" t="s">
        <v>5707</v>
      </c>
      <c r="J5001" s="244" t="s">
        <v>3494</v>
      </c>
      <c r="K5001" s="244" t="s">
        <v>3173</v>
      </c>
    </row>
    <row r="5002" spans="1:11" s="244" customFormat="1" ht="91" x14ac:dyDescent="0.3">
      <c r="A5002" s="244" t="s">
        <v>3169</v>
      </c>
      <c r="B5002" s="244" t="s">
        <v>3170</v>
      </c>
      <c r="C5002" s="244" t="s">
        <v>5370</v>
      </c>
      <c r="D5002" s="244" t="s">
        <v>8912</v>
      </c>
      <c r="E5002" s="244" t="s">
        <v>4106</v>
      </c>
      <c r="G5002" s="244" t="s">
        <v>4106</v>
      </c>
      <c r="I5002" s="244" t="s">
        <v>5716</v>
      </c>
      <c r="J5002" s="244" t="s">
        <v>3495</v>
      </c>
      <c r="K5002" s="244" t="s">
        <v>3173</v>
      </c>
    </row>
    <row r="5003" spans="1:11" s="244" customFormat="1" ht="91" x14ac:dyDescent="0.3">
      <c r="A5003" s="244" t="s">
        <v>3169</v>
      </c>
      <c r="B5003" s="244" t="s">
        <v>3170</v>
      </c>
      <c r="C5003" s="244" t="s">
        <v>5370</v>
      </c>
      <c r="D5003" s="244" t="s">
        <v>8912</v>
      </c>
      <c r="E5003" s="244" t="s">
        <v>4106</v>
      </c>
      <c r="G5003" s="244" t="s">
        <v>4106</v>
      </c>
      <c r="I5003" s="244" t="s">
        <v>909</v>
      </c>
      <c r="J5003" s="244" t="s">
        <v>3496</v>
      </c>
      <c r="K5003" s="244" t="s">
        <v>3173</v>
      </c>
    </row>
    <row r="5004" spans="1:11" s="244" customFormat="1" ht="91" x14ac:dyDescent="0.3">
      <c r="A5004" s="244" t="s">
        <v>3169</v>
      </c>
      <c r="B5004" s="244" t="s">
        <v>3170</v>
      </c>
      <c r="C5004" s="244" t="s">
        <v>5370</v>
      </c>
      <c r="D5004" s="244" t="s">
        <v>8912</v>
      </c>
      <c r="E5004" s="244" t="s">
        <v>4106</v>
      </c>
      <c r="G5004" s="244" t="s">
        <v>4106</v>
      </c>
      <c r="I5004" s="244" t="s">
        <v>5725</v>
      </c>
      <c r="J5004" s="244" t="s">
        <v>3497</v>
      </c>
      <c r="K5004" s="244" t="s">
        <v>3173</v>
      </c>
    </row>
    <row r="5005" spans="1:11" s="244" customFormat="1" ht="91" x14ac:dyDescent="0.3">
      <c r="A5005" s="244" t="s">
        <v>3169</v>
      </c>
      <c r="B5005" s="244" t="s">
        <v>3170</v>
      </c>
      <c r="C5005" s="244" t="s">
        <v>5370</v>
      </c>
      <c r="D5005" s="244" t="s">
        <v>8912</v>
      </c>
      <c r="E5005" s="244" t="s">
        <v>4106</v>
      </c>
      <c r="G5005" s="244" t="s">
        <v>4106</v>
      </c>
      <c r="I5005" s="244" t="s">
        <v>5734</v>
      </c>
      <c r="J5005" s="244" t="s">
        <v>3498</v>
      </c>
      <c r="K5005" s="244" t="s">
        <v>3173</v>
      </c>
    </row>
    <row r="5006" spans="1:11" s="244" customFormat="1" ht="91" x14ac:dyDescent="0.3">
      <c r="A5006" s="244" t="s">
        <v>3169</v>
      </c>
      <c r="B5006" s="244" t="s">
        <v>3170</v>
      </c>
      <c r="C5006" s="244" t="s">
        <v>5370</v>
      </c>
      <c r="D5006" s="244" t="s">
        <v>8912</v>
      </c>
      <c r="E5006" s="244" t="s">
        <v>4106</v>
      </c>
      <c r="G5006" s="244" t="s">
        <v>4106</v>
      </c>
      <c r="I5006" s="244" t="s">
        <v>5741</v>
      </c>
      <c r="J5006" s="244" t="s">
        <v>3499</v>
      </c>
      <c r="K5006" s="244" t="s">
        <v>3173</v>
      </c>
    </row>
    <row r="5007" spans="1:11" s="244" customFormat="1" ht="91" x14ac:dyDescent="0.3">
      <c r="A5007" s="244" t="s">
        <v>3169</v>
      </c>
      <c r="B5007" s="244" t="s">
        <v>3170</v>
      </c>
      <c r="C5007" s="244" t="s">
        <v>5370</v>
      </c>
      <c r="D5007" s="244" t="s">
        <v>8912</v>
      </c>
      <c r="E5007" s="244" t="s">
        <v>4106</v>
      </c>
      <c r="G5007" s="244" t="s">
        <v>4106</v>
      </c>
      <c r="I5007" s="244" t="s">
        <v>5732</v>
      </c>
      <c r="J5007" s="244" t="s">
        <v>3500</v>
      </c>
      <c r="K5007" s="244" t="s">
        <v>3173</v>
      </c>
    </row>
    <row r="5008" spans="1:11" s="244" customFormat="1" ht="91" x14ac:dyDescent="0.3">
      <c r="A5008" s="244" t="s">
        <v>3169</v>
      </c>
      <c r="B5008" s="244" t="s">
        <v>3170</v>
      </c>
      <c r="C5008" s="244" t="s">
        <v>5370</v>
      </c>
      <c r="D5008" s="244" t="s">
        <v>8912</v>
      </c>
      <c r="E5008" s="244" t="s">
        <v>4106</v>
      </c>
      <c r="G5008" s="244" t="s">
        <v>4106</v>
      </c>
      <c r="I5008" s="244" t="s">
        <v>5689</v>
      </c>
      <c r="J5008" s="244" t="s">
        <v>3501</v>
      </c>
      <c r="K5008" s="244" t="s">
        <v>3173</v>
      </c>
    </row>
    <row r="5009" spans="1:11" s="244" customFormat="1" ht="91" x14ac:dyDescent="0.3">
      <c r="A5009" s="244" t="s">
        <v>3169</v>
      </c>
      <c r="B5009" s="244" t="s">
        <v>3170</v>
      </c>
      <c r="C5009" s="244" t="s">
        <v>5370</v>
      </c>
      <c r="D5009" s="244" t="s">
        <v>8912</v>
      </c>
      <c r="E5009" s="244" t="s">
        <v>4106</v>
      </c>
      <c r="G5009" s="244" t="s">
        <v>4106</v>
      </c>
      <c r="I5009" s="244" t="s">
        <v>881</v>
      </c>
      <c r="J5009" s="244" t="s">
        <v>3502</v>
      </c>
      <c r="K5009" s="244" t="s">
        <v>3173</v>
      </c>
    </row>
    <row r="5010" spans="1:11" s="244" customFormat="1" ht="91" x14ac:dyDescent="0.3">
      <c r="A5010" s="244" t="s">
        <v>3169</v>
      </c>
      <c r="B5010" s="244" t="s">
        <v>3170</v>
      </c>
      <c r="C5010" s="244" t="s">
        <v>5370</v>
      </c>
      <c r="D5010" s="244" t="s">
        <v>8912</v>
      </c>
      <c r="E5010" s="244" t="s">
        <v>4106</v>
      </c>
      <c r="G5010" s="244" t="s">
        <v>4106</v>
      </c>
      <c r="I5010" s="244" t="s">
        <v>6459</v>
      </c>
      <c r="J5010" s="244" t="s">
        <v>3503</v>
      </c>
      <c r="K5010" s="244" t="s">
        <v>3173</v>
      </c>
    </row>
    <row r="5011" spans="1:11" s="244" customFormat="1" ht="91" x14ac:dyDescent="0.3">
      <c r="A5011" s="244" t="s">
        <v>3169</v>
      </c>
      <c r="B5011" s="244" t="s">
        <v>3170</v>
      </c>
      <c r="C5011" s="244" t="s">
        <v>5370</v>
      </c>
      <c r="D5011" s="244" t="s">
        <v>8912</v>
      </c>
      <c r="E5011" s="244" t="s">
        <v>4106</v>
      </c>
      <c r="G5011" s="244" t="s">
        <v>4106</v>
      </c>
      <c r="I5011" s="244" t="s">
        <v>1073</v>
      </c>
      <c r="J5011" s="244" t="s">
        <v>3504</v>
      </c>
      <c r="K5011" s="244" t="s">
        <v>3173</v>
      </c>
    </row>
    <row r="5012" spans="1:11" s="244" customFormat="1" ht="91" x14ac:dyDescent="0.3">
      <c r="A5012" s="244" t="s">
        <v>3169</v>
      </c>
      <c r="B5012" s="244" t="s">
        <v>3170</v>
      </c>
      <c r="C5012" s="244" t="s">
        <v>5370</v>
      </c>
      <c r="D5012" s="244" t="s">
        <v>8912</v>
      </c>
      <c r="E5012" s="244" t="s">
        <v>4106</v>
      </c>
      <c r="G5012" s="244" t="s">
        <v>4106</v>
      </c>
      <c r="I5012" s="244" t="s">
        <v>1063</v>
      </c>
      <c r="J5012" s="244" t="s">
        <v>3505</v>
      </c>
      <c r="K5012" s="244" t="s">
        <v>3173</v>
      </c>
    </row>
    <row r="5013" spans="1:11" s="244" customFormat="1" ht="91" x14ac:dyDescent="0.3">
      <c r="A5013" s="244" t="s">
        <v>3169</v>
      </c>
      <c r="B5013" s="244" t="s">
        <v>3170</v>
      </c>
      <c r="C5013" s="244" t="s">
        <v>5370</v>
      </c>
      <c r="D5013" s="244" t="s">
        <v>8912</v>
      </c>
      <c r="E5013" s="244" t="s">
        <v>4106</v>
      </c>
      <c r="G5013" s="244" t="s">
        <v>4106</v>
      </c>
      <c r="I5013" s="244" t="s">
        <v>6466</v>
      </c>
      <c r="J5013" s="244" t="s">
        <v>3506</v>
      </c>
      <c r="K5013" s="244" t="s">
        <v>3173</v>
      </c>
    </row>
    <row r="5014" spans="1:11" s="244" customFormat="1" ht="91" x14ac:dyDescent="0.3">
      <c r="A5014" s="244" t="s">
        <v>3169</v>
      </c>
      <c r="B5014" s="244" t="s">
        <v>3170</v>
      </c>
      <c r="C5014" s="244" t="s">
        <v>5370</v>
      </c>
      <c r="D5014" s="244" t="s">
        <v>8912</v>
      </c>
      <c r="E5014" s="244" t="s">
        <v>4106</v>
      </c>
      <c r="G5014" s="244" t="s">
        <v>4106</v>
      </c>
      <c r="I5014" s="244" t="s">
        <v>6470</v>
      </c>
      <c r="J5014" s="244" t="s">
        <v>3507</v>
      </c>
      <c r="K5014" s="244" t="s">
        <v>3173</v>
      </c>
    </row>
    <row r="5015" spans="1:11" s="244" customFormat="1" ht="91" x14ac:dyDescent="0.3">
      <c r="A5015" s="244" t="s">
        <v>3169</v>
      </c>
      <c r="B5015" s="244" t="s">
        <v>3170</v>
      </c>
      <c r="C5015" s="244" t="s">
        <v>5370</v>
      </c>
      <c r="D5015" s="244" t="s">
        <v>8912</v>
      </c>
      <c r="E5015" s="244" t="s">
        <v>4106</v>
      </c>
      <c r="G5015" s="244" t="s">
        <v>4106</v>
      </c>
      <c r="I5015" s="244" t="s">
        <v>6474</v>
      </c>
      <c r="J5015" s="244" t="s">
        <v>3508</v>
      </c>
      <c r="K5015" s="244" t="s">
        <v>3173</v>
      </c>
    </row>
    <row r="5016" spans="1:11" s="244" customFormat="1" ht="91" x14ac:dyDescent="0.3">
      <c r="A5016" s="244" t="s">
        <v>3169</v>
      </c>
      <c r="B5016" s="244" t="s">
        <v>3170</v>
      </c>
      <c r="C5016" s="244" t="s">
        <v>5370</v>
      </c>
      <c r="D5016" s="244" t="s">
        <v>8912</v>
      </c>
      <c r="E5016" s="244" t="s">
        <v>4106</v>
      </c>
      <c r="G5016" s="244" t="s">
        <v>4106</v>
      </c>
      <c r="I5016" s="244" t="s">
        <v>898</v>
      </c>
      <c r="J5016" s="244" t="s">
        <v>4213</v>
      </c>
      <c r="K5016" s="244" t="s">
        <v>3173</v>
      </c>
    </row>
    <row r="5017" spans="1:11" s="244" customFormat="1" ht="91" x14ac:dyDescent="0.3">
      <c r="A5017" s="244" t="s">
        <v>3169</v>
      </c>
      <c r="B5017" s="244" t="s">
        <v>3170</v>
      </c>
      <c r="C5017" s="244" t="s">
        <v>5370</v>
      </c>
      <c r="D5017" s="244" t="s">
        <v>8912</v>
      </c>
      <c r="E5017" s="244" t="s">
        <v>4106</v>
      </c>
      <c r="G5017" s="244" t="s">
        <v>4106</v>
      </c>
      <c r="I5017" s="244" t="s">
        <v>2958</v>
      </c>
      <c r="J5017" s="244" t="s">
        <v>4212</v>
      </c>
      <c r="K5017" s="244" t="s">
        <v>3173</v>
      </c>
    </row>
    <row r="5018" spans="1:11" s="244" customFormat="1" ht="91" x14ac:dyDescent="0.3">
      <c r="A5018" s="244" t="s">
        <v>3169</v>
      </c>
      <c r="B5018" s="244" t="s">
        <v>3170</v>
      </c>
      <c r="C5018" s="244" t="s">
        <v>5370</v>
      </c>
      <c r="D5018" s="244" t="s">
        <v>8912</v>
      </c>
      <c r="E5018" s="244" t="s">
        <v>4106</v>
      </c>
      <c r="G5018" s="244" t="s">
        <v>4106</v>
      </c>
      <c r="I5018" s="244" t="s">
        <v>2119</v>
      </c>
      <c r="J5018" s="244" t="s">
        <v>4211</v>
      </c>
      <c r="K5018" s="244" t="s">
        <v>3173</v>
      </c>
    </row>
    <row r="5019" spans="1:11" s="244" customFormat="1" ht="91" x14ac:dyDescent="0.3">
      <c r="A5019" s="244" t="s">
        <v>3169</v>
      </c>
      <c r="B5019" s="244" t="s">
        <v>3170</v>
      </c>
      <c r="C5019" s="244" t="s">
        <v>5370</v>
      </c>
      <c r="D5019" s="244" t="s">
        <v>8912</v>
      </c>
      <c r="E5019" s="244" t="s">
        <v>4106</v>
      </c>
      <c r="G5019" s="244" t="s">
        <v>4106</v>
      </c>
      <c r="I5019" s="244" t="s">
        <v>5696</v>
      </c>
      <c r="J5019" s="244" t="s">
        <v>5461</v>
      </c>
      <c r="K5019" s="244" t="s">
        <v>3173</v>
      </c>
    </row>
    <row r="5020" spans="1:11" s="244" customFormat="1" ht="91" x14ac:dyDescent="0.3">
      <c r="A5020" s="244" t="s">
        <v>3169</v>
      </c>
      <c r="B5020" s="244" t="s">
        <v>3170</v>
      </c>
      <c r="C5020" s="244" t="s">
        <v>5370</v>
      </c>
      <c r="D5020" s="244" t="s">
        <v>8912</v>
      </c>
      <c r="E5020" s="244" t="s">
        <v>4106</v>
      </c>
      <c r="G5020" s="244" t="s">
        <v>4106</v>
      </c>
      <c r="I5020" s="244" t="s">
        <v>2964</v>
      </c>
      <c r="J5020" s="244" t="s">
        <v>4210</v>
      </c>
      <c r="K5020" s="244" t="s">
        <v>3173</v>
      </c>
    </row>
    <row r="5021" spans="1:11" s="244" customFormat="1" ht="91" x14ac:dyDescent="0.3">
      <c r="A5021" s="244" t="s">
        <v>3169</v>
      </c>
      <c r="B5021" s="244" t="s">
        <v>3170</v>
      </c>
      <c r="C5021" s="244" t="s">
        <v>5370</v>
      </c>
      <c r="D5021" s="244" t="s">
        <v>8912</v>
      </c>
      <c r="E5021" s="244" t="s">
        <v>4106</v>
      </c>
      <c r="G5021" s="244" t="s">
        <v>4106</v>
      </c>
      <c r="I5021" s="244" t="s">
        <v>2638</v>
      </c>
      <c r="J5021" s="244" t="s">
        <v>4772</v>
      </c>
      <c r="K5021" s="244" t="s">
        <v>3173</v>
      </c>
    </row>
    <row r="5022" spans="1:11" s="244" customFormat="1" ht="91" x14ac:dyDescent="0.3">
      <c r="A5022" s="244" t="s">
        <v>3169</v>
      </c>
      <c r="B5022" s="244" t="s">
        <v>3170</v>
      </c>
      <c r="C5022" s="244" t="s">
        <v>5370</v>
      </c>
      <c r="D5022" s="244" t="s">
        <v>8912</v>
      </c>
      <c r="E5022" s="244" t="s">
        <v>4106</v>
      </c>
      <c r="G5022" s="244" t="s">
        <v>4106</v>
      </c>
      <c r="I5022" s="244" t="s">
        <v>2968</v>
      </c>
      <c r="J5022" s="244" t="s">
        <v>7531</v>
      </c>
      <c r="K5022" s="244" t="s">
        <v>3173</v>
      </c>
    </row>
    <row r="5023" spans="1:11" s="244" customFormat="1" ht="91" x14ac:dyDescent="0.3">
      <c r="A5023" s="244" t="s">
        <v>3169</v>
      </c>
      <c r="B5023" s="244" t="s">
        <v>3170</v>
      </c>
      <c r="C5023" s="244" t="s">
        <v>5370</v>
      </c>
      <c r="D5023" s="244" t="s">
        <v>8912</v>
      </c>
      <c r="E5023" s="244" t="s">
        <v>4106</v>
      </c>
      <c r="G5023" s="244" t="s">
        <v>4106</v>
      </c>
      <c r="I5023" s="244" t="s">
        <v>2127</v>
      </c>
      <c r="J5023" s="244" t="s">
        <v>8113</v>
      </c>
      <c r="K5023" s="244" t="s">
        <v>3173</v>
      </c>
    </row>
    <row r="5024" spans="1:11" s="244" customFormat="1" ht="91" x14ac:dyDescent="0.3">
      <c r="A5024" s="244" t="s">
        <v>3169</v>
      </c>
      <c r="B5024" s="244" t="s">
        <v>3170</v>
      </c>
      <c r="C5024" s="244" t="s">
        <v>5370</v>
      </c>
      <c r="D5024" s="244" t="s">
        <v>8912</v>
      </c>
      <c r="E5024" s="244" t="s">
        <v>4106</v>
      </c>
      <c r="G5024" s="244" t="s">
        <v>4106</v>
      </c>
      <c r="I5024" s="244" t="s">
        <v>258</v>
      </c>
      <c r="J5024" s="244" t="s">
        <v>8114</v>
      </c>
      <c r="K5024" s="244" t="s">
        <v>3173</v>
      </c>
    </row>
    <row r="5025" spans="1:11" s="244" customFormat="1" ht="91" x14ac:dyDescent="0.3">
      <c r="A5025" s="244" t="s">
        <v>3169</v>
      </c>
      <c r="B5025" s="244" t="s">
        <v>3170</v>
      </c>
      <c r="C5025" s="244" t="s">
        <v>5370</v>
      </c>
      <c r="D5025" s="244" t="s">
        <v>8912</v>
      </c>
      <c r="E5025" s="244" t="s">
        <v>4106</v>
      </c>
      <c r="G5025" s="244" t="s">
        <v>4106</v>
      </c>
      <c r="I5025" s="244" t="s">
        <v>268</v>
      </c>
      <c r="J5025" s="244" t="s">
        <v>8115</v>
      </c>
      <c r="K5025" s="244" t="s">
        <v>3173</v>
      </c>
    </row>
    <row r="5026" spans="1:11" s="244" customFormat="1" ht="91" x14ac:dyDescent="0.3">
      <c r="A5026" s="244" t="s">
        <v>3169</v>
      </c>
      <c r="B5026" s="244" t="s">
        <v>3170</v>
      </c>
      <c r="C5026" s="244" t="s">
        <v>5370</v>
      </c>
      <c r="D5026" s="244" t="s">
        <v>8912</v>
      </c>
      <c r="E5026" s="244" t="s">
        <v>4106</v>
      </c>
      <c r="G5026" s="244" t="s">
        <v>4106</v>
      </c>
      <c r="I5026" s="244" t="s">
        <v>2970</v>
      </c>
      <c r="J5026" s="244" t="s">
        <v>8116</v>
      </c>
      <c r="K5026" s="244" t="s">
        <v>3173</v>
      </c>
    </row>
    <row r="5027" spans="1:11" s="244" customFormat="1" ht="91" x14ac:dyDescent="0.3">
      <c r="A5027" s="244" t="s">
        <v>3169</v>
      </c>
      <c r="B5027" s="244" t="s">
        <v>3170</v>
      </c>
      <c r="C5027" s="244" t="s">
        <v>5370</v>
      </c>
      <c r="D5027" s="244" t="s">
        <v>8912</v>
      </c>
      <c r="E5027" s="244" t="s">
        <v>4106</v>
      </c>
      <c r="G5027" s="244" t="s">
        <v>4106</v>
      </c>
      <c r="I5027" s="244" t="s">
        <v>6317</v>
      </c>
      <c r="J5027" s="244" t="s">
        <v>8117</v>
      </c>
      <c r="K5027" s="244" t="s">
        <v>3173</v>
      </c>
    </row>
    <row r="5028" spans="1:11" s="244" customFormat="1" ht="91" x14ac:dyDescent="0.3">
      <c r="A5028" s="244" t="s">
        <v>3169</v>
      </c>
      <c r="B5028" s="244" t="s">
        <v>3170</v>
      </c>
      <c r="C5028" s="244" t="s">
        <v>5370</v>
      </c>
      <c r="D5028" s="244" t="s">
        <v>8912</v>
      </c>
      <c r="E5028" s="244" t="s">
        <v>4106</v>
      </c>
      <c r="G5028" s="244" t="s">
        <v>4106</v>
      </c>
      <c r="I5028" s="244" t="s">
        <v>2918</v>
      </c>
      <c r="J5028" s="244" t="s">
        <v>7530</v>
      </c>
      <c r="K5028" s="244" t="s">
        <v>3173</v>
      </c>
    </row>
    <row r="5029" spans="1:11" s="244" customFormat="1" ht="91" x14ac:dyDescent="0.3">
      <c r="A5029" s="244" t="s">
        <v>3169</v>
      </c>
      <c r="B5029" s="244" t="s">
        <v>3170</v>
      </c>
      <c r="C5029" s="244" t="s">
        <v>5370</v>
      </c>
      <c r="D5029" s="244" t="s">
        <v>8912</v>
      </c>
      <c r="E5029" s="244" t="s">
        <v>4106</v>
      </c>
      <c r="G5029" s="244" t="s">
        <v>4106</v>
      </c>
      <c r="I5029" s="244" t="s">
        <v>2317</v>
      </c>
      <c r="J5029" s="244" t="s">
        <v>8118</v>
      </c>
      <c r="K5029" s="244" t="s">
        <v>3173</v>
      </c>
    </row>
    <row r="5030" spans="1:11" s="244" customFormat="1" ht="91" x14ac:dyDescent="0.3">
      <c r="A5030" s="244" t="s">
        <v>3169</v>
      </c>
      <c r="B5030" s="244" t="s">
        <v>3170</v>
      </c>
      <c r="C5030" s="244" t="s">
        <v>5370</v>
      </c>
      <c r="D5030" s="244" t="s">
        <v>8912</v>
      </c>
      <c r="E5030" s="244" t="s">
        <v>4106</v>
      </c>
      <c r="G5030" s="244" t="s">
        <v>4106</v>
      </c>
      <c r="I5030" s="244" t="s">
        <v>2920</v>
      </c>
      <c r="J5030" s="244" t="s">
        <v>8119</v>
      </c>
      <c r="K5030" s="244" t="s">
        <v>3173</v>
      </c>
    </row>
    <row r="5031" spans="1:11" s="244" customFormat="1" ht="91" x14ac:dyDescent="0.3">
      <c r="A5031" s="244" t="s">
        <v>3169</v>
      </c>
      <c r="B5031" s="244" t="s">
        <v>3170</v>
      </c>
      <c r="C5031" s="244" t="s">
        <v>5370</v>
      </c>
      <c r="D5031" s="244" t="s">
        <v>8912</v>
      </c>
      <c r="E5031" s="244" t="s">
        <v>4106</v>
      </c>
      <c r="G5031" s="244" t="s">
        <v>4106</v>
      </c>
      <c r="I5031" s="244" t="s">
        <v>2926</v>
      </c>
      <c r="J5031" s="244" t="s">
        <v>8120</v>
      </c>
      <c r="K5031" s="244" t="s">
        <v>3173</v>
      </c>
    </row>
    <row r="5032" spans="1:11" s="244" customFormat="1" ht="91" x14ac:dyDescent="0.3">
      <c r="A5032" s="244" t="s">
        <v>3169</v>
      </c>
      <c r="B5032" s="244" t="s">
        <v>3170</v>
      </c>
      <c r="C5032" s="244" t="s">
        <v>5370</v>
      </c>
      <c r="D5032" s="244" t="s">
        <v>8912</v>
      </c>
      <c r="E5032" s="244" t="s">
        <v>4106</v>
      </c>
      <c r="G5032" s="244" t="s">
        <v>4106</v>
      </c>
      <c r="I5032" s="244" t="s">
        <v>4702</v>
      </c>
      <c r="J5032" s="244" t="s">
        <v>8941</v>
      </c>
      <c r="K5032" s="244" t="s">
        <v>3173</v>
      </c>
    </row>
    <row r="5033" spans="1:11" s="244" customFormat="1" ht="91" x14ac:dyDescent="0.3">
      <c r="A5033" s="244" t="s">
        <v>3169</v>
      </c>
      <c r="B5033" s="244" t="s">
        <v>3170</v>
      </c>
      <c r="C5033" s="244" t="s">
        <v>5370</v>
      </c>
      <c r="D5033" s="244" t="s">
        <v>8912</v>
      </c>
      <c r="E5033" s="244" t="s">
        <v>4106</v>
      </c>
      <c r="G5033" s="244" t="s">
        <v>4106</v>
      </c>
      <c r="I5033" s="244" t="s">
        <v>4704</v>
      </c>
      <c r="J5033" s="244" t="s">
        <v>7739</v>
      </c>
      <c r="K5033" s="244" t="s">
        <v>3173</v>
      </c>
    </row>
    <row r="5034" spans="1:11" s="244" customFormat="1" ht="91" x14ac:dyDescent="0.3">
      <c r="A5034" s="244" t="s">
        <v>3169</v>
      </c>
      <c r="B5034" s="244" t="s">
        <v>3170</v>
      </c>
      <c r="C5034" s="244" t="s">
        <v>5370</v>
      </c>
      <c r="D5034" s="244" t="s">
        <v>8912</v>
      </c>
      <c r="E5034" s="244" t="s">
        <v>4106</v>
      </c>
      <c r="G5034" s="244" t="s">
        <v>4106</v>
      </c>
      <c r="I5034" s="244" t="s">
        <v>1065</v>
      </c>
      <c r="J5034" s="244" t="s">
        <v>7740</v>
      </c>
      <c r="K5034" s="244" t="s">
        <v>3173</v>
      </c>
    </row>
    <row r="5035" spans="1:11" s="244" customFormat="1" ht="91" x14ac:dyDescent="0.3">
      <c r="A5035" s="244" t="s">
        <v>3169</v>
      </c>
      <c r="B5035" s="244" t="s">
        <v>3170</v>
      </c>
      <c r="C5035" s="244" t="s">
        <v>5370</v>
      </c>
      <c r="D5035" s="244" t="s">
        <v>8912</v>
      </c>
      <c r="E5035" s="244" t="s">
        <v>4106</v>
      </c>
      <c r="G5035" s="244" t="s">
        <v>4106</v>
      </c>
      <c r="I5035" s="244" t="s">
        <v>1800</v>
      </c>
      <c r="J5035" s="244" t="s">
        <v>7741</v>
      </c>
      <c r="K5035" s="244" t="s">
        <v>3173</v>
      </c>
    </row>
    <row r="5036" spans="1:11" s="244" customFormat="1" ht="91" x14ac:dyDescent="0.3">
      <c r="A5036" s="244" t="s">
        <v>3169</v>
      </c>
      <c r="B5036" s="244" t="s">
        <v>3170</v>
      </c>
      <c r="C5036" s="244" t="s">
        <v>5370</v>
      </c>
      <c r="D5036" s="244" t="s">
        <v>8912</v>
      </c>
      <c r="E5036" s="244" t="s">
        <v>4106</v>
      </c>
      <c r="G5036" s="244" t="s">
        <v>4106</v>
      </c>
      <c r="I5036" s="244" t="s">
        <v>4108</v>
      </c>
      <c r="J5036" s="244" t="s">
        <v>7742</v>
      </c>
      <c r="K5036" s="244" t="s">
        <v>3173</v>
      </c>
    </row>
    <row r="5037" spans="1:11" s="244" customFormat="1" ht="91" x14ac:dyDescent="0.3">
      <c r="A5037" s="244" t="s">
        <v>3169</v>
      </c>
      <c r="B5037" s="244" t="s">
        <v>3170</v>
      </c>
      <c r="C5037" s="244" t="s">
        <v>5370</v>
      </c>
      <c r="D5037" s="244" t="s">
        <v>8912</v>
      </c>
      <c r="E5037" s="244" t="s">
        <v>4106</v>
      </c>
      <c r="G5037" s="244" t="s">
        <v>4106</v>
      </c>
      <c r="I5037" s="244" t="s">
        <v>1066</v>
      </c>
      <c r="J5037" s="244" t="s">
        <v>7743</v>
      </c>
      <c r="K5037" s="244" t="s">
        <v>3173</v>
      </c>
    </row>
    <row r="5038" spans="1:11" s="244" customFormat="1" ht="91" x14ac:dyDescent="0.3">
      <c r="A5038" s="244" t="s">
        <v>3169</v>
      </c>
      <c r="B5038" s="244" t="s">
        <v>3170</v>
      </c>
      <c r="C5038" s="244" t="s">
        <v>5370</v>
      </c>
      <c r="D5038" s="244" t="s">
        <v>8912</v>
      </c>
      <c r="E5038" s="244" t="s">
        <v>4106</v>
      </c>
      <c r="G5038" s="244" t="s">
        <v>4106</v>
      </c>
      <c r="I5038" s="244" t="s">
        <v>3047</v>
      </c>
      <c r="J5038" s="244" t="s">
        <v>7744</v>
      </c>
      <c r="K5038" s="244" t="s">
        <v>3173</v>
      </c>
    </row>
    <row r="5039" spans="1:11" s="244" customFormat="1" ht="91" x14ac:dyDescent="0.3">
      <c r="A5039" s="244" t="s">
        <v>3169</v>
      </c>
      <c r="B5039" s="244" t="s">
        <v>3170</v>
      </c>
      <c r="C5039" s="244" t="s">
        <v>5370</v>
      </c>
      <c r="D5039" s="244" t="s">
        <v>8912</v>
      </c>
      <c r="E5039" s="244" t="s">
        <v>4106</v>
      </c>
      <c r="G5039" s="244" t="s">
        <v>4106</v>
      </c>
      <c r="I5039" s="244" t="s">
        <v>4714</v>
      </c>
      <c r="J5039" s="244" t="s">
        <v>7745</v>
      </c>
      <c r="K5039" s="244" t="s">
        <v>3173</v>
      </c>
    </row>
    <row r="5040" spans="1:11" s="244" customFormat="1" ht="91" x14ac:dyDescent="0.3">
      <c r="A5040" s="244" t="s">
        <v>3169</v>
      </c>
      <c r="B5040" s="244" t="s">
        <v>3170</v>
      </c>
      <c r="C5040" s="244" t="s">
        <v>5370</v>
      </c>
      <c r="D5040" s="244" t="s">
        <v>8912</v>
      </c>
      <c r="E5040" s="244" t="s">
        <v>4106</v>
      </c>
      <c r="G5040" s="244" t="s">
        <v>4106</v>
      </c>
      <c r="I5040" s="244" t="s">
        <v>1865</v>
      </c>
      <c r="J5040" s="244" t="s">
        <v>7746</v>
      </c>
      <c r="K5040" s="244" t="s">
        <v>3173</v>
      </c>
    </row>
    <row r="5041" spans="1:11" s="244" customFormat="1" ht="91" x14ac:dyDescent="0.3">
      <c r="A5041" s="244" t="s">
        <v>3169</v>
      </c>
      <c r="B5041" s="244" t="s">
        <v>3170</v>
      </c>
      <c r="C5041" s="244" t="s">
        <v>5370</v>
      </c>
      <c r="D5041" s="244" t="s">
        <v>8912</v>
      </c>
      <c r="E5041" s="244" t="s">
        <v>4106</v>
      </c>
      <c r="G5041" s="244" t="s">
        <v>4106</v>
      </c>
      <c r="I5041" s="244" t="s">
        <v>6286</v>
      </c>
      <c r="J5041" s="244" t="s">
        <v>7747</v>
      </c>
      <c r="K5041" s="244" t="s">
        <v>3173</v>
      </c>
    </row>
    <row r="5042" spans="1:11" s="244" customFormat="1" ht="91" x14ac:dyDescent="0.3">
      <c r="A5042" s="244" t="s">
        <v>3169</v>
      </c>
      <c r="B5042" s="244" t="s">
        <v>3170</v>
      </c>
      <c r="C5042" s="244" t="s">
        <v>5370</v>
      </c>
      <c r="D5042" s="244" t="s">
        <v>8912</v>
      </c>
      <c r="E5042" s="244" t="s">
        <v>4106</v>
      </c>
      <c r="G5042" s="244" t="s">
        <v>4106</v>
      </c>
      <c r="I5042" s="244" t="s">
        <v>2526</v>
      </c>
      <c r="J5042" s="244" t="s">
        <v>7748</v>
      </c>
      <c r="K5042" s="244" t="s">
        <v>3173</v>
      </c>
    </row>
    <row r="5043" spans="1:11" s="244" customFormat="1" ht="91" x14ac:dyDescent="0.3">
      <c r="A5043" s="244" t="s">
        <v>3169</v>
      </c>
      <c r="B5043" s="244" t="s">
        <v>3170</v>
      </c>
      <c r="C5043" s="244" t="s">
        <v>5370</v>
      </c>
      <c r="D5043" s="244" t="s">
        <v>8912</v>
      </c>
      <c r="E5043" s="244" t="s">
        <v>4106</v>
      </c>
      <c r="G5043" s="244" t="s">
        <v>4106</v>
      </c>
      <c r="I5043" s="244" t="s">
        <v>153</v>
      </c>
      <c r="J5043" s="244" t="s">
        <v>8942</v>
      </c>
      <c r="K5043" s="244" t="s">
        <v>3173</v>
      </c>
    </row>
    <row r="5044" spans="1:11" s="244" customFormat="1" ht="91" x14ac:dyDescent="0.3">
      <c r="A5044" s="244" t="s">
        <v>3169</v>
      </c>
      <c r="B5044" s="244" t="s">
        <v>3170</v>
      </c>
      <c r="C5044" s="244" t="s">
        <v>5370</v>
      </c>
      <c r="D5044" s="244" t="s">
        <v>8912</v>
      </c>
      <c r="E5044" s="244" t="s">
        <v>4106</v>
      </c>
      <c r="G5044" s="244" t="s">
        <v>4106</v>
      </c>
      <c r="I5044" s="244" t="s">
        <v>4716</v>
      </c>
      <c r="J5044" s="244" t="s">
        <v>7749</v>
      </c>
      <c r="K5044" s="244" t="s">
        <v>3173</v>
      </c>
    </row>
    <row r="5045" spans="1:11" s="244" customFormat="1" ht="91" x14ac:dyDescent="0.3">
      <c r="A5045" s="244" t="s">
        <v>3169</v>
      </c>
      <c r="B5045" s="244" t="s">
        <v>3170</v>
      </c>
      <c r="C5045" s="244" t="s">
        <v>5370</v>
      </c>
      <c r="D5045" s="244" t="s">
        <v>8912</v>
      </c>
      <c r="E5045" s="244" t="s">
        <v>4106</v>
      </c>
      <c r="G5045" s="244" t="s">
        <v>4106</v>
      </c>
      <c r="I5045" s="244" t="s">
        <v>4720</v>
      </c>
      <c r="J5045" s="244" t="s">
        <v>7750</v>
      </c>
      <c r="K5045" s="244" t="s">
        <v>3173</v>
      </c>
    </row>
    <row r="5046" spans="1:11" s="244" customFormat="1" ht="91" x14ac:dyDescent="0.3">
      <c r="A5046" s="244" t="s">
        <v>3169</v>
      </c>
      <c r="B5046" s="244" t="s">
        <v>3170</v>
      </c>
      <c r="C5046" s="244" t="s">
        <v>5370</v>
      </c>
      <c r="D5046" s="244" t="s">
        <v>8912</v>
      </c>
      <c r="E5046" s="244" t="s">
        <v>4106</v>
      </c>
      <c r="G5046" s="244" t="s">
        <v>4106</v>
      </c>
      <c r="I5046" s="244" t="s">
        <v>4724</v>
      </c>
      <c r="J5046" s="244" t="s">
        <v>7751</v>
      </c>
      <c r="K5046" s="244" t="s">
        <v>3173</v>
      </c>
    </row>
    <row r="5047" spans="1:11" s="244" customFormat="1" ht="91" x14ac:dyDescent="0.3">
      <c r="A5047" s="244" t="s">
        <v>3169</v>
      </c>
      <c r="B5047" s="244" t="s">
        <v>3170</v>
      </c>
      <c r="C5047" s="244" t="s">
        <v>5370</v>
      </c>
      <c r="D5047" s="244" t="s">
        <v>8912</v>
      </c>
      <c r="E5047" s="244" t="s">
        <v>4106</v>
      </c>
      <c r="G5047" s="244" t="s">
        <v>4106</v>
      </c>
      <c r="I5047" s="244" t="s">
        <v>165</v>
      </c>
      <c r="J5047" s="244" t="s">
        <v>6545</v>
      </c>
      <c r="K5047" s="244" t="s">
        <v>3173</v>
      </c>
    </row>
    <row r="5048" spans="1:11" s="244" customFormat="1" ht="91" x14ac:dyDescent="0.3">
      <c r="A5048" s="244" t="s">
        <v>3169</v>
      </c>
      <c r="B5048" s="244" t="s">
        <v>3170</v>
      </c>
      <c r="C5048" s="244" t="s">
        <v>5370</v>
      </c>
      <c r="D5048" s="244" t="s">
        <v>8912</v>
      </c>
      <c r="E5048" s="244" t="s">
        <v>4106</v>
      </c>
      <c r="G5048" s="244" t="s">
        <v>4106</v>
      </c>
      <c r="I5048" s="244" t="s">
        <v>4728</v>
      </c>
      <c r="J5048" s="244" t="s">
        <v>8943</v>
      </c>
      <c r="K5048" s="244" t="s">
        <v>3173</v>
      </c>
    </row>
    <row r="5049" spans="1:11" s="244" customFormat="1" ht="91" x14ac:dyDescent="0.3">
      <c r="A5049" s="244" t="s">
        <v>3169</v>
      </c>
      <c r="B5049" s="244" t="s">
        <v>3170</v>
      </c>
      <c r="C5049" s="244" t="s">
        <v>5370</v>
      </c>
      <c r="D5049" s="244" t="s">
        <v>8912</v>
      </c>
      <c r="E5049" s="244" t="s">
        <v>4106</v>
      </c>
      <c r="G5049" s="244" t="s">
        <v>4106</v>
      </c>
      <c r="I5049" s="244" t="s">
        <v>938</v>
      </c>
      <c r="J5049" s="244" t="s">
        <v>7752</v>
      </c>
      <c r="K5049" s="244" t="s">
        <v>3173</v>
      </c>
    </row>
    <row r="5050" spans="1:11" s="244" customFormat="1" ht="91" x14ac:dyDescent="0.3">
      <c r="A5050" s="244" t="s">
        <v>3169</v>
      </c>
      <c r="B5050" s="244" t="s">
        <v>3170</v>
      </c>
      <c r="C5050" s="244" t="s">
        <v>5370</v>
      </c>
      <c r="D5050" s="244" t="s">
        <v>8912</v>
      </c>
      <c r="E5050" s="244" t="s">
        <v>4106</v>
      </c>
      <c r="G5050" s="244" t="s">
        <v>4106</v>
      </c>
      <c r="I5050" s="244" t="s">
        <v>4818</v>
      </c>
      <c r="J5050" s="244" t="s">
        <v>7753</v>
      </c>
      <c r="K5050" s="244" t="s">
        <v>3173</v>
      </c>
    </row>
    <row r="5051" spans="1:11" s="244" customFormat="1" ht="91" x14ac:dyDescent="0.3">
      <c r="A5051" s="244" t="s">
        <v>3169</v>
      </c>
      <c r="B5051" s="244" t="s">
        <v>3170</v>
      </c>
      <c r="C5051" s="244" t="s">
        <v>5370</v>
      </c>
      <c r="D5051" s="244" t="s">
        <v>8912</v>
      </c>
      <c r="E5051" s="244" t="s">
        <v>4106</v>
      </c>
      <c r="G5051" s="244" t="s">
        <v>4106</v>
      </c>
      <c r="I5051" s="244" t="s">
        <v>4735</v>
      </c>
      <c r="J5051" s="244" t="s">
        <v>7754</v>
      </c>
      <c r="K5051" s="244" t="s">
        <v>3173</v>
      </c>
    </row>
    <row r="5052" spans="1:11" s="244" customFormat="1" ht="91" x14ac:dyDescent="0.3">
      <c r="A5052" s="244" t="s">
        <v>3169</v>
      </c>
      <c r="B5052" s="244" t="s">
        <v>3170</v>
      </c>
      <c r="C5052" s="244" t="s">
        <v>5370</v>
      </c>
      <c r="D5052" s="244" t="s">
        <v>8912</v>
      </c>
      <c r="E5052" s="244" t="s">
        <v>4106</v>
      </c>
      <c r="G5052" s="244" t="s">
        <v>4106</v>
      </c>
      <c r="I5052" s="244" t="s">
        <v>1841</v>
      </c>
      <c r="J5052" s="244" t="s">
        <v>7755</v>
      </c>
      <c r="K5052" s="244" t="s">
        <v>3173</v>
      </c>
    </row>
    <row r="5053" spans="1:11" s="244" customFormat="1" ht="91" x14ac:dyDescent="0.3">
      <c r="A5053" s="244" t="s">
        <v>3169</v>
      </c>
      <c r="B5053" s="244" t="s">
        <v>3170</v>
      </c>
      <c r="C5053" s="244" t="s">
        <v>5370</v>
      </c>
      <c r="D5053" s="244" t="s">
        <v>8912</v>
      </c>
      <c r="E5053" s="244" t="s">
        <v>4106</v>
      </c>
      <c r="G5053" s="244" t="s">
        <v>4106</v>
      </c>
      <c r="I5053" s="244" t="s">
        <v>5316</v>
      </c>
      <c r="J5053" s="244" t="s">
        <v>8944</v>
      </c>
      <c r="K5053" s="244" t="s">
        <v>3173</v>
      </c>
    </row>
    <row r="5054" spans="1:11" s="244" customFormat="1" ht="91" x14ac:dyDescent="0.3">
      <c r="A5054" s="244" t="s">
        <v>3169</v>
      </c>
      <c r="B5054" s="244" t="s">
        <v>3170</v>
      </c>
      <c r="C5054" s="244" t="s">
        <v>5370</v>
      </c>
      <c r="D5054" s="244" t="s">
        <v>8912</v>
      </c>
      <c r="E5054" s="244" t="s">
        <v>4106</v>
      </c>
      <c r="G5054" s="244" t="s">
        <v>4106</v>
      </c>
      <c r="I5054" s="244" t="s">
        <v>5318</v>
      </c>
      <c r="J5054" s="244" t="s">
        <v>7756</v>
      </c>
      <c r="K5054" s="244" t="s">
        <v>3173</v>
      </c>
    </row>
    <row r="5055" spans="1:11" s="244" customFormat="1" ht="91" x14ac:dyDescent="0.3">
      <c r="A5055" s="244" t="s">
        <v>3169</v>
      </c>
      <c r="B5055" s="244" t="s">
        <v>3170</v>
      </c>
      <c r="C5055" s="244" t="s">
        <v>5370</v>
      </c>
      <c r="D5055" s="244" t="s">
        <v>8912</v>
      </c>
      <c r="E5055" s="244" t="s">
        <v>4106</v>
      </c>
      <c r="G5055" s="244" t="s">
        <v>4106</v>
      </c>
      <c r="I5055" s="244" t="s">
        <v>4745</v>
      </c>
      <c r="J5055" s="244" t="s">
        <v>7757</v>
      </c>
      <c r="K5055" s="244" t="s">
        <v>3173</v>
      </c>
    </row>
    <row r="5056" spans="1:11" s="244" customFormat="1" ht="91" x14ac:dyDescent="0.3">
      <c r="A5056" s="244" t="s">
        <v>3169</v>
      </c>
      <c r="B5056" s="244" t="s">
        <v>3170</v>
      </c>
      <c r="C5056" s="244" t="s">
        <v>5370</v>
      </c>
      <c r="D5056" s="244" t="s">
        <v>8912</v>
      </c>
      <c r="E5056" s="244" t="s">
        <v>4106</v>
      </c>
      <c r="G5056" s="244" t="s">
        <v>4106</v>
      </c>
      <c r="I5056" s="244" t="s">
        <v>5727</v>
      </c>
      <c r="J5056" s="244" t="s">
        <v>7758</v>
      </c>
      <c r="K5056" s="244" t="s">
        <v>3173</v>
      </c>
    </row>
    <row r="5057" spans="1:11" s="244" customFormat="1" ht="91" x14ac:dyDescent="0.3">
      <c r="A5057" s="244" t="s">
        <v>3169</v>
      </c>
      <c r="B5057" s="244" t="s">
        <v>3170</v>
      </c>
      <c r="C5057" s="244" t="s">
        <v>5370</v>
      </c>
      <c r="D5057" s="244" t="s">
        <v>8912</v>
      </c>
      <c r="E5057" s="244" t="s">
        <v>4106</v>
      </c>
      <c r="G5057" s="244" t="s">
        <v>4106</v>
      </c>
      <c r="I5057" s="244" t="s">
        <v>5327</v>
      </c>
      <c r="J5057" s="244" t="s">
        <v>7759</v>
      </c>
      <c r="K5057" s="244" t="s">
        <v>3173</v>
      </c>
    </row>
    <row r="5058" spans="1:11" s="244" customFormat="1" ht="91" x14ac:dyDescent="0.3">
      <c r="A5058" s="244" t="s">
        <v>3169</v>
      </c>
      <c r="B5058" s="244" t="s">
        <v>3170</v>
      </c>
      <c r="C5058" s="244" t="s">
        <v>5370</v>
      </c>
      <c r="D5058" s="244" t="s">
        <v>8912</v>
      </c>
      <c r="E5058" s="244" t="s">
        <v>4106</v>
      </c>
      <c r="G5058" s="244" t="s">
        <v>4106</v>
      </c>
      <c r="I5058" s="244" t="s">
        <v>6106</v>
      </c>
      <c r="J5058" s="244" t="s">
        <v>7760</v>
      </c>
      <c r="K5058" s="244" t="s">
        <v>3173</v>
      </c>
    </row>
    <row r="5059" spans="1:11" s="244" customFormat="1" ht="91" x14ac:dyDescent="0.3">
      <c r="A5059" s="244" t="s">
        <v>3169</v>
      </c>
      <c r="B5059" s="244" t="s">
        <v>3170</v>
      </c>
      <c r="C5059" s="244" t="s">
        <v>5370</v>
      </c>
      <c r="D5059" s="244" t="s">
        <v>8912</v>
      </c>
      <c r="E5059" s="244" t="s">
        <v>4106</v>
      </c>
      <c r="G5059" s="244" t="s">
        <v>4106</v>
      </c>
      <c r="I5059" s="244" t="s">
        <v>6734</v>
      </c>
      <c r="J5059" s="244" t="s">
        <v>7761</v>
      </c>
      <c r="K5059" s="244" t="s">
        <v>3173</v>
      </c>
    </row>
    <row r="5060" spans="1:11" s="244" customFormat="1" ht="91" x14ac:dyDescent="0.3">
      <c r="A5060" s="244" t="s">
        <v>3169</v>
      </c>
      <c r="B5060" s="244" t="s">
        <v>3170</v>
      </c>
      <c r="C5060" s="244" t="s">
        <v>5370</v>
      </c>
      <c r="D5060" s="244" t="s">
        <v>8912</v>
      </c>
      <c r="E5060" s="244" t="s">
        <v>4106</v>
      </c>
      <c r="G5060" s="244" t="s">
        <v>4106</v>
      </c>
      <c r="I5060" s="244" t="s">
        <v>5187</v>
      </c>
      <c r="J5060" s="244" t="s">
        <v>7762</v>
      </c>
      <c r="K5060" s="244" t="s">
        <v>3173</v>
      </c>
    </row>
    <row r="5061" spans="1:11" s="244" customFormat="1" ht="91" x14ac:dyDescent="0.3">
      <c r="A5061" s="244" t="s">
        <v>3169</v>
      </c>
      <c r="B5061" s="244" t="s">
        <v>3170</v>
      </c>
      <c r="C5061" s="244" t="s">
        <v>5370</v>
      </c>
      <c r="D5061" s="244" t="s">
        <v>8912</v>
      </c>
      <c r="E5061" s="244" t="s">
        <v>4106</v>
      </c>
      <c r="G5061" s="244" t="s">
        <v>4106</v>
      </c>
      <c r="I5061" s="244" t="s">
        <v>5192</v>
      </c>
      <c r="J5061" s="244" t="s">
        <v>7763</v>
      </c>
      <c r="K5061" s="244" t="s">
        <v>3173</v>
      </c>
    </row>
    <row r="5062" spans="1:11" s="244" customFormat="1" ht="91" x14ac:dyDescent="0.3">
      <c r="A5062" s="244" t="s">
        <v>3169</v>
      </c>
      <c r="B5062" s="244" t="s">
        <v>3170</v>
      </c>
      <c r="C5062" s="244" t="s">
        <v>5370</v>
      </c>
      <c r="D5062" s="244" t="s">
        <v>8912</v>
      </c>
      <c r="E5062" s="244" t="s">
        <v>4106</v>
      </c>
      <c r="G5062" s="244" t="s">
        <v>4106</v>
      </c>
      <c r="I5062" s="244" t="s">
        <v>4751</v>
      </c>
      <c r="J5062" s="244" t="s">
        <v>8945</v>
      </c>
      <c r="K5062" s="244" t="s">
        <v>3173</v>
      </c>
    </row>
    <row r="5063" spans="1:11" s="244" customFormat="1" ht="91" x14ac:dyDescent="0.3">
      <c r="A5063" s="244" t="s">
        <v>3169</v>
      </c>
      <c r="B5063" s="244" t="s">
        <v>3170</v>
      </c>
      <c r="C5063" s="244" t="s">
        <v>5370</v>
      </c>
      <c r="D5063" s="244" t="s">
        <v>8912</v>
      </c>
      <c r="E5063" s="244" t="s">
        <v>4106</v>
      </c>
      <c r="G5063" s="244" t="s">
        <v>4106</v>
      </c>
      <c r="I5063" s="244" t="s">
        <v>5331</v>
      </c>
      <c r="J5063" s="244" t="s">
        <v>7764</v>
      </c>
      <c r="K5063" s="244" t="s">
        <v>3173</v>
      </c>
    </row>
    <row r="5064" spans="1:11" s="244" customFormat="1" ht="91" x14ac:dyDescent="0.3">
      <c r="A5064" s="244" t="s">
        <v>3169</v>
      </c>
      <c r="B5064" s="244" t="s">
        <v>3170</v>
      </c>
      <c r="C5064" s="244" t="s">
        <v>5370</v>
      </c>
      <c r="D5064" s="244" t="s">
        <v>8912</v>
      </c>
      <c r="E5064" s="244" t="s">
        <v>4106</v>
      </c>
      <c r="G5064" s="244" t="s">
        <v>4106</v>
      </c>
      <c r="I5064" s="244" t="s">
        <v>5333</v>
      </c>
      <c r="J5064" s="244" t="s">
        <v>7765</v>
      </c>
      <c r="K5064" s="244" t="s">
        <v>3173</v>
      </c>
    </row>
    <row r="5065" spans="1:11" s="244" customFormat="1" ht="91" x14ac:dyDescent="0.3">
      <c r="A5065" s="244" t="s">
        <v>3169</v>
      </c>
      <c r="B5065" s="244" t="s">
        <v>3170</v>
      </c>
      <c r="C5065" s="244" t="s">
        <v>5370</v>
      </c>
      <c r="D5065" s="244" t="s">
        <v>8912</v>
      </c>
      <c r="E5065" s="244" t="s">
        <v>4106</v>
      </c>
      <c r="G5065" s="244" t="s">
        <v>4106</v>
      </c>
      <c r="I5065" s="244" t="s">
        <v>5458</v>
      </c>
      <c r="J5065" s="244" t="s">
        <v>7766</v>
      </c>
      <c r="K5065" s="244" t="s">
        <v>3173</v>
      </c>
    </row>
    <row r="5066" spans="1:11" s="244" customFormat="1" ht="91" x14ac:dyDescent="0.3">
      <c r="A5066" s="244" t="s">
        <v>3169</v>
      </c>
      <c r="B5066" s="244" t="s">
        <v>3170</v>
      </c>
      <c r="C5066" s="244" t="s">
        <v>5370</v>
      </c>
      <c r="D5066" s="244" t="s">
        <v>8912</v>
      </c>
      <c r="E5066" s="244" t="s">
        <v>4106</v>
      </c>
      <c r="G5066" s="244" t="s">
        <v>4106</v>
      </c>
      <c r="I5066" s="244" t="s">
        <v>799</v>
      </c>
      <c r="J5066" s="244" t="s">
        <v>7767</v>
      </c>
      <c r="K5066" s="244" t="s">
        <v>3173</v>
      </c>
    </row>
    <row r="5067" spans="1:11" s="244" customFormat="1" ht="91" x14ac:dyDescent="0.3">
      <c r="A5067" s="244" t="s">
        <v>3169</v>
      </c>
      <c r="B5067" s="244" t="s">
        <v>3170</v>
      </c>
      <c r="C5067" s="244" t="s">
        <v>5370</v>
      </c>
      <c r="D5067" s="244" t="s">
        <v>8912</v>
      </c>
      <c r="E5067" s="244" t="s">
        <v>4106</v>
      </c>
      <c r="G5067" s="244" t="s">
        <v>4106</v>
      </c>
      <c r="I5067" s="244" t="s">
        <v>1054</v>
      </c>
      <c r="J5067" s="244" t="s">
        <v>7768</v>
      </c>
      <c r="K5067" s="244" t="s">
        <v>3173</v>
      </c>
    </row>
    <row r="5068" spans="1:11" s="244" customFormat="1" ht="91" x14ac:dyDescent="0.3">
      <c r="A5068" s="244" t="s">
        <v>3169</v>
      </c>
      <c r="B5068" s="244" t="s">
        <v>3170</v>
      </c>
      <c r="C5068" s="244" t="s">
        <v>5370</v>
      </c>
      <c r="D5068" s="244" t="s">
        <v>8912</v>
      </c>
      <c r="E5068" s="244" t="s">
        <v>4106</v>
      </c>
      <c r="G5068" s="244" t="s">
        <v>4106</v>
      </c>
      <c r="I5068" s="244" t="s">
        <v>851</v>
      </c>
      <c r="J5068" s="244" t="s">
        <v>7769</v>
      </c>
      <c r="K5068" s="244" t="s">
        <v>3173</v>
      </c>
    </row>
    <row r="5069" spans="1:11" s="244" customFormat="1" ht="91" x14ac:dyDescent="0.3">
      <c r="A5069" s="244" t="s">
        <v>3169</v>
      </c>
      <c r="B5069" s="244" t="s">
        <v>3170</v>
      </c>
      <c r="C5069" s="244" t="s">
        <v>5370</v>
      </c>
      <c r="D5069" s="244" t="s">
        <v>8912</v>
      </c>
      <c r="E5069" s="244" t="s">
        <v>4106</v>
      </c>
      <c r="G5069" s="244" t="s">
        <v>4106</v>
      </c>
      <c r="I5069" s="244" t="s">
        <v>855</v>
      </c>
      <c r="J5069" s="244" t="s">
        <v>7770</v>
      </c>
      <c r="K5069" s="244" t="s">
        <v>3173</v>
      </c>
    </row>
    <row r="5070" spans="1:11" s="244" customFormat="1" ht="91" x14ac:dyDescent="0.3">
      <c r="A5070" s="244" t="s">
        <v>3169</v>
      </c>
      <c r="B5070" s="244" t="s">
        <v>3170</v>
      </c>
      <c r="C5070" s="244" t="s">
        <v>5370</v>
      </c>
      <c r="D5070" s="244" t="s">
        <v>8912</v>
      </c>
      <c r="E5070" s="244" t="s">
        <v>4106</v>
      </c>
      <c r="G5070" s="244" t="s">
        <v>4106</v>
      </c>
      <c r="I5070" s="244" t="s">
        <v>859</v>
      </c>
      <c r="J5070" s="244" t="s">
        <v>7771</v>
      </c>
      <c r="K5070" s="244" t="s">
        <v>3173</v>
      </c>
    </row>
    <row r="5071" spans="1:11" s="244" customFormat="1" ht="91" x14ac:dyDescent="0.3">
      <c r="A5071" s="244" t="s">
        <v>3169</v>
      </c>
      <c r="B5071" s="244" t="s">
        <v>3170</v>
      </c>
      <c r="C5071" s="244" t="s">
        <v>5370</v>
      </c>
      <c r="D5071" s="244" t="s">
        <v>8912</v>
      </c>
      <c r="E5071" s="244" t="s">
        <v>4106</v>
      </c>
      <c r="G5071" s="244" t="s">
        <v>4106</v>
      </c>
      <c r="I5071" s="244" t="s">
        <v>863</v>
      </c>
      <c r="J5071" s="244" t="s">
        <v>7772</v>
      </c>
      <c r="K5071" s="244" t="s">
        <v>3173</v>
      </c>
    </row>
    <row r="5072" spans="1:11" s="244" customFormat="1" ht="91" x14ac:dyDescent="0.3">
      <c r="A5072" s="244" t="s">
        <v>3169</v>
      </c>
      <c r="B5072" s="244" t="s">
        <v>3170</v>
      </c>
      <c r="C5072" s="244" t="s">
        <v>5370</v>
      </c>
      <c r="D5072" s="244" t="s">
        <v>8912</v>
      </c>
      <c r="E5072" s="244" t="s">
        <v>4106</v>
      </c>
      <c r="G5072" s="244" t="s">
        <v>4106</v>
      </c>
      <c r="I5072" s="244" t="s">
        <v>867</v>
      </c>
      <c r="J5072" s="244" t="s">
        <v>7773</v>
      </c>
      <c r="K5072" s="244" t="s">
        <v>3173</v>
      </c>
    </row>
    <row r="5073" spans="1:11" s="244" customFormat="1" ht="91" x14ac:dyDescent="0.3">
      <c r="A5073" s="244" t="s">
        <v>3169</v>
      </c>
      <c r="B5073" s="244" t="s">
        <v>3170</v>
      </c>
      <c r="C5073" s="244" t="s">
        <v>5370</v>
      </c>
      <c r="D5073" s="244" t="s">
        <v>8912</v>
      </c>
      <c r="E5073" s="244" t="s">
        <v>4106</v>
      </c>
      <c r="G5073" s="244" t="s">
        <v>4106</v>
      </c>
      <c r="I5073" s="244" t="s">
        <v>6269</v>
      </c>
      <c r="J5073" s="244" t="s">
        <v>7774</v>
      </c>
      <c r="K5073" s="244" t="s">
        <v>3173</v>
      </c>
    </row>
    <row r="5074" spans="1:11" s="244" customFormat="1" ht="91" x14ac:dyDescent="0.3">
      <c r="A5074" s="244" t="s">
        <v>3169</v>
      </c>
      <c r="B5074" s="244" t="s">
        <v>3170</v>
      </c>
      <c r="C5074" s="244" t="s">
        <v>5370</v>
      </c>
      <c r="D5074" s="244" t="s">
        <v>8912</v>
      </c>
      <c r="E5074" s="244" t="s">
        <v>4106</v>
      </c>
      <c r="G5074" s="244" t="s">
        <v>4106</v>
      </c>
      <c r="I5074" s="244" t="s">
        <v>5342</v>
      </c>
      <c r="J5074" s="244" t="s">
        <v>7775</v>
      </c>
      <c r="K5074" s="244" t="s">
        <v>3173</v>
      </c>
    </row>
    <row r="5075" spans="1:11" s="244" customFormat="1" ht="91" x14ac:dyDescent="0.3">
      <c r="A5075" s="244" t="s">
        <v>3169</v>
      </c>
      <c r="B5075" s="244" t="s">
        <v>3170</v>
      </c>
      <c r="C5075" s="244" t="s">
        <v>5370</v>
      </c>
      <c r="D5075" s="244" t="s">
        <v>8912</v>
      </c>
      <c r="E5075" s="244" t="s">
        <v>4106</v>
      </c>
      <c r="G5075" s="244" t="s">
        <v>4106</v>
      </c>
      <c r="I5075" s="244" t="s">
        <v>6120</v>
      </c>
      <c r="J5075" s="244" t="s">
        <v>7776</v>
      </c>
      <c r="K5075" s="244" t="s">
        <v>3173</v>
      </c>
    </row>
    <row r="5076" spans="1:11" s="244" customFormat="1" ht="91" x14ac:dyDescent="0.3">
      <c r="A5076" s="244" t="s">
        <v>3169</v>
      </c>
      <c r="B5076" s="244" t="s">
        <v>3170</v>
      </c>
      <c r="C5076" s="244" t="s">
        <v>5370</v>
      </c>
      <c r="D5076" s="244" t="s">
        <v>8912</v>
      </c>
      <c r="E5076" s="244" t="s">
        <v>4106</v>
      </c>
      <c r="G5076" s="244" t="s">
        <v>4106</v>
      </c>
      <c r="I5076" s="244" t="s">
        <v>869</v>
      </c>
      <c r="J5076" s="244" t="s">
        <v>7777</v>
      </c>
      <c r="K5076" s="244" t="s">
        <v>3173</v>
      </c>
    </row>
    <row r="5077" spans="1:11" s="244" customFormat="1" ht="91" x14ac:dyDescent="0.3">
      <c r="A5077" s="244" t="s">
        <v>3169</v>
      </c>
      <c r="B5077" s="244" t="s">
        <v>3170</v>
      </c>
      <c r="C5077" s="244" t="s">
        <v>5370</v>
      </c>
      <c r="D5077" s="244" t="s">
        <v>8912</v>
      </c>
      <c r="E5077" s="244" t="s">
        <v>4106</v>
      </c>
      <c r="G5077" s="244" t="s">
        <v>4106</v>
      </c>
      <c r="I5077" s="244" t="s">
        <v>873</v>
      </c>
      <c r="J5077" s="244" t="s">
        <v>3232</v>
      </c>
      <c r="K5077" s="244" t="s">
        <v>3173</v>
      </c>
    </row>
    <row r="5078" spans="1:11" s="244" customFormat="1" ht="91" x14ac:dyDescent="0.3">
      <c r="A5078" s="244" t="s">
        <v>3169</v>
      </c>
      <c r="B5078" s="244" t="s">
        <v>3170</v>
      </c>
      <c r="C5078" s="244" t="s">
        <v>5370</v>
      </c>
      <c r="D5078" s="244" t="s">
        <v>8912</v>
      </c>
      <c r="E5078" s="244" t="s">
        <v>4106</v>
      </c>
      <c r="G5078" s="244" t="s">
        <v>4106</v>
      </c>
      <c r="I5078" s="244" t="s">
        <v>878</v>
      </c>
      <c r="J5078" s="244" t="s">
        <v>7778</v>
      </c>
      <c r="K5078" s="244" t="s">
        <v>3173</v>
      </c>
    </row>
    <row r="5079" spans="1:11" s="244" customFormat="1" ht="91" x14ac:dyDescent="0.3">
      <c r="A5079" s="244" t="s">
        <v>3169</v>
      </c>
      <c r="B5079" s="244" t="s">
        <v>3170</v>
      </c>
      <c r="C5079" s="244" t="s">
        <v>5370</v>
      </c>
      <c r="D5079" s="244" t="s">
        <v>8912</v>
      </c>
      <c r="E5079" s="244" t="s">
        <v>4106</v>
      </c>
      <c r="G5079" s="244" t="s">
        <v>4106</v>
      </c>
      <c r="I5079" s="244" t="s">
        <v>879</v>
      </c>
      <c r="J5079" s="244" t="s">
        <v>7779</v>
      </c>
      <c r="K5079" s="244" t="s">
        <v>3173</v>
      </c>
    </row>
    <row r="5080" spans="1:11" s="244" customFormat="1" ht="91" x14ac:dyDescent="0.3">
      <c r="A5080" s="244" t="s">
        <v>3169</v>
      </c>
      <c r="B5080" s="244" t="s">
        <v>3170</v>
      </c>
      <c r="C5080" s="244" t="s">
        <v>5370</v>
      </c>
      <c r="D5080" s="244" t="s">
        <v>8912</v>
      </c>
      <c r="E5080" s="244" t="s">
        <v>4106</v>
      </c>
      <c r="G5080" s="244" t="s">
        <v>4106</v>
      </c>
      <c r="I5080" s="244" t="s">
        <v>2146</v>
      </c>
      <c r="J5080" s="244" t="s">
        <v>7780</v>
      </c>
      <c r="K5080" s="244" t="s">
        <v>3173</v>
      </c>
    </row>
    <row r="5081" spans="1:11" s="244" customFormat="1" ht="91" x14ac:dyDescent="0.3">
      <c r="A5081" s="244" t="s">
        <v>3169</v>
      </c>
      <c r="B5081" s="244" t="s">
        <v>3170</v>
      </c>
      <c r="C5081" s="244" t="s">
        <v>5370</v>
      </c>
      <c r="D5081" s="244" t="s">
        <v>8912</v>
      </c>
      <c r="E5081" s="244" t="s">
        <v>4106</v>
      </c>
      <c r="G5081" s="244" t="s">
        <v>4106</v>
      </c>
      <c r="I5081" s="244" t="s">
        <v>2152</v>
      </c>
      <c r="J5081" s="244" t="s">
        <v>7781</v>
      </c>
      <c r="K5081" s="244" t="s">
        <v>3173</v>
      </c>
    </row>
    <row r="5082" spans="1:11" s="244" customFormat="1" ht="91" x14ac:dyDescent="0.3">
      <c r="A5082" s="244" t="s">
        <v>3169</v>
      </c>
      <c r="B5082" s="244" t="s">
        <v>3170</v>
      </c>
      <c r="C5082" s="244" t="s">
        <v>5370</v>
      </c>
      <c r="D5082" s="244" t="s">
        <v>8912</v>
      </c>
      <c r="E5082" s="244" t="s">
        <v>4106</v>
      </c>
      <c r="G5082" s="244" t="s">
        <v>4106</v>
      </c>
      <c r="I5082" s="244" t="s">
        <v>2154</v>
      </c>
      <c r="J5082" s="244" t="s">
        <v>7782</v>
      </c>
      <c r="K5082" s="244" t="s">
        <v>3173</v>
      </c>
    </row>
    <row r="5083" spans="1:11" s="244" customFormat="1" ht="91" x14ac:dyDescent="0.3">
      <c r="A5083" s="244" t="s">
        <v>3169</v>
      </c>
      <c r="B5083" s="244" t="s">
        <v>3170</v>
      </c>
      <c r="C5083" s="244" t="s">
        <v>5370</v>
      </c>
      <c r="D5083" s="244" t="s">
        <v>8912</v>
      </c>
      <c r="E5083" s="244" t="s">
        <v>4106</v>
      </c>
      <c r="G5083" s="244" t="s">
        <v>4106</v>
      </c>
      <c r="I5083" s="244" t="s">
        <v>2156</v>
      </c>
      <c r="J5083" s="244" t="s">
        <v>7783</v>
      </c>
      <c r="K5083" s="244" t="s">
        <v>3173</v>
      </c>
    </row>
    <row r="5084" spans="1:11" s="244" customFormat="1" ht="91" x14ac:dyDescent="0.3">
      <c r="A5084" s="244" t="s">
        <v>3169</v>
      </c>
      <c r="B5084" s="244" t="s">
        <v>3170</v>
      </c>
      <c r="C5084" s="244" t="s">
        <v>5370</v>
      </c>
      <c r="D5084" s="244" t="s">
        <v>8912</v>
      </c>
      <c r="E5084" s="244" t="s">
        <v>4106</v>
      </c>
      <c r="G5084" s="244" t="s">
        <v>4106</v>
      </c>
      <c r="I5084" s="244" t="s">
        <v>5352</v>
      </c>
      <c r="J5084" s="244" t="s">
        <v>7784</v>
      </c>
      <c r="K5084" s="244" t="s">
        <v>3173</v>
      </c>
    </row>
    <row r="5085" spans="1:11" s="244" customFormat="1" ht="91" x14ac:dyDescent="0.3">
      <c r="A5085" s="244" t="s">
        <v>3169</v>
      </c>
      <c r="B5085" s="244" t="s">
        <v>3170</v>
      </c>
      <c r="C5085" s="244" t="s">
        <v>5370</v>
      </c>
      <c r="D5085" s="244" t="s">
        <v>8912</v>
      </c>
      <c r="E5085" s="244" t="s">
        <v>4106</v>
      </c>
      <c r="G5085" s="244" t="s">
        <v>4106</v>
      </c>
      <c r="I5085" s="244" t="s">
        <v>882</v>
      </c>
      <c r="J5085" s="244" t="s">
        <v>7785</v>
      </c>
      <c r="K5085" s="244" t="s">
        <v>3173</v>
      </c>
    </row>
    <row r="5086" spans="1:11" s="244" customFormat="1" ht="91" x14ac:dyDescent="0.3">
      <c r="A5086" s="244" t="s">
        <v>3169</v>
      </c>
      <c r="B5086" s="244" t="s">
        <v>3170</v>
      </c>
      <c r="C5086" s="244" t="s">
        <v>5370</v>
      </c>
      <c r="D5086" s="244" t="s">
        <v>8912</v>
      </c>
      <c r="E5086" s="244" t="s">
        <v>4106</v>
      </c>
      <c r="G5086" s="244" t="s">
        <v>4106</v>
      </c>
      <c r="I5086" s="244" t="s">
        <v>5354</v>
      </c>
      <c r="J5086" s="244" t="s">
        <v>7786</v>
      </c>
      <c r="K5086" s="244" t="s">
        <v>3173</v>
      </c>
    </row>
    <row r="5087" spans="1:11" s="244" customFormat="1" ht="91" x14ac:dyDescent="0.3">
      <c r="A5087" s="244" t="s">
        <v>3169</v>
      </c>
      <c r="B5087" s="244" t="s">
        <v>3170</v>
      </c>
      <c r="C5087" s="244" t="s">
        <v>5370</v>
      </c>
      <c r="D5087" s="244" t="s">
        <v>8912</v>
      </c>
      <c r="E5087" s="244" t="s">
        <v>4106</v>
      </c>
      <c r="G5087" s="244" t="s">
        <v>4106</v>
      </c>
      <c r="I5087" s="244" t="s">
        <v>5015</v>
      </c>
      <c r="J5087" s="244" t="s">
        <v>7787</v>
      </c>
      <c r="K5087" s="244" t="s">
        <v>3173</v>
      </c>
    </row>
    <row r="5088" spans="1:11" s="244" customFormat="1" ht="91" x14ac:dyDescent="0.3">
      <c r="A5088" s="244" t="s">
        <v>3169</v>
      </c>
      <c r="B5088" s="244" t="s">
        <v>3170</v>
      </c>
      <c r="C5088" s="244" t="s">
        <v>5370</v>
      </c>
      <c r="D5088" s="244" t="s">
        <v>8912</v>
      </c>
      <c r="E5088" s="244" t="s">
        <v>4106</v>
      </c>
      <c r="G5088" s="244" t="s">
        <v>4106</v>
      </c>
      <c r="I5088" s="244" t="s">
        <v>884</v>
      </c>
      <c r="J5088" s="244" t="s">
        <v>7788</v>
      </c>
      <c r="K5088" s="244" t="s">
        <v>3173</v>
      </c>
    </row>
    <row r="5089" spans="1:11" s="244" customFormat="1" ht="91" x14ac:dyDescent="0.3">
      <c r="A5089" s="244" t="s">
        <v>3169</v>
      </c>
      <c r="B5089" s="244" t="s">
        <v>3170</v>
      </c>
      <c r="C5089" s="244" t="s">
        <v>5370</v>
      </c>
      <c r="D5089" s="244" t="s">
        <v>8912</v>
      </c>
      <c r="E5089" s="244" t="s">
        <v>4106</v>
      </c>
      <c r="G5089" s="244" t="s">
        <v>4106</v>
      </c>
      <c r="I5089" s="244" t="s">
        <v>889</v>
      </c>
      <c r="J5089" s="244" t="s">
        <v>7789</v>
      </c>
      <c r="K5089" s="244" t="s">
        <v>3173</v>
      </c>
    </row>
    <row r="5090" spans="1:11" s="244" customFormat="1" ht="91" x14ac:dyDescent="0.3">
      <c r="A5090" s="244" t="s">
        <v>3169</v>
      </c>
      <c r="B5090" s="244" t="s">
        <v>3170</v>
      </c>
      <c r="C5090" s="244" t="s">
        <v>5370</v>
      </c>
      <c r="D5090" s="244" t="s">
        <v>8912</v>
      </c>
      <c r="E5090" s="244" t="s">
        <v>4106</v>
      </c>
      <c r="G5090" s="244" t="s">
        <v>4106</v>
      </c>
      <c r="I5090" s="244" t="s">
        <v>895</v>
      </c>
      <c r="J5090" s="244" t="s">
        <v>7790</v>
      </c>
      <c r="K5090" s="244" t="s">
        <v>3173</v>
      </c>
    </row>
    <row r="5091" spans="1:11" s="244" customFormat="1" ht="91" x14ac:dyDescent="0.3">
      <c r="A5091" s="244" t="s">
        <v>3169</v>
      </c>
      <c r="B5091" s="244" t="s">
        <v>3170</v>
      </c>
      <c r="C5091" s="244" t="s">
        <v>5370</v>
      </c>
      <c r="D5091" s="244" t="s">
        <v>8912</v>
      </c>
      <c r="E5091" s="244" t="s">
        <v>4106</v>
      </c>
      <c r="G5091" s="244" t="s">
        <v>4106</v>
      </c>
      <c r="I5091" s="244" t="s">
        <v>901</v>
      </c>
      <c r="J5091" s="244" t="s">
        <v>7791</v>
      </c>
      <c r="K5091" s="244" t="s">
        <v>3173</v>
      </c>
    </row>
    <row r="5092" spans="1:11" s="244" customFormat="1" ht="91" x14ac:dyDescent="0.3">
      <c r="A5092" s="244" t="s">
        <v>3169</v>
      </c>
      <c r="B5092" s="244" t="s">
        <v>3170</v>
      </c>
      <c r="C5092" s="244" t="s">
        <v>5370</v>
      </c>
      <c r="D5092" s="244" t="s">
        <v>8912</v>
      </c>
      <c r="E5092" s="244" t="s">
        <v>4106</v>
      </c>
      <c r="G5092" s="244" t="s">
        <v>4106</v>
      </c>
      <c r="I5092" s="244" t="s">
        <v>904</v>
      </c>
      <c r="J5092" s="244" t="s">
        <v>8168</v>
      </c>
      <c r="K5092" s="244" t="s">
        <v>3173</v>
      </c>
    </row>
    <row r="5093" spans="1:11" s="244" customFormat="1" ht="91" x14ac:dyDescent="0.3">
      <c r="A5093" s="244" t="s">
        <v>3169</v>
      </c>
      <c r="B5093" s="244" t="s">
        <v>3170</v>
      </c>
      <c r="C5093" s="244" t="s">
        <v>5370</v>
      </c>
      <c r="D5093" s="244" t="s">
        <v>8912</v>
      </c>
      <c r="E5093" s="244" t="s">
        <v>4106</v>
      </c>
      <c r="G5093" s="244" t="s">
        <v>4106</v>
      </c>
      <c r="I5093" s="244" t="s">
        <v>907</v>
      </c>
      <c r="J5093" s="244" t="s">
        <v>8384</v>
      </c>
      <c r="K5093" s="244" t="s">
        <v>3173</v>
      </c>
    </row>
    <row r="5094" spans="1:11" s="244" customFormat="1" ht="91" x14ac:dyDescent="0.3">
      <c r="A5094" s="244" t="s">
        <v>3169</v>
      </c>
      <c r="B5094" s="244" t="s">
        <v>3170</v>
      </c>
      <c r="C5094" s="244" t="s">
        <v>934</v>
      </c>
      <c r="D5094" s="244" t="s">
        <v>8913</v>
      </c>
      <c r="E5094" s="244" t="s">
        <v>4106</v>
      </c>
      <c r="G5094" s="244" t="s">
        <v>4106</v>
      </c>
      <c r="I5094" s="244" t="s">
        <v>4106</v>
      </c>
      <c r="J5094" s="244" t="s">
        <v>8922</v>
      </c>
      <c r="K5094" s="244" t="s">
        <v>3171</v>
      </c>
    </row>
    <row r="5095" spans="1:11" s="244" customFormat="1" ht="91" x14ac:dyDescent="0.3">
      <c r="A5095" s="244" t="s">
        <v>3169</v>
      </c>
      <c r="B5095" s="244" t="s">
        <v>3170</v>
      </c>
      <c r="C5095" s="244" t="s">
        <v>934</v>
      </c>
      <c r="D5095" s="244" t="s">
        <v>8913</v>
      </c>
      <c r="E5095" s="244" t="s">
        <v>4106</v>
      </c>
      <c r="G5095" s="244" t="s">
        <v>4106</v>
      </c>
      <c r="I5095" s="244" t="s">
        <v>4105</v>
      </c>
      <c r="J5095" s="244" t="s">
        <v>3491</v>
      </c>
      <c r="K5095" s="244" t="s">
        <v>3171</v>
      </c>
    </row>
    <row r="5096" spans="1:11" s="244" customFormat="1" ht="91" x14ac:dyDescent="0.3">
      <c r="A5096" s="244" t="s">
        <v>3169</v>
      </c>
      <c r="B5096" s="244" t="s">
        <v>3170</v>
      </c>
      <c r="C5096" s="244" t="s">
        <v>934</v>
      </c>
      <c r="D5096" s="244" t="s">
        <v>8913</v>
      </c>
      <c r="E5096" s="244" t="s">
        <v>4106</v>
      </c>
      <c r="G5096" s="244" t="s">
        <v>4106</v>
      </c>
      <c r="I5096" s="244" t="s">
        <v>5700</v>
      </c>
      <c r="J5096" s="244" t="s">
        <v>3492</v>
      </c>
      <c r="K5096" s="244" t="s">
        <v>3171</v>
      </c>
    </row>
    <row r="5097" spans="1:11" s="244" customFormat="1" ht="91" x14ac:dyDescent="0.3">
      <c r="A5097" s="244" t="s">
        <v>3169</v>
      </c>
      <c r="B5097" s="244" t="s">
        <v>3170</v>
      </c>
      <c r="C5097" s="244" t="s">
        <v>934</v>
      </c>
      <c r="D5097" s="244" t="s">
        <v>8913</v>
      </c>
      <c r="E5097" s="244" t="s">
        <v>4106</v>
      </c>
      <c r="G5097" s="244" t="s">
        <v>4106</v>
      </c>
      <c r="I5097" s="244" t="s">
        <v>2998</v>
      </c>
      <c r="J5097" s="244" t="s">
        <v>3493</v>
      </c>
      <c r="K5097" s="244" t="s">
        <v>3171</v>
      </c>
    </row>
    <row r="5098" spans="1:11" s="244" customFormat="1" ht="91" x14ac:dyDescent="0.3">
      <c r="A5098" s="244" t="s">
        <v>3169</v>
      </c>
      <c r="B5098" s="244" t="s">
        <v>3170</v>
      </c>
      <c r="C5098" s="244" t="s">
        <v>934</v>
      </c>
      <c r="D5098" s="244" t="s">
        <v>8913</v>
      </c>
      <c r="E5098" s="244" t="s">
        <v>4106</v>
      </c>
      <c r="G5098" s="244" t="s">
        <v>4106</v>
      </c>
      <c r="I5098" s="244" t="s">
        <v>5707</v>
      </c>
      <c r="J5098" s="244" t="s">
        <v>3494</v>
      </c>
      <c r="K5098" s="244" t="s">
        <v>3171</v>
      </c>
    </row>
    <row r="5099" spans="1:11" s="244" customFormat="1" ht="91" x14ac:dyDescent="0.3">
      <c r="A5099" s="244" t="s">
        <v>3169</v>
      </c>
      <c r="B5099" s="244" t="s">
        <v>3170</v>
      </c>
      <c r="C5099" s="244" t="s">
        <v>934</v>
      </c>
      <c r="D5099" s="244" t="s">
        <v>8913</v>
      </c>
      <c r="E5099" s="244" t="s">
        <v>4106</v>
      </c>
      <c r="G5099" s="244" t="s">
        <v>4106</v>
      </c>
      <c r="I5099" s="244" t="s">
        <v>5716</v>
      </c>
      <c r="J5099" s="244" t="s">
        <v>3495</v>
      </c>
      <c r="K5099" s="244" t="s">
        <v>3171</v>
      </c>
    </row>
    <row r="5100" spans="1:11" s="244" customFormat="1" ht="91" x14ac:dyDescent="0.3">
      <c r="A5100" s="244" t="s">
        <v>3169</v>
      </c>
      <c r="B5100" s="244" t="s">
        <v>3170</v>
      </c>
      <c r="C5100" s="244" t="s">
        <v>934</v>
      </c>
      <c r="D5100" s="244" t="s">
        <v>8913</v>
      </c>
      <c r="E5100" s="244" t="s">
        <v>4106</v>
      </c>
      <c r="G5100" s="244" t="s">
        <v>4106</v>
      </c>
      <c r="I5100" s="244" t="s">
        <v>909</v>
      </c>
      <c r="J5100" s="244" t="s">
        <v>3496</v>
      </c>
      <c r="K5100" s="244" t="s">
        <v>3171</v>
      </c>
    </row>
    <row r="5101" spans="1:11" s="244" customFormat="1" ht="91" x14ac:dyDescent="0.3">
      <c r="A5101" s="244" t="s">
        <v>3169</v>
      </c>
      <c r="B5101" s="244" t="s">
        <v>3170</v>
      </c>
      <c r="C5101" s="244" t="s">
        <v>934</v>
      </c>
      <c r="D5101" s="244" t="s">
        <v>8913</v>
      </c>
      <c r="E5101" s="244" t="s">
        <v>4106</v>
      </c>
      <c r="G5101" s="244" t="s">
        <v>4106</v>
      </c>
      <c r="I5101" s="244" t="s">
        <v>5725</v>
      </c>
      <c r="J5101" s="244" t="s">
        <v>3497</v>
      </c>
      <c r="K5101" s="244" t="s">
        <v>3171</v>
      </c>
    </row>
    <row r="5102" spans="1:11" s="244" customFormat="1" ht="91" x14ac:dyDescent="0.3">
      <c r="A5102" s="244" t="s">
        <v>3169</v>
      </c>
      <c r="B5102" s="244" t="s">
        <v>3170</v>
      </c>
      <c r="C5102" s="244" t="s">
        <v>934</v>
      </c>
      <c r="D5102" s="244" t="s">
        <v>8913</v>
      </c>
      <c r="E5102" s="244" t="s">
        <v>4106</v>
      </c>
      <c r="G5102" s="244" t="s">
        <v>4106</v>
      </c>
      <c r="I5102" s="244" t="s">
        <v>5734</v>
      </c>
      <c r="J5102" s="244" t="s">
        <v>3498</v>
      </c>
      <c r="K5102" s="244" t="s">
        <v>3171</v>
      </c>
    </row>
    <row r="5103" spans="1:11" s="244" customFormat="1" ht="91" x14ac:dyDescent="0.3">
      <c r="A5103" s="244" t="s">
        <v>3169</v>
      </c>
      <c r="B5103" s="244" t="s">
        <v>3170</v>
      </c>
      <c r="C5103" s="244" t="s">
        <v>934</v>
      </c>
      <c r="D5103" s="244" t="s">
        <v>8913</v>
      </c>
      <c r="E5103" s="244" t="s">
        <v>4106</v>
      </c>
      <c r="G5103" s="244" t="s">
        <v>4106</v>
      </c>
      <c r="I5103" s="244" t="s">
        <v>5741</v>
      </c>
      <c r="J5103" s="244" t="s">
        <v>3499</v>
      </c>
      <c r="K5103" s="244" t="s">
        <v>3171</v>
      </c>
    </row>
    <row r="5104" spans="1:11" s="244" customFormat="1" ht="91" x14ac:dyDescent="0.3">
      <c r="A5104" s="244" t="s">
        <v>3169</v>
      </c>
      <c r="B5104" s="244" t="s">
        <v>3170</v>
      </c>
      <c r="C5104" s="244" t="s">
        <v>934</v>
      </c>
      <c r="D5104" s="244" t="s">
        <v>8913</v>
      </c>
      <c r="E5104" s="244" t="s">
        <v>4106</v>
      </c>
      <c r="G5104" s="244" t="s">
        <v>4106</v>
      </c>
      <c r="I5104" s="244" t="s">
        <v>5732</v>
      </c>
      <c r="J5104" s="244" t="s">
        <v>3500</v>
      </c>
      <c r="K5104" s="244" t="s">
        <v>3171</v>
      </c>
    </row>
    <row r="5105" spans="1:11" s="244" customFormat="1" ht="91" x14ac:dyDescent="0.3">
      <c r="A5105" s="244" t="s">
        <v>3169</v>
      </c>
      <c r="B5105" s="244" t="s">
        <v>3170</v>
      </c>
      <c r="C5105" s="244" t="s">
        <v>934</v>
      </c>
      <c r="D5105" s="244" t="s">
        <v>8913</v>
      </c>
      <c r="E5105" s="244" t="s">
        <v>4106</v>
      </c>
      <c r="G5105" s="244" t="s">
        <v>4106</v>
      </c>
      <c r="I5105" s="244" t="s">
        <v>5689</v>
      </c>
      <c r="J5105" s="244" t="s">
        <v>3501</v>
      </c>
      <c r="K5105" s="244" t="s">
        <v>3171</v>
      </c>
    </row>
    <row r="5106" spans="1:11" s="244" customFormat="1" ht="91" x14ac:dyDescent="0.3">
      <c r="A5106" s="244" t="s">
        <v>3169</v>
      </c>
      <c r="B5106" s="244" t="s">
        <v>3170</v>
      </c>
      <c r="C5106" s="244" t="s">
        <v>934</v>
      </c>
      <c r="D5106" s="244" t="s">
        <v>8913</v>
      </c>
      <c r="E5106" s="244" t="s">
        <v>4106</v>
      </c>
      <c r="G5106" s="244" t="s">
        <v>4106</v>
      </c>
      <c r="I5106" s="244" t="s">
        <v>881</v>
      </c>
      <c r="J5106" s="244" t="s">
        <v>3502</v>
      </c>
      <c r="K5106" s="244" t="s">
        <v>3171</v>
      </c>
    </row>
    <row r="5107" spans="1:11" s="244" customFormat="1" ht="91" x14ac:dyDescent="0.3">
      <c r="A5107" s="244" t="s">
        <v>3169</v>
      </c>
      <c r="B5107" s="244" t="s">
        <v>3170</v>
      </c>
      <c r="C5107" s="244" t="s">
        <v>934</v>
      </c>
      <c r="D5107" s="244" t="s">
        <v>8913</v>
      </c>
      <c r="E5107" s="244" t="s">
        <v>4106</v>
      </c>
      <c r="G5107" s="244" t="s">
        <v>4106</v>
      </c>
      <c r="I5107" s="244" t="s">
        <v>6459</v>
      </c>
      <c r="J5107" s="244" t="s">
        <v>3503</v>
      </c>
      <c r="K5107" s="244" t="s">
        <v>3171</v>
      </c>
    </row>
    <row r="5108" spans="1:11" s="244" customFormat="1" ht="91" x14ac:dyDescent="0.3">
      <c r="A5108" s="244" t="s">
        <v>3169</v>
      </c>
      <c r="B5108" s="244" t="s">
        <v>3170</v>
      </c>
      <c r="C5108" s="244" t="s">
        <v>934</v>
      </c>
      <c r="D5108" s="244" t="s">
        <v>8913</v>
      </c>
      <c r="E5108" s="244" t="s">
        <v>4106</v>
      </c>
      <c r="G5108" s="244" t="s">
        <v>4106</v>
      </c>
      <c r="I5108" s="244" t="s">
        <v>1073</v>
      </c>
      <c r="J5108" s="244" t="s">
        <v>3504</v>
      </c>
      <c r="K5108" s="244" t="s">
        <v>3171</v>
      </c>
    </row>
    <row r="5109" spans="1:11" s="244" customFormat="1" ht="91" x14ac:dyDescent="0.3">
      <c r="A5109" s="244" t="s">
        <v>3169</v>
      </c>
      <c r="B5109" s="244" t="s">
        <v>3170</v>
      </c>
      <c r="C5109" s="244" t="s">
        <v>934</v>
      </c>
      <c r="D5109" s="244" t="s">
        <v>8913</v>
      </c>
      <c r="E5109" s="244" t="s">
        <v>4106</v>
      </c>
      <c r="G5109" s="244" t="s">
        <v>4106</v>
      </c>
      <c r="I5109" s="244" t="s">
        <v>1063</v>
      </c>
      <c r="J5109" s="244" t="s">
        <v>3505</v>
      </c>
      <c r="K5109" s="244" t="s">
        <v>3171</v>
      </c>
    </row>
    <row r="5110" spans="1:11" s="244" customFormat="1" ht="91" x14ac:dyDescent="0.3">
      <c r="A5110" s="244" t="s">
        <v>3169</v>
      </c>
      <c r="B5110" s="244" t="s">
        <v>3170</v>
      </c>
      <c r="C5110" s="244" t="s">
        <v>934</v>
      </c>
      <c r="D5110" s="244" t="s">
        <v>8913</v>
      </c>
      <c r="E5110" s="244" t="s">
        <v>4106</v>
      </c>
      <c r="G5110" s="244" t="s">
        <v>4106</v>
      </c>
      <c r="I5110" s="244" t="s">
        <v>6466</v>
      </c>
      <c r="J5110" s="244" t="s">
        <v>3506</v>
      </c>
      <c r="K5110" s="244" t="s">
        <v>3171</v>
      </c>
    </row>
    <row r="5111" spans="1:11" s="244" customFormat="1" ht="91" x14ac:dyDescent="0.3">
      <c r="A5111" s="244" t="s">
        <v>3169</v>
      </c>
      <c r="B5111" s="244" t="s">
        <v>3170</v>
      </c>
      <c r="C5111" s="244" t="s">
        <v>934</v>
      </c>
      <c r="D5111" s="244" t="s">
        <v>8913</v>
      </c>
      <c r="E5111" s="244" t="s">
        <v>4106</v>
      </c>
      <c r="G5111" s="244" t="s">
        <v>4106</v>
      </c>
      <c r="I5111" s="244" t="s">
        <v>6470</v>
      </c>
      <c r="J5111" s="244" t="s">
        <v>3507</v>
      </c>
      <c r="K5111" s="244" t="s">
        <v>3171</v>
      </c>
    </row>
    <row r="5112" spans="1:11" s="244" customFormat="1" ht="91" x14ac:dyDescent="0.3">
      <c r="A5112" s="244" t="s">
        <v>3169</v>
      </c>
      <c r="B5112" s="244" t="s">
        <v>3170</v>
      </c>
      <c r="C5112" s="244" t="s">
        <v>934</v>
      </c>
      <c r="D5112" s="244" t="s">
        <v>8913</v>
      </c>
      <c r="E5112" s="244" t="s">
        <v>4106</v>
      </c>
      <c r="G5112" s="244" t="s">
        <v>4106</v>
      </c>
      <c r="I5112" s="244" t="s">
        <v>6474</v>
      </c>
      <c r="J5112" s="244" t="s">
        <v>3508</v>
      </c>
      <c r="K5112" s="244" t="s">
        <v>3171</v>
      </c>
    </row>
    <row r="5113" spans="1:11" s="244" customFormat="1" ht="91" x14ac:dyDescent="0.3">
      <c r="A5113" s="244" t="s">
        <v>3169</v>
      </c>
      <c r="B5113" s="244" t="s">
        <v>3170</v>
      </c>
      <c r="C5113" s="244" t="s">
        <v>934</v>
      </c>
      <c r="D5113" s="244" t="s">
        <v>8913</v>
      </c>
      <c r="E5113" s="244" t="s">
        <v>4106</v>
      </c>
      <c r="G5113" s="244" t="s">
        <v>4106</v>
      </c>
      <c r="I5113" s="244" t="s">
        <v>898</v>
      </c>
      <c r="J5113" s="244" t="s">
        <v>4213</v>
      </c>
      <c r="K5113" s="244" t="s">
        <v>3171</v>
      </c>
    </row>
    <row r="5114" spans="1:11" s="244" customFormat="1" ht="91" x14ac:dyDescent="0.3">
      <c r="A5114" s="244" t="s">
        <v>3169</v>
      </c>
      <c r="B5114" s="244" t="s">
        <v>3170</v>
      </c>
      <c r="C5114" s="244" t="s">
        <v>934</v>
      </c>
      <c r="D5114" s="244" t="s">
        <v>8913</v>
      </c>
      <c r="E5114" s="244" t="s">
        <v>4106</v>
      </c>
      <c r="G5114" s="244" t="s">
        <v>4106</v>
      </c>
      <c r="I5114" s="244" t="s">
        <v>2958</v>
      </c>
      <c r="J5114" s="244" t="s">
        <v>4212</v>
      </c>
      <c r="K5114" s="244" t="s">
        <v>3171</v>
      </c>
    </row>
    <row r="5115" spans="1:11" s="244" customFormat="1" ht="91" x14ac:dyDescent="0.3">
      <c r="A5115" s="244" t="s">
        <v>3169</v>
      </c>
      <c r="B5115" s="244" t="s">
        <v>3170</v>
      </c>
      <c r="C5115" s="244" t="s">
        <v>934</v>
      </c>
      <c r="D5115" s="244" t="s">
        <v>8913</v>
      </c>
      <c r="E5115" s="244" t="s">
        <v>4106</v>
      </c>
      <c r="G5115" s="244" t="s">
        <v>4106</v>
      </c>
      <c r="I5115" s="244" t="s">
        <v>2119</v>
      </c>
      <c r="J5115" s="244" t="s">
        <v>4211</v>
      </c>
      <c r="K5115" s="244" t="s">
        <v>3171</v>
      </c>
    </row>
    <row r="5116" spans="1:11" s="244" customFormat="1" ht="91" x14ac:dyDescent="0.3">
      <c r="A5116" s="244" t="s">
        <v>3169</v>
      </c>
      <c r="B5116" s="244" t="s">
        <v>3170</v>
      </c>
      <c r="C5116" s="244" t="s">
        <v>934</v>
      </c>
      <c r="D5116" s="244" t="s">
        <v>8913</v>
      </c>
      <c r="E5116" s="244" t="s">
        <v>4106</v>
      </c>
      <c r="G5116" s="244" t="s">
        <v>4106</v>
      </c>
      <c r="I5116" s="244" t="s">
        <v>5696</v>
      </c>
      <c r="J5116" s="244" t="s">
        <v>5461</v>
      </c>
      <c r="K5116" s="244" t="s">
        <v>3171</v>
      </c>
    </row>
    <row r="5117" spans="1:11" s="244" customFormat="1" ht="91" x14ac:dyDescent="0.3">
      <c r="A5117" s="244" t="s">
        <v>3169</v>
      </c>
      <c r="B5117" s="244" t="s">
        <v>3170</v>
      </c>
      <c r="C5117" s="244" t="s">
        <v>934</v>
      </c>
      <c r="D5117" s="244" t="s">
        <v>8913</v>
      </c>
      <c r="E5117" s="244" t="s">
        <v>4106</v>
      </c>
      <c r="G5117" s="244" t="s">
        <v>4106</v>
      </c>
      <c r="I5117" s="244" t="s">
        <v>2964</v>
      </c>
      <c r="J5117" s="244" t="s">
        <v>4210</v>
      </c>
      <c r="K5117" s="244" t="s">
        <v>3171</v>
      </c>
    </row>
    <row r="5118" spans="1:11" s="244" customFormat="1" ht="91" x14ac:dyDescent="0.3">
      <c r="A5118" s="244" t="s">
        <v>3169</v>
      </c>
      <c r="B5118" s="244" t="s">
        <v>3170</v>
      </c>
      <c r="C5118" s="244" t="s">
        <v>934</v>
      </c>
      <c r="D5118" s="244" t="s">
        <v>8913</v>
      </c>
      <c r="E5118" s="244" t="s">
        <v>4106</v>
      </c>
      <c r="G5118" s="244" t="s">
        <v>4106</v>
      </c>
      <c r="I5118" s="244" t="s">
        <v>2638</v>
      </c>
      <c r="J5118" s="244" t="s">
        <v>4772</v>
      </c>
      <c r="K5118" s="244" t="s">
        <v>3171</v>
      </c>
    </row>
    <row r="5119" spans="1:11" s="244" customFormat="1" ht="91" x14ac:dyDescent="0.3">
      <c r="A5119" s="244" t="s">
        <v>3169</v>
      </c>
      <c r="B5119" s="244" t="s">
        <v>3170</v>
      </c>
      <c r="C5119" s="244" t="s">
        <v>934</v>
      </c>
      <c r="D5119" s="244" t="s">
        <v>8913</v>
      </c>
      <c r="E5119" s="244" t="s">
        <v>4106</v>
      </c>
      <c r="G5119" s="244" t="s">
        <v>4106</v>
      </c>
      <c r="I5119" s="244" t="s">
        <v>2968</v>
      </c>
      <c r="J5119" s="244" t="s">
        <v>7531</v>
      </c>
      <c r="K5119" s="244" t="s">
        <v>3171</v>
      </c>
    </row>
    <row r="5120" spans="1:11" s="244" customFormat="1" ht="91" x14ac:dyDescent="0.3">
      <c r="A5120" s="244" t="s">
        <v>3169</v>
      </c>
      <c r="B5120" s="244" t="s">
        <v>3170</v>
      </c>
      <c r="C5120" s="244" t="s">
        <v>934</v>
      </c>
      <c r="D5120" s="244" t="s">
        <v>8913</v>
      </c>
      <c r="E5120" s="244" t="s">
        <v>4106</v>
      </c>
      <c r="G5120" s="244" t="s">
        <v>4106</v>
      </c>
      <c r="I5120" s="244" t="s">
        <v>2127</v>
      </c>
      <c r="J5120" s="244" t="s">
        <v>8113</v>
      </c>
      <c r="K5120" s="244" t="s">
        <v>3171</v>
      </c>
    </row>
    <row r="5121" spans="1:11" s="244" customFormat="1" ht="91" x14ac:dyDescent="0.3">
      <c r="A5121" s="244" t="s">
        <v>3169</v>
      </c>
      <c r="B5121" s="244" t="s">
        <v>3170</v>
      </c>
      <c r="C5121" s="244" t="s">
        <v>934</v>
      </c>
      <c r="D5121" s="244" t="s">
        <v>8913</v>
      </c>
      <c r="E5121" s="244" t="s">
        <v>4106</v>
      </c>
      <c r="G5121" s="244" t="s">
        <v>4106</v>
      </c>
      <c r="I5121" s="244" t="s">
        <v>258</v>
      </c>
      <c r="J5121" s="244" t="s">
        <v>8114</v>
      </c>
      <c r="K5121" s="244" t="s">
        <v>3171</v>
      </c>
    </row>
    <row r="5122" spans="1:11" s="244" customFormat="1" ht="91" x14ac:dyDescent="0.3">
      <c r="A5122" s="244" t="s">
        <v>3169</v>
      </c>
      <c r="B5122" s="244" t="s">
        <v>3170</v>
      </c>
      <c r="C5122" s="244" t="s">
        <v>934</v>
      </c>
      <c r="D5122" s="244" t="s">
        <v>8913</v>
      </c>
      <c r="E5122" s="244" t="s">
        <v>4106</v>
      </c>
      <c r="G5122" s="244" t="s">
        <v>4106</v>
      </c>
      <c r="I5122" s="244" t="s">
        <v>268</v>
      </c>
      <c r="J5122" s="244" t="s">
        <v>8115</v>
      </c>
      <c r="K5122" s="244" t="s">
        <v>3171</v>
      </c>
    </row>
    <row r="5123" spans="1:11" s="244" customFormat="1" ht="91" x14ac:dyDescent="0.3">
      <c r="A5123" s="244" t="s">
        <v>3169</v>
      </c>
      <c r="B5123" s="244" t="s">
        <v>3170</v>
      </c>
      <c r="C5123" s="244" t="s">
        <v>934</v>
      </c>
      <c r="D5123" s="244" t="s">
        <v>8913</v>
      </c>
      <c r="E5123" s="244" t="s">
        <v>4106</v>
      </c>
      <c r="G5123" s="244" t="s">
        <v>4106</v>
      </c>
      <c r="I5123" s="244" t="s">
        <v>2970</v>
      </c>
      <c r="J5123" s="244" t="s">
        <v>8116</v>
      </c>
      <c r="K5123" s="244" t="s">
        <v>3171</v>
      </c>
    </row>
    <row r="5124" spans="1:11" s="244" customFormat="1" ht="91" x14ac:dyDescent="0.3">
      <c r="A5124" s="244" t="s">
        <v>3169</v>
      </c>
      <c r="B5124" s="244" t="s">
        <v>3170</v>
      </c>
      <c r="C5124" s="244" t="s">
        <v>934</v>
      </c>
      <c r="D5124" s="244" t="s">
        <v>8913</v>
      </c>
      <c r="E5124" s="244" t="s">
        <v>4106</v>
      </c>
      <c r="G5124" s="244" t="s">
        <v>4106</v>
      </c>
      <c r="I5124" s="244" t="s">
        <v>6317</v>
      </c>
      <c r="J5124" s="244" t="s">
        <v>8117</v>
      </c>
      <c r="K5124" s="244" t="s">
        <v>3171</v>
      </c>
    </row>
    <row r="5125" spans="1:11" s="244" customFormat="1" ht="91" x14ac:dyDescent="0.3">
      <c r="A5125" s="244" t="s">
        <v>3169</v>
      </c>
      <c r="B5125" s="244" t="s">
        <v>3170</v>
      </c>
      <c r="C5125" s="244" t="s">
        <v>934</v>
      </c>
      <c r="D5125" s="244" t="s">
        <v>8913</v>
      </c>
      <c r="E5125" s="244" t="s">
        <v>4106</v>
      </c>
      <c r="G5125" s="244" t="s">
        <v>4106</v>
      </c>
      <c r="I5125" s="244" t="s">
        <v>2918</v>
      </c>
      <c r="J5125" s="244" t="s">
        <v>7530</v>
      </c>
      <c r="K5125" s="244" t="s">
        <v>3171</v>
      </c>
    </row>
    <row r="5126" spans="1:11" s="244" customFormat="1" ht="91" x14ac:dyDescent="0.3">
      <c r="A5126" s="244" t="s">
        <v>3169</v>
      </c>
      <c r="B5126" s="244" t="s">
        <v>3170</v>
      </c>
      <c r="C5126" s="244" t="s">
        <v>934</v>
      </c>
      <c r="D5126" s="244" t="s">
        <v>8913</v>
      </c>
      <c r="E5126" s="244" t="s">
        <v>4106</v>
      </c>
      <c r="G5126" s="244" t="s">
        <v>4106</v>
      </c>
      <c r="I5126" s="244" t="s">
        <v>2317</v>
      </c>
      <c r="J5126" s="244" t="s">
        <v>8118</v>
      </c>
      <c r="K5126" s="244" t="s">
        <v>3171</v>
      </c>
    </row>
    <row r="5127" spans="1:11" s="244" customFormat="1" ht="91" x14ac:dyDescent="0.3">
      <c r="A5127" s="244" t="s">
        <v>3169</v>
      </c>
      <c r="B5127" s="244" t="s">
        <v>3170</v>
      </c>
      <c r="C5127" s="244" t="s">
        <v>934</v>
      </c>
      <c r="D5127" s="244" t="s">
        <v>8913</v>
      </c>
      <c r="E5127" s="244" t="s">
        <v>4106</v>
      </c>
      <c r="G5127" s="244" t="s">
        <v>4106</v>
      </c>
      <c r="I5127" s="244" t="s">
        <v>2920</v>
      </c>
      <c r="J5127" s="244" t="s">
        <v>8119</v>
      </c>
      <c r="K5127" s="244" t="s">
        <v>3171</v>
      </c>
    </row>
    <row r="5128" spans="1:11" s="244" customFormat="1" ht="91" x14ac:dyDescent="0.3">
      <c r="A5128" s="244" t="s">
        <v>3169</v>
      </c>
      <c r="B5128" s="244" t="s">
        <v>3170</v>
      </c>
      <c r="C5128" s="244" t="s">
        <v>934</v>
      </c>
      <c r="D5128" s="244" t="s">
        <v>8913</v>
      </c>
      <c r="E5128" s="244" t="s">
        <v>4106</v>
      </c>
      <c r="G5128" s="244" t="s">
        <v>4106</v>
      </c>
      <c r="I5128" s="244" t="s">
        <v>2926</v>
      </c>
      <c r="J5128" s="244" t="s">
        <v>8120</v>
      </c>
      <c r="K5128" s="244" t="s">
        <v>3171</v>
      </c>
    </row>
    <row r="5129" spans="1:11" s="244" customFormat="1" ht="91" x14ac:dyDescent="0.3">
      <c r="A5129" s="244" t="s">
        <v>3169</v>
      </c>
      <c r="B5129" s="244" t="s">
        <v>3170</v>
      </c>
      <c r="C5129" s="244" t="s">
        <v>934</v>
      </c>
      <c r="D5129" s="244" t="s">
        <v>8913</v>
      </c>
      <c r="E5129" s="244" t="s">
        <v>4106</v>
      </c>
      <c r="G5129" s="244" t="s">
        <v>4106</v>
      </c>
      <c r="I5129" s="244" t="s">
        <v>4702</v>
      </c>
      <c r="J5129" s="244" t="s">
        <v>8941</v>
      </c>
      <c r="K5129" s="244" t="s">
        <v>3171</v>
      </c>
    </row>
    <row r="5130" spans="1:11" s="244" customFormat="1" ht="91" x14ac:dyDescent="0.3">
      <c r="A5130" s="244" t="s">
        <v>3169</v>
      </c>
      <c r="B5130" s="244" t="s">
        <v>3170</v>
      </c>
      <c r="C5130" s="244" t="s">
        <v>934</v>
      </c>
      <c r="D5130" s="244" t="s">
        <v>8913</v>
      </c>
      <c r="E5130" s="244" t="s">
        <v>4106</v>
      </c>
      <c r="G5130" s="244" t="s">
        <v>4106</v>
      </c>
      <c r="I5130" s="244" t="s">
        <v>4704</v>
      </c>
      <c r="J5130" s="244" t="s">
        <v>7739</v>
      </c>
      <c r="K5130" s="244" t="s">
        <v>3171</v>
      </c>
    </row>
    <row r="5131" spans="1:11" s="244" customFormat="1" ht="91" x14ac:dyDescent="0.3">
      <c r="A5131" s="244" t="s">
        <v>3169</v>
      </c>
      <c r="B5131" s="244" t="s">
        <v>3170</v>
      </c>
      <c r="C5131" s="244" t="s">
        <v>934</v>
      </c>
      <c r="D5131" s="244" t="s">
        <v>8913</v>
      </c>
      <c r="E5131" s="244" t="s">
        <v>4106</v>
      </c>
      <c r="G5131" s="244" t="s">
        <v>4106</v>
      </c>
      <c r="I5131" s="244" t="s">
        <v>1065</v>
      </c>
      <c r="J5131" s="244" t="s">
        <v>7740</v>
      </c>
      <c r="K5131" s="244" t="s">
        <v>3171</v>
      </c>
    </row>
    <row r="5132" spans="1:11" s="244" customFormat="1" ht="91" x14ac:dyDescent="0.3">
      <c r="A5132" s="244" t="s">
        <v>3169</v>
      </c>
      <c r="B5132" s="244" t="s">
        <v>3170</v>
      </c>
      <c r="C5132" s="244" t="s">
        <v>934</v>
      </c>
      <c r="D5132" s="244" t="s">
        <v>8913</v>
      </c>
      <c r="E5132" s="244" t="s">
        <v>4106</v>
      </c>
      <c r="G5132" s="244" t="s">
        <v>4106</v>
      </c>
      <c r="I5132" s="244" t="s">
        <v>1800</v>
      </c>
      <c r="J5132" s="244" t="s">
        <v>7741</v>
      </c>
      <c r="K5132" s="244" t="s">
        <v>3171</v>
      </c>
    </row>
    <row r="5133" spans="1:11" s="244" customFormat="1" ht="91" x14ac:dyDescent="0.3">
      <c r="A5133" s="244" t="s">
        <v>3169</v>
      </c>
      <c r="B5133" s="244" t="s">
        <v>3170</v>
      </c>
      <c r="C5133" s="244" t="s">
        <v>934</v>
      </c>
      <c r="D5133" s="244" t="s">
        <v>8913</v>
      </c>
      <c r="E5133" s="244" t="s">
        <v>4106</v>
      </c>
      <c r="G5133" s="244" t="s">
        <v>4106</v>
      </c>
      <c r="I5133" s="244" t="s">
        <v>4108</v>
      </c>
      <c r="J5133" s="244" t="s">
        <v>7742</v>
      </c>
      <c r="K5133" s="244" t="s">
        <v>3171</v>
      </c>
    </row>
    <row r="5134" spans="1:11" s="244" customFormat="1" ht="91" x14ac:dyDescent="0.3">
      <c r="A5134" s="244" t="s">
        <v>3169</v>
      </c>
      <c r="B5134" s="244" t="s">
        <v>3170</v>
      </c>
      <c r="C5134" s="244" t="s">
        <v>934</v>
      </c>
      <c r="D5134" s="244" t="s">
        <v>8913</v>
      </c>
      <c r="E5134" s="244" t="s">
        <v>4106</v>
      </c>
      <c r="G5134" s="244" t="s">
        <v>4106</v>
      </c>
      <c r="I5134" s="244" t="s">
        <v>1066</v>
      </c>
      <c r="J5134" s="244" t="s">
        <v>7743</v>
      </c>
      <c r="K5134" s="244" t="s">
        <v>3171</v>
      </c>
    </row>
    <row r="5135" spans="1:11" s="244" customFormat="1" ht="91" x14ac:dyDescent="0.3">
      <c r="A5135" s="244" t="s">
        <v>3169</v>
      </c>
      <c r="B5135" s="244" t="s">
        <v>3170</v>
      </c>
      <c r="C5135" s="244" t="s">
        <v>934</v>
      </c>
      <c r="D5135" s="244" t="s">
        <v>8913</v>
      </c>
      <c r="E5135" s="244" t="s">
        <v>4106</v>
      </c>
      <c r="G5135" s="244" t="s">
        <v>4106</v>
      </c>
      <c r="I5135" s="244" t="s">
        <v>3047</v>
      </c>
      <c r="J5135" s="244" t="s">
        <v>7744</v>
      </c>
      <c r="K5135" s="244" t="s">
        <v>3171</v>
      </c>
    </row>
    <row r="5136" spans="1:11" s="244" customFormat="1" ht="91" x14ac:dyDescent="0.3">
      <c r="A5136" s="244" t="s">
        <v>3169</v>
      </c>
      <c r="B5136" s="244" t="s">
        <v>3170</v>
      </c>
      <c r="C5136" s="244" t="s">
        <v>934</v>
      </c>
      <c r="D5136" s="244" t="s">
        <v>8913</v>
      </c>
      <c r="E5136" s="244" t="s">
        <v>4106</v>
      </c>
      <c r="G5136" s="244" t="s">
        <v>4106</v>
      </c>
      <c r="I5136" s="244" t="s">
        <v>4714</v>
      </c>
      <c r="J5136" s="244" t="s">
        <v>7745</v>
      </c>
      <c r="K5136" s="244" t="s">
        <v>3171</v>
      </c>
    </row>
    <row r="5137" spans="1:11" s="244" customFormat="1" ht="91" x14ac:dyDescent="0.3">
      <c r="A5137" s="244" t="s">
        <v>3169</v>
      </c>
      <c r="B5137" s="244" t="s">
        <v>3170</v>
      </c>
      <c r="C5137" s="244" t="s">
        <v>934</v>
      </c>
      <c r="D5137" s="244" t="s">
        <v>8913</v>
      </c>
      <c r="E5137" s="244" t="s">
        <v>4106</v>
      </c>
      <c r="G5137" s="244" t="s">
        <v>4106</v>
      </c>
      <c r="I5137" s="244" t="s">
        <v>1865</v>
      </c>
      <c r="J5137" s="244" t="s">
        <v>7746</v>
      </c>
      <c r="K5137" s="244" t="s">
        <v>3171</v>
      </c>
    </row>
    <row r="5138" spans="1:11" s="244" customFormat="1" ht="91" x14ac:dyDescent="0.3">
      <c r="A5138" s="244" t="s">
        <v>3169</v>
      </c>
      <c r="B5138" s="244" t="s">
        <v>3170</v>
      </c>
      <c r="C5138" s="244" t="s">
        <v>934</v>
      </c>
      <c r="D5138" s="244" t="s">
        <v>8913</v>
      </c>
      <c r="E5138" s="244" t="s">
        <v>4106</v>
      </c>
      <c r="G5138" s="244" t="s">
        <v>4106</v>
      </c>
      <c r="I5138" s="244" t="s">
        <v>6286</v>
      </c>
      <c r="J5138" s="244" t="s">
        <v>7747</v>
      </c>
      <c r="K5138" s="244" t="s">
        <v>3171</v>
      </c>
    </row>
    <row r="5139" spans="1:11" s="244" customFormat="1" ht="91" x14ac:dyDescent="0.3">
      <c r="A5139" s="244" t="s">
        <v>3169</v>
      </c>
      <c r="B5139" s="244" t="s">
        <v>3170</v>
      </c>
      <c r="C5139" s="244" t="s">
        <v>934</v>
      </c>
      <c r="D5139" s="244" t="s">
        <v>8913</v>
      </c>
      <c r="E5139" s="244" t="s">
        <v>4106</v>
      </c>
      <c r="G5139" s="244" t="s">
        <v>4106</v>
      </c>
      <c r="I5139" s="244" t="s">
        <v>2526</v>
      </c>
      <c r="J5139" s="244" t="s">
        <v>7748</v>
      </c>
      <c r="K5139" s="244" t="s">
        <v>3171</v>
      </c>
    </row>
    <row r="5140" spans="1:11" s="244" customFormat="1" ht="91" x14ac:dyDescent="0.3">
      <c r="A5140" s="244" t="s">
        <v>3169</v>
      </c>
      <c r="B5140" s="244" t="s">
        <v>3170</v>
      </c>
      <c r="C5140" s="244" t="s">
        <v>934</v>
      </c>
      <c r="D5140" s="244" t="s">
        <v>8913</v>
      </c>
      <c r="E5140" s="244" t="s">
        <v>4106</v>
      </c>
      <c r="G5140" s="244" t="s">
        <v>4106</v>
      </c>
      <c r="I5140" s="244" t="s">
        <v>153</v>
      </c>
      <c r="J5140" s="244" t="s">
        <v>8942</v>
      </c>
      <c r="K5140" s="244" t="s">
        <v>3171</v>
      </c>
    </row>
    <row r="5141" spans="1:11" s="244" customFormat="1" ht="91" x14ac:dyDescent="0.3">
      <c r="A5141" s="244" t="s">
        <v>3169</v>
      </c>
      <c r="B5141" s="244" t="s">
        <v>3170</v>
      </c>
      <c r="C5141" s="244" t="s">
        <v>934</v>
      </c>
      <c r="D5141" s="244" t="s">
        <v>8913</v>
      </c>
      <c r="E5141" s="244" t="s">
        <v>4106</v>
      </c>
      <c r="G5141" s="244" t="s">
        <v>4106</v>
      </c>
      <c r="I5141" s="244" t="s">
        <v>4716</v>
      </c>
      <c r="J5141" s="244" t="s">
        <v>7749</v>
      </c>
      <c r="K5141" s="244" t="s">
        <v>3171</v>
      </c>
    </row>
    <row r="5142" spans="1:11" s="244" customFormat="1" ht="91" x14ac:dyDescent="0.3">
      <c r="A5142" s="244" t="s">
        <v>3169</v>
      </c>
      <c r="B5142" s="244" t="s">
        <v>3170</v>
      </c>
      <c r="C5142" s="244" t="s">
        <v>934</v>
      </c>
      <c r="D5142" s="244" t="s">
        <v>8913</v>
      </c>
      <c r="E5142" s="244" t="s">
        <v>4106</v>
      </c>
      <c r="G5142" s="244" t="s">
        <v>4106</v>
      </c>
      <c r="I5142" s="244" t="s">
        <v>4720</v>
      </c>
      <c r="J5142" s="244" t="s">
        <v>7750</v>
      </c>
      <c r="K5142" s="244" t="s">
        <v>3171</v>
      </c>
    </row>
    <row r="5143" spans="1:11" s="244" customFormat="1" ht="91" x14ac:dyDescent="0.3">
      <c r="A5143" s="244" t="s">
        <v>3169</v>
      </c>
      <c r="B5143" s="244" t="s">
        <v>3170</v>
      </c>
      <c r="C5143" s="244" t="s">
        <v>934</v>
      </c>
      <c r="D5143" s="244" t="s">
        <v>8913</v>
      </c>
      <c r="E5143" s="244" t="s">
        <v>4106</v>
      </c>
      <c r="G5143" s="244" t="s">
        <v>4106</v>
      </c>
      <c r="I5143" s="244" t="s">
        <v>4724</v>
      </c>
      <c r="J5143" s="244" t="s">
        <v>7751</v>
      </c>
      <c r="K5143" s="244" t="s">
        <v>3171</v>
      </c>
    </row>
    <row r="5144" spans="1:11" s="244" customFormat="1" ht="91" x14ac:dyDescent="0.3">
      <c r="A5144" s="244" t="s">
        <v>3169</v>
      </c>
      <c r="B5144" s="244" t="s">
        <v>3170</v>
      </c>
      <c r="C5144" s="244" t="s">
        <v>934</v>
      </c>
      <c r="D5144" s="244" t="s">
        <v>8913</v>
      </c>
      <c r="E5144" s="244" t="s">
        <v>4106</v>
      </c>
      <c r="G5144" s="244" t="s">
        <v>4106</v>
      </c>
      <c r="I5144" s="244" t="s">
        <v>165</v>
      </c>
      <c r="J5144" s="244" t="s">
        <v>6545</v>
      </c>
      <c r="K5144" s="244" t="s">
        <v>3171</v>
      </c>
    </row>
    <row r="5145" spans="1:11" s="244" customFormat="1" ht="91" x14ac:dyDescent="0.3">
      <c r="A5145" s="244" t="s">
        <v>3169</v>
      </c>
      <c r="B5145" s="244" t="s">
        <v>3170</v>
      </c>
      <c r="C5145" s="244" t="s">
        <v>934</v>
      </c>
      <c r="D5145" s="244" t="s">
        <v>8913</v>
      </c>
      <c r="E5145" s="244" t="s">
        <v>4106</v>
      </c>
      <c r="G5145" s="244" t="s">
        <v>4106</v>
      </c>
      <c r="I5145" s="244" t="s">
        <v>4728</v>
      </c>
      <c r="J5145" s="244" t="s">
        <v>8943</v>
      </c>
      <c r="K5145" s="244" t="s">
        <v>3171</v>
      </c>
    </row>
    <row r="5146" spans="1:11" s="244" customFormat="1" ht="91" x14ac:dyDescent="0.3">
      <c r="A5146" s="244" t="s">
        <v>3169</v>
      </c>
      <c r="B5146" s="244" t="s">
        <v>3170</v>
      </c>
      <c r="C5146" s="244" t="s">
        <v>934</v>
      </c>
      <c r="D5146" s="244" t="s">
        <v>8913</v>
      </c>
      <c r="E5146" s="244" t="s">
        <v>4106</v>
      </c>
      <c r="G5146" s="244" t="s">
        <v>4106</v>
      </c>
      <c r="I5146" s="244" t="s">
        <v>938</v>
      </c>
      <c r="J5146" s="244" t="s">
        <v>7752</v>
      </c>
      <c r="K5146" s="244" t="s">
        <v>3171</v>
      </c>
    </row>
    <row r="5147" spans="1:11" s="244" customFormat="1" ht="91" x14ac:dyDescent="0.3">
      <c r="A5147" s="244" t="s">
        <v>3169</v>
      </c>
      <c r="B5147" s="244" t="s">
        <v>3170</v>
      </c>
      <c r="C5147" s="244" t="s">
        <v>934</v>
      </c>
      <c r="D5147" s="244" t="s">
        <v>8913</v>
      </c>
      <c r="E5147" s="244" t="s">
        <v>4106</v>
      </c>
      <c r="G5147" s="244" t="s">
        <v>4106</v>
      </c>
      <c r="I5147" s="244" t="s">
        <v>4818</v>
      </c>
      <c r="J5147" s="244" t="s">
        <v>7753</v>
      </c>
      <c r="K5147" s="244" t="s">
        <v>3171</v>
      </c>
    </row>
    <row r="5148" spans="1:11" s="244" customFormat="1" ht="91" x14ac:dyDescent="0.3">
      <c r="A5148" s="244" t="s">
        <v>3169</v>
      </c>
      <c r="B5148" s="244" t="s">
        <v>3170</v>
      </c>
      <c r="C5148" s="244" t="s">
        <v>934</v>
      </c>
      <c r="D5148" s="244" t="s">
        <v>8913</v>
      </c>
      <c r="E5148" s="244" t="s">
        <v>4106</v>
      </c>
      <c r="G5148" s="244" t="s">
        <v>4106</v>
      </c>
      <c r="I5148" s="244" t="s">
        <v>4735</v>
      </c>
      <c r="J5148" s="244" t="s">
        <v>7754</v>
      </c>
      <c r="K5148" s="244" t="s">
        <v>3171</v>
      </c>
    </row>
    <row r="5149" spans="1:11" s="244" customFormat="1" ht="91" x14ac:dyDescent="0.3">
      <c r="A5149" s="244" t="s">
        <v>3169</v>
      </c>
      <c r="B5149" s="244" t="s">
        <v>3170</v>
      </c>
      <c r="C5149" s="244" t="s">
        <v>934</v>
      </c>
      <c r="D5149" s="244" t="s">
        <v>8913</v>
      </c>
      <c r="E5149" s="244" t="s">
        <v>4106</v>
      </c>
      <c r="G5149" s="244" t="s">
        <v>4106</v>
      </c>
      <c r="I5149" s="244" t="s">
        <v>1841</v>
      </c>
      <c r="J5149" s="244" t="s">
        <v>7755</v>
      </c>
      <c r="K5149" s="244" t="s">
        <v>3171</v>
      </c>
    </row>
    <row r="5150" spans="1:11" s="244" customFormat="1" ht="91" x14ac:dyDescent="0.3">
      <c r="A5150" s="244" t="s">
        <v>3169</v>
      </c>
      <c r="B5150" s="244" t="s">
        <v>3170</v>
      </c>
      <c r="C5150" s="244" t="s">
        <v>934</v>
      </c>
      <c r="D5150" s="244" t="s">
        <v>8913</v>
      </c>
      <c r="E5150" s="244" t="s">
        <v>4106</v>
      </c>
      <c r="G5150" s="244" t="s">
        <v>4106</v>
      </c>
      <c r="I5150" s="244" t="s">
        <v>5316</v>
      </c>
      <c r="J5150" s="244" t="s">
        <v>8944</v>
      </c>
      <c r="K5150" s="244" t="s">
        <v>3171</v>
      </c>
    </row>
    <row r="5151" spans="1:11" s="244" customFormat="1" ht="91" x14ac:dyDescent="0.3">
      <c r="A5151" s="244" t="s">
        <v>3169</v>
      </c>
      <c r="B5151" s="244" t="s">
        <v>3170</v>
      </c>
      <c r="C5151" s="244" t="s">
        <v>934</v>
      </c>
      <c r="D5151" s="244" t="s">
        <v>8913</v>
      </c>
      <c r="E5151" s="244" t="s">
        <v>4106</v>
      </c>
      <c r="G5151" s="244" t="s">
        <v>4106</v>
      </c>
      <c r="I5151" s="244" t="s">
        <v>5318</v>
      </c>
      <c r="J5151" s="244" t="s">
        <v>7756</v>
      </c>
      <c r="K5151" s="244" t="s">
        <v>3171</v>
      </c>
    </row>
    <row r="5152" spans="1:11" s="244" customFormat="1" ht="91" x14ac:dyDescent="0.3">
      <c r="A5152" s="244" t="s">
        <v>3169</v>
      </c>
      <c r="B5152" s="244" t="s">
        <v>3170</v>
      </c>
      <c r="C5152" s="244" t="s">
        <v>934</v>
      </c>
      <c r="D5152" s="244" t="s">
        <v>8913</v>
      </c>
      <c r="E5152" s="244" t="s">
        <v>4106</v>
      </c>
      <c r="G5152" s="244" t="s">
        <v>4106</v>
      </c>
      <c r="I5152" s="244" t="s">
        <v>4745</v>
      </c>
      <c r="J5152" s="244" t="s">
        <v>7757</v>
      </c>
      <c r="K5152" s="244" t="s">
        <v>3171</v>
      </c>
    </row>
    <row r="5153" spans="1:11" s="244" customFormat="1" ht="91" x14ac:dyDescent="0.3">
      <c r="A5153" s="244" t="s">
        <v>3169</v>
      </c>
      <c r="B5153" s="244" t="s">
        <v>3170</v>
      </c>
      <c r="C5153" s="244" t="s">
        <v>934</v>
      </c>
      <c r="D5153" s="244" t="s">
        <v>8913</v>
      </c>
      <c r="E5153" s="244" t="s">
        <v>4106</v>
      </c>
      <c r="G5153" s="244" t="s">
        <v>4106</v>
      </c>
      <c r="I5153" s="244" t="s">
        <v>5727</v>
      </c>
      <c r="J5153" s="244" t="s">
        <v>7758</v>
      </c>
      <c r="K5153" s="244" t="s">
        <v>3171</v>
      </c>
    </row>
    <row r="5154" spans="1:11" s="244" customFormat="1" ht="91" x14ac:dyDescent="0.3">
      <c r="A5154" s="244" t="s">
        <v>3169</v>
      </c>
      <c r="B5154" s="244" t="s">
        <v>3170</v>
      </c>
      <c r="C5154" s="244" t="s">
        <v>934</v>
      </c>
      <c r="D5154" s="244" t="s">
        <v>8913</v>
      </c>
      <c r="E5154" s="244" t="s">
        <v>4106</v>
      </c>
      <c r="G5154" s="244" t="s">
        <v>4106</v>
      </c>
      <c r="I5154" s="244" t="s">
        <v>5327</v>
      </c>
      <c r="J5154" s="244" t="s">
        <v>7759</v>
      </c>
      <c r="K5154" s="244" t="s">
        <v>3171</v>
      </c>
    </row>
    <row r="5155" spans="1:11" s="244" customFormat="1" ht="91" x14ac:dyDescent="0.3">
      <c r="A5155" s="244" t="s">
        <v>3169</v>
      </c>
      <c r="B5155" s="244" t="s">
        <v>3170</v>
      </c>
      <c r="C5155" s="244" t="s">
        <v>934</v>
      </c>
      <c r="D5155" s="244" t="s">
        <v>8913</v>
      </c>
      <c r="E5155" s="244" t="s">
        <v>4106</v>
      </c>
      <c r="G5155" s="244" t="s">
        <v>4106</v>
      </c>
      <c r="I5155" s="244" t="s">
        <v>6106</v>
      </c>
      <c r="J5155" s="244" t="s">
        <v>7760</v>
      </c>
      <c r="K5155" s="244" t="s">
        <v>3171</v>
      </c>
    </row>
    <row r="5156" spans="1:11" s="244" customFormat="1" ht="91" x14ac:dyDescent="0.3">
      <c r="A5156" s="244" t="s">
        <v>3169</v>
      </c>
      <c r="B5156" s="244" t="s">
        <v>3170</v>
      </c>
      <c r="C5156" s="244" t="s">
        <v>934</v>
      </c>
      <c r="D5156" s="244" t="s">
        <v>8913</v>
      </c>
      <c r="E5156" s="244" t="s">
        <v>4106</v>
      </c>
      <c r="G5156" s="244" t="s">
        <v>4106</v>
      </c>
      <c r="I5156" s="244" t="s">
        <v>6734</v>
      </c>
      <c r="J5156" s="244" t="s">
        <v>7761</v>
      </c>
      <c r="K5156" s="244" t="s">
        <v>3171</v>
      </c>
    </row>
    <row r="5157" spans="1:11" s="244" customFormat="1" ht="91" x14ac:dyDescent="0.3">
      <c r="A5157" s="244" t="s">
        <v>3169</v>
      </c>
      <c r="B5157" s="244" t="s">
        <v>3170</v>
      </c>
      <c r="C5157" s="244" t="s">
        <v>934</v>
      </c>
      <c r="D5157" s="244" t="s">
        <v>8913</v>
      </c>
      <c r="E5157" s="244" t="s">
        <v>4106</v>
      </c>
      <c r="G5157" s="244" t="s">
        <v>4106</v>
      </c>
      <c r="I5157" s="244" t="s">
        <v>5187</v>
      </c>
      <c r="J5157" s="244" t="s">
        <v>7762</v>
      </c>
      <c r="K5157" s="244" t="s">
        <v>3171</v>
      </c>
    </row>
    <row r="5158" spans="1:11" s="244" customFormat="1" ht="91" x14ac:dyDescent="0.3">
      <c r="A5158" s="244" t="s">
        <v>3169</v>
      </c>
      <c r="B5158" s="244" t="s">
        <v>3170</v>
      </c>
      <c r="C5158" s="244" t="s">
        <v>934</v>
      </c>
      <c r="D5158" s="244" t="s">
        <v>8913</v>
      </c>
      <c r="E5158" s="244" t="s">
        <v>4106</v>
      </c>
      <c r="G5158" s="244" t="s">
        <v>4106</v>
      </c>
      <c r="I5158" s="244" t="s">
        <v>5192</v>
      </c>
      <c r="J5158" s="244" t="s">
        <v>7763</v>
      </c>
      <c r="K5158" s="244" t="s">
        <v>3171</v>
      </c>
    </row>
    <row r="5159" spans="1:11" s="244" customFormat="1" ht="91" x14ac:dyDescent="0.3">
      <c r="A5159" s="244" t="s">
        <v>3169</v>
      </c>
      <c r="B5159" s="244" t="s">
        <v>3170</v>
      </c>
      <c r="C5159" s="244" t="s">
        <v>934</v>
      </c>
      <c r="D5159" s="244" t="s">
        <v>8913</v>
      </c>
      <c r="E5159" s="244" t="s">
        <v>4106</v>
      </c>
      <c r="G5159" s="244" t="s">
        <v>4106</v>
      </c>
      <c r="I5159" s="244" t="s">
        <v>4751</v>
      </c>
      <c r="J5159" s="244" t="s">
        <v>8945</v>
      </c>
      <c r="K5159" s="244" t="s">
        <v>3171</v>
      </c>
    </row>
    <row r="5160" spans="1:11" s="244" customFormat="1" ht="91" x14ac:dyDescent="0.3">
      <c r="A5160" s="244" t="s">
        <v>3169</v>
      </c>
      <c r="B5160" s="244" t="s">
        <v>3170</v>
      </c>
      <c r="C5160" s="244" t="s">
        <v>934</v>
      </c>
      <c r="D5160" s="244" t="s">
        <v>8913</v>
      </c>
      <c r="E5160" s="244" t="s">
        <v>4106</v>
      </c>
      <c r="G5160" s="244" t="s">
        <v>4106</v>
      </c>
      <c r="I5160" s="244" t="s">
        <v>5331</v>
      </c>
      <c r="J5160" s="244" t="s">
        <v>7764</v>
      </c>
      <c r="K5160" s="244" t="s">
        <v>3171</v>
      </c>
    </row>
    <row r="5161" spans="1:11" s="244" customFormat="1" ht="91" x14ac:dyDescent="0.3">
      <c r="A5161" s="244" t="s">
        <v>3169</v>
      </c>
      <c r="B5161" s="244" t="s">
        <v>3170</v>
      </c>
      <c r="C5161" s="244" t="s">
        <v>934</v>
      </c>
      <c r="D5161" s="244" t="s">
        <v>8913</v>
      </c>
      <c r="E5161" s="244" t="s">
        <v>4106</v>
      </c>
      <c r="G5161" s="244" t="s">
        <v>4106</v>
      </c>
      <c r="I5161" s="244" t="s">
        <v>5333</v>
      </c>
      <c r="J5161" s="244" t="s">
        <v>7765</v>
      </c>
      <c r="K5161" s="244" t="s">
        <v>3171</v>
      </c>
    </row>
    <row r="5162" spans="1:11" s="244" customFormat="1" ht="91" x14ac:dyDescent="0.3">
      <c r="A5162" s="244" t="s">
        <v>3169</v>
      </c>
      <c r="B5162" s="244" t="s">
        <v>3170</v>
      </c>
      <c r="C5162" s="244" t="s">
        <v>934</v>
      </c>
      <c r="D5162" s="244" t="s">
        <v>8913</v>
      </c>
      <c r="E5162" s="244" t="s">
        <v>4106</v>
      </c>
      <c r="G5162" s="244" t="s">
        <v>4106</v>
      </c>
      <c r="I5162" s="244" t="s">
        <v>5458</v>
      </c>
      <c r="J5162" s="244" t="s">
        <v>7766</v>
      </c>
      <c r="K5162" s="244" t="s">
        <v>3171</v>
      </c>
    </row>
    <row r="5163" spans="1:11" s="244" customFormat="1" ht="91" x14ac:dyDescent="0.3">
      <c r="A5163" s="244" t="s">
        <v>3169</v>
      </c>
      <c r="B5163" s="244" t="s">
        <v>3170</v>
      </c>
      <c r="C5163" s="244" t="s">
        <v>934</v>
      </c>
      <c r="D5163" s="244" t="s">
        <v>8913</v>
      </c>
      <c r="E5163" s="244" t="s">
        <v>4106</v>
      </c>
      <c r="G5163" s="244" t="s">
        <v>4106</v>
      </c>
      <c r="I5163" s="244" t="s">
        <v>799</v>
      </c>
      <c r="J5163" s="244" t="s">
        <v>7767</v>
      </c>
      <c r="K5163" s="244" t="s">
        <v>3171</v>
      </c>
    </row>
    <row r="5164" spans="1:11" s="244" customFormat="1" ht="91" x14ac:dyDescent="0.3">
      <c r="A5164" s="244" t="s">
        <v>3169</v>
      </c>
      <c r="B5164" s="244" t="s">
        <v>3170</v>
      </c>
      <c r="C5164" s="244" t="s">
        <v>934</v>
      </c>
      <c r="D5164" s="244" t="s">
        <v>8913</v>
      </c>
      <c r="E5164" s="244" t="s">
        <v>4106</v>
      </c>
      <c r="G5164" s="244" t="s">
        <v>4106</v>
      </c>
      <c r="I5164" s="244" t="s">
        <v>1054</v>
      </c>
      <c r="J5164" s="244" t="s">
        <v>7768</v>
      </c>
      <c r="K5164" s="244" t="s">
        <v>3171</v>
      </c>
    </row>
    <row r="5165" spans="1:11" s="244" customFormat="1" ht="91" x14ac:dyDescent="0.3">
      <c r="A5165" s="244" t="s">
        <v>3169</v>
      </c>
      <c r="B5165" s="244" t="s">
        <v>3170</v>
      </c>
      <c r="C5165" s="244" t="s">
        <v>934</v>
      </c>
      <c r="D5165" s="244" t="s">
        <v>8913</v>
      </c>
      <c r="E5165" s="244" t="s">
        <v>4106</v>
      </c>
      <c r="G5165" s="244" t="s">
        <v>4106</v>
      </c>
      <c r="I5165" s="244" t="s">
        <v>851</v>
      </c>
      <c r="J5165" s="244" t="s">
        <v>7769</v>
      </c>
      <c r="K5165" s="244" t="s">
        <v>3171</v>
      </c>
    </row>
    <row r="5166" spans="1:11" s="244" customFormat="1" ht="91" x14ac:dyDescent="0.3">
      <c r="A5166" s="244" t="s">
        <v>3169</v>
      </c>
      <c r="B5166" s="244" t="s">
        <v>3170</v>
      </c>
      <c r="C5166" s="244" t="s">
        <v>934</v>
      </c>
      <c r="D5166" s="244" t="s">
        <v>8913</v>
      </c>
      <c r="E5166" s="244" t="s">
        <v>4106</v>
      </c>
      <c r="G5166" s="244" t="s">
        <v>4106</v>
      </c>
      <c r="I5166" s="244" t="s">
        <v>855</v>
      </c>
      <c r="J5166" s="244" t="s">
        <v>7770</v>
      </c>
      <c r="K5166" s="244" t="s">
        <v>3171</v>
      </c>
    </row>
    <row r="5167" spans="1:11" s="244" customFormat="1" ht="91" x14ac:dyDescent="0.3">
      <c r="A5167" s="244" t="s">
        <v>3169</v>
      </c>
      <c r="B5167" s="244" t="s">
        <v>3170</v>
      </c>
      <c r="C5167" s="244" t="s">
        <v>934</v>
      </c>
      <c r="D5167" s="244" t="s">
        <v>8913</v>
      </c>
      <c r="E5167" s="244" t="s">
        <v>4106</v>
      </c>
      <c r="G5167" s="244" t="s">
        <v>4106</v>
      </c>
      <c r="I5167" s="244" t="s">
        <v>859</v>
      </c>
      <c r="J5167" s="244" t="s">
        <v>7771</v>
      </c>
      <c r="K5167" s="244" t="s">
        <v>3171</v>
      </c>
    </row>
    <row r="5168" spans="1:11" s="244" customFormat="1" ht="91" x14ac:dyDescent="0.3">
      <c r="A5168" s="244" t="s">
        <v>3169</v>
      </c>
      <c r="B5168" s="244" t="s">
        <v>3170</v>
      </c>
      <c r="C5168" s="244" t="s">
        <v>934</v>
      </c>
      <c r="D5168" s="244" t="s">
        <v>8913</v>
      </c>
      <c r="E5168" s="244" t="s">
        <v>4106</v>
      </c>
      <c r="G5168" s="244" t="s">
        <v>4106</v>
      </c>
      <c r="I5168" s="244" t="s">
        <v>863</v>
      </c>
      <c r="J5168" s="244" t="s">
        <v>7772</v>
      </c>
      <c r="K5168" s="244" t="s">
        <v>3171</v>
      </c>
    </row>
    <row r="5169" spans="1:11" s="244" customFormat="1" ht="91" x14ac:dyDescent="0.3">
      <c r="A5169" s="244" t="s">
        <v>3169</v>
      </c>
      <c r="B5169" s="244" t="s">
        <v>3170</v>
      </c>
      <c r="C5169" s="244" t="s">
        <v>934</v>
      </c>
      <c r="D5169" s="244" t="s">
        <v>8913</v>
      </c>
      <c r="E5169" s="244" t="s">
        <v>4106</v>
      </c>
      <c r="G5169" s="244" t="s">
        <v>4106</v>
      </c>
      <c r="I5169" s="244" t="s">
        <v>867</v>
      </c>
      <c r="J5169" s="244" t="s">
        <v>7773</v>
      </c>
      <c r="K5169" s="244" t="s">
        <v>3171</v>
      </c>
    </row>
    <row r="5170" spans="1:11" s="244" customFormat="1" ht="91" x14ac:dyDescent="0.3">
      <c r="A5170" s="244" t="s">
        <v>3169</v>
      </c>
      <c r="B5170" s="244" t="s">
        <v>3170</v>
      </c>
      <c r="C5170" s="244" t="s">
        <v>934</v>
      </c>
      <c r="D5170" s="244" t="s">
        <v>8913</v>
      </c>
      <c r="E5170" s="244" t="s">
        <v>4106</v>
      </c>
      <c r="G5170" s="244" t="s">
        <v>4106</v>
      </c>
      <c r="I5170" s="244" t="s">
        <v>6269</v>
      </c>
      <c r="J5170" s="244" t="s">
        <v>7774</v>
      </c>
      <c r="K5170" s="244" t="s">
        <v>3171</v>
      </c>
    </row>
    <row r="5171" spans="1:11" s="244" customFormat="1" ht="91" x14ac:dyDescent="0.3">
      <c r="A5171" s="244" t="s">
        <v>3169</v>
      </c>
      <c r="B5171" s="244" t="s">
        <v>3170</v>
      </c>
      <c r="C5171" s="244" t="s">
        <v>934</v>
      </c>
      <c r="D5171" s="244" t="s">
        <v>8913</v>
      </c>
      <c r="E5171" s="244" t="s">
        <v>4106</v>
      </c>
      <c r="G5171" s="244" t="s">
        <v>4106</v>
      </c>
      <c r="I5171" s="244" t="s">
        <v>5342</v>
      </c>
      <c r="J5171" s="244" t="s">
        <v>7775</v>
      </c>
      <c r="K5171" s="244" t="s">
        <v>3171</v>
      </c>
    </row>
    <row r="5172" spans="1:11" s="244" customFormat="1" ht="91" x14ac:dyDescent="0.3">
      <c r="A5172" s="244" t="s">
        <v>3169</v>
      </c>
      <c r="B5172" s="244" t="s">
        <v>3170</v>
      </c>
      <c r="C5172" s="244" t="s">
        <v>934</v>
      </c>
      <c r="D5172" s="244" t="s">
        <v>8913</v>
      </c>
      <c r="E5172" s="244" t="s">
        <v>4106</v>
      </c>
      <c r="G5172" s="244" t="s">
        <v>4106</v>
      </c>
      <c r="I5172" s="244" t="s">
        <v>6120</v>
      </c>
      <c r="J5172" s="244" t="s">
        <v>7776</v>
      </c>
      <c r="K5172" s="244" t="s">
        <v>3171</v>
      </c>
    </row>
    <row r="5173" spans="1:11" s="244" customFormat="1" ht="91" x14ac:dyDescent="0.3">
      <c r="A5173" s="244" t="s">
        <v>3169</v>
      </c>
      <c r="B5173" s="244" t="s">
        <v>3170</v>
      </c>
      <c r="C5173" s="244" t="s">
        <v>934</v>
      </c>
      <c r="D5173" s="244" t="s">
        <v>8913</v>
      </c>
      <c r="E5173" s="244" t="s">
        <v>4106</v>
      </c>
      <c r="G5173" s="244" t="s">
        <v>4106</v>
      </c>
      <c r="I5173" s="244" t="s">
        <v>869</v>
      </c>
      <c r="J5173" s="244" t="s">
        <v>7777</v>
      </c>
      <c r="K5173" s="244" t="s">
        <v>3171</v>
      </c>
    </row>
    <row r="5174" spans="1:11" s="244" customFormat="1" ht="91" x14ac:dyDescent="0.3">
      <c r="A5174" s="244" t="s">
        <v>3169</v>
      </c>
      <c r="B5174" s="244" t="s">
        <v>3170</v>
      </c>
      <c r="C5174" s="244" t="s">
        <v>934</v>
      </c>
      <c r="D5174" s="244" t="s">
        <v>8913</v>
      </c>
      <c r="E5174" s="244" t="s">
        <v>4106</v>
      </c>
      <c r="G5174" s="244" t="s">
        <v>4106</v>
      </c>
      <c r="I5174" s="244" t="s">
        <v>873</v>
      </c>
      <c r="J5174" s="244" t="s">
        <v>3232</v>
      </c>
      <c r="K5174" s="244" t="s">
        <v>3171</v>
      </c>
    </row>
    <row r="5175" spans="1:11" s="244" customFormat="1" ht="91" x14ac:dyDescent="0.3">
      <c r="A5175" s="244" t="s">
        <v>3169</v>
      </c>
      <c r="B5175" s="244" t="s">
        <v>3170</v>
      </c>
      <c r="C5175" s="244" t="s">
        <v>934</v>
      </c>
      <c r="D5175" s="244" t="s">
        <v>8913</v>
      </c>
      <c r="E5175" s="244" t="s">
        <v>4106</v>
      </c>
      <c r="G5175" s="244" t="s">
        <v>4106</v>
      </c>
      <c r="I5175" s="244" t="s">
        <v>878</v>
      </c>
      <c r="J5175" s="244" t="s">
        <v>7778</v>
      </c>
      <c r="K5175" s="244" t="s">
        <v>3171</v>
      </c>
    </row>
    <row r="5176" spans="1:11" s="244" customFormat="1" ht="91" x14ac:dyDescent="0.3">
      <c r="A5176" s="244" t="s">
        <v>3169</v>
      </c>
      <c r="B5176" s="244" t="s">
        <v>3170</v>
      </c>
      <c r="C5176" s="244" t="s">
        <v>934</v>
      </c>
      <c r="D5176" s="244" t="s">
        <v>8913</v>
      </c>
      <c r="E5176" s="244" t="s">
        <v>4106</v>
      </c>
      <c r="G5176" s="244" t="s">
        <v>4106</v>
      </c>
      <c r="I5176" s="244" t="s">
        <v>879</v>
      </c>
      <c r="J5176" s="244" t="s">
        <v>7779</v>
      </c>
      <c r="K5176" s="244" t="s">
        <v>3171</v>
      </c>
    </row>
    <row r="5177" spans="1:11" s="244" customFormat="1" ht="91" x14ac:dyDescent="0.3">
      <c r="A5177" s="244" t="s">
        <v>3169</v>
      </c>
      <c r="B5177" s="244" t="s">
        <v>3170</v>
      </c>
      <c r="C5177" s="244" t="s">
        <v>934</v>
      </c>
      <c r="D5177" s="244" t="s">
        <v>8913</v>
      </c>
      <c r="E5177" s="244" t="s">
        <v>4106</v>
      </c>
      <c r="G5177" s="244" t="s">
        <v>4106</v>
      </c>
      <c r="I5177" s="244" t="s">
        <v>2146</v>
      </c>
      <c r="J5177" s="244" t="s">
        <v>7780</v>
      </c>
      <c r="K5177" s="244" t="s">
        <v>3171</v>
      </c>
    </row>
    <row r="5178" spans="1:11" s="244" customFormat="1" ht="91" x14ac:dyDescent="0.3">
      <c r="A5178" s="244" t="s">
        <v>3169</v>
      </c>
      <c r="B5178" s="244" t="s">
        <v>3170</v>
      </c>
      <c r="C5178" s="244" t="s">
        <v>934</v>
      </c>
      <c r="D5178" s="244" t="s">
        <v>8913</v>
      </c>
      <c r="E5178" s="244" t="s">
        <v>4106</v>
      </c>
      <c r="G5178" s="244" t="s">
        <v>4106</v>
      </c>
      <c r="I5178" s="244" t="s">
        <v>2152</v>
      </c>
      <c r="J5178" s="244" t="s">
        <v>7781</v>
      </c>
      <c r="K5178" s="244" t="s">
        <v>3171</v>
      </c>
    </row>
    <row r="5179" spans="1:11" s="244" customFormat="1" ht="91" x14ac:dyDescent="0.3">
      <c r="A5179" s="244" t="s">
        <v>3169</v>
      </c>
      <c r="B5179" s="244" t="s">
        <v>3170</v>
      </c>
      <c r="C5179" s="244" t="s">
        <v>934</v>
      </c>
      <c r="D5179" s="244" t="s">
        <v>8913</v>
      </c>
      <c r="E5179" s="244" t="s">
        <v>4106</v>
      </c>
      <c r="G5179" s="244" t="s">
        <v>4106</v>
      </c>
      <c r="I5179" s="244" t="s">
        <v>2154</v>
      </c>
      <c r="J5179" s="244" t="s">
        <v>7782</v>
      </c>
      <c r="K5179" s="244" t="s">
        <v>3171</v>
      </c>
    </row>
    <row r="5180" spans="1:11" s="244" customFormat="1" ht="91" x14ac:dyDescent="0.3">
      <c r="A5180" s="244" t="s">
        <v>3169</v>
      </c>
      <c r="B5180" s="244" t="s">
        <v>3170</v>
      </c>
      <c r="C5180" s="244" t="s">
        <v>934</v>
      </c>
      <c r="D5180" s="244" t="s">
        <v>8913</v>
      </c>
      <c r="E5180" s="244" t="s">
        <v>4106</v>
      </c>
      <c r="G5180" s="244" t="s">
        <v>4106</v>
      </c>
      <c r="I5180" s="244" t="s">
        <v>2156</v>
      </c>
      <c r="J5180" s="244" t="s">
        <v>7783</v>
      </c>
      <c r="K5180" s="244" t="s">
        <v>3171</v>
      </c>
    </row>
    <row r="5181" spans="1:11" s="244" customFormat="1" ht="91" x14ac:dyDescent="0.3">
      <c r="A5181" s="244" t="s">
        <v>3169</v>
      </c>
      <c r="B5181" s="244" t="s">
        <v>3170</v>
      </c>
      <c r="C5181" s="244" t="s">
        <v>934</v>
      </c>
      <c r="D5181" s="244" t="s">
        <v>8913</v>
      </c>
      <c r="E5181" s="244" t="s">
        <v>4106</v>
      </c>
      <c r="G5181" s="244" t="s">
        <v>4106</v>
      </c>
      <c r="I5181" s="244" t="s">
        <v>5352</v>
      </c>
      <c r="J5181" s="244" t="s">
        <v>7784</v>
      </c>
      <c r="K5181" s="244" t="s">
        <v>3171</v>
      </c>
    </row>
    <row r="5182" spans="1:11" s="244" customFormat="1" ht="91" x14ac:dyDescent="0.3">
      <c r="A5182" s="244" t="s">
        <v>3169</v>
      </c>
      <c r="B5182" s="244" t="s">
        <v>3170</v>
      </c>
      <c r="C5182" s="244" t="s">
        <v>934</v>
      </c>
      <c r="D5182" s="244" t="s">
        <v>8913</v>
      </c>
      <c r="E5182" s="244" t="s">
        <v>4106</v>
      </c>
      <c r="G5182" s="244" t="s">
        <v>4106</v>
      </c>
      <c r="I5182" s="244" t="s">
        <v>882</v>
      </c>
      <c r="J5182" s="244" t="s">
        <v>7785</v>
      </c>
      <c r="K5182" s="244" t="s">
        <v>3171</v>
      </c>
    </row>
    <row r="5183" spans="1:11" s="244" customFormat="1" ht="91" x14ac:dyDescent="0.3">
      <c r="A5183" s="244" t="s">
        <v>3169</v>
      </c>
      <c r="B5183" s="244" t="s">
        <v>3170</v>
      </c>
      <c r="C5183" s="244" t="s">
        <v>934</v>
      </c>
      <c r="D5183" s="244" t="s">
        <v>8913</v>
      </c>
      <c r="E5183" s="244" t="s">
        <v>4106</v>
      </c>
      <c r="G5183" s="244" t="s">
        <v>4106</v>
      </c>
      <c r="I5183" s="244" t="s">
        <v>5354</v>
      </c>
      <c r="J5183" s="244" t="s">
        <v>7786</v>
      </c>
      <c r="K5183" s="244" t="s">
        <v>3171</v>
      </c>
    </row>
    <row r="5184" spans="1:11" s="244" customFormat="1" ht="91" x14ac:dyDescent="0.3">
      <c r="A5184" s="244" t="s">
        <v>3169</v>
      </c>
      <c r="B5184" s="244" t="s">
        <v>3170</v>
      </c>
      <c r="C5184" s="244" t="s">
        <v>934</v>
      </c>
      <c r="D5184" s="244" t="s">
        <v>8913</v>
      </c>
      <c r="E5184" s="244" t="s">
        <v>4106</v>
      </c>
      <c r="G5184" s="244" t="s">
        <v>4106</v>
      </c>
      <c r="I5184" s="244" t="s">
        <v>5015</v>
      </c>
      <c r="J5184" s="244" t="s">
        <v>7787</v>
      </c>
      <c r="K5184" s="244" t="s">
        <v>3171</v>
      </c>
    </row>
    <row r="5185" spans="1:11" s="244" customFormat="1" ht="91" x14ac:dyDescent="0.3">
      <c r="A5185" s="244" t="s">
        <v>3169</v>
      </c>
      <c r="B5185" s="244" t="s">
        <v>3170</v>
      </c>
      <c r="C5185" s="244" t="s">
        <v>934</v>
      </c>
      <c r="D5185" s="244" t="s">
        <v>8913</v>
      </c>
      <c r="E5185" s="244" t="s">
        <v>4106</v>
      </c>
      <c r="G5185" s="244" t="s">
        <v>4106</v>
      </c>
      <c r="I5185" s="244" t="s">
        <v>884</v>
      </c>
      <c r="J5185" s="244" t="s">
        <v>7788</v>
      </c>
      <c r="K5185" s="244" t="s">
        <v>3171</v>
      </c>
    </row>
    <row r="5186" spans="1:11" s="244" customFormat="1" ht="91" x14ac:dyDescent="0.3">
      <c r="A5186" s="244" t="s">
        <v>3169</v>
      </c>
      <c r="B5186" s="244" t="s">
        <v>3170</v>
      </c>
      <c r="C5186" s="244" t="s">
        <v>934</v>
      </c>
      <c r="D5186" s="244" t="s">
        <v>8913</v>
      </c>
      <c r="E5186" s="244" t="s">
        <v>4106</v>
      </c>
      <c r="G5186" s="244" t="s">
        <v>4106</v>
      </c>
      <c r="I5186" s="244" t="s">
        <v>889</v>
      </c>
      <c r="J5186" s="244" t="s">
        <v>7789</v>
      </c>
      <c r="K5186" s="244" t="s">
        <v>3171</v>
      </c>
    </row>
    <row r="5187" spans="1:11" s="244" customFormat="1" ht="91" x14ac:dyDescent="0.3">
      <c r="A5187" s="244" t="s">
        <v>3169</v>
      </c>
      <c r="B5187" s="244" t="s">
        <v>3170</v>
      </c>
      <c r="C5187" s="244" t="s">
        <v>934</v>
      </c>
      <c r="D5187" s="244" t="s">
        <v>8913</v>
      </c>
      <c r="E5187" s="244" t="s">
        <v>4106</v>
      </c>
      <c r="G5187" s="244" t="s">
        <v>4106</v>
      </c>
      <c r="I5187" s="244" t="s">
        <v>895</v>
      </c>
      <c r="J5187" s="244" t="s">
        <v>7790</v>
      </c>
      <c r="K5187" s="244" t="s">
        <v>3171</v>
      </c>
    </row>
    <row r="5188" spans="1:11" s="244" customFormat="1" ht="91" x14ac:dyDescent="0.3">
      <c r="A5188" s="244" t="s">
        <v>3169</v>
      </c>
      <c r="B5188" s="244" t="s">
        <v>3170</v>
      </c>
      <c r="C5188" s="244" t="s">
        <v>934</v>
      </c>
      <c r="D5188" s="244" t="s">
        <v>8913</v>
      </c>
      <c r="E5188" s="244" t="s">
        <v>4106</v>
      </c>
      <c r="G5188" s="244" t="s">
        <v>4106</v>
      </c>
      <c r="I5188" s="244" t="s">
        <v>901</v>
      </c>
      <c r="J5188" s="244" t="s">
        <v>7791</v>
      </c>
      <c r="K5188" s="244" t="s">
        <v>3171</v>
      </c>
    </row>
    <row r="5189" spans="1:11" s="244" customFormat="1" ht="91" x14ac:dyDescent="0.3">
      <c r="A5189" s="244" t="s">
        <v>3169</v>
      </c>
      <c r="B5189" s="244" t="s">
        <v>3170</v>
      </c>
      <c r="C5189" s="244" t="s">
        <v>934</v>
      </c>
      <c r="D5189" s="244" t="s">
        <v>8913</v>
      </c>
      <c r="E5189" s="244" t="s">
        <v>4106</v>
      </c>
      <c r="G5189" s="244" t="s">
        <v>4106</v>
      </c>
      <c r="I5189" s="244" t="s">
        <v>5358</v>
      </c>
      <c r="J5189" s="244" t="s">
        <v>8087</v>
      </c>
      <c r="K5189" s="244" t="s">
        <v>3171</v>
      </c>
    </row>
    <row r="5190" spans="1:11" s="244" customFormat="1" ht="91" x14ac:dyDescent="0.3">
      <c r="A5190" s="244" t="s">
        <v>3169</v>
      </c>
      <c r="B5190" s="244" t="s">
        <v>3170</v>
      </c>
      <c r="C5190" s="244" t="s">
        <v>934</v>
      </c>
      <c r="D5190" s="244" t="s">
        <v>8913</v>
      </c>
      <c r="E5190" s="244" t="s">
        <v>4106</v>
      </c>
      <c r="G5190" s="244" t="s">
        <v>4106</v>
      </c>
      <c r="I5190" s="244" t="s">
        <v>904</v>
      </c>
      <c r="J5190" s="244" t="s">
        <v>8168</v>
      </c>
      <c r="K5190" s="244" t="s">
        <v>3171</v>
      </c>
    </row>
    <row r="5191" spans="1:11" s="244" customFormat="1" ht="91" x14ac:dyDescent="0.3">
      <c r="A5191" s="244" t="s">
        <v>3169</v>
      </c>
      <c r="B5191" s="244" t="s">
        <v>3170</v>
      </c>
      <c r="C5191" s="244" t="s">
        <v>934</v>
      </c>
      <c r="D5191" s="244" t="s">
        <v>8913</v>
      </c>
      <c r="E5191" s="244" t="s">
        <v>4106</v>
      </c>
      <c r="G5191" s="244" t="s">
        <v>4106</v>
      </c>
      <c r="I5191" s="244" t="s">
        <v>907</v>
      </c>
      <c r="J5191" s="244" t="s">
        <v>8384</v>
      </c>
      <c r="K5191" s="244" t="s">
        <v>3171</v>
      </c>
    </row>
    <row r="5192" spans="1:11" s="244" customFormat="1" ht="26" x14ac:dyDescent="0.3">
      <c r="A5192" s="244" t="s">
        <v>3183</v>
      </c>
      <c r="B5192" s="244" t="s">
        <v>5273</v>
      </c>
      <c r="C5192" s="244" t="s">
        <v>5725</v>
      </c>
      <c r="D5192" s="244" t="s">
        <v>3034</v>
      </c>
      <c r="E5192" s="244" t="s">
        <v>4106</v>
      </c>
      <c r="G5192" s="244" t="s">
        <v>4106</v>
      </c>
      <c r="I5192" s="244" t="s">
        <v>4106</v>
      </c>
      <c r="J5192" s="244" t="s">
        <v>8922</v>
      </c>
      <c r="K5192" s="244" t="s">
        <v>3183</v>
      </c>
    </row>
    <row r="5193" spans="1:11" s="244" customFormat="1" ht="26" x14ac:dyDescent="0.3">
      <c r="A5193" s="244" t="s">
        <v>3183</v>
      </c>
      <c r="B5193" s="244" t="s">
        <v>5273</v>
      </c>
      <c r="C5193" s="244" t="s">
        <v>5725</v>
      </c>
      <c r="D5193" s="244" t="s">
        <v>3034</v>
      </c>
      <c r="E5193" s="244" t="s">
        <v>4106</v>
      </c>
      <c r="G5193" s="244" t="s">
        <v>4106</v>
      </c>
      <c r="I5193" s="244" t="s">
        <v>4105</v>
      </c>
      <c r="J5193" s="244" t="s">
        <v>3510</v>
      </c>
      <c r="K5193" s="244" t="s">
        <v>3183</v>
      </c>
    </row>
    <row r="5194" spans="1:11" s="244" customFormat="1" ht="26" x14ac:dyDescent="0.3">
      <c r="A5194" s="244" t="s">
        <v>3183</v>
      </c>
      <c r="B5194" s="244" t="s">
        <v>5273</v>
      </c>
      <c r="C5194" s="244" t="s">
        <v>5725</v>
      </c>
      <c r="D5194" s="244" t="s">
        <v>3034</v>
      </c>
      <c r="E5194" s="244" t="s">
        <v>4106</v>
      </c>
      <c r="G5194" s="244" t="s">
        <v>4106</v>
      </c>
      <c r="I5194" s="244" t="s">
        <v>5700</v>
      </c>
      <c r="J5194" s="244" t="s">
        <v>7178</v>
      </c>
      <c r="K5194" s="244" t="s">
        <v>3183</v>
      </c>
    </row>
    <row r="5195" spans="1:11" s="244" customFormat="1" ht="26" x14ac:dyDescent="0.3">
      <c r="A5195" s="244" t="s">
        <v>3183</v>
      </c>
      <c r="B5195" s="244" t="s">
        <v>5273</v>
      </c>
      <c r="C5195" s="244" t="s">
        <v>5725</v>
      </c>
      <c r="D5195" s="244" t="s">
        <v>3034</v>
      </c>
      <c r="E5195" s="244" t="s">
        <v>4106</v>
      </c>
      <c r="G5195" s="244" t="s">
        <v>4106</v>
      </c>
      <c r="I5195" s="244" t="s">
        <v>2998</v>
      </c>
      <c r="J5195" s="244" t="s">
        <v>7179</v>
      </c>
      <c r="K5195" s="244" t="s">
        <v>3183</v>
      </c>
    </row>
    <row r="5196" spans="1:11" s="244" customFormat="1" ht="26" x14ac:dyDescent="0.3">
      <c r="A5196" s="244" t="s">
        <v>3183</v>
      </c>
      <c r="B5196" s="244" t="s">
        <v>5273</v>
      </c>
      <c r="C5196" s="244" t="s">
        <v>5725</v>
      </c>
      <c r="D5196" s="244" t="s">
        <v>3034</v>
      </c>
      <c r="E5196" s="244" t="s">
        <v>4106</v>
      </c>
      <c r="G5196" s="244" t="s">
        <v>4106</v>
      </c>
      <c r="I5196" s="244" t="s">
        <v>5707</v>
      </c>
      <c r="J5196" s="244" t="s">
        <v>7180</v>
      </c>
      <c r="K5196" s="244" t="s">
        <v>3183</v>
      </c>
    </row>
    <row r="5197" spans="1:11" s="244" customFormat="1" ht="26" x14ac:dyDescent="0.3">
      <c r="A5197" s="244" t="s">
        <v>3183</v>
      </c>
      <c r="B5197" s="244" t="s">
        <v>5273</v>
      </c>
      <c r="C5197" s="244" t="s">
        <v>5725</v>
      </c>
      <c r="D5197" s="244" t="s">
        <v>3034</v>
      </c>
      <c r="E5197" s="244" t="s">
        <v>4106</v>
      </c>
      <c r="G5197" s="244" t="s">
        <v>4106</v>
      </c>
      <c r="I5197" s="244" t="s">
        <v>5716</v>
      </c>
      <c r="J5197" s="244" t="s">
        <v>7181</v>
      </c>
      <c r="K5197" s="244" t="s">
        <v>3183</v>
      </c>
    </row>
    <row r="5198" spans="1:11" s="244" customFormat="1" ht="26" x14ac:dyDescent="0.3">
      <c r="A5198" s="244" t="s">
        <v>3183</v>
      </c>
      <c r="B5198" s="244" t="s">
        <v>5273</v>
      </c>
      <c r="C5198" s="244" t="s">
        <v>5725</v>
      </c>
      <c r="D5198" s="244" t="s">
        <v>3034</v>
      </c>
      <c r="E5198" s="244" t="s">
        <v>4106</v>
      </c>
      <c r="G5198" s="244" t="s">
        <v>4106</v>
      </c>
      <c r="I5198" s="244" t="s">
        <v>909</v>
      </c>
      <c r="J5198" s="244" t="s">
        <v>7182</v>
      </c>
      <c r="K5198" s="244" t="s">
        <v>3183</v>
      </c>
    </row>
    <row r="5199" spans="1:11" s="244" customFormat="1" ht="26" x14ac:dyDescent="0.3">
      <c r="A5199" s="244" t="s">
        <v>3183</v>
      </c>
      <c r="B5199" s="244" t="s">
        <v>5273</v>
      </c>
      <c r="C5199" s="244" t="s">
        <v>5725</v>
      </c>
      <c r="D5199" s="244" t="s">
        <v>3034</v>
      </c>
      <c r="E5199" s="244" t="s">
        <v>4106</v>
      </c>
      <c r="G5199" s="244" t="s">
        <v>4106</v>
      </c>
      <c r="I5199" s="244" t="s">
        <v>5725</v>
      </c>
      <c r="J5199" s="244" t="s">
        <v>7183</v>
      </c>
      <c r="K5199" s="244" t="s">
        <v>3183</v>
      </c>
    </row>
    <row r="5200" spans="1:11" s="244" customFormat="1" ht="26" x14ac:dyDescent="0.3">
      <c r="A5200" s="244" t="s">
        <v>3183</v>
      </c>
      <c r="B5200" s="244" t="s">
        <v>5273</v>
      </c>
      <c r="C5200" s="244" t="s">
        <v>5725</v>
      </c>
      <c r="D5200" s="244" t="s">
        <v>3034</v>
      </c>
      <c r="E5200" s="244" t="s">
        <v>4106</v>
      </c>
      <c r="G5200" s="244" t="s">
        <v>4106</v>
      </c>
      <c r="I5200" s="244" t="s">
        <v>5734</v>
      </c>
      <c r="J5200" s="244" t="s">
        <v>7184</v>
      </c>
      <c r="K5200" s="244" t="s">
        <v>3183</v>
      </c>
    </row>
    <row r="5201" spans="1:11" s="244" customFormat="1" ht="26" x14ac:dyDescent="0.3">
      <c r="A5201" s="244" t="s">
        <v>3183</v>
      </c>
      <c r="B5201" s="244" t="s">
        <v>5273</v>
      </c>
      <c r="C5201" s="244" t="s">
        <v>5725</v>
      </c>
      <c r="D5201" s="244" t="s">
        <v>3034</v>
      </c>
      <c r="E5201" s="244" t="s">
        <v>4106</v>
      </c>
      <c r="G5201" s="244" t="s">
        <v>4106</v>
      </c>
      <c r="I5201" s="244" t="s">
        <v>5741</v>
      </c>
      <c r="J5201" s="244" t="s">
        <v>7185</v>
      </c>
      <c r="K5201" s="244" t="s">
        <v>3183</v>
      </c>
    </row>
    <row r="5202" spans="1:11" s="244" customFormat="1" ht="39" x14ac:dyDescent="0.3">
      <c r="A5202" s="244" t="s">
        <v>3183</v>
      </c>
      <c r="B5202" s="244" t="s">
        <v>5273</v>
      </c>
      <c r="C5202" s="244" t="s">
        <v>5725</v>
      </c>
      <c r="D5202" s="244" t="s">
        <v>3034</v>
      </c>
      <c r="E5202" s="244" t="s">
        <v>4106</v>
      </c>
      <c r="G5202" s="244" t="s">
        <v>4106</v>
      </c>
      <c r="I5202" s="244" t="s">
        <v>5732</v>
      </c>
      <c r="J5202" s="244" t="s">
        <v>7186</v>
      </c>
      <c r="K5202" s="244" t="s">
        <v>3183</v>
      </c>
    </row>
    <row r="5203" spans="1:11" s="244" customFormat="1" ht="26" x14ac:dyDescent="0.3">
      <c r="A5203" s="244" t="s">
        <v>3183</v>
      </c>
      <c r="B5203" s="244" t="s">
        <v>5273</v>
      </c>
      <c r="C5203" s="244" t="s">
        <v>5725</v>
      </c>
      <c r="D5203" s="244" t="s">
        <v>3034</v>
      </c>
      <c r="E5203" s="244" t="s">
        <v>4106</v>
      </c>
      <c r="G5203" s="244" t="s">
        <v>4106</v>
      </c>
      <c r="I5203" s="244" t="s">
        <v>5689</v>
      </c>
      <c r="J5203" s="244" t="s">
        <v>7187</v>
      </c>
      <c r="K5203" s="244" t="s">
        <v>3183</v>
      </c>
    </row>
    <row r="5204" spans="1:11" s="244" customFormat="1" ht="26" x14ac:dyDescent="0.3">
      <c r="A5204" s="244" t="s">
        <v>3183</v>
      </c>
      <c r="B5204" s="244" t="s">
        <v>5273</v>
      </c>
      <c r="C5204" s="244" t="s">
        <v>5725</v>
      </c>
      <c r="D5204" s="244" t="s">
        <v>3034</v>
      </c>
      <c r="E5204" s="244" t="s">
        <v>4106</v>
      </c>
      <c r="G5204" s="244" t="s">
        <v>4106</v>
      </c>
      <c r="I5204" s="244" t="s">
        <v>881</v>
      </c>
      <c r="J5204" s="244" t="s">
        <v>7188</v>
      </c>
      <c r="K5204" s="244" t="s">
        <v>3183</v>
      </c>
    </row>
    <row r="5205" spans="1:11" s="244" customFormat="1" ht="26" x14ac:dyDescent="0.3">
      <c r="A5205" s="244" t="s">
        <v>3183</v>
      </c>
      <c r="B5205" s="244" t="s">
        <v>5273</v>
      </c>
      <c r="C5205" s="244" t="s">
        <v>5725</v>
      </c>
      <c r="D5205" s="244" t="s">
        <v>3034</v>
      </c>
      <c r="E5205" s="244" t="s">
        <v>4106</v>
      </c>
      <c r="G5205" s="244" t="s">
        <v>4106</v>
      </c>
      <c r="I5205" s="244" t="s">
        <v>6459</v>
      </c>
      <c r="J5205" s="244" t="s">
        <v>7189</v>
      </c>
      <c r="K5205" s="244" t="s">
        <v>3183</v>
      </c>
    </row>
    <row r="5206" spans="1:11" s="244" customFormat="1" ht="26" x14ac:dyDescent="0.3">
      <c r="A5206" s="244" t="s">
        <v>3183</v>
      </c>
      <c r="B5206" s="244" t="s">
        <v>5273</v>
      </c>
      <c r="C5206" s="244" t="s">
        <v>5725</v>
      </c>
      <c r="D5206" s="244" t="s">
        <v>3034</v>
      </c>
      <c r="E5206" s="244" t="s">
        <v>4106</v>
      </c>
      <c r="G5206" s="244" t="s">
        <v>4106</v>
      </c>
      <c r="I5206" s="244" t="s">
        <v>1073</v>
      </c>
      <c r="J5206" s="244" t="s">
        <v>7190</v>
      </c>
      <c r="K5206" s="244" t="s">
        <v>3183</v>
      </c>
    </row>
    <row r="5207" spans="1:11" s="244" customFormat="1" ht="26" x14ac:dyDescent="0.3">
      <c r="A5207" s="244" t="s">
        <v>3183</v>
      </c>
      <c r="B5207" s="244" t="s">
        <v>5273</v>
      </c>
      <c r="C5207" s="244" t="s">
        <v>5725</v>
      </c>
      <c r="D5207" s="244" t="s">
        <v>3034</v>
      </c>
      <c r="E5207" s="244" t="s">
        <v>4106</v>
      </c>
      <c r="G5207" s="244" t="s">
        <v>4106</v>
      </c>
      <c r="I5207" s="244" t="s">
        <v>1063</v>
      </c>
      <c r="J5207" s="244" t="s">
        <v>7191</v>
      </c>
      <c r="K5207" s="244" t="s">
        <v>3183</v>
      </c>
    </row>
    <row r="5208" spans="1:11" s="244" customFormat="1" ht="26" x14ac:dyDescent="0.3">
      <c r="A5208" s="244" t="s">
        <v>3183</v>
      </c>
      <c r="B5208" s="244" t="s">
        <v>5273</v>
      </c>
      <c r="C5208" s="244" t="s">
        <v>5725</v>
      </c>
      <c r="D5208" s="244" t="s">
        <v>3034</v>
      </c>
      <c r="E5208" s="244" t="s">
        <v>4106</v>
      </c>
      <c r="G5208" s="244" t="s">
        <v>4106</v>
      </c>
      <c r="I5208" s="244" t="s">
        <v>6466</v>
      </c>
      <c r="J5208" s="244" t="s">
        <v>7192</v>
      </c>
      <c r="K5208" s="244" t="s">
        <v>3183</v>
      </c>
    </row>
    <row r="5209" spans="1:11" s="244" customFormat="1" ht="26" x14ac:dyDescent="0.3">
      <c r="A5209" s="244" t="s">
        <v>3183</v>
      </c>
      <c r="B5209" s="244" t="s">
        <v>5273</v>
      </c>
      <c r="C5209" s="244" t="s">
        <v>5725</v>
      </c>
      <c r="D5209" s="244" t="s">
        <v>3034</v>
      </c>
      <c r="E5209" s="244" t="s">
        <v>4106</v>
      </c>
      <c r="G5209" s="244" t="s">
        <v>4106</v>
      </c>
      <c r="I5209" s="244" t="s">
        <v>6470</v>
      </c>
      <c r="J5209" s="244" t="s">
        <v>7193</v>
      </c>
      <c r="K5209" s="244" t="s">
        <v>3183</v>
      </c>
    </row>
    <row r="5210" spans="1:11" s="244" customFormat="1" ht="26" x14ac:dyDescent="0.3">
      <c r="A5210" s="244" t="s">
        <v>3183</v>
      </c>
      <c r="B5210" s="244" t="s">
        <v>5273</v>
      </c>
      <c r="C5210" s="244" t="s">
        <v>5725</v>
      </c>
      <c r="D5210" s="244" t="s">
        <v>3034</v>
      </c>
      <c r="E5210" s="244" t="s">
        <v>4106</v>
      </c>
      <c r="G5210" s="244" t="s">
        <v>4106</v>
      </c>
      <c r="I5210" s="244" t="s">
        <v>6474</v>
      </c>
      <c r="J5210" s="244" t="s">
        <v>7194</v>
      </c>
      <c r="K5210" s="244" t="s">
        <v>3183</v>
      </c>
    </row>
    <row r="5211" spans="1:11" s="244" customFormat="1" ht="26" x14ac:dyDescent="0.3">
      <c r="A5211" s="244" t="s">
        <v>3183</v>
      </c>
      <c r="B5211" s="244" t="s">
        <v>5273</v>
      </c>
      <c r="C5211" s="244" t="s">
        <v>5725</v>
      </c>
      <c r="D5211" s="244" t="s">
        <v>3034</v>
      </c>
      <c r="E5211" s="244" t="s">
        <v>4106</v>
      </c>
      <c r="G5211" s="244" t="s">
        <v>4106</v>
      </c>
      <c r="I5211" s="244" t="s">
        <v>898</v>
      </c>
      <c r="J5211" s="244" t="s">
        <v>7195</v>
      </c>
      <c r="K5211" s="244" t="s">
        <v>3183</v>
      </c>
    </row>
    <row r="5212" spans="1:11" s="244" customFormat="1" ht="26" x14ac:dyDescent="0.3">
      <c r="A5212" s="244" t="s">
        <v>3183</v>
      </c>
      <c r="B5212" s="244" t="s">
        <v>5273</v>
      </c>
      <c r="C5212" s="244" t="s">
        <v>5725</v>
      </c>
      <c r="D5212" s="244" t="s">
        <v>3034</v>
      </c>
      <c r="E5212" s="244" t="s">
        <v>4106</v>
      </c>
      <c r="G5212" s="244" t="s">
        <v>4106</v>
      </c>
      <c r="I5212" s="244" t="s">
        <v>2958</v>
      </c>
      <c r="J5212" s="244" t="s">
        <v>7196</v>
      </c>
      <c r="K5212" s="244" t="s">
        <v>3183</v>
      </c>
    </row>
    <row r="5213" spans="1:11" s="244" customFormat="1" ht="26" x14ac:dyDescent="0.3">
      <c r="A5213" s="244" t="s">
        <v>3183</v>
      </c>
      <c r="B5213" s="244" t="s">
        <v>5273</v>
      </c>
      <c r="C5213" s="244" t="s">
        <v>5725</v>
      </c>
      <c r="D5213" s="244" t="s">
        <v>3034</v>
      </c>
      <c r="E5213" s="244" t="s">
        <v>4106</v>
      </c>
      <c r="G5213" s="244" t="s">
        <v>4106</v>
      </c>
      <c r="I5213" s="244" t="s">
        <v>2119</v>
      </c>
      <c r="J5213" s="244" t="s">
        <v>7197</v>
      </c>
      <c r="K5213" s="244" t="s">
        <v>3183</v>
      </c>
    </row>
    <row r="5214" spans="1:11" s="244" customFormat="1" ht="26" x14ac:dyDescent="0.3">
      <c r="A5214" s="244" t="s">
        <v>3183</v>
      </c>
      <c r="B5214" s="244" t="s">
        <v>5273</v>
      </c>
      <c r="C5214" s="244" t="s">
        <v>5725</v>
      </c>
      <c r="D5214" s="244" t="s">
        <v>3034</v>
      </c>
      <c r="E5214" s="244" t="s">
        <v>4106</v>
      </c>
      <c r="G5214" s="244" t="s">
        <v>4106</v>
      </c>
      <c r="I5214" s="244" t="s">
        <v>5696</v>
      </c>
      <c r="J5214" s="244" t="s">
        <v>7198</v>
      </c>
      <c r="K5214" s="244" t="s">
        <v>3183</v>
      </c>
    </row>
    <row r="5215" spans="1:11" s="244" customFormat="1" ht="26" x14ac:dyDescent="0.3">
      <c r="A5215" s="244" t="s">
        <v>3183</v>
      </c>
      <c r="B5215" s="244" t="s">
        <v>5273</v>
      </c>
      <c r="C5215" s="244" t="s">
        <v>5725</v>
      </c>
      <c r="D5215" s="244" t="s">
        <v>3034</v>
      </c>
      <c r="E5215" s="244" t="s">
        <v>4106</v>
      </c>
      <c r="G5215" s="244" t="s">
        <v>4106</v>
      </c>
      <c r="I5215" s="244" t="s">
        <v>2964</v>
      </c>
      <c r="J5215" s="244" t="s">
        <v>7199</v>
      </c>
      <c r="K5215" s="244" t="s">
        <v>3183</v>
      </c>
    </row>
    <row r="5216" spans="1:11" s="244" customFormat="1" ht="26" x14ac:dyDescent="0.3">
      <c r="A5216" s="244" t="s">
        <v>3183</v>
      </c>
      <c r="B5216" s="244" t="s">
        <v>5273</v>
      </c>
      <c r="C5216" s="244" t="s">
        <v>5725</v>
      </c>
      <c r="D5216" s="244" t="s">
        <v>3034</v>
      </c>
      <c r="E5216" s="244" t="s">
        <v>4106</v>
      </c>
      <c r="G5216" s="244" t="s">
        <v>4106</v>
      </c>
      <c r="I5216" s="244" t="s">
        <v>2638</v>
      </c>
      <c r="J5216" s="244" t="s">
        <v>7200</v>
      </c>
      <c r="K5216" s="244" t="s">
        <v>3183</v>
      </c>
    </row>
    <row r="5217" spans="1:11" s="244" customFormat="1" ht="26" x14ac:dyDescent="0.3">
      <c r="A5217" s="244" t="s">
        <v>3183</v>
      </c>
      <c r="B5217" s="244" t="s">
        <v>5273</v>
      </c>
      <c r="C5217" s="244" t="s">
        <v>5725</v>
      </c>
      <c r="D5217" s="244" t="s">
        <v>3034</v>
      </c>
      <c r="E5217" s="244" t="s">
        <v>4106</v>
      </c>
      <c r="G5217" s="244" t="s">
        <v>4106</v>
      </c>
      <c r="I5217" s="244" t="s">
        <v>2968</v>
      </c>
      <c r="J5217" s="244" t="s">
        <v>7201</v>
      </c>
      <c r="K5217" s="244" t="s">
        <v>3183</v>
      </c>
    </row>
    <row r="5218" spans="1:11" s="244" customFormat="1" ht="26" x14ac:dyDescent="0.3">
      <c r="A5218" s="244" t="s">
        <v>3183</v>
      </c>
      <c r="B5218" s="244" t="s">
        <v>5273</v>
      </c>
      <c r="C5218" s="244" t="s">
        <v>5725</v>
      </c>
      <c r="D5218" s="244" t="s">
        <v>3034</v>
      </c>
      <c r="E5218" s="244" t="s">
        <v>4106</v>
      </c>
      <c r="G5218" s="244" t="s">
        <v>4106</v>
      </c>
      <c r="I5218" s="244" t="s">
        <v>2127</v>
      </c>
      <c r="J5218" s="244" t="s">
        <v>7202</v>
      </c>
      <c r="K5218" s="244" t="s">
        <v>3183</v>
      </c>
    </row>
    <row r="5219" spans="1:11" s="244" customFormat="1" ht="26" x14ac:dyDescent="0.3">
      <c r="A5219" s="244" t="s">
        <v>3183</v>
      </c>
      <c r="B5219" s="244" t="s">
        <v>5273</v>
      </c>
      <c r="C5219" s="244" t="s">
        <v>5725</v>
      </c>
      <c r="D5219" s="244" t="s">
        <v>3034</v>
      </c>
      <c r="E5219" s="244" t="s">
        <v>4106</v>
      </c>
      <c r="G5219" s="244" t="s">
        <v>4106</v>
      </c>
      <c r="I5219" s="244" t="s">
        <v>258</v>
      </c>
      <c r="J5219" s="244" t="s">
        <v>7203</v>
      </c>
      <c r="K5219" s="244" t="s">
        <v>3183</v>
      </c>
    </row>
    <row r="5220" spans="1:11" s="244" customFormat="1" ht="39" x14ac:dyDescent="0.3">
      <c r="A5220" s="244" t="s">
        <v>3183</v>
      </c>
      <c r="B5220" s="244" t="s">
        <v>5273</v>
      </c>
      <c r="C5220" s="244" t="s">
        <v>5725</v>
      </c>
      <c r="D5220" s="244" t="s">
        <v>3034</v>
      </c>
      <c r="E5220" s="244" t="s">
        <v>4106</v>
      </c>
      <c r="G5220" s="244" t="s">
        <v>4106</v>
      </c>
      <c r="I5220" s="244" t="s">
        <v>268</v>
      </c>
      <c r="J5220" s="244" t="s">
        <v>7204</v>
      </c>
      <c r="K5220" s="244" t="s">
        <v>3183</v>
      </c>
    </row>
    <row r="5221" spans="1:11" s="244" customFormat="1" ht="26" x14ac:dyDescent="0.3">
      <c r="A5221" s="244" t="s">
        <v>3183</v>
      </c>
      <c r="B5221" s="244" t="s">
        <v>5273</v>
      </c>
      <c r="C5221" s="244" t="s">
        <v>5725</v>
      </c>
      <c r="D5221" s="244" t="s">
        <v>3034</v>
      </c>
      <c r="E5221" s="244" t="s">
        <v>4106</v>
      </c>
      <c r="G5221" s="244" t="s">
        <v>4106</v>
      </c>
      <c r="I5221" s="244" t="s">
        <v>2970</v>
      </c>
      <c r="J5221" s="244" t="s">
        <v>7205</v>
      </c>
      <c r="K5221" s="244" t="s">
        <v>3183</v>
      </c>
    </row>
    <row r="5222" spans="1:11" s="244" customFormat="1" ht="26" x14ac:dyDescent="0.3">
      <c r="A5222" s="244" t="s">
        <v>3183</v>
      </c>
      <c r="B5222" s="244" t="s">
        <v>5273</v>
      </c>
      <c r="C5222" s="244" t="s">
        <v>5725</v>
      </c>
      <c r="D5222" s="244" t="s">
        <v>3034</v>
      </c>
      <c r="E5222" s="244" t="s">
        <v>4106</v>
      </c>
      <c r="G5222" s="244" t="s">
        <v>4106</v>
      </c>
      <c r="I5222" s="244" t="s">
        <v>6317</v>
      </c>
      <c r="J5222" s="244" t="s">
        <v>7206</v>
      </c>
      <c r="K5222" s="244" t="s">
        <v>3183</v>
      </c>
    </row>
    <row r="5223" spans="1:11" s="244" customFormat="1" ht="39" x14ac:dyDescent="0.3">
      <c r="A5223" s="244" t="s">
        <v>3183</v>
      </c>
      <c r="B5223" s="244" t="s">
        <v>5273</v>
      </c>
      <c r="C5223" s="244" t="s">
        <v>5725</v>
      </c>
      <c r="D5223" s="244" t="s">
        <v>3034</v>
      </c>
      <c r="E5223" s="244" t="s">
        <v>4106</v>
      </c>
      <c r="G5223" s="244" t="s">
        <v>4106</v>
      </c>
      <c r="I5223" s="244" t="s">
        <v>2918</v>
      </c>
      <c r="J5223" s="244" t="s">
        <v>7207</v>
      </c>
      <c r="K5223" s="244" t="s">
        <v>3183</v>
      </c>
    </row>
    <row r="5224" spans="1:11" s="244" customFormat="1" ht="26" x14ac:dyDescent="0.3">
      <c r="A5224" s="244" t="s">
        <v>3183</v>
      </c>
      <c r="B5224" s="244" t="s">
        <v>5273</v>
      </c>
      <c r="C5224" s="244" t="s">
        <v>5725</v>
      </c>
      <c r="D5224" s="244" t="s">
        <v>3034</v>
      </c>
      <c r="E5224" s="244" t="s">
        <v>4106</v>
      </c>
      <c r="G5224" s="244" t="s">
        <v>4106</v>
      </c>
      <c r="I5224" s="244" t="s">
        <v>2317</v>
      </c>
      <c r="J5224" s="244" t="s">
        <v>7208</v>
      </c>
      <c r="K5224" s="244" t="s">
        <v>3183</v>
      </c>
    </row>
    <row r="5225" spans="1:11" s="244" customFormat="1" ht="26" x14ac:dyDescent="0.3">
      <c r="A5225" s="244" t="s">
        <v>3183</v>
      </c>
      <c r="B5225" s="244" t="s">
        <v>5273</v>
      </c>
      <c r="C5225" s="244" t="s">
        <v>5725</v>
      </c>
      <c r="D5225" s="244" t="s">
        <v>3034</v>
      </c>
      <c r="E5225" s="244" t="s">
        <v>4106</v>
      </c>
      <c r="G5225" s="244" t="s">
        <v>4106</v>
      </c>
      <c r="I5225" s="244" t="s">
        <v>2920</v>
      </c>
      <c r="J5225" s="244" t="s">
        <v>7792</v>
      </c>
      <c r="K5225" s="244" t="s">
        <v>3183</v>
      </c>
    </row>
    <row r="5226" spans="1:11" s="244" customFormat="1" ht="26" x14ac:dyDescent="0.3">
      <c r="A5226" s="244" t="s">
        <v>3183</v>
      </c>
      <c r="B5226" s="244" t="s">
        <v>5273</v>
      </c>
      <c r="C5226" s="244" t="s">
        <v>5734</v>
      </c>
      <c r="D5226" s="244" t="s">
        <v>2988</v>
      </c>
      <c r="E5226" s="244" t="s">
        <v>4106</v>
      </c>
      <c r="G5226" s="244" t="s">
        <v>4106</v>
      </c>
      <c r="I5226" s="244" t="s">
        <v>4106</v>
      </c>
      <c r="J5226" s="244" t="s">
        <v>8922</v>
      </c>
      <c r="K5226" s="244" t="s">
        <v>3188</v>
      </c>
    </row>
    <row r="5227" spans="1:11" s="244" customFormat="1" ht="26" x14ac:dyDescent="0.3">
      <c r="A5227" s="244" t="s">
        <v>3183</v>
      </c>
      <c r="B5227" s="244" t="s">
        <v>5273</v>
      </c>
      <c r="C5227" s="244" t="s">
        <v>5734</v>
      </c>
      <c r="D5227" s="244" t="s">
        <v>2988</v>
      </c>
      <c r="E5227" s="244" t="s">
        <v>4106</v>
      </c>
      <c r="G5227" s="244" t="s">
        <v>4106</v>
      </c>
      <c r="I5227" s="244" t="s">
        <v>4105</v>
      </c>
      <c r="J5227" s="244" t="s">
        <v>3510</v>
      </c>
      <c r="K5227" s="244" t="s">
        <v>3188</v>
      </c>
    </row>
    <row r="5228" spans="1:11" s="244" customFormat="1" ht="26" x14ac:dyDescent="0.3">
      <c r="A5228" s="244" t="s">
        <v>3183</v>
      </c>
      <c r="B5228" s="244" t="s">
        <v>5273</v>
      </c>
      <c r="C5228" s="244" t="s">
        <v>5734</v>
      </c>
      <c r="D5228" s="244" t="s">
        <v>2988</v>
      </c>
      <c r="E5228" s="244" t="s">
        <v>4106</v>
      </c>
      <c r="G5228" s="244" t="s">
        <v>4106</v>
      </c>
      <c r="I5228" s="244" t="s">
        <v>5700</v>
      </c>
      <c r="J5228" s="244" t="s">
        <v>7178</v>
      </c>
      <c r="K5228" s="244" t="s">
        <v>3188</v>
      </c>
    </row>
    <row r="5229" spans="1:11" s="244" customFormat="1" ht="26" x14ac:dyDescent="0.3">
      <c r="A5229" s="244" t="s">
        <v>3183</v>
      </c>
      <c r="B5229" s="244" t="s">
        <v>5273</v>
      </c>
      <c r="C5229" s="244" t="s">
        <v>5734</v>
      </c>
      <c r="D5229" s="244" t="s">
        <v>2988</v>
      </c>
      <c r="E5229" s="244" t="s">
        <v>4106</v>
      </c>
      <c r="G5229" s="244" t="s">
        <v>4106</v>
      </c>
      <c r="I5229" s="244" t="s">
        <v>2998</v>
      </c>
      <c r="J5229" s="244" t="s">
        <v>7179</v>
      </c>
      <c r="K5229" s="244" t="s">
        <v>3188</v>
      </c>
    </row>
    <row r="5230" spans="1:11" s="244" customFormat="1" ht="26" x14ac:dyDescent="0.3">
      <c r="A5230" s="244" t="s">
        <v>3183</v>
      </c>
      <c r="B5230" s="244" t="s">
        <v>5273</v>
      </c>
      <c r="C5230" s="244" t="s">
        <v>5734</v>
      </c>
      <c r="D5230" s="244" t="s">
        <v>2988</v>
      </c>
      <c r="E5230" s="244" t="s">
        <v>4106</v>
      </c>
      <c r="G5230" s="244" t="s">
        <v>4106</v>
      </c>
      <c r="I5230" s="244" t="s">
        <v>5707</v>
      </c>
      <c r="J5230" s="244" t="s">
        <v>7180</v>
      </c>
      <c r="K5230" s="244" t="s">
        <v>3188</v>
      </c>
    </row>
    <row r="5231" spans="1:11" s="244" customFormat="1" ht="26" x14ac:dyDescent="0.3">
      <c r="A5231" s="244" t="s">
        <v>3183</v>
      </c>
      <c r="B5231" s="244" t="s">
        <v>5273</v>
      </c>
      <c r="C5231" s="244" t="s">
        <v>5734</v>
      </c>
      <c r="D5231" s="244" t="s">
        <v>2988</v>
      </c>
      <c r="E5231" s="244" t="s">
        <v>4106</v>
      </c>
      <c r="G5231" s="244" t="s">
        <v>4106</v>
      </c>
      <c r="I5231" s="244" t="s">
        <v>5716</v>
      </c>
      <c r="J5231" s="244" t="s">
        <v>7181</v>
      </c>
      <c r="K5231" s="244" t="s">
        <v>3188</v>
      </c>
    </row>
    <row r="5232" spans="1:11" s="244" customFormat="1" ht="26" x14ac:dyDescent="0.3">
      <c r="A5232" s="244" t="s">
        <v>3183</v>
      </c>
      <c r="B5232" s="244" t="s">
        <v>5273</v>
      </c>
      <c r="C5232" s="244" t="s">
        <v>5734</v>
      </c>
      <c r="D5232" s="244" t="s">
        <v>2988</v>
      </c>
      <c r="E5232" s="244" t="s">
        <v>4106</v>
      </c>
      <c r="G5232" s="244" t="s">
        <v>4106</v>
      </c>
      <c r="I5232" s="244" t="s">
        <v>909</v>
      </c>
      <c r="J5232" s="244" t="s">
        <v>7182</v>
      </c>
      <c r="K5232" s="244" t="s">
        <v>3188</v>
      </c>
    </row>
    <row r="5233" spans="1:11" s="244" customFormat="1" ht="26" x14ac:dyDescent="0.3">
      <c r="A5233" s="244" t="s">
        <v>3183</v>
      </c>
      <c r="B5233" s="244" t="s">
        <v>5273</v>
      </c>
      <c r="C5233" s="244" t="s">
        <v>5734</v>
      </c>
      <c r="D5233" s="244" t="s">
        <v>2988</v>
      </c>
      <c r="E5233" s="244" t="s">
        <v>4106</v>
      </c>
      <c r="G5233" s="244" t="s">
        <v>4106</v>
      </c>
      <c r="I5233" s="244" t="s">
        <v>5725</v>
      </c>
      <c r="J5233" s="244" t="s">
        <v>7183</v>
      </c>
      <c r="K5233" s="244" t="s">
        <v>3188</v>
      </c>
    </row>
    <row r="5234" spans="1:11" s="244" customFormat="1" ht="26" x14ac:dyDescent="0.3">
      <c r="A5234" s="244" t="s">
        <v>3183</v>
      </c>
      <c r="B5234" s="244" t="s">
        <v>5273</v>
      </c>
      <c r="C5234" s="244" t="s">
        <v>5734</v>
      </c>
      <c r="D5234" s="244" t="s">
        <v>2988</v>
      </c>
      <c r="E5234" s="244" t="s">
        <v>4106</v>
      </c>
      <c r="G5234" s="244" t="s">
        <v>4106</v>
      </c>
      <c r="I5234" s="244" t="s">
        <v>5734</v>
      </c>
      <c r="J5234" s="244" t="s">
        <v>7184</v>
      </c>
      <c r="K5234" s="244" t="s">
        <v>3188</v>
      </c>
    </row>
    <row r="5235" spans="1:11" s="244" customFormat="1" ht="26" x14ac:dyDescent="0.3">
      <c r="A5235" s="244" t="s">
        <v>3183</v>
      </c>
      <c r="B5235" s="244" t="s">
        <v>5273</v>
      </c>
      <c r="C5235" s="244" t="s">
        <v>5734</v>
      </c>
      <c r="D5235" s="244" t="s">
        <v>2988</v>
      </c>
      <c r="E5235" s="244" t="s">
        <v>4106</v>
      </c>
      <c r="G5235" s="244" t="s">
        <v>4106</v>
      </c>
      <c r="I5235" s="244" t="s">
        <v>5741</v>
      </c>
      <c r="J5235" s="244" t="s">
        <v>7185</v>
      </c>
      <c r="K5235" s="244" t="s">
        <v>3188</v>
      </c>
    </row>
    <row r="5236" spans="1:11" s="244" customFormat="1" ht="39" x14ac:dyDescent="0.3">
      <c r="A5236" s="244" t="s">
        <v>3183</v>
      </c>
      <c r="B5236" s="244" t="s">
        <v>5273</v>
      </c>
      <c r="C5236" s="244" t="s">
        <v>5734</v>
      </c>
      <c r="D5236" s="244" t="s">
        <v>2988</v>
      </c>
      <c r="E5236" s="244" t="s">
        <v>4106</v>
      </c>
      <c r="G5236" s="244" t="s">
        <v>4106</v>
      </c>
      <c r="I5236" s="244" t="s">
        <v>5732</v>
      </c>
      <c r="J5236" s="244" t="s">
        <v>7186</v>
      </c>
      <c r="K5236" s="244" t="s">
        <v>3188</v>
      </c>
    </row>
    <row r="5237" spans="1:11" s="244" customFormat="1" ht="26" x14ac:dyDescent="0.3">
      <c r="A5237" s="244" t="s">
        <v>3183</v>
      </c>
      <c r="B5237" s="244" t="s">
        <v>5273</v>
      </c>
      <c r="C5237" s="244" t="s">
        <v>5734</v>
      </c>
      <c r="D5237" s="244" t="s">
        <v>2988</v>
      </c>
      <c r="E5237" s="244" t="s">
        <v>4106</v>
      </c>
      <c r="G5237" s="244" t="s">
        <v>4106</v>
      </c>
      <c r="I5237" s="244" t="s">
        <v>5689</v>
      </c>
      <c r="J5237" s="244" t="s">
        <v>7187</v>
      </c>
      <c r="K5237" s="244" t="s">
        <v>3188</v>
      </c>
    </row>
    <row r="5238" spans="1:11" s="244" customFormat="1" ht="26" x14ac:dyDescent="0.3">
      <c r="A5238" s="244" t="s">
        <v>3183</v>
      </c>
      <c r="B5238" s="244" t="s">
        <v>5273</v>
      </c>
      <c r="C5238" s="244" t="s">
        <v>5734</v>
      </c>
      <c r="D5238" s="244" t="s">
        <v>2988</v>
      </c>
      <c r="E5238" s="244" t="s">
        <v>4106</v>
      </c>
      <c r="G5238" s="244" t="s">
        <v>4106</v>
      </c>
      <c r="I5238" s="244" t="s">
        <v>881</v>
      </c>
      <c r="J5238" s="244" t="s">
        <v>7188</v>
      </c>
      <c r="K5238" s="244" t="s">
        <v>3188</v>
      </c>
    </row>
    <row r="5239" spans="1:11" s="244" customFormat="1" ht="26" x14ac:dyDescent="0.3">
      <c r="A5239" s="244" t="s">
        <v>3183</v>
      </c>
      <c r="B5239" s="244" t="s">
        <v>5273</v>
      </c>
      <c r="C5239" s="244" t="s">
        <v>5734</v>
      </c>
      <c r="D5239" s="244" t="s">
        <v>2988</v>
      </c>
      <c r="E5239" s="244" t="s">
        <v>4106</v>
      </c>
      <c r="G5239" s="244" t="s">
        <v>4106</v>
      </c>
      <c r="I5239" s="244" t="s">
        <v>6459</v>
      </c>
      <c r="J5239" s="244" t="s">
        <v>7189</v>
      </c>
      <c r="K5239" s="244" t="s">
        <v>3188</v>
      </c>
    </row>
    <row r="5240" spans="1:11" s="244" customFormat="1" ht="26" x14ac:dyDescent="0.3">
      <c r="A5240" s="244" t="s">
        <v>3183</v>
      </c>
      <c r="B5240" s="244" t="s">
        <v>5273</v>
      </c>
      <c r="C5240" s="244" t="s">
        <v>5734</v>
      </c>
      <c r="D5240" s="244" t="s">
        <v>2988</v>
      </c>
      <c r="E5240" s="244" t="s">
        <v>4106</v>
      </c>
      <c r="G5240" s="244" t="s">
        <v>4106</v>
      </c>
      <c r="I5240" s="244" t="s">
        <v>1073</v>
      </c>
      <c r="J5240" s="244" t="s">
        <v>7190</v>
      </c>
      <c r="K5240" s="244" t="s">
        <v>3188</v>
      </c>
    </row>
    <row r="5241" spans="1:11" s="244" customFormat="1" ht="26" x14ac:dyDescent="0.3">
      <c r="A5241" s="244" t="s">
        <v>3183</v>
      </c>
      <c r="B5241" s="244" t="s">
        <v>5273</v>
      </c>
      <c r="C5241" s="244" t="s">
        <v>5734</v>
      </c>
      <c r="D5241" s="244" t="s">
        <v>2988</v>
      </c>
      <c r="E5241" s="244" t="s">
        <v>4106</v>
      </c>
      <c r="G5241" s="244" t="s">
        <v>4106</v>
      </c>
      <c r="I5241" s="244" t="s">
        <v>1063</v>
      </c>
      <c r="J5241" s="244" t="s">
        <v>7191</v>
      </c>
      <c r="K5241" s="244" t="s">
        <v>3188</v>
      </c>
    </row>
    <row r="5242" spans="1:11" s="244" customFormat="1" ht="26" x14ac:dyDescent="0.3">
      <c r="A5242" s="244" t="s">
        <v>3183</v>
      </c>
      <c r="B5242" s="244" t="s">
        <v>5273</v>
      </c>
      <c r="C5242" s="244" t="s">
        <v>5734</v>
      </c>
      <c r="D5242" s="244" t="s">
        <v>2988</v>
      </c>
      <c r="E5242" s="244" t="s">
        <v>4106</v>
      </c>
      <c r="G5242" s="244" t="s">
        <v>4106</v>
      </c>
      <c r="I5242" s="244" t="s">
        <v>6466</v>
      </c>
      <c r="J5242" s="244" t="s">
        <v>7192</v>
      </c>
      <c r="K5242" s="244" t="s">
        <v>3188</v>
      </c>
    </row>
    <row r="5243" spans="1:11" s="244" customFormat="1" ht="26" x14ac:dyDescent="0.3">
      <c r="A5243" s="244" t="s">
        <v>3183</v>
      </c>
      <c r="B5243" s="244" t="s">
        <v>5273</v>
      </c>
      <c r="C5243" s="244" t="s">
        <v>5734</v>
      </c>
      <c r="D5243" s="244" t="s">
        <v>2988</v>
      </c>
      <c r="E5243" s="244" t="s">
        <v>4106</v>
      </c>
      <c r="G5243" s="244" t="s">
        <v>4106</v>
      </c>
      <c r="I5243" s="244" t="s">
        <v>6470</v>
      </c>
      <c r="J5243" s="244" t="s">
        <v>7193</v>
      </c>
      <c r="K5243" s="244" t="s">
        <v>3188</v>
      </c>
    </row>
    <row r="5244" spans="1:11" s="244" customFormat="1" ht="26" x14ac:dyDescent="0.3">
      <c r="A5244" s="244" t="s">
        <v>3183</v>
      </c>
      <c r="B5244" s="244" t="s">
        <v>5273</v>
      </c>
      <c r="C5244" s="244" t="s">
        <v>5734</v>
      </c>
      <c r="D5244" s="244" t="s">
        <v>2988</v>
      </c>
      <c r="E5244" s="244" t="s">
        <v>4106</v>
      </c>
      <c r="G5244" s="244" t="s">
        <v>4106</v>
      </c>
      <c r="I5244" s="244" t="s">
        <v>6474</v>
      </c>
      <c r="J5244" s="244" t="s">
        <v>7194</v>
      </c>
      <c r="K5244" s="244" t="s">
        <v>3188</v>
      </c>
    </row>
    <row r="5245" spans="1:11" s="244" customFormat="1" ht="26" x14ac:dyDescent="0.3">
      <c r="A5245" s="244" t="s">
        <v>3183</v>
      </c>
      <c r="B5245" s="244" t="s">
        <v>5273</v>
      </c>
      <c r="C5245" s="244" t="s">
        <v>5734</v>
      </c>
      <c r="D5245" s="244" t="s">
        <v>2988</v>
      </c>
      <c r="E5245" s="244" t="s">
        <v>4106</v>
      </c>
      <c r="G5245" s="244" t="s">
        <v>4106</v>
      </c>
      <c r="I5245" s="244" t="s">
        <v>898</v>
      </c>
      <c r="J5245" s="244" t="s">
        <v>7195</v>
      </c>
      <c r="K5245" s="244" t="s">
        <v>3188</v>
      </c>
    </row>
    <row r="5246" spans="1:11" s="244" customFormat="1" ht="26" x14ac:dyDescent="0.3">
      <c r="A5246" s="244" t="s">
        <v>3183</v>
      </c>
      <c r="B5246" s="244" t="s">
        <v>5273</v>
      </c>
      <c r="C5246" s="244" t="s">
        <v>5734</v>
      </c>
      <c r="D5246" s="244" t="s">
        <v>2988</v>
      </c>
      <c r="E5246" s="244" t="s">
        <v>4106</v>
      </c>
      <c r="G5246" s="244" t="s">
        <v>4106</v>
      </c>
      <c r="I5246" s="244" t="s">
        <v>2958</v>
      </c>
      <c r="J5246" s="244" t="s">
        <v>7196</v>
      </c>
      <c r="K5246" s="244" t="s">
        <v>3188</v>
      </c>
    </row>
    <row r="5247" spans="1:11" s="244" customFormat="1" ht="26" x14ac:dyDescent="0.3">
      <c r="A5247" s="244" t="s">
        <v>3183</v>
      </c>
      <c r="B5247" s="244" t="s">
        <v>5273</v>
      </c>
      <c r="C5247" s="244" t="s">
        <v>5734</v>
      </c>
      <c r="D5247" s="244" t="s">
        <v>2988</v>
      </c>
      <c r="E5247" s="244" t="s">
        <v>4106</v>
      </c>
      <c r="G5247" s="244" t="s">
        <v>4106</v>
      </c>
      <c r="I5247" s="244" t="s">
        <v>2119</v>
      </c>
      <c r="J5247" s="244" t="s">
        <v>7197</v>
      </c>
      <c r="K5247" s="244" t="s">
        <v>3188</v>
      </c>
    </row>
    <row r="5248" spans="1:11" s="244" customFormat="1" ht="26" x14ac:dyDescent="0.3">
      <c r="A5248" s="244" t="s">
        <v>3183</v>
      </c>
      <c r="B5248" s="244" t="s">
        <v>5273</v>
      </c>
      <c r="C5248" s="244" t="s">
        <v>5734</v>
      </c>
      <c r="D5248" s="244" t="s">
        <v>2988</v>
      </c>
      <c r="E5248" s="244" t="s">
        <v>4106</v>
      </c>
      <c r="G5248" s="244" t="s">
        <v>4106</v>
      </c>
      <c r="I5248" s="244" t="s">
        <v>5696</v>
      </c>
      <c r="J5248" s="244" t="s">
        <v>7198</v>
      </c>
      <c r="K5248" s="244" t="s">
        <v>3188</v>
      </c>
    </row>
    <row r="5249" spans="1:11" s="244" customFormat="1" ht="26" x14ac:dyDescent="0.3">
      <c r="A5249" s="244" t="s">
        <v>3183</v>
      </c>
      <c r="B5249" s="244" t="s">
        <v>5273</v>
      </c>
      <c r="C5249" s="244" t="s">
        <v>5734</v>
      </c>
      <c r="D5249" s="244" t="s">
        <v>2988</v>
      </c>
      <c r="E5249" s="244" t="s">
        <v>4106</v>
      </c>
      <c r="G5249" s="244" t="s">
        <v>4106</v>
      </c>
      <c r="I5249" s="244" t="s">
        <v>2964</v>
      </c>
      <c r="J5249" s="244" t="s">
        <v>7199</v>
      </c>
      <c r="K5249" s="244" t="s">
        <v>3188</v>
      </c>
    </row>
    <row r="5250" spans="1:11" s="244" customFormat="1" ht="26" x14ac:dyDescent="0.3">
      <c r="A5250" s="244" t="s">
        <v>3183</v>
      </c>
      <c r="B5250" s="244" t="s">
        <v>5273</v>
      </c>
      <c r="C5250" s="244" t="s">
        <v>5734</v>
      </c>
      <c r="D5250" s="244" t="s">
        <v>2988</v>
      </c>
      <c r="E5250" s="244" t="s">
        <v>4106</v>
      </c>
      <c r="G5250" s="244" t="s">
        <v>4106</v>
      </c>
      <c r="I5250" s="244" t="s">
        <v>2638</v>
      </c>
      <c r="J5250" s="244" t="s">
        <v>7200</v>
      </c>
      <c r="K5250" s="244" t="s">
        <v>3188</v>
      </c>
    </row>
    <row r="5251" spans="1:11" s="244" customFormat="1" ht="26" x14ac:dyDescent="0.3">
      <c r="A5251" s="244" t="s">
        <v>3183</v>
      </c>
      <c r="B5251" s="244" t="s">
        <v>5273</v>
      </c>
      <c r="C5251" s="244" t="s">
        <v>5734</v>
      </c>
      <c r="D5251" s="244" t="s">
        <v>2988</v>
      </c>
      <c r="E5251" s="244" t="s">
        <v>4106</v>
      </c>
      <c r="G5251" s="244" t="s">
        <v>4106</v>
      </c>
      <c r="I5251" s="244" t="s">
        <v>2968</v>
      </c>
      <c r="J5251" s="244" t="s">
        <v>7201</v>
      </c>
      <c r="K5251" s="244" t="s">
        <v>3188</v>
      </c>
    </row>
    <row r="5252" spans="1:11" s="244" customFormat="1" ht="26" x14ac:dyDescent="0.3">
      <c r="A5252" s="244" t="s">
        <v>3183</v>
      </c>
      <c r="B5252" s="244" t="s">
        <v>5273</v>
      </c>
      <c r="C5252" s="244" t="s">
        <v>5734</v>
      </c>
      <c r="D5252" s="244" t="s">
        <v>2988</v>
      </c>
      <c r="E5252" s="244" t="s">
        <v>4106</v>
      </c>
      <c r="G5252" s="244" t="s">
        <v>4106</v>
      </c>
      <c r="I5252" s="244" t="s">
        <v>2127</v>
      </c>
      <c r="J5252" s="244" t="s">
        <v>7202</v>
      </c>
      <c r="K5252" s="244" t="s">
        <v>3188</v>
      </c>
    </row>
    <row r="5253" spans="1:11" s="244" customFormat="1" ht="26" x14ac:dyDescent="0.3">
      <c r="A5253" s="244" t="s">
        <v>3183</v>
      </c>
      <c r="B5253" s="244" t="s">
        <v>5273</v>
      </c>
      <c r="C5253" s="244" t="s">
        <v>5734</v>
      </c>
      <c r="D5253" s="244" t="s">
        <v>2988</v>
      </c>
      <c r="E5253" s="244" t="s">
        <v>4106</v>
      </c>
      <c r="G5253" s="244" t="s">
        <v>4106</v>
      </c>
      <c r="I5253" s="244" t="s">
        <v>258</v>
      </c>
      <c r="J5253" s="244" t="s">
        <v>7203</v>
      </c>
      <c r="K5253" s="244" t="s">
        <v>3188</v>
      </c>
    </row>
    <row r="5254" spans="1:11" s="244" customFormat="1" ht="39" x14ac:dyDescent="0.3">
      <c r="A5254" s="244" t="s">
        <v>3183</v>
      </c>
      <c r="B5254" s="244" t="s">
        <v>5273</v>
      </c>
      <c r="C5254" s="244" t="s">
        <v>5734</v>
      </c>
      <c r="D5254" s="244" t="s">
        <v>2988</v>
      </c>
      <c r="E5254" s="244" t="s">
        <v>4106</v>
      </c>
      <c r="G5254" s="244" t="s">
        <v>4106</v>
      </c>
      <c r="I5254" s="244" t="s">
        <v>268</v>
      </c>
      <c r="J5254" s="244" t="s">
        <v>7204</v>
      </c>
      <c r="K5254" s="244" t="s">
        <v>3188</v>
      </c>
    </row>
    <row r="5255" spans="1:11" s="244" customFormat="1" ht="26" x14ac:dyDescent="0.3">
      <c r="A5255" s="244" t="s">
        <v>3183</v>
      </c>
      <c r="B5255" s="244" t="s">
        <v>5273</v>
      </c>
      <c r="C5255" s="244" t="s">
        <v>5734</v>
      </c>
      <c r="D5255" s="244" t="s">
        <v>2988</v>
      </c>
      <c r="E5255" s="244" t="s">
        <v>4106</v>
      </c>
      <c r="G5255" s="244" t="s">
        <v>4106</v>
      </c>
      <c r="I5255" s="244" t="s">
        <v>2970</v>
      </c>
      <c r="J5255" s="244" t="s">
        <v>7205</v>
      </c>
      <c r="K5255" s="244" t="s">
        <v>3188</v>
      </c>
    </row>
    <row r="5256" spans="1:11" s="244" customFormat="1" ht="26" x14ac:dyDescent="0.3">
      <c r="A5256" s="244" t="s">
        <v>3183</v>
      </c>
      <c r="B5256" s="244" t="s">
        <v>5273</v>
      </c>
      <c r="C5256" s="244" t="s">
        <v>5734</v>
      </c>
      <c r="D5256" s="244" t="s">
        <v>2988</v>
      </c>
      <c r="E5256" s="244" t="s">
        <v>4106</v>
      </c>
      <c r="G5256" s="244" t="s">
        <v>4106</v>
      </c>
      <c r="I5256" s="244" t="s">
        <v>6317</v>
      </c>
      <c r="J5256" s="244" t="s">
        <v>7206</v>
      </c>
      <c r="K5256" s="244" t="s">
        <v>3188</v>
      </c>
    </row>
    <row r="5257" spans="1:11" s="244" customFormat="1" ht="39" x14ac:dyDescent="0.3">
      <c r="A5257" s="244" t="s">
        <v>3183</v>
      </c>
      <c r="B5257" s="244" t="s">
        <v>5273</v>
      </c>
      <c r="C5257" s="244" t="s">
        <v>5734</v>
      </c>
      <c r="D5257" s="244" t="s">
        <v>2988</v>
      </c>
      <c r="E5257" s="244" t="s">
        <v>4106</v>
      </c>
      <c r="G5257" s="244" t="s">
        <v>4106</v>
      </c>
      <c r="I5257" s="244" t="s">
        <v>2918</v>
      </c>
      <c r="J5257" s="244" t="s">
        <v>7207</v>
      </c>
      <c r="K5257" s="244" t="s">
        <v>3188</v>
      </c>
    </row>
    <row r="5258" spans="1:11" s="244" customFormat="1" ht="26" x14ac:dyDescent="0.3">
      <c r="A5258" s="244" t="s">
        <v>3183</v>
      </c>
      <c r="B5258" s="244" t="s">
        <v>5273</v>
      </c>
      <c r="C5258" s="244" t="s">
        <v>5734</v>
      </c>
      <c r="D5258" s="244" t="s">
        <v>2988</v>
      </c>
      <c r="E5258" s="244" t="s">
        <v>4106</v>
      </c>
      <c r="G5258" s="244" t="s">
        <v>4106</v>
      </c>
      <c r="I5258" s="244" t="s">
        <v>2317</v>
      </c>
      <c r="J5258" s="244" t="s">
        <v>7208</v>
      </c>
      <c r="K5258" s="244" t="s">
        <v>3188</v>
      </c>
    </row>
    <row r="5259" spans="1:11" s="244" customFormat="1" ht="26" x14ac:dyDescent="0.3">
      <c r="A5259" s="244" t="s">
        <v>3183</v>
      </c>
      <c r="B5259" s="244" t="s">
        <v>5273</v>
      </c>
      <c r="C5259" s="244" t="s">
        <v>5734</v>
      </c>
      <c r="D5259" s="244" t="s">
        <v>2988</v>
      </c>
      <c r="E5259" s="244" t="s">
        <v>4106</v>
      </c>
      <c r="G5259" s="244" t="s">
        <v>4106</v>
      </c>
      <c r="I5259" s="244" t="s">
        <v>2920</v>
      </c>
      <c r="J5259" s="244" t="s">
        <v>7792</v>
      </c>
      <c r="K5259" s="244" t="s">
        <v>3188</v>
      </c>
    </row>
    <row r="5260" spans="1:11" s="244" customFormat="1" ht="26" x14ac:dyDescent="0.3">
      <c r="A5260" s="244" t="s">
        <v>3183</v>
      </c>
      <c r="B5260" s="244" t="s">
        <v>5273</v>
      </c>
      <c r="C5260" s="244" t="s">
        <v>5918</v>
      </c>
      <c r="D5260" s="244" t="s">
        <v>7541</v>
      </c>
      <c r="E5260" s="244" t="s">
        <v>4106</v>
      </c>
      <c r="G5260" s="244" t="s">
        <v>4106</v>
      </c>
      <c r="I5260" s="244" t="s">
        <v>4106</v>
      </c>
      <c r="J5260" s="244" t="s">
        <v>8922</v>
      </c>
      <c r="K5260" s="244" t="s">
        <v>1689</v>
      </c>
    </row>
    <row r="5261" spans="1:11" s="244" customFormat="1" ht="26" x14ac:dyDescent="0.3">
      <c r="A5261" s="244" t="s">
        <v>3183</v>
      </c>
      <c r="B5261" s="244" t="s">
        <v>5273</v>
      </c>
      <c r="C5261" s="244" t="s">
        <v>5918</v>
      </c>
      <c r="D5261" s="244" t="s">
        <v>7541</v>
      </c>
      <c r="E5261" s="244" t="s">
        <v>4106</v>
      </c>
      <c r="G5261" s="244" t="s">
        <v>4106</v>
      </c>
      <c r="I5261" s="244" t="s">
        <v>4105</v>
      </c>
      <c r="J5261" s="244" t="s">
        <v>3510</v>
      </c>
      <c r="K5261" s="244" t="s">
        <v>1689</v>
      </c>
    </row>
    <row r="5262" spans="1:11" s="244" customFormat="1" ht="26" x14ac:dyDescent="0.3">
      <c r="A5262" s="244" t="s">
        <v>3183</v>
      </c>
      <c r="B5262" s="244" t="s">
        <v>5273</v>
      </c>
      <c r="C5262" s="244" t="s">
        <v>5918</v>
      </c>
      <c r="D5262" s="244" t="s">
        <v>7541</v>
      </c>
      <c r="E5262" s="244" t="s">
        <v>4106</v>
      </c>
      <c r="G5262" s="244" t="s">
        <v>4106</v>
      </c>
      <c r="I5262" s="244" t="s">
        <v>5700</v>
      </c>
      <c r="J5262" s="244" t="s">
        <v>7178</v>
      </c>
      <c r="K5262" s="244" t="s">
        <v>1689</v>
      </c>
    </row>
    <row r="5263" spans="1:11" s="244" customFormat="1" ht="26" x14ac:dyDescent="0.3">
      <c r="A5263" s="244" t="s">
        <v>3183</v>
      </c>
      <c r="B5263" s="244" t="s">
        <v>5273</v>
      </c>
      <c r="C5263" s="244" t="s">
        <v>5918</v>
      </c>
      <c r="D5263" s="244" t="s">
        <v>7541</v>
      </c>
      <c r="E5263" s="244" t="s">
        <v>4106</v>
      </c>
      <c r="G5263" s="244" t="s">
        <v>4106</v>
      </c>
      <c r="I5263" s="244" t="s">
        <v>2998</v>
      </c>
      <c r="J5263" s="244" t="s">
        <v>7179</v>
      </c>
      <c r="K5263" s="244" t="s">
        <v>1689</v>
      </c>
    </row>
    <row r="5264" spans="1:11" s="244" customFormat="1" ht="26" x14ac:dyDescent="0.3">
      <c r="A5264" s="244" t="s">
        <v>3183</v>
      </c>
      <c r="B5264" s="244" t="s">
        <v>5273</v>
      </c>
      <c r="C5264" s="244" t="s">
        <v>5918</v>
      </c>
      <c r="D5264" s="244" t="s">
        <v>7541</v>
      </c>
      <c r="E5264" s="244" t="s">
        <v>4106</v>
      </c>
      <c r="G5264" s="244" t="s">
        <v>4106</v>
      </c>
      <c r="I5264" s="244" t="s">
        <v>5707</v>
      </c>
      <c r="J5264" s="244" t="s">
        <v>7180</v>
      </c>
      <c r="K5264" s="244" t="s">
        <v>1689</v>
      </c>
    </row>
    <row r="5265" spans="1:11" s="244" customFormat="1" ht="26" x14ac:dyDescent="0.3">
      <c r="A5265" s="244" t="s">
        <v>3183</v>
      </c>
      <c r="B5265" s="244" t="s">
        <v>5273</v>
      </c>
      <c r="C5265" s="244" t="s">
        <v>5918</v>
      </c>
      <c r="D5265" s="244" t="s">
        <v>7541</v>
      </c>
      <c r="E5265" s="244" t="s">
        <v>4106</v>
      </c>
      <c r="G5265" s="244" t="s">
        <v>4106</v>
      </c>
      <c r="I5265" s="244" t="s">
        <v>5716</v>
      </c>
      <c r="J5265" s="244" t="s">
        <v>7181</v>
      </c>
      <c r="K5265" s="244" t="s">
        <v>1689</v>
      </c>
    </row>
    <row r="5266" spans="1:11" s="244" customFormat="1" ht="26" x14ac:dyDescent="0.3">
      <c r="A5266" s="244" t="s">
        <v>3183</v>
      </c>
      <c r="B5266" s="244" t="s">
        <v>5273</v>
      </c>
      <c r="C5266" s="244" t="s">
        <v>5918</v>
      </c>
      <c r="D5266" s="244" t="s">
        <v>7541</v>
      </c>
      <c r="E5266" s="244" t="s">
        <v>4106</v>
      </c>
      <c r="G5266" s="244" t="s">
        <v>4106</v>
      </c>
      <c r="I5266" s="244" t="s">
        <v>909</v>
      </c>
      <c r="J5266" s="244" t="s">
        <v>7182</v>
      </c>
      <c r="K5266" s="244" t="s">
        <v>1689</v>
      </c>
    </row>
    <row r="5267" spans="1:11" s="244" customFormat="1" ht="26" x14ac:dyDescent="0.3">
      <c r="A5267" s="244" t="s">
        <v>3183</v>
      </c>
      <c r="B5267" s="244" t="s">
        <v>5273</v>
      </c>
      <c r="C5267" s="244" t="s">
        <v>5918</v>
      </c>
      <c r="D5267" s="244" t="s">
        <v>7541</v>
      </c>
      <c r="E5267" s="244" t="s">
        <v>4106</v>
      </c>
      <c r="G5267" s="244" t="s">
        <v>4106</v>
      </c>
      <c r="I5267" s="244" t="s">
        <v>5725</v>
      </c>
      <c r="J5267" s="244" t="s">
        <v>7183</v>
      </c>
      <c r="K5267" s="244" t="s">
        <v>1689</v>
      </c>
    </row>
    <row r="5268" spans="1:11" s="244" customFormat="1" ht="26" x14ac:dyDescent="0.3">
      <c r="A5268" s="244" t="s">
        <v>3183</v>
      </c>
      <c r="B5268" s="244" t="s">
        <v>5273</v>
      </c>
      <c r="C5268" s="244" t="s">
        <v>5918</v>
      </c>
      <c r="D5268" s="244" t="s">
        <v>7541</v>
      </c>
      <c r="E5268" s="244" t="s">
        <v>4106</v>
      </c>
      <c r="G5268" s="244" t="s">
        <v>4106</v>
      </c>
      <c r="I5268" s="244" t="s">
        <v>5734</v>
      </c>
      <c r="J5268" s="244" t="s">
        <v>7184</v>
      </c>
      <c r="K5268" s="244" t="s">
        <v>1689</v>
      </c>
    </row>
    <row r="5269" spans="1:11" s="244" customFormat="1" ht="26" x14ac:dyDescent="0.3">
      <c r="A5269" s="244" t="s">
        <v>3183</v>
      </c>
      <c r="B5269" s="244" t="s">
        <v>5273</v>
      </c>
      <c r="C5269" s="244" t="s">
        <v>5918</v>
      </c>
      <c r="D5269" s="244" t="s">
        <v>7541</v>
      </c>
      <c r="E5269" s="244" t="s">
        <v>4106</v>
      </c>
      <c r="G5269" s="244" t="s">
        <v>4106</v>
      </c>
      <c r="I5269" s="244" t="s">
        <v>5741</v>
      </c>
      <c r="J5269" s="244" t="s">
        <v>7185</v>
      </c>
      <c r="K5269" s="244" t="s">
        <v>1689</v>
      </c>
    </row>
    <row r="5270" spans="1:11" s="244" customFormat="1" ht="39" x14ac:dyDescent="0.3">
      <c r="A5270" s="244" t="s">
        <v>3183</v>
      </c>
      <c r="B5270" s="244" t="s">
        <v>5273</v>
      </c>
      <c r="C5270" s="244" t="s">
        <v>5918</v>
      </c>
      <c r="D5270" s="244" t="s">
        <v>7541</v>
      </c>
      <c r="E5270" s="244" t="s">
        <v>4106</v>
      </c>
      <c r="G5270" s="244" t="s">
        <v>4106</v>
      </c>
      <c r="I5270" s="244" t="s">
        <v>5732</v>
      </c>
      <c r="J5270" s="244" t="s">
        <v>7186</v>
      </c>
      <c r="K5270" s="244" t="s">
        <v>1689</v>
      </c>
    </row>
    <row r="5271" spans="1:11" s="244" customFormat="1" ht="26" x14ac:dyDescent="0.3">
      <c r="A5271" s="244" t="s">
        <v>3183</v>
      </c>
      <c r="B5271" s="244" t="s">
        <v>5273</v>
      </c>
      <c r="C5271" s="244" t="s">
        <v>5918</v>
      </c>
      <c r="D5271" s="244" t="s">
        <v>7541</v>
      </c>
      <c r="E5271" s="244" t="s">
        <v>4106</v>
      </c>
      <c r="G5271" s="244" t="s">
        <v>4106</v>
      </c>
      <c r="I5271" s="244" t="s">
        <v>5689</v>
      </c>
      <c r="J5271" s="244" t="s">
        <v>7187</v>
      </c>
      <c r="K5271" s="244" t="s">
        <v>1689</v>
      </c>
    </row>
    <row r="5272" spans="1:11" s="244" customFormat="1" ht="26" x14ac:dyDescent="0.3">
      <c r="A5272" s="244" t="s">
        <v>3183</v>
      </c>
      <c r="B5272" s="244" t="s">
        <v>5273</v>
      </c>
      <c r="C5272" s="244" t="s">
        <v>5918</v>
      </c>
      <c r="D5272" s="244" t="s">
        <v>7541</v>
      </c>
      <c r="E5272" s="244" t="s">
        <v>4106</v>
      </c>
      <c r="G5272" s="244" t="s">
        <v>4106</v>
      </c>
      <c r="I5272" s="244" t="s">
        <v>881</v>
      </c>
      <c r="J5272" s="244" t="s">
        <v>7188</v>
      </c>
      <c r="K5272" s="244" t="s">
        <v>1689</v>
      </c>
    </row>
    <row r="5273" spans="1:11" s="244" customFormat="1" ht="26" x14ac:dyDescent="0.3">
      <c r="A5273" s="244" t="s">
        <v>3183</v>
      </c>
      <c r="B5273" s="244" t="s">
        <v>5273</v>
      </c>
      <c r="C5273" s="244" t="s">
        <v>5918</v>
      </c>
      <c r="D5273" s="244" t="s">
        <v>7541</v>
      </c>
      <c r="E5273" s="244" t="s">
        <v>4106</v>
      </c>
      <c r="G5273" s="244" t="s">
        <v>4106</v>
      </c>
      <c r="I5273" s="244" t="s">
        <v>6459</v>
      </c>
      <c r="J5273" s="244" t="s">
        <v>7189</v>
      </c>
      <c r="K5273" s="244" t="s">
        <v>1689</v>
      </c>
    </row>
    <row r="5274" spans="1:11" s="244" customFormat="1" ht="26" x14ac:dyDescent="0.3">
      <c r="A5274" s="244" t="s">
        <v>3183</v>
      </c>
      <c r="B5274" s="244" t="s">
        <v>5273</v>
      </c>
      <c r="C5274" s="244" t="s">
        <v>5918</v>
      </c>
      <c r="D5274" s="244" t="s">
        <v>7541</v>
      </c>
      <c r="E5274" s="244" t="s">
        <v>4106</v>
      </c>
      <c r="G5274" s="244" t="s">
        <v>4106</v>
      </c>
      <c r="I5274" s="244" t="s">
        <v>1073</v>
      </c>
      <c r="J5274" s="244" t="s">
        <v>7190</v>
      </c>
      <c r="K5274" s="244" t="s">
        <v>1689</v>
      </c>
    </row>
    <row r="5275" spans="1:11" s="244" customFormat="1" ht="26" x14ac:dyDescent="0.3">
      <c r="A5275" s="244" t="s">
        <v>3183</v>
      </c>
      <c r="B5275" s="244" t="s">
        <v>5273</v>
      </c>
      <c r="C5275" s="244" t="s">
        <v>5918</v>
      </c>
      <c r="D5275" s="244" t="s">
        <v>7541</v>
      </c>
      <c r="E5275" s="244" t="s">
        <v>4106</v>
      </c>
      <c r="G5275" s="244" t="s">
        <v>4106</v>
      </c>
      <c r="I5275" s="244" t="s">
        <v>1063</v>
      </c>
      <c r="J5275" s="244" t="s">
        <v>7191</v>
      </c>
      <c r="K5275" s="244" t="s">
        <v>1689</v>
      </c>
    </row>
    <row r="5276" spans="1:11" s="244" customFormat="1" ht="26" x14ac:dyDescent="0.3">
      <c r="A5276" s="244" t="s">
        <v>3183</v>
      </c>
      <c r="B5276" s="244" t="s">
        <v>5273</v>
      </c>
      <c r="C5276" s="244" t="s">
        <v>5918</v>
      </c>
      <c r="D5276" s="244" t="s">
        <v>7541</v>
      </c>
      <c r="E5276" s="244" t="s">
        <v>4106</v>
      </c>
      <c r="G5276" s="244" t="s">
        <v>4106</v>
      </c>
      <c r="I5276" s="244" t="s">
        <v>6466</v>
      </c>
      <c r="J5276" s="244" t="s">
        <v>7192</v>
      </c>
      <c r="K5276" s="244" t="s">
        <v>1689</v>
      </c>
    </row>
    <row r="5277" spans="1:11" s="244" customFormat="1" ht="26" x14ac:dyDescent="0.3">
      <c r="A5277" s="244" t="s">
        <v>3183</v>
      </c>
      <c r="B5277" s="244" t="s">
        <v>5273</v>
      </c>
      <c r="C5277" s="244" t="s">
        <v>5918</v>
      </c>
      <c r="D5277" s="244" t="s">
        <v>7541</v>
      </c>
      <c r="E5277" s="244" t="s">
        <v>4106</v>
      </c>
      <c r="G5277" s="244" t="s">
        <v>4106</v>
      </c>
      <c r="I5277" s="244" t="s">
        <v>6470</v>
      </c>
      <c r="J5277" s="244" t="s">
        <v>7193</v>
      </c>
      <c r="K5277" s="244" t="s">
        <v>1689</v>
      </c>
    </row>
    <row r="5278" spans="1:11" s="244" customFormat="1" ht="26" x14ac:dyDescent="0.3">
      <c r="A5278" s="244" t="s">
        <v>3183</v>
      </c>
      <c r="B5278" s="244" t="s">
        <v>5273</v>
      </c>
      <c r="C5278" s="244" t="s">
        <v>5918</v>
      </c>
      <c r="D5278" s="244" t="s">
        <v>7541</v>
      </c>
      <c r="E5278" s="244" t="s">
        <v>4106</v>
      </c>
      <c r="G5278" s="244" t="s">
        <v>4106</v>
      </c>
      <c r="I5278" s="244" t="s">
        <v>6474</v>
      </c>
      <c r="J5278" s="244" t="s">
        <v>7194</v>
      </c>
      <c r="K5278" s="244" t="s">
        <v>1689</v>
      </c>
    </row>
    <row r="5279" spans="1:11" s="244" customFormat="1" ht="26" x14ac:dyDescent="0.3">
      <c r="A5279" s="244" t="s">
        <v>3183</v>
      </c>
      <c r="B5279" s="244" t="s">
        <v>5273</v>
      </c>
      <c r="C5279" s="244" t="s">
        <v>5918</v>
      </c>
      <c r="D5279" s="244" t="s">
        <v>7541</v>
      </c>
      <c r="E5279" s="244" t="s">
        <v>4106</v>
      </c>
      <c r="G5279" s="244" t="s">
        <v>4106</v>
      </c>
      <c r="I5279" s="244" t="s">
        <v>898</v>
      </c>
      <c r="J5279" s="244" t="s">
        <v>7195</v>
      </c>
      <c r="K5279" s="244" t="s">
        <v>1689</v>
      </c>
    </row>
    <row r="5280" spans="1:11" s="244" customFormat="1" ht="26" x14ac:dyDescent="0.3">
      <c r="A5280" s="244" t="s">
        <v>3183</v>
      </c>
      <c r="B5280" s="244" t="s">
        <v>5273</v>
      </c>
      <c r="C5280" s="244" t="s">
        <v>5918</v>
      </c>
      <c r="D5280" s="244" t="s">
        <v>7541</v>
      </c>
      <c r="E5280" s="244" t="s">
        <v>4106</v>
      </c>
      <c r="G5280" s="244" t="s">
        <v>4106</v>
      </c>
      <c r="I5280" s="244" t="s">
        <v>2958</v>
      </c>
      <c r="J5280" s="244" t="s">
        <v>7196</v>
      </c>
      <c r="K5280" s="244" t="s">
        <v>1689</v>
      </c>
    </row>
    <row r="5281" spans="1:11" s="244" customFormat="1" ht="26" x14ac:dyDescent="0.3">
      <c r="A5281" s="244" t="s">
        <v>3183</v>
      </c>
      <c r="B5281" s="244" t="s">
        <v>5273</v>
      </c>
      <c r="C5281" s="244" t="s">
        <v>5918</v>
      </c>
      <c r="D5281" s="244" t="s">
        <v>7541</v>
      </c>
      <c r="E5281" s="244" t="s">
        <v>4106</v>
      </c>
      <c r="G5281" s="244" t="s">
        <v>4106</v>
      </c>
      <c r="I5281" s="244" t="s">
        <v>2119</v>
      </c>
      <c r="J5281" s="244" t="s">
        <v>7197</v>
      </c>
      <c r="K5281" s="244" t="s">
        <v>1689</v>
      </c>
    </row>
    <row r="5282" spans="1:11" s="244" customFormat="1" ht="26" x14ac:dyDescent="0.3">
      <c r="A5282" s="244" t="s">
        <v>3183</v>
      </c>
      <c r="B5282" s="244" t="s">
        <v>5273</v>
      </c>
      <c r="C5282" s="244" t="s">
        <v>5918</v>
      </c>
      <c r="D5282" s="244" t="s">
        <v>7541</v>
      </c>
      <c r="E5282" s="244" t="s">
        <v>4106</v>
      </c>
      <c r="G5282" s="244" t="s">
        <v>4106</v>
      </c>
      <c r="I5282" s="244" t="s">
        <v>5696</v>
      </c>
      <c r="J5282" s="244" t="s">
        <v>7198</v>
      </c>
      <c r="K5282" s="244" t="s">
        <v>1689</v>
      </c>
    </row>
    <row r="5283" spans="1:11" s="244" customFormat="1" ht="26" x14ac:dyDescent="0.3">
      <c r="A5283" s="244" t="s">
        <v>3183</v>
      </c>
      <c r="B5283" s="244" t="s">
        <v>5273</v>
      </c>
      <c r="C5283" s="244" t="s">
        <v>5918</v>
      </c>
      <c r="D5283" s="244" t="s">
        <v>7541</v>
      </c>
      <c r="E5283" s="244" t="s">
        <v>4106</v>
      </c>
      <c r="G5283" s="244" t="s">
        <v>4106</v>
      </c>
      <c r="I5283" s="244" t="s">
        <v>2964</v>
      </c>
      <c r="J5283" s="244" t="s">
        <v>7199</v>
      </c>
      <c r="K5283" s="244" t="s">
        <v>1689</v>
      </c>
    </row>
    <row r="5284" spans="1:11" s="244" customFormat="1" ht="26" x14ac:dyDescent="0.3">
      <c r="A5284" s="244" t="s">
        <v>3183</v>
      </c>
      <c r="B5284" s="244" t="s">
        <v>5273</v>
      </c>
      <c r="C5284" s="244" t="s">
        <v>5918</v>
      </c>
      <c r="D5284" s="244" t="s">
        <v>7541</v>
      </c>
      <c r="E5284" s="244" t="s">
        <v>4106</v>
      </c>
      <c r="G5284" s="244" t="s">
        <v>4106</v>
      </c>
      <c r="I5284" s="244" t="s">
        <v>2638</v>
      </c>
      <c r="J5284" s="244" t="s">
        <v>7200</v>
      </c>
      <c r="K5284" s="244" t="s">
        <v>1689</v>
      </c>
    </row>
    <row r="5285" spans="1:11" s="244" customFormat="1" ht="26" x14ac:dyDescent="0.3">
      <c r="A5285" s="244" t="s">
        <v>3183</v>
      </c>
      <c r="B5285" s="244" t="s">
        <v>5273</v>
      </c>
      <c r="C5285" s="244" t="s">
        <v>5918</v>
      </c>
      <c r="D5285" s="244" t="s">
        <v>7541</v>
      </c>
      <c r="E5285" s="244" t="s">
        <v>4106</v>
      </c>
      <c r="G5285" s="244" t="s">
        <v>4106</v>
      </c>
      <c r="I5285" s="244" t="s">
        <v>2968</v>
      </c>
      <c r="J5285" s="244" t="s">
        <v>7201</v>
      </c>
      <c r="K5285" s="244" t="s">
        <v>1689</v>
      </c>
    </row>
    <row r="5286" spans="1:11" s="244" customFormat="1" ht="26" x14ac:dyDescent="0.3">
      <c r="A5286" s="244" t="s">
        <v>3183</v>
      </c>
      <c r="B5286" s="244" t="s">
        <v>5273</v>
      </c>
      <c r="C5286" s="244" t="s">
        <v>5918</v>
      </c>
      <c r="D5286" s="244" t="s">
        <v>7541</v>
      </c>
      <c r="E5286" s="244" t="s">
        <v>4106</v>
      </c>
      <c r="G5286" s="244" t="s">
        <v>4106</v>
      </c>
      <c r="I5286" s="244" t="s">
        <v>2127</v>
      </c>
      <c r="J5286" s="244" t="s">
        <v>7202</v>
      </c>
      <c r="K5286" s="244" t="s">
        <v>1689</v>
      </c>
    </row>
    <row r="5287" spans="1:11" s="244" customFormat="1" ht="26" x14ac:dyDescent="0.3">
      <c r="A5287" s="244" t="s">
        <v>3183</v>
      </c>
      <c r="B5287" s="244" t="s">
        <v>5273</v>
      </c>
      <c r="C5287" s="244" t="s">
        <v>5918</v>
      </c>
      <c r="D5287" s="244" t="s">
        <v>7541</v>
      </c>
      <c r="E5287" s="244" t="s">
        <v>4106</v>
      </c>
      <c r="G5287" s="244" t="s">
        <v>4106</v>
      </c>
      <c r="I5287" s="244" t="s">
        <v>258</v>
      </c>
      <c r="J5287" s="244" t="s">
        <v>7203</v>
      </c>
      <c r="K5287" s="244" t="s">
        <v>1689</v>
      </c>
    </row>
    <row r="5288" spans="1:11" s="244" customFormat="1" ht="39" x14ac:dyDescent="0.3">
      <c r="A5288" s="244" t="s">
        <v>3183</v>
      </c>
      <c r="B5288" s="244" t="s">
        <v>5273</v>
      </c>
      <c r="C5288" s="244" t="s">
        <v>5918</v>
      </c>
      <c r="D5288" s="244" t="s">
        <v>7541</v>
      </c>
      <c r="E5288" s="244" t="s">
        <v>4106</v>
      </c>
      <c r="G5288" s="244" t="s">
        <v>4106</v>
      </c>
      <c r="I5288" s="244" t="s">
        <v>268</v>
      </c>
      <c r="J5288" s="244" t="s">
        <v>7204</v>
      </c>
      <c r="K5288" s="244" t="s">
        <v>1689</v>
      </c>
    </row>
    <row r="5289" spans="1:11" s="244" customFormat="1" ht="26" x14ac:dyDescent="0.3">
      <c r="A5289" s="244" t="s">
        <v>3183</v>
      </c>
      <c r="B5289" s="244" t="s">
        <v>5273</v>
      </c>
      <c r="C5289" s="244" t="s">
        <v>5918</v>
      </c>
      <c r="D5289" s="244" t="s">
        <v>7541</v>
      </c>
      <c r="E5289" s="244" t="s">
        <v>4106</v>
      </c>
      <c r="G5289" s="244" t="s">
        <v>4106</v>
      </c>
      <c r="I5289" s="244" t="s">
        <v>2970</v>
      </c>
      <c r="J5289" s="244" t="s">
        <v>7205</v>
      </c>
      <c r="K5289" s="244" t="s">
        <v>1689</v>
      </c>
    </row>
    <row r="5290" spans="1:11" s="244" customFormat="1" ht="26" x14ac:dyDescent="0.3">
      <c r="A5290" s="244" t="s">
        <v>3183</v>
      </c>
      <c r="B5290" s="244" t="s">
        <v>5273</v>
      </c>
      <c r="C5290" s="244" t="s">
        <v>5918</v>
      </c>
      <c r="D5290" s="244" t="s">
        <v>7541</v>
      </c>
      <c r="E5290" s="244" t="s">
        <v>4106</v>
      </c>
      <c r="G5290" s="244" t="s">
        <v>4106</v>
      </c>
      <c r="I5290" s="244" t="s">
        <v>6317</v>
      </c>
      <c r="J5290" s="244" t="s">
        <v>7206</v>
      </c>
      <c r="K5290" s="244" t="s">
        <v>1689</v>
      </c>
    </row>
    <row r="5291" spans="1:11" s="244" customFormat="1" ht="39" x14ac:dyDescent="0.3">
      <c r="A5291" s="244" t="s">
        <v>3183</v>
      </c>
      <c r="B5291" s="244" t="s">
        <v>5273</v>
      </c>
      <c r="C5291" s="244" t="s">
        <v>5918</v>
      </c>
      <c r="D5291" s="244" t="s">
        <v>7541</v>
      </c>
      <c r="E5291" s="244" t="s">
        <v>4106</v>
      </c>
      <c r="G5291" s="244" t="s">
        <v>4106</v>
      </c>
      <c r="I5291" s="244" t="s">
        <v>2918</v>
      </c>
      <c r="J5291" s="244" t="s">
        <v>7207</v>
      </c>
      <c r="K5291" s="244" t="s">
        <v>1689</v>
      </c>
    </row>
    <row r="5292" spans="1:11" s="244" customFormat="1" ht="26" x14ac:dyDescent="0.3">
      <c r="A5292" s="244" t="s">
        <v>3183</v>
      </c>
      <c r="B5292" s="244" t="s">
        <v>5273</v>
      </c>
      <c r="C5292" s="244" t="s">
        <v>5918</v>
      </c>
      <c r="D5292" s="244" t="s">
        <v>7541</v>
      </c>
      <c r="E5292" s="244" t="s">
        <v>4106</v>
      </c>
      <c r="G5292" s="244" t="s">
        <v>4106</v>
      </c>
      <c r="I5292" s="244" t="s">
        <v>2317</v>
      </c>
      <c r="J5292" s="244" t="s">
        <v>7208</v>
      </c>
      <c r="K5292" s="244" t="s">
        <v>1689</v>
      </c>
    </row>
    <row r="5293" spans="1:11" s="244" customFormat="1" ht="26" x14ac:dyDescent="0.3">
      <c r="A5293" s="244" t="s">
        <v>3183</v>
      </c>
      <c r="B5293" s="244" t="s">
        <v>5273</v>
      </c>
      <c r="C5293" s="244" t="s">
        <v>5918</v>
      </c>
      <c r="D5293" s="244" t="s">
        <v>7541</v>
      </c>
      <c r="E5293" s="244" t="s">
        <v>4106</v>
      </c>
      <c r="G5293" s="244" t="s">
        <v>4106</v>
      </c>
      <c r="I5293" s="244" t="s">
        <v>2920</v>
      </c>
      <c r="J5293" s="244" t="s">
        <v>7792</v>
      </c>
      <c r="K5293" s="244" t="s">
        <v>1689</v>
      </c>
    </row>
    <row r="5294" spans="1:11" s="244" customFormat="1" x14ac:dyDescent="0.3">
      <c r="A5294" s="244" t="s">
        <v>3343</v>
      </c>
      <c r="B5294" s="244" t="s">
        <v>3339</v>
      </c>
      <c r="C5294" s="244" t="s">
        <v>5725</v>
      </c>
      <c r="D5294" s="244" t="s">
        <v>3034</v>
      </c>
      <c r="E5294" s="244" t="s">
        <v>4106</v>
      </c>
      <c r="G5294" s="244" t="s">
        <v>4106</v>
      </c>
      <c r="I5294" s="244" t="s">
        <v>4106</v>
      </c>
      <c r="J5294" s="244" t="s">
        <v>8922</v>
      </c>
      <c r="K5294" s="244" t="s">
        <v>3338</v>
      </c>
    </row>
    <row r="5295" spans="1:11" s="244" customFormat="1" x14ac:dyDescent="0.3">
      <c r="A5295" s="244" t="s">
        <v>3343</v>
      </c>
      <c r="B5295" s="244" t="s">
        <v>3339</v>
      </c>
      <c r="C5295" s="244" t="s">
        <v>5725</v>
      </c>
      <c r="D5295" s="244" t="s">
        <v>3034</v>
      </c>
      <c r="E5295" s="244" t="s">
        <v>4106</v>
      </c>
      <c r="G5295" s="244" t="s">
        <v>4106</v>
      </c>
      <c r="I5295" s="244" t="s">
        <v>4105</v>
      </c>
      <c r="J5295" s="244" t="s">
        <v>6785</v>
      </c>
      <c r="K5295" s="244" t="s">
        <v>3338</v>
      </c>
    </row>
    <row r="5296" spans="1:11" s="244" customFormat="1" x14ac:dyDescent="0.3">
      <c r="A5296" s="244" t="s">
        <v>3343</v>
      </c>
      <c r="B5296" s="244" t="s">
        <v>3339</v>
      </c>
      <c r="C5296" s="244" t="s">
        <v>5725</v>
      </c>
      <c r="D5296" s="244" t="s">
        <v>3034</v>
      </c>
      <c r="E5296" s="244" t="s">
        <v>4106</v>
      </c>
      <c r="G5296" s="244" t="s">
        <v>4106</v>
      </c>
      <c r="I5296" s="244" t="s">
        <v>5700</v>
      </c>
      <c r="J5296" s="244" t="s">
        <v>6786</v>
      </c>
      <c r="K5296" s="244" t="s">
        <v>3338</v>
      </c>
    </row>
    <row r="5297" spans="1:11" s="244" customFormat="1" x14ac:dyDescent="0.3">
      <c r="A5297" s="244" t="s">
        <v>3343</v>
      </c>
      <c r="B5297" s="244" t="s">
        <v>3339</v>
      </c>
      <c r="C5297" s="244" t="s">
        <v>5725</v>
      </c>
      <c r="D5297" s="244" t="s">
        <v>3034</v>
      </c>
      <c r="E5297" s="244" t="s">
        <v>4106</v>
      </c>
      <c r="G5297" s="244" t="s">
        <v>4106</v>
      </c>
      <c r="I5297" s="244" t="s">
        <v>2998</v>
      </c>
      <c r="J5297" s="244" t="s">
        <v>4689</v>
      </c>
      <c r="K5297" s="244" t="s">
        <v>3338</v>
      </c>
    </row>
    <row r="5298" spans="1:11" s="244" customFormat="1" x14ac:dyDescent="0.3">
      <c r="A5298" s="244" t="s">
        <v>3343</v>
      </c>
      <c r="B5298" s="244" t="s">
        <v>3339</v>
      </c>
      <c r="C5298" s="244" t="s">
        <v>5725</v>
      </c>
      <c r="D5298" s="244" t="s">
        <v>3034</v>
      </c>
      <c r="E5298" s="244" t="s">
        <v>4106</v>
      </c>
      <c r="G5298" s="244" t="s">
        <v>4106</v>
      </c>
      <c r="I5298" s="244" t="s">
        <v>5707</v>
      </c>
      <c r="J5298" s="244" t="s">
        <v>6787</v>
      </c>
      <c r="K5298" s="244" t="s">
        <v>3338</v>
      </c>
    </row>
    <row r="5299" spans="1:11" s="244" customFormat="1" x14ac:dyDescent="0.3">
      <c r="A5299" s="244" t="s">
        <v>3343</v>
      </c>
      <c r="B5299" s="244" t="s">
        <v>3339</v>
      </c>
      <c r="C5299" s="244" t="s">
        <v>5725</v>
      </c>
      <c r="D5299" s="244" t="s">
        <v>3034</v>
      </c>
      <c r="E5299" s="244" t="s">
        <v>4106</v>
      </c>
      <c r="G5299" s="244" t="s">
        <v>4106</v>
      </c>
      <c r="I5299" s="244" t="s">
        <v>5716</v>
      </c>
      <c r="J5299" s="244" t="s">
        <v>7271</v>
      </c>
      <c r="K5299" s="244" t="s">
        <v>3338</v>
      </c>
    </row>
    <row r="5300" spans="1:11" s="244" customFormat="1" x14ac:dyDescent="0.3">
      <c r="A5300" s="244" t="s">
        <v>3343</v>
      </c>
      <c r="B5300" s="244" t="s">
        <v>3339</v>
      </c>
      <c r="C5300" s="244" t="s">
        <v>5734</v>
      </c>
      <c r="D5300" s="244" t="s">
        <v>2988</v>
      </c>
      <c r="E5300" s="244" t="s">
        <v>4106</v>
      </c>
      <c r="G5300" s="244" t="s">
        <v>4106</v>
      </c>
      <c r="I5300" s="244" t="s">
        <v>4106</v>
      </c>
      <c r="J5300" s="244" t="s">
        <v>8922</v>
      </c>
      <c r="K5300" s="244" t="s">
        <v>3343</v>
      </c>
    </row>
    <row r="5301" spans="1:11" s="244" customFormat="1" x14ac:dyDescent="0.3">
      <c r="A5301" s="244" t="s">
        <v>3343</v>
      </c>
      <c r="B5301" s="244" t="s">
        <v>3339</v>
      </c>
      <c r="C5301" s="244" t="s">
        <v>5734</v>
      </c>
      <c r="D5301" s="244" t="s">
        <v>2988</v>
      </c>
      <c r="E5301" s="244" t="s">
        <v>4106</v>
      </c>
      <c r="G5301" s="244" t="s">
        <v>4106</v>
      </c>
      <c r="I5301" s="244" t="s">
        <v>4105</v>
      </c>
      <c r="J5301" s="244" t="s">
        <v>6785</v>
      </c>
      <c r="K5301" s="244" t="s">
        <v>3343</v>
      </c>
    </row>
    <row r="5302" spans="1:11" s="244" customFormat="1" x14ac:dyDescent="0.3">
      <c r="A5302" s="244" t="s">
        <v>3343</v>
      </c>
      <c r="B5302" s="244" t="s">
        <v>3339</v>
      </c>
      <c r="C5302" s="244" t="s">
        <v>5734</v>
      </c>
      <c r="D5302" s="244" t="s">
        <v>2988</v>
      </c>
      <c r="E5302" s="244" t="s">
        <v>4106</v>
      </c>
      <c r="G5302" s="244" t="s">
        <v>4106</v>
      </c>
      <c r="I5302" s="244" t="s">
        <v>5700</v>
      </c>
      <c r="J5302" s="244" t="s">
        <v>6786</v>
      </c>
      <c r="K5302" s="244" t="s">
        <v>3343</v>
      </c>
    </row>
    <row r="5303" spans="1:11" s="244" customFormat="1" x14ac:dyDescent="0.3">
      <c r="A5303" s="244" t="s">
        <v>3343</v>
      </c>
      <c r="B5303" s="244" t="s">
        <v>3339</v>
      </c>
      <c r="C5303" s="244" t="s">
        <v>5734</v>
      </c>
      <c r="D5303" s="244" t="s">
        <v>2988</v>
      </c>
      <c r="E5303" s="244" t="s">
        <v>4106</v>
      </c>
      <c r="G5303" s="244" t="s">
        <v>4106</v>
      </c>
      <c r="I5303" s="244" t="s">
        <v>2998</v>
      </c>
      <c r="J5303" s="244" t="s">
        <v>4689</v>
      </c>
      <c r="K5303" s="244" t="s">
        <v>3343</v>
      </c>
    </row>
    <row r="5304" spans="1:11" s="244" customFormat="1" x14ac:dyDescent="0.3">
      <c r="A5304" s="244" t="s">
        <v>3343</v>
      </c>
      <c r="B5304" s="244" t="s">
        <v>3339</v>
      </c>
      <c r="C5304" s="244" t="s">
        <v>5734</v>
      </c>
      <c r="D5304" s="244" t="s">
        <v>2988</v>
      </c>
      <c r="E5304" s="244" t="s">
        <v>4106</v>
      </c>
      <c r="G5304" s="244" t="s">
        <v>4106</v>
      </c>
      <c r="I5304" s="244" t="s">
        <v>5707</v>
      </c>
      <c r="J5304" s="244" t="s">
        <v>6787</v>
      </c>
      <c r="K5304" s="244" t="s">
        <v>3343</v>
      </c>
    </row>
    <row r="5305" spans="1:11" s="244" customFormat="1" x14ac:dyDescent="0.3">
      <c r="A5305" s="244" t="s">
        <v>3343</v>
      </c>
      <c r="B5305" s="244" t="s">
        <v>3339</v>
      </c>
      <c r="C5305" s="244" t="s">
        <v>5734</v>
      </c>
      <c r="D5305" s="244" t="s">
        <v>2988</v>
      </c>
      <c r="E5305" s="244" t="s">
        <v>4106</v>
      </c>
      <c r="G5305" s="244" t="s">
        <v>4106</v>
      </c>
      <c r="I5305" s="244" t="s">
        <v>5716</v>
      </c>
      <c r="J5305" s="244" t="s">
        <v>7271</v>
      </c>
      <c r="K5305" s="244" t="s">
        <v>3343</v>
      </c>
    </row>
    <row r="5306" spans="1:11" s="244" customFormat="1" x14ac:dyDescent="0.3">
      <c r="A5306" s="244" t="s">
        <v>1878</v>
      </c>
      <c r="B5306" s="244" t="s">
        <v>3346</v>
      </c>
      <c r="C5306" s="244" t="s">
        <v>4106</v>
      </c>
      <c r="E5306" s="244" t="s">
        <v>4106</v>
      </c>
      <c r="G5306" s="244" t="s">
        <v>4106</v>
      </c>
      <c r="I5306" s="244" t="s">
        <v>4106</v>
      </c>
      <c r="J5306" s="244" t="s">
        <v>8922</v>
      </c>
      <c r="K5306" s="244" t="s">
        <v>3345</v>
      </c>
    </row>
    <row r="5307" spans="1:11" s="244" customFormat="1" x14ac:dyDescent="0.3">
      <c r="A5307" s="244" t="s">
        <v>1878</v>
      </c>
      <c r="B5307" s="244" t="s">
        <v>3346</v>
      </c>
      <c r="C5307" s="244" t="s">
        <v>4106</v>
      </c>
      <c r="E5307" s="244" t="s">
        <v>4106</v>
      </c>
      <c r="G5307" s="244" t="s">
        <v>4106</v>
      </c>
      <c r="I5307" s="244" t="s">
        <v>4105</v>
      </c>
      <c r="J5307" s="244" t="s">
        <v>6788</v>
      </c>
      <c r="K5307" s="244" t="s">
        <v>3345</v>
      </c>
    </row>
    <row r="5308" spans="1:11" s="244" customFormat="1" x14ac:dyDescent="0.3">
      <c r="A5308" s="244" t="s">
        <v>1878</v>
      </c>
      <c r="B5308" s="244" t="s">
        <v>3346</v>
      </c>
      <c r="C5308" s="244" t="s">
        <v>4106</v>
      </c>
      <c r="E5308" s="244" t="s">
        <v>4106</v>
      </c>
      <c r="G5308" s="244" t="s">
        <v>4106</v>
      </c>
      <c r="I5308" s="244" t="s">
        <v>5700</v>
      </c>
      <c r="J5308" s="244" t="s">
        <v>6789</v>
      </c>
      <c r="K5308" s="244" t="s">
        <v>3345</v>
      </c>
    </row>
    <row r="5309" spans="1:11" s="244" customFormat="1" x14ac:dyDescent="0.3">
      <c r="A5309" s="244" t="s">
        <v>1878</v>
      </c>
      <c r="B5309" s="244" t="s">
        <v>3346</v>
      </c>
      <c r="C5309" s="244" t="s">
        <v>4106</v>
      </c>
      <c r="E5309" s="244" t="s">
        <v>4106</v>
      </c>
      <c r="G5309" s="244" t="s">
        <v>4106</v>
      </c>
      <c r="I5309" s="244" t="s">
        <v>2998</v>
      </c>
      <c r="J5309" s="244" t="s">
        <v>6790</v>
      </c>
      <c r="K5309" s="244" t="s">
        <v>3345</v>
      </c>
    </row>
    <row r="5310" spans="1:11" s="244" customFormat="1" x14ac:dyDescent="0.3">
      <c r="A5310" s="244" t="s">
        <v>1878</v>
      </c>
      <c r="B5310" s="244" t="s">
        <v>3346</v>
      </c>
      <c r="C5310" s="244" t="s">
        <v>4106</v>
      </c>
      <c r="E5310" s="244" t="s">
        <v>4106</v>
      </c>
      <c r="G5310" s="244" t="s">
        <v>4106</v>
      </c>
      <c r="I5310" s="244" t="s">
        <v>5707</v>
      </c>
      <c r="J5310" s="244" t="s">
        <v>4208</v>
      </c>
      <c r="K5310" s="244" t="s">
        <v>3345</v>
      </c>
    </row>
    <row r="5311" spans="1:11" s="244" customFormat="1" x14ac:dyDescent="0.3">
      <c r="A5311" s="244" t="s">
        <v>1878</v>
      </c>
      <c r="B5311" s="244" t="s">
        <v>3346</v>
      </c>
      <c r="C5311" s="244" t="s">
        <v>4106</v>
      </c>
      <c r="E5311" s="244" t="s">
        <v>4106</v>
      </c>
      <c r="G5311" s="244" t="s">
        <v>4106</v>
      </c>
      <c r="I5311" s="244" t="s">
        <v>5716</v>
      </c>
      <c r="J5311" s="244" t="s">
        <v>8092</v>
      </c>
      <c r="K5311" s="244" t="s">
        <v>3345</v>
      </c>
    </row>
    <row r="5312" spans="1:11" s="244" customFormat="1" x14ac:dyDescent="0.3">
      <c r="A5312" s="244" t="s">
        <v>1878</v>
      </c>
      <c r="B5312" s="244" t="s">
        <v>3346</v>
      </c>
      <c r="C5312" s="244" t="s">
        <v>4106</v>
      </c>
      <c r="E5312" s="244" t="s">
        <v>4106</v>
      </c>
      <c r="G5312" s="244" t="s">
        <v>4106</v>
      </c>
      <c r="I5312" s="244" t="s">
        <v>909</v>
      </c>
      <c r="J5312" s="244" t="s">
        <v>8385</v>
      </c>
      <c r="K5312" s="244" t="s">
        <v>3345</v>
      </c>
    </row>
    <row r="5313" spans="1:11" s="244" customFormat="1" x14ac:dyDescent="0.3">
      <c r="A5313" s="244" t="s">
        <v>1878</v>
      </c>
      <c r="B5313" s="244" t="s">
        <v>3346</v>
      </c>
      <c r="C5313" s="244" t="s">
        <v>4106</v>
      </c>
      <c r="E5313" s="244" t="s">
        <v>4106</v>
      </c>
      <c r="G5313" s="244" t="s">
        <v>4106</v>
      </c>
      <c r="I5313" s="244" t="s">
        <v>5725</v>
      </c>
      <c r="J5313" s="244" t="s">
        <v>8386</v>
      </c>
      <c r="K5313" s="244" t="s">
        <v>3345</v>
      </c>
    </row>
    <row r="5314" spans="1:11" s="244" customFormat="1" x14ac:dyDescent="0.3">
      <c r="A5314" s="244" t="s">
        <v>1878</v>
      </c>
      <c r="B5314" s="244" t="s">
        <v>3346</v>
      </c>
      <c r="C5314" s="244" t="s">
        <v>4106</v>
      </c>
      <c r="E5314" s="244" t="s">
        <v>4106</v>
      </c>
      <c r="G5314" s="244" t="s">
        <v>4106</v>
      </c>
      <c r="I5314" s="244" t="s">
        <v>5734</v>
      </c>
      <c r="J5314" s="244" t="s">
        <v>8387</v>
      </c>
      <c r="K5314" s="244" t="s">
        <v>3345</v>
      </c>
    </row>
    <row r="5315" spans="1:11" s="244" customFormat="1" x14ac:dyDescent="0.3">
      <c r="A5315" s="244" t="s">
        <v>1878</v>
      </c>
      <c r="B5315" s="244" t="s">
        <v>3346</v>
      </c>
      <c r="C5315" s="244" t="s">
        <v>4106</v>
      </c>
      <c r="E5315" s="244" t="s">
        <v>4106</v>
      </c>
      <c r="G5315" s="244" t="s">
        <v>4106</v>
      </c>
      <c r="I5315" s="244" t="s">
        <v>5741</v>
      </c>
      <c r="J5315" s="244" t="s">
        <v>8388</v>
      </c>
      <c r="K5315" s="244" t="s">
        <v>3345</v>
      </c>
    </row>
    <row r="5316" spans="1:11" s="244" customFormat="1" x14ac:dyDescent="0.3">
      <c r="A5316" s="244" t="s">
        <v>1878</v>
      </c>
      <c r="B5316" s="244" t="s">
        <v>3346</v>
      </c>
      <c r="C5316" s="244" t="s">
        <v>4106</v>
      </c>
      <c r="E5316" s="244" t="s">
        <v>4106</v>
      </c>
      <c r="G5316" s="244" t="s">
        <v>4106</v>
      </c>
      <c r="I5316" s="244" t="s">
        <v>5732</v>
      </c>
      <c r="J5316" s="244" t="s">
        <v>8389</v>
      </c>
      <c r="K5316" s="244" t="s">
        <v>3345</v>
      </c>
    </row>
    <row r="5317" spans="1:11" s="244" customFormat="1" x14ac:dyDescent="0.3">
      <c r="A5317" s="244" t="s">
        <v>1878</v>
      </c>
      <c r="B5317" s="244" t="s">
        <v>3346</v>
      </c>
      <c r="C5317" s="244" t="s">
        <v>4106</v>
      </c>
      <c r="E5317" s="244" t="s">
        <v>4106</v>
      </c>
      <c r="G5317" s="244" t="s">
        <v>4106</v>
      </c>
      <c r="I5317" s="244" t="s">
        <v>5689</v>
      </c>
      <c r="J5317" s="244" t="s">
        <v>8390</v>
      </c>
      <c r="K5317" s="244" t="s">
        <v>3345</v>
      </c>
    </row>
    <row r="5318" spans="1:11" s="244" customFormat="1" x14ac:dyDescent="0.3">
      <c r="A5318" s="244" t="s">
        <v>1878</v>
      </c>
      <c r="B5318" s="244" t="s">
        <v>3346</v>
      </c>
      <c r="C5318" s="244" t="s">
        <v>4106</v>
      </c>
      <c r="E5318" s="244" t="s">
        <v>4106</v>
      </c>
      <c r="G5318" s="244" t="s">
        <v>4106</v>
      </c>
      <c r="I5318" s="244" t="s">
        <v>881</v>
      </c>
      <c r="J5318" s="244" t="s">
        <v>8391</v>
      </c>
      <c r="K5318" s="244" t="s">
        <v>3345</v>
      </c>
    </row>
    <row r="5319" spans="1:11" s="244" customFormat="1" x14ac:dyDescent="0.3">
      <c r="A5319" s="244" t="s">
        <v>1878</v>
      </c>
      <c r="B5319" s="244" t="s">
        <v>3346</v>
      </c>
      <c r="C5319" s="244" t="s">
        <v>4106</v>
      </c>
      <c r="E5319" s="244" t="s">
        <v>4106</v>
      </c>
      <c r="G5319" s="244" t="s">
        <v>4106</v>
      </c>
      <c r="I5319" s="244" t="s">
        <v>6459</v>
      </c>
      <c r="J5319" s="244" t="s">
        <v>8392</v>
      </c>
      <c r="K5319" s="244" t="s">
        <v>3345</v>
      </c>
    </row>
    <row r="5320" spans="1:11" s="244" customFormat="1" x14ac:dyDescent="0.3">
      <c r="A5320" s="244" t="s">
        <v>1878</v>
      </c>
      <c r="B5320" s="244" t="s">
        <v>3346</v>
      </c>
      <c r="C5320" s="244" t="s">
        <v>4106</v>
      </c>
      <c r="E5320" s="244" t="s">
        <v>4106</v>
      </c>
      <c r="G5320" s="244" t="s">
        <v>4106</v>
      </c>
      <c r="I5320" s="244" t="s">
        <v>1073</v>
      </c>
      <c r="J5320" s="244" t="s">
        <v>8393</v>
      </c>
      <c r="K5320" s="244" t="s">
        <v>3345</v>
      </c>
    </row>
    <row r="5321" spans="1:11" s="244" customFormat="1" x14ac:dyDescent="0.3">
      <c r="A5321" s="244" t="s">
        <v>1878</v>
      </c>
      <c r="B5321" s="244" t="s">
        <v>3346</v>
      </c>
      <c r="C5321" s="244" t="s">
        <v>4106</v>
      </c>
      <c r="E5321" s="244" t="s">
        <v>4106</v>
      </c>
      <c r="G5321" s="244" t="s">
        <v>4106</v>
      </c>
      <c r="I5321" s="244" t="s">
        <v>1063</v>
      </c>
      <c r="J5321" s="244" t="s">
        <v>8394</v>
      </c>
      <c r="K5321" s="244" t="s">
        <v>3345</v>
      </c>
    </row>
    <row r="5322" spans="1:11" s="244" customFormat="1" x14ac:dyDescent="0.3">
      <c r="A5322" s="244" t="s">
        <v>1878</v>
      </c>
      <c r="B5322" s="244" t="s">
        <v>3346</v>
      </c>
      <c r="C5322" s="244" t="s">
        <v>5734</v>
      </c>
      <c r="D5322" s="244" t="s">
        <v>2988</v>
      </c>
      <c r="E5322" s="244" t="s">
        <v>4106</v>
      </c>
      <c r="G5322" s="244" t="s">
        <v>4106</v>
      </c>
      <c r="I5322" s="244" t="s">
        <v>4106</v>
      </c>
      <c r="J5322" s="244" t="s">
        <v>8922</v>
      </c>
      <c r="K5322" s="244" t="s">
        <v>1878</v>
      </c>
    </row>
    <row r="5323" spans="1:11" s="244" customFormat="1" x14ac:dyDescent="0.3">
      <c r="A5323" s="244" t="s">
        <v>1878</v>
      </c>
      <c r="B5323" s="244" t="s">
        <v>3346</v>
      </c>
      <c r="C5323" s="244" t="s">
        <v>5734</v>
      </c>
      <c r="D5323" s="244" t="s">
        <v>2988</v>
      </c>
      <c r="E5323" s="244" t="s">
        <v>4106</v>
      </c>
      <c r="G5323" s="244" t="s">
        <v>4106</v>
      </c>
      <c r="I5323" s="244" t="s">
        <v>4105</v>
      </c>
      <c r="J5323" s="244" t="s">
        <v>6788</v>
      </c>
      <c r="K5323" s="244" t="s">
        <v>1878</v>
      </c>
    </row>
    <row r="5324" spans="1:11" s="244" customFormat="1" x14ac:dyDescent="0.3">
      <c r="A5324" s="244" t="s">
        <v>1878</v>
      </c>
      <c r="B5324" s="244" t="s">
        <v>3346</v>
      </c>
      <c r="C5324" s="244" t="s">
        <v>5734</v>
      </c>
      <c r="D5324" s="244" t="s">
        <v>2988</v>
      </c>
      <c r="E5324" s="244" t="s">
        <v>4106</v>
      </c>
      <c r="G5324" s="244" t="s">
        <v>4106</v>
      </c>
      <c r="I5324" s="244" t="s">
        <v>5700</v>
      </c>
      <c r="J5324" s="244" t="s">
        <v>6789</v>
      </c>
      <c r="K5324" s="244" t="s">
        <v>1878</v>
      </c>
    </row>
    <row r="5325" spans="1:11" s="244" customFormat="1" x14ac:dyDescent="0.3">
      <c r="A5325" s="244" t="s">
        <v>1878</v>
      </c>
      <c r="B5325" s="244" t="s">
        <v>3346</v>
      </c>
      <c r="C5325" s="244" t="s">
        <v>5734</v>
      </c>
      <c r="D5325" s="244" t="s">
        <v>2988</v>
      </c>
      <c r="E5325" s="244" t="s">
        <v>4106</v>
      </c>
      <c r="G5325" s="244" t="s">
        <v>4106</v>
      </c>
      <c r="I5325" s="244" t="s">
        <v>2998</v>
      </c>
      <c r="J5325" s="244" t="s">
        <v>6790</v>
      </c>
      <c r="K5325" s="244" t="s">
        <v>1878</v>
      </c>
    </row>
    <row r="5326" spans="1:11" s="244" customFormat="1" x14ac:dyDescent="0.3">
      <c r="A5326" s="244" t="s">
        <v>1878</v>
      </c>
      <c r="B5326" s="244" t="s">
        <v>3346</v>
      </c>
      <c r="C5326" s="244" t="s">
        <v>5734</v>
      </c>
      <c r="D5326" s="244" t="s">
        <v>2988</v>
      </c>
      <c r="E5326" s="244" t="s">
        <v>4106</v>
      </c>
      <c r="G5326" s="244" t="s">
        <v>4106</v>
      </c>
      <c r="I5326" s="244" t="s">
        <v>5707</v>
      </c>
      <c r="J5326" s="244" t="s">
        <v>4208</v>
      </c>
      <c r="K5326" s="244" t="s">
        <v>1878</v>
      </c>
    </row>
    <row r="5327" spans="1:11" s="244" customFormat="1" x14ac:dyDescent="0.3">
      <c r="A5327" s="244" t="s">
        <v>1878</v>
      </c>
      <c r="B5327" s="244" t="s">
        <v>3346</v>
      </c>
      <c r="C5327" s="244" t="s">
        <v>5734</v>
      </c>
      <c r="D5327" s="244" t="s">
        <v>2988</v>
      </c>
      <c r="E5327" s="244" t="s">
        <v>4106</v>
      </c>
      <c r="G5327" s="244" t="s">
        <v>4106</v>
      </c>
      <c r="I5327" s="244" t="s">
        <v>5716</v>
      </c>
      <c r="J5327" s="244" t="s">
        <v>8092</v>
      </c>
      <c r="K5327" s="244" t="s">
        <v>1878</v>
      </c>
    </row>
    <row r="5328" spans="1:11" s="244" customFormat="1" x14ac:dyDescent="0.3">
      <c r="A5328" s="244" t="s">
        <v>1878</v>
      </c>
      <c r="B5328" s="244" t="s">
        <v>3346</v>
      </c>
      <c r="C5328" s="244" t="s">
        <v>5734</v>
      </c>
      <c r="D5328" s="244" t="s">
        <v>2988</v>
      </c>
      <c r="E5328" s="244" t="s">
        <v>4106</v>
      </c>
      <c r="G5328" s="244" t="s">
        <v>4106</v>
      </c>
      <c r="I5328" s="244" t="s">
        <v>909</v>
      </c>
      <c r="J5328" s="244" t="s">
        <v>8385</v>
      </c>
      <c r="K5328" s="244" t="s">
        <v>1878</v>
      </c>
    </row>
    <row r="5329" spans="1:11" s="244" customFormat="1" x14ac:dyDescent="0.3">
      <c r="A5329" s="244" t="s">
        <v>1878</v>
      </c>
      <c r="B5329" s="244" t="s">
        <v>3346</v>
      </c>
      <c r="C5329" s="244" t="s">
        <v>5734</v>
      </c>
      <c r="D5329" s="244" t="s">
        <v>2988</v>
      </c>
      <c r="E5329" s="244" t="s">
        <v>4106</v>
      </c>
      <c r="G5329" s="244" t="s">
        <v>4106</v>
      </c>
      <c r="I5329" s="244" t="s">
        <v>5725</v>
      </c>
      <c r="J5329" s="244" t="s">
        <v>8386</v>
      </c>
      <c r="K5329" s="244" t="s">
        <v>1878</v>
      </c>
    </row>
    <row r="5330" spans="1:11" s="244" customFormat="1" x14ac:dyDescent="0.3">
      <c r="A5330" s="244" t="s">
        <v>1878</v>
      </c>
      <c r="B5330" s="244" t="s">
        <v>3346</v>
      </c>
      <c r="C5330" s="244" t="s">
        <v>5734</v>
      </c>
      <c r="D5330" s="244" t="s">
        <v>2988</v>
      </c>
      <c r="E5330" s="244" t="s">
        <v>4106</v>
      </c>
      <c r="G5330" s="244" t="s">
        <v>4106</v>
      </c>
      <c r="I5330" s="244" t="s">
        <v>5734</v>
      </c>
      <c r="J5330" s="244" t="s">
        <v>8387</v>
      </c>
      <c r="K5330" s="244" t="s">
        <v>1878</v>
      </c>
    </row>
    <row r="5331" spans="1:11" s="244" customFormat="1" x14ac:dyDescent="0.3">
      <c r="A5331" s="244" t="s">
        <v>1878</v>
      </c>
      <c r="B5331" s="244" t="s">
        <v>3346</v>
      </c>
      <c r="C5331" s="244" t="s">
        <v>5734</v>
      </c>
      <c r="D5331" s="244" t="s">
        <v>2988</v>
      </c>
      <c r="E5331" s="244" t="s">
        <v>4106</v>
      </c>
      <c r="G5331" s="244" t="s">
        <v>4106</v>
      </c>
      <c r="I5331" s="244" t="s">
        <v>5741</v>
      </c>
      <c r="J5331" s="244" t="s">
        <v>8388</v>
      </c>
      <c r="K5331" s="244" t="s">
        <v>1878</v>
      </c>
    </row>
    <row r="5332" spans="1:11" s="244" customFormat="1" x14ac:dyDescent="0.3">
      <c r="A5332" s="244" t="s">
        <v>1878</v>
      </c>
      <c r="B5332" s="244" t="s">
        <v>3346</v>
      </c>
      <c r="C5332" s="244" t="s">
        <v>5734</v>
      </c>
      <c r="D5332" s="244" t="s">
        <v>2988</v>
      </c>
      <c r="E5332" s="244" t="s">
        <v>4106</v>
      </c>
      <c r="G5332" s="244" t="s">
        <v>4106</v>
      </c>
      <c r="I5332" s="244" t="s">
        <v>5732</v>
      </c>
      <c r="J5332" s="244" t="s">
        <v>8389</v>
      </c>
      <c r="K5332" s="244" t="s">
        <v>1878</v>
      </c>
    </row>
    <row r="5333" spans="1:11" s="244" customFormat="1" x14ac:dyDescent="0.3">
      <c r="A5333" s="244" t="s">
        <v>1878</v>
      </c>
      <c r="B5333" s="244" t="s">
        <v>3346</v>
      </c>
      <c r="C5333" s="244" t="s">
        <v>5734</v>
      </c>
      <c r="D5333" s="244" t="s">
        <v>2988</v>
      </c>
      <c r="E5333" s="244" t="s">
        <v>4106</v>
      </c>
      <c r="G5333" s="244" t="s">
        <v>4106</v>
      </c>
      <c r="I5333" s="244" t="s">
        <v>5689</v>
      </c>
      <c r="J5333" s="244" t="s">
        <v>8390</v>
      </c>
      <c r="K5333" s="244" t="s">
        <v>1878</v>
      </c>
    </row>
    <row r="5334" spans="1:11" s="244" customFormat="1" x14ac:dyDescent="0.3">
      <c r="A5334" s="244" t="s">
        <v>1878</v>
      </c>
      <c r="B5334" s="244" t="s">
        <v>3346</v>
      </c>
      <c r="C5334" s="244" t="s">
        <v>5734</v>
      </c>
      <c r="D5334" s="244" t="s">
        <v>2988</v>
      </c>
      <c r="E5334" s="244" t="s">
        <v>4106</v>
      </c>
      <c r="G5334" s="244" t="s">
        <v>4106</v>
      </c>
      <c r="I5334" s="244" t="s">
        <v>881</v>
      </c>
      <c r="J5334" s="244" t="s">
        <v>8391</v>
      </c>
      <c r="K5334" s="244" t="s">
        <v>1878</v>
      </c>
    </row>
    <row r="5335" spans="1:11" s="244" customFormat="1" x14ac:dyDescent="0.3">
      <c r="A5335" s="244" t="s">
        <v>1878</v>
      </c>
      <c r="B5335" s="244" t="s">
        <v>3346</v>
      </c>
      <c r="C5335" s="244" t="s">
        <v>5734</v>
      </c>
      <c r="D5335" s="244" t="s">
        <v>2988</v>
      </c>
      <c r="E5335" s="244" t="s">
        <v>4106</v>
      </c>
      <c r="G5335" s="244" t="s">
        <v>4106</v>
      </c>
      <c r="I5335" s="244" t="s">
        <v>6459</v>
      </c>
      <c r="J5335" s="244" t="s">
        <v>8392</v>
      </c>
      <c r="K5335" s="244" t="s">
        <v>1878</v>
      </c>
    </row>
    <row r="5336" spans="1:11" s="244" customFormat="1" x14ac:dyDescent="0.3">
      <c r="A5336" s="244" t="s">
        <v>1878</v>
      </c>
      <c r="B5336" s="244" t="s">
        <v>3346</v>
      </c>
      <c r="C5336" s="244" t="s">
        <v>5734</v>
      </c>
      <c r="D5336" s="244" t="s">
        <v>2988</v>
      </c>
      <c r="E5336" s="244" t="s">
        <v>4106</v>
      </c>
      <c r="G5336" s="244" t="s">
        <v>4106</v>
      </c>
      <c r="I5336" s="244" t="s">
        <v>1073</v>
      </c>
      <c r="J5336" s="244" t="s">
        <v>8393</v>
      </c>
      <c r="K5336" s="244" t="s">
        <v>1878</v>
      </c>
    </row>
    <row r="5337" spans="1:11" s="244" customFormat="1" x14ac:dyDescent="0.3">
      <c r="A5337" s="244" t="s">
        <v>1878</v>
      </c>
      <c r="B5337" s="244" t="s">
        <v>3346</v>
      </c>
      <c r="C5337" s="244" t="s">
        <v>5734</v>
      </c>
      <c r="D5337" s="244" t="s">
        <v>2988</v>
      </c>
      <c r="E5337" s="244" t="s">
        <v>4106</v>
      </c>
      <c r="G5337" s="244" t="s">
        <v>4106</v>
      </c>
      <c r="I5337" s="244" t="s">
        <v>1063</v>
      </c>
      <c r="J5337" s="244" t="s">
        <v>8394</v>
      </c>
      <c r="K5337" s="244" t="s">
        <v>1878</v>
      </c>
    </row>
    <row r="5338" spans="1:11" s="244" customFormat="1" ht="26" x14ac:dyDescent="0.3">
      <c r="A5338" s="244" t="s">
        <v>3192</v>
      </c>
      <c r="B5338" s="244" t="s">
        <v>331</v>
      </c>
      <c r="C5338" s="244" t="s">
        <v>5725</v>
      </c>
      <c r="D5338" s="244" t="s">
        <v>3034</v>
      </c>
      <c r="E5338" s="244" t="s">
        <v>4106</v>
      </c>
      <c r="G5338" s="244" t="s">
        <v>4106</v>
      </c>
      <c r="I5338" s="244" t="s">
        <v>4106</v>
      </c>
      <c r="J5338" s="244" t="s">
        <v>8906</v>
      </c>
      <c r="K5338" s="244" t="s">
        <v>3192</v>
      </c>
    </row>
    <row r="5339" spans="1:11" s="244" customFormat="1" x14ac:dyDescent="0.3">
      <c r="A5339" s="244" t="s">
        <v>810</v>
      </c>
      <c r="B5339" s="244" t="s">
        <v>811</v>
      </c>
      <c r="C5339" s="244" t="s">
        <v>2998</v>
      </c>
      <c r="D5339" s="244" t="s">
        <v>803</v>
      </c>
      <c r="E5339" s="244" t="s">
        <v>4106</v>
      </c>
      <c r="G5339" s="244" t="s">
        <v>4105</v>
      </c>
      <c r="H5339" s="244" t="s">
        <v>812</v>
      </c>
      <c r="I5339" s="244" t="s">
        <v>4106</v>
      </c>
      <c r="J5339" s="244" t="s">
        <v>8922</v>
      </c>
      <c r="K5339" s="244" t="s">
        <v>808</v>
      </c>
    </row>
    <row r="5340" spans="1:11" s="244" customFormat="1" x14ac:dyDescent="0.3">
      <c r="A5340" s="244" t="s">
        <v>810</v>
      </c>
      <c r="B5340" s="244" t="s">
        <v>811</v>
      </c>
      <c r="C5340" s="244" t="s">
        <v>2998</v>
      </c>
      <c r="D5340" s="244" t="s">
        <v>803</v>
      </c>
      <c r="E5340" s="244" t="s">
        <v>4106</v>
      </c>
      <c r="G5340" s="244" t="s">
        <v>4105</v>
      </c>
      <c r="H5340" s="244" t="s">
        <v>812</v>
      </c>
      <c r="I5340" s="244" t="s">
        <v>5689</v>
      </c>
      <c r="J5340" s="244" t="s">
        <v>6490</v>
      </c>
      <c r="K5340" s="244" t="s">
        <v>808</v>
      </c>
    </row>
    <row r="5341" spans="1:11" s="244" customFormat="1" x14ac:dyDescent="0.3">
      <c r="A5341" s="244" t="s">
        <v>810</v>
      </c>
      <c r="B5341" s="244" t="s">
        <v>811</v>
      </c>
      <c r="C5341" s="244" t="s">
        <v>2998</v>
      </c>
      <c r="D5341" s="244" t="s">
        <v>803</v>
      </c>
      <c r="E5341" s="244" t="s">
        <v>4106</v>
      </c>
      <c r="G5341" s="244" t="s">
        <v>4105</v>
      </c>
      <c r="H5341" s="244" t="s">
        <v>812</v>
      </c>
      <c r="I5341" s="244" t="s">
        <v>881</v>
      </c>
      <c r="J5341" s="244" t="s">
        <v>6491</v>
      </c>
      <c r="K5341" s="244" t="s">
        <v>808</v>
      </c>
    </row>
    <row r="5342" spans="1:11" s="244" customFormat="1" x14ac:dyDescent="0.3">
      <c r="A5342" s="244" t="s">
        <v>810</v>
      </c>
      <c r="B5342" s="244" t="s">
        <v>811</v>
      </c>
      <c r="C5342" s="244" t="s">
        <v>2998</v>
      </c>
      <c r="D5342" s="244" t="s">
        <v>803</v>
      </c>
      <c r="E5342" s="244" t="s">
        <v>4106</v>
      </c>
      <c r="G5342" s="244" t="s">
        <v>4105</v>
      </c>
      <c r="H5342" s="244" t="s">
        <v>812</v>
      </c>
      <c r="I5342" s="244" t="s">
        <v>6459</v>
      </c>
      <c r="J5342" s="244" t="s">
        <v>7908</v>
      </c>
      <c r="K5342" s="244" t="s">
        <v>808</v>
      </c>
    </row>
    <row r="5343" spans="1:11" s="244" customFormat="1" x14ac:dyDescent="0.3">
      <c r="A5343" s="244" t="s">
        <v>810</v>
      </c>
      <c r="B5343" s="244" t="s">
        <v>811</v>
      </c>
      <c r="C5343" s="244" t="s">
        <v>2998</v>
      </c>
      <c r="D5343" s="244" t="s">
        <v>803</v>
      </c>
      <c r="E5343" s="244" t="s">
        <v>4106</v>
      </c>
      <c r="G5343" s="244" t="s">
        <v>4105</v>
      </c>
      <c r="H5343" s="244" t="s">
        <v>812</v>
      </c>
      <c r="I5343" s="244" t="s">
        <v>1073</v>
      </c>
      <c r="J5343" s="244" t="s">
        <v>7909</v>
      </c>
      <c r="K5343" s="244" t="s">
        <v>808</v>
      </c>
    </row>
    <row r="5344" spans="1:11" s="244" customFormat="1" x14ac:dyDescent="0.3">
      <c r="A5344" s="244" t="s">
        <v>810</v>
      </c>
      <c r="B5344" s="244" t="s">
        <v>811</v>
      </c>
      <c r="C5344" s="244" t="s">
        <v>2998</v>
      </c>
      <c r="D5344" s="244" t="s">
        <v>803</v>
      </c>
      <c r="E5344" s="244" t="s">
        <v>4106</v>
      </c>
      <c r="G5344" s="244" t="s">
        <v>4105</v>
      </c>
      <c r="H5344" s="244" t="s">
        <v>812</v>
      </c>
      <c r="I5344" s="244" t="s">
        <v>1063</v>
      </c>
      <c r="J5344" s="244" t="s">
        <v>8946</v>
      </c>
      <c r="K5344" s="244" t="s">
        <v>808</v>
      </c>
    </row>
    <row r="5345" spans="1:11" s="244" customFormat="1" x14ac:dyDescent="0.3">
      <c r="A5345" s="244" t="s">
        <v>810</v>
      </c>
      <c r="B5345" s="244" t="s">
        <v>811</v>
      </c>
      <c r="C5345" s="244" t="s">
        <v>2998</v>
      </c>
      <c r="D5345" s="244" t="s">
        <v>803</v>
      </c>
      <c r="E5345" s="244" t="s">
        <v>4106</v>
      </c>
      <c r="G5345" s="244" t="s">
        <v>4105</v>
      </c>
      <c r="H5345" s="244" t="s">
        <v>812</v>
      </c>
      <c r="I5345" s="244" t="s">
        <v>6466</v>
      </c>
      <c r="J5345" s="244" t="s">
        <v>7910</v>
      </c>
      <c r="K5345" s="244" t="s">
        <v>808</v>
      </c>
    </row>
    <row r="5346" spans="1:11" s="244" customFormat="1" x14ac:dyDescent="0.3">
      <c r="A5346" s="244" t="s">
        <v>810</v>
      </c>
      <c r="B5346" s="244" t="s">
        <v>811</v>
      </c>
      <c r="C5346" s="244" t="s">
        <v>2998</v>
      </c>
      <c r="D5346" s="244" t="s">
        <v>803</v>
      </c>
      <c r="E5346" s="244" t="s">
        <v>4106</v>
      </c>
      <c r="G5346" s="244" t="s">
        <v>4105</v>
      </c>
      <c r="H5346" s="244" t="s">
        <v>812</v>
      </c>
      <c r="I5346" s="244" t="s">
        <v>6470</v>
      </c>
      <c r="J5346" s="244" t="s">
        <v>7911</v>
      </c>
      <c r="K5346" s="244" t="s">
        <v>808</v>
      </c>
    </row>
    <row r="5347" spans="1:11" s="244" customFormat="1" x14ac:dyDescent="0.3">
      <c r="A5347" s="244" t="s">
        <v>810</v>
      </c>
      <c r="B5347" s="244" t="s">
        <v>811</v>
      </c>
      <c r="C5347" s="244" t="s">
        <v>2998</v>
      </c>
      <c r="D5347" s="244" t="s">
        <v>803</v>
      </c>
      <c r="E5347" s="244" t="s">
        <v>4106</v>
      </c>
      <c r="G5347" s="244" t="s">
        <v>4105</v>
      </c>
      <c r="H5347" s="244" t="s">
        <v>812</v>
      </c>
      <c r="I5347" s="244" t="s">
        <v>6474</v>
      </c>
      <c r="J5347" s="244" t="s">
        <v>7912</v>
      </c>
      <c r="K5347" s="244" t="s">
        <v>808</v>
      </c>
    </row>
    <row r="5348" spans="1:11" s="244" customFormat="1" x14ac:dyDescent="0.3">
      <c r="A5348" s="244" t="s">
        <v>810</v>
      </c>
      <c r="B5348" s="244" t="s">
        <v>811</v>
      </c>
      <c r="C5348" s="244" t="s">
        <v>2998</v>
      </c>
      <c r="D5348" s="244" t="s">
        <v>803</v>
      </c>
      <c r="E5348" s="244" t="s">
        <v>4106</v>
      </c>
      <c r="G5348" s="244" t="s">
        <v>4105</v>
      </c>
      <c r="H5348" s="244" t="s">
        <v>812</v>
      </c>
      <c r="I5348" s="244" t="s">
        <v>2127</v>
      </c>
      <c r="J5348" s="244" t="s">
        <v>8395</v>
      </c>
      <c r="K5348" s="244" t="s">
        <v>808</v>
      </c>
    </row>
    <row r="5349" spans="1:11" s="244" customFormat="1" x14ac:dyDescent="0.3">
      <c r="A5349" s="244" t="s">
        <v>810</v>
      </c>
      <c r="B5349" s="244" t="s">
        <v>811</v>
      </c>
      <c r="C5349" s="244" t="s">
        <v>2998</v>
      </c>
      <c r="D5349" s="244" t="s">
        <v>803</v>
      </c>
      <c r="E5349" s="244" t="s">
        <v>4106</v>
      </c>
      <c r="G5349" s="244" t="s">
        <v>4105</v>
      </c>
      <c r="H5349" s="244" t="s">
        <v>812</v>
      </c>
      <c r="I5349" s="244" t="s">
        <v>1755</v>
      </c>
      <c r="J5349" s="244" t="s">
        <v>346</v>
      </c>
      <c r="K5349" s="244" t="s">
        <v>808</v>
      </c>
    </row>
    <row r="5350" spans="1:11" s="244" customFormat="1" x14ac:dyDescent="0.3">
      <c r="A5350" s="244" t="s">
        <v>810</v>
      </c>
      <c r="B5350" s="244" t="s">
        <v>811</v>
      </c>
      <c r="C5350" s="244" t="s">
        <v>2998</v>
      </c>
      <c r="D5350" s="244" t="s">
        <v>803</v>
      </c>
      <c r="E5350" s="244" t="s">
        <v>4106</v>
      </c>
      <c r="G5350" s="244" t="s">
        <v>2998</v>
      </c>
      <c r="H5350" s="244" t="s">
        <v>815</v>
      </c>
      <c r="I5350" s="244" t="s">
        <v>4106</v>
      </c>
      <c r="J5350" s="244" t="s">
        <v>8922</v>
      </c>
      <c r="K5350" s="244" t="s">
        <v>813</v>
      </c>
    </row>
    <row r="5351" spans="1:11" s="244" customFormat="1" x14ac:dyDescent="0.3">
      <c r="A5351" s="244" t="s">
        <v>810</v>
      </c>
      <c r="B5351" s="244" t="s">
        <v>811</v>
      </c>
      <c r="C5351" s="244" t="s">
        <v>2998</v>
      </c>
      <c r="D5351" s="244" t="s">
        <v>803</v>
      </c>
      <c r="E5351" s="244" t="s">
        <v>4106</v>
      </c>
      <c r="G5351" s="244" t="s">
        <v>2998</v>
      </c>
      <c r="H5351" s="244" t="s">
        <v>815</v>
      </c>
      <c r="I5351" s="244" t="s">
        <v>1755</v>
      </c>
      <c r="J5351" s="244" t="s">
        <v>346</v>
      </c>
      <c r="K5351" s="244" t="s">
        <v>813</v>
      </c>
    </row>
    <row r="5352" spans="1:11" s="244" customFormat="1" x14ac:dyDescent="0.3">
      <c r="A5352" s="244" t="s">
        <v>810</v>
      </c>
      <c r="B5352" s="244" t="s">
        <v>811</v>
      </c>
      <c r="C5352" s="244" t="s">
        <v>5716</v>
      </c>
      <c r="D5352" s="244" t="s">
        <v>807</v>
      </c>
      <c r="E5352" s="244" t="s">
        <v>4106</v>
      </c>
      <c r="G5352" s="244" t="s">
        <v>4105</v>
      </c>
      <c r="H5352" s="244" t="s">
        <v>812</v>
      </c>
      <c r="I5352" s="244" t="s">
        <v>4106</v>
      </c>
      <c r="J5352" s="244" t="s">
        <v>8922</v>
      </c>
      <c r="K5352" s="244" t="s">
        <v>829</v>
      </c>
    </row>
    <row r="5353" spans="1:11" s="244" customFormat="1" x14ac:dyDescent="0.3">
      <c r="A5353" s="244" t="s">
        <v>810</v>
      </c>
      <c r="B5353" s="244" t="s">
        <v>811</v>
      </c>
      <c r="C5353" s="244" t="s">
        <v>5716</v>
      </c>
      <c r="D5353" s="244" t="s">
        <v>807</v>
      </c>
      <c r="E5353" s="244" t="s">
        <v>4106</v>
      </c>
      <c r="G5353" s="244" t="s">
        <v>4105</v>
      </c>
      <c r="H5353" s="244" t="s">
        <v>812</v>
      </c>
      <c r="I5353" s="244" t="s">
        <v>5689</v>
      </c>
      <c r="J5353" s="244" t="s">
        <v>6490</v>
      </c>
      <c r="K5353" s="244" t="s">
        <v>829</v>
      </c>
    </row>
    <row r="5354" spans="1:11" s="244" customFormat="1" x14ac:dyDescent="0.3">
      <c r="A5354" s="244" t="s">
        <v>810</v>
      </c>
      <c r="B5354" s="244" t="s">
        <v>811</v>
      </c>
      <c r="C5354" s="244" t="s">
        <v>5716</v>
      </c>
      <c r="D5354" s="244" t="s">
        <v>807</v>
      </c>
      <c r="E5354" s="244" t="s">
        <v>4106</v>
      </c>
      <c r="G5354" s="244" t="s">
        <v>4105</v>
      </c>
      <c r="H5354" s="244" t="s">
        <v>812</v>
      </c>
      <c r="I5354" s="244" t="s">
        <v>881</v>
      </c>
      <c r="J5354" s="244" t="s">
        <v>6491</v>
      </c>
      <c r="K5354" s="244" t="s">
        <v>829</v>
      </c>
    </row>
    <row r="5355" spans="1:11" s="244" customFormat="1" x14ac:dyDescent="0.3">
      <c r="A5355" s="244" t="s">
        <v>810</v>
      </c>
      <c r="B5355" s="244" t="s">
        <v>811</v>
      </c>
      <c r="C5355" s="244" t="s">
        <v>5716</v>
      </c>
      <c r="D5355" s="244" t="s">
        <v>807</v>
      </c>
      <c r="E5355" s="244" t="s">
        <v>4106</v>
      </c>
      <c r="G5355" s="244" t="s">
        <v>4105</v>
      </c>
      <c r="H5355" s="244" t="s">
        <v>812</v>
      </c>
      <c r="I5355" s="244" t="s">
        <v>6459</v>
      </c>
      <c r="J5355" s="244" t="s">
        <v>7908</v>
      </c>
      <c r="K5355" s="244" t="s">
        <v>829</v>
      </c>
    </row>
    <row r="5356" spans="1:11" s="244" customFormat="1" x14ac:dyDescent="0.3">
      <c r="A5356" s="244" t="s">
        <v>810</v>
      </c>
      <c r="B5356" s="244" t="s">
        <v>811</v>
      </c>
      <c r="C5356" s="244" t="s">
        <v>5716</v>
      </c>
      <c r="D5356" s="244" t="s">
        <v>807</v>
      </c>
      <c r="E5356" s="244" t="s">
        <v>4106</v>
      </c>
      <c r="G5356" s="244" t="s">
        <v>4105</v>
      </c>
      <c r="H5356" s="244" t="s">
        <v>812</v>
      </c>
      <c r="I5356" s="244" t="s">
        <v>1073</v>
      </c>
      <c r="J5356" s="244" t="s">
        <v>7909</v>
      </c>
      <c r="K5356" s="244" t="s">
        <v>829</v>
      </c>
    </row>
    <row r="5357" spans="1:11" s="244" customFormat="1" x14ac:dyDescent="0.3">
      <c r="A5357" s="244" t="s">
        <v>810</v>
      </c>
      <c r="B5357" s="244" t="s">
        <v>811</v>
      </c>
      <c r="C5357" s="244" t="s">
        <v>5716</v>
      </c>
      <c r="D5357" s="244" t="s">
        <v>807</v>
      </c>
      <c r="E5357" s="244" t="s">
        <v>4106</v>
      </c>
      <c r="G5357" s="244" t="s">
        <v>4105</v>
      </c>
      <c r="H5357" s="244" t="s">
        <v>812</v>
      </c>
      <c r="I5357" s="244" t="s">
        <v>1063</v>
      </c>
      <c r="J5357" s="244" t="s">
        <v>8946</v>
      </c>
      <c r="K5357" s="244" t="s">
        <v>829</v>
      </c>
    </row>
    <row r="5358" spans="1:11" s="244" customFormat="1" x14ac:dyDescent="0.3">
      <c r="A5358" s="244" t="s">
        <v>810</v>
      </c>
      <c r="B5358" s="244" t="s">
        <v>811</v>
      </c>
      <c r="C5358" s="244" t="s">
        <v>5716</v>
      </c>
      <c r="D5358" s="244" t="s">
        <v>807</v>
      </c>
      <c r="E5358" s="244" t="s">
        <v>4106</v>
      </c>
      <c r="G5358" s="244" t="s">
        <v>4105</v>
      </c>
      <c r="H5358" s="244" t="s">
        <v>812</v>
      </c>
      <c r="I5358" s="244" t="s">
        <v>6466</v>
      </c>
      <c r="J5358" s="244" t="s">
        <v>7910</v>
      </c>
      <c r="K5358" s="244" t="s">
        <v>829</v>
      </c>
    </row>
    <row r="5359" spans="1:11" s="244" customFormat="1" x14ac:dyDescent="0.3">
      <c r="A5359" s="244" t="s">
        <v>810</v>
      </c>
      <c r="B5359" s="244" t="s">
        <v>811</v>
      </c>
      <c r="C5359" s="244" t="s">
        <v>5716</v>
      </c>
      <c r="D5359" s="244" t="s">
        <v>807</v>
      </c>
      <c r="E5359" s="244" t="s">
        <v>4106</v>
      </c>
      <c r="G5359" s="244" t="s">
        <v>4105</v>
      </c>
      <c r="H5359" s="244" t="s">
        <v>812</v>
      </c>
      <c r="I5359" s="244" t="s">
        <v>898</v>
      </c>
      <c r="J5359" s="244" t="s">
        <v>8396</v>
      </c>
      <c r="K5359" s="244" t="s">
        <v>829</v>
      </c>
    </row>
    <row r="5360" spans="1:11" s="244" customFormat="1" x14ac:dyDescent="0.3">
      <c r="A5360" s="244" t="s">
        <v>810</v>
      </c>
      <c r="B5360" s="244" t="s">
        <v>811</v>
      </c>
      <c r="C5360" s="244" t="s">
        <v>5716</v>
      </c>
      <c r="D5360" s="244" t="s">
        <v>807</v>
      </c>
      <c r="E5360" s="244" t="s">
        <v>4106</v>
      </c>
      <c r="G5360" s="244" t="s">
        <v>4105</v>
      </c>
      <c r="H5360" s="244" t="s">
        <v>812</v>
      </c>
      <c r="I5360" s="244" t="s">
        <v>2958</v>
      </c>
      <c r="J5360" s="244" t="s">
        <v>8397</v>
      </c>
      <c r="K5360" s="244" t="s">
        <v>829</v>
      </c>
    </row>
    <row r="5361" spans="1:11" s="244" customFormat="1" x14ac:dyDescent="0.3">
      <c r="A5361" s="244" t="s">
        <v>810</v>
      </c>
      <c r="B5361" s="244" t="s">
        <v>811</v>
      </c>
      <c r="C5361" s="244" t="s">
        <v>5716</v>
      </c>
      <c r="D5361" s="244" t="s">
        <v>807</v>
      </c>
      <c r="E5361" s="244" t="s">
        <v>4106</v>
      </c>
      <c r="G5361" s="244" t="s">
        <v>4105</v>
      </c>
      <c r="H5361" s="244" t="s">
        <v>812</v>
      </c>
      <c r="I5361" s="244" t="s">
        <v>2119</v>
      </c>
      <c r="J5361" s="244" t="s">
        <v>8398</v>
      </c>
      <c r="K5361" s="244" t="s">
        <v>829</v>
      </c>
    </row>
    <row r="5362" spans="1:11" s="244" customFormat="1" x14ac:dyDescent="0.3">
      <c r="A5362" s="244" t="s">
        <v>810</v>
      </c>
      <c r="B5362" s="244" t="s">
        <v>811</v>
      </c>
      <c r="C5362" s="244" t="s">
        <v>5716</v>
      </c>
      <c r="D5362" s="244" t="s">
        <v>807</v>
      </c>
      <c r="E5362" s="244" t="s">
        <v>4106</v>
      </c>
      <c r="G5362" s="244" t="s">
        <v>4105</v>
      </c>
      <c r="H5362" s="244" t="s">
        <v>812</v>
      </c>
      <c r="I5362" s="244" t="s">
        <v>5696</v>
      </c>
      <c r="J5362" s="244" t="s">
        <v>8275</v>
      </c>
      <c r="K5362" s="244" t="s">
        <v>829</v>
      </c>
    </row>
    <row r="5363" spans="1:11" s="244" customFormat="1" x14ac:dyDescent="0.3">
      <c r="A5363" s="244" t="s">
        <v>810</v>
      </c>
      <c r="B5363" s="244" t="s">
        <v>811</v>
      </c>
      <c r="C5363" s="244" t="s">
        <v>5716</v>
      </c>
      <c r="D5363" s="244" t="s">
        <v>807</v>
      </c>
      <c r="E5363" s="244" t="s">
        <v>4106</v>
      </c>
      <c r="G5363" s="244" t="s">
        <v>4105</v>
      </c>
      <c r="H5363" s="244" t="s">
        <v>812</v>
      </c>
      <c r="I5363" s="244" t="s">
        <v>2964</v>
      </c>
      <c r="J5363" s="244" t="s">
        <v>8399</v>
      </c>
      <c r="K5363" s="244" t="s">
        <v>829</v>
      </c>
    </row>
    <row r="5364" spans="1:11" s="244" customFormat="1" x14ac:dyDescent="0.3">
      <c r="A5364" s="244" t="s">
        <v>810</v>
      </c>
      <c r="B5364" s="244" t="s">
        <v>811</v>
      </c>
      <c r="C5364" s="244" t="s">
        <v>5716</v>
      </c>
      <c r="D5364" s="244" t="s">
        <v>807</v>
      </c>
      <c r="E5364" s="244" t="s">
        <v>4106</v>
      </c>
      <c r="G5364" s="244" t="s">
        <v>4105</v>
      </c>
      <c r="H5364" s="244" t="s">
        <v>812</v>
      </c>
      <c r="I5364" s="244" t="s">
        <v>2638</v>
      </c>
      <c r="J5364" s="244" t="s">
        <v>8400</v>
      </c>
      <c r="K5364" s="244" t="s">
        <v>829</v>
      </c>
    </row>
    <row r="5365" spans="1:11" s="244" customFormat="1" x14ac:dyDescent="0.3">
      <c r="A5365" s="244" t="s">
        <v>810</v>
      </c>
      <c r="B5365" s="244" t="s">
        <v>811</v>
      </c>
      <c r="C5365" s="244" t="s">
        <v>5716</v>
      </c>
      <c r="D5365" s="244" t="s">
        <v>807</v>
      </c>
      <c r="E5365" s="244" t="s">
        <v>4106</v>
      </c>
      <c r="G5365" s="244" t="s">
        <v>4105</v>
      </c>
      <c r="H5365" s="244" t="s">
        <v>812</v>
      </c>
      <c r="I5365" s="244" t="s">
        <v>2968</v>
      </c>
      <c r="J5365" s="244" t="s">
        <v>8401</v>
      </c>
      <c r="K5365" s="244" t="s">
        <v>829</v>
      </c>
    </row>
    <row r="5366" spans="1:11" s="244" customFormat="1" x14ac:dyDescent="0.3">
      <c r="A5366" s="244" t="s">
        <v>810</v>
      </c>
      <c r="B5366" s="244" t="s">
        <v>811</v>
      </c>
      <c r="C5366" s="244" t="s">
        <v>5716</v>
      </c>
      <c r="D5366" s="244" t="s">
        <v>807</v>
      </c>
      <c r="E5366" s="244" t="s">
        <v>4106</v>
      </c>
      <c r="G5366" s="244" t="s">
        <v>4105</v>
      </c>
      <c r="H5366" s="244" t="s">
        <v>812</v>
      </c>
      <c r="I5366" s="244" t="s">
        <v>258</v>
      </c>
      <c r="J5366" s="244" t="s">
        <v>8402</v>
      </c>
      <c r="K5366" s="244" t="s">
        <v>829</v>
      </c>
    </row>
    <row r="5367" spans="1:11" s="244" customFormat="1" x14ac:dyDescent="0.3">
      <c r="A5367" s="244" t="s">
        <v>810</v>
      </c>
      <c r="B5367" s="244" t="s">
        <v>811</v>
      </c>
      <c r="C5367" s="244" t="s">
        <v>5716</v>
      </c>
      <c r="D5367" s="244" t="s">
        <v>807</v>
      </c>
      <c r="E5367" s="244" t="s">
        <v>4106</v>
      </c>
      <c r="G5367" s="244" t="s">
        <v>4105</v>
      </c>
      <c r="H5367" s="244" t="s">
        <v>812</v>
      </c>
      <c r="I5367" s="244" t="s">
        <v>268</v>
      </c>
      <c r="J5367" s="244" t="s">
        <v>8403</v>
      </c>
      <c r="K5367" s="244" t="s">
        <v>829</v>
      </c>
    </row>
    <row r="5368" spans="1:11" s="244" customFormat="1" x14ac:dyDescent="0.3">
      <c r="A5368" s="244" t="s">
        <v>810</v>
      </c>
      <c r="B5368" s="244" t="s">
        <v>811</v>
      </c>
      <c r="C5368" s="244" t="s">
        <v>5716</v>
      </c>
      <c r="D5368" s="244" t="s">
        <v>807</v>
      </c>
      <c r="E5368" s="244" t="s">
        <v>4106</v>
      </c>
      <c r="G5368" s="244" t="s">
        <v>4105</v>
      </c>
      <c r="H5368" s="244" t="s">
        <v>812</v>
      </c>
      <c r="I5368" s="244" t="s">
        <v>2970</v>
      </c>
      <c r="J5368" s="244" t="s">
        <v>8404</v>
      </c>
      <c r="K5368" s="244" t="s">
        <v>829</v>
      </c>
    </row>
    <row r="5369" spans="1:11" s="244" customFormat="1" x14ac:dyDescent="0.3">
      <c r="A5369" s="244" t="s">
        <v>810</v>
      </c>
      <c r="B5369" s="244" t="s">
        <v>811</v>
      </c>
      <c r="C5369" s="244" t="s">
        <v>5716</v>
      </c>
      <c r="D5369" s="244" t="s">
        <v>807</v>
      </c>
      <c r="E5369" s="244" t="s">
        <v>4106</v>
      </c>
      <c r="G5369" s="244" t="s">
        <v>4105</v>
      </c>
      <c r="H5369" s="244" t="s">
        <v>812</v>
      </c>
      <c r="I5369" s="244" t="s">
        <v>6317</v>
      </c>
      <c r="J5369" s="244" t="s">
        <v>8405</v>
      </c>
      <c r="K5369" s="244" t="s">
        <v>829</v>
      </c>
    </row>
    <row r="5370" spans="1:11" s="244" customFormat="1" x14ac:dyDescent="0.3">
      <c r="A5370" s="244" t="s">
        <v>810</v>
      </c>
      <c r="B5370" s="244" t="s">
        <v>811</v>
      </c>
      <c r="C5370" s="244" t="s">
        <v>5716</v>
      </c>
      <c r="D5370" s="244" t="s">
        <v>807</v>
      </c>
      <c r="E5370" s="244" t="s">
        <v>4106</v>
      </c>
      <c r="G5370" s="244" t="s">
        <v>4105</v>
      </c>
      <c r="H5370" s="244" t="s">
        <v>812</v>
      </c>
      <c r="I5370" s="244" t="s">
        <v>2918</v>
      </c>
      <c r="J5370" s="244" t="s">
        <v>8047</v>
      </c>
      <c r="K5370" s="244" t="s">
        <v>829</v>
      </c>
    </row>
    <row r="5371" spans="1:11" s="244" customFormat="1" x14ac:dyDescent="0.3">
      <c r="A5371" s="244" t="s">
        <v>810</v>
      </c>
      <c r="B5371" s="244" t="s">
        <v>811</v>
      </c>
      <c r="C5371" s="244" t="s">
        <v>5716</v>
      </c>
      <c r="D5371" s="244" t="s">
        <v>807</v>
      </c>
      <c r="E5371" s="244" t="s">
        <v>4106</v>
      </c>
      <c r="G5371" s="244" t="s">
        <v>4105</v>
      </c>
      <c r="H5371" s="244" t="s">
        <v>812</v>
      </c>
      <c r="I5371" s="244" t="s">
        <v>2317</v>
      </c>
      <c r="J5371" s="244" t="s">
        <v>8406</v>
      </c>
      <c r="K5371" s="244" t="s">
        <v>829</v>
      </c>
    </row>
    <row r="5372" spans="1:11" s="244" customFormat="1" x14ac:dyDescent="0.3">
      <c r="A5372" s="244" t="s">
        <v>810</v>
      </c>
      <c r="B5372" s="244" t="s">
        <v>811</v>
      </c>
      <c r="C5372" s="244" t="s">
        <v>5716</v>
      </c>
      <c r="D5372" s="244" t="s">
        <v>807</v>
      </c>
      <c r="E5372" s="244" t="s">
        <v>4106</v>
      </c>
      <c r="G5372" s="244" t="s">
        <v>4105</v>
      </c>
      <c r="H5372" s="244" t="s">
        <v>812</v>
      </c>
      <c r="I5372" s="244" t="s">
        <v>2920</v>
      </c>
      <c r="J5372" s="244" t="s">
        <v>2593</v>
      </c>
      <c r="K5372" s="244" t="s">
        <v>829</v>
      </c>
    </row>
    <row r="5373" spans="1:11" s="244" customFormat="1" x14ac:dyDescent="0.3">
      <c r="A5373" s="244" t="s">
        <v>810</v>
      </c>
      <c r="B5373" s="244" t="s">
        <v>811</v>
      </c>
      <c r="C5373" s="244" t="s">
        <v>5716</v>
      </c>
      <c r="D5373" s="244" t="s">
        <v>807</v>
      </c>
      <c r="E5373" s="244" t="s">
        <v>4106</v>
      </c>
      <c r="G5373" s="244" t="s">
        <v>4105</v>
      </c>
      <c r="H5373" s="244" t="s">
        <v>812</v>
      </c>
      <c r="I5373" s="244" t="s">
        <v>1755</v>
      </c>
      <c r="J5373" s="244" t="s">
        <v>346</v>
      </c>
      <c r="K5373" s="244" t="s">
        <v>829</v>
      </c>
    </row>
    <row r="5374" spans="1:11" s="244" customFormat="1" x14ac:dyDescent="0.3">
      <c r="A5374" s="244" t="s">
        <v>810</v>
      </c>
      <c r="B5374" s="244" t="s">
        <v>811</v>
      </c>
      <c r="C5374" s="244" t="s">
        <v>5716</v>
      </c>
      <c r="D5374" s="244" t="s">
        <v>807</v>
      </c>
      <c r="E5374" s="244" t="s">
        <v>4106</v>
      </c>
      <c r="G5374" s="244" t="s">
        <v>2998</v>
      </c>
      <c r="H5374" s="244" t="s">
        <v>815</v>
      </c>
      <c r="I5374" s="244" t="s">
        <v>4106</v>
      </c>
      <c r="J5374" s="244" t="s">
        <v>8922</v>
      </c>
      <c r="K5374" s="244" t="s">
        <v>831</v>
      </c>
    </row>
    <row r="5375" spans="1:11" s="244" customFormat="1" x14ac:dyDescent="0.3">
      <c r="A5375" s="244" t="s">
        <v>810</v>
      </c>
      <c r="B5375" s="244" t="s">
        <v>811</v>
      </c>
      <c r="C5375" s="244" t="s">
        <v>5716</v>
      </c>
      <c r="D5375" s="244" t="s">
        <v>807</v>
      </c>
      <c r="E5375" s="244" t="s">
        <v>4106</v>
      </c>
      <c r="G5375" s="244" t="s">
        <v>2998</v>
      </c>
      <c r="H5375" s="244" t="s">
        <v>815</v>
      </c>
      <c r="I5375" s="244" t="s">
        <v>4105</v>
      </c>
      <c r="J5375" s="244" t="s">
        <v>6492</v>
      </c>
      <c r="K5375" s="244" t="s">
        <v>831</v>
      </c>
    </row>
    <row r="5376" spans="1:11" s="244" customFormat="1" x14ac:dyDescent="0.3">
      <c r="A5376" s="244" t="s">
        <v>810</v>
      </c>
      <c r="B5376" s="244" t="s">
        <v>811</v>
      </c>
      <c r="C5376" s="244" t="s">
        <v>5716</v>
      </c>
      <c r="D5376" s="244" t="s">
        <v>807</v>
      </c>
      <c r="E5376" s="244" t="s">
        <v>4106</v>
      </c>
      <c r="G5376" s="244" t="s">
        <v>2998</v>
      </c>
      <c r="H5376" s="244" t="s">
        <v>815</v>
      </c>
      <c r="I5376" s="244" t="s">
        <v>5700</v>
      </c>
      <c r="J5376" s="244" t="s">
        <v>5864</v>
      </c>
      <c r="K5376" s="244" t="s">
        <v>831</v>
      </c>
    </row>
    <row r="5377" spans="1:11" s="244" customFormat="1" x14ac:dyDescent="0.3">
      <c r="A5377" s="244" t="s">
        <v>810</v>
      </c>
      <c r="B5377" s="244" t="s">
        <v>811</v>
      </c>
      <c r="C5377" s="244" t="s">
        <v>5716</v>
      </c>
      <c r="D5377" s="244" t="s">
        <v>807</v>
      </c>
      <c r="E5377" s="244" t="s">
        <v>4106</v>
      </c>
      <c r="G5377" s="244" t="s">
        <v>2998</v>
      </c>
      <c r="H5377" s="244" t="s">
        <v>815</v>
      </c>
      <c r="I5377" s="244" t="s">
        <v>2998</v>
      </c>
      <c r="J5377" s="244" t="s">
        <v>4194</v>
      </c>
      <c r="K5377" s="244" t="s">
        <v>831</v>
      </c>
    </row>
    <row r="5378" spans="1:11" s="244" customFormat="1" x14ac:dyDescent="0.3">
      <c r="A5378" s="244" t="s">
        <v>810</v>
      </c>
      <c r="B5378" s="244" t="s">
        <v>811</v>
      </c>
      <c r="C5378" s="244" t="s">
        <v>5716</v>
      </c>
      <c r="D5378" s="244" t="s">
        <v>807</v>
      </c>
      <c r="E5378" s="244" t="s">
        <v>4106</v>
      </c>
      <c r="G5378" s="244" t="s">
        <v>2998</v>
      </c>
      <c r="H5378" s="244" t="s">
        <v>815</v>
      </c>
      <c r="I5378" s="244" t="s">
        <v>5707</v>
      </c>
      <c r="J5378" s="244" t="s">
        <v>7529</v>
      </c>
      <c r="K5378" s="244" t="s">
        <v>831</v>
      </c>
    </row>
    <row r="5379" spans="1:11" s="244" customFormat="1" x14ac:dyDescent="0.3">
      <c r="A5379" s="244" t="s">
        <v>810</v>
      </c>
      <c r="B5379" s="244" t="s">
        <v>811</v>
      </c>
      <c r="C5379" s="244" t="s">
        <v>5716</v>
      </c>
      <c r="D5379" s="244" t="s">
        <v>807</v>
      </c>
      <c r="E5379" s="244" t="s">
        <v>4106</v>
      </c>
      <c r="G5379" s="244" t="s">
        <v>2998</v>
      </c>
      <c r="H5379" s="244" t="s">
        <v>815</v>
      </c>
      <c r="I5379" s="244" t="s">
        <v>5716</v>
      </c>
      <c r="J5379" s="244" t="s">
        <v>7534</v>
      </c>
      <c r="K5379" s="244" t="s">
        <v>831</v>
      </c>
    </row>
    <row r="5380" spans="1:11" s="244" customFormat="1" x14ac:dyDescent="0.3">
      <c r="A5380" s="244" t="s">
        <v>810</v>
      </c>
      <c r="B5380" s="244" t="s">
        <v>811</v>
      </c>
      <c r="C5380" s="244" t="s">
        <v>5716</v>
      </c>
      <c r="D5380" s="244" t="s">
        <v>807</v>
      </c>
      <c r="E5380" s="244" t="s">
        <v>4106</v>
      </c>
      <c r="G5380" s="244" t="s">
        <v>2998</v>
      </c>
      <c r="H5380" s="244" t="s">
        <v>815</v>
      </c>
      <c r="I5380" s="244" t="s">
        <v>909</v>
      </c>
      <c r="J5380" s="244" t="s">
        <v>7908</v>
      </c>
      <c r="K5380" s="244" t="s">
        <v>831</v>
      </c>
    </row>
    <row r="5381" spans="1:11" s="244" customFormat="1" x14ac:dyDescent="0.3">
      <c r="A5381" s="244" t="s">
        <v>810</v>
      </c>
      <c r="B5381" s="244" t="s">
        <v>811</v>
      </c>
      <c r="C5381" s="244" t="s">
        <v>5716</v>
      </c>
      <c r="D5381" s="244" t="s">
        <v>807</v>
      </c>
      <c r="E5381" s="244" t="s">
        <v>4106</v>
      </c>
      <c r="G5381" s="244" t="s">
        <v>2998</v>
      </c>
      <c r="H5381" s="244" t="s">
        <v>815</v>
      </c>
      <c r="I5381" s="244" t="s">
        <v>5725</v>
      </c>
      <c r="J5381" s="244" t="s">
        <v>7909</v>
      </c>
      <c r="K5381" s="244" t="s">
        <v>831</v>
      </c>
    </row>
    <row r="5382" spans="1:11" s="244" customFormat="1" x14ac:dyDescent="0.3">
      <c r="A5382" s="244" t="s">
        <v>810</v>
      </c>
      <c r="B5382" s="244" t="s">
        <v>811</v>
      </c>
      <c r="C5382" s="244" t="s">
        <v>5716</v>
      </c>
      <c r="D5382" s="244" t="s">
        <v>807</v>
      </c>
      <c r="E5382" s="244" t="s">
        <v>4106</v>
      </c>
      <c r="G5382" s="244" t="s">
        <v>2998</v>
      </c>
      <c r="H5382" s="244" t="s">
        <v>815</v>
      </c>
      <c r="I5382" s="244" t="s">
        <v>5734</v>
      </c>
      <c r="J5382" s="244" t="s">
        <v>8946</v>
      </c>
      <c r="K5382" s="244" t="s">
        <v>831</v>
      </c>
    </row>
    <row r="5383" spans="1:11" s="244" customFormat="1" x14ac:dyDescent="0.3">
      <c r="A5383" s="244" t="s">
        <v>810</v>
      </c>
      <c r="B5383" s="244" t="s">
        <v>811</v>
      </c>
      <c r="C5383" s="244" t="s">
        <v>5716</v>
      </c>
      <c r="D5383" s="244" t="s">
        <v>807</v>
      </c>
      <c r="E5383" s="244" t="s">
        <v>4106</v>
      </c>
      <c r="G5383" s="244" t="s">
        <v>2998</v>
      </c>
      <c r="H5383" s="244" t="s">
        <v>815</v>
      </c>
      <c r="I5383" s="244" t="s">
        <v>5741</v>
      </c>
      <c r="J5383" s="244" t="s">
        <v>7913</v>
      </c>
      <c r="K5383" s="244" t="s">
        <v>831</v>
      </c>
    </row>
    <row r="5384" spans="1:11" s="244" customFormat="1" ht="26" x14ac:dyDescent="0.3">
      <c r="A5384" s="244" t="s">
        <v>810</v>
      </c>
      <c r="B5384" s="244" t="s">
        <v>811</v>
      </c>
      <c r="C5384" s="244" t="s">
        <v>5716</v>
      </c>
      <c r="D5384" s="244" t="s">
        <v>807</v>
      </c>
      <c r="E5384" s="244" t="s">
        <v>4106</v>
      </c>
      <c r="G5384" s="244" t="s">
        <v>2998</v>
      </c>
      <c r="H5384" s="244" t="s">
        <v>815</v>
      </c>
      <c r="I5384" s="244" t="s">
        <v>5732</v>
      </c>
      <c r="J5384" s="244" t="s">
        <v>7914</v>
      </c>
      <c r="K5384" s="244" t="s">
        <v>831</v>
      </c>
    </row>
    <row r="5385" spans="1:11" s="244" customFormat="1" x14ac:dyDescent="0.3">
      <c r="A5385" s="244" t="s">
        <v>810</v>
      </c>
      <c r="B5385" s="244" t="s">
        <v>811</v>
      </c>
      <c r="C5385" s="244" t="s">
        <v>5716</v>
      </c>
      <c r="D5385" s="244" t="s">
        <v>807</v>
      </c>
      <c r="E5385" s="244" t="s">
        <v>4106</v>
      </c>
      <c r="G5385" s="244" t="s">
        <v>2998</v>
      </c>
      <c r="H5385" s="244" t="s">
        <v>815</v>
      </c>
      <c r="I5385" s="244" t="s">
        <v>5689</v>
      </c>
      <c r="J5385" s="244" t="s">
        <v>6490</v>
      </c>
      <c r="K5385" s="244" t="s">
        <v>831</v>
      </c>
    </row>
    <row r="5386" spans="1:11" s="244" customFormat="1" x14ac:dyDescent="0.3">
      <c r="A5386" s="244" t="s">
        <v>810</v>
      </c>
      <c r="B5386" s="244" t="s">
        <v>811</v>
      </c>
      <c r="C5386" s="244" t="s">
        <v>5716</v>
      </c>
      <c r="D5386" s="244" t="s">
        <v>807</v>
      </c>
      <c r="E5386" s="244" t="s">
        <v>4106</v>
      </c>
      <c r="G5386" s="244" t="s">
        <v>2998</v>
      </c>
      <c r="H5386" s="244" t="s">
        <v>815</v>
      </c>
      <c r="I5386" s="244" t="s">
        <v>881</v>
      </c>
      <c r="J5386" s="244" t="s">
        <v>6491</v>
      </c>
      <c r="K5386" s="244" t="s">
        <v>831</v>
      </c>
    </row>
    <row r="5387" spans="1:11" s="244" customFormat="1" x14ac:dyDescent="0.3">
      <c r="A5387" s="244" t="s">
        <v>810</v>
      </c>
      <c r="B5387" s="244" t="s">
        <v>811</v>
      </c>
      <c r="C5387" s="244" t="s">
        <v>5716</v>
      </c>
      <c r="D5387" s="244" t="s">
        <v>807</v>
      </c>
      <c r="E5387" s="244" t="s">
        <v>4106</v>
      </c>
      <c r="G5387" s="244" t="s">
        <v>2998</v>
      </c>
      <c r="H5387" s="244" t="s">
        <v>815</v>
      </c>
      <c r="I5387" s="244" t="s">
        <v>6459</v>
      </c>
      <c r="J5387" s="244" t="s">
        <v>7908</v>
      </c>
      <c r="K5387" s="244" t="s">
        <v>831</v>
      </c>
    </row>
    <row r="5388" spans="1:11" s="244" customFormat="1" x14ac:dyDescent="0.3">
      <c r="A5388" s="244" t="s">
        <v>810</v>
      </c>
      <c r="B5388" s="244" t="s">
        <v>811</v>
      </c>
      <c r="C5388" s="244" t="s">
        <v>5716</v>
      </c>
      <c r="D5388" s="244" t="s">
        <v>807</v>
      </c>
      <c r="E5388" s="244" t="s">
        <v>4106</v>
      </c>
      <c r="G5388" s="244" t="s">
        <v>2998</v>
      </c>
      <c r="H5388" s="244" t="s">
        <v>815</v>
      </c>
      <c r="I5388" s="244" t="s">
        <v>898</v>
      </c>
      <c r="J5388" s="244" t="s">
        <v>8396</v>
      </c>
      <c r="K5388" s="244" t="s">
        <v>831</v>
      </c>
    </row>
    <row r="5389" spans="1:11" s="244" customFormat="1" x14ac:dyDescent="0.3">
      <c r="A5389" s="244" t="s">
        <v>810</v>
      </c>
      <c r="B5389" s="244" t="s">
        <v>811</v>
      </c>
      <c r="C5389" s="244" t="s">
        <v>5716</v>
      </c>
      <c r="D5389" s="244" t="s">
        <v>807</v>
      </c>
      <c r="E5389" s="244" t="s">
        <v>4106</v>
      </c>
      <c r="G5389" s="244" t="s">
        <v>2998</v>
      </c>
      <c r="H5389" s="244" t="s">
        <v>815</v>
      </c>
      <c r="I5389" s="244" t="s">
        <v>2958</v>
      </c>
      <c r="J5389" s="244" t="s">
        <v>8397</v>
      </c>
      <c r="K5389" s="244" t="s">
        <v>831</v>
      </c>
    </row>
    <row r="5390" spans="1:11" s="244" customFormat="1" x14ac:dyDescent="0.3">
      <c r="A5390" s="244" t="s">
        <v>810</v>
      </c>
      <c r="B5390" s="244" t="s">
        <v>811</v>
      </c>
      <c r="C5390" s="244" t="s">
        <v>5716</v>
      </c>
      <c r="D5390" s="244" t="s">
        <v>807</v>
      </c>
      <c r="E5390" s="244" t="s">
        <v>4106</v>
      </c>
      <c r="G5390" s="244" t="s">
        <v>2998</v>
      </c>
      <c r="H5390" s="244" t="s">
        <v>815</v>
      </c>
      <c r="I5390" s="244" t="s">
        <v>2119</v>
      </c>
      <c r="J5390" s="244" t="s">
        <v>8398</v>
      </c>
      <c r="K5390" s="244" t="s">
        <v>831</v>
      </c>
    </row>
    <row r="5391" spans="1:11" s="244" customFormat="1" x14ac:dyDescent="0.3">
      <c r="A5391" s="244" t="s">
        <v>810</v>
      </c>
      <c r="B5391" s="244" t="s">
        <v>811</v>
      </c>
      <c r="C5391" s="244" t="s">
        <v>5716</v>
      </c>
      <c r="D5391" s="244" t="s">
        <v>807</v>
      </c>
      <c r="E5391" s="244" t="s">
        <v>4106</v>
      </c>
      <c r="G5391" s="244" t="s">
        <v>2998</v>
      </c>
      <c r="H5391" s="244" t="s">
        <v>815</v>
      </c>
      <c r="I5391" s="244" t="s">
        <v>5696</v>
      </c>
      <c r="J5391" s="244" t="s">
        <v>8275</v>
      </c>
      <c r="K5391" s="244" t="s">
        <v>831</v>
      </c>
    </row>
    <row r="5392" spans="1:11" s="244" customFormat="1" x14ac:dyDescent="0.3">
      <c r="A5392" s="244" t="s">
        <v>810</v>
      </c>
      <c r="B5392" s="244" t="s">
        <v>811</v>
      </c>
      <c r="C5392" s="244" t="s">
        <v>5716</v>
      </c>
      <c r="D5392" s="244" t="s">
        <v>807</v>
      </c>
      <c r="E5392" s="244" t="s">
        <v>4106</v>
      </c>
      <c r="G5392" s="244" t="s">
        <v>2998</v>
      </c>
      <c r="H5392" s="244" t="s">
        <v>815</v>
      </c>
      <c r="I5392" s="244" t="s">
        <v>2964</v>
      </c>
      <c r="J5392" s="244" t="s">
        <v>8399</v>
      </c>
      <c r="K5392" s="244" t="s">
        <v>831</v>
      </c>
    </row>
    <row r="5393" spans="1:11" s="244" customFormat="1" x14ac:dyDescent="0.3">
      <c r="A5393" s="244" t="s">
        <v>810</v>
      </c>
      <c r="B5393" s="244" t="s">
        <v>811</v>
      </c>
      <c r="C5393" s="244" t="s">
        <v>5716</v>
      </c>
      <c r="D5393" s="244" t="s">
        <v>807</v>
      </c>
      <c r="E5393" s="244" t="s">
        <v>4106</v>
      </c>
      <c r="G5393" s="244" t="s">
        <v>2998</v>
      </c>
      <c r="H5393" s="244" t="s">
        <v>815</v>
      </c>
      <c r="I5393" s="244" t="s">
        <v>2638</v>
      </c>
      <c r="J5393" s="244" t="s">
        <v>8400</v>
      </c>
      <c r="K5393" s="244" t="s">
        <v>831</v>
      </c>
    </row>
    <row r="5394" spans="1:11" s="244" customFormat="1" x14ac:dyDescent="0.3">
      <c r="A5394" s="244" t="s">
        <v>810</v>
      </c>
      <c r="B5394" s="244" t="s">
        <v>811</v>
      </c>
      <c r="C5394" s="244" t="s">
        <v>5716</v>
      </c>
      <c r="D5394" s="244" t="s">
        <v>807</v>
      </c>
      <c r="E5394" s="244" t="s">
        <v>4106</v>
      </c>
      <c r="G5394" s="244" t="s">
        <v>2998</v>
      </c>
      <c r="H5394" s="244" t="s">
        <v>815</v>
      </c>
      <c r="I5394" s="244" t="s">
        <v>2968</v>
      </c>
      <c r="J5394" s="244" t="s">
        <v>8401</v>
      </c>
      <c r="K5394" s="244" t="s">
        <v>831</v>
      </c>
    </row>
    <row r="5395" spans="1:11" s="244" customFormat="1" x14ac:dyDescent="0.3">
      <c r="A5395" s="244" t="s">
        <v>810</v>
      </c>
      <c r="B5395" s="244" t="s">
        <v>811</v>
      </c>
      <c r="C5395" s="244" t="s">
        <v>5716</v>
      </c>
      <c r="D5395" s="244" t="s">
        <v>807</v>
      </c>
      <c r="E5395" s="244" t="s">
        <v>4106</v>
      </c>
      <c r="G5395" s="244" t="s">
        <v>2998</v>
      </c>
      <c r="H5395" s="244" t="s">
        <v>815</v>
      </c>
      <c r="I5395" s="244" t="s">
        <v>258</v>
      </c>
      <c r="J5395" s="244" t="s">
        <v>8402</v>
      </c>
      <c r="K5395" s="244" t="s">
        <v>831</v>
      </c>
    </row>
    <row r="5396" spans="1:11" s="244" customFormat="1" x14ac:dyDescent="0.3">
      <c r="A5396" s="244" t="s">
        <v>810</v>
      </c>
      <c r="B5396" s="244" t="s">
        <v>811</v>
      </c>
      <c r="C5396" s="244" t="s">
        <v>5716</v>
      </c>
      <c r="D5396" s="244" t="s">
        <v>807</v>
      </c>
      <c r="E5396" s="244" t="s">
        <v>4106</v>
      </c>
      <c r="G5396" s="244" t="s">
        <v>2998</v>
      </c>
      <c r="H5396" s="244" t="s">
        <v>815</v>
      </c>
      <c r="I5396" s="244" t="s">
        <v>268</v>
      </c>
      <c r="J5396" s="244" t="s">
        <v>8403</v>
      </c>
      <c r="K5396" s="244" t="s">
        <v>831</v>
      </c>
    </row>
    <row r="5397" spans="1:11" s="244" customFormat="1" x14ac:dyDescent="0.3">
      <c r="A5397" s="244" t="s">
        <v>810</v>
      </c>
      <c r="B5397" s="244" t="s">
        <v>811</v>
      </c>
      <c r="C5397" s="244" t="s">
        <v>5716</v>
      </c>
      <c r="D5397" s="244" t="s">
        <v>807</v>
      </c>
      <c r="E5397" s="244" t="s">
        <v>4106</v>
      </c>
      <c r="G5397" s="244" t="s">
        <v>2998</v>
      </c>
      <c r="H5397" s="244" t="s">
        <v>815</v>
      </c>
      <c r="I5397" s="244" t="s">
        <v>2970</v>
      </c>
      <c r="J5397" s="244" t="s">
        <v>8404</v>
      </c>
      <c r="K5397" s="244" t="s">
        <v>831</v>
      </c>
    </row>
    <row r="5398" spans="1:11" s="244" customFormat="1" x14ac:dyDescent="0.3">
      <c r="A5398" s="244" t="s">
        <v>810</v>
      </c>
      <c r="B5398" s="244" t="s">
        <v>811</v>
      </c>
      <c r="C5398" s="244" t="s">
        <v>5716</v>
      </c>
      <c r="D5398" s="244" t="s">
        <v>807</v>
      </c>
      <c r="E5398" s="244" t="s">
        <v>4106</v>
      </c>
      <c r="G5398" s="244" t="s">
        <v>2998</v>
      </c>
      <c r="H5398" s="244" t="s">
        <v>815</v>
      </c>
      <c r="I5398" s="244" t="s">
        <v>6317</v>
      </c>
      <c r="J5398" s="244" t="s">
        <v>8405</v>
      </c>
      <c r="K5398" s="244" t="s">
        <v>831</v>
      </c>
    </row>
    <row r="5399" spans="1:11" s="244" customFormat="1" x14ac:dyDescent="0.3">
      <c r="A5399" s="244" t="s">
        <v>810</v>
      </c>
      <c r="B5399" s="244" t="s">
        <v>811</v>
      </c>
      <c r="C5399" s="244" t="s">
        <v>5716</v>
      </c>
      <c r="D5399" s="244" t="s">
        <v>807</v>
      </c>
      <c r="E5399" s="244" t="s">
        <v>4106</v>
      </c>
      <c r="G5399" s="244" t="s">
        <v>2998</v>
      </c>
      <c r="H5399" s="244" t="s">
        <v>815</v>
      </c>
      <c r="I5399" s="244" t="s">
        <v>2918</v>
      </c>
      <c r="J5399" s="244" t="s">
        <v>8047</v>
      </c>
      <c r="K5399" s="244" t="s">
        <v>831</v>
      </c>
    </row>
    <row r="5400" spans="1:11" s="244" customFormat="1" x14ac:dyDescent="0.3">
      <c r="A5400" s="244" t="s">
        <v>810</v>
      </c>
      <c r="B5400" s="244" t="s">
        <v>811</v>
      </c>
      <c r="C5400" s="244" t="s">
        <v>5716</v>
      </c>
      <c r="D5400" s="244" t="s">
        <v>807</v>
      </c>
      <c r="E5400" s="244" t="s">
        <v>4106</v>
      </c>
      <c r="G5400" s="244" t="s">
        <v>2998</v>
      </c>
      <c r="H5400" s="244" t="s">
        <v>815</v>
      </c>
      <c r="I5400" s="244" t="s">
        <v>2317</v>
      </c>
      <c r="J5400" s="244" t="s">
        <v>8406</v>
      </c>
      <c r="K5400" s="244" t="s">
        <v>831</v>
      </c>
    </row>
    <row r="5401" spans="1:11" s="244" customFormat="1" x14ac:dyDescent="0.3">
      <c r="A5401" s="244" t="s">
        <v>810</v>
      </c>
      <c r="B5401" s="244" t="s">
        <v>811</v>
      </c>
      <c r="C5401" s="244" t="s">
        <v>5716</v>
      </c>
      <c r="D5401" s="244" t="s">
        <v>807</v>
      </c>
      <c r="E5401" s="244" t="s">
        <v>4106</v>
      </c>
      <c r="G5401" s="244" t="s">
        <v>2998</v>
      </c>
      <c r="H5401" s="244" t="s">
        <v>815</v>
      </c>
      <c r="I5401" s="244" t="s">
        <v>2920</v>
      </c>
      <c r="J5401" s="244" t="s">
        <v>2593</v>
      </c>
      <c r="K5401" s="244" t="s">
        <v>831</v>
      </c>
    </row>
    <row r="5402" spans="1:11" s="244" customFormat="1" x14ac:dyDescent="0.3">
      <c r="A5402" s="244" t="s">
        <v>810</v>
      </c>
      <c r="B5402" s="244" t="s">
        <v>811</v>
      </c>
      <c r="C5402" s="244" t="s">
        <v>5716</v>
      </c>
      <c r="D5402" s="244" t="s">
        <v>807</v>
      </c>
      <c r="E5402" s="244" t="s">
        <v>4106</v>
      </c>
      <c r="G5402" s="244" t="s">
        <v>2998</v>
      </c>
      <c r="H5402" s="244" t="s">
        <v>815</v>
      </c>
      <c r="I5402" s="244" t="s">
        <v>1755</v>
      </c>
      <c r="J5402" s="244" t="s">
        <v>346</v>
      </c>
      <c r="K5402" s="244" t="s">
        <v>831</v>
      </c>
    </row>
    <row r="5403" spans="1:11" s="244" customFormat="1" x14ac:dyDescent="0.3">
      <c r="A5403" s="244" t="s">
        <v>3200</v>
      </c>
      <c r="B5403" s="244" t="s">
        <v>3201</v>
      </c>
      <c r="C5403" s="244" t="s">
        <v>5725</v>
      </c>
      <c r="D5403" s="244" t="s">
        <v>3034</v>
      </c>
      <c r="E5403" s="244" t="s">
        <v>4106</v>
      </c>
      <c r="G5403" s="244" t="s">
        <v>4106</v>
      </c>
      <c r="I5403" s="244" t="s">
        <v>4106</v>
      </c>
      <c r="J5403" s="244" t="s">
        <v>8906</v>
      </c>
      <c r="K5403" s="244" t="s">
        <v>3200</v>
      </c>
    </row>
    <row r="5404" spans="1:11" s="244" customFormat="1" x14ac:dyDescent="0.3">
      <c r="A5404" s="244" t="s">
        <v>3200</v>
      </c>
      <c r="B5404" s="244" t="s">
        <v>3201</v>
      </c>
      <c r="C5404" s="244" t="s">
        <v>5725</v>
      </c>
      <c r="D5404" s="244" t="s">
        <v>3034</v>
      </c>
      <c r="E5404" s="244" t="s">
        <v>4106</v>
      </c>
      <c r="G5404" s="244" t="s">
        <v>4106</v>
      </c>
      <c r="I5404" s="244" t="s">
        <v>4105</v>
      </c>
      <c r="J5404" s="244" t="s">
        <v>3511</v>
      </c>
      <c r="K5404" s="244" t="s">
        <v>3200</v>
      </c>
    </row>
    <row r="5405" spans="1:11" s="244" customFormat="1" x14ac:dyDescent="0.3">
      <c r="A5405" s="244" t="s">
        <v>3200</v>
      </c>
      <c r="B5405" s="244" t="s">
        <v>3201</v>
      </c>
      <c r="C5405" s="244" t="s">
        <v>5734</v>
      </c>
      <c r="D5405" s="244" t="s">
        <v>2988</v>
      </c>
      <c r="E5405" s="244" t="s">
        <v>4106</v>
      </c>
      <c r="G5405" s="244" t="s">
        <v>4106</v>
      </c>
      <c r="I5405" s="244" t="s">
        <v>4106</v>
      </c>
      <c r="J5405" s="244" t="s">
        <v>8906</v>
      </c>
      <c r="K5405" s="244" t="s">
        <v>3203</v>
      </c>
    </row>
    <row r="5406" spans="1:11" s="244" customFormat="1" x14ac:dyDescent="0.3">
      <c r="A5406" s="244" t="s">
        <v>3200</v>
      </c>
      <c r="B5406" s="244" t="s">
        <v>3201</v>
      </c>
      <c r="C5406" s="244" t="s">
        <v>5734</v>
      </c>
      <c r="D5406" s="244" t="s">
        <v>2988</v>
      </c>
      <c r="E5406" s="244" t="s">
        <v>4106</v>
      </c>
      <c r="G5406" s="244" t="s">
        <v>4106</v>
      </c>
      <c r="I5406" s="244" t="s">
        <v>4105</v>
      </c>
      <c r="J5406" s="244" t="s">
        <v>3511</v>
      </c>
      <c r="K5406" s="244" t="s">
        <v>3203</v>
      </c>
    </row>
    <row r="5407" spans="1:11" s="244" customFormat="1" x14ac:dyDescent="0.3">
      <c r="A5407" s="244" t="s">
        <v>3200</v>
      </c>
      <c r="B5407" s="244" t="s">
        <v>3201</v>
      </c>
      <c r="C5407" s="244" t="s">
        <v>5734</v>
      </c>
      <c r="D5407" s="244" t="s">
        <v>2988</v>
      </c>
      <c r="E5407" s="244" t="s">
        <v>4106</v>
      </c>
      <c r="G5407" s="244" t="s">
        <v>2970</v>
      </c>
      <c r="H5407" s="244" t="s">
        <v>3001</v>
      </c>
      <c r="I5407" s="244" t="s">
        <v>4106</v>
      </c>
      <c r="J5407" s="244" t="s">
        <v>8906</v>
      </c>
      <c r="K5407" s="244" t="s">
        <v>104</v>
      </c>
    </row>
    <row r="5408" spans="1:11" s="244" customFormat="1" x14ac:dyDescent="0.3">
      <c r="A5408" s="244" t="s">
        <v>1895</v>
      </c>
      <c r="B5408" s="244" t="s">
        <v>1894</v>
      </c>
      <c r="C5408" s="244" t="s">
        <v>5725</v>
      </c>
      <c r="D5408" s="244" t="s">
        <v>3034</v>
      </c>
      <c r="E5408" s="244" t="s">
        <v>4106</v>
      </c>
      <c r="G5408" s="244" t="s">
        <v>4106</v>
      </c>
      <c r="I5408" s="244" t="s">
        <v>4106</v>
      </c>
      <c r="J5408" s="244" t="s">
        <v>8922</v>
      </c>
      <c r="K5408" s="244" t="s">
        <v>1893</v>
      </c>
    </row>
    <row r="5409" spans="1:11" s="244" customFormat="1" x14ac:dyDescent="0.3">
      <c r="A5409" s="244" t="s">
        <v>1895</v>
      </c>
      <c r="B5409" s="244" t="s">
        <v>1894</v>
      </c>
      <c r="C5409" s="244" t="s">
        <v>5725</v>
      </c>
      <c r="D5409" s="244" t="s">
        <v>3034</v>
      </c>
      <c r="E5409" s="244" t="s">
        <v>4106</v>
      </c>
      <c r="G5409" s="244" t="s">
        <v>4106</v>
      </c>
      <c r="I5409" s="244" t="s">
        <v>4105</v>
      </c>
      <c r="J5409" s="244" t="s">
        <v>4873</v>
      </c>
      <c r="K5409" s="244" t="s">
        <v>1893</v>
      </c>
    </row>
    <row r="5410" spans="1:11" s="244" customFormat="1" x14ac:dyDescent="0.3">
      <c r="A5410" s="244" t="s">
        <v>1895</v>
      </c>
      <c r="B5410" s="244" t="s">
        <v>1894</v>
      </c>
      <c r="C5410" s="244" t="s">
        <v>5725</v>
      </c>
      <c r="D5410" s="244" t="s">
        <v>3034</v>
      </c>
      <c r="E5410" s="244" t="s">
        <v>4106</v>
      </c>
      <c r="G5410" s="244" t="s">
        <v>4106</v>
      </c>
      <c r="I5410" s="244" t="s">
        <v>5700</v>
      </c>
      <c r="J5410" s="244" t="s">
        <v>4777</v>
      </c>
      <c r="K5410" s="244" t="s">
        <v>1893</v>
      </c>
    </row>
    <row r="5411" spans="1:11" s="244" customFormat="1" x14ac:dyDescent="0.3">
      <c r="A5411" s="244" t="s">
        <v>1895</v>
      </c>
      <c r="B5411" s="244" t="s">
        <v>1894</v>
      </c>
      <c r="C5411" s="244" t="s">
        <v>5725</v>
      </c>
      <c r="D5411" s="244" t="s">
        <v>3034</v>
      </c>
      <c r="E5411" s="244" t="s">
        <v>4106</v>
      </c>
      <c r="G5411" s="244" t="s">
        <v>4106</v>
      </c>
      <c r="I5411" s="244" t="s">
        <v>2998</v>
      </c>
      <c r="J5411" s="244" t="s">
        <v>7995</v>
      </c>
      <c r="K5411" s="244" t="s">
        <v>1893</v>
      </c>
    </row>
    <row r="5412" spans="1:11" s="244" customFormat="1" x14ac:dyDescent="0.3">
      <c r="A5412" s="244" t="s">
        <v>1895</v>
      </c>
      <c r="B5412" s="244" t="s">
        <v>1894</v>
      </c>
      <c r="C5412" s="244" t="s">
        <v>5725</v>
      </c>
      <c r="D5412" s="244" t="s">
        <v>3034</v>
      </c>
      <c r="E5412" s="244" t="s">
        <v>4106</v>
      </c>
      <c r="G5412" s="244" t="s">
        <v>4106</v>
      </c>
      <c r="I5412" s="244" t="s">
        <v>5707</v>
      </c>
      <c r="J5412" s="244" t="s">
        <v>8093</v>
      </c>
      <c r="K5412" s="244" t="s">
        <v>1893</v>
      </c>
    </row>
    <row r="5413" spans="1:11" s="244" customFormat="1" x14ac:dyDescent="0.3">
      <c r="A5413" s="244" t="s">
        <v>1895</v>
      </c>
      <c r="B5413" s="244" t="s">
        <v>1894</v>
      </c>
      <c r="C5413" s="244" t="s">
        <v>5725</v>
      </c>
      <c r="D5413" s="244" t="s">
        <v>3034</v>
      </c>
      <c r="E5413" s="244" t="s">
        <v>4106</v>
      </c>
      <c r="G5413" s="244" t="s">
        <v>4106</v>
      </c>
      <c r="I5413" s="244" t="s">
        <v>5716</v>
      </c>
      <c r="J5413" s="244" t="s">
        <v>8407</v>
      </c>
      <c r="K5413" s="244" t="s">
        <v>1893</v>
      </c>
    </row>
    <row r="5414" spans="1:11" s="244" customFormat="1" x14ac:dyDescent="0.3">
      <c r="A5414" s="244" t="s">
        <v>1895</v>
      </c>
      <c r="B5414" s="244" t="s">
        <v>1894</v>
      </c>
      <c r="C5414" s="244" t="s">
        <v>5725</v>
      </c>
      <c r="D5414" s="244" t="s">
        <v>3034</v>
      </c>
      <c r="E5414" s="244" t="s">
        <v>4106</v>
      </c>
      <c r="G5414" s="244" t="s">
        <v>4106</v>
      </c>
      <c r="I5414" s="244" t="s">
        <v>909</v>
      </c>
      <c r="J5414" s="244" t="s">
        <v>8048</v>
      </c>
      <c r="K5414" s="244" t="s">
        <v>1893</v>
      </c>
    </row>
    <row r="5415" spans="1:11" s="244" customFormat="1" x14ac:dyDescent="0.3">
      <c r="A5415" s="244" t="s">
        <v>1895</v>
      </c>
      <c r="B5415" s="244" t="s">
        <v>1894</v>
      </c>
      <c r="C5415" s="244" t="s">
        <v>5734</v>
      </c>
      <c r="D5415" s="244" t="s">
        <v>2988</v>
      </c>
      <c r="E5415" s="244" t="s">
        <v>4106</v>
      </c>
      <c r="G5415" s="244" t="s">
        <v>4106</v>
      </c>
      <c r="I5415" s="244" t="s">
        <v>4106</v>
      </c>
      <c r="J5415" s="244" t="s">
        <v>8922</v>
      </c>
      <c r="K5415" s="244" t="s">
        <v>1895</v>
      </c>
    </row>
    <row r="5416" spans="1:11" s="244" customFormat="1" x14ac:dyDescent="0.3">
      <c r="A5416" s="244" t="s">
        <v>1895</v>
      </c>
      <c r="B5416" s="244" t="s">
        <v>1894</v>
      </c>
      <c r="C5416" s="244" t="s">
        <v>5734</v>
      </c>
      <c r="D5416" s="244" t="s">
        <v>2988</v>
      </c>
      <c r="E5416" s="244" t="s">
        <v>4106</v>
      </c>
      <c r="G5416" s="244" t="s">
        <v>4106</v>
      </c>
      <c r="I5416" s="244" t="s">
        <v>4105</v>
      </c>
      <c r="J5416" s="244" t="s">
        <v>4873</v>
      </c>
      <c r="K5416" s="244" t="s">
        <v>1895</v>
      </c>
    </row>
    <row r="5417" spans="1:11" s="244" customFormat="1" x14ac:dyDescent="0.3">
      <c r="A5417" s="244" t="s">
        <v>1895</v>
      </c>
      <c r="B5417" s="244" t="s">
        <v>1894</v>
      </c>
      <c r="C5417" s="244" t="s">
        <v>5734</v>
      </c>
      <c r="D5417" s="244" t="s">
        <v>2988</v>
      </c>
      <c r="E5417" s="244" t="s">
        <v>4106</v>
      </c>
      <c r="G5417" s="244" t="s">
        <v>4106</v>
      </c>
      <c r="I5417" s="244" t="s">
        <v>5700</v>
      </c>
      <c r="J5417" s="244" t="s">
        <v>4777</v>
      </c>
      <c r="K5417" s="244" t="s">
        <v>1895</v>
      </c>
    </row>
    <row r="5418" spans="1:11" s="244" customFormat="1" x14ac:dyDescent="0.3">
      <c r="A5418" s="244" t="s">
        <v>1895</v>
      </c>
      <c r="B5418" s="244" t="s">
        <v>1894</v>
      </c>
      <c r="C5418" s="244" t="s">
        <v>5734</v>
      </c>
      <c r="D5418" s="244" t="s">
        <v>2988</v>
      </c>
      <c r="E5418" s="244" t="s">
        <v>4106</v>
      </c>
      <c r="G5418" s="244" t="s">
        <v>4106</v>
      </c>
      <c r="I5418" s="244" t="s">
        <v>2998</v>
      </c>
      <c r="J5418" s="244" t="s">
        <v>7995</v>
      </c>
      <c r="K5418" s="244" t="s">
        <v>1895</v>
      </c>
    </row>
    <row r="5419" spans="1:11" s="244" customFormat="1" x14ac:dyDescent="0.3">
      <c r="A5419" s="244" t="s">
        <v>1895</v>
      </c>
      <c r="B5419" s="244" t="s">
        <v>1894</v>
      </c>
      <c r="C5419" s="244" t="s">
        <v>5734</v>
      </c>
      <c r="D5419" s="244" t="s">
        <v>2988</v>
      </c>
      <c r="E5419" s="244" t="s">
        <v>4106</v>
      </c>
      <c r="G5419" s="244" t="s">
        <v>4106</v>
      </c>
      <c r="I5419" s="244" t="s">
        <v>5707</v>
      </c>
      <c r="J5419" s="244" t="s">
        <v>8093</v>
      </c>
      <c r="K5419" s="244" t="s">
        <v>1895</v>
      </c>
    </row>
    <row r="5420" spans="1:11" s="244" customFormat="1" x14ac:dyDescent="0.3">
      <c r="A5420" s="244" t="s">
        <v>6273</v>
      </c>
      <c r="B5420" s="244" t="s">
        <v>6272</v>
      </c>
      <c r="C5420" s="244" t="s">
        <v>4106</v>
      </c>
      <c r="E5420" s="244" t="s">
        <v>4106</v>
      </c>
      <c r="G5420" s="244" t="s">
        <v>4106</v>
      </c>
      <c r="I5420" s="244" t="s">
        <v>4106</v>
      </c>
      <c r="J5420" s="244" t="s">
        <v>8906</v>
      </c>
      <c r="K5420" s="244" t="s">
        <v>6271</v>
      </c>
    </row>
    <row r="5421" spans="1:11" s="244" customFormat="1" x14ac:dyDescent="0.3">
      <c r="A5421" s="244" t="s">
        <v>6273</v>
      </c>
      <c r="B5421" s="244" t="s">
        <v>6272</v>
      </c>
      <c r="C5421" s="244" t="s">
        <v>5700</v>
      </c>
      <c r="D5421" s="244" t="s">
        <v>3089</v>
      </c>
      <c r="E5421" s="244" t="s">
        <v>4106</v>
      </c>
      <c r="G5421" s="244" t="s">
        <v>4106</v>
      </c>
      <c r="I5421" s="244" t="s">
        <v>4106</v>
      </c>
      <c r="J5421" s="244" t="s">
        <v>8906</v>
      </c>
      <c r="K5421" s="244" t="s">
        <v>6273</v>
      </c>
    </row>
    <row r="5422" spans="1:11" s="244" customFormat="1" x14ac:dyDescent="0.3">
      <c r="A5422" s="244" t="s">
        <v>6103</v>
      </c>
      <c r="B5422" s="244" t="s">
        <v>6104</v>
      </c>
      <c r="C5422" s="244" t="s">
        <v>5700</v>
      </c>
      <c r="D5422" s="244" t="s">
        <v>3089</v>
      </c>
      <c r="E5422" s="244" t="s">
        <v>4106</v>
      </c>
      <c r="G5422" s="244" t="s">
        <v>4106</v>
      </c>
      <c r="I5422" s="244" t="s">
        <v>4106</v>
      </c>
      <c r="J5422" s="244" t="s">
        <v>8906</v>
      </c>
      <c r="K5422" s="244" t="s">
        <v>6103</v>
      </c>
    </row>
    <row r="5423" spans="1:11" s="244" customFormat="1" ht="78" x14ac:dyDescent="0.3">
      <c r="A5423" s="244" t="s">
        <v>5221</v>
      </c>
      <c r="B5423" s="244" t="s">
        <v>5224</v>
      </c>
      <c r="C5423" s="244" t="s">
        <v>5700</v>
      </c>
      <c r="D5423" s="244" t="s">
        <v>3089</v>
      </c>
      <c r="E5423" s="244" t="s">
        <v>938</v>
      </c>
      <c r="F5423" s="244" t="s">
        <v>5220</v>
      </c>
      <c r="G5423" s="244" t="s">
        <v>4714</v>
      </c>
      <c r="H5423" s="244" t="s">
        <v>1633</v>
      </c>
      <c r="I5423" s="244" t="s">
        <v>4106</v>
      </c>
      <c r="J5423" s="244" t="s">
        <v>8906</v>
      </c>
      <c r="K5423" s="244" t="s">
        <v>5221</v>
      </c>
    </row>
    <row r="5424" spans="1:11" s="244" customFormat="1" ht="117" x14ac:dyDescent="0.3">
      <c r="A5424" s="244" t="s">
        <v>5221</v>
      </c>
      <c r="B5424" s="244" t="s">
        <v>5224</v>
      </c>
      <c r="C5424" s="244" t="s">
        <v>5700</v>
      </c>
      <c r="D5424" s="244" t="s">
        <v>3089</v>
      </c>
      <c r="E5424" s="244" t="s">
        <v>4818</v>
      </c>
      <c r="F5424" s="244" t="s">
        <v>1628</v>
      </c>
      <c r="G5424" s="244" t="s">
        <v>4714</v>
      </c>
      <c r="H5424" s="244" t="s">
        <v>1633</v>
      </c>
      <c r="I5424" s="244" t="s">
        <v>4106</v>
      </c>
      <c r="J5424" s="244" t="s">
        <v>8906</v>
      </c>
      <c r="K5424" s="244" t="s">
        <v>5221</v>
      </c>
    </row>
    <row r="5425" spans="1:11" s="244" customFormat="1" ht="143" x14ac:dyDescent="0.3">
      <c r="A5425" s="244" t="s">
        <v>5221</v>
      </c>
      <c r="B5425" s="244" t="s">
        <v>5224</v>
      </c>
      <c r="C5425" s="244" t="s">
        <v>5700</v>
      </c>
      <c r="D5425" s="244" t="s">
        <v>3089</v>
      </c>
      <c r="E5425" s="244" t="s">
        <v>4735</v>
      </c>
      <c r="F5425" s="244" t="s">
        <v>1643</v>
      </c>
      <c r="G5425" s="244" t="s">
        <v>4714</v>
      </c>
      <c r="H5425" s="244" t="s">
        <v>1633</v>
      </c>
      <c r="I5425" s="244" t="s">
        <v>4106</v>
      </c>
      <c r="J5425" s="244" t="s">
        <v>8906</v>
      </c>
      <c r="K5425" s="244" t="s">
        <v>5221</v>
      </c>
    </row>
    <row r="5426" spans="1:11" s="244" customFormat="1" ht="91" x14ac:dyDescent="0.3">
      <c r="A5426" s="244" t="s">
        <v>5221</v>
      </c>
      <c r="B5426" s="244" t="s">
        <v>5224</v>
      </c>
      <c r="C5426" s="244" t="s">
        <v>925</v>
      </c>
      <c r="D5426" s="244" t="s">
        <v>8911</v>
      </c>
      <c r="E5426" s="244" t="s">
        <v>4106</v>
      </c>
      <c r="G5426" s="244" t="s">
        <v>4106</v>
      </c>
      <c r="I5426" s="244" t="s">
        <v>4106</v>
      </c>
      <c r="J5426" s="244" t="s">
        <v>8906</v>
      </c>
      <c r="K5426" s="244" t="s">
        <v>5221</v>
      </c>
    </row>
    <row r="5427" spans="1:11" s="244" customFormat="1" ht="91" x14ac:dyDescent="0.3">
      <c r="A5427" s="244" t="s">
        <v>5221</v>
      </c>
      <c r="B5427" s="244" t="s">
        <v>5224</v>
      </c>
      <c r="C5427" s="244" t="s">
        <v>925</v>
      </c>
      <c r="D5427" s="244" t="s">
        <v>8911</v>
      </c>
      <c r="E5427" s="244" t="s">
        <v>938</v>
      </c>
      <c r="F5427" s="244" t="s">
        <v>5220</v>
      </c>
      <c r="G5427" s="244" t="s">
        <v>4714</v>
      </c>
      <c r="H5427" s="244" t="s">
        <v>1633</v>
      </c>
      <c r="I5427" s="244" t="s">
        <v>4106</v>
      </c>
      <c r="J5427" s="244" t="s">
        <v>8906</v>
      </c>
      <c r="K5427" s="244" t="s">
        <v>5221</v>
      </c>
    </row>
    <row r="5428" spans="1:11" s="244" customFormat="1" ht="117" x14ac:dyDescent="0.3">
      <c r="A5428" s="244" t="s">
        <v>5221</v>
      </c>
      <c r="B5428" s="244" t="s">
        <v>5224</v>
      </c>
      <c r="C5428" s="244" t="s">
        <v>925</v>
      </c>
      <c r="D5428" s="244" t="s">
        <v>8911</v>
      </c>
      <c r="E5428" s="244" t="s">
        <v>4818</v>
      </c>
      <c r="F5428" s="244" t="s">
        <v>1628</v>
      </c>
      <c r="G5428" s="244" t="s">
        <v>4714</v>
      </c>
      <c r="H5428" s="244" t="s">
        <v>1633</v>
      </c>
      <c r="I5428" s="244" t="s">
        <v>4106</v>
      </c>
      <c r="J5428" s="244" t="s">
        <v>8906</v>
      </c>
      <c r="K5428" s="244" t="s">
        <v>5221</v>
      </c>
    </row>
    <row r="5429" spans="1:11" s="244" customFormat="1" x14ac:dyDescent="0.3">
      <c r="A5429" s="244" t="s">
        <v>6107</v>
      </c>
      <c r="B5429" s="244" t="s">
        <v>6108</v>
      </c>
      <c r="C5429" s="244" t="s">
        <v>5732</v>
      </c>
      <c r="D5429" s="244" t="s">
        <v>5733</v>
      </c>
      <c r="E5429" s="244" t="s">
        <v>4106</v>
      </c>
      <c r="G5429" s="244" t="s">
        <v>4106</v>
      </c>
      <c r="I5429" s="244" t="s">
        <v>4106</v>
      </c>
      <c r="J5429" s="244" t="s">
        <v>8906</v>
      </c>
      <c r="K5429" s="244" t="s">
        <v>6107</v>
      </c>
    </row>
    <row r="5430" spans="1:11" s="244" customFormat="1" ht="26" x14ac:dyDescent="0.3">
      <c r="A5430" s="244" t="s">
        <v>6107</v>
      </c>
      <c r="B5430" s="244" t="s">
        <v>6108</v>
      </c>
      <c r="C5430" s="244" t="s">
        <v>5732</v>
      </c>
      <c r="D5430" s="244" t="s">
        <v>5733</v>
      </c>
      <c r="E5430" s="244" t="s">
        <v>2964</v>
      </c>
      <c r="F5430" s="244" t="s">
        <v>2138</v>
      </c>
      <c r="G5430" s="244" t="s">
        <v>4106</v>
      </c>
      <c r="I5430" s="244" t="s">
        <v>4106</v>
      </c>
      <c r="J5430" s="244" t="s">
        <v>8906</v>
      </c>
      <c r="K5430" s="244" t="s">
        <v>6107</v>
      </c>
    </row>
    <row r="5431" spans="1:11" s="244" customFormat="1" x14ac:dyDescent="0.3">
      <c r="A5431" s="244" t="s">
        <v>6110</v>
      </c>
      <c r="B5431" s="244" t="s">
        <v>6111</v>
      </c>
      <c r="C5431" s="244" t="s">
        <v>5732</v>
      </c>
      <c r="D5431" s="244" t="s">
        <v>5733</v>
      </c>
      <c r="E5431" s="244" t="s">
        <v>4106</v>
      </c>
      <c r="G5431" s="244" t="s">
        <v>4106</v>
      </c>
      <c r="I5431" s="244" t="s">
        <v>4106</v>
      </c>
      <c r="J5431" s="244" t="s">
        <v>8906</v>
      </c>
      <c r="K5431" s="244" t="s">
        <v>6110</v>
      </c>
    </row>
    <row r="5432" spans="1:11" s="244" customFormat="1" ht="26" x14ac:dyDescent="0.3">
      <c r="A5432" s="244" t="s">
        <v>6110</v>
      </c>
      <c r="B5432" s="244" t="s">
        <v>6111</v>
      </c>
      <c r="C5432" s="244" t="s">
        <v>5732</v>
      </c>
      <c r="D5432" s="244" t="s">
        <v>5733</v>
      </c>
      <c r="E5432" s="244" t="s">
        <v>2964</v>
      </c>
      <c r="F5432" s="244" t="s">
        <v>2138</v>
      </c>
      <c r="G5432" s="244" t="s">
        <v>4106</v>
      </c>
      <c r="I5432" s="244" t="s">
        <v>4106</v>
      </c>
      <c r="J5432" s="244" t="s">
        <v>8906</v>
      </c>
      <c r="K5432" s="244" t="s">
        <v>6110</v>
      </c>
    </row>
    <row r="5433" spans="1:11" s="244" customFormat="1" ht="26" x14ac:dyDescent="0.3">
      <c r="A5433" s="244" t="s">
        <v>6112</v>
      </c>
      <c r="B5433" s="244" t="s">
        <v>6113</v>
      </c>
      <c r="C5433" s="244" t="s">
        <v>4106</v>
      </c>
      <c r="E5433" s="244" t="s">
        <v>4106</v>
      </c>
      <c r="G5433" s="244" t="s">
        <v>4106</v>
      </c>
      <c r="I5433" s="244" t="s">
        <v>4106</v>
      </c>
      <c r="J5433" s="244" t="s">
        <v>8906</v>
      </c>
      <c r="K5433" s="244" t="s">
        <v>6112</v>
      </c>
    </row>
    <row r="5434" spans="1:11" s="244" customFormat="1" ht="104" x14ac:dyDescent="0.3">
      <c r="A5434" s="244" t="s">
        <v>6112</v>
      </c>
      <c r="B5434" s="244" t="s">
        <v>6113</v>
      </c>
      <c r="C5434" s="244" t="s">
        <v>4106</v>
      </c>
      <c r="E5434" s="244" t="s">
        <v>5700</v>
      </c>
      <c r="F5434" s="244" t="s">
        <v>1005</v>
      </c>
      <c r="G5434" s="244" t="s">
        <v>4106</v>
      </c>
      <c r="I5434" s="244" t="s">
        <v>4106</v>
      </c>
      <c r="J5434" s="244" t="s">
        <v>8906</v>
      </c>
      <c r="K5434" s="244" t="s">
        <v>6112</v>
      </c>
    </row>
    <row r="5435" spans="1:11" s="244" customFormat="1" ht="65" x14ac:dyDescent="0.3">
      <c r="A5435" s="244" t="s">
        <v>6112</v>
      </c>
      <c r="B5435" s="244" t="s">
        <v>6113</v>
      </c>
      <c r="C5435" s="244" t="s">
        <v>4106</v>
      </c>
      <c r="E5435" s="244" t="s">
        <v>6474</v>
      </c>
      <c r="F5435" s="244" t="s">
        <v>2123</v>
      </c>
      <c r="G5435" s="244" t="s">
        <v>4106</v>
      </c>
      <c r="I5435" s="244" t="s">
        <v>4106</v>
      </c>
      <c r="J5435" s="244" t="s">
        <v>8906</v>
      </c>
      <c r="K5435" s="244" t="s">
        <v>6112</v>
      </c>
    </row>
    <row r="5436" spans="1:11" s="244" customFormat="1" ht="104" x14ac:dyDescent="0.3">
      <c r="A5436" s="244" t="s">
        <v>6112</v>
      </c>
      <c r="B5436" s="244" t="s">
        <v>6113</v>
      </c>
      <c r="C5436" s="244" t="s">
        <v>4106</v>
      </c>
      <c r="E5436" s="244" t="s">
        <v>5316</v>
      </c>
      <c r="F5436" s="244" t="s">
        <v>1016</v>
      </c>
      <c r="G5436" s="244" t="s">
        <v>4106</v>
      </c>
      <c r="I5436" s="244" t="s">
        <v>4106</v>
      </c>
      <c r="J5436" s="244" t="s">
        <v>8906</v>
      </c>
      <c r="K5436" s="244" t="s">
        <v>6112</v>
      </c>
    </row>
    <row r="5437" spans="1:11" s="244" customFormat="1" ht="104" x14ac:dyDescent="0.3">
      <c r="A5437" s="244" t="s">
        <v>6112</v>
      </c>
      <c r="B5437" s="244" t="s">
        <v>6113</v>
      </c>
      <c r="C5437" s="244" t="s">
        <v>4106</v>
      </c>
      <c r="E5437" s="244" t="s">
        <v>5316</v>
      </c>
      <c r="F5437" s="244" t="s">
        <v>1016</v>
      </c>
      <c r="G5437" s="244" t="s">
        <v>898</v>
      </c>
      <c r="H5437" s="244" t="s">
        <v>4251</v>
      </c>
      <c r="I5437" s="244" t="s">
        <v>4106</v>
      </c>
      <c r="J5437" s="244" t="s">
        <v>8906</v>
      </c>
      <c r="K5437" s="244" t="s">
        <v>6112</v>
      </c>
    </row>
    <row r="5438" spans="1:11" s="244" customFormat="1" ht="104" x14ac:dyDescent="0.3">
      <c r="A5438" s="244" t="s">
        <v>6112</v>
      </c>
      <c r="B5438" s="244" t="s">
        <v>6113</v>
      </c>
      <c r="C5438" s="244" t="s">
        <v>4106</v>
      </c>
      <c r="E5438" s="244" t="s">
        <v>5316</v>
      </c>
      <c r="F5438" s="244" t="s">
        <v>1016</v>
      </c>
      <c r="G5438" s="244" t="s">
        <v>2958</v>
      </c>
      <c r="H5438" s="244" t="s">
        <v>4256</v>
      </c>
      <c r="I5438" s="244" t="s">
        <v>4106</v>
      </c>
      <c r="J5438" s="244" t="s">
        <v>8906</v>
      </c>
      <c r="K5438" s="244" t="s">
        <v>6112</v>
      </c>
    </row>
    <row r="5439" spans="1:11" s="244" customFormat="1" ht="26" x14ac:dyDescent="0.3">
      <c r="A5439" s="244" t="s">
        <v>6115</v>
      </c>
      <c r="B5439" s="244" t="s">
        <v>6116</v>
      </c>
      <c r="C5439" s="244" t="s">
        <v>4106</v>
      </c>
      <c r="E5439" s="244" t="s">
        <v>4106</v>
      </c>
      <c r="G5439" s="244" t="s">
        <v>4106</v>
      </c>
      <c r="I5439" s="244" t="s">
        <v>4106</v>
      </c>
      <c r="J5439" s="244" t="s">
        <v>8906</v>
      </c>
      <c r="K5439" s="244" t="s">
        <v>6115</v>
      </c>
    </row>
    <row r="5440" spans="1:11" s="244" customFormat="1" ht="26" x14ac:dyDescent="0.3">
      <c r="A5440" s="244" t="s">
        <v>6115</v>
      </c>
      <c r="B5440" s="244" t="s">
        <v>6116</v>
      </c>
      <c r="C5440" s="244" t="s">
        <v>4106</v>
      </c>
      <c r="E5440" s="244" t="s">
        <v>898</v>
      </c>
      <c r="F5440" s="244" t="s">
        <v>2124</v>
      </c>
      <c r="G5440" s="244" t="s">
        <v>4106</v>
      </c>
      <c r="I5440" s="244" t="s">
        <v>4106</v>
      </c>
      <c r="J5440" s="244" t="s">
        <v>8906</v>
      </c>
      <c r="K5440" s="244" t="s">
        <v>6115</v>
      </c>
    </row>
    <row r="5441" spans="1:11" s="244" customFormat="1" x14ac:dyDescent="0.3">
      <c r="A5441" s="244" t="s">
        <v>918</v>
      </c>
      <c r="B5441" s="244" t="s">
        <v>6122</v>
      </c>
      <c r="C5441" s="244" t="s">
        <v>5732</v>
      </c>
      <c r="D5441" s="244" t="s">
        <v>5733</v>
      </c>
      <c r="E5441" s="244" t="s">
        <v>4106</v>
      </c>
      <c r="G5441" s="244" t="s">
        <v>4106</v>
      </c>
      <c r="I5441" s="244" t="s">
        <v>4106</v>
      </c>
      <c r="J5441" s="244" t="s">
        <v>8906</v>
      </c>
      <c r="K5441" s="244" t="s">
        <v>918</v>
      </c>
    </row>
    <row r="5442" spans="1:11" s="244" customFormat="1" ht="26" x14ac:dyDescent="0.3">
      <c r="A5442" s="244" t="s">
        <v>918</v>
      </c>
      <c r="B5442" s="244" t="s">
        <v>6122</v>
      </c>
      <c r="C5442" s="244" t="s">
        <v>5732</v>
      </c>
      <c r="D5442" s="244" t="s">
        <v>5733</v>
      </c>
      <c r="E5442" s="244" t="s">
        <v>2964</v>
      </c>
      <c r="F5442" s="244" t="s">
        <v>2138</v>
      </c>
      <c r="G5442" s="244" t="s">
        <v>4106</v>
      </c>
      <c r="I5442" s="244" t="s">
        <v>4106</v>
      </c>
      <c r="J5442" s="244" t="s">
        <v>8906</v>
      </c>
      <c r="K5442" s="244" t="s">
        <v>918</v>
      </c>
    </row>
    <row r="5443" spans="1:11" s="244" customFormat="1" x14ac:dyDescent="0.3">
      <c r="A5443" s="244" t="s">
        <v>6130</v>
      </c>
      <c r="B5443" s="244" t="s">
        <v>8947</v>
      </c>
      <c r="C5443" s="244" t="s">
        <v>5725</v>
      </c>
      <c r="D5443" s="244" t="s">
        <v>3034</v>
      </c>
      <c r="E5443" s="244" t="s">
        <v>4106</v>
      </c>
      <c r="G5443" s="244" t="s">
        <v>4106</v>
      </c>
      <c r="I5443" s="244" t="s">
        <v>4106</v>
      </c>
      <c r="J5443" s="244" t="s">
        <v>8922</v>
      </c>
      <c r="K5443" s="244" t="s">
        <v>6130</v>
      </c>
    </row>
    <row r="5444" spans="1:11" s="244" customFormat="1" x14ac:dyDescent="0.3">
      <c r="A5444" s="244" t="s">
        <v>6130</v>
      </c>
      <c r="B5444" s="244" t="s">
        <v>8947</v>
      </c>
      <c r="C5444" s="244" t="s">
        <v>5725</v>
      </c>
      <c r="D5444" s="244" t="s">
        <v>3034</v>
      </c>
      <c r="E5444" s="244" t="s">
        <v>4106</v>
      </c>
      <c r="G5444" s="244" t="s">
        <v>4106</v>
      </c>
      <c r="I5444" s="244" t="s">
        <v>4105</v>
      </c>
      <c r="J5444" s="244" t="s">
        <v>3512</v>
      </c>
      <c r="K5444" s="244" t="s">
        <v>6130</v>
      </c>
    </row>
    <row r="5445" spans="1:11" s="244" customFormat="1" ht="26" x14ac:dyDescent="0.3">
      <c r="A5445" s="244" t="s">
        <v>6130</v>
      </c>
      <c r="B5445" s="244" t="s">
        <v>8947</v>
      </c>
      <c r="C5445" s="244" t="s">
        <v>5725</v>
      </c>
      <c r="D5445" s="244" t="s">
        <v>3034</v>
      </c>
      <c r="E5445" s="244" t="s">
        <v>4106</v>
      </c>
      <c r="G5445" s="244" t="s">
        <v>4106</v>
      </c>
      <c r="I5445" s="244" t="s">
        <v>5700</v>
      </c>
      <c r="J5445" s="244" t="s">
        <v>8121</v>
      </c>
      <c r="K5445" s="244" t="s">
        <v>6130</v>
      </c>
    </row>
    <row r="5446" spans="1:11" s="244" customFormat="1" x14ac:dyDescent="0.3">
      <c r="A5446" s="244" t="s">
        <v>6130</v>
      </c>
      <c r="B5446" s="244" t="s">
        <v>8947</v>
      </c>
      <c r="C5446" s="244" t="s">
        <v>5725</v>
      </c>
      <c r="D5446" s="244" t="s">
        <v>3034</v>
      </c>
      <c r="E5446" s="244" t="s">
        <v>4106</v>
      </c>
      <c r="G5446" s="244" t="s">
        <v>4106</v>
      </c>
      <c r="I5446" s="244" t="s">
        <v>2998</v>
      </c>
      <c r="J5446" s="244" t="s">
        <v>8093</v>
      </c>
      <c r="K5446" s="244" t="s">
        <v>6130</v>
      </c>
    </row>
    <row r="5447" spans="1:11" s="244" customFormat="1" x14ac:dyDescent="0.3">
      <c r="A5447" s="244" t="s">
        <v>6130</v>
      </c>
      <c r="B5447" s="244" t="s">
        <v>8947</v>
      </c>
      <c r="C5447" s="244" t="s">
        <v>5734</v>
      </c>
      <c r="D5447" s="244" t="s">
        <v>2988</v>
      </c>
      <c r="E5447" s="244" t="s">
        <v>4106</v>
      </c>
      <c r="G5447" s="244" t="s">
        <v>4106</v>
      </c>
      <c r="I5447" s="244" t="s">
        <v>4106</v>
      </c>
      <c r="J5447" s="244" t="s">
        <v>8922</v>
      </c>
      <c r="K5447" s="244" t="s">
        <v>4461</v>
      </c>
    </row>
    <row r="5448" spans="1:11" s="244" customFormat="1" x14ac:dyDescent="0.3">
      <c r="A5448" s="244" t="s">
        <v>6130</v>
      </c>
      <c r="B5448" s="244" t="s">
        <v>8947</v>
      </c>
      <c r="C5448" s="244" t="s">
        <v>5734</v>
      </c>
      <c r="D5448" s="244" t="s">
        <v>2988</v>
      </c>
      <c r="E5448" s="244" t="s">
        <v>4106</v>
      </c>
      <c r="G5448" s="244" t="s">
        <v>4106</v>
      </c>
      <c r="I5448" s="244" t="s">
        <v>4105</v>
      </c>
      <c r="J5448" s="244" t="s">
        <v>3512</v>
      </c>
      <c r="K5448" s="244" t="s">
        <v>4461</v>
      </c>
    </row>
    <row r="5449" spans="1:11" s="244" customFormat="1" ht="26" x14ac:dyDescent="0.3">
      <c r="A5449" s="244" t="s">
        <v>6130</v>
      </c>
      <c r="B5449" s="244" t="s">
        <v>8947</v>
      </c>
      <c r="C5449" s="244" t="s">
        <v>5734</v>
      </c>
      <c r="D5449" s="244" t="s">
        <v>2988</v>
      </c>
      <c r="E5449" s="244" t="s">
        <v>4106</v>
      </c>
      <c r="G5449" s="244" t="s">
        <v>4106</v>
      </c>
      <c r="I5449" s="244" t="s">
        <v>5700</v>
      </c>
      <c r="J5449" s="244" t="s">
        <v>8121</v>
      </c>
      <c r="K5449" s="244" t="s">
        <v>4461</v>
      </c>
    </row>
    <row r="5450" spans="1:11" s="244" customFormat="1" x14ac:dyDescent="0.3">
      <c r="A5450" s="244" t="s">
        <v>6130</v>
      </c>
      <c r="B5450" s="244" t="s">
        <v>8947</v>
      </c>
      <c r="C5450" s="244" t="s">
        <v>5734</v>
      </c>
      <c r="D5450" s="244" t="s">
        <v>2988</v>
      </c>
      <c r="E5450" s="244" t="s">
        <v>4106</v>
      </c>
      <c r="G5450" s="244" t="s">
        <v>4106</v>
      </c>
      <c r="I5450" s="244" t="s">
        <v>2998</v>
      </c>
      <c r="J5450" s="244" t="s">
        <v>8093</v>
      </c>
      <c r="K5450" s="244" t="s">
        <v>4461</v>
      </c>
    </row>
    <row r="5451" spans="1:11" s="244" customFormat="1" x14ac:dyDescent="0.3">
      <c r="A5451" s="244" t="s">
        <v>6139</v>
      </c>
      <c r="B5451" s="244" t="s">
        <v>6140</v>
      </c>
      <c r="C5451" s="244" t="s">
        <v>5732</v>
      </c>
      <c r="D5451" s="244" t="s">
        <v>5733</v>
      </c>
      <c r="E5451" s="244" t="s">
        <v>4106</v>
      </c>
      <c r="G5451" s="244" t="s">
        <v>4106</v>
      </c>
      <c r="I5451" s="244" t="s">
        <v>4106</v>
      </c>
      <c r="J5451" s="244" t="s">
        <v>8906</v>
      </c>
      <c r="K5451" s="244" t="s">
        <v>6139</v>
      </c>
    </row>
    <row r="5452" spans="1:11" s="244" customFormat="1" ht="26" x14ac:dyDescent="0.3">
      <c r="A5452" s="244" t="s">
        <v>6139</v>
      </c>
      <c r="B5452" s="244" t="s">
        <v>6140</v>
      </c>
      <c r="C5452" s="244" t="s">
        <v>5732</v>
      </c>
      <c r="D5452" s="244" t="s">
        <v>5733</v>
      </c>
      <c r="E5452" s="244" t="s">
        <v>2964</v>
      </c>
      <c r="F5452" s="244" t="s">
        <v>2138</v>
      </c>
      <c r="G5452" s="244" t="s">
        <v>4106</v>
      </c>
      <c r="I5452" s="244" t="s">
        <v>4106</v>
      </c>
      <c r="J5452" s="244" t="s">
        <v>8906</v>
      </c>
      <c r="K5452" s="244" t="s">
        <v>6139</v>
      </c>
    </row>
    <row r="5453" spans="1:11" s="244" customFormat="1" x14ac:dyDescent="0.3">
      <c r="A5453" s="244" t="s">
        <v>6146</v>
      </c>
      <c r="B5453" s="244" t="s">
        <v>6147</v>
      </c>
      <c r="C5453" s="244" t="s">
        <v>5725</v>
      </c>
      <c r="D5453" s="244" t="s">
        <v>3034</v>
      </c>
      <c r="E5453" s="244" t="s">
        <v>4106</v>
      </c>
      <c r="G5453" s="244" t="s">
        <v>4106</v>
      </c>
      <c r="I5453" s="244" t="s">
        <v>4106</v>
      </c>
      <c r="J5453" s="244" t="s">
        <v>8906</v>
      </c>
      <c r="K5453" s="244" t="s">
        <v>6146</v>
      </c>
    </row>
    <row r="5454" spans="1:11" s="244" customFormat="1" x14ac:dyDescent="0.3">
      <c r="A5454" s="244" t="s">
        <v>6146</v>
      </c>
      <c r="B5454" s="244" t="s">
        <v>6147</v>
      </c>
      <c r="C5454" s="244" t="s">
        <v>5734</v>
      </c>
      <c r="D5454" s="244" t="s">
        <v>2988</v>
      </c>
      <c r="E5454" s="244" t="s">
        <v>4106</v>
      </c>
      <c r="G5454" s="244" t="s">
        <v>4106</v>
      </c>
      <c r="I5454" s="244" t="s">
        <v>4106</v>
      </c>
      <c r="J5454" s="244" t="s">
        <v>8906</v>
      </c>
      <c r="K5454" s="244" t="s">
        <v>1537</v>
      </c>
    </row>
    <row r="5455" spans="1:11" s="244" customFormat="1" x14ac:dyDescent="0.3">
      <c r="A5455" s="244" t="s">
        <v>6146</v>
      </c>
      <c r="B5455" s="244" t="s">
        <v>6147</v>
      </c>
      <c r="C5455" s="244" t="s">
        <v>5918</v>
      </c>
      <c r="D5455" s="244" t="s">
        <v>7541</v>
      </c>
      <c r="E5455" s="244" t="s">
        <v>4106</v>
      </c>
      <c r="G5455" s="244" t="s">
        <v>4106</v>
      </c>
      <c r="I5455" s="244" t="s">
        <v>4106</v>
      </c>
      <c r="J5455" s="244" t="s">
        <v>8906</v>
      </c>
      <c r="K5455" s="244" t="s">
        <v>1687</v>
      </c>
    </row>
    <row r="5456" spans="1:11" s="244" customFormat="1" ht="52" x14ac:dyDescent="0.3">
      <c r="A5456" s="244" t="s">
        <v>3003</v>
      </c>
      <c r="B5456" s="244" t="s">
        <v>3004</v>
      </c>
      <c r="C5456" s="244" t="s">
        <v>5725</v>
      </c>
      <c r="D5456" s="244" t="s">
        <v>3034</v>
      </c>
      <c r="E5456" s="244" t="s">
        <v>4106</v>
      </c>
      <c r="G5456" s="244" t="s">
        <v>4106</v>
      </c>
      <c r="I5456" s="244" t="s">
        <v>4106</v>
      </c>
      <c r="J5456" s="244" t="s">
        <v>8906</v>
      </c>
      <c r="K5456" s="244" t="s">
        <v>3003</v>
      </c>
    </row>
    <row r="5457" spans="1:11" s="244" customFormat="1" ht="52" x14ac:dyDescent="0.3">
      <c r="A5457" s="244" t="s">
        <v>3003</v>
      </c>
      <c r="B5457" s="244" t="s">
        <v>3004</v>
      </c>
      <c r="C5457" s="244" t="s">
        <v>5734</v>
      </c>
      <c r="D5457" s="244" t="s">
        <v>2988</v>
      </c>
      <c r="E5457" s="244" t="s">
        <v>4106</v>
      </c>
      <c r="G5457" s="244" t="s">
        <v>4106</v>
      </c>
      <c r="I5457" s="244" t="s">
        <v>4106</v>
      </c>
      <c r="J5457" s="244" t="s">
        <v>8906</v>
      </c>
      <c r="K5457" s="244" t="s">
        <v>2841</v>
      </c>
    </row>
    <row r="5458" spans="1:11" s="244" customFormat="1" ht="52" x14ac:dyDescent="0.3">
      <c r="A5458" s="244" t="s">
        <v>3003</v>
      </c>
      <c r="B5458" s="244" t="s">
        <v>3004</v>
      </c>
      <c r="C5458" s="244" t="s">
        <v>5918</v>
      </c>
      <c r="D5458" s="244" t="s">
        <v>7541</v>
      </c>
      <c r="E5458" s="244" t="s">
        <v>4106</v>
      </c>
      <c r="G5458" s="244" t="s">
        <v>4106</v>
      </c>
      <c r="I5458" s="244" t="s">
        <v>4106</v>
      </c>
      <c r="J5458" s="244" t="s">
        <v>8906</v>
      </c>
      <c r="K5458" s="244" t="s">
        <v>1691</v>
      </c>
    </row>
    <row r="5459" spans="1:11" s="244" customFormat="1" x14ac:dyDescent="0.3">
      <c r="A5459" s="244" t="s">
        <v>6294</v>
      </c>
      <c r="B5459" s="244" t="s">
        <v>6295</v>
      </c>
      <c r="C5459" s="244" t="s">
        <v>4106</v>
      </c>
      <c r="E5459" s="244" t="s">
        <v>4106</v>
      </c>
      <c r="G5459" s="244" t="s">
        <v>4106</v>
      </c>
      <c r="I5459" s="244" t="s">
        <v>4106</v>
      </c>
      <c r="J5459" s="244" t="s">
        <v>8906</v>
      </c>
      <c r="K5459" s="244" t="s">
        <v>6294</v>
      </c>
    </row>
    <row r="5460" spans="1:11" s="244" customFormat="1" x14ac:dyDescent="0.3">
      <c r="A5460" s="244" t="s">
        <v>6300</v>
      </c>
      <c r="B5460" s="244" t="s">
        <v>6301</v>
      </c>
      <c r="C5460" s="244" t="s">
        <v>4106</v>
      </c>
      <c r="E5460" s="244" t="s">
        <v>4106</v>
      </c>
      <c r="G5460" s="244" t="s">
        <v>4106</v>
      </c>
      <c r="I5460" s="244" t="s">
        <v>4106</v>
      </c>
      <c r="J5460" s="244" t="s">
        <v>8922</v>
      </c>
      <c r="K5460" s="244" t="s">
        <v>6365</v>
      </c>
    </row>
    <row r="5461" spans="1:11" s="244" customFormat="1" x14ac:dyDescent="0.3">
      <c r="A5461" s="244" t="s">
        <v>6300</v>
      </c>
      <c r="B5461" s="244" t="s">
        <v>6301</v>
      </c>
      <c r="C5461" s="244" t="s">
        <v>4106</v>
      </c>
      <c r="E5461" s="244" t="s">
        <v>4106</v>
      </c>
      <c r="G5461" s="244" t="s">
        <v>4106</v>
      </c>
      <c r="I5461" s="244" t="s">
        <v>4105</v>
      </c>
      <c r="J5461" s="244" t="s">
        <v>7835</v>
      </c>
      <c r="K5461" s="244" t="s">
        <v>6365</v>
      </c>
    </row>
    <row r="5462" spans="1:11" s="244" customFormat="1" x14ac:dyDescent="0.3">
      <c r="A5462" s="244" t="s">
        <v>6300</v>
      </c>
      <c r="B5462" s="244" t="s">
        <v>6301</v>
      </c>
      <c r="C5462" s="244" t="s">
        <v>4106</v>
      </c>
      <c r="E5462" s="244" t="s">
        <v>4106</v>
      </c>
      <c r="G5462" s="244" t="s">
        <v>4106</v>
      </c>
      <c r="I5462" s="244" t="s">
        <v>5700</v>
      </c>
      <c r="J5462" s="244" t="s">
        <v>7836</v>
      </c>
      <c r="K5462" s="244" t="s">
        <v>6365</v>
      </c>
    </row>
    <row r="5463" spans="1:11" s="244" customFormat="1" x14ac:dyDescent="0.3">
      <c r="A5463" s="244" t="s">
        <v>6300</v>
      </c>
      <c r="B5463" s="244" t="s">
        <v>6301</v>
      </c>
      <c r="C5463" s="244" t="s">
        <v>4106</v>
      </c>
      <c r="E5463" s="244" t="s">
        <v>4106</v>
      </c>
      <c r="G5463" s="244" t="s">
        <v>4106</v>
      </c>
      <c r="I5463" s="244" t="s">
        <v>2998</v>
      </c>
      <c r="J5463" s="244" t="s">
        <v>7837</v>
      </c>
      <c r="K5463" s="244" t="s">
        <v>6365</v>
      </c>
    </row>
    <row r="5464" spans="1:11" s="244" customFormat="1" x14ac:dyDescent="0.3">
      <c r="A5464" s="244" t="s">
        <v>6300</v>
      </c>
      <c r="B5464" s="244" t="s">
        <v>6301</v>
      </c>
      <c r="C5464" s="244" t="s">
        <v>4106</v>
      </c>
      <c r="E5464" s="244" t="s">
        <v>4106</v>
      </c>
      <c r="G5464" s="244" t="s">
        <v>4106</v>
      </c>
      <c r="I5464" s="244" t="s">
        <v>5707</v>
      </c>
      <c r="J5464" s="244" t="s">
        <v>7799</v>
      </c>
      <c r="K5464" s="244" t="s">
        <v>6365</v>
      </c>
    </row>
    <row r="5465" spans="1:11" s="244" customFormat="1" x14ac:dyDescent="0.3">
      <c r="A5465" s="244" t="s">
        <v>6300</v>
      </c>
      <c r="B5465" s="244" t="s">
        <v>6301</v>
      </c>
      <c r="C5465" s="244" t="s">
        <v>5707</v>
      </c>
      <c r="D5465" s="244" t="s">
        <v>4723</v>
      </c>
      <c r="E5465" s="244" t="s">
        <v>4106</v>
      </c>
      <c r="G5465" s="244" t="s">
        <v>4106</v>
      </c>
      <c r="I5465" s="244" t="s">
        <v>4106</v>
      </c>
      <c r="J5465" s="244" t="s">
        <v>8922</v>
      </c>
      <c r="K5465" s="244" t="s">
        <v>6365</v>
      </c>
    </row>
    <row r="5466" spans="1:11" s="244" customFormat="1" x14ac:dyDescent="0.3">
      <c r="A5466" s="244" t="s">
        <v>6300</v>
      </c>
      <c r="B5466" s="244" t="s">
        <v>6301</v>
      </c>
      <c r="C5466" s="244" t="s">
        <v>5707</v>
      </c>
      <c r="D5466" s="244" t="s">
        <v>4723</v>
      </c>
      <c r="E5466" s="244" t="s">
        <v>4106</v>
      </c>
      <c r="G5466" s="244" t="s">
        <v>4106</v>
      </c>
      <c r="I5466" s="244" t="s">
        <v>4105</v>
      </c>
      <c r="J5466" s="244" t="s">
        <v>7835</v>
      </c>
      <c r="K5466" s="244" t="s">
        <v>6365</v>
      </c>
    </row>
    <row r="5467" spans="1:11" s="244" customFormat="1" x14ac:dyDescent="0.3">
      <c r="A5467" s="244" t="s">
        <v>6300</v>
      </c>
      <c r="B5467" s="244" t="s">
        <v>6301</v>
      </c>
      <c r="C5467" s="244" t="s">
        <v>5707</v>
      </c>
      <c r="D5467" s="244" t="s">
        <v>4723</v>
      </c>
      <c r="E5467" s="244" t="s">
        <v>4106</v>
      </c>
      <c r="G5467" s="244" t="s">
        <v>4106</v>
      </c>
      <c r="I5467" s="244" t="s">
        <v>5700</v>
      </c>
      <c r="J5467" s="244" t="s">
        <v>7836</v>
      </c>
      <c r="K5467" s="244" t="s">
        <v>6365</v>
      </c>
    </row>
    <row r="5468" spans="1:11" s="244" customFormat="1" x14ac:dyDescent="0.3">
      <c r="A5468" s="244" t="s">
        <v>6300</v>
      </c>
      <c r="B5468" s="244" t="s">
        <v>6301</v>
      </c>
      <c r="C5468" s="244" t="s">
        <v>5707</v>
      </c>
      <c r="D5468" s="244" t="s">
        <v>4723</v>
      </c>
      <c r="E5468" s="244" t="s">
        <v>4106</v>
      </c>
      <c r="G5468" s="244" t="s">
        <v>4106</v>
      </c>
      <c r="I5468" s="244" t="s">
        <v>2998</v>
      </c>
      <c r="J5468" s="244" t="s">
        <v>7837</v>
      </c>
      <c r="K5468" s="244" t="s">
        <v>6365</v>
      </c>
    </row>
    <row r="5469" spans="1:11" s="244" customFormat="1" x14ac:dyDescent="0.3">
      <c r="A5469" s="244" t="s">
        <v>6300</v>
      </c>
      <c r="B5469" s="244" t="s">
        <v>6301</v>
      </c>
      <c r="C5469" s="244" t="s">
        <v>5707</v>
      </c>
      <c r="D5469" s="244" t="s">
        <v>4723</v>
      </c>
      <c r="E5469" s="244" t="s">
        <v>4106</v>
      </c>
      <c r="G5469" s="244" t="s">
        <v>4106</v>
      </c>
      <c r="I5469" s="244" t="s">
        <v>5707</v>
      </c>
      <c r="J5469" s="244" t="s">
        <v>7799</v>
      </c>
      <c r="K5469" s="244" t="s">
        <v>6365</v>
      </c>
    </row>
    <row r="5470" spans="1:11" s="244" customFormat="1" x14ac:dyDescent="0.3">
      <c r="A5470" s="244" t="s">
        <v>6300</v>
      </c>
      <c r="B5470" s="244" t="s">
        <v>6301</v>
      </c>
      <c r="C5470" s="244" t="s">
        <v>5716</v>
      </c>
      <c r="D5470" s="244" t="s">
        <v>807</v>
      </c>
      <c r="E5470" s="244" t="s">
        <v>4106</v>
      </c>
      <c r="G5470" s="244" t="s">
        <v>4106</v>
      </c>
      <c r="I5470" s="244" t="s">
        <v>4106</v>
      </c>
      <c r="J5470" s="244" t="s">
        <v>8922</v>
      </c>
      <c r="K5470" s="244" t="s">
        <v>6300</v>
      </c>
    </row>
    <row r="5471" spans="1:11" s="244" customFormat="1" x14ac:dyDescent="0.3">
      <c r="A5471" s="244" t="s">
        <v>6300</v>
      </c>
      <c r="B5471" s="244" t="s">
        <v>6301</v>
      </c>
      <c r="C5471" s="244" t="s">
        <v>5716</v>
      </c>
      <c r="D5471" s="244" t="s">
        <v>807</v>
      </c>
      <c r="E5471" s="244" t="s">
        <v>4106</v>
      </c>
      <c r="G5471" s="244" t="s">
        <v>4106</v>
      </c>
      <c r="I5471" s="244" t="s">
        <v>4105</v>
      </c>
      <c r="J5471" s="244" t="s">
        <v>7835</v>
      </c>
      <c r="K5471" s="244" t="s">
        <v>6300</v>
      </c>
    </row>
    <row r="5472" spans="1:11" s="244" customFormat="1" x14ac:dyDescent="0.3">
      <c r="A5472" s="244" t="s">
        <v>6300</v>
      </c>
      <c r="B5472" s="244" t="s">
        <v>6301</v>
      </c>
      <c r="C5472" s="244" t="s">
        <v>5716</v>
      </c>
      <c r="D5472" s="244" t="s">
        <v>807</v>
      </c>
      <c r="E5472" s="244" t="s">
        <v>4106</v>
      </c>
      <c r="G5472" s="244" t="s">
        <v>4106</v>
      </c>
      <c r="I5472" s="244" t="s">
        <v>5700</v>
      </c>
      <c r="J5472" s="244" t="s">
        <v>7836</v>
      </c>
      <c r="K5472" s="244" t="s">
        <v>6300</v>
      </c>
    </row>
    <row r="5473" spans="1:11" s="244" customFormat="1" x14ac:dyDescent="0.3">
      <c r="A5473" s="244" t="s">
        <v>6300</v>
      </c>
      <c r="B5473" s="244" t="s">
        <v>6301</v>
      </c>
      <c r="C5473" s="244" t="s">
        <v>5716</v>
      </c>
      <c r="D5473" s="244" t="s">
        <v>807</v>
      </c>
      <c r="E5473" s="244" t="s">
        <v>4106</v>
      </c>
      <c r="G5473" s="244" t="s">
        <v>4106</v>
      </c>
      <c r="I5473" s="244" t="s">
        <v>2998</v>
      </c>
      <c r="J5473" s="244" t="s">
        <v>7837</v>
      </c>
      <c r="K5473" s="244" t="s">
        <v>6300</v>
      </c>
    </row>
    <row r="5474" spans="1:11" s="244" customFormat="1" x14ac:dyDescent="0.3">
      <c r="A5474" s="244" t="s">
        <v>6300</v>
      </c>
      <c r="B5474" s="244" t="s">
        <v>6301</v>
      </c>
      <c r="C5474" s="244" t="s">
        <v>5716</v>
      </c>
      <c r="D5474" s="244" t="s">
        <v>807</v>
      </c>
      <c r="E5474" s="244" t="s">
        <v>4106</v>
      </c>
      <c r="G5474" s="244" t="s">
        <v>4106</v>
      </c>
      <c r="I5474" s="244" t="s">
        <v>5707</v>
      </c>
      <c r="J5474" s="244" t="s">
        <v>7799</v>
      </c>
      <c r="K5474" s="244" t="s">
        <v>6300</v>
      </c>
    </row>
    <row r="5475" spans="1:11" s="244" customFormat="1" ht="65" x14ac:dyDescent="0.3">
      <c r="A5475" s="244" t="s">
        <v>6300</v>
      </c>
      <c r="B5475" s="244" t="s">
        <v>6301</v>
      </c>
      <c r="C5475" s="244" t="s">
        <v>3147</v>
      </c>
      <c r="D5475" s="244" t="s">
        <v>8938</v>
      </c>
      <c r="E5475" s="244" t="s">
        <v>4106</v>
      </c>
      <c r="G5475" s="244" t="s">
        <v>4106</v>
      </c>
      <c r="I5475" s="244" t="s">
        <v>4106</v>
      </c>
      <c r="J5475" s="244" t="s">
        <v>8922</v>
      </c>
      <c r="K5475" s="244" t="s">
        <v>6365</v>
      </c>
    </row>
    <row r="5476" spans="1:11" s="244" customFormat="1" ht="65" x14ac:dyDescent="0.3">
      <c r="A5476" s="244" t="s">
        <v>6300</v>
      </c>
      <c r="B5476" s="244" t="s">
        <v>6301</v>
      </c>
      <c r="C5476" s="244" t="s">
        <v>3147</v>
      </c>
      <c r="D5476" s="244" t="s">
        <v>8938</v>
      </c>
      <c r="E5476" s="244" t="s">
        <v>4106</v>
      </c>
      <c r="G5476" s="244" t="s">
        <v>4106</v>
      </c>
      <c r="I5476" s="244" t="s">
        <v>4105</v>
      </c>
      <c r="J5476" s="244" t="s">
        <v>7835</v>
      </c>
      <c r="K5476" s="244" t="s">
        <v>6365</v>
      </c>
    </row>
    <row r="5477" spans="1:11" s="244" customFormat="1" ht="65" x14ac:dyDescent="0.3">
      <c r="A5477" s="244" t="s">
        <v>6300</v>
      </c>
      <c r="B5477" s="244" t="s">
        <v>6301</v>
      </c>
      <c r="C5477" s="244" t="s">
        <v>3147</v>
      </c>
      <c r="D5477" s="244" t="s">
        <v>8938</v>
      </c>
      <c r="E5477" s="244" t="s">
        <v>4106</v>
      </c>
      <c r="G5477" s="244" t="s">
        <v>4106</v>
      </c>
      <c r="I5477" s="244" t="s">
        <v>5700</v>
      </c>
      <c r="J5477" s="244" t="s">
        <v>7836</v>
      </c>
      <c r="K5477" s="244" t="s">
        <v>6365</v>
      </c>
    </row>
    <row r="5478" spans="1:11" s="244" customFormat="1" ht="65" x14ac:dyDescent="0.3">
      <c r="A5478" s="244" t="s">
        <v>6300</v>
      </c>
      <c r="B5478" s="244" t="s">
        <v>6301</v>
      </c>
      <c r="C5478" s="244" t="s">
        <v>3147</v>
      </c>
      <c r="D5478" s="244" t="s">
        <v>8938</v>
      </c>
      <c r="E5478" s="244" t="s">
        <v>4106</v>
      </c>
      <c r="G5478" s="244" t="s">
        <v>4106</v>
      </c>
      <c r="I5478" s="244" t="s">
        <v>2998</v>
      </c>
      <c r="J5478" s="244" t="s">
        <v>7837</v>
      </c>
      <c r="K5478" s="244" t="s">
        <v>6365</v>
      </c>
    </row>
    <row r="5479" spans="1:11" s="244" customFormat="1" ht="65" x14ac:dyDescent="0.3">
      <c r="A5479" s="244" t="s">
        <v>6300</v>
      </c>
      <c r="B5479" s="244" t="s">
        <v>6301</v>
      </c>
      <c r="C5479" s="244" t="s">
        <v>3147</v>
      </c>
      <c r="D5479" s="244" t="s">
        <v>8938</v>
      </c>
      <c r="E5479" s="244" t="s">
        <v>4106</v>
      </c>
      <c r="G5479" s="244" t="s">
        <v>4106</v>
      </c>
      <c r="I5479" s="244" t="s">
        <v>5707</v>
      </c>
      <c r="J5479" s="244" t="s">
        <v>7799</v>
      </c>
      <c r="K5479" s="244" t="s">
        <v>6365</v>
      </c>
    </row>
    <row r="5480" spans="1:11" s="244" customFormat="1" ht="78" x14ac:dyDescent="0.3">
      <c r="A5480" s="244" t="s">
        <v>6300</v>
      </c>
      <c r="B5480" s="244" t="s">
        <v>6301</v>
      </c>
      <c r="C5480" s="244" t="s">
        <v>1870</v>
      </c>
      <c r="D5480" s="244" t="s">
        <v>8939</v>
      </c>
      <c r="E5480" s="244" t="s">
        <v>4106</v>
      </c>
      <c r="G5480" s="244" t="s">
        <v>4106</v>
      </c>
      <c r="I5480" s="244" t="s">
        <v>4106</v>
      </c>
      <c r="J5480" s="244" t="s">
        <v>8922</v>
      </c>
      <c r="K5480" s="244" t="s">
        <v>6365</v>
      </c>
    </row>
    <row r="5481" spans="1:11" s="244" customFormat="1" ht="78" x14ac:dyDescent="0.3">
      <c r="A5481" s="244" t="s">
        <v>6300</v>
      </c>
      <c r="B5481" s="244" t="s">
        <v>6301</v>
      </c>
      <c r="C5481" s="244" t="s">
        <v>1870</v>
      </c>
      <c r="D5481" s="244" t="s">
        <v>8939</v>
      </c>
      <c r="E5481" s="244" t="s">
        <v>4106</v>
      </c>
      <c r="G5481" s="244" t="s">
        <v>4106</v>
      </c>
      <c r="I5481" s="244" t="s">
        <v>4105</v>
      </c>
      <c r="J5481" s="244" t="s">
        <v>7835</v>
      </c>
      <c r="K5481" s="244" t="s">
        <v>6365</v>
      </c>
    </row>
    <row r="5482" spans="1:11" s="244" customFormat="1" ht="78" x14ac:dyDescent="0.3">
      <c r="A5482" s="244" t="s">
        <v>6300</v>
      </c>
      <c r="B5482" s="244" t="s">
        <v>6301</v>
      </c>
      <c r="C5482" s="244" t="s">
        <v>1870</v>
      </c>
      <c r="D5482" s="244" t="s">
        <v>8939</v>
      </c>
      <c r="E5482" s="244" t="s">
        <v>4106</v>
      </c>
      <c r="G5482" s="244" t="s">
        <v>4106</v>
      </c>
      <c r="I5482" s="244" t="s">
        <v>5700</v>
      </c>
      <c r="J5482" s="244" t="s">
        <v>7836</v>
      </c>
      <c r="K5482" s="244" t="s">
        <v>6365</v>
      </c>
    </row>
    <row r="5483" spans="1:11" s="244" customFormat="1" ht="78" x14ac:dyDescent="0.3">
      <c r="A5483" s="244" t="s">
        <v>6300</v>
      </c>
      <c r="B5483" s="244" t="s">
        <v>6301</v>
      </c>
      <c r="C5483" s="244" t="s">
        <v>1870</v>
      </c>
      <c r="D5483" s="244" t="s">
        <v>8939</v>
      </c>
      <c r="E5483" s="244" t="s">
        <v>4106</v>
      </c>
      <c r="G5483" s="244" t="s">
        <v>4106</v>
      </c>
      <c r="I5483" s="244" t="s">
        <v>2998</v>
      </c>
      <c r="J5483" s="244" t="s">
        <v>7837</v>
      </c>
      <c r="K5483" s="244" t="s">
        <v>6365</v>
      </c>
    </row>
    <row r="5484" spans="1:11" s="244" customFormat="1" ht="78" x14ac:dyDescent="0.3">
      <c r="A5484" s="244" t="s">
        <v>6300</v>
      </c>
      <c r="B5484" s="244" t="s">
        <v>6301</v>
      </c>
      <c r="C5484" s="244" t="s">
        <v>1870</v>
      </c>
      <c r="D5484" s="244" t="s">
        <v>8939</v>
      </c>
      <c r="E5484" s="244" t="s">
        <v>4106</v>
      </c>
      <c r="G5484" s="244" t="s">
        <v>4106</v>
      </c>
      <c r="I5484" s="244" t="s">
        <v>5707</v>
      </c>
      <c r="J5484" s="244" t="s">
        <v>7799</v>
      </c>
      <c r="K5484" s="244" t="s">
        <v>6365</v>
      </c>
    </row>
    <row r="5485" spans="1:11" s="244" customFormat="1" x14ac:dyDescent="0.3">
      <c r="A5485" s="244" t="s">
        <v>6304</v>
      </c>
      <c r="B5485" s="244" t="s">
        <v>6305</v>
      </c>
      <c r="C5485" s="244" t="s">
        <v>4106</v>
      </c>
      <c r="E5485" s="244" t="s">
        <v>4106</v>
      </c>
      <c r="G5485" s="244" t="s">
        <v>4106</v>
      </c>
      <c r="I5485" s="244" t="s">
        <v>4106</v>
      </c>
      <c r="J5485" s="244" t="s">
        <v>8922</v>
      </c>
      <c r="K5485" s="244" t="s">
        <v>6304</v>
      </c>
    </row>
    <row r="5486" spans="1:11" s="244" customFormat="1" x14ac:dyDescent="0.3">
      <c r="A5486" s="244" t="s">
        <v>6304</v>
      </c>
      <c r="B5486" s="244" t="s">
        <v>6305</v>
      </c>
      <c r="C5486" s="244" t="s">
        <v>4106</v>
      </c>
      <c r="E5486" s="244" t="s">
        <v>4106</v>
      </c>
      <c r="G5486" s="244" t="s">
        <v>4106</v>
      </c>
      <c r="I5486" s="244" t="s">
        <v>4105</v>
      </c>
      <c r="J5486" s="244" t="s">
        <v>3492</v>
      </c>
      <c r="K5486" s="244" t="s">
        <v>6304</v>
      </c>
    </row>
    <row r="5487" spans="1:11" s="244" customFormat="1" x14ac:dyDescent="0.3">
      <c r="A5487" s="244" t="s">
        <v>6304</v>
      </c>
      <c r="B5487" s="244" t="s">
        <v>6305</v>
      </c>
      <c r="C5487" s="244" t="s">
        <v>4106</v>
      </c>
      <c r="E5487" s="244" t="s">
        <v>4106</v>
      </c>
      <c r="G5487" s="244" t="s">
        <v>4106</v>
      </c>
      <c r="I5487" s="244" t="s">
        <v>5700</v>
      </c>
      <c r="J5487" s="244" t="s">
        <v>7793</v>
      </c>
      <c r="K5487" s="244" t="s">
        <v>6304</v>
      </c>
    </row>
    <row r="5488" spans="1:11" s="244" customFormat="1" x14ac:dyDescent="0.3">
      <c r="A5488" s="244" t="s">
        <v>6304</v>
      </c>
      <c r="B5488" s="244" t="s">
        <v>6305</v>
      </c>
      <c r="C5488" s="244" t="s">
        <v>4106</v>
      </c>
      <c r="E5488" s="244" t="s">
        <v>4106</v>
      </c>
      <c r="G5488" s="244" t="s">
        <v>4106</v>
      </c>
      <c r="I5488" s="244" t="s">
        <v>2998</v>
      </c>
      <c r="J5488" s="244" t="s">
        <v>7794</v>
      </c>
      <c r="K5488" s="244" t="s">
        <v>6304</v>
      </c>
    </row>
    <row r="5489" spans="1:11" s="244" customFormat="1" x14ac:dyDescent="0.3">
      <c r="A5489" s="244" t="s">
        <v>6304</v>
      </c>
      <c r="B5489" s="244" t="s">
        <v>6305</v>
      </c>
      <c r="C5489" s="244" t="s">
        <v>4106</v>
      </c>
      <c r="E5489" s="244" t="s">
        <v>4106</v>
      </c>
      <c r="G5489" s="244" t="s">
        <v>4106</v>
      </c>
      <c r="I5489" s="244" t="s">
        <v>5707</v>
      </c>
      <c r="J5489" s="244" t="s">
        <v>3516</v>
      </c>
      <c r="K5489" s="244" t="s">
        <v>6304</v>
      </c>
    </row>
    <row r="5490" spans="1:11" s="244" customFormat="1" x14ac:dyDescent="0.3">
      <c r="A5490" s="244" t="s">
        <v>6304</v>
      </c>
      <c r="B5490" s="244" t="s">
        <v>6305</v>
      </c>
      <c r="C5490" s="244" t="s">
        <v>4106</v>
      </c>
      <c r="E5490" s="244" t="s">
        <v>4106</v>
      </c>
      <c r="G5490" s="244" t="s">
        <v>4106</v>
      </c>
      <c r="I5490" s="244" t="s">
        <v>5716</v>
      </c>
      <c r="J5490" s="244" t="s">
        <v>7795</v>
      </c>
      <c r="K5490" s="244" t="s">
        <v>6304</v>
      </c>
    </row>
    <row r="5491" spans="1:11" s="244" customFormat="1" x14ac:dyDescent="0.3">
      <c r="A5491" s="244" t="s">
        <v>6304</v>
      </c>
      <c r="B5491" s="244" t="s">
        <v>6305</v>
      </c>
      <c r="C5491" s="244" t="s">
        <v>4106</v>
      </c>
      <c r="E5491" s="244" t="s">
        <v>4106</v>
      </c>
      <c r="G5491" s="244" t="s">
        <v>4106</v>
      </c>
      <c r="I5491" s="244" t="s">
        <v>909</v>
      </c>
      <c r="J5491" s="244" t="s">
        <v>8408</v>
      </c>
      <c r="K5491" s="244" t="s">
        <v>6304</v>
      </c>
    </row>
    <row r="5492" spans="1:11" s="244" customFormat="1" x14ac:dyDescent="0.3">
      <c r="A5492" s="244" t="s">
        <v>6304</v>
      </c>
      <c r="B5492" s="244" t="s">
        <v>6305</v>
      </c>
      <c r="C5492" s="244" t="s">
        <v>4106</v>
      </c>
      <c r="E5492" s="244" t="s">
        <v>4106</v>
      </c>
      <c r="G5492" s="244" t="s">
        <v>4106</v>
      </c>
      <c r="I5492" s="244" t="s">
        <v>5725</v>
      </c>
      <c r="J5492" s="244" t="s">
        <v>8409</v>
      </c>
      <c r="K5492" s="244" t="s">
        <v>6304</v>
      </c>
    </row>
    <row r="5493" spans="1:11" s="244" customFormat="1" x14ac:dyDescent="0.3">
      <c r="A5493" s="244" t="s">
        <v>6304</v>
      </c>
      <c r="B5493" s="244" t="s">
        <v>6305</v>
      </c>
      <c r="C5493" s="244" t="s">
        <v>4106</v>
      </c>
      <c r="E5493" s="244" t="s">
        <v>4106</v>
      </c>
      <c r="G5493" s="244" t="s">
        <v>4106</v>
      </c>
      <c r="I5493" s="244" t="s">
        <v>5734</v>
      </c>
      <c r="J5493" s="244" t="s">
        <v>8410</v>
      </c>
      <c r="K5493" s="244" t="s">
        <v>6304</v>
      </c>
    </row>
    <row r="5494" spans="1:11" s="244" customFormat="1" x14ac:dyDescent="0.3">
      <c r="A5494" s="244" t="s">
        <v>6304</v>
      </c>
      <c r="B5494" s="244" t="s">
        <v>6305</v>
      </c>
      <c r="C5494" s="244" t="s">
        <v>4106</v>
      </c>
      <c r="E5494" s="244" t="s">
        <v>4106</v>
      </c>
      <c r="G5494" s="244" t="s">
        <v>4106</v>
      </c>
      <c r="I5494" s="244" t="s">
        <v>5741</v>
      </c>
      <c r="J5494" s="244" t="s">
        <v>8411</v>
      </c>
      <c r="K5494" s="244" t="s">
        <v>6304</v>
      </c>
    </row>
    <row r="5495" spans="1:11" s="244" customFormat="1" x14ac:dyDescent="0.3">
      <c r="A5495" s="244" t="s">
        <v>6304</v>
      </c>
      <c r="B5495" s="244" t="s">
        <v>6305</v>
      </c>
      <c r="C5495" s="244" t="s">
        <v>4106</v>
      </c>
      <c r="E5495" s="244" t="s">
        <v>4106</v>
      </c>
      <c r="G5495" s="244" t="s">
        <v>4106</v>
      </c>
      <c r="I5495" s="244" t="s">
        <v>5732</v>
      </c>
      <c r="J5495" s="244" t="s">
        <v>8412</v>
      </c>
      <c r="K5495" s="244" t="s">
        <v>6304</v>
      </c>
    </row>
    <row r="5496" spans="1:11" s="244" customFormat="1" ht="26" x14ac:dyDescent="0.3">
      <c r="A5496" s="244" t="s">
        <v>6304</v>
      </c>
      <c r="B5496" s="244" t="s">
        <v>6305</v>
      </c>
      <c r="C5496" s="244" t="s">
        <v>4106</v>
      </c>
      <c r="E5496" s="244" t="s">
        <v>5318</v>
      </c>
      <c r="F5496" s="244" t="s">
        <v>7558</v>
      </c>
      <c r="G5496" s="244" t="s">
        <v>4106</v>
      </c>
      <c r="I5496" s="244" t="s">
        <v>4106</v>
      </c>
      <c r="J5496" s="244" t="s">
        <v>8922</v>
      </c>
      <c r="K5496" s="244" t="s">
        <v>6304</v>
      </c>
    </row>
    <row r="5497" spans="1:11" s="244" customFormat="1" ht="26" x14ac:dyDescent="0.3">
      <c r="A5497" s="244" t="s">
        <v>6304</v>
      </c>
      <c r="B5497" s="244" t="s">
        <v>6305</v>
      </c>
      <c r="C5497" s="244" t="s">
        <v>4106</v>
      </c>
      <c r="E5497" s="244" t="s">
        <v>5318</v>
      </c>
      <c r="F5497" s="244" t="s">
        <v>7558</v>
      </c>
      <c r="G5497" s="244" t="s">
        <v>4106</v>
      </c>
      <c r="I5497" s="244" t="s">
        <v>4105</v>
      </c>
      <c r="J5497" s="244" t="s">
        <v>3492</v>
      </c>
      <c r="K5497" s="244" t="s">
        <v>6304</v>
      </c>
    </row>
    <row r="5498" spans="1:11" s="244" customFormat="1" ht="26" x14ac:dyDescent="0.3">
      <c r="A5498" s="244" t="s">
        <v>6304</v>
      </c>
      <c r="B5498" s="244" t="s">
        <v>6305</v>
      </c>
      <c r="C5498" s="244" t="s">
        <v>4106</v>
      </c>
      <c r="E5498" s="244" t="s">
        <v>5318</v>
      </c>
      <c r="F5498" s="244" t="s">
        <v>7558</v>
      </c>
      <c r="G5498" s="244" t="s">
        <v>4106</v>
      </c>
      <c r="I5498" s="244" t="s">
        <v>5700</v>
      </c>
      <c r="J5498" s="244" t="s">
        <v>7793</v>
      </c>
      <c r="K5498" s="244" t="s">
        <v>6304</v>
      </c>
    </row>
    <row r="5499" spans="1:11" s="244" customFormat="1" ht="26" x14ac:dyDescent="0.3">
      <c r="A5499" s="244" t="s">
        <v>6304</v>
      </c>
      <c r="B5499" s="244" t="s">
        <v>6305</v>
      </c>
      <c r="C5499" s="244" t="s">
        <v>4106</v>
      </c>
      <c r="E5499" s="244" t="s">
        <v>5318</v>
      </c>
      <c r="F5499" s="244" t="s">
        <v>7558</v>
      </c>
      <c r="G5499" s="244" t="s">
        <v>4106</v>
      </c>
      <c r="I5499" s="244" t="s">
        <v>2998</v>
      </c>
      <c r="J5499" s="244" t="s">
        <v>7794</v>
      </c>
      <c r="K5499" s="244" t="s">
        <v>6304</v>
      </c>
    </row>
    <row r="5500" spans="1:11" s="244" customFormat="1" ht="26" x14ac:dyDescent="0.3">
      <c r="A5500" s="244" t="s">
        <v>6304</v>
      </c>
      <c r="B5500" s="244" t="s">
        <v>6305</v>
      </c>
      <c r="C5500" s="244" t="s">
        <v>4106</v>
      </c>
      <c r="E5500" s="244" t="s">
        <v>5318</v>
      </c>
      <c r="F5500" s="244" t="s">
        <v>7558</v>
      </c>
      <c r="G5500" s="244" t="s">
        <v>4106</v>
      </c>
      <c r="I5500" s="244" t="s">
        <v>5707</v>
      </c>
      <c r="J5500" s="244" t="s">
        <v>3516</v>
      </c>
      <c r="K5500" s="244" t="s">
        <v>6304</v>
      </c>
    </row>
    <row r="5501" spans="1:11" s="244" customFormat="1" ht="26" x14ac:dyDescent="0.3">
      <c r="A5501" s="244" t="s">
        <v>6304</v>
      </c>
      <c r="B5501" s="244" t="s">
        <v>6305</v>
      </c>
      <c r="C5501" s="244" t="s">
        <v>4106</v>
      </c>
      <c r="E5501" s="244" t="s">
        <v>5318</v>
      </c>
      <c r="F5501" s="244" t="s">
        <v>7558</v>
      </c>
      <c r="G5501" s="244" t="s">
        <v>4106</v>
      </c>
      <c r="I5501" s="244" t="s">
        <v>5716</v>
      </c>
      <c r="J5501" s="244" t="s">
        <v>7795</v>
      </c>
      <c r="K5501" s="244" t="s">
        <v>6304</v>
      </c>
    </row>
    <row r="5502" spans="1:11" s="244" customFormat="1" x14ac:dyDescent="0.3">
      <c r="A5502" s="244" t="s">
        <v>6306</v>
      </c>
      <c r="B5502" s="244" t="s">
        <v>6307</v>
      </c>
      <c r="C5502" s="244" t="s">
        <v>4106</v>
      </c>
      <c r="E5502" s="244" t="s">
        <v>4106</v>
      </c>
      <c r="G5502" s="244" t="s">
        <v>4106</v>
      </c>
      <c r="I5502" s="244" t="s">
        <v>4106</v>
      </c>
      <c r="J5502" s="244" t="s">
        <v>8922</v>
      </c>
      <c r="K5502" s="244" t="s">
        <v>6306</v>
      </c>
    </row>
    <row r="5503" spans="1:11" s="244" customFormat="1" x14ac:dyDescent="0.3">
      <c r="A5503" s="244" t="s">
        <v>6306</v>
      </c>
      <c r="B5503" s="244" t="s">
        <v>6307</v>
      </c>
      <c r="C5503" s="244" t="s">
        <v>4106</v>
      </c>
      <c r="E5503" s="244" t="s">
        <v>4106</v>
      </c>
      <c r="G5503" s="244" t="s">
        <v>4106</v>
      </c>
      <c r="I5503" s="244" t="s">
        <v>4105</v>
      </c>
      <c r="J5503" s="244" t="s">
        <v>3513</v>
      </c>
      <c r="K5503" s="244" t="s">
        <v>6306</v>
      </c>
    </row>
    <row r="5504" spans="1:11" s="244" customFormat="1" x14ac:dyDescent="0.3">
      <c r="A5504" s="244" t="s">
        <v>6306</v>
      </c>
      <c r="B5504" s="244" t="s">
        <v>6307</v>
      </c>
      <c r="C5504" s="244" t="s">
        <v>4106</v>
      </c>
      <c r="E5504" s="244" t="s">
        <v>4106</v>
      </c>
      <c r="G5504" s="244" t="s">
        <v>4106</v>
      </c>
      <c r="I5504" s="244" t="s">
        <v>5700</v>
      </c>
      <c r="J5504" s="244" t="s">
        <v>3514</v>
      </c>
      <c r="K5504" s="244" t="s">
        <v>6306</v>
      </c>
    </row>
    <row r="5505" spans="1:11" s="244" customFormat="1" x14ac:dyDescent="0.3">
      <c r="A5505" s="244" t="s">
        <v>6306</v>
      </c>
      <c r="B5505" s="244" t="s">
        <v>6307</v>
      </c>
      <c r="C5505" s="244" t="s">
        <v>4106</v>
      </c>
      <c r="E5505" s="244" t="s">
        <v>4106</v>
      </c>
      <c r="G5505" s="244" t="s">
        <v>4106</v>
      </c>
      <c r="I5505" s="244" t="s">
        <v>2998</v>
      </c>
      <c r="J5505" s="244" t="s">
        <v>3515</v>
      </c>
      <c r="K5505" s="244" t="s">
        <v>6306</v>
      </c>
    </row>
    <row r="5506" spans="1:11" s="244" customFormat="1" x14ac:dyDescent="0.3">
      <c r="A5506" s="244" t="s">
        <v>6306</v>
      </c>
      <c r="B5506" s="244" t="s">
        <v>6307</v>
      </c>
      <c r="C5506" s="244" t="s">
        <v>4106</v>
      </c>
      <c r="E5506" s="244" t="s">
        <v>4106</v>
      </c>
      <c r="G5506" s="244" t="s">
        <v>4106</v>
      </c>
      <c r="I5506" s="244" t="s">
        <v>5707</v>
      </c>
      <c r="J5506" s="244" t="s">
        <v>7796</v>
      </c>
      <c r="K5506" s="244" t="s">
        <v>6306</v>
      </c>
    </row>
    <row r="5507" spans="1:11" s="244" customFormat="1" x14ac:dyDescent="0.3">
      <c r="A5507" s="244" t="s">
        <v>6306</v>
      </c>
      <c r="B5507" s="244" t="s">
        <v>6307</v>
      </c>
      <c r="C5507" s="244" t="s">
        <v>4106</v>
      </c>
      <c r="E5507" s="244" t="s">
        <v>4106</v>
      </c>
      <c r="G5507" s="244" t="s">
        <v>4106</v>
      </c>
      <c r="I5507" s="244" t="s">
        <v>5716</v>
      </c>
      <c r="J5507" s="244" t="s">
        <v>7797</v>
      </c>
      <c r="K5507" s="244" t="s">
        <v>6306</v>
      </c>
    </row>
    <row r="5508" spans="1:11" s="244" customFormat="1" x14ac:dyDescent="0.3">
      <c r="A5508" s="244" t="s">
        <v>6306</v>
      </c>
      <c r="B5508" s="244" t="s">
        <v>6307</v>
      </c>
      <c r="C5508" s="244" t="s">
        <v>4106</v>
      </c>
      <c r="E5508" s="244" t="s">
        <v>4106</v>
      </c>
      <c r="G5508" s="244" t="s">
        <v>4106</v>
      </c>
      <c r="I5508" s="244" t="s">
        <v>909</v>
      </c>
      <c r="J5508" s="244" t="s">
        <v>7798</v>
      </c>
      <c r="K5508" s="244" t="s">
        <v>6306</v>
      </c>
    </row>
    <row r="5509" spans="1:11" s="244" customFormat="1" ht="65" x14ac:dyDescent="0.3">
      <c r="A5509" s="244" t="s">
        <v>6306</v>
      </c>
      <c r="B5509" s="244" t="s">
        <v>6307</v>
      </c>
      <c r="C5509" s="244" t="s">
        <v>3147</v>
      </c>
      <c r="D5509" s="244" t="s">
        <v>8938</v>
      </c>
      <c r="E5509" s="244" t="s">
        <v>4106</v>
      </c>
      <c r="G5509" s="244" t="s">
        <v>4106</v>
      </c>
      <c r="I5509" s="244" t="s">
        <v>4106</v>
      </c>
      <c r="J5509" s="244" t="s">
        <v>8922</v>
      </c>
      <c r="K5509" s="244" t="s">
        <v>6306</v>
      </c>
    </row>
    <row r="5510" spans="1:11" s="244" customFormat="1" ht="65" x14ac:dyDescent="0.3">
      <c r="A5510" s="244" t="s">
        <v>6306</v>
      </c>
      <c r="B5510" s="244" t="s">
        <v>6307</v>
      </c>
      <c r="C5510" s="244" t="s">
        <v>3147</v>
      </c>
      <c r="D5510" s="244" t="s">
        <v>8938</v>
      </c>
      <c r="E5510" s="244" t="s">
        <v>4106</v>
      </c>
      <c r="G5510" s="244" t="s">
        <v>4106</v>
      </c>
      <c r="I5510" s="244" t="s">
        <v>4105</v>
      </c>
      <c r="J5510" s="244" t="s">
        <v>3513</v>
      </c>
      <c r="K5510" s="244" t="s">
        <v>6306</v>
      </c>
    </row>
    <row r="5511" spans="1:11" s="244" customFormat="1" ht="65" x14ac:dyDescent="0.3">
      <c r="A5511" s="244" t="s">
        <v>6306</v>
      </c>
      <c r="B5511" s="244" t="s">
        <v>6307</v>
      </c>
      <c r="C5511" s="244" t="s">
        <v>3147</v>
      </c>
      <c r="D5511" s="244" t="s">
        <v>8938</v>
      </c>
      <c r="E5511" s="244" t="s">
        <v>4106</v>
      </c>
      <c r="G5511" s="244" t="s">
        <v>4106</v>
      </c>
      <c r="I5511" s="244" t="s">
        <v>5700</v>
      </c>
      <c r="J5511" s="244" t="s">
        <v>3514</v>
      </c>
      <c r="K5511" s="244" t="s">
        <v>6306</v>
      </c>
    </row>
    <row r="5512" spans="1:11" s="244" customFormat="1" ht="65" x14ac:dyDescent="0.3">
      <c r="A5512" s="244" t="s">
        <v>6306</v>
      </c>
      <c r="B5512" s="244" t="s">
        <v>6307</v>
      </c>
      <c r="C5512" s="244" t="s">
        <v>3147</v>
      </c>
      <c r="D5512" s="244" t="s">
        <v>8938</v>
      </c>
      <c r="E5512" s="244" t="s">
        <v>4106</v>
      </c>
      <c r="G5512" s="244" t="s">
        <v>4106</v>
      </c>
      <c r="I5512" s="244" t="s">
        <v>2998</v>
      </c>
      <c r="J5512" s="244" t="s">
        <v>3515</v>
      </c>
      <c r="K5512" s="244" t="s">
        <v>6306</v>
      </c>
    </row>
    <row r="5513" spans="1:11" s="244" customFormat="1" ht="65" x14ac:dyDescent="0.3">
      <c r="A5513" s="244" t="s">
        <v>6306</v>
      </c>
      <c r="B5513" s="244" t="s">
        <v>6307</v>
      </c>
      <c r="C5513" s="244" t="s">
        <v>3147</v>
      </c>
      <c r="D5513" s="244" t="s">
        <v>8938</v>
      </c>
      <c r="E5513" s="244" t="s">
        <v>4106</v>
      </c>
      <c r="G5513" s="244" t="s">
        <v>4106</v>
      </c>
      <c r="I5513" s="244" t="s">
        <v>5707</v>
      </c>
      <c r="J5513" s="244" t="s">
        <v>7796</v>
      </c>
      <c r="K5513" s="244" t="s">
        <v>6306</v>
      </c>
    </row>
    <row r="5514" spans="1:11" s="244" customFormat="1" ht="65" x14ac:dyDescent="0.3">
      <c r="A5514" s="244" t="s">
        <v>6306</v>
      </c>
      <c r="B5514" s="244" t="s">
        <v>6307</v>
      </c>
      <c r="C5514" s="244" t="s">
        <v>3147</v>
      </c>
      <c r="D5514" s="244" t="s">
        <v>8938</v>
      </c>
      <c r="E5514" s="244" t="s">
        <v>4106</v>
      </c>
      <c r="G5514" s="244" t="s">
        <v>4106</v>
      </c>
      <c r="I5514" s="244" t="s">
        <v>5716</v>
      </c>
      <c r="J5514" s="244" t="s">
        <v>7797</v>
      </c>
      <c r="K5514" s="244" t="s">
        <v>6306</v>
      </c>
    </row>
    <row r="5515" spans="1:11" s="244" customFormat="1" ht="65" x14ac:dyDescent="0.3">
      <c r="A5515" s="244" t="s">
        <v>6306</v>
      </c>
      <c r="B5515" s="244" t="s">
        <v>6307</v>
      </c>
      <c r="C5515" s="244" t="s">
        <v>3147</v>
      </c>
      <c r="D5515" s="244" t="s">
        <v>8938</v>
      </c>
      <c r="E5515" s="244" t="s">
        <v>4106</v>
      </c>
      <c r="G5515" s="244" t="s">
        <v>4106</v>
      </c>
      <c r="I5515" s="244" t="s">
        <v>909</v>
      </c>
      <c r="J5515" s="244" t="s">
        <v>7798</v>
      </c>
      <c r="K5515" s="244" t="s">
        <v>6306</v>
      </c>
    </row>
    <row r="5516" spans="1:11" s="244" customFormat="1" x14ac:dyDescent="0.3">
      <c r="A5516" s="244" t="s">
        <v>6308</v>
      </c>
      <c r="B5516" s="244" t="s">
        <v>6309</v>
      </c>
      <c r="C5516" s="244" t="s">
        <v>4106</v>
      </c>
      <c r="E5516" s="244" t="s">
        <v>4106</v>
      </c>
      <c r="G5516" s="244" t="s">
        <v>4106</v>
      </c>
      <c r="I5516" s="244" t="s">
        <v>4106</v>
      </c>
      <c r="J5516" s="244" t="s">
        <v>8922</v>
      </c>
      <c r="K5516" s="244" t="s">
        <v>6308</v>
      </c>
    </row>
    <row r="5517" spans="1:11" s="244" customFormat="1" x14ac:dyDescent="0.3">
      <c r="A5517" s="244" t="s">
        <v>6308</v>
      </c>
      <c r="B5517" s="244" t="s">
        <v>6309</v>
      </c>
      <c r="C5517" s="244" t="s">
        <v>4106</v>
      </c>
      <c r="E5517" s="244" t="s">
        <v>4106</v>
      </c>
      <c r="G5517" s="244" t="s">
        <v>4106</v>
      </c>
      <c r="I5517" s="244" t="s">
        <v>4105</v>
      </c>
      <c r="J5517" s="244" t="s">
        <v>3516</v>
      </c>
      <c r="K5517" s="244" t="s">
        <v>6308</v>
      </c>
    </row>
    <row r="5518" spans="1:11" s="244" customFormat="1" x14ac:dyDescent="0.3">
      <c r="A5518" s="244" t="s">
        <v>6308</v>
      </c>
      <c r="B5518" s="244" t="s">
        <v>6309</v>
      </c>
      <c r="C5518" s="244" t="s">
        <v>4106</v>
      </c>
      <c r="E5518" s="244" t="s">
        <v>4106</v>
      </c>
      <c r="G5518" s="244" t="s">
        <v>4106</v>
      </c>
      <c r="I5518" s="244" t="s">
        <v>5700</v>
      </c>
      <c r="J5518" s="244" t="s">
        <v>3492</v>
      </c>
      <c r="K5518" s="244" t="s">
        <v>6308</v>
      </c>
    </row>
    <row r="5519" spans="1:11" s="244" customFormat="1" ht="39" x14ac:dyDescent="0.3">
      <c r="A5519" s="244" t="s">
        <v>6308</v>
      </c>
      <c r="B5519" s="244" t="s">
        <v>6309</v>
      </c>
      <c r="C5519" s="244" t="s">
        <v>1073</v>
      </c>
      <c r="D5519" s="244" t="s">
        <v>1799</v>
      </c>
      <c r="E5519" s="244" t="s">
        <v>4106</v>
      </c>
      <c r="G5519" s="244" t="s">
        <v>4106</v>
      </c>
      <c r="I5519" s="244" t="s">
        <v>4106</v>
      </c>
      <c r="J5519" s="244" t="s">
        <v>8922</v>
      </c>
      <c r="K5519" s="244" t="s">
        <v>6308</v>
      </c>
    </row>
    <row r="5520" spans="1:11" s="244" customFormat="1" ht="39" x14ac:dyDescent="0.3">
      <c r="A5520" s="244" t="s">
        <v>6308</v>
      </c>
      <c r="B5520" s="244" t="s">
        <v>6309</v>
      </c>
      <c r="C5520" s="244" t="s">
        <v>1073</v>
      </c>
      <c r="D5520" s="244" t="s">
        <v>1799</v>
      </c>
      <c r="E5520" s="244" t="s">
        <v>4106</v>
      </c>
      <c r="G5520" s="244" t="s">
        <v>4106</v>
      </c>
      <c r="I5520" s="244" t="s">
        <v>4105</v>
      </c>
      <c r="J5520" s="244" t="s">
        <v>3516</v>
      </c>
      <c r="K5520" s="244" t="s">
        <v>6308</v>
      </c>
    </row>
    <row r="5521" spans="1:11" s="244" customFormat="1" ht="39" x14ac:dyDescent="0.3">
      <c r="A5521" s="244" t="s">
        <v>6308</v>
      </c>
      <c r="B5521" s="244" t="s">
        <v>6309</v>
      </c>
      <c r="C5521" s="244" t="s">
        <v>1073</v>
      </c>
      <c r="D5521" s="244" t="s">
        <v>1799</v>
      </c>
      <c r="E5521" s="244" t="s">
        <v>4106</v>
      </c>
      <c r="G5521" s="244" t="s">
        <v>4106</v>
      </c>
      <c r="I5521" s="244" t="s">
        <v>5700</v>
      </c>
      <c r="J5521" s="244" t="s">
        <v>3492</v>
      </c>
      <c r="K5521" s="244" t="s">
        <v>6308</v>
      </c>
    </row>
    <row r="5522" spans="1:11" s="244" customFormat="1" x14ac:dyDescent="0.3">
      <c r="A5522" s="244" t="s">
        <v>6311</v>
      </c>
      <c r="B5522" s="244" t="s">
        <v>6312</v>
      </c>
      <c r="C5522" s="244" t="s">
        <v>4106</v>
      </c>
      <c r="E5522" s="244" t="s">
        <v>4106</v>
      </c>
      <c r="G5522" s="244" t="s">
        <v>4106</v>
      </c>
      <c r="I5522" s="244" t="s">
        <v>4106</v>
      </c>
      <c r="J5522" s="244" t="s">
        <v>8906</v>
      </c>
      <c r="K5522" s="244" t="s">
        <v>6311</v>
      </c>
    </row>
    <row r="5523" spans="1:11" s="244" customFormat="1" ht="65" x14ac:dyDescent="0.3">
      <c r="A5523" s="244" t="s">
        <v>6311</v>
      </c>
      <c r="B5523" s="244" t="s">
        <v>6312</v>
      </c>
      <c r="C5523" s="244" t="s">
        <v>3147</v>
      </c>
      <c r="D5523" s="244" t="s">
        <v>8938</v>
      </c>
      <c r="E5523" s="244" t="s">
        <v>4106</v>
      </c>
      <c r="G5523" s="244" t="s">
        <v>4106</v>
      </c>
      <c r="I5523" s="244" t="s">
        <v>4106</v>
      </c>
      <c r="J5523" s="244" t="s">
        <v>8906</v>
      </c>
      <c r="K5523" s="244" t="s">
        <v>6311</v>
      </c>
    </row>
    <row r="5524" spans="1:11" s="244" customFormat="1" x14ac:dyDescent="0.3">
      <c r="A5524" s="244" t="s">
        <v>6313</v>
      </c>
      <c r="B5524" s="244" t="s">
        <v>6314</v>
      </c>
      <c r="C5524" s="244" t="s">
        <v>4106</v>
      </c>
      <c r="E5524" s="244" t="s">
        <v>4106</v>
      </c>
      <c r="G5524" s="244" t="s">
        <v>4106</v>
      </c>
      <c r="I5524" s="244" t="s">
        <v>4106</v>
      </c>
      <c r="J5524" s="244" t="s">
        <v>8922</v>
      </c>
      <c r="K5524" s="244" t="s">
        <v>6313</v>
      </c>
    </row>
    <row r="5525" spans="1:11" s="244" customFormat="1" x14ac:dyDescent="0.3">
      <c r="A5525" s="244" t="s">
        <v>6313</v>
      </c>
      <c r="B5525" s="244" t="s">
        <v>6314</v>
      </c>
      <c r="C5525" s="244" t="s">
        <v>4106</v>
      </c>
      <c r="E5525" s="244" t="s">
        <v>4106</v>
      </c>
      <c r="G5525" s="244" t="s">
        <v>4106</v>
      </c>
      <c r="I5525" s="244" t="s">
        <v>4105</v>
      </c>
      <c r="J5525" s="244" t="s">
        <v>3492</v>
      </c>
      <c r="K5525" s="244" t="s">
        <v>6313</v>
      </c>
    </row>
    <row r="5526" spans="1:11" s="244" customFormat="1" x14ac:dyDescent="0.3">
      <c r="A5526" s="244" t="s">
        <v>6313</v>
      </c>
      <c r="B5526" s="244" t="s">
        <v>6314</v>
      </c>
      <c r="C5526" s="244" t="s">
        <v>4106</v>
      </c>
      <c r="E5526" s="244" t="s">
        <v>4106</v>
      </c>
      <c r="G5526" s="244" t="s">
        <v>4106</v>
      </c>
      <c r="I5526" s="244" t="s">
        <v>5700</v>
      </c>
      <c r="J5526" s="244" t="s">
        <v>3516</v>
      </c>
      <c r="K5526" s="244" t="s">
        <v>6313</v>
      </c>
    </row>
    <row r="5527" spans="1:11" s="244" customFormat="1" ht="65" x14ac:dyDescent="0.3">
      <c r="A5527" s="244" t="s">
        <v>6313</v>
      </c>
      <c r="B5527" s="244" t="s">
        <v>6314</v>
      </c>
      <c r="C5527" s="244" t="s">
        <v>3147</v>
      </c>
      <c r="D5527" s="244" t="s">
        <v>8938</v>
      </c>
      <c r="E5527" s="244" t="s">
        <v>4106</v>
      </c>
      <c r="G5527" s="244" t="s">
        <v>4106</v>
      </c>
      <c r="I5527" s="244" t="s">
        <v>4106</v>
      </c>
      <c r="J5527" s="244" t="s">
        <v>8922</v>
      </c>
      <c r="K5527" s="244" t="s">
        <v>6313</v>
      </c>
    </row>
    <row r="5528" spans="1:11" s="244" customFormat="1" ht="65" x14ac:dyDescent="0.3">
      <c r="A5528" s="244" t="s">
        <v>6313</v>
      </c>
      <c r="B5528" s="244" t="s">
        <v>6314</v>
      </c>
      <c r="C5528" s="244" t="s">
        <v>3147</v>
      </c>
      <c r="D5528" s="244" t="s">
        <v>8938</v>
      </c>
      <c r="E5528" s="244" t="s">
        <v>4106</v>
      </c>
      <c r="G5528" s="244" t="s">
        <v>4106</v>
      </c>
      <c r="I5528" s="244" t="s">
        <v>4105</v>
      </c>
      <c r="J5528" s="244" t="s">
        <v>3492</v>
      </c>
      <c r="K5528" s="244" t="s">
        <v>6313</v>
      </c>
    </row>
    <row r="5529" spans="1:11" s="244" customFormat="1" ht="65" x14ac:dyDescent="0.3">
      <c r="A5529" s="244" t="s">
        <v>6313</v>
      </c>
      <c r="B5529" s="244" t="s">
        <v>6314</v>
      </c>
      <c r="C5529" s="244" t="s">
        <v>3147</v>
      </c>
      <c r="D5529" s="244" t="s">
        <v>8938</v>
      </c>
      <c r="E5529" s="244" t="s">
        <v>4106</v>
      </c>
      <c r="G5529" s="244" t="s">
        <v>4106</v>
      </c>
      <c r="I5529" s="244" t="s">
        <v>5700</v>
      </c>
      <c r="J5529" s="244" t="s">
        <v>3516</v>
      </c>
      <c r="K5529" s="244" t="s">
        <v>6313</v>
      </c>
    </row>
    <row r="5530" spans="1:11" s="244" customFormat="1" x14ac:dyDescent="0.3">
      <c r="A5530" s="244" t="s">
        <v>6319</v>
      </c>
      <c r="B5530" s="244" t="s">
        <v>6320</v>
      </c>
      <c r="C5530" s="244" t="s">
        <v>4106</v>
      </c>
      <c r="E5530" s="244" t="s">
        <v>4106</v>
      </c>
      <c r="G5530" s="244" t="s">
        <v>4106</v>
      </c>
      <c r="I5530" s="244" t="s">
        <v>4106</v>
      </c>
      <c r="J5530" s="244" t="s">
        <v>8922</v>
      </c>
      <c r="K5530" s="244" t="s">
        <v>6319</v>
      </c>
    </row>
    <row r="5531" spans="1:11" s="244" customFormat="1" x14ac:dyDescent="0.3">
      <c r="A5531" s="244" t="s">
        <v>6319</v>
      </c>
      <c r="B5531" s="244" t="s">
        <v>6320</v>
      </c>
      <c r="C5531" s="244" t="s">
        <v>4106</v>
      </c>
      <c r="E5531" s="244" t="s">
        <v>4106</v>
      </c>
      <c r="G5531" s="244" t="s">
        <v>4106</v>
      </c>
      <c r="I5531" s="244" t="s">
        <v>4105</v>
      </c>
      <c r="J5531" s="244" t="s">
        <v>3513</v>
      </c>
      <c r="K5531" s="244" t="s">
        <v>6319</v>
      </c>
    </row>
    <row r="5532" spans="1:11" s="244" customFormat="1" x14ac:dyDescent="0.3">
      <c r="A5532" s="244" t="s">
        <v>6319</v>
      </c>
      <c r="B5532" s="244" t="s">
        <v>6320</v>
      </c>
      <c r="C5532" s="244" t="s">
        <v>4106</v>
      </c>
      <c r="E5532" s="244" t="s">
        <v>4106</v>
      </c>
      <c r="G5532" s="244" t="s">
        <v>4106</v>
      </c>
      <c r="I5532" s="244" t="s">
        <v>5700</v>
      </c>
      <c r="J5532" s="244" t="s">
        <v>3517</v>
      </c>
      <c r="K5532" s="244" t="s">
        <v>6319</v>
      </c>
    </row>
    <row r="5533" spans="1:11" s="244" customFormat="1" x14ac:dyDescent="0.3">
      <c r="A5533" s="244" t="s">
        <v>6319</v>
      </c>
      <c r="B5533" s="244" t="s">
        <v>6320</v>
      </c>
      <c r="C5533" s="244" t="s">
        <v>4106</v>
      </c>
      <c r="E5533" s="244" t="s">
        <v>4106</v>
      </c>
      <c r="G5533" s="244" t="s">
        <v>4106</v>
      </c>
      <c r="I5533" s="244" t="s">
        <v>2998</v>
      </c>
      <c r="J5533" s="244" t="s">
        <v>7799</v>
      </c>
      <c r="K5533" s="244" t="s">
        <v>6319</v>
      </c>
    </row>
    <row r="5534" spans="1:11" s="244" customFormat="1" ht="26" x14ac:dyDescent="0.3">
      <c r="A5534" s="244" t="s">
        <v>6319</v>
      </c>
      <c r="B5534" s="244" t="s">
        <v>6320</v>
      </c>
      <c r="C5534" s="244" t="s">
        <v>4106</v>
      </c>
      <c r="E5534" s="244" t="s">
        <v>5318</v>
      </c>
      <c r="F5534" s="244" t="s">
        <v>7558</v>
      </c>
      <c r="G5534" s="244" t="s">
        <v>4106</v>
      </c>
      <c r="I5534" s="244" t="s">
        <v>4106</v>
      </c>
      <c r="J5534" s="244" t="s">
        <v>8922</v>
      </c>
      <c r="K5534" s="244" t="s">
        <v>6319</v>
      </c>
    </row>
    <row r="5535" spans="1:11" s="244" customFormat="1" ht="26" x14ac:dyDescent="0.3">
      <c r="A5535" s="244" t="s">
        <v>6319</v>
      </c>
      <c r="B5535" s="244" t="s">
        <v>6320</v>
      </c>
      <c r="C5535" s="244" t="s">
        <v>4106</v>
      </c>
      <c r="E5535" s="244" t="s">
        <v>5318</v>
      </c>
      <c r="F5535" s="244" t="s">
        <v>7558</v>
      </c>
      <c r="G5535" s="244" t="s">
        <v>4106</v>
      </c>
      <c r="I5535" s="244" t="s">
        <v>4105</v>
      </c>
      <c r="J5535" s="244" t="s">
        <v>3513</v>
      </c>
      <c r="K5535" s="244" t="s">
        <v>6319</v>
      </c>
    </row>
    <row r="5536" spans="1:11" s="244" customFormat="1" ht="26" x14ac:dyDescent="0.3">
      <c r="A5536" s="244" t="s">
        <v>6319</v>
      </c>
      <c r="B5536" s="244" t="s">
        <v>6320</v>
      </c>
      <c r="C5536" s="244" t="s">
        <v>4106</v>
      </c>
      <c r="E5536" s="244" t="s">
        <v>5318</v>
      </c>
      <c r="F5536" s="244" t="s">
        <v>7558</v>
      </c>
      <c r="G5536" s="244" t="s">
        <v>4106</v>
      </c>
      <c r="I5536" s="244" t="s">
        <v>5700</v>
      </c>
      <c r="J5536" s="244" t="s">
        <v>3517</v>
      </c>
      <c r="K5536" s="244" t="s">
        <v>6319</v>
      </c>
    </row>
    <row r="5537" spans="1:11" s="244" customFormat="1" ht="26" x14ac:dyDescent="0.3">
      <c r="A5537" s="244" t="s">
        <v>6319</v>
      </c>
      <c r="B5537" s="244" t="s">
        <v>6320</v>
      </c>
      <c r="C5537" s="244" t="s">
        <v>4106</v>
      </c>
      <c r="E5537" s="244" t="s">
        <v>5318</v>
      </c>
      <c r="F5537" s="244" t="s">
        <v>7558</v>
      </c>
      <c r="G5537" s="244" t="s">
        <v>4106</v>
      </c>
      <c r="I5537" s="244" t="s">
        <v>2998</v>
      </c>
      <c r="J5537" s="244" t="s">
        <v>7799</v>
      </c>
      <c r="K5537" s="244" t="s">
        <v>6319</v>
      </c>
    </row>
    <row r="5538" spans="1:11" s="244" customFormat="1" ht="39" x14ac:dyDescent="0.3">
      <c r="A5538" s="244" t="s">
        <v>6319</v>
      </c>
      <c r="B5538" s="244" t="s">
        <v>6320</v>
      </c>
      <c r="C5538" s="244" t="s">
        <v>1073</v>
      </c>
      <c r="D5538" s="244" t="s">
        <v>1799</v>
      </c>
      <c r="E5538" s="244" t="s">
        <v>4106</v>
      </c>
      <c r="G5538" s="244" t="s">
        <v>4106</v>
      </c>
      <c r="I5538" s="244" t="s">
        <v>4106</v>
      </c>
      <c r="J5538" s="244" t="s">
        <v>8922</v>
      </c>
      <c r="K5538" s="244" t="s">
        <v>6319</v>
      </c>
    </row>
    <row r="5539" spans="1:11" s="244" customFormat="1" ht="39" x14ac:dyDescent="0.3">
      <c r="A5539" s="244" t="s">
        <v>6319</v>
      </c>
      <c r="B5539" s="244" t="s">
        <v>6320</v>
      </c>
      <c r="C5539" s="244" t="s">
        <v>1073</v>
      </c>
      <c r="D5539" s="244" t="s">
        <v>1799</v>
      </c>
      <c r="E5539" s="244" t="s">
        <v>4106</v>
      </c>
      <c r="G5539" s="244" t="s">
        <v>4106</v>
      </c>
      <c r="I5539" s="244" t="s">
        <v>4105</v>
      </c>
      <c r="J5539" s="244" t="s">
        <v>3513</v>
      </c>
      <c r="K5539" s="244" t="s">
        <v>6319</v>
      </c>
    </row>
    <row r="5540" spans="1:11" s="244" customFormat="1" ht="39" x14ac:dyDescent="0.3">
      <c r="A5540" s="244" t="s">
        <v>6319</v>
      </c>
      <c r="B5540" s="244" t="s">
        <v>6320</v>
      </c>
      <c r="C5540" s="244" t="s">
        <v>1073</v>
      </c>
      <c r="D5540" s="244" t="s">
        <v>1799</v>
      </c>
      <c r="E5540" s="244" t="s">
        <v>4106</v>
      </c>
      <c r="G5540" s="244" t="s">
        <v>4106</v>
      </c>
      <c r="I5540" s="244" t="s">
        <v>5700</v>
      </c>
      <c r="J5540" s="244" t="s">
        <v>3517</v>
      </c>
      <c r="K5540" s="244" t="s">
        <v>6319</v>
      </c>
    </row>
    <row r="5541" spans="1:11" s="244" customFormat="1" ht="39" x14ac:dyDescent="0.3">
      <c r="A5541" s="244" t="s">
        <v>6319</v>
      </c>
      <c r="B5541" s="244" t="s">
        <v>6320</v>
      </c>
      <c r="C5541" s="244" t="s">
        <v>1073</v>
      </c>
      <c r="D5541" s="244" t="s">
        <v>1799</v>
      </c>
      <c r="E5541" s="244" t="s">
        <v>4106</v>
      </c>
      <c r="G5541" s="244" t="s">
        <v>4106</v>
      </c>
      <c r="I5541" s="244" t="s">
        <v>2998</v>
      </c>
      <c r="J5541" s="244" t="s">
        <v>7799</v>
      </c>
      <c r="K5541" s="244" t="s">
        <v>6319</v>
      </c>
    </row>
    <row r="5542" spans="1:11" s="244" customFormat="1" ht="26" x14ac:dyDescent="0.3">
      <c r="A5542" s="244" t="s">
        <v>6321</v>
      </c>
      <c r="B5542" s="244" t="s">
        <v>6322</v>
      </c>
      <c r="C5542" s="244" t="s">
        <v>4106</v>
      </c>
      <c r="E5542" s="244" t="s">
        <v>4106</v>
      </c>
      <c r="G5542" s="244" t="s">
        <v>4106</v>
      </c>
      <c r="I5542" s="244" t="s">
        <v>4106</v>
      </c>
      <c r="J5542" s="244" t="s">
        <v>8906</v>
      </c>
      <c r="K5542" s="244" t="s">
        <v>6321</v>
      </c>
    </row>
    <row r="5543" spans="1:11" s="244" customFormat="1" x14ac:dyDescent="0.3">
      <c r="A5543" s="244" t="s">
        <v>1822</v>
      </c>
      <c r="B5543" s="244" t="s">
        <v>1819</v>
      </c>
      <c r="C5543" s="244" t="s">
        <v>4106</v>
      </c>
      <c r="E5543" s="244" t="s">
        <v>4106</v>
      </c>
      <c r="G5543" s="244" t="s">
        <v>4106</v>
      </c>
      <c r="I5543" s="244" t="s">
        <v>4106</v>
      </c>
      <c r="J5543" s="244" t="s">
        <v>8922</v>
      </c>
      <c r="K5543" s="244" t="s">
        <v>1818</v>
      </c>
    </row>
    <row r="5544" spans="1:11" s="244" customFormat="1" x14ac:dyDescent="0.3">
      <c r="A5544" s="244" t="s">
        <v>1822</v>
      </c>
      <c r="B5544" s="244" t="s">
        <v>1819</v>
      </c>
      <c r="C5544" s="244" t="s">
        <v>4106</v>
      </c>
      <c r="E5544" s="244" t="s">
        <v>4106</v>
      </c>
      <c r="G5544" s="244" t="s">
        <v>4106</v>
      </c>
      <c r="I5544" s="244" t="s">
        <v>4105</v>
      </c>
      <c r="J5544" s="244" t="s">
        <v>4591</v>
      </c>
      <c r="K5544" s="244" t="s">
        <v>1818</v>
      </c>
    </row>
    <row r="5545" spans="1:11" s="244" customFormat="1" x14ac:dyDescent="0.3">
      <c r="A5545" s="244" t="s">
        <v>1822</v>
      </c>
      <c r="B5545" s="244" t="s">
        <v>1819</v>
      </c>
      <c r="C5545" s="244" t="s">
        <v>4106</v>
      </c>
      <c r="E5545" s="244" t="s">
        <v>4106</v>
      </c>
      <c r="G5545" s="244" t="s">
        <v>4106</v>
      </c>
      <c r="I5545" s="244" t="s">
        <v>5700</v>
      </c>
      <c r="J5545" s="244" t="s">
        <v>5088</v>
      </c>
      <c r="K5545" s="244" t="s">
        <v>1818</v>
      </c>
    </row>
    <row r="5546" spans="1:11" s="244" customFormat="1" x14ac:dyDescent="0.3">
      <c r="A5546" s="244" t="s">
        <v>1822</v>
      </c>
      <c r="B5546" s="244" t="s">
        <v>1819</v>
      </c>
      <c r="C5546" s="244" t="s">
        <v>4106</v>
      </c>
      <c r="E5546" s="244" t="s">
        <v>4106</v>
      </c>
      <c r="G5546" s="244" t="s">
        <v>4106</v>
      </c>
      <c r="I5546" s="244" t="s">
        <v>2998</v>
      </c>
      <c r="J5546" s="244" t="s">
        <v>5089</v>
      </c>
      <c r="K5546" s="244" t="s">
        <v>1818</v>
      </c>
    </row>
    <row r="5547" spans="1:11" s="244" customFormat="1" x14ac:dyDescent="0.3">
      <c r="A5547" s="244" t="s">
        <v>1822</v>
      </c>
      <c r="B5547" s="244" t="s">
        <v>1819</v>
      </c>
      <c r="C5547" s="244" t="s">
        <v>4106</v>
      </c>
      <c r="E5547" s="244" t="s">
        <v>4106</v>
      </c>
      <c r="G5547" s="244" t="s">
        <v>4106</v>
      </c>
      <c r="I5547" s="244" t="s">
        <v>5707</v>
      </c>
      <c r="J5547" s="244" t="s">
        <v>5090</v>
      </c>
      <c r="K5547" s="244" t="s">
        <v>1818</v>
      </c>
    </row>
    <row r="5548" spans="1:11" s="244" customFormat="1" x14ac:dyDescent="0.3">
      <c r="A5548" s="244" t="s">
        <v>1822</v>
      </c>
      <c r="B5548" s="244" t="s">
        <v>1819</v>
      </c>
      <c r="C5548" s="244" t="s">
        <v>4106</v>
      </c>
      <c r="E5548" s="244" t="s">
        <v>4106</v>
      </c>
      <c r="G5548" s="244" t="s">
        <v>4106</v>
      </c>
      <c r="I5548" s="244" t="s">
        <v>5716</v>
      </c>
      <c r="J5548" s="244" t="s">
        <v>5091</v>
      </c>
      <c r="K5548" s="244" t="s">
        <v>1818</v>
      </c>
    </row>
    <row r="5549" spans="1:11" s="244" customFormat="1" x14ac:dyDescent="0.3">
      <c r="A5549" s="244" t="s">
        <v>1822</v>
      </c>
      <c r="B5549" s="244" t="s">
        <v>1819</v>
      </c>
      <c r="C5549" s="244" t="s">
        <v>4106</v>
      </c>
      <c r="E5549" s="244" t="s">
        <v>4106</v>
      </c>
      <c r="G5549" s="244" t="s">
        <v>4106</v>
      </c>
      <c r="I5549" s="244" t="s">
        <v>909</v>
      </c>
      <c r="J5549" s="244" t="s">
        <v>5092</v>
      </c>
      <c r="K5549" s="244" t="s">
        <v>1818</v>
      </c>
    </row>
    <row r="5550" spans="1:11" s="244" customFormat="1" x14ac:dyDescent="0.3">
      <c r="A5550" s="244" t="s">
        <v>1822</v>
      </c>
      <c r="B5550" s="244" t="s">
        <v>1819</v>
      </c>
      <c r="C5550" s="244" t="s">
        <v>4106</v>
      </c>
      <c r="E5550" s="244" t="s">
        <v>4106</v>
      </c>
      <c r="G5550" s="244" t="s">
        <v>4106</v>
      </c>
      <c r="I5550" s="244" t="s">
        <v>5725</v>
      </c>
      <c r="J5550" s="244" t="s">
        <v>5093</v>
      </c>
      <c r="K5550" s="244" t="s">
        <v>1818</v>
      </c>
    </row>
    <row r="5551" spans="1:11" s="244" customFormat="1" x14ac:dyDescent="0.3">
      <c r="A5551" s="244" t="s">
        <v>1822</v>
      </c>
      <c r="B5551" s="244" t="s">
        <v>1819</v>
      </c>
      <c r="C5551" s="244" t="s">
        <v>4106</v>
      </c>
      <c r="E5551" s="244" t="s">
        <v>4106</v>
      </c>
      <c r="G5551" s="244" t="s">
        <v>4106</v>
      </c>
      <c r="I5551" s="244" t="s">
        <v>5734</v>
      </c>
      <c r="J5551" s="244" t="s">
        <v>5094</v>
      </c>
      <c r="K5551" s="244" t="s">
        <v>1818</v>
      </c>
    </row>
    <row r="5552" spans="1:11" s="244" customFormat="1" x14ac:dyDescent="0.3">
      <c r="A5552" s="244" t="s">
        <v>1822</v>
      </c>
      <c r="B5552" s="244" t="s">
        <v>1819</v>
      </c>
      <c r="C5552" s="244" t="s">
        <v>4106</v>
      </c>
      <c r="E5552" s="244" t="s">
        <v>4106</v>
      </c>
      <c r="G5552" s="244" t="s">
        <v>4106</v>
      </c>
      <c r="I5552" s="244" t="s">
        <v>5741</v>
      </c>
      <c r="J5552" s="244" t="s">
        <v>5095</v>
      </c>
      <c r="K5552" s="244" t="s">
        <v>1818</v>
      </c>
    </row>
    <row r="5553" spans="1:11" s="244" customFormat="1" x14ac:dyDescent="0.3">
      <c r="A5553" s="244" t="s">
        <v>1822</v>
      </c>
      <c r="B5553" s="244" t="s">
        <v>1819</v>
      </c>
      <c r="C5553" s="244" t="s">
        <v>4106</v>
      </c>
      <c r="E5553" s="244" t="s">
        <v>4106</v>
      </c>
      <c r="G5553" s="244" t="s">
        <v>4106</v>
      </c>
      <c r="I5553" s="244" t="s">
        <v>5732</v>
      </c>
      <c r="J5553" s="244" t="s">
        <v>5096</v>
      </c>
      <c r="K5553" s="244" t="s">
        <v>1818</v>
      </c>
    </row>
    <row r="5554" spans="1:11" s="244" customFormat="1" x14ac:dyDescent="0.3">
      <c r="A5554" s="244" t="s">
        <v>1822</v>
      </c>
      <c r="B5554" s="244" t="s">
        <v>1819</v>
      </c>
      <c r="C5554" s="244" t="s">
        <v>4106</v>
      </c>
      <c r="E5554" s="244" t="s">
        <v>4106</v>
      </c>
      <c r="G5554" s="244" t="s">
        <v>4106</v>
      </c>
      <c r="I5554" s="244" t="s">
        <v>5689</v>
      </c>
      <c r="J5554" s="244" t="s">
        <v>5097</v>
      </c>
      <c r="K5554" s="244" t="s">
        <v>1818</v>
      </c>
    </row>
    <row r="5555" spans="1:11" s="244" customFormat="1" x14ac:dyDescent="0.3">
      <c r="A5555" s="244" t="s">
        <v>1822</v>
      </c>
      <c r="B5555" s="244" t="s">
        <v>1819</v>
      </c>
      <c r="C5555" s="244" t="s">
        <v>4106</v>
      </c>
      <c r="E5555" s="244" t="s">
        <v>4106</v>
      </c>
      <c r="G5555" s="244" t="s">
        <v>4106</v>
      </c>
      <c r="I5555" s="244" t="s">
        <v>881</v>
      </c>
      <c r="J5555" s="244" t="s">
        <v>5098</v>
      </c>
      <c r="K5555" s="244" t="s">
        <v>1818</v>
      </c>
    </row>
    <row r="5556" spans="1:11" s="244" customFormat="1" x14ac:dyDescent="0.3">
      <c r="A5556" s="244" t="s">
        <v>1822</v>
      </c>
      <c r="B5556" s="244" t="s">
        <v>1819</v>
      </c>
      <c r="C5556" s="244" t="s">
        <v>4106</v>
      </c>
      <c r="E5556" s="244" t="s">
        <v>4106</v>
      </c>
      <c r="G5556" s="244" t="s">
        <v>4106</v>
      </c>
      <c r="I5556" s="244" t="s">
        <v>6459</v>
      </c>
      <c r="J5556" s="244" t="s">
        <v>5099</v>
      </c>
      <c r="K5556" s="244" t="s">
        <v>1818</v>
      </c>
    </row>
    <row r="5557" spans="1:11" s="244" customFormat="1" x14ac:dyDescent="0.3">
      <c r="A5557" s="244" t="s">
        <v>1822</v>
      </c>
      <c r="B5557" s="244" t="s">
        <v>1819</v>
      </c>
      <c r="C5557" s="244" t="s">
        <v>4106</v>
      </c>
      <c r="E5557" s="244" t="s">
        <v>4106</v>
      </c>
      <c r="G5557" s="244" t="s">
        <v>4106</v>
      </c>
      <c r="I5557" s="244" t="s">
        <v>1073</v>
      </c>
      <c r="J5557" s="244" t="s">
        <v>912</v>
      </c>
      <c r="K5557" s="244" t="s">
        <v>1818</v>
      </c>
    </row>
    <row r="5558" spans="1:11" s="244" customFormat="1" x14ac:dyDescent="0.3">
      <c r="A5558" s="244" t="s">
        <v>1822</v>
      </c>
      <c r="B5558" s="244" t="s">
        <v>1819</v>
      </c>
      <c r="C5558" s="244" t="s">
        <v>4106</v>
      </c>
      <c r="E5558" s="244" t="s">
        <v>4106</v>
      </c>
      <c r="G5558" s="244" t="s">
        <v>4106</v>
      </c>
      <c r="I5558" s="244" t="s">
        <v>1063</v>
      </c>
      <c r="J5558" s="244" t="s">
        <v>5100</v>
      </c>
      <c r="K5558" s="244" t="s">
        <v>1818</v>
      </c>
    </row>
    <row r="5559" spans="1:11" s="244" customFormat="1" x14ac:dyDescent="0.3">
      <c r="A5559" s="244" t="s">
        <v>1822</v>
      </c>
      <c r="B5559" s="244" t="s">
        <v>1819</v>
      </c>
      <c r="C5559" s="244" t="s">
        <v>4106</v>
      </c>
      <c r="E5559" s="244" t="s">
        <v>4106</v>
      </c>
      <c r="G5559" s="244" t="s">
        <v>4106</v>
      </c>
      <c r="I5559" s="244" t="s">
        <v>6466</v>
      </c>
      <c r="J5559" s="244" t="s">
        <v>4571</v>
      </c>
      <c r="K5559" s="244" t="s">
        <v>1818</v>
      </c>
    </row>
    <row r="5560" spans="1:11" s="244" customFormat="1" x14ac:dyDescent="0.3">
      <c r="A5560" s="244" t="s">
        <v>1822</v>
      </c>
      <c r="B5560" s="244" t="s">
        <v>1819</v>
      </c>
      <c r="C5560" s="244" t="s">
        <v>4106</v>
      </c>
      <c r="E5560" s="244" t="s">
        <v>4106</v>
      </c>
      <c r="G5560" s="244" t="s">
        <v>4106</v>
      </c>
      <c r="I5560" s="244" t="s">
        <v>6470</v>
      </c>
      <c r="J5560" s="244" t="s">
        <v>5101</v>
      </c>
      <c r="K5560" s="244" t="s">
        <v>1818</v>
      </c>
    </row>
    <row r="5561" spans="1:11" s="244" customFormat="1" x14ac:dyDescent="0.3">
      <c r="A5561" s="244" t="s">
        <v>1822</v>
      </c>
      <c r="B5561" s="244" t="s">
        <v>1819</v>
      </c>
      <c r="C5561" s="244" t="s">
        <v>4106</v>
      </c>
      <c r="E5561" s="244" t="s">
        <v>4106</v>
      </c>
      <c r="G5561" s="244" t="s">
        <v>4106</v>
      </c>
      <c r="I5561" s="244" t="s">
        <v>6474</v>
      </c>
      <c r="J5561" s="244" t="s">
        <v>5102</v>
      </c>
      <c r="K5561" s="244" t="s">
        <v>1818</v>
      </c>
    </row>
    <row r="5562" spans="1:11" s="244" customFormat="1" x14ac:dyDescent="0.3">
      <c r="A5562" s="244" t="s">
        <v>1822</v>
      </c>
      <c r="B5562" s="244" t="s">
        <v>1819</v>
      </c>
      <c r="C5562" s="244" t="s">
        <v>4106</v>
      </c>
      <c r="E5562" s="244" t="s">
        <v>4106</v>
      </c>
      <c r="G5562" s="244" t="s">
        <v>4106</v>
      </c>
      <c r="I5562" s="244" t="s">
        <v>898</v>
      </c>
      <c r="J5562" s="244" t="s">
        <v>5103</v>
      </c>
      <c r="K5562" s="244" t="s">
        <v>1818</v>
      </c>
    </row>
    <row r="5563" spans="1:11" s="244" customFormat="1" x14ac:dyDescent="0.3">
      <c r="A5563" s="244" t="s">
        <v>1822</v>
      </c>
      <c r="B5563" s="244" t="s">
        <v>1819</v>
      </c>
      <c r="C5563" s="244" t="s">
        <v>4106</v>
      </c>
      <c r="E5563" s="244" t="s">
        <v>4106</v>
      </c>
      <c r="G5563" s="244" t="s">
        <v>4106</v>
      </c>
      <c r="I5563" s="244" t="s">
        <v>2958</v>
      </c>
      <c r="J5563" s="244" t="s">
        <v>5104</v>
      </c>
      <c r="K5563" s="244" t="s">
        <v>1818</v>
      </c>
    </row>
    <row r="5564" spans="1:11" s="244" customFormat="1" x14ac:dyDescent="0.3">
      <c r="A5564" s="244" t="s">
        <v>1822</v>
      </c>
      <c r="B5564" s="244" t="s">
        <v>1819</v>
      </c>
      <c r="C5564" s="244" t="s">
        <v>4106</v>
      </c>
      <c r="E5564" s="244" t="s">
        <v>4106</v>
      </c>
      <c r="G5564" s="244" t="s">
        <v>4106</v>
      </c>
      <c r="I5564" s="244" t="s">
        <v>2119</v>
      </c>
      <c r="J5564" s="244" t="s">
        <v>5105</v>
      </c>
      <c r="K5564" s="244" t="s">
        <v>1818</v>
      </c>
    </row>
    <row r="5565" spans="1:11" s="244" customFormat="1" x14ac:dyDescent="0.3">
      <c r="A5565" s="244" t="s">
        <v>1822</v>
      </c>
      <c r="B5565" s="244" t="s">
        <v>1819</v>
      </c>
      <c r="C5565" s="244" t="s">
        <v>4106</v>
      </c>
      <c r="E5565" s="244" t="s">
        <v>4106</v>
      </c>
      <c r="G5565" s="244" t="s">
        <v>4106</v>
      </c>
      <c r="I5565" s="244" t="s">
        <v>5696</v>
      </c>
      <c r="J5565" s="244" t="s">
        <v>5106</v>
      </c>
      <c r="K5565" s="244" t="s">
        <v>1818</v>
      </c>
    </row>
    <row r="5566" spans="1:11" s="244" customFormat="1" x14ac:dyDescent="0.3">
      <c r="A5566" s="244" t="s">
        <v>1822</v>
      </c>
      <c r="B5566" s="244" t="s">
        <v>1819</v>
      </c>
      <c r="C5566" s="244" t="s">
        <v>4106</v>
      </c>
      <c r="E5566" s="244" t="s">
        <v>4106</v>
      </c>
      <c r="G5566" s="244" t="s">
        <v>4106</v>
      </c>
      <c r="I5566" s="244" t="s">
        <v>2964</v>
      </c>
      <c r="J5566" s="244" t="s">
        <v>5107</v>
      </c>
      <c r="K5566" s="244" t="s">
        <v>1818</v>
      </c>
    </row>
    <row r="5567" spans="1:11" s="244" customFormat="1" x14ac:dyDescent="0.3">
      <c r="A5567" s="244" t="s">
        <v>1822</v>
      </c>
      <c r="B5567" s="244" t="s">
        <v>1819</v>
      </c>
      <c r="C5567" s="244" t="s">
        <v>4106</v>
      </c>
      <c r="E5567" s="244" t="s">
        <v>4106</v>
      </c>
      <c r="G5567" s="244" t="s">
        <v>4106</v>
      </c>
      <c r="I5567" s="244" t="s">
        <v>2638</v>
      </c>
      <c r="J5567" s="244" t="s">
        <v>5108</v>
      </c>
      <c r="K5567" s="244" t="s">
        <v>1818</v>
      </c>
    </row>
    <row r="5568" spans="1:11" s="244" customFormat="1" x14ac:dyDescent="0.3">
      <c r="A5568" s="244" t="s">
        <v>1822</v>
      </c>
      <c r="B5568" s="244" t="s">
        <v>1819</v>
      </c>
      <c r="C5568" s="244" t="s">
        <v>4106</v>
      </c>
      <c r="E5568" s="244" t="s">
        <v>4106</v>
      </c>
      <c r="G5568" s="244" t="s">
        <v>4106</v>
      </c>
      <c r="I5568" s="244" t="s">
        <v>2968</v>
      </c>
      <c r="J5568" s="244" t="s">
        <v>5109</v>
      </c>
      <c r="K5568" s="244" t="s">
        <v>1818</v>
      </c>
    </row>
    <row r="5569" spans="1:11" s="244" customFormat="1" x14ac:dyDescent="0.3">
      <c r="A5569" s="244" t="s">
        <v>1822</v>
      </c>
      <c r="B5569" s="244" t="s">
        <v>1819</v>
      </c>
      <c r="C5569" s="244" t="s">
        <v>4106</v>
      </c>
      <c r="E5569" s="244" t="s">
        <v>4106</v>
      </c>
      <c r="G5569" s="244" t="s">
        <v>4106</v>
      </c>
      <c r="I5569" s="244" t="s">
        <v>2127</v>
      </c>
      <c r="J5569" s="244" t="s">
        <v>4505</v>
      </c>
      <c r="K5569" s="244" t="s">
        <v>1818</v>
      </c>
    </row>
    <row r="5570" spans="1:11" s="244" customFormat="1" x14ac:dyDescent="0.3">
      <c r="A5570" s="244" t="s">
        <v>1822</v>
      </c>
      <c r="B5570" s="244" t="s">
        <v>1819</v>
      </c>
      <c r="C5570" s="244" t="s">
        <v>4106</v>
      </c>
      <c r="E5570" s="244" t="s">
        <v>4106</v>
      </c>
      <c r="G5570" s="244" t="s">
        <v>4106</v>
      </c>
      <c r="I5570" s="244" t="s">
        <v>258</v>
      </c>
      <c r="J5570" s="244" t="s">
        <v>5110</v>
      </c>
      <c r="K5570" s="244" t="s">
        <v>1818</v>
      </c>
    </row>
    <row r="5571" spans="1:11" s="244" customFormat="1" x14ac:dyDescent="0.3">
      <c r="A5571" s="244" t="s">
        <v>1822</v>
      </c>
      <c r="B5571" s="244" t="s">
        <v>1819</v>
      </c>
      <c r="C5571" s="244" t="s">
        <v>4106</v>
      </c>
      <c r="E5571" s="244" t="s">
        <v>4106</v>
      </c>
      <c r="G5571" s="244" t="s">
        <v>4106</v>
      </c>
      <c r="I5571" s="244" t="s">
        <v>268</v>
      </c>
      <c r="J5571" s="244" t="s">
        <v>3522</v>
      </c>
      <c r="K5571" s="244" t="s">
        <v>1818</v>
      </c>
    </row>
    <row r="5572" spans="1:11" s="244" customFormat="1" x14ac:dyDescent="0.3">
      <c r="A5572" s="244" t="s">
        <v>1822</v>
      </c>
      <c r="B5572" s="244" t="s">
        <v>1819</v>
      </c>
      <c r="C5572" s="244" t="s">
        <v>4106</v>
      </c>
      <c r="E5572" s="244" t="s">
        <v>4106</v>
      </c>
      <c r="G5572" s="244" t="s">
        <v>4106</v>
      </c>
      <c r="I5572" s="244" t="s">
        <v>2970</v>
      </c>
      <c r="J5572" s="244" t="s">
        <v>3353</v>
      </c>
      <c r="K5572" s="244" t="s">
        <v>1818</v>
      </c>
    </row>
    <row r="5573" spans="1:11" s="244" customFormat="1" x14ac:dyDescent="0.3">
      <c r="A5573" s="244" t="s">
        <v>1822</v>
      </c>
      <c r="B5573" s="244" t="s">
        <v>1819</v>
      </c>
      <c r="C5573" s="244" t="s">
        <v>4106</v>
      </c>
      <c r="E5573" s="244" t="s">
        <v>4106</v>
      </c>
      <c r="G5573" s="244" t="s">
        <v>4106</v>
      </c>
      <c r="I5573" s="244" t="s">
        <v>6317</v>
      </c>
      <c r="J5573" s="244" t="s">
        <v>5111</v>
      </c>
      <c r="K5573" s="244" t="s">
        <v>1818</v>
      </c>
    </row>
    <row r="5574" spans="1:11" s="244" customFormat="1" x14ac:dyDescent="0.3">
      <c r="A5574" s="244" t="s">
        <v>1822</v>
      </c>
      <c r="B5574" s="244" t="s">
        <v>1819</v>
      </c>
      <c r="C5574" s="244" t="s">
        <v>4106</v>
      </c>
      <c r="E5574" s="244" t="s">
        <v>4106</v>
      </c>
      <c r="G5574" s="244" t="s">
        <v>4106</v>
      </c>
      <c r="I5574" s="244" t="s">
        <v>2918</v>
      </c>
      <c r="J5574" s="244" t="s">
        <v>5112</v>
      </c>
      <c r="K5574" s="244" t="s">
        <v>1818</v>
      </c>
    </row>
    <row r="5575" spans="1:11" s="244" customFormat="1" x14ac:dyDescent="0.3">
      <c r="A5575" s="244" t="s">
        <v>1822</v>
      </c>
      <c r="B5575" s="244" t="s">
        <v>1819</v>
      </c>
      <c r="C5575" s="244" t="s">
        <v>4106</v>
      </c>
      <c r="E5575" s="244" t="s">
        <v>4106</v>
      </c>
      <c r="G5575" s="244" t="s">
        <v>4106</v>
      </c>
      <c r="I5575" s="244" t="s">
        <v>2317</v>
      </c>
      <c r="J5575" s="244" t="s">
        <v>5113</v>
      </c>
      <c r="K5575" s="244" t="s">
        <v>1818</v>
      </c>
    </row>
    <row r="5576" spans="1:11" s="244" customFormat="1" x14ac:dyDescent="0.3">
      <c r="A5576" s="244" t="s">
        <v>1822</v>
      </c>
      <c r="B5576" s="244" t="s">
        <v>1819</v>
      </c>
      <c r="C5576" s="244" t="s">
        <v>4106</v>
      </c>
      <c r="E5576" s="244" t="s">
        <v>4106</v>
      </c>
      <c r="G5576" s="244" t="s">
        <v>4106</v>
      </c>
      <c r="I5576" s="244" t="s">
        <v>2920</v>
      </c>
      <c r="J5576" s="244" t="s">
        <v>5114</v>
      </c>
      <c r="K5576" s="244" t="s">
        <v>1818</v>
      </c>
    </row>
    <row r="5577" spans="1:11" s="244" customFormat="1" x14ac:dyDescent="0.3">
      <c r="A5577" s="244" t="s">
        <v>1822</v>
      </c>
      <c r="B5577" s="244" t="s">
        <v>1819</v>
      </c>
      <c r="C5577" s="244" t="s">
        <v>4106</v>
      </c>
      <c r="E5577" s="244" t="s">
        <v>4106</v>
      </c>
      <c r="G5577" s="244" t="s">
        <v>4106</v>
      </c>
      <c r="I5577" s="244" t="s">
        <v>2924</v>
      </c>
      <c r="J5577" s="244" t="s">
        <v>5115</v>
      </c>
      <c r="K5577" s="244" t="s">
        <v>1818</v>
      </c>
    </row>
    <row r="5578" spans="1:11" s="244" customFormat="1" x14ac:dyDescent="0.3">
      <c r="A5578" s="244" t="s">
        <v>1822</v>
      </c>
      <c r="B5578" s="244" t="s">
        <v>1819</v>
      </c>
      <c r="C5578" s="244" t="s">
        <v>4106</v>
      </c>
      <c r="E5578" s="244" t="s">
        <v>4106</v>
      </c>
      <c r="G5578" s="244" t="s">
        <v>4106</v>
      </c>
      <c r="I5578" s="244" t="s">
        <v>2926</v>
      </c>
      <c r="J5578" s="244" t="s">
        <v>5116</v>
      </c>
      <c r="K5578" s="244" t="s">
        <v>1818</v>
      </c>
    </row>
    <row r="5579" spans="1:11" s="244" customFormat="1" x14ac:dyDescent="0.3">
      <c r="A5579" s="244" t="s">
        <v>1822</v>
      </c>
      <c r="B5579" s="244" t="s">
        <v>1819</v>
      </c>
      <c r="C5579" s="244" t="s">
        <v>4106</v>
      </c>
      <c r="E5579" s="244" t="s">
        <v>4106</v>
      </c>
      <c r="G5579" s="244" t="s">
        <v>4106</v>
      </c>
      <c r="I5579" s="244" t="s">
        <v>4702</v>
      </c>
      <c r="J5579" s="244" t="s">
        <v>8948</v>
      </c>
      <c r="K5579" s="244" t="s">
        <v>1818</v>
      </c>
    </row>
    <row r="5580" spans="1:11" s="244" customFormat="1" x14ac:dyDescent="0.3">
      <c r="A5580" s="244" t="s">
        <v>1822</v>
      </c>
      <c r="B5580" s="244" t="s">
        <v>1819</v>
      </c>
      <c r="C5580" s="244" t="s">
        <v>4106</v>
      </c>
      <c r="E5580" s="244" t="s">
        <v>4106</v>
      </c>
      <c r="G5580" s="244" t="s">
        <v>4106</v>
      </c>
      <c r="I5580" s="244" t="s">
        <v>4704</v>
      </c>
      <c r="J5580" s="244" t="s">
        <v>5117</v>
      </c>
      <c r="K5580" s="244" t="s">
        <v>1818</v>
      </c>
    </row>
    <row r="5581" spans="1:11" s="244" customFormat="1" x14ac:dyDescent="0.3">
      <c r="A5581" s="244" t="s">
        <v>1822</v>
      </c>
      <c r="B5581" s="244" t="s">
        <v>1819</v>
      </c>
      <c r="C5581" s="244" t="s">
        <v>4106</v>
      </c>
      <c r="E5581" s="244" t="s">
        <v>4106</v>
      </c>
      <c r="G5581" s="244" t="s">
        <v>4106</v>
      </c>
      <c r="I5581" s="244" t="s">
        <v>1065</v>
      </c>
      <c r="J5581" s="244" t="s">
        <v>5118</v>
      </c>
      <c r="K5581" s="244" t="s">
        <v>1818</v>
      </c>
    </row>
    <row r="5582" spans="1:11" s="244" customFormat="1" x14ac:dyDescent="0.3">
      <c r="A5582" s="244" t="s">
        <v>1822</v>
      </c>
      <c r="B5582" s="244" t="s">
        <v>1819</v>
      </c>
      <c r="C5582" s="244" t="s">
        <v>4106</v>
      </c>
      <c r="E5582" s="244" t="s">
        <v>4106</v>
      </c>
      <c r="G5582" s="244" t="s">
        <v>4106</v>
      </c>
      <c r="I5582" s="244" t="s">
        <v>1800</v>
      </c>
      <c r="J5582" s="244" t="s">
        <v>5119</v>
      </c>
      <c r="K5582" s="244" t="s">
        <v>1818</v>
      </c>
    </row>
    <row r="5583" spans="1:11" s="244" customFormat="1" x14ac:dyDescent="0.3">
      <c r="A5583" s="244" t="s">
        <v>1822</v>
      </c>
      <c r="B5583" s="244" t="s">
        <v>1819</v>
      </c>
      <c r="C5583" s="244" t="s">
        <v>4106</v>
      </c>
      <c r="E5583" s="244" t="s">
        <v>4106</v>
      </c>
      <c r="G5583" s="244" t="s">
        <v>4106</v>
      </c>
      <c r="I5583" s="244" t="s">
        <v>4108</v>
      </c>
      <c r="J5583" s="244" t="s">
        <v>5120</v>
      </c>
      <c r="K5583" s="244" t="s">
        <v>1818</v>
      </c>
    </row>
    <row r="5584" spans="1:11" s="244" customFormat="1" x14ac:dyDescent="0.3">
      <c r="A5584" s="244" t="s">
        <v>1822</v>
      </c>
      <c r="B5584" s="244" t="s">
        <v>1819</v>
      </c>
      <c r="C5584" s="244" t="s">
        <v>4106</v>
      </c>
      <c r="E5584" s="244" t="s">
        <v>4106</v>
      </c>
      <c r="G5584" s="244" t="s">
        <v>4106</v>
      </c>
      <c r="I5584" s="244" t="s">
        <v>1066</v>
      </c>
      <c r="J5584" s="244" t="s">
        <v>7802</v>
      </c>
      <c r="K5584" s="244" t="s">
        <v>1818</v>
      </c>
    </row>
    <row r="5585" spans="1:11" s="244" customFormat="1" x14ac:dyDescent="0.3">
      <c r="A5585" s="244" t="s">
        <v>1822</v>
      </c>
      <c r="B5585" s="244" t="s">
        <v>1819</v>
      </c>
      <c r="C5585" s="244" t="s">
        <v>4106</v>
      </c>
      <c r="E5585" s="244" t="s">
        <v>4106</v>
      </c>
      <c r="G5585" s="244" t="s">
        <v>4106</v>
      </c>
      <c r="I5585" s="244" t="s">
        <v>3047</v>
      </c>
      <c r="J5585" s="244" t="s">
        <v>7803</v>
      </c>
      <c r="K5585" s="244" t="s">
        <v>1818</v>
      </c>
    </row>
    <row r="5586" spans="1:11" s="244" customFormat="1" x14ac:dyDescent="0.3">
      <c r="A5586" s="244" t="s">
        <v>1822</v>
      </c>
      <c r="B5586" s="244" t="s">
        <v>1819</v>
      </c>
      <c r="C5586" s="244" t="s">
        <v>4106</v>
      </c>
      <c r="E5586" s="244" t="s">
        <v>4106</v>
      </c>
      <c r="G5586" s="244" t="s">
        <v>4106</v>
      </c>
      <c r="I5586" s="244" t="s">
        <v>4714</v>
      </c>
      <c r="J5586" s="244" t="s">
        <v>4405</v>
      </c>
      <c r="K5586" s="244" t="s">
        <v>1818</v>
      </c>
    </row>
    <row r="5587" spans="1:11" s="244" customFormat="1" x14ac:dyDescent="0.3">
      <c r="A5587" s="244" t="s">
        <v>1822</v>
      </c>
      <c r="B5587" s="244" t="s">
        <v>1819</v>
      </c>
      <c r="C5587" s="244" t="s">
        <v>4106</v>
      </c>
      <c r="E5587" s="244" t="s">
        <v>4106</v>
      </c>
      <c r="G5587" s="244" t="s">
        <v>4106</v>
      </c>
      <c r="I5587" s="244" t="s">
        <v>1865</v>
      </c>
      <c r="J5587" s="244" t="s">
        <v>7804</v>
      </c>
      <c r="K5587" s="244" t="s">
        <v>1818</v>
      </c>
    </row>
    <row r="5588" spans="1:11" s="244" customFormat="1" x14ac:dyDescent="0.3">
      <c r="A5588" s="244" t="s">
        <v>1822</v>
      </c>
      <c r="B5588" s="244" t="s">
        <v>1819</v>
      </c>
      <c r="C5588" s="244" t="s">
        <v>4106</v>
      </c>
      <c r="E5588" s="244" t="s">
        <v>4106</v>
      </c>
      <c r="G5588" s="244" t="s">
        <v>4106</v>
      </c>
      <c r="I5588" s="244" t="s">
        <v>6286</v>
      </c>
      <c r="J5588" s="244" t="s">
        <v>7670</v>
      </c>
      <c r="K5588" s="244" t="s">
        <v>1818</v>
      </c>
    </row>
    <row r="5589" spans="1:11" s="244" customFormat="1" x14ac:dyDescent="0.3">
      <c r="A5589" s="244" t="s">
        <v>1822</v>
      </c>
      <c r="B5589" s="244" t="s">
        <v>1819</v>
      </c>
      <c r="C5589" s="244" t="s">
        <v>4106</v>
      </c>
      <c r="E5589" s="244" t="s">
        <v>4106</v>
      </c>
      <c r="G5589" s="244" t="s">
        <v>4106</v>
      </c>
      <c r="I5589" s="244" t="s">
        <v>2526</v>
      </c>
      <c r="J5589" s="244" t="s">
        <v>7805</v>
      </c>
      <c r="K5589" s="244" t="s">
        <v>1818</v>
      </c>
    </row>
    <row r="5590" spans="1:11" s="244" customFormat="1" x14ac:dyDescent="0.3">
      <c r="A5590" s="244" t="s">
        <v>1822</v>
      </c>
      <c r="B5590" s="244" t="s">
        <v>1819</v>
      </c>
      <c r="C5590" s="244" t="s">
        <v>4106</v>
      </c>
      <c r="E5590" s="244" t="s">
        <v>4106</v>
      </c>
      <c r="G5590" s="244" t="s">
        <v>4106</v>
      </c>
      <c r="I5590" s="244" t="s">
        <v>153</v>
      </c>
      <c r="J5590" s="244" t="s">
        <v>7806</v>
      </c>
      <c r="K5590" s="244" t="s">
        <v>1818</v>
      </c>
    </row>
    <row r="5591" spans="1:11" s="244" customFormat="1" x14ac:dyDescent="0.3">
      <c r="A5591" s="244" t="s">
        <v>1822</v>
      </c>
      <c r="B5591" s="244" t="s">
        <v>1819</v>
      </c>
      <c r="C5591" s="244" t="s">
        <v>4106</v>
      </c>
      <c r="E5591" s="244" t="s">
        <v>4106</v>
      </c>
      <c r="G5591" s="244" t="s">
        <v>4106</v>
      </c>
      <c r="I5591" s="244" t="s">
        <v>4716</v>
      </c>
      <c r="J5591" s="244" t="s">
        <v>7807</v>
      </c>
      <c r="K5591" s="244" t="s">
        <v>1818</v>
      </c>
    </row>
    <row r="5592" spans="1:11" s="244" customFormat="1" x14ac:dyDescent="0.3">
      <c r="A5592" s="244" t="s">
        <v>1822</v>
      </c>
      <c r="B5592" s="244" t="s">
        <v>1819</v>
      </c>
      <c r="C5592" s="244" t="s">
        <v>4106</v>
      </c>
      <c r="E5592" s="244" t="s">
        <v>4106</v>
      </c>
      <c r="G5592" s="244" t="s">
        <v>4106</v>
      </c>
      <c r="I5592" s="244" t="s">
        <v>4720</v>
      </c>
      <c r="J5592" s="244" t="s">
        <v>7808</v>
      </c>
      <c r="K5592" s="244" t="s">
        <v>1818</v>
      </c>
    </row>
    <row r="5593" spans="1:11" s="244" customFormat="1" x14ac:dyDescent="0.3">
      <c r="A5593" s="244" t="s">
        <v>1822</v>
      </c>
      <c r="B5593" s="244" t="s">
        <v>1819</v>
      </c>
      <c r="C5593" s="244" t="s">
        <v>4106</v>
      </c>
      <c r="E5593" s="244" t="s">
        <v>4106</v>
      </c>
      <c r="G5593" s="244" t="s">
        <v>4106</v>
      </c>
      <c r="I5593" s="244" t="s">
        <v>4724</v>
      </c>
      <c r="J5593" s="244" t="s">
        <v>7809</v>
      </c>
      <c r="K5593" s="244" t="s">
        <v>1818</v>
      </c>
    </row>
    <row r="5594" spans="1:11" s="244" customFormat="1" x14ac:dyDescent="0.3">
      <c r="A5594" s="244" t="s">
        <v>1822</v>
      </c>
      <c r="B5594" s="244" t="s">
        <v>1819</v>
      </c>
      <c r="C5594" s="244" t="s">
        <v>4106</v>
      </c>
      <c r="E5594" s="244" t="s">
        <v>4106</v>
      </c>
      <c r="G5594" s="244" t="s">
        <v>4106</v>
      </c>
      <c r="I5594" s="244" t="s">
        <v>165</v>
      </c>
      <c r="J5594" s="244" t="s">
        <v>7810</v>
      </c>
      <c r="K5594" s="244" t="s">
        <v>1818</v>
      </c>
    </row>
    <row r="5595" spans="1:11" s="244" customFormat="1" x14ac:dyDescent="0.3">
      <c r="A5595" s="244" t="s">
        <v>1822</v>
      </c>
      <c r="B5595" s="244" t="s">
        <v>1819</v>
      </c>
      <c r="C5595" s="244" t="s">
        <v>4106</v>
      </c>
      <c r="E5595" s="244" t="s">
        <v>4106</v>
      </c>
      <c r="G5595" s="244" t="s">
        <v>4106</v>
      </c>
      <c r="I5595" s="244" t="s">
        <v>4728</v>
      </c>
      <c r="J5595" s="244" t="s">
        <v>1866</v>
      </c>
      <c r="K5595" s="244" t="s">
        <v>1818</v>
      </c>
    </row>
    <row r="5596" spans="1:11" s="244" customFormat="1" x14ac:dyDescent="0.3">
      <c r="A5596" s="244" t="s">
        <v>1822</v>
      </c>
      <c r="B5596" s="244" t="s">
        <v>1819</v>
      </c>
      <c r="C5596" s="244" t="s">
        <v>4106</v>
      </c>
      <c r="E5596" s="244" t="s">
        <v>4106</v>
      </c>
      <c r="G5596" s="244" t="s">
        <v>4106</v>
      </c>
      <c r="I5596" s="244" t="s">
        <v>938</v>
      </c>
      <c r="J5596" s="244" t="s">
        <v>7811</v>
      </c>
      <c r="K5596" s="244" t="s">
        <v>1818</v>
      </c>
    </row>
    <row r="5597" spans="1:11" s="244" customFormat="1" x14ac:dyDescent="0.3">
      <c r="A5597" s="244" t="s">
        <v>1822</v>
      </c>
      <c r="B5597" s="244" t="s">
        <v>1819</v>
      </c>
      <c r="C5597" s="244" t="s">
        <v>4106</v>
      </c>
      <c r="E5597" s="244" t="s">
        <v>4106</v>
      </c>
      <c r="G5597" s="244" t="s">
        <v>4106</v>
      </c>
      <c r="I5597" s="244" t="s">
        <v>4818</v>
      </c>
      <c r="J5597" s="244" t="s">
        <v>7812</v>
      </c>
      <c r="K5597" s="244" t="s">
        <v>1818</v>
      </c>
    </row>
    <row r="5598" spans="1:11" s="244" customFormat="1" x14ac:dyDescent="0.3">
      <c r="A5598" s="244" t="s">
        <v>1822</v>
      </c>
      <c r="B5598" s="244" t="s">
        <v>1819</v>
      </c>
      <c r="C5598" s="244" t="s">
        <v>4106</v>
      </c>
      <c r="E5598" s="244" t="s">
        <v>4106</v>
      </c>
      <c r="G5598" s="244" t="s">
        <v>4106</v>
      </c>
      <c r="I5598" s="244" t="s">
        <v>4735</v>
      </c>
      <c r="J5598" s="244" t="s">
        <v>7813</v>
      </c>
      <c r="K5598" s="244" t="s">
        <v>1818</v>
      </c>
    </row>
    <row r="5599" spans="1:11" s="244" customFormat="1" x14ac:dyDescent="0.3">
      <c r="A5599" s="244" t="s">
        <v>1822</v>
      </c>
      <c r="B5599" s="244" t="s">
        <v>1819</v>
      </c>
      <c r="C5599" s="244" t="s">
        <v>4106</v>
      </c>
      <c r="E5599" s="244" t="s">
        <v>4106</v>
      </c>
      <c r="G5599" s="244" t="s">
        <v>4106</v>
      </c>
      <c r="I5599" s="244" t="s">
        <v>1841</v>
      </c>
      <c r="J5599" s="244" t="s">
        <v>7814</v>
      </c>
      <c r="K5599" s="244" t="s">
        <v>1818</v>
      </c>
    </row>
    <row r="5600" spans="1:11" s="244" customFormat="1" x14ac:dyDescent="0.3">
      <c r="A5600" s="244" t="s">
        <v>1822</v>
      </c>
      <c r="B5600" s="244" t="s">
        <v>1819</v>
      </c>
      <c r="C5600" s="244" t="s">
        <v>4106</v>
      </c>
      <c r="E5600" s="244" t="s">
        <v>4106</v>
      </c>
      <c r="G5600" s="244" t="s">
        <v>4106</v>
      </c>
      <c r="I5600" s="244" t="s">
        <v>5316</v>
      </c>
      <c r="J5600" s="244" t="s">
        <v>7815</v>
      </c>
      <c r="K5600" s="244" t="s">
        <v>1818</v>
      </c>
    </row>
    <row r="5601" spans="1:11" s="244" customFormat="1" x14ac:dyDescent="0.3">
      <c r="A5601" s="244" t="s">
        <v>1822</v>
      </c>
      <c r="B5601" s="244" t="s">
        <v>1819</v>
      </c>
      <c r="C5601" s="244" t="s">
        <v>4106</v>
      </c>
      <c r="E5601" s="244" t="s">
        <v>4106</v>
      </c>
      <c r="G5601" s="244" t="s">
        <v>4106</v>
      </c>
      <c r="I5601" s="244" t="s">
        <v>5318</v>
      </c>
      <c r="J5601" s="244" t="s">
        <v>5085</v>
      </c>
      <c r="K5601" s="244" t="s">
        <v>1818</v>
      </c>
    </row>
    <row r="5602" spans="1:11" s="244" customFormat="1" x14ac:dyDescent="0.3">
      <c r="A5602" s="244" t="s">
        <v>1822</v>
      </c>
      <c r="B5602" s="244" t="s">
        <v>1819</v>
      </c>
      <c r="C5602" s="244" t="s">
        <v>4106</v>
      </c>
      <c r="E5602" s="244" t="s">
        <v>4106</v>
      </c>
      <c r="G5602" s="244" t="s">
        <v>4106</v>
      </c>
      <c r="I5602" s="244" t="s">
        <v>4745</v>
      </c>
      <c r="J5602" s="244" t="s">
        <v>7816</v>
      </c>
      <c r="K5602" s="244" t="s">
        <v>1818</v>
      </c>
    </row>
    <row r="5603" spans="1:11" s="244" customFormat="1" x14ac:dyDescent="0.3">
      <c r="A5603" s="244" t="s">
        <v>1822</v>
      </c>
      <c r="B5603" s="244" t="s">
        <v>1819</v>
      </c>
      <c r="C5603" s="244" t="s">
        <v>4106</v>
      </c>
      <c r="E5603" s="244" t="s">
        <v>4106</v>
      </c>
      <c r="G5603" s="244" t="s">
        <v>4106</v>
      </c>
      <c r="I5603" s="244" t="s">
        <v>5727</v>
      </c>
      <c r="J5603" s="244" t="s">
        <v>6202</v>
      </c>
      <c r="K5603" s="244" t="s">
        <v>1818</v>
      </c>
    </row>
    <row r="5604" spans="1:11" s="244" customFormat="1" x14ac:dyDescent="0.3">
      <c r="A5604" s="244" t="s">
        <v>1822</v>
      </c>
      <c r="B5604" s="244" t="s">
        <v>1819</v>
      </c>
      <c r="C5604" s="244" t="s">
        <v>4106</v>
      </c>
      <c r="E5604" s="244" t="s">
        <v>4106</v>
      </c>
      <c r="G5604" s="244" t="s">
        <v>4106</v>
      </c>
      <c r="I5604" s="244" t="s">
        <v>5327</v>
      </c>
      <c r="J5604" s="244" t="s">
        <v>7817</v>
      </c>
      <c r="K5604" s="244" t="s">
        <v>1818</v>
      </c>
    </row>
    <row r="5605" spans="1:11" s="244" customFormat="1" x14ac:dyDescent="0.3">
      <c r="A5605" s="244" t="s">
        <v>1822</v>
      </c>
      <c r="B5605" s="244" t="s">
        <v>1819</v>
      </c>
      <c r="C5605" s="244" t="s">
        <v>4106</v>
      </c>
      <c r="E5605" s="244" t="s">
        <v>4106</v>
      </c>
      <c r="G5605" s="244" t="s">
        <v>4106</v>
      </c>
      <c r="I5605" s="244" t="s">
        <v>6106</v>
      </c>
      <c r="J5605" s="244" t="s">
        <v>7818</v>
      </c>
      <c r="K5605" s="244" t="s">
        <v>1818</v>
      </c>
    </row>
    <row r="5606" spans="1:11" s="244" customFormat="1" x14ac:dyDescent="0.3">
      <c r="A5606" s="244" t="s">
        <v>1822</v>
      </c>
      <c r="B5606" s="244" t="s">
        <v>1819</v>
      </c>
      <c r="C5606" s="244" t="s">
        <v>4106</v>
      </c>
      <c r="E5606" s="244" t="s">
        <v>4106</v>
      </c>
      <c r="G5606" s="244" t="s">
        <v>4106</v>
      </c>
      <c r="I5606" s="244" t="s">
        <v>6734</v>
      </c>
      <c r="J5606" s="244" t="s">
        <v>7819</v>
      </c>
      <c r="K5606" s="244" t="s">
        <v>1818</v>
      </c>
    </row>
    <row r="5607" spans="1:11" s="244" customFormat="1" x14ac:dyDescent="0.3">
      <c r="A5607" s="244" t="s">
        <v>1822</v>
      </c>
      <c r="B5607" s="244" t="s">
        <v>1819</v>
      </c>
      <c r="C5607" s="244" t="s">
        <v>4106</v>
      </c>
      <c r="E5607" s="244" t="s">
        <v>4106</v>
      </c>
      <c r="G5607" s="244" t="s">
        <v>4106</v>
      </c>
      <c r="I5607" s="244" t="s">
        <v>5187</v>
      </c>
      <c r="J5607" s="244" t="s">
        <v>7820</v>
      </c>
      <c r="K5607" s="244" t="s">
        <v>1818</v>
      </c>
    </row>
    <row r="5608" spans="1:11" s="244" customFormat="1" x14ac:dyDescent="0.3">
      <c r="A5608" s="244" t="s">
        <v>1822</v>
      </c>
      <c r="B5608" s="244" t="s">
        <v>1819</v>
      </c>
      <c r="C5608" s="244" t="s">
        <v>4106</v>
      </c>
      <c r="E5608" s="244" t="s">
        <v>4106</v>
      </c>
      <c r="G5608" s="244" t="s">
        <v>4106</v>
      </c>
      <c r="I5608" s="244" t="s">
        <v>5192</v>
      </c>
      <c r="J5608" s="244" t="s">
        <v>7821</v>
      </c>
      <c r="K5608" s="244" t="s">
        <v>1818</v>
      </c>
    </row>
    <row r="5609" spans="1:11" s="244" customFormat="1" x14ac:dyDescent="0.3">
      <c r="A5609" s="244" t="s">
        <v>1822</v>
      </c>
      <c r="B5609" s="244" t="s">
        <v>1819</v>
      </c>
      <c r="C5609" s="244" t="s">
        <v>4106</v>
      </c>
      <c r="E5609" s="244" t="s">
        <v>4106</v>
      </c>
      <c r="G5609" s="244" t="s">
        <v>4106</v>
      </c>
      <c r="I5609" s="244" t="s">
        <v>4751</v>
      </c>
      <c r="J5609" s="244" t="s">
        <v>7822</v>
      </c>
      <c r="K5609" s="244" t="s">
        <v>1818</v>
      </c>
    </row>
    <row r="5610" spans="1:11" s="244" customFormat="1" x14ac:dyDescent="0.3">
      <c r="A5610" s="244" t="s">
        <v>1822</v>
      </c>
      <c r="B5610" s="244" t="s">
        <v>1819</v>
      </c>
      <c r="C5610" s="244" t="s">
        <v>4106</v>
      </c>
      <c r="E5610" s="244" t="s">
        <v>4106</v>
      </c>
      <c r="G5610" s="244" t="s">
        <v>4106</v>
      </c>
      <c r="I5610" s="244" t="s">
        <v>5331</v>
      </c>
      <c r="J5610" s="244" t="s">
        <v>5086</v>
      </c>
      <c r="K5610" s="244" t="s">
        <v>1818</v>
      </c>
    </row>
    <row r="5611" spans="1:11" s="244" customFormat="1" x14ac:dyDescent="0.3">
      <c r="A5611" s="244" t="s">
        <v>1822</v>
      </c>
      <c r="B5611" s="244" t="s">
        <v>1819</v>
      </c>
      <c r="C5611" s="244" t="s">
        <v>4106</v>
      </c>
      <c r="E5611" s="244" t="s">
        <v>4106</v>
      </c>
      <c r="G5611" s="244" t="s">
        <v>4106</v>
      </c>
      <c r="I5611" s="244" t="s">
        <v>5333</v>
      </c>
      <c r="J5611" s="244" t="s">
        <v>5087</v>
      </c>
      <c r="K5611" s="244" t="s">
        <v>1818</v>
      </c>
    </row>
    <row r="5612" spans="1:11" s="244" customFormat="1" x14ac:dyDescent="0.3">
      <c r="A5612" s="244" t="s">
        <v>1822</v>
      </c>
      <c r="B5612" s="244" t="s">
        <v>1819</v>
      </c>
      <c r="C5612" s="244" t="s">
        <v>4106</v>
      </c>
      <c r="E5612" s="244" t="s">
        <v>4106</v>
      </c>
      <c r="G5612" s="244" t="s">
        <v>4106</v>
      </c>
      <c r="I5612" s="244" t="s">
        <v>5458</v>
      </c>
      <c r="J5612" s="244" t="s">
        <v>3535</v>
      </c>
      <c r="K5612" s="244" t="s">
        <v>1818</v>
      </c>
    </row>
    <row r="5613" spans="1:11" s="244" customFormat="1" x14ac:dyDescent="0.3">
      <c r="A5613" s="244" t="s">
        <v>1822</v>
      </c>
      <c r="B5613" s="244" t="s">
        <v>1819</v>
      </c>
      <c r="C5613" s="244" t="s">
        <v>4106</v>
      </c>
      <c r="E5613" s="244" t="s">
        <v>4106</v>
      </c>
      <c r="G5613" s="244" t="s">
        <v>4106</v>
      </c>
      <c r="I5613" s="244" t="s">
        <v>799</v>
      </c>
      <c r="J5613" s="244" t="s">
        <v>4153</v>
      </c>
      <c r="K5613" s="244" t="s">
        <v>1818</v>
      </c>
    </row>
    <row r="5614" spans="1:11" s="244" customFormat="1" x14ac:dyDescent="0.3">
      <c r="A5614" s="244" t="s">
        <v>1822</v>
      </c>
      <c r="B5614" s="244" t="s">
        <v>1819</v>
      </c>
      <c r="C5614" s="244" t="s">
        <v>4106</v>
      </c>
      <c r="E5614" s="244" t="s">
        <v>4106</v>
      </c>
      <c r="G5614" s="244" t="s">
        <v>4106</v>
      </c>
      <c r="I5614" s="244" t="s">
        <v>1054</v>
      </c>
      <c r="J5614" s="244" t="s">
        <v>4154</v>
      </c>
      <c r="K5614" s="244" t="s">
        <v>1818</v>
      </c>
    </row>
    <row r="5615" spans="1:11" s="244" customFormat="1" x14ac:dyDescent="0.3">
      <c r="A5615" s="244" t="s">
        <v>1822</v>
      </c>
      <c r="B5615" s="244" t="s">
        <v>1819</v>
      </c>
      <c r="C5615" s="244" t="s">
        <v>4106</v>
      </c>
      <c r="E5615" s="244" t="s">
        <v>4106</v>
      </c>
      <c r="G5615" s="244" t="s">
        <v>4106</v>
      </c>
      <c r="I5615" s="244" t="s">
        <v>851</v>
      </c>
      <c r="J5615" s="244" t="s">
        <v>5165</v>
      </c>
      <c r="K5615" s="244" t="s">
        <v>1818</v>
      </c>
    </row>
    <row r="5616" spans="1:11" s="244" customFormat="1" x14ac:dyDescent="0.3">
      <c r="A5616" s="244" t="s">
        <v>1822</v>
      </c>
      <c r="B5616" s="244" t="s">
        <v>1819</v>
      </c>
      <c r="C5616" s="244" t="s">
        <v>4106</v>
      </c>
      <c r="E5616" s="244" t="s">
        <v>4106</v>
      </c>
      <c r="G5616" s="244" t="s">
        <v>4106</v>
      </c>
      <c r="I5616" s="244" t="s">
        <v>855</v>
      </c>
      <c r="J5616" s="244" t="s">
        <v>5471</v>
      </c>
      <c r="K5616" s="244" t="s">
        <v>1818</v>
      </c>
    </row>
    <row r="5617" spans="1:11" s="244" customFormat="1" x14ac:dyDescent="0.3">
      <c r="A5617" s="244" t="s">
        <v>1822</v>
      </c>
      <c r="B5617" s="244" t="s">
        <v>1819</v>
      </c>
      <c r="C5617" s="244" t="s">
        <v>4106</v>
      </c>
      <c r="E5617" s="244" t="s">
        <v>4106</v>
      </c>
      <c r="G5617" s="244" t="s">
        <v>4106</v>
      </c>
      <c r="I5617" s="244" t="s">
        <v>859</v>
      </c>
      <c r="J5617" s="244" t="s">
        <v>3641</v>
      </c>
      <c r="K5617" s="244" t="s">
        <v>1818</v>
      </c>
    </row>
    <row r="5618" spans="1:11" s="244" customFormat="1" x14ac:dyDescent="0.3">
      <c r="A5618" s="244" t="s">
        <v>1822</v>
      </c>
      <c r="B5618" s="244" t="s">
        <v>1819</v>
      </c>
      <c r="C5618" s="244" t="s">
        <v>4106</v>
      </c>
      <c r="E5618" s="244" t="s">
        <v>4106</v>
      </c>
      <c r="G5618" s="244" t="s">
        <v>4106</v>
      </c>
      <c r="I5618" s="244" t="s">
        <v>863</v>
      </c>
      <c r="J5618" s="244" t="s">
        <v>4155</v>
      </c>
      <c r="K5618" s="244" t="s">
        <v>1818</v>
      </c>
    </row>
    <row r="5619" spans="1:11" s="244" customFormat="1" x14ac:dyDescent="0.3">
      <c r="A5619" s="244" t="s">
        <v>1822</v>
      </c>
      <c r="B5619" s="244" t="s">
        <v>1819</v>
      </c>
      <c r="C5619" s="244" t="s">
        <v>4106</v>
      </c>
      <c r="E5619" s="244" t="s">
        <v>4106</v>
      </c>
      <c r="G5619" s="244" t="s">
        <v>4106</v>
      </c>
      <c r="I5619" s="244" t="s">
        <v>867</v>
      </c>
      <c r="J5619" s="244" t="s">
        <v>4156</v>
      </c>
      <c r="K5619" s="244" t="s">
        <v>1818</v>
      </c>
    </row>
    <row r="5620" spans="1:11" s="244" customFormat="1" x14ac:dyDescent="0.3">
      <c r="A5620" s="244" t="s">
        <v>1822</v>
      </c>
      <c r="B5620" s="244" t="s">
        <v>1819</v>
      </c>
      <c r="C5620" s="244" t="s">
        <v>4106</v>
      </c>
      <c r="E5620" s="244" t="s">
        <v>4106</v>
      </c>
      <c r="G5620" s="244" t="s">
        <v>4106</v>
      </c>
      <c r="I5620" s="244" t="s">
        <v>6269</v>
      </c>
      <c r="J5620" s="244" t="s">
        <v>2296</v>
      </c>
      <c r="K5620" s="244" t="s">
        <v>1818</v>
      </c>
    </row>
    <row r="5621" spans="1:11" s="244" customFormat="1" x14ac:dyDescent="0.3">
      <c r="A5621" s="244" t="s">
        <v>1822</v>
      </c>
      <c r="B5621" s="244" t="s">
        <v>1819</v>
      </c>
      <c r="C5621" s="244" t="s">
        <v>4106</v>
      </c>
      <c r="E5621" s="244" t="s">
        <v>4106</v>
      </c>
      <c r="G5621" s="244" t="s">
        <v>4106</v>
      </c>
      <c r="I5621" s="244" t="s">
        <v>5342</v>
      </c>
      <c r="J5621" s="244" t="s">
        <v>4157</v>
      </c>
      <c r="K5621" s="244" t="s">
        <v>1818</v>
      </c>
    </row>
    <row r="5622" spans="1:11" s="244" customFormat="1" x14ac:dyDescent="0.3">
      <c r="A5622" s="244" t="s">
        <v>1822</v>
      </c>
      <c r="B5622" s="244" t="s">
        <v>1819</v>
      </c>
      <c r="C5622" s="244" t="s">
        <v>4106</v>
      </c>
      <c r="E5622" s="244" t="s">
        <v>4106</v>
      </c>
      <c r="G5622" s="244" t="s">
        <v>4106</v>
      </c>
      <c r="I5622" s="244" t="s">
        <v>6120</v>
      </c>
      <c r="J5622" s="244" t="s">
        <v>4158</v>
      </c>
      <c r="K5622" s="244" t="s">
        <v>1818</v>
      </c>
    </row>
    <row r="5623" spans="1:11" s="244" customFormat="1" x14ac:dyDescent="0.3">
      <c r="A5623" s="244" t="s">
        <v>1822</v>
      </c>
      <c r="B5623" s="244" t="s">
        <v>1819</v>
      </c>
      <c r="C5623" s="244" t="s">
        <v>4106</v>
      </c>
      <c r="E5623" s="244" t="s">
        <v>4106</v>
      </c>
      <c r="G5623" s="244" t="s">
        <v>4106</v>
      </c>
      <c r="I5623" s="244" t="s">
        <v>869</v>
      </c>
      <c r="J5623" s="244" t="s">
        <v>4159</v>
      </c>
      <c r="K5623" s="244" t="s">
        <v>1818</v>
      </c>
    </row>
    <row r="5624" spans="1:11" s="244" customFormat="1" x14ac:dyDescent="0.3">
      <c r="A5624" s="244" t="s">
        <v>1822</v>
      </c>
      <c r="B5624" s="244" t="s">
        <v>1819</v>
      </c>
      <c r="C5624" s="244" t="s">
        <v>4106</v>
      </c>
      <c r="E5624" s="244" t="s">
        <v>4106</v>
      </c>
      <c r="G5624" s="244" t="s">
        <v>4106</v>
      </c>
      <c r="I5624" s="244" t="s">
        <v>873</v>
      </c>
      <c r="J5624" s="244" t="s">
        <v>4160</v>
      </c>
      <c r="K5624" s="244" t="s">
        <v>1818</v>
      </c>
    </row>
    <row r="5625" spans="1:11" s="244" customFormat="1" x14ac:dyDescent="0.3">
      <c r="A5625" s="244" t="s">
        <v>1822</v>
      </c>
      <c r="B5625" s="244" t="s">
        <v>1819</v>
      </c>
      <c r="C5625" s="244" t="s">
        <v>4106</v>
      </c>
      <c r="E5625" s="244" t="s">
        <v>4106</v>
      </c>
      <c r="G5625" s="244" t="s">
        <v>4106</v>
      </c>
      <c r="I5625" s="244" t="s">
        <v>878</v>
      </c>
      <c r="J5625" s="244" t="s">
        <v>4161</v>
      </c>
      <c r="K5625" s="244" t="s">
        <v>1818</v>
      </c>
    </row>
    <row r="5626" spans="1:11" s="244" customFormat="1" x14ac:dyDescent="0.3">
      <c r="A5626" s="244" t="s">
        <v>1822</v>
      </c>
      <c r="B5626" s="244" t="s">
        <v>1819</v>
      </c>
      <c r="C5626" s="244" t="s">
        <v>4106</v>
      </c>
      <c r="E5626" s="244" t="s">
        <v>4106</v>
      </c>
      <c r="G5626" s="244" t="s">
        <v>4106</v>
      </c>
      <c r="I5626" s="244" t="s">
        <v>879</v>
      </c>
      <c r="J5626" s="244" t="s">
        <v>1756</v>
      </c>
      <c r="K5626" s="244" t="s">
        <v>1818</v>
      </c>
    </row>
    <row r="5627" spans="1:11" s="244" customFormat="1" x14ac:dyDescent="0.3">
      <c r="A5627" s="244" t="s">
        <v>1822</v>
      </c>
      <c r="B5627" s="244" t="s">
        <v>1819</v>
      </c>
      <c r="C5627" s="244" t="s">
        <v>4106</v>
      </c>
      <c r="E5627" s="244" t="s">
        <v>4106</v>
      </c>
      <c r="G5627" s="244" t="s">
        <v>4106</v>
      </c>
      <c r="I5627" s="244" t="s">
        <v>2146</v>
      </c>
      <c r="J5627" s="244" t="s">
        <v>4162</v>
      </c>
      <c r="K5627" s="244" t="s">
        <v>1818</v>
      </c>
    </row>
    <row r="5628" spans="1:11" s="244" customFormat="1" x14ac:dyDescent="0.3">
      <c r="A5628" s="244" t="s">
        <v>1822</v>
      </c>
      <c r="B5628" s="244" t="s">
        <v>1819</v>
      </c>
      <c r="C5628" s="244" t="s">
        <v>4106</v>
      </c>
      <c r="E5628" s="244" t="s">
        <v>4106</v>
      </c>
      <c r="G5628" s="244" t="s">
        <v>4106</v>
      </c>
      <c r="I5628" s="244" t="s">
        <v>2152</v>
      </c>
      <c r="J5628" s="244" t="s">
        <v>4163</v>
      </c>
      <c r="K5628" s="244" t="s">
        <v>1818</v>
      </c>
    </row>
    <row r="5629" spans="1:11" s="244" customFormat="1" x14ac:dyDescent="0.3">
      <c r="A5629" s="244" t="s">
        <v>1822</v>
      </c>
      <c r="B5629" s="244" t="s">
        <v>1819</v>
      </c>
      <c r="C5629" s="244" t="s">
        <v>4106</v>
      </c>
      <c r="E5629" s="244" t="s">
        <v>4106</v>
      </c>
      <c r="G5629" s="244" t="s">
        <v>4106</v>
      </c>
      <c r="I5629" s="244" t="s">
        <v>2154</v>
      </c>
      <c r="J5629" s="244" t="s">
        <v>4164</v>
      </c>
      <c r="K5629" s="244" t="s">
        <v>1818</v>
      </c>
    </row>
    <row r="5630" spans="1:11" s="244" customFormat="1" x14ac:dyDescent="0.3">
      <c r="A5630" s="244" t="s">
        <v>1822</v>
      </c>
      <c r="B5630" s="244" t="s">
        <v>1819</v>
      </c>
      <c r="C5630" s="244" t="s">
        <v>4106</v>
      </c>
      <c r="E5630" s="244" t="s">
        <v>4106</v>
      </c>
      <c r="G5630" s="244" t="s">
        <v>4106</v>
      </c>
      <c r="I5630" s="244" t="s">
        <v>2156</v>
      </c>
      <c r="J5630" s="244" t="s">
        <v>4249</v>
      </c>
      <c r="K5630" s="244" t="s">
        <v>1818</v>
      </c>
    </row>
    <row r="5631" spans="1:11" s="244" customFormat="1" x14ac:dyDescent="0.3">
      <c r="A5631" s="244" t="s">
        <v>1822</v>
      </c>
      <c r="B5631" s="244" t="s">
        <v>1819</v>
      </c>
      <c r="C5631" s="244" t="s">
        <v>4106</v>
      </c>
      <c r="E5631" s="244" t="s">
        <v>4106</v>
      </c>
      <c r="G5631" s="244" t="s">
        <v>4106</v>
      </c>
      <c r="I5631" s="244" t="s">
        <v>5352</v>
      </c>
      <c r="J5631" s="244" t="s">
        <v>4165</v>
      </c>
      <c r="K5631" s="244" t="s">
        <v>1818</v>
      </c>
    </row>
    <row r="5632" spans="1:11" s="244" customFormat="1" x14ac:dyDescent="0.3">
      <c r="A5632" s="244" t="s">
        <v>1822</v>
      </c>
      <c r="B5632" s="244" t="s">
        <v>1819</v>
      </c>
      <c r="C5632" s="244" t="s">
        <v>4106</v>
      </c>
      <c r="E5632" s="244" t="s">
        <v>4106</v>
      </c>
      <c r="G5632" s="244" t="s">
        <v>4106</v>
      </c>
      <c r="I5632" s="244" t="s">
        <v>882</v>
      </c>
      <c r="J5632" s="244" t="s">
        <v>4166</v>
      </c>
      <c r="K5632" s="244" t="s">
        <v>1818</v>
      </c>
    </row>
    <row r="5633" spans="1:11" s="244" customFormat="1" x14ac:dyDescent="0.3">
      <c r="A5633" s="244" t="s">
        <v>1822</v>
      </c>
      <c r="B5633" s="244" t="s">
        <v>1819</v>
      </c>
      <c r="C5633" s="244" t="s">
        <v>4106</v>
      </c>
      <c r="E5633" s="244" t="s">
        <v>4106</v>
      </c>
      <c r="G5633" s="244" t="s">
        <v>4106</v>
      </c>
      <c r="I5633" s="244" t="s">
        <v>5354</v>
      </c>
      <c r="J5633" s="244" t="s">
        <v>4167</v>
      </c>
      <c r="K5633" s="244" t="s">
        <v>1818</v>
      </c>
    </row>
    <row r="5634" spans="1:11" s="244" customFormat="1" x14ac:dyDescent="0.3">
      <c r="A5634" s="244" t="s">
        <v>1822</v>
      </c>
      <c r="B5634" s="244" t="s">
        <v>1819</v>
      </c>
      <c r="C5634" s="244" t="s">
        <v>4106</v>
      </c>
      <c r="E5634" s="244" t="s">
        <v>4106</v>
      </c>
      <c r="G5634" s="244" t="s">
        <v>4106</v>
      </c>
      <c r="I5634" s="244" t="s">
        <v>5015</v>
      </c>
      <c r="J5634" s="244" t="s">
        <v>4168</v>
      </c>
      <c r="K5634" s="244" t="s">
        <v>1818</v>
      </c>
    </row>
    <row r="5635" spans="1:11" s="244" customFormat="1" x14ac:dyDescent="0.3">
      <c r="A5635" s="244" t="s">
        <v>1822</v>
      </c>
      <c r="B5635" s="244" t="s">
        <v>1819</v>
      </c>
      <c r="C5635" s="244" t="s">
        <v>4106</v>
      </c>
      <c r="E5635" s="244" t="s">
        <v>4106</v>
      </c>
      <c r="G5635" s="244" t="s">
        <v>4106</v>
      </c>
      <c r="I5635" s="244" t="s">
        <v>884</v>
      </c>
      <c r="J5635" s="244" t="s">
        <v>4169</v>
      </c>
      <c r="K5635" s="244" t="s">
        <v>1818</v>
      </c>
    </row>
    <row r="5636" spans="1:11" s="244" customFormat="1" x14ac:dyDescent="0.3">
      <c r="A5636" s="244" t="s">
        <v>1822</v>
      </c>
      <c r="B5636" s="244" t="s">
        <v>1819</v>
      </c>
      <c r="C5636" s="244" t="s">
        <v>4106</v>
      </c>
      <c r="E5636" s="244" t="s">
        <v>4106</v>
      </c>
      <c r="G5636" s="244" t="s">
        <v>4106</v>
      </c>
      <c r="I5636" s="244" t="s">
        <v>895</v>
      </c>
      <c r="J5636" s="244" t="s">
        <v>8949</v>
      </c>
      <c r="K5636" s="244" t="s">
        <v>1818</v>
      </c>
    </row>
    <row r="5637" spans="1:11" s="244" customFormat="1" x14ac:dyDescent="0.3">
      <c r="A5637" s="244" t="s">
        <v>1822</v>
      </c>
      <c r="B5637" s="244" t="s">
        <v>1819</v>
      </c>
      <c r="C5637" s="244" t="s">
        <v>4106</v>
      </c>
      <c r="E5637" s="244" t="s">
        <v>4106</v>
      </c>
      <c r="G5637" s="244" t="s">
        <v>4106</v>
      </c>
      <c r="I5637" s="244" t="s">
        <v>901</v>
      </c>
      <c r="J5637" s="244" t="s">
        <v>4171</v>
      </c>
      <c r="K5637" s="244" t="s">
        <v>1818</v>
      </c>
    </row>
    <row r="5638" spans="1:11" s="244" customFormat="1" x14ac:dyDescent="0.3">
      <c r="A5638" s="244" t="s">
        <v>1822</v>
      </c>
      <c r="B5638" s="244" t="s">
        <v>1819</v>
      </c>
      <c r="C5638" s="244" t="s">
        <v>4106</v>
      </c>
      <c r="E5638" s="244" t="s">
        <v>4106</v>
      </c>
      <c r="G5638" s="244" t="s">
        <v>4106</v>
      </c>
      <c r="I5638" s="244" t="s">
        <v>5358</v>
      </c>
      <c r="J5638" s="244" t="s">
        <v>4172</v>
      </c>
      <c r="K5638" s="244" t="s">
        <v>1818</v>
      </c>
    </row>
    <row r="5639" spans="1:11" s="244" customFormat="1" x14ac:dyDescent="0.3">
      <c r="A5639" s="244" t="s">
        <v>1822</v>
      </c>
      <c r="B5639" s="244" t="s">
        <v>1819</v>
      </c>
      <c r="C5639" s="244" t="s">
        <v>4106</v>
      </c>
      <c r="E5639" s="244" t="s">
        <v>4106</v>
      </c>
      <c r="G5639" s="244" t="s">
        <v>4106</v>
      </c>
      <c r="I5639" s="244" t="s">
        <v>904</v>
      </c>
      <c r="J5639" s="244" t="s">
        <v>3640</v>
      </c>
      <c r="K5639" s="244" t="s">
        <v>1818</v>
      </c>
    </row>
    <row r="5640" spans="1:11" s="244" customFormat="1" x14ac:dyDescent="0.3">
      <c r="A5640" s="244" t="s">
        <v>1822</v>
      </c>
      <c r="B5640" s="244" t="s">
        <v>1819</v>
      </c>
      <c r="C5640" s="244" t="s">
        <v>4106</v>
      </c>
      <c r="E5640" s="244" t="s">
        <v>4106</v>
      </c>
      <c r="G5640" s="244" t="s">
        <v>4106</v>
      </c>
      <c r="I5640" s="244" t="s">
        <v>911</v>
      </c>
      <c r="J5640" s="244" t="s">
        <v>5472</v>
      </c>
      <c r="K5640" s="244" t="s">
        <v>1818</v>
      </c>
    </row>
    <row r="5641" spans="1:11" s="244" customFormat="1" x14ac:dyDescent="0.3">
      <c r="A5641" s="244" t="s">
        <v>1822</v>
      </c>
      <c r="B5641" s="244" t="s">
        <v>1819</v>
      </c>
      <c r="C5641" s="244" t="s">
        <v>4106</v>
      </c>
      <c r="E5641" s="244" t="s">
        <v>4106</v>
      </c>
      <c r="G5641" s="244" t="s">
        <v>4106</v>
      </c>
      <c r="I5641" s="244" t="s">
        <v>5070</v>
      </c>
      <c r="J5641" s="244" t="s">
        <v>5473</v>
      </c>
      <c r="K5641" s="244" t="s">
        <v>1818</v>
      </c>
    </row>
    <row r="5642" spans="1:11" s="244" customFormat="1" x14ac:dyDescent="0.3">
      <c r="A5642" s="244" t="s">
        <v>1822</v>
      </c>
      <c r="B5642" s="244" t="s">
        <v>1819</v>
      </c>
      <c r="C5642" s="244" t="s">
        <v>4106</v>
      </c>
      <c r="E5642" s="244" t="s">
        <v>4106</v>
      </c>
      <c r="G5642" s="244" t="s">
        <v>4106</v>
      </c>
      <c r="I5642" s="244" t="s">
        <v>921</v>
      </c>
      <c r="J5642" s="244" t="s">
        <v>5474</v>
      </c>
      <c r="K5642" s="244" t="s">
        <v>1818</v>
      </c>
    </row>
    <row r="5643" spans="1:11" s="244" customFormat="1" x14ac:dyDescent="0.3">
      <c r="A5643" s="244" t="s">
        <v>1822</v>
      </c>
      <c r="B5643" s="244" t="s">
        <v>1819</v>
      </c>
      <c r="C5643" s="244" t="s">
        <v>4106</v>
      </c>
      <c r="E5643" s="244" t="s">
        <v>4106</v>
      </c>
      <c r="G5643" s="244" t="s">
        <v>4106</v>
      </c>
      <c r="I5643" s="244" t="s">
        <v>925</v>
      </c>
      <c r="J5643" s="244" t="s">
        <v>5475</v>
      </c>
      <c r="K5643" s="244" t="s">
        <v>1818</v>
      </c>
    </row>
    <row r="5644" spans="1:11" s="244" customFormat="1" x14ac:dyDescent="0.3">
      <c r="A5644" s="244" t="s">
        <v>1822</v>
      </c>
      <c r="B5644" s="244" t="s">
        <v>1819</v>
      </c>
      <c r="C5644" s="244" t="s">
        <v>4106</v>
      </c>
      <c r="E5644" s="244" t="s">
        <v>4106</v>
      </c>
      <c r="G5644" s="244" t="s">
        <v>4106</v>
      </c>
      <c r="I5644" s="244" t="s">
        <v>5201</v>
      </c>
      <c r="J5644" s="244" t="s">
        <v>5476</v>
      </c>
      <c r="K5644" s="244" t="s">
        <v>1818</v>
      </c>
    </row>
    <row r="5645" spans="1:11" s="244" customFormat="1" x14ac:dyDescent="0.3">
      <c r="A5645" s="244" t="s">
        <v>1822</v>
      </c>
      <c r="B5645" s="244" t="s">
        <v>1819</v>
      </c>
      <c r="C5645" s="244" t="s">
        <v>4106</v>
      </c>
      <c r="E5645" s="244" t="s">
        <v>4106</v>
      </c>
      <c r="G5645" s="244" t="s">
        <v>4106</v>
      </c>
      <c r="I5645" s="244" t="s">
        <v>928</v>
      </c>
      <c r="J5645" s="244" t="s">
        <v>5477</v>
      </c>
      <c r="K5645" s="244" t="s">
        <v>1818</v>
      </c>
    </row>
    <row r="5646" spans="1:11" s="244" customFormat="1" x14ac:dyDescent="0.3">
      <c r="A5646" s="244" t="s">
        <v>1822</v>
      </c>
      <c r="B5646" s="244" t="s">
        <v>1819</v>
      </c>
      <c r="C5646" s="244" t="s">
        <v>4106</v>
      </c>
      <c r="E5646" s="244" t="s">
        <v>4106</v>
      </c>
      <c r="G5646" s="244" t="s">
        <v>4106</v>
      </c>
      <c r="I5646" s="244" t="s">
        <v>930</v>
      </c>
      <c r="J5646" s="244" t="s">
        <v>5478</v>
      </c>
      <c r="K5646" s="244" t="s">
        <v>1818</v>
      </c>
    </row>
    <row r="5647" spans="1:11" s="244" customFormat="1" x14ac:dyDescent="0.3">
      <c r="A5647" s="244" t="s">
        <v>1822</v>
      </c>
      <c r="B5647" s="244" t="s">
        <v>1819</v>
      </c>
      <c r="C5647" s="244" t="s">
        <v>4106</v>
      </c>
      <c r="E5647" s="244" t="s">
        <v>4106</v>
      </c>
      <c r="G5647" s="244" t="s">
        <v>4106</v>
      </c>
      <c r="I5647" s="244" t="s">
        <v>5368</v>
      </c>
      <c r="J5647" s="244" t="s">
        <v>5479</v>
      </c>
      <c r="K5647" s="244" t="s">
        <v>1818</v>
      </c>
    </row>
    <row r="5648" spans="1:11" s="244" customFormat="1" x14ac:dyDescent="0.3">
      <c r="A5648" s="244" t="s">
        <v>1822</v>
      </c>
      <c r="B5648" s="244" t="s">
        <v>1819</v>
      </c>
      <c r="C5648" s="244" t="s">
        <v>4106</v>
      </c>
      <c r="E5648" s="244" t="s">
        <v>4106</v>
      </c>
      <c r="G5648" s="244" t="s">
        <v>4106</v>
      </c>
      <c r="I5648" s="244" t="s">
        <v>5370</v>
      </c>
      <c r="J5648" s="244" t="s">
        <v>4177</v>
      </c>
      <c r="K5648" s="244" t="s">
        <v>1818</v>
      </c>
    </row>
    <row r="5649" spans="1:11" s="244" customFormat="1" x14ac:dyDescent="0.3">
      <c r="A5649" s="244" t="s">
        <v>1822</v>
      </c>
      <c r="B5649" s="244" t="s">
        <v>1819</v>
      </c>
      <c r="C5649" s="244" t="s">
        <v>4106</v>
      </c>
      <c r="E5649" s="244" t="s">
        <v>4106</v>
      </c>
      <c r="G5649" s="244" t="s">
        <v>4106</v>
      </c>
      <c r="I5649" s="244" t="s">
        <v>934</v>
      </c>
      <c r="J5649" s="244" t="s">
        <v>5480</v>
      </c>
      <c r="K5649" s="244" t="s">
        <v>1818</v>
      </c>
    </row>
    <row r="5650" spans="1:11" s="244" customFormat="1" x14ac:dyDescent="0.3">
      <c r="A5650" s="244" t="s">
        <v>1822</v>
      </c>
      <c r="B5650" s="244" t="s">
        <v>1819</v>
      </c>
      <c r="C5650" s="244" t="s">
        <v>4106</v>
      </c>
      <c r="E5650" s="244" t="s">
        <v>4106</v>
      </c>
      <c r="G5650" s="244" t="s">
        <v>4106</v>
      </c>
      <c r="I5650" s="244" t="s">
        <v>936</v>
      </c>
      <c r="J5650" s="244" t="s">
        <v>5481</v>
      </c>
      <c r="K5650" s="244" t="s">
        <v>1818</v>
      </c>
    </row>
    <row r="5651" spans="1:11" s="244" customFormat="1" x14ac:dyDescent="0.3">
      <c r="A5651" s="244" t="s">
        <v>1822</v>
      </c>
      <c r="B5651" s="244" t="s">
        <v>1819</v>
      </c>
      <c r="C5651" s="244" t="s">
        <v>2998</v>
      </c>
      <c r="D5651" s="244" t="s">
        <v>803</v>
      </c>
      <c r="E5651" s="244" t="s">
        <v>4106</v>
      </c>
      <c r="G5651" s="244" t="s">
        <v>4106</v>
      </c>
      <c r="I5651" s="244" t="s">
        <v>4106</v>
      </c>
      <c r="J5651" s="244" t="s">
        <v>8922</v>
      </c>
      <c r="K5651" s="244" t="s">
        <v>1861</v>
      </c>
    </row>
    <row r="5652" spans="1:11" s="244" customFormat="1" x14ac:dyDescent="0.3">
      <c r="A5652" s="244" t="s">
        <v>1822</v>
      </c>
      <c r="B5652" s="244" t="s">
        <v>1819</v>
      </c>
      <c r="C5652" s="244" t="s">
        <v>2998</v>
      </c>
      <c r="D5652" s="244" t="s">
        <v>803</v>
      </c>
      <c r="E5652" s="244" t="s">
        <v>4106</v>
      </c>
      <c r="G5652" s="244" t="s">
        <v>4106</v>
      </c>
      <c r="I5652" s="244" t="s">
        <v>2918</v>
      </c>
      <c r="J5652" s="244" t="s">
        <v>5112</v>
      </c>
      <c r="K5652" s="244" t="s">
        <v>1861</v>
      </c>
    </row>
    <row r="5653" spans="1:11" s="244" customFormat="1" x14ac:dyDescent="0.3">
      <c r="A5653" s="244" t="s">
        <v>1822</v>
      </c>
      <c r="B5653" s="244" t="s">
        <v>1819</v>
      </c>
      <c r="C5653" s="244" t="s">
        <v>2998</v>
      </c>
      <c r="D5653" s="244" t="s">
        <v>803</v>
      </c>
      <c r="E5653" s="244" t="s">
        <v>4106</v>
      </c>
      <c r="G5653" s="244" t="s">
        <v>4106</v>
      </c>
      <c r="I5653" s="244" t="s">
        <v>5318</v>
      </c>
      <c r="J5653" s="244" t="s">
        <v>5085</v>
      </c>
      <c r="K5653" s="244" t="s">
        <v>1861</v>
      </c>
    </row>
    <row r="5654" spans="1:11" s="244" customFormat="1" x14ac:dyDescent="0.3">
      <c r="A5654" s="244" t="s">
        <v>1822</v>
      </c>
      <c r="B5654" s="244" t="s">
        <v>1819</v>
      </c>
      <c r="C5654" s="244" t="s">
        <v>2998</v>
      </c>
      <c r="D5654" s="244" t="s">
        <v>803</v>
      </c>
      <c r="E5654" s="244" t="s">
        <v>4106</v>
      </c>
      <c r="G5654" s="244" t="s">
        <v>4106</v>
      </c>
      <c r="I5654" s="244" t="s">
        <v>5331</v>
      </c>
      <c r="J5654" s="244" t="s">
        <v>5086</v>
      </c>
      <c r="K5654" s="244" t="s">
        <v>1861</v>
      </c>
    </row>
    <row r="5655" spans="1:11" s="244" customFormat="1" x14ac:dyDescent="0.3">
      <c r="A5655" s="244" t="s">
        <v>1822</v>
      </c>
      <c r="B5655" s="244" t="s">
        <v>1819</v>
      </c>
      <c r="C5655" s="244" t="s">
        <v>5716</v>
      </c>
      <c r="D5655" s="244" t="s">
        <v>807</v>
      </c>
      <c r="E5655" s="244" t="s">
        <v>4106</v>
      </c>
      <c r="G5655" s="244" t="s">
        <v>4106</v>
      </c>
      <c r="I5655" s="244" t="s">
        <v>4105</v>
      </c>
      <c r="J5655" s="244" t="s">
        <v>4591</v>
      </c>
      <c r="K5655" s="244" t="s">
        <v>5428</v>
      </c>
    </row>
    <row r="5656" spans="1:11" s="244" customFormat="1" x14ac:dyDescent="0.3">
      <c r="A5656" s="244" t="s">
        <v>1822</v>
      </c>
      <c r="B5656" s="244" t="s">
        <v>1819</v>
      </c>
      <c r="C5656" s="244" t="s">
        <v>5716</v>
      </c>
      <c r="D5656" s="244" t="s">
        <v>807</v>
      </c>
      <c r="E5656" s="244" t="s">
        <v>4106</v>
      </c>
      <c r="G5656" s="244" t="s">
        <v>4106</v>
      </c>
      <c r="I5656" s="244" t="s">
        <v>5700</v>
      </c>
      <c r="J5656" s="244" t="s">
        <v>5088</v>
      </c>
      <c r="K5656" s="244" t="s">
        <v>5428</v>
      </c>
    </row>
    <row r="5657" spans="1:11" s="244" customFormat="1" x14ac:dyDescent="0.3">
      <c r="A5657" s="244" t="s">
        <v>1822</v>
      </c>
      <c r="B5657" s="244" t="s">
        <v>1819</v>
      </c>
      <c r="C5657" s="244" t="s">
        <v>5716</v>
      </c>
      <c r="D5657" s="244" t="s">
        <v>807</v>
      </c>
      <c r="E5657" s="244" t="s">
        <v>4106</v>
      </c>
      <c r="G5657" s="244" t="s">
        <v>4106</v>
      </c>
      <c r="I5657" s="244" t="s">
        <v>2998</v>
      </c>
      <c r="J5657" s="244" t="s">
        <v>5089</v>
      </c>
      <c r="K5657" s="244" t="s">
        <v>5428</v>
      </c>
    </row>
    <row r="5658" spans="1:11" s="244" customFormat="1" x14ac:dyDescent="0.3">
      <c r="A5658" s="244" t="s">
        <v>1822</v>
      </c>
      <c r="B5658" s="244" t="s">
        <v>1819</v>
      </c>
      <c r="C5658" s="244" t="s">
        <v>5716</v>
      </c>
      <c r="D5658" s="244" t="s">
        <v>807</v>
      </c>
      <c r="E5658" s="244" t="s">
        <v>4106</v>
      </c>
      <c r="G5658" s="244" t="s">
        <v>4106</v>
      </c>
      <c r="I5658" s="244" t="s">
        <v>5707</v>
      </c>
      <c r="J5658" s="244" t="s">
        <v>5090</v>
      </c>
      <c r="K5658" s="244" t="s">
        <v>5428</v>
      </c>
    </row>
    <row r="5659" spans="1:11" s="244" customFormat="1" x14ac:dyDescent="0.3">
      <c r="A5659" s="244" t="s">
        <v>1822</v>
      </c>
      <c r="B5659" s="244" t="s">
        <v>1819</v>
      </c>
      <c r="C5659" s="244" t="s">
        <v>5716</v>
      </c>
      <c r="D5659" s="244" t="s">
        <v>807</v>
      </c>
      <c r="E5659" s="244" t="s">
        <v>4106</v>
      </c>
      <c r="G5659" s="244" t="s">
        <v>4106</v>
      </c>
      <c r="I5659" s="244" t="s">
        <v>5716</v>
      </c>
      <c r="J5659" s="244" t="s">
        <v>5091</v>
      </c>
      <c r="K5659" s="244" t="s">
        <v>5428</v>
      </c>
    </row>
    <row r="5660" spans="1:11" s="244" customFormat="1" x14ac:dyDescent="0.3">
      <c r="A5660" s="244" t="s">
        <v>1822</v>
      </c>
      <c r="B5660" s="244" t="s">
        <v>1819</v>
      </c>
      <c r="C5660" s="244" t="s">
        <v>5716</v>
      </c>
      <c r="D5660" s="244" t="s">
        <v>807</v>
      </c>
      <c r="E5660" s="244" t="s">
        <v>4106</v>
      </c>
      <c r="G5660" s="244" t="s">
        <v>4106</v>
      </c>
      <c r="I5660" s="244" t="s">
        <v>909</v>
      </c>
      <c r="J5660" s="244" t="s">
        <v>5092</v>
      </c>
      <c r="K5660" s="244" t="s">
        <v>5428</v>
      </c>
    </row>
    <row r="5661" spans="1:11" s="244" customFormat="1" x14ac:dyDescent="0.3">
      <c r="A5661" s="244" t="s">
        <v>1822</v>
      </c>
      <c r="B5661" s="244" t="s">
        <v>1819</v>
      </c>
      <c r="C5661" s="244" t="s">
        <v>5716</v>
      </c>
      <c r="D5661" s="244" t="s">
        <v>807</v>
      </c>
      <c r="E5661" s="244" t="s">
        <v>4106</v>
      </c>
      <c r="G5661" s="244" t="s">
        <v>4106</v>
      </c>
      <c r="I5661" s="244" t="s">
        <v>5725</v>
      </c>
      <c r="J5661" s="244" t="s">
        <v>5093</v>
      </c>
      <c r="K5661" s="244" t="s">
        <v>5428</v>
      </c>
    </row>
    <row r="5662" spans="1:11" s="244" customFormat="1" x14ac:dyDescent="0.3">
      <c r="A5662" s="244" t="s">
        <v>1822</v>
      </c>
      <c r="B5662" s="244" t="s">
        <v>1819</v>
      </c>
      <c r="C5662" s="244" t="s">
        <v>5716</v>
      </c>
      <c r="D5662" s="244" t="s">
        <v>807</v>
      </c>
      <c r="E5662" s="244" t="s">
        <v>4106</v>
      </c>
      <c r="G5662" s="244" t="s">
        <v>4106</v>
      </c>
      <c r="I5662" s="244" t="s">
        <v>5734</v>
      </c>
      <c r="J5662" s="244" t="s">
        <v>5094</v>
      </c>
      <c r="K5662" s="244" t="s">
        <v>5428</v>
      </c>
    </row>
    <row r="5663" spans="1:11" s="244" customFormat="1" x14ac:dyDescent="0.3">
      <c r="A5663" s="244" t="s">
        <v>1822</v>
      </c>
      <c r="B5663" s="244" t="s">
        <v>1819</v>
      </c>
      <c r="C5663" s="244" t="s">
        <v>5716</v>
      </c>
      <c r="D5663" s="244" t="s">
        <v>807</v>
      </c>
      <c r="E5663" s="244" t="s">
        <v>4106</v>
      </c>
      <c r="G5663" s="244" t="s">
        <v>4106</v>
      </c>
      <c r="I5663" s="244" t="s">
        <v>5741</v>
      </c>
      <c r="J5663" s="244" t="s">
        <v>5095</v>
      </c>
      <c r="K5663" s="244" t="s">
        <v>5428</v>
      </c>
    </row>
    <row r="5664" spans="1:11" s="244" customFormat="1" x14ac:dyDescent="0.3">
      <c r="A5664" s="244" t="s">
        <v>1822</v>
      </c>
      <c r="B5664" s="244" t="s">
        <v>1819</v>
      </c>
      <c r="C5664" s="244" t="s">
        <v>5716</v>
      </c>
      <c r="D5664" s="244" t="s">
        <v>807</v>
      </c>
      <c r="E5664" s="244" t="s">
        <v>4106</v>
      </c>
      <c r="G5664" s="244" t="s">
        <v>4106</v>
      </c>
      <c r="I5664" s="244" t="s">
        <v>5732</v>
      </c>
      <c r="J5664" s="244" t="s">
        <v>5096</v>
      </c>
      <c r="K5664" s="244" t="s">
        <v>5428</v>
      </c>
    </row>
    <row r="5665" spans="1:11" s="244" customFormat="1" x14ac:dyDescent="0.3">
      <c r="A5665" s="244" t="s">
        <v>1822</v>
      </c>
      <c r="B5665" s="244" t="s">
        <v>1819</v>
      </c>
      <c r="C5665" s="244" t="s">
        <v>5716</v>
      </c>
      <c r="D5665" s="244" t="s">
        <v>807</v>
      </c>
      <c r="E5665" s="244" t="s">
        <v>4106</v>
      </c>
      <c r="G5665" s="244" t="s">
        <v>4106</v>
      </c>
      <c r="I5665" s="244" t="s">
        <v>5689</v>
      </c>
      <c r="J5665" s="244" t="s">
        <v>5097</v>
      </c>
      <c r="K5665" s="244" t="s">
        <v>5428</v>
      </c>
    </row>
    <row r="5666" spans="1:11" s="244" customFormat="1" x14ac:dyDescent="0.3">
      <c r="A5666" s="244" t="s">
        <v>1822</v>
      </c>
      <c r="B5666" s="244" t="s">
        <v>1819</v>
      </c>
      <c r="C5666" s="244" t="s">
        <v>5716</v>
      </c>
      <c r="D5666" s="244" t="s">
        <v>807</v>
      </c>
      <c r="E5666" s="244" t="s">
        <v>4106</v>
      </c>
      <c r="G5666" s="244" t="s">
        <v>4106</v>
      </c>
      <c r="I5666" s="244" t="s">
        <v>881</v>
      </c>
      <c r="J5666" s="244" t="s">
        <v>5098</v>
      </c>
      <c r="K5666" s="244" t="s">
        <v>5428</v>
      </c>
    </row>
    <row r="5667" spans="1:11" s="244" customFormat="1" x14ac:dyDescent="0.3">
      <c r="A5667" s="244" t="s">
        <v>1822</v>
      </c>
      <c r="B5667" s="244" t="s">
        <v>1819</v>
      </c>
      <c r="C5667" s="244" t="s">
        <v>5716</v>
      </c>
      <c r="D5667" s="244" t="s">
        <v>807</v>
      </c>
      <c r="E5667" s="244" t="s">
        <v>4106</v>
      </c>
      <c r="G5667" s="244" t="s">
        <v>4106</v>
      </c>
      <c r="I5667" s="244" t="s">
        <v>6459</v>
      </c>
      <c r="J5667" s="244" t="s">
        <v>5099</v>
      </c>
      <c r="K5667" s="244" t="s">
        <v>5428</v>
      </c>
    </row>
    <row r="5668" spans="1:11" s="244" customFormat="1" x14ac:dyDescent="0.3">
      <c r="A5668" s="244" t="s">
        <v>1822</v>
      </c>
      <c r="B5668" s="244" t="s">
        <v>1819</v>
      </c>
      <c r="C5668" s="244" t="s">
        <v>5716</v>
      </c>
      <c r="D5668" s="244" t="s">
        <v>807</v>
      </c>
      <c r="E5668" s="244" t="s">
        <v>4106</v>
      </c>
      <c r="G5668" s="244" t="s">
        <v>4106</v>
      </c>
      <c r="I5668" s="244" t="s">
        <v>1073</v>
      </c>
      <c r="J5668" s="244" t="s">
        <v>912</v>
      </c>
      <c r="K5668" s="244" t="s">
        <v>5428</v>
      </c>
    </row>
    <row r="5669" spans="1:11" s="244" customFormat="1" x14ac:dyDescent="0.3">
      <c r="A5669" s="244" t="s">
        <v>1822</v>
      </c>
      <c r="B5669" s="244" t="s">
        <v>1819</v>
      </c>
      <c r="C5669" s="244" t="s">
        <v>5716</v>
      </c>
      <c r="D5669" s="244" t="s">
        <v>807</v>
      </c>
      <c r="E5669" s="244" t="s">
        <v>4106</v>
      </c>
      <c r="G5669" s="244" t="s">
        <v>4106</v>
      </c>
      <c r="I5669" s="244" t="s">
        <v>1063</v>
      </c>
      <c r="J5669" s="244" t="s">
        <v>5100</v>
      </c>
      <c r="K5669" s="244" t="s">
        <v>5428</v>
      </c>
    </row>
    <row r="5670" spans="1:11" s="244" customFormat="1" x14ac:dyDescent="0.3">
      <c r="A5670" s="244" t="s">
        <v>1822</v>
      </c>
      <c r="B5670" s="244" t="s">
        <v>1819</v>
      </c>
      <c r="C5670" s="244" t="s">
        <v>5716</v>
      </c>
      <c r="D5670" s="244" t="s">
        <v>807</v>
      </c>
      <c r="E5670" s="244" t="s">
        <v>4106</v>
      </c>
      <c r="G5670" s="244" t="s">
        <v>4106</v>
      </c>
      <c r="I5670" s="244" t="s">
        <v>6466</v>
      </c>
      <c r="J5670" s="244" t="s">
        <v>4571</v>
      </c>
      <c r="K5670" s="244" t="s">
        <v>5428</v>
      </c>
    </row>
    <row r="5671" spans="1:11" s="244" customFormat="1" x14ac:dyDescent="0.3">
      <c r="A5671" s="244" t="s">
        <v>1822</v>
      </c>
      <c r="B5671" s="244" t="s">
        <v>1819</v>
      </c>
      <c r="C5671" s="244" t="s">
        <v>5716</v>
      </c>
      <c r="D5671" s="244" t="s">
        <v>807</v>
      </c>
      <c r="E5671" s="244" t="s">
        <v>4106</v>
      </c>
      <c r="G5671" s="244" t="s">
        <v>4106</v>
      </c>
      <c r="I5671" s="244" t="s">
        <v>6470</v>
      </c>
      <c r="J5671" s="244" t="s">
        <v>5101</v>
      </c>
      <c r="K5671" s="244" t="s">
        <v>5428</v>
      </c>
    </row>
    <row r="5672" spans="1:11" s="244" customFormat="1" x14ac:dyDescent="0.3">
      <c r="A5672" s="244" t="s">
        <v>1822</v>
      </c>
      <c r="B5672" s="244" t="s">
        <v>1819</v>
      </c>
      <c r="C5672" s="244" t="s">
        <v>5716</v>
      </c>
      <c r="D5672" s="244" t="s">
        <v>807</v>
      </c>
      <c r="E5672" s="244" t="s">
        <v>4106</v>
      </c>
      <c r="G5672" s="244" t="s">
        <v>4106</v>
      </c>
      <c r="I5672" s="244" t="s">
        <v>6474</v>
      </c>
      <c r="J5672" s="244" t="s">
        <v>5102</v>
      </c>
      <c r="K5672" s="244" t="s">
        <v>5428</v>
      </c>
    </row>
    <row r="5673" spans="1:11" s="244" customFormat="1" x14ac:dyDescent="0.3">
      <c r="A5673" s="244" t="s">
        <v>1822</v>
      </c>
      <c r="B5673" s="244" t="s">
        <v>1819</v>
      </c>
      <c r="C5673" s="244" t="s">
        <v>5716</v>
      </c>
      <c r="D5673" s="244" t="s">
        <v>807</v>
      </c>
      <c r="E5673" s="244" t="s">
        <v>4106</v>
      </c>
      <c r="G5673" s="244" t="s">
        <v>4106</v>
      </c>
      <c r="I5673" s="244" t="s">
        <v>898</v>
      </c>
      <c r="J5673" s="244" t="s">
        <v>5103</v>
      </c>
      <c r="K5673" s="244" t="s">
        <v>5428</v>
      </c>
    </row>
    <row r="5674" spans="1:11" s="244" customFormat="1" x14ac:dyDescent="0.3">
      <c r="A5674" s="244" t="s">
        <v>1822</v>
      </c>
      <c r="B5674" s="244" t="s">
        <v>1819</v>
      </c>
      <c r="C5674" s="244" t="s">
        <v>5716</v>
      </c>
      <c r="D5674" s="244" t="s">
        <v>807</v>
      </c>
      <c r="E5674" s="244" t="s">
        <v>4106</v>
      </c>
      <c r="G5674" s="244" t="s">
        <v>4106</v>
      </c>
      <c r="I5674" s="244" t="s">
        <v>2958</v>
      </c>
      <c r="J5674" s="244" t="s">
        <v>5104</v>
      </c>
      <c r="K5674" s="244" t="s">
        <v>5428</v>
      </c>
    </row>
    <row r="5675" spans="1:11" s="244" customFormat="1" x14ac:dyDescent="0.3">
      <c r="A5675" s="244" t="s">
        <v>1822</v>
      </c>
      <c r="B5675" s="244" t="s">
        <v>1819</v>
      </c>
      <c r="C5675" s="244" t="s">
        <v>5716</v>
      </c>
      <c r="D5675" s="244" t="s">
        <v>807</v>
      </c>
      <c r="E5675" s="244" t="s">
        <v>4106</v>
      </c>
      <c r="G5675" s="244" t="s">
        <v>4106</v>
      </c>
      <c r="I5675" s="244" t="s">
        <v>2119</v>
      </c>
      <c r="J5675" s="244" t="s">
        <v>5105</v>
      </c>
      <c r="K5675" s="244" t="s">
        <v>5428</v>
      </c>
    </row>
    <row r="5676" spans="1:11" s="244" customFormat="1" x14ac:dyDescent="0.3">
      <c r="A5676" s="244" t="s">
        <v>1822</v>
      </c>
      <c r="B5676" s="244" t="s">
        <v>1819</v>
      </c>
      <c r="C5676" s="244" t="s">
        <v>5716</v>
      </c>
      <c r="D5676" s="244" t="s">
        <v>807</v>
      </c>
      <c r="E5676" s="244" t="s">
        <v>4106</v>
      </c>
      <c r="G5676" s="244" t="s">
        <v>4106</v>
      </c>
      <c r="I5676" s="244" t="s">
        <v>5696</v>
      </c>
      <c r="J5676" s="244" t="s">
        <v>5106</v>
      </c>
      <c r="K5676" s="244" t="s">
        <v>5428</v>
      </c>
    </row>
    <row r="5677" spans="1:11" s="244" customFormat="1" x14ac:dyDescent="0.3">
      <c r="A5677" s="244" t="s">
        <v>1822</v>
      </c>
      <c r="B5677" s="244" t="s">
        <v>1819</v>
      </c>
      <c r="C5677" s="244" t="s">
        <v>5716</v>
      </c>
      <c r="D5677" s="244" t="s">
        <v>807</v>
      </c>
      <c r="E5677" s="244" t="s">
        <v>4106</v>
      </c>
      <c r="G5677" s="244" t="s">
        <v>4106</v>
      </c>
      <c r="I5677" s="244" t="s">
        <v>2964</v>
      </c>
      <c r="J5677" s="244" t="s">
        <v>5107</v>
      </c>
      <c r="K5677" s="244" t="s">
        <v>5428</v>
      </c>
    </row>
    <row r="5678" spans="1:11" s="244" customFormat="1" x14ac:dyDescent="0.3">
      <c r="A5678" s="244" t="s">
        <v>1822</v>
      </c>
      <c r="B5678" s="244" t="s">
        <v>1819</v>
      </c>
      <c r="C5678" s="244" t="s">
        <v>5716</v>
      </c>
      <c r="D5678" s="244" t="s">
        <v>807</v>
      </c>
      <c r="E5678" s="244" t="s">
        <v>4106</v>
      </c>
      <c r="G5678" s="244" t="s">
        <v>4106</v>
      </c>
      <c r="I5678" s="244" t="s">
        <v>2638</v>
      </c>
      <c r="J5678" s="244" t="s">
        <v>5108</v>
      </c>
      <c r="K5678" s="244" t="s">
        <v>5428</v>
      </c>
    </row>
    <row r="5679" spans="1:11" s="244" customFormat="1" x14ac:dyDescent="0.3">
      <c r="A5679" s="244" t="s">
        <v>1822</v>
      </c>
      <c r="B5679" s="244" t="s">
        <v>1819</v>
      </c>
      <c r="C5679" s="244" t="s">
        <v>5716</v>
      </c>
      <c r="D5679" s="244" t="s">
        <v>807</v>
      </c>
      <c r="E5679" s="244" t="s">
        <v>4106</v>
      </c>
      <c r="G5679" s="244" t="s">
        <v>4106</v>
      </c>
      <c r="I5679" s="244" t="s">
        <v>2968</v>
      </c>
      <c r="J5679" s="244" t="s">
        <v>5109</v>
      </c>
      <c r="K5679" s="244" t="s">
        <v>5428</v>
      </c>
    </row>
    <row r="5680" spans="1:11" s="244" customFormat="1" x14ac:dyDescent="0.3">
      <c r="A5680" s="244" t="s">
        <v>1822</v>
      </c>
      <c r="B5680" s="244" t="s">
        <v>1819</v>
      </c>
      <c r="C5680" s="244" t="s">
        <v>5716</v>
      </c>
      <c r="D5680" s="244" t="s">
        <v>807</v>
      </c>
      <c r="E5680" s="244" t="s">
        <v>4106</v>
      </c>
      <c r="G5680" s="244" t="s">
        <v>4106</v>
      </c>
      <c r="I5680" s="244" t="s">
        <v>2127</v>
      </c>
      <c r="J5680" s="244" t="s">
        <v>4505</v>
      </c>
      <c r="K5680" s="244" t="s">
        <v>5428</v>
      </c>
    </row>
    <row r="5681" spans="1:11" s="244" customFormat="1" x14ac:dyDescent="0.3">
      <c r="A5681" s="244" t="s">
        <v>1822</v>
      </c>
      <c r="B5681" s="244" t="s">
        <v>1819</v>
      </c>
      <c r="C5681" s="244" t="s">
        <v>5716</v>
      </c>
      <c r="D5681" s="244" t="s">
        <v>807</v>
      </c>
      <c r="E5681" s="244" t="s">
        <v>4106</v>
      </c>
      <c r="G5681" s="244" t="s">
        <v>4106</v>
      </c>
      <c r="I5681" s="244" t="s">
        <v>258</v>
      </c>
      <c r="J5681" s="244" t="s">
        <v>5110</v>
      </c>
      <c r="K5681" s="244" t="s">
        <v>5428</v>
      </c>
    </row>
    <row r="5682" spans="1:11" s="244" customFormat="1" x14ac:dyDescent="0.3">
      <c r="A5682" s="244" t="s">
        <v>1822</v>
      </c>
      <c r="B5682" s="244" t="s">
        <v>1819</v>
      </c>
      <c r="C5682" s="244" t="s">
        <v>5716</v>
      </c>
      <c r="D5682" s="244" t="s">
        <v>807</v>
      </c>
      <c r="E5682" s="244" t="s">
        <v>4106</v>
      </c>
      <c r="G5682" s="244" t="s">
        <v>4106</v>
      </c>
      <c r="I5682" s="244" t="s">
        <v>268</v>
      </c>
      <c r="J5682" s="244" t="s">
        <v>3522</v>
      </c>
      <c r="K5682" s="244" t="s">
        <v>5428</v>
      </c>
    </row>
    <row r="5683" spans="1:11" s="244" customFormat="1" x14ac:dyDescent="0.3">
      <c r="A5683" s="244" t="s">
        <v>1822</v>
      </c>
      <c r="B5683" s="244" t="s">
        <v>1819</v>
      </c>
      <c r="C5683" s="244" t="s">
        <v>5716</v>
      </c>
      <c r="D5683" s="244" t="s">
        <v>807</v>
      </c>
      <c r="E5683" s="244" t="s">
        <v>4106</v>
      </c>
      <c r="G5683" s="244" t="s">
        <v>4106</v>
      </c>
      <c r="I5683" s="244" t="s">
        <v>2970</v>
      </c>
      <c r="J5683" s="244" t="s">
        <v>3353</v>
      </c>
      <c r="K5683" s="244" t="s">
        <v>5428</v>
      </c>
    </row>
    <row r="5684" spans="1:11" s="244" customFormat="1" x14ac:dyDescent="0.3">
      <c r="A5684" s="244" t="s">
        <v>1822</v>
      </c>
      <c r="B5684" s="244" t="s">
        <v>1819</v>
      </c>
      <c r="C5684" s="244" t="s">
        <v>5716</v>
      </c>
      <c r="D5684" s="244" t="s">
        <v>807</v>
      </c>
      <c r="E5684" s="244" t="s">
        <v>4106</v>
      </c>
      <c r="G5684" s="244" t="s">
        <v>4106</v>
      </c>
      <c r="I5684" s="244" t="s">
        <v>6317</v>
      </c>
      <c r="J5684" s="244" t="s">
        <v>5111</v>
      </c>
      <c r="K5684" s="244" t="s">
        <v>5428</v>
      </c>
    </row>
    <row r="5685" spans="1:11" s="244" customFormat="1" x14ac:dyDescent="0.3">
      <c r="A5685" s="244" t="s">
        <v>1822</v>
      </c>
      <c r="B5685" s="244" t="s">
        <v>1819</v>
      </c>
      <c r="C5685" s="244" t="s">
        <v>5716</v>
      </c>
      <c r="D5685" s="244" t="s">
        <v>807</v>
      </c>
      <c r="E5685" s="244" t="s">
        <v>4106</v>
      </c>
      <c r="G5685" s="244" t="s">
        <v>4106</v>
      </c>
      <c r="I5685" s="244" t="s">
        <v>2918</v>
      </c>
      <c r="J5685" s="244" t="s">
        <v>5112</v>
      </c>
      <c r="K5685" s="244" t="s">
        <v>5428</v>
      </c>
    </row>
    <row r="5686" spans="1:11" s="244" customFormat="1" x14ac:dyDescent="0.3">
      <c r="A5686" s="244" t="s">
        <v>1822</v>
      </c>
      <c r="B5686" s="244" t="s">
        <v>1819</v>
      </c>
      <c r="C5686" s="244" t="s">
        <v>5716</v>
      </c>
      <c r="D5686" s="244" t="s">
        <v>807</v>
      </c>
      <c r="E5686" s="244" t="s">
        <v>4106</v>
      </c>
      <c r="G5686" s="244" t="s">
        <v>4106</v>
      </c>
      <c r="I5686" s="244" t="s">
        <v>2317</v>
      </c>
      <c r="J5686" s="244" t="s">
        <v>5113</v>
      </c>
      <c r="K5686" s="244" t="s">
        <v>5428</v>
      </c>
    </row>
    <row r="5687" spans="1:11" s="244" customFormat="1" x14ac:dyDescent="0.3">
      <c r="A5687" s="244" t="s">
        <v>1822</v>
      </c>
      <c r="B5687" s="244" t="s">
        <v>1819</v>
      </c>
      <c r="C5687" s="244" t="s">
        <v>5716</v>
      </c>
      <c r="D5687" s="244" t="s">
        <v>807</v>
      </c>
      <c r="E5687" s="244" t="s">
        <v>4106</v>
      </c>
      <c r="G5687" s="244" t="s">
        <v>4106</v>
      </c>
      <c r="I5687" s="244" t="s">
        <v>2920</v>
      </c>
      <c r="J5687" s="244" t="s">
        <v>5114</v>
      </c>
      <c r="K5687" s="244" t="s">
        <v>5428</v>
      </c>
    </row>
    <row r="5688" spans="1:11" s="244" customFormat="1" x14ac:dyDescent="0.3">
      <c r="A5688" s="244" t="s">
        <v>1822</v>
      </c>
      <c r="B5688" s="244" t="s">
        <v>1819</v>
      </c>
      <c r="C5688" s="244" t="s">
        <v>5716</v>
      </c>
      <c r="D5688" s="244" t="s">
        <v>807</v>
      </c>
      <c r="E5688" s="244" t="s">
        <v>4106</v>
      </c>
      <c r="G5688" s="244" t="s">
        <v>4106</v>
      </c>
      <c r="I5688" s="244" t="s">
        <v>2924</v>
      </c>
      <c r="J5688" s="244" t="s">
        <v>5115</v>
      </c>
      <c r="K5688" s="244" t="s">
        <v>5428</v>
      </c>
    </row>
    <row r="5689" spans="1:11" s="244" customFormat="1" x14ac:dyDescent="0.3">
      <c r="A5689" s="244" t="s">
        <v>1822</v>
      </c>
      <c r="B5689" s="244" t="s">
        <v>1819</v>
      </c>
      <c r="C5689" s="244" t="s">
        <v>5716</v>
      </c>
      <c r="D5689" s="244" t="s">
        <v>807</v>
      </c>
      <c r="E5689" s="244" t="s">
        <v>4106</v>
      </c>
      <c r="G5689" s="244" t="s">
        <v>4106</v>
      </c>
      <c r="I5689" s="244" t="s">
        <v>2926</v>
      </c>
      <c r="J5689" s="244" t="s">
        <v>5116</v>
      </c>
      <c r="K5689" s="244" t="s">
        <v>5428</v>
      </c>
    </row>
    <row r="5690" spans="1:11" s="244" customFormat="1" x14ac:dyDescent="0.3">
      <c r="A5690" s="244" t="s">
        <v>1822</v>
      </c>
      <c r="B5690" s="244" t="s">
        <v>1819</v>
      </c>
      <c r="C5690" s="244" t="s">
        <v>5716</v>
      </c>
      <c r="D5690" s="244" t="s">
        <v>807</v>
      </c>
      <c r="E5690" s="244" t="s">
        <v>4106</v>
      </c>
      <c r="G5690" s="244" t="s">
        <v>4106</v>
      </c>
      <c r="I5690" s="244" t="s">
        <v>4702</v>
      </c>
      <c r="J5690" s="244" t="s">
        <v>8948</v>
      </c>
      <c r="K5690" s="244" t="s">
        <v>5428</v>
      </c>
    </row>
    <row r="5691" spans="1:11" s="244" customFormat="1" x14ac:dyDescent="0.3">
      <c r="A5691" s="244" t="s">
        <v>1822</v>
      </c>
      <c r="B5691" s="244" t="s">
        <v>1819</v>
      </c>
      <c r="C5691" s="244" t="s">
        <v>5716</v>
      </c>
      <c r="D5691" s="244" t="s">
        <v>807</v>
      </c>
      <c r="E5691" s="244" t="s">
        <v>4106</v>
      </c>
      <c r="G5691" s="244" t="s">
        <v>4106</v>
      </c>
      <c r="I5691" s="244" t="s">
        <v>4704</v>
      </c>
      <c r="J5691" s="244" t="s">
        <v>5117</v>
      </c>
      <c r="K5691" s="244" t="s">
        <v>5428</v>
      </c>
    </row>
    <row r="5692" spans="1:11" s="244" customFormat="1" x14ac:dyDescent="0.3">
      <c r="A5692" s="244" t="s">
        <v>1822</v>
      </c>
      <c r="B5692" s="244" t="s">
        <v>1819</v>
      </c>
      <c r="C5692" s="244" t="s">
        <v>5716</v>
      </c>
      <c r="D5692" s="244" t="s">
        <v>807</v>
      </c>
      <c r="E5692" s="244" t="s">
        <v>4106</v>
      </c>
      <c r="G5692" s="244" t="s">
        <v>4106</v>
      </c>
      <c r="I5692" s="244" t="s">
        <v>1065</v>
      </c>
      <c r="J5692" s="244" t="s">
        <v>5118</v>
      </c>
      <c r="K5692" s="244" t="s">
        <v>5428</v>
      </c>
    </row>
    <row r="5693" spans="1:11" s="244" customFormat="1" x14ac:dyDescent="0.3">
      <c r="A5693" s="244" t="s">
        <v>1822</v>
      </c>
      <c r="B5693" s="244" t="s">
        <v>1819</v>
      </c>
      <c r="C5693" s="244" t="s">
        <v>5716</v>
      </c>
      <c r="D5693" s="244" t="s">
        <v>807</v>
      </c>
      <c r="E5693" s="244" t="s">
        <v>4106</v>
      </c>
      <c r="G5693" s="244" t="s">
        <v>4106</v>
      </c>
      <c r="I5693" s="244" t="s">
        <v>1800</v>
      </c>
      <c r="J5693" s="244" t="s">
        <v>5119</v>
      </c>
      <c r="K5693" s="244" t="s">
        <v>5428</v>
      </c>
    </row>
    <row r="5694" spans="1:11" s="244" customFormat="1" x14ac:dyDescent="0.3">
      <c r="A5694" s="244" t="s">
        <v>1822</v>
      </c>
      <c r="B5694" s="244" t="s">
        <v>1819</v>
      </c>
      <c r="C5694" s="244" t="s">
        <v>5716</v>
      </c>
      <c r="D5694" s="244" t="s">
        <v>807</v>
      </c>
      <c r="E5694" s="244" t="s">
        <v>4106</v>
      </c>
      <c r="G5694" s="244" t="s">
        <v>4106</v>
      </c>
      <c r="I5694" s="244" t="s">
        <v>4108</v>
      </c>
      <c r="J5694" s="244" t="s">
        <v>5120</v>
      </c>
      <c r="K5694" s="244" t="s">
        <v>5428</v>
      </c>
    </row>
    <row r="5695" spans="1:11" s="244" customFormat="1" x14ac:dyDescent="0.3">
      <c r="A5695" s="244" t="s">
        <v>1822</v>
      </c>
      <c r="B5695" s="244" t="s">
        <v>1819</v>
      </c>
      <c r="C5695" s="244" t="s">
        <v>5716</v>
      </c>
      <c r="D5695" s="244" t="s">
        <v>807</v>
      </c>
      <c r="E5695" s="244" t="s">
        <v>4106</v>
      </c>
      <c r="G5695" s="244" t="s">
        <v>4106</v>
      </c>
      <c r="I5695" s="244" t="s">
        <v>5318</v>
      </c>
      <c r="J5695" s="244" t="s">
        <v>5085</v>
      </c>
      <c r="K5695" s="244" t="s">
        <v>5428</v>
      </c>
    </row>
    <row r="5696" spans="1:11" s="244" customFormat="1" x14ac:dyDescent="0.3">
      <c r="A5696" s="244" t="s">
        <v>1822</v>
      </c>
      <c r="B5696" s="244" t="s">
        <v>1819</v>
      </c>
      <c r="C5696" s="244" t="s">
        <v>5716</v>
      </c>
      <c r="D5696" s="244" t="s">
        <v>807</v>
      </c>
      <c r="E5696" s="244" t="s">
        <v>4106</v>
      </c>
      <c r="G5696" s="244" t="s">
        <v>4106</v>
      </c>
      <c r="I5696" s="244" t="s">
        <v>5331</v>
      </c>
      <c r="J5696" s="244" t="s">
        <v>5086</v>
      </c>
      <c r="K5696" s="244" t="s">
        <v>5428</v>
      </c>
    </row>
    <row r="5697" spans="1:11" s="244" customFormat="1" x14ac:dyDescent="0.3">
      <c r="A5697" s="244" t="s">
        <v>1822</v>
      </c>
      <c r="B5697" s="244" t="s">
        <v>1819</v>
      </c>
      <c r="C5697" s="244" t="s">
        <v>5716</v>
      </c>
      <c r="D5697" s="244" t="s">
        <v>807</v>
      </c>
      <c r="E5697" s="244" t="s">
        <v>4106</v>
      </c>
      <c r="G5697" s="244" t="s">
        <v>4106</v>
      </c>
      <c r="I5697" s="244" t="s">
        <v>5333</v>
      </c>
      <c r="J5697" s="244" t="s">
        <v>5087</v>
      </c>
      <c r="K5697" s="244" t="s">
        <v>5428</v>
      </c>
    </row>
    <row r="5698" spans="1:11" s="244" customFormat="1" x14ac:dyDescent="0.3">
      <c r="A5698" s="244" t="s">
        <v>1822</v>
      </c>
      <c r="B5698" s="244" t="s">
        <v>1819</v>
      </c>
      <c r="C5698" s="244" t="s">
        <v>5716</v>
      </c>
      <c r="D5698" s="244" t="s">
        <v>807</v>
      </c>
      <c r="E5698" s="244" t="s">
        <v>4106</v>
      </c>
      <c r="G5698" s="244" t="s">
        <v>4106</v>
      </c>
      <c r="I5698" s="244" t="s">
        <v>5458</v>
      </c>
      <c r="J5698" s="244" t="s">
        <v>3535</v>
      </c>
      <c r="K5698" s="244" t="s">
        <v>5428</v>
      </c>
    </row>
    <row r="5699" spans="1:11" s="244" customFormat="1" x14ac:dyDescent="0.3">
      <c r="A5699" s="244" t="s">
        <v>1822</v>
      </c>
      <c r="B5699" s="244" t="s">
        <v>1819</v>
      </c>
      <c r="C5699" s="244" t="s">
        <v>5716</v>
      </c>
      <c r="D5699" s="244" t="s">
        <v>807</v>
      </c>
      <c r="E5699" s="244" t="s">
        <v>4106</v>
      </c>
      <c r="G5699" s="244" t="s">
        <v>4106</v>
      </c>
      <c r="I5699" s="244" t="s">
        <v>799</v>
      </c>
      <c r="J5699" s="244" t="s">
        <v>4153</v>
      </c>
      <c r="K5699" s="244" t="s">
        <v>5428</v>
      </c>
    </row>
    <row r="5700" spans="1:11" s="244" customFormat="1" x14ac:dyDescent="0.3">
      <c r="A5700" s="244" t="s">
        <v>1822</v>
      </c>
      <c r="B5700" s="244" t="s">
        <v>1819</v>
      </c>
      <c r="C5700" s="244" t="s">
        <v>5716</v>
      </c>
      <c r="D5700" s="244" t="s">
        <v>807</v>
      </c>
      <c r="E5700" s="244" t="s">
        <v>4106</v>
      </c>
      <c r="G5700" s="244" t="s">
        <v>4106</v>
      </c>
      <c r="I5700" s="244" t="s">
        <v>1054</v>
      </c>
      <c r="J5700" s="244" t="s">
        <v>4154</v>
      </c>
      <c r="K5700" s="244" t="s">
        <v>5428</v>
      </c>
    </row>
    <row r="5701" spans="1:11" s="244" customFormat="1" x14ac:dyDescent="0.3">
      <c r="A5701" s="244" t="s">
        <v>1822</v>
      </c>
      <c r="B5701" s="244" t="s">
        <v>1819</v>
      </c>
      <c r="C5701" s="244" t="s">
        <v>5716</v>
      </c>
      <c r="D5701" s="244" t="s">
        <v>807</v>
      </c>
      <c r="E5701" s="244" t="s">
        <v>4106</v>
      </c>
      <c r="G5701" s="244" t="s">
        <v>4106</v>
      </c>
      <c r="I5701" s="244" t="s">
        <v>851</v>
      </c>
      <c r="J5701" s="244" t="s">
        <v>5165</v>
      </c>
      <c r="K5701" s="244" t="s">
        <v>5428</v>
      </c>
    </row>
    <row r="5702" spans="1:11" s="244" customFormat="1" x14ac:dyDescent="0.3">
      <c r="A5702" s="244" t="s">
        <v>1822</v>
      </c>
      <c r="B5702" s="244" t="s">
        <v>1819</v>
      </c>
      <c r="C5702" s="244" t="s">
        <v>5716</v>
      </c>
      <c r="D5702" s="244" t="s">
        <v>807</v>
      </c>
      <c r="E5702" s="244" t="s">
        <v>4106</v>
      </c>
      <c r="G5702" s="244" t="s">
        <v>4106</v>
      </c>
      <c r="I5702" s="244" t="s">
        <v>855</v>
      </c>
      <c r="J5702" s="244" t="s">
        <v>5471</v>
      </c>
      <c r="K5702" s="244" t="s">
        <v>5428</v>
      </c>
    </row>
    <row r="5703" spans="1:11" s="244" customFormat="1" x14ac:dyDescent="0.3">
      <c r="A5703" s="244" t="s">
        <v>1822</v>
      </c>
      <c r="B5703" s="244" t="s">
        <v>1819</v>
      </c>
      <c r="C5703" s="244" t="s">
        <v>5716</v>
      </c>
      <c r="D5703" s="244" t="s">
        <v>807</v>
      </c>
      <c r="E5703" s="244" t="s">
        <v>4106</v>
      </c>
      <c r="G5703" s="244" t="s">
        <v>4106</v>
      </c>
      <c r="I5703" s="244" t="s">
        <v>859</v>
      </c>
      <c r="J5703" s="244" t="s">
        <v>3641</v>
      </c>
      <c r="K5703" s="244" t="s">
        <v>5428</v>
      </c>
    </row>
    <row r="5704" spans="1:11" s="244" customFormat="1" x14ac:dyDescent="0.3">
      <c r="A5704" s="244" t="s">
        <v>1822</v>
      </c>
      <c r="B5704" s="244" t="s">
        <v>1819</v>
      </c>
      <c r="C5704" s="244" t="s">
        <v>5716</v>
      </c>
      <c r="D5704" s="244" t="s">
        <v>807</v>
      </c>
      <c r="E5704" s="244" t="s">
        <v>4106</v>
      </c>
      <c r="G5704" s="244" t="s">
        <v>4106</v>
      </c>
      <c r="I5704" s="244" t="s">
        <v>863</v>
      </c>
      <c r="J5704" s="244" t="s">
        <v>4155</v>
      </c>
      <c r="K5704" s="244" t="s">
        <v>5428</v>
      </c>
    </row>
    <row r="5705" spans="1:11" s="244" customFormat="1" x14ac:dyDescent="0.3">
      <c r="A5705" s="244" t="s">
        <v>1822</v>
      </c>
      <c r="B5705" s="244" t="s">
        <v>1819</v>
      </c>
      <c r="C5705" s="244" t="s">
        <v>5716</v>
      </c>
      <c r="D5705" s="244" t="s">
        <v>807</v>
      </c>
      <c r="E5705" s="244" t="s">
        <v>4106</v>
      </c>
      <c r="G5705" s="244" t="s">
        <v>4106</v>
      </c>
      <c r="I5705" s="244" t="s">
        <v>867</v>
      </c>
      <c r="J5705" s="244" t="s">
        <v>4156</v>
      </c>
      <c r="K5705" s="244" t="s">
        <v>5428</v>
      </c>
    </row>
    <row r="5706" spans="1:11" s="244" customFormat="1" x14ac:dyDescent="0.3">
      <c r="A5706" s="244" t="s">
        <v>1822</v>
      </c>
      <c r="B5706" s="244" t="s">
        <v>1819</v>
      </c>
      <c r="C5706" s="244" t="s">
        <v>5716</v>
      </c>
      <c r="D5706" s="244" t="s">
        <v>807</v>
      </c>
      <c r="E5706" s="244" t="s">
        <v>4106</v>
      </c>
      <c r="G5706" s="244" t="s">
        <v>4106</v>
      </c>
      <c r="I5706" s="244" t="s">
        <v>6269</v>
      </c>
      <c r="J5706" s="244" t="s">
        <v>2296</v>
      </c>
      <c r="K5706" s="244" t="s">
        <v>5428</v>
      </c>
    </row>
    <row r="5707" spans="1:11" s="244" customFormat="1" x14ac:dyDescent="0.3">
      <c r="A5707" s="244" t="s">
        <v>1822</v>
      </c>
      <c r="B5707" s="244" t="s">
        <v>1819</v>
      </c>
      <c r="C5707" s="244" t="s">
        <v>5716</v>
      </c>
      <c r="D5707" s="244" t="s">
        <v>807</v>
      </c>
      <c r="E5707" s="244" t="s">
        <v>4106</v>
      </c>
      <c r="G5707" s="244" t="s">
        <v>4106</v>
      </c>
      <c r="I5707" s="244" t="s">
        <v>5342</v>
      </c>
      <c r="J5707" s="244" t="s">
        <v>4157</v>
      </c>
      <c r="K5707" s="244" t="s">
        <v>5428</v>
      </c>
    </row>
    <row r="5708" spans="1:11" s="244" customFormat="1" x14ac:dyDescent="0.3">
      <c r="A5708" s="244" t="s">
        <v>1822</v>
      </c>
      <c r="B5708" s="244" t="s">
        <v>1819</v>
      </c>
      <c r="C5708" s="244" t="s">
        <v>5716</v>
      </c>
      <c r="D5708" s="244" t="s">
        <v>807</v>
      </c>
      <c r="E5708" s="244" t="s">
        <v>4106</v>
      </c>
      <c r="G5708" s="244" t="s">
        <v>4106</v>
      </c>
      <c r="I5708" s="244" t="s">
        <v>6120</v>
      </c>
      <c r="J5708" s="244" t="s">
        <v>4158</v>
      </c>
      <c r="K5708" s="244" t="s">
        <v>5428</v>
      </c>
    </row>
    <row r="5709" spans="1:11" s="244" customFormat="1" x14ac:dyDescent="0.3">
      <c r="A5709" s="244" t="s">
        <v>1822</v>
      </c>
      <c r="B5709" s="244" t="s">
        <v>1819</v>
      </c>
      <c r="C5709" s="244" t="s">
        <v>5716</v>
      </c>
      <c r="D5709" s="244" t="s">
        <v>807</v>
      </c>
      <c r="E5709" s="244" t="s">
        <v>4106</v>
      </c>
      <c r="G5709" s="244" t="s">
        <v>4106</v>
      </c>
      <c r="I5709" s="244" t="s">
        <v>869</v>
      </c>
      <c r="J5709" s="244" t="s">
        <v>4159</v>
      </c>
      <c r="K5709" s="244" t="s">
        <v>5428</v>
      </c>
    </row>
    <row r="5710" spans="1:11" s="244" customFormat="1" x14ac:dyDescent="0.3">
      <c r="A5710" s="244" t="s">
        <v>1822</v>
      </c>
      <c r="B5710" s="244" t="s">
        <v>1819</v>
      </c>
      <c r="C5710" s="244" t="s">
        <v>5716</v>
      </c>
      <c r="D5710" s="244" t="s">
        <v>807</v>
      </c>
      <c r="E5710" s="244" t="s">
        <v>4106</v>
      </c>
      <c r="G5710" s="244" t="s">
        <v>4106</v>
      </c>
      <c r="I5710" s="244" t="s">
        <v>873</v>
      </c>
      <c r="J5710" s="244" t="s">
        <v>4160</v>
      </c>
      <c r="K5710" s="244" t="s">
        <v>5428</v>
      </c>
    </row>
    <row r="5711" spans="1:11" s="244" customFormat="1" x14ac:dyDescent="0.3">
      <c r="A5711" s="244" t="s">
        <v>1822</v>
      </c>
      <c r="B5711" s="244" t="s">
        <v>1819</v>
      </c>
      <c r="C5711" s="244" t="s">
        <v>5716</v>
      </c>
      <c r="D5711" s="244" t="s">
        <v>807</v>
      </c>
      <c r="E5711" s="244" t="s">
        <v>4106</v>
      </c>
      <c r="G5711" s="244" t="s">
        <v>4106</v>
      </c>
      <c r="I5711" s="244" t="s">
        <v>878</v>
      </c>
      <c r="J5711" s="244" t="s">
        <v>4161</v>
      </c>
      <c r="K5711" s="244" t="s">
        <v>5428</v>
      </c>
    </row>
    <row r="5712" spans="1:11" s="244" customFormat="1" x14ac:dyDescent="0.3">
      <c r="A5712" s="244" t="s">
        <v>1822</v>
      </c>
      <c r="B5712" s="244" t="s">
        <v>1819</v>
      </c>
      <c r="C5712" s="244" t="s">
        <v>5716</v>
      </c>
      <c r="D5712" s="244" t="s">
        <v>807</v>
      </c>
      <c r="E5712" s="244" t="s">
        <v>4106</v>
      </c>
      <c r="G5712" s="244" t="s">
        <v>4106</v>
      </c>
      <c r="I5712" s="244" t="s">
        <v>879</v>
      </c>
      <c r="J5712" s="244" t="s">
        <v>1756</v>
      </c>
      <c r="K5712" s="244" t="s">
        <v>5428</v>
      </c>
    </row>
    <row r="5713" spans="1:11" s="244" customFormat="1" x14ac:dyDescent="0.3">
      <c r="A5713" s="244" t="s">
        <v>1822</v>
      </c>
      <c r="B5713" s="244" t="s">
        <v>1819</v>
      </c>
      <c r="C5713" s="244" t="s">
        <v>5716</v>
      </c>
      <c r="D5713" s="244" t="s">
        <v>807</v>
      </c>
      <c r="E5713" s="244" t="s">
        <v>4106</v>
      </c>
      <c r="G5713" s="244" t="s">
        <v>4106</v>
      </c>
      <c r="I5713" s="244" t="s">
        <v>2146</v>
      </c>
      <c r="J5713" s="244" t="s">
        <v>4162</v>
      </c>
      <c r="K5713" s="244" t="s">
        <v>5428</v>
      </c>
    </row>
    <row r="5714" spans="1:11" s="244" customFormat="1" x14ac:dyDescent="0.3">
      <c r="A5714" s="244" t="s">
        <v>1822</v>
      </c>
      <c r="B5714" s="244" t="s">
        <v>1819</v>
      </c>
      <c r="C5714" s="244" t="s">
        <v>5716</v>
      </c>
      <c r="D5714" s="244" t="s">
        <v>807</v>
      </c>
      <c r="E5714" s="244" t="s">
        <v>4106</v>
      </c>
      <c r="G5714" s="244" t="s">
        <v>4106</v>
      </c>
      <c r="I5714" s="244" t="s">
        <v>2152</v>
      </c>
      <c r="J5714" s="244" t="s">
        <v>4163</v>
      </c>
      <c r="K5714" s="244" t="s">
        <v>5428</v>
      </c>
    </row>
    <row r="5715" spans="1:11" s="244" customFormat="1" x14ac:dyDescent="0.3">
      <c r="A5715" s="244" t="s">
        <v>1822</v>
      </c>
      <c r="B5715" s="244" t="s">
        <v>1819</v>
      </c>
      <c r="C5715" s="244" t="s">
        <v>5716</v>
      </c>
      <c r="D5715" s="244" t="s">
        <v>807</v>
      </c>
      <c r="E5715" s="244" t="s">
        <v>4106</v>
      </c>
      <c r="G5715" s="244" t="s">
        <v>4106</v>
      </c>
      <c r="I5715" s="244" t="s">
        <v>2154</v>
      </c>
      <c r="J5715" s="244" t="s">
        <v>4164</v>
      </c>
      <c r="K5715" s="244" t="s">
        <v>5428</v>
      </c>
    </row>
    <row r="5716" spans="1:11" s="244" customFormat="1" x14ac:dyDescent="0.3">
      <c r="A5716" s="244" t="s">
        <v>1822</v>
      </c>
      <c r="B5716" s="244" t="s">
        <v>1819</v>
      </c>
      <c r="C5716" s="244" t="s">
        <v>5716</v>
      </c>
      <c r="D5716" s="244" t="s">
        <v>807</v>
      </c>
      <c r="E5716" s="244" t="s">
        <v>4106</v>
      </c>
      <c r="G5716" s="244" t="s">
        <v>4106</v>
      </c>
      <c r="I5716" s="244" t="s">
        <v>2156</v>
      </c>
      <c r="J5716" s="244" t="s">
        <v>4249</v>
      </c>
      <c r="K5716" s="244" t="s">
        <v>5428</v>
      </c>
    </row>
    <row r="5717" spans="1:11" s="244" customFormat="1" x14ac:dyDescent="0.3">
      <c r="A5717" s="244" t="s">
        <v>1822</v>
      </c>
      <c r="B5717" s="244" t="s">
        <v>1819</v>
      </c>
      <c r="C5717" s="244" t="s">
        <v>5716</v>
      </c>
      <c r="D5717" s="244" t="s">
        <v>807</v>
      </c>
      <c r="E5717" s="244" t="s">
        <v>4106</v>
      </c>
      <c r="G5717" s="244" t="s">
        <v>4106</v>
      </c>
      <c r="I5717" s="244" t="s">
        <v>5352</v>
      </c>
      <c r="J5717" s="244" t="s">
        <v>4165</v>
      </c>
      <c r="K5717" s="244" t="s">
        <v>5428</v>
      </c>
    </row>
    <row r="5718" spans="1:11" s="244" customFormat="1" x14ac:dyDescent="0.3">
      <c r="A5718" s="244" t="s">
        <v>1822</v>
      </c>
      <c r="B5718" s="244" t="s">
        <v>1819</v>
      </c>
      <c r="C5718" s="244" t="s">
        <v>5716</v>
      </c>
      <c r="D5718" s="244" t="s">
        <v>807</v>
      </c>
      <c r="E5718" s="244" t="s">
        <v>4106</v>
      </c>
      <c r="G5718" s="244" t="s">
        <v>4106</v>
      </c>
      <c r="I5718" s="244" t="s">
        <v>882</v>
      </c>
      <c r="J5718" s="244" t="s">
        <v>4166</v>
      </c>
      <c r="K5718" s="244" t="s">
        <v>5428</v>
      </c>
    </row>
    <row r="5719" spans="1:11" s="244" customFormat="1" x14ac:dyDescent="0.3">
      <c r="A5719" s="244" t="s">
        <v>1822</v>
      </c>
      <c r="B5719" s="244" t="s">
        <v>1819</v>
      </c>
      <c r="C5719" s="244" t="s">
        <v>5716</v>
      </c>
      <c r="D5719" s="244" t="s">
        <v>807</v>
      </c>
      <c r="E5719" s="244" t="s">
        <v>4106</v>
      </c>
      <c r="G5719" s="244" t="s">
        <v>4106</v>
      </c>
      <c r="I5719" s="244" t="s">
        <v>5354</v>
      </c>
      <c r="J5719" s="244" t="s">
        <v>4167</v>
      </c>
      <c r="K5719" s="244" t="s">
        <v>5428</v>
      </c>
    </row>
    <row r="5720" spans="1:11" s="244" customFormat="1" x14ac:dyDescent="0.3">
      <c r="A5720" s="244" t="s">
        <v>1822</v>
      </c>
      <c r="B5720" s="244" t="s">
        <v>1819</v>
      </c>
      <c r="C5720" s="244" t="s">
        <v>5716</v>
      </c>
      <c r="D5720" s="244" t="s">
        <v>807</v>
      </c>
      <c r="E5720" s="244" t="s">
        <v>4106</v>
      </c>
      <c r="G5720" s="244" t="s">
        <v>4106</v>
      </c>
      <c r="I5720" s="244" t="s">
        <v>5015</v>
      </c>
      <c r="J5720" s="244" t="s">
        <v>4168</v>
      </c>
      <c r="K5720" s="244" t="s">
        <v>5428</v>
      </c>
    </row>
    <row r="5721" spans="1:11" s="244" customFormat="1" x14ac:dyDescent="0.3">
      <c r="A5721" s="244" t="s">
        <v>1822</v>
      </c>
      <c r="B5721" s="244" t="s">
        <v>1819</v>
      </c>
      <c r="C5721" s="244" t="s">
        <v>5716</v>
      </c>
      <c r="D5721" s="244" t="s">
        <v>807</v>
      </c>
      <c r="E5721" s="244" t="s">
        <v>4106</v>
      </c>
      <c r="G5721" s="244" t="s">
        <v>4106</v>
      </c>
      <c r="I5721" s="244" t="s">
        <v>884</v>
      </c>
      <c r="J5721" s="244" t="s">
        <v>4169</v>
      </c>
      <c r="K5721" s="244" t="s">
        <v>5428</v>
      </c>
    </row>
    <row r="5722" spans="1:11" s="244" customFormat="1" x14ac:dyDescent="0.3">
      <c r="A5722" s="244" t="s">
        <v>1822</v>
      </c>
      <c r="B5722" s="244" t="s">
        <v>1819</v>
      </c>
      <c r="C5722" s="244" t="s">
        <v>5716</v>
      </c>
      <c r="D5722" s="244" t="s">
        <v>807</v>
      </c>
      <c r="E5722" s="244" t="s">
        <v>4106</v>
      </c>
      <c r="G5722" s="244" t="s">
        <v>4106</v>
      </c>
      <c r="I5722" s="244" t="s">
        <v>889</v>
      </c>
      <c r="J5722" s="244" t="s">
        <v>4170</v>
      </c>
      <c r="K5722" s="244" t="s">
        <v>5428</v>
      </c>
    </row>
    <row r="5723" spans="1:11" s="244" customFormat="1" x14ac:dyDescent="0.3">
      <c r="A5723" s="244" t="s">
        <v>1822</v>
      </c>
      <c r="B5723" s="244" t="s">
        <v>1819</v>
      </c>
      <c r="C5723" s="244" t="s">
        <v>5716</v>
      </c>
      <c r="D5723" s="244" t="s">
        <v>807</v>
      </c>
      <c r="E5723" s="244" t="s">
        <v>4106</v>
      </c>
      <c r="G5723" s="244" t="s">
        <v>4106</v>
      </c>
      <c r="I5723" s="244" t="s">
        <v>895</v>
      </c>
      <c r="J5723" s="244" t="s">
        <v>8949</v>
      </c>
      <c r="K5723" s="244" t="s">
        <v>5428</v>
      </c>
    </row>
    <row r="5724" spans="1:11" s="244" customFormat="1" x14ac:dyDescent="0.3">
      <c r="A5724" s="244" t="s">
        <v>1822</v>
      </c>
      <c r="B5724" s="244" t="s">
        <v>1819</v>
      </c>
      <c r="C5724" s="244" t="s">
        <v>5716</v>
      </c>
      <c r="D5724" s="244" t="s">
        <v>807</v>
      </c>
      <c r="E5724" s="244" t="s">
        <v>4106</v>
      </c>
      <c r="G5724" s="244" t="s">
        <v>4106</v>
      </c>
      <c r="I5724" s="244" t="s">
        <v>901</v>
      </c>
      <c r="J5724" s="244" t="s">
        <v>4171</v>
      </c>
      <c r="K5724" s="244" t="s">
        <v>5428</v>
      </c>
    </row>
    <row r="5725" spans="1:11" s="244" customFormat="1" x14ac:dyDescent="0.3">
      <c r="A5725" s="244" t="s">
        <v>1822</v>
      </c>
      <c r="B5725" s="244" t="s">
        <v>1819</v>
      </c>
      <c r="C5725" s="244" t="s">
        <v>5716</v>
      </c>
      <c r="D5725" s="244" t="s">
        <v>807</v>
      </c>
      <c r="E5725" s="244" t="s">
        <v>4106</v>
      </c>
      <c r="G5725" s="244" t="s">
        <v>4106</v>
      </c>
      <c r="I5725" s="244" t="s">
        <v>5358</v>
      </c>
      <c r="J5725" s="244" t="s">
        <v>4172</v>
      </c>
      <c r="K5725" s="244" t="s">
        <v>5428</v>
      </c>
    </row>
    <row r="5726" spans="1:11" s="244" customFormat="1" x14ac:dyDescent="0.3">
      <c r="A5726" s="244" t="s">
        <v>1822</v>
      </c>
      <c r="B5726" s="244" t="s">
        <v>1819</v>
      </c>
      <c r="C5726" s="244" t="s">
        <v>5716</v>
      </c>
      <c r="D5726" s="244" t="s">
        <v>807</v>
      </c>
      <c r="E5726" s="244" t="s">
        <v>4106</v>
      </c>
      <c r="G5726" s="244" t="s">
        <v>4106</v>
      </c>
      <c r="I5726" s="244" t="s">
        <v>904</v>
      </c>
      <c r="J5726" s="244" t="s">
        <v>3640</v>
      </c>
      <c r="K5726" s="244" t="s">
        <v>5428</v>
      </c>
    </row>
    <row r="5727" spans="1:11" s="244" customFormat="1" x14ac:dyDescent="0.3">
      <c r="A5727" s="244" t="s">
        <v>1822</v>
      </c>
      <c r="B5727" s="244" t="s">
        <v>1819</v>
      </c>
      <c r="C5727" s="244" t="s">
        <v>5716</v>
      </c>
      <c r="D5727" s="244" t="s">
        <v>807</v>
      </c>
      <c r="E5727" s="244" t="s">
        <v>4106</v>
      </c>
      <c r="G5727" s="244" t="s">
        <v>4106</v>
      </c>
      <c r="I5727" s="244" t="s">
        <v>911</v>
      </c>
      <c r="J5727" s="244" t="s">
        <v>5472</v>
      </c>
      <c r="K5727" s="244" t="s">
        <v>5428</v>
      </c>
    </row>
    <row r="5728" spans="1:11" s="244" customFormat="1" x14ac:dyDescent="0.3">
      <c r="A5728" s="244" t="s">
        <v>1822</v>
      </c>
      <c r="B5728" s="244" t="s">
        <v>1819</v>
      </c>
      <c r="C5728" s="244" t="s">
        <v>5716</v>
      </c>
      <c r="D5728" s="244" t="s">
        <v>807</v>
      </c>
      <c r="E5728" s="244" t="s">
        <v>4106</v>
      </c>
      <c r="G5728" s="244" t="s">
        <v>4106</v>
      </c>
      <c r="I5728" s="244" t="s">
        <v>5070</v>
      </c>
      <c r="J5728" s="244" t="s">
        <v>5473</v>
      </c>
      <c r="K5728" s="244" t="s">
        <v>5428</v>
      </c>
    </row>
    <row r="5729" spans="1:11" s="244" customFormat="1" x14ac:dyDescent="0.3">
      <c r="A5729" s="244" t="s">
        <v>1822</v>
      </c>
      <c r="B5729" s="244" t="s">
        <v>1819</v>
      </c>
      <c r="C5729" s="244" t="s">
        <v>5716</v>
      </c>
      <c r="D5729" s="244" t="s">
        <v>807</v>
      </c>
      <c r="E5729" s="244" t="s">
        <v>4106</v>
      </c>
      <c r="G5729" s="244" t="s">
        <v>4106</v>
      </c>
      <c r="I5729" s="244" t="s">
        <v>921</v>
      </c>
      <c r="J5729" s="244" t="s">
        <v>5474</v>
      </c>
      <c r="K5729" s="244" t="s">
        <v>5428</v>
      </c>
    </row>
    <row r="5730" spans="1:11" s="244" customFormat="1" x14ac:dyDescent="0.3">
      <c r="A5730" s="244" t="s">
        <v>1822</v>
      </c>
      <c r="B5730" s="244" t="s">
        <v>1819</v>
      </c>
      <c r="C5730" s="244" t="s">
        <v>5716</v>
      </c>
      <c r="D5730" s="244" t="s">
        <v>807</v>
      </c>
      <c r="E5730" s="244" t="s">
        <v>4106</v>
      </c>
      <c r="G5730" s="244" t="s">
        <v>4106</v>
      </c>
      <c r="I5730" s="244" t="s">
        <v>925</v>
      </c>
      <c r="J5730" s="244" t="s">
        <v>5475</v>
      </c>
      <c r="K5730" s="244" t="s">
        <v>5428</v>
      </c>
    </row>
    <row r="5731" spans="1:11" s="244" customFormat="1" x14ac:dyDescent="0.3">
      <c r="A5731" s="244" t="s">
        <v>1822</v>
      </c>
      <c r="B5731" s="244" t="s">
        <v>1819</v>
      </c>
      <c r="C5731" s="244" t="s">
        <v>5716</v>
      </c>
      <c r="D5731" s="244" t="s">
        <v>807</v>
      </c>
      <c r="E5731" s="244" t="s">
        <v>4106</v>
      </c>
      <c r="G5731" s="244" t="s">
        <v>4106</v>
      </c>
      <c r="I5731" s="244" t="s">
        <v>5201</v>
      </c>
      <c r="J5731" s="244" t="s">
        <v>5476</v>
      </c>
      <c r="K5731" s="244" t="s">
        <v>5428</v>
      </c>
    </row>
    <row r="5732" spans="1:11" s="244" customFormat="1" x14ac:dyDescent="0.3">
      <c r="A5732" s="244" t="s">
        <v>1822</v>
      </c>
      <c r="B5732" s="244" t="s">
        <v>1819</v>
      </c>
      <c r="C5732" s="244" t="s">
        <v>5716</v>
      </c>
      <c r="D5732" s="244" t="s">
        <v>807</v>
      </c>
      <c r="E5732" s="244" t="s">
        <v>4106</v>
      </c>
      <c r="G5732" s="244" t="s">
        <v>4106</v>
      </c>
      <c r="I5732" s="244" t="s">
        <v>928</v>
      </c>
      <c r="J5732" s="244" t="s">
        <v>5477</v>
      </c>
      <c r="K5732" s="244" t="s">
        <v>5428</v>
      </c>
    </row>
    <row r="5733" spans="1:11" s="244" customFormat="1" x14ac:dyDescent="0.3">
      <c r="A5733" s="244" t="s">
        <v>1822</v>
      </c>
      <c r="B5733" s="244" t="s">
        <v>1819</v>
      </c>
      <c r="C5733" s="244" t="s">
        <v>5716</v>
      </c>
      <c r="D5733" s="244" t="s">
        <v>807</v>
      </c>
      <c r="E5733" s="244" t="s">
        <v>4106</v>
      </c>
      <c r="G5733" s="244" t="s">
        <v>4106</v>
      </c>
      <c r="I5733" s="244" t="s">
        <v>930</v>
      </c>
      <c r="J5733" s="244" t="s">
        <v>5478</v>
      </c>
      <c r="K5733" s="244" t="s">
        <v>5428</v>
      </c>
    </row>
    <row r="5734" spans="1:11" s="244" customFormat="1" x14ac:dyDescent="0.3">
      <c r="A5734" s="244" t="s">
        <v>1822</v>
      </c>
      <c r="B5734" s="244" t="s">
        <v>1819</v>
      </c>
      <c r="C5734" s="244" t="s">
        <v>5716</v>
      </c>
      <c r="D5734" s="244" t="s">
        <v>807</v>
      </c>
      <c r="E5734" s="244" t="s">
        <v>4106</v>
      </c>
      <c r="G5734" s="244" t="s">
        <v>4106</v>
      </c>
      <c r="I5734" s="244" t="s">
        <v>5368</v>
      </c>
      <c r="J5734" s="244" t="s">
        <v>5479</v>
      </c>
      <c r="K5734" s="244" t="s">
        <v>5428</v>
      </c>
    </row>
    <row r="5735" spans="1:11" s="244" customFormat="1" x14ac:dyDescent="0.3">
      <c r="A5735" s="244" t="s">
        <v>1822</v>
      </c>
      <c r="B5735" s="244" t="s">
        <v>1819</v>
      </c>
      <c r="C5735" s="244" t="s">
        <v>5716</v>
      </c>
      <c r="D5735" s="244" t="s">
        <v>807</v>
      </c>
      <c r="E5735" s="244" t="s">
        <v>4106</v>
      </c>
      <c r="G5735" s="244" t="s">
        <v>4106</v>
      </c>
      <c r="I5735" s="244" t="s">
        <v>5370</v>
      </c>
      <c r="J5735" s="244" t="s">
        <v>4177</v>
      </c>
      <c r="K5735" s="244" t="s">
        <v>5428</v>
      </c>
    </row>
    <row r="5736" spans="1:11" s="244" customFormat="1" x14ac:dyDescent="0.3">
      <c r="A5736" s="244" t="s">
        <v>1822</v>
      </c>
      <c r="B5736" s="244" t="s">
        <v>1819</v>
      </c>
      <c r="C5736" s="244" t="s">
        <v>5716</v>
      </c>
      <c r="D5736" s="244" t="s">
        <v>807</v>
      </c>
      <c r="E5736" s="244" t="s">
        <v>4106</v>
      </c>
      <c r="G5736" s="244" t="s">
        <v>4106</v>
      </c>
      <c r="I5736" s="244" t="s">
        <v>934</v>
      </c>
      <c r="J5736" s="244" t="s">
        <v>5480</v>
      </c>
      <c r="K5736" s="244" t="s">
        <v>5428</v>
      </c>
    </row>
    <row r="5737" spans="1:11" s="244" customFormat="1" x14ac:dyDescent="0.3">
      <c r="A5737" s="244" t="s">
        <v>1822</v>
      </c>
      <c r="B5737" s="244" t="s">
        <v>1819</v>
      </c>
      <c r="C5737" s="244" t="s">
        <v>5716</v>
      </c>
      <c r="D5737" s="244" t="s">
        <v>807</v>
      </c>
      <c r="E5737" s="244" t="s">
        <v>4106</v>
      </c>
      <c r="G5737" s="244" t="s">
        <v>4106</v>
      </c>
      <c r="I5737" s="244" t="s">
        <v>936</v>
      </c>
      <c r="J5737" s="244" t="s">
        <v>5481</v>
      </c>
      <c r="K5737" s="244" t="s">
        <v>5428</v>
      </c>
    </row>
    <row r="5738" spans="1:11" s="244" customFormat="1" x14ac:dyDescent="0.3">
      <c r="A5738" s="244" t="s">
        <v>1822</v>
      </c>
      <c r="B5738" s="244" t="s">
        <v>1819</v>
      </c>
      <c r="C5738" s="244" t="s">
        <v>5716</v>
      </c>
      <c r="D5738" s="244" t="s">
        <v>807</v>
      </c>
      <c r="E5738" s="244" t="s">
        <v>4106</v>
      </c>
      <c r="G5738" s="244" t="s">
        <v>4106</v>
      </c>
      <c r="I5738" s="244" t="s">
        <v>939</v>
      </c>
      <c r="J5738" s="244" t="s">
        <v>5482</v>
      </c>
      <c r="K5738" s="244" t="s">
        <v>5428</v>
      </c>
    </row>
    <row r="5739" spans="1:11" s="244" customFormat="1" x14ac:dyDescent="0.3">
      <c r="A5739" s="244" t="s">
        <v>1822</v>
      </c>
      <c r="B5739" s="244" t="s">
        <v>1819</v>
      </c>
      <c r="C5739" s="244" t="s">
        <v>5716</v>
      </c>
      <c r="D5739" s="244" t="s">
        <v>807</v>
      </c>
      <c r="E5739" s="244" t="s">
        <v>4106</v>
      </c>
      <c r="G5739" s="244" t="s">
        <v>4106</v>
      </c>
      <c r="I5739" s="244" t="s">
        <v>946</v>
      </c>
      <c r="J5739" s="244" t="s">
        <v>5483</v>
      </c>
      <c r="K5739" s="244" t="s">
        <v>5428</v>
      </c>
    </row>
    <row r="5740" spans="1:11" s="244" customFormat="1" x14ac:dyDescent="0.3">
      <c r="A5740" s="244" t="s">
        <v>1822</v>
      </c>
      <c r="B5740" s="244" t="s">
        <v>1819</v>
      </c>
      <c r="C5740" s="244" t="s">
        <v>5716</v>
      </c>
      <c r="D5740" s="244" t="s">
        <v>807</v>
      </c>
      <c r="E5740" s="244" t="s">
        <v>4106</v>
      </c>
      <c r="G5740" s="244" t="s">
        <v>4106</v>
      </c>
      <c r="I5740" s="244" t="s">
        <v>3147</v>
      </c>
      <c r="J5740" s="244" t="s">
        <v>5484</v>
      </c>
      <c r="K5740" s="244" t="s">
        <v>5428</v>
      </c>
    </row>
    <row r="5741" spans="1:11" s="244" customFormat="1" x14ac:dyDescent="0.3">
      <c r="A5741" s="244" t="s">
        <v>1822</v>
      </c>
      <c r="B5741" s="244" t="s">
        <v>1819</v>
      </c>
      <c r="C5741" s="244" t="s">
        <v>5716</v>
      </c>
      <c r="D5741" s="244" t="s">
        <v>807</v>
      </c>
      <c r="E5741" s="244" t="s">
        <v>4106</v>
      </c>
      <c r="G5741" s="244" t="s">
        <v>4106</v>
      </c>
      <c r="I5741" s="244" t="s">
        <v>1870</v>
      </c>
      <c r="J5741" s="244" t="s">
        <v>5485</v>
      </c>
      <c r="K5741" s="244" t="s">
        <v>5428</v>
      </c>
    </row>
    <row r="5742" spans="1:11" s="244" customFormat="1" x14ac:dyDescent="0.3">
      <c r="A5742" s="244" t="s">
        <v>1822</v>
      </c>
      <c r="B5742" s="244" t="s">
        <v>1819</v>
      </c>
      <c r="C5742" s="244" t="s">
        <v>5716</v>
      </c>
      <c r="D5742" s="244" t="s">
        <v>807</v>
      </c>
      <c r="E5742" s="244" t="s">
        <v>4106</v>
      </c>
      <c r="G5742" s="244" t="s">
        <v>4106</v>
      </c>
      <c r="I5742" s="244" t="s">
        <v>3152</v>
      </c>
      <c r="J5742" s="244" t="s">
        <v>5486</v>
      </c>
      <c r="K5742" s="244" t="s">
        <v>5428</v>
      </c>
    </row>
    <row r="5743" spans="1:11" s="244" customFormat="1" x14ac:dyDescent="0.3">
      <c r="A5743" s="244" t="s">
        <v>1822</v>
      </c>
      <c r="B5743" s="244" t="s">
        <v>1819</v>
      </c>
      <c r="C5743" s="244" t="s">
        <v>5716</v>
      </c>
      <c r="D5743" s="244" t="s">
        <v>807</v>
      </c>
      <c r="E5743" s="244" t="s">
        <v>4106</v>
      </c>
      <c r="G5743" s="244" t="s">
        <v>4106</v>
      </c>
      <c r="I5743" s="244" t="s">
        <v>3156</v>
      </c>
      <c r="J5743" s="244" t="s">
        <v>5487</v>
      </c>
      <c r="K5743" s="244" t="s">
        <v>5428</v>
      </c>
    </row>
    <row r="5744" spans="1:11" s="244" customFormat="1" x14ac:dyDescent="0.3">
      <c r="A5744" s="244" t="s">
        <v>1822</v>
      </c>
      <c r="B5744" s="244" t="s">
        <v>1819</v>
      </c>
      <c r="C5744" s="244" t="s">
        <v>5716</v>
      </c>
      <c r="D5744" s="244" t="s">
        <v>807</v>
      </c>
      <c r="E5744" s="244" t="s">
        <v>4106</v>
      </c>
      <c r="G5744" s="244" t="s">
        <v>4106</v>
      </c>
      <c r="I5744" s="244" t="s">
        <v>3158</v>
      </c>
      <c r="J5744" s="244" t="s">
        <v>5488</v>
      </c>
      <c r="K5744" s="244" t="s">
        <v>5428</v>
      </c>
    </row>
    <row r="5745" spans="1:11" s="244" customFormat="1" x14ac:dyDescent="0.3">
      <c r="A5745" s="244" t="s">
        <v>1822</v>
      </c>
      <c r="B5745" s="244" t="s">
        <v>1819</v>
      </c>
      <c r="C5745" s="244" t="s">
        <v>5716</v>
      </c>
      <c r="D5745" s="244" t="s">
        <v>807</v>
      </c>
      <c r="E5745" s="244" t="s">
        <v>4106</v>
      </c>
      <c r="G5745" s="244" t="s">
        <v>4106</v>
      </c>
      <c r="I5745" s="244" t="s">
        <v>2992</v>
      </c>
      <c r="J5745" s="244" t="s">
        <v>5489</v>
      </c>
      <c r="K5745" s="244" t="s">
        <v>5428</v>
      </c>
    </row>
    <row r="5746" spans="1:11" s="244" customFormat="1" x14ac:dyDescent="0.3">
      <c r="A5746" s="244" t="s">
        <v>1822</v>
      </c>
      <c r="B5746" s="244" t="s">
        <v>1819</v>
      </c>
      <c r="C5746" s="244" t="s">
        <v>5716</v>
      </c>
      <c r="D5746" s="244" t="s">
        <v>807</v>
      </c>
      <c r="E5746" s="244" t="s">
        <v>4106</v>
      </c>
      <c r="G5746" s="244" t="s">
        <v>4106</v>
      </c>
      <c r="I5746" s="244" t="s">
        <v>3162</v>
      </c>
      <c r="J5746" s="244" t="s">
        <v>5490</v>
      </c>
      <c r="K5746" s="244" t="s">
        <v>5428</v>
      </c>
    </row>
    <row r="5747" spans="1:11" s="244" customFormat="1" x14ac:dyDescent="0.3">
      <c r="A5747" s="244" t="s">
        <v>1822</v>
      </c>
      <c r="B5747" s="244" t="s">
        <v>1819</v>
      </c>
      <c r="C5747" s="244" t="s">
        <v>5716</v>
      </c>
      <c r="D5747" s="244" t="s">
        <v>807</v>
      </c>
      <c r="E5747" s="244" t="s">
        <v>4106</v>
      </c>
      <c r="G5747" s="244" t="s">
        <v>4106</v>
      </c>
      <c r="I5747" s="244" t="s">
        <v>3165</v>
      </c>
      <c r="J5747" s="244" t="s">
        <v>5491</v>
      </c>
      <c r="K5747" s="244" t="s">
        <v>5428</v>
      </c>
    </row>
    <row r="5748" spans="1:11" s="244" customFormat="1" x14ac:dyDescent="0.3">
      <c r="A5748" s="244" t="s">
        <v>1822</v>
      </c>
      <c r="B5748" s="244" t="s">
        <v>1819</v>
      </c>
      <c r="C5748" s="244" t="s">
        <v>5716</v>
      </c>
      <c r="D5748" s="244" t="s">
        <v>807</v>
      </c>
      <c r="E5748" s="244" t="s">
        <v>4106</v>
      </c>
      <c r="G5748" s="244" t="s">
        <v>4106</v>
      </c>
      <c r="I5748" s="244" t="s">
        <v>847</v>
      </c>
      <c r="J5748" s="244" t="s">
        <v>5492</v>
      </c>
      <c r="K5748" s="244" t="s">
        <v>5428</v>
      </c>
    </row>
    <row r="5749" spans="1:11" s="244" customFormat="1" x14ac:dyDescent="0.3">
      <c r="A5749" s="244" t="s">
        <v>1822</v>
      </c>
      <c r="B5749" s="244" t="s">
        <v>1819</v>
      </c>
      <c r="C5749" s="244" t="s">
        <v>5716</v>
      </c>
      <c r="D5749" s="244" t="s">
        <v>807</v>
      </c>
      <c r="E5749" s="244" t="s">
        <v>4106</v>
      </c>
      <c r="G5749" s="244" t="s">
        <v>4106</v>
      </c>
      <c r="I5749" s="244" t="s">
        <v>305</v>
      </c>
      <c r="J5749" s="244" t="s">
        <v>5493</v>
      </c>
      <c r="K5749" s="244" t="s">
        <v>5428</v>
      </c>
    </row>
    <row r="5750" spans="1:11" s="244" customFormat="1" x14ac:dyDescent="0.3">
      <c r="A5750" s="244" t="s">
        <v>1822</v>
      </c>
      <c r="B5750" s="244" t="s">
        <v>1819</v>
      </c>
      <c r="C5750" s="244" t="s">
        <v>5716</v>
      </c>
      <c r="D5750" s="244" t="s">
        <v>807</v>
      </c>
      <c r="E5750" s="244" t="s">
        <v>4106</v>
      </c>
      <c r="G5750" s="244" t="s">
        <v>4106</v>
      </c>
      <c r="I5750" s="244" t="s">
        <v>3169</v>
      </c>
      <c r="J5750" s="244" t="s">
        <v>5494</v>
      </c>
      <c r="K5750" s="244" t="s">
        <v>5428</v>
      </c>
    </row>
    <row r="5751" spans="1:11" s="244" customFormat="1" x14ac:dyDescent="0.3">
      <c r="A5751" s="244" t="s">
        <v>1822</v>
      </c>
      <c r="B5751" s="244" t="s">
        <v>1819</v>
      </c>
      <c r="C5751" s="244" t="s">
        <v>5716</v>
      </c>
      <c r="D5751" s="244" t="s">
        <v>807</v>
      </c>
      <c r="E5751" s="244" t="s">
        <v>4106</v>
      </c>
      <c r="G5751" s="244" t="s">
        <v>4106</v>
      </c>
      <c r="I5751" s="244" t="s">
        <v>3171</v>
      </c>
      <c r="J5751" s="244" t="s">
        <v>5495</v>
      </c>
      <c r="K5751" s="244" t="s">
        <v>5428</v>
      </c>
    </row>
    <row r="5752" spans="1:11" s="244" customFormat="1" x14ac:dyDescent="0.3">
      <c r="A5752" s="244" t="s">
        <v>1822</v>
      </c>
      <c r="B5752" s="244" t="s">
        <v>1819</v>
      </c>
      <c r="C5752" s="244" t="s">
        <v>5716</v>
      </c>
      <c r="D5752" s="244" t="s">
        <v>807</v>
      </c>
      <c r="E5752" s="244" t="s">
        <v>4106</v>
      </c>
      <c r="G5752" s="244" t="s">
        <v>4106</v>
      </c>
      <c r="I5752" s="244" t="s">
        <v>3173</v>
      </c>
      <c r="J5752" s="244" t="s">
        <v>5496</v>
      </c>
      <c r="K5752" s="244" t="s">
        <v>5428</v>
      </c>
    </row>
    <row r="5753" spans="1:11" s="244" customFormat="1" x14ac:dyDescent="0.3">
      <c r="A5753" s="244" t="s">
        <v>1822</v>
      </c>
      <c r="B5753" s="244" t="s">
        <v>1819</v>
      </c>
      <c r="C5753" s="244" t="s">
        <v>5716</v>
      </c>
      <c r="D5753" s="244" t="s">
        <v>807</v>
      </c>
      <c r="E5753" s="244" t="s">
        <v>4106</v>
      </c>
      <c r="G5753" s="244" t="s">
        <v>4106</v>
      </c>
      <c r="I5753" s="244" t="s">
        <v>3175</v>
      </c>
      <c r="J5753" s="244" t="s">
        <v>5497</v>
      </c>
      <c r="K5753" s="244" t="s">
        <v>5428</v>
      </c>
    </row>
    <row r="5754" spans="1:11" s="244" customFormat="1" x14ac:dyDescent="0.3">
      <c r="A5754" s="244" t="s">
        <v>1822</v>
      </c>
      <c r="B5754" s="244" t="s">
        <v>1819</v>
      </c>
      <c r="C5754" s="244" t="s">
        <v>5716</v>
      </c>
      <c r="D5754" s="244" t="s">
        <v>807</v>
      </c>
      <c r="E5754" s="244" t="s">
        <v>4106</v>
      </c>
      <c r="G5754" s="244" t="s">
        <v>4106</v>
      </c>
      <c r="I5754" s="244" t="s">
        <v>3181</v>
      </c>
      <c r="J5754" s="244" t="s">
        <v>5498</v>
      </c>
      <c r="K5754" s="244" t="s">
        <v>5428</v>
      </c>
    </row>
    <row r="5755" spans="1:11" s="244" customFormat="1" x14ac:dyDescent="0.3">
      <c r="A5755" s="244" t="s">
        <v>1822</v>
      </c>
      <c r="B5755" s="244" t="s">
        <v>1819</v>
      </c>
      <c r="C5755" s="244" t="s">
        <v>5716</v>
      </c>
      <c r="D5755" s="244" t="s">
        <v>807</v>
      </c>
      <c r="E5755" s="244" t="s">
        <v>4106</v>
      </c>
      <c r="G5755" s="244" t="s">
        <v>4106</v>
      </c>
      <c r="I5755" s="244" t="s">
        <v>3183</v>
      </c>
      <c r="J5755" s="244" t="s">
        <v>5499</v>
      </c>
      <c r="K5755" s="244" t="s">
        <v>5428</v>
      </c>
    </row>
    <row r="5756" spans="1:11" s="244" customFormat="1" x14ac:dyDescent="0.3">
      <c r="A5756" s="244" t="s">
        <v>1822</v>
      </c>
      <c r="B5756" s="244" t="s">
        <v>1819</v>
      </c>
      <c r="C5756" s="244" t="s">
        <v>5716</v>
      </c>
      <c r="D5756" s="244" t="s">
        <v>807</v>
      </c>
      <c r="E5756" s="244" t="s">
        <v>4106</v>
      </c>
      <c r="G5756" s="244" t="s">
        <v>4106</v>
      </c>
      <c r="I5756" s="244" t="s">
        <v>3188</v>
      </c>
      <c r="J5756" s="244" t="s">
        <v>5500</v>
      </c>
      <c r="K5756" s="244" t="s">
        <v>5428</v>
      </c>
    </row>
    <row r="5757" spans="1:11" s="244" customFormat="1" x14ac:dyDescent="0.3">
      <c r="A5757" s="244" t="s">
        <v>1822</v>
      </c>
      <c r="B5757" s="244" t="s">
        <v>1819</v>
      </c>
      <c r="C5757" s="244" t="s">
        <v>5716</v>
      </c>
      <c r="D5757" s="244" t="s">
        <v>807</v>
      </c>
      <c r="E5757" s="244" t="s">
        <v>4106</v>
      </c>
      <c r="G5757" s="244" t="s">
        <v>4106</v>
      </c>
      <c r="I5757" s="244" t="s">
        <v>3343</v>
      </c>
      <c r="J5757" s="244" t="s">
        <v>5501</v>
      </c>
      <c r="K5757" s="244" t="s">
        <v>5428</v>
      </c>
    </row>
    <row r="5758" spans="1:11" s="244" customFormat="1" x14ac:dyDescent="0.3">
      <c r="A5758" s="244" t="s">
        <v>1822</v>
      </c>
      <c r="B5758" s="244" t="s">
        <v>1819</v>
      </c>
      <c r="C5758" s="244" t="s">
        <v>5716</v>
      </c>
      <c r="D5758" s="244" t="s">
        <v>807</v>
      </c>
      <c r="E5758" s="244" t="s">
        <v>4106</v>
      </c>
      <c r="G5758" s="244" t="s">
        <v>4106</v>
      </c>
      <c r="I5758" s="244" t="s">
        <v>1878</v>
      </c>
      <c r="J5758" s="244" t="s">
        <v>5502</v>
      </c>
      <c r="K5758" s="244" t="s">
        <v>5428</v>
      </c>
    </row>
    <row r="5759" spans="1:11" s="244" customFormat="1" x14ac:dyDescent="0.3">
      <c r="A5759" s="244" t="s">
        <v>1822</v>
      </c>
      <c r="B5759" s="244" t="s">
        <v>1819</v>
      </c>
      <c r="C5759" s="244" t="s">
        <v>5716</v>
      </c>
      <c r="D5759" s="244" t="s">
        <v>807</v>
      </c>
      <c r="E5759" s="244" t="s">
        <v>4106</v>
      </c>
      <c r="G5759" s="244" t="s">
        <v>4106</v>
      </c>
      <c r="I5759" s="244" t="s">
        <v>3192</v>
      </c>
      <c r="J5759" s="244" t="s">
        <v>5503</v>
      </c>
      <c r="K5759" s="244" t="s">
        <v>5428</v>
      </c>
    </row>
    <row r="5760" spans="1:11" s="244" customFormat="1" x14ac:dyDescent="0.3">
      <c r="A5760" s="244" t="s">
        <v>1822</v>
      </c>
      <c r="B5760" s="244" t="s">
        <v>1819</v>
      </c>
      <c r="C5760" s="244" t="s">
        <v>5716</v>
      </c>
      <c r="D5760" s="244" t="s">
        <v>807</v>
      </c>
      <c r="E5760" s="244" t="s">
        <v>4106</v>
      </c>
      <c r="G5760" s="244" t="s">
        <v>4106</v>
      </c>
      <c r="I5760" s="244" t="s">
        <v>3193</v>
      </c>
      <c r="J5760" s="244" t="s">
        <v>5504</v>
      </c>
      <c r="K5760" s="244" t="s">
        <v>5428</v>
      </c>
    </row>
    <row r="5761" spans="1:11" s="244" customFormat="1" x14ac:dyDescent="0.3">
      <c r="A5761" s="244" t="s">
        <v>1822</v>
      </c>
      <c r="B5761" s="244" t="s">
        <v>1819</v>
      </c>
      <c r="C5761" s="244" t="s">
        <v>5716</v>
      </c>
      <c r="D5761" s="244" t="s">
        <v>807</v>
      </c>
      <c r="E5761" s="244" t="s">
        <v>4106</v>
      </c>
      <c r="G5761" s="244" t="s">
        <v>4106</v>
      </c>
      <c r="I5761" s="244" t="s">
        <v>3195</v>
      </c>
      <c r="J5761" s="244" t="s">
        <v>5505</v>
      </c>
      <c r="K5761" s="244" t="s">
        <v>5428</v>
      </c>
    </row>
    <row r="5762" spans="1:11" s="244" customFormat="1" x14ac:dyDescent="0.3">
      <c r="A5762" s="244" t="s">
        <v>1822</v>
      </c>
      <c r="B5762" s="244" t="s">
        <v>1819</v>
      </c>
      <c r="C5762" s="244" t="s">
        <v>5716</v>
      </c>
      <c r="D5762" s="244" t="s">
        <v>807</v>
      </c>
      <c r="E5762" s="244" t="s">
        <v>4106</v>
      </c>
      <c r="G5762" s="244" t="s">
        <v>4106</v>
      </c>
      <c r="I5762" s="244" t="s">
        <v>810</v>
      </c>
      <c r="J5762" s="244" t="s">
        <v>5506</v>
      </c>
      <c r="K5762" s="244" t="s">
        <v>5428</v>
      </c>
    </row>
    <row r="5763" spans="1:11" s="244" customFormat="1" x14ac:dyDescent="0.3">
      <c r="A5763" s="244" t="s">
        <v>1822</v>
      </c>
      <c r="B5763" s="244" t="s">
        <v>1819</v>
      </c>
      <c r="C5763" s="244" t="s">
        <v>5716</v>
      </c>
      <c r="D5763" s="244" t="s">
        <v>807</v>
      </c>
      <c r="E5763" s="244" t="s">
        <v>4106</v>
      </c>
      <c r="G5763" s="244" t="s">
        <v>4106</v>
      </c>
      <c r="I5763" s="244" t="s">
        <v>3200</v>
      </c>
      <c r="J5763" s="244" t="s">
        <v>3800</v>
      </c>
      <c r="K5763" s="244" t="s">
        <v>5428</v>
      </c>
    </row>
    <row r="5764" spans="1:11" s="244" customFormat="1" x14ac:dyDescent="0.3">
      <c r="A5764" s="244" t="s">
        <v>1822</v>
      </c>
      <c r="B5764" s="244" t="s">
        <v>1819</v>
      </c>
      <c r="C5764" s="244" t="s">
        <v>5716</v>
      </c>
      <c r="D5764" s="244" t="s">
        <v>807</v>
      </c>
      <c r="E5764" s="244" t="s">
        <v>4106</v>
      </c>
      <c r="G5764" s="244" t="s">
        <v>4106</v>
      </c>
      <c r="I5764" s="244" t="s">
        <v>3203</v>
      </c>
      <c r="J5764" s="244" t="s">
        <v>5507</v>
      </c>
      <c r="K5764" s="244" t="s">
        <v>5428</v>
      </c>
    </row>
    <row r="5765" spans="1:11" s="244" customFormat="1" x14ac:dyDescent="0.3">
      <c r="A5765" s="244" t="s">
        <v>1822</v>
      </c>
      <c r="B5765" s="244" t="s">
        <v>1819</v>
      </c>
      <c r="C5765" s="244" t="s">
        <v>5716</v>
      </c>
      <c r="D5765" s="244" t="s">
        <v>807</v>
      </c>
      <c r="E5765" s="244" t="s">
        <v>4106</v>
      </c>
      <c r="G5765" s="244" t="s">
        <v>4106</v>
      </c>
      <c r="I5765" s="244" t="s">
        <v>3205</v>
      </c>
      <c r="J5765" s="244" t="s">
        <v>5508</v>
      </c>
      <c r="K5765" s="244" t="s">
        <v>5428</v>
      </c>
    </row>
    <row r="5766" spans="1:11" s="244" customFormat="1" x14ac:dyDescent="0.3">
      <c r="A5766" s="244" t="s">
        <v>1822</v>
      </c>
      <c r="B5766" s="244" t="s">
        <v>1819</v>
      </c>
      <c r="C5766" s="244" t="s">
        <v>5716</v>
      </c>
      <c r="D5766" s="244" t="s">
        <v>807</v>
      </c>
      <c r="E5766" s="244" t="s">
        <v>4106</v>
      </c>
      <c r="G5766" s="244" t="s">
        <v>4106</v>
      </c>
      <c r="I5766" s="244" t="s">
        <v>3207</v>
      </c>
      <c r="J5766" s="244" t="s">
        <v>5509</v>
      </c>
      <c r="K5766" s="244" t="s">
        <v>5428</v>
      </c>
    </row>
    <row r="5767" spans="1:11" s="244" customFormat="1" x14ac:dyDescent="0.3">
      <c r="A5767" s="244" t="s">
        <v>1822</v>
      </c>
      <c r="B5767" s="244" t="s">
        <v>1819</v>
      </c>
      <c r="C5767" s="244" t="s">
        <v>5716</v>
      </c>
      <c r="D5767" s="244" t="s">
        <v>807</v>
      </c>
      <c r="E5767" s="244" t="s">
        <v>4106</v>
      </c>
      <c r="G5767" s="244" t="s">
        <v>4106</v>
      </c>
      <c r="I5767" s="244" t="s">
        <v>3209</v>
      </c>
      <c r="J5767" s="244" t="s">
        <v>5510</v>
      </c>
      <c r="K5767" s="244" t="s">
        <v>5428</v>
      </c>
    </row>
    <row r="5768" spans="1:11" s="244" customFormat="1" x14ac:dyDescent="0.3">
      <c r="A5768" s="244" t="s">
        <v>1822</v>
      </c>
      <c r="B5768" s="244" t="s">
        <v>1819</v>
      </c>
      <c r="C5768" s="244" t="s">
        <v>5716</v>
      </c>
      <c r="D5768" s="244" t="s">
        <v>807</v>
      </c>
      <c r="E5768" s="244" t="s">
        <v>4106</v>
      </c>
      <c r="G5768" s="244" t="s">
        <v>4106</v>
      </c>
      <c r="I5768" s="244" t="s">
        <v>5379</v>
      </c>
      <c r="J5768" s="244" t="s">
        <v>5511</v>
      </c>
      <c r="K5768" s="244" t="s">
        <v>5428</v>
      </c>
    </row>
    <row r="5769" spans="1:11" s="244" customFormat="1" x14ac:dyDescent="0.3">
      <c r="A5769" s="244" t="s">
        <v>1822</v>
      </c>
      <c r="B5769" s="244" t="s">
        <v>1819</v>
      </c>
      <c r="C5769" s="244" t="s">
        <v>5716</v>
      </c>
      <c r="D5769" s="244" t="s">
        <v>807</v>
      </c>
      <c r="E5769" s="244" t="s">
        <v>4106</v>
      </c>
      <c r="G5769" s="244" t="s">
        <v>4106</v>
      </c>
      <c r="I5769" s="244" t="s">
        <v>3211</v>
      </c>
      <c r="J5769" s="244" t="s">
        <v>4342</v>
      </c>
      <c r="K5769" s="244" t="s">
        <v>5428</v>
      </c>
    </row>
    <row r="5770" spans="1:11" s="244" customFormat="1" x14ac:dyDescent="0.3">
      <c r="A5770" s="244" t="s">
        <v>1822</v>
      </c>
      <c r="B5770" s="244" t="s">
        <v>1819</v>
      </c>
      <c r="C5770" s="244" t="s">
        <v>5716</v>
      </c>
      <c r="D5770" s="244" t="s">
        <v>807</v>
      </c>
      <c r="E5770" s="244" t="s">
        <v>4106</v>
      </c>
      <c r="G5770" s="244" t="s">
        <v>4106</v>
      </c>
      <c r="I5770" s="244" t="s">
        <v>3213</v>
      </c>
      <c r="J5770" s="244" t="s">
        <v>5512</v>
      </c>
      <c r="K5770" s="244" t="s">
        <v>5428</v>
      </c>
    </row>
    <row r="5771" spans="1:11" s="244" customFormat="1" x14ac:dyDescent="0.3">
      <c r="A5771" s="244" t="s">
        <v>1822</v>
      </c>
      <c r="B5771" s="244" t="s">
        <v>1819</v>
      </c>
      <c r="C5771" s="244" t="s">
        <v>5716</v>
      </c>
      <c r="D5771" s="244" t="s">
        <v>807</v>
      </c>
      <c r="E5771" s="244" t="s">
        <v>4106</v>
      </c>
      <c r="G5771" s="244" t="s">
        <v>4106</v>
      </c>
      <c r="I5771" s="244" t="s">
        <v>3215</v>
      </c>
      <c r="J5771" s="244" t="s">
        <v>5513</v>
      </c>
      <c r="K5771" s="244" t="s">
        <v>5428</v>
      </c>
    </row>
    <row r="5772" spans="1:11" s="244" customFormat="1" x14ac:dyDescent="0.3">
      <c r="A5772" s="244" t="s">
        <v>1822</v>
      </c>
      <c r="B5772" s="244" t="s">
        <v>1819</v>
      </c>
      <c r="C5772" s="244" t="s">
        <v>5716</v>
      </c>
      <c r="D5772" s="244" t="s">
        <v>807</v>
      </c>
      <c r="E5772" s="244" t="s">
        <v>4106</v>
      </c>
      <c r="G5772" s="244" t="s">
        <v>4106</v>
      </c>
      <c r="I5772" s="244" t="s">
        <v>3217</v>
      </c>
      <c r="J5772" s="244" t="s">
        <v>5514</v>
      </c>
      <c r="K5772" s="244" t="s">
        <v>5428</v>
      </c>
    </row>
    <row r="5773" spans="1:11" s="244" customFormat="1" x14ac:dyDescent="0.3">
      <c r="A5773" s="244" t="s">
        <v>1822</v>
      </c>
      <c r="B5773" s="244" t="s">
        <v>1819</v>
      </c>
      <c r="C5773" s="244" t="s">
        <v>5716</v>
      </c>
      <c r="D5773" s="244" t="s">
        <v>807</v>
      </c>
      <c r="E5773" s="244" t="s">
        <v>4106</v>
      </c>
      <c r="G5773" s="244" t="s">
        <v>4106</v>
      </c>
      <c r="I5773" s="244" t="s">
        <v>1895</v>
      </c>
      <c r="J5773" s="244" t="s">
        <v>6482</v>
      </c>
      <c r="K5773" s="244" t="s">
        <v>5428</v>
      </c>
    </row>
    <row r="5774" spans="1:11" s="244" customFormat="1" x14ac:dyDescent="0.3">
      <c r="A5774" s="244" t="s">
        <v>1822</v>
      </c>
      <c r="B5774" s="244" t="s">
        <v>1819</v>
      </c>
      <c r="C5774" s="244" t="s">
        <v>5716</v>
      </c>
      <c r="D5774" s="244" t="s">
        <v>807</v>
      </c>
      <c r="E5774" s="244" t="s">
        <v>4106</v>
      </c>
      <c r="G5774" s="244" t="s">
        <v>4106</v>
      </c>
      <c r="I5774" s="244" t="s">
        <v>3220</v>
      </c>
      <c r="J5774" s="244" t="s">
        <v>6483</v>
      </c>
      <c r="K5774" s="244" t="s">
        <v>5428</v>
      </c>
    </row>
    <row r="5775" spans="1:11" s="244" customFormat="1" x14ac:dyDescent="0.3">
      <c r="A5775" s="244" t="s">
        <v>1822</v>
      </c>
      <c r="B5775" s="244" t="s">
        <v>1819</v>
      </c>
      <c r="C5775" s="244" t="s">
        <v>5716</v>
      </c>
      <c r="D5775" s="244" t="s">
        <v>807</v>
      </c>
      <c r="E5775" s="244" t="s">
        <v>4106</v>
      </c>
      <c r="G5775" s="244" t="s">
        <v>4106</v>
      </c>
      <c r="I5775" s="244" t="s">
        <v>6096</v>
      </c>
      <c r="J5775" s="244" t="s">
        <v>6484</v>
      </c>
      <c r="K5775" s="244" t="s">
        <v>5428</v>
      </c>
    </row>
    <row r="5776" spans="1:11" s="244" customFormat="1" x14ac:dyDescent="0.3">
      <c r="A5776" s="244" t="s">
        <v>1822</v>
      </c>
      <c r="B5776" s="244" t="s">
        <v>1819</v>
      </c>
      <c r="C5776" s="244" t="s">
        <v>5716</v>
      </c>
      <c r="D5776" s="244" t="s">
        <v>807</v>
      </c>
      <c r="E5776" s="244" t="s">
        <v>4106</v>
      </c>
      <c r="G5776" s="244" t="s">
        <v>4106</v>
      </c>
      <c r="I5776" s="244" t="s">
        <v>6128</v>
      </c>
      <c r="J5776" s="244" t="s">
        <v>6838</v>
      </c>
      <c r="K5776" s="244" t="s">
        <v>5428</v>
      </c>
    </row>
    <row r="5777" spans="1:11" s="244" customFormat="1" x14ac:dyDescent="0.3">
      <c r="A5777" s="244" t="s">
        <v>1822</v>
      </c>
      <c r="B5777" s="244" t="s">
        <v>1819</v>
      </c>
      <c r="C5777" s="244" t="s">
        <v>5716</v>
      </c>
      <c r="D5777" s="244" t="s">
        <v>807</v>
      </c>
      <c r="E5777" s="244" t="s">
        <v>4106</v>
      </c>
      <c r="G5777" s="244" t="s">
        <v>4106</v>
      </c>
      <c r="I5777" s="244" t="s">
        <v>4398</v>
      </c>
      <c r="J5777" s="244" t="s">
        <v>6839</v>
      </c>
      <c r="K5777" s="244" t="s">
        <v>5428</v>
      </c>
    </row>
    <row r="5778" spans="1:11" s="244" customFormat="1" x14ac:dyDescent="0.3">
      <c r="A5778" s="244" t="s">
        <v>1822</v>
      </c>
      <c r="B5778" s="244" t="s">
        <v>1819</v>
      </c>
      <c r="C5778" s="244" t="s">
        <v>5716</v>
      </c>
      <c r="D5778" s="244" t="s">
        <v>807</v>
      </c>
      <c r="E5778" s="244" t="s">
        <v>4106</v>
      </c>
      <c r="G5778" s="244" t="s">
        <v>4106</v>
      </c>
      <c r="I5778" s="244" t="s">
        <v>4400</v>
      </c>
      <c r="J5778" s="244" t="s">
        <v>6840</v>
      </c>
      <c r="K5778" s="244" t="s">
        <v>5428</v>
      </c>
    </row>
    <row r="5779" spans="1:11" s="244" customFormat="1" x14ac:dyDescent="0.3">
      <c r="A5779" s="244" t="s">
        <v>1822</v>
      </c>
      <c r="B5779" s="244" t="s">
        <v>1819</v>
      </c>
      <c r="C5779" s="244" t="s">
        <v>5716</v>
      </c>
      <c r="D5779" s="244" t="s">
        <v>807</v>
      </c>
      <c r="E5779" s="244" t="s">
        <v>4106</v>
      </c>
      <c r="G5779" s="244" t="s">
        <v>4106</v>
      </c>
      <c r="I5779" s="244" t="s">
        <v>4402</v>
      </c>
      <c r="J5779" s="244" t="s">
        <v>6841</v>
      </c>
      <c r="K5779" s="244" t="s">
        <v>5428</v>
      </c>
    </row>
    <row r="5780" spans="1:11" s="244" customFormat="1" x14ac:dyDescent="0.3">
      <c r="A5780" s="244" t="s">
        <v>1822</v>
      </c>
      <c r="B5780" s="244" t="s">
        <v>1819</v>
      </c>
      <c r="C5780" s="244" t="s">
        <v>5716</v>
      </c>
      <c r="D5780" s="244" t="s">
        <v>807</v>
      </c>
      <c r="E5780" s="244" t="s">
        <v>4106</v>
      </c>
      <c r="G5780" s="244" t="s">
        <v>4106</v>
      </c>
      <c r="I5780" s="244" t="s">
        <v>4404</v>
      </c>
      <c r="J5780" s="244" t="s">
        <v>6842</v>
      </c>
      <c r="K5780" s="244" t="s">
        <v>5428</v>
      </c>
    </row>
    <row r="5781" spans="1:11" s="244" customFormat="1" x14ac:dyDescent="0.3">
      <c r="A5781" s="244" t="s">
        <v>1822</v>
      </c>
      <c r="B5781" s="244" t="s">
        <v>1819</v>
      </c>
      <c r="C5781" s="244" t="s">
        <v>5716</v>
      </c>
      <c r="D5781" s="244" t="s">
        <v>807</v>
      </c>
      <c r="E5781" s="244" t="s">
        <v>4106</v>
      </c>
      <c r="G5781" s="244" t="s">
        <v>4106</v>
      </c>
      <c r="I5781" s="244" t="s">
        <v>4406</v>
      </c>
      <c r="J5781" s="244" t="s">
        <v>6843</v>
      </c>
      <c r="K5781" s="244" t="s">
        <v>5428</v>
      </c>
    </row>
    <row r="5782" spans="1:11" s="244" customFormat="1" x14ac:dyDescent="0.3">
      <c r="A5782" s="244" t="s">
        <v>1822</v>
      </c>
      <c r="B5782" s="244" t="s">
        <v>1819</v>
      </c>
      <c r="C5782" s="244" t="s">
        <v>5716</v>
      </c>
      <c r="D5782" s="244" t="s">
        <v>807</v>
      </c>
      <c r="E5782" s="244" t="s">
        <v>4106</v>
      </c>
      <c r="G5782" s="244" t="s">
        <v>4106</v>
      </c>
      <c r="I5782" s="244" t="s">
        <v>4408</v>
      </c>
      <c r="J5782" s="244" t="s">
        <v>6844</v>
      </c>
      <c r="K5782" s="244" t="s">
        <v>5428</v>
      </c>
    </row>
    <row r="5783" spans="1:11" s="244" customFormat="1" x14ac:dyDescent="0.3">
      <c r="A5783" s="244" t="s">
        <v>1822</v>
      </c>
      <c r="B5783" s="244" t="s">
        <v>1819</v>
      </c>
      <c r="C5783" s="244" t="s">
        <v>5716</v>
      </c>
      <c r="D5783" s="244" t="s">
        <v>807</v>
      </c>
      <c r="E5783" s="244" t="s">
        <v>4106</v>
      </c>
      <c r="G5783" s="244" t="s">
        <v>4106</v>
      </c>
      <c r="I5783" s="244" t="s">
        <v>4410</v>
      </c>
      <c r="J5783" s="244" t="s">
        <v>6845</v>
      </c>
      <c r="K5783" s="244" t="s">
        <v>5428</v>
      </c>
    </row>
    <row r="5784" spans="1:11" s="244" customFormat="1" x14ac:dyDescent="0.3">
      <c r="A5784" s="244" t="s">
        <v>1822</v>
      </c>
      <c r="B5784" s="244" t="s">
        <v>1819</v>
      </c>
      <c r="C5784" s="244" t="s">
        <v>5716</v>
      </c>
      <c r="D5784" s="244" t="s">
        <v>807</v>
      </c>
      <c r="E5784" s="244" t="s">
        <v>4106</v>
      </c>
      <c r="G5784" s="244" t="s">
        <v>4106</v>
      </c>
      <c r="I5784" s="244" t="s">
        <v>4412</v>
      </c>
      <c r="J5784" s="244" t="s">
        <v>6846</v>
      </c>
      <c r="K5784" s="244" t="s">
        <v>5428</v>
      </c>
    </row>
    <row r="5785" spans="1:11" s="244" customFormat="1" x14ac:dyDescent="0.3">
      <c r="A5785" s="244" t="s">
        <v>1822</v>
      </c>
      <c r="B5785" s="244" t="s">
        <v>1819</v>
      </c>
      <c r="C5785" s="244" t="s">
        <v>5716</v>
      </c>
      <c r="D5785" s="244" t="s">
        <v>807</v>
      </c>
      <c r="E5785" s="244" t="s">
        <v>4106</v>
      </c>
      <c r="G5785" s="244" t="s">
        <v>4106</v>
      </c>
      <c r="I5785" s="244" t="s">
        <v>4415</v>
      </c>
      <c r="J5785" s="244" t="s">
        <v>6847</v>
      </c>
      <c r="K5785" s="244" t="s">
        <v>5428</v>
      </c>
    </row>
    <row r="5786" spans="1:11" s="244" customFormat="1" x14ac:dyDescent="0.3">
      <c r="A5786" s="244" t="s">
        <v>1822</v>
      </c>
      <c r="B5786" s="244" t="s">
        <v>1819</v>
      </c>
      <c r="C5786" s="244" t="s">
        <v>5716</v>
      </c>
      <c r="D5786" s="244" t="s">
        <v>807</v>
      </c>
      <c r="E5786" s="244" t="s">
        <v>4106</v>
      </c>
      <c r="G5786" s="244" t="s">
        <v>4106</v>
      </c>
      <c r="I5786" s="244" t="s">
        <v>6136</v>
      </c>
      <c r="J5786" s="244" t="s">
        <v>6848</v>
      </c>
      <c r="K5786" s="244" t="s">
        <v>5428</v>
      </c>
    </row>
    <row r="5787" spans="1:11" s="244" customFormat="1" x14ac:dyDescent="0.3">
      <c r="A5787" s="244" t="s">
        <v>1822</v>
      </c>
      <c r="B5787" s="244" t="s">
        <v>1819</v>
      </c>
      <c r="C5787" s="244" t="s">
        <v>5716</v>
      </c>
      <c r="D5787" s="244" t="s">
        <v>807</v>
      </c>
      <c r="E5787" s="244" t="s">
        <v>4106</v>
      </c>
      <c r="G5787" s="244" t="s">
        <v>4106</v>
      </c>
      <c r="I5787" s="244" t="s">
        <v>5206</v>
      </c>
      <c r="J5787" s="244" t="s">
        <v>6849</v>
      </c>
      <c r="K5787" s="244" t="s">
        <v>5428</v>
      </c>
    </row>
    <row r="5788" spans="1:11" s="244" customFormat="1" x14ac:dyDescent="0.3">
      <c r="A5788" s="244" t="s">
        <v>1822</v>
      </c>
      <c r="B5788" s="244" t="s">
        <v>1819</v>
      </c>
      <c r="C5788" s="244" t="s">
        <v>5716</v>
      </c>
      <c r="D5788" s="244" t="s">
        <v>807</v>
      </c>
      <c r="E5788" s="244" t="s">
        <v>4106</v>
      </c>
      <c r="G5788" s="244" t="s">
        <v>4106</v>
      </c>
      <c r="I5788" s="244" t="s">
        <v>2112</v>
      </c>
      <c r="J5788" s="244" t="s">
        <v>6850</v>
      </c>
      <c r="K5788" s="244" t="s">
        <v>5428</v>
      </c>
    </row>
    <row r="5789" spans="1:11" s="244" customFormat="1" x14ac:dyDescent="0.3">
      <c r="A5789" s="244" t="s">
        <v>1822</v>
      </c>
      <c r="B5789" s="244" t="s">
        <v>1819</v>
      </c>
      <c r="C5789" s="244" t="s">
        <v>5716</v>
      </c>
      <c r="D5789" s="244" t="s">
        <v>807</v>
      </c>
      <c r="E5789" s="244" t="s">
        <v>4106</v>
      </c>
      <c r="G5789" s="244" t="s">
        <v>4106</v>
      </c>
      <c r="I5789" s="244" t="s">
        <v>4417</v>
      </c>
      <c r="J5789" s="244" t="s">
        <v>6851</v>
      </c>
      <c r="K5789" s="244" t="s">
        <v>5428</v>
      </c>
    </row>
    <row r="5790" spans="1:11" s="244" customFormat="1" x14ac:dyDescent="0.3">
      <c r="A5790" s="244" t="s">
        <v>1822</v>
      </c>
      <c r="B5790" s="244" t="s">
        <v>1819</v>
      </c>
      <c r="C5790" s="244" t="s">
        <v>5716</v>
      </c>
      <c r="D5790" s="244" t="s">
        <v>807</v>
      </c>
      <c r="E5790" s="244" t="s">
        <v>4106</v>
      </c>
      <c r="G5790" s="244" t="s">
        <v>4106</v>
      </c>
      <c r="I5790" s="244" t="s">
        <v>2176</v>
      </c>
      <c r="J5790" s="244" t="s">
        <v>6852</v>
      </c>
      <c r="K5790" s="244" t="s">
        <v>5428</v>
      </c>
    </row>
    <row r="5791" spans="1:11" s="244" customFormat="1" x14ac:dyDescent="0.3">
      <c r="A5791" s="244" t="s">
        <v>1822</v>
      </c>
      <c r="B5791" s="244" t="s">
        <v>1819</v>
      </c>
      <c r="C5791" s="244" t="s">
        <v>5716</v>
      </c>
      <c r="D5791" s="244" t="s">
        <v>807</v>
      </c>
      <c r="E5791" s="244" t="s">
        <v>4106</v>
      </c>
      <c r="G5791" s="244" t="s">
        <v>4106</v>
      </c>
      <c r="I5791" s="244" t="s">
        <v>4419</v>
      </c>
      <c r="J5791" s="244" t="s">
        <v>6853</v>
      </c>
      <c r="K5791" s="244" t="s">
        <v>5428</v>
      </c>
    </row>
    <row r="5792" spans="1:11" s="244" customFormat="1" x14ac:dyDescent="0.3">
      <c r="A5792" s="244" t="s">
        <v>1822</v>
      </c>
      <c r="B5792" s="244" t="s">
        <v>1819</v>
      </c>
      <c r="C5792" s="244" t="s">
        <v>5716</v>
      </c>
      <c r="D5792" s="244" t="s">
        <v>807</v>
      </c>
      <c r="E5792" s="244" t="s">
        <v>4106</v>
      </c>
      <c r="G5792" s="244" t="s">
        <v>4106</v>
      </c>
      <c r="I5792" s="244" t="s">
        <v>4422</v>
      </c>
      <c r="J5792" s="244" t="s">
        <v>6854</v>
      </c>
      <c r="K5792" s="244" t="s">
        <v>5428</v>
      </c>
    </row>
    <row r="5793" spans="1:11" s="244" customFormat="1" x14ac:dyDescent="0.3">
      <c r="A5793" s="244" t="s">
        <v>1822</v>
      </c>
      <c r="B5793" s="244" t="s">
        <v>1819</v>
      </c>
      <c r="C5793" s="244" t="s">
        <v>5716</v>
      </c>
      <c r="D5793" s="244" t="s">
        <v>807</v>
      </c>
      <c r="E5793" s="244" t="s">
        <v>4106</v>
      </c>
      <c r="G5793" s="244" t="s">
        <v>4106</v>
      </c>
      <c r="I5793" s="244" t="s">
        <v>3008</v>
      </c>
      <c r="J5793" s="244" t="s">
        <v>6855</v>
      </c>
      <c r="K5793" s="244" t="s">
        <v>5428</v>
      </c>
    </row>
    <row r="5794" spans="1:11" s="244" customFormat="1" x14ac:dyDescent="0.3">
      <c r="A5794" s="244" t="s">
        <v>1822</v>
      </c>
      <c r="B5794" s="244" t="s">
        <v>1819</v>
      </c>
      <c r="C5794" s="244" t="s">
        <v>5716</v>
      </c>
      <c r="D5794" s="244" t="s">
        <v>807</v>
      </c>
      <c r="E5794" s="244" t="s">
        <v>4106</v>
      </c>
      <c r="G5794" s="244" t="s">
        <v>4106</v>
      </c>
      <c r="I5794" s="244" t="s">
        <v>2114</v>
      </c>
      <c r="J5794" s="244" t="s">
        <v>6856</v>
      </c>
      <c r="K5794" s="244" t="s">
        <v>5428</v>
      </c>
    </row>
    <row r="5795" spans="1:11" s="244" customFormat="1" x14ac:dyDescent="0.3">
      <c r="A5795" s="244" t="s">
        <v>1822</v>
      </c>
      <c r="B5795" s="244" t="s">
        <v>1819</v>
      </c>
      <c r="C5795" s="244" t="s">
        <v>5716</v>
      </c>
      <c r="D5795" s="244" t="s">
        <v>807</v>
      </c>
      <c r="E5795" s="244" t="s">
        <v>4106</v>
      </c>
      <c r="G5795" s="244" t="s">
        <v>4106</v>
      </c>
      <c r="I5795" s="244" t="s">
        <v>3336</v>
      </c>
      <c r="J5795" s="244" t="s">
        <v>6857</v>
      </c>
      <c r="K5795" s="244" t="s">
        <v>5428</v>
      </c>
    </row>
    <row r="5796" spans="1:11" s="244" customFormat="1" x14ac:dyDescent="0.3">
      <c r="A5796" s="244" t="s">
        <v>1822</v>
      </c>
      <c r="B5796" s="244" t="s">
        <v>1819</v>
      </c>
      <c r="C5796" s="244" t="s">
        <v>5716</v>
      </c>
      <c r="D5796" s="244" t="s">
        <v>807</v>
      </c>
      <c r="E5796" s="244" t="s">
        <v>4106</v>
      </c>
      <c r="G5796" s="244" t="s">
        <v>4106</v>
      </c>
      <c r="I5796" s="244" t="s">
        <v>4430</v>
      </c>
      <c r="J5796" s="244" t="s">
        <v>6829</v>
      </c>
      <c r="K5796" s="244" t="s">
        <v>5428</v>
      </c>
    </row>
    <row r="5797" spans="1:11" s="244" customFormat="1" x14ac:dyDescent="0.3">
      <c r="A5797" s="244" t="s">
        <v>1822</v>
      </c>
      <c r="B5797" s="244" t="s">
        <v>1819</v>
      </c>
      <c r="C5797" s="244" t="s">
        <v>5716</v>
      </c>
      <c r="D5797" s="244" t="s">
        <v>807</v>
      </c>
      <c r="E5797" s="244" t="s">
        <v>4106</v>
      </c>
      <c r="G5797" s="244" t="s">
        <v>4106</v>
      </c>
      <c r="I5797" s="244" t="s">
        <v>4434</v>
      </c>
      <c r="J5797" s="244" t="s">
        <v>6858</v>
      </c>
      <c r="K5797" s="244" t="s">
        <v>5428</v>
      </c>
    </row>
    <row r="5798" spans="1:11" s="244" customFormat="1" x14ac:dyDescent="0.3">
      <c r="A5798" s="244" t="s">
        <v>1822</v>
      </c>
      <c r="B5798" s="244" t="s">
        <v>1819</v>
      </c>
      <c r="C5798" s="244" t="s">
        <v>5716</v>
      </c>
      <c r="D5798" s="244" t="s">
        <v>807</v>
      </c>
      <c r="E5798" s="244" t="s">
        <v>4106</v>
      </c>
      <c r="G5798" s="244" t="s">
        <v>4106</v>
      </c>
      <c r="I5798" s="244" t="s">
        <v>1584</v>
      </c>
      <c r="J5798" s="244" t="s">
        <v>6859</v>
      </c>
      <c r="K5798" s="244" t="s">
        <v>5428</v>
      </c>
    </row>
    <row r="5799" spans="1:11" s="244" customFormat="1" x14ac:dyDescent="0.3">
      <c r="A5799" s="244" t="s">
        <v>1822</v>
      </c>
      <c r="B5799" s="244" t="s">
        <v>1819</v>
      </c>
      <c r="C5799" s="244" t="s">
        <v>5716</v>
      </c>
      <c r="D5799" s="244" t="s">
        <v>807</v>
      </c>
      <c r="E5799" s="244" t="s">
        <v>4106</v>
      </c>
      <c r="G5799" s="244" t="s">
        <v>4106</v>
      </c>
      <c r="I5799" s="244" t="s">
        <v>1586</v>
      </c>
      <c r="J5799" s="244" t="s">
        <v>7846</v>
      </c>
      <c r="K5799" s="244" t="s">
        <v>5428</v>
      </c>
    </row>
    <row r="5800" spans="1:11" s="244" customFormat="1" x14ac:dyDescent="0.3">
      <c r="A5800" s="244" t="s">
        <v>1822</v>
      </c>
      <c r="B5800" s="244" t="s">
        <v>1819</v>
      </c>
      <c r="C5800" s="244" t="s">
        <v>5716</v>
      </c>
      <c r="D5800" s="244" t="s">
        <v>807</v>
      </c>
      <c r="E5800" s="244" t="s">
        <v>4106</v>
      </c>
      <c r="G5800" s="244" t="s">
        <v>4106</v>
      </c>
      <c r="I5800" s="244" t="s">
        <v>3011</v>
      </c>
      <c r="J5800" s="244" t="s">
        <v>7847</v>
      </c>
      <c r="K5800" s="244" t="s">
        <v>5428</v>
      </c>
    </row>
    <row r="5801" spans="1:11" s="244" customFormat="1" x14ac:dyDescent="0.3">
      <c r="A5801" s="244" t="s">
        <v>1822</v>
      </c>
      <c r="B5801" s="244" t="s">
        <v>1819</v>
      </c>
      <c r="C5801" s="244" t="s">
        <v>5716</v>
      </c>
      <c r="D5801" s="244" t="s">
        <v>807</v>
      </c>
      <c r="E5801" s="244" t="s">
        <v>4106</v>
      </c>
      <c r="G5801" s="244" t="s">
        <v>4106</v>
      </c>
      <c r="I5801" s="244" t="s">
        <v>4449</v>
      </c>
      <c r="J5801" s="244" t="s">
        <v>7848</v>
      </c>
      <c r="K5801" s="244" t="s">
        <v>5428</v>
      </c>
    </row>
    <row r="5802" spans="1:11" s="244" customFormat="1" x14ac:dyDescent="0.3">
      <c r="A5802" s="244" t="s">
        <v>1822</v>
      </c>
      <c r="B5802" s="244" t="s">
        <v>1819</v>
      </c>
      <c r="C5802" s="244" t="s">
        <v>5716</v>
      </c>
      <c r="D5802" s="244" t="s">
        <v>807</v>
      </c>
      <c r="E5802" s="244" t="s">
        <v>4106</v>
      </c>
      <c r="G5802" s="244" t="s">
        <v>4106</v>
      </c>
      <c r="I5802" s="244" t="s">
        <v>4451</v>
      </c>
      <c r="J5802" s="244" t="s">
        <v>7849</v>
      </c>
      <c r="K5802" s="244" t="s">
        <v>5428</v>
      </c>
    </row>
    <row r="5803" spans="1:11" s="244" customFormat="1" x14ac:dyDescent="0.3">
      <c r="A5803" s="244" t="s">
        <v>1822</v>
      </c>
      <c r="B5803" s="244" t="s">
        <v>1819</v>
      </c>
      <c r="C5803" s="244" t="s">
        <v>5716</v>
      </c>
      <c r="D5803" s="244" t="s">
        <v>807</v>
      </c>
      <c r="E5803" s="244" t="s">
        <v>4106</v>
      </c>
      <c r="G5803" s="244" t="s">
        <v>4106</v>
      </c>
      <c r="I5803" s="244" t="s">
        <v>4453</v>
      </c>
      <c r="J5803" s="244" t="s">
        <v>7850</v>
      </c>
      <c r="K5803" s="244" t="s">
        <v>5428</v>
      </c>
    </row>
    <row r="5804" spans="1:11" s="244" customFormat="1" x14ac:dyDescent="0.3">
      <c r="A5804" s="244" t="s">
        <v>1822</v>
      </c>
      <c r="B5804" s="244" t="s">
        <v>1819</v>
      </c>
      <c r="C5804" s="244" t="s">
        <v>5716</v>
      </c>
      <c r="D5804" s="244" t="s">
        <v>807</v>
      </c>
      <c r="E5804" s="244" t="s">
        <v>4106</v>
      </c>
      <c r="G5804" s="244" t="s">
        <v>4106</v>
      </c>
      <c r="I5804" s="244" t="s">
        <v>4455</v>
      </c>
      <c r="J5804" s="244" t="s">
        <v>7851</v>
      </c>
      <c r="K5804" s="244" t="s">
        <v>5428</v>
      </c>
    </row>
    <row r="5805" spans="1:11" s="244" customFormat="1" x14ac:dyDescent="0.3">
      <c r="A5805" s="244" t="s">
        <v>1822</v>
      </c>
      <c r="B5805" s="244" t="s">
        <v>1819</v>
      </c>
      <c r="C5805" s="244" t="s">
        <v>5716</v>
      </c>
      <c r="D5805" s="244" t="s">
        <v>807</v>
      </c>
      <c r="E5805" s="244" t="s">
        <v>4106</v>
      </c>
      <c r="G5805" s="244" t="s">
        <v>4106</v>
      </c>
      <c r="I5805" s="244" t="s">
        <v>2986</v>
      </c>
      <c r="J5805" s="244" t="s">
        <v>6504</v>
      </c>
      <c r="K5805" s="244" t="s">
        <v>5428</v>
      </c>
    </row>
    <row r="5806" spans="1:11" s="244" customFormat="1" x14ac:dyDescent="0.3">
      <c r="A5806" s="244" t="s">
        <v>1822</v>
      </c>
      <c r="B5806" s="244" t="s">
        <v>1819</v>
      </c>
      <c r="C5806" s="244" t="s">
        <v>5716</v>
      </c>
      <c r="D5806" s="244" t="s">
        <v>807</v>
      </c>
      <c r="E5806" s="244" t="s">
        <v>4106</v>
      </c>
      <c r="G5806" s="244" t="s">
        <v>4106</v>
      </c>
      <c r="I5806" s="244" t="s">
        <v>4461</v>
      </c>
      <c r="J5806" s="244" t="s">
        <v>7852</v>
      </c>
      <c r="K5806" s="244" t="s">
        <v>5428</v>
      </c>
    </row>
    <row r="5807" spans="1:11" s="244" customFormat="1" x14ac:dyDescent="0.3">
      <c r="A5807" s="244" t="s">
        <v>1822</v>
      </c>
      <c r="B5807" s="244" t="s">
        <v>1819</v>
      </c>
      <c r="C5807" s="244" t="s">
        <v>5716</v>
      </c>
      <c r="D5807" s="244" t="s">
        <v>807</v>
      </c>
      <c r="E5807" s="244" t="s">
        <v>4106</v>
      </c>
      <c r="G5807" s="244" t="s">
        <v>4106</v>
      </c>
      <c r="I5807" s="244" t="s">
        <v>1535</v>
      </c>
      <c r="J5807" s="244" t="s">
        <v>7853</v>
      </c>
      <c r="K5807" s="244" t="s">
        <v>5428</v>
      </c>
    </row>
    <row r="5808" spans="1:11" s="244" customFormat="1" x14ac:dyDescent="0.3">
      <c r="A5808" s="244" t="s">
        <v>1822</v>
      </c>
      <c r="B5808" s="244" t="s">
        <v>1819</v>
      </c>
      <c r="C5808" s="244" t="s">
        <v>5716</v>
      </c>
      <c r="D5808" s="244" t="s">
        <v>807</v>
      </c>
      <c r="E5808" s="244" t="s">
        <v>4106</v>
      </c>
      <c r="G5808" s="244" t="s">
        <v>4106</v>
      </c>
      <c r="I5808" s="244" t="s">
        <v>1537</v>
      </c>
      <c r="J5808" s="244" t="s">
        <v>7854</v>
      </c>
      <c r="K5808" s="244" t="s">
        <v>5428</v>
      </c>
    </row>
    <row r="5809" spans="1:11" s="244" customFormat="1" x14ac:dyDescent="0.3">
      <c r="A5809" s="244" t="s">
        <v>1822</v>
      </c>
      <c r="B5809" s="244" t="s">
        <v>1819</v>
      </c>
      <c r="C5809" s="244" t="s">
        <v>5716</v>
      </c>
      <c r="D5809" s="244" t="s">
        <v>807</v>
      </c>
      <c r="E5809" s="244" t="s">
        <v>4106</v>
      </c>
      <c r="G5809" s="244" t="s">
        <v>4106</v>
      </c>
      <c r="I5809" s="244" t="s">
        <v>1539</v>
      </c>
      <c r="J5809" s="244" t="s">
        <v>7855</v>
      </c>
      <c r="K5809" s="244" t="s">
        <v>5428</v>
      </c>
    </row>
    <row r="5810" spans="1:11" s="244" customFormat="1" x14ac:dyDescent="0.3">
      <c r="A5810" s="244" t="s">
        <v>1822</v>
      </c>
      <c r="B5810" s="244" t="s">
        <v>1819</v>
      </c>
      <c r="C5810" s="244" t="s">
        <v>5716</v>
      </c>
      <c r="D5810" s="244" t="s">
        <v>807</v>
      </c>
      <c r="E5810" s="244" t="s">
        <v>4106</v>
      </c>
      <c r="G5810" s="244" t="s">
        <v>4106</v>
      </c>
      <c r="I5810" s="244" t="s">
        <v>1541</v>
      </c>
      <c r="J5810" s="244" t="s">
        <v>7856</v>
      </c>
      <c r="K5810" s="244" t="s">
        <v>5428</v>
      </c>
    </row>
    <row r="5811" spans="1:11" s="244" customFormat="1" x14ac:dyDescent="0.3">
      <c r="A5811" s="244" t="s">
        <v>1822</v>
      </c>
      <c r="B5811" s="244" t="s">
        <v>1819</v>
      </c>
      <c r="C5811" s="244" t="s">
        <v>5716</v>
      </c>
      <c r="D5811" s="244" t="s">
        <v>807</v>
      </c>
      <c r="E5811" s="244" t="s">
        <v>4106</v>
      </c>
      <c r="G5811" s="244" t="s">
        <v>4106</v>
      </c>
      <c r="I5811" s="244" t="s">
        <v>1543</v>
      </c>
      <c r="J5811" s="244" t="s">
        <v>7857</v>
      </c>
      <c r="K5811" s="244" t="s">
        <v>5428</v>
      </c>
    </row>
    <row r="5812" spans="1:11" s="244" customFormat="1" x14ac:dyDescent="0.3">
      <c r="A5812" s="244" t="s">
        <v>1822</v>
      </c>
      <c r="B5812" s="244" t="s">
        <v>1819</v>
      </c>
      <c r="C5812" s="244" t="s">
        <v>5716</v>
      </c>
      <c r="D5812" s="244" t="s">
        <v>807</v>
      </c>
      <c r="E5812" s="244" t="s">
        <v>4106</v>
      </c>
      <c r="G5812" s="244" t="s">
        <v>4106</v>
      </c>
      <c r="I5812" s="244" t="s">
        <v>2831</v>
      </c>
      <c r="J5812" s="244" t="s">
        <v>7858</v>
      </c>
      <c r="K5812" s="244" t="s">
        <v>5428</v>
      </c>
    </row>
    <row r="5813" spans="1:11" s="244" customFormat="1" x14ac:dyDescent="0.3">
      <c r="A5813" s="244" t="s">
        <v>1822</v>
      </c>
      <c r="B5813" s="244" t="s">
        <v>1819</v>
      </c>
      <c r="C5813" s="244" t="s">
        <v>5716</v>
      </c>
      <c r="D5813" s="244" t="s">
        <v>807</v>
      </c>
      <c r="E5813" s="244" t="s">
        <v>4106</v>
      </c>
      <c r="G5813" s="244" t="s">
        <v>4106</v>
      </c>
      <c r="I5813" s="244" t="s">
        <v>1595</v>
      </c>
      <c r="J5813" s="244" t="s">
        <v>8950</v>
      </c>
      <c r="K5813" s="244" t="s">
        <v>5428</v>
      </c>
    </row>
    <row r="5814" spans="1:11" s="244" customFormat="1" x14ac:dyDescent="0.3">
      <c r="A5814" s="244" t="s">
        <v>1822</v>
      </c>
      <c r="B5814" s="244" t="s">
        <v>1819</v>
      </c>
      <c r="C5814" s="244" t="s">
        <v>5716</v>
      </c>
      <c r="D5814" s="244" t="s">
        <v>807</v>
      </c>
      <c r="E5814" s="244" t="s">
        <v>4106</v>
      </c>
      <c r="G5814" s="244" t="s">
        <v>4106</v>
      </c>
      <c r="I5814" s="244" t="s">
        <v>239</v>
      </c>
      <c r="J5814" s="244" t="s">
        <v>7859</v>
      </c>
      <c r="K5814" s="244" t="s">
        <v>5428</v>
      </c>
    </row>
    <row r="5815" spans="1:11" s="244" customFormat="1" x14ac:dyDescent="0.3">
      <c r="A5815" s="244" t="s">
        <v>1822</v>
      </c>
      <c r="B5815" s="244" t="s">
        <v>1819</v>
      </c>
      <c r="C5815" s="244" t="s">
        <v>5716</v>
      </c>
      <c r="D5815" s="244" t="s">
        <v>807</v>
      </c>
      <c r="E5815" s="244" t="s">
        <v>4106</v>
      </c>
      <c r="G5815" s="244" t="s">
        <v>4106</v>
      </c>
      <c r="I5815" s="244" t="s">
        <v>2996</v>
      </c>
      <c r="J5815" s="244" t="s">
        <v>2619</v>
      </c>
      <c r="K5815" s="244" t="s">
        <v>5428</v>
      </c>
    </row>
    <row r="5816" spans="1:11" s="244" customFormat="1" x14ac:dyDescent="0.3">
      <c r="A5816" s="244" t="s">
        <v>1822</v>
      </c>
      <c r="B5816" s="244" t="s">
        <v>1819</v>
      </c>
      <c r="C5816" s="244" t="s">
        <v>5716</v>
      </c>
      <c r="D5816" s="244" t="s">
        <v>807</v>
      </c>
      <c r="E5816" s="244" t="s">
        <v>4106</v>
      </c>
      <c r="G5816" s="244" t="s">
        <v>4106</v>
      </c>
      <c r="I5816" s="244" t="s">
        <v>3024</v>
      </c>
      <c r="J5816" s="244" t="s">
        <v>7860</v>
      </c>
      <c r="K5816" s="244" t="s">
        <v>5428</v>
      </c>
    </row>
    <row r="5817" spans="1:11" s="244" customFormat="1" x14ac:dyDescent="0.3">
      <c r="A5817" s="244" t="s">
        <v>1822</v>
      </c>
      <c r="B5817" s="244" t="s">
        <v>1819</v>
      </c>
      <c r="C5817" s="244" t="s">
        <v>5716</v>
      </c>
      <c r="D5817" s="244" t="s">
        <v>807</v>
      </c>
      <c r="E5817" s="244" t="s">
        <v>4106</v>
      </c>
      <c r="G5817" s="244" t="s">
        <v>4106</v>
      </c>
      <c r="I5817" s="244" t="s">
        <v>3068</v>
      </c>
      <c r="J5817" s="244" t="s">
        <v>7861</v>
      </c>
      <c r="K5817" s="244" t="s">
        <v>5428</v>
      </c>
    </row>
    <row r="5818" spans="1:11" s="244" customFormat="1" x14ac:dyDescent="0.3">
      <c r="A5818" s="244" t="s">
        <v>1822</v>
      </c>
      <c r="B5818" s="244" t="s">
        <v>1819</v>
      </c>
      <c r="C5818" s="244" t="s">
        <v>5716</v>
      </c>
      <c r="D5818" s="244" t="s">
        <v>807</v>
      </c>
      <c r="E5818" s="244" t="s">
        <v>4106</v>
      </c>
      <c r="G5818" s="244" t="s">
        <v>4106</v>
      </c>
      <c r="I5818" s="244" t="s">
        <v>3070</v>
      </c>
      <c r="J5818" s="244" t="s">
        <v>7862</v>
      </c>
      <c r="K5818" s="244" t="s">
        <v>5428</v>
      </c>
    </row>
    <row r="5819" spans="1:11" s="244" customFormat="1" x14ac:dyDescent="0.3">
      <c r="A5819" s="244" t="s">
        <v>1822</v>
      </c>
      <c r="B5819" s="244" t="s">
        <v>1819</v>
      </c>
      <c r="C5819" s="244" t="s">
        <v>5716</v>
      </c>
      <c r="D5819" s="244" t="s">
        <v>807</v>
      </c>
      <c r="E5819" s="244" t="s">
        <v>4106</v>
      </c>
      <c r="G5819" s="244" t="s">
        <v>4106</v>
      </c>
      <c r="I5819" s="244" t="s">
        <v>3073</v>
      </c>
      <c r="J5819" s="244" t="s">
        <v>7863</v>
      </c>
      <c r="K5819" s="244" t="s">
        <v>5428</v>
      </c>
    </row>
    <row r="5820" spans="1:11" s="244" customFormat="1" x14ac:dyDescent="0.3">
      <c r="A5820" s="244" t="s">
        <v>1822</v>
      </c>
      <c r="B5820" s="244" t="s">
        <v>1819</v>
      </c>
      <c r="C5820" s="244" t="s">
        <v>5716</v>
      </c>
      <c r="D5820" s="244" t="s">
        <v>807</v>
      </c>
      <c r="E5820" s="244" t="s">
        <v>4106</v>
      </c>
      <c r="G5820" s="244" t="s">
        <v>4106</v>
      </c>
      <c r="I5820" s="244" t="s">
        <v>3039</v>
      </c>
      <c r="J5820" s="244" t="s">
        <v>7864</v>
      </c>
      <c r="K5820" s="244" t="s">
        <v>5428</v>
      </c>
    </row>
    <row r="5821" spans="1:11" s="244" customFormat="1" x14ac:dyDescent="0.3">
      <c r="A5821" s="244" t="s">
        <v>1822</v>
      </c>
      <c r="B5821" s="244" t="s">
        <v>1819</v>
      </c>
      <c r="C5821" s="244" t="s">
        <v>5716</v>
      </c>
      <c r="D5821" s="244" t="s">
        <v>807</v>
      </c>
      <c r="E5821" s="244" t="s">
        <v>4106</v>
      </c>
      <c r="G5821" s="244" t="s">
        <v>4106</v>
      </c>
      <c r="I5821" s="244" t="s">
        <v>2841</v>
      </c>
      <c r="J5821" s="244" t="s">
        <v>7865</v>
      </c>
      <c r="K5821" s="244" t="s">
        <v>5428</v>
      </c>
    </row>
    <row r="5822" spans="1:11" s="244" customFormat="1" x14ac:dyDescent="0.3">
      <c r="A5822" s="244" t="s">
        <v>1822</v>
      </c>
      <c r="B5822" s="244" t="s">
        <v>1819</v>
      </c>
      <c r="C5822" s="244" t="s">
        <v>5716</v>
      </c>
      <c r="D5822" s="244" t="s">
        <v>807</v>
      </c>
      <c r="E5822" s="244" t="s">
        <v>4106</v>
      </c>
      <c r="G5822" s="244" t="s">
        <v>4106</v>
      </c>
      <c r="I5822" s="244" t="s">
        <v>1601</v>
      </c>
      <c r="J5822" s="244" t="s">
        <v>7866</v>
      </c>
      <c r="K5822" s="244" t="s">
        <v>5428</v>
      </c>
    </row>
    <row r="5823" spans="1:11" s="244" customFormat="1" x14ac:dyDescent="0.3">
      <c r="A5823" s="244" t="s">
        <v>1822</v>
      </c>
      <c r="B5823" s="244" t="s">
        <v>1819</v>
      </c>
      <c r="C5823" s="244" t="s">
        <v>5716</v>
      </c>
      <c r="D5823" s="244" t="s">
        <v>807</v>
      </c>
      <c r="E5823" s="244" t="s">
        <v>4106</v>
      </c>
      <c r="G5823" s="244" t="s">
        <v>4106</v>
      </c>
      <c r="I5823" s="244" t="s">
        <v>3391</v>
      </c>
      <c r="J5823" s="244" t="s">
        <v>8051</v>
      </c>
      <c r="K5823" s="244" t="s">
        <v>5428</v>
      </c>
    </row>
    <row r="5824" spans="1:11" s="244" customFormat="1" x14ac:dyDescent="0.3">
      <c r="A5824" s="244" t="s">
        <v>1822</v>
      </c>
      <c r="B5824" s="244" t="s">
        <v>1819</v>
      </c>
      <c r="C5824" s="244" t="s">
        <v>5716</v>
      </c>
      <c r="D5824" s="244" t="s">
        <v>807</v>
      </c>
      <c r="E5824" s="244" t="s">
        <v>4106</v>
      </c>
      <c r="G5824" s="244" t="s">
        <v>4106</v>
      </c>
      <c r="I5824" s="244" t="s">
        <v>2365</v>
      </c>
      <c r="J5824" s="244" t="s">
        <v>8413</v>
      </c>
      <c r="K5824" s="244" t="s">
        <v>5428</v>
      </c>
    </row>
    <row r="5825" spans="1:11" s="244" customFormat="1" x14ac:dyDescent="0.3">
      <c r="A5825" s="244" t="s">
        <v>1822</v>
      </c>
      <c r="B5825" s="244" t="s">
        <v>1819</v>
      </c>
      <c r="C5825" s="244" t="s">
        <v>5716</v>
      </c>
      <c r="D5825" s="244" t="s">
        <v>807</v>
      </c>
      <c r="E5825" s="244" t="s">
        <v>4106</v>
      </c>
      <c r="G5825" s="244" t="s">
        <v>4106</v>
      </c>
      <c r="I5825" s="244" t="s">
        <v>2367</v>
      </c>
      <c r="J5825" s="244" t="s">
        <v>8414</v>
      </c>
      <c r="K5825" s="244" t="s">
        <v>5428</v>
      </c>
    </row>
    <row r="5826" spans="1:11" s="244" customFormat="1" x14ac:dyDescent="0.3">
      <c r="A5826" s="244" t="s">
        <v>1822</v>
      </c>
      <c r="B5826" s="244" t="s">
        <v>1819</v>
      </c>
      <c r="C5826" s="244" t="s">
        <v>5716</v>
      </c>
      <c r="D5826" s="244" t="s">
        <v>807</v>
      </c>
      <c r="E5826" s="244" t="s">
        <v>4106</v>
      </c>
      <c r="G5826" s="244" t="s">
        <v>4106</v>
      </c>
      <c r="I5826" s="244" t="s">
        <v>2369</v>
      </c>
      <c r="J5826" s="244" t="s">
        <v>8415</v>
      </c>
      <c r="K5826" s="244" t="s">
        <v>5428</v>
      </c>
    </row>
    <row r="5827" spans="1:11" s="244" customFormat="1" x14ac:dyDescent="0.3">
      <c r="A5827" s="244" t="s">
        <v>1822</v>
      </c>
      <c r="B5827" s="244" t="s">
        <v>1819</v>
      </c>
      <c r="C5827" s="244" t="s">
        <v>5716</v>
      </c>
      <c r="D5827" s="244" t="s">
        <v>807</v>
      </c>
      <c r="E5827" s="244" t="s">
        <v>4106</v>
      </c>
      <c r="G5827" s="244" t="s">
        <v>4106</v>
      </c>
      <c r="I5827" s="244" t="s">
        <v>2371</v>
      </c>
      <c r="J5827" s="244" t="s">
        <v>4643</v>
      </c>
      <c r="K5827" s="244" t="s">
        <v>5428</v>
      </c>
    </row>
    <row r="5828" spans="1:11" s="244" customFormat="1" x14ac:dyDescent="0.3">
      <c r="A5828" s="244" t="s">
        <v>1822</v>
      </c>
      <c r="B5828" s="244" t="s">
        <v>1819</v>
      </c>
      <c r="C5828" s="244" t="s">
        <v>5716</v>
      </c>
      <c r="D5828" s="244" t="s">
        <v>807</v>
      </c>
      <c r="E5828" s="244" t="s">
        <v>4106</v>
      </c>
      <c r="G5828" s="244" t="s">
        <v>4106</v>
      </c>
      <c r="I5828" s="244" t="s">
        <v>2373</v>
      </c>
      <c r="J5828" s="244" t="s">
        <v>8416</v>
      </c>
      <c r="K5828" s="244" t="s">
        <v>5428</v>
      </c>
    </row>
    <row r="5829" spans="1:11" s="244" customFormat="1" x14ac:dyDescent="0.3">
      <c r="A5829" s="244" t="s">
        <v>1822</v>
      </c>
      <c r="B5829" s="244" t="s">
        <v>1819</v>
      </c>
      <c r="C5829" s="244" t="s">
        <v>5716</v>
      </c>
      <c r="D5829" s="244" t="s">
        <v>807</v>
      </c>
      <c r="E5829" s="244" t="s">
        <v>4106</v>
      </c>
      <c r="G5829" s="244" t="s">
        <v>4106</v>
      </c>
      <c r="I5829" s="244" t="s">
        <v>2375</v>
      </c>
      <c r="J5829" s="244" t="s">
        <v>8417</v>
      </c>
      <c r="K5829" s="244" t="s">
        <v>5428</v>
      </c>
    </row>
    <row r="5830" spans="1:11" s="244" customFormat="1" x14ac:dyDescent="0.3">
      <c r="A5830" s="244" t="s">
        <v>1822</v>
      </c>
      <c r="B5830" s="244" t="s">
        <v>1819</v>
      </c>
      <c r="C5830" s="244" t="s">
        <v>5716</v>
      </c>
      <c r="D5830" s="244" t="s">
        <v>807</v>
      </c>
      <c r="E5830" s="244" t="s">
        <v>4106</v>
      </c>
      <c r="G5830" s="244" t="s">
        <v>4106</v>
      </c>
      <c r="I5830" s="244" t="s">
        <v>1820</v>
      </c>
      <c r="J5830" s="244" t="s">
        <v>6505</v>
      </c>
      <c r="K5830" s="244" t="s">
        <v>5428</v>
      </c>
    </row>
    <row r="5831" spans="1:11" s="244" customFormat="1" x14ac:dyDescent="0.3">
      <c r="A5831" s="244" t="s">
        <v>1822</v>
      </c>
      <c r="B5831" s="244" t="s">
        <v>1819</v>
      </c>
      <c r="C5831" s="244" t="s">
        <v>5716</v>
      </c>
      <c r="D5831" s="244" t="s">
        <v>807</v>
      </c>
      <c r="E5831" s="244" t="s">
        <v>4106</v>
      </c>
      <c r="G5831" s="244" t="s">
        <v>4106</v>
      </c>
      <c r="I5831" s="244" t="s">
        <v>2378</v>
      </c>
      <c r="J5831" s="244" t="s">
        <v>8418</v>
      </c>
      <c r="K5831" s="244" t="s">
        <v>5428</v>
      </c>
    </row>
    <row r="5832" spans="1:11" s="244" customFormat="1" x14ac:dyDescent="0.3">
      <c r="A5832" s="244" t="s">
        <v>1822</v>
      </c>
      <c r="B5832" s="244" t="s">
        <v>1819</v>
      </c>
      <c r="C5832" s="244" t="s">
        <v>5716</v>
      </c>
      <c r="D5832" s="244" t="s">
        <v>807</v>
      </c>
      <c r="E5832" s="244" t="s">
        <v>4106</v>
      </c>
      <c r="G5832" s="244" t="s">
        <v>4106</v>
      </c>
      <c r="I5832" s="244" t="s">
        <v>2380</v>
      </c>
      <c r="J5832" s="244" t="s">
        <v>8419</v>
      </c>
      <c r="K5832" s="244" t="s">
        <v>5428</v>
      </c>
    </row>
    <row r="5833" spans="1:11" s="244" customFormat="1" x14ac:dyDescent="0.3">
      <c r="A5833" s="244" t="s">
        <v>1822</v>
      </c>
      <c r="B5833" s="244" t="s">
        <v>1819</v>
      </c>
      <c r="C5833" s="244" t="s">
        <v>5716</v>
      </c>
      <c r="D5833" s="244" t="s">
        <v>807</v>
      </c>
      <c r="E5833" s="244" t="s">
        <v>4106</v>
      </c>
      <c r="G5833" s="244" t="s">
        <v>4106</v>
      </c>
      <c r="I5833" s="244" t="s">
        <v>2382</v>
      </c>
      <c r="J5833" s="244" t="s">
        <v>4650</v>
      </c>
      <c r="K5833" s="244" t="s">
        <v>5428</v>
      </c>
    </row>
    <row r="5834" spans="1:11" s="244" customFormat="1" x14ac:dyDescent="0.3">
      <c r="A5834" s="244" t="s">
        <v>1822</v>
      </c>
      <c r="B5834" s="244" t="s">
        <v>1819</v>
      </c>
      <c r="C5834" s="244" t="s">
        <v>5716</v>
      </c>
      <c r="D5834" s="244" t="s">
        <v>807</v>
      </c>
      <c r="E5834" s="244" t="s">
        <v>4106</v>
      </c>
      <c r="G5834" s="244" t="s">
        <v>4106</v>
      </c>
      <c r="I5834" s="244" t="s">
        <v>2384</v>
      </c>
      <c r="J5834" s="244" t="s">
        <v>8420</v>
      </c>
      <c r="K5834" s="244" t="s">
        <v>5428</v>
      </c>
    </row>
    <row r="5835" spans="1:11" s="244" customFormat="1" x14ac:dyDescent="0.3">
      <c r="A5835" s="244" t="s">
        <v>1822</v>
      </c>
      <c r="B5835" s="244" t="s">
        <v>1819</v>
      </c>
      <c r="C5835" s="244" t="s">
        <v>5716</v>
      </c>
      <c r="D5835" s="244" t="s">
        <v>807</v>
      </c>
      <c r="E5835" s="244" t="s">
        <v>4106</v>
      </c>
      <c r="G5835" s="244" t="s">
        <v>4106</v>
      </c>
      <c r="I5835" s="244" t="s">
        <v>2386</v>
      </c>
      <c r="J5835" s="244" t="s">
        <v>8421</v>
      </c>
      <c r="K5835" s="244" t="s">
        <v>5428</v>
      </c>
    </row>
    <row r="5836" spans="1:11" s="244" customFormat="1" x14ac:dyDescent="0.3">
      <c r="A5836" s="244" t="s">
        <v>1822</v>
      </c>
      <c r="B5836" s="244" t="s">
        <v>1819</v>
      </c>
      <c r="C5836" s="244" t="s">
        <v>5716</v>
      </c>
      <c r="D5836" s="244" t="s">
        <v>807</v>
      </c>
      <c r="E5836" s="244" t="s">
        <v>4106</v>
      </c>
      <c r="G5836" s="244" t="s">
        <v>4106</v>
      </c>
      <c r="I5836" s="244" t="s">
        <v>2388</v>
      </c>
      <c r="J5836" s="244" t="s">
        <v>8422</v>
      </c>
      <c r="K5836" s="244" t="s">
        <v>5428</v>
      </c>
    </row>
    <row r="5837" spans="1:11" s="244" customFormat="1" x14ac:dyDescent="0.3">
      <c r="A5837" s="244" t="s">
        <v>1822</v>
      </c>
      <c r="B5837" s="244" t="s">
        <v>1819</v>
      </c>
      <c r="C5837" s="244" t="s">
        <v>5716</v>
      </c>
      <c r="D5837" s="244" t="s">
        <v>807</v>
      </c>
      <c r="E5837" s="244" t="s">
        <v>4106</v>
      </c>
      <c r="G5837" s="244" t="s">
        <v>4106</v>
      </c>
      <c r="I5837" s="244" t="s">
        <v>2390</v>
      </c>
      <c r="J5837" s="244" t="s">
        <v>8423</v>
      </c>
      <c r="K5837" s="244" t="s">
        <v>5428</v>
      </c>
    </row>
    <row r="5838" spans="1:11" s="244" customFormat="1" x14ac:dyDescent="0.3">
      <c r="A5838" s="244" t="s">
        <v>1822</v>
      </c>
      <c r="B5838" s="244" t="s">
        <v>1819</v>
      </c>
      <c r="C5838" s="244" t="s">
        <v>5716</v>
      </c>
      <c r="D5838" s="244" t="s">
        <v>807</v>
      </c>
      <c r="E5838" s="244" t="s">
        <v>4106</v>
      </c>
      <c r="G5838" s="244" t="s">
        <v>4106</v>
      </c>
      <c r="I5838" s="244" t="s">
        <v>2392</v>
      </c>
      <c r="J5838" s="244" t="s">
        <v>8424</v>
      </c>
      <c r="K5838" s="244" t="s">
        <v>5428</v>
      </c>
    </row>
    <row r="5839" spans="1:11" s="244" customFormat="1" x14ac:dyDescent="0.3">
      <c r="A5839" s="244" t="s">
        <v>1822</v>
      </c>
      <c r="B5839" s="244" t="s">
        <v>1819</v>
      </c>
      <c r="C5839" s="244" t="s">
        <v>5716</v>
      </c>
      <c r="D5839" s="244" t="s">
        <v>807</v>
      </c>
      <c r="E5839" s="244" t="s">
        <v>4106</v>
      </c>
      <c r="G5839" s="244" t="s">
        <v>4106</v>
      </c>
      <c r="I5839" s="244" t="s">
        <v>3435</v>
      </c>
      <c r="J5839" s="244" t="s">
        <v>8425</v>
      </c>
      <c r="K5839" s="244" t="s">
        <v>5428</v>
      </c>
    </row>
    <row r="5840" spans="1:11" s="244" customFormat="1" x14ac:dyDescent="0.3">
      <c r="A5840" s="244" t="s">
        <v>1822</v>
      </c>
      <c r="B5840" s="244" t="s">
        <v>1819</v>
      </c>
      <c r="C5840" s="244" t="s">
        <v>5716</v>
      </c>
      <c r="D5840" s="244" t="s">
        <v>807</v>
      </c>
      <c r="E5840" s="244" t="s">
        <v>4106</v>
      </c>
      <c r="G5840" s="244" t="s">
        <v>4106</v>
      </c>
      <c r="I5840" s="244" t="s">
        <v>1548</v>
      </c>
      <c r="J5840" s="244" t="s">
        <v>8426</v>
      </c>
      <c r="K5840" s="244" t="s">
        <v>5428</v>
      </c>
    </row>
    <row r="5841" spans="1:11" s="244" customFormat="1" x14ac:dyDescent="0.3">
      <c r="A5841" s="244" t="s">
        <v>1822</v>
      </c>
      <c r="B5841" s="244" t="s">
        <v>1819</v>
      </c>
      <c r="C5841" s="244" t="s">
        <v>5716</v>
      </c>
      <c r="D5841" s="244" t="s">
        <v>807</v>
      </c>
      <c r="E5841" s="244" t="s">
        <v>4106</v>
      </c>
      <c r="G5841" s="244" t="s">
        <v>4106</v>
      </c>
      <c r="I5841" s="244" t="s">
        <v>2395</v>
      </c>
      <c r="J5841" s="244" t="s">
        <v>8427</v>
      </c>
      <c r="K5841" s="244" t="s">
        <v>5428</v>
      </c>
    </row>
    <row r="5842" spans="1:11" s="244" customFormat="1" x14ac:dyDescent="0.3">
      <c r="A5842" s="244" t="s">
        <v>1822</v>
      </c>
      <c r="B5842" s="244" t="s">
        <v>1819</v>
      </c>
      <c r="C5842" s="244" t="s">
        <v>5716</v>
      </c>
      <c r="D5842" s="244" t="s">
        <v>807</v>
      </c>
      <c r="E5842" s="244" t="s">
        <v>4106</v>
      </c>
      <c r="G5842" s="244" t="s">
        <v>4106</v>
      </c>
      <c r="I5842" s="244" t="s">
        <v>3439</v>
      </c>
      <c r="J5842" s="244" t="s">
        <v>225</v>
      </c>
      <c r="K5842" s="244" t="s">
        <v>5428</v>
      </c>
    </row>
    <row r="5843" spans="1:11" s="244" customFormat="1" x14ac:dyDescent="0.3">
      <c r="A5843" s="244" t="s">
        <v>1822</v>
      </c>
      <c r="B5843" s="244" t="s">
        <v>1819</v>
      </c>
      <c r="C5843" s="244" t="s">
        <v>5716</v>
      </c>
      <c r="D5843" s="244" t="s">
        <v>807</v>
      </c>
      <c r="E5843" s="244" t="s">
        <v>4106</v>
      </c>
      <c r="G5843" s="244" t="s">
        <v>4106</v>
      </c>
      <c r="I5843" s="244" t="s">
        <v>2397</v>
      </c>
      <c r="J5843" s="244" t="s">
        <v>8428</v>
      </c>
      <c r="K5843" s="244" t="s">
        <v>5428</v>
      </c>
    </row>
    <row r="5844" spans="1:11" s="244" customFormat="1" x14ac:dyDescent="0.3">
      <c r="A5844" s="244" t="s">
        <v>1822</v>
      </c>
      <c r="B5844" s="244" t="s">
        <v>1819</v>
      </c>
      <c r="C5844" s="244" t="s">
        <v>5716</v>
      </c>
      <c r="D5844" s="244" t="s">
        <v>807</v>
      </c>
      <c r="E5844" s="244" t="s">
        <v>4106</v>
      </c>
      <c r="G5844" s="244" t="s">
        <v>4106</v>
      </c>
      <c r="I5844" s="244" t="s">
        <v>2399</v>
      </c>
      <c r="J5844" s="244" t="s">
        <v>8429</v>
      </c>
      <c r="K5844" s="244" t="s">
        <v>5428</v>
      </c>
    </row>
    <row r="5845" spans="1:11" s="244" customFormat="1" x14ac:dyDescent="0.3">
      <c r="A5845" s="244" t="s">
        <v>1822</v>
      </c>
      <c r="B5845" s="244" t="s">
        <v>1819</v>
      </c>
      <c r="C5845" s="244" t="s">
        <v>5716</v>
      </c>
      <c r="D5845" s="244" t="s">
        <v>807</v>
      </c>
      <c r="E5845" s="244" t="s">
        <v>4106</v>
      </c>
      <c r="G5845" s="244" t="s">
        <v>4106</v>
      </c>
      <c r="I5845" s="244" t="s">
        <v>2401</v>
      </c>
      <c r="J5845" s="244" t="s">
        <v>8430</v>
      </c>
      <c r="K5845" s="244" t="s">
        <v>5428</v>
      </c>
    </row>
    <row r="5846" spans="1:11" s="244" customFormat="1" x14ac:dyDescent="0.3">
      <c r="A5846" s="244" t="s">
        <v>1822</v>
      </c>
      <c r="B5846" s="244" t="s">
        <v>1819</v>
      </c>
      <c r="C5846" s="244" t="s">
        <v>5716</v>
      </c>
      <c r="D5846" s="244" t="s">
        <v>807</v>
      </c>
      <c r="E5846" s="244" t="s">
        <v>4106</v>
      </c>
      <c r="G5846" s="244" t="s">
        <v>4106</v>
      </c>
      <c r="I5846" s="244" t="s">
        <v>2403</v>
      </c>
      <c r="J5846" s="244" t="s">
        <v>8431</v>
      </c>
      <c r="K5846" s="244" t="s">
        <v>5428</v>
      </c>
    </row>
    <row r="5847" spans="1:11" s="244" customFormat="1" x14ac:dyDescent="0.3">
      <c r="A5847" s="244" t="s">
        <v>1822</v>
      </c>
      <c r="B5847" s="244" t="s">
        <v>1819</v>
      </c>
      <c r="C5847" s="244" t="s">
        <v>5716</v>
      </c>
      <c r="D5847" s="244" t="s">
        <v>807</v>
      </c>
      <c r="E5847" s="244" t="s">
        <v>4106</v>
      </c>
      <c r="G5847" s="244" t="s">
        <v>4106</v>
      </c>
      <c r="I5847" s="244" t="s">
        <v>2405</v>
      </c>
      <c r="J5847" s="244" t="s">
        <v>8432</v>
      </c>
      <c r="K5847" s="244" t="s">
        <v>5428</v>
      </c>
    </row>
    <row r="5848" spans="1:11" s="244" customFormat="1" x14ac:dyDescent="0.3">
      <c r="A5848" s="244" t="s">
        <v>1822</v>
      </c>
      <c r="B5848" s="244" t="s">
        <v>1819</v>
      </c>
      <c r="C5848" s="244" t="s">
        <v>5716</v>
      </c>
      <c r="D5848" s="244" t="s">
        <v>807</v>
      </c>
      <c r="E5848" s="244" t="s">
        <v>4106</v>
      </c>
      <c r="G5848" s="244" t="s">
        <v>4106</v>
      </c>
      <c r="I5848" s="244" t="s">
        <v>2407</v>
      </c>
      <c r="J5848" s="244" t="s">
        <v>8433</v>
      </c>
      <c r="K5848" s="244" t="s">
        <v>5428</v>
      </c>
    </row>
    <row r="5849" spans="1:11" s="244" customFormat="1" x14ac:dyDescent="0.3">
      <c r="A5849" s="244" t="s">
        <v>1822</v>
      </c>
      <c r="B5849" s="244" t="s">
        <v>1819</v>
      </c>
      <c r="C5849" s="244" t="s">
        <v>5716</v>
      </c>
      <c r="D5849" s="244" t="s">
        <v>807</v>
      </c>
      <c r="E5849" s="244" t="s">
        <v>4106</v>
      </c>
      <c r="G5849" s="244" t="s">
        <v>4106</v>
      </c>
      <c r="I5849" s="244" t="s">
        <v>2409</v>
      </c>
      <c r="J5849" s="244" t="s">
        <v>3752</v>
      </c>
      <c r="K5849" s="244" t="s">
        <v>5428</v>
      </c>
    </row>
    <row r="5850" spans="1:11" s="244" customFormat="1" x14ac:dyDescent="0.3">
      <c r="A5850" s="244" t="s">
        <v>1822</v>
      </c>
      <c r="B5850" s="244" t="s">
        <v>1819</v>
      </c>
      <c r="C5850" s="244" t="s">
        <v>5716</v>
      </c>
      <c r="D5850" s="244" t="s">
        <v>807</v>
      </c>
      <c r="E5850" s="244" t="s">
        <v>4106</v>
      </c>
      <c r="G5850" s="244" t="s">
        <v>4106</v>
      </c>
      <c r="I5850" s="244" t="s">
        <v>2411</v>
      </c>
      <c r="J5850" s="244" t="s">
        <v>8434</v>
      </c>
      <c r="K5850" s="244" t="s">
        <v>5428</v>
      </c>
    </row>
    <row r="5851" spans="1:11" s="244" customFormat="1" x14ac:dyDescent="0.3">
      <c r="A5851" s="244" t="s">
        <v>1822</v>
      </c>
      <c r="B5851" s="244" t="s">
        <v>1819</v>
      </c>
      <c r="C5851" s="244" t="s">
        <v>5716</v>
      </c>
      <c r="D5851" s="244" t="s">
        <v>807</v>
      </c>
      <c r="E5851" s="244" t="s">
        <v>4106</v>
      </c>
      <c r="G5851" s="244" t="s">
        <v>4106</v>
      </c>
      <c r="I5851" s="244" t="s">
        <v>2413</v>
      </c>
      <c r="J5851" s="244" t="s">
        <v>3653</v>
      </c>
      <c r="K5851" s="244" t="s">
        <v>5428</v>
      </c>
    </row>
    <row r="5852" spans="1:11" s="244" customFormat="1" x14ac:dyDescent="0.3">
      <c r="A5852" s="244" t="s">
        <v>1822</v>
      </c>
      <c r="B5852" s="244" t="s">
        <v>1819</v>
      </c>
      <c r="C5852" s="244" t="s">
        <v>5716</v>
      </c>
      <c r="D5852" s="244" t="s">
        <v>807</v>
      </c>
      <c r="E5852" s="244" t="s">
        <v>4106</v>
      </c>
      <c r="G5852" s="244" t="s">
        <v>4106</v>
      </c>
      <c r="I5852" s="244" t="s">
        <v>2415</v>
      </c>
      <c r="J5852" s="244" t="s">
        <v>8435</v>
      </c>
      <c r="K5852" s="244" t="s">
        <v>5428</v>
      </c>
    </row>
    <row r="5853" spans="1:11" s="244" customFormat="1" x14ac:dyDescent="0.3">
      <c r="A5853" s="244" t="s">
        <v>1822</v>
      </c>
      <c r="B5853" s="244" t="s">
        <v>1819</v>
      </c>
      <c r="C5853" s="244" t="s">
        <v>5716</v>
      </c>
      <c r="D5853" s="244" t="s">
        <v>807</v>
      </c>
      <c r="E5853" s="244" t="s">
        <v>4106</v>
      </c>
      <c r="G5853" s="244" t="s">
        <v>4106</v>
      </c>
      <c r="I5853" s="244" t="s">
        <v>2417</v>
      </c>
      <c r="J5853" s="244" t="s">
        <v>8436</v>
      </c>
      <c r="K5853" s="244" t="s">
        <v>5428</v>
      </c>
    </row>
    <row r="5854" spans="1:11" s="244" customFormat="1" x14ac:dyDescent="0.3">
      <c r="A5854" s="244" t="s">
        <v>1822</v>
      </c>
      <c r="B5854" s="244" t="s">
        <v>1819</v>
      </c>
      <c r="C5854" s="244" t="s">
        <v>5716</v>
      </c>
      <c r="D5854" s="244" t="s">
        <v>807</v>
      </c>
      <c r="E5854" s="244" t="s">
        <v>4106</v>
      </c>
      <c r="G5854" s="244" t="s">
        <v>4106</v>
      </c>
      <c r="I5854" s="244" t="s">
        <v>2419</v>
      </c>
      <c r="J5854" s="244" t="s">
        <v>8437</v>
      </c>
      <c r="K5854" s="244" t="s">
        <v>5428</v>
      </c>
    </row>
    <row r="5855" spans="1:11" s="244" customFormat="1" x14ac:dyDescent="0.3">
      <c r="A5855" s="244" t="s">
        <v>1822</v>
      </c>
      <c r="B5855" s="244" t="s">
        <v>1819</v>
      </c>
      <c r="C5855" s="244" t="s">
        <v>5716</v>
      </c>
      <c r="D5855" s="244" t="s">
        <v>807</v>
      </c>
      <c r="E5855" s="244" t="s">
        <v>4106</v>
      </c>
      <c r="G5855" s="244" t="s">
        <v>4106</v>
      </c>
      <c r="I5855" s="244" t="s">
        <v>2421</v>
      </c>
      <c r="J5855" s="244" t="s">
        <v>8438</v>
      </c>
      <c r="K5855" s="244" t="s">
        <v>5428</v>
      </c>
    </row>
    <row r="5856" spans="1:11" s="244" customFormat="1" x14ac:dyDescent="0.3">
      <c r="A5856" s="244" t="s">
        <v>1822</v>
      </c>
      <c r="B5856" s="244" t="s">
        <v>1819</v>
      </c>
      <c r="C5856" s="244" t="s">
        <v>5716</v>
      </c>
      <c r="D5856" s="244" t="s">
        <v>807</v>
      </c>
      <c r="E5856" s="244" t="s">
        <v>4106</v>
      </c>
      <c r="G5856" s="244" t="s">
        <v>4106</v>
      </c>
      <c r="I5856" s="244" t="s">
        <v>3454</v>
      </c>
      <c r="J5856" s="244" t="s">
        <v>8439</v>
      </c>
      <c r="K5856" s="244" t="s">
        <v>5428</v>
      </c>
    </row>
    <row r="5857" spans="1:11" s="244" customFormat="1" x14ac:dyDescent="0.3">
      <c r="A5857" s="244" t="s">
        <v>1822</v>
      </c>
      <c r="B5857" s="244" t="s">
        <v>1819</v>
      </c>
      <c r="C5857" s="244" t="s">
        <v>5716</v>
      </c>
      <c r="D5857" s="244" t="s">
        <v>807</v>
      </c>
      <c r="E5857" s="244" t="s">
        <v>4106</v>
      </c>
      <c r="G5857" s="244" t="s">
        <v>4106</v>
      </c>
      <c r="I5857" s="244" t="s">
        <v>2424</v>
      </c>
      <c r="J5857" s="244" t="s">
        <v>4574</v>
      </c>
      <c r="K5857" s="244" t="s">
        <v>5428</v>
      </c>
    </row>
    <row r="5858" spans="1:11" s="244" customFormat="1" x14ac:dyDescent="0.3">
      <c r="A5858" s="244" t="s">
        <v>1822</v>
      </c>
      <c r="B5858" s="244" t="s">
        <v>1819</v>
      </c>
      <c r="C5858" s="244" t="s">
        <v>5716</v>
      </c>
      <c r="D5858" s="244" t="s">
        <v>807</v>
      </c>
      <c r="E5858" s="244" t="s">
        <v>4106</v>
      </c>
      <c r="G5858" s="244" t="s">
        <v>4106</v>
      </c>
      <c r="I5858" s="244" t="s">
        <v>2426</v>
      </c>
      <c r="J5858" s="244" t="s">
        <v>8440</v>
      </c>
      <c r="K5858" s="244" t="s">
        <v>5428</v>
      </c>
    </row>
    <row r="5859" spans="1:11" s="244" customFormat="1" x14ac:dyDescent="0.3">
      <c r="A5859" s="244" t="s">
        <v>1822</v>
      </c>
      <c r="B5859" s="244" t="s">
        <v>1819</v>
      </c>
      <c r="C5859" s="244" t="s">
        <v>5716</v>
      </c>
      <c r="D5859" s="244" t="s">
        <v>807</v>
      </c>
      <c r="E5859" s="244" t="s">
        <v>4106</v>
      </c>
      <c r="G5859" s="244" t="s">
        <v>4106</v>
      </c>
      <c r="I5859" s="244" t="s">
        <v>2428</v>
      </c>
      <c r="J5859" s="244" t="s">
        <v>8441</v>
      </c>
      <c r="K5859" s="244" t="s">
        <v>5428</v>
      </c>
    </row>
    <row r="5860" spans="1:11" s="244" customFormat="1" x14ac:dyDescent="0.3">
      <c r="A5860" s="244" t="s">
        <v>1822</v>
      </c>
      <c r="B5860" s="244" t="s">
        <v>1819</v>
      </c>
      <c r="C5860" s="244" t="s">
        <v>5716</v>
      </c>
      <c r="D5860" s="244" t="s">
        <v>807</v>
      </c>
      <c r="E5860" s="244" t="s">
        <v>4106</v>
      </c>
      <c r="G5860" s="244" t="s">
        <v>4106</v>
      </c>
      <c r="I5860" s="244" t="s">
        <v>2430</v>
      </c>
      <c r="J5860" s="244" t="s">
        <v>8442</v>
      </c>
      <c r="K5860" s="244" t="s">
        <v>5428</v>
      </c>
    </row>
    <row r="5861" spans="1:11" s="244" customFormat="1" x14ac:dyDescent="0.3">
      <c r="A5861" s="244" t="s">
        <v>1822</v>
      </c>
      <c r="B5861" s="244" t="s">
        <v>1819</v>
      </c>
      <c r="C5861" s="244" t="s">
        <v>5716</v>
      </c>
      <c r="D5861" s="244" t="s">
        <v>807</v>
      </c>
      <c r="E5861" s="244" t="s">
        <v>4106</v>
      </c>
      <c r="G5861" s="244" t="s">
        <v>4106</v>
      </c>
      <c r="I5861" s="244" t="s">
        <v>2432</v>
      </c>
      <c r="J5861" s="244" t="s">
        <v>8443</v>
      </c>
      <c r="K5861" s="244" t="s">
        <v>5428</v>
      </c>
    </row>
    <row r="5862" spans="1:11" s="244" customFormat="1" x14ac:dyDescent="0.3">
      <c r="A5862" s="244" t="s">
        <v>1822</v>
      </c>
      <c r="B5862" s="244" t="s">
        <v>1819</v>
      </c>
      <c r="C5862" s="244" t="s">
        <v>5716</v>
      </c>
      <c r="D5862" s="244" t="s">
        <v>807</v>
      </c>
      <c r="E5862" s="244" t="s">
        <v>4106</v>
      </c>
      <c r="G5862" s="244" t="s">
        <v>4106</v>
      </c>
      <c r="I5862" s="244" t="s">
        <v>2434</v>
      </c>
      <c r="J5862" s="244" t="s">
        <v>8444</v>
      </c>
      <c r="K5862" s="244" t="s">
        <v>5428</v>
      </c>
    </row>
    <row r="5863" spans="1:11" s="244" customFormat="1" x14ac:dyDescent="0.3">
      <c r="A5863" s="244" t="s">
        <v>1822</v>
      </c>
      <c r="B5863" s="244" t="s">
        <v>1819</v>
      </c>
      <c r="C5863" s="244" t="s">
        <v>5716</v>
      </c>
      <c r="D5863" s="244" t="s">
        <v>807</v>
      </c>
      <c r="E5863" s="244" t="s">
        <v>4106</v>
      </c>
      <c r="G5863" s="244" t="s">
        <v>4106</v>
      </c>
      <c r="I5863" s="244" t="s">
        <v>2436</v>
      </c>
      <c r="J5863" s="244" t="s">
        <v>8445</v>
      </c>
      <c r="K5863" s="244" t="s">
        <v>5428</v>
      </c>
    </row>
    <row r="5864" spans="1:11" s="244" customFormat="1" x14ac:dyDescent="0.3">
      <c r="A5864" s="244" t="s">
        <v>1822</v>
      </c>
      <c r="B5864" s="244" t="s">
        <v>1819</v>
      </c>
      <c r="C5864" s="244" t="s">
        <v>5716</v>
      </c>
      <c r="D5864" s="244" t="s">
        <v>807</v>
      </c>
      <c r="E5864" s="244" t="s">
        <v>4106</v>
      </c>
      <c r="G5864" s="244" t="s">
        <v>4106</v>
      </c>
      <c r="I5864" s="244" t="s">
        <v>2438</v>
      </c>
      <c r="J5864" s="244" t="s">
        <v>8446</v>
      </c>
      <c r="K5864" s="244" t="s">
        <v>5428</v>
      </c>
    </row>
    <row r="5865" spans="1:11" s="244" customFormat="1" x14ac:dyDescent="0.3">
      <c r="A5865" s="244" t="s">
        <v>1822</v>
      </c>
      <c r="B5865" s="244" t="s">
        <v>1819</v>
      </c>
      <c r="C5865" s="244" t="s">
        <v>5716</v>
      </c>
      <c r="D5865" s="244" t="s">
        <v>807</v>
      </c>
      <c r="E5865" s="244" t="s">
        <v>4106</v>
      </c>
      <c r="G5865" s="244" t="s">
        <v>4106</v>
      </c>
      <c r="I5865" s="244" t="s">
        <v>2440</v>
      </c>
      <c r="J5865" s="244" t="s">
        <v>8447</v>
      </c>
      <c r="K5865" s="244" t="s">
        <v>5428</v>
      </c>
    </row>
    <row r="5866" spans="1:11" s="244" customFormat="1" x14ac:dyDescent="0.3">
      <c r="A5866" s="244" t="s">
        <v>1822</v>
      </c>
      <c r="B5866" s="244" t="s">
        <v>1819</v>
      </c>
      <c r="C5866" s="244" t="s">
        <v>5716</v>
      </c>
      <c r="D5866" s="244" t="s">
        <v>807</v>
      </c>
      <c r="E5866" s="244" t="s">
        <v>4106</v>
      </c>
      <c r="G5866" s="244" t="s">
        <v>4106</v>
      </c>
      <c r="I5866" s="244" t="s">
        <v>2442</v>
      </c>
      <c r="J5866" s="244" t="s">
        <v>8448</v>
      </c>
      <c r="K5866" s="244" t="s">
        <v>5428</v>
      </c>
    </row>
    <row r="5867" spans="1:11" s="244" customFormat="1" x14ac:dyDescent="0.3">
      <c r="A5867" s="244" t="s">
        <v>1822</v>
      </c>
      <c r="B5867" s="244" t="s">
        <v>1819</v>
      </c>
      <c r="C5867" s="244" t="s">
        <v>5716</v>
      </c>
      <c r="D5867" s="244" t="s">
        <v>807</v>
      </c>
      <c r="E5867" s="244" t="s">
        <v>4106</v>
      </c>
      <c r="G5867" s="244" t="s">
        <v>4106</v>
      </c>
      <c r="I5867" s="244" t="s">
        <v>2444</v>
      </c>
      <c r="J5867" s="244" t="s">
        <v>8449</v>
      </c>
      <c r="K5867" s="244" t="s">
        <v>5428</v>
      </c>
    </row>
    <row r="5868" spans="1:11" s="244" customFormat="1" x14ac:dyDescent="0.3">
      <c r="A5868" s="244" t="s">
        <v>1822</v>
      </c>
      <c r="B5868" s="244" t="s">
        <v>1819</v>
      </c>
      <c r="C5868" s="244" t="s">
        <v>5716</v>
      </c>
      <c r="D5868" s="244" t="s">
        <v>807</v>
      </c>
      <c r="E5868" s="244" t="s">
        <v>4106</v>
      </c>
      <c r="G5868" s="244" t="s">
        <v>4106</v>
      </c>
      <c r="I5868" s="244" t="s">
        <v>2446</v>
      </c>
      <c r="J5868" s="244" t="s">
        <v>8450</v>
      </c>
      <c r="K5868" s="244" t="s">
        <v>5428</v>
      </c>
    </row>
    <row r="5869" spans="1:11" s="244" customFormat="1" x14ac:dyDescent="0.3">
      <c r="A5869" s="244" t="s">
        <v>1822</v>
      </c>
      <c r="B5869" s="244" t="s">
        <v>1819</v>
      </c>
      <c r="C5869" s="244" t="s">
        <v>5716</v>
      </c>
      <c r="D5869" s="244" t="s">
        <v>807</v>
      </c>
      <c r="E5869" s="244" t="s">
        <v>4106</v>
      </c>
      <c r="G5869" s="244" t="s">
        <v>4106</v>
      </c>
      <c r="I5869" s="244" t="s">
        <v>2448</v>
      </c>
      <c r="J5869" s="244" t="s">
        <v>8451</v>
      </c>
      <c r="K5869" s="244" t="s">
        <v>5428</v>
      </c>
    </row>
    <row r="5870" spans="1:11" s="244" customFormat="1" x14ac:dyDescent="0.3">
      <c r="A5870" s="244" t="s">
        <v>1822</v>
      </c>
      <c r="B5870" s="244" t="s">
        <v>1819</v>
      </c>
      <c r="C5870" s="244" t="s">
        <v>5716</v>
      </c>
      <c r="D5870" s="244" t="s">
        <v>807</v>
      </c>
      <c r="E5870" s="244" t="s">
        <v>4106</v>
      </c>
      <c r="G5870" s="244" t="s">
        <v>4106</v>
      </c>
      <c r="I5870" s="244" t="s">
        <v>1815</v>
      </c>
      <c r="J5870" s="244" t="s">
        <v>8452</v>
      </c>
      <c r="K5870" s="244" t="s">
        <v>5428</v>
      </c>
    </row>
    <row r="5871" spans="1:11" s="244" customFormat="1" x14ac:dyDescent="0.3">
      <c r="A5871" s="244" t="s">
        <v>1822</v>
      </c>
      <c r="B5871" s="244" t="s">
        <v>1819</v>
      </c>
      <c r="C5871" s="244" t="s">
        <v>5716</v>
      </c>
      <c r="D5871" s="244" t="s">
        <v>807</v>
      </c>
      <c r="E5871" s="244" t="s">
        <v>4106</v>
      </c>
      <c r="G5871" s="244" t="s">
        <v>4106</v>
      </c>
      <c r="I5871" s="244" t="s">
        <v>2451</v>
      </c>
      <c r="J5871" s="244" t="s">
        <v>8453</v>
      </c>
      <c r="K5871" s="244" t="s">
        <v>5428</v>
      </c>
    </row>
    <row r="5872" spans="1:11" s="244" customFormat="1" x14ac:dyDescent="0.3">
      <c r="A5872" s="244" t="s">
        <v>1822</v>
      </c>
      <c r="B5872" s="244" t="s">
        <v>1819</v>
      </c>
      <c r="C5872" s="244" t="s">
        <v>5716</v>
      </c>
      <c r="D5872" s="244" t="s">
        <v>807</v>
      </c>
      <c r="E5872" s="244" t="s">
        <v>4106</v>
      </c>
      <c r="G5872" s="244" t="s">
        <v>4106</v>
      </c>
      <c r="I5872" s="244" t="s">
        <v>2453</v>
      </c>
      <c r="J5872" s="244" t="s">
        <v>8454</v>
      </c>
      <c r="K5872" s="244" t="s">
        <v>5428</v>
      </c>
    </row>
    <row r="5873" spans="1:11" s="244" customFormat="1" x14ac:dyDescent="0.3">
      <c r="A5873" s="244" t="s">
        <v>1822</v>
      </c>
      <c r="B5873" s="244" t="s">
        <v>1819</v>
      </c>
      <c r="C5873" s="244" t="s">
        <v>5716</v>
      </c>
      <c r="D5873" s="244" t="s">
        <v>807</v>
      </c>
      <c r="E5873" s="244" t="s">
        <v>4106</v>
      </c>
      <c r="G5873" s="244" t="s">
        <v>4106</v>
      </c>
      <c r="I5873" s="244" t="s">
        <v>2455</v>
      </c>
      <c r="J5873" s="244" t="s">
        <v>8455</v>
      </c>
      <c r="K5873" s="244" t="s">
        <v>5428</v>
      </c>
    </row>
    <row r="5874" spans="1:11" s="244" customFormat="1" x14ac:dyDescent="0.3">
      <c r="A5874" s="244" t="s">
        <v>1822</v>
      </c>
      <c r="B5874" s="244" t="s">
        <v>1819</v>
      </c>
      <c r="C5874" s="244" t="s">
        <v>5716</v>
      </c>
      <c r="D5874" s="244" t="s">
        <v>807</v>
      </c>
      <c r="E5874" s="244" t="s">
        <v>4106</v>
      </c>
      <c r="G5874" s="244" t="s">
        <v>4106</v>
      </c>
      <c r="I5874" s="244" t="s">
        <v>0</v>
      </c>
      <c r="J5874" s="244" t="s">
        <v>8456</v>
      </c>
      <c r="K5874" s="244" t="s">
        <v>5428</v>
      </c>
    </row>
    <row r="5875" spans="1:11" s="244" customFormat="1" x14ac:dyDescent="0.3">
      <c r="A5875" s="244" t="s">
        <v>1822</v>
      </c>
      <c r="B5875" s="244" t="s">
        <v>1819</v>
      </c>
      <c r="C5875" s="244" t="s">
        <v>5716</v>
      </c>
      <c r="D5875" s="244" t="s">
        <v>807</v>
      </c>
      <c r="E5875" s="244" t="s">
        <v>4106</v>
      </c>
      <c r="G5875" s="244" t="s">
        <v>4106</v>
      </c>
      <c r="I5875" s="244" t="s">
        <v>2</v>
      </c>
      <c r="J5875" s="244" t="s">
        <v>8457</v>
      </c>
      <c r="K5875" s="244" t="s">
        <v>5428</v>
      </c>
    </row>
    <row r="5876" spans="1:11" s="244" customFormat="1" x14ac:dyDescent="0.3">
      <c r="A5876" s="244" t="s">
        <v>1822</v>
      </c>
      <c r="B5876" s="244" t="s">
        <v>1819</v>
      </c>
      <c r="C5876" s="244" t="s">
        <v>5716</v>
      </c>
      <c r="D5876" s="244" t="s">
        <v>807</v>
      </c>
      <c r="E5876" s="244" t="s">
        <v>4106</v>
      </c>
      <c r="G5876" s="244" t="s">
        <v>4106</v>
      </c>
      <c r="I5876" s="244" t="s">
        <v>4</v>
      </c>
      <c r="J5876" s="244" t="s">
        <v>8458</v>
      </c>
      <c r="K5876" s="244" t="s">
        <v>5428</v>
      </c>
    </row>
    <row r="5877" spans="1:11" s="244" customFormat="1" x14ac:dyDescent="0.3">
      <c r="A5877" s="244" t="s">
        <v>1822</v>
      </c>
      <c r="B5877" s="244" t="s">
        <v>1819</v>
      </c>
      <c r="C5877" s="244" t="s">
        <v>5716</v>
      </c>
      <c r="D5877" s="244" t="s">
        <v>807</v>
      </c>
      <c r="E5877" s="244" t="s">
        <v>4106</v>
      </c>
      <c r="G5877" s="244" t="s">
        <v>4106</v>
      </c>
      <c r="I5877" s="244" t="s">
        <v>6</v>
      </c>
      <c r="J5877" s="244" t="s">
        <v>7705</v>
      </c>
      <c r="K5877" s="244" t="s">
        <v>5428</v>
      </c>
    </row>
    <row r="5878" spans="1:11" s="244" customFormat="1" x14ac:dyDescent="0.3">
      <c r="A5878" s="244" t="s">
        <v>1822</v>
      </c>
      <c r="B5878" s="244" t="s">
        <v>1819</v>
      </c>
      <c r="C5878" s="244" t="s">
        <v>5716</v>
      </c>
      <c r="D5878" s="244" t="s">
        <v>807</v>
      </c>
      <c r="E5878" s="244" t="s">
        <v>4106</v>
      </c>
      <c r="G5878" s="244" t="s">
        <v>4106</v>
      </c>
      <c r="I5878" s="244" t="s">
        <v>8</v>
      </c>
      <c r="J5878" s="244" t="s">
        <v>8459</v>
      </c>
      <c r="K5878" s="244" t="s">
        <v>5428</v>
      </c>
    </row>
    <row r="5879" spans="1:11" s="244" customFormat="1" x14ac:dyDescent="0.3">
      <c r="A5879" s="244" t="s">
        <v>1822</v>
      </c>
      <c r="B5879" s="244" t="s">
        <v>1819</v>
      </c>
      <c r="C5879" s="244" t="s">
        <v>5716</v>
      </c>
      <c r="D5879" s="244" t="s">
        <v>807</v>
      </c>
      <c r="E5879" s="244" t="s">
        <v>4106</v>
      </c>
      <c r="G5879" s="244" t="s">
        <v>4106</v>
      </c>
      <c r="I5879" s="244" t="s">
        <v>10</v>
      </c>
      <c r="J5879" s="244" t="s">
        <v>8460</v>
      </c>
      <c r="K5879" s="244" t="s">
        <v>5428</v>
      </c>
    </row>
    <row r="5880" spans="1:11" s="244" customFormat="1" x14ac:dyDescent="0.3">
      <c r="A5880" s="244" t="s">
        <v>1822</v>
      </c>
      <c r="B5880" s="244" t="s">
        <v>1819</v>
      </c>
      <c r="C5880" s="244" t="s">
        <v>5716</v>
      </c>
      <c r="D5880" s="244" t="s">
        <v>807</v>
      </c>
      <c r="E5880" s="244" t="s">
        <v>4106</v>
      </c>
      <c r="G5880" s="244" t="s">
        <v>4106</v>
      </c>
      <c r="I5880" s="244" t="s">
        <v>12</v>
      </c>
      <c r="J5880" s="244" t="s">
        <v>8461</v>
      </c>
      <c r="K5880" s="244" t="s">
        <v>5428</v>
      </c>
    </row>
    <row r="5881" spans="1:11" s="244" customFormat="1" x14ac:dyDescent="0.3">
      <c r="A5881" s="244" t="s">
        <v>1822</v>
      </c>
      <c r="B5881" s="244" t="s">
        <v>1819</v>
      </c>
      <c r="C5881" s="244" t="s">
        <v>5716</v>
      </c>
      <c r="D5881" s="244" t="s">
        <v>807</v>
      </c>
      <c r="E5881" s="244" t="s">
        <v>4106</v>
      </c>
      <c r="G5881" s="244" t="s">
        <v>4106</v>
      </c>
      <c r="I5881" s="244" t="s">
        <v>14</v>
      </c>
      <c r="J5881" s="244" t="s">
        <v>8462</v>
      </c>
      <c r="K5881" s="244" t="s">
        <v>5428</v>
      </c>
    </row>
    <row r="5882" spans="1:11" s="244" customFormat="1" x14ac:dyDescent="0.3">
      <c r="A5882" s="244" t="s">
        <v>1822</v>
      </c>
      <c r="B5882" s="244" t="s">
        <v>1819</v>
      </c>
      <c r="C5882" s="244" t="s">
        <v>5716</v>
      </c>
      <c r="D5882" s="244" t="s">
        <v>807</v>
      </c>
      <c r="E5882" s="244" t="s">
        <v>4106</v>
      </c>
      <c r="G5882" s="244" t="s">
        <v>4106</v>
      </c>
      <c r="I5882" s="244" t="s">
        <v>16</v>
      </c>
      <c r="J5882" s="244" t="s">
        <v>8463</v>
      </c>
      <c r="K5882" s="244" t="s">
        <v>5428</v>
      </c>
    </row>
    <row r="5883" spans="1:11" s="244" customFormat="1" ht="65" x14ac:dyDescent="0.3">
      <c r="A5883" s="244" t="s">
        <v>1822</v>
      </c>
      <c r="B5883" s="244" t="s">
        <v>1819</v>
      </c>
      <c r="C5883" s="244" t="s">
        <v>3147</v>
      </c>
      <c r="D5883" s="244" t="s">
        <v>8938</v>
      </c>
      <c r="E5883" s="244" t="s">
        <v>4106</v>
      </c>
      <c r="G5883" s="244" t="s">
        <v>6317</v>
      </c>
      <c r="H5883" s="244" t="s">
        <v>6318</v>
      </c>
      <c r="I5883" s="244" t="s">
        <v>4106</v>
      </c>
      <c r="J5883" s="244" t="s">
        <v>8922</v>
      </c>
      <c r="K5883" s="244" t="s">
        <v>1822</v>
      </c>
    </row>
    <row r="5884" spans="1:11" s="244" customFormat="1" ht="65" x14ac:dyDescent="0.3">
      <c r="A5884" s="244" t="s">
        <v>1822</v>
      </c>
      <c r="B5884" s="244" t="s">
        <v>1819</v>
      </c>
      <c r="C5884" s="244" t="s">
        <v>3147</v>
      </c>
      <c r="D5884" s="244" t="s">
        <v>8938</v>
      </c>
      <c r="E5884" s="244" t="s">
        <v>4106</v>
      </c>
      <c r="G5884" s="244" t="s">
        <v>6317</v>
      </c>
      <c r="H5884" s="244" t="s">
        <v>6318</v>
      </c>
      <c r="I5884" s="244" t="s">
        <v>4105</v>
      </c>
      <c r="J5884" s="244" t="s">
        <v>4591</v>
      </c>
      <c r="K5884" s="244" t="s">
        <v>1822</v>
      </c>
    </row>
    <row r="5885" spans="1:11" s="244" customFormat="1" ht="65" x14ac:dyDescent="0.3">
      <c r="A5885" s="244" t="s">
        <v>1822</v>
      </c>
      <c r="B5885" s="244" t="s">
        <v>1819</v>
      </c>
      <c r="C5885" s="244" t="s">
        <v>3147</v>
      </c>
      <c r="D5885" s="244" t="s">
        <v>8938</v>
      </c>
      <c r="E5885" s="244" t="s">
        <v>4106</v>
      </c>
      <c r="G5885" s="244" t="s">
        <v>6317</v>
      </c>
      <c r="H5885" s="244" t="s">
        <v>6318</v>
      </c>
      <c r="I5885" s="244" t="s">
        <v>5700</v>
      </c>
      <c r="J5885" s="244" t="s">
        <v>5088</v>
      </c>
      <c r="K5885" s="244" t="s">
        <v>1822</v>
      </c>
    </row>
    <row r="5886" spans="1:11" s="244" customFormat="1" ht="65" x14ac:dyDescent="0.3">
      <c r="A5886" s="244" t="s">
        <v>1822</v>
      </c>
      <c r="B5886" s="244" t="s">
        <v>1819</v>
      </c>
      <c r="C5886" s="244" t="s">
        <v>3147</v>
      </c>
      <c r="D5886" s="244" t="s">
        <v>8938</v>
      </c>
      <c r="E5886" s="244" t="s">
        <v>4106</v>
      </c>
      <c r="G5886" s="244" t="s">
        <v>6317</v>
      </c>
      <c r="H5886" s="244" t="s">
        <v>6318</v>
      </c>
      <c r="I5886" s="244" t="s">
        <v>2998</v>
      </c>
      <c r="J5886" s="244" t="s">
        <v>5089</v>
      </c>
      <c r="K5886" s="244" t="s">
        <v>1822</v>
      </c>
    </row>
    <row r="5887" spans="1:11" s="244" customFormat="1" ht="65" x14ac:dyDescent="0.3">
      <c r="A5887" s="244" t="s">
        <v>1822</v>
      </c>
      <c r="B5887" s="244" t="s">
        <v>1819</v>
      </c>
      <c r="C5887" s="244" t="s">
        <v>3147</v>
      </c>
      <c r="D5887" s="244" t="s">
        <v>8938</v>
      </c>
      <c r="E5887" s="244" t="s">
        <v>4106</v>
      </c>
      <c r="G5887" s="244" t="s">
        <v>6317</v>
      </c>
      <c r="H5887" s="244" t="s">
        <v>6318</v>
      </c>
      <c r="I5887" s="244" t="s">
        <v>5707</v>
      </c>
      <c r="J5887" s="244" t="s">
        <v>5090</v>
      </c>
      <c r="K5887" s="244" t="s">
        <v>1822</v>
      </c>
    </row>
    <row r="5888" spans="1:11" s="244" customFormat="1" ht="65" x14ac:dyDescent="0.3">
      <c r="A5888" s="244" t="s">
        <v>1822</v>
      </c>
      <c r="B5888" s="244" t="s">
        <v>1819</v>
      </c>
      <c r="C5888" s="244" t="s">
        <v>3147</v>
      </c>
      <c r="D5888" s="244" t="s">
        <v>8938</v>
      </c>
      <c r="E5888" s="244" t="s">
        <v>4106</v>
      </c>
      <c r="G5888" s="244" t="s">
        <v>6317</v>
      </c>
      <c r="H5888" s="244" t="s">
        <v>6318</v>
      </c>
      <c r="I5888" s="244" t="s">
        <v>5716</v>
      </c>
      <c r="J5888" s="244" t="s">
        <v>5091</v>
      </c>
      <c r="K5888" s="244" t="s">
        <v>1822</v>
      </c>
    </row>
    <row r="5889" spans="1:11" s="244" customFormat="1" ht="65" x14ac:dyDescent="0.3">
      <c r="A5889" s="244" t="s">
        <v>1822</v>
      </c>
      <c r="B5889" s="244" t="s">
        <v>1819</v>
      </c>
      <c r="C5889" s="244" t="s">
        <v>3147</v>
      </c>
      <c r="D5889" s="244" t="s">
        <v>8938</v>
      </c>
      <c r="E5889" s="244" t="s">
        <v>4106</v>
      </c>
      <c r="G5889" s="244" t="s">
        <v>6317</v>
      </c>
      <c r="H5889" s="244" t="s">
        <v>6318</v>
      </c>
      <c r="I5889" s="244" t="s">
        <v>909</v>
      </c>
      <c r="J5889" s="244" t="s">
        <v>5092</v>
      </c>
      <c r="K5889" s="244" t="s">
        <v>1822</v>
      </c>
    </row>
    <row r="5890" spans="1:11" s="244" customFormat="1" ht="65" x14ac:dyDescent="0.3">
      <c r="A5890" s="244" t="s">
        <v>1822</v>
      </c>
      <c r="B5890" s="244" t="s">
        <v>1819</v>
      </c>
      <c r="C5890" s="244" t="s">
        <v>3147</v>
      </c>
      <c r="D5890" s="244" t="s">
        <v>8938</v>
      </c>
      <c r="E5890" s="244" t="s">
        <v>4106</v>
      </c>
      <c r="G5890" s="244" t="s">
        <v>6317</v>
      </c>
      <c r="H5890" s="244" t="s">
        <v>6318</v>
      </c>
      <c r="I5890" s="244" t="s">
        <v>5725</v>
      </c>
      <c r="J5890" s="244" t="s">
        <v>5093</v>
      </c>
      <c r="K5890" s="244" t="s">
        <v>1822</v>
      </c>
    </row>
    <row r="5891" spans="1:11" s="244" customFormat="1" ht="65" x14ac:dyDescent="0.3">
      <c r="A5891" s="244" t="s">
        <v>1822</v>
      </c>
      <c r="B5891" s="244" t="s">
        <v>1819</v>
      </c>
      <c r="C5891" s="244" t="s">
        <v>3147</v>
      </c>
      <c r="D5891" s="244" t="s">
        <v>8938</v>
      </c>
      <c r="E5891" s="244" t="s">
        <v>4106</v>
      </c>
      <c r="G5891" s="244" t="s">
        <v>6317</v>
      </c>
      <c r="H5891" s="244" t="s">
        <v>6318</v>
      </c>
      <c r="I5891" s="244" t="s">
        <v>5734</v>
      </c>
      <c r="J5891" s="244" t="s">
        <v>5094</v>
      </c>
      <c r="K5891" s="244" t="s">
        <v>1822</v>
      </c>
    </row>
    <row r="5892" spans="1:11" s="244" customFormat="1" ht="65" x14ac:dyDescent="0.3">
      <c r="A5892" s="244" t="s">
        <v>1822</v>
      </c>
      <c r="B5892" s="244" t="s">
        <v>1819</v>
      </c>
      <c r="C5892" s="244" t="s">
        <v>3147</v>
      </c>
      <c r="D5892" s="244" t="s">
        <v>8938</v>
      </c>
      <c r="E5892" s="244" t="s">
        <v>4106</v>
      </c>
      <c r="G5892" s="244" t="s">
        <v>6317</v>
      </c>
      <c r="H5892" s="244" t="s">
        <v>6318</v>
      </c>
      <c r="I5892" s="244" t="s">
        <v>5741</v>
      </c>
      <c r="J5892" s="244" t="s">
        <v>5095</v>
      </c>
      <c r="K5892" s="244" t="s">
        <v>1822</v>
      </c>
    </row>
    <row r="5893" spans="1:11" s="244" customFormat="1" ht="65" x14ac:dyDescent="0.3">
      <c r="A5893" s="244" t="s">
        <v>1822</v>
      </c>
      <c r="B5893" s="244" t="s">
        <v>1819</v>
      </c>
      <c r="C5893" s="244" t="s">
        <v>3147</v>
      </c>
      <c r="D5893" s="244" t="s">
        <v>8938</v>
      </c>
      <c r="E5893" s="244" t="s">
        <v>4106</v>
      </c>
      <c r="G5893" s="244" t="s">
        <v>6317</v>
      </c>
      <c r="H5893" s="244" t="s">
        <v>6318</v>
      </c>
      <c r="I5893" s="244" t="s">
        <v>5732</v>
      </c>
      <c r="J5893" s="244" t="s">
        <v>5096</v>
      </c>
      <c r="K5893" s="244" t="s">
        <v>1822</v>
      </c>
    </row>
    <row r="5894" spans="1:11" s="244" customFormat="1" ht="65" x14ac:dyDescent="0.3">
      <c r="A5894" s="244" t="s">
        <v>1822</v>
      </c>
      <c r="B5894" s="244" t="s">
        <v>1819</v>
      </c>
      <c r="C5894" s="244" t="s">
        <v>3147</v>
      </c>
      <c r="D5894" s="244" t="s">
        <v>8938</v>
      </c>
      <c r="E5894" s="244" t="s">
        <v>4106</v>
      </c>
      <c r="G5894" s="244" t="s">
        <v>6317</v>
      </c>
      <c r="H5894" s="244" t="s">
        <v>6318</v>
      </c>
      <c r="I5894" s="244" t="s">
        <v>5689</v>
      </c>
      <c r="J5894" s="244" t="s">
        <v>5097</v>
      </c>
      <c r="K5894" s="244" t="s">
        <v>1822</v>
      </c>
    </row>
    <row r="5895" spans="1:11" s="244" customFormat="1" ht="65" x14ac:dyDescent="0.3">
      <c r="A5895" s="244" t="s">
        <v>1822</v>
      </c>
      <c r="B5895" s="244" t="s">
        <v>1819</v>
      </c>
      <c r="C5895" s="244" t="s">
        <v>3147</v>
      </c>
      <c r="D5895" s="244" t="s">
        <v>8938</v>
      </c>
      <c r="E5895" s="244" t="s">
        <v>4106</v>
      </c>
      <c r="G5895" s="244" t="s">
        <v>6317</v>
      </c>
      <c r="H5895" s="244" t="s">
        <v>6318</v>
      </c>
      <c r="I5895" s="244" t="s">
        <v>881</v>
      </c>
      <c r="J5895" s="244" t="s">
        <v>5098</v>
      </c>
      <c r="K5895" s="244" t="s">
        <v>1822</v>
      </c>
    </row>
    <row r="5896" spans="1:11" s="244" customFormat="1" ht="65" x14ac:dyDescent="0.3">
      <c r="A5896" s="244" t="s">
        <v>1822</v>
      </c>
      <c r="B5896" s="244" t="s">
        <v>1819</v>
      </c>
      <c r="C5896" s="244" t="s">
        <v>3147</v>
      </c>
      <c r="D5896" s="244" t="s">
        <v>8938</v>
      </c>
      <c r="E5896" s="244" t="s">
        <v>4106</v>
      </c>
      <c r="G5896" s="244" t="s">
        <v>6317</v>
      </c>
      <c r="H5896" s="244" t="s">
        <v>6318</v>
      </c>
      <c r="I5896" s="244" t="s">
        <v>6459</v>
      </c>
      <c r="J5896" s="244" t="s">
        <v>5099</v>
      </c>
      <c r="K5896" s="244" t="s">
        <v>1822</v>
      </c>
    </row>
    <row r="5897" spans="1:11" s="244" customFormat="1" ht="65" x14ac:dyDescent="0.3">
      <c r="A5897" s="244" t="s">
        <v>1822</v>
      </c>
      <c r="B5897" s="244" t="s">
        <v>1819</v>
      </c>
      <c r="C5897" s="244" t="s">
        <v>3147</v>
      </c>
      <c r="D5897" s="244" t="s">
        <v>8938</v>
      </c>
      <c r="E5897" s="244" t="s">
        <v>4106</v>
      </c>
      <c r="G5897" s="244" t="s">
        <v>6317</v>
      </c>
      <c r="H5897" s="244" t="s">
        <v>6318</v>
      </c>
      <c r="I5897" s="244" t="s">
        <v>1073</v>
      </c>
      <c r="J5897" s="244" t="s">
        <v>912</v>
      </c>
      <c r="K5897" s="244" t="s">
        <v>1822</v>
      </c>
    </row>
    <row r="5898" spans="1:11" s="244" customFormat="1" ht="65" x14ac:dyDescent="0.3">
      <c r="A5898" s="244" t="s">
        <v>1822</v>
      </c>
      <c r="B5898" s="244" t="s">
        <v>1819</v>
      </c>
      <c r="C5898" s="244" t="s">
        <v>3147</v>
      </c>
      <c r="D5898" s="244" t="s">
        <v>8938</v>
      </c>
      <c r="E5898" s="244" t="s">
        <v>4106</v>
      </c>
      <c r="G5898" s="244" t="s">
        <v>6317</v>
      </c>
      <c r="H5898" s="244" t="s">
        <v>6318</v>
      </c>
      <c r="I5898" s="244" t="s">
        <v>1063</v>
      </c>
      <c r="J5898" s="244" t="s">
        <v>5100</v>
      </c>
      <c r="K5898" s="244" t="s">
        <v>1822</v>
      </c>
    </row>
    <row r="5899" spans="1:11" s="244" customFormat="1" ht="65" x14ac:dyDescent="0.3">
      <c r="A5899" s="244" t="s">
        <v>1822</v>
      </c>
      <c r="B5899" s="244" t="s">
        <v>1819</v>
      </c>
      <c r="C5899" s="244" t="s">
        <v>3147</v>
      </c>
      <c r="D5899" s="244" t="s">
        <v>8938</v>
      </c>
      <c r="E5899" s="244" t="s">
        <v>4106</v>
      </c>
      <c r="G5899" s="244" t="s">
        <v>6317</v>
      </c>
      <c r="H5899" s="244" t="s">
        <v>6318</v>
      </c>
      <c r="I5899" s="244" t="s">
        <v>6466</v>
      </c>
      <c r="J5899" s="244" t="s">
        <v>4571</v>
      </c>
      <c r="K5899" s="244" t="s">
        <v>1822</v>
      </c>
    </row>
    <row r="5900" spans="1:11" s="244" customFormat="1" ht="65" x14ac:dyDescent="0.3">
      <c r="A5900" s="244" t="s">
        <v>1822</v>
      </c>
      <c r="B5900" s="244" t="s">
        <v>1819</v>
      </c>
      <c r="C5900" s="244" t="s">
        <v>3147</v>
      </c>
      <c r="D5900" s="244" t="s">
        <v>8938</v>
      </c>
      <c r="E5900" s="244" t="s">
        <v>4106</v>
      </c>
      <c r="G5900" s="244" t="s">
        <v>6317</v>
      </c>
      <c r="H5900" s="244" t="s">
        <v>6318</v>
      </c>
      <c r="I5900" s="244" t="s">
        <v>6470</v>
      </c>
      <c r="J5900" s="244" t="s">
        <v>5101</v>
      </c>
      <c r="K5900" s="244" t="s">
        <v>1822</v>
      </c>
    </row>
    <row r="5901" spans="1:11" s="244" customFormat="1" ht="65" x14ac:dyDescent="0.3">
      <c r="A5901" s="244" t="s">
        <v>1822</v>
      </c>
      <c r="B5901" s="244" t="s">
        <v>1819</v>
      </c>
      <c r="C5901" s="244" t="s">
        <v>3147</v>
      </c>
      <c r="D5901" s="244" t="s">
        <v>8938</v>
      </c>
      <c r="E5901" s="244" t="s">
        <v>4106</v>
      </c>
      <c r="G5901" s="244" t="s">
        <v>6317</v>
      </c>
      <c r="H5901" s="244" t="s">
        <v>6318</v>
      </c>
      <c r="I5901" s="244" t="s">
        <v>6474</v>
      </c>
      <c r="J5901" s="244" t="s">
        <v>5102</v>
      </c>
      <c r="K5901" s="244" t="s">
        <v>1822</v>
      </c>
    </row>
    <row r="5902" spans="1:11" s="244" customFormat="1" ht="65" x14ac:dyDescent="0.3">
      <c r="A5902" s="244" t="s">
        <v>1822</v>
      </c>
      <c r="B5902" s="244" t="s">
        <v>1819</v>
      </c>
      <c r="C5902" s="244" t="s">
        <v>3147</v>
      </c>
      <c r="D5902" s="244" t="s">
        <v>8938</v>
      </c>
      <c r="E5902" s="244" t="s">
        <v>4106</v>
      </c>
      <c r="G5902" s="244" t="s">
        <v>6317</v>
      </c>
      <c r="H5902" s="244" t="s">
        <v>6318</v>
      </c>
      <c r="I5902" s="244" t="s">
        <v>898</v>
      </c>
      <c r="J5902" s="244" t="s">
        <v>5103</v>
      </c>
      <c r="K5902" s="244" t="s">
        <v>1822</v>
      </c>
    </row>
    <row r="5903" spans="1:11" s="244" customFormat="1" ht="65" x14ac:dyDescent="0.3">
      <c r="A5903" s="244" t="s">
        <v>1822</v>
      </c>
      <c r="B5903" s="244" t="s">
        <v>1819</v>
      </c>
      <c r="C5903" s="244" t="s">
        <v>3147</v>
      </c>
      <c r="D5903" s="244" t="s">
        <v>8938</v>
      </c>
      <c r="E5903" s="244" t="s">
        <v>4106</v>
      </c>
      <c r="G5903" s="244" t="s">
        <v>6317</v>
      </c>
      <c r="H5903" s="244" t="s">
        <v>6318</v>
      </c>
      <c r="I5903" s="244" t="s">
        <v>2958</v>
      </c>
      <c r="J5903" s="244" t="s">
        <v>5104</v>
      </c>
      <c r="K5903" s="244" t="s">
        <v>1822</v>
      </c>
    </row>
    <row r="5904" spans="1:11" s="244" customFormat="1" ht="65" x14ac:dyDescent="0.3">
      <c r="A5904" s="244" t="s">
        <v>1822</v>
      </c>
      <c r="B5904" s="244" t="s">
        <v>1819</v>
      </c>
      <c r="C5904" s="244" t="s">
        <v>3147</v>
      </c>
      <c r="D5904" s="244" t="s">
        <v>8938</v>
      </c>
      <c r="E5904" s="244" t="s">
        <v>4106</v>
      </c>
      <c r="G5904" s="244" t="s">
        <v>6317</v>
      </c>
      <c r="H5904" s="244" t="s">
        <v>6318</v>
      </c>
      <c r="I5904" s="244" t="s">
        <v>2119</v>
      </c>
      <c r="J5904" s="244" t="s">
        <v>5105</v>
      </c>
      <c r="K5904" s="244" t="s">
        <v>1822</v>
      </c>
    </row>
    <row r="5905" spans="1:11" s="244" customFormat="1" ht="65" x14ac:dyDescent="0.3">
      <c r="A5905" s="244" t="s">
        <v>1822</v>
      </c>
      <c r="B5905" s="244" t="s">
        <v>1819</v>
      </c>
      <c r="C5905" s="244" t="s">
        <v>3147</v>
      </c>
      <c r="D5905" s="244" t="s">
        <v>8938</v>
      </c>
      <c r="E5905" s="244" t="s">
        <v>4106</v>
      </c>
      <c r="G5905" s="244" t="s">
        <v>6317</v>
      </c>
      <c r="H5905" s="244" t="s">
        <v>6318</v>
      </c>
      <c r="I5905" s="244" t="s">
        <v>5696</v>
      </c>
      <c r="J5905" s="244" t="s">
        <v>5106</v>
      </c>
      <c r="K5905" s="244" t="s">
        <v>1822</v>
      </c>
    </row>
    <row r="5906" spans="1:11" s="244" customFormat="1" ht="65" x14ac:dyDescent="0.3">
      <c r="A5906" s="244" t="s">
        <v>1822</v>
      </c>
      <c r="B5906" s="244" t="s">
        <v>1819</v>
      </c>
      <c r="C5906" s="244" t="s">
        <v>3147</v>
      </c>
      <c r="D5906" s="244" t="s">
        <v>8938</v>
      </c>
      <c r="E5906" s="244" t="s">
        <v>4106</v>
      </c>
      <c r="G5906" s="244" t="s">
        <v>6317</v>
      </c>
      <c r="H5906" s="244" t="s">
        <v>6318</v>
      </c>
      <c r="I5906" s="244" t="s">
        <v>2964</v>
      </c>
      <c r="J5906" s="244" t="s">
        <v>5107</v>
      </c>
      <c r="K5906" s="244" t="s">
        <v>1822</v>
      </c>
    </row>
    <row r="5907" spans="1:11" s="244" customFormat="1" ht="65" x14ac:dyDescent="0.3">
      <c r="A5907" s="244" t="s">
        <v>1822</v>
      </c>
      <c r="B5907" s="244" t="s">
        <v>1819</v>
      </c>
      <c r="C5907" s="244" t="s">
        <v>3147</v>
      </c>
      <c r="D5907" s="244" t="s">
        <v>8938</v>
      </c>
      <c r="E5907" s="244" t="s">
        <v>4106</v>
      </c>
      <c r="G5907" s="244" t="s">
        <v>6317</v>
      </c>
      <c r="H5907" s="244" t="s">
        <v>6318</v>
      </c>
      <c r="I5907" s="244" t="s">
        <v>2638</v>
      </c>
      <c r="J5907" s="244" t="s">
        <v>5108</v>
      </c>
      <c r="K5907" s="244" t="s">
        <v>1822</v>
      </c>
    </row>
    <row r="5908" spans="1:11" s="244" customFormat="1" ht="65" x14ac:dyDescent="0.3">
      <c r="A5908" s="244" t="s">
        <v>1822</v>
      </c>
      <c r="B5908" s="244" t="s">
        <v>1819</v>
      </c>
      <c r="C5908" s="244" t="s">
        <v>3147</v>
      </c>
      <c r="D5908" s="244" t="s">
        <v>8938</v>
      </c>
      <c r="E5908" s="244" t="s">
        <v>4106</v>
      </c>
      <c r="G5908" s="244" t="s">
        <v>6317</v>
      </c>
      <c r="H5908" s="244" t="s">
        <v>6318</v>
      </c>
      <c r="I5908" s="244" t="s">
        <v>2968</v>
      </c>
      <c r="J5908" s="244" t="s">
        <v>5109</v>
      </c>
      <c r="K5908" s="244" t="s">
        <v>1822</v>
      </c>
    </row>
    <row r="5909" spans="1:11" s="244" customFormat="1" ht="65" x14ac:dyDescent="0.3">
      <c r="A5909" s="244" t="s">
        <v>1822</v>
      </c>
      <c r="B5909" s="244" t="s">
        <v>1819</v>
      </c>
      <c r="C5909" s="244" t="s">
        <v>3147</v>
      </c>
      <c r="D5909" s="244" t="s">
        <v>8938</v>
      </c>
      <c r="E5909" s="244" t="s">
        <v>4106</v>
      </c>
      <c r="G5909" s="244" t="s">
        <v>6317</v>
      </c>
      <c r="H5909" s="244" t="s">
        <v>6318</v>
      </c>
      <c r="I5909" s="244" t="s">
        <v>2127</v>
      </c>
      <c r="J5909" s="244" t="s">
        <v>4505</v>
      </c>
      <c r="K5909" s="244" t="s">
        <v>1822</v>
      </c>
    </row>
    <row r="5910" spans="1:11" s="244" customFormat="1" ht="65" x14ac:dyDescent="0.3">
      <c r="A5910" s="244" t="s">
        <v>1822</v>
      </c>
      <c r="B5910" s="244" t="s">
        <v>1819</v>
      </c>
      <c r="C5910" s="244" t="s">
        <v>3147</v>
      </c>
      <c r="D5910" s="244" t="s">
        <v>8938</v>
      </c>
      <c r="E5910" s="244" t="s">
        <v>4106</v>
      </c>
      <c r="G5910" s="244" t="s">
        <v>6317</v>
      </c>
      <c r="H5910" s="244" t="s">
        <v>6318</v>
      </c>
      <c r="I5910" s="244" t="s">
        <v>258</v>
      </c>
      <c r="J5910" s="244" t="s">
        <v>5110</v>
      </c>
      <c r="K5910" s="244" t="s">
        <v>1822</v>
      </c>
    </row>
    <row r="5911" spans="1:11" s="244" customFormat="1" ht="65" x14ac:dyDescent="0.3">
      <c r="A5911" s="244" t="s">
        <v>1822</v>
      </c>
      <c r="B5911" s="244" t="s">
        <v>1819</v>
      </c>
      <c r="C5911" s="244" t="s">
        <v>3147</v>
      </c>
      <c r="D5911" s="244" t="s">
        <v>8938</v>
      </c>
      <c r="E5911" s="244" t="s">
        <v>4106</v>
      </c>
      <c r="G5911" s="244" t="s">
        <v>6317</v>
      </c>
      <c r="H5911" s="244" t="s">
        <v>6318</v>
      </c>
      <c r="I5911" s="244" t="s">
        <v>268</v>
      </c>
      <c r="J5911" s="244" t="s">
        <v>3522</v>
      </c>
      <c r="K5911" s="244" t="s">
        <v>1822</v>
      </c>
    </row>
    <row r="5912" spans="1:11" s="244" customFormat="1" ht="65" x14ac:dyDescent="0.3">
      <c r="A5912" s="244" t="s">
        <v>1822</v>
      </c>
      <c r="B5912" s="244" t="s">
        <v>1819</v>
      </c>
      <c r="C5912" s="244" t="s">
        <v>3147</v>
      </c>
      <c r="D5912" s="244" t="s">
        <v>8938</v>
      </c>
      <c r="E5912" s="244" t="s">
        <v>4106</v>
      </c>
      <c r="G5912" s="244" t="s">
        <v>6317</v>
      </c>
      <c r="H5912" s="244" t="s">
        <v>6318</v>
      </c>
      <c r="I5912" s="244" t="s">
        <v>2970</v>
      </c>
      <c r="J5912" s="244" t="s">
        <v>3353</v>
      </c>
      <c r="K5912" s="244" t="s">
        <v>1822</v>
      </c>
    </row>
    <row r="5913" spans="1:11" s="244" customFormat="1" ht="65" x14ac:dyDescent="0.3">
      <c r="A5913" s="244" t="s">
        <v>1822</v>
      </c>
      <c r="B5913" s="244" t="s">
        <v>1819</v>
      </c>
      <c r="C5913" s="244" t="s">
        <v>3147</v>
      </c>
      <c r="D5913" s="244" t="s">
        <v>8938</v>
      </c>
      <c r="E5913" s="244" t="s">
        <v>4106</v>
      </c>
      <c r="G5913" s="244" t="s">
        <v>6317</v>
      </c>
      <c r="H5913" s="244" t="s">
        <v>6318</v>
      </c>
      <c r="I5913" s="244" t="s">
        <v>6317</v>
      </c>
      <c r="J5913" s="244" t="s">
        <v>5111</v>
      </c>
      <c r="K5913" s="244" t="s">
        <v>1822</v>
      </c>
    </row>
    <row r="5914" spans="1:11" s="244" customFormat="1" ht="65" x14ac:dyDescent="0.3">
      <c r="A5914" s="244" t="s">
        <v>1822</v>
      </c>
      <c r="B5914" s="244" t="s">
        <v>1819</v>
      </c>
      <c r="C5914" s="244" t="s">
        <v>3147</v>
      </c>
      <c r="D5914" s="244" t="s">
        <v>8938</v>
      </c>
      <c r="E5914" s="244" t="s">
        <v>4106</v>
      </c>
      <c r="G5914" s="244" t="s">
        <v>6317</v>
      </c>
      <c r="H5914" s="244" t="s">
        <v>6318</v>
      </c>
      <c r="I5914" s="244" t="s">
        <v>2918</v>
      </c>
      <c r="J5914" s="244" t="s">
        <v>5112</v>
      </c>
      <c r="K5914" s="244" t="s">
        <v>1822</v>
      </c>
    </row>
    <row r="5915" spans="1:11" s="244" customFormat="1" ht="65" x14ac:dyDescent="0.3">
      <c r="A5915" s="244" t="s">
        <v>1822</v>
      </c>
      <c r="B5915" s="244" t="s">
        <v>1819</v>
      </c>
      <c r="C5915" s="244" t="s">
        <v>3147</v>
      </c>
      <c r="D5915" s="244" t="s">
        <v>8938</v>
      </c>
      <c r="E5915" s="244" t="s">
        <v>4106</v>
      </c>
      <c r="G5915" s="244" t="s">
        <v>6317</v>
      </c>
      <c r="H5915" s="244" t="s">
        <v>6318</v>
      </c>
      <c r="I5915" s="244" t="s">
        <v>2920</v>
      </c>
      <c r="J5915" s="244" t="s">
        <v>5114</v>
      </c>
      <c r="K5915" s="244" t="s">
        <v>1822</v>
      </c>
    </row>
    <row r="5916" spans="1:11" s="244" customFormat="1" ht="65" x14ac:dyDescent="0.3">
      <c r="A5916" s="244" t="s">
        <v>1822</v>
      </c>
      <c r="B5916" s="244" t="s">
        <v>1819</v>
      </c>
      <c r="C5916" s="244" t="s">
        <v>3147</v>
      </c>
      <c r="D5916" s="244" t="s">
        <v>8938</v>
      </c>
      <c r="E5916" s="244" t="s">
        <v>4106</v>
      </c>
      <c r="G5916" s="244" t="s">
        <v>6317</v>
      </c>
      <c r="H5916" s="244" t="s">
        <v>6318</v>
      </c>
      <c r="I5916" s="244" t="s">
        <v>2924</v>
      </c>
      <c r="J5916" s="244" t="s">
        <v>5115</v>
      </c>
      <c r="K5916" s="244" t="s">
        <v>1822</v>
      </c>
    </row>
    <row r="5917" spans="1:11" s="244" customFormat="1" ht="65" x14ac:dyDescent="0.3">
      <c r="A5917" s="244" t="s">
        <v>1822</v>
      </c>
      <c r="B5917" s="244" t="s">
        <v>1819</v>
      </c>
      <c r="C5917" s="244" t="s">
        <v>3147</v>
      </c>
      <c r="D5917" s="244" t="s">
        <v>8938</v>
      </c>
      <c r="E5917" s="244" t="s">
        <v>4106</v>
      </c>
      <c r="G5917" s="244" t="s">
        <v>6317</v>
      </c>
      <c r="H5917" s="244" t="s">
        <v>6318</v>
      </c>
      <c r="I5917" s="244" t="s">
        <v>2926</v>
      </c>
      <c r="J5917" s="244" t="s">
        <v>5116</v>
      </c>
      <c r="K5917" s="244" t="s">
        <v>1822</v>
      </c>
    </row>
    <row r="5918" spans="1:11" s="244" customFormat="1" ht="65" x14ac:dyDescent="0.3">
      <c r="A5918" s="244" t="s">
        <v>1822</v>
      </c>
      <c r="B5918" s="244" t="s">
        <v>1819</v>
      </c>
      <c r="C5918" s="244" t="s">
        <v>3147</v>
      </c>
      <c r="D5918" s="244" t="s">
        <v>8938</v>
      </c>
      <c r="E5918" s="244" t="s">
        <v>4106</v>
      </c>
      <c r="G5918" s="244" t="s">
        <v>6317</v>
      </c>
      <c r="H5918" s="244" t="s">
        <v>6318</v>
      </c>
      <c r="I5918" s="244" t="s">
        <v>4702</v>
      </c>
      <c r="J5918" s="244" t="s">
        <v>8948</v>
      </c>
      <c r="K5918" s="244" t="s">
        <v>1822</v>
      </c>
    </row>
    <row r="5919" spans="1:11" s="244" customFormat="1" ht="65" x14ac:dyDescent="0.3">
      <c r="A5919" s="244" t="s">
        <v>1822</v>
      </c>
      <c r="B5919" s="244" t="s">
        <v>1819</v>
      </c>
      <c r="C5919" s="244" t="s">
        <v>3147</v>
      </c>
      <c r="D5919" s="244" t="s">
        <v>8938</v>
      </c>
      <c r="E5919" s="244" t="s">
        <v>4106</v>
      </c>
      <c r="G5919" s="244" t="s">
        <v>6317</v>
      </c>
      <c r="H5919" s="244" t="s">
        <v>6318</v>
      </c>
      <c r="I5919" s="244" t="s">
        <v>4704</v>
      </c>
      <c r="J5919" s="244" t="s">
        <v>5117</v>
      </c>
      <c r="K5919" s="244" t="s">
        <v>1822</v>
      </c>
    </row>
    <row r="5920" spans="1:11" s="244" customFormat="1" ht="65" x14ac:dyDescent="0.3">
      <c r="A5920" s="244" t="s">
        <v>1822</v>
      </c>
      <c r="B5920" s="244" t="s">
        <v>1819</v>
      </c>
      <c r="C5920" s="244" t="s">
        <v>3147</v>
      </c>
      <c r="D5920" s="244" t="s">
        <v>8938</v>
      </c>
      <c r="E5920" s="244" t="s">
        <v>4106</v>
      </c>
      <c r="G5920" s="244" t="s">
        <v>6317</v>
      </c>
      <c r="H5920" s="244" t="s">
        <v>6318</v>
      </c>
      <c r="I5920" s="244" t="s">
        <v>1065</v>
      </c>
      <c r="J5920" s="244" t="s">
        <v>5118</v>
      </c>
      <c r="K5920" s="244" t="s">
        <v>1822</v>
      </c>
    </row>
    <row r="5921" spans="1:11" s="244" customFormat="1" ht="65" x14ac:dyDescent="0.3">
      <c r="A5921" s="244" t="s">
        <v>1822</v>
      </c>
      <c r="B5921" s="244" t="s">
        <v>1819</v>
      </c>
      <c r="C5921" s="244" t="s">
        <v>3147</v>
      </c>
      <c r="D5921" s="244" t="s">
        <v>8938</v>
      </c>
      <c r="E5921" s="244" t="s">
        <v>4106</v>
      </c>
      <c r="G5921" s="244" t="s">
        <v>6317</v>
      </c>
      <c r="H5921" s="244" t="s">
        <v>6318</v>
      </c>
      <c r="I5921" s="244" t="s">
        <v>1800</v>
      </c>
      <c r="J5921" s="244" t="s">
        <v>5119</v>
      </c>
      <c r="K5921" s="244" t="s">
        <v>1822</v>
      </c>
    </row>
    <row r="5922" spans="1:11" s="244" customFormat="1" ht="65" x14ac:dyDescent="0.3">
      <c r="A5922" s="244" t="s">
        <v>1822</v>
      </c>
      <c r="B5922" s="244" t="s">
        <v>1819</v>
      </c>
      <c r="C5922" s="244" t="s">
        <v>3147</v>
      </c>
      <c r="D5922" s="244" t="s">
        <v>8938</v>
      </c>
      <c r="E5922" s="244" t="s">
        <v>4106</v>
      </c>
      <c r="G5922" s="244" t="s">
        <v>6317</v>
      </c>
      <c r="H5922" s="244" t="s">
        <v>6318</v>
      </c>
      <c r="I5922" s="244" t="s">
        <v>4108</v>
      </c>
      <c r="J5922" s="244" t="s">
        <v>5120</v>
      </c>
      <c r="K5922" s="244" t="s">
        <v>1822</v>
      </c>
    </row>
    <row r="5923" spans="1:11" s="244" customFormat="1" ht="65" x14ac:dyDescent="0.3">
      <c r="A5923" s="244" t="s">
        <v>1822</v>
      </c>
      <c r="B5923" s="244" t="s">
        <v>1819</v>
      </c>
      <c r="C5923" s="244" t="s">
        <v>3147</v>
      </c>
      <c r="D5923" s="244" t="s">
        <v>8938</v>
      </c>
      <c r="E5923" s="244" t="s">
        <v>4106</v>
      </c>
      <c r="G5923" s="244" t="s">
        <v>6317</v>
      </c>
      <c r="H5923" s="244" t="s">
        <v>6318</v>
      </c>
      <c r="I5923" s="244" t="s">
        <v>1066</v>
      </c>
      <c r="J5923" s="244" t="s">
        <v>7802</v>
      </c>
      <c r="K5923" s="244" t="s">
        <v>1822</v>
      </c>
    </row>
    <row r="5924" spans="1:11" s="244" customFormat="1" ht="65" x14ac:dyDescent="0.3">
      <c r="A5924" s="244" t="s">
        <v>1822</v>
      </c>
      <c r="B5924" s="244" t="s">
        <v>1819</v>
      </c>
      <c r="C5924" s="244" t="s">
        <v>3147</v>
      </c>
      <c r="D5924" s="244" t="s">
        <v>8938</v>
      </c>
      <c r="E5924" s="244" t="s">
        <v>4106</v>
      </c>
      <c r="G5924" s="244" t="s">
        <v>6317</v>
      </c>
      <c r="H5924" s="244" t="s">
        <v>6318</v>
      </c>
      <c r="I5924" s="244" t="s">
        <v>3047</v>
      </c>
      <c r="J5924" s="244" t="s">
        <v>7803</v>
      </c>
      <c r="K5924" s="244" t="s">
        <v>1822</v>
      </c>
    </row>
    <row r="5925" spans="1:11" s="244" customFormat="1" ht="65" x14ac:dyDescent="0.3">
      <c r="A5925" s="244" t="s">
        <v>1822</v>
      </c>
      <c r="B5925" s="244" t="s">
        <v>1819</v>
      </c>
      <c r="C5925" s="244" t="s">
        <v>3147</v>
      </c>
      <c r="D5925" s="244" t="s">
        <v>8938</v>
      </c>
      <c r="E5925" s="244" t="s">
        <v>4106</v>
      </c>
      <c r="G5925" s="244" t="s">
        <v>6317</v>
      </c>
      <c r="H5925" s="244" t="s">
        <v>6318</v>
      </c>
      <c r="I5925" s="244" t="s">
        <v>4714</v>
      </c>
      <c r="J5925" s="244" t="s">
        <v>4405</v>
      </c>
      <c r="K5925" s="244" t="s">
        <v>1822</v>
      </c>
    </row>
    <row r="5926" spans="1:11" s="244" customFormat="1" ht="65" x14ac:dyDescent="0.3">
      <c r="A5926" s="244" t="s">
        <v>1822</v>
      </c>
      <c r="B5926" s="244" t="s">
        <v>1819</v>
      </c>
      <c r="C5926" s="244" t="s">
        <v>3147</v>
      </c>
      <c r="D5926" s="244" t="s">
        <v>8938</v>
      </c>
      <c r="E5926" s="244" t="s">
        <v>4106</v>
      </c>
      <c r="G5926" s="244" t="s">
        <v>6317</v>
      </c>
      <c r="H5926" s="244" t="s">
        <v>6318</v>
      </c>
      <c r="I5926" s="244" t="s">
        <v>1865</v>
      </c>
      <c r="J5926" s="244" t="s">
        <v>7804</v>
      </c>
      <c r="K5926" s="244" t="s">
        <v>1822</v>
      </c>
    </row>
    <row r="5927" spans="1:11" s="244" customFormat="1" ht="65" x14ac:dyDescent="0.3">
      <c r="A5927" s="244" t="s">
        <v>1822</v>
      </c>
      <c r="B5927" s="244" t="s">
        <v>1819</v>
      </c>
      <c r="C5927" s="244" t="s">
        <v>3147</v>
      </c>
      <c r="D5927" s="244" t="s">
        <v>8938</v>
      </c>
      <c r="E5927" s="244" t="s">
        <v>4106</v>
      </c>
      <c r="G5927" s="244" t="s">
        <v>6317</v>
      </c>
      <c r="H5927" s="244" t="s">
        <v>6318</v>
      </c>
      <c r="I5927" s="244" t="s">
        <v>6286</v>
      </c>
      <c r="J5927" s="244" t="s">
        <v>7670</v>
      </c>
      <c r="K5927" s="244" t="s">
        <v>1822</v>
      </c>
    </row>
    <row r="5928" spans="1:11" s="244" customFormat="1" ht="65" x14ac:dyDescent="0.3">
      <c r="A5928" s="244" t="s">
        <v>1822</v>
      </c>
      <c r="B5928" s="244" t="s">
        <v>1819</v>
      </c>
      <c r="C5928" s="244" t="s">
        <v>3147</v>
      </c>
      <c r="D5928" s="244" t="s">
        <v>8938</v>
      </c>
      <c r="E5928" s="244" t="s">
        <v>4106</v>
      </c>
      <c r="G5928" s="244" t="s">
        <v>6317</v>
      </c>
      <c r="H5928" s="244" t="s">
        <v>6318</v>
      </c>
      <c r="I5928" s="244" t="s">
        <v>2526</v>
      </c>
      <c r="J5928" s="244" t="s">
        <v>7805</v>
      </c>
      <c r="K5928" s="244" t="s">
        <v>1822</v>
      </c>
    </row>
    <row r="5929" spans="1:11" s="244" customFormat="1" ht="65" x14ac:dyDescent="0.3">
      <c r="A5929" s="244" t="s">
        <v>1822</v>
      </c>
      <c r="B5929" s="244" t="s">
        <v>1819</v>
      </c>
      <c r="C5929" s="244" t="s">
        <v>3147</v>
      </c>
      <c r="D5929" s="244" t="s">
        <v>8938</v>
      </c>
      <c r="E5929" s="244" t="s">
        <v>4106</v>
      </c>
      <c r="G5929" s="244" t="s">
        <v>6317</v>
      </c>
      <c r="H5929" s="244" t="s">
        <v>6318</v>
      </c>
      <c r="I5929" s="244" t="s">
        <v>153</v>
      </c>
      <c r="J5929" s="244" t="s">
        <v>7806</v>
      </c>
      <c r="K5929" s="244" t="s">
        <v>1822</v>
      </c>
    </row>
    <row r="5930" spans="1:11" s="244" customFormat="1" ht="65" x14ac:dyDescent="0.3">
      <c r="A5930" s="244" t="s">
        <v>1822</v>
      </c>
      <c r="B5930" s="244" t="s">
        <v>1819</v>
      </c>
      <c r="C5930" s="244" t="s">
        <v>3147</v>
      </c>
      <c r="D5930" s="244" t="s">
        <v>8938</v>
      </c>
      <c r="E5930" s="244" t="s">
        <v>4106</v>
      </c>
      <c r="G5930" s="244" t="s">
        <v>6317</v>
      </c>
      <c r="H5930" s="244" t="s">
        <v>6318</v>
      </c>
      <c r="I5930" s="244" t="s">
        <v>4716</v>
      </c>
      <c r="J5930" s="244" t="s">
        <v>7807</v>
      </c>
      <c r="K5930" s="244" t="s">
        <v>1822</v>
      </c>
    </row>
    <row r="5931" spans="1:11" s="244" customFormat="1" ht="65" x14ac:dyDescent="0.3">
      <c r="A5931" s="244" t="s">
        <v>1822</v>
      </c>
      <c r="B5931" s="244" t="s">
        <v>1819</v>
      </c>
      <c r="C5931" s="244" t="s">
        <v>3147</v>
      </c>
      <c r="D5931" s="244" t="s">
        <v>8938</v>
      </c>
      <c r="E5931" s="244" t="s">
        <v>4106</v>
      </c>
      <c r="G5931" s="244" t="s">
        <v>6317</v>
      </c>
      <c r="H5931" s="244" t="s">
        <v>6318</v>
      </c>
      <c r="I5931" s="244" t="s">
        <v>4720</v>
      </c>
      <c r="J5931" s="244" t="s">
        <v>7808</v>
      </c>
      <c r="K5931" s="244" t="s">
        <v>1822</v>
      </c>
    </row>
    <row r="5932" spans="1:11" s="244" customFormat="1" ht="65" x14ac:dyDescent="0.3">
      <c r="A5932" s="244" t="s">
        <v>1822</v>
      </c>
      <c r="B5932" s="244" t="s">
        <v>1819</v>
      </c>
      <c r="C5932" s="244" t="s">
        <v>3147</v>
      </c>
      <c r="D5932" s="244" t="s">
        <v>8938</v>
      </c>
      <c r="E5932" s="244" t="s">
        <v>4106</v>
      </c>
      <c r="G5932" s="244" t="s">
        <v>6317</v>
      </c>
      <c r="H5932" s="244" t="s">
        <v>6318</v>
      </c>
      <c r="I5932" s="244" t="s">
        <v>4724</v>
      </c>
      <c r="J5932" s="244" t="s">
        <v>7809</v>
      </c>
      <c r="K5932" s="244" t="s">
        <v>1822</v>
      </c>
    </row>
    <row r="5933" spans="1:11" s="244" customFormat="1" ht="65" x14ac:dyDescent="0.3">
      <c r="A5933" s="244" t="s">
        <v>1822</v>
      </c>
      <c r="B5933" s="244" t="s">
        <v>1819</v>
      </c>
      <c r="C5933" s="244" t="s">
        <v>3147</v>
      </c>
      <c r="D5933" s="244" t="s">
        <v>8938</v>
      </c>
      <c r="E5933" s="244" t="s">
        <v>4106</v>
      </c>
      <c r="G5933" s="244" t="s">
        <v>6317</v>
      </c>
      <c r="H5933" s="244" t="s">
        <v>6318</v>
      </c>
      <c r="I5933" s="244" t="s">
        <v>165</v>
      </c>
      <c r="J5933" s="244" t="s">
        <v>7810</v>
      </c>
      <c r="K5933" s="244" t="s">
        <v>1822</v>
      </c>
    </row>
    <row r="5934" spans="1:11" s="244" customFormat="1" ht="65" x14ac:dyDescent="0.3">
      <c r="A5934" s="244" t="s">
        <v>1822</v>
      </c>
      <c r="B5934" s="244" t="s">
        <v>1819</v>
      </c>
      <c r="C5934" s="244" t="s">
        <v>3147</v>
      </c>
      <c r="D5934" s="244" t="s">
        <v>8938</v>
      </c>
      <c r="E5934" s="244" t="s">
        <v>4106</v>
      </c>
      <c r="G5934" s="244" t="s">
        <v>6317</v>
      </c>
      <c r="H5934" s="244" t="s">
        <v>6318</v>
      </c>
      <c r="I5934" s="244" t="s">
        <v>4728</v>
      </c>
      <c r="J5934" s="244" t="s">
        <v>1866</v>
      </c>
      <c r="K5934" s="244" t="s">
        <v>1822</v>
      </c>
    </row>
    <row r="5935" spans="1:11" s="244" customFormat="1" ht="65" x14ac:dyDescent="0.3">
      <c r="A5935" s="244" t="s">
        <v>1822</v>
      </c>
      <c r="B5935" s="244" t="s">
        <v>1819</v>
      </c>
      <c r="C5935" s="244" t="s">
        <v>3147</v>
      </c>
      <c r="D5935" s="244" t="s">
        <v>8938</v>
      </c>
      <c r="E5935" s="244" t="s">
        <v>4106</v>
      </c>
      <c r="G5935" s="244" t="s">
        <v>6317</v>
      </c>
      <c r="H5935" s="244" t="s">
        <v>6318</v>
      </c>
      <c r="I5935" s="244" t="s">
        <v>938</v>
      </c>
      <c r="J5935" s="244" t="s">
        <v>7811</v>
      </c>
      <c r="K5935" s="244" t="s">
        <v>1822</v>
      </c>
    </row>
    <row r="5936" spans="1:11" s="244" customFormat="1" ht="65" x14ac:dyDescent="0.3">
      <c r="A5936" s="244" t="s">
        <v>1822</v>
      </c>
      <c r="B5936" s="244" t="s">
        <v>1819</v>
      </c>
      <c r="C5936" s="244" t="s">
        <v>3147</v>
      </c>
      <c r="D5936" s="244" t="s">
        <v>8938</v>
      </c>
      <c r="E5936" s="244" t="s">
        <v>4106</v>
      </c>
      <c r="G5936" s="244" t="s">
        <v>6317</v>
      </c>
      <c r="H5936" s="244" t="s">
        <v>6318</v>
      </c>
      <c r="I5936" s="244" t="s">
        <v>4818</v>
      </c>
      <c r="J5936" s="244" t="s">
        <v>7812</v>
      </c>
      <c r="K5936" s="244" t="s">
        <v>1822</v>
      </c>
    </row>
    <row r="5937" spans="1:11" s="244" customFormat="1" ht="65" x14ac:dyDescent="0.3">
      <c r="A5937" s="244" t="s">
        <v>1822</v>
      </c>
      <c r="B5937" s="244" t="s">
        <v>1819</v>
      </c>
      <c r="C5937" s="244" t="s">
        <v>3147</v>
      </c>
      <c r="D5937" s="244" t="s">
        <v>8938</v>
      </c>
      <c r="E5937" s="244" t="s">
        <v>4106</v>
      </c>
      <c r="G5937" s="244" t="s">
        <v>6317</v>
      </c>
      <c r="H5937" s="244" t="s">
        <v>6318</v>
      </c>
      <c r="I5937" s="244" t="s">
        <v>4735</v>
      </c>
      <c r="J5937" s="244" t="s">
        <v>7813</v>
      </c>
      <c r="K5937" s="244" t="s">
        <v>1822</v>
      </c>
    </row>
    <row r="5938" spans="1:11" s="244" customFormat="1" ht="65" x14ac:dyDescent="0.3">
      <c r="A5938" s="244" t="s">
        <v>1822</v>
      </c>
      <c r="B5938" s="244" t="s">
        <v>1819</v>
      </c>
      <c r="C5938" s="244" t="s">
        <v>3147</v>
      </c>
      <c r="D5938" s="244" t="s">
        <v>8938</v>
      </c>
      <c r="E5938" s="244" t="s">
        <v>4106</v>
      </c>
      <c r="G5938" s="244" t="s">
        <v>6317</v>
      </c>
      <c r="H5938" s="244" t="s">
        <v>6318</v>
      </c>
      <c r="I5938" s="244" t="s">
        <v>1841</v>
      </c>
      <c r="J5938" s="244" t="s">
        <v>7814</v>
      </c>
      <c r="K5938" s="244" t="s">
        <v>1822</v>
      </c>
    </row>
    <row r="5939" spans="1:11" s="244" customFormat="1" ht="65" x14ac:dyDescent="0.3">
      <c r="A5939" s="244" t="s">
        <v>1822</v>
      </c>
      <c r="B5939" s="244" t="s">
        <v>1819</v>
      </c>
      <c r="C5939" s="244" t="s">
        <v>3147</v>
      </c>
      <c r="D5939" s="244" t="s">
        <v>8938</v>
      </c>
      <c r="E5939" s="244" t="s">
        <v>4106</v>
      </c>
      <c r="G5939" s="244" t="s">
        <v>6317</v>
      </c>
      <c r="H5939" s="244" t="s">
        <v>6318</v>
      </c>
      <c r="I5939" s="244" t="s">
        <v>5316</v>
      </c>
      <c r="J5939" s="244" t="s">
        <v>7815</v>
      </c>
      <c r="K5939" s="244" t="s">
        <v>1822</v>
      </c>
    </row>
    <row r="5940" spans="1:11" s="244" customFormat="1" ht="65" x14ac:dyDescent="0.3">
      <c r="A5940" s="244" t="s">
        <v>1822</v>
      </c>
      <c r="B5940" s="244" t="s">
        <v>1819</v>
      </c>
      <c r="C5940" s="244" t="s">
        <v>3147</v>
      </c>
      <c r="D5940" s="244" t="s">
        <v>8938</v>
      </c>
      <c r="E5940" s="244" t="s">
        <v>4106</v>
      </c>
      <c r="G5940" s="244" t="s">
        <v>6317</v>
      </c>
      <c r="H5940" s="244" t="s">
        <v>6318</v>
      </c>
      <c r="I5940" s="244" t="s">
        <v>5318</v>
      </c>
      <c r="J5940" s="244" t="s">
        <v>5085</v>
      </c>
      <c r="K5940" s="244" t="s">
        <v>1822</v>
      </c>
    </row>
    <row r="5941" spans="1:11" s="244" customFormat="1" ht="65" x14ac:dyDescent="0.3">
      <c r="A5941" s="244" t="s">
        <v>1822</v>
      </c>
      <c r="B5941" s="244" t="s">
        <v>1819</v>
      </c>
      <c r="C5941" s="244" t="s">
        <v>3147</v>
      </c>
      <c r="D5941" s="244" t="s">
        <v>8938</v>
      </c>
      <c r="E5941" s="244" t="s">
        <v>4106</v>
      </c>
      <c r="G5941" s="244" t="s">
        <v>6317</v>
      </c>
      <c r="H5941" s="244" t="s">
        <v>6318</v>
      </c>
      <c r="I5941" s="244" t="s">
        <v>4745</v>
      </c>
      <c r="J5941" s="244" t="s">
        <v>7816</v>
      </c>
      <c r="K5941" s="244" t="s">
        <v>1822</v>
      </c>
    </row>
    <row r="5942" spans="1:11" s="244" customFormat="1" ht="65" x14ac:dyDescent="0.3">
      <c r="A5942" s="244" t="s">
        <v>1822</v>
      </c>
      <c r="B5942" s="244" t="s">
        <v>1819</v>
      </c>
      <c r="C5942" s="244" t="s">
        <v>3147</v>
      </c>
      <c r="D5942" s="244" t="s">
        <v>8938</v>
      </c>
      <c r="E5942" s="244" t="s">
        <v>4106</v>
      </c>
      <c r="G5942" s="244" t="s">
        <v>6317</v>
      </c>
      <c r="H5942" s="244" t="s">
        <v>6318</v>
      </c>
      <c r="I5942" s="244" t="s">
        <v>5727</v>
      </c>
      <c r="J5942" s="244" t="s">
        <v>6202</v>
      </c>
      <c r="K5942" s="244" t="s">
        <v>1822</v>
      </c>
    </row>
    <row r="5943" spans="1:11" s="244" customFormat="1" ht="65" x14ac:dyDescent="0.3">
      <c r="A5943" s="244" t="s">
        <v>1822</v>
      </c>
      <c r="B5943" s="244" t="s">
        <v>1819</v>
      </c>
      <c r="C5943" s="244" t="s">
        <v>3147</v>
      </c>
      <c r="D5943" s="244" t="s">
        <v>8938</v>
      </c>
      <c r="E5943" s="244" t="s">
        <v>4106</v>
      </c>
      <c r="G5943" s="244" t="s">
        <v>6317</v>
      </c>
      <c r="H5943" s="244" t="s">
        <v>6318</v>
      </c>
      <c r="I5943" s="244" t="s">
        <v>5327</v>
      </c>
      <c r="J5943" s="244" t="s">
        <v>7817</v>
      </c>
      <c r="K5943" s="244" t="s">
        <v>1822</v>
      </c>
    </row>
    <row r="5944" spans="1:11" s="244" customFormat="1" ht="65" x14ac:dyDescent="0.3">
      <c r="A5944" s="244" t="s">
        <v>1822</v>
      </c>
      <c r="B5944" s="244" t="s">
        <v>1819</v>
      </c>
      <c r="C5944" s="244" t="s">
        <v>3147</v>
      </c>
      <c r="D5944" s="244" t="s">
        <v>8938</v>
      </c>
      <c r="E5944" s="244" t="s">
        <v>4106</v>
      </c>
      <c r="G5944" s="244" t="s">
        <v>6317</v>
      </c>
      <c r="H5944" s="244" t="s">
        <v>6318</v>
      </c>
      <c r="I5944" s="244" t="s">
        <v>6106</v>
      </c>
      <c r="J5944" s="244" t="s">
        <v>7818</v>
      </c>
      <c r="K5944" s="244" t="s">
        <v>1822</v>
      </c>
    </row>
    <row r="5945" spans="1:11" s="244" customFormat="1" ht="65" x14ac:dyDescent="0.3">
      <c r="A5945" s="244" t="s">
        <v>1822</v>
      </c>
      <c r="B5945" s="244" t="s">
        <v>1819</v>
      </c>
      <c r="C5945" s="244" t="s">
        <v>3147</v>
      </c>
      <c r="D5945" s="244" t="s">
        <v>8938</v>
      </c>
      <c r="E5945" s="244" t="s">
        <v>4106</v>
      </c>
      <c r="G5945" s="244" t="s">
        <v>6317</v>
      </c>
      <c r="H5945" s="244" t="s">
        <v>6318</v>
      </c>
      <c r="I5945" s="244" t="s">
        <v>6734</v>
      </c>
      <c r="J5945" s="244" t="s">
        <v>7819</v>
      </c>
      <c r="K5945" s="244" t="s">
        <v>1822</v>
      </c>
    </row>
    <row r="5946" spans="1:11" s="244" customFormat="1" ht="65" x14ac:dyDescent="0.3">
      <c r="A5946" s="244" t="s">
        <v>1822</v>
      </c>
      <c r="B5946" s="244" t="s">
        <v>1819</v>
      </c>
      <c r="C5946" s="244" t="s">
        <v>3147</v>
      </c>
      <c r="D5946" s="244" t="s">
        <v>8938</v>
      </c>
      <c r="E5946" s="244" t="s">
        <v>4106</v>
      </c>
      <c r="G5946" s="244" t="s">
        <v>6317</v>
      </c>
      <c r="H5946" s="244" t="s">
        <v>6318</v>
      </c>
      <c r="I5946" s="244" t="s">
        <v>5187</v>
      </c>
      <c r="J5946" s="244" t="s">
        <v>7820</v>
      </c>
      <c r="K5946" s="244" t="s">
        <v>1822</v>
      </c>
    </row>
    <row r="5947" spans="1:11" s="244" customFormat="1" ht="65" x14ac:dyDescent="0.3">
      <c r="A5947" s="244" t="s">
        <v>1822</v>
      </c>
      <c r="B5947" s="244" t="s">
        <v>1819</v>
      </c>
      <c r="C5947" s="244" t="s">
        <v>3147</v>
      </c>
      <c r="D5947" s="244" t="s">
        <v>8938</v>
      </c>
      <c r="E5947" s="244" t="s">
        <v>4106</v>
      </c>
      <c r="G5947" s="244" t="s">
        <v>6317</v>
      </c>
      <c r="H5947" s="244" t="s">
        <v>6318</v>
      </c>
      <c r="I5947" s="244" t="s">
        <v>5192</v>
      </c>
      <c r="J5947" s="244" t="s">
        <v>7821</v>
      </c>
      <c r="K5947" s="244" t="s">
        <v>1822</v>
      </c>
    </row>
    <row r="5948" spans="1:11" s="244" customFormat="1" ht="65" x14ac:dyDescent="0.3">
      <c r="A5948" s="244" t="s">
        <v>1822</v>
      </c>
      <c r="B5948" s="244" t="s">
        <v>1819</v>
      </c>
      <c r="C5948" s="244" t="s">
        <v>3147</v>
      </c>
      <c r="D5948" s="244" t="s">
        <v>8938</v>
      </c>
      <c r="E5948" s="244" t="s">
        <v>4106</v>
      </c>
      <c r="G5948" s="244" t="s">
        <v>6317</v>
      </c>
      <c r="H5948" s="244" t="s">
        <v>6318</v>
      </c>
      <c r="I5948" s="244" t="s">
        <v>4751</v>
      </c>
      <c r="J5948" s="244" t="s">
        <v>7822</v>
      </c>
      <c r="K5948" s="244" t="s">
        <v>1822</v>
      </c>
    </row>
    <row r="5949" spans="1:11" s="244" customFormat="1" ht="65" x14ac:dyDescent="0.3">
      <c r="A5949" s="244" t="s">
        <v>1822</v>
      </c>
      <c r="B5949" s="244" t="s">
        <v>1819</v>
      </c>
      <c r="C5949" s="244" t="s">
        <v>3147</v>
      </c>
      <c r="D5949" s="244" t="s">
        <v>8938</v>
      </c>
      <c r="E5949" s="244" t="s">
        <v>4106</v>
      </c>
      <c r="G5949" s="244" t="s">
        <v>6317</v>
      </c>
      <c r="H5949" s="244" t="s">
        <v>6318</v>
      </c>
      <c r="I5949" s="244" t="s">
        <v>5331</v>
      </c>
      <c r="J5949" s="244" t="s">
        <v>5086</v>
      </c>
      <c r="K5949" s="244" t="s">
        <v>1822</v>
      </c>
    </row>
    <row r="5950" spans="1:11" s="244" customFormat="1" ht="65" x14ac:dyDescent="0.3">
      <c r="A5950" s="244" t="s">
        <v>1822</v>
      </c>
      <c r="B5950" s="244" t="s">
        <v>1819</v>
      </c>
      <c r="C5950" s="244" t="s">
        <v>3147</v>
      </c>
      <c r="D5950" s="244" t="s">
        <v>8938</v>
      </c>
      <c r="E5950" s="244" t="s">
        <v>4106</v>
      </c>
      <c r="G5950" s="244" t="s">
        <v>6317</v>
      </c>
      <c r="H5950" s="244" t="s">
        <v>6318</v>
      </c>
      <c r="I5950" s="244" t="s">
        <v>5333</v>
      </c>
      <c r="J5950" s="244" t="s">
        <v>5087</v>
      </c>
      <c r="K5950" s="244" t="s">
        <v>1822</v>
      </c>
    </row>
    <row r="5951" spans="1:11" s="244" customFormat="1" ht="65" x14ac:dyDescent="0.3">
      <c r="A5951" s="244" t="s">
        <v>1822</v>
      </c>
      <c r="B5951" s="244" t="s">
        <v>1819</v>
      </c>
      <c r="C5951" s="244" t="s">
        <v>3147</v>
      </c>
      <c r="D5951" s="244" t="s">
        <v>8938</v>
      </c>
      <c r="E5951" s="244" t="s">
        <v>4106</v>
      </c>
      <c r="G5951" s="244" t="s">
        <v>6317</v>
      </c>
      <c r="H5951" s="244" t="s">
        <v>6318</v>
      </c>
      <c r="I5951" s="244" t="s">
        <v>5458</v>
      </c>
      <c r="J5951" s="244" t="s">
        <v>3535</v>
      </c>
      <c r="K5951" s="244" t="s">
        <v>1822</v>
      </c>
    </row>
    <row r="5952" spans="1:11" s="244" customFormat="1" ht="65" x14ac:dyDescent="0.3">
      <c r="A5952" s="244" t="s">
        <v>1822</v>
      </c>
      <c r="B5952" s="244" t="s">
        <v>1819</v>
      </c>
      <c r="C5952" s="244" t="s">
        <v>3147</v>
      </c>
      <c r="D5952" s="244" t="s">
        <v>8938</v>
      </c>
      <c r="E5952" s="244" t="s">
        <v>4106</v>
      </c>
      <c r="G5952" s="244" t="s">
        <v>6317</v>
      </c>
      <c r="H5952" s="244" t="s">
        <v>6318</v>
      </c>
      <c r="I5952" s="244" t="s">
        <v>799</v>
      </c>
      <c r="J5952" s="244" t="s">
        <v>4153</v>
      </c>
      <c r="K5952" s="244" t="s">
        <v>1822</v>
      </c>
    </row>
    <row r="5953" spans="1:11" s="244" customFormat="1" ht="65" x14ac:dyDescent="0.3">
      <c r="A5953" s="244" t="s">
        <v>1822</v>
      </c>
      <c r="B5953" s="244" t="s">
        <v>1819</v>
      </c>
      <c r="C5953" s="244" t="s">
        <v>3147</v>
      </c>
      <c r="D5953" s="244" t="s">
        <v>8938</v>
      </c>
      <c r="E5953" s="244" t="s">
        <v>4106</v>
      </c>
      <c r="G5953" s="244" t="s">
        <v>6317</v>
      </c>
      <c r="H5953" s="244" t="s">
        <v>6318</v>
      </c>
      <c r="I5953" s="244" t="s">
        <v>1054</v>
      </c>
      <c r="J5953" s="244" t="s">
        <v>4154</v>
      </c>
      <c r="K5953" s="244" t="s">
        <v>1822</v>
      </c>
    </row>
    <row r="5954" spans="1:11" s="244" customFormat="1" ht="65" x14ac:dyDescent="0.3">
      <c r="A5954" s="244" t="s">
        <v>1822</v>
      </c>
      <c r="B5954" s="244" t="s">
        <v>1819</v>
      </c>
      <c r="C5954" s="244" t="s">
        <v>3147</v>
      </c>
      <c r="D5954" s="244" t="s">
        <v>8938</v>
      </c>
      <c r="E5954" s="244" t="s">
        <v>4106</v>
      </c>
      <c r="G5954" s="244" t="s">
        <v>6317</v>
      </c>
      <c r="H5954" s="244" t="s">
        <v>6318</v>
      </c>
      <c r="I5954" s="244" t="s">
        <v>851</v>
      </c>
      <c r="J5954" s="244" t="s">
        <v>5165</v>
      </c>
      <c r="K5954" s="244" t="s">
        <v>1822</v>
      </c>
    </row>
    <row r="5955" spans="1:11" s="244" customFormat="1" ht="65" x14ac:dyDescent="0.3">
      <c r="A5955" s="244" t="s">
        <v>1822</v>
      </c>
      <c r="B5955" s="244" t="s">
        <v>1819</v>
      </c>
      <c r="C5955" s="244" t="s">
        <v>3147</v>
      </c>
      <c r="D5955" s="244" t="s">
        <v>8938</v>
      </c>
      <c r="E5955" s="244" t="s">
        <v>4106</v>
      </c>
      <c r="G5955" s="244" t="s">
        <v>6317</v>
      </c>
      <c r="H5955" s="244" t="s">
        <v>6318</v>
      </c>
      <c r="I5955" s="244" t="s">
        <v>855</v>
      </c>
      <c r="J5955" s="244" t="s">
        <v>5471</v>
      </c>
      <c r="K5955" s="244" t="s">
        <v>1822</v>
      </c>
    </row>
    <row r="5956" spans="1:11" s="244" customFormat="1" ht="65" x14ac:dyDescent="0.3">
      <c r="A5956" s="244" t="s">
        <v>1822</v>
      </c>
      <c r="B5956" s="244" t="s">
        <v>1819</v>
      </c>
      <c r="C5956" s="244" t="s">
        <v>3147</v>
      </c>
      <c r="D5956" s="244" t="s">
        <v>8938</v>
      </c>
      <c r="E5956" s="244" t="s">
        <v>4106</v>
      </c>
      <c r="G5956" s="244" t="s">
        <v>6317</v>
      </c>
      <c r="H5956" s="244" t="s">
        <v>6318</v>
      </c>
      <c r="I5956" s="244" t="s">
        <v>859</v>
      </c>
      <c r="J5956" s="244" t="s">
        <v>3641</v>
      </c>
      <c r="K5956" s="244" t="s">
        <v>1822</v>
      </c>
    </row>
    <row r="5957" spans="1:11" s="244" customFormat="1" ht="65" x14ac:dyDescent="0.3">
      <c r="A5957" s="244" t="s">
        <v>1822</v>
      </c>
      <c r="B5957" s="244" t="s">
        <v>1819</v>
      </c>
      <c r="C5957" s="244" t="s">
        <v>3147</v>
      </c>
      <c r="D5957" s="244" t="s">
        <v>8938</v>
      </c>
      <c r="E5957" s="244" t="s">
        <v>4106</v>
      </c>
      <c r="G5957" s="244" t="s">
        <v>6317</v>
      </c>
      <c r="H5957" s="244" t="s">
        <v>6318</v>
      </c>
      <c r="I5957" s="244" t="s">
        <v>863</v>
      </c>
      <c r="J5957" s="244" t="s">
        <v>4155</v>
      </c>
      <c r="K5957" s="244" t="s">
        <v>1822</v>
      </c>
    </row>
    <row r="5958" spans="1:11" s="244" customFormat="1" ht="65" x14ac:dyDescent="0.3">
      <c r="A5958" s="244" t="s">
        <v>1822</v>
      </c>
      <c r="B5958" s="244" t="s">
        <v>1819</v>
      </c>
      <c r="C5958" s="244" t="s">
        <v>3147</v>
      </c>
      <c r="D5958" s="244" t="s">
        <v>8938</v>
      </c>
      <c r="E5958" s="244" t="s">
        <v>4106</v>
      </c>
      <c r="G5958" s="244" t="s">
        <v>6317</v>
      </c>
      <c r="H5958" s="244" t="s">
        <v>6318</v>
      </c>
      <c r="I5958" s="244" t="s">
        <v>867</v>
      </c>
      <c r="J5958" s="244" t="s">
        <v>4156</v>
      </c>
      <c r="K5958" s="244" t="s">
        <v>1822</v>
      </c>
    </row>
    <row r="5959" spans="1:11" s="244" customFormat="1" ht="65" x14ac:dyDescent="0.3">
      <c r="A5959" s="244" t="s">
        <v>1822</v>
      </c>
      <c r="B5959" s="244" t="s">
        <v>1819</v>
      </c>
      <c r="C5959" s="244" t="s">
        <v>3147</v>
      </c>
      <c r="D5959" s="244" t="s">
        <v>8938</v>
      </c>
      <c r="E5959" s="244" t="s">
        <v>4106</v>
      </c>
      <c r="G5959" s="244" t="s">
        <v>6317</v>
      </c>
      <c r="H5959" s="244" t="s">
        <v>6318</v>
      </c>
      <c r="I5959" s="244" t="s">
        <v>6269</v>
      </c>
      <c r="J5959" s="244" t="s">
        <v>2296</v>
      </c>
      <c r="K5959" s="244" t="s">
        <v>1822</v>
      </c>
    </row>
    <row r="5960" spans="1:11" s="244" customFormat="1" ht="65" x14ac:dyDescent="0.3">
      <c r="A5960" s="244" t="s">
        <v>1822</v>
      </c>
      <c r="B5960" s="244" t="s">
        <v>1819</v>
      </c>
      <c r="C5960" s="244" t="s">
        <v>3147</v>
      </c>
      <c r="D5960" s="244" t="s">
        <v>8938</v>
      </c>
      <c r="E5960" s="244" t="s">
        <v>4106</v>
      </c>
      <c r="G5960" s="244" t="s">
        <v>6317</v>
      </c>
      <c r="H5960" s="244" t="s">
        <v>6318</v>
      </c>
      <c r="I5960" s="244" t="s">
        <v>5342</v>
      </c>
      <c r="J5960" s="244" t="s">
        <v>4157</v>
      </c>
      <c r="K5960" s="244" t="s">
        <v>1822</v>
      </c>
    </row>
    <row r="5961" spans="1:11" s="244" customFormat="1" ht="65" x14ac:dyDescent="0.3">
      <c r="A5961" s="244" t="s">
        <v>1822</v>
      </c>
      <c r="B5961" s="244" t="s">
        <v>1819</v>
      </c>
      <c r="C5961" s="244" t="s">
        <v>3147</v>
      </c>
      <c r="D5961" s="244" t="s">
        <v>8938</v>
      </c>
      <c r="E5961" s="244" t="s">
        <v>4106</v>
      </c>
      <c r="G5961" s="244" t="s">
        <v>6317</v>
      </c>
      <c r="H5961" s="244" t="s">
        <v>6318</v>
      </c>
      <c r="I5961" s="244" t="s">
        <v>6120</v>
      </c>
      <c r="J5961" s="244" t="s">
        <v>4158</v>
      </c>
      <c r="K5961" s="244" t="s">
        <v>1822</v>
      </c>
    </row>
    <row r="5962" spans="1:11" s="244" customFormat="1" ht="65" x14ac:dyDescent="0.3">
      <c r="A5962" s="244" t="s">
        <v>1822</v>
      </c>
      <c r="B5962" s="244" t="s">
        <v>1819</v>
      </c>
      <c r="C5962" s="244" t="s">
        <v>3147</v>
      </c>
      <c r="D5962" s="244" t="s">
        <v>8938</v>
      </c>
      <c r="E5962" s="244" t="s">
        <v>4106</v>
      </c>
      <c r="G5962" s="244" t="s">
        <v>6317</v>
      </c>
      <c r="H5962" s="244" t="s">
        <v>6318</v>
      </c>
      <c r="I5962" s="244" t="s">
        <v>869</v>
      </c>
      <c r="J5962" s="244" t="s">
        <v>4159</v>
      </c>
      <c r="K5962" s="244" t="s">
        <v>1822</v>
      </c>
    </row>
    <row r="5963" spans="1:11" s="244" customFormat="1" ht="65" x14ac:dyDescent="0.3">
      <c r="A5963" s="244" t="s">
        <v>1822</v>
      </c>
      <c r="B5963" s="244" t="s">
        <v>1819</v>
      </c>
      <c r="C5963" s="244" t="s">
        <v>3147</v>
      </c>
      <c r="D5963" s="244" t="s">
        <v>8938</v>
      </c>
      <c r="E5963" s="244" t="s">
        <v>4106</v>
      </c>
      <c r="G5963" s="244" t="s">
        <v>6317</v>
      </c>
      <c r="H5963" s="244" t="s">
        <v>6318</v>
      </c>
      <c r="I5963" s="244" t="s">
        <v>873</v>
      </c>
      <c r="J5963" s="244" t="s">
        <v>4160</v>
      </c>
      <c r="K5963" s="244" t="s">
        <v>1822</v>
      </c>
    </row>
    <row r="5964" spans="1:11" s="244" customFormat="1" ht="65" x14ac:dyDescent="0.3">
      <c r="A5964" s="244" t="s">
        <v>1822</v>
      </c>
      <c r="B5964" s="244" t="s">
        <v>1819</v>
      </c>
      <c r="C5964" s="244" t="s">
        <v>3147</v>
      </c>
      <c r="D5964" s="244" t="s">
        <v>8938</v>
      </c>
      <c r="E5964" s="244" t="s">
        <v>4106</v>
      </c>
      <c r="G5964" s="244" t="s">
        <v>6317</v>
      </c>
      <c r="H5964" s="244" t="s">
        <v>6318</v>
      </c>
      <c r="I5964" s="244" t="s">
        <v>878</v>
      </c>
      <c r="J5964" s="244" t="s">
        <v>4161</v>
      </c>
      <c r="K5964" s="244" t="s">
        <v>1822</v>
      </c>
    </row>
    <row r="5965" spans="1:11" s="244" customFormat="1" ht="65" x14ac:dyDescent="0.3">
      <c r="A5965" s="244" t="s">
        <v>1822</v>
      </c>
      <c r="B5965" s="244" t="s">
        <v>1819</v>
      </c>
      <c r="C5965" s="244" t="s">
        <v>3147</v>
      </c>
      <c r="D5965" s="244" t="s">
        <v>8938</v>
      </c>
      <c r="E5965" s="244" t="s">
        <v>4106</v>
      </c>
      <c r="G5965" s="244" t="s">
        <v>6317</v>
      </c>
      <c r="H5965" s="244" t="s">
        <v>6318</v>
      </c>
      <c r="I5965" s="244" t="s">
        <v>879</v>
      </c>
      <c r="J5965" s="244" t="s">
        <v>1756</v>
      </c>
      <c r="K5965" s="244" t="s">
        <v>1822</v>
      </c>
    </row>
    <row r="5966" spans="1:11" s="244" customFormat="1" ht="65" x14ac:dyDescent="0.3">
      <c r="A5966" s="244" t="s">
        <v>1822</v>
      </c>
      <c r="B5966" s="244" t="s">
        <v>1819</v>
      </c>
      <c r="C5966" s="244" t="s">
        <v>3147</v>
      </c>
      <c r="D5966" s="244" t="s">
        <v>8938</v>
      </c>
      <c r="E5966" s="244" t="s">
        <v>4106</v>
      </c>
      <c r="G5966" s="244" t="s">
        <v>6317</v>
      </c>
      <c r="H5966" s="244" t="s">
        <v>6318</v>
      </c>
      <c r="I5966" s="244" t="s">
        <v>2146</v>
      </c>
      <c r="J5966" s="244" t="s">
        <v>4162</v>
      </c>
      <c r="K5966" s="244" t="s">
        <v>1822</v>
      </c>
    </row>
    <row r="5967" spans="1:11" s="244" customFormat="1" ht="65" x14ac:dyDescent="0.3">
      <c r="A5967" s="244" t="s">
        <v>1822</v>
      </c>
      <c r="B5967" s="244" t="s">
        <v>1819</v>
      </c>
      <c r="C5967" s="244" t="s">
        <v>3147</v>
      </c>
      <c r="D5967" s="244" t="s">
        <v>8938</v>
      </c>
      <c r="E5967" s="244" t="s">
        <v>4106</v>
      </c>
      <c r="G5967" s="244" t="s">
        <v>6317</v>
      </c>
      <c r="H5967" s="244" t="s">
        <v>6318</v>
      </c>
      <c r="I5967" s="244" t="s">
        <v>2152</v>
      </c>
      <c r="J5967" s="244" t="s">
        <v>4163</v>
      </c>
      <c r="K5967" s="244" t="s">
        <v>1822</v>
      </c>
    </row>
    <row r="5968" spans="1:11" s="244" customFormat="1" ht="65" x14ac:dyDescent="0.3">
      <c r="A5968" s="244" t="s">
        <v>1822</v>
      </c>
      <c r="B5968" s="244" t="s">
        <v>1819</v>
      </c>
      <c r="C5968" s="244" t="s">
        <v>3147</v>
      </c>
      <c r="D5968" s="244" t="s">
        <v>8938</v>
      </c>
      <c r="E5968" s="244" t="s">
        <v>4106</v>
      </c>
      <c r="G5968" s="244" t="s">
        <v>6317</v>
      </c>
      <c r="H5968" s="244" t="s">
        <v>6318</v>
      </c>
      <c r="I5968" s="244" t="s">
        <v>2154</v>
      </c>
      <c r="J5968" s="244" t="s">
        <v>4164</v>
      </c>
      <c r="K5968" s="244" t="s">
        <v>1822</v>
      </c>
    </row>
    <row r="5969" spans="1:11" s="244" customFormat="1" ht="65" x14ac:dyDescent="0.3">
      <c r="A5969" s="244" t="s">
        <v>1822</v>
      </c>
      <c r="B5969" s="244" t="s">
        <v>1819</v>
      </c>
      <c r="C5969" s="244" t="s">
        <v>3147</v>
      </c>
      <c r="D5969" s="244" t="s">
        <v>8938</v>
      </c>
      <c r="E5969" s="244" t="s">
        <v>4106</v>
      </c>
      <c r="G5969" s="244" t="s">
        <v>6317</v>
      </c>
      <c r="H5969" s="244" t="s">
        <v>6318</v>
      </c>
      <c r="I5969" s="244" t="s">
        <v>2156</v>
      </c>
      <c r="J5969" s="244" t="s">
        <v>4249</v>
      </c>
      <c r="K5969" s="244" t="s">
        <v>1822</v>
      </c>
    </row>
    <row r="5970" spans="1:11" s="244" customFormat="1" ht="65" x14ac:dyDescent="0.3">
      <c r="A5970" s="244" t="s">
        <v>1822</v>
      </c>
      <c r="B5970" s="244" t="s">
        <v>1819</v>
      </c>
      <c r="C5970" s="244" t="s">
        <v>3147</v>
      </c>
      <c r="D5970" s="244" t="s">
        <v>8938</v>
      </c>
      <c r="E5970" s="244" t="s">
        <v>4106</v>
      </c>
      <c r="G5970" s="244" t="s">
        <v>6317</v>
      </c>
      <c r="H5970" s="244" t="s">
        <v>6318</v>
      </c>
      <c r="I5970" s="244" t="s">
        <v>5352</v>
      </c>
      <c r="J5970" s="244" t="s">
        <v>4165</v>
      </c>
      <c r="K5970" s="244" t="s">
        <v>1822</v>
      </c>
    </row>
    <row r="5971" spans="1:11" s="244" customFormat="1" ht="65" x14ac:dyDescent="0.3">
      <c r="A5971" s="244" t="s">
        <v>1822</v>
      </c>
      <c r="B5971" s="244" t="s">
        <v>1819</v>
      </c>
      <c r="C5971" s="244" t="s">
        <v>3147</v>
      </c>
      <c r="D5971" s="244" t="s">
        <v>8938</v>
      </c>
      <c r="E5971" s="244" t="s">
        <v>4106</v>
      </c>
      <c r="G5971" s="244" t="s">
        <v>6317</v>
      </c>
      <c r="H5971" s="244" t="s">
        <v>6318</v>
      </c>
      <c r="I5971" s="244" t="s">
        <v>882</v>
      </c>
      <c r="J5971" s="244" t="s">
        <v>4166</v>
      </c>
      <c r="K5971" s="244" t="s">
        <v>1822</v>
      </c>
    </row>
    <row r="5972" spans="1:11" s="244" customFormat="1" ht="65" x14ac:dyDescent="0.3">
      <c r="A5972" s="244" t="s">
        <v>1822</v>
      </c>
      <c r="B5972" s="244" t="s">
        <v>1819</v>
      </c>
      <c r="C5972" s="244" t="s">
        <v>3147</v>
      </c>
      <c r="D5972" s="244" t="s">
        <v>8938</v>
      </c>
      <c r="E5972" s="244" t="s">
        <v>4106</v>
      </c>
      <c r="G5972" s="244" t="s">
        <v>6317</v>
      </c>
      <c r="H5972" s="244" t="s">
        <v>6318</v>
      </c>
      <c r="I5972" s="244" t="s">
        <v>5354</v>
      </c>
      <c r="J5972" s="244" t="s">
        <v>4167</v>
      </c>
      <c r="K5972" s="244" t="s">
        <v>1822</v>
      </c>
    </row>
    <row r="5973" spans="1:11" s="244" customFormat="1" ht="65" x14ac:dyDescent="0.3">
      <c r="A5973" s="244" t="s">
        <v>1822</v>
      </c>
      <c r="B5973" s="244" t="s">
        <v>1819</v>
      </c>
      <c r="C5973" s="244" t="s">
        <v>3147</v>
      </c>
      <c r="D5973" s="244" t="s">
        <v>8938</v>
      </c>
      <c r="E5973" s="244" t="s">
        <v>4106</v>
      </c>
      <c r="G5973" s="244" t="s">
        <v>6317</v>
      </c>
      <c r="H5973" s="244" t="s">
        <v>6318</v>
      </c>
      <c r="I5973" s="244" t="s">
        <v>5015</v>
      </c>
      <c r="J5973" s="244" t="s">
        <v>4168</v>
      </c>
      <c r="K5973" s="244" t="s">
        <v>1822</v>
      </c>
    </row>
    <row r="5974" spans="1:11" s="244" customFormat="1" ht="65" x14ac:dyDescent="0.3">
      <c r="A5974" s="244" t="s">
        <v>1822</v>
      </c>
      <c r="B5974" s="244" t="s">
        <v>1819</v>
      </c>
      <c r="C5974" s="244" t="s">
        <v>3147</v>
      </c>
      <c r="D5974" s="244" t="s">
        <v>8938</v>
      </c>
      <c r="E5974" s="244" t="s">
        <v>4106</v>
      </c>
      <c r="G5974" s="244" t="s">
        <v>6317</v>
      </c>
      <c r="H5974" s="244" t="s">
        <v>6318</v>
      </c>
      <c r="I5974" s="244" t="s">
        <v>884</v>
      </c>
      <c r="J5974" s="244" t="s">
        <v>4169</v>
      </c>
      <c r="K5974" s="244" t="s">
        <v>1822</v>
      </c>
    </row>
    <row r="5975" spans="1:11" s="244" customFormat="1" ht="65" x14ac:dyDescent="0.3">
      <c r="A5975" s="244" t="s">
        <v>1822</v>
      </c>
      <c r="B5975" s="244" t="s">
        <v>1819</v>
      </c>
      <c r="C5975" s="244" t="s">
        <v>3147</v>
      </c>
      <c r="D5975" s="244" t="s">
        <v>8938</v>
      </c>
      <c r="E5975" s="244" t="s">
        <v>4106</v>
      </c>
      <c r="G5975" s="244" t="s">
        <v>6317</v>
      </c>
      <c r="H5975" s="244" t="s">
        <v>6318</v>
      </c>
      <c r="I5975" s="244" t="s">
        <v>895</v>
      </c>
      <c r="J5975" s="244" t="s">
        <v>8949</v>
      </c>
      <c r="K5975" s="244" t="s">
        <v>1822</v>
      </c>
    </row>
    <row r="5976" spans="1:11" s="244" customFormat="1" ht="65" x14ac:dyDescent="0.3">
      <c r="A5976" s="244" t="s">
        <v>1822</v>
      </c>
      <c r="B5976" s="244" t="s">
        <v>1819</v>
      </c>
      <c r="C5976" s="244" t="s">
        <v>3147</v>
      </c>
      <c r="D5976" s="244" t="s">
        <v>8938</v>
      </c>
      <c r="E5976" s="244" t="s">
        <v>4106</v>
      </c>
      <c r="G5976" s="244" t="s">
        <v>6317</v>
      </c>
      <c r="H5976" s="244" t="s">
        <v>6318</v>
      </c>
      <c r="I5976" s="244" t="s">
        <v>901</v>
      </c>
      <c r="J5976" s="244" t="s">
        <v>4171</v>
      </c>
      <c r="K5976" s="244" t="s">
        <v>1822</v>
      </c>
    </row>
    <row r="5977" spans="1:11" s="244" customFormat="1" ht="65" x14ac:dyDescent="0.3">
      <c r="A5977" s="244" t="s">
        <v>1822</v>
      </c>
      <c r="B5977" s="244" t="s">
        <v>1819</v>
      </c>
      <c r="C5977" s="244" t="s">
        <v>3147</v>
      </c>
      <c r="D5977" s="244" t="s">
        <v>8938</v>
      </c>
      <c r="E5977" s="244" t="s">
        <v>4106</v>
      </c>
      <c r="G5977" s="244" t="s">
        <v>6317</v>
      </c>
      <c r="H5977" s="244" t="s">
        <v>6318</v>
      </c>
      <c r="I5977" s="244" t="s">
        <v>5358</v>
      </c>
      <c r="J5977" s="244" t="s">
        <v>4172</v>
      </c>
      <c r="K5977" s="244" t="s">
        <v>1822</v>
      </c>
    </row>
    <row r="5978" spans="1:11" s="244" customFormat="1" ht="65" x14ac:dyDescent="0.3">
      <c r="A5978" s="244" t="s">
        <v>1822</v>
      </c>
      <c r="B5978" s="244" t="s">
        <v>1819</v>
      </c>
      <c r="C5978" s="244" t="s">
        <v>3147</v>
      </c>
      <c r="D5978" s="244" t="s">
        <v>8938</v>
      </c>
      <c r="E5978" s="244" t="s">
        <v>4106</v>
      </c>
      <c r="G5978" s="244" t="s">
        <v>6317</v>
      </c>
      <c r="H5978" s="244" t="s">
        <v>6318</v>
      </c>
      <c r="I5978" s="244" t="s">
        <v>904</v>
      </c>
      <c r="J5978" s="244" t="s">
        <v>3640</v>
      </c>
      <c r="K5978" s="244" t="s">
        <v>1822</v>
      </c>
    </row>
    <row r="5979" spans="1:11" s="244" customFormat="1" ht="65" x14ac:dyDescent="0.3">
      <c r="A5979" s="244" t="s">
        <v>1822</v>
      </c>
      <c r="B5979" s="244" t="s">
        <v>1819</v>
      </c>
      <c r="C5979" s="244" t="s">
        <v>3147</v>
      </c>
      <c r="D5979" s="244" t="s">
        <v>8938</v>
      </c>
      <c r="E5979" s="244" t="s">
        <v>4106</v>
      </c>
      <c r="G5979" s="244" t="s">
        <v>6317</v>
      </c>
      <c r="H5979" s="244" t="s">
        <v>6318</v>
      </c>
      <c r="I5979" s="244" t="s">
        <v>911</v>
      </c>
      <c r="J5979" s="244" t="s">
        <v>5472</v>
      </c>
      <c r="K5979" s="244" t="s">
        <v>1822</v>
      </c>
    </row>
    <row r="5980" spans="1:11" s="244" customFormat="1" ht="65" x14ac:dyDescent="0.3">
      <c r="A5980" s="244" t="s">
        <v>1822</v>
      </c>
      <c r="B5980" s="244" t="s">
        <v>1819</v>
      </c>
      <c r="C5980" s="244" t="s">
        <v>3147</v>
      </c>
      <c r="D5980" s="244" t="s">
        <v>8938</v>
      </c>
      <c r="E5980" s="244" t="s">
        <v>4106</v>
      </c>
      <c r="G5980" s="244" t="s">
        <v>6317</v>
      </c>
      <c r="H5980" s="244" t="s">
        <v>6318</v>
      </c>
      <c r="I5980" s="244" t="s">
        <v>5070</v>
      </c>
      <c r="J5980" s="244" t="s">
        <v>5473</v>
      </c>
      <c r="K5980" s="244" t="s">
        <v>1822</v>
      </c>
    </row>
    <row r="5981" spans="1:11" s="244" customFormat="1" ht="65" x14ac:dyDescent="0.3">
      <c r="A5981" s="244" t="s">
        <v>1822</v>
      </c>
      <c r="B5981" s="244" t="s">
        <v>1819</v>
      </c>
      <c r="C5981" s="244" t="s">
        <v>3147</v>
      </c>
      <c r="D5981" s="244" t="s">
        <v>8938</v>
      </c>
      <c r="E5981" s="244" t="s">
        <v>4106</v>
      </c>
      <c r="G5981" s="244" t="s">
        <v>6317</v>
      </c>
      <c r="H5981" s="244" t="s">
        <v>6318</v>
      </c>
      <c r="I5981" s="244" t="s">
        <v>921</v>
      </c>
      <c r="J5981" s="244" t="s">
        <v>5474</v>
      </c>
      <c r="K5981" s="244" t="s">
        <v>1822</v>
      </c>
    </row>
    <row r="5982" spans="1:11" s="244" customFormat="1" ht="65" x14ac:dyDescent="0.3">
      <c r="A5982" s="244" t="s">
        <v>1822</v>
      </c>
      <c r="B5982" s="244" t="s">
        <v>1819</v>
      </c>
      <c r="C5982" s="244" t="s">
        <v>3147</v>
      </c>
      <c r="D5982" s="244" t="s">
        <v>8938</v>
      </c>
      <c r="E5982" s="244" t="s">
        <v>4106</v>
      </c>
      <c r="G5982" s="244" t="s">
        <v>6317</v>
      </c>
      <c r="H5982" s="244" t="s">
        <v>6318</v>
      </c>
      <c r="I5982" s="244" t="s">
        <v>925</v>
      </c>
      <c r="J5982" s="244" t="s">
        <v>5475</v>
      </c>
      <c r="K5982" s="244" t="s">
        <v>1822</v>
      </c>
    </row>
    <row r="5983" spans="1:11" s="244" customFormat="1" ht="65" x14ac:dyDescent="0.3">
      <c r="A5983" s="244" t="s">
        <v>1822</v>
      </c>
      <c r="B5983" s="244" t="s">
        <v>1819</v>
      </c>
      <c r="C5983" s="244" t="s">
        <v>3147</v>
      </c>
      <c r="D5983" s="244" t="s">
        <v>8938</v>
      </c>
      <c r="E5983" s="244" t="s">
        <v>4106</v>
      </c>
      <c r="G5983" s="244" t="s">
        <v>6317</v>
      </c>
      <c r="H5983" s="244" t="s">
        <v>6318</v>
      </c>
      <c r="I5983" s="244" t="s">
        <v>5201</v>
      </c>
      <c r="J5983" s="244" t="s">
        <v>5476</v>
      </c>
      <c r="K5983" s="244" t="s">
        <v>1822</v>
      </c>
    </row>
    <row r="5984" spans="1:11" s="244" customFormat="1" ht="65" x14ac:dyDescent="0.3">
      <c r="A5984" s="244" t="s">
        <v>1822</v>
      </c>
      <c r="B5984" s="244" t="s">
        <v>1819</v>
      </c>
      <c r="C5984" s="244" t="s">
        <v>3147</v>
      </c>
      <c r="D5984" s="244" t="s">
        <v>8938</v>
      </c>
      <c r="E5984" s="244" t="s">
        <v>4106</v>
      </c>
      <c r="G5984" s="244" t="s">
        <v>6317</v>
      </c>
      <c r="H5984" s="244" t="s">
        <v>6318</v>
      </c>
      <c r="I5984" s="244" t="s">
        <v>928</v>
      </c>
      <c r="J5984" s="244" t="s">
        <v>5477</v>
      </c>
      <c r="K5984" s="244" t="s">
        <v>1822</v>
      </c>
    </row>
    <row r="5985" spans="1:11" s="244" customFormat="1" ht="65" x14ac:dyDescent="0.3">
      <c r="A5985" s="244" t="s">
        <v>1822</v>
      </c>
      <c r="B5985" s="244" t="s">
        <v>1819</v>
      </c>
      <c r="C5985" s="244" t="s">
        <v>3147</v>
      </c>
      <c r="D5985" s="244" t="s">
        <v>8938</v>
      </c>
      <c r="E5985" s="244" t="s">
        <v>4106</v>
      </c>
      <c r="G5985" s="244" t="s">
        <v>6317</v>
      </c>
      <c r="H5985" s="244" t="s">
        <v>6318</v>
      </c>
      <c r="I5985" s="244" t="s">
        <v>930</v>
      </c>
      <c r="J5985" s="244" t="s">
        <v>5478</v>
      </c>
      <c r="K5985" s="244" t="s">
        <v>1822</v>
      </c>
    </row>
    <row r="5986" spans="1:11" s="244" customFormat="1" ht="65" x14ac:dyDescent="0.3">
      <c r="A5986" s="244" t="s">
        <v>1822</v>
      </c>
      <c r="B5986" s="244" t="s">
        <v>1819</v>
      </c>
      <c r="C5986" s="244" t="s">
        <v>3147</v>
      </c>
      <c r="D5986" s="244" t="s">
        <v>8938</v>
      </c>
      <c r="E5986" s="244" t="s">
        <v>4106</v>
      </c>
      <c r="G5986" s="244" t="s">
        <v>6317</v>
      </c>
      <c r="H5986" s="244" t="s">
        <v>6318</v>
      </c>
      <c r="I5986" s="244" t="s">
        <v>5368</v>
      </c>
      <c r="J5986" s="244" t="s">
        <v>5479</v>
      </c>
      <c r="K5986" s="244" t="s">
        <v>1822</v>
      </c>
    </row>
    <row r="5987" spans="1:11" s="244" customFormat="1" ht="65" x14ac:dyDescent="0.3">
      <c r="A5987" s="244" t="s">
        <v>1822</v>
      </c>
      <c r="B5987" s="244" t="s">
        <v>1819</v>
      </c>
      <c r="C5987" s="244" t="s">
        <v>3147</v>
      </c>
      <c r="D5987" s="244" t="s">
        <v>8938</v>
      </c>
      <c r="E5987" s="244" t="s">
        <v>4106</v>
      </c>
      <c r="G5987" s="244" t="s">
        <v>6317</v>
      </c>
      <c r="H5987" s="244" t="s">
        <v>6318</v>
      </c>
      <c r="I5987" s="244" t="s">
        <v>5370</v>
      </c>
      <c r="J5987" s="244" t="s">
        <v>4177</v>
      </c>
      <c r="K5987" s="244" t="s">
        <v>1822</v>
      </c>
    </row>
    <row r="5988" spans="1:11" s="244" customFormat="1" ht="65" x14ac:dyDescent="0.3">
      <c r="A5988" s="244" t="s">
        <v>1822</v>
      </c>
      <c r="B5988" s="244" t="s">
        <v>1819</v>
      </c>
      <c r="C5988" s="244" t="s">
        <v>3147</v>
      </c>
      <c r="D5988" s="244" t="s">
        <v>8938</v>
      </c>
      <c r="E5988" s="244" t="s">
        <v>4106</v>
      </c>
      <c r="G5988" s="244" t="s">
        <v>6317</v>
      </c>
      <c r="H5988" s="244" t="s">
        <v>6318</v>
      </c>
      <c r="I5988" s="244" t="s">
        <v>934</v>
      </c>
      <c r="J5988" s="244" t="s">
        <v>5480</v>
      </c>
      <c r="K5988" s="244" t="s">
        <v>1822</v>
      </c>
    </row>
    <row r="5989" spans="1:11" s="244" customFormat="1" ht="65" x14ac:dyDescent="0.3">
      <c r="A5989" s="244" t="s">
        <v>1822</v>
      </c>
      <c r="B5989" s="244" t="s">
        <v>1819</v>
      </c>
      <c r="C5989" s="244" t="s">
        <v>3147</v>
      </c>
      <c r="D5989" s="244" t="s">
        <v>8938</v>
      </c>
      <c r="E5989" s="244" t="s">
        <v>4106</v>
      </c>
      <c r="G5989" s="244" t="s">
        <v>6317</v>
      </c>
      <c r="H5989" s="244" t="s">
        <v>6318</v>
      </c>
      <c r="I5989" s="244" t="s">
        <v>936</v>
      </c>
      <c r="J5989" s="244" t="s">
        <v>5481</v>
      </c>
      <c r="K5989" s="244" t="s">
        <v>1822</v>
      </c>
    </row>
    <row r="5990" spans="1:11" s="244" customFormat="1" x14ac:dyDescent="0.3">
      <c r="A5990" s="244" t="s">
        <v>6328</v>
      </c>
      <c r="B5990" s="244" t="s">
        <v>6329</v>
      </c>
      <c r="C5990" s="244" t="s">
        <v>4106</v>
      </c>
      <c r="E5990" s="244" t="s">
        <v>4106</v>
      </c>
      <c r="G5990" s="244" t="s">
        <v>4106</v>
      </c>
      <c r="I5990" s="244" t="s">
        <v>4106</v>
      </c>
      <c r="J5990" s="244" t="s">
        <v>8906</v>
      </c>
      <c r="K5990" s="244" t="s">
        <v>6328</v>
      </c>
    </row>
    <row r="5991" spans="1:11" s="244" customFormat="1" ht="39" x14ac:dyDescent="0.3">
      <c r="A5991" s="244" t="s">
        <v>6328</v>
      </c>
      <c r="B5991" s="244" t="s">
        <v>6329</v>
      </c>
      <c r="C5991" s="244" t="s">
        <v>1073</v>
      </c>
      <c r="D5991" s="244" t="s">
        <v>1799</v>
      </c>
      <c r="E5991" s="244" t="s">
        <v>4106</v>
      </c>
      <c r="G5991" s="244" t="s">
        <v>4106</v>
      </c>
      <c r="I5991" s="244" t="s">
        <v>4106</v>
      </c>
      <c r="J5991" s="244" t="s">
        <v>8906</v>
      </c>
      <c r="K5991" s="244" t="s">
        <v>6328</v>
      </c>
    </row>
    <row r="5992" spans="1:11" s="244" customFormat="1" x14ac:dyDescent="0.3">
      <c r="A5992" s="244" t="s">
        <v>6330</v>
      </c>
      <c r="B5992" s="244" t="s">
        <v>6331</v>
      </c>
      <c r="C5992" s="244" t="s">
        <v>4106</v>
      </c>
      <c r="E5992" s="244" t="s">
        <v>4106</v>
      </c>
      <c r="G5992" s="244" t="s">
        <v>4106</v>
      </c>
      <c r="I5992" s="244" t="s">
        <v>4106</v>
      </c>
      <c r="J5992" s="244" t="s">
        <v>8906</v>
      </c>
      <c r="K5992" s="244" t="s">
        <v>6330</v>
      </c>
    </row>
    <row r="5993" spans="1:11" s="244" customFormat="1" ht="65" x14ac:dyDescent="0.3">
      <c r="A5993" s="244" t="s">
        <v>6330</v>
      </c>
      <c r="B5993" s="244" t="s">
        <v>6331</v>
      </c>
      <c r="C5993" s="244" t="s">
        <v>3147</v>
      </c>
      <c r="D5993" s="244" t="s">
        <v>8938</v>
      </c>
      <c r="E5993" s="244" t="s">
        <v>4106</v>
      </c>
      <c r="G5993" s="244" t="s">
        <v>4106</v>
      </c>
      <c r="I5993" s="244" t="s">
        <v>4106</v>
      </c>
      <c r="J5993" s="244" t="s">
        <v>8906</v>
      </c>
      <c r="K5993" s="244" t="s">
        <v>6330</v>
      </c>
    </row>
    <row r="5994" spans="1:11" s="244" customFormat="1" x14ac:dyDescent="0.3">
      <c r="A5994" s="244" t="s">
        <v>6332</v>
      </c>
      <c r="B5994" s="244" t="s">
        <v>6333</v>
      </c>
      <c r="C5994" s="244" t="s">
        <v>4106</v>
      </c>
      <c r="E5994" s="244" t="s">
        <v>4106</v>
      </c>
      <c r="G5994" s="244" t="s">
        <v>4106</v>
      </c>
      <c r="I5994" s="244" t="s">
        <v>4106</v>
      </c>
      <c r="J5994" s="244" t="s">
        <v>8906</v>
      </c>
      <c r="K5994" s="244" t="s">
        <v>6332</v>
      </c>
    </row>
    <row r="5995" spans="1:11" s="244" customFormat="1" ht="65" x14ac:dyDescent="0.3">
      <c r="A5995" s="244" t="s">
        <v>6332</v>
      </c>
      <c r="B5995" s="244" t="s">
        <v>6333</v>
      </c>
      <c r="C5995" s="244" t="s">
        <v>3147</v>
      </c>
      <c r="D5995" s="244" t="s">
        <v>8938</v>
      </c>
      <c r="E5995" s="244" t="s">
        <v>4106</v>
      </c>
      <c r="G5995" s="244" t="s">
        <v>4106</v>
      </c>
      <c r="I5995" s="244" t="s">
        <v>4106</v>
      </c>
      <c r="J5995" s="244" t="s">
        <v>8906</v>
      </c>
      <c r="K5995" s="244" t="s">
        <v>6332</v>
      </c>
    </row>
    <row r="5996" spans="1:11" s="244" customFormat="1" x14ac:dyDescent="0.3">
      <c r="A5996" s="244" t="s">
        <v>6334</v>
      </c>
      <c r="B5996" s="244" t="s">
        <v>6335</v>
      </c>
      <c r="C5996" s="244" t="s">
        <v>4106</v>
      </c>
      <c r="E5996" s="244" t="s">
        <v>4106</v>
      </c>
      <c r="G5996" s="244" t="s">
        <v>4106</v>
      </c>
      <c r="I5996" s="244" t="s">
        <v>4106</v>
      </c>
      <c r="J5996" s="244" t="s">
        <v>8922</v>
      </c>
      <c r="K5996" s="244" t="s">
        <v>6334</v>
      </c>
    </row>
    <row r="5997" spans="1:11" s="244" customFormat="1" x14ac:dyDescent="0.3">
      <c r="A5997" s="244" t="s">
        <v>6334</v>
      </c>
      <c r="B5997" s="244" t="s">
        <v>6335</v>
      </c>
      <c r="C5997" s="244" t="s">
        <v>4106</v>
      </c>
      <c r="E5997" s="244" t="s">
        <v>4106</v>
      </c>
      <c r="G5997" s="244" t="s">
        <v>4106</v>
      </c>
      <c r="I5997" s="244" t="s">
        <v>4105</v>
      </c>
      <c r="J5997" s="244" t="s">
        <v>7824</v>
      </c>
      <c r="K5997" s="244" t="s">
        <v>6334</v>
      </c>
    </row>
    <row r="5998" spans="1:11" s="244" customFormat="1" x14ac:dyDescent="0.3">
      <c r="A5998" s="244" t="s">
        <v>6334</v>
      </c>
      <c r="B5998" s="244" t="s">
        <v>6335</v>
      </c>
      <c r="C5998" s="244" t="s">
        <v>4106</v>
      </c>
      <c r="E5998" s="244" t="s">
        <v>4106</v>
      </c>
      <c r="G5998" s="244" t="s">
        <v>4106</v>
      </c>
      <c r="I5998" s="244" t="s">
        <v>5700</v>
      </c>
      <c r="J5998" s="244" t="s">
        <v>6318</v>
      </c>
      <c r="K5998" s="244" t="s">
        <v>6334</v>
      </c>
    </row>
    <row r="5999" spans="1:11" s="244" customFormat="1" ht="65" x14ac:dyDescent="0.3">
      <c r="A5999" s="244" t="s">
        <v>6334</v>
      </c>
      <c r="B5999" s="244" t="s">
        <v>6335</v>
      </c>
      <c r="C5999" s="244" t="s">
        <v>3147</v>
      </c>
      <c r="D5999" s="244" t="s">
        <v>8938</v>
      </c>
      <c r="E5999" s="244" t="s">
        <v>4106</v>
      </c>
      <c r="G5999" s="244" t="s">
        <v>4106</v>
      </c>
      <c r="I5999" s="244" t="s">
        <v>4106</v>
      </c>
      <c r="J5999" s="244" t="s">
        <v>8922</v>
      </c>
      <c r="K5999" s="244" t="s">
        <v>6334</v>
      </c>
    </row>
    <row r="6000" spans="1:11" s="244" customFormat="1" ht="65" x14ac:dyDescent="0.3">
      <c r="A6000" s="244" t="s">
        <v>6334</v>
      </c>
      <c r="B6000" s="244" t="s">
        <v>6335</v>
      </c>
      <c r="C6000" s="244" t="s">
        <v>3147</v>
      </c>
      <c r="D6000" s="244" t="s">
        <v>8938</v>
      </c>
      <c r="E6000" s="244" t="s">
        <v>4106</v>
      </c>
      <c r="G6000" s="244" t="s">
        <v>4106</v>
      </c>
      <c r="I6000" s="244" t="s">
        <v>4105</v>
      </c>
      <c r="J6000" s="244" t="s">
        <v>7824</v>
      </c>
      <c r="K6000" s="244" t="s">
        <v>6334</v>
      </c>
    </row>
    <row r="6001" spans="1:11" s="244" customFormat="1" ht="65" x14ac:dyDescent="0.3">
      <c r="A6001" s="244" t="s">
        <v>6334</v>
      </c>
      <c r="B6001" s="244" t="s">
        <v>6335</v>
      </c>
      <c r="C6001" s="244" t="s">
        <v>3147</v>
      </c>
      <c r="D6001" s="244" t="s">
        <v>8938</v>
      </c>
      <c r="E6001" s="244" t="s">
        <v>4106</v>
      </c>
      <c r="G6001" s="244" t="s">
        <v>4106</v>
      </c>
      <c r="I6001" s="244" t="s">
        <v>5700</v>
      </c>
      <c r="J6001" s="244" t="s">
        <v>6318</v>
      </c>
      <c r="K6001" s="244" t="s">
        <v>6334</v>
      </c>
    </row>
    <row r="6002" spans="1:11" s="244" customFormat="1" x14ac:dyDescent="0.3">
      <c r="A6002" s="244" t="s">
        <v>6336</v>
      </c>
      <c r="B6002" s="244" t="s">
        <v>6337</v>
      </c>
      <c r="C6002" s="244" t="s">
        <v>4106</v>
      </c>
      <c r="E6002" s="244" t="s">
        <v>4106</v>
      </c>
      <c r="G6002" s="244" t="s">
        <v>4106</v>
      </c>
      <c r="I6002" s="244" t="s">
        <v>4106</v>
      </c>
      <c r="J6002" s="244" t="s">
        <v>8922</v>
      </c>
      <c r="K6002" s="244" t="s">
        <v>6336</v>
      </c>
    </row>
    <row r="6003" spans="1:11" s="244" customFormat="1" x14ac:dyDescent="0.3">
      <c r="A6003" s="244" t="s">
        <v>6336</v>
      </c>
      <c r="B6003" s="244" t="s">
        <v>6337</v>
      </c>
      <c r="C6003" s="244" t="s">
        <v>4106</v>
      </c>
      <c r="E6003" s="244" t="s">
        <v>4106</v>
      </c>
      <c r="G6003" s="244" t="s">
        <v>4106</v>
      </c>
      <c r="I6003" s="244" t="s">
        <v>4105</v>
      </c>
      <c r="J6003" s="244" t="s">
        <v>3492</v>
      </c>
      <c r="K6003" s="244" t="s">
        <v>6336</v>
      </c>
    </row>
    <row r="6004" spans="1:11" s="244" customFormat="1" x14ac:dyDescent="0.3">
      <c r="A6004" s="244" t="s">
        <v>6336</v>
      </c>
      <c r="B6004" s="244" t="s">
        <v>6337</v>
      </c>
      <c r="C6004" s="244" t="s">
        <v>4106</v>
      </c>
      <c r="E6004" s="244" t="s">
        <v>4106</v>
      </c>
      <c r="G6004" s="244" t="s">
        <v>4106</v>
      </c>
      <c r="I6004" s="244" t="s">
        <v>5700</v>
      </c>
      <c r="J6004" s="244" t="s">
        <v>3518</v>
      </c>
      <c r="K6004" s="244" t="s">
        <v>6336</v>
      </c>
    </row>
    <row r="6005" spans="1:11" s="244" customFormat="1" ht="65" x14ac:dyDescent="0.3">
      <c r="A6005" s="244" t="s">
        <v>6336</v>
      </c>
      <c r="B6005" s="244" t="s">
        <v>6337</v>
      </c>
      <c r="C6005" s="244" t="s">
        <v>3147</v>
      </c>
      <c r="D6005" s="244" t="s">
        <v>8938</v>
      </c>
      <c r="E6005" s="244" t="s">
        <v>4106</v>
      </c>
      <c r="G6005" s="244" t="s">
        <v>4106</v>
      </c>
      <c r="I6005" s="244" t="s">
        <v>4106</v>
      </c>
      <c r="J6005" s="244" t="s">
        <v>8922</v>
      </c>
      <c r="K6005" s="244" t="s">
        <v>6336</v>
      </c>
    </row>
    <row r="6006" spans="1:11" s="244" customFormat="1" ht="65" x14ac:dyDescent="0.3">
      <c r="A6006" s="244" t="s">
        <v>6336</v>
      </c>
      <c r="B6006" s="244" t="s">
        <v>6337</v>
      </c>
      <c r="C6006" s="244" t="s">
        <v>3147</v>
      </c>
      <c r="D6006" s="244" t="s">
        <v>8938</v>
      </c>
      <c r="E6006" s="244" t="s">
        <v>4106</v>
      </c>
      <c r="G6006" s="244" t="s">
        <v>4106</v>
      </c>
      <c r="I6006" s="244" t="s">
        <v>4105</v>
      </c>
      <c r="J6006" s="244" t="s">
        <v>3492</v>
      </c>
      <c r="K6006" s="244" t="s">
        <v>6336</v>
      </c>
    </row>
    <row r="6007" spans="1:11" s="244" customFormat="1" ht="65" x14ac:dyDescent="0.3">
      <c r="A6007" s="244" t="s">
        <v>6336</v>
      </c>
      <c r="B6007" s="244" t="s">
        <v>6337</v>
      </c>
      <c r="C6007" s="244" t="s">
        <v>3147</v>
      </c>
      <c r="D6007" s="244" t="s">
        <v>8938</v>
      </c>
      <c r="E6007" s="244" t="s">
        <v>4106</v>
      </c>
      <c r="G6007" s="244" t="s">
        <v>4106</v>
      </c>
      <c r="I6007" s="244" t="s">
        <v>5700</v>
      </c>
      <c r="J6007" s="244" t="s">
        <v>3518</v>
      </c>
      <c r="K6007" s="244" t="s">
        <v>6336</v>
      </c>
    </row>
    <row r="6008" spans="1:11" s="244" customFormat="1" x14ac:dyDescent="0.3">
      <c r="A6008" s="244" t="s">
        <v>4389</v>
      </c>
      <c r="B6008" s="244" t="s">
        <v>4390</v>
      </c>
      <c r="C6008" s="244" t="s">
        <v>4106</v>
      </c>
      <c r="E6008" s="244" t="s">
        <v>4106</v>
      </c>
      <c r="G6008" s="244" t="s">
        <v>4106</v>
      </c>
      <c r="I6008" s="244" t="s">
        <v>4106</v>
      </c>
      <c r="J6008" s="244" t="s">
        <v>8906</v>
      </c>
      <c r="K6008" s="244" t="s">
        <v>4389</v>
      </c>
    </row>
    <row r="6009" spans="1:11" s="244" customFormat="1" ht="65" x14ac:dyDescent="0.3">
      <c r="A6009" s="244" t="s">
        <v>4389</v>
      </c>
      <c r="B6009" s="244" t="s">
        <v>4390</v>
      </c>
      <c r="C6009" s="244" t="s">
        <v>3147</v>
      </c>
      <c r="D6009" s="244" t="s">
        <v>8938</v>
      </c>
      <c r="E6009" s="244" t="s">
        <v>4106</v>
      </c>
      <c r="G6009" s="244" t="s">
        <v>4106</v>
      </c>
      <c r="I6009" s="244" t="s">
        <v>4106</v>
      </c>
      <c r="J6009" s="244" t="s">
        <v>8906</v>
      </c>
      <c r="K6009" s="244" t="s">
        <v>4389</v>
      </c>
    </row>
    <row r="6010" spans="1:11" s="244" customFormat="1" x14ac:dyDescent="0.3">
      <c r="A6010" s="244" t="s">
        <v>4391</v>
      </c>
      <c r="B6010" s="244" t="s">
        <v>4392</v>
      </c>
      <c r="C6010" s="244" t="s">
        <v>4106</v>
      </c>
      <c r="E6010" s="244" t="s">
        <v>4106</v>
      </c>
      <c r="G6010" s="244" t="s">
        <v>4106</v>
      </c>
      <c r="I6010" s="244" t="s">
        <v>4106</v>
      </c>
      <c r="J6010" s="244" t="s">
        <v>8906</v>
      </c>
      <c r="K6010" s="244" t="s">
        <v>4391</v>
      </c>
    </row>
    <row r="6011" spans="1:11" s="244" customFormat="1" ht="65" x14ac:dyDescent="0.3">
      <c r="A6011" s="244" t="s">
        <v>4391</v>
      </c>
      <c r="B6011" s="244" t="s">
        <v>4392</v>
      </c>
      <c r="C6011" s="244" t="s">
        <v>3147</v>
      </c>
      <c r="D6011" s="244" t="s">
        <v>8938</v>
      </c>
      <c r="E6011" s="244" t="s">
        <v>4106</v>
      </c>
      <c r="G6011" s="244" t="s">
        <v>4106</v>
      </c>
      <c r="I6011" s="244" t="s">
        <v>4106</v>
      </c>
      <c r="J6011" s="244" t="s">
        <v>8906</v>
      </c>
      <c r="K6011" s="244" t="s">
        <v>4391</v>
      </c>
    </row>
    <row r="6012" spans="1:11" s="244" customFormat="1" x14ac:dyDescent="0.3">
      <c r="A6012" s="244" t="s">
        <v>4393</v>
      </c>
      <c r="B6012" s="244" t="s">
        <v>4394</v>
      </c>
      <c r="C6012" s="244" t="s">
        <v>4106</v>
      </c>
      <c r="E6012" s="244" t="s">
        <v>4106</v>
      </c>
      <c r="G6012" s="244" t="s">
        <v>4106</v>
      </c>
      <c r="I6012" s="244" t="s">
        <v>4106</v>
      </c>
      <c r="J6012" s="244" t="s">
        <v>8922</v>
      </c>
      <c r="K6012" s="244" t="s">
        <v>4393</v>
      </c>
    </row>
    <row r="6013" spans="1:11" s="244" customFormat="1" x14ac:dyDescent="0.3">
      <c r="A6013" s="244" t="s">
        <v>4393</v>
      </c>
      <c r="B6013" s="244" t="s">
        <v>4394</v>
      </c>
      <c r="C6013" s="244" t="s">
        <v>4106</v>
      </c>
      <c r="E6013" s="244" t="s">
        <v>4106</v>
      </c>
      <c r="G6013" s="244" t="s">
        <v>4106</v>
      </c>
      <c r="I6013" s="244" t="s">
        <v>4105</v>
      </c>
      <c r="J6013" s="244" t="s">
        <v>3519</v>
      </c>
      <c r="K6013" s="244" t="s">
        <v>4393</v>
      </c>
    </row>
    <row r="6014" spans="1:11" s="244" customFormat="1" x14ac:dyDescent="0.3">
      <c r="A6014" s="244" t="s">
        <v>4393</v>
      </c>
      <c r="B6014" s="244" t="s">
        <v>4394</v>
      </c>
      <c r="C6014" s="244" t="s">
        <v>4106</v>
      </c>
      <c r="E6014" s="244" t="s">
        <v>4106</v>
      </c>
      <c r="G6014" s="244" t="s">
        <v>4106</v>
      </c>
      <c r="I6014" s="244" t="s">
        <v>5700</v>
      </c>
      <c r="J6014" s="244" t="s">
        <v>7825</v>
      </c>
      <c r="K6014" s="244" t="s">
        <v>4393</v>
      </c>
    </row>
    <row r="6015" spans="1:11" s="244" customFormat="1" x14ac:dyDescent="0.3">
      <c r="A6015" s="244" t="s">
        <v>4393</v>
      </c>
      <c r="B6015" s="244" t="s">
        <v>4394</v>
      </c>
      <c r="C6015" s="244" t="s">
        <v>4106</v>
      </c>
      <c r="E6015" s="244" t="s">
        <v>4106</v>
      </c>
      <c r="G6015" s="244" t="s">
        <v>4106</v>
      </c>
      <c r="I6015" s="244" t="s">
        <v>2998</v>
      </c>
      <c r="J6015" s="244" t="s">
        <v>7826</v>
      </c>
      <c r="K6015" s="244" t="s">
        <v>4393</v>
      </c>
    </row>
    <row r="6016" spans="1:11" s="244" customFormat="1" ht="65" x14ac:dyDescent="0.3">
      <c r="A6016" s="244" t="s">
        <v>4393</v>
      </c>
      <c r="B6016" s="244" t="s">
        <v>4394</v>
      </c>
      <c r="C6016" s="244" t="s">
        <v>3147</v>
      </c>
      <c r="D6016" s="244" t="s">
        <v>8938</v>
      </c>
      <c r="E6016" s="244" t="s">
        <v>4106</v>
      </c>
      <c r="G6016" s="244" t="s">
        <v>4106</v>
      </c>
      <c r="I6016" s="244" t="s">
        <v>4106</v>
      </c>
      <c r="J6016" s="244" t="s">
        <v>8922</v>
      </c>
      <c r="K6016" s="244" t="s">
        <v>4393</v>
      </c>
    </row>
    <row r="6017" spans="1:11" s="244" customFormat="1" ht="65" x14ac:dyDescent="0.3">
      <c r="A6017" s="244" t="s">
        <v>4393</v>
      </c>
      <c r="B6017" s="244" t="s">
        <v>4394</v>
      </c>
      <c r="C6017" s="244" t="s">
        <v>3147</v>
      </c>
      <c r="D6017" s="244" t="s">
        <v>8938</v>
      </c>
      <c r="E6017" s="244" t="s">
        <v>4106</v>
      </c>
      <c r="G6017" s="244" t="s">
        <v>4106</v>
      </c>
      <c r="I6017" s="244" t="s">
        <v>4105</v>
      </c>
      <c r="J6017" s="244" t="s">
        <v>3519</v>
      </c>
      <c r="K6017" s="244" t="s">
        <v>4393</v>
      </c>
    </row>
    <row r="6018" spans="1:11" s="244" customFormat="1" ht="65" x14ac:dyDescent="0.3">
      <c r="A6018" s="244" t="s">
        <v>4393</v>
      </c>
      <c r="B6018" s="244" t="s">
        <v>4394</v>
      </c>
      <c r="C6018" s="244" t="s">
        <v>3147</v>
      </c>
      <c r="D6018" s="244" t="s">
        <v>8938</v>
      </c>
      <c r="E6018" s="244" t="s">
        <v>4106</v>
      </c>
      <c r="G6018" s="244" t="s">
        <v>4106</v>
      </c>
      <c r="I6018" s="244" t="s">
        <v>5700</v>
      </c>
      <c r="J6018" s="244" t="s">
        <v>7825</v>
      </c>
      <c r="K6018" s="244" t="s">
        <v>4393</v>
      </c>
    </row>
    <row r="6019" spans="1:11" s="244" customFormat="1" ht="65" x14ac:dyDescent="0.3">
      <c r="A6019" s="244" t="s">
        <v>4393</v>
      </c>
      <c r="B6019" s="244" t="s">
        <v>4394</v>
      </c>
      <c r="C6019" s="244" t="s">
        <v>3147</v>
      </c>
      <c r="D6019" s="244" t="s">
        <v>8938</v>
      </c>
      <c r="E6019" s="244" t="s">
        <v>4106</v>
      </c>
      <c r="G6019" s="244" t="s">
        <v>4106</v>
      </c>
      <c r="I6019" s="244" t="s">
        <v>2998</v>
      </c>
      <c r="J6019" s="244" t="s">
        <v>7826</v>
      </c>
      <c r="K6019" s="244" t="s">
        <v>4393</v>
      </c>
    </row>
    <row r="6020" spans="1:11" s="244" customFormat="1" x14ac:dyDescent="0.3">
      <c r="A6020" s="244" t="s">
        <v>4398</v>
      </c>
      <c r="B6020" s="244" t="s">
        <v>4399</v>
      </c>
      <c r="C6020" s="244" t="s">
        <v>4106</v>
      </c>
      <c r="E6020" s="244" t="s">
        <v>4106</v>
      </c>
      <c r="G6020" s="244" t="s">
        <v>4106</v>
      </c>
      <c r="I6020" s="244" t="s">
        <v>4106</v>
      </c>
      <c r="J6020" s="244" t="s">
        <v>8922</v>
      </c>
      <c r="K6020" s="244" t="s">
        <v>4398</v>
      </c>
    </row>
    <row r="6021" spans="1:11" s="244" customFormat="1" x14ac:dyDescent="0.3">
      <c r="A6021" s="244" t="s">
        <v>4398</v>
      </c>
      <c r="B6021" s="244" t="s">
        <v>4399</v>
      </c>
      <c r="C6021" s="244" t="s">
        <v>4106</v>
      </c>
      <c r="E6021" s="244" t="s">
        <v>4106</v>
      </c>
      <c r="G6021" s="244" t="s">
        <v>4106</v>
      </c>
      <c r="I6021" s="244" t="s">
        <v>4105</v>
      </c>
      <c r="J6021" s="244" t="s">
        <v>3520</v>
      </c>
      <c r="K6021" s="244" t="s">
        <v>4398</v>
      </c>
    </row>
    <row r="6022" spans="1:11" s="244" customFormat="1" x14ac:dyDescent="0.3">
      <c r="A6022" s="244" t="s">
        <v>4398</v>
      </c>
      <c r="B6022" s="244" t="s">
        <v>4399</v>
      </c>
      <c r="C6022" s="244" t="s">
        <v>4106</v>
      </c>
      <c r="E6022" s="244" t="s">
        <v>4106</v>
      </c>
      <c r="G6022" s="244" t="s">
        <v>4106</v>
      </c>
      <c r="I6022" s="244" t="s">
        <v>5700</v>
      </c>
      <c r="J6022" s="244" t="s">
        <v>3521</v>
      </c>
      <c r="K6022" s="244" t="s">
        <v>4398</v>
      </c>
    </row>
    <row r="6023" spans="1:11" s="244" customFormat="1" x14ac:dyDescent="0.3">
      <c r="A6023" s="244" t="s">
        <v>4398</v>
      </c>
      <c r="B6023" s="244" t="s">
        <v>4399</v>
      </c>
      <c r="C6023" s="244" t="s">
        <v>4106</v>
      </c>
      <c r="E6023" s="244" t="s">
        <v>4106</v>
      </c>
      <c r="G6023" s="244" t="s">
        <v>4106</v>
      </c>
      <c r="I6023" s="244" t="s">
        <v>2998</v>
      </c>
      <c r="J6023" s="244" t="s">
        <v>3522</v>
      </c>
      <c r="K6023" s="244" t="s">
        <v>4398</v>
      </c>
    </row>
    <row r="6024" spans="1:11" s="244" customFormat="1" x14ac:dyDescent="0.3">
      <c r="A6024" s="244" t="s">
        <v>4398</v>
      </c>
      <c r="B6024" s="244" t="s">
        <v>4399</v>
      </c>
      <c r="C6024" s="244" t="s">
        <v>4106</v>
      </c>
      <c r="E6024" s="244" t="s">
        <v>4106</v>
      </c>
      <c r="G6024" s="244" t="s">
        <v>4106</v>
      </c>
      <c r="I6024" s="244" t="s">
        <v>5707</v>
      </c>
      <c r="J6024" s="244" t="s">
        <v>337</v>
      </c>
      <c r="K6024" s="244" t="s">
        <v>4398</v>
      </c>
    </row>
    <row r="6025" spans="1:11" s="244" customFormat="1" x14ac:dyDescent="0.3">
      <c r="A6025" s="244" t="s">
        <v>4398</v>
      </c>
      <c r="B6025" s="244" t="s">
        <v>4399</v>
      </c>
      <c r="C6025" s="244" t="s">
        <v>4106</v>
      </c>
      <c r="E6025" s="244" t="s">
        <v>4106</v>
      </c>
      <c r="G6025" s="244" t="s">
        <v>4106</v>
      </c>
      <c r="I6025" s="244" t="s">
        <v>5716</v>
      </c>
      <c r="J6025" s="244" t="s">
        <v>338</v>
      </c>
      <c r="K6025" s="244" t="s">
        <v>4398</v>
      </c>
    </row>
    <row r="6026" spans="1:11" s="244" customFormat="1" x14ac:dyDescent="0.3">
      <c r="A6026" s="244" t="s">
        <v>4398</v>
      </c>
      <c r="B6026" s="244" t="s">
        <v>4399</v>
      </c>
      <c r="C6026" s="244" t="s">
        <v>4106</v>
      </c>
      <c r="E6026" s="244" t="s">
        <v>4106</v>
      </c>
      <c r="G6026" s="244" t="s">
        <v>4106</v>
      </c>
      <c r="I6026" s="244" t="s">
        <v>909</v>
      </c>
      <c r="J6026" s="244" t="s">
        <v>339</v>
      </c>
      <c r="K6026" s="244" t="s">
        <v>4398</v>
      </c>
    </row>
    <row r="6027" spans="1:11" s="244" customFormat="1" x14ac:dyDescent="0.3">
      <c r="A6027" s="244" t="s">
        <v>4398</v>
      </c>
      <c r="B6027" s="244" t="s">
        <v>4399</v>
      </c>
      <c r="C6027" s="244" t="s">
        <v>4106</v>
      </c>
      <c r="E6027" s="244" t="s">
        <v>4106</v>
      </c>
      <c r="G6027" s="244" t="s">
        <v>4106</v>
      </c>
      <c r="I6027" s="244" t="s">
        <v>5725</v>
      </c>
      <c r="J6027" s="244" t="s">
        <v>340</v>
      </c>
      <c r="K6027" s="244" t="s">
        <v>4398</v>
      </c>
    </row>
    <row r="6028" spans="1:11" s="244" customFormat="1" x14ac:dyDescent="0.3">
      <c r="A6028" s="244" t="s">
        <v>4398</v>
      </c>
      <c r="B6028" s="244" t="s">
        <v>4399</v>
      </c>
      <c r="C6028" s="244" t="s">
        <v>4106</v>
      </c>
      <c r="E6028" s="244" t="s">
        <v>4106</v>
      </c>
      <c r="G6028" s="244" t="s">
        <v>4106</v>
      </c>
      <c r="I6028" s="244" t="s">
        <v>5734</v>
      </c>
      <c r="J6028" s="244" t="s">
        <v>341</v>
      </c>
      <c r="K6028" s="244" t="s">
        <v>4398</v>
      </c>
    </row>
    <row r="6029" spans="1:11" s="244" customFormat="1" x14ac:dyDescent="0.3">
      <c r="A6029" s="244" t="s">
        <v>4398</v>
      </c>
      <c r="B6029" s="244" t="s">
        <v>4399</v>
      </c>
      <c r="C6029" s="244" t="s">
        <v>4106</v>
      </c>
      <c r="E6029" s="244" t="s">
        <v>4106</v>
      </c>
      <c r="G6029" s="244" t="s">
        <v>4106</v>
      </c>
      <c r="I6029" s="244" t="s">
        <v>5741</v>
      </c>
      <c r="J6029" s="244" t="s">
        <v>342</v>
      </c>
      <c r="K6029" s="244" t="s">
        <v>4398</v>
      </c>
    </row>
    <row r="6030" spans="1:11" s="244" customFormat="1" x14ac:dyDescent="0.3">
      <c r="A6030" s="244" t="s">
        <v>4398</v>
      </c>
      <c r="B6030" s="244" t="s">
        <v>4399</v>
      </c>
      <c r="C6030" s="244" t="s">
        <v>4106</v>
      </c>
      <c r="E6030" s="244" t="s">
        <v>4106</v>
      </c>
      <c r="G6030" s="244" t="s">
        <v>4106</v>
      </c>
      <c r="I6030" s="244" t="s">
        <v>5732</v>
      </c>
      <c r="J6030" s="244" t="s">
        <v>343</v>
      </c>
      <c r="K6030" s="244" t="s">
        <v>4398</v>
      </c>
    </row>
    <row r="6031" spans="1:11" s="244" customFormat="1" x14ac:dyDescent="0.3">
      <c r="A6031" s="244" t="s">
        <v>4398</v>
      </c>
      <c r="B6031" s="244" t="s">
        <v>4399</v>
      </c>
      <c r="C6031" s="244" t="s">
        <v>4106</v>
      </c>
      <c r="E6031" s="244" t="s">
        <v>4106</v>
      </c>
      <c r="G6031" s="244" t="s">
        <v>4106</v>
      </c>
      <c r="I6031" s="244" t="s">
        <v>5689</v>
      </c>
      <c r="J6031" s="244" t="s">
        <v>2219</v>
      </c>
      <c r="K6031" s="244" t="s">
        <v>4398</v>
      </c>
    </row>
    <row r="6032" spans="1:11" s="244" customFormat="1" x14ac:dyDescent="0.3">
      <c r="A6032" s="244" t="s">
        <v>4398</v>
      </c>
      <c r="B6032" s="244" t="s">
        <v>4399</v>
      </c>
      <c r="C6032" s="244" t="s">
        <v>4106</v>
      </c>
      <c r="E6032" s="244" t="s">
        <v>4106</v>
      </c>
      <c r="G6032" s="244" t="s">
        <v>4106</v>
      </c>
      <c r="I6032" s="244" t="s">
        <v>6459</v>
      </c>
      <c r="J6032" s="244" t="s">
        <v>2220</v>
      </c>
      <c r="K6032" s="244" t="s">
        <v>4398</v>
      </c>
    </row>
    <row r="6033" spans="1:11" s="244" customFormat="1" x14ac:dyDescent="0.3">
      <c r="A6033" s="244" t="s">
        <v>4398</v>
      </c>
      <c r="B6033" s="244" t="s">
        <v>4399</v>
      </c>
      <c r="C6033" s="244" t="s">
        <v>4106</v>
      </c>
      <c r="E6033" s="244" t="s">
        <v>4106</v>
      </c>
      <c r="G6033" s="244" t="s">
        <v>4106</v>
      </c>
      <c r="I6033" s="244" t="s">
        <v>1073</v>
      </c>
      <c r="J6033" s="244" t="s">
        <v>2221</v>
      </c>
      <c r="K6033" s="244" t="s">
        <v>4398</v>
      </c>
    </row>
    <row r="6034" spans="1:11" s="244" customFormat="1" x14ac:dyDescent="0.3">
      <c r="A6034" s="244" t="s">
        <v>4398</v>
      </c>
      <c r="B6034" s="244" t="s">
        <v>4399</v>
      </c>
      <c r="C6034" s="244" t="s">
        <v>4106</v>
      </c>
      <c r="E6034" s="244" t="s">
        <v>4106</v>
      </c>
      <c r="G6034" s="244" t="s">
        <v>4106</v>
      </c>
      <c r="I6034" s="244" t="s">
        <v>6470</v>
      </c>
      <c r="J6034" s="244" t="s">
        <v>2222</v>
      </c>
      <c r="K6034" s="244" t="s">
        <v>4398</v>
      </c>
    </row>
    <row r="6035" spans="1:11" s="244" customFormat="1" x14ac:dyDescent="0.3">
      <c r="A6035" s="244" t="s">
        <v>4398</v>
      </c>
      <c r="B6035" s="244" t="s">
        <v>4399</v>
      </c>
      <c r="C6035" s="244" t="s">
        <v>4106</v>
      </c>
      <c r="E6035" s="244" t="s">
        <v>4106</v>
      </c>
      <c r="G6035" s="244" t="s">
        <v>4106</v>
      </c>
      <c r="I6035" s="244" t="s">
        <v>6474</v>
      </c>
      <c r="J6035" s="244" t="s">
        <v>2223</v>
      </c>
      <c r="K6035" s="244" t="s">
        <v>4398</v>
      </c>
    </row>
    <row r="6036" spans="1:11" s="244" customFormat="1" x14ac:dyDescent="0.3">
      <c r="A6036" s="244" t="s">
        <v>4398</v>
      </c>
      <c r="B6036" s="244" t="s">
        <v>4399</v>
      </c>
      <c r="C6036" s="244" t="s">
        <v>4106</v>
      </c>
      <c r="E6036" s="244" t="s">
        <v>4106</v>
      </c>
      <c r="G6036" s="244" t="s">
        <v>4106</v>
      </c>
      <c r="I6036" s="244" t="s">
        <v>898</v>
      </c>
      <c r="J6036" s="244" t="s">
        <v>2224</v>
      </c>
      <c r="K6036" s="244" t="s">
        <v>4398</v>
      </c>
    </row>
    <row r="6037" spans="1:11" s="244" customFormat="1" x14ac:dyDescent="0.3">
      <c r="A6037" s="244" t="s">
        <v>4398</v>
      </c>
      <c r="B6037" s="244" t="s">
        <v>4399</v>
      </c>
      <c r="C6037" s="244" t="s">
        <v>4106</v>
      </c>
      <c r="E6037" s="244" t="s">
        <v>4106</v>
      </c>
      <c r="G6037" s="244" t="s">
        <v>4106</v>
      </c>
      <c r="I6037" s="244" t="s">
        <v>2958</v>
      </c>
      <c r="J6037" s="244" t="s">
        <v>2225</v>
      </c>
      <c r="K6037" s="244" t="s">
        <v>4398</v>
      </c>
    </row>
    <row r="6038" spans="1:11" s="244" customFormat="1" x14ac:dyDescent="0.3">
      <c r="A6038" s="244" t="s">
        <v>4398</v>
      </c>
      <c r="B6038" s="244" t="s">
        <v>4399</v>
      </c>
      <c r="C6038" s="244" t="s">
        <v>4106</v>
      </c>
      <c r="E6038" s="244" t="s">
        <v>4106</v>
      </c>
      <c r="G6038" s="244" t="s">
        <v>4106</v>
      </c>
      <c r="I6038" s="244" t="s">
        <v>2119</v>
      </c>
      <c r="J6038" s="244" t="s">
        <v>2226</v>
      </c>
      <c r="K6038" s="244" t="s">
        <v>4398</v>
      </c>
    </row>
    <row r="6039" spans="1:11" s="244" customFormat="1" x14ac:dyDescent="0.3">
      <c r="A6039" s="244" t="s">
        <v>4398</v>
      </c>
      <c r="B6039" s="244" t="s">
        <v>4399</v>
      </c>
      <c r="C6039" s="244" t="s">
        <v>4106</v>
      </c>
      <c r="E6039" s="244" t="s">
        <v>4106</v>
      </c>
      <c r="G6039" s="244" t="s">
        <v>4106</v>
      </c>
      <c r="I6039" s="244" t="s">
        <v>5696</v>
      </c>
      <c r="J6039" s="244" t="s">
        <v>2227</v>
      </c>
      <c r="K6039" s="244" t="s">
        <v>4398</v>
      </c>
    </row>
    <row r="6040" spans="1:11" s="244" customFormat="1" x14ac:dyDescent="0.3">
      <c r="A6040" s="244" t="s">
        <v>4398</v>
      </c>
      <c r="B6040" s="244" t="s">
        <v>4399</v>
      </c>
      <c r="C6040" s="244" t="s">
        <v>4106</v>
      </c>
      <c r="E6040" s="244" t="s">
        <v>4106</v>
      </c>
      <c r="G6040" s="244" t="s">
        <v>4106</v>
      </c>
      <c r="I6040" s="244" t="s">
        <v>2964</v>
      </c>
      <c r="J6040" s="244" t="s">
        <v>2228</v>
      </c>
      <c r="K6040" s="244" t="s">
        <v>4398</v>
      </c>
    </row>
    <row r="6041" spans="1:11" s="244" customFormat="1" x14ac:dyDescent="0.3">
      <c r="A6041" s="244" t="s">
        <v>4398</v>
      </c>
      <c r="B6041" s="244" t="s">
        <v>4399</v>
      </c>
      <c r="C6041" s="244" t="s">
        <v>4106</v>
      </c>
      <c r="E6041" s="244" t="s">
        <v>4106</v>
      </c>
      <c r="G6041" s="244" t="s">
        <v>4106</v>
      </c>
      <c r="I6041" s="244" t="s">
        <v>2638</v>
      </c>
      <c r="J6041" s="244" t="s">
        <v>2229</v>
      </c>
      <c r="K6041" s="244" t="s">
        <v>4398</v>
      </c>
    </row>
    <row r="6042" spans="1:11" s="244" customFormat="1" x14ac:dyDescent="0.3">
      <c r="A6042" s="244" t="s">
        <v>4398</v>
      </c>
      <c r="B6042" s="244" t="s">
        <v>4399</v>
      </c>
      <c r="C6042" s="244" t="s">
        <v>4106</v>
      </c>
      <c r="E6042" s="244" t="s">
        <v>4106</v>
      </c>
      <c r="G6042" s="244" t="s">
        <v>4106</v>
      </c>
      <c r="I6042" s="244" t="s">
        <v>2968</v>
      </c>
      <c r="J6042" s="244" t="s">
        <v>2230</v>
      </c>
      <c r="K6042" s="244" t="s">
        <v>4398</v>
      </c>
    </row>
    <row r="6043" spans="1:11" s="244" customFormat="1" x14ac:dyDescent="0.3">
      <c r="A6043" s="244" t="s">
        <v>4398</v>
      </c>
      <c r="B6043" s="244" t="s">
        <v>4399</v>
      </c>
      <c r="C6043" s="244" t="s">
        <v>4106</v>
      </c>
      <c r="E6043" s="244" t="s">
        <v>4106</v>
      </c>
      <c r="G6043" s="244" t="s">
        <v>4106</v>
      </c>
      <c r="I6043" s="244" t="s">
        <v>2127</v>
      </c>
      <c r="J6043" s="244" t="s">
        <v>2231</v>
      </c>
      <c r="K6043" s="244" t="s">
        <v>4398</v>
      </c>
    </row>
    <row r="6044" spans="1:11" s="244" customFormat="1" x14ac:dyDescent="0.3">
      <c r="A6044" s="244" t="s">
        <v>4398</v>
      </c>
      <c r="B6044" s="244" t="s">
        <v>4399</v>
      </c>
      <c r="C6044" s="244" t="s">
        <v>4106</v>
      </c>
      <c r="E6044" s="244" t="s">
        <v>4106</v>
      </c>
      <c r="G6044" s="244" t="s">
        <v>4106</v>
      </c>
      <c r="I6044" s="244" t="s">
        <v>258</v>
      </c>
      <c r="J6044" s="244" t="s">
        <v>2232</v>
      </c>
      <c r="K6044" s="244" t="s">
        <v>4398</v>
      </c>
    </row>
    <row r="6045" spans="1:11" s="244" customFormat="1" x14ac:dyDescent="0.3">
      <c r="A6045" s="244" t="s">
        <v>4398</v>
      </c>
      <c r="B6045" s="244" t="s">
        <v>4399</v>
      </c>
      <c r="C6045" s="244" t="s">
        <v>4106</v>
      </c>
      <c r="E6045" s="244" t="s">
        <v>4106</v>
      </c>
      <c r="G6045" s="244" t="s">
        <v>4106</v>
      </c>
      <c r="I6045" s="244" t="s">
        <v>268</v>
      </c>
      <c r="J6045" s="244" t="s">
        <v>2233</v>
      </c>
      <c r="K6045" s="244" t="s">
        <v>4398</v>
      </c>
    </row>
    <row r="6046" spans="1:11" s="244" customFormat="1" x14ac:dyDescent="0.3">
      <c r="A6046" s="244" t="s">
        <v>4398</v>
      </c>
      <c r="B6046" s="244" t="s">
        <v>4399</v>
      </c>
      <c r="C6046" s="244" t="s">
        <v>4106</v>
      </c>
      <c r="E6046" s="244" t="s">
        <v>4106</v>
      </c>
      <c r="G6046" s="244" t="s">
        <v>4106</v>
      </c>
      <c r="I6046" s="244" t="s">
        <v>2970</v>
      </c>
      <c r="J6046" s="244" t="s">
        <v>2234</v>
      </c>
      <c r="K6046" s="244" t="s">
        <v>4398</v>
      </c>
    </row>
    <row r="6047" spans="1:11" s="244" customFormat="1" x14ac:dyDescent="0.3">
      <c r="A6047" s="244" t="s">
        <v>4398</v>
      </c>
      <c r="B6047" s="244" t="s">
        <v>4399</v>
      </c>
      <c r="C6047" s="244" t="s">
        <v>4106</v>
      </c>
      <c r="E6047" s="244" t="s">
        <v>4106</v>
      </c>
      <c r="G6047" s="244" t="s">
        <v>4106</v>
      </c>
      <c r="I6047" s="244" t="s">
        <v>6317</v>
      </c>
      <c r="J6047" s="244" t="s">
        <v>2235</v>
      </c>
      <c r="K6047" s="244" t="s">
        <v>4398</v>
      </c>
    </row>
    <row r="6048" spans="1:11" s="244" customFormat="1" x14ac:dyDescent="0.3">
      <c r="A6048" s="244" t="s">
        <v>4398</v>
      </c>
      <c r="B6048" s="244" t="s">
        <v>4399</v>
      </c>
      <c r="C6048" s="244" t="s">
        <v>4106</v>
      </c>
      <c r="E6048" s="244" t="s">
        <v>4106</v>
      </c>
      <c r="G6048" s="244" t="s">
        <v>4106</v>
      </c>
      <c r="I6048" s="244" t="s">
        <v>2918</v>
      </c>
      <c r="J6048" s="244" t="s">
        <v>2236</v>
      </c>
      <c r="K6048" s="244" t="s">
        <v>4398</v>
      </c>
    </row>
    <row r="6049" spans="1:11" s="244" customFormat="1" x14ac:dyDescent="0.3">
      <c r="A6049" s="244" t="s">
        <v>4398</v>
      </c>
      <c r="B6049" s="244" t="s">
        <v>4399</v>
      </c>
      <c r="C6049" s="244" t="s">
        <v>4106</v>
      </c>
      <c r="E6049" s="244" t="s">
        <v>4106</v>
      </c>
      <c r="G6049" s="244" t="s">
        <v>4106</v>
      </c>
      <c r="I6049" s="244" t="s">
        <v>2317</v>
      </c>
      <c r="J6049" s="244" t="s">
        <v>2237</v>
      </c>
      <c r="K6049" s="244" t="s">
        <v>4398</v>
      </c>
    </row>
    <row r="6050" spans="1:11" s="244" customFormat="1" x14ac:dyDescent="0.3">
      <c r="A6050" s="244" t="s">
        <v>4398</v>
      </c>
      <c r="B6050" s="244" t="s">
        <v>4399</v>
      </c>
      <c r="C6050" s="244" t="s">
        <v>4106</v>
      </c>
      <c r="E6050" s="244" t="s">
        <v>4106</v>
      </c>
      <c r="G6050" s="244" t="s">
        <v>4106</v>
      </c>
      <c r="I6050" s="244" t="s">
        <v>2920</v>
      </c>
      <c r="J6050" s="244" t="s">
        <v>7209</v>
      </c>
      <c r="K6050" s="244" t="s">
        <v>4398</v>
      </c>
    </row>
    <row r="6051" spans="1:11" s="244" customFormat="1" x14ac:dyDescent="0.3">
      <c r="A6051" s="244" t="s">
        <v>4398</v>
      </c>
      <c r="B6051" s="244" t="s">
        <v>4399</v>
      </c>
      <c r="C6051" s="244" t="s">
        <v>4106</v>
      </c>
      <c r="E6051" s="244" t="s">
        <v>4106</v>
      </c>
      <c r="G6051" s="244" t="s">
        <v>4106</v>
      </c>
      <c r="I6051" s="244" t="s">
        <v>2924</v>
      </c>
      <c r="J6051" s="244" t="s">
        <v>7210</v>
      </c>
      <c r="K6051" s="244" t="s">
        <v>4398</v>
      </c>
    </row>
    <row r="6052" spans="1:11" s="244" customFormat="1" x14ac:dyDescent="0.3">
      <c r="A6052" s="244" t="s">
        <v>4398</v>
      </c>
      <c r="B6052" s="244" t="s">
        <v>4399</v>
      </c>
      <c r="C6052" s="244" t="s">
        <v>4106</v>
      </c>
      <c r="E6052" s="244" t="s">
        <v>4106</v>
      </c>
      <c r="G6052" s="244" t="s">
        <v>4106</v>
      </c>
      <c r="I6052" s="244" t="s">
        <v>2926</v>
      </c>
      <c r="J6052" s="244" t="s">
        <v>7211</v>
      </c>
      <c r="K6052" s="244" t="s">
        <v>4398</v>
      </c>
    </row>
    <row r="6053" spans="1:11" s="244" customFormat="1" x14ac:dyDescent="0.3">
      <c r="A6053" s="244" t="s">
        <v>4398</v>
      </c>
      <c r="B6053" s="244" t="s">
        <v>4399</v>
      </c>
      <c r="C6053" s="244" t="s">
        <v>4106</v>
      </c>
      <c r="E6053" s="244" t="s">
        <v>4106</v>
      </c>
      <c r="G6053" s="244" t="s">
        <v>4106</v>
      </c>
      <c r="I6053" s="244" t="s">
        <v>4702</v>
      </c>
      <c r="J6053" s="244" t="s">
        <v>7212</v>
      </c>
      <c r="K6053" s="244" t="s">
        <v>4398</v>
      </c>
    </row>
    <row r="6054" spans="1:11" s="244" customFormat="1" x14ac:dyDescent="0.3">
      <c r="A6054" s="244" t="s">
        <v>4398</v>
      </c>
      <c r="B6054" s="244" t="s">
        <v>4399</v>
      </c>
      <c r="C6054" s="244" t="s">
        <v>4106</v>
      </c>
      <c r="E6054" s="244" t="s">
        <v>4106</v>
      </c>
      <c r="G6054" s="244" t="s">
        <v>4106</v>
      </c>
      <c r="I6054" s="244" t="s">
        <v>4704</v>
      </c>
      <c r="J6054" s="244" t="s">
        <v>8464</v>
      </c>
      <c r="K6054" s="244" t="s">
        <v>4398</v>
      </c>
    </row>
    <row r="6055" spans="1:11" s="244" customFormat="1" x14ac:dyDescent="0.3">
      <c r="A6055" s="244" t="s">
        <v>4398</v>
      </c>
      <c r="B6055" s="244" t="s">
        <v>4399</v>
      </c>
      <c r="C6055" s="244" t="s">
        <v>4106</v>
      </c>
      <c r="E6055" s="244" t="s">
        <v>4106</v>
      </c>
      <c r="G6055" s="244" t="s">
        <v>4106</v>
      </c>
      <c r="I6055" s="244" t="s">
        <v>1065</v>
      </c>
      <c r="J6055" s="244" t="s">
        <v>8465</v>
      </c>
      <c r="K6055" s="244" t="s">
        <v>4398</v>
      </c>
    </row>
    <row r="6056" spans="1:11" s="244" customFormat="1" x14ac:dyDescent="0.3">
      <c r="A6056" s="244" t="s">
        <v>4398</v>
      </c>
      <c r="B6056" s="244" t="s">
        <v>4399</v>
      </c>
      <c r="C6056" s="244" t="s">
        <v>4106</v>
      </c>
      <c r="E6056" s="244" t="s">
        <v>4106</v>
      </c>
      <c r="G6056" s="244" t="s">
        <v>4106</v>
      </c>
      <c r="I6056" s="244" t="s">
        <v>1800</v>
      </c>
      <c r="J6056" s="244" t="s">
        <v>8466</v>
      </c>
      <c r="K6056" s="244" t="s">
        <v>4398</v>
      </c>
    </row>
    <row r="6057" spans="1:11" s="244" customFormat="1" x14ac:dyDescent="0.3">
      <c r="A6057" s="244" t="s">
        <v>4398</v>
      </c>
      <c r="B6057" s="244" t="s">
        <v>4399</v>
      </c>
      <c r="C6057" s="244" t="s">
        <v>4106</v>
      </c>
      <c r="E6057" s="244" t="s">
        <v>4106</v>
      </c>
      <c r="G6057" s="244" t="s">
        <v>4106</v>
      </c>
      <c r="I6057" s="244" t="s">
        <v>4108</v>
      </c>
      <c r="J6057" s="244" t="s">
        <v>8467</v>
      </c>
      <c r="K6057" s="244" t="s">
        <v>4398</v>
      </c>
    </row>
    <row r="6058" spans="1:11" s="244" customFormat="1" x14ac:dyDescent="0.3">
      <c r="A6058" s="244" t="s">
        <v>4398</v>
      </c>
      <c r="B6058" s="244" t="s">
        <v>4399</v>
      </c>
      <c r="C6058" s="244" t="s">
        <v>4106</v>
      </c>
      <c r="E6058" s="244" t="s">
        <v>4106</v>
      </c>
      <c r="G6058" s="244" t="s">
        <v>4106</v>
      </c>
      <c r="I6058" s="244" t="s">
        <v>1066</v>
      </c>
      <c r="J6058" s="244" t="s">
        <v>8468</v>
      </c>
      <c r="K6058" s="244" t="s">
        <v>4398</v>
      </c>
    </row>
    <row r="6059" spans="1:11" s="244" customFormat="1" x14ac:dyDescent="0.3">
      <c r="A6059" s="244" t="s">
        <v>4398</v>
      </c>
      <c r="B6059" s="244" t="s">
        <v>4399</v>
      </c>
      <c r="C6059" s="244" t="s">
        <v>4106</v>
      </c>
      <c r="E6059" s="244" t="s">
        <v>4106</v>
      </c>
      <c r="G6059" s="244" t="s">
        <v>4106</v>
      </c>
      <c r="I6059" s="244" t="s">
        <v>3047</v>
      </c>
      <c r="J6059" s="244" t="s">
        <v>8469</v>
      </c>
      <c r="K6059" s="244" t="s">
        <v>4398</v>
      </c>
    </row>
    <row r="6060" spans="1:11" s="244" customFormat="1" x14ac:dyDescent="0.3">
      <c r="A6060" s="244" t="s">
        <v>4398</v>
      </c>
      <c r="B6060" s="244" t="s">
        <v>4399</v>
      </c>
      <c r="C6060" s="244" t="s">
        <v>4106</v>
      </c>
      <c r="E6060" s="244" t="s">
        <v>4106</v>
      </c>
      <c r="G6060" s="244" t="s">
        <v>4106</v>
      </c>
      <c r="I6060" s="244" t="s">
        <v>4714</v>
      </c>
      <c r="J6060" s="244" t="s">
        <v>8470</v>
      </c>
      <c r="K6060" s="244" t="s">
        <v>4398</v>
      </c>
    </row>
    <row r="6061" spans="1:11" s="244" customFormat="1" x14ac:dyDescent="0.3">
      <c r="A6061" s="244" t="s">
        <v>4398</v>
      </c>
      <c r="B6061" s="244" t="s">
        <v>4399</v>
      </c>
      <c r="C6061" s="244" t="s">
        <v>4106</v>
      </c>
      <c r="E6061" s="244" t="s">
        <v>4106</v>
      </c>
      <c r="G6061" s="244" t="s">
        <v>4106</v>
      </c>
      <c r="I6061" s="244" t="s">
        <v>1865</v>
      </c>
      <c r="J6061" s="244" t="s">
        <v>8269</v>
      </c>
      <c r="K6061" s="244" t="s">
        <v>4398</v>
      </c>
    </row>
    <row r="6062" spans="1:11" s="244" customFormat="1" x14ac:dyDescent="0.3">
      <c r="A6062" s="244" t="s">
        <v>4398</v>
      </c>
      <c r="B6062" s="244" t="s">
        <v>4399</v>
      </c>
      <c r="C6062" s="244" t="s">
        <v>4106</v>
      </c>
      <c r="E6062" s="244" t="s">
        <v>4106</v>
      </c>
      <c r="G6062" s="244" t="s">
        <v>4106</v>
      </c>
      <c r="I6062" s="244" t="s">
        <v>6286</v>
      </c>
      <c r="J6062" s="244" t="s">
        <v>8471</v>
      </c>
      <c r="K6062" s="244" t="s">
        <v>4398</v>
      </c>
    </row>
    <row r="6063" spans="1:11" s="244" customFormat="1" x14ac:dyDescent="0.3">
      <c r="A6063" s="244" t="s">
        <v>4400</v>
      </c>
      <c r="B6063" s="244" t="s">
        <v>4401</v>
      </c>
      <c r="C6063" s="244" t="s">
        <v>4106</v>
      </c>
      <c r="E6063" s="244" t="s">
        <v>4106</v>
      </c>
      <c r="G6063" s="244" t="s">
        <v>4106</v>
      </c>
      <c r="I6063" s="244" t="s">
        <v>4106</v>
      </c>
      <c r="J6063" s="244" t="s">
        <v>8922</v>
      </c>
      <c r="K6063" s="244" t="s">
        <v>4400</v>
      </c>
    </row>
    <row r="6064" spans="1:11" s="244" customFormat="1" x14ac:dyDescent="0.3">
      <c r="A6064" s="244" t="s">
        <v>4400</v>
      </c>
      <c r="B6064" s="244" t="s">
        <v>4401</v>
      </c>
      <c r="C6064" s="244" t="s">
        <v>4106</v>
      </c>
      <c r="E6064" s="244" t="s">
        <v>4106</v>
      </c>
      <c r="G6064" s="244" t="s">
        <v>4106</v>
      </c>
      <c r="I6064" s="244" t="s">
        <v>4105</v>
      </c>
      <c r="J6064" s="244" t="s">
        <v>344</v>
      </c>
      <c r="K6064" s="244" t="s">
        <v>4400</v>
      </c>
    </row>
    <row r="6065" spans="1:11" s="244" customFormat="1" x14ac:dyDescent="0.3">
      <c r="A6065" s="244" t="s">
        <v>4400</v>
      </c>
      <c r="B6065" s="244" t="s">
        <v>4401</v>
      </c>
      <c r="C6065" s="244" t="s">
        <v>4106</v>
      </c>
      <c r="E6065" s="244" t="s">
        <v>4106</v>
      </c>
      <c r="G6065" s="244" t="s">
        <v>4106</v>
      </c>
      <c r="I6065" s="244" t="s">
        <v>5700</v>
      </c>
      <c r="J6065" s="244" t="s">
        <v>345</v>
      </c>
      <c r="K6065" s="244" t="s">
        <v>4400</v>
      </c>
    </row>
    <row r="6066" spans="1:11" s="244" customFormat="1" x14ac:dyDescent="0.3">
      <c r="A6066" s="244" t="s">
        <v>4400</v>
      </c>
      <c r="B6066" s="244" t="s">
        <v>4401</v>
      </c>
      <c r="C6066" s="244" t="s">
        <v>4106</v>
      </c>
      <c r="E6066" s="244" t="s">
        <v>4106</v>
      </c>
      <c r="G6066" s="244" t="s">
        <v>4106</v>
      </c>
      <c r="I6066" s="244" t="s">
        <v>2998</v>
      </c>
      <c r="J6066" s="244" t="s">
        <v>8472</v>
      </c>
      <c r="K6066" s="244" t="s">
        <v>4400</v>
      </c>
    </row>
    <row r="6067" spans="1:11" s="244" customFormat="1" x14ac:dyDescent="0.3">
      <c r="A6067" s="244" t="s">
        <v>4400</v>
      </c>
      <c r="B6067" s="244" t="s">
        <v>4401</v>
      </c>
      <c r="C6067" s="244" t="s">
        <v>4106</v>
      </c>
      <c r="E6067" s="244" t="s">
        <v>4106</v>
      </c>
      <c r="G6067" s="244" t="s">
        <v>4106</v>
      </c>
      <c r="I6067" s="244" t="s">
        <v>5707</v>
      </c>
      <c r="J6067" s="244" t="s">
        <v>8473</v>
      </c>
      <c r="K6067" s="244" t="s">
        <v>4400</v>
      </c>
    </row>
    <row r="6068" spans="1:11" s="244" customFormat="1" x14ac:dyDescent="0.3">
      <c r="A6068" s="244" t="s">
        <v>4400</v>
      </c>
      <c r="B6068" s="244" t="s">
        <v>4401</v>
      </c>
      <c r="C6068" s="244" t="s">
        <v>4106</v>
      </c>
      <c r="E6068" s="244" t="s">
        <v>4106</v>
      </c>
      <c r="G6068" s="244" t="s">
        <v>4106</v>
      </c>
      <c r="I6068" s="244" t="s">
        <v>1755</v>
      </c>
      <c r="J6068" s="244" t="s">
        <v>346</v>
      </c>
      <c r="K6068" s="244" t="s">
        <v>4400</v>
      </c>
    </row>
    <row r="6069" spans="1:11" s="244" customFormat="1" ht="26" x14ac:dyDescent="0.3">
      <c r="A6069" s="244" t="s">
        <v>4402</v>
      </c>
      <c r="B6069" s="244" t="s">
        <v>7442</v>
      </c>
      <c r="C6069" s="244" t="s">
        <v>4106</v>
      </c>
      <c r="E6069" s="244" t="s">
        <v>4106</v>
      </c>
      <c r="G6069" s="244" t="s">
        <v>4106</v>
      </c>
      <c r="I6069" s="244" t="s">
        <v>4106</v>
      </c>
      <c r="J6069" s="244" t="s">
        <v>8922</v>
      </c>
      <c r="K6069" s="244" t="s">
        <v>4402</v>
      </c>
    </row>
    <row r="6070" spans="1:11" s="244" customFormat="1" ht="26" x14ac:dyDescent="0.3">
      <c r="A6070" s="244" t="s">
        <v>4402</v>
      </c>
      <c r="B6070" s="244" t="s">
        <v>7442</v>
      </c>
      <c r="C6070" s="244" t="s">
        <v>4106</v>
      </c>
      <c r="E6070" s="244" t="s">
        <v>4106</v>
      </c>
      <c r="G6070" s="244" t="s">
        <v>4106</v>
      </c>
      <c r="I6070" s="244" t="s">
        <v>4105</v>
      </c>
      <c r="J6070" s="244" t="s">
        <v>347</v>
      </c>
      <c r="K6070" s="244" t="s">
        <v>4402</v>
      </c>
    </row>
    <row r="6071" spans="1:11" s="244" customFormat="1" ht="26" x14ac:dyDescent="0.3">
      <c r="A6071" s="244" t="s">
        <v>4402</v>
      </c>
      <c r="B6071" s="244" t="s">
        <v>7442</v>
      </c>
      <c r="C6071" s="244" t="s">
        <v>4106</v>
      </c>
      <c r="E6071" s="244" t="s">
        <v>4106</v>
      </c>
      <c r="G6071" s="244" t="s">
        <v>4106</v>
      </c>
      <c r="I6071" s="244" t="s">
        <v>5700</v>
      </c>
      <c r="J6071" s="244" t="s">
        <v>348</v>
      </c>
      <c r="K6071" s="244" t="s">
        <v>4402</v>
      </c>
    </row>
    <row r="6072" spans="1:11" s="244" customFormat="1" ht="26" x14ac:dyDescent="0.3">
      <c r="A6072" s="244" t="s">
        <v>4402</v>
      </c>
      <c r="B6072" s="244" t="s">
        <v>7442</v>
      </c>
      <c r="C6072" s="244" t="s">
        <v>4106</v>
      </c>
      <c r="E6072" s="244" t="s">
        <v>4106</v>
      </c>
      <c r="G6072" s="244" t="s">
        <v>4106</v>
      </c>
      <c r="I6072" s="244" t="s">
        <v>2998</v>
      </c>
      <c r="J6072" s="244" t="s">
        <v>2284</v>
      </c>
      <c r="K6072" s="244" t="s">
        <v>4402</v>
      </c>
    </row>
    <row r="6073" spans="1:11" s="244" customFormat="1" ht="26" x14ac:dyDescent="0.3">
      <c r="A6073" s="244" t="s">
        <v>4402</v>
      </c>
      <c r="B6073" s="244" t="s">
        <v>7442</v>
      </c>
      <c r="C6073" s="244" t="s">
        <v>4106</v>
      </c>
      <c r="E6073" s="244" t="s">
        <v>4106</v>
      </c>
      <c r="G6073" s="244" t="s">
        <v>4106</v>
      </c>
      <c r="I6073" s="244" t="s">
        <v>5707</v>
      </c>
      <c r="J6073" s="244" t="s">
        <v>2285</v>
      </c>
      <c r="K6073" s="244" t="s">
        <v>4402</v>
      </c>
    </row>
    <row r="6074" spans="1:11" s="244" customFormat="1" ht="26" x14ac:dyDescent="0.3">
      <c r="A6074" s="244" t="s">
        <v>4402</v>
      </c>
      <c r="B6074" s="244" t="s">
        <v>7442</v>
      </c>
      <c r="C6074" s="244" t="s">
        <v>4106</v>
      </c>
      <c r="E6074" s="244" t="s">
        <v>4106</v>
      </c>
      <c r="G6074" s="244" t="s">
        <v>4106</v>
      </c>
      <c r="I6074" s="244" t="s">
        <v>5716</v>
      </c>
      <c r="J6074" s="244" t="s">
        <v>2286</v>
      </c>
      <c r="K6074" s="244" t="s">
        <v>4402</v>
      </c>
    </row>
    <row r="6075" spans="1:11" s="244" customFormat="1" ht="26" x14ac:dyDescent="0.3">
      <c r="A6075" s="244" t="s">
        <v>4402</v>
      </c>
      <c r="B6075" s="244" t="s">
        <v>7442</v>
      </c>
      <c r="C6075" s="244" t="s">
        <v>4106</v>
      </c>
      <c r="E6075" s="244" t="s">
        <v>4106</v>
      </c>
      <c r="G6075" s="244" t="s">
        <v>4106</v>
      </c>
      <c r="I6075" s="244" t="s">
        <v>909</v>
      </c>
      <c r="J6075" s="244" t="s">
        <v>5462</v>
      </c>
      <c r="K6075" s="244" t="s">
        <v>4402</v>
      </c>
    </row>
    <row r="6076" spans="1:11" s="244" customFormat="1" ht="26" x14ac:dyDescent="0.3">
      <c r="A6076" s="244" t="s">
        <v>4402</v>
      </c>
      <c r="B6076" s="244" t="s">
        <v>7442</v>
      </c>
      <c r="C6076" s="244" t="s">
        <v>4106</v>
      </c>
      <c r="E6076" s="244" t="s">
        <v>4106</v>
      </c>
      <c r="G6076" s="244" t="s">
        <v>4106</v>
      </c>
      <c r="I6076" s="244" t="s">
        <v>5725</v>
      </c>
      <c r="J6076" s="244" t="s">
        <v>5463</v>
      </c>
      <c r="K6076" s="244" t="s">
        <v>4402</v>
      </c>
    </row>
    <row r="6077" spans="1:11" s="244" customFormat="1" ht="26" x14ac:dyDescent="0.3">
      <c r="A6077" s="244" t="s">
        <v>4402</v>
      </c>
      <c r="B6077" s="244" t="s">
        <v>7442</v>
      </c>
      <c r="C6077" s="244" t="s">
        <v>4106</v>
      </c>
      <c r="E6077" s="244" t="s">
        <v>4106</v>
      </c>
      <c r="G6077" s="244" t="s">
        <v>4106</v>
      </c>
      <c r="I6077" s="244" t="s">
        <v>5734</v>
      </c>
      <c r="J6077" s="244" t="s">
        <v>2287</v>
      </c>
      <c r="K6077" s="244" t="s">
        <v>4402</v>
      </c>
    </row>
    <row r="6078" spans="1:11" s="244" customFormat="1" ht="26" x14ac:dyDescent="0.3">
      <c r="A6078" s="244" t="s">
        <v>4402</v>
      </c>
      <c r="B6078" s="244" t="s">
        <v>7442</v>
      </c>
      <c r="C6078" s="244" t="s">
        <v>4106</v>
      </c>
      <c r="E6078" s="244" t="s">
        <v>4106</v>
      </c>
      <c r="G6078" s="244" t="s">
        <v>4106</v>
      </c>
      <c r="I6078" s="244" t="s">
        <v>5741</v>
      </c>
      <c r="J6078" s="244" t="s">
        <v>5464</v>
      </c>
      <c r="K6078" s="244" t="s">
        <v>4402</v>
      </c>
    </row>
    <row r="6079" spans="1:11" s="244" customFormat="1" ht="26" x14ac:dyDescent="0.3">
      <c r="A6079" s="244" t="s">
        <v>4402</v>
      </c>
      <c r="B6079" s="244" t="s">
        <v>7442</v>
      </c>
      <c r="C6079" s="244" t="s">
        <v>4106</v>
      </c>
      <c r="E6079" s="244" t="s">
        <v>4106</v>
      </c>
      <c r="G6079" s="244" t="s">
        <v>4106</v>
      </c>
      <c r="I6079" s="244" t="s">
        <v>5732</v>
      </c>
      <c r="J6079" s="244" t="s">
        <v>5465</v>
      </c>
      <c r="K6079" s="244" t="s">
        <v>4402</v>
      </c>
    </row>
    <row r="6080" spans="1:11" s="244" customFormat="1" ht="26" x14ac:dyDescent="0.3">
      <c r="A6080" s="244" t="s">
        <v>4402</v>
      </c>
      <c r="B6080" s="244" t="s">
        <v>7442</v>
      </c>
      <c r="C6080" s="244" t="s">
        <v>4106</v>
      </c>
      <c r="E6080" s="244" t="s">
        <v>4106</v>
      </c>
      <c r="G6080" s="244" t="s">
        <v>4106</v>
      </c>
      <c r="I6080" s="244" t="s">
        <v>1755</v>
      </c>
      <c r="J6080" s="244" t="s">
        <v>346</v>
      </c>
      <c r="K6080" s="244" t="s">
        <v>4402</v>
      </c>
    </row>
    <row r="6081" spans="1:11" s="244" customFormat="1" x14ac:dyDescent="0.3">
      <c r="A6081" s="244" t="s">
        <v>4404</v>
      </c>
      <c r="B6081" s="244" t="s">
        <v>4405</v>
      </c>
      <c r="C6081" s="244" t="s">
        <v>4106</v>
      </c>
      <c r="E6081" s="244" t="s">
        <v>4106</v>
      </c>
      <c r="G6081" s="244" t="s">
        <v>4106</v>
      </c>
      <c r="I6081" s="244" t="s">
        <v>4106</v>
      </c>
      <c r="J6081" s="244" t="s">
        <v>8922</v>
      </c>
      <c r="K6081" s="244" t="s">
        <v>4404</v>
      </c>
    </row>
    <row r="6082" spans="1:11" s="244" customFormat="1" x14ac:dyDescent="0.3">
      <c r="A6082" s="244" t="s">
        <v>4404</v>
      </c>
      <c r="B6082" s="244" t="s">
        <v>4405</v>
      </c>
      <c r="C6082" s="244" t="s">
        <v>4106</v>
      </c>
      <c r="E6082" s="244" t="s">
        <v>4106</v>
      </c>
      <c r="G6082" s="244" t="s">
        <v>4106</v>
      </c>
      <c r="I6082" s="244" t="s">
        <v>4105</v>
      </c>
      <c r="J6082" s="244" t="s">
        <v>349</v>
      </c>
      <c r="K6082" s="244" t="s">
        <v>4404</v>
      </c>
    </row>
    <row r="6083" spans="1:11" s="244" customFormat="1" x14ac:dyDescent="0.3">
      <c r="A6083" s="244" t="s">
        <v>4404</v>
      </c>
      <c r="B6083" s="244" t="s">
        <v>4405</v>
      </c>
      <c r="C6083" s="244" t="s">
        <v>4106</v>
      </c>
      <c r="E6083" s="244" t="s">
        <v>4106</v>
      </c>
      <c r="G6083" s="244" t="s">
        <v>4106</v>
      </c>
      <c r="I6083" s="244" t="s">
        <v>5700</v>
      </c>
      <c r="J6083" s="244" t="s">
        <v>368</v>
      </c>
      <c r="K6083" s="244" t="s">
        <v>4404</v>
      </c>
    </row>
    <row r="6084" spans="1:11" s="244" customFormat="1" x14ac:dyDescent="0.3">
      <c r="A6084" s="244" t="s">
        <v>4404</v>
      </c>
      <c r="B6084" s="244" t="s">
        <v>4405</v>
      </c>
      <c r="C6084" s="244" t="s">
        <v>4106</v>
      </c>
      <c r="E6084" s="244" t="s">
        <v>4106</v>
      </c>
      <c r="G6084" s="244" t="s">
        <v>4106</v>
      </c>
      <c r="I6084" s="244" t="s">
        <v>2998</v>
      </c>
      <c r="J6084" s="244" t="s">
        <v>8169</v>
      </c>
      <c r="K6084" s="244" t="s">
        <v>4404</v>
      </c>
    </row>
    <row r="6085" spans="1:11" s="244" customFormat="1" x14ac:dyDescent="0.3">
      <c r="A6085" s="244" t="s">
        <v>4404</v>
      </c>
      <c r="B6085" s="244" t="s">
        <v>4405</v>
      </c>
      <c r="C6085" s="244" t="s">
        <v>4106</v>
      </c>
      <c r="E6085" s="244" t="s">
        <v>4106</v>
      </c>
      <c r="G6085" s="244" t="s">
        <v>4106</v>
      </c>
      <c r="I6085" s="244" t="s">
        <v>5707</v>
      </c>
      <c r="J6085" s="244" t="s">
        <v>8474</v>
      </c>
      <c r="K6085" s="244" t="s">
        <v>4404</v>
      </c>
    </row>
    <row r="6086" spans="1:11" s="244" customFormat="1" x14ac:dyDescent="0.3">
      <c r="A6086" s="244" t="s">
        <v>4404</v>
      </c>
      <c r="B6086" s="244" t="s">
        <v>4405</v>
      </c>
      <c r="C6086" s="244" t="s">
        <v>4106</v>
      </c>
      <c r="E6086" s="244" t="s">
        <v>4106</v>
      </c>
      <c r="G6086" s="244" t="s">
        <v>4106</v>
      </c>
      <c r="I6086" s="244" t="s">
        <v>5716</v>
      </c>
      <c r="J6086" s="244" t="s">
        <v>8475</v>
      </c>
      <c r="K6086" s="244" t="s">
        <v>4404</v>
      </c>
    </row>
    <row r="6087" spans="1:11" s="244" customFormat="1" x14ac:dyDescent="0.3">
      <c r="A6087" s="244" t="s">
        <v>4404</v>
      </c>
      <c r="B6087" s="244" t="s">
        <v>4405</v>
      </c>
      <c r="C6087" s="244" t="s">
        <v>4106</v>
      </c>
      <c r="E6087" s="244" t="s">
        <v>4106</v>
      </c>
      <c r="G6087" s="244" t="s">
        <v>4106</v>
      </c>
      <c r="I6087" s="244" t="s">
        <v>909</v>
      </c>
      <c r="J6087" s="244" t="s">
        <v>8476</v>
      </c>
      <c r="K6087" s="244" t="s">
        <v>4404</v>
      </c>
    </row>
    <row r="6088" spans="1:11" s="244" customFormat="1" x14ac:dyDescent="0.3">
      <c r="A6088" s="244" t="s">
        <v>4404</v>
      </c>
      <c r="B6088" s="244" t="s">
        <v>4405</v>
      </c>
      <c r="C6088" s="244" t="s">
        <v>4106</v>
      </c>
      <c r="E6088" s="244" t="s">
        <v>4106</v>
      </c>
      <c r="G6088" s="244" t="s">
        <v>4106</v>
      </c>
      <c r="I6088" s="244" t="s">
        <v>1755</v>
      </c>
      <c r="J6088" s="244" t="s">
        <v>346</v>
      </c>
      <c r="K6088" s="244" t="s">
        <v>4404</v>
      </c>
    </row>
    <row r="6089" spans="1:11" s="244" customFormat="1" x14ac:dyDescent="0.3">
      <c r="A6089" s="244" t="s">
        <v>4406</v>
      </c>
      <c r="B6089" s="244" t="s">
        <v>4407</v>
      </c>
      <c r="C6089" s="244" t="s">
        <v>4106</v>
      </c>
      <c r="E6089" s="244" t="s">
        <v>4106</v>
      </c>
      <c r="G6089" s="244" t="s">
        <v>4106</v>
      </c>
      <c r="I6089" s="244" t="s">
        <v>4106</v>
      </c>
      <c r="J6089" s="244" t="s">
        <v>8922</v>
      </c>
      <c r="K6089" s="244" t="s">
        <v>4406</v>
      </c>
    </row>
    <row r="6090" spans="1:11" s="244" customFormat="1" x14ac:dyDescent="0.3">
      <c r="A6090" s="244" t="s">
        <v>4406</v>
      </c>
      <c r="B6090" s="244" t="s">
        <v>4407</v>
      </c>
      <c r="C6090" s="244" t="s">
        <v>4106</v>
      </c>
      <c r="E6090" s="244" t="s">
        <v>4106</v>
      </c>
      <c r="G6090" s="244" t="s">
        <v>4106</v>
      </c>
      <c r="I6090" s="244" t="s">
        <v>4105</v>
      </c>
      <c r="J6090" s="244" t="s">
        <v>350</v>
      </c>
      <c r="K6090" s="244" t="s">
        <v>4406</v>
      </c>
    </row>
    <row r="6091" spans="1:11" s="244" customFormat="1" x14ac:dyDescent="0.3">
      <c r="A6091" s="244" t="s">
        <v>4406</v>
      </c>
      <c r="B6091" s="244" t="s">
        <v>4407</v>
      </c>
      <c r="C6091" s="244" t="s">
        <v>4106</v>
      </c>
      <c r="E6091" s="244" t="s">
        <v>4106</v>
      </c>
      <c r="G6091" s="244" t="s">
        <v>4106</v>
      </c>
      <c r="I6091" s="244" t="s">
        <v>5700</v>
      </c>
      <c r="J6091" s="244" t="s">
        <v>351</v>
      </c>
      <c r="K6091" s="244" t="s">
        <v>4406</v>
      </c>
    </row>
    <row r="6092" spans="1:11" s="244" customFormat="1" x14ac:dyDescent="0.3">
      <c r="A6092" s="244" t="s">
        <v>4408</v>
      </c>
      <c r="B6092" s="244" t="s">
        <v>4409</v>
      </c>
      <c r="C6092" s="244" t="s">
        <v>4106</v>
      </c>
      <c r="E6092" s="244" t="s">
        <v>4106</v>
      </c>
      <c r="G6092" s="244" t="s">
        <v>4106</v>
      </c>
      <c r="I6092" s="244" t="s">
        <v>4106</v>
      </c>
      <c r="J6092" s="244" t="s">
        <v>8906</v>
      </c>
      <c r="K6092" s="244" t="s">
        <v>4408</v>
      </c>
    </row>
    <row r="6093" spans="1:11" s="244" customFormat="1" x14ac:dyDescent="0.3">
      <c r="A6093" s="244" t="s">
        <v>4410</v>
      </c>
      <c r="B6093" s="244" t="s">
        <v>4411</v>
      </c>
      <c r="C6093" s="244" t="s">
        <v>4106</v>
      </c>
      <c r="E6093" s="244" t="s">
        <v>4106</v>
      </c>
      <c r="G6093" s="244" t="s">
        <v>4106</v>
      </c>
      <c r="I6093" s="244" t="s">
        <v>4106</v>
      </c>
      <c r="J6093" s="244" t="s">
        <v>8922</v>
      </c>
      <c r="K6093" s="244" t="s">
        <v>4410</v>
      </c>
    </row>
    <row r="6094" spans="1:11" s="244" customFormat="1" x14ac:dyDescent="0.3">
      <c r="A6094" s="244" t="s">
        <v>4410</v>
      </c>
      <c r="B6094" s="244" t="s">
        <v>4411</v>
      </c>
      <c r="C6094" s="244" t="s">
        <v>4106</v>
      </c>
      <c r="E6094" s="244" t="s">
        <v>4106</v>
      </c>
      <c r="G6094" s="244" t="s">
        <v>4106</v>
      </c>
      <c r="I6094" s="244" t="s">
        <v>4105</v>
      </c>
      <c r="J6094" s="244" t="s">
        <v>4411</v>
      </c>
      <c r="K6094" s="244" t="s">
        <v>4410</v>
      </c>
    </row>
    <row r="6095" spans="1:11" s="244" customFormat="1" x14ac:dyDescent="0.3">
      <c r="A6095" s="244" t="s">
        <v>4412</v>
      </c>
      <c r="B6095" s="244" t="s">
        <v>4414</v>
      </c>
      <c r="C6095" s="244" t="s">
        <v>4106</v>
      </c>
      <c r="E6095" s="244" t="s">
        <v>4106</v>
      </c>
      <c r="G6095" s="244" t="s">
        <v>4106</v>
      </c>
      <c r="I6095" s="244" t="s">
        <v>4106</v>
      </c>
      <c r="J6095" s="244" t="s">
        <v>8906</v>
      </c>
      <c r="K6095" s="244" t="s">
        <v>4412</v>
      </c>
    </row>
    <row r="6096" spans="1:11" s="244" customFormat="1" x14ac:dyDescent="0.3">
      <c r="A6096" s="244" t="s">
        <v>4412</v>
      </c>
      <c r="B6096" s="244" t="s">
        <v>4414</v>
      </c>
      <c r="C6096" s="244" t="s">
        <v>4106</v>
      </c>
      <c r="E6096" s="244" t="s">
        <v>4106</v>
      </c>
      <c r="G6096" s="244" t="s">
        <v>4106</v>
      </c>
      <c r="I6096" s="244" t="s">
        <v>4105</v>
      </c>
      <c r="J6096" s="244" t="s">
        <v>8951</v>
      </c>
      <c r="K6096" s="244" t="s">
        <v>4412</v>
      </c>
    </row>
    <row r="6097" spans="1:11" s="244" customFormat="1" x14ac:dyDescent="0.3">
      <c r="A6097" s="244" t="s">
        <v>4412</v>
      </c>
      <c r="B6097" s="244" t="s">
        <v>4414</v>
      </c>
      <c r="C6097" s="244" t="s">
        <v>4106</v>
      </c>
      <c r="E6097" s="244" t="s">
        <v>4106</v>
      </c>
      <c r="G6097" s="244" t="s">
        <v>4106</v>
      </c>
      <c r="I6097" s="244" t="s">
        <v>5700</v>
      </c>
      <c r="J6097" s="244" t="s">
        <v>8952</v>
      </c>
      <c r="K6097" s="244" t="s">
        <v>4412</v>
      </c>
    </row>
    <row r="6098" spans="1:11" s="244" customFormat="1" x14ac:dyDescent="0.3">
      <c r="A6098" s="244" t="s">
        <v>4412</v>
      </c>
      <c r="B6098" s="244" t="s">
        <v>4414</v>
      </c>
      <c r="C6098" s="244" t="s">
        <v>4106</v>
      </c>
      <c r="E6098" s="244" t="s">
        <v>4106</v>
      </c>
      <c r="G6098" s="244" t="s">
        <v>4106</v>
      </c>
      <c r="I6098" s="244" t="s">
        <v>2998</v>
      </c>
      <c r="J6098" s="244" t="s">
        <v>8953</v>
      </c>
      <c r="K6098" s="244" t="s">
        <v>4412</v>
      </c>
    </row>
    <row r="6099" spans="1:11" s="244" customFormat="1" ht="65" x14ac:dyDescent="0.3">
      <c r="A6099" s="244" t="s">
        <v>4412</v>
      </c>
      <c r="B6099" s="244" t="s">
        <v>4414</v>
      </c>
      <c r="C6099" s="244" t="s">
        <v>3147</v>
      </c>
      <c r="D6099" s="244" t="s">
        <v>8938</v>
      </c>
      <c r="E6099" s="244" t="s">
        <v>4106</v>
      </c>
      <c r="G6099" s="244" t="s">
        <v>4106</v>
      </c>
      <c r="I6099" s="244" t="s">
        <v>4106</v>
      </c>
      <c r="J6099" s="244" t="s">
        <v>8906</v>
      </c>
      <c r="K6099" s="244" t="s">
        <v>4412</v>
      </c>
    </row>
    <row r="6100" spans="1:11" s="244" customFormat="1" ht="26" x14ac:dyDescent="0.3">
      <c r="A6100" s="244" t="s">
        <v>4415</v>
      </c>
      <c r="B6100" s="244" t="s">
        <v>4416</v>
      </c>
      <c r="C6100" s="244" t="s">
        <v>5732</v>
      </c>
      <c r="D6100" s="244" t="s">
        <v>5733</v>
      </c>
      <c r="E6100" s="244" t="s">
        <v>4106</v>
      </c>
      <c r="G6100" s="244" t="s">
        <v>4106</v>
      </c>
      <c r="I6100" s="244" t="s">
        <v>4106</v>
      </c>
      <c r="J6100" s="244" t="s">
        <v>8906</v>
      </c>
      <c r="K6100" s="244" t="s">
        <v>4415</v>
      </c>
    </row>
    <row r="6101" spans="1:11" s="244" customFormat="1" ht="26" x14ac:dyDescent="0.3">
      <c r="A6101" s="244" t="s">
        <v>4417</v>
      </c>
      <c r="B6101" s="244" t="s">
        <v>4418</v>
      </c>
      <c r="C6101" s="244" t="s">
        <v>4106</v>
      </c>
      <c r="E6101" s="244" t="s">
        <v>4106</v>
      </c>
      <c r="G6101" s="244" t="s">
        <v>4106</v>
      </c>
      <c r="I6101" s="244" t="s">
        <v>4106</v>
      </c>
      <c r="J6101" s="244" t="s">
        <v>8906</v>
      </c>
      <c r="K6101" s="244" t="s">
        <v>4417</v>
      </c>
    </row>
    <row r="6102" spans="1:11" s="244" customFormat="1" ht="52" x14ac:dyDescent="0.3">
      <c r="A6102" s="244" t="s">
        <v>2176</v>
      </c>
      <c r="B6102" s="244" t="s">
        <v>2181</v>
      </c>
      <c r="C6102" s="244" t="s">
        <v>4106</v>
      </c>
      <c r="E6102" s="244" t="s">
        <v>153</v>
      </c>
      <c r="F6102" s="244" t="s">
        <v>2182</v>
      </c>
      <c r="G6102" s="244" t="s">
        <v>2317</v>
      </c>
      <c r="H6102" s="244" t="s">
        <v>2778</v>
      </c>
      <c r="I6102" s="244" t="s">
        <v>4106</v>
      </c>
      <c r="J6102" s="244" t="s">
        <v>8906</v>
      </c>
      <c r="K6102" s="244" t="s">
        <v>18</v>
      </c>
    </row>
    <row r="6103" spans="1:11" s="244" customFormat="1" ht="104" x14ac:dyDescent="0.3">
      <c r="A6103" s="244" t="s">
        <v>2176</v>
      </c>
      <c r="B6103" s="244" t="s">
        <v>2181</v>
      </c>
      <c r="C6103" s="244" t="s">
        <v>4106</v>
      </c>
      <c r="E6103" s="244" t="s">
        <v>153</v>
      </c>
      <c r="F6103" s="244" t="s">
        <v>2182</v>
      </c>
      <c r="G6103" s="244" t="s">
        <v>2924</v>
      </c>
      <c r="H6103" s="244" t="s">
        <v>2780</v>
      </c>
      <c r="I6103" s="244" t="s">
        <v>4106</v>
      </c>
      <c r="J6103" s="244" t="s">
        <v>8906</v>
      </c>
      <c r="K6103" s="244" t="s">
        <v>18</v>
      </c>
    </row>
    <row r="6104" spans="1:11" s="244" customFormat="1" ht="91" x14ac:dyDescent="0.3">
      <c r="A6104" s="244" t="s">
        <v>2176</v>
      </c>
      <c r="B6104" s="244" t="s">
        <v>2181</v>
      </c>
      <c r="C6104" s="244" t="s">
        <v>4106</v>
      </c>
      <c r="E6104" s="244" t="s">
        <v>153</v>
      </c>
      <c r="F6104" s="244" t="s">
        <v>2182</v>
      </c>
      <c r="G6104" s="244" t="s">
        <v>2926</v>
      </c>
      <c r="H6104" s="244" t="s">
        <v>2782</v>
      </c>
      <c r="I6104" s="244" t="s">
        <v>4106</v>
      </c>
      <c r="J6104" s="244" t="s">
        <v>8906</v>
      </c>
      <c r="K6104" s="244" t="s">
        <v>18</v>
      </c>
    </row>
    <row r="6105" spans="1:11" s="244" customFormat="1" ht="78" x14ac:dyDescent="0.3">
      <c r="A6105" s="244" t="s">
        <v>2176</v>
      </c>
      <c r="B6105" s="244" t="s">
        <v>2181</v>
      </c>
      <c r="C6105" s="244" t="s">
        <v>4106</v>
      </c>
      <c r="E6105" s="244" t="s">
        <v>153</v>
      </c>
      <c r="F6105" s="244" t="s">
        <v>2182</v>
      </c>
      <c r="G6105" s="244" t="s">
        <v>4702</v>
      </c>
      <c r="H6105" s="244" t="s">
        <v>2784</v>
      </c>
      <c r="I6105" s="244" t="s">
        <v>4106</v>
      </c>
      <c r="J6105" s="244" t="s">
        <v>8906</v>
      </c>
      <c r="K6105" s="244" t="s">
        <v>18</v>
      </c>
    </row>
    <row r="6106" spans="1:11" s="244" customFormat="1" ht="91" x14ac:dyDescent="0.3">
      <c r="A6106" s="244" t="s">
        <v>2176</v>
      </c>
      <c r="B6106" s="244" t="s">
        <v>2181</v>
      </c>
      <c r="C6106" s="244" t="s">
        <v>4106</v>
      </c>
      <c r="E6106" s="244" t="s">
        <v>4716</v>
      </c>
      <c r="F6106" s="244" t="s">
        <v>378</v>
      </c>
      <c r="G6106" s="244" t="s">
        <v>2317</v>
      </c>
      <c r="H6106" s="244" t="s">
        <v>2778</v>
      </c>
      <c r="I6106" s="244" t="s">
        <v>4106</v>
      </c>
      <c r="J6106" s="244" t="s">
        <v>8906</v>
      </c>
      <c r="K6106" s="244" t="s">
        <v>18</v>
      </c>
    </row>
    <row r="6107" spans="1:11" s="244" customFormat="1" ht="91" x14ac:dyDescent="0.3">
      <c r="A6107" s="244" t="s">
        <v>2176</v>
      </c>
      <c r="B6107" s="244" t="s">
        <v>2181</v>
      </c>
      <c r="C6107" s="244" t="s">
        <v>4106</v>
      </c>
      <c r="E6107" s="244" t="s">
        <v>4716</v>
      </c>
      <c r="F6107" s="244" t="s">
        <v>378</v>
      </c>
      <c r="G6107" s="244" t="s">
        <v>4704</v>
      </c>
      <c r="H6107" s="244" t="s">
        <v>5212</v>
      </c>
      <c r="I6107" s="244" t="s">
        <v>4106</v>
      </c>
      <c r="J6107" s="244" t="s">
        <v>8906</v>
      </c>
      <c r="K6107" s="244" t="s">
        <v>18</v>
      </c>
    </row>
    <row r="6108" spans="1:11" s="244" customFormat="1" ht="104" x14ac:dyDescent="0.3">
      <c r="A6108" s="244" t="s">
        <v>2176</v>
      </c>
      <c r="B6108" s="244" t="s">
        <v>2181</v>
      </c>
      <c r="C6108" s="244" t="s">
        <v>4106</v>
      </c>
      <c r="E6108" s="244" t="s">
        <v>4720</v>
      </c>
      <c r="F6108" s="244" t="s">
        <v>5214</v>
      </c>
      <c r="G6108" s="244" t="s">
        <v>2918</v>
      </c>
      <c r="H6108" s="244" t="s">
        <v>5215</v>
      </c>
      <c r="I6108" s="244" t="s">
        <v>4106</v>
      </c>
      <c r="J6108" s="244" t="s">
        <v>8906</v>
      </c>
      <c r="K6108" s="244" t="s">
        <v>18</v>
      </c>
    </row>
    <row r="6109" spans="1:11" s="244" customFormat="1" ht="104" x14ac:dyDescent="0.3">
      <c r="A6109" s="244" t="s">
        <v>2176</v>
      </c>
      <c r="B6109" s="244" t="s">
        <v>2181</v>
      </c>
      <c r="C6109" s="244" t="s">
        <v>4106</v>
      </c>
      <c r="E6109" s="244" t="s">
        <v>4720</v>
      </c>
      <c r="F6109" s="244" t="s">
        <v>5214</v>
      </c>
      <c r="G6109" s="244" t="s">
        <v>2317</v>
      </c>
      <c r="H6109" s="244" t="s">
        <v>2778</v>
      </c>
      <c r="I6109" s="244" t="s">
        <v>4106</v>
      </c>
      <c r="J6109" s="244" t="s">
        <v>8906</v>
      </c>
      <c r="K6109" s="244" t="s">
        <v>18</v>
      </c>
    </row>
    <row r="6110" spans="1:11" s="244" customFormat="1" ht="104" x14ac:dyDescent="0.3">
      <c r="A6110" s="244" t="s">
        <v>2176</v>
      </c>
      <c r="B6110" s="244" t="s">
        <v>2181</v>
      </c>
      <c r="C6110" s="244" t="s">
        <v>4106</v>
      </c>
      <c r="E6110" s="244" t="s">
        <v>4720</v>
      </c>
      <c r="F6110" s="244" t="s">
        <v>5214</v>
      </c>
      <c r="G6110" s="244" t="s">
        <v>2920</v>
      </c>
      <c r="H6110" s="244" t="s">
        <v>5218</v>
      </c>
      <c r="I6110" s="244" t="s">
        <v>4106</v>
      </c>
      <c r="J6110" s="244" t="s">
        <v>8906</v>
      </c>
      <c r="K6110" s="244" t="s">
        <v>18</v>
      </c>
    </row>
    <row r="6111" spans="1:11" s="244" customFormat="1" ht="52" x14ac:dyDescent="0.3">
      <c r="A6111" s="244" t="s">
        <v>2176</v>
      </c>
      <c r="B6111" s="244" t="s">
        <v>2181</v>
      </c>
      <c r="C6111" s="244" t="s">
        <v>1073</v>
      </c>
      <c r="D6111" s="244" t="s">
        <v>1799</v>
      </c>
      <c r="E6111" s="244" t="s">
        <v>153</v>
      </c>
      <c r="F6111" s="244" t="s">
        <v>2182</v>
      </c>
      <c r="G6111" s="244" t="s">
        <v>2317</v>
      </c>
      <c r="H6111" s="244" t="s">
        <v>2778</v>
      </c>
      <c r="I6111" s="244" t="s">
        <v>4106</v>
      </c>
      <c r="J6111" s="244" t="s">
        <v>8906</v>
      </c>
      <c r="K6111" s="244" t="s">
        <v>2176</v>
      </c>
    </row>
    <row r="6112" spans="1:11" s="244" customFormat="1" ht="104" x14ac:dyDescent="0.3">
      <c r="A6112" s="244" t="s">
        <v>2176</v>
      </c>
      <c r="B6112" s="244" t="s">
        <v>2181</v>
      </c>
      <c r="C6112" s="244" t="s">
        <v>1073</v>
      </c>
      <c r="D6112" s="244" t="s">
        <v>1799</v>
      </c>
      <c r="E6112" s="244" t="s">
        <v>153</v>
      </c>
      <c r="F6112" s="244" t="s">
        <v>2182</v>
      </c>
      <c r="G6112" s="244" t="s">
        <v>2924</v>
      </c>
      <c r="H6112" s="244" t="s">
        <v>2780</v>
      </c>
      <c r="I6112" s="244" t="s">
        <v>4106</v>
      </c>
      <c r="J6112" s="244" t="s">
        <v>8906</v>
      </c>
      <c r="K6112" s="244" t="s">
        <v>2176</v>
      </c>
    </row>
    <row r="6113" spans="1:11" s="244" customFormat="1" ht="91" x14ac:dyDescent="0.3">
      <c r="A6113" s="244" t="s">
        <v>2176</v>
      </c>
      <c r="B6113" s="244" t="s">
        <v>2181</v>
      </c>
      <c r="C6113" s="244" t="s">
        <v>1073</v>
      </c>
      <c r="D6113" s="244" t="s">
        <v>1799</v>
      </c>
      <c r="E6113" s="244" t="s">
        <v>153</v>
      </c>
      <c r="F6113" s="244" t="s">
        <v>2182</v>
      </c>
      <c r="G6113" s="244" t="s">
        <v>2926</v>
      </c>
      <c r="H6113" s="244" t="s">
        <v>2782</v>
      </c>
      <c r="I6113" s="244" t="s">
        <v>4106</v>
      </c>
      <c r="J6113" s="244" t="s">
        <v>8906</v>
      </c>
      <c r="K6113" s="244" t="s">
        <v>2176</v>
      </c>
    </row>
    <row r="6114" spans="1:11" s="244" customFormat="1" ht="78" x14ac:dyDescent="0.3">
      <c r="A6114" s="244" t="s">
        <v>2176</v>
      </c>
      <c r="B6114" s="244" t="s">
        <v>2181</v>
      </c>
      <c r="C6114" s="244" t="s">
        <v>1073</v>
      </c>
      <c r="D6114" s="244" t="s">
        <v>1799</v>
      </c>
      <c r="E6114" s="244" t="s">
        <v>153</v>
      </c>
      <c r="F6114" s="244" t="s">
        <v>2182</v>
      </c>
      <c r="G6114" s="244" t="s">
        <v>4702</v>
      </c>
      <c r="H6114" s="244" t="s">
        <v>2784</v>
      </c>
      <c r="I6114" s="244" t="s">
        <v>4106</v>
      </c>
      <c r="J6114" s="244" t="s">
        <v>8906</v>
      </c>
      <c r="K6114" s="244" t="s">
        <v>2176</v>
      </c>
    </row>
    <row r="6115" spans="1:11" s="244" customFormat="1" ht="91" x14ac:dyDescent="0.3">
      <c r="A6115" s="244" t="s">
        <v>2176</v>
      </c>
      <c r="B6115" s="244" t="s">
        <v>2181</v>
      </c>
      <c r="C6115" s="244" t="s">
        <v>1073</v>
      </c>
      <c r="D6115" s="244" t="s">
        <v>1799</v>
      </c>
      <c r="E6115" s="244" t="s">
        <v>4716</v>
      </c>
      <c r="F6115" s="244" t="s">
        <v>378</v>
      </c>
      <c r="G6115" s="244" t="s">
        <v>2317</v>
      </c>
      <c r="H6115" s="244" t="s">
        <v>2778</v>
      </c>
      <c r="I6115" s="244" t="s">
        <v>4106</v>
      </c>
      <c r="J6115" s="244" t="s">
        <v>8906</v>
      </c>
      <c r="K6115" s="244" t="s">
        <v>2176</v>
      </c>
    </row>
    <row r="6116" spans="1:11" s="244" customFormat="1" ht="91" x14ac:dyDescent="0.3">
      <c r="A6116" s="244" t="s">
        <v>2176</v>
      </c>
      <c r="B6116" s="244" t="s">
        <v>2181</v>
      </c>
      <c r="C6116" s="244" t="s">
        <v>1073</v>
      </c>
      <c r="D6116" s="244" t="s">
        <v>1799</v>
      </c>
      <c r="E6116" s="244" t="s">
        <v>4716</v>
      </c>
      <c r="F6116" s="244" t="s">
        <v>378</v>
      </c>
      <c r="G6116" s="244" t="s">
        <v>4704</v>
      </c>
      <c r="H6116" s="244" t="s">
        <v>5212</v>
      </c>
      <c r="I6116" s="244" t="s">
        <v>4106</v>
      </c>
      <c r="J6116" s="244" t="s">
        <v>8906</v>
      </c>
      <c r="K6116" s="244" t="s">
        <v>2176</v>
      </c>
    </row>
    <row r="6117" spans="1:11" s="244" customFormat="1" ht="104" x14ac:dyDescent="0.3">
      <c r="A6117" s="244" t="s">
        <v>2176</v>
      </c>
      <c r="B6117" s="244" t="s">
        <v>2181</v>
      </c>
      <c r="C6117" s="244" t="s">
        <v>1073</v>
      </c>
      <c r="D6117" s="244" t="s">
        <v>1799</v>
      </c>
      <c r="E6117" s="244" t="s">
        <v>4720</v>
      </c>
      <c r="F6117" s="244" t="s">
        <v>5214</v>
      </c>
      <c r="G6117" s="244" t="s">
        <v>2918</v>
      </c>
      <c r="H6117" s="244" t="s">
        <v>5215</v>
      </c>
      <c r="I6117" s="244" t="s">
        <v>4106</v>
      </c>
      <c r="J6117" s="244" t="s">
        <v>8906</v>
      </c>
      <c r="K6117" s="244" t="s">
        <v>2176</v>
      </c>
    </row>
    <row r="6118" spans="1:11" s="244" customFormat="1" ht="104" x14ac:dyDescent="0.3">
      <c r="A6118" s="244" t="s">
        <v>2176</v>
      </c>
      <c r="B6118" s="244" t="s">
        <v>2181</v>
      </c>
      <c r="C6118" s="244" t="s">
        <v>1073</v>
      </c>
      <c r="D6118" s="244" t="s">
        <v>1799</v>
      </c>
      <c r="E6118" s="244" t="s">
        <v>4720</v>
      </c>
      <c r="F6118" s="244" t="s">
        <v>5214</v>
      </c>
      <c r="G6118" s="244" t="s">
        <v>2317</v>
      </c>
      <c r="H6118" s="244" t="s">
        <v>2778</v>
      </c>
      <c r="I6118" s="244" t="s">
        <v>4106</v>
      </c>
      <c r="J6118" s="244" t="s">
        <v>8906</v>
      </c>
      <c r="K6118" s="244" t="s">
        <v>2176</v>
      </c>
    </row>
    <row r="6119" spans="1:11" s="244" customFormat="1" ht="104" x14ac:dyDescent="0.3">
      <c r="A6119" s="244" t="s">
        <v>2176</v>
      </c>
      <c r="B6119" s="244" t="s">
        <v>2181</v>
      </c>
      <c r="C6119" s="244" t="s">
        <v>1073</v>
      </c>
      <c r="D6119" s="244" t="s">
        <v>1799</v>
      </c>
      <c r="E6119" s="244" t="s">
        <v>4720</v>
      </c>
      <c r="F6119" s="244" t="s">
        <v>5214</v>
      </c>
      <c r="G6119" s="244" t="s">
        <v>2920</v>
      </c>
      <c r="H6119" s="244" t="s">
        <v>5218</v>
      </c>
      <c r="I6119" s="244" t="s">
        <v>4106</v>
      </c>
      <c r="J6119" s="244" t="s">
        <v>8906</v>
      </c>
      <c r="K6119" s="244" t="s">
        <v>2176</v>
      </c>
    </row>
    <row r="6120" spans="1:11" s="244" customFormat="1" x14ac:dyDescent="0.3">
      <c r="A6120" s="244" t="s">
        <v>4419</v>
      </c>
      <c r="B6120" s="244" t="s">
        <v>4420</v>
      </c>
      <c r="C6120" s="244" t="s">
        <v>4106</v>
      </c>
      <c r="E6120" s="244" t="s">
        <v>4106</v>
      </c>
      <c r="G6120" s="244" t="s">
        <v>4106</v>
      </c>
      <c r="I6120" s="244" t="s">
        <v>4106</v>
      </c>
      <c r="J6120" s="244" t="s">
        <v>8906</v>
      </c>
      <c r="K6120" s="244" t="s">
        <v>4419</v>
      </c>
    </row>
    <row r="6121" spans="1:11" s="244" customFormat="1" ht="78" x14ac:dyDescent="0.3">
      <c r="A6121" s="244" t="s">
        <v>4419</v>
      </c>
      <c r="B6121" s="244" t="s">
        <v>4420</v>
      </c>
      <c r="C6121" s="244" t="s">
        <v>6459</v>
      </c>
      <c r="D6121" s="244" t="s">
        <v>8940</v>
      </c>
      <c r="E6121" s="244" t="s">
        <v>4106</v>
      </c>
      <c r="G6121" s="244" t="s">
        <v>4106</v>
      </c>
      <c r="I6121" s="244" t="s">
        <v>4106</v>
      </c>
      <c r="J6121" s="244" t="s">
        <v>8906</v>
      </c>
      <c r="K6121" s="244" t="s">
        <v>4419</v>
      </c>
    </row>
    <row r="6122" spans="1:11" s="244" customFormat="1" x14ac:dyDescent="0.3">
      <c r="A6122" s="244" t="s">
        <v>4422</v>
      </c>
      <c r="B6122" s="244" t="s">
        <v>4423</v>
      </c>
      <c r="C6122" s="244" t="s">
        <v>4106</v>
      </c>
      <c r="E6122" s="244" t="s">
        <v>4106</v>
      </c>
      <c r="G6122" s="244" t="s">
        <v>4106</v>
      </c>
      <c r="I6122" s="244" t="s">
        <v>4106</v>
      </c>
      <c r="J6122" s="244" t="s">
        <v>8906</v>
      </c>
      <c r="K6122" s="244" t="s">
        <v>4422</v>
      </c>
    </row>
    <row r="6123" spans="1:11" s="244" customFormat="1" ht="78" x14ac:dyDescent="0.3">
      <c r="A6123" s="244" t="s">
        <v>4422</v>
      </c>
      <c r="B6123" s="244" t="s">
        <v>4423</v>
      </c>
      <c r="C6123" s="244" t="s">
        <v>6459</v>
      </c>
      <c r="D6123" s="244" t="s">
        <v>8940</v>
      </c>
      <c r="E6123" s="244" t="s">
        <v>4106</v>
      </c>
      <c r="G6123" s="244" t="s">
        <v>4106</v>
      </c>
      <c r="I6123" s="244" t="s">
        <v>4106</v>
      </c>
      <c r="J6123" s="244" t="s">
        <v>8906</v>
      </c>
      <c r="K6123" s="244" t="s">
        <v>4422</v>
      </c>
    </row>
    <row r="6124" spans="1:11" s="244" customFormat="1" x14ac:dyDescent="0.3">
      <c r="A6124" s="244" t="s">
        <v>3008</v>
      </c>
      <c r="B6124" s="244" t="s">
        <v>3009</v>
      </c>
      <c r="C6124" s="244" t="s">
        <v>4106</v>
      </c>
      <c r="E6124" s="244" t="s">
        <v>4106</v>
      </c>
      <c r="G6124" s="244" t="s">
        <v>4106</v>
      </c>
      <c r="I6124" s="244" t="s">
        <v>4106</v>
      </c>
      <c r="J6124" s="244" t="s">
        <v>8906</v>
      </c>
      <c r="K6124" s="244" t="s">
        <v>3008</v>
      </c>
    </row>
    <row r="6125" spans="1:11" s="244" customFormat="1" x14ac:dyDescent="0.3">
      <c r="A6125" s="244" t="s">
        <v>3008</v>
      </c>
      <c r="B6125" s="244" t="s">
        <v>3009</v>
      </c>
      <c r="C6125" s="244" t="s">
        <v>5734</v>
      </c>
      <c r="D6125" s="244" t="s">
        <v>2988</v>
      </c>
      <c r="E6125" s="244" t="s">
        <v>4106</v>
      </c>
      <c r="G6125" s="244" t="s">
        <v>4106</v>
      </c>
      <c r="I6125" s="244" t="s">
        <v>4106</v>
      </c>
      <c r="J6125" s="244" t="s">
        <v>8906</v>
      </c>
      <c r="K6125" s="244" t="s">
        <v>1601</v>
      </c>
    </row>
    <row r="6126" spans="1:11" s="244" customFormat="1" ht="91" x14ac:dyDescent="0.3">
      <c r="A6126" s="244" t="s">
        <v>3008</v>
      </c>
      <c r="B6126" s="244" t="s">
        <v>3009</v>
      </c>
      <c r="C6126" s="244" t="s">
        <v>934</v>
      </c>
      <c r="D6126" s="244" t="s">
        <v>8913</v>
      </c>
      <c r="E6126" s="244" t="s">
        <v>4106</v>
      </c>
      <c r="G6126" s="244" t="s">
        <v>4106</v>
      </c>
      <c r="I6126" s="244" t="s">
        <v>4106</v>
      </c>
      <c r="J6126" s="244" t="s">
        <v>8906</v>
      </c>
      <c r="K6126" s="244" t="s">
        <v>1601</v>
      </c>
    </row>
    <row r="6127" spans="1:11" s="244" customFormat="1" ht="104" x14ac:dyDescent="0.3">
      <c r="A6127" s="244" t="s">
        <v>3008</v>
      </c>
      <c r="B6127" s="244" t="s">
        <v>3009</v>
      </c>
      <c r="C6127" s="244" t="s">
        <v>946</v>
      </c>
      <c r="D6127" s="244" t="s">
        <v>8914</v>
      </c>
      <c r="E6127" s="244" t="s">
        <v>4106</v>
      </c>
      <c r="G6127" s="244" t="s">
        <v>4106</v>
      </c>
      <c r="I6127" s="244" t="s">
        <v>4106</v>
      </c>
      <c r="J6127" s="244" t="s">
        <v>8906</v>
      </c>
      <c r="K6127" s="244" t="s">
        <v>3008</v>
      </c>
    </row>
    <row r="6128" spans="1:11" s="244" customFormat="1" ht="117" x14ac:dyDescent="0.3">
      <c r="A6128" s="244" t="s">
        <v>2114</v>
      </c>
      <c r="B6128" s="244" t="s">
        <v>4780</v>
      </c>
      <c r="C6128" s="244" t="s">
        <v>5700</v>
      </c>
      <c r="D6128" s="244" t="s">
        <v>3089</v>
      </c>
      <c r="E6128" s="244" t="s">
        <v>5741</v>
      </c>
      <c r="F6128" s="244" t="s">
        <v>4820</v>
      </c>
      <c r="G6128" s="244" t="s">
        <v>6103</v>
      </c>
      <c r="H6128" s="244" t="s">
        <v>8954</v>
      </c>
      <c r="I6128" s="244" t="s">
        <v>4106</v>
      </c>
      <c r="J6128" s="244" t="s">
        <v>8906</v>
      </c>
      <c r="K6128" s="244" t="s">
        <v>2114</v>
      </c>
    </row>
    <row r="6129" spans="1:11" s="244" customFormat="1" ht="117" x14ac:dyDescent="0.3">
      <c r="A6129" s="244" t="s">
        <v>2114</v>
      </c>
      <c r="B6129" s="244" t="s">
        <v>4780</v>
      </c>
      <c r="C6129" s="244" t="s">
        <v>5700</v>
      </c>
      <c r="D6129" s="244" t="s">
        <v>3089</v>
      </c>
      <c r="E6129" s="244" t="s">
        <v>5741</v>
      </c>
      <c r="F6129" s="244" t="s">
        <v>4820</v>
      </c>
      <c r="G6129" s="244" t="s">
        <v>6290</v>
      </c>
      <c r="H6129" s="244" t="s">
        <v>8955</v>
      </c>
      <c r="I6129" s="244" t="s">
        <v>4106</v>
      </c>
      <c r="J6129" s="244" t="s">
        <v>8906</v>
      </c>
      <c r="K6129" s="244" t="s">
        <v>2114</v>
      </c>
    </row>
    <row r="6130" spans="1:11" s="244" customFormat="1" ht="39" x14ac:dyDescent="0.3">
      <c r="A6130" s="244" t="s">
        <v>3336</v>
      </c>
      <c r="B6130" s="244" t="s">
        <v>8011</v>
      </c>
      <c r="C6130" s="244" t="s">
        <v>5725</v>
      </c>
      <c r="D6130" s="244" t="s">
        <v>3034</v>
      </c>
      <c r="E6130" s="244" t="s">
        <v>4106</v>
      </c>
      <c r="G6130" s="244" t="s">
        <v>4106</v>
      </c>
      <c r="I6130" s="244" t="s">
        <v>4106</v>
      </c>
      <c r="J6130" s="244" t="s">
        <v>8906</v>
      </c>
      <c r="K6130" s="244" t="s">
        <v>3336</v>
      </c>
    </row>
    <row r="6131" spans="1:11" s="244" customFormat="1" ht="39" x14ac:dyDescent="0.3">
      <c r="A6131" s="244" t="s">
        <v>3336</v>
      </c>
      <c r="B6131" s="244" t="s">
        <v>8011</v>
      </c>
      <c r="C6131" s="244" t="s">
        <v>5734</v>
      </c>
      <c r="D6131" s="244" t="s">
        <v>2988</v>
      </c>
      <c r="E6131" s="244" t="s">
        <v>4106</v>
      </c>
      <c r="G6131" s="244" t="s">
        <v>4106</v>
      </c>
      <c r="I6131" s="244" t="s">
        <v>4106</v>
      </c>
      <c r="J6131" s="244" t="s">
        <v>8906</v>
      </c>
      <c r="K6131" s="244" t="s">
        <v>625</v>
      </c>
    </row>
    <row r="6132" spans="1:11" s="244" customFormat="1" ht="39" x14ac:dyDescent="0.3">
      <c r="A6132" s="244" t="s">
        <v>3336</v>
      </c>
      <c r="B6132" s="244" t="s">
        <v>8011</v>
      </c>
      <c r="C6132" s="244" t="s">
        <v>5734</v>
      </c>
      <c r="D6132" s="244" t="s">
        <v>2988</v>
      </c>
      <c r="E6132" s="244" t="s">
        <v>4106</v>
      </c>
      <c r="G6132" s="244" t="s">
        <v>2970</v>
      </c>
      <c r="H6132" s="244" t="s">
        <v>3001</v>
      </c>
      <c r="I6132" s="244" t="s">
        <v>4106</v>
      </c>
      <c r="J6132" s="244" t="s">
        <v>8906</v>
      </c>
      <c r="K6132" s="244" t="s">
        <v>108</v>
      </c>
    </row>
    <row r="6133" spans="1:11" s="244" customFormat="1" x14ac:dyDescent="0.3">
      <c r="A6133" s="244" t="s">
        <v>1848</v>
      </c>
      <c r="B6133" s="244" t="s">
        <v>4429</v>
      </c>
      <c r="C6133" s="244" t="s">
        <v>4106</v>
      </c>
      <c r="E6133" s="244" t="s">
        <v>4106</v>
      </c>
      <c r="G6133" s="244" t="s">
        <v>4106</v>
      </c>
      <c r="I6133" s="244" t="s">
        <v>4106</v>
      </c>
      <c r="J6133" s="244" t="s">
        <v>8906</v>
      </c>
      <c r="K6133" s="244" t="s">
        <v>1848</v>
      </c>
    </row>
    <row r="6134" spans="1:11" s="244" customFormat="1" x14ac:dyDescent="0.3">
      <c r="A6134" s="244" t="s">
        <v>4430</v>
      </c>
      <c r="B6134" s="244" t="s">
        <v>4431</v>
      </c>
      <c r="C6134" s="244" t="s">
        <v>4106</v>
      </c>
      <c r="E6134" s="244" t="s">
        <v>4106</v>
      </c>
      <c r="G6134" s="244" t="s">
        <v>4106</v>
      </c>
      <c r="I6134" s="244" t="s">
        <v>4106</v>
      </c>
      <c r="J6134" s="244" t="s">
        <v>8906</v>
      </c>
      <c r="K6134" s="244" t="s">
        <v>4430</v>
      </c>
    </row>
    <row r="6135" spans="1:11" s="244" customFormat="1" x14ac:dyDescent="0.3">
      <c r="A6135" s="244" t="s">
        <v>4430</v>
      </c>
      <c r="B6135" s="244" t="s">
        <v>4431</v>
      </c>
      <c r="C6135" s="244" t="s">
        <v>5734</v>
      </c>
      <c r="D6135" s="244" t="s">
        <v>2988</v>
      </c>
      <c r="E6135" s="244" t="s">
        <v>4106</v>
      </c>
      <c r="G6135" s="244" t="s">
        <v>4106</v>
      </c>
      <c r="I6135" s="244" t="s">
        <v>4106</v>
      </c>
      <c r="J6135" s="244" t="s">
        <v>8906</v>
      </c>
      <c r="K6135" s="244" t="s">
        <v>4434</v>
      </c>
    </row>
    <row r="6136" spans="1:11" s="244" customFormat="1" x14ac:dyDescent="0.3">
      <c r="A6136" s="244" t="s">
        <v>3011</v>
      </c>
      <c r="B6136" s="244" t="s">
        <v>3012</v>
      </c>
      <c r="C6136" s="244" t="s">
        <v>4106</v>
      </c>
      <c r="E6136" s="244" t="s">
        <v>4106</v>
      </c>
      <c r="G6136" s="244" t="s">
        <v>4106</v>
      </c>
      <c r="I6136" s="244" t="s">
        <v>4106</v>
      </c>
      <c r="J6136" s="244" t="s">
        <v>8906</v>
      </c>
      <c r="K6136" s="244" t="s">
        <v>3391</v>
      </c>
    </row>
    <row r="6137" spans="1:11" s="244" customFormat="1" x14ac:dyDescent="0.3">
      <c r="A6137" s="244" t="s">
        <v>3011</v>
      </c>
      <c r="B6137" s="244" t="s">
        <v>3012</v>
      </c>
      <c r="C6137" s="244" t="s">
        <v>5734</v>
      </c>
      <c r="D6137" s="244" t="s">
        <v>2988</v>
      </c>
      <c r="E6137" s="244" t="s">
        <v>4106</v>
      </c>
      <c r="G6137" s="244" t="s">
        <v>4106</v>
      </c>
      <c r="I6137" s="244" t="s">
        <v>4106</v>
      </c>
      <c r="J6137" s="244" t="s">
        <v>8906</v>
      </c>
      <c r="K6137" s="244" t="s">
        <v>3011</v>
      </c>
    </row>
    <row r="6138" spans="1:11" s="244" customFormat="1" x14ac:dyDescent="0.3">
      <c r="A6138" s="244" t="s">
        <v>4451</v>
      </c>
      <c r="B6138" s="244" t="s">
        <v>4452</v>
      </c>
      <c r="C6138" s="244" t="s">
        <v>4106</v>
      </c>
      <c r="E6138" s="244" t="s">
        <v>4106</v>
      </c>
      <c r="G6138" s="244" t="s">
        <v>4106</v>
      </c>
      <c r="I6138" s="244" t="s">
        <v>4106</v>
      </c>
      <c r="J6138" s="244" t="s">
        <v>8906</v>
      </c>
      <c r="K6138" s="244" t="s">
        <v>4451</v>
      </c>
    </row>
    <row r="6139" spans="1:11" s="244" customFormat="1" ht="39" x14ac:dyDescent="0.3">
      <c r="A6139" s="244" t="s">
        <v>239</v>
      </c>
      <c r="B6139" s="244" t="s">
        <v>4826</v>
      </c>
      <c r="C6139" s="244" t="s">
        <v>4106</v>
      </c>
      <c r="E6139" s="244" t="s">
        <v>4106</v>
      </c>
      <c r="G6139" s="244" t="s">
        <v>5696</v>
      </c>
      <c r="H6139" s="244" t="s">
        <v>5697</v>
      </c>
      <c r="I6139" s="244" t="s">
        <v>4106</v>
      </c>
      <c r="J6139" s="244" t="s">
        <v>8906</v>
      </c>
      <c r="K6139" s="244" t="s">
        <v>239</v>
      </c>
    </row>
    <row r="6140" spans="1:11" s="244" customFormat="1" ht="39" x14ac:dyDescent="0.3">
      <c r="A6140" s="244" t="s">
        <v>239</v>
      </c>
      <c r="B6140" s="244" t="s">
        <v>4826</v>
      </c>
      <c r="C6140" s="244" t="s">
        <v>4106</v>
      </c>
      <c r="E6140" s="244" t="s">
        <v>4106</v>
      </c>
      <c r="G6140" s="244" t="s">
        <v>5696</v>
      </c>
      <c r="H6140" s="244" t="s">
        <v>5697</v>
      </c>
      <c r="I6140" s="244" t="s">
        <v>5700</v>
      </c>
      <c r="J6140" s="244" t="s">
        <v>8956</v>
      </c>
      <c r="K6140" s="244" t="s">
        <v>239</v>
      </c>
    </row>
    <row r="6141" spans="1:11" s="244" customFormat="1" ht="39" x14ac:dyDescent="0.3">
      <c r="A6141" s="244" t="s">
        <v>239</v>
      </c>
      <c r="B6141" s="244" t="s">
        <v>4826</v>
      </c>
      <c r="C6141" s="244" t="s">
        <v>4106</v>
      </c>
      <c r="E6141" s="244" t="s">
        <v>4106</v>
      </c>
      <c r="G6141" s="244" t="s">
        <v>5696</v>
      </c>
      <c r="H6141" s="244" t="s">
        <v>5697</v>
      </c>
      <c r="I6141" s="244" t="s">
        <v>5707</v>
      </c>
      <c r="J6141" s="244" t="s">
        <v>3677</v>
      </c>
      <c r="K6141" s="244" t="s">
        <v>239</v>
      </c>
    </row>
    <row r="6142" spans="1:11" s="244" customFormat="1" ht="39" x14ac:dyDescent="0.3">
      <c r="A6142" s="244" t="s">
        <v>239</v>
      </c>
      <c r="B6142" s="244" t="s">
        <v>4826</v>
      </c>
      <c r="C6142" s="244" t="s">
        <v>4106</v>
      </c>
      <c r="E6142" s="244" t="s">
        <v>4106</v>
      </c>
      <c r="G6142" s="244" t="s">
        <v>5696</v>
      </c>
      <c r="H6142" s="244" t="s">
        <v>5697</v>
      </c>
      <c r="I6142" s="244" t="s">
        <v>909</v>
      </c>
      <c r="J6142" s="244" t="s">
        <v>352</v>
      </c>
      <c r="K6142" s="244" t="s">
        <v>239</v>
      </c>
    </row>
    <row r="6143" spans="1:11" s="244" customFormat="1" ht="39" x14ac:dyDescent="0.3">
      <c r="A6143" s="244" t="s">
        <v>239</v>
      </c>
      <c r="B6143" s="244" t="s">
        <v>4826</v>
      </c>
      <c r="C6143" s="244" t="s">
        <v>4106</v>
      </c>
      <c r="E6143" s="244" t="s">
        <v>4106</v>
      </c>
      <c r="G6143" s="244" t="s">
        <v>5696</v>
      </c>
      <c r="H6143" s="244" t="s">
        <v>5697</v>
      </c>
      <c r="I6143" s="244" t="s">
        <v>5741</v>
      </c>
      <c r="J6143" s="244" t="s">
        <v>353</v>
      </c>
      <c r="K6143" s="244" t="s">
        <v>239</v>
      </c>
    </row>
    <row r="6144" spans="1:11" s="244" customFormat="1" ht="39" x14ac:dyDescent="0.3">
      <c r="A6144" s="244" t="s">
        <v>239</v>
      </c>
      <c r="B6144" s="244" t="s">
        <v>4826</v>
      </c>
      <c r="C6144" s="244" t="s">
        <v>4106</v>
      </c>
      <c r="E6144" s="244" t="s">
        <v>4106</v>
      </c>
      <c r="G6144" s="244" t="s">
        <v>5696</v>
      </c>
      <c r="H6144" s="244" t="s">
        <v>5697</v>
      </c>
      <c r="I6144" s="244" t="s">
        <v>5732</v>
      </c>
      <c r="J6144" s="244" t="s">
        <v>5872</v>
      </c>
      <c r="K6144" s="244" t="s">
        <v>239</v>
      </c>
    </row>
    <row r="6145" spans="1:11" s="244" customFormat="1" ht="39" x14ac:dyDescent="0.3">
      <c r="A6145" s="244" t="s">
        <v>239</v>
      </c>
      <c r="B6145" s="244" t="s">
        <v>4826</v>
      </c>
      <c r="C6145" s="244" t="s">
        <v>4106</v>
      </c>
      <c r="E6145" s="244" t="s">
        <v>4106</v>
      </c>
      <c r="G6145" s="244" t="s">
        <v>5696</v>
      </c>
      <c r="H6145" s="244" t="s">
        <v>5697</v>
      </c>
      <c r="I6145" s="244" t="s">
        <v>6459</v>
      </c>
      <c r="J6145" s="244" t="s">
        <v>8957</v>
      </c>
      <c r="K6145" s="244" t="s">
        <v>239</v>
      </c>
    </row>
    <row r="6146" spans="1:11" s="244" customFormat="1" ht="39" x14ac:dyDescent="0.3">
      <c r="A6146" s="244" t="s">
        <v>239</v>
      </c>
      <c r="B6146" s="244" t="s">
        <v>4826</v>
      </c>
      <c r="C6146" s="244" t="s">
        <v>4106</v>
      </c>
      <c r="E6146" s="244" t="s">
        <v>4106</v>
      </c>
      <c r="G6146" s="244" t="s">
        <v>5696</v>
      </c>
      <c r="H6146" s="244" t="s">
        <v>5697</v>
      </c>
      <c r="I6146" s="244" t="s">
        <v>1073</v>
      </c>
      <c r="J6146" s="244" t="s">
        <v>354</v>
      </c>
      <c r="K6146" s="244" t="s">
        <v>239</v>
      </c>
    </row>
    <row r="6147" spans="1:11" s="244" customFormat="1" ht="39" x14ac:dyDescent="0.3">
      <c r="A6147" s="244" t="s">
        <v>239</v>
      </c>
      <c r="B6147" s="244" t="s">
        <v>4826</v>
      </c>
      <c r="C6147" s="244" t="s">
        <v>4106</v>
      </c>
      <c r="E6147" s="244" t="s">
        <v>4106</v>
      </c>
      <c r="G6147" s="244" t="s">
        <v>5696</v>
      </c>
      <c r="H6147" s="244" t="s">
        <v>5697</v>
      </c>
      <c r="I6147" s="244" t="s">
        <v>6470</v>
      </c>
      <c r="J6147" s="244" t="s">
        <v>355</v>
      </c>
      <c r="K6147" s="244" t="s">
        <v>239</v>
      </c>
    </row>
    <row r="6148" spans="1:11" s="244" customFormat="1" ht="39" x14ac:dyDescent="0.3">
      <c r="A6148" s="244" t="s">
        <v>239</v>
      </c>
      <c r="B6148" s="244" t="s">
        <v>4826</v>
      </c>
      <c r="C6148" s="244" t="s">
        <v>4106</v>
      </c>
      <c r="E6148" s="244" t="s">
        <v>4106</v>
      </c>
      <c r="G6148" s="244" t="s">
        <v>5696</v>
      </c>
      <c r="H6148" s="244" t="s">
        <v>5697</v>
      </c>
      <c r="I6148" s="244" t="s">
        <v>6474</v>
      </c>
      <c r="J6148" s="244" t="s">
        <v>8958</v>
      </c>
      <c r="K6148" s="244" t="s">
        <v>239</v>
      </c>
    </row>
    <row r="6149" spans="1:11" s="244" customFormat="1" ht="39" x14ac:dyDescent="0.3">
      <c r="A6149" s="244" t="s">
        <v>239</v>
      </c>
      <c r="B6149" s="244" t="s">
        <v>4826</v>
      </c>
      <c r="C6149" s="244" t="s">
        <v>4106</v>
      </c>
      <c r="E6149" s="244" t="s">
        <v>4106</v>
      </c>
      <c r="G6149" s="244" t="s">
        <v>5696</v>
      </c>
      <c r="H6149" s="244" t="s">
        <v>5697</v>
      </c>
      <c r="I6149" s="244" t="s">
        <v>2958</v>
      </c>
      <c r="J6149" s="244" t="s">
        <v>356</v>
      </c>
      <c r="K6149" s="244" t="s">
        <v>239</v>
      </c>
    </row>
    <row r="6150" spans="1:11" s="244" customFormat="1" ht="39" x14ac:dyDescent="0.3">
      <c r="A6150" s="244" t="s">
        <v>239</v>
      </c>
      <c r="B6150" s="244" t="s">
        <v>4826</v>
      </c>
      <c r="C6150" s="244" t="s">
        <v>4106</v>
      </c>
      <c r="E6150" s="244" t="s">
        <v>4106</v>
      </c>
      <c r="G6150" s="244" t="s">
        <v>5696</v>
      </c>
      <c r="H6150" s="244" t="s">
        <v>5697</v>
      </c>
      <c r="I6150" s="244" t="s">
        <v>2119</v>
      </c>
      <c r="J6150" s="244" t="s">
        <v>357</v>
      </c>
      <c r="K6150" s="244" t="s">
        <v>239</v>
      </c>
    </row>
    <row r="6151" spans="1:11" s="244" customFormat="1" ht="39" x14ac:dyDescent="0.3">
      <c r="A6151" s="244" t="s">
        <v>239</v>
      </c>
      <c r="B6151" s="244" t="s">
        <v>4826</v>
      </c>
      <c r="C6151" s="244" t="s">
        <v>4106</v>
      </c>
      <c r="E6151" s="244" t="s">
        <v>4106</v>
      </c>
      <c r="G6151" s="244" t="s">
        <v>5696</v>
      </c>
      <c r="H6151" s="244" t="s">
        <v>5697</v>
      </c>
      <c r="I6151" s="244" t="s">
        <v>2964</v>
      </c>
      <c r="J6151" s="244" t="s">
        <v>358</v>
      </c>
      <c r="K6151" s="244" t="s">
        <v>239</v>
      </c>
    </row>
    <row r="6152" spans="1:11" s="244" customFormat="1" ht="39" x14ac:dyDescent="0.3">
      <c r="A6152" s="244" t="s">
        <v>239</v>
      </c>
      <c r="B6152" s="244" t="s">
        <v>4826</v>
      </c>
      <c r="C6152" s="244" t="s">
        <v>4106</v>
      </c>
      <c r="E6152" s="244" t="s">
        <v>4106</v>
      </c>
      <c r="G6152" s="244" t="s">
        <v>5696</v>
      </c>
      <c r="H6152" s="244" t="s">
        <v>5697</v>
      </c>
      <c r="I6152" s="244" t="s">
        <v>2968</v>
      </c>
      <c r="J6152" s="244" t="s">
        <v>359</v>
      </c>
      <c r="K6152" s="244" t="s">
        <v>239</v>
      </c>
    </row>
    <row r="6153" spans="1:11" s="244" customFormat="1" ht="39" x14ac:dyDescent="0.3">
      <c r="A6153" s="244" t="s">
        <v>239</v>
      </c>
      <c r="B6153" s="244" t="s">
        <v>4826</v>
      </c>
      <c r="C6153" s="244" t="s">
        <v>4106</v>
      </c>
      <c r="E6153" s="244" t="s">
        <v>4106</v>
      </c>
      <c r="G6153" s="244" t="s">
        <v>5696</v>
      </c>
      <c r="H6153" s="244" t="s">
        <v>5697</v>
      </c>
      <c r="I6153" s="244" t="s">
        <v>2127</v>
      </c>
      <c r="J6153" s="244" t="s">
        <v>6153</v>
      </c>
      <c r="K6153" s="244" t="s">
        <v>239</v>
      </c>
    </row>
    <row r="6154" spans="1:11" s="244" customFormat="1" ht="39" x14ac:dyDescent="0.3">
      <c r="A6154" s="244" t="s">
        <v>239</v>
      </c>
      <c r="B6154" s="244" t="s">
        <v>4826</v>
      </c>
      <c r="C6154" s="244" t="s">
        <v>4106</v>
      </c>
      <c r="E6154" s="244" t="s">
        <v>4106</v>
      </c>
      <c r="G6154" s="244" t="s">
        <v>5696</v>
      </c>
      <c r="H6154" s="244" t="s">
        <v>5697</v>
      </c>
      <c r="I6154" s="244" t="s">
        <v>258</v>
      </c>
      <c r="J6154" s="244" t="s">
        <v>6154</v>
      </c>
      <c r="K6154" s="244" t="s">
        <v>239</v>
      </c>
    </row>
    <row r="6155" spans="1:11" s="244" customFormat="1" ht="39" x14ac:dyDescent="0.3">
      <c r="A6155" s="244" t="s">
        <v>239</v>
      </c>
      <c r="B6155" s="244" t="s">
        <v>4826</v>
      </c>
      <c r="C6155" s="244" t="s">
        <v>4106</v>
      </c>
      <c r="E6155" s="244" t="s">
        <v>4106</v>
      </c>
      <c r="G6155" s="244" t="s">
        <v>5696</v>
      </c>
      <c r="H6155" s="244" t="s">
        <v>5697</v>
      </c>
      <c r="I6155" s="244" t="s">
        <v>2970</v>
      </c>
      <c r="J6155" s="244" t="s">
        <v>6155</v>
      </c>
      <c r="K6155" s="244" t="s">
        <v>239</v>
      </c>
    </row>
    <row r="6156" spans="1:11" s="244" customFormat="1" ht="39" x14ac:dyDescent="0.3">
      <c r="A6156" s="244" t="s">
        <v>239</v>
      </c>
      <c r="B6156" s="244" t="s">
        <v>4826</v>
      </c>
      <c r="C6156" s="244" t="s">
        <v>4106</v>
      </c>
      <c r="E6156" s="244" t="s">
        <v>4106</v>
      </c>
      <c r="G6156" s="244" t="s">
        <v>5696</v>
      </c>
      <c r="H6156" s="244" t="s">
        <v>5697</v>
      </c>
      <c r="I6156" s="244" t="s">
        <v>6317</v>
      </c>
      <c r="J6156" s="244" t="s">
        <v>6156</v>
      </c>
      <c r="K6156" s="244" t="s">
        <v>239</v>
      </c>
    </row>
    <row r="6157" spans="1:11" s="244" customFormat="1" ht="39" x14ac:dyDescent="0.3">
      <c r="A6157" s="244" t="s">
        <v>239</v>
      </c>
      <c r="B6157" s="244" t="s">
        <v>4826</v>
      </c>
      <c r="C6157" s="244" t="s">
        <v>4106</v>
      </c>
      <c r="E6157" s="244" t="s">
        <v>4106</v>
      </c>
      <c r="G6157" s="244" t="s">
        <v>5696</v>
      </c>
      <c r="H6157" s="244" t="s">
        <v>5697</v>
      </c>
      <c r="I6157" s="244" t="s">
        <v>2918</v>
      </c>
      <c r="J6157" s="244" t="s">
        <v>6157</v>
      </c>
      <c r="K6157" s="244" t="s">
        <v>239</v>
      </c>
    </row>
    <row r="6158" spans="1:11" s="244" customFormat="1" ht="39" x14ac:dyDescent="0.3">
      <c r="A6158" s="244" t="s">
        <v>239</v>
      </c>
      <c r="B6158" s="244" t="s">
        <v>4826</v>
      </c>
      <c r="C6158" s="244" t="s">
        <v>4106</v>
      </c>
      <c r="E6158" s="244" t="s">
        <v>4106</v>
      </c>
      <c r="G6158" s="244" t="s">
        <v>5696</v>
      </c>
      <c r="H6158" s="244" t="s">
        <v>5697</v>
      </c>
      <c r="I6158" s="244" t="s">
        <v>2924</v>
      </c>
      <c r="J6158" s="244" t="s">
        <v>6158</v>
      </c>
      <c r="K6158" s="244" t="s">
        <v>239</v>
      </c>
    </row>
    <row r="6159" spans="1:11" s="244" customFormat="1" ht="39" x14ac:dyDescent="0.3">
      <c r="A6159" s="244" t="s">
        <v>239</v>
      </c>
      <c r="B6159" s="244" t="s">
        <v>4826</v>
      </c>
      <c r="C6159" s="244" t="s">
        <v>4106</v>
      </c>
      <c r="E6159" s="244" t="s">
        <v>4106</v>
      </c>
      <c r="G6159" s="244" t="s">
        <v>5696</v>
      </c>
      <c r="H6159" s="244" t="s">
        <v>5697</v>
      </c>
      <c r="I6159" s="244" t="s">
        <v>2926</v>
      </c>
      <c r="J6159" s="244" t="s">
        <v>8959</v>
      </c>
      <c r="K6159" s="244" t="s">
        <v>239</v>
      </c>
    </row>
    <row r="6160" spans="1:11" s="244" customFormat="1" ht="39" x14ac:dyDescent="0.3">
      <c r="A6160" s="244" t="s">
        <v>239</v>
      </c>
      <c r="B6160" s="244" t="s">
        <v>4826</v>
      </c>
      <c r="C6160" s="244" t="s">
        <v>4106</v>
      </c>
      <c r="E6160" s="244" t="s">
        <v>4106</v>
      </c>
      <c r="G6160" s="244" t="s">
        <v>5696</v>
      </c>
      <c r="H6160" s="244" t="s">
        <v>5697</v>
      </c>
      <c r="I6160" s="244" t="s">
        <v>4704</v>
      </c>
      <c r="J6160" s="244" t="s">
        <v>3588</v>
      </c>
      <c r="K6160" s="244" t="s">
        <v>239</v>
      </c>
    </row>
    <row r="6161" spans="1:11" s="244" customFormat="1" ht="39" x14ac:dyDescent="0.3">
      <c r="A6161" s="244" t="s">
        <v>239</v>
      </c>
      <c r="B6161" s="244" t="s">
        <v>4826</v>
      </c>
      <c r="C6161" s="244" t="s">
        <v>4106</v>
      </c>
      <c r="E6161" s="244" t="s">
        <v>4106</v>
      </c>
      <c r="G6161" s="244" t="s">
        <v>5696</v>
      </c>
      <c r="H6161" s="244" t="s">
        <v>5697</v>
      </c>
      <c r="I6161" s="244" t="s">
        <v>1065</v>
      </c>
      <c r="J6161" s="244" t="s">
        <v>8960</v>
      </c>
      <c r="K6161" s="244" t="s">
        <v>239</v>
      </c>
    </row>
    <row r="6162" spans="1:11" s="244" customFormat="1" ht="39" x14ac:dyDescent="0.3">
      <c r="A6162" s="244" t="s">
        <v>239</v>
      </c>
      <c r="B6162" s="244" t="s">
        <v>4826</v>
      </c>
      <c r="C6162" s="244" t="s">
        <v>4106</v>
      </c>
      <c r="E6162" s="244" t="s">
        <v>4106</v>
      </c>
      <c r="G6162" s="244" t="s">
        <v>5696</v>
      </c>
      <c r="H6162" s="244" t="s">
        <v>5697</v>
      </c>
      <c r="I6162" s="244" t="s">
        <v>4108</v>
      </c>
      <c r="J6162" s="244" t="s">
        <v>8961</v>
      </c>
      <c r="K6162" s="244" t="s">
        <v>239</v>
      </c>
    </row>
    <row r="6163" spans="1:11" s="244" customFormat="1" ht="39" x14ac:dyDescent="0.3">
      <c r="A6163" s="244" t="s">
        <v>239</v>
      </c>
      <c r="B6163" s="244" t="s">
        <v>4826</v>
      </c>
      <c r="C6163" s="244" t="s">
        <v>4106</v>
      </c>
      <c r="E6163" s="244" t="s">
        <v>4106</v>
      </c>
      <c r="G6163" s="244" t="s">
        <v>5696</v>
      </c>
      <c r="H6163" s="244" t="s">
        <v>5697</v>
      </c>
      <c r="I6163" s="244" t="s">
        <v>3047</v>
      </c>
      <c r="J6163" s="244" t="s">
        <v>3579</v>
      </c>
      <c r="K6163" s="244" t="s">
        <v>239</v>
      </c>
    </row>
    <row r="6164" spans="1:11" s="244" customFormat="1" ht="39" x14ac:dyDescent="0.3">
      <c r="A6164" s="244" t="s">
        <v>239</v>
      </c>
      <c r="B6164" s="244" t="s">
        <v>4826</v>
      </c>
      <c r="C6164" s="244" t="s">
        <v>4106</v>
      </c>
      <c r="E6164" s="244" t="s">
        <v>4106</v>
      </c>
      <c r="G6164" s="244" t="s">
        <v>5696</v>
      </c>
      <c r="H6164" s="244" t="s">
        <v>5697</v>
      </c>
      <c r="I6164" s="244" t="s">
        <v>1865</v>
      </c>
      <c r="J6164" s="244" t="s">
        <v>6159</v>
      </c>
      <c r="K6164" s="244" t="s">
        <v>239</v>
      </c>
    </row>
    <row r="6165" spans="1:11" s="244" customFormat="1" ht="39" x14ac:dyDescent="0.3">
      <c r="A6165" s="244" t="s">
        <v>239</v>
      </c>
      <c r="B6165" s="244" t="s">
        <v>4826</v>
      </c>
      <c r="C6165" s="244" t="s">
        <v>4106</v>
      </c>
      <c r="E6165" s="244" t="s">
        <v>4106</v>
      </c>
      <c r="G6165" s="244" t="s">
        <v>5696</v>
      </c>
      <c r="H6165" s="244" t="s">
        <v>5697</v>
      </c>
      <c r="I6165" s="244" t="s">
        <v>6286</v>
      </c>
      <c r="J6165" s="244" t="s">
        <v>6160</v>
      </c>
      <c r="K6165" s="244" t="s">
        <v>239</v>
      </c>
    </row>
    <row r="6166" spans="1:11" s="244" customFormat="1" ht="39" x14ac:dyDescent="0.3">
      <c r="A6166" s="244" t="s">
        <v>239</v>
      </c>
      <c r="B6166" s="244" t="s">
        <v>4826</v>
      </c>
      <c r="C6166" s="244" t="s">
        <v>4106</v>
      </c>
      <c r="E6166" s="244" t="s">
        <v>4106</v>
      </c>
      <c r="G6166" s="244" t="s">
        <v>5696</v>
      </c>
      <c r="H6166" s="244" t="s">
        <v>5697</v>
      </c>
      <c r="I6166" s="244" t="s">
        <v>2526</v>
      </c>
      <c r="J6166" s="244" t="s">
        <v>8962</v>
      </c>
      <c r="K6166" s="244" t="s">
        <v>239</v>
      </c>
    </row>
    <row r="6167" spans="1:11" s="244" customFormat="1" ht="39" x14ac:dyDescent="0.3">
      <c r="A6167" s="244" t="s">
        <v>239</v>
      </c>
      <c r="B6167" s="244" t="s">
        <v>4826</v>
      </c>
      <c r="C6167" s="244" t="s">
        <v>4106</v>
      </c>
      <c r="E6167" s="244" t="s">
        <v>4106</v>
      </c>
      <c r="G6167" s="244" t="s">
        <v>5696</v>
      </c>
      <c r="H6167" s="244" t="s">
        <v>5697</v>
      </c>
      <c r="I6167" s="244" t="s">
        <v>153</v>
      </c>
      <c r="J6167" s="244" t="s">
        <v>6161</v>
      </c>
      <c r="K6167" s="244" t="s">
        <v>239</v>
      </c>
    </row>
    <row r="6168" spans="1:11" s="244" customFormat="1" ht="39" x14ac:dyDescent="0.3">
      <c r="A6168" s="244" t="s">
        <v>239</v>
      </c>
      <c r="B6168" s="244" t="s">
        <v>4826</v>
      </c>
      <c r="C6168" s="244" t="s">
        <v>4106</v>
      </c>
      <c r="E6168" s="244" t="s">
        <v>4106</v>
      </c>
      <c r="G6168" s="244" t="s">
        <v>5696</v>
      </c>
      <c r="H6168" s="244" t="s">
        <v>5697</v>
      </c>
      <c r="I6168" s="244" t="s">
        <v>4720</v>
      </c>
      <c r="J6168" s="244" t="s">
        <v>6162</v>
      </c>
      <c r="K6168" s="244" t="s">
        <v>239</v>
      </c>
    </row>
    <row r="6169" spans="1:11" s="244" customFormat="1" ht="39" x14ac:dyDescent="0.3">
      <c r="A6169" s="244" t="s">
        <v>239</v>
      </c>
      <c r="B6169" s="244" t="s">
        <v>4826</v>
      </c>
      <c r="C6169" s="244" t="s">
        <v>4106</v>
      </c>
      <c r="E6169" s="244" t="s">
        <v>4106</v>
      </c>
      <c r="G6169" s="244" t="s">
        <v>5696</v>
      </c>
      <c r="H6169" s="244" t="s">
        <v>5697</v>
      </c>
      <c r="I6169" s="244" t="s">
        <v>938</v>
      </c>
      <c r="J6169" s="244" t="s">
        <v>6163</v>
      </c>
      <c r="K6169" s="244" t="s">
        <v>239</v>
      </c>
    </row>
    <row r="6170" spans="1:11" s="244" customFormat="1" ht="39" x14ac:dyDescent="0.3">
      <c r="A6170" s="244" t="s">
        <v>239</v>
      </c>
      <c r="B6170" s="244" t="s">
        <v>4826</v>
      </c>
      <c r="C6170" s="244" t="s">
        <v>4106</v>
      </c>
      <c r="E6170" s="244" t="s">
        <v>4106</v>
      </c>
      <c r="G6170" s="244" t="s">
        <v>5696</v>
      </c>
      <c r="H6170" s="244" t="s">
        <v>5697</v>
      </c>
      <c r="I6170" s="244" t="s">
        <v>4818</v>
      </c>
      <c r="J6170" s="244" t="s">
        <v>6164</v>
      </c>
      <c r="K6170" s="244" t="s">
        <v>239</v>
      </c>
    </row>
    <row r="6171" spans="1:11" s="244" customFormat="1" ht="39" x14ac:dyDescent="0.3">
      <c r="A6171" s="244" t="s">
        <v>239</v>
      </c>
      <c r="B6171" s="244" t="s">
        <v>4826</v>
      </c>
      <c r="C6171" s="244" t="s">
        <v>4106</v>
      </c>
      <c r="E6171" s="244" t="s">
        <v>4106</v>
      </c>
      <c r="G6171" s="244" t="s">
        <v>5696</v>
      </c>
      <c r="H6171" s="244" t="s">
        <v>5697</v>
      </c>
      <c r="I6171" s="244" t="s">
        <v>4735</v>
      </c>
      <c r="J6171" s="244" t="s">
        <v>6165</v>
      </c>
      <c r="K6171" s="244" t="s">
        <v>239</v>
      </c>
    </row>
    <row r="6172" spans="1:11" s="244" customFormat="1" ht="39" x14ac:dyDescent="0.3">
      <c r="A6172" s="244" t="s">
        <v>239</v>
      </c>
      <c r="B6172" s="244" t="s">
        <v>4826</v>
      </c>
      <c r="C6172" s="244" t="s">
        <v>4106</v>
      </c>
      <c r="E6172" s="244" t="s">
        <v>4106</v>
      </c>
      <c r="G6172" s="244" t="s">
        <v>5696</v>
      </c>
      <c r="H6172" s="244" t="s">
        <v>5697</v>
      </c>
      <c r="I6172" s="244" t="s">
        <v>5316</v>
      </c>
      <c r="J6172" s="244" t="s">
        <v>6166</v>
      </c>
      <c r="K6172" s="244" t="s">
        <v>239</v>
      </c>
    </row>
    <row r="6173" spans="1:11" s="244" customFormat="1" ht="39" x14ac:dyDescent="0.3">
      <c r="A6173" s="244" t="s">
        <v>239</v>
      </c>
      <c r="B6173" s="244" t="s">
        <v>4826</v>
      </c>
      <c r="C6173" s="244" t="s">
        <v>4106</v>
      </c>
      <c r="E6173" s="244" t="s">
        <v>4106</v>
      </c>
      <c r="G6173" s="244" t="s">
        <v>5696</v>
      </c>
      <c r="H6173" s="244" t="s">
        <v>5697</v>
      </c>
      <c r="I6173" s="244" t="s">
        <v>4745</v>
      </c>
      <c r="J6173" s="244" t="s">
        <v>6167</v>
      </c>
      <c r="K6173" s="244" t="s">
        <v>239</v>
      </c>
    </row>
    <row r="6174" spans="1:11" s="244" customFormat="1" ht="39" x14ac:dyDescent="0.3">
      <c r="A6174" s="244" t="s">
        <v>239</v>
      </c>
      <c r="B6174" s="244" t="s">
        <v>4826</v>
      </c>
      <c r="C6174" s="244" t="s">
        <v>4106</v>
      </c>
      <c r="E6174" s="244" t="s">
        <v>4106</v>
      </c>
      <c r="G6174" s="244" t="s">
        <v>5696</v>
      </c>
      <c r="H6174" s="244" t="s">
        <v>5697</v>
      </c>
      <c r="I6174" s="244" t="s">
        <v>5327</v>
      </c>
      <c r="J6174" s="244" t="s">
        <v>8963</v>
      </c>
      <c r="K6174" s="244" t="s">
        <v>239</v>
      </c>
    </row>
    <row r="6175" spans="1:11" s="244" customFormat="1" ht="39" x14ac:dyDescent="0.3">
      <c r="A6175" s="244" t="s">
        <v>239</v>
      </c>
      <c r="B6175" s="244" t="s">
        <v>4826</v>
      </c>
      <c r="C6175" s="244" t="s">
        <v>4106</v>
      </c>
      <c r="E6175" s="244" t="s">
        <v>4106</v>
      </c>
      <c r="G6175" s="244" t="s">
        <v>5696</v>
      </c>
      <c r="H6175" s="244" t="s">
        <v>5697</v>
      </c>
      <c r="I6175" s="244" t="s">
        <v>6106</v>
      </c>
      <c r="J6175" s="244" t="s">
        <v>8964</v>
      </c>
      <c r="K6175" s="244" t="s">
        <v>239</v>
      </c>
    </row>
    <row r="6176" spans="1:11" s="244" customFormat="1" ht="39" x14ac:dyDescent="0.3">
      <c r="A6176" s="244" t="s">
        <v>239</v>
      </c>
      <c r="B6176" s="244" t="s">
        <v>4826</v>
      </c>
      <c r="C6176" s="244" t="s">
        <v>4106</v>
      </c>
      <c r="E6176" s="244" t="s">
        <v>4106</v>
      </c>
      <c r="G6176" s="244" t="s">
        <v>5696</v>
      </c>
      <c r="H6176" s="244" t="s">
        <v>5697</v>
      </c>
      <c r="I6176" s="244" t="s">
        <v>5192</v>
      </c>
      <c r="J6176" s="244" t="s">
        <v>8965</v>
      </c>
      <c r="K6176" s="244" t="s">
        <v>239</v>
      </c>
    </row>
    <row r="6177" spans="1:11" s="244" customFormat="1" ht="39" x14ac:dyDescent="0.3">
      <c r="A6177" s="244" t="s">
        <v>239</v>
      </c>
      <c r="B6177" s="244" t="s">
        <v>4826</v>
      </c>
      <c r="C6177" s="244" t="s">
        <v>4106</v>
      </c>
      <c r="E6177" s="244" t="s">
        <v>4106</v>
      </c>
      <c r="G6177" s="244" t="s">
        <v>5696</v>
      </c>
      <c r="H6177" s="244" t="s">
        <v>5697</v>
      </c>
      <c r="I6177" s="244" t="s">
        <v>4751</v>
      </c>
      <c r="J6177" s="244" t="s">
        <v>8966</v>
      </c>
      <c r="K6177" s="244" t="s">
        <v>239</v>
      </c>
    </row>
    <row r="6178" spans="1:11" s="244" customFormat="1" ht="39" x14ac:dyDescent="0.3">
      <c r="A6178" s="244" t="s">
        <v>239</v>
      </c>
      <c r="B6178" s="244" t="s">
        <v>4826</v>
      </c>
      <c r="C6178" s="244" t="s">
        <v>4106</v>
      </c>
      <c r="E6178" s="244" t="s">
        <v>4106</v>
      </c>
      <c r="G6178" s="244" t="s">
        <v>5696</v>
      </c>
      <c r="H6178" s="244" t="s">
        <v>5697</v>
      </c>
      <c r="I6178" s="244" t="s">
        <v>5333</v>
      </c>
      <c r="J6178" s="244" t="s">
        <v>6168</v>
      </c>
      <c r="K6178" s="244" t="s">
        <v>239</v>
      </c>
    </row>
    <row r="6179" spans="1:11" s="244" customFormat="1" ht="39" x14ac:dyDescent="0.3">
      <c r="A6179" s="244" t="s">
        <v>239</v>
      </c>
      <c r="B6179" s="244" t="s">
        <v>4826</v>
      </c>
      <c r="C6179" s="244" t="s">
        <v>4106</v>
      </c>
      <c r="E6179" s="244" t="s">
        <v>4106</v>
      </c>
      <c r="G6179" s="244" t="s">
        <v>5696</v>
      </c>
      <c r="H6179" s="244" t="s">
        <v>5697</v>
      </c>
      <c r="I6179" s="244" t="s">
        <v>851</v>
      </c>
      <c r="J6179" s="244" t="s">
        <v>8967</v>
      </c>
      <c r="K6179" s="244" t="s">
        <v>239</v>
      </c>
    </row>
    <row r="6180" spans="1:11" s="244" customFormat="1" ht="39" x14ac:dyDescent="0.3">
      <c r="A6180" s="244" t="s">
        <v>239</v>
      </c>
      <c r="B6180" s="244" t="s">
        <v>4826</v>
      </c>
      <c r="C6180" s="244" t="s">
        <v>4106</v>
      </c>
      <c r="E6180" s="244" t="s">
        <v>4106</v>
      </c>
      <c r="G6180" s="244" t="s">
        <v>5696</v>
      </c>
      <c r="H6180" s="244" t="s">
        <v>5697</v>
      </c>
      <c r="I6180" s="244" t="s">
        <v>855</v>
      </c>
      <c r="J6180" s="244" t="s">
        <v>8968</v>
      </c>
      <c r="K6180" s="244" t="s">
        <v>239</v>
      </c>
    </row>
    <row r="6181" spans="1:11" s="244" customFormat="1" ht="39" x14ac:dyDescent="0.3">
      <c r="A6181" s="244" t="s">
        <v>239</v>
      </c>
      <c r="B6181" s="244" t="s">
        <v>4826</v>
      </c>
      <c r="C6181" s="244" t="s">
        <v>4106</v>
      </c>
      <c r="E6181" s="244" t="s">
        <v>4106</v>
      </c>
      <c r="G6181" s="244" t="s">
        <v>5696</v>
      </c>
      <c r="H6181" s="244" t="s">
        <v>5697</v>
      </c>
      <c r="I6181" s="244" t="s">
        <v>863</v>
      </c>
      <c r="J6181" s="244" t="s">
        <v>6169</v>
      </c>
      <c r="K6181" s="244" t="s">
        <v>239</v>
      </c>
    </row>
    <row r="6182" spans="1:11" s="244" customFormat="1" ht="39" x14ac:dyDescent="0.3">
      <c r="A6182" s="244" t="s">
        <v>239</v>
      </c>
      <c r="B6182" s="244" t="s">
        <v>4826</v>
      </c>
      <c r="C6182" s="244" t="s">
        <v>4106</v>
      </c>
      <c r="E6182" s="244" t="s">
        <v>4106</v>
      </c>
      <c r="G6182" s="244" t="s">
        <v>5696</v>
      </c>
      <c r="H6182" s="244" t="s">
        <v>5697</v>
      </c>
      <c r="I6182" s="244" t="s">
        <v>6269</v>
      </c>
      <c r="J6182" s="244" t="s">
        <v>8969</v>
      </c>
      <c r="K6182" s="244" t="s">
        <v>239</v>
      </c>
    </row>
    <row r="6183" spans="1:11" s="244" customFormat="1" ht="39" x14ac:dyDescent="0.3">
      <c r="A6183" s="244" t="s">
        <v>239</v>
      </c>
      <c r="B6183" s="244" t="s">
        <v>4826</v>
      </c>
      <c r="C6183" s="244" t="s">
        <v>4106</v>
      </c>
      <c r="E6183" s="244" t="s">
        <v>4106</v>
      </c>
      <c r="G6183" s="244" t="s">
        <v>5696</v>
      </c>
      <c r="H6183" s="244" t="s">
        <v>5697</v>
      </c>
      <c r="I6183" s="244" t="s">
        <v>5342</v>
      </c>
      <c r="J6183" s="244" t="s">
        <v>6170</v>
      </c>
      <c r="K6183" s="244" t="s">
        <v>239</v>
      </c>
    </row>
    <row r="6184" spans="1:11" s="244" customFormat="1" ht="39" x14ac:dyDescent="0.3">
      <c r="A6184" s="244" t="s">
        <v>239</v>
      </c>
      <c r="B6184" s="244" t="s">
        <v>4826</v>
      </c>
      <c r="C6184" s="244" t="s">
        <v>4106</v>
      </c>
      <c r="E6184" s="244" t="s">
        <v>4106</v>
      </c>
      <c r="G6184" s="244" t="s">
        <v>5696</v>
      </c>
      <c r="H6184" s="244" t="s">
        <v>5697</v>
      </c>
      <c r="I6184" s="244" t="s">
        <v>6120</v>
      </c>
      <c r="J6184" s="244" t="s">
        <v>6171</v>
      </c>
      <c r="K6184" s="244" t="s">
        <v>239</v>
      </c>
    </row>
    <row r="6185" spans="1:11" s="244" customFormat="1" ht="39" x14ac:dyDescent="0.3">
      <c r="A6185" s="244" t="s">
        <v>239</v>
      </c>
      <c r="B6185" s="244" t="s">
        <v>4826</v>
      </c>
      <c r="C6185" s="244" t="s">
        <v>4106</v>
      </c>
      <c r="E6185" s="244" t="s">
        <v>4106</v>
      </c>
      <c r="G6185" s="244" t="s">
        <v>5696</v>
      </c>
      <c r="H6185" s="244" t="s">
        <v>5697</v>
      </c>
      <c r="I6185" s="244" t="s">
        <v>869</v>
      </c>
      <c r="J6185" s="244" t="s">
        <v>6172</v>
      </c>
      <c r="K6185" s="244" t="s">
        <v>239</v>
      </c>
    </row>
    <row r="6186" spans="1:11" s="244" customFormat="1" ht="39" x14ac:dyDescent="0.3">
      <c r="A6186" s="244" t="s">
        <v>239</v>
      </c>
      <c r="B6186" s="244" t="s">
        <v>4826</v>
      </c>
      <c r="C6186" s="244" t="s">
        <v>4106</v>
      </c>
      <c r="E6186" s="244" t="s">
        <v>4106</v>
      </c>
      <c r="G6186" s="244" t="s">
        <v>5696</v>
      </c>
      <c r="H6186" s="244" t="s">
        <v>5697</v>
      </c>
      <c r="I6186" s="244" t="s">
        <v>873</v>
      </c>
      <c r="J6186" s="244" t="s">
        <v>6173</v>
      </c>
      <c r="K6186" s="244" t="s">
        <v>239</v>
      </c>
    </row>
    <row r="6187" spans="1:11" s="244" customFormat="1" ht="39" x14ac:dyDescent="0.3">
      <c r="A6187" s="244" t="s">
        <v>239</v>
      </c>
      <c r="B6187" s="244" t="s">
        <v>4826</v>
      </c>
      <c r="C6187" s="244" t="s">
        <v>4106</v>
      </c>
      <c r="E6187" s="244" t="s">
        <v>4106</v>
      </c>
      <c r="G6187" s="244" t="s">
        <v>5696</v>
      </c>
      <c r="H6187" s="244" t="s">
        <v>5697</v>
      </c>
      <c r="I6187" s="244" t="s">
        <v>879</v>
      </c>
      <c r="J6187" s="244" t="s">
        <v>6174</v>
      </c>
      <c r="K6187" s="244" t="s">
        <v>239</v>
      </c>
    </row>
    <row r="6188" spans="1:11" s="244" customFormat="1" ht="39" x14ac:dyDescent="0.3">
      <c r="A6188" s="244" t="s">
        <v>239</v>
      </c>
      <c r="B6188" s="244" t="s">
        <v>4826</v>
      </c>
      <c r="C6188" s="244" t="s">
        <v>4106</v>
      </c>
      <c r="E6188" s="244" t="s">
        <v>4106</v>
      </c>
      <c r="G6188" s="244" t="s">
        <v>5696</v>
      </c>
      <c r="H6188" s="244" t="s">
        <v>5697</v>
      </c>
      <c r="I6188" s="244" t="s">
        <v>2146</v>
      </c>
      <c r="J6188" s="244" t="s">
        <v>8970</v>
      </c>
      <c r="K6188" s="244" t="s">
        <v>239</v>
      </c>
    </row>
    <row r="6189" spans="1:11" s="244" customFormat="1" ht="39" x14ac:dyDescent="0.3">
      <c r="A6189" s="244" t="s">
        <v>239</v>
      </c>
      <c r="B6189" s="244" t="s">
        <v>4826</v>
      </c>
      <c r="C6189" s="244" t="s">
        <v>4106</v>
      </c>
      <c r="E6189" s="244" t="s">
        <v>4106</v>
      </c>
      <c r="G6189" s="244" t="s">
        <v>5696</v>
      </c>
      <c r="H6189" s="244" t="s">
        <v>5697</v>
      </c>
      <c r="I6189" s="244" t="s">
        <v>2154</v>
      </c>
      <c r="J6189" s="244" t="s">
        <v>8971</v>
      </c>
      <c r="K6189" s="244" t="s">
        <v>239</v>
      </c>
    </row>
    <row r="6190" spans="1:11" s="244" customFormat="1" ht="39" x14ac:dyDescent="0.3">
      <c r="A6190" s="244" t="s">
        <v>239</v>
      </c>
      <c r="B6190" s="244" t="s">
        <v>4826</v>
      </c>
      <c r="C6190" s="244" t="s">
        <v>4106</v>
      </c>
      <c r="E6190" s="244" t="s">
        <v>4106</v>
      </c>
      <c r="G6190" s="244" t="s">
        <v>5696</v>
      </c>
      <c r="H6190" s="244" t="s">
        <v>5697</v>
      </c>
      <c r="I6190" s="244" t="s">
        <v>2156</v>
      </c>
      <c r="J6190" s="244" t="s">
        <v>8972</v>
      </c>
      <c r="K6190" s="244" t="s">
        <v>239</v>
      </c>
    </row>
    <row r="6191" spans="1:11" s="244" customFormat="1" ht="39" x14ac:dyDescent="0.3">
      <c r="A6191" s="244" t="s">
        <v>239</v>
      </c>
      <c r="B6191" s="244" t="s">
        <v>4826</v>
      </c>
      <c r="C6191" s="244" t="s">
        <v>4106</v>
      </c>
      <c r="E6191" s="244" t="s">
        <v>4106</v>
      </c>
      <c r="G6191" s="244" t="s">
        <v>5696</v>
      </c>
      <c r="H6191" s="244" t="s">
        <v>5697</v>
      </c>
      <c r="I6191" s="244" t="s">
        <v>5352</v>
      </c>
      <c r="J6191" s="244" t="s">
        <v>6175</v>
      </c>
      <c r="K6191" s="244" t="s">
        <v>239</v>
      </c>
    </row>
    <row r="6192" spans="1:11" s="244" customFormat="1" ht="39" x14ac:dyDescent="0.3">
      <c r="A6192" s="244" t="s">
        <v>239</v>
      </c>
      <c r="B6192" s="244" t="s">
        <v>4826</v>
      </c>
      <c r="C6192" s="244" t="s">
        <v>4106</v>
      </c>
      <c r="E6192" s="244" t="s">
        <v>4106</v>
      </c>
      <c r="G6192" s="244" t="s">
        <v>5696</v>
      </c>
      <c r="H6192" s="244" t="s">
        <v>5697</v>
      </c>
      <c r="I6192" s="244" t="s">
        <v>882</v>
      </c>
      <c r="J6192" s="244" t="s">
        <v>6176</v>
      </c>
      <c r="K6192" s="244" t="s">
        <v>239</v>
      </c>
    </row>
    <row r="6193" spans="1:11" s="244" customFormat="1" ht="39" x14ac:dyDescent="0.3">
      <c r="A6193" s="244" t="s">
        <v>239</v>
      </c>
      <c r="B6193" s="244" t="s">
        <v>4826</v>
      </c>
      <c r="C6193" s="244" t="s">
        <v>4106</v>
      </c>
      <c r="E6193" s="244" t="s">
        <v>4106</v>
      </c>
      <c r="G6193" s="244" t="s">
        <v>5696</v>
      </c>
      <c r="H6193" s="244" t="s">
        <v>5697</v>
      </c>
      <c r="I6193" s="244" t="s">
        <v>5354</v>
      </c>
      <c r="J6193" s="244" t="s">
        <v>6177</v>
      </c>
      <c r="K6193" s="244" t="s">
        <v>239</v>
      </c>
    </row>
    <row r="6194" spans="1:11" s="244" customFormat="1" ht="39" x14ac:dyDescent="0.3">
      <c r="A6194" s="244" t="s">
        <v>239</v>
      </c>
      <c r="B6194" s="244" t="s">
        <v>4826</v>
      </c>
      <c r="C6194" s="244" t="s">
        <v>4106</v>
      </c>
      <c r="E6194" s="244" t="s">
        <v>4106</v>
      </c>
      <c r="G6194" s="244" t="s">
        <v>5696</v>
      </c>
      <c r="H6194" s="244" t="s">
        <v>5697</v>
      </c>
      <c r="I6194" s="244" t="s">
        <v>5015</v>
      </c>
      <c r="J6194" s="244" t="s">
        <v>6178</v>
      </c>
      <c r="K6194" s="244" t="s">
        <v>239</v>
      </c>
    </row>
    <row r="6195" spans="1:11" s="244" customFormat="1" ht="39" x14ac:dyDescent="0.3">
      <c r="A6195" s="244" t="s">
        <v>239</v>
      </c>
      <c r="B6195" s="244" t="s">
        <v>4826</v>
      </c>
      <c r="C6195" s="244" t="s">
        <v>4106</v>
      </c>
      <c r="E6195" s="244" t="s">
        <v>4106</v>
      </c>
      <c r="G6195" s="244" t="s">
        <v>5696</v>
      </c>
      <c r="H6195" s="244" t="s">
        <v>5697</v>
      </c>
      <c r="I6195" s="244" t="s">
        <v>884</v>
      </c>
      <c r="J6195" s="244" t="s">
        <v>8973</v>
      </c>
      <c r="K6195" s="244" t="s">
        <v>239</v>
      </c>
    </row>
    <row r="6196" spans="1:11" s="244" customFormat="1" ht="39" x14ac:dyDescent="0.3">
      <c r="A6196" s="244" t="s">
        <v>239</v>
      </c>
      <c r="B6196" s="244" t="s">
        <v>4826</v>
      </c>
      <c r="C6196" s="244" t="s">
        <v>4106</v>
      </c>
      <c r="E6196" s="244" t="s">
        <v>4106</v>
      </c>
      <c r="G6196" s="244" t="s">
        <v>5696</v>
      </c>
      <c r="H6196" s="244" t="s">
        <v>5697</v>
      </c>
      <c r="I6196" s="244" t="s">
        <v>889</v>
      </c>
      <c r="J6196" s="244" t="s">
        <v>6179</v>
      </c>
      <c r="K6196" s="244" t="s">
        <v>239</v>
      </c>
    </row>
    <row r="6197" spans="1:11" s="244" customFormat="1" ht="39" x14ac:dyDescent="0.3">
      <c r="A6197" s="244" t="s">
        <v>239</v>
      </c>
      <c r="B6197" s="244" t="s">
        <v>4826</v>
      </c>
      <c r="C6197" s="244" t="s">
        <v>4106</v>
      </c>
      <c r="E6197" s="244" t="s">
        <v>4106</v>
      </c>
      <c r="G6197" s="244" t="s">
        <v>5696</v>
      </c>
      <c r="H6197" s="244" t="s">
        <v>5697</v>
      </c>
      <c r="I6197" s="244" t="s">
        <v>895</v>
      </c>
      <c r="J6197" s="244" t="s">
        <v>6180</v>
      </c>
      <c r="K6197" s="244" t="s">
        <v>239</v>
      </c>
    </row>
    <row r="6198" spans="1:11" s="244" customFormat="1" ht="39" x14ac:dyDescent="0.3">
      <c r="A6198" s="244" t="s">
        <v>239</v>
      </c>
      <c r="B6198" s="244" t="s">
        <v>4826</v>
      </c>
      <c r="C6198" s="244" t="s">
        <v>4106</v>
      </c>
      <c r="E6198" s="244" t="s">
        <v>4106</v>
      </c>
      <c r="G6198" s="244" t="s">
        <v>5696</v>
      </c>
      <c r="H6198" s="244" t="s">
        <v>5697</v>
      </c>
      <c r="I6198" s="244" t="s">
        <v>901</v>
      </c>
      <c r="J6198" s="244" t="s">
        <v>6181</v>
      </c>
      <c r="K6198" s="244" t="s">
        <v>239</v>
      </c>
    </row>
    <row r="6199" spans="1:11" s="244" customFormat="1" ht="39" x14ac:dyDescent="0.3">
      <c r="A6199" s="244" t="s">
        <v>239</v>
      </c>
      <c r="B6199" s="244" t="s">
        <v>4826</v>
      </c>
      <c r="C6199" s="244" t="s">
        <v>4106</v>
      </c>
      <c r="E6199" s="244" t="s">
        <v>4106</v>
      </c>
      <c r="G6199" s="244" t="s">
        <v>5696</v>
      </c>
      <c r="H6199" s="244" t="s">
        <v>5697</v>
      </c>
      <c r="I6199" s="244" t="s">
        <v>5358</v>
      </c>
      <c r="J6199" s="244" t="s">
        <v>8974</v>
      </c>
      <c r="K6199" s="244" t="s">
        <v>239</v>
      </c>
    </row>
    <row r="6200" spans="1:11" s="244" customFormat="1" ht="39" x14ac:dyDescent="0.3">
      <c r="A6200" s="244" t="s">
        <v>239</v>
      </c>
      <c r="B6200" s="244" t="s">
        <v>4826</v>
      </c>
      <c r="C6200" s="244" t="s">
        <v>4106</v>
      </c>
      <c r="E6200" s="244" t="s">
        <v>4106</v>
      </c>
      <c r="G6200" s="244" t="s">
        <v>5696</v>
      </c>
      <c r="H6200" s="244" t="s">
        <v>5697</v>
      </c>
      <c r="I6200" s="244" t="s">
        <v>904</v>
      </c>
      <c r="J6200" s="244" t="s">
        <v>6182</v>
      </c>
      <c r="K6200" s="244" t="s">
        <v>239</v>
      </c>
    </row>
    <row r="6201" spans="1:11" s="244" customFormat="1" ht="39" x14ac:dyDescent="0.3">
      <c r="A6201" s="244" t="s">
        <v>239</v>
      </c>
      <c r="B6201" s="244" t="s">
        <v>4826</v>
      </c>
      <c r="C6201" s="244" t="s">
        <v>4106</v>
      </c>
      <c r="E6201" s="244" t="s">
        <v>4106</v>
      </c>
      <c r="G6201" s="244" t="s">
        <v>5696</v>
      </c>
      <c r="H6201" s="244" t="s">
        <v>5697</v>
      </c>
      <c r="I6201" s="244" t="s">
        <v>907</v>
      </c>
      <c r="J6201" s="244" t="s">
        <v>6183</v>
      </c>
      <c r="K6201" s="244" t="s">
        <v>239</v>
      </c>
    </row>
    <row r="6202" spans="1:11" s="244" customFormat="1" ht="39" x14ac:dyDescent="0.3">
      <c r="A6202" s="244" t="s">
        <v>239</v>
      </c>
      <c r="B6202" s="244" t="s">
        <v>4826</v>
      </c>
      <c r="C6202" s="244" t="s">
        <v>4106</v>
      </c>
      <c r="E6202" s="244" t="s">
        <v>4106</v>
      </c>
      <c r="G6202" s="244" t="s">
        <v>5696</v>
      </c>
      <c r="H6202" s="244" t="s">
        <v>5697</v>
      </c>
      <c r="I6202" s="244" t="s">
        <v>911</v>
      </c>
      <c r="J6202" s="244" t="s">
        <v>6184</v>
      </c>
      <c r="K6202" s="244" t="s">
        <v>239</v>
      </c>
    </row>
    <row r="6203" spans="1:11" s="244" customFormat="1" ht="39" x14ac:dyDescent="0.3">
      <c r="A6203" s="244" t="s">
        <v>239</v>
      </c>
      <c r="B6203" s="244" t="s">
        <v>4826</v>
      </c>
      <c r="C6203" s="244" t="s">
        <v>4106</v>
      </c>
      <c r="E6203" s="244" t="s">
        <v>4106</v>
      </c>
      <c r="G6203" s="244" t="s">
        <v>5696</v>
      </c>
      <c r="H6203" s="244" t="s">
        <v>5697</v>
      </c>
      <c r="I6203" s="244" t="s">
        <v>5070</v>
      </c>
      <c r="J6203" s="244" t="s">
        <v>8975</v>
      </c>
      <c r="K6203" s="244" t="s">
        <v>239</v>
      </c>
    </row>
    <row r="6204" spans="1:11" s="244" customFormat="1" ht="39" x14ac:dyDescent="0.3">
      <c r="A6204" s="244" t="s">
        <v>239</v>
      </c>
      <c r="B6204" s="244" t="s">
        <v>4826</v>
      </c>
      <c r="C6204" s="244" t="s">
        <v>4106</v>
      </c>
      <c r="E6204" s="244" t="s">
        <v>4106</v>
      </c>
      <c r="G6204" s="244" t="s">
        <v>5696</v>
      </c>
      <c r="H6204" s="244" t="s">
        <v>5697</v>
      </c>
      <c r="I6204" s="244" t="s">
        <v>921</v>
      </c>
      <c r="J6204" s="244" t="s">
        <v>8976</v>
      </c>
      <c r="K6204" s="244" t="s">
        <v>239</v>
      </c>
    </row>
    <row r="6205" spans="1:11" s="244" customFormat="1" ht="39" x14ac:dyDescent="0.3">
      <c r="A6205" s="244" t="s">
        <v>239</v>
      </c>
      <c r="B6205" s="244" t="s">
        <v>4826</v>
      </c>
      <c r="C6205" s="244" t="s">
        <v>4106</v>
      </c>
      <c r="E6205" s="244" t="s">
        <v>4106</v>
      </c>
      <c r="G6205" s="244" t="s">
        <v>5696</v>
      </c>
      <c r="H6205" s="244" t="s">
        <v>5697</v>
      </c>
      <c r="I6205" s="244" t="s">
        <v>925</v>
      </c>
      <c r="J6205" s="244" t="s">
        <v>8977</v>
      </c>
      <c r="K6205" s="244" t="s">
        <v>239</v>
      </c>
    </row>
    <row r="6206" spans="1:11" s="244" customFormat="1" ht="39" x14ac:dyDescent="0.3">
      <c r="A6206" s="244" t="s">
        <v>239</v>
      </c>
      <c r="B6206" s="244" t="s">
        <v>4826</v>
      </c>
      <c r="C6206" s="244" t="s">
        <v>4106</v>
      </c>
      <c r="E6206" s="244" t="s">
        <v>4106</v>
      </c>
      <c r="G6206" s="244" t="s">
        <v>5696</v>
      </c>
      <c r="H6206" s="244" t="s">
        <v>5697</v>
      </c>
      <c r="I6206" s="244" t="s">
        <v>5201</v>
      </c>
      <c r="J6206" s="244" t="s">
        <v>6185</v>
      </c>
      <c r="K6206" s="244" t="s">
        <v>239</v>
      </c>
    </row>
    <row r="6207" spans="1:11" s="244" customFormat="1" ht="39" x14ac:dyDescent="0.3">
      <c r="A6207" s="244" t="s">
        <v>239</v>
      </c>
      <c r="B6207" s="244" t="s">
        <v>4826</v>
      </c>
      <c r="C6207" s="244" t="s">
        <v>4106</v>
      </c>
      <c r="E6207" s="244" t="s">
        <v>4106</v>
      </c>
      <c r="G6207" s="244" t="s">
        <v>5696</v>
      </c>
      <c r="H6207" s="244" t="s">
        <v>5697</v>
      </c>
      <c r="I6207" s="244" t="s">
        <v>928</v>
      </c>
      <c r="J6207" s="244" t="s">
        <v>6186</v>
      </c>
      <c r="K6207" s="244" t="s">
        <v>239</v>
      </c>
    </row>
    <row r="6208" spans="1:11" s="244" customFormat="1" ht="39" x14ac:dyDescent="0.3">
      <c r="A6208" s="244" t="s">
        <v>239</v>
      </c>
      <c r="B6208" s="244" t="s">
        <v>4826</v>
      </c>
      <c r="C6208" s="244" t="s">
        <v>4106</v>
      </c>
      <c r="E6208" s="244" t="s">
        <v>4106</v>
      </c>
      <c r="G6208" s="244" t="s">
        <v>5696</v>
      </c>
      <c r="H6208" s="244" t="s">
        <v>5697</v>
      </c>
      <c r="I6208" s="244" t="s">
        <v>930</v>
      </c>
      <c r="J6208" s="244" t="s">
        <v>4259</v>
      </c>
      <c r="K6208" s="244" t="s">
        <v>239</v>
      </c>
    </row>
    <row r="6209" spans="1:11" s="244" customFormat="1" ht="39" x14ac:dyDescent="0.3">
      <c r="A6209" s="244" t="s">
        <v>239</v>
      </c>
      <c r="B6209" s="244" t="s">
        <v>4826</v>
      </c>
      <c r="C6209" s="244" t="s">
        <v>4106</v>
      </c>
      <c r="E6209" s="244" t="s">
        <v>4106</v>
      </c>
      <c r="G6209" s="244" t="s">
        <v>5696</v>
      </c>
      <c r="H6209" s="244" t="s">
        <v>5697</v>
      </c>
      <c r="I6209" s="244" t="s">
        <v>5368</v>
      </c>
      <c r="J6209" s="244" t="s">
        <v>4261</v>
      </c>
      <c r="K6209" s="244" t="s">
        <v>239</v>
      </c>
    </row>
    <row r="6210" spans="1:11" s="244" customFormat="1" ht="39" x14ac:dyDescent="0.3">
      <c r="A6210" s="244" t="s">
        <v>239</v>
      </c>
      <c r="B6210" s="244" t="s">
        <v>4826</v>
      </c>
      <c r="C6210" s="244" t="s">
        <v>4106</v>
      </c>
      <c r="E6210" s="244" t="s">
        <v>4106</v>
      </c>
      <c r="G6210" s="244" t="s">
        <v>5696</v>
      </c>
      <c r="H6210" s="244" t="s">
        <v>5697</v>
      </c>
      <c r="I6210" s="244" t="s">
        <v>5370</v>
      </c>
      <c r="J6210" s="244" t="s">
        <v>4262</v>
      </c>
      <c r="K6210" s="244" t="s">
        <v>239</v>
      </c>
    </row>
    <row r="6211" spans="1:11" s="244" customFormat="1" ht="39" x14ac:dyDescent="0.3">
      <c r="A6211" s="244" t="s">
        <v>239</v>
      </c>
      <c r="B6211" s="244" t="s">
        <v>4826</v>
      </c>
      <c r="C6211" s="244" t="s">
        <v>4106</v>
      </c>
      <c r="E6211" s="244" t="s">
        <v>4106</v>
      </c>
      <c r="G6211" s="244" t="s">
        <v>5696</v>
      </c>
      <c r="H6211" s="244" t="s">
        <v>5697</v>
      </c>
      <c r="I6211" s="244" t="s">
        <v>934</v>
      </c>
      <c r="J6211" s="244" t="s">
        <v>4263</v>
      </c>
      <c r="K6211" s="244" t="s">
        <v>239</v>
      </c>
    </row>
    <row r="6212" spans="1:11" s="244" customFormat="1" ht="39" x14ac:dyDescent="0.3">
      <c r="A6212" s="244" t="s">
        <v>239</v>
      </c>
      <c r="B6212" s="244" t="s">
        <v>4826</v>
      </c>
      <c r="C6212" s="244" t="s">
        <v>4106</v>
      </c>
      <c r="E6212" s="244" t="s">
        <v>4106</v>
      </c>
      <c r="G6212" s="244" t="s">
        <v>5696</v>
      </c>
      <c r="H6212" s="244" t="s">
        <v>5697</v>
      </c>
      <c r="I6212" s="244" t="s">
        <v>936</v>
      </c>
      <c r="J6212" s="244" t="s">
        <v>4260</v>
      </c>
      <c r="K6212" s="244" t="s">
        <v>239</v>
      </c>
    </row>
    <row r="6213" spans="1:11" s="244" customFormat="1" ht="39" x14ac:dyDescent="0.3">
      <c r="A6213" s="244" t="s">
        <v>239</v>
      </c>
      <c r="B6213" s="244" t="s">
        <v>4826</v>
      </c>
      <c r="C6213" s="244" t="s">
        <v>4106</v>
      </c>
      <c r="E6213" s="244" t="s">
        <v>4106</v>
      </c>
      <c r="G6213" s="244" t="s">
        <v>5696</v>
      </c>
      <c r="H6213" s="244" t="s">
        <v>5697</v>
      </c>
      <c r="I6213" s="244" t="s">
        <v>946</v>
      </c>
      <c r="J6213" s="244" t="s">
        <v>328</v>
      </c>
      <c r="K6213" s="244" t="s">
        <v>239</v>
      </c>
    </row>
    <row r="6214" spans="1:11" s="244" customFormat="1" ht="39" x14ac:dyDescent="0.3">
      <c r="A6214" s="244" t="s">
        <v>239</v>
      </c>
      <c r="B6214" s="244" t="s">
        <v>4826</v>
      </c>
      <c r="C6214" s="244" t="s">
        <v>4106</v>
      </c>
      <c r="E6214" s="244" t="s">
        <v>4106</v>
      </c>
      <c r="G6214" s="244" t="s">
        <v>5696</v>
      </c>
      <c r="H6214" s="244" t="s">
        <v>5697</v>
      </c>
      <c r="I6214" s="244" t="s">
        <v>1870</v>
      </c>
      <c r="J6214" s="244" t="s">
        <v>329</v>
      </c>
      <c r="K6214" s="244" t="s">
        <v>239</v>
      </c>
    </row>
    <row r="6215" spans="1:11" s="244" customFormat="1" ht="39" x14ac:dyDescent="0.3">
      <c r="A6215" s="244" t="s">
        <v>239</v>
      </c>
      <c r="B6215" s="244" t="s">
        <v>4826</v>
      </c>
      <c r="C6215" s="244" t="s">
        <v>4106</v>
      </c>
      <c r="E6215" s="244" t="s">
        <v>4106</v>
      </c>
      <c r="G6215" s="244" t="s">
        <v>5696</v>
      </c>
      <c r="H6215" s="244" t="s">
        <v>5697</v>
      </c>
      <c r="I6215" s="244" t="s">
        <v>3152</v>
      </c>
      <c r="J6215" s="244" t="s">
        <v>330</v>
      </c>
      <c r="K6215" s="244" t="s">
        <v>239</v>
      </c>
    </row>
    <row r="6216" spans="1:11" s="244" customFormat="1" ht="39" x14ac:dyDescent="0.3">
      <c r="A6216" s="244" t="s">
        <v>239</v>
      </c>
      <c r="B6216" s="244" t="s">
        <v>4826</v>
      </c>
      <c r="C6216" s="244" t="s">
        <v>4106</v>
      </c>
      <c r="E6216" s="244" t="s">
        <v>4106</v>
      </c>
      <c r="G6216" s="244" t="s">
        <v>5696</v>
      </c>
      <c r="H6216" s="244" t="s">
        <v>5697</v>
      </c>
      <c r="I6216" s="244" t="s">
        <v>3158</v>
      </c>
      <c r="J6216" s="244" t="s">
        <v>325</v>
      </c>
      <c r="K6216" s="244" t="s">
        <v>239</v>
      </c>
    </row>
    <row r="6217" spans="1:11" s="244" customFormat="1" ht="39" x14ac:dyDescent="0.3">
      <c r="A6217" s="244" t="s">
        <v>239</v>
      </c>
      <c r="B6217" s="244" t="s">
        <v>4826</v>
      </c>
      <c r="C6217" s="244" t="s">
        <v>4106</v>
      </c>
      <c r="E6217" s="244" t="s">
        <v>4106</v>
      </c>
      <c r="G6217" s="244" t="s">
        <v>5696</v>
      </c>
      <c r="H6217" s="244" t="s">
        <v>5697</v>
      </c>
      <c r="I6217" s="244" t="s">
        <v>2992</v>
      </c>
      <c r="J6217" s="244" t="s">
        <v>326</v>
      </c>
      <c r="K6217" s="244" t="s">
        <v>239</v>
      </c>
    </row>
    <row r="6218" spans="1:11" s="244" customFormat="1" ht="39" x14ac:dyDescent="0.3">
      <c r="A6218" s="244" t="s">
        <v>239</v>
      </c>
      <c r="B6218" s="244" t="s">
        <v>4826</v>
      </c>
      <c r="C6218" s="244" t="s">
        <v>4106</v>
      </c>
      <c r="E6218" s="244" t="s">
        <v>4106</v>
      </c>
      <c r="G6218" s="244" t="s">
        <v>5696</v>
      </c>
      <c r="H6218" s="244" t="s">
        <v>5697</v>
      </c>
      <c r="I6218" s="244" t="s">
        <v>3162</v>
      </c>
      <c r="J6218" s="244" t="s">
        <v>327</v>
      </c>
      <c r="K6218" s="244" t="s">
        <v>239</v>
      </c>
    </row>
    <row r="6219" spans="1:11" s="244" customFormat="1" ht="39" x14ac:dyDescent="0.3">
      <c r="A6219" s="244" t="s">
        <v>239</v>
      </c>
      <c r="B6219" s="244" t="s">
        <v>4826</v>
      </c>
      <c r="C6219" s="244" t="s">
        <v>4106</v>
      </c>
      <c r="E6219" s="244" t="s">
        <v>4106</v>
      </c>
      <c r="G6219" s="244" t="s">
        <v>5696</v>
      </c>
      <c r="H6219" s="244" t="s">
        <v>5697</v>
      </c>
      <c r="I6219" s="244" t="s">
        <v>3165</v>
      </c>
      <c r="J6219" s="244" t="s">
        <v>7213</v>
      </c>
      <c r="K6219" s="244" t="s">
        <v>239</v>
      </c>
    </row>
    <row r="6220" spans="1:11" s="244" customFormat="1" ht="39" x14ac:dyDescent="0.3">
      <c r="A6220" s="244" t="s">
        <v>239</v>
      </c>
      <c r="B6220" s="244" t="s">
        <v>4826</v>
      </c>
      <c r="C6220" s="244" t="s">
        <v>4106</v>
      </c>
      <c r="E6220" s="244" t="s">
        <v>4106</v>
      </c>
      <c r="G6220" s="244" t="s">
        <v>5696</v>
      </c>
      <c r="H6220" s="244" t="s">
        <v>5697</v>
      </c>
      <c r="I6220" s="244" t="s">
        <v>847</v>
      </c>
      <c r="J6220" s="244" t="s">
        <v>7214</v>
      </c>
      <c r="K6220" s="244" t="s">
        <v>239</v>
      </c>
    </row>
    <row r="6221" spans="1:11" s="244" customFormat="1" ht="39" x14ac:dyDescent="0.3">
      <c r="A6221" s="244" t="s">
        <v>239</v>
      </c>
      <c r="B6221" s="244" t="s">
        <v>4826</v>
      </c>
      <c r="C6221" s="244" t="s">
        <v>4106</v>
      </c>
      <c r="E6221" s="244" t="s">
        <v>4106</v>
      </c>
      <c r="G6221" s="244" t="s">
        <v>5696</v>
      </c>
      <c r="H6221" s="244" t="s">
        <v>5697</v>
      </c>
      <c r="I6221" s="244" t="s">
        <v>305</v>
      </c>
      <c r="J6221" s="244" t="s">
        <v>7215</v>
      </c>
      <c r="K6221" s="244" t="s">
        <v>239</v>
      </c>
    </row>
    <row r="6222" spans="1:11" s="244" customFormat="1" ht="39" x14ac:dyDescent="0.3">
      <c r="A6222" s="244" t="s">
        <v>239</v>
      </c>
      <c r="B6222" s="244" t="s">
        <v>4826</v>
      </c>
      <c r="C6222" s="244" t="s">
        <v>4106</v>
      </c>
      <c r="E6222" s="244" t="s">
        <v>4106</v>
      </c>
      <c r="G6222" s="244" t="s">
        <v>5696</v>
      </c>
      <c r="H6222" s="244" t="s">
        <v>5697</v>
      </c>
      <c r="I6222" s="244" t="s">
        <v>3169</v>
      </c>
      <c r="J6222" s="244" t="s">
        <v>7216</v>
      </c>
      <c r="K6222" s="244" t="s">
        <v>239</v>
      </c>
    </row>
    <row r="6223" spans="1:11" s="244" customFormat="1" ht="39" x14ac:dyDescent="0.3">
      <c r="A6223" s="244" t="s">
        <v>239</v>
      </c>
      <c r="B6223" s="244" t="s">
        <v>4826</v>
      </c>
      <c r="C6223" s="244" t="s">
        <v>4106</v>
      </c>
      <c r="E6223" s="244" t="s">
        <v>4106</v>
      </c>
      <c r="G6223" s="244" t="s">
        <v>5696</v>
      </c>
      <c r="H6223" s="244" t="s">
        <v>5697</v>
      </c>
      <c r="I6223" s="244" t="s">
        <v>3171</v>
      </c>
      <c r="J6223" s="244" t="s">
        <v>7217</v>
      </c>
      <c r="K6223" s="244" t="s">
        <v>239</v>
      </c>
    </row>
    <row r="6224" spans="1:11" s="244" customFormat="1" ht="39" x14ac:dyDescent="0.3">
      <c r="A6224" s="244" t="s">
        <v>239</v>
      </c>
      <c r="B6224" s="244" t="s">
        <v>4826</v>
      </c>
      <c r="C6224" s="244" t="s">
        <v>4106</v>
      </c>
      <c r="E6224" s="244" t="s">
        <v>4106</v>
      </c>
      <c r="G6224" s="244" t="s">
        <v>5696</v>
      </c>
      <c r="H6224" s="244" t="s">
        <v>5697</v>
      </c>
      <c r="I6224" s="244" t="s">
        <v>3173</v>
      </c>
      <c r="J6224" s="244" t="s">
        <v>7218</v>
      </c>
      <c r="K6224" s="244" t="s">
        <v>239</v>
      </c>
    </row>
    <row r="6225" spans="1:11" s="244" customFormat="1" ht="39" x14ac:dyDescent="0.3">
      <c r="A6225" s="244" t="s">
        <v>239</v>
      </c>
      <c r="B6225" s="244" t="s">
        <v>4826</v>
      </c>
      <c r="C6225" s="244" t="s">
        <v>4106</v>
      </c>
      <c r="E6225" s="244" t="s">
        <v>4106</v>
      </c>
      <c r="G6225" s="244" t="s">
        <v>5696</v>
      </c>
      <c r="H6225" s="244" t="s">
        <v>5697</v>
      </c>
      <c r="I6225" s="244" t="s">
        <v>3175</v>
      </c>
      <c r="J6225" s="244" t="s">
        <v>7219</v>
      </c>
      <c r="K6225" s="244" t="s">
        <v>239</v>
      </c>
    </row>
    <row r="6226" spans="1:11" s="244" customFormat="1" ht="39" x14ac:dyDescent="0.3">
      <c r="A6226" s="244" t="s">
        <v>239</v>
      </c>
      <c r="B6226" s="244" t="s">
        <v>4826</v>
      </c>
      <c r="C6226" s="244" t="s">
        <v>4106</v>
      </c>
      <c r="E6226" s="244" t="s">
        <v>4106</v>
      </c>
      <c r="G6226" s="244" t="s">
        <v>5696</v>
      </c>
      <c r="H6226" s="244" t="s">
        <v>5697</v>
      </c>
      <c r="I6226" s="244" t="s">
        <v>3181</v>
      </c>
      <c r="J6226" s="244" t="s">
        <v>8715</v>
      </c>
      <c r="K6226" s="244" t="s">
        <v>239</v>
      </c>
    </row>
    <row r="6227" spans="1:11" s="244" customFormat="1" ht="39" x14ac:dyDescent="0.3">
      <c r="A6227" s="244" t="s">
        <v>239</v>
      </c>
      <c r="B6227" s="244" t="s">
        <v>4826</v>
      </c>
      <c r="C6227" s="244" t="s">
        <v>2998</v>
      </c>
      <c r="D6227" s="244" t="s">
        <v>803</v>
      </c>
      <c r="E6227" s="244" t="s">
        <v>4106</v>
      </c>
      <c r="G6227" s="244" t="s">
        <v>2968</v>
      </c>
      <c r="H6227" s="244" t="s">
        <v>240</v>
      </c>
      <c r="I6227" s="244" t="s">
        <v>4106</v>
      </c>
      <c r="J6227" s="244" t="s">
        <v>8906</v>
      </c>
      <c r="K6227" s="244" t="s">
        <v>239</v>
      </c>
    </row>
    <row r="6228" spans="1:11" s="244" customFormat="1" ht="39" x14ac:dyDescent="0.3">
      <c r="A6228" s="244" t="s">
        <v>239</v>
      </c>
      <c r="B6228" s="244" t="s">
        <v>4826</v>
      </c>
      <c r="C6228" s="244" t="s">
        <v>2998</v>
      </c>
      <c r="D6228" s="244" t="s">
        <v>803</v>
      </c>
      <c r="E6228" s="244" t="s">
        <v>4106</v>
      </c>
      <c r="G6228" s="244" t="s">
        <v>2968</v>
      </c>
      <c r="H6228" s="244" t="s">
        <v>240</v>
      </c>
      <c r="I6228" s="244" t="s">
        <v>5700</v>
      </c>
      <c r="J6228" s="244" t="s">
        <v>8956</v>
      </c>
      <c r="K6228" s="244" t="s">
        <v>239</v>
      </c>
    </row>
    <row r="6229" spans="1:11" s="244" customFormat="1" ht="39" x14ac:dyDescent="0.3">
      <c r="A6229" s="244" t="s">
        <v>239</v>
      </c>
      <c r="B6229" s="244" t="s">
        <v>4826</v>
      </c>
      <c r="C6229" s="244" t="s">
        <v>2998</v>
      </c>
      <c r="D6229" s="244" t="s">
        <v>803</v>
      </c>
      <c r="E6229" s="244" t="s">
        <v>4106</v>
      </c>
      <c r="G6229" s="244" t="s">
        <v>2968</v>
      </c>
      <c r="H6229" s="244" t="s">
        <v>240</v>
      </c>
      <c r="I6229" s="244" t="s">
        <v>5707</v>
      </c>
      <c r="J6229" s="244" t="s">
        <v>3677</v>
      </c>
      <c r="K6229" s="244" t="s">
        <v>239</v>
      </c>
    </row>
    <row r="6230" spans="1:11" s="244" customFormat="1" ht="39" x14ac:dyDescent="0.3">
      <c r="A6230" s="244" t="s">
        <v>239</v>
      </c>
      <c r="B6230" s="244" t="s">
        <v>4826</v>
      </c>
      <c r="C6230" s="244" t="s">
        <v>2998</v>
      </c>
      <c r="D6230" s="244" t="s">
        <v>803</v>
      </c>
      <c r="E6230" s="244" t="s">
        <v>4106</v>
      </c>
      <c r="G6230" s="244" t="s">
        <v>2968</v>
      </c>
      <c r="H6230" s="244" t="s">
        <v>240</v>
      </c>
      <c r="I6230" s="244" t="s">
        <v>909</v>
      </c>
      <c r="J6230" s="244" t="s">
        <v>352</v>
      </c>
      <c r="K6230" s="244" t="s">
        <v>239</v>
      </c>
    </row>
    <row r="6231" spans="1:11" s="244" customFormat="1" ht="39" x14ac:dyDescent="0.3">
      <c r="A6231" s="244" t="s">
        <v>239</v>
      </c>
      <c r="B6231" s="244" t="s">
        <v>4826</v>
      </c>
      <c r="C6231" s="244" t="s">
        <v>2998</v>
      </c>
      <c r="D6231" s="244" t="s">
        <v>803</v>
      </c>
      <c r="E6231" s="244" t="s">
        <v>4106</v>
      </c>
      <c r="G6231" s="244" t="s">
        <v>2968</v>
      </c>
      <c r="H6231" s="244" t="s">
        <v>240</v>
      </c>
      <c r="I6231" s="244" t="s">
        <v>5741</v>
      </c>
      <c r="J6231" s="244" t="s">
        <v>353</v>
      </c>
      <c r="K6231" s="244" t="s">
        <v>239</v>
      </c>
    </row>
    <row r="6232" spans="1:11" s="244" customFormat="1" ht="39" x14ac:dyDescent="0.3">
      <c r="A6232" s="244" t="s">
        <v>239</v>
      </c>
      <c r="B6232" s="244" t="s">
        <v>4826</v>
      </c>
      <c r="C6232" s="244" t="s">
        <v>2998</v>
      </c>
      <c r="D6232" s="244" t="s">
        <v>803</v>
      </c>
      <c r="E6232" s="244" t="s">
        <v>4106</v>
      </c>
      <c r="G6232" s="244" t="s">
        <v>2968</v>
      </c>
      <c r="H6232" s="244" t="s">
        <v>240</v>
      </c>
      <c r="I6232" s="244" t="s">
        <v>5732</v>
      </c>
      <c r="J6232" s="244" t="s">
        <v>5872</v>
      </c>
      <c r="K6232" s="244" t="s">
        <v>239</v>
      </c>
    </row>
    <row r="6233" spans="1:11" s="244" customFormat="1" ht="39" x14ac:dyDescent="0.3">
      <c r="A6233" s="244" t="s">
        <v>239</v>
      </c>
      <c r="B6233" s="244" t="s">
        <v>4826</v>
      </c>
      <c r="C6233" s="244" t="s">
        <v>2998</v>
      </c>
      <c r="D6233" s="244" t="s">
        <v>803</v>
      </c>
      <c r="E6233" s="244" t="s">
        <v>4106</v>
      </c>
      <c r="G6233" s="244" t="s">
        <v>2968</v>
      </c>
      <c r="H6233" s="244" t="s">
        <v>240</v>
      </c>
      <c r="I6233" s="244" t="s">
        <v>6459</v>
      </c>
      <c r="J6233" s="244" t="s">
        <v>8957</v>
      </c>
      <c r="K6233" s="244" t="s">
        <v>239</v>
      </c>
    </row>
    <row r="6234" spans="1:11" s="244" customFormat="1" ht="39" x14ac:dyDescent="0.3">
      <c r="A6234" s="244" t="s">
        <v>239</v>
      </c>
      <c r="B6234" s="244" t="s">
        <v>4826</v>
      </c>
      <c r="C6234" s="244" t="s">
        <v>2998</v>
      </c>
      <c r="D6234" s="244" t="s">
        <v>803</v>
      </c>
      <c r="E6234" s="244" t="s">
        <v>4106</v>
      </c>
      <c r="G6234" s="244" t="s">
        <v>2968</v>
      </c>
      <c r="H6234" s="244" t="s">
        <v>240</v>
      </c>
      <c r="I6234" s="244" t="s">
        <v>1073</v>
      </c>
      <c r="J6234" s="244" t="s">
        <v>354</v>
      </c>
      <c r="K6234" s="244" t="s">
        <v>239</v>
      </c>
    </row>
    <row r="6235" spans="1:11" s="244" customFormat="1" ht="39" x14ac:dyDescent="0.3">
      <c r="A6235" s="244" t="s">
        <v>239</v>
      </c>
      <c r="B6235" s="244" t="s">
        <v>4826</v>
      </c>
      <c r="C6235" s="244" t="s">
        <v>2998</v>
      </c>
      <c r="D6235" s="244" t="s">
        <v>803</v>
      </c>
      <c r="E6235" s="244" t="s">
        <v>4106</v>
      </c>
      <c r="G6235" s="244" t="s">
        <v>2968</v>
      </c>
      <c r="H6235" s="244" t="s">
        <v>240</v>
      </c>
      <c r="I6235" s="244" t="s">
        <v>6470</v>
      </c>
      <c r="J6235" s="244" t="s">
        <v>355</v>
      </c>
      <c r="K6235" s="244" t="s">
        <v>239</v>
      </c>
    </row>
    <row r="6236" spans="1:11" s="244" customFormat="1" ht="39" x14ac:dyDescent="0.3">
      <c r="A6236" s="244" t="s">
        <v>239</v>
      </c>
      <c r="B6236" s="244" t="s">
        <v>4826</v>
      </c>
      <c r="C6236" s="244" t="s">
        <v>2998</v>
      </c>
      <c r="D6236" s="244" t="s">
        <v>803</v>
      </c>
      <c r="E6236" s="244" t="s">
        <v>4106</v>
      </c>
      <c r="G6236" s="244" t="s">
        <v>2968</v>
      </c>
      <c r="H6236" s="244" t="s">
        <v>240</v>
      </c>
      <c r="I6236" s="244" t="s">
        <v>6474</v>
      </c>
      <c r="J6236" s="244" t="s">
        <v>8958</v>
      </c>
      <c r="K6236" s="244" t="s">
        <v>239</v>
      </c>
    </row>
    <row r="6237" spans="1:11" s="244" customFormat="1" ht="39" x14ac:dyDescent="0.3">
      <c r="A6237" s="244" t="s">
        <v>239</v>
      </c>
      <c r="B6237" s="244" t="s">
        <v>4826</v>
      </c>
      <c r="C6237" s="244" t="s">
        <v>2998</v>
      </c>
      <c r="D6237" s="244" t="s">
        <v>803</v>
      </c>
      <c r="E6237" s="244" t="s">
        <v>4106</v>
      </c>
      <c r="G6237" s="244" t="s">
        <v>2968</v>
      </c>
      <c r="H6237" s="244" t="s">
        <v>240</v>
      </c>
      <c r="I6237" s="244" t="s">
        <v>2958</v>
      </c>
      <c r="J6237" s="244" t="s">
        <v>356</v>
      </c>
      <c r="K6237" s="244" t="s">
        <v>239</v>
      </c>
    </row>
    <row r="6238" spans="1:11" s="244" customFormat="1" ht="39" x14ac:dyDescent="0.3">
      <c r="A6238" s="244" t="s">
        <v>239</v>
      </c>
      <c r="B6238" s="244" t="s">
        <v>4826</v>
      </c>
      <c r="C6238" s="244" t="s">
        <v>2998</v>
      </c>
      <c r="D6238" s="244" t="s">
        <v>803</v>
      </c>
      <c r="E6238" s="244" t="s">
        <v>4106</v>
      </c>
      <c r="G6238" s="244" t="s">
        <v>2968</v>
      </c>
      <c r="H6238" s="244" t="s">
        <v>240</v>
      </c>
      <c r="I6238" s="244" t="s">
        <v>2119</v>
      </c>
      <c r="J6238" s="244" t="s">
        <v>357</v>
      </c>
      <c r="K6238" s="244" t="s">
        <v>239</v>
      </c>
    </row>
    <row r="6239" spans="1:11" s="244" customFormat="1" ht="39" x14ac:dyDescent="0.3">
      <c r="A6239" s="244" t="s">
        <v>239</v>
      </c>
      <c r="B6239" s="244" t="s">
        <v>4826</v>
      </c>
      <c r="C6239" s="244" t="s">
        <v>2998</v>
      </c>
      <c r="D6239" s="244" t="s">
        <v>803</v>
      </c>
      <c r="E6239" s="244" t="s">
        <v>4106</v>
      </c>
      <c r="G6239" s="244" t="s">
        <v>2968</v>
      </c>
      <c r="H6239" s="244" t="s">
        <v>240</v>
      </c>
      <c r="I6239" s="244" t="s">
        <v>2964</v>
      </c>
      <c r="J6239" s="244" t="s">
        <v>358</v>
      </c>
      <c r="K6239" s="244" t="s">
        <v>239</v>
      </c>
    </row>
    <row r="6240" spans="1:11" s="244" customFormat="1" ht="39" x14ac:dyDescent="0.3">
      <c r="A6240" s="244" t="s">
        <v>239</v>
      </c>
      <c r="B6240" s="244" t="s">
        <v>4826</v>
      </c>
      <c r="C6240" s="244" t="s">
        <v>2998</v>
      </c>
      <c r="D6240" s="244" t="s">
        <v>803</v>
      </c>
      <c r="E6240" s="244" t="s">
        <v>4106</v>
      </c>
      <c r="G6240" s="244" t="s">
        <v>2968</v>
      </c>
      <c r="H6240" s="244" t="s">
        <v>240</v>
      </c>
      <c r="I6240" s="244" t="s">
        <v>2968</v>
      </c>
      <c r="J6240" s="244" t="s">
        <v>359</v>
      </c>
      <c r="K6240" s="244" t="s">
        <v>239</v>
      </c>
    </row>
    <row r="6241" spans="1:11" s="244" customFormat="1" ht="39" x14ac:dyDescent="0.3">
      <c r="A6241" s="244" t="s">
        <v>239</v>
      </c>
      <c r="B6241" s="244" t="s">
        <v>4826</v>
      </c>
      <c r="C6241" s="244" t="s">
        <v>2998</v>
      </c>
      <c r="D6241" s="244" t="s">
        <v>803</v>
      </c>
      <c r="E6241" s="244" t="s">
        <v>4106</v>
      </c>
      <c r="G6241" s="244" t="s">
        <v>2968</v>
      </c>
      <c r="H6241" s="244" t="s">
        <v>240</v>
      </c>
      <c r="I6241" s="244" t="s">
        <v>2127</v>
      </c>
      <c r="J6241" s="244" t="s">
        <v>6153</v>
      </c>
      <c r="K6241" s="244" t="s">
        <v>239</v>
      </c>
    </row>
    <row r="6242" spans="1:11" s="244" customFormat="1" ht="39" x14ac:dyDescent="0.3">
      <c r="A6242" s="244" t="s">
        <v>239</v>
      </c>
      <c r="B6242" s="244" t="s">
        <v>4826</v>
      </c>
      <c r="C6242" s="244" t="s">
        <v>2998</v>
      </c>
      <c r="D6242" s="244" t="s">
        <v>803</v>
      </c>
      <c r="E6242" s="244" t="s">
        <v>4106</v>
      </c>
      <c r="G6242" s="244" t="s">
        <v>2968</v>
      </c>
      <c r="H6242" s="244" t="s">
        <v>240</v>
      </c>
      <c r="I6242" s="244" t="s">
        <v>258</v>
      </c>
      <c r="J6242" s="244" t="s">
        <v>6154</v>
      </c>
      <c r="K6242" s="244" t="s">
        <v>239</v>
      </c>
    </row>
    <row r="6243" spans="1:11" s="244" customFormat="1" ht="39" x14ac:dyDescent="0.3">
      <c r="A6243" s="244" t="s">
        <v>239</v>
      </c>
      <c r="B6243" s="244" t="s">
        <v>4826</v>
      </c>
      <c r="C6243" s="244" t="s">
        <v>2998</v>
      </c>
      <c r="D6243" s="244" t="s">
        <v>803</v>
      </c>
      <c r="E6243" s="244" t="s">
        <v>4106</v>
      </c>
      <c r="G6243" s="244" t="s">
        <v>2968</v>
      </c>
      <c r="H6243" s="244" t="s">
        <v>240</v>
      </c>
      <c r="I6243" s="244" t="s">
        <v>2970</v>
      </c>
      <c r="J6243" s="244" t="s">
        <v>6155</v>
      </c>
      <c r="K6243" s="244" t="s">
        <v>239</v>
      </c>
    </row>
    <row r="6244" spans="1:11" s="244" customFormat="1" ht="39" x14ac:dyDescent="0.3">
      <c r="A6244" s="244" t="s">
        <v>239</v>
      </c>
      <c r="B6244" s="244" t="s">
        <v>4826</v>
      </c>
      <c r="C6244" s="244" t="s">
        <v>2998</v>
      </c>
      <c r="D6244" s="244" t="s">
        <v>803</v>
      </c>
      <c r="E6244" s="244" t="s">
        <v>4106</v>
      </c>
      <c r="G6244" s="244" t="s">
        <v>2968</v>
      </c>
      <c r="H6244" s="244" t="s">
        <v>240</v>
      </c>
      <c r="I6244" s="244" t="s">
        <v>6317</v>
      </c>
      <c r="J6244" s="244" t="s">
        <v>6156</v>
      </c>
      <c r="K6244" s="244" t="s">
        <v>239</v>
      </c>
    </row>
    <row r="6245" spans="1:11" s="244" customFormat="1" ht="39" x14ac:dyDescent="0.3">
      <c r="A6245" s="244" t="s">
        <v>239</v>
      </c>
      <c r="B6245" s="244" t="s">
        <v>4826</v>
      </c>
      <c r="C6245" s="244" t="s">
        <v>2998</v>
      </c>
      <c r="D6245" s="244" t="s">
        <v>803</v>
      </c>
      <c r="E6245" s="244" t="s">
        <v>4106</v>
      </c>
      <c r="G6245" s="244" t="s">
        <v>2968</v>
      </c>
      <c r="H6245" s="244" t="s">
        <v>240</v>
      </c>
      <c r="I6245" s="244" t="s">
        <v>2918</v>
      </c>
      <c r="J6245" s="244" t="s">
        <v>6157</v>
      </c>
      <c r="K6245" s="244" t="s">
        <v>239</v>
      </c>
    </row>
    <row r="6246" spans="1:11" s="244" customFormat="1" ht="39" x14ac:dyDescent="0.3">
      <c r="A6246" s="244" t="s">
        <v>239</v>
      </c>
      <c r="B6246" s="244" t="s">
        <v>4826</v>
      </c>
      <c r="C6246" s="244" t="s">
        <v>2998</v>
      </c>
      <c r="D6246" s="244" t="s">
        <v>803</v>
      </c>
      <c r="E6246" s="244" t="s">
        <v>4106</v>
      </c>
      <c r="G6246" s="244" t="s">
        <v>2968</v>
      </c>
      <c r="H6246" s="244" t="s">
        <v>240</v>
      </c>
      <c r="I6246" s="244" t="s">
        <v>2924</v>
      </c>
      <c r="J6246" s="244" t="s">
        <v>6158</v>
      </c>
      <c r="K6246" s="244" t="s">
        <v>239</v>
      </c>
    </row>
    <row r="6247" spans="1:11" s="244" customFormat="1" ht="39" x14ac:dyDescent="0.3">
      <c r="A6247" s="244" t="s">
        <v>239</v>
      </c>
      <c r="B6247" s="244" t="s">
        <v>4826</v>
      </c>
      <c r="C6247" s="244" t="s">
        <v>2998</v>
      </c>
      <c r="D6247" s="244" t="s">
        <v>803</v>
      </c>
      <c r="E6247" s="244" t="s">
        <v>4106</v>
      </c>
      <c r="G6247" s="244" t="s">
        <v>2968</v>
      </c>
      <c r="H6247" s="244" t="s">
        <v>240</v>
      </c>
      <c r="I6247" s="244" t="s">
        <v>2926</v>
      </c>
      <c r="J6247" s="244" t="s">
        <v>8959</v>
      </c>
      <c r="K6247" s="244" t="s">
        <v>239</v>
      </c>
    </row>
    <row r="6248" spans="1:11" s="244" customFormat="1" ht="39" x14ac:dyDescent="0.3">
      <c r="A6248" s="244" t="s">
        <v>239</v>
      </c>
      <c r="B6248" s="244" t="s">
        <v>4826</v>
      </c>
      <c r="C6248" s="244" t="s">
        <v>2998</v>
      </c>
      <c r="D6248" s="244" t="s">
        <v>803</v>
      </c>
      <c r="E6248" s="244" t="s">
        <v>4106</v>
      </c>
      <c r="G6248" s="244" t="s">
        <v>2968</v>
      </c>
      <c r="H6248" s="244" t="s">
        <v>240</v>
      </c>
      <c r="I6248" s="244" t="s">
        <v>4704</v>
      </c>
      <c r="J6248" s="244" t="s">
        <v>3588</v>
      </c>
      <c r="K6248" s="244" t="s">
        <v>239</v>
      </c>
    </row>
    <row r="6249" spans="1:11" s="244" customFormat="1" ht="39" x14ac:dyDescent="0.3">
      <c r="A6249" s="244" t="s">
        <v>239</v>
      </c>
      <c r="B6249" s="244" t="s">
        <v>4826</v>
      </c>
      <c r="C6249" s="244" t="s">
        <v>2998</v>
      </c>
      <c r="D6249" s="244" t="s">
        <v>803</v>
      </c>
      <c r="E6249" s="244" t="s">
        <v>4106</v>
      </c>
      <c r="G6249" s="244" t="s">
        <v>2968</v>
      </c>
      <c r="H6249" s="244" t="s">
        <v>240</v>
      </c>
      <c r="I6249" s="244" t="s">
        <v>1065</v>
      </c>
      <c r="J6249" s="244" t="s">
        <v>8960</v>
      </c>
      <c r="K6249" s="244" t="s">
        <v>239</v>
      </c>
    </row>
    <row r="6250" spans="1:11" s="244" customFormat="1" ht="39" x14ac:dyDescent="0.3">
      <c r="A6250" s="244" t="s">
        <v>239</v>
      </c>
      <c r="B6250" s="244" t="s">
        <v>4826</v>
      </c>
      <c r="C6250" s="244" t="s">
        <v>2998</v>
      </c>
      <c r="D6250" s="244" t="s">
        <v>803</v>
      </c>
      <c r="E6250" s="244" t="s">
        <v>4106</v>
      </c>
      <c r="G6250" s="244" t="s">
        <v>2968</v>
      </c>
      <c r="H6250" s="244" t="s">
        <v>240</v>
      </c>
      <c r="I6250" s="244" t="s">
        <v>4108</v>
      </c>
      <c r="J6250" s="244" t="s">
        <v>8961</v>
      </c>
      <c r="K6250" s="244" t="s">
        <v>239</v>
      </c>
    </row>
    <row r="6251" spans="1:11" s="244" customFormat="1" ht="39" x14ac:dyDescent="0.3">
      <c r="A6251" s="244" t="s">
        <v>239</v>
      </c>
      <c r="B6251" s="244" t="s">
        <v>4826</v>
      </c>
      <c r="C6251" s="244" t="s">
        <v>2998</v>
      </c>
      <c r="D6251" s="244" t="s">
        <v>803</v>
      </c>
      <c r="E6251" s="244" t="s">
        <v>4106</v>
      </c>
      <c r="G6251" s="244" t="s">
        <v>2968</v>
      </c>
      <c r="H6251" s="244" t="s">
        <v>240</v>
      </c>
      <c r="I6251" s="244" t="s">
        <v>3047</v>
      </c>
      <c r="J6251" s="244" t="s">
        <v>3579</v>
      </c>
      <c r="K6251" s="244" t="s">
        <v>239</v>
      </c>
    </row>
    <row r="6252" spans="1:11" s="244" customFormat="1" ht="39" x14ac:dyDescent="0.3">
      <c r="A6252" s="244" t="s">
        <v>239</v>
      </c>
      <c r="B6252" s="244" t="s">
        <v>4826</v>
      </c>
      <c r="C6252" s="244" t="s">
        <v>2998</v>
      </c>
      <c r="D6252" s="244" t="s">
        <v>803</v>
      </c>
      <c r="E6252" s="244" t="s">
        <v>4106</v>
      </c>
      <c r="G6252" s="244" t="s">
        <v>2968</v>
      </c>
      <c r="H6252" s="244" t="s">
        <v>240</v>
      </c>
      <c r="I6252" s="244" t="s">
        <v>1865</v>
      </c>
      <c r="J6252" s="244" t="s">
        <v>6159</v>
      </c>
      <c r="K6252" s="244" t="s">
        <v>239</v>
      </c>
    </row>
    <row r="6253" spans="1:11" s="244" customFormat="1" ht="39" x14ac:dyDescent="0.3">
      <c r="A6253" s="244" t="s">
        <v>239</v>
      </c>
      <c r="B6253" s="244" t="s">
        <v>4826</v>
      </c>
      <c r="C6253" s="244" t="s">
        <v>2998</v>
      </c>
      <c r="D6253" s="244" t="s">
        <v>803</v>
      </c>
      <c r="E6253" s="244" t="s">
        <v>4106</v>
      </c>
      <c r="G6253" s="244" t="s">
        <v>2968</v>
      </c>
      <c r="H6253" s="244" t="s">
        <v>240</v>
      </c>
      <c r="I6253" s="244" t="s">
        <v>6286</v>
      </c>
      <c r="J6253" s="244" t="s">
        <v>6160</v>
      </c>
      <c r="K6253" s="244" t="s">
        <v>239</v>
      </c>
    </row>
    <row r="6254" spans="1:11" s="244" customFormat="1" ht="39" x14ac:dyDescent="0.3">
      <c r="A6254" s="244" t="s">
        <v>239</v>
      </c>
      <c r="B6254" s="244" t="s">
        <v>4826</v>
      </c>
      <c r="C6254" s="244" t="s">
        <v>2998</v>
      </c>
      <c r="D6254" s="244" t="s">
        <v>803</v>
      </c>
      <c r="E6254" s="244" t="s">
        <v>4106</v>
      </c>
      <c r="G6254" s="244" t="s">
        <v>2968</v>
      </c>
      <c r="H6254" s="244" t="s">
        <v>240</v>
      </c>
      <c r="I6254" s="244" t="s">
        <v>2526</v>
      </c>
      <c r="J6254" s="244" t="s">
        <v>8962</v>
      </c>
      <c r="K6254" s="244" t="s">
        <v>239</v>
      </c>
    </row>
    <row r="6255" spans="1:11" s="244" customFormat="1" ht="39" x14ac:dyDescent="0.3">
      <c r="A6255" s="244" t="s">
        <v>239</v>
      </c>
      <c r="B6255" s="244" t="s">
        <v>4826</v>
      </c>
      <c r="C6255" s="244" t="s">
        <v>2998</v>
      </c>
      <c r="D6255" s="244" t="s">
        <v>803</v>
      </c>
      <c r="E6255" s="244" t="s">
        <v>4106</v>
      </c>
      <c r="G6255" s="244" t="s">
        <v>2968</v>
      </c>
      <c r="H6255" s="244" t="s">
        <v>240</v>
      </c>
      <c r="I6255" s="244" t="s">
        <v>153</v>
      </c>
      <c r="J6255" s="244" t="s">
        <v>6161</v>
      </c>
      <c r="K6255" s="244" t="s">
        <v>239</v>
      </c>
    </row>
    <row r="6256" spans="1:11" s="244" customFormat="1" ht="39" x14ac:dyDescent="0.3">
      <c r="A6256" s="244" t="s">
        <v>239</v>
      </c>
      <c r="B6256" s="244" t="s">
        <v>4826</v>
      </c>
      <c r="C6256" s="244" t="s">
        <v>2998</v>
      </c>
      <c r="D6256" s="244" t="s">
        <v>803</v>
      </c>
      <c r="E6256" s="244" t="s">
        <v>4106</v>
      </c>
      <c r="G6256" s="244" t="s">
        <v>2968</v>
      </c>
      <c r="H6256" s="244" t="s">
        <v>240</v>
      </c>
      <c r="I6256" s="244" t="s">
        <v>4720</v>
      </c>
      <c r="J6256" s="244" t="s">
        <v>6162</v>
      </c>
      <c r="K6256" s="244" t="s">
        <v>239</v>
      </c>
    </row>
    <row r="6257" spans="1:11" s="244" customFormat="1" ht="39" x14ac:dyDescent="0.3">
      <c r="A6257" s="244" t="s">
        <v>239</v>
      </c>
      <c r="B6257" s="244" t="s">
        <v>4826</v>
      </c>
      <c r="C6257" s="244" t="s">
        <v>2998</v>
      </c>
      <c r="D6257" s="244" t="s">
        <v>803</v>
      </c>
      <c r="E6257" s="244" t="s">
        <v>4106</v>
      </c>
      <c r="G6257" s="244" t="s">
        <v>2968</v>
      </c>
      <c r="H6257" s="244" t="s">
        <v>240</v>
      </c>
      <c r="I6257" s="244" t="s">
        <v>938</v>
      </c>
      <c r="J6257" s="244" t="s">
        <v>6163</v>
      </c>
      <c r="K6257" s="244" t="s">
        <v>239</v>
      </c>
    </row>
    <row r="6258" spans="1:11" s="244" customFormat="1" ht="39" x14ac:dyDescent="0.3">
      <c r="A6258" s="244" t="s">
        <v>239</v>
      </c>
      <c r="B6258" s="244" t="s">
        <v>4826</v>
      </c>
      <c r="C6258" s="244" t="s">
        <v>2998</v>
      </c>
      <c r="D6258" s="244" t="s">
        <v>803</v>
      </c>
      <c r="E6258" s="244" t="s">
        <v>4106</v>
      </c>
      <c r="G6258" s="244" t="s">
        <v>2968</v>
      </c>
      <c r="H6258" s="244" t="s">
        <v>240</v>
      </c>
      <c r="I6258" s="244" t="s">
        <v>4818</v>
      </c>
      <c r="J6258" s="244" t="s">
        <v>6164</v>
      </c>
      <c r="K6258" s="244" t="s">
        <v>239</v>
      </c>
    </row>
    <row r="6259" spans="1:11" s="244" customFormat="1" ht="39" x14ac:dyDescent="0.3">
      <c r="A6259" s="244" t="s">
        <v>239</v>
      </c>
      <c r="B6259" s="244" t="s">
        <v>4826</v>
      </c>
      <c r="C6259" s="244" t="s">
        <v>2998</v>
      </c>
      <c r="D6259" s="244" t="s">
        <v>803</v>
      </c>
      <c r="E6259" s="244" t="s">
        <v>4106</v>
      </c>
      <c r="G6259" s="244" t="s">
        <v>2968</v>
      </c>
      <c r="H6259" s="244" t="s">
        <v>240</v>
      </c>
      <c r="I6259" s="244" t="s">
        <v>4735</v>
      </c>
      <c r="J6259" s="244" t="s">
        <v>6165</v>
      </c>
      <c r="K6259" s="244" t="s">
        <v>239</v>
      </c>
    </row>
    <row r="6260" spans="1:11" s="244" customFormat="1" ht="39" x14ac:dyDescent="0.3">
      <c r="A6260" s="244" t="s">
        <v>239</v>
      </c>
      <c r="B6260" s="244" t="s">
        <v>4826</v>
      </c>
      <c r="C6260" s="244" t="s">
        <v>2998</v>
      </c>
      <c r="D6260" s="244" t="s">
        <v>803</v>
      </c>
      <c r="E6260" s="244" t="s">
        <v>4106</v>
      </c>
      <c r="G6260" s="244" t="s">
        <v>2968</v>
      </c>
      <c r="H6260" s="244" t="s">
        <v>240</v>
      </c>
      <c r="I6260" s="244" t="s">
        <v>5316</v>
      </c>
      <c r="J6260" s="244" t="s">
        <v>6166</v>
      </c>
      <c r="K6260" s="244" t="s">
        <v>239</v>
      </c>
    </row>
    <row r="6261" spans="1:11" s="244" customFormat="1" ht="39" x14ac:dyDescent="0.3">
      <c r="A6261" s="244" t="s">
        <v>239</v>
      </c>
      <c r="B6261" s="244" t="s">
        <v>4826</v>
      </c>
      <c r="C6261" s="244" t="s">
        <v>2998</v>
      </c>
      <c r="D6261" s="244" t="s">
        <v>803</v>
      </c>
      <c r="E6261" s="244" t="s">
        <v>4106</v>
      </c>
      <c r="G6261" s="244" t="s">
        <v>2968</v>
      </c>
      <c r="H6261" s="244" t="s">
        <v>240</v>
      </c>
      <c r="I6261" s="244" t="s">
        <v>4745</v>
      </c>
      <c r="J6261" s="244" t="s">
        <v>6167</v>
      </c>
      <c r="K6261" s="244" t="s">
        <v>239</v>
      </c>
    </row>
    <row r="6262" spans="1:11" s="244" customFormat="1" ht="39" x14ac:dyDescent="0.3">
      <c r="A6262" s="244" t="s">
        <v>239</v>
      </c>
      <c r="B6262" s="244" t="s">
        <v>4826</v>
      </c>
      <c r="C6262" s="244" t="s">
        <v>2998</v>
      </c>
      <c r="D6262" s="244" t="s">
        <v>803</v>
      </c>
      <c r="E6262" s="244" t="s">
        <v>4106</v>
      </c>
      <c r="G6262" s="244" t="s">
        <v>2968</v>
      </c>
      <c r="H6262" s="244" t="s">
        <v>240</v>
      </c>
      <c r="I6262" s="244" t="s">
        <v>5327</v>
      </c>
      <c r="J6262" s="244" t="s">
        <v>8963</v>
      </c>
      <c r="K6262" s="244" t="s">
        <v>239</v>
      </c>
    </row>
    <row r="6263" spans="1:11" s="244" customFormat="1" ht="39" x14ac:dyDescent="0.3">
      <c r="A6263" s="244" t="s">
        <v>239</v>
      </c>
      <c r="B6263" s="244" t="s">
        <v>4826</v>
      </c>
      <c r="C6263" s="244" t="s">
        <v>2998</v>
      </c>
      <c r="D6263" s="244" t="s">
        <v>803</v>
      </c>
      <c r="E6263" s="244" t="s">
        <v>4106</v>
      </c>
      <c r="G6263" s="244" t="s">
        <v>2968</v>
      </c>
      <c r="H6263" s="244" t="s">
        <v>240</v>
      </c>
      <c r="I6263" s="244" t="s">
        <v>6106</v>
      </c>
      <c r="J6263" s="244" t="s">
        <v>8964</v>
      </c>
      <c r="K6263" s="244" t="s">
        <v>239</v>
      </c>
    </row>
    <row r="6264" spans="1:11" s="244" customFormat="1" ht="39" x14ac:dyDescent="0.3">
      <c r="A6264" s="244" t="s">
        <v>239</v>
      </c>
      <c r="B6264" s="244" t="s">
        <v>4826</v>
      </c>
      <c r="C6264" s="244" t="s">
        <v>2998</v>
      </c>
      <c r="D6264" s="244" t="s">
        <v>803</v>
      </c>
      <c r="E6264" s="244" t="s">
        <v>4106</v>
      </c>
      <c r="G6264" s="244" t="s">
        <v>2968</v>
      </c>
      <c r="H6264" s="244" t="s">
        <v>240</v>
      </c>
      <c r="I6264" s="244" t="s">
        <v>5192</v>
      </c>
      <c r="J6264" s="244" t="s">
        <v>8965</v>
      </c>
      <c r="K6264" s="244" t="s">
        <v>239</v>
      </c>
    </row>
    <row r="6265" spans="1:11" s="244" customFormat="1" ht="39" x14ac:dyDescent="0.3">
      <c r="A6265" s="244" t="s">
        <v>239</v>
      </c>
      <c r="B6265" s="244" t="s">
        <v>4826</v>
      </c>
      <c r="C6265" s="244" t="s">
        <v>2998</v>
      </c>
      <c r="D6265" s="244" t="s">
        <v>803</v>
      </c>
      <c r="E6265" s="244" t="s">
        <v>4106</v>
      </c>
      <c r="G6265" s="244" t="s">
        <v>2968</v>
      </c>
      <c r="H6265" s="244" t="s">
        <v>240</v>
      </c>
      <c r="I6265" s="244" t="s">
        <v>4751</v>
      </c>
      <c r="J6265" s="244" t="s">
        <v>8966</v>
      </c>
      <c r="K6265" s="244" t="s">
        <v>239</v>
      </c>
    </row>
    <row r="6266" spans="1:11" s="244" customFormat="1" ht="39" x14ac:dyDescent="0.3">
      <c r="A6266" s="244" t="s">
        <v>239</v>
      </c>
      <c r="B6266" s="244" t="s">
        <v>4826</v>
      </c>
      <c r="C6266" s="244" t="s">
        <v>2998</v>
      </c>
      <c r="D6266" s="244" t="s">
        <v>803</v>
      </c>
      <c r="E6266" s="244" t="s">
        <v>4106</v>
      </c>
      <c r="G6266" s="244" t="s">
        <v>2968</v>
      </c>
      <c r="H6266" s="244" t="s">
        <v>240</v>
      </c>
      <c r="I6266" s="244" t="s">
        <v>5333</v>
      </c>
      <c r="J6266" s="244" t="s">
        <v>6168</v>
      </c>
      <c r="K6266" s="244" t="s">
        <v>239</v>
      </c>
    </row>
    <row r="6267" spans="1:11" s="244" customFormat="1" ht="39" x14ac:dyDescent="0.3">
      <c r="A6267" s="244" t="s">
        <v>239</v>
      </c>
      <c r="B6267" s="244" t="s">
        <v>4826</v>
      </c>
      <c r="C6267" s="244" t="s">
        <v>2998</v>
      </c>
      <c r="D6267" s="244" t="s">
        <v>803</v>
      </c>
      <c r="E6267" s="244" t="s">
        <v>4106</v>
      </c>
      <c r="G6267" s="244" t="s">
        <v>2968</v>
      </c>
      <c r="H6267" s="244" t="s">
        <v>240</v>
      </c>
      <c r="I6267" s="244" t="s">
        <v>851</v>
      </c>
      <c r="J6267" s="244" t="s">
        <v>8967</v>
      </c>
      <c r="K6267" s="244" t="s">
        <v>239</v>
      </c>
    </row>
    <row r="6268" spans="1:11" s="244" customFormat="1" ht="39" x14ac:dyDescent="0.3">
      <c r="A6268" s="244" t="s">
        <v>239</v>
      </c>
      <c r="B6268" s="244" t="s">
        <v>4826</v>
      </c>
      <c r="C6268" s="244" t="s">
        <v>2998</v>
      </c>
      <c r="D6268" s="244" t="s">
        <v>803</v>
      </c>
      <c r="E6268" s="244" t="s">
        <v>4106</v>
      </c>
      <c r="G6268" s="244" t="s">
        <v>2968</v>
      </c>
      <c r="H6268" s="244" t="s">
        <v>240</v>
      </c>
      <c r="I6268" s="244" t="s">
        <v>855</v>
      </c>
      <c r="J6268" s="244" t="s">
        <v>8968</v>
      </c>
      <c r="K6268" s="244" t="s">
        <v>239</v>
      </c>
    </row>
    <row r="6269" spans="1:11" s="244" customFormat="1" ht="39" x14ac:dyDescent="0.3">
      <c r="A6269" s="244" t="s">
        <v>239</v>
      </c>
      <c r="B6269" s="244" t="s">
        <v>4826</v>
      </c>
      <c r="C6269" s="244" t="s">
        <v>2998</v>
      </c>
      <c r="D6269" s="244" t="s">
        <v>803</v>
      </c>
      <c r="E6269" s="244" t="s">
        <v>4106</v>
      </c>
      <c r="G6269" s="244" t="s">
        <v>2968</v>
      </c>
      <c r="H6269" s="244" t="s">
        <v>240</v>
      </c>
      <c r="I6269" s="244" t="s">
        <v>863</v>
      </c>
      <c r="J6269" s="244" t="s">
        <v>6169</v>
      </c>
      <c r="K6269" s="244" t="s">
        <v>239</v>
      </c>
    </row>
    <row r="6270" spans="1:11" s="244" customFormat="1" ht="39" x14ac:dyDescent="0.3">
      <c r="A6270" s="244" t="s">
        <v>239</v>
      </c>
      <c r="B6270" s="244" t="s">
        <v>4826</v>
      </c>
      <c r="C6270" s="244" t="s">
        <v>2998</v>
      </c>
      <c r="D6270" s="244" t="s">
        <v>803</v>
      </c>
      <c r="E6270" s="244" t="s">
        <v>4106</v>
      </c>
      <c r="G6270" s="244" t="s">
        <v>2968</v>
      </c>
      <c r="H6270" s="244" t="s">
        <v>240</v>
      </c>
      <c r="I6270" s="244" t="s">
        <v>6269</v>
      </c>
      <c r="J6270" s="244" t="s">
        <v>8969</v>
      </c>
      <c r="K6270" s="244" t="s">
        <v>239</v>
      </c>
    </row>
    <row r="6271" spans="1:11" s="244" customFormat="1" ht="39" x14ac:dyDescent="0.3">
      <c r="A6271" s="244" t="s">
        <v>239</v>
      </c>
      <c r="B6271" s="244" t="s">
        <v>4826</v>
      </c>
      <c r="C6271" s="244" t="s">
        <v>2998</v>
      </c>
      <c r="D6271" s="244" t="s">
        <v>803</v>
      </c>
      <c r="E6271" s="244" t="s">
        <v>4106</v>
      </c>
      <c r="G6271" s="244" t="s">
        <v>2968</v>
      </c>
      <c r="H6271" s="244" t="s">
        <v>240</v>
      </c>
      <c r="I6271" s="244" t="s">
        <v>5342</v>
      </c>
      <c r="J6271" s="244" t="s">
        <v>6170</v>
      </c>
      <c r="K6271" s="244" t="s">
        <v>239</v>
      </c>
    </row>
    <row r="6272" spans="1:11" s="244" customFormat="1" ht="39" x14ac:dyDescent="0.3">
      <c r="A6272" s="244" t="s">
        <v>239</v>
      </c>
      <c r="B6272" s="244" t="s">
        <v>4826</v>
      </c>
      <c r="C6272" s="244" t="s">
        <v>2998</v>
      </c>
      <c r="D6272" s="244" t="s">
        <v>803</v>
      </c>
      <c r="E6272" s="244" t="s">
        <v>4106</v>
      </c>
      <c r="G6272" s="244" t="s">
        <v>2968</v>
      </c>
      <c r="H6272" s="244" t="s">
        <v>240</v>
      </c>
      <c r="I6272" s="244" t="s">
        <v>6120</v>
      </c>
      <c r="J6272" s="244" t="s">
        <v>6171</v>
      </c>
      <c r="K6272" s="244" t="s">
        <v>239</v>
      </c>
    </row>
    <row r="6273" spans="1:11" s="244" customFormat="1" ht="39" x14ac:dyDescent="0.3">
      <c r="A6273" s="244" t="s">
        <v>239</v>
      </c>
      <c r="B6273" s="244" t="s">
        <v>4826</v>
      </c>
      <c r="C6273" s="244" t="s">
        <v>2998</v>
      </c>
      <c r="D6273" s="244" t="s">
        <v>803</v>
      </c>
      <c r="E6273" s="244" t="s">
        <v>4106</v>
      </c>
      <c r="G6273" s="244" t="s">
        <v>2968</v>
      </c>
      <c r="H6273" s="244" t="s">
        <v>240</v>
      </c>
      <c r="I6273" s="244" t="s">
        <v>869</v>
      </c>
      <c r="J6273" s="244" t="s">
        <v>6172</v>
      </c>
      <c r="K6273" s="244" t="s">
        <v>239</v>
      </c>
    </row>
    <row r="6274" spans="1:11" s="244" customFormat="1" ht="39" x14ac:dyDescent="0.3">
      <c r="A6274" s="244" t="s">
        <v>239</v>
      </c>
      <c r="B6274" s="244" t="s">
        <v>4826</v>
      </c>
      <c r="C6274" s="244" t="s">
        <v>2998</v>
      </c>
      <c r="D6274" s="244" t="s">
        <v>803</v>
      </c>
      <c r="E6274" s="244" t="s">
        <v>4106</v>
      </c>
      <c r="G6274" s="244" t="s">
        <v>2968</v>
      </c>
      <c r="H6274" s="244" t="s">
        <v>240</v>
      </c>
      <c r="I6274" s="244" t="s">
        <v>873</v>
      </c>
      <c r="J6274" s="244" t="s">
        <v>6173</v>
      </c>
      <c r="K6274" s="244" t="s">
        <v>239</v>
      </c>
    </row>
    <row r="6275" spans="1:11" s="244" customFormat="1" ht="39" x14ac:dyDescent="0.3">
      <c r="A6275" s="244" t="s">
        <v>239</v>
      </c>
      <c r="B6275" s="244" t="s">
        <v>4826</v>
      </c>
      <c r="C6275" s="244" t="s">
        <v>2998</v>
      </c>
      <c r="D6275" s="244" t="s">
        <v>803</v>
      </c>
      <c r="E6275" s="244" t="s">
        <v>4106</v>
      </c>
      <c r="G6275" s="244" t="s">
        <v>2968</v>
      </c>
      <c r="H6275" s="244" t="s">
        <v>240</v>
      </c>
      <c r="I6275" s="244" t="s">
        <v>879</v>
      </c>
      <c r="J6275" s="244" t="s">
        <v>6174</v>
      </c>
      <c r="K6275" s="244" t="s">
        <v>239</v>
      </c>
    </row>
    <row r="6276" spans="1:11" s="244" customFormat="1" ht="39" x14ac:dyDescent="0.3">
      <c r="A6276" s="244" t="s">
        <v>239</v>
      </c>
      <c r="B6276" s="244" t="s">
        <v>4826</v>
      </c>
      <c r="C6276" s="244" t="s">
        <v>2998</v>
      </c>
      <c r="D6276" s="244" t="s">
        <v>803</v>
      </c>
      <c r="E6276" s="244" t="s">
        <v>4106</v>
      </c>
      <c r="G6276" s="244" t="s">
        <v>2968</v>
      </c>
      <c r="H6276" s="244" t="s">
        <v>240</v>
      </c>
      <c r="I6276" s="244" t="s">
        <v>2146</v>
      </c>
      <c r="J6276" s="244" t="s">
        <v>8970</v>
      </c>
      <c r="K6276" s="244" t="s">
        <v>239</v>
      </c>
    </row>
    <row r="6277" spans="1:11" s="244" customFormat="1" ht="39" x14ac:dyDescent="0.3">
      <c r="A6277" s="244" t="s">
        <v>239</v>
      </c>
      <c r="B6277" s="244" t="s">
        <v>4826</v>
      </c>
      <c r="C6277" s="244" t="s">
        <v>2998</v>
      </c>
      <c r="D6277" s="244" t="s">
        <v>803</v>
      </c>
      <c r="E6277" s="244" t="s">
        <v>4106</v>
      </c>
      <c r="G6277" s="244" t="s">
        <v>2968</v>
      </c>
      <c r="H6277" s="244" t="s">
        <v>240</v>
      </c>
      <c r="I6277" s="244" t="s">
        <v>2154</v>
      </c>
      <c r="J6277" s="244" t="s">
        <v>8971</v>
      </c>
      <c r="K6277" s="244" t="s">
        <v>239</v>
      </c>
    </row>
    <row r="6278" spans="1:11" s="244" customFormat="1" ht="39" x14ac:dyDescent="0.3">
      <c r="A6278" s="244" t="s">
        <v>239</v>
      </c>
      <c r="B6278" s="244" t="s">
        <v>4826</v>
      </c>
      <c r="C6278" s="244" t="s">
        <v>2998</v>
      </c>
      <c r="D6278" s="244" t="s">
        <v>803</v>
      </c>
      <c r="E6278" s="244" t="s">
        <v>4106</v>
      </c>
      <c r="G6278" s="244" t="s">
        <v>2968</v>
      </c>
      <c r="H6278" s="244" t="s">
        <v>240</v>
      </c>
      <c r="I6278" s="244" t="s">
        <v>2156</v>
      </c>
      <c r="J6278" s="244" t="s">
        <v>8972</v>
      </c>
      <c r="K6278" s="244" t="s">
        <v>239</v>
      </c>
    </row>
    <row r="6279" spans="1:11" s="244" customFormat="1" ht="39" x14ac:dyDescent="0.3">
      <c r="A6279" s="244" t="s">
        <v>239</v>
      </c>
      <c r="B6279" s="244" t="s">
        <v>4826</v>
      </c>
      <c r="C6279" s="244" t="s">
        <v>2998</v>
      </c>
      <c r="D6279" s="244" t="s">
        <v>803</v>
      </c>
      <c r="E6279" s="244" t="s">
        <v>4106</v>
      </c>
      <c r="G6279" s="244" t="s">
        <v>2968</v>
      </c>
      <c r="H6279" s="244" t="s">
        <v>240</v>
      </c>
      <c r="I6279" s="244" t="s">
        <v>5352</v>
      </c>
      <c r="J6279" s="244" t="s">
        <v>6175</v>
      </c>
      <c r="K6279" s="244" t="s">
        <v>239</v>
      </c>
    </row>
    <row r="6280" spans="1:11" s="244" customFormat="1" ht="39" x14ac:dyDescent="0.3">
      <c r="A6280" s="244" t="s">
        <v>239</v>
      </c>
      <c r="B6280" s="244" t="s">
        <v>4826</v>
      </c>
      <c r="C6280" s="244" t="s">
        <v>2998</v>
      </c>
      <c r="D6280" s="244" t="s">
        <v>803</v>
      </c>
      <c r="E6280" s="244" t="s">
        <v>4106</v>
      </c>
      <c r="G6280" s="244" t="s">
        <v>2968</v>
      </c>
      <c r="H6280" s="244" t="s">
        <v>240</v>
      </c>
      <c r="I6280" s="244" t="s">
        <v>882</v>
      </c>
      <c r="J6280" s="244" t="s">
        <v>6176</v>
      </c>
      <c r="K6280" s="244" t="s">
        <v>239</v>
      </c>
    </row>
    <row r="6281" spans="1:11" s="244" customFormat="1" ht="39" x14ac:dyDescent="0.3">
      <c r="A6281" s="244" t="s">
        <v>239</v>
      </c>
      <c r="B6281" s="244" t="s">
        <v>4826</v>
      </c>
      <c r="C6281" s="244" t="s">
        <v>2998</v>
      </c>
      <c r="D6281" s="244" t="s">
        <v>803</v>
      </c>
      <c r="E6281" s="244" t="s">
        <v>4106</v>
      </c>
      <c r="G6281" s="244" t="s">
        <v>2968</v>
      </c>
      <c r="H6281" s="244" t="s">
        <v>240</v>
      </c>
      <c r="I6281" s="244" t="s">
        <v>5354</v>
      </c>
      <c r="J6281" s="244" t="s">
        <v>6177</v>
      </c>
      <c r="K6281" s="244" t="s">
        <v>239</v>
      </c>
    </row>
    <row r="6282" spans="1:11" s="244" customFormat="1" ht="39" x14ac:dyDescent="0.3">
      <c r="A6282" s="244" t="s">
        <v>239</v>
      </c>
      <c r="B6282" s="244" t="s">
        <v>4826</v>
      </c>
      <c r="C6282" s="244" t="s">
        <v>2998</v>
      </c>
      <c r="D6282" s="244" t="s">
        <v>803</v>
      </c>
      <c r="E6282" s="244" t="s">
        <v>4106</v>
      </c>
      <c r="G6282" s="244" t="s">
        <v>2968</v>
      </c>
      <c r="H6282" s="244" t="s">
        <v>240</v>
      </c>
      <c r="I6282" s="244" t="s">
        <v>5015</v>
      </c>
      <c r="J6282" s="244" t="s">
        <v>6178</v>
      </c>
      <c r="K6282" s="244" t="s">
        <v>239</v>
      </c>
    </row>
    <row r="6283" spans="1:11" s="244" customFormat="1" ht="39" x14ac:dyDescent="0.3">
      <c r="A6283" s="244" t="s">
        <v>239</v>
      </c>
      <c r="B6283" s="244" t="s">
        <v>4826</v>
      </c>
      <c r="C6283" s="244" t="s">
        <v>2998</v>
      </c>
      <c r="D6283" s="244" t="s">
        <v>803</v>
      </c>
      <c r="E6283" s="244" t="s">
        <v>4106</v>
      </c>
      <c r="G6283" s="244" t="s">
        <v>2968</v>
      </c>
      <c r="H6283" s="244" t="s">
        <v>240</v>
      </c>
      <c r="I6283" s="244" t="s">
        <v>884</v>
      </c>
      <c r="J6283" s="244" t="s">
        <v>8973</v>
      </c>
      <c r="K6283" s="244" t="s">
        <v>239</v>
      </c>
    </row>
    <row r="6284" spans="1:11" s="244" customFormat="1" ht="39" x14ac:dyDescent="0.3">
      <c r="A6284" s="244" t="s">
        <v>239</v>
      </c>
      <c r="B6284" s="244" t="s">
        <v>4826</v>
      </c>
      <c r="C6284" s="244" t="s">
        <v>2998</v>
      </c>
      <c r="D6284" s="244" t="s">
        <v>803</v>
      </c>
      <c r="E6284" s="244" t="s">
        <v>4106</v>
      </c>
      <c r="G6284" s="244" t="s">
        <v>2968</v>
      </c>
      <c r="H6284" s="244" t="s">
        <v>240</v>
      </c>
      <c r="I6284" s="244" t="s">
        <v>889</v>
      </c>
      <c r="J6284" s="244" t="s">
        <v>6179</v>
      </c>
      <c r="K6284" s="244" t="s">
        <v>239</v>
      </c>
    </row>
    <row r="6285" spans="1:11" s="244" customFormat="1" ht="39" x14ac:dyDescent="0.3">
      <c r="A6285" s="244" t="s">
        <v>239</v>
      </c>
      <c r="B6285" s="244" t="s">
        <v>4826</v>
      </c>
      <c r="C6285" s="244" t="s">
        <v>2998</v>
      </c>
      <c r="D6285" s="244" t="s">
        <v>803</v>
      </c>
      <c r="E6285" s="244" t="s">
        <v>4106</v>
      </c>
      <c r="G6285" s="244" t="s">
        <v>2968</v>
      </c>
      <c r="H6285" s="244" t="s">
        <v>240</v>
      </c>
      <c r="I6285" s="244" t="s">
        <v>895</v>
      </c>
      <c r="J6285" s="244" t="s">
        <v>6180</v>
      </c>
      <c r="K6285" s="244" t="s">
        <v>239</v>
      </c>
    </row>
    <row r="6286" spans="1:11" s="244" customFormat="1" ht="39" x14ac:dyDescent="0.3">
      <c r="A6286" s="244" t="s">
        <v>239</v>
      </c>
      <c r="B6286" s="244" t="s">
        <v>4826</v>
      </c>
      <c r="C6286" s="244" t="s">
        <v>2998</v>
      </c>
      <c r="D6286" s="244" t="s">
        <v>803</v>
      </c>
      <c r="E6286" s="244" t="s">
        <v>4106</v>
      </c>
      <c r="G6286" s="244" t="s">
        <v>2968</v>
      </c>
      <c r="H6286" s="244" t="s">
        <v>240</v>
      </c>
      <c r="I6286" s="244" t="s">
        <v>901</v>
      </c>
      <c r="J6286" s="244" t="s">
        <v>6181</v>
      </c>
      <c r="K6286" s="244" t="s">
        <v>239</v>
      </c>
    </row>
    <row r="6287" spans="1:11" s="244" customFormat="1" ht="39" x14ac:dyDescent="0.3">
      <c r="A6287" s="244" t="s">
        <v>239</v>
      </c>
      <c r="B6287" s="244" t="s">
        <v>4826</v>
      </c>
      <c r="C6287" s="244" t="s">
        <v>2998</v>
      </c>
      <c r="D6287" s="244" t="s">
        <v>803</v>
      </c>
      <c r="E6287" s="244" t="s">
        <v>4106</v>
      </c>
      <c r="G6287" s="244" t="s">
        <v>2968</v>
      </c>
      <c r="H6287" s="244" t="s">
        <v>240</v>
      </c>
      <c r="I6287" s="244" t="s">
        <v>5358</v>
      </c>
      <c r="J6287" s="244" t="s">
        <v>8974</v>
      </c>
      <c r="K6287" s="244" t="s">
        <v>239</v>
      </c>
    </row>
    <row r="6288" spans="1:11" s="244" customFormat="1" ht="39" x14ac:dyDescent="0.3">
      <c r="A6288" s="244" t="s">
        <v>239</v>
      </c>
      <c r="B6288" s="244" t="s">
        <v>4826</v>
      </c>
      <c r="C6288" s="244" t="s">
        <v>2998</v>
      </c>
      <c r="D6288" s="244" t="s">
        <v>803</v>
      </c>
      <c r="E6288" s="244" t="s">
        <v>4106</v>
      </c>
      <c r="G6288" s="244" t="s">
        <v>2968</v>
      </c>
      <c r="H6288" s="244" t="s">
        <v>240</v>
      </c>
      <c r="I6288" s="244" t="s">
        <v>904</v>
      </c>
      <c r="J6288" s="244" t="s">
        <v>6182</v>
      </c>
      <c r="K6288" s="244" t="s">
        <v>239</v>
      </c>
    </row>
    <row r="6289" spans="1:11" s="244" customFormat="1" ht="39" x14ac:dyDescent="0.3">
      <c r="A6289" s="244" t="s">
        <v>239</v>
      </c>
      <c r="B6289" s="244" t="s">
        <v>4826</v>
      </c>
      <c r="C6289" s="244" t="s">
        <v>2998</v>
      </c>
      <c r="D6289" s="244" t="s">
        <v>803</v>
      </c>
      <c r="E6289" s="244" t="s">
        <v>4106</v>
      </c>
      <c r="G6289" s="244" t="s">
        <v>2968</v>
      </c>
      <c r="H6289" s="244" t="s">
        <v>240</v>
      </c>
      <c r="I6289" s="244" t="s">
        <v>907</v>
      </c>
      <c r="J6289" s="244" t="s">
        <v>6183</v>
      </c>
      <c r="K6289" s="244" t="s">
        <v>239</v>
      </c>
    </row>
    <row r="6290" spans="1:11" s="244" customFormat="1" ht="39" x14ac:dyDescent="0.3">
      <c r="A6290" s="244" t="s">
        <v>239</v>
      </c>
      <c r="B6290" s="244" t="s">
        <v>4826</v>
      </c>
      <c r="C6290" s="244" t="s">
        <v>2998</v>
      </c>
      <c r="D6290" s="244" t="s">
        <v>803</v>
      </c>
      <c r="E6290" s="244" t="s">
        <v>4106</v>
      </c>
      <c r="G6290" s="244" t="s">
        <v>2968</v>
      </c>
      <c r="H6290" s="244" t="s">
        <v>240</v>
      </c>
      <c r="I6290" s="244" t="s">
        <v>911</v>
      </c>
      <c r="J6290" s="244" t="s">
        <v>6184</v>
      </c>
      <c r="K6290" s="244" t="s">
        <v>239</v>
      </c>
    </row>
    <row r="6291" spans="1:11" s="244" customFormat="1" ht="39" x14ac:dyDescent="0.3">
      <c r="A6291" s="244" t="s">
        <v>239</v>
      </c>
      <c r="B6291" s="244" t="s">
        <v>4826</v>
      </c>
      <c r="C6291" s="244" t="s">
        <v>2998</v>
      </c>
      <c r="D6291" s="244" t="s">
        <v>803</v>
      </c>
      <c r="E6291" s="244" t="s">
        <v>4106</v>
      </c>
      <c r="G6291" s="244" t="s">
        <v>2968</v>
      </c>
      <c r="H6291" s="244" t="s">
        <v>240</v>
      </c>
      <c r="I6291" s="244" t="s">
        <v>5070</v>
      </c>
      <c r="J6291" s="244" t="s">
        <v>8975</v>
      </c>
      <c r="K6291" s="244" t="s">
        <v>239</v>
      </c>
    </row>
    <row r="6292" spans="1:11" s="244" customFormat="1" ht="39" x14ac:dyDescent="0.3">
      <c r="A6292" s="244" t="s">
        <v>239</v>
      </c>
      <c r="B6292" s="244" t="s">
        <v>4826</v>
      </c>
      <c r="C6292" s="244" t="s">
        <v>2998</v>
      </c>
      <c r="D6292" s="244" t="s">
        <v>803</v>
      </c>
      <c r="E6292" s="244" t="s">
        <v>4106</v>
      </c>
      <c r="G6292" s="244" t="s">
        <v>2968</v>
      </c>
      <c r="H6292" s="244" t="s">
        <v>240</v>
      </c>
      <c r="I6292" s="244" t="s">
        <v>921</v>
      </c>
      <c r="J6292" s="244" t="s">
        <v>8976</v>
      </c>
      <c r="K6292" s="244" t="s">
        <v>239</v>
      </c>
    </row>
    <row r="6293" spans="1:11" s="244" customFormat="1" ht="39" x14ac:dyDescent="0.3">
      <c r="A6293" s="244" t="s">
        <v>239</v>
      </c>
      <c r="B6293" s="244" t="s">
        <v>4826</v>
      </c>
      <c r="C6293" s="244" t="s">
        <v>2998</v>
      </c>
      <c r="D6293" s="244" t="s">
        <v>803</v>
      </c>
      <c r="E6293" s="244" t="s">
        <v>4106</v>
      </c>
      <c r="G6293" s="244" t="s">
        <v>2968</v>
      </c>
      <c r="H6293" s="244" t="s">
        <v>240</v>
      </c>
      <c r="I6293" s="244" t="s">
        <v>925</v>
      </c>
      <c r="J6293" s="244" t="s">
        <v>8977</v>
      </c>
      <c r="K6293" s="244" t="s">
        <v>239</v>
      </c>
    </row>
    <row r="6294" spans="1:11" s="244" customFormat="1" ht="39" x14ac:dyDescent="0.3">
      <c r="A6294" s="244" t="s">
        <v>239</v>
      </c>
      <c r="B6294" s="244" t="s">
        <v>4826</v>
      </c>
      <c r="C6294" s="244" t="s">
        <v>2998</v>
      </c>
      <c r="D6294" s="244" t="s">
        <v>803</v>
      </c>
      <c r="E6294" s="244" t="s">
        <v>4106</v>
      </c>
      <c r="G6294" s="244" t="s">
        <v>2968</v>
      </c>
      <c r="H6294" s="244" t="s">
        <v>240</v>
      </c>
      <c r="I6294" s="244" t="s">
        <v>5201</v>
      </c>
      <c r="J6294" s="244" t="s">
        <v>6185</v>
      </c>
      <c r="K6294" s="244" t="s">
        <v>239</v>
      </c>
    </row>
    <row r="6295" spans="1:11" s="244" customFormat="1" ht="39" x14ac:dyDescent="0.3">
      <c r="A6295" s="244" t="s">
        <v>239</v>
      </c>
      <c r="B6295" s="244" t="s">
        <v>4826</v>
      </c>
      <c r="C6295" s="244" t="s">
        <v>2998</v>
      </c>
      <c r="D6295" s="244" t="s">
        <v>803</v>
      </c>
      <c r="E6295" s="244" t="s">
        <v>4106</v>
      </c>
      <c r="G6295" s="244" t="s">
        <v>2968</v>
      </c>
      <c r="H6295" s="244" t="s">
        <v>240</v>
      </c>
      <c r="I6295" s="244" t="s">
        <v>928</v>
      </c>
      <c r="J6295" s="244" t="s">
        <v>6186</v>
      </c>
      <c r="K6295" s="244" t="s">
        <v>239</v>
      </c>
    </row>
    <row r="6296" spans="1:11" s="244" customFormat="1" ht="39" x14ac:dyDescent="0.3">
      <c r="A6296" s="244" t="s">
        <v>239</v>
      </c>
      <c r="B6296" s="244" t="s">
        <v>4826</v>
      </c>
      <c r="C6296" s="244" t="s">
        <v>2998</v>
      </c>
      <c r="D6296" s="244" t="s">
        <v>803</v>
      </c>
      <c r="E6296" s="244" t="s">
        <v>4106</v>
      </c>
      <c r="G6296" s="244" t="s">
        <v>2968</v>
      </c>
      <c r="H6296" s="244" t="s">
        <v>240</v>
      </c>
      <c r="I6296" s="244" t="s">
        <v>930</v>
      </c>
      <c r="J6296" s="244" t="s">
        <v>4259</v>
      </c>
      <c r="K6296" s="244" t="s">
        <v>239</v>
      </c>
    </row>
    <row r="6297" spans="1:11" s="244" customFormat="1" ht="39" x14ac:dyDescent="0.3">
      <c r="A6297" s="244" t="s">
        <v>239</v>
      </c>
      <c r="B6297" s="244" t="s">
        <v>4826</v>
      </c>
      <c r="C6297" s="244" t="s">
        <v>2998</v>
      </c>
      <c r="D6297" s="244" t="s">
        <v>803</v>
      </c>
      <c r="E6297" s="244" t="s">
        <v>4106</v>
      </c>
      <c r="G6297" s="244" t="s">
        <v>2968</v>
      </c>
      <c r="H6297" s="244" t="s">
        <v>240</v>
      </c>
      <c r="I6297" s="244" t="s">
        <v>5368</v>
      </c>
      <c r="J6297" s="244" t="s">
        <v>4261</v>
      </c>
      <c r="K6297" s="244" t="s">
        <v>239</v>
      </c>
    </row>
    <row r="6298" spans="1:11" s="244" customFormat="1" ht="39" x14ac:dyDescent="0.3">
      <c r="A6298" s="244" t="s">
        <v>239</v>
      </c>
      <c r="B6298" s="244" t="s">
        <v>4826</v>
      </c>
      <c r="C6298" s="244" t="s">
        <v>2998</v>
      </c>
      <c r="D6298" s="244" t="s">
        <v>803</v>
      </c>
      <c r="E6298" s="244" t="s">
        <v>4106</v>
      </c>
      <c r="G6298" s="244" t="s">
        <v>2968</v>
      </c>
      <c r="H6298" s="244" t="s">
        <v>240</v>
      </c>
      <c r="I6298" s="244" t="s">
        <v>5370</v>
      </c>
      <c r="J6298" s="244" t="s">
        <v>4262</v>
      </c>
      <c r="K6298" s="244" t="s">
        <v>239</v>
      </c>
    </row>
    <row r="6299" spans="1:11" s="244" customFormat="1" ht="39" x14ac:dyDescent="0.3">
      <c r="A6299" s="244" t="s">
        <v>239</v>
      </c>
      <c r="B6299" s="244" t="s">
        <v>4826</v>
      </c>
      <c r="C6299" s="244" t="s">
        <v>2998</v>
      </c>
      <c r="D6299" s="244" t="s">
        <v>803</v>
      </c>
      <c r="E6299" s="244" t="s">
        <v>4106</v>
      </c>
      <c r="G6299" s="244" t="s">
        <v>2968</v>
      </c>
      <c r="H6299" s="244" t="s">
        <v>240</v>
      </c>
      <c r="I6299" s="244" t="s">
        <v>934</v>
      </c>
      <c r="J6299" s="244" t="s">
        <v>4263</v>
      </c>
      <c r="K6299" s="244" t="s">
        <v>239</v>
      </c>
    </row>
    <row r="6300" spans="1:11" s="244" customFormat="1" ht="39" x14ac:dyDescent="0.3">
      <c r="A6300" s="244" t="s">
        <v>239</v>
      </c>
      <c r="B6300" s="244" t="s">
        <v>4826</v>
      </c>
      <c r="C6300" s="244" t="s">
        <v>2998</v>
      </c>
      <c r="D6300" s="244" t="s">
        <v>803</v>
      </c>
      <c r="E6300" s="244" t="s">
        <v>4106</v>
      </c>
      <c r="G6300" s="244" t="s">
        <v>2968</v>
      </c>
      <c r="H6300" s="244" t="s">
        <v>240</v>
      </c>
      <c r="I6300" s="244" t="s">
        <v>936</v>
      </c>
      <c r="J6300" s="244" t="s">
        <v>4260</v>
      </c>
      <c r="K6300" s="244" t="s">
        <v>239</v>
      </c>
    </row>
    <row r="6301" spans="1:11" s="244" customFormat="1" ht="39" x14ac:dyDescent="0.3">
      <c r="A6301" s="244" t="s">
        <v>239</v>
      </c>
      <c r="B6301" s="244" t="s">
        <v>4826</v>
      </c>
      <c r="C6301" s="244" t="s">
        <v>2998</v>
      </c>
      <c r="D6301" s="244" t="s">
        <v>803</v>
      </c>
      <c r="E6301" s="244" t="s">
        <v>4106</v>
      </c>
      <c r="G6301" s="244" t="s">
        <v>2968</v>
      </c>
      <c r="H6301" s="244" t="s">
        <v>240</v>
      </c>
      <c r="I6301" s="244" t="s">
        <v>946</v>
      </c>
      <c r="J6301" s="244" t="s">
        <v>328</v>
      </c>
      <c r="K6301" s="244" t="s">
        <v>239</v>
      </c>
    </row>
    <row r="6302" spans="1:11" s="244" customFormat="1" ht="39" x14ac:dyDescent="0.3">
      <c r="A6302" s="244" t="s">
        <v>239</v>
      </c>
      <c r="B6302" s="244" t="s">
        <v>4826</v>
      </c>
      <c r="C6302" s="244" t="s">
        <v>2998</v>
      </c>
      <c r="D6302" s="244" t="s">
        <v>803</v>
      </c>
      <c r="E6302" s="244" t="s">
        <v>4106</v>
      </c>
      <c r="G6302" s="244" t="s">
        <v>2968</v>
      </c>
      <c r="H6302" s="244" t="s">
        <v>240</v>
      </c>
      <c r="I6302" s="244" t="s">
        <v>1870</v>
      </c>
      <c r="J6302" s="244" t="s">
        <v>329</v>
      </c>
      <c r="K6302" s="244" t="s">
        <v>239</v>
      </c>
    </row>
    <row r="6303" spans="1:11" s="244" customFormat="1" ht="39" x14ac:dyDescent="0.3">
      <c r="A6303" s="244" t="s">
        <v>239</v>
      </c>
      <c r="B6303" s="244" t="s">
        <v>4826</v>
      </c>
      <c r="C6303" s="244" t="s">
        <v>2998</v>
      </c>
      <c r="D6303" s="244" t="s">
        <v>803</v>
      </c>
      <c r="E6303" s="244" t="s">
        <v>4106</v>
      </c>
      <c r="G6303" s="244" t="s">
        <v>2968</v>
      </c>
      <c r="H6303" s="244" t="s">
        <v>240</v>
      </c>
      <c r="I6303" s="244" t="s">
        <v>3152</v>
      </c>
      <c r="J6303" s="244" t="s">
        <v>330</v>
      </c>
      <c r="K6303" s="244" t="s">
        <v>239</v>
      </c>
    </row>
    <row r="6304" spans="1:11" s="244" customFormat="1" ht="39" x14ac:dyDescent="0.3">
      <c r="A6304" s="244" t="s">
        <v>239</v>
      </c>
      <c r="B6304" s="244" t="s">
        <v>4826</v>
      </c>
      <c r="C6304" s="244" t="s">
        <v>2998</v>
      </c>
      <c r="D6304" s="244" t="s">
        <v>803</v>
      </c>
      <c r="E6304" s="244" t="s">
        <v>4106</v>
      </c>
      <c r="G6304" s="244" t="s">
        <v>2968</v>
      </c>
      <c r="H6304" s="244" t="s">
        <v>240</v>
      </c>
      <c r="I6304" s="244" t="s">
        <v>3158</v>
      </c>
      <c r="J6304" s="244" t="s">
        <v>325</v>
      </c>
      <c r="K6304" s="244" t="s">
        <v>239</v>
      </c>
    </row>
    <row r="6305" spans="1:11" s="244" customFormat="1" ht="39" x14ac:dyDescent="0.3">
      <c r="A6305" s="244" t="s">
        <v>239</v>
      </c>
      <c r="B6305" s="244" t="s">
        <v>4826</v>
      </c>
      <c r="C6305" s="244" t="s">
        <v>2998</v>
      </c>
      <c r="D6305" s="244" t="s">
        <v>803</v>
      </c>
      <c r="E6305" s="244" t="s">
        <v>4106</v>
      </c>
      <c r="G6305" s="244" t="s">
        <v>2968</v>
      </c>
      <c r="H6305" s="244" t="s">
        <v>240</v>
      </c>
      <c r="I6305" s="244" t="s">
        <v>2992</v>
      </c>
      <c r="J6305" s="244" t="s">
        <v>326</v>
      </c>
      <c r="K6305" s="244" t="s">
        <v>239</v>
      </c>
    </row>
    <row r="6306" spans="1:11" s="244" customFormat="1" ht="39" x14ac:dyDescent="0.3">
      <c r="A6306" s="244" t="s">
        <v>239</v>
      </c>
      <c r="B6306" s="244" t="s">
        <v>4826</v>
      </c>
      <c r="C6306" s="244" t="s">
        <v>2998</v>
      </c>
      <c r="D6306" s="244" t="s">
        <v>803</v>
      </c>
      <c r="E6306" s="244" t="s">
        <v>4106</v>
      </c>
      <c r="G6306" s="244" t="s">
        <v>2968</v>
      </c>
      <c r="H6306" s="244" t="s">
        <v>240</v>
      </c>
      <c r="I6306" s="244" t="s">
        <v>3162</v>
      </c>
      <c r="J6306" s="244" t="s">
        <v>327</v>
      </c>
      <c r="K6306" s="244" t="s">
        <v>239</v>
      </c>
    </row>
    <row r="6307" spans="1:11" s="244" customFormat="1" ht="39" x14ac:dyDescent="0.3">
      <c r="A6307" s="244" t="s">
        <v>239</v>
      </c>
      <c r="B6307" s="244" t="s">
        <v>4826</v>
      </c>
      <c r="C6307" s="244" t="s">
        <v>2998</v>
      </c>
      <c r="D6307" s="244" t="s">
        <v>803</v>
      </c>
      <c r="E6307" s="244" t="s">
        <v>4106</v>
      </c>
      <c r="G6307" s="244" t="s">
        <v>2968</v>
      </c>
      <c r="H6307" s="244" t="s">
        <v>240</v>
      </c>
      <c r="I6307" s="244" t="s">
        <v>3165</v>
      </c>
      <c r="J6307" s="244" t="s">
        <v>7213</v>
      </c>
      <c r="K6307" s="244" t="s">
        <v>239</v>
      </c>
    </row>
    <row r="6308" spans="1:11" s="244" customFormat="1" ht="39" x14ac:dyDescent="0.3">
      <c r="A6308" s="244" t="s">
        <v>239</v>
      </c>
      <c r="B6308" s="244" t="s">
        <v>4826</v>
      </c>
      <c r="C6308" s="244" t="s">
        <v>2998</v>
      </c>
      <c r="D6308" s="244" t="s">
        <v>803</v>
      </c>
      <c r="E6308" s="244" t="s">
        <v>4106</v>
      </c>
      <c r="G6308" s="244" t="s">
        <v>2968</v>
      </c>
      <c r="H6308" s="244" t="s">
        <v>240</v>
      </c>
      <c r="I6308" s="244" t="s">
        <v>847</v>
      </c>
      <c r="J6308" s="244" t="s">
        <v>7214</v>
      </c>
      <c r="K6308" s="244" t="s">
        <v>239</v>
      </c>
    </row>
    <row r="6309" spans="1:11" s="244" customFormat="1" ht="39" x14ac:dyDescent="0.3">
      <c r="A6309" s="244" t="s">
        <v>239</v>
      </c>
      <c r="B6309" s="244" t="s">
        <v>4826</v>
      </c>
      <c r="C6309" s="244" t="s">
        <v>2998</v>
      </c>
      <c r="D6309" s="244" t="s">
        <v>803</v>
      </c>
      <c r="E6309" s="244" t="s">
        <v>4106</v>
      </c>
      <c r="G6309" s="244" t="s">
        <v>2968</v>
      </c>
      <c r="H6309" s="244" t="s">
        <v>240</v>
      </c>
      <c r="I6309" s="244" t="s">
        <v>305</v>
      </c>
      <c r="J6309" s="244" t="s">
        <v>7215</v>
      </c>
      <c r="K6309" s="244" t="s">
        <v>239</v>
      </c>
    </row>
    <row r="6310" spans="1:11" s="244" customFormat="1" ht="39" x14ac:dyDescent="0.3">
      <c r="A6310" s="244" t="s">
        <v>239</v>
      </c>
      <c r="B6310" s="244" t="s">
        <v>4826</v>
      </c>
      <c r="C6310" s="244" t="s">
        <v>2998</v>
      </c>
      <c r="D6310" s="244" t="s">
        <v>803</v>
      </c>
      <c r="E6310" s="244" t="s">
        <v>4106</v>
      </c>
      <c r="G6310" s="244" t="s">
        <v>2968</v>
      </c>
      <c r="H6310" s="244" t="s">
        <v>240</v>
      </c>
      <c r="I6310" s="244" t="s">
        <v>3169</v>
      </c>
      <c r="J6310" s="244" t="s">
        <v>7216</v>
      </c>
      <c r="K6310" s="244" t="s">
        <v>239</v>
      </c>
    </row>
    <row r="6311" spans="1:11" s="244" customFormat="1" ht="39" x14ac:dyDescent="0.3">
      <c r="A6311" s="244" t="s">
        <v>239</v>
      </c>
      <c r="B6311" s="244" t="s">
        <v>4826</v>
      </c>
      <c r="C6311" s="244" t="s">
        <v>2998</v>
      </c>
      <c r="D6311" s="244" t="s">
        <v>803</v>
      </c>
      <c r="E6311" s="244" t="s">
        <v>4106</v>
      </c>
      <c r="G6311" s="244" t="s">
        <v>2968</v>
      </c>
      <c r="H6311" s="244" t="s">
        <v>240</v>
      </c>
      <c r="I6311" s="244" t="s">
        <v>3171</v>
      </c>
      <c r="J6311" s="244" t="s">
        <v>7217</v>
      </c>
      <c r="K6311" s="244" t="s">
        <v>239</v>
      </c>
    </row>
    <row r="6312" spans="1:11" s="244" customFormat="1" ht="39" x14ac:dyDescent="0.3">
      <c r="A6312" s="244" t="s">
        <v>239</v>
      </c>
      <c r="B6312" s="244" t="s">
        <v>4826</v>
      </c>
      <c r="C6312" s="244" t="s">
        <v>2998</v>
      </c>
      <c r="D6312" s="244" t="s">
        <v>803</v>
      </c>
      <c r="E6312" s="244" t="s">
        <v>4106</v>
      </c>
      <c r="G6312" s="244" t="s">
        <v>2968</v>
      </c>
      <c r="H6312" s="244" t="s">
        <v>240</v>
      </c>
      <c r="I6312" s="244" t="s">
        <v>3173</v>
      </c>
      <c r="J6312" s="244" t="s">
        <v>7218</v>
      </c>
      <c r="K6312" s="244" t="s">
        <v>239</v>
      </c>
    </row>
    <row r="6313" spans="1:11" s="244" customFormat="1" ht="39" x14ac:dyDescent="0.3">
      <c r="A6313" s="244" t="s">
        <v>239</v>
      </c>
      <c r="B6313" s="244" t="s">
        <v>4826</v>
      </c>
      <c r="C6313" s="244" t="s">
        <v>2998</v>
      </c>
      <c r="D6313" s="244" t="s">
        <v>803</v>
      </c>
      <c r="E6313" s="244" t="s">
        <v>4106</v>
      </c>
      <c r="G6313" s="244" t="s">
        <v>2968</v>
      </c>
      <c r="H6313" s="244" t="s">
        <v>240</v>
      </c>
      <c r="I6313" s="244" t="s">
        <v>3175</v>
      </c>
      <c r="J6313" s="244" t="s">
        <v>7219</v>
      </c>
      <c r="K6313" s="244" t="s">
        <v>239</v>
      </c>
    </row>
    <row r="6314" spans="1:11" s="244" customFormat="1" ht="39" x14ac:dyDescent="0.3">
      <c r="A6314" s="244" t="s">
        <v>239</v>
      </c>
      <c r="B6314" s="244" t="s">
        <v>4826</v>
      </c>
      <c r="C6314" s="244" t="s">
        <v>2998</v>
      </c>
      <c r="D6314" s="244" t="s">
        <v>803</v>
      </c>
      <c r="E6314" s="244" t="s">
        <v>4106</v>
      </c>
      <c r="G6314" s="244" t="s">
        <v>2968</v>
      </c>
      <c r="H6314" s="244" t="s">
        <v>240</v>
      </c>
      <c r="I6314" s="244" t="s">
        <v>3181</v>
      </c>
      <c r="J6314" s="244" t="s">
        <v>8715</v>
      </c>
      <c r="K6314" s="244" t="s">
        <v>239</v>
      </c>
    </row>
    <row r="6315" spans="1:11" s="244" customFormat="1" ht="39" x14ac:dyDescent="0.3">
      <c r="A6315" s="244" t="s">
        <v>239</v>
      </c>
      <c r="B6315" s="244" t="s">
        <v>4826</v>
      </c>
      <c r="C6315" s="244" t="s">
        <v>5725</v>
      </c>
      <c r="D6315" s="244" t="s">
        <v>3034</v>
      </c>
      <c r="E6315" s="244" t="s">
        <v>4106</v>
      </c>
      <c r="G6315" s="244" t="s">
        <v>4106</v>
      </c>
      <c r="I6315" s="244" t="s">
        <v>4106</v>
      </c>
      <c r="J6315" s="244" t="s">
        <v>8906</v>
      </c>
      <c r="K6315" s="244" t="s">
        <v>3156</v>
      </c>
    </row>
    <row r="6316" spans="1:11" s="244" customFormat="1" ht="39" x14ac:dyDescent="0.3">
      <c r="A6316" s="244" t="s">
        <v>239</v>
      </c>
      <c r="B6316" s="244" t="s">
        <v>4826</v>
      </c>
      <c r="C6316" s="244" t="s">
        <v>5725</v>
      </c>
      <c r="D6316" s="244" t="s">
        <v>3034</v>
      </c>
      <c r="E6316" s="244" t="s">
        <v>4106</v>
      </c>
      <c r="G6316" s="244" t="s">
        <v>4106</v>
      </c>
      <c r="I6316" s="244" t="s">
        <v>4105</v>
      </c>
      <c r="J6316" s="244" t="s">
        <v>7411</v>
      </c>
      <c r="K6316" s="244" t="s">
        <v>3156</v>
      </c>
    </row>
    <row r="6317" spans="1:11" s="244" customFormat="1" ht="39" x14ac:dyDescent="0.3">
      <c r="A6317" s="244" t="s">
        <v>239</v>
      </c>
      <c r="B6317" s="244" t="s">
        <v>4826</v>
      </c>
      <c r="C6317" s="244" t="s">
        <v>5725</v>
      </c>
      <c r="D6317" s="244" t="s">
        <v>3034</v>
      </c>
      <c r="E6317" s="244" t="s">
        <v>4106</v>
      </c>
      <c r="G6317" s="244" t="s">
        <v>4106</v>
      </c>
      <c r="I6317" s="244" t="s">
        <v>5700</v>
      </c>
      <c r="J6317" s="244" t="s">
        <v>8956</v>
      </c>
      <c r="K6317" s="244" t="s">
        <v>3156</v>
      </c>
    </row>
    <row r="6318" spans="1:11" s="244" customFormat="1" ht="39" x14ac:dyDescent="0.3">
      <c r="A6318" s="244" t="s">
        <v>239</v>
      </c>
      <c r="B6318" s="244" t="s">
        <v>4826</v>
      </c>
      <c r="C6318" s="244" t="s">
        <v>5725</v>
      </c>
      <c r="D6318" s="244" t="s">
        <v>3034</v>
      </c>
      <c r="E6318" s="244" t="s">
        <v>4106</v>
      </c>
      <c r="G6318" s="244" t="s">
        <v>4106</v>
      </c>
      <c r="I6318" s="244" t="s">
        <v>2998</v>
      </c>
      <c r="J6318" s="244" t="s">
        <v>7412</v>
      </c>
      <c r="K6318" s="244" t="s">
        <v>3156</v>
      </c>
    </row>
    <row r="6319" spans="1:11" s="244" customFormat="1" ht="39" x14ac:dyDescent="0.3">
      <c r="A6319" s="244" t="s">
        <v>239</v>
      </c>
      <c r="B6319" s="244" t="s">
        <v>4826</v>
      </c>
      <c r="C6319" s="244" t="s">
        <v>5725</v>
      </c>
      <c r="D6319" s="244" t="s">
        <v>3034</v>
      </c>
      <c r="E6319" s="244" t="s">
        <v>4106</v>
      </c>
      <c r="G6319" s="244" t="s">
        <v>4106</v>
      </c>
      <c r="I6319" s="244" t="s">
        <v>5707</v>
      </c>
      <c r="J6319" s="244" t="s">
        <v>3677</v>
      </c>
      <c r="K6319" s="244" t="s">
        <v>3156</v>
      </c>
    </row>
    <row r="6320" spans="1:11" s="244" customFormat="1" ht="39" x14ac:dyDescent="0.3">
      <c r="A6320" s="244" t="s">
        <v>239</v>
      </c>
      <c r="B6320" s="244" t="s">
        <v>4826</v>
      </c>
      <c r="C6320" s="244" t="s">
        <v>5725</v>
      </c>
      <c r="D6320" s="244" t="s">
        <v>3034</v>
      </c>
      <c r="E6320" s="244" t="s">
        <v>4106</v>
      </c>
      <c r="G6320" s="244" t="s">
        <v>4106</v>
      </c>
      <c r="I6320" s="244" t="s">
        <v>5716</v>
      </c>
      <c r="J6320" s="244" t="s">
        <v>7413</v>
      </c>
      <c r="K6320" s="244" t="s">
        <v>3156</v>
      </c>
    </row>
    <row r="6321" spans="1:11" s="244" customFormat="1" ht="39" x14ac:dyDescent="0.3">
      <c r="A6321" s="244" t="s">
        <v>239</v>
      </c>
      <c r="B6321" s="244" t="s">
        <v>4826</v>
      </c>
      <c r="C6321" s="244" t="s">
        <v>5725</v>
      </c>
      <c r="D6321" s="244" t="s">
        <v>3034</v>
      </c>
      <c r="E6321" s="244" t="s">
        <v>4106</v>
      </c>
      <c r="G6321" s="244" t="s">
        <v>4106</v>
      </c>
      <c r="I6321" s="244" t="s">
        <v>909</v>
      </c>
      <c r="J6321" s="244" t="s">
        <v>352</v>
      </c>
      <c r="K6321" s="244" t="s">
        <v>3156</v>
      </c>
    </row>
    <row r="6322" spans="1:11" s="244" customFormat="1" ht="39" x14ac:dyDescent="0.3">
      <c r="A6322" s="244" t="s">
        <v>239</v>
      </c>
      <c r="B6322" s="244" t="s">
        <v>4826</v>
      </c>
      <c r="C6322" s="244" t="s">
        <v>5725</v>
      </c>
      <c r="D6322" s="244" t="s">
        <v>3034</v>
      </c>
      <c r="E6322" s="244" t="s">
        <v>4106</v>
      </c>
      <c r="G6322" s="244" t="s">
        <v>4106</v>
      </c>
      <c r="I6322" s="244" t="s">
        <v>5725</v>
      </c>
      <c r="J6322" s="244" t="s">
        <v>7414</v>
      </c>
      <c r="K6322" s="244" t="s">
        <v>3156</v>
      </c>
    </row>
    <row r="6323" spans="1:11" s="244" customFormat="1" ht="39" x14ac:dyDescent="0.3">
      <c r="A6323" s="244" t="s">
        <v>239</v>
      </c>
      <c r="B6323" s="244" t="s">
        <v>4826</v>
      </c>
      <c r="C6323" s="244" t="s">
        <v>5734</v>
      </c>
      <c r="D6323" s="244" t="s">
        <v>2988</v>
      </c>
      <c r="E6323" s="244" t="s">
        <v>4106</v>
      </c>
      <c r="G6323" s="244" t="s">
        <v>2964</v>
      </c>
      <c r="H6323" s="244" t="s">
        <v>3089</v>
      </c>
      <c r="I6323" s="244" t="s">
        <v>4106</v>
      </c>
      <c r="J6323" s="244" t="s">
        <v>8906</v>
      </c>
      <c r="K6323" s="244" t="s">
        <v>244</v>
      </c>
    </row>
    <row r="6324" spans="1:11" s="244" customFormat="1" ht="39" x14ac:dyDescent="0.3">
      <c r="A6324" s="244" t="s">
        <v>239</v>
      </c>
      <c r="B6324" s="244" t="s">
        <v>4826</v>
      </c>
      <c r="C6324" s="244" t="s">
        <v>5734</v>
      </c>
      <c r="D6324" s="244" t="s">
        <v>2988</v>
      </c>
      <c r="E6324" s="244" t="s">
        <v>4106</v>
      </c>
      <c r="G6324" s="244" t="s">
        <v>2638</v>
      </c>
      <c r="H6324" s="244" t="s">
        <v>3034</v>
      </c>
      <c r="I6324" s="244" t="s">
        <v>4106</v>
      </c>
      <c r="J6324" s="244" t="s">
        <v>8906</v>
      </c>
      <c r="K6324" s="244" t="s">
        <v>242</v>
      </c>
    </row>
    <row r="6325" spans="1:11" s="244" customFormat="1" ht="39" x14ac:dyDescent="0.3">
      <c r="A6325" s="244" t="s">
        <v>239</v>
      </c>
      <c r="B6325" s="244" t="s">
        <v>4826</v>
      </c>
      <c r="C6325" s="244" t="s">
        <v>5734</v>
      </c>
      <c r="D6325" s="244" t="s">
        <v>2988</v>
      </c>
      <c r="E6325" s="244" t="s">
        <v>4106</v>
      </c>
      <c r="G6325" s="244" t="s">
        <v>2968</v>
      </c>
      <c r="H6325" s="244" t="s">
        <v>240</v>
      </c>
      <c r="I6325" s="244" t="s">
        <v>4106</v>
      </c>
      <c r="J6325" s="244" t="s">
        <v>8906</v>
      </c>
      <c r="K6325" s="244" t="s">
        <v>237</v>
      </c>
    </row>
    <row r="6326" spans="1:11" s="244" customFormat="1" ht="39" x14ac:dyDescent="0.3">
      <c r="A6326" s="244" t="s">
        <v>239</v>
      </c>
      <c r="B6326" s="244" t="s">
        <v>4826</v>
      </c>
      <c r="C6326" s="244" t="s">
        <v>5734</v>
      </c>
      <c r="D6326" s="244" t="s">
        <v>2988</v>
      </c>
      <c r="E6326" s="244" t="s">
        <v>4106</v>
      </c>
      <c r="G6326" s="244" t="s">
        <v>2968</v>
      </c>
      <c r="H6326" s="244" t="s">
        <v>240</v>
      </c>
      <c r="I6326" s="244" t="s">
        <v>5700</v>
      </c>
      <c r="J6326" s="244" t="s">
        <v>8956</v>
      </c>
      <c r="K6326" s="244" t="s">
        <v>237</v>
      </c>
    </row>
    <row r="6327" spans="1:11" s="244" customFormat="1" ht="39" x14ac:dyDescent="0.3">
      <c r="A6327" s="244" t="s">
        <v>239</v>
      </c>
      <c r="B6327" s="244" t="s">
        <v>4826</v>
      </c>
      <c r="C6327" s="244" t="s">
        <v>5734</v>
      </c>
      <c r="D6327" s="244" t="s">
        <v>2988</v>
      </c>
      <c r="E6327" s="244" t="s">
        <v>4106</v>
      </c>
      <c r="G6327" s="244" t="s">
        <v>2968</v>
      </c>
      <c r="H6327" s="244" t="s">
        <v>240</v>
      </c>
      <c r="I6327" s="244" t="s">
        <v>5707</v>
      </c>
      <c r="J6327" s="244" t="s">
        <v>3677</v>
      </c>
      <c r="K6327" s="244" t="s">
        <v>237</v>
      </c>
    </row>
    <row r="6328" spans="1:11" s="244" customFormat="1" ht="39" x14ac:dyDescent="0.3">
      <c r="A6328" s="244" t="s">
        <v>239</v>
      </c>
      <c r="B6328" s="244" t="s">
        <v>4826</v>
      </c>
      <c r="C6328" s="244" t="s">
        <v>5734</v>
      </c>
      <c r="D6328" s="244" t="s">
        <v>2988</v>
      </c>
      <c r="E6328" s="244" t="s">
        <v>4106</v>
      </c>
      <c r="G6328" s="244" t="s">
        <v>2968</v>
      </c>
      <c r="H6328" s="244" t="s">
        <v>240</v>
      </c>
      <c r="I6328" s="244" t="s">
        <v>909</v>
      </c>
      <c r="J6328" s="244" t="s">
        <v>352</v>
      </c>
      <c r="K6328" s="244" t="s">
        <v>237</v>
      </c>
    </row>
    <row r="6329" spans="1:11" s="244" customFormat="1" ht="39" x14ac:dyDescent="0.3">
      <c r="A6329" s="244" t="s">
        <v>239</v>
      </c>
      <c r="B6329" s="244" t="s">
        <v>4826</v>
      </c>
      <c r="C6329" s="244" t="s">
        <v>5734</v>
      </c>
      <c r="D6329" s="244" t="s">
        <v>2988</v>
      </c>
      <c r="E6329" s="244" t="s">
        <v>4106</v>
      </c>
      <c r="G6329" s="244" t="s">
        <v>2968</v>
      </c>
      <c r="H6329" s="244" t="s">
        <v>240</v>
      </c>
      <c r="I6329" s="244" t="s">
        <v>5741</v>
      </c>
      <c r="J6329" s="244" t="s">
        <v>353</v>
      </c>
      <c r="K6329" s="244" t="s">
        <v>237</v>
      </c>
    </row>
    <row r="6330" spans="1:11" s="244" customFormat="1" ht="39" x14ac:dyDescent="0.3">
      <c r="A6330" s="244" t="s">
        <v>239</v>
      </c>
      <c r="B6330" s="244" t="s">
        <v>4826</v>
      </c>
      <c r="C6330" s="244" t="s">
        <v>5734</v>
      </c>
      <c r="D6330" s="244" t="s">
        <v>2988</v>
      </c>
      <c r="E6330" s="244" t="s">
        <v>4106</v>
      </c>
      <c r="G6330" s="244" t="s">
        <v>2968</v>
      </c>
      <c r="H6330" s="244" t="s">
        <v>240</v>
      </c>
      <c r="I6330" s="244" t="s">
        <v>5732</v>
      </c>
      <c r="J6330" s="244" t="s">
        <v>5872</v>
      </c>
      <c r="K6330" s="244" t="s">
        <v>237</v>
      </c>
    </row>
    <row r="6331" spans="1:11" s="244" customFormat="1" ht="39" x14ac:dyDescent="0.3">
      <c r="A6331" s="244" t="s">
        <v>239</v>
      </c>
      <c r="B6331" s="244" t="s">
        <v>4826</v>
      </c>
      <c r="C6331" s="244" t="s">
        <v>5734</v>
      </c>
      <c r="D6331" s="244" t="s">
        <v>2988</v>
      </c>
      <c r="E6331" s="244" t="s">
        <v>4106</v>
      </c>
      <c r="G6331" s="244" t="s">
        <v>2968</v>
      </c>
      <c r="H6331" s="244" t="s">
        <v>240</v>
      </c>
      <c r="I6331" s="244" t="s">
        <v>6459</v>
      </c>
      <c r="J6331" s="244" t="s">
        <v>8957</v>
      </c>
      <c r="K6331" s="244" t="s">
        <v>237</v>
      </c>
    </row>
    <row r="6332" spans="1:11" s="244" customFormat="1" ht="39" x14ac:dyDescent="0.3">
      <c r="A6332" s="244" t="s">
        <v>239</v>
      </c>
      <c r="B6332" s="244" t="s">
        <v>4826</v>
      </c>
      <c r="C6332" s="244" t="s">
        <v>5734</v>
      </c>
      <c r="D6332" s="244" t="s">
        <v>2988</v>
      </c>
      <c r="E6332" s="244" t="s">
        <v>4106</v>
      </c>
      <c r="G6332" s="244" t="s">
        <v>2968</v>
      </c>
      <c r="H6332" s="244" t="s">
        <v>240</v>
      </c>
      <c r="I6332" s="244" t="s">
        <v>1073</v>
      </c>
      <c r="J6332" s="244" t="s">
        <v>354</v>
      </c>
      <c r="K6332" s="244" t="s">
        <v>237</v>
      </c>
    </row>
    <row r="6333" spans="1:11" s="244" customFormat="1" ht="39" x14ac:dyDescent="0.3">
      <c r="A6333" s="244" t="s">
        <v>239</v>
      </c>
      <c r="B6333" s="244" t="s">
        <v>4826</v>
      </c>
      <c r="C6333" s="244" t="s">
        <v>5734</v>
      </c>
      <c r="D6333" s="244" t="s">
        <v>2988</v>
      </c>
      <c r="E6333" s="244" t="s">
        <v>4106</v>
      </c>
      <c r="G6333" s="244" t="s">
        <v>2968</v>
      </c>
      <c r="H6333" s="244" t="s">
        <v>240</v>
      </c>
      <c r="I6333" s="244" t="s">
        <v>6470</v>
      </c>
      <c r="J6333" s="244" t="s">
        <v>355</v>
      </c>
      <c r="K6333" s="244" t="s">
        <v>237</v>
      </c>
    </row>
    <row r="6334" spans="1:11" s="244" customFormat="1" ht="39" x14ac:dyDescent="0.3">
      <c r="A6334" s="244" t="s">
        <v>239</v>
      </c>
      <c r="B6334" s="244" t="s">
        <v>4826</v>
      </c>
      <c r="C6334" s="244" t="s">
        <v>5734</v>
      </c>
      <c r="D6334" s="244" t="s">
        <v>2988</v>
      </c>
      <c r="E6334" s="244" t="s">
        <v>4106</v>
      </c>
      <c r="G6334" s="244" t="s">
        <v>2968</v>
      </c>
      <c r="H6334" s="244" t="s">
        <v>240</v>
      </c>
      <c r="I6334" s="244" t="s">
        <v>6474</v>
      </c>
      <c r="J6334" s="244" t="s">
        <v>8958</v>
      </c>
      <c r="K6334" s="244" t="s">
        <v>237</v>
      </c>
    </row>
    <row r="6335" spans="1:11" s="244" customFormat="1" ht="39" x14ac:dyDescent="0.3">
      <c r="A6335" s="244" t="s">
        <v>239</v>
      </c>
      <c r="B6335" s="244" t="s">
        <v>4826</v>
      </c>
      <c r="C6335" s="244" t="s">
        <v>5734</v>
      </c>
      <c r="D6335" s="244" t="s">
        <v>2988</v>
      </c>
      <c r="E6335" s="244" t="s">
        <v>4106</v>
      </c>
      <c r="G6335" s="244" t="s">
        <v>2968</v>
      </c>
      <c r="H6335" s="244" t="s">
        <v>240</v>
      </c>
      <c r="I6335" s="244" t="s">
        <v>2958</v>
      </c>
      <c r="J6335" s="244" t="s">
        <v>356</v>
      </c>
      <c r="K6335" s="244" t="s">
        <v>237</v>
      </c>
    </row>
    <row r="6336" spans="1:11" s="244" customFormat="1" ht="39" x14ac:dyDescent="0.3">
      <c r="A6336" s="244" t="s">
        <v>239</v>
      </c>
      <c r="B6336" s="244" t="s">
        <v>4826</v>
      </c>
      <c r="C6336" s="244" t="s">
        <v>5734</v>
      </c>
      <c r="D6336" s="244" t="s">
        <v>2988</v>
      </c>
      <c r="E6336" s="244" t="s">
        <v>4106</v>
      </c>
      <c r="G6336" s="244" t="s">
        <v>2968</v>
      </c>
      <c r="H6336" s="244" t="s">
        <v>240</v>
      </c>
      <c r="I6336" s="244" t="s">
        <v>2119</v>
      </c>
      <c r="J6336" s="244" t="s">
        <v>357</v>
      </c>
      <c r="K6336" s="244" t="s">
        <v>237</v>
      </c>
    </row>
    <row r="6337" spans="1:11" s="244" customFormat="1" ht="39" x14ac:dyDescent="0.3">
      <c r="A6337" s="244" t="s">
        <v>239</v>
      </c>
      <c r="B6337" s="244" t="s">
        <v>4826</v>
      </c>
      <c r="C6337" s="244" t="s">
        <v>5734</v>
      </c>
      <c r="D6337" s="244" t="s">
        <v>2988</v>
      </c>
      <c r="E6337" s="244" t="s">
        <v>4106</v>
      </c>
      <c r="G6337" s="244" t="s">
        <v>2968</v>
      </c>
      <c r="H6337" s="244" t="s">
        <v>240</v>
      </c>
      <c r="I6337" s="244" t="s">
        <v>2964</v>
      </c>
      <c r="J6337" s="244" t="s">
        <v>358</v>
      </c>
      <c r="K6337" s="244" t="s">
        <v>237</v>
      </c>
    </row>
    <row r="6338" spans="1:11" s="244" customFormat="1" ht="39" x14ac:dyDescent="0.3">
      <c r="A6338" s="244" t="s">
        <v>239</v>
      </c>
      <c r="B6338" s="244" t="s">
        <v>4826</v>
      </c>
      <c r="C6338" s="244" t="s">
        <v>5734</v>
      </c>
      <c r="D6338" s="244" t="s">
        <v>2988</v>
      </c>
      <c r="E6338" s="244" t="s">
        <v>4106</v>
      </c>
      <c r="G6338" s="244" t="s">
        <v>2968</v>
      </c>
      <c r="H6338" s="244" t="s">
        <v>240</v>
      </c>
      <c r="I6338" s="244" t="s">
        <v>2968</v>
      </c>
      <c r="J6338" s="244" t="s">
        <v>359</v>
      </c>
      <c r="K6338" s="244" t="s">
        <v>237</v>
      </c>
    </row>
    <row r="6339" spans="1:11" s="244" customFormat="1" ht="39" x14ac:dyDescent="0.3">
      <c r="A6339" s="244" t="s">
        <v>239</v>
      </c>
      <c r="B6339" s="244" t="s">
        <v>4826</v>
      </c>
      <c r="C6339" s="244" t="s">
        <v>5734</v>
      </c>
      <c r="D6339" s="244" t="s">
        <v>2988</v>
      </c>
      <c r="E6339" s="244" t="s">
        <v>4106</v>
      </c>
      <c r="G6339" s="244" t="s">
        <v>2968</v>
      </c>
      <c r="H6339" s="244" t="s">
        <v>240</v>
      </c>
      <c r="I6339" s="244" t="s">
        <v>2127</v>
      </c>
      <c r="J6339" s="244" t="s">
        <v>6153</v>
      </c>
      <c r="K6339" s="244" t="s">
        <v>237</v>
      </c>
    </row>
    <row r="6340" spans="1:11" s="244" customFormat="1" ht="39" x14ac:dyDescent="0.3">
      <c r="A6340" s="244" t="s">
        <v>239</v>
      </c>
      <c r="B6340" s="244" t="s">
        <v>4826</v>
      </c>
      <c r="C6340" s="244" t="s">
        <v>5734</v>
      </c>
      <c r="D6340" s="244" t="s">
        <v>2988</v>
      </c>
      <c r="E6340" s="244" t="s">
        <v>4106</v>
      </c>
      <c r="G6340" s="244" t="s">
        <v>2968</v>
      </c>
      <c r="H6340" s="244" t="s">
        <v>240</v>
      </c>
      <c r="I6340" s="244" t="s">
        <v>258</v>
      </c>
      <c r="J6340" s="244" t="s">
        <v>6154</v>
      </c>
      <c r="K6340" s="244" t="s">
        <v>237</v>
      </c>
    </row>
    <row r="6341" spans="1:11" s="244" customFormat="1" ht="39" x14ac:dyDescent="0.3">
      <c r="A6341" s="244" t="s">
        <v>239</v>
      </c>
      <c r="B6341" s="244" t="s">
        <v>4826</v>
      </c>
      <c r="C6341" s="244" t="s">
        <v>5734</v>
      </c>
      <c r="D6341" s="244" t="s">
        <v>2988</v>
      </c>
      <c r="E6341" s="244" t="s">
        <v>4106</v>
      </c>
      <c r="G6341" s="244" t="s">
        <v>2968</v>
      </c>
      <c r="H6341" s="244" t="s">
        <v>240</v>
      </c>
      <c r="I6341" s="244" t="s">
        <v>2970</v>
      </c>
      <c r="J6341" s="244" t="s">
        <v>6155</v>
      </c>
      <c r="K6341" s="244" t="s">
        <v>237</v>
      </c>
    </row>
    <row r="6342" spans="1:11" s="244" customFormat="1" ht="39" x14ac:dyDescent="0.3">
      <c r="A6342" s="244" t="s">
        <v>239</v>
      </c>
      <c r="B6342" s="244" t="s">
        <v>4826</v>
      </c>
      <c r="C6342" s="244" t="s">
        <v>5734</v>
      </c>
      <c r="D6342" s="244" t="s">
        <v>2988</v>
      </c>
      <c r="E6342" s="244" t="s">
        <v>4106</v>
      </c>
      <c r="G6342" s="244" t="s">
        <v>2968</v>
      </c>
      <c r="H6342" s="244" t="s">
        <v>240</v>
      </c>
      <c r="I6342" s="244" t="s">
        <v>6317</v>
      </c>
      <c r="J6342" s="244" t="s">
        <v>6156</v>
      </c>
      <c r="K6342" s="244" t="s">
        <v>237</v>
      </c>
    </row>
    <row r="6343" spans="1:11" s="244" customFormat="1" ht="39" x14ac:dyDescent="0.3">
      <c r="A6343" s="244" t="s">
        <v>239</v>
      </c>
      <c r="B6343" s="244" t="s">
        <v>4826</v>
      </c>
      <c r="C6343" s="244" t="s">
        <v>5734</v>
      </c>
      <c r="D6343" s="244" t="s">
        <v>2988</v>
      </c>
      <c r="E6343" s="244" t="s">
        <v>4106</v>
      </c>
      <c r="G6343" s="244" t="s">
        <v>2968</v>
      </c>
      <c r="H6343" s="244" t="s">
        <v>240</v>
      </c>
      <c r="I6343" s="244" t="s">
        <v>2918</v>
      </c>
      <c r="J6343" s="244" t="s">
        <v>6157</v>
      </c>
      <c r="K6343" s="244" t="s">
        <v>237</v>
      </c>
    </row>
    <row r="6344" spans="1:11" s="244" customFormat="1" ht="39" x14ac:dyDescent="0.3">
      <c r="A6344" s="244" t="s">
        <v>239</v>
      </c>
      <c r="B6344" s="244" t="s">
        <v>4826</v>
      </c>
      <c r="C6344" s="244" t="s">
        <v>5734</v>
      </c>
      <c r="D6344" s="244" t="s">
        <v>2988</v>
      </c>
      <c r="E6344" s="244" t="s">
        <v>4106</v>
      </c>
      <c r="G6344" s="244" t="s">
        <v>2968</v>
      </c>
      <c r="H6344" s="244" t="s">
        <v>240</v>
      </c>
      <c r="I6344" s="244" t="s">
        <v>2924</v>
      </c>
      <c r="J6344" s="244" t="s">
        <v>6158</v>
      </c>
      <c r="K6344" s="244" t="s">
        <v>237</v>
      </c>
    </row>
    <row r="6345" spans="1:11" s="244" customFormat="1" ht="39" x14ac:dyDescent="0.3">
      <c r="A6345" s="244" t="s">
        <v>239</v>
      </c>
      <c r="B6345" s="244" t="s">
        <v>4826</v>
      </c>
      <c r="C6345" s="244" t="s">
        <v>5734</v>
      </c>
      <c r="D6345" s="244" t="s">
        <v>2988</v>
      </c>
      <c r="E6345" s="244" t="s">
        <v>4106</v>
      </c>
      <c r="G6345" s="244" t="s">
        <v>2968</v>
      </c>
      <c r="H6345" s="244" t="s">
        <v>240</v>
      </c>
      <c r="I6345" s="244" t="s">
        <v>2926</v>
      </c>
      <c r="J6345" s="244" t="s">
        <v>8959</v>
      </c>
      <c r="K6345" s="244" t="s">
        <v>237</v>
      </c>
    </row>
    <row r="6346" spans="1:11" s="244" customFormat="1" ht="39" x14ac:dyDescent="0.3">
      <c r="A6346" s="244" t="s">
        <v>239</v>
      </c>
      <c r="B6346" s="244" t="s">
        <v>4826</v>
      </c>
      <c r="C6346" s="244" t="s">
        <v>5734</v>
      </c>
      <c r="D6346" s="244" t="s">
        <v>2988</v>
      </c>
      <c r="E6346" s="244" t="s">
        <v>4106</v>
      </c>
      <c r="G6346" s="244" t="s">
        <v>2968</v>
      </c>
      <c r="H6346" s="244" t="s">
        <v>240</v>
      </c>
      <c r="I6346" s="244" t="s">
        <v>4704</v>
      </c>
      <c r="J6346" s="244" t="s">
        <v>3588</v>
      </c>
      <c r="K6346" s="244" t="s">
        <v>237</v>
      </c>
    </row>
    <row r="6347" spans="1:11" s="244" customFormat="1" ht="39" x14ac:dyDescent="0.3">
      <c r="A6347" s="244" t="s">
        <v>239</v>
      </c>
      <c r="B6347" s="244" t="s">
        <v>4826</v>
      </c>
      <c r="C6347" s="244" t="s">
        <v>5734</v>
      </c>
      <c r="D6347" s="244" t="s">
        <v>2988</v>
      </c>
      <c r="E6347" s="244" t="s">
        <v>4106</v>
      </c>
      <c r="G6347" s="244" t="s">
        <v>2968</v>
      </c>
      <c r="H6347" s="244" t="s">
        <v>240</v>
      </c>
      <c r="I6347" s="244" t="s">
        <v>1065</v>
      </c>
      <c r="J6347" s="244" t="s">
        <v>8960</v>
      </c>
      <c r="K6347" s="244" t="s">
        <v>237</v>
      </c>
    </row>
    <row r="6348" spans="1:11" s="244" customFormat="1" ht="39" x14ac:dyDescent="0.3">
      <c r="A6348" s="244" t="s">
        <v>239</v>
      </c>
      <c r="B6348" s="244" t="s">
        <v>4826</v>
      </c>
      <c r="C6348" s="244" t="s">
        <v>5734</v>
      </c>
      <c r="D6348" s="244" t="s">
        <v>2988</v>
      </c>
      <c r="E6348" s="244" t="s">
        <v>4106</v>
      </c>
      <c r="G6348" s="244" t="s">
        <v>2968</v>
      </c>
      <c r="H6348" s="244" t="s">
        <v>240</v>
      </c>
      <c r="I6348" s="244" t="s">
        <v>4108</v>
      </c>
      <c r="J6348" s="244" t="s">
        <v>8961</v>
      </c>
      <c r="K6348" s="244" t="s">
        <v>237</v>
      </c>
    </row>
    <row r="6349" spans="1:11" s="244" customFormat="1" ht="39" x14ac:dyDescent="0.3">
      <c r="A6349" s="244" t="s">
        <v>239</v>
      </c>
      <c r="B6349" s="244" t="s">
        <v>4826</v>
      </c>
      <c r="C6349" s="244" t="s">
        <v>5734</v>
      </c>
      <c r="D6349" s="244" t="s">
        <v>2988</v>
      </c>
      <c r="E6349" s="244" t="s">
        <v>4106</v>
      </c>
      <c r="G6349" s="244" t="s">
        <v>2968</v>
      </c>
      <c r="H6349" s="244" t="s">
        <v>240</v>
      </c>
      <c r="I6349" s="244" t="s">
        <v>3047</v>
      </c>
      <c r="J6349" s="244" t="s">
        <v>3579</v>
      </c>
      <c r="K6349" s="244" t="s">
        <v>237</v>
      </c>
    </row>
    <row r="6350" spans="1:11" s="244" customFormat="1" ht="39" x14ac:dyDescent="0.3">
      <c r="A6350" s="244" t="s">
        <v>239</v>
      </c>
      <c r="B6350" s="244" t="s">
        <v>4826</v>
      </c>
      <c r="C6350" s="244" t="s">
        <v>5734</v>
      </c>
      <c r="D6350" s="244" t="s">
        <v>2988</v>
      </c>
      <c r="E6350" s="244" t="s">
        <v>4106</v>
      </c>
      <c r="G6350" s="244" t="s">
        <v>2968</v>
      </c>
      <c r="H6350" s="244" t="s">
        <v>240</v>
      </c>
      <c r="I6350" s="244" t="s">
        <v>1865</v>
      </c>
      <c r="J6350" s="244" t="s">
        <v>6159</v>
      </c>
      <c r="K6350" s="244" t="s">
        <v>237</v>
      </c>
    </row>
    <row r="6351" spans="1:11" s="244" customFormat="1" ht="39" x14ac:dyDescent="0.3">
      <c r="A6351" s="244" t="s">
        <v>239</v>
      </c>
      <c r="B6351" s="244" t="s">
        <v>4826</v>
      </c>
      <c r="C6351" s="244" t="s">
        <v>5734</v>
      </c>
      <c r="D6351" s="244" t="s">
        <v>2988</v>
      </c>
      <c r="E6351" s="244" t="s">
        <v>4106</v>
      </c>
      <c r="G6351" s="244" t="s">
        <v>2968</v>
      </c>
      <c r="H6351" s="244" t="s">
        <v>240</v>
      </c>
      <c r="I6351" s="244" t="s">
        <v>6286</v>
      </c>
      <c r="J6351" s="244" t="s">
        <v>6160</v>
      </c>
      <c r="K6351" s="244" t="s">
        <v>237</v>
      </c>
    </row>
    <row r="6352" spans="1:11" s="244" customFormat="1" ht="39" x14ac:dyDescent="0.3">
      <c r="A6352" s="244" t="s">
        <v>239</v>
      </c>
      <c r="B6352" s="244" t="s">
        <v>4826</v>
      </c>
      <c r="C6352" s="244" t="s">
        <v>5734</v>
      </c>
      <c r="D6352" s="244" t="s">
        <v>2988</v>
      </c>
      <c r="E6352" s="244" t="s">
        <v>4106</v>
      </c>
      <c r="G6352" s="244" t="s">
        <v>2968</v>
      </c>
      <c r="H6352" s="244" t="s">
        <v>240</v>
      </c>
      <c r="I6352" s="244" t="s">
        <v>2526</v>
      </c>
      <c r="J6352" s="244" t="s">
        <v>8962</v>
      </c>
      <c r="K6352" s="244" t="s">
        <v>237</v>
      </c>
    </row>
    <row r="6353" spans="1:11" s="244" customFormat="1" ht="39" x14ac:dyDescent="0.3">
      <c r="A6353" s="244" t="s">
        <v>239</v>
      </c>
      <c r="B6353" s="244" t="s">
        <v>4826</v>
      </c>
      <c r="C6353" s="244" t="s">
        <v>5734</v>
      </c>
      <c r="D6353" s="244" t="s">
        <v>2988</v>
      </c>
      <c r="E6353" s="244" t="s">
        <v>4106</v>
      </c>
      <c r="G6353" s="244" t="s">
        <v>2968</v>
      </c>
      <c r="H6353" s="244" t="s">
        <v>240</v>
      </c>
      <c r="I6353" s="244" t="s">
        <v>153</v>
      </c>
      <c r="J6353" s="244" t="s">
        <v>6161</v>
      </c>
      <c r="K6353" s="244" t="s">
        <v>237</v>
      </c>
    </row>
    <row r="6354" spans="1:11" s="244" customFormat="1" ht="39" x14ac:dyDescent="0.3">
      <c r="A6354" s="244" t="s">
        <v>239</v>
      </c>
      <c r="B6354" s="244" t="s">
        <v>4826</v>
      </c>
      <c r="C6354" s="244" t="s">
        <v>5734</v>
      </c>
      <c r="D6354" s="244" t="s">
        <v>2988</v>
      </c>
      <c r="E6354" s="244" t="s">
        <v>4106</v>
      </c>
      <c r="G6354" s="244" t="s">
        <v>2968</v>
      </c>
      <c r="H6354" s="244" t="s">
        <v>240</v>
      </c>
      <c r="I6354" s="244" t="s">
        <v>4720</v>
      </c>
      <c r="J6354" s="244" t="s">
        <v>6162</v>
      </c>
      <c r="K6354" s="244" t="s">
        <v>237</v>
      </c>
    </row>
    <row r="6355" spans="1:11" s="244" customFormat="1" ht="39" x14ac:dyDescent="0.3">
      <c r="A6355" s="244" t="s">
        <v>239</v>
      </c>
      <c r="B6355" s="244" t="s">
        <v>4826</v>
      </c>
      <c r="C6355" s="244" t="s">
        <v>5734</v>
      </c>
      <c r="D6355" s="244" t="s">
        <v>2988</v>
      </c>
      <c r="E6355" s="244" t="s">
        <v>4106</v>
      </c>
      <c r="G6355" s="244" t="s">
        <v>2968</v>
      </c>
      <c r="H6355" s="244" t="s">
        <v>240</v>
      </c>
      <c r="I6355" s="244" t="s">
        <v>938</v>
      </c>
      <c r="J6355" s="244" t="s">
        <v>6163</v>
      </c>
      <c r="K6355" s="244" t="s">
        <v>237</v>
      </c>
    </row>
    <row r="6356" spans="1:11" s="244" customFormat="1" ht="39" x14ac:dyDescent="0.3">
      <c r="A6356" s="244" t="s">
        <v>239</v>
      </c>
      <c r="B6356" s="244" t="s">
        <v>4826</v>
      </c>
      <c r="C6356" s="244" t="s">
        <v>5734</v>
      </c>
      <c r="D6356" s="244" t="s">
        <v>2988</v>
      </c>
      <c r="E6356" s="244" t="s">
        <v>4106</v>
      </c>
      <c r="G6356" s="244" t="s">
        <v>2968</v>
      </c>
      <c r="H6356" s="244" t="s">
        <v>240</v>
      </c>
      <c r="I6356" s="244" t="s">
        <v>4818</v>
      </c>
      <c r="J6356" s="244" t="s">
        <v>6164</v>
      </c>
      <c r="K6356" s="244" t="s">
        <v>237</v>
      </c>
    </row>
    <row r="6357" spans="1:11" s="244" customFormat="1" ht="39" x14ac:dyDescent="0.3">
      <c r="A6357" s="244" t="s">
        <v>239</v>
      </c>
      <c r="B6357" s="244" t="s">
        <v>4826</v>
      </c>
      <c r="C6357" s="244" t="s">
        <v>5734</v>
      </c>
      <c r="D6357" s="244" t="s">
        <v>2988</v>
      </c>
      <c r="E6357" s="244" t="s">
        <v>4106</v>
      </c>
      <c r="G6357" s="244" t="s">
        <v>2968</v>
      </c>
      <c r="H6357" s="244" t="s">
        <v>240</v>
      </c>
      <c r="I6357" s="244" t="s">
        <v>4735</v>
      </c>
      <c r="J6357" s="244" t="s">
        <v>6165</v>
      </c>
      <c r="K6357" s="244" t="s">
        <v>237</v>
      </c>
    </row>
    <row r="6358" spans="1:11" s="244" customFormat="1" ht="39" x14ac:dyDescent="0.3">
      <c r="A6358" s="244" t="s">
        <v>239</v>
      </c>
      <c r="B6358" s="244" t="s">
        <v>4826</v>
      </c>
      <c r="C6358" s="244" t="s">
        <v>5734</v>
      </c>
      <c r="D6358" s="244" t="s">
        <v>2988</v>
      </c>
      <c r="E6358" s="244" t="s">
        <v>4106</v>
      </c>
      <c r="G6358" s="244" t="s">
        <v>2968</v>
      </c>
      <c r="H6358" s="244" t="s">
        <v>240</v>
      </c>
      <c r="I6358" s="244" t="s">
        <v>5316</v>
      </c>
      <c r="J6358" s="244" t="s">
        <v>6166</v>
      </c>
      <c r="K6358" s="244" t="s">
        <v>237</v>
      </c>
    </row>
    <row r="6359" spans="1:11" s="244" customFormat="1" ht="39" x14ac:dyDescent="0.3">
      <c r="A6359" s="244" t="s">
        <v>239</v>
      </c>
      <c r="B6359" s="244" t="s">
        <v>4826</v>
      </c>
      <c r="C6359" s="244" t="s">
        <v>5734</v>
      </c>
      <c r="D6359" s="244" t="s">
        <v>2988</v>
      </c>
      <c r="E6359" s="244" t="s">
        <v>4106</v>
      </c>
      <c r="G6359" s="244" t="s">
        <v>2968</v>
      </c>
      <c r="H6359" s="244" t="s">
        <v>240</v>
      </c>
      <c r="I6359" s="244" t="s">
        <v>4745</v>
      </c>
      <c r="J6359" s="244" t="s">
        <v>6167</v>
      </c>
      <c r="K6359" s="244" t="s">
        <v>237</v>
      </c>
    </row>
    <row r="6360" spans="1:11" s="244" customFormat="1" ht="39" x14ac:dyDescent="0.3">
      <c r="A6360" s="244" t="s">
        <v>239</v>
      </c>
      <c r="B6360" s="244" t="s">
        <v>4826</v>
      </c>
      <c r="C6360" s="244" t="s">
        <v>5734</v>
      </c>
      <c r="D6360" s="244" t="s">
        <v>2988</v>
      </c>
      <c r="E6360" s="244" t="s">
        <v>4106</v>
      </c>
      <c r="G6360" s="244" t="s">
        <v>2968</v>
      </c>
      <c r="H6360" s="244" t="s">
        <v>240</v>
      </c>
      <c r="I6360" s="244" t="s">
        <v>5327</v>
      </c>
      <c r="J6360" s="244" t="s">
        <v>8963</v>
      </c>
      <c r="K6360" s="244" t="s">
        <v>237</v>
      </c>
    </row>
    <row r="6361" spans="1:11" s="244" customFormat="1" ht="39" x14ac:dyDescent="0.3">
      <c r="A6361" s="244" t="s">
        <v>239</v>
      </c>
      <c r="B6361" s="244" t="s">
        <v>4826</v>
      </c>
      <c r="C6361" s="244" t="s">
        <v>5734</v>
      </c>
      <c r="D6361" s="244" t="s">
        <v>2988</v>
      </c>
      <c r="E6361" s="244" t="s">
        <v>4106</v>
      </c>
      <c r="G6361" s="244" t="s">
        <v>2968</v>
      </c>
      <c r="H6361" s="244" t="s">
        <v>240</v>
      </c>
      <c r="I6361" s="244" t="s">
        <v>6106</v>
      </c>
      <c r="J6361" s="244" t="s">
        <v>8964</v>
      </c>
      <c r="K6361" s="244" t="s">
        <v>237</v>
      </c>
    </row>
    <row r="6362" spans="1:11" s="244" customFormat="1" ht="39" x14ac:dyDescent="0.3">
      <c r="A6362" s="244" t="s">
        <v>239</v>
      </c>
      <c r="B6362" s="244" t="s">
        <v>4826</v>
      </c>
      <c r="C6362" s="244" t="s">
        <v>5734</v>
      </c>
      <c r="D6362" s="244" t="s">
        <v>2988</v>
      </c>
      <c r="E6362" s="244" t="s">
        <v>4106</v>
      </c>
      <c r="G6362" s="244" t="s">
        <v>2968</v>
      </c>
      <c r="H6362" s="244" t="s">
        <v>240</v>
      </c>
      <c r="I6362" s="244" t="s">
        <v>5192</v>
      </c>
      <c r="J6362" s="244" t="s">
        <v>8965</v>
      </c>
      <c r="K6362" s="244" t="s">
        <v>237</v>
      </c>
    </row>
    <row r="6363" spans="1:11" s="244" customFormat="1" ht="39" x14ac:dyDescent="0.3">
      <c r="A6363" s="244" t="s">
        <v>239</v>
      </c>
      <c r="B6363" s="244" t="s">
        <v>4826</v>
      </c>
      <c r="C6363" s="244" t="s">
        <v>5734</v>
      </c>
      <c r="D6363" s="244" t="s">
        <v>2988</v>
      </c>
      <c r="E6363" s="244" t="s">
        <v>4106</v>
      </c>
      <c r="G6363" s="244" t="s">
        <v>2968</v>
      </c>
      <c r="H6363" s="244" t="s">
        <v>240</v>
      </c>
      <c r="I6363" s="244" t="s">
        <v>4751</v>
      </c>
      <c r="J6363" s="244" t="s">
        <v>8966</v>
      </c>
      <c r="K6363" s="244" t="s">
        <v>237</v>
      </c>
    </row>
    <row r="6364" spans="1:11" s="244" customFormat="1" ht="39" x14ac:dyDescent="0.3">
      <c r="A6364" s="244" t="s">
        <v>239</v>
      </c>
      <c r="B6364" s="244" t="s">
        <v>4826</v>
      </c>
      <c r="C6364" s="244" t="s">
        <v>5734</v>
      </c>
      <c r="D6364" s="244" t="s">
        <v>2988</v>
      </c>
      <c r="E6364" s="244" t="s">
        <v>4106</v>
      </c>
      <c r="G6364" s="244" t="s">
        <v>2968</v>
      </c>
      <c r="H6364" s="244" t="s">
        <v>240</v>
      </c>
      <c r="I6364" s="244" t="s">
        <v>5333</v>
      </c>
      <c r="J6364" s="244" t="s">
        <v>6168</v>
      </c>
      <c r="K6364" s="244" t="s">
        <v>237</v>
      </c>
    </row>
    <row r="6365" spans="1:11" s="244" customFormat="1" ht="39" x14ac:dyDescent="0.3">
      <c r="A6365" s="244" t="s">
        <v>239</v>
      </c>
      <c r="B6365" s="244" t="s">
        <v>4826</v>
      </c>
      <c r="C6365" s="244" t="s">
        <v>5734</v>
      </c>
      <c r="D6365" s="244" t="s">
        <v>2988</v>
      </c>
      <c r="E6365" s="244" t="s">
        <v>4106</v>
      </c>
      <c r="G6365" s="244" t="s">
        <v>2968</v>
      </c>
      <c r="H6365" s="244" t="s">
        <v>240</v>
      </c>
      <c r="I6365" s="244" t="s">
        <v>851</v>
      </c>
      <c r="J6365" s="244" t="s">
        <v>8967</v>
      </c>
      <c r="K6365" s="244" t="s">
        <v>237</v>
      </c>
    </row>
    <row r="6366" spans="1:11" s="244" customFormat="1" ht="39" x14ac:dyDescent="0.3">
      <c r="A6366" s="244" t="s">
        <v>239</v>
      </c>
      <c r="B6366" s="244" t="s">
        <v>4826</v>
      </c>
      <c r="C6366" s="244" t="s">
        <v>5734</v>
      </c>
      <c r="D6366" s="244" t="s">
        <v>2988</v>
      </c>
      <c r="E6366" s="244" t="s">
        <v>4106</v>
      </c>
      <c r="G6366" s="244" t="s">
        <v>2968</v>
      </c>
      <c r="H6366" s="244" t="s">
        <v>240</v>
      </c>
      <c r="I6366" s="244" t="s">
        <v>855</v>
      </c>
      <c r="J6366" s="244" t="s">
        <v>8968</v>
      </c>
      <c r="K6366" s="244" t="s">
        <v>237</v>
      </c>
    </row>
    <row r="6367" spans="1:11" s="244" customFormat="1" ht="39" x14ac:dyDescent="0.3">
      <c r="A6367" s="244" t="s">
        <v>239</v>
      </c>
      <c r="B6367" s="244" t="s">
        <v>4826</v>
      </c>
      <c r="C6367" s="244" t="s">
        <v>5734</v>
      </c>
      <c r="D6367" s="244" t="s">
        <v>2988</v>
      </c>
      <c r="E6367" s="244" t="s">
        <v>4106</v>
      </c>
      <c r="G6367" s="244" t="s">
        <v>2968</v>
      </c>
      <c r="H6367" s="244" t="s">
        <v>240</v>
      </c>
      <c r="I6367" s="244" t="s">
        <v>863</v>
      </c>
      <c r="J6367" s="244" t="s">
        <v>6169</v>
      </c>
      <c r="K6367" s="244" t="s">
        <v>237</v>
      </c>
    </row>
    <row r="6368" spans="1:11" s="244" customFormat="1" ht="39" x14ac:dyDescent="0.3">
      <c r="A6368" s="244" t="s">
        <v>239</v>
      </c>
      <c r="B6368" s="244" t="s">
        <v>4826</v>
      </c>
      <c r="C6368" s="244" t="s">
        <v>5734</v>
      </c>
      <c r="D6368" s="244" t="s">
        <v>2988</v>
      </c>
      <c r="E6368" s="244" t="s">
        <v>4106</v>
      </c>
      <c r="G6368" s="244" t="s">
        <v>2968</v>
      </c>
      <c r="H6368" s="244" t="s">
        <v>240</v>
      </c>
      <c r="I6368" s="244" t="s">
        <v>6269</v>
      </c>
      <c r="J6368" s="244" t="s">
        <v>8969</v>
      </c>
      <c r="K6368" s="244" t="s">
        <v>237</v>
      </c>
    </row>
    <row r="6369" spans="1:11" s="244" customFormat="1" ht="39" x14ac:dyDescent="0.3">
      <c r="A6369" s="244" t="s">
        <v>239</v>
      </c>
      <c r="B6369" s="244" t="s">
        <v>4826</v>
      </c>
      <c r="C6369" s="244" t="s">
        <v>5734</v>
      </c>
      <c r="D6369" s="244" t="s">
        <v>2988</v>
      </c>
      <c r="E6369" s="244" t="s">
        <v>4106</v>
      </c>
      <c r="G6369" s="244" t="s">
        <v>2968</v>
      </c>
      <c r="H6369" s="244" t="s">
        <v>240</v>
      </c>
      <c r="I6369" s="244" t="s">
        <v>5342</v>
      </c>
      <c r="J6369" s="244" t="s">
        <v>6170</v>
      </c>
      <c r="K6369" s="244" t="s">
        <v>237</v>
      </c>
    </row>
    <row r="6370" spans="1:11" s="244" customFormat="1" ht="39" x14ac:dyDescent="0.3">
      <c r="A6370" s="244" t="s">
        <v>239</v>
      </c>
      <c r="B6370" s="244" t="s">
        <v>4826</v>
      </c>
      <c r="C6370" s="244" t="s">
        <v>5734</v>
      </c>
      <c r="D6370" s="244" t="s">
        <v>2988</v>
      </c>
      <c r="E6370" s="244" t="s">
        <v>4106</v>
      </c>
      <c r="G6370" s="244" t="s">
        <v>2968</v>
      </c>
      <c r="H6370" s="244" t="s">
        <v>240</v>
      </c>
      <c r="I6370" s="244" t="s">
        <v>6120</v>
      </c>
      <c r="J6370" s="244" t="s">
        <v>6171</v>
      </c>
      <c r="K6370" s="244" t="s">
        <v>237</v>
      </c>
    </row>
    <row r="6371" spans="1:11" s="244" customFormat="1" ht="39" x14ac:dyDescent="0.3">
      <c r="A6371" s="244" t="s">
        <v>239</v>
      </c>
      <c r="B6371" s="244" t="s">
        <v>4826</v>
      </c>
      <c r="C6371" s="244" t="s">
        <v>5734</v>
      </c>
      <c r="D6371" s="244" t="s">
        <v>2988</v>
      </c>
      <c r="E6371" s="244" t="s">
        <v>4106</v>
      </c>
      <c r="G6371" s="244" t="s">
        <v>2968</v>
      </c>
      <c r="H6371" s="244" t="s">
        <v>240</v>
      </c>
      <c r="I6371" s="244" t="s">
        <v>869</v>
      </c>
      <c r="J6371" s="244" t="s">
        <v>6172</v>
      </c>
      <c r="K6371" s="244" t="s">
        <v>237</v>
      </c>
    </row>
    <row r="6372" spans="1:11" s="244" customFormat="1" ht="39" x14ac:dyDescent="0.3">
      <c r="A6372" s="244" t="s">
        <v>239</v>
      </c>
      <c r="B6372" s="244" t="s">
        <v>4826</v>
      </c>
      <c r="C6372" s="244" t="s">
        <v>5734</v>
      </c>
      <c r="D6372" s="244" t="s">
        <v>2988</v>
      </c>
      <c r="E6372" s="244" t="s">
        <v>4106</v>
      </c>
      <c r="G6372" s="244" t="s">
        <v>2968</v>
      </c>
      <c r="H6372" s="244" t="s">
        <v>240</v>
      </c>
      <c r="I6372" s="244" t="s">
        <v>873</v>
      </c>
      <c r="J6372" s="244" t="s">
        <v>6173</v>
      </c>
      <c r="K6372" s="244" t="s">
        <v>237</v>
      </c>
    </row>
    <row r="6373" spans="1:11" s="244" customFormat="1" ht="39" x14ac:dyDescent="0.3">
      <c r="A6373" s="244" t="s">
        <v>239</v>
      </c>
      <c r="B6373" s="244" t="s">
        <v>4826</v>
      </c>
      <c r="C6373" s="244" t="s">
        <v>5734</v>
      </c>
      <c r="D6373" s="244" t="s">
        <v>2988</v>
      </c>
      <c r="E6373" s="244" t="s">
        <v>4106</v>
      </c>
      <c r="G6373" s="244" t="s">
        <v>2968</v>
      </c>
      <c r="H6373" s="244" t="s">
        <v>240</v>
      </c>
      <c r="I6373" s="244" t="s">
        <v>879</v>
      </c>
      <c r="J6373" s="244" t="s">
        <v>6174</v>
      </c>
      <c r="K6373" s="244" t="s">
        <v>237</v>
      </c>
    </row>
    <row r="6374" spans="1:11" s="244" customFormat="1" ht="39" x14ac:dyDescent="0.3">
      <c r="A6374" s="244" t="s">
        <v>239</v>
      </c>
      <c r="B6374" s="244" t="s">
        <v>4826</v>
      </c>
      <c r="C6374" s="244" t="s">
        <v>5734</v>
      </c>
      <c r="D6374" s="244" t="s">
        <v>2988</v>
      </c>
      <c r="E6374" s="244" t="s">
        <v>4106</v>
      </c>
      <c r="G6374" s="244" t="s">
        <v>2968</v>
      </c>
      <c r="H6374" s="244" t="s">
        <v>240</v>
      </c>
      <c r="I6374" s="244" t="s">
        <v>2146</v>
      </c>
      <c r="J6374" s="244" t="s">
        <v>8970</v>
      </c>
      <c r="K6374" s="244" t="s">
        <v>237</v>
      </c>
    </row>
    <row r="6375" spans="1:11" s="244" customFormat="1" ht="39" x14ac:dyDescent="0.3">
      <c r="A6375" s="244" t="s">
        <v>239</v>
      </c>
      <c r="B6375" s="244" t="s">
        <v>4826</v>
      </c>
      <c r="C6375" s="244" t="s">
        <v>5734</v>
      </c>
      <c r="D6375" s="244" t="s">
        <v>2988</v>
      </c>
      <c r="E6375" s="244" t="s">
        <v>4106</v>
      </c>
      <c r="G6375" s="244" t="s">
        <v>2968</v>
      </c>
      <c r="H6375" s="244" t="s">
        <v>240</v>
      </c>
      <c r="I6375" s="244" t="s">
        <v>2154</v>
      </c>
      <c r="J6375" s="244" t="s">
        <v>8971</v>
      </c>
      <c r="K6375" s="244" t="s">
        <v>237</v>
      </c>
    </row>
    <row r="6376" spans="1:11" s="244" customFormat="1" ht="39" x14ac:dyDescent="0.3">
      <c r="A6376" s="244" t="s">
        <v>239</v>
      </c>
      <c r="B6376" s="244" t="s">
        <v>4826</v>
      </c>
      <c r="C6376" s="244" t="s">
        <v>5734</v>
      </c>
      <c r="D6376" s="244" t="s">
        <v>2988</v>
      </c>
      <c r="E6376" s="244" t="s">
        <v>4106</v>
      </c>
      <c r="G6376" s="244" t="s">
        <v>2968</v>
      </c>
      <c r="H6376" s="244" t="s">
        <v>240</v>
      </c>
      <c r="I6376" s="244" t="s">
        <v>2156</v>
      </c>
      <c r="J6376" s="244" t="s">
        <v>8972</v>
      </c>
      <c r="K6376" s="244" t="s">
        <v>237</v>
      </c>
    </row>
    <row r="6377" spans="1:11" s="244" customFormat="1" ht="39" x14ac:dyDescent="0.3">
      <c r="A6377" s="244" t="s">
        <v>239</v>
      </c>
      <c r="B6377" s="244" t="s">
        <v>4826</v>
      </c>
      <c r="C6377" s="244" t="s">
        <v>5734</v>
      </c>
      <c r="D6377" s="244" t="s">
        <v>2988</v>
      </c>
      <c r="E6377" s="244" t="s">
        <v>4106</v>
      </c>
      <c r="G6377" s="244" t="s">
        <v>2968</v>
      </c>
      <c r="H6377" s="244" t="s">
        <v>240</v>
      </c>
      <c r="I6377" s="244" t="s">
        <v>5352</v>
      </c>
      <c r="J6377" s="244" t="s">
        <v>6175</v>
      </c>
      <c r="K6377" s="244" t="s">
        <v>237</v>
      </c>
    </row>
    <row r="6378" spans="1:11" s="244" customFormat="1" ht="39" x14ac:dyDescent="0.3">
      <c r="A6378" s="244" t="s">
        <v>239</v>
      </c>
      <c r="B6378" s="244" t="s">
        <v>4826</v>
      </c>
      <c r="C6378" s="244" t="s">
        <v>5734</v>
      </c>
      <c r="D6378" s="244" t="s">
        <v>2988</v>
      </c>
      <c r="E6378" s="244" t="s">
        <v>4106</v>
      </c>
      <c r="G6378" s="244" t="s">
        <v>2968</v>
      </c>
      <c r="H6378" s="244" t="s">
        <v>240</v>
      </c>
      <c r="I6378" s="244" t="s">
        <v>882</v>
      </c>
      <c r="J6378" s="244" t="s">
        <v>6176</v>
      </c>
      <c r="K6378" s="244" t="s">
        <v>237</v>
      </c>
    </row>
    <row r="6379" spans="1:11" s="244" customFormat="1" ht="39" x14ac:dyDescent="0.3">
      <c r="A6379" s="244" t="s">
        <v>239</v>
      </c>
      <c r="B6379" s="244" t="s">
        <v>4826</v>
      </c>
      <c r="C6379" s="244" t="s">
        <v>5734</v>
      </c>
      <c r="D6379" s="244" t="s">
        <v>2988</v>
      </c>
      <c r="E6379" s="244" t="s">
        <v>4106</v>
      </c>
      <c r="G6379" s="244" t="s">
        <v>2968</v>
      </c>
      <c r="H6379" s="244" t="s">
        <v>240</v>
      </c>
      <c r="I6379" s="244" t="s">
        <v>5354</v>
      </c>
      <c r="J6379" s="244" t="s">
        <v>6177</v>
      </c>
      <c r="K6379" s="244" t="s">
        <v>237</v>
      </c>
    </row>
    <row r="6380" spans="1:11" s="244" customFormat="1" ht="39" x14ac:dyDescent="0.3">
      <c r="A6380" s="244" t="s">
        <v>239</v>
      </c>
      <c r="B6380" s="244" t="s">
        <v>4826</v>
      </c>
      <c r="C6380" s="244" t="s">
        <v>5734</v>
      </c>
      <c r="D6380" s="244" t="s">
        <v>2988</v>
      </c>
      <c r="E6380" s="244" t="s">
        <v>4106</v>
      </c>
      <c r="G6380" s="244" t="s">
        <v>2968</v>
      </c>
      <c r="H6380" s="244" t="s">
        <v>240</v>
      </c>
      <c r="I6380" s="244" t="s">
        <v>5015</v>
      </c>
      <c r="J6380" s="244" t="s">
        <v>6178</v>
      </c>
      <c r="K6380" s="244" t="s">
        <v>237</v>
      </c>
    </row>
    <row r="6381" spans="1:11" s="244" customFormat="1" ht="39" x14ac:dyDescent="0.3">
      <c r="A6381" s="244" t="s">
        <v>239</v>
      </c>
      <c r="B6381" s="244" t="s">
        <v>4826</v>
      </c>
      <c r="C6381" s="244" t="s">
        <v>5734</v>
      </c>
      <c r="D6381" s="244" t="s">
        <v>2988</v>
      </c>
      <c r="E6381" s="244" t="s">
        <v>4106</v>
      </c>
      <c r="G6381" s="244" t="s">
        <v>2968</v>
      </c>
      <c r="H6381" s="244" t="s">
        <v>240</v>
      </c>
      <c r="I6381" s="244" t="s">
        <v>884</v>
      </c>
      <c r="J6381" s="244" t="s">
        <v>8973</v>
      </c>
      <c r="K6381" s="244" t="s">
        <v>237</v>
      </c>
    </row>
    <row r="6382" spans="1:11" s="244" customFormat="1" ht="39" x14ac:dyDescent="0.3">
      <c r="A6382" s="244" t="s">
        <v>239</v>
      </c>
      <c r="B6382" s="244" t="s">
        <v>4826</v>
      </c>
      <c r="C6382" s="244" t="s">
        <v>5734</v>
      </c>
      <c r="D6382" s="244" t="s">
        <v>2988</v>
      </c>
      <c r="E6382" s="244" t="s">
        <v>4106</v>
      </c>
      <c r="G6382" s="244" t="s">
        <v>2968</v>
      </c>
      <c r="H6382" s="244" t="s">
        <v>240</v>
      </c>
      <c r="I6382" s="244" t="s">
        <v>889</v>
      </c>
      <c r="J6382" s="244" t="s">
        <v>6179</v>
      </c>
      <c r="K6382" s="244" t="s">
        <v>237</v>
      </c>
    </row>
    <row r="6383" spans="1:11" s="244" customFormat="1" ht="39" x14ac:dyDescent="0.3">
      <c r="A6383" s="244" t="s">
        <v>239</v>
      </c>
      <c r="B6383" s="244" t="s">
        <v>4826</v>
      </c>
      <c r="C6383" s="244" t="s">
        <v>5734</v>
      </c>
      <c r="D6383" s="244" t="s">
        <v>2988</v>
      </c>
      <c r="E6383" s="244" t="s">
        <v>4106</v>
      </c>
      <c r="G6383" s="244" t="s">
        <v>2968</v>
      </c>
      <c r="H6383" s="244" t="s">
        <v>240</v>
      </c>
      <c r="I6383" s="244" t="s">
        <v>895</v>
      </c>
      <c r="J6383" s="244" t="s">
        <v>6180</v>
      </c>
      <c r="K6383" s="244" t="s">
        <v>237</v>
      </c>
    </row>
    <row r="6384" spans="1:11" s="244" customFormat="1" ht="39" x14ac:dyDescent="0.3">
      <c r="A6384" s="244" t="s">
        <v>239</v>
      </c>
      <c r="B6384" s="244" t="s">
        <v>4826</v>
      </c>
      <c r="C6384" s="244" t="s">
        <v>5734</v>
      </c>
      <c r="D6384" s="244" t="s">
        <v>2988</v>
      </c>
      <c r="E6384" s="244" t="s">
        <v>4106</v>
      </c>
      <c r="G6384" s="244" t="s">
        <v>2968</v>
      </c>
      <c r="H6384" s="244" t="s">
        <v>240</v>
      </c>
      <c r="I6384" s="244" t="s">
        <v>901</v>
      </c>
      <c r="J6384" s="244" t="s">
        <v>6181</v>
      </c>
      <c r="K6384" s="244" t="s">
        <v>237</v>
      </c>
    </row>
    <row r="6385" spans="1:11" s="244" customFormat="1" ht="39" x14ac:dyDescent="0.3">
      <c r="A6385" s="244" t="s">
        <v>239</v>
      </c>
      <c r="B6385" s="244" t="s">
        <v>4826</v>
      </c>
      <c r="C6385" s="244" t="s">
        <v>5734</v>
      </c>
      <c r="D6385" s="244" t="s">
        <v>2988</v>
      </c>
      <c r="E6385" s="244" t="s">
        <v>4106</v>
      </c>
      <c r="G6385" s="244" t="s">
        <v>2968</v>
      </c>
      <c r="H6385" s="244" t="s">
        <v>240</v>
      </c>
      <c r="I6385" s="244" t="s">
        <v>5358</v>
      </c>
      <c r="J6385" s="244" t="s">
        <v>8974</v>
      </c>
      <c r="K6385" s="244" t="s">
        <v>237</v>
      </c>
    </row>
    <row r="6386" spans="1:11" s="244" customFormat="1" ht="39" x14ac:dyDescent="0.3">
      <c r="A6386" s="244" t="s">
        <v>239</v>
      </c>
      <c r="B6386" s="244" t="s">
        <v>4826</v>
      </c>
      <c r="C6386" s="244" t="s">
        <v>5734</v>
      </c>
      <c r="D6386" s="244" t="s">
        <v>2988</v>
      </c>
      <c r="E6386" s="244" t="s">
        <v>4106</v>
      </c>
      <c r="G6386" s="244" t="s">
        <v>2968</v>
      </c>
      <c r="H6386" s="244" t="s">
        <v>240</v>
      </c>
      <c r="I6386" s="244" t="s">
        <v>904</v>
      </c>
      <c r="J6386" s="244" t="s">
        <v>6182</v>
      </c>
      <c r="K6386" s="244" t="s">
        <v>237</v>
      </c>
    </row>
    <row r="6387" spans="1:11" s="244" customFormat="1" ht="39" x14ac:dyDescent="0.3">
      <c r="A6387" s="244" t="s">
        <v>239</v>
      </c>
      <c r="B6387" s="244" t="s">
        <v>4826</v>
      </c>
      <c r="C6387" s="244" t="s">
        <v>5734</v>
      </c>
      <c r="D6387" s="244" t="s">
        <v>2988</v>
      </c>
      <c r="E6387" s="244" t="s">
        <v>4106</v>
      </c>
      <c r="G6387" s="244" t="s">
        <v>2968</v>
      </c>
      <c r="H6387" s="244" t="s">
        <v>240</v>
      </c>
      <c r="I6387" s="244" t="s">
        <v>907</v>
      </c>
      <c r="J6387" s="244" t="s">
        <v>6183</v>
      </c>
      <c r="K6387" s="244" t="s">
        <v>237</v>
      </c>
    </row>
    <row r="6388" spans="1:11" s="244" customFormat="1" ht="39" x14ac:dyDescent="0.3">
      <c r="A6388" s="244" t="s">
        <v>239</v>
      </c>
      <c r="B6388" s="244" t="s">
        <v>4826</v>
      </c>
      <c r="C6388" s="244" t="s">
        <v>5734</v>
      </c>
      <c r="D6388" s="244" t="s">
        <v>2988</v>
      </c>
      <c r="E6388" s="244" t="s">
        <v>4106</v>
      </c>
      <c r="G6388" s="244" t="s">
        <v>2968</v>
      </c>
      <c r="H6388" s="244" t="s">
        <v>240</v>
      </c>
      <c r="I6388" s="244" t="s">
        <v>911</v>
      </c>
      <c r="J6388" s="244" t="s">
        <v>6184</v>
      </c>
      <c r="K6388" s="244" t="s">
        <v>237</v>
      </c>
    </row>
    <row r="6389" spans="1:11" s="244" customFormat="1" ht="39" x14ac:dyDescent="0.3">
      <c r="A6389" s="244" t="s">
        <v>239</v>
      </c>
      <c r="B6389" s="244" t="s">
        <v>4826</v>
      </c>
      <c r="C6389" s="244" t="s">
        <v>5734</v>
      </c>
      <c r="D6389" s="244" t="s">
        <v>2988</v>
      </c>
      <c r="E6389" s="244" t="s">
        <v>4106</v>
      </c>
      <c r="G6389" s="244" t="s">
        <v>2968</v>
      </c>
      <c r="H6389" s="244" t="s">
        <v>240</v>
      </c>
      <c r="I6389" s="244" t="s">
        <v>5070</v>
      </c>
      <c r="J6389" s="244" t="s">
        <v>8975</v>
      </c>
      <c r="K6389" s="244" t="s">
        <v>237</v>
      </c>
    </row>
    <row r="6390" spans="1:11" s="244" customFormat="1" ht="39" x14ac:dyDescent="0.3">
      <c r="A6390" s="244" t="s">
        <v>239</v>
      </c>
      <c r="B6390" s="244" t="s">
        <v>4826</v>
      </c>
      <c r="C6390" s="244" t="s">
        <v>5734</v>
      </c>
      <c r="D6390" s="244" t="s">
        <v>2988</v>
      </c>
      <c r="E6390" s="244" t="s">
        <v>4106</v>
      </c>
      <c r="G6390" s="244" t="s">
        <v>2968</v>
      </c>
      <c r="H6390" s="244" t="s">
        <v>240</v>
      </c>
      <c r="I6390" s="244" t="s">
        <v>921</v>
      </c>
      <c r="J6390" s="244" t="s">
        <v>8976</v>
      </c>
      <c r="K6390" s="244" t="s">
        <v>237</v>
      </c>
    </row>
    <row r="6391" spans="1:11" s="244" customFormat="1" ht="39" x14ac:dyDescent="0.3">
      <c r="A6391" s="244" t="s">
        <v>239</v>
      </c>
      <c r="B6391" s="244" t="s">
        <v>4826</v>
      </c>
      <c r="C6391" s="244" t="s">
        <v>5734</v>
      </c>
      <c r="D6391" s="244" t="s">
        <v>2988</v>
      </c>
      <c r="E6391" s="244" t="s">
        <v>4106</v>
      </c>
      <c r="G6391" s="244" t="s">
        <v>2968</v>
      </c>
      <c r="H6391" s="244" t="s">
        <v>240</v>
      </c>
      <c r="I6391" s="244" t="s">
        <v>925</v>
      </c>
      <c r="J6391" s="244" t="s">
        <v>8977</v>
      </c>
      <c r="K6391" s="244" t="s">
        <v>237</v>
      </c>
    </row>
    <row r="6392" spans="1:11" s="244" customFormat="1" ht="39" x14ac:dyDescent="0.3">
      <c r="A6392" s="244" t="s">
        <v>239</v>
      </c>
      <c r="B6392" s="244" t="s">
        <v>4826</v>
      </c>
      <c r="C6392" s="244" t="s">
        <v>5734</v>
      </c>
      <c r="D6392" s="244" t="s">
        <v>2988</v>
      </c>
      <c r="E6392" s="244" t="s">
        <v>4106</v>
      </c>
      <c r="G6392" s="244" t="s">
        <v>2968</v>
      </c>
      <c r="H6392" s="244" t="s">
        <v>240</v>
      </c>
      <c r="I6392" s="244" t="s">
        <v>5201</v>
      </c>
      <c r="J6392" s="244" t="s">
        <v>6185</v>
      </c>
      <c r="K6392" s="244" t="s">
        <v>237</v>
      </c>
    </row>
    <row r="6393" spans="1:11" s="244" customFormat="1" ht="39" x14ac:dyDescent="0.3">
      <c r="A6393" s="244" t="s">
        <v>239</v>
      </c>
      <c r="B6393" s="244" t="s">
        <v>4826</v>
      </c>
      <c r="C6393" s="244" t="s">
        <v>5734</v>
      </c>
      <c r="D6393" s="244" t="s">
        <v>2988</v>
      </c>
      <c r="E6393" s="244" t="s">
        <v>4106</v>
      </c>
      <c r="G6393" s="244" t="s">
        <v>2968</v>
      </c>
      <c r="H6393" s="244" t="s">
        <v>240</v>
      </c>
      <c r="I6393" s="244" t="s">
        <v>928</v>
      </c>
      <c r="J6393" s="244" t="s">
        <v>6186</v>
      </c>
      <c r="K6393" s="244" t="s">
        <v>237</v>
      </c>
    </row>
    <row r="6394" spans="1:11" s="244" customFormat="1" ht="39" x14ac:dyDescent="0.3">
      <c r="A6394" s="244" t="s">
        <v>239</v>
      </c>
      <c r="B6394" s="244" t="s">
        <v>4826</v>
      </c>
      <c r="C6394" s="244" t="s">
        <v>5734</v>
      </c>
      <c r="D6394" s="244" t="s">
        <v>2988</v>
      </c>
      <c r="E6394" s="244" t="s">
        <v>4106</v>
      </c>
      <c r="G6394" s="244" t="s">
        <v>2968</v>
      </c>
      <c r="H6394" s="244" t="s">
        <v>240</v>
      </c>
      <c r="I6394" s="244" t="s">
        <v>930</v>
      </c>
      <c r="J6394" s="244" t="s">
        <v>4259</v>
      </c>
      <c r="K6394" s="244" t="s">
        <v>237</v>
      </c>
    </row>
    <row r="6395" spans="1:11" s="244" customFormat="1" ht="39" x14ac:dyDescent="0.3">
      <c r="A6395" s="244" t="s">
        <v>239</v>
      </c>
      <c r="B6395" s="244" t="s">
        <v>4826</v>
      </c>
      <c r="C6395" s="244" t="s">
        <v>5734</v>
      </c>
      <c r="D6395" s="244" t="s">
        <v>2988</v>
      </c>
      <c r="E6395" s="244" t="s">
        <v>4106</v>
      </c>
      <c r="G6395" s="244" t="s">
        <v>2968</v>
      </c>
      <c r="H6395" s="244" t="s">
        <v>240</v>
      </c>
      <c r="I6395" s="244" t="s">
        <v>5368</v>
      </c>
      <c r="J6395" s="244" t="s">
        <v>4261</v>
      </c>
      <c r="K6395" s="244" t="s">
        <v>237</v>
      </c>
    </row>
    <row r="6396" spans="1:11" s="244" customFormat="1" ht="39" x14ac:dyDescent="0.3">
      <c r="A6396" s="244" t="s">
        <v>239</v>
      </c>
      <c r="B6396" s="244" t="s">
        <v>4826</v>
      </c>
      <c r="C6396" s="244" t="s">
        <v>5734</v>
      </c>
      <c r="D6396" s="244" t="s">
        <v>2988</v>
      </c>
      <c r="E6396" s="244" t="s">
        <v>4106</v>
      </c>
      <c r="G6396" s="244" t="s">
        <v>2968</v>
      </c>
      <c r="H6396" s="244" t="s">
        <v>240</v>
      </c>
      <c r="I6396" s="244" t="s">
        <v>5370</v>
      </c>
      <c r="J6396" s="244" t="s">
        <v>4262</v>
      </c>
      <c r="K6396" s="244" t="s">
        <v>237</v>
      </c>
    </row>
    <row r="6397" spans="1:11" s="244" customFormat="1" ht="39" x14ac:dyDescent="0.3">
      <c r="A6397" s="244" t="s">
        <v>239</v>
      </c>
      <c r="B6397" s="244" t="s">
        <v>4826</v>
      </c>
      <c r="C6397" s="244" t="s">
        <v>5734</v>
      </c>
      <c r="D6397" s="244" t="s">
        <v>2988</v>
      </c>
      <c r="E6397" s="244" t="s">
        <v>4106</v>
      </c>
      <c r="G6397" s="244" t="s">
        <v>2968</v>
      </c>
      <c r="H6397" s="244" t="s">
        <v>240</v>
      </c>
      <c r="I6397" s="244" t="s">
        <v>934</v>
      </c>
      <c r="J6397" s="244" t="s">
        <v>4263</v>
      </c>
      <c r="K6397" s="244" t="s">
        <v>237</v>
      </c>
    </row>
    <row r="6398" spans="1:11" s="244" customFormat="1" ht="39" x14ac:dyDescent="0.3">
      <c r="A6398" s="244" t="s">
        <v>239</v>
      </c>
      <c r="B6398" s="244" t="s">
        <v>4826</v>
      </c>
      <c r="C6398" s="244" t="s">
        <v>5734</v>
      </c>
      <c r="D6398" s="244" t="s">
        <v>2988</v>
      </c>
      <c r="E6398" s="244" t="s">
        <v>4106</v>
      </c>
      <c r="G6398" s="244" t="s">
        <v>2968</v>
      </c>
      <c r="H6398" s="244" t="s">
        <v>240</v>
      </c>
      <c r="I6398" s="244" t="s">
        <v>936</v>
      </c>
      <c r="J6398" s="244" t="s">
        <v>4260</v>
      </c>
      <c r="K6398" s="244" t="s">
        <v>237</v>
      </c>
    </row>
    <row r="6399" spans="1:11" s="244" customFormat="1" ht="39" x14ac:dyDescent="0.3">
      <c r="A6399" s="244" t="s">
        <v>239</v>
      </c>
      <c r="B6399" s="244" t="s">
        <v>4826</v>
      </c>
      <c r="C6399" s="244" t="s">
        <v>5734</v>
      </c>
      <c r="D6399" s="244" t="s">
        <v>2988</v>
      </c>
      <c r="E6399" s="244" t="s">
        <v>4106</v>
      </c>
      <c r="G6399" s="244" t="s">
        <v>2968</v>
      </c>
      <c r="H6399" s="244" t="s">
        <v>240</v>
      </c>
      <c r="I6399" s="244" t="s">
        <v>946</v>
      </c>
      <c r="J6399" s="244" t="s">
        <v>328</v>
      </c>
      <c r="K6399" s="244" t="s">
        <v>237</v>
      </c>
    </row>
    <row r="6400" spans="1:11" s="244" customFormat="1" ht="39" x14ac:dyDescent="0.3">
      <c r="A6400" s="244" t="s">
        <v>239</v>
      </c>
      <c r="B6400" s="244" t="s">
        <v>4826</v>
      </c>
      <c r="C6400" s="244" t="s">
        <v>5734</v>
      </c>
      <c r="D6400" s="244" t="s">
        <v>2988</v>
      </c>
      <c r="E6400" s="244" t="s">
        <v>4106</v>
      </c>
      <c r="G6400" s="244" t="s">
        <v>2968</v>
      </c>
      <c r="H6400" s="244" t="s">
        <v>240</v>
      </c>
      <c r="I6400" s="244" t="s">
        <v>1870</v>
      </c>
      <c r="J6400" s="244" t="s">
        <v>329</v>
      </c>
      <c r="K6400" s="244" t="s">
        <v>237</v>
      </c>
    </row>
    <row r="6401" spans="1:11" s="244" customFormat="1" ht="39" x14ac:dyDescent="0.3">
      <c r="A6401" s="244" t="s">
        <v>239</v>
      </c>
      <c r="B6401" s="244" t="s">
        <v>4826</v>
      </c>
      <c r="C6401" s="244" t="s">
        <v>5734</v>
      </c>
      <c r="D6401" s="244" t="s">
        <v>2988</v>
      </c>
      <c r="E6401" s="244" t="s">
        <v>4106</v>
      </c>
      <c r="G6401" s="244" t="s">
        <v>2968</v>
      </c>
      <c r="H6401" s="244" t="s">
        <v>240</v>
      </c>
      <c r="I6401" s="244" t="s">
        <v>3152</v>
      </c>
      <c r="J6401" s="244" t="s">
        <v>330</v>
      </c>
      <c r="K6401" s="244" t="s">
        <v>237</v>
      </c>
    </row>
    <row r="6402" spans="1:11" s="244" customFormat="1" ht="39" x14ac:dyDescent="0.3">
      <c r="A6402" s="244" t="s">
        <v>239</v>
      </c>
      <c r="B6402" s="244" t="s">
        <v>4826</v>
      </c>
      <c r="C6402" s="244" t="s">
        <v>5734</v>
      </c>
      <c r="D6402" s="244" t="s">
        <v>2988</v>
      </c>
      <c r="E6402" s="244" t="s">
        <v>4106</v>
      </c>
      <c r="G6402" s="244" t="s">
        <v>2968</v>
      </c>
      <c r="H6402" s="244" t="s">
        <v>240</v>
      </c>
      <c r="I6402" s="244" t="s">
        <v>3158</v>
      </c>
      <c r="J6402" s="244" t="s">
        <v>325</v>
      </c>
      <c r="K6402" s="244" t="s">
        <v>237</v>
      </c>
    </row>
    <row r="6403" spans="1:11" s="244" customFormat="1" ht="39" x14ac:dyDescent="0.3">
      <c r="A6403" s="244" t="s">
        <v>239</v>
      </c>
      <c r="B6403" s="244" t="s">
        <v>4826</v>
      </c>
      <c r="C6403" s="244" t="s">
        <v>5734</v>
      </c>
      <c r="D6403" s="244" t="s">
        <v>2988</v>
      </c>
      <c r="E6403" s="244" t="s">
        <v>4106</v>
      </c>
      <c r="G6403" s="244" t="s">
        <v>2968</v>
      </c>
      <c r="H6403" s="244" t="s">
        <v>240</v>
      </c>
      <c r="I6403" s="244" t="s">
        <v>2992</v>
      </c>
      <c r="J6403" s="244" t="s">
        <v>326</v>
      </c>
      <c r="K6403" s="244" t="s">
        <v>237</v>
      </c>
    </row>
    <row r="6404" spans="1:11" s="244" customFormat="1" ht="39" x14ac:dyDescent="0.3">
      <c r="A6404" s="244" t="s">
        <v>239</v>
      </c>
      <c r="B6404" s="244" t="s">
        <v>4826</v>
      </c>
      <c r="C6404" s="244" t="s">
        <v>5734</v>
      </c>
      <c r="D6404" s="244" t="s">
        <v>2988</v>
      </c>
      <c r="E6404" s="244" t="s">
        <v>4106</v>
      </c>
      <c r="G6404" s="244" t="s">
        <v>2968</v>
      </c>
      <c r="H6404" s="244" t="s">
        <v>240</v>
      </c>
      <c r="I6404" s="244" t="s">
        <v>3162</v>
      </c>
      <c r="J6404" s="244" t="s">
        <v>327</v>
      </c>
      <c r="K6404" s="244" t="s">
        <v>237</v>
      </c>
    </row>
    <row r="6405" spans="1:11" s="244" customFormat="1" ht="39" x14ac:dyDescent="0.3">
      <c r="A6405" s="244" t="s">
        <v>239</v>
      </c>
      <c r="B6405" s="244" t="s">
        <v>4826</v>
      </c>
      <c r="C6405" s="244" t="s">
        <v>5734</v>
      </c>
      <c r="D6405" s="244" t="s">
        <v>2988</v>
      </c>
      <c r="E6405" s="244" t="s">
        <v>4106</v>
      </c>
      <c r="G6405" s="244" t="s">
        <v>2968</v>
      </c>
      <c r="H6405" s="244" t="s">
        <v>240</v>
      </c>
      <c r="I6405" s="244" t="s">
        <v>3165</v>
      </c>
      <c r="J6405" s="244" t="s">
        <v>7213</v>
      </c>
      <c r="K6405" s="244" t="s">
        <v>237</v>
      </c>
    </row>
    <row r="6406" spans="1:11" s="244" customFormat="1" ht="39" x14ac:dyDescent="0.3">
      <c r="A6406" s="244" t="s">
        <v>239</v>
      </c>
      <c r="B6406" s="244" t="s">
        <v>4826</v>
      </c>
      <c r="C6406" s="244" t="s">
        <v>5734</v>
      </c>
      <c r="D6406" s="244" t="s">
        <v>2988</v>
      </c>
      <c r="E6406" s="244" t="s">
        <v>4106</v>
      </c>
      <c r="G6406" s="244" t="s">
        <v>2968</v>
      </c>
      <c r="H6406" s="244" t="s">
        <v>240</v>
      </c>
      <c r="I6406" s="244" t="s">
        <v>847</v>
      </c>
      <c r="J6406" s="244" t="s">
        <v>7214</v>
      </c>
      <c r="K6406" s="244" t="s">
        <v>237</v>
      </c>
    </row>
    <row r="6407" spans="1:11" s="244" customFormat="1" ht="39" x14ac:dyDescent="0.3">
      <c r="A6407" s="244" t="s">
        <v>239</v>
      </c>
      <c r="B6407" s="244" t="s">
        <v>4826</v>
      </c>
      <c r="C6407" s="244" t="s">
        <v>5734</v>
      </c>
      <c r="D6407" s="244" t="s">
        <v>2988</v>
      </c>
      <c r="E6407" s="244" t="s">
        <v>4106</v>
      </c>
      <c r="G6407" s="244" t="s">
        <v>2968</v>
      </c>
      <c r="H6407" s="244" t="s">
        <v>240</v>
      </c>
      <c r="I6407" s="244" t="s">
        <v>305</v>
      </c>
      <c r="J6407" s="244" t="s">
        <v>7215</v>
      </c>
      <c r="K6407" s="244" t="s">
        <v>237</v>
      </c>
    </row>
    <row r="6408" spans="1:11" s="244" customFormat="1" ht="39" x14ac:dyDescent="0.3">
      <c r="A6408" s="244" t="s">
        <v>239</v>
      </c>
      <c r="B6408" s="244" t="s">
        <v>4826</v>
      </c>
      <c r="C6408" s="244" t="s">
        <v>5734</v>
      </c>
      <c r="D6408" s="244" t="s">
        <v>2988</v>
      </c>
      <c r="E6408" s="244" t="s">
        <v>4106</v>
      </c>
      <c r="G6408" s="244" t="s">
        <v>2968</v>
      </c>
      <c r="H6408" s="244" t="s">
        <v>240</v>
      </c>
      <c r="I6408" s="244" t="s">
        <v>3169</v>
      </c>
      <c r="J6408" s="244" t="s">
        <v>7216</v>
      </c>
      <c r="K6408" s="244" t="s">
        <v>237</v>
      </c>
    </row>
    <row r="6409" spans="1:11" s="244" customFormat="1" ht="39" x14ac:dyDescent="0.3">
      <c r="A6409" s="244" t="s">
        <v>239</v>
      </c>
      <c r="B6409" s="244" t="s">
        <v>4826</v>
      </c>
      <c r="C6409" s="244" t="s">
        <v>5734</v>
      </c>
      <c r="D6409" s="244" t="s">
        <v>2988</v>
      </c>
      <c r="E6409" s="244" t="s">
        <v>4106</v>
      </c>
      <c r="G6409" s="244" t="s">
        <v>2968</v>
      </c>
      <c r="H6409" s="244" t="s">
        <v>240</v>
      </c>
      <c r="I6409" s="244" t="s">
        <v>3171</v>
      </c>
      <c r="J6409" s="244" t="s">
        <v>7217</v>
      </c>
      <c r="K6409" s="244" t="s">
        <v>237</v>
      </c>
    </row>
    <row r="6410" spans="1:11" s="244" customFormat="1" ht="39" x14ac:dyDescent="0.3">
      <c r="A6410" s="244" t="s">
        <v>239</v>
      </c>
      <c r="B6410" s="244" t="s">
        <v>4826</v>
      </c>
      <c r="C6410" s="244" t="s">
        <v>5734</v>
      </c>
      <c r="D6410" s="244" t="s">
        <v>2988</v>
      </c>
      <c r="E6410" s="244" t="s">
        <v>4106</v>
      </c>
      <c r="G6410" s="244" t="s">
        <v>2968</v>
      </c>
      <c r="H6410" s="244" t="s">
        <v>240</v>
      </c>
      <c r="I6410" s="244" t="s">
        <v>3173</v>
      </c>
      <c r="J6410" s="244" t="s">
        <v>7218</v>
      </c>
      <c r="K6410" s="244" t="s">
        <v>237</v>
      </c>
    </row>
    <row r="6411" spans="1:11" s="244" customFormat="1" ht="39" x14ac:dyDescent="0.3">
      <c r="A6411" s="244" t="s">
        <v>239</v>
      </c>
      <c r="B6411" s="244" t="s">
        <v>4826</v>
      </c>
      <c r="C6411" s="244" t="s">
        <v>5734</v>
      </c>
      <c r="D6411" s="244" t="s">
        <v>2988</v>
      </c>
      <c r="E6411" s="244" t="s">
        <v>4106</v>
      </c>
      <c r="G6411" s="244" t="s">
        <v>2968</v>
      </c>
      <c r="H6411" s="244" t="s">
        <v>240</v>
      </c>
      <c r="I6411" s="244" t="s">
        <v>3175</v>
      </c>
      <c r="J6411" s="244" t="s">
        <v>7219</v>
      </c>
      <c r="K6411" s="244" t="s">
        <v>237</v>
      </c>
    </row>
    <row r="6412" spans="1:11" s="244" customFormat="1" x14ac:dyDescent="0.3">
      <c r="A6412" s="244" t="s">
        <v>3070</v>
      </c>
      <c r="B6412" s="244" t="s">
        <v>4846</v>
      </c>
      <c r="C6412" s="244" t="s">
        <v>5700</v>
      </c>
      <c r="D6412" s="244" t="s">
        <v>3089</v>
      </c>
      <c r="E6412" s="244" t="s">
        <v>4106</v>
      </c>
      <c r="G6412" s="244" t="s">
        <v>4106</v>
      </c>
      <c r="I6412" s="244" t="s">
        <v>4106</v>
      </c>
      <c r="J6412" s="244" t="s">
        <v>8906</v>
      </c>
      <c r="K6412" s="244" t="s">
        <v>656</v>
      </c>
    </row>
    <row r="6413" spans="1:11" s="244" customFormat="1" x14ac:dyDescent="0.3">
      <c r="A6413" s="244" t="s">
        <v>3070</v>
      </c>
      <c r="B6413" s="244" t="s">
        <v>4846</v>
      </c>
      <c r="C6413" s="244" t="s">
        <v>5700</v>
      </c>
      <c r="D6413" s="244" t="s">
        <v>3089</v>
      </c>
      <c r="E6413" s="244" t="s">
        <v>4106</v>
      </c>
      <c r="G6413" s="244" t="s">
        <v>5696</v>
      </c>
      <c r="H6413" s="244" t="s">
        <v>5697</v>
      </c>
      <c r="I6413" s="244" t="s">
        <v>4106</v>
      </c>
      <c r="J6413" s="244" t="s">
        <v>8906</v>
      </c>
      <c r="K6413" s="244" t="s">
        <v>656</v>
      </c>
    </row>
    <row r="6414" spans="1:11" s="244" customFormat="1" x14ac:dyDescent="0.3">
      <c r="A6414" s="244" t="s">
        <v>3070</v>
      </c>
      <c r="B6414" s="244" t="s">
        <v>4846</v>
      </c>
      <c r="C6414" s="244" t="s">
        <v>5700</v>
      </c>
      <c r="D6414" s="244" t="s">
        <v>3089</v>
      </c>
      <c r="E6414" s="244" t="s">
        <v>5732</v>
      </c>
      <c r="F6414" s="244" t="s">
        <v>2122</v>
      </c>
      <c r="G6414" s="244" t="s">
        <v>4106</v>
      </c>
      <c r="I6414" s="244" t="s">
        <v>4106</v>
      </c>
      <c r="J6414" s="244" t="s">
        <v>8906</v>
      </c>
      <c r="K6414" s="244" t="s">
        <v>656</v>
      </c>
    </row>
    <row r="6415" spans="1:11" s="244" customFormat="1" x14ac:dyDescent="0.3">
      <c r="A6415" s="244" t="s">
        <v>3070</v>
      </c>
      <c r="B6415" s="244" t="s">
        <v>4846</v>
      </c>
      <c r="C6415" s="244" t="s">
        <v>5700</v>
      </c>
      <c r="D6415" s="244" t="s">
        <v>3089</v>
      </c>
      <c r="E6415" s="244" t="s">
        <v>5732</v>
      </c>
      <c r="F6415" s="244" t="s">
        <v>2122</v>
      </c>
      <c r="G6415" s="244" t="s">
        <v>5696</v>
      </c>
      <c r="H6415" s="244" t="s">
        <v>5697</v>
      </c>
      <c r="I6415" s="244" t="s">
        <v>4106</v>
      </c>
      <c r="J6415" s="244" t="s">
        <v>8906</v>
      </c>
      <c r="K6415" s="244" t="s">
        <v>3070</v>
      </c>
    </row>
    <row r="6416" spans="1:11" s="244" customFormat="1" x14ac:dyDescent="0.3">
      <c r="A6416" s="244" t="s">
        <v>3070</v>
      </c>
      <c r="B6416" s="244" t="s">
        <v>4846</v>
      </c>
      <c r="C6416" s="244" t="s">
        <v>5734</v>
      </c>
      <c r="D6416" s="244" t="s">
        <v>2988</v>
      </c>
      <c r="E6416" s="244" t="s">
        <v>4106</v>
      </c>
      <c r="G6416" s="244" t="s">
        <v>4106</v>
      </c>
      <c r="I6416" s="244" t="s">
        <v>4106</v>
      </c>
      <c r="J6416" s="244" t="s">
        <v>8906</v>
      </c>
      <c r="K6416" s="244" t="s">
        <v>691</v>
      </c>
    </row>
    <row r="6417" spans="1:11" s="244" customFormat="1" ht="26" x14ac:dyDescent="0.3">
      <c r="A6417" s="244" t="s">
        <v>3070</v>
      </c>
      <c r="B6417" s="244" t="s">
        <v>4846</v>
      </c>
      <c r="C6417" s="244" t="s">
        <v>5689</v>
      </c>
      <c r="D6417" s="244" t="s">
        <v>5690</v>
      </c>
      <c r="E6417" s="244" t="s">
        <v>4106</v>
      </c>
      <c r="G6417" s="244" t="s">
        <v>4106</v>
      </c>
      <c r="I6417" s="244" t="s">
        <v>4106</v>
      </c>
      <c r="J6417" s="244" t="s">
        <v>8906</v>
      </c>
      <c r="K6417" s="244" t="s">
        <v>682</v>
      </c>
    </row>
    <row r="6418" spans="1:11" s="244" customFormat="1" ht="26" x14ac:dyDescent="0.3">
      <c r="A6418" s="244" t="s">
        <v>3070</v>
      </c>
      <c r="B6418" s="244" t="s">
        <v>4846</v>
      </c>
      <c r="C6418" s="244" t="s">
        <v>5689</v>
      </c>
      <c r="D6418" s="244" t="s">
        <v>5690</v>
      </c>
      <c r="E6418" s="244" t="s">
        <v>5732</v>
      </c>
      <c r="F6418" s="244" t="s">
        <v>2122</v>
      </c>
      <c r="G6418" s="244" t="s">
        <v>5696</v>
      </c>
      <c r="H6418" s="244" t="s">
        <v>5697</v>
      </c>
      <c r="I6418" s="244" t="s">
        <v>4106</v>
      </c>
      <c r="J6418" s="244" t="s">
        <v>8906</v>
      </c>
      <c r="K6418" s="244" t="s">
        <v>3070</v>
      </c>
    </row>
    <row r="6419" spans="1:11" s="244" customFormat="1" x14ac:dyDescent="0.3">
      <c r="A6419" s="244" t="s">
        <v>3073</v>
      </c>
      <c r="B6419" s="244" t="s">
        <v>3072</v>
      </c>
      <c r="C6419" s="244" t="s">
        <v>4106</v>
      </c>
      <c r="E6419" s="244" t="s">
        <v>4106</v>
      </c>
      <c r="G6419" s="244" t="s">
        <v>4106</v>
      </c>
      <c r="I6419" s="244" t="s">
        <v>4106</v>
      </c>
      <c r="J6419" s="244" t="s">
        <v>8906</v>
      </c>
      <c r="K6419" s="244" t="s">
        <v>2378</v>
      </c>
    </row>
    <row r="6420" spans="1:11" s="244" customFormat="1" ht="26" x14ac:dyDescent="0.3">
      <c r="A6420" s="244" t="s">
        <v>3013</v>
      </c>
      <c r="B6420" s="244" t="s">
        <v>1497</v>
      </c>
      <c r="C6420" s="244" t="s">
        <v>4106</v>
      </c>
      <c r="E6420" s="244" t="s">
        <v>4106</v>
      </c>
      <c r="G6420" s="244" t="s">
        <v>4106</v>
      </c>
      <c r="I6420" s="244" t="s">
        <v>4106</v>
      </c>
      <c r="J6420" s="244" t="s">
        <v>8906</v>
      </c>
      <c r="K6420" s="244" t="s">
        <v>1603</v>
      </c>
    </row>
    <row r="6421" spans="1:11" s="244" customFormat="1" ht="26" x14ac:dyDescent="0.3">
      <c r="A6421" s="244" t="s">
        <v>3013</v>
      </c>
      <c r="B6421" s="244" t="s">
        <v>1497</v>
      </c>
      <c r="C6421" s="244" t="s">
        <v>5734</v>
      </c>
      <c r="D6421" s="244" t="s">
        <v>2988</v>
      </c>
      <c r="E6421" s="244" t="s">
        <v>4106</v>
      </c>
      <c r="G6421" s="244" t="s">
        <v>4106</v>
      </c>
      <c r="I6421" s="244" t="s">
        <v>4106</v>
      </c>
      <c r="J6421" s="244" t="s">
        <v>8906</v>
      </c>
      <c r="K6421" s="244" t="s">
        <v>1605</v>
      </c>
    </row>
    <row r="6422" spans="1:11" s="244" customFormat="1" x14ac:dyDescent="0.3">
      <c r="A6422" s="244" t="s">
        <v>3017</v>
      </c>
      <c r="B6422" s="244" t="s">
        <v>3018</v>
      </c>
      <c r="C6422" s="244" t="s">
        <v>5734</v>
      </c>
      <c r="D6422" s="244" t="s">
        <v>2988</v>
      </c>
      <c r="E6422" s="244" t="s">
        <v>4106</v>
      </c>
      <c r="G6422" s="244" t="s">
        <v>4106</v>
      </c>
      <c r="I6422" s="244" t="s">
        <v>4106</v>
      </c>
      <c r="J6422" s="244" t="s">
        <v>8906</v>
      </c>
      <c r="K6422" s="244" t="s">
        <v>1611</v>
      </c>
    </row>
    <row r="6423" spans="1:11" s="244" customFormat="1" ht="26" x14ac:dyDescent="0.3">
      <c r="A6423" s="244" t="s">
        <v>3020</v>
      </c>
      <c r="B6423" s="244" t="s">
        <v>3021</v>
      </c>
      <c r="C6423" s="244" t="s">
        <v>5734</v>
      </c>
      <c r="D6423" s="244" t="s">
        <v>2988</v>
      </c>
      <c r="E6423" s="244" t="s">
        <v>4106</v>
      </c>
      <c r="G6423" s="244" t="s">
        <v>4106</v>
      </c>
      <c r="I6423" s="244" t="s">
        <v>4106</v>
      </c>
      <c r="J6423" s="244" t="s">
        <v>8906</v>
      </c>
      <c r="K6423" s="244" t="s">
        <v>1613</v>
      </c>
    </row>
    <row r="6424" spans="1:11" s="244" customFormat="1" x14ac:dyDescent="0.3">
      <c r="A6424" s="244" t="s">
        <v>3033</v>
      </c>
      <c r="B6424" s="244" t="s">
        <v>3032</v>
      </c>
      <c r="C6424" s="244" t="s">
        <v>5725</v>
      </c>
      <c r="D6424" s="244" t="s">
        <v>3034</v>
      </c>
      <c r="E6424" s="244" t="s">
        <v>4106</v>
      </c>
      <c r="G6424" s="244" t="s">
        <v>4106</v>
      </c>
      <c r="I6424" s="244" t="s">
        <v>4106</v>
      </c>
      <c r="J6424" s="244" t="s">
        <v>8906</v>
      </c>
      <c r="K6424" s="244" t="s">
        <v>3402</v>
      </c>
    </row>
    <row r="6425" spans="1:11" s="244" customFormat="1" x14ac:dyDescent="0.3">
      <c r="A6425" s="244" t="s">
        <v>3033</v>
      </c>
      <c r="B6425" s="244" t="s">
        <v>3032</v>
      </c>
      <c r="C6425" s="244" t="s">
        <v>5725</v>
      </c>
      <c r="D6425" s="244" t="s">
        <v>3034</v>
      </c>
      <c r="E6425" s="244" t="s">
        <v>4106</v>
      </c>
      <c r="G6425" s="244" t="s">
        <v>4106</v>
      </c>
      <c r="I6425" s="244" t="s">
        <v>4105</v>
      </c>
      <c r="J6425" s="244" t="s">
        <v>7827</v>
      </c>
      <c r="K6425" s="244" t="s">
        <v>3402</v>
      </c>
    </row>
    <row r="6426" spans="1:11" s="244" customFormat="1" x14ac:dyDescent="0.3">
      <c r="A6426" s="244" t="s">
        <v>3033</v>
      </c>
      <c r="B6426" s="244" t="s">
        <v>3032</v>
      </c>
      <c r="C6426" s="244" t="s">
        <v>5725</v>
      </c>
      <c r="D6426" s="244" t="s">
        <v>3034</v>
      </c>
      <c r="E6426" s="244" t="s">
        <v>4106</v>
      </c>
      <c r="G6426" s="244" t="s">
        <v>4106</v>
      </c>
      <c r="I6426" s="244" t="s">
        <v>5700</v>
      </c>
      <c r="J6426" s="244" t="s">
        <v>7828</v>
      </c>
      <c r="K6426" s="244" t="s">
        <v>3402</v>
      </c>
    </row>
    <row r="6427" spans="1:11" s="244" customFormat="1" ht="26" x14ac:dyDescent="0.3">
      <c r="A6427" s="244" t="s">
        <v>3033</v>
      </c>
      <c r="B6427" s="244" t="s">
        <v>3032</v>
      </c>
      <c r="C6427" s="244" t="s">
        <v>5725</v>
      </c>
      <c r="D6427" s="244" t="s">
        <v>3034</v>
      </c>
      <c r="E6427" s="244" t="s">
        <v>4106</v>
      </c>
      <c r="G6427" s="244" t="s">
        <v>4106</v>
      </c>
      <c r="I6427" s="244" t="s">
        <v>2998</v>
      </c>
      <c r="J6427" s="244" t="s">
        <v>8143</v>
      </c>
      <c r="K6427" s="244" t="s">
        <v>3402</v>
      </c>
    </row>
    <row r="6428" spans="1:11" s="244" customFormat="1" x14ac:dyDescent="0.3">
      <c r="A6428" s="244" t="s">
        <v>3033</v>
      </c>
      <c r="B6428" s="244" t="s">
        <v>3032</v>
      </c>
      <c r="C6428" s="244" t="s">
        <v>5734</v>
      </c>
      <c r="D6428" s="244" t="s">
        <v>2988</v>
      </c>
      <c r="E6428" s="244" t="s">
        <v>4106</v>
      </c>
      <c r="G6428" s="244" t="s">
        <v>4106</v>
      </c>
      <c r="I6428" s="244" t="s">
        <v>4106</v>
      </c>
      <c r="J6428" s="244" t="s">
        <v>8906</v>
      </c>
      <c r="K6428" s="244" t="s">
        <v>3404</v>
      </c>
    </row>
    <row r="6429" spans="1:11" s="244" customFormat="1" x14ac:dyDescent="0.3">
      <c r="A6429" s="244" t="s">
        <v>3033</v>
      </c>
      <c r="B6429" s="244" t="s">
        <v>3032</v>
      </c>
      <c r="C6429" s="244" t="s">
        <v>5734</v>
      </c>
      <c r="D6429" s="244" t="s">
        <v>2988</v>
      </c>
      <c r="E6429" s="244" t="s">
        <v>4106</v>
      </c>
      <c r="G6429" s="244" t="s">
        <v>4106</v>
      </c>
      <c r="I6429" s="244" t="s">
        <v>4105</v>
      </c>
      <c r="J6429" s="244" t="s">
        <v>7827</v>
      </c>
      <c r="K6429" s="244" t="s">
        <v>3404</v>
      </c>
    </row>
    <row r="6430" spans="1:11" s="244" customFormat="1" x14ac:dyDescent="0.3">
      <c r="A6430" s="244" t="s">
        <v>3033</v>
      </c>
      <c r="B6430" s="244" t="s">
        <v>3032</v>
      </c>
      <c r="C6430" s="244" t="s">
        <v>5734</v>
      </c>
      <c r="D6430" s="244" t="s">
        <v>2988</v>
      </c>
      <c r="E6430" s="244" t="s">
        <v>4106</v>
      </c>
      <c r="G6430" s="244" t="s">
        <v>4106</v>
      </c>
      <c r="I6430" s="244" t="s">
        <v>5700</v>
      </c>
      <c r="J6430" s="244" t="s">
        <v>7828</v>
      </c>
      <c r="K6430" s="244" t="s">
        <v>3404</v>
      </c>
    </row>
    <row r="6431" spans="1:11" s="244" customFormat="1" ht="26" x14ac:dyDescent="0.3">
      <c r="A6431" s="244" t="s">
        <v>3033</v>
      </c>
      <c r="B6431" s="244" t="s">
        <v>3032</v>
      </c>
      <c r="C6431" s="244" t="s">
        <v>5734</v>
      </c>
      <c r="D6431" s="244" t="s">
        <v>2988</v>
      </c>
      <c r="E6431" s="244" t="s">
        <v>4106</v>
      </c>
      <c r="G6431" s="244" t="s">
        <v>4106</v>
      </c>
      <c r="I6431" s="244" t="s">
        <v>2998</v>
      </c>
      <c r="J6431" s="244" t="s">
        <v>8143</v>
      </c>
      <c r="K6431" s="244" t="s">
        <v>3404</v>
      </c>
    </row>
    <row r="6432" spans="1:11" s="244" customFormat="1" x14ac:dyDescent="0.3">
      <c r="A6432" s="244" t="s">
        <v>3059</v>
      </c>
      <c r="B6432" s="244" t="s">
        <v>3056</v>
      </c>
      <c r="C6432" s="244" t="s">
        <v>4106</v>
      </c>
      <c r="E6432" s="244" t="s">
        <v>4106</v>
      </c>
      <c r="G6432" s="244" t="s">
        <v>4106</v>
      </c>
      <c r="I6432" s="244" t="s">
        <v>4106</v>
      </c>
      <c r="J6432" s="244" t="s">
        <v>8906</v>
      </c>
      <c r="K6432" s="244" t="s">
        <v>2367</v>
      </c>
    </row>
    <row r="6433" spans="1:11" s="244" customFormat="1" x14ac:dyDescent="0.3">
      <c r="A6433" s="244" t="s">
        <v>3059</v>
      </c>
      <c r="B6433" s="244" t="s">
        <v>3056</v>
      </c>
      <c r="C6433" s="244" t="s">
        <v>5734</v>
      </c>
      <c r="D6433" s="244" t="s">
        <v>2988</v>
      </c>
      <c r="E6433" s="244" t="s">
        <v>4106</v>
      </c>
      <c r="G6433" s="244" t="s">
        <v>4106</v>
      </c>
      <c r="I6433" s="244" t="s">
        <v>4106</v>
      </c>
      <c r="J6433" s="244" t="s">
        <v>8906</v>
      </c>
      <c r="K6433" s="244" t="s">
        <v>2369</v>
      </c>
    </row>
    <row r="6434" spans="1:11" s="244" customFormat="1" x14ac:dyDescent="0.3">
      <c r="A6434" s="244" t="s">
        <v>3059</v>
      </c>
      <c r="B6434" s="244" t="s">
        <v>3056</v>
      </c>
      <c r="C6434" s="244" t="s">
        <v>5734</v>
      </c>
      <c r="D6434" s="244" t="s">
        <v>2988</v>
      </c>
      <c r="E6434" s="244" t="s">
        <v>4106</v>
      </c>
      <c r="G6434" s="244" t="s">
        <v>2970</v>
      </c>
      <c r="H6434" s="244" t="s">
        <v>3001</v>
      </c>
      <c r="I6434" s="244" t="s">
        <v>4106</v>
      </c>
      <c r="J6434" s="244" t="s">
        <v>8906</v>
      </c>
      <c r="K6434" s="244" t="s">
        <v>110</v>
      </c>
    </row>
    <row r="6435" spans="1:11" s="244" customFormat="1" x14ac:dyDescent="0.3">
      <c r="A6435" s="244" t="s">
        <v>3059</v>
      </c>
      <c r="B6435" s="244" t="s">
        <v>3056</v>
      </c>
      <c r="C6435" s="244" t="s">
        <v>5918</v>
      </c>
      <c r="D6435" s="244" t="s">
        <v>7541</v>
      </c>
      <c r="E6435" s="244" t="s">
        <v>4106</v>
      </c>
      <c r="G6435" s="244" t="s">
        <v>4106</v>
      </c>
      <c r="I6435" s="244" t="s">
        <v>4106</v>
      </c>
      <c r="J6435" s="244" t="s">
        <v>8906</v>
      </c>
      <c r="K6435" s="244" t="s">
        <v>1714</v>
      </c>
    </row>
    <row r="6436" spans="1:11" s="244" customFormat="1" x14ac:dyDescent="0.3">
      <c r="A6436" s="244" t="s">
        <v>1820</v>
      </c>
      <c r="B6436" s="244" t="s">
        <v>3071</v>
      </c>
      <c r="C6436" s="244" t="s">
        <v>4106</v>
      </c>
      <c r="E6436" s="244" t="s">
        <v>4106</v>
      </c>
      <c r="G6436" s="244" t="s">
        <v>4106</v>
      </c>
      <c r="I6436" s="244" t="s">
        <v>4106</v>
      </c>
      <c r="J6436" s="244" t="s">
        <v>8906</v>
      </c>
      <c r="K6436" s="244" t="s">
        <v>1820</v>
      </c>
    </row>
    <row r="6437" spans="1:11" s="244" customFormat="1" x14ac:dyDescent="0.3">
      <c r="A6437" s="244" t="s">
        <v>2388</v>
      </c>
      <c r="B6437" s="244" t="s">
        <v>1648</v>
      </c>
      <c r="C6437" s="244" t="s">
        <v>4106</v>
      </c>
      <c r="E6437" s="244" t="s">
        <v>4106</v>
      </c>
      <c r="G6437" s="244" t="s">
        <v>4106</v>
      </c>
      <c r="I6437" s="244" t="s">
        <v>4106</v>
      </c>
      <c r="J6437" s="244" t="s">
        <v>8906</v>
      </c>
      <c r="K6437" s="244" t="s">
        <v>2388</v>
      </c>
    </row>
    <row r="6438" spans="1:11" s="244" customFormat="1" x14ac:dyDescent="0.3">
      <c r="A6438" s="244" t="s">
        <v>2390</v>
      </c>
      <c r="B6438" s="244" t="s">
        <v>1649</v>
      </c>
      <c r="C6438" s="244" t="s">
        <v>5732</v>
      </c>
      <c r="D6438" s="244" t="s">
        <v>5733</v>
      </c>
      <c r="E6438" s="244" t="s">
        <v>4106</v>
      </c>
      <c r="G6438" s="244" t="s">
        <v>4106</v>
      </c>
      <c r="I6438" s="244" t="s">
        <v>4106</v>
      </c>
      <c r="J6438" s="244" t="s">
        <v>8906</v>
      </c>
      <c r="K6438" s="244" t="s">
        <v>2390</v>
      </c>
    </row>
    <row r="6439" spans="1:11" s="244" customFormat="1" x14ac:dyDescent="0.3">
      <c r="A6439" s="244" t="s">
        <v>2392</v>
      </c>
      <c r="B6439" s="244" t="s">
        <v>5120</v>
      </c>
      <c r="C6439" s="244" t="s">
        <v>4106</v>
      </c>
      <c r="E6439" s="244" t="s">
        <v>4106</v>
      </c>
      <c r="G6439" s="244" t="s">
        <v>4106</v>
      </c>
      <c r="I6439" s="244" t="s">
        <v>4106</v>
      </c>
      <c r="J6439" s="244" t="s">
        <v>8906</v>
      </c>
      <c r="K6439" s="244" t="s">
        <v>2392</v>
      </c>
    </row>
    <row r="6440" spans="1:11" s="244" customFormat="1" x14ac:dyDescent="0.3">
      <c r="A6440" s="244" t="s">
        <v>3435</v>
      </c>
      <c r="B6440" s="244" t="s">
        <v>1656</v>
      </c>
      <c r="C6440" s="244" t="s">
        <v>4106</v>
      </c>
      <c r="E6440" s="244" t="s">
        <v>4106</v>
      </c>
      <c r="G6440" s="244" t="s">
        <v>4106</v>
      </c>
      <c r="I6440" s="244" t="s">
        <v>4106</v>
      </c>
      <c r="J6440" s="244" t="s">
        <v>8906</v>
      </c>
      <c r="K6440" s="244" t="s">
        <v>3435</v>
      </c>
    </row>
    <row r="6441" spans="1:11" s="244" customFormat="1" x14ac:dyDescent="0.3">
      <c r="A6441" s="244" t="s">
        <v>3435</v>
      </c>
      <c r="B6441" s="244" t="s">
        <v>1656</v>
      </c>
      <c r="C6441" s="244" t="s">
        <v>4106</v>
      </c>
      <c r="E6441" s="244" t="s">
        <v>4106</v>
      </c>
      <c r="G6441" s="244" t="s">
        <v>4106</v>
      </c>
      <c r="I6441" s="244" t="s">
        <v>4105</v>
      </c>
      <c r="J6441" s="244" t="s">
        <v>7829</v>
      </c>
      <c r="K6441" s="244" t="s">
        <v>3435</v>
      </c>
    </row>
    <row r="6442" spans="1:11" s="244" customFormat="1" x14ac:dyDescent="0.3">
      <c r="A6442" s="244" t="s">
        <v>2395</v>
      </c>
      <c r="B6442" s="244" t="s">
        <v>1662</v>
      </c>
      <c r="C6442" s="244" t="s">
        <v>4106</v>
      </c>
      <c r="E6442" s="244" t="s">
        <v>4106</v>
      </c>
      <c r="G6442" s="244" t="s">
        <v>4106</v>
      </c>
      <c r="I6442" s="244" t="s">
        <v>4106</v>
      </c>
      <c r="J6442" s="244" t="s">
        <v>8906</v>
      </c>
      <c r="K6442" s="244" t="s">
        <v>2395</v>
      </c>
    </row>
    <row r="6443" spans="1:11" s="244" customFormat="1" x14ac:dyDescent="0.3">
      <c r="A6443" s="244" t="s">
        <v>3439</v>
      </c>
      <c r="B6443" s="244" t="s">
        <v>1663</v>
      </c>
      <c r="C6443" s="244" t="s">
        <v>5732</v>
      </c>
      <c r="D6443" s="244" t="s">
        <v>5733</v>
      </c>
      <c r="E6443" s="244" t="s">
        <v>4106</v>
      </c>
      <c r="G6443" s="244" t="s">
        <v>4106</v>
      </c>
      <c r="I6443" s="244" t="s">
        <v>4106</v>
      </c>
      <c r="J6443" s="244" t="s">
        <v>8906</v>
      </c>
      <c r="K6443" s="244" t="s">
        <v>3439</v>
      </c>
    </row>
    <row r="6444" spans="1:11" s="244" customFormat="1" ht="26" x14ac:dyDescent="0.3">
      <c r="A6444" s="244" t="s">
        <v>2397</v>
      </c>
      <c r="B6444" s="244" t="s">
        <v>1498</v>
      </c>
      <c r="C6444" s="244" t="s">
        <v>4106</v>
      </c>
      <c r="E6444" s="244" t="s">
        <v>4106</v>
      </c>
      <c r="G6444" s="244" t="s">
        <v>4106</v>
      </c>
      <c r="I6444" s="244" t="s">
        <v>4106</v>
      </c>
      <c r="J6444" s="244" t="s">
        <v>8906</v>
      </c>
      <c r="K6444" s="244" t="s">
        <v>1607</v>
      </c>
    </row>
    <row r="6445" spans="1:11" s="244" customFormat="1" ht="26" x14ac:dyDescent="0.3">
      <c r="A6445" s="244" t="s">
        <v>2397</v>
      </c>
      <c r="B6445" s="244" t="s">
        <v>1498</v>
      </c>
      <c r="C6445" s="244" t="s">
        <v>5734</v>
      </c>
      <c r="D6445" s="244" t="s">
        <v>2988</v>
      </c>
      <c r="E6445" s="244" t="s">
        <v>4106</v>
      </c>
      <c r="G6445" s="244" t="s">
        <v>4106</v>
      </c>
      <c r="I6445" s="244" t="s">
        <v>4106</v>
      </c>
      <c r="J6445" s="244" t="s">
        <v>8906</v>
      </c>
      <c r="K6445" s="244" t="s">
        <v>1609</v>
      </c>
    </row>
    <row r="6446" spans="1:11" s="244" customFormat="1" x14ac:dyDescent="0.3">
      <c r="A6446" s="244" t="s">
        <v>2399</v>
      </c>
      <c r="B6446" s="244" t="s">
        <v>1532</v>
      </c>
      <c r="C6446" s="244" t="s">
        <v>4106</v>
      </c>
      <c r="E6446" s="244" t="s">
        <v>4106</v>
      </c>
      <c r="G6446" s="244" t="s">
        <v>4106</v>
      </c>
      <c r="I6446" s="244" t="s">
        <v>4106</v>
      </c>
      <c r="J6446" s="244" t="s">
        <v>8906</v>
      </c>
      <c r="K6446" s="244" t="s">
        <v>2399</v>
      </c>
    </row>
    <row r="6447" spans="1:11" s="244" customFormat="1" x14ac:dyDescent="0.3">
      <c r="A6447" s="244" t="s">
        <v>2401</v>
      </c>
      <c r="B6447" s="244" t="s">
        <v>5806</v>
      </c>
      <c r="C6447" s="244" t="s">
        <v>4106</v>
      </c>
      <c r="E6447" s="244" t="s">
        <v>4106</v>
      </c>
      <c r="G6447" s="244" t="s">
        <v>4106</v>
      </c>
      <c r="I6447" s="244" t="s">
        <v>4106</v>
      </c>
      <c r="J6447" s="244" t="s">
        <v>8906</v>
      </c>
      <c r="K6447" s="244" t="s">
        <v>2401</v>
      </c>
    </row>
    <row r="6448" spans="1:11" s="244" customFormat="1" x14ac:dyDescent="0.3">
      <c r="A6448" s="244" t="s">
        <v>2403</v>
      </c>
      <c r="B6448" s="244" t="s">
        <v>5807</v>
      </c>
      <c r="C6448" s="244" t="s">
        <v>4106</v>
      </c>
      <c r="E6448" s="244" t="s">
        <v>4106</v>
      </c>
      <c r="G6448" s="244" t="s">
        <v>4106</v>
      </c>
      <c r="I6448" s="244" t="s">
        <v>4106</v>
      </c>
      <c r="J6448" s="244" t="s">
        <v>8906</v>
      </c>
      <c r="K6448" s="244" t="s">
        <v>2403</v>
      </c>
    </row>
    <row r="6449" spans="1:11" s="244" customFormat="1" x14ac:dyDescent="0.3">
      <c r="A6449" s="244" t="s">
        <v>2405</v>
      </c>
      <c r="B6449" s="244" t="s">
        <v>5809</v>
      </c>
      <c r="C6449" s="244" t="s">
        <v>4106</v>
      </c>
      <c r="E6449" s="244" t="s">
        <v>4106</v>
      </c>
      <c r="G6449" s="244" t="s">
        <v>4106</v>
      </c>
      <c r="I6449" s="244" t="s">
        <v>4106</v>
      </c>
      <c r="J6449" s="244" t="s">
        <v>8906</v>
      </c>
      <c r="K6449" s="244" t="s">
        <v>2405</v>
      </c>
    </row>
    <row r="6450" spans="1:11" s="244" customFormat="1" x14ac:dyDescent="0.3">
      <c r="A6450" s="244" t="s">
        <v>2407</v>
      </c>
      <c r="B6450" s="244" t="s">
        <v>5812</v>
      </c>
      <c r="C6450" s="244" t="s">
        <v>4106</v>
      </c>
      <c r="E6450" s="244" t="s">
        <v>4106</v>
      </c>
      <c r="G6450" s="244" t="s">
        <v>4106</v>
      </c>
      <c r="I6450" s="244" t="s">
        <v>4106</v>
      </c>
      <c r="J6450" s="244" t="s">
        <v>8906</v>
      </c>
      <c r="K6450" s="244" t="s">
        <v>2407</v>
      </c>
    </row>
    <row r="6451" spans="1:11" s="244" customFormat="1" x14ac:dyDescent="0.3">
      <c r="A6451" s="244" t="s">
        <v>2407</v>
      </c>
      <c r="B6451" s="244" t="s">
        <v>5812</v>
      </c>
      <c r="C6451" s="244" t="s">
        <v>4106</v>
      </c>
      <c r="E6451" s="244" t="s">
        <v>4106</v>
      </c>
      <c r="G6451" s="244" t="s">
        <v>4106</v>
      </c>
      <c r="I6451" s="244" t="s">
        <v>4105</v>
      </c>
      <c r="J6451" s="244" t="s">
        <v>3616</v>
      </c>
      <c r="K6451" s="244" t="s">
        <v>2407</v>
      </c>
    </row>
    <row r="6452" spans="1:11" s="244" customFormat="1" ht="65" x14ac:dyDescent="0.3">
      <c r="A6452" s="244" t="s">
        <v>2407</v>
      </c>
      <c r="B6452" s="244" t="s">
        <v>5812</v>
      </c>
      <c r="C6452" s="244" t="s">
        <v>3147</v>
      </c>
      <c r="D6452" s="244" t="s">
        <v>8938</v>
      </c>
      <c r="E6452" s="244" t="s">
        <v>4106</v>
      </c>
      <c r="G6452" s="244" t="s">
        <v>4106</v>
      </c>
      <c r="I6452" s="244" t="s">
        <v>4106</v>
      </c>
      <c r="J6452" s="244" t="s">
        <v>8906</v>
      </c>
      <c r="K6452" s="244" t="s">
        <v>2407</v>
      </c>
    </row>
    <row r="6453" spans="1:11" s="244" customFormat="1" ht="65" x14ac:dyDescent="0.3">
      <c r="A6453" s="244" t="s">
        <v>2407</v>
      </c>
      <c r="B6453" s="244" t="s">
        <v>5812</v>
      </c>
      <c r="C6453" s="244" t="s">
        <v>3147</v>
      </c>
      <c r="D6453" s="244" t="s">
        <v>8938</v>
      </c>
      <c r="E6453" s="244" t="s">
        <v>4106</v>
      </c>
      <c r="G6453" s="244" t="s">
        <v>4106</v>
      </c>
      <c r="I6453" s="244" t="s">
        <v>4105</v>
      </c>
      <c r="J6453" s="244" t="s">
        <v>3616</v>
      </c>
      <c r="K6453" s="244" t="s">
        <v>2407</v>
      </c>
    </row>
    <row r="6454" spans="1:11" s="244" customFormat="1" x14ac:dyDescent="0.3">
      <c r="A6454" s="244" t="s">
        <v>2411</v>
      </c>
      <c r="B6454" s="244" t="s">
        <v>5813</v>
      </c>
      <c r="C6454" s="244" t="s">
        <v>4106</v>
      </c>
      <c r="E6454" s="244" t="s">
        <v>4106</v>
      </c>
      <c r="G6454" s="244" t="s">
        <v>4106</v>
      </c>
      <c r="I6454" s="244" t="s">
        <v>4106</v>
      </c>
      <c r="J6454" s="244" t="s">
        <v>8906</v>
      </c>
      <c r="K6454" s="244" t="s">
        <v>2411</v>
      </c>
    </row>
    <row r="6455" spans="1:11" s="244" customFormat="1" ht="26" x14ac:dyDescent="0.3">
      <c r="A6455" s="244" t="s">
        <v>2411</v>
      </c>
      <c r="B6455" s="244" t="s">
        <v>5813</v>
      </c>
      <c r="C6455" s="244" t="s">
        <v>4106</v>
      </c>
      <c r="E6455" s="244" t="s">
        <v>5318</v>
      </c>
      <c r="F6455" s="244" t="s">
        <v>7558</v>
      </c>
      <c r="G6455" s="244" t="s">
        <v>4106</v>
      </c>
      <c r="I6455" s="244" t="s">
        <v>4106</v>
      </c>
      <c r="J6455" s="244" t="s">
        <v>8906</v>
      </c>
      <c r="K6455" s="244" t="s">
        <v>2411</v>
      </c>
    </row>
    <row r="6456" spans="1:11" s="244" customFormat="1" ht="39" x14ac:dyDescent="0.3">
      <c r="A6456" s="244" t="s">
        <v>2411</v>
      </c>
      <c r="B6456" s="244" t="s">
        <v>5813</v>
      </c>
      <c r="C6456" s="244" t="s">
        <v>1073</v>
      </c>
      <c r="D6456" s="244" t="s">
        <v>1799</v>
      </c>
      <c r="E6456" s="244" t="s">
        <v>4106</v>
      </c>
      <c r="G6456" s="244" t="s">
        <v>4106</v>
      </c>
      <c r="I6456" s="244" t="s">
        <v>4106</v>
      </c>
      <c r="J6456" s="244" t="s">
        <v>8906</v>
      </c>
      <c r="K6456" s="244" t="s">
        <v>2411</v>
      </c>
    </row>
    <row r="6457" spans="1:11" s="244" customFormat="1" x14ac:dyDescent="0.3">
      <c r="A6457" s="244" t="s">
        <v>2413</v>
      </c>
      <c r="B6457" s="244" t="s">
        <v>5814</v>
      </c>
      <c r="C6457" s="244" t="s">
        <v>4106</v>
      </c>
      <c r="E6457" s="244" t="s">
        <v>4106</v>
      </c>
      <c r="G6457" s="244" t="s">
        <v>4106</v>
      </c>
      <c r="I6457" s="244" t="s">
        <v>4106</v>
      </c>
      <c r="J6457" s="244" t="s">
        <v>8906</v>
      </c>
      <c r="K6457" s="244" t="s">
        <v>2413</v>
      </c>
    </row>
    <row r="6458" spans="1:11" s="244" customFormat="1" ht="26" x14ac:dyDescent="0.3">
      <c r="A6458" s="244" t="s">
        <v>2413</v>
      </c>
      <c r="B6458" s="244" t="s">
        <v>5814</v>
      </c>
      <c r="C6458" s="244" t="s">
        <v>4106</v>
      </c>
      <c r="E6458" s="244" t="s">
        <v>5318</v>
      </c>
      <c r="F6458" s="244" t="s">
        <v>7558</v>
      </c>
      <c r="G6458" s="244" t="s">
        <v>4106</v>
      </c>
      <c r="I6458" s="244" t="s">
        <v>4106</v>
      </c>
      <c r="J6458" s="244" t="s">
        <v>8906</v>
      </c>
      <c r="K6458" s="244" t="s">
        <v>2413</v>
      </c>
    </row>
    <row r="6459" spans="1:11" s="244" customFormat="1" ht="39" x14ac:dyDescent="0.3">
      <c r="A6459" s="244" t="s">
        <v>2413</v>
      </c>
      <c r="B6459" s="244" t="s">
        <v>5814</v>
      </c>
      <c r="C6459" s="244" t="s">
        <v>1073</v>
      </c>
      <c r="D6459" s="244" t="s">
        <v>1799</v>
      </c>
      <c r="E6459" s="244" t="s">
        <v>4106</v>
      </c>
      <c r="G6459" s="244" t="s">
        <v>4106</v>
      </c>
      <c r="I6459" s="244" t="s">
        <v>4106</v>
      </c>
      <c r="J6459" s="244" t="s">
        <v>8906</v>
      </c>
      <c r="K6459" s="244" t="s">
        <v>2413</v>
      </c>
    </row>
    <row r="6460" spans="1:11" s="244" customFormat="1" x14ac:dyDescent="0.3">
      <c r="A6460" s="244" t="s">
        <v>2415</v>
      </c>
      <c r="B6460" s="244" t="s">
        <v>5815</v>
      </c>
      <c r="C6460" s="244" t="s">
        <v>4106</v>
      </c>
      <c r="E6460" s="244" t="s">
        <v>4106</v>
      </c>
      <c r="G6460" s="244" t="s">
        <v>4106</v>
      </c>
      <c r="I6460" s="244" t="s">
        <v>4106</v>
      </c>
      <c r="J6460" s="244" t="s">
        <v>8906</v>
      </c>
      <c r="K6460" s="244" t="s">
        <v>2415</v>
      </c>
    </row>
    <row r="6461" spans="1:11" s="244" customFormat="1" ht="26" x14ac:dyDescent="0.3">
      <c r="A6461" s="244" t="s">
        <v>2415</v>
      </c>
      <c r="B6461" s="244" t="s">
        <v>5815</v>
      </c>
      <c r="C6461" s="244" t="s">
        <v>4106</v>
      </c>
      <c r="E6461" s="244" t="s">
        <v>5318</v>
      </c>
      <c r="F6461" s="244" t="s">
        <v>7558</v>
      </c>
      <c r="G6461" s="244" t="s">
        <v>4106</v>
      </c>
      <c r="I6461" s="244" t="s">
        <v>4106</v>
      </c>
      <c r="J6461" s="244" t="s">
        <v>8906</v>
      </c>
      <c r="K6461" s="244" t="s">
        <v>2415</v>
      </c>
    </row>
    <row r="6462" spans="1:11" s="244" customFormat="1" ht="39" x14ac:dyDescent="0.3">
      <c r="A6462" s="244" t="s">
        <v>2415</v>
      </c>
      <c r="B6462" s="244" t="s">
        <v>5815</v>
      </c>
      <c r="C6462" s="244" t="s">
        <v>1073</v>
      </c>
      <c r="D6462" s="244" t="s">
        <v>1799</v>
      </c>
      <c r="E6462" s="244" t="s">
        <v>4106</v>
      </c>
      <c r="G6462" s="244" t="s">
        <v>4106</v>
      </c>
      <c r="I6462" s="244" t="s">
        <v>4106</v>
      </c>
      <c r="J6462" s="244" t="s">
        <v>8906</v>
      </c>
      <c r="K6462" s="244" t="s">
        <v>2415</v>
      </c>
    </row>
    <row r="6463" spans="1:11" s="244" customFormat="1" x14ac:dyDescent="0.3">
      <c r="A6463" s="244" t="s">
        <v>2417</v>
      </c>
      <c r="B6463" s="244" t="s">
        <v>5816</v>
      </c>
      <c r="C6463" s="244" t="s">
        <v>4106</v>
      </c>
      <c r="E6463" s="244" t="s">
        <v>4106</v>
      </c>
      <c r="G6463" s="244" t="s">
        <v>4106</v>
      </c>
      <c r="I6463" s="244" t="s">
        <v>4106</v>
      </c>
      <c r="J6463" s="244" t="s">
        <v>8906</v>
      </c>
      <c r="K6463" s="244" t="s">
        <v>2417</v>
      </c>
    </row>
    <row r="6464" spans="1:11" s="244" customFormat="1" x14ac:dyDescent="0.3">
      <c r="A6464" s="244" t="s">
        <v>2417</v>
      </c>
      <c r="B6464" s="244" t="s">
        <v>5816</v>
      </c>
      <c r="C6464" s="244" t="s">
        <v>4106</v>
      </c>
      <c r="E6464" s="244" t="s">
        <v>4106</v>
      </c>
      <c r="G6464" s="244" t="s">
        <v>4106</v>
      </c>
      <c r="I6464" s="244" t="s">
        <v>4105</v>
      </c>
      <c r="J6464" s="244" t="s">
        <v>7830</v>
      </c>
      <c r="K6464" s="244" t="s">
        <v>2417</v>
      </c>
    </row>
    <row r="6465" spans="1:11" s="244" customFormat="1" ht="65" x14ac:dyDescent="0.3">
      <c r="A6465" s="244" t="s">
        <v>2417</v>
      </c>
      <c r="B6465" s="244" t="s">
        <v>5816</v>
      </c>
      <c r="C6465" s="244" t="s">
        <v>3147</v>
      </c>
      <c r="D6465" s="244" t="s">
        <v>8938</v>
      </c>
      <c r="E6465" s="244" t="s">
        <v>4106</v>
      </c>
      <c r="G6465" s="244" t="s">
        <v>4106</v>
      </c>
      <c r="I6465" s="244" t="s">
        <v>4106</v>
      </c>
      <c r="J6465" s="244" t="s">
        <v>8906</v>
      </c>
      <c r="K6465" s="244" t="s">
        <v>2417</v>
      </c>
    </row>
    <row r="6466" spans="1:11" s="244" customFormat="1" ht="65" x14ac:dyDescent="0.3">
      <c r="A6466" s="244" t="s">
        <v>2417</v>
      </c>
      <c r="B6466" s="244" t="s">
        <v>5816</v>
      </c>
      <c r="C6466" s="244" t="s">
        <v>3147</v>
      </c>
      <c r="D6466" s="244" t="s">
        <v>8938</v>
      </c>
      <c r="E6466" s="244" t="s">
        <v>4106</v>
      </c>
      <c r="G6466" s="244" t="s">
        <v>4106</v>
      </c>
      <c r="I6466" s="244" t="s">
        <v>4105</v>
      </c>
      <c r="J6466" s="244" t="s">
        <v>7830</v>
      </c>
      <c r="K6466" s="244" t="s">
        <v>2417</v>
      </c>
    </row>
    <row r="6467" spans="1:11" s="244" customFormat="1" x14ac:dyDescent="0.3">
      <c r="A6467" s="244" t="s">
        <v>2419</v>
      </c>
      <c r="B6467" s="244" t="s">
        <v>5817</v>
      </c>
      <c r="C6467" s="244" t="s">
        <v>4106</v>
      </c>
      <c r="E6467" s="244" t="s">
        <v>4106</v>
      </c>
      <c r="G6467" s="244" t="s">
        <v>4106</v>
      </c>
      <c r="I6467" s="244" t="s">
        <v>4106</v>
      </c>
      <c r="J6467" s="244" t="s">
        <v>8906</v>
      </c>
      <c r="K6467" s="244" t="s">
        <v>2419</v>
      </c>
    </row>
    <row r="6468" spans="1:11" s="244" customFormat="1" x14ac:dyDescent="0.3">
      <c r="A6468" s="244" t="s">
        <v>2419</v>
      </c>
      <c r="B6468" s="244" t="s">
        <v>5817</v>
      </c>
      <c r="C6468" s="244" t="s">
        <v>4106</v>
      </c>
      <c r="E6468" s="244" t="s">
        <v>4106</v>
      </c>
      <c r="G6468" s="244" t="s">
        <v>4106</v>
      </c>
      <c r="I6468" s="244" t="s">
        <v>4105</v>
      </c>
      <c r="J6468" s="244" t="s">
        <v>7831</v>
      </c>
      <c r="K6468" s="244" t="s">
        <v>2419</v>
      </c>
    </row>
    <row r="6469" spans="1:11" s="244" customFormat="1" x14ac:dyDescent="0.3">
      <c r="A6469" s="244" t="s">
        <v>2419</v>
      </c>
      <c r="B6469" s="244" t="s">
        <v>5817</v>
      </c>
      <c r="C6469" s="244" t="s">
        <v>4106</v>
      </c>
      <c r="E6469" s="244" t="s">
        <v>4106</v>
      </c>
      <c r="G6469" s="244" t="s">
        <v>4106</v>
      </c>
      <c r="I6469" s="244" t="s">
        <v>5700</v>
      </c>
      <c r="J6469" s="244" t="s">
        <v>7832</v>
      </c>
      <c r="K6469" s="244" t="s">
        <v>2419</v>
      </c>
    </row>
    <row r="6470" spans="1:11" s="244" customFormat="1" ht="26" x14ac:dyDescent="0.3">
      <c r="A6470" s="244" t="s">
        <v>2421</v>
      </c>
      <c r="B6470" s="244" t="s">
        <v>5820</v>
      </c>
      <c r="C6470" s="244" t="s">
        <v>4106</v>
      </c>
      <c r="E6470" s="244" t="s">
        <v>4106</v>
      </c>
      <c r="G6470" s="244" t="s">
        <v>4106</v>
      </c>
      <c r="I6470" s="244" t="s">
        <v>4106</v>
      </c>
      <c r="J6470" s="244" t="s">
        <v>8906</v>
      </c>
      <c r="K6470" s="244" t="s">
        <v>2421</v>
      </c>
    </row>
    <row r="6471" spans="1:11" s="244" customFormat="1" x14ac:dyDescent="0.3">
      <c r="A6471" s="244" t="s">
        <v>3454</v>
      </c>
      <c r="B6471" s="244" t="s">
        <v>5821</v>
      </c>
      <c r="C6471" s="244" t="s">
        <v>4106</v>
      </c>
      <c r="E6471" s="244" t="s">
        <v>4106</v>
      </c>
      <c r="G6471" s="244" t="s">
        <v>4106</v>
      </c>
      <c r="I6471" s="244" t="s">
        <v>4106</v>
      </c>
      <c r="J6471" s="244" t="s">
        <v>8906</v>
      </c>
      <c r="K6471" s="244" t="s">
        <v>3454</v>
      </c>
    </row>
    <row r="6472" spans="1:11" s="244" customFormat="1" x14ac:dyDescent="0.3">
      <c r="A6472" s="244" t="s">
        <v>2424</v>
      </c>
      <c r="B6472" s="244" t="s">
        <v>5149</v>
      </c>
      <c r="C6472" s="244" t="s">
        <v>4106</v>
      </c>
      <c r="E6472" s="244" t="s">
        <v>4106</v>
      </c>
      <c r="G6472" s="244" t="s">
        <v>4106</v>
      </c>
      <c r="I6472" s="244" t="s">
        <v>4106</v>
      </c>
      <c r="J6472" s="244" t="s">
        <v>8906</v>
      </c>
      <c r="K6472" s="244" t="s">
        <v>2424</v>
      </c>
    </row>
    <row r="6473" spans="1:11" s="244" customFormat="1" ht="65" x14ac:dyDescent="0.3">
      <c r="A6473" s="244" t="s">
        <v>2424</v>
      </c>
      <c r="B6473" s="244" t="s">
        <v>5149</v>
      </c>
      <c r="C6473" s="244" t="s">
        <v>3147</v>
      </c>
      <c r="D6473" s="244" t="s">
        <v>8938</v>
      </c>
      <c r="E6473" s="244" t="s">
        <v>4106</v>
      </c>
      <c r="G6473" s="244" t="s">
        <v>4106</v>
      </c>
      <c r="I6473" s="244" t="s">
        <v>4106</v>
      </c>
      <c r="J6473" s="244" t="s">
        <v>8906</v>
      </c>
      <c r="K6473" s="244" t="s">
        <v>2424</v>
      </c>
    </row>
    <row r="6474" spans="1:11" s="244" customFormat="1" ht="39" x14ac:dyDescent="0.3">
      <c r="A6474" s="244" t="s">
        <v>2426</v>
      </c>
      <c r="B6474" s="244" t="s">
        <v>5153</v>
      </c>
      <c r="C6474" s="244" t="s">
        <v>4106</v>
      </c>
      <c r="E6474" s="244" t="s">
        <v>4106</v>
      </c>
      <c r="G6474" s="244" t="s">
        <v>4106</v>
      </c>
      <c r="I6474" s="244" t="s">
        <v>4106</v>
      </c>
      <c r="J6474" s="244" t="s">
        <v>8906</v>
      </c>
      <c r="K6474" s="244" t="s">
        <v>2426</v>
      </c>
    </row>
    <row r="6475" spans="1:11" s="244" customFormat="1" ht="65" x14ac:dyDescent="0.3">
      <c r="A6475" s="244" t="s">
        <v>2426</v>
      </c>
      <c r="B6475" s="244" t="s">
        <v>5153</v>
      </c>
      <c r="C6475" s="244" t="s">
        <v>3147</v>
      </c>
      <c r="D6475" s="244" t="s">
        <v>8938</v>
      </c>
      <c r="E6475" s="244" t="s">
        <v>4106</v>
      </c>
      <c r="G6475" s="244" t="s">
        <v>4106</v>
      </c>
      <c r="I6475" s="244" t="s">
        <v>4106</v>
      </c>
      <c r="J6475" s="244" t="s">
        <v>8906</v>
      </c>
      <c r="K6475" s="244" t="s">
        <v>2426</v>
      </c>
    </row>
    <row r="6476" spans="1:11" s="244" customFormat="1" ht="26" x14ac:dyDescent="0.3">
      <c r="A6476" s="244" t="s">
        <v>2428</v>
      </c>
      <c r="B6476" s="244" t="s">
        <v>5155</v>
      </c>
      <c r="C6476" s="244" t="s">
        <v>4106</v>
      </c>
      <c r="E6476" s="244" t="s">
        <v>4106</v>
      </c>
      <c r="G6476" s="244" t="s">
        <v>4106</v>
      </c>
      <c r="I6476" s="244" t="s">
        <v>4106</v>
      </c>
      <c r="J6476" s="244" t="s">
        <v>8906</v>
      </c>
      <c r="K6476" s="244" t="s">
        <v>2428</v>
      </c>
    </row>
    <row r="6477" spans="1:11" s="244" customFormat="1" ht="65" x14ac:dyDescent="0.3">
      <c r="A6477" s="244" t="s">
        <v>2428</v>
      </c>
      <c r="B6477" s="244" t="s">
        <v>5155</v>
      </c>
      <c r="C6477" s="244" t="s">
        <v>3147</v>
      </c>
      <c r="D6477" s="244" t="s">
        <v>8938</v>
      </c>
      <c r="E6477" s="244" t="s">
        <v>4106</v>
      </c>
      <c r="G6477" s="244" t="s">
        <v>4106</v>
      </c>
      <c r="I6477" s="244" t="s">
        <v>4106</v>
      </c>
      <c r="J6477" s="244" t="s">
        <v>8906</v>
      </c>
      <c r="K6477" s="244" t="s">
        <v>2428</v>
      </c>
    </row>
    <row r="6478" spans="1:11" s="244" customFormat="1" x14ac:dyDescent="0.3">
      <c r="A6478" s="244" t="s">
        <v>2430</v>
      </c>
      <c r="B6478" s="244" t="s">
        <v>5157</v>
      </c>
      <c r="C6478" s="244" t="s">
        <v>4106</v>
      </c>
      <c r="E6478" s="244" t="s">
        <v>4106</v>
      </c>
      <c r="G6478" s="244" t="s">
        <v>4106</v>
      </c>
      <c r="I6478" s="244" t="s">
        <v>4106</v>
      </c>
      <c r="J6478" s="244" t="s">
        <v>8906</v>
      </c>
      <c r="K6478" s="244" t="s">
        <v>2430</v>
      </c>
    </row>
    <row r="6479" spans="1:11" s="244" customFormat="1" ht="65" x14ac:dyDescent="0.3">
      <c r="A6479" s="244" t="s">
        <v>2430</v>
      </c>
      <c r="B6479" s="244" t="s">
        <v>5157</v>
      </c>
      <c r="C6479" s="244" t="s">
        <v>3147</v>
      </c>
      <c r="D6479" s="244" t="s">
        <v>8938</v>
      </c>
      <c r="E6479" s="244" t="s">
        <v>4106</v>
      </c>
      <c r="G6479" s="244" t="s">
        <v>4106</v>
      </c>
      <c r="I6479" s="244" t="s">
        <v>4106</v>
      </c>
      <c r="J6479" s="244" t="s">
        <v>8906</v>
      </c>
      <c r="K6479" s="244" t="s">
        <v>2430</v>
      </c>
    </row>
    <row r="6480" spans="1:11" s="244" customFormat="1" x14ac:dyDescent="0.3">
      <c r="A6480" s="244" t="s">
        <v>2432</v>
      </c>
      <c r="B6480" s="244" t="s">
        <v>5161</v>
      </c>
      <c r="C6480" s="244" t="s">
        <v>4106</v>
      </c>
      <c r="E6480" s="244" t="s">
        <v>4106</v>
      </c>
      <c r="G6480" s="244" t="s">
        <v>4106</v>
      </c>
      <c r="I6480" s="244" t="s">
        <v>4106</v>
      </c>
      <c r="J6480" s="244" t="s">
        <v>8906</v>
      </c>
      <c r="K6480" s="244" t="s">
        <v>2432</v>
      </c>
    </row>
    <row r="6481" spans="1:11" s="244" customFormat="1" ht="65" x14ac:dyDescent="0.3">
      <c r="A6481" s="244" t="s">
        <v>2432</v>
      </c>
      <c r="B6481" s="244" t="s">
        <v>5161</v>
      </c>
      <c r="C6481" s="244" t="s">
        <v>3147</v>
      </c>
      <c r="D6481" s="244" t="s">
        <v>8938</v>
      </c>
      <c r="E6481" s="244" t="s">
        <v>4106</v>
      </c>
      <c r="G6481" s="244" t="s">
        <v>4106</v>
      </c>
      <c r="I6481" s="244" t="s">
        <v>4106</v>
      </c>
      <c r="J6481" s="244" t="s">
        <v>8906</v>
      </c>
      <c r="K6481" s="244" t="s">
        <v>2432</v>
      </c>
    </row>
    <row r="6482" spans="1:11" s="244" customFormat="1" ht="26" x14ac:dyDescent="0.3">
      <c r="A6482" s="244" t="s">
        <v>2434</v>
      </c>
      <c r="B6482" s="244" t="s">
        <v>2643</v>
      </c>
      <c r="C6482" s="244" t="s">
        <v>4106</v>
      </c>
      <c r="E6482" s="244" t="s">
        <v>4106</v>
      </c>
      <c r="G6482" s="244" t="s">
        <v>4106</v>
      </c>
      <c r="I6482" s="244" t="s">
        <v>4106</v>
      </c>
      <c r="J6482" s="244" t="s">
        <v>8906</v>
      </c>
      <c r="K6482" s="244" t="s">
        <v>2434</v>
      </c>
    </row>
    <row r="6483" spans="1:11" s="244" customFormat="1" ht="65" x14ac:dyDescent="0.3">
      <c r="A6483" s="244" t="s">
        <v>2434</v>
      </c>
      <c r="B6483" s="244" t="s">
        <v>2643</v>
      </c>
      <c r="C6483" s="244" t="s">
        <v>3147</v>
      </c>
      <c r="D6483" s="244" t="s">
        <v>8938</v>
      </c>
      <c r="E6483" s="244" t="s">
        <v>4106</v>
      </c>
      <c r="G6483" s="244" t="s">
        <v>4106</v>
      </c>
      <c r="I6483" s="244" t="s">
        <v>4106</v>
      </c>
      <c r="J6483" s="244" t="s">
        <v>8906</v>
      </c>
      <c r="K6483" s="244" t="s">
        <v>2434</v>
      </c>
    </row>
    <row r="6484" spans="1:11" s="244" customFormat="1" x14ac:dyDescent="0.3">
      <c r="A6484" s="244" t="s">
        <v>2436</v>
      </c>
      <c r="B6484" s="244" t="s">
        <v>2650</v>
      </c>
      <c r="C6484" s="244" t="s">
        <v>4106</v>
      </c>
      <c r="E6484" s="244" t="s">
        <v>4106</v>
      </c>
      <c r="G6484" s="244" t="s">
        <v>4106</v>
      </c>
      <c r="I6484" s="244" t="s">
        <v>4106</v>
      </c>
      <c r="J6484" s="244" t="s">
        <v>8906</v>
      </c>
      <c r="K6484" s="244" t="s">
        <v>2436</v>
      </c>
    </row>
    <row r="6485" spans="1:11" s="244" customFormat="1" ht="65" x14ac:dyDescent="0.3">
      <c r="A6485" s="244" t="s">
        <v>2436</v>
      </c>
      <c r="B6485" s="244" t="s">
        <v>2650</v>
      </c>
      <c r="C6485" s="244" t="s">
        <v>3147</v>
      </c>
      <c r="D6485" s="244" t="s">
        <v>8938</v>
      </c>
      <c r="E6485" s="244" t="s">
        <v>4106</v>
      </c>
      <c r="G6485" s="244" t="s">
        <v>4106</v>
      </c>
      <c r="I6485" s="244" t="s">
        <v>4106</v>
      </c>
      <c r="J6485" s="244" t="s">
        <v>8906</v>
      </c>
      <c r="K6485" s="244" t="s">
        <v>2436</v>
      </c>
    </row>
    <row r="6486" spans="1:11" s="244" customFormat="1" ht="26" x14ac:dyDescent="0.3">
      <c r="A6486" s="244" t="s">
        <v>2438</v>
      </c>
      <c r="B6486" s="244" t="s">
        <v>2651</v>
      </c>
      <c r="C6486" s="244" t="s">
        <v>4106</v>
      </c>
      <c r="E6486" s="244" t="s">
        <v>4106</v>
      </c>
      <c r="G6486" s="244" t="s">
        <v>4106</v>
      </c>
      <c r="I6486" s="244" t="s">
        <v>4106</v>
      </c>
      <c r="J6486" s="244" t="s">
        <v>8906</v>
      </c>
      <c r="K6486" s="244" t="s">
        <v>2438</v>
      </c>
    </row>
    <row r="6487" spans="1:11" s="244" customFormat="1" ht="65" x14ac:dyDescent="0.3">
      <c r="A6487" s="244" t="s">
        <v>2438</v>
      </c>
      <c r="B6487" s="244" t="s">
        <v>2651</v>
      </c>
      <c r="C6487" s="244" t="s">
        <v>3147</v>
      </c>
      <c r="D6487" s="244" t="s">
        <v>8938</v>
      </c>
      <c r="E6487" s="244" t="s">
        <v>4106</v>
      </c>
      <c r="G6487" s="244" t="s">
        <v>4106</v>
      </c>
      <c r="I6487" s="244" t="s">
        <v>4106</v>
      </c>
      <c r="J6487" s="244" t="s">
        <v>8906</v>
      </c>
      <c r="K6487" s="244" t="s">
        <v>2438</v>
      </c>
    </row>
    <row r="6488" spans="1:11" s="244" customFormat="1" x14ac:dyDescent="0.3">
      <c r="A6488" s="244" t="s">
        <v>2440</v>
      </c>
      <c r="B6488" s="244" t="s">
        <v>2653</v>
      </c>
      <c r="C6488" s="244" t="s">
        <v>4106</v>
      </c>
      <c r="E6488" s="244" t="s">
        <v>4106</v>
      </c>
      <c r="G6488" s="244" t="s">
        <v>4106</v>
      </c>
      <c r="I6488" s="244" t="s">
        <v>4106</v>
      </c>
      <c r="J6488" s="244" t="s">
        <v>8906</v>
      </c>
      <c r="K6488" s="244" t="s">
        <v>2440</v>
      </c>
    </row>
    <row r="6489" spans="1:11" s="244" customFormat="1" ht="26" x14ac:dyDescent="0.3">
      <c r="A6489" s="244" t="s">
        <v>2442</v>
      </c>
      <c r="B6489" s="244" t="s">
        <v>2658</v>
      </c>
      <c r="C6489" s="244" t="s">
        <v>4106</v>
      </c>
      <c r="E6489" s="244" t="s">
        <v>4106</v>
      </c>
      <c r="G6489" s="244" t="s">
        <v>4106</v>
      </c>
      <c r="I6489" s="244" t="s">
        <v>4106</v>
      </c>
      <c r="J6489" s="244" t="s">
        <v>8906</v>
      </c>
      <c r="K6489" s="244" t="s">
        <v>2442</v>
      </c>
    </row>
    <row r="6490" spans="1:11" s="244" customFormat="1" x14ac:dyDescent="0.3">
      <c r="A6490" s="244" t="s">
        <v>2444</v>
      </c>
      <c r="B6490" s="244" t="s">
        <v>2662</v>
      </c>
      <c r="C6490" s="244" t="s">
        <v>4106</v>
      </c>
      <c r="E6490" s="244" t="s">
        <v>4106</v>
      </c>
      <c r="G6490" s="244" t="s">
        <v>4106</v>
      </c>
      <c r="I6490" s="244" t="s">
        <v>4106</v>
      </c>
      <c r="J6490" s="244" t="s">
        <v>8906</v>
      </c>
      <c r="K6490" s="244" t="s">
        <v>2444</v>
      </c>
    </row>
    <row r="6491" spans="1:11" s="244" customFormat="1" x14ac:dyDescent="0.3">
      <c r="A6491" s="244" t="s">
        <v>2444</v>
      </c>
      <c r="B6491" s="244" t="s">
        <v>2662</v>
      </c>
      <c r="C6491" s="244" t="s">
        <v>4106</v>
      </c>
      <c r="E6491" s="244" t="s">
        <v>4106</v>
      </c>
      <c r="G6491" s="244" t="s">
        <v>4106</v>
      </c>
      <c r="I6491" s="244" t="s">
        <v>4105</v>
      </c>
      <c r="J6491" s="244" t="s">
        <v>7833</v>
      </c>
      <c r="K6491" s="244" t="s">
        <v>2444</v>
      </c>
    </row>
    <row r="6492" spans="1:11" s="244" customFormat="1" x14ac:dyDescent="0.3">
      <c r="A6492" s="244" t="s">
        <v>2446</v>
      </c>
      <c r="B6492" s="244" t="s">
        <v>2666</v>
      </c>
      <c r="C6492" s="244" t="s">
        <v>4106</v>
      </c>
      <c r="E6492" s="244" t="s">
        <v>4106</v>
      </c>
      <c r="G6492" s="244" t="s">
        <v>4106</v>
      </c>
      <c r="I6492" s="244" t="s">
        <v>4106</v>
      </c>
      <c r="J6492" s="244" t="s">
        <v>8906</v>
      </c>
      <c r="K6492" s="244" t="s">
        <v>2446</v>
      </c>
    </row>
    <row r="6493" spans="1:11" s="244" customFormat="1" x14ac:dyDescent="0.3">
      <c r="A6493" s="244" t="s">
        <v>2448</v>
      </c>
      <c r="B6493" s="244" t="s">
        <v>2670</v>
      </c>
      <c r="C6493" s="244" t="s">
        <v>4106</v>
      </c>
      <c r="E6493" s="244" t="s">
        <v>4106</v>
      </c>
      <c r="G6493" s="244" t="s">
        <v>4106</v>
      </c>
      <c r="I6493" s="244" t="s">
        <v>4106</v>
      </c>
      <c r="J6493" s="244" t="s">
        <v>8906</v>
      </c>
      <c r="K6493" s="244" t="s">
        <v>2448</v>
      </c>
    </row>
    <row r="6494" spans="1:11" s="244" customFormat="1" x14ac:dyDescent="0.3">
      <c r="A6494" s="244" t="s">
        <v>1815</v>
      </c>
      <c r="B6494" s="244" t="s">
        <v>2674</v>
      </c>
      <c r="C6494" s="244" t="s">
        <v>4106</v>
      </c>
      <c r="E6494" s="244" t="s">
        <v>4106</v>
      </c>
      <c r="G6494" s="244" t="s">
        <v>4106</v>
      </c>
      <c r="I6494" s="244" t="s">
        <v>4106</v>
      </c>
      <c r="J6494" s="244" t="s">
        <v>8906</v>
      </c>
      <c r="K6494" s="244" t="s">
        <v>1815</v>
      </c>
    </row>
    <row r="6495" spans="1:11" s="244" customFormat="1" ht="26" x14ac:dyDescent="0.3">
      <c r="A6495" s="244" t="s">
        <v>2451</v>
      </c>
      <c r="B6495" s="244" t="s">
        <v>2678</v>
      </c>
      <c r="C6495" s="244" t="s">
        <v>4106</v>
      </c>
      <c r="E6495" s="244" t="s">
        <v>4106</v>
      </c>
      <c r="G6495" s="244" t="s">
        <v>4106</v>
      </c>
      <c r="I6495" s="244" t="s">
        <v>4106</v>
      </c>
      <c r="J6495" s="244" t="s">
        <v>8906</v>
      </c>
      <c r="K6495" s="244" t="s">
        <v>2451</v>
      </c>
    </row>
    <row r="6496" spans="1:11" s="244" customFormat="1" ht="52" x14ac:dyDescent="0.3">
      <c r="A6496" s="244" t="s">
        <v>2453</v>
      </c>
      <c r="B6496" s="244" t="s">
        <v>2681</v>
      </c>
      <c r="C6496" s="244" t="s">
        <v>4106</v>
      </c>
      <c r="E6496" s="244" t="s">
        <v>4106</v>
      </c>
      <c r="G6496" s="244" t="s">
        <v>4106</v>
      </c>
      <c r="I6496" s="244" t="s">
        <v>4106</v>
      </c>
      <c r="J6496" s="244" t="s">
        <v>8906</v>
      </c>
      <c r="K6496" s="244" t="s">
        <v>2453</v>
      </c>
    </row>
    <row r="6497" spans="1:11" s="244" customFormat="1" ht="26" x14ac:dyDescent="0.3">
      <c r="A6497" s="244" t="s">
        <v>2455</v>
      </c>
      <c r="B6497" s="244" t="s">
        <v>2685</v>
      </c>
      <c r="C6497" s="244" t="s">
        <v>4106</v>
      </c>
      <c r="E6497" s="244" t="s">
        <v>4106</v>
      </c>
      <c r="G6497" s="244" t="s">
        <v>4106</v>
      </c>
      <c r="I6497" s="244" t="s">
        <v>4106</v>
      </c>
      <c r="J6497" s="244" t="s">
        <v>8906</v>
      </c>
      <c r="K6497" s="244" t="s">
        <v>2455</v>
      </c>
    </row>
    <row r="6498" spans="1:11" s="244" customFormat="1" ht="39" x14ac:dyDescent="0.3">
      <c r="A6498" s="244" t="s">
        <v>2455</v>
      </c>
      <c r="B6498" s="244" t="s">
        <v>2685</v>
      </c>
      <c r="C6498" s="244" t="s">
        <v>1073</v>
      </c>
      <c r="D6498" s="244" t="s">
        <v>1799</v>
      </c>
      <c r="E6498" s="244" t="s">
        <v>4106</v>
      </c>
      <c r="G6498" s="244" t="s">
        <v>4106</v>
      </c>
      <c r="I6498" s="244" t="s">
        <v>4106</v>
      </c>
      <c r="J6498" s="244" t="s">
        <v>8906</v>
      </c>
      <c r="K6498" s="244" t="s">
        <v>2455</v>
      </c>
    </row>
    <row r="6499" spans="1:11" s="244" customFormat="1" x14ac:dyDescent="0.3">
      <c r="A6499" s="244" t="s">
        <v>0</v>
      </c>
      <c r="B6499" s="244" t="s">
        <v>2688</v>
      </c>
      <c r="C6499" s="244" t="s">
        <v>4106</v>
      </c>
      <c r="E6499" s="244" t="s">
        <v>4106</v>
      </c>
      <c r="G6499" s="244" t="s">
        <v>4106</v>
      </c>
      <c r="I6499" s="244" t="s">
        <v>4106</v>
      </c>
      <c r="J6499" s="244" t="s">
        <v>8906</v>
      </c>
      <c r="K6499" s="244" t="s">
        <v>0</v>
      </c>
    </row>
    <row r="6500" spans="1:11" s="244" customFormat="1" x14ac:dyDescent="0.3">
      <c r="A6500" s="244" t="s">
        <v>2</v>
      </c>
      <c r="B6500" s="244" t="s">
        <v>2692</v>
      </c>
      <c r="C6500" s="244" t="s">
        <v>4106</v>
      </c>
      <c r="E6500" s="244" t="s">
        <v>4106</v>
      </c>
      <c r="G6500" s="244" t="s">
        <v>4106</v>
      </c>
      <c r="I6500" s="244" t="s">
        <v>4106</v>
      </c>
      <c r="J6500" s="244" t="s">
        <v>8906</v>
      </c>
      <c r="K6500" s="244" t="s">
        <v>2</v>
      </c>
    </row>
    <row r="6501" spans="1:11" s="244" customFormat="1" x14ac:dyDescent="0.3">
      <c r="A6501" s="244" t="s">
        <v>4</v>
      </c>
      <c r="B6501" s="244" t="s">
        <v>1475</v>
      </c>
      <c r="C6501" s="244" t="s">
        <v>4106</v>
      </c>
      <c r="E6501" s="244" t="s">
        <v>4106</v>
      </c>
      <c r="G6501" s="244" t="s">
        <v>4106</v>
      </c>
      <c r="I6501" s="244" t="s">
        <v>4106</v>
      </c>
      <c r="J6501" s="244" t="s">
        <v>8906</v>
      </c>
      <c r="K6501" s="244" t="s">
        <v>4</v>
      </c>
    </row>
    <row r="6502" spans="1:11" s="244" customFormat="1" x14ac:dyDescent="0.3">
      <c r="A6502" s="244" t="s">
        <v>6</v>
      </c>
      <c r="B6502" s="244" t="s">
        <v>2020</v>
      </c>
      <c r="C6502" s="244" t="s">
        <v>4106</v>
      </c>
      <c r="E6502" s="244" t="s">
        <v>4106</v>
      </c>
      <c r="G6502" s="244" t="s">
        <v>4106</v>
      </c>
      <c r="I6502" s="244" t="s">
        <v>4106</v>
      </c>
      <c r="J6502" s="244" t="s">
        <v>8906</v>
      </c>
      <c r="K6502" s="244" t="s">
        <v>6</v>
      </c>
    </row>
    <row r="6503" spans="1:11" s="244" customFormat="1" x14ac:dyDescent="0.3">
      <c r="A6503" s="244" t="s">
        <v>8</v>
      </c>
      <c r="B6503" s="244" t="s">
        <v>2027</v>
      </c>
      <c r="C6503" s="244" t="s">
        <v>4106</v>
      </c>
      <c r="E6503" s="244" t="s">
        <v>4106</v>
      </c>
      <c r="G6503" s="244" t="s">
        <v>4106</v>
      </c>
      <c r="I6503" s="244" t="s">
        <v>4106</v>
      </c>
      <c r="J6503" s="244" t="s">
        <v>8906</v>
      </c>
      <c r="K6503" s="244" t="s">
        <v>8</v>
      </c>
    </row>
    <row r="6504" spans="1:11" s="244" customFormat="1" x14ac:dyDescent="0.3">
      <c r="A6504" s="244" t="s">
        <v>10</v>
      </c>
      <c r="B6504" s="244" t="s">
        <v>2031</v>
      </c>
      <c r="C6504" s="244" t="s">
        <v>4106</v>
      </c>
      <c r="E6504" s="244" t="s">
        <v>4106</v>
      </c>
      <c r="G6504" s="244" t="s">
        <v>4106</v>
      </c>
      <c r="I6504" s="244" t="s">
        <v>4106</v>
      </c>
      <c r="J6504" s="244" t="s">
        <v>8906</v>
      </c>
      <c r="K6504" s="244" t="s">
        <v>10</v>
      </c>
    </row>
    <row r="6505" spans="1:11" s="244" customFormat="1" x14ac:dyDescent="0.3">
      <c r="A6505" s="244" t="s">
        <v>12</v>
      </c>
      <c r="B6505" s="244" t="s">
        <v>2036</v>
      </c>
      <c r="C6505" s="244" t="s">
        <v>4106</v>
      </c>
      <c r="E6505" s="244" t="s">
        <v>4106</v>
      </c>
      <c r="G6505" s="244" t="s">
        <v>4106</v>
      </c>
      <c r="I6505" s="244" t="s">
        <v>4106</v>
      </c>
      <c r="J6505" s="244" t="s">
        <v>8906</v>
      </c>
      <c r="K6505" s="244" t="s">
        <v>12</v>
      </c>
    </row>
    <row r="6506" spans="1:11" s="244" customFormat="1" x14ac:dyDescent="0.3">
      <c r="A6506" s="244" t="s">
        <v>14</v>
      </c>
      <c r="B6506" s="244" t="s">
        <v>2037</v>
      </c>
      <c r="C6506" s="244" t="s">
        <v>4106</v>
      </c>
      <c r="E6506" s="244" t="s">
        <v>4106</v>
      </c>
      <c r="G6506" s="244" t="s">
        <v>4106</v>
      </c>
      <c r="I6506" s="244" t="s">
        <v>4106</v>
      </c>
      <c r="J6506" s="244" t="s">
        <v>8906</v>
      </c>
      <c r="K6506" s="244" t="s">
        <v>14</v>
      </c>
    </row>
    <row r="6507" spans="1:11" s="244" customFormat="1" x14ac:dyDescent="0.3">
      <c r="A6507" s="244" t="s">
        <v>16</v>
      </c>
      <c r="B6507" s="244" t="s">
        <v>2040</v>
      </c>
      <c r="C6507" s="244" t="s">
        <v>4106</v>
      </c>
      <c r="E6507" s="244" t="s">
        <v>4106</v>
      </c>
      <c r="G6507" s="244" t="s">
        <v>4106</v>
      </c>
      <c r="I6507" s="244" t="s">
        <v>4106</v>
      </c>
      <c r="J6507" s="244" t="s">
        <v>8906</v>
      </c>
      <c r="K6507" s="244" t="s">
        <v>16</v>
      </c>
    </row>
    <row r="6508" spans="1:11" s="244" customFormat="1" ht="26" x14ac:dyDescent="0.3">
      <c r="A6508" s="244" t="s">
        <v>16</v>
      </c>
      <c r="B6508" s="244" t="s">
        <v>2040</v>
      </c>
      <c r="C6508" s="244" t="s">
        <v>5732</v>
      </c>
      <c r="D6508" s="244" t="s">
        <v>5733</v>
      </c>
      <c r="E6508" s="244" t="s">
        <v>2964</v>
      </c>
      <c r="F6508" s="244" t="s">
        <v>2138</v>
      </c>
      <c r="G6508" s="244" t="s">
        <v>4106</v>
      </c>
      <c r="I6508" s="244" t="s">
        <v>4106</v>
      </c>
      <c r="J6508" s="244" t="s">
        <v>8906</v>
      </c>
      <c r="K6508" s="244" t="s">
        <v>16</v>
      </c>
    </row>
    <row r="6509" spans="1:11" s="244" customFormat="1" ht="26" x14ac:dyDescent="0.3">
      <c r="A6509" s="244" t="s">
        <v>20</v>
      </c>
      <c r="B6509" s="244" t="s">
        <v>2046</v>
      </c>
      <c r="C6509" s="244" t="s">
        <v>4106</v>
      </c>
      <c r="E6509" s="244" t="s">
        <v>4106</v>
      </c>
      <c r="G6509" s="244" t="s">
        <v>4106</v>
      </c>
      <c r="I6509" s="244" t="s">
        <v>4106</v>
      </c>
      <c r="J6509" s="244" t="s">
        <v>8906</v>
      </c>
      <c r="K6509" s="244" t="s">
        <v>20</v>
      </c>
    </row>
    <row r="6510" spans="1:11" s="244" customFormat="1" x14ac:dyDescent="0.3">
      <c r="A6510" s="244" t="s">
        <v>22</v>
      </c>
      <c r="B6510" s="244" t="s">
        <v>2047</v>
      </c>
      <c r="C6510" s="244" t="s">
        <v>4106</v>
      </c>
      <c r="E6510" s="244" t="s">
        <v>4106</v>
      </c>
      <c r="G6510" s="244" t="s">
        <v>4106</v>
      </c>
      <c r="I6510" s="244" t="s">
        <v>4106</v>
      </c>
      <c r="J6510" s="244" t="s">
        <v>8906</v>
      </c>
      <c r="K6510" s="244" t="s">
        <v>22</v>
      </c>
    </row>
    <row r="6511" spans="1:11" s="244" customFormat="1" ht="26" x14ac:dyDescent="0.3">
      <c r="A6511" s="244" t="s">
        <v>22</v>
      </c>
      <c r="B6511" s="244" t="s">
        <v>2047</v>
      </c>
      <c r="C6511" s="244" t="s">
        <v>5732</v>
      </c>
      <c r="D6511" s="244" t="s">
        <v>5733</v>
      </c>
      <c r="E6511" s="244" t="s">
        <v>2964</v>
      </c>
      <c r="F6511" s="244" t="s">
        <v>2138</v>
      </c>
      <c r="G6511" s="244" t="s">
        <v>4106</v>
      </c>
      <c r="I6511" s="244" t="s">
        <v>4106</v>
      </c>
      <c r="J6511" s="244" t="s">
        <v>8906</v>
      </c>
      <c r="K6511" s="244" t="s">
        <v>22</v>
      </c>
    </row>
    <row r="6512" spans="1:11" s="244" customFormat="1" ht="65" x14ac:dyDescent="0.3">
      <c r="A6512" s="244" t="s">
        <v>6355</v>
      </c>
      <c r="B6512" s="244" t="s">
        <v>4607</v>
      </c>
      <c r="C6512" s="244" t="s">
        <v>5700</v>
      </c>
      <c r="D6512" s="244" t="s">
        <v>3089</v>
      </c>
      <c r="E6512" s="244" t="s">
        <v>165</v>
      </c>
      <c r="F6512" s="244" t="s">
        <v>1630</v>
      </c>
      <c r="G6512" s="244" t="s">
        <v>1865</v>
      </c>
      <c r="H6512" s="244" t="s">
        <v>1634</v>
      </c>
      <c r="I6512" s="244" t="s">
        <v>4106</v>
      </c>
      <c r="J6512" s="244" t="s">
        <v>8906</v>
      </c>
      <c r="K6512" s="244" t="s">
        <v>6355</v>
      </c>
    </row>
    <row r="6513" spans="1:11" s="244" customFormat="1" ht="91" x14ac:dyDescent="0.3">
      <c r="A6513" s="244" t="s">
        <v>6355</v>
      </c>
      <c r="B6513" s="244" t="s">
        <v>4607</v>
      </c>
      <c r="C6513" s="244" t="s">
        <v>5700</v>
      </c>
      <c r="D6513" s="244" t="s">
        <v>3089</v>
      </c>
      <c r="E6513" s="244" t="s">
        <v>4728</v>
      </c>
      <c r="F6513" s="244" t="s">
        <v>1640</v>
      </c>
      <c r="G6513" s="244" t="s">
        <v>1865</v>
      </c>
      <c r="H6513" s="244" t="s">
        <v>1634</v>
      </c>
      <c r="I6513" s="244" t="s">
        <v>4106</v>
      </c>
      <c r="J6513" s="244" t="s">
        <v>8906</v>
      </c>
      <c r="K6513" s="244" t="s">
        <v>6355</v>
      </c>
    </row>
    <row r="6514" spans="1:11" s="244" customFormat="1" ht="26" x14ac:dyDescent="0.3">
      <c r="A6514" s="244" t="s">
        <v>6357</v>
      </c>
      <c r="B6514" s="244" t="s">
        <v>2050</v>
      </c>
      <c r="C6514" s="244" t="s">
        <v>4106</v>
      </c>
      <c r="E6514" s="244" t="s">
        <v>4106</v>
      </c>
      <c r="G6514" s="244" t="s">
        <v>4106</v>
      </c>
      <c r="I6514" s="244" t="s">
        <v>4106</v>
      </c>
      <c r="J6514" s="244" t="s">
        <v>8906</v>
      </c>
      <c r="K6514" s="244" t="s">
        <v>6357</v>
      </c>
    </row>
    <row r="6515" spans="1:11" s="244" customFormat="1" ht="26" x14ac:dyDescent="0.3">
      <c r="A6515" s="244" t="s">
        <v>6359</v>
      </c>
      <c r="B6515" s="244" t="s">
        <v>2053</v>
      </c>
      <c r="C6515" s="244" t="s">
        <v>4106</v>
      </c>
      <c r="E6515" s="244" t="s">
        <v>4106</v>
      </c>
      <c r="G6515" s="244" t="s">
        <v>4106</v>
      </c>
      <c r="I6515" s="244" t="s">
        <v>4106</v>
      </c>
      <c r="J6515" s="244" t="s">
        <v>8906</v>
      </c>
      <c r="K6515" s="244" t="s">
        <v>6359</v>
      </c>
    </row>
    <row r="6516" spans="1:11" s="244" customFormat="1" ht="26" x14ac:dyDescent="0.3">
      <c r="A6516" s="244" t="s">
        <v>6359</v>
      </c>
      <c r="B6516" s="244" t="s">
        <v>2053</v>
      </c>
      <c r="C6516" s="244" t="s">
        <v>5732</v>
      </c>
      <c r="D6516" s="244" t="s">
        <v>5733</v>
      </c>
      <c r="E6516" s="244" t="s">
        <v>2964</v>
      </c>
      <c r="F6516" s="244" t="s">
        <v>2138</v>
      </c>
      <c r="G6516" s="244" t="s">
        <v>4106</v>
      </c>
      <c r="I6516" s="244" t="s">
        <v>4106</v>
      </c>
      <c r="J6516" s="244" t="s">
        <v>8906</v>
      </c>
      <c r="K6516" s="244" t="s">
        <v>6359</v>
      </c>
    </row>
    <row r="6517" spans="1:11" s="244" customFormat="1" ht="39" x14ac:dyDescent="0.3">
      <c r="A6517" s="244" t="s">
        <v>6363</v>
      </c>
      <c r="B6517" s="244" t="s">
        <v>2056</v>
      </c>
      <c r="C6517" s="244" t="s">
        <v>4106</v>
      </c>
      <c r="E6517" s="244" t="s">
        <v>4106</v>
      </c>
      <c r="G6517" s="244" t="s">
        <v>4106</v>
      </c>
      <c r="I6517" s="244" t="s">
        <v>4106</v>
      </c>
      <c r="J6517" s="244" t="s">
        <v>8906</v>
      </c>
      <c r="K6517" s="244" t="s">
        <v>6363</v>
      </c>
    </row>
    <row r="6518" spans="1:11" s="244" customFormat="1" ht="39" x14ac:dyDescent="0.3">
      <c r="A6518" s="244" t="s">
        <v>6363</v>
      </c>
      <c r="B6518" s="244" t="s">
        <v>2056</v>
      </c>
      <c r="C6518" s="244" t="s">
        <v>5732</v>
      </c>
      <c r="D6518" s="244" t="s">
        <v>5733</v>
      </c>
      <c r="E6518" s="244" t="s">
        <v>2964</v>
      </c>
      <c r="F6518" s="244" t="s">
        <v>2138</v>
      </c>
      <c r="G6518" s="244" t="s">
        <v>4106</v>
      </c>
      <c r="I6518" s="244" t="s">
        <v>4106</v>
      </c>
      <c r="J6518" s="244" t="s">
        <v>8906</v>
      </c>
      <c r="K6518" s="244" t="s">
        <v>6363</v>
      </c>
    </row>
    <row r="6519" spans="1:11" s="244" customFormat="1" x14ac:dyDescent="0.3">
      <c r="A6519" s="244" t="s">
        <v>6367</v>
      </c>
      <c r="B6519" s="244" t="s">
        <v>2058</v>
      </c>
      <c r="C6519" s="244" t="s">
        <v>4106</v>
      </c>
      <c r="E6519" s="244" t="s">
        <v>4106</v>
      </c>
      <c r="G6519" s="244" t="s">
        <v>4106</v>
      </c>
      <c r="I6519" s="244" t="s">
        <v>4106</v>
      </c>
      <c r="J6519" s="244" t="s">
        <v>8906</v>
      </c>
      <c r="K6519" s="244" t="s">
        <v>6367</v>
      </c>
    </row>
    <row r="6520" spans="1:11" s="244" customFormat="1" x14ac:dyDescent="0.3">
      <c r="A6520" s="244" t="s">
        <v>6369</v>
      </c>
      <c r="B6520" s="244" t="s">
        <v>2061</v>
      </c>
      <c r="C6520" s="244" t="s">
        <v>4106</v>
      </c>
      <c r="E6520" s="244" t="s">
        <v>4106</v>
      </c>
      <c r="G6520" s="244" t="s">
        <v>4106</v>
      </c>
      <c r="I6520" s="244" t="s">
        <v>4106</v>
      </c>
      <c r="J6520" s="244" t="s">
        <v>8906</v>
      </c>
      <c r="K6520" s="244" t="s">
        <v>6369</v>
      </c>
    </row>
    <row r="6521" spans="1:11" s="244" customFormat="1" x14ac:dyDescent="0.3">
      <c r="A6521" s="244" t="s">
        <v>6371</v>
      </c>
      <c r="B6521" s="244" t="s">
        <v>2065</v>
      </c>
      <c r="C6521" s="244" t="s">
        <v>4106</v>
      </c>
      <c r="E6521" s="244" t="s">
        <v>4106</v>
      </c>
      <c r="G6521" s="244" t="s">
        <v>4106</v>
      </c>
      <c r="I6521" s="244" t="s">
        <v>4106</v>
      </c>
      <c r="J6521" s="244" t="s">
        <v>8906</v>
      </c>
      <c r="K6521" s="244" t="s">
        <v>6371</v>
      </c>
    </row>
    <row r="6522" spans="1:11" s="244" customFormat="1" x14ac:dyDescent="0.3">
      <c r="A6522" s="244" t="s">
        <v>6373</v>
      </c>
      <c r="B6522" s="244" t="s">
        <v>2069</v>
      </c>
      <c r="C6522" s="244" t="s">
        <v>4106</v>
      </c>
      <c r="E6522" s="244" t="s">
        <v>4106</v>
      </c>
      <c r="G6522" s="244" t="s">
        <v>4106</v>
      </c>
      <c r="I6522" s="244" t="s">
        <v>4106</v>
      </c>
      <c r="J6522" s="244" t="s">
        <v>8906</v>
      </c>
      <c r="K6522" s="244" t="s">
        <v>6373</v>
      </c>
    </row>
    <row r="6523" spans="1:11" s="244" customFormat="1" ht="52" x14ac:dyDescent="0.3">
      <c r="A6523" s="244" t="s">
        <v>6375</v>
      </c>
      <c r="B6523" s="244" t="s">
        <v>2072</v>
      </c>
      <c r="C6523" s="244" t="s">
        <v>5734</v>
      </c>
      <c r="D6523" s="244" t="s">
        <v>2988</v>
      </c>
      <c r="E6523" s="244" t="s">
        <v>4106</v>
      </c>
      <c r="G6523" s="244" t="s">
        <v>4106</v>
      </c>
      <c r="I6523" s="244" t="s">
        <v>4106</v>
      </c>
      <c r="J6523" s="244" t="s">
        <v>8906</v>
      </c>
      <c r="K6523" s="244" t="s">
        <v>6375</v>
      </c>
    </row>
    <row r="6524" spans="1:11" s="244" customFormat="1" ht="52" x14ac:dyDescent="0.3">
      <c r="A6524" s="244" t="s">
        <v>6375</v>
      </c>
      <c r="B6524" s="244" t="s">
        <v>2072</v>
      </c>
      <c r="C6524" s="244" t="s">
        <v>5689</v>
      </c>
      <c r="D6524" s="244" t="s">
        <v>5690</v>
      </c>
      <c r="E6524" s="244" t="s">
        <v>4106</v>
      </c>
      <c r="G6524" s="244" t="s">
        <v>4106</v>
      </c>
      <c r="I6524" s="244" t="s">
        <v>4106</v>
      </c>
      <c r="J6524" s="244" t="s">
        <v>8906</v>
      </c>
      <c r="K6524" s="244" t="s">
        <v>6377</v>
      </c>
    </row>
    <row r="6525" spans="1:11" s="244" customFormat="1" x14ac:dyDescent="0.3">
      <c r="A6525" s="244" t="s">
        <v>6379</v>
      </c>
      <c r="B6525" s="244" t="s">
        <v>2074</v>
      </c>
      <c r="C6525" s="244" t="s">
        <v>4106</v>
      </c>
      <c r="E6525" s="244" t="s">
        <v>4106</v>
      </c>
      <c r="G6525" s="244" t="s">
        <v>4106</v>
      </c>
      <c r="I6525" s="244" t="s">
        <v>4106</v>
      </c>
      <c r="J6525" s="244" t="s">
        <v>8906</v>
      </c>
      <c r="K6525" s="244" t="s">
        <v>6379</v>
      </c>
    </row>
    <row r="6526" spans="1:11" s="244" customFormat="1" x14ac:dyDescent="0.3">
      <c r="A6526" s="244" t="s">
        <v>6381</v>
      </c>
      <c r="B6526" s="244" t="s">
        <v>2077</v>
      </c>
      <c r="C6526" s="244" t="s">
        <v>4106</v>
      </c>
      <c r="E6526" s="244" t="s">
        <v>4106</v>
      </c>
      <c r="G6526" s="244" t="s">
        <v>4106</v>
      </c>
      <c r="I6526" s="244" t="s">
        <v>4106</v>
      </c>
      <c r="J6526" s="244" t="s">
        <v>8906</v>
      </c>
      <c r="K6526" s="244" t="s">
        <v>6381</v>
      </c>
    </row>
    <row r="6527" spans="1:11" s="244" customFormat="1" x14ac:dyDescent="0.3">
      <c r="A6527" s="244" t="s">
        <v>1550</v>
      </c>
      <c r="B6527" s="244" t="s">
        <v>1554</v>
      </c>
      <c r="C6527" s="244" t="s">
        <v>5734</v>
      </c>
      <c r="D6527" s="244" t="s">
        <v>2988</v>
      </c>
      <c r="E6527" s="244" t="s">
        <v>4106</v>
      </c>
      <c r="G6527" s="244" t="s">
        <v>4106</v>
      </c>
      <c r="I6527" s="244" t="s">
        <v>4106</v>
      </c>
      <c r="J6527" s="244" t="s">
        <v>8906</v>
      </c>
      <c r="K6527" s="244" t="s">
        <v>1550</v>
      </c>
    </row>
    <row r="6528" spans="1:11" s="244" customFormat="1" ht="26" x14ac:dyDescent="0.3">
      <c r="A6528" s="244" t="s">
        <v>1556</v>
      </c>
      <c r="B6528" s="244" t="s">
        <v>1559</v>
      </c>
      <c r="C6528" s="244" t="s">
        <v>5734</v>
      </c>
      <c r="D6528" s="244" t="s">
        <v>2988</v>
      </c>
      <c r="E6528" s="244" t="s">
        <v>4106</v>
      </c>
      <c r="G6528" s="244" t="s">
        <v>4106</v>
      </c>
      <c r="I6528" s="244" t="s">
        <v>4106</v>
      </c>
      <c r="J6528" s="244" t="s">
        <v>8906</v>
      </c>
      <c r="K6528" s="244" t="s">
        <v>1556</v>
      </c>
    </row>
    <row r="6529" spans="1:11" s="244" customFormat="1" ht="26" x14ac:dyDescent="0.3">
      <c r="A6529" s="244" t="s">
        <v>1561</v>
      </c>
      <c r="B6529" s="244" t="s">
        <v>1564</v>
      </c>
      <c r="C6529" s="244" t="s">
        <v>5734</v>
      </c>
      <c r="D6529" s="244" t="s">
        <v>2988</v>
      </c>
      <c r="E6529" s="244" t="s">
        <v>4106</v>
      </c>
      <c r="G6529" s="244" t="s">
        <v>4106</v>
      </c>
      <c r="I6529" s="244" t="s">
        <v>4106</v>
      </c>
      <c r="J6529" s="244" t="s">
        <v>8906</v>
      </c>
      <c r="K6529" s="244" t="s">
        <v>1561</v>
      </c>
    </row>
    <row r="6530" spans="1:11" s="244" customFormat="1" x14ac:dyDescent="0.3">
      <c r="A6530" s="244" t="s">
        <v>1566</v>
      </c>
      <c r="B6530" s="244" t="s">
        <v>1569</v>
      </c>
      <c r="C6530" s="244" t="s">
        <v>5734</v>
      </c>
      <c r="D6530" s="244" t="s">
        <v>2988</v>
      </c>
      <c r="E6530" s="244" t="s">
        <v>4106</v>
      </c>
      <c r="G6530" s="244" t="s">
        <v>4106</v>
      </c>
      <c r="I6530" s="244" t="s">
        <v>4106</v>
      </c>
      <c r="J6530" s="244" t="s">
        <v>8906</v>
      </c>
      <c r="K6530" s="244" t="s">
        <v>1566</v>
      </c>
    </row>
    <row r="6531" spans="1:11" s="244" customFormat="1" ht="39" x14ac:dyDescent="0.3">
      <c r="A6531" s="244" t="s">
        <v>2325</v>
      </c>
      <c r="B6531" s="244" t="s">
        <v>2327</v>
      </c>
      <c r="C6531" s="244" t="s">
        <v>5734</v>
      </c>
      <c r="D6531" s="244" t="s">
        <v>2988</v>
      </c>
      <c r="E6531" s="244" t="s">
        <v>4106</v>
      </c>
      <c r="G6531" s="244" t="s">
        <v>4106</v>
      </c>
      <c r="I6531" s="244" t="s">
        <v>4106</v>
      </c>
      <c r="J6531" s="244" t="s">
        <v>8906</v>
      </c>
      <c r="K6531" s="244" t="s">
        <v>2325</v>
      </c>
    </row>
    <row r="6532" spans="1:11" s="244" customFormat="1" ht="39" x14ac:dyDescent="0.3">
      <c r="A6532" s="244" t="s">
        <v>2325</v>
      </c>
      <c r="B6532" s="244" t="s">
        <v>2327</v>
      </c>
      <c r="C6532" s="244" t="s">
        <v>5734</v>
      </c>
      <c r="D6532" s="244" t="s">
        <v>2988</v>
      </c>
      <c r="E6532" s="244" t="s">
        <v>4106</v>
      </c>
      <c r="G6532" s="244" t="s">
        <v>4106</v>
      </c>
      <c r="I6532" s="244" t="s">
        <v>4105</v>
      </c>
      <c r="J6532" s="244" t="s">
        <v>6208</v>
      </c>
      <c r="K6532" s="244" t="s">
        <v>2325</v>
      </c>
    </row>
    <row r="6533" spans="1:11" s="244" customFormat="1" ht="39" x14ac:dyDescent="0.3">
      <c r="A6533" s="244" t="s">
        <v>2325</v>
      </c>
      <c r="B6533" s="244" t="s">
        <v>2327</v>
      </c>
      <c r="C6533" s="244" t="s">
        <v>5734</v>
      </c>
      <c r="D6533" s="244" t="s">
        <v>2988</v>
      </c>
      <c r="E6533" s="244" t="s">
        <v>4106</v>
      </c>
      <c r="G6533" s="244" t="s">
        <v>4106</v>
      </c>
      <c r="I6533" s="244" t="s">
        <v>5700</v>
      </c>
      <c r="J6533" s="244" t="s">
        <v>6209</v>
      </c>
      <c r="K6533" s="244" t="s">
        <v>2325</v>
      </c>
    </row>
    <row r="6534" spans="1:11" s="244" customFormat="1" ht="39" x14ac:dyDescent="0.3">
      <c r="A6534" s="244" t="s">
        <v>2325</v>
      </c>
      <c r="B6534" s="244" t="s">
        <v>2327</v>
      </c>
      <c r="C6534" s="244" t="s">
        <v>5734</v>
      </c>
      <c r="D6534" s="244" t="s">
        <v>2988</v>
      </c>
      <c r="E6534" s="244" t="s">
        <v>4106</v>
      </c>
      <c r="G6534" s="244" t="s">
        <v>4106</v>
      </c>
      <c r="I6534" s="244" t="s">
        <v>2998</v>
      </c>
      <c r="J6534" s="244" t="s">
        <v>6210</v>
      </c>
      <c r="K6534" s="244" t="s">
        <v>2325</v>
      </c>
    </row>
    <row r="6535" spans="1:11" s="244" customFormat="1" ht="39" x14ac:dyDescent="0.3">
      <c r="A6535" s="244" t="s">
        <v>2325</v>
      </c>
      <c r="B6535" s="244" t="s">
        <v>2327</v>
      </c>
      <c r="C6535" s="244" t="s">
        <v>5734</v>
      </c>
      <c r="D6535" s="244" t="s">
        <v>2988</v>
      </c>
      <c r="E6535" s="244" t="s">
        <v>4106</v>
      </c>
      <c r="G6535" s="244" t="s">
        <v>4106</v>
      </c>
      <c r="I6535" s="244" t="s">
        <v>5707</v>
      </c>
      <c r="J6535" s="244" t="s">
        <v>6211</v>
      </c>
      <c r="K6535" s="244" t="s">
        <v>2325</v>
      </c>
    </row>
    <row r="6536" spans="1:11" s="244" customFormat="1" ht="39" x14ac:dyDescent="0.3">
      <c r="A6536" s="244" t="s">
        <v>2325</v>
      </c>
      <c r="B6536" s="244" t="s">
        <v>2327</v>
      </c>
      <c r="C6536" s="244" t="s">
        <v>5734</v>
      </c>
      <c r="D6536" s="244" t="s">
        <v>2988</v>
      </c>
      <c r="E6536" s="244" t="s">
        <v>4106</v>
      </c>
      <c r="G6536" s="244" t="s">
        <v>4106</v>
      </c>
      <c r="I6536" s="244" t="s">
        <v>5716</v>
      </c>
      <c r="J6536" s="244" t="s">
        <v>3549</v>
      </c>
      <c r="K6536" s="244" t="s">
        <v>2325</v>
      </c>
    </row>
    <row r="6537" spans="1:11" s="244" customFormat="1" ht="39" x14ac:dyDescent="0.3">
      <c r="A6537" s="244" t="s">
        <v>2325</v>
      </c>
      <c r="B6537" s="244" t="s">
        <v>2327</v>
      </c>
      <c r="C6537" s="244" t="s">
        <v>5734</v>
      </c>
      <c r="D6537" s="244" t="s">
        <v>2988</v>
      </c>
      <c r="E6537" s="244" t="s">
        <v>4106</v>
      </c>
      <c r="G6537" s="244" t="s">
        <v>4106</v>
      </c>
      <c r="I6537" s="244" t="s">
        <v>909</v>
      </c>
      <c r="J6537" s="244" t="s">
        <v>6212</v>
      </c>
      <c r="K6537" s="244" t="s">
        <v>2325</v>
      </c>
    </row>
    <row r="6538" spans="1:11" s="244" customFormat="1" ht="39" x14ac:dyDescent="0.3">
      <c r="A6538" s="244" t="s">
        <v>2325</v>
      </c>
      <c r="B6538" s="244" t="s">
        <v>2327</v>
      </c>
      <c r="C6538" s="244" t="s">
        <v>5734</v>
      </c>
      <c r="D6538" s="244" t="s">
        <v>2988</v>
      </c>
      <c r="E6538" s="244" t="s">
        <v>4106</v>
      </c>
      <c r="G6538" s="244" t="s">
        <v>4106</v>
      </c>
      <c r="I6538" s="244" t="s">
        <v>5725</v>
      </c>
      <c r="J6538" s="244" t="s">
        <v>6213</v>
      </c>
      <c r="K6538" s="244" t="s">
        <v>2325</v>
      </c>
    </row>
    <row r="6539" spans="1:11" s="244" customFormat="1" ht="39" x14ac:dyDescent="0.3">
      <c r="A6539" s="244" t="s">
        <v>2325</v>
      </c>
      <c r="B6539" s="244" t="s">
        <v>2327</v>
      </c>
      <c r="C6539" s="244" t="s">
        <v>5734</v>
      </c>
      <c r="D6539" s="244" t="s">
        <v>2988</v>
      </c>
      <c r="E6539" s="244" t="s">
        <v>4106</v>
      </c>
      <c r="G6539" s="244" t="s">
        <v>4106</v>
      </c>
      <c r="I6539" s="244" t="s">
        <v>5734</v>
      </c>
      <c r="J6539" s="244" t="s">
        <v>6214</v>
      </c>
      <c r="K6539" s="244" t="s">
        <v>2325</v>
      </c>
    </row>
    <row r="6540" spans="1:11" s="244" customFormat="1" ht="39" x14ac:dyDescent="0.3">
      <c r="A6540" s="244" t="s">
        <v>2325</v>
      </c>
      <c r="B6540" s="244" t="s">
        <v>2327</v>
      </c>
      <c r="C6540" s="244" t="s">
        <v>5734</v>
      </c>
      <c r="D6540" s="244" t="s">
        <v>2988</v>
      </c>
      <c r="E6540" s="244" t="s">
        <v>4106</v>
      </c>
      <c r="G6540" s="244" t="s">
        <v>4106</v>
      </c>
      <c r="I6540" s="244" t="s">
        <v>5741</v>
      </c>
      <c r="J6540" s="244" t="s">
        <v>3530</v>
      </c>
      <c r="K6540" s="244" t="s">
        <v>2325</v>
      </c>
    </row>
    <row r="6541" spans="1:11" s="244" customFormat="1" ht="39" x14ac:dyDescent="0.3">
      <c r="A6541" s="244" t="s">
        <v>2325</v>
      </c>
      <c r="B6541" s="244" t="s">
        <v>2327</v>
      </c>
      <c r="C6541" s="244" t="s">
        <v>5734</v>
      </c>
      <c r="D6541" s="244" t="s">
        <v>2988</v>
      </c>
      <c r="E6541" s="244" t="s">
        <v>4106</v>
      </c>
      <c r="G6541" s="244" t="s">
        <v>4106</v>
      </c>
      <c r="I6541" s="244" t="s">
        <v>5732</v>
      </c>
      <c r="J6541" s="244" t="s">
        <v>6215</v>
      </c>
      <c r="K6541" s="244" t="s">
        <v>2325</v>
      </c>
    </row>
    <row r="6542" spans="1:11" s="244" customFormat="1" ht="39" x14ac:dyDescent="0.3">
      <c r="A6542" s="244" t="s">
        <v>2325</v>
      </c>
      <c r="B6542" s="244" t="s">
        <v>2327</v>
      </c>
      <c r="C6542" s="244" t="s">
        <v>5734</v>
      </c>
      <c r="D6542" s="244" t="s">
        <v>2988</v>
      </c>
      <c r="E6542" s="244" t="s">
        <v>4106</v>
      </c>
      <c r="G6542" s="244" t="s">
        <v>4106</v>
      </c>
      <c r="I6542" s="244" t="s">
        <v>5689</v>
      </c>
      <c r="J6542" s="244" t="s">
        <v>6216</v>
      </c>
      <c r="K6542" s="244" t="s">
        <v>2325</v>
      </c>
    </row>
    <row r="6543" spans="1:11" s="244" customFormat="1" ht="39" x14ac:dyDescent="0.3">
      <c r="A6543" s="244" t="s">
        <v>2325</v>
      </c>
      <c r="B6543" s="244" t="s">
        <v>2327</v>
      </c>
      <c r="C6543" s="244" t="s">
        <v>5734</v>
      </c>
      <c r="D6543" s="244" t="s">
        <v>2988</v>
      </c>
      <c r="E6543" s="244" t="s">
        <v>4106</v>
      </c>
      <c r="G6543" s="244" t="s">
        <v>4106</v>
      </c>
      <c r="I6543" s="244" t="s">
        <v>881</v>
      </c>
      <c r="J6543" s="244" t="s">
        <v>6217</v>
      </c>
      <c r="K6543" s="244" t="s">
        <v>2325</v>
      </c>
    </row>
    <row r="6544" spans="1:11" s="244" customFormat="1" ht="39" x14ac:dyDescent="0.3">
      <c r="A6544" s="244" t="s">
        <v>2325</v>
      </c>
      <c r="B6544" s="244" t="s">
        <v>2327</v>
      </c>
      <c r="C6544" s="244" t="s">
        <v>5734</v>
      </c>
      <c r="D6544" s="244" t="s">
        <v>2988</v>
      </c>
      <c r="E6544" s="244" t="s">
        <v>4106</v>
      </c>
      <c r="G6544" s="244" t="s">
        <v>4106</v>
      </c>
      <c r="I6544" s="244" t="s">
        <v>6459</v>
      </c>
      <c r="J6544" s="244" t="s">
        <v>6218</v>
      </c>
      <c r="K6544" s="244" t="s">
        <v>2325</v>
      </c>
    </row>
    <row r="6545" spans="1:11" s="244" customFormat="1" ht="39" x14ac:dyDescent="0.3">
      <c r="A6545" s="244" t="s">
        <v>2325</v>
      </c>
      <c r="B6545" s="244" t="s">
        <v>2327</v>
      </c>
      <c r="C6545" s="244" t="s">
        <v>5734</v>
      </c>
      <c r="D6545" s="244" t="s">
        <v>2988</v>
      </c>
      <c r="E6545" s="244" t="s">
        <v>4106</v>
      </c>
      <c r="G6545" s="244" t="s">
        <v>4106</v>
      </c>
      <c r="I6545" s="244" t="s">
        <v>1073</v>
      </c>
      <c r="J6545" s="244" t="s">
        <v>6219</v>
      </c>
      <c r="K6545" s="244" t="s">
        <v>2325</v>
      </c>
    </row>
    <row r="6546" spans="1:11" s="244" customFormat="1" ht="39" x14ac:dyDescent="0.3">
      <c r="A6546" s="244" t="s">
        <v>2325</v>
      </c>
      <c r="B6546" s="244" t="s">
        <v>2327</v>
      </c>
      <c r="C6546" s="244" t="s">
        <v>5734</v>
      </c>
      <c r="D6546" s="244" t="s">
        <v>2988</v>
      </c>
      <c r="E6546" s="244" t="s">
        <v>4106</v>
      </c>
      <c r="G6546" s="244" t="s">
        <v>4106</v>
      </c>
      <c r="I6546" s="244" t="s">
        <v>1063</v>
      </c>
      <c r="J6546" s="244" t="s">
        <v>6220</v>
      </c>
      <c r="K6546" s="244" t="s">
        <v>2325</v>
      </c>
    </row>
    <row r="6547" spans="1:11" s="244" customFormat="1" ht="39" x14ac:dyDescent="0.3">
      <c r="A6547" s="244" t="s">
        <v>2325</v>
      </c>
      <c r="B6547" s="244" t="s">
        <v>2327</v>
      </c>
      <c r="C6547" s="244" t="s">
        <v>5734</v>
      </c>
      <c r="D6547" s="244" t="s">
        <v>2988</v>
      </c>
      <c r="E6547" s="244" t="s">
        <v>4106</v>
      </c>
      <c r="G6547" s="244" t="s">
        <v>4106</v>
      </c>
      <c r="I6547" s="244" t="s">
        <v>6466</v>
      </c>
      <c r="J6547" s="244" t="s">
        <v>6221</v>
      </c>
      <c r="K6547" s="244" t="s">
        <v>2325</v>
      </c>
    </row>
    <row r="6548" spans="1:11" s="244" customFormat="1" ht="39" x14ac:dyDescent="0.3">
      <c r="A6548" s="244" t="s">
        <v>2325</v>
      </c>
      <c r="B6548" s="244" t="s">
        <v>2327</v>
      </c>
      <c r="C6548" s="244" t="s">
        <v>5734</v>
      </c>
      <c r="D6548" s="244" t="s">
        <v>2988</v>
      </c>
      <c r="E6548" s="244" t="s">
        <v>4106</v>
      </c>
      <c r="G6548" s="244" t="s">
        <v>4106</v>
      </c>
      <c r="I6548" s="244" t="s">
        <v>6470</v>
      </c>
      <c r="J6548" s="244" t="s">
        <v>3657</v>
      </c>
      <c r="K6548" s="244" t="s">
        <v>2325</v>
      </c>
    </row>
    <row r="6549" spans="1:11" s="244" customFormat="1" ht="39" x14ac:dyDescent="0.3">
      <c r="A6549" s="244" t="s">
        <v>2325</v>
      </c>
      <c r="B6549" s="244" t="s">
        <v>2327</v>
      </c>
      <c r="C6549" s="244" t="s">
        <v>5734</v>
      </c>
      <c r="D6549" s="244" t="s">
        <v>2988</v>
      </c>
      <c r="E6549" s="244" t="s">
        <v>4106</v>
      </c>
      <c r="G6549" s="244" t="s">
        <v>4106</v>
      </c>
      <c r="I6549" s="244" t="s">
        <v>6474</v>
      </c>
      <c r="J6549" s="244" t="s">
        <v>6222</v>
      </c>
      <c r="K6549" s="244" t="s">
        <v>2325</v>
      </c>
    </row>
    <row r="6550" spans="1:11" s="244" customFormat="1" ht="39" x14ac:dyDescent="0.3">
      <c r="A6550" s="244" t="s">
        <v>2325</v>
      </c>
      <c r="B6550" s="244" t="s">
        <v>2327</v>
      </c>
      <c r="C6550" s="244" t="s">
        <v>5734</v>
      </c>
      <c r="D6550" s="244" t="s">
        <v>2988</v>
      </c>
      <c r="E6550" s="244" t="s">
        <v>4106</v>
      </c>
      <c r="G6550" s="244" t="s">
        <v>4106</v>
      </c>
      <c r="I6550" s="244" t="s">
        <v>898</v>
      </c>
      <c r="J6550" s="244" t="s">
        <v>6223</v>
      </c>
      <c r="K6550" s="244" t="s">
        <v>2325</v>
      </c>
    </row>
    <row r="6551" spans="1:11" s="244" customFormat="1" ht="39" x14ac:dyDescent="0.3">
      <c r="A6551" s="244" t="s">
        <v>2325</v>
      </c>
      <c r="B6551" s="244" t="s">
        <v>2327</v>
      </c>
      <c r="C6551" s="244" t="s">
        <v>5734</v>
      </c>
      <c r="D6551" s="244" t="s">
        <v>2988</v>
      </c>
      <c r="E6551" s="244" t="s">
        <v>4106</v>
      </c>
      <c r="G6551" s="244" t="s">
        <v>4106</v>
      </c>
      <c r="I6551" s="244" t="s">
        <v>2958</v>
      </c>
      <c r="J6551" s="244" t="s">
        <v>6224</v>
      </c>
      <c r="K6551" s="244" t="s">
        <v>2325</v>
      </c>
    </row>
    <row r="6552" spans="1:11" s="244" customFormat="1" ht="39" x14ac:dyDescent="0.3">
      <c r="A6552" s="244" t="s">
        <v>2325</v>
      </c>
      <c r="B6552" s="244" t="s">
        <v>2327</v>
      </c>
      <c r="C6552" s="244" t="s">
        <v>5734</v>
      </c>
      <c r="D6552" s="244" t="s">
        <v>2988</v>
      </c>
      <c r="E6552" s="244" t="s">
        <v>4106</v>
      </c>
      <c r="G6552" s="244" t="s">
        <v>4106</v>
      </c>
      <c r="I6552" s="244" t="s">
        <v>2119</v>
      </c>
      <c r="J6552" s="244" t="s">
        <v>6225</v>
      </c>
      <c r="K6552" s="244" t="s">
        <v>2325</v>
      </c>
    </row>
    <row r="6553" spans="1:11" s="244" customFormat="1" ht="39" x14ac:dyDescent="0.3">
      <c r="A6553" s="244" t="s">
        <v>2325</v>
      </c>
      <c r="B6553" s="244" t="s">
        <v>2327</v>
      </c>
      <c r="C6553" s="244" t="s">
        <v>5734</v>
      </c>
      <c r="D6553" s="244" t="s">
        <v>2988</v>
      </c>
      <c r="E6553" s="244" t="s">
        <v>4106</v>
      </c>
      <c r="G6553" s="244" t="s">
        <v>4106</v>
      </c>
      <c r="I6553" s="244" t="s">
        <v>5696</v>
      </c>
      <c r="J6553" s="244" t="s">
        <v>6226</v>
      </c>
      <c r="K6553" s="244" t="s">
        <v>2325</v>
      </c>
    </row>
    <row r="6554" spans="1:11" s="244" customFormat="1" ht="39" x14ac:dyDescent="0.3">
      <c r="A6554" s="244" t="s">
        <v>2325</v>
      </c>
      <c r="B6554" s="244" t="s">
        <v>2327</v>
      </c>
      <c r="C6554" s="244" t="s">
        <v>5734</v>
      </c>
      <c r="D6554" s="244" t="s">
        <v>2988</v>
      </c>
      <c r="E6554" s="244" t="s">
        <v>4106</v>
      </c>
      <c r="G6554" s="244" t="s">
        <v>4106</v>
      </c>
      <c r="I6554" s="244" t="s">
        <v>2964</v>
      </c>
      <c r="J6554" s="244" t="s">
        <v>6227</v>
      </c>
      <c r="K6554" s="244" t="s">
        <v>2325</v>
      </c>
    </row>
    <row r="6555" spans="1:11" s="244" customFormat="1" ht="39" x14ac:dyDescent="0.3">
      <c r="A6555" s="244" t="s">
        <v>2325</v>
      </c>
      <c r="B6555" s="244" t="s">
        <v>2327</v>
      </c>
      <c r="C6555" s="244" t="s">
        <v>5734</v>
      </c>
      <c r="D6555" s="244" t="s">
        <v>2988</v>
      </c>
      <c r="E6555" s="244" t="s">
        <v>4106</v>
      </c>
      <c r="G6555" s="244" t="s">
        <v>4106</v>
      </c>
      <c r="I6555" s="244" t="s">
        <v>2638</v>
      </c>
      <c r="J6555" s="244" t="s">
        <v>6228</v>
      </c>
      <c r="K6555" s="244" t="s">
        <v>2325</v>
      </c>
    </row>
    <row r="6556" spans="1:11" s="244" customFormat="1" ht="39" x14ac:dyDescent="0.3">
      <c r="A6556" s="244" t="s">
        <v>2325</v>
      </c>
      <c r="B6556" s="244" t="s">
        <v>2327</v>
      </c>
      <c r="C6556" s="244" t="s">
        <v>5734</v>
      </c>
      <c r="D6556" s="244" t="s">
        <v>2988</v>
      </c>
      <c r="E6556" s="244" t="s">
        <v>4106</v>
      </c>
      <c r="G6556" s="244" t="s">
        <v>4106</v>
      </c>
      <c r="I6556" s="244" t="s">
        <v>2968</v>
      </c>
      <c r="J6556" s="244" t="s">
        <v>4290</v>
      </c>
      <c r="K6556" s="244" t="s">
        <v>2325</v>
      </c>
    </row>
    <row r="6557" spans="1:11" s="244" customFormat="1" ht="39" x14ac:dyDescent="0.3">
      <c r="A6557" s="244" t="s">
        <v>2325</v>
      </c>
      <c r="B6557" s="244" t="s">
        <v>2327</v>
      </c>
      <c r="C6557" s="244" t="s">
        <v>5734</v>
      </c>
      <c r="D6557" s="244" t="s">
        <v>2988</v>
      </c>
      <c r="E6557" s="244" t="s">
        <v>4106</v>
      </c>
      <c r="G6557" s="244" t="s">
        <v>4106</v>
      </c>
      <c r="I6557" s="244" t="s">
        <v>2127</v>
      </c>
      <c r="J6557" s="244" t="s">
        <v>3531</v>
      </c>
      <c r="K6557" s="244" t="s">
        <v>2325</v>
      </c>
    </row>
    <row r="6558" spans="1:11" s="244" customFormat="1" ht="39" x14ac:dyDescent="0.3">
      <c r="A6558" s="244" t="s">
        <v>2325</v>
      </c>
      <c r="B6558" s="244" t="s">
        <v>2327</v>
      </c>
      <c r="C6558" s="244" t="s">
        <v>5734</v>
      </c>
      <c r="D6558" s="244" t="s">
        <v>2988</v>
      </c>
      <c r="E6558" s="244" t="s">
        <v>4106</v>
      </c>
      <c r="G6558" s="244" t="s">
        <v>4106</v>
      </c>
      <c r="I6558" s="244" t="s">
        <v>258</v>
      </c>
      <c r="J6558" s="244" t="s">
        <v>4291</v>
      </c>
      <c r="K6558" s="244" t="s">
        <v>2325</v>
      </c>
    </row>
    <row r="6559" spans="1:11" s="244" customFormat="1" ht="39" x14ac:dyDescent="0.3">
      <c r="A6559" s="244" t="s">
        <v>2325</v>
      </c>
      <c r="B6559" s="244" t="s">
        <v>2327</v>
      </c>
      <c r="C6559" s="244" t="s">
        <v>5734</v>
      </c>
      <c r="D6559" s="244" t="s">
        <v>2988</v>
      </c>
      <c r="E6559" s="244" t="s">
        <v>4106</v>
      </c>
      <c r="G6559" s="244" t="s">
        <v>4106</v>
      </c>
      <c r="I6559" s="244" t="s">
        <v>268</v>
      </c>
      <c r="J6559" s="244" t="s">
        <v>4292</v>
      </c>
      <c r="K6559" s="244" t="s">
        <v>2325</v>
      </c>
    </row>
    <row r="6560" spans="1:11" s="244" customFormat="1" ht="39" x14ac:dyDescent="0.3">
      <c r="A6560" s="244" t="s">
        <v>2325</v>
      </c>
      <c r="B6560" s="244" t="s">
        <v>2327</v>
      </c>
      <c r="C6560" s="244" t="s">
        <v>5734</v>
      </c>
      <c r="D6560" s="244" t="s">
        <v>2988</v>
      </c>
      <c r="E6560" s="244" t="s">
        <v>4106</v>
      </c>
      <c r="G6560" s="244" t="s">
        <v>4106</v>
      </c>
      <c r="I6560" s="244" t="s">
        <v>2970</v>
      </c>
      <c r="J6560" s="244" t="s">
        <v>4293</v>
      </c>
      <c r="K6560" s="244" t="s">
        <v>2325</v>
      </c>
    </row>
    <row r="6561" spans="1:11" s="244" customFormat="1" ht="39" x14ac:dyDescent="0.3">
      <c r="A6561" s="244" t="s">
        <v>2325</v>
      </c>
      <c r="B6561" s="244" t="s">
        <v>2327</v>
      </c>
      <c r="C6561" s="244" t="s">
        <v>5734</v>
      </c>
      <c r="D6561" s="244" t="s">
        <v>2988</v>
      </c>
      <c r="E6561" s="244" t="s">
        <v>4106</v>
      </c>
      <c r="G6561" s="244" t="s">
        <v>4106</v>
      </c>
      <c r="I6561" s="244" t="s">
        <v>6317</v>
      </c>
      <c r="J6561" s="244" t="s">
        <v>4294</v>
      </c>
      <c r="K6561" s="244" t="s">
        <v>2325</v>
      </c>
    </row>
    <row r="6562" spans="1:11" s="244" customFormat="1" ht="39" x14ac:dyDescent="0.3">
      <c r="A6562" s="244" t="s">
        <v>2325</v>
      </c>
      <c r="B6562" s="244" t="s">
        <v>2327</v>
      </c>
      <c r="C6562" s="244" t="s">
        <v>5734</v>
      </c>
      <c r="D6562" s="244" t="s">
        <v>2988</v>
      </c>
      <c r="E6562" s="244" t="s">
        <v>4106</v>
      </c>
      <c r="G6562" s="244" t="s">
        <v>4106</v>
      </c>
      <c r="I6562" s="244" t="s">
        <v>2918</v>
      </c>
      <c r="J6562" s="244" t="s">
        <v>4295</v>
      </c>
      <c r="K6562" s="244" t="s">
        <v>2325</v>
      </c>
    </row>
    <row r="6563" spans="1:11" s="244" customFormat="1" ht="39" x14ac:dyDescent="0.3">
      <c r="A6563" s="244" t="s">
        <v>2325</v>
      </c>
      <c r="B6563" s="244" t="s">
        <v>2327</v>
      </c>
      <c r="C6563" s="244" t="s">
        <v>5734</v>
      </c>
      <c r="D6563" s="244" t="s">
        <v>2988</v>
      </c>
      <c r="E6563" s="244" t="s">
        <v>4106</v>
      </c>
      <c r="G6563" s="244" t="s">
        <v>4106</v>
      </c>
      <c r="I6563" s="244" t="s">
        <v>2317</v>
      </c>
      <c r="J6563" s="244" t="s">
        <v>4296</v>
      </c>
      <c r="K6563" s="244" t="s">
        <v>2325</v>
      </c>
    </row>
    <row r="6564" spans="1:11" s="244" customFormat="1" ht="39" x14ac:dyDescent="0.3">
      <c r="A6564" s="244" t="s">
        <v>2325</v>
      </c>
      <c r="B6564" s="244" t="s">
        <v>2327</v>
      </c>
      <c r="C6564" s="244" t="s">
        <v>5734</v>
      </c>
      <c r="D6564" s="244" t="s">
        <v>2988</v>
      </c>
      <c r="E6564" s="244" t="s">
        <v>4106</v>
      </c>
      <c r="G6564" s="244" t="s">
        <v>4106</v>
      </c>
      <c r="I6564" s="244" t="s">
        <v>2920</v>
      </c>
      <c r="J6564" s="244" t="s">
        <v>4297</v>
      </c>
      <c r="K6564" s="244" t="s">
        <v>2325</v>
      </c>
    </row>
    <row r="6565" spans="1:11" s="244" customFormat="1" ht="39" x14ac:dyDescent="0.3">
      <c r="A6565" s="244" t="s">
        <v>2325</v>
      </c>
      <c r="B6565" s="244" t="s">
        <v>2327</v>
      </c>
      <c r="C6565" s="244" t="s">
        <v>5734</v>
      </c>
      <c r="D6565" s="244" t="s">
        <v>2988</v>
      </c>
      <c r="E6565" s="244" t="s">
        <v>4106</v>
      </c>
      <c r="G6565" s="244" t="s">
        <v>4106</v>
      </c>
      <c r="I6565" s="244" t="s">
        <v>2924</v>
      </c>
      <c r="J6565" s="244" t="s">
        <v>4298</v>
      </c>
      <c r="K6565" s="244" t="s">
        <v>2325</v>
      </c>
    </row>
    <row r="6566" spans="1:11" s="244" customFormat="1" ht="39" x14ac:dyDescent="0.3">
      <c r="A6566" s="244" t="s">
        <v>2325</v>
      </c>
      <c r="B6566" s="244" t="s">
        <v>2327</v>
      </c>
      <c r="C6566" s="244" t="s">
        <v>5734</v>
      </c>
      <c r="D6566" s="244" t="s">
        <v>2988</v>
      </c>
      <c r="E6566" s="244" t="s">
        <v>4106</v>
      </c>
      <c r="G6566" s="244" t="s">
        <v>4106</v>
      </c>
      <c r="I6566" s="244" t="s">
        <v>2926</v>
      </c>
      <c r="J6566" s="244" t="s">
        <v>4299</v>
      </c>
      <c r="K6566" s="244" t="s">
        <v>2325</v>
      </c>
    </row>
    <row r="6567" spans="1:11" s="244" customFormat="1" ht="39" x14ac:dyDescent="0.3">
      <c r="A6567" s="244" t="s">
        <v>2325</v>
      </c>
      <c r="B6567" s="244" t="s">
        <v>2327</v>
      </c>
      <c r="C6567" s="244" t="s">
        <v>5734</v>
      </c>
      <c r="D6567" s="244" t="s">
        <v>2988</v>
      </c>
      <c r="E6567" s="244" t="s">
        <v>4106</v>
      </c>
      <c r="G6567" s="244" t="s">
        <v>4106</v>
      </c>
      <c r="I6567" s="244" t="s">
        <v>4702</v>
      </c>
      <c r="J6567" s="244" t="s">
        <v>4300</v>
      </c>
      <c r="K6567" s="244" t="s">
        <v>2325</v>
      </c>
    </row>
    <row r="6568" spans="1:11" s="244" customFormat="1" ht="39" x14ac:dyDescent="0.3">
      <c r="A6568" s="244" t="s">
        <v>2325</v>
      </c>
      <c r="B6568" s="244" t="s">
        <v>2327</v>
      </c>
      <c r="C6568" s="244" t="s">
        <v>5734</v>
      </c>
      <c r="D6568" s="244" t="s">
        <v>2988</v>
      </c>
      <c r="E6568" s="244" t="s">
        <v>4106</v>
      </c>
      <c r="G6568" s="244" t="s">
        <v>4106</v>
      </c>
      <c r="I6568" s="244" t="s">
        <v>4704</v>
      </c>
      <c r="J6568" s="244" t="s">
        <v>4301</v>
      </c>
      <c r="K6568" s="244" t="s">
        <v>2325</v>
      </c>
    </row>
    <row r="6569" spans="1:11" s="244" customFormat="1" ht="39" x14ac:dyDescent="0.3">
      <c r="A6569" s="244" t="s">
        <v>2325</v>
      </c>
      <c r="B6569" s="244" t="s">
        <v>2327</v>
      </c>
      <c r="C6569" s="244" t="s">
        <v>5734</v>
      </c>
      <c r="D6569" s="244" t="s">
        <v>2988</v>
      </c>
      <c r="E6569" s="244" t="s">
        <v>4106</v>
      </c>
      <c r="G6569" s="244" t="s">
        <v>4106</v>
      </c>
      <c r="I6569" s="244" t="s">
        <v>1065</v>
      </c>
      <c r="J6569" s="244" t="s">
        <v>4302</v>
      </c>
      <c r="K6569" s="244" t="s">
        <v>2325</v>
      </c>
    </row>
    <row r="6570" spans="1:11" s="244" customFormat="1" ht="39" x14ac:dyDescent="0.3">
      <c r="A6570" s="244" t="s">
        <v>2325</v>
      </c>
      <c r="B6570" s="244" t="s">
        <v>2327</v>
      </c>
      <c r="C6570" s="244" t="s">
        <v>5734</v>
      </c>
      <c r="D6570" s="244" t="s">
        <v>2988</v>
      </c>
      <c r="E6570" s="244" t="s">
        <v>4106</v>
      </c>
      <c r="G6570" s="244" t="s">
        <v>4106</v>
      </c>
      <c r="I6570" s="244" t="s">
        <v>1800</v>
      </c>
      <c r="J6570" s="244" t="s">
        <v>4303</v>
      </c>
      <c r="K6570" s="244" t="s">
        <v>2325</v>
      </c>
    </row>
    <row r="6571" spans="1:11" s="244" customFormat="1" ht="39" x14ac:dyDescent="0.3">
      <c r="A6571" s="244" t="s">
        <v>2325</v>
      </c>
      <c r="B6571" s="244" t="s">
        <v>2327</v>
      </c>
      <c r="C6571" s="244" t="s">
        <v>5734</v>
      </c>
      <c r="D6571" s="244" t="s">
        <v>2988</v>
      </c>
      <c r="E6571" s="244" t="s">
        <v>4106</v>
      </c>
      <c r="G6571" s="244" t="s">
        <v>4106</v>
      </c>
      <c r="I6571" s="244" t="s">
        <v>4108</v>
      </c>
      <c r="J6571" s="244" t="s">
        <v>4304</v>
      </c>
      <c r="K6571" s="244" t="s">
        <v>2325</v>
      </c>
    </row>
    <row r="6572" spans="1:11" s="244" customFormat="1" ht="39" x14ac:dyDescent="0.3">
      <c r="A6572" s="244" t="s">
        <v>2325</v>
      </c>
      <c r="B6572" s="244" t="s">
        <v>2327</v>
      </c>
      <c r="C6572" s="244" t="s">
        <v>5734</v>
      </c>
      <c r="D6572" s="244" t="s">
        <v>2988</v>
      </c>
      <c r="E6572" s="244" t="s">
        <v>4106</v>
      </c>
      <c r="G6572" s="244" t="s">
        <v>4106</v>
      </c>
      <c r="I6572" s="244" t="s">
        <v>1066</v>
      </c>
      <c r="J6572" s="244" t="s">
        <v>4305</v>
      </c>
      <c r="K6572" s="244" t="s">
        <v>2325</v>
      </c>
    </row>
    <row r="6573" spans="1:11" s="244" customFormat="1" ht="39" x14ac:dyDescent="0.3">
      <c r="A6573" s="244" t="s">
        <v>2325</v>
      </c>
      <c r="B6573" s="244" t="s">
        <v>2327</v>
      </c>
      <c r="C6573" s="244" t="s">
        <v>5734</v>
      </c>
      <c r="D6573" s="244" t="s">
        <v>2988</v>
      </c>
      <c r="E6573" s="244" t="s">
        <v>4106</v>
      </c>
      <c r="G6573" s="244" t="s">
        <v>4106</v>
      </c>
      <c r="I6573" s="244" t="s">
        <v>3047</v>
      </c>
      <c r="J6573" s="244" t="s">
        <v>4306</v>
      </c>
      <c r="K6573" s="244" t="s">
        <v>2325</v>
      </c>
    </row>
    <row r="6574" spans="1:11" s="244" customFormat="1" ht="39" x14ac:dyDescent="0.3">
      <c r="A6574" s="244" t="s">
        <v>2325</v>
      </c>
      <c r="B6574" s="244" t="s">
        <v>2327</v>
      </c>
      <c r="C6574" s="244" t="s">
        <v>5734</v>
      </c>
      <c r="D6574" s="244" t="s">
        <v>2988</v>
      </c>
      <c r="E6574" s="244" t="s">
        <v>4106</v>
      </c>
      <c r="G6574" s="244" t="s">
        <v>4106</v>
      </c>
      <c r="I6574" s="244" t="s">
        <v>4714</v>
      </c>
      <c r="J6574" s="244" t="s">
        <v>4307</v>
      </c>
      <c r="K6574" s="244" t="s">
        <v>2325</v>
      </c>
    </row>
    <row r="6575" spans="1:11" s="244" customFormat="1" ht="39" x14ac:dyDescent="0.3">
      <c r="A6575" s="244" t="s">
        <v>2325</v>
      </c>
      <c r="B6575" s="244" t="s">
        <v>2327</v>
      </c>
      <c r="C6575" s="244" t="s">
        <v>5734</v>
      </c>
      <c r="D6575" s="244" t="s">
        <v>2988</v>
      </c>
      <c r="E6575" s="244" t="s">
        <v>4106</v>
      </c>
      <c r="G6575" s="244" t="s">
        <v>4106</v>
      </c>
      <c r="I6575" s="244" t="s">
        <v>1865</v>
      </c>
      <c r="J6575" s="244" t="s">
        <v>4308</v>
      </c>
      <c r="K6575" s="244" t="s">
        <v>2325</v>
      </c>
    </row>
    <row r="6576" spans="1:11" s="244" customFormat="1" ht="39" x14ac:dyDescent="0.3">
      <c r="A6576" s="244" t="s">
        <v>2325</v>
      </c>
      <c r="B6576" s="244" t="s">
        <v>2327</v>
      </c>
      <c r="C6576" s="244" t="s">
        <v>5734</v>
      </c>
      <c r="D6576" s="244" t="s">
        <v>2988</v>
      </c>
      <c r="E6576" s="244" t="s">
        <v>4106</v>
      </c>
      <c r="G6576" s="244" t="s">
        <v>4106</v>
      </c>
      <c r="I6576" s="244" t="s">
        <v>6286</v>
      </c>
      <c r="J6576" s="244" t="s">
        <v>4309</v>
      </c>
      <c r="K6576" s="244" t="s">
        <v>2325</v>
      </c>
    </row>
    <row r="6577" spans="1:11" s="244" customFormat="1" ht="39" x14ac:dyDescent="0.3">
      <c r="A6577" s="244" t="s">
        <v>2325</v>
      </c>
      <c r="B6577" s="244" t="s">
        <v>2327</v>
      </c>
      <c r="C6577" s="244" t="s">
        <v>5734</v>
      </c>
      <c r="D6577" s="244" t="s">
        <v>2988</v>
      </c>
      <c r="E6577" s="244" t="s">
        <v>4106</v>
      </c>
      <c r="G6577" s="244" t="s">
        <v>4106</v>
      </c>
      <c r="I6577" s="244" t="s">
        <v>2526</v>
      </c>
      <c r="J6577" s="244" t="s">
        <v>4310</v>
      </c>
      <c r="K6577" s="244" t="s">
        <v>2325</v>
      </c>
    </row>
    <row r="6578" spans="1:11" s="244" customFormat="1" ht="39" x14ac:dyDescent="0.3">
      <c r="A6578" s="244" t="s">
        <v>2325</v>
      </c>
      <c r="B6578" s="244" t="s">
        <v>2327</v>
      </c>
      <c r="C6578" s="244" t="s">
        <v>5734</v>
      </c>
      <c r="D6578" s="244" t="s">
        <v>2988</v>
      </c>
      <c r="E6578" s="244" t="s">
        <v>4106</v>
      </c>
      <c r="G6578" s="244" t="s">
        <v>4106</v>
      </c>
      <c r="I6578" s="244" t="s">
        <v>153</v>
      </c>
      <c r="J6578" s="244" t="s">
        <v>4311</v>
      </c>
      <c r="K6578" s="244" t="s">
        <v>2325</v>
      </c>
    </row>
    <row r="6579" spans="1:11" s="244" customFormat="1" ht="39" x14ac:dyDescent="0.3">
      <c r="A6579" s="244" t="s">
        <v>2325</v>
      </c>
      <c r="B6579" s="244" t="s">
        <v>2327</v>
      </c>
      <c r="C6579" s="244" t="s">
        <v>5734</v>
      </c>
      <c r="D6579" s="244" t="s">
        <v>2988</v>
      </c>
      <c r="E6579" s="244" t="s">
        <v>4106</v>
      </c>
      <c r="G6579" s="244" t="s">
        <v>4106</v>
      </c>
      <c r="I6579" s="244" t="s">
        <v>4716</v>
      </c>
      <c r="J6579" s="244" t="s">
        <v>2393</v>
      </c>
      <c r="K6579" s="244" t="s">
        <v>2325</v>
      </c>
    </row>
    <row r="6580" spans="1:11" s="244" customFormat="1" ht="39" x14ac:dyDescent="0.3">
      <c r="A6580" s="244" t="s">
        <v>2325</v>
      </c>
      <c r="B6580" s="244" t="s">
        <v>2327</v>
      </c>
      <c r="C6580" s="244" t="s">
        <v>5734</v>
      </c>
      <c r="D6580" s="244" t="s">
        <v>2988</v>
      </c>
      <c r="E6580" s="244" t="s">
        <v>4106</v>
      </c>
      <c r="G6580" s="244" t="s">
        <v>4106</v>
      </c>
      <c r="I6580" s="244" t="s">
        <v>4720</v>
      </c>
      <c r="J6580" s="244" t="s">
        <v>4312</v>
      </c>
      <c r="K6580" s="244" t="s">
        <v>2325</v>
      </c>
    </row>
    <row r="6581" spans="1:11" s="244" customFormat="1" ht="39" x14ac:dyDescent="0.3">
      <c r="A6581" s="244" t="s">
        <v>2325</v>
      </c>
      <c r="B6581" s="244" t="s">
        <v>2327</v>
      </c>
      <c r="C6581" s="244" t="s">
        <v>5734</v>
      </c>
      <c r="D6581" s="244" t="s">
        <v>2988</v>
      </c>
      <c r="E6581" s="244" t="s">
        <v>4106</v>
      </c>
      <c r="G6581" s="244" t="s">
        <v>4106</v>
      </c>
      <c r="I6581" s="244" t="s">
        <v>4724</v>
      </c>
      <c r="J6581" s="244" t="s">
        <v>4313</v>
      </c>
      <c r="K6581" s="244" t="s">
        <v>2325</v>
      </c>
    </row>
    <row r="6582" spans="1:11" s="244" customFormat="1" ht="39" x14ac:dyDescent="0.3">
      <c r="A6582" s="244" t="s">
        <v>2325</v>
      </c>
      <c r="B6582" s="244" t="s">
        <v>2327</v>
      </c>
      <c r="C6582" s="244" t="s">
        <v>5734</v>
      </c>
      <c r="D6582" s="244" t="s">
        <v>2988</v>
      </c>
      <c r="E6582" s="244" t="s">
        <v>4106</v>
      </c>
      <c r="G6582" s="244" t="s">
        <v>4106</v>
      </c>
      <c r="I6582" s="244" t="s">
        <v>165</v>
      </c>
      <c r="J6582" s="244" t="s">
        <v>4314</v>
      </c>
      <c r="K6582" s="244" t="s">
        <v>2325</v>
      </c>
    </row>
    <row r="6583" spans="1:11" s="244" customFormat="1" ht="39" x14ac:dyDescent="0.3">
      <c r="A6583" s="244" t="s">
        <v>2325</v>
      </c>
      <c r="B6583" s="244" t="s">
        <v>2327</v>
      </c>
      <c r="C6583" s="244" t="s">
        <v>5734</v>
      </c>
      <c r="D6583" s="244" t="s">
        <v>2988</v>
      </c>
      <c r="E6583" s="244" t="s">
        <v>4106</v>
      </c>
      <c r="G6583" s="244" t="s">
        <v>4106</v>
      </c>
      <c r="I6583" s="244" t="s">
        <v>4728</v>
      </c>
      <c r="J6583" s="244" t="s">
        <v>4315</v>
      </c>
      <c r="K6583" s="244" t="s">
        <v>2325</v>
      </c>
    </row>
    <row r="6584" spans="1:11" s="244" customFormat="1" ht="39" x14ac:dyDescent="0.3">
      <c r="A6584" s="244" t="s">
        <v>2325</v>
      </c>
      <c r="B6584" s="244" t="s">
        <v>2327</v>
      </c>
      <c r="C6584" s="244" t="s">
        <v>5734</v>
      </c>
      <c r="D6584" s="244" t="s">
        <v>2988</v>
      </c>
      <c r="E6584" s="244" t="s">
        <v>4106</v>
      </c>
      <c r="G6584" s="244" t="s">
        <v>4106</v>
      </c>
      <c r="I6584" s="244" t="s">
        <v>938</v>
      </c>
      <c r="J6584" s="244" t="s">
        <v>4316</v>
      </c>
      <c r="K6584" s="244" t="s">
        <v>2325</v>
      </c>
    </row>
    <row r="6585" spans="1:11" s="244" customFormat="1" ht="39" x14ac:dyDescent="0.3">
      <c r="A6585" s="244" t="s">
        <v>2325</v>
      </c>
      <c r="B6585" s="244" t="s">
        <v>2327</v>
      </c>
      <c r="C6585" s="244" t="s">
        <v>5734</v>
      </c>
      <c r="D6585" s="244" t="s">
        <v>2988</v>
      </c>
      <c r="E6585" s="244" t="s">
        <v>4106</v>
      </c>
      <c r="G6585" s="244" t="s">
        <v>4106</v>
      </c>
      <c r="I6585" s="244" t="s">
        <v>4818</v>
      </c>
      <c r="J6585" s="244" t="s">
        <v>4317</v>
      </c>
      <c r="K6585" s="244" t="s">
        <v>2325</v>
      </c>
    </row>
    <row r="6586" spans="1:11" s="244" customFormat="1" ht="39" x14ac:dyDescent="0.3">
      <c r="A6586" s="244" t="s">
        <v>2325</v>
      </c>
      <c r="B6586" s="244" t="s">
        <v>2327</v>
      </c>
      <c r="C6586" s="244" t="s">
        <v>5734</v>
      </c>
      <c r="D6586" s="244" t="s">
        <v>2988</v>
      </c>
      <c r="E6586" s="244" t="s">
        <v>4106</v>
      </c>
      <c r="G6586" s="244" t="s">
        <v>4106</v>
      </c>
      <c r="I6586" s="244" t="s">
        <v>4735</v>
      </c>
      <c r="J6586" s="244" t="s">
        <v>4318</v>
      </c>
      <c r="K6586" s="244" t="s">
        <v>2325</v>
      </c>
    </row>
    <row r="6587" spans="1:11" s="244" customFormat="1" ht="39" x14ac:dyDescent="0.3">
      <c r="A6587" s="244" t="s">
        <v>2325</v>
      </c>
      <c r="B6587" s="244" t="s">
        <v>2327</v>
      </c>
      <c r="C6587" s="244" t="s">
        <v>5734</v>
      </c>
      <c r="D6587" s="244" t="s">
        <v>2988</v>
      </c>
      <c r="E6587" s="244" t="s">
        <v>4106</v>
      </c>
      <c r="G6587" s="244" t="s">
        <v>4106</v>
      </c>
      <c r="I6587" s="244" t="s">
        <v>1841</v>
      </c>
      <c r="J6587" s="244" t="s">
        <v>4319</v>
      </c>
      <c r="K6587" s="244" t="s">
        <v>2325</v>
      </c>
    </row>
    <row r="6588" spans="1:11" s="244" customFormat="1" ht="39" x14ac:dyDescent="0.3">
      <c r="A6588" s="244" t="s">
        <v>2325</v>
      </c>
      <c r="B6588" s="244" t="s">
        <v>2327</v>
      </c>
      <c r="C6588" s="244" t="s">
        <v>5734</v>
      </c>
      <c r="D6588" s="244" t="s">
        <v>2988</v>
      </c>
      <c r="E6588" s="244" t="s">
        <v>4106</v>
      </c>
      <c r="G6588" s="244" t="s">
        <v>4106</v>
      </c>
      <c r="I6588" s="244" t="s">
        <v>5316</v>
      </c>
      <c r="J6588" s="244" t="s">
        <v>4320</v>
      </c>
      <c r="K6588" s="244" t="s">
        <v>2325</v>
      </c>
    </row>
    <row r="6589" spans="1:11" s="244" customFormat="1" ht="39" x14ac:dyDescent="0.3">
      <c r="A6589" s="244" t="s">
        <v>2325</v>
      </c>
      <c r="B6589" s="244" t="s">
        <v>2327</v>
      </c>
      <c r="C6589" s="244" t="s">
        <v>5734</v>
      </c>
      <c r="D6589" s="244" t="s">
        <v>2988</v>
      </c>
      <c r="E6589" s="244" t="s">
        <v>4106</v>
      </c>
      <c r="G6589" s="244" t="s">
        <v>4106</v>
      </c>
      <c r="I6589" s="244" t="s">
        <v>5318</v>
      </c>
      <c r="J6589" s="244" t="s">
        <v>4321</v>
      </c>
      <c r="K6589" s="244" t="s">
        <v>2325</v>
      </c>
    </row>
    <row r="6590" spans="1:11" s="244" customFormat="1" ht="39" x14ac:dyDescent="0.3">
      <c r="A6590" s="244" t="s">
        <v>2325</v>
      </c>
      <c r="B6590" s="244" t="s">
        <v>2327</v>
      </c>
      <c r="C6590" s="244" t="s">
        <v>5734</v>
      </c>
      <c r="D6590" s="244" t="s">
        <v>2988</v>
      </c>
      <c r="E6590" s="244" t="s">
        <v>4106</v>
      </c>
      <c r="G6590" s="244" t="s">
        <v>4106</v>
      </c>
      <c r="I6590" s="244" t="s">
        <v>4745</v>
      </c>
      <c r="J6590" s="244" t="s">
        <v>4322</v>
      </c>
      <c r="K6590" s="244" t="s">
        <v>2325</v>
      </c>
    </row>
    <row r="6591" spans="1:11" s="244" customFormat="1" ht="39" x14ac:dyDescent="0.3">
      <c r="A6591" s="244" t="s">
        <v>2325</v>
      </c>
      <c r="B6591" s="244" t="s">
        <v>2327</v>
      </c>
      <c r="C6591" s="244" t="s">
        <v>5734</v>
      </c>
      <c r="D6591" s="244" t="s">
        <v>2988</v>
      </c>
      <c r="E6591" s="244" t="s">
        <v>4106</v>
      </c>
      <c r="G6591" s="244" t="s">
        <v>4106</v>
      </c>
      <c r="I6591" s="244" t="s">
        <v>5727</v>
      </c>
      <c r="J6591" s="244" t="s">
        <v>4323</v>
      </c>
      <c r="K6591" s="244" t="s">
        <v>2325</v>
      </c>
    </row>
    <row r="6592" spans="1:11" s="244" customFormat="1" ht="39" x14ac:dyDescent="0.3">
      <c r="A6592" s="244" t="s">
        <v>2325</v>
      </c>
      <c r="B6592" s="244" t="s">
        <v>2327</v>
      </c>
      <c r="C6592" s="244" t="s">
        <v>5734</v>
      </c>
      <c r="D6592" s="244" t="s">
        <v>2988</v>
      </c>
      <c r="E6592" s="244" t="s">
        <v>4106</v>
      </c>
      <c r="G6592" s="244" t="s">
        <v>4106</v>
      </c>
      <c r="I6592" s="244" t="s">
        <v>5327</v>
      </c>
      <c r="J6592" s="244" t="s">
        <v>4324</v>
      </c>
      <c r="K6592" s="244" t="s">
        <v>2325</v>
      </c>
    </row>
    <row r="6593" spans="1:11" s="244" customFormat="1" ht="39" x14ac:dyDescent="0.3">
      <c r="A6593" s="244" t="s">
        <v>2325</v>
      </c>
      <c r="B6593" s="244" t="s">
        <v>2327</v>
      </c>
      <c r="C6593" s="244" t="s">
        <v>5734</v>
      </c>
      <c r="D6593" s="244" t="s">
        <v>2988</v>
      </c>
      <c r="E6593" s="244" t="s">
        <v>4106</v>
      </c>
      <c r="G6593" s="244" t="s">
        <v>4106</v>
      </c>
      <c r="I6593" s="244" t="s">
        <v>6106</v>
      </c>
      <c r="J6593" s="244" t="s">
        <v>4325</v>
      </c>
      <c r="K6593" s="244" t="s">
        <v>2325</v>
      </c>
    </row>
    <row r="6594" spans="1:11" s="244" customFormat="1" ht="39" x14ac:dyDescent="0.3">
      <c r="A6594" s="244" t="s">
        <v>2325</v>
      </c>
      <c r="B6594" s="244" t="s">
        <v>2327</v>
      </c>
      <c r="C6594" s="244" t="s">
        <v>5734</v>
      </c>
      <c r="D6594" s="244" t="s">
        <v>2988</v>
      </c>
      <c r="E6594" s="244" t="s">
        <v>4106</v>
      </c>
      <c r="G6594" s="244" t="s">
        <v>4106</v>
      </c>
      <c r="I6594" s="244" t="s">
        <v>6734</v>
      </c>
      <c r="J6594" s="244" t="s">
        <v>4326</v>
      </c>
      <c r="K6594" s="244" t="s">
        <v>2325</v>
      </c>
    </row>
    <row r="6595" spans="1:11" s="244" customFormat="1" ht="39" x14ac:dyDescent="0.3">
      <c r="A6595" s="244" t="s">
        <v>2325</v>
      </c>
      <c r="B6595" s="244" t="s">
        <v>2327</v>
      </c>
      <c r="C6595" s="244" t="s">
        <v>5734</v>
      </c>
      <c r="D6595" s="244" t="s">
        <v>2988</v>
      </c>
      <c r="E6595" s="244" t="s">
        <v>4106</v>
      </c>
      <c r="G6595" s="244" t="s">
        <v>4106</v>
      </c>
      <c r="I6595" s="244" t="s">
        <v>5187</v>
      </c>
      <c r="J6595" s="244" t="s">
        <v>4327</v>
      </c>
      <c r="K6595" s="244" t="s">
        <v>2325</v>
      </c>
    </row>
    <row r="6596" spans="1:11" s="244" customFormat="1" ht="39" x14ac:dyDescent="0.3">
      <c r="A6596" s="244" t="s">
        <v>2325</v>
      </c>
      <c r="B6596" s="244" t="s">
        <v>2327</v>
      </c>
      <c r="C6596" s="244" t="s">
        <v>5734</v>
      </c>
      <c r="D6596" s="244" t="s">
        <v>2988</v>
      </c>
      <c r="E6596" s="244" t="s">
        <v>4106</v>
      </c>
      <c r="G6596" s="244" t="s">
        <v>4106</v>
      </c>
      <c r="I6596" s="244" t="s">
        <v>5192</v>
      </c>
      <c r="J6596" s="244" t="s">
        <v>4328</v>
      </c>
      <c r="K6596" s="244" t="s">
        <v>2325</v>
      </c>
    </row>
    <row r="6597" spans="1:11" s="244" customFormat="1" ht="39" x14ac:dyDescent="0.3">
      <c r="A6597" s="244" t="s">
        <v>2325</v>
      </c>
      <c r="B6597" s="244" t="s">
        <v>2327</v>
      </c>
      <c r="C6597" s="244" t="s">
        <v>5734</v>
      </c>
      <c r="D6597" s="244" t="s">
        <v>2988</v>
      </c>
      <c r="E6597" s="244" t="s">
        <v>4106</v>
      </c>
      <c r="G6597" s="244" t="s">
        <v>4106</v>
      </c>
      <c r="I6597" s="244" t="s">
        <v>4751</v>
      </c>
      <c r="J6597" s="244" t="s">
        <v>4329</v>
      </c>
      <c r="K6597" s="244" t="s">
        <v>2325</v>
      </c>
    </row>
    <row r="6598" spans="1:11" s="244" customFormat="1" ht="39" x14ac:dyDescent="0.3">
      <c r="A6598" s="244" t="s">
        <v>2325</v>
      </c>
      <c r="B6598" s="244" t="s">
        <v>2327</v>
      </c>
      <c r="C6598" s="244" t="s">
        <v>5734</v>
      </c>
      <c r="D6598" s="244" t="s">
        <v>2988</v>
      </c>
      <c r="E6598" s="244" t="s">
        <v>4106</v>
      </c>
      <c r="G6598" s="244" t="s">
        <v>4106</v>
      </c>
      <c r="I6598" s="244" t="s">
        <v>5331</v>
      </c>
      <c r="J6598" s="244" t="s">
        <v>4330</v>
      </c>
      <c r="K6598" s="244" t="s">
        <v>2325</v>
      </c>
    </row>
    <row r="6599" spans="1:11" s="244" customFormat="1" ht="39" x14ac:dyDescent="0.3">
      <c r="A6599" s="244" t="s">
        <v>2325</v>
      </c>
      <c r="B6599" s="244" t="s">
        <v>2327</v>
      </c>
      <c r="C6599" s="244" t="s">
        <v>5734</v>
      </c>
      <c r="D6599" s="244" t="s">
        <v>2988</v>
      </c>
      <c r="E6599" s="244" t="s">
        <v>4106</v>
      </c>
      <c r="G6599" s="244" t="s">
        <v>4106</v>
      </c>
      <c r="I6599" s="244" t="s">
        <v>5333</v>
      </c>
      <c r="J6599" s="244" t="s">
        <v>3672</v>
      </c>
      <c r="K6599" s="244" t="s">
        <v>2325</v>
      </c>
    </row>
    <row r="6600" spans="1:11" s="244" customFormat="1" ht="39" x14ac:dyDescent="0.3">
      <c r="A6600" s="244" t="s">
        <v>2325</v>
      </c>
      <c r="B6600" s="244" t="s">
        <v>2327</v>
      </c>
      <c r="C6600" s="244" t="s">
        <v>5734</v>
      </c>
      <c r="D6600" s="244" t="s">
        <v>2988</v>
      </c>
      <c r="E6600" s="244" t="s">
        <v>4106</v>
      </c>
      <c r="G6600" s="244" t="s">
        <v>4106</v>
      </c>
      <c r="I6600" s="244" t="s">
        <v>5458</v>
      </c>
      <c r="J6600" s="244" t="s">
        <v>4331</v>
      </c>
      <c r="K6600" s="244" t="s">
        <v>2325</v>
      </c>
    </row>
    <row r="6601" spans="1:11" s="244" customFormat="1" ht="39" x14ac:dyDescent="0.3">
      <c r="A6601" s="244" t="s">
        <v>2325</v>
      </c>
      <c r="B6601" s="244" t="s">
        <v>2327</v>
      </c>
      <c r="C6601" s="244" t="s">
        <v>5734</v>
      </c>
      <c r="D6601" s="244" t="s">
        <v>2988</v>
      </c>
      <c r="E6601" s="244" t="s">
        <v>4106</v>
      </c>
      <c r="G6601" s="244" t="s">
        <v>4106</v>
      </c>
      <c r="I6601" s="244" t="s">
        <v>799</v>
      </c>
      <c r="J6601" s="244" t="s">
        <v>4332</v>
      </c>
      <c r="K6601" s="244" t="s">
        <v>2325</v>
      </c>
    </row>
    <row r="6602" spans="1:11" s="244" customFormat="1" ht="39" x14ac:dyDescent="0.3">
      <c r="A6602" s="244" t="s">
        <v>2325</v>
      </c>
      <c r="B6602" s="244" t="s">
        <v>2327</v>
      </c>
      <c r="C6602" s="244" t="s">
        <v>5734</v>
      </c>
      <c r="D6602" s="244" t="s">
        <v>2988</v>
      </c>
      <c r="E6602" s="244" t="s">
        <v>4106</v>
      </c>
      <c r="G6602" s="244" t="s">
        <v>4106</v>
      </c>
      <c r="I6602" s="244" t="s">
        <v>1054</v>
      </c>
      <c r="J6602" s="244" t="s">
        <v>4333</v>
      </c>
      <c r="K6602" s="244" t="s">
        <v>2325</v>
      </c>
    </row>
    <row r="6603" spans="1:11" s="244" customFormat="1" ht="39" x14ac:dyDescent="0.3">
      <c r="A6603" s="244" t="s">
        <v>2325</v>
      </c>
      <c r="B6603" s="244" t="s">
        <v>2327</v>
      </c>
      <c r="C6603" s="244" t="s">
        <v>5734</v>
      </c>
      <c r="D6603" s="244" t="s">
        <v>2988</v>
      </c>
      <c r="E6603" s="244" t="s">
        <v>4106</v>
      </c>
      <c r="G6603" s="244" t="s">
        <v>4106</v>
      </c>
      <c r="I6603" s="244" t="s">
        <v>851</v>
      </c>
      <c r="J6603" s="244" t="s">
        <v>4334</v>
      </c>
      <c r="K6603" s="244" t="s">
        <v>2325</v>
      </c>
    </row>
    <row r="6604" spans="1:11" s="244" customFormat="1" ht="39" x14ac:dyDescent="0.3">
      <c r="A6604" s="244" t="s">
        <v>2325</v>
      </c>
      <c r="B6604" s="244" t="s">
        <v>2327</v>
      </c>
      <c r="C6604" s="244" t="s">
        <v>5734</v>
      </c>
      <c r="D6604" s="244" t="s">
        <v>2988</v>
      </c>
      <c r="E6604" s="244" t="s">
        <v>4106</v>
      </c>
      <c r="G6604" s="244" t="s">
        <v>4106</v>
      </c>
      <c r="I6604" s="244" t="s">
        <v>855</v>
      </c>
      <c r="J6604" s="244" t="s">
        <v>4335</v>
      </c>
      <c r="K6604" s="244" t="s">
        <v>2325</v>
      </c>
    </row>
    <row r="6605" spans="1:11" s="244" customFormat="1" ht="39" x14ac:dyDescent="0.3">
      <c r="A6605" s="244" t="s">
        <v>2325</v>
      </c>
      <c r="B6605" s="244" t="s">
        <v>2327</v>
      </c>
      <c r="C6605" s="244" t="s">
        <v>5734</v>
      </c>
      <c r="D6605" s="244" t="s">
        <v>2988</v>
      </c>
      <c r="E6605" s="244" t="s">
        <v>4106</v>
      </c>
      <c r="G6605" s="244" t="s">
        <v>4106</v>
      </c>
      <c r="I6605" s="244" t="s">
        <v>859</v>
      </c>
      <c r="J6605" s="244" t="s">
        <v>4336</v>
      </c>
      <c r="K6605" s="244" t="s">
        <v>2325</v>
      </c>
    </row>
    <row r="6606" spans="1:11" s="244" customFormat="1" ht="39" x14ac:dyDescent="0.3">
      <c r="A6606" s="244" t="s">
        <v>2325</v>
      </c>
      <c r="B6606" s="244" t="s">
        <v>2327</v>
      </c>
      <c r="C6606" s="244" t="s">
        <v>5734</v>
      </c>
      <c r="D6606" s="244" t="s">
        <v>2988</v>
      </c>
      <c r="E6606" s="244" t="s">
        <v>4106</v>
      </c>
      <c r="G6606" s="244" t="s">
        <v>4106</v>
      </c>
      <c r="I6606" s="244" t="s">
        <v>863</v>
      </c>
      <c r="J6606" s="244" t="s">
        <v>4337</v>
      </c>
      <c r="K6606" s="244" t="s">
        <v>2325</v>
      </c>
    </row>
    <row r="6607" spans="1:11" s="244" customFormat="1" ht="39" x14ac:dyDescent="0.3">
      <c r="A6607" s="244" t="s">
        <v>2325</v>
      </c>
      <c r="B6607" s="244" t="s">
        <v>2327</v>
      </c>
      <c r="C6607" s="244" t="s">
        <v>5734</v>
      </c>
      <c r="D6607" s="244" t="s">
        <v>2988</v>
      </c>
      <c r="E6607" s="244" t="s">
        <v>4106</v>
      </c>
      <c r="G6607" s="244" t="s">
        <v>4106</v>
      </c>
      <c r="I6607" s="244" t="s">
        <v>867</v>
      </c>
      <c r="J6607" s="244" t="s">
        <v>4338</v>
      </c>
      <c r="K6607" s="244" t="s">
        <v>2325</v>
      </c>
    </row>
    <row r="6608" spans="1:11" s="244" customFormat="1" ht="39" x14ac:dyDescent="0.3">
      <c r="A6608" s="244" t="s">
        <v>2325</v>
      </c>
      <c r="B6608" s="244" t="s">
        <v>2327</v>
      </c>
      <c r="C6608" s="244" t="s">
        <v>5734</v>
      </c>
      <c r="D6608" s="244" t="s">
        <v>2988</v>
      </c>
      <c r="E6608" s="244" t="s">
        <v>4106</v>
      </c>
      <c r="G6608" s="244" t="s">
        <v>4106</v>
      </c>
      <c r="I6608" s="244" t="s">
        <v>6269</v>
      </c>
      <c r="J6608" s="244" t="s">
        <v>4339</v>
      </c>
      <c r="K6608" s="244" t="s">
        <v>2325</v>
      </c>
    </row>
    <row r="6609" spans="1:11" s="244" customFormat="1" ht="39" x14ac:dyDescent="0.3">
      <c r="A6609" s="244" t="s">
        <v>2325</v>
      </c>
      <c r="B6609" s="244" t="s">
        <v>2327</v>
      </c>
      <c r="C6609" s="244" t="s">
        <v>5734</v>
      </c>
      <c r="D6609" s="244" t="s">
        <v>2988</v>
      </c>
      <c r="E6609" s="244" t="s">
        <v>4106</v>
      </c>
      <c r="G6609" s="244" t="s">
        <v>4106</v>
      </c>
      <c r="I6609" s="244" t="s">
        <v>5342</v>
      </c>
      <c r="J6609" s="244" t="s">
        <v>4340</v>
      </c>
      <c r="K6609" s="244" t="s">
        <v>2325</v>
      </c>
    </row>
    <row r="6610" spans="1:11" s="244" customFormat="1" ht="39" x14ac:dyDescent="0.3">
      <c r="A6610" s="244" t="s">
        <v>2325</v>
      </c>
      <c r="B6610" s="244" t="s">
        <v>2327</v>
      </c>
      <c r="C6610" s="244" t="s">
        <v>5734</v>
      </c>
      <c r="D6610" s="244" t="s">
        <v>2988</v>
      </c>
      <c r="E6610" s="244" t="s">
        <v>4106</v>
      </c>
      <c r="G6610" s="244" t="s">
        <v>4106</v>
      </c>
      <c r="I6610" s="244" t="s">
        <v>6120</v>
      </c>
      <c r="J6610" s="244" t="s">
        <v>4341</v>
      </c>
      <c r="K6610" s="244" t="s">
        <v>2325</v>
      </c>
    </row>
    <row r="6611" spans="1:11" s="244" customFormat="1" ht="39" x14ac:dyDescent="0.3">
      <c r="A6611" s="244" t="s">
        <v>2325</v>
      </c>
      <c r="B6611" s="244" t="s">
        <v>2327</v>
      </c>
      <c r="C6611" s="244" t="s">
        <v>5734</v>
      </c>
      <c r="D6611" s="244" t="s">
        <v>2988</v>
      </c>
      <c r="E6611" s="244" t="s">
        <v>4106</v>
      </c>
      <c r="G6611" s="244" t="s">
        <v>4106</v>
      </c>
      <c r="I6611" s="244" t="s">
        <v>869</v>
      </c>
      <c r="J6611" s="244" t="s">
        <v>4342</v>
      </c>
      <c r="K6611" s="244" t="s">
        <v>2325</v>
      </c>
    </row>
    <row r="6612" spans="1:11" s="244" customFormat="1" ht="39" x14ac:dyDescent="0.3">
      <c r="A6612" s="244" t="s">
        <v>2325</v>
      </c>
      <c r="B6612" s="244" t="s">
        <v>2327</v>
      </c>
      <c r="C6612" s="244" t="s">
        <v>5734</v>
      </c>
      <c r="D6612" s="244" t="s">
        <v>2988</v>
      </c>
      <c r="E6612" s="244" t="s">
        <v>4106</v>
      </c>
      <c r="G6612" s="244" t="s">
        <v>4106</v>
      </c>
      <c r="I6612" s="244" t="s">
        <v>873</v>
      </c>
      <c r="J6612" s="244" t="s">
        <v>4343</v>
      </c>
      <c r="K6612" s="244" t="s">
        <v>2325</v>
      </c>
    </row>
    <row r="6613" spans="1:11" s="244" customFormat="1" ht="39" x14ac:dyDescent="0.3">
      <c r="A6613" s="244" t="s">
        <v>2325</v>
      </c>
      <c r="B6613" s="244" t="s">
        <v>2327</v>
      </c>
      <c r="C6613" s="244" t="s">
        <v>5734</v>
      </c>
      <c r="D6613" s="244" t="s">
        <v>2988</v>
      </c>
      <c r="E6613" s="244" t="s">
        <v>4106</v>
      </c>
      <c r="G6613" s="244" t="s">
        <v>4106</v>
      </c>
      <c r="I6613" s="244" t="s">
        <v>878</v>
      </c>
      <c r="J6613" s="244" t="s">
        <v>4344</v>
      </c>
      <c r="K6613" s="244" t="s">
        <v>2325</v>
      </c>
    </row>
    <row r="6614" spans="1:11" s="244" customFormat="1" ht="39" x14ac:dyDescent="0.3">
      <c r="A6614" s="244" t="s">
        <v>2325</v>
      </c>
      <c r="B6614" s="244" t="s">
        <v>2327</v>
      </c>
      <c r="C6614" s="244" t="s">
        <v>5734</v>
      </c>
      <c r="D6614" s="244" t="s">
        <v>2988</v>
      </c>
      <c r="E6614" s="244" t="s">
        <v>4106</v>
      </c>
      <c r="G6614" s="244" t="s">
        <v>4106</v>
      </c>
      <c r="I6614" s="244" t="s">
        <v>879</v>
      </c>
      <c r="J6614" s="244" t="s">
        <v>4345</v>
      </c>
      <c r="K6614" s="244" t="s">
        <v>2325</v>
      </c>
    </row>
    <row r="6615" spans="1:11" s="244" customFormat="1" ht="39" x14ac:dyDescent="0.3">
      <c r="A6615" s="244" t="s">
        <v>2325</v>
      </c>
      <c r="B6615" s="244" t="s">
        <v>2327</v>
      </c>
      <c r="C6615" s="244" t="s">
        <v>5734</v>
      </c>
      <c r="D6615" s="244" t="s">
        <v>2988</v>
      </c>
      <c r="E6615" s="244" t="s">
        <v>4106</v>
      </c>
      <c r="G6615" s="244" t="s">
        <v>4106</v>
      </c>
      <c r="I6615" s="244" t="s">
        <v>2146</v>
      </c>
      <c r="J6615" s="244" t="s">
        <v>4346</v>
      </c>
      <c r="K6615" s="244" t="s">
        <v>2325</v>
      </c>
    </row>
    <row r="6616" spans="1:11" s="244" customFormat="1" ht="39" x14ac:dyDescent="0.3">
      <c r="A6616" s="244" t="s">
        <v>2325</v>
      </c>
      <c r="B6616" s="244" t="s">
        <v>2327</v>
      </c>
      <c r="C6616" s="244" t="s">
        <v>5734</v>
      </c>
      <c r="D6616" s="244" t="s">
        <v>2988</v>
      </c>
      <c r="E6616" s="244" t="s">
        <v>4106</v>
      </c>
      <c r="G6616" s="244" t="s">
        <v>4106</v>
      </c>
      <c r="I6616" s="244" t="s">
        <v>2152</v>
      </c>
      <c r="J6616" s="244" t="s">
        <v>4347</v>
      </c>
      <c r="K6616" s="244" t="s">
        <v>2325</v>
      </c>
    </row>
    <row r="6617" spans="1:11" s="244" customFormat="1" ht="39" x14ac:dyDescent="0.3">
      <c r="A6617" s="244" t="s">
        <v>2325</v>
      </c>
      <c r="B6617" s="244" t="s">
        <v>2327</v>
      </c>
      <c r="C6617" s="244" t="s">
        <v>5734</v>
      </c>
      <c r="D6617" s="244" t="s">
        <v>2988</v>
      </c>
      <c r="E6617" s="244" t="s">
        <v>4106</v>
      </c>
      <c r="G6617" s="244" t="s">
        <v>4106</v>
      </c>
      <c r="I6617" s="244" t="s">
        <v>2154</v>
      </c>
      <c r="J6617" s="244" t="s">
        <v>4348</v>
      </c>
      <c r="K6617" s="244" t="s">
        <v>2325</v>
      </c>
    </row>
    <row r="6618" spans="1:11" s="244" customFormat="1" ht="39" x14ac:dyDescent="0.3">
      <c r="A6618" s="244" t="s">
        <v>2325</v>
      </c>
      <c r="B6618" s="244" t="s">
        <v>2327</v>
      </c>
      <c r="C6618" s="244" t="s">
        <v>5734</v>
      </c>
      <c r="D6618" s="244" t="s">
        <v>2988</v>
      </c>
      <c r="E6618" s="244" t="s">
        <v>4106</v>
      </c>
      <c r="G6618" s="244" t="s">
        <v>4106</v>
      </c>
      <c r="I6618" s="244" t="s">
        <v>2156</v>
      </c>
      <c r="J6618" s="244" t="s">
        <v>4349</v>
      </c>
      <c r="K6618" s="244" t="s">
        <v>2325</v>
      </c>
    </row>
    <row r="6619" spans="1:11" s="244" customFormat="1" ht="39" x14ac:dyDescent="0.3">
      <c r="A6619" s="244" t="s">
        <v>2325</v>
      </c>
      <c r="B6619" s="244" t="s">
        <v>2327</v>
      </c>
      <c r="C6619" s="244" t="s">
        <v>5734</v>
      </c>
      <c r="D6619" s="244" t="s">
        <v>2988</v>
      </c>
      <c r="E6619" s="244" t="s">
        <v>4106</v>
      </c>
      <c r="G6619" s="244" t="s">
        <v>4106</v>
      </c>
      <c r="I6619" s="244" t="s">
        <v>5352</v>
      </c>
      <c r="J6619" s="244" t="s">
        <v>3574</v>
      </c>
      <c r="K6619" s="244" t="s">
        <v>2325</v>
      </c>
    </row>
    <row r="6620" spans="1:11" s="244" customFormat="1" ht="39" x14ac:dyDescent="0.3">
      <c r="A6620" s="244" t="s">
        <v>2325</v>
      </c>
      <c r="B6620" s="244" t="s">
        <v>2327</v>
      </c>
      <c r="C6620" s="244" t="s">
        <v>5734</v>
      </c>
      <c r="D6620" s="244" t="s">
        <v>2988</v>
      </c>
      <c r="E6620" s="244" t="s">
        <v>4106</v>
      </c>
      <c r="G6620" s="244" t="s">
        <v>4106</v>
      </c>
      <c r="I6620" s="244" t="s">
        <v>882</v>
      </c>
      <c r="J6620" s="244" t="s">
        <v>4350</v>
      </c>
      <c r="K6620" s="244" t="s">
        <v>2325</v>
      </c>
    </row>
    <row r="6621" spans="1:11" s="244" customFormat="1" ht="39" x14ac:dyDescent="0.3">
      <c r="A6621" s="244" t="s">
        <v>2325</v>
      </c>
      <c r="B6621" s="244" t="s">
        <v>2327</v>
      </c>
      <c r="C6621" s="244" t="s">
        <v>5734</v>
      </c>
      <c r="D6621" s="244" t="s">
        <v>2988</v>
      </c>
      <c r="E6621" s="244" t="s">
        <v>4106</v>
      </c>
      <c r="G6621" s="244" t="s">
        <v>4106</v>
      </c>
      <c r="I6621" s="244" t="s">
        <v>5354</v>
      </c>
      <c r="J6621" s="244" t="s">
        <v>4351</v>
      </c>
      <c r="K6621" s="244" t="s">
        <v>2325</v>
      </c>
    </row>
    <row r="6622" spans="1:11" s="244" customFormat="1" ht="39" x14ac:dyDescent="0.3">
      <c r="A6622" s="244" t="s">
        <v>2325</v>
      </c>
      <c r="B6622" s="244" t="s">
        <v>2327</v>
      </c>
      <c r="C6622" s="244" t="s">
        <v>5734</v>
      </c>
      <c r="D6622" s="244" t="s">
        <v>2988</v>
      </c>
      <c r="E6622" s="244" t="s">
        <v>4106</v>
      </c>
      <c r="G6622" s="244" t="s">
        <v>4106</v>
      </c>
      <c r="I6622" s="244" t="s">
        <v>5015</v>
      </c>
      <c r="J6622" s="244" t="s">
        <v>4352</v>
      </c>
      <c r="K6622" s="244" t="s">
        <v>2325</v>
      </c>
    </row>
    <row r="6623" spans="1:11" s="244" customFormat="1" ht="39" x14ac:dyDescent="0.3">
      <c r="A6623" s="244" t="s">
        <v>2325</v>
      </c>
      <c r="B6623" s="244" t="s">
        <v>2327</v>
      </c>
      <c r="C6623" s="244" t="s">
        <v>5734</v>
      </c>
      <c r="D6623" s="244" t="s">
        <v>2988</v>
      </c>
      <c r="E6623" s="244" t="s">
        <v>4106</v>
      </c>
      <c r="G6623" s="244" t="s">
        <v>4106</v>
      </c>
      <c r="I6623" s="244" t="s">
        <v>884</v>
      </c>
      <c r="J6623" s="244" t="s">
        <v>5027</v>
      </c>
      <c r="K6623" s="244" t="s">
        <v>2325</v>
      </c>
    </row>
    <row r="6624" spans="1:11" s="244" customFormat="1" ht="39" x14ac:dyDescent="0.3">
      <c r="A6624" s="244" t="s">
        <v>2325</v>
      </c>
      <c r="B6624" s="244" t="s">
        <v>2327</v>
      </c>
      <c r="C6624" s="244" t="s">
        <v>5734</v>
      </c>
      <c r="D6624" s="244" t="s">
        <v>2988</v>
      </c>
      <c r="E6624" s="244" t="s">
        <v>4106</v>
      </c>
      <c r="G6624" s="244" t="s">
        <v>4106</v>
      </c>
      <c r="I6624" s="244" t="s">
        <v>889</v>
      </c>
      <c r="J6624" s="244" t="s">
        <v>2593</v>
      </c>
      <c r="K6624" s="244" t="s">
        <v>2325</v>
      </c>
    </row>
    <row r="6625" spans="1:11" s="244" customFormat="1" ht="39" x14ac:dyDescent="0.3">
      <c r="A6625" s="244" t="s">
        <v>2325</v>
      </c>
      <c r="B6625" s="244" t="s">
        <v>2327</v>
      </c>
      <c r="C6625" s="244" t="s">
        <v>5734</v>
      </c>
      <c r="D6625" s="244" t="s">
        <v>2988</v>
      </c>
      <c r="E6625" s="244" t="s">
        <v>4106</v>
      </c>
      <c r="G6625" s="244" t="s">
        <v>4106</v>
      </c>
      <c r="I6625" s="244" t="s">
        <v>895</v>
      </c>
      <c r="J6625" s="244" t="s">
        <v>4353</v>
      </c>
      <c r="K6625" s="244" t="s">
        <v>2325</v>
      </c>
    </row>
    <row r="6626" spans="1:11" s="244" customFormat="1" ht="39" x14ac:dyDescent="0.3">
      <c r="A6626" s="244" t="s">
        <v>2325</v>
      </c>
      <c r="B6626" s="244" t="s">
        <v>2327</v>
      </c>
      <c r="C6626" s="244" t="s">
        <v>5734</v>
      </c>
      <c r="D6626" s="244" t="s">
        <v>2988</v>
      </c>
      <c r="E6626" s="244" t="s">
        <v>4106</v>
      </c>
      <c r="G6626" s="244" t="s">
        <v>4106</v>
      </c>
      <c r="I6626" s="244" t="s">
        <v>901</v>
      </c>
      <c r="J6626" s="244" t="s">
        <v>4354</v>
      </c>
      <c r="K6626" s="244" t="s">
        <v>2325</v>
      </c>
    </row>
    <row r="6627" spans="1:11" s="244" customFormat="1" ht="39" x14ac:dyDescent="0.3">
      <c r="A6627" s="244" t="s">
        <v>2325</v>
      </c>
      <c r="B6627" s="244" t="s">
        <v>2327</v>
      </c>
      <c r="C6627" s="244" t="s">
        <v>5734</v>
      </c>
      <c r="D6627" s="244" t="s">
        <v>2988</v>
      </c>
      <c r="E6627" s="244" t="s">
        <v>4106</v>
      </c>
      <c r="G6627" s="244" t="s">
        <v>4106</v>
      </c>
      <c r="I6627" s="244" t="s">
        <v>5358</v>
      </c>
      <c r="J6627" s="244" t="s">
        <v>4355</v>
      </c>
      <c r="K6627" s="244" t="s">
        <v>2325</v>
      </c>
    </row>
    <row r="6628" spans="1:11" s="244" customFormat="1" ht="39" x14ac:dyDescent="0.3">
      <c r="A6628" s="244" t="s">
        <v>2325</v>
      </c>
      <c r="B6628" s="244" t="s">
        <v>2327</v>
      </c>
      <c r="C6628" s="244" t="s">
        <v>5734</v>
      </c>
      <c r="D6628" s="244" t="s">
        <v>2988</v>
      </c>
      <c r="E6628" s="244" t="s">
        <v>4106</v>
      </c>
      <c r="G6628" s="244" t="s">
        <v>4106</v>
      </c>
      <c r="I6628" s="244" t="s">
        <v>904</v>
      </c>
      <c r="J6628" s="244" t="s">
        <v>4356</v>
      </c>
      <c r="K6628" s="244" t="s">
        <v>2325</v>
      </c>
    </row>
    <row r="6629" spans="1:11" s="244" customFormat="1" ht="39" x14ac:dyDescent="0.3">
      <c r="A6629" s="244" t="s">
        <v>2325</v>
      </c>
      <c r="B6629" s="244" t="s">
        <v>2327</v>
      </c>
      <c r="C6629" s="244" t="s">
        <v>5734</v>
      </c>
      <c r="D6629" s="244" t="s">
        <v>2988</v>
      </c>
      <c r="E6629" s="244" t="s">
        <v>4106</v>
      </c>
      <c r="G6629" s="244" t="s">
        <v>4106</v>
      </c>
      <c r="I6629" s="244" t="s">
        <v>907</v>
      </c>
      <c r="J6629" s="244" t="s">
        <v>4357</v>
      </c>
      <c r="K6629" s="244" t="s">
        <v>2325</v>
      </c>
    </row>
    <row r="6630" spans="1:11" s="244" customFormat="1" ht="39" x14ac:dyDescent="0.3">
      <c r="A6630" s="244" t="s">
        <v>2325</v>
      </c>
      <c r="B6630" s="244" t="s">
        <v>2327</v>
      </c>
      <c r="C6630" s="244" t="s">
        <v>5734</v>
      </c>
      <c r="D6630" s="244" t="s">
        <v>2988</v>
      </c>
      <c r="E6630" s="244" t="s">
        <v>4106</v>
      </c>
      <c r="G6630" s="244" t="s">
        <v>4106</v>
      </c>
      <c r="I6630" s="244" t="s">
        <v>911</v>
      </c>
      <c r="J6630" s="244" t="s">
        <v>4358</v>
      </c>
      <c r="K6630" s="244" t="s">
        <v>2325</v>
      </c>
    </row>
    <row r="6631" spans="1:11" s="244" customFormat="1" ht="39" x14ac:dyDescent="0.3">
      <c r="A6631" s="244" t="s">
        <v>2325</v>
      </c>
      <c r="B6631" s="244" t="s">
        <v>2327</v>
      </c>
      <c r="C6631" s="244" t="s">
        <v>5734</v>
      </c>
      <c r="D6631" s="244" t="s">
        <v>2988</v>
      </c>
      <c r="E6631" s="244" t="s">
        <v>4106</v>
      </c>
      <c r="G6631" s="244" t="s">
        <v>4106</v>
      </c>
      <c r="I6631" s="244" t="s">
        <v>5070</v>
      </c>
      <c r="J6631" s="244" t="s">
        <v>4359</v>
      </c>
      <c r="K6631" s="244" t="s">
        <v>2325</v>
      </c>
    </row>
    <row r="6632" spans="1:11" s="244" customFormat="1" ht="39" x14ac:dyDescent="0.3">
      <c r="A6632" s="244" t="s">
        <v>2325</v>
      </c>
      <c r="B6632" s="244" t="s">
        <v>2327</v>
      </c>
      <c r="C6632" s="244" t="s">
        <v>5734</v>
      </c>
      <c r="D6632" s="244" t="s">
        <v>2988</v>
      </c>
      <c r="E6632" s="244" t="s">
        <v>4106</v>
      </c>
      <c r="G6632" s="244" t="s">
        <v>4106</v>
      </c>
      <c r="I6632" s="244" t="s">
        <v>921</v>
      </c>
      <c r="J6632" s="244" t="s">
        <v>4360</v>
      </c>
      <c r="K6632" s="244" t="s">
        <v>2325</v>
      </c>
    </row>
    <row r="6633" spans="1:11" s="244" customFormat="1" ht="143" x14ac:dyDescent="0.3">
      <c r="A6633" s="244" t="s">
        <v>2325</v>
      </c>
      <c r="B6633" s="244" t="s">
        <v>2327</v>
      </c>
      <c r="C6633" s="244" t="s">
        <v>5734</v>
      </c>
      <c r="D6633" s="244" t="s">
        <v>2988</v>
      </c>
      <c r="E6633" s="244" t="s">
        <v>4735</v>
      </c>
      <c r="F6633" s="244" t="s">
        <v>1643</v>
      </c>
      <c r="G6633" s="244" t="s">
        <v>4714</v>
      </c>
      <c r="H6633" s="244" t="s">
        <v>1633</v>
      </c>
      <c r="I6633" s="244" t="s">
        <v>4106</v>
      </c>
      <c r="J6633" s="244" t="s">
        <v>8906</v>
      </c>
      <c r="K6633" s="244" t="s">
        <v>2325</v>
      </c>
    </row>
    <row r="6634" spans="1:11" s="244" customFormat="1" ht="143" x14ac:dyDescent="0.3">
      <c r="A6634" s="244" t="s">
        <v>2325</v>
      </c>
      <c r="B6634" s="244" t="s">
        <v>2327</v>
      </c>
      <c r="C6634" s="244" t="s">
        <v>5734</v>
      </c>
      <c r="D6634" s="244" t="s">
        <v>2988</v>
      </c>
      <c r="E6634" s="244" t="s">
        <v>4735</v>
      </c>
      <c r="F6634" s="244" t="s">
        <v>1643</v>
      </c>
      <c r="G6634" s="244" t="s">
        <v>4714</v>
      </c>
      <c r="H6634" s="244" t="s">
        <v>1633</v>
      </c>
      <c r="I6634" s="244" t="s">
        <v>4105</v>
      </c>
      <c r="J6634" s="244" t="s">
        <v>6208</v>
      </c>
      <c r="K6634" s="244" t="s">
        <v>2325</v>
      </c>
    </row>
    <row r="6635" spans="1:11" s="244" customFormat="1" ht="143" x14ac:dyDescent="0.3">
      <c r="A6635" s="244" t="s">
        <v>2325</v>
      </c>
      <c r="B6635" s="244" t="s">
        <v>2327</v>
      </c>
      <c r="C6635" s="244" t="s">
        <v>5734</v>
      </c>
      <c r="D6635" s="244" t="s">
        <v>2988</v>
      </c>
      <c r="E6635" s="244" t="s">
        <v>4735</v>
      </c>
      <c r="F6635" s="244" t="s">
        <v>1643</v>
      </c>
      <c r="G6635" s="244" t="s">
        <v>4714</v>
      </c>
      <c r="H6635" s="244" t="s">
        <v>1633</v>
      </c>
      <c r="I6635" s="244" t="s">
        <v>5700</v>
      </c>
      <c r="J6635" s="244" t="s">
        <v>6209</v>
      </c>
      <c r="K6635" s="244" t="s">
        <v>2325</v>
      </c>
    </row>
    <row r="6636" spans="1:11" s="244" customFormat="1" ht="143" x14ac:dyDescent="0.3">
      <c r="A6636" s="244" t="s">
        <v>2325</v>
      </c>
      <c r="B6636" s="244" t="s">
        <v>2327</v>
      </c>
      <c r="C6636" s="244" t="s">
        <v>5734</v>
      </c>
      <c r="D6636" s="244" t="s">
        <v>2988</v>
      </c>
      <c r="E6636" s="244" t="s">
        <v>4735</v>
      </c>
      <c r="F6636" s="244" t="s">
        <v>1643</v>
      </c>
      <c r="G6636" s="244" t="s">
        <v>4714</v>
      </c>
      <c r="H6636" s="244" t="s">
        <v>1633</v>
      </c>
      <c r="I6636" s="244" t="s">
        <v>2998</v>
      </c>
      <c r="J6636" s="244" t="s">
        <v>6210</v>
      </c>
      <c r="K6636" s="244" t="s">
        <v>2325</v>
      </c>
    </row>
    <row r="6637" spans="1:11" s="244" customFormat="1" ht="143" x14ac:dyDescent="0.3">
      <c r="A6637" s="244" t="s">
        <v>2325</v>
      </c>
      <c r="B6637" s="244" t="s">
        <v>2327</v>
      </c>
      <c r="C6637" s="244" t="s">
        <v>5734</v>
      </c>
      <c r="D6637" s="244" t="s">
        <v>2988</v>
      </c>
      <c r="E6637" s="244" t="s">
        <v>4735</v>
      </c>
      <c r="F6637" s="244" t="s">
        <v>1643</v>
      </c>
      <c r="G6637" s="244" t="s">
        <v>4714</v>
      </c>
      <c r="H6637" s="244" t="s">
        <v>1633</v>
      </c>
      <c r="I6637" s="244" t="s">
        <v>5707</v>
      </c>
      <c r="J6637" s="244" t="s">
        <v>6211</v>
      </c>
      <c r="K6637" s="244" t="s">
        <v>2325</v>
      </c>
    </row>
    <row r="6638" spans="1:11" s="244" customFormat="1" ht="143" x14ac:dyDescent="0.3">
      <c r="A6638" s="244" t="s">
        <v>2325</v>
      </c>
      <c r="B6638" s="244" t="s">
        <v>2327</v>
      </c>
      <c r="C6638" s="244" t="s">
        <v>5734</v>
      </c>
      <c r="D6638" s="244" t="s">
        <v>2988</v>
      </c>
      <c r="E6638" s="244" t="s">
        <v>4735</v>
      </c>
      <c r="F6638" s="244" t="s">
        <v>1643</v>
      </c>
      <c r="G6638" s="244" t="s">
        <v>4714</v>
      </c>
      <c r="H6638" s="244" t="s">
        <v>1633</v>
      </c>
      <c r="I6638" s="244" t="s">
        <v>5716</v>
      </c>
      <c r="J6638" s="244" t="s">
        <v>3549</v>
      </c>
      <c r="K6638" s="244" t="s">
        <v>2325</v>
      </c>
    </row>
    <row r="6639" spans="1:11" s="244" customFormat="1" ht="143" x14ac:dyDescent="0.3">
      <c r="A6639" s="244" t="s">
        <v>2325</v>
      </c>
      <c r="B6639" s="244" t="s">
        <v>2327</v>
      </c>
      <c r="C6639" s="244" t="s">
        <v>5734</v>
      </c>
      <c r="D6639" s="244" t="s">
        <v>2988</v>
      </c>
      <c r="E6639" s="244" t="s">
        <v>4735</v>
      </c>
      <c r="F6639" s="244" t="s">
        <v>1643</v>
      </c>
      <c r="G6639" s="244" t="s">
        <v>4714</v>
      </c>
      <c r="H6639" s="244" t="s">
        <v>1633</v>
      </c>
      <c r="I6639" s="244" t="s">
        <v>909</v>
      </c>
      <c r="J6639" s="244" t="s">
        <v>6212</v>
      </c>
      <c r="K6639" s="244" t="s">
        <v>2325</v>
      </c>
    </row>
    <row r="6640" spans="1:11" s="244" customFormat="1" ht="143" x14ac:dyDescent="0.3">
      <c r="A6640" s="244" t="s">
        <v>2325</v>
      </c>
      <c r="B6640" s="244" t="s">
        <v>2327</v>
      </c>
      <c r="C6640" s="244" t="s">
        <v>5734</v>
      </c>
      <c r="D6640" s="244" t="s">
        <v>2988</v>
      </c>
      <c r="E6640" s="244" t="s">
        <v>4735</v>
      </c>
      <c r="F6640" s="244" t="s">
        <v>1643</v>
      </c>
      <c r="G6640" s="244" t="s">
        <v>4714</v>
      </c>
      <c r="H6640" s="244" t="s">
        <v>1633</v>
      </c>
      <c r="I6640" s="244" t="s">
        <v>5725</v>
      </c>
      <c r="J6640" s="244" t="s">
        <v>6213</v>
      </c>
      <c r="K6640" s="244" t="s">
        <v>2325</v>
      </c>
    </row>
    <row r="6641" spans="1:11" s="244" customFormat="1" ht="143" x14ac:dyDescent="0.3">
      <c r="A6641" s="244" t="s">
        <v>2325</v>
      </c>
      <c r="B6641" s="244" t="s">
        <v>2327</v>
      </c>
      <c r="C6641" s="244" t="s">
        <v>5734</v>
      </c>
      <c r="D6641" s="244" t="s">
        <v>2988</v>
      </c>
      <c r="E6641" s="244" t="s">
        <v>4735</v>
      </c>
      <c r="F6641" s="244" t="s">
        <v>1643</v>
      </c>
      <c r="G6641" s="244" t="s">
        <v>4714</v>
      </c>
      <c r="H6641" s="244" t="s">
        <v>1633</v>
      </c>
      <c r="I6641" s="244" t="s">
        <v>5734</v>
      </c>
      <c r="J6641" s="244" t="s">
        <v>6214</v>
      </c>
      <c r="K6641" s="244" t="s">
        <v>2325</v>
      </c>
    </row>
    <row r="6642" spans="1:11" s="244" customFormat="1" ht="143" x14ac:dyDescent="0.3">
      <c r="A6642" s="244" t="s">
        <v>2325</v>
      </c>
      <c r="B6642" s="244" t="s">
        <v>2327</v>
      </c>
      <c r="C6642" s="244" t="s">
        <v>5734</v>
      </c>
      <c r="D6642" s="244" t="s">
        <v>2988</v>
      </c>
      <c r="E6642" s="244" t="s">
        <v>4735</v>
      </c>
      <c r="F6642" s="244" t="s">
        <v>1643</v>
      </c>
      <c r="G6642" s="244" t="s">
        <v>4714</v>
      </c>
      <c r="H6642" s="244" t="s">
        <v>1633</v>
      </c>
      <c r="I6642" s="244" t="s">
        <v>5741</v>
      </c>
      <c r="J6642" s="244" t="s">
        <v>3530</v>
      </c>
      <c r="K6642" s="244" t="s">
        <v>2325</v>
      </c>
    </row>
    <row r="6643" spans="1:11" s="244" customFormat="1" ht="143" x14ac:dyDescent="0.3">
      <c r="A6643" s="244" t="s">
        <v>2325</v>
      </c>
      <c r="B6643" s="244" t="s">
        <v>2327</v>
      </c>
      <c r="C6643" s="244" t="s">
        <v>5734</v>
      </c>
      <c r="D6643" s="244" t="s">
        <v>2988</v>
      </c>
      <c r="E6643" s="244" t="s">
        <v>4735</v>
      </c>
      <c r="F6643" s="244" t="s">
        <v>1643</v>
      </c>
      <c r="G6643" s="244" t="s">
        <v>4714</v>
      </c>
      <c r="H6643" s="244" t="s">
        <v>1633</v>
      </c>
      <c r="I6643" s="244" t="s">
        <v>5732</v>
      </c>
      <c r="J6643" s="244" t="s">
        <v>6215</v>
      </c>
      <c r="K6643" s="244" t="s">
        <v>2325</v>
      </c>
    </row>
    <row r="6644" spans="1:11" s="244" customFormat="1" ht="143" x14ac:dyDescent="0.3">
      <c r="A6644" s="244" t="s">
        <v>2325</v>
      </c>
      <c r="B6644" s="244" t="s">
        <v>2327</v>
      </c>
      <c r="C6644" s="244" t="s">
        <v>5734</v>
      </c>
      <c r="D6644" s="244" t="s">
        <v>2988</v>
      </c>
      <c r="E6644" s="244" t="s">
        <v>4735</v>
      </c>
      <c r="F6644" s="244" t="s">
        <v>1643</v>
      </c>
      <c r="G6644" s="244" t="s">
        <v>4714</v>
      </c>
      <c r="H6644" s="244" t="s">
        <v>1633</v>
      </c>
      <c r="I6644" s="244" t="s">
        <v>5689</v>
      </c>
      <c r="J6644" s="244" t="s">
        <v>6216</v>
      </c>
      <c r="K6644" s="244" t="s">
        <v>2325</v>
      </c>
    </row>
    <row r="6645" spans="1:11" s="244" customFormat="1" ht="143" x14ac:dyDescent="0.3">
      <c r="A6645" s="244" t="s">
        <v>2325</v>
      </c>
      <c r="B6645" s="244" t="s">
        <v>2327</v>
      </c>
      <c r="C6645" s="244" t="s">
        <v>5734</v>
      </c>
      <c r="D6645" s="244" t="s">
        <v>2988</v>
      </c>
      <c r="E6645" s="244" t="s">
        <v>4735</v>
      </c>
      <c r="F6645" s="244" t="s">
        <v>1643</v>
      </c>
      <c r="G6645" s="244" t="s">
        <v>4714</v>
      </c>
      <c r="H6645" s="244" t="s">
        <v>1633</v>
      </c>
      <c r="I6645" s="244" t="s">
        <v>881</v>
      </c>
      <c r="J6645" s="244" t="s">
        <v>6217</v>
      </c>
      <c r="K6645" s="244" t="s">
        <v>2325</v>
      </c>
    </row>
    <row r="6646" spans="1:11" s="244" customFormat="1" ht="143" x14ac:dyDescent="0.3">
      <c r="A6646" s="244" t="s">
        <v>2325</v>
      </c>
      <c r="B6646" s="244" t="s">
        <v>2327</v>
      </c>
      <c r="C6646" s="244" t="s">
        <v>5734</v>
      </c>
      <c r="D6646" s="244" t="s">
        <v>2988</v>
      </c>
      <c r="E6646" s="244" t="s">
        <v>4735</v>
      </c>
      <c r="F6646" s="244" t="s">
        <v>1643</v>
      </c>
      <c r="G6646" s="244" t="s">
        <v>4714</v>
      </c>
      <c r="H6646" s="244" t="s">
        <v>1633</v>
      </c>
      <c r="I6646" s="244" t="s">
        <v>6459</v>
      </c>
      <c r="J6646" s="244" t="s">
        <v>6218</v>
      </c>
      <c r="K6646" s="244" t="s">
        <v>2325</v>
      </c>
    </row>
    <row r="6647" spans="1:11" s="244" customFormat="1" ht="143" x14ac:dyDescent="0.3">
      <c r="A6647" s="244" t="s">
        <v>2325</v>
      </c>
      <c r="B6647" s="244" t="s">
        <v>2327</v>
      </c>
      <c r="C6647" s="244" t="s">
        <v>5734</v>
      </c>
      <c r="D6647" s="244" t="s">
        <v>2988</v>
      </c>
      <c r="E6647" s="244" t="s">
        <v>4735</v>
      </c>
      <c r="F6647" s="244" t="s">
        <v>1643</v>
      </c>
      <c r="G6647" s="244" t="s">
        <v>4714</v>
      </c>
      <c r="H6647" s="244" t="s">
        <v>1633</v>
      </c>
      <c r="I6647" s="244" t="s">
        <v>1073</v>
      </c>
      <c r="J6647" s="244" t="s">
        <v>6219</v>
      </c>
      <c r="K6647" s="244" t="s">
        <v>2325</v>
      </c>
    </row>
    <row r="6648" spans="1:11" s="244" customFormat="1" ht="143" x14ac:dyDescent="0.3">
      <c r="A6648" s="244" t="s">
        <v>2325</v>
      </c>
      <c r="B6648" s="244" t="s">
        <v>2327</v>
      </c>
      <c r="C6648" s="244" t="s">
        <v>5734</v>
      </c>
      <c r="D6648" s="244" t="s">
        <v>2988</v>
      </c>
      <c r="E6648" s="244" t="s">
        <v>4735</v>
      </c>
      <c r="F6648" s="244" t="s">
        <v>1643</v>
      </c>
      <c r="G6648" s="244" t="s">
        <v>4714</v>
      </c>
      <c r="H6648" s="244" t="s">
        <v>1633</v>
      </c>
      <c r="I6648" s="244" t="s">
        <v>1063</v>
      </c>
      <c r="J6648" s="244" t="s">
        <v>6220</v>
      </c>
      <c r="K6648" s="244" t="s">
        <v>2325</v>
      </c>
    </row>
    <row r="6649" spans="1:11" s="244" customFormat="1" ht="143" x14ac:dyDescent="0.3">
      <c r="A6649" s="244" t="s">
        <v>2325</v>
      </c>
      <c r="B6649" s="244" t="s">
        <v>2327</v>
      </c>
      <c r="C6649" s="244" t="s">
        <v>5734</v>
      </c>
      <c r="D6649" s="244" t="s">
        <v>2988</v>
      </c>
      <c r="E6649" s="244" t="s">
        <v>4735</v>
      </c>
      <c r="F6649" s="244" t="s">
        <v>1643</v>
      </c>
      <c r="G6649" s="244" t="s">
        <v>4714</v>
      </c>
      <c r="H6649" s="244" t="s">
        <v>1633</v>
      </c>
      <c r="I6649" s="244" t="s">
        <v>6466</v>
      </c>
      <c r="J6649" s="244" t="s">
        <v>6221</v>
      </c>
      <c r="K6649" s="244" t="s">
        <v>2325</v>
      </c>
    </row>
    <row r="6650" spans="1:11" s="244" customFormat="1" ht="143" x14ac:dyDescent="0.3">
      <c r="A6650" s="244" t="s">
        <v>2325</v>
      </c>
      <c r="B6650" s="244" t="s">
        <v>2327</v>
      </c>
      <c r="C6650" s="244" t="s">
        <v>5734</v>
      </c>
      <c r="D6650" s="244" t="s">
        <v>2988</v>
      </c>
      <c r="E6650" s="244" t="s">
        <v>4735</v>
      </c>
      <c r="F6650" s="244" t="s">
        <v>1643</v>
      </c>
      <c r="G6650" s="244" t="s">
        <v>4714</v>
      </c>
      <c r="H6650" s="244" t="s">
        <v>1633</v>
      </c>
      <c r="I6650" s="244" t="s">
        <v>6470</v>
      </c>
      <c r="J6650" s="244" t="s">
        <v>3657</v>
      </c>
      <c r="K6650" s="244" t="s">
        <v>2325</v>
      </c>
    </row>
    <row r="6651" spans="1:11" s="244" customFormat="1" ht="143" x14ac:dyDescent="0.3">
      <c r="A6651" s="244" t="s">
        <v>2325</v>
      </c>
      <c r="B6651" s="244" t="s">
        <v>2327</v>
      </c>
      <c r="C6651" s="244" t="s">
        <v>5734</v>
      </c>
      <c r="D6651" s="244" t="s">
        <v>2988</v>
      </c>
      <c r="E6651" s="244" t="s">
        <v>4735</v>
      </c>
      <c r="F6651" s="244" t="s">
        <v>1643</v>
      </c>
      <c r="G6651" s="244" t="s">
        <v>4714</v>
      </c>
      <c r="H6651" s="244" t="s">
        <v>1633</v>
      </c>
      <c r="I6651" s="244" t="s">
        <v>6474</v>
      </c>
      <c r="J6651" s="244" t="s">
        <v>6222</v>
      </c>
      <c r="K6651" s="244" t="s">
        <v>2325</v>
      </c>
    </row>
    <row r="6652" spans="1:11" s="244" customFormat="1" ht="143" x14ac:dyDescent="0.3">
      <c r="A6652" s="244" t="s">
        <v>2325</v>
      </c>
      <c r="B6652" s="244" t="s">
        <v>2327</v>
      </c>
      <c r="C6652" s="244" t="s">
        <v>5734</v>
      </c>
      <c r="D6652" s="244" t="s">
        <v>2988</v>
      </c>
      <c r="E6652" s="244" t="s">
        <v>4735</v>
      </c>
      <c r="F6652" s="244" t="s">
        <v>1643</v>
      </c>
      <c r="G6652" s="244" t="s">
        <v>4714</v>
      </c>
      <c r="H6652" s="244" t="s">
        <v>1633</v>
      </c>
      <c r="I6652" s="244" t="s">
        <v>898</v>
      </c>
      <c r="J6652" s="244" t="s">
        <v>6223</v>
      </c>
      <c r="K6652" s="244" t="s">
        <v>2325</v>
      </c>
    </row>
    <row r="6653" spans="1:11" s="244" customFormat="1" ht="143" x14ac:dyDescent="0.3">
      <c r="A6653" s="244" t="s">
        <v>2325</v>
      </c>
      <c r="B6653" s="244" t="s">
        <v>2327</v>
      </c>
      <c r="C6653" s="244" t="s">
        <v>5734</v>
      </c>
      <c r="D6653" s="244" t="s">
        <v>2988</v>
      </c>
      <c r="E6653" s="244" t="s">
        <v>4735</v>
      </c>
      <c r="F6653" s="244" t="s">
        <v>1643</v>
      </c>
      <c r="G6653" s="244" t="s">
        <v>4714</v>
      </c>
      <c r="H6653" s="244" t="s">
        <v>1633</v>
      </c>
      <c r="I6653" s="244" t="s">
        <v>2958</v>
      </c>
      <c r="J6653" s="244" t="s">
        <v>6224</v>
      </c>
      <c r="K6653" s="244" t="s">
        <v>2325</v>
      </c>
    </row>
    <row r="6654" spans="1:11" s="244" customFormat="1" ht="143" x14ac:dyDescent="0.3">
      <c r="A6654" s="244" t="s">
        <v>2325</v>
      </c>
      <c r="B6654" s="244" t="s">
        <v>2327</v>
      </c>
      <c r="C6654" s="244" t="s">
        <v>5734</v>
      </c>
      <c r="D6654" s="244" t="s">
        <v>2988</v>
      </c>
      <c r="E6654" s="244" t="s">
        <v>4735</v>
      </c>
      <c r="F6654" s="244" t="s">
        <v>1643</v>
      </c>
      <c r="G6654" s="244" t="s">
        <v>4714</v>
      </c>
      <c r="H6654" s="244" t="s">
        <v>1633</v>
      </c>
      <c r="I6654" s="244" t="s">
        <v>2119</v>
      </c>
      <c r="J6654" s="244" t="s">
        <v>6225</v>
      </c>
      <c r="K6654" s="244" t="s">
        <v>2325</v>
      </c>
    </row>
    <row r="6655" spans="1:11" s="244" customFormat="1" ht="143" x14ac:dyDescent="0.3">
      <c r="A6655" s="244" t="s">
        <v>2325</v>
      </c>
      <c r="B6655" s="244" t="s">
        <v>2327</v>
      </c>
      <c r="C6655" s="244" t="s">
        <v>5734</v>
      </c>
      <c r="D6655" s="244" t="s">
        <v>2988</v>
      </c>
      <c r="E6655" s="244" t="s">
        <v>4735</v>
      </c>
      <c r="F6655" s="244" t="s">
        <v>1643</v>
      </c>
      <c r="G6655" s="244" t="s">
        <v>4714</v>
      </c>
      <c r="H6655" s="244" t="s">
        <v>1633</v>
      </c>
      <c r="I6655" s="244" t="s">
        <v>5696</v>
      </c>
      <c r="J6655" s="244" t="s">
        <v>6226</v>
      </c>
      <c r="K6655" s="244" t="s">
        <v>2325</v>
      </c>
    </row>
    <row r="6656" spans="1:11" s="244" customFormat="1" ht="143" x14ac:dyDescent="0.3">
      <c r="A6656" s="244" t="s">
        <v>2325</v>
      </c>
      <c r="B6656" s="244" t="s">
        <v>2327</v>
      </c>
      <c r="C6656" s="244" t="s">
        <v>5734</v>
      </c>
      <c r="D6656" s="244" t="s">
        <v>2988</v>
      </c>
      <c r="E6656" s="244" t="s">
        <v>4735</v>
      </c>
      <c r="F6656" s="244" t="s">
        <v>1643</v>
      </c>
      <c r="G6656" s="244" t="s">
        <v>4714</v>
      </c>
      <c r="H6656" s="244" t="s">
        <v>1633</v>
      </c>
      <c r="I6656" s="244" t="s">
        <v>2964</v>
      </c>
      <c r="J6656" s="244" t="s">
        <v>6227</v>
      </c>
      <c r="K6656" s="244" t="s">
        <v>2325</v>
      </c>
    </row>
    <row r="6657" spans="1:11" s="244" customFormat="1" ht="143" x14ac:dyDescent="0.3">
      <c r="A6657" s="244" t="s">
        <v>2325</v>
      </c>
      <c r="B6657" s="244" t="s">
        <v>2327</v>
      </c>
      <c r="C6657" s="244" t="s">
        <v>5734</v>
      </c>
      <c r="D6657" s="244" t="s">
        <v>2988</v>
      </c>
      <c r="E6657" s="244" t="s">
        <v>4735</v>
      </c>
      <c r="F6657" s="244" t="s">
        <v>1643</v>
      </c>
      <c r="G6657" s="244" t="s">
        <v>4714</v>
      </c>
      <c r="H6657" s="244" t="s">
        <v>1633</v>
      </c>
      <c r="I6657" s="244" t="s">
        <v>2638</v>
      </c>
      <c r="J6657" s="244" t="s">
        <v>6228</v>
      </c>
      <c r="K6657" s="244" t="s">
        <v>2325</v>
      </c>
    </row>
    <row r="6658" spans="1:11" s="244" customFormat="1" ht="143" x14ac:dyDescent="0.3">
      <c r="A6658" s="244" t="s">
        <v>2325</v>
      </c>
      <c r="B6658" s="244" t="s">
        <v>2327</v>
      </c>
      <c r="C6658" s="244" t="s">
        <v>5734</v>
      </c>
      <c r="D6658" s="244" t="s">
        <v>2988</v>
      </c>
      <c r="E6658" s="244" t="s">
        <v>4735</v>
      </c>
      <c r="F6658" s="244" t="s">
        <v>1643</v>
      </c>
      <c r="G6658" s="244" t="s">
        <v>4714</v>
      </c>
      <c r="H6658" s="244" t="s">
        <v>1633</v>
      </c>
      <c r="I6658" s="244" t="s">
        <v>2968</v>
      </c>
      <c r="J6658" s="244" t="s">
        <v>4290</v>
      </c>
      <c r="K6658" s="244" t="s">
        <v>2325</v>
      </c>
    </row>
    <row r="6659" spans="1:11" s="244" customFormat="1" ht="143" x14ac:dyDescent="0.3">
      <c r="A6659" s="244" t="s">
        <v>2325</v>
      </c>
      <c r="B6659" s="244" t="s">
        <v>2327</v>
      </c>
      <c r="C6659" s="244" t="s">
        <v>5734</v>
      </c>
      <c r="D6659" s="244" t="s">
        <v>2988</v>
      </c>
      <c r="E6659" s="244" t="s">
        <v>4735</v>
      </c>
      <c r="F6659" s="244" t="s">
        <v>1643</v>
      </c>
      <c r="G6659" s="244" t="s">
        <v>4714</v>
      </c>
      <c r="H6659" s="244" t="s">
        <v>1633</v>
      </c>
      <c r="I6659" s="244" t="s">
        <v>2127</v>
      </c>
      <c r="J6659" s="244" t="s">
        <v>3531</v>
      </c>
      <c r="K6659" s="244" t="s">
        <v>2325</v>
      </c>
    </row>
    <row r="6660" spans="1:11" s="244" customFormat="1" ht="143" x14ac:dyDescent="0.3">
      <c r="A6660" s="244" t="s">
        <v>2325</v>
      </c>
      <c r="B6660" s="244" t="s">
        <v>2327</v>
      </c>
      <c r="C6660" s="244" t="s">
        <v>5734</v>
      </c>
      <c r="D6660" s="244" t="s">
        <v>2988</v>
      </c>
      <c r="E6660" s="244" t="s">
        <v>4735</v>
      </c>
      <c r="F6660" s="244" t="s">
        <v>1643</v>
      </c>
      <c r="G6660" s="244" t="s">
        <v>4714</v>
      </c>
      <c r="H6660" s="244" t="s">
        <v>1633</v>
      </c>
      <c r="I6660" s="244" t="s">
        <v>258</v>
      </c>
      <c r="J6660" s="244" t="s">
        <v>4291</v>
      </c>
      <c r="K6660" s="244" t="s">
        <v>2325</v>
      </c>
    </row>
    <row r="6661" spans="1:11" s="244" customFormat="1" ht="143" x14ac:dyDescent="0.3">
      <c r="A6661" s="244" t="s">
        <v>2325</v>
      </c>
      <c r="B6661" s="244" t="s">
        <v>2327</v>
      </c>
      <c r="C6661" s="244" t="s">
        <v>5734</v>
      </c>
      <c r="D6661" s="244" t="s">
        <v>2988</v>
      </c>
      <c r="E6661" s="244" t="s">
        <v>4735</v>
      </c>
      <c r="F6661" s="244" t="s">
        <v>1643</v>
      </c>
      <c r="G6661" s="244" t="s">
        <v>4714</v>
      </c>
      <c r="H6661" s="244" t="s">
        <v>1633</v>
      </c>
      <c r="I6661" s="244" t="s">
        <v>268</v>
      </c>
      <c r="J6661" s="244" t="s">
        <v>4292</v>
      </c>
      <c r="K6661" s="244" t="s">
        <v>2325</v>
      </c>
    </row>
    <row r="6662" spans="1:11" s="244" customFormat="1" ht="143" x14ac:dyDescent="0.3">
      <c r="A6662" s="244" t="s">
        <v>2325</v>
      </c>
      <c r="B6662" s="244" t="s">
        <v>2327</v>
      </c>
      <c r="C6662" s="244" t="s">
        <v>5734</v>
      </c>
      <c r="D6662" s="244" t="s">
        <v>2988</v>
      </c>
      <c r="E6662" s="244" t="s">
        <v>4735</v>
      </c>
      <c r="F6662" s="244" t="s">
        <v>1643</v>
      </c>
      <c r="G6662" s="244" t="s">
        <v>4714</v>
      </c>
      <c r="H6662" s="244" t="s">
        <v>1633</v>
      </c>
      <c r="I6662" s="244" t="s">
        <v>2970</v>
      </c>
      <c r="J6662" s="244" t="s">
        <v>4293</v>
      </c>
      <c r="K6662" s="244" t="s">
        <v>2325</v>
      </c>
    </row>
    <row r="6663" spans="1:11" s="244" customFormat="1" ht="143" x14ac:dyDescent="0.3">
      <c r="A6663" s="244" t="s">
        <v>2325</v>
      </c>
      <c r="B6663" s="244" t="s">
        <v>2327</v>
      </c>
      <c r="C6663" s="244" t="s">
        <v>5734</v>
      </c>
      <c r="D6663" s="244" t="s">
        <v>2988</v>
      </c>
      <c r="E6663" s="244" t="s">
        <v>4735</v>
      </c>
      <c r="F6663" s="244" t="s">
        <v>1643</v>
      </c>
      <c r="G6663" s="244" t="s">
        <v>4714</v>
      </c>
      <c r="H6663" s="244" t="s">
        <v>1633</v>
      </c>
      <c r="I6663" s="244" t="s">
        <v>6317</v>
      </c>
      <c r="J6663" s="244" t="s">
        <v>4294</v>
      </c>
      <c r="K6663" s="244" t="s">
        <v>2325</v>
      </c>
    </row>
    <row r="6664" spans="1:11" s="244" customFormat="1" ht="143" x14ac:dyDescent="0.3">
      <c r="A6664" s="244" t="s">
        <v>2325</v>
      </c>
      <c r="B6664" s="244" t="s">
        <v>2327</v>
      </c>
      <c r="C6664" s="244" t="s">
        <v>5734</v>
      </c>
      <c r="D6664" s="244" t="s">
        <v>2988</v>
      </c>
      <c r="E6664" s="244" t="s">
        <v>4735</v>
      </c>
      <c r="F6664" s="244" t="s">
        <v>1643</v>
      </c>
      <c r="G6664" s="244" t="s">
        <v>4714</v>
      </c>
      <c r="H6664" s="244" t="s">
        <v>1633</v>
      </c>
      <c r="I6664" s="244" t="s">
        <v>2918</v>
      </c>
      <c r="J6664" s="244" t="s">
        <v>4295</v>
      </c>
      <c r="K6664" s="244" t="s">
        <v>2325</v>
      </c>
    </row>
    <row r="6665" spans="1:11" s="244" customFormat="1" ht="143" x14ac:dyDescent="0.3">
      <c r="A6665" s="244" t="s">
        <v>2325</v>
      </c>
      <c r="B6665" s="244" t="s">
        <v>2327</v>
      </c>
      <c r="C6665" s="244" t="s">
        <v>5734</v>
      </c>
      <c r="D6665" s="244" t="s">
        <v>2988</v>
      </c>
      <c r="E6665" s="244" t="s">
        <v>4735</v>
      </c>
      <c r="F6665" s="244" t="s">
        <v>1643</v>
      </c>
      <c r="G6665" s="244" t="s">
        <v>4714</v>
      </c>
      <c r="H6665" s="244" t="s">
        <v>1633</v>
      </c>
      <c r="I6665" s="244" t="s">
        <v>2317</v>
      </c>
      <c r="J6665" s="244" t="s">
        <v>4296</v>
      </c>
      <c r="K6665" s="244" t="s">
        <v>2325</v>
      </c>
    </row>
    <row r="6666" spans="1:11" s="244" customFormat="1" ht="143" x14ac:dyDescent="0.3">
      <c r="A6666" s="244" t="s">
        <v>2325</v>
      </c>
      <c r="B6666" s="244" t="s">
        <v>2327</v>
      </c>
      <c r="C6666" s="244" t="s">
        <v>5734</v>
      </c>
      <c r="D6666" s="244" t="s">
        <v>2988</v>
      </c>
      <c r="E6666" s="244" t="s">
        <v>4735</v>
      </c>
      <c r="F6666" s="244" t="s">
        <v>1643</v>
      </c>
      <c r="G6666" s="244" t="s">
        <v>4714</v>
      </c>
      <c r="H6666" s="244" t="s">
        <v>1633</v>
      </c>
      <c r="I6666" s="244" t="s">
        <v>2920</v>
      </c>
      <c r="J6666" s="244" t="s">
        <v>4297</v>
      </c>
      <c r="K6666" s="244" t="s">
        <v>2325</v>
      </c>
    </row>
    <row r="6667" spans="1:11" s="244" customFormat="1" ht="143" x14ac:dyDescent="0.3">
      <c r="A6667" s="244" t="s">
        <v>2325</v>
      </c>
      <c r="B6667" s="244" t="s">
        <v>2327</v>
      </c>
      <c r="C6667" s="244" t="s">
        <v>5734</v>
      </c>
      <c r="D6667" s="244" t="s">
        <v>2988</v>
      </c>
      <c r="E6667" s="244" t="s">
        <v>4735</v>
      </c>
      <c r="F6667" s="244" t="s">
        <v>1643</v>
      </c>
      <c r="G6667" s="244" t="s">
        <v>4714</v>
      </c>
      <c r="H6667" s="244" t="s">
        <v>1633</v>
      </c>
      <c r="I6667" s="244" t="s">
        <v>2924</v>
      </c>
      <c r="J6667" s="244" t="s">
        <v>4298</v>
      </c>
      <c r="K6667" s="244" t="s">
        <v>2325</v>
      </c>
    </row>
    <row r="6668" spans="1:11" s="244" customFormat="1" ht="143" x14ac:dyDescent="0.3">
      <c r="A6668" s="244" t="s">
        <v>2325</v>
      </c>
      <c r="B6668" s="244" t="s">
        <v>2327</v>
      </c>
      <c r="C6668" s="244" t="s">
        <v>5734</v>
      </c>
      <c r="D6668" s="244" t="s">
        <v>2988</v>
      </c>
      <c r="E6668" s="244" t="s">
        <v>4735</v>
      </c>
      <c r="F6668" s="244" t="s">
        <v>1643</v>
      </c>
      <c r="G6668" s="244" t="s">
        <v>4714</v>
      </c>
      <c r="H6668" s="244" t="s">
        <v>1633</v>
      </c>
      <c r="I6668" s="244" t="s">
        <v>2926</v>
      </c>
      <c r="J6668" s="244" t="s">
        <v>4299</v>
      </c>
      <c r="K6668" s="244" t="s">
        <v>2325</v>
      </c>
    </row>
    <row r="6669" spans="1:11" s="244" customFormat="1" ht="143" x14ac:dyDescent="0.3">
      <c r="A6669" s="244" t="s">
        <v>2325</v>
      </c>
      <c r="B6669" s="244" t="s">
        <v>2327</v>
      </c>
      <c r="C6669" s="244" t="s">
        <v>5734</v>
      </c>
      <c r="D6669" s="244" t="s">
        <v>2988</v>
      </c>
      <c r="E6669" s="244" t="s">
        <v>4735</v>
      </c>
      <c r="F6669" s="244" t="s">
        <v>1643</v>
      </c>
      <c r="G6669" s="244" t="s">
        <v>4714</v>
      </c>
      <c r="H6669" s="244" t="s">
        <v>1633</v>
      </c>
      <c r="I6669" s="244" t="s">
        <v>4702</v>
      </c>
      <c r="J6669" s="244" t="s">
        <v>4300</v>
      </c>
      <c r="K6669" s="244" t="s">
        <v>2325</v>
      </c>
    </row>
    <row r="6670" spans="1:11" s="244" customFormat="1" ht="143" x14ac:dyDescent="0.3">
      <c r="A6670" s="244" t="s">
        <v>2325</v>
      </c>
      <c r="B6670" s="244" t="s">
        <v>2327</v>
      </c>
      <c r="C6670" s="244" t="s">
        <v>5734</v>
      </c>
      <c r="D6670" s="244" t="s">
        <v>2988</v>
      </c>
      <c r="E6670" s="244" t="s">
        <v>4735</v>
      </c>
      <c r="F6670" s="244" t="s">
        <v>1643</v>
      </c>
      <c r="G6670" s="244" t="s">
        <v>4714</v>
      </c>
      <c r="H6670" s="244" t="s">
        <v>1633</v>
      </c>
      <c r="I6670" s="244" t="s">
        <v>4704</v>
      </c>
      <c r="J6670" s="244" t="s">
        <v>4301</v>
      </c>
      <c r="K6670" s="244" t="s">
        <v>2325</v>
      </c>
    </row>
    <row r="6671" spans="1:11" s="244" customFormat="1" ht="143" x14ac:dyDescent="0.3">
      <c r="A6671" s="244" t="s">
        <v>2325</v>
      </c>
      <c r="B6671" s="244" t="s">
        <v>2327</v>
      </c>
      <c r="C6671" s="244" t="s">
        <v>5734</v>
      </c>
      <c r="D6671" s="244" t="s">
        <v>2988</v>
      </c>
      <c r="E6671" s="244" t="s">
        <v>4735</v>
      </c>
      <c r="F6671" s="244" t="s">
        <v>1643</v>
      </c>
      <c r="G6671" s="244" t="s">
        <v>4714</v>
      </c>
      <c r="H6671" s="244" t="s">
        <v>1633</v>
      </c>
      <c r="I6671" s="244" t="s">
        <v>1065</v>
      </c>
      <c r="J6671" s="244" t="s">
        <v>4302</v>
      </c>
      <c r="K6671" s="244" t="s">
        <v>2325</v>
      </c>
    </row>
    <row r="6672" spans="1:11" s="244" customFormat="1" ht="143" x14ac:dyDescent="0.3">
      <c r="A6672" s="244" t="s">
        <v>2325</v>
      </c>
      <c r="B6672" s="244" t="s">
        <v>2327</v>
      </c>
      <c r="C6672" s="244" t="s">
        <v>5734</v>
      </c>
      <c r="D6672" s="244" t="s">
        <v>2988</v>
      </c>
      <c r="E6672" s="244" t="s">
        <v>4735</v>
      </c>
      <c r="F6672" s="244" t="s">
        <v>1643</v>
      </c>
      <c r="G6672" s="244" t="s">
        <v>4714</v>
      </c>
      <c r="H6672" s="244" t="s">
        <v>1633</v>
      </c>
      <c r="I6672" s="244" t="s">
        <v>1800</v>
      </c>
      <c r="J6672" s="244" t="s">
        <v>4303</v>
      </c>
      <c r="K6672" s="244" t="s">
        <v>2325</v>
      </c>
    </row>
    <row r="6673" spans="1:11" s="244" customFormat="1" ht="143" x14ac:dyDescent="0.3">
      <c r="A6673" s="244" t="s">
        <v>2325</v>
      </c>
      <c r="B6673" s="244" t="s">
        <v>2327</v>
      </c>
      <c r="C6673" s="244" t="s">
        <v>5734</v>
      </c>
      <c r="D6673" s="244" t="s">
        <v>2988</v>
      </c>
      <c r="E6673" s="244" t="s">
        <v>4735</v>
      </c>
      <c r="F6673" s="244" t="s">
        <v>1643</v>
      </c>
      <c r="G6673" s="244" t="s">
        <v>4714</v>
      </c>
      <c r="H6673" s="244" t="s">
        <v>1633</v>
      </c>
      <c r="I6673" s="244" t="s">
        <v>4108</v>
      </c>
      <c r="J6673" s="244" t="s">
        <v>4304</v>
      </c>
      <c r="K6673" s="244" t="s">
        <v>2325</v>
      </c>
    </row>
    <row r="6674" spans="1:11" s="244" customFormat="1" ht="143" x14ac:dyDescent="0.3">
      <c r="A6674" s="244" t="s">
        <v>2325</v>
      </c>
      <c r="B6674" s="244" t="s">
        <v>2327</v>
      </c>
      <c r="C6674" s="244" t="s">
        <v>5734</v>
      </c>
      <c r="D6674" s="244" t="s">
        <v>2988</v>
      </c>
      <c r="E6674" s="244" t="s">
        <v>4735</v>
      </c>
      <c r="F6674" s="244" t="s">
        <v>1643</v>
      </c>
      <c r="G6674" s="244" t="s">
        <v>4714</v>
      </c>
      <c r="H6674" s="244" t="s">
        <v>1633</v>
      </c>
      <c r="I6674" s="244" t="s">
        <v>1066</v>
      </c>
      <c r="J6674" s="244" t="s">
        <v>4305</v>
      </c>
      <c r="K6674" s="244" t="s">
        <v>2325</v>
      </c>
    </row>
    <row r="6675" spans="1:11" s="244" customFormat="1" ht="143" x14ac:dyDescent="0.3">
      <c r="A6675" s="244" t="s">
        <v>2325</v>
      </c>
      <c r="B6675" s="244" t="s">
        <v>2327</v>
      </c>
      <c r="C6675" s="244" t="s">
        <v>5734</v>
      </c>
      <c r="D6675" s="244" t="s">
        <v>2988</v>
      </c>
      <c r="E6675" s="244" t="s">
        <v>4735</v>
      </c>
      <c r="F6675" s="244" t="s">
        <v>1643</v>
      </c>
      <c r="G6675" s="244" t="s">
        <v>4714</v>
      </c>
      <c r="H6675" s="244" t="s">
        <v>1633</v>
      </c>
      <c r="I6675" s="244" t="s">
        <v>3047</v>
      </c>
      <c r="J6675" s="244" t="s">
        <v>4306</v>
      </c>
      <c r="K6675" s="244" t="s">
        <v>2325</v>
      </c>
    </row>
    <row r="6676" spans="1:11" s="244" customFormat="1" ht="143" x14ac:dyDescent="0.3">
      <c r="A6676" s="244" t="s">
        <v>2325</v>
      </c>
      <c r="B6676" s="244" t="s">
        <v>2327</v>
      </c>
      <c r="C6676" s="244" t="s">
        <v>5734</v>
      </c>
      <c r="D6676" s="244" t="s">
        <v>2988</v>
      </c>
      <c r="E6676" s="244" t="s">
        <v>4735</v>
      </c>
      <c r="F6676" s="244" t="s">
        <v>1643</v>
      </c>
      <c r="G6676" s="244" t="s">
        <v>4714</v>
      </c>
      <c r="H6676" s="244" t="s">
        <v>1633</v>
      </c>
      <c r="I6676" s="244" t="s">
        <v>4714</v>
      </c>
      <c r="J6676" s="244" t="s">
        <v>4307</v>
      </c>
      <c r="K6676" s="244" t="s">
        <v>2325</v>
      </c>
    </row>
    <row r="6677" spans="1:11" s="244" customFormat="1" ht="143" x14ac:dyDescent="0.3">
      <c r="A6677" s="244" t="s">
        <v>2325</v>
      </c>
      <c r="B6677" s="244" t="s">
        <v>2327</v>
      </c>
      <c r="C6677" s="244" t="s">
        <v>5734</v>
      </c>
      <c r="D6677" s="244" t="s">
        <v>2988</v>
      </c>
      <c r="E6677" s="244" t="s">
        <v>4735</v>
      </c>
      <c r="F6677" s="244" t="s">
        <v>1643</v>
      </c>
      <c r="G6677" s="244" t="s">
        <v>4714</v>
      </c>
      <c r="H6677" s="244" t="s">
        <v>1633</v>
      </c>
      <c r="I6677" s="244" t="s">
        <v>1865</v>
      </c>
      <c r="J6677" s="244" t="s">
        <v>4308</v>
      </c>
      <c r="K6677" s="244" t="s">
        <v>2325</v>
      </c>
    </row>
    <row r="6678" spans="1:11" s="244" customFormat="1" ht="143" x14ac:dyDescent="0.3">
      <c r="A6678" s="244" t="s">
        <v>2325</v>
      </c>
      <c r="B6678" s="244" t="s">
        <v>2327</v>
      </c>
      <c r="C6678" s="244" t="s">
        <v>5734</v>
      </c>
      <c r="D6678" s="244" t="s">
        <v>2988</v>
      </c>
      <c r="E6678" s="244" t="s">
        <v>4735</v>
      </c>
      <c r="F6678" s="244" t="s">
        <v>1643</v>
      </c>
      <c r="G6678" s="244" t="s">
        <v>4714</v>
      </c>
      <c r="H6678" s="244" t="s">
        <v>1633</v>
      </c>
      <c r="I6678" s="244" t="s">
        <v>6286</v>
      </c>
      <c r="J6678" s="244" t="s">
        <v>4309</v>
      </c>
      <c r="K6678" s="244" t="s">
        <v>2325</v>
      </c>
    </row>
    <row r="6679" spans="1:11" s="244" customFormat="1" ht="143" x14ac:dyDescent="0.3">
      <c r="A6679" s="244" t="s">
        <v>2325</v>
      </c>
      <c r="B6679" s="244" t="s">
        <v>2327</v>
      </c>
      <c r="C6679" s="244" t="s">
        <v>5734</v>
      </c>
      <c r="D6679" s="244" t="s">
        <v>2988</v>
      </c>
      <c r="E6679" s="244" t="s">
        <v>4735</v>
      </c>
      <c r="F6679" s="244" t="s">
        <v>1643</v>
      </c>
      <c r="G6679" s="244" t="s">
        <v>4714</v>
      </c>
      <c r="H6679" s="244" t="s">
        <v>1633</v>
      </c>
      <c r="I6679" s="244" t="s">
        <v>2526</v>
      </c>
      <c r="J6679" s="244" t="s">
        <v>4310</v>
      </c>
      <c r="K6679" s="244" t="s">
        <v>2325</v>
      </c>
    </row>
    <row r="6680" spans="1:11" s="244" customFormat="1" ht="143" x14ac:dyDescent="0.3">
      <c r="A6680" s="244" t="s">
        <v>2325</v>
      </c>
      <c r="B6680" s="244" t="s">
        <v>2327</v>
      </c>
      <c r="C6680" s="244" t="s">
        <v>5734</v>
      </c>
      <c r="D6680" s="244" t="s">
        <v>2988</v>
      </c>
      <c r="E6680" s="244" t="s">
        <v>4735</v>
      </c>
      <c r="F6680" s="244" t="s">
        <v>1643</v>
      </c>
      <c r="G6680" s="244" t="s">
        <v>4714</v>
      </c>
      <c r="H6680" s="244" t="s">
        <v>1633</v>
      </c>
      <c r="I6680" s="244" t="s">
        <v>153</v>
      </c>
      <c r="J6680" s="244" t="s">
        <v>4311</v>
      </c>
      <c r="K6680" s="244" t="s">
        <v>2325</v>
      </c>
    </row>
    <row r="6681" spans="1:11" s="244" customFormat="1" ht="143" x14ac:dyDescent="0.3">
      <c r="A6681" s="244" t="s">
        <v>2325</v>
      </c>
      <c r="B6681" s="244" t="s">
        <v>2327</v>
      </c>
      <c r="C6681" s="244" t="s">
        <v>5734</v>
      </c>
      <c r="D6681" s="244" t="s">
        <v>2988</v>
      </c>
      <c r="E6681" s="244" t="s">
        <v>4735</v>
      </c>
      <c r="F6681" s="244" t="s">
        <v>1643</v>
      </c>
      <c r="G6681" s="244" t="s">
        <v>4714</v>
      </c>
      <c r="H6681" s="244" t="s">
        <v>1633</v>
      </c>
      <c r="I6681" s="244" t="s">
        <v>4716</v>
      </c>
      <c r="J6681" s="244" t="s">
        <v>2393</v>
      </c>
      <c r="K6681" s="244" t="s">
        <v>2325</v>
      </c>
    </row>
    <row r="6682" spans="1:11" s="244" customFormat="1" ht="143" x14ac:dyDescent="0.3">
      <c r="A6682" s="244" t="s">
        <v>2325</v>
      </c>
      <c r="B6682" s="244" t="s">
        <v>2327</v>
      </c>
      <c r="C6682" s="244" t="s">
        <v>5734</v>
      </c>
      <c r="D6682" s="244" t="s">
        <v>2988</v>
      </c>
      <c r="E6682" s="244" t="s">
        <v>4735</v>
      </c>
      <c r="F6682" s="244" t="s">
        <v>1643</v>
      </c>
      <c r="G6682" s="244" t="s">
        <v>4714</v>
      </c>
      <c r="H6682" s="244" t="s">
        <v>1633</v>
      </c>
      <c r="I6682" s="244" t="s">
        <v>4720</v>
      </c>
      <c r="J6682" s="244" t="s">
        <v>4312</v>
      </c>
      <c r="K6682" s="244" t="s">
        <v>2325</v>
      </c>
    </row>
    <row r="6683" spans="1:11" s="244" customFormat="1" ht="143" x14ac:dyDescent="0.3">
      <c r="A6683" s="244" t="s">
        <v>2325</v>
      </c>
      <c r="B6683" s="244" t="s">
        <v>2327</v>
      </c>
      <c r="C6683" s="244" t="s">
        <v>5734</v>
      </c>
      <c r="D6683" s="244" t="s">
        <v>2988</v>
      </c>
      <c r="E6683" s="244" t="s">
        <v>4735</v>
      </c>
      <c r="F6683" s="244" t="s">
        <v>1643</v>
      </c>
      <c r="G6683" s="244" t="s">
        <v>4714</v>
      </c>
      <c r="H6683" s="244" t="s">
        <v>1633</v>
      </c>
      <c r="I6683" s="244" t="s">
        <v>4724</v>
      </c>
      <c r="J6683" s="244" t="s">
        <v>4313</v>
      </c>
      <c r="K6683" s="244" t="s">
        <v>2325</v>
      </c>
    </row>
    <row r="6684" spans="1:11" s="244" customFormat="1" ht="143" x14ac:dyDescent="0.3">
      <c r="A6684" s="244" t="s">
        <v>2325</v>
      </c>
      <c r="B6684" s="244" t="s">
        <v>2327</v>
      </c>
      <c r="C6684" s="244" t="s">
        <v>5734</v>
      </c>
      <c r="D6684" s="244" t="s">
        <v>2988</v>
      </c>
      <c r="E6684" s="244" t="s">
        <v>4735</v>
      </c>
      <c r="F6684" s="244" t="s">
        <v>1643</v>
      </c>
      <c r="G6684" s="244" t="s">
        <v>4714</v>
      </c>
      <c r="H6684" s="244" t="s">
        <v>1633</v>
      </c>
      <c r="I6684" s="244" t="s">
        <v>165</v>
      </c>
      <c r="J6684" s="244" t="s">
        <v>4314</v>
      </c>
      <c r="K6684" s="244" t="s">
        <v>2325</v>
      </c>
    </row>
    <row r="6685" spans="1:11" s="244" customFormat="1" ht="143" x14ac:dyDescent="0.3">
      <c r="A6685" s="244" t="s">
        <v>2325</v>
      </c>
      <c r="B6685" s="244" t="s">
        <v>2327</v>
      </c>
      <c r="C6685" s="244" t="s">
        <v>5734</v>
      </c>
      <c r="D6685" s="244" t="s">
        <v>2988</v>
      </c>
      <c r="E6685" s="244" t="s">
        <v>4735</v>
      </c>
      <c r="F6685" s="244" t="s">
        <v>1643</v>
      </c>
      <c r="G6685" s="244" t="s">
        <v>4714</v>
      </c>
      <c r="H6685" s="244" t="s">
        <v>1633</v>
      </c>
      <c r="I6685" s="244" t="s">
        <v>4728</v>
      </c>
      <c r="J6685" s="244" t="s">
        <v>4315</v>
      </c>
      <c r="K6685" s="244" t="s">
        <v>2325</v>
      </c>
    </row>
    <row r="6686" spans="1:11" s="244" customFormat="1" ht="143" x14ac:dyDescent="0.3">
      <c r="A6686" s="244" t="s">
        <v>2325</v>
      </c>
      <c r="B6686" s="244" t="s">
        <v>2327</v>
      </c>
      <c r="C6686" s="244" t="s">
        <v>5734</v>
      </c>
      <c r="D6686" s="244" t="s">
        <v>2988</v>
      </c>
      <c r="E6686" s="244" t="s">
        <v>4735</v>
      </c>
      <c r="F6686" s="244" t="s">
        <v>1643</v>
      </c>
      <c r="G6686" s="244" t="s">
        <v>4714</v>
      </c>
      <c r="H6686" s="244" t="s">
        <v>1633</v>
      </c>
      <c r="I6686" s="244" t="s">
        <v>938</v>
      </c>
      <c r="J6686" s="244" t="s">
        <v>4316</v>
      </c>
      <c r="K6686" s="244" t="s">
        <v>2325</v>
      </c>
    </row>
    <row r="6687" spans="1:11" s="244" customFormat="1" ht="143" x14ac:dyDescent="0.3">
      <c r="A6687" s="244" t="s">
        <v>2325</v>
      </c>
      <c r="B6687" s="244" t="s">
        <v>2327</v>
      </c>
      <c r="C6687" s="244" t="s">
        <v>5734</v>
      </c>
      <c r="D6687" s="244" t="s">
        <v>2988</v>
      </c>
      <c r="E6687" s="244" t="s">
        <v>4735</v>
      </c>
      <c r="F6687" s="244" t="s">
        <v>1643</v>
      </c>
      <c r="G6687" s="244" t="s">
        <v>4714</v>
      </c>
      <c r="H6687" s="244" t="s">
        <v>1633</v>
      </c>
      <c r="I6687" s="244" t="s">
        <v>4818</v>
      </c>
      <c r="J6687" s="244" t="s">
        <v>4317</v>
      </c>
      <c r="K6687" s="244" t="s">
        <v>2325</v>
      </c>
    </row>
    <row r="6688" spans="1:11" s="244" customFormat="1" ht="143" x14ac:dyDescent="0.3">
      <c r="A6688" s="244" t="s">
        <v>2325</v>
      </c>
      <c r="B6688" s="244" t="s">
        <v>2327</v>
      </c>
      <c r="C6688" s="244" t="s">
        <v>5734</v>
      </c>
      <c r="D6688" s="244" t="s">
        <v>2988</v>
      </c>
      <c r="E6688" s="244" t="s">
        <v>4735</v>
      </c>
      <c r="F6688" s="244" t="s">
        <v>1643</v>
      </c>
      <c r="G6688" s="244" t="s">
        <v>4714</v>
      </c>
      <c r="H6688" s="244" t="s">
        <v>1633</v>
      </c>
      <c r="I6688" s="244" t="s">
        <v>4735</v>
      </c>
      <c r="J6688" s="244" t="s">
        <v>4318</v>
      </c>
      <c r="K6688" s="244" t="s">
        <v>2325</v>
      </c>
    </row>
    <row r="6689" spans="1:11" s="244" customFormat="1" ht="143" x14ac:dyDescent="0.3">
      <c r="A6689" s="244" t="s">
        <v>2325</v>
      </c>
      <c r="B6689" s="244" t="s">
        <v>2327</v>
      </c>
      <c r="C6689" s="244" t="s">
        <v>5734</v>
      </c>
      <c r="D6689" s="244" t="s">
        <v>2988</v>
      </c>
      <c r="E6689" s="244" t="s">
        <v>4735</v>
      </c>
      <c r="F6689" s="244" t="s">
        <v>1643</v>
      </c>
      <c r="G6689" s="244" t="s">
        <v>4714</v>
      </c>
      <c r="H6689" s="244" t="s">
        <v>1633</v>
      </c>
      <c r="I6689" s="244" t="s">
        <v>1841</v>
      </c>
      <c r="J6689" s="244" t="s">
        <v>4319</v>
      </c>
      <c r="K6689" s="244" t="s">
        <v>2325</v>
      </c>
    </row>
    <row r="6690" spans="1:11" s="244" customFormat="1" ht="143" x14ac:dyDescent="0.3">
      <c r="A6690" s="244" t="s">
        <v>2325</v>
      </c>
      <c r="B6690" s="244" t="s">
        <v>2327</v>
      </c>
      <c r="C6690" s="244" t="s">
        <v>5734</v>
      </c>
      <c r="D6690" s="244" t="s">
        <v>2988</v>
      </c>
      <c r="E6690" s="244" t="s">
        <v>4735</v>
      </c>
      <c r="F6690" s="244" t="s">
        <v>1643</v>
      </c>
      <c r="G6690" s="244" t="s">
        <v>4714</v>
      </c>
      <c r="H6690" s="244" t="s">
        <v>1633</v>
      </c>
      <c r="I6690" s="244" t="s">
        <v>5316</v>
      </c>
      <c r="J6690" s="244" t="s">
        <v>4320</v>
      </c>
      <c r="K6690" s="244" t="s">
        <v>2325</v>
      </c>
    </row>
    <row r="6691" spans="1:11" s="244" customFormat="1" ht="143" x14ac:dyDescent="0.3">
      <c r="A6691" s="244" t="s">
        <v>2325</v>
      </c>
      <c r="B6691" s="244" t="s">
        <v>2327</v>
      </c>
      <c r="C6691" s="244" t="s">
        <v>5734</v>
      </c>
      <c r="D6691" s="244" t="s">
        <v>2988</v>
      </c>
      <c r="E6691" s="244" t="s">
        <v>4735</v>
      </c>
      <c r="F6691" s="244" t="s">
        <v>1643</v>
      </c>
      <c r="G6691" s="244" t="s">
        <v>4714</v>
      </c>
      <c r="H6691" s="244" t="s">
        <v>1633</v>
      </c>
      <c r="I6691" s="244" t="s">
        <v>5318</v>
      </c>
      <c r="J6691" s="244" t="s">
        <v>4321</v>
      </c>
      <c r="K6691" s="244" t="s">
        <v>2325</v>
      </c>
    </row>
    <row r="6692" spans="1:11" s="244" customFormat="1" ht="143" x14ac:dyDescent="0.3">
      <c r="A6692" s="244" t="s">
        <v>2325</v>
      </c>
      <c r="B6692" s="244" t="s">
        <v>2327</v>
      </c>
      <c r="C6692" s="244" t="s">
        <v>5734</v>
      </c>
      <c r="D6692" s="244" t="s">
        <v>2988</v>
      </c>
      <c r="E6692" s="244" t="s">
        <v>4735</v>
      </c>
      <c r="F6692" s="244" t="s">
        <v>1643</v>
      </c>
      <c r="G6692" s="244" t="s">
        <v>4714</v>
      </c>
      <c r="H6692" s="244" t="s">
        <v>1633</v>
      </c>
      <c r="I6692" s="244" t="s">
        <v>4745</v>
      </c>
      <c r="J6692" s="244" t="s">
        <v>4322</v>
      </c>
      <c r="K6692" s="244" t="s">
        <v>2325</v>
      </c>
    </row>
    <row r="6693" spans="1:11" s="244" customFormat="1" ht="143" x14ac:dyDescent="0.3">
      <c r="A6693" s="244" t="s">
        <v>2325</v>
      </c>
      <c r="B6693" s="244" t="s">
        <v>2327</v>
      </c>
      <c r="C6693" s="244" t="s">
        <v>5734</v>
      </c>
      <c r="D6693" s="244" t="s">
        <v>2988</v>
      </c>
      <c r="E6693" s="244" t="s">
        <v>4735</v>
      </c>
      <c r="F6693" s="244" t="s">
        <v>1643</v>
      </c>
      <c r="G6693" s="244" t="s">
        <v>4714</v>
      </c>
      <c r="H6693" s="244" t="s">
        <v>1633</v>
      </c>
      <c r="I6693" s="244" t="s">
        <v>5727</v>
      </c>
      <c r="J6693" s="244" t="s">
        <v>4323</v>
      </c>
      <c r="K6693" s="244" t="s">
        <v>2325</v>
      </c>
    </row>
    <row r="6694" spans="1:11" s="244" customFormat="1" ht="143" x14ac:dyDescent="0.3">
      <c r="A6694" s="244" t="s">
        <v>2325</v>
      </c>
      <c r="B6694" s="244" t="s">
        <v>2327</v>
      </c>
      <c r="C6694" s="244" t="s">
        <v>5734</v>
      </c>
      <c r="D6694" s="244" t="s">
        <v>2988</v>
      </c>
      <c r="E6694" s="244" t="s">
        <v>4735</v>
      </c>
      <c r="F6694" s="244" t="s">
        <v>1643</v>
      </c>
      <c r="G6694" s="244" t="s">
        <v>4714</v>
      </c>
      <c r="H6694" s="244" t="s">
        <v>1633</v>
      </c>
      <c r="I6694" s="244" t="s">
        <v>5327</v>
      </c>
      <c r="J6694" s="244" t="s">
        <v>4324</v>
      </c>
      <c r="K6694" s="244" t="s">
        <v>2325</v>
      </c>
    </row>
    <row r="6695" spans="1:11" s="244" customFormat="1" ht="143" x14ac:dyDescent="0.3">
      <c r="A6695" s="244" t="s">
        <v>2325</v>
      </c>
      <c r="B6695" s="244" t="s">
        <v>2327</v>
      </c>
      <c r="C6695" s="244" t="s">
        <v>5734</v>
      </c>
      <c r="D6695" s="244" t="s">
        <v>2988</v>
      </c>
      <c r="E6695" s="244" t="s">
        <v>4735</v>
      </c>
      <c r="F6695" s="244" t="s">
        <v>1643</v>
      </c>
      <c r="G6695" s="244" t="s">
        <v>4714</v>
      </c>
      <c r="H6695" s="244" t="s">
        <v>1633</v>
      </c>
      <c r="I6695" s="244" t="s">
        <v>6106</v>
      </c>
      <c r="J6695" s="244" t="s">
        <v>4325</v>
      </c>
      <c r="K6695" s="244" t="s">
        <v>2325</v>
      </c>
    </row>
    <row r="6696" spans="1:11" s="244" customFormat="1" ht="143" x14ac:dyDescent="0.3">
      <c r="A6696" s="244" t="s">
        <v>2325</v>
      </c>
      <c r="B6696" s="244" t="s">
        <v>2327</v>
      </c>
      <c r="C6696" s="244" t="s">
        <v>5734</v>
      </c>
      <c r="D6696" s="244" t="s">
        <v>2988</v>
      </c>
      <c r="E6696" s="244" t="s">
        <v>4735</v>
      </c>
      <c r="F6696" s="244" t="s">
        <v>1643</v>
      </c>
      <c r="G6696" s="244" t="s">
        <v>4714</v>
      </c>
      <c r="H6696" s="244" t="s">
        <v>1633</v>
      </c>
      <c r="I6696" s="244" t="s">
        <v>6734</v>
      </c>
      <c r="J6696" s="244" t="s">
        <v>4326</v>
      </c>
      <c r="K6696" s="244" t="s">
        <v>2325</v>
      </c>
    </row>
    <row r="6697" spans="1:11" s="244" customFormat="1" ht="143" x14ac:dyDescent="0.3">
      <c r="A6697" s="244" t="s">
        <v>2325</v>
      </c>
      <c r="B6697" s="244" t="s">
        <v>2327</v>
      </c>
      <c r="C6697" s="244" t="s">
        <v>5734</v>
      </c>
      <c r="D6697" s="244" t="s">
        <v>2988</v>
      </c>
      <c r="E6697" s="244" t="s">
        <v>4735</v>
      </c>
      <c r="F6697" s="244" t="s">
        <v>1643</v>
      </c>
      <c r="G6697" s="244" t="s">
        <v>4714</v>
      </c>
      <c r="H6697" s="244" t="s">
        <v>1633</v>
      </c>
      <c r="I6697" s="244" t="s">
        <v>5187</v>
      </c>
      <c r="J6697" s="244" t="s">
        <v>4327</v>
      </c>
      <c r="K6697" s="244" t="s">
        <v>2325</v>
      </c>
    </row>
    <row r="6698" spans="1:11" s="244" customFormat="1" ht="143" x14ac:dyDescent="0.3">
      <c r="A6698" s="244" t="s">
        <v>2325</v>
      </c>
      <c r="B6698" s="244" t="s">
        <v>2327</v>
      </c>
      <c r="C6698" s="244" t="s">
        <v>5734</v>
      </c>
      <c r="D6698" s="244" t="s">
        <v>2988</v>
      </c>
      <c r="E6698" s="244" t="s">
        <v>4735</v>
      </c>
      <c r="F6698" s="244" t="s">
        <v>1643</v>
      </c>
      <c r="G6698" s="244" t="s">
        <v>4714</v>
      </c>
      <c r="H6698" s="244" t="s">
        <v>1633</v>
      </c>
      <c r="I6698" s="244" t="s">
        <v>5192</v>
      </c>
      <c r="J6698" s="244" t="s">
        <v>4328</v>
      </c>
      <c r="K6698" s="244" t="s">
        <v>2325</v>
      </c>
    </row>
    <row r="6699" spans="1:11" s="244" customFormat="1" ht="143" x14ac:dyDescent="0.3">
      <c r="A6699" s="244" t="s">
        <v>2325</v>
      </c>
      <c r="B6699" s="244" t="s">
        <v>2327</v>
      </c>
      <c r="C6699" s="244" t="s">
        <v>5734</v>
      </c>
      <c r="D6699" s="244" t="s">
        <v>2988</v>
      </c>
      <c r="E6699" s="244" t="s">
        <v>4735</v>
      </c>
      <c r="F6699" s="244" t="s">
        <v>1643</v>
      </c>
      <c r="G6699" s="244" t="s">
        <v>4714</v>
      </c>
      <c r="H6699" s="244" t="s">
        <v>1633</v>
      </c>
      <c r="I6699" s="244" t="s">
        <v>4751</v>
      </c>
      <c r="J6699" s="244" t="s">
        <v>4329</v>
      </c>
      <c r="K6699" s="244" t="s">
        <v>2325</v>
      </c>
    </row>
    <row r="6700" spans="1:11" s="244" customFormat="1" ht="143" x14ac:dyDescent="0.3">
      <c r="A6700" s="244" t="s">
        <v>2325</v>
      </c>
      <c r="B6700" s="244" t="s">
        <v>2327</v>
      </c>
      <c r="C6700" s="244" t="s">
        <v>5734</v>
      </c>
      <c r="D6700" s="244" t="s">
        <v>2988</v>
      </c>
      <c r="E6700" s="244" t="s">
        <v>4735</v>
      </c>
      <c r="F6700" s="244" t="s">
        <v>1643</v>
      </c>
      <c r="G6700" s="244" t="s">
        <v>4714</v>
      </c>
      <c r="H6700" s="244" t="s">
        <v>1633</v>
      </c>
      <c r="I6700" s="244" t="s">
        <v>5331</v>
      </c>
      <c r="J6700" s="244" t="s">
        <v>4330</v>
      </c>
      <c r="K6700" s="244" t="s">
        <v>2325</v>
      </c>
    </row>
    <row r="6701" spans="1:11" s="244" customFormat="1" ht="143" x14ac:dyDescent="0.3">
      <c r="A6701" s="244" t="s">
        <v>2325</v>
      </c>
      <c r="B6701" s="244" t="s">
        <v>2327</v>
      </c>
      <c r="C6701" s="244" t="s">
        <v>5734</v>
      </c>
      <c r="D6701" s="244" t="s">
        <v>2988</v>
      </c>
      <c r="E6701" s="244" t="s">
        <v>4735</v>
      </c>
      <c r="F6701" s="244" t="s">
        <v>1643</v>
      </c>
      <c r="G6701" s="244" t="s">
        <v>4714</v>
      </c>
      <c r="H6701" s="244" t="s">
        <v>1633</v>
      </c>
      <c r="I6701" s="244" t="s">
        <v>5333</v>
      </c>
      <c r="J6701" s="244" t="s">
        <v>3672</v>
      </c>
      <c r="K6701" s="244" t="s">
        <v>2325</v>
      </c>
    </row>
    <row r="6702" spans="1:11" s="244" customFormat="1" ht="143" x14ac:dyDescent="0.3">
      <c r="A6702" s="244" t="s">
        <v>2325</v>
      </c>
      <c r="B6702" s="244" t="s">
        <v>2327</v>
      </c>
      <c r="C6702" s="244" t="s">
        <v>5734</v>
      </c>
      <c r="D6702" s="244" t="s">
        <v>2988</v>
      </c>
      <c r="E6702" s="244" t="s">
        <v>4735</v>
      </c>
      <c r="F6702" s="244" t="s">
        <v>1643</v>
      </c>
      <c r="G6702" s="244" t="s">
        <v>4714</v>
      </c>
      <c r="H6702" s="244" t="s">
        <v>1633</v>
      </c>
      <c r="I6702" s="244" t="s">
        <v>5458</v>
      </c>
      <c r="J6702" s="244" t="s">
        <v>4331</v>
      </c>
      <c r="K6702" s="244" t="s">
        <v>2325</v>
      </c>
    </row>
    <row r="6703" spans="1:11" s="244" customFormat="1" ht="143" x14ac:dyDescent="0.3">
      <c r="A6703" s="244" t="s">
        <v>2325</v>
      </c>
      <c r="B6703" s="244" t="s">
        <v>2327</v>
      </c>
      <c r="C6703" s="244" t="s">
        <v>5734</v>
      </c>
      <c r="D6703" s="244" t="s">
        <v>2988</v>
      </c>
      <c r="E6703" s="244" t="s">
        <v>4735</v>
      </c>
      <c r="F6703" s="244" t="s">
        <v>1643</v>
      </c>
      <c r="G6703" s="244" t="s">
        <v>4714</v>
      </c>
      <c r="H6703" s="244" t="s">
        <v>1633</v>
      </c>
      <c r="I6703" s="244" t="s">
        <v>799</v>
      </c>
      <c r="J6703" s="244" t="s">
        <v>4332</v>
      </c>
      <c r="K6703" s="244" t="s">
        <v>2325</v>
      </c>
    </row>
    <row r="6704" spans="1:11" s="244" customFormat="1" ht="143" x14ac:dyDescent="0.3">
      <c r="A6704" s="244" t="s">
        <v>2325</v>
      </c>
      <c r="B6704" s="244" t="s">
        <v>2327</v>
      </c>
      <c r="C6704" s="244" t="s">
        <v>5734</v>
      </c>
      <c r="D6704" s="244" t="s">
        <v>2988</v>
      </c>
      <c r="E6704" s="244" t="s">
        <v>4735</v>
      </c>
      <c r="F6704" s="244" t="s">
        <v>1643</v>
      </c>
      <c r="G6704" s="244" t="s">
        <v>4714</v>
      </c>
      <c r="H6704" s="244" t="s">
        <v>1633</v>
      </c>
      <c r="I6704" s="244" t="s">
        <v>1054</v>
      </c>
      <c r="J6704" s="244" t="s">
        <v>4333</v>
      </c>
      <c r="K6704" s="244" t="s">
        <v>2325</v>
      </c>
    </row>
    <row r="6705" spans="1:11" s="244" customFormat="1" ht="143" x14ac:dyDescent="0.3">
      <c r="A6705" s="244" t="s">
        <v>2325</v>
      </c>
      <c r="B6705" s="244" t="s">
        <v>2327</v>
      </c>
      <c r="C6705" s="244" t="s">
        <v>5734</v>
      </c>
      <c r="D6705" s="244" t="s">
        <v>2988</v>
      </c>
      <c r="E6705" s="244" t="s">
        <v>4735</v>
      </c>
      <c r="F6705" s="244" t="s">
        <v>1643</v>
      </c>
      <c r="G6705" s="244" t="s">
        <v>4714</v>
      </c>
      <c r="H6705" s="244" t="s">
        <v>1633</v>
      </c>
      <c r="I6705" s="244" t="s">
        <v>851</v>
      </c>
      <c r="J6705" s="244" t="s">
        <v>4334</v>
      </c>
      <c r="K6705" s="244" t="s">
        <v>2325</v>
      </c>
    </row>
    <row r="6706" spans="1:11" s="244" customFormat="1" ht="143" x14ac:dyDescent="0.3">
      <c r="A6706" s="244" t="s">
        <v>2325</v>
      </c>
      <c r="B6706" s="244" t="s">
        <v>2327</v>
      </c>
      <c r="C6706" s="244" t="s">
        <v>5734</v>
      </c>
      <c r="D6706" s="244" t="s">
        <v>2988</v>
      </c>
      <c r="E6706" s="244" t="s">
        <v>4735</v>
      </c>
      <c r="F6706" s="244" t="s">
        <v>1643</v>
      </c>
      <c r="G6706" s="244" t="s">
        <v>4714</v>
      </c>
      <c r="H6706" s="244" t="s">
        <v>1633</v>
      </c>
      <c r="I6706" s="244" t="s">
        <v>855</v>
      </c>
      <c r="J6706" s="244" t="s">
        <v>4335</v>
      </c>
      <c r="K6706" s="244" t="s">
        <v>2325</v>
      </c>
    </row>
    <row r="6707" spans="1:11" s="244" customFormat="1" ht="143" x14ac:dyDescent="0.3">
      <c r="A6707" s="244" t="s">
        <v>2325</v>
      </c>
      <c r="B6707" s="244" t="s">
        <v>2327</v>
      </c>
      <c r="C6707" s="244" t="s">
        <v>5734</v>
      </c>
      <c r="D6707" s="244" t="s">
        <v>2988</v>
      </c>
      <c r="E6707" s="244" t="s">
        <v>4735</v>
      </c>
      <c r="F6707" s="244" t="s">
        <v>1643</v>
      </c>
      <c r="G6707" s="244" t="s">
        <v>4714</v>
      </c>
      <c r="H6707" s="244" t="s">
        <v>1633</v>
      </c>
      <c r="I6707" s="244" t="s">
        <v>859</v>
      </c>
      <c r="J6707" s="244" t="s">
        <v>4336</v>
      </c>
      <c r="K6707" s="244" t="s">
        <v>2325</v>
      </c>
    </row>
    <row r="6708" spans="1:11" s="244" customFormat="1" ht="143" x14ac:dyDescent="0.3">
      <c r="A6708" s="244" t="s">
        <v>2325</v>
      </c>
      <c r="B6708" s="244" t="s">
        <v>2327</v>
      </c>
      <c r="C6708" s="244" t="s">
        <v>5734</v>
      </c>
      <c r="D6708" s="244" t="s">
        <v>2988</v>
      </c>
      <c r="E6708" s="244" t="s">
        <v>4735</v>
      </c>
      <c r="F6708" s="244" t="s">
        <v>1643</v>
      </c>
      <c r="G6708" s="244" t="s">
        <v>4714</v>
      </c>
      <c r="H6708" s="244" t="s">
        <v>1633</v>
      </c>
      <c r="I6708" s="244" t="s">
        <v>863</v>
      </c>
      <c r="J6708" s="244" t="s">
        <v>4337</v>
      </c>
      <c r="K6708" s="244" t="s">
        <v>2325</v>
      </c>
    </row>
    <row r="6709" spans="1:11" s="244" customFormat="1" ht="143" x14ac:dyDescent="0.3">
      <c r="A6709" s="244" t="s">
        <v>2325</v>
      </c>
      <c r="B6709" s="244" t="s">
        <v>2327</v>
      </c>
      <c r="C6709" s="244" t="s">
        <v>5734</v>
      </c>
      <c r="D6709" s="244" t="s">
        <v>2988</v>
      </c>
      <c r="E6709" s="244" t="s">
        <v>4735</v>
      </c>
      <c r="F6709" s="244" t="s">
        <v>1643</v>
      </c>
      <c r="G6709" s="244" t="s">
        <v>4714</v>
      </c>
      <c r="H6709" s="244" t="s">
        <v>1633</v>
      </c>
      <c r="I6709" s="244" t="s">
        <v>867</v>
      </c>
      <c r="J6709" s="244" t="s">
        <v>4338</v>
      </c>
      <c r="K6709" s="244" t="s">
        <v>2325</v>
      </c>
    </row>
    <row r="6710" spans="1:11" s="244" customFormat="1" ht="143" x14ac:dyDescent="0.3">
      <c r="A6710" s="244" t="s">
        <v>2325</v>
      </c>
      <c r="B6710" s="244" t="s">
        <v>2327</v>
      </c>
      <c r="C6710" s="244" t="s">
        <v>5734</v>
      </c>
      <c r="D6710" s="244" t="s">
        <v>2988</v>
      </c>
      <c r="E6710" s="244" t="s">
        <v>4735</v>
      </c>
      <c r="F6710" s="244" t="s">
        <v>1643</v>
      </c>
      <c r="G6710" s="244" t="s">
        <v>4714</v>
      </c>
      <c r="H6710" s="244" t="s">
        <v>1633</v>
      </c>
      <c r="I6710" s="244" t="s">
        <v>6269</v>
      </c>
      <c r="J6710" s="244" t="s">
        <v>4339</v>
      </c>
      <c r="K6710" s="244" t="s">
        <v>2325</v>
      </c>
    </row>
    <row r="6711" spans="1:11" s="244" customFormat="1" ht="143" x14ac:dyDescent="0.3">
      <c r="A6711" s="244" t="s">
        <v>2325</v>
      </c>
      <c r="B6711" s="244" t="s">
        <v>2327</v>
      </c>
      <c r="C6711" s="244" t="s">
        <v>5734</v>
      </c>
      <c r="D6711" s="244" t="s">
        <v>2988</v>
      </c>
      <c r="E6711" s="244" t="s">
        <v>4735</v>
      </c>
      <c r="F6711" s="244" t="s">
        <v>1643</v>
      </c>
      <c r="G6711" s="244" t="s">
        <v>4714</v>
      </c>
      <c r="H6711" s="244" t="s">
        <v>1633</v>
      </c>
      <c r="I6711" s="244" t="s">
        <v>5342</v>
      </c>
      <c r="J6711" s="244" t="s">
        <v>4340</v>
      </c>
      <c r="K6711" s="244" t="s">
        <v>2325</v>
      </c>
    </row>
    <row r="6712" spans="1:11" s="244" customFormat="1" ht="143" x14ac:dyDescent="0.3">
      <c r="A6712" s="244" t="s">
        <v>2325</v>
      </c>
      <c r="B6712" s="244" t="s">
        <v>2327</v>
      </c>
      <c r="C6712" s="244" t="s">
        <v>5734</v>
      </c>
      <c r="D6712" s="244" t="s">
        <v>2988</v>
      </c>
      <c r="E6712" s="244" t="s">
        <v>4735</v>
      </c>
      <c r="F6712" s="244" t="s">
        <v>1643</v>
      </c>
      <c r="G6712" s="244" t="s">
        <v>4714</v>
      </c>
      <c r="H6712" s="244" t="s">
        <v>1633</v>
      </c>
      <c r="I6712" s="244" t="s">
        <v>6120</v>
      </c>
      <c r="J6712" s="244" t="s">
        <v>4341</v>
      </c>
      <c r="K6712" s="244" t="s">
        <v>2325</v>
      </c>
    </row>
    <row r="6713" spans="1:11" s="244" customFormat="1" ht="143" x14ac:dyDescent="0.3">
      <c r="A6713" s="244" t="s">
        <v>2325</v>
      </c>
      <c r="B6713" s="244" t="s">
        <v>2327</v>
      </c>
      <c r="C6713" s="244" t="s">
        <v>5734</v>
      </c>
      <c r="D6713" s="244" t="s">
        <v>2988</v>
      </c>
      <c r="E6713" s="244" t="s">
        <v>4735</v>
      </c>
      <c r="F6713" s="244" t="s">
        <v>1643</v>
      </c>
      <c r="G6713" s="244" t="s">
        <v>4714</v>
      </c>
      <c r="H6713" s="244" t="s">
        <v>1633</v>
      </c>
      <c r="I6713" s="244" t="s">
        <v>869</v>
      </c>
      <c r="J6713" s="244" t="s">
        <v>4342</v>
      </c>
      <c r="K6713" s="244" t="s">
        <v>2325</v>
      </c>
    </row>
    <row r="6714" spans="1:11" s="244" customFormat="1" ht="143" x14ac:dyDescent="0.3">
      <c r="A6714" s="244" t="s">
        <v>2325</v>
      </c>
      <c r="B6714" s="244" t="s">
        <v>2327</v>
      </c>
      <c r="C6714" s="244" t="s">
        <v>5734</v>
      </c>
      <c r="D6714" s="244" t="s">
        <v>2988</v>
      </c>
      <c r="E6714" s="244" t="s">
        <v>4735</v>
      </c>
      <c r="F6714" s="244" t="s">
        <v>1643</v>
      </c>
      <c r="G6714" s="244" t="s">
        <v>4714</v>
      </c>
      <c r="H6714" s="244" t="s">
        <v>1633</v>
      </c>
      <c r="I6714" s="244" t="s">
        <v>873</v>
      </c>
      <c r="J6714" s="244" t="s">
        <v>4343</v>
      </c>
      <c r="K6714" s="244" t="s">
        <v>2325</v>
      </c>
    </row>
    <row r="6715" spans="1:11" s="244" customFormat="1" ht="143" x14ac:dyDescent="0.3">
      <c r="A6715" s="244" t="s">
        <v>2325</v>
      </c>
      <c r="B6715" s="244" t="s">
        <v>2327</v>
      </c>
      <c r="C6715" s="244" t="s">
        <v>5734</v>
      </c>
      <c r="D6715" s="244" t="s">
        <v>2988</v>
      </c>
      <c r="E6715" s="244" t="s">
        <v>4735</v>
      </c>
      <c r="F6715" s="244" t="s">
        <v>1643</v>
      </c>
      <c r="G6715" s="244" t="s">
        <v>4714</v>
      </c>
      <c r="H6715" s="244" t="s">
        <v>1633</v>
      </c>
      <c r="I6715" s="244" t="s">
        <v>878</v>
      </c>
      <c r="J6715" s="244" t="s">
        <v>4344</v>
      </c>
      <c r="K6715" s="244" t="s">
        <v>2325</v>
      </c>
    </row>
    <row r="6716" spans="1:11" s="244" customFormat="1" ht="143" x14ac:dyDescent="0.3">
      <c r="A6716" s="244" t="s">
        <v>2325</v>
      </c>
      <c r="B6716" s="244" t="s">
        <v>2327</v>
      </c>
      <c r="C6716" s="244" t="s">
        <v>5734</v>
      </c>
      <c r="D6716" s="244" t="s">
        <v>2988</v>
      </c>
      <c r="E6716" s="244" t="s">
        <v>4735</v>
      </c>
      <c r="F6716" s="244" t="s">
        <v>1643</v>
      </c>
      <c r="G6716" s="244" t="s">
        <v>4714</v>
      </c>
      <c r="H6716" s="244" t="s">
        <v>1633</v>
      </c>
      <c r="I6716" s="244" t="s">
        <v>879</v>
      </c>
      <c r="J6716" s="244" t="s">
        <v>4345</v>
      </c>
      <c r="K6716" s="244" t="s">
        <v>2325</v>
      </c>
    </row>
    <row r="6717" spans="1:11" s="244" customFormat="1" ht="143" x14ac:dyDescent="0.3">
      <c r="A6717" s="244" t="s">
        <v>2325</v>
      </c>
      <c r="B6717" s="244" t="s">
        <v>2327</v>
      </c>
      <c r="C6717" s="244" t="s">
        <v>5734</v>
      </c>
      <c r="D6717" s="244" t="s">
        <v>2988</v>
      </c>
      <c r="E6717" s="244" t="s">
        <v>4735</v>
      </c>
      <c r="F6717" s="244" t="s">
        <v>1643</v>
      </c>
      <c r="G6717" s="244" t="s">
        <v>4714</v>
      </c>
      <c r="H6717" s="244" t="s">
        <v>1633</v>
      </c>
      <c r="I6717" s="244" t="s">
        <v>2146</v>
      </c>
      <c r="J6717" s="244" t="s">
        <v>4346</v>
      </c>
      <c r="K6717" s="244" t="s">
        <v>2325</v>
      </c>
    </row>
    <row r="6718" spans="1:11" s="244" customFormat="1" ht="143" x14ac:dyDescent="0.3">
      <c r="A6718" s="244" t="s">
        <v>2325</v>
      </c>
      <c r="B6718" s="244" t="s">
        <v>2327</v>
      </c>
      <c r="C6718" s="244" t="s">
        <v>5734</v>
      </c>
      <c r="D6718" s="244" t="s">
        <v>2988</v>
      </c>
      <c r="E6718" s="244" t="s">
        <v>4735</v>
      </c>
      <c r="F6718" s="244" t="s">
        <v>1643</v>
      </c>
      <c r="G6718" s="244" t="s">
        <v>4714</v>
      </c>
      <c r="H6718" s="244" t="s">
        <v>1633</v>
      </c>
      <c r="I6718" s="244" t="s">
        <v>2152</v>
      </c>
      <c r="J6718" s="244" t="s">
        <v>4347</v>
      </c>
      <c r="K6718" s="244" t="s">
        <v>2325</v>
      </c>
    </row>
    <row r="6719" spans="1:11" s="244" customFormat="1" ht="143" x14ac:dyDescent="0.3">
      <c r="A6719" s="244" t="s">
        <v>2325</v>
      </c>
      <c r="B6719" s="244" t="s">
        <v>2327</v>
      </c>
      <c r="C6719" s="244" t="s">
        <v>5734</v>
      </c>
      <c r="D6719" s="244" t="s">
        <v>2988</v>
      </c>
      <c r="E6719" s="244" t="s">
        <v>4735</v>
      </c>
      <c r="F6719" s="244" t="s">
        <v>1643</v>
      </c>
      <c r="G6719" s="244" t="s">
        <v>4714</v>
      </c>
      <c r="H6719" s="244" t="s">
        <v>1633</v>
      </c>
      <c r="I6719" s="244" t="s">
        <v>2154</v>
      </c>
      <c r="J6719" s="244" t="s">
        <v>4348</v>
      </c>
      <c r="K6719" s="244" t="s">
        <v>2325</v>
      </c>
    </row>
    <row r="6720" spans="1:11" s="244" customFormat="1" ht="143" x14ac:dyDescent="0.3">
      <c r="A6720" s="244" t="s">
        <v>2325</v>
      </c>
      <c r="B6720" s="244" t="s">
        <v>2327</v>
      </c>
      <c r="C6720" s="244" t="s">
        <v>5734</v>
      </c>
      <c r="D6720" s="244" t="s">
        <v>2988</v>
      </c>
      <c r="E6720" s="244" t="s">
        <v>4735</v>
      </c>
      <c r="F6720" s="244" t="s">
        <v>1643</v>
      </c>
      <c r="G6720" s="244" t="s">
        <v>4714</v>
      </c>
      <c r="H6720" s="244" t="s">
        <v>1633</v>
      </c>
      <c r="I6720" s="244" t="s">
        <v>2156</v>
      </c>
      <c r="J6720" s="244" t="s">
        <v>4349</v>
      </c>
      <c r="K6720" s="244" t="s">
        <v>2325</v>
      </c>
    </row>
    <row r="6721" spans="1:11" s="244" customFormat="1" ht="143" x14ac:dyDescent="0.3">
      <c r="A6721" s="244" t="s">
        <v>2325</v>
      </c>
      <c r="B6721" s="244" t="s">
        <v>2327</v>
      </c>
      <c r="C6721" s="244" t="s">
        <v>5734</v>
      </c>
      <c r="D6721" s="244" t="s">
        <v>2988</v>
      </c>
      <c r="E6721" s="244" t="s">
        <v>4735</v>
      </c>
      <c r="F6721" s="244" t="s">
        <v>1643</v>
      </c>
      <c r="G6721" s="244" t="s">
        <v>4714</v>
      </c>
      <c r="H6721" s="244" t="s">
        <v>1633</v>
      </c>
      <c r="I6721" s="244" t="s">
        <v>5352</v>
      </c>
      <c r="J6721" s="244" t="s">
        <v>3574</v>
      </c>
      <c r="K6721" s="244" t="s">
        <v>2325</v>
      </c>
    </row>
    <row r="6722" spans="1:11" s="244" customFormat="1" ht="143" x14ac:dyDescent="0.3">
      <c r="A6722" s="244" t="s">
        <v>2325</v>
      </c>
      <c r="B6722" s="244" t="s">
        <v>2327</v>
      </c>
      <c r="C6722" s="244" t="s">
        <v>5734</v>
      </c>
      <c r="D6722" s="244" t="s">
        <v>2988</v>
      </c>
      <c r="E6722" s="244" t="s">
        <v>4735</v>
      </c>
      <c r="F6722" s="244" t="s">
        <v>1643</v>
      </c>
      <c r="G6722" s="244" t="s">
        <v>4714</v>
      </c>
      <c r="H6722" s="244" t="s">
        <v>1633</v>
      </c>
      <c r="I6722" s="244" t="s">
        <v>882</v>
      </c>
      <c r="J6722" s="244" t="s">
        <v>4350</v>
      </c>
      <c r="K6722" s="244" t="s">
        <v>2325</v>
      </c>
    </row>
    <row r="6723" spans="1:11" s="244" customFormat="1" ht="143" x14ac:dyDescent="0.3">
      <c r="A6723" s="244" t="s">
        <v>2325</v>
      </c>
      <c r="B6723" s="244" t="s">
        <v>2327</v>
      </c>
      <c r="C6723" s="244" t="s">
        <v>5734</v>
      </c>
      <c r="D6723" s="244" t="s">
        <v>2988</v>
      </c>
      <c r="E6723" s="244" t="s">
        <v>4735</v>
      </c>
      <c r="F6723" s="244" t="s">
        <v>1643</v>
      </c>
      <c r="G6723" s="244" t="s">
        <v>4714</v>
      </c>
      <c r="H6723" s="244" t="s">
        <v>1633</v>
      </c>
      <c r="I6723" s="244" t="s">
        <v>5354</v>
      </c>
      <c r="J6723" s="244" t="s">
        <v>4351</v>
      </c>
      <c r="K6723" s="244" t="s">
        <v>2325</v>
      </c>
    </row>
    <row r="6724" spans="1:11" s="244" customFormat="1" ht="143" x14ac:dyDescent="0.3">
      <c r="A6724" s="244" t="s">
        <v>2325</v>
      </c>
      <c r="B6724" s="244" t="s">
        <v>2327</v>
      </c>
      <c r="C6724" s="244" t="s">
        <v>5734</v>
      </c>
      <c r="D6724" s="244" t="s">
        <v>2988</v>
      </c>
      <c r="E6724" s="244" t="s">
        <v>4735</v>
      </c>
      <c r="F6724" s="244" t="s">
        <v>1643</v>
      </c>
      <c r="G6724" s="244" t="s">
        <v>4714</v>
      </c>
      <c r="H6724" s="244" t="s">
        <v>1633</v>
      </c>
      <c r="I6724" s="244" t="s">
        <v>5015</v>
      </c>
      <c r="J6724" s="244" t="s">
        <v>4352</v>
      </c>
      <c r="K6724" s="244" t="s">
        <v>2325</v>
      </c>
    </row>
    <row r="6725" spans="1:11" s="244" customFormat="1" ht="143" x14ac:dyDescent="0.3">
      <c r="A6725" s="244" t="s">
        <v>2325</v>
      </c>
      <c r="B6725" s="244" t="s">
        <v>2327</v>
      </c>
      <c r="C6725" s="244" t="s">
        <v>5734</v>
      </c>
      <c r="D6725" s="244" t="s">
        <v>2988</v>
      </c>
      <c r="E6725" s="244" t="s">
        <v>4735</v>
      </c>
      <c r="F6725" s="244" t="s">
        <v>1643</v>
      </c>
      <c r="G6725" s="244" t="s">
        <v>4714</v>
      </c>
      <c r="H6725" s="244" t="s">
        <v>1633</v>
      </c>
      <c r="I6725" s="244" t="s">
        <v>884</v>
      </c>
      <c r="J6725" s="244" t="s">
        <v>5027</v>
      </c>
      <c r="K6725" s="244" t="s">
        <v>2325</v>
      </c>
    </row>
    <row r="6726" spans="1:11" s="244" customFormat="1" ht="143" x14ac:dyDescent="0.3">
      <c r="A6726" s="244" t="s">
        <v>2325</v>
      </c>
      <c r="B6726" s="244" t="s">
        <v>2327</v>
      </c>
      <c r="C6726" s="244" t="s">
        <v>5734</v>
      </c>
      <c r="D6726" s="244" t="s">
        <v>2988</v>
      </c>
      <c r="E6726" s="244" t="s">
        <v>4735</v>
      </c>
      <c r="F6726" s="244" t="s">
        <v>1643</v>
      </c>
      <c r="G6726" s="244" t="s">
        <v>4714</v>
      </c>
      <c r="H6726" s="244" t="s">
        <v>1633</v>
      </c>
      <c r="I6726" s="244" t="s">
        <v>889</v>
      </c>
      <c r="J6726" s="244" t="s">
        <v>2593</v>
      </c>
      <c r="K6726" s="244" t="s">
        <v>2325</v>
      </c>
    </row>
    <row r="6727" spans="1:11" s="244" customFormat="1" ht="143" x14ac:dyDescent="0.3">
      <c r="A6727" s="244" t="s">
        <v>2325</v>
      </c>
      <c r="B6727" s="244" t="s">
        <v>2327</v>
      </c>
      <c r="C6727" s="244" t="s">
        <v>5734</v>
      </c>
      <c r="D6727" s="244" t="s">
        <v>2988</v>
      </c>
      <c r="E6727" s="244" t="s">
        <v>4735</v>
      </c>
      <c r="F6727" s="244" t="s">
        <v>1643</v>
      </c>
      <c r="G6727" s="244" t="s">
        <v>4714</v>
      </c>
      <c r="H6727" s="244" t="s">
        <v>1633</v>
      </c>
      <c r="I6727" s="244" t="s">
        <v>895</v>
      </c>
      <c r="J6727" s="244" t="s">
        <v>4353</v>
      </c>
      <c r="K6727" s="244" t="s">
        <v>2325</v>
      </c>
    </row>
    <row r="6728" spans="1:11" s="244" customFormat="1" ht="143" x14ac:dyDescent="0.3">
      <c r="A6728" s="244" t="s">
        <v>2325</v>
      </c>
      <c r="B6728" s="244" t="s">
        <v>2327</v>
      </c>
      <c r="C6728" s="244" t="s">
        <v>5734</v>
      </c>
      <c r="D6728" s="244" t="s">
        <v>2988</v>
      </c>
      <c r="E6728" s="244" t="s">
        <v>4735</v>
      </c>
      <c r="F6728" s="244" t="s">
        <v>1643</v>
      </c>
      <c r="G6728" s="244" t="s">
        <v>4714</v>
      </c>
      <c r="H6728" s="244" t="s">
        <v>1633</v>
      </c>
      <c r="I6728" s="244" t="s">
        <v>901</v>
      </c>
      <c r="J6728" s="244" t="s">
        <v>4354</v>
      </c>
      <c r="K6728" s="244" t="s">
        <v>2325</v>
      </c>
    </row>
    <row r="6729" spans="1:11" s="244" customFormat="1" ht="143" x14ac:dyDescent="0.3">
      <c r="A6729" s="244" t="s">
        <v>2325</v>
      </c>
      <c r="B6729" s="244" t="s">
        <v>2327</v>
      </c>
      <c r="C6729" s="244" t="s">
        <v>5734</v>
      </c>
      <c r="D6729" s="244" t="s">
        <v>2988</v>
      </c>
      <c r="E6729" s="244" t="s">
        <v>4735</v>
      </c>
      <c r="F6729" s="244" t="s">
        <v>1643</v>
      </c>
      <c r="G6729" s="244" t="s">
        <v>4714</v>
      </c>
      <c r="H6729" s="244" t="s">
        <v>1633</v>
      </c>
      <c r="I6729" s="244" t="s">
        <v>5358</v>
      </c>
      <c r="J6729" s="244" t="s">
        <v>4355</v>
      </c>
      <c r="K6729" s="244" t="s">
        <v>2325</v>
      </c>
    </row>
    <row r="6730" spans="1:11" s="244" customFormat="1" ht="143" x14ac:dyDescent="0.3">
      <c r="A6730" s="244" t="s">
        <v>2325</v>
      </c>
      <c r="B6730" s="244" t="s">
        <v>2327</v>
      </c>
      <c r="C6730" s="244" t="s">
        <v>5734</v>
      </c>
      <c r="D6730" s="244" t="s">
        <v>2988</v>
      </c>
      <c r="E6730" s="244" t="s">
        <v>4735</v>
      </c>
      <c r="F6730" s="244" t="s">
        <v>1643</v>
      </c>
      <c r="G6730" s="244" t="s">
        <v>4714</v>
      </c>
      <c r="H6730" s="244" t="s">
        <v>1633</v>
      </c>
      <c r="I6730" s="244" t="s">
        <v>904</v>
      </c>
      <c r="J6730" s="244" t="s">
        <v>4356</v>
      </c>
      <c r="K6730" s="244" t="s">
        <v>2325</v>
      </c>
    </row>
    <row r="6731" spans="1:11" s="244" customFormat="1" ht="143" x14ac:dyDescent="0.3">
      <c r="A6731" s="244" t="s">
        <v>2325</v>
      </c>
      <c r="B6731" s="244" t="s">
        <v>2327</v>
      </c>
      <c r="C6731" s="244" t="s">
        <v>5734</v>
      </c>
      <c r="D6731" s="244" t="s">
        <v>2988</v>
      </c>
      <c r="E6731" s="244" t="s">
        <v>4735</v>
      </c>
      <c r="F6731" s="244" t="s">
        <v>1643</v>
      </c>
      <c r="G6731" s="244" t="s">
        <v>4714</v>
      </c>
      <c r="H6731" s="244" t="s">
        <v>1633</v>
      </c>
      <c r="I6731" s="244" t="s">
        <v>907</v>
      </c>
      <c r="J6731" s="244" t="s">
        <v>4357</v>
      </c>
      <c r="K6731" s="244" t="s">
        <v>2325</v>
      </c>
    </row>
    <row r="6732" spans="1:11" s="244" customFormat="1" ht="143" x14ac:dyDescent="0.3">
      <c r="A6732" s="244" t="s">
        <v>2325</v>
      </c>
      <c r="B6732" s="244" t="s">
        <v>2327</v>
      </c>
      <c r="C6732" s="244" t="s">
        <v>5734</v>
      </c>
      <c r="D6732" s="244" t="s">
        <v>2988</v>
      </c>
      <c r="E6732" s="244" t="s">
        <v>4735</v>
      </c>
      <c r="F6732" s="244" t="s">
        <v>1643</v>
      </c>
      <c r="G6732" s="244" t="s">
        <v>4714</v>
      </c>
      <c r="H6732" s="244" t="s">
        <v>1633</v>
      </c>
      <c r="I6732" s="244" t="s">
        <v>911</v>
      </c>
      <c r="J6732" s="244" t="s">
        <v>4358</v>
      </c>
      <c r="K6732" s="244" t="s">
        <v>2325</v>
      </c>
    </row>
    <row r="6733" spans="1:11" s="244" customFormat="1" ht="143" x14ac:dyDescent="0.3">
      <c r="A6733" s="244" t="s">
        <v>2325</v>
      </c>
      <c r="B6733" s="244" t="s">
        <v>2327</v>
      </c>
      <c r="C6733" s="244" t="s">
        <v>5734</v>
      </c>
      <c r="D6733" s="244" t="s">
        <v>2988</v>
      </c>
      <c r="E6733" s="244" t="s">
        <v>4735</v>
      </c>
      <c r="F6733" s="244" t="s">
        <v>1643</v>
      </c>
      <c r="G6733" s="244" t="s">
        <v>4714</v>
      </c>
      <c r="H6733" s="244" t="s">
        <v>1633</v>
      </c>
      <c r="I6733" s="244" t="s">
        <v>5070</v>
      </c>
      <c r="J6733" s="244" t="s">
        <v>4359</v>
      </c>
      <c r="K6733" s="244" t="s">
        <v>2325</v>
      </c>
    </row>
    <row r="6734" spans="1:11" s="244" customFormat="1" ht="143" x14ac:dyDescent="0.3">
      <c r="A6734" s="244" t="s">
        <v>2325</v>
      </c>
      <c r="B6734" s="244" t="s">
        <v>2327</v>
      </c>
      <c r="C6734" s="244" t="s">
        <v>5734</v>
      </c>
      <c r="D6734" s="244" t="s">
        <v>2988</v>
      </c>
      <c r="E6734" s="244" t="s">
        <v>4735</v>
      </c>
      <c r="F6734" s="244" t="s">
        <v>1643</v>
      </c>
      <c r="G6734" s="244" t="s">
        <v>4714</v>
      </c>
      <c r="H6734" s="244" t="s">
        <v>1633</v>
      </c>
      <c r="I6734" s="244" t="s">
        <v>921</v>
      </c>
      <c r="J6734" s="244" t="s">
        <v>4360</v>
      </c>
      <c r="K6734" s="244" t="s">
        <v>2325</v>
      </c>
    </row>
    <row r="6735" spans="1:11" s="244" customFormat="1" ht="91" x14ac:dyDescent="0.3">
      <c r="A6735" s="244" t="s">
        <v>2325</v>
      </c>
      <c r="B6735" s="244" t="s">
        <v>2327</v>
      </c>
      <c r="C6735" s="244" t="s">
        <v>934</v>
      </c>
      <c r="D6735" s="244" t="s">
        <v>8913</v>
      </c>
      <c r="E6735" s="244" t="s">
        <v>4106</v>
      </c>
      <c r="G6735" s="244" t="s">
        <v>4106</v>
      </c>
      <c r="I6735" s="244" t="s">
        <v>4106</v>
      </c>
      <c r="J6735" s="244" t="s">
        <v>8906</v>
      </c>
      <c r="K6735" s="244" t="s">
        <v>2325</v>
      </c>
    </row>
    <row r="6736" spans="1:11" s="244" customFormat="1" ht="91" x14ac:dyDescent="0.3">
      <c r="A6736" s="244" t="s">
        <v>2325</v>
      </c>
      <c r="B6736" s="244" t="s">
        <v>2327</v>
      </c>
      <c r="C6736" s="244" t="s">
        <v>934</v>
      </c>
      <c r="D6736" s="244" t="s">
        <v>8913</v>
      </c>
      <c r="E6736" s="244" t="s">
        <v>4106</v>
      </c>
      <c r="G6736" s="244" t="s">
        <v>4106</v>
      </c>
      <c r="I6736" s="244" t="s">
        <v>4105</v>
      </c>
      <c r="J6736" s="244" t="s">
        <v>6208</v>
      </c>
      <c r="K6736" s="244" t="s">
        <v>2325</v>
      </c>
    </row>
    <row r="6737" spans="1:11" s="244" customFormat="1" ht="91" x14ac:dyDescent="0.3">
      <c r="A6737" s="244" t="s">
        <v>2325</v>
      </c>
      <c r="B6737" s="244" t="s">
        <v>2327</v>
      </c>
      <c r="C6737" s="244" t="s">
        <v>934</v>
      </c>
      <c r="D6737" s="244" t="s">
        <v>8913</v>
      </c>
      <c r="E6737" s="244" t="s">
        <v>4106</v>
      </c>
      <c r="G6737" s="244" t="s">
        <v>4106</v>
      </c>
      <c r="I6737" s="244" t="s">
        <v>5700</v>
      </c>
      <c r="J6737" s="244" t="s">
        <v>6209</v>
      </c>
      <c r="K6737" s="244" t="s">
        <v>2325</v>
      </c>
    </row>
    <row r="6738" spans="1:11" s="244" customFormat="1" ht="91" x14ac:dyDescent="0.3">
      <c r="A6738" s="244" t="s">
        <v>2325</v>
      </c>
      <c r="B6738" s="244" t="s">
        <v>2327</v>
      </c>
      <c r="C6738" s="244" t="s">
        <v>934</v>
      </c>
      <c r="D6738" s="244" t="s">
        <v>8913</v>
      </c>
      <c r="E6738" s="244" t="s">
        <v>4106</v>
      </c>
      <c r="G6738" s="244" t="s">
        <v>4106</v>
      </c>
      <c r="I6738" s="244" t="s">
        <v>2998</v>
      </c>
      <c r="J6738" s="244" t="s">
        <v>6210</v>
      </c>
      <c r="K6738" s="244" t="s">
        <v>2325</v>
      </c>
    </row>
    <row r="6739" spans="1:11" s="244" customFormat="1" ht="91" x14ac:dyDescent="0.3">
      <c r="A6739" s="244" t="s">
        <v>2325</v>
      </c>
      <c r="B6739" s="244" t="s">
        <v>2327</v>
      </c>
      <c r="C6739" s="244" t="s">
        <v>934</v>
      </c>
      <c r="D6739" s="244" t="s">
        <v>8913</v>
      </c>
      <c r="E6739" s="244" t="s">
        <v>4106</v>
      </c>
      <c r="G6739" s="244" t="s">
        <v>4106</v>
      </c>
      <c r="I6739" s="244" t="s">
        <v>5707</v>
      </c>
      <c r="J6739" s="244" t="s">
        <v>6211</v>
      </c>
      <c r="K6739" s="244" t="s">
        <v>2325</v>
      </c>
    </row>
    <row r="6740" spans="1:11" s="244" customFormat="1" ht="91" x14ac:dyDescent="0.3">
      <c r="A6740" s="244" t="s">
        <v>2325</v>
      </c>
      <c r="B6740" s="244" t="s">
        <v>2327</v>
      </c>
      <c r="C6740" s="244" t="s">
        <v>934</v>
      </c>
      <c r="D6740" s="244" t="s">
        <v>8913</v>
      </c>
      <c r="E6740" s="244" t="s">
        <v>4106</v>
      </c>
      <c r="G6740" s="244" t="s">
        <v>4106</v>
      </c>
      <c r="I6740" s="244" t="s">
        <v>5716</v>
      </c>
      <c r="J6740" s="244" t="s">
        <v>3549</v>
      </c>
      <c r="K6740" s="244" t="s">
        <v>2325</v>
      </c>
    </row>
    <row r="6741" spans="1:11" s="244" customFormat="1" ht="91" x14ac:dyDescent="0.3">
      <c r="A6741" s="244" t="s">
        <v>2325</v>
      </c>
      <c r="B6741" s="244" t="s">
        <v>2327</v>
      </c>
      <c r="C6741" s="244" t="s">
        <v>934</v>
      </c>
      <c r="D6741" s="244" t="s">
        <v>8913</v>
      </c>
      <c r="E6741" s="244" t="s">
        <v>4106</v>
      </c>
      <c r="G6741" s="244" t="s">
        <v>4106</v>
      </c>
      <c r="I6741" s="244" t="s">
        <v>909</v>
      </c>
      <c r="J6741" s="244" t="s">
        <v>6212</v>
      </c>
      <c r="K6741" s="244" t="s">
        <v>2325</v>
      </c>
    </row>
    <row r="6742" spans="1:11" s="244" customFormat="1" ht="91" x14ac:dyDescent="0.3">
      <c r="A6742" s="244" t="s">
        <v>2325</v>
      </c>
      <c r="B6742" s="244" t="s">
        <v>2327</v>
      </c>
      <c r="C6742" s="244" t="s">
        <v>934</v>
      </c>
      <c r="D6742" s="244" t="s">
        <v>8913</v>
      </c>
      <c r="E6742" s="244" t="s">
        <v>4106</v>
      </c>
      <c r="G6742" s="244" t="s">
        <v>4106</v>
      </c>
      <c r="I6742" s="244" t="s">
        <v>5725</v>
      </c>
      <c r="J6742" s="244" t="s">
        <v>6213</v>
      </c>
      <c r="K6742" s="244" t="s">
        <v>2325</v>
      </c>
    </row>
    <row r="6743" spans="1:11" s="244" customFormat="1" ht="91" x14ac:dyDescent="0.3">
      <c r="A6743" s="244" t="s">
        <v>2325</v>
      </c>
      <c r="B6743" s="244" t="s">
        <v>2327</v>
      </c>
      <c r="C6743" s="244" t="s">
        <v>934</v>
      </c>
      <c r="D6743" s="244" t="s">
        <v>8913</v>
      </c>
      <c r="E6743" s="244" t="s">
        <v>4106</v>
      </c>
      <c r="G6743" s="244" t="s">
        <v>4106</v>
      </c>
      <c r="I6743" s="244" t="s">
        <v>5734</v>
      </c>
      <c r="J6743" s="244" t="s">
        <v>6214</v>
      </c>
      <c r="K6743" s="244" t="s">
        <v>2325</v>
      </c>
    </row>
    <row r="6744" spans="1:11" s="244" customFormat="1" ht="91" x14ac:dyDescent="0.3">
      <c r="A6744" s="244" t="s">
        <v>2325</v>
      </c>
      <c r="B6744" s="244" t="s">
        <v>2327</v>
      </c>
      <c r="C6744" s="244" t="s">
        <v>934</v>
      </c>
      <c r="D6744" s="244" t="s">
        <v>8913</v>
      </c>
      <c r="E6744" s="244" t="s">
        <v>4106</v>
      </c>
      <c r="G6744" s="244" t="s">
        <v>4106</v>
      </c>
      <c r="I6744" s="244" t="s">
        <v>5741</v>
      </c>
      <c r="J6744" s="244" t="s">
        <v>3530</v>
      </c>
      <c r="K6744" s="244" t="s">
        <v>2325</v>
      </c>
    </row>
    <row r="6745" spans="1:11" s="244" customFormat="1" ht="91" x14ac:dyDescent="0.3">
      <c r="A6745" s="244" t="s">
        <v>2325</v>
      </c>
      <c r="B6745" s="244" t="s">
        <v>2327</v>
      </c>
      <c r="C6745" s="244" t="s">
        <v>934</v>
      </c>
      <c r="D6745" s="244" t="s">
        <v>8913</v>
      </c>
      <c r="E6745" s="244" t="s">
        <v>4106</v>
      </c>
      <c r="G6745" s="244" t="s">
        <v>4106</v>
      </c>
      <c r="I6745" s="244" t="s">
        <v>5732</v>
      </c>
      <c r="J6745" s="244" t="s">
        <v>6215</v>
      </c>
      <c r="K6745" s="244" t="s">
        <v>2325</v>
      </c>
    </row>
    <row r="6746" spans="1:11" s="244" customFormat="1" ht="91" x14ac:dyDescent="0.3">
      <c r="A6746" s="244" t="s">
        <v>2325</v>
      </c>
      <c r="B6746" s="244" t="s">
        <v>2327</v>
      </c>
      <c r="C6746" s="244" t="s">
        <v>934</v>
      </c>
      <c r="D6746" s="244" t="s">
        <v>8913</v>
      </c>
      <c r="E6746" s="244" t="s">
        <v>4106</v>
      </c>
      <c r="G6746" s="244" t="s">
        <v>4106</v>
      </c>
      <c r="I6746" s="244" t="s">
        <v>5689</v>
      </c>
      <c r="J6746" s="244" t="s">
        <v>6216</v>
      </c>
      <c r="K6746" s="244" t="s">
        <v>2325</v>
      </c>
    </row>
    <row r="6747" spans="1:11" s="244" customFormat="1" ht="91" x14ac:dyDescent="0.3">
      <c r="A6747" s="244" t="s">
        <v>2325</v>
      </c>
      <c r="B6747" s="244" t="s">
        <v>2327</v>
      </c>
      <c r="C6747" s="244" t="s">
        <v>934</v>
      </c>
      <c r="D6747" s="244" t="s">
        <v>8913</v>
      </c>
      <c r="E6747" s="244" t="s">
        <v>4106</v>
      </c>
      <c r="G6747" s="244" t="s">
        <v>4106</v>
      </c>
      <c r="I6747" s="244" t="s">
        <v>881</v>
      </c>
      <c r="J6747" s="244" t="s">
        <v>6217</v>
      </c>
      <c r="K6747" s="244" t="s">
        <v>2325</v>
      </c>
    </row>
    <row r="6748" spans="1:11" s="244" customFormat="1" ht="91" x14ac:dyDescent="0.3">
      <c r="A6748" s="244" t="s">
        <v>2325</v>
      </c>
      <c r="B6748" s="244" t="s">
        <v>2327</v>
      </c>
      <c r="C6748" s="244" t="s">
        <v>934</v>
      </c>
      <c r="D6748" s="244" t="s">
        <v>8913</v>
      </c>
      <c r="E6748" s="244" t="s">
        <v>4106</v>
      </c>
      <c r="G6748" s="244" t="s">
        <v>4106</v>
      </c>
      <c r="I6748" s="244" t="s">
        <v>6459</v>
      </c>
      <c r="J6748" s="244" t="s">
        <v>6218</v>
      </c>
      <c r="K6748" s="244" t="s">
        <v>2325</v>
      </c>
    </row>
    <row r="6749" spans="1:11" s="244" customFormat="1" ht="91" x14ac:dyDescent="0.3">
      <c r="A6749" s="244" t="s">
        <v>2325</v>
      </c>
      <c r="B6749" s="244" t="s">
        <v>2327</v>
      </c>
      <c r="C6749" s="244" t="s">
        <v>934</v>
      </c>
      <c r="D6749" s="244" t="s">
        <v>8913</v>
      </c>
      <c r="E6749" s="244" t="s">
        <v>4106</v>
      </c>
      <c r="G6749" s="244" t="s">
        <v>4106</v>
      </c>
      <c r="I6749" s="244" t="s">
        <v>1073</v>
      </c>
      <c r="J6749" s="244" t="s">
        <v>6219</v>
      </c>
      <c r="K6749" s="244" t="s">
        <v>2325</v>
      </c>
    </row>
    <row r="6750" spans="1:11" s="244" customFormat="1" ht="91" x14ac:dyDescent="0.3">
      <c r="A6750" s="244" t="s">
        <v>2325</v>
      </c>
      <c r="B6750" s="244" t="s">
        <v>2327</v>
      </c>
      <c r="C6750" s="244" t="s">
        <v>934</v>
      </c>
      <c r="D6750" s="244" t="s">
        <v>8913</v>
      </c>
      <c r="E6750" s="244" t="s">
        <v>4106</v>
      </c>
      <c r="G6750" s="244" t="s">
        <v>4106</v>
      </c>
      <c r="I6750" s="244" t="s">
        <v>1063</v>
      </c>
      <c r="J6750" s="244" t="s">
        <v>6220</v>
      </c>
      <c r="K6750" s="244" t="s">
        <v>2325</v>
      </c>
    </row>
    <row r="6751" spans="1:11" s="244" customFormat="1" ht="91" x14ac:dyDescent="0.3">
      <c r="A6751" s="244" t="s">
        <v>2325</v>
      </c>
      <c r="B6751" s="244" t="s">
        <v>2327</v>
      </c>
      <c r="C6751" s="244" t="s">
        <v>934</v>
      </c>
      <c r="D6751" s="244" t="s">
        <v>8913</v>
      </c>
      <c r="E6751" s="244" t="s">
        <v>4106</v>
      </c>
      <c r="G6751" s="244" t="s">
        <v>4106</v>
      </c>
      <c r="I6751" s="244" t="s">
        <v>6466</v>
      </c>
      <c r="J6751" s="244" t="s">
        <v>6221</v>
      </c>
      <c r="K6751" s="244" t="s">
        <v>2325</v>
      </c>
    </row>
    <row r="6752" spans="1:11" s="244" customFormat="1" ht="91" x14ac:dyDescent="0.3">
      <c r="A6752" s="244" t="s">
        <v>2325</v>
      </c>
      <c r="B6752" s="244" t="s">
        <v>2327</v>
      </c>
      <c r="C6752" s="244" t="s">
        <v>934</v>
      </c>
      <c r="D6752" s="244" t="s">
        <v>8913</v>
      </c>
      <c r="E6752" s="244" t="s">
        <v>4106</v>
      </c>
      <c r="G6752" s="244" t="s">
        <v>4106</v>
      </c>
      <c r="I6752" s="244" t="s">
        <v>6470</v>
      </c>
      <c r="J6752" s="244" t="s">
        <v>3657</v>
      </c>
      <c r="K6752" s="244" t="s">
        <v>2325</v>
      </c>
    </row>
    <row r="6753" spans="1:11" s="244" customFormat="1" ht="91" x14ac:dyDescent="0.3">
      <c r="A6753" s="244" t="s">
        <v>2325</v>
      </c>
      <c r="B6753" s="244" t="s">
        <v>2327</v>
      </c>
      <c r="C6753" s="244" t="s">
        <v>934</v>
      </c>
      <c r="D6753" s="244" t="s">
        <v>8913</v>
      </c>
      <c r="E6753" s="244" t="s">
        <v>4106</v>
      </c>
      <c r="G6753" s="244" t="s">
        <v>4106</v>
      </c>
      <c r="I6753" s="244" t="s">
        <v>6474</v>
      </c>
      <c r="J6753" s="244" t="s">
        <v>6222</v>
      </c>
      <c r="K6753" s="244" t="s">
        <v>2325</v>
      </c>
    </row>
    <row r="6754" spans="1:11" s="244" customFormat="1" ht="91" x14ac:dyDescent="0.3">
      <c r="A6754" s="244" t="s">
        <v>2325</v>
      </c>
      <c r="B6754" s="244" t="s">
        <v>2327</v>
      </c>
      <c r="C6754" s="244" t="s">
        <v>934</v>
      </c>
      <c r="D6754" s="244" t="s">
        <v>8913</v>
      </c>
      <c r="E6754" s="244" t="s">
        <v>4106</v>
      </c>
      <c r="G6754" s="244" t="s">
        <v>4106</v>
      </c>
      <c r="I6754" s="244" t="s">
        <v>898</v>
      </c>
      <c r="J6754" s="244" t="s">
        <v>6223</v>
      </c>
      <c r="K6754" s="244" t="s">
        <v>2325</v>
      </c>
    </row>
    <row r="6755" spans="1:11" s="244" customFormat="1" ht="91" x14ac:dyDescent="0.3">
      <c r="A6755" s="244" t="s">
        <v>2325</v>
      </c>
      <c r="B6755" s="244" t="s">
        <v>2327</v>
      </c>
      <c r="C6755" s="244" t="s">
        <v>934</v>
      </c>
      <c r="D6755" s="244" t="s">
        <v>8913</v>
      </c>
      <c r="E6755" s="244" t="s">
        <v>4106</v>
      </c>
      <c r="G6755" s="244" t="s">
        <v>4106</v>
      </c>
      <c r="I6755" s="244" t="s">
        <v>2958</v>
      </c>
      <c r="J6755" s="244" t="s">
        <v>6224</v>
      </c>
      <c r="K6755" s="244" t="s">
        <v>2325</v>
      </c>
    </row>
    <row r="6756" spans="1:11" s="244" customFormat="1" ht="91" x14ac:dyDescent="0.3">
      <c r="A6756" s="244" t="s">
        <v>2325</v>
      </c>
      <c r="B6756" s="244" t="s">
        <v>2327</v>
      </c>
      <c r="C6756" s="244" t="s">
        <v>934</v>
      </c>
      <c r="D6756" s="244" t="s">
        <v>8913</v>
      </c>
      <c r="E6756" s="244" t="s">
        <v>4106</v>
      </c>
      <c r="G6756" s="244" t="s">
        <v>4106</v>
      </c>
      <c r="I6756" s="244" t="s">
        <v>2119</v>
      </c>
      <c r="J6756" s="244" t="s">
        <v>6225</v>
      </c>
      <c r="K6756" s="244" t="s">
        <v>2325</v>
      </c>
    </row>
    <row r="6757" spans="1:11" s="244" customFormat="1" ht="91" x14ac:dyDescent="0.3">
      <c r="A6757" s="244" t="s">
        <v>2325</v>
      </c>
      <c r="B6757" s="244" t="s">
        <v>2327</v>
      </c>
      <c r="C6757" s="244" t="s">
        <v>934</v>
      </c>
      <c r="D6757" s="244" t="s">
        <v>8913</v>
      </c>
      <c r="E6757" s="244" t="s">
        <v>4106</v>
      </c>
      <c r="G6757" s="244" t="s">
        <v>4106</v>
      </c>
      <c r="I6757" s="244" t="s">
        <v>5696</v>
      </c>
      <c r="J6757" s="244" t="s">
        <v>6226</v>
      </c>
      <c r="K6757" s="244" t="s">
        <v>2325</v>
      </c>
    </row>
    <row r="6758" spans="1:11" s="244" customFormat="1" ht="91" x14ac:dyDescent="0.3">
      <c r="A6758" s="244" t="s">
        <v>2325</v>
      </c>
      <c r="B6758" s="244" t="s">
        <v>2327</v>
      </c>
      <c r="C6758" s="244" t="s">
        <v>934</v>
      </c>
      <c r="D6758" s="244" t="s">
        <v>8913</v>
      </c>
      <c r="E6758" s="244" t="s">
        <v>4106</v>
      </c>
      <c r="G6758" s="244" t="s">
        <v>4106</v>
      </c>
      <c r="I6758" s="244" t="s">
        <v>2964</v>
      </c>
      <c r="J6758" s="244" t="s">
        <v>6227</v>
      </c>
      <c r="K6758" s="244" t="s">
        <v>2325</v>
      </c>
    </row>
    <row r="6759" spans="1:11" s="244" customFormat="1" ht="91" x14ac:dyDescent="0.3">
      <c r="A6759" s="244" t="s">
        <v>2325</v>
      </c>
      <c r="B6759" s="244" t="s">
        <v>2327</v>
      </c>
      <c r="C6759" s="244" t="s">
        <v>934</v>
      </c>
      <c r="D6759" s="244" t="s">
        <v>8913</v>
      </c>
      <c r="E6759" s="244" t="s">
        <v>4106</v>
      </c>
      <c r="G6759" s="244" t="s">
        <v>4106</v>
      </c>
      <c r="I6759" s="244" t="s">
        <v>2638</v>
      </c>
      <c r="J6759" s="244" t="s">
        <v>6228</v>
      </c>
      <c r="K6759" s="244" t="s">
        <v>2325</v>
      </c>
    </row>
    <row r="6760" spans="1:11" s="244" customFormat="1" ht="91" x14ac:dyDescent="0.3">
      <c r="A6760" s="244" t="s">
        <v>2325</v>
      </c>
      <c r="B6760" s="244" t="s">
        <v>2327</v>
      </c>
      <c r="C6760" s="244" t="s">
        <v>934</v>
      </c>
      <c r="D6760" s="244" t="s">
        <v>8913</v>
      </c>
      <c r="E6760" s="244" t="s">
        <v>4106</v>
      </c>
      <c r="G6760" s="244" t="s">
        <v>4106</v>
      </c>
      <c r="I6760" s="244" t="s">
        <v>2968</v>
      </c>
      <c r="J6760" s="244" t="s">
        <v>4290</v>
      </c>
      <c r="K6760" s="244" t="s">
        <v>2325</v>
      </c>
    </row>
    <row r="6761" spans="1:11" s="244" customFormat="1" ht="91" x14ac:dyDescent="0.3">
      <c r="A6761" s="244" t="s">
        <v>2325</v>
      </c>
      <c r="B6761" s="244" t="s">
        <v>2327</v>
      </c>
      <c r="C6761" s="244" t="s">
        <v>934</v>
      </c>
      <c r="D6761" s="244" t="s">
        <v>8913</v>
      </c>
      <c r="E6761" s="244" t="s">
        <v>4106</v>
      </c>
      <c r="G6761" s="244" t="s">
        <v>4106</v>
      </c>
      <c r="I6761" s="244" t="s">
        <v>2127</v>
      </c>
      <c r="J6761" s="244" t="s">
        <v>3531</v>
      </c>
      <c r="K6761" s="244" t="s">
        <v>2325</v>
      </c>
    </row>
    <row r="6762" spans="1:11" s="244" customFormat="1" ht="91" x14ac:dyDescent="0.3">
      <c r="A6762" s="244" t="s">
        <v>2325</v>
      </c>
      <c r="B6762" s="244" t="s">
        <v>2327</v>
      </c>
      <c r="C6762" s="244" t="s">
        <v>934</v>
      </c>
      <c r="D6762" s="244" t="s">
        <v>8913</v>
      </c>
      <c r="E6762" s="244" t="s">
        <v>4106</v>
      </c>
      <c r="G6762" s="244" t="s">
        <v>4106</v>
      </c>
      <c r="I6762" s="244" t="s">
        <v>258</v>
      </c>
      <c r="J6762" s="244" t="s">
        <v>4291</v>
      </c>
      <c r="K6762" s="244" t="s">
        <v>2325</v>
      </c>
    </row>
    <row r="6763" spans="1:11" s="244" customFormat="1" ht="91" x14ac:dyDescent="0.3">
      <c r="A6763" s="244" t="s">
        <v>2325</v>
      </c>
      <c r="B6763" s="244" t="s">
        <v>2327</v>
      </c>
      <c r="C6763" s="244" t="s">
        <v>934</v>
      </c>
      <c r="D6763" s="244" t="s">
        <v>8913</v>
      </c>
      <c r="E6763" s="244" t="s">
        <v>4106</v>
      </c>
      <c r="G6763" s="244" t="s">
        <v>4106</v>
      </c>
      <c r="I6763" s="244" t="s">
        <v>268</v>
      </c>
      <c r="J6763" s="244" t="s">
        <v>4292</v>
      </c>
      <c r="K6763" s="244" t="s">
        <v>2325</v>
      </c>
    </row>
    <row r="6764" spans="1:11" s="244" customFormat="1" ht="91" x14ac:dyDescent="0.3">
      <c r="A6764" s="244" t="s">
        <v>2325</v>
      </c>
      <c r="B6764" s="244" t="s">
        <v>2327</v>
      </c>
      <c r="C6764" s="244" t="s">
        <v>934</v>
      </c>
      <c r="D6764" s="244" t="s">
        <v>8913</v>
      </c>
      <c r="E6764" s="244" t="s">
        <v>4106</v>
      </c>
      <c r="G6764" s="244" t="s">
        <v>4106</v>
      </c>
      <c r="I6764" s="244" t="s">
        <v>2970</v>
      </c>
      <c r="J6764" s="244" t="s">
        <v>4293</v>
      </c>
      <c r="K6764" s="244" t="s">
        <v>2325</v>
      </c>
    </row>
    <row r="6765" spans="1:11" s="244" customFormat="1" ht="91" x14ac:dyDescent="0.3">
      <c r="A6765" s="244" t="s">
        <v>2325</v>
      </c>
      <c r="B6765" s="244" t="s">
        <v>2327</v>
      </c>
      <c r="C6765" s="244" t="s">
        <v>934</v>
      </c>
      <c r="D6765" s="244" t="s">
        <v>8913</v>
      </c>
      <c r="E6765" s="244" t="s">
        <v>4106</v>
      </c>
      <c r="G6765" s="244" t="s">
        <v>4106</v>
      </c>
      <c r="I6765" s="244" t="s">
        <v>6317</v>
      </c>
      <c r="J6765" s="244" t="s">
        <v>4294</v>
      </c>
      <c r="K6765" s="244" t="s">
        <v>2325</v>
      </c>
    </row>
    <row r="6766" spans="1:11" s="244" customFormat="1" ht="91" x14ac:dyDescent="0.3">
      <c r="A6766" s="244" t="s">
        <v>2325</v>
      </c>
      <c r="B6766" s="244" t="s">
        <v>2327</v>
      </c>
      <c r="C6766" s="244" t="s">
        <v>934</v>
      </c>
      <c r="D6766" s="244" t="s">
        <v>8913</v>
      </c>
      <c r="E6766" s="244" t="s">
        <v>4106</v>
      </c>
      <c r="G6766" s="244" t="s">
        <v>4106</v>
      </c>
      <c r="I6766" s="244" t="s">
        <v>2918</v>
      </c>
      <c r="J6766" s="244" t="s">
        <v>4295</v>
      </c>
      <c r="K6766" s="244" t="s">
        <v>2325</v>
      </c>
    </row>
    <row r="6767" spans="1:11" s="244" customFormat="1" ht="91" x14ac:dyDescent="0.3">
      <c r="A6767" s="244" t="s">
        <v>2325</v>
      </c>
      <c r="B6767" s="244" t="s">
        <v>2327</v>
      </c>
      <c r="C6767" s="244" t="s">
        <v>934</v>
      </c>
      <c r="D6767" s="244" t="s">
        <v>8913</v>
      </c>
      <c r="E6767" s="244" t="s">
        <v>4106</v>
      </c>
      <c r="G6767" s="244" t="s">
        <v>4106</v>
      </c>
      <c r="I6767" s="244" t="s">
        <v>2317</v>
      </c>
      <c r="J6767" s="244" t="s">
        <v>4296</v>
      </c>
      <c r="K6767" s="244" t="s">
        <v>2325</v>
      </c>
    </row>
    <row r="6768" spans="1:11" s="244" customFormat="1" ht="91" x14ac:dyDescent="0.3">
      <c r="A6768" s="244" t="s">
        <v>2325</v>
      </c>
      <c r="B6768" s="244" t="s">
        <v>2327</v>
      </c>
      <c r="C6768" s="244" t="s">
        <v>934</v>
      </c>
      <c r="D6768" s="244" t="s">
        <v>8913</v>
      </c>
      <c r="E6768" s="244" t="s">
        <v>4106</v>
      </c>
      <c r="G6768" s="244" t="s">
        <v>4106</v>
      </c>
      <c r="I6768" s="244" t="s">
        <v>2920</v>
      </c>
      <c r="J6768" s="244" t="s">
        <v>4297</v>
      </c>
      <c r="K6768" s="244" t="s">
        <v>2325</v>
      </c>
    </row>
    <row r="6769" spans="1:11" s="244" customFormat="1" ht="91" x14ac:dyDescent="0.3">
      <c r="A6769" s="244" t="s">
        <v>2325</v>
      </c>
      <c r="B6769" s="244" t="s">
        <v>2327</v>
      </c>
      <c r="C6769" s="244" t="s">
        <v>934</v>
      </c>
      <c r="D6769" s="244" t="s">
        <v>8913</v>
      </c>
      <c r="E6769" s="244" t="s">
        <v>4106</v>
      </c>
      <c r="G6769" s="244" t="s">
        <v>4106</v>
      </c>
      <c r="I6769" s="244" t="s">
        <v>2924</v>
      </c>
      <c r="J6769" s="244" t="s">
        <v>4298</v>
      </c>
      <c r="K6769" s="244" t="s">
        <v>2325</v>
      </c>
    </row>
    <row r="6770" spans="1:11" s="244" customFormat="1" ht="91" x14ac:dyDescent="0.3">
      <c r="A6770" s="244" t="s">
        <v>2325</v>
      </c>
      <c r="B6770" s="244" t="s">
        <v>2327</v>
      </c>
      <c r="C6770" s="244" t="s">
        <v>934</v>
      </c>
      <c r="D6770" s="244" t="s">
        <v>8913</v>
      </c>
      <c r="E6770" s="244" t="s">
        <v>4106</v>
      </c>
      <c r="G6770" s="244" t="s">
        <v>4106</v>
      </c>
      <c r="I6770" s="244" t="s">
        <v>2926</v>
      </c>
      <c r="J6770" s="244" t="s">
        <v>4299</v>
      </c>
      <c r="K6770" s="244" t="s">
        <v>2325</v>
      </c>
    </row>
    <row r="6771" spans="1:11" s="244" customFormat="1" ht="91" x14ac:dyDescent="0.3">
      <c r="A6771" s="244" t="s">
        <v>2325</v>
      </c>
      <c r="B6771" s="244" t="s">
        <v>2327</v>
      </c>
      <c r="C6771" s="244" t="s">
        <v>934</v>
      </c>
      <c r="D6771" s="244" t="s">
        <v>8913</v>
      </c>
      <c r="E6771" s="244" t="s">
        <v>4106</v>
      </c>
      <c r="G6771" s="244" t="s">
        <v>4106</v>
      </c>
      <c r="I6771" s="244" t="s">
        <v>4702</v>
      </c>
      <c r="J6771" s="244" t="s">
        <v>4300</v>
      </c>
      <c r="K6771" s="244" t="s">
        <v>2325</v>
      </c>
    </row>
    <row r="6772" spans="1:11" s="244" customFormat="1" ht="91" x14ac:dyDescent="0.3">
      <c r="A6772" s="244" t="s">
        <v>2325</v>
      </c>
      <c r="B6772" s="244" t="s">
        <v>2327</v>
      </c>
      <c r="C6772" s="244" t="s">
        <v>934</v>
      </c>
      <c r="D6772" s="244" t="s">
        <v>8913</v>
      </c>
      <c r="E6772" s="244" t="s">
        <v>4106</v>
      </c>
      <c r="G6772" s="244" t="s">
        <v>4106</v>
      </c>
      <c r="I6772" s="244" t="s">
        <v>4704</v>
      </c>
      <c r="J6772" s="244" t="s">
        <v>4301</v>
      </c>
      <c r="K6772" s="244" t="s">
        <v>2325</v>
      </c>
    </row>
    <row r="6773" spans="1:11" s="244" customFormat="1" ht="91" x14ac:dyDescent="0.3">
      <c r="A6773" s="244" t="s">
        <v>2325</v>
      </c>
      <c r="B6773" s="244" t="s">
        <v>2327</v>
      </c>
      <c r="C6773" s="244" t="s">
        <v>934</v>
      </c>
      <c r="D6773" s="244" t="s">
        <v>8913</v>
      </c>
      <c r="E6773" s="244" t="s">
        <v>4106</v>
      </c>
      <c r="G6773" s="244" t="s">
        <v>4106</v>
      </c>
      <c r="I6773" s="244" t="s">
        <v>1065</v>
      </c>
      <c r="J6773" s="244" t="s">
        <v>4302</v>
      </c>
      <c r="K6773" s="244" t="s">
        <v>2325</v>
      </c>
    </row>
    <row r="6774" spans="1:11" s="244" customFormat="1" ht="91" x14ac:dyDescent="0.3">
      <c r="A6774" s="244" t="s">
        <v>2325</v>
      </c>
      <c r="B6774" s="244" t="s">
        <v>2327</v>
      </c>
      <c r="C6774" s="244" t="s">
        <v>934</v>
      </c>
      <c r="D6774" s="244" t="s">
        <v>8913</v>
      </c>
      <c r="E6774" s="244" t="s">
        <v>4106</v>
      </c>
      <c r="G6774" s="244" t="s">
        <v>4106</v>
      </c>
      <c r="I6774" s="244" t="s">
        <v>1800</v>
      </c>
      <c r="J6774" s="244" t="s">
        <v>4303</v>
      </c>
      <c r="K6774" s="244" t="s">
        <v>2325</v>
      </c>
    </row>
    <row r="6775" spans="1:11" s="244" customFormat="1" ht="91" x14ac:dyDescent="0.3">
      <c r="A6775" s="244" t="s">
        <v>2325</v>
      </c>
      <c r="B6775" s="244" t="s">
        <v>2327</v>
      </c>
      <c r="C6775" s="244" t="s">
        <v>934</v>
      </c>
      <c r="D6775" s="244" t="s">
        <v>8913</v>
      </c>
      <c r="E6775" s="244" t="s">
        <v>4106</v>
      </c>
      <c r="G6775" s="244" t="s">
        <v>4106</v>
      </c>
      <c r="I6775" s="244" t="s">
        <v>4108</v>
      </c>
      <c r="J6775" s="244" t="s">
        <v>4304</v>
      </c>
      <c r="K6775" s="244" t="s">
        <v>2325</v>
      </c>
    </row>
    <row r="6776" spans="1:11" s="244" customFormat="1" ht="91" x14ac:dyDescent="0.3">
      <c r="A6776" s="244" t="s">
        <v>2325</v>
      </c>
      <c r="B6776" s="244" t="s">
        <v>2327</v>
      </c>
      <c r="C6776" s="244" t="s">
        <v>934</v>
      </c>
      <c r="D6776" s="244" t="s">
        <v>8913</v>
      </c>
      <c r="E6776" s="244" t="s">
        <v>4106</v>
      </c>
      <c r="G6776" s="244" t="s">
        <v>4106</v>
      </c>
      <c r="I6776" s="244" t="s">
        <v>1066</v>
      </c>
      <c r="J6776" s="244" t="s">
        <v>4305</v>
      </c>
      <c r="K6776" s="244" t="s">
        <v>2325</v>
      </c>
    </row>
    <row r="6777" spans="1:11" s="244" customFormat="1" ht="91" x14ac:dyDescent="0.3">
      <c r="A6777" s="244" t="s">
        <v>2325</v>
      </c>
      <c r="B6777" s="244" t="s">
        <v>2327</v>
      </c>
      <c r="C6777" s="244" t="s">
        <v>934</v>
      </c>
      <c r="D6777" s="244" t="s">
        <v>8913</v>
      </c>
      <c r="E6777" s="244" t="s">
        <v>4106</v>
      </c>
      <c r="G6777" s="244" t="s">
        <v>4106</v>
      </c>
      <c r="I6777" s="244" t="s">
        <v>3047</v>
      </c>
      <c r="J6777" s="244" t="s">
        <v>4306</v>
      </c>
      <c r="K6777" s="244" t="s">
        <v>2325</v>
      </c>
    </row>
    <row r="6778" spans="1:11" s="244" customFormat="1" ht="91" x14ac:dyDescent="0.3">
      <c r="A6778" s="244" t="s">
        <v>2325</v>
      </c>
      <c r="B6778" s="244" t="s">
        <v>2327</v>
      </c>
      <c r="C6778" s="244" t="s">
        <v>934</v>
      </c>
      <c r="D6778" s="244" t="s">
        <v>8913</v>
      </c>
      <c r="E6778" s="244" t="s">
        <v>4106</v>
      </c>
      <c r="G6778" s="244" t="s">
        <v>4106</v>
      </c>
      <c r="I6778" s="244" t="s">
        <v>4714</v>
      </c>
      <c r="J6778" s="244" t="s">
        <v>4307</v>
      </c>
      <c r="K6778" s="244" t="s">
        <v>2325</v>
      </c>
    </row>
    <row r="6779" spans="1:11" s="244" customFormat="1" ht="91" x14ac:dyDescent="0.3">
      <c r="A6779" s="244" t="s">
        <v>2325</v>
      </c>
      <c r="B6779" s="244" t="s">
        <v>2327</v>
      </c>
      <c r="C6779" s="244" t="s">
        <v>934</v>
      </c>
      <c r="D6779" s="244" t="s">
        <v>8913</v>
      </c>
      <c r="E6779" s="244" t="s">
        <v>4106</v>
      </c>
      <c r="G6779" s="244" t="s">
        <v>4106</v>
      </c>
      <c r="I6779" s="244" t="s">
        <v>1865</v>
      </c>
      <c r="J6779" s="244" t="s">
        <v>4308</v>
      </c>
      <c r="K6779" s="244" t="s">
        <v>2325</v>
      </c>
    </row>
    <row r="6780" spans="1:11" s="244" customFormat="1" ht="91" x14ac:dyDescent="0.3">
      <c r="A6780" s="244" t="s">
        <v>2325</v>
      </c>
      <c r="B6780" s="244" t="s">
        <v>2327</v>
      </c>
      <c r="C6780" s="244" t="s">
        <v>934</v>
      </c>
      <c r="D6780" s="244" t="s">
        <v>8913</v>
      </c>
      <c r="E6780" s="244" t="s">
        <v>4106</v>
      </c>
      <c r="G6780" s="244" t="s">
        <v>4106</v>
      </c>
      <c r="I6780" s="244" t="s">
        <v>6286</v>
      </c>
      <c r="J6780" s="244" t="s">
        <v>4309</v>
      </c>
      <c r="K6780" s="244" t="s">
        <v>2325</v>
      </c>
    </row>
    <row r="6781" spans="1:11" s="244" customFormat="1" ht="91" x14ac:dyDescent="0.3">
      <c r="A6781" s="244" t="s">
        <v>2325</v>
      </c>
      <c r="B6781" s="244" t="s">
        <v>2327</v>
      </c>
      <c r="C6781" s="244" t="s">
        <v>934</v>
      </c>
      <c r="D6781" s="244" t="s">
        <v>8913</v>
      </c>
      <c r="E6781" s="244" t="s">
        <v>4106</v>
      </c>
      <c r="G6781" s="244" t="s">
        <v>4106</v>
      </c>
      <c r="I6781" s="244" t="s">
        <v>2526</v>
      </c>
      <c r="J6781" s="244" t="s">
        <v>4310</v>
      </c>
      <c r="K6781" s="244" t="s">
        <v>2325</v>
      </c>
    </row>
    <row r="6782" spans="1:11" s="244" customFormat="1" ht="91" x14ac:dyDescent="0.3">
      <c r="A6782" s="244" t="s">
        <v>2325</v>
      </c>
      <c r="B6782" s="244" t="s">
        <v>2327</v>
      </c>
      <c r="C6782" s="244" t="s">
        <v>934</v>
      </c>
      <c r="D6782" s="244" t="s">
        <v>8913</v>
      </c>
      <c r="E6782" s="244" t="s">
        <v>4106</v>
      </c>
      <c r="G6782" s="244" t="s">
        <v>4106</v>
      </c>
      <c r="I6782" s="244" t="s">
        <v>153</v>
      </c>
      <c r="J6782" s="244" t="s">
        <v>4311</v>
      </c>
      <c r="K6782" s="244" t="s">
        <v>2325</v>
      </c>
    </row>
    <row r="6783" spans="1:11" s="244" customFormat="1" ht="91" x14ac:dyDescent="0.3">
      <c r="A6783" s="244" t="s">
        <v>2325</v>
      </c>
      <c r="B6783" s="244" t="s">
        <v>2327</v>
      </c>
      <c r="C6783" s="244" t="s">
        <v>934</v>
      </c>
      <c r="D6783" s="244" t="s">
        <v>8913</v>
      </c>
      <c r="E6783" s="244" t="s">
        <v>4106</v>
      </c>
      <c r="G6783" s="244" t="s">
        <v>4106</v>
      </c>
      <c r="I6783" s="244" t="s">
        <v>4716</v>
      </c>
      <c r="J6783" s="244" t="s">
        <v>2393</v>
      </c>
      <c r="K6783" s="244" t="s">
        <v>2325</v>
      </c>
    </row>
    <row r="6784" spans="1:11" s="244" customFormat="1" ht="91" x14ac:dyDescent="0.3">
      <c r="A6784" s="244" t="s">
        <v>2325</v>
      </c>
      <c r="B6784" s="244" t="s">
        <v>2327</v>
      </c>
      <c r="C6784" s="244" t="s">
        <v>934</v>
      </c>
      <c r="D6784" s="244" t="s">
        <v>8913</v>
      </c>
      <c r="E6784" s="244" t="s">
        <v>4106</v>
      </c>
      <c r="G6784" s="244" t="s">
        <v>4106</v>
      </c>
      <c r="I6784" s="244" t="s">
        <v>4720</v>
      </c>
      <c r="J6784" s="244" t="s">
        <v>4312</v>
      </c>
      <c r="K6784" s="244" t="s">
        <v>2325</v>
      </c>
    </row>
    <row r="6785" spans="1:11" s="244" customFormat="1" ht="91" x14ac:dyDescent="0.3">
      <c r="A6785" s="244" t="s">
        <v>2325</v>
      </c>
      <c r="B6785" s="244" t="s">
        <v>2327</v>
      </c>
      <c r="C6785" s="244" t="s">
        <v>934</v>
      </c>
      <c r="D6785" s="244" t="s">
        <v>8913</v>
      </c>
      <c r="E6785" s="244" t="s">
        <v>4106</v>
      </c>
      <c r="G6785" s="244" t="s">
        <v>4106</v>
      </c>
      <c r="I6785" s="244" t="s">
        <v>4724</v>
      </c>
      <c r="J6785" s="244" t="s">
        <v>4313</v>
      </c>
      <c r="K6785" s="244" t="s">
        <v>2325</v>
      </c>
    </row>
    <row r="6786" spans="1:11" s="244" customFormat="1" ht="91" x14ac:dyDescent="0.3">
      <c r="A6786" s="244" t="s">
        <v>2325</v>
      </c>
      <c r="B6786" s="244" t="s">
        <v>2327</v>
      </c>
      <c r="C6786" s="244" t="s">
        <v>934</v>
      </c>
      <c r="D6786" s="244" t="s">
        <v>8913</v>
      </c>
      <c r="E6786" s="244" t="s">
        <v>4106</v>
      </c>
      <c r="G6786" s="244" t="s">
        <v>4106</v>
      </c>
      <c r="I6786" s="244" t="s">
        <v>165</v>
      </c>
      <c r="J6786" s="244" t="s">
        <v>4314</v>
      </c>
      <c r="K6786" s="244" t="s">
        <v>2325</v>
      </c>
    </row>
    <row r="6787" spans="1:11" s="244" customFormat="1" ht="91" x14ac:dyDescent="0.3">
      <c r="A6787" s="244" t="s">
        <v>2325</v>
      </c>
      <c r="B6787" s="244" t="s">
        <v>2327</v>
      </c>
      <c r="C6787" s="244" t="s">
        <v>934</v>
      </c>
      <c r="D6787" s="244" t="s">
        <v>8913</v>
      </c>
      <c r="E6787" s="244" t="s">
        <v>4106</v>
      </c>
      <c r="G6787" s="244" t="s">
        <v>4106</v>
      </c>
      <c r="I6787" s="244" t="s">
        <v>4728</v>
      </c>
      <c r="J6787" s="244" t="s">
        <v>4315</v>
      </c>
      <c r="K6787" s="244" t="s">
        <v>2325</v>
      </c>
    </row>
    <row r="6788" spans="1:11" s="244" customFormat="1" ht="91" x14ac:dyDescent="0.3">
      <c r="A6788" s="244" t="s">
        <v>2325</v>
      </c>
      <c r="B6788" s="244" t="s">
        <v>2327</v>
      </c>
      <c r="C6788" s="244" t="s">
        <v>934</v>
      </c>
      <c r="D6788" s="244" t="s">
        <v>8913</v>
      </c>
      <c r="E6788" s="244" t="s">
        <v>4106</v>
      </c>
      <c r="G6788" s="244" t="s">
        <v>4106</v>
      </c>
      <c r="I6788" s="244" t="s">
        <v>938</v>
      </c>
      <c r="J6788" s="244" t="s">
        <v>4316</v>
      </c>
      <c r="K6788" s="244" t="s">
        <v>2325</v>
      </c>
    </row>
    <row r="6789" spans="1:11" s="244" customFormat="1" ht="91" x14ac:dyDescent="0.3">
      <c r="A6789" s="244" t="s">
        <v>2325</v>
      </c>
      <c r="B6789" s="244" t="s">
        <v>2327</v>
      </c>
      <c r="C6789" s="244" t="s">
        <v>934</v>
      </c>
      <c r="D6789" s="244" t="s">
        <v>8913</v>
      </c>
      <c r="E6789" s="244" t="s">
        <v>4106</v>
      </c>
      <c r="G6789" s="244" t="s">
        <v>4106</v>
      </c>
      <c r="I6789" s="244" t="s">
        <v>4818</v>
      </c>
      <c r="J6789" s="244" t="s">
        <v>4317</v>
      </c>
      <c r="K6789" s="244" t="s">
        <v>2325</v>
      </c>
    </row>
    <row r="6790" spans="1:11" s="244" customFormat="1" ht="91" x14ac:dyDescent="0.3">
      <c r="A6790" s="244" t="s">
        <v>2325</v>
      </c>
      <c r="B6790" s="244" t="s">
        <v>2327</v>
      </c>
      <c r="C6790" s="244" t="s">
        <v>934</v>
      </c>
      <c r="D6790" s="244" t="s">
        <v>8913</v>
      </c>
      <c r="E6790" s="244" t="s">
        <v>4106</v>
      </c>
      <c r="G6790" s="244" t="s">
        <v>4106</v>
      </c>
      <c r="I6790" s="244" t="s">
        <v>4735</v>
      </c>
      <c r="J6790" s="244" t="s">
        <v>4318</v>
      </c>
      <c r="K6790" s="244" t="s">
        <v>2325</v>
      </c>
    </row>
    <row r="6791" spans="1:11" s="244" customFormat="1" ht="91" x14ac:dyDescent="0.3">
      <c r="A6791" s="244" t="s">
        <v>2325</v>
      </c>
      <c r="B6791" s="244" t="s">
        <v>2327</v>
      </c>
      <c r="C6791" s="244" t="s">
        <v>934</v>
      </c>
      <c r="D6791" s="244" t="s">
        <v>8913</v>
      </c>
      <c r="E6791" s="244" t="s">
        <v>4106</v>
      </c>
      <c r="G6791" s="244" t="s">
        <v>4106</v>
      </c>
      <c r="I6791" s="244" t="s">
        <v>1841</v>
      </c>
      <c r="J6791" s="244" t="s">
        <v>4319</v>
      </c>
      <c r="K6791" s="244" t="s">
        <v>2325</v>
      </c>
    </row>
    <row r="6792" spans="1:11" s="244" customFormat="1" ht="91" x14ac:dyDescent="0.3">
      <c r="A6792" s="244" t="s">
        <v>2325</v>
      </c>
      <c r="B6792" s="244" t="s">
        <v>2327</v>
      </c>
      <c r="C6792" s="244" t="s">
        <v>934</v>
      </c>
      <c r="D6792" s="244" t="s">
        <v>8913</v>
      </c>
      <c r="E6792" s="244" t="s">
        <v>4106</v>
      </c>
      <c r="G6792" s="244" t="s">
        <v>4106</v>
      </c>
      <c r="I6792" s="244" t="s">
        <v>5316</v>
      </c>
      <c r="J6792" s="244" t="s">
        <v>4320</v>
      </c>
      <c r="K6792" s="244" t="s">
        <v>2325</v>
      </c>
    </row>
    <row r="6793" spans="1:11" s="244" customFormat="1" ht="91" x14ac:dyDescent="0.3">
      <c r="A6793" s="244" t="s">
        <v>2325</v>
      </c>
      <c r="B6793" s="244" t="s">
        <v>2327</v>
      </c>
      <c r="C6793" s="244" t="s">
        <v>934</v>
      </c>
      <c r="D6793" s="244" t="s">
        <v>8913</v>
      </c>
      <c r="E6793" s="244" t="s">
        <v>4106</v>
      </c>
      <c r="G6793" s="244" t="s">
        <v>4106</v>
      </c>
      <c r="I6793" s="244" t="s">
        <v>5318</v>
      </c>
      <c r="J6793" s="244" t="s">
        <v>4321</v>
      </c>
      <c r="K6793" s="244" t="s">
        <v>2325</v>
      </c>
    </row>
    <row r="6794" spans="1:11" s="244" customFormat="1" ht="91" x14ac:dyDescent="0.3">
      <c r="A6794" s="244" t="s">
        <v>2325</v>
      </c>
      <c r="B6794" s="244" t="s">
        <v>2327</v>
      </c>
      <c r="C6794" s="244" t="s">
        <v>934</v>
      </c>
      <c r="D6794" s="244" t="s">
        <v>8913</v>
      </c>
      <c r="E6794" s="244" t="s">
        <v>4106</v>
      </c>
      <c r="G6794" s="244" t="s">
        <v>4106</v>
      </c>
      <c r="I6794" s="244" t="s">
        <v>4745</v>
      </c>
      <c r="J6794" s="244" t="s">
        <v>4322</v>
      </c>
      <c r="K6794" s="244" t="s">
        <v>2325</v>
      </c>
    </row>
    <row r="6795" spans="1:11" s="244" customFormat="1" ht="91" x14ac:dyDescent="0.3">
      <c r="A6795" s="244" t="s">
        <v>2325</v>
      </c>
      <c r="B6795" s="244" t="s">
        <v>2327</v>
      </c>
      <c r="C6795" s="244" t="s">
        <v>934</v>
      </c>
      <c r="D6795" s="244" t="s">
        <v>8913</v>
      </c>
      <c r="E6795" s="244" t="s">
        <v>4106</v>
      </c>
      <c r="G6795" s="244" t="s">
        <v>4106</v>
      </c>
      <c r="I6795" s="244" t="s">
        <v>5727</v>
      </c>
      <c r="J6795" s="244" t="s">
        <v>4323</v>
      </c>
      <c r="K6795" s="244" t="s">
        <v>2325</v>
      </c>
    </row>
    <row r="6796" spans="1:11" s="244" customFormat="1" ht="91" x14ac:dyDescent="0.3">
      <c r="A6796" s="244" t="s">
        <v>2325</v>
      </c>
      <c r="B6796" s="244" t="s">
        <v>2327</v>
      </c>
      <c r="C6796" s="244" t="s">
        <v>934</v>
      </c>
      <c r="D6796" s="244" t="s">
        <v>8913</v>
      </c>
      <c r="E6796" s="244" t="s">
        <v>4106</v>
      </c>
      <c r="G6796" s="244" t="s">
        <v>4106</v>
      </c>
      <c r="I6796" s="244" t="s">
        <v>5327</v>
      </c>
      <c r="J6796" s="244" t="s">
        <v>4324</v>
      </c>
      <c r="K6796" s="244" t="s">
        <v>2325</v>
      </c>
    </row>
    <row r="6797" spans="1:11" s="244" customFormat="1" ht="91" x14ac:dyDescent="0.3">
      <c r="A6797" s="244" t="s">
        <v>2325</v>
      </c>
      <c r="B6797" s="244" t="s">
        <v>2327</v>
      </c>
      <c r="C6797" s="244" t="s">
        <v>934</v>
      </c>
      <c r="D6797" s="244" t="s">
        <v>8913</v>
      </c>
      <c r="E6797" s="244" t="s">
        <v>4106</v>
      </c>
      <c r="G6797" s="244" t="s">
        <v>4106</v>
      </c>
      <c r="I6797" s="244" t="s">
        <v>6106</v>
      </c>
      <c r="J6797" s="244" t="s">
        <v>4325</v>
      </c>
      <c r="K6797" s="244" t="s">
        <v>2325</v>
      </c>
    </row>
    <row r="6798" spans="1:11" s="244" customFormat="1" ht="91" x14ac:dyDescent="0.3">
      <c r="A6798" s="244" t="s">
        <v>2325</v>
      </c>
      <c r="B6798" s="244" t="s">
        <v>2327</v>
      </c>
      <c r="C6798" s="244" t="s">
        <v>934</v>
      </c>
      <c r="D6798" s="244" t="s">
        <v>8913</v>
      </c>
      <c r="E6798" s="244" t="s">
        <v>4106</v>
      </c>
      <c r="G6798" s="244" t="s">
        <v>4106</v>
      </c>
      <c r="I6798" s="244" t="s">
        <v>6734</v>
      </c>
      <c r="J6798" s="244" t="s">
        <v>4326</v>
      </c>
      <c r="K6798" s="244" t="s">
        <v>2325</v>
      </c>
    </row>
    <row r="6799" spans="1:11" s="244" customFormat="1" ht="91" x14ac:dyDescent="0.3">
      <c r="A6799" s="244" t="s">
        <v>2325</v>
      </c>
      <c r="B6799" s="244" t="s">
        <v>2327</v>
      </c>
      <c r="C6799" s="244" t="s">
        <v>934</v>
      </c>
      <c r="D6799" s="244" t="s">
        <v>8913</v>
      </c>
      <c r="E6799" s="244" t="s">
        <v>4106</v>
      </c>
      <c r="G6799" s="244" t="s">
        <v>4106</v>
      </c>
      <c r="I6799" s="244" t="s">
        <v>5187</v>
      </c>
      <c r="J6799" s="244" t="s">
        <v>4327</v>
      </c>
      <c r="K6799" s="244" t="s">
        <v>2325</v>
      </c>
    </row>
    <row r="6800" spans="1:11" s="244" customFormat="1" ht="91" x14ac:dyDescent="0.3">
      <c r="A6800" s="244" t="s">
        <v>2325</v>
      </c>
      <c r="B6800" s="244" t="s">
        <v>2327</v>
      </c>
      <c r="C6800" s="244" t="s">
        <v>934</v>
      </c>
      <c r="D6800" s="244" t="s">
        <v>8913</v>
      </c>
      <c r="E6800" s="244" t="s">
        <v>4106</v>
      </c>
      <c r="G6800" s="244" t="s">
        <v>4106</v>
      </c>
      <c r="I6800" s="244" t="s">
        <v>5192</v>
      </c>
      <c r="J6800" s="244" t="s">
        <v>4328</v>
      </c>
      <c r="K6800" s="244" t="s">
        <v>2325</v>
      </c>
    </row>
    <row r="6801" spans="1:11" s="244" customFormat="1" ht="91" x14ac:dyDescent="0.3">
      <c r="A6801" s="244" t="s">
        <v>2325</v>
      </c>
      <c r="B6801" s="244" t="s">
        <v>2327</v>
      </c>
      <c r="C6801" s="244" t="s">
        <v>934</v>
      </c>
      <c r="D6801" s="244" t="s">
        <v>8913</v>
      </c>
      <c r="E6801" s="244" t="s">
        <v>4106</v>
      </c>
      <c r="G6801" s="244" t="s">
        <v>4106</v>
      </c>
      <c r="I6801" s="244" t="s">
        <v>4751</v>
      </c>
      <c r="J6801" s="244" t="s">
        <v>4329</v>
      </c>
      <c r="K6801" s="244" t="s">
        <v>2325</v>
      </c>
    </row>
    <row r="6802" spans="1:11" s="244" customFormat="1" ht="91" x14ac:dyDescent="0.3">
      <c r="A6802" s="244" t="s">
        <v>2325</v>
      </c>
      <c r="B6802" s="244" t="s">
        <v>2327</v>
      </c>
      <c r="C6802" s="244" t="s">
        <v>934</v>
      </c>
      <c r="D6802" s="244" t="s">
        <v>8913</v>
      </c>
      <c r="E6802" s="244" t="s">
        <v>4106</v>
      </c>
      <c r="G6802" s="244" t="s">
        <v>4106</v>
      </c>
      <c r="I6802" s="244" t="s">
        <v>5331</v>
      </c>
      <c r="J6802" s="244" t="s">
        <v>4330</v>
      </c>
      <c r="K6802" s="244" t="s">
        <v>2325</v>
      </c>
    </row>
    <row r="6803" spans="1:11" s="244" customFormat="1" ht="91" x14ac:dyDescent="0.3">
      <c r="A6803" s="244" t="s">
        <v>2325</v>
      </c>
      <c r="B6803" s="244" t="s">
        <v>2327</v>
      </c>
      <c r="C6803" s="244" t="s">
        <v>934</v>
      </c>
      <c r="D6803" s="244" t="s">
        <v>8913</v>
      </c>
      <c r="E6803" s="244" t="s">
        <v>4106</v>
      </c>
      <c r="G6803" s="244" t="s">
        <v>4106</v>
      </c>
      <c r="I6803" s="244" t="s">
        <v>5333</v>
      </c>
      <c r="J6803" s="244" t="s">
        <v>3672</v>
      </c>
      <c r="K6803" s="244" t="s">
        <v>2325</v>
      </c>
    </row>
    <row r="6804" spans="1:11" s="244" customFormat="1" ht="91" x14ac:dyDescent="0.3">
      <c r="A6804" s="244" t="s">
        <v>2325</v>
      </c>
      <c r="B6804" s="244" t="s">
        <v>2327</v>
      </c>
      <c r="C6804" s="244" t="s">
        <v>934</v>
      </c>
      <c r="D6804" s="244" t="s">
        <v>8913</v>
      </c>
      <c r="E6804" s="244" t="s">
        <v>4106</v>
      </c>
      <c r="G6804" s="244" t="s">
        <v>4106</v>
      </c>
      <c r="I6804" s="244" t="s">
        <v>5458</v>
      </c>
      <c r="J6804" s="244" t="s">
        <v>4331</v>
      </c>
      <c r="K6804" s="244" t="s">
        <v>2325</v>
      </c>
    </row>
    <row r="6805" spans="1:11" s="244" customFormat="1" ht="91" x14ac:dyDescent="0.3">
      <c r="A6805" s="244" t="s">
        <v>2325</v>
      </c>
      <c r="B6805" s="244" t="s">
        <v>2327</v>
      </c>
      <c r="C6805" s="244" t="s">
        <v>934</v>
      </c>
      <c r="D6805" s="244" t="s">
        <v>8913</v>
      </c>
      <c r="E6805" s="244" t="s">
        <v>4106</v>
      </c>
      <c r="G6805" s="244" t="s">
        <v>4106</v>
      </c>
      <c r="I6805" s="244" t="s">
        <v>799</v>
      </c>
      <c r="J6805" s="244" t="s">
        <v>4332</v>
      </c>
      <c r="K6805" s="244" t="s">
        <v>2325</v>
      </c>
    </row>
    <row r="6806" spans="1:11" s="244" customFormat="1" ht="91" x14ac:dyDescent="0.3">
      <c r="A6806" s="244" t="s">
        <v>2325</v>
      </c>
      <c r="B6806" s="244" t="s">
        <v>2327</v>
      </c>
      <c r="C6806" s="244" t="s">
        <v>934</v>
      </c>
      <c r="D6806" s="244" t="s">
        <v>8913</v>
      </c>
      <c r="E6806" s="244" t="s">
        <v>4106</v>
      </c>
      <c r="G6806" s="244" t="s">
        <v>4106</v>
      </c>
      <c r="I6806" s="244" t="s">
        <v>1054</v>
      </c>
      <c r="J6806" s="244" t="s">
        <v>4333</v>
      </c>
      <c r="K6806" s="244" t="s">
        <v>2325</v>
      </c>
    </row>
    <row r="6807" spans="1:11" s="244" customFormat="1" ht="91" x14ac:dyDescent="0.3">
      <c r="A6807" s="244" t="s">
        <v>2325</v>
      </c>
      <c r="B6807" s="244" t="s">
        <v>2327</v>
      </c>
      <c r="C6807" s="244" t="s">
        <v>934</v>
      </c>
      <c r="D6807" s="244" t="s">
        <v>8913</v>
      </c>
      <c r="E6807" s="244" t="s">
        <v>4106</v>
      </c>
      <c r="G6807" s="244" t="s">
        <v>4106</v>
      </c>
      <c r="I6807" s="244" t="s">
        <v>851</v>
      </c>
      <c r="J6807" s="244" t="s">
        <v>4334</v>
      </c>
      <c r="K6807" s="244" t="s">
        <v>2325</v>
      </c>
    </row>
    <row r="6808" spans="1:11" s="244" customFormat="1" ht="91" x14ac:dyDescent="0.3">
      <c r="A6808" s="244" t="s">
        <v>2325</v>
      </c>
      <c r="B6808" s="244" t="s">
        <v>2327</v>
      </c>
      <c r="C6808" s="244" t="s">
        <v>934</v>
      </c>
      <c r="D6808" s="244" t="s">
        <v>8913</v>
      </c>
      <c r="E6808" s="244" t="s">
        <v>4106</v>
      </c>
      <c r="G6808" s="244" t="s">
        <v>4106</v>
      </c>
      <c r="I6808" s="244" t="s">
        <v>855</v>
      </c>
      <c r="J6808" s="244" t="s">
        <v>4335</v>
      </c>
      <c r="K6808" s="244" t="s">
        <v>2325</v>
      </c>
    </row>
    <row r="6809" spans="1:11" s="244" customFormat="1" ht="91" x14ac:dyDescent="0.3">
      <c r="A6809" s="244" t="s">
        <v>2325</v>
      </c>
      <c r="B6809" s="244" t="s">
        <v>2327</v>
      </c>
      <c r="C6809" s="244" t="s">
        <v>934</v>
      </c>
      <c r="D6809" s="244" t="s">
        <v>8913</v>
      </c>
      <c r="E6809" s="244" t="s">
        <v>4106</v>
      </c>
      <c r="G6809" s="244" t="s">
        <v>4106</v>
      </c>
      <c r="I6809" s="244" t="s">
        <v>859</v>
      </c>
      <c r="J6809" s="244" t="s">
        <v>4336</v>
      </c>
      <c r="K6809" s="244" t="s">
        <v>2325</v>
      </c>
    </row>
    <row r="6810" spans="1:11" s="244" customFormat="1" ht="91" x14ac:dyDescent="0.3">
      <c r="A6810" s="244" t="s">
        <v>2325</v>
      </c>
      <c r="B6810" s="244" t="s">
        <v>2327</v>
      </c>
      <c r="C6810" s="244" t="s">
        <v>934</v>
      </c>
      <c r="D6810" s="244" t="s">
        <v>8913</v>
      </c>
      <c r="E6810" s="244" t="s">
        <v>4106</v>
      </c>
      <c r="G6810" s="244" t="s">
        <v>4106</v>
      </c>
      <c r="I6810" s="244" t="s">
        <v>863</v>
      </c>
      <c r="J6810" s="244" t="s">
        <v>4337</v>
      </c>
      <c r="K6810" s="244" t="s">
        <v>2325</v>
      </c>
    </row>
    <row r="6811" spans="1:11" s="244" customFormat="1" ht="91" x14ac:dyDescent="0.3">
      <c r="A6811" s="244" t="s">
        <v>2325</v>
      </c>
      <c r="B6811" s="244" t="s">
        <v>2327</v>
      </c>
      <c r="C6811" s="244" t="s">
        <v>934</v>
      </c>
      <c r="D6811" s="244" t="s">
        <v>8913</v>
      </c>
      <c r="E6811" s="244" t="s">
        <v>4106</v>
      </c>
      <c r="G6811" s="244" t="s">
        <v>4106</v>
      </c>
      <c r="I6811" s="244" t="s">
        <v>867</v>
      </c>
      <c r="J6811" s="244" t="s">
        <v>4338</v>
      </c>
      <c r="K6811" s="244" t="s">
        <v>2325</v>
      </c>
    </row>
    <row r="6812" spans="1:11" s="244" customFormat="1" ht="91" x14ac:dyDescent="0.3">
      <c r="A6812" s="244" t="s">
        <v>2325</v>
      </c>
      <c r="B6812" s="244" t="s">
        <v>2327</v>
      </c>
      <c r="C6812" s="244" t="s">
        <v>934</v>
      </c>
      <c r="D6812" s="244" t="s">
        <v>8913</v>
      </c>
      <c r="E6812" s="244" t="s">
        <v>4106</v>
      </c>
      <c r="G6812" s="244" t="s">
        <v>4106</v>
      </c>
      <c r="I6812" s="244" t="s">
        <v>6269</v>
      </c>
      <c r="J6812" s="244" t="s">
        <v>4339</v>
      </c>
      <c r="K6812" s="244" t="s">
        <v>2325</v>
      </c>
    </row>
    <row r="6813" spans="1:11" s="244" customFormat="1" ht="91" x14ac:dyDescent="0.3">
      <c r="A6813" s="244" t="s">
        <v>2325</v>
      </c>
      <c r="B6813" s="244" t="s">
        <v>2327</v>
      </c>
      <c r="C6813" s="244" t="s">
        <v>934</v>
      </c>
      <c r="D6813" s="244" t="s">
        <v>8913</v>
      </c>
      <c r="E6813" s="244" t="s">
        <v>4106</v>
      </c>
      <c r="G6813" s="244" t="s">
        <v>4106</v>
      </c>
      <c r="I6813" s="244" t="s">
        <v>5342</v>
      </c>
      <c r="J6813" s="244" t="s">
        <v>4340</v>
      </c>
      <c r="K6813" s="244" t="s">
        <v>2325</v>
      </c>
    </row>
    <row r="6814" spans="1:11" s="244" customFormat="1" ht="91" x14ac:dyDescent="0.3">
      <c r="A6814" s="244" t="s">
        <v>2325</v>
      </c>
      <c r="B6814" s="244" t="s">
        <v>2327</v>
      </c>
      <c r="C6814" s="244" t="s">
        <v>934</v>
      </c>
      <c r="D6814" s="244" t="s">
        <v>8913</v>
      </c>
      <c r="E6814" s="244" t="s">
        <v>4106</v>
      </c>
      <c r="G6814" s="244" t="s">
        <v>4106</v>
      </c>
      <c r="I6814" s="244" t="s">
        <v>6120</v>
      </c>
      <c r="J6814" s="244" t="s">
        <v>4341</v>
      </c>
      <c r="K6814" s="244" t="s">
        <v>2325</v>
      </c>
    </row>
    <row r="6815" spans="1:11" s="244" customFormat="1" ht="91" x14ac:dyDescent="0.3">
      <c r="A6815" s="244" t="s">
        <v>2325</v>
      </c>
      <c r="B6815" s="244" t="s">
        <v>2327</v>
      </c>
      <c r="C6815" s="244" t="s">
        <v>934</v>
      </c>
      <c r="D6815" s="244" t="s">
        <v>8913</v>
      </c>
      <c r="E6815" s="244" t="s">
        <v>4106</v>
      </c>
      <c r="G6815" s="244" t="s">
        <v>4106</v>
      </c>
      <c r="I6815" s="244" t="s">
        <v>869</v>
      </c>
      <c r="J6815" s="244" t="s">
        <v>4342</v>
      </c>
      <c r="K6815" s="244" t="s">
        <v>2325</v>
      </c>
    </row>
    <row r="6816" spans="1:11" s="244" customFormat="1" ht="91" x14ac:dyDescent="0.3">
      <c r="A6816" s="244" t="s">
        <v>2325</v>
      </c>
      <c r="B6816" s="244" t="s">
        <v>2327</v>
      </c>
      <c r="C6816" s="244" t="s">
        <v>934</v>
      </c>
      <c r="D6816" s="244" t="s">
        <v>8913</v>
      </c>
      <c r="E6816" s="244" t="s">
        <v>4106</v>
      </c>
      <c r="G6816" s="244" t="s">
        <v>4106</v>
      </c>
      <c r="I6816" s="244" t="s">
        <v>873</v>
      </c>
      <c r="J6816" s="244" t="s">
        <v>4343</v>
      </c>
      <c r="K6816" s="244" t="s">
        <v>2325</v>
      </c>
    </row>
    <row r="6817" spans="1:11" s="244" customFormat="1" ht="91" x14ac:dyDescent="0.3">
      <c r="A6817" s="244" t="s">
        <v>2325</v>
      </c>
      <c r="B6817" s="244" t="s">
        <v>2327</v>
      </c>
      <c r="C6817" s="244" t="s">
        <v>934</v>
      </c>
      <c r="D6817" s="244" t="s">
        <v>8913</v>
      </c>
      <c r="E6817" s="244" t="s">
        <v>4106</v>
      </c>
      <c r="G6817" s="244" t="s">
        <v>4106</v>
      </c>
      <c r="I6817" s="244" t="s">
        <v>878</v>
      </c>
      <c r="J6817" s="244" t="s">
        <v>4344</v>
      </c>
      <c r="K6817" s="244" t="s">
        <v>2325</v>
      </c>
    </row>
    <row r="6818" spans="1:11" s="244" customFormat="1" ht="91" x14ac:dyDescent="0.3">
      <c r="A6818" s="244" t="s">
        <v>2325</v>
      </c>
      <c r="B6818" s="244" t="s">
        <v>2327</v>
      </c>
      <c r="C6818" s="244" t="s">
        <v>934</v>
      </c>
      <c r="D6818" s="244" t="s">
        <v>8913</v>
      </c>
      <c r="E6818" s="244" t="s">
        <v>4106</v>
      </c>
      <c r="G6818" s="244" t="s">
        <v>4106</v>
      </c>
      <c r="I6818" s="244" t="s">
        <v>879</v>
      </c>
      <c r="J6818" s="244" t="s">
        <v>4345</v>
      </c>
      <c r="K6818" s="244" t="s">
        <v>2325</v>
      </c>
    </row>
    <row r="6819" spans="1:11" s="244" customFormat="1" ht="91" x14ac:dyDescent="0.3">
      <c r="A6819" s="244" t="s">
        <v>2325</v>
      </c>
      <c r="B6819" s="244" t="s">
        <v>2327</v>
      </c>
      <c r="C6819" s="244" t="s">
        <v>934</v>
      </c>
      <c r="D6819" s="244" t="s">
        <v>8913</v>
      </c>
      <c r="E6819" s="244" t="s">
        <v>4106</v>
      </c>
      <c r="G6819" s="244" t="s">
        <v>4106</v>
      </c>
      <c r="I6819" s="244" t="s">
        <v>2146</v>
      </c>
      <c r="J6819" s="244" t="s">
        <v>4346</v>
      </c>
      <c r="K6819" s="244" t="s">
        <v>2325</v>
      </c>
    </row>
    <row r="6820" spans="1:11" s="244" customFormat="1" ht="91" x14ac:dyDescent="0.3">
      <c r="A6820" s="244" t="s">
        <v>2325</v>
      </c>
      <c r="B6820" s="244" t="s">
        <v>2327</v>
      </c>
      <c r="C6820" s="244" t="s">
        <v>934</v>
      </c>
      <c r="D6820" s="244" t="s">
        <v>8913</v>
      </c>
      <c r="E6820" s="244" t="s">
        <v>4106</v>
      </c>
      <c r="G6820" s="244" t="s">
        <v>4106</v>
      </c>
      <c r="I6820" s="244" t="s">
        <v>2152</v>
      </c>
      <c r="J6820" s="244" t="s">
        <v>4347</v>
      </c>
      <c r="K6820" s="244" t="s">
        <v>2325</v>
      </c>
    </row>
    <row r="6821" spans="1:11" s="244" customFormat="1" ht="91" x14ac:dyDescent="0.3">
      <c r="A6821" s="244" t="s">
        <v>2325</v>
      </c>
      <c r="B6821" s="244" t="s">
        <v>2327</v>
      </c>
      <c r="C6821" s="244" t="s">
        <v>934</v>
      </c>
      <c r="D6821" s="244" t="s">
        <v>8913</v>
      </c>
      <c r="E6821" s="244" t="s">
        <v>4106</v>
      </c>
      <c r="G6821" s="244" t="s">
        <v>4106</v>
      </c>
      <c r="I6821" s="244" t="s">
        <v>2154</v>
      </c>
      <c r="J6821" s="244" t="s">
        <v>4348</v>
      </c>
      <c r="K6821" s="244" t="s">
        <v>2325</v>
      </c>
    </row>
    <row r="6822" spans="1:11" s="244" customFormat="1" ht="91" x14ac:dyDescent="0.3">
      <c r="A6822" s="244" t="s">
        <v>2325</v>
      </c>
      <c r="B6822" s="244" t="s">
        <v>2327</v>
      </c>
      <c r="C6822" s="244" t="s">
        <v>934</v>
      </c>
      <c r="D6822" s="244" t="s">
        <v>8913</v>
      </c>
      <c r="E6822" s="244" t="s">
        <v>4106</v>
      </c>
      <c r="G6822" s="244" t="s">
        <v>4106</v>
      </c>
      <c r="I6822" s="244" t="s">
        <v>2156</v>
      </c>
      <c r="J6822" s="244" t="s">
        <v>4349</v>
      </c>
      <c r="K6822" s="244" t="s">
        <v>2325</v>
      </c>
    </row>
    <row r="6823" spans="1:11" s="244" customFormat="1" ht="91" x14ac:dyDescent="0.3">
      <c r="A6823" s="244" t="s">
        <v>2325</v>
      </c>
      <c r="B6823" s="244" t="s">
        <v>2327</v>
      </c>
      <c r="C6823" s="244" t="s">
        <v>934</v>
      </c>
      <c r="D6823" s="244" t="s">
        <v>8913</v>
      </c>
      <c r="E6823" s="244" t="s">
        <v>4106</v>
      </c>
      <c r="G6823" s="244" t="s">
        <v>4106</v>
      </c>
      <c r="I6823" s="244" t="s">
        <v>5352</v>
      </c>
      <c r="J6823" s="244" t="s">
        <v>3574</v>
      </c>
      <c r="K6823" s="244" t="s">
        <v>2325</v>
      </c>
    </row>
    <row r="6824" spans="1:11" s="244" customFormat="1" ht="91" x14ac:dyDescent="0.3">
      <c r="A6824" s="244" t="s">
        <v>2325</v>
      </c>
      <c r="B6824" s="244" t="s">
        <v>2327</v>
      </c>
      <c r="C6824" s="244" t="s">
        <v>934</v>
      </c>
      <c r="D6824" s="244" t="s">
        <v>8913</v>
      </c>
      <c r="E6824" s="244" t="s">
        <v>4106</v>
      </c>
      <c r="G6824" s="244" t="s">
        <v>4106</v>
      </c>
      <c r="I6824" s="244" t="s">
        <v>882</v>
      </c>
      <c r="J6824" s="244" t="s">
        <v>4350</v>
      </c>
      <c r="K6824" s="244" t="s">
        <v>2325</v>
      </c>
    </row>
    <row r="6825" spans="1:11" s="244" customFormat="1" ht="91" x14ac:dyDescent="0.3">
      <c r="A6825" s="244" t="s">
        <v>2325</v>
      </c>
      <c r="B6825" s="244" t="s">
        <v>2327</v>
      </c>
      <c r="C6825" s="244" t="s">
        <v>934</v>
      </c>
      <c r="D6825" s="244" t="s">
        <v>8913</v>
      </c>
      <c r="E6825" s="244" t="s">
        <v>4106</v>
      </c>
      <c r="G6825" s="244" t="s">
        <v>4106</v>
      </c>
      <c r="I6825" s="244" t="s">
        <v>5354</v>
      </c>
      <c r="J6825" s="244" t="s">
        <v>4351</v>
      </c>
      <c r="K6825" s="244" t="s">
        <v>2325</v>
      </c>
    </row>
    <row r="6826" spans="1:11" s="244" customFormat="1" ht="91" x14ac:dyDescent="0.3">
      <c r="A6826" s="244" t="s">
        <v>2325</v>
      </c>
      <c r="B6826" s="244" t="s">
        <v>2327</v>
      </c>
      <c r="C6826" s="244" t="s">
        <v>934</v>
      </c>
      <c r="D6826" s="244" t="s">
        <v>8913</v>
      </c>
      <c r="E6826" s="244" t="s">
        <v>4106</v>
      </c>
      <c r="G6826" s="244" t="s">
        <v>4106</v>
      </c>
      <c r="I6826" s="244" t="s">
        <v>5015</v>
      </c>
      <c r="J6826" s="244" t="s">
        <v>4352</v>
      </c>
      <c r="K6826" s="244" t="s">
        <v>2325</v>
      </c>
    </row>
    <row r="6827" spans="1:11" s="244" customFormat="1" ht="91" x14ac:dyDescent="0.3">
      <c r="A6827" s="244" t="s">
        <v>2325</v>
      </c>
      <c r="B6827" s="244" t="s">
        <v>2327</v>
      </c>
      <c r="C6827" s="244" t="s">
        <v>934</v>
      </c>
      <c r="D6827" s="244" t="s">
        <v>8913</v>
      </c>
      <c r="E6827" s="244" t="s">
        <v>4106</v>
      </c>
      <c r="G6827" s="244" t="s">
        <v>4106</v>
      </c>
      <c r="I6827" s="244" t="s">
        <v>884</v>
      </c>
      <c r="J6827" s="244" t="s">
        <v>5027</v>
      </c>
      <c r="K6827" s="244" t="s">
        <v>2325</v>
      </c>
    </row>
    <row r="6828" spans="1:11" s="244" customFormat="1" ht="91" x14ac:dyDescent="0.3">
      <c r="A6828" s="244" t="s">
        <v>2325</v>
      </c>
      <c r="B6828" s="244" t="s">
        <v>2327</v>
      </c>
      <c r="C6828" s="244" t="s">
        <v>934</v>
      </c>
      <c r="D6828" s="244" t="s">
        <v>8913</v>
      </c>
      <c r="E6828" s="244" t="s">
        <v>4106</v>
      </c>
      <c r="G6828" s="244" t="s">
        <v>4106</v>
      </c>
      <c r="I6828" s="244" t="s">
        <v>889</v>
      </c>
      <c r="J6828" s="244" t="s">
        <v>2593</v>
      </c>
      <c r="K6828" s="244" t="s">
        <v>2325</v>
      </c>
    </row>
    <row r="6829" spans="1:11" s="244" customFormat="1" ht="91" x14ac:dyDescent="0.3">
      <c r="A6829" s="244" t="s">
        <v>2325</v>
      </c>
      <c r="B6829" s="244" t="s">
        <v>2327</v>
      </c>
      <c r="C6829" s="244" t="s">
        <v>934</v>
      </c>
      <c r="D6829" s="244" t="s">
        <v>8913</v>
      </c>
      <c r="E6829" s="244" t="s">
        <v>4106</v>
      </c>
      <c r="G6829" s="244" t="s">
        <v>4106</v>
      </c>
      <c r="I6829" s="244" t="s">
        <v>895</v>
      </c>
      <c r="J6829" s="244" t="s">
        <v>4353</v>
      </c>
      <c r="K6829" s="244" t="s">
        <v>2325</v>
      </c>
    </row>
    <row r="6830" spans="1:11" s="244" customFormat="1" ht="91" x14ac:dyDescent="0.3">
      <c r="A6830" s="244" t="s">
        <v>2325</v>
      </c>
      <c r="B6830" s="244" t="s">
        <v>2327</v>
      </c>
      <c r="C6830" s="244" t="s">
        <v>934</v>
      </c>
      <c r="D6830" s="244" t="s">
        <v>8913</v>
      </c>
      <c r="E6830" s="244" t="s">
        <v>4106</v>
      </c>
      <c r="G6830" s="244" t="s">
        <v>4106</v>
      </c>
      <c r="I6830" s="244" t="s">
        <v>901</v>
      </c>
      <c r="J6830" s="244" t="s">
        <v>4354</v>
      </c>
      <c r="K6830" s="244" t="s">
        <v>2325</v>
      </c>
    </row>
    <row r="6831" spans="1:11" s="244" customFormat="1" ht="91" x14ac:dyDescent="0.3">
      <c r="A6831" s="244" t="s">
        <v>2325</v>
      </c>
      <c r="B6831" s="244" t="s">
        <v>2327</v>
      </c>
      <c r="C6831" s="244" t="s">
        <v>934</v>
      </c>
      <c r="D6831" s="244" t="s">
        <v>8913</v>
      </c>
      <c r="E6831" s="244" t="s">
        <v>4106</v>
      </c>
      <c r="G6831" s="244" t="s">
        <v>4106</v>
      </c>
      <c r="I6831" s="244" t="s">
        <v>5358</v>
      </c>
      <c r="J6831" s="244" t="s">
        <v>4355</v>
      </c>
      <c r="K6831" s="244" t="s">
        <v>2325</v>
      </c>
    </row>
    <row r="6832" spans="1:11" s="244" customFormat="1" ht="91" x14ac:dyDescent="0.3">
      <c r="A6832" s="244" t="s">
        <v>2325</v>
      </c>
      <c r="B6832" s="244" t="s">
        <v>2327</v>
      </c>
      <c r="C6832" s="244" t="s">
        <v>934</v>
      </c>
      <c r="D6832" s="244" t="s">
        <v>8913</v>
      </c>
      <c r="E6832" s="244" t="s">
        <v>4106</v>
      </c>
      <c r="G6832" s="244" t="s">
        <v>4106</v>
      </c>
      <c r="I6832" s="244" t="s">
        <v>904</v>
      </c>
      <c r="J6832" s="244" t="s">
        <v>4356</v>
      </c>
      <c r="K6832" s="244" t="s">
        <v>2325</v>
      </c>
    </row>
    <row r="6833" spans="1:11" s="244" customFormat="1" ht="91" x14ac:dyDescent="0.3">
      <c r="A6833" s="244" t="s">
        <v>2325</v>
      </c>
      <c r="B6833" s="244" t="s">
        <v>2327</v>
      </c>
      <c r="C6833" s="244" t="s">
        <v>934</v>
      </c>
      <c r="D6833" s="244" t="s">
        <v>8913</v>
      </c>
      <c r="E6833" s="244" t="s">
        <v>4106</v>
      </c>
      <c r="G6833" s="244" t="s">
        <v>4106</v>
      </c>
      <c r="I6833" s="244" t="s">
        <v>907</v>
      </c>
      <c r="J6833" s="244" t="s">
        <v>4357</v>
      </c>
      <c r="K6833" s="244" t="s">
        <v>2325</v>
      </c>
    </row>
    <row r="6834" spans="1:11" s="244" customFormat="1" ht="91" x14ac:dyDescent="0.3">
      <c r="A6834" s="244" t="s">
        <v>2325</v>
      </c>
      <c r="B6834" s="244" t="s">
        <v>2327</v>
      </c>
      <c r="C6834" s="244" t="s">
        <v>934</v>
      </c>
      <c r="D6834" s="244" t="s">
        <v>8913</v>
      </c>
      <c r="E6834" s="244" t="s">
        <v>4106</v>
      </c>
      <c r="G6834" s="244" t="s">
        <v>4106</v>
      </c>
      <c r="I6834" s="244" t="s">
        <v>911</v>
      </c>
      <c r="J6834" s="244" t="s">
        <v>4358</v>
      </c>
      <c r="K6834" s="244" t="s">
        <v>2325</v>
      </c>
    </row>
    <row r="6835" spans="1:11" s="244" customFormat="1" ht="91" x14ac:dyDescent="0.3">
      <c r="A6835" s="244" t="s">
        <v>2325</v>
      </c>
      <c r="B6835" s="244" t="s">
        <v>2327</v>
      </c>
      <c r="C6835" s="244" t="s">
        <v>934</v>
      </c>
      <c r="D6835" s="244" t="s">
        <v>8913</v>
      </c>
      <c r="E6835" s="244" t="s">
        <v>4106</v>
      </c>
      <c r="G6835" s="244" t="s">
        <v>4106</v>
      </c>
      <c r="I6835" s="244" t="s">
        <v>5070</v>
      </c>
      <c r="J6835" s="244" t="s">
        <v>4359</v>
      </c>
      <c r="K6835" s="244" t="s">
        <v>2325</v>
      </c>
    </row>
    <row r="6836" spans="1:11" s="244" customFormat="1" ht="91" x14ac:dyDescent="0.3">
      <c r="A6836" s="244" t="s">
        <v>2325</v>
      </c>
      <c r="B6836" s="244" t="s">
        <v>2327</v>
      </c>
      <c r="C6836" s="244" t="s">
        <v>934</v>
      </c>
      <c r="D6836" s="244" t="s">
        <v>8913</v>
      </c>
      <c r="E6836" s="244" t="s">
        <v>4106</v>
      </c>
      <c r="G6836" s="244" t="s">
        <v>4106</v>
      </c>
      <c r="I6836" s="244" t="s">
        <v>921</v>
      </c>
      <c r="J6836" s="244" t="s">
        <v>4360</v>
      </c>
      <c r="K6836" s="244" t="s">
        <v>2325</v>
      </c>
    </row>
    <row r="6837" spans="1:11" s="244" customFormat="1" ht="52" x14ac:dyDescent="0.3">
      <c r="A6837" s="244" t="s">
        <v>2330</v>
      </c>
      <c r="B6837" s="244" t="s">
        <v>2334</v>
      </c>
      <c r="C6837" s="244" t="s">
        <v>5734</v>
      </c>
      <c r="D6837" s="244" t="s">
        <v>2988</v>
      </c>
      <c r="E6837" s="244" t="s">
        <v>4106</v>
      </c>
      <c r="G6837" s="244" t="s">
        <v>4106</v>
      </c>
      <c r="I6837" s="244" t="s">
        <v>4106</v>
      </c>
      <c r="J6837" s="244" t="s">
        <v>8906</v>
      </c>
      <c r="K6837" s="244" t="s">
        <v>2330</v>
      </c>
    </row>
    <row r="6838" spans="1:11" s="244" customFormat="1" ht="52" x14ac:dyDescent="0.3">
      <c r="A6838" s="244" t="s">
        <v>2330</v>
      </c>
      <c r="B6838" s="244" t="s">
        <v>2334</v>
      </c>
      <c r="C6838" s="244" t="s">
        <v>5734</v>
      </c>
      <c r="D6838" s="244" t="s">
        <v>2988</v>
      </c>
      <c r="E6838" s="244" t="s">
        <v>4106</v>
      </c>
      <c r="G6838" s="244" t="s">
        <v>4106</v>
      </c>
      <c r="I6838" s="244" t="s">
        <v>4105</v>
      </c>
      <c r="J6838" s="244" t="s">
        <v>3539</v>
      </c>
      <c r="K6838" s="244" t="s">
        <v>2330</v>
      </c>
    </row>
    <row r="6839" spans="1:11" s="244" customFormat="1" ht="52" x14ac:dyDescent="0.3">
      <c r="A6839" s="244" t="s">
        <v>2330</v>
      </c>
      <c r="B6839" s="244" t="s">
        <v>2334</v>
      </c>
      <c r="C6839" s="244" t="s">
        <v>5734</v>
      </c>
      <c r="D6839" s="244" t="s">
        <v>2988</v>
      </c>
      <c r="E6839" s="244" t="s">
        <v>4106</v>
      </c>
      <c r="G6839" s="244" t="s">
        <v>4106</v>
      </c>
      <c r="I6839" s="244" t="s">
        <v>5700</v>
      </c>
      <c r="J6839" s="244" t="s">
        <v>4361</v>
      </c>
      <c r="K6839" s="244" t="s">
        <v>2330</v>
      </c>
    </row>
    <row r="6840" spans="1:11" s="244" customFormat="1" ht="52" x14ac:dyDescent="0.3">
      <c r="A6840" s="244" t="s">
        <v>2330</v>
      </c>
      <c r="B6840" s="244" t="s">
        <v>2334</v>
      </c>
      <c r="C6840" s="244" t="s">
        <v>5734</v>
      </c>
      <c r="D6840" s="244" t="s">
        <v>2988</v>
      </c>
      <c r="E6840" s="244" t="s">
        <v>4106</v>
      </c>
      <c r="G6840" s="244" t="s">
        <v>4106</v>
      </c>
      <c r="I6840" s="244" t="s">
        <v>2998</v>
      </c>
      <c r="J6840" s="244" t="s">
        <v>4362</v>
      </c>
      <c r="K6840" s="244" t="s">
        <v>2330</v>
      </c>
    </row>
    <row r="6841" spans="1:11" s="244" customFormat="1" ht="52" x14ac:dyDescent="0.3">
      <c r="A6841" s="244" t="s">
        <v>2330</v>
      </c>
      <c r="B6841" s="244" t="s">
        <v>2334</v>
      </c>
      <c r="C6841" s="244" t="s">
        <v>5734</v>
      </c>
      <c r="D6841" s="244" t="s">
        <v>2988</v>
      </c>
      <c r="E6841" s="244" t="s">
        <v>4106</v>
      </c>
      <c r="G6841" s="244" t="s">
        <v>4106</v>
      </c>
      <c r="I6841" s="244" t="s">
        <v>5707</v>
      </c>
      <c r="J6841" s="244" t="s">
        <v>4363</v>
      </c>
      <c r="K6841" s="244" t="s">
        <v>2330</v>
      </c>
    </row>
    <row r="6842" spans="1:11" s="244" customFormat="1" ht="52" x14ac:dyDescent="0.3">
      <c r="A6842" s="244" t="s">
        <v>2330</v>
      </c>
      <c r="B6842" s="244" t="s">
        <v>2334</v>
      </c>
      <c r="C6842" s="244" t="s">
        <v>5734</v>
      </c>
      <c r="D6842" s="244" t="s">
        <v>2988</v>
      </c>
      <c r="E6842" s="244" t="s">
        <v>4106</v>
      </c>
      <c r="G6842" s="244" t="s">
        <v>4106</v>
      </c>
      <c r="I6842" s="244" t="s">
        <v>5716</v>
      </c>
      <c r="J6842" s="244" t="s">
        <v>4364</v>
      </c>
      <c r="K6842" s="244" t="s">
        <v>2330</v>
      </c>
    </row>
    <row r="6843" spans="1:11" s="244" customFormat="1" ht="52" x14ac:dyDescent="0.3">
      <c r="A6843" s="244" t="s">
        <v>2330</v>
      </c>
      <c r="B6843" s="244" t="s">
        <v>2334</v>
      </c>
      <c r="C6843" s="244" t="s">
        <v>5734</v>
      </c>
      <c r="D6843" s="244" t="s">
        <v>2988</v>
      </c>
      <c r="E6843" s="244" t="s">
        <v>4106</v>
      </c>
      <c r="G6843" s="244" t="s">
        <v>4106</v>
      </c>
      <c r="I6843" s="244" t="s">
        <v>909</v>
      </c>
      <c r="J6843" s="244" t="s">
        <v>2544</v>
      </c>
      <c r="K6843" s="244" t="s">
        <v>2330</v>
      </c>
    </row>
    <row r="6844" spans="1:11" s="244" customFormat="1" ht="52" x14ac:dyDescent="0.3">
      <c r="A6844" s="244" t="s">
        <v>2330</v>
      </c>
      <c r="B6844" s="244" t="s">
        <v>2334</v>
      </c>
      <c r="C6844" s="244" t="s">
        <v>5734</v>
      </c>
      <c r="D6844" s="244" t="s">
        <v>2988</v>
      </c>
      <c r="E6844" s="244" t="s">
        <v>4106</v>
      </c>
      <c r="G6844" s="244" t="s">
        <v>4106</v>
      </c>
      <c r="I6844" s="244" t="s">
        <v>5725</v>
      </c>
      <c r="J6844" s="244" t="s">
        <v>4365</v>
      </c>
      <c r="K6844" s="244" t="s">
        <v>2330</v>
      </c>
    </row>
    <row r="6845" spans="1:11" s="244" customFormat="1" ht="52" x14ac:dyDescent="0.3">
      <c r="A6845" s="244" t="s">
        <v>2330</v>
      </c>
      <c r="B6845" s="244" t="s">
        <v>2334</v>
      </c>
      <c r="C6845" s="244" t="s">
        <v>5734</v>
      </c>
      <c r="D6845" s="244" t="s">
        <v>2988</v>
      </c>
      <c r="E6845" s="244" t="s">
        <v>4106</v>
      </c>
      <c r="G6845" s="244" t="s">
        <v>4106</v>
      </c>
      <c r="I6845" s="244" t="s">
        <v>5734</v>
      </c>
      <c r="J6845" s="244" t="s">
        <v>4366</v>
      </c>
      <c r="K6845" s="244" t="s">
        <v>2330</v>
      </c>
    </row>
    <row r="6846" spans="1:11" s="244" customFormat="1" ht="52" x14ac:dyDescent="0.3">
      <c r="A6846" s="244" t="s">
        <v>2330</v>
      </c>
      <c r="B6846" s="244" t="s">
        <v>2334</v>
      </c>
      <c r="C6846" s="244" t="s">
        <v>5734</v>
      </c>
      <c r="D6846" s="244" t="s">
        <v>2988</v>
      </c>
      <c r="E6846" s="244" t="s">
        <v>4106</v>
      </c>
      <c r="G6846" s="244" t="s">
        <v>4106</v>
      </c>
      <c r="I6846" s="244" t="s">
        <v>5741</v>
      </c>
      <c r="J6846" s="244" t="s">
        <v>4367</v>
      </c>
      <c r="K6846" s="244" t="s">
        <v>2330</v>
      </c>
    </row>
    <row r="6847" spans="1:11" s="244" customFormat="1" ht="52" x14ac:dyDescent="0.3">
      <c r="A6847" s="244" t="s">
        <v>2330</v>
      </c>
      <c r="B6847" s="244" t="s">
        <v>2334</v>
      </c>
      <c r="C6847" s="244" t="s">
        <v>5734</v>
      </c>
      <c r="D6847" s="244" t="s">
        <v>2988</v>
      </c>
      <c r="E6847" s="244" t="s">
        <v>4106</v>
      </c>
      <c r="G6847" s="244" t="s">
        <v>4106</v>
      </c>
      <c r="I6847" s="244" t="s">
        <v>5732</v>
      </c>
      <c r="J6847" s="244" t="s">
        <v>4368</v>
      </c>
      <c r="K6847" s="244" t="s">
        <v>2330</v>
      </c>
    </row>
    <row r="6848" spans="1:11" s="244" customFormat="1" ht="26" x14ac:dyDescent="0.3">
      <c r="A6848" s="244" t="s">
        <v>820</v>
      </c>
      <c r="B6848" s="244" t="s">
        <v>2338</v>
      </c>
      <c r="C6848" s="244" t="s">
        <v>5734</v>
      </c>
      <c r="D6848" s="244" t="s">
        <v>2988</v>
      </c>
      <c r="E6848" s="244" t="s">
        <v>4106</v>
      </c>
      <c r="G6848" s="244" t="s">
        <v>4106</v>
      </c>
      <c r="I6848" s="244" t="s">
        <v>4106</v>
      </c>
      <c r="J6848" s="244" t="s">
        <v>8906</v>
      </c>
      <c r="K6848" s="244" t="s">
        <v>820</v>
      </c>
    </row>
    <row r="6849" spans="1:11" s="244" customFormat="1" ht="39" x14ac:dyDescent="0.3">
      <c r="A6849" s="244" t="s">
        <v>2339</v>
      </c>
      <c r="B6849" s="244" t="s">
        <v>2342</v>
      </c>
      <c r="C6849" s="244" t="s">
        <v>5734</v>
      </c>
      <c r="D6849" s="244" t="s">
        <v>2988</v>
      </c>
      <c r="E6849" s="244" t="s">
        <v>4106</v>
      </c>
      <c r="G6849" s="244" t="s">
        <v>4106</v>
      </c>
      <c r="I6849" s="244" t="s">
        <v>4106</v>
      </c>
      <c r="J6849" s="244" t="s">
        <v>8906</v>
      </c>
      <c r="K6849" s="244" t="s">
        <v>2339</v>
      </c>
    </row>
    <row r="6850" spans="1:11" s="244" customFormat="1" ht="39" x14ac:dyDescent="0.3">
      <c r="A6850" s="244" t="s">
        <v>2339</v>
      </c>
      <c r="B6850" s="244" t="s">
        <v>2342</v>
      </c>
      <c r="C6850" s="244" t="s">
        <v>5734</v>
      </c>
      <c r="D6850" s="244" t="s">
        <v>2988</v>
      </c>
      <c r="E6850" s="244" t="s">
        <v>4106</v>
      </c>
      <c r="G6850" s="244" t="s">
        <v>4106</v>
      </c>
      <c r="I6850" s="244" t="s">
        <v>4105</v>
      </c>
      <c r="J6850" s="244" t="s">
        <v>4369</v>
      </c>
      <c r="K6850" s="244" t="s">
        <v>2339</v>
      </c>
    </row>
    <row r="6851" spans="1:11" s="244" customFormat="1" ht="26" x14ac:dyDescent="0.3">
      <c r="A6851" s="244" t="s">
        <v>2343</v>
      </c>
      <c r="B6851" s="244" t="s">
        <v>2346</v>
      </c>
      <c r="C6851" s="244" t="s">
        <v>5734</v>
      </c>
      <c r="D6851" s="244" t="s">
        <v>2988</v>
      </c>
      <c r="E6851" s="244" t="s">
        <v>4106</v>
      </c>
      <c r="G6851" s="244" t="s">
        <v>4106</v>
      </c>
      <c r="I6851" s="244" t="s">
        <v>4106</v>
      </c>
      <c r="J6851" s="244" t="s">
        <v>8906</v>
      </c>
      <c r="K6851" s="244" t="s">
        <v>2343</v>
      </c>
    </row>
    <row r="6852" spans="1:11" s="244" customFormat="1" ht="26" x14ac:dyDescent="0.3">
      <c r="A6852" s="244" t="s">
        <v>2343</v>
      </c>
      <c r="B6852" s="244" t="s">
        <v>2346</v>
      </c>
      <c r="C6852" s="244" t="s">
        <v>5734</v>
      </c>
      <c r="D6852" s="244" t="s">
        <v>2988</v>
      </c>
      <c r="E6852" s="244" t="s">
        <v>4106</v>
      </c>
      <c r="G6852" s="244" t="s">
        <v>4106</v>
      </c>
      <c r="I6852" s="244" t="s">
        <v>4105</v>
      </c>
      <c r="J6852" s="244" t="s">
        <v>4370</v>
      </c>
      <c r="K6852" s="244" t="s">
        <v>2343</v>
      </c>
    </row>
    <row r="6853" spans="1:11" s="244" customFormat="1" ht="26" x14ac:dyDescent="0.3">
      <c r="A6853" s="244" t="s">
        <v>2348</v>
      </c>
      <c r="B6853" s="244" t="s">
        <v>2507</v>
      </c>
      <c r="C6853" s="244" t="s">
        <v>5734</v>
      </c>
      <c r="D6853" s="244" t="s">
        <v>2988</v>
      </c>
      <c r="E6853" s="244" t="s">
        <v>4106</v>
      </c>
      <c r="G6853" s="244" t="s">
        <v>4106</v>
      </c>
      <c r="I6853" s="244" t="s">
        <v>4106</v>
      </c>
      <c r="J6853" s="244" t="s">
        <v>8906</v>
      </c>
      <c r="K6853" s="244" t="s">
        <v>2348</v>
      </c>
    </row>
    <row r="6854" spans="1:11" s="244" customFormat="1" ht="39" x14ac:dyDescent="0.3">
      <c r="A6854" s="244" t="s">
        <v>2508</v>
      </c>
      <c r="B6854" s="244" t="s">
        <v>2512</v>
      </c>
      <c r="C6854" s="244" t="s">
        <v>5734</v>
      </c>
      <c r="D6854" s="244" t="s">
        <v>2988</v>
      </c>
      <c r="E6854" s="244" t="s">
        <v>4106</v>
      </c>
      <c r="G6854" s="244" t="s">
        <v>4106</v>
      </c>
      <c r="I6854" s="244" t="s">
        <v>4106</v>
      </c>
      <c r="J6854" s="244" t="s">
        <v>8906</v>
      </c>
      <c r="K6854" s="244" t="s">
        <v>2508</v>
      </c>
    </row>
    <row r="6855" spans="1:11" s="244" customFormat="1" ht="39" x14ac:dyDescent="0.3">
      <c r="A6855" s="244" t="s">
        <v>2514</v>
      </c>
      <c r="B6855" s="244" t="s">
        <v>2517</v>
      </c>
      <c r="C6855" s="244" t="s">
        <v>5734</v>
      </c>
      <c r="D6855" s="244" t="s">
        <v>2988</v>
      </c>
      <c r="E6855" s="244" t="s">
        <v>4106</v>
      </c>
      <c r="G6855" s="244" t="s">
        <v>4106</v>
      </c>
      <c r="I6855" s="244" t="s">
        <v>4106</v>
      </c>
      <c r="J6855" s="244" t="s">
        <v>8906</v>
      </c>
      <c r="K6855" s="244" t="s">
        <v>2514</v>
      </c>
    </row>
    <row r="6856" spans="1:11" s="244" customFormat="1" ht="39" x14ac:dyDescent="0.3">
      <c r="A6856" s="244" t="s">
        <v>2529</v>
      </c>
      <c r="B6856" s="244" t="s">
        <v>149</v>
      </c>
      <c r="C6856" s="244" t="s">
        <v>5734</v>
      </c>
      <c r="D6856" s="244" t="s">
        <v>2988</v>
      </c>
      <c r="E6856" s="244" t="s">
        <v>4106</v>
      </c>
      <c r="G6856" s="244" t="s">
        <v>4106</v>
      </c>
      <c r="I6856" s="244" t="s">
        <v>4106</v>
      </c>
      <c r="J6856" s="244" t="s">
        <v>8906</v>
      </c>
      <c r="K6856" s="244" t="s">
        <v>2529</v>
      </c>
    </row>
    <row r="6857" spans="1:11" s="244" customFormat="1" ht="39" x14ac:dyDescent="0.3">
      <c r="A6857" s="244" t="s">
        <v>2529</v>
      </c>
      <c r="B6857" s="244" t="s">
        <v>149</v>
      </c>
      <c r="C6857" s="244" t="s">
        <v>5734</v>
      </c>
      <c r="D6857" s="244" t="s">
        <v>2988</v>
      </c>
      <c r="E6857" s="244" t="s">
        <v>4106</v>
      </c>
      <c r="G6857" s="244" t="s">
        <v>4106</v>
      </c>
      <c r="I6857" s="244" t="s">
        <v>4105</v>
      </c>
      <c r="J6857" s="244" t="s">
        <v>2896</v>
      </c>
      <c r="K6857" s="244" t="s">
        <v>2529</v>
      </c>
    </row>
    <row r="6858" spans="1:11" s="244" customFormat="1" ht="39" x14ac:dyDescent="0.3">
      <c r="A6858" s="244" t="s">
        <v>2529</v>
      </c>
      <c r="B6858" s="244" t="s">
        <v>149</v>
      </c>
      <c r="C6858" s="244" t="s">
        <v>5734</v>
      </c>
      <c r="D6858" s="244" t="s">
        <v>2988</v>
      </c>
      <c r="E6858" s="244" t="s">
        <v>4106</v>
      </c>
      <c r="G6858" s="244" t="s">
        <v>4106</v>
      </c>
      <c r="I6858" s="244" t="s">
        <v>5700</v>
      </c>
      <c r="J6858" s="244" t="s">
        <v>2897</v>
      </c>
      <c r="K6858" s="244" t="s">
        <v>2529</v>
      </c>
    </row>
    <row r="6859" spans="1:11" s="244" customFormat="1" ht="39" x14ac:dyDescent="0.3">
      <c r="A6859" s="244" t="s">
        <v>2529</v>
      </c>
      <c r="B6859" s="244" t="s">
        <v>149</v>
      </c>
      <c r="C6859" s="244" t="s">
        <v>5734</v>
      </c>
      <c r="D6859" s="244" t="s">
        <v>2988</v>
      </c>
      <c r="E6859" s="244" t="s">
        <v>4106</v>
      </c>
      <c r="G6859" s="244" t="s">
        <v>4106</v>
      </c>
      <c r="I6859" s="244" t="s">
        <v>2998</v>
      </c>
      <c r="J6859" s="244" t="s">
        <v>2898</v>
      </c>
      <c r="K6859" s="244" t="s">
        <v>2529</v>
      </c>
    </row>
    <row r="6860" spans="1:11" s="244" customFormat="1" ht="39" x14ac:dyDescent="0.3">
      <c r="A6860" s="244" t="s">
        <v>2529</v>
      </c>
      <c r="B6860" s="244" t="s">
        <v>149</v>
      </c>
      <c r="C6860" s="244" t="s">
        <v>5734</v>
      </c>
      <c r="D6860" s="244" t="s">
        <v>2988</v>
      </c>
      <c r="E6860" s="244" t="s">
        <v>4106</v>
      </c>
      <c r="G6860" s="244" t="s">
        <v>4106</v>
      </c>
      <c r="I6860" s="244" t="s">
        <v>5707</v>
      </c>
      <c r="J6860" s="244" t="s">
        <v>2899</v>
      </c>
      <c r="K6860" s="244" t="s">
        <v>2529</v>
      </c>
    </row>
    <row r="6861" spans="1:11" s="244" customFormat="1" ht="39" x14ac:dyDescent="0.3">
      <c r="A6861" s="244" t="s">
        <v>2529</v>
      </c>
      <c r="B6861" s="244" t="s">
        <v>149</v>
      </c>
      <c r="C6861" s="244" t="s">
        <v>5734</v>
      </c>
      <c r="D6861" s="244" t="s">
        <v>2988</v>
      </c>
      <c r="E6861" s="244" t="s">
        <v>4106</v>
      </c>
      <c r="G6861" s="244" t="s">
        <v>4106</v>
      </c>
      <c r="I6861" s="244" t="s">
        <v>5716</v>
      </c>
      <c r="J6861" s="244" t="s">
        <v>2900</v>
      </c>
      <c r="K6861" s="244" t="s">
        <v>2529</v>
      </c>
    </row>
    <row r="6862" spans="1:11" s="244" customFormat="1" ht="39" x14ac:dyDescent="0.3">
      <c r="A6862" s="244" t="s">
        <v>2529</v>
      </c>
      <c r="B6862" s="244" t="s">
        <v>149</v>
      </c>
      <c r="C6862" s="244" t="s">
        <v>5734</v>
      </c>
      <c r="D6862" s="244" t="s">
        <v>2988</v>
      </c>
      <c r="E6862" s="244" t="s">
        <v>4106</v>
      </c>
      <c r="G6862" s="244" t="s">
        <v>4106</v>
      </c>
      <c r="I6862" s="244" t="s">
        <v>909</v>
      </c>
      <c r="J6862" s="244" t="s">
        <v>2901</v>
      </c>
      <c r="K6862" s="244" t="s">
        <v>2529</v>
      </c>
    </row>
    <row r="6863" spans="1:11" s="244" customFormat="1" ht="26" x14ac:dyDescent="0.3">
      <c r="A6863" s="244" t="s">
        <v>170</v>
      </c>
      <c r="B6863" s="244" t="s">
        <v>172</v>
      </c>
      <c r="C6863" s="244" t="s">
        <v>5734</v>
      </c>
      <c r="D6863" s="244" t="s">
        <v>2988</v>
      </c>
      <c r="E6863" s="244" t="s">
        <v>4106</v>
      </c>
      <c r="G6863" s="244" t="s">
        <v>4106</v>
      </c>
      <c r="I6863" s="244" t="s">
        <v>4106</v>
      </c>
      <c r="J6863" s="244" t="s">
        <v>8906</v>
      </c>
      <c r="K6863" s="244" t="s">
        <v>170</v>
      </c>
    </row>
    <row r="6864" spans="1:11" s="244" customFormat="1" ht="26" x14ac:dyDescent="0.3">
      <c r="A6864" s="244" t="s">
        <v>174</v>
      </c>
      <c r="B6864" s="244" t="s">
        <v>176</v>
      </c>
      <c r="C6864" s="244" t="s">
        <v>5734</v>
      </c>
      <c r="D6864" s="244" t="s">
        <v>2988</v>
      </c>
      <c r="E6864" s="244" t="s">
        <v>4106</v>
      </c>
      <c r="G6864" s="244" t="s">
        <v>4106</v>
      </c>
      <c r="I6864" s="244" t="s">
        <v>4106</v>
      </c>
      <c r="J6864" s="244" t="s">
        <v>8906</v>
      </c>
      <c r="K6864" s="244" t="s">
        <v>174</v>
      </c>
    </row>
    <row r="6865" spans="1:11" s="244" customFormat="1" ht="26" x14ac:dyDescent="0.3">
      <c r="A6865" s="244" t="s">
        <v>174</v>
      </c>
      <c r="B6865" s="244" t="s">
        <v>176</v>
      </c>
      <c r="C6865" s="244" t="s">
        <v>5734</v>
      </c>
      <c r="D6865" s="244" t="s">
        <v>2988</v>
      </c>
      <c r="E6865" s="244" t="s">
        <v>4106</v>
      </c>
      <c r="G6865" s="244" t="s">
        <v>4106</v>
      </c>
      <c r="I6865" s="244" t="s">
        <v>4105</v>
      </c>
      <c r="J6865" s="244" t="s">
        <v>1768</v>
      </c>
      <c r="K6865" s="244" t="s">
        <v>174</v>
      </c>
    </row>
    <row r="6866" spans="1:11" s="244" customFormat="1" ht="26" x14ac:dyDescent="0.3">
      <c r="A6866" s="244" t="s">
        <v>174</v>
      </c>
      <c r="B6866" s="244" t="s">
        <v>176</v>
      </c>
      <c r="C6866" s="244" t="s">
        <v>5734</v>
      </c>
      <c r="D6866" s="244" t="s">
        <v>2988</v>
      </c>
      <c r="E6866" s="244" t="s">
        <v>4106</v>
      </c>
      <c r="G6866" s="244" t="s">
        <v>4106</v>
      </c>
      <c r="I6866" s="244" t="s">
        <v>5700</v>
      </c>
      <c r="J6866" s="244" t="s">
        <v>1769</v>
      </c>
      <c r="K6866" s="244" t="s">
        <v>174</v>
      </c>
    </row>
    <row r="6867" spans="1:11" s="244" customFormat="1" ht="26" x14ac:dyDescent="0.3">
      <c r="A6867" s="244" t="s">
        <v>174</v>
      </c>
      <c r="B6867" s="244" t="s">
        <v>176</v>
      </c>
      <c r="C6867" s="244" t="s">
        <v>5734</v>
      </c>
      <c r="D6867" s="244" t="s">
        <v>2988</v>
      </c>
      <c r="E6867" s="244" t="s">
        <v>4106</v>
      </c>
      <c r="G6867" s="244" t="s">
        <v>4106</v>
      </c>
      <c r="I6867" s="244" t="s">
        <v>2998</v>
      </c>
      <c r="J6867" s="244" t="s">
        <v>1770</v>
      </c>
      <c r="K6867" s="244" t="s">
        <v>174</v>
      </c>
    </row>
    <row r="6868" spans="1:11" s="244" customFormat="1" ht="39" x14ac:dyDescent="0.3">
      <c r="A6868" s="244" t="s">
        <v>178</v>
      </c>
      <c r="B6868" s="244" t="s">
        <v>180</v>
      </c>
      <c r="C6868" s="244" t="s">
        <v>5734</v>
      </c>
      <c r="D6868" s="244" t="s">
        <v>2988</v>
      </c>
      <c r="E6868" s="244" t="s">
        <v>4106</v>
      </c>
      <c r="G6868" s="244" t="s">
        <v>4106</v>
      </c>
      <c r="I6868" s="244" t="s">
        <v>4106</v>
      </c>
      <c r="J6868" s="244" t="s">
        <v>8906</v>
      </c>
      <c r="K6868" s="244" t="s">
        <v>178</v>
      </c>
    </row>
    <row r="6869" spans="1:11" s="244" customFormat="1" ht="39" x14ac:dyDescent="0.3">
      <c r="A6869" s="244" t="s">
        <v>1026</v>
      </c>
      <c r="B6869" s="244" t="s">
        <v>1030</v>
      </c>
      <c r="C6869" s="244" t="s">
        <v>5734</v>
      </c>
      <c r="D6869" s="244" t="s">
        <v>2988</v>
      </c>
      <c r="E6869" s="244" t="s">
        <v>4106</v>
      </c>
      <c r="G6869" s="244" t="s">
        <v>4106</v>
      </c>
      <c r="I6869" s="244" t="s">
        <v>4106</v>
      </c>
      <c r="J6869" s="244" t="s">
        <v>8906</v>
      </c>
      <c r="K6869" s="244" t="s">
        <v>1026</v>
      </c>
    </row>
    <row r="6870" spans="1:11" s="244" customFormat="1" ht="39" x14ac:dyDescent="0.3">
      <c r="A6870" s="244" t="s">
        <v>1026</v>
      </c>
      <c r="B6870" s="244" t="s">
        <v>1030</v>
      </c>
      <c r="C6870" s="244" t="s">
        <v>5734</v>
      </c>
      <c r="D6870" s="244" t="s">
        <v>2988</v>
      </c>
      <c r="E6870" s="244" t="s">
        <v>4106</v>
      </c>
      <c r="G6870" s="244" t="s">
        <v>4106</v>
      </c>
      <c r="I6870" s="244" t="s">
        <v>4105</v>
      </c>
      <c r="J6870" s="244" t="s">
        <v>1775</v>
      </c>
      <c r="K6870" s="244" t="s">
        <v>1026</v>
      </c>
    </row>
    <row r="6871" spans="1:11" s="244" customFormat="1" ht="39" x14ac:dyDescent="0.3">
      <c r="A6871" s="244" t="s">
        <v>1026</v>
      </c>
      <c r="B6871" s="244" t="s">
        <v>1030</v>
      </c>
      <c r="C6871" s="244" t="s">
        <v>5734</v>
      </c>
      <c r="D6871" s="244" t="s">
        <v>2988</v>
      </c>
      <c r="E6871" s="244" t="s">
        <v>4106</v>
      </c>
      <c r="G6871" s="244" t="s">
        <v>4106</v>
      </c>
      <c r="I6871" s="244" t="s">
        <v>5700</v>
      </c>
      <c r="J6871" s="244" t="s">
        <v>6222</v>
      </c>
      <c r="K6871" s="244" t="s">
        <v>1026</v>
      </c>
    </row>
    <row r="6872" spans="1:11" s="244" customFormat="1" ht="39" x14ac:dyDescent="0.3">
      <c r="A6872" s="244" t="s">
        <v>1026</v>
      </c>
      <c r="B6872" s="244" t="s">
        <v>1030</v>
      </c>
      <c r="C6872" s="244" t="s">
        <v>5734</v>
      </c>
      <c r="D6872" s="244" t="s">
        <v>2988</v>
      </c>
      <c r="E6872" s="244" t="s">
        <v>4106</v>
      </c>
      <c r="G6872" s="244" t="s">
        <v>4106</v>
      </c>
      <c r="I6872" s="244" t="s">
        <v>2998</v>
      </c>
      <c r="J6872" s="244" t="s">
        <v>1776</v>
      </c>
      <c r="K6872" s="244" t="s">
        <v>1026</v>
      </c>
    </row>
    <row r="6873" spans="1:11" s="244" customFormat="1" ht="39" x14ac:dyDescent="0.3">
      <c r="A6873" s="244" t="s">
        <v>1026</v>
      </c>
      <c r="B6873" s="244" t="s">
        <v>1030</v>
      </c>
      <c r="C6873" s="244" t="s">
        <v>5734</v>
      </c>
      <c r="D6873" s="244" t="s">
        <v>2988</v>
      </c>
      <c r="E6873" s="244" t="s">
        <v>4106</v>
      </c>
      <c r="G6873" s="244" t="s">
        <v>4106</v>
      </c>
      <c r="I6873" s="244" t="s">
        <v>5707</v>
      </c>
      <c r="J6873" s="244" t="s">
        <v>1777</v>
      </c>
      <c r="K6873" s="244" t="s">
        <v>1026</v>
      </c>
    </row>
    <row r="6874" spans="1:11" s="244" customFormat="1" ht="39" x14ac:dyDescent="0.3">
      <c r="A6874" s="244" t="s">
        <v>1026</v>
      </c>
      <c r="B6874" s="244" t="s">
        <v>1030</v>
      </c>
      <c r="C6874" s="244" t="s">
        <v>5734</v>
      </c>
      <c r="D6874" s="244" t="s">
        <v>2988</v>
      </c>
      <c r="E6874" s="244" t="s">
        <v>4106</v>
      </c>
      <c r="G6874" s="244" t="s">
        <v>4106</v>
      </c>
      <c r="I6874" s="244" t="s">
        <v>5716</v>
      </c>
      <c r="J6874" s="244" t="s">
        <v>1778</v>
      </c>
      <c r="K6874" s="244" t="s">
        <v>1026</v>
      </c>
    </row>
    <row r="6875" spans="1:11" s="244" customFormat="1" ht="39" x14ac:dyDescent="0.3">
      <c r="A6875" s="244" t="s">
        <v>1026</v>
      </c>
      <c r="B6875" s="244" t="s">
        <v>1030</v>
      </c>
      <c r="C6875" s="244" t="s">
        <v>5734</v>
      </c>
      <c r="D6875" s="244" t="s">
        <v>2988</v>
      </c>
      <c r="E6875" s="244" t="s">
        <v>4106</v>
      </c>
      <c r="G6875" s="244" t="s">
        <v>4106</v>
      </c>
      <c r="I6875" s="244" t="s">
        <v>909</v>
      </c>
      <c r="J6875" s="244" t="s">
        <v>1779</v>
      </c>
      <c r="K6875" s="244" t="s">
        <v>1026</v>
      </c>
    </row>
    <row r="6876" spans="1:11" s="244" customFormat="1" ht="39" x14ac:dyDescent="0.3">
      <c r="A6876" s="244" t="s">
        <v>1026</v>
      </c>
      <c r="B6876" s="244" t="s">
        <v>1030</v>
      </c>
      <c r="C6876" s="244" t="s">
        <v>5734</v>
      </c>
      <c r="D6876" s="244" t="s">
        <v>2988</v>
      </c>
      <c r="E6876" s="244" t="s">
        <v>4106</v>
      </c>
      <c r="G6876" s="244" t="s">
        <v>4106</v>
      </c>
      <c r="I6876" s="244" t="s">
        <v>5725</v>
      </c>
      <c r="J6876" s="244" t="s">
        <v>1780</v>
      </c>
      <c r="K6876" s="244" t="s">
        <v>1026</v>
      </c>
    </row>
    <row r="6877" spans="1:11" s="244" customFormat="1" ht="39" x14ac:dyDescent="0.3">
      <c r="A6877" s="244" t="s">
        <v>1026</v>
      </c>
      <c r="B6877" s="244" t="s">
        <v>1030</v>
      </c>
      <c r="C6877" s="244" t="s">
        <v>5734</v>
      </c>
      <c r="D6877" s="244" t="s">
        <v>2988</v>
      </c>
      <c r="E6877" s="244" t="s">
        <v>4106</v>
      </c>
      <c r="G6877" s="244" t="s">
        <v>4106</v>
      </c>
      <c r="I6877" s="244" t="s">
        <v>5734</v>
      </c>
      <c r="J6877" s="244" t="s">
        <v>1781</v>
      </c>
      <c r="K6877" s="244" t="s">
        <v>1026</v>
      </c>
    </row>
    <row r="6878" spans="1:11" s="244" customFormat="1" ht="39" x14ac:dyDescent="0.3">
      <c r="A6878" s="244" t="s">
        <v>1026</v>
      </c>
      <c r="B6878" s="244" t="s">
        <v>1030</v>
      </c>
      <c r="C6878" s="244" t="s">
        <v>5734</v>
      </c>
      <c r="D6878" s="244" t="s">
        <v>2988</v>
      </c>
      <c r="E6878" s="244" t="s">
        <v>4106</v>
      </c>
      <c r="G6878" s="244" t="s">
        <v>4106</v>
      </c>
      <c r="I6878" s="244" t="s">
        <v>5741</v>
      </c>
      <c r="J6878" s="244" t="s">
        <v>1782</v>
      </c>
      <c r="K6878" s="244" t="s">
        <v>1026</v>
      </c>
    </row>
    <row r="6879" spans="1:11" s="244" customFormat="1" ht="39" x14ac:dyDescent="0.3">
      <c r="A6879" s="244" t="s">
        <v>1026</v>
      </c>
      <c r="B6879" s="244" t="s">
        <v>1030</v>
      </c>
      <c r="C6879" s="244" t="s">
        <v>5734</v>
      </c>
      <c r="D6879" s="244" t="s">
        <v>2988</v>
      </c>
      <c r="E6879" s="244" t="s">
        <v>4106</v>
      </c>
      <c r="G6879" s="244" t="s">
        <v>4106</v>
      </c>
      <c r="I6879" s="244" t="s">
        <v>5732</v>
      </c>
      <c r="J6879" s="244" t="s">
        <v>358</v>
      </c>
      <c r="K6879" s="244" t="s">
        <v>1026</v>
      </c>
    </row>
    <row r="6880" spans="1:11" s="244" customFormat="1" ht="39" x14ac:dyDescent="0.3">
      <c r="A6880" s="244" t="s">
        <v>1026</v>
      </c>
      <c r="B6880" s="244" t="s">
        <v>1030</v>
      </c>
      <c r="C6880" s="244" t="s">
        <v>5734</v>
      </c>
      <c r="D6880" s="244" t="s">
        <v>2988</v>
      </c>
      <c r="E6880" s="244" t="s">
        <v>4106</v>
      </c>
      <c r="G6880" s="244" t="s">
        <v>4106</v>
      </c>
      <c r="I6880" s="244" t="s">
        <v>5689</v>
      </c>
      <c r="J6880" s="244" t="s">
        <v>1783</v>
      </c>
      <c r="K6880" s="244" t="s">
        <v>1026</v>
      </c>
    </row>
    <row r="6881" spans="1:11" s="244" customFormat="1" ht="39" x14ac:dyDescent="0.3">
      <c r="A6881" s="244" t="s">
        <v>1026</v>
      </c>
      <c r="B6881" s="244" t="s">
        <v>1030</v>
      </c>
      <c r="C6881" s="244" t="s">
        <v>5734</v>
      </c>
      <c r="D6881" s="244" t="s">
        <v>2988</v>
      </c>
      <c r="E6881" s="244" t="s">
        <v>4106</v>
      </c>
      <c r="G6881" s="244" t="s">
        <v>4106</v>
      </c>
      <c r="I6881" s="244" t="s">
        <v>881</v>
      </c>
      <c r="J6881" s="244" t="s">
        <v>1784</v>
      </c>
      <c r="K6881" s="244" t="s">
        <v>1026</v>
      </c>
    </row>
    <row r="6882" spans="1:11" s="244" customFormat="1" ht="39" x14ac:dyDescent="0.3">
      <c r="A6882" s="244" t="s">
        <v>1026</v>
      </c>
      <c r="B6882" s="244" t="s">
        <v>1030</v>
      </c>
      <c r="C6882" s="244" t="s">
        <v>5734</v>
      </c>
      <c r="D6882" s="244" t="s">
        <v>2988</v>
      </c>
      <c r="E6882" s="244" t="s">
        <v>4106</v>
      </c>
      <c r="G6882" s="244" t="s">
        <v>4106</v>
      </c>
      <c r="I6882" s="244" t="s">
        <v>6459</v>
      </c>
      <c r="J6882" s="244" t="s">
        <v>1785</v>
      </c>
      <c r="K6882" s="244" t="s">
        <v>1026</v>
      </c>
    </row>
    <row r="6883" spans="1:11" s="244" customFormat="1" ht="39" x14ac:dyDescent="0.3">
      <c r="A6883" s="244" t="s">
        <v>1026</v>
      </c>
      <c r="B6883" s="244" t="s">
        <v>1030</v>
      </c>
      <c r="C6883" s="244" t="s">
        <v>5734</v>
      </c>
      <c r="D6883" s="244" t="s">
        <v>2988</v>
      </c>
      <c r="E6883" s="244" t="s">
        <v>4106</v>
      </c>
      <c r="G6883" s="244" t="s">
        <v>4106</v>
      </c>
      <c r="I6883" s="244" t="s">
        <v>1073</v>
      </c>
      <c r="J6883" s="244" t="s">
        <v>1786</v>
      </c>
      <c r="K6883" s="244" t="s">
        <v>1026</v>
      </c>
    </row>
    <row r="6884" spans="1:11" s="244" customFormat="1" ht="39" x14ac:dyDescent="0.3">
      <c r="A6884" s="244" t="s">
        <v>1026</v>
      </c>
      <c r="B6884" s="244" t="s">
        <v>1030</v>
      </c>
      <c r="C6884" s="244" t="s">
        <v>5734</v>
      </c>
      <c r="D6884" s="244" t="s">
        <v>2988</v>
      </c>
      <c r="E6884" s="244" t="s">
        <v>4106</v>
      </c>
      <c r="G6884" s="244" t="s">
        <v>4106</v>
      </c>
      <c r="I6884" s="244" t="s">
        <v>1063</v>
      </c>
      <c r="J6884" s="244" t="s">
        <v>1787</v>
      </c>
      <c r="K6884" s="244" t="s">
        <v>1026</v>
      </c>
    </row>
    <row r="6885" spans="1:11" s="244" customFormat="1" ht="39" x14ac:dyDescent="0.3">
      <c r="A6885" s="244" t="s">
        <v>1026</v>
      </c>
      <c r="B6885" s="244" t="s">
        <v>1030</v>
      </c>
      <c r="C6885" s="244" t="s">
        <v>5734</v>
      </c>
      <c r="D6885" s="244" t="s">
        <v>2988</v>
      </c>
      <c r="E6885" s="244" t="s">
        <v>4106</v>
      </c>
      <c r="G6885" s="244" t="s">
        <v>4106</v>
      </c>
      <c r="I6885" s="244" t="s">
        <v>6466</v>
      </c>
      <c r="J6885" s="244" t="s">
        <v>1788</v>
      </c>
      <c r="K6885" s="244" t="s">
        <v>1026</v>
      </c>
    </row>
    <row r="6886" spans="1:11" s="244" customFormat="1" ht="39" x14ac:dyDescent="0.3">
      <c r="A6886" s="244" t="s">
        <v>1026</v>
      </c>
      <c r="B6886" s="244" t="s">
        <v>1030</v>
      </c>
      <c r="C6886" s="244" t="s">
        <v>5734</v>
      </c>
      <c r="D6886" s="244" t="s">
        <v>2988</v>
      </c>
      <c r="E6886" s="244" t="s">
        <v>4106</v>
      </c>
      <c r="G6886" s="244" t="s">
        <v>4106</v>
      </c>
      <c r="I6886" s="244" t="s">
        <v>6470</v>
      </c>
      <c r="J6886" s="244" t="s">
        <v>2414</v>
      </c>
      <c r="K6886" s="244" t="s">
        <v>1026</v>
      </c>
    </row>
    <row r="6887" spans="1:11" s="244" customFormat="1" ht="39" x14ac:dyDescent="0.3">
      <c r="A6887" s="244" t="s">
        <v>1026</v>
      </c>
      <c r="B6887" s="244" t="s">
        <v>1030</v>
      </c>
      <c r="C6887" s="244" t="s">
        <v>5734</v>
      </c>
      <c r="D6887" s="244" t="s">
        <v>2988</v>
      </c>
      <c r="E6887" s="244" t="s">
        <v>4106</v>
      </c>
      <c r="G6887" s="244" t="s">
        <v>4106</v>
      </c>
      <c r="I6887" s="244" t="s">
        <v>6474</v>
      </c>
      <c r="J6887" s="244" t="s">
        <v>1789</v>
      </c>
      <c r="K6887" s="244" t="s">
        <v>1026</v>
      </c>
    </row>
    <row r="6888" spans="1:11" s="244" customFormat="1" ht="39" x14ac:dyDescent="0.3">
      <c r="A6888" s="244" t="s">
        <v>1026</v>
      </c>
      <c r="B6888" s="244" t="s">
        <v>1030</v>
      </c>
      <c r="C6888" s="244" t="s">
        <v>5734</v>
      </c>
      <c r="D6888" s="244" t="s">
        <v>2988</v>
      </c>
      <c r="E6888" s="244" t="s">
        <v>4106</v>
      </c>
      <c r="G6888" s="244" t="s">
        <v>4106</v>
      </c>
      <c r="I6888" s="244" t="s">
        <v>898</v>
      </c>
      <c r="J6888" s="244" t="s">
        <v>1790</v>
      </c>
      <c r="K6888" s="244" t="s">
        <v>1026</v>
      </c>
    </row>
    <row r="6889" spans="1:11" s="244" customFormat="1" ht="39" x14ac:dyDescent="0.3">
      <c r="A6889" s="244" t="s">
        <v>1026</v>
      </c>
      <c r="B6889" s="244" t="s">
        <v>1030</v>
      </c>
      <c r="C6889" s="244" t="s">
        <v>5734</v>
      </c>
      <c r="D6889" s="244" t="s">
        <v>2988</v>
      </c>
      <c r="E6889" s="244" t="s">
        <v>4106</v>
      </c>
      <c r="G6889" s="244" t="s">
        <v>4106</v>
      </c>
      <c r="I6889" s="244" t="s">
        <v>2958</v>
      </c>
      <c r="J6889" s="244" t="s">
        <v>1791</v>
      </c>
      <c r="K6889" s="244" t="s">
        <v>1026</v>
      </c>
    </row>
    <row r="6890" spans="1:11" s="244" customFormat="1" ht="39" x14ac:dyDescent="0.3">
      <c r="A6890" s="244" t="s">
        <v>1026</v>
      </c>
      <c r="B6890" s="244" t="s">
        <v>1030</v>
      </c>
      <c r="C6890" s="244" t="s">
        <v>5734</v>
      </c>
      <c r="D6890" s="244" t="s">
        <v>2988</v>
      </c>
      <c r="E6890" s="244" t="s">
        <v>4106</v>
      </c>
      <c r="G6890" s="244" t="s">
        <v>4106</v>
      </c>
      <c r="I6890" s="244" t="s">
        <v>2119</v>
      </c>
      <c r="J6890" s="244" t="s">
        <v>1792</v>
      </c>
      <c r="K6890" s="244" t="s">
        <v>1026</v>
      </c>
    </row>
    <row r="6891" spans="1:11" s="244" customFormat="1" ht="39" x14ac:dyDescent="0.3">
      <c r="A6891" s="244" t="s">
        <v>1026</v>
      </c>
      <c r="B6891" s="244" t="s">
        <v>1030</v>
      </c>
      <c r="C6891" s="244" t="s">
        <v>5734</v>
      </c>
      <c r="D6891" s="244" t="s">
        <v>2988</v>
      </c>
      <c r="E6891" s="244" t="s">
        <v>4106</v>
      </c>
      <c r="G6891" s="244" t="s">
        <v>4106</v>
      </c>
      <c r="I6891" s="244" t="s">
        <v>5696</v>
      </c>
      <c r="J6891" s="244" t="s">
        <v>1793</v>
      </c>
      <c r="K6891" s="244" t="s">
        <v>1026</v>
      </c>
    </row>
    <row r="6892" spans="1:11" s="244" customFormat="1" ht="39" x14ac:dyDescent="0.3">
      <c r="A6892" s="244" t="s">
        <v>1026</v>
      </c>
      <c r="B6892" s="244" t="s">
        <v>1030</v>
      </c>
      <c r="C6892" s="244" t="s">
        <v>5734</v>
      </c>
      <c r="D6892" s="244" t="s">
        <v>2988</v>
      </c>
      <c r="E6892" s="244" t="s">
        <v>4106</v>
      </c>
      <c r="G6892" s="244" t="s">
        <v>4106</v>
      </c>
      <c r="I6892" s="244" t="s">
        <v>2964</v>
      </c>
      <c r="J6892" s="244" t="s">
        <v>8159</v>
      </c>
      <c r="K6892" s="244" t="s">
        <v>1026</v>
      </c>
    </row>
    <row r="6893" spans="1:11" s="244" customFormat="1" ht="91" x14ac:dyDescent="0.3">
      <c r="A6893" s="244" t="s">
        <v>1026</v>
      </c>
      <c r="B6893" s="244" t="s">
        <v>1030</v>
      </c>
      <c r="C6893" s="244" t="s">
        <v>934</v>
      </c>
      <c r="D6893" s="244" t="s">
        <v>8913</v>
      </c>
      <c r="E6893" s="244" t="s">
        <v>4106</v>
      </c>
      <c r="G6893" s="244" t="s">
        <v>4106</v>
      </c>
      <c r="I6893" s="244" t="s">
        <v>4106</v>
      </c>
      <c r="J6893" s="244" t="s">
        <v>8906</v>
      </c>
      <c r="K6893" s="244" t="s">
        <v>1026</v>
      </c>
    </row>
    <row r="6894" spans="1:11" s="244" customFormat="1" ht="91" x14ac:dyDescent="0.3">
      <c r="A6894" s="244" t="s">
        <v>1026</v>
      </c>
      <c r="B6894" s="244" t="s">
        <v>1030</v>
      </c>
      <c r="C6894" s="244" t="s">
        <v>934</v>
      </c>
      <c r="D6894" s="244" t="s">
        <v>8913</v>
      </c>
      <c r="E6894" s="244" t="s">
        <v>4106</v>
      </c>
      <c r="G6894" s="244" t="s">
        <v>4106</v>
      </c>
      <c r="I6894" s="244" t="s">
        <v>4105</v>
      </c>
      <c r="J6894" s="244" t="s">
        <v>1775</v>
      </c>
      <c r="K6894" s="244" t="s">
        <v>1026</v>
      </c>
    </row>
    <row r="6895" spans="1:11" s="244" customFormat="1" ht="91" x14ac:dyDescent="0.3">
      <c r="A6895" s="244" t="s">
        <v>1026</v>
      </c>
      <c r="B6895" s="244" t="s">
        <v>1030</v>
      </c>
      <c r="C6895" s="244" t="s">
        <v>934</v>
      </c>
      <c r="D6895" s="244" t="s">
        <v>8913</v>
      </c>
      <c r="E6895" s="244" t="s">
        <v>4106</v>
      </c>
      <c r="G6895" s="244" t="s">
        <v>4106</v>
      </c>
      <c r="I6895" s="244" t="s">
        <v>5700</v>
      </c>
      <c r="J6895" s="244" t="s">
        <v>6222</v>
      </c>
      <c r="K6895" s="244" t="s">
        <v>1026</v>
      </c>
    </row>
    <row r="6896" spans="1:11" s="244" customFormat="1" ht="91" x14ac:dyDescent="0.3">
      <c r="A6896" s="244" t="s">
        <v>1026</v>
      </c>
      <c r="B6896" s="244" t="s">
        <v>1030</v>
      </c>
      <c r="C6896" s="244" t="s">
        <v>934</v>
      </c>
      <c r="D6896" s="244" t="s">
        <v>8913</v>
      </c>
      <c r="E6896" s="244" t="s">
        <v>4106</v>
      </c>
      <c r="G6896" s="244" t="s">
        <v>4106</v>
      </c>
      <c r="I6896" s="244" t="s">
        <v>2998</v>
      </c>
      <c r="J6896" s="244" t="s">
        <v>1776</v>
      </c>
      <c r="K6896" s="244" t="s">
        <v>1026</v>
      </c>
    </row>
    <row r="6897" spans="1:11" s="244" customFormat="1" ht="91" x14ac:dyDescent="0.3">
      <c r="A6897" s="244" t="s">
        <v>1026</v>
      </c>
      <c r="B6897" s="244" t="s">
        <v>1030</v>
      </c>
      <c r="C6897" s="244" t="s">
        <v>934</v>
      </c>
      <c r="D6897" s="244" t="s">
        <v>8913</v>
      </c>
      <c r="E6897" s="244" t="s">
        <v>4106</v>
      </c>
      <c r="G6897" s="244" t="s">
        <v>4106</v>
      </c>
      <c r="I6897" s="244" t="s">
        <v>5707</v>
      </c>
      <c r="J6897" s="244" t="s">
        <v>1777</v>
      </c>
      <c r="K6897" s="244" t="s">
        <v>1026</v>
      </c>
    </row>
    <row r="6898" spans="1:11" s="244" customFormat="1" ht="91" x14ac:dyDescent="0.3">
      <c r="A6898" s="244" t="s">
        <v>1026</v>
      </c>
      <c r="B6898" s="244" t="s">
        <v>1030</v>
      </c>
      <c r="C6898" s="244" t="s">
        <v>934</v>
      </c>
      <c r="D6898" s="244" t="s">
        <v>8913</v>
      </c>
      <c r="E6898" s="244" t="s">
        <v>4106</v>
      </c>
      <c r="G6898" s="244" t="s">
        <v>4106</v>
      </c>
      <c r="I6898" s="244" t="s">
        <v>5716</v>
      </c>
      <c r="J6898" s="244" t="s">
        <v>1778</v>
      </c>
      <c r="K6898" s="244" t="s">
        <v>1026</v>
      </c>
    </row>
    <row r="6899" spans="1:11" s="244" customFormat="1" ht="91" x14ac:dyDescent="0.3">
      <c r="A6899" s="244" t="s">
        <v>1026</v>
      </c>
      <c r="B6899" s="244" t="s">
        <v>1030</v>
      </c>
      <c r="C6899" s="244" t="s">
        <v>934</v>
      </c>
      <c r="D6899" s="244" t="s">
        <v>8913</v>
      </c>
      <c r="E6899" s="244" t="s">
        <v>4106</v>
      </c>
      <c r="G6899" s="244" t="s">
        <v>4106</v>
      </c>
      <c r="I6899" s="244" t="s">
        <v>909</v>
      </c>
      <c r="J6899" s="244" t="s">
        <v>1779</v>
      </c>
      <c r="K6899" s="244" t="s">
        <v>1026</v>
      </c>
    </row>
    <row r="6900" spans="1:11" s="244" customFormat="1" ht="91" x14ac:dyDescent="0.3">
      <c r="A6900" s="244" t="s">
        <v>1026</v>
      </c>
      <c r="B6900" s="244" t="s">
        <v>1030</v>
      </c>
      <c r="C6900" s="244" t="s">
        <v>934</v>
      </c>
      <c r="D6900" s="244" t="s">
        <v>8913</v>
      </c>
      <c r="E6900" s="244" t="s">
        <v>4106</v>
      </c>
      <c r="G6900" s="244" t="s">
        <v>4106</v>
      </c>
      <c r="I6900" s="244" t="s">
        <v>5725</v>
      </c>
      <c r="J6900" s="244" t="s">
        <v>1780</v>
      </c>
      <c r="K6900" s="244" t="s">
        <v>1026</v>
      </c>
    </row>
    <row r="6901" spans="1:11" s="244" customFormat="1" ht="91" x14ac:dyDescent="0.3">
      <c r="A6901" s="244" t="s">
        <v>1026</v>
      </c>
      <c r="B6901" s="244" t="s">
        <v>1030</v>
      </c>
      <c r="C6901" s="244" t="s">
        <v>934</v>
      </c>
      <c r="D6901" s="244" t="s">
        <v>8913</v>
      </c>
      <c r="E6901" s="244" t="s">
        <v>4106</v>
      </c>
      <c r="G6901" s="244" t="s">
        <v>4106</v>
      </c>
      <c r="I6901" s="244" t="s">
        <v>5734</v>
      </c>
      <c r="J6901" s="244" t="s">
        <v>1781</v>
      </c>
      <c r="K6901" s="244" t="s">
        <v>1026</v>
      </c>
    </row>
    <row r="6902" spans="1:11" s="244" customFormat="1" ht="91" x14ac:dyDescent="0.3">
      <c r="A6902" s="244" t="s">
        <v>1026</v>
      </c>
      <c r="B6902" s="244" t="s">
        <v>1030</v>
      </c>
      <c r="C6902" s="244" t="s">
        <v>934</v>
      </c>
      <c r="D6902" s="244" t="s">
        <v>8913</v>
      </c>
      <c r="E6902" s="244" t="s">
        <v>4106</v>
      </c>
      <c r="G6902" s="244" t="s">
        <v>4106</v>
      </c>
      <c r="I6902" s="244" t="s">
        <v>5741</v>
      </c>
      <c r="J6902" s="244" t="s">
        <v>1782</v>
      </c>
      <c r="K6902" s="244" t="s">
        <v>1026</v>
      </c>
    </row>
    <row r="6903" spans="1:11" s="244" customFormat="1" ht="91" x14ac:dyDescent="0.3">
      <c r="A6903" s="244" t="s">
        <v>1026</v>
      </c>
      <c r="B6903" s="244" t="s">
        <v>1030</v>
      </c>
      <c r="C6903" s="244" t="s">
        <v>934</v>
      </c>
      <c r="D6903" s="244" t="s">
        <v>8913</v>
      </c>
      <c r="E6903" s="244" t="s">
        <v>4106</v>
      </c>
      <c r="G6903" s="244" t="s">
        <v>4106</v>
      </c>
      <c r="I6903" s="244" t="s">
        <v>5732</v>
      </c>
      <c r="J6903" s="244" t="s">
        <v>358</v>
      </c>
      <c r="K6903" s="244" t="s">
        <v>1026</v>
      </c>
    </row>
    <row r="6904" spans="1:11" s="244" customFormat="1" ht="91" x14ac:dyDescent="0.3">
      <c r="A6904" s="244" t="s">
        <v>1026</v>
      </c>
      <c r="B6904" s="244" t="s">
        <v>1030</v>
      </c>
      <c r="C6904" s="244" t="s">
        <v>934</v>
      </c>
      <c r="D6904" s="244" t="s">
        <v>8913</v>
      </c>
      <c r="E6904" s="244" t="s">
        <v>4106</v>
      </c>
      <c r="G6904" s="244" t="s">
        <v>4106</v>
      </c>
      <c r="I6904" s="244" t="s">
        <v>5689</v>
      </c>
      <c r="J6904" s="244" t="s">
        <v>1783</v>
      </c>
      <c r="K6904" s="244" t="s">
        <v>1026</v>
      </c>
    </row>
    <row r="6905" spans="1:11" s="244" customFormat="1" ht="91" x14ac:dyDescent="0.3">
      <c r="A6905" s="244" t="s">
        <v>1026</v>
      </c>
      <c r="B6905" s="244" t="s">
        <v>1030</v>
      </c>
      <c r="C6905" s="244" t="s">
        <v>934</v>
      </c>
      <c r="D6905" s="244" t="s">
        <v>8913</v>
      </c>
      <c r="E6905" s="244" t="s">
        <v>4106</v>
      </c>
      <c r="G6905" s="244" t="s">
        <v>4106</v>
      </c>
      <c r="I6905" s="244" t="s">
        <v>881</v>
      </c>
      <c r="J6905" s="244" t="s">
        <v>1784</v>
      </c>
      <c r="K6905" s="244" t="s">
        <v>1026</v>
      </c>
    </row>
    <row r="6906" spans="1:11" s="244" customFormat="1" ht="91" x14ac:dyDescent="0.3">
      <c r="A6906" s="244" t="s">
        <v>1026</v>
      </c>
      <c r="B6906" s="244" t="s">
        <v>1030</v>
      </c>
      <c r="C6906" s="244" t="s">
        <v>934</v>
      </c>
      <c r="D6906" s="244" t="s">
        <v>8913</v>
      </c>
      <c r="E6906" s="244" t="s">
        <v>4106</v>
      </c>
      <c r="G6906" s="244" t="s">
        <v>4106</v>
      </c>
      <c r="I6906" s="244" t="s">
        <v>6459</v>
      </c>
      <c r="J6906" s="244" t="s">
        <v>1785</v>
      </c>
      <c r="K6906" s="244" t="s">
        <v>1026</v>
      </c>
    </row>
    <row r="6907" spans="1:11" s="244" customFormat="1" ht="91" x14ac:dyDescent="0.3">
      <c r="A6907" s="244" t="s">
        <v>1026</v>
      </c>
      <c r="B6907" s="244" t="s">
        <v>1030</v>
      </c>
      <c r="C6907" s="244" t="s">
        <v>934</v>
      </c>
      <c r="D6907" s="244" t="s">
        <v>8913</v>
      </c>
      <c r="E6907" s="244" t="s">
        <v>4106</v>
      </c>
      <c r="G6907" s="244" t="s">
        <v>4106</v>
      </c>
      <c r="I6907" s="244" t="s">
        <v>1073</v>
      </c>
      <c r="J6907" s="244" t="s">
        <v>1786</v>
      </c>
      <c r="K6907" s="244" t="s">
        <v>1026</v>
      </c>
    </row>
    <row r="6908" spans="1:11" s="244" customFormat="1" ht="91" x14ac:dyDescent="0.3">
      <c r="A6908" s="244" t="s">
        <v>1026</v>
      </c>
      <c r="B6908" s="244" t="s">
        <v>1030</v>
      </c>
      <c r="C6908" s="244" t="s">
        <v>934</v>
      </c>
      <c r="D6908" s="244" t="s">
        <v>8913</v>
      </c>
      <c r="E6908" s="244" t="s">
        <v>4106</v>
      </c>
      <c r="G6908" s="244" t="s">
        <v>4106</v>
      </c>
      <c r="I6908" s="244" t="s">
        <v>1063</v>
      </c>
      <c r="J6908" s="244" t="s">
        <v>1787</v>
      </c>
      <c r="K6908" s="244" t="s">
        <v>1026</v>
      </c>
    </row>
    <row r="6909" spans="1:11" s="244" customFormat="1" ht="91" x14ac:dyDescent="0.3">
      <c r="A6909" s="244" t="s">
        <v>1026</v>
      </c>
      <c r="B6909" s="244" t="s">
        <v>1030</v>
      </c>
      <c r="C6909" s="244" t="s">
        <v>934</v>
      </c>
      <c r="D6909" s="244" t="s">
        <v>8913</v>
      </c>
      <c r="E6909" s="244" t="s">
        <v>4106</v>
      </c>
      <c r="G6909" s="244" t="s">
        <v>4106</v>
      </c>
      <c r="I6909" s="244" t="s">
        <v>6466</v>
      </c>
      <c r="J6909" s="244" t="s">
        <v>1788</v>
      </c>
      <c r="K6909" s="244" t="s">
        <v>1026</v>
      </c>
    </row>
    <row r="6910" spans="1:11" s="244" customFormat="1" ht="91" x14ac:dyDescent="0.3">
      <c r="A6910" s="244" t="s">
        <v>1026</v>
      </c>
      <c r="B6910" s="244" t="s">
        <v>1030</v>
      </c>
      <c r="C6910" s="244" t="s">
        <v>934</v>
      </c>
      <c r="D6910" s="244" t="s">
        <v>8913</v>
      </c>
      <c r="E6910" s="244" t="s">
        <v>4106</v>
      </c>
      <c r="G6910" s="244" t="s">
        <v>4106</v>
      </c>
      <c r="I6910" s="244" t="s">
        <v>6470</v>
      </c>
      <c r="J6910" s="244" t="s">
        <v>2414</v>
      </c>
      <c r="K6910" s="244" t="s">
        <v>1026</v>
      </c>
    </row>
    <row r="6911" spans="1:11" s="244" customFormat="1" ht="91" x14ac:dyDescent="0.3">
      <c r="A6911" s="244" t="s">
        <v>1026</v>
      </c>
      <c r="B6911" s="244" t="s">
        <v>1030</v>
      </c>
      <c r="C6911" s="244" t="s">
        <v>934</v>
      </c>
      <c r="D6911" s="244" t="s">
        <v>8913</v>
      </c>
      <c r="E6911" s="244" t="s">
        <v>4106</v>
      </c>
      <c r="G6911" s="244" t="s">
        <v>4106</v>
      </c>
      <c r="I6911" s="244" t="s">
        <v>6474</v>
      </c>
      <c r="J6911" s="244" t="s">
        <v>1789</v>
      </c>
      <c r="K6911" s="244" t="s">
        <v>1026</v>
      </c>
    </row>
    <row r="6912" spans="1:11" s="244" customFormat="1" ht="91" x14ac:dyDescent="0.3">
      <c r="A6912" s="244" t="s">
        <v>1026</v>
      </c>
      <c r="B6912" s="244" t="s">
        <v>1030</v>
      </c>
      <c r="C6912" s="244" t="s">
        <v>934</v>
      </c>
      <c r="D6912" s="244" t="s">
        <v>8913</v>
      </c>
      <c r="E6912" s="244" t="s">
        <v>4106</v>
      </c>
      <c r="G6912" s="244" t="s">
        <v>4106</v>
      </c>
      <c r="I6912" s="244" t="s">
        <v>898</v>
      </c>
      <c r="J6912" s="244" t="s">
        <v>1790</v>
      </c>
      <c r="K6912" s="244" t="s">
        <v>1026</v>
      </c>
    </row>
    <row r="6913" spans="1:11" s="244" customFormat="1" ht="91" x14ac:dyDescent="0.3">
      <c r="A6913" s="244" t="s">
        <v>1026</v>
      </c>
      <c r="B6913" s="244" t="s">
        <v>1030</v>
      </c>
      <c r="C6913" s="244" t="s">
        <v>934</v>
      </c>
      <c r="D6913" s="244" t="s">
        <v>8913</v>
      </c>
      <c r="E6913" s="244" t="s">
        <v>4106</v>
      </c>
      <c r="G6913" s="244" t="s">
        <v>4106</v>
      </c>
      <c r="I6913" s="244" t="s">
        <v>2958</v>
      </c>
      <c r="J6913" s="244" t="s">
        <v>1791</v>
      </c>
      <c r="K6913" s="244" t="s">
        <v>1026</v>
      </c>
    </row>
    <row r="6914" spans="1:11" s="244" customFormat="1" ht="91" x14ac:dyDescent="0.3">
      <c r="A6914" s="244" t="s">
        <v>1026</v>
      </c>
      <c r="B6914" s="244" t="s">
        <v>1030</v>
      </c>
      <c r="C6914" s="244" t="s">
        <v>934</v>
      </c>
      <c r="D6914" s="244" t="s">
        <v>8913</v>
      </c>
      <c r="E6914" s="244" t="s">
        <v>4106</v>
      </c>
      <c r="G6914" s="244" t="s">
        <v>4106</v>
      </c>
      <c r="I6914" s="244" t="s">
        <v>2119</v>
      </c>
      <c r="J6914" s="244" t="s">
        <v>1792</v>
      </c>
      <c r="K6914" s="244" t="s">
        <v>1026</v>
      </c>
    </row>
    <row r="6915" spans="1:11" s="244" customFormat="1" ht="91" x14ac:dyDescent="0.3">
      <c r="A6915" s="244" t="s">
        <v>1026</v>
      </c>
      <c r="B6915" s="244" t="s">
        <v>1030</v>
      </c>
      <c r="C6915" s="244" t="s">
        <v>934</v>
      </c>
      <c r="D6915" s="244" t="s">
        <v>8913</v>
      </c>
      <c r="E6915" s="244" t="s">
        <v>4106</v>
      </c>
      <c r="G6915" s="244" t="s">
        <v>4106</v>
      </c>
      <c r="I6915" s="244" t="s">
        <v>5696</v>
      </c>
      <c r="J6915" s="244" t="s">
        <v>1793</v>
      </c>
      <c r="K6915" s="244" t="s">
        <v>1026</v>
      </c>
    </row>
    <row r="6916" spans="1:11" s="244" customFormat="1" ht="91" x14ac:dyDescent="0.3">
      <c r="A6916" s="244" t="s">
        <v>1026</v>
      </c>
      <c r="B6916" s="244" t="s">
        <v>1030</v>
      </c>
      <c r="C6916" s="244" t="s">
        <v>934</v>
      </c>
      <c r="D6916" s="244" t="s">
        <v>8913</v>
      </c>
      <c r="E6916" s="244" t="s">
        <v>4106</v>
      </c>
      <c r="G6916" s="244" t="s">
        <v>4106</v>
      </c>
      <c r="I6916" s="244" t="s">
        <v>2964</v>
      </c>
      <c r="J6916" s="244" t="s">
        <v>8159</v>
      </c>
      <c r="K6916" s="244" t="s">
        <v>1026</v>
      </c>
    </row>
    <row r="6917" spans="1:11" s="244" customFormat="1" ht="117" x14ac:dyDescent="0.3">
      <c r="A6917" s="244" t="s">
        <v>580</v>
      </c>
      <c r="B6917" s="244" t="s">
        <v>2792</v>
      </c>
      <c r="C6917" s="244" t="s">
        <v>4106</v>
      </c>
      <c r="E6917" s="244" t="s">
        <v>5741</v>
      </c>
      <c r="F6917" s="244" t="s">
        <v>4820</v>
      </c>
      <c r="G6917" s="244" t="s">
        <v>4106</v>
      </c>
      <c r="I6917" s="244" t="s">
        <v>4106</v>
      </c>
      <c r="J6917" s="244" t="s">
        <v>8906</v>
      </c>
      <c r="K6917" s="244" t="s">
        <v>580</v>
      </c>
    </row>
    <row r="6918" spans="1:11" s="244" customFormat="1" ht="39" x14ac:dyDescent="0.3">
      <c r="A6918" s="244" t="s">
        <v>1032</v>
      </c>
      <c r="B6918" s="244" t="s">
        <v>1035</v>
      </c>
      <c r="C6918" s="244" t="s">
        <v>5734</v>
      </c>
      <c r="D6918" s="244" t="s">
        <v>2988</v>
      </c>
      <c r="E6918" s="244" t="s">
        <v>4106</v>
      </c>
      <c r="G6918" s="244" t="s">
        <v>4106</v>
      </c>
      <c r="I6918" s="244" t="s">
        <v>4106</v>
      </c>
      <c r="J6918" s="244" t="s">
        <v>8906</v>
      </c>
      <c r="K6918" s="244" t="s">
        <v>1032</v>
      </c>
    </row>
    <row r="6919" spans="1:11" s="244" customFormat="1" ht="39" x14ac:dyDescent="0.3">
      <c r="A6919" s="244" t="s">
        <v>1032</v>
      </c>
      <c r="B6919" s="244" t="s">
        <v>1035</v>
      </c>
      <c r="C6919" s="244" t="s">
        <v>5734</v>
      </c>
      <c r="D6919" s="244" t="s">
        <v>2988</v>
      </c>
      <c r="E6919" s="244" t="s">
        <v>4106</v>
      </c>
      <c r="G6919" s="244" t="s">
        <v>4106</v>
      </c>
      <c r="I6919" s="244" t="s">
        <v>4105</v>
      </c>
      <c r="J6919" s="244" t="s">
        <v>1794</v>
      </c>
      <c r="K6919" s="244" t="s">
        <v>1032</v>
      </c>
    </row>
    <row r="6920" spans="1:11" s="244" customFormat="1" ht="39" x14ac:dyDescent="0.3">
      <c r="A6920" s="244" t="s">
        <v>1032</v>
      </c>
      <c r="B6920" s="244" t="s">
        <v>1035</v>
      </c>
      <c r="C6920" s="244" t="s">
        <v>5734</v>
      </c>
      <c r="D6920" s="244" t="s">
        <v>2988</v>
      </c>
      <c r="E6920" s="244" t="s">
        <v>4106</v>
      </c>
      <c r="G6920" s="244" t="s">
        <v>4106</v>
      </c>
      <c r="I6920" s="244" t="s">
        <v>5700</v>
      </c>
      <c r="J6920" s="244" t="s">
        <v>1795</v>
      </c>
      <c r="K6920" s="244" t="s">
        <v>1032</v>
      </c>
    </row>
    <row r="6921" spans="1:11" s="244" customFormat="1" ht="39" x14ac:dyDescent="0.3">
      <c r="A6921" s="244" t="s">
        <v>1032</v>
      </c>
      <c r="B6921" s="244" t="s">
        <v>1035</v>
      </c>
      <c r="C6921" s="244" t="s">
        <v>5734</v>
      </c>
      <c r="D6921" s="244" t="s">
        <v>2988</v>
      </c>
      <c r="E6921" s="244" t="s">
        <v>4106</v>
      </c>
      <c r="G6921" s="244" t="s">
        <v>4106</v>
      </c>
      <c r="I6921" s="244" t="s">
        <v>2998</v>
      </c>
      <c r="J6921" s="244" t="s">
        <v>5872</v>
      </c>
      <c r="K6921" s="244" t="s">
        <v>1032</v>
      </c>
    </row>
    <row r="6922" spans="1:11" s="244" customFormat="1" ht="39" x14ac:dyDescent="0.3">
      <c r="A6922" s="244" t="s">
        <v>1032</v>
      </c>
      <c r="B6922" s="244" t="s">
        <v>1035</v>
      </c>
      <c r="C6922" s="244" t="s">
        <v>5734</v>
      </c>
      <c r="D6922" s="244" t="s">
        <v>2988</v>
      </c>
      <c r="E6922" s="244" t="s">
        <v>4106</v>
      </c>
      <c r="G6922" s="244" t="s">
        <v>4106</v>
      </c>
      <c r="I6922" s="244" t="s">
        <v>5707</v>
      </c>
      <c r="J6922" s="244" t="s">
        <v>1796</v>
      </c>
      <c r="K6922" s="244" t="s">
        <v>1032</v>
      </c>
    </row>
    <row r="6923" spans="1:11" s="244" customFormat="1" ht="91" x14ac:dyDescent="0.3">
      <c r="A6923" s="244" t="s">
        <v>1032</v>
      </c>
      <c r="B6923" s="244" t="s">
        <v>1035</v>
      </c>
      <c r="C6923" s="244" t="s">
        <v>934</v>
      </c>
      <c r="D6923" s="244" t="s">
        <v>8913</v>
      </c>
      <c r="E6923" s="244" t="s">
        <v>4106</v>
      </c>
      <c r="G6923" s="244" t="s">
        <v>4106</v>
      </c>
      <c r="I6923" s="244" t="s">
        <v>4106</v>
      </c>
      <c r="J6923" s="244" t="s">
        <v>8906</v>
      </c>
      <c r="K6923" s="244" t="s">
        <v>1032</v>
      </c>
    </row>
    <row r="6924" spans="1:11" s="244" customFormat="1" ht="91" x14ac:dyDescent="0.3">
      <c r="A6924" s="244" t="s">
        <v>1032</v>
      </c>
      <c r="B6924" s="244" t="s">
        <v>1035</v>
      </c>
      <c r="C6924" s="244" t="s">
        <v>934</v>
      </c>
      <c r="D6924" s="244" t="s">
        <v>8913</v>
      </c>
      <c r="E6924" s="244" t="s">
        <v>4106</v>
      </c>
      <c r="G6924" s="244" t="s">
        <v>4106</v>
      </c>
      <c r="I6924" s="244" t="s">
        <v>4105</v>
      </c>
      <c r="J6924" s="244" t="s">
        <v>1794</v>
      </c>
      <c r="K6924" s="244" t="s">
        <v>1032</v>
      </c>
    </row>
    <row r="6925" spans="1:11" s="244" customFormat="1" ht="91" x14ac:dyDescent="0.3">
      <c r="A6925" s="244" t="s">
        <v>1032</v>
      </c>
      <c r="B6925" s="244" t="s">
        <v>1035</v>
      </c>
      <c r="C6925" s="244" t="s">
        <v>934</v>
      </c>
      <c r="D6925" s="244" t="s">
        <v>8913</v>
      </c>
      <c r="E6925" s="244" t="s">
        <v>4106</v>
      </c>
      <c r="G6925" s="244" t="s">
        <v>4106</v>
      </c>
      <c r="I6925" s="244" t="s">
        <v>5700</v>
      </c>
      <c r="J6925" s="244" t="s">
        <v>1795</v>
      </c>
      <c r="K6925" s="244" t="s">
        <v>1032</v>
      </c>
    </row>
    <row r="6926" spans="1:11" s="244" customFormat="1" ht="91" x14ac:dyDescent="0.3">
      <c r="A6926" s="244" t="s">
        <v>1032</v>
      </c>
      <c r="B6926" s="244" t="s">
        <v>1035</v>
      </c>
      <c r="C6926" s="244" t="s">
        <v>934</v>
      </c>
      <c r="D6926" s="244" t="s">
        <v>8913</v>
      </c>
      <c r="E6926" s="244" t="s">
        <v>4106</v>
      </c>
      <c r="G6926" s="244" t="s">
        <v>4106</v>
      </c>
      <c r="I6926" s="244" t="s">
        <v>2998</v>
      </c>
      <c r="J6926" s="244" t="s">
        <v>5872</v>
      </c>
      <c r="K6926" s="244" t="s">
        <v>1032</v>
      </c>
    </row>
    <row r="6927" spans="1:11" s="244" customFormat="1" ht="91" x14ac:dyDescent="0.3">
      <c r="A6927" s="244" t="s">
        <v>1032</v>
      </c>
      <c r="B6927" s="244" t="s">
        <v>1035</v>
      </c>
      <c r="C6927" s="244" t="s">
        <v>934</v>
      </c>
      <c r="D6927" s="244" t="s">
        <v>8913</v>
      </c>
      <c r="E6927" s="244" t="s">
        <v>4106</v>
      </c>
      <c r="G6927" s="244" t="s">
        <v>4106</v>
      </c>
      <c r="I6927" s="244" t="s">
        <v>5707</v>
      </c>
      <c r="J6927" s="244" t="s">
        <v>1796</v>
      </c>
      <c r="K6927" s="244" t="s">
        <v>1032</v>
      </c>
    </row>
    <row r="6928" spans="1:11" s="244" customFormat="1" ht="117" x14ac:dyDescent="0.3">
      <c r="A6928" s="244" t="s">
        <v>583</v>
      </c>
      <c r="B6928" s="244" t="s">
        <v>2791</v>
      </c>
      <c r="C6928" s="244" t="s">
        <v>4106</v>
      </c>
      <c r="E6928" s="244" t="s">
        <v>5741</v>
      </c>
      <c r="F6928" s="244" t="s">
        <v>4820</v>
      </c>
      <c r="G6928" s="244" t="s">
        <v>4106</v>
      </c>
      <c r="I6928" s="244" t="s">
        <v>4106</v>
      </c>
      <c r="J6928" s="244" t="s">
        <v>8906</v>
      </c>
      <c r="K6928" s="244" t="s">
        <v>583</v>
      </c>
    </row>
    <row r="6929" spans="1:11" s="244" customFormat="1" ht="39" x14ac:dyDescent="0.3">
      <c r="A6929" s="244" t="s">
        <v>1036</v>
      </c>
      <c r="B6929" s="244" t="s">
        <v>1039</v>
      </c>
      <c r="C6929" s="244" t="s">
        <v>5734</v>
      </c>
      <c r="D6929" s="244" t="s">
        <v>2988</v>
      </c>
      <c r="E6929" s="244" t="s">
        <v>4106</v>
      </c>
      <c r="G6929" s="244" t="s">
        <v>4106</v>
      </c>
      <c r="I6929" s="244" t="s">
        <v>4106</v>
      </c>
      <c r="J6929" s="244" t="s">
        <v>8906</v>
      </c>
      <c r="K6929" s="244" t="s">
        <v>1036</v>
      </c>
    </row>
    <row r="6930" spans="1:11" s="244" customFormat="1" ht="39" x14ac:dyDescent="0.3">
      <c r="A6930" s="244" t="s">
        <v>1036</v>
      </c>
      <c r="B6930" s="244" t="s">
        <v>1039</v>
      </c>
      <c r="C6930" s="244" t="s">
        <v>5734</v>
      </c>
      <c r="D6930" s="244" t="s">
        <v>2988</v>
      </c>
      <c r="E6930" s="244" t="s">
        <v>4106</v>
      </c>
      <c r="G6930" s="244" t="s">
        <v>4106</v>
      </c>
      <c r="I6930" s="244" t="s">
        <v>4105</v>
      </c>
      <c r="J6930" s="244" t="s">
        <v>1797</v>
      </c>
      <c r="K6930" s="244" t="s">
        <v>1036</v>
      </c>
    </row>
    <row r="6931" spans="1:11" s="244" customFormat="1" ht="39" x14ac:dyDescent="0.3">
      <c r="A6931" s="244" t="s">
        <v>1036</v>
      </c>
      <c r="B6931" s="244" t="s">
        <v>1039</v>
      </c>
      <c r="C6931" s="244" t="s">
        <v>5734</v>
      </c>
      <c r="D6931" s="244" t="s">
        <v>2988</v>
      </c>
      <c r="E6931" s="244" t="s">
        <v>4106</v>
      </c>
      <c r="G6931" s="244" t="s">
        <v>4106</v>
      </c>
      <c r="I6931" s="244" t="s">
        <v>5700</v>
      </c>
      <c r="J6931" s="244" t="s">
        <v>1798</v>
      </c>
      <c r="K6931" s="244" t="s">
        <v>1036</v>
      </c>
    </row>
    <row r="6932" spans="1:11" s="244" customFormat="1" ht="39" x14ac:dyDescent="0.3">
      <c r="A6932" s="244" t="s">
        <v>1036</v>
      </c>
      <c r="B6932" s="244" t="s">
        <v>1039</v>
      </c>
      <c r="C6932" s="244" t="s">
        <v>5734</v>
      </c>
      <c r="D6932" s="244" t="s">
        <v>2988</v>
      </c>
      <c r="E6932" s="244" t="s">
        <v>4106</v>
      </c>
      <c r="G6932" s="244" t="s">
        <v>4106</v>
      </c>
      <c r="I6932" s="244" t="s">
        <v>2998</v>
      </c>
      <c r="J6932" s="244" t="s">
        <v>6229</v>
      </c>
      <c r="K6932" s="244" t="s">
        <v>1036</v>
      </c>
    </row>
    <row r="6933" spans="1:11" s="244" customFormat="1" ht="39" x14ac:dyDescent="0.3">
      <c r="A6933" s="244" t="s">
        <v>1036</v>
      </c>
      <c r="B6933" s="244" t="s">
        <v>1039</v>
      </c>
      <c r="C6933" s="244" t="s">
        <v>5734</v>
      </c>
      <c r="D6933" s="244" t="s">
        <v>2988</v>
      </c>
      <c r="E6933" s="244" t="s">
        <v>4106</v>
      </c>
      <c r="G6933" s="244" t="s">
        <v>4106</v>
      </c>
      <c r="I6933" s="244" t="s">
        <v>5707</v>
      </c>
      <c r="J6933" s="244" t="s">
        <v>6230</v>
      </c>
      <c r="K6933" s="244" t="s">
        <v>1036</v>
      </c>
    </row>
    <row r="6934" spans="1:11" s="244" customFormat="1" ht="39" x14ac:dyDescent="0.3">
      <c r="A6934" s="244" t="s">
        <v>1036</v>
      </c>
      <c r="B6934" s="244" t="s">
        <v>1039</v>
      </c>
      <c r="C6934" s="244" t="s">
        <v>5734</v>
      </c>
      <c r="D6934" s="244" t="s">
        <v>2988</v>
      </c>
      <c r="E6934" s="244" t="s">
        <v>4106</v>
      </c>
      <c r="G6934" s="244" t="s">
        <v>4106</v>
      </c>
      <c r="I6934" s="244" t="s">
        <v>5716</v>
      </c>
      <c r="J6934" s="244" t="s">
        <v>6231</v>
      </c>
      <c r="K6934" s="244" t="s">
        <v>1036</v>
      </c>
    </row>
    <row r="6935" spans="1:11" s="244" customFormat="1" ht="39" x14ac:dyDescent="0.3">
      <c r="A6935" s="244" t="s">
        <v>1036</v>
      </c>
      <c r="B6935" s="244" t="s">
        <v>1039</v>
      </c>
      <c r="C6935" s="244" t="s">
        <v>5734</v>
      </c>
      <c r="D6935" s="244" t="s">
        <v>2988</v>
      </c>
      <c r="E6935" s="244" t="s">
        <v>4106</v>
      </c>
      <c r="G6935" s="244" t="s">
        <v>4106</v>
      </c>
      <c r="I6935" s="244" t="s">
        <v>909</v>
      </c>
      <c r="J6935" s="244" t="s">
        <v>6232</v>
      </c>
      <c r="K6935" s="244" t="s">
        <v>1036</v>
      </c>
    </row>
    <row r="6936" spans="1:11" s="244" customFormat="1" ht="39" x14ac:dyDescent="0.3">
      <c r="A6936" s="244" t="s">
        <v>1036</v>
      </c>
      <c r="B6936" s="244" t="s">
        <v>1039</v>
      </c>
      <c r="C6936" s="244" t="s">
        <v>5734</v>
      </c>
      <c r="D6936" s="244" t="s">
        <v>2988</v>
      </c>
      <c r="E6936" s="244" t="s">
        <v>4106</v>
      </c>
      <c r="G6936" s="244" t="s">
        <v>4106</v>
      </c>
      <c r="I6936" s="244" t="s">
        <v>5725</v>
      </c>
      <c r="J6936" s="244" t="s">
        <v>6233</v>
      </c>
      <c r="K6936" s="244" t="s">
        <v>1036</v>
      </c>
    </row>
    <row r="6937" spans="1:11" s="244" customFormat="1" ht="39" x14ac:dyDescent="0.3">
      <c r="A6937" s="244" t="s">
        <v>1036</v>
      </c>
      <c r="B6937" s="244" t="s">
        <v>1039</v>
      </c>
      <c r="C6937" s="244" t="s">
        <v>5734</v>
      </c>
      <c r="D6937" s="244" t="s">
        <v>2988</v>
      </c>
      <c r="E6937" s="244" t="s">
        <v>4106</v>
      </c>
      <c r="G6937" s="244" t="s">
        <v>4106</v>
      </c>
      <c r="I6937" s="244" t="s">
        <v>5734</v>
      </c>
      <c r="J6937" s="244" t="s">
        <v>1759</v>
      </c>
      <c r="K6937" s="244" t="s">
        <v>1036</v>
      </c>
    </row>
    <row r="6938" spans="1:11" s="244" customFormat="1" ht="39" x14ac:dyDescent="0.3">
      <c r="A6938" s="244" t="s">
        <v>1036</v>
      </c>
      <c r="B6938" s="244" t="s">
        <v>1039</v>
      </c>
      <c r="C6938" s="244" t="s">
        <v>5734</v>
      </c>
      <c r="D6938" s="244" t="s">
        <v>2988</v>
      </c>
      <c r="E6938" s="244" t="s">
        <v>4106</v>
      </c>
      <c r="G6938" s="244" t="s">
        <v>4106</v>
      </c>
      <c r="I6938" s="244" t="s">
        <v>5741</v>
      </c>
      <c r="J6938" s="244" t="s">
        <v>6234</v>
      </c>
      <c r="K6938" s="244" t="s">
        <v>1036</v>
      </c>
    </row>
    <row r="6939" spans="1:11" s="244" customFormat="1" ht="39" x14ac:dyDescent="0.3">
      <c r="A6939" s="244" t="s">
        <v>1036</v>
      </c>
      <c r="B6939" s="244" t="s">
        <v>1039</v>
      </c>
      <c r="C6939" s="244" t="s">
        <v>5734</v>
      </c>
      <c r="D6939" s="244" t="s">
        <v>2988</v>
      </c>
      <c r="E6939" s="244" t="s">
        <v>4106</v>
      </c>
      <c r="G6939" s="244" t="s">
        <v>4106</v>
      </c>
      <c r="I6939" s="244" t="s">
        <v>5732</v>
      </c>
      <c r="J6939" s="244" t="s">
        <v>6235</v>
      </c>
      <c r="K6939" s="244" t="s">
        <v>1036</v>
      </c>
    </row>
    <row r="6940" spans="1:11" s="244" customFormat="1" ht="39" x14ac:dyDescent="0.3">
      <c r="A6940" s="244" t="s">
        <v>1036</v>
      </c>
      <c r="B6940" s="244" t="s">
        <v>1039</v>
      </c>
      <c r="C6940" s="244" t="s">
        <v>5734</v>
      </c>
      <c r="D6940" s="244" t="s">
        <v>2988</v>
      </c>
      <c r="E6940" s="244" t="s">
        <v>4106</v>
      </c>
      <c r="G6940" s="244" t="s">
        <v>4106</v>
      </c>
      <c r="I6940" s="244" t="s">
        <v>5689</v>
      </c>
      <c r="J6940" s="244" t="s">
        <v>6236</v>
      </c>
      <c r="K6940" s="244" t="s">
        <v>1036</v>
      </c>
    </row>
    <row r="6941" spans="1:11" s="244" customFormat="1" ht="39" x14ac:dyDescent="0.3">
      <c r="A6941" s="244" t="s">
        <v>1036</v>
      </c>
      <c r="B6941" s="244" t="s">
        <v>1039</v>
      </c>
      <c r="C6941" s="244" t="s">
        <v>5734</v>
      </c>
      <c r="D6941" s="244" t="s">
        <v>2988</v>
      </c>
      <c r="E6941" s="244" t="s">
        <v>4106</v>
      </c>
      <c r="G6941" s="244" t="s">
        <v>4106</v>
      </c>
      <c r="I6941" s="244" t="s">
        <v>881</v>
      </c>
      <c r="J6941" s="244" t="s">
        <v>6237</v>
      </c>
      <c r="K6941" s="244" t="s">
        <v>1036</v>
      </c>
    </row>
    <row r="6942" spans="1:11" s="244" customFormat="1" ht="39" x14ac:dyDescent="0.3">
      <c r="A6942" s="244" t="s">
        <v>1036</v>
      </c>
      <c r="B6942" s="244" t="s">
        <v>1039</v>
      </c>
      <c r="C6942" s="244" t="s">
        <v>5734</v>
      </c>
      <c r="D6942" s="244" t="s">
        <v>2988</v>
      </c>
      <c r="E6942" s="244" t="s">
        <v>4106</v>
      </c>
      <c r="G6942" s="244" t="s">
        <v>4106</v>
      </c>
      <c r="I6942" s="244" t="s">
        <v>6459</v>
      </c>
      <c r="J6942" s="244" t="s">
        <v>4465</v>
      </c>
      <c r="K6942" s="244" t="s">
        <v>1036</v>
      </c>
    </row>
    <row r="6943" spans="1:11" s="244" customFormat="1" ht="39" x14ac:dyDescent="0.3">
      <c r="A6943" s="244" t="s">
        <v>1036</v>
      </c>
      <c r="B6943" s="244" t="s">
        <v>1039</v>
      </c>
      <c r="C6943" s="244" t="s">
        <v>5734</v>
      </c>
      <c r="D6943" s="244" t="s">
        <v>2988</v>
      </c>
      <c r="E6943" s="244" t="s">
        <v>4106</v>
      </c>
      <c r="G6943" s="244" t="s">
        <v>4106</v>
      </c>
      <c r="I6943" s="244" t="s">
        <v>1073</v>
      </c>
      <c r="J6943" s="244" t="s">
        <v>4466</v>
      </c>
      <c r="K6943" s="244" t="s">
        <v>1036</v>
      </c>
    </row>
    <row r="6944" spans="1:11" s="244" customFormat="1" ht="39" x14ac:dyDescent="0.3">
      <c r="A6944" s="244" t="s">
        <v>1036</v>
      </c>
      <c r="B6944" s="244" t="s">
        <v>1039</v>
      </c>
      <c r="C6944" s="244" t="s">
        <v>5734</v>
      </c>
      <c r="D6944" s="244" t="s">
        <v>2988</v>
      </c>
      <c r="E6944" s="244" t="s">
        <v>4106</v>
      </c>
      <c r="G6944" s="244" t="s">
        <v>4106</v>
      </c>
      <c r="I6944" s="244" t="s">
        <v>1063</v>
      </c>
      <c r="J6944" s="244" t="s">
        <v>4467</v>
      </c>
      <c r="K6944" s="244" t="s">
        <v>1036</v>
      </c>
    </row>
    <row r="6945" spans="1:11" s="244" customFormat="1" ht="39" x14ac:dyDescent="0.3">
      <c r="A6945" s="244" t="s">
        <v>1036</v>
      </c>
      <c r="B6945" s="244" t="s">
        <v>1039</v>
      </c>
      <c r="C6945" s="244" t="s">
        <v>5734</v>
      </c>
      <c r="D6945" s="244" t="s">
        <v>2988</v>
      </c>
      <c r="E6945" s="244" t="s">
        <v>4106</v>
      </c>
      <c r="G6945" s="244" t="s">
        <v>4106</v>
      </c>
      <c r="I6945" s="244" t="s">
        <v>6466</v>
      </c>
      <c r="J6945" s="244" t="s">
        <v>2927</v>
      </c>
      <c r="K6945" s="244" t="s">
        <v>1036</v>
      </c>
    </row>
    <row r="6946" spans="1:11" s="244" customFormat="1" ht="39" x14ac:dyDescent="0.3">
      <c r="A6946" s="244" t="s">
        <v>1036</v>
      </c>
      <c r="B6946" s="244" t="s">
        <v>1039</v>
      </c>
      <c r="C6946" s="244" t="s">
        <v>5734</v>
      </c>
      <c r="D6946" s="244" t="s">
        <v>2988</v>
      </c>
      <c r="E6946" s="244" t="s">
        <v>4106</v>
      </c>
      <c r="G6946" s="244" t="s">
        <v>4106</v>
      </c>
      <c r="I6946" s="244" t="s">
        <v>6470</v>
      </c>
      <c r="J6946" s="244" t="s">
        <v>4468</v>
      </c>
      <c r="K6946" s="244" t="s">
        <v>1036</v>
      </c>
    </row>
    <row r="6947" spans="1:11" s="244" customFormat="1" ht="91" x14ac:dyDescent="0.3">
      <c r="A6947" s="244" t="s">
        <v>1036</v>
      </c>
      <c r="B6947" s="244" t="s">
        <v>1039</v>
      </c>
      <c r="C6947" s="244" t="s">
        <v>934</v>
      </c>
      <c r="D6947" s="244" t="s">
        <v>8913</v>
      </c>
      <c r="E6947" s="244" t="s">
        <v>4106</v>
      </c>
      <c r="G6947" s="244" t="s">
        <v>4106</v>
      </c>
      <c r="I6947" s="244" t="s">
        <v>4106</v>
      </c>
      <c r="J6947" s="244" t="s">
        <v>8906</v>
      </c>
      <c r="K6947" s="244" t="s">
        <v>1036</v>
      </c>
    </row>
    <row r="6948" spans="1:11" s="244" customFormat="1" ht="91" x14ac:dyDescent="0.3">
      <c r="A6948" s="244" t="s">
        <v>1036</v>
      </c>
      <c r="B6948" s="244" t="s">
        <v>1039</v>
      </c>
      <c r="C6948" s="244" t="s">
        <v>934</v>
      </c>
      <c r="D6948" s="244" t="s">
        <v>8913</v>
      </c>
      <c r="E6948" s="244" t="s">
        <v>4106</v>
      </c>
      <c r="G6948" s="244" t="s">
        <v>4106</v>
      </c>
      <c r="I6948" s="244" t="s">
        <v>4105</v>
      </c>
      <c r="J6948" s="244" t="s">
        <v>1797</v>
      </c>
      <c r="K6948" s="244" t="s">
        <v>1036</v>
      </c>
    </row>
    <row r="6949" spans="1:11" s="244" customFormat="1" ht="91" x14ac:dyDescent="0.3">
      <c r="A6949" s="244" t="s">
        <v>1036</v>
      </c>
      <c r="B6949" s="244" t="s">
        <v>1039</v>
      </c>
      <c r="C6949" s="244" t="s">
        <v>934</v>
      </c>
      <c r="D6949" s="244" t="s">
        <v>8913</v>
      </c>
      <c r="E6949" s="244" t="s">
        <v>4106</v>
      </c>
      <c r="G6949" s="244" t="s">
        <v>4106</v>
      </c>
      <c r="I6949" s="244" t="s">
        <v>5700</v>
      </c>
      <c r="J6949" s="244" t="s">
        <v>1798</v>
      </c>
      <c r="K6949" s="244" t="s">
        <v>1036</v>
      </c>
    </row>
    <row r="6950" spans="1:11" s="244" customFormat="1" ht="91" x14ac:dyDescent="0.3">
      <c r="A6950" s="244" t="s">
        <v>1036</v>
      </c>
      <c r="B6950" s="244" t="s">
        <v>1039</v>
      </c>
      <c r="C6950" s="244" t="s">
        <v>934</v>
      </c>
      <c r="D6950" s="244" t="s">
        <v>8913</v>
      </c>
      <c r="E6950" s="244" t="s">
        <v>4106</v>
      </c>
      <c r="G6950" s="244" t="s">
        <v>4106</v>
      </c>
      <c r="I6950" s="244" t="s">
        <v>2998</v>
      </c>
      <c r="J6950" s="244" t="s">
        <v>6229</v>
      </c>
      <c r="K6950" s="244" t="s">
        <v>1036</v>
      </c>
    </row>
    <row r="6951" spans="1:11" s="244" customFormat="1" ht="91" x14ac:dyDescent="0.3">
      <c r="A6951" s="244" t="s">
        <v>1036</v>
      </c>
      <c r="B6951" s="244" t="s">
        <v>1039</v>
      </c>
      <c r="C6951" s="244" t="s">
        <v>934</v>
      </c>
      <c r="D6951" s="244" t="s">
        <v>8913</v>
      </c>
      <c r="E6951" s="244" t="s">
        <v>4106</v>
      </c>
      <c r="G6951" s="244" t="s">
        <v>4106</v>
      </c>
      <c r="I6951" s="244" t="s">
        <v>5707</v>
      </c>
      <c r="J6951" s="244" t="s">
        <v>6230</v>
      </c>
      <c r="K6951" s="244" t="s">
        <v>1036</v>
      </c>
    </row>
    <row r="6952" spans="1:11" s="244" customFormat="1" ht="91" x14ac:dyDescent="0.3">
      <c r="A6952" s="244" t="s">
        <v>1036</v>
      </c>
      <c r="B6952" s="244" t="s">
        <v>1039</v>
      </c>
      <c r="C6952" s="244" t="s">
        <v>934</v>
      </c>
      <c r="D6952" s="244" t="s">
        <v>8913</v>
      </c>
      <c r="E6952" s="244" t="s">
        <v>4106</v>
      </c>
      <c r="G6952" s="244" t="s">
        <v>4106</v>
      </c>
      <c r="I6952" s="244" t="s">
        <v>5716</v>
      </c>
      <c r="J6952" s="244" t="s">
        <v>6231</v>
      </c>
      <c r="K6952" s="244" t="s">
        <v>1036</v>
      </c>
    </row>
    <row r="6953" spans="1:11" s="244" customFormat="1" ht="91" x14ac:dyDescent="0.3">
      <c r="A6953" s="244" t="s">
        <v>1036</v>
      </c>
      <c r="B6953" s="244" t="s">
        <v>1039</v>
      </c>
      <c r="C6953" s="244" t="s">
        <v>934</v>
      </c>
      <c r="D6953" s="244" t="s">
        <v>8913</v>
      </c>
      <c r="E6953" s="244" t="s">
        <v>4106</v>
      </c>
      <c r="G6953" s="244" t="s">
        <v>4106</v>
      </c>
      <c r="I6953" s="244" t="s">
        <v>909</v>
      </c>
      <c r="J6953" s="244" t="s">
        <v>6232</v>
      </c>
      <c r="K6953" s="244" t="s">
        <v>1036</v>
      </c>
    </row>
    <row r="6954" spans="1:11" s="244" customFormat="1" ht="91" x14ac:dyDescent="0.3">
      <c r="A6954" s="244" t="s">
        <v>1036</v>
      </c>
      <c r="B6954" s="244" t="s">
        <v>1039</v>
      </c>
      <c r="C6954" s="244" t="s">
        <v>934</v>
      </c>
      <c r="D6954" s="244" t="s">
        <v>8913</v>
      </c>
      <c r="E6954" s="244" t="s">
        <v>4106</v>
      </c>
      <c r="G6954" s="244" t="s">
        <v>4106</v>
      </c>
      <c r="I6954" s="244" t="s">
        <v>5725</v>
      </c>
      <c r="J6954" s="244" t="s">
        <v>6233</v>
      </c>
      <c r="K6954" s="244" t="s">
        <v>1036</v>
      </c>
    </row>
    <row r="6955" spans="1:11" s="244" customFormat="1" ht="91" x14ac:dyDescent="0.3">
      <c r="A6955" s="244" t="s">
        <v>1036</v>
      </c>
      <c r="B6955" s="244" t="s">
        <v>1039</v>
      </c>
      <c r="C6955" s="244" t="s">
        <v>934</v>
      </c>
      <c r="D6955" s="244" t="s">
        <v>8913</v>
      </c>
      <c r="E6955" s="244" t="s">
        <v>4106</v>
      </c>
      <c r="G6955" s="244" t="s">
        <v>4106</v>
      </c>
      <c r="I6955" s="244" t="s">
        <v>5734</v>
      </c>
      <c r="J6955" s="244" t="s">
        <v>1759</v>
      </c>
      <c r="K6955" s="244" t="s">
        <v>1036</v>
      </c>
    </row>
    <row r="6956" spans="1:11" s="244" customFormat="1" ht="91" x14ac:dyDescent="0.3">
      <c r="A6956" s="244" t="s">
        <v>1036</v>
      </c>
      <c r="B6956" s="244" t="s">
        <v>1039</v>
      </c>
      <c r="C6956" s="244" t="s">
        <v>934</v>
      </c>
      <c r="D6956" s="244" t="s">
        <v>8913</v>
      </c>
      <c r="E6956" s="244" t="s">
        <v>4106</v>
      </c>
      <c r="G6956" s="244" t="s">
        <v>4106</v>
      </c>
      <c r="I6956" s="244" t="s">
        <v>5741</v>
      </c>
      <c r="J6956" s="244" t="s">
        <v>6234</v>
      </c>
      <c r="K6956" s="244" t="s">
        <v>1036</v>
      </c>
    </row>
    <row r="6957" spans="1:11" s="244" customFormat="1" ht="91" x14ac:dyDescent="0.3">
      <c r="A6957" s="244" t="s">
        <v>1036</v>
      </c>
      <c r="B6957" s="244" t="s">
        <v>1039</v>
      </c>
      <c r="C6957" s="244" t="s">
        <v>934</v>
      </c>
      <c r="D6957" s="244" t="s">
        <v>8913</v>
      </c>
      <c r="E6957" s="244" t="s">
        <v>4106</v>
      </c>
      <c r="G6957" s="244" t="s">
        <v>4106</v>
      </c>
      <c r="I6957" s="244" t="s">
        <v>5732</v>
      </c>
      <c r="J6957" s="244" t="s">
        <v>6235</v>
      </c>
      <c r="K6957" s="244" t="s">
        <v>1036</v>
      </c>
    </row>
    <row r="6958" spans="1:11" s="244" customFormat="1" ht="91" x14ac:dyDescent="0.3">
      <c r="A6958" s="244" t="s">
        <v>1036</v>
      </c>
      <c r="B6958" s="244" t="s">
        <v>1039</v>
      </c>
      <c r="C6958" s="244" t="s">
        <v>934</v>
      </c>
      <c r="D6958" s="244" t="s">
        <v>8913</v>
      </c>
      <c r="E6958" s="244" t="s">
        <v>4106</v>
      </c>
      <c r="G6958" s="244" t="s">
        <v>4106</v>
      </c>
      <c r="I6958" s="244" t="s">
        <v>5689</v>
      </c>
      <c r="J6958" s="244" t="s">
        <v>6236</v>
      </c>
      <c r="K6958" s="244" t="s">
        <v>1036</v>
      </c>
    </row>
    <row r="6959" spans="1:11" s="244" customFormat="1" ht="91" x14ac:dyDescent="0.3">
      <c r="A6959" s="244" t="s">
        <v>1036</v>
      </c>
      <c r="B6959" s="244" t="s">
        <v>1039</v>
      </c>
      <c r="C6959" s="244" t="s">
        <v>934</v>
      </c>
      <c r="D6959" s="244" t="s">
        <v>8913</v>
      </c>
      <c r="E6959" s="244" t="s">
        <v>4106</v>
      </c>
      <c r="G6959" s="244" t="s">
        <v>4106</v>
      </c>
      <c r="I6959" s="244" t="s">
        <v>881</v>
      </c>
      <c r="J6959" s="244" t="s">
        <v>6237</v>
      </c>
      <c r="K6959" s="244" t="s">
        <v>1036</v>
      </c>
    </row>
    <row r="6960" spans="1:11" s="244" customFormat="1" ht="91" x14ac:dyDescent="0.3">
      <c r="A6960" s="244" t="s">
        <v>1036</v>
      </c>
      <c r="B6960" s="244" t="s">
        <v>1039</v>
      </c>
      <c r="C6960" s="244" t="s">
        <v>934</v>
      </c>
      <c r="D6960" s="244" t="s">
        <v>8913</v>
      </c>
      <c r="E6960" s="244" t="s">
        <v>4106</v>
      </c>
      <c r="G6960" s="244" t="s">
        <v>4106</v>
      </c>
      <c r="I6960" s="244" t="s">
        <v>6459</v>
      </c>
      <c r="J6960" s="244" t="s">
        <v>4465</v>
      </c>
      <c r="K6960" s="244" t="s">
        <v>1036</v>
      </c>
    </row>
    <row r="6961" spans="1:11" s="244" customFormat="1" ht="91" x14ac:dyDescent="0.3">
      <c r="A6961" s="244" t="s">
        <v>1036</v>
      </c>
      <c r="B6961" s="244" t="s">
        <v>1039</v>
      </c>
      <c r="C6961" s="244" t="s">
        <v>934</v>
      </c>
      <c r="D6961" s="244" t="s">
        <v>8913</v>
      </c>
      <c r="E6961" s="244" t="s">
        <v>4106</v>
      </c>
      <c r="G6961" s="244" t="s">
        <v>4106</v>
      </c>
      <c r="I6961" s="244" t="s">
        <v>1073</v>
      </c>
      <c r="J6961" s="244" t="s">
        <v>4466</v>
      </c>
      <c r="K6961" s="244" t="s">
        <v>1036</v>
      </c>
    </row>
    <row r="6962" spans="1:11" s="244" customFormat="1" ht="91" x14ac:dyDescent="0.3">
      <c r="A6962" s="244" t="s">
        <v>1036</v>
      </c>
      <c r="B6962" s="244" t="s">
        <v>1039</v>
      </c>
      <c r="C6962" s="244" t="s">
        <v>934</v>
      </c>
      <c r="D6962" s="244" t="s">
        <v>8913</v>
      </c>
      <c r="E6962" s="244" t="s">
        <v>4106</v>
      </c>
      <c r="G6962" s="244" t="s">
        <v>4106</v>
      </c>
      <c r="I6962" s="244" t="s">
        <v>1063</v>
      </c>
      <c r="J6962" s="244" t="s">
        <v>4467</v>
      </c>
      <c r="K6962" s="244" t="s">
        <v>1036</v>
      </c>
    </row>
    <row r="6963" spans="1:11" s="244" customFormat="1" ht="91" x14ac:dyDescent="0.3">
      <c r="A6963" s="244" t="s">
        <v>1036</v>
      </c>
      <c r="B6963" s="244" t="s">
        <v>1039</v>
      </c>
      <c r="C6963" s="244" t="s">
        <v>934</v>
      </c>
      <c r="D6963" s="244" t="s">
        <v>8913</v>
      </c>
      <c r="E6963" s="244" t="s">
        <v>4106</v>
      </c>
      <c r="G6963" s="244" t="s">
        <v>4106</v>
      </c>
      <c r="I6963" s="244" t="s">
        <v>6466</v>
      </c>
      <c r="J6963" s="244" t="s">
        <v>2927</v>
      </c>
      <c r="K6963" s="244" t="s">
        <v>1036</v>
      </c>
    </row>
    <row r="6964" spans="1:11" s="244" customFormat="1" ht="91" x14ac:dyDescent="0.3">
      <c r="A6964" s="244" t="s">
        <v>1036</v>
      </c>
      <c r="B6964" s="244" t="s">
        <v>1039</v>
      </c>
      <c r="C6964" s="244" t="s">
        <v>934</v>
      </c>
      <c r="D6964" s="244" t="s">
        <v>8913</v>
      </c>
      <c r="E6964" s="244" t="s">
        <v>4106</v>
      </c>
      <c r="G6964" s="244" t="s">
        <v>4106</v>
      </c>
      <c r="I6964" s="244" t="s">
        <v>6470</v>
      </c>
      <c r="J6964" s="244" t="s">
        <v>4468</v>
      </c>
      <c r="K6964" s="244" t="s">
        <v>1036</v>
      </c>
    </row>
    <row r="6965" spans="1:11" s="244" customFormat="1" ht="39" x14ac:dyDescent="0.3">
      <c r="A6965" s="244" t="s">
        <v>1041</v>
      </c>
      <c r="B6965" s="244" t="s">
        <v>1044</v>
      </c>
      <c r="C6965" s="244" t="s">
        <v>5734</v>
      </c>
      <c r="D6965" s="244" t="s">
        <v>2988</v>
      </c>
      <c r="E6965" s="244" t="s">
        <v>4106</v>
      </c>
      <c r="G6965" s="244" t="s">
        <v>4106</v>
      </c>
      <c r="I6965" s="244" t="s">
        <v>4106</v>
      </c>
      <c r="J6965" s="244" t="s">
        <v>8906</v>
      </c>
      <c r="K6965" s="244" t="s">
        <v>1041</v>
      </c>
    </row>
    <row r="6966" spans="1:11" s="244" customFormat="1" ht="39" x14ac:dyDescent="0.3">
      <c r="A6966" s="244" t="s">
        <v>1041</v>
      </c>
      <c r="B6966" s="244" t="s">
        <v>1044</v>
      </c>
      <c r="C6966" s="244" t="s">
        <v>5734</v>
      </c>
      <c r="D6966" s="244" t="s">
        <v>2988</v>
      </c>
      <c r="E6966" s="244" t="s">
        <v>4106</v>
      </c>
      <c r="G6966" s="244" t="s">
        <v>4106</v>
      </c>
      <c r="I6966" s="244" t="s">
        <v>4105</v>
      </c>
      <c r="J6966" s="244" t="s">
        <v>4469</v>
      </c>
      <c r="K6966" s="244" t="s">
        <v>1041</v>
      </c>
    </row>
    <row r="6967" spans="1:11" s="244" customFormat="1" ht="39" x14ac:dyDescent="0.3">
      <c r="A6967" s="244" t="s">
        <v>1041</v>
      </c>
      <c r="B6967" s="244" t="s">
        <v>1044</v>
      </c>
      <c r="C6967" s="244" t="s">
        <v>5734</v>
      </c>
      <c r="D6967" s="244" t="s">
        <v>2988</v>
      </c>
      <c r="E6967" s="244" t="s">
        <v>4106</v>
      </c>
      <c r="G6967" s="244" t="s">
        <v>4106</v>
      </c>
      <c r="I6967" s="244" t="s">
        <v>5700</v>
      </c>
      <c r="J6967" s="244" t="s">
        <v>4470</v>
      </c>
      <c r="K6967" s="244" t="s">
        <v>1041</v>
      </c>
    </row>
    <row r="6968" spans="1:11" s="244" customFormat="1" ht="39" x14ac:dyDescent="0.3">
      <c r="A6968" s="244" t="s">
        <v>1041</v>
      </c>
      <c r="B6968" s="244" t="s">
        <v>1044</v>
      </c>
      <c r="C6968" s="244" t="s">
        <v>5734</v>
      </c>
      <c r="D6968" s="244" t="s">
        <v>2988</v>
      </c>
      <c r="E6968" s="244" t="s">
        <v>4106</v>
      </c>
      <c r="G6968" s="244" t="s">
        <v>4106</v>
      </c>
      <c r="I6968" s="244" t="s">
        <v>2998</v>
      </c>
      <c r="J6968" s="244" t="s">
        <v>5832</v>
      </c>
      <c r="K6968" s="244" t="s">
        <v>1041</v>
      </c>
    </row>
    <row r="6969" spans="1:11" s="244" customFormat="1" ht="39" x14ac:dyDescent="0.3">
      <c r="A6969" s="244" t="s">
        <v>1041</v>
      </c>
      <c r="B6969" s="244" t="s">
        <v>1044</v>
      </c>
      <c r="C6969" s="244" t="s">
        <v>5734</v>
      </c>
      <c r="D6969" s="244" t="s">
        <v>2988</v>
      </c>
      <c r="E6969" s="244" t="s">
        <v>4106</v>
      </c>
      <c r="G6969" s="244" t="s">
        <v>4106</v>
      </c>
      <c r="I6969" s="244" t="s">
        <v>5707</v>
      </c>
      <c r="J6969" s="244" t="s">
        <v>4471</v>
      </c>
      <c r="K6969" s="244" t="s">
        <v>1041</v>
      </c>
    </row>
    <row r="6970" spans="1:11" s="244" customFormat="1" ht="39" x14ac:dyDescent="0.3">
      <c r="A6970" s="244" t="s">
        <v>1041</v>
      </c>
      <c r="B6970" s="244" t="s">
        <v>1044</v>
      </c>
      <c r="C6970" s="244" t="s">
        <v>5734</v>
      </c>
      <c r="D6970" s="244" t="s">
        <v>2988</v>
      </c>
      <c r="E6970" s="244" t="s">
        <v>4106</v>
      </c>
      <c r="G6970" s="244" t="s">
        <v>4106</v>
      </c>
      <c r="I6970" s="244" t="s">
        <v>5716</v>
      </c>
      <c r="J6970" s="244" t="s">
        <v>4472</v>
      </c>
      <c r="K6970" s="244" t="s">
        <v>1041</v>
      </c>
    </row>
    <row r="6971" spans="1:11" s="244" customFormat="1" ht="39" x14ac:dyDescent="0.3">
      <c r="A6971" s="244" t="s">
        <v>1041</v>
      </c>
      <c r="B6971" s="244" t="s">
        <v>1044</v>
      </c>
      <c r="C6971" s="244" t="s">
        <v>5734</v>
      </c>
      <c r="D6971" s="244" t="s">
        <v>2988</v>
      </c>
      <c r="E6971" s="244" t="s">
        <v>4106</v>
      </c>
      <c r="G6971" s="244" t="s">
        <v>4106</v>
      </c>
      <c r="I6971" s="244" t="s">
        <v>909</v>
      </c>
      <c r="J6971" s="244" t="s">
        <v>4473</v>
      </c>
      <c r="K6971" s="244" t="s">
        <v>1041</v>
      </c>
    </row>
    <row r="6972" spans="1:11" s="244" customFormat="1" ht="39" x14ac:dyDescent="0.3">
      <c r="A6972" s="244" t="s">
        <v>1041</v>
      </c>
      <c r="B6972" s="244" t="s">
        <v>1044</v>
      </c>
      <c r="C6972" s="244" t="s">
        <v>5734</v>
      </c>
      <c r="D6972" s="244" t="s">
        <v>2988</v>
      </c>
      <c r="E6972" s="244" t="s">
        <v>4106</v>
      </c>
      <c r="G6972" s="244" t="s">
        <v>4106</v>
      </c>
      <c r="I6972" s="244" t="s">
        <v>5725</v>
      </c>
      <c r="J6972" s="244" t="s">
        <v>3612</v>
      </c>
      <c r="K6972" s="244" t="s">
        <v>1041</v>
      </c>
    </row>
    <row r="6973" spans="1:11" s="244" customFormat="1" ht="39" x14ac:dyDescent="0.3">
      <c r="A6973" s="244" t="s">
        <v>1041</v>
      </c>
      <c r="B6973" s="244" t="s">
        <v>1044</v>
      </c>
      <c r="C6973" s="244" t="s">
        <v>5734</v>
      </c>
      <c r="D6973" s="244" t="s">
        <v>2988</v>
      </c>
      <c r="E6973" s="244" t="s">
        <v>4106</v>
      </c>
      <c r="G6973" s="244" t="s">
        <v>4106</v>
      </c>
      <c r="I6973" s="244" t="s">
        <v>5734</v>
      </c>
      <c r="J6973" s="244" t="s">
        <v>7838</v>
      </c>
      <c r="K6973" s="244" t="s">
        <v>1041</v>
      </c>
    </row>
    <row r="6974" spans="1:11" s="244" customFormat="1" ht="91" x14ac:dyDescent="0.3">
      <c r="A6974" s="244" t="s">
        <v>1041</v>
      </c>
      <c r="B6974" s="244" t="s">
        <v>1044</v>
      </c>
      <c r="C6974" s="244" t="s">
        <v>934</v>
      </c>
      <c r="D6974" s="244" t="s">
        <v>8913</v>
      </c>
      <c r="E6974" s="244" t="s">
        <v>4106</v>
      </c>
      <c r="G6974" s="244" t="s">
        <v>4106</v>
      </c>
      <c r="I6974" s="244" t="s">
        <v>4106</v>
      </c>
      <c r="J6974" s="244" t="s">
        <v>8906</v>
      </c>
      <c r="K6974" s="244" t="s">
        <v>1041</v>
      </c>
    </row>
    <row r="6975" spans="1:11" s="244" customFormat="1" ht="91" x14ac:dyDescent="0.3">
      <c r="A6975" s="244" t="s">
        <v>1041</v>
      </c>
      <c r="B6975" s="244" t="s">
        <v>1044</v>
      </c>
      <c r="C6975" s="244" t="s">
        <v>934</v>
      </c>
      <c r="D6975" s="244" t="s">
        <v>8913</v>
      </c>
      <c r="E6975" s="244" t="s">
        <v>4106</v>
      </c>
      <c r="G6975" s="244" t="s">
        <v>4106</v>
      </c>
      <c r="I6975" s="244" t="s">
        <v>4105</v>
      </c>
      <c r="J6975" s="244" t="s">
        <v>4469</v>
      </c>
      <c r="K6975" s="244" t="s">
        <v>1041</v>
      </c>
    </row>
    <row r="6976" spans="1:11" s="244" customFormat="1" ht="91" x14ac:dyDescent="0.3">
      <c r="A6976" s="244" t="s">
        <v>1041</v>
      </c>
      <c r="B6976" s="244" t="s">
        <v>1044</v>
      </c>
      <c r="C6976" s="244" t="s">
        <v>934</v>
      </c>
      <c r="D6976" s="244" t="s">
        <v>8913</v>
      </c>
      <c r="E6976" s="244" t="s">
        <v>4106</v>
      </c>
      <c r="G6976" s="244" t="s">
        <v>4106</v>
      </c>
      <c r="I6976" s="244" t="s">
        <v>5700</v>
      </c>
      <c r="J6976" s="244" t="s">
        <v>4470</v>
      </c>
      <c r="K6976" s="244" t="s">
        <v>1041</v>
      </c>
    </row>
    <row r="6977" spans="1:11" s="244" customFormat="1" ht="91" x14ac:dyDescent="0.3">
      <c r="A6977" s="244" t="s">
        <v>1041</v>
      </c>
      <c r="B6977" s="244" t="s">
        <v>1044</v>
      </c>
      <c r="C6977" s="244" t="s">
        <v>934</v>
      </c>
      <c r="D6977" s="244" t="s">
        <v>8913</v>
      </c>
      <c r="E6977" s="244" t="s">
        <v>4106</v>
      </c>
      <c r="G6977" s="244" t="s">
        <v>4106</v>
      </c>
      <c r="I6977" s="244" t="s">
        <v>2998</v>
      </c>
      <c r="J6977" s="244" t="s">
        <v>5832</v>
      </c>
      <c r="K6977" s="244" t="s">
        <v>1041</v>
      </c>
    </row>
    <row r="6978" spans="1:11" s="244" customFormat="1" ht="91" x14ac:dyDescent="0.3">
      <c r="A6978" s="244" t="s">
        <v>1041</v>
      </c>
      <c r="B6978" s="244" t="s">
        <v>1044</v>
      </c>
      <c r="C6978" s="244" t="s">
        <v>934</v>
      </c>
      <c r="D6978" s="244" t="s">
        <v>8913</v>
      </c>
      <c r="E6978" s="244" t="s">
        <v>4106</v>
      </c>
      <c r="G6978" s="244" t="s">
        <v>4106</v>
      </c>
      <c r="I6978" s="244" t="s">
        <v>5707</v>
      </c>
      <c r="J6978" s="244" t="s">
        <v>4471</v>
      </c>
      <c r="K6978" s="244" t="s">
        <v>1041</v>
      </c>
    </row>
    <row r="6979" spans="1:11" s="244" customFormat="1" ht="91" x14ac:dyDescent="0.3">
      <c r="A6979" s="244" t="s">
        <v>1041</v>
      </c>
      <c r="B6979" s="244" t="s">
        <v>1044</v>
      </c>
      <c r="C6979" s="244" t="s">
        <v>934</v>
      </c>
      <c r="D6979" s="244" t="s">
        <v>8913</v>
      </c>
      <c r="E6979" s="244" t="s">
        <v>4106</v>
      </c>
      <c r="G6979" s="244" t="s">
        <v>4106</v>
      </c>
      <c r="I6979" s="244" t="s">
        <v>5716</v>
      </c>
      <c r="J6979" s="244" t="s">
        <v>4472</v>
      </c>
      <c r="K6979" s="244" t="s">
        <v>1041</v>
      </c>
    </row>
    <row r="6980" spans="1:11" s="244" customFormat="1" ht="91" x14ac:dyDescent="0.3">
      <c r="A6980" s="244" t="s">
        <v>1041</v>
      </c>
      <c r="B6980" s="244" t="s">
        <v>1044</v>
      </c>
      <c r="C6980" s="244" t="s">
        <v>934</v>
      </c>
      <c r="D6980" s="244" t="s">
        <v>8913</v>
      </c>
      <c r="E6980" s="244" t="s">
        <v>4106</v>
      </c>
      <c r="G6980" s="244" t="s">
        <v>4106</v>
      </c>
      <c r="I6980" s="244" t="s">
        <v>909</v>
      </c>
      <c r="J6980" s="244" t="s">
        <v>4473</v>
      </c>
      <c r="K6980" s="244" t="s">
        <v>1041</v>
      </c>
    </row>
    <row r="6981" spans="1:11" s="244" customFormat="1" ht="91" x14ac:dyDescent="0.3">
      <c r="A6981" s="244" t="s">
        <v>1041</v>
      </c>
      <c r="B6981" s="244" t="s">
        <v>1044</v>
      </c>
      <c r="C6981" s="244" t="s">
        <v>934</v>
      </c>
      <c r="D6981" s="244" t="s">
        <v>8913</v>
      </c>
      <c r="E6981" s="244" t="s">
        <v>4106</v>
      </c>
      <c r="G6981" s="244" t="s">
        <v>4106</v>
      </c>
      <c r="I6981" s="244" t="s">
        <v>5725</v>
      </c>
      <c r="J6981" s="244" t="s">
        <v>3612</v>
      </c>
      <c r="K6981" s="244" t="s">
        <v>1041</v>
      </c>
    </row>
    <row r="6982" spans="1:11" s="244" customFormat="1" ht="91" x14ac:dyDescent="0.3">
      <c r="A6982" s="244" t="s">
        <v>1041</v>
      </c>
      <c r="B6982" s="244" t="s">
        <v>1044</v>
      </c>
      <c r="C6982" s="244" t="s">
        <v>934</v>
      </c>
      <c r="D6982" s="244" t="s">
        <v>8913</v>
      </c>
      <c r="E6982" s="244" t="s">
        <v>4106</v>
      </c>
      <c r="G6982" s="244" t="s">
        <v>4106</v>
      </c>
      <c r="I6982" s="244" t="s">
        <v>5734</v>
      </c>
      <c r="J6982" s="244" t="s">
        <v>7838</v>
      </c>
      <c r="K6982" s="244" t="s">
        <v>1041</v>
      </c>
    </row>
    <row r="6983" spans="1:11" s="244" customFormat="1" ht="26" x14ac:dyDescent="0.3">
      <c r="A6983" s="244" t="s">
        <v>1046</v>
      </c>
      <c r="B6983" s="244" t="s">
        <v>4882</v>
      </c>
      <c r="C6983" s="244" t="s">
        <v>5734</v>
      </c>
      <c r="D6983" s="244" t="s">
        <v>2988</v>
      </c>
      <c r="E6983" s="244" t="s">
        <v>4106</v>
      </c>
      <c r="G6983" s="244" t="s">
        <v>4106</v>
      </c>
      <c r="I6983" s="244" t="s">
        <v>4106</v>
      </c>
      <c r="J6983" s="244" t="s">
        <v>8906</v>
      </c>
      <c r="K6983" s="244" t="s">
        <v>1046</v>
      </c>
    </row>
    <row r="6984" spans="1:11" s="244" customFormat="1" ht="26" x14ac:dyDescent="0.3">
      <c r="A6984" s="244" t="s">
        <v>1046</v>
      </c>
      <c r="B6984" s="244" t="s">
        <v>4882</v>
      </c>
      <c r="C6984" s="244" t="s">
        <v>5734</v>
      </c>
      <c r="D6984" s="244" t="s">
        <v>2988</v>
      </c>
      <c r="E6984" s="244" t="s">
        <v>4106</v>
      </c>
      <c r="G6984" s="244" t="s">
        <v>4106</v>
      </c>
      <c r="I6984" s="244" t="s">
        <v>4105</v>
      </c>
      <c r="J6984" s="244" t="s">
        <v>4474</v>
      </c>
      <c r="K6984" s="244" t="s">
        <v>1046</v>
      </c>
    </row>
    <row r="6985" spans="1:11" s="244" customFormat="1" ht="26" x14ac:dyDescent="0.3">
      <c r="A6985" s="244" t="s">
        <v>1046</v>
      </c>
      <c r="B6985" s="244" t="s">
        <v>4882</v>
      </c>
      <c r="C6985" s="244" t="s">
        <v>5734</v>
      </c>
      <c r="D6985" s="244" t="s">
        <v>2988</v>
      </c>
      <c r="E6985" s="244" t="s">
        <v>4106</v>
      </c>
      <c r="G6985" s="244" t="s">
        <v>4106</v>
      </c>
      <c r="I6985" s="244" t="s">
        <v>5700</v>
      </c>
      <c r="J6985" s="244" t="s">
        <v>4475</v>
      </c>
      <c r="K6985" s="244" t="s">
        <v>1046</v>
      </c>
    </row>
    <row r="6986" spans="1:11" s="244" customFormat="1" ht="26" x14ac:dyDescent="0.3">
      <c r="A6986" s="244" t="s">
        <v>1046</v>
      </c>
      <c r="B6986" s="244" t="s">
        <v>4882</v>
      </c>
      <c r="C6986" s="244" t="s">
        <v>5734</v>
      </c>
      <c r="D6986" s="244" t="s">
        <v>2988</v>
      </c>
      <c r="E6986" s="244" t="s">
        <v>4106</v>
      </c>
      <c r="G6986" s="244" t="s">
        <v>4106</v>
      </c>
      <c r="I6986" s="244" t="s">
        <v>2998</v>
      </c>
      <c r="J6986" s="244" t="s">
        <v>3709</v>
      </c>
      <c r="K6986" s="244" t="s">
        <v>1046</v>
      </c>
    </row>
    <row r="6987" spans="1:11" s="244" customFormat="1" ht="26" x14ac:dyDescent="0.3">
      <c r="A6987" s="244" t="s">
        <v>1046</v>
      </c>
      <c r="B6987" s="244" t="s">
        <v>4882</v>
      </c>
      <c r="C6987" s="244" t="s">
        <v>5734</v>
      </c>
      <c r="D6987" s="244" t="s">
        <v>2988</v>
      </c>
      <c r="E6987" s="244" t="s">
        <v>4106</v>
      </c>
      <c r="G6987" s="244" t="s">
        <v>4106</v>
      </c>
      <c r="I6987" s="244" t="s">
        <v>5707</v>
      </c>
      <c r="J6987" s="244" t="s">
        <v>4476</v>
      </c>
      <c r="K6987" s="244" t="s">
        <v>1046</v>
      </c>
    </row>
    <row r="6988" spans="1:11" s="244" customFormat="1" ht="26" x14ac:dyDescent="0.3">
      <c r="A6988" s="244" t="s">
        <v>1046</v>
      </c>
      <c r="B6988" s="244" t="s">
        <v>4882</v>
      </c>
      <c r="C6988" s="244" t="s">
        <v>5734</v>
      </c>
      <c r="D6988" s="244" t="s">
        <v>2988</v>
      </c>
      <c r="E6988" s="244" t="s">
        <v>4106</v>
      </c>
      <c r="G6988" s="244" t="s">
        <v>4106</v>
      </c>
      <c r="I6988" s="244" t="s">
        <v>5716</v>
      </c>
      <c r="J6988" s="244" t="s">
        <v>4477</v>
      </c>
      <c r="K6988" s="244" t="s">
        <v>1046</v>
      </c>
    </row>
    <row r="6989" spans="1:11" s="244" customFormat="1" ht="91" x14ac:dyDescent="0.3">
      <c r="A6989" s="244" t="s">
        <v>1046</v>
      </c>
      <c r="B6989" s="244" t="s">
        <v>4882</v>
      </c>
      <c r="C6989" s="244" t="s">
        <v>934</v>
      </c>
      <c r="D6989" s="244" t="s">
        <v>8913</v>
      </c>
      <c r="E6989" s="244" t="s">
        <v>4106</v>
      </c>
      <c r="G6989" s="244" t="s">
        <v>4106</v>
      </c>
      <c r="I6989" s="244" t="s">
        <v>4106</v>
      </c>
      <c r="J6989" s="244" t="s">
        <v>8906</v>
      </c>
      <c r="K6989" s="244" t="s">
        <v>1046</v>
      </c>
    </row>
    <row r="6990" spans="1:11" s="244" customFormat="1" ht="91" x14ac:dyDescent="0.3">
      <c r="A6990" s="244" t="s">
        <v>1046</v>
      </c>
      <c r="B6990" s="244" t="s">
        <v>4882</v>
      </c>
      <c r="C6990" s="244" t="s">
        <v>934</v>
      </c>
      <c r="D6990" s="244" t="s">
        <v>8913</v>
      </c>
      <c r="E6990" s="244" t="s">
        <v>4106</v>
      </c>
      <c r="G6990" s="244" t="s">
        <v>4106</v>
      </c>
      <c r="I6990" s="244" t="s">
        <v>4105</v>
      </c>
      <c r="J6990" s="244" t="s">
        <v>4474</v>
      </c>
      <c r="K6990" s="244" t="s">
        <v>1046</v>
      </c>
    </row>
    <row r="6991" spans="1:11" s="244" customFormat="1" ht="91" x14ac:dyDescent="0.3">
      <c r="A6991" s="244" t="s">
        <v>1046</v>
      </c>
      <c r="B6991" s="244" t="s">
        <v>4882</v>
      </c>
      <c r="C6991" s="244" t="s">
        <v>934</v>
      </c>
      <c r="D6991" s="244" t="s">
        <v>8913</v>
      </c>
      <c r="E6991" s="244" t="s">
        <v>4106</v>
      </c>
      <c r="G6991" s="244" t="s">
        <v>4106</v>
      </c>
      <c r="I6991" s="244" t="s">
        <v>5700</v>
      </c>
      <c r="J6991" s="244" t="s">
        <v>4475</v>
      </c>
      <c r="K6991" s="244" t="s">
        <v>1046</v>
      </c>
    </row>
    <row r="6992" spans="1:11" s="244" customFormat="1" ht="91" x14ac:dyDescent="0.3">
      <c r="A6992" s="244" t="s">
        <v>1046</v>
      </c>
      <c r="B6992" s="244" t="s">
        <v>4882</v>
      </c>
      <c r="C6992" s="244" t="s">
        <v>934</v>
      </c>
      <c r="D6992" s="244" t="s">
        <v>8913</v>
      </c>
      <c r="E6992" s="244" t="s">
        <v>4106</v>
      </c>
      <c r="G6992" s="244" t="s">
        <v>4106</v>
      </c>
      <c r="I6992" s="244" t="s">
        <v>2998</v>
      </c>
      <c r="J6992" s="244" t="s">
        <v>3709</v>
      </c>
      <c r="K6992" s="244" t="s">
        <v>1046</v>
      </c>
    </row>
    <row r="6993" spans="1:11" s="244" customFormat="1" ht="91" x14ac:dyDescent="0.3">
      <c r="A6993" s="244" t="s">
        <v>1046</v>
      </c>
      <c r="B6993" s="244" t="s">
        <v>4882</v>
      </c>
      <c r="C6993" s="244" t="s">
        <v>934</v>
      </c>
      <c r="D6993" s="244" t="s">
        <v>8913</v>
      </c>
      <c r="E6993" s="244" t="s">
        <v>4106</v>
      </c>
      <c r="G6993" s="244" t="s">
        <v>4106</v>
      </c>
      <c r="I6993" s="244" t="s">
        <v>5707</v>
      </c>
      <c r="J6993" s="244" t="s">
        <v>4476</v>
      </c>
      <c r="K6993" s="244" t="s">
        <v>1046</v>
      </c>
    </row>
    <row r="6994" spans="1:11" s="244" customFormat="1" ht="91" x14ac:dyDescent="0.3">
      <c r="A6994" s="244" t="s">
        <v>1046</v>
      </c>
      <c r="B6994" s="244" t="s">
        <v>4882</v>
      </c>
      <c r="C6994" s="244" t="s">
        <v>934</v>
      </c>
      <c r="D6994" s="244" t="s">
        <v>8913</v>
      </c>
      <c r="E6994" s="244" t="s">
        <v>4106</v>
      </c>
      <c r="G6994" s="244" t="s">
        <v>4106</v>
      </c>
      <c r="I6994" s="244" t="s">
        <v>5716</v>
      </c>
      <c r="J6994" s="244" t="s">
        <v>4477</v>
      </c>
      <c r="K6994" s="244" t="s">
        <v>1046</v>
      </c>
    </row>
    <row r="6995" spans="1:11" s="244" customFormat="1" ht="26" x14ac:dyDescent="0.3">
      <c r="A6995" s="244" t="s">
        <v>588</v>
      </c>
      <c r="B6995" s="244" t="s">
        <v>5604</v>
      </c>
      <c r="C6995" s="244" t="s">
        <v>4106</v>
      </c>
      <c r="E6995" s="244" t="s">
        <v>4106</v>
      </c>
      <c r="G6995" s="244" t="s">
        <v>4106</v>
      </c>
      <c r="I6995" s="244" t="s">
        <v>4106</v>
      </c>
      <c r="J6995" s="244" t="s">
        <v>8906</v>
      </c>
      <c r="K6995" s="244" t="s">
        <v>588</v>
      </c>
    </row>
    <row r="6996" spans="1:11" s="244" customFormat="1" ht="39" x14ac:dyDescent="0.3">
      <c r="A6996" s="244" t="s">
        <v>588</v>
      </c>
      <c r="B6996" s="244" t="s">
        <v>5604</v>
      </c>
      <c r="C6996" s="244" t="s">
        <v>1073</v>
      </c>
      <c r="D6996" s="244" t="s">
        <v>1799</v>
      </c>
      <c r="E6996" s="244" t="s">
        <v>4106</v>
      </c>
      <c r="G6996" s="244" t="s">
        <v>1065</v>
      </c>
      <c r="H6996" s="244" t="s">
        <v>2787</v>
      </c>
      <c r="I6996" s="244" t="s">
        <v>4106</v>
      </c>
      <c r="J6996" s="244" t="s">
        <v>8906</v>
      </c>
      <c r="K6996" s="244" t="s">
        <v>588</v>
      </c>
    </row>
    <row r="6997" spans="1:11" s="244" customFormat="1" ht="52" x14ac:dyDescent="0.3">
      <c r="A6997" s="244" t="s">
        <v>588</v>
      </c>
      <c r="B6997" s="244" t="s">
        <v>5604</v>
      </c>
      <c r="C6997" s="244" t="s">
        <v>1073</v>
      </c>
      <c r="D6997" s="244" t="s">
        <v>1799</v>
      </c>
      <c r="E6997" s="244" t="s">
        <v>4106</v>
      </c>
      <c r="G6997" s="244" t="s">
        <v>1800</v>
      </c>
      <c r="H6997" s="244" t="s">
        <v>2788</v>
      </c>
      <c r="I6997" s="244" t="s">
        <v>4106</v>
      </c>
      <c r="J6997" s="244" t="s">
        <v>8906</v>
      </c>
      <c r="K6997" s="244" t="s">
        <v>588</v>
      </c>
    </row>
    <row r="6998" spans="1:11" s="244" customFormat="1" x14ac:dyDescent="0.3">
      <c r="A6998" s="244" t="s">
        <v>590</v>
      </c>
      <c r="B6998" s="244" t="s">
        <v>4749</v>
      </c>
      <c r="C6998" s="244" t="s">
        <v>4106</v>
      </c>
      <c r="E6998" s="244" t="s">
        <v>4106</v>
      </c>
      <c r="G6998" s="244" t="s">
        <v>4106</v>
      </c>
      <c r="I6998" s="244" t="s">
        <v>4106</v>
      </c>
      <c r="J6998" s="244" t="s">
        <v>8906</v>
      </c>
      <c r="K6998" s="244" t="s">
        <v>615</v>
      </c>
    </row>
    <row r="6999" spans="1:11" s="244" customFormat="1" ht="39" x14ac:dyDescent="0.3">
      <c r="A6999" s="244" t="s">
        <v>4884</v>
      </c>
      <c r="B6999" s="244" t="s">
        <v>4887</v>
      </c>
      <c r="C6999" s="244" t="s">
        <v>5734</v>
      </c>
      <c r="D6999" s="244" t="s">
        <v>2988</v>
      </c>
      <c r="E6999" s="244" t="s">
        <v>4106</v>
      </c>
      <c r="G6999" s="244" t="s">
        <v>4106</v>
      </c>
      <c r="I6999" s="244" t="s">
        <v>4106</v>
      </c>
      <c r="J6999" s="244" t="s">
        <v>8906</v>
      </c>
      <c r="K6999" s="244" t="s">
        <v>4884</v>
      </c>
    </row>
    <row r="7000" spans="1:11" s="244" customFormat="1" ht="39" x14ac:dyDescent="0.3">
      <c r="A7000" s="244" t="s">
        <v>4884</v>
      </c>
      <c r="B7000" s="244" t="s">
        <v>4887</v>
      </c>
      <c r="C7000" s="244" t="s">
        <v>5734</v>
      </c>
      <c r="D7000" s="244" t="s">
        <v>2988</v>
      </c>
      <c r="E7000" s="244" t="s">
        <v>4106</v>
      </c>
      <c r="G7000" s="244" t="s">
        <v>4106</v>
      </c>
      <c r="I7000" s="244" t="s">
        <v>4105</v>
      </c>
      <c r="J7000" s="244" t="s">
        <v>4478</v>
      </c>
      <c r="K7000" s="244" t="s">
        <v>4884</v>
      </c>
    </row>
    <row r="7001" spans="1:11" s="244" customFormat="1" ht="39" x14ac:dyDescent="0.3">
      <c r="A7001" s="244" t="s">
        <v>4884</v>
      </c>
      <c r="B7001" s="244" t="s">
        <v>4887</v>
      </c>
      <c r="C7001" s="244" t="s">
        <v>5734</v>
      </c>
      <c r="D7001" s="244" t="s">
        <v>2988</v>
      </c>
      <c r="E7001" s="244" t="s">
        <v>4106</v>
      </c>
      <c r="G7001" s="244" t="s">
        <v>4106</v>
      </c>
      <c r="I7001" s="244" t="s">
        <v>5700</v>
      </c>
      <c r="J7001" s="244" t="s">
        <v>4479</v>
      </c>
      <c r="K7001" s="244" t="s">
        <v>4884</v>
      </c>
    </row>
    <row r="7002" spans="1:11" s="244" customFormat="1" ht="39" x14ac:dyDescent="0.3">
      <c r="A7002" s="244" t="s">
        <v>4884</v>
      </c>
      <c r="B7002" s="244" t="s">
        <v>4887</v>
      </c>
      <c r="C7002" s="244" t="s">
        <v>5734</v>
      </c>
      <c r="D7002" s="244" t="s">
        <v>2988</v>
      </c>
      <c r="E7002" s="244" t="s">
        <v>4106</v>
      </c>
      <c r="G7002" s="244" t="s">
        <v>4106</v>
      </c>
      <c r="I7002" s="244" t="s">
        <v>2998</v>
      </c>
      <c r="J7002" s="244" t="s">
        <v>4480</v>
      </c>
      <c r="K7002" s="244" t="s">
        <v>4884</v>
      </c>
    </row>
    <row r="7003" spans="1:11" s="244" customFormat="1" ht="39" x14ac:dyDescent="0.3">
      <c r="A7003" s="244" t="s">
        <v>4884</v>
      </c>
      <c r="B7003" s="244" t="s">
        <v>4887</v>
      </c>
      <c r="C7003" s="244" t="s">
        <v>5734</v>
      </c>
      <c r="D7003" s="244" t="s">
        <v>2988</v>
      </c>
      <c r="E7003" s="244" t="s">
        <v>4106</v>
      </c>
      <c r="G7003" s="244" t="s">
        <v>4106</v>
      </c>
      <c r="I7003" s="244" t="s">
        <v>5707</v>
      </c>
      <c r="J7003" s="244" t="s">
        <v>4481</v>
      </c>
      <c r="K7003" s="244" t="s">
        <v>4884</v>
      </c>
    </row>
    <row r="7004" spans="1:11" s="244" customFormat="1" ht="39" x14ac:dyDescent="0.3">
      <c r="A7004" s="244" t="s">
        <v>4884</v>
      </c>
      <c r="B7004" s="244" t="s">
        <v>4887</v>
      </c>
      <c r="C7004" s="244" t="s">
        <v>5734</v>
      </c>
      <c r="D7004" s="244" t="s">
        <v>2988</v>
      </c>
      <c r="E7004" s="244" t="s">
        <v>4106</v>
      </c>
      <c r="G7004" s="244" t="s">
        <v>4106</v>
      </c>
      <c r="I7004" s="244" t="s">
        <v>5716</v>
      </c>
      <c r="J7004" s="244" t="s">
        <v>4482</v>
      </c>
      <c r="K7004" s="244" t="s">
        <v>4884</v>
      </c>
    </row>
    <row r="7005" spans="1:11" s="244" customFormat="1" ht="39" x14ac:dyDescent="0.3">
      <c r="A7005" s="244" t="s">
        <v>4884</v>
      </c>
      <c r="B7005" s="244" t="s">
        <v>4887</v>
      </c>
      <c r="C7005" s="244" t="s">
        <v>5734</v>
      </c>
      <c r="D7005" s="244" t="s">
        <v>2988</v>
      </c>
      <c r="E7005" s="244" t="s">
        <v>4106</v>
      </c>
      <c r="G7005" s="244" t="s">
        <v>4106</v>
      </c>
      <c r="I7005" s="244" t="s">
        <v>909</v>
      </c>
      <c r="J7005" s="244" t="s">
        <v>4483</v>
      </c>
      <c r="K7005" s="244" t="s">
        <v>4884</v>
      </c>
    </row>
    <row r="7006" spans="1:11" s="244" customFormat="1" ht="39" x14ac:dyDescent="0.3">
      <c r="A7006" s="244" t="s">
        <v>4884</v>
      </c>
      <c r="B7006" s="244" t="s">
        <v>4887</v>
      </c>
      <c r="C7006" s="244" t="s">
        <v>5734</v>
      </c>
      <c r="D7006" s="244" t="s">
        <v>2988</v>
      </c>
      <c r="E7006" s="244" t="s">
        <v>4106</v>
      </c>
      <c r="G7006" s="244" t="s">
        <v>4106</v>
      </c>
      <c r="I7006" s="244" t="s">
        <v>5725</v>
      </c>
      <c r="J7006" s="244" t="s">
        <v>4484</v>
      </c>
      <c r="K7006" s="244" t="s">
        <v>4884</v>
      </c>
    </row>
    <row r="7007" spans="1:11" s="244" customFormat="1" ht="91" x14ac:dyDescent="0.3">
      <c r="A7007" s="244" t="s">
        <v>4884</v>
      </c>
      <c r="B7007" s="244" t="s">
        <v>4887</v>
      </c>
      <c r="C7007" s="244" t="s">
        <v>934</v>
      </c>
      <c r="D7007" s="244" t="s">
        <v>8913</v>
      </c>
      <c r="E7007" s="244" t="s">
        <v>4106</v>
      </c>
      <c r="G7007" s="244" t="s">
        <v>4106</v>
      </c>
      <c r="I7007" s="244" t="s">
        <v>4106</v>
      </c>
      <c r="J7007" s="244" t="s">
        <v>8906</v>
      </c>
      <c r="K7007" s="244" t="s">
        <v>4884</v>
      </c>
    </row>
    <row r="7008" spans="1:11" s="244" customFormat="1" ht="91" x14ac:dyDescent="0.3">
      <c r="A7008" s="244" t="s">
        <v>4884</v>
      </c>
      <c r="B7008" s="244" t="s">
        <v>4887</v>
      </c>
      <c r="C7008" s="244" t="s">
        <v>934</v>
      </c>
      <c r="D7008" s="244" t="s">
        <v>8913</v>
      </c>
      <c r="E7008" s="244" t="s">
        <v>4106</v>
      </c>
      <c r="G7008" s="244" t="s">
        <v>4106</v>
      </c>
      <c r="I7008" s="244" t="s">
        <v>4105</v>
      </c>
      <c r="J7008" s="244" t="s">
        <v>4478</v>
      </c>
      <c r="K7008" s="244" t="s">
        <v>4884</v>
      </c>
    </row>
    <row r="7009" spans="1:11" s="244" customFormat="1" ht="91" x14ac:dyDescent="0.3">
      <c r="A7009" s="244" t="s">
        <v>4884</v>
      </c>
      <c r="B7009" s="244" t="s">
        <v>4887</v>
      </c>
      <c r="C7009" s="244" t="s">
        <v>934</v>
      </c>
      <c r="D7009" s="244" t="s">
        <v>8913</v>
      </c>
      <c r="E7009" s="244" t="s">
        <v>4106</v>
      </c>
      <c r="G7009" s="244" t="s">
        <v>4106</v>
      </c>
      <c r="I7009" s="244" t="s">
        <v>5700</v>
      </c>
      <c r="J7009" s="244" t="s">
        <v>4479</v>
      </c>
      <c r="K7009" s="244" t="s">
        <v>4884</v>
      </c>
    </row>
    <row r="7010" spans="1:11" s="244" customFormat="1" ht="91" x14ac:dyDescent="0.3">
      <c r="A7010" s="244" t="s">
        <v>4884</v>
      </c>
      <c r="B7010" s="244" t="s">
        <v>4887</v>
      </c>
      <c r="C7010" s="244" t="s">
        <v>934</v>
      </c>
      <c r="D7010" s="244" t="s">
        <v>8913</v>
      </c>
      <c r="E7010" s="244" t="s">
        <v>4106</v>
      </c>
      <c r="G7010" s="244" t="s">
        <v>4106</v>
      </c>
      <c r="I7010" s="244" t="s">
        <v>2998</v>
      </c>
      <c r="J7010" s="244" t="s">
        <v>4480</v>
      </c>
      <c r="K7010" s="244" t="s">
        <v>4884</v>
      </c>
    </row>
    <row r="7011" spans="1:11" s="244" customFormat="1" ht="91" x14ac:dyDescent="0.3">
      <c r="A7011" s="244" t="s">
        <v>4884</v>
      </c>
      <c r="B7011" s="244" t="s">
        <v>4887</v>
      </c>
      <c r="C7011" s="244" t="s">
        <v>934</v>
      </c>
      <c r="D7011" s="244" t="s">
        <v>8913</v>
      </c>
      <c r="E7011" s="244" t="s">
        <v>4106</v>
      </c>
      <c r="G7011" s="244" t="s">
        <v>4106</v>
      </c>
      <c r="I7011" s="244" t="s">
        <v>5707</v>
      </c>
      <c r="J7011" s="244" t="s">
        <v>4481</v>
      </c>
      <c r="K7011" s="244" t="s">
        <v>4884</v>
      </c>
    </row>
    <row r="7012" spans="1:11" s="244" customFormat="1" ht="91" x14ac:dyDescent="0.3">
      <c r="A7012" s="244" t="s">
        <v>4884</v>
      </c>
      <c r="B7012" s="244" t="s">
        <v>4887</v>
      </c>
      <c r="C7012" s="244" t="s">
        <v>934</v>
      </c>
      <c r="D7012" s="244" t="s">
        <v>8913</v>
      </c>
      <c r="E7012" s="244" t="s">
        <v>4106</v>
      </c>
      <c r="G7012" s="244" t="s">
        <v>4106</v>
      </c>
      <c r="I7012" s="244" t="s">
        <v>5716</v>
      </c>
      <c r="J7012" s="244" t="s">
        <v>4482</v>
      </c>
      <c r="K7012" s="244" t="s">
        <v>4884</v>
      </c>
    </row>
    <row r="7013" spans="1:11" s="244" customFormat="1" ht="91" x14ac:dyDescent="0.3">
      <c r="A7013" s="244" t="s">
        <v>4884</v>
      </c>
      <c r="B7013" s="244" t="s">
        <v>4887</v>
      </c>
      <c r="C7013" s="244" t="s">
        <v>934</v>
      </c>
      <c r="D7013" s="244" t="s">
        <v>8913</v>
      </c>
      <c r="E7013" s="244" t="s">
        <v>4106</v>
      </c>
      <c r="G7013" s="244" t="s">
        <v>4106</v>
      </c>
      <c r="I7013" s="244" t="s">
        <v>909</v>
      </c>
      <c r="J7013" s="244" t="s">
        <v>4483</v>
      </c>
      <c r="K7013" s="244" t="s">
        <v>4884</v>
      </c>
    </row>
    <row r="7014" spans="1:11" s="244" customFormat="1" ht="91" x14ac:dyDescent="0.3">
      <c r="A7014" s="244" t="s">
        <v>4884</v>
      </c>
      <c r="B7014" s="244" t="s">
        <v>4887</v>
      </c>
      <c r="C7014" s="244" t="s">
        <v>934</v>
      </c>
      <c r="D7014" s="244" t="s">
        <v>8913</v>
      </c>
      <c r="E7014" s="244" t="s">
        <v>4106</v>
      </c>
      <c r="G7014" s="244" t="s">
        <v>4106</v>
      </c>
      <c r="I7014" s="244" t="s">
        <v>5725</v>
      </c>
      <c r="J7014" s="244" t="s">
        <v>4484</v>
      </c>
      <c r="K7014" s="244" t="s">
        <v>4884</v>
      </c>
    </row>
    <row r="7015" spans="1:11" s="244" customFormat="1" ht="78" x14ac:dyDescent="0.3">
      <c r="A7015" s="244" t="s">
        <v>4889</v>
      </c>
      <c r="B7015" s="244" t="s">
        <v>4892</v>
      </c>
      <c r="C7015" s="244" t="s">
        <v>5700</v>
      </c>
      <c r="D7015" s="244" t="s">
        <v>3089</v>
      </c>
      <c r="E7015" s="244" t="s">
        <v>938</v>
      </c>
      <c r="F7015" s="244" t="s">
        <v>5220</v>
      </c>
      <c r="G7015" s="244" t="s">
        <v>4714</v>
      </c>
      <c r="H7015" s="244" t="s">
        <v>1633</v>
      </c>
      <c r="I7015" s="244" t="s">
        <v>4106</v>
      </c>
      <c r="J7015" s="244" t="s">
        <v>8906</v>
      </c>
      <c r="K7015" s="244" t="s">
        <v>2359</v>
      </c>
    </row>
    <row r="7016" spans="1:11" s="244" customFormat="1" ht="78" x14ac:dyDescent="0.3">
      <c r="A7016" s="244" t="s">
        <v>4889</v>
      </c>
      <c r="B7016" s="244" t="s">
        <v>4892</v>
      </c>
      <c r="C7016" s="244" t="s">
        <v>5700</v>
      </c>
      <c r="D7016" s="244" t="s">
        <v>3089</v>
      </c>
      <c r="E7016" s="244" t="s">
        <v>938</v>
      </c>
      <c r="F7016" s="244" t="s">
        <v>5220</v>
      </c>
      <c r="G7016" s="244" t="s">
        <v>4714</v>
      </c>
      <c r="H7016" s="244" t="s">
        <v>1633</v>
      </c>
      <c r="I7016" s="244" t="s">
        <v>4105</v>
      </c>
      <c r="J7016" s="244" t="s">
        <v>4485</v>
      </c>
      <c r="K7016" s="244" t="s">
        <v>2359</v>
      </c>
    </row>
    <row r="7017" spans="1:11" s="244" customFormat="1" ht="78" x14ac:dyDescent="0.3">
      <c r="A7017" s="244" t="s">
        <v>4889</v>
      </c>
      <c r="B7017" s="244" t="s">
        <v>4892</v>
      </c>
      <c r="C7017" s="244" t="s">
        <v>5700</v>
      </c>
      <c r="D7017" s="244" t="s">
        <v>3089</v>
      </c>
      <c r="E7017" s="244" t="s">
        <v>938</v>
      </c>
      <c r="F7017" s="244" t="s">
        <v>5220</v>
      </c>
      <c r="G7017" s="244" t="s">
        <v>4714</v>
      </c>
      <c r="H7017" s="244" t="s">
        <v>1633</v>
      </c>
      <c r="I7017" s="244" t="s">
        <v>5700</v>
      </c>
      <c r="J7017" s="244" t="s">
        <v>4486</v>
      </c>
      <c r="K7017" s="244" t="s">
        <v>2359</v>
      </c>
    </row>
    <row r="7018" spans="1:11" s="244" customFormat="1" ht="78" x14ac:dyDescent="0.3">
      <c r="A7018" s="244" t="s">
        <v>4889</v>
      </c>
      <c r="B7018" s="244" t="s">
        <v>4892</v>
      </c>
      <c r="C7018" s="244" t="s">
        <v>5700</v>
      </c>
      <c r="D7018" s="244" t="s">
        <v>3089</v>
      </c>
      <c r="E7018" s="244" t="s">
        <v>938</v>
      </c>
      <c r="F7018" s="244" t="s">
        <v>5220</v>
      </c>
      <c r="G7018" s="244" t="s">
        <v>4714</v>
      </c>
      <c r="H7018" s="244" t="s">
        <v>1633</v>
      </c>
      <c r="I7018" s="244" t="s">
        <v>2998</v>
      </c>
      <c r="J7018" s="244" t="s">
        <v>4487</v>
      </c>
      <c r="K7018" s="244" t="s">
        <v>2359</v>
      </c>
    </row>
    <row r="7019" spans="1:11" s="244" customFormat="1" ht="78" x14ac:dyDescent="0.3">
      <c r="A7019" s="244" t="s">
        <v>4889</v>
      </c>
      <c r="B7019" s="244" t="s">
        <v>4892</v>
      </c>
      <c r="C7019" s="244" t="s">
        <v>5700</v>
      </c>
      <c r="D7019" s="244" t="s">
        <v>3089</v>
      </c>
      <c r="E7019" s="244" t="s">
        <v>938</v>
      </c>
      <c r="F7019" s="244" t="s">
        <v>5220</v>
      </c>
      <c r="G7019" s="244" t="s">
        <v>4714</v>
      </c>
      <c r="H7019" s="244" t="s">
        <v>1633</v>
      </c>
      <c r="I7019" s="244" t="s">
        <v>5707</v>
      </c>
      <c r="J7019" s="244" t="s">
        <v>4488</v>
      </c>
      <c r="K7019" s="244" t="s">
        <v>2359</v>
      </c>
    </row>
    <row r="7020" spans="1:11" s="244" customFormat="1" ht="78" x14ac:dyDescent="0.3">
      <c r="A7020" s="244" t="s">
        <v>4889</v>
      </c>
      <c r="B7020" s="244" t="s">
        <v>4892</v>
      </c>
      <c r="C7020" s="244" t="s">
        <v>5700</v>
      </c>
      <c r="D7020" s="244" t="s">
        <v>3089</v>
      </c>
      <c r="E7020" s="244" t="s">
        <v>938</v>
      </c>
      <c r="F7020" s="244" t="s">
        <v>5220</v>
      </c>
      <c r="G7020" s="244" t="s">
        <v>4714</v>
      </c>
      <c r="H7020" s="244" t="s">
        <v>1633</v>
      </c>
      <c r="I7020" s="244" t="s">
        <v>5716</v>
      </c>
      <c r="J7020" s="244" t="s">
        <v>4292</v>
      </c>
      <c r="K7020" s="244" t="s">
        <v>2359</v>
      </c>
    </row>
    <row r="7021" spans="1:11" s="244" customFormat="1" ht="78" x14ac:dyDescent="0.3">
      <c r="A7021" s="244" t="s">
        <v>4889</v>
      </c>
      <c r="B7021" s="244" t="s">
        <v>4892</v>
      </c>
      <c r="C7021" s="244" t="s">
        <v>5700</v>
      </c>
      <c r="D7021" s="244" t="s">
        <v>3089</v>
      </c>
      <c r="E7021" s="244" t="s">
        <v>938</v>
      </c>
      <c r="F7021" s="244" t="s">
        <v>5220</v>
      </c>
      <c r="G7021" s="244" t="s">
        <v>4714</v>
      </c>
      <c r="H7021" s="244" t="s">
        <v>1633</v>
      </c>
      <c r="I7021" s="244" t="s">
        <v>909</v>
      </c>
      <c r="J7021" s="244" t="s">
        <v>4489</v>
      </c>
      <c r="K7021" s="244" t="s">
        <v>2359</v>
      </c>
    </row>
    <row r="7022" spans="1:11" s="244" customFormat="1" ht="78" x14ac:dyDescent="0.3">
      <c r="A7022" s="244" t="s">
        <v>4889</v>
      </c>
      <c r="B7022" s="244" t="s">
        <v>4892</v>
      </c>
      <c r="C7022" s="244" t="s">
        <v>5700</v>
      </c>
      <c r="D7022" s="244" t="s">
        <v>3089</v>
      </c>
      <c r="E7022" s="244" t="s">
        <v>938</v>
      </c>
      <c r="F7022" s="244" t="s">
        <v>5220</v>
      </c>
      <c r="G7022" s="244" t="s">
        <v>4714</v>
      </c>
      <c r="H7022" s="244" t="s">
        <v>1633</v>
      </c>
      <c r="I7022" s="244" t="s">
        <v>5725</v>
      </c>
      <c r="J7022" s="244" t="s">
        <v>4490</v>
      </c>
      <c r="K7022" s="244" t="s">
        <v>2359</v>
      </c>
    </row>
    <row r="7023" spans="1:11" s="244" customFormat="1" ht="78" x14ac:dyDescent="0.3">
      <c r="A7023" s="244" t="s">
        <v>4889</v>
      </c>
      <c r="B7023" s="244" t="s">
        <v>4892</v>
      </c>
      <c r="C7023" s="244" t="s">
        <v>5700</v>
      </c>
      <c r="D7023" s="244" t="s">
        <v>3089</v>
      </c>
      <c r="E7023" s="244" t="s">
        <v>938</v>
      </c>
      <c r="F7023" s="244" t="s">
        <v>5220</v>
      </c>
      <c r="G7023" s="244" t="s">
        <v>4714</v>
      </c>
      <c r="H7023" s="244" t="s">
        <v>1633</v>
      </c>
      <c r="I7023" s="244" t="s">
        <v>5734</v>
      </c>
      <c r="J7023" s="244" t="s">
        <v>4491</v>
      </c>
      <c r="K7023" s="244" t="s">
        <v>2359</v>
      </c>
    </row>
    <row r="7024" spans="1:11" s="244" customFormat="1" ht="78" x14ac:dyDescent="0.3">
      <c r="A7024" s="244" t="s">
        <v>4889</v>
      </c>
      <c r="B7024" s="244" t="s">
        <v>4892</v>
      </c>
      <c r="C7024" s="244" t="s">
        <v>5700</v>
      </c>
      <c r="D7024" s="244" t="s">
        <v>3089</v>
      </c>
      <c r="E7024" s="244" t="s">
        <v>938</v>
      </c>
      <c r="F7024" s="244" t="s">
        <v>5220</v>
      </c>
      <c r="G7024" s="244" t="s">
        <v>4714</v>
      </c>
      <c r="H7024" s="244" t="s">
        <v>1633</v>
      </c>
      <c r="I7024" s="244" t="s">
        <v>5741</v>
      </c>
      <c r="J7024" s="244" t="s">
        <v>4492</v>
      </c>
      <c r="K7024" s="244" t="s">
        <v>2359</v>
      </c>
    </row>
    <row r="7025" spans="1:11" s="244" customFormat="1" ht="78" x14ac:dyDescent="0.3">
      <c r="A7025" s="244" t="s">
        <v>4889</v>
      </c>
      <c r="B7025" s="244" t="s">
        <v>4892</v>
      </c>
      <c r="C7025" s="244" t="s">
        <v>5700</v>
      </c>
      <c r="D7025" s="244" t="s">
        <v>3089</v>
      </c>
      <c r="E7025" s="244" t="s">
        <v>938</v>
      </c>
      <c r="F7025" s="244" t="s">
        <v>5220</v>
      </c>
      <c r="G7025" s="244" t="s">
        <v>4714</v>
      </c>
      <c r="H7025" s="244" t="s">
        <v>1633</v>
      </c>
      <c r="I7025" s="244" t="s">
        <v>5732</v>
      </c>
      <c r="J7025" s="244" t="s">
        <v>4493</v>
      </c>
      <c r="K7025" s="244" t="s">
        <v>2359</v>
      </c>
    </row>
    <row r="7026" spans="1:11" s="244" customFormat="1" ht="78" x14ac:dyDescent="0.3">
      <c r="A7026" s="244" t="s">
        <v>4889</v>
      </c>
      <c r="B7026" s="244" t="s">
        <v>4892</v>
      </c>
      <c r="C7026" s="244" t="s">
        <v>5700</v>
      </c>
      <c r="D7026" s="244" t="s">
        <v>3089</v>
      </c>
      <c r="E7026" s="244" t="s">
        <v>938</v>
      </c>
      <c r="F7026" s="244" t="s">
        <v>5220</v>
      </c>
      <c r="G7026" s="244" t="s">
        <v>4714</v>
      </c>
      <c r="H7026" s="244" t="s">
        <v>1633</v>
      </c>
      <c r="I7026" s="244" t="s">
        <v>5689</v>
      </c>
      <c r="J7026" s="244" t="s">
        <v>4494</v>
      </c>
      <c r="K7026" s="244" t="s">
        <v>2359</v>
      </c>
    </row>
    <row r="7027" spans="1:11" s="244" customFormat="1" ht="78" x14ac:dyDescent="0.3">
      <c r="A7027" s="244" t="s">
        <v>4889</v>
      </c>
      <c r="B7027" s="244" t="s">
        <v>4892</v>
      </c>
      <c r="C7027" s="244" t="s">
        <v>5700</v>
      </c>
      <c r="D7027" s="244" t="s">
        <v>3089</v>
      </c>
      <c r="E7027" s="244" t="s">
        <v>938</v>
      </c>
      <c r="F7027" s="244" t="s">
        <v>5220</v>
      </c>
      <c r="G7027" s="244" t="s">
        <v>4714</v>
      </c>
      <c r="H7027" s="244" t="s">
        <v>1633</v>
      </c>
      <c r="I7027" s="244" t="s">
        <v>881</v>
      </c>
      <c r="J7027" s="244" t="s">
        <v>4495</v>
      </c>
      <c r="K7027" s="244" t="s">
        <v>2359</v>
      </c>
    </row>
    <row r="7028" spans="1:11" s="244" customFormat="1" ht="78" x14ac:dyDescent="0.3">
      <c r="A7028" s="244" t="s">
        <v>4889</v>
      </c>
      <c r="B7028" s="244" t="s">
        <v>4892</v>
      </c>
      <c r="C7028" s="244" t="s">
        <v>5700</v>
      </c>
      <c r="D7028" s="244" t="s">
        <v>3089</v>
      </c>
      <c r="E7028" s="244" t="s">
        <v>938</v>
      </c>
      <c r="F7028" s="244" t="s">
        <v>5220</v>
      </c>
      <c r="G7028" s="244" t="s">
        <v>4714</v>
      </c>
      <c r="H7028" s="244" t="s">
        <v>1633</v>
      </c>
      <c r="I7028" s="244" t="s">
        <v>6459</v>
      </c>
      <c r="J7028" s="244" t="s">
        <v>4496</v>
      </c>
      <c r="K7028" s="244" t="s">
        <v>2359</v>
      </c>
    </row>
    <row r="7029" spans="1:11" s="244" customFormat="1" ht="78" x14ac:dyDescent="0.3">
      <c r="A7029" s="244" t="s">
        <v>4889</v>
      </c>
      <c r="B7029" s="244" t="s">
        <v>4892</v>
      </c>
      <c r="C7029" s="244" t="s">
        <v>5700</v>
      </c>
      <c r="D7029" s="244" t="s">
        <v>3089</v>
      </c>
      <c r="E7029" s="244" t="s">
        <v>938</v>
      </c>
      <c r="F7029" s="244" t="s">
        <v>5220</v>
      </c>
      <c r="G7029" s="244" t="s">
        <v>4714</v>
      </c>
      <c r="H7029" s="244" t="s">
        <v>1633</v>
      </c>
      <c r="I7029" s="244" t="s">
        <v>1073</v>
      </c>
      <c r="J7029" s="244" t="s">
        <v>4497</v>
      </c>
      <c r="K7029" s="244" t="s">
        <v>2359</v>
      </c>
    </row>
    <row r="7030" spans="1:11" s="244" customFormat="1" ht="78" x14ac:dyDescent="0.3">
      <c r="A7030" s="244" t="s">
        <v>4889</v>
      </c>
      <c r="B7030" s="244" t="s">
        <v>4892</v>
      </c>
      <c r="C7030" s="244" t="s">
        <v>5700</v>
      </c>
      <c r="D7030" s="244" t="s">
        <v>3089</v>
      </c>
      <c r="E7030" s="244" t="s">
        <v>938</v>
      </c>
      <c r="F7030" s="244" t="s">
        <v>5220</v>
      </c>
      <c r="G7030" s="244" t="s">
        <v>4714</v>
      </c>
      <c r="H7030" s="244" t="s">
        <v>1633</v>
      </c>
      <c r="I7030" s="244" t="s">
        <v>1063</v>
      </c>
      <c r="J7030" s="244" t="s">
        <v>4498</v>
      </c>
      <c r="K7030" s="244" t="s">
        <v>2359</v>
      </c>
    </row>
    <row r="7031" spans="1:11" s="244" customFormat="1" ht="78" x14ac:dyDescent="0.3">
      <c r="A7031" s="244" t="s">
        <v>4889</v>
      </c>
      <c r="B7031" s="244" t="s">
        <v>4892</v>
      </c>
      <c r="C7031" s="244" t="s">
        <v>5700</v>
      </c>
      <c r="D7031" s="244" t="s">
        <v>3089</v>
      </c>
      <c r="E7031" s="244" t="s">
        <v>938</v>
      </c>
      <c r="F7031" s="244" t="s">
        <v>5220</v>
      </c>
      <c r="G7031" s="244" t="s">
        <v>4714</v>
      </c>
      <c r="H7031" s="244" t="s">
        <v>1633</v>
      </c>
      <c r="I7031" s="244" t="s">
        <v>6466</v>
      </c>
      <c r="J7031" s="244" t="s">
        <v>4499</v>
      </c>
      <c r="K7031" s="244" t="s">
        <v>2359</v>
      </c>
    </row>
    <row r="7032" spans="1:11" s="244" customFormat="1" ht="78" x14ac:dyDescent="0.3">
      <c r="A7032" s="244" t="s">
        <v>4889</v>
      </c>
      <c r="B7032" s="244" t="s">
        <v>4892</v>
      </c>
      <c r="C7032" s="244" t="s">
        <v>5700</v>
      </c>
      <c r="D7032" s="244" t="s">
        <v>3089</v>
      </c>
      <c r="E7032" s="244" t="s">
        <v>938</v>
      </c>
      <c r="F7032" s="244" t="s">
        <v>5220</v>
      </c>
      <c r="G7032" s="244" t="s">
        <v>4714</v>
      </c>
      <c r="H7032" s="244" t="s">
        <v>1633</v>
      </c>
      <c r="I7032" s="244" t="s">
        <v>6470</v>
      </c>
      <c r="J7032" s="244" t="s">
        <v>4500</v>
      </c>
      <c r="K7032" s="244" t="s">
        <v>2359</v>
      </c>
    </row>
    <row r="7033" spans="1:11" s="244" customFormat="1" ht="78" x14ac:dyDescent="0.3">
      <c r="A7033" s="244" t="s">
        <v>4889</v>
      </c>
      <c r="B7033" s="244" t="s">
        <v>4892</v>
      </c>
      <c r="C7033" s="244" t="s">
        <v>5700</v>
      </c>
      <c r="D7033" s="244" t="s">
        <v>3089</v>
      </c>
      <c r="E7033" s="244" t="s">
        <v>938</v>
      </c>
      <c r="F7033" s="244" t="s">
        <v>5220</v>
      </c>
      <c r="G7033" s="244" t="s">
        <v>4714</v>
      </c>
      <c r="H7033" s="244" t="s">
        <v>1633</v>
      </c>
      <c r="I7033" s="244" t="s">
        <v>6474</v>
      </c>
      <c r="J7033" s="244" t="s">
        <v>4501</v>
      </c>
      <c r="K7033" s="244" t="s">
        <v>2359</v>
      </c>
    </row>
    <row r="7034" spans="1:11" s="244" customFormat="1" ht="78" x14ac:dyDescent="0.3">
      <c r="A7034" s="244" t="s">
        <v>4889</v>
      </c>
      <c r="B7034" s="244" t="s">
        <v>4892</v>
      </c>
      <c r="C7034" s="244" t="s">
        <v>5700</v>
      </c>
      <c r="D7034" s="244" t="s">
        <v>3089</v>
      </c>
      <c r="E7034" s="244" t="s">
        <v>938</v>
      </c>
      <c r="F7034" s="244" t="s">
        <v>5220</v>
      </c>
      <c r="G7034" s="244" t="s">
        <v>4714</v>
      </c>
      <c r="H7034" s="244" t="s">
        <v>1633</v>
      </c>
      <c r="I7034" s="244" t="s">
        <v>898</v>
      </c>
      <c r="J7034" s="244" t="s">
        <v>4502</v>
      </c>
      <c r="K7034" s="244" t="s">
        <v>2359</v>
      </c>
    </row>
    <row r="7035" spans="1:11" s="244" customFormat="1" ht="78" x14ac:dyDescent="0.3">
      <c r="A7035" s="244" t="s">
        <v>4889</v>
      </c>
      <c r="B7035" s="244" t="s">
        <v>4892</v>
      </c>
      <c r="C7035" s="244" t="s">
        <v>5700</v>
      </c>
      <c r="D7035" s="244" t="s">
        <v>3089</v>
      </c>
      <c r="E7035" s="244" t="s">
        <v>938</v>
      </c>
      <c r="F7035" s="244" t="s">
        <v>5220</v>
      </c>
      <c r="G7035" s="244" t="s">
        <v>4714</v>
      </c>
      <c r="H7035" s="244" t="s">
        <v>1633</v>
      </c>
      <c r="I7035" s="244" t="s">
        <v>2958</v>
      </c>
      <c r="J7035" s="244" t="s">
        <v>4503</v>
      </c>
      <c r="K7035" s="244" t="s">
        <v>2359</v>
      </c>
    </row>
    <row r="7036" spans="1:11" s="244" customFormat="1" ht="78" x14ac:dyDescent="0.3">
      <c r="A7036" s="244" t="s">
        <v>4889</v>
      </c>
      <c r="B7036" s="244" t="s">
        <v>4892</v>
      </c>
      <c r="C7036" s="244" t="s">
        <v>5700</v>
      </c>
      <c r="D7036" s="244" t="s">
        <v>3089</v>
      </c>
      <c r="E7036" s="244" t="s">
        <v>938</v>
      </c>
      <c r="F7036" s="244" t="s">
        <v>5220</v>
      </c>
      <c r="G7036" s="244" t="s">
        <v>4714</v>
      </c>
      <c r="H7036" s="244" t="s">
        <v>1633</v>
      </c>
      <c r="I7036" s="244" t="s">
        <v>2119</v>
      </c>
      <c r="J7036" s="244" t="s">
        <v>3639</v>
      </c>
      <c r="K7036" s="244" t="s">
        <v>2359</v>
      </c>
    </row>
    <row r="7037" spans="1:11" s="244" customFormat="1" ht="78" x14ac:dyDescent="0.3">
      <c r="A7037" s="244" t="s">
        <v>4889</v>
      </c>
      <c r="B7037" s="244" t="s">
        <v>4892</v>
      </c>
      <c r="C7037" s="244" t="s">
        <v>5700</v>
      </c>
      <c r="D7037" s="244" t="s">
        <v>3089</v>
      </c>
      <c r="E7037" s="244" t="s">
        <v>938</v>
      </c>
      <c r="F7037" s="244" t="s">
        <v>5220</v>
      </c>
      <c r="G7037" s="244" t="s">
        <v>4714</v>
      </c>
      <c r="H7037" s="244" t="s">
        <v>1633</v>
      </c>
      <c r="I7037" s="244" t="s">
        <v>5696</v>
      </c>
      <c r="J7037" s="244" t="s">
        <v>3705</v>
      </c>
      <c r="K7037" s="244" t="s">
        <v>2359</v>
      </c>
    </row>
    <row r="7038" spans="1:11" s="244" customFormat="1" ht="78" x14ac:dyDescent="0.3">
      <c r="A7038" s="244" t="s">
        <v>4889</v>
      </c>
      <c r="B7038" s="244" t="s">
        <v>4892</v>
      </c>
      <c r="C7038" s="244" t="s">
        <v>5700</v>
      </c>
      <c r="D7038" s="244" t="s">
        <v>3089</v>
      </c>
      <c r="E7038" s="244" t="s">
        <v>938</v>
      </c>
      <c r="F7038" s="244" t="s">
        <v>5220</v>
      </c>
      <c r="G7038" s="244" t="s">
        <v>4714</v>
      </c>
      <c r="H7038" s="244" t="s">
        <v>1633</v>
      </c>
      <c r="I7038" s="244" t="s">
        <v>2964</v>
      </c>
      <c r="J7038" s="244" t="s">
        <v>3662</v>
      </c>
      <c r="K7038" s="244" t="s">
        <v>2359</v>
      </c>
    </row>
    <row r="7039" spans="1:11" s="244" customFormat="1" ht="78" x14ac:dyDescent="0.3">
      <c r="A7039" s="244" t="s">
        <v>4889</v>
      </c>
      <c r="B7039" s="244" t="s">
        <v>4892</v>
      </c>
      <c r="C7039" s="244" t="s">
        <v>5700</v>
      </c>
      <c r="D7039" s="244" t="s">
        <v>3089</v>
      </c>
      <c r="E7039" s="244" t="s">
        <v>938</v>
      </c>
      <c r="F7039" s="244" t="s">
        <v>5220</v>
      </c>
      <c r="G7039" s="244" t="s">
        <v>4714</v>
      </c>
      <c r="H7039" s="244" t="s">
        <v>1633</v>
      </c>
      <c r="I7039" s="244" t="s">
        <v>2638</v>
      </c>
      <c r="J7039" s="244" t="s">
        <v>5886</v>
      </c>
      <c r="K7039" s="244" t="s">
        <v>2359</v>
      </c>
    </row>
    <row r="7040" spans="1:11" s="244" customFormat="1" ht="78" x14ac:dyDescent="0.3">
      <c r="A7040" s="244" t="s">
        <v>4889</v>
      </c>
      <c r="B7040" s="244" t="s">
        <v>4892</v>
      </c>
      <c r="C7040" s="244" t="s">
        <v>5700</v>
      </c>
      <c r="D7040" s="244" t="s">
        <v>3089</v>
      </c>
      <c r="E7040" s="244" t="s">
        <v>938</v>
      </c>
      <c r="F7040" s="244" t="s">
        <v>5220</v>
      </c>
      <c r="G7040" s="244" t="s">
        <v>4714</v>
      </c>
      <c r="H7040" s="244" t="s">
        <v>1633</v>
      </c>
      <c r="I7040" s="244" t="s">
        <v>2968</v>
      </c>
      <c r="J7040" s="244" t="s">
        <v>5027</v>
      </c>
      <c r="K7040" s="244" t="s">
        <v>2359</v>
      </c>
    </row>
    <row r="7041" spans="1:11" s="244" customFormat="1" ht="78" x14ac:dyDescent="0.3">
      <c r="A7041" s="244" t="s">
        <v>4889</v>
      </c>
      <c r="B7041" s="244" t="s">
        <v>4892</v>
      </c>
      <c r="C7041" s="244" t="s">
        <v>5700</v>
      </c>
      <c r="D7041" s="244" t="s">
        <v>3089</v>
      </c>
      <c r="E7041" s="244" t="s">
        <v>938</v>
      </c>
      <c r="F7041" s="244" t="s">
        <v>5220</v>
      </c>
      <c r="G7041" s="244" t="s">
        <v>4714</v>
      </c>
      <c r="H7041" s="244" t="s">
        <v>1633</v>
      </c>
      <c r="I7041" s="244" t="s">
        <v>2127</v>
      </c>
      <c r="J7041" s="244" t="s">
        <v>4504</v>
      </c>
      <c r="K7041" s="244" t="s">
        <v>2359</v>
      </c>
    </row>
    <row r="7042" spans="1:11" s="244" customFormat="1" ht="78" x14ac:dyDescent="0.3">
      <c r="A7042" s="244" t="s">
        <v>4889</v>
      </c>
      <c r="B7042" s="244" t="s">
        <v>4892</v>
      </c>
      <c r="C7042" s="244" t="s">
        <v>5700</v>
      </c>
      <c r="D7042" s="244" t="s">
        <v>3089</v>
      </c>
      <c r="E7042" s="244" t="s">
        <v>938</v>
      </c>
      <c r="F7042" s="244" t="s">
        <v>5220</v>
      </c>
      <c r="G7042" s="244" t="s">
        <v>4714</v>
      </c>
      <c r="H7042" s="244" t="s">
        <v>1633</v>
      </c>
      <c r="I7042" s="244" t="s">
        <v>258</v>
      </c>
      <c r="J7042" s="244" t="s">
        <v>6543</v>
      </c>
      <c r="K7042" s="244" t="s">
        <v>2359</v>
      </c>
    </row>
    <row r="7043" spans="1:11" s="244" customFormat="1" ht="78" x14ac:dyDescent="0.3">
      <c r="A7043" s="244" t="s">
        <v>4889</v>
      </c>
      <c r="B7043" s="244" t="s">
        <v>4892</v>
      </c>
      <c r="C7043" s="244" t="s">
        <v>5700</v>
      </c>
      <c r="D7043" s="244" t="s">
        <v>3089</v>
      </c>
      <c r="E7043" s="244" t="s">
        <v>938</v>
      </c>
      <c r="F7043" s="244" t="s">
        <v>5220</v>
      </c>
      <c r="G7043" s="244" t="s">
        <v>4714</v>
      </c>
      <c r="H7043" s="244" t="s">
        <v>1633</v>
      </c>
      <c r="I7043" s="244" t="s">
        <v>268</v>
      </c>
      <c r="J7043" s="244" t="s">
        <v>4505</v>
      </c>
      <c r="K7043" s="244" t="s">
        <v>2359</v>
      </c>
    </row>
    <row r="7044" spans="1:11" s="244" customFormat="1" ht="78" x14ac:dyDescent="0.3">
      <c r="A7044" s="244" t="s">
        <v>4889</v>
      </c>
      <c r="B7044" s="244" t="s">
        <v>4892</v>
      </c>
      <c r="C7044" s="244" t="s">
        <v>5700</v>
      </c>
      <c r="D7044" s="244" t="s">
        <v>3089</v>
      </c>
      <c r="E7044" s="244" t="s">
        <v>938</v>
      </c>
      <c r="F7044" s="244" t="s">
        <v>5220</v>
      </c>
      <c r="G7044" s="244" t="s">
        <v>4714</v>
      </c>
      <c r="H7044" s="244" t="s">
        <v>1633</v>
      </c>
      <c r="I7044" s="244" t="s">
        <v>2970</v>
      </c>
      <c r="J7044" s="244" t="s">
        <v>4506</v>
      </c>
      <c r="K7044" s="244" t="s">
        <v>2359</v>
      </c>
    </row>
    <row r="7045" spans="1:11" s="244" customFormat="1" ht="117" x14ac:dyDescent="0.3">
      <c r="A7045" s="244" t="s">
        <v>4889</v>
      </c>
      <c r="B7045" s="244" t="s">
        <v>4892</v>
      </c>
      <c r="C7045" s="244" t="s">
        <v>5700</v>
      </c>
      <c r="D7045" s="244" t="s">
        <v>3089</v>
      </c>
      <c r="E7045" s="244" t="s">
        <v>4818</v>
      </c>
      <c r="F7045" s="244" t="s">
        <v>1628</v>
      </c>
      <c r="G7045" s="244" t="s">
        <v>4714</v>
      </c>
      <c r="H7045" s="244" t="s">
        <v>1633</v>
      </c>
      <c r="I7045" s="244" t="s">
        <v>4106</v>
      </c>
      <c r="J7045" s="244" t="s">
        <v>8906</v>
      </c>
      <c r="K7045" s="244" t="s">
        <v>2359</v>
      </c>
    </row>
    <row r="7046" spans="1:11" s="244" customFormat="1" ht="143" x14ac:dyDescent="0.3">
      <c r="A7046" s="244" t="s">
        <v>4889</v>
      </c>
      <c r="B7046" s="244" t="s">
        <v>4892</v>
      </c>
      <c r="C7046" s="244" t="s">
        <v>5700</v>
      </c>
      <c r="D7046" s="244" t="s">
        <v>3089</v>
      </c>
      <c r="E7046" s="244" t="s">
        <v>4735</v>
      </c>
      <c r="F7046" s="244" t="s">
        <v>1643</v>
      </c>
      <c r="G7046" s="244" t="s">
        <v>4714</v>
      </c>
      <c r="H7046" s="244" t="s">
        <v>1633</v>
      </c>
      <c r="I7046" s="244" t="s">
        <v>4106</v>
      </c>
      <c r="J7046" s="244" t="s">
        <v>8906</v>
      </c>
      <c r="K7046" s="244" t="s">
        <v>2359</v>
      </c>
    </row>
    <row r="7047" spans="1:11" s="244" customFormat="1" x14ac:dyDescent="0.3">
      <c r="A7047" s="244" t="s">
        <v>4889</v>
      </c>
      <c r="B7047" s="244" t="s">
        <v>4892</v>
      </c>
      <c r="C7047" s="244" t="s">
        <v>5734</v>
      </c>
      <c r="D7047" s="244" t="s">
        <v>2988</v>
      </c>
      <c r="E7047" s="244" t="s">
        <v>4106</v>
      </c>
      <c r="G7047" s="244" t="s">
        <v>4106</v>
      </c>
      <c r="I7047" s="244" t="s">
        <v>4106</v>
      </c>
      <c r="J7047" s="244" t="s">
        <v>8906</v>
      </c>
      <c r="K7047" s="244" t="s">
        <v>4889</v>
      </c>
    </row>
    <row r="7048" spans="1:11" s="244" customFormat="1" x14ac:dyDescent="0.3">
      <c r="A7048" s="244" t="s">
        <v>4889</v>
      </c>
      <c r="B7048" s="244" t="s">
        <v>4892</v>
      </c>
      <c r="C7048" s="244" t="s">
        <v>5734</v>
      </c>
      <c r="D7048" s="244" t="s">
        <v>2988</v>
      </c>
      <c r="E7048" s="244" t="s">
        <v>4106</v>
      </c>
      <c r="G7048" s="244" t="s">
        <v>4106</v>
      </c>
      <c r="I7048" s="244" t="s">
        <v>4105</v>
      </c>
      <c r="J7048" s="244" t="s">
        <v>4485</v>
      </c>
      <c r="K7048" s="244" t="s">
        <v>4889</v>
      </c>
    </row>
    <row r="7049" spans="1:11" s="244" customFormat="1" x14ac:dyDescent="0.3">
      <c r="A7049" s="244" t="s">
        <v>4889</v>
      </c>
      <c r="B7049" s="244" t="s">
        <v>4892</v>
      </c>
      <c r="C7049" s="244" t="s">
        <v>5734</v>
      </c>
      <c r="D7049" s="244" t="s">
        <v>2988</v>
      </c>
      <c r="E7049" s="244" t="s">
        <v>4106</v>
      </c>
      <c r="G7049" s="244" t="s">
        <v>4106</v>
      </c>
      <c r="I7049" s="244" t="s">
        <v>5700</v>
      </c>
      <c r="J7049" s="244" t="s">
        <v>4486</v>
      </c>
      <c r="K7049" s="244" t="s">
        <v>4889</v>
      </c>
    </row>
    <row r="7050" spans="1:11" s="244" customFormat="1" x14ac:dyDescent="0.3">
      <c r="A7050" s="244" t="s">
        <v>4889</v>
      </c>
      <c r="B7050" s="244" t="s">
        <v>4892</v>
      </c>
      <c r="C7050" s="244" t="s">
        <v>5734</v>
      </c>
      <c r="D7050" s="244" t="s">
        <v>2988</v>
      </c>
      <c r="E7050" s="244" t="s">
        <v>4106</v>
      </c>
      <c r="G7050" s="244" t="s">
        <v>4106</v>
      </c>
      <c r="I7050" s="244" t="s">
        <v>2998</v>
      </c>
      <c r="J7050" s="244" t="s">
        <v>4487</v>
      </c>
      <c r="K7050" s="244" t="s">
        <v>4889</v>
      </c>
    </row>
    <row r="7051" spans="1:11" s="244" customFormat="1" x14ac:dyDescent="0.3">
      <c r="A7051" s="244" t="s">
        <v>4889</v>
      </c>
      <c r="B7051" s="244" t="s">
        <v>4892</v>
      </c>
      <c r="C7051" s="244" t="s">
        <v>5734</v>
      </c>
      <c r="D7051" s="244" t="s">
        <v>2988</v>
      </c>
      <c r="E7051" s="244" t="s">
        <v>4106</v>
      </c>
      <c r="G7051" s="244" t="s">
        <v>4106</v>
      </c>
      <c r="I7051" s="244" t="s">
        <v>5707</v>
      </c>
      <c r="J7051" s="244" t="s">
        <v>4488</v>
      </c>
      <c r="K7051" s="244" t="s">
        <v>4889</v>
      </c>
    </row>
    <row r="7052" spans="1:11" s="244" customFormat="1" x14ac:dyDescent="0.3">
      <c r="A7052" s="244" t="s">
        <v>4889</v>
      </c>
      <c r="B7052" s="244" t="s">
        <v>4892</v>
      </c>
      <c r="C7052" s="244" t="s">
        <v>5734</v>
      </c>
      <c r="D7052" s="244" t="s">
        <v>2988</v>
      </c>
      <c r="E7052" s="244" t="s">
        <v>4106</v>
      </c>
      <c r="G7052" s="244" t="s">
        <v>4106</v>
      </c>
      <c r="I7052" s="244" t="s">
        <v>5716</v>
      </c>
      <c r="J7052" s="244" t="s">
        <v>4292</v>
      </c>
      <c r="K7052" s="244" t="s">
        <v>4889</v>
      </c>
    </row>
    <row r="7053" spans="1:11" s="244" customFormat="1" x14ac:dyDescent="0.3">
      <c r="A7053" s="244" t="s">
        <v>4889</v>
      </c>
      <c r="B7053" s="244" t="s">
        <v>4892</v>
      </c>
      <c r="C7053" s="244" t="s">
        <v>5734</v>
      </c>
      <c r="D7053" s="244" t="s">
        <v>2988</v>
      </c>
      <c r="E7053" s="244" t="s">
        <v>4106</v>
      </c>
      <c r="G7053" s="244" t="s">
        <v>4106</v>
      </c>
      <c r="I7053" s="244" t="s">
        <v>909</v>
      </c>
      <c r="J7053" s="244" t="s">
        <v>4489</v>
      </c>
      <c r="K7053" s="244" t="s">
        <v>4889</v>
      </c>
    </row>
    <row r="7054" spans="1:11" s="244" customFormat="1" x14ac:dyDescent="0.3">
      <c r="A7054" s="244" t="s">
        <v>4889</v>
      </c>
      <c r="B7054" s="244" t="s">
        <v>4892</v>
      </c>
      <c r="C7054" s="244" t="s">
        <v>5734</v>
      </c>
      <c r="D7054" s="244" t="s">
        <v>2988</v>
      </c>
      <c r="E7054" s="244" t="s">
        <v>4106</v>
      </c>
      <c r="G7054" s="244" t="s">
        <v>4106</v>
      </c>
      <c r="I7054" s="244" t="s">
        <v>5725</v>
      </c>
      <c r="J7054" s="244" t="s">
        <v>4490</v>
      </c>
      <c r="K7054" s="244" t="s">
        <v>4889</v>
      </c>
    </row>
    <row r="7055" spans="1:11" s="244" customFormat="1" x14ac:dyDescent="0.3">
      <c r="A7055" s="244" t="s">
        <v>4889</v>
      </c>
      <c r="B7055" s="244" t="s">
        <v>4892</v>
      </c>
      <c r="C7055" s="244" t="s">
        <v>5734</v>
      </c>
      <c r="D7055" s="244" t="s">
        <v>2988</v>
      </c>
      <c r="E7055" s="244" t="s">
        <v>4106</v>
      </c>
      <c r="G7055" s="244" t="s">
        <v>4106</v>
      </c>
      <c r="I7055" s="244" t="s">
        <v>5734</v>
      </c>
      <c r="J7055" s="244" t="s">
        <v>4491</v>
      </c>
      <c r="K7055" s="244" t="s">
        <v>4889</v>
      </c>
    </row>
    <row r="7056" spans="1:11" s="244" customFormat="1" x14ac:dyDescent="0.3">
      <c r="A7056" s="244" t="s">
        <v>4889</v>
      </c>
      <c r="B7056" s="244" t="s">
        <v>4892</v>
      </c>
      <c r="C7056" s="244" t="s">
        <v>5734</v>
      </c>
      <c r="D7056" s="244" t="s">
        <v>2988</v>
      </c>
      <c r="E7056" s="244" t="s">
        <v>4106</v>
      </c>
      <c r="G7056" s="244" t="s">
        <v>4106</v>
      </c>
      <c r="I7056" s="244" t="s">
        <v>5741</v>
      </c>
      <c r="J7056" s="244" t="s">
        <v>4492</v>
      </c>
      <c r="K7056" s="244" t="s">
        <v>4889</v>
      </c>
    </row>
    <row r="7057" spans="1:11" s="244" customFormat="1" x14ac:dyDescent="0.3">
      <c r="A7057" s="244" t="s">
        <v>4889</v>
      </c>
      <c r="B7057" s="244" t="s">
        <v>4892</v>
      </c>
      <c r="C7057" s="244" t="s">
        <v>5734</v>
      </c>
      <c r="D7057" s="244" t="s">
        <v>2988</v>
      </c>
      <c r="E7057" s="244" t="s">
        <v>4106</v>
      </c>
      <c r="G7057" s="244" t="s">
        <v>4106</v>
      </c>
      <c r="I7057" s="244" t="s">
        <v>5732</v>
      </c>
      <c r="J7057" s="244" t="s">
        <v>4493</v>
      </c>
      <c r="K7057" s="244" t="s">
        <v>4889</v>
      </c>
    </row>
    <row r="7058" spans="1:11" s="244" customFormat="1" x14ac:dyDescent="0.3">
      <c r="A7058" s="244" t="s">
        <v>4889</v>
      </c>
      <c r="B7058" s="244" t="s">
        <v>4892</v>
      </c>
      <c r="C7058" s="244" t="s">
        <v>5734</v>
      </c>
      <c r="D7058" s="244" t="s">
        <v>2988</v>
      </c>
      <c r="E7058" s="244" t="s">
        <v>4106</v>
      </c>
      <c r="G7058" s="244" t="s">
        <v>4106</v>
      </c>
      <c r="I7058" s="244" t="s">
        <v>5689</v>
      </c>
      <c r="J7058" s="244" t="s">
        <v>4494</v>
      </c>
      <c r="K7058" s="244" t="s">
        <v>4889</v>
      </c>
    </row>
    <row r="7059" spans="1:11" s="244" customFormat="1" x14ac:dyDescent="0.3">
      <c r="A7059" s="244" t="s">
        <v>4889</v>
      </c>
      <c r="B7059" s="244" t="s">
        <v>4892</v>
      </c>
      <c r="C7059" s="244" t="s">
        <v>5734</v>
      </c>
      <c r="D7059" s="244" t="s">
        <v>2988</v>
      </c>
      <c r="E7059" s="244" t="s">
        <v>4106</v>
      </c>
      <c r="G7059" s="244" t="s">
        <v>4106</v>
      </c>
      <c r="I7059" s="244" t="s">
        <v>881</v>
      </c>
      <c r="J7059" s="244" t="s">
        <v>4495</v>
      </c>
      <c r="K7059" s="244" t="s">
        <v>4889</v>
      </c>
    </row>
    <row r="7060" spans="1:11" s="244" customFormat="1" x14ac:dyDescent="0.3">
      <c r="A7060" s="244" t="s">
        <v>4889</v>
      </c>
      <c r="B7060" s="244" t="s">
        <v>4892</v>
      </c>
      <c r="C7060" s="244" t="s">
        <v>5734</v>
      </c>
      <c r="D7060" s="244" t="s">
        <v>2988</v>
      </c>
      <c r="E7060" s="244" t="s">
        <v>4106</v>
      </c>
      <c r="G7060" s="244" t="s">
        <v>4106</v>
      </c>
      <c r="I7060" s="244" t="s">
        <v>6459</v>
      </c>
      <c r="J7060" s="244" t="s">
        <v>4496</v>
      </c>
      <c r="K7060" s="244" t="s">
        <v>4889</v>
      </c>
    </row>
    <row r="7061" spans="1:11" s="244" customFormat="1" x14ac:dyDescent="0.3">
      <c r="A7061" s="244" t="s">
        <v>4889</v>
      </c>
      <c r="B7061" s="244" t="s">
        <v>4892</v>
      </c>
      <c r="C7061" s="244" t="s">
        <v>5734</v>
      </c>
      <c r="D7061" s="244" t="s">
        <v>2988</v>
      </c>
      <c r="E7061" s="244" t="s">
        <v>4106</v>
      </c>
      <c r="G7061" s="244" t="s">
        <v>4106</v>
      </c>
      <c r="I7061" s="244" t="s">
        <v>1073</v>
      </c>
      <c r="J7061" s="244" t="s">
        <v>4497</v>
      </c>
      <c r="K7061" s="244" t="s">
        <v>4889</v>
      </c>
    </row>
    <row r="7062" spans="1:11" s="244" customFormat="1" x14ac:dyDescent="0.3">
      <c r="A7062" s="244" t="s">
        <v>4889</v>
      </c>
      <c r="B7062" s="244" t="s">
        <v>4892</v>
      </c>
      <c r="C7062" s="244" t="s">
        <v>5734</v>
      </c>
      <c r="D7062" s="244" t="s">
        <v>2988</v>
      </c>
      <c r="E7062" s="244" t="s">
        <v>4106</v>
      </c>
      <c r="G7062" s="244" t="s">
        <v>4106</v>
      </c>
      <c r="I7062" s="244" t="s">
        <v>1063</v>
      </c>
      <c r="J7062" s="244" t="s">
        <v>4498</v>
      </c>
      <c r="K7062" s="244" t="s">
        <v>4889</v>
      </c>
    </row>
    <row r="7063" spans="1:11" s="244" customFormat="1" x14ac:dyDescent="0.3">
      <c r="A7063" s="244" t="s">
        <v>4889</v>
      </c>
      <c r="B7063" s="244" t="s">
        <v>4892</v>
      </c>
      <c r="C7063" s="244" t="s">
        <v>5734</v>
      </c>
      <c r="D7063" s="244" t="s">
        <v>2988</v>
      </c>
      <c r="E7063" s="244" t="s">
        <v>4106</v>
      </c>
      <c r="G7063" s="244" t="s">
        <v>4106</v>
      </c>
      <c r="I7063" s="244" t="s">
        <v>6466</v>
      </c>
      <c r="J7063" s="244" t="s">
        <v>4499</v>
      </c>
      <c r="K7063" s="244" t="s">
        <v>4889</v>
      </c>
    </row>
    <row r="7064" spans="1:11" s="244" customFormat="1" x14ac:dyDescent="0.3">
      <c r="A7064" s="244" t="s">
        <v>4889</v>
      </c>
      <c r="B7064" s="244" t="s">
        <v>4892</v>
      </c>
      <c r="C7064" s="244" t="s">
        <v>5734</v>
      </c>
      <c r="D7064" s="244" t="s">
        <v>2988</v>
      </c>
      <c r="E7064" s="244" t="s">
        <v>4106</v>
      </c>
      <c r="G7064" s="244" t="s">
        <v>4106</v>
      </c>
      <c r="I7064" s="244" t="s">
        <v>6470</v>
      </c>
      <c r="J7064" s="244" t="s">
        <v>4500</v>
      </c>
      <c r="K7064" s="244" t="s">
        <v>4889</v>
      </c>
    </row>
    <row r="7065" spans="1:11" s="244" customFormat="1" x14ac:dyDescent="0.3">
      <c r="A7065" s="244" t="s">
        <v>4889</v>
      </c>
      <c r="B7065" s="244" t="s">
        <v>4892</v>
      </c>
      <c r="C7065" s="244" t="s">
        <v>5734</v>
      </c>
      <c r="D7065" s="244" t="s">
        <v>2988</v>
      </c>
      <c r="E7065" s="244" t="s">
        <v>4106</v>
      </c>
      <c r="G7065" s="244" t="s">
        <v>4106</v>
      </c>
      <c r="I7065" s="244" t="s">
        <v>6474</v>
      </c>
      <c r="J7065" s="244" t="s">
        <v>4501</v>
      </c>
      <c r="K7065" s="244" t="s">
        <v>4889</v>
      </c>
    </row>
    <row r="7066" spans="1:11" s="244" customFormat="1" x14ac:dyDescent="0.3">
      <c r="A7066" s="244" t="s">
        <v>4889</v>
      </c>
      <c r="B7066" s="244" t="s">
        <v>4892</v>
      </c>
      <c r="C7066" s="244" t="s">
        <v>5734</v>
      </c>
      <c r="D7066" s="244" t="s">
        <v>2988</v>
      </c>
      <c r="E7066" s="244" t="s">
        <v>4106</v>
      </c>
      <c r="G7066" s="244" t="s">
        <v>4106</v>
      </c>
      <c r="I7066" s="244" t="s">
        <v>898</v>
      </c>
      <c r="J7066" s="244" t="s">
        <v>4502</v>
      </c>
      <c r="K7066" s="244" t="s">
        <v>4889</v>
      </c>
    </row>
    <row r="7067" spans="1:11" s="244" customFormat="1" x14ac:dyDescent="0.3">
      <c r="A7067" s="244" t="s">
        <v>4889</v>
      </c>
      <c r="B7067" s="244" t="s">
        <v>4892</v>
      </c>
      <c r="C7067" s="244" t="s">
        <v>5734</v>
      </c>
      <c r="D7067" s="244" t="s">
        <v>2988</v>
      </c>
      <c r="E7067" s="244" t="s">
        <v>4106</v>
      </c>
      <c r="G7067" s="244" t="s">
        <v>4106</v>
      </c>
      <c r="I7067" s="244" t="s">
        <v>2958</v>
      </c>
      <c r="J7067" s="244" t="s">
        <v>4503</v>
      </c>
      <c r="K7067" s="244" t="s">
        <v>4889</v>
      </c>
    </row>
    <row r="7068" spans="1:11" s="244" customFormat="1" x14ac:dyDescent="0.3">
      <c r="A7068" s="244" t="s">
        <v>4889</v>
      </c>
      <c r="B7068" s="244" t="s">
        <v>4892</v>
      </c>
      <c r="C7068" s="244" t="s">
        <v>5734</v>
      </c>
      <c r="D7068" s="244" t="s">
        <v>2988</v>
      </c>
      <c r="E7068" s="244" t="s">
        <v>4106</v>
      </c>
      <c r="G7068" s="244" t="s">
        <v>4106</v>
      </c>
      <c r="I7068" s="244" t="s">
        <v>2119</v>
      </c>
      <c r="J7068" s="244" t="s">
        <v>3639</v>
      </c>
      <c r="K7068" s="244" t="s">
        <v>4889</v>
      </c>
    </row>
    <row r="7069" spans="1:11" s="244" customFormat="1" x14ac:dyDescent="0.3">
      <c r="A7069" s="244" t="s">
        <v>4889</v>
      </c>
      <c r="B7069" s="244" t="s">
        <v>4892</v>
      </c>
      <c r="C7069" s="244" t="s">
        <v>5734</v>
      </c>
      <c r="D7069" s="244" t="s">
        <v>2988</v>
      </c>
      <c r="E7069" s="244" t="s">
        <v>4106</v>
      </c>
      <c r="G7069" s="244" t="s">
        <v>4106</v>
      </c>
      <c r="I7069" s="244" t="s">
        <v>5696</v>
      </c>
      <c r="J7069" s="244" t="s">
        <v>3705</v>
      </c>
      <c r="K7069" s="244" t="s">
        <v>4889</v>
      </c>
    </row>
    <row r="7070" spans="1:11" s="244" customFormat="1" x14ac:dyDescent="0.3">
      <c r="A7070" s="244" t="s">
        <v>4889</v>
      </c>
      <c r="B7070" s="244" t="s">
        <v>4892</v>
      </c>
      <c r="C7070" s="244" t="s">
        <v>5734</v>
      </c>
      <c r="D7070" s="244" t="s">
        <v>2988</v>
      </c>
      <c r="E7070" s="244" t="s">
        <v>4106</v>
      </c>
      <c r="G7070" s="244" t="s">
        <v>4106</v>
      </c>
      <c r="I7070" s="244" t="s">
        <v>2964</v>
      </c>
      <c r="J7070" s="244" t="s">
        <v>3662</v>
      </c>
      <c r="K7070" s="244" t="s">
        <v>4889</v>
      </c>
    </row>
    <row r="7071" spans="1:11" s="244" customFormat="1" x14ac:dyDescent="0.3">
      <c r="A7071" s="244" t="s">
        <v>4889</v>
      </c>
      <c r="B7071" s="244" t="s">
        <v>4892</v>
      </c>
      <c r="C7071" s="244" t="s">
        <v>5734</v>
      </c>
      <c r="D7071" s="244" t="s">
        <v>2988</v>
      </c>
      <c r="E7071" s="244" t="s">
        <v>4106</v>
      </c>
      <c r="G7071" s="244" t="s">
        <v>4106</v>
      </c>
      <c r="I7071" s="244" t="s">
        <v>2638</v>
      </c>
      <c r="J7071" s="244" t="s">
        <v>5886</v>
      </c>
      <c r="K7071" s="244" t="s">
        <v>4889</v>
      </c>
    </row>
    <row r="7072" spans="1:11" s="244" customFormat="1" x14ac:dyDescent="0.3">
      <c r="A7072" s="244" t="s">
        <v>4889</v>
      </c>
      <c r="B7072" s="244" t="s">
        <v>4892</v>
      </c>
      <c r="C7072" s="244" t="s">
        <v>5734</v>
      </c>
      <c r="D7072" s="244" t="s">
        <v>2988</v>
      </c>
      <c r="E7072" s="244" t="s">
        <v>4106</v>
      </c>
      <c r="G7072" s="244" t="s">
        <v>4106</v>
      </c>
      <c r="I7072" s="244" t="s">
        <v>2968</v>
      </c>
      <c r="J7072" s="244" t="s">
        <v>5027</v>
      </c>
      <c r="K7072" s="244" t="s">
        <v>4889</v>
      </c>
    </row>
    <row r="7073" spans="1:11" s="244" customFormat="1" x14ac:dyDescent="0.3">
      <c r="A7073" s="244" t="s">
        <v>4889</v>
      </c>
      <c r="B7073" s="244" t="s">
        <v>4892</v>
      </c>
      <c r="C7073" s="244" t="s">
        <v>5734</v>
      </c>
      <c r="D7073" s="244" t="s">
        <v>2988</v>
      </c>
      <c r="E7073" s="244" t="s">
        <v>4106</v>
      </c>
      <c r="G7073" s="244" t="s">
        <v>4106</v>
      </c>
      <c r="I7073" s="244" t="s">
        <v>2127</v>
      </c>
      <c r="J7073" s="244" t="s">
        <v>4504</v>
      </c>
      <c r="K7073" s="244" t="s">
        <v>4889</v>
      </c>
    </row>
    <row r="7074" spans="1:11" s="244" customFormat="1" x14ac:dyDescent="0.3">
      <c r="A7074" s="244" t="s">
        <v>4889</v>
      </c>
      <c r="B7074" s="244" t="s">
        <v>4892</v>
      </c>
      <c r="C7074" s="244" t="s">
        <v>5734</v>
      </c>
      <c r="D7074" s="244" t="s">
        <v>2988</v>
      </c>
      <c r="E7074" s="244" t="s">
        <v>4106</v>
      </c>
      <c r="G7074" s="244" t="s">
        <v>4106</v>
      </c>
      <c r="I7074" s="244" t="s">
        <v>258</v>
      </c>
      <c r="J7074" s="244" t="s">
        <v>6543</v>
      </c>
      <c r="K7074" s="244" t="s">
        <v>4889</v>
      </c>
    </row>
    <row r="7075" spans="1:11" s="244" customFormat="1" x14ac:dyDescent="0.3">
      <c r="A7075" s="244" t="s">
        <v>4889</v>
      </c>
      <c r="B7075" s="244" t="s">
        <v>4892</v>
      </c>
      <c r="C7075" s="244" t="s">
        <v>5734</v>
      </c>
      <c r="D7075" s="244" t="s">
        <v>2988</v>
      </c>
      <c r="E7075" s="244" t="s">
        <v>4106</v>
      </c>
      <c r="G7075" s="244" t="s">
        <v>4106</v>
      </c>
      <c r="I7075" s="244" t="s">
        <v>268</v>
      </c>
      <c r="J7075" s="244" t="s">
        <v>4505</v>
      </c>
      <c r="K7075" s="244" t="s">
        <v>4889</v>
      </c>
    </row>
    <row r="7076" spans="1:11" s="244" customFormat="1" x14ac:dyDescent="0.3">
      <c r="A7076" s="244" t="s">
        <v>4889</v>
      </c>
      <c r="B7076" s="244" t="s">
        <v>4892</v>
      </c>
      <c r="C7076" s="244" t="s">
        <v>5734</v>
      </c>
      <c r="D7076" s="244" t="s">
        <v>2988</v>
      </c>
      <c r="E7076" s="244" t="s">
        <v>4106</v>
      </c>
      <c r="G7076" s="244" t="s">
        <v>4106</v>
      </c>
      <c r="I7076" s="244" t="s">
        <v>2970</v>
      </c>
      <c r="J7076" s="244" t="s">
        <v>4506</v>
      </c>
      <c r="K7076" s="244" t="s">
        <v>4889</v>
      </c>
    </row>
    <row r="7077" spans="1:11" s="244" customFormat="1" ht="78" x14ac:dyDescent="0.3">
      <c r="A7077" s="244" t="s">
        <v>4889</v>
      </c>
      <c r="B7077" s="244" t="s">
        <v>4892</v>
      </c>
      <c r="C7077" s="244" t="s">
        <v>6459</v>
      </c>
      <c r="D7077" s="244" t="s">
        <v>8940</v>
      </c>
      <c r="E7077" s="244" t="s">
        <v>4106</v>
      </c>
      <c r="G7077" s="244" t="s">
        <v>4106</v>
      </c>
      <c r="I7077" s="244" t="s">
        <v>4106</v>
      </c>
      <c r="J7077" s="244" t="s">
        <v>8906</v>
      </c>
      <c r="K7077" s="244" t="s">
        <v>2359</v>
      </c>
    </row>
    <row r="7078" spans="1:11" s="244" customFormat="1" ht="91" x14ac:dyDescent="0.3">
      <c r="A7078" s="244" t="s">
        <v>4889</v>
      </c>
      <c r="B7078" s="244" t="s">
        <v>4892</v>
      </c>
      <c r="C7078" s="244" t="s">
        <v>925</v>
      </c>
      <c r="D7078" s="244" t="s">
        <v>8911</v>
      </c>
      <c r="E7078" s="244" t="s">
        <v>938</v>
      </c>
      <c r="F7078" s="244" t="s">
        <v>5220</v>
      </c>
      <c r="G7078" s="244" t="s">
        <v>4714</v>
      </c>
      <c r="H7078" s="244" t="s">
        <v>1633</v>
      </c>
      <c r="I7078" s="244" t="s">
        <v>4106</v>
      </c>
      <c r="J7078" s="244" t="s">
        <v>8906</v>
      </c>
      <c r="K7078" s="244" t="s">
        <v>2359</v>
      </c>
    </row>
    <row r="7079" spans="1:11" s="244" customFormat="1" ht="91" x14ac:dyDescent="0.3">
      <c r="A7079" s="244" t="s">
        <v>4889</v>
      </c>
      <c r="B7079" s="244" t="s">
        <v>4892</v>
      </c>
      <c r="C7079" s="244" t="s">
        <v>925</v>
      </c>
      <c r="D7079" s="244" t="s">
        <v>8911</v>
      </c>
      <c r="E7079" s="244" t="s">
        <v>938</v>
      </c>
      <c r="F7079" s="244" t="s">
        <v>5220</v>
      </c>
      <c r="G7079" s="244" t="s">
        <v>4714</v>
      </c>
      <c r="H7079" s="244" t="s">
        <v>1633</v>
      </c>
      <c r="I7079" s="244" t="s">
        <v>4105</v>
      </c>
      <c r="J7079" s="244" t="s">
        <v>4485</v>
      </c>
      <c r="K7079" s="244" t="s">
        <v>2359</v>
      </c>
    </row>
    <row r="7080" spans="1:11" s="244" customFormat="1" ht="91" x14ac:dyDescent="0.3">
      <c r="A7080" s="244" t="s">
        <v>4889</v>
      </c>
      <c r="B7080" s="244" t="s">
        <v>4892</v>
      </c>
      <c r="C7080" s="244" t="s">
        <v>925</v>
      </c>
      <c r="D7080" s="244" t="s">
        <v>8911</v>
      </c>
      <c r="E7080" s="244" t="s">
        <v>938</v>
      </c>
      <c r="F7080" s="244" t="s">
        <v>5220</v>
      </c>
      <c r="G7080" s="244" t="s">
        <v>4714</v>
      </c>
      <c r="H7080" s="244" t="s">
        <v>1633</v>
      </c>
      <c r="I7080" s="244" t="s">
        <v>5700</v>
      </c>
      <c r="J7080" s="244" t="s">
        <v>4486</v>
      </c>
      <c r="K7080" s="244" t="s">
        <v>2359</v>
      </c>
    </row>
    <row r="7081" spans="1:11" s="244" customFormat="1" ht="91" x14ac:dyDescent="0.3">
      <c r="A7081" s="244" t="s">
        <v>4889</v>
      </c>
      <c r="B7081" s="244" t="s">
        <v>4892</v>
      </c>
      <c r="C7081" s="244" t="s">
        <v>925</v>
      </c>
      <c r="D7081" s="244" t="s">
        <v>8911</v>
      </c>
      <c r="E7081" s="244" t="s">
        <v>938</v>
      </c>
      <c r="F7081" s="244" t="s">
        <v>5220</v>
      </c>
      <c r="G7081" s="244" t="s">
        <v>4714</v>
      </c>
      <c r="H7081" s="244" t="s">
        <v>1633</v>
      </c>
      <c r="I7081" s="244" t="s">
        <v>2998</v>
      </c>
      <c r="J7081" s="244" t="s">
        <v>4487</v>
      </c>
      <c r="K7081" s="244" t="s">
        <v>2359</v>
      </c>
    </row>
    <row r="7082" spans="1:11" s="244" customFormat="1" ht="91" x14ac:dyDescent="0.3">
      <c r="A7082" s="244" t="s">
        <v>4889</v>
      </c>
      <c r="B7082" s="244" t="s">
        <v>4892</v>
      </c>
      <c r="C7082" s="244" t="s">
        <v>925</v>
      </c>
      <c r="D7082" s="244" t="s">
        <v>8911</v>
      </c>
      <c r="E7082" s="244" t="s">
        <v>938</v>
      </c>
      <c r="F7082" s="244" t="s">
        <v>5220</v>
      </c>
      <c r="G7082" s="244" t="s">
        <v>4714</v>
      </c>
      <c r="H7082" s="244" t="s">
        <v>1633</v>
      </c>
      <c r="I7082" s="244" t="s">
        <v>5707</v>
      </c>
      <c r="J7082" s="244" t="s">
        <v>4488</v>
      </c>
      <c r="K7082" s="244" t="s">
        <v>2359</v>
      </c>
    </row>
    <row r="7083" spans="1:11" s="244" customFormat="1" ht="91" x14ac:dyDescent="0.3">
      <c r="A7083" s="244" t="s">
        <v>4889</v>
      </c>
      <c r="B7083" s="244" t="s">
        <v>4892</v>
      </c>
      <c r="C7083" s="244" t="s">
        <v>925</v>
      </c>
      <c r="D7083" s="244" t="s">
        <v>8911</v>
      </c>
      <c r="E7083" s="244" t="s">
        <v>938</v>
      </c>
      <c r="F7083" s="244" t="s">
        <v>5220</v>
      </c>
      <c r="G7083" s="244" t="s">
        <v>4714</v>
      </c>
      <c r="H7083" s="244" t="s">
        <v>1633</v>
      </c>
      <c r="I7083" s="244" t="s">
        <v>5716</v>
      </c>
      <c r="J7083" s="244" t="s">
        <v>4292</v>
      </c>
      <c r="K7083" s="244" t="s">
        <v>2359</v>
      </c>
    </row>
    <row r="7084" spans="1:11" s="244" customFormat="1" ht="91" x14ac:dyDescent="0.3">
      <c r="A7084" s="244" t="s">
        <v>4889</v>
      </c>
      <c r="B7084" s="244" t="s">
        <v>4892</v>
      </c>
      <c r="C7084" s="244" t="s">
        <v>925</v>
      </c>
      <c r="D7084" s="244" t="s">
        <v>8911</v>
      </c>
      <c r="E7084" s="244" t="s">
        <v>938</v>
      </c>
      <c r="F7084" s="244" t="s">
        <v>5220</v>
      </c>
      <c r="G7084" s="244" t="s">
        <v>4714</v>
      </c>
      <c r="H7084" s="244" t="s">
        <v>1633</v>
      </c>
      <c r="I7084" s="244" t="s">
        <v>909</v>
      </c>
      <c r="J7084" s="244" t="s">
        <v>4489</v>
      </c>
      <c r="K7084" s="244" t="s">
        <v>2359</v>
      </c>
    </row>
    <row r="7085" spans="1:11" s="244" customFormat="1" ht="91" x14ac:dyDescent="0.3">
      <c r="A7085" s="244" t="s">
        <v>4889</v>
      </c>
      <c r="B7085" s="244" t="s">
        <v>4892</v>
      </c>
      <c r="C7085" s="244" t="s">
        <v>925</v>
      </c>
      <c r="D7085" s="244" t="s">
        <v>8911</v>
      </c>
      <c r="E7085" s="244" t="s">
        <v>938</v>
      </c>
      <c r="F7085" s="244" t="s">
        <v>5220</v>
      </c>
      <c r="G7085" s="244" t="s">
        <v>4714</v>
      </c>
      <c r="H7085" s="244" t="s">
        <v>1633</v>
      </c>
      <c r="I7085" s="244" t="s">
        <v>5725</v>
      </c>
      <c r="J7085" s="244" t="s">
        <v>4490</v>
      </c>
      <c r="K7085" s="244" t="s">
        <v>2359</v>
      </c>
    </row>
    <row r="7086" spans="1:11" s="244" customFormat="1" ht="91" x14ac:dyDescent="0.3">
      <c r="A7086" s="244" t="s">
        <v>4889</v>
      </c>
      <c r="B7086" s="244" t="s">
        <v>4892</v>
      </c>
      <c r="C7086" s="244" t="s">
        <v>925</v>
      </c>
      <c r="D7086" s="244" t="s">
        <v>8911</v>
      </c>
      <c r="E7086" s="244" t="s">
        <v>938</v>
      </c>
      <c r="F7086" s="244" t="s">
        <v>5220</v>
      </c>
      <c r="G7086" s="244" t="s">
        <v>4714</v>
      </c>
      <c r="H7086" s="244" t="s">
        <v>1633</v>
      </c>
      <c r="I7086" s="244" t="s">
        <v>5734</v>
      </c>
      <c r="J7086" s="244" t="s">
        <v>4491</v>
      </c>
      <c r="K7086" s="244" t="s">
        <v>2359</v>
      </c>
    </row>
    <row r="7087" spans="1:11" s="244" customFormat="1" ht="91" x14ac:dyDescent="0.3">
      <c r="A7087" s="244" t="s">
        <v>4889</v>
      </c>
      <c r="B7087" s="244" t="s">
        <v>4892</v>
      </c>
      <c r="C7087" s="244" t="s">
        <v>925</v>
      </c>
      <c r="D7087" s="244" t="s">
        <v>8911</v>
      </c>
      <c r="E7087" s="244" t="s">
        <v>938</v>
      </c>
      <c r="F7087" s="244" t="s">
        <v>5220</v>
      </c>
      <c r="G7087" s="244" t="s">
        <v>4714</v>
      </c>
      <c r="H7087" s="244" t="s">
        <v>1633</v>
      </c>
      <c r="I7087" s="244" t="s">
        <v>5741</v>
      </c>
      <c r="J7087" s="244" t="s">
        <v>4492</v>
      </c>
      <c r="K7087" s="244" t="s">
        <v>2359</v>
      </c>
    </row>
    <row r="7088" spans="1:11" s="244" customFormat="1" ht="91" x14ac:dyDescent="0.3">
      <c r="A7088" s="244" t="s">
        <v>4889</v>
      </c>
      <c r="B7088" s="244" t="s">
        <v>4892</v>
      </c>
      <c r="C7088" s="244" t="s">
        <v>925</v>
      </c>
      <c r="D7088" s="244" t="s">
        <v>8911</v>
      </c>
      <c r="E7088" s="244" t="s">
        <v>938</v>
      </c>
      <c r="F7088" s="244" t="s">
        <v>5220</v>
      </c>
      <c r="G7088" s="244" t="s">
        <v>4714</v>
      </c>
      <c r="H7088" s="244" t="s">
        <v>1633</v>
      </c>
      <c r="I7088" s="244" t="s">
        <v>5732</v>
      </c>
      <c r="J7088" s="244" t="s">
        <v>4493</v>
      </c>
      <c r="K7088" s="244" t="s">
        <v>2359</v>
      </c>
    </row>
    <row r="7089" spans="1:11" s="244" customFormat="1" ht="91" x14ac:dyDescent="0.3">
      <c r="A7089" s="244" t="s">
        <v>4889</v>
      </c>
      <c r="B7089" s="244" t="s">
        <v>4892</v>
      </c>
      <c r="C7089" s="244" t="s">
        <v>925</v>
      </c>
      <c r="D7089" s="244" t="s">
        <v>8911</v>
      </c>
      <c r="E7089" s="244" t="s">
        <v>938</v>
      </c>
      <c r="F7089" s="244" t="s">
        <v>5220</v>
      </c>
      <c r="G7089" s="244" t="s">
        <v>4714</v>
      </c>
      <c r="H7089" s="244" t="s">
        <v>1633</v>
      </c>
      <c r="I7089" s="244" t="s">
        <v>5689</v>
      </c>
      <c r="J7089" s="244" t="s">
        <v>4494</v>
      </c>
      <c r="K7089" s="244" t="s">
        <v>2359</v>
      </c>
    </row>
    <row r="7090" spans="1:11" s="244" customFormat="1" ht="91" x14ac:dyDescent="0.3">
      <c r="A7090" s="244" t="s">
        <v>4889</v>
      </c>
      <c r="B7090" s="244" t="s">
        <v>4892</v>
      </c>
      <c r="C7090" s="244" t="s">
        <v>925</v>
      </c>
      <c r="D7090" s="244" t="s">
        <v>8911</v>
      </c>
      <c r="E7090" s="244" t="s">
        <v>938</v>
      </c>
      <c r="F7090" s="244" t="s">
        <v>5220</v>
      </c>
      <c r="G7090" s="244" t="s">
        <v>4714</v>
      </c>
      <c r="H7090" s="244" t="s">
        <v>1633</v>
      </c>
      <c r="I7090" s="244" t="s">
        <v>881</v>
      </c>
      <c r="J7090" s="244" t="s">
        <v>4495</v>
      </c>
      <c r="K7090" s="244" t="s">
        <v>2359</v>
      </c>
    </row>
    <row r="7091" spans="1:11" s="244" customFormat="1" ht="91" x14ac:dyDescent="0.3">
      <c r="A7091" s="244" t="s">
        <v>4889</v>
      </c>
      <c r="B7091" s="244" t="s">
        <v>4892</v>
      </c>
      <c r="C7091" s="244" t="s">
        <v>925</v>
      </c>
      <c r="D7091" s="244" t="s">
        <v>8911</v>
      </c>
      <c r="E7091" s="244" t="s">
        <v>938</v>
      </c>
      <c r="F7091" s="244" t="s">
        <v>5220</v>
      </c>
      <c r="G7091" s="244" t="s">
        <v>4714</v>
      </c>
      <c r="H7091" s="244" t="s">
        <v>1633</v>
      </c>
      <c r="I7091" s="244" t="s">
        <v>6459</v>
      </c>
      <c r="J7091" s="244" t="s">
        <v>4496</v>
      </c>
      <c r="K7091" s="244" t="s">
        <v>2359</v>
      </c>
    </row>
    <row r="7092" spans="1:11" s="244" customFormat="1" ht="91" x14ac:dyDescent="0.3">
      <c r="A7092" s="244" t="s">
        <v>4889</v>
      </c>
      <c r="B7092" s="244" t="s">
        <v>4892</v>
      </c>
      <c r="C7092" s="244" t="s">
        <v>925</v>
      </c>
      <c r="D7092" s="244" t="s">
        <v>8911</v>
      </c>
      <c r="E7092" s="244" t="s">
        <v>938</v>
      </c>
      <c r="F7092" s="244" t="s">
        <v>5220</v>
      </c>
      <c r="G7092" s="244" t="s">
        <v>4714</v>
      </c>
      <c r="H7092" s="244" t="s">
        <v>1633</v>
      </c>
      <c r="I7092" s="244" t="s">
        <v>1073</v>
      </c>
      <c r="J7092" s="244" t="s">
        <v>4497</v>
      </c>
      <c r="K7092" s="244" t="s">
        <v>2359</v>
      </c>
    </row>
    <row r="7093" spans="1:11" s="244" customFormat="1" ht="91" x14ac:dyDescent="0.3">
      <c r="A7093" s="244" t="s">
        <v>4889</v>
      </c>
      <c r="B7093" s="244" t="s">
        <v>4892</v>
      </c>
      <c r="C7093" s="244" t="s">
        <v>925</v>
      </c>
      <c r="D7093" s="244" t="s">
        <v>8911</v>
      </c>
      <c r="E7093" s="244" t="s">
        <v>938</v>
      </c>
      <c r="F7093" s="244" t="s">
        <v>5220</v>
      </c>
      <c r="G7093" s="244" t="s">
        <v>4714</v>
      </c>
      <c r="H7093" s="244" t="s">
        <v>1633</v>
      </c>
      <c r="I7093" s="244" t="s">
        <v>1063</v>
      </c>
      <c r="J7093" s="244" t="s">
        <v>4498</v>
      </c>
      <c r="K7093" s="244" t="s">
        <v>2359</v>
      </c>
    </row>
    <row r="7094" spans="1:11" s="244" customFormat="1" ht="91" x14ac:dyDescent="0.3">
      <c r="A7094" s="244" t="s">
        <v>4889</v>
      </c>
      <c r="B7094" s="244" t="s">
        <v>4892</v>
      </c>
      <c r="C7094" s="244" t="s">
        <v>925</v>
      </c>
      <c r="D7094" s="244" t="s">
        <v>8911</v>
      </c>
      <c r="E7094" s="244" t="s">
        <v>938</v>
      </c>
      <c r="F7094" s="244" t="s">
        <v>5220</v>
      </c>
      <c r="G7094" s="244" t="s">
        <v>4714</v>
      </c>
      <c r="H7094" s="244" t="s">
        <v>1633</v>
      </c>
      <c r="I7094" s="244" t="s">
        <v>6466</v>
      </c>
      <c r="J7094" s="244" t="s">
        <v>4499</v>
      </c>
      <c r="K7094" s="244" t="s">
        <v>2359</v>
      </c>
    </row>
    <row r="7095" spans="1:11" s="244" customFormat="1" ht="91" x14ac:dyDescent="0.3">
      <c r="A7095" s="244" t="s">
        <v>4889</v>
      </c>
      <c r="B7095" s="244" t="s">
        <v>4892</v>
      </c>
      <c r="C7095" s="244" t="s">
        <v>925</v>
      </c>
      <c r="D7095" s="244" t="s">
        <v>8911</v>
      </c>
      <c r="E7095" s="244" t="s">
        <v>938</v>
      </c>
      <c r="F7095" s="244" t="s">
        <v>5220</v>
      </c>
      <c r="G7095" s="244" t="s">
        <v>4714</v>
      </c>
      <c r="H7095" s="244" t="s">
        <v>1633</v>
      </c>
      <c r="I7095" s="244" t="s">
        <v>6470</v>
      </c>
      <c r="J7095" s="244" t="s">
        <v>4500</v>
      </c>
      <c r="K7095" s="244" t="s">
        <v>2359</v>
      </c>
    </row>
    <row r="7096" spans="1:11" s="244" customFormat="1" ht="91" x14ac:dyDescent="0.3">
      <c r="A7096" s="244" t="s">
        <v>4889</v>
      </c>
      <c r="B7096" s="244" t="s">
        <v>4892</v>
      </c>
      <c r="C7096" s="244" t="s">
        <v>925</v>
      </c>
      <c r="D7096" s="244" t="s">
        <v>8911</v>
      </c>
      <c r="E7096" s="244" t="s">
        <v>938</v>
      </c>
      <c r="F7096" s="244" t="s">
        <v>5220</v>
      </c>
      <c r="G7096" s="244" t="s">
        <v>4714</v>
      </c>
      <c r="H7096" s="244" t="s">
        <v>1633</v>
      </c>
      <c r="I7096" s="244" t="s">
        <v>6474</v>
      </c>
      <c r="J7096" s="244" t="s">
        <v>4501</v>
      </c>
      <c r="K7096" s="244" t="s">
        <v>2359</v>
      </c>
    </row>
    <row r="7097" spans="1:11" s="244" customFormat="1" ht="91" x14ac:dyDescent="0.3">
      <c r="A7097" s="244" t="s">
        <v>4889</v>
      </c>
      <c r="B7097" s="244" t="s">
        <v>4892</v>
      </c>
      <c r="C7097" s="244" t="s">
        <v>925</v>
      </c>
      <c r="D7097" s="244" t="s">
        <v>8911</v>
      </c>
      <c r="E7097" s="244" t="s">
        <v>938</v>
      </c>
      <c r="F7097" s="244" t="s">
        <v>5220</v>
      </c>
      <c r="G7097" s="244" t="s">
        <v>4714</v>
      </c>
      <c r="H7097" s="244" t="s">
        <v>1633</v>
      </c>
      <c r="I7097" s="244" t="s">
        <v>898</v>
      </c>
      <c r="J7097" s="244" t="s">
        <v>4502</v>
      </c>
      <c r="K7097" s="244" t="s">
        <v>2359</v>
      </c>
    </row>
    <row r="7098" spans="1:11" s="244" customFormat="1" ht="91" x14ac:dyDescent="0.3">
      <c r="A7098" s="244" t="s">
        <v>4889</v>
      </c>
      <c r="B7098" s="244" t="s">
        <v>4892</v>
      </c>
      <c r="C7098" s="244" t="s">
        <v>925</v>
      </c>
      <c r="D7098" s="244" t="s">
        <v>8911</v>
      </c>
      <c r="E7098" s="244" t="s">
        <v>938</v>
      </c>
      <c r="F7098" s="244" t="s">
        <v>5220</v>
      </c>
      <c r="G7098" s="244" t="s">
        <v>4714</v>
      </c>
      <c r="H7098" s="244" t="s">
        <v>1633</v>
      </c>
      <c r="I7098" s="244" t="s">
        <v>2958</v>
      </c>
      <c r="J7098" s="244" t="s">
        <v>4503</v>
      </c>
      <c r="K7098" s="244" t="s">
        <v>2359</v>
      </c>
    </row>
    <row r="7099" spans="1:11" s="244" customFormat="1" ht="91" x14ac:dyDescent="0.3">
      <c r="A7099" s="244" t="s">
        <v>4889</v>
      </c>
      <c r="B7099" s="244" t="s">
        <v>4892</v>
      </c>
      <c r="C7099" s="244" t="s">
        <v>925</v>
      </c>
      <c r="D7099" s="244" t="s">
        <v>8911</v>
      </c>
      <c r="E7099" s="244" t="s">
        <v>938</v>
      </c>
      <c r="F7099" s="244" t="s">
        <v>5220</v>
      </c>
      <c r="G7099" s="244" t="s">
        <v>4714</v>
      </c>
      <c r="H7099" s="244" t="s">
        <v>1633</v>
      </c>
      <c r="I7099" s="244" t="s">
        <v>2119</v>
      </c>
      <c r="J7099" s="244" t="s">
        <v>3639</v>
      </c>
      <c r="K7099" s="244" t="s">
        <v>2359</v>
      </c>
    </row>
    <row r="7100" spans="1:11" s="244" customFormat="1" ht="91" x14ac:dyDescent="0.3">
      <c r="A7100" s="244" t="s">
        <v>4889</v>
      </c>
      <c r="B7100" s="244" t="s">
        <v>4892</v>
      </c>
      <c r="C7100" s="244" t="s">
        <v>925</v>
      </c>
      <c r="D7100" s="244" t="s">
        <v>8911</v>
      </c>
      <c r="E7100" s="244" t="s">
        <v>938</v>
      </c>
      <c r="F7100" s="244" t="s">
        <v>5220</v>
      </c>
      <c r="G7100" s="244" t="s">
        <v>4714</v>
      </c>
      <c r="H7100" s="244" t="s">
        <v>1633</v>
      </c>
      <c r="I7100" s="244" t="s">
        <v>5696</v>
      </c>
      <c r="J7100" s="244" t="s">
        <v>3705</v>
      </c>
      <c r="K7100" s="244" t="s">
        <v>2359</v>
      </c>
    </row>
    <row r="7101" spans="1:11" s="244" customFormat="1" ht="91" x14ac:dyDescent="0.3">
      <c r="A7101" s="244" t="s">
        <v>4889</v>
      </c>
      <c r="B7101" s="244" t="s">
        <v>4892</v>
      </c>
      <c r="C7101" s="244" t="s">
        <v>925</v>
      </c>
      <c r="D7101" s="244" t="s">
        <v>8911</v>
      </c>
      <c r="E7101" s="244" t="s">
        <v>938</v>
      </c>
      <c r="F7101" s="244" t="s">
        <v>5220</v>
      </c>
      <c r="G7101" s="244" t="s">
        <v>4714</v>
      </c>
      <c r="H7101" s="244" t="s">
        <v>1633</v>
      </c>
      <c r="I7101" s="244" t="s">
        <v>2964</v>
      </c>
      <c r="J7101" s="244" t="s">
        <v>3662</v>
      </c>
      <c r="K7101" s="244" t="s">
        <v>2359</v>
      </c>
    </row>
    <row r="7102" spans="1:11" s="244" customFormat="1" ht="91" x14ac:dyDescent="0.3">
      <c r="A7102" s="244" t="s">
        <v>4889</v>
      </c>
      <c r="B7102" s="244" t="s">
        <v>4892</v>
      </c>
      <c r="C7102" s="244" t="s">
        <v>925</v>
      </c>
      <c r="D7102" s="244" t="s">
        <v>8911</v>
      </c>
      <c r="E7102" s="244" t="s">
        <v>938</v>
      </c>
      <c r="F7102" s="244" t="s">
        <v>5220</v>
      </c>
      <c r="G7102" s="244" t="s">
        <v>4714</v>
      </c>
      <c r="H7102" s="244" t="s">
        <v>1633</v>
      </c>
      <c r="I7102" s="244" t="s">
        <v>2638</v>
      </c>
      <c r="J7102" s="244" t="s">
        <v>5886</v>
      </c>
      <c r="K7102" s="244" t="s">
        <v>2359</v>
      </c>
    </row>
    <row r="7103" spans="1:11" s="244" customFormat="1" ht="91" x14ac:dyDescent="0.3">
      <c r="A7103" s="244" t="s">
        <v>4889</v>
      </c>
      <c r="B7103" s="244" t="s">
        <v>4892</v>
      </c>
      <c r="C7103" s="244" t="s">
        <v>925</v>
      </c>
      <c r="D7103" s="244" t="s">
        <v>8911</v>
      </c>
      <c r="E7103" s="244" t="s">
        <v>938</v>
      </c>
      <c r="F7103" s="244" t="s">
        <v>5220</v>
      </c>
      <c r="G7103" s="244" t="s">
        <v>4714</v>
      </c>
      <c r="H7103" s="244" t="s">
        <v>1633</v>
      </c>
      <c r="I7103" s="244" t="s">
        <v>2968</v>
      </c>
      <c r="J7103" s="244" t="s">
        <v>5027</v>
      </c>
      <c r="K7103" s="244" t="s">
        <v>2359</v>
      </c>
    </row>
    <row r="7104" spans="1:11" s="244" customFormat="1" ht="91" x14ac:dyDescent="0.3">
      <c r="A7104" s="244" t="s">
        <v>4889</v>
      </c>
      <c r="B7104" s="244" t="s">
        <v>4892</v>
      </c>
      <c r="C7104" s="244" t="s">
        <v>925</v>
      </c>
      <c r="D7104" s="244" t="s">
        <v>8911</v>
      </c>
      <c r="E7104" s="244" t="s">
        <v>938</v>
      </c>
      <c r="F7104" s="244" t="s">
        <v>5220</v>
      </c>
      <c r="G7104" s="244" t="s">
        <v>4714</v>
      </c>
      <c r="H7104" s="244" t="s">
        <v>1633</v>
      </c>
      <c r="I7104" s="244" t="s">
        <v>2127</v>
      </c>
      <c r="J7104" s="244" t="s">
        <v>4504</v>
      </c>
      <c r="K7104" s="244" t="s">
        <v>2359</v>
      </c>
    </row>
    <row r="7105" spans="1:11" s="244" customFormat="1" ht="91" x14ac:dyDescent="0.3">
      <c r="A7105" s="244" t="s">
        <v>4889</v>
      </c>
      <c r="B7105" s="244" t="s">
        <v>4892</v>
      </c>
      <c r="C7105" s="244" t="s">
        <v>925</v>
      </c>
      <c r="D7105" s="244" t="s">
        <v>8911</v>
      </c>
      <c r="E7105" s="244" t="s">
        <v>938</v>
      </c>
      <c r="F7105" s="244" t="s">
        <v>5220</v>
      </c>
      <c r="G7105" s="244" t="s">
        <v>4714</v>
      </c>
      <c r="H7105" s="244" t="s">
        <v>1633</v>
      </c>
      <c r="I7105" s="244" t="s">
        <v>258</v>
      </c>
      <c r="J7105" s="244" t="s">
        <v>6543</v>
      </c>
      <c r="K7105" s="244" t="s">
        <v>2359</v>
      </c>
    </row>
    <row r="7106" spans="1:11" s="244" customFormat="1" ht="91" x14ac:dyDescent="0.3">
      <c r="A7106" s="244" t="s">
        <v>4889</v>
      </c>
      <c r="B7106" s="244" t="s">
        <v>4892</v>
      </c>
      <c r="C7106" s="244" t="s">
        <v>925</v>
      </c>
      <c r="D7106" s="244" t="s">
        <v>8911</v>
      </c>
      <c r="E7106" s="244" t="s">
        <v>938</v>
      </c>
      <c r="F7106" s="244" t="s">
        <v>5220</v>
      </c>
      <c r="G7106" s="244" t="s">
        <v>4714</v>
      </c>
      <c r="H7106" s="244" t="s">
        <v>1633</v>
      </c>
      <c r="I7106" s="244" t="s">
        <v>268</v>
      </c>
      <c r="J7106" s="244" t="s">
        <v>4505</v>
      </c>
      <c r="K7106" s="244" t="s">
        <v>2359</v>
      </c>
    </row>
    <row r="7107" spans="1:11" s="244" customFormat="1" ht="91" x14ac:dyDescent="0.3">
      <c r="A7107" s="244" t="s">
        <v>4889</v>
      </c>
      <c r="B7107" s="244" t="s">
        <v>4892</v>
      </c>
      <c r="C7107" s="244" t="s">
        <v>925</v>
      </c>
      <c r="D7107" s="244" t="s">
        <v>8911</v>
      </c>
      <c r="E7107" s="244" t="s">
        <v>938</v>
      </c>
      <c r="F7107" s="244" t="s">
        <v>5220</v>
      </c>
      <c r="G7107" s="244" t="s">
        <v>4714</v>
      </c>
      <c r="H7107" s="244" t="s">
        <v>1633</v>
      </c>
      <c r="I7107" s="244" t="s">
        <v>2970</v>
      </c>
      <c r="J7107" s="244" t="s">
        <v>4506</v>
      </c>
      <c r="K7107" s="244" t="s">
        <v>2359</v>
      </c>
    </row>
    <row r="7108" spans="1:11" s="244" customFormat="1" ht="117" x14ac:dyDescent="0.3">
      <c r="A7108" s="244" t="s">
        <v>4889</v>
      </c>
      <c r="B7108" s="244" t="s">
        <v>4892</v>
      </c>
      <c r="C7108" s="244" t="s">
        <v>925</v>
      </c>
      <c r="D7108" s="244" t="s">
        <v>8911</v>
      </c>
      <c r="E7108" s="244" t="s">
        <v>4818</v>
      </c>
      <c r="F7108" s="244" t="s">
        <v>1628</v>
      </c>
      <c r="G7108" s="244" t="s">
        <v>4714</v>
      </c>
      <c r="H7108" s="244" t="s">
        <v>1633</v>
      </c>
      <c r="I7108" s="244" t="s">
        <v>4106</v>
      </c>
      <c r="J7108" s="244" t="s">
        <v>8906</v>
      </c>
      <c r="K7108" s="244" t="s">
        <v>2359</v>
      </c>
    </row>
    <row r="7109" spans="1:11" s="244" customFormat="1" ht="91" x14ac:dyDescent="0.3">
      <c r="A7109" s="244" t="s">
        <v>4889</v>
      </c>
      <c r="B7109" s="244" t="s">
        <v>4892</v>
      </c>
      <c r="C7109" s="244" t="s">
        <v>934</v>
      </c>
      <c r="D7109" s="244" t="s">
        <v>8913</v>
      </c>
      <c r="E7109" s="244" t="s">
        <v>4106</v>
      </c>
      <c r="G7109" s="244" t="s">
        <v>4106</v>
      </c>
      <c r="I7109" s="244" t="s">
        <v>4106</v>
      </c>
      <c r="J7109" s="244" t="s">
        <v>8906</v>
      </c>
      <c r="K7109" s="244" t="s">
        <v>4889</v>
      </c>
    </row>
    <row r="7110" spans="1:11" s="244" customFormat="1" ht="91" x14ac:dyDescent="0.3">
      <c r="A7110" s="244" t="s">
        <v>4889</v>
      </c>
      <c r="B7110" s="244" t="s">
        <v>4892</v>
      </c>
      <c r="C7110" s="244" t="s">
        <v>934</v>
      </c>
      <c r="D7110" s="244" t="s">
        <v>8913</v>
      </c>
      <c r="E7110" s="244" t="s">
        <v>4106</v>
      </c>
      <c r="G7110" s="244" t="s">
        <v>4106</v>
      </c>
      <c r="I7110" s="244" t="s">
        <v>4105</v>
      </c>
      <c r="J7110" s="244" t="s">
        <v>4485</v>
      </c>
      <c r="K7110" s="244" t="s">
        <v>4889</v>
      </c>
    </row>
    <row r="7111" spans="1:11" s="244" customFormat="1" ht="91" x14ac:dyDescent="0.3">
      <c r="A7111" s="244" t="s">
        <v>4889</v>
      </c>
      <c r="B7111" s="244" t="s">
        <v>4892</v>
      </c>
      <c r="C7111" s="244" t="s">
        <v>934</v>
      </c>
      <c r="D7111" s="244" t="s">
        <v>8913</v>
      </c>
      <c r="E7111" s="244" t="s">
        <v>4106</v>
      </c>
      <c r="G7111" s="244" t="s">
        <v>4106</v>
      </c>
      <c r="I7111" s="244" t="s">
        <v>5700</v>
      </c>
      <c r="J7111" s="244" t="s">
        <v>4486</v>
      </c>
      <c r="K7111" s="244" t="s">
        <v>4889</v>
      </c>
    </row>
    <row r="7112" spans="1:11" s="244" customFormat="1" ht="91" x14ac:dyDescent="0.3">
      <c r="A7112" s="244" t="s">
        <v>4889</v>
      </c>
      <c r="B7112" s="244" t="s">
        <v>4892</v>
      </c>
      <c r="C7112" s="244" t="s">
        <v>934</v>
      </c>
      <c r="D7112" s="244" t="s">
        <v>8913</v>
      </c>
      <c r="E7112" s="244" t="s">
        <v>4106</v>
      </c>
      <c r="G7112" s="244" t="s">
        <v>4106</v>
      </c>
      <c r="I7112" s="244" t="s">
        <v>2998</v>
      </c>
      <c r="J7112" s="244" t="s">
        <v>4487</v>
      </c>
      <c r="K7112" s="244" t="s">
        <v>4889</v>
      </c>
    </row>
    <row r="7113" spans="1:11" s="244" customFormat="1" ht="91" x14ac:dyDescent="0.3">
      <c r="A7113" s="244" t="s">
        <v>4889</v>
      </c>
      <c r="B7113" s="244" t="s">
        <v>4892</v>
      </c>
      <c r="C7113" s="244" t="s">
        <v>934</v>
      </c>
      <c r="D7113" s="244" t="s">
        <v>8913</v>
      </c>
      <c r="E7113" s="244" t="s">
        <v>4106</v>
      </c>
      <c r="G7113" s="244" t="s">
        <v>4106</v>
      </c>
      <c r="I7113" s="244" t="s">
        <v>5707</v>
      </c>
      <c r="J7113" s="244" t="s">
        <v>4488</v>
      </c>
      <c r="K7113" s="244" t="s">
        <v>4889</v>
      </c>
    </row>
    <row r="7114" spans="1:11" s="244" customFormat="1" ht="91" x14ac:dyDescent="0.3">
      <c r="A7114" s="244" t="s">
        <v>4889</v>
      </c>
      <c r="B7114" s="244" t="s">
        <v>4892</v>
      </c>
      <c r="C7114" s="244" t="s">
        <v>934</v>
      </c>
      <c r="D7114" s="244" t="s">
        <v>8913</v>
      </c>
      <c r="E7114" s="244" t="s">
        <v>4106</v>
      </c>
      <c r="G7114" s="244" t="s">
        <v>4106</v>
      </c>
      <c r="I7114" s="244" t="s">
        <v>5716</v>
      </c>
      <c r="J7114" s="244" t="s">
        <v>4292</v>
      </c>
      <c r="K7114" s="244" t="s">
        <v>4889</v>
      </c>
    </row>
    <row r="7115" spans="1:11" s="244" customFormat="1" ht="91" x14ac:dyDescent="0.3">
      <c r="A7115" s="244" t="s">
        <v>4889</v>
      </c>
      <c r="B7115" s="244" t="s">
        <v>4892</v>
      </c>
      <c r="C7115" s="244" t="s">
        <v>934</v>
      </c>
      <c r="D7115" s="244" t="s">
        <v>8913</v>
      </c>
      <c r="E7115" s="244" t="s">
        <v>4106</v>
      </c>
      <c r="G7115" s="244" t="s">
        <v>4106</v>
      </c>
      <c r="I7115" s="244" t="s">
        <v>909</v>
      </c>
      <c r="J7115" s="244" t="s">
        <v>4489</v>
      </c>
      <c r="K7115" s="244" t="s">
        <v>4889</v>
      </c>
    </row>
    <row r="7116" spans="1:11" s="244" customFormat="1" ht="91" x14ac:dyDescent="0.3">
      <c r="A7116" s="244" t="s">
        <v>4889</v>
      </c>
      <c r="B7116" s="244" t="s">
        <v>4892</v>
      </c>
      <c r="C7116" s="244" t="s">
        <v>934</v>
      </c>
      <c r="D7116" s="244" t="s">
        <v>8913</v>
      </c>
      <c r="E7116" s="244" t="s">
        <v>4106</v>
      </c>
      <c r="G7116" s="244" t="s">
        <v>4106</v>
      </c>
      <c r="I7116" s="244" t="s">
        <v>5725</v>
      </c>
      <c r="J7116" s="244" t="s">
        <v>4490</v>
      </c>
      <c r="K7116" s="244" t="s">
        <v>4889</v>
      </c>
    </row>
    <row r="7117" spans="1:11" s="244" customFormat="1" ht="91" x14ac:dyDescent="0.3">
      <c r="A7117" s="244" t="s">
        <v>4889</v>
      </c>
      <c r="B7117" s="244" t="s">
        <v>4892</v>
      </c>
      <c r="C7117" s="244" t="s">
        <v>934</v>
      </c>
      <c r="D7117" s="244" t="s">
        <v>8913</v>
      </c>
      <c r="E7117" s="244" t="s">
        <v>4106</v>
      </c>
      <c r="G7117" s="244" t="s">
        <v>4106</v>
      </c>
      <c r="I7117" s="244" t="s">
        <v>5734</v>
      </c>
      <c r="J7117" s="244" t="s">
        <v>4491</v>
      </c>
      <c r="K7117" s="244" t="s">
        <v>4889</v>
      </c>
    </row>
    <row r="7118" spans="1:11" s="244" customFormat="1" ht="91" x14ac:dyDescent="0.3">
      <c r="A7118" s="244" t="s">
        <v>4889</v>
      </c>
      <c r="B7118" s="244" t="s">
        <v>4892</v>
      </c>
      <c r="C7118" s="244" t="s">
        <v>934</v>
      </c>
      <c r="D7118" s="244" t="s">
        <v>8913</v>
      </c>
      <c r="E7118" s="244" t="s">
        <v>4106</v>
      </c>
      <c r="G7118" s="244" t="s">
        <v>4106</v>
      </c>
      <c r="I7118" s="244" t="s">
        <v>5741</v>
      </c>
      <c r="J7118" s="244" t="s">
        <v>4492</v>
      </c>
      <c r="K7118" s="244" t="s">
        <v>4889</v>
      </c>
    </row>
    <row r="7119" spans="1:11" s="244" customFormat="1" ht="91" x14ac:dyDescent="0.3">
      <c r="A7119" s="244" t="s">
        <v>4889</v>
      </c>
      <c r="B7119" s="244" t="s">
        <v>4892</v>
      </c>
      <c r="C7119" s="244" t="s">
        <v>934</v>
      </c>
      <c r="D7119" s="244" t="s">
        <v>8913</v>
      </c>
      <c r="E7119" s="244" t="s">
        <v>4106</v>
      </c>
      <c r="G7119" s="244" t="s">
        <v>4106</v>
      </c>
      <c r="I7119" s="244" t="s">
        <v>5732</v>
      </c>
      <c r="J7119" s="244" t="s">
        <v>4493</v>
      </c>
      <c r="K7119" s="244" t="s">
        <v>4889</v>
      </c>
    </row>
    <row r="7120" spans="1:11" s="244" customFormat="1" ht="91" x14ac:dyDescent="0.3">
      <c r="A7120" s="244" t="s">
        <v>4889</v>
      </c>
      <c r="B7120" s="244" t="s">
        <v>4892</v>
      </c>
      <c r="C7120" s="244" t="s">
        <v>934</v>
      </c>
      <c r="D7120" s="244" t="s">
        <v>8913</v>
      </c>
      <c r="E7120" s="244" t="s">
        <v>4106</v>
      </c>
      <c r="G7120" s="244" t="s">
        <v>4106</v>
      </c>
      <c r="I7120" s="244" t="s">
        <v>5689</v>
      </c>
      <c r="J7120" s="244" t="s">
        <v>4494</v>
      </c>
      <c r="K7120" s="244" t="s">
        <v>4889</v>
      </c>
    </row>
    <row r="7121" spans="1:11" s="244" customFormat="1" ht="91" x14ac:dyDescent="0.3">
      <c r="A7121" s="244" t="s">
        <v>4889</v>
      </c>
      <c r="B7121" s="244" t="s">
        <v>4892</v>
      </c>
      <c r="C7121" s="244" t="s">
        <v>934</v>
      </c>
      <c r="D7121" s="244" t="s">
        <v>8913</v>
      </c>
      <c r="E7121" s="244" t="s">
        <v>4106</v>
      </c>
      <c r="G7121" s="244" t="s">
        <v>4106</v>
      </c>
      <c r="I7121" s="244" t="s">
        <v>881</v>
      </c>
      <c r="J7121" s="244" t="s">
        <v>4495</v>
      </c>
      <c r="K7121" s="244" t="s">
        <v>4889</v>
      </c>
    </row>
    <row r="7122" spans="1:11" s="244" customFormat="1" ht="91" x14ac:dyDescent="0.3">
      <c r="A7122" s="244" t="s">
        <v>4889</v>
      </c>
      <c r="B7122" s="244" t="s">
        <v>4892</v>
      </c>
      <c r="C7122" s="244" t="s">
        <v>934</v>
      </c>
      <c r="D7122" s="244" t="s">
        <v>8913</v>
      </c>
      <c r="E7122" s="244" t="s">
        <v>4106</v>
      </c>
      <c r="G7122" s="244" t="s">
        <v>4106</v>
      </c>
      <c r="I7122" s="244" t="s">
        <v>6459</v>
      </c>
      <c r="J7122" s="244" t="s">
        <v>4496</v>
      </c>
      <c r="K7122" s="244" t="s">
        <v>4889</v>
      </c>
    </row>
    <row r="7123" spans="1:11" s="244" customFormat="1" ht="91" x14ac:dyDescent="0.3">
      <c r="A7123" s="244" t="s">
        <v>4889</v>
      </c>
      <c r="B7123" s="244" t="s">
        <v>4892</v>
      </c>
      <c r="C7123" s="244" t="s">
        <v>934</v>
      </c>
      <c r="D7123" s="244" t="s">
        <v>8913</v>
      </c>
      <c r="E7123" s="244" t="s">
        <v>4106</v>
      </c>
      <c r="G7123" s="244" t="s">
        <v>4106</v>
      </c>
      <c r="I7123" s="244" t="s">
        <v>1073</v>
      </c>
      <c r="J7123" s="244" t="s">
        <v>4497</v>
      </c>
      <c r="K7123" s="244" t="s">
        <v>4889</v>
      </c>
    </row>
    <row r="7124" spans="1:11" s="244" customFormat="1" ht="91" x14ac:dyDescent="0.3">
      <c r="A7124" s="244" t="s">
        <v>4889</v>
      </c>
      <c r="B7124" s="244" t="s">
        <v>4892</v>
      </c>
      <c r="C7124" s="244" t="s">
        <v>934</v>
      </c>
      <c r="D7124" s="244" t="s">
        <v>8913</v>
      </c>
      <c r="E7124" s="244" t="s">
        <v>4106</v>
      </c>
      <c r="G7124" s="244" t="s">
        <v>4106</v>
      </c>
      <c r="I7124" s="244" t="s">
        <v>1063</v>
      </c>
      <c r="J7124" s="244" t="s">
        <v>4498</v>
      </c>
      <c r="K7124" s="244" t="s">
        <v>4889</v>
      </c>
    </row>
    <row r="7125" spans="1:11" s="244" customFormat="1" ht="91" x14ac:dyDescent="0.3">
      <c r="A7125" s="244" t="s">
        <v>4889</v>
      </c>
      <c r="B7125" s="244" t="s">
        <v>4892</v>
      </c>
      <c r="C7125" s="244" t="s">
        <v>934</v>
      </c>
      <c r="D7125" s="244" t="s">
        <v>8913</v>
      </c>
      <c r="E7125" s="244" t="s">
        <v>4106</v>
      </c>
      <c r="G7125" s="244" t="s">
        <v>4106</v>
      </c>
      <c r="I7125" s="244" t="s">
        <v>6466</v>
      </c>
      <c r="J7125" s="244" t="s">
        <v>4499</v>
      </c>
      <c r="K7125" s="244" t="s">
        <v>4889</v>
      </c>
    </row>
    <row r="7126" spans="1:11" s="244" customFormat="1" ht="91" x14ac:dyDescent="0.3">
      <c r="A7126" s="244" t="s">
        <v>4889</v>
      </c>
      <c r="B7126" s="244" t="s">
        <v>4892</v>
      </c>
      <c r="C7126" s="244" t="s">
        <v>934</v>
      </c>
      <c r="D7126" s="244" t="s">
        <v>8913</v>
      </c>
      <c r="E7126" s="244" t="s">
        <v>4106</v>
      </c>
      <c r="G7126" s="244" t="s">
        <v>4106</v>
      </c>
      <c r="I7126" s="244" t="s">
        <v>6470</v>
      </c>
      <c r="J7126" s="244" t="s">
        <v>4500</v>
      </c>
      <c r="K7126" s="244" t="s">
        <v>4889</v>
      </c>
    </row>
    <row r="7127" spans="1:11" s="244" customFormat="1" ht="91" x14ac:dyDescent="0.3">
      <c r="A7127" s="244" t="s">
        <v>4889</v>
      </c>
      <c r="B7127" s="244" t="s">
        <v>4892</v>
      </c>
      <c r="C7127" s="244" t="s">
        <v>934</v>
      </c>
      <c r="D7127" s="244" t="s">
        <v>8913</v>
      </c>
      <c r="E7127" s="244" t="s">
        <v>4106</v>
      </c>
      <c r="G7127" s="244" t="s">
        <v>4106</v>
      </c>
      <c r="I7127" s="244" t="s">
        <v>6474</v>
      </c>
      <c r="J7127" s="244" t="s">
        <v>4501</v>
      </c>
      <c r="K7127" s="244" t="s">
        <v>4889</v>
      </c>
    </row>
    <row r="7128" spans="1:11" s="244" customFormat="1" ht="91" x14ac:dyDescent="0.3">
      <c r="A7128" s="244" t="s">
        <v>4889</v>
      </c>
      <c r="B7128" s="244" t="s">
        <v>4892</v>
      </c>
      <c r="C7128" s="244" t="s">
        <v>934</v>
      </c>
      <c r="D7128" s="244" t="s">
        <v>8913</v>
      </c>
      <c r="E7128" s="244" t="s">
        <v>4106</v>
      </c>
      <c r="G7128" s="244" t="s">
        <v>4106</v>
      </c>
      <c r="I7128" s="244" t="s">
        <v>898</v>
      </c>
      <c r="J7128" s="244" t="s">
        <v>4502</v>
      </c>
      <c r="K7128" s="244" t="s">
        <v>4889</v>
      </c>
    </row>
    <row r="7129" spans="1:11" s="244" customFormat="1" ht="91" x14ac:dyDescent="0.3">
      <c r="A7129" s="244" t="s">
        <v>4889</v>
      </c>
      <c r="B7129" s="244" t="s">
        <v>4892</v>
      </c>
      <c r="C7129" s="244" t="s">
        <v>934</v>
      </c>
      <c r="D7129" s="244" t="s">
        <v>8913</v>
      </c>
      <c r="E7129" s="244" t="s">
        <v>4106</v>
      </c>
      <c r="G7129" s="244" t="s">
        <v>4106</v>
      </c>
      <c r="I7129" s="244" t="s">
        <v>2958</v>
      </c>
      <c r="J7129" s="244" t="s">
        <v>4503</v>
      </c>
      <c r="K7129" s="244" t="s">
        <v>4889</v>
      </c>
    </row>
    <row r="7130" spans="1:11" s="244" customFormat="1" ht="91" x14ac:dyDescent="0.3">
      <c r="A7130" s="244" t="s">
        <v>4889</v>
      </c>
      <c r="B7130" s="244" t="s">
        <v>4892</v>
      </c>
      <c r="C7130" s="244" t="s">
        <v>934</v>
      </c>
      <c r="D7130" s="244" t="s">
        <v>8913</v>
      </c>
      <c r="E7130" s="244" t="s">
        <v>4106</v>
      </c>
      <c r="G7130" s="244" t="s">
        <v>4106</v>
      </c>
      <c r="I7130" s="244" t="s">
        <v>2119</v>
      </c>
      <c r="J7130" s="244" t="s">
        <v>3639</v>
      </c>
      <c r="K7130" s="244" t="s">
        <v>4889</v>
      </c>
    </row>
    <row r="7131" spans="1:11" s="244" customFormat="1" ht="91" x14ac:dyDescent="0.3">
      <c r="A7131" s="244" t="s">
        <v>4889</v>
      </c>
      <c r="B7131" s="244" t="s">
        <v>4892</v>
      </c>
      <c r="C7131" s="244" t="s">
        <v>934</v>
      </c>
      <c r="D7131" s="244" t="s">
        <v>8913</v>
      </c>
      <c r="E7131" s="244" t="s">
        <v>4106</v>
      </c>
      <c r="G7131" s="244" t="s">
        <v>4106</v>
      </c>
      <c r="I7131" s="244" t="s">
        <v>5696</v>
      </c>
      <c r="J7131" s="244" t="s">
        <v>3705</v>
      </c>
      <c r="K7131" s="244" t="s">
        <v>4889</v>
      </c>
    </row>
    <row r="7132" spans="1:11" s="244" customFormat="1" ht="91" x14ac:dyDescent="0.3">
      <c r="A7132" s="244" t="s">
        <v>4889</v>
      </c>
      <c r="B7132" s="244" t="s">
        <v>4892</v>
      </c>
      <c r="C7132" s="244" t="s">
        <v>934</v>
      </c>
      <c r="D7132" s="244" t="s">
        <v>8913</v>
      </c>
      <c r="E7132" s="244" t="s">
        <v>4106</v>
      </c>
      <c r="G7132" s="244" t="s">
        <v>4106</v>
      </c>
      <c r="I7132" s="244" t="s">
        <v>2964</v>
      </c>
      <c r="J7132" s="244" t="s">
        <v>3662</v>
      </c>
      <c r="K7132" s="244" t="s">
        <v>4889</v>
      </c>
    </row>
    <row r="7133" spans="1:11" s="244" customFormat="1" ht="91" x14ac:dyDescent="0.3">
      <c r="A7133" s="244" t="s">
        <v>4889</v>
      </c>
      <c r="B7133" s="244" t="s">
        <v>4892</v>
      </c>
      <c r="C7133" s="244" t="s">
        <v>934</v>
      </c>
      <c r="D7133" s="244" t="s">
        <v>8913</v>
      </c>
      <c r="E7133" s="244" t="s">
        <v>4106</v>
      </c>
      <c r="G7133" s="244" t="s">
        <v>4106</v>
      </c>
      <c r="I7133" s="244" t="s">
        <v>2638</v>
      </c>
      <c r="J7133" s="244" t="s">
        <v>5886</v>
      </c>
      <c r="K7133" s="244" t="s">
        <v>4889</v>
      </c>
    </row>
    <row r="7134" spans="1:11" s="244" customFormat="1" ht="91" x14ac:dyDescent="0.3">
      <c r="A7134" s="244" t="s">
        <v>4889</v>
      </c>
      <c r="B7134" s="244" t="s">
        <v>4892</v>
      </c>
      <c r="C7134" s="244" t="s">
        <v>934</v>
      </c>
      <c r="D7134" s="244" t="s">
        <v>8913</v>
      </c>
      <c r="E7134" s="244" t="s">
        <v>4106</v>
      </c>
      <c r="G7134" s="244" t="s">
        <v>4106</v>
      </c>
      <c r="I7134" s="244" t="s">
        <v>2968</v>
      </c>
      <c r="J7134" s="244" t="s">
        <v>5027</v>
      </c>
      <c r="K7134" s="244" t="s">
        <v>4889</v>
      </c>
    </row>
    <row r="7135" spans="1:11" s="244" customFormat="1" ht="91" x14ac:dyDescent="0.3">
      <c r="A7135" s="244" t="s">
        <v>4889</v>
      </c>
      <c r="B7135" s="244" t="s">
        <v>4892</v>
      </c>
      <c r="C7135" s="244" t="s">
        <v>934</v>
      </c>
      <c r="D7135" s="244" t="s">
        <v>8913</v>
      </c>
      <c r="E7135" s="244" t="s">
        <v>4106</v>
      </c>
      <c r="G7135" s="244" t="s">
        <v>4106</v>
      </c>
      <c r="I7135" s="244" t="s">
        <v>2127</v>
      </c>
      <c r="J7135" s="244" t="s">
        <v>4504</v>
      </c>
      <c r="K7135" s="244" t="s">
        <v>4889</v>
      </c>
    </row>
    <row r="7136" spans="1:11" s="244" customFormat="1" ht="91" x14ac:dyDescent="0.3">
      <c r="A7136" s="244" t="s">
        <v>4889</v>
      </c>
      <c r="B7136" s="244" t="s">
        <v>4892</v>
      </c>
      <c r="C7136" s="244" t="s">
        <v>934</v>
      </c>
      <c r="D7136" s="244" t="s">
        <v>8913</v>
      </c>
      <c r="E7136" s="244" t="s">
        <v>4106</v>
      </c>
      <c r="G7136" s="244" t="s">
        <v>4106</v>
      </c>
      <c r="I7136" s="244" t="s">
        <v>258</v>
      </c>
      <c r="J7136" s="244" t="s">
        <v>6543</v>
      </c>
      <c r="K7136" s="244" t="s">
        <v>4889</v>
      </c>
    </row>
    <row r="7137" spans="1:11" s="244" customFormat="1" ht="91" x14ac:dyDescent="0.3">
      <c r="A7137" s="244" t="s">
        <v>4889</v>
      </c>
      <c r="B7137" s="244" t="s">
        <v>4892</v>
      </c>
      <c r="C7137" s="244" t="s">
        <v>934</v>
      </c>
      <c r="D7137" s="244" t="s">
        <v>8913</v>
      </c>
      <c r="E7137" s="244" t="s">
        <v>4106</v>
      </c>
      <c r="G7137" s="244" t="s">
        <v>4106</v>
      </c>
      <c r="I7137" s="244" t="s">
        <v>268</v>
      </c>
      <c r="J7137" s="244" t="s">
        <v>4505</v>
      </c>
      <c r="K7137" s="244" t="s">
        <v>4889</v>
      </c>
    </row>
    <row r="7138" spans="1:11" s="244" customFormat="1" ht="91" x14ac:dyDescent="0.3">
      <c r="A7138" s="244" t="s">
        <v>4889</v>
      </c>
      <c r="B7138" s="244" t="s">
        <v>4892</v>
      </c>
      <c r="C7138" s="244" t="s">
        <v>934</v>
      </c>
      <c r="D7138" s="244" t="s">
        <v>8913</v>
      </c>
      <c r="E7138" s="244" t="s">
        <v>4106</v>
      </c>
      <c r="G7138" s="244" t="s">
        <v>4106</v>
      </c>
      <c r="I7138" s="244" t="s">
        <v>2970</v>
      </c>
      <c r="J7138" s="244" t="s">
        <v>4506</v>
      </c>
      <c r="K7138" s="244" t="s">
        <v>4889</v>
      </c>
    </row>
    <row r="7139" spans="1:11" s="244" customFormat="1" ht="78" x14ac:dyDescent="0.3">
      <c r="A7139" s="244" t="s">
        <v>4894</v>
      </c>
      <c r="B7139" s="244" t="s">
        <v>4897</v>
      </c>
      <c r="C7139" s="244" t="s">
        <v>5700</v>
      </c>
      <c r="D7139" s="244" t="s">
        <v>3089</v>
      </c>
      <c r="E7139" s="244" t="s">
        <v>938</v>
      </c>
      <c r="F7139" s="244" t="s">
        <v>5220</v>
      </c>
      <c r="G7139" s="244" t="s">
        <v>4714</v>
      </c>
      <c r="H7139" s="244" t="s">
        <v>1633</v>
      </c>
      <c r="I7139" s="244" t="s">
        <v>4106</v>
      </c>
      <c r="J7139" s="244" t="s">
        <v>8906</v>
      </c>
      <c r="K7139" s="244" t="s">
        <v>2361</v>
      </c>
    </row>
    <row r="7140" spans="1:11" s="244" customFormat="1" ht="78" x14ac:dyDescent="0.3">
      <c r="A7140" s="244" t="s">
        <v>4894</v>
      </c>
      <c r="B7140" s="244" t="s">
        <v>4897</v>
      </c>
      <c r="C7140" s="244" t="s">
        <v>5700</v>
      </c>
      <c r="D7140" s="244" t="s">
        <v>3089</v>
      </c>
      <c r="E7140" s="244" t="s">
        <v>938</v>
      </c>
      <c r="F7140" s="244" t="s">
        <v>5220</v>
      </c>
      <c r="G7140" s="244" t="s">
        <v>4714</v>
      </c>
      <c r="H7140" s="244" t="s">
        <v>1633</v>
      </c>
      <c r="I7140" s="244" t="s">
        <v>4105</v>
      </c>
      <c r="J7140" s="244" t="s">
        <v>4507</v>
      </c>
      <c r="K7140" s="244" t="s">
        <v>2361</v>
      </c>
    </row>
    <row r="7141" spans="1:11" s="244" customFormat="1" ht="78" x14ac:dyDescent="0.3">
      <c r="A7141" s="244" t="s">
        <v>4894</v>
      </c>
      <c r="B7141" s="244" t="s">
        <v>4897</v>
      </c>
      <c r="C7141" s="244" t="s">
        <v>5700</v>
      </c>
      <c r="D7141" s="244" t="s">
        <v>3089</v>
      </c>
      <c r="E7141" s="244" t="s">
        <v>938</v>
      </c>
      <c r="F7141" s="244" t="s">
        <v>5220</v>
      </c>
      <c r="G7141" s="244" t="s">
        <v>4714</v>
      </c>
      <c r="H7141" s="244" t="s">
        <v>1633</v>
      </c>
      <c r="I7141" s="244" t="s">
        <v>5700</v>
      </c>
      <c r="J7141" s="244" t="s">
        <v>4508</v>
      </c>
      <c r="K7141" s="244" t="s">
        <v>2361</v>
      </c>
    </row>
    <row r="7142" spans="1:11" s="244" customFormat="1" ht="78" x14ac:dyDescent="0.3">
      <c r="A7142" s="244" t="s">
        <v>4894</v>
      </c>
      <c r="B7142" s="244" t="s">
        <v>4897</v>
      </c>
      <c r="C7142" s="244" t="s">
        <v>5700</v>
      </c>
      <c r="D7142" s="244" t="s">
        <v>3089</v>
      </c>
      <c r="E7142" s="244" t="s">
        <v>938</v>
      </c>
      <c r="F7142" s="244" t="s">
        <v>5220</v>
      </c>
      <c r="G7142" s="244" t="s">
        <v>4714</v>
      </c>
      <c r="H7142" s="244" t="s">
        <v>1633</v>
      </c>
      <c r="I7142" s="244" t="s">
        <v>2998</v>
      </c>
      <c r="J7142" s="244" t="s">
        <v>4509</v>
      </c>
      <c r="K7142" s="244" t="s">
        <v>2361</v>
      </c>
    </row>
    <row r="7143" spans="1:11" s="244" customFormat="1" ht="117" x14ac:dyDescent="0.3">
      <c r="A7143" s="244" t="s">
        <v>4894</v>
      </c>
      <c r="B7143" s="244" t="s">
        <v>4897</v>
      </c>
      <c r="C7143" s="244" t="s">
        <v>5700</v>
      </c>
      <c r="D7143" s="244" t="s">
        <v>3089</v>
      </c>
      <c r="E7143" s="244" t="s">
        <v>4818</v>
      </c>
      <c r="F7143" s="244" t="s">
        <v>1628</v>
      </c>
      <c r="G7143" s="244" t="s">
        <v>4714</v>
      </c>
      <c r="H7143" s="244" t="s">
        <v>1633</v>
      </c>
      <c r="I7143" s="244" t="s">
        <v>4106</v>
      </c>
      <c r="J7143" s="244" t="s">
        <v>8906</v>
      </c>
      <c r="K7143" s="244" t="s">
        <v>2361</v>
      </c>
    </row>
    <row r="7144" spans="1:11" s="244" customFormat="1" ht="143" x14ac:dyDescent="0.3">
      <c r="A7144" s="244" t="s">
        <v>4894</v>
      </c>
      <c r="B7144" s="244" t="s">
        <v>4897</v>
      </c>
      <c r="C7144" s="244" t="s">
        <v>5700</v>
      </c>
      <c r="D7144" s="244" t="s">
        <v>3089</v>
      </c>
      <c r="E7144" s="244" t="s">
        <v>4735</v>
      </c>
      <c r="F7144" s="244" t="s">
        <v>1643</v>
      </c>
      <c r="G7144" s="244" t="s">
        <v>4714</v>
      </c>
      <c r="H7144" s="244" t="s">
        <v>1633</v>
      </c>
      <c r="I7144" s="244" t="s">
        <v>4106</v>
      </c>
      <c r="J7144" s="244" t="s">
        <v>8906</v>
      </c>
      <c r="K7144" s="244" t="s">
        <v>2361</v>
      </c>
    </row>
    <row r="7145" spans="1:11" s="244" customFormat="1" x14ac:dyDescent="0.3">
      <c r="A7145" s="244" t="s">
        <v>4894</v>
      </c>
      <c r="B7145" s="244" t="s">
        <v>4897</v>
      </c>
      <c r="C7145" s="244" t="s">
        <v>5734</v>
      </c>
      <c r="D7145" s="244" t="s">
        <v>2988</v>
      </c>
      <c r="E7145" s="244" t="s">
        <v>4106</v>
      </c>
      <c r="G7145" s="244" t="s">
        <v>4106</v>
      </c>
      <c r="I7145" s="244" t="s">
        <v>4106</v>
      </c>
      <c r="J7145" s="244" t="s">
        <v>8906</v>
      </c>
      <c r="K7145" s="244" t="s">
        <v>4894</v>
      </c>
    </row>
    <row r="7146" spans="1:11" s="244" customFormat="1" x14ac:dyDescent="0.3">
      <c r="A7146" s="244" t="s">
        <v>4894</v>
      </c>
      <c r="B7146" s="244" t="s">
        <v>4897</v>
      </c>
      <c r="C7146" s="244" t="s">
        <v>5734</v>
      </c>
      <c r="D7146" s="244" t="s">
        <v>2988</v>
      </c>
      <c r="E7146" s="244" t="s">
        <v>4106</v>
      </c>
      <c r="G7146" s="244" t="s">
        <v>4106</v>
      </c>
      <c r="I7146" s="244" t="s">
        <v>4105</v>
      </c>
      <c r="J7146" s="244" t="s">
        <v>4507</v>
      </c>
      <c r="K7146" s="244" t="s">
        <v>4894</v>
      </c>
    </row>
    <row r="7147" spans="1:11" s="244" customFormat="1" x14ac:dyDescent="0.3">
      <c r="A7147" s="244" t="s">
        <v>4894</v>
      </c>
      <c r="B7147" s="244" t="s">
        <v>4897</v>
      </c>
      <c r="C7147" s="244" t="s">
        <v>5734</v>
      </c>
      <c r="D7147" s="244" t="s">
        <v>2988</v>
      </c>
      <c r="E7147" s="244" t="s">
        <v>4106</v>
      </c>
      <c r="G7147" s="244" t="s">
        <v>4106</v>
      </c>
      <c r="I7147" s="244" t="s">
        <v>5700</v>
      </c>
      <c r="J7147" s="244" t="s">
        <v>4508</v>
      </c>
      <c r="K7147" s="244" t="s">
        <v>4894</v>
      </c>
    </row>
    <row r="7148" spans="1:11" s="244" customFormat="1" x14ac:dyDescent="0.3">
      <c r="A7148" s="244" t="s">
        <v>4894</v>
      </c>
      <c r="B7148" s="244" t="s">
        <v>4897</v>
      </c>
      <c r="C7148" s="244" t="s">
        <v>5734</v>
      </c>
      <c r="D7148" s="244" t="s">
        <v>2988</v>
      </c>
      <c r="E7148" s="244" t="s">
        <v>4106</v>
      </c>
      <c r="G7148" s="244" t="s">
        <v>4106</v>
      </c>
      <c r="I7148" s="244" t="s">
        <v>2998</v>
      </c>
      <c r="J7148" s="244" t="s">
        <v>4509</v>
      </c>
      <c r="K7148" s="244" t="s">
        <v>4894</v>
      </c>
    </row>
    <row r="7149" spans="1:11" s="244" customFormat="1" ht="78" x14ac:dyDescent="0.3">
      <c r="A7149" s="244" t="s">
        <v>4894</v>
      </c>
      <c r="B7149" s="244" t="s">
        <v>4897</v>
      </c>
      <c r="C7149" s="244" t="s">
        <v>6459</v>
      </c>
      <c r="D7149" s="244" t="s">
        <v>8940</v>
      </c>
      <c r="E7149" s="244" t="s">
        <v>4106</v>
      </c>
      <c r="G7149" s="244" t="s">
        <v>4106</v>
      </c>
      <c r="I7149" s="244" t="s">
        <v>4106</v>
      </c>
      <c r="J7149" s="244" t="s">
        <v>8906</v>
      </c>
      <c r="K7149" s="244" t="s">
        <v>2361</v>
      </c>
    </row>
    <row r="7150" spans="1:11" s="244" customFormat="1" ht="91" x14ac:dyDescent="0.3">
      <c r="A7150" s="244" t="s">
        <v>4894</v>
      </c>
      <c r="B7150" s="244" t="s">
        <v>4897</v>
      </c>
      <c r="C7150" s="244" t="s">
        <v>925</v>
      </c>
      <c r="D7150" s="244" t="s">
        <v>8911</v>
      </c>
      <c r="E7150" s="244" t="s">
        <v>938</v>
      </c>
      <c r="F7150" s="244" t="s">
        <v>5220</v>
      </c>
      <c r="G7150" s="244" t="s">
        <v>4714</v>
      </c>
      <c r="H7150" s="244" t="s">
        <v>1633</v>
      </c>
      <c r="I7150" s="244" t="s">
        <v>4106</v>
      </c>
      <c r="J7150" s="244" t="s">
        <v>8906</v>
      </c>
      <c r="K7150" s="244" t="s">
        <v>2361</v>
      </c>
    </row>
    <row r="7151" spans="1:11" s="244" customFormat="1" ht="91" x14ac:dyDescent="0.3">
      <c r="A7151" s="244" t="s">
        <v>4894</v>
      </c>
      <c r="B7151" s="244" t="s">
        <v>4897</v>
      </c>
      <c r="C7151" s="244" t="s">
        <v>925</v>
      </c>
      <c r="D7151" s="244" t="s">
        <v>8911</v>
      </c>
      <c r="E7151" s="244" t="s">
        <v>938</v>
      </c>
      <c r="F7151" s="244" t="s">
        <v>5220</v>
      </c>
      <c r="G7151" s="244" t="s">
        <v>4714</v>
      </c>
      <c r="H7151" s="244" t="s">
        <v>1633</v>
      </c>
      <c r="I7151" s="244" t="s">
        <v>4105</v>
      </c>
      <c r="J7151" s="244" t="s">
        <v>4507</v>
      </c>
      <c r="K7151" s="244" t="s">
        <v>2361</v>
      </c>
    </row>
    <row r="7152" spans="1:11" s="244" customFormat="1" ht="91" x14ac:dyDescent="0.3">
      <c r="A7152" s="244" t="s">
        <v>4894</v>
      </c>
      <c r="B7152" s="244" t="s">
        <v>4897</v>
      </c>
      <c r="C7152" s="244" t="s">
        <v>925</v>
      </c>
      <c r="D7152" s="244" t="s">
        <v>8911</v>
      </c>
      <c r="E7152" s="244" t="s">
        <v>938</v>
      </c>
      <c r="F7152" s="244" t="s">
        <v>5220</v>
      </c>
      <c r="G7152" s="244" t="s">
        <v>4714</v>
      </c>
      <c r="H7152" s="244" t="s">
        <v>1633</v>
      </c>
      <c r="I7152" s="244" t="s">
        <v>5700</v>
      </c>
      <c r="J7152" s="244" t="s">
        <v>4508</v>
      </c>
      <c r="K7152" s="244" t="s">
        <v>2361</v>
      </c>
    </row>
    <row r="7153" spans="1:11" s="244" customFormat="1" ht="91" x14ac:dyDescent="0.3">
      <c r="A7153" s="244" t="s">
        <v>4894</v>
      </c>
      <c r="B7153" s="244" t="s">
        <v>4897</v>
      </c>
      <c r="C7153" s="244" t="s">
        <v>925</v>
      </c>
      <c r="D7153" s="244" t="s">
        <v>8911</v>
      </c>
      <c r="E7153" s="244" t="s">
        <v>938</v>
      </c>
      <c r="F7153" s="244" t="s">
        <v>5220</v>
      </c>
      <c r="G7153" s="244" t="s">
        <v>4714</v>
      </c>
      <c r="H7153" s="244" t="s">
        <v>1633</v>
      </c>
      <c r="I7153" s="244" t="s">
        <v>2998</v>
      </c>
      <c r="J7153" s="244" t="s">
        <v>4509</v>
      </c>
      <c r="K7153" s="244" t="s">
        <v>2361</v>
      </c>
    </row>
    <row r="7154" spans="1:11" s="244" customFormat="1" ht="117" x14ac:dyDescent="0.3">
      <c r="A7154" s="244" t="s">
        <v>4894</v>
      </c>
      <c r="B7154" s="244" t="s">
        <v>4897</v>
      </c>
      <c r="C7154" s="244" t="s">
        <v>925</v>
      </c>
      <c r="D7154" s="244" t="s">
        <v>8911</v>
      </c>
      <c r="E7154" s="244" t="s">
        <v>4818</v>
      </c>
      <c r="F7154" s="244" t="s">
        <v>1628</v>
      </c>
      <c r="G7154" s="244" t="s">
        <v>4714</v>
      </c>
      <c r="H7154" s="244" t="s">
        <v>1633</v>
      </c>
      <c r="I7154" s="244" t="s">
        <v>4106</v>
      </c>
      <c r="J7154" s="244" t="s">
        <v>8906</v>
      </c>
      <c r="K7154" s="244" t="s">
        <v>2361</v>
      </c>
    </row>
    <row r="7155" spans="1:11" s="244" customFormat="1" ht="91" x14ac:dyDescent="0.3">
      <c r="A7155" s="244" t="s">
        <v>4894</v>
      </c>
      <c r="B7155" s="244" t="s">
        <v>4897</v>
      </c>
      <c r="C7155" s="244" t="s">
        <v>934</v>
      </c>
      <c r="D7155" s="244" t="s">
        <v>8913</v>
      </c>
      <c r="E7155" s="244" t="s">
        <v>4106</v>
      </c>
      <c r="G7155" s="244" t="s">
        <v>4106</v>
      </c>
      <c r="I7155" s="244" t="s">
        <v>4106</v>
      </c>
      <c r="J7155" s="244" t="s">
        <v>8906</v>
      </c>
      <c r="K7155" s="244" t="s">
        <v>4894</v>
      </c>
    </row>
    <row r="7156" spans="1:11" s="244" customFormat="1" ht="91" x14ac:dyDescent="0.3">
      <c r="A7156" s="244" t="s">
        <v>4894</v>
      </c>
      <c r="B7156" s="244" t="s">
        <v>4897</v>
      </c>
      <c r="C7156" s="244" t="s">
        <v>934</v>
      </c>
      <c r="D7156" s="244" t="s">
        <v>8913</v>
      </c>
      <c r="E7156" s="244" t="s">
        <v>4106</v>
      </c>
      <c r="G7156" s="244" t="s">
        <v>4106</v>
      </c>
      <c r="I7156" s="244" t="s">
        <v>4105</v>
      </c>
      <c r="J7156" s="244" t="s">
        <v>4507</v>
      </c>
      <c r="K7156" s="244" t="s">
        <v>4894</v>
      </c>
    </row>
    <row r="7157" spans="1:11" s="244" customFormat="1" ht="91" x14ac:dyDescent="0.3">
      <c r="A7157" s="244" t="s">
        <v>4894</v>
      </c>
      <c r="B7157" s="244" t="s">
        <v>4897</v>
      </c>
      <c r="C7157" s="244" t="s">
        <v>934</v>
      </c>
      <c r="D7157" s="244" t="s">
        <v>8913</v>
      </c>
      <c r="E7157" s="244" t="s">
        <v>4106</v>
      </c>
      <c r="G7157" s="244" t="s">
        <v>4106</v>
      </c>
      <c r="I7157" s="244" t="s">
        <v>5700</v>
      </c>
      <c r="J7157" s="244" t="s">
        <v>4508</v>
      </c>
      <c r="K7157" s="244" t="s">
        <v>4894</v>
      </c>
    </row>
    <row r="7158" spans="1:11" s="244" customFormat="1" ht="91" x14ac:dyDescent="0.3">
      <c r="A7158" s="244" t="s">
        <v>4894</v>
      </c>
      <c r="B7158" s="244" t="s">
        <v>4897</v>
      </c>
      <c r="C7158" s="244" t="s">
        <v>934</v>
      </c>
      <c r="D7158" s="244" t="s">
        <v>8913</v>
      </c>
      <c r="E7158" s="244" t="s">
        <v>4106</v>
      </c>
      <c r="G7158" s="244" t="s">
        <v>4106</v>
      </c>
      <c r="I7158" s="244" t="s">
        <v>2998</v>
      </c>
      <c r="J7158" s="244" t="s">
        <v>4509</v>
      </c>
      <c r="K7158" s="244" t="s">
        <v>4894</v>
      </c>
    </row>
    <row r="7159" spans="1:11" s="244" customFormat="1" ht="117" x14ac:dyDescent="0.3">
      <c r="A7159" s="244" t="s">
        <v>2116</v>
      </c>
      <c r="B7159" s="244" t="s">
        <v>5605</v>
      </c>
      <c r="C7159" s="244" t="s">
        <v>4106</v>
      </c>
      <c r="E7159" s="244" t="s">
        <v>5741</v>
      </c>
      <c r="F7159" s="244" t="s">
        <v>4820</v>
      </c>
      <c r="G7159" s="244" t="s">
        <v>4106</v>
      </c>
      <c r="I7159" s="244" t="s">
        <v>4106</v>
      </c>
      <c r="J7159" s="244" t="s">
        <v>8906</v>
      </c>
      <c r="K7159" s="244" t="s">
        <v>2116</v>
      </c>
    </row>
    <row r="7160" spans="1:11" s="244" customFormat="1" x14ac:dyDescent="0.3">
      <c r="A7160" s="244" t="s">
        <v>596</v>
      </c>
      <c r="B7160" s="244" t="s">
        <v>2080</v>
      </c>
      <c r="C7160" s="244" t="s">
        <v>4106</v>
      </c>
      <c r="E7160" s="244" t="s">
        <v>4106</v>
      </c>
      <c r="G7160" s="244" t="s">
        <v>4106</v>
      </c>
      <c r="I7160" s="244" t="s">
        <v>4106</v>
      </c>
      <c r="J7160" s="244" t="s">
        <v>8906</v>
      </c>
      <c r="K7160" s="244" t="s">
        <v>596</v>
      </c>
    </row>
    <row r="7161" spans="1:11" s="244" customFormat="1" x14ac:dyDescent="0.3">
      <c r="A7161" s="244" t="s">
        <v>598</v>
      </c>
      <c r="B7161" s="244" t="s">
        <v>2084</v>
      </c>
      <c r="C7161" s="244" t="s">
        <v>4106</v>
      </c>
      <c r="E7161" s="244" t="s">
        <v>4106</v>
      </c>
      <c r="G7161" s="244" t="s">
        <v>4106</v>
      </c>
      <c r="I7161" s="244" t="s">
        <v>4106</v>
      </c>
      <c r="J7161" s="244" t="s">
        <v>8906</v>
      </c>
      <c r="K7161" s="244" t="s">
        <v>598</v>
      </c>
    </row>
    <row r="7162" spans="1:11" s="244" customFormat="1" ht="52" x14ac:dyDescent="0.3">
      <c r="A7162" s="244" t="s">
        <v>600</v>
      </c>
      <c r="B7162" s="244" t="s">
        <v>2087</v>
      </c>
      <c r="C7162" s="244" t="s">
        <v>4106</v>
      </c>
      <c r="E7162" s="244" t="s">
        <v>4724</v>
      </c>
      <c r="F7162" s="244" t="s">
        <v>1632</v>
      </c>
      <c r="G7162" s="244" t="s">
        <v>4106</v>
      </c>
      <c r="I7162" s="244" t="s">
        <v>4106</v>
      </c>
      <c r="J7162" s="244" t="s">
        <v>8906</v>
      </c>
      <c r="K7162" s="244" t="s">
        <v>600</v>
      </c>
    </row>
    <row r="7163" spans="1:11" s="244" customFormat="1" ht="52" x14ac:dyDescent="0.3">
      <c r="A7163" s="244" t="s">
        <v>600</v>
      </c>
      <c r="B7163" s="244" t="s">
        <v>2087</v>
      </c>
      <c r="C7163" s="244" t="s">
        <v>4106</v>
      </c>
      <c r="E7163" s="244" t="s">
        <v>1841</v>
      </c>
      <c r="F7163" s="244" t="s">
        <v>4635</v>
      </c>
      <c r="G7163" s="244" t="s">
        <v>4106</v>
      </c>
      <c r="I7163" s="244" t="s">
        <v>4106</v>
      </c>
      <c r="J7163" s="244" t="s">
        <v>8906</v>
      </c>
      <c r="K7163" s="244" t="s">
        <v>658</v>
      </c>
    </row>
    <row r="7164" spans="1:11" s="244" customFormat="1" x14ac:dyDescent="0.3">
      <c r="A7164" s="244" t="s">
        <v>602</v>
      </c>
      <c r="B7164" s="244" t="s">
        <v>2091</v>
      </c>
      <c r="C7164" s="244" t="s">
        <v>4106</v>
      </c>
      <c r="E7164" s="244" t="s">
        <v>4106</v>
      </c>
      <c r="G7164" s="244" t="s">
        <v>4106</v>
      </c>
      <c r="I7164" s="244" t="s">
        <v>4106</v>
      </c>
      <c r="J7164" s="244" t="s">
        <v>8906</v>
      </c>
      <c r="K7164" s="244" t="s">
        <v>602</v>
      </c>
    </row>
    <row r="7165" spans="1:11" s="244" customFormat="1" ht="39" x14ac:dyDescent="0.3">
      <c r="A7165" s="244" t="s">
        <v>604</v>
      </c>
      <c r="B7165" s="244" t="s">
        <v>2094</v>
      </c>
      <c r="C7165" s="244" t="s">
        <v>4106</v>
      </c>
      <c r="E7165" s="244" t="s">
        <v>4106</v>
      </c>
      <c r="G7165" s="244" t="s">
        <v>4106</v>
      </c>
      <c r="I7165" s="244" t="s">
        <v>4106</v>
      </c>
      <c r="J7165" s="244" t="s">
        <v>8906</v>
      </c>
      <c r="K7165" s="244" t="s">
        <v>604</v>
      </c>
    </row>
    <row r="7166" spans="1:11" s="244" customFormat="1" ht="39" x14ac:dyDescent="0.3">
      <c r="A7166" s="244" t="s">
        <v>606</v>
      </c>
      <c r="B7166" s="244" t="s">
        <v>2098</v>
      </c>
      <c r="C7166" s="244" t="s">
        <v>4106</v>
      </c>
      <c r="E7166" s="244" t="s">
        <v>4106</v>
      </c>
      <c r="G7166" s="244" t="s">
        <v>4106</v>
      </c>
      <c r="I7166" s="244" t="s">
        <v>4106</v>
      </c>
      <c r="J7166" s="244" t="s">
        <v>8906</v>
      </c>
      <c r="K7166" s="244" t="s">
        <v>606</v>
      </c>
    </row>
    <row r="7167" spans="1:11" s="244" customFormat="1" ht="26" x14ac:dyDescent="0.3">
      <c r="A7167" s="244" t="s">
        <v>608</v>
      </c>
      <c r="B7167" s="244" t="s">
        <v>2100</v>
      </c>
      <c r="C7167" s="244" t="s">
        <v>4106</v>
      </c>
      <c r="E7167" s="244" t="s">
        <v>4106</v>
      </c>
      <c r="G7167" s="244" t="s">
        <v>4106</v>
      </c>
      <c r="I7167" s="244" t="s">
        <v>4106</v>
      </c>
      <c r="J7167" s="244" t="s">
        <v>8906</v>
      </c>
      <c r="K7167" s="244" t="s">
        <v>608</v>
      </c>
    </row>
    <row r="7168" spans="1:11" s="244" customFormat="1" x14ac:dyDescent="0.3">
      <c r="A7168" s="244" t="s">
        <v>610</v>
      </c>
      <c r="B7168" s="244" t="s">
        <v>2102</v>
      </c>
      <c r="C7168" s="244" t="s">
        <v>4106</v>
      </c>
      <c r="E7168" s="244" t="s">
        <v>4106</v>
      </c>
      <c r="G7168" s="244" t="s">
        <v>4106</v>
      </c>
      <c r="I7168" s="244" t="s">
        <v>4106</v>
      </c>
      <c r="J7168" s="244" t="s">
        <v>8906</v>
      </c>
      <c r="K7168" s="244" t="s">
        <v>610</v>
      </c>
    </row>
    <row r="7169" spans="1:13" s="244" customFormat="1" x14ac:dyDescent="0.3">
      <c r="A7169" s="244" t="s">
        <v>617</v>
      </c>
      <c r="B7169" s="244" t="s">
        <v>3025</v>
      </c>
      <c r="C7169" s="244" t="s">
        <v>5734</v>
      </c>
      <c r="D7169" s="244" t="s">
        <v>2988</v>
      </c>
      <c r="E7169" s="244" t="s">
        <v>4106</v>
      </c>
      <c r="G7169" s="244" t="s">
        <v>4106</v>
      </c>
      <c r="I7169" s="244" t="s">
        <v>4106</v>
      </c>
      <c r="J7169" s="244" t="s">
        <v>8906</v>
      </c>
      <c r="K7169" s="244" t="s">
        <v>1615</v>
      </c>
    </row>
    <row r="7170" spans="1:13" s="244" customFormat="1" x14ac:dyDescent="0.3">
      <c r="A7170" s="244" t="s">
        <v>4902</v>
      </c>
      <c r="B7170" s="244" t="s">
        <v>4903</v>
      </c>
      <c r="C7170" s="244" t="s">
        <v>4106</v>
      </c>
      <c r="E7170" s="244" t="s">
        <v>4106</v>
      </c>
      <c r="G7170" s="244" t="s">
        <v>4106</v>
      </c>
      <c r="I7170" s="244" t="s">
        <v>4106</v>
      </c>
      <c r="J7170" s="244" t="s">
        <v>8906</v>
      </c>
      <c r="K7170" s="244" t="s">
        <v>4902</v>
      </c>
    </row>
    <row r="7171" spans="1:13" s="244" customFormat="1" x14ac:dyDescent="0.3">
      <c r="A7171" s="244" t="s">
        <v>4904</v>
      </c>
      <c r="B7171" s="244" t="s">
        <v>4905</v>
      </c>
      <c r="C7171" s="244" t="s">
        <v>4106</v>
      </c>
      <c r="E7171" s="244" t="s">
        <v>4106</v>
      </c>
      <c r="G7171" s="244" t="s">
        <v>4106</v>
      </c>
      <c r="I7171" s="244" t="s">
        <v>4106</v>
      </c>
      <c r="J7171" s="244" t="s">
        <v>8906</v>
      </c>
      <c r="K7171" s="244" t="s">
        <v>4904</v>
      </c>
    </row>
    <row r="7172" spans="1:13" s="244" customFormat="1" ht="26" x14ac:dyDescent="0.3">
      <c r="A7172" s="244" t="s">
        <v>4906</v>
      </c>
      <c r="B7172" s="244" t="s">
        <v>7562</v>
      </c>
      <c r="C7172" s="244" t="s">
        <v>4106</v>
      </c>
      <c r="E7172" s="244" t="s">
        <v>4106</v>
      </c>
      <c r="G7172" s="244" t="s">
        <v>4106</v>
      </c>
      <c r="I7172" s="244" t="s">
        <v>4106</v>
      </c>
      <c r="J7172" s="244" t="s">
        <v>8906</v>
      </c>
      <c r="K7172" s="244" t="s">
        <v>4906</v>
      </c>
    </row>
    <row r="7173" spans="1:13" s="244" customFormat="1" ht="26" x14ac:dyDescent="0.3">
      <c r="A7173" s="244" t="s">
        <v>4906</v>
      </c>
      <c r="B7173" s="244" t="s">
        <v>7562</v>
      </c>
      <c r="C7173" s="244" t="s">
        <v>4106</v>
      </c>
      <c r="E7173" s="244" t="s">
        <v>4106</v>
      </c>
      <c r="G7173" s="244" t="s">
        <v>4106</v>
      </c>
      <c r="I7173" s="244" t="s">
        <v>4105</v>
      </c>
      <c r="J7173" s="244" t="s">
        <v>2283</v>
      </c>
      <c r="K7173" s="244" t="s">
        <v>4906</v>
      </c>
    </row>
    <row r="7174" spans="1:13" s="244" customFormat="1" x14ac:dyDescent="0.3">
      <c r="A7174" s="244" t="s">
        <v>5418</v>
      </c>
      <c r="B7174" s="244" t="s">
        <v>5419</v>
      </c>
      <c r="C7174" s="244" t="s">
        <v>4106</v>
      </c>
      <c r="E7174" s="244" t="s">
        <v>4106</v>
      </c>
      <c r="G7174" s="244" t="s">
        <v>4106</v>
      </c>
      <c r="I7174" s="244" t="s">
        <v>4106</v>
      </c>
      <c r="J7174" s="244" t="s">
        <v>8906</v>
      </c>
      <c r="K7174" s="244" t="s">
        <v>5418</v>
      </c>
    </row>
    <row r="7175" spans="1:13" s="391" customFormat="1" x14ac:dyDescent="0.3">
      <c r="A7175" s="244" t="s">
        <v>5418</v>
      </c>
      <c r="B7175" s="244" t="s">
        <v>5419</v>
      </c>
      <c r="C7175" s="244" t="s">
        <v>4106</v>
      </c>
      <c r="D7175" s="244"/>
      <c r="E7175" s="244" t="s">
        <v>4106</v>
      </c>
      <c r="F7175" s="244"/>
      <c r="G7175" s="244" t="s">
        <v>4106</v>
      </c>
      <c r="H7175" s="244"/>
      <c r="I7175" s="244" t="s">
        <v>4105</v>
      </c>
      <c r="J7175" s="244" t="s">
        <v>7422</v>
      </c>
      <c r="K7175" s="244" t="s">
        <v>5418</v>
      </c>
      <c r="L7175" s="244"/>
      <c r="M7175" s="244"/>
    </row>
    <row r="7176" spans="1:13" s="244" customFormat="1" x14ac:dyDescent="0.3">
      <c r="A7176" s="244" t="s">
        <v>5418</v>
      </c>
      <c r="B7176" s="244" t="s">
        <v>5419</v>
      </c>
      <c r="C7176" s="244" t="s">
        <v>4106</v>
      </c>
      <c r="E7176" s="244" t="s">
        <v>4106</v>
      </c>
      <c r="G7176" s="244" t="s">
        <v>4106</v>
      </c>
      <c r="I7176" s="244" t="s">
        <v>5700</v>
      </c>
      <c r="J7176" s="244" t="s">
        <v>7839</v>
      </c>
      <c r="K7176" s="244" t="s">
        <v>5418</v>
      </c>
    </row>
    <row r="7177" spans="1:13" s="244" customFormat="1" x14ac:dyDescent="0.3">
      <c r="A7177" s="244" t="s">
        <v>5418</v>
      </c>
      <c r="B7177" s="244" t="s">
        <v>5419</v>
      </c>
      <c r="C7177" s="244" t="s">
        <v>4106</v>
      </c>
      <c r="E7177" s="244" t="s">
        <v>4106</v>
      </c>
      <c r="G7177" s="244" t="s">
        <v>4106</v>
      </c>
      <c r="I7177" s="244" t="s">
        <v>2998</v>
      </c>
      <c r="J7177" s="244" t="s">
        <v>7840</v>
      </c>
      <c r="K7177" s="244" t="s">
        <v>5418</v>
      </c>
    </row>
    <row r="7178" spans="1:13" s="244" customFormat="1" x14ac:dyDescent="0.3">
      <c r="A7178" s="244" t="s">
        <v>5418</v>
      </c>
      <c r="B7178" s="244" t="s">
        <v>5419</v>
      </c>
      <c r="C7178" s="244" t="s">
        <v>4106</v>
      </c>
      <c r="E7178" s="244" t="s">
        <v>4106</v>
      </c>
      <c r="G7178" s="244" t="s">
        <v>4106</v>
      </c>
      <c r="I7178" s="244" t="s">
        <v>5707</v>
      </c>
      <c r="J7178" s="244" t="s">
        <v>7841</v>
      </c>
      <c r="K7178" s="244" t="s">
        <v>5418</v>
      </c>
    </row>
    <row r="7179" spans="1:13" x14ac:dyDescent="0.3">
      <c r="A7179" s="244" t="s">
        <v>5418</v>
      </c>
      <c r="B7179" s="244" t="s">
        <v>5419</v>
      </c>
      <c r="C7179" s="244" t="s">
        <v>4106</v>
      </c>
      <c r="D7179" s="244"/>
      <c r="E7179" s="244" t="s">
        <v>4106</v>
      </c>
      <c r="F7179" s="244"/>
      <c r="G7179" s="244" t="s">
        <v>4106</v>
      </c>
      <c r="H7179" s="244"/>
      <c r="I7179" s="244" t="s">
        <v>5716</v>
      </c>
      <c r="J7179" s="244" t="s">
        <v>7842</v>
      </c>
      <c r="K7179" s="244" t="s">
        <v>5418</v>
      </c>
      <c r="L7179" s="244"/>
      <c r="M7179" s="391"/>
    </row>
    <row r="7180" spans="1:13" x14ac:dyDescent="0.3">
      <c r="A7180" s="244" t="s">
        <v>5418</v>
      </c>
      <c r="B7180" s="244" t="s">
        <v>5419</v>
      </c>
      <c r="C7180" s="244" t="s">
        <v>4106</v>
      </c>
      <c r="D7180" s="244"/>
      <c r="E7180" s="244" t="s">
        <v>4106</v>
      </c>
      <c r="F7180" s="244"/>
      <c r="G7180" s="244" t="s">
        <v>4106</v>
      </c>
      <c r="H7180" s="244"/>
      <c r="I7180" s="244" t="s">
        <v>909</v>
      </c>
      <c r="J7180" s="244" t="s">
        <v>8477</v>
      </c>
      <c r="K7180" s="244" t="s">
        <v>5418</v>
      </c>
      <c r="L7180" s="244"/>
      <c r="M7180" s="244"/>
    </row>
    <row r="7181" spans="1:13" x14ac:dyDescent="0.3">
      <c r="A7181" s="244" t="s">
        <v>5418</v>
      </c>
      <c r="B7181" s="244" t="s">
        <v>5419</v>
      </c>
      <c r="C7181" s="244" t="s">
        <v>4106</v>
      </c>
      <c r="D7181" s="244"/>
      <c r="E7181" s="244" t="s">
        <v>4106</v>
      </c>
      <c r="F7181" s="244"/>
      <c r="G7181" s="244" t="s">
        <v>4106</v>
      </c>
      <c r="H7181" s="244"/>
      <c r="I7181" s="244" t="s">
        <v>5725</v>
      </c>
      <c r="J7181" s="244" t="s">
        <v>8478</v>
      </c>
      <c r="K7181" s="244" t="s">
        <v>5418</v>
      </c>
      <c r="L7181" s="244"/>
      <c r="M7181" s="244"/>
    </row>
    <row r="7182" spans="1:13" x14ac:dyDescent="0.3">
      <c r="A7182" s="244" t="s">
        <v>5418</v>
      </c>
      <c r="B7182" s="244" t="s">
        <v>5419</v>
      </c>
      <c r="C7182" s="244" t="s">
        <v>4106</v>
      </c>
      <c r="D7182" s="244"/>
      <c r="E7182" s="244" t="s">
        <v>4106</v>
      </c>
      <c r="F7182" s="244"/>
      <c r="G7182" s="244" t="s">
        <v>4106</v>
      </c>
      <c r="H7182" s="244"/>
      <c r="I7182" s="244" t="s">
        <v>5734</v>
      </c>
      <c r="J7182" s="244" t="s">
        <v>8479</v>
      </c>
      <c r="K7182" s="244" t="s">
        <v>5418</v>
      </c>
      <c r="L7182" s="244"/>
      <c r="M7182" s="244"/>
    </row>
    <row r="7183" spans="1:13" x14ac:dyDescent="0.35">
      <c r="A7183" s="392" t="s">
        <v>1850</v>
      </c>
      <c r="B7183" s="392" t="s">
        <v>1851</v>
      </c>
      <c r="C7183" s="392" t="s">
        <v>4106</v>
      </c>
      <c r="E7183" s="392" t="s">
        <v>4106</v>
      </c>
      <c r="G7183" s="392" t="s">
        <v>4106</v>
      </c>
      <c r="I7183" s="392" t="s">
        <v>4106</v>
      </c>
      <c r="J7183" s="392" t="s">
        <v>8906</v>
      </c>
      <c r="K7183" s="392" t="s">
        <v>6127</v>
      </c>
    </row>
    <row r="7184" spans="1:13" ht="39" x14ac:dyDescent="0.35">
      <c r="A7184" s="392" t="s">
        <v>1850</v>
      </c>
      <c r="B7184" s="392" t="s">
        <v>1851</v>
      </c>
      <c r="C7184" s="392" t="s">
        <v>4106</v>
      </c>
      <c r="E7184" s="392" t="s">
        <v>4106</v>
      </c>
      <c r="G7184" s="392" t="s">
        <v>5707</v>
      </c>
      <c r="H7184" s="392" t="s">
        <v>8032</v>
      </c>
      <c r="I7184" s="392" t="s">
        <v>4106</v>
      </c>
      <c r="J7184" s="392" t="s">
        <v>8906</v>
      </c>
      <c r="K7184" s="392" t="s">
        <v>1357</v>
      </c>
    </row>
    <row r="7185" spans="1:11" ht="26" x14ac:dyDescent="0.35">
      <c r="A7185" s="392" t="s">
        <v>1850</v>
      </c>
      <c r="B7185" s="392" t="s">
        <v>1851</v>
      </c>
      <c r="C7185" s="392" t="s">
        <v>2998</v>
      </c>
      <c r="D7185" s="392" t="s">
        <v>803</v>
      </c>
      <c r="E7185" s="392" t="s">
        <v>4704</v>
      </c>
      <c r="F7185" s="392" t="s">
        <v>2158</v>
      </c>
      <c r="G7185" s="392" t="s">
        <v>4106</v>
      </c>
      <c r="I7185" s="392" t="s">
        <v>4106</v>
      </c>
      <c r="J7185" s="392" t="s">
        <v>8906</v>
      </c>
      <c r="K7185" s="392" t="s">
        <v>2159</v>
      </c>
    </row>
    <row r="7186" spans="1:11" ht="39" x14ac:dyDescent="0.35">
      <c r="A7186" s="392" t="s">
        <v>1850</v>
      </c>
      <c r="B7186" s="392" t="s">
        <v>1851</v>
      </c>
      <c r="C7186" s="392" t="s">
        <v>2998</v>
      </c>
      <c r="D7186" s="392" t="s">
        <v>803</v>
      </c>
      <c r="E7186" s="392" t="s">
        <v>4704</v>
      </c>
      <c r="F7186" s="392" t="s">
        <v>2158</v>
      </c>
      <c r="G7186" s="392" t="s">
        <v>5707</v>
      </c>
      <c r="H7186" s="392" t="s">
        <v>8032</v>
      </c>
      <c r="I7186" s="392" t="s">
        <v>4106</v>
      </c>
      <c r="J7186" s="392" t="s">
        <v>8906</v>
      </c>
      <c r="K7186" s="392" t="s">
        <v>1361</v>
      </c>
    </row>
    <row r="7187" spans="1:11" x14ac:dyDescent="0.35">
      <c r="A7187" s="392" t="s">
        <v>1850</v>
      </c>
      <c r="B7187" s="392" t="s">
        <v>1851</v>
      </c>
      <c r="C7187" s="392" t="s">
        <v>5716</v>
      </c>
      <c r="D7187" s="392" t="s">
        <v>807</v>
      </c>
      <c r="E7187" s="392" t="s">
        <v>4106</v>
      </c>
      <c r="G7187" s="392" t="s">
        <v>4106</v>
      </c>
      <c r="I7187" s="392" t="s">
        <v>4106</v>
      </c>
      <c r="J7187" s="392" t="s">
        <v>8906</v>
      </c>
      <c r="K7187" s="392" t="s">
        <v>1846</v>
      </c>
    </row>
    <row r="7188" spans="1:11" x14ac:dyDescent="0.35">
      <c r="A7188" s="392" t="s">
        <v>1850</v>
      </c>
      <c r="B7188" s="392" t="s">
        <v>1851</v>
      </c>
      <c r="C7188" s="392" t="s">
        <v>5716</v>
      </c>
      <c r="D7188" s="392" t="s">
        <v>807</v>
      </c>
      <c r="E7188" s="392" t="s">
        <v>4106</v>
      </c>
      <c r="G7188" s="392" t="s">
        <v>4106</v>
      </c>
      <c r="I7188" s="392" t="s">
        <v>1841</v>
      </c>
      <c r="J7188" s="392" t="s">
        <v>4959</v>
      </c>
      <c r="K7188" s="392" t="s">
        <v>1846</v>
      </c>
    </row>
    <row r="7189" spans="1:11" x14ac:dyDescent="0.35">
      <c r="A7189" s="392" t="s">
        <v>1850</v>
      </c>
      <c r="B7189" s="392" t="s">
        <v>1851</v>
      </c>
      <c r="C7189" s="392" t="s">
        <v>5716</v>
      </c>
      <c r="D7189" s="392" t="s">
        <v>807</v>
      </c>
      <c r="E7189" s="392" t="s">
        <v>4106</v>
      </c>
      <c r="G7189" s="392" t="s">
        <v>4106</v>
      </c>
      <c r="I7189" s="392" t="s">
        <v>5316</v>
      </c>
      <c r="J7189" s="392" t="s">
        <v>4960</v>
      </c>
      <c r="K7189" s="392" t="s">
        <v>1846</v>
      </c>
    </row>
    <row r="7190" spans="1:11" x14ac:dyDescent="0.35">
      <c r="A7190" s="392" t="s">
        <v>1850</v>
      </c>
      <c r="B7190" s="392" t="s">
        <v>1851</v>
      </c>
      <c r="C7190" s="392" t="s">
        <v>5716</v>
      </c>
      <c r="D7190" s="392" t="s">
        <v>807</v>
      </c>
      <c r="E7190" s="392" t="s">
        <v>4106</v>
      </c>
      <c r="G7190" s="392" t="s">
        <v>4106</v>
      </c>
      <c r="I7190" s="392" t="s">
        <v>5318</v>
      </c>
      <c r="J7190" s="392" t="s">
        <v>4961</v>
      </c>
      <c r="K7190" s="392" t="s">
        <v>1846</v>
      </c>
    </row>
    <row r="7191" spans="1:11" x14ac:dyDescent="0.35">
      <c r="A7191" s="392" t="s">
        <v>1850</v>
      </c>
      <c r="B7191" s="392" t="s">
        <v>1851</v>
      </c>
      <c r="C7191" s="392" t="s">
        <v>5716</v>
      </c>
      <c r="D7191" s="392" t="s">
        <v>807</v>
      </c>
      <c r="E7191" s="392" t="s">
        <v>4106</v>
      </c>
      <c r="G7191" s="392" t="s">
        <v>4106</v>
      </c>
      <c r="I7191" s="392" t="s">
        <v>4745</v>
      </c>
      <c r="J7191" s="392" t="s">
        <v>4962</v>
      </c>
      <c r="K7191" s="392" t="s">
        <v>1846</v>
      </c>
    </row>
    <row r="7192" spans="1:11" x14ac:dyDescent="0.35">
      <c r="A7192" s="392" t="s">
        <v>1850</v>
      </c>
      <c r="B7192" s="392" t="s">
        <v>1851</v>
      </c>
      <c r="C7192" s="392" t="s">
        <v>5716</v>
      </c>
      <c r="D7192" s="392" t="s">
        <v>807</v>
      </c>
      <c r="E7192" s="392" t="s">
        <v>4106</v>
      </c>
      <c r="G7192" s="392" t="s">
        <v>4106</v>
      </c>
      <c r="I7192" s="392" t="s">
        <v>5727</v>
      </c>
      <c r="J7192" s="392" t="s">
        <v>4963</v>
      </c>
      <c r="K7192" s="392" t="s">
        <v>1846</v>
      </c>
    </row>
    <row r="7193" spans="1:11" x14ac:dyDescent="0.35">
      <c r="A7193" s="392" t="s">
        <v>1850</v>
      </c>
      <c r="B7193" s="392" t="s">
        <v>1851</v>
      </c>
      <c r="C7193" s="392" t="s">
        <v>5716</v>
      </c>
      <c r="D7193" s="392" t="s">
        <v>807</v>
      </c>
      <c r="E7193" s="392" t="s">
        <v>4106</v>
      </c>
      <c r="G7193" s="392" t="s">
        <v>4106</v>
      </c>
      <c r="I7193" s="392" t="s">
        <v>5327</v>
      </c>
      <c r="J7193" s="392" t="s">
        <v>4964</v>
      </c>
      <c r="K7193" s="392" t="s">
        <v>1846</v>
      </c>
    </row>
    <row r="7194" spans="1:11" x14ac:dyDescent="0.35">
      <c r="A7194" s="392" t="s">
        <v>1850</v>
      </c>
      <c r="B7194" s="392" t="s">
        <v>1851</v>
      </c>
      <c r="C7194" s="392" t="s">
        <v>5716</v>
      </c>
      <c r="D7194" s="392" t="s">
        <v>807</v>
      </c>
      <c r="E7194" s="392" t="s">
        <v>4106</v>
      </c>
      <c r="G7194" s="392" t="s">
        <v>4106</v>
      </c>
      <c r="I7194" s="392" t="s">
        <v>6106</v>
      </c>
      <c r="J7194" s="392" t="s">
        <v>4965</v>
      </c>
      <c r="K7194" s="392" t="s">
        <v>1846</v>
      </c>
    </row>
    <row r="7195" spans="1:11" x14ac:dyDescent="0.35">
      <c r="A7195" s="392" t="s">
        <v>1850</v>
      </c>
      <c r="B7195" s="392" t="s">
        <v>1851</v>
      </c>
      <c r="C7195" s="392" t="s">
        <v>5716</v>
      </c>
      <c r="D7195" s="392" t="s">
        <v>807</v>
      </c>
      <c r="E7195" s="392" t="s">
        <v>4106</v>
      </c>
      <c r="G7195" s="392" t="s">
        <v>4106</v>
      </c>
      <c r="I7195" s="392" t="s">
        <v>5460</v>
      </c>
      <c r="J7195" s="392" t="s">
        <v>716</v>
      </c>
      <c r="K7195" s="392" t="s">
        <v>1846</v>
      </c>
    </row>
    <row r="7196" spans="1:11" x14ac:dyDescent="0.35">
      <c r="A7196" s="392" t="s">
        <v>1850</v>
      </c>
      <c r="B7196" s="392" t="s">
        <v>1851</v>
      </c>
      <c r="C7196" s="392" t="s">
        <v>5716</v>
      </c>
      <c r="D7196" s="392" t="s">
        <v>807</v>
      </c>
      <c r="E7196" s="392" t="s">
        <v>4106</v>
      </c>
      <c r="G7196" s="392" t="s">
        <v>4106</v>
      </c>
      <c r="I7196" s="392" t="s">
        <v>5925</v>
      </c>
      <c r="J7196" s="392" t="s">
        <v>717</v>
      </c>
      <c r="K7196" s="392" t="s">
        <v>1846</v>
      </c>
    </row>
    <row r="7197" spans="1:11" x14ac:dyDescent="0.35">
      <c r="A7197" s="392" t="s">
        <v>1850</v>
      </c>
      <c r="B7197" s="392" t="s">
        <v>1851</v>
      </c>
      <c r="C7197" s="392" t="s">
        <v>5716</v>
      </c>
      <c r="D7197" s="392" t="s">
        <v>807</v>
      </c>
      <c r="E7197" s="392" t="s">
        <v>4106</v>
      </c>
      <c r="G7197" s="392" t="s">
        <v>4106</v>
      </c>
      <c r="I7197" s="392" t="s">
        <v>718</v>
      </c>
      <c r="J7197" s="392" t="s">
        <v>719</v>
      </c>
      <c r="K7197" s="392" t="s">
        <v>1846</v>
      </c>
    </row>
    <row r="7198" spans="1:11" x14ac:dyDescent="0.35">
      <c r="A7198" s="392" t="s">
        <v>1850</v>
      </c>
      <c r="B7198" s="392" t="s">
        <v>1851</v>
      </c>
      <c r="C7198" s="392" t="s">
        <v>5716</v>
      </c>
      <c r="D7198" s="392" t="s">
        <v>807</v>
      </c>
      <c r="E7198" s="392" t="s">
        <v>4106</v>
      </c>
      <c r="G7198" s="392" t="s">
        <v>4106</v>
      </c>
      <c r="I7198" s="392" t="s">
        <v>5928</v>
      </c>
      <c r="J7198" s="392" t="s">
        <v>720</v>
      </c>
      <c r="K7198" s="392" t="s">
        <v>1846</v>
      </c>
    </row>
    <row r="7199" spans="1:11" x14ac:dyDescent="0.35">
      <c r="A7199" s="392" t="s">
        <v>1850</v>
      </c>
      <c r="B7199" s="392" t="s">
        <v>1851</v>
      </c>
      <c r="C7199" s="392" t="s">
        <v>5716</v>
      </c>
      <c r="D7199" s="392" t="s">
        <v>807</v>
      </c>
      <c r="E7199" s="392" t="s">
        <v>4106</v>
      </c>
      <c r="G7199" s="392" t="s">
        <v>4106</v>
      </c>
      <c r="I7199" s="392" t="s">
        <v>1969</v>
      </c>
      <c r="J7199" s="392" t="s">
        <v>721</v>
      </c>
      <c r="K7199" s="392" t="s">
        <v>1846</v>
      </c>
    </row>
    <row r="7200" spans="1:11" x14ac:dyDescent="0.35">
      <c r="A7200" s="392" t="s">
        <v>1850</v>
      </c>
      <c r="B7200" s="392" t="s">
        <v>1851</v>
      </c>
      <c r="C7200" s="392" t="s">
        <v>5716</v>
      </c>
      <c r="D7200" s="392" t="s">
        <v>807</v>
      </c>
      <c r="E7200" s="392" t="s">
        <v>4106</v>
      </c>
      <c r="G7200" s="392" t="s">
        <v>4106</v>
      </c>
      <c r="I7200" s="392" t="s">
        <v>1971</v>
      </c>
      <c r="J7200" s="392" t="s">
        <v>722</v>
      </c>
      <c r="K7200" s="392" t="s">
        <v>1846</v>
      </c>
    </row>
    <row r="7201" spans="1:11" x14ac:dyDescent="0.35">
      <c r="A7201" s="392" t="s">
        <v>1850</v>
      </c>
      <c r="B7201" s="392" t="s">
        <v>1851</v>
      </c>
      <c r="C7201" s="392" t="s">
        <v>5716</v>
      </c>
      <c r="D7201" s="392" t="s">
        <v>807</v>
      </c>
      <c r="E7201" s="392" t="s">
        <v>4106</v>
      </c>
      <c r="G7201" s="392" t="s">
        <v>4106</v>
      </c>
      <c r="I7201" s="392" t="s">
        <v>723</v>
      </c>
      <c r="J7201" s="392" t="s">
        <v>724</v>
      </c>
      <c r="K7201" s="392" t="s">
        <v>1846</v>
      </c>
    </row>
    <row r="7202" spans="1:11" x14ac:dyDescent="0.35">
      <c r="A7202" s="392" t="s">
        <v>1850</v>
      </c>
      <c r="B7202" s="392" t="s">
        <v>1851</v>
      </c>
      <c r="C7202" s="392" t="s">
        <v>5716</v>
      </c>
      <c r="D7202" s="392" t="s">
        <v>807</v>
      </c>
      <c r="E7202" s="392" t="s">
        <v>4106</v>
      </c>
      <c r="G7202" s="392" t="s">
        <v>4106</v>
      </c>
      <c r="I7202" s="392" t="s">
        <v>725</v>
      </c>
      <c r="J7202" s="392" t="s">
        <v>726</v>
      </c>
      <c r="K7202" s="392" t="s">
        <v>1846</v>
      </c>
    </row>
    <row r="7203" spans="1:11" x14ac:dyDescent="0.35">
      <c r="A7203" s="392" t="s">
        <v>1850</v>
      </c>
      <c r="B7203" s="392" t="s">
        <v>1851</v>
      </c>
      <c r="C7203" s="392" t="s">
        <v>5716</v>
      </c>
      <c r="D7203" s="392" t="s">
        <v>807</v>
      </c>
      <c r="E7203" s="392" t="s">
        <v>4106</v>
      </c>
      <c r="G7203" s="392" t="s">
        <v>4106</v>
      </c>
      <c r="I7203" s="392" t="s">
        <v>727</v>
      </c>
      <c r="J7203" s="392" t="s">
        <v>3416</v>
      </c>
      <c r="K7203" s="392" t="s">
        <v>1846</v>
      </c>
    </row>
    <row r="7204" spans="1:11" x14ac:dyDescent="0.35">
      <c r="A7204" s="392" t="s">
        <v>1850</v>
      </c>
      <c r="B7204" s="392" t="s">
        <v>1851</v>
      </c>
      <c r="C7204" s="392" t="s">
        <v>5716</v>
      </c>
      <c r="D7204" s="392" t="s">
        <v>807</v>
      </c>
      <c r="E7204" s="392" t="s">
        <v>4106</v>
      </c>
      <c r="G7204" s="392" t="s">
        <v>4106</v>
      </c>
      <c r="I7204" s="392" t="s">
        <v>728</v>
      </c>
      <c r="J7204" s="392" t="s">
        <v>729</v>
      </c>
      <c r="K7204" s="392" t="s">
        <v>1846</v>
      </c>
    </row>
    <row r="7205" spans="1:11" x14ac:dyDescent="0.35">
      <c r="A7205" s="392" t="s">
        <v>1850</v>
      </c>
      <c r="B7205" s="392" t="s">
        <v>1851</v>
      </c>
      <c r="C7205" s="392" t="s">
        <v>5716</v>
      </c>
      <c r="D7205" s="392" t="s">
        <v>807</v>
      </c>
      <c r="E7205" s="392" t="s">
        <v>4106</v>
      </c>
      <c r="G7205" s="392" t="s">
        <v>4106</v>
      </c>
      <c r="I7205" s="392" t="s">
        <v>730</v>
      </c>
      <c r="J7205" s="392" t="s">
        <v>731</v>
      </c>
      <c r="K7205" s="392" t="s">
        <v>1846</v>
      </c>
    </row>
    <row r="7206" spans="1:11" x14ac:dyDescent="0.35">
      <c r="A7206" s="392" t="s">
        <v>1850</v>
      </c>
      <c r="B7206" s="392" t="s">
        <v>1851</v>
      </c>
      <c r="C7206" s="392" t="s">
        <v>5716</v>
      </c>
      <c r="D7206" s="392" t="s">
        <v>807</v>
      </c>
      <c r="E7206" s="392" t="s">
        <v>4106</v>
      </c>
      <c r="G7206" s="392" t="s">
        <v>4106</v>
      </c>
      <c r="I7206" s="392" t="s">
        <v>732</v>
      </c>
      <c r="J7206" s="392" t="s">
        <v>733</v>
      </c>
      <c r="K7206" s="392" t="s">
        <v>1846</v>
      </c>
    </row>
    <row r="7207" spans="1:11" x14ac:dyDescent="0.35">
      <c r="A7207" s="392" t="s">
        <v>1850</v>
      </c>
      <c r="B7207" s="392" t="s">
        <v>1851</v>
      </c>
      <c r="C7207" s="392" t="s">
        <v>5716</v>
      </c>
      <c r="D7207" s="392" t="s">
        <v>807</v>
      </c>
      <c r="E7207" s="392" t="s">
        <v>4106</v>
      </c>
      <c r="G7207" s="392" t="s">
        <v>4106</v>
      </c>
      <c r="I7207" s="392" t="s">
        <v>734</v>
      </c>
      <c r="J7207" s="392" t="s">
        <v>735</v>
      </c>
      <c r="K7207" s="392" t="s">
        <v>1846</v>
      </c>
    </row>
    <row r="7208" spans="1:11" x14ac:dyDescent="0.35">
      <c r="A7208" s="392" t="s">
        <v>1850</v>
      </c>
      <c r="B7208" s="392" t="s">
        <v>1851</v>
      </c>
      <c r="C7208" s="392" t="s">
        <v>5716</v>
      </c>
      <c r="D7208" s="392" t="s">
        <v>807</v>
      </c>
      <c r="E7208" s="392" t="s">
        <v>4106</v>
      </c>
      <c r="G7208" s="392" t="s">
        <v>4106</v>
      </c>
      <c r="I7208" s="392" t="s">
        <v>1973</v>
      </c>
      <c r="J7208" s="392" t="s">
        <v>736</v>
      </c>
      <c r="K7208" s="392" t="s">
        <v>1846</v>
      </c>
    </row>
    <row r="7209" spans="1:11" x14ac:dyDescent="0.35">
      <c r="A7209" s="392" t="s">
        <v>1850</v>
      </c>
      <c r="B7209" s="392" t="s">
        <v>1851</v>
      </c>
      <c r="C7209" s="392" t="s">
        <v>5716</v>
      </c>
      <c r="D7209" s="392" t="s">
        <v>807</v>
      </c>
      <c r="E7209" s="392" t="s">
        <v>4106</v>
      </c>
      <c r="G7209" s="392" t="s">
        <v>4106</v>
      </c>
      <c r="I7209" s="392" t="s">
        <v>737</v>
      </c>
      <c r="J7209" s="392" t="s">
        <v>738</v>
      </c>
      <c r="K7209" s="392" t="s">
        <v>1846</v>
      </c>
    </row>
    <row r="7210" spans="1:11" x14ac:dyDescent="0.35">
      <c r="A7210" s="392" t="s">
        <v>1850</v>
      </c>
      <c r="B7210" s="392" t="s">
        <v>1851</v>
      </c>
      <c r="C7210" s="392" t="s">
        <v>5716</v>
      </c>
      <c r="D7210" s="392" t="s">
        <v>807</v>
      </c>
      <c r="E7210" s="392" t="s">
        <v>4106</v>
      </c>
      <c r="G7210" s="392" t="s">
        <v>4106</v>
      </c>
      <c r="I7210" s="392" t="s">
        <v>5932</v>
      </c>
      <c r="J7210" s="392" t="s">
        <v>739</v>
      </c>
      <c r="K7210" s="392" t="s">
        <v>1846</v>
      </c>
    </row>
    <row r="7211" spans="1:11" x14ac:dyDescent="0.35">
      <c r="A7211" s="392" t="s">
        <v>1850</v>
      </c>
      <c r="B7211" s="392" t="s">
        <v>1851</v>
      </c>
      <c r="C7211" s="392" t="s">
        <v>5716</v>
      </c>
      <c r="D7211" s="392" t="s">
        <v>807</v>
      </c>
      <c r="E7211" s="392" t="s">
        <v>4106</v>
      </c>
      <c r="G7211" s="392" t="s">
        <v>4106</v>
      </c>
      <c r="I7211" s="392" t="s">
        <v>5937</v>
      </c>
      <c r="J7211" s="392" t="s">
        <v>740</v>
      </c>
      <c r="K7211" s="392" t="s">
        <v>1846</v>
      </c>
    </row>
    <row r="7212" spans="1:11" x14ac:dyDescent="0.35">
      <c r="A7212" s="392" t="s">
        <v>1850</v>
      </c>
      <c r="B7212" s="392" t="s">
        <v>1851</v>
      </c>
      <c r="C7212" s="392" t="s">
        <v>5716</v>
      </c>
      <c r="D7212" s="392" t="s">
        <v>807</v>
      </c>
      <c r="E7212" s="392" t="s">
        <v>4106</v>
      </c>
      <c r="G7212" s="392" t="s">
        <v>4106</v>
      </c>
      <c r="I7212" s="392" t="s">
        <v>5948</v>
      </c>
      <c r="J7212" s="392" t="s">
        <v>3427</v>
      </c>
      <c r="K7212" s="392" t="s">
        <v>1846</v>
      </c>
    </row>
    <row r="7213" spans="1:11" x14ac:dyDescent="0.35">
      <c r="A7213" s="392" t="s">
        <v>1850</v>
      </c>
      <c r="B7213" s="392" t="s">
        <v>1851</v>
      </c>
      <c r="C7213" s="392" t="s">
        <v>5716</v>
      </c>
      <c r="D7213" s="392" t="s">
        <v>807</v>
      </c>
      <c r="E7213" s="392" t="s">
        <v>4106</v>
      </c>
      <c r="G7213" s="392" t="s">
        <v>4106</v>
      </c>
      <c r="I7213" s="392" t="s">
        <v>5950</v>
      </c>
      <c r="J7213" s="392" t="s">
        <v>741</v>
      </c>
      <c r="K7213" s="392" t="s">
        <v>1846</v>
      </c>
    </row>
    <row r="7214" spans="1:11" x14ac:dyDescent="0.35">
      <c r="A7214" s="392" t="s">
        <v>1850</v>
      </c>
      <c r="B7214" s="392" t="s">
        <v>1851</v>
      </c>
      <c r="C7214" s="392" t="s">
        <v>5716</v>
      </c>
      <c r="D7214" s="392" t="s">
        <v>807</v>
      </c>
      <c r="E7214" s="392" t="s">
        <v>4106</v>
      </c>
      <c r="G7214" s="392" t="s">
        <v>4106</v>
      </c>
      <c r="I7214" s="392" t="s">
        <v>5952</v>
      </c>
      <c r="J7214" s="392" t="s">
        <v>742</v>
      </c>
      <c r="K7214" s="392" t="s">
        <v>1846</v>
      </c>
    </row>
    <row r="7215" spans="1:11" x14ac:dyDescent="0.35">
      <c r="A7215" s="392" t="s">
        <v>1850</v>
      </c>
      <c r="B7215" s="392" t="s">
        <v>1851</v>
      </c>
      <c r="C7215" s="392" t="s">
        <v>5716</v>
      </c>
      <c r="D7215" s="392" t="s">
        <v>807</v>
      </c>
      <c r="E7215" s="392" t="s">
        <v>4106</v>
      </c>
      <c r="G7215" s="392" t="s">
        <v>4106</v>
      </c>
      <c r="I7215" s="392" t="s">
        <v>743</v>
      </c>
      <c r="J7215" s="392" t="s">
        <v>744</v>
      </c>
      <c r="K7215" s="392" t="s">
        <v>1846</v>
      </c>
    </row>
    <row r="7216" spans="1:11" x14ac:dyDescent="0.35">
      <c r="A7216" s="392" t="s">
        <v>1850</v>
      </c>
      <c r="B7216" s="392" t="s">
        <v>1851</v>
      </c>
      <c r="C7216" s="392" t="s">
        <v>5716</v>
      </c>
      <c r="D7216" s="392" t="s">
        <v>807</v>
      </c>
      <c r="E7216" s="392" t="s">
        <v>4106</v>
      </c>
      <c r="G7216" s="392" t="s">
        <v>4106</v>
      </c>
      <c r="I7216" s="392" t="s">
        <v>5954</v>
      </c>
      <c r="J7216" s="392" t="s">
        <v>745</v>
      </c>
      <c r="K7216" s="392" t="s">
        <v>1846</v>
      </c>
    </row>
    <row r="7217" spans="1:11" x14ac:dyDescent="0.35">
      <c r="A7217" s="392" t="s">
        <v>1850</v>
      </c>
      <c r="B7217" s="392" t="s">
        <v>1851</v>
      </c>
      <c r="C7217" s="392" t="s">
        <v>5716</v>
      </c>
      <c r="D7217" s="392" t="s">
        <v>807</v>
      </c>
      <c r="E7217" s="392" t="s">
        <v>4106</v>
      </c>
      <c r="G7217" s="392" t="s">
        <v>4106</v>
      </c>
      <c r="I7217" s="392" t="s">
        <v>5956</v>
      </c>
      <c r="J7217" s="392" t="s">
        <v>746</v>
      </c>
      <c r="K7217" s="392" t="s">
        <v>1846</v>
      </c>
    </row>
    <row r="7218" spans="1:11" x14ac:dyDescent="0.35">
      <c r="A7218" s="392" t="s">
        <v>1850</v>
      </c>
      <c r="B7218" s="392" t="s">
        <v>1851</v>
      </c>
      <c r="C7218" s="392" t="s">
        <v>5716</v>
      </c>
      <c r="D7218" s="392" t="s">
        <v>807</v>
      </c>
      <c r="E7218" s="392" t="s">
        <v>4106</v>
      </c>
      <c r="G7218" s="392" t="s">
        <v>4106</v>
      </c>
      <c r="I7218" s="392" t="s">
        <v>747</v>
      </c>
      <c r="J7218" s="392" t="s">
        <v>748</v>
      </c>
      <c r="K7218" s="392" t="s">
        <v>1846</v>
      </c>
    </row>
    <row r="7219" spans="1:11" x14ac:dyDescent="0.35">
      <c r="A7219" s="392" t="s">
        <v>1850</v>
      </c>
      <c r="B7219" s="392" t="s">
        <v>1851</v>
      </c>
      <c r="C7219" s="392" t="s">
        <v>5716</v>
      </c>
      <c r="D7219" s="392" t="s">
        <v>807</v>
      </c>
      <c r="E7219" s="392" t="s">
        <v>4106</v>
      </c>
      <c r="G7219" s="392" t="s">
        <v>4106</v>
      </c>
      <c r="I7219" s="392" t="s">
        <v>749</v>
      </c>
      <c r="J7219" s="392" t="s">
        <v>750</v>
      </c>
      <c r="K7219" s="392" t="s">
        <v>1846</v>
      </c>
    </row>
    <row r="7220" spans="1:11" x14ac:dyDescent="0.35">
      <c r="A7220" s="392" t="s">
        <v>1850</v>
      </c>
      <c r="B7220" s="392" t="s">
        <v>1851</v>
      </c>
      <c r="C7220" s="392" t="s">
        <v>5716</v>
      </c>
      <c r="D7220" s="392" t="s">
        <v>807</v>
      </c>
      <c r="E7220" s="392" t="s">
        <v>4106</v>
      </c>
      <c r="G7220" s="392" t="s">
        <v>4106</v>
      </c>
      <c r="I7220" s="392" t="s">
        <v>751</v>
      </c>
      <c r="J7220" s="392" t="s">
        <v>5146</v>
      </c>
      <c r="K7220" s="392" t="s">
        <v>1846</v>
      </c>
    </row>
    <row r="7221" spans="1:11" x14ac:dyDescent="0.35">
      <c r="A7221" s="392" t="s">
        <v>1850</v>
      </c>
      <c r="B7221" s="392" t="s">
        <v>1851</v>
      </c>
      <c r="C7221" s="392" t="s">
        <v>5716</v>
      </c>
      <c r="D7221" s="392" t="s">
        <v>807</v>
      </c>
      <c r="E7221" s="392" t="s">
        <v>4106</v>
      </c>
      <c r="G7221" s="392" t="s">
        <v>4106</v>
      </c>
      <c r="I7221" s="392" t="s">
        <v>5958</v>
      </c>
      <c r="J7221" s="392" t="s">
        <v>6366</v>
      </c>
      <c r="K7221" s="392" t="s">
        <v>1846</v>
      </c>
    </row>
    <row r="7222" spans="1:11" x14ac:dyDescent="0.35">
      <c r="A7222" s="392" t="s">
        <v>1850</v>
      </c>
      <c r="B7222" s="392" t="s">
        <v>1851</v>
      </c>
      <c r="C7222" s="392" t="s">
        <v>5716</v>
      </c>
      <c r="D7222" s="392" t="s">
        <v>807</v>
      </c>
      <c r="E7222" s="392" t="s">
        <v>4106</v>
      </c>
      <c r="G7222" s="392" t="s">
        <v>4106</v>
      </c>
      <c r="I7222" s="392" t="s">
        <v>5960</v>
      </c>
      <c r="J7222" s="392" t="s">
        <v>6368</v>
      </c>
      <c r="K7222" s="392" t="s">
        <v>1846</v>
      </c>
    </row>
    <row r="7223" spans="1:11" x14ac:dyDescent="0.35">
      <c r="A7223" s="392" t="s">
        <v>1850</v>
      </c>
      <c r="B7223" s="392" t="s">
        <v>1851</v>
      </c>
      <c r="C7223" s="392" t="s">
        <v>5716</v>
      </c>
      <c r="D7223" s="392" t="s">
        <v>807</v>
      </c>
      <c r="E7223" s="392" t="s">
        <v>4106</v>
      </c>
      <c r="G7223" s="392" t="s">
        <v>4106</v>
      </c>
      <c r="I7223" s="392" t="s">
        <v>752</v>
      </c>
      <c r="J7223" s="392" t="s">
        <v>3436</v>
      </c>
      <c r="K7223" s="392" t="s">
        <v>1846</v>
      </c>
    </row>
    <row r="7224" spans="1:11" x14ac:dyDescent="0.35">
      <c r="A7224" s="392" t="s">
        <v>1850</v>
      </c>
      <c r="B7224" s="392" t="s">
        <v>1851</v>
      </c>
      <c r="C7224" s="392" t="s">
        <v>5716</v>
      </c>
      <c r="D7224" s="392" t="s">
        <v>807</v>
      </c>
      <c r="E7224" s="392" t="s">
        <v>4106</v>
      </c>
      <c r="G7224" s="392" t="s">
        <v>4106</v>
      </c>
      <c r="I7224" s="392" t="s">
        <v>5962</v>
      </c>
      <c r="J7224" s="392" t="s">
        <v>753</v>
      </c>
      <c r="K7224" s="392" t="s">
        <v>1846</v>
      </c>
    </row>
    <row r="7225" spans="1:11" x14ac:dyDescent="0.35">
      <c r="A7225" s="392" t="s">
        <v>1850</v>
      </c>
      <c r="B7225" s="392" t="s">
        <v>1851</v>
      </c>
      <c r="C7225" s="392" t="s">
        <v>5716</v>
      </c>
      <c r="D7225" s="392" t="s">
        <v>807</v>
      </c>
      <c r="E7225" s="392" t="s">
        <v>4106</v>
      </c>
      <c r="G7225" s="392" t="s">
        <v>4106</v>
      </c>
      <c r="I7225" s="392" t="s">
        <v>5964</v>
      </c>
      <c r="J7225" s="392" t="s">
        <v>754</v>
      </c>
      <c r="K7225" s="392" t="s">
        <v>1846</v>
      </c>
    </row>
    <row r="7226" spans="1:11" x14ac:dyDescent="0.35">
      <c r="A7226" s="392" t="s">
        <v>1850</v>
      </c>
      <c r="B7226" s="392" t="s">
        <v>1851</v>
      </c>
      <c r="C7226" s="392" t="s">
        <v>5716</v>
      </c>
      <c r="D7226" s="392" t="s">
        <v>807</v>
      </c>
      <c r="E7226" s="392" t="s">
        <v>4106</v>
      </c>
      <c r="G7226" s="392" t="s">
        <v>4106</v>
      </c>
      <c r="I7226" s="392" t="s">
        <v>755</v>
      </c>
      <c r="J7226" s="392" t="s">
        <v>3394</v>
      </c>
      <c r="K7226" s="392" t="s">
        <v>1846</v>
      </c>
    </row>
    <row r="7227" spans="1:11" x14ac:dyDescent="0.35">
      <c r="A7227" s="392" t="s">
        <v>1850</v>
      </c>
      <c r="B7227" s="392" t="s">
        <v>1851</v>
      </c>
      <c r="C7227" s="392" t="s">
        <v>5716</v>
      </c>
      <c r="D7227" s="392" t="s">
        <v>807</v>
      </c>
      <c r="E7227" s="392" t="s">
        <v>4106</v>
      </c>
      <c r="G7227" s="392" t="s">
        <v>4106</v>
      </c>
      <c r="I7227" s="392" t="s">
        <v>4440</v>
      </c>
      <c r="J7227" s="392" t="s">
        <v>6370</v>
      </c>
      <c r="K7227" s="392" t="s">
        <v>1846</v>
      </c>
    </row>
    <row r="7228" spans="1:11" x14ac:dyDescent="0.35">
      <c r="A7228" s="392" t="s">
        <v>1850</v>
      </c>
      <c r="B7228" s="392" t="s">
        <v>1851</v>
      </c>
      <c r="C7228" s="392" t="s">
        <v>5716</v>
      </c>
      <c r="D7228" s="392" t="s">
        <v>807</v>
      </c>
      <c r="E7228" s="392" t="s">
        <v>4106</v>
      </c>
      <c r="G7228" s="392" t="s">
        <v>4106</v>
      </c>
      <c r="I7228" s="392" t="s">
        <v>756</v>
      </c>
      <c r="J7228" s="392" t="s">
        <v>757</v>
      </c>
      <c r="K7228" s="392" t="s">
        <v>1846</v>
      </c>
    </row>
    <row r="7229" spans="1:11" x14ac:dyDescent="0.35">
      <c r="A7229" s="392" t="s">
        <v>1850</v>
      </c>
      <c r="B7229" s="392" t="s">
        <v>1851</v>
      </c>
      <c r="C7229" s="392" t="s">
        <v>5716</v>
      </c>
      <c r="D7229" s="392" t="s">
        <v>807</v>
      </c>
      <c r="E7229" s="392" t="s">
        <v>4106</v>
      </c>
      <c r="G7229" s="392" t="s">
        <v>4106</v>
      </c>
      <c r="I7229" s="392" t="s">
        <v>758</v>
      </c>
      <c r="J7229" s="392" t="s">
        <v>3292</v>
      </c>
      <c r="K7229" s="392" t="s">
        <v>1846</v>
      </c>
    </row>
    <row r="7230" spans="1:11" x14ac:dyDescent="0.35">
      <c r="A7230" s="392" t="s">
        <v>1850</v>
      </c>
      <c r="B7230" s="392" t="s">
        <v>1851</v>
      </c>
      <c r="C7230" s="392" t="s">
        <v>5716</v>
      </c>
      <c r="D7230" s="392" t="s">
        <v>807</v>
      </c>
      <c r="E7230" s="392" t="s">
        <v>4106</v>
      </c>
      <c r="G7230" s="392" t="s">
        <v>4106</v>
      </c>
      <c r="I7230" s="392" t="s">
        <v>759</v>
      </c>
      <c r="J7230" s="392" t="s">
        <v>760</v>
      </c>
      <c r="K7230" s="392" t="s">
        <v>1846</v>
      </c>
    </row>
    <row r="7231" spans="1:11" x14ac:dyDescent="0.35">
      <c r="A7231" s="392" t="s">
        <v>1850</v>
      </c>
      <c r="B7231" s="392" t="s">
        <v>1851</v>
      </c>
      <c r="C7231" s="392" t="s">
        <v>5716</v>
      </c>
      <c r="D7231" s="392" t="s">
        <v>807</v>
      </c>
      <c r="E7231" s="392" t="s">
        <v>4106</v>
      </c>
      <c r="G7231" s="392" t="s">
        <v>4106</v>
      </c>
      <c r="I7231" s="392" t="s">
        <v>1983</v>
      </c>
      <c r="J7231" s="392" t="s">
        <v>761</v>
      </c>
      <c r="K7231" s="392" t="s">
        <v>1846</v>
      </c>
    </row>
    <row r="7232" spans="1:11" x14ac:dyDescent="0.35">
      <c r="A7232" s="392" t="s">
        <v>1850</v>
      </c>
      <c r="B7232" s="392" t="s">
        <v>1851</v>
      </c>
      <c r="C7232" s="392" t="s">
        <v>5716</v>
      </c>
      <c r="D7232" s="392" t="s">
        <v>807</v>
      </c>
      <c r="E7232" s="392" t="s">
        <v>4106</v>
      </c>
      <c r="G7232" s="392" t="s">
        <v>4106</v>
      </c>
      <c r="I7232" s="392" t="s">
        <v>762</v>
      </c>
      <c r="J7232" s="392" t="s">
        <v>763</v>
      </c>
      <c r="K7232" s="392" t="s">
        <v>1846</v>
      </c>
    </row>
    <row r="7233" spans="1:11" x14ac:dyDescent="0.35">
      <c r="A7233" s="392" t="s">
        <v>1850</v>
      </c>
      <c r="B7233" s="392" t="s">
        <v>1851</v>
      </c>
      <c r="C7233" s="392" t="s">
        <v>5716</v>
      </c>
      <c r="D7233" s="392" t="s">
        <v>807</v>
      </c>
      <c r="E7233" s="392" t="s">
        <v>4106</v>
      </c>
      <c r="G7233" s="392" t="s">
        <v>4106</v>
      </c>
      <c r="I7233" s="392" t="s">
        <v>3042</v>
      </c>
      <c r="J7233" s="392" t="s">
        <v>764</v>
      </c>
      <c r="K7233" s="392" t="s">
        <v>1846</v>
      </c>
    </row>
    <row r="7234" spans="1:11" x14ac:dyDescent="0.35">
      <c r="A7234" s="392" t="s">
        <v>1850</v>
      </c>
      <c r="B7234" s="392" t="s">
        <v>1851</v>
      </c>
      <c r="C7234" s="392" t="s">
        <v>5716</v>
      </c>
      <c r="D7234" s="392" t="s">
        <v>807</v>
      </c>
      <c r="E7234" s="392" t="s">
        <v>4106</v>
      </c>
      <c r="G7234" s="392" t="s">
        <v>4106</v>
      </c>
      <c r="I7234" s="392" t="s">
        <v>765</v>
      </c>
      <c r="J7234" s="392" t="s">
        <v>766</v>
      </c>
      <c r="K7234" s="392" t="s">
        <v>1846</v>
      </c>
    </row>
    <row r="7235" spans="1:11" x14ac:dyDescent="0.35">
      <c r="A7235" s="392" t="s">
        <v>1850</v>
      </c>
      <c r="B7235" s="392" t="s">
        <v>1851</v>
      </c>
      <c r="C7235" s="392" t="s">
        <v>5716</v>
      </c>
      <c r="D7235" s="392" t="s">
        <v>807</v>
      </c>
      <c r="E7235" s="392" t="s">
        <v>4106</v>
      </c>
      <c r="G7235" s="392" t="s">
        <v>4106</v>
      </c>
      <c r="I7235" s="392" t="s">
        <v>767</v>
      </c>
      <c r="J7235" s="392" t="s">
        <v>768</v>
      </c>
      <c r="K7235" s="392" t="s">
        <v>1846</v>
      </c>
    </row>
    <row r="7236" spans="1:11" x14ac:dyDescent="0.35">
      <c r="A7236" s="392" t="s">
        <v>1850</v>
      </c>
      <c r="B7236" s="392" t="s">
        <v>1851</v>
      </c>
      <c r="C7236" s="392" t="s">
        <v>5716</v>
      </c>
      <c r="D7236" s="392" t="s">
        <v>807</v>
      </c>
      <c r="E7236" s="392" t="s">
        <v>4106</v>
      </c>
      <c r="G7236" s="392" t="s">
        <v>4106</v>
      </c>
      <c r="I7236" s="392" t="s">
        <v>1988</v>
      </c>
      <c r="J7236" s="392" t="s">
        <v>769</v>
      </c>
      <c r="K7236" s="392" t="s">
        <v>1846</v>
      </c>
    </row>
    <row r="7237" spans="1:11" x14ac:dyDescent="0.35">
      <c r="A7237" s="392" t="s">
        <v>1850</v>
      </c>
      <c r="B7237" s="392" t="s">
        <v>1851</v>
      </c>
      <c r="C7237" s="392" t="s">
        <v>5716</v>
      </c>
      <c r="D7237" s="392" t="s">
        <v>807</v>
      </c>
      <c r="E7237" s="392" t="s">
        <v>4106</v>
      </c>
      <c r="G7237" s="392" t="s">
        <v>4106</v>
      </c>
      <c r="I7237" s="392" t="s">
        <v>770</v>
      </c>
      <c r="J7237" s="392" t="s">
        <v>771</v>
      </c>
      <c r="K7237" s="392" t="s">
        <v>1846</v>
      </c>
    </row>
    <row r="7238" spans="1:11" x14ac:dyDescent="0.35">
      <c r="A7238" s="392" t="s">
        <v>1850</v>
      </c>
      <c r="B7238" s="392" t="s">
        <v>1851</v>
      </c>
      <c r="C7238" s="392" t="s">
        <v>5716</v>
      </c>
      <c r="D7238" s="392" t="s">
        <v>807</v>
      </c>
      <c r="E7238" s="392" t="s">
        <v>4106</v>
      </c>
      <c r="G7238" s="392" t="s">
        <v>4106</v>
      </c>
      <c r="I7238" s="392" t="s">
        <v>1991</v>
      </c>
      <c r="J7238" s="392" t="s">
        <v>772</v>
      </c>
      <c r="K7238" s="392" t="s">
        <v>1846</v>
      </c>
    </row>
    <row r="7239" spans="1:11" x14ac:dyDescent="0.35">
      <c r="A7239" s="392" t="s">
        <v>1850</v>
      </c>
      <c r="B7239" s="392" t="s">
        <v>1851</v>
      </c>
      <c r="C7239" s="392" t="s">
        <v>5716</v>
      </c>
      <c r="D7239" s="392" t="s">
        <v>807</v>
      </c>
      <c r="E7239" s="392" t="s">
        <v>4106</v>
      </c>
      <c r="G7239" s="392" t="s">
        <v>4106</v>
      </c>
      <c r="I7239" s="392" t="s">
        <v>1996</v>
      </c>
      <c r="J7239" s="392" t="s">
        <v>773</v>
      </c>
      <c r="K7239" s="392" t="s">
        <v>1846</v>
      </c>
    </row>
    <row r="7240" spans="1:11" x14ac:dyDescent="0.35">
      <c r="A7240" s="392" t="s">
        <v>1850</v>
      </c>
      <c r="B7240" s="392" t="s">
        <v>1851</v>
      </c>
      <c r="C7240" s="392" t="s">
        <v>5716</v>
      </c>
      <c r="D7240" s="392" t="s">
        <v>807</v>
      </c>
      <c r="E7240" s="392" t="s">
        <v>4106</v>
      </c>
      <c r="G7240" s="392" t="s">
        <v>4106</v>
      </c>
      <c r="I7240" s="392" t="s">
        <v>774</v>
      </c>
      <c r="J7240" s="392" t="s">
        <v>775</v>
      </c>
      <c r="K7240" s="392" t="s">
        <v>1846</v>
      </c>
    </row>
    <row r="7241" spans="1:11" x14ac:dyDescent="0.35">
      <c r="A7241" s="392" t="s">
        <v>1850</v>
      </c>
      <c r="B7241" s="392" t="s">
        <v>1851</v>
      </c>
      <c r="C7241" s="392" t="s">
        <v>5716</v>
      </c>
      <c r="D7241" s="392" t="s">
        <v>807</v>
      </c>
      <c r="E7241" s="392" t="s">
        <v>4106</v>
      </c>
      <c r="G7241" s="392" t="s">
        <v>4106</v>
      </c>
      <c r="I7241" s="392" t="s">
        <v>776</v>
      </c>
      <c r="J7241" s="392" t="s">
        <v>777</v>
      </c>
      <c r="K7241" s="392" t="s">
        <v>1846</v>
      </c>
    </row>
    <row r="7242" spans="1:11" x14ac:dyDescent="0.35">
      <c r="A7242" s="392" t="s">
        <v>1850</v>
      </c>
      <c r="B7242" s="392" t="s">
        <v>1851</v>
      </c>
      <c r="C7242" s="392" t="s">
        <v>5716</v>
      </c>
      <c r="D7242" s="392" t="s">
        <v>807</v>
      </c>
      <c r="E7242" s="392" t="s">
        <v>4106</v>
      </c>
      <c r="G7242" s="392" t="s">
        <v>4106</v>
      </c>
      <c r="I7242" s="392" t="s">
        <v>2000</v>
      </c>
      <c r="J7242" s="392" t="s">
        <v>778</v>
      </c>
      <c r="K7242" s="392" t="s">
        <v>1846</v>
      </c>
    </row>
    <row r="7243" spans="1:11" x14ac:dyDescent="0.35">
      <c r="A7243" s="392" t="s">
        <v>1850</v>
      </c>
      <c r="B7243" s="392" t="s">
        <v>1851</v>
      </c>
      <c r="C7243" s="392" t="s">
        <v>5716</v>
      </c>
      <c r="D7243" s="392" t="s">
        <v>807</v>
      </c>
      <c r="E7243" s="392" t="s">
        <v>4106</v>
      </c>
      <c r="G7243" s="392" t="s">
        <v>4106</v>
      </c>
      <c r="I7243" s="392" t="s">
        <v>779</v>
      </c>
      <c r="J7243" s="392" t="s">
        <v>780</v>
      </c>
      <c r="K7243" s="392" t="s">
        <v>1846</v>
      </c>
    </row>
    <row r="7244" spans="1:11" x14ac:dyDescent="0.35">
      <c r="A7244" s="392" t="s">
        <v>1850</v>
      </c>
      <c r="B7244" s="392" t="s">
        <v>1851</v>
      </c>
      <c r="C7244" s="392" t="s">
        <v>5716</v>
      </c>
      <c r="D7244" s="392" t="s">
        <v>807</v>
      </c>
      <c r="E7244" s="392" t="s">
        <v>4106</v>
      </c>
      <c r="G7244" s="392" t="s">
        <v>4106</v>
      </c>
      <c r="I7244" s="392" t="s">
        <v>781</v>
      </c>
      <c r="J7244" s="392" t="s">
        <v>782</v>
      </c>
      <c r="K7244" s="392" t="s">
        <v>1846</v>
      </c>
    </row>
    <row r="7245" spans="1:11" x14ac:dyDescent="0.35">
      <c r="A7245" s="392" t="s">
        <v>1850</v>
      </c>
      <c r="B7245" s="392" t="s">
        <v>1851</v>
      </c>
      <c r="C7245" s="392" t="s">
        <v>5716</v>
      </c>
      <c r="D7245" s="392" t="s">
        <v>807</v>
      </c>
      <c r="E7245" s="392" t="s">
        <v>4106</v>
      </c>
      <c r="G7245" s="392" t="s">
        <v>4106</v>
      </c>
      <c r="I7245" s="392" t="s">
        <v>4125</v>
      </c>
      <c r="J7245" s="392" t="s">
        <v>783</v>
      </c>
      <c r="K7245" s="392" t="s">
        <v>1846</v>
      </c>
    </row>
    <row r="7246" spans="1:11" x14ac:dyDescent="0.35">
      <c r="A7246" s="392" t="s">
        <v>1850</v>
      </c>
      <c r="B7246" s="392" t="s">
        <v>1851</v>
      </c>
      <c r="C7246" s="392" t="s">
        <v>5716</v>
      </c>
      <c r="D7246" s="392" t="s">
        <v>807</v>
      </c>
      <c r="E7246" s="392" t="s">
        <v>4106</v>
      </c>
      <c r="G7246" s="392" t="s">
        <v>4106</v>
      </c>
      <c r="I7246" s="392" t="s">
        <v>4129</v>
      </c>
      <c r="J7246" s="392" t="s">
        <v>784</v>
      </c>
      <c r="K7246" s="392" t="s">
        <v>1846</v>
      </c>
    </row>
    <row r="7247" spans="1:11" x14ac:dyDescent="0.35">
      <c r="A7247" s="392" t="s">
        <v>1850</v>
      </c>
      <c r="B7247" s="392" t="s">
        <v>1851</v>
      </c>
      <c r="C7247" s="392" t="s">
        <v>5716</v>
      </c>
      <c r="D7247" s="392" t="s">
        <v>807</v>
      </c>
      <c r="E7247" s="392" t="s">
        <v>4106</v>
      </c>
      <c r="G7247" s="392" t="s">
        <v>4106</v>
      </c>
      <c r="I7247" s="392" t="s">
        <v>4785</v>
      </c>
      <c r="J7247" s="392" t="s">
        <v>785</v>
      </c>
      <c r="K7247" s="392" t="s">
        <v>1846</v>
      </c>
    </row>
    <row r="7248" spans="1:11" x14ac:dyDescent="0.35">
      <c r="A7248" s="392" t="s">
        <v>1850</v>
      </c>
      <c r="B7248" s="392" t="s">
        <v>1851</v>
      </c>
      <c r="C7248" s="392" t="s">
        <v>5716</v>
      </c>
      <c r="D7248" s="392" t="s">
        <v>807</v>
      </c>
      <c r="E7248" s="392" t="s">
        <v>4106</v>
      </c>
      <c r="G7248" s="392" t="s">
        <v>4106</v>
      </c>
      <c r="I7248" s="392" t="s">
        <v>4787</v>
      </c>
      <c r="J7248" s="392" t="s">
        <v>786</v>
      </c>
      <c r="K7248" s="392" t="s">
        <v>1846</v>
      </c>
    </row>
    <row r="7249" spans="1:11" x14ac:dyDescent="0.35">
      <c r="A7249" s="392" t="s">
        <v>1850</v>
      </c>
      <c r="B7249" s="392" t="s">
        <v>1851</v>
      </c>
      <c r="C7249" s="392" t="s">
        <v>5716</v>
      </c>
      <c r="D7249" s="392" t="s">
        <v>807</v>
      </c>
      <c r="E7249" s="392" t="s">
        <v>4106</v>
      </c>
      <c r="G7249" s="392" t="s">
        <v>4106</v>
      </c>
      <c r="I7249" s="392" t="s">
        <v>4789</v>
      </c>
      <c r="J7249" s="392" t="s">
        <v>787</v>
      </c>
      <c r="K7249" s="392" t="s">
        <v>1846</v>
      </c>
    </row>
    <row r="7250" spans="1:11" x14ac:dyDescent="0.35">
      <c r="A7250" s="392" t="s">
        <v>1850</v>
      </c>
      <c r="B7250" s="392" t="s">
        <v>1851</v>
      </c>
      <c r="C7250" s="392" t="s">
        <v>5716</v>
      </c>
      <c r="D7250" s="392" t="s">
        <v>807</v>
      </c>
      <c r="E7250" s="392" t="s">
        <v>4106</v>
      </c>
      <c r="G7250" s="392" t="s">
        <v>4106</v>
      </c>
      <c r="I7250" s="392" t="s">
        <v>4791</v>
      </c>
      <c r="J7250" s="392" t="s">
        <v>788</v>
      </c>
      <c r="K7250" s="392" t="s">
        <v>1846</v>
      </c>
    </row>
    <row r="7251" spans="1:11" x14ac:dyDescent="0.35">
      <c r="A7251" s="392" t="s">
        <v>1850</v>
      </c>
      <c r="B7251" s="392" t="s">
        <v>1851</v>
      </c>
      <c r="C7251" s="392" t="s">
        <v>5716</v>
      </c>
      <c r="D7251" s="392" t="s">
        <v>807</v>
      </c>
      <c r="E7251" s="392" t="s">
        <v>4106</v>
      </c>
      <c r="G7251" s="392" t="s">
        <v>4106</v>
      </c>
      <c r="I7251" s="392" t="s">
        <v>2916</v>
      </c>
      <c r="J7251" s="392" t="s">
        <v>789</v>
      </c>
      <c r="K7251" s="392" t="s">
        <v>1846</v>
      </c>
    </row>
    <row r="7252" spans="1:11" x14ac:dyDescent="0.35">
      <c r="A7252" s="392" t="s">
        <v>1850</v>
      </c>
      <c r="B7252" s="392" t="s">
        <v>1851</v>
      </c>
      <c r="C7252" s="392" t="s">
        <v>5716</v>
      </c>
      <c r="D7252" s="392" t="s">
        <v>807</v>
      </c>
      <c r="E7252" s="392" t="s">
        <v>4106</v>
      </c>
      <c r="G7252" s="392" t="s">
        <v>4106</v>
      </c>
      <c r="I7252" s="392" t="s">
        <v>790</v>
      </c>
      <c r="J7252" s="392" t="s">
        <v>4075</v>
      </c>
      <c r="K7252" s="392" t="s">
        <v>1846</v>
      </c>
    </row>
    <row r="7253" spans="1:11" x14ac:dyDescent="0.35">
      <c r="A7253" s="392" t="s">
        <v>1850</v>
      </c>
      <c r="B7253" s="392" t="s">
        <v>1851</v>
      </c>
      <c r="C7253" s="392" t="s">
        <v>5716</v>
      </c>
      <c r="D7253" s="392" t="s">
        <v>807</v>
      </c>
      <c r="E7253" s="392" t="s">
        <v>4106</v>
      </c>
      <c r="G7253" s="392" t="s">
        <v>4106</v>
      </c>
      <c r="I7253" s="392" t="s">
        <v>3133</v>
      </c>
      <c r="J7253" s="392" t="s">
        <v>4076</v>
      </c>
      <c r="K7253" s="392" t="s">
        <v>1846</v>
      </c>
    </row>
    <row r="7254" spans="1:11" x14ac:dyDescent="0.35">
      <c r="A7254" s="392" t="s">
        <v>1850</v>
      </c>
      <c r="B7254" s="392" t="s">
        <v>1851</v>
      </c>
      <c r="C7254" s="392" t="s">
        <v>5716</v>
      </c>
      <c r="D7254" s="392" t="s">
        <v>807</v>
      </c>
      <c r="E7254" s="392" t="s">
        <v>4106</v>
      </c>
      <c r="G7254" s="392" t="s">
        <v>4106</v>
      </c>
      <c r="I7254" s="392" t="s">
        <v>5194</v>
      </c>
      <c r="J7254" s="392" t="s">
        <v>1677</v>
      </c>
      <c r="K7254" s="392" t="s">
        <v>1846</v>
      </c>
    </row>
    <row r="7255" spans="1:11" x14ac:dyDescent="0.35">
      <c r="A7255" s="392" t="s">
        <v>1850</v>
      </c>
      <c r="B7255" s="392" t="s">
        <v>1851</v>
      </c>
      <c r="C7255" s="392" t="s">
        <v>5716</v>
      </c>
      <c r="D7255" s="392" t="s">
        <v>807</v>
      </c>
      <c r="E7255" s="392" t="s">
        <v>4106</v>
      </c>
      <c r="G7255" s="392" t="s">
        <v>4106</v>
      </c>
      <c r="I7255" s="392" t="s">
        <v>1678</v>
      </c>
      <c r="J7255" s="392" t="s">
        <v>1679</v>
      </c>
      <c r="K7255" s="392" t="s">
        <v>1846</v>
      </c>
    </row>
    <row r="7256" spans="1:11" x14ac:dyDescent="0.35">
      <c r="A7256" s="392" t="s">
        <v>1850</v>
      </c>
      <c r="B7256" s="392" t="s">
        <v>1851</v>
      </c>
      <c r="C7256" s="392" t="s">
        <v>5716</v>
      </c>
      <c r="D7256" s="392" t="s">
        <v>807</v>
      </c>
      <c r="E7256" s="392" t="s">
        <v>4106</v>
      </c>
      <c r="G7256" s="392" t="s">
        <v>4106</v>
      </c>
      <c r="I7256" s="392" t="s">
        <v>5242</v>
      </c>
      <c r="J7256" s="392" t="s">
        <v>1680</v>
      </c>
      <c r="K7256" s="392" t="s">
        <v>1846</v>
      </c>
    </row>
    <row r="7257" spans="1:11" x14ac:dyDescent="0.35">
      <c r="A7257" s="392" t="s">
        <v>1850</v>
      </c>
      <c r="B7257" s="392" t="s">
        <v>1851</v>
      </c>
      <c r="C7257" s="392" t="s">
        <v>5716</v>
      </c>
      <c r="D7257" s="392" t="s">
        <v>807</v>
      </c>
      <c r="E7257" s="392" t="s">
        <v>4106</v>
      </c>
      <c r="G7257" s="392" t="s">
        <v>4106</v>
      </c>
      <c r="I7257" s="392" t="s">
        <v>1681</v>
      </c>
      <c r="J7257" s="392" t="s">
        <v>1682</v>
      </c>
      <c r="K7257" s="392" t="s">
        <v>1846</v>
      </c>
    </row>
    <row r="7258" spans="1:11" x14ac:dyDescent="0.35">
      <c r="A7258" s="392" t="s">
        <v>1850</v>
      </c>
      <c r="B7258" s="392" t="s">
        <v>1851</v>
      </c>
      <c r="C7258" s="392" t="s">
        <v>5716</v>
      </c>
      <c r="D7258" s="392" t="s">
        <v>807</v>
      </c>
      <c r="E7258" s="392" t="s">
        <v>4106</v>
      </c>
      <c r="G7258" s="392" t="s">
        <v>4106</v>
      </c>
      <c r="I7258" s="392" t="s">
        <v>1683</v>
      </c>
      <c r="J7258" s="392" t="s">
        <v>1684</v>
      </c>
      <c r="K7258" s="392" t="s">
        <v>1846</v>
      </c>
    </row>
    <row r="7259" spans="1:11" x14ac:dyDescent="0.35">
      <c r="A7259" s="392" t="s">
        <v>1850</v>
      </c>
      <c r="B7259" s="392" t="s">
        <v>1851</v>
      </c>
      <c r="C7259" s="392" t="s">
        <v>5716</v>
      </c>
      <c r="D7259" s="392" t="s">
        <v>807</v>
      </c>
      <c r="E7259" s="392" t="s">
        <v>4106</v>
      </c>
      <c r="G7259" s="392" t="s">
        <v>4106</v>
      </c>
      <c r="I7259" s="392" t="s">
        <v>1685</v>
      </c>
      <c r="J7259" s="392" t="s">
        <v>1686</v>
      </c>
      <c r="K7259" s="392" t="s">
        <v>1846</v>
      </c>
    </row>
    <row r="7260" spans="1:11" x14ac:dyDescent="0.35">
      <c r="A7260" s="392" t="s">
        <v>1850</v>
      </c>
      <c r="B7260" s="392" t="s">
        <v>1851</v>
      </c>
      <c r="C7260" s="392" t="s">
        <v>5716</v>
      </c>
      <c r="D7260" s="392" t="s">
        <v>807</v>
      </c>
      <c r="E7260" s="392" t="s">
        <v>4106</v>
      </c>
      <c r="G7260" s="392" t="s">
        <v>4106</v>
      </c>
      <c r="I7260" s="392" t="s">
        <v>1687</v>
      </c>
      <c r="J7260" s="392" t="s">
        <v>1688</v>
      </c>
      <c r="K7260" s="392" t="s">
        <v>1846</v>
      </c>
    </row>
    <row r="7261" spans="1:11" x14ac:dyDescent="0.35">
      <c r="A7261" s="392" t="s">
        <v>1850</v>
      </c>
      <c r="B7261" s="392" t="s">
        <v>1851</v>
      </c>
      <c r="C7261" s="392" t="s">
        <v>5716</v>
      </c>
      <c r="D7261" s="392" t="s">
        <v>807</v>
      </c>
      <c r="E7261" s="392" t="s">
        <v>4106</v>
      </c>
      <c r="G7261" s="392" t="s">
        <v>4106</v>
      </c>
      <c r="I7261" s="392" t="s">
        <v>1689</v>
      </c>
      <c r="J7261" s="392" t="s">
        <v>1690</v>
      </c>
      <c r="K7261" s="392" t="s">
        <v>1846</v>
      </c>
    </row>
    <row r="7262" spans="1:11" x14ac:dyDescent="0.35">
      <c r="A7262" s="392" t="s">
        <v>1850</v>
      </c>
      <c r="B7262" s="392" t="s">
        <v>1851</v>
      </c>
      <c r="C7262" s="392" t="s">
        <v>5716</v>
      </c>
      <c r="D7262" s="392" t="s">
        <v>807</v>
      </c>
      <c r="E7262" s="392" t="s">
        <v>4106</v>
      </c>
      <c r="G7262" s="392" t="s">
        <v>4106</v>
      </c>
      <c r="I7262" s="392" t="s">
        <v>1691</v>
      </c>
      <c r="J7262" s="392" t="s">
        <v>1692</v>
      </c>
      <c r="K7262" s="392" t="s">
        <v>1846</v>
      </c>
    </row>
    <row r="7263" spans="1:11" x14ac:dyDescent="0.35">
      <c r="A7263" s="392" t="s">
        <v>1850</v>
      </c>
      <c r="B7263" s="392" t="s">
        <v>1851</v>
      </c>
      <c r="C7263" s="392" t="s">
        <v>5716</v>
      </c>
      <c r="D7263" s="392" t="s">
        <v>807</v>
      </c>
      <c r="E7263" s="392" t="s">
        <v>4106</v>
      </c>
      <c r="G7263" s="392" t="s">
        <v>4106</v>
      </c>
      <c r="I7263" s="392" t="s">
        <v>1693</v>
      </c>
      <c r="J7263" s="392" t="s">
        <v>1694</v>
      </c>
      <c r="K7263" s="392" t="s">
        <v>1846</v>
      </c>
    </row>
    <row r="7264" spans="1:11" x14ac:dyDescent="0.35">
      <c r="A7264" s="392" t="s">
        <v>1850</v>
      </c>
      <c r="B7264" s="392" t="s">
        <v>1851</v>
      </c>
      <c r="C7264" s="392" t="s">
        <v>5716</v>
      </c>
      <c r="D7264" s="392" t="s">
        <v>807</v>
      </c>
      <c r="E7264" s="392" t="s">
        <v>4106</v>
      </c>
      <c r="G7264" s="392" t="s">
        <v>4106</v>
      </c>
      <c r="I7264" s="392" t="s">
        <v>1695</v>
      </c>
      <c r="J7264" s="392" t="s">
        <v>1696</v>
      </c>
      <c r="K7264" s="392" t="s">
        <v>1846</v>
      </c>
    </row>
    <row r="7265" spans="1:11" x14ac:dyDescent="0.35">
      <c r="A7265" s="392" t="s">
        <v>1850</v>
      </c>
      <c r="B7265" s="392" t="s">
        <v>1851</v>
      </c>
      <c r="C7265" s="392" t="s">
        <v>5716</v>
      </c>
      <c r="D7265" s="392" t="s">
        <v>807</v>
      </c>
      <c r="E7265" s="392" t="s">
        <v>4106</v>
      </c>
      <c r="G7265" s="392" t="s">
        <v>4106</v>
      </c>
      <c r="I7265" s="392" t="s">
        <v>3140</v>
      </c>
      <c r="J7265" s="392" t="s">
        <v>1697</v>
      </c>
      <c r="K7265" s="392" t="s">
        <v>1846</v>
      </c>
    </row>
    <row r="7266" spans="1:11" x14ac:dyDescent="0.35">
      <c r="A7266" s="392" t="s">
        <v>1850</v>
      </c>
      <c r="B7266" s="392" t="s">
        <v>1851</v>
      </c>
      <c r="C7266" s="392" t="s">
        <v>5716</v>
      </c>
      <c r="D7266" s="392" t="s">
        <v>807</v>
      </c>
      <c r="E7266" s="392" t="s">
        <v>4106</v>
      </c>
      <c r="G7266" s="392" t="s">
        <v>4106</v>
      </c>
      <c r="I7266" s="392" t="s">
        <v>1698</v>
      </c>
      <c r="J7266" s="392" t="s">
        <v>1699</v>
      </c>
      <c r="K7266" s="392" t="s">
        <v>1846</v>
      </c>
    </row>
    <row r="7267" spans="1:11" x14ac:dyDescent="0.35">
      <c r="A7267" s="392" t="s">
        <v>1850</v>
      </c>
      <c r="B7267" s="392" t="s">
        <v>1851</v>
      </c>
      <c r="C7267" s="392" t="s">
        <v>5716</v>
      </c>
      <c r="D7267" s="392" t="s">
        <v>807</v>
      </c>
      <c r="E7267" s="392" t="s">
        <v>4106</v>
      </c>
      <c r="G7267" s="392" t="s">
        <v>4106</v>
      </c>
      <c r="I7267" s="392" t="s">
        <v>1700</v>
      </c>
      <c r="J7267" s="392" t="s">
        <v>1701</v>
      </c>
      <c r="K7267" s="392" t="s">
        <v>1846</v>
      </c>
    </row>
    <row r="7268" spans="1:11" x14ac:dyDescent="0.35">
      <c r="A7268" s="392" t="s">
        <v>1850</v>
      </c>
      <c r="B7268" s="392" t="s">
        <v>1851</v>
      </c>
      <c r="C7268" s="392" t="s">
        <v>5716</v>
      </c>
      <c r="D7268" s="392" t="s">
        <v>807</v>
      </c>
      <c r="E7268" s="392" t="s">
        <v>4106</v>
      </c>
      <c r="G7268" s="392" t="s">
        <v>4106</v>
      </c>
      <c r="I7268" s="392" t="s">
        <v>4793</v>
      </c>
      <c r="J7268" s="392" t="s">
        <v>4764</v>
      </c>
      <c r="K7268" s="392" t="s">
        <v>1846</v>
      </c>
    </row>
    <row r="7269" spans="1:11" x14ac:dyDescent="0.35">
      <c r="A7269" s="392" t="s">
        <v>1850</v>
      </c>
      <c r="B7269" s="392" t="s">
        <v>1851</v>
      </c>
      <c r="C7269" s="392" t="s">
        <v>5716</v>
      </c>
      <c r="D7269" s="392" t="s">
        <v>807</v>
      </c>
      <c r="E7269" s="392" t="s">
        <v>4106</v>
      </c>
      <c r="G7269" s="392" t="s">
        <v>4106</v>
      </c>
      <c r="I7269" s="392" t="s">
        <v>3179</v>
      </c>
      <c r="J7269" s="392" t="s">
        <v>1702</v>
      </c>
      <c r="K7269" s="392" t="s">
        <v>1846</v>
      </c>
    </row>
    <row r="7270" spans="1:11" x14ac:dyDescent="0.35">
      <c r="A7270" s="392" t="s">
        <v>1850</v>
      </c>
      <c r="B7270" s="392" t="s">
        <v>1851</v>
      </c>
      <c r="C7270" s="392" t="s">
        <v>5716</v>
      </c>
      <c r="D7270" s="392" t="s">
        <v>807</v>
      </c>
      <c r="E7270" s="392" t="s">
        <v>4106</v>
      </c>
      <c r="G7270" s="392" t="s">
        <v>4106</v>
      </c>
      <c r="I7270" s="392" t="s">
        <v>1703</v>
      </c>
      <c r="J7270" s="392" t="s">
        <v>1704</v>
      </c>
      <c r="K7270" s="392" t="s">
        <v>1846</v>
      </c>
    </row>
    <row r="7271" spans="1:11" x14ac:dyDescent="0.35">
      <c r="A7271" s="392" t="s">
        <v>1850</v>
      </c>
      <c r="B7271" s="392" t="s">
        <v>1851</v>
      </c>
      <c r="C7271" s="392" t="s">
        <v>5716</v>
      </c>
      <c r="D7271" s="392" t="s">
        <v>807</v>
      </c>
      <c r="E7271" s="392" t="s">
        <v>4106</v>
      </c>
      <c r="G7271" s="392" t="s">
        <v>4106</v>
      </c>
      <c r="I7271" s="392" t="s">
        <v>4795</v>
      </c>
      <c r="J7271" s="392" t="s">
        <v>1705</v>
      </c>
      <c r="K7271" s="392" t="s">
        <v>1846</v>
      </c>
    </row>
    <row r="7272" spans="1:11" x14ac:dyDescent="0.35">
      <c r="A7272" s="392" t="s">
        <v>1850</v>
      </c>
      <c r="B7272" s="392" t="s">
        <v>1851</v>
      </c>
      <c r="C7272" s="392" t="s">
        <v>5716</v>
      </c>
      <c r="D7272" s="392" t="s">
        <v>807</v>
      </c>
      <c r="E7272" s="392" t="s">
        <v>4106</v>
      </c>
      <c r="G7272" s="392" t="s">
        <v>4106</v>
      </c>
      <c r="I7272" s="392" t="s">
        <v>4797</v>
      </c>
      <c r="J7272" s="392" t="s">
        <v>1706</v>
      </c>
      <c r="K7272" s="392" t="s">
        <v>1846</v>
      </c>
    </row>
    <row r="7273" spans="1:11" x14ac:dyDescent="0.35">
      <c r="A7273" s="392" t="s">
        <v>1850</v>
      </c>
      <c r="B7273" s="392" t="s">
        <v>1851</v>
      </c>
      <c r="C7273" s="392" t="s">
        <v>5716</v>
      </c>
      <c r="D7273" s="392" t="s">
        <v>807</v>
      </c>
      <c r="E7273" s="392" t="s">
        <v>4106</v>
      </c>
      <c r="G7273" s="392" t="s">
        <v>4106</v>
      </c>
      <c r="I7273" s="392" t="s">
        <v>1707</v>
      </c>
      <c r="J7273" s="392" t="s">
        <v>1708</v>
      </c>
      <c r="K7273" s="392" t="s">
        <v>1846</v>
      </c>
    </row>
    <row r="7274" spans="1:11" x14ac:dyDescent="0.35">
      <c r="A7274" s="392" t="s">
        <v>1850</v>
      </c>
      <c r="B7274" s="392" t="s">
        <v>1851</v>
      </c>
      <c r="C7274" s="392" t="s">
        <v>5716</v>
      </c>
      <c r="D7274" s="392" t="s">
        <v>807</v>
      </c>
      <c r="E7274" s="392" t="s">
        <v>4106</v>
      </c>
      <c r="G7274" s="392" t="s">
        <v>4106</v>
      </c>
      <c r="I7274" s="392" t="s">
        <v>1709</v>
      </c>
      <c r="J7274" s="392" t="s">
        <v>1710</v>
      </c>
      <c r="K7274" s="392" t="s">
        <v>1846</v>
      </c>
    </row>
    <row r="7275" spans="1:11" x14ac:dyDescent="0.35">
      <c r="A7275" s="392" t="s">
        <v>1850</v>
      </c>
      <c r="B7275" s="392" t="s">
        <v>1851</v>
      </c>
      <c r="C7275" s="392" t="s">
        <v>5716</v>
      </c>
      <c r="D7275" s="392" t="s">
        <v>807</v>
      </c>
      <c r="E7275" s="392" t="s">
        <v>4106</v>
      </c>
      <c r="G7275" s="392" t="s">
        <v>4106</v>
      </c>
      <c r="I7275" s="392" t="s">
        <v>5226</v>
      </c>
      <c r="J7275" s="392" t="s">
        <v>1711</v>
      </c>
      <c r="K7275" s="392" t="s">
        <v>1846</v>
      </c>
    </row>
    <row r="7276" spans="1:11" x14ac:dyDescent="0.35">
      <c r="A7276" s="392" t="s">
        <v>1850</v>
      </c>
      <c r="B7276" s="392" t="s">
        <v>1851</v>
      </c>
      <c r="C7276" s="392" t="s">
        <v>5716</v>
      </c>
      <c r="D7276" s="392" t="s">
        <v>807</v>
      </c>
      <c r="E7276" s="392" t="s">
        <v>4106</v>
      </c>
      <c r="G7276" s="392" t="s">
        <v>4106</v>
      </c>
      <c r="I7276" s="392" t="s">
        <v>1712</v>
      </c>
      <c r="J7276" s="392" t="s">
        <v>1713</v>
      </c>
      <c r="K7276" s="392" t="s">
        <v>1846</v>
      </c>
    </row>
    <row r="7277" spans="1:11" x14ac:dyDescent="0.35">
      <c r="A7277" s="392" t="s">
        <v>1850</v>
      </c>
      <c r="B7277" s="392" t="s">
        <v>1851</v>
      </c>
      <c r="C7277" s="392" t="s">
        <v>5716</v>
      </c>
      <c r="D7277" s="392" t="s">
        <v>807</v>
      </c>
      <c r="E7277" s="392" t="s">
        <v>4106</v>
      </c>
      <c r="G7277" s="392" t="s">
        <v>4106</v>
      </c>
      <c r="I7277" s="392" t="s">
        <v>1714</v>
      </c>
      <c r="J7277" s="392" t="s">
        <v>1715</v>
      </c>
      <c r="K7277" s="392" t="s">
        <v>1846</v>
      </c>
    </row>
    <row r="7278" spans="1:11" x14ac:dyDescent="0.35">
      <c r="A7278" s="392" t="s">
        <v>1850</v>
      </c>
      <c r="B7278" s="392" t="s">
        <v>1851</v>
      </c>
      <c r="C7278" s="392" t="s">
        <v>5716</v>
      </c>
      <c r="D7278" s="392" t="s">
        <v>807</v>
      </c>
      <c r="E7278" s="392" t="s">
        <v>4106</v>
      </c>
      <c r="G7278" s="392" t="s">
        <v>4106</v>
      </c>
      <c r="I7278" s="392" t="s">
        <v>1716</v>
      </c>
      <c r="J7278" s="392" t="s">
        <v>1717</v>
      </c>
      <c r="K7278" s="392" t="s">
        <v>1846</v>
      </c>
    </row>
    <row r="7279" spans="1:11" x14ac:dyDescent="0.35">
      <c r="A7279" s="392" t="s">
        <v>1850</v>
      </c>
      <c r="B7279" s="392" t="s">
        <v>1851</v>
      </c>
      <c r="C7279" s="392" t="s">
        <v>5716</v>
      </c>
      <c r="D7279" s="392" t="s">
        <v>807</v>
      </c>
      <c r="E7279" s="392" t="s">
        <v>4106</v>
      </c>
      <c r="G7279" s="392" t="s">
        <v>4106</v>
      </c>
      <c r="I7279" s="392" t="s">
        <v>1718</v>
      </c>
      <c r="J7279" s="392" t="s">
        <v>1719</v>
      </c>
      <c r="K7279" s="392" t="s">
        <v>1846</v>
      </c>
    </row>
    <row r="7280" spans="1:11" x14ac:dyDescent="0.35">
      <c r="A7280" s="392" t="s">
        <v>1850</v>
      </c>
      <c r="B7280" s="392" t="s">
        <v>1851</v>
      </c>
      <c r="C7280" s="392" t="s">
        <v>5716</v>
      </c>
      <c r="D7280" s="392" t="s">
        <v>807</v>
      </c>
      <c r="E7280" s="392" t="s">
        <v>4106</v>
      </c>
      <c r="G7280" s="392" t="s">
        <v>4106</v>
      </c>
      <c r="I7280" s="392" t="s">
        <v>3144</v>
      </c>
      <c r="J7280" s="392" t="s">
        <v>1720</v>
      </c>
      <c r="K7280" s="392" t="s">
        <v>1846</v>
      </c>
    </row>
    <row r="7281" spans="1:11" x14ac:dyDescent="0.35">
      <c r="A7281" s="392" t="s">
        <v>1850</v>
      </c>
      <c r="B7281" s="392" t="s">
        <v>1851</v>
      </c>
      <c r="C7281" s="392" t="s">
        <v>5716</v>
      </c>
      <c r="D7281" s="392" t="s">
        <v>807</v>
      </c>
      <c r="E7281" s="392" t="s">
        <v>4106</v>
      </c>
      <c r="G7281" s="392" t="s">
        <v>4106</v>
      </c>
      <c r="I7281" s="392" t="s">
        <v>4458</v>
      </c>
      <c r="J7281" s="392" t="s">
        <v>1721</v>
      </c>
      <c r="K7281" s="392" t="s">
        <v>1846</v>
      </c>
    </row>
    <row r="7282" spans="1:11" x14ac:dyDescent="0.35">
      <c r="A7282" s="392" t="s">
        <v>1850</v>
      </c>
      <c r="B7282" s="392" t="s">
        <v>1851</v>
      </c>
      <c r="C7282" s="392" t="s">
        <v>5716</v>
      </c>
      <c r="D7282" s="392" t="s">
        <v>807</v>
      </c>
      <c r="E7282" s="392" t="s">
        <v>4106</v>
      </c>
      <c r="G7282" s="392" t="s">
        <v>4106</v>
      </c>
      <c r="I7282" s="392" t="s">
        <v>4799</v>
      </c>
      <c r="J7282" s="392" t="s">
        <v>1722</v>
      </c>
      <c r="K7282" s="392" t="s">
        <v>1846</v>
      </c>
    </row>
    <row r="7283" spans="1:11" x14ac:dyDescent="0.35">
      <c r="A7283" s="392" t="s">
        <v>1850</v>
      </c>
      <c r="B7283" s="392" t="s">
        <v>1851</v>
      </c>
      <c r="C7283" s="392" t="s">
        <v>5716</v>
      </c>
      <c r="D7283" s="392" t="s">
        <v>807</v>
      </c>
      <c r="E7283" s="392" t="s">
        <v>4106</v>
      </c>
      <c r="G7283" s="392" t="s">
        <v>4106</v>
      </c>
      <c r="I7283" s="392" t="s">
        <v>1723</v>
      </c>
      <c r="J7283" s="392" t="s">
        <v>1724</v>
      </c>
      <c r="K7283" s="392" t="s">
        <v>1846</v>
      </c>
    </row>
    <row r="7284" spans="1:11" x14ac:dyDescent="0.35">
      <c r="A7284" s="392" t="s">
        <v>1850</v>
      </c>
      <c r="B7284" s="392" t="s">
        <v>1851</v>
      </c>
      <c r="C7284" s="392" t="s">
        <v>5716</v>
      </c>
      <c r="D7284" s="392" t="s">
        <v>807</v>
      </c>
      <c r="E7284" s="392" t="s">
        <v>4106</v>
      </c>
      <c r="G7284" s="392" t="s">
        <v>4106</v>
      </c>
      <c r="I7284" s="392" t="s">
        <v>1725</v>
      </c>
      <c r="J7284" s="392" t="s">
        <v>1726</v>
      </c>
      <c r="K7284" s="392" t="s">
        <v>1846</v>
      </c>
    </row>
    <row r="7285" spans="1:11" x14ac:dyDescent="0.35">
      <c r="A7285" s="392" t="s">
        <v>1850</v>
      </c>
      <c r="B7285" s="392" t="s">
        <v>1851</v>
      </c>
      <c r="C7285" s="392" t="s">
        <v>5716</v>
      </c>
      <c r="D7285" s="392" t="s">
        <v>807</v>
      </c>
      <c r="E7285" s="392" t="s">
        <v>4106</v>
      </c>
      <c r="G7285" s="392" t="s">
        <v>4106</v>
      </c>
      <c r="I7285" s="392" t="s">
        <v>1727</v>
      </c>
      <c r="J7285" s="392" t="s">
        <v>4765</v>
      </c>
      <c r="K7285" s="392" t="s">
        <v>1846</v>
      </c>
    </row>
    <row r="7286" spans="1:11" x14ac:dyDescent="0.35">
      <c r="A7286" s="392" t="s">
        <v>1850</v>
      </c>
      <c r="B7286" s="392" t="s">
        <v>1851</v>
      </c>
      <c r="C7286" s="392" t="s">
        <v>5716</v>
      </c>
      <c r="D7286" s="392" t="s">
        <v>807</v>
      </c>
      <c r="E7286" s="392" t="s">
        <v>4106</v>
      </c>
      <c r="G7286" s="392" t="s">
        <v>4106</v>
      </c>
      <c r="I7286" s="392" t="s">
        <v>1728</v>
      </c>
      <c r="J7286" s="392" t="s">
        <v>1729</v>
      </c>
      <c r="K7286" s="392" t="s">
        <v>1846</v>
      </c>
    </row>
    <row r="7287" spans="1:11" x14ac:dyDescent="0.35">
      <c r="A7287" s="392" t="s">
        <v>1850</v>
      </c>
      <c r="B7287" s="392" t="s">
        <v>1851</v>
      </c>
      <c r="C7287" s="392" t="s">
        <v>5716</v>
      </c>
      <c r="D7287" s="392" t="s">
        <v>807</v>
      </c>
      <c r="E7287" s="392" t="s">
        <v>4106</v>
      </c>
      <c r="G7287" s="392" t="s">
        <v>4106</v>
      </c>
      <c r="I7287" s="392" t="s">
        <v>1730</v>
      </c>
      <c r="J7287" s="392" t="s">
        <v>1731</v>
      </c>
      <c r="K7287" s="392" t="s">
        <v>1846</v>
      </c>
    </row>
    <row r="7288" spans="1:11" x14ac:dyDescent="0.35">
      <c r="A7288" s="392" t="s">
        <v>1850</v>
      </c>
      <c r="B7288" s="392" t="s">
        <v>1851</v>
      </c>
      <c r="C7288" s="392" t="s">
        <v>5716</v>
      </c>
      <c r="D7288" s="392" t="s">
        <v>807</v>
      </c>
      <c r="E7288" s="392" t="s">
        <v>4106</v>
      </c>
      <c r="G7288" s="392" t="s">
        <v>4106</v>
      </c>
      <c r="I7288" s="392" t="s">
        <v>4801</v>
      </c>
      <c r="J7288" s="392" t="s">
        <v>1732</v>
      </c>
      <c r="K7288" s="392" t="s">
        <v>1846</v>
      </c>
    </row>
    <row r="7289" spans="1:11" x14ac:dyDescent="0.35">
      <c r="A7289" s="392" t="s">
        <v>1850</v>
      </c>
      <c r="B7289" s="392" t="s">
        <v>1851</v>
      </c>
      <c r="C7289" s="392" t="s">
        <v>5716</v>
      </c>
      <c r="D7289" s="392" t="s">
        <v>807</v>
      </c>
      <c r="E7289" s="392" t="s">
        <v>4106</v>
      </c>
      <c r="G7289" s="392" t="s">
        <v>4106</v>
      </c>
      <c r="I7289" s="392" t="s">
        <v>1733</v>
      </c>
      <c r="J7289" s="392" t="s">
        <v>1734</v>
      </c>
      <c r="K7289" s="392" t="s">
        <v>1846</v>
      </c>
    </row>
    <row r="7290" spans="1:11" x14ac:dyDescent="0.35">
      <c r="A7290" s="392" t="s">
        <v>1850</v>
      </c>
      <c r="B7290" s="392" t="s">
        <v>1851</v>
      </c>
      <c r="C7290" s="392" t="s">
        <v>5716</v>
      </c>
      <c r="D7290" s="392" t="s">
        <v>807</v>
      </c>
      <c r="E7290" s="392" t="s">
        <v>4106</v>
      </c>
      <c r="G7290" s="392" t="s">
        <v>4106</v>
      </c>
      <c r="I7290" s="392" t="s">
        <v>1735</v>
      </c>
      <c r="J7290" s="392" t="s">
        <v>1736</v>
      </c>
      <c r="K7290" s="392" t="s">
        <v>1846</v>
      </c>
    </row>
    <row r="7291" spans="1:11" x14ac:dyDescent="0.35">
      <c r="A7291" s="392" t="s">
        <v>1850</v>
      </c>
      <c r="B7291" s="392" t="s">
        <v>1851</v>
      </c>
      <c r="C7291" s="392" t="s">
        <v>5716</v>
      </c>
      <c r="D7291" s="392" t="s">
        <v>807</v>
      </c>
      <c r="E7291" s="392" t="s">
        <v>4106</v>
      </c>
      <c r="G7291" s="392" t="s">
        <v>4106</v>
      </c>
      <c r="I7291" s="392" t="s">
        <v>4803</v>
      </c>
      <c r="J7291" s="392" t="s">
        <v>4766</v>
      </c>
      <c r="K7291" s="392" t="s">
        <v>1846</v>
      </c>
    </row>
    <row r="7292" spans="1:11" x14ac:dyDescent="0.35">
      <c r="A7292" s="392" t="s">
        <v>1850</v>
      </c>
      <c r="B7292" s="392" t="s">
        <v>1851</v>
      </c>
      <c r="C7292" s="392" t="s">
        <v>5716</v>
      </c>
      <c r="D7292" s="392" t="s">
        <v>807</v>
      </c>
      <c r="E7292" s="392" t="s">
        <v>4106</v>
      </c>
      <c r="G7292" s="392" t="s">
        <v>4106</v>
      </c>
      <c r="I7292" s="392" t="s">
        <v>1737</v>
      </c>
      <c r="J7292" s="392" t="s">
        <v>4767</v>
      </c>
      <c r="K7292" s="392" t="s">
        <v>1846</v>
      </c>
    </row>
    <row r="7293" spans="1:11" x14ac:dyDescent="0.35">
      <c r="A7293" s="392" t="s">
        <v>1850</v>
      </c>
      <c r="B7293" s="392" t="s">
        <v>1851</v>
      </c>
      <c r="C7293" s="392" t="s">
        <v>5716</v>
      </c>
      <c r="D7293" s="392" t="s">
        <v>807</v>
      </c>
      <c r="E7293" s="392" t="s">
        <v>4106</v>
      </c>
      <c r="G7293" s="392" t="s">
        <v>4106</v>
      </c>
      <c r="I7293" s="392" t="s">
        <v>4808</v>
      </c>
      <c r="J7293" s="392" t="s">
        <v>1738</v>
      </c>
      <c r="K7293" s="392" t="s">
        <v>1846</v>
      </c>
    </row>
    <row r="7294" spans="1:11" x14ac:dyDescent="0.35">
      <c r="A7294" s="392" t="s">
        <v>1850</v>
      </c>
      <c r="B7294" s="392" t="s">
        <v>1851</v>
      </c>
      <c r="C7294" s="392" t="s">
        <v>5716</v>
      </c>
      <c r="D7294" s="392" t="s">
        <v>807</v>
      </c>
      <c r="E7294" s="392" t="s">
        <v>4106</v>
      </c>
      <c r="G7294" s="392" t="s">
        <v>4106</v>
      </c>
      <c r="I7294" s="392" t="s">
        <v>5180</v>
      </c>
      <c r="J7294" s="392" t="s">
        <v>1739</v>
      </c>
      <c r="K7294" s="392" t="s">
        <v>1846</v>
      </c>
    </row>
    <row r="7295" spans="1:11" x14ac:dyDescent="0.35">
      <c r="A7295" s="392" t="s">
        <v>1850</v>
      </c>
      <c r="B7295" s="392" t="s">
        <v>1851</v>
      </c>
      <c r="C7295" s="392" t="s">
        <v>5716</v>
      </c>
      <c r="D7295" s="392" t="s">
        <v>807</v>
      </c>
      <c r="E7295" s="392" t="s">
        <v>4106</v>
      </c>
      <c r="G7295" s="392" t="s">
        <v>4106</v>
      </c>
      <c r="I7295" s="392" t="s">
        <v>4972</v>
      </c>
      <c r="J7295" s="392" t="s">
        <v>1740</v>
      </c>
      <c r="K7295" s="392" t="s">
        <v>1846</v>
      </c>
    </row>
    <row r="7296" spans="1:11" x14ac:dyDescent="0.35">
      <c r="A7296" s="392" t="s">
        <v>1850</v>
      </c>
      <c r="B7296" s="392" t="s">
        <v>1851</v>
      </c>
      <c r="C7296" s="392" t="s">
        <v>5716</v>
      </c>
      <c r="D7296" s="392" t="s">
        <v>807</v>
      </c>
      <c r="E7296" s="392" t="s">
        <v>4106</v>
      </c>
      <c r="G7296" s="392" t="s">
        <v>4106</v>
      </c>
      <c r="I7296" s="392" t="s">
        <v>1741</v>
      </c>
      <c r="J7296" s="392" t="s">
        <v>4768</v>
      </c>
      <c r="K7296" s="392" t="s">
        <v>1846</v>
      </c>
    </row>
    <row r="7297" spans="1:11" x14ac:dyDescent="0.35">
      <c r="A7297" s="392" t="s">
        <v>1850</v>
      </c>
      <c r="B7297" s="392" t="s">
        <v>1851</v>
      </c>
      <c r="C7297" s="392" t="s">
        <v>5716</v>
      </c>
      <c r="D7297" s="392" t="s">
        <v>807</v>
      </c>
      <c r="E7297" s="392" t="s">
        <v>4106</v>
      </c>
      <c r="G7297" s="392" t="s">
        <v>4106</v>
      </c>
      <c r="I7297" s="392" t="s">
        <v>1742</v>
      </c>
      <c r="J7297" s="392" t="s">
        <v>1743</v>
      </c>
      <c r="K7297" s="392" t="s">
        <v>1846</v>
      </c>
    </row>
    <row r="7298" spans="1:11" x14ac:dyDescent="0.35">
      <c r="A7298" s="392" t="s">
        <v>1850</v>
      </c>
      <c r="B7298" s="392" t="s">
        <v>1851</v>
      </c>
      <c r="C7298" s="392" t="s">
        <v>5716</v>
      </c>
      <c r="D7298" s="392" t="s">
        <v>807</v>
      </c>
      <c r="E7298" s="392" t="s">
        <v>4106</v>
      </c>
      <c r="G7298" s="392" t="s">
        <v>4106</v>
      </c>
      <c r="I7298" s="392" t="s">
        <v>1744</v>
      </c>
      <c r="J7298" s="392" t="s">
        <v>4769</v>
      </c>
      <c r="K7298" s="392" t="s">
        <v>1846</v>
      </c>
    </row>
    <row r="7299" spans="1:11" x14ac:dyDescent="0.35">
      <c r="A7299" s="392" t="s">
        <v>1850</v>
      </c>
      <c r="B7299" s="392" t="s">
        <v>1851</v>
      </c>
      <c r="C7299" s="392" t="s">
        <v>5716</v>
      </c>
      <c r="D7299" s="392" t="s">
        <v>807</v>
      </c>
      <c r="E7299" s="392" t="s">
        <v>4106</v>
      </c>
      <c r="G7299" s="392" t="s">
        <v>4106</v>
      </c>
      <c r="I7299" s="392" t="s">
        <v>1745</v>
      </c>
      <c r="J7299" s="392" t="s">
        <v>1746</v>
      </c>
      <c r="K7299" s="392" t="s">
        <v>1846</v>
      </c>
    </row>
    <row r="7300" spans="1:11" x14ac:dyDescent="0.35">
      <c r="A7300" s="392" t="s">
        <v>1850</v>
      </c>
      <c r="B7300" s="392" t="s">
        <v>1851</v>
      </c>
      <c r="C7300" s="392" t="s">
        <v>5716</v>
      </c>
      <c r="D7300" s="392" t="s">
        <v>807</v>
      </c>
      <c r="E7300" s="392" t="s">
        <v>4106</v>
      </c>
      <c r="G7300" s="392" t="s">
        <v>4106</v>
      </c>
      <c r="I7300" s="392" t="s">
        <v>1747</v>
      </c>
      <c r="J7300" s="392" t="s">
        <v>4770</v>
      </c>
      <c r="K7300" s="392" t="s">
        <v>1846</v>
      </c>
    </row>
    <row r="7301" spans="1:11" x14ac:dyDescent="0.35">
      <c r="A7301" s="392" t="s">
        <v>1850</v>
      </c>
      <c r="B7301" s="392" t="s">
        <v>1851</v>
      </c>
      <c r="C7301" s="392" t="s">
        <v>5716</v>
      </c>
      <c r="D7301" s="392" t="s">
        <v>807</v>
      </c>
      <c r="E7301" s="392" t="s">
        <v>4106</v>
      </c>
      <c r="G7301" s="392" t="s">
        <v>4106</v>
      </c>
      <c r="I7301" s="392" t="s">
        <v>1748</v>
      </c>
      <c r="J7301" s="392" t="s">
        <v>4771</v>
      </c>
      <c r="K7301" s="392" t="s">
        <v>1846</v>
      </c>
    </row>
    <row r="7302" spans="1:11" x14ac:dyDescent="0.35">
      <c r="A7302" s="392" t="s">
        <v>1850</v>
      </c>
      <c r="B7302" s="392" t="s">
        <v>1851</v>
      </c>
      <c r="C7302" s="392" t="s">
        <v>5716</v>
      </c>
      <c r="D7302" s="392" t="s">
        <v>807</v>
      </c>
      <c r="E7302" s="392" t="s">
        <v>4106</v>
      </c>
      <c r="G7302" s="392" t="s">
        <v>4106</v>
      </c>
      <c r="I7302" s="392" t="s">
        <v>1749</v>
      </c>
      <c r="J7302" s="392" t="s">
        <v>1750</v>
      </c>
      <c r="K7302" s="392" t="s">
        <v>1846</v>
      </c>
    </row>
    <row r="7303" spans="1:11" x14ac:dyDescent="0.35">
      <c r="A7303" s="392" t="s">
        <v>1850</v>
      </c>
      <c r="B7303" s="392" t="s">
        <v>1851</v>
      </c>
      <c r="C7303" s="392" t="s">
        <v>5716</v>
      </c>
      <c r="D7303" s="392" t="s">
        <v>807</v>
      </c>
      <c r="E7303" s="392" t="s">
        <v>4106</v>
      </c>
      <c r="G7303" s="392" t="s">
        <v>4106</v>
      </c>
      <c r="I7303" s="392" t="s">
        <v>1751</v>
      </c>
      <c r="J7303" s="392" t="s">
        <v>1752</v>
      </c>
      <c r="K7303" s="392" t="s">
        <v>1846</v>
      </c>
    </row>
    <row r="7304" spans="1:11" ht="39" x14ac:dyDescent="0.35">
      <c r="A7304" s="392" t="s">
        <v>1850</v>
      </c>
      <c r="B7304" s="392" t="s">
        <v>1851</v>
      </c>
      <c r="C7304" s="392" t="s">
        <v>5716</v>
      </c>
      <c r="D7304" s="392" t="s">
        <v>807</v>
      </c>
      <c r="E7304" s="392" t="s">
        <v>4106</v>
      </c>
      <c r="G7304" s="392" t="s">
        <v>5707</v>
      </c>
      <c r="H7304" s="392" t="s">
        <v>8032</v>
      </c>
      <c r="I7304" s="392" t="s">
        <v>4106</v>
      </c>
      <c r="J7304" s="392" t="s">
        <v>8906</v>
      </c>
      <c r="K7304" s="392" t="s">
        <v>3782</v>
      </c>
    </row>
    <row r="7305" spans="1:11" ht="39" x14ac:dyDescent="0.35">
      <c r="A7305" s="392" t="s">
        <v>1850</v>
      </c>
      <c r="B7305" s="392" t="s">
        <v>1851</v>
      </c>
      <c r="C7305" s="392" t="s">
        <v>5716</v>
      </c>
      <c r="D7305" s="392" t="s">
        <v>807</v>
      </c>
      <c r="E7305" s="392" t="s">
        <v>4106</v>
      </c>
      <c r="G7305" s="392" t="s">
        <v>5707</v>
      </c>
      <c r="H7305" s="392" t="s">
        <v>8032</v>
      </c>
      <c r="I7305" s="392" t="s">
        <v>6474</v>
      </c>
      <c r="J7305" s="392" t="s">
        <v>4923</v>
      </c>
      <c r="K7305" s="392" t="s">
        <v>3782</v>
      </c>
    </row>
    <row r="7306" spans="1:11" ht="39" x14ac:dyDescent="0.35">
      <c r="A7306" s="392" t="s">
        <v>1850</v>
      </c>
      <c r="B7306" s="392" t="s">
        <v>1851</v>
      </c>
      <c r="C7306" s="392" t="s">
        <v>5716</v>
      </c>
      <c r="D7306" s="392" t="s">
        <v>807</v>
      </c>
      <c r="E7306" s="392" t="s">
        <v>4106</v>
      </c>
      <c r="G7306" s="392" t="s">
        <v>5707</v>
      </c>
      <c r="H7306" s="392" t="s">
        <v>8032</v>
      </c>
      <c r="I7306" s="392" t="s">
        <v>2926</v>
      </c>
      <c r="J7306" s="392" t="s">
        <v>4939</v>
      </c>
      <c r="K7306" s="392" t="s">
        <v>3782</v>
      </c>
    </row>
    <row r="7307" spans="1:11" ht="39" x14ac:dyDescent="0.35">
      <c r="A7307" s="392" t="s">
        <v>1850</v>
      </c>
      <c r="B7307" s="392" t="s">
        <v>1851</v>
      </c>
      <c r="C7307" s="392" t="s">
        <v>5716</v>
      </c>
      <c r="D7307" s="392" t="s">
        <v>807</v>
      </c>
      <c r="E7307" s="392" t="s">
        <v>4106</v>
      </c>
      <c r="G7307" s="392" t="s">
        <v>5707</v>
      </c>
      <c r="H7307" s="392" t="s">
        <v>8032</v>
      </c>
      <c r="I7307" s="392" t="s">
        <v>1800</v>
      </c>
      <c r="J7307" s="392" t="s">
        <v>4943</v>
      </c>
      <c r="K7307" s="392" t="s">
        <v>3782</v>
      </c>
    </row>
    <row r="7308" spans="1:11" ht="39" x14ac:dyDescent="0.35">
      <c r="A7308" s="392" t="s">
        <v>1850</v>
      </c>
      <c r="B7308" s="392" t="s">
        <v>1851</v>
      </c>
      <c r="C7308" s="392" t="s">
        <v>5716</v>
      </c>
      <c r="D7308" s="392" t="s">
        <v>807</v>
      </c>
      <c r="E7308" s="392" t="s">
        <v>4106</v>
      </c>
      <c r="G7308" s="392" t="s">
        <v>5707</v>
      </c>
      <c r="H7308" s="392" t="s">
        <v>8032</v>
      </c>
      <c r="I7308" s="392" t="s">
        <v>4724</v>
      </c>
      <c r="J7308" s="392" t="s">
        <v>4953</v>
      </c>
      <c r="K7308" s="392" t="s">
        <v>3782</v>
      </c>
    </row>
    <row r="7309" spans="1:11" ht="39" x14ac:dyDescent="0.35">
      <c r="A7309" s="392" t="s">
        <v>1850</v>
      </c>
      <c r="B7309" s="392" t="s">
        <v>1851</v>
      </c>
      <c r="C7309" s="392" t="s">
        <v>5716</v>
      </c>
      <c r="D7309" s="392" t="s">
        <v>807</v>
      </c>
      <c r="E7309" s="392" t="s">
        <v>4106</v>
      </c>
      <c r="G7309" s="392" t="s">
        <v>5707</v>
      </c>
      <c r="H7309" s="392" t="s">
        <v>8032</v>
      </c>
      <c r="I7309" s="392" t="s">
        <v>165</v>
      </c>
      <c r="J7309" s="392" t="s">
        <v>4954</v>
      </c>
      <c r="K7309" s="392" t="s">
        <v>3782</v>
      </c>
    </row>
    <row r="7310" spans="1:11" ht="39" x14ac:dyDescent="0.35">
      <c r="A7310" s="392" t="s">
        <v>1850</v>
      </c>
      <c r="B7310" s="392" t="s">
        <v>1851</v>
      </c>
      <c r="C7310" s="392" t="s">
        <v>5716</v>
      </c>
      <c r="D7310" s="392" t="s">
        <v>807</v>
      </c>
      <c r="E7310" s="392" t="s">
        <v>4106</v>
      </c>
      <c r="G7310" s="392" t="s">
        <v>5707</v>
      </c>
      <c r="H7310" s="392" t="s">
        <v>8032</v>
      </c>
      <c r="I7310" s="392" t="s">
        <v>4728</v>
      </c>
      <c r="J7310" s="392" t="s">
        <v>4955</v>
      </c>
      <c r="K7310" s="392" t="s">
        <v>3782</v>
      </c>
    </row>
    <row r="7311" spans="1:11" ht="39" x14ac:dyDescent="0.35">
      <c r="A7311" s="392" t="s">
        <v>1850</v>
      </c>
      <c r="B7311" s="392" t="s">
        <v>1851</v>
      </c>
      <c r="C7311" s="392" t="s">
        <v>5716</v>
      </c>
      <c r="D7311" s="392" t="s">
        <v>807</v>
      </c>
      <c r="E7311" s="392" t="s">
        <v>4106</v>
      </c>
      <c r="G7311" s="392" t="s">
        <v>5707</v>
      </c>
      <c r="H7311" s="392" t="s">
        <v>8032</v>
      </c>
      <c r="I7311" s="392" t="s">
        <v>938</v>
      </c>
      <c r="J7311" s="392" t="s">
        <v>4956</v>
      </c>
      <c r="K7311" s="392" t="s">
        <v>3782</v>
      </c>
    </row>
    <row r="7312" spans="1:11" ht="39" x14ac:dyDescent="0.35">
      <c r="A7312" s="392" t="s">
        <v>1850</v>
      </c>
      <c r="B7312" s="392" t="s">
        <v>1851</v>
      </c>
      <c r="C7312" s="392" t="s">
        <v>5716</v>
      </c>
      <c r="D7312" s="392" t="s">
        <v>807</v>
      </c>
      <c r="E7312" s="392" t="s">
        <v>4106</v>
      </c>
      <c r="G7312" s="392" t="s">
        <v>5707</v>
      </c>
      <c r="H7312" s="392" t="s">
        <v>8032</v>
      </c>
      <c r="I7312" s="392" t="s">
        <v>4735</v>
      </c>
      <c r="J7312" s="392" t="s">
        <v>4958</v>
      </c>
      <c r="K7312" s="392" t="s">
        <v>3782</v>
      </c>
    </row>
    <row r="7313" spans="1:11" ht="39" x14ac:dyDescent="0.35">
      <c r="A7313" s="392" t="s">
        <v>1850</v>
      </c>
      <c r="B7313" s="392" t="s">
        <v>1851</v>
      </c>
      <c r="C7313" s="392" t="s">
        <v>5716</v>
      </c>
      <c r="D7313" s="392" t="s">
        <v>807</v>
      </c>
      <c r="E7313" s="392" t="s">
        <v>4106</v>
      </c>
      <c r="G7313" s="392" t="s">
        <v>5707</v>
      </c>
      <c r="H7313" s="392" t="s">
        <v>8032</v>
      </c>
      <c r="I7313" s="392" t="s">
        <v>1841</v>
      </c>
      <c r="J7313" s="392" t="s">
        <v>4959</v>
      </c>
      <c r="K7313" s="392" t="s">
        <v>3782</v>
      </c>
    </row>
    <row r="7314" spans="1:11" ht="39" x14ac:dyDescent="0.35">
      <c r="A7314" s="392" t="s">
        <v>1850</v>
      </c>
      <c r="B7314" s="392" t="s">
        <v>1851</v>
      </c>
      <c r="C7314" s="392" t="s">
        <v>5716</v>
      </c>
      <c r="D7314" s="392" t="s">
        <v>807</v>
      </c>
      <c r="E7314" s="392" t="s">
        <v>4106</v>
      </c>
      <c r="G7314" s="392" t="s">
        <v>5707</v>
      </c>
      <c r="H7314" s="392" t="s">
        <v>8032</v>
      </c>
      <c r="I7314" s="392" t="s">
        <v>5316</v>
      </c>
      <c r="J7314" s="392" t="s">
        <v>4960</v>
      </c>
      <c r="K7314" s="392" t="s">
        <v>3782</v>
      </c>
    </row>
    <row r="7315" spans="1:11" ht="39" x14ac:dyDescent="0.35">
      <c r="A7315" s="392" t="s">
        <v>1850</v>
      </c>
      <c r="B7315" s="392" t="s">
        <v>1851</v>
      </c>
      <c r="C7315" s="392" t="s">
        <v>5716</v>
      </c>
      <c r="D7315" s="392" t="s">
        <v>807</v>
      </c>
      <c r="E7315" s="392" t="s">
        <v>4106</v>
      </c>
      <c r="G7315" s="392" t="s">
        <v>5707</v>
      </c>
      <c r="H7315" s="392" t="s">
        <v>8032</v>
      </c>
      <c r="I7315" s="392" t="s">
        <v>5318</v>
      </c>
      <c r="J7315" s="392" t="s">
        <v>4961</v>
      </c>
      <c r="K7315" s="392" t="s">
        <v>3782</v>
      </c>
    </row>
    <row r="7316" spans="1:11" ht="39" x14ac:dyDescent="0.35">
      <c r="A7316" s="392" t="s">
        <v>1850</v>
      </c>
      <c r="B7316" s="392" t="s">
        <v>1851</v>
      </c>
      <c r="C7316" s="392" t="s">
        <v>5716</v>
      </c>
      <c r="D7316" s="392" t="s">
        <v>807</v>
      </c>
      <c r="E7316" s="392" t="s">
        <v>4106</v>
      </c>
      <c r="G7316" s="392" t="s">
        <v>5707</v>
      </c>
      <c r="H7316" s="392" t="s">
        <v>8032</v>
      </c>
      <c r="I7316" s="392" t="s">
        <v>4745</v>
      </c>
      <c r="J7316" s="392" t="s">
        <v>4962</v>
      </c>
      <c r="K7316" s="392" t="s">
        <v>3782</v>
      </c>
    </row>
    <row r="7317" spans="1:11" ht="39" x14ac:dyDescent="0.35">
      <c r="A7317" s="392" t="s">
        <v>1850</v>
      </c>
      <c r="B7317" s="392" t="s">
        <v>1851</v>
      </c>
      <c r="C7317" s="392" t="s">
        <v>5716</v>
      </c>
      <c r="D7317" s="392" t="s">
        <v>807</v>
      </c>
      <c r="E7317" s="392" t="s">
        <v>4106</v>
      </c>
      <c r="G7317" s="392" t="s">
        <v>5707</v>
      </c>
      <c r="H7317" s="392" t="s">
        <v>8032</v>
      </c>
      <c r="I7317" s="392" t="s">
        <v>5327</v>
      </c>
      <c r="J7317" s="392" t="s">
        <v>4964</v>
      </c>
      <c r="K7317" s="392" t="s">
        <v>3782</v>
      </c>
    </row>
    <row r="7318" spans="1:11" ht="39" x14ac:dyDescent="0.35">
      <c r="A7318" s="392" t="s">
        <v>1850</v>
      </c>
      <c r="B7318" s="392" t="s">
        <v>1851</v>
      </c>
      <c r="C7318" s="392" t="s">
        <v>5716</v>
      </c>
      <c r="D7318" s="392" t="s">
        <v>807</v>
      </c>
      <c r="E7318" s="392" t="s">
        <v>4106</v>
      </c>
      <c r="G7318" s="392" t="s">
        <v>5707</v>
      </c>
      <c r="H7318" s="392" t="s">
        <v>8032</v>
      </c>
      <c r="I7318" s="392" t="s">
        <v>6106</v>
      </c>
      <c r="J7318" s="392" t="s">
        <v>4965</v>
      </c>
      <c r="K7318" s="392" t="s">
        <v>3782</v>
      </c>
    </row>
    <row r="7319" spans="1:11" ht="26" x14ac:dyDescent="0.35">
      <c r="A7319" s="392" t="s">
        <v>1850</v>
      </c>
      <c r="B7319" s="392" t="s">
        <v>1851</v>
      </c>
      <c r="C7319" s="392" t="s">
        <v>5716</v>
      </c>
      <c r="D7319" s="392" t="s">
        <v>807</v>
      </c>
      <c r="E7319" s="392" t="s">
        <v>4704</v>
      </c>
      <c r="F7319" s="392" t="s">
        <v>2158</v>
      </c>
      <c r="G7319" s="392" t="s">
        <v>4106</v>
      </c>
      <c r="I7319" s="392" t="s">
        <v>4106</v>
      </c>
      <c r="J7319" s="392" t="s">
        <v>8906</v>
      </c>
      <c r="K7319" s="392" t="s">
        <v>2163</v>
      </c>
    </row>
    <row r="7320" spans="1:11" ht="26" x14ac:dyDescent="0.35">
      <c r="A7320" s="392" t="s">
        <v>1850</v>
      </c>
      <c r="B7320" s="392" t="s">
        <v>1851</v>
      </c>
      <c r="C7320" s="392" t="s">
        <v>5716</v>
      </c>
      <c r="D7320" s="392" t="s">
        <v>807</v>
      </c>
      <c r="E7320" s="392" t="s">
        <v>4704</v>
      </c>
      <c r="F7320" s="392" t="s">
        <v>2158</v>
      </c>
      <c r="G7320" s="392" t="s">
        <v>4106</v>
      </c>
      <c r="I7320" s="392" t="s">
        <v>5460</v>
      </c>
      <c r="J7320" s="392" t="s">
        <v>716</v>
      </c>
      <c r="K7320" s="392" t="s">
        <v>2163</v>
      </c>
    </row>
    <row r="7321" spans="1:11" ht="26" x14ac:dyDescent="0.35">
      <c r="A7321" s="392" t="s">
        <v>1850</v>
      </c>
      <c r="B7321" s="392" t="s">
        <v>1851</v>
      </c>
      <c r="C7321" s="392" t="s">
        <v>5716</v>
      </c>
      <c r="D7321" s="392" t="s">
        <v>807</v>
      </c>
      <c r="E7321" s="392" t="s">
        <v>4704</v>
      </c>
      <c r="F7321" s="392" t="s">
        <v>2158</v>
      </c>
      <c r="G7321" s="392" t="s">
        <v>4106</v>
      </c>
      <c r="I7321" s="392" t="s">
        <v>5925</v>
      </c>
      <c r="J7321" s="392" t="s">
        <v>717</v>
      </c>
      <c r="K7321" s="392" t="s">
        <v>2163</v>
      </c>
    </row>
    <row r="7322" spans="1:11" ht="26" x14ac:dyDescent="0.35">
      <c r="A7322" s="392" t="s">
        <v>1850</v>
      </c>
      <c r="B7322" s="392" t="s">
        <v>1851</v>
      </c>
      <c r="C7322" s="392" t="s">
        <v>5716</v>
      </c>
      <c r="D7322" s="392" t="s">
        <v>807</v>
      </c>
      <c r="E7322" s="392" t="s">
        <v>4704</v>
      </c>
      <c r="F7322" s="392" t="s">
        <v>2158</v>
      </c>
      <c r="G7322" s="392" t="s">
        <v>4106</v>
      </c>
      <c r="I7322" s="392" t="s">
        <v>718</v>
      </c>
      <c r="J7322" s="392" t="s">
        <v>719</v>
      </c>
      <c r="K7322" s="392" t="s">
        <v>2163</v>
      </c>
    </row>
    <row r="7323" spans="1:11" ht="26" x14ac:dyDescent="0.35">
      <c r="A7323" s="392" t="s">
        <v>1850</v>
      </c>
      <c r="B7323" s="392" t="s">
        <v>1851</v>
      </c>
      <c r="C7323" s="392" t="s">
        <v>5716</v>
      </c>
      <c r="D7323" s="392" t="s">
        <v>807</v>
      </c>
      <c r="E7323" s="392" t="s">
        <v>4704</v>
      </c>
      <c r="F7323" s="392" t="s">
        <v>2158</v>
      </c>
      <c r="G7323" s="392" t="s">
        <v>4106</v>
      </c>
      <c r="I7323" s="392" t="s">
        <v>5928</v>
      </c>
      <c r="J7323" s="392" t="s">
        <v>720</v>
      </c>
      <c r="K7323" s="392" t="s">
        <v>2163</v>
      </c>
    </row>
    <row r="7324" spans="1:11" ht="26" x14ac:dyDescent="0.35">
      <c r="A7324" s="392" t="s">
        <v>1850</v>
      </c>
      <c r="B7324" s="392" t="s">
        <v>1851</v>
      </c>
      <c r="C7324" s="392" t="s">
        <v>5716</v>
      </c>
      <c r="D7324" s="392" t="s">
        <v>807</v>
      </c>
      <c r="E7324" s="392" t="s">
        <v>4704</v>
      </c>
      <c r="F7324" s="392" t="s">
        <v>2158</v>
      </c>
      <c r="G7324" s="392" t="s">
        <v>4106</v>
      </c>
      <c r="I7324" s="392" t="s">
        <v>1969</v>
      </c>
      <c r="J7324" s="392" t="s">
        <v>721</v>
      </c>
      <c r="K7324" s="392" t="s">
        <v>2163</v>
      </c>
    </row>
    <row r="7325" spans="1:11" ht="26" x14ac:dyDescent="0.35">
      <c r="A7325" s="392" t="s">
        <v>1850</v>
      </c>
      <c r="B7325" s="392" t="s">
        <v>1851</v>
      </c>
      <c r="C7325" s="392" t="s">
        <v>5716</v>
      </c>
      <c r="D7325" s="392" t="s">
        <v>807</v>
      </c>
      <c r="E7325" s="392" t="s">
        <v>4704</v>
      </c>
      <c r="F7325" s="392" t="s">
        <v>2158</v>
      </c>
      <c r="G7325" s="392" t="s">
        <v>4106</v>
      </c>
      <c r="I7325" s="392" t="s">
        <v>1971</v>
      </c>
      <c r="J7325" s="392" t="s">
        <v>722</v>
      </c>
      <c r="K7325" s="392" t="s">
        <v>2163</v>
      </c>
    </row>
    <row r="7326" spans="1:11" ht="26" x14ac:dyDescent="0.35">
      <c r="A7326" s="392" t="s">
        <v>1850</v>
      </c>
      <c r="B7326" s="392" t="s">
        <v>1851</v>
      </c>
      <c r="C7326" s="392" t="s">
        <v>5716</v>
      </c>
      <c r="D7326" s="392" t="s">
        <v>807</v>
      </c>
      <c r="E7326" s="392" t="s">
        <v>4704</v>
      </c>
      <c r="F7326" s="392" t="s">
        <v>2158</v>
      </c>
      <c r="G7326" s="392" t="s">
        <v>4106</v>
      </c>
      <c r="I7326" s="392" t="s">
        <v>723</v>
      </c>
      <c r="J7326" s="392" t="s">
        <v>724</v>
      </c>
      <c r="K7326" s="392" t="s">
        <v>2163</v>
      </c>
    </row>
    <row r="7327" spans="1:11" ht="26" x14ac:dyDescent="0.35">
      <c r="A7327" s="392" t="s">
        <v>1850</v>
      </c>
      <c r="B7327" s="392" t="s">
        <v>1851</v>
      </c>
      <c r="C7327" s="392" t="s">
        <v>5716</v>
      </c>
      <c r="D7327" s="392" t="s">
        <v>807</v>
      </c>
      <c r="E7327" s="392" t="s">
        <v>4704</v>
      </c>
      <c r="F7327" s="392" t="s">
        <v>2158</v>
      </c>
      <c r="G7327" s="392" t="s">
        <v>4106</v>
      </c>
      <c r="I7327" s="392" t="s">
        <v>725</v>
      </c>
      <c r="J7327" s="392" t="s">
        <v>726</v>
      </c>
      <c r="K7327" s="392" t="s">
        <v>2163</v>
      </c>
    </row>
    <row r="7328" spans="1:11" ht="26" x14ac:dyDescent="0.35">
      <c r="A7328" s="392" t="s">
        <v>1850</v>
      </c>
      <c r="B7328" s="392" t="s">
        <v>1851</v>
      </c>
      <c r="C7328" s="392" t="s">
        <v>5716</v>
      </c>
      <c r="D7328" s="392" t="s">
        <v>807</v>
      </c>
      <c r="E7328" s="392" t="s">
        <v>4704</v>
      </c>
      <c r="F7328" s="392" t="s">
        <v>2158</v>
      </c>
      <c r="G7328" s="392" t="s">
        <v>4106</v>
      </c>
      <c r="I7328" s="392" t="s">
        <v>727</v>
      </c>
      <c r="J7328" s="392" t="s">
        <v>3416</v>
      </c>
      <c r="K7328" s="392" t="s">
        <v>2163</v>
      </c>
    </row>
    <row r="7329" spans="1:11" ht="26" x14ac:dyDescent="0.35">
      <c r="A7329" s="392" t="s">
        <v>1850</v>
      </c>
      <c r="B7329" s="392" t="s">
        <v>1851</v>
      </c>
      <c r="C7329" s="392" t="s">
        <v>5716</v>
      </c>
      <c r="D7329" s="392" t="s">
        <v>807</v>
      </c>
      <c r="E7329" s="392" t="s">
        <v>4704</v>
      </c>
      <c r="F7329" s="392" t="s">
        <v>2158</v>
      </c>
      <c r="G7329" s="392" t="s">
        <v>4106</v>
      </c>
      <c r="I7329" s="392" t="s">
        <v>728</v>
      </c>
      <c r="J7329" s="392" t="s">
        <v>729</v>
      </c>
      <c r="K7329" s="392" t="s">
        <v>2163</v>
      </c>
    </row>
    <row r="7330" spans="1:11" ht="26" x14ac:dyDescent="0.35">
      <c r="A7330" s="392" t="s">
        <v>1850</v>
      </c>
      <c r="B7330" s="392" t="s">
        <v>1851</v>
      </c>
      <c r="C7330" s="392" t="s">
        <v>5716</v>
      </c>
      <c r="D7330" s="392" t="s">
        <v>807</v>
      </c>
      <c r="E7330" s="392" t="s">
        <v>4704</v>
      </c>
      <c r="F7330" s="392" t="s">
        <v>2158</v>
      </c>
      <c r="G7330" s="392" t="s">
        <v>4106</v>
      </c>
      <c r="I7330" s="392" t="s">
        <v>730</v>
      </c>
      <c r="J7330" s="392" t="s">
        <v>731</v>
      </c>
      <c r="K7330" s="392" t="s">
        <v>2163</v>
      </c>
    </row>
    <row r="7331" spans="1:11" ht="26" x14ac:dyDescent="0.35">
      <c r="A7331" s="392" t="s">
        <v>1850</v>
      </c>
      <c r="B7331" s="392" t="s">
        <v>1851</v>
      </c>
      <c r="C7331" s="392" t="s">
        <v>5716</v>
      </c>
      <c r="D7331" s="392" t="s">
        <v>807</v>
      </c>
      <c r="E7331" s="392" t="s">
        <v>4704</v>
      </c>
      <c r="F7331" s="392" t="s">
        <v>2158</v>
      </c>
      <c r="G7331" s="392" t="s">
        <v>4106</v>
      </c>
      <c r="I7331" s="392" t="s">
        <v>732</v>
      </c>
      <c r="J7331" s="392" t="s">
        <v>733</v>
      </c>
      <c r="K7331" s="392" t="s">
        <v>2163</v>
      </c>
    </row>
    <row r="7332" spans="1:11" ht="26" x14ac:dyDescent="0.35">
      <c r="A7332" s="392" t="s">
        <v>1850</v>
      </c>
      <c r="B7332" s="392" t="s">
        <v>1851</v>
      </c>
      <c r="C7332" s="392" t="s">
        <v>5716</v>
      </c>
      <c r="D7332" s="392" t="s">
        <v>807</v>
      </c>
      <c r="E7332" s="392" t="s">
        <v>4704</v>
      </c>
      <c r="F7332" s="392" t="s">
        <v>2158</v>
      </c>
      <c r="G7332" s="392" t="s">
        <v>4106</v>
      </c>
      <c r="I7332" s="392" t="s">
        <v>734</v>
      </c>
      <c r="J7332" s="392" t="s">
        <v>735</v>
      </c>
      <c r="K7332" s="392" t="s">
        <v>2163</v>
      </c>
    </row>
    <row r="7333" spans="1:11" ht="26" x14ac:dyDescent="0.35">
      <c r="A7333" s="392" t="s">
        <v>1850</v>
      </c>
      <c r="B7333" s="392" t="s">
        <v>1851</v>
      </c>
      <c r="C7333" s="392" t="s">
        <v>5716</v>
      </c>
      <c r="D7333" s="392" t="s">
        <v>807</v>
      </c>
      <c r="E7333" s="392" t="s">
        <v>4704</v>
      </c>
      <c r="F7333" s="392" t="s">
        <v>2158</v>
      </c>
      <c r="G7333" s="392" t="s">
        <v>4106</v>
      </c>
      <c r="I7333" s="392" t="s">
        <v>1973</v>
      </c>
      <c r="J7333" s="392" t="s">
        <v>736</v>
      </c>
      <c r="K7333" s="392" t="s">
        <v>2163</v>
      </c>
    </row>
    <row r="7334" spans="1:11" ht="26" x14ac:dyDescent="0.35">
      <c r="A7334" s="392" t="s">
        <v>1850</v>
      </c>
      <c r="B7334" s="392" t="s">
        <v>1851</v>
      </c>
      <c r="C7334" s="392" t="s">
        <v>5716</v>
      </c>
      <c r="D7334" s="392" t="s">
        <v>807</v>
      </c>
      <c r="E7334" s="392" t="s">
        <v>4704</v>
      </c>
      <c r="F7334" s="392" t="s">
        <v>2158</v>
      </c>
      <c r="G7334" s="392" t="s">
        <v>4106</v>
      </c>
      <c r="I7334" s="392" t="s">
        <v>737</v>
      </c>
      <c r="J7334" s="392" t="s">
        <v>738</v>
      </c>
      <c r="K7334" s="392" t="s">
        <v>2163</v>
      </c>
    </row>
    <row r="7335" spans="1:11" ht="26" x14ac:dyDescent="0.35">
      <c r="A7335" s="392" t="s">
        <v>1850</v>
      </c>
      <c r="B7335" s="392" t="s">
        <v>1851</v>
      </c>
      <c r="C7335" s="392" t="s">
        <v>5716</v>
      </c>
      <c r="D7335" s="392" t="s">
        <v>807</v>
      </c>
      <c r="E7335" s="392" t="s">
        <v>4704</v>
      </c>
      <c r="F7335" s="392" t="s">
        <v>2158</v>
      </c>
      <c r="G7335" s="392" t="s">
        <v>4106</v>
      </c>
      <c r="I7335" s="392" t="s">
        <v>5932</v>
      </c>
      <c r="J7335" s="392" t="s">
        <v>739</v>
      </c>
      <c r="K7335" s="392" t="s">
        <v>2163</v>
      </c>
    </row>
    <row r="7336" spans="1:11" ht="26" x14ac:dyDescent="0.35">
      <c r="A7336" s="392" t="s">
        <v>1850</v>
      </c>
      <c r="B7336" s="392" t="s">
        <v>1851</v>
      </c>
      <c r="C7336" s="392" t="s">
        <v>5716</v>
      </c>
      <c r="D7336" s="392" t="s">
        <v>807</v>
      </c>
      <c r="E7336" s="392" t="s">
        <v>4704</v>
      </c>
      <c r="F7336" s="392" t="s">
        <v>2158</v>
      </c>
      <c r="G7336" s="392" t="s">
        <v>4106</v>
      </c>
      <c r="I7336" s="392" t="s">
        <v>5937</v>
      </c>
      <c r="J7336" s="392" t="s">
        <v>740</v>
      </c>
      <c r="K7336" s="392" t="s">
        <v>2163</v>
      </c>
    </row>
    <row r="7337" spans="1:11" ht="26" x14ac:dyDescent="0.35">
      <c r="A7337" s="392" t="s">
        <v>1850</v>
      </c>
      <c r="B7337" s="392" t="s">
        <v>1851</v>
      </c>
      <c r="C7337" s="392" t="s">
        <v>5716</v>
      </c>
      <c r="D7337" s="392" t="s">
        <v>807</v>
      </c>
      <c r="E7337" s="392" t="s">
        <v>4704</v>
      </c>
      <c r="F7337" s="392" t="s">
        <v>2158</v>
      </c>
      <c r="G7337" s="392" t="s">
        <v>4106</v>
      </c>
      <c r="I7337" s="392" t="s">
        <v>5948</v>
      </c>
      <c r="J7337" s="392" t="s">
        <v>3427</v>
      </c>
      <c r="K7337" s="392" t="s">
        <v>2163</v>
      </c>
    </row>
    <row r="7338" spans="1:11" ht="26" x14ac:dyDescent="0.35">
      <c r="A7338" s="392" t="s">
        <v>1850</v>
      </c>
      <c r="B7338" s="392" t="s">
        <v>1851</v>
      </c>
      <c r="C7338" s="392" t="s">
        <v>5716</v>
      </c>
      <c r="D7338" s="392" t="s">
        <v>807</v>
      </c>
      <c r="E7338" s="392" t="s">
        <v>4704</v>
      </c>
      <c r="F7338" s="392" t="s">
        <v>2158</v>
      </c>
      <c r="G7338" s="392" t="s">
        <v>4106</v>
      </c>
      <c r="I7338" s="392" t="s">
        <v>5950</v>
      </c>
      <c r="J7338" s="392" t="s">
        <v>741</v>
      </c>
      <c r="K7338" s="392" t="s">
        <v>2163</v>
      </c>
    </row>
    <row r="7339" spans="1:11" ht="26" x14ac:dyDescent="0.35">
      <c r="A7339" s="392" t="s">
        <v>1850</v>
      </c>
      <c r="B7339" s="392" t="s">
        <v>1851</v>
      </c>
      <c r="C7339" s="392" t="s">
        <v>5716</v>
      </c>
      <c r="D7339" s="392" t="s">
        <v>807</v>
      </c>
      <c r="E7339" s="392" t="s">
        <v>4704</v>
      </c>
      <c r="F7339" s="392" t="s">
        <v>2158</v>
      </c>
      <c r="G7339" s="392" t="s">
        <v>4106</v>
      </c>
      <c r="I7339" s="392" t="s">
        <v>5952</v>
      </c>
      <c r="J7339" s="392" t="s">
        <v>742</v>
      </c>
      <c r="K7339" s="392" t="s">
        <v>2163</v>
      </c>
    </row>
    <row r="7340" spans="1:11" ht="26" x14ac:dyDescent="0.35">
      <c r="A7340" s="392" t="s">
        <v>1850</v>
      </c>
      <c r="B7340" s="392" t="s">
        <v>1851</v>
      </c>
      <c r="C7340" s="392" t="s">
        <v>5716</v>
      </c>
      <c r="D7340" s="392" t="s">
        <v>807</v>
      </c>
      <c r="E7340" s="392" t="s">
        <v>4704</v>
      </c>
      <c r="F7340" s="392" t="s">
        <v>2158</v>
      </c>
      <c r="G7340" s="392" t="s">
        <v>4106</v>
      </c>
      <c r="I7340" s="392" t="s">
        <v>743</v>
      </c>
      <c r="J7340" s="392" t="s">
        <v>744</v>
      </c>
      <c r="K7340" s="392" t="s">
        <v>2163</v>
      </c>
    </row>
    <row r="7341" spans="1:11" ht="26" x14ac:dyDescent="0.35">
      <c r="A7341" s="392" t="s">
        <v>1850</v>
      </c>
      <c r="B7341" s="392" t="s">
        <v>1851</v>
      </c>
      <c r="C7341" s="392" t="s">
        <v>5716</v>
      </c>
      <c r="D7341" s="392" t="s">
        <v>807</v>
      </c>
      <c r="E7341" s="392" t="s">
        <v>4704</v>
      </c>
      <c r="F7341" s="392" t="s">
        <v>2158</v>
      </c>
      <c r="G7341" s="392" t="s">
        <v>4106</v>
      </c>
      <c r="I7341" s="392" t="s">
        <v>5954</v>
      </c>
      <c r="J7341" s="392" t="s">
        <v>745</v>
      </c>
      <c r="K7341" s="392" t="s">
        <v>2163</v>
      </c>
    </row>
    <row r="7342" spans="1:11" ht="26" x14ac:dyDescent="0.35">
      <c r="A7342" s="392" t="s">
        <v>1850</v>
      </c>
      <c r="B7342" s="392" t="s">
        <v>1851</v>
      </c>
      <c r="C7342" s="392" t="s">
        <v>5716</v>
      </c>
      <c r="D7342" s="392" t="s">
        <v>807</v>
      </c>
      <c r="E7342" s="392" t="s">
        <v>4704</v>
      </c>
      <c r="F7342" s="392" t="s">
        <v>2158</v>
      </c>
      <c r="G7342" s="392" t="s">
        <v>4106</v>
      </c>
      <c r="I7342" s="392" t="s">
        <v>5956</v>
      </c>
      <c r="J7342" s="392" t="s">
        <v>746</v>
      </c>
      <c r="K7342" s="392" t="s">
        <v>2163</v>
      </c>
    </row>
    <row r="7343" spans="1:11" ht="26" x14ac:dyDescent="0.35">
      <c r="A7343" s="392" t="s">
        <v>1850</v>
      </c>
      <c r="B7343" s="392" t="s">
        <v>1851</v>
      </c>
      <c r="C7343" s="392" t="s">
        <v>5716</v>
      </c>
      <c r="D7343" s="392" t="s">
        <v>807</v>
      </c>
      <c r="E7343" s="392" t="s">
        <v>4704</v>
      </c>
      <c r="F7343" s="392" t="s">
        <v>2158</v>
      </c>
      <c r="G7343" s="392" t="s">
        <v>4106</v>
      </c>
      <c r="I7343" s="392" t="s">
        <v>747</v>
      </c>
      <c r="J7343" s="392" t="s">
        <v>748</v>
      </c>
      <c r="K7343" s="392" t="s">
        <v>2163</v>
      </c>
    </row>
    <row r="7344" spans="1:11" ht="26" x14ac:dyDescent="0.35">
      <c r="A7344" s="392" t="s">
        <v>1850</v>
      </c>
      <c r="B7344" s="392" t="s">
        <v>1851</v>
      </c>
      <c r="C7344" s="392" t="s">
        <v>5716</v>
      </c>
      <c r="D7344" s="392" t="s">
        <v>807</v>
      </c>
      <c r="E7344" s="392" t="s">
        <v>4704</v>
      </c>
      <c r="F7344" s="392" t="s">
        <v>2158</v>
      </c>
      <c r="G7344" s="392" t="s">
        <v>4106</v>
      </c>
      <c r="I7344" s="392" t="s">
        <v>749</v>
      </c>
      <c r="J7344" s="392" t="s">
        <v>750</v>
      </c>
      <c r="K7344" s="392" t="s">
        <v>2163</v>
      </c>
    </row>
    <row r="7345" spans="1:11" ht="26" x14ac:dyDescent="0.35">
      <c r="A7345" s="392" t="s">
        <v>1850</v>
      </c>
      <c r="B7345" s="392" t="s">
        <v>1851</v>
      </c>
      <c r="C7345" s="392" t="s">
        <v>5716</v>
      </c>
      <c r="D7345" s="392" t="s">
        <v>807</v>
      </c>
      <c r="E7345" s="392" t="s">
        <v>4704</v>
      </c>
      <c r="F7345" s="392" t="s">
        <v>2158</v>
      </c>
      <c r="G7345" s="392" t="s">
        <v>4106</v>
      </c>
      <c r="I7345" s="392" t="s">
        <v>751</v>
      </c>
      <c r="J7345" s="392" t="s">
        <v>5146</v>
      </c>
      <c r="K7345" s="392" t="s">
        <v>2163</v>
      </c>
    </row>
    <row r="7346" spans="1:11" ht="26" x14ac:dyDescent="0.35">
      <c r="A7346" s="392" t="s">
        <v>1850</v>
      </c>
      <c r="B7346" s="392" t="s">
        <v>1851</v>
      </c>
      <c r="C7346" s="392" t="s">
        <v>5716</v>
      </c>
      <c r="D7346" s="392" t="s">
        <v>807</v>
      </c>
      <c r="E7346" s="392" t="s">
        <v>4704</v>
      </c>
      <c r="F7346" s="392" t="s">
        <v>2158</v>
      </c>
      <c r="G7346" s="392" t="s">
        <v>4106</v>
      </c>
      <c r="I7346" s="392" t="s">
        <v>5958</v>
      </c>
      <c r="J7346" s="392" t="s">
        <v>6366</v>
      </c>
      <c r="K7346" s="392" t="s">
        <v>2163</v>
      </c>
    </row>
    <row r="7347" spans="1:11" ht="26" x14ac:dyDescent="0.35">
      <c r="A7347" s="392" t="s">
        <v>1850</v>
      </c>
      <c r="B7347" s="392" t="s">
        <v>1851</v>
      </c>
      <c r="C7347" s="392" t="s">
        <v>5716</v>
      </c>
      <c r="D7347" s="392" t="s">
        <v>807</v>
      </c>
      <c r="E7347" s="392" t="s">
        <v>4704</v>
      </c>
      <c r="F7347" s="392" t="s">
        <v>2158</v>
      </c>
      <c r="G7347" s="392" t="s">
        <v>4106</v>
      </c>
      <c r="I7347" s="392" t="s">
        <v>5960</v>
      </c>
      <c r="J7347" s="392" t="s">
        <v>6368</v>
      </c>
      <c r="K7347" s="392" t="s">
        <v>2163</v>
      </c>
    </row>
    <row r="7348" spans="1:11" ht="26" x14ac:dyDescent="0.35">
      <c r="A7348" s="392" t="s">
        <v>1850</v>
      </c>
      <c r="B7348" s="392" t="s">
        <v>1851</v>
      </c>
      <c r="C7348" s="392" t="s">
        <v>5716</v>
      </c>
      <c r="D7348" s="392" t="s">
        <v>807</v>
      </c>
      <c r="E7348" s="392" t="s">
        <v>4704</v>
      </c>
      <c r="F7348" s="392" t="s">
        <v>2158</v>
      </c>
      <c r="G7348" s="392" t="s">
        <v>4106</v>
      </c>
      <c r="I7348" s="392" t="s">
        <v>752</v>
      </c>
      <c r="J7348" s="392" t="s">
        <v>3436</v>
      </c>
      <c r="K7348" s="392" t="s">
        <v>2163</v>
      </c>
    </row>
    <row r="7349" spans="1:11" ht="26" x14ac:dyDescent="0.35">
      <c r="A7349" s="392" t="s">
        <v>1850</v>
      </c>
      <c r="B7349" s="392" t="s">
        <v>1851</v>
      </c>
      <c r="C7349" s="392" t="s">
        <v>5716</v>
      </c>
      <c r="D7349" s="392" t="s">
        <v>807</v>
      </c>
      <c r="E7349" s="392" t="s">
        <v>4704</v>
      </c>
      <c r="F7349" s="392" t="s">
        <v>2158</v>
      </c>
      <c r="G7349" s="392" t="s">
        <v>4106</v>
      </c>
      <c r="I7349" s="392" t="s">
        <v>5962</v>
      </c>
      <c r="J7349" s="392" t="s">
        <v>753</v>
      </c>
      <c r="K7349" s="392" t="s">
        <v>2163</v>
      </c>
    </row>
    <row r="7350" spans="1:11" ht="26" x14ac:dyDescent="0.35">
      <c r="A7350" s="392" t="s">
        <v>1850</v>
      </c>
      <c r="B7350" s="392" t="s">
        <v>1851</v>
      </c>
      <c r="C7350" s="392" t="s">
        <v>5716</v>
      </c>
      <c r="D7350" s="392" t="s">
        <v>807</v>
      </c>
      <c r="E7350" s="392" t="s">
        <v>4704</v>
      </c>
      <c r="F7350" s="392" t="s">
        <v>2158</v>
      </c>
      <c r="G7350" s="392" t="s">
        <v>4106</v>
      </c>
      <c r="I7350" s="392" t="s">
        <v>5964</v>
      </c>
      <c r="J7350" s="392" t="s">
        <v>754</v>
      </c>
      <c r="K7350" s="392" t="s">
        <v>2163</v>
      </c>
    </row>
    <row r="7351" spans="1:11" ht="26" x14ac:dyDescent="0.35">
      <c r="A7351" s="392" t="s">
        <v>1850</v>
      </c>
      <c r="B7351" s="392" t="s">
        <v>1851</v>
      </c>
      <c r="C7351" s="392" t="s">
        <v>5716</v>
      </c>
      <c r="D7351" s="392" t="s">
        <v>807</v>
      </c>
      <c r="E7351" s="392" t="s">
        <v>4704</v>
      </c>
      <c r="F7351" s="392" t="s">
        <v>2158</v>
      </c>
      <c r="G7351" s="392" t="s">
        <v>4106</v>
      </c>
      <c r="I7351" s="392" t="s">
        <v>755</v>
      </c>
      <c r="J7351" s="392" t="s">
        <v>3394</v>
      </c>
      <c r="K7351" s="392" t="s">
        <v>2163</v>
      </c>
    </row>
    <row r="7352" spans="1:11" ht="26" x14ac:dyDescent="0.35">
      <c r="A7352" s="392" t="s">
        <v>1850</v>
      </c>
      <c r="B7352" s="392" t="s">
        <v>1851</v>
      </c>
      <c r="C7352" s="392" t="s">
        <v>5716</v>
      </c>
      <c r="D7352" s="392" t="s">
        <v>807</v>
      </c>
      <c r="E7352" s="392" t="s">
        <v>4704</v>
      </c>
      <c r="F7352" s="392" t="s">
        <v>2158</v>
      </c>
      <c r="G7352" s="392" t="s">
        <v>4106</v>
      </c>
      <c r="I7352" s="392" t="s">
        <v>4440</v>
      </c>
      <c r="J7352" s="392" t="s">
        <v>6370</v>
      </c>
      <c r="K7352" s="392" t="s">
        <v>2163</v>
      </c>
    </row>
    <row r="7353" spans="1:11" ht="26" x14ac:dyDescent="0.35">
      <c r="A7353" s="392" t="s">
        <v>1850</v>
      </c>
      <c r="B7353" s="392" t="s">
        <v>1851</v>
      </c>
      <c r="C7353" s="392" t="s">
        <v>5716</v>
      </c>
      <c r="D7353" s="392" t="s">
        <v>807</v>
      </c>
      <c r="E7353" s="392" t="s">
        <v>4704</v>
      </c>
      <c r="F7353" s="392" t="s">
        <v>2158</v>
      </c>
      <c r="G7353" s="392" t="s">
        <v>4106</v>
      </c>
      <c r="I7353" s="392" t="s">
        <v>756</v>
      </c>
      <c r="J7353" s="392" t="s">
        <v>757</v>
      </c>
      <c r="K7353" s="392" t="s">
        <v>2163</v>
      </c>
    </row>
    <row r="7354" spans="1:11" ht="26" x14ac:dyDescent="0.35">
      <c r="A7354" s="392" t="s">
        <v>1850</v>
      </c>
      <c r="B7354" s="392" t="s">
        <v>1851</v>
      </c>
      <c r="C7354" s="392" t="s">
        <v>5716</v>
      </c>
      <c r="D7354" s="392" t="s">
        <v>807</v>
      </c>
      <c r="E7354" s="392" t="s">
        <v>4704</v>
      </c>
      <c r="F7354" s="392" t="s">
        <v>2158</v>
      </c>
      <c r="G7354" s="392" t="s">
        <v>4106</v>
      </c>
      <c r="I7354" s="392" t="s">
        <v>758</v>
      </c>
      <c r="J7354" s="392" t="s">
        <v>3292</v>
      </c>
      <c r="K7354" s="392" t="s">
        <v>2163</v>
      </c>
    </row>
    <row r="7355" spans="1:11" ht="26" x14ac:dyDescent="0.35">
      <c r="A7355" s="392" t="s">
        <v>1850</v>
      </c>
      <c r="B7355" s="392" t="s">
        <v>1851</v>
      </c>
      <c r="C7355" s="392" t="s">
        <v>5716</v>
      </c>
      <c r="D7355" s="392" t="s">
        <v>807</v>
      </c>
      <c r="E7355" s="392" t="s">
        <v>4704</v>
      </c>
      <c r="F7355" s="392" t="s">
        <v>2158</v>
      </c>
      <c r="G7355" s="392" t="s">
        <v>4106</v>
      </c>
      <c r="I7355" s="392" t="s">
        <v>759</v>
      </c>
      <c r="J7355" s="392" t="s">
        <v>760</v>
      </c>
      <c r="K7355" s="392" t="s">
        <v>2163</v>
      </c>
    </row>
    <row r="7356" spans="1:11" ht="26" x14ac:dyDescent="0.35">
      <c r="A7356" s="392" t="s">
        <v>1850</v>
      </c>
      <c r="B7356" s="392" t="s">
        <v>1851</v>
      </c>
      <c r="C7356" s="392" t="s">
        <v>5716</v>
      </c>
      <c r="D7356" s="392" t="s">
        <v>807</v>
      </c>
      <c r="E7356" s="392" t="s">
        <v>4704</v>
      </c>
      <c r="F7356" s="392" t="s">
        <v>2158</v>
      </c>
      <c r="G7356" s="392" t="s">
        <v>4106</v>
      </c>
      <c r="I7356" s="392" t="s">
        <v>1983</v>
      </c>
      <c r="J7356" s="392" t="s">
        <v>761</v>
      </c>
      <c r="K7356" s="392" t="s">
        <v>2163</v>
      </c>
    </row>
    <row r="7357" spans="1:11" ht="26" x14ac:dyDescent="0.35">
      <c r="A7357" s="392" t="s">
        <v>1850</v>
      </c>
      <c r="B7357" s="392" t="s">
        <v>1851</v>
      </c>
      <c r="C7357" s="392" t="s">
        <v>5716</v>
      </c>
      <c r="D7357" s="392" t="s">
        <v>807</v>
      </c>
      <c r="E7357" s="392" t="s">
        <v>4704</v>
      </c>
      <c r="F7357" s="392" t="s">
        <v>2158</v>
      </c>
      <c r="G7357" s="392" t="s">
        <v>4106</v>
      </c>
      <c r="I7357" s="392" t="s">
        <v>762</v>
      </c>
      <c r="J7357" s="392" t="s">
        <v>763</v>
      </c>
      <c r="K7357" s="392" t="s">
        <v>2163</v>
      </c>
    </row>
    <row r="7358" spans="1:11" ht="26" x14ac:dyDescent="0.35">
      <c r="A7358" s="392" t="s">
        <v>1850</v>
      </c>
      <c r="B7358" s="392" t="s">
        <v>1851</v>
      </c>
      <c r="C7358" s="392" t="s">
        <v>5716</v>
      </c>
      <c r="D7358" s="392" t="s">
        <v>807</v>
      </c>
      <c r="E7358" s="392" t="s">
        <v>4704</v>
      </c>
      <c r="F7358" s="392" t="s">
        <v>2158</v>
      </c>
      <c r="G7358" s="392" t="s">
        <v>4106</v>
      </c>
      <c r="I7358" s="392" t="s">
        <v>3042</v>
      </c>
      <c r="J7358" s="392" t="s">
        <v>764</v>
      </c>
      <c r="K7358" s="392" t="s">
        <v>2163</v>
      </c>
    </row>
    <row r="7359" spans="1:11" ht="26" x14ac:dyDescent="0.35">
      <c r="A7359" s="392" t="s">
        <v>1850</v>
      </c>
      <c r="B7359" s="392" t="s">
        <v>1851</v>
      </c>
      <c r="C7359" s="392" t="s">
        <v>5716</v>
      </c>
      <c r="D7359" s="392" t="s">
        <v>807</v>
      </c>
      <c r="E7359" s="392" t="s">
        <v>4704</v>
      </c>
      <c r="F7359" s="392" t="s">
        <v>2158</v>
      </c>
      <c r="G7359" s="392" t="s">
        <v>4106</v>
      </c>
      <c r="I7359" s="392" t="s">
        <v>765</v>
      </c>
      <c r="J7359" s="392" t="s">
        <v>766</v>
      </c>
      <c r="K7359" s="392" t="s">
        <v>2163</v>
      </c>
    </row>
    <row r="7360" spans="1:11" ht="26" x14ac:dyDescent="0.35">
      <c r="A7360" s="392" t="s">
        <v>1850</v>
      </c>
      <c r="B7360" s="392" t="s">
        <v>1851</v>
      </c>
      <c r="C7360" s="392" t="s">
        <v>5716</v>
      </c>
      <c r="D7360" s="392" t="s">
        <v>807</v>
      </c>
      <c r="E7360" s="392" t="s">
        <v>4704</v>
      </c>
      <c r="F7360" s="392" t="s">
        <v>2158</v>
      </c>
      <c r="G7360" s="392" t="s">
        <v>4106</v>
      </c>
      <c r="I7360" s="392" t="s">
        <v>767</v>
      </c>
      <c r="J7360" s="392" t="s">
        <v>768</v>
      </c>
      <c r="K7360" s="392" t="s">
        <v>2163</v>
      </c>
    </row>
    <row r="7361" spans="1:11" ht="26" x14ac:dyDescent="0.35">
      <c r="A7361" s="392" t="s">
        <v>1850</v>
      </c>
      <c r="B7361" s="392" t="s">
        <v>1851</v>
      </c>
      <c r="C7361" s="392" t="s">
        <v>5716</v>
      </c>
      <c r="D7361" s="392" t="s">
        <v>807</v>
      </c>
      <c r="E7361" s="392" t="s">
        <v>4704</v>
      </c>
      <c r="F7361" s="392" t="s">
        <v>2158</v>
      </c>
      <c r="G7361" s="392" t="s">
        <v>4106</v>
      </c>
      <c r="I7361" s="392" t="s">
        <v>1988</v>
      </c>
      <c r="J7361" s="392" t="s">
        <v>769</v>
      </c>
      <c r="K7361" s="392" t="s">
        <v>2163</v>
      </c>
    </row>
    <row r="7362" spans="1:11" ht="26" x14ac:dyDescent="0.35">
      <c r="A7362" s="392" t="s">
        <v>1850</v>
      </c>
      <c r="B7362" s="392" t="s">
        <v>1851</v>
      </c>
      <c r="C7362" s="392" t="s">
        <v>5716</v>
      </c>
      <c r="D7362" s="392" t="s">
        <v>807</v>
      </c>
      <c r="E7362" s="392" t="s">
        <v>4704</v>
      </c>
      <c r="F7362" s="392" t="s">
        <v>2158</v>
      </c>
      <c r="G7362" s="392" t="s">
        <v>4106</v>
      </c>
      <c r="I7362" s="392" t="s">
        <v>770</v>
      </c>
      <c r="J7362" s="392" t="s">
        <v>771</v>
      </c>
      <c r="K7362" s="392" t="s">
        <v>2163</v>
      </c>
    </row>
    <row r="7363" spans="1:11" ht="26" x14ac:dyDescent="0.35">
      <c r="A7363" s="392" t="s">
        <v>1850</v>
      </c>
      <c r="B7363" s="392" t="s">
        <v>1851</v>
      </c>
      <c r="C7363" s="392" t="s">
        <v>5716</v>
      </c>
      <c r="D7363" s="392" t="s">
        <v>807</v>
      </c>
      <c r="E7363" s="392" t="s">
        <v>4704</v>
      </c>
      <c r="F7363" s="392" t="s">
        <v>2158</v>
      </c>
      <c r="G7363" s="392" t="s">
        <v>4106</v>
      </c>
      <c r="I7363" s="392" t="s">
        <v>1991</v>
      </c>
      <c r="J7363" s="392" t="s">
        <v>772</v>
      </c>
      <c r="K7363" s="392" t="s">
        <v>2163</v>
      </c>
    </row>
    <row r="7364" spans="1:11" ht="26" x14ac:dyDescent="0.35">
      <c r="A7364" s="392" t="s">
        <v>1850</v>
      </c>
      <c r="B7364" s="392" t="s">
        <v>1851</v>
      </c>
      <c r="C7364" s="392" t="s">
        <v>5716</v>
      </c>
      <c r="D7364" s="392" t="s">
        <v>807</v>
      </c>
      <c r="E7364" s="392" t="s">
        <v>4704</v>
      </c>
      <c r="F7364" s="392" t="s">
        <v>2158</v>
      </c>
      <c r="G7364" s="392" t="s">
        <v>4106</v>
      </c>
      <c r="I7364" s="392" t="s">
        <v>1996</v>
      </c>
      <c r="J7364" s="392" t="s">
        <v>773</v>
      </c>
      <c r="K7364" s="392" t="s">
        <v>2163</v>
      </c>
    </row>
    <row r="7365" spans="1:11" ht="26" x14ac:dyDescent="0.35">
      <c r="A7365" s="392" t="s">
        <v>1850</v>
      </c>
      <c r="B7365" s="392" t="s">
        <v>1851</v>
      </c>
      <c r="C7365" s="392" t="s">
        <v>5716</v>
      </c>
      <c r="D7365" s="392" t="s">
        <v>807</v>
      </c>
      <c r="E7365" s="392" t="s">
        <v>4704</v>
      </c>
      <c r="F7365" s="392" t="s">
        <v>2158</v>
      </c>
      <c r="G7365" s="392" t="s">
        <v>4106</v>
      </c>
      <c r="I7365" s="392" t="s">
        <v>774</v>
      </c>
      <c r="J7365" s="392" t="s">
        <v>775</v>
      </c>
      <c r="K7365" s="392" t="s">
        <v>2163</v>
      </c>
    </row>
    <row r="7366" spans="1:11" ht="26" x14ac:dyDescent="0.35">
      <c r="A7366" s="392" t="s">
        <v>1850</v>
      </c>
      <c r="B7366" s="392" t="s">
        <v>1851</v>
      </c>
      <c r="C7366" s="392" t="s">
        <v>5716</v>
      </c>
      <c r="D7366" s="392" t="s">
        <v>807</v>
      </c>
      <c r="E7366" s="392" t="s">
        <v>4704</v>
      </c>
      <c r="F7366" s="392" t="s">
        <v>2158</v>
      </c>
      <c r="G7366" s="392" t="s">
        <v>4106</v>
      </c>
      <c r="I7366" s="392" t="s">
        <v>776</v>
      </c>
      <c r="J7366" s="392" t="s">
        <v>777</v>
      </c>
      <c r="K7366" s="392" t="s">
        <v>2163</v>
      </c>
    </row>
    <row r="7367" spans="1:11" ht="26" x14ac:dyDescent="0.35">
      <c r="A7367" s="392" t="s">
        <v>1850</v>
      </c>
      <c r="B7367" s="392" t="s">
        <v>1851</v>
      </c>
      <c r="C7367" s="392" t="s">
        <v>5716</v>
      </c>
      <c r="D7367" s="392" t="s">
        <v>807</v>
      </c>
      <c r="E7367" s="392" t="s">
        <v>4704</v>
      </c>
      <c r="F7367" s="392" t="s">
        <v>2158</v>
      </c>
      <c r="G7367" s="392" t="s">
        <v>4106</v>
      </c>
      <c r="I7367" s="392" t="s">
        <v>2000</v>
      </c>
      <c r="J7367" s="392" t="s">
        <v>778</v>
      </c>
      <c r="K7367" s="392" t="s">
        <v>2163</v>
      </c>
    </row>
    <row r="7368" spans="1:11" ht="26" x14ac:dyDescent="0.35">
      <c r="A7368" s="392" t="s">
        <v>1850</v>
      </c>
      <c r="B7368" s="392" t="s">
        <v>1851</v>
      </c>
      <c r="C7368" s="392" t="s">
        <v>5716</v>
      </c>
      <c r="D7368" s="392" t="s">
        <v>807</v>
      </c>
      <c r="E7368" s="392" t="s">
        <v>4704</v>
      </c>
      <c r="F7368" s="392" t="s">
        <v>2158</v>
      </c>
      <c r="G7368" s="392" t="s">
        <v>4106</v>
      </c>
      <c r="I7368" s="392" t="s">
        <v>779</v>
      </c>
      <c r="J7368" s="392" t="s">
        <v>780</v>
      </c>
      <c r="K7368" s="392" t="s">
        <v>2163</v>
      </c>
    </row>
    <row r="7369" spans="1:11" ht="26" x14ac:dyDescent="0.35">
      <c r="A7369" s="392" t="s">
        <v>1850</v>
      </c>
      <c r="B7369" s="392" t="s">
        <v>1851</v>
      </c>
      <c r="C7369" s="392" t="s">
        <v>5716</v>
      </c>
      <c r="D7369" s="392" t="s">
        <v>807</v>
      </c>
      <c r="E7369" s="392" t="s">
        <v>4704</v>
      </c>
      <c r="F7369" s="392" t="s">
        <v>2158</v>
      </c>
      <c r="G7369" s="392" t="s">
        <v>4106</v>
      </c>
      <c r="I7369" s="392" t="s">
        <v>781</v>
      </c>
      <c r="J7369" s="392" t="s">
        <v>782</v>
      </c>
      <c r="K7369" s="392" t="s">
        <v>2163</v>
      </c>
    </row>
    <row r="7370" spans="1:11" ht="26" x14ac:dyDescent="0.35">
      <c r="A7370" s="392" t="s">
        <v>1850</v>
      </c>
      <c r="B7370" s="392" t="s">
        <v>1851</v>
      </c>
      <c r="C7370" s="392" t="s">
        <v>5716</v>
      </c>
      <c r="D7370" s="392" t="s">
        <v>807</v>
      </c>
      <c r="E7370" s="392" t="s">
        <v>4704</v>
      </c>
      <c r="F7370" s="392" t="s">
        <v>2158</v>
      </c>
      <c r="G7370" s="392" t="s">
        <v>4106</v>
      </c>
      <c r="I7370" s="392" t="s">
        <v>4125</v>
      </c>
      <c r="J7370" s="392" t="s">
        <v>783</v>
      </c>
      <c r="K7370" s="392" t="s">
        <v>2163</v>
      </c>
    </row>
    <row r="7371" spans="1:11" ht="26" x14ac:dyDescent="0.35">
      <c r="A7371" s="392" t="s">
        <v>1850</v>
      </c>
      <c r="B7371" s="392" t="s">
        <v>1851</v>
      </c>
      <c r="C7371" s="392" t="s">
        <v>5716</v>
      </c>
      <c r="D7371" s="392" t="s">
        <v>807</v>
      </c>
      <c r="E7371" s="392" t="s">
        <v>4704</v>
      </c>
      <c r="F7371" s="392" t="s">
        <v>2158</v>
      </c>
      <c r="G7371" s="392" t="s">
        <v>4106</v>
      </c>
      <c r="I7371" s="392" t="s">
        <v>4129</v>
      </c>
      <c r="J7371" s="392" t="s">
        <v>784</v>
      </c>
      <c r="K7371" s="392" t="s">
        <v>2163</v>
      </c>
    </row>
    <row r="7372" spans="1:11" ht="26" x14ac:dyDescent="0.35">
      <c r="A7372" s="392" t="s">
        <v>1850</v>
      </c>
      <c r="B7372" s="392" t="s">
        <v>1851</v>
      </c>
      <c r="C7372" s="392" t="s">
        <v>5716</v>
      </c>
      <c r="D7372" s="392" t="s">
        <v>807</v>
      </c>
      <c r="E7372" s="392" t="s">
        <v>4704</v>
      </c>
      <c r="F7372" s="392" t="s">
        <v>2158</v>
      </c>
      <c r="G7372" s="392" t="s">
        <v>4106</v>
      </c>
      <c r="I7372" s="392" t="s">
        <v>4785</v>
      </c>
      <c r="J7372" s="392" t="s">
        <v>785</v>
      </c>
      <c r="K7372" s="392" t="s">
        <v>2163</v>
      </c>
    </row>
    <row r="7373" spans="1:11" ht="26" x14ac:dyDescent="0.35">
      <c r="A7373" s="392" t="s">
        <v>1850</v>
      </c>
      <c r="B7373" s="392" t="s">
        <v>1851</v>
      </c>
      <c r="C7373" s="392" t="s">
        <v>5716</v>
      </c>
      <c r="D7373" s="392" t="s">
        <v>807</v>
      </c>
      <c r="E7373" s="392" t="s">
        <v>4704</v>
      </c>
      <c r="F7373" s="392" t="s">
        <v>2158</v>
      </c>
      <c r="G7373" s="392" t="s">
        <v>4106</v>
      </c>
      <c r="I7373" s="392" t="s">
        <v>4787</v>
      </c>
      <c r="J7373" s="392" t="s">
        <v>786</v>
      </c>
      <c r="K7373" s="392" t="s">
        <v>2163</v>
      </c>
    </row>
    <row r="7374" spans="1:11" ht="26" x14ac:dyDescent="0.35">
      <c r="A7374" s="392" t="s">
        <v>1850</v>
      </c>
      <c r="B7374" s="392" t="s">
        <v>1851</v>
      </c>
      <c r="C7374" s="392" t="s">
        <v>5716</v>
      </c>
      <c r="D7374" s="392" t="s">
        <v>807</v>
      </c>
      <c r="E7374" s="392" t="s">
        <v>4704</v>
      </c>
      <c r="F7374" s="392" t="s">
        <v>2158</v>
      </c>
      <c r="G7374" s="392" t="s">
        <v>4106</v>
      </c>
      <c r="I7374" s="392" t="s">
        <v>4789</v>
      </c>
      <c r="J7374" s="392" t="s">
        <v>787</v>
      </c>
      <c r="K7374" s="392" t="s">
        <v>2163</v>
      </c>
    </row>
    <row r="7375" spans="1:11" ht="26" x14ac:dyDescent="0.35">
      <c r="A7375" s="392" t="s">
        <v>1850</v>
      </c>
      <c r="B7375" s="392" t="s">
        <v>1851</v>
      </c>
      <c r="C7375" s="392" t="s">
        <v>5716</v>
      </c>
      <c r="D7375" s="392" t="s">
        <v>807</v>
      </c>
      <c r="E7375" s="392" t="s">
        <v>4704</v>
      </c>
      <c r="F7375" s="392" t="s">
        <v>2158</v>
      </c>
      <c r="G7375" s="392" t="s">
        <v>4106</v>
      </c>
      <c r="I7375" s="392" t="s">
        <v>4791</v>
      </c>
      <c r="J7375" s="392" t="s">
        <v>788</v>
      </c>
      <c r="K7375" s="392" t="s">
        <v>2163</v>
      </c>
    </row>
    <row r="7376" spans="1:11" ht="26" x14ac:dyDescent="0.35">
      <c r="A7376" s="392" t="s">
        <v>1850</v>
      </c>
      <c r="B7376" s="392" t="s">
        <v>1851</v>
      </c>
      <c r="C7376" s="392" t="s">
        <v>5716</v>
      </c>
      <c r="D7376" s="392" t="s">
        <v>807</v>
      </c>
      <c r="E7376" s="392" t="s">
        <v>4704</v>
      </c>
      <c r="F7376" s="392" t="s">
        <v>2158</v>
      </c>
      <c r="G7376" s="392" t="s">
        <v>4106</v>
      </c>
      <c r="I7376" s="392" t="s">
        <v>2916</v>
      </c>
      <c r="J7376" s="392" t="s">
        <v>789</v>
      </c>
      <c r="K7376" s="392" t="s">
        <v>2163</v>
      </c>
    </row>
    <row r="7377" spans="1:11" ht="26" x14ac:dyDescent="0.35">
      <c r="A7377" s="392" t="s">
        <v>1850</v>
      </c>
      <c r="B7377" s="392" t="s">
        <v>1851</v>
      </c>
      <c r="C7377" s="392" t="s">
        <v>5716</v>
      </c>
      <c r="D7377" s="392" t="s">
        <v>807</v>
      </c>
      <c r="E7377" s="392" t="s">
        <v>4704</v>
      </c>
      <c r="F7377" s="392" t="s">
        <v>2158</v>
      </c>
      <c r="G7377" s="392" t="s">
        <v>4106</v>
      </c>
      <c r="I7377" s="392" t="s">
        <v>790</v>
      </c>
      <c r="J7377" s="392" t="s">
        <v>4075</v>
      </c>
      <c r="K7377" s="392" t="s">
        <v>2163</v>
      </c>
    </row>
    <row r="7378" spans="1:11" ht="26" x14ac:dyDescent="0.35">
      <c r="A7378" s="392" t="s">
        <v>1850</v>
      </c>
      <c r="B7378" s="392" t="s">
        <v>1851</v>
      </c>
      <c r="C7378" s="392" t="s">
        <v>5716</v>
      </c>
      <c r="D7378" s="392" t="s">
        <v>807</v>
      </c>
      <c r="E7378" s="392" t="s">
        <v>4704</v>
      </c>
      <c r="F7378" s="392" t="s">
        <v>2158</v>
      </c>
      <c r="G7378" s="392" t="s">
        <v>4106</v>
      </c>
      <c r="I7378" s="392" t="s">
        <v>3133</v>
      </c>
      <c r="J7378" s="392" t="s">
        <v>4076</v>
      </c>
      <c r="K7378" s="392" t="s">
        <v>2163</v>
      </c>
    </row>
    <row r="7379" spans="1:11" ht="26" x14ac:dyDescent="0.35">
      <c r="A7379" s="392" t="s">
        <v>1850</v>
      </c>
      <c r="B7379" s="392" t="s">
        <v>1851</v>
      </c>
      <c r="C7379" s="392" t="s">
        <v>5716</v>
      </c>
      <c r="D7379" s="392" t="s">
        <v>807</v>
      </c>
      <c r="E7379" s="392" t="s">
        <v>4704</v>
      </c>
      <c r="F7379" s="392" t="s">
        <v>2158</v>
      </c>
      <c r="G7379" s="392" t="s">
        <v>4106</v>
      </c>
      <c r="I7379" s="392" t="s">
        <v>5194</v>
      </c>
      <c r="J7379" s="392" t="s">
        <v>1677</v>
      </c>
      <c r="K7379" s="392" t="s">
        <v>2163</v>
      </c>
    </row>
    <row r="7380" spans="1:11" ht="26" x14ac:dyDescent="0.35">
      <c r="A7380" s="392" t="s">
        <v>1850</v>
      </c>
      <c r="B7380" s="392" t="s">
        <v>1851</v>
      </c>
      <c r="C7380" s="392" t="s">
        <v>5716</v>
      </c>
      <c r="D7380" s="392" t="s">
        <v>807</v>
      </c>
      <c r="E7380" s="392" t="s">
        <v>4704</v>
      </c>
      <c r="F7380" s="392" t="s">
        <v>2158</v>
      </c>
      <c r="G7380" s="392" t="s">
        <v>4106</v>
      </c>
      <c r="I7380" s="392" t="s">
        <v>1678</v>
      </c>
      <c r="J7380" s="392" t="s">
        <v>1679</v>
      </c>
      <c r="K7380" s="392" t="s">
        <v>2163</v>
      </c>
    </row>
    <row r="7381" spans="1:11" ht="26" x14ac:dyDescent="0.35">
      <c r="A7381" s="392" t="s">
        <v>1850</v>
      </c>
      <c r="B7381" s="392" t="s">
        <v>1851</v>
      </c>
      <c r="C7381" s="392" t="s">
        <v>5716</v>
      </c>
      <c r="D7381" s="392" t="s">
        <v>807</v>
      </c>
      <c r="E7381" s="392" t="s">
        <v>4704</v>
      </c>
      <c r="F7381" s="392" t="s">
        <v>2158</v>
      </c>
      <c r="G7381" s="392" t="s">
        <v>4106</v>
      </c>
      <c r="I7381" s="392" t="s">
        <v>5242</v>
      </c>
      <c r="J7381" s="392" t="s">
        <v>1680</v>
      </c>
      <c r="K7381" s="392" t="s">
        <v>2163</v>
      </c>
    </row>
    <row r="7382" spans="1:11" ht="26" x14ac:dyDescent="0.35">
      <c r="A7382" s="392" t="s">
        <v>1850</v>
      </c>
      <c r="B7382" s="392" t="s">
        <v>1851</v>
      </c>
      <c r="C7382" s="392" t="s">
        <v>5716</v>
      </c>
      <c r="D7382" s="392" t="s">
        <v>807</v>
      </c>
      <c r="E7382" s="392" t="s">
        <v>4704</v>
      </c>
      <c r="F7382" s="392" t="s">
        <v>2158</v>
      </c>
      <c r="G7382" s="392" t="s">
        <v>4106</v>
      </c>
      <c r="I7382" s="392" t="s">
        <v>1681</v>
      </c>
      <c r="J7382" s="392" t="s">
        <v>1682</v>
      </c>
      <c r="K7382" s="392" t="s">
        <v>2163</v>
      </c>
    </row>
    <row r="7383" spans="1:11" ht="26" x14ac:dyDescent="0.35">
      <c r="A7383" s="392" t="s">
        <v>1850</v>
      </c>
      <c r="B7383" s="392" t="s">
        <v>1851</v>
      </c>
      <c r="C7383" s="392" t="s">
        <v>5716</v>
      </c>
      <c r="D7383" s="392" t="s">
        <v>807</v>
      </c>
      <c r="E7383" s="392" t="s">
        <v>4704</v>
      </c>
      <c r="F7383" s="392" t="s">
        <v>2158</v>
      </c>
      <c r="G7383" s="392" t="s">
        <v>4106</v>
      </c>
      <c r="I7383" s="392" t="s">
        <v>1683</v>
      </c>
      <c r="J7383" s="392" t="s">
        <v>1684</v>
      </c>
      <c r="K7383" s="392" t="s">
        <v>2163</v>
      </c>
    </row>
    <row r="7384" spans="1:11" ht="26" x14ac:dyDescent="0.35">
      <c r="A7384" s="392" t="s">
        <v>1850</v>
      </c>
      <c r="B7384" s="392" t="s">
        <v>1851</v>
      </c>
      <c r="C7384" s="392" t="s">
        <v>5716</v>
      </c>
      <c r="D7384" s="392" t="s">
        <v>807</v>
      </c>
      <c r="E7384" s="392" t="s">
        <v>4704</v>
      </c>
      <c r="F7384" s="392" t="s">
        <v>2158</v>
      </c>
      <c r="G7384" s="392" t="s">
        <v>4106</v>
      </c>
      <c r="I7384" s="392" t="s">
        <v>1685</v>
      </c>
      <c r="J7384" s="392" t="s">
        <v>1686</v>
      </c>
      <c r="K7384" s="392" t="s">
        <v>2163</v>
      </c>
    </row>
    <row r="7385" spans="1:11" ht="26" x14ac:dyDescent="0.35">
      <c r="A7385" s="392" t="s">
        <v>1850</v>
      </c>
      <c r="B7385" s="392" t="s">
        <v>1851</v>
      </c>
      <c r="C7385" s="392" t="s">
        <v>5716</v>
      </c>
      <c r="D7385" s="392" t="s">
        <v>807</v>
      </c>
      <c r="E7385" s="392" t="s">
        <v>4704</v>
      </c>
      <c r="F7385" s="392" t="s">
        <v>2158</v>
      </c>
      <c r="G7385" s="392" t="s">
        <v>4106</v>
      </c>
      <c r="I7385" s="392" t="s">
        <v>1687</v>
      </c>
      <c r="J7385" s="392" t="s">
        <v>1688</v>
      </c>
      <c r="K7385" s="392" t="s">
        <v>2163</v>
      </c>
    </row>
    <row r="7386" spans="1:11" ht="26" x14ac:dyDescent="0.35">
      <c r="A7386" s="392" t="s">
        <v>1850</v>
      </c>
      <c r="B7386" s="392" t="s">
        <v>1851</v>
      </c>
      <c r="C7386" s="392" t="s">
        <v>5716</v>
      </c>
      <c r="D7386" s="392" t="s">
        <v>807</v>
      </c>
      <c r="E7386" s="392" t="s">
        <v>4704</v>
      </c>
      <c r="F7386" s="392" t="s">
        <v>2158</v>
      </c>
      <c r="G7386" s="392" t="s">
        <v>4106</v>
      </c>
      <c r="I7386" s="392" t="s">
        <v>1689</v>
      </c>
      <c r="J7386" s="392" t="s">
        <v>1690</v>
      </c>
      <c r="K7386" s="392" t="s">
        <v>2163</v>
      </c>
    </row>
    <row r="7387" spans="1:11" ht="26" x14ac:dyDescent="0.35">
      <c r="A7387" s="392" t="s">
        <v>1850</v>
      </c>
      <c r="B7387" s="392" t="s">
        <v>1851</v>
      </c>
      <c r="C7387" s="392" t="s">
        <v>5716</v>
      </c>
      <c r="D7387" s="392" t="s">
        <v>807</v>
      </c>
      <c r="E7387" s="392" t="s">
        <v>4704</v>
      </c>
      <c r="F7387" s="392" t="s">
        <v>2158</v>
      </c>
      <c r="G7387" s="392" t="s">
        <v>4106</v>
      </c>
      <c r="I7387" s="392" t="s">
        <v>1691</v>
      </c>
      <c r="J7387" s="392" t="s">
        <v>1692</v>
      </c>
      <c r="K7387" s="392" t="s">
        <v>2163</v>
      </c>
    </row>
    <row r="7388" spans="1:11" ht="26" x14ac:dyDescent="0.35">
      <c r="A7388" s="392" t="s">
        <v>1850</v>
      </c>
      <c r="B7388" s="392" t="s">
        <v>1851</v>
      </c>
      <c r="C7388" s="392" t="s">
        <v>5716</v>
      </c>
      <c r="D7388" s="392" t="s">
        <v>807</v>
      </c>
      <c r="E7388" s="392" t="s">
        <v>4704</v>
      </c>
      <c r="F7388" s="392" t="s">
        <v>2158</v>
      </c>
      <c r="G7388" s="392" t="s">
        <v>4106</v>
      </c>
      <c r="I7388" s="392" t="s">
        <v>1693</v>
      </c>
      <c r="J7388" s="392" t="s">
        <v>1694</v>
      </c>
      <c r="K7388" s="392" t="s">
        <v>2163</v>
      </c>
    </row>
    <row r="7389" spans="1:11" ht="26" x14ac:dyDescent="0.35">
      <c r="A7389" s="392" t="s">
        <v>1850</v>
      </c>
      <c r="B7389" s="392" t="s">
        <v>1851</v>
      </c>
      <c r="C7389" s="392" t="s">
        <v>5716</v>
      </c>
      <c r="D7389" s="392" t="s">
        <v>807</v>
      </c>
      <c r="E7389" s="392" t="s">
        <v>4704</v>
      </c>
      <c r="F7389" s="392" t="s">
        <v>2158</v>
      </c>
      <c r="G7389" s="392" t="s">
        <v>4106</v>
      </c>
      <c r="I7389" s="392" t="s">
        <v>1695</v>
      </c>
      <c r="J7389" s="392" t="s">
        <v>1696</v>
      </c>
      <c r="K7389" s="392" t="s">
        <v>2163</v>
      </c>
    </row>
    <row r="7390" spans="1:11" ht="26" x14ac:dyDescent="0.35">
      <c r="A7390" s="392" t="s">
        <v>1850</v>
      </c>
      <c r="B7390" s="392" t="s">
        <v>1851</v>
      </c>
      <c r="C7390" s="392" t="s">
        <v>5716</v>
      </c>
      <c r="D7390" s="392" t="s">
        <v>807</v>
      </c>
      <c r="E7390" s="392" t="s">
        <v>4704</v>
      </c>
      <c r="F7390" s="392" t="s">
        <v>2158</v>
      </c>
      <c r="G7390" s="392" t="s">
        <v>4106</v>
      </c>
      <c r="I7390" s="392" t="s">
        <v>3140</v>
      </c>
      <c r="J7390" s="392" t="s">
        <v>1697</v>
      </c>
      <c r="K7390" s="392" t="s">
        <v>2163</v>
      </c>
    </row>
    <row r="7391" spans="1:11" ht="26" x14ac:dyDescent="0.35">
      <c r="A7391" s="392" t="s">
        <v>1850</v>
      </c>
      <c r="B7391" s="392" t="s">
        <v>1851</v>
      </c>
      <c r="C7391" s="392" t="s">
        <v>5716</v>
      </c>
      <c r="D7391" s="392" t="s">
        <v>807</v>
      </c>
      <c r="E7391" s="392" t="s">
        <v>4704</v>
      </c>
      <c r="F7391" s="392" t="s">
        <v>2158</v>
      </c>
      <c r="G7391" s="392" t="s">
        <v>4106</v>
      </c>
      <c r="I7391" s="392" t="s">
        <v>1698</v>
      </c>
      <c r="J7391" s="392" t="s">
        <v>1699</v>
      </c>
      <c r="K7391" s="392" t="s">
        <v>2163</v>
      </c>
    </row>
    <row r="7392" spans="1:11" ht="26" x14ac:dyDescent="0.35">
      <c r="A7392" s="392" t="s">
        <v>1850</v>
      </c>
      <c r="B7392" s="392" t="s">
        <v>1851</v>
      </c>
      <c r="C7392" s="392" t="s">
        <v>5716</v>
      </c>
      <c r="D7392" s="392" t="s">
        <v>807</v>
      </c>
      <c r="E7392" s="392" t="s">
        <v>4704</v>
      </c>
      <c r="F7392" s="392" t="s">
        <v>2158</v>
      </c>
      <c r="G7392" s="392" t="s">
        <v>4106</v>
      </c>
      <c r="I7392" s="392" t="s">
        <v>1700</v>
      </c>
      <c r="J7392" s="392" t="s">
        <v>1701</v>
      </c>
      <c r="K7392" s="392" t="s">
        <v>2163</v>
      </c>
    </row>
    <row r="7393" spans="1:11" ht="26" x14ac:dyDescent="0.35">
      <c r="A7393" s="392" t="s">
        <v>1850</v>
      </c>
      <c r="B7393" s="392" t="s">
        <v>1851</v>
      </c>
      <c r="C7393" s="392" t="s">
        <v>5716</v>
      </c>
      <c r="D7393" s="392" t="s">
        <v>807</v>
      </c>
      <c r="E7393" s="392" t="s">
        <v>4704</v>
      </c>
      <c r="F7393" s="392" t="s">
        <v>2158</v>
      </c>
      <c r="G7393" s="392" t="s">
        <v>4106</v>
      </c>
      <c r="I7393" s="392" t="s">
        <v>4793</v>
      </c>
      <c r="J7393" s="392" t="s">
        <v>4764</v>
      </c>
      <c r="K7393" s="392" t="s">
        <v>2163</v>
      </c>
    </row>
    <row r="7394" spans="1:11" ht="26" x14ac:dyDescent="0.35">
      <c r="A7394" s="392" t="s">
        <v>1850</v>
      </c>
      <c r="B7394" s="392" t="s">
        <v>1851</v>
      </c>
      <c r="C7394" s="392" t="s">
        <v>5716</v>
      </c>
      <c r="D7394" s="392" t="s">
        <v>807</v>
      </c>
      <c r="E7394" s="392" t="s">
        <v>4704</v>
      </c>
      <c r="F7394" s="392" t="s">
        <v>2158</v>
      </c>
      <c r="G7394" s="392" t="s">
        <v>4106</v>
      </c>
      <c r="I7394" s="392" t="s">
        <v>3179</v>
      </c>
      <c r="J7394" s="392" t="s">
        <v>1702</v>
      </c>
      <c r="K7394" s="392" t="s">
        <v>2163</v>
      </c>
    </row>
    <row r="7395" spans="1:11" ht="26" x14ac:dyDescent="0.35">
      <c r="A7395" s="392" t="s">
        <v>1850</v>
      </c>
      <c r="B7395" s="392" t="s">
        <v>1851</v>
      </c>
      <c r="C7395" s="392" t="s">
        <v>5716</v>
      </c>
      <c r="D7395" s="392" t="s">
        <v>807</v>
      </c>
      <c r="E7395" s="392" t="s">
        <v>4704</v>
      </c>
      <c r="F7395" s="392" t="s">
        <v>2158</v>
      </c>
      <c r="G7395" s="392" t="s">
        <v>4106</v>
      </c>
      <c r="I7395" s="392" t="s">
        <v>1703</v>
      </c>
      <c r="J7395" s="392" t="s">
        <v>1704</v>
      </c>
      <c r="K7395" s="392" t="s">
        <v>2163</v>
      </c>
    </row>
    <row r="7396" spans="1:11" ht="26" x14ac:dyDescent="0.35">
      <c r="A7396" s="392" t="s">
        <v>1850</v>
      </c>
      <c r="B7396" s="392" t="s">
        <v>1851</v>
      </c>
      <c r="C7396" s="392" t="s">
        <v>5716</v>
      </c>
      <c r="D7396" s="392" t="s">
        <v>807</v>
      </c>
      <c r="E7396" s="392" t="s">
        <v>4704</v>
      </c>
      <c r="F7396" s="392" t="s">
        <v>2158</v>
      </c>
      <c r="G7396" s="392" t="s">
        <v>4106</v>
      </c>
      <c r="I7396" s="392" t="s">
        <v>4795</v>
      </c>
      <c r="J7396" s="392" t="s">
        <v>1705</v>
      </c>
      <c r="K7396" s="392" t="s">
        <v>2163</v>
      </c>
    </row>
    <row r="7397" spans="1:11" ht="26" x14ac:dyDescent="0.35">
      <c r="A7397" s="392" t="s">
        <v>1850</v>
      </c>
      <c r="B7397" s="392" t="s">
        <v>1851</v>
      </c>
      <c r="C7397" s="392" t="s">
        <v>5716</v>
      </c>
      <c r="D7397" s="392" t="s">
        <v>807</v>
      </c>
      <c r="E7397" s="392" t="s">
        <v>4704</v>
      </c>
      <c r="F7397" s="392" t="s">
        <v>2158</v>
      </c>
      <c r="G7397" s="392" t="s">
        <v>4106</v>
      </c>
      <c r="I7397" s="392" t="s">
        <v>4797</v>
      </c>
      <c r="J7397" s="392" t="s">
        <v>1706</v>
      </c>
      <c r="K7397" s="392" t="s">
        <v>2163</v>
      </c>
    </row>
    <row r="7398" spans="1:11" ht="26" x14ac:dyDescent="0.35">
      <c r="A7398" s="392" t="s">
        <v>1850</v>
      </c>
      <c r="B7398" s="392" t="s">
        <v>1851</v>
      </c>
      <c r="C7398" s="392" t="s">
        <v>5716</v>
      </c>
      <c r="D7398" s="392" t="s">
        <v>807</v>
      </c>
      <c r="E7398" s="392" t="s">
        <v>4704</v>
      </c>
      <c r="F7398" s="392" t="s">
        <v>2158</v>
      </c>
      <c r="G7398" s="392" t="s">
        <v>4106</v>
      </c>
      <c r="I7398" s="392" t="s">
        <v>1707</v>
      </c>
      <c r="J7398" s="392" t="s">
        <v>1708</v>
      </c>
      <c r="K7398" s="392" t="s">
        <v>2163</v>
      </c>
    </row>
    <row r="7399" spans="1:11" ht="26" x14ac:dyDescent="0.35">
      <c r="A7399" s="392" t="s">
        <v>1850</v>
      </c>
      <c r="B7399" s="392" t="s">
        <v>1851</v>
      </c>
      <c r="C7399" s="392" t="s">
        <v>5716</v>
      </c>
      <c r="D7399" s="392" t="s">
        <v>807</v>
      </c>
      <c r="E7399" s="392" t="s">
        <v>4704</v>
      </c>
      <c r="F7399" s="392" t="s">
        <v>2158</v>
      </c>
      <c r="G7399" s="392" t="s">
        <v>4106</v>
      </c>
      <c r="I7399" s="392" t="s">
        <v>1709</v>
      </c>
      <c r="J7399" s="392" t="s">
        <v>1710</v>
      </c>
      <c r="K7399" s="392" t="s">
        <v>2163</v>
      </c>
    </row>
    <row r="7400" spans="1:11" ht="26" x14ac:dyDescent="0.35">
      <c r="A7400" s="392" t="s">
        <v>1850</v>
      </c>
      <c r="B7400" s="392" t="s">
        <v>1851</v>
      </c>
      <c r="C7400" s="392" t="s">
        <v>5716</v>
      </c>
      <c r="D7400" s="392" t="s">
        <v>807</v>
      </c>
      <c r="E7400" s="392" t="s">
        <v>4704</v>
      </c>
      <c r="F7400" s="392" t="s">
        <v>2158</v>
      </c>
      <c r="G7400" s="392" t="s">
        <v>4106</v>
      </c>
      <c r="I7400" s="392" t="s">
        <v>5226</v>
      </c>
      <c r="J7400" s="392" t="s">
        <v>1711</v>
      </c>
      <c r="K7400" s="392" t="s">
        <v>2163</v>
      </c>
    </row>
    <row r="7401" spans="1:11" ht="26" x14ac:dyDescent="0.35">
      <c r="A7401" s="392" t="s">
        <v>1850</v>
      </c>
      <c r="B7401" s="392" t="s">
        <v>1851</v>
      </c>
      <c r="C7401" s="392" t="s">
        <v>5716</v>
      </c>
      <c r="D7401" s="392" t="s">
        <v>807</v>
      </c>
      <c r="E7401" s="392" t="s">
        <v>4704</v>
      </c>
      <c r="F7401" s="392" t="s">
        <v>2158</v>
      </c>
      <c r="G7401" s="392" t="s">
        <v>4106</v>
      </c>
      <c r="I7401" s="392" t="s">
        <v>1712</v>
      </c>
      <c r="J7401" s="392" t="s">
        <v>1713</v>
      </c>
      <c r="K7401" s="392" t="s">
        <v>2163</v>
      </c>
    </row>
    <row r="7402" spans="1:11" ht="26" x14ac:dyDescent="0.35">
      <c r="A7402" s="392" t="s">
        <v>1850</v>
      </c>
      <c r="B7402" s="392" t="s">
        <v>1851</v>
      </c>
      <c r="C7402" s="392" t="s">
        <v>5716</v>
      </c>
      <c r="D7402" s="392" t="s">
        <v>807</v>
      </c>
      <c r="E7402" s="392" t="s">
        <v>4704</v>
      </c>
      <c r="F7402" s="392" t="s">
        <v>2158</v>
      </c>
      <c r="G7402" s="392" t="s">
        <v>4106</v>
      </c>
      <c r="I7402" s="392" t="s">
        <v>1714</v>
      </c>
      <c r="J7402" s="392" t="s">
        <v>1715</v>
      </c>
      <c r="K7402" s="392" t="s">
        <v>2163</v>
      </c>
    </row>
    <row r="7403" spans="1:11" ht="26" x14ac:dyDescent="0.35">
      <c r="A7403" s="392" t="s">
        <v>1850</v>
      </c>
      <c r="B7403" s="392" t="s">
        <v>1851</v>
      </c>
      <c r="C7403" s="392" t="s">
        <v>5716</v>
      </c>
      <c r="D7403" s="392" t="s">
        <v>807</v>
      </c>
      <c r="E7403" s="392" t="s">
        <v>4704</v>
      </c>
      <c r="F7403" s="392" t="s">
        <v>2158</v>
      </c>
      <c r="G7403" s="392" t="s">
        <v>4106</v>
      </c>
      <c r="I7403" s="392" t="s">
        <v>1716</v>
      </c>
      <c r="J7403" s="392" t="s">
        <v>1717</v>
      </c>
      <c r="K7403" s="392" t="s">
        <v>2163</v>
      </c>
    </row>
    <row r="7404" spans="1:11" ht="26" x14ac:dyDescent="0.35">
      <c r="A7404" s="392" t="s">
        <v>1850</v>
      </c>
      <c r="B7404" s="392" t="s">
        <v>1851</v>
      </c>
      <c r="C7404" s="392" t="s">
        <v>5716</v>
      </c>
      <c r="D7404" s="392" t="s">
        <v>807</v>
      </c>
      <c r="E7404" s="392" t="s">
        <v>4704</v>
      </c>
      <c r="F7404" s="392" t="s">
        <v>2158</v>
      </c>
      <c r="G7404" s="392" t="s">
        <v>4106</v>
      </c>
      <c r="I7404" s="392" t="s">
        <v>1718</v>
      </c>
      <c r="J7404" s="392" t="s">
        <v>1719</v>
      </c>
      <c r="K7404" s="392" t="s">
        <v>2163</v>
      </c>
    </row>
    <row r="7405" spans="1:11" ht="26" x14ac:dyDescent="0.35">
      <c r="A7405" s="392" t="s">
        <v>1850</v>
      </c>
      <c r="B7405" s="392" t="s">
        <v>1851</v>
      </c>
      <c r="C7405" s="392" t="s">
        <v>5716</v>
      </c>
      <c r="D7405" s="392" t="s">
        <v>807</v>
      </c>
      <c r="E7405" s="392" t="s">
        <v>4704</v>
      </c>
      <c r="F7405" s="392" t="s">
        <v>2158</v>
      </c>
      <c r="G7405" s="392" t="s">
        <v>4106</v>
      </c>
      <c r="I7405" s="392" t="s">
        <v>3144</v>
      </c>
      <c r="J7405" s="392" t="s">
        <v>1720</v>
      </c>
      <c r="K7405" s="392" t="s">
        <v>2163</v>
      </c>
    </row>
    <row r="7406" spans="1:11" ht="26" x14ac:dyDescent="0.35">
      <c r="A7406" s="392" t="s">
        <v>1850</v>
      </c>
      <c r="B7406" s="392" t="s">
        <v>1851</v>
      </c>
      <c r="C7406" s="392" t="s">
        <v>5716</v>
      </c>
      <c r="D7406" s="392" t="s">
        <v>807</v>
      </c>
      <c r="E7406" s="392" t="s">
        <v>4704</v>
      </c>
      <c r="F7406" s="392" t="s">
        <v>2158</v>
      </c>
      <c r="G7406" s="392" t="s">
        <v>4106</v>
      </c>
      <c r="I7406" s="392" t="s">
        <v>4458</v>
      </c>
      <c r="J7406" s="392" t="s">
        <v>1721</v>
      </c>
      <c r="K7406" s="392" t="s">
        <v>2163</v>
      </c>
    </row>
    <row r="7407" spans="1:11" ht="26" x14ac:dyDescent="0.35">
      <c r="A7407" s="392" t="s">
        <v>1850</v>
      </c>
      <c r="B7407" s="392" t="s">
        <v>1851</v>
      </c>
      <c r="C7407" s="392" t="s">
        <v>5716</v>
      </c>
      <c r="D7407" s="392" t="s">
        <v>807</v>
      </c>
      <c r="E7407" s="392" t="s">
        <v>4704</v>
      </c>
      <c r="F7407" s="392" t="s">
        <v>2158</v>
      </c>
      <c r="G7407" s="392" t="s">
        <v>4106</v>
      </c>
      <c r="I7407" s="392" t="s">
        <v>4799</v>
      </c>
      <c r="J7407" s="392" t="s">
        <v>1722</v>
      </c>
      <c r="K7407" s="392" t="s">
        <v>2163</v>
      </c>
    </row>
    <row r="7408" spans="1:11" ht="26" x14ac:dyDescent="0.35">
      <c r="A7408" s="392" t="s">
        <v>1850</v>
      </c>
      <c r="B7408" s="392" t="s">
        <v>1851</v>
      </c>
      <c r="C7408" s="392" t="s">
        <v>5716</v>
      </c>
      <c r="D7408" s="392" t="s">
        <v>807</v>
      </c>
      <c r="E7408" s="392" t="s">
        <v>4704</v>
      </c>
      <c r="F7408" s="392" t="s">
        <v>2158</v>
      </c>
      <c r="G7408" s="392" t="s">
        <v>4106</v>
      </c>
      <c r="I7408" s="392" t="s">
        <v>1723</v>
      </c>
      <c r="J7408" s="392" t="s">
        <v>1724</v>
      </c>
      <c r="K7408" s="392" t="s">
        <v>2163</v>
      </c>
    </row>
    <row r="7409" spans="1:11" ht="26" x14ac:dyDescent="0.35">
      <c r="A7409" s="392" t="s">
        <v>1850</v>
      </c>
      <c r="B7409" s="392" t="s">
        <v>1851</v>
      </c>
      <c r="C7409" s="392" t="s">
        <v>5716</v>
      </c>
      <c r="D7409" s="392" t="s">
        <v>807</v>
      </c>
      <c r="E7409" s="392" t="s">
        <v>4704</v>
      </c>
      <c r="F7409" s="392" t="s">
        <v>2158</v>
      </c>
      <c r="G7409" s="392" t="s">
        <v>4106</v>
      </c>
      <c r="I7409" s="392" t="s">
        <v>1725</v>
      </c>
      <c r="J7409" s="392" t="s">
        <v>1726</v>
      </c>
      <c r="K7409" s="392" t="s">
        <v>2163</v>
      </c>
    </row>
    <row r="7410" spans="1:11" ht="26" x14ac:dyDescent="0.35">
      <c r="A7410" s="392" t="s">
        <v>1850</v>
      </c>
      <c r="B7410" s="392" t="s">
        <v>1851</v>
      </c>
      <c r="C7410" s="392" t="s">
        <v>5716</v>
      </c>
      <c r="D7410" s="392" t="s">
        <v>807</v>
      </c>
      <c r="E7410" s="392" t="s">
        <v>4704</v>
      </c>
      <c r="F7410" s="392" t="s">
        <v>2158</v>
      </c>
      <c r="G7410" s="392" t="s">
        <v>4106</v>
      </c>
      <c r="I7410" s="392" t="s">
        <v>1727</v>
      </c>
      <c r="J7410" s="392" t="s">
        <v>4765</v>
      </c>
      <c r="K7410" s="392" t="s">
        <v>2163</v>
      </c>
    </row>
    <row r="7411" spans="1:11" ht="26" x14ac:dyDescent="0.35">
      <c r="A7411" s="392" t="s">
        <v>1850</v>
      </c>
      <c r="B7411" s="392" t="s">
        <v>1851</v>
      </c>
      <c r="C7411" s="392" t="s">
        <v>5716</v>
      </c>
      <c r="D7411" s="392" t="s">
        <v>807</v>
      </c>
      <c r="E7411" s="392" t="s">
        <v>4704</v>
      </c>
      <c r="F7411" s="392" t="s">
        <v>2158</v>
      </c>
      <c r="G7411" s="392" t="s">
        <v>4106</v>
      </c>
      <c r="I7411" s="392" t="s">
        <v>1728</v>
      </c>
      <c r="J7411" s="392" t="s">
        <v>1729</v>
      </c>
      <c r="K7411" s="392" t="s">
        <v>2163</v>
      </c>
    </row>
    <row r="7412" spans="1:11" ht="26" x14ac:dyDescent="0.35">
      <c r="A7412" s="392" t="s">
        <v>1850</v>
      </c>
      <c r="B7412" s="392" t="s">
        <v>1851</v>
      </c>
      <c r="C7412" s="392" t="s">
        <v>5716</v>
      </c>
      <c r="D7412" s="392" t="s">
        <v>807</v>
      </c>
      <c r="E7412" s="392" t="s">
        <v>4704</v>
      </c>
      <c r="F7412" s="392" t="s">
        <v>2158</v>
      </c>
      <c r="G7412" s="392" t="s">
        <v>4106</v>
      </c>
      <c r="I7412" s="392" t="s">
        <v>1730</v>
      </c>
      <c r="J7412" s="392" t="s">
        <v>1731</v>
      </c>
      <c r="K7412" s="392" t="s">
        <v>2163</v>
      </c>
    </row>
    <row r="7413" spans="1:11" ht="26" x14ac:dyDescent="0.35">
      <c r="A7413" s="392" t="s">
        <v>1850</v>
      </c>
      <c r="B7413" s="392" t="s">
        <v>1851</v>
      </c>
      <c r="C7413" s="392" t="s">
        <v>5716</v>
      </c>
      <c r="D7413" s="392" t="s">
        <v>807</v>
      </c>
      <c r="E7413" s="392" t="s">
        <v>4704</v>
      </c>
      <c r="F7413" s="392" t="s">
        <v>2158</v>
      </c>
      <c r="G7413" s="392" t="s">
        <v>4106</v>
      </c>
      <c r="I7413" s="392" t="s">
        <v>4801</v>
      </c>
      <c r="J7413" s="392" t="s">
        <v>1732</v>
      </c>
      <c r="K7413" s="392" t="s">
        <v>2163</v>
      </c>
    </row>
    <row r="7414" spans="1:11" ht="26" x14ac:dyDescent="0.35">
      <c r="A7414" s="392" t="s">
        <v>1850</v>
      </c>
      <c r="B7414" s="392" t="s">
        <v>1851</v>
      </c>
      <c r="C7414" s="392" t="s">
        <v>5716</v>
      </c>
      <c r="D7414" s="392" t="s">
        <v>807</v>
      </c>
      <c r="E7414" s="392" t="s">
        <v>4704</v>
      </c>
      <c r="F7414" s="392" t="s">
        <v>2158</v>
      </c>
      <c r="G7414" s="392" t="s">
        <v>4106</v>
      </c>
      <c r="I7414" s="392" t="s">
        <v>1733</v>
      </c>
      <c r="J7414" s="392" t="s">
        <v>1734</v>
      </c>
      <c r="K7414" s="392" t="s">
        <v>2163</v>
      </c>
    </row>
    <row r="7415" spans="1:11" ht="26" x14ac:dyDescent="0.35">
      <c r="A7415" s="392" t="s">
        <v>1850</v>
      </c>
      <c r="B7415" s="392" t="s">
        <v>1851</v>
      </c>
      <c r="C7415" s="392" t="s">
        <v>5716</v>
      </c>
      <c r="D7415" s="392" t="s">
        <v>807</v>
      </c>
      <c r="E7415" s="392" t="s">
        <v>4704</v>
      </c>
      <c r="F7415" s="392" t="s">
        <v>2158</v>
      </c>
      <c r="G7415" s="392" t="s">
        <v>4106</v>
      </c>
      <c r="I7415" s="392" t="s">
        <v>1735</v>
      </c>
      <c r="J7415" s="392" t="s">
        <v>1736</v>
      </c>
      <c r="K7415" s="392" t="s">
        <v>2163</v>
      </c>
    </row>
    <row r="7416" spans="1:11" ht="26" x14ac:dyDescent="0.35">
      <c r="A7416" s="392" t="s">
        <v>1850</v>
      </c>
      <c r="B7416" s="392" t="s">
        <v>1851</v>
      </c>
      <c r="C7416" s="392" t="s">
        <v>5716</v>
      </c>
      <c r="D7416" s="392" t="s">
        <v>807</v>
      </c>
      <c r="E7416" s="392" t="s">
        <v>4704</v>
      </c>
      <c r="F7416" s="392" t="s">
        <v>2158</v>
      </c>
      <c r="G7416" s="392" t="s">
        <v>4106</v>
      </c>
      <c r="I7416" s="392" t="s">
        <v>4803</v>
      </c>
      <c r="J7416" s="392" t="s">
        <v>4766</v>
      </c>
      <c r="K7416" s="392" t="s">
        <v>2163</v>
      </c>
    </row>
    <row r="7417" spans="1:11" ht="26" x14ac:dyDescent="0.35">
      <c r="A7417" s="392" t="s">
        <v>1850</v>
      </c>
      <c r="B7417" s="392" t="s">
        <v>1851</v>
      </c>
      <c r="C7417" s="392" t="s">
        <v>5716</v>
      </c>
      <c r="D7417" s="392" t="s">
        <v>807</v>
      </c>
      <c r="E7417" s="392" t="s">
        <v>4704</v>
      </c>
      <c r="F7417" s="392" t="s">
        <v>2158</v>
      </c>
      <c r="G7417" s="392" t="s">
        <v>4106</v>
      </c>
      <c r="I7417" s="392" t="s">
        <v>1737</v>
      </c>
      <c r="J7417" s="392" t="s">
        <v>4767</v>
      </c>
      <c r="K7417" s="392" t="s">
        <v>2163</v>
      </c>
    </row>
    <row r="7418" spans="1:11" ht="26" x14ac:dyDescent="0.35">
      <c r="A7418" s="392" t="s">
        <v>1850</v>
      </c>
      <c r="B7418" s="392" t="s">
        <v>1851</v>
      </c>
      <c r="C7418" s="392" t="s">
        <v>5716</v>
      </c>
      <c r="D7418" s="392" t="s">
        <v>807</v>
      </c>
      <c r="E7418" s="392" t="s">
        <v>4704</v>
      </c>
      <c r="F7418" s="392" t="s">
        <v>2158</v>
      </c>
      <c r="G7418" s="392" t="s">
        <v>4106</v>
      </c>
      <c r="I7418" s="392" t="s">
        <v>4808</v>
      </c>
      <c r="J7418" s="392" t="s">
        <v>1738</v>
      </c>
      <c r="K7418" s="392" t="s">
        <v>2163</v>
      </c>
    </row>
    <row r="7419" spans="1:11" ht="26" x14ac:dyDescent="0.35">
      <c r="A7419" s="392" t="s">
        <v>1850</v>
      </c>
      <c r="B7419" s="392" t="s">
        <v>1851</v>
      </c>
      <c r="C7419" s="392" t="s">
        <v>5716</v>
      </c>
      <c r="D7419" s="392" t="s">
        <v>807</v>
      </c>
      <c r="E7419" s="392" t="s">
        <v>4704</v>
      </c>
      <c r="F7419" s="392" t="s">
        <v>2158</v>
      </c>
      <c r="G7419" s="392" t="s">
        <v>4106</v>
      </c>
      <c r="I7419" s="392" t="s">
        <v>5180</v>
      </c>
      <c r="J7419" s="392" t="s">
        <v>1739</v>
      </c>
      <c r="K7419" s="392" t="s">
        <v>2163</v>
      </c>
    </row>
    <row r="7420" spans="1:11" ht="26" x14ac:dyDescent="0.35">
      <c r="A7420" s="392" t="s">
        <v>1850</v>
      </c>
      <c r="B7420" s="392" t="s">
        <v>1851</v>
      </c>
      <c r="C7420" s="392" t="s">
        <v>5716</v>
      </c>
      <c r="D7420" s="392" t="s">
        <v>807</v>
      </c>
      <c r="E7420" s="392" t="s">
        <v>4704</v>
      </c>
      <c r="F7420" s="392" t="s">
        <v>2158</v>
      </c>
      <c r="G7420" s="392" t="s">
        <v>4106</v>
      </c>
      <c r="I7420" s="392" t="s">
        <v>69</v>
      </c>
      <c r="J7420" s="392" t="s">
        <v>70</v>
      </c>
      <c r="K7420" s="392" t="s">
        <v>2163</v>
      </c>
    </row>
    <row r="7421" spans="1:11" ht="26" x14ac:dyDescent="0.35">
      <c r="A7421" s="392" t="s">
        <v>1850</v>
      </c>
      <c r="B7421" s="392" t="s">
        <v>1851</v>
      </c>
      <c r="C7421" s="392" t="s">
        <v>5716</v>
      </c>
      <c r="D7421" s="392" t="s">
        <v>807</v>
      </c>
      <c r="E7421" s="392" t="s">
        <v>4704</v>
      </c>
      <c r="F7421" s="392" t="s">
        <v>2158</v>
      </c>
      <c r="G7421" s="392" t="s">
        <v>4106</v>
      </c>
      <c r="I7421" s="392" t="s">
        <v>71</v>
      </c>
      <c r="J7421" s="392" t="s">
        <v>72</v>
      </c>
      <c r="K7421" s="392" t="s">
        <v>2163</v>
      </c>
    </row>
    <row r="7422" spans="1:11" ht="26" x14ac:dyDescent="0.35">
      <c r="A7422" s="392" t="s">
        <v>1850</v>
      </c>
      <c r="B7422" s="392" t="s">
        <v>1851</v>
      </c>
      <c r="C7422" s="392" t="s">
        <v>5716</v>
      </c>
      <c r="D7422" s="392" t="s">
        <v>807</v>
      </c>
      <c r="E7422" s="392" t="s">
        <v>4704</v>
      </c>
      <c r="F7422" s="392" t="s">
        <v>2158</v>
      </c>
      <c r="G7422" s="392" t="s">
        <v>4106</v>
      </c>
      <c r="I7422" s="392" t="s">
        <v>3083</v>
      </c>
      <c r="J7422" s="392" t="s">
        <v>73</v>
      </c>
      <c r="K7422" s="392" t="s">
        <v>2163</v>
      </c>
    </row>
    <row r="7423" spans="1:11" ht="26" x14ac:dyDescent="0.35">
      <c r="A7423" s="392" t="s">
        <v>1850</v>
      </c>
      <c r="B7423" s="392" t="s">
        <v>1851</v>
      </c>
      <c r="C7423" s="392" t="s">
        <v>5716</v>
      </c>
      <c r="D7423" s="392" t="s">
        <v>807</v>
      </c>
      <c r="E7423" s="392" t="s">
        <v>4704</v>
      </c>
      <c r="F7423" s="392" t="s">
        <v>2158</v>
      </c>
      <c r="G7423" s="392" t="s">
        <v>4106</v>
      </c>
      <c r="I7423" s="392" t="s">
        <v>3087</v>
      </c>
      <c r="J7423" s="392" t="s">
        <v>74</v>
      </c>
      <c r="K7423" s="392" t="s">
        <v>2163</v>
      </c>
    </row>
    <row r="7424" spans="1:11" ht="26" x14ac:dyDescent="0.35">
      <c r="A7424" s="392" t="s">
        <v>1850</v>
      </c>
      <c r="B7424" s="392" t="s">
        <v>1851</v>
      </c>
      <c r="C7424" s="392" t="s">
        <v>5716</v>
      </c>
      <c r="D7424" s="392" t="s">
        <v>807</v>
      </c>
      <c r="E7424" s="392" t="s">
        <v>4704</v>
      </c>
      <c r="F7424" s="392" t="s">
        <v>2158</v>
      </c>
      <c r="G7424" s="392" t="s">
        <v>4106</v>
      </c>
      <c r="I7424" s="392" t="s">
        <v>75</v>
      </c>
      <c r="J7424" s="392" t="s">
        <v>76</v>
      </c>
      <c r="K7424" s="392" t="s">
        <v>2163</v>
      </c>
    </row>
    <row r="7425" spans="1:11" ht="26" x14ac:dyDescent="0.35">
      <c r="A7425" s="392" t="s">
        <v>1850</v>
      </c>
      <c r="B7425" s="392" t="s">
        <v>1851</v>
      </c>
      <c r="C7425" s="392" t="s">
        <v>5716</v>
      </c>
      <c r="D7425" s="392" t="s">
        <v>807</v>
      </c>
      <c r="E7425" s="392" t="s">
        <v>4704</v>
      </c>
      <c r="F7425" s="392" t="s">
        <v>2158</v>
      </c>
      <c r="G7425" s="392" t="s">
        <v>4106</v>
      </c>
      <c r="I7425" s="392" t="s">
        <v>77</v>
      </c>
      <c r="J7425" s="392" t="s">
        <v>78</v>
      </c>
      <c r="K7425" s="392" t="s">
        <v>2163</v>
      </c>
    </row>
    <row r="7426" spans="1:11" ht="26" x14ac:dyDescent="0.35">
      <c r="A7426" s="392" t="s">
        <v>1850</v>
      </c>
      <c r="B7426" s="392" t="s">
        <v>1851</v>
      </c>
      <c r="C7426" s="392" t="s">
        <v>5716</v>
      </c>
      <c r="D7426" s="392" t="s">
        <v>807</v>
      </c>
      <c r="E7426" s="392" t="s">
        <v>4704</v>
      </c>
      <c r="F7426" s="392" t="s">
        <v>2158</v>
      </c>
      <c r="G7426" s="392" t="s">
        <v>4106</v>
      </c>
      <c r="I7426" s="392" t="s">
        <v>4810</v>
      </c>
      <c r="J7426" s="392" t="s">
        <v>79</v>
      </c>
      <c r="K7426" s="392" t="s">
        <v>2163</v>
      </c>
    </row>
    <row r="7427" spans="1:11" ht="26" x14ac:dyDescent="0.35">
      <c r="A7427" s="392" t="s">
        <v>1850</v>
      </c>
      <c r="B7427" s="392" t="s">
        <v>1851</v>
      </c>
      <c r="C7427" s="392" t="s">
        <v>5716</v>
      </c>
      <c r="D7427" s="392" t="s">
        <v>807</v>
      </c>
      <c r="E7427" s="392" t="s">
        <v>4704</v>
      </c>
      <c r="F7427" s="392" t="s">
        <v>2158</v>
      </c>
      <c r="G7427" s="392" t="s">
        <v>4106</v>
      </c>
      <c r="I7427" s="392" t="s">
        <v>80</v>
      </c>
      <c r="J7427" s="392" t="s">
        <v>81</v>
      </c>
      <c r="K7427" s="392" t="s">
        <v>2163</v>
      </c>
    </row>
    <row r="7428" spans="1:11" ht="26" x14ac:dyDescent="0.35">
      <c r="A7428" s="392" t="s">
        <v>1850</v>
      </c>
      <c r="B7428" s="392" t="s">
        <v>1851</v>
      </c>
      <c r="C7428" s="392" t="s">
        <v>5716</v>
      </c>
      <c r="D7428" s="392" t="s">
        <v>807</v>
      </c>
      <c r="E7428" s="392" t="s">
        <v>4704</v>
      </c>
      <c r="F7428" s="392" t="s">
        <v>2158</v>
      </c>
      <c r="G7428" s="392" t="s">
        <v>4106</v>
      </c>
      <c r="I7428" s="392" t="s">
        <v>6035</v>
      </c>
      <c r="J7428" s="392" t="s">
        <v>82</v>
      </c>
      <c r="K7428" s="392" t="s">
        <v>2163</v>
      </c>
    </row>
    <row r="7429" spans="1:11" ht="26" x14ac:dyDescent="0.35">
      <c r="A7429" s="392" t="s">
        <v>1850</v>
      </c>
      <c r="B7429" s="392" t="s">
        <v>1851</v>
      </c>
      <c r="C7429" s="392" t="s">
        <v>5716</v>
      </c>
      <c r="D7429" s="392" t="s">
        <v>807</v>
      </c>
      <c r="E7429" s="392" t="s">
        <v>4704</v>
      </c>
      <c r="F7429" s="392" t="s">
        <v>2158</v>
      </c>
      <c r="G7429" s="392" t="s">
        <v>4106</v>
      </c>
      <c r="I7429" s="392" t="s">
        <v>4814</v>
      </c>
      <c r="J7429" s="392" t="s">
        <v>83</v>
      </c>
      <c r="K7429" s="392" t="s">
        <v>2163</v>
      </c>
    </row>
    <row r="7430" spans="1:11" ht="26" x14ac:dyDescent="0.35">
      <c r="A7430" s="392" t="s">
        <v>1850</v>
      </c>
      <c r="B7430" s="392" t="s">
        <v>1851</v>
      </c>
      <c r="C7430" s="392" t="s">
        <v>5716</v>
      </c>
      <c r="D7430" s="392" t="s">
        <v>807</v>
      </c>
      <c r="E7430" s="392" t="s">
        <v>4704</v>
      </c>
      <c r="F7430" s="392" t="s">
        <v>2158</v>
      </c>
      <c r="G7430" s="392" t="s">
        <v>4106</v>
      </c>
      <c r="I7430" s="392" t="s">
        <v>84</v>
      </c>
      <c r="J7430" s="392" t="s">
        <v>85</v>
      </c>
      <c r="K7430" s="392" t="s">
        <v>2163</v>
      </c>
    </row>
    <row r="7431" spans="1:11" ht="26" x14ac:dyDescent="0.35">
      <c r="A7431" s="392" t="s">
        <v>1850</v>
      </c>
      <c r="B7431" s="392" t="s">
        <v>1851</v>
      </c>
      <c r="C7431" s="392" t="s">
        <v>5716</v>
      </c>
      <c r="D7431" s="392" t="s">
        <v>807</v>
      </c>
      <c r="E7431" s="392" t="s">
        <v>4704</v>
      </c>
      <c r="F7431" s="392" t="s">
        <v>2158</v>
      </c>
      <c r="G7431" s="392" t="s">
        <v>4106</v>
      </c>
      <c r="I7431" s="392" t="s">
        <v>159</v>
      </c>
      <c r="J7431" s="392" t="s">
        <v>86</v>
      </c>
      <c r="K7431" s="392" t="s">
        <v>2163</v>
      </c>
    </row>
    <row r="7432" spans="1:11" ht="26" x14ac:dyDescent="0.35">
      <c r="A7432" s="392" t="s">
        <v>1850</v>
      </c>
      <c r="B7432" s="392" t="s">
        <v>1851</v>
      </c>
      <c r="C7432" s="392" t="s">
        <v>5716</v>
      </c>
      <c r="D7432" s="392" t="s">
        <v>807</v>
      </c>
      <c r="E7432" s="392" t="s">
        <v>4704</v>
      </c>
      <c r="F7432" s="392" t="s">
        <v>2158</v>
      </c>
      <c r="G7432" s="392" t="s">
        <v>4106</v>
      </c>
      <c r="I7432" s="392" t="s">
        <v>87</v>
      </c>
      <c r="J7432" s="392" t="s">
        <v>88</v>
      </c>
      <c r="K7432" s="392" t="s">
        <v>2163</v>
      </c>
    </row>
    <row r="7433" spans="1:11" ht="26" x14ac:dyDescent="0.35">
      <c r="A7433" s="392" t="s">
        <v>1850</v>
      </c>
      <c r="B7433" s="392" t="s">
        <v>1851</v>
      </c>
      <c r="C7433" s="392" t="s">
        <v>5716</v>
      </c>
      <c r="D7433" s="392" t="s">
        <v>807</v>
      </c>
      <c r="E7433" s="392" t="s">
        <v>4704</v>
      </c>
      <c r="F7433" s="392" t="s">
        <v>2158</v>
      </c>
      <c r="G7433" s="392" t="s">
        <v>4106</v>
      </c>
      <c r="I7433" s="392" t="s">
        <v>89</v>
      </c>
      <c r="J7433" s="392" t="s">
        <v>90</v>
      </c>
      <c r="K7433" s="392" t="s">
        <v>2163</v>
      </c>
    </row>
    <row r="7434" spans="1:11" ht="26" x14ac:dyDescent="0.35">
      <c r="A7434" s="392" t="s">
        <v>1850</v>
      </c>
      <c r="B7434" s="392" t="s">
        <v>1851</v>
      </c>
      <c r="C7434" s="392" t="s">
        <v>5716</v>
      </c>
      <c r="D7434" s="392" t="s">
        <v>807</v>
      </c>
      <c r="E7434" s="392" t="s">
        <v>4704</v>
      </c>
      <c r="F7434" s="392" t="s">
        <v>2158</v>
      </c>
      <c r="G7434" s="392" t="s">
        <v>4106</v>
      </c>
      <c r="I7434" s="392" t="s">
        <v>3094</v>
      </c>
      <c r="J7434" s="392" t="s">
        <v>91</v>
      </c>
      <c r="K7434" s="392" t="s">
        <v>2163</v>
      </c>
    </row>
    <row r="7435" spans="1:11" ht="26" x14ac:dyDescent="0.35">
      <c r="A7435" s="392" t="s">
        <v>1850</v>
      </c>
      <c r="B7435" s="392" t="s">
        <v>1851</v>
      </c>
      <c r="C7435" s="392" t="s">
        <v>5716</v>
      </c>
      <c r="D7435" s="392" t="s">
        <v>807</v>
      </c>
      <c r="E7435" s="392" t="s">
        <v>4704</v>
      </c>
      <c r="F7435" s="392" t="s">
        <v>2158</v>
      </c>
      <c r="G7435" s="392" t="s">
        <v>4106</v>
      </c>
      <c r="I7435" s="392" t="s">
        <v>92</v>
      </c>
      <c r="J7435" s="392" t="s">
        <v>93</v>
      </c>
      <c r="K7435" s="392" t="s">
        <v>2163</v>
      </c>
    </row>
    <row r="7436" spans="1:11" ht="26" x14ac:dyDescent="0.35">
      <c r="A7436" s="392" t="s">
        <v>1850</v>
      </c>
      <c r="B7436" s="392" t="s">
        <v>1851</v>
      </c>
      <c r="C7436" s="392" t="s">
        <v>5716</v>
      </c>
      <c r="D7436" s="392" t="s">
        <v>807</v>
      </c>
      <c r="E7436" s="392" t="s">
        <v>4704</v>
      </c>
      <c r="F7436" s="392" t="s">
        <v>2158</v>
      </c>
      <c r="G7436" s="392" t="s">
        <v>4106</v>
      </c>
      <c r="I7436" s="392" t="s">
        <v>94</v>
      </c>
      <c r="J7436" s="392" t="s">
        <v>95</v>
      </c>
      <c r="K7436" s="392" t="s">
        <v>2163</v>
      </c>
    </row>
    <row r="7437" spans="1:11" ht="26" x14ac:dyDescent="0.35">
      <c r="A7437" s="392" t="s">
        <v>1850</v>
      </c>
      <c r="B7437" s="392" t="s">
        <v>1851</v>
      </c>
      <c r="C7437" s="392" t="s">
        <v>5716</v>
      </c>
      <c r="D7437" s="392" t="s">
        <v>807</v>
      </c>
      <c r="E7437" s="392" t="s">
        <v>4704</v>
      </c>
      <c r="F7437" s="392" t="s">
        <v>2158</v>
      </c>
      <c r="G7437" s="392" t="s">
        <v>4106</v>
      </c>
      <c r="I7437" s="392" t="s">
        <v>3090</v>
      </c>
      <c r="J7437" s="392" t="s">
        <v>96</v>
      </c>
      <c r="K7437" s="392" t="s">
        <v>2163</v>
      </c>
    </row>
    <row r="7438" spans="1:11" ht="26" x14ac:dyDescent="0.35">
      <c r="A7438" s="392" t="s">
        <v>1850</v>
      </c>
      <c r="B7438" s="392" t="s">
        <v>1851</v>
      </c>
      <c r="C7438" s="392" t="s">
        <v>5716</v>
      </c>
      <c r="D7438" s="392" t="s">
        <v>807</v>
      </c>
      <c r="E7438" s="392" t="s">
        <v>4704</v>
      </c>
      <c r="F7438" s="392" t="s">
        <v>2158</v>
      </c>
      <c r="G7438" s="392" t="s">
        <v>4106</v>
      </c>
      <c r="I7438" s="392" t="s">
        <v>97</v>
      </c>
      <c r="J7438" s="392" t="s">
        <v>98</v>
      </c>
      <c r="K7438" s="392" t="s">
        <v>2163</v>
      </c>
    </row>
    <row r="7439" spans="1:11" ht="26" x14ac:dyDescent="0.35">
      <c r="A7439" s="392" t="s">
        <v>1850</v>
      </c>
      <c r="B7439" s="392" t="s">
        <v>1851</v>
      </c>
      <c r="C7439" s="392" t="s">
        <v>5716</v>
      </c>
      <c r="D7439" s="392" t="s">
        <v>807</v>
      </c>
      <c r="E7439" s="392" t="s">
        <v>4704</v>
      </c>
      <c r="F7439" s="392" t="s">
        <v>2158</v>
      </c>
      <c r="G7439" s="392" t="s">
        <v>4106</v>
      </c>
      <c r="I7439" s="392" t="s">
        <v>99</v>
      </c>
      <c r="J7439" s="392" t="s">
        <v>100</v>
      </c>
      <c r="K7439" s="392" t="s">
        <v>2163</v>
      </c>
    </row>
    <row r="7440" spans="1:11" ht="26" x14ac:dyDescent="0.35">
      <c r="A7440" s="392" t="s">
        <v>1850</v>
      </c>
      <c r="B7440" s="392" t="s">
        <v>1851</v>
      </c>
      <c r="C7440" s="392" t="s">
        <v>5716</v>
      </c>
      <c r="D7440" s="392" t="s">
        <v>807</v>
      </c>
      <c r="E7440" s="392" t="s">
        <v>4704</v>
      </c>
      <c r="F7440" s="392" t="s">
        <v>2158</v>
      </c>
      <c r="G7440" s="392" t="s">
        <v>4106</v>
      </c>
      <c r="I7440" s="392" t="s">
        <v>101</v>
      </c>
      <c r="J7440" s="392" t="s">
        <v>102</v>
      </c>
      <c r="K7440" s="392" t="s">
        <v>2163</v>
      </c>
    </row>
    <row r="7441" spans="1:11" ht="26" x14ac:dyDescent="0.35">
      <c r="A7441" s="392" t="s">
        <v>1850</v>
      </c>
      <c r="B7441" s="392" t="s">
        <v>1851</v>
      </c>
      <c r="C7441" s="392" t="s">
        <v>5716</v>
      </c>
      <c r="D7441" s="392" t="s">
        <v>807</v>
      </c>
      <c r="E7441" s="392" t="s">
        <v>4704</v>
      </c>
      <c r="F7441" s="392" t="s">
        <v>2158</v>
      </c>
      <c r="G7441" s="392" t="s">
        <v>4106</v>
      </c>
      <c r="I7441" s="392" t="s">
        <v>3097</v>
      </c>
      <c r="J7441" s="392" t="s">
        <v>103</v>
      </c>
      <c r="K7441" s="392" t="s">
        <v>2163</v>
      </c>
    </row>
    <row r="7442" spans="1:11" ht="26" x14ac:dyDescent="0.35">
      <c r="A7442" s="392" t="s">
        <v>1850</v>
      </c>
      <c r="B7442" s="392" t="s">
        <v>1851</v>
      </c>
      <c r="C7442" s="392" t="s">
        <v>5716</v>
      </c>
      <c r="D7442" s="392" t="s">
        <v>807</v>
      </c>
      <c r="E7442" s="392" t="s">
        <v>4704</v>
      </c>
      <c r="F7442" s="392" t="s">
        <v>2158</v>
      </c>
      <c r="G7442" s="392" t="s">
        <v>4106</v>
      </c>
      <c r="I7442" s="392" t="s">
        <v>104</v>
      </c>
      <c r="J7442" s="392" t="s">
        <v>105</v>
      </c>
      <c r="K7442" s="392" t="s">
        <v>2163</v>
      </c>
    </row>
    <row r="7443" spans="1:11" ht="26" x14ac:dyDescent="0.35">
      <c r="A7443" s="392" t="s">
        <v>1850</v>
      </c>
      <c r="B7443" s="392" t="s">
        <v>1851</v>
      </c>
      <c r="C7443" s="392" t="s">
        <v>5716</v>
      </c>
      <c r="D7443" s="392" t="s">
        <v>807</v>
      </c>
      <c r="E7443" s="392" t="s">
        <v>4704</v>
      </c>
      <c r="F7443" s="392" t="s">
        <v>2158</v>
      </c>
      <c r="G7443" s="392" t="s">
        <v>4106</v>
      </c>
      <c r="I7443" s="392" t="s">
        <v>3101</v>
      </c>
      <c r="J7443" s="392" t="s">
        <v>106</v>
      </c>
      <c r="K7443" s="392" t="s">
        <v>2163</v>
      </c>
    </row>
    <row r="7444" spans="1:11" ht="26" x14ac:dyDescent="0.35">
      <c r="A7444" s="392" t="s">
        <v>1850</v>
      </c>
      <c r="B7444" s="392" t="s">
        <v>1851</v>
      </c>
      <c r="C7444" s="392" t="s">
        <v>5716</v>
      </c>
      <c r="D7444" s="392" t="s">
        <v>807</v>
      </c>
      <c r="E7444" s="392" t="s">
        <v>4704</v>
      </c>
      <c r="F7444" s="392" t="s">
        <v>2158</v>
      </c>
      <c r="G7444" s="392" t="s">
        <v>4106</v>
      </c>
      <c r="I7444" s="392" t="s">
        <v>6040</v>
      </c>
      <c r="J7444" s="392" t="s">
        <v>107</v>
      </c>
      <c r="K7444" s="392" t="s">
        <v>2163</v>
      </c>
    </row>
    <row r="7445" spans="1:11" ht="26" x14ac:dyDescent="0.35">
      <c r="A7445" s="392" t="s">
        <v>1850</v>
      </c>
      <c r="B7445" s="392" t="s">
        <v>1851</v>
      </c>
      <c r="C7445" s="392" t="s">
        <v>5716</v>
      </c>
      <c r="D7445" s="392" t="s">
        <v>807</v>
      </c>
      <c r="E7445" s="392" t="s">
        <v>4704</v>
      </c>
      <c r="F7445" s="392" t="s">
        <v>2158</v>
      </c>
      <c r="G7445" s="392" t="s">
        <v>4106</v>
      </c>
      <c r="I7445" s="392" t="s">
        <v>108</v>
      </c>
      <c r="J7445" s="392" t="s">
        <v>109</v>
      </c>
      <c r="K7445" s="392" t="s">
        <v>2163</v>
      </c>
    </row>
    <row r="7446" spans="1:11" ht="26" x14ac:dyDescent="0.35">
      <c r="A7446" s="392" t="s">
        <v>1850</v>
      </c>
      <c r="B7446" s="392" t="s">
        <v>1851</v>
      </c>
      <c r="C7446" s="392" t="s">
        <v>5716</v>
      </c>
      <c r="D7446" s="392" t="s">
        <v>807</v>
      </c>
      <c r="E7446" s="392" t="s">
        <v>4704</v>
      </c>
      <c r="F7446" s="392" t="s">
        <v>2158</v>
      </c>
      <c r="G7446" s="392" t="s">
        <v>4106</v>
      </c>
      <c r="I7446" s="392" t="s">
        <v>110</v>
      </c>
      <c r="J7446" s="392" t="s">
        <v>111</v>
      </c>
      <c r="K7446" s="392" t="s">
        <v>2163</v>
      </c>
    </row>
    <row r="7447" spans="1:11" ht="26" x14ac:dyDescent="0.35">
      <c r="A7447" s="392" t="s">
        <v>1850</v>
      </c>
      <c r="B7447" s="392" t="s">
        <v>1851</v>
      </c>
      <c r="C7447" s="392" t="s">
        <v>5716</v>
      </c>
      <c r="D7447" s="392" t="s">
        <v>807</v>
      </c>
      <c r="E7447" s="392" t="s">
        <v>4704</v>
      </c>
      <c r="F7447" s="392" t="s">
        <v>2158</v>
      </c>
      <c r="G7447" s="392" t="s">
        <v>4106</v>
      </c>
      <c r="I7447" s="392" t="s">
        <v>112</v>
      </c>
      <c r="J7447" s="392" t="s">
        <v>113</v>
      </c>
      <c r="K7447" s="392" t="s">
        <v>2163</v>
      </c>
    </row>
    <row r="7448" spans="1:11" ht="26" x14ac:dyDescent="0.35">
      <c r="A7448" s="392" t="s">
        <v>1850</v>
      </c>
      <c r="B7448" s="392" t="s">
        <v>1851</v>
      </c>
      <c r="C7448" s="392" t="s">
        <v>5716</v>
      </c>
      <c r="D7448" s="392" t="s">
        <v>807</v>
      </c>
      <c r="E7448" s="392" t="s">
        <v>4704</v>
      </c>
      <c r="F7448" s="392" t="s">
        <v>2158</v>
      </c>
      <c r="G7448" s="392" t="s">
        <v>4106</v>
      </c>
      <c r="I7448" s="392" t="s">
        <v>3105</v>
      </c>
      <c r="J7448" s="392" t="s">
        <v>114</v>
      </c>
      <c r="K7448" s="392" t="s">
        <v>2163</v>
      </c>
    </row>
    <row r="7449" spans="1:11" ht="26" x14ac:dyDescent="0.35">
      <c r="A7449" s="392" t="s">
        <v>1850</v>
      </c>
      <c r="B7449" s="392" t="s">
        <v>1851</v>
      </c>
      <c r="C7449" s="392" t="s">
        <v>5716</v>
      </c>
      <c r="D7449" s="392" t="s">
        <v>807</v>
      </c>
      <c r="E7449" s="392" t="s">
        <v>4704</v>
      </c>
      <c r="F7449" s="392" t="s">
        <v>2158</v>
      </c>
      <c r="G7449" s="392" t="s">
        <v>4106</v>
      </c>
      <c r="I7449" s="392" t="s">
        <v>3107</v>
      </c>
      <c r="J7449" s="392" t="s">
        <v>115</v>
      </c>
      <c r="K7449" s="392" t="s">
        <v>2163</v>
      </c>
    </row>
    <row r="7450" spans="1:11" ht="26" x14ac:dyDescent="0.35">
      <c r="A7450" s="392" t="s">
        <v>1850</v>
      </c>
      <c r="B7450" s="392" t="s">
        <v>1851</v>
      </c>
      <c r="C7450" s="392" t="s">
        <v>5716</v>
      </c>
      <c r="D7450" s="392" t="s">
        <v>807</v>
      </c>
      <c r="E7450" s="392" t="s">
        <v>4704</v>
      </c>
      <c r="F7450" s="392" t="s">
        <v>2158</v>
      </c>
      <c r="G7450" s="392" t="s">
        <v>4106</v>
      </c>
      <c r="I7450" s="392" t="s">
        <v>116</v>
      </c>
      <c r="J7450" s="392" t="s">
        <v>117</v>
      </c>
      <c r="K7450" s="392" t="s">
        <v>2163</v>
      </c>
    </row>
    <row r="7451" spans="1:11" ht="26" x14ac:dyDescent="0.35">
      <c r="A7451" s="392" t="s">
        <v>1850</v>
      </c>
      <c r="B7451" s="392" t="s">
        <v>1851</v>
      </c>
      <c r="C7451" s="392" t="s">
        <v>5716</v>
      </c>
      <c r="D7451" s="392" t="s">
        <v>807</v>
      </c>
      <c r="E7451" s="392" t="s">
        <v>4704</v>
      </c>
      <c r="F7451" s="392" t="s">
        <v>2158</v>
      </c>
      <c r="G7451" s="392" t="s">
        <v>4106</v>
      </c>
      <c r="I7451" s="392" t="s">
        <v>118</v>
      </c>
      <c r="J7451" s="392" t="s">
        <v>119</v>
      </c>
      <c r="K7451" s="392" t="s">
        <v>2163</v>
      </c>
    </row>
    <row r="7452" spans="1:11" ht="26" x14ac:dyDescent="0.35">
      <c r="A7452" s="392" t="s">
        <v>1850</v>
      </c>
      <c r="B7452" s="392" t="s">
        <v>1851</v>
      </c>
      <c r="C7452" s="392" t="s">
        <v>5716</v>
      </c>
      <c r="D7452" s="392" t="s">
        <v>807</v>
      </c>
      <c r="E7452" s="392" t="s">
        <v>4704</v>
      </c>
      <c r="F7452" s="392" t="s">
        <v>2158</v>
      </c>
      <c r="G7452" s="392" t="s">
        <v>4106</v>
      </c>
      <c r="I7452" s="392" t="s">
        <v>120</v>
      </c>
      <c r="J7452" s="392" t="s">
        <v>121</v>
      </c>
      <c r="K7452" s="392" t="s">
        <v>2163</v>
      </c>
    </row>
    <row r="7453" spans="1:11" ht="26" x14ac:dyDescent="0.35">
      <c r="A7453" s="392" t="s">
        <v>1850</v>
      </c>
      <c r="B7453" s="392" t="s">
        <v>1851</v>
      </c>
      <c r="C7453" s="392" t="s">
        <v>5716</v>
      </c>
      <c r="D7453" s="392" t="s">
        <v>807</v>
      </c>
      <c r="E7453" s="392" t="s">
        <v>4704</v>
      </c>
      <c r="F7453" s="392" t="s">
        <v>2158</v>
      </c>
      <c r="G7453" s="392" t="s">
        <v>4106</v>
      </c>
      <c r="I7453" s="392" t="s">
        <v>122</v>
      </c>
      <c r="J7453" s="392" t="s">
        <v>123</v>
      </c>
      <c r="K7453" s="392" t="s">
        <v>2163</v>
      </c>
    </row>
    <row r="7454" spans="1:11" ht="26" x14ac:dyDescent="0.35">
      <c r="A7454" s="392" t="s">
        <v>1850</v>
      </c>
      <c r="B7454" s="392" t="s">
        <v>1851</v>
      </c>
      <c r="C7454" s="392" t="s">
        <v>5716</v>
      </c>
      <c r="D7454" s="392" t="s">
        <v>807</v>
      </c>
      <c r="E7454" s="392" t="s">
        <v>4704</v>
      </c>
      <c r="F7454" s="392" t="s">
        <v>2158</v>
      </c>
      <c r="G7454" s="392" t="s">
        <v>4106</v>
      </c>
      <c r="I7454" s="392" t="s">
        <v>124</v>
      </c>
      <c r="J7454" s="392" t="s">
        <v>125</v>
      </c>
      <c r="K7454" s="392" t="s">
        <v>2163</v>
      </c>
    </row>
    <row r="7455" spans="1:11" ht="26" x14ac:dyDescent="0.35">
      <c r="A7455" s="392" t="s">
        <v>1850</v>
      </c>
      <c r="B7455" s="392" t="s">
        <v>1851</v>
      </c>
      <c r="C7455" s="392" t="s">
        <v>5716</v>
      </c>
      <c r="D7455" s="392" t="s">
        <v>807</v>
      </c>
      <c r="E7455" s="392" t="s">
        <v>4704</v>
      </c>
      <c r="F7455" s="392" t="s">
        <v>2158</v>
      </c>
      <c r="G7455" s="392" t="s">
        <v>4106</v>
      </c>
      <c r="I7455" s="392" t="s">
        <v>126</v>
      </c>
      <c r="J7455" s="392" t="s">
        <v>127</v>
      </c>
      <c r="K7455" s="392" t="s">
        <v>2163</v>
      </c>
    </row>
    <row r="7456" spans="1:11" ht="26" x14ac:dyDescent="0.35">
      <c r="A7456" s="392" t="s">
        <v>1850</v>
      </c>
      <c r="B7456" s="392" t="s">
        <v>1851</v>
      </c>
      <c r="C7456" s="392" t="s">
        <v>5716</v>
      </c>
      <c r="D7456" s="392" t="s">
        <v>807</v>
      </c>
      <c r="E7456" s="392" t="s">
        <v>4704</v>
      </c>
      <c r="F7456" s="392" t="s">
        <v>2158</v>
      </c>
      <c r="G7456" s="392" t="s">
        <v>4106</v>
      </c>
      <c r="I7456" s="392" t="s">
        <v>3113</v>
      </c>
      <c r="J7456" s="392" t="s">
        <v>128</v>
      </c>
      <c r="K7456" s="392" t="s">
        <v>2163</v>
      </c>
    </row>
    <row r="7457" spans="1:11" ht="26" x14ac:dyDescent="0.35">
      <c r="A7457" s="392" t="s">
        <v>1850</v>
      </c>
      <c r="B7457" s="392" t="s">
        <v>1851</v>
      </c>
      <c r="C7457" s="392" t="s">
        <v>5716</v>
      </c>
      <c r="D7457" s="392" t="s">
        <v>807</v>
      </c>
      <c r="E7457" s="392" t="s">
        <v>4704</v>
      </c>
      <c r="F7457" s="392" t="s">
        <v>2158</v>
      </c>
      <c r="G7457" s="392" t="s">
        <v>4106</v>
      </c>
      <c r="I7457" s="392" t="s">
        <v>6046</v>
      </c>
      <c r="J7457" s="392" t="s">
        <v>129</v>
      </c>
      <c r="K7457" s="392" t="s">
        <v>2163</v>
      </c>
    </row>
    <row r="7458" spans="1:11" ht="26" x14ac:dyDescent="0.35">
      <c r="A7458" s="392" t="s">
        <v>1850</v>
      </c>
      <c r="B7458" s="392" t="s">
        <v>1851</v>
      </c>
      <c r="C7458" s="392" t="s">
        <v>5716</v>
      </c>
      <c r="D7458" s="392" t="s">
        <v>807</v>
      </c>
      <c r="E7458" s="392" t="s">
        <v>4704</v>
      </c>
      <c r="F7458" s="392" t="s">
        <v>2158</v>
      </c>
      <c r="G7458" s="392" t="s">
        <v>4106</v>
      </c>
      <c r="I7458" s="392" t="s">
        <v>6048</v>
      </c>
      <c r="J7458" s="392" t="s">
        <v>130</v>
      </c>
      <c r="K7458" s="392" t="s">
        <v>2163</v>
      </c>
    </row>
    <row r="7459" spans="1:11" ht="26" x14ac:dyDescent="0.35">
      <c r="A7459" s="392" t="s">
        <v>1850</v>
      </c>
      <c r="B7459" s="392" t="s">
        <v>1851</v>
      </c>
      <c r="C7459" s="392" t="s">
        <v>5716</v>
      </c>
      <c r="D7459" s="392" t="s">
        <v>807</v>
      </c>
      <c r="E7459" s="392" t="s">
        <v>4704</v>
      </c>
      <c r="F7459" s="392" t="s">
        <v>2158</v>
      </c>
      <c r="G7459" s="392" t="s">
        <v>4106</v>
      </c>
      <c r="I7459" s="392" t="s">
        <v>4972</v>
      </c>
      <c r="J7459" s="392" t="s">
        <v>1740</v>
      </c>
      <c r="K7459" s="392" t="s">
        <v>2163</v>
      </c>
    </row>
    <row r="7460" spans="1:11" ht="26" x14ac:dyDescent="0.35">
      <c r="A7460" s="392" t="s">
        <v>1850</v>
      </c>
      <c r="B7460" s="392" t="s">
        <v>1851</v>
      </c>
      <c r="C7460" s="392" t="s">
        <v>5716</v>
      </c>
      <c r="D7460" s="392" t="s">
        <v>807</v>
      </c>
      <c r="E7460" s="392" t="s">
        <v>4704</v>
      </c>
      <c r="F7460" s="392" t="s">
        <v>2158</v>
      </c>
      <c r="G7460" s="392" t="s">
        <v>4106</v>
      </c>
      <c r="I7460" s="392" t="s">
        <v>1741</v>
      </c>
      <c r="J7460" s="392" t="s">
        <v>4768</v>
      </c>
      <c r="K7460" s="392" t="s">
        <v>2163</v>
      </c>
    </row>
    <row r="7461" spans="1:11" ht="26" x14ac:dyDescent="0.35">
      <c r="A7461" s="392" t="s">
        <v>1850</v>
      </c>
      <c r="B7461" s="392" t="s">
        <v>1851</v>
      </c>
      <c r="C7461" s="392" t="s">
        <v>5716</v>
      </c>
      <c r="D7461" s="392" t="s">
        <v>807</v>
      </c>
      <c r="E7461" s="392" t="s">
        <v>4704</v>
      </c>
      <c r="F7461" s="392" t="s">
        <v>2158</v>
      </c>
      <c r="G7461" s="392" t="s">
        <v>4106</v>
      </c>
      <c r="I7461" s="392" t="s">
        <v>1742</v>
      </c>
      <c r="J7461" s="392" t="s">
        <v>1743</v>
      </c>
      <c r="K7461" s="392" t="s">
        <v>2163</v>
      </c>
    </row>
    <row r="7462" spans="1:11" ht="26" x14ac:dyDescent="0.35">
      <c r="A7462" s="392" t="s">
        <v>1850</v>
      </c>
      <c r="B7462" s="392" t="s">
        <v>1851</v>
      </c>
      <c r="C7462" s="392" t="s">
        <v>5716</v>
      </c>
      <c r="D7462" s="392" t="s">
        <v>807</v>
      </c>
      <c r="E7462" s="392" t="s">
        <v>4704</v>
      </c>
      <c r="F7462" s="392" t="s">
        <v>2158</v>
      </c>
      <c r="G7462" s="392" t="s">
        <v>4106</v>
      </c>
      <c r="I7462" s="392" t="s">
        <v>1744</v>
      </c>
      <c r="J7462" s="392" t="s">
        <v>4769</v>
      </c>
      <c r="K7462" s="392" t="s">
        <v>2163</v>
      </c>
    </row>
    <row r="7463" spans="1:11" ht="26" x14ac:dyDescent="0.35">
      <c r="A7463" s="392" t="s">
        <v>1850</v>
      </c>
      <c r="B7463" s="392" t="s">
        <v>1851</v>
      </c>
      <c r="C7463" s="392" t="s">
        <v>5716</v>
      </c>
      <c r="D7463" s="392" t="s">
        <v>807</v>
      </c>
      <c r="E7463" s="392" t="s">
        <v>4704</v>
      </c>
      <c r="F7463" s="392" t="s">
        <v>2158</v>
      </c>
      <c r="G7463" s="392" t="s">
        <v>4106</v>
      </c>
      <c r="I7463" s="392" t="s">
        <v>1745</v>
      </c>
      <c r="J7463" s="392" t="s">
        <v>1746</v>
      </c>
      <c r="K7463" s="392" t="s">
        <v>2163</v>
      </c>
    </row>
    <row r="7464" spans="1:11" ht="26" x14ac:dyDescent="0.35">
      <c r="A7464" s="392" t="s">
        <v>1850</v>
      </c>
      <c r="B7464" s="392" t="s">
        <v>1851</v>
      </c>
      <c r="C7464" s="392" t="s">
        <v>5716</v>
      </c>
      <c r="D7464" s="392" t="s">
        <v>807</v>
      </c>
      <c r="E7464" s="392" t="s">
        <v>4704</v>
      </c>
      <c r="F7464" s="392" t="s">
        <v>2158</v>
      </c>
      <c r="G7464" s="392" t="s">
        <v>4106</v>
      </c>
      <c r="I7464" s="392" t="s">
        <v>1747</v>
      </c>
      <c r="J7464" s="392" t="s">
        <v>4770</v>
      </c>
      <c r="K7464" s="392" t="s">
        <v>2163</v>
      </c>
    </row>
    <row r="7465" spans="1:11" ht="26" x14ac:dyDescent="0.35">
      <c r="A7465" s="392" t="s">
        <v>1850</v>
      </c>
      <c r="B7465" s="392" t="s">
        <v>1851</v>
      </c>
      <c r="C7465" s="392" t="s">
        <v>5716</v>
      </c>
      <c r="D7465" s="392" t="s">
        <v>807</v>
      </c>
      <c r="E7465" s="392" t="s">
        <v>4704</v>
      </c>
      <c r="F7465" s="392" t="s">
        <v>2158</v>
      </c>
      <c r="G7465" s="392" t="s">
        <v>4106</v>
      </c>
      <c r="I7465" s="392" t="s">
        <v>1748</v>
      </c>
      <c r="J7465" s="392" t="s">
        <v>4771</v>
      </c>
      <c r="K7465" s="392" t="s">
        <v>2163</v>
      </c>
    </row>
    <row r="7466" spans="1:11" ht="26" x14ac:dyDescent="0.35">
      <c r="A7466" s="392" t="s">
        <v>1850</v>
      </c>
      <c r="B7466" s="392" t="s">
        <v>1851</v>
      </c>
      <c r="C7466" s="392" t="s">
        <v>5716</v>
      </c>
      <c r="D7466" s="392" t="s">
        <v>807</v>
      </c>
      <c r="E7466" s="392" t="s">
        <v>4704</v>
      </c>
      <c r="F7466" s="392" t="s">
        <v>2158</v>
      </c>
      <c r="G7466" s="392" t="s">
        <v>4106</v>
      </c>
      <c r="I7466" s="392" t="s">
        <v>1749</v>
      </c>
      <c r="J7466" s="392" t="s">
        <v>1750</v>
      </c>
      <c r="K7466" s="392" t="s">
        <v>2163</v>
      </c>
    </row>
    <row r="7467" spans="1:11" ht="26" x14ac:dyDescent="0.35">
      <c r="A7467" s="392" t="s">
        <v>1850</v>
      </c>
      <c r="B7467" s="392" t="s">
        <v>1851</v>
      </c>
      <c r="C7467" s="392" t="s">
        <v>5716</v>
      </c>
      <c r="D7467" s="392" t="s">
        <v>807</v>
      </c>
      <c r="E7467" s="392" t="s">
        <v>4704</v>
      </c>
      <c r="F7467" s="392" t="s">
        <v>2158</v>
      </c>
      <c r="G7467" s="392" t="s">
        <v>4106</v>
      </c>
      <c r="I7467" s="392" t="s">
        <v>1751</v>
      </c>
      <c r="J7467" s="392" t="s">
        <v>1752</v>
      </c>
      <c r="K7467" s="392" t="s">
        <v>2163</v>
      </c>
    </row>
    <row r="7468" spans="1:11" ht="39" x14ac:dyDescent="0.35">
      <c r="A7468" s="392" t="s">
        <v>1850</v>
      </c>
      <c r="B7468" s="392" t="s">
        <v>1851</v>
      </c>
      <c r="C7468" s="392" t="s">
        <v>5716</v>
      </c>
      <c r="D7468" s="392" t="s">
        <v>807</v>
      </c>
      <c r="E7468" s="392" t="s">
        <v>4704</v>
      </c>
      <c r="F7468" s="392" t="s">
        <v>2158</v>
      </c>
      <c r="G7468" s="392" t="s">
        <v>5707</v>
      </c>
      <c r="H7468" s="392" t="s">
        <v>8032</v>
      </c>
      <c r="I7468" s="392" t="s">
        <v>4106</v>
      </c>
      <c r="J7468" s="392" t="s">
        <v>8906</v>
      </c>
      <c r="K7468" s="392" t="s">
        <v>3780</v>
      </c>
    </row>
    <row r="7469" spans="1:11" ht="39" x14ac:dyDescent="0.35">
      <c r="A7469" s="392" t="s">
        <v>1850</v>
      </c>
      <c r="B7469" s="392" t="s">
        <v>1851</v>
      </c>
      <c r="C7469" s="392" t="s">
        <v>5716</v>
      </c>
      <c r="D7469" s="392" t="s">
        <v>807</v>
      </c>
      <c r="E7469" s="392" t="s">
        <v>4704</v>
      </c>
      <c r="F7469" s="392" t="s">
        <v>2158</v>
      </c>
      <c r="G7469" s="392" t="s">
        <v>5707</v>
      </c>
      <c r="H7469" s="392" t="s">
        <v>8032</v>
      </c>
      <c r="I7469" s="392" t="s">
        <v>6470</v>
      </c>
      <c r="J7469" s="392" t="s">
        <v>147</v>
      </c>
      <c r="K7469" s="392" t="s">
        <v>3780</v>
      </c>
    </row>
    <row r="7470" spans="1:11" ht="39" x14ac:dyDescent="0.35">
      <c r="A7470" s="392" t="s">
        <v>1850</v>
      </c>
      <c r="B7470" s="392" t="s">
        <v>1851</v>
      </c>
      <c r="C7470" s="392" t="s">
        <v>5716</v>
      </c>
      <c r="D7470" s="392" t="s">
        <v>807</v>
      </c>
      <c r="E7470" s="392" t="s">
        <v>4704</v>
      </c>
      <c r="F7470" s="392" t="s">
        <v>2158</v>
      </c>
      <c r="G7470" s="392" t="s">
        <v>5707</v>
      </c>
      <c r="H7470" s="392" t="s">
        <v>8032</v>
      </c>
      <c r="I7470" s="392" t="s">
        <v>6474</v>
      </c>
      <c r="J7470" s="392" t="s">
        <v>4923</v>
      </c>
      <c r="K7470" s="392" t="s">
        <v>3780</v>
      </c>
    </row>
    <row r="7471" spans="1:11" ht="39" x14ac:dyDescent="0.35">
      <c r="A7471" s="392" t="s">
        <v>1850</v>
      </c>
      <c r="B7471" s="392" t="s">
        <v>1851</v>
      </c>
      <c r="C7471" s="392" t="s">
        <v>5716</v>
      </c>
      <c r="D7471" s="392" t="s">
        <v>807</v>
      </c>
      <c r="E7471" s="392" t="s">
        <v>4704</v>
      </c>
      <c r="F7471" s="392" t="s">
        <v>2158</v>
      </c>
      <c r="G7471" s="392" t="s">
        <v>5707</v>
      </c>
      <c r="H7471" s="392" t="s">
        <v>8032</v>
      </c>
      <c r="I7471" s="392" t="s">
        <v>165</v>
      </c>
      <c r="J7471" s="392" t="s">
        <v>4954</v>
      </c>
      <c r="K7471" s="392" t="s">
        <v>3780</v>
      </c>
    </row>
    <row r="7472" spans="1:11" ht="39" x14ac:dyDescent="0.35">
      <c r="A7472" s="392" t="s">
        <v>1850</v>
      </c>
      <c r="B7472" s="392" t="s">
        <v>1851</v>
      </c>
      <c r="C7472" s="392" t="s">
        <v>5716</v>
      </c>
      <c r="D7472" s="392" t="s">
        <v>807</v>
      </c>
      <c r="E7472" s="392" t="s">
        <v>4704</v>
      </c>
      <c r="F7472" s="392" t="s">
        <v>2158</v>
      </c>
      <c r="G7472" s="392" t="s">
        <v>5707</v>
      </c>
      <c r="H7472" s="392" t="s">
        <v>8032</v>
      </c>
      <c r="I7472" s="392" t="s">
        <v>4735</v>
      </c>
      <c r="J7472" s="392" t="s">
        <v>4958</v>
      </c>
      <c r="K7472" s="392" t="s">
        <v>3780</v>
      </c>
    </row>
    <row r="7473" spans="1:11" x14ac:dyDescent="0.35">
      <c r="A7473" s="392" t="s">
        <v>1850</v>
      </c>
      <c r="B7473" s="392" t="s">
        <v>1851</v>
      </c>
      <c r="C7473" s="392" t="s">
        <v>5741</v>
      </c>
      <c r="D7473" s="392" t="s">
        <v>6138</v>
      </c>
      <c r="E7473" s="392" t="s">
        <v>4106</v>
      </c>
      <c r="G7473" s="392" t="s">
        <v>4106</v>
      </c>
      <c r="I7473" s="392" t="s">
        <v>4106</v>
      </c>
      <c r="J7473" s="392" t="s">
        <v>8906</v>
      </c>
      <c r="K7473" s="392" t="s">
        <v>6134</v>
      </c>
    </row>
    <row r="7474" spans="1:11" x14ac:dyDescent="0.35">
      <c r="A7474" s="392" t="s">
        <v>1850</v>
      </c>
      <c r="B7474" s="392" t="s">
        <v>1851</v>
      </c>
      <c r="C7474" s="392" t="s">
        <v>5741</v>
      </c>
      <c r="D7474" s="392" t="s">
        <v>6138</v>
      </c>
      <c r="E7474" s="392" t="s">
        <v>4106</v>
      </c>
      <c r="G7474" s="392" t="s">
        <v>4106</v>
      </c>
      <c r="I7474" s="392" t="s">
        <v>4105</v>
      </c>
      <c r="J7474" s="392" t="s">
        <v>131</v>
      </c>
      <c r="K7474" s="392" t="s">
        <v>6134</v>
      </c>
    </row>
    <row r="7475" spans="1:11" x14ac:dyDescent="0.35">
      <c r="A7475" s="392" t="s">
        <v>1850</v>
      </c>
      <c r="B7475" s="392" t="s">
        <v>1851</v>
      </c>
      <c r="C7475" s="392" t="s">
        <v>5741</v>
      </c>
      <c r="D7475" s="392" t="s">
        <v>6138</v>
      </c>
      <c r="E7475" s="392" t="s">
        <v>4106</v>
      </c>
      <c r="G7475" s="392" t="s">
        <v>4106</v>
      </c>
      <c r="I7475" s="392" t="s">
        <v>5700</v>
      </c>
      <c r="J7475" s="392" t="s">
        <v>132</v>
      </c>
      <c r="K7475" s="392" t="s">
        <v>6134</v>
      </c>
    </row>
    <row r="7476" spans="1:11" x14ac:dyDescent="0.35">
      <c r="A7476" s="392" t="s">
        <v>1850</v>
      </c>
      <c r="B7476" s="392" t="s">
        <v>1851</v>
      </c>
      <c r="C7476" s="392" t="s">
        <v>5741</v>
      </c>
      <c r="D7476" s="392" t="s">
        <v>6138</v>
      </c>
      <c r="E7476" s="392" t="s">
        <v>4106</v>
      </c>
      <c r="G7476" s="392" t="s">
        <v>4106</v>
      </c>
      <c r="I7476" s="392" t="s">
        <v>2998</v>
      </c>
      <c r="J7476" s="392" t="s">
        <v>133</v>
      </c>
      <c r="K7476" s="392" t="s">
        <v>6134</v>
      </c>
    </row>
    <row r="7477" spans="1:11" x14ac:dyDescent="0.35">
      <c r="A7477" s="392" t="s">
        <v>1850</v>
      </c>
      <c r="B7477" s="392" t="s">
        <v>1851</v>
      </c>
      <c r="C7477" s="392" t="s">
        <v>5741</v>
      </c>
      <c r="D7477" s="392" t="s">
        <v>6138</v>
      </c>
      <c r="E7477" s="392" t="s">
        <v>4106</v>
      </c>
      <c r="G7477" s="392" t="s">
        <v>4106</v>
      </c>
      <c r="I7477" s="392" t="s">
        <v>5707</v>
      </c>
      <c r="J7477" s="392" t="s">
        <v>134</v>
      </c>
      <c r="K7477" s="392" t="s">
        <v>6134</v>
      </c>
    </row>
    <row r="7478" spans="1:11" x14ac:dyDescent="0.35">
      <c r="A7478" s="392" t="s">
        <v>1850</v>
      </c>
      <c r="B7478" s="392" t="s">
        <v>1851</v>
      </c>
      <c r="C7478" s="392" t="s">
        <v>5741</v>
      </c>
      <c r="D7478" s="392" t="s">
        <v>6138</v>
      </c>
      <c r="E7478" s="392" t="s">
        <v>4106</v>
      </c>
      <c r="G7478" s="392" t="s">
        <v>4106</v>
      </c>
      <c r="I7478" s="392" t="s">
        <v>5716</v>
      </c>
      <c r="J7478" s="392" t="s">
        <v>135</v>
      </c>
      <c r="K7478" s="392" t="s">
        <v>6134</v>
      </c>
    </row>
    <row r="7479" spans="1:11" x14ac:dyDescent="0.35">
      <c r="A7479" s="392" t="s">
        <v>1850</v>
      </c>
      <c r="B7479" s="392" t="s">
        <v>1851</v>
      </c>
      <c r="C7479" s="392" t="s">
        <v>5741</v>
      </c>
      <c r="D7479" s="392" t="s">
        <v>6138</v>
      </c>
      <c r="E7479" s="392" t="s">
        <v>4106</v>
      </c>
      <c r="G7479" s="392" t="s">
        <v>4106</v>
      </c>
      <c r="I7479" s="392" t="s">
        <v>909</v>
      </c>
      <c r="J7479" s="392" t="s">
        <v>136</v>
      </c>
      <c r="K7479" s="392" t="s">
        <v>6134</v>
      </c>
    </row>
    <row r="7480" spans="1:11" x14ac:dyDescent="0.35">
      <c r="A7480" s="392" t="s">
        <v>1850</v>
      </c>
      <c r="B7480" s="392" t="s">
        <v>1851</v>
      </c>
      <c r="C7480" s="392" t="s">
        <v>5741</v>
      </c>
      <c r="D7480" s="392" t="s">
        <v>6138</v>
      </c>
      <c r="E7480" s="392" t="s">
        <v>4106</v>
      </c>
      <c r="G7480" s="392" t="s">
        <v>4106</v>
      </c>
      <c r="I7480" s="392" t="s">
        <v>5725</v>
      </c>
      <c r="J7480" s="392" t="s">
        <v>137</v>
      </c>
      <c r="K7480" s="392" t="s">
        <v>6134</v>
      </c>
    </row>
    <row r="7481" spans="1:11" x14ac:dyDescent="0.35">
      <c r="A7481" s="392" t="s">
        <v>1850</v>
      </c>
      <c r="B7481" s="392" t="s">
        <v>1851</v>
      </c>
      <c r="C7481" s="392" t="s">
        <v>5741</v>
      </c>
      <c r="D7481" s="392" t="s">
        <v>6138</v>
      </c>
      <c r="E7481" s="392" t="s">
        <v>4106</v>
      </c>
      <c r="G7481" s="392" t="s">
        <v>4106</v>
      </c>
      <c r="I7481" s="392" t="s">
        <v>5734</v>
      </c>
      <c r="J7481" s="392" t="s">
        <v>138</v>
      </c>
      <c r="K7481" s="392" t="s">
        <v>6134</v>
      </c>
    </row>
    <row r="7482" spans="1:11" x14ac:dyDescent="0.35">
      <c r="A7482" s="392" t="s">
        <v>1850</v>
      </c>
      <c r="B7482" s="392" t="s">
        <v>1851</v>
      </c>
      <c r="C7482" s="392" t="s">
        <v>5741</v>
      </c>
      <c r="D7482" s="392" t="s">
        <v>6138</v>
      </c>
      <c r="E7482" s="392" t="s">
        <v>4106</v>
      </c>
      <c r="G7482" s="392" t="s">
        <v>4106</v>
      </c>
      <c r="I7482" s="392" t="s">
        <v>5741</v>
      </c>
      <c r="J7482" s="392" t="s">
        <v>139</v>
      </c>
      <c r="K7482" s="392" t="s">
        <v>6134</v>
      </c>
    </row>
    <row r="7483" spans="1:11" x14ac:dyDescent="0.35">
      <c r="A7483" s="392" t="s">
        <v>1850</v>
      </c>
      <c r="B7483" s="392" t="s">
        <v>1851</v>
      </c>
      <c r="C7483" s="392" t="s">
        <v>5741</v>
      </c>
      <c r="D7483" s="392" t="s">
        <v>6138</v>
      </c>
      <c r="E7483" s="392" t="s">
        <v>4106</v>
      </c>
      <c r="G7483" s="392" t="s">
        <v>4106</v>
      </c>
      <c r="I7483" s="392" t="s">
        <v>5732</v>
      </c>
      <c r="J7483" s="392" t="s">
        <v>140</v>
      </c>
      <c r="K7483" s="392" t="s">
        <v>6134</v>
      </c>
    </row>
    <row r="7484" spans="1:11" x14ac:dyDescent="0.35">
      <c r="A7484" s="392" t="s">
        <v>1850</v>
      </c>
      <c r="B7484" s="392" t="s">
        <v>1851</v>
      </c>
      <c r="C7484" s="392" t="s">
        <v>5741</v>
      </c>
      <c r="D7484" s="392" t="s">
        <v>6138</v>
      </c>
      <c r="E7484" s="392" t="s">
        <v>4106</v>
      </c>
      <c r="G7484" s="392" t="s">
        <v>4106</v>
      </c>
      <c r="I7484" s="392" t="s">
        <v>5689</v>
      </c>
      <c r="J7484" s="392" t="s">
        <v>141</v>
      </c>
      <c r="K7484" s="392" t="s">
        <v>6134</v>
      </c>
    </row>
    <row r="7485" spans="1:11" x14ac:dyDescent="0.35">
      <c r="A7485" s="392" t="s">
        <v>1850</v>
      </c>
      <c r="B7485" s="392" t="s">
        <v>1851</v>
      </c>
      <c r="C7485" s="392" t="s">
        <v>5741</v>
      </c>
      <c r="D7485" s="392" t="s">
        <v>6138</v>
      </c>
      <c r="E7485" s="392" t="s">
        <v>4106</v>
      </c>
      <c r="G7485" s="392" t="s">
        <v>4106</v>
      </c>
      <c r="I7485" s="392" t="s">
        <v>881</v>
      </c>
      <c r="J7485" s="392" t="s">
        <v>142</v>
      </c>
      <c r="K7485" s="392" t="s">
        <v>6134</v>
      </c>
    </row>
    <row r="7486" spans="1:11" x14ac:dyDescent="0.35">
      <c r="A7486" s="392" t="s">
        <v>1850</v>
      </c>
      <c r="B7486" s="392" t="s">
        <v>1851</v>
      </c>
      <c r="C7486" s="392" t="s">
        <v>5741</v>
      </c>
      <c r="D7486" s="392" t="s">
        <v>6138</v>
      </c>
      <c r="E7486" s="392" t="s">
        <v>4106</v>
      </c>
      <c r="G7486" s="392" t="s">
        <v>4106</v>
      </c>
      <c r="I7486" s="392" t="s">
        <v>6459</v>
      </c>
      <c r="J7486" s="392" t="s">
        <v>143</v>
      </c>
      <c r="K7486" s="392" t="s">
        <v>6134</v>
      </c>
    </row>
    <row r="7487" spans="1:11" x14ac:dyDescent="0.35">
      <c r="A7487" s="392" t="s">
        <v>1850</v>
      </c>
      <c r="B7487" s="392" t="s">
        <v>1851</v>
      </c>
      <c r="C7487" s="392" t="s">
        <v>5741</v>
      </c>
      <c r="D7487" s="392" t="s">
        <v>6138</v>
      </c>
      <c r="E7487" s="392" t="s">
        <v>4106</v>
      </c>
      <c r="G7487" s="392" t="s">
        <v>4106</v>
      </c>
      <c r="I7487" s="392" t="s">
        <v>1073</v>
      </c>
      <c r="J7487" s="392" t="s">
        <v>144</v>
      </c>
      <c r="K7487" s="392" t="s">
        <v>6134</v>
      </c>
    </row>
    <row r="7488" spans="1:11" x14ac:dyDescent="0.35">
      <c r="A7488" s="392" t="s">
        <v>1850</v>
      </c>
      <c r="B7488" s="392" t="s">
        <v>1851</v>
      </c>
      <c r="C7488" s="392" t="s">
        <v>5741</v>
      </c>
      <c r="D7488" s="392" t="s">
        <v>6138</v>
      </c>
      <c r="E7488" s="392" t="s">
        <v>4106</v>
      </c>
      <c r="G7488" s="392" t="s">
        <v>4106</v>
      </c>
      <c r="I7488" s="392" t="s">
        <v>1063</v>
      </c>
      <c r="J7488" s="392" t="s">
        <v>145</v>
      </c>
      <c r="K7488" s="392" t="s">
        <v>6134</v>
      </c>
    </row>
    <row r="7489" spans="1:11" x14ac:dyDescent="0.35">
      <c r="A7489" s="392" t="s">
        <v>1850</v>
      </c>
      <c r="B7489" s="392" t="s">
        <v>1851</v>
      </c>
      <c r="C7489" s="392" t="s">
        <v>5741</v>
      </c>
      <c r="D7489" s="392" t="s">
        <v>6138</v>
      </c>
      <c r="E7489" s="392" t="s">
        <v>4106</v>
      </c>
      <c r="G7489" s="392" t="s">
        <v>4106</v>
      </c>
      <c r="I7489" s="392" t="s">
        <v>6466</v>
      </c>
      <c r="J7489" s="392" t="s">
        <v>146</v>
      </c>
      <c r="K7489" s="392" t="s">
        <v>6134</v>
      </c>
    </row>
    <row r="7490" spans="1:11" x14ac:dyDescent="0.35">
      <c r="A7490" s="392" t="s">
        <v>1850</v>
      </c>
      <c r="B7490" s="392" t="s">
        <v>1851</v>
      </c>
      <c r="C7490" s="392" t="s">
        <v>5741</v>
      </c>
      <c r="D7490" s="392" t="s">
        <v>6138</v>
      </c>
      <c r="E7490" s="392" t="s">
        <v>4106</v>
      </c>
      <c r="G7490" s="392" t="s">
        <v>4106</v>
      </c>
      <c r="I7490" s="392" t="s">
        <v>6470</v>
      </c>
      <c r="J7490" s="392" t="s">
        <v>147</v>
      </c>
      <c r="K7490" s="392" t="s">
        <v>6134</v>
      </c>
    </row>
    <row r="7491" spans="1:11" x14ac:dyDescent="0.35">
      <c r="A7491" s="392" t="s">
        <v>1850</v>
      </c>
      <c r="B7491" s="392" t="s">
        <v>1851</v>
      </c>
      <c r="C7491" s="392" t="s">
        <v>5741</v>
      </c>
      <c r="D7491" s="392" t="s">
        <v>6138</v>
      </c>
      <c r="E7491" s="392" t="s">
        <v>4106</v>
      </c>
      <c r="G7491" s="392" t="s">
        <v>4106</v>
      </c>
      <c r="I7491" s="392" t="s">
        <v>6474</v>
      </c>
      <c r="J7491" s="392" t="s">
        <v>4923</v>
      </c>
      <c r="K7491" s="392" t="s">
        <v>6134</v>
      </c>
    </row>
    <row r="7492" spans="1:11" x14ac:dyDescent="0.35">
      <c r="A7492" s="392" t="s">
        <v>1850</v>
      </c>
      <c r="B7492" s="392" t="s">
        <v>1851</v>
      </c>
      <c r="C7492" s="392" t="s">
        <v>5741</v>
      </c>
      <c r="D7492" s="392" t="s">
        <v>6138</v>
      </c>
      <c r="E7492" s="392" t="s">
        <v>4106</v>
      </c>
      <c r="G7492" s="392" t="s">
        <v>4106</v>
      </c>
      <c r="I7492" s="392" t="s">
        <v>898</v>
      </c>
      <c r="J7492" s="392" t="s">
        <v>4924</v>
      </c>
      <c r="K7492" s="392" t="s">
        <v>6134</v>
      </c>
    </row>
    <row r="7493" spans="1:11" x14ac:dyDescent="0.35">
      <c r="A7493" s="392" t="s">
        <v>1850</v>
      </c>
      <c r="B7493" s="392" t="s">
        <v>1851</v>
      </c>
      <c r="C7493" s="392" t="s">
        <v>5741</v>
      </c>
      <c r="D7493" s="392" t="s">
        <v>6138</v>
      </c>
      <c r="E7493" s="392" t="s">
        <v>4106</v>
      </c>
      <c r="G7493" s="392" t="s">
        <v>4106</v>
      </c>
      <c r="I7493" s="392" t="s">
        <v>2958</v>
      </c>
      <c r="J7493" s="392" t="s">
        <v>4925</v>
      </c>
      <c r="K7493" s="392" t="s">
        <v>6134</v>
      </c>
    </row>
    <row r="7494" spans="1:11" x14ac:dyDescent="0.35">
      <c r="A7494" s="392" t="s">
        <v>1850</v>
      </c>
      <c r="B7494" s="392" t="s">
        <v>1851</v>
      </c>
      <c r="C7494" s="392" t="s">
        <v>5741</v>
      </c>
      <c r="D7494" s="392" t="s">
        <v>6138</v>
      </c>
      <c r="E7494" s="392" t="s">
        <v>4106</v>
      </c>
      <c r="G7494" s="392" t="s">
        <v>4106</v>
      </c>
      <c r="I7494" s="392" t="s">
        <v>2119</v>
      </c>
      <c r="J7494" s="392" t="s">
        <v>4926</v>
      </c>
      <c r="K7494" s="392" t="s">
        <v>6134</v>
      </c>
    </row>
    <row r="7495" spans="1:11" x14ac:dyDescent="0.35">
      <c r="A7495" s="392" t="s">
        <v>1850</v>
      </c>
      <c r="B7495" s="392" t="s">
        <v>1851</v>
      </c>
      <c r="C7495" s="392" t="s">
        <v>5741</v>
      </c>
      <c r="D7495" s="392" t="s">
        <v>6138</v>
      </c>
      <c r="E7495" s="392" t="s">
        <v>4106</v>
      </c>
      <c r="G7495" s="392" t="s">
        <v>4106</v>
      </c>
      <c r="I7495" s="392" t="s">
        <v>5696</v>
      </c>
      <c r="J7495" s="392" t="s">
        <v>4927</v>
      </c>
      <c r="K7495" s="392" t="s">
        <v>6134</v>
      </c>
    </row>
    <row r="7496" spans="1:11" x14ac:dyDescent="0.35">
      <c r="A7496" s="392" t="s">
        <v>1850</v>
      </c>
      <c r="B7496" s="392" t="s">
        <v>1851</v>
      </c>
      <c r="C7496" s="392" t="s">
        <v>5741</v>
      </c>
      <c r="D7496" s="392" t="s">
        <v>6138</v>
      </c>
      <c r="E7496" s="392" t="s">
        <v>4106</v>
      </c>
      <c r="G7496" s="392" t="s">
        <v>4106</v>
      </c>
      <c r="I7496" s="392" t="s">
        <v>2964</v>
      </c>
      <c r="J7496" s="392" t="s">
        <v>4928</v>
      </c>
      <c r="K7496" s="392" t="s">
        <v>6134</v>
      </c>
    </row>
    <row r="7497" spans="1:11" x14ac:dyDescent="0.35">
      <c r="A7497" s="392" t="s">
        <v>1850</v>
      </c>
      <c r="B7497" s="392" t="s">
        <v>1851</v>
      </c>
      <c r="C7497" s="392" t="s">
        <v>5741</v>
      </c>
      <c r="D7497" s="392" t="s">
        <v>6138</v>
      </c>
      <c r="E7497" s="392" t="s">
        <v>4106</v>
      </c>
      <c r="G7497" s="392" t="s">
        <v>4106</v>
      </c>
      <c r="I7497" s="392" t="s">
        <v>2638</v>
      </c>
      <c r="J7497" s="392" t="s">
        <v>4929</v>
      </c>
      <c r="K7497" s="392" t="s">
        <v>6134</v>
      </c>
    </row>
    <row r="7498" spans="1:11" x14ac:dyDescent="0.35">
      <c r="A7498" s="392" t="s">
        <v>1850</v>
      </c>
      <c r="B7498" s="392" t="s">
        <v>1851</v>
      </c>
      <c r="C7498" s="392" t="s">
        <v>5741</v>
      </c>
      <c r="D7498" s="392" t="s">
        <v>6138</v>
      </c>
      <c r="E7498" s="392" t="s">
        <v>4106</v>
      </c>
      <c r="G7498" s="392" t="s">
        <v>4106</v>
      </c>
      <c r="I7498" s="392" t="s">
        <v>2968</v>
      </c>
      <c r="J7498" s="392" t="s">
        <v>4930</v>
      </c>
      <c r="K7498" s="392" t="s">
        <v>6134</v>
      </c>
    </row>
    <row r="7499" spans="1:11" x14ac:dyDescent="0.35">
      <c r="A7499" s="392" t="s">
        <v>1850</v>
      </c>
      <c r="B7499" s="392" t="s">
        <v>1851</v>
      </c>
      <c r="C7499" s="392" t="s">
        <v>5741</v>
      </c>
      <c r="D7499" s="392" t="s">
        <v>6138</v>
      </c>
      <c r="E7499" s="392" t="s">
        <v>4106</v>
      </c>
      <c r="G7499" s="392" t="s">
        <v>4106</v>
      </c>
      <c r="I7499" s="392" t="s">
        <v>2127</v>
      </c>
      <c r="J7499" s="392" t="s">
        <v>4931</v>
      </c>
      <c r="K7499" s="392" t="s">
        <v>6134</v>
      </c>
    </row>
    <row r="7500" spans="1:11" x14ac:dyDescent="0.35">
      <c r="A7500" s="392" t="s">
        <v>1850</v>
      </c>
      <c r="B7500" s="392" t="s">
        <v>1851</v>
      </c>
      <c r="C7500" s="392" t="s">
        <v>5741</v>
      </c>
      <c r="D7500" s="392" t="s">
        <v>6138</v>
      </c>
      <c r="E7500" s="392" t="s">
        <v>4106</v>
      </c>
      <c r="G7500" s="392" t="s">
        <v>4106</v>
      </c>
      <c r="I7500" s="392" t="s">
        <v>258</v>
      </c>
      <c r="J7500" s="392" t="s">
        <v>4932</v>
      </c>
      <c r="K7500" s="392" t="s">
        <v>6134</v>
      </c>
    </row>
    <row r="7501" spans="1:11" x14ac:dyDescent="0.35">
      <c r="A7501" s="392" t="s">
        <v>1850</v>
      </c>
      <c r="B7501" s="392" t="s">
        <v>1851</v>
      </c>
      <c r="C7501" s="392" t="s">
        <v>5741</v>
      </c>
      <c r="D7501" s="392" t="s">
        <v>6138</v>
      </c>
      <c r="E7501" s="392" t="s">
        <v>4106</v>
      </c>
      <c r="G7501" s="392" t="s">
        <v>4106</v>
      </c>
      <c r="I7501" s="392" t="s">
        <v>268</v>
      </c>
      <c r="J7501" s="392" t="s">
        <v>4933</v>
      </c>
      <c r="K7501" s="392" t="s">
        <v>6134</v>
      </c>
    </row>
    <row r="7502" spans="1:11" x14ac:dyDescent="0.35">
      <c r="A7502" s="392" t="s">
        <v>1850</v>
      </c>
      <c r="B7502" s="392" t="s">
        <v>1851</v>
      </c>
      <c r="C7502" s="392" t="s">
        <v>5741</v>
      </c>
      <c r="D7502" s="392" t="s">
        <v>6138</v>
      </c>
      <c r="E7502" s="392" t="s">
        <v>4106</v>
      </c>
      <c r="G7502" s="392" t="s">
        <v>4106</v>
      </c>
      <c r="I7502" s="392" t="s">
        <v>2970</v>
      </c>
      <c r="J7502" s="392" t="s">
        <v>4934</v>
      </c>
      <c r="K7502" s="392" t="s">
        <v>6134</v>
      </c>
    </row>
    <row r="7503" spans="1:11" x14ac:dyDescent="0.35">
      <c r="A7503" s="392" t="s">
        <v>1850</v>
      </c>
      <c r="B7503" s="392" t="s">
        <v>1851</v>
      </c>
      <c r="C7503" s="392" t="s">
        <v>5741</v>
      </c>
      <c r="D7503" s="392" t="s">
        <v>6138</v>
      </c>
      <c r="E7503" s="392" t="s">
        <v>4106</v>
      </c>
      <c r="G7503" s="392" t="s">
        <v>4106</v>
      </c>
      <c r="I7503" s="392" t="s">
        <v>6317</v>
      </c>
      <c r="J7503" s="392" t="s">
        <v>4935</v>
      </c>
      <c r="K7503" s="392" t="s">
        <v>6134</v>
      </c>
    </row>
    <row r="7504" spans="1:11" x14ac:dyDescent="0.35">
      <c r="A7504" s="392" t="s">
        <v>1850</v>
      </c>
      <c r="B7504" s="392" t="s">
        <v>1851</v>
      </c>
      <c r="C7504" s="392" t="s">
        <v>5741</v>
      </c>
      <c r="D7504" s="392" t="s">
        <v>6138</v>
      </c>
      <c r="E7504" s="392" t="s">
        <v>4106</v>
      </c>
      <c r="G7504" s="392" t="s">
        <v>4106</v>
      </c>
      <c r="I7504" s="392" t="s">
        <v>2317</v>
      </c>
      <c r="J7504" s="392" t="s">
        <v>4936</v>
      </c>
      <c r="K7504" s="392" t="s">
        <v>6134</v>
      </c>
    </row>
    <row r="7505" spans="1:11" x14ac:dyDescent="0.35">
      <c r="A7505" s="392" t="s">
        <v>1850</v>
      </c>
      <c r="B7505" s="392" t="s">
        <v>1851</v>
      </c>
      <c r="C7505" s="392" t="s">
        <v>5741</v>
      </c>
      <c r="D7505" s="392" t="s">
        <v>6138</v>
      </c>
      <c r="E7505" s="392" t="s">
        <v>4106</v>
      </c>
      <c r="G7505" s="392" t="s">
        <v>4106</v>
      </c>
      <c r="I7505" s="392" t="s">
        <v>2920</v>
      </c>
      <c r="J7505" s="392" t="s">
        <v>4937</v>
      </c>
      <c r="K7505" s="392" t="s">
        <v>6134</v>
      </c>
    </row>
    <row r="7506" spans="1:11" x14ac:dyDescent="0.35">
      <c r="A7506" s="392" t="s">
        <v>1850</v>
      </c>
      <c r="B7506" s="392" t="s">
        <v>1851</v>
      </c>
      <c r="C7506" s="392" t="s">
        <v>5741</v>
      </c>
      <c r="D7506" s="392" t="s">
        <v>6138</v>
      </c>
      <c r="E7506" s="392" t="s">
        <v>4106</v>
      </c>
      <c r="G7506" s="392" t="s">
        <v>4106</v>
      </c>
      <c r="I7506" s="392" t="s">
        <v>2924</v>
      </c>
      <c r="J7506" s="392" t="s">
        <v>4938</v>
      </c>
      <c r="K7506" s="392" t="s">
        <v>6134</v>
      </c>
    </row>
    <row r="7507" spans="1:11" x14ac:dyDescent="0.35">
      <c r="A7507" s="392" t="s">
        <v>1850</v>
      </c>
      <c r="B7507" s="392" t="s">
        <v>1851</v>
      </c>
      <c r="C7507" s="392" t="s">
        <v>5741</v>
      </c>
      <c r="D7507" s="392" t="s">
        <v>6138</v>
      </c>
      <c r="E7507" s="392" t="s">
        <v>4106</v>
      </c>
      <c r="G7507" s="392" t="s">
        <v>4106</v>
      </c>
      <c r="I7507" s="392" t="s">
        <v>2926</v>
      </c>
      <c r="J7507" s="392" t="s">
        <v>4939</v>
      </c>
      <c r="K7507" s="392" t="s">
        <v>6134</v>
      </c>
    </row>
    <row r="7508" spans="1:11" x14ac:dyDescent="0.35">
      <c r="A7508" s="392" t="s">
        <v>1850</v>
      </c>
      <c r="B7508" s="392" t="s">
        <v>1851</v>
      </c>
      <c r="C7508" s="392" t="s">
        <v>5741</v>
      </c>
      <c r="D7508" s="392" t="s">
        <v>6138</v>
      </c>
      <c r="E7508" s="392" t="s">
        <v>4106</v>
      </c>
      <c r="G7508" s="392" t="s">
        <v>4106</v>
      </c>
      <c r="I7508" s="392" t="s">
        <v>4702</v>
      </c>
      <c r="J7508" s="392" t="s">
        <v>4940</v>
      </c>
      <c r="K7508" s="392" t="s">
        <v>6134</v>
      </c>
    </row>
    <row r="7509" spans="1:11" x14ac:dyDescent="0.35">
      <c r="A7509" s="392" t="s">
        <v>1850</v>
      </c>
      <c r="B7509" s="392" t="s">
        <v>1851</v>
      </c>
      <c r="C7509" s="392" t="s">
        <v>5741</v>
      </c>
      <c r="D7509" s="392" t="s">
        <v>6138</v>
      </c>
      <c r="E7509" s="392" t="s">
        <v>4106</v>
      </c>
      <c r="G7509" s="392" t="s">
        <v>4106</v>
      </c>
      <c r="I7509" s="392" t="s">
        <v>4704</v>
      </c>
      <c r="J7509" s="392" t="s">
        <v>4941</v>
      </c>
      <c r="K7509" s="392" t="s">
        <v>6134</v>
      </c>
    </row>
    <row r="7510" spans="1:11" x14ac:dyDescent="0.35">
      <c r="A7510" s="392" t="s">
        <v>1850</v>
      </c>
      <c r="B7510" s="392" t="s">
        <v>1851</v>
      </c>
      <c r="C7510" s="392" t="s">
        <v>5741</v>
      </c>
      <c r="D7510" s="392" t="s">
        <v>6138</v>
      </c>
      <c r="E7510" s="392" t="s">
        <v>4106</v>
      </c>
      <c r="G7510" s="392" t="s">
        <v>4106</v>
      </c>
      <c r="I7510" s="392" t="s">
        <v>1065</v>
      </c>
      <c r="J7510" s="392" t="s">
        <v>4942</v>
      </c>
      <c r="K7510" s="392" t="s">
        <v>6134</v>
      </c>
    </row>
    <row r="7511" spans="1:11" x14ac:dyDescent="0.35">
      <c r="A7511" s="392" t="s">
        <v>1850</v>
      </c>
      <c r="B7511" s="392" t="s">
        <v>1851</v>
      </c>
      <c r="C7511" s="392" t="s">
        <v>5741</v>
      </c>
      <c r="D7511" s="392" t="s">
        <v>6138</v>
      </c>
      <c r="E7511" s="392" t="s">
        <v>4106</v>
      </c>
      <c r="G7511" s="392" t="s">
        <v>4106</v>
      </c>
      <c r="I7511" s="392" t="s">
        <v>1800</v>
      </c>
      <c r="J7511" s="392" t="s">
        <v>4943</v>
      </c>
      <c r="K7511" s="392" t="s">
        <v>6134</v>
      </c>
    </row>
    <row r="7512" spans="1:11" x14ac:dyDescent="0.35">
      <c r="A7512" s="392" t="s">
        <v>1850</v>
      </c>
      <c r="B7512" s="392" t="s">
        <v>1851</v>
      </c>
      <c r="C7512" s="392" t="s">
        <v>5741</v>
      </c>
      <c r="D7512" s="392" t="s">
        <v>6138</v>
      </c>
      <c r="E7512" s="392" t="s">
        <v>4106</v>
      </c>
      <c r="G7512" s="392" t="s">
        <v>4106</v>
      </c>
      <c r="I7512" s="392" t="s">
        <v>4108</v>
      </c>
      <c r="J7512" s="392" t="s">
        <v>4944</v>
      </c>
      <c r="K7512" s="392" t="s">
        <v>6134</v>
      </c>
    </row>
    <row r="7513" spans="1:11" x14ac:dyDescent="0.35">
      <c r="A7513" s="392" t="s">
        <v>1850</v>
      </c>
      <c r="B7513" s="392" t="s">
        <v>1851</v>
      </c>
      <c r="C7513" s="392" t="s">
        <v>5741</v>
      </c>
      <c r="D7513" s="392" t="s">
        <v>6138</v>
      </c>
      <c r="E7513" s="392" t="s">
        <v>4106</v>
      </c>
      <c r="G7513" s="392" t="s">
        <v>4106</v>
      </c>
      <c r="I7513" s="392" t="s">
        <v>3047</v>
      </c>
      <c r="J7513" s="392" t="s">
        <v>4945</v>
      </c>
      <c r="K7513" s="392" t="s">
        <v>6134</v>
      </c>
    </row>
    <row r="7514" spans="1:11" x14ac:dyDescent="0.35">
      <c r="A7514" s="392" t="s">
        <v>1850</v>
      </c>
      <c r="B7514" s="392" t="s">
        <v>1851</v>
      </c>
      <c r="C7514" s="392" t="s">
        <v>5741</v>
      </c>
      <c r="D7514" s="392" t="s">
        <v>6138</v>
      </c>
      <c r="E7514" s="392" t="s">
        <v>4106</v>
      </c>
      <c r="G7514" s="392" t="s">
        <v>4106</v>
      </c>
      <c r="I7514" s="392" t="s">
        <v>4714</v>
      </c>
      <c r="J7514" s="392" t="s">
        <v>4946</v>
      </c>
      <c r="K7514" s="392" t="s">
        <v>6134</v>
      </c>
    </row>
    <row r="7515" spans="1:11" x14ac:dyDescent="0.35">
      <c r="A7515" s="392" t="s">
        <v>1850</v>
      </c>
      <c r="B7515" s="392" t="s">
        <v>1851</v>
      </c>
      <c r="C7515" s="392" t="s">
        <v>5741</v>
      </c>
      <c r="D7515" s="392" t="s">
        <v>6138</v>
      </c>
      <c r="E7515" s="392" t="s">
        <v>4106</v>
      </c>
      <c r="G7515" s="392" t="s">
        <v>4106</v>
      </c>
      <c r="I7515" s="392" t="s">
        <v>1865</v>
      </c>
      <c r="J7515" s="392" t="s">
        <v>4947</v>
      </c>
      <c r="K7515" s="392" t="s">
        <v>6134</v>
      </c>
    </row>
    <row r="7516" spans="1:11" x14ac:dyDescent="0.35">
      <c r="A7516" s="392" t="s">
        <v>1850</v>
      </c>
      <c r="B7516" s="392" t="s">
        <v>1851</v>
      </c>
      <c r="C7516" s="392" t="s">
        <v>5741</v>
      </c>
      <c r="D7516" s="392" t="s">
        <v>6138</v>
      </c>
      <c r="E7516" s="392" t="s">
        <v>4106</v>
      </c>
      <c r="G7516" s="392" t="s">
        <v>4106</v>
      </c>
      <c r="I7516" s="392" t="s">
        <v>6286</v>
      </c>
      <c r="J7516" s="392" t="s">
        <v>4948</v>
      </c>
      <c r="K7516" s="392" t="s">
        <v>6134</v>
      </c>
    </row>
    <row r="7517" spans="1:11" x14ac:dyDescent="0.35">
      <c r="A7517" s="392" t="s">
        <v>1850</v>
      </c>
      <c r="B7517" s="392" t="s">
        <v>1851</v>
      </c>
      <c r="C7517" s="392" t="s">
        <v>5741</v>
      </c>
      <c r="D7517" s="392" t="s">
        <v>6138</v>
      </c>
      <c r="E7517" s="392" t="s">
        <v>4106</v>
      </c>
      <c r="G7517" s="392" t="s">
        <v>4106</v>
      </c>
      <c r="I7517" s="392" t="s">
        <v>2526</v>
      </c>
      <c r="J7517" s="392" t="s">
        <v>4949</v>
      </c>
      <c r="K7517" s="392" t="s">
        <v>6134</v>
      </c>
    </row>
    <row r="7518" spans="1:11" x14ac:dyDescent="0.35">
      <c r="A7518" s="392" t="s">
        <v>1850</v>
      </c>
      <c r="B7518" s="392" t="s">
        <v>1851</v>
      </c>
      <c r="C7518" s="392" t="s">
        <v>5741</v>
      </c>
      <c r="D7518" s="392" t="s">
        <v>6138</v>
      </c>
      <c r="E7518" s="392" t="s">
        <v>4106</v>
      </c>
      <c r="G7518" s="392" t="s">
        <v>4106</v>
      </c>
      <c r="I7518" s="392" t="s">
        <v>153</v>
      </c>
      <c r="J7518" s="392" t="s">
        <v>4950</v>
      </c>
      <c r="K7518" s="392" t="s">
        <v>6134</v>
      </c>
    </row>
    <row r="7519" spans="1:11" x14ac:dyDescent="0.35">
      <c r="A7519" s="392" t="s">
        <v>1850</v>
      </c>
      <c r="B7519" s="392" t="s">
        <v>1851</v>
      </c>
      <c r="C7519" s="392" t="s">
        <v>5741</v>
      </c>
      <c r="D7519" s="392" t="s">
        <v>6138</v>
      </c>
      <c r="E7519" s="392" t="s">
        <v>4106</v>
      </c>
      <c r="G7519" s="392" t="s">
        <v>4106</v>
      </c>
      <c r="I7519" s="392" t="s">
        <v>4716</v>
      </c>
      <c r="J7519" s="392" t="s">
        <v>4951</v>
      </c>
      <c r="K7519" s="392" t="s">
        <v>6134</v>
      </c>
    </row>
    <row r="7520" spans="1:11" x14ac:dyDescent="0.35">
      <c r="A7520" s="392" t="s">
        <v>1850</v>
      </c>
      <c r="B7520" s="392" t="s">
        <v>1851</v>
      </c>
      <c r="C7520" s="392" t="s">
        <v>5741</v>
      </c>
      <c r="D7520" s="392" t="s">
        <v>6138</v>
      </c>
      <c r="E7520" s="392" t="s">
        <v>4106</v>
      </c>
      <c r="G7520" s="392" t="s">
        <v>4106</v>
      </c>
      <c r="I7520" s="392" t="s">
        <v>4720</v>
      </c>
      <c r="J7520" s="392" t="s">
        <v>4952</v>
      </c>
      <c r="K7520" s="392" t="s">
        <v>6134</v>
      </c>
    </row>
    <row r="7521" spans="1:11" x14ac:dyDescent="0.35">
      <c r="A7521" s="392" t="s">
        <v>1850</v>
      </c>
      <c r="B7521" s="392" t="s">
        <v>1851</v>
      </c>
      <c r="C7521" s="392" t="s">
        <v>5741</v>
      </c>
      <c r="D7521" s="392" t="s">
        <v>6138</v>
      </c>
      <c r="E7521" s="392" t="s">
        <v>4106</v>
      </c>
      <c r="G7521" s="392" t="s">
        <v>4106</v>
      </c>
      <c r="I7521" s="392" t="s">
        <v>4724</v>
      </c>
      <c r="J7521" s="392" t="s">
        <v>4953</v>
      </c>
      <c r="K7521" s="392" t="s">
        <v>6134</v>
      </c>
    </row>
    <row r="7522" spans="1:11" x14ac:dyDescent="0.35">
      <c r="A7522" s="392" t="s">
        <v>1850</v>
      </c>
      <c r="B7522" s="392" t="s">
        <v>1851</v>
      </c>
      <c r="C7522" s="392" t="s">
        <v>5741</v>
      </c>
      <c r="D7522" s="392" t="s">
        <v>6138</v>
      </c>
      <c r="E7522" s="392" t="s">
        <v>4106</v>
      </c>
      <c r="G7522" s="392" t="s">
        <v>4106</v>
      </c>
      <c r="I7522" s="392" t="s">
        <v>165</v>
      </c>
      <c r="J7522" s="392" t="s">
        <v>4954</v>
      </c>
      <c r="K7522" s="392" t="s">
        <v>6134</v>
      </c>
    </row>
    <row r="7523" spans="1:11" x14ac:dyDescent="0.35">
      <c r="A7523" s="392" t="s">
        <v>1850</v>
      </c>
      <c r="B7523" s="392" t="s">
        <v>1851</v>
      </c>
      <c r="C7523" s="392" t="s">
        <v>5741</v>
      </c>
      <c r="D7523" s="392" t="s">
        <v>6138</v>
      </c>
      <c r="E7523" s="392" t="s">
        <v>4106</v>
      </c>
      <c r="G7523" s="392" t="s">
        <v>4106</v>
      </c>
      <c r="I7523" s="392" t="s">
        <v>4728</v>
      </c>
      <c r="J7523" s="392" t="s">
        <v>4955</v>
      </c>
      <c r="K7523" s="392" t="s">
        <v>6134</v>
      </c>
    </row>
    <row r="7524" spans="1:11" x14ac:dyDescent="0.35">
      <c r="A7524" s="392" t="s">
        <v>1850</v>
      </c>
      <c r="B7524" s="392" t="s">
        <v>1851</v>
      </c>
      <c r="C7524" s="392" t="s">
        <v>5741</v>
      </c>
      <c r="D7524" s="392" t="s">
        <v>6138</v>
      </c>
      <c r="E7524" s="392" t="s">
        <v>4106</v>
      </c>
      <c r="G7524" s="392" t="s">
        <v>4106</v>
      </c>
      <c r="I7524" s="392" t="s">
        <v>938</v>
      </c>
      <c r="J7524" s="392" t="s">
        <v>4956</v>
      </c>
      <c r="K7524" s="392" t="s">
        <v>6134</v>
      </c>
    </row>
    <row r="7525" spans="1:11" x14ac:dyDescent="0.35">
      <c r="A7525" s="392" t="s">
        <v>1850</v>
      </c>
      <c r="B7525" s="392" t="s">
        <v>1851</v>
      </c>
      <c r="C7525" s="392" t="s">
        <v>5741</v>
      </c>
      <c r="D7525" s="392" t="s">
        <v>6138</v>
      </c>
      <c r="E7525" s="392" t="s">
        <v>4106</v>
      </c>
      <c r="G7525" s="392" t="s">
        <v>4106</v>
      </c>
      <c r="I7525" s="392" t="s">
        <v>4818</v>
      </c>
      <c r="J7525" s="392" t="s">
        <v>4957</v>
      </c>
      <c r="K7525" s="392" t="s">
        <v>6134</v>
      </c>
    </row>
    <row r="7526" spans="1:11" x14ac:dyDescent="0.35">
      <c r="A7526" s="392" t="s">
        <v>1850</v>
      </c>
      <c r="B7526" s="392" t="s">
        <v>1851</v>
      </c>
      <c r="C7526" s="392" t="s">
        <v>5741</v>
      </c>
      <c r="D7526" s="392" t="s">
        <v>6138</v>
      </c>
      <c r="E7526" s="392" t="s">
        <v>4106</v>
      </c>
      <c r="G7526" s="392" t="s">
        <v>4106</v>
      </c>
      <c r="I7526" s="392" t="s">
        <v>4735</v>
      </c>
      <c r="J7526" s="392" t="s">
        <v>4958</v>
      </c>
      <c r="K7526" s="392" t="s">
        <v>6134</v>
      </c>
    </row>
    <row r="7527" spans="1:11" x14ac:dyDescent="0.35">
      <c r="A7527" s="392" t="s">
        <v>1850</v>
      </c>
      <c r="B7527" s="392" t="s">
        <v>1851</v>
      </c>
      <c r="C7527" s="392" t="s">
        <v>5741</v>
      </c>
      <c r="D7527" s="392" t="s">
        <v>6138</v>
      </c>
      <c r="E7527" s="392" t="s">
        <v>4106</v>
      </c>
      <c r="G7527" s="392" t="s">
        <v>4106</v>
      </c>
      <c r="I7527" s="392" t="s">
        <v>1841</v>
      </c>
      <c r="J7527" s="392" t="s">
        <v>4959</v>
      </c>
      <c r="K7527" s="392" t="s">
        <v>6134</v>
      </c>
    </row>
    <row r="7528" spans="1:11" x14ac:dyDescent="0.35">
      <c r="A7528" s="392" t="s">
        <v>1850</v>
      </c>
      <c r="B7528" s="392" t="s">
        <v>1851</v>
      </c>
      <c r="C7528" s="392" t="s">
        <v>5741</v>
      </c>
      <c r="D7528" s="392" t="s">
        <v>6138</v>
      </c>
      <c r="E7528" s="392" t="s">
        <v>4106</v>
      </c>
      <c r="G7528" s="392" t="s">
        <v>4106</v>
      </c>
      <c r="I7528" s="392" t="s">
        <v>5316</v>
      </c>
      <c r="J7528" s="392" t="s">
        <v>4960</v>
      </c>
      <c r="K7528" s="392" t="s">
        <v>6134</v>
      </c>
    </row>
    <row r="7529" spans="1:11" x14ac:dyDescent="0.35">
      <c r="A7529" s="392" t="s">
        <v>1850</v>
      </c>
      <c r="B7529" s="392" t="s">
        <v>1851</v>
      </c>
      <c r="C7529" s="392" t="s">
        <v>5741</v>
      </c>
      <c r="D7529" s="392" t="s">
        <v>6138</v>
      </c>
      <c r="E7529" s="392" t="s">
        <v>4106</v>
      </c>
      <c r="G7529" s="392" t="s">
        <v>4106</v>
      </c>
      <c r="I7529" s="392" t="s">
        <v>5318</v>
      </c>
      <c r="J7529" s="392" t="s">
        <v>4961</v>
      </c>
      <c r="K7529" s="392" t="s">
        <v>6134</v>
      </c>
    </row>
    <row r="7530" spans="1:11" x14ac:dyDescent="0.35">
      <c r="A7530" s="392" t="s">
        <v>1850</v>
      </c>
      <c r="B7530" s="392" t="s">
        <v>1851</v>
      </c>
      <c r="C7530" s="392" t="s">
        <v>5741</v>
      </c>
      <c r="D7530" s="392" t="s">
        <v>6138</v>
      </c>
      <c r="E7530" s="392" t="s">
        <v>4106</v>
      </c>
      <c r="G7530" s="392" t="s">
        <v>4106</v>
      </c>
      <c r="I7530" s="392" t="s">
        <v>4745</v>
      </c>
      <c r="J7530" s="392" t="s">
        <v>4962</v>
      </c>
      <c r="K7530" s="392" t="s">
        <v>6134</v>
      </c>
    </row>
    <row r="7531" spans="1:11" x14ac:dyDescent="0.35">
      <c r="A7531" s="392" t="s">
        <v>1850</v>
      </c>
      <c r="B7531" s="392" t="s">
        <v>1851</v>
      </c>
      <c r="C7531" s="392" t="s">
        <v>5741</v>
      </c>
      <c r="D7531" s="392" t="s">
        <v>6138</v>
      </c>
      <c r="E7531" s="392" t="s">
        <v>4106</v>
      </c>
      <c r="G7531" s="392" t="s">
        <v>4106</v>
      </c>
      <c r="I7531" s="392" t="s">
        <v>5727</v>
      </c>
      <c r="J7531" s="392" t="s">
        <v>4963</v>
      </c>
      <c r="K7531" s="392" t="s">
        <v>6134</v>
      </c>
    </row>
    <row r="7532" spans="1:11" x14ac:dyDescent="0.35">
      <c r="A7532" s="392" t="s">
        <v>1850</v>
      </c>
      <c r="B7532" s="392" t="s">
        <v>1851</v>
      </c>
      <c r="C7532" s="392" t="s">
        <v>5741</v>
      </c>
      <c r="D7532" s="392" t="s">
        <v>6138</v>
      </c>
      <c r="E7532" s="392" t="s">
        <v>4106</v>
      </c>
      <c r="G7532" s="392" t="s">
        <v>4106</v>
      </c>
      <c r="I7532" s="392" t="s">
        <v>5327</v>
      </c>
      <c r="J7532" s="392" t="s">
        <v>4964</v>
      </c>
      <c r="K7532" s="392" t="s">
        <v>6134</v>
      </c>
    </row>
    <row r="7533" spans="1:11" x14ac:dyDescent="0.35">
      <c r="A7533" s="392" t="s">
        <v>1850</v>
      </c>
      <c r="B7533" s="392" t="s">
        <v>1851</v>
      </c>
      <c r="C7533" s="392" t="s">
        <v>5741</v>
      </c>
      <c r="D7533" s="392" t="s">
        <v>6138</v>
      </c>
      <c r="E7533" s="392" t="s">
        <v>4106</v>
      </c>
      <c r="G7533" s="392" t="s">
        <v>4106</v>
      </c>
      <c r="I7533" s="392" t="s">
        <v>6106</v>
      </c>
      <c r="J7533" s="392" t="s">
        <v>4965</v>
      </c>
      <c r="K7533" s="392" t="s">
        <v>6134</v>
      </c>
    </row>
    <row r="7534" spans="1:11" x14ac:dyDescent="0.35">
      <c r="A7534" s="392" t="s">
        <v>1850</v>
      </c>
      <c r="B7534" s="392" t="s">
        <v>1851</v>
      </c>
      <c r="C7534" s="392" t="s">
        <v>5741</v>
      </c>
      <c r="D7534" s="392" t="s">
        <v>6138</v>
      </c>
      <c r="E7534" s="392" t="s">
        <v>4106</v>
      </c>
      <c r="G7534" s="392" t="s">
        <v>4106</v>
      </c>
      <c r="I7534" s="392" t="s">
        <v>6734</v>
      </c>
      <c r="J7534" s="392" t="s">
        <v>4966</v>
      </c>
      <c r="K7534" s="392" t="s">
        <v>6134</v>
      </c>
    </row>
    <row r="7535" spans="1:11" x14ac:dyDescent="0.35">
      <c r="A7535" s="392" t="s">
        <v>1850</v>
      </c>
      <c r="B7535" s="392" t="s">
        <v>1851</v>
      </c>
      <c r="C7535" s="392" t="s">
        <v>5741</v>
      </c>
      <c r="D7535" s="392" t="s">
        <v>6138</v>
      </c>
      <c r="E7535" s="392" t="s">
        <v>4106</v>
      </c>
      <c r="G7535" s="392" t="s">
        <v>4106</v>
      </c>
      <c r="I7535" s="392" t="s">
        <v>5187</v>
      </c>
      <c r="J7535" s="392" t="s">
        <v>4967</v>
      </c>
      <c r="K7535" s="392" t="s">
        <v>6134</v>
      </c>
    </row>
    <row r="7536" spans="1:11" x14ac:dyDescent="0.35">
      <c r="A7536" s="392" t="s">
        <v>1850</v>
      </c>
      <c r="B7536" s="392" t="s">
        <v>1851</v>
      </c>
      <c r="C7536" s="392" t="s">
        <v>5741</v>
      </c>
      <c r="D7536" s="392" t="s">
        <v>6138</v>
      </c>
      <c r="E7536" s="392" t="s">
        <v>4106</v>
      </c>
      <c r="G7536" s="392" t="s">
        <v>4106</v>
      </c>
      <c r="I7536" s="392" t="s">
        <v>5192</v>
      </c>
      <c r="J7536" s="392" t="s">
        <v>4968</v>
      </c>
      <c r="K7536" s="392" t="s">
        <v>6134</v>
      </c>
    </row>
    <row r="7537" spans="1:11" x14ac:dyDescent="0.35">
      <c r="A7537" s="392" t="s">
        <v>1850</v>
      </c>
      <c r="B7537" s="392" t="s">
        <v>1851</v>
      </c>
      <c r="C7537" s="392" t="s">
        <v>5741</v>
      </c>
      <c r="D7537" s="392" t="s">
        <v>6138</v>
      </c>
      <c r="E7537" s="392" t="s">
        <v>4106</v>
      </c>
      <c r="G7537" s="392" t="s">
        <v>4106</v>
      </c>
      <c r="I7537" s="392" t="s">
        <v>4751</v>
      </c>
      <c r="J7537" s="392" t="s">
        <v>4969</v>
      </c>
      <c r="K7537" s="392" t="s">
        <v>6134</v>
      </c>
    </row>
    <row r="7538" spans="1:11" x14ac:dyDescent="0.35">
      <c r="A7538" s="392" t="s">
        <v>1850</v>
      </c>
      <c r="B7538" s="392" t="s">
        <v>1851</v>
      </c>
      <c r="C7538" s="392" t="s">
        <v>5741</v>
      </c>
      <c r="D7538" s="392" t="s">
        <v>6138</v>
      </c>
      <c r="E7538" s="392" t="s">
        <v>4106</v>
      </c>
      <c r="G7538" s="392" t="s">
        <v>4106</v>
      </c>
      <c r="I7538" s="392" t="s">
        <v>5331</v>
      </c>
      <c r="J7538" s="392" t="s">
        <v>4970</v>
      </c>
      <c r="K7538" s="392" t="s">
        <v>6134</v>
      </c>
    </row>
    <row r="7539" spans="1:11" x14ac:dyDescent="0.35">
      <c r="A7539" s="392" t="s">
        <v>1850</v>
      </c>
      <c r="B7539" s="392" t="s">
        <v>1851</v>
      </c>
      <c r="C7539" s="392" t="s">
        <v>5741</v>
      </c>
      <c r="D7539" s="392" t="s">
        <v>6138</v>
      </c>
      <c r="E7539" s="392" t="s">
        <v>4106</v>
      </c>
      <c r="G7539" s="392" t="s">
        <v>4106</v>
      </c>
      <c r="I7539" s="392" t="s">
        <v>5333</v>
      </c>
      <c r="J7539" s="392" t="s">
        <v>3292</v>
      </c>
      <c r="K7539" s="392" t="s">
        <v>6134</v>
      </c>
    </row>
    <row r="7540" spans="1:11" x14ac:dyDescent="0.35">
      <c r="A7540" s="392" t="s">
        <v>1850</v>
      </c>
      <c r="B7540" s="392" t="s">
        <v>1851</v>
      </c>
      <c r="C7540" s="392" t="s">
        <v>5741</v>
      </c>
      <c r="D7540" s="392" t="s">
        <v>6138</v>
      </c>
      <c r="E7540" s="392" t="s">
        <v>4106</v>
      </c>
      <c r="G7540" s="392" t="s">
        <v>4106</v>
      </c>
      <c r="I7540" s="392" t="s">
        <v>5458</v>
      </c>
      <c r="J7540" s="392" t="s">
        <v>3293</v>
      </c>
      <c r="K7540" s="392" t="s">
        <v>6134</v>
      </c>
    </row>
    <row r="7541" spans="1:11" x14ac:dyDescent="0.35">
      <c r="A7541" s="392" t="s">
        <v>1850</v>
      </c>
      <c r="B7541" s="392" t="s">
        <v>1851</v>
      </c>
      <c r="C7541" s="392" t="s">
        <v>5741</v>
      </c>
      <c r="D7541" s="392" t="s">
        <v>6138</v>
      </c>
      <c r="E7541" s="392" t="s">
        <v>4106</v>
      </c>
      <c r="G7541" s="392" t="s">
        <v>4106</v>
      </c>
      <c r="I7541" s="392" t="s">
        <v>799</v>
      </c>
      <c r="J7541" s="392" t="s">
        <v>3294</v>
      </c>
      <c r="K7541" s="392" t="s">
        <v>6134</v>
      </c>
    </row>
    <row r="7542" spans="1:11" x14ac:dyDescent="0.35">
      <c r="A7542" s="392" t="s">
        <v>1850</v>
      </c>
      <c r="B7542" s="392" t="s">
        <v>1851</v>
      </c>
      <c r="C7542" s="392" t="s">
        <v>5741</v>
      </c>
      <c r="D7542" s="392" t="s">
        <v>6138</v>
      </c>
      <c r="E7542" s="392" t="s">
        <v>4106</v>
      </c>
      <c r="G7542" s="392" t="s">
        <v>4106</v>
      </c>
      <c r="I7542" s="392" t="s">
        <v>1054</v>
      </c>
      <c r="J7542" s="392" t="s">
        <v>3295</v>
      </c>
      <c r="K7542" s="392" t="s">
        <v>6134</v>
      </c>
    </row>
    <row r="7543" spans="1:11" x14ac:dyDescent="0.35">
      <c r="A7543" s="392" t="s">
        <v>1850</v>
      </c>
      <c r="B7543" s="392" t="s">
        <v>1851</v>
      </c>
      <c r="C7543" s="392" t="s">
        <v>5741</v>
      </c>
      <c r="D7543" s="392" t="s">
        <v>6138</v>
      </c>
      <c r="E7543" s="392" t="s">
        <v>4106</v>
      </c>
      <c r="G7543" s="392" t="s">
        <v>4106</v>
      </c>
      <c r="I7543" s="392" t="s">
        <v>851</v>
      </c>
      <c r="J7543" s="392" t="s">
        <v>3296</v>
      </c>
      <c r="K7543" s="392" t="s">
        <v>6134</v>
      </c>
    </row>
    <row r="7544" spans="1:11" x14ac:dyDescent="0.35">
      <c r="A7544" s="392" t="s">
        <v>1850</v>
      </c>
      <c r="B7544" s="392" t="s">
        <v>1851</v>
      </c>
      <c r="C7544" s="392" t="s">
        <v>5741</v>
      </c>
      <c r="D7544" s="392" t="s">
        <v>6138</v>
      </c>
      <c r="E7544" s="392" t="s">
        <v>4106</v>
      </c>
      <c r="G7544" s="392" t="s">
        <v>4106</v>
      </c>
      <c r="I7544" s="392" t="s">
        <v>855</v>
      </c>
      <c r="J7544" s="392" t="s">
        <v>3297</v>
      </c>
      <c r="K7544" s="392" t="s">
        <v>6134</v>
      </c>
    </row>
    <row r="7545" spans="1:11" x14ac:dyDescent="0.35">
      <c r="A7545" s="392" t="s">
        <v>1850</v>
      </c>
      <c r="B7545" s="392" t="s">
        <v>1851</v>
      </c>
      <c r="C7545" s="392" t="s">
        <v>5741</v>
      </c>
      <c r="D7545" s="392" t="s">
        <v>6138</v>
      </c>
      <c r="E7545" s="392" t="s">
        <v>4106</v>
      </c>
      <c r="G7545" s="392" t="s">
        <v>4106</v>
      </c>
      <c r="I7545" s="392" t="s">
        <v>859</v>
      </c>
      <c r="J7545" s="392" t="s">
        <v>3298</v>
      </c>
      <c r="K7545" s="392" t="s">
        <v>6134</v>
      </c>
    </row>
    <row r="7546" spans="1:11" x14ac:dyDescent="0.35">
      <c r="A7546" s="392" t="s">
        <v>1850</v>
      </c>
      <c r="B7546" s="392" t="s">
        <v>1851</v>
      </c>
      <c r="C7546" s="392" t="s">
        <v>5741</v>
      </c>
      <c r="D7546" s="392" t="s">
        <v>6138</v>
      </c>
      <c r="E7546" s="392" t="s">
        <v>4106</v>
      </c>
      <c r="G7546" s="392" t="s">
        <v>4106</v>
      </c>
      <c r="I7546" s="392" t="s">
        <v>863</v>
      </c>
      <c r="J7546" s="392" t="s">
        <v>3299</v>
      </c>
      <c r="K7546" s="392" t="s">
        <v>6134</v>
      </c>
    </row>
    <row r="7547" spans="1:11" x14ac:dyDescent="0.35">
      <c r="A7547" s="392" t="s">
        <v>1850</v>
      </c>
      <c r="B7547" s="392" t="s">
        <v>1851</v>
      </c>
      <c r="C7547" s="392" t="s">
        <v>5741</v>
      </c>
      <c r="D7547" s="392" t="s">
        <v>6138</v>
      </c>
      <c r="E7547" s="392" t="s">
        <v>4106</v>
      </c>
      <c r="G7547" s="392" t="s">
        <v>4106</v>
      </c>
      <c r="I7547" s="392" t="s">
        <v>867</v>
      </c>
      <c r="J7547" s="392" t="s">
        <v>3300</v>
      </c>
      <c r="K7547" s="392" t="s">
        <v>6134</v>
      </c>
    </row>
    <row r="7548" spans="1:11" x14ac:dyDescent="0.35">
      <c r="A7548" s="392" t="s">
        <v>1850</v>
      </c>
      <c r="B7548" s="392" t="s">
        <v>1851</v>
      </c>
      <c r="C7548" s="392" t="s">
        <v>5741</v>
      </c>
      <c r="D7548" s="392" t="s">
        <v>6138</v>
      </c>
      <c r="E7548" s="392" t="s">
        <v>4106</v>
      </c>
      <c r="G7548" s="392" t="s">
        <v>4106</v>
      </c>
      <c r="I7548" s="392" t="s">
        <v>6269</v>
      </c>
      <c r="J7548" s="392" t="s">
        <v>3301</v>
      </c>
      <c r="K7548" s="392" t="s">
        <v>6134</v>
      </c>
    </row>
    <row r="7549" spans="1:11" x14ac:dyDescent="0.35">
      <c r="A7549" s="392" t="s">
        <v>1850</v>
      </c>
      <c r="B7549" s="392" t="s">
        <v>1851</v>
      </c>
      <c r="C7549" s="392" t="s">
        <v>5741</v>
      </c>
      <c r="D7549" s="392" t="s">
        <v>6138</v>
      </c>
      <c r="E7549" s="392" t="s">
        <v>4106</v>
      </c>
      <c r="G7549" s="392" t="s">
        <v>4106</v>
      </c>
      <c r="I7549" s="392" t="s">
        <v>5342</v>
      </c>
      <c r="J7549" s="392" t="s">
        <v>3302</v>
      </c>
      <c r="K7549" s="392" t="s">
        <v>6134</v>
      </c>
    </row>
    <row r="7550" spans="1:11" x14ac:dyDescent="0.35">
      <c r="A7550" s="392" t="s">
        <v>1850</v>
      </c>
      <c r="B7550" s="392" t="s">
        <v>1851</v>
      </c>
      <c r="C7550" s="392" t="s">
        <v>5741</v>
      </c>
      <c r="D7550" s="392" t="s">
        <v>6138</v>
      </c>
      <c r="E7550" s="392" t="s">
        <v>4106</v>
      </c>
      <c r="G7550" s="392" t="s">
        <v>4106</v>
      </c>
      <c r="I7550" s="392" t="s">
        <v>6120</v>
      </c>
      <c r="J7550" s="392" t="s">
        <v>3303</v>
      </c>
      <c r="K7550" s="392" t="s">
        <v>6134</v>
      </c>
    </row>
    <row r="7551" spans="1:11" x14ac:dyDescent="0.35">
      <c r="A7551" s="392" t="s">
        <v>1850</v>
      </c>
      <c r="B7551" s="392" t="s">
        <v>1851</v>
      </c>
      <c r="C7551" s="392" t="s">
        <v>5741</v>
      </c>
      <c r="D7551" s="392" t="s">
        <v>6138</v>
      </c>
      <c r="E7551" s="392" t="s">
        <v>4106</v>
      </c>
      <c r="G7551" s="392" t="s">
        <v>4106</v>
      </c>
      <c r="I7551" s="392" t="s">
        <v>869</v>
      </c>
      <c r="J7551" s="392" t="s">
        <v>3304</v>
      </c>
      <c r="K7551" s="392" t="s">
        <v>6134</v>
      </c>
    </row>
    <row r="7552" spans="1:11" x14ac:dyDescent="0.35">
      <c r="A7552" s="392" t="s">
        <v>1850</v>
      </c>
      <c r="B7552" s="392" t="s">
        <v>1851</v>
      </c>
      <c r="C7552" s="392" t="s">
        <v>5741</v>
      </c>
      <c r="D7552" s="392" t="s">
        <v>6138</v>
      </c>
      <c r="E7552" s="392" t="s">
        <v>4106</v>
      </c>
      <c r="G7552" s="392" t="s">
        <v>4106</v>
      </c>
      <c r="I7552" s="392" t="s">
        <v>873</v>
      </c>
      <c r="J7552" s="392" t="s">
        <v>3305</v>
      </c>
      <c r="K7552" s="392" t="s">
        <v>6134</v>
      </c>
    </row>
    <row r="7553" spans="1:11" x14ac:dyDescent="0.35">
      <c r="A7553" s="392" t="s">
        <v>1850</v>
      </c>
      <c r="B7553" s="392" t="s">
        <v>1851</v>
      </c>
      <c r="C7553" s="392" t="s">
        <v>5741</v>
      </c>
      <c r="D7553" s="392" t="s">
        <v>6138</v>
      </c>
      <c r="E7553" s="392" t="s">
        <v>4106</v>
      </c>
      <c r="G7553" s="392" t="s">
        <v>4106</v>
      </c>
      <c r="I7553" s="392" t="s">
        <v>878</v>
      </c>
      <c r="J7553" s="392" t="s">
        <v>3306</v>
      </c>
      <c r="K7553" s="392" t="s">
        <v>6134</v>
      </c>
    </row>
    <row r="7554" spans="1:11" x14ac:dyDescent="0.35">
      <c r="A7554" s="392" t="s">
        <v>1850</v>
      </c>
      <c r="B7554" s="392" t="s">
        <v>1851</v>
      </c>
      <c r="C7554" s="392" t="s">
        <v>5741</v>
      </c>
      <c r="D7554" s="392" t="s">
        <v>6138</v>
      </c>
      <c r="E7554" s="392" t="s">
        <v>4106</v>
      </c>
      <c r="G7554" s="392" t="s">
        <v>4106</v>
      </c>
      <c r="I7554" s="392" t="s">
        <v>879</v>
      </c>
      <c r="J7554" s="392" t="s">
        <v>3307</v>
      </c>
      <c r="K7554" s="392" t="s">
        <v>6134</v>
      </c>
    </row>
    <row r="7555" spans="1:11" x14ac:dyDescent="0.35">
      <c r="A7555" s="392" t="s">
        <v>1850</v>
      </c>
      <c r="B7555" s="392" t="s">
        <v>1851</v>
      </c>
      <c r="C7555" s="392" t="s">
        <v>5741</v>
      </c>
      <c r="D7555" s="392" t="s">
        <v>6138</v>
      </c>
      <c r="E7555" s="392" t="s">
        <v>4106</v>
      </c>
      <c r="G7555" s="392" t="s">
        <v>4106</v>
      </c>
      <c r="I7555" s="392" t="s">
        <v>2146</v>
      </c>
      <c r="J7555" s="392" t="s">
        <v>3308</v>
      </c>
      <c r="K7555" s="392" t="s">
        <v>6134</v>
      </c>
    </row>
    <row r="7556" spans="1:11" x14ac:dyDescent="0.35">
      <c r="A7556" s="392" t="s">
        <v>1850</v>
      </c>
      <c r="B7556" s="392" t="s">
        <v>1851</v>
      </c>
      <c r="C7556" s="392" t="s">
        <v>5741</v>
      </c>
      <c r="D7556" s="392" t="s">
        <v>6138</v>
      </c>
      <c r="E7556" s="392" t="s">
        <v>4106</v>
      </c>
      <c r="G7556" s="392" t="s">
        <v>4106</v>
      </c>
      <c r="I7556" s="392" t="s">
        <v>2152</v>
      </c>
      <c r="J7556" s="392" t="s">
        <v>3309</v>
      </c>
      <c r="K7556" s="392" t="s">
        <v>6134</v>
      </c>
    </row>
    <row r="7557" spans="1:11" x14ac:dyDescent="0.35">
      <c r="A7557" s="392" t="s">
        <v>1850</v>
      </c>
      <c r="B7557" s="392" t="s">
        <v>1851</v>
      </c>
      <c r="C7557" s="392" t="s">
        <v>5741</v>
      </c>
      <c r="D7557" s="392" t="s">
        <v>6138</v>
      </c>
      <c r="E7557" s="392" t="s">
        <v>4106</v>
      </c>
      <c r="G7557" s="392" t="s">
        <v>4106</v>
      </c>
      <c r="I7557" s="392" t="s">
        <v>2154</v>
      </c>
      <c r="J7557" s="392" t="s">
        <v>3310</v>
      </c>
      <c r="K7557" s="392" t="s">
        <v>6134</v>
      </c>
    </row>
    <row r="7558" spans="1:11" x14ac:dyDescent="0.35">
      <c r="A7558" s="392" t="s">
        <v>1850</v>
      </c>
      <c r="B7558" s="392" t="s">
        <v>1851</v>
      </c>
      <c r="C7558" s="392" t="s">
        <v>5741</v>
      </c>
      <c r="D7558" s="392" t="s">
        <v>6138</v>
      </c>
      <c r="E7558" s="392" t="s">
        <v>4106</v>
      </c>
      <c r="G7558" s="392" t="s">
        <v>4106</v>
      </c>
      <c r="I7558" s="392" t="s">
        <v>2156</v>
      </c>
      <c r="J7558" s="392" t="s">
        <v>3311</v>
      </c>
      <c r="K7558" s="392" t="s">
        <v>6134</v>
      </c>
    </row>
    <row r="7559" spans="1:11" x14ac:dyDescent="0.35">
      <c r="A7559" s="392" t="s">
        <v>1850</v>
      </c>
      <c r="B7559" s="392" t="s">
        <v>1851</v>
      </c>
      <c r="C7559" s="392" t="s">
        <v>5741</v>
      </c>
      <c r="D7559" s="392" t="s">
        <v>6138</v>
      </c>
      <c r="E7559" s="392" t="s">
        <v>4106</v>
      </c>
      <c r="G7559" s="392" t="s">
        <v>4106</v>
      </c>
      <c r="I7559" s="392" t="s">
        <v>5352</v>
      </c>
      <c r="J7559" s="392" t="s">
        <v>3312</v>
      </c>
      <c r="K7559" s="392" t="s">
        <v>6134</v>
      </c>
    </row>
    <row r="7560" spans="1:11" x14ac:dyDescent="0.35">
      <c r="A7560" s="392" t="s">
        <v>1850</v>
      </c>
      <c r="B7560" s="392" t="s">
        <v>1851</v>
      </c>
      <c r="C7560" s="392" t="s">
        <v>5741</v>
      </c>
      <c r="D7560" s="392" t="s">
        <v>6138</v>
      </c>
      <c r="E7560" s="392" t="s">
        <v>4106</v>
      </c>
      <c r="G7560" s="392" t="s">
        <v>4106</v>
      </c>
      <c r="I7560" s="392" t="s">
        <v>882</v>
      </c>
      <c r="J7560" s="392" t="s">
        <v>3313</v>
      </c>
      <c r="K7560" s="392" t="s">
        <v>6134</v>
      </c>
    </row>
    <row r="7561" spans="1:11" x14ac:dyDescent="0.35">
      <c r="A7561" s="392" t="s">
        <v>1850</v>
      </c>
      <c r="B7561" s="392" t="s">
        <v>1851</v>
      </c>
      <c r="C7561" s="392" t="s">
        <v>5741</v>
      </c>
      <c r="D7561" s="392" t="s">
        <v>6138</v>
      </c>
      <c r="E7561" s="392" t="s">
        <v>4106</v>
      </c>
      <c r="G7561" s="392" t="s">
        <v>4106</v>
      </c>
      <c r="I7561" s="392" t="s">
        <v>5354</v>
      </c>
      <c r="J7561" s="392" t="s">
        <v>3314</v>
      </c>
      <c r="K7561" s="392" t="s">
        <v>6134</v>
      </c>
    </row>
    <row r="7562" spans="1:11" x14ac:dyDescent="0.35">
      <c r="A7562" s="392" t="s">
        <v>1850</v>
      </c>
      <c r="B7562" s="392" t="s">
        <v>1851</v>
      </c>
      <c r="C7562" s="392" t="s">
        <v>5741</v>
      </c>
      <c r="D7562" s="392" t="s">
        <v>6138</v>
      </c>
      <c r="E7562" s="392" t="s">
        <v>4106</v>
      </c>
      <c r="G7562" s="392" t="s">
        <v>4106</v>
      </c>
      <c r="I7562" s="392" t="s">
        <v>5015</v>
      </c>
      <c r="J7562" s="392" t="s">
        <v>3315</v>
      </c>
      <c r="K7562" s="392" t="s">
        <v>6134</v>
      </c>
    </row>
    <row r="7563" spans="1:11" x14ac:dyDescent="0.35">
      <c r="A7563" s="392" t="s">
        <v>1850</v>
      </c>
      <c r="B7563" s="392" t="s">
        <v>1851</v>
      </c>
      <c r="C7563" s="392" t="s">
        <v>5741</v>
      </c>
      <c r="D7563" s="392" t="s">
        <v>6138</v>
      </c>
      <c r="E7563" s="392" t="s">
        <v>4106</v>
      </c>
      <c r="G7563" s="392" t="s">
        <v>4106</v>
      </c>
      <c r="I7563" s="392" t="s">
        <v>884</v>
      </c>
      <c r="J7563" s="392" t="s">
        <v>3316</v>
      </c>
      <c r="K7563" s="392" t="s">
        <v>6134</v>
      </c>
    </row>
    <row r="7564" spans="1:11" x14ac:dyDescent="0.35">
      <c r="A7564" s="392" t="s">
        <v>1850</v>
      </c>
      <c r="B7564" s="392" t="s">
        <v>1851</v>
      </c>
      <c r="C7564" s="392" t="s">
        <v>5741</v>
      </c>
      <c r="D7564" s="392" t="s">
        <v>6138</v>
      </c>
      <c r="E7564" s="392" t="s">
        <v>4106</v>
      </c>
      <c r="G7564" s="392" t="s">
        <v>4106</v>
      </c>
      <c r="I7564" s="392" t="s">
        <v>889</v>
      </c>
      <c r="J7564" s="392" t="s">
        <v>3317</v>
      </c>
      <c r="K7564" s="392" t="s">
        <v>6134</v>
      </c>
    </row>
    <row r="7565" spans="1:11" x14ac:dyDescent="0.35">
      <c r="A7565" s="392" t="s">
        <v>1850</v>
      </c>
      <c r="B7565" s="392" t="s">
        <v>1851</v>
      </c>
      <c r="C7565" s="392" t="s">
        <v>5741</v>
      </c>
      <c r="D7565" s="392" t="s">
        <v>6138</v>
      </c>
      <c r="E7565" s="392" t="s">
        <v>4106</v>
      </c>
      <c r="G7565" s="392" t="s">
        <v>4106</v>
      </c>
      <c r="I7565" s="392" t="s">
        <v>895</v>
      </c>
      <c r="J7565" s="392" t="s">
        <v>3318</v>
      </c>
      <c r="K7565" s="392" t="s">
        <v>6134</v>
      </c>
    </row>
    <row r="7566" spans="1:11" x14ac:dyDescent="0.35">
      <c r="A7566" s="392" t="s">
        <v>1850</v>
      </c>
      <c r="B7566" s="392" t="s">
        <v>1851</v>
      </c>
      <c r="C7566" s="392" t="s">
        <v>5741</v>
      </c>
      <c r="D7566" s="392" t="s">
        <v>6138</v>
      </c>
      <c r="E7566" s="392" t="s">
        <v>4106</v>
      </c>
      <c r="G7566" s="392" t="s">
        <v>4106</v>
      </c>
      <c r="I7566" s="392" t="s">
        <v>901</v>
      </c>
      <c r="J7566" s="392" t="s">
        <v>3319</v>
      </c>
      <c r="K7566" s="392" t="s">
        <v>6134</v>
      </c>
    </row>
    <row r="7567" spans="1:11" x14ac:dyDescent="0.35">
      <c r="A7567" s="392" t="s">
        <v>1850</v>
      </c>
      <c r="B7567" s="392" t="s">
        <v>1851</v>
      </c>
      <c r="C7567" s="392" t="s">
        <v>5741</v>
      </c>
      <c r="D7567" s="392" t="s">
        <v>6138</v>
      </c>
      <c r="E7567" s="392" t="s">
        <v>4106</v>
      </c>
      <c r="G7567" s="392" t="s">
        <v>4106</v>
      </c>
      <c r="I7567" s="392" t="s">
        <v>5358</v>
      </c>
      <c r="J7567" s="392" t="s">
        <v>3320</v>
      </c>
      <c r="K7567" s="392" t="s">
        <v>6134</v>
      </c>
    </row>
    <row r="7568" spans="1:11" x14ac:dyDescent="0.35">
      <c r="A7568" s="392" t="s">
        <v>1850</v>
      </c>
      <c r="B7568" s="392" t="s">
        <v>1851</v>
      </c>
      <c r="C7568" s="392" t="s">
        <v>5741</v>
      </c>
      <c r="D7568" s="392" t="s">
        <v>6138</v>
      </c>
      <c r="E7568" s="392" t="s">
        <v>4106</v>
      </c>
      <c r="G7568" s="392" t="s">
        <v>4106</v>
      </c>
      <c r="I7568" s="392" t="s">
        <v>904</v>
      </c>
      <c r="J7568" s="392" t="s">
        <v>3321</v>
      </c>
      <c r="K7568" s="392" t="s">
        <v>6134</v>
      </c>
    </row>
    <row r="7569" spans="1:11" x14ac:dyDescent="0.35">
      <c r="A7569" s="392" t="s">
        <v>1850</v>
      </c>
      <c r="B7569" s="392" t="s">
        <v>1851</v>
      </c>
      <c r="C7569" s="392" t="s">
        <v>5741</v>
      </c>
      <c r="D7569" s="392" t="s">
        <v>6138</v>
      </c>
      <c r="E7569" s="392" t="s">
        <v>4106</v>
      </c>
      <c r="G7569" s="392" t="s">
        <v>4106</v>
      </c>
      <c r="I7569" s="392" t="s">
        <v>907</v>
      </c>
      <c r="J7569" s="392" t="s">
        <v>3322</v>
      </c>
      <c r="K7569" s="392" t="s">
        <v>6134</v>
      </c>
    </row>
    <row r="7570" spans="1:11" x14ac:dyDescent="0.35">
      <c r="A7570" s="392" t="s">
        <v>1850</v>
      </c>
      <c r="B7570" s="392" t="s">
        <v>1851</v>
      </c>
      <c r="C7570" s="392" t="s">
        <v>5741</v>
      </c>
      <c r="D7570" s="392" t="s">
        <v>6138</v>
      </c>
      <c r="E7570" s="392" t="s">
        <v>4106</v>
      </c>
      <c r="G7570" s="392" t="s">
        <v>4106</v>
      </c>
      <c r="I7570" s="392" t="s">
        <v>911</v>
      </c>
      <c r="J7570" s="392" t="s">
        <v>3323</v>
      </c>
      <c r="K7570" s="392" t="s">
        <v>6134</v>
      </c>
    </row>
    <row r="7571" spans="1:11" x14ac:dyDescent="0.35">
      <c r="A7571" s="392" t="s">
        <v>1850</v>
      </c>
      <c r="B7571" s="392" t="s">
        <v>1851</v>
      </c>
      <c r="C7571" s="392" t="s">
        <v>5741</v>
      </c>
      <c r="D7571" s="392" t="s">
        <v>6138</v>
      </c>
      <c r="E7571" s="392" t="s">
        <v>4106</v>
      </c>
      <c r="G7571" s="392" t="s">
        <v>4106</v>
      </c>
      <c r="I7571" s="392" t="s">
        <v>5070</v>
      </c>
      <c r="J7571" s="392" t="s">
        <v>3324</v>
      </c>
      <c r="K7571" s="392" t="s">
        <v>6134</v>
      </c>
    </row>
    <row r="7572" spans="1:11" x14ac:dyDescent="0.35">
      <c r="A7572" s="392" t="s">
        <v>1850</v>
      </c>
      <c r="B7572" s="392" t="s">
        <v>1851</v>
      </c>
      <c r="C7572" s="392" t="s">
        <v>5741</v>
      </c>
      <c r="D7572" s="392" t="s">
        <v>6138</v>
      </c>
      <c r="E7572" s="392" t="s">
        <v>4106</v>
      </c>
      <c r="G7572" s="392" t="s">
        <v>4106</v>
      </c>
      <c r="I7572" s="392" t="s">
        <v>921</v>
      </c>
      <c r="J7572" s="392" t="s">
        <v>3325</v>
      </c>
      <c r="K7572" s="392" t="s">
        <v>6134</v>
      </c>
    </row>
    <row r="7573" spans="1:11" x14ac:dyDescent="0.35">
      <c r="A7573" s="392" t="s">
        <v>1850</v>
      </c>
      <c r="B7573" s="392" t="s">
        <v>1851</v>
      </c>
      <c r="C7573" s="392" t="s">
        <v>5741</v>
      </c>
      <c r="D7573" s="392" t="s">
        <v>6138</v>
      </c>
      <c r="E7573" s="392" t="s">
        <v>4106</v>
      </c>
      <c r="G7573" s="392" t="s">
        <v>4106</v>
      </c>
      <c r="I7573" s="392" t="s">
        <v>925</v>
      </c>
      <c r="J7573" s="392" t="s">
        <v>3326</v>
      </c>
      <c r="K7573" s="392" t="s">
        <v>6134</v>
      </c>
    </row>
    <row r="7574" spans="1:11" x14ac:dyDescent="0.35">
      <c r="A7574" s="392" t="s">
        <v>1850</v>
      </c>
      <c r="B7574" s="392" t="s">
        <v>1851</v>
      </c>
      <c r="C7574" s="392" t="s">
        <v>5741</v>
      </c>
      <c r="D7574" s="392" t="s">
        <v>6138</v>
      </c>
      <c r="E7574" s="392" t="s">
        <v>4106</v>
      </c>
      <c r="G7574" s="392" t="s">
        <v>4106</v>
      </c>
      <c r="I7574" s="392" t="s">
        <v>5201</v>
      </c>
      <c r="J7574" s="392" t="s">
        <v>3327</v>
      </c>
      <c r="K7574" s="392" t="s">
        <v>6134</v>
      </c>
    </row>
    <row r="7575" spans="1:11" x14ac:dyDescent="0.35">
      <c r="A7575" s="392" t="s">
        <v>1850</v>
      </c>
      <c r="B7575" s="392" t="s">
        <v>1851</v>
      </c>
      <c r="C7575" s="392" t="s">
        <v>5741</v>
      </c>
      <c r="D7575" s="392" t="s">
        <v>6138</v>
      </c>
      <c r="E7575" s="392" t="s">
        <v>4106</v>
      </c>
      <c r="G7575" s="392" t="s">
        <v>4106</v>
      </c>
      <c r="I7575" s="392" t="s">
        <v>928</v>
      </c>
      <c r="J7575" s="392" t="s">
        <v>3328</v>
      </c>
      <c r="K7575" s="392" t="s">
        <v>6134</v>
      </c>
    </row>
    <row r="7576" spans="1:11" x14ac:dyDescent="0.35">
      <c r="A7576" s="392" t="s">
        <v>1850</v>
      </c>
      <c r="B7576" s="392" t="s">
        <v>1851</v>
      </c>
      <c r="C7576" s="392" t="s">
        <v>5741</v>
      </c>
      <c r="D7576" s="392" t="s">
        <v>6138</v>
      </c>
      <c r="E7576" s="392" t="s">
        <v>4106</v>
      </c>
      <c r="G7576" s="392" t="s">
        <v>4106</v>
      </c>
      <c r="I7576" s="392" t="s">
        <v>930</v>
      </c>
      <c r="J7576" s="392" t="s">
        <v>3329</v>
      </c>
      <c r="K7576" s="392" t="s">
        <v>6134</v>
      </c>
    </row>
    <row r="7577" spans="1:11" x14ac:dyDescent="0.35">
      <c r="A7577" s="392" t="s">
        <v>1850</v>
      </c>
      <c r="B7577" s="392" t="s">
        <v>1851</v>
      </c>
      <c r="C7577" s="392" t="s">
        <v>5741</v>
      </c>
      <c r="D7577" s="392" t="s">
        <v>6138</v>
      </c>
      <c r="E7577" s="392" t="s">
        <v>4106</v>
      </c>
      <c r="G7577" s="392" t="s">
        <v>4106</v>
      </c>
      <c r="I7577" s="392" t="s">
        <v>5368</v>
      </c>
      <c r="J7577" s="392" t="s">
        <v>3330</v>
      </c>
      <c r="K7577" s="392" t="s">
        <v>6134</v>
      </c>
    </row>
    <row r="7578" spans="1:11" x14ac:dyDescent="0.35">
      <c r="A7578" s="392" t="s">
        <v>1850</v>
      </c>
      <c r="B7578" s="392" t="s">
        <v>1851</v>
      </c>
      <c r="C7578" s="392" t="s">
        <v>5741</v>
      </c>
      <c r="D7578" s="392" t="s">
        <v>6138</v>
      </c>
      <c r="E7578" s="392" t="s">
        <v>4106</v>
      </c>
      <c r="G7578" s="392" t="s">
        <v>4106</v>
      </c>
      <c r="I7578" s="392" t="s">
        <v>5370</v>
      </c>
      <c r="J7578" s="392" t="s">
        <v>3331</v>
      </c>
      <c r="K7578" s="392" t="s">
        <v>6134</v>
      </c>
    </row>
    <row r="7579" spans="1:11" x14ac:dyDescent="0.35">
      <c r="A7579" s="392" t="s">
        <v>1850</v>
      </c>
      <c r="B7579" s="392" t="s">
        <v>1851</v>
      </c>
      <c r="C7579" s="392" t="s">
        <v>5741</v>
      </c>
      <c r="D7579" s="392" t="s">
        <v>6138</v>
      </c>
      <c r="E7579" s="392" t="s">
        <v>4106</v>
      </c>
      <c r="G7579" s="392" t="s">
        <v>4106</v>
      </c>
      <c r="I7579" s="392" t="s">
        <v>934</v>
      </c>
      <c r="J7579" s="392" t="s">
        <v>3332</v>
      </c>
      <c r="K7579" s="392" t="s">
        <v>6134</v>
      </c>
    </row>
    <row r="7580" spans="1:11" x14ac:dyDescent="0.35">
      <c r="A7580" s="392" t="s">
        <v>1850</v>
      </c>
      <c r="B7580" s="392" t="s">
        <v>1851</v>
      </c>
      <c r="C7580" s="392" t="s">
        <v>5741</v>
      </c>
      <c r="D7580" s="392" t="s">
        <v>6138</v>
      </c>
      <c r="E7580" s="392" t="s">
        <v>4106</v>
      </c>
      <c r="G7580" s="392" t="s">
        <v>4106</v>
      </c>
      <c r="I7580" s="392" t="s">
        <v>936</v>
      </c>
      <c r="J7580" s="392" t="s">
        <v>5618</v>
      </c>
      <c r="K7580" s="392" t="s">
        <v>6134</v>
      </c>
    </row>
    <row r="7581" spans="1:11" x14ac:dyDescent="0.35">
      <c r="A7581" s="392" t="s">
        <v>1850</v>
      </c>
      <c r="B7581" s="392" t="s">
        <v>1851</v>
      </c>
      <c r="C7581" s="392" t="s">
        <v>5741</v>
      </c>
      <c r="D7581" s="392" t="s">
        <v>6138</v>
      </c>
      <c r="E7581" s="392" t="s">
        <v>4106</v>
      </c>
      <c r="G7581" s="392" t="s">
        <v>4106</v>
      </c>
      <c r="I7581" s="392" t="s">
        <v>939</v>
      </c>
      <c r="J7581" s="392" t="s">
        <v>5619</v>
      </c>
      <c r="K7581" s="392" t="s">
        <v>6134</v>
      </c>
    </row>
    <row r="7582" spans="1:11" x14ac:dyDescent="0.35">
      <c r="A7582" s="392" t="s">
        <v>1850</v>
      </c>
      <c r="B7582" s="392" t="s">
        <v>1851</v>
      </c>
      <c r="C7582" s="392" t="s">
        <v>5741</v>
      </c>
      <c r="D7582" s="392" t="s">
        <v>6138</v>
      </c>
      <c r="E7582" s="392" t="s">
        <v>4106</v>
      </c>
      <c r="G7582" s="392" t="s">
        <v>4106</v>
      </c>
      <c r="I7582" s="392" t="s">
        <v>946</v>
      </c>
      <c r="J7582" s="392" t="s">
        <v>5620</v>
      </c>
      <c r="K7582" s="392" t="s">
        <v>6134</v>
      </c>
    </row>
    <row r="7583" spans="1:11" x14ac:dyDescent="0.35">
      <c r="A7583" s="392" t="s">
        <v>1850</v>
      </c>
      <c r="B7583" s="392" t="s">
        <v>1851</v>
      </c>
      <c r="C7583" s="392" t="s">
        <v>5741</v>
      </c>
      <c r="D7583" s="392" t="s">
        <v>6138</v>
      </c>
      <c r="E7583" s="392" t="s">
        <v>4106</v>
      </c>
      <c r="G7583" s="392" t="s">
        <v>4106</v>
      </c>
      <c r="I7583" s="392" t="s">
        <v>3147</v>
      </c>
      <c r="J7583" s="392" t="s">
        <v>5621</v>
      </c>
      <c r="K7583" s="392" t="s">
        <v>6134</v>
      </c>
    </row>
    <row r="7584" spans="1:11" x14ac:dyDescent="0.35">
      <c r="A7584" s="392" t="s">
        <v>1850</v>
      </c>
      <c r="B7584" s="392" t="s">
        <v>1851</v>
      </c>
      <c r="C7584" s="392" t="s">
        <v>5741</v>
      </c>
      <c r="D7584" s="392" t="s">
        <v>6138</v>
      </c>
      <c r="E7584" s="392" t="s">
        <v>4106</v>
      </c>
      <c r="G7584" s="392" t="s">
        <v>4106</v>
      </c>
      <c r="I7584" s="392" t="s">
        <v>1870</v>
      </c>
      <c r="J7584" s="392" t="s">
        <v>5622</v>
      </c>
      <c r="K7584" s="392" t="s">
        <v>6134</v>
      </c>
    </row>
    <row r="7585" spans="1:11" x14ac:dyDescent="0.35">
      <c r="A7585" s="392" t="s">
        <v>1850</v>
      </c>
      <c r="B7585" s="392" t="s">
        <v>1851</v>
      </c>
      <c r="C7585" s="392" t="s">
        <v>5741</v>
      </c>
      <c r="D7585" s="392" t="s">
        <v>6138</v>
      </c>
      <c r="E7585" s="392" t="s">
        <v>4106</v>
      </c>
      <c r="G7585" s="392" t="s">
        <v>4106</v>
      </c>
      <c r="I7585" s="392" t="s">
        <v>3152</v>
      </c>
      <c r="J7585" s="392" t="s">
        <v>5623</v>
      </c>
      <c r="K7585" s="392" t="s">
        <v>6134</v>
      </c>
    </row>
    <row r="7586" spans="1:11" x14ac:dyDescent="0.35">
      <c r="A7586" s="392" t="s">
        <v>1850</v>
      </c>
      <c r="B7586" s="392" t="s">
        <v>1851</v>
      </c>
      <c r="C7586" s="392" t="s">
        <v>5741</v>
      </c>
      <c r="D7586" s="392" t="s">
        <v>6138</v>
      </c>
      <c r="E7586" s="392" t="s">
        <v>4106</v>
      </c>
      <c r="G7586" s="392" t="s">
        <v>4106</v>
      </c>
      <c r="I7586" s="392" t="s">
        <v>3156</v>
      </c>
      <c r="J7586" s="392" t="s">
        <v>5624</v>
      </c>
      <c r="K7586" s="392" t="s">
        <v>6134</v>
      </c>
    </row>
    <row r="7587" spans="1:11" x14ac:dyDescent="0.35">
      <c r="A7587" s="392" t="s">
        <v>1850</v>
      </c>
      <c r="B7587" s="392" t="s">
        <v>1851</v>
      </c>
      <c r="C7587" s="392" t="s">
        <v>5741</v>
      </c>
      <c r="D7587" s="392" t="s">
        <v>6138</v>
      </c>
      <c r="E7587" s="392" t="s">
        <v>4106</v>
      </c>
      <c r="G7587" s="392" t="s">
        <v>4106</v>
      </c>
      <c r="I7587" s="392" t="s">
        <v>3158</v>
      </c>
      <c r="J7587" s="392" t="s">
        <v>5625</v>
      </c>
      <c r="K7587" s="392" t="s">
        <v>6134</v>
      </c>
    </row>
    <row r="7588" spans="1:11" x14ac:dyDescent="0.35">
      <c r="A7588" s="392" t="s">
        <v>1850</v>
      </c>
      <c r="B7588" s="392" t="s">
        <v>1851</v>
      </c>
      <c r="C7588" s="392" t="s">
        <v>5741</v>
      </c>
      <c r="D7588" s="392" t="s">
        <v>6138</v>
      </c>
      <c r="E7588" s="392" t="s">
        <v>4106</v>
      </c>
      <c r="G7588" s="392" t="s">
        <v>4106</v>
      </c>
      <c r="I7588" s="392" t="s">
        <v>2992</v>
      </c>
      <c r="J7588" s="392" t="s">
        <v>5626</v>
      </c>
      <c r="K7588" s="392" t="s">
        <v>6134</v>
      </c>
    </row>
    <row r="7589" spans="1:11" x14ac:dyDescent="0.35">
      <c r="A7589" s="392" t="s">
        <v>1850</v>
      </c>
      <c r="B7589" s="392" t="s">
        <v>1851</v>
      </c>
      <c r="C7589" s="392" t="s">
        <v>5741</v>
      </c>
      <c r="D7589" s="392" t="s">
        <v>6138</v>
      </c>
      <c r="E7589" s="392" t="s">
        <v>4106</v>
      </c>
      <c r="G7589" s="392" t="s">
        <v>4106</v>
      </c>
      <c r="I7589" s="392" t="s">
        <v>3162</v>
      </c>
      <c r="J7589" s="392" t="s">
        <v>5627</v>
      </c>
      <c r="K7589" s="392" t="s">
        <v>6134</v>
      </c>
    </row>
    <row r="7590" spans="1:11" x14ac:dyDescent="0.35">
      <c r="A7590" s="392" t="s">
        <v>1850</v>
      </c>
      <c r="B7590" s="392" t="s">
        <v>1851</v>
      </c>
      <c r="C7590" s="392" t="s">
        <v>5741</v>
      </c>
      <c r="D7590" s="392" t="s">
        <v>6138</v>
      </c>
      <c r="E7590" s="392" t="s">
        <v>4106</v>
      </c>
      <c r="G7590" s="392" t="s">
        <v>4106</v>
      </c>
      <c r="I7590" s="392" t="s">
        <v>3165</v>
      </c>
      <c r="J7590" s="392" t="s">
        <v>5628</v>
      </c>
      <c r="K7590" s="392" t="s">
        <v>6134</v>
      </c>
    </row>
    <row r="7591" spans="1:11" x14ac:dyDescent="0.35">
      <c r="A7591" s="392" t="s">
        <v>1850</v>
      </c>
      <c r="B7591" s="392" t="s">
        <v>1851</v>
      </c>
      <c r="C7591" s="392" t="s">
        <v>5741</v>
      </c>
      <c r="D7591" s="392" t="s">
        <v>6138</v>
      </c>
      <c r="E7591" s="392" t="s">
        <v>4106</v>
      </c>
      <c r="G7591" s="392" t="s">
        <v>4106</v>
      </c>
      <c r="I7591" s="392" t="s">
        <v>847</v>
      </c>
      <c r="J7591" s="392" t="s">
        <v>5629</v>
      </c>
      <c r="K7591" s="392" t="s">
        <v>6134</v>
      </c>
    </row>
    <row r="7592" spans="1:11" x14ac:dyDescent="0.35">
      <c r="A7592" s="392" t="s">
        <v>1850</v>
      </c>
      <c r="B7592" s="392" t="s">
        <v>1851</v>
      </c>
      <c r="C7592" s="392" t="s">
        <v>5741</v>
      </c>
      <c r="D7592" s="392" t="s">
        <v>6138</v>
      </c>
      <c r="E7592" s="392" t="s">
        <v>4106</v>
      </c>
      <c r="G7592" s="392" t="s">
        <v>4106</v>
      </c>
      <c r="I7592" s="392" t="s">
        <v>305</v>
      </c>
      <c r="J7592" s="392" t="s">
        <v>5630</v>
      </c>
      <c r="K7592" s="392" t="s">
        <v>6134</v>
      </c>
    </row>
    <row r="7593" spans="1:11" x14ac:dyDescent="0.35">
      <c r="A7593" s="392" t="s">
        <v>1850</v>
      </c>
      <c r="B7593" s="392" t="s">
        <v>1851</v>
      </c>
      <c r="C7593" s="392" t="s">
        <v>5741</v>
      </c>
      <c r="D7593" s="392" t="s">
        <v>6138</v>
      </c>
      <c r="E7593" s="392" t="s">
        <v>4106</v>
      </c>
      <c r="G7593" s="392" t="s">
        <v>4106</v>
      </c>
      <c r="I7593" s="392" t="s">
        <v>3169</v>
      </c>
      <c r="J7593" s="392" t="s">
        <v>5631</v>
      </c>
      <c r="K7593" s="392" t="s">
        <v>6134</v>
      </c>
    </row>
    <row r="7594" spans="1:11" x14ac:dyDescent="0.35">
      <c r="A7594" s="392" t="s">
        <v>1850</v>
      </c>
      <c r="B7594" s="392" t="s">
        <v>1851</v>
      </c>
      <c r="C7594" s="392" t="s">
        <v>5741</v>
      </c>
      <c r="D7594" s="392" t="s">
        <v>6138</v>
      </c>
      <c r="E7594" s="392" t="s">
        <v>4106</v>
      </c>
      <c r="G7594" s="392" t="s">
        <v>4106</v>
      </c>
      <c r="I7594" s="392" t="s">
        <v>3171</v>
      </c>
      <c r="J7594" s="392" t="s">
        <v>5632</v>
      </c>
      <c r="K7594" s="392" t="s">
        <v>6134</v>
      </c>
    </row>
    <row r="7595" spans="1:11" x14ac:dyDescent="0.35">
      <c r="A7595" s="392" t="s">
        <v>1850</v>
      </c>
      <c r="B7595" s="392" t="s">
        <v>1851</v>
      </c>
      <c r="C7595" s="392" t="s">
        <v>5741</v>
      </c>
      <c r="D7595" s="392" t="s">
        <v>6138</v>
      </c>
      <c r="E7595" s="392" t="s">
        <v>4106</v>
      </c>
      <c r="G7595" s="392" t="s">
        <v>4106</v>
      </c>
      <c r="I7595" s="392" t="s">
        <v>3173</v>
      </c>
      <c r="J7595" s="392" t="s">
        <v>5633</v>
      </c>
      <c r="K7595" s="392" t="s">
        <v>6134</v>
      </c>
    </row>
    <row r="7596" spans="1:11" x14ac:dyDescent="0.35">
      <c r="A7596" s="392" t="s">
        <v>1850</v>
      </c>
      <c r="B7596" s="392" t="s">
        <v>1851</v>
      </c>
      <c r="C7596" s="392" t="s">
        <v>5741</v>
      </c>
      <c r="D7596" s="392" t="s">
        <v>6138</v>
      </c>
      <c r="E7596" s="392" t="s">
        <v>4106</v>
      </c>
      <c r="G7596" s="392" t="s">
        <v>4106</v>
      </c>
      <c r="I7596" s="392" t="s">
        <v>3175</v>
      </c>
      <c r="J7596" s="392" t="s">
        <v>5634</v>
      </c>
      <c r="K7596" s="392" t="s">
        <v>6134</v>
      </c>
    </row>
    <row r="7597" spans="1:11" x14ac:dyDescent="0.35">
      <c r="A7597" s="392" t="s">
        <v>1850</v>
      </c>
      <c r="B7597" s="392" t="s">
        <v>1851</v>
      </c>
      <c r="C7597" s="392" t="s">
        <v>5741</v>
      </c>
      <c r="D7597" s="392" t="s">
        <v>6138</v>
      </c>
      <c r="E7597" s="392" t="s">
        <v>4106</v>
      </c>
      <c r="G7597" s="392" t="s">
        <v>4106</v>
      </c>
      <c r="I7597" s="392" t="s">
        <v>3181</v>
      </c>
      <c r="J7597" s="392" t="s">
        <v>5635</v>
      </c>
      <c r="K7597" s="392" t="s">
        <v>6134</v>
      </c>
    </row>
    <row r="7598" spans="1:11" x14ac:dyDescent="0.35">
      <c r="A7598" s="392" t="s">
        <v>1850</v>
      </c>
      <c r="B7598" s="392" t="s">
        <v>1851</v>
      </c>
      <c r="C7598" s="392" t="s">
        <v>5741</v>
      </c>
      <c r="D7598" s="392" t="s">
        <v>6138</v>
      </c>
      <c r="E7598" s="392" t="s">
        <v>4106</v>
      </c>
      <c r="G7598" s="392" t="s">
        <v>4106</v>
      </c>
      <c r="I7598" s="392" t="s">
        <v>3183</v>
      </c>
      <c r="J7598" s="392" t="s">
        <v>5636</v>
      </c>
      <c r="K7598" s="392" t="s">
        <v>6134</v>
      </c>
    </row>
    <row r="7599" spans="1:11" x14ac:dyDescent="0.35">
      <c r="A7599" s="392" t="s">
        <v>1850</v>
      </c>
      <c r="B7599" s="392" t="s">
        <v>1851</v>
      </c>
      <c r="C7599" s="392" t="s">
        <v>5741</v>
      </c>
      <c r="D7599" s="392" t="s">
        <v>6138</v>
      </c>
      <c r="E7599" s="392" t="s">
        <v>4106</v>
      </c>
      <c r="G7599" s="392" t="s">
        <v>4106</v>
      </c>
      <c r="I7599" s="392" t="s">
        <v>3188</v>
      </c>
      <c r="J7599" s="392" t="s">
        <v>5637</v>
      </c>
      <c r="K7599" s="392" t="s">
        <v>6134</v>
      </c>
    </row>
    <row r="7600" spans="1:11" x14ac:dyDescent="0.35">
      <c r="A7600" s="392" t="s">
        <v>1850</v>
      </c>
      <c r="B7600" s="392" t="s">
        <v>1851</v>
      </c>
      <c r="C7600" s="392" t="s">
        <v>5741</v>
      </c>
      <c r="D7600" s="392" t="s">
        <v>6138</v>
      </c>
      <c r="E7600" s="392" t="s">
        <v>4106</v>
      </c>
      <c r="G7600" s="392" t="s">
        <v>4106</v>
      </c>
      <c r="I7600" s="392" t="s">
        <v>3343</v>
      </c>
      <c r="J7600" s="392" t="s">
        <v>5638</v>
      </c>
      <c r="K7600" s="392" t="s">
        <v>6134</v>
      </c>
    </row>
    <row r="7601" spans="1:11" x14ac:dyDescent="0.35">
      <c r="A7601" s="392" t="s">
        <v>1850</v>
      </c>
      <c r="B7601" s="392" t="s">
        <v>1851</v>
      </c>
      <c r="C7601" s="392" t="s">
        <v>5741</v>
      </c>
      <c r="D7601" s="392" t="s">
        <v>6138</v>
      </c>
      <c r="E7601" s="392" t="s">
        <v>4106</v>
      </c>
      <c r="G7601" s="392" t="s">
        <v>4106</v>
      </c>
      <c r="I7601" s="392" t="s">
        <v>1878</v>
      </c>
      <c r="J7601" s="392" t="s">
        <v>5639</v>
      </c>
      <c r="K7601" s="392" t="s">
        <v>6134</v>
      </c>
    </row>
    <row r="7602" spans="1:11" x14ac:dyDescent="0.35">
      <c r="A7602" s="392" t="s">
        <v>1850</v>
      </c>
      <c r="B7602" s="392" t="s">
        <v>1851</v>
      </c>
      <c r="C7602" s="392" t="s">
        <v>5741</v>
      </c>
      <c r="D7602" s="392" t="s">
        <v>6138</v>
      </c>
      <c r="E7602" s="392" t="s">
        <v>4106</v>
      </c>
      <c r="G7602" s="392" t="s">
        <v>4106</v>
      </c>
      <c r="I7602" s="392" t="s">
        <v>3192</v>
      </c>
      <c r="J7602" s="392" t="s">
        <v>5640</v>
      </c>
      <c r="K7602" s="392" t="s">
        <v>6134</v>
      </c>
    </row>
    <row r="7603" spans="1:11" x14ac:dyDescent="0.35">
      <c r="A7603" s="392" t="s">
        <v>1850</v>
      </c>
      <c r="B7603" s="392" t="s">
        <v>1851</v>
      </c>
      <c r="C7603" s="392" t="s">
        <v>5741</v>
      </c>
      <c r="D7603" s="392" t="s">
        <v>6138</v>
      </c>
      <c r="E7603" s="392" t="s">
        <v>4106</v>
      </c>
      <c r="G7603" s="392" t="s">
        <v>4106</v>
      </c>
      <c r="I7603" s="392" t="s">
        <v>3193</v>
      </c>
      <c r="J7603" s="392" t="s">
        <v>5641</v>
      </c>
      <c r="K7603" s="392" t="s">
        <v>6134</v>
      </c>
    </row>
    <row r="7604" spans="1:11" x14ac:dyDescent="0.35">
      <c r="A7604" s="392" t="s">
        <v>1850</v>
      </c>
      <c r="B7604" s="392" t="s">
        <v>1851</v>
      </c>
      <c r="C7604" s="392" t="s">
        <v>5741</v>
      </c>
      <c r="D7604" s="392" t="s">
        <v>6138</v>
      </c>
      <c r="E7604" s="392" t="s">
        <v>4106</v>
      </c>
      <c r="G7604" s="392" t="s">
        <v>4106</v>
      </c>
      <c r="I7604" s="392" t="s">
        <v>3195</v>
      </c>
      <c r="J7604" s="392" t="s">
        <v>5642</v>
      </c>
      <c r="K7604" s="392" t="s">
        <v>6134</v>
      </c>
    </row>
    <row r="7605" spans="1:11" x14ac:dyDescent="0.35">
      <c r="A7605" s="392" t="s">
        <v>1850</v>
      </c>
      <c r="B7605" s="392" t="s">
        <v>1851</v>
      </c>
      <c r="C7605" s="392" t="s">
        <v>5741</v>
      </c>
      <c r="D7605" s="392" t="s">
        <v>6138</v>
      </c>
      <c r="E7605" s="392" t="s">
        <v>4106</v>
      </c>
      <c r="G7605" s="392" t="s">
        <v>4106</v>
      </c>
      <c r="I7605" s="392" t="s">
        <v>810</v>
      </c>
      <c r="J7605" s="392" t="s">
        <v>5643</v>
      </c>
      <c r="K7605" s="392" t="s">
        <v>6134</v>
      </c>
    </row>
    <row r="7606" spans="1:11" x14ac:dyDescent="0.35">
      <c r="A7606" s="392" t="s">
        <v>1850</v>
      </c>
      <c r="B7606" s="392" t="s">
        <v>1851</v>
      </c>
      <c r="C7606" s="392" t="s">
        <v>5741</v>
      </c>
      <c r="D7606" s="392" t="s">
        <v>6138</v>
      </c>
      <c r="E7606" s="392" t="s">
        <v>4106</v>
      </c>
      <c r="G7606" s="392" t="s">
        <v>4106</v>
      </c>
      <c r="I7606" s="392" t="s">
        <v>3200</v>
      </c>
      <c r="J7606" s="392" t="s">
        <v>5644</v>
      </c>
      <c r="K7606" s="392" t="s">
        <v>6134</v>
      </c>
    </row>
    <row r="7607" spans="1:11" x14ac:dyDescent="0.35">
      <c r="A7607" s="392" t="s">
        <v>1850</v>
      </c>
      <c r="B7607" s="392" t="s">
        <v>1851</v>
      </c>
      <c r="C7607" s="392" t="s">
        <v>5741</v>
      </c>
      <c r="D7607" s="392" t="s">
        <v>6138</v>
      </c>
      <c r="E7607" s="392" t="s">
        <v>4106</v>
      </c>
      <c r="G7607" s="392" t="s">
        <v>4106</v>
      </c>
      <c r="I7607" s="392" t="s">
        <v>3203</v>
      </c>
      <c r="J7607" s="392" t="s">
        <v>5645</v>
      </c>
      <c r="K7607" s="392" t="s">
        <v>6134</v>
      </c>
    </row>
    <row r="7608" spans="1:11" x14ac:dyDescent="0.35">
      <c r="A7608" s="392" t="s">
        <v>1850</v>
      </c>
      <c r="B7608" s="392" t="s">
        <v>1851</v>
      </c>
      <c r="C7608" s="392" t="s">
        <v>5741</v>
      </c>
      <c r="D7608" s="392" t="s">
        <v>6138</v>
      </c>
      <c r="E7608" s="392" t="s">
        <v>4106</v>
      </c>
      <c r="G7608" s="392" t="s">
        <v>4106</v>
      </c>
      <c r="I7608" s="392" t="s">
        <v>3205</v>
      </c>
      <c r="J7608" s="392" t="s">
        <v>5646</v>
      </c>
      <c r="K7608" s="392" t="s">
        <v>6134</v>
      </c>
    </row>
    <row r="7609" spans="1:11" x14ac:dyDescent="0.35">
      <c r="A7609" s="392" t="s">
        <v>1850</v>
      </c>
      <c r="B7609" s="392" t="s">
        <v>1851</v>
      </c>
      <c r="C7609" s="392" t="s">
        <v>5741</v>
      </c>
      <c r="D7609" s="392" t="s">
        <v>6138</v>
      </c>
      <c r="E7609" s="392" t="s">
        <v>4106</v>
      </c>
      <c r="G7609" s="392" t="s">
        <v>4106</v>
      </c>
      <c r="I7609" s="392" t="s">
        <v>3207</v>
      </c>
      <c r="J7609" s="392" t="s">
        <v>5647</v>
      </c>
      <c r="K7609" s="392" t="s">
        <v>6134</v>
      </c>
    </row>
    <row r="7610" spans="1:11" x14ac:dyDescent="0.35">
      <c r="A7610" s="392" t="s">
        <v>1850</v>
      </c>
      <c r="B7610" s="392" t="s">
        <v>1851</v>
      </c>
      <c r="C7610" s="392" t="s">
        <v>5741</v>
      </c>
      <c r="D7610" s="392" t="s">
        <v>6138</v>
      </c>
      <c r="E7610" s="392" t="s">
        <v>4106</v>
      </c>
      <c r="G7610" s="392" t="s">
        <v>4106</v>
      </c>
      <c r="I7610" s="392" t="s">
        <v>3209</v>
      </c>
      <c r="J7610" s="392" t="s">
        <v>5648</v>
      </c>
      <c r="K7610" s="392" t="s">
        <v>6134</v>
      </c>
    </row>
    <row r="7611" spans="1:11" x14ac:dyDescent="0.35">
      <c r="A7611" s="392" t="s">
        <v>1850</v>
      </c>
      <c r="B7611" s="392" t="s">
        <v>1851</v>
      </c>
      <c r="C7611" s="392" t="s">
        <v>5741</v>
      </c>
      <c r="D7611" s="392" t="s">
        <v>6138</v>
      </c>
      <c r="E7611" s="392" t="s">
        <v>4106</v>
      </c>
      <c r="G7611" s="392" t="s">
        <v>4106</v>
      </c>
      <c r="I7611" s="392" t="s">
        <v>5379</v>
      </c>
      <c r="J7611" s="392" t="s">
        <v>5649</v>
      </c>
      <c r="K7611" s="392" t="s">
        <v>6134</v>
      </c>
    </row>
    <row r="7612" spans="1:11" x14ac:dyDescent="0.35">
      <c r="A7612" s="392" t="s">
        <v>1850</v>
      </c>
      <c r="B7612" s="392" t="s">
        <v>1851</v>
      </c>
      <c r="C7612" s="392" t="s">
        <v>5741</v>
      </c>
      <c r="D7612" s="392" t="s">
        <v>6138</v>
      </c>
      <c r="E7612" s="392" t="s">
        <v>4106</v>
      </c>
      <c r="G7612" s="392" t="s">
        <v>4106</v>
      </c>
      <c r="I7612" s="392" t="s">
        <v>3211</v>
      </c>
      <c r="J7612" s="392" t="s">
        <v>5650</v>
      </c>
      <c r="K7612" s="392" t="s">
        <v>6134</v>
      </c>
    </row>
    <row r="7613" spans="1:11" x14ac:dyDescent="0.35">
      <c r="A7613" s="392" t="s">
        <v>1850</v>
      </c>
      <c r="B7613" s="392" t="s">
        <v>1851</v>
      </c>
      <c r="C7613" s="392" t="s">
        <v>5741</v>
      </c>
      <c r="D7613" s="392" t="s">
        <v>6138</v>
      </c>
      <c r="E7613" s="392" t="s">
        <v>4106</v>
      </c>
      <c r="G7613" s="392" t="s">
        <v>4106</v>
      </c>
      <c r="I7613" s="392" t="s">
        <v>3213</v>
      </c>
      <c r="J7613" s="392" t="s">
        <v>5651</v>
      </c>
      <c r="K7613" s="392" t="s">
        <v>6134</v>
      </c>
    </row>
    <row r="7614" spans="1:11" x14ac:dyDescent="0.35">
      <c r="A7614" s="392" t="s">
        <v>1850</v>
      </c>
      <c r="B7614" s="392" t="s">
        <v>1851</v>
      </c>
      <c r="C7614" s="392" t="s">
        <v>5741</v>
      </c>
      <c r="D7614" s="392" t="s">
        <v>6138</v>
      </c>
      <c r="E7614" s="392" t="s">
        <v>4106</v>
      </c>
      <c r="G7614" s="392" t="s">
        <v>4106</v>
      </c>
      <c r="I7614" s="392" t="s">
        <v>3215</v>
      </c>
      <c r="J7614" s="392" t="s">
        <v>5652</v>
      </c>
      <c r="K7614" s="392" t="s">
        <v>6134</v>
      </c>
    </row>
    <row r="7615" spans="1:11" x14ac:dyDescent="0.35">
      <c r="A7615" s="392" t="s">
        <v>1850</v>
      </c>
      <c r="B7615" s="392" t="s">
        <v>1851</v>
      </c>
      <c r="C7615" s="392" t="s">
        <v>5741</v>
      </c>
      <c r="D7615" s="392" t="s">
        <v>6138</v>
      </c>
      <c r="E7615" s="392" t="s">
        <v>4106</v>
      </c>
      <c r="G7615" s="392" t="s">
        <v>4106</v>
      </c>
      <c r="I7615" s="392" t="s">
        <v>3217</v>
      </c>
      <c r="J7615" s="392" t="s">
        <v>5653</v>
      </c>
      <c r="K7615" s="392" t="s">
        <v>6134</v>
      </c>
    </row>
    <row r="7616" spans="1:11" x14ac:dyDescent="0.35">
      <c r="A7616" s="392" t="s">
        <v>1850</v>
      </c>
      <c r="B7616" s="392" t="s">
        <v>1851</v>
      </c>
      <c r="C7616" s="392" t="s">
        <v>5741</v>
      </c>
      <c r="D7616" s="392" t="s">
        <v>6138</v>
      </c>
      <c r="E7616" s="392" t="s">
        <v>4106</v>
      </c>
      <c r="G7616" s="392" t="s">
        <v>4106</v>
      </c>
      <c r="I7616" s="392" t="s">
        <v>1895</v>
      </c>
      <c r="J7616" s="392" t="s">
        <v>5654</v>
      </c>
      <c r="K7616" s="392" t="s">
        <v>6134</v>
      </c>
    </row>
    <row r="7617" spans="1:11" x14ac:dyDescent="0.35">
      <c r="A7617" s="392" t="s">
        <v>1850</v>
      </c>
      <c r="B7617" s="392" t="s">
        <v>1851</v>
      </c>
      <c r="C7617" s="392" t="s">
        <v>5741</v>
      </c>
      <c r="D7617" s="392" t="s">
        <v>6138</v>
      </c>
      <c r="E7617" s="392" t="s">
        <v>4106</v>
      </c>
      <c r="G7617" s="392" t="s">
        <v>4106</v>
      </c>
      <c r="I7617" s="392" t="s">
        <v>3220</v>
      </c>
      <c r="J7617" s="392" t="s">
        <v>5655</v>
      </c>
      <c r="K7617" s="392" t="s">
        <v>6134</v>
      </c>
    </row>
    <row r="7618" spans="1:11" x14ac:dyDescent="0.35">
      <c r="A7618" s="392" t="s">
        <v>1850</v>
      </c>
      <c r="B7618" s="392" t="s">
        <v>1851</v>
      </c>
      <c r="C7618" s="392" t="s">
        <v>5741</v>
      </c>
      <c r="D7618" s="392" t="s">
        <v>6138</v>
      </c>
      <c r="E7618" s="392" t="s">
        <v>4106</v>
      </c>
      <c r="G7618" s="392" t="s">
        <v>4106</v>
      </c>
      <c r="I7618" s="392" t="s">
        <v>6096</v>
      </c>
      <c r="J7618" s="392" t="s">
        <v>5656</v>
      </c>
      <c r="K7618" s="392" t="s">
        <v>6134</v>
      </c>
    </row>
    <row r="7619" spans="1:11" x14ac:dyDescent="0.35">
      <c r="A7619" s="392" t="s">
        <v>1850</v>
      </c>
      <c r="B7619" s="392" t="s">
        <v>1851</v>
      </c>
      <c r="C7619" s="392" t="s">
        <v>5741</v>
      </c>
      <c r="D7619" s="392" t="s">
        <v>6138</v>
      </c>
      <c r="E7619" s="392" t="s">
        <v>4106</v>
      </c>
      <c r="G7619" s="392" t="s">
        <v>4106</v>
      </c>
      <c r="I7619" s="392" t="s">
        <v>6098</v>
      </c>
      <c r="J7619" s="392" t="s">
        <v>5657</v>
      </c>
      <c r="K7619" s="392" t="s">
        <v>6134</v>
      </c>
    </row>
    <row r="7620" spans="1:11" x14ac:dyDescent="0.35">
      <c r="A7620" s="392" t="s">
        <v>1850</v>
      </c>
      <c r="B7620" s="392" t="s">
        <v>1851</v>
      </c>
      <c r="C7620" s="392" t="s">
        <v>5741</v>
      </c>
      <c r="D7620" s="392" t="s">
        <v>6138</v>
      </c>
      <c r="E7620" s="392" t="s">
        <v>4106</v>
      </c>
      <c r="G7620" s="392" t="s">
        <v>4106</v>
      </c>
      <c r="I7620" s="392" t="s">
        <v>6273</v>
      </c>
      <c r="J7620" s="392" t="s">
        <v>5658</v>
      </c>
      <c r="K7620" s="392" t="s">
        <v>6134</v>
      </c>
    </row>
    <row r="7621" spans="1:11" x14ac:dyDescent="0.35">
      <c r="A7621" s="392" t="s">
        <v>1850</v>
      </c>
      <c r="B7621" s="392" t="s">
        <v>1851</v>
      </c>
      <c r="C7621" s="392" t="s">
        <v>5741</v>
      </c>
      <c r="D7621" s="392" t="s">
        <v>6138</v>
      </c>
      <c r="E7621" s="392" t="s">
        <v>4106</v>
      </c>
      <c r="G7621" s="392" t="s">
        <v>4106</v>
      </c>
      <c r="I7621" s="392" t="s">
        <v>6103</v>
      </c>
      <c r="J7621" s="392" t="s">
        <v>5659</v>
      </c>
      <c r="K7621" s="392" t="s">
        <v>6134</v>
      </c>
    </row>
    <row r="7622" spans="1:11" x14ac:dyDescent="0.35">
      <c r="A7622" s="392" t="s">
        <v>1850</v>
      </c>
      <c r="B7622" s="392" t="s">
        <v>1851</v>
      </c>
      <c r="C7622" s="392" t="s">
        <v>5741</v>
      </c>
      <c r="D7622" s="392" t="s">
        <v>6138</v>
      </c>
      <c r="E7622" s="392" t="s">
        <v>4106</v>
      </c>
      <c r="G7622" s="392" t="s">
        <v>4106</v>
      </c>
      <c r="I7622" s="392" t="s">
        <v>6105</v>
      </c>
      <c r="J7622" s="392" t="s">
        <v>5660</v>
      </c>
      <c r="K7622" s="392" t="s">
        <v>6134</v>
      </c>
    </row>
    <row r="7623" spans="1:11" x14ac:dyDescent="0.35">
      <c r="A7623" s="392" t="s">
        <v>1850</v>
      </c>
      <c r="B7623" s="392" t="s">
        <v>1851</v>
      </c>
      <c r="C7623" s="392" t="s">
        <v>5741</v>
      </c>
      <c r="D7623" s="392" t="s">
        <v>6138</v>
      </c>
      <c r="E7623" s="392" t="s">
        <v>4106</v>
      </c>
      <c r="G7623" s="392" t="s">
        <v>4106</v>
      </c>
      <c r="I7623" s="392" t="s">
        <v>5221</v>
      </c>
      <c r="J7623" s="392" t="s">
        <v>5661</v>
      </c>
      <c r="K7623" s="392" t="s">
        <v>6134</v>
      </c>
    </row>
    <row r="7624" spans="1:11" x14ac:dyDescent="0.35">
      <c r="A7624" s="392" t="s">
        <v>1850</v>
      </c>
      <c r="B7624" s="392" t="s">
        <v>1851</v>
      </c>
      <c r="C7624" s="392" t="s">
        <v>5741</v>
      </c>
      <c r="D7624" s="392" t="s">
        <v>6138</v>
      </c>
      <c r="E7624" s="392" t="s">
        <v>4106</v>
      </c>
      <c r="G7624" s="392" t="s">
        <v>4106</v>
      </c>
      <c r="I7624" s="392" t="s">
        <v>6107</v>
      </c>
      <c r="J7624" s="392" t="s">
        <v>5662</v>
      </c>
      <c r="K7624" s="392" t="s">
        <v>6134</v>
      </c>
    </row>
    <row r="7625" spans="1:11" x14ac:dyDescent="0.35">
      <c r="A7625" s="392" t="s">
        <v>1850</v>
      </c>
      <c r="B7625" s="392" t="s">
        <v>1851</v>
      </c>
      <c r="C7625" s="392" t="s">
        <v>5741</v>
      </c>
      <c r="D7625" s="392" t="s">
        <v>6138</v>
      </c>
      <c r="E7625" s="392" t="s">
        <v>4106</v>
      </c>
      <c r="G7625" s="392" t="s">
        <v>4106</v>
      </c>
      <c r="I7625" s="392" t="s">
        <v>6109</v>
      </c>
      <c r="J7625" s="392" t="s">
        <v>5663</v>
      </c>
      <c r="K7625" s="392" t="s">
        <v>6134</v>
      </c>
    </row>
    <row r="7626" spans="1:11" x14ac:dyDescent="0.35">
      <c r="A7626" s="392" t="s">
        <v>1850</v>
      </c>
      <c r="B7626" s="392" t="s">
        <v>1851</v>
      </c>
      <c r="C7626" s="392" t="s">
        <v>5741</v>
      </c>
      <c r="D7626" s="392" t="s">
        <v>6138</v>
      </c>
      <c r="E7626" s="392" t="s">
        <v>4106</v>
      </c>
      <c r="G7626" s="392" t="s">
        <v>4106</v>
      </c>
      <c r="I7626" s="392" t="s">
        <v>6110</v>
      </c>
      <c r="J7626" s="392" t="s">
        <v>5664</v>
      </c>
      <c r="K7626" s="392" t="s">
        <v>6134</v>
      </c>
    </row>
    <row r="7627" spans="1:11" x14ac:dyDescent="0.35">
      <c r="A7627" s="392" t="s">
        <v>1850</v>
      </c>
      <c r="B7627" s="392" t="s">
        <v>1851</v>
      </c>
      <c r="C7627" s="392" t="s">
        <v>5741</v>
      </c>
      <c r="D7627" s="392" t="s">
        <v>6138</v>
      </c>
      <c r="E7627" s="392" t="s">
        <v>4106</v>
      </c>
      <c r="G7627" s="392" t="s">
        <v>4106</v>
      </c>
      <c r="I7627" s="392" t="s">
        <v>6112</v>
      </c>
      <c r="J7627" s="392" t="s">
        <v>5665</v>
      </c>
      <c r="K7627" s="392" t="s">
        <v>6134</v>
      </c>
    </row>
    <row r="7628" spans="1:11" x14ac:dyDescent="0.35">
      <c r="A7628" s="392" t="s">
        <v>1850</v>
      </c>
      <c r="B7628" s="392" t="s">
        <v>1851</v>
      </c>
      <c r="C7628" s="392" t="s">
        <v>5741</v>
      </c>
      <c r="D7628" s="392" t="s">
        <v>6138</v>
      </c>
      <c r="E7628" s="392" t="s">
        <v>4106</v>
      </c>
      <c r="G7628" s="392" t="s">
        <v>4106</v>
      </c>
      <c r="I7628" s="392" t="s">
        <v>6115</v>
      </c>
      <c r="J7628" s="392" t="s">
        <v>5666</v>
      </c>
      <c r="K7628" s="392" t="s">
        <v>6134</v>
      </c>
    </row>
    <row r="7629" spans="1:11" x14ac:dyDescent="0.35">
      <c r="A7629" s="392" t="s">
        <v>1850</v>
      </c>
      <c r="B7629" s="392" t="s">
        <v>1851</v>
      </c>
      <c r="C7629" s="392" t="s">
        <v>5741</v>
      </c>
      <c r="D7629" s="392" t="s">
        <v>6138</v>
      </c>
      <c r="E7629" s="392" t="s">
        <v>4106</v>
      </c>
      <c r="G7629" s="392" t="s">
        <v>4106</v>
      </c>
      <c r="I7629" s="392" t="s">
        <v>2976</v>
      </c>
      <c r="J7629" s="392" t="s">
        <v>5667</v>
      </c>
      <c r="K7629" s="392" t="s">
        <v>6134</v>
      </c>
    </row>
    <row r="7630" spans="1:11" x14ac:dyDescent="0.35">
      <c r="A7630" s="392" t="s">
        <v>1850</v>
      </c>
      <c r="B7630" s="392" t="s">
        <v>1851</v>
      </c>
      <c r="C7630" s="392" t="s">
        <v>5741</v>
      </c>
      <c r="D7630" s="392" t="s">
        <v>6138</v>
      </c>
      <c r="E7630" s="392" t="s">
        <v>4106</v>
      </c>
      <c r="G7630" s="392" t="s">
        <v>4106</v>
      </c>
      <c r="I7630" s="392" t="s">
        <v>6117</v>
      </c>
      <c r="J7630" s="392" t="s">
        <v>5668</v>
      </c>
      <c r="K7630" s="392" t="s">
        <v>6134</v>
      </c>
    </row>
    <row r="7631" spans="1:11" x14ac:dyDescent="0.35">
      <c r="A7631" s="392" t="s">
        <v>1850</v>
      </c>
      <c r="B7631" s="392" t="s">
        <v>1851</v>
      </c>
      <c r="C7631" s="392" t="s">
        <v>5741</v>
      </c>
      <c r="D7631" s="392" t="s">
        <v>6138</v>
      </c>
      <c r="E7631" s="392" t="s">
        <v>4106</v>
      </c>
      <c r="G7631" s="392" t="s">
        <v>4106</v>
      </c>
      <c r="I7631" s="392" t="s">
        <v>918</v>
      </c>
      <c r="J7631" s="392" t="s">
        <v>5669</v>
      </c>
      <c r="K7631" s="392" t="s">
        <v>6134</v>
      </c>
    </row>
    <row r="7632" spans="1:11" x14ac:dyDescent="0.35">
      <c r="A7632" s="392" t="s">
        <v>1850</v>
      </c>
      <c r="B7632" s="392" t="s">
        <v>1851</v>
      </c>
      <c r="C7632" s="392" t="s">
        <v>5741</v>
      </c>
      <c r="D7632" s="392" t="s">
        <v>6138</v>
      </c>
      <c r="E7632" s="392" t="s">
        <v>4106</v>
      </c>
      <c r="G7632" s="392" t="s">
        <v>4106</v>
      </c>
      <c r="I7632" s="392" t="s">
        <v>6127</v>
      </c>
      <c r="J7632" s="392" t="s">
        <v>5670</v>
      </c>
      <c r="K7632" s="392" t="s">
        <v>6134</v>
      </c>
    </row>
    <row r="7633" spans="1:11" x14ac:dyDescent="0.35">
      <c r="A7633" s="392" t="s">
        <v>1850</v>
      </c>
      <c r="B7633" s="392" t="s">
        <v>1851</v>
      </c>
      <c r="C7633" s="392" t="s">
        <v>5741</v>
      </c>
      <c r="D7633" s="392" t="s">
        <v>6138</v>
      </c>
      <c r="E7633" s="392" t="s">
        <v>4106</v>
      </c>
      <c r="G7633" s="392" t="s">
        <v>4106</v>
      </c>
      <c r="I7633" s="392" t="s">
        <v>6130</v>
      </c>
      <c r="J7633" s="392" t="s">
        <v>5671</v>
      </c>
      <c r="K7633" s="392" t="s">
        <v>6134</v>
      </c>
    </row>
    <row r="7634" spans="1:11" x14ac:dyDescent="0.35">
      <c r="A7634" s="392" t="s">
        <v>1850</v>
      </c>
      <c r="B7634" s="392" t="s">
        <v>1851</v>
      </c>
      <c r="C7634" s="392" t="s">
        <v>5741</v>
      </c>
      <c r="D7634" s="392" t="s">
        <v>6138</v>
      </c>
      <c r="E7634" s="392" t="s">
        <v>4106</v>
      </c>
      <c r="G7634" s="392" t="s">
        <v>4106</v>
      </c>
      <c r="I7634" s="392" t="s">
        <v>6134</v>
      </c>
      <c r="J7634" s="392" t="s">
        <v>5672</v>
      </c>
      <c r="K7634" s="392" t="s">
        <v>6134</v>
      </c>
    </row>
    <row r="7635" spans="1:11" x14ac:dyDescent="0.35">
      <c r="A7635" s="392" t="s">
        <v>1850</v>
      </c>
      <c r="B7635" s="392" t="s">
        <v>1851</v>
      </c>
      <c r="C7635" s="392" t="s">
        <v>5741</v>
      </c>
      <c r="D7635" s="392" t="s">
        <v>6138</v>
      </c>
      <c r="E7635" s="392" t="s">
        <v>4106</v>
      </c>
      <c r="G7635" s="392" t="s">
        <v>4106</v>
      </c>
      <c r="I7635" s="392" t="s">
        <v>6139</v>
      </c>
      <c r="J7635" s="392" t="s">
        <v>5673</v>
      </c>
      <c r="K7635" s="392" t="s">
        <v>6134</v>
      </c>
    </row>
    <row r="7636" spans="1:11" x14ac:dyDescent="0.35">
      <c r="A7636" s="392" t="s">
        <v>1850</v>
      </c>
      <c r="B7636" s="392" t="s">
        <v>1851</v>
      </c>
      <c r="C7636" s="392" t="s">
        <v>5741</v>
      </c>
      <c r="D7636" s="392" t="s">
        <v>6138</v>
      </c>
      <c r="E7636" s="392" t="s">
        <v>4106</v>
      </c>
      <c r="G7636" s="392" t="s">
        <v>4106</v>
      </c>
      <c r="I7636" s="392" t="s">
        <v>6144</v>
      </c>
      <c r="J7636" s="392" t="s">
        <v>5674</v>
      </c>
      <c r="K7636" s="392" t="s">
        <v>6134</v>
      </c>
    </row>
    <row r="7637" spans="1:11" x14ac:dyDescent="0.35">
      <c r="A7637" s="392" t="s">
        <v>1850</v>
      </c>
      <c r="B7637" s="392" t="s">
        <v>1851</v>
      </c>
      <c r="C7637" s="392" t="s">
        <v>5741</v>
      </c>
      <c r="D7637" s="392" t="s">
        <v>6138</v>
      </c>
      <c r="E7637" s="392" t="s">
        <v>4106</v>
      </c>
      <c r="G7637" s="392" t="s">
        <v>4106</v>
      </c>
      <c r="I7637" s="392" t="s">
        <v>2159</v>
      </c>
      <c r="J7637" s="392" t="s">
        <v>5675</v>
      </c>
      <c r="K7637" s="392" t="s">
        <v>6134</v>
      </c>
    </row>
    <row r="7638" spans="1:11" x14ac:dyDescent="0.35">
      <c r="A7638" s="392" t="s">
        <v>1850</v>
      </c>
      <c r="B7638" s="392" t="s">
        <v>1851</v>
      </c>
      <c r="C7638" s="392" t="s">
        <v>5741</v>
      </c>
      <c r="D7638" s="392" t="s">
        <v>6138</v>
      </c>
      <c r="E7638" s="392" t="s">
        <v>4106</v>
      </c>
      <c r="G7638" s="392" t="s">
        <v>4106</v>
      </c>
      <c r="I7638" s="392" t="s">
        <v>6146</v>
      </c>
      <c r="J7638" s="392" t="s">
        <v>5676</v>
      </c>
      <c r="K7638" s="392" t="s">
        <v>6134</v>
      </c>
    </row>
    <row r="7639" spans="1:11" x14ac:dyDescent="0.35">
      <c r="A7639" s="392" t="s">
        <v>1850</v>
      </c>
      <c r="B7639" s="392" t="s">
        <v>1851</v>
      </c>
      <c r="C7639" s="392" t="s">
        <v>5741</v>
      </c>
      <c r="D7639" s="392" t="s">
        <v>6138</v>
      </c>
      <c r="E7639" s="392" t="s">
        <v>4106</v>
      </c>
      <c r="G7639" s="392" t="s">
        <v>4106</v>
      </c>
      <c r="I7639" s="392" t="s">
        <v>6148</v>
      </c>
      <c r="J7639" s="392" t="s">
        <v>5677</v>
      </c>
      <c r="K7639" s="392" t="s">
        <v>6134</v>
      </c>
    </row>
    <row r="7640" spans="1:11" x14ac:dyDescent="0.35">
      <c r="A7640" s="392" t="s">
        <v>1850</v>
      </c>
      <c r="B7640" s="392" t="s">
        <v>1851</v>
      </c>
      <c r="C7640" s="392" t="s">
        <v>5741</v>
      </c>
      <c r="D7640" s="392" t="s">
        <v>6138</v>
      </c>
      <c r="E7640" s="392" t="s">
        <v>4106</v>
      </c>
      <c r="G7640" s="392" t="s">
        <v>4106</v>
      </c>
      <c r="I7640" s="392" t="s">
        <v>3003</v>
      </c>
      <c r="J7640" s="392" t="s">
        <v>5678</v>
      </c>
      <c r="K7640" s="392" t="s">
        <v>6134</v>
      </c>
    </row>
    <row r="7641" spans="1:11" x14ac:dyDescent="0.35">
      <c r="A7641" s="392" t="s">
        <v>1850</v>
      </c>
      <c r="B7641" s="392" t="s">
        <v>1851</v>
      </c>
      <c r="C7641" s="392" t="s">
        <v>5741</v>
      </c>
      <c r="D7641" s="392" t="s">
        <v>6138</v>
      </c>
      <c r="E7641" s="392" t="s">
        <v>4106</v>
      </c>
      <c r="G7641" s="392" t="s">
        <v>4106</v>
      </c>
      <c r="I7641" s="392" t="s">
        <v>6290</v>
      </c>
      <c r="J7641" s="392" t="s">
        <v>5679</v>
      </c>
      <c r="K7641" s="392" t="s">
        <v>6134</v>
      </c>
    </row>
    <row r="7642" spans="1:11" x14ac:dyDescent="0.35">
      <c r="A7642" s="392" t="s">
        <v>1850</v>
      </c>
      <c r="B7642" s="392" t="s">
        <v>1851</v>
      </c>
      <c r="C7642" s="392" t="s">
        <v>5741</v>
      </c>
      <c r="D7642" s="392" t="s">
        <v>6138</v>
      </c>
      <c r="E7642" s="392" t="s">
        <v>4106</v>
      </c>
      <c r="G7642" s="392" t="s">
        <v>4106</v>
      </c>
      <c r="I7642" s="392" t="s">
        <v>6294</v>
      </c>
      <c r="J7642" s="392" t="s">
        <v>5680</v>
      </c>
      <c r="K7642" s="392" t="s">
        <v>6134</v>
      </c>
    </row>
    <row r="7643" spans="1:11" x14ac:dyDescent="0.35">
      <c r="A7643" s="392" t="s">
        <v>1850</v>
      </c>
      <c r="B7643" s="392" t="s">
        <v>1851</v>
      </c>
      <c r="C7643" s="392" t="s">
        <v>5741</v>
      </c>
      <c r="D7643" s="392" t="s">
        <v>6138</v>
      </c>
      <c r="E7643" s="392" t="s">
        <v>4106</v>
      </c>
      <c r="G7643" s="392" t="s">
        <v>4106</v>
      </c>
      <c r="I7643" s="392" t="s">
        <v>5249</v>
      </c>
      <c r="J7643" s="392" t="s">
        <v>5681</v>
      </c>
      <c r="K7643" s="392" t="s">
        <v>6134</v>
      </c>
    </row>
    <row r="7644" spans="1:11" x14ac:dyDescent="0.35">
      <c r="A7644" s="392" t="s">
        <v>1850</v>
      </c>
      <c r="B7644" s="392" t="s">
        <v>1851</v>
      </c>
      <c r="C7644" s="392" t="s">
        <v>5741</v>
      </c>
      <c r="D7644" s="392" t="s">
        <v>6138</v>
      </c>
      <c r="E7644" s="392" t="s">
        <v>4106</v>
      </c>
      <c r="G7644" s="392" t="s">
        <v>4106</v>
      </c>
      <c r="I7644" s="392" t="s">
        <v>6296</v>
      </c>
      <c r="J7644" s="392" t="s">
        <v>5682</v>
      </c>
      <c r="K7644" s="392" t="s">
        <v>6134</v>
      </c>
    </row>
    <row r="7645" spans="1:11" x14ac:dyDescent="0.35">
      <c r="A7645" s="392" t="s">
        <v>1850</v>
      </c>
      <c r="B7645" s="392" t="s">
        <v>1851</v>
      </c>
      <c r="C7645" s="392" t="s">
        <v>5741</v>
      </c>
      <c r="D7645" s="392" t="s">
        <v>6138</v>
      </c>
      <c r="E7645" s="392" t="s">
        <v>4106</v>
      </c>
      <c r="G7645" s="392" t="s">
        <v>4106</v>
      </c>
      <c r="I7645" s="392" t="s">
        <v>5250</v>
      </c>
      <c r="J7645" s="392" t="s">
        <v>5683</v>
      </c>
      <c r="K7645" s="392" t="s">
        <v>6134</v>
      </c>
    </row>
    <row r="7646" spans="1:11" x14ac:dyDescent="0.35">
      <c r="A7646" s="392" t="s">
        <v>1850</v>
      </c>
      <c r="B7646" s="392" t="s">
        <v>1851</v>
      </c>
      <c r="C7646" s="392" t="s">
        <v>5741</v>
      </c>
      <c r="D7646" s="392" t="s">
        <v>6138</v>
      </c>
      <c r="E7646" s="392" t="s">
        <v>4106</v>
      </c>
      <c r="G7646" s="392" t="s">
        <v>4106</v>
      </c>
      <c r="I7646" s="392" t="s">
        <v>6298</v>
      </c>
      <c r="J7646" s="392" t="s">
        <v>2014</v>
      </c>
      <c r="K7646" s="392" t="s">
        <v>6134</v>
      </c>
    </row>
    <row r="7647" spans="1:11" x14ac:dyDescent="0.35">
      <c r="A7647" s="392" t="s">
        <v>1850</v>
      </c>
      <c r="B7647" s="392" t="s">
        <v>1851</v>
      </c>
      <c r="C7647" s="392" t="s">
        <v>5741</v>
      </c>
      <c r="D7647" s="392" t="s">
        <v>6138</v>
      </c>
      <c r="E7647" s="392" t="s">
        <v>4106</v>
      </c>
      <c r="G7647" s="392" t="s">
        <v>4106</v>
      </c>
      <c r="I7647" s="392" t="s">
        <v>6300</v>
      </c>
      <c r="J7647" s="392" t="s">
        <v>2015</v>
      </c>
      <c r="K7647" s="392" t="s">
        <v>6134</v>
      </c>
    </row>
    <row r="7648" spans="1:11" x14ac:dyDescent="0.35">
      <c r="A7648" s="392" t="s">
        <v>1850</v>
      </c>
      <c r="B7648" s="392" t="s">
        <v>1851</v>
      </c>
      <c r="C7648" s="392" t="s">
        <v>5741</v>
      </c>
      <c r="D7648" s="392" t="s">
        <v>6138</v>
      </c>
      <c r="E7648" s="392" t="s">
        <v>4106</v>
      </c>
      <c r="G7648" s="392" t="s">
        <v>4106</v>
      </c>
      <c r="I7648" s="392" t="s">
        <v>6304</v>
      </c>
      <c r="J7648" s="392" t="s">
        <v>2016</v>
      </c>
      <c r="K7648" s="392" t="s">
        <v>6134</v>
      </c>
    </row>
    <row r="7649" spans="1:11" x14ac:dyDescent="0.35">
      <c r="A7649" s="392" t="s">
        <v>1850</v>
      </c>
      <c r="B7649" s="392" t="s">
        <v>1851</v>
      </c>
      <c r="C7649" s="392" t="s">
        <v>5741</v>
      </c>
      <c r="D7649" s="392" t="s">
        <v>6138</v>
      </c>
      <c r="E7649" s="392" t="s">
        <v>4106</v>
      </c>
      <c r="G7649" s="392" t="s">
        <v>4106</v>
      </c>
      <c r="I7649" s="392" t="s">
        <v>6306</v>
      </c>
      <c r="J7649" s="392" t="s">
        <v>5123</v>
      </c>
      <c r="K7649" s="392" t="s">
        <v>6134</v>
      </c>
    </row>
    <row r="7650" spans="1:11" x14ac:dyDescent="0.35">
      <c r="A7650" s="392" t="s">
        <v>1850</v>
      </c>
      <c r="B7650" s="392" t="s">
        <v>1851</v>
      </c>
      <c r="C7650" s="392" t="s">
        <v>5741</v>
      </c>
      <c r="D7650" s="392" t="s">
        <v>6138</v>
      </c>
      <c r="E7650" s="392" t="s">
        <v>4106</v>
      </c>
      <c r="G7650" s="392" t="s">
        <v>4106</v>
      </c>
      <c r="I7650" s="392" t="s">
        <v>6308</v>
      </c>
      <c r="J7650" s="392" t="s">
        <v>5124</v>
      </c>
      <c r="K7650" s="392" t="s">
        <v>6134</v>
      </c>
    </row>
    <row r="7651" spans="1:11" x14ac:dyDescent="0.35">
      <c r="A7651" s="392" t="s">
        <v>1850</v>
      </c>
      <c r="B7651" s="392" t="s">
        <v>1851</v>
      </c>
      <c r="C7651" s="392" t="s">
        <v>5741</v>
      </c>
      <c r="D7651" s="392" t="s">
        <v>6138</v>
      </c>
      <c r="E7651" s="392" t="s">
        <v>4106</v>
      </c>
      <c r="G7651" s="392" t="s">
        <v>4106</v>
      </c>
      <c r="I7651" s="392" t="s">
        <v>6311</v>
      </c>
      <c r="J7651" s="392" t="s">
        <v>5125</v>
      </c>
      <c r="K7651" s="392" t="s">
        <v>6134</v>
      </c>
    </row>
    <row r="7652" spans="1:11" x14ac:dyDescent="0.35">
      <c r="A7652" s="392" t="s">
        <v>1850</v>
      </c>
      <c r="B7652" s="392" t="s">
        <v>1851</v>
      </c>
      <c r="C7652" s="392" t="s">
        <v>5741</v>
      </c>
      <c r="D7652" s="392" t="s">
        <v>6138</v>
      </c>
      <c r="E7652" s="392" t="s">
        <v>4106</v>
      </c>
      <c r="G7652" s="392" t="s">
        <v>4106</v>
      </c>
      <c r="I7652" s="392" t="s">
        <v>6313</v>
      </c>
      <c r="J7652" s="392" t="s">
        <v>5126</v>
      </c>
      <c r="K7652" s="392" t="s">
        <v>6134</v>
      </c>
    </row>
    <row r="7653" spans="1:11" x14ac:dyDescent="0.35">
      <c r="A7653" s="392" t="s">
        <v>1850</v>
      </c>
      <c r="B7653" s="392" t="s">
        <v>1851</v>
      </c>
      <c r="C7653" s="392" t="s">
        <v>5741</v>
      </c>
      <c r="D7653" s="392" t="s">
        <v>6138</v>
      </c>
      <c r="E7653" s="392" t="s">
        <v>4106</v>
      </c>
      <c r="G7653" s="392" t="s">
        <v>4106</v>
      </c>
      <c r="I7653" s="392" t="s">
        <v>6315</v>
      </c>
      <c r="J7653" s="392" t="s">
        <v>5127</v>
      </c>
      <c r="K7653" s="392" t="s">
        <v>6134</v>
      </c>
    </row>
    <row r="7654" spans="1:11" x14ac:dyDescent="0.35">
      <c r="A7654" s="392" t="s">
        <v>1850</v>
      </c>
      <c r="B7654" s="392" t="s">
        <v>1851</v>
      </c>
      <c r="C7654" s="392" t="s">
        <v>5741</v>
      </c>
      <c r="D7654" s="392" t="s">
        <v>6138</v>
      </c>
      <c r="E7654" s="392" t="s">
        <v>4106</v>
      </c>
      <c r="G7654" s="392" t="s">
        <v>4106</v>
      </c>
      <c r="I7654" s="392" t="s">
        <v>6319</v>
      </c>
      <c r="J7654" s="392" t="s">
        <v>5128</v>
      </c>
      <c r="K7654" s="392" t="s">
        <v>6134</v>
      </c>
    </row>
    <row r="7655" spans="1:11" x14ac:dyDescent="0.35">
      <c r="A7655" s="392" t="s">
        <v>1850</v>
      </c>
      <c r="B7655" s="392" t="s">
        <v>1851</v>
      </c>
      <c r="C7655" s="392" t="s">
        <v>5741</v>
      </c>
      <c r="D7655" s="392" t="s">
        <v>6138</v>
      </c>
      <c r="E7655" s="392" t="s">
        <v>4106</v>
      </c>
      <c r="G7655" s="392" t="s">
        <v>4106</v>
      </c>
      <c r="I7655" s="392" t="s">
        <v>2150</v>
      </c>
      <c r="J7655" s="392" t="s">
        <v>5129</v>
      </c>
      <c r="K7655" s="392" t="s">
        <v>6134</v>
      </c>
    </row>
    <row r="7656" spans="1:11" x14ac:dyDescent="0.35">
      <c r="A7656" s="392" t="s">
        <v>1850</v>
      </c>
      <c r="B7656" s="392" t="s">
        <v>1851</v>
      </c>
      <c r="C7656" s="392" t="s">
        <v>5741</v>
      </c>
      <c r="D7656" s="392" t="s">
        <v>6138</v>
      </c>
      <c r="E7656" s="392" t="s">
        <v>4106</v>
      </c>
      <c r="G7656" s="392" t="s">
        <v>4106</v>
      </c>
      <c r="I7656" s="392" t="s">
        <v>2148</v>
      </c>
      <c r="J7656" s="392" t="s">
        <v>5130</v>
      </c>
      <c r="K7656" s="392" t="s">
        <v>6134</v>
      </c>
    </row>
    <row r="7657" spans="1:11" x14ac:dyDescent="0.35">
      <c r="A7657" s="392" t="s">
        <v>1850</v>
      </c>
      <c r="B7657" s="392" t="s">
        <v>1851</v>
      </c>
      <c r="C7657" s="392" t="s">
        <v>5741</v>
      </c>
      <c r="D7657" s="392" t="s">
        <v>6138</v>
      </c>
      <c r="E7657" s="392" t="s">
        <v>4106</v>
      </c>
      <c r="G7657" s="392" t="s">
        <v>4106</v>
      </c>
      <c r="I7657" s="392" t="s">
        <v>2161</v>
      </c>
      <c r="J7657" s="392" t="s">
        <v>5131</v>
      </c>
      <c r="K7657" s="392" t="s">
        <v>6134</v>
      </c>
    </row>
    <row r="7658" spans="1:11" x14ac:dyDescent="0.35">
      <c r="A7658" s="392" t="s">
        <v>1850</v>
      </c>
      <c r="B7658" s="392" t="s">
        <v>1851</v>
      </c>
      <c r="C7658" s="392" t="s">
        <v>5741</v>
      </c>
      <c r="D7658" s="392" t="s">
        <v>6138</v>
      </c>
      <c r="E7658" s="392" t="s">
        <v>4106</v>
      </c>
      <c r="G7658" s="392" t="s">
        <v>4106</v>
      </c>
      <c r="I7658" s="392" t="s">
        <v>2163</v>
      </c>
      <c r="J7658" s="392" t="s">
        <v>5132</v>
      </c>
      <c r="K7658" s="392" t="s">
        <v>6134</v>
      </c>
    </row>
    <row r="7659" spans="1:11" x14ac:dyDescent="0.35">
      <c r="A7659" s="392" t="s">
        <v>1850</v>
      </c>
      <c r="B7659" s="392" t="s">
        <v>1851</v>
      </c>
      <c r="C7659" s="392" t="s">
        <v>5741</v>
      </c>
      <c r="D7659" s="392" t="s">
        <v>6138</v>
      </c>
      <c r="E7659" s="392" t="s">
        <v>4106</v>
      </c>
      <c r="G7659" s="392" t="s">
        <v>4106</v>
      </c>
      <c r="I7659" s="392" t="s">
        <v>6321</v>
      </c>
      <c r="J7659" s="392" t="s">
        <v>5133</v>
      </c>
      <c r="K7659" s="392" t="s">
        <v>6134</v>
      </c>
    </row>
    <row r="7660" spans="1:11" x14ac:dyDescent="0.35">
      <c r="A7660" s="392" t="s">
        <v>1850</v>
      </c>
      <c r="B7660" s="392" t="s">
        <v>1851</v>
      </c>
      <c r="C7660" s="392" t="s">
        <v>5741</v>
      </c>
      <c r="D7660" s="392" t="s">
        <v>6138</v>
      </c>
      <c r="E7660" s="392" t="s">
        <v>4106</v>
      </c>
      <c r="G7660" s="392" t="s">
        <v>4106</v>
      </c>
      <c r="I7660" s="392" t="s">
        <v>1822</v>
      </c>
      <c r="J7660" s="392" t="s">
        <v>5134</v>
      </c>
      <c r="K7660" s="392" t="s">
        <v>6134</v>
      </c>
    </row>
    <row r="7661" spans="1:11" x14ac:dyDescent="0.35">
      <c r="A7661" s="392" t="s">
        <v>1850</v>
      </c>
      <c r="B7661" s="392" t="s">
        <v>1851</v>
      </c>
      <c r="C7661" s="392" t="s">
        <v>5741</v>
      </c>
      <c r="D7661" s="392" t="s">
        <v>6138</v>
      </c>
      <c r="E7661" s="392" t="s">
        <v>4106</v>
      </c>
      <c r="G7661" s="392" t="s">
        <v>4106</v>
      </c>
      <c r="I7661" s="392" t="s">
        <v>6326</v>
      </c>
      <c r="J7661" s="392" t="s">
        <v>5135</v>
      </c>
      <c r="K7661" s="392" t="s">
        <v>6134</v>
      </c>
    </row>
    <row r="7662" spans="1:11" x14ac:dyDescent="0.35">
      <c r="A7662" s="392" t="s">
        <v>1850</v>
      </c>
      <c r="B7662" s="392" t="s">
        <v>1851</v>
      </c>
      <c r="C7662" s="392" t="s">
        <v>5741</v>
      </c>
      <c r="D7662" s="392" t="s">
        <v>6138</v>
      </c>
      <c r="E7662" s="392" t="s">
        <v>4106</v>
      </c>
      <c r="G7662" s="392" t="s">
        <v>4106</v>
      </c>
      <c r="I7662" s="392" t="s">
        <v>6328</v>
      </c>
      <c r="J7662" s="392" t="s">
        <v>5136</v>
      </c>
      <c r="K7662" s="392" t="s">
        <v>6134</v>
      </c>
    </row>
    <row r="7663" spans="1:11" x14ac:dyDescent="0.35">
      <c r="A7663" s="392" t="s">
        <v>1850</v>
      </c>
      <c r="B7663" s="392" t="s">
        <v>1851</v>
      </c>
      <c r="C7663" s="392" t="s">
        <v>5741</v>
      </c>
      <c r="D7663" s="392" t="s">
        <v>6138</v>
      </c>
      <c r="E7663" s="392" t="s">
        <v>4106</v>
      </c>
      <c r="G7663" s="392" t="s">
        <v>4106</v>
      </c>
      <c r="I7663" s="392" t="s">
        <v>6330</v>
      </c>
      <c r="J7663" s="392" t="s">
        <v>5137</v>
      </c>
      <c r="K7663" s="392" t="s">
        <v>6134</v>
      </c>
    </row>
    <row r="7664" spans="1:11" x14ac:dyDescent="0.35">
      <c r="A7664" s="392" t="s">
        <v>1850</v>
      </c>
      <c r="B7664" s="392" t="s">
        <v>1851</v>
      </c>
      <c r="C7664" s="392" t="s">
        <v>5741</v>
      </c>
      <c r="D7664" s="392" t="s">
        <v>6138</v>
      </c>
      <c r="E7664" s="392" t="s">
        <v>4106</v>
      </c>
      <c r="G7664" s="392" t="s">
        <v>4106</v>
      </c>
      <c r="I7664" s="392" t="s">
        <v>6332</v>
      </c>
      <c r="J7664" s="392" t="s">
        <v>5138</v>
      </c>
      <c r="K7664" s="392" t="s">
        <v>6134</v>
      </c>
    </row>
    <row r="7665" spans="1:11" x14ac:dyDescent="0.35">
      <c r="A7665" s="392" t="s">
        <v>1850</v>
      </c>
      <c r="B7665" s="392" t="s">
        <v>1851</v>
      </c>
      <c r="C7665" s="392" t="s">
        <v>5741</v>
      </c>
      <c r="D7665" s="392" t="s">
        <v>6138</v>
      </c>
      <c r="E7665" s="392" t="s">
        <v>4106</v>
      </c>
      <c r="G7665" s="392" t="s">
        <v>4106</v>
      </c>
      <c r="I7665" s="392" t="s">
        <v>6334</v>
      </c>
      <c r="J7665" s="392" t="s">
        <v>5139</v>
      </c>
      <c r="K7665" s="392" t="s">
        <v>6134</v>
      </c>
    </row>
    <row r="7666" spans="1:11" x14ac:dyDescent="0.35">
      <c r="A7666" s="392" t="s">
        <v>1850</v>
      </c>
      <c r="B7666" s="392" t="s">
        <v>1851</v>
      </c>
      <c r="C7666" s="392" t="s">
        <v>5741</v>
      </c>
      <c r="D7666" s="392" t="s">
        <v>6138</v>
      </c>
      <c r="E7666" s="392" t="s">
        <v>4106</v>
      </c>
      <c r="G7666" s="392" t="s">
        <v>4106</v>
      </c>
      <c r="I7666" s="392" t="s">
        <v>6336</v>
      </c>
      <c r="J7666" s="392" t="s">
        <v>5140</v>
      </c>
      <c r="K7666" s="392" t="s">
        <v>6134</v>
      </c>
    </row>
    <row r="7667" spans="1:11" x14ac:dyDescent="0.35">
      <c r="A7667" s="392" t="s">
        <v>1850</v>
      </c>
      <c r="B7667" s="392" t="s">
        <v>1851</v>
      </c>
      <c r="C7667" s="392" t="s">
        <v>5741</v>
      </c>
      <c r="D7667" s="392" t="s">
        <v>6138</v>
      </c>
      <c r="E7667" s="392" t="s">
        <v>4106</v>
      </c>
      <c r="G7667" s="392" t="s">
        <v>4106</v>
      </c>
      <c r="I7667" s="392" t="s">
        <v>5901</v>
      </c>
      <c r="J7667" s="392" t="s">
        <v>5141</v>
      </c>
      <c r="K7667" s="392" t="s">
        <v>6134</v>
      </c>
    </row>
    <row r="7668" spans="1:11" x14ac:dyDescent="0.35">
      <c r="A7668" s="392" t="s">
        <v>1850</v>
      </c>
      <c r="B7668" s="392" t="s">
        <v>1851</v>
      </c>
      <c r="C7668" s="392" t="s">
        <v>5741</v>
      </c>
      <c r="D7668" s="392" t="s">
        <v>6138</v>
      </c>
      <c r="E7668" s="392" t="s">
        <v>4106</v>
      </c>
      <c r="G7668" s="392" t="s">
        <v>4106</v>
      </c>
      <c r="I7668" s="392" t="s">
        <v>4389</v>
      </c>
      <c r="J7668" s="392" t="s">
        <v>5142</v>
      </c>
      <c r="K7668" s="392" t="s">
        <v>6134</v>
      </c>
    </row>
    <row r="7669" spans="1:11" x14ac:dyDescent="0.35">
      <c r="A7669" s="392" t="s">
        <v>1850</v>
      </c>
      <c r="B7669" s="392" t="s">
        <v>1851</v>
      </c>
      <c r="C7669" s="392" t="s">
        <v>5741</v>
      </c>
      <c r="D7669" s="392" t="s">
        <v>6138</v>
      </c>
      <c r="E7669" s="392" t="s">
        <v>4106</v>
      </c>
      <c r="G7669" s="392" t="s">
        <v>4106</v>
      </c>
      <c r="I7669" s="392" t="s">
        <v>4391</v>
      </c>
      <c r="J7669" s="392" t="s">
        <v>5143</v>
      </c>
      <c r="K7669" s="392" t="s">
        <v>6134</v>
      </c>
    </row>
    <row r="7670" spans="1:11" x14ac:dyDescent="0.35">
      <c r="A7670" s="392" t="s">
        <v>1850</v>
      </c>
      <c r="B7670" s="392" t="s">
        <v>1851</v>
      </c>
      <c r="C7670" s="392" t="s">
        <v>5741</v>
      </c>
      <c r="D7670" s="392" t="s">
        <v>6138</v>
      </c>
      <c r="E7670" s="392" t="s">
        <v>4106</v>
      </c>
      <c r="G7670" s="392" t="s">
        <v>4106</v>
      </c>
      <c r="I7670" s="392" t="s">
        <v>4393</v>
      </c>
      <c r="J7670" s="392" t="s">
        <v>5144</v>
      </c>
      <c r="K7670" s="392" t="s">
        <v>6134</v>
      </c>
    </row>
    <row r="7671" spans="1:11" x14ac:dyDescent="0.35">
      <c r="A7671" s="392" t="s">
        <v>1850</v>
      </c>
      <c r="B7671" s="392" t="s">
        <v>1851</v>
      </c>
      <c r="C7671" s="392" t="s">
        <v>5741</v>
      </c>
      <c r="D7671" s="392" t="s">
        <v>6138</v>
      </c>
      <c r="E7671" s="392" t="s">
        <v>4106</v>
      </c>
      <c r="G7671" s="392" t="s">
        <v>4106</v>
      </c>
      <c r="I7671" s="392" t="s">
        <v>6128</v>
      </c>
      <c r="J7671" s="392" t="s">
        <v>4761</v>
      </c>
      <c r="K7671" s="392" t="s">
        <v>6134</v>
      </c>
    </row>
    <row r="7672" spans="1:11" x14ac:dyDescent="0.35">
      <c r="A7672" s="392" t="s">
        <v>1850</v>
      </c>
      <c r="B7672" s="392" t="s">
        <v>1851</v>
      </c>
      <c r="C7672" s="392" t="s">
        <v>5741</v>
      </c>
      <c r="D7672" s="392" t="s">
        <v>6138</v>
      </c>
      <c r="E7672" s="392" t="s">
        <v>4106</v>
      </c>
      <c r="G7672" s="392" t="s">
        <v>4106</v>
      </c>
      <c r="I7672" s="392" t="s">
        <v>4398</v>
      </c>
      <c r="J7672" s="392" t="s">
        <v>5145</v>
      </c>
      <c r="K7672" s="392" t="s">
        <v>6134</v>
      </c>
    </row>
    <row r="7673" spans="1:11" x14ac:dyDescent="0.35">
      <c r="A7673" s="392" t="s">
        <v>1850</v>
      </c>
      <c r="B7673" s="392" t="s">
        <v>1851</v>
      </c>
      <c r="C7673" s="392" t="s">
        <v>5741</v>
      </c>
      <c r="D7673" s="392" t="s">
        <v>6138</v>
      </c>
      <c r="E7673" s="392" t="s">
        <v>4106</v>
      </c>
      <c r="G7673" s="392" t="s">
        <v>4106</v>
      </c>
      <c r="I7673" s="392" t="s">
        <v>4400</v>
      </c>
      <c r="J7673" s="392" t="s">
        <v>5146</v>
      </c>
      <c r="K7673" s="392" t="s">
        <v>6134</v>
      </c>
    </row>
    <row r="7674" spans="1:11" x14ac:dyDescent="0.35">
      <c r="A7674" s="392" t="s">
        <v>1850</v>
      </c>
      <c r="B7674" s="392" t="s">
        <v>1851</v>
      </c>
      <c r="C7674" s="392" t="s">
        <v>5741</v>
      </c>
      <c r="D7674" s="392" t="s">
        <v>6138</v>
      </c>
      <c r="E7674" s="392" t="s">
        <v>4106</v>
      </c>
      <c r="G7674" s="392" t="s">
        <v>4106</v>
      </c>
      <c r="I7674" s="392" t="s">
        <v>4402</v>
      </c>
      <c r="J7674" s="392" t="s">
        <v>5147</v>
      </c>
      <c r="K7674" s="392" t="s">
        <v>6134</v>
      </c>
    </row>
    <row r="7675" spans="1:11" x14ac:dyDescent="0.35">
      <c r="A7675" s="392" t="s">
        <v>1850</v>
      </c>
      <c r="B7675" s="392" t="s">
        <v>1851</v>
      </c>
      <c r="C7675" s="392" t="s">
        <v>5741</v>
      </c>
      <c r="D7675" s="392" t="s">
        <v>6138</v>
      </c>
      <c r="E7675" s="392" t="s">
        <v>4106</v>
      </c>
      <c r="G7675" s="392" t="s">
        <v>4106</v>
      </c>
      <c r="I7675" s="392" t="s">
        <v>4404</v>
      </c>
      <c r="J7675" s="392" t="s">
        <v>2797</v>
      </c>
      <c r="K7675" s="392" t="s">
        <v>6134</v>
      </c>
    </row>
    <row r="7676" spans="1:11" x14ac:dyDescent="0.35">
      <c r="A7676" s="392" t="s">
        <v>1850</v>
      </c>
      <c r="B7676" s="392" t="s">
        <v>1851</v>
      </c>
      <c r="C7676" s="392" t="s">
        <v>5741</v>
      </c>
      <c r="D7676" s="392" t="s">
        <v>6138</v>
      </c>
      <c r="E7676" s="392" t="s">
        <v>4106</v>
      </c>
      <c r="G7676" s="392" t="s">
        <v>4106</v>
      </c>
      <c r="I7676" s="392" t="s">
        <v>4406</v>
      </c>
      <c r="J7676" s="392" t="s">
        <v>2798</v>
      </c>
      <c r="K7676" s="392" t="s">
        <v>6134</v>
      </c>
    </row>
    <row r="7677" spans="1:11" x14ac:dyDescent="0.35">
      <c r="A7677" s="392" t="s">
        <v>1850</v>
      </c>
      <c r="B7677" s="392" t="s">
        <v>1851</v>
      </c>
      <c r="C7677" s="392" t="s">
        <v>5741</v>
      </c>
      <c r="D7677" s="392" t="s">
        <v>6138</v>
      </c>
      <c r="E7677" s="392" t="s">
        <v>4106</v>
      </c>
      <c r="G7677" s="392" t="s">
        <v>4106</v>
      </c>
      <c r="I7677" s="392" t="s">
        <v>4408</v>
      </c>
      <c r="J7677" s="392" t="s">
        <v>2799</v>
      </c>
      <c r="K7677" s="392" t="s">
        <v>6134</v>
      </c>
    </row>
    <row r="7678" spans="1:11" x14ac:dyDescent="0.35">
      <c r="A7678" s="392" t="s">
        <v>1850</v>
      </c>
      <c r="B7678" s="392" t="s">
        <v>1851</v>
      </c>
      <c r="C7678" s="392" t="s">
        <v>5741</v>
      </c>
      <c r="D7678" s="392" t="s">
        <v>6138</v>
      </c>
      <c r="E7678" s="392" t="s">
        <v>4106</v>
      </c>
      <c r="G7678" s="392" t="s">
        <v>4106</v>
      </c>
      <c r="I7678" s="392" t="s">
        <v>4410</v>
      </c>
      <c r="J7678" s="392" t="s">
        <v>2800</v>
      </c>
      <c r="K7678" s="392" t="s">
        <v>6134</v>
      </c>
    </row>
    <row r="7679" spans="1:11" x14ac:dyDescent="0.35">
      <c r="A7679" s="392" t="s">
        <v>1850</v>
      </c>
      <c r="B7679" s="392" t="s">
        <v>1851</v>
      </c>
      <c r="C7679" s="392" t="s">
        <v>5741</v>
      </c>
      <c r="D7679" s="392" t="s">
        <v>6138</v>
      </c>
      <c r="E7679" s="392" t="s">
        <v>4106</v>
      </c>
      <c r="G7679" s="392" t="s">
        <v>4106</v>
      </c>
      <c r="I7679" s="392" t="s">
        <v>4412</v>
      </c>
      <c r="J7679" s="392" t="s">
        <v>2801</v>
      </c>
      <c r="K7679" s="392" t="s">
        <v>6134</v>
      </c>
    </row>
    <row r="7680" spans="1:11" x14ac:dyDescent="0.35">
      <c r="A7680" s="392" t="s">
        <v>1850</v>
      </c>
      <c r="B7680" s="392" t="s">
        <v>1851</v>
      </c>
      <c r="C7680" s="392" t="s">
        <v>5741</v>
      </c>
      <c r="D7680" s="392" t="s">
        <v>6138</v>
      </c>
      <c r="E7680" s="392" t="s">
        <v>4106</v>
      </c>
      <c r="G7680" s="392" t="s">
        <v>4106</v>
      </c>
      <c r="I7680" s="392" t="s">
        <v>4415</v>
      </c>
      <c r="J7680" s="392" t="s">
        <v>2802</v>
      </c>
      <c r="K7680" s="392" t="s">
        <v>6134</v>
      </c>
    </row>
    <row r="7681" spans="1:11" x14ac:dyDescent="0.35">
      <c r="A7681" s="392" t="s">
        <v>1850</v>
      </c>
      <c r="B7681" s="392" t="s">
        <v>1851</v>
      </c>
      <c r="C7681" s="392" t="s">
        <v>5741</v>
      </c>
      <c r="D7681" s="392" t="s">
        <v>6138</v>
      </c>
      <c r="E7681" s="392" t="s">
        <v>4106</v>
      </c>
      <c r="G7681" s="392" t="s">
        <v>4106</v>
      </c>
      <c r="I7681" s="392" t="s">
        <v>6136</v>
      </c>
      <c r="J7681" s="392" t="s">
        <v>2803</v>
      </c>
      <c r="K7681" s="392" t="s">
        <v>6134</v>
      </c>
    </row>
    <row r="7682" spans="1:11" x14ac:dyDescent="0.35">
      <c r="A7682" s="392" t="s">
        <v>1850</v>
      </c>
      <c r="B7682" s="392" t="s">
        <v>1851</v>
      </c>
      <c r="C7682" s="392" t="s">
        <v>5741</v>
      </c>
      <c r="D7682" s="392" t="s">
        <v>6138</v>
      </c>
      <c r="E7682" s="392" t="s">
        <v>4106</v>
      </c>
      <c r="G7682" s="392" t="s">
        <v>4106</v>
      </c>
      <c r="I7682" s="392" t="s">
        <v>5206</v>
      </c>
      <c r="J7682" s="392" t="s">
        <v>2804</v>
      </c>
      <c r="K7682" s="392" t="s">
        <v>6134</v>
      </c>
    </row>
    <row r="7683" spans="1:11" x14ac:dyDescent="0.35">
      <c r="A7683" s="392" t="s">
        <v>1850</v>
      </c>
      <c r="B7683" s="392" t="s">
        <v>1851</v>
      </c>
      <c r="C7683" s="392" t="s">
        <v>5741</v>
      </c>
      <c r="D7683" s="392" t="s">
        <v>6138</v>
      </c>
      <c r="E7683" s="392" t="s">
        <v>4106</v>
      </c>
      <c r="G7683" s="392" t="s">
        <v>4106</v>
      </c>
      <c r="I7683" s="392" t="s">
        <v>2112</v>
      </c>
      <c r="J7683" s="392" t="s">
        <v>2805</v>
      </c>
      <c r="K7683" s="392" t="s">
        <v>6134</v>
      </c>
    </row>
    <row r="7684" spans="1:11" x14ac:dyDescent="0.35">
      <c r="A7684" s="392" t="s">
        <v>1850</v>
      </c>
      <c r="B7684" s="392" t="s">
        <v>1851</v>
      </c>
      <c r="C7684" s="392" t="s">
        <v>5741</v>
      </c>
      <c r="D7684" s="392" t="s">
        <v>6138</v>
      </c>
      <c r="E7684" s="392" t="s">
        <v>4106</v>
      </c>
      <c r="G7684" s="392" t="s">
        <v>4106</v>
      </c>
      <c r="I7684" s="392" t="s">
        <v>4417</v>
      </c>
      <c r="J7684" s="392" t="s">
        <v>2806</v>
      </c>
      <c r="K7684" s="392" t="s">
        <v>6134</v>
      </c>
    </row>
    <row r="7685" spans="1:11" x14ac:dyDescent="0.35">
      <c r="A7685" s="392" t="s">
        <v>1850</v>
      </c>
      <c r="B7685" s="392" t="s">
        <v>1851</v>
      </c>
      <c r="C7685" s="392" t="s">
        <v>5741</v>
      </c>
      <c r="D7685" s="392" t="s">
        <v>6138</v>
      </c>
      <c r="E7685" s="392" t="s">
        <v>4106</v>
      </c>
      <c r="G7685" s="392" t="s">
        <v>4106</v>
      </c>
      <c r="I7685" s="392" t="s">
        <v>2176</v>
      </c>
      <c r="J7685" s="392" t="s">
        <v>2807</v>
      </c>
      <c r="K7685" s="392" t="s">
        <v>6134</v>
      </c>
    </row>
    <row r="7686" spans="1:11" x14ac:dyDescent="0.35">
      <c r="A7686" s="392" t="s">
        <v>1850</v>
      </c>
      <c r="B7686" s="392" t="s">
        <v>1851</v>
      </c>
      <c r="C7686" s="392" t="s">
        <v>5741</v>
      </c>
      <c r="D7686" s="392" t="s">
        <v>6138</v>
      </c>
      <c r="E7686" s="392" t="s">
        <v>4106</v>
      </c>
      <c r="G7686" s="392" t="s">
        <v>4106</v>
      </c>
      <c r="I7686" s="392" t="s">
        <v>4419</v>
      </c>
      <c r="J7686" s="392" t="s">
        <v>2808</v>
      </c>
      <c r="K7686" s="392" t="s">
        <v>6134</v>
      </c>
    </row>
    <row r="7687" spans="1:11" x14ac:dyDescent="0.35">
      <c r="A7687" s="392" t="s">
        <v>1850</v>
      </c>
      <c r="B7687" s="392" t="s">
        <v>1851</v>
      </c>
      <c r="C7687" s="392" t="s">
        <v>5741</v>
      </c>
      <c r="D7687" s="392" t="s">
        <v>6138</v>
      </c>
      <c r="E7687" s="392" t="s">
        <v>4106</v>
      </c>
      <c r="G7687" s="392" t="s">
        <v>4106</v>
      </c>
      <c r="I7687" s="392" t="s">
        <v>4422</v>
      </c>
      <c r="J7687" s="392" t="s">
        <v>2809</v>
      </c>
      <c r="K7687" s="392" t="s">
        <v>6134</v>
      </c>
    </row>
    <row r="7688" spans="1:11" x14ac:dyDescent="0.35">
      <c r="A7688" s="392" t="s">
        <v>1850</v>
      </c>
      <c r="B7688" s="392" t="s">
        <v>1851</v>
      </c>
      <c r="C7688" s="392" t="s">
        <v>5741</v>
      </c>
      <c r="D7688" s="392" t="s">
        <v>6138</v>
      </c>
      <c r="E7688" s="392" t="s">
        <v>4106</v>
      </c>
      <c r="G7688" s="392" t="s">
        <v>4106</v>
      </c>
      <c r="I7688" s="392" t="s">
        <v>3008</v>
      </c>
      <c r="J7688" s="392" t="s">
        <v>2810</v>
      </c>
      <c r="K7688" s="392" t="s">
        <v>6134</v>
      </c>
    </row>
    <row r="7689" spans="1:11" x14ac:dyDescent="0.35">
      <c r="A7689" s="392" t="s">
        <v>1850</v>
      </c>
      <c r="B7689" s="392" t="s">
        <v>1851</v>
      </c>
      <c r="C7689" s="392" t="s">
        <v>5741</v>
      </c>
      <c r="D7689" s="392" t="s">
        <v>6138</v>
      </c>
      <c r="E7689" s="392" t="s">
        <v>4106</v>
      </c>
      <c r="G7689" s="392" t="s">
        <v>4106</v>
      </c>
      <c r="I7689" s="392" t="s">
        <v>2114</v>
      </c>
      <c r="J7689" s="392" t="s">
        <v>2811</v>
      </c>
      <c r="K7689" s="392" t="s">
        <v>6134</v>
      </c>
    </row>
    <row r="7690" spans="1:11" x14ac:dyDescent="0.35">
      <c r="A7690" s="392" t="s">
        <v>1850</v>
      </c>
      <c r="B7690" s="392" t="s">
        <v>1851</v>
      </c>
      <c r="C7690" s="392" t="s">
        <v>5741</v>
      </c>
      <c r="D7690" s="392" t="s">
        <v>6138</v>
      </c>
      <c r="E7690" s="392" t="s">
        <v>4106</v>
      </c>
      <c r="G7690" s="392" t="s">
        <v>4106</v>
      </c>
      <c r="I7690" s="392" t="s">
        <v>3336</v>
      </c>
      <c r="J7690" s="392" t="s">
        <v>2812</v>
      </c>
      <c r="K7690" s="392" t="s">
        <v>6134</v>
      </c>
    </row>
    <row r="7691" spans="1:11" x14ac:dyDescent="0.35">
      <c r="A7691" s="392" t="s">
        <v>1850</v>
      </c>
      <c r="B7691" s="392" t="s">
        <v>1851</v>
      </c>
      <c r="C7691" s="392" t="s">
        <v>5741</v>
      </c>
      <c r="D7691" s="392" t="s">
        <v>6138</v>
      </c>
      <c r="E7691" s="392" t="s">
        <v>4106</v>
      </c>
      <c r="G7691" s="392" t="s">
        <v>4106</v>
      </c>
      <c r="I7691" s="392" t="s">
        <v>1848</v>
      </c>
      <c r="J7691" s="392" t="s">
        <v>2813</v>
      </c>
      <c r="K7691" s="392" t="s">
        <v>6134</v>
      </c>
    </row>
    <row r="7692" spans="1:11" x14ac:dyDescent="0.35">
      <c r="A7692" s="392" t="s">
        <v>1850</v>
      </c>
      <c r="B7692" s="392" t="s">
        <v>1851</v>
      </c>
      <c r="C7692" s="392" t="s">
        <v>5741</v>
      </c>
      <c r="D7692" s="392" t="s">
        <v>6138</v>
      </c>
      <c r="E7692" s="392" t="s">
        <v>4106</v>
      </c>
      <c r="G7692" s="392" t="s">
        <v>4106</v>
      </c>
      <c r="I7692" s="392" t="s">
        <v>4430</v>
      </c>
      <c r="J7692" s="392" t="s">
        <v>2814</v>
      </c>
      <c r="K7692" s="392" t="s">
        <v>6134</v>
      </c>
    </row>
    <row r="7693" spans="1:11" x14ac:dyDescent="0.35">
      <c r="A7693" s="392" t="s">
        <v>1850</v>
      </c>
      <c r="B7693" s="392" t="s">
        <v>1851</v>
      </c>
      <c r="C7693" s="392" t="s">
        <v>5741</v>
      </c>
      <c r="D7693" s="392" t="s">
        <v>6138</v>
      </c>
      <c r="E7693" s="392" t="s">
        <v>4106</v>
      </c>
      <c r="G7693" s="392" t="s">
        <v>4106</v>
      </c>
      <c r="I7693" s="392" t="s">
        <v>4434</v>
      </c>
      <c r="J7693" s="392" t="s">
        <v>2815</v>
      </c>
      <c r="K7693" s="392" t="s">
        <v>6134</v>
      </c>
    </row>
    <row r="7694" spans="1:11" x14ac:dyDescent="0.35">
      <c r="A7694" s="392" t="s">
        <v>1850</v>
      </c>
      <c r="B7694" s="392" t="s">
        <v>1851</v>
      </c>
      <c r="C7694" s="392" t="s">
        <v>5741</v>
      </c>
      <c r="D7694" s="392" t="s">
        <v>6138</v>
      </c>
      <c r="E7694" s="392" t="s">
        <v>4106</v>
      </c>
      <c r="G7694" s="392" t="s">
        <v>4106</v>
      </c>
      <c r="I7694" s="392" t="s">
        <v>4436</v>
      </c>
      <c r="J7694" s="392" t="s">
        <v>2816</v>
      </c>
      <c r="K7694" s="392" t="s">
        <v>6134</v>
      </c>
    </row>
    <row r="7695" spans="1:11" x14ac:dyDescent="0.35">
      <c r="A7695" s="392" t="s">
        <v>1850</v>
      </c>
      <c r="B7695" s="392" t="s">
        <v>1851</v>
      </c>
      <c r="C7695" s="392" t="s">
        <v>5741</v>
      </c>
      <c r="D7695" s="392" t="s">
        <v>6138</v>
      </c>
      <c r="E7695" s="392" t="s">
        <v>4106</v>
      </c>
      <c r="G7695" s="392" t="s">
        <v>4106</v>
      </c>
      <c r="I7695" s="392" t="s">
        <v>1584</v>
      </c>
      <c r="J7695" s="392" t="s">
        <v>2817</v>
      </c>
      <c r="K7695" s="392" t="s">
        <v>6134</v>
      </c>
    </row>
    <row r="7696" spans="1:11" x14ac:dyDescent="0.35">
      <c r="A7696" s="392" t="s">
        <v>1850</v>
      </c>
      <c r="B7696" s="392" t="s">
        <v>1851</v>
      </c>
      <c r="C7696" s="392" t="s">
        <v>5741</v>
      </c>
      <c r="D7696" s="392" t="s">
        <v>6138</v>
      </c>
      <c r="E7696" s="392" t="s">
        <v>4106</v>
      </c>
      <c r="G7696" s="392" t="s">
        <v>4106</v>
      </c>
      <c r="I7696" s="392" t="s">
        <v>1586</v>
      </c>
      <c r="J7696" s="392" t="s">
        <v>2818</v>
      </c>
      <c r="K7696" s="392" t="s">
        <v>6134</v>
      </c>
    </row>
    <row r="7697" spans="1:11" x14ac:dyDescent="0.35">
      <c r="A7697" s="392" t="s">
        <v>1850</v>
      </c>
      <c r="B7697" s="392" t="s">
        <v>1851</v>
      </c>
      <c r="C7697" s="392" t="s">
        <v>5741</v>
      </c>
      <c r="D7697" s="392" t="s">
        <v>6138</v>
      </c>
      <c r="E7697" s="392" t="s">
        <v>4106</v>
      </c>
      <c r="G7697" s="392" t="s">
        <v>4106</v>
      </c>
      <c r="I7697" s="392" t="s">
        <v>3011</v>
      </c>
      <c r="J7697" s="392" t="s">
        <v>2819</v>
      </c>
      <c r="K7697" s="392" t="s">
        <v>6134</v>
      </c>
    </row>
    <row r="7698" spans="1:11" x14ac:dyDescent="0.35">
      <c r="A7698" s="392" t="s">
        <v>1850</v>
      </c>
      <c r="B7698" s="392" t="s">
        <v>1851</v>
      </c>
      <c r="C7698" s="392" t="s">
        <v>5741</v>
      </c>
      <c r="D7698" s="392" t="s">
        <v>6138</v>
      </c>
      <c r="E7698" s="392" t="s">
        <v>4106</v>
      </c>
      <c r="G7698" s="392" t="s">
        <v>4106</v>
      </c>
      <c r="I7698" s="392" t="s">
        <v>4449</v>
      </c>
      <c r="J7698" s="392" t="s">
        <v>2820</v>
      </c>
      <c r="K7698" s="392" t="s">
        <v>6134</v>
      </c>
    </row>
    <row r="7699" spans="1:11" x14ac:dyDescent="0.35">
      <c r="A7699" s="392" t="s">
        <v>1850</v>
      </c>
      <c r="B7699" s="392" t="s">
        <v>1851</v>
      </c>
      <c r="C7699" s="392" t="s">
        <v>5741</v>
      </c>
      <c r="D7699" s="392" t="s">
        <v>6138</v>
      </c>
      <c r="E7699" s="392" t="s">
        <v>4106</v>
      </c>
      <c r="G7699" s="392" t="s">
        <v>4106</v>
      </c>
      <c r="I7699" s="392" t="s">
        <v>4451</v>
      </c>
      <c r="J7699" s="392" t="s">
        <v>2821</v>
      </c>
      <c r="K7699" s="392" t="s">
        <v>6134</v>
      </c>
    </row>
    <row r="7700" spans="1:11" x14ac:dyDescent="0.35">
      <c r="A7700" s="392" t="s">
        <v>1850</v>
      </c>
      <c r="B7700" s="392" t="s">
        <v>1851</v>
      </c>
      <c r="C7700" s="392" t="s">
        <v>5741</v>
      </c>
      <c r="D7700" s="392" t="s">
        <v>6138</v>
      </c>
      <c r="E7700" s="392" t="s">
        <v>4106</v>
      </c>
      <c r="G7700" s="392" t="s">
        <v>4106</v>
      </c>
      <c r="I7700" s="392" t="s">
        <v>4453</v>
      </c>
      <c r="J7700" s="392" t="s">
        <v>2822</v>
      </c>
      <c r="K7700" s="392" t="s">
        <v>6134</v>
      </c>
    </row>
    <row r="7701" spans="1:11" x14ac:dyDescent="0.35">
      <c r="A7701" s="392" t="s">
        <v>1850</v>
      </c>
      <c r="B7701" s="392" t="s">
        <v>1851</v>
      </c>
      <c r="C7701" s="392" t="s">
        <v>5741</v>
      </c>
      <c r="D7701" s="392" t="s">
        <v>6138</v>
      </c>
      <c r="E7701" s="392" t="s">
        <v>4106</v>
      </c>
      <c r="G7701" s="392" t="s">
        <v>4106</v>
      </c>
      <c r="I7701" s="392" t="s">
        <v>4455</v>
      </c>
      <c r="J7701" s="392" t="s">
        <v>2823</v>
      </c>
      <c r="K7701" s="392" t="s">
        <v>6134</v>
      </c>
    </row>
    <row r="7702" spans="1:11" x14ac:dyDescent="0.35">
      <c r="A7702" s="392" t="s">
        <v>1850</v>
      </c>
      <c r="B7702" s="392" t="s">
        <v>1851</v>
      </c>
      <c r="C7702" s="392" t="s">
        <v>5741</v>
      </c>
      <c r="D7702" s="392" t="s">
        <v>6138</v>
      </c>
      <c r="E7702" s="392" t="s">
        <v>4106</v>
      </c>
      <c r="G7702" s="392" t="s">
        <v>4106</v>
      </c>
      <c r="I7702" s="392" t="s">
        <v>2986</v>
      </c>
      <c r="J7702" s="392" t="s">
        <v>2824</v>
      </c>
      <c r="K7702" s="392" t="s">
        <v>6134</v>
      </c>
    </row>
    <row r="7703" spans="1:11" x14ac:dyDescent="0.35">
      <c r="A7703" s="392" t="s">
        <v>1850</v>
      </c>
      <c r="B7703" s="392" t="s">
        <v>1851</v>
      </c>
      <c r="C7703" s="392" t="s">
        <v>5741</v>
      </c>
      <c r="D7703" s="392" t="s">
        <v>6138</v>
      </c>
      <c r="E7703" s="392" t="s">
        <v>4106</v>
      </c>
      <c r="G7703" s="392" t="s">
        <v>4106</v>
      </c>
      <c r="I7703" s="392" t="s">
        <v>4461</v>
      </c>
      <c r="J7703" s="392" t="s">
        <v>2825</v>
      </c>
      <c r="K7703" s="392" t="s">
        <v>6134</v>
      </c>
    </row>
    <row r="7704" spans="1:11" x14ac:dyDescent="0.35">
      <c r="A7704" s="392" t="s">
        <v>1850</v>
      </c>
      <c r="B7704" s="392" t="s">
        <v>1851</v>
      </c>
      <c r="C7704" s="392" t="s">
        <v>5741</v>
      </c>
      <c r="D7704" s="392" t="s">
        <v>6138</v>
      </c>
      <c r="E7704" s="392" t="s">
        <v>4106</v>
      </c>
      <c r="G7704" s="392" t="s">
        <v>4106</v>
      </c>
      <c r="I7704" s="392" t="s">
        <v>1535</v>
      </c>
      <c r="J7704" s="392" t="s">
        <v>2826</v>
      </c>
      <c r="K7704" s="392" t="s">
        <v>6134</v>
      </c>
    </row>
    <row r="7705" spans="1:11" x14ac:dyDescent="0.35">
      <c r="A7705" s="392" t="s">
        <v>1850</v>
      </c>
      <c r="B7705" s="392" t="s">
        <v>1851</v>
      </c>
      <c r="C7705" s="392" t="s">
        <v>5741</v>
      </c>
      <c r="D7705" s="392" t="s">
        <v>6138</v>
      </c>
      <c r="E7705" s="392" t="s">
        <v>4106</v>
      </c>
      <c r="G7705" s="392" t="s">
        <v>4106</v>
      </c>
      <c r="I7705" s="392" t="s">
        <v>1537</v>
      </c>
      <c r="J7705" s="392" t="s">
        <v>2827</v>
      </c>
      <c r="K7705" s="392" t="s">
        <v>6134</v>
      </c>
    </row>
    <row r="7706" spans="1:11" x14ac:dyDescent="0.35">
      <c r="A7706" s="392" t="s">
        <v>1850</v>
      </c>
      <c r="B7706" s="392" t="s">
        <v>1851</v>
      </c>
      <c r="C7706" s="392" t="s">
        <v>5741</v>
      </c>
      <c r="D7706" s="392" t="s">
        <v>6138</v>
      </c>
      <c r="E7706" s="392" t="s">
        <v>4106</v>
      </c>
      <c r="G7706" s="392" t="s">
        <v>4106</v>
      </c>
      <c r="I7706" s="392" t="s">
        <v>1539</v>
      </c>
      <c r="J7706" s="392" t="s">
        <v>2828</v>
      </c>
      <c r="K7706" s="392" t="s">
        <v>6134</v>
      </c>
    </row>
    <row r="7707" spans="1:11" x14ac:dyDescent="0.35">
      <c r="A7707" s="392" t="s">
        <v>1850</v>
      </c>
      <c r="B7707" s="392" t="s">
        <v>1851</v>
      </c>
      <c r="C7707" s="392" t="s">
        <v>5741</v>
      </c>
      <c r="D7707" s="392" t="s">
        <v>6138</v>
      </c>
      <c r="E7707" s="392" t="s">
        <v>4106</v>
      </c>
      <c r="G7707" s="392" t="s">
        <v>4106</v>
      </c>
      <c r="I7707" s="392" t="s">
        <v>1541</v>
      </c>
      <c r="J7707" s="392" t="s">
        <v>2829</v>
      </c>
      <c r="K7707" s="392" t="s">
        <v>6134</v>
      </c>
    </row>
    <row r="7708" spans="1:11" x14ac:dyDescent="0.35">
      <c r="A7708" s="392" t="s">
        <v>1850</v>
      </c>
      <c r="B7708" s="392" t="s">
        <v>1851</v>
      </c>
      <c r="C7708" s="392" t="s">
        <v>5741</v>
      </c>
      <c r="D7708" s="392" t="s">
        <v>6138</v>
      </c>
      <c r="E7708" s="392" t="s">
        <v>4106</v>
      </c>
      <c r="G7708" s="392" t="s">
        <v>4106</v>
      </c>
      <c r="I7708" s="392" t="s">
        <v>1543</v>
      </c>
      <c r="J7708" s="392" t="s">
        <v>2830</v>
      </c>
      <c r="K7708" s="392" t="s">
        <v>6134</v>
      </c>
    </row>
    <row r="7709" spans="1:11" x14ac:dyDescent="0.35">
      <c r="A7709" s="392" t="s">
        <v>1850</v>
      </c>
      <c r="B7709" s="392" t="s">
        <v>1851</v>
      </c>
      <c r="C7709" s="392" t="s">
        <v>5741</v>
      </c>
      <c r="D7709" s="392" t="s">
        <v>6138</v>
      </c>
      <c r="E7709" s="392" t="s">
        <v>4106</v>
      </c>
      <c r="G7709" s="392" t="s">
        <v>4106</v>
      </c>
      <c r="I7709" s="392" t="s">
        <v>2831</v>
      </c>
      <c r="J7709" s="392" t="s">
        <v>2832</v>
      </c>
      <c r="K7709" s="392" t="s">
        <v>6134</v>
      </c>
    </row>
    <row r="7710" spans="1:11" x14ac:dyDescent="0.35">
      <c r="A7710" s="392" t="s">
        <v>1850</v>
      </c>
      <c r="B7710" s="392" t="s">
        <v>1851</v>
      </c>
      <c r="C7710" s="392" t="s">
        <v>5741</v>
      </c>
      <c r="D7710" s="392" t="s">
        <v>6138</v>
      </c>
      <c r="E7710" s="392" t="s">
        <v>4106</v>
      </c>
      <c r="G7710" s="392" t="s">
        <v>4106</v>
      </c>
      <c r="I7710" s="392" t="s">
        <v>1595</v>
      </c>
      <c r="J7710" s="392" t="s">
        <v>2833</v>
      </c>
      <c r="K7710" s="392" t="s">
        <v>6134</v>
      </c>
    </row>
    <row r="7711" spans="1:11" x14ac:dyDescent="0.35">
      <c r="A7711" s="392" t="s">
        <v>1850</v>
      </c>
      <c r="B7711" s="392" t="s">
        <v>1851</v>
      </c>
      <c r="C7711" s="392" t="s">
        <v>5741</v>
      </c>
      <c r="D7711" s="392" t="s">
        <v>6138</v>
      </c>
      <c r="E7711" s="392" t="s">
        <v>4106</v>
      </c>
      <c r="G7711" s="392" t="s">
        <v>4106</v>
      </c>
      <c r="I7711" s="392" t="s">
        <v>239</v>
      </c>
      <c r="J7711" s="392" t="s">
        <v>2834</v>
      </c>
      <c r="K7711" s="392" t="s">
        <v>6134</v>
      </c>
    </row>
    <row r="7712" spans="1:11" x14ac:dyDescent="0.35">
      <c r="A7712" s="392" t="s">
        <v>1850</v>
      </c>
      <c r="B7712" s="392" t="s">
        <v>1851</v>
      </c>
      <c r="C7712" s="392" t="s">
        <v>5741</v>
      </c>
      <c r="D7712" s="392" t="s">
        <v>6138</v>
      </c>
      <c r="E7712" s="392" t="s">
        <v>4106</v>
      </c>
      <c r="G7712" s="392" t="s">
        <v>4106</v>
      </c>
      <c r="I7712" s="392" t="s">
        <v>2996</v>
      </c>
      <c r="J7712" s="392" t="s">
        <v>2835</v>
      </c>
      <c r="K7712" s="392" t="s">
        <v>6134</v>
      </c>
    </row>
    <row r="7713" spans="1:11" x14ac:dyDescent="0.35">
      <c r="A7713" s="392" t="s">
        <v>1850</v>
      </c>
      <c r="B7713" s="392" t="s">
        <v>1851</v>
      </c>
      <c r="C7713" s="392" t="s">
        <v>5741</v>
      </c>
      <c r="D7713" s="392" t="s">
        <v>6138</v>
      </c>
      <c r="E7713" s="392" t="s">
        <v>4106</v>
      </c>
      <c r="G7713" s="392" t="s">
        <v>4106</v>
      </c>
      <c r="I7713" s="392" t="s">
        <v>3024</v>
      </c>
      <c r="J7713" s="392" t="s">
        <v>2836</v>
      </c>
      <c r="K7713" s="392" t="s">
        <v>6134</v>
      </c>
    </row>
    <row r="7714" spans="1:11" x14ac:dyDescent="0.35">
      <c r="A7714" s="392" t="s">
        <v>1850</v>
      </c>
      <c r="B7714" s="392" t="s">
        <v>1851</v>
      </c>
      <c r="C7714" s="392" t="s">
        <v>5741</v>
      </c>
      <c r="D7714" s="392" t="s">
        <v>6138</v>
      </c>
      <c r="E7714" s="392" t="s">
        <v>4106</v>
      </c>
      <c r="G7714" s="392" t="s">
        <v>4106</v>
      </c>
      <c r="I7714" s="392" t="s">
        <v>3068</v>
      </c>
      <c r="J7714" s="392" t="s">
        <v>2837</v>
      </c>
      <c r="K7714" s="392" t="s">
        <v>6134</v>
      </c>
    </row>
    <row r="7715" spans="1:11" x14ac:dyDescent="0.35">
      <c r="A7715" s="392" t="s">
        <v>1850</v>
      </c>
      <c r="B7715" s="392" t="s">
        <v>1851</v>
      </c>
      <c r="C7715" s="392" t="s">
        <v>5741</v>
      </c>
      <c r="D7715" s="392" t="s">
        <v>6138</v>
      </c>
      <c r="E7715" s="392" t="s">
        <v>4106</v>
      </c>
      <c r="G7715" s="392" t="s">
        <v>4106</v>
      </c>
      <c r="I7715" s="392" t="s">
        <v>3070</v>
      </c>
      <c r="J7715" s="392" t="s">
        <v>2838</v>
      </c>
      <c r="K7715" s="392" t="s">
        <v>6134</v>
      </c>
    </row>
    <row r="7716" spans="1:11" x14ac:dyDescent="0.35">
      <c r="A7716" s="392" t="s">
        <v>1850</v>
      </c>
      <c r="B7716" s="392" t="s">
        <v>1851</v>
      </c>
      <c r="C7716" s="392" t="s">
        <v>5741</v>
      </c>
      <c r="D7716" s="392" t="s">
        <v>6138</v>
      </c>
      <c r="E7716" s="392" t="s">
        <v>4106</v>
      </c>
      <c r="G7716" s="392" t="s">
        <v>4106</v>
      </c>
      <c r="I7716" s="392" t="s">
        <v>3073</v>
      </c>
      <c r="J7716" s="392" t="s">
        <v>2839</v>
      </c>
      <c r="K7716" s="392" t="s">
        <v>6134</v>
      </c>
    </row>
    <row r="7717" spans="1:11" x14ac:dyDescent="0.35">
      <c r="A7717" s="392" t="s">
        <v>1850</v>
      </c>
      <c r="B7717" s="392" t="s">
        <v>1851</v>
      </c>
      <c r="C7717" s="392" t="s">
        <v>5741</v>
      </c>
      <c r="D7717" s="392" t="s">
        <v>6138</v>
      </c>
      <c r="E7717" s="392" t="s">
        <v>4106</v>
      </c>
      <c r="G7717" s="392" t="s">
        <v>4106</v>
      </c>
      <c r="I7717" s="392" t="s">
        <v>3039</v>
      </c>
      <c r="J7717" s="392" t="s">
        <v>2840</v>
      </c>
      <c r="K7717" s="392" t="s">
        <v>6134</v>
      </c>
    </row>
    <row r="7718" spans="1:11" x14ac:dyDescent="0.35">
      <c r="A7718" s="392" t="s">
        <v>1850</v>
      </c>
      <c r="B7718" s="392" t="s">
        <v>1851</v>
      </c>
      <c r="C7718" s="392" t="s">
        <v>5741</v>
      </c>
      <c r="D7718" s="392" t="s">
        <v>6138</v>
      </c>
      <c r="E7718" s="392" t="s">
        <v>4106</v>
      </c>
      <c r="G7718" s="392" t="s">
        <v>4106</v>
      </c>
      <c r="I7718" s="392" t="s">
        <v>2841</v>
      </c>
      <c r="J7718" s="392" t="s">
        <v>2842</v>
      </c>
      <c r="K7718" s="392" t="s">
        <v>6134</v>
      </c>
    </row>
    <row r="7719" spans="1:11" x14ac:dyDescent="0.35">
      <c r="A7719" s="392" t="s">
        <v>1850</v>
      </c>
      <c r="B7719" s="392" t="s">
        <v>1851</v>
      </c>
      <c r="C7719" s="392" t="s">
        <v>5741</v>
      </c>
      <c r="D7719" s="392" t="s">
        <v>6138</v>
      </c>
      <c r="E7719" s="392" t="s">
        <v>4106</v>
      </c>
      <c r="G7719" s="392" t="s">
        <v>4106</v>
      </c>
      <c r="I7719" s="392" t="s">
        <v>1601</v>
      </c>
      <c r="J7719" s="392" t="s">
        <v>3390</v>
      </c>
      <c r="K7719" s="392" t="s">
        <v>6134</v>
      </c>
    </row>
    <row r="7720" spans="1:11" x14ac:dyDescent="0.35">
      <c r="A7720" s="392" t="s">
        <v>1850</v>
      </c>
      <c r="B7720" s="392" t="s">
        <v>1851</v>
      </c>
      <c r="C7720" s="392" t="s">
        <v>5741</v>
      </c>
      <c r="D7720" s="392" t="s">
        <v>6138</v>
      </c>
      <c r="E7720" s="392" t="s">
        <v>4106</v>
      </c>
      <c r="G7720" s="392" t="s">
        <v>4106</v>
      </c>
      <c r="I7720" s="392" t="s">
        <v>3391</v>
      </c>
      <c r="J7720" s="392" t="s">
        <v>3392</v>
      </c>
      <c r="K7720" s="392" t="s">
        <v>6134</v>
      </c>
    </row>
    <row r="7721" spans="1:11" x14ac:dyDescent="0.35">
      <c r="A7721" s="392" t="s">
        <v>1850</v>
      </c>
      <c r="B7721" s="392" t="s">
        <v>1851</v>
      </c>
      <c r="C7721" s="392" t="s">
        <v>5741</v>
      </c>
      <c r="D7721" s="392" t="s">
        <v>6138</v>
      </c>
      <c r="E7721" s="392" t="s">
        <v>4106</v>
      </c>
      <c r="G7721" s="392" t="s">
        <v>4106</v>
      </c>
      <c r="I7721" s="392" t="s">
        <v>1603</v>
      </c>
      <c r="J7721" s="392" t="s">
        <v>3393</v>
      </c>
      <c r="K7721" s="392" t="s">
        <v>6134</v>
      </c>
    </row>
    <row r="7722" spans="1:11" x14ac:dyDescent="0.35">
      <c r="A7722" s="392" t="s">
        <v>1850</v>
      </c>
      <c r="B7722" s="392" t="s">
        <v>1851</v>
      </c>
      <c r="C7722" s="392" t="s">
        <v>5741</v>
      </c>
      <c r="D7722" s="392" t="s">
        <v>6138</v>
      </c>
      <c r="E7722" s="392" t="s">
        <v>4106</v>
      </c>
      <c r="G7722" s="392" t="s">
        <v>4106</v>
      </c>
      <c r="I7722" s="392" t="s">
        <v>1605</v>
      </c>
      <c r="J7722" s="392" t="s">
        <v>3394</v>
      </c>
      <c r="K7722" s="392" t="s">
        <v>6134</v>
      </c>
    </row>
    <row r="7723" spans="1:11" x14ac:dyDescent="0.35">
      <c r="A7723" s="392" t="s">
        <v>1850</v>
      </c>
      <c r="B7723" s="392" t="s">
        <v>1851</v>
      </c>
      <c r="C7723" s="392" t="s">
        <v>5741</v>
      </c>
      <c r="D7723" s="392" t="s">
        <v>6138</v>
      </c>
      <c r="E7723" s="392" t="s">
        <v>4106</v>
      </c>
      <c r="G7723" s="392" t="s">
        <v>4106</v>
      </c>
      <c r="I7723" s="392" t="s">
        <v>1607</v>
      </c>
      <c r="J7723" s="392" t="s">
        <v>3395</v>
      </c>
      <c r="K7723" s="392" t="s">
        <v>6134</v>
      </c>
    </row>
    <row r="7724" spans="1:11" x14ac:dyDescent="0.35">
      <c r="A7724" s="392" t="s">
        <v>1850</v>
      </c>
      <c r="B7724" s="392" t="s">
        <v>1851</v>
      </c>
      <c r="C7724" s="392" t="s">
        <v>5741</v>
      </c>
      <c r="D7724" s="392" t="s">
        <v>6138</v>
      </c>
      <c r="E7724" s="392" t="s">
        <v>4106</v>
      </c>
      <c r="G7724" s="392" t="s">
        <v>4106</v>
      </c>
      <c r="I7724" s="392" t="s">
        <v>1609</v>
      </c>
      <c r="J7724" s="392" t="s">
        <v>3396</v>
      </c>
      <c r="K7724" s="392" t="s">
        <v>6134</v>
      </c>
    </row>
    <row r="7725" spans="1:11" x14ac:dyDescent="0.35">
      <c r="A7725" s="392" t="s">
        <v>1850</v>
      </c>
      <c r="B7725" s="392" t="s">
        <v>1851</v>
      </c>
      <c r="C7725" s="392" t="s">
        <v>5741</v>
      </c>
      <c r="D7725" s="392" t="s">
        <v>6138</v>
      </c>
      <c r="E7725" s="392" t="s">
        <v>4106</v>
      </c>
      <c r="G7725" s="392" t="s">
        <v>4106</v>
      </c>
      <c r="I7725" s="392" t="s">
        <v>1611</v>
      </c>
      <c r="J7725" s="392" t="s">
        <v>3397</v>
      </c>
      <c r="K7725" s="392" t="s">
        <v>6134</v>
      </c>
    </row>
    <row r="7726" spans="1:11" x14ac:dyDescent="0.35">
      <c r="A7726" s="392" t="s">
        <v>1850</v>
      </c>
      <c r="B7726" s="392" t="s">
        <v>1851</v>
      </c>
      <c r="C7726" s="392" t="s">
        <v>5741</v>
      </c>
      <c r="D7726" s="392" t="s">
        <v>6138</v>
      </c>
      <c r="E7726" s="392" t="s">
        <v>4106</v>
      </c>
      <c r="G7726" s="392" t="s">
        <v>4106</v>
      </c>
      <c r="I7726" s="392" t="s">
        <v>1613</v>
      </c>
      <c r="J7726" s="392" t="s">
        <v>3398</v>
      </c>
      <c r="K7726" s="392" t="s">
        <v>6134</v>
      </c>
    </row>
    <row r="7727" spans="1:11" x14ac:dyDescent="0.35">
      <c r="A7727" s="392" t="s">
        <v>1850</v>
      </c>
      <c r="B7727" s="392" t="s">
        <v>1851</v>
      </c>
      <c r="C7727" s="392" t="s">
        <v>5741</v>
      </c>
      <c r="D7727" s="392" t="s">
        <v>6138</v>
      </c>
      <c r="E7727" s="392" t="s">
        <v>4106</v>
      </c>
      <c r="G7727" s="392" t="s">
        <v>4106</v>
      </c>
      <c r="I7727" s="392" t="s">
        <v>1615</v>
      </c>
      <c r="J7727" s="392" t="s">
        <v>3399</v>
      </c>
      <c r="K7727" s="392" t="s">
        <v>6134</v>
      </c>
    </row>
    <row r="7728" spans="1:11" x14ac:dyDescent="0.35">
      <c r="A7728" s="392" t="s">
        <v>1850</v>
      </c>
      <c r="B7728" s="392" t="s">
        <v>1851</v>
      </c>
      <c r="C7728" s="392" t="s">
        <v>5741</v>
      </c>
      <c r="D7728" s="392" t="s">
        <v>6138</v>
      </c>
      <c r="E7728" s="392" t="s">
        <v>4106</v>
      </c>
      <c r="G7728" s="392" t="s">
        <v>4106</v>
      </c>
      <c r="I7728" s="392" t="s">
        <v>1617</v>
      </c>
      <c r="J7728" s="392" t="s">
        <v>3400</v>
      </c>
      <c r="K7728" s="392" t="s">
        <v>6134</v>
      </c>
    </row>
    <row r="7729" spans="1:11" x14ac:dyDescent="0.35">
      <c r="A7729" s="392" t="s">
        <v>1850</v>
      </c>
      <c r="B7729" s="392" t="s">
        <v>1851</v>
      </c>
      <c r="C7729" s="392" t="s">
        <v>5741</v>
      </c>
      <c r="D7729" s="392" t="s">
        <v>6138</v>
      </c>
      <c r="E7729" s="392" t="s">
        <v>4106</v>
      </c>
      <c r="G7729" s="392" t="s">
        <v>4106</v>
      </c>
      <c r="I7729" s="392" t="s">
        <v>1619</v>
      </c>
      <c r="J7729" s="392" t="s">
        <v>3401</v>
      </c>
      <c r="K7729" s="392" t="s">
        <v>6134</v>
      </c>
    </row>
    <row r="7730" spans="1:11" x14ac:dyDescent="0.35">
      <c r="A7730" s="392" t="s">
        <v>1850</v>
      </c>
      <c r="B7730" s="392" t="s">
        <v>1851</v>
      </c>
      <c r="C7730" s="392" t="s">
        <v>5741</v>
      </c>
      <c r="D7730" s="392" t="s">
        <v>6138</v>
      </c>
      <c r="E7730" s="392" t="s">
        <v>4106</v>
      </c>
      <c r="G7730" s="392" t="s">
        <v>4106</v>
      </c>
      <c r="I7730" s="392" t="s">
        <v>3402</v>
      </c>
      <c r="J7730" s="392" t="s">
        <v>3403</v>
      </c>
      <c r="K7730" s="392" t="s">
        <v>6134</v>
      </c>
    </row>
    <row r="7731" spans="1:11" x14ac:dyDescent="0.35">
      <c r="A7731" s="392" t="s">
        <v>1850</v>
      </c>
      <c r="B7731" s="392" t="s">
        <v>1851</v>
      </c>
      <c r="C7731" s="392" t="s">
        <v>5741</v>
      </c>
      <c r="D7731" s="392" t="s">
        <v>6138</v>
      </c>
      <c r="E7731" s="392" t="s">
        <v>4106</v>
      </c>
      <c r="G7731" s="392" t="s">
        <v>4106</v>
      </c>
      <c r="I7731" s="392" t="s">
        <v>3404</v>
      </c>
      <c r="J7731" s="392" t="s">
        <v>3405</v>
      </c>
      <c r="K7731" s="392" t="s">
        <v>6134</v>
      </c>
    </row>
    <row r="7732" spans="1:11" x14ac:dyDescent="0.35">
      <c r="A7732" s="392" t="s">
        <v>1850</v>
      </c>
      <c r="B7732" s="392" t="s">
        <v>1851</v>
      </c>
      <c r="C7732" s="392" t="s">
        <v>5741</v>
      </c>
      <c r="D7732" s="392" t="s">
        <v>6138</v>
      </c>
      <c r="E7732" s="392" t="s">
        <v>4106</v>
      </c>
      <c r="G7732" s="392" t="s">
        <v>4106</v>
      </c>
      <c r="I7732" s="392" t="s">
        <v>1621</v>
      </c>
      <c r="J7732" s="392" t="s">
        <v>3406</v>
      </c>
      <c r="K7732" s="392" t="s">
        <v>6134</v>
      </c>
    </row>
    <row r="7733" spans="1:11" x14ac:dyDescent="0.35">
      <c r="A7733" s="392" t="s">
        <v>1850</v>
      </c>
      <c r="B7733" s="392" t="s">
        <v>1851</v>
      </c>
      <c r="C7733" s="392" t="s">
        <v>5741</v>
      </c>
      <c r="D7733" s="392" t="s">
        <v>6138</v>
      </c>
      <c r="E7733" s="392" t="s">
        <v>4106</v>
      </c>
      <c r="G7733" s="392" t="s">
        <v>4106</v>
      </c>
      <c r="I7733" s="392" t="s">
        <v>3013</v>
      </c>
      <c r="J7733" s="392" t="s">
        <v>3407</v>
      </c>
      <c r="K7733" s="392" t="s">
        <v>6134</v>
      </c>
    </row>
    <row r="7734" spans="1:11" x14ac:dyDescent="0.35">
      <c r="A7734" s="392" t="s">
        <v>1850</v>
      </c>
      <c r="B7734" s="392" t="s">
        <v>1851</v>
      </c>
      <c r="C7734" s="392" t="s">
        <v>5741</v>
      </c>
      <c r="D7734" s="392" t="s">
        <v>6138</v>
      </c>
      <c r="E7734" s="392" t="s">
        <v>4106</v>
      </c>
      <c r="G7734" s="392" t="s">
        <v>4106</v>
      </c>
      <c r="I7734" s="392" t="s">
        <v>3017</v>
      </c>
      <c r="J7734" s="392" t="s">
        <v>3408</v>
      </c>
      <c r="K7734" s="392" t="s">
        <v>6134</v>
      </c>
    </row>
    <row r="7735" spans="1:11" x14ac:dyDescent="0.35">
      <c r="A7735" s="392" t="s">
        <v>1850</v>
      </c>
      <c r="B7735" s="392" t="s">
        <v>1851</v>
      </c>
      <c r="C7735" s="392" t="s">
        <v>5741</v>
      </c>
      <c r="D7735" s="392" t="s">
        <v>6138</v>
      </c>
      <c r="E7735" s="392" t="s">
        <v>4106</v>
      </c>
      <c r="G7735" s="392" t="s">
        <v>4106</v>
      </c>
      <c r="I7735" s="392" t="s">
        <v>3020</v>
      </c>
      <c r="J7735" s="392" t="s">
        <v>3409</v>
      </c>
      <c r="K7735" s="392" t="s">
        <v>6134</v>
      </c>
    </row>
    <row r="7736" spans="1:11" x14ac:dyDescent="0.35">
      <c r="A7736" s="392" t="s">
        <v>1850</v>
      </c>
      <c r="B7736" s="392" t="s">
        <v>1851</v>
      </c>
      <c r="C7736" s="392" t="s">
        <v>5741</v>
      </c>
      <c r="D7736" s="392" t="s">
        <v>6138</v>
      </c>
      <c r="E7736" s="392" t="s">
        <v>4106</v>
      </c>
      <c r="G7736" s="392" t="s">
        <v>4106</v>
      </c>
      <c r="I7736" s="392" t="s">
        <v>3033</v>
      </c>
      <c r="J7736" s="392" t="s">
        <v>3410</v>
      </c>
      <c r="K7736" s="392" t="s">
        <v>6134</v>
      </c>
    </row>
    <row r="7737" spans="1:11" x14ac:dyDescent="0.35">
      <c r="A7737" s="392" t="s">
        <v>1850</v>
      </c>
      <c r="B7737" s="392" t="s">
        <v>1851</v>
      </c>
      <c r="C7737" s="392" t="s">
        <v>5741</v>
      </c>
      <c r="D7737" s="392" t="s">
        <v>6138</v>
      </c>
      <c r="E7737" s="392" t="s">
        <v>4106</v>
      </c>
      <c r="G7737" s="392" t="s">
        <v>4106</v>
      </c>
      <c r="I7737" s="392" t="s">
        <v>3057</v>
      </c>
      <c r="J7737" s="392" t="s">
        <v>3411</v>
      </c>
      <c r="K7737" s="392" t="s">
        <v>6134</v>
      </c>
    </row>
    <row r="7738" spans="1:11" x14ac:dyDescent="0.35">
      <c r="A7738" s="392" t="s">
        <v>1850</v>
      </c>
      <c r="B7738" s="392" t="s">
        <v>1851</v>
      </c>
      <c r="C7738" s="392" t="s">
        <v>5741</v>
      </c>
      <c r="D7738" s="392" t="s">
        <v>6138</v>
      </c>
      <c r="E7738" s="392" t="s">
        <v>4106</v>
      </c>
      <c r="G7738" s="392" t="s">
        <v>4106</v>
      </c>
      <c r="I7738" s="392" t="s">
        <v>2354</v>
      </c>
      <c r="J7738" s="392" t="s">
        <v>3412</v>
      </c>
      <c r="K7738" s="392" t="s">
        <v>6134</v>
      </c>
    </row>
    <row r="7739" spans="1:11" x14ac:dyDescent="0.35">
      <c r="A7739" s="392" t="s">
        <v>1850</v>
      </c>
      <c r="B7739" s="392" t="s">
        <v>1851</v>
      </c>
      <c r="C7739" s="392" t="s">
        <v>5741</v>
      </c>
      <c r="D7739" s="392" t="s">
        <v>6138</v>
      </c>
      <c r="E7739" s="392" t="s">
        <v>4106</v>
      </c>
      <c r="G7739" s="392" t="s">
        <v>4106</v>
      </c>
      <c r="I7739" s="392" t="s">
        <v>3413</v>
      </c>
      <c r="J7739" s="392" t="s">
        <v>3414</v>
      </c>
      <c r="K7739" s="392" t="s">
        <v>6134</v>
      </c>
    </row>
    <row r="7740" spans="1:11" x14ac:dyDescent="0.35">
      <c r="A7740" s="392" t="s">
        <v>1850</v>
      </c>
      <c r="B7740" s="392" t="s">
        <v>1851</v>
      </c>
      <c r="C7740" s="392" t="s">
        <v>5741</v>
      </c>
      <c r="D7740" s="392" t="s">
        <v>6138</v>
      </c>
      <c r="E7740" s="392" t="s">
        <v>4106</v>
      </c>
      <c r="G7740" s="392" t="s">
        <v>4106</v>
      </c>
      <c r="I7740" s="392" t="s">
        <v>2356</v>
      </c>
      <c r="J7740" s="392" t="s">
        <v>3415</v>
      </c>
      <c r="K7740" s="392" t="s">
        <v>6134</v>
      </c>
    </row>
    <row r="7741" spans="1:11" x14ac:dyDescent="0.35">
      <c r="A7741" s="392" t="s">
        <v>1850</v>
      </c>
      <c r="B7741" s="392" t="s">
        <v>1851</v>
      </c>
      <c r="C7741" s="392" t="s">
        <v>5741</v>
      </c>
      <c r="D7741" s="392" t="s">
        <v>6138</v>
      </c>
      <c r="E7741" s="392" t="s">
        <v>4106</v>
      </c>
      <c r="G7741" s="392" t="s">
        <v>4106</v>
      </c>
      <c r="I7741" s="392" t="s">
        <v>3059</v>
      </c>
      <c r="J7741" s="392" t="s">
        <v>3416</v>
      </c>
      <c r="K7741" s="392" t="s">
        <v>6134</v>
      </c>
    </row>
    <row r="7742" spans="1:11" x14ac:dyDescent="0.35">
      <c r="A7742" s="392" t="s">
        <v>1850</v>
      </c>
      <c r="B7742" s="392" t="s">
        <v>1851</v>
      </c>
      <c r="C7742" s="392" t="s">
        <v>5741</v>
      </c>
      <c r="D7742" s="392" t="s">
        <v>6138</v>
      </c>
      <c r="E7742" s="392" t="s">
        <v>4106</v>
      </c>
      <c r="G7742" s="392" t="s">
        <v>4106</v>
      </c>
      <c r="I7742" s="392" t="s">
        <v>2359</v>
      </c>
      <c r="J7742" s="392" t="s">
        <v>3417</v>
      </c>
      <c r="K7742" s="392" t="s">
        <v>6134</v>
      </c>
    </row>
    <row r="7743" spans="1:11" x14ac:dyDescent="0.35">
      <c r="A7743" s="392" t="s">
        <v>1850</v>
      </c>
      <c r="B7743" s="392" t="s">
        <v>1851</v>
      </c>
      <c r="C7743" s="392" t="s">
        <v>5741</v>
      </c>
      <c r="D7743" s="392" t="s">
        <v>6138</v>
      </c>
      <c r="E7743" s="392" t="s">
        <v>4106</v>
      </c>
      <c r="G7743" s="392" t="s">
        <v>4106</v>
      </c>
      <c r="I7743" s="392" t="s">
        <v>2361</v>
      </c>
      <c r="J7743" s="392" t="s">
        <v>3418</v>
      </c>
      <c r="K7743" s="392" t="s">
        <v>6134</v>
      </c>
    </row>
    <row r="7744" spans="1:11" x14ac:dyDescent="0.35">
      <c r="A7744" s="392" t="s">
        <v>1850</v>
      </c>
      <c r="B7744" s="392" t="s">
        <v>1851</v>
      </c>
      <c r="C7744" s="392" t="s">
        <v>5741</v>
      </c>
      <c r="D7744" s="392" t="s">
        <v>6138</v>
      </c>
      <c r="E7744" s="392" t="s">
        <v>4106</v>
      </c>
      <c r="G7744" s="392" t="s">
        <v>4106</v>
      </c>
      <c r="I7744" s="392" t="s">
        <v>2363</v>
      </c>
      <c r="J7744" s="392" t="s">
        <v>3419</v>
      </c>
      <c r="K7744" s="392" t="s">
        <v>6134</v>
      </c>
    </row>
    <row r="7745" spans="1:11" x14ac:dyDescent="0.35">
      <c r="A7745" s="392" t="s">
        <v>1850</v>
      </c>
      <c r="B7745" s="392" t="s">
        <v>1851</v>
      </c>
      <c r="C7745" s="392" t="s">
        <v>5741</v>
      </c>
      <c r="D7745" s="392" t="s">
        <v>6138</v>
      </c>
      <c r="E7745" s="392" t="s">
        <v>4106</v>
      </c>
      <c r="G7745" s="392" t="s">
        <v>4106</v>
      </c>
      <c r="I7745" s="392" t="s">
        <v>2365</v>
      </c>
      <c r="J7745" s="392" t="s">
        <v>3420</v>
      </c>
      <c r="K7745" s="392" t="s">
        <v>6134</v>
      </c>
    </row>
    <row r="7746" spans="1:11" x14ac:dyDescent="0.35">
      <c r="A7746" s="392" t="s">
        <v>1850</v>
      </c>
      <c r="B7746" s="392" t="s">
        <v>1851</v>
      </c>
      <c r="C7746" s="392" t="s">
        <v>5741</v>
      </c>
      <c r="D7746" s="392" t="s">
        <v>6138</v>
      </c>
      <c r="E7746" s="392" t="s">
        <v>4106</v>
      </c>
      <c r="G7746" s="392" t="s">
        <v>4106</v>
      </c>
      <c r="I7746" s="392" t="s">
        <v>2367</v>
      </c>
      <c r="J7746" s="392" t="s">
        <v>3421</v>
      </c>
      <c r="K7746" s="392" t="s">
        <v>6134</v>
      </c>
    </row>
    <row r="7747" spans="1:11" x14ac:dyDescent="0.35">
      <c r="A7747" s="392" t="s">
        <v>1850</v>
      </c>
      <c r="B7747" s="392" t="s">
        <v>1851</v>
      </c>
      <c r="C7747" s="392" t="s">
        <v>5741</v>
      </c>
      <c r="D7747" s="392" t="s">
        <v>6138</v>
      </c>
      <c r="E7747" s="392" t="s">
        <v>4106</v>
      </c>
      <c r="G7747" s="392" t="s">
        <v>4106</v>
      </c>
      <c r="I7747" s="392" t="s">
        <v>2369</v>
      </c>
      <c r="J7747" s="392" t="s">
        <v>3422</v>
      </c>
      <c r="K7747" s="392" t="s">
        <v>6134</v>
      </c>
    </row>
    <row r="7748" spans="1:11" x14ac:dyDescent="0.35">
      <c r="A7748" s="392" t="s">
        <v>1850</v>
      </c>
      <c r="B7748" s="392" t="s">
        <v>1851</v>
      </c>
      <c r="C7748" s="392" t="s">
        <v>5741</v>
      </c>
      <c r="D7748" s="392" t="s">
        <v>6138</v>
      </c>
      <c r="E7748" s="392" t="s">
        <v>4106</v>
      </c>
      <c r="G7748" s="392" t="s">
        <v>4106</v>
      </c>
      <c r="I7748" s="392" t="s">
        <v>2371</v>
      </c>
      <c r="J7748" s="392" t="s">
        <v>3423</v>
      </c>
      <c r="K7748" s="392" t="s">
        <v>6134</v>
      </c>
    </row>
    <row r="7749" spans="1:11" x14ac:dyDescent="0.35">
      <c r="A7749" s="392" t="s">
        <v>1850</v>
      </c>
      <c r="B7749" s="392" t="s">
        <v>1851</v>
      </c>
      <c r="C7749" s="392" t="s">
        <v>5741</v>
      </c>
      <c r="D7749" s="392" t="s">
        <v>6138</v>
      </c>
      <c r="E7749" s="392" t="s">
        <v>4106</v>
      </c>
      <c r="G7749" s="392" t="s">
        <v>4106</v>
      </c>
      <c r="I7749" s="392" t="s">
        <v>2373</v>
      </c>
      <c r="J7749" s="392" t="s">
        <v>3424</v>
      </c>
      <c r="K7749" s="392" t="s">
        <v>6134</v>
      </c>
    </row>
    <row r="7750" spans="1:11" x14ac:dyDescent="0.35">
      <c r="A7750" s="392" t="s">
        <v>1850</v>
      </c>
      <c r="B7750" s="392" t="s">
        <v>1851</v>
      </c>
      <c r="C7750" s="392" t="s">
        <v>5741</v>
      </c>
      <c r="D7750" s="392" t="s">
        <v>6138</v>
      </c>
      <c r="E7750" s="392" t="s">
        <v>4106</v>
      </c>
      <c r="G7750" s="392" t="s">
        <v>4106</v>
      </c>
      <c r="I7750" s="392" t="s">
        <v>2375</v>
      </c>
      <c r="J7750" s="392" t="s">
        <v>3425</v>
      </c>
      <c r="K7750" s="392" t="s">
        <v>6134</v>
      </c>
    </row>
    <row r="7751" spans="1:11" x14ac:dyDescent="0.35">
      <c r="A7751" s="392" t="s">
        <v>1850</v>
      </c>
      <c r="B7751" s="392" t="s">
        <v>1851</v>
      </c>
      <c r="C7751" s="392" t="s">
        <v>5741</v>
      </c>
      <c r="D7751" s="392" t="s">
        <v>6138</v>
      </c>
      <c r="E7751" s="392" t="s">
        <v>4106</v>
      </c>
      <c r="G7751" s="392" t="s">
        <v>4106</v>
      </c>
      <c r="I7751" s="392" t="s">
        <v>1820</v>
      </c>
      <c r="J7751" s="392" t="s">
        <v>3426</v>
      </c>
      <c r="K7751" s="392" t="s">
        <v>6134</v>
      </c>
    </row>
    <row r="7752" spans="1:11" x14ac:dyDescent="0.35">
      <c r="A7752" s="392" t="s">
        <v>1850</v>
      </c>
      <c r="B7752" s="392" t="s">
        <v>1851</v>
      </c>
      <c r="C7752" s="392" t="s">
        <v>5741</v>
      </c>
      <c r="D7752" s="392" t="s">
        <v>6138</v>
      </c>
      <c r="E7752" s="392" t="s">
        <v>4106</v>
      </c>
      <c r="G7752" s="392" t="s">
        <v>4106</v>
      </c>
      <c r="I7752" s="392" t="s">
        <v>2378</v>
      </c>
      <c r="J7752" s="392" t="s">
        <v>3427</v>
      </c>
      <c r="K7752" s="392" t="s">
        <v>6134</v>
      </c>
    </row>
    <row r="7753" spans="1:11" x14ac:dyDescent="0.35">
      <c r="A7753" s="392" t="s">
        <v>1850</v>
      </c>
      <c r="B7753" s="392" t="s">
        <v>1851</v>
      </c>
      <c r="C7753" s="392" t="s">
        <v>5741</v>
      </c>
      <c r="D7753" s="392" t="s">
        <v>6138</v>
      </c>
      <c r="E7753" s="392" t="s">
        <v>4106</v>
      </c>
      <c r="G7753" s="392" t="s">
        <v>4106</v>
      </c>
      <c r="I7753" s="392" t="s">
        <v>2380</v>
      </c>
      <c r="J7753" s="392" t="s">
        <v>3428</v>
      </c>
      <c r="K7753" s="392" t="s">
        <v>6134</v>
      </c>
    </row>
    <row r="7754" spans="1:11" x14ac:dyDescent="0.35">
      <c r="A7754" s="392" t="s">
        <v>1850</v>
      </c>
      <c r="B7754" s="392" t="s">
        <v>1851</v>
      </c>
      <c r="C7754" s="392" t="s">
        <v>5741</v>
      </c>
      <c r="D7754" s="392" t="s">
        <v>6138</v>
      </c>
      <c r="E7754" s="392" t="s">
        <v>4106</v>
      </c>
      <c r="G7754" s="392" t="s">
        <v>4106</v>
      </c>
      <c r="I7754" s="392" t="s">
        <v>2382</v>
      </c>
      <c r="J7754" s="392" t="s">
        <v>3429</v>
      </c>
      <c r="K7754" s="392" t="s">
        <v>6134</v>
      </c>
    </row>
    <row r="7755" spans="1:11" x14ac:dyDescent="0.35">
      <c r="A7755" s="392" t="s">
        <v>1850</v>
      </c>
      <c r="B7755" s="392" t="s">
        <v>1851</v>
      </c>
      <c r="C7755" s="392" t="s">
        <v>5741</v>
      </c>
      <c r="D7755" s="392" t="s">
        <v>6138</v>
      </c>
      <c r="E7755" s="392" t="s">
        <v>4106</v>
      </c>
      <c r="G7755" s="392" t="s">
        <v>4106</v>
      </c>
      <c r="I7755" s="392" t="s">
        <v>2384</v>
      </c>
      <c r="J7755" s="392" t="s">
        <v>3430</v>
      </c>
      <c r="K7755" s="392" t="s">
        <v>6134</v>
      </c>
    </row>
    <row r="7756" spans="1:11" x14ac:dyDescent="0.35">
      <c r="A7756" s="392" t="s">
        <v>1850</v>
      </c>
      <c r="B7756" s="392" t="s">
        <v>1851</v>
      </c>
      <c r="C7756" s="392" t="s">
        <v>5741</v>
      </c>
      <c r="D7756" s="392" t="s">
        <v>6138</v>
      </c>
      <c r="E7756" s="392" t="s">
        <v>4106</v>
      </c>
      <c r="G7756" s="392" t="s">
        <v>4106</v>
      </c>
      <c r="I7756" s="392" t="s">
        <v>2386</v>
      </c>
      <c r="J7756" s="392" t="s">
        <v>3431</v>
      </c>
      <c r="K7756" s="392" t="s">
        <v>6134</v>
      </c>
    </row>
    <row r="7757" spans="1:11" x14ac:dyDescent="0.35">
      <c r="A7757" s="392" t="s">
        <v>1850</v>
      </c>
      <c r="B7757" s="392" t="s">
        <v>1851</v>
      </c>
      <c r="C7757" s="392" t="s">
        <v>5741</v>
      </c>
      <c r="D7757" s="392" t="s">
        <v>6138</v>
      </c>
      <c r="E7757" s="392" t="s">
        <v>4106</v>
      </c>
      <c r="G7757" s="392" t="s">
        <v>4106</v>
      </c>
      <c r="I7757" s="392" t="s">
        <v>2388</v>
      </c>
      <c r="J7757" s="392" t="s">
        <v>3432</v>
      </c>
      <c r="K7757" s="392" t="s">
        <v>6134</v>
      </c>
    </row>
    <row r="7758" spans="1:11" x14ac:dyDescent="0.35">
      <c r="A7758" s="392" t="s">
        <v>1850</v>
      </c>
      <c r="B7758" s="392" t="s">
        <v>1851</v>
      </c>
      <c r="C7758" s="392" t="s">
        <v>5741</v>
      </c>
      <c r="D7758" s="392" t="s">
        <v>6138</v>
      </c>
      <c r="E7758" s="392" t="s">
        <v>4106</v>
      </c>
      <c r="G7758" s="392" t="s">
        <v>4106</v>
      </c>
      <c r="I7758" s="392" t="s">
        <v>2390</v>
      </c>
      <c r="J7758" s="392" t="s">
        <v>3433</v>
      </c>
      <c r="K7758" s="392" t="s">
        <v>6134</v>
      </c>
    </row>
    <row r="7759" spans="1:11" x14ac:dyDescent="0.35">
      <c r="A7759" s="392" t="s">
        <v>1850</v>
      </c>
      <c r="B7759" s="392" t="s">
        <v>1851</v>
      </c>
      <c r="C7759" s="392" t="s">
        <v>5741</v>
      </c>
      <c r="D7759" s="392" t="s">
        <v>6138</v>
      </c>
      <c r="E7759" s="392" t="s">
        <v>4106</v>
      </c>
      <c r="G7759" s="392" t="s">
        <v>4106</v>
      </c>
      <c r="I7759" s="392" t="s">
        <v>2392</v>
      </c>
      <c r="J7759" s="392" t="s">
        <v>3434</v>
      </c>
      <c r="K7759" s="392" t="s">
        <v>6134</v>
      </c>
    </row>
    <row r="7760" spans="1:11" x14ac:dyDescent="0.35">
      <c r="A7760" s="392" t="s">
        <v>1850</v>
      </c>
      <c r="B7760" s="392" t="s">
        <v>1851</v>
      </c>
      <c r="C7760" s="392" t="s">
        <v>5741</v>
      </c>
      <c r="D7760" s="392" t="s">
        <v>6138</v>
      </c>
      <c r="E7760" s="392" t="s">
        <v>4106</v>
      </c>
      <c r="G7760" s="392" t="s">
        <v>4106</v>
      </c>
      <c r="I7760" s="392" t="s">
        <v>3435</v>
      </c>
      <c r="J7760" s="392" t="s">
        <v>3436</v>
      </c>
      <c r="K7760" s="392" t="s">
        <v>6134</v>
      </c>
    </row>
    <row r="7761" spans="1:11" x14ac:dyDescent="0.35">
      <c r="A7761" s="392" t="s">
        <v>1850</v>
      </c>
      <c r="B7761" s="392" t="s">
        <v>1851</v>
      </c>
      <c r="C7761" s="392" t="s">
        <v>5741</v>
      </c>
      <c r="D7761" s="392" t="s">
        <v>6138</v>
      </c>
      <c r="E7761" s="392" t="s">
        <v>4106</v>
      </c>
      <c r="G7761" s="392" t="s">
        <v>4106</v>
      </c>
      <c r="I7761" s="392" t="s">
        <v>1548</v>
      </c>
      <c r="J7761" s="392" t="s">
        <v>3437</v>
      </c>
      <c r="K7761" s="392" t="s">
        <v>6134</v>
      </c>
    </row>
    <row r="7762" spans="1:11" x14ac:dyDescent="0.35">
      <c r="A7762" s="392" t="s">
        <v>1850</v>
      </c>
      <c r="B7762" s="392" t="s">
        <v>1851</v>
      </c>
      <c r="C7762" s="392" t="s">
        <v>5741</v>
      </c>
      <c r="D7762" s="392" t="s">
        <v>6138</v>
      </c>
      <c r="E7762" s="392" t="s">
        <v>4106</v>
      </c>
      <c r="G7762" s="392" t="s">
        <v>4106</v>
      </c>
      <c r="I7762" s="392" t="s">
        <v>2395</v>
      </c>
      <c r="J7762" s="392" t="s">
        <v>3438</v>
      </c>
      <c r="K7762" s="392" t="s">
        <v>6134</v>
      </c>
    </row>
    <row r="7763" spans="1:11" x14ac:dyDescent="0.35">
      <c r="A7763" s="392" t="s">
        <v>1850</v>
      </c>
      <c r="B7763" s="392" t="s">
        <v>1851</v>
      </c>
      <c r="C7763" s="392" t="s">
        <v>5741</v>
      </c>
      <c r="D7763" s="392" t="s">
        <v>6138</v>
      </c>
      <c r="E7763" s="392" t="s">
        <v>4106</v>
      </c>
      <c r="G7763" s="392" t="s">
        <v>4106</v>
      </c>
      <c r="I7763" s="392" t="s">
        <v>3439</v>
      </c>
      <c r="J7763" s="392" t="s">
        <v>3440</v>
      </c>
      <c r="K7763" s="392" t="s">
        <v>6134</v>
      </c>
    </row>
    <row r="7764" spans="1:11" x14ac:dyDescent="0.35">
      <c r="A7764" s="392" t="s">
        <v>1850</v>
      </c>
      <c r="B7764" s="392" t="s">
        <v>1851</v>
      </c>
      <c r="C7764" s="392" t="s">
        <v>5741</v>
      </c>
      <c r="D7764" s="392" t="s">
        <v>6138</v>
      </c>
      <c r="E7764" s="392" t="s">
        <v>4106</v>
      </c>
      <c r="G7764" s="392" t="s">
        <v>4106</v>
      </c>
      <c r="I7764" s="392" t="s">
        <v>2397</v>
      </c>
      <c r="J7764" s="392" t="s">
        <v>3441</v>
      </c>
      <c r="K7764" s="392" t="s">
        <v>6134</v>
      </c>
    </row>
    <row r="7765" spans="1:11" x14ac:dyDescent="0.35">
      <c r="A7765" s="392" t="s">
        <v>1850</v>
      </c>
      <c r="B7765" s="392" t="s">
        <v>1851</v>
      </c>
      <c r="C7765" s="392" t="s">
        <v>5741</v>
      </c>
      <c r="D7765" s="392" t="s">
        <v>6138</v>
      </c>
      <c r="E7765" s="392" t="s">
        <v>4106</v>
      </c>
      <c r="G7765" s="392" t="s">
        <v>4106</v>
      </c>
      <c r="I7765" s="392" t="s">
        <v>2399</v>
      </c>
      <c r="J7765" s="392" t="s">
        <v>3442</v>
      </c>
      <c r="K7765" s="392" t="s">
        <v>6134</v>
      </c>
    </row>
    <row r="7766" spans="1:11" x14ac:dyDescent="0.35">
      <c r="A7766" s="392" t="s">
        <v>1850</v>
      </c>
      <c r="B7766" s="392" t="s">
        <v>1851</v>
      </c>
      <c r="C7766" s="392" t="s">
        <v>5741</v>
      </c>
      <c r="D7766" s="392" t="s">
        <v>6138</v>
      </c>
      <c r="E7766" s="392" t="s">
        <v>4106</v>
      </c>
      <c r="G7766" s="392" t="s">
        <v>4106</v>
      </c>
      <c r="I7766" s="392" t="s">
        <v>2401</v>
      </c>
      <c r="J7766" s="392" t="s">
        <v>3443</v>
      </c>
      <c r="K7766" s="392" t="s">
        <v>6134</v>
      </c>
    </row>
    <row r="7767" spans="1:11" x14ac:dyDescent="0.35">
      <c r="A7767" s="392" t="s">
        <v>1850</v>
      </c>
      <c r="B7767" s="392" t="s">
        <v>1851</v>
      </c>
      <c r="C7767" s="392" t="s">
        <v>5741</v>
      </c>
      <c r="D7767" s="392" t="s">
        <v>6138</v>
      </c>
      <c r="E7767" s="392" t="s">
        <v>4106</v>
      </c>
      <c r="G7767" s="392" t="s">
        <v>4106</v>
      </c>
      <c r="I7767" s="392" t="s">
        <v>2403</v>
      </c>
      <c r="J7767" s="392" t="s">
        <v>3444</v>
      </c>
      <c r="K7767" s="392" t="s">
        <v>6134</v>
      </c>
    </row>
    <row r="7768" spans="1:11" x14ac:dyDescent="0.35">
      <c r="A7768" s="392" t="s">
        <v>1850</v>
      </c>
      <c r="B7768" s="392" t="s">
        <v>1851</v>
      </c>
      <c r="C7768" s="392" t="s">
        <v>5741</v>
      </c>
      <c r="D7768" s="392" t="s">
        <v>6138</v>
      </c>
      <c r="E7768" s="392" t="s">
        <v>4106</v>
      </c>
      <c r="G7768" s="392" t="s">
        <v>4106</v>
      </c>
      <c r="I7768" s="392" t="s">
        <v>2405</v>
      </c>
      <c r="J7768" s="392" t="s">
        <v>3445</v>
      </c>
      <c r="K7768" s="392" t="s">
        <v>6134</v>
      </c>
    </row>
    <row r="7769" spans="1:11" x14ac:dyDescent="0.35">
      <c r="A7769" s="392" t="s">
        <v>1850</v>
      </c>
      <c r="B7769" s="392" t="s">
        <v>1851</v>
      </c>
      <c r="C7769" s="392" t="s">
        <v>5741</v>
      </c>
      <c r="D7769" s="392" t="s">
        <v>6138</v>
      </c>
      <c r="E7769" s="392" t="s">
        <v>4106</v>
      </c>
      <c r="G7769" s="392" t="s">
        <v>4106</v>
      </c>
      <c r="I7769" s="392" t="s">
        <v>2407</v>
      </c>
      <c r="J7769" s="392" t="s">
        <v>3446</v>
      </c>
      <c r="K7769" s="392" t="s">
        <v>6134</v>
      </c>
    </row>
    <row r="7770" spans="1:11" x14ac:dyDescent="0.35">
      <c r="A7770" s="392" t="s">
        <v>1850</v>
      </c>
      <c r="B7770" s="392" t="s">
        <v>1851</v>
      </c>
      <c r="C7770" s="392" t="s">
        <v>5741</v>
      </c>
      <c r="D7770" s="392" t="s">
        <v>6138</v>
      </c>
      <c r="E7770" s="392" t="s">
        <v>4106</v>
      </c>
      <c r="G7770" s="392" t="s">
        <v>4106</v>
      </c>
      <c r="I7770" s="392" t="s">
        <v>2409</v>
      </c>
      <c r="J7770" s="392" t="s">
        <v>3447</v>
      </c>
      <c r="K7770" s="392" t="s">
        <v>6134</v>
      </c>
    </row>
    <row r="7771" spans="1:11" x14ac:dyDescent="0.35">
      <c r="A7771" s="392" t="s">
        <v>1850</v>
      </c>
      <c r="B7771" s="392" t="s">
        <v>1851</v>
      </c>
      <c r="C7771" s="392" t="s">
        <v>5741</v>
      </c>
      <c r="D7771" s="392" t="s">
        <v>6138</v>
      </c>
      <c r="E7771" s="392" t="s">
        <v>4106</v>
      </c>
      <c r="G7771" s="392" t="s">
        <v>4106</v>
      </c>
      <c r="I7771" s="392" t="s">
        <v>2411</v>
      </c>
      <c r="J7771" s="392" t="s">
        <v>3448</v>
      </c>
      <c r="K7771" s="392" t="s">
        <v>6134</v>
      </c>
    </row>
    <row r="7772" spans="1:11" x14ac:dyDescent="0.35">
      <c r="A7772" s="392" t="s">
        <v>1850</v>
      </c>
      <c r="B7772" s="392" t="s">
        <v>1851</v>
      </c>
      <c r="C7772" s="392" t="s">
        <v>5741</v>
      </c>
      <c r="D7772" s="392" t="s">
        <v>6138</v>
      </c>
      <c r="E7772" s="392" t="s">
        <v>4106</v>
      </c>
      <c r="G7772" s="392" t="s">
        <v>4106</v>
      </c>
      <c r="I7772" s="392" t="s">
        <v>2413</v>
      </c>
      <c r="J7772" s="392" t="s">
        <v>3449</v>
      </c>
      <c r="K7772" s="392" t="s">
        <v>6134</v>
      </c>
    </row>
    <row r="7773" spans="1:11" x14ac:dyDescent="0.35">
      <c r="A7773" s="392" t="s">
        <v>1850</v>
      </c>
      <c r="B7773" s="392" t="s">
        <v>1851</v>
      </c>
      <c r="C7773" s="392" t="s">
        <v>5741</v>
      </c>
      <c r="D7773" s="392" t="s">
        <v>6138</v>
      </c>
      <c r="E7773" s="392" t="s">
        <v>4106</v>
      </c>
      <c r="G7773" s="392" t="s">
        <v>4106</v>
      </c>
      <c r="I7773" s="392" t="s">
        <v>2415</v>
      </c>
      <c r="J7773" s="392" t="s">
        <v>3450</v>
      </c>
      <c r="K7773" s="392" t="s">
        <v>6134</v>
      </c>
    </row>
    <row r="7774" spans="1:11" x14ac:dyDescent="0.35">
      <c r="A7774" s="392" t="s">
        <v>1850</v>
      </c>
      <c r="B7774" s="392" t="s">
        <v>1851</v>
      </c>
      <c r="C7774" s="392" t="s">
        <v>5741</v>
      </c>
      <c r="D7774" s="392" t="s">
        <v>6138</v>
      </c>
      <c r="E7774" s="392" t="s">
        <v>4106</v>
      </c>
      <c r="G7774" s="392" t="s">
        <v>4106</v>
      </c>
      <c r="I7774" s="392" t="s">
        <v>2417</v>
      </c>
      <c r="J7774" s="392" t="s">
        <v>3451</v>
      </c>
      <c r="K7774" s="392" t="s">
        <v>6134</v>
      </c>
    </row>
    <row r="7775" spans="1:11" x14ac:dyDescent="0.35">
      <c r="A7775" s="392" t="s">
        <v>1850</v>
      </c>
      <c r="B7775" s="392" t="s">
        <v>1851</v>
      </c>
      <c r="C7775" s="392" t="s">
        <v>5741</v>
      </c>
      <c r="D7775" s="392" t="s">
        <v>6138</v>
      </c>
      <c r="E7775" s="392" t="s">
        <v>4106</v>
      </c>
      <c r="G7775" s="392" t="s">
        <v>4106</v>
      </c>
      <c r="I7775" s="392" t="s">
        <v>2419</v>
      </c>
      <c r="J7775" s="392" t="s">
        <v>3452</v>
      </c>
      <c r="K7775" s="392" t="s">
        <v>6134</v>
      </c>
    </row>
    <row r="7776" spans="1:11" x14ac:dyDescent="0.35">
      <c r="A7776" s="392" t="s">
        <v>1850</v>
      </c>
      <c r="B7776" s="392" t="s">
        <v>1851</v>
      </c>
      <c r="C7776" s="392" t="s">
        <v>5741</v>
      </c>
      <c r="D7776" s="392" t="s">
        <v>6138</v>
      </c>
      <c r="E7776" s="392" t="s">
        <v>4106</v>
      </c>
      <c r="G7776" s="392" t="s">
        <v>4106</v>
      </c>
      <c r="I7776" s="392" t="s">
        <v>2421</v>
      </c>
      <c r="J7776" s="392" t="s">
        <v>3453</v>
      </c>
      <c r="K7776" s="392" t="s">
        <v>6134</v>
      </c>
    </row>
    <row r="7777" spans="1:11" x14ac:dyDescent="0.35">
      <c r="A7777" s="392" t="s">
        <v>1850</v>
      </c>
      <c r="B7777" s="392" t="s">
        <v>1851</v>
      </c>
      <c r="C7777" s="392" t="s">
        <v>5741</v>
      </c>
      <c r="D7777" s="392" t="s">
        <v>6138</v>
      </c>
      <c r="E7777" s="392" t="s">
        <v>4106</v>
      </c>
      <c r="G7777" s="392" t="s">
        <v>4106</v>
      </c>
      <c r="I7777" s="392" t="s">
        <v>3454</v>
      </c>
      <c r="J7777" s="392" t="s">
        <v>3455</v>
      </c>
      <c r="K7777" s="392" t="s">
        <v>6134</v>
      </c>
    </row>
    <row r="7778" spans="1:11" x14ac:dyDescent="0.35">
      <c r="A7778" s="392" t="s">
        <v>1850</v>
      </c>
      <c r="B7778" s="392" t="s">
        <v>1851</v>
      </c>
      <c r="C7778" s="392" t="s">
        <v>5741</v>
      </c>
      <c r="D7778" s="392" t="s">
        <v>6138</v>
      </c>
      <c r="E7778" s="392" t="s">
        <v>4106</v>
      </c>
      <c r="G7778" s="392" t="s">
        <v>4106</v>
      </c>
      <c r="I7778" s="392" t="s">
        <v>2424</v>
      </c>
      <c r="J7778" s="392" t="s">
        <v>3456</v>
      </c>
      <c r="K7778" s="392" t="s">
        <v>6134</v>
      </c>
    </row>
    <row r="7779" spans="1:11" x14ac:dyDescent="0.35">
      <c r="A7779" s="392" t="s">
        <v>1850</v>
      </c>
      <c r="B7779" s="392" t="s">
        <v>1851</v>
      </c>
      <c r="C7779" s="392" t="s">
        <v>5741</v>
      </c>
      <c r="D7779" s="392" t="s">
        <v>6138</v>
      </c>
      <c r="E7779" s="392" t="s">
        <v>4106</v>
      </c>
      <c r="G7779" s="392" t="s">
        <v>4106</v>
      </c>
      <c r="I7779" s="392" t="s">
        <v>2426</v>
      </c>
      <c r="J7779" s="392" t="s">
        <v>3457</v>
      </c>
      <c r="K7779" s="392" t="s">
        <v>6134</v>
      </c>
    </row>
    <row r="7780" spans="1:11" x14ac:dyDescent="0.35">
      <c r="A7780" s="392" t="s">
        <v>1850</v>
      </c>
      <c r="B7780" s="392" t="s">
        <v>1851</v>
      </c>
      <c r="C7780" s="392" t="s">
        <v>5741</v>
      </c>
      <c r="D7780" s="392" t="s">
        <v>6138</v>
      </c>
      <c r="E7780" s="392" t="s">
        <v>4106</v>
      </c>
      <c r="G7780" s="392" t="s">
        <v>4106</v>
      </c>
      <c r="I7780" s="392" t="s">
        <v>2428</v>
      </c>
      <c r="J7780" s="392" t="s">
        <v>3458</v>
      </c>
      <c r="K7780" s="392" t="s">
        <v>6134</v>
      </c>
    </row>
    <row r="7781" spans="1:11" x14ac:dyDescent="0.35">
      <c r="A7781" s="392" t="s">
        <v>1850</v>
      </c>
      <c r="B7781" s="392" t="s">
        <v>1851</v>
      </c>
      <c r="C7781" s="392" t="s">
        <v>5741</v>
      </c>
      <c r="D7781" s="392" t="s">
        <v>6138</v>
      </c>
      <c r="E7781" s="392" t="s">
        <v>4106</v>
      </c>
      <c r="G7781" s="392" t="s">
        <v>4106</v>
      </c>
      <c r="I7781" s="392" t="s">
        <v>2430</v>
      </c>
      <c r="J7781" s="392" t="s">
        <v>3459</v>
      </c>
      <c r="K7781" s="392" t="s">
        <v>6134</v>
      </c>
    </row>
    <row r="7782" spans="1:11" x14ac:dyDescent="0.35">
      <c r="A7782" s="392" t="s">
        <v>1850</v>
      </c>
      <c r="B7782" s="392" t="s">
        <v>1851</v>
      </c>
      <c r="C7782" s="392" t="s">
        <v>5741</v>
      </c>
      <c r="D7782" s="392" t="s">
        <v>6138</v>
      </c>
      <c r="E7782" s="392" t="s">
        <v>4106</v>
      </c>
      <c r="G7782" s="392" t="s">
        <v>4106</v>
      </c>
      <c r="I7782" s="392" t="s">
        <v>2432</v>
      </c>
      <c r="J7782" s="392" t="s">
        <v>3460</v>
      </c>
      <c r="K7782" s="392" t="s">
        <v>6134</v>
      </c>
    </row>
    <row r="7783" spans="1:11" x14ac:dyDescent="0.35">
      <c r="A7783" s="392" t="s">
        <v>1850</v>
      </c>
      <c r="B7783" s="392" t="s">
        <v>1851</v>
      </c>
      <c r="C7783" s="392" t="s">
        <v>5741</v>
      </c>
      <c r="D7783" s="392" t="s">
        <v>6138</v>
      </c>
      <c r="E7783" s="392" t="s">
        <v>4106</v>
      </c>
      <c r="G7783" s="392" t="s">
        <v>4106</v>
      </c>
      <c r="I7783" s="392" t="s">
        <v>2434</v>
      </c>
      <c r="J7783" s="392" t="s">
        <v>3461</v>
      </c>
      <c r="K7783" s="392" t="s">
        <v>6134</v>
      </c>
    </row>
    <row r="7784" spans="1:11" x14ac:dyDescent="0.35">
      <c r="A7784" s="392" t="s">
        <v>1850</v>
      </c>
      <c r="B7784" s="392" t="s">
        <v>1851</v>
      </c>
      <c r="C7784" s="392" t="s">
        <v>5741</v>
      </c>
      <c r="D7784" s="392" t="s">
        <v>6138</v>
      </c>
      <c r="E7784" s="392" t="s">
        <v>4106</v>
      </c>
      <c r="G7784" s="392" t="s">
        <v>4106</v>
      </c>
      <c r="I7784" s="392" t="s">
        <v>2436</v>
      </c>
      <c r="J7784" s="392" t="s">
        <v>3462</v>
      </c>
      <c r="K7784" s="392" t="s">
        <v>6134</v>
      </c>
    </row>
    <row r="7785" spans="1:11" x14ac:dyDescent="0.35">
      <c r="A7785" s="392" t="s">
        <v>1850</v>
      </c>
      <c r="B7785" s="392" t="s">
        <v>1851</v>
      </c>
      <c r="C7785" s="392" t="s">
        <v>5741</v>
      </c>
      <c r="D7785" s="392" t="s">
        <v>6138</v>
      </c>
      <c r="E7785" s="392" t="s">
        <v>4106</v>
      </c>
      <c r="G7785" s="392" t="s">
        <v>4106</v>
      </c>
      <c r="I7785" s="392" t="s">
        <v>2438</v>
      </c>
      <c r="J7785" s="392" t="s">
        <v>3463</v>
      </c>
      <c r="K7785" s="392" t="s">
        <v>6134</v>
      </c>
    </row>
    <row r="7786" spans="1:11" x14ac:dyDescent="0.35">
      <c r="A7786" s="392" t="s">
        <v>1850</v>
      </c>
      <c r="B7786" s="392" t="s">
        <v>1851</v>
      </c>
      <c r="C7786" s="392" t="s">
        <v>5741</v>
      </c>
      <c r="D7786" s="392" t="s">
        <v>6138</v>
      </c>
      <c r="E7786" s="392" t="s">
        <v>4106</v>
      </c>
      <c r="G7786" s="392" t="s">
        <v>4106</v>
      </c>
      <c r="I7786" s="392" t="s">
        <v>2440</v>
      </c>
      <c r="J7786" s="392" t="s">
        <v>3464</v>
      </c>
      <c r="K7786" s="392" t="s">
        <v>6134</v>
      </c>
    </row>
    <row r="7787" spans="1:11" x14ac:dyDescent="0.35">
      <c r="A7787" s="392" t="s">
        <v>1850</v>
      </c>
      <c r="B7787" s="392" t="s">
        <v>1851</v>
      </c>
      <c r="C7787" s="392" t="s">
        <v>5741</v>
      </c>
      <c r="D7787" s="392" t="s">
        <v>6138</v>
      </c>
      <c r="E7787" s="392" t="s">
        <v>4106</v>
      </c>
      <c r="G7787" s="392" t="s">
        <v>4106</v>
      </c>
      <c r="I7787" s="392" t="s">
        <v>2442</v>
      </c>
      <c r="J7787" s="392" t="s">
        <v>3465</v>
      </c>
      <c r="K7787" s="392" t="s">
        <v>6134</v>
      </c>
    </row>
    <row r="7788" spans="1:11" x14ac:dyDescent="0.35">
      <c r="A7788" s="392" t="s">
        <v>1850</v>
      </c>
      <c r="B7788" s="392" t="s">
        <v>1851</v>
      </c>
      <c r="C7788" s="392" t="s">
        <v>5741</v>
      </c>
      <c r="D7788" s="392" t="s">
        <v>6138</v>
      </c>
      <c r="E7788" s="392" t="s">
        <v>4106</v>
      </c>
      <c r="G7788" s="392" t="s">
        <v>4106</v>
      </c>
      <c r="I7788" s="392" t="s">
        <v>2444</v>
      </c>
      <c r="J7788" s="392" t="s">
        <v>3466</v>
      </c>
      <c r="K7788" s="392" t="s">
        <v>6134</v>
      </c>
    </row>
    <row r="7789" spans="1:11" x14ac:dyDescent="0.35">
      <c r="A7789" s="392" t="s">
        <v>1850</v>
      </c>
      <c r="B7789" s="392" t="s">
        <v>1851</v>
      </c>
      <c r="C7789" s="392" t="s">
        <v>5741</v>
      </c>
      <c r="D7789" s="392" t="s">
        <v>6138</v>
      </c>
      <c r="E7789" s="392" t="s">
        <v>4106</v>
      </c>
      <c r="G7789" s="392" t="s">
        <v>4106</v>
      </c>
      <c r="I7789" s="392" t="s">
        <v>2446</v>
      </c>
      <c r="J7789" s="392" t="s">
        <v>6338</v>
      </c>
      <c r="K7789" s="392" t="s">
        <v>6134</v>
      </c>
    </row>
    <row r="7790" spans="1:11" x14ac:dyDescent="0.35">
      <c r="A7790" s="392" t="s">
        <v>1850</v>
      </c>
      <c r="B7790" s="392" t="s">
        <v>1851</v>
      </c>
      <c r="C7790" s="392" t="s">
        <v>5741</v>
      </c>
      <c r="D7790" s="392" t="s">
        <v>6138</v>
      </c>
      <c r="E7790" s="392" t="s">
        <v>4106</v>
      </c>
      <c r="G7790" s="392" t="s">
        <v>4106</v>
      </c>
      <c r="I7790" s="392" t="s">
        <v>2448</v>
      </c>
      <c r="J7790" s="392" t="s">
        <v>6339</v>
      </c>
      <c r="K7790" s="392" t="s">
        <v>6134</v>
      </c>
    </row>
    <row r="7791" spans="1:11" x14ac:dyDescent="0.35">
      <c r="A7791" s="392" t="s">
        <v>1850</v>
      </c>
      <c r="B7791" s="392" t="s">
        <v>1851</v>
      </c>
      <c r="C7791" s="392" t="s">
        <v>5741</v>
      </c>
      <c r="D7791" s="392" t="s">
        <v>6138</v>
      </c>
      <c r="E7791" s="392" t="s">
        <v>4106</v>
      </c>
      <c r="G7791" s="392" t="s">
        <v>4106</v>
      </c>
      <c r="I7791" s="392" t="s">
        <v>1815</v>
      </c>
      <c r="J7791" s="392" t="s">
        <v>6340</v>
      </c>
      <c r="K7791" s="392" t="s">
        <v>6134</v>
      </c>
    </row>
    <row r="7792" spans="1:11" x14ac:dyDescent="0.35">
      <c r="A7792" s="392" t="s">
        <v>1850</v>
      </c>
      <c r="B7792" s="392" t="s">
        <v>1851</v>
      </c>
      <c r="C7792" s="392" t="s">
        <v>5741</v>
      </c>
      <c r="D7792" s="392" t="s">
        <v>6138</v>
      </c>
      <c r="E7792" s="392" t="s">
        <v>4106</v>
      </c>
      <c r="G7792" s="392" t="s">
        <v>4106</v>
      </c>
      <c r="I7792" s="392" t="s">
        <v>2451</v>
      </c>
      <c r="J7792" s="392" t="s">
        <v>6341</v>
      </c>
      <c r="K7792" s="392" t="s">
        <v>6134</v>
      </c>
    </row>
    <row r="7793" spans="1:11" x14ac:dyDescent="0.35">
      <c r="A7793" s="392" t="s">
        <v>1850</v>
      </c>
      <c r="B7793" s="392" t="s">
        <v>1851</v>
      </c>
      <c r="C7793" s="392" t="s">
        <v>5741</v>
      </c>
      <c r="D7793" s="392" t="s">
        <v>6138</v>
      </c>
      <c r="E7793" s="392" t="s">
        <v>4106</v>
      </c>
      <c r="G7793" s="392" t="s">
        <v>4106</v>
      </c>
      <c r="I7793" s="392" t="s">
        <v>2453</v>
      </c>
      <c r="J7793" s="392" t="s">
        <v>6342</v>
      </c>
      <c r="K7793" s="392" t="s">
        <v>6134</v>
      </c>
    </row>
    <row r="7794" spans="1:11" x14ac:dyDescent="0.35">
      <c r="A7794" s="392" t="s">
        <v>1850</v>
      </c>
      <c r="B7794" s="392" t="s">
        <v>1851</v>
      </c>
      <c r="C7794" s="392" t="s">
        <v>5741</v>
      </c>
      <c r="D7794" s="392" t="s">
        <v>6138</v>
      </c>
      <c r="E7794" s="392" t="s">
        <v>4106</v>
      </c>
      <c r="G7794" s="392" t="s">
        <v>4106</v>
      </c>
      <c r="I7794" s="392" t="s">
        <v>2455</v>
      </c>
      <c r="J7794" s="392" t="s">
        <v>6343</v>
      </c>
      <c r="K7794" s="392" t="s">
        <v>6134</v>
      </c>
    </row>
    <row r="7795" spans="1:11" x14ac:dyDescent="0.35">
      <c r="A7795" s="392" t="s">
        <v>1850</v>
      </c>
      <c r="B7795" s="392" t="s">
        <v>1851</v>
      </c>
      <c r="C7795" s="392" t="s">
        <v>5741</v>
      </c>
      <c r="D7795" s="392" t="s">
        <v>6138</v>
      </c>
      <c r="E7795" s="392" t="s">
        <v>4106</v>
      </c>
      <c r="G7795" s="392" t="s">
        <v>4106</v>
      </c>
      <c r="I7795" s="392" t="s">
        <v>0</v>
      </c>
      <c r="J7795" s="392" t="s">
        <v>6344</v>
      </c>
      <c r="K7795" s="392" t="s">
        <v>6134</v>
      </c>
    </row>
    <row r="7796" spans="1:11" x14ac:dyDescent="0.35">
      <c r="A7796" s="392" t="s">
        <v>1850</v>
      </c>
      <c r="B7796" s="392" t="s">
        <v>1851</v>
      </c>
      <c r="C7796" s="392" t="s">
        <v>5741</v>
      </c>
      <c r="D7796" s="392" t="s">
        <v>6138</v>
      </c>
      <c r="E7796" s="392" t="s">
        <v>4106</v>
      </c>
      <c r="G7796" s="392" t="s">
        <v>4106</v>
      </c>
      <c r="I7796" s="392" t="s">
        <v>2</v>
      </c>
      <c r="J7796" s="392" t="s">
        <v>6345</v>
      </c>
      <c r="K7796" s="392" t="s">
        <v>6134</v>
      </c>
    </row>
    <row r="7797" spans="1:11" x14ac:dyDescent="0.35">
      <c r="A7797" s="392" t="s">
        <v>1850</v>
      </c>
      <c r="B7797" s="392" t="s">
        <v>1851</v>
      </c>
      <c r="C7797" s="392" t="s">
        <v>5741</v>
      </c>
      <c r="D7797" s="392" t="s">
        <v>6138</v>
      </c>
      <c r="E7797" s="392" t="s">
        <v>4106</v>
      </c>
      <c r="G7797" s="392" t="s">
        <v>4106</v>
      </c>
      <c r="I7797" s="392" t="s">
        <v>4</v>
      </c>
      <c r="J7797" s="392" t="s">
        <v>6346</v>
      </c>
      <c r="K7797" s="392" t="s">
        <v>6134</v>
      </c>
    </row>
    <row r="7798" spans="1:11" x14ac:dyDescent="0.35">
      <c r="A7798" s="392" t="s">
        <v>1850</v>
      </c>
      <c r="B7798" s="392" t="s">
        <v>1851</v>
      </c>
      <c r="C7798" s="392" t="s">
        <v>5741</v>
      </c>
      <c r="D7798" s="392" t="s">
        <v>6138</v>
      </c>
      <c r="E7798" s="392" t="s">
        <v>4106</v>
      </c>
      <c r="G7798" s="392" t="s">
        <v>4106</v>
      </c>
      <c r="I7798" s="392" t="s">
        <v>8</v>
      </c>
      <c r="J7798" s="392" t="s">
        <v>6347</v>
      </c>
      <c r="K7798" s="392" t="s">
        <v>6134</v>
      </c>
    </row>
    <row r="7799" spans="1:11" x14ac:dyDescent="0.35">
      <c r="A7799" s="392" t="s">
        <v>1850</v>
      </c>
      <c r="B7799" s="392" t="s">
        <v>1851</v>
      </c>
      <c r="C7799" s="392" t="s">
        <v>5741</v>
      </c>
      <c r="D7799" s="392" t="s">
        <v>6138</v>
      </c>
      <c r="E7799" s="392" t="s">
        <v>4106</v>
      </c>
      <c r="G7799" s="392" t="s">
        <v>4106</v>
      </c>
      <c r="I7799" s="392" t="s">
        <v>10</v>
      </c>
      <c r="J7799" s="392" t="s">
        <v>6348</v>
      </c>
      <c r="K7799" s="392" t="s">
        <v>6134</v>
      </c>
    </row>
    <row r="7800" spans="1:11" x14ac:dyDescent="0.35">
      <c r="A7800" s="392" t="s">
        <v>1850</v>
      </c>
      <c r="B7800" s="392" t="s">
        <v>1851</v>
      </c>
      <c r="C7800" s="392" t="s">
        <v>5741</v>
      </c>
      <c r="D7800" s="392" t="s">
        <v>6138</v>
      </c>
      <c r="E7800" s="392" t="s">
        <v>4106</v>
      </c>
      <c r="G7800" s="392" t="s">
        <v>4106</v>
      </c>
      <c r="I7800" s="392" t="s">
        <v>12</v>
      </c>
      <c r="J7800" s="392" t="s">
        <v>6349</v>
      </c>
      <c r="K7800" s="392" t="s">
        <v>6134</v>
      </c>
    </row>
    <row r="7801" spans="1:11" x14ac:dyDescent="0.35">
      <c r="A7801" s="392" t="s">
        <v>1850</v>
      </c>
      <c r="B7801" s="392" t="s">
        <v>1851</v>
      </c>
      <c r="C7801" s="392" t="s">
        <v>5741</v>
      </c>
      <c r="D7801" s="392" t="s">
        <v>6138</v>
      </c>
      <c r="E7801" s="392" t="s">
        <v>4106</v>
      </c>
      <c r="G7801" s="392" t="s">
        <v>4106</v>
      </c>
      <c r="I7801" s="392" t="s">
        <v>14</v>
      </c>
      <c r="J7801" s="392" t="s">
        <v>6350</v>
      </c>
      <c r="K7801" s="392" t="s">
        <v>6134</v>
      </c>
    </row>
    <row r="7802" spans="1:11" x14ac:dyDescent="0.35">
      <c r="A7802" s="392" t="s">
        <v>1850</v>
      </c>
      <c r="B7802" s="392" t="s">
        <v>1851</v>
      </c>
      <c r="C7802" s="392" t="s">
        <v>5741</v>
      </c>
      <c r="D7802" s="392" t="s">
        <v>6138</v>
      </c>
      <c r="E7802" s="392" t="s">
        <v>4106</v>
      </c>
      <c r="G7802" s="392" t="s">
        <v>4106</v>
      </c>
      <c r="I7802" s="392" t="s">
        <v>16</v>
      </c>
      <c r="J7802" s="392" t="s">
        <v>6351</v>
      </c>
      <c r="K7802" s="392" t="s">
        <v>6134</v>
      </c>
    </row>
    <row r="7803" spans="1:11" x14ac:dyDescent="0.35">
      <c r="A7803" s="392" t="s">
        <v>1850</v>
      </c>
      <c r="B7803" s="392" t="s">
        <v>1851</v>
      </c>
      <c r="C7803" s="392" t="s">
        <v>5741</v>
      </c>
      <c r="D7803" s="392" t="s">
        <v>6138</v>
      </c>
      <c r="E7803" s="392" t="s">
        <v>4106</v>
      </c>
      <c r="G7803" s="392" t="s">
        <v>4106</v>
      </c>
      <c r="I7803" s="392" t="s">
        <v>18</v>
      </c>
      <c r="J7803" s="392" t="s">
        <v>6352</v>
      </c>
      <c r="K7803" s="392" t="s">
        <v>6134</v>
      </c>
    </row>
    <row r="7804" spans="1:11" x14ac:dyDescent="0.35">
      <c r="A7804" s="392" t="s">
        <v>1850</v>
      </c>
      <c r="B7804" s="392" t="s">
        <v>1851</v>
      </c>
      <c r="C7804" s="392" t="s">
        <v>5741</v>
      </c>
      <c r="D7804" s="392" t="s">
        <v>6138</v>
      </c>
      <c r="E7804" s="392" t="s">
        <v>4106</v>
      </c>
      <c r="G7804" s="392" t="s">
        <v>4106</v>
      </c>
      <c r="I7804" s="392" t="s">
        <v>20</v>
      </c>
      <c r="J7804" s="392" t="s">
        <v>6353</v>
      </c>
      <c r="K7804" s="392" t="s">
        <v>6134</v>
      </c>
    </row>
    <row r="7805" spans="1:11" x14ac:dyDescent="0.35">
      <c r="A7805" s="392" t="s">
        <v>1850</v>
      </c>
      <c r="B7805" s="392" t="s">
        <v>1851</v>
      </c>
      <c r="C7805" s="392" t="s">
        <v>5741</v>
      </c>
      <c r="D7805" s="392" t="s">
        <v>6138</v>
      </c>
      <c r="E7805" s="392" t="s">
        <v>4106</v>
      </c>
      <c r="G7805" s="392" t="s">
        <v>4106</v>
      </c>
      <c r="I7805" s="392" t="s">
        <v>22</v>
      </c>
      <c r="J7805" s="392" t="s">
        <v>6354</v>
      </c>
      <c r="K7805" s="392" t="s">
        <v>6134</v>
      </c>
    </row>
    <row r="7806" spans="1:11" x14ac:dyDescent="0.35">
      <c r="A7806" s="392" t="s">
        <v>1850</v>
      </c>
      <c r="B7806" s="392" t="s">
        <v>1851</v>
      </c>
      <c r="C7806" s="392" t="s">
        <v>5741</v>
      </c>
      <c r="D7806" s="392" t="s">
        <v>6138</v>
      </c>
      <c r="E7806" s="392" t="s">
        <v>4106</v>
      </c>
      <c r="G7806" s="392" t="s">
        <v>4106</v>
      </c>
      <c r="I7806" s="392" t="s">
        <v>6355</v>
      </c>
      <c r="J7806" s="392" t="s">
        <v>6356</v>
      </c>
      <c r="K7806" s="392" t="s">
        <v>6134</v>
      </c>
    </row>
    <row r="7807" spans="1:11" x14ac:dyDescent="0.35">
      <c r="A7807" s="392" t="s">
        <v>1850</v>
      </c>
      <c r="B7807" s="392" t="s">
        <v>1851</v>
      </c>
      <c r="C7807" s="392" t="s">
        <v>5741</v>
      </c>
      <c r="D7807" s="392" t="s">
        <v>6138</v>
      </c>
      <c r="E7807" s="392" t="s">
        <v>4106</v>
      </c>
      <c r="G7807" s="392" t="s">
        <v>4106</v>
      </c>
      <c r="I7807" s="392" t="s">
        <v>6357</v>
      </c>
      <c r="J7807" s="392" t="s">
        <v>6358</v>
      </c>
      <c r="K7807" s="392" t="s">
        <v>6134</v>
      </c>
    </row>
    <row r="7808" spans="1:11" x14ac:dyDescent="0.35">
      <c r="A7808" s="392" t="s">
        <v>1850</v>
      </c>
      <c r="B7808" s="392" t="s">
        <v>1851</v>
      </c>
      <c r="C7808" s="392" t="s">
        <v>5741</v>
      </c>
      <c r="D7808" s="392" t="s">
        <v>6138</v>
      </c>
      <c r="E7808" s="392" t="s">
        <v>4106</v>
      </c>
      <c r="G7808" s="392" t="s">
        <v>4106</v>
      </c>
      <c r="I7808" s="392" t="s">
        <v>6359</v>
      </c>
      <c r="J7808" s="392" t="s">
        <v>6360</v>
      </c>
      <c r="K7808" s="392" t="s">
        <v>6134</v>
      </c>
    </row>
    <row r="7809" spans="1:11" x14ac:dyDescent="0.35">
      <c r="A7809" s="392" t="s">
        <v>1850</v>
      </c>
      <c r="B7809" s="392" t="s">
        <v>1851</v>
      </c>
      <c r="C7809" s="392" t="s">
        <v>5741</v>
      </c>
      <c r="D7809" s="392" t="s">
        <v>6138</v>
      </c>
      <c r="E7809" s="392" t="s">
        <v>4106</v>
      </c>
      <c r="G7809" s="392" t="s">
        <v>4106</v>
      </c>
      <c r="I7809" s="392" t="s">
        <v>6361</v>
      </c>
      <c r="J7809" s="392" t="s">
        <v>6362</v>
      </c>
      <c r="K7809" s="392" t="s">
        <v>6134</v>
      </c>
    </row>
    <row r="7810" spans="1:11" x14ac:dyDescent="0.35">
      <c r="A7810" s="392" t="s">
        <v>1850</v>
      </c>
      <c r="B7810" s="392" t="s">
        <v>1851</v>
      </c>
      <c r="C7810" s="392" t="s">
        <v>5741</v>
      </c>
      <c r="D7810" s="392" t="s">
        <v>6138</v>
      </c>
      <c r="E7810" s="392" t="s">
        <v>4106</v>
      </c>
      <c r="G7810" s="392" t="s">
        <v>4106</v>
      </c>
      <c r="I7810" s="392" t="s">
        <v>6363</v>
      </c>
      <c r="J7810" s="392" t="s">
        <v>6364</v>
      </c>
      <c r="K7810" s="392" t="s">
        <v>6134</v>
      </c>
    </row>
    <row r="7811" spans="1:11" x14ac:dyDescent="0.35">
      <c r="A7811" s="392" t="s">
        <v>1850</v>
      </c>
      <c r="B7811" s="392" t="s">
        <v>1851</v>
      </c>
      <c r="C7811" s="392" t="s">
        <v>5741</v>
      </c>
      <c r="D7811" s="392" t="s">
        <v>6138</v>
      </c>
      <c r="E7811" s="392" t="s">
        <v>4106</v>
      </c>
      <c r="G7811" s="392" t="s">
        <v>4106</v>
      </c>
      <c r="I7811" s="392" t="s">
        <v>6365</v>
      </c>
      <c r="J7811" s="392" t="s">
        <v>6366</v>
      </c>
      <c r="K7811" s="392" t="s">
        <v>6134</v>
      </c>
    </row>
    <row r="7812" spans="1:11" x14ac:dyDescent="0.35">
      <c r="A7812" s="392" t="s">
        <v>1850</v>
      </c>
      <c r="B7812" s="392" t="s">
        <v>1851</v>
      </c>
      <c r="C7812" s="392" t="s">
        <v>5741</v>
      </c>
      <c r="D7812" s="392" t="s">
        <v>6138</v>
      </c>
      <c r="E7812" s="392" t="s">
        <v>4106</v>
      </c>
      <c r="G7812" s="392" t="s">
        <v>4106</v>
      </c>
      <c r="I7812" s="392" t="s">
        <v>6367</v>
      </c>
      <c r="J7812" s="392" t="s">
        <v>6368</v>
      </c>
      <c r="K7812" s="392" t="s">
        <v>6134</v>
      </c>
    </row>
    <row r="7813" spans="1:11" x14ac:dyDescent="0.35">
      <c r="A7813" s="392" t="s">
        <v>1850</v>
      </c>
      <c r="B7813" s="392" t="s">
        <v>1851</v>
      </c>
      <c r="C7813" s="392" t="s">
        <v>5741</v>
      </c>
      <c r="D7813" s="392" t="s">
        <v>6138</v>
      </c>
      <c r="E7813" s="392" t="s">
        <v>4106</v>
      </c>
      <c r="G7813" s="392" t="s">
        <v>4106</v>
      </c>
      <c r="I7813" s="392" t="s">
        <v>6369</v>
      </c>
      <c r="J7813" s="392" t="s">
        <v>6370</v>
      </c>
      <c r="K7813" s="392" t="s">
        <v>6134</v>
      </c>
    </row>
    <row r="7814" spans="1:11" x14ac:dyDescent="0.35">
      <c r="A7814" s="392" t="s">
        <v>1850</v>
      </c>
      <c r="B7814" s="392" t="s">
        <v>1851</v>
      </c>
      <c r="C7814" s="392" t="s">
        <v>5741</v>
      </c>
      <c r="D7814" s="392" t="s">
        <v>6138</v>
      </c>
      <c r="E7814" s="392" t="s">
        <v>4106</v>
      </c>
      <c r="G7814" s="392" t="s">
        <v>4106</v>
      </c>
      <c r="I7814" s="392" t="s">
        <v>6371</v>
      </c>
      <c r="J7814" s="392" t="s">
        <v>6372</v>
      </c>
      <c r="K7814" s="392" t="s">
        <v>6134</v>
      </c>
    </row>
    <row r="7815" spans="1:11" x14ac:dyDescent="0.35">
      <c r="A7815" s="392" t="s">
        <v>1850</v>
      </c>
      <c r="B7815" s="392" t="s">
        <v>1851</v>
      </c>
      <c r="C7815" s="392" t="s">
        <v>5741</v>
      </c>
      <c r="D7815" s="392" t="s">
        <v>6138</v>
      </c>
      <c r="E7815" s="392" t="s">
        <v>4106</v>
      </c>
      <c r="G7815" s="392" t="s">
        <v>4106</v>
      </c>
      <c r="I7815" s="392" t="s">
        <v>6373</v>
      </c>
      <c r="J7815" s="392" t="s">
        <v>6374</v>
      </c>
      <c r="K7815" s="392" t="s">
        <v>6134</v>
      </c>
    </row>
    <row r="7816" spans="1:11" x14ac:dyDescent="0.35">
      <c r="A7816" s="392" t="s">
        <v>1850</v>
      </c>
      <c r="B7816" s="392" t="s">
        <v>1851</v>
      </c>
      <c r="C7816" s="392" t="s">
        <v>5741</v>
      </c>
      <c r="D7816" s="392" t="s">
        <v>6138</v>
      </c>
      <c r="E7816" s="392" t="s">
        <v>4106</v>
      </c>
      <c r="G7816" s="392" t="s">
        <v>4106</v>
      </c>
      <c r="I7816" s="392" t="s">
        <v>6375</v>
      </c>
      <c r="J7816" s="392" t="s">
        <v>6376</v>
      </c>
      <c r="K7816" s="392" t="s">
        <v>6134</v>
      </c>
    </row>
    <row r="7817" spans="1:11" x14ac:dyDescent="0.35">
      <c r="A7817" s="392" t="s">
        <v>1850</v>
      </c>
      <c r="B7817" s="392" t="s">
        <v>1851</v>
      </c>
      <c r="C7817" s="392" t="s">
        <v>5741</v>
      </c>
      <c r="D7817" s="392" t="s">
        <v>6138</v>
      </c>
      <c r="E7817" s="392" t="s">
        <v>4106</v>
      </c>
      <c r="G7817" s="392" t="s">
        <v>4106</v>
      </c>
      <c r="I7817" s="392" t="s">
        <v>6377</v>
      </c>
      <c r="J7817" s="392" t="s">
        <v>6378</v>
      </c>
      <c r="K7817" s="392" t="s">
        <v>6134</v>
      </c>
    </row>
    <row r="7818" spans="1:11" x14ac:dyDescent="0.35">
      <c r="A7818" s="392" t="s">
        <v>1850</v>
      </c>
      <c r="B7818" s="392" t="s">
        <v>1851</v>
      </c>
      <c r="C7818" s="392" t="s">
        <v>5741</v>
      </c>
      <c r="D7818" s="392" t="s">
        <v>6138</v>
      </c>
      <c r="E7818" s="392" t="s">
        <v>4106</v>
      </c>
      <c r="G7818" s="392" t="s">
        <v>4106</v>
      </c>
      <c r="I7818" s="392" t="s">
        <v>6379</v>
      </c>
      <c r="J7818" s="392" t="s">
        <v>6380</v>
      </c>
      <c r="K7818" s="392" t="s">
        <v>6134</v>
      </c>
    </row>
    <row r="7819" spans="1:11" x14ac:dyDescent="0.35">
      <c r="A7819" s="392" t="s">
        <v>1850</v>
      </c>
      <c r="B7819" s="392" t="s">
        <v>1851</v>
      </c>
      <c r="C7819" s="392" t="s">
        <v>5741</v>
      </c>
      <c r="D7819" s="392" t="s">
        <v>6138</v>
      </c>
      <c r="E7819" s="392" t="s">
        <v>4106</v>
      </c>
      <c r="G7819" s="392" t="s">
        <v>4106</v>
      </c>
      <c r="I7819" s="392" t="s">
        <v>6381</v>
      </c>
      <c r="J7819" s="392" t="s">
        <v>6382</v>
      </c>
      <c r="K7819" s="392" t="s">
        <v>6134</v>
      </c>
    </row>
    <row r="7820" spans="1:11" x14ac:dyDescent="0.35">
      <c r="A7820" s="392" t="s">
        <v>1850</v>
      </c>
      <c r="B7820" s="392" t="s">
        <v>1851</v>
      </c>
      <c r="C7820" s="392" t="s">
        <v>5741</v>
      </c>
      <c r="D7820" s="392" t="s">
        <v>6138</v>
      </c>
      <c r="E7820" s="392" t="s">
        <v>4106</v>
      </c>
      <c r="G7820" s="392" t="s">
        <v>4106</v>
      </c>
      <c r="I7820" s="392" t="s">
        <v>1550</v>
      </c>
      <c r="J7820" s="392" t="s">
        <v>2183</v>
      </c>
      <c r="K7820" s="392" t="s">
        <v>6134</v>
      </c>
    </row>
    <row r="7821" spans="1:11" x14ac:dyDescent="0.35">
      <c r="A7821" s="392" t="s">
        <v>1850</v>
      </c>
      <c r="B7821" s="392" t="s">
        <v>1851</v>
      </c>
      <c r="C7821" s="392" t="s">
        <v>5741</v>
      </c>
      <c r="D7821" s="392" t="s">
        <v>6138</v>
      </c>
      <c r="E7821" s="392" t="s">
        <v>4106</v>
      </c>
      <c r="G7821" s="392" t="s">
        <v>4106</v>
      </c>
      <c r="I7821" s="392" t="s">
        <v>1556</v>
      </c>
      <c r="J7821" s="392" t="s">
        <v>2184</v>
      </c>
      <c r="K7821" s="392" t="s">
        <v>6134</v>
      </c>
    </row>
    <row r="7822" spans="1:11" x14ac:dyDescent="0.35">
      <c r="A7822" s="392" t="s">
        <v>1850</v>
      </c>
      <c r="B7822" s="392" t="s">
        <v>1851</v>
      </c>
      <c r="C7822" s="392" t="s">
        <v>5741</v>
      </c>
      <c r="D7822" s="392" t="s">
        <v>6138</v>
      </c>
      <c r="E7822" s="392" t="s">
        <v>4106</v>
      </c>
      <c r="G7822" s="392" t="s">
        <v>4106</v>
      </c>
      <c r="I7822" s="392" t="s">
        <v>1561</v>
      </c>
      <c r="J7822" s="392" t="s">
        <v>2185</v>
      </c>
      <c r="K7822" s="392" t="s">
        <v>6134</v>
      </c>
    </row>
    <row r="7823" spans="1:11" x14ac:dyDescent="0.35">
      <c r="A7823" s="392" t="s">
        <v>1850</v>
      </c>
      <c r="B7823" s="392" t="s">
        <v>1851</v>
      </c>
      <c r="C7823" s="392" t="s">
        <v>5741</v>
      </c>
      <c r="D7823" s="392" t="s">
        <v>6138</v>
      </c>
      <c r="E7823" s="392" t="s">
        <v>4106</v>
      </c>
      <c r="G7823" s="392" t="s">
        <v>4106</v>
      </c>
      <c r="I7823" s="392" t="s">
        <v>1566</v>
      </c>
      <c r="J7823" s="392" t="s">
        <v>2186</v>
      </c>
      <c r="K7823" s="392" t="s">
        <v>6134</v>
      </c>
    </row>
    <row r="7824" spans="1:11" x14ac:dyDescent="0.35">
      <c r="A7824" s="392" t="s">
        <v>1850</v>
      </c>
      <c r="B7824" s="392" t="s">
        <v>1851</v>
      </c>
      <c r="C7824" s="392" t="s">
        <v>5741</v>
      </c>
      <c r="D7824" s="392" t="s">
        <v>6138</v>
      </c>
      <c r="E7824" s="392" t="s">
        <v>4106</v>
      </c>
      <c r="G7824" s="392" t="s">
        <v>4106</v>
      </c>
      <c r="I7824" s="392" t="s">
        <v>1571</v>
      </c>
      <c r="J7824" s="392" t="s">
        <v>2187</v>
      </c>
      <c r="K7824" s="392" t="s">
        <v>6134</v>
      </c>
    </row>
    <row r="7825" spans="1:11" x14ac:dyDescent="0.35">
      <c r="A7825" s="392" t="s">
        <v>1850</v>
      </c>
      <c r="B7825" s="392" t="s">
        <v>1851</v>
      </c>
      <c r="C7825" s="392" t="s">
        <v>5741</v>
      </c>
      <c r="D7825" s="392" t="s">
        <v>6138</v>
      </c>
      <c r="E7825" s="392" t="s">
        <v>4106</v>
      </c>
      <c r="G7825" s="392" t="s">
        <v>4106</v>
      </c>
      <c r="I7825" s="392" t="s">
        <v>1576</v>
      </c>
      <c r="J7825" s="392" t="s">
        <v>2188</v>
      </c>
      <c r="K7825" s="392" t="s">
        <v>6134</v>
      </c>
    </row>
    <row r="7826" spans="1:11" x14ac:dyDescent="0.35">
      <c r="A7826" s="392" t="s">
        <v>1850</v>
      </c>
      <c r="B7826" s="392" t="s">
        <v>1851</v>
      </c>
      <c r="C7826" s="392" t="s">
        <v>5741</v>
      </c>
      <c r="D7826" s="392" t="s">
        <v>6138</v>
      </c>
      <c r="E7826" s="392" t="s">
        <v>4106</v>
      </c>
      <c r="G7826" s="392" t="s">
        <v>4106</v>
      </c>
      <c r="I7826" s="392" t="s">
        <v>2320</v>
      </c>
      <c r="J7826" s="392" t="s">
        <v>2189</v>
      </c>
      <c r="K7826" s="392" t="s">
        <v>6134</v>
      </c>
    </row>
    <row r="7827" spans="1:11" x14ac:dyDescent="0.35">
      <c r="A7827" s="392" t="s">
        <v>1850</v>
      </c>
      <c r="B7827" s="392" t="s">
        <v>1851</v>
      </c>
      <c r="C7827" s="392" t="s">
        <v>5741</v>
      </c>
      <c r="D7827" s="392" t="s">
        <v>6138</v>
      </c>
      <c r="E7827" s="392" t="s">
        <v>4106</v>
      </c>
      <c r="G7827" s="392" t="s">
        <v>4106</v>
      </c>
      <c r="I7827" s="392" t="s">
        <v>2325</v>
      </c>
      <c r="J7827" s="392" t="s">
        <v>2190</v>
      </c>
      <c r="K7827" s="392" t="s">
        <v>6134</v>
      </c>
    </row>
    <row r="7828" spans="1:11" x14ac:dyDescent="0.35">
      <c r="A7828" s="392" t="s">
        <v>1850</v>
      </c>
      <c r="B7828" s="392" t="s">
        <v>1851</v>
      </c>
      <c r="C7828" s="392" t="s">
        <v>5741</v>
      </c>
      <c r="D7828" s="392" t="s">
        <v>6138</v>
      </c>
      <c r="E7828" s="392" t="s">
        <v>4106</v>
      </c>
      <c r="G7828" s="392" t="s">
        <v>4106</v>
      </c>
      <c r="I7828" s="392" t="s">
        <v>2328</v>
      </c>
      <c r="J7828" s="392" t="s">
        <v>379</v>
      </c>
      <c r="K7828" s="392" t="s">
        <v>6134</v>
      </c>
    </row>
    <row r="7829" spans="1:11" x14ac:dyDescent="0.35">
      <c r="A7829" s="392" t="s">
        <v>1850</v>
      </c>
      <c r="B7829" s="392" t="s">
        <v>1851</v>
      </c>
      <c r="C7829" s="392" t="s">
        <v>5741</v>
      </c>
      <c r="D7829" s="392" t="s">
        <v>6138</v>
      </c>
      <c r="E7829" s="392" t="s">
        <v>4106</v>
      </c>
      <c r="G7829" s="392" t="s">
        <v>4106</v>
      </c>
      <c r="I7829" s="392" t="s">
        <v>2330</v>
      </c>
      <c r="J7829" s="392" t="s">
        <v>4762</v>
      </c>
      <c r="K7829" s="392" t="s">
        <v>6134</v>
      </c>
    </row>
    <row r="7830" spans="1:11" x14ac:dyDescent="0.35">
      <c r="A7830" s="392" t="s">
        <v>1850</v>
      </c>
      <c r="B7830" s="392" t="s">
        <v>1851</v>
      </c>
      <c r="C7830" s="392" t="s">
        <v>5741</v>
      </c>
      <c r="D7830" s="392" t="s">
        <v>6138</v>
      </c>
      <c r="E7830" s="392" t="s">
        <v>4106</v>
      </c>
      <c r="G7830" s="392" t="s">
        <v>4106</v>
      </c>
      <c r="I7830" s="392" t="s">
        <v>820</v>
      </c>
      <c r="J7830" s="392" t="s">
        <v>2949</v>
      </c>
      <c r="K7830" s="392" t="s">
        <v>6134</v>
      </c>
    </row>
    <row r="7831" spans="1:11" x14ac:dyDescent="0.35">
      <c r="A7831" s="392" t="s">
        <v>1850</v>
      </c>
      <c r="B7831" s="392" t="s">
        <v>1851</v>
      </c>
      <c r="C7831" s="392" t="s">
        <v>5741</v>
      </c>
      <c r="D7831" s="392" t="s">
        <v>6138</v>
      </c>
      <c r="E7831" s="392" t="s">
        <v>4106</v>
      </c>
      <c r="G7831" s="392" t="s">
        <v>4106</v>
      </c>
      <c r="I7831" s="392" t="s">
        <v>2339</v>
      </c>
      <c r="J7831" s="392" t="s">
        <v>2950</v>
      </c>
      <c r="K7831" s="392" t="s">
        <v>6134</v>
      </c>
    </row>
    <row r="7832" spans="1:11" x14ac:dyDescent="0.35">
      <c r="A7832" s="392" t="s">
        <v>1850</v>
      </c>
      <c r="B7832" s="392" t="s">
        <v>1851</v>
      </c>
      <c r="C7832" s="392" t="s">
        <v>5741</v>
      </c>
      <c r="D7832" s="392" t="s">
        <v>6138</v>
      </c>
      <c r="E7832" s="392" t="s">
        <v>4106</v>
      </c>
      <c r="G7832" s="392" t="s">
        <v>4106</v>
      </c>
      <c r="I7832" s="392" t="s">
        <v>2343</v>
      </c>
      <c r="J7832" s="392" t="s">
        <v>2951</v>
      </c>
      <c r="K7832" s="392" t="s">
        <v>6134</v>
      </c>
    </row>
    <row r="7833" spans="1:11" x14ac:dyDescent="0.35">
      <c r="A7833" s="392" t="s">
        <v>1850</v>
      </c>
      <c r="B7833" s="392" t="s">
        <v>1851</v>
      </c>
      <c r="C7833" s="392" t="s">
        <v>5741</v>
      </c>
      <c r="D7833" s="392" t="s">
        <v>6138</v>
      </c>
      <c r="E7833" s="392" t="s">
        <v>4106</v>
      </c>
      <c r="G7833" s="392" t="s">
        <v>4106</v>
      </c>
      <c r="I7833" s="392" t="s">
        <v>2348</v>
      </c>
      <c r="J7833" s="392" t="s">
        <v>2952</v>
      </c>
      <c r="K7833" s="392" t="s">
        <v>6134</v>
      </c>
    </row>
    <row r="7834" spans="1:11" x14ac:dyDescent="0.35">
      <c r="A7834" s="392" t="s">
        <v>1850</v>
      </c>
      <c r="B7834" s="392" t="s">
        <v>1851</v>
      </c>
      <c r="C7834" s="392" t="s">
        <v>5741</v>
      </c>
      <c r="D7834" s="392" t="s">
        <v>6138</v>
      </c>
      <c r="E7834" s="392" t="s">
        <v>4106</v>
      </c>
      <c r="G7834" s="392" t="s">
        <v>4106</v>
      </c>
      <c r="I7834" s="392" t="s">
        <v>2508</v>
      </c>
      <c r="J7834" s="392" t="s">
        <v>2953</v>
      </c>
      <c r="K7834" s="392" t="s">
        <v>6134</v>
      </c>
    </row>
    <row r="7835" spans="1:11" x14ac:dyDescent="0.35">
      <c r="A7835" s="392" t="s">
        <v>1850</v>
      </c>
      <c r="B7835" s="392" t="s">
        <v>1851</v>
      </c>
      <c r="C7835" s="392" t="s">
        <v>5741</v>
      </c>
      <c r="D7835" s="392" t="s">
        <v>6138</v>
      </c>
      <c r="E7835" s="392" t="s">
        <v>4106</v>
      </c>
      <c r="G7835" s="392" t="s">
        <v>4106</v>
      </c>
      <c r="I7835" s="392" t="s">
        <v>2514</v>
      </c>
      <c r="J7835" s="392" t="s">
        <v>2954</v>
      </c>
      <c r="K7835" s="392" t="s">
        <v>6134</v>
      </c>
    </row>
    <row r="7836" spans="1:11" x14ac:dyDescent="0.35">
      <c r="A7836" s="392" t="s">
        <v>1850</v>
      </c>
      <c r="B7836" s="392" t="s">
        <v>1851</v>
      </c>
      <c r="C7836" s="392" t="s">
        <v>5741</v>
      </c>
      <c r="D7836" s="392" t="s">
        <v>6138</v>
      </c>
      <c r="E7836" s="392" t="s">
        <v>4106</v>
      </c>
      <c r="G7836" s="392" t="s">
        <v>4106</v>
      </c>
      <c r="I7836" s="392" t="s">
        <v>2518</v>
      </c>
      <c r="J7836" s="392" t="s">
        <v>2955</v>
      </c>
      <c r="K7836" s="392" t="s">
        <v>6134</v>
      </c>
    </row>
    <row r="7837" spans="1:11" x14ac:dyDescent="0.35">
      <c r="A7837" s="392" t="s">
        <v>1850</v>
      </c>
      <c r="B7837" s="392" t="s">
        <v>1851</v>
      </c>
      <c r="C7837" s="392" t="s">
        <v>5741</v>
      </c>
      <c r="D7837" s="392" t="s">
        <v>6138</v>
      </c>
      <c r="E7837" s="392" t="s">
        <v>4106</v>
      </c>
      <c r="G7837" s="392" t="s">
        <v>4106</v>
      </c>
      <c r="I7837" s="392" t="s">
        <v>2520</v>
      </c>
      <c r="J7837" s="392" t="s">
        <v>2956</v>
      </c>
      <c r="K7837" s="392" t="s">
        <v>6134</v>
      </c>
    </row>
    <row r="7838" spans="1:11" x14ac:dyDescent="0.35">
      <c r="A7838" s="392" t="s">
        <v>1850</v>
      </c>
      <c r="B7838" s="392" t="s">
        <v>1851</v>
      </c>
      <c r="C7838" s="392" t="s">
        <v>5741</v>
      </c>
      <c r="D7838" s="392" t="s">
        <v>6138</v>
      </c>
      <c r="E7838" s="392" t="s">
        <v>4106</v>
      </c>
      <c r="G7838" s="392" t="s">
        <v>4106</v>
      </c>
      <c r="I7838" s="392" t="s">
        <v>2522</v>
      </c>
      <c r="J7838" s="392" t="s">
        <v>568</v>
      </c>
      <c r="K7838" s="392" t="s">
        <v>6134</v>
      </c>
    </row>
    <row r="7839" spans="1:11" x14ac:dyDescent="0.35">
      <c r="A7839" s="392" t="s">
        <v>1850</v>
      </c>
      <c r="B7839" s="392" t="s">
        <v>1851</v>
      </c>
      <c r="C7839" s="392" t="s">
        <v>5741</v>
      </c>
      <c r="D7839" s="392" t="s">
        <v>6138</v>
      </c>
      <c r="E7839" s="392" t="s">
        <v>4106</v>
      </c>
      <c r="G7839" s="392" t="s">
        <v>4106</v>
      </c>
      <c r="I7839" s="392" t="s">
        <v>2529</v>
      </c>
      <c r="J7839" s="392" t="s">
        <v>569</v>
      </c>
      <c r="K7839" s="392" t="s">
        <v>6134</v>
      </c>
    </row>
    <row r="7840" spans="1:11" x14ac:dyDescent="0.35">
      <c r="A7840" s="392" t="s">
        <v>1850</v>
      </c>
      <c r="B7840" s="392" t="s">
        <v>1851</v>
      </c>
      <c r="C7840" s="392" t="s">
        <v>5741</v>
      </c>
      <c r="D7840" s="392" t="s">
        <v>6138</v>
      </c>
      <c r="E7840" s="392" t="s">
        <v>4106</v>
      </c>
      <c r="G7840" s="392" t="s">
        <v>4106</v>
      </c>
      <c r="I7840" s="392" t="s">
        <v>151</v>
      </c>
      <c r="J7840" s="392" t="s">
        <v>570</v>
      </c>
      <c r="K7840" s="392" t="s">
        <v>6134</v>
      </c>
    </row>
    <row r="7841" spans="1:11" x14ac:dyDescent="0.35">
      <c r="A7841" s="392" t="s">
        <v>1850</v>
      </c>
      <c r="B7841" s="392" t="s">
        <v>1851</v>
      </c>
      <c r="C7841" s="392" t="s">
        <v>5741</v>
      </c>
      <c r="D7841" s="392" t="s">
        <v>6138</v>
      </c>
      <c r="E7841" s="392" t="s">
        <v>4106</v>
      </c>
      <c r="G7841" s="392" t="s">
        <v>4106</v>
      </c>
      <c r="I7841" s="392" t="s">
        <v>155</v>
      </c>
      <c r="J7841" s="392" t="s">
        <v>571</v>
      </c>
      <c r="K7841" s="392" t="s">
        <v>6134</v>
      </c>
    </row>
    <row r="7842" spans="1:11" x14ac:dyDescent="0.35">
      <c r="A7842" s="392" t="s">
        <v>1850</v>
      </c>
      <c r="B7842" s="392" t="s">
        <v>1851</v>
      </c>
      <c r="C7842" s="392" t="s">
        <v>5741</v>
      </c>
      <c r="D7842" s="392" t="s">
        <v>6138</v>
      </c>
      <c r="E7842" s="392" t="s">
        <v>4106</v>
      </c>
      <c r="G7842" s="392" t="s">
        <v>4106</v>
      </c>
      <c r="I7842" s="392" t="s">
        <v>162</v>
      </c>
      <c r="J7842" s="392" t="s">
        <v>572</v>
      </c>
      <c r="K7842" s="392" t="s">
        <v>6134</v>
      </c>
    </row>
    <row r="7843" spans="1:11" x14ac:dyDescent="0.35">
      <c r="A7843" s="392" t="s">
        <v>1850</v>
      </c>
      <c r="B7843" s="392" t="s">
        <v>1851</v>
      </c>
      <c r="C7843" s="392" t="s">
        <v>5741</v>
      </c>
      <c r="D7843" s="392" t="s">
        <v>6138</v>
      </c>
      <c r="E7843" s="392" t="s">
        <v>4106</v>
      </c>
      <c r="G7843" s="392" t="s">
        <v>4106</v>
      </c>
      <c r="I7843" s="392" t="s">
        <v>168</v>
      </c>
      <c r="J7843" s="392" t="s">
        <v>573</v>
      </c>
      <c r="K7843" s="392" t="s">
        <v>6134</v>
      </c>
    </row>
    <row r="7844" spans="1:11" x14ac:dyDescent="0.35">
      <c r="A7844" s="392" t="s">
        <v>1850</v>
      </c>
      <c r="B7844" s="392" t="s">
        <v>1851</v>
      </c>
      <c r="C7844" s="392" t="s">
        <v>5741</v>
      </c>
      <c r="D7844" s="392" t="s">
        <v>6138</v>
      </c>
      <c r="E7844" s="392" t="s">
        <v>4106</v>
      </c>
      <c r="G7844" s="392" t="s">
        <v>4106</v>
      </c>
      <c r="I7844" s="392" t="s">
        <v>170</v>
      </c>
      <c r="J7844" s="392" t="s">
        <v>574</v>
      </c>
      <c r="K7844" s="392" t="s">
        <v>6134</v>
      </c>
    </row>
    <row r="7845" spans="1:11" x14ac:dyDescent="0.35">
      <c r="A7845" s="392" t="s">
        <v>1850</v>
      </c>
      <c r="B7845" s="392" t="s">
        <v>1851</v>
      </c>
      <c r="C7845" s="392" t="s">
        <v>5741</v>
      </c>
      <c r="D7845" s="392" t="s">
        <v>6138</v>
      </c>
      <c r="E7845" s="392" t="s">
        <v>4106</v>
      </c>
      <c r="G7845" s="392" t="s">
        <v>4106</v>
      </c>
      <c r="I7845" s="392" t="s">
        <v>174</v>
      </c>
      <c r="J7845" s="392" t="s">
        <v>575</v>
      </c>
      <c r="K7845" s="392" t="s">
        <v>6134</v>
      </c>
    </row>
    <row r="7846" spans="1:11" x14ac:dyDescent="0.35">
      <c r="A7846" s="392" t="s">
        <v>1850</v>
      </c>
      <c r="B7846" s="392" t="s">
        <v>1851</v>
      </c>
      <c r="C7846" s="392" t="s">
        <v>5741</v>
      </c>
      <c r="D7846" s="392" t="s">
        <v>6138</v>
      </c>
      <c r="E7846" s="392" t="s">
        <v>4106</v>
      </c>
      <c r="G7846" s="392" t="s">
        <v>4106</v>
      </c>
      <c r="I7846" s="392" t="s">
        <v>178</v>
      </c>
      <c r="J7846" s="392" t="s">
        <v>576</v>
      </c>
      <c r="K7846" s="392" t="s">
        <v>6134</v>
      </c>
    </row>
    <row r="7847" spans="1:11" x14ac:dyDescent="0.35">
      <c r="A7847" s="392" t="s">
        <v>1850</v>
      </c>
      <c r="B7847" s="392" t="s">
        <v>1851</v>
      </c>
      <c r="C7847" s="392" t="s">
        <v>5741</v>
      </c>
      <c r="D7847" s="392" t="s">
        <v>6138</v>
      </c>
      <c r="E7847" s="392" t="s">
        <v>4106</v>
      </c>
      <c r="G7847" s="392" t="s">
        <v>4106</v>
      </c>
      <c r="I7847" s="392" t="s">
        <v>181</v>
      </c>
      <c r="J7847" s="392" t="s">
        <v>577</v>
      </c>
      <c r="K7847" s="392" t="s">
        <v>6134</v>
      </c>
    </row>
    <row r="7848" spans="1:11" x14ac:dyDescent="0.35">
      <c r="A7848" s="392" t="s">
        <v>1850</v>
      </c>
      <c r="B7848" s="392" t="s">
        <v>1851</v>
      </c>
      <c r="C7848" s="392" t="s">
        <v>5741</v>
      </c>
      <c r="D7848" s="392" t="s">
        <v>6138</v>
      </c>
      <c r="E7848" s="392" t="s">
        <v>4106</v>
      </c>
      <c r="G7848" s="392" t="s">
        <v>4106</v>
      </c>
      <c r="I7848" s="392" t="s">
        <v>1021</v>
      </c>
      <c r="J7848" s="392" t="s">
        <v>578</v>
      </c>
      <c r="K7848" s="392" t="s">
        <v>6134</v>
      </c>
    </row>
    <row r="7849" spans="1:11" x14ac:dyDescent="0.35">
      <c r="A7849" s="392" t="s">
        <v>1850</v>
      </c>
      <c r="B7849" s="392" t="s">
        <v>1851</v>
      </c>
      <c r="C7849" s="392" t="s">
        <v>5741</v>
      </c>
      <c r="D7849" s="392" t="s">
        <v>6138</v>
      </c>
      <c r="E7849" s="392" t="s">
        <v>4106</v>
      </c>
      <c r="G7849" s="392" t="s">
        <v>4106</v>
      </c>
      <c r="I7849" s="392" t="s">
        <v>1026</v>
      </c>
      <c r="J7849" s="392" t="s">
        <v>579</v>
      </c>
      <c r="K7849" s="392" t="s">
        <v>6134</v>
      </c>
    </row>
    <row r="7850" spans="1:11" x14ac:dyDescent="0.35">
      <c r="A7850" s="392" t="s">
        <v>1850</v>
      </c>
      <c r="B7850" s="392" t="s">
        <v>1851</v>
      </c>
      <c r="C7850" s="392" t="s">
        <v>5741</v>
      </c>
      <c r="D7850" s="392" t="s">
        <v>6138</v>
      </c>
      <c r="E7850" s="392" t="s">
        <v>4106</v>
      </c>
      <c r="G7850" s="392" t="s">
        <v>4106</v>
      </c>
      <c r="I7850" s="392" t="s">
        <v>580</v>
      </c>
      <c r="J7850" s="392" t="s">
        <v>581</v>
      </c>
      <c r="K7850" s="392" t="s">
        <v>6134</v>
      </c>
    </row>
    <row r="7851" spans="1:11" x14ac:dyDescent="0.35">
      <c r="A7851" s="392" t="s">
        <v>1850</v>
      </c>
      <c r="B7851" s="392" t="s">
        <v>1851</v>
      </c>
      <c r="C7851" s="392" t="s">
        <v>5741</v>
      </c>
      <c r="D7851" s="392" t="s">
        <v>6138</v>
      </c>
      <c r="E7851" s="392" t="s">
        <v>4106</v>
      </c>
      <c r="G7851" s="392" t="s">
        <v>4106</v>
      </c>
      <c r="I7851" s="392" t="s">
        <v>1032</v>
      </c>
      <c r="J7851" s="392" t="s">
        <v>582</v>
      </c>
      <c r="K7851" s="392" t="s">
        <v>6134</v>
      </c>
    </row>
    <row r="7852" spans="1:11" x14ac:dyDescent="0.35">
      <c r="A7852" s="392" t="s">
        <v>1850</v>
      </c>
      <c r="B7852" s="392" t="s">
        <v>1851</v>
      </c>
      <c r="C7852" s="392" t="s">
        <v>5741</v>
      </c>
      <c r="D7852" s="392" t="s">
        <v>6138</v>
      </c>
      <c r="E7852" s="392" t="s">
        <v>4106</v>
      </c>
      <c r="G7852" s="392" t="s">
        <v>4106</v>
      </c>
      <c r="I7852" s="392" t="s">
        <v>583</v>
      </c>
      <c r="J7852" s="392" t="s">
        <v>584</v>
      </c>
      <c r="K7852" s="392" t="s">
        <v>6134</v>
      </c>
    </row>
    <row r="7853" spans="1:11" x14ac:dyDescent="0.35">
      <c r="A7853" s="392" t="s">
        <v>1850</v>
      </c>
      <c r="B7853" s="392" t="s">
        <v>1851</v>
      </c>
      <c r="C7853" s="392" t="s">
        <v>5741</v>
      </c>
      <c r="D7853" s="392" t="s">
        <v>6138</v>
      </c>
      <c r="E7853" s="392" t="s">
        <v>4106</v>
      </c>
      <c r="G7853" s="392" t="s">
        <v>4106</v>
      </c>
      <c r="I7853" s="392" t="s">
        <v>1036</v>
      </c>
      <c r="J7853" s="392" t="s">
        <v>585</v>
      </c>
      <c r="K7853" s="392" t="s">
        <v>6134</v>
      </c>
    </row>
    <row r="7854" spans="1:11" x14ac:dyDescent="0.35">
      <c r="A7854" s="392" t="s">
        <v>1850</v>
      </c>
      <c r="B7854" s="392" t="s">
        <v>1851</v>
      </c>
      <c r="C7854" s="392" t="s">
        <v>5741</v>
      </c>
      <c r="D7854" s="392" t="s">
        <v>6138</v>
      </c>
      <c r="E7854" s="392" t="s">
        <v>4106</v>
      </c>
      <c r="G7854" s="392" t="s">
        <v>4106</v>
      </c>
      <c r="I7854" s="392" t="s">
        <v>1041</v>
      </c>
      <c r="J7854" s="392" t="s">
        <v>586</v>
      </c>
      <c r="K7854" s="392" t="s">
        <v>6134</v>
      </c>
    </row>
    <row r="7855" spans="1:11" x14ac:dyDescent="0.35">
      <c r="A7855" s="392" t="s">
        <v>1850</v>
      </c>
      <c r="B7855" s="392" t="s">
        <v>1851</v>
      </c>
      <c r="C7855" s="392" t="s">
        <v>5741</v>
      </c>
      <c r="D7855" s="392" t="s">
        <v>6138</v>
      </c>
      <c r="E7855" s="392" t="s">
        <v>4106</v>
      </c>
      <c r="G7855" s="392" t="s">
        <v>4106</v>
      </c>
      <c r="I7855" s="392" t="s">
        <v>1046</v>
      </c>
      <c r="J7855" s="392" t="s">
        <v>587</v>
      </c>
      <c r="K7855" s="392" t="s">
        <v>6134</v>
      </c>
    </row>
    <row r="7856" spans="1:11" x14ac:dyDescent="0.35">
      <c r="A7856" s="392" t="s">
        <v>1850</v>
      </c>
      <c r="B7856" s="392" t="s">
        <v>1851</v>
      </c>
      <c r="C7856" s="392" t="s">
        <v>5741</v>
      </c>
      <c r="D7856" s="392" t="s">
        <v>6138</v>
      </c>
      <c r="E7856" s="392" t="s">
        <v>4106</v>
      </c>
      <c r="G7856" s="392" t="s">
        <v>4106</v>
      </c>
      <c r="I7856" s="392" t="s">
        <v>588</v>
      </c>
      <c r="J7856" s="392" t="s">
        <v>589</v>
      </c>
      <c r="K7856" s="392" t="s">
        <v>6134</v>
      </c>
    </row>
    <row r="7857" spans="1:11" x14ac:dyDescent="0.35">
      <c r="A7857" s="392" t="s">
        <v>1850</v>
      </c>
      <c r="B7857" s="392" t="s">
        <v>1851</v>
      </c>
      <c r="C7857" s="392" t="s">
        <v>5741</v>
      </c>
      <c r="D7857" s="392" t="s">
        <v>6138</v>
      </c>
      <c r="E7857" s="392" t="s">
        <v>4106</v>
      </c>
      <c r="G7857" s="392" t="s">
        <v>4106</v>
      </c>
      <c r="I7857" s="392" t="s">
        <v>590</v>
      </c>
      <c r="J7857" s="392" t="s">
        <v>591</v>
      </c>
      <c r="K7857" s="392" t="s">
        <v>6134</v>
      </c>
    </row>
    <row r="7858" spans="1:11" x14ac:dyDescent="0.35">
      <c r="A7858" s="392" t="s">
        <v>1850</v>
      </c>
      <c r="B7858" s="392" t="s">
        <v>1851</v>
      </c>
      <c r="C7858" s="392" t="s">
        <v>5741</v>
      </c>
      <c r="D7858" s="392" t="s">
        <v>6138</v>
      </c>
      <c r="E7858" s="392" t="s">
        <v>4106</v>
      </c>
      <c r="G7858" s="392" t="s">
        <v>4106</v>
      </c>
      <c r="I7858" s="392" t="s">
        <v>4884</v>
      </c>
      <c r="J7858" s="392" t="s">
        <v>592</v>
      </c>
      <c r="K7858" s="392" t="s">
        <v>6134</v>
      </c>
    </row>
    <row r="7859" spans="1:11" x14ac:dyDescent="0.35">
      <c r="A7859" s="392" t="s">
        <v>1850</v>
      </c>
      <c r="B7859" s="392" t="s">
        <v>1851</v>
      </c>
      <c r="C7859" s="392" t="s">
        <v>5741</v>
      </c>
      <c r="D7859" s="392" t="s">
        <v>6138</v>
      </c>
      <c r="E7859" s="392" t="s">
        <v>4106</v>
      </c>
      <c r="G7859" s="392" t="s">
        <v>4106</v>
      </c>
      <c r="I7859" s="392" t="s">
        <v>4889</v>
      </c>
      <c r="J7859" s="392" t="s">
        <v>593</v>
      </c>
      <c r="K7859" s="392" t="s">
        <v>6134</v>
      </c>
    </row>
    <row r="7860" spans="1:11" x14ac:dyDescent="0.35">
      <c r="A7860" s="392" t="s">
        <v>1850</v>
      </c>
      <c r="B7860" s="392" t="s">
        <v>1851</v>
      </c>
      <c r="C7860" s="392" t="s">
        <v>5741</v>
      </c>
      <c r="D7860" s="392" t="s">
        <v>6138</v>
      </c>
      <c r="E7860" s="392" t="s">
        <v>4106</v>
      </c>
      <c r="G7860" s="392" t="s">
        <v>4106</v>
      </c>
      <c r="I7860" s="392" t="s">
        <v>4894</v>
      </c>
      <c r="J7860" s="392" t="s">
        <v>594</v>
      </c>
      <c r="K7860" s="392" t="s">
        <v>6134</v>
      </c>
    </row>
    <row r="7861" spans="1:11" x14ac:dyDescent="0.35">
      <c r="A7861" s="392" t="s">
        <v>1850</v>
      </c>
      <c r="B7861" s="392" t="s">
        <v>1851</v>
      </c>
      <c r="C7861" s="392" t="s">
        <v>5741</v>
      </c>
      <c r="D7861" s="392" t="s">
        <v>6138</v>
      </c>
      <c r="E7861" s="392" t="s">
        <v>4106</v>
      </c>
      <c r="G7861" s="392" t="s">
        <v>4106</v>
      </c>
      <c r="I7861" s="392" t="s">
        <v>2116</v>
      </c>
      <c r="J7861" s="392" t="s">
        <v>595</v>
      </c>
      <c r="K7861" s="392" t="s">
        <v>6134</v>
      </c>
    </row>
    <row r="7862" spans="1:11" x14ac:dyDescent="0.35">
      <c r="A7862" s="392" t="s">
        <v>1850</v>
      </c>
      <c r="B7862" s="392" t="s">
        <v>1851</v>
      </c>
      <c r="C7862" s="392" t="s">
        <v>5741</v>
      </c>
      <c r="D7862" s="392" t="s">
        <v>6138</v>
      </c>
      <c r="E7862" s="392" t="s">
        <v>4106</v>
      </c>
      <c r="G7862" s="392" t="s">
        <v>4106</v>
      </c>
      <c r="I7862" s="392" t="s">
        <v>596</v>
      </c>
      <c r="J7862" s="392" t="s">
        <v>597</v>
      </c>
      <c r="K7862" s="392" t="s">
        <v>6134</v>
      </c>
    </row>
    <row r="7863" spans="1:11" x14ac:dyDescent="0.35">
      <c r="A7863" s="392" t="s">
        <v>1850</v>
      </c>
      <c r="B7863" s="392" t="s">
        <v>1851</v>
      </c>
      <c r="C7863" s="392" t="s">
        <v>5741</v>
      </c>
      <c r="D7863" s="392" t="s">
        <v>6138</v>
      </c>
      <c r="E7863" s="392" t="s">
        <v>4106</v>
      </c>
      <c r="G7863" s="392" t="s">
        <v>4106</v>
      </c>
      <c r="I7863" s="392" t="s">
        <v>598</v>
      </c>
      <c r="J7863" s="392" t="s">
        <v>599</v>
      </c>
      <c r="K7863" s="392" t="s">
        <v>6134</v>
      </c>
    </row>
    <row r="7864" spans="1:11" x14ac:dyDescent="0.35">
      <c r="A7864" s="392" t="s">
        <v>1850</v>
      </c>
      <c r="B7864" s="392" t="s">
        <v>1851</v>
      </c>
      <c r="C7864" s="392" t="s">
        <v>5741</v>
      </c>
      <c r="D7864" s="392" t="s">
        <v>6138</v>
      </c>
      <c r="E7864" s="392" t="s">
        <v>4106</v>
      </c>
      <c r="G7864" s="392" t="s">
        <v>4106</v>
      </c>
      <c r="I7864" s="392" t="s">
        <v>600</v>
      </c>
      <c r="J7864" s="392" t="s">
        <v>601</v>
      </c>
      <c r="K7864" s="392" t="s">
        <v>6134</v>
      </c>
    </row>
    <row r="7865" spans="1:11" x14ac:dyDescent="0.35">
      <c r="A7865" s="392" t="s">
        <v>1850</v>
      </c>
      <c r="B7865" s="392" t="s">
        <v>1851</v>
      </c>
      <c r="C7865" s="392" t="s">
        <v>5741</v>
      </c>
      <c r="D7865" s="392" t="s">
        <v>6138</v>
      </c>
      <c r="E7865" s="392" t="s">
        <v>4106</v>
      </c>
      <c r="G7865" s="392" t="s">
        <v>4106</v>
      </c>
      <c r="I7865" s="392" t="s">
        <v>602</v>
      </c>
      <c r="J7865" s="392" t="s">
        <v>603</v>
      </c>
      <c r="K7865" s="392" t="s">
        <v>6134</v>
      </c>
    </row>
    <row r="7866" spans="1:11" x14ac:dyDescent="0.35">
      <c r="A7866" s="392" t="s">
        <v>1850</v>
      </c>
      <c r="B7866" s="392" t="s">
        <v>1851</v>
      </c>
      <c r="C7866" s="392" t="s">
        <v>5741</v>
      </c>
      <c r="D7866" s="392" t="s">
        <v>6138</v>
      </c>
      <c r="E7866" s="392" t="s">
        <v>4106</v>
      </c>
      <c r="G7866" s="392" t="s">
        <v>4106</v>
      </c>
      <c r="I7866" s="392" t="s">
        <v>604</v>
      </c>
      <c r="J7866" s="392" t="s">
        <v>605</v>
      </c>
      <c r="K7866" s="392" t="s">
        <v>6134</v>
      </c>
    </row>
    <row r="7867" spans="1:11" x14ac:dyDescent="0.35">
      <c r="A7867" s="392" t="s">
        <v>1850</v>
      </c>
      <c r="B7867" s="392" t="s">
        <v>1851</v>
      </c>
      <c r="C7867" s="392" t="s">
        <v>5741</v>
      </c>
      <c r="D7867" s="392" t="s">
        <v>6138</v>
      </c>
      <c r="E7867" s="392" t="s">
        <v>4106</v>
      </c>
      <c r="G7867" s="392" t="s">
        <v>4106</v>
      </c>
      <c r="I7867" s="392" t="s">
        <v>606</v>
      </c>
      <c r="J7867" s="392" t="s">
        <v>607</v>
      </c>
      <c r="K7867" s="392" t="s">
        <v>6134</v>
      </c>
    </row>
    <row r="7868" spans="1:11" x14ac:dyDescent="0.35">
      <c r="A7868" s="392" t="s">
        <v>1850</v>
      </c>
      <c r="B7868" s="392" t="s">
        <v>1851</v>
      </c>
      <c r="C7868" s="392" t="s">
        <v>5741</v>
      </c>
      <c r="D7868" s="392" t="s">
        <v>6138</v>
      </c>
      <c r="E7868" s="392" t="s">
        <v>4106</v>
      </c>
      <c r="G7868" s="392" t="s">
        <v>4106</v>
      </c>
      <c r="I7868" s="392" t="s">
        <v>608</v>
      </c>
      <c r="J7868" s="392" t="s">
        <v>609</v>
      </c>
      <c r="K7868" s="392" t="s">
        <v>6134</v>
      </c>
    </row>
    <row r="7869" spans="1:11" x14ac:dyDescent="0.35">
      <c r="A7869" s="392" t="s">
        <v>1850</v>
      </c>
      <c r="B7869" s="392" t="s">
        <v>1851</v>
      </c>
      <c r="C7869" s="392" t="s">
        <v>5741</v>
      </c>
      <c r="D7869" s="392" t="s">
        <v>6138</v>
      </c>
      <c r="E7869" s="392" t="s">
        <v>4106</v>
      </c>
      <c r="G7869" s="392" t="s">
        <v>4106</v>
      </c>
      <c r="I7869" s="392" t="s">
        <v>610</v>
      </c>
      <c r="J7869" s="392" t="s">
        <v>611</v>
      </c>
      <c r="K7869" s="392" t="s">
        <v>6134</v>
      </c>
    </row>
    <row r="7870" spans="1:11" x14ac:dyDescent="0.35">
      <c r="A7870" s="392" t="s">
        <v>1850</v>
      </c>
      <c r="B7870" s="392" t="s">
        <v>1851</v>
      </c>
      <c r="C7870" s="392" t="s">
        <v>5741</v>
      </c>
      <c r="D7870" s="392" t="s">
        <v>6138</v>
      </c>
      <c r="E7870" s="392" t="s">
        <v>4106</v>
      </c>
      <c r="G7870" s="392" t="s">
        <v>4106</v>
      </c>
      <c r="I7870" s="392" t="s">
        <v>837</v>
      </c>
      <c r="J7870" s="392" t="s">
        <v>612</v>
      </c>
      <c r="K7870" s="392" t="s">
        <v>6134</v>
      </c>
    </row>
    <row r="7871" spans="1:11" x14ac:dyDescent="0.35">
      <c r="A7871" s="392" t="s">
        <v>1850</v>
      </c>
      <c r="B7871" s="392" t="s">
        <v>1851</v>
      </c>
      <c r="C7871" s="392" t="s">
        <v>5741</v>
      </c>
      <c r="D7871" s="392" t="s">
        <v>6138</v>
      </c>
      <c r="E7871" s="392" t="s">
        <v>4106</v>
      </c>
      <c r="G7871" s="392" t="s">
        <v>4106</v>
      </c>
      <c r="I7871" s="392" t="s">
        <v>613</v>
      </c>
      <c r="J7871" s="392" t="s">
        <v>614</v>
      </c>
      <c r="K7871" s="392" t="s">
        <v>6134</v>
      </c>
    </row>
    <row r="7872" spans="1:11" x14ac:dyDescent="0.35">
      <c r="A7872" s="392" t="s">
        <v>1850</v>
      </c>
      <c r="B7872" s="392" t="s">
        <v>1851</v>
      </c>
      <c r="C7872" s="392" t="s">
        <v>5741</v>
      </c>
      <c r="D7872" s="392" t="s">
        <v>6138</v>
      </c>
      <c r="E7872" s="392" t="s">
        <v>4106</v>
      </c>
      <c r="G7872" s="392" t="s">
        <v>4106</v>
      </c>
      <c r="I7872" s="392" t="s">
        <v>615</v>
      </c>
      <c r="J7872" s="392" t="s">
        <v>616</v>
      </c>
      <c r="K7872" s="392" t="s">
        <v>6134</v>
      </c>
    </row>
    <row r="7873" spans="1:11" x14ac:dyDescent="0.35">
      <c r="A7873" s="392" t="s">
        <v>1850</v>
      </c>
      <c r="B7873" s="392" t="s">
        <v>1851</v>
      </c>
      <c r="C7873" s="392" t="s">
        <v>5741</v>
      </c>
      <c r="D7873" s="392" t="s">
        <v>6138</v>
      </c>
      <c r="E7873" s="392" t="s">
        <v>4106</v>
      </c>
      <c r="G7873" s="392" t="s">
        <v>4106</v>
      </c>
      <c r="I7873" s="392" t="s">
        <v>617</v>
      </c>
      <c r="J7873" s="392" t="s">
        <v>618</v>
      </c>
      <c r="K7873" s="392" t="s">
        <v>6134</v>
      </c>
    </row>
    <row r="7874" spans="1:11" x14ac:dyDescent="0.35">
      <c r="A7874" s="392" t="s">
        <v>1850</v>
      </c>
      <c r="B7874" s="392" t="s">
        <v>1851</v>
      </c>
      <c r="C7874" s="392" t="s">
        <v>5741</v>
      </c>
      <c r="D7874" s="392" t="s">
        <v>6138</v>
      </c>
      <c r="E7874" s="392" t="s">
        <v>4106</v>
      </c>
      <c r="G7874" s="392" t="s">
        <v>4106</v>
      </c>
      <c r="I7874" s="392" t="s">
        <v>4902</v>
      </c>
      <c r="J7874" s="392" t="s">
        <v>619</v>
      </c>
      <c r="K7874" s="392" t="s">
        <v>6134</v>
      </c>
    </row>
    <row r="7875" spans="1:11" x14ac:dyDescent="0.35">
      <c r="A7875" s="392" t="s">
        <v>1850</v>
      </c>
      <c r="B7875" s="392" t="s">
        <v>1851</v>
      </c>
      <c r="C7875" s="392" t="s">
        <v>5741</v>
      </c>
      <c r="D7875" s="392" t="s">
        <v>6138</v>
      </c>
      <c r="E7875" s="392" t="s">
        <v>4106</v>
      </c>
      <c r="G7875" s="392" t="s">
        <v>4106</v>
      </c>
      <c r="I7875" s="392" t="s">
        <v>4904</v>
      </c>
      <c r="J7875" s="392" t="s">
        <v>620</v>
      </c>
      <c r="K7875" s="392" t="s">
        <v>6134</v>
      </c>
    </row>
    <row r="7876" spans="1:11" x14ac:dyDescent="0.35">
      <c r="A7876" s="392" t="s">
        <v>1850</v>
      </c>
      <c r="B7876" s="392" t="s">
        <v>1851</v>
      </c>
      <c r="C7876" s="392" t="s">
        <v>5741</v>
      </c>
      <c r="D7876" s="392" t="s">
        <v>6138</v>
      </c>
      <c r="E7876" s="392" t="s">
        <v>4106</v>
      </c>
      <c r="G7876" s="392" t="s">
        <v>4106</v>
      </c>
      <c r="I7876" s="392" t="s">
        <v>621</v>
      </c>
      <c r="J7876" s="392" t="s">
        <v>622</v>
      </c>
      <c r="K7876" s="392" t="s">
        <v>6134</v>
      </c>
    </row>
    <row r="7877" spans="1:11" x14ac:dyDescent="0.35">
      <c r="A7877" s="392" t="s">
        <v>1850</v>
      </c>
      <c r="B7877" s="392" t="s">
        <v>1851</v>
      </c>
      <c r="C7877" s="392" t="s">
        <v>5741</v>
      </c>
      <c r="D7877" s="392" t="s">
        <v>6138</v>
      </c>
      <c r="E7877" s="392" t="s">
        <v>4106</v>
      </c>
      <c r="G7877" s="392" t="s">
        <v>4106</v>
      </c>
      <c r="I7877" s="392" t="s">
        <v>4906</v>
      </c>
      <c r="J7877" s="392" t="s">
        <v>623</v>
      </c>
      <c r="K7877" s="392" t="s">
        <v>6134</v>
      </c>
    </row>
    <row r="7878" spans="1:11" x14ac:dyDescent="0.35">
      <c r="A7878" s="392" t="s">
        <v>1850</v>
      </c>
      <c r="B7878" s="392" t="s">
        <v>1851</v>
      </c>
      <c r="C7878" s="392" t="s">
        <v>5741</v>
      </c>
      <c r="D7878" s="392" t="s">
        <v>6138</v>
      </c>
      <c r="E7878" s="392" t="s">
        <v>4106</v>
      </c>
      <c r="G7878" s="392" t="s">
        <v>4106</v>
      </c>
      <c r="I7878" s="392" t="s">
        <v>5418</v>
      </c>
      <c r="J7878" s="392" t="s">
        <v>624</v>
      </c>
      <c r="K7878" s="392" t="s">
        <v>6134</v>
      </c>
    </row>
    <row r="7879" spans="1:11" x14ac:dyDescent="0.35">
      <c r="A7879" s="392" t="s">
        <v>1850</v>
      </c>
      <c r="B7879" s="392" t="s">
        <v>1851</v>
      </c>
      <c r="C7879" s="392" t="s">
        <v>5741</v>
      </c>
      <c r="D7879" s="392" t="s">
        <v>6138</v>
      </c>
      <c r="E7879" s="392" t="s">
        <v>4106</v>
      </c>
      <c r="G7879" s="392" t="s">
        <v>4106</v>
      </c>
      <c r="I7879" s="392" t="s">
        <v>625</v>
      </c>
      <c r="J7879" s="392" t="s">
        <v>626</v>
      </c>
      <c r="K7879" s="392" t="s">
        <v>6134</v>
      </c>
    </row>
    <row r="7880" spans="1:11" x14ac:dyDescent="0.35">
      <c r="A7880" s="392" t="s">
        <v>1850</v>
      </c>
      <c r="B7880" s="392" t="s">
        <v>1851</v>
      </c>
      <c r="C7880" s="392" t="s">
        <v>5741</v>
      </c>
      <c r="D7880" s="392" t="s">
        <v>6138</v>
      </c>
      <c r="E7880" s="392" t="s">
        <v>4106</v>
      </c>
      <c r="G7880" s="392" t="s">
        <v>4106</v>
      </c>
      <c r="I7880" s="392" t="s">
        <v>1850</v>
      </c>
      <c r="J7880" s="392" t="s">
        <v>627</v>
      </c>
      <c r="K7880" s="392" t="s">
        <v>6134</v>
      </c>
    </row>
    <row r="7881" spans="1:11" x14ac:dyDescent="0.35">
      <c r="A7881" s="392" t="s">
        <v>1850</v>
      </c>
      <c r="B7881" s="392" t="s">
        <v>1851</v>
      </c>
      <c r="C7881" s="392" t="s">
        <v>5741</v>
      </c>
      <c r="D7881" s="392" t="s">
        <v>6138</v>
      </c>
      <c r="E7881" s="392" t="s">
        <v>4106</v>
      </c>
      <c r="G7881" s="392" t="s">
        <v>4106</v>
      </c>
      <c r="I7881" s="392" t="s">
        <v>628</v>
      </c>
      <c r="J7881" s="392" t="s">
        <v>629</v>
      </c>
      <c r="K7881" s="392" t="s">
        <v>6134</v>
      </c>
    </row>
    <row r="7882" spans="1:11" x14ac:dyDescent="0.35">
      <c r="A7882" s="392" t="s">
        <v>1850</v>
      </c>
      <c r="B7882" s="392" t="s">
        <v>1851</v>
      </c>
      <c r="C7882" s="392" t="s">
        <v>5741</v>
      </c>
      <c r="D7882" s="392" t="s">
        <v>6138</v>
      </c>
      <c r="E7882" s="392" t="s">
        <v>4106</v>
      </c>
      <c r="G7882" s="392" t="s">
        <v>4106</v>
      </c>
      <c r="I7882" s="392" t="s">
        <v>630</v>
      </c>
      <c r="J7882" s="392" t="s">
        <v>631</v>
      </c>
      <c r="K7882" s="392" t="s">
        <v>6134</v>
      </c>
    </row>
    <row r="7883" spans="1:11" x14ac:dyDescent="0.35">
      <c r="A7883" s="392" t="s">
        <v>1850</v>
      </c>
      <c r="B7883" s="392" t="s">
        <v>1851</v>
      </c>
      <c r="C7883" s="392" t="s">
        <v>5741</v>
      </c>
      <c r="D7883" s="392" t="s">
        <v>6138</v>
      </c>
      <c r="E7883" s="392" t="s">
        <v>4106</v>
      </c>
      <c r="G7883" s="392" t="s">
        <v>4106</v>
      </c>
      <c r="I7883" s="392" t="s">
        <v>632</v>
      </c>
      <c r="J7883" s="392" t="s">
        <v>8978</v>
      </c>
      <c r="K7883" s="392" t="s">
        <v>6134</v>
      </c>
    </row>
    <row r="7884" spans="1:11" x14ac:dyDescent="0.35">
      <c r="A7884" s="392" t="s">
        <v>1850</v>
      </c>
      <c r="B7884" s="392" t="s">
        <v>1851</v>
      </c>
      <c r="C7884" s="392" t="s">
        <v>5741</v>
      </c>
      <c r="D7884" s="392" t="s">
        <v>6138</v>
      </c>
      <c r="E7884" s="392" t="s">
        <v>4106</v>
      </c>
      <c r="G7884" s="392" t="s">
        <v>4106</v>
      </c>
      <c r="I7884" s="392" t="s">
        <v>633</v>
      </c>
      <c r="J7884" s="392" t="s">
        <v>634</v>
      </c>
      <c r="K7884" s="392" t="s">
        <v>6134</v>
      </c>
    </row>
    <row r="7885" spans="1:11" x14ac:dyDescent="0.35">
      <c r="A7885" s="392" t="s">
        <v>1850</v>
      </c>
      <c r="B7885" s="392" t="s">
        <v>1851</v>
      </c>
      <c r="C7885" s="392" t="s">
        <v>5741</v>
      </c>
      <c r="D7885" s="392" t="s">
        <v>6138</v>
      </c>
      <c r="E7885" s="392" t="s">
        <v>4106</v>
      </c>
      <c r="G7885" s="392" t="s">
        <v>4106</v>
      </c>
      <c r="I7885" s="392" t="s">
        <v>635</v>
      </c>
      <c r="J7885" s="392" t="s">
        <v>636</v>
      </c>
      <c r="K7885" s="392" t="s">
        <v>6134</v>
      </c>
    </row>
    <row r="7886" spans="1:11" x14ac:dyDescent="0.35">
      <c r="A7886" s="392" t="s">
        <v>1850</v>
      </c>
      <c r="B7886" s="392" t="s">
        <v>1851</v>
      </c>
      <c r="C7886" s="392" t="s">
        <v>5741</v>
      </c>
      <c r="D7886" s="392" t="s">
        <v>6138</v>
      </c>
      <c r="E7886" s="392" t="s">
        <v>4106</v>
      </c>
      <c r="G7886" s="392" t="s">
        <v>4106</v>
      </c>
      <c r="I7886" s="392" t="s">
        <v>637</v>
      </c>
      <c r="J7886" s="392" t="s">
        <v>638</v>
      </c>
      <c r="K7886" s="392" t="s">
        <v>6134</v>
      </c>
    </row>
    <row r="7887" spans="1:11" x14ac:dyDescent="0.35">
      <c r="A7887" s="392" t="s">
        <v>1850</v>
      </c>
      <c r="B7887" s="392" t="s">
        <v>1851</v>
      </c>
      <c r="C7887" s="392" t="s">
        <v>5741</v>
      </c>
      <c r="D7887" s="392" t="s">
        <v>6138</v>
      </c>
      <c r="E7887" s="392" t="s">
        <v>4106</v>
      </c>
      <c r="G7887" s="392" t="s">
        <v>4106</v>
      </c>
      <c r="I7887" s="392" t="s">
        <v>639</v>
      </c>
      <c r="J7887" s="392" t="s">
        <v>640</v>
      </c>
      <c r="K7887" s="392" t="s">
        <v>6134</v>
      </c>
    </row>
    <row r="7888" spans="1:11" x14ac:dyDescent="0.35">
      <c r="A7888" s="392" t="s">
        <v>1850</v>
      </c>
      <c r="B7888" s="392" t="s">
        <v>1851</v>
      </c>
      <c r="C7888" s="392" t="s">
        <v>5741</v>
      </c>
      <c r="D7888" s="392" t="s">
        <v>6138</v>
      </c>
      <c r="E7888" s="392" t="s">
        <v>4106</v>
      </c>
      <c r="G7888" s="392" t="s">
        <v>4106</v>
      </c>
      <c r="I7888" s="392" t="s">
        <v>641</v>
      </c>
      <c r="J7888" s="392" t="s">
        <v>642</v>
      </c>
      <c r="K7888" s="392" t="s">
        <v>6134</v>
      </c>
    </row>
    <row r="7889" spans="1:11" x14ac:dyDescent="0.35">
      <c r="A7889" s="392" t="s">
        <v>1850</v>
      </c>
      <c r="B7889" s="392" t="s">
        <v>1851</v>
      </c>
      <c r="C7889" s="392" t="s">
        <v>5741</v>
      </c>
      <c r="D7889" s="392" t="s">
        <v>6138</v>
      </c>
      <c r="E7889" s="392" t="s">
        <v>4106</v>
      </c>
      <c r="G7889" s="392" t="s">
        <v>4106</v>
      </c>
      <c r="I7889" s="392" t="s">
        <v>643</v>
      </c>
      <c r="J7889" s="392" t="s">
        <v>644</v>
      </c>
      <c r="K7889" s="392" t="s">
        <v>6134</v>
      </c>
    </row>
    <row r="7890" spans="1:11" x14ac:dyDescent="0.35">
      <c r="A7890" s="392" t="s">
        <v>1850</v>
      </c>
      <c r="B7890" s="392" t="s">
        <v>1851</v>
      </c>
      <c r="C7890" s="392" t="s">
        <v>5741</v>
      </c>
      <c r="D7890" s="392" t="s">
        <v>6138</v>
      </c>
      <c r="E7890" s="392" t="s">
        <v>4106</v>
      </c>
      <c r="G7890" s="392" t="s">
        <v>4106</v>
      </c>
      <c r="I7890" s="392" t="s">
        <v>920</v>
      </c>
      <c r="J7890" s="392" t="s">
        <v>645</v>
      </c>
      <c r="K7890" s="392" t="s">
        <v>6134</v>
      </c>
    </row>
    <row r="7891" spans="1:11" x14ac:dyDescent="0.35">
      <c r="A7891" s="392" t="s">
        <v>1850</v>
      </c>
      <c r="B7891" s="392" t="s">
        <v>1851</v>
      </c>
      <c r="C7891" s="392" t="s">
        <v>5741</v>
      </c>
      <c r="D7891" s="392" t="s">
        <v>6138</v>
      </c>
      <c r="E7891" s="392" t="s">
        <v>4106</v>
      </c>
      <c r="G7891" s="392" t="s">
        <v>4106</v>
      </c>
      <c r="I7891" s="392" t="s">
        <v>646</v>
      </c>
      <c r="J7891" s="392" t="s">
        <v>647</v>
      </c>
      <c r="K7891" s="392" t="s">
        <v>6134</v>
      </c>
    </row>
    <row r="7892" spans="1:11" x14ac:dyDescent="0.35">
      <c r="A7892" s="392" t="s">
        <v>1850</v>
      </c>
      <c r="B7892" s="392" t="s">
        <v>1851</v>
      </c>
      <c r="C7892" s="392" t="s">
        <v>5741</v>
      </c>
      <c r="D7892" s="392" t="s">
        <v>6138</v>
      </c>
      <c r="E7892" s="392" t="s">
        <v>4106</v>
      </c>
      <c r="G7892" s="392" t="s">
        <v>4106</v>
      </c>
      <c r="I7892" s="392" t="s">
        <v>648</v>
      </c>
      <c r="J7892" s="392" t="s">
        <v>649</v>
      </c>
      <c r="K7892" s="392" t="s">
        <v>6134</v>
      </c>
    </row>
    <row r="7893" spans="1:11" x14ac:dyDescent="0.35">
      <c r="A7893" s="392" t="s">
        <v>1850</v>
      </c>
      <c r="B7893" s="392" t="s">
        <v>1851</v>
      </c>
      <c r="C7893" s="392" t="s">
        <v>5741</v>
      </c>
      <c r="D7893" s="392" t="s">
        <v>6138</v>
      </c>
      <c r="E7893" s="392" t="s">
        <v>4106</v>
      </c>
      <c r="G7893" s="392" t="s">
        <v>4106</v>
      </c>
      <c r="I7893" s="392" t="s">
        <v>650</v>
      </c>
      <c r="J7893" s="392" t="s">
        <v>651</v>
      </c>
      <c r="K7893" s="392" t="s">
        <v>6134</v>
      </c>
    </row>
    <row r="7894" spans="1:11" x14ac:dyDescent="0.35">
      <c r="A7894" s="392" t="s">
        <v>1850</v>
      </c>
      <c r="B7894" s="392" t="s">
        <v>1851</v>
      </c>
      <c r="C7894" s="392" t="s">
        <v>5741</v>
      </c>
      <c r="D7894" s="392" t="s">
        <v>6138</v>
      </c>
      <c r="E7894" s="392" t="s">
        <v>4106</v>
      </c>
      <c r="G7894" s="392" t="s">
        <v>4106</v>
      </c>
      <c r="I7894" s="392" t="s">
        <v>652</v>
      </c>
      <c r="J7894" s="392" t="s">
        <v>653</v>
      </c>
      <c r="K7894" s="392" t="s">
        <v>6134</v>
      </c>
    </row>
    <row r="7895" spans="1:11" x14ac:dyDescent="0.35">
      <c r="A7895" s="392" t="s">
        <v>1850</v>
      </c>
      <c r="B7895" s="392" t="s">
        <v>1851</v>
      </c>
      <c r="C7895" s="392" t="s">
        <v>5741</v>
      </c>
      <c r="D7895" s="392" t="s">
        <v>6138</v>
      </c>
      <c r="E7895" s="392" t="s">
        <v>4106</v>
      </c>
      <c r="G7895" s="392" t="s">
        <v>4106</v>
      </c>
      <c r="I7895" s="392" t="s">
        <v>654</v>
      </c>
      <c r="J7895" s="392" t="s">
        <v>655</v>
      </c>
      <c r="K7895" s="392" t="s">
        <v>6134</v>
      </c>
    </row>
    <row r="7896" spans="1:11" x14ac:dyDescent="0.35">
      <c r="A7896" s="392" t="s">
        <v>1850</v>
      </c>
      <c r="B7896" s="392" t="s">
        <v>1851</v>
      </c>
      <c r="C7896" s="392" t="s">
        <v>5741</v>
      </c>
      <c r="D7896" s="392" t="s">
        <v>6138</v>
      </c>
      <c r="E7896" s="392" t="s">
        <v>4106</v>
      </c>
      <c r="G7896" s="392" t="s">
        <v>4106</v>
      </c>
      <c r="I7896" s="392" t="s">
        <v>656</v>
      </c>
      <c r="J7896" s="392" t="s">
        <v>657</v>
      </c>
      <c r="K7896" s="392" t="s">
        <v>6134</v>
      </c>
    </row>
    <row r="7897" spans="1:11" x14ac:dyDescent="0.35">
      <c r="A7897" s="392" t="s">
        <v>1850</v>
      </c>
      <c r="B7897" s="392" t="s">
        <v>1851</v>
      </c>
      <c r="C7897" s="392" t="s">
        <v>5741</v>
      </c>
      <c r="D7897" s="392" t="s">
        <v>6138</v>
      </c>
      <c r="E7897" s="392" t="s">
        <v>4106</v>
      </c>
      <c r="G7897" s="392" t="s">
        <v>4106</v>
      </c>
      <c r="I7897" s="392" t="s">
        <v>658</v>
      </c>
      <c r="J7897" s="392" t="s">
        <v>659</v>
      </c>
      <c r="K7897" s="392" t="s">
        <v>6134</v>
      </c>
    </row>
    <row r="7898" spans="1:11" x14ac:dyDescent="0.35">
      <c r="A7898" s="392" t="s">
        <v>1850</v>
      </c>
      <c r="B7898" s="392" t="s">
        <v>1851</v>
      </c>
      <c r="C7898" s="392" t="s">
        <v>5741</v>
      </c>
      <c r="D7898" s="392" t="s">
        <v>6138</v>
      </c>
      <c r="E7898" s="392" t="s">
        <v>4106</v>
      </c>
      <c r="G7898" s="392" t="s">
        <v>4106</v>
      </c>
      <c r="I7898" s="392" t="s">
        <v>660</v>
      </c>
      <c r="J7898" s="392" t="s">
        <v>661</v>
      </c>
      <c r="K7898" s="392" t="s">
        <v>6134</v>
      </c>
    </row>
    <row r="7899" spans="1:11" x14ac:dyDescent="0.35">
      <c r="A7899" s="392" t="s">
        <v>1850</v>
      </c>
      <c r="B7899" s="392" t="s">
        <v>1851</v>
      </c>
      <c r="C7899" s="392" t="s">
        <v>5741</v>
      </c>
      <c r="D7899" s="392" t="s">
        <v>6138</v>
      </c>
      <c r="E7899" s="392" t="s">
        <v>4106</v>
      </c>
      <c r="G7899" s="392" t="s">
        <v>4106</v>
      </c>
      <c r="I7899" s="392" t="s">
        <v>662</v>
      </c>
      <c r="J7899" s="392" t="s">
        <v>4763</v>
      </c>
      <c r="K7899" s="392" t="s">
        <v>6134</v>
      </c>
    </row>
    <row r="7900" spans="1:11" x14ac:dyDescent="0.35">
      <c r="A7900" s="392" t="s">
        <v>1850</v>
      </c>
      <c r="B7900" s="392" t="s">
        <v>1851</v>
      </c>
      <c r="C7900" s="392" t="s">
        <v>5741</v>
      </c>
      <c r="D7900" s="392" t="s">
        <v>6138</v>
      </c>
      <c r="E7900" s="392" t="s">
        <v>4106</v>
      </c>
      <c r="G7900" s="392" t="s">
        <v>4106</v>
      </c>
      <c r="I7900" s="392" t="s">
        <v>4396</v>
      </c>
      <c r="J7900" s="392" t="s">
        <v>663</v>
      </c>
      <c r="K7900" s="392" t="s">
        <v>6134</v>
      </c>
    </row>
    <row r="7901" spans="1:11" x14ac:dyDescent="0.35">
      <c r="A7901" s="392" t="s">
        <v>1850</v>
      </c>
      <c r="B7901" s="392" t="s">
        <v>1851</v>
      </c>
      <c r="C7901" s="392" t="s">
        <v>5741</v>
      </c>
      <c r="D7901" s="392" t="s">
        <v>6138</v>
      </c>
      <c r="E7901" s="392" t="s">
        <v>4106</v>
      </c>
      <c r="G7901" s="392" t="s">
        <v>4106</v>
      </c>
      <c r="I7901" s="392" t="s">
        <v>664</v>
      </c>
      <c r="J7901" s="392" t="s">
        <v>665</v>
      </c>
      <c r="K7901" s="392" t="s">
        <v>6134</v>
      </c>
    </row>
    <row r="7902" spans="1:11" x14ac:dyDescent="0.35">
      <c r="A7902" s="392" t="s">
        <v>1850</v>
      </c>
      <c r="B7902" s="392" t="s">
        <v>1851</v>
      </c>
      <c r="C7902" s="392" t="s">
        <v>5741</v>
      </c>
      <c r="D7902" s="392" t="s">
        <v>6138</v>
      </c>
      <c r="E7902" s="392" t="s">
        <v>4106</v>
      </c>
      <c r="G7902" s="392" t="s">
        <v>4106</v>
      </c>
      <c r="I7902" s="392" t="s">
        <v>5420</v>
      </c>
      <c r="J7902" s="392" t="s">
        <v>666</v>
      </c>
      <c r="K7902" s="392" t="s">
        <v>6134</v>
      </c>
    </row>
    <row r="7903" spans="1:11" x14ac:dyDescent="0.35">
      <c r="A7903" s="392" t="s">
        <v>1850</v>
      </c>
      <c r="B7903" s="392" t="s">
        <v>1851</v>
      </c>
      <c r="C7903" s="392" t="s">
        <v>5741</v>
      </c>
      <c r="D7903" s="392" t="s">
        <v>6138</v>
      </c>
      <c r="E7903" s="392" t="s">
        <v>4106</v>
      </c>
      <c r="G7903" s="392" t="s">
        <v>4106</v>
      </c>
      <c r="I7903" s="392" t="s">
        <v>5916</v>
      </c>
      <c r="J7903" s="392" t="s">
        <v>667</v>
      </c>
      <c r="K7903" s="392" t="s">
        <v>6134</v>
      </c>
    </row>
    <row r="7904" spans="1:11" x14ac:dyDescent="0.35">
      <c r="A7904" s="392" t="s">
        <v>1850</v>
      </c>
      <c r="B7904" s="392" t="s">
        <v>1851</v>
      </c>
      <c r="C7904" s="392" t="s">
        <v>5741</v>
      </c>
      <c r="D7904" s="392" t="s">
        <v>6138</v>
      </c>
      <c r="E7904" s="392" t="s">
        <v>4106</v>
      </c>
      <c r="G7904" s="392" t="s">
        <v>4106</v>
      </c>
      <c r="I7904" s="392" t="s">
        <v>668</v>
      </c>
      <c r="J7904" s="392" t="s">
        <v>669</v>
      </c>
      <c r="K7904" s="392" t="s">
        <v>6134</v>
      </c>
    </row>
    <row r="7905" spans="1:11" x14ac:dyDescent="0.35">
      <c r="A7905" s="392" t="s">
        <v>1850</v>
      </c>
      <c r="B7905" s="392" t="s">
        <v>1851</v>
      </c>
      <c r="C7905" s="392" t="s">
        <v>5741</v>
      </c>
      <c r="D7905" s="392" t="s">
        <v>6138</v>
      </c>
      <c r="E7905" s="392" t="s">
        <v>4106</v>
      </c>
      <c r="G7905" s="392" t="s">
        <v>4106</v>
      </c>
      <c r="I7905" s="392" t="s">
        <v>5422</v>
      </c>
      <c r="J7905" s="392" t="s">
        <v>670</v>
      </c>
      <c r="K7905" s="392" t="s">
        <v>6134</v>
      </c>
    </row>
    <row r="7906" spans="1:11" x14ac:dyDescent="0.35">
      <c r="A7906" s="392" t="s">
        <v>1850</v>
      </c>
      <c r="B7906" s="392" t="s">
        <v>1851</v>
      </c>
      <c r="C7906" s="392" t="s">
        <v>5741</v>
      </c>
      <c r="D7906" s="392" t="s">
        <v>6138</v>
      </c>
      <c r="E7906" s="392" t="s">
        <v>4106</v>
      </c>
      <c r="G7906" s="392" t="s">
        <v>4106</v>
      </c>
      <c r="I7906" s="392" t="s">
        <v>671</v>
      </c>
      <c r="J7906" s="392" t="s">
        <v>672</v>
      </c>
      <c r="K7906" s="392" t="s">
        <v>6134</v>
      </c>
    </row>
    <row r="7907" spans="1:11" x14ac:dyDescent="0.35">
      <c r="A7907" s="392" t="s">
        <v>1850</v>
      </c>
      <c r="B7907" s="392" t="s">
        <v>1851</v>
      </c>
      <c r="C7907" s="392" t="s">
        <v>5741</v>
      </c>
      <c r="D7907" s="392" t="s">
        <v>6138</v>
      </c>
      <c r="E7907" s="392" t="s">
        <v>4106</v>
      </c>
      <c r="G7907" s="392" t="s">
        <v>4106</v>
      </c>
      <c r="I7907" s="392" t="s">
        <v>673</v>
      </c>
      <c r="J7907" s="392" t="s">
        <v>674</v>
      </c>
      <c r="K7907" s="392" t="s">
        <v>6134</v>
      </c>
    </row>
    <row r="7908" spans="1:11" x14ac:dyDescent="0.35">
      <c r="A7908" s="392" t="s">
        <v>1850</v>
      </c>
      <c r="B7908" s="392" t="s">
        <v>1851</v>
      </c>
      <c r="C7908" s="392" t="s">
        <v>5741</v>
      </c>
      <c r="D7908" s="392" t="s">
        <v>6138</v>
      </c>
      <c r="E7908" s="392" t="s">
        <v>4106</v>
      </c>
      <c r="G7908" s="392" t="s">
        <v>4106</v>
      </c>
      <c r="I7908" s="392" t="s">
        <v>675</v>
      </c>
      <c r="J7908" s="392" t="s">
        <v>676</v>
      </c>
      <c r="K7908" s="392" t="s">
        <v>6134</v>
      </c>
    </row>
    <row r="7909" spans="1:11" x14ac:dyDescent="0.35">
      <c r="A7909" s="392" t="s">
        <v>1850</v>
      </c>
      <c r="B7909" s="392" t="s">
        <v>1851</v>
      </c>
      <c r="C7909" s="392" t="s">
        <v>5741</v>
      </c>
      <c r="D7909" s="392" t="s">
        <v>6138</v>
      </c>
      <c r="E7909" s="392" t="s">
        <v>4106</v>
      </c>
      <c r="G7909" s="392" t="s">
        <v>4106</v>
      </c>
      <c r="I7909" s="392" t="s">
        <v>677</v>
      </c>
      <c r="J7909" s="392" t="s">
        <v>678</v>
      </c>
      <c r="K7909" s="392" t="s">
        <v>6134</v>
      </c>
    </row>
    <row r="7910" spans="1:11" x14ac:dyDescent="0.35">
      <c r="A7910" s="392" t="s">
        <v>1850</v>
      </c>
      <c r="B7910" s="392" t="s">
        <v>1851</v>
      </c>
      <c r="C7910" s="392" t="s">
        <v>5741</v>
      </c>
      <c r="D7910" s="392" t="s">
        <v>6138</v>
      </c>
      <c r="E7910" s="392" t="s">
        <v>4106</v>
      </c>
      <c r="G7910" s="392" t="s">
        <v>4106</v>
      </c>
      <c r="I7910" s="392" t="s">
        <v>5747</v>
      </c>
      <c r="J7910" s="392" t="s">
        <v>679</v>
      </c>
      <c r="K7910" s="392" t="s">
        <v>6134</v>
      </c>
    </row>
    <row r="7911" spans="1:11" x14ac:dyDescent="0.35">
      <c r="A7911" s="392" t="s">
        <v>1850</v>
      </c>
      <c r="B7911" s="392" t="s">
        <v>1851</v>
      </c>
      <c r="C7911" s="392" t="s">
        <v>5741</v>
      </c>
      <c r="D7911" s="392" t="s">
        <v>6138</v>
      </c>
      <c r="E7911" s="392" t="s">
        <v>4106</v>
      </c>
      <c r="G7911" s="392" t="s">
        <v>4106</v>
      </c>
      <c r="I7911" s="392" t="s">
        <v>5424</v>
      </c>
      <c r="J7911" s="392" t="s">
        <v>680</v>
      </c>
      <c r="K7911" s="392" t="s">
        <v>6134</v>
      </c>
    </row>
    <row r="7912" spans="1:11" x14ac:dyDescent="0.35">
      <c r="A7912" s="392" t="s">
        <v>1850</v>
      </c>
      <c r="B7912" s="392" t="s">
        <v>1851</v>
      </c>
      <c r="C7912" s="392" t="s">
        <v>5741</v>
      </c>
      <c r="D7912" s="392" t="s">
        <v>6138</v>
      </c>
      <c r="E7912" s="392" t="s">
        <v>4106</v>
      </c>
      <c r="G7912" s="392" t="s">
        <v>4106</v>
      </c>
      <c r="I7912" s="392" t="s">
        <v>5426</v>
      </c>
      <c r="J7912" s="392" t="s">
        <v>681</v>
      </c>
      <c r="K7912" s="392" t="s">
        <v>6134</v>
      </c>
    </row>
    <row r="7913" spans="1:11" x14ac:dyDescent="0.35">
      <c r="A7913" s="392" t="s">
        <v>1850</v>
      </c>
      <c r="B7913" s="392" t="s">
        <v>1851</v>
      </c>
      <c r="C7913" s="392" t="s">
        <v>5741</v>
      </c>
      <c r="D7913" s="392" t="s">
        <v>6138</v>
      </c>
      <c r="E7913" s="392" t="s">
        <v>4106</v>
      </c>
      <c r="G7913" s="392" t="s">
        <v>4106</v>
      </c>
      <c r="I7913" s="392" t="s">
        <v>682</v>
      </c>
      <c r="J7913" s="392" t="s">
        <v>683</v>
      </c>
      <c r="K7913" s="392" t="s">
        <v>6134</v>
      </c>
    </row>
    <row r="7914" spans="1:11" x14ac:dyDescent="0.35">
      <c r="A7914" s="392" t="s">
        <v>1850</v>
      </c>
      <c r="B7914" s="392" t="s">
        <v>1851</v>
      </c>
      <c r="C7914" s="392" t="s">
        <v>5741</v>
      </c>
      <c r="D7914" s="392" t="s">
        <v>6138</v>
      </c>
      <c r="E7914" s="392" t="s">
        <v>4106</v>
      </c>
      <c r="G7914" s="392" t="s">
        <v>4106</v>
      </c>
      <c r="I7914" s="392" t="s">
        <v>5918</v>
      </c>
      <c r="J7914" s="392" t="s">
        <v>684</v>
      </c>
      <c r="K7914" s="392" t="s">
        <v>6134</v>
      </c>
    </row>
    <row r="7915" spans="1:11" x14ac:dyDescent="0.35">
      <c r="A7915" s="392" t="s">
        <v>1850</v>
      </c>
      <c r="B7915" s="392" t="s">
        <v>1851</v>
      </c>
      <c r="C7915" s="392" t="s">
        <v>5741</v>
      </c>
      <c r="D7915" s="392" t="s">
        <v>6138</v>
      </c>
      <c r="E7915" s="392" t="s">
        <v>4106</v>
      </c>
      <c r="G7915" s="392" t="s">
        <v>4106</v>
      </c>
      <c r="I7915" s="392" t="s">
        <v>685</v>
      </c>
      <c r="J7915" s="392" t="s">
        <v>686</v>
      </c>
      <c r="K7915" s="392" t="s">
        <v>6134</v>
      </c>
    </row>
    <row r="7916" spans="1:11" x14ac:dyDescent="0.35">
      <c r="A7916" s="392" t="s">
        <v>1850</v>
      </c>
      <c r="B7916" s="392" t="s">
        <v>1851</v>
      </c>
      <c r="C7916" s="392" t="s">
        <v>5741</v>
      </c>
      <c r="D7916" s="392" t="s">
        <v>6138</v>
      </c>
      <c r="E7916" s="392" t="s">
        <v>4106</v>
      </c>
      <c r="G7916" s="392" t="s">
        <v>4106</v>
      </c>
      <c r="I7916" s="392" t="s">
        <v>687</v>
      </c>
      <c r="J7916" s="392" t="s">
        <v>688</v>
      </c>
      <c r="K7916" s="392" t="s">
        <v>6134</v>
      </c>
    </row>
    <row r="7917" spans="1:11" x14ac:dyDescent="0.35">
      <c r="A7917" s="392" t="s">
        <v>1850</v>
      </c>
      <c r="B7917" s="392" t="s">
        <v>1851</v>
      </c>
      <c r="C7917" s="392" t="s">
        <v>5741</v>
      </c>
      <c r="D7917" s="392" t="s">
        <v>6138</v>
      </c>
      <c r="E7917" s="392" t="s">
        <v>4106</v>
      </c>
      <c r="G7917" s="392" t="s">
        <v>4106</v>
      </c>
      <c r="I7917" s="392" t="s">
        <v>689</v>
      </c>
      <c r="J7917" s="392" t="s">
        <v>690</v>
      </c>
      <c r="K7917" s="392" t="s">
        <v>6134</v>
      </c>
    </row>
    <row r="7918" spans="1:11" x14ac:dyDescent="0.35">
      <c r="A7918" s="392" t="s">
        <v>1850</v>
      </c>
      <c r="B7918" s="392" t="s">
        <v>1851</v>
      </c>
      <c r="C7918" s="392" t="s">
        <v>5741</v>
      </c>
      <c r="D7918" s="392" t="s">
        <v>6138</v>
      </c>
      <c r="E7918" s="392" t="s">
        <v>4106</v>
      </c>
      <c r="G7918" s="392" t="s">
        <v>4106</v>
      </c>
      <c r="I7918" s="392" t="s">
        <v>691</v>
      </c>
      <c r="J7918" s="392" t="s">
        <v>692</v>
      </c>
      <c r="K7918" s="392" t="s">
        <v>6134</v>
      </c>
    </row>
    <row r="7919" spans="1:11" x14ac:dyDescent="0.35">
      <c r="A7919" s="392" t="s">
        <v>1850</v>
      </c>
      <c r="B7919" s="392" t="s">
        <v>1851</v>
      </c>
      <c r="C7919" s="392" t="s">
        <v>5741</v>
      </c>
      <c r="D7919" s="392" t="s">
        <v>6138</v>
      </c>
      <c r="E7919" s="392" t="s">
        <v>4106</v>
      </c>
      <c r="G7919" s="392" t="s">
        <v>4106</v>
      </c>
      <c r="I7919" s="392" t="s">
        <v>693</v>
      </c>
      <c r="J7919" s="392" t="s">
        <v>694</v>
      </c>
      <c r="K7919" s="392" t="s">
        <v>6134</v>
      </c>
    </row>
    <row r="7920" spans="1:11" x14ac:dyDescent="0.35">
      <c r="A7920" s="392" t="s">
        <v>1850</v>
      </c>
      <c r="B7920" s="392" t="s">
        <v>1851</v>
      </c>
      <c r="C7920" s="392" t="s">
        <v>5741</v>
      </c>
      <c r="D7920" s="392" t="s">
        <v>6138</v>
      </c>
      <c r="E7920" s="392" t="s">
        <v>4106</v>
      </c>
      <c r="G7920" s="392" t="s">
        <v>4106</v>
      </c>
      <c r="I7920" s="392" t="s">
        <v>695</v>
      </c>
      <c r="J7920" s="392" t="s">
        <v>696</v>
      </c>
      <c r="K7920" s="392" t="s">
        <v>6134</v>
      </c>
    </row>
    <row r="7921" spans="1:11" x14ac:dyDescent="0.35">
      <c r="A7921" s="392" t="s">
        <v>1850</v>
      </c>
      <c r="B7921" s="392" t="s">
        <v>1851</v>
      </c>
      <c r="C7921" s="392" t="s">
        <v>5741</v>
      </c>
      <c r="D7921" s="392" t="s">
        <v>6138</v>
      </c>
      <c r="E7921" s="392" t="s">
        <v>4106</v>
      </c>
      <c r="G7921" s="392" t="s">
        <v>4106</v>
      </c>
      <c r="I7921" s="392" t="s">
        <v>5428</v>
      </c>
      <c r="J7921" s="392" t="s">
        <v>697</v>
      </c>
      <c r="K7921" s="392" t="s">
        <v>6134</v>
      </c>
    </row>
    <row r="7922" spans="1:11" x14ac:dyDescent="0.35">
      <c r="A7922" s="392" t="s">
        <v>1850</v>
      </c>
      <c r="B7922" s="392" t="s">
        <v>1851</v>
      </c>
      <c r="C7922" s="392" t="s">
        <v>5741</v>
      </c>
      <c r="D7922" s="392" t="s">
        <v>6138</v>
      </c>
      <c r="E7922" s="392" t="s">
        <v>4106</v>
      </c>
      <c r="G7922" s="392" t="s">
        <v>4106</v>
      </c>
      <c r="I7922" s="392" t="s">
        <v>5430</v>
      </c>
      <c r="J7922" s="392" t="s">
        <v>698</v>
      </c>
      <c r="K7922" s="392" t="s">
        <v>6134</v>
      </c>
    </row>
    <row r="7923" spans="1:11" x14ac:dyDescent="0.35">
      <c r="A7923" s="392" t="s">
        <v>1850</v>
      </c>
      <c r="B7923" s="392" t="s">
        <v>1851</v>
      </c>
      <c r="C7923" s="392" t="s">
        <v>5741</v>
      </c>
      <c r="D7923" s="392" t="s">
        <v>6138</v>
      </c>
      <c r="E7923" s="392" t="s">
        <v>4106</v>
      </c>
      <c r="G7923" s="392" t="s">
        <v>4106</v>
      </c>
      <c r="I7923" s="392" t="s">
        <v>3027</v>
      </c>
      <c r="J7923" s="392" t="s">
        <v>699</v>
      </c>
      <c r="K7923" s="392" t="s">
        <v>6134</v>
      </c>
    </row>
    <row r="7924" spans="1:11" x14ac:dyDescent="0.35">
      <c r="A7924" s="392" t="s">
        <v>1850</v>
      </c>
      <c r="B7924" s="392" t="s">
        <v>1851</v>
      </c>
      <c r="C7924" s="392" t="s">
        <v>5741</v>
      </c>
      <c r="D7924" s="392" t="s">
        <v>6138</v>
      </c>
      <c r="E7924" s="392" t="s">
        <v>4106</v>
      </c>
      <c r="G7924" s="392" t="s">
        <v>4106</v>
      </c>
      <c r="I7924" s="392" t="s">
        <v>3030</v>
      </c>
      <c r="J7924" s="392" t="s">
        <v>700</v>
      </c>
      <c r="K7924" s="392" t="s">
        <v>6134</v>
      </c>
    </row>
    <row r="7925" spans="1:11" x14ac:dyDescent="0.35">
      <c r="A7925" s="392" t="s">
        <v>1850</v>
      </c>
      <c r="B7925" s="392" t="s">
        <v>1851</v>
      </c>
      <c r="C7925" s="392" t="s">
        <v>5741</v>
      </c>
      <c r="D7925" s="392" t="s">
        <v>6138</v>
      </c>
      <c r="E7925" s="392" t="s">
        <v>4106</v>
      </c>
      <c r="G7925" s="392" t="s">
        <v>4106</v>
      </c>
      <c r="I7925" s="392" t="s">
        <v>701</v>
      </c>
      <c r="J7925" s="392" t="s">
        <v>702</v>
      </c>
      <c r="K7925" s="392" t="s">
        <v>6134</v>
      </c>
    </row>
    <row r="7926" spans="1:11" x14ac:dyDescent="0.35">
      <c r="A7926" s="392" t="s">
        <v>1850</v>
      </c>
      <c r="B7926" s="392" t="s">
        <v>1851</v>
      </c>
      <c r="C7926" s="392" t="s">
        <v>5741</v>
      </c>
      <c r="D7926" s="392" t="s">
        <v>6138</v>
      </c>
      <c r="E7926" s="392" t="s">
        <v>4106</v>
      </c>
      <c r="G7926" s="392" t="s">
        <v>4106</v>
      </c>
      <c r="I7926" s="392" t="s">
        <v>703</v>
      </c>
      <c r="J7926" s="392" t="s">
        <v>704</v>
      </c>
      <c r="K7926" s="392" t="s">
        <v>6134</v>
      </c>
    </row>
    <row r="7927" spans="1:11" x14ac:dyDescent="0.35">
      <c r="A7927" s="392" t="s">
        <v>1850</v>
      </c>
      <c r="B7927" s="392" t="s">
        <v>1851</v>
      </c>
      <c r="C7927" s="392" t="s">
        <v>5741</v>
      </c>
      <c r="D7927" s="392" t="s">
        <v>6138</v>
      </c>
      <c r="E7927" s="392" t="s">
        <v>4106</v>
      </c>
      <c r="G7927" s="392" t="s">
        <v>4106</v>
      </c>
      <c r="I7927" s="392" t="s">
        <v>705</v>
      </c>
      <c r="J7927" s="392" t="s">
        <v>706</v>
      </c>
      <c r="K7927" s="392" t="s">
        <v>6134</v>
      </c>
    </row>
    <row r="7928" spans="1:11" x14ac:dyDescent="0.35">
      <c r="A7928" s="392" t="s">
        <v>1850</v>
      </c>
      <c r="B7928" s="392" t="s">
        <v>1851</v>
      </c>
      <c r="C7928" s="392" t="s">
        <v>5741</v>
      </c>
      <c r="D7928" s="392" t="s">
        <v>6138</v>
      </c>
      <c r="E7928" s="392" t="s">
        <v>4106</v>
      </c>
      <c r="G7928" s="392" t="s">
        <v>4106</v>
      </c>
      <c r="I7928" s="392" t="s">
        <v>707</v>
      </c>
      <c r="J7928" s="392" t="s">
        <v>708</v>
      </c>
      <c r="K7928" s="392" t="s">
        <v>6134</v>
      </c>
    </row>
    <row r="7929" spans="1:11" x14ac:dyDescent="0.35">
      <c r="A7929" s="392" t="s">
        <v>1850</v>
      </c>
      <c r="B7929" s="392" t="s">
        <v>1851</v>
      </c>
      <c r="C7929" s="392" t="s">
        <v>5741</v>
      </c>
      <c r="D7929" s="392" t="s">
        <v>6138</v>
      </c>
      <c r="E7929" s="392" t="s">
        <v>4106</v>
      </c>
      <c r="G7929" s="392" t="s">
        <v>4106</v>
      </c>
      <c r="I7929" s="392" t="s">
        <v>709</v>
      </c>
      <c r="J7929" s="392" t="s">
        <v>710</v>
      </c>
      <c r="K7929" s="392" t="s">
        <v>6134</v>
      </c>
    </row>
    <row r="7930" spans="1:11" x14ac:dyDescent="0.35">
      <c r="A7930" s="392" t="s">
        <v>1850</v>
      </c>
      <c r="B7930" s="392" t="s">
        <v>1851</v>
      </c>
      <c r="C7930" s="392" t="s">
        <v>5741</v>
      </c>
      <c r="D7930" s="392" t="s">
        <v>6138</v>
      </c>
      <c r="E7930" s="392" t="s">
        <v>4106</v>
      </c>
      <c r="G7930" s="392" t="s">
        <v>4106</v>
      </c>
      <c r="I7930" s="392" t="s">
        <v>4218</v>
      </c>
      <c r="J7930" s="392" t="s">
        <v>711</v>
      </c>
      <c r="K7930" s="392" t="s">
        <v>6134</v>
      </c>
    </row>
    <row r="7931" spans="1:11" x14ac:dyDescent="0.35">
      <c r="A7931" s="392" t="s">
        <v>1850</v>
      </c>
      <c r="B7931" s="392" t="s">
        <v>1851</v>
      </c>
      <c r="C7931" s="392" t="s">
        <v>5741</v>
      </c>
      <c r="D7931" s="392" t="s">
        <v>6138</v>
      </c>
      <c r="E7931" s="392" t="s">
        <v>4106</v>
      </c>
      <c r="G7931" s="392" t="s">
        <v>4106</v>
      </c>
      <c r="I7931" s="392" t="s">
        <v>2561</v>
      </c>
      <c r="J7931" s="392" t="s">
        <v>712</v>
      </c>
      <c r="K7931" s="392" t="s">
        <v>6134</v>
      </c>
    </row>
    <row r="7932" spans="1:11" x14ac:dyDescent="0.35">
      <c r="A7932" s="392" t="s">
        <v>1850</v>
      </c>
      <c r="B7932" s="392" t="s">
        <v>1851</v>
      </c>
      <c r="C7932" s="392" t="s">
        <v>5741</v>
      </c>
      <c r="D7932" s="392" t="s">
        <v>6138</v>
      </c>
      <c r="E7932" s="392" t="s">
        <v>4106</v>
      </c>
      <c r="G7932" s="392" t="s">
        <v>4106</v>
      </c>
      <c r="I7932" s="392" t="s">
        <v>4219</v>
      </c>
      <c r="J7932" s="392" t="s">
        <v>713</v>
      </c>
      <c r="K7932" s="392" t="s">
        <v>6134</v>
      </c>
    </row>
    <row r="7933" spans="1:11" x14ac:dyDescent="0.35">
      <c r="A7933" s="392" t="s">
        <v>1850</v>
      </c>
      <c r="B7933" s="392" t="s">
        <v>1851</v>
      </c>
      <c r="C7933" s="392" t="s">
        <v>5741</v>
      </c>
      <c r="D7933" s="392" t="s">
        <v>6138</v>
      </c>
      <c r="E7933" s="392" t="s">
        <v>4106</v>
      </c>
      <c r="G7933" s="392" t="s">
        <v>4106</v>
      </c>
      <c r="I7933" s="392" t="s">
        <v>1465</v>
      </c>
      <c r="J7933" s="392" t="s">
        <v>714</v>
      </c>
      <c r="K7933" s="392" t="s">
        <v>6134</v>
      </c>
    </row>
    <row r="7934" spans="1:11" x14ac:dyDescent="0.35">
      <c r="A7934" s="392" t="s">
        <v>1850</v>
      </c>
      <c r="B7934" s="392" t="s">
        <v>1851</v>
      </c>
      <c r="C7934" s="392" t="s">
        <v>5741</v>
      </c>
      <c r="D7934" s="392" t="s">
        <v>6138</v>
      </c>
      <c r="E7934" s="392" t="s">
        <v>4106</v>
      </c>
      <c r="G7934" s="392" t="s">
        <v>4106</v>
      </c>
      <c r="I7934" s="392" t="s">
        <v>2563</v>
      </c>
      <c r="J7934" s="392" t="s">
        <v>715</v>
      </c>
      <c r="K7934" s="392" t="s">
        <v>6134</v>
      </c>
    </row>
    <row r="7935" spans="1:11" x14ac:dyDescent="0.35">
      <c r="A7935" s="392" t="s">
        <v>1850</v>
      </c>
      <c r="B7935" s="392" t="s">
        <v>1851</v>
      </c>
      <c r="C7935" s="392" t="s">
        <v>5741</v>
      </c>
      <c r="D7935" s="392" t="s">
        <v>6138</v>
      </c>
      <c r="E7935" s="392" t="s">
        <v>4106</v>
      </c>
      <c r="G7935" s="392" t="s">
        <v>4106</v>
      </c>
      <c r="I7935" s="392" t="s">
        <v>2565</v>
      </c>
      <c r="J7935" s="392" t="s">
        <v>8013</v>
      </c>
      <c r="K7935" s="392" t="s">
        <v>6134</v>
      </c>
    </row>
    <row r="7936" spans="1:11" x14ac:dyDescent="0.35">
      <c r="A7936" s="392" t="s">
        <v>1850</v>
      </c>
      <c r="B7936" s="392" t="s">
        <v>1851</v>
      </c>
      <c r="C7936" s="392" t="s">
        <v>5741</v>
      </c>
      <c r="D7936" s="392" t="s">
        <v>6138</v>
      </c>
      <c r="E7936" s="392" t="s">
        <v>4106</v>
      </c>
      <c r="G7936" s="392" t="s">
        <v>4106</v>
      </c>
      <c r="I7936" s="392" t="s">
        <v>1467</v>
      </c>
      <c r="J7936" s="392" t="s">
        <v>8014</v>
      </c>
      <c r="K7936" s="392" t="s">
        <v>6134</v>
      </c>
    </row>
    <row r="7937" spans="1:11" x14ac:dyDescent="0.35">
      <c r="A7937" s="392" t="s">
        <v>1850</v>
      </c>
      <c r="B7937" s="392" t="s">
        <v>1851</v>
      </c>
      <c r="C7937" s="392" t="s">
        <v>5741</v>
      </c>
      <c r="D7937" s="392" t="s">
        <v>6138</v>
      </c>
      <c r="E7937" s="392" t="s">
        <v>4106</v>
      </c>
      <c r="G7937" s="392" t="s">
        <v>4106</v>
      </c>
      <c r="I7937" s="392" t="s">
        <v>2567</v>
      </c>
      <c r="J7937" s="392" t="s">
        <v>8979</v>
      </c>
      <c r="K7937" s="392" t="s">
        <v>6134</v>
      </c>
    </row>
    <row r="7938" spans="1:11" x14ac:dyDescent="0.35">
      <c r="A7938" s="392" t="s">
        <v>1850</v>
      </c>
      <c r="B7938" s="392" t="s">
        <v>1851</v>
      </c>
      <c r="C7938" s="392" t="s">
        <v>5741</v>
      </c>
      <c r="D7938" s="392" t="s">
        <v>6138</v>
      </c>
      <c r="E7938" s="392" t="s">
        <v>4106</v>
      </c>
      <c r="G7938" s="392" t="s">
        <v>4106</v>
      </c>
      <c r="I7938" s="392" t="s">
        <v>2569</v>
      </c>
      <c r="J7938" s="392" t="s">
        <v>8735</v>
      </c>
      <c r="K7938" s="392" t="s">
        <v>6134</v>
      </c>
    </row>
    <row r="7939" spans="1:11" x14ac:dyDescent="0.35">
      <c r="A7939" s="392" t="s">
        <v>1850</v>
      </c>
      <c r="B7939" s="392" t="s">
        <v>1851</v>
      </c>
      <c r="C7939" s="392" t="s">
        <v>5741</v>
      </c>
      <c r="D7939" s="392" t="s">
        <v>6138</v>
      </c>
      <c r="E7939" s="392" t="s">
        <v>4106</v>
      </c>
      <c r="G7939" s="392" t="s">
        <v>4106</v>
      </c>
      <c r="I7939" s="392" t="s">
        <v>2571</v>
      </c>
      <c r="J7939" s="392" t="s">
        <v>8736</v>
      </c>
      <c r="K7939" s="392" t="s">
        <v>6134</v>
      </c>
    </row>
    <row r="7940" spans="1:11" x14ac:dyDescent="0.35">
      <c r="A7940" s="392" t="s">
        <v>1850</v>
      </c>
      <c r="B7940" s="392" t="s">
        <v>1851</v>
      </c>
      <c r="C7940" s="392" t="s">
        <v>5741</v>
      </c>
      <c r="D7940" s="392" t="s">
        <v>6138</v>
      </c>
      <c r="E7940" s="392" t="s">
        <v>4106</v>
      </c>
      <c r="G7940" s="392" t="s">
        <v>4106</v>
      </c>
      <c r="I7940" s="392" t="s">
        <v>5921</v>
      </c>
      <c r="J7940" s="392" t="s">
        <v>8015</v>
      </c>
      <c r="K7940" s="392" t="s">
        <v>6134</v>
      </c>
    </row>
    <row r="7941" spans="1:11" x14ac:dyDescent="0.35">
      <c r="A7941" s="392" t="s">
        <v>1850</v>
      </c>
      <c r="B7941" s="392" t="s">
        <v>1851</v>
      </c>
      <c r="C7941" s="392" t="s">
        <v>5741</v>
      </c>
      <c r="D7941" s="392" t="s">
        <v>6138</v>
      </c>
      <c r="E7941" s="392" t="s">
        <v>4106</v>
      </c>
      <c r="G7941" s="392" t="s">
        <v>4106</v>
      </c>
      <c r="I7941" s="392" t="s">
        <v>5435</v>
      </c>
      <c r="J7941" s="392" t="s">
        <v>8776</v>
      </c>
      <c r="K7941" s="392" t="s">
        <v>6134</v>
      </c>
    </row>
    <row r="7942" spans="1:11" x14ac:dyDescent="0.35">
      <c r="A7942" s="392" t="s">
        <v>1850</v>
      </c>
      <c r="B7942" s="392" t="s">
        <v>1851</v>
      </c>
      <c r="C7942" s="392" t="s">
        <v>5741</v>
      </c>
      <c r="D7942" s="392" t="s">
        <v>6138</v>
      </c>
      <c r="E7942" s="392" t="s">
        <v>4106</v>
      </c>
      <c r="G7942" s="392" t="s">
        <v>4106</v>
      </c>
      <c r="I7942" s="392" t="s">
        <v>5438</v>
      </c>
      <c r="J7942" s="392" t="s">
        <v>8737</v>
      </c>
      <c r="K7942" s="392" t="s">
        <v>6134</v>
      </c>
    </row>
    <row r="7943" spans="1:11" x14ac:dyDescent="0.35">
      <c r="A7943" s="392" t="s">
        <v>1850</v>
      </c>
      <c r="B7943" s="392" t="s">
        <v>1851</v>
      </c>
      <c r="C7943" s="392" t="s">
        <v>5741</v>
      </c>
      <c r="D7943" s="392" t="s">
        <v>6138</v>
      </c>
      <c r="E7943" s="392" t="s">
        <v>4106</v>
      </c>
      <c r="G7943" s="392" t="s">
        <v>4106</v>
      </c>
      <c r="I7943" s="392" t="s">
        <v>5440</v>
      </c>
      <c r="J7943" s="392" t="s">
        <v>8738</v>
      </c>
      <c r="K7943" s="392" t="s">
        <v>6134</v>
      </c>
    </row>
    <row r="7944" spans="1:11" x14ac:dyDescent="0.35">
      <c r="A7944" s="392" t="s">
        <v>1850</v>
      </c>
      <c r="B7944" s="392" t="s">
        <v>1851</v>
      </c>
      <c r="C7944" s="392" t="s">
        <v>5741</v>
      </c>
      <c r="D7944" s="392" t="s">
        <v>6138</v>
      </c>
      <c r="E7944" s="392" t="s">
        <v>4106</v>
      </c>
      <c r="G7944" s="392" t="s">
        <v>4106</v>
      </c>
      <c r="I7944" s="392" t="s">
        <v>5444</v>
      </c>
      <c r="J7944" s="392" t="s">
        <v>8739</v>
      </c>
      <c r="K7944" s="392" t="s">
        <v>6134</v>
      </c>
    </row>
    <row r="7945" spans="1:11" x14ac:dyDescent="0.35">
      <c r="A7945" s="392" t="s">
        <v>1850</v>
      </c>
      <c r="B7945" s="392" t="s">
        <v>1851</v>
      </c>
      <c r="C7945" s="392" t="s">
        <v>5741</v>
      </c>
      <c r="D7945" s="392" t="s">
        <v>6138</v>
      </c>
      <c r="E7945" s="392" t="s">
        <v>4106</v>
      </c>
      <c r="G7945" s="392" t="s">
        <v>4106</v>
      </c>
      <c r="I7945" s="392" t="s">
        <v>5446</v>
      </c>
      <c r="J7945" s="392" t="s">
        <v>8740</v>
      </c>
      <c r="K7945" s="392" t="s">
        <v>6134</v>
      </c>
    </row>
    <row r="7946" spans="1:11" x14ac:dyDescent="0.35">
      <c r="A7946" s="392" t="s">
        <v>1850</v>
      </c>
      <c r="B7946" s="392" t="s">
        <v>1851</v>
      </c>
      <c r="C7946" s="392" t="s">
        <v>5741</v>
      </c>
      <c r="D7946" s="392" t="s">
        <v>6138</v>
      </c>
      <c r="E7946" s="392" t="s">
        <v>4106</v>
      </c>
      <c r="G7946" s="392" t="s">
        <v>4106</v>
      </c>
      <c r="I7946" s="392" t="s">
        <v>5448</v>
      </c>
      <c r="J7946" s="392" t="s">
        <v>8741</v>
      </c>
      <c r="K7946" s="392" t="s">
        <v>6134</v>
      </c>
    </row>
    <row r="7947" spans="1:11" x14ac:dyDescent="0.35">
      <c r="A7947" s="392" t="s">
        <v>1850</v>
      </c>
      <c r="B7947" s="392" t="s">
        <v>1851</v>
      </c>
      <c r="C7947" s="392" t="s">
        <v>5741</v>
      </c>
      <c r="D7947" s="392" t="s">
        <v>6138</v>
      </c>
      <c r="E7947" s="392" t="s">
        <v>4106</v>
      </c>
      <c r="G7947" s="392" t="s">
        <v>4106</v>
      </c>
      <c r="I7947" s="392" t="s">
        <v>5450</v>
      </c>
      <c r="J7947" s="392" t="s">
        <v>8742</v>
      </c>
      <c r="K7947" s="392" t="s">
        <v>6134</v>
      </c>
    </row>
    <row r="7948" spans="1:11" x14ac:dyDescent="0.35">
      <c r="A7948" s="392" t="s">
        <v>1850</v>
      </c>
      <c r="B7948" s="392" t="s">
        <v>1851</v>
      </c>
      <c r="C7948" s="392" t="s">
        <v>5741</v>
      </c>
      <c r="D7948" s="392" t="s">
        <v>6138</v>
      </c>
      <c r="E7948" s="392" t="s">
        <v>4106</v>
      </c>
      <c r="G7948" s="392" t="s">
        <v>4106</v>
      </c>
      <c r="I7948" s="392" t="s">
        <v>5923</v>
      </c>
      <c r="J7948" s="392" t="s">
        <v>8743</v>
      </c>
      <c r="K7948" s="392" t="s">
        <v>6134</v>
      </c>
    </row>
    <row r="7949" spans="1:11" x14ac:dyDescent="0.35">
      <c r="A7949" s="392" t="s">
        <v>1850</v>
      </c>
      <c r="B7949" s="392" t="s">
        <v>1851</v>
      </c>
      <c r="C7949" s="392" t="s">
        <v>5741</v>
      </c>
      <c r="D7949" s="392" t="s">
        <v>6138</v>
      </c>
      <c r="E7949" s="392" t="s">
        <v>4106</v>
      </c>
      <c r="G7949" s="392" t="s">
        <v>4106</v>
      </c>
      <c r="I7949" s="392" t="s">
        <v>5452</v>
      </c>
      <c r="J7949" s="392" t="s">
        <v>8744</v>
      </c>
      <c r="K7949" s="392" t="s">
        <v>6134</v>
      </c>
    </row>
    <row r="7950" spans="1:11" x14ac:dyDescent="0.35">
      <c r="A7950" s="392" t="s">
        <v>1850</v>
      </c>
      <c r="B7950" s="392" t="s">
        <v>1851</v>
      </c>
      <c r="C7950" s="392" t="s">
        <v>5741</v>
      </c>
      <c r="D7950" s="392" t="s">
        <v>6138</v>
      </c>
      <c r="E7950" s="392" t="s">
        <v>4106</v>
      </c>
      <c r="G7950" s="392" t="s">
        <v>4106</v>
      </c>
      <c r="I7950" s="392" t="s">
        <v>5050</v>
      </c>
      <c r="J7950" s="392" t="s">
        <v>8153</v>
      </c>
      <c r="K7950" s="392" t="s">
        <v>6134</v>
      </c>
    </row>
    <row r="7951" spans="1:11" x14ac:dyDescent="0.35">
      <c r="A7951" s="392" t="s">
        <v>1850</v>
      </c>
      <c r="B7951" s="392" t="s">
        <v>1851</v>
      </c>
      <c r="C7951" s="392" t="s">
        <v>5741</v>
      </c>
      <c r="D7951" s="392" t="s">
        <v>6138</v>
      </c>
      <c r="E7951" s="392" t="s">
        <v>4106</v>
      </c>
      <c r="G7951" s="392" t="s">
        <v>4106</v>
      </c>
      <c r="I7951" s="392" t="s">
        <v>5455</v>
      </c>
      <c r="J7951" s="392" t="s">
        <v>8154</v>
      </c>
      <c r="K7951" s="392" t="s">
        <v>6134</v>
      </c>
    </row>
    <row r="7952" spans="1:11" x14ac:dyDescent="0.35">
      <c r="A7952" s="392" t="s">
        <v>1850</v>
      </c>
      <c r="B7952" s="392" t="s">
        <v>1851</v>
      </c>
      <c r="C7952" s="392" t="s">
        <v>5741</v>
      </c>
      <c r="D7952" s="392" t="s">
        <v>6138</v>
      </c>
      <c r="E7952" s="392" t="s">
        <v>4106</v>
      </c>
      <c r="G7952" s="392" t="s">
        <v>4106</v>
      </c>
      <c r="I7952" s="392" t="s">
        <v>2582</v>
      </c>
      <c r="J7952" s="392" t="s">
        <v>8745</v>
      </c>
      <c r="K7952" s="392" t="s">
        <v>6134</v>
      </c>
    </row>
    <row r="7953" spans="1:11" x14ac:dyDescent="0.35">
      <c r="A7953" s="392" t="s">
        <v>1850</v>
      </c>
      <c r="B7953" s="392" t="s">
        <v>1851</v>
      </c>
      <c r="C7953" s="392" t="s">
        <v>5741</v>
      </c>
      <c r="D7953" s="392" t="s">
        <v>6138</v>
      </c>
      <c r="E7953" s="392" t="s">
        <v>4106</v>
      </c>
      <c r="G7953" s="392" t="s">
        <v>4106</v>
      </c>
      <c r="I7953" s="392" t="s">
        <v>2584</v>
      </c>
      <c r="J7953" s="392" t="s">
        <v>8746</v>
      </c>
      <c r="K7953" s="392" t="s">
        <v>6134</v>
      </c>
    </row>
    <row r="7954" spans="1:11" x14ac:dyDescent="0.35">
      <c r="A7954" s="392" t="s">
        <v>1850</v>
      </c>
      <c r="B7954" s="392" t="s">
        <v>1851</v>
      </c>
      <c r="C7954" s="392" t="s">
        <v>5741</v>
      </c>
      <c r="D7954" s="392" t="s">
        <v>6138</v>
      </c>
      <c r="E7954" s="392" t="s">
        <v>4106</v>
      </c>
      <c r="G7954" s="392" t="s">
        <v>4106</v>
      </c>
      <c r="I7954" s="392" t="s">
        <v>2586</v>
      </c>
      <c r="J7954" s="392" t="s">
        <v>8747</v>
      </c>
      <c r="K7954" s="392" t="s">
        <v>6134</v>
      </c>
    </row>
    <row r="7955" spans="1:11" x14ac:dyDescent="0.35">
      <c r="A7955" s="392" t="s">
        <v>1850</v>
      </c>
      <c r="B7955" s="392" t="s">
        <v>1851</v>
      </c>
      <c r="C7955" s="392" t="s">
        <v>5741</v>
      </c>
      <c r="D7955" s="392" t="s">
        <v>6138</v>
      </c>
      <c r="E7955" s="392" t="s">
        <v>4106</v>
      </c>
      <c r="G7955" s="392" t="s">
        <v>4106</v>
      </c>
      <c r="I7955" s="392" t="s">
        <v>2588</v>
      </c>
      <c r="J7955" s="392" t="s">
        <v>7535</v>
      </c>
      <c r="K7955" s="392" t="s">
        <v>6134</v>
      </c>
    </row>
    <row r="7956" spans="1:11" x14ac:dyDescent="0.35">
      <c r="A7956" s="392" t="s">
        <v>1850</v>
      </c>
      <c r="B7956" s="392" t="s">
        <v>1851</v>
      </c>
      <c r="C7956" s="392" t="s">
        <v>5741</v>
      </c>
      <c r="D7956" s="392" t="s">
        <v>6138</v>
      </c>
      <c r="E7956" s="392" t="s">
        <v>4106</v>
      </c>
      <c r="G7956" s="392" t="s">
        <v>4106</v>
      </c>
      <c r="I7956" s="392" t="s">
        <v>4758</v>
      </c>
      <c r="J7956" s="392" t="s">
        <v>8016</v>
      </c>
      <c r="K7956" s="392" t="s">
        <v>6134</v>
      </c>
    </row>
    <row r="7957" spans="1:11" x14ac:dyDescent="0.35">
      <c r="A7957" s="392" t="s">
        <v>1850</v>
      </c>
      <c r="B7957" s="392" t="s">
        <v>1851</v>
      </c>
      <c r="C7957" s="392" t="s">
        <v>5741</v>
      </c>
      <c r="D7957" s="392" t="s">
        <v>6138</v>
      </c>
      <c r="E7957" s="392" t="s">
        <v>4106</v>
      </c>
      <c r="G7957" s="392" t="s">
        <v>4106</v>
      </c>
      <c r="I7957" s="392" t="s">
        <v>4778</v>
      </c>
      <c r="J7957" s="392" t="s">
        <v>8748</v>
      </c>
      <c r="K7957" s="392" t="s">
        <v>6134</v>
      </c>
    </row>
    <row r="7958" spans="1:11" x14ac:dyDescent="0.35">
      <c r="A7958" s="392" t="s">
        <v>1850</v>
      </c>
      <c r="B7958" s="392" t="s">
        <v>1851</v>
      </c>
      <c r="C7958" s="392" t="s">
        <v>5741</v>
      </c>
      <c r="D7958" s="392" t="s">
        <v>6138</v>
      </c>
      <c r="E7958" s="392" t="s">
        <v>4106</v>
      </c>
      <c r="G7958" s="392" t="s">
        <v>4106</v>
      </c>
      <c r="I7958" s="392" t="s">
        <v>2590</v>
      </c>
      <c r="J7958" s="392" t="s">
        <v>8749</v>
      </c>
      <c r="K7958" s="392" t="s">
        <v>6134</v>
      </c>
    </row>
    <row r="7959" spans="1:11" x14ac:dyDescent="0.35">
      <c r="A7959" s="392" t="s">
        <v>1850</v>
      </c>
      <c r="B7959" s="392" t="s">
        <v>1851</v>
      </c>
      <c r="C7959" s="392" t="s">
        <v>5741</v>
      </c>
      <c r="D7959" s="392" t="s">
        <v>6138</v>
      </c>
      <c r="E7959" s="392" t="s">
        <v>4106</v>
      </c>
      <c r="G7959" s="392" t="s">
        <v>4106</v>
      </c>
      <c r="I7959" s="392" t="s">
        <v>4779</v>
      </c>
      <c r="J7959" s="392" t="s">
        <v>8750</v>
      </c>
      <c r="K7959" s="392" t="s">
        <v>6134</v>
      </c>
    </row>
    <row r="7960" spans="1:11" x14ac:dyDescent="0.35">
      <c r="A7960" s="392" t="s">
        <v>1850</v>
      </c>
      <c r="B7960" s="392" t="s">
        <v>1851</v>
      </c>
      <c r="C7960" s="392" t="s">
        <v>5741</v>
      </c>
      <c r="D7960" s="392" t="s">
        <v>6138</v>
      </c>
      <c r="E7960" s="392" t="s">
        <v>4106</v>
      </c>
      <c r="G7960" s="392" t="s">
        <v>4106</v>
      </c>
      <c r="I7960" s="392" t="s">
        <v>6292</v>
      </c>
      <c r="J7960" s="392" t="s">
        <v>8751</v>
      </c>
      <c r="K7960" s="392" t="s">
        <v>6134</v>
      </c>
    </row>
    <row r="7961" spans="1:11" x14ac:dyDescent="0.35">
      <c r="A7961" s="392" t="s">
        <v>1850</v>
      </c>
      <c r="B7961" s="392" t="s">
        <v>1851</v>
      </c>
      <c r="C7961" s="392" t="s">
        <v>5741</v>
      </c>
      <c r="D7961" s="392" t="s">
        <v>6138</v>
      </c>
      <c r="E7961" s="392" t="s">
        <v>4106</v>
      </c>
      <c r="G7961" s="392" t="s">
        <v>4106</v>
      </c>
      <c r="I7961" s="392" t="s">
        <v>865</v>
      </c>
      <c r="J7961" s="392" t="s">
        <v>7170</v>
      </c>
      <c r="K7961" s="392" t="s">
        <v>6134</v>
      </c>
    </row>
    <row r="7962" spans="1:11" x14ac:dyDescent="0.35">
      <c r="A7962" s="392" t="s">
        <v>1850</v>
      </c>
      <c r="B7962" s="392" t="s">
        <v>1851</v>
      </c>
      <c r="C7962" s="392" t="s">
        <v>5741</v>
      </c>
      <c r="D7962" s="392" t="s">
        <v>6138</v>
      </c>
      <c r="E7962" s="392" t="s">
        <v>4106</v>
      </c>
      <c r="G7962" s="392" t="s">
        <v>4106</v>
      </c>
      <c r="I7962" s="392" t="s">
        <v>1990</v>
      </c>
      <c r="J7962" s="392" t="s">
        <v>8752</v>
      </c>
      <c r="K7962" s="392" t="s">
        <v>6134</v>
      </c>
    </row>
    <row r="7963" spans="1:11" x14ac:dyDescent="0.35">
      <c r="A7963" s="392" t="s">
        <v>1850</v>
      </c>
      <c r="B7963" s="392" t="s">
        <v>1851</v>
      </c>
      <c r="C7963" s="392" t="s">
        <v>5741</v>
      </c>
      <c r="D7963" s="392" t="s">
        <v>6138</v>
      </c>
      <c r="E7963" s="392" t="s">
        <v>4106</v>
      </c>
      <c r="G7963" s="392" t="s">
        <v>4106</v>
      </c>
      <c r="I7963" s="392" t="s">
        <v>853</v>
      </c>
      <c r="J7963" s="392" t="s">
        <v>8753</v>
      </c>
      <c r="K7963" s="392" t="s">
        <v>6134</v>
      </c>
    </row>
    <row r="7964" spans="1:11" x14ac:dyDescent="0.35">
      <c r="A7964" s="392" t="s">
        <v>1850</v>
      </c>
      <c r="B7964" s="392" t="s">
        <v>1851</v>
      </c>
      <c r="C7964" s="392" t="s">
        <v>5741</v>
      </c>
      <c r="D7964" s="392" t="s">
        <v>6138</v>
      </c>
      <c r="E7964" s="392" t="s">
        <v>4106</v>
      </c>
      <c r="G7964" s="392" t="s">
        <v>4106</v>
      </c>
      <c r="I7964" s="392" t="s">
        <v>849</v>
      </c>
      <c r="J7964" s="392" t="s">
        <v>8754</v>
      </c>
      <c r="K7964" s="392" t="s">
        <v>6134</v>
      </c>
    </row>
    <row r="7965" spans="1:11" x14ac:dyDescent="0.35">
      <c r="A7965" s="392" t="s">
        <v>1850</v>
      </c>
      <c r="B7965" s="392" t="s">
        <v>1851</v>
      </c>
      <c r="C7965" s="392" t="s">
        <v>5741</v>
      </c>
      <c r="D7965" s="392" t="s">
        <v>6138</v>
      </c>
      <c r="E7965" s="392" t="s">
        <v>4106</v>
      </c>
      <c r="G7965" s="392" t="s">
        <v>4106</v>
      </c>
      <c r="I7965" s="392" t="s">
        <v>857</v>
      </c>
      <c r="J7965" s="392" t="s">
        <v>8755</v>
      </c>
      <c r="K7965" s="392" t="s">
        <v>6134</v>
      </c>
    </row>
    <row r="7966" spans="1:11" x14ac:dyDescent="0.35">
      <c r="A7966" s="392" t="s">
        <v>1850</v>
      </c>
      <c r="B7966" s="392" t="s">
        <v>1851</v>
      </c>
      <c r="C7966" s="392" t="s">
        <v>5741</v>
      </c>
      <c r="D7966" s="392" t="s">
        <v>6138</v>
      </c>
      <c r="E7966" s="392" t="s">
        <v>4106</v>
      </c>
      <c r="G7966" s="392" t="s">
        <v>4106</v>
      </c>
      <c r="I7966" s="392" t="s">
        <v>2598</v>
      </c>
      <c r="J7966" s="392" t="s">
        <v>8756</v>
      </c>
      <c r="K7966" s="392" t="s">
        <v>6134</v>
      </c>
    </row>
    <row r="7967" spans="1:11" x14ac:dyDescent="0.35">
      <c r="A7967" s="392" t="s">
        <v>1850</v>
      </c>
      <c r="B7967" s="392" t="s">
        <v>1851</v>
      </c>
      <c r="C7967" s="392" t="s">
        <v>5741</v>
      </c>
      <c r="D7967" s="392" t="s">
        <v>6138</v>
      </c>
      <c r="E7967" s="392" t="s">
        <v>4106</v>
      </c>
      <c r="G7967" s="392" t="s">
        <v>4106</v>
      </c>
      <c r="I7967" s="392" t="s">
        <v>861</v>
      </c>
      <c r="J7967" s="392" t="s">
        <v>8757</v>
      </c>
      <c r="K7967" s="392" t="s">
        <v>6134</v>
      </c>
    </row>
    <row r="7968" spans="1:11" x14ac:dyDescent="0.35">
      <c r="A7968" s="392" t="s">
        <v>1850</v>
      </c>
      <c r="B7968" s="392" t="s">
        <v>1851</v>
      </c>
      <c r="C7968" s="392" t="s">
        <v>5741</v>
      </c>
      <c r="D7968" s="392" t="s">
        <v>6138</v>
      </c>
      <c r="E7968" s="392" t="s">
        <v>4106</v>
      </c>
      <c r="G7968" s="392" t="s">
        <v>4106</v>
      </c>
      <c r="I7968" s="392" t="s">
        <v>1470</v>
      </c>
      <c r="J7968" s="392" t="s">
        <v>8758</v>
      </c>
      <c r="K7968" s="392" t="s">
        <v>6134</v>
      </c>
    </row>
    <row r="7969" spans="1:11" x14ac:dyDescent="0.35">
      <c r="A7969" s="392" t="s">
        <v>1850</v>
      </c>
      <c r="B7969" s="392" t="s">
        <v>1851</v>
      </c>
      <c r="C7969" s="392" t="s">
        <v>5741</v>
      </c>
      <c r="D7969" s="392" t="s">
        <v>6138</v>
      </c>
      <c r="E7969" s="392" t="s">
        <v>4106</v>
      </c>
      <c r="G7969" s="392" t="s">
        <v>4106</v>
      </c>
      <c r="I7969" s="392" t="s">
        <v>2601</v>
      </c>
      <c r="J7969" s="392" t="s">
        <v>7169</v>
      </c>
      <c r="K7969" s="392" t="s">
        <v>6134</v>
      </c>
    </row>
    <row r="7970" spans="1:11" x14ac:dyDescent="0.35">
      <c r="A7970" s="392" t="s">
        <v>1850</v>
      </c>
      <c r="B7970" s="392" t="s">
        <v>1851</v>
      </c>
      <c r="C7970" s="392" t="s">
        <v>5741</v>
      </c>
      <c r="D7970" s="392" t="s">
        <v>6138</v>
      </c>
      <c r="E7970" s="392" t="s">
        <v>4106</v>
      </c>
      <c r="G7970" s="392" t="s">
        <v>4106</v>
      </c>
      <c r="I7970" s="392" t="s">
        <v>5694</v>
      </c>
      <c r="J7970" s="392" t="s">
        <v>8759</v>
      </c>
      <c r="K7970" s="392" t="s">
        <v>6134</v>
      </c>
    </row>
    <row r="7971" spans="1:11" x14ac:dyDescent="0.35">
      <c r="A7971" s="392" t="s">
        <v>1850</v>
      </c>
      <c r="B7971" s="392" t="s">
        <v>1851</v>
      </c>
      <c r="C7971" s="392" t="s">
        <v>5741</v>
      </c>
      <c r="D7971" s="392" t="s">
        <v>6138</v>
      </c>
      <c r="E7971" s="392" t="s">
        <v>4106</v>
      </c>
      <c r="G7971" s="392" t="s">
        <v>4106</v>
      </c>
      <c r="I7971" s="392" t="s">
        <v>2978</v>
      </c>
      <c r="J7971" s="392" t="s">
        <v>8760</v>
      </c>
      <c r="K7971" s="392" t="s">
        <v>6134</v>
      </c>
    </row>
    <row r="7972" spans="1:11" x14ac:dyDescent="0.35">
      <c r="A7972" s="392" t="s">
        <v>1850</v>
      </c>
      <c r="B7972" s="392" t="s">
        <v>1851</v>
      </c>
      <c r="C7972" s="392" t="s">
        <v>5741</v>
      </c>
      <c r="D7972" s="392" t="s">
        <v>6138</v>
      </c>
      <c r="E7972" s="392" t="s">
        <v>4106</v>
      </c>
      <c r="G7972" s="392" t="s">
        <v>4106</v>
      </c>
      <c r="I7972" s="392" t="s">
        <v>3995</v>
      </c>
      <c r="J7972" s="392" t="s">
        <v>8761</v>
      </c>
      <c r="K7972" s="392" t="s">
        <v>6134</v>
      </c>
    </row>
    <row r="7973" spans="1:11" x14ac:dyDescent="0.35">
      <c r="A7973" s="392" t="s">
        <v>1850</v>
      </c>
      <c r="B7973" s="392" t="s">
        <v>1851</v>
      </c>
      <c r="C7973" s="392" t="s">
        <v>5741</v>
      </c>
      <c r="D7973" s="392" t="s">
        <v>6138</v>
      </c>
      <c r="E7973" s="392" t="s">
        <v>4106</v>
      </c>
      <c r="G7973" s="392" t="s">
        <v>4106</v>
      </c>
      <c r="I7973" s="392" t="s">
        <v>1834</v>
      </c>
      <c r="J7973" s="392" t="s">
        <v>8762</v>
      </c>
      <c r="K7973" s="392" t="s">
        <v>6134</v>
      </c>
    </row>
    <row r="7974" spans="1:11" x14ac:dyDescent="0.35">
      <c r="A7974" s="392" t="s">
        <v>1850</v>
      </c>
      <c r="B7974" s="392" t="s">
        <v>1851</v>
      </c>
      <c r="C7974" s="392" t="s">
        <v>5741</v>
      </c>
      <c r="D7974" s="392" t="s">
        <v>6138</v>
      </c>
      <c r="E7974" s="392" t="s">
        <v>4106</v>
      </c>
      <c r="G7974" s="392" t="s">
        <v>4106</v>
      </c>
      <c r="I7974" s="392" t="s">
        <v>3998</v>
      </c>
      <c r="J7974" s="392" t="s">
        <v>8763</v>
      </c>
      <c r="K7974" s="392" t="s">
        <v>6134</v>
      </c>
    </row>
    <row r="7975" spans="1:11" x14ac:dyDescent="0.35">
      <c r="A7975" s="392" t="s">
        <v>1850</v>
      </c>
      <c r="B7975" s="392" t="s">
        <v>1851</v>
      </c>
      <c r="C7975" s="392" t="s">
        <v>5741</v>
      </c>
      <c r="D7975" s="392" t="s">
        <v>6138</v>
      </c>
      <c r="E7975" s="392" t="s">
        <v>4106</v>
      </c>
      <c r="G7975" s="392" t="s">
        <v>4106</v>
      </c>
      <c r="I7975" s="392" t="s">
        <v>4000</v>
      </c>
      <c r="J7975" s="392" t="s">
        <v>8764</v>
      </c>
      <c r="K7975" s="392" t="s">
        <v>6134</v>
      </c>
    </row>
    <row r="7976" spans="1:11" x14ac:dyDescent="0.35">
      <c r="A7976" s="392" t="s">
        <v>1850</v>
      </c>
      <c r="B7976" s="392" t="s">
        <v>1851</v>
      </c>
      <c r="C7976" s="392" t="s">
        <v>5741</v>
      </c>
      <c r="D7976" s="392" t="s">
        <v>6138</v>
      </c>
      <c r="E7976" s="392" t="s">
        <v>4106</v>
      </c>
      <c r="G7976" s="392" t="s">
        <v>4106</v>
      </c>
      <c r="I7976" s="392" t="s">
        <v>4002</v>
      </c>
      <c r="J7976" s="392" t="s">
        <v>8765</v>
      </c>
      <c r="K7976" s="392" t="s">
        <v>6134</v>
      </c>
    </row>
    <row r="7977" spans="1:11" x14ac:dyDescent="0.35">
      <c r="A7977" s="392" t="s">
        <v>1850</v>
      </c>
      <c r="B7977" s="392" t="s">
        <v>1851</v>
      </c>
      <c r="C7977" s="392" t="s">
        <v>5741</v>
      </c>
      <c r="D7977" s="392" t="s">
        <v>6138</v>
      </c>
      <c r="E7977" s="392" t="s">
        <v>4106</v>
      </c>
      <c r="G7977" s="392" t="s">
        <v>4106</v>
      </c>
      <c r="I7977" s="392" t="s">
        <v>1836</v>
      </c>
      <c r="J7977" s="392" t="s">
        <v>8766</v>
      </c>
      <c r="K7977" s="392" t="s">
        <v>6134</v>
      </c>
    </row>
    <row r="7978" spans="1:11" x14ac:dyDescent="0.35">
      <c r="A7978" s="392" t="s">
        <v>1850</v>
      </c>
      <c r="B7978" s="392" t="s">
        <v>1851</v>
      </c>
      <c r="C7978" s="392" t="s">
        <v>5741</v>
      </c>
      <c r="D7978" s="392" t="s">
        <v>6138</v>
      </c>
      <c r="E7978" s="392" t="s">
        <v>4106</v>
      </c>
      <c r="G7978" s="392" t="s">
        <v>4106</v>
      </c>
      <c r="I7978" s="392" t="s">
        <v>4005</v>
      </c>
      <c r="J7978" s="392" t="s">
        <v>8767</v>
      </c>
      <c r="K7978" s="392" t="s">
        <v>6134</v>
      </c>
    </row>
    <row r="7979" spans="1:11" x14ac:dyDescent="0.35">
      <c r="A7979" s="392" t="s">
        <v>1850</v>
      </c>
      <c r="B7979" s="392" t="s">
        <v>1851</v>
      </c>
      <c r="C7979" s="392" t="s">
        <v>5741</v>
      </c>
      <c r="D7979" s="392" t="s">
        <v>6138</v>
      </c>
      <c r="E7979" s="392" t="s">
        <v>4106</v>
      </c>
      <c r="G7979" s="392" t="s">
        <v>4106</v>
      </c>
      <c r="I7979" s="392" t="s">
        <v>4007</v>
      </c>
      <c r="J7979" s="392" t="s">
        <v>8768</v>
      </c>
      <c r="K7979" s="392" t="s">
        <v>6134</v>
      </c>
    </row>
    <row r="7980" spans="1:11" x14ac:dyDescent="0.35">
      <c r="A7980" s="392" t="s">
        <v>1850</v>
      </c>
      <c r="B7980" s="392" t="s">
        <v>1851</v>
      </c>
      <c r="C7980" s="392" t="s">
        <v>5741</v>
      </c>
      <c r="D7980" s="392" t="s">
        <v>6138</v>
      </c>
      <c r="E7980" s="392" t="s">
        <v>4106</v>
      </c>
      <c r="G7980" s="392" t="s">
        <v>4106</v>
      </c>
      <c r="I7980" s="392" t="s">
        <v>1846</v>
      </c>
      <c r="J7980" s="392" t="s">
        <v>8769</v>
      </c>
      <c r="K7980" s="392" t="s">
        <v>6134</v>
      </c>
    </row>
    <row r="7981" spans="1:11" x14ac:dyDescent="0.35">
      <c r="A7981" s="392" t="s">
        <v>1850</v>
      </c>
      <c r="B7981" s="392" t="s">
        <v>1851</v>
      </c>
      <c r="C7981" s="392" t="s">
        <v>5741</v>
      </c>
      <c r="D7981" s="392" t="s">
        <v>6138</v>
      </c>
      <c r="E7981" s="392" t="s">
        <v>4106</v>
      </c>
      <c r="G7981" s="392" t="s">
        <v>4106</v>
      </c>
      <c r="I7981" s="392" t="s">
        <v>4982</v>
      </c>
      <c r="J7981" s="392" t="s">
        <v>8770</v>
      </c>
      <c r="K7981" s="392" t="s">
        <v>6134</v>
      </c>
    </row>
    <row r="7982" spans="1:11" x14ac:dyDescent="0.35">
      <c r="A7982" s="392" t="s">
        <v>1850</v>
      </c>
      <c r="B7982" s="392" t="s">
        <v>1851</v>
      </c>
      <c r="C7982" s="392" t="s">
        <v>5741</v>
      </c>
      <c r="D7982" s="392" t="s">
        <v>6138</v>
      </c>
      <c r="E7982" s="392" t="s">
        <v>4106</v>
      </c>
      <c r="G7982" s="392" t="s">
        <v>4106</v>
      </c>
      <c r="I7982" s="392" t="s">
        <v>4011</v>
      </c>
      <c r="J7982" s="392" t="s">
        <v>8771</v>
      </c>
      <c r="K7982" s="392" t="s">
        <v>6134</v>
      </c>
    </row>
    <row r="7983" spans="1:11" x14ac:dyDescent="0.35">
      <c r="A7983" s="392" t="s">
        <v>1850</v>
      </c>
      <c r="B7983" s="392" t="s">
        <v>1851</v>
      </c>
      <c r="C7983" s="392" t="s">
        <v>5741</v>
      </c>
      <c r="D7983" s="392" t="s">
        <v>6138</v>
      </c>
      <c r="E7983" s="392" t="s">
        <v>4106</v>
      </c>
      <c r="G7983" s="392" t="s">
        <v>4106</v>
      </c>
      <c r="I7983" s="392" t="s">
        <v>4984</v>
      </c>
      <c r="J7983" s="392" t="s">
        <v>8772</v>
      </c>
      <c r="K7983" s="392" t="s">
        <v>6134</v>
      </c>
    </row>
    <row r="7984" spans="1:11" x14ac:dyDescent="0.35">
      <c r="A7984" s="392" t="s">
        <v>1850</v>
      </c>
      <c r="B7984" s="392" t="s">
        <v>1851</v>
      </c>
      <c r="C7984" s="392" t="s">
        <v>5741</v>
      </c>
      <c r="D7984" s="392" t="s">
        <v>6138</v>
      </c>
      <c r="E7984" s="392" t="s">
        <v>4106</v>
      </c>
      <c r="G7984" s="392" t="s">
        <v>4106</v>
      </c>
      <c r="I7984" s="392" t="s">
        <v>4014</v>
      </c>
      <c r="J7984" s="392" t="s">
        <v>8773</v>
      </c>
      <c r="K7984" s="392" t="s">
        <v>6134</v>
      </c>
    </row>
    <row r="7985" spans="1:11" x14ac:dyDescent="0.35">
      <c r="A7985" s="392" t="s">
        <v>1850</v>
      </c>
      <c r="B7985" s="392" t="s">
        <v>1851</v>
      </c>
      <c r="C7985" s="392" t="s">
        <v>5741</v>
      </c>
      <c r="D7985" s="392" t="s">
        <v>6138</v>
      </c>
      <c r="E7985" s="392" t="s">
        <v>4106</v>
      </c>
      <c r="G7985" s="392" t="s">
        <v>4106</v>
      </c>
      <c r="I7985" s="392" t="s">
        <v>4016</v>
      </c>
      <c r="J7985" s="392" t="s">
        <v>8774</v>
      </c>
      <c r="K7985" s="392" t="s">
        <v>6134</v>
      </c>
    </row>
    <row r="7986" spans="1:11" x14ac:dyDescent="0.35">
      <c r="A7986" s="392" t="s">
        <v>1850</v>
      </c>
      <c r="B7986" s="392" t="s">
        <v>1851</v>
      </c>
      <c r="C7986" s="392" t="s">
        <v>5741</v>
      </c>
      <c r="D7986" s="392" t="s">
        <v>6138</v>
      </c>
      <c r="E7986" s="392" t="s">
        <v>4106</v>
      </c>
      <c r="G7986" s="392" t="s">
        <v>4106</v>
      </c>
      <c r="I7986" s="392" t="s">
        <v>4018</v>
      </c>
      <c r="J7986" s="392" t="s">
        <v>8775</v>
      </c>
      <c r="K7986" s="392" t="s">
        <v>6134</v>
      </c>
    </row>
    <row r="7987" spans="1:11" x14ac:dyDescent="0.35">
      <c r="A7987" s="392" t="s">
        <v>1850</v>
      </c>
      <c r="B7987" s="392" t="s">
        <v>1851</v>
      </c>
      <c r="C7987" s="392" t="s">
        <v>5741</v>
      </c>
      <c r="D7987" s="392" t="s">
        <v>6138</v>
      </c>
      <c r="E7987" s="392" t="s">
        <v>4106</v>
      </c>
      <c r="G7987" s="392" t="s">
        <v>4106</v>
      </c>
      <c r="I7987" s="392" t="s">
        <v>1753</v>
      </c>
      <c r="J7987" s="392" t="s">
        <v>1754</v>
      </c>
      <c r="K7987" s="392" t="s">
        <v>6134</v>
      </c>
    </row>
    <row r="7988" spans="1:11" x14ac:dyDescent="0.35">
      <c r="A7988" s="392" t="s">
        <v>1850</v>
      </c>
      <c r="B7988" s="392" t="s">
        <v>1851</v>
      </c>
      <c r="C7988" s="392" t="s">
        <v>5741</v>
      </c>
      <c r="D7988" s="392" t="s">
        <v>6138</v>
      </c>
      <c r="E7988" s="392" t="s">
        <v>4106</v>
      </c>
      <c r="G7988" s="392" t="s">
        <v>4106</v>
      </c>
      <c r="I7988" s="392" t="s">
        <v>1755</v>
      </c>
      <c r="J7988" s="392" t="s">
        <v>5072</v>
      </c>
      <c r="K7988" s="392" t="s">
        <v>6134</v>
      </c>
    </row>
    <row r="7989" spans="1:11" ht="39" x14ac:dyDescent="0.35">
      <c r="A7989" s="392" t="s">
        <v>1850</v>
      </c>
      <c r="B7989" s="392" t="s">
        <v>1851</v>
      </c>
      <c r="C7989" s="392" t="s">
        <v>5741</v>
      </c>
      <c r="D7989" s="392" t="s">
        <v>6138</v>
      </c>
      <c r="E7989" s="392" t="s">
        <v>4106</v>
      </c>
      <c r="G7989" s="392" t="s">
        <v>5707</v>
      </c>
      <c r="H7989" s="392" t="s">
        <v>8032</v>
      </c>
      <c r="I7989" s="392" t="s">
        <v>4106</v>
      </c>
      <c r="J7989" s="392" t="s">
        <v>8906</v>
      </c>
      <c r="K7989" s="392" t="s">
        <v>1359</v>
      </c>
    </row>
    <row r="7990" spans="1:11" ht="39" x14ac:dyDescent="0.35">
      <c r="A7990" s="392" t="s">
        <v>1850</v>
      </c>
      <c r="B7990" s="392" t="s">
        <v>1851</v>
      </c>
      <c r="C7990" s="392" t="s">
        <v>5741</v>
      </c>
      <c r="D7990" s="392" t="s">
        <v>6138</v>
      </c>
      <c r="E7990" s="392" t="s">
        <v>4106</v>
      </c>
      <c r="G7990" s="392" t="s">
        <v>5707</v>
      </c>
      <c r="H7990" s="392" t="s">
        <v>8032</v>
      </c>
      <c r="I7990" s="392" t="s">
        <v>4105</v>
      </c>
      <c r="J7990" s="392" t="s">
        <v>131</v>
      </c>
      <c r="K7990" s="392" t="s">
        <v>1359</v>
      </c>
    </row>
    <row r="7991" spans="1:11" ht="39" x14ac:dyDescent="0.35">
      <c r="A7991" s="392" t="s">
        <v>1850</v>
      </c>
      <c r="B7991" s="392" t="s">
        <v>1851</v>
      </c>
      <c r="C7991" s="392" t="s">
        <v>5741</v>
      </c>
      <c r="D7991" s="392" t="s">
        <v>6138</v>
      </c>
      <c r="E7991" s="392" t="s">
        <v>4106</v>
      </c>
      <c r="G7991" s="392" t="s">
        <v>5707</v>
      </c>
      <c r="H7991" s="392" t="s">
        <v>8032</v>
      </c>
      <c r="I7991" s="392" t="s">
        <v>5700</v>
      </c>
      <c r="J7991" s="392" t="s">
        <v>132</v>
      </c>
      <c r="K7991" s="392" t="s">
        <v>1359</v>
      </c>
    </row>
    <row r="7992" spans="1:11" ht="39" x14ac:dyDescent="0.35">
      <c r="A7992" s="392" t="s">
        <v>1850</v>
      </c>
      <c r="B7992" s="392" t="s">
        <v>1851</v>
      </c>
      <c r="C7992" s="392" t="s">
        <v>5741</v>
      </c>
      <c r="D7992" s="392" t="s">
        <v>6138</v>
      </c>
      <c r="E7992" s="392" t="s">
        <v>4106</v>
      </c>
      <c r="G7992" s="392" t="s">
        <v>5707</v>
      </c>
      <c r="H7992" s="392" t="s">
        <v>8032</v>
      </c>
      <c r="I7992" s="392" t="s">
        <v>2998</v>
      </c>
      <c r="J7992" s="392" t="s">
        <v>133</v>
      </c>
      <c r="K7992" s="392" t="s">
        <v>1359</v>
      </c>
    </row>
    <row r="7993" spans="1:11" ht="39" x14ac:dyDescent="0.35">
      <c r="A7993" s="392" t="s">
        <v>1850</v>
      </c>
      <c r="B7993" s="392" t="s">
        <v>1851</v>
      </c>
      <c r="C7993" s="392" t="s">
        <v>5741</v>
      </c>
      <c r="D7993" s="392" t="s">
        <v>6138</v>
      </c>
      <c r="E7993" s="392" t="s">
        <v>4106</v>
      </c>
      <c r="G7993" s="392" t="s">
        <v>5707</v>
      </c>
      <c r="H7993" s="392" t="s">
        <v>8032</v>
      </c>
      <c r="I7993" s="392" t="s">
        <v>5707</v>
      </c>
      <c r="J7993" s="392" t="s">
        <v>134</v>
      </c>
      <c r="K7993" s="392" t="s">
        <v>1359</v>
      </c>
    </row>
    <row r="7994" spans="1:11" ht="39" x14ac:dyDescent="0.35">
      <c r="A7994" s="392" t="s">
        <v>1850</v>
      </c>
      <c r="B7994" s="392" t="s">
        <v>1851</v>
      </c>
      <c r="C7994" s="392" t="s">
        <v>5741</v>
      </c>
      <c r="D7994" s="392" t="s">
        <v>6138</v>
      </c>
      <c r="E7994" s="392" t="s">
        <v>4106</v>
      </c>
      <c r="G7994" s="392" t="s">
        <v>5707</v>
      </c>
      <c r="H7994" s="392" t="s">
        <v>8032</v>
      </c>
      <c r="I7994" s="392" t="s">
        <v>5716</v>
      </c>
      <c r="J7994" s="392" t="s">
        <v>135</v>
      </c>
      <c r="K7994" s="392" t="s">
        <v>1359</v>
      </c>
    </row>
    <row r="7995" spans="1:11" ht="39" x14ac:dyDescent="0.35">
      <c r="A7995" s="392" t="s">
        <v>1850</v>
      </c>
      <c r="B7995" s="392" t="s">
        <v>1851</v>
      </c>
      <c r="C7995" s="392" t="s">
        <v>5741</v>
      </c>
      <c r="D7995" s="392" t="s">
        <v>6138</v>
      </c>
      <c r="E7995" s="392" t="s">
        <v>4106</v>
      </c>
      <c r="G7995" s="392" t="s">
        <v>5707</v>
      </c>
      <c r="H7995" s="392" t="s">
        <v>8032</v>
      </c>
      <c r="I7995" s="392" t="s">
        <v>909</v>
      </c>
      <c r="J7995" s="392" t="s">
        <v>136</v>
      </c>
      <c r="K7995" s="392" t="s">
        <v>1359</v>
      </c>
    </row>
    <row r="7996" spans="1:11" ht="39" x14ac:dyDescent="0.35">
      <c r="A7996" s="392" t="s">
        <v>1850</v>
      </c>
      <c r="B7996" s="392" t="s">
        <v>1851</v>
      </c>
      <c r="C7996" s="392" t="s">
        <v>5741</v>
      </c>
      <c r="D7996" s="392" t="s">
        <v>6138</v>
      </c>
      <c r="E7996" s="392" t="s">
        <v>4106</v>
      </c>
      <c r="G7996" s="392" t="s">
        <v>5707</v>
      </c>
      <c r="H7996" s="392" t="s">
        <v>8032</v>
      </c>
      <c r="I7996" s="392" t="s">
        <v>5725</v>
      </c>
      <c r="J7996" s="392" t="s">
        <v>137</v>
      </c>
      <c r="K7996" s="392" t="s">
        <v>1359</v>
      </c>
    </row>
    <row r="7997" spans="1:11" ht="39" x14ac:dyDescent="0.35">
      <c r="A7997" s="392" t="s">
        <v>1850</v>
      </c>
      <c r="B7997" s="392" t="s">
        <v>1851</v>
      </c>
      <c r="C7997" s="392" t="s">
        <v>5741</v>
      </c>
      <c r="D7997" s="392" t="s">
        <v>6138</v>
      </c>
      <c r="E7997" s="392" t="s">
        <v>4106</v>
      </c>
      <c r="G7997" s="392" t="s">
        <v>5707</v>
      </c>
      <c r="H7997" s="392" t="s">
        <v>8032</v>
      </c>
      <c r="I7997" s="392" t="s">
        <v>5734</v>
      </c>
      <c r="J7997" s="392" t="s">
        <v>138</v>
      </c>
      <c r="K7997" s="392" t="s">
        <v>1359</v>
      </c>
    </row>
    <row r="7998" spans="1:11" ht="39" x14ac:dyDescent="0.35">
      <c r="A7998" s="392" t="s">
        <v>1850</v>
      </c>
      <c r="B7998" s="392" t="s">
        <v>1851</v>
      </c>
      <c r="C7998" s="392" t="s">
        <v>5741</v>
      </c>
      <c r="D7998" s="392" t="s">
        <v>6138</v>
      </c>
      <c r="E7998" s="392" t="s">
        <v>4106</v>
      </c>
      <c r="G7998" s="392" t="s">
        <v>5707</v>
      </c>
      <c r="H7998" s="392" t="s">
        <v>8032</v>
      </c>
      <c r="I7998" s="392" t="s">
        <v>5741</v>
      </c>
      <c r="J7998" s="392" t="s">
        <v>139</v>
      </c>
      <c r="K7998" s="392" t="s">
        <v>1359</v>
      </c>
    </row>
    <row r="7999" spans="1:11" ht="39" x14ac:dyDescent="0.35">
      <c r="A7999" s="392" t="s">
        <v>1850</v>
      </c>
      <c r="B7999" s="392" t="s">
        <v>1851</v>
      </c>
      <c r="C7999" s="392" t="s">
        <v>5741</v>
      </c>
      <c r="D7999" s="392" t="s">
        <v>6138</v>
      </c>
      <c r="E7999" s="392" t="s">
        <v>4106</v>
      </c>
      <c r="G7999" s="392" t="s">
        <v>5707</v>
      </c>
      <c r="H7999" s="392" t="s">
        <v>8032</v>
      </c>
      <c r="I7999" s="392" t="s">
        <v>5732</v>
      </c>
      <c r="J7999" s="392" t="s">
        <v>140</v>
      </c>
      <c r="K7999" s="392" t="s">
        <v>1359</v>
      </c>
    </row>
    <row r="8000" spans="1:11" ht="39" x14ac:dyDescent="0.35">
      <c r="A8000" s="392" t="s">
        <v>1850</v>
      </c>
      <c r="B8000" s="392" t="s">
        <v>1851</v>
      </c>
      <c r="C8000" s="392" t="s">
        <v>5741</v>
      </c>
      <c r="D8000" s="392" t="s">
        <v>6138</v>
      </c>
      <c r="E8000" s="392" t="s">
        <v>4106</v>
      </c>
      <c r="G8000" s="392" t="s">
        <v>5707</v>
      </c>
      <c r="H8000" s="392" t="s">
        <v>8032</v>
      </c>
      <c r="I8000" s="392" t="s">
        <v>5689</v>
      </c>
      <c r="J8000" s="392" t="s">
        <v>141</v>
      </c>
      <c r="K8000" s="392" t="s">
        <v>1359</v>
      </c>
    </row>
    <row r="8001" spans="1:11" ht="39" x14ac:dyDescent="0.35">
      <c r="A8001" s="392" t="s">
        <v>1850</v>
      </c>
      <c r="B8001" s="392" t="s">
        <v>1851</v>
      </c>
      <c r="C8001" s="392" t="s">
        <v>5741</v>
      </c>
      <c r="D8001" s="392" t="s">
        <v>6138</v>
      </c>
      <c r="E8001" s="392" t="s">
        <v>4106</v>
      </c>
      <c r="G8001" s="392" t="s">
        <v>5707</v>
      </c>
      <c r="H8001" s="392" t="s">
        <v>8032</v>
      </c>
      <c r="I8001" s="392" t="s">
        <v>881</v>
      </c>
      <c r="J8001" s="392" t="s">
        <v>142</v>
      </c>
      <c r="K8001" s="392" t="s">
        <v>1359</v>
      </c>
    </row>
    <row r="8002" spans="1:11" ht="39" x14ac:dyDescent="0.35">
      <c r="A8002" s="392" t="s">
        <v>1850</v>
      </c>
      <c r="B8002" s="392" t="s">
        <v>1851</v>
      </c>
      <c r="C8002" s="392" t="s">
        <v>5741</v>
      </c>
      <c r="D8002" s="392" t="s">
        <v>6138</v>
      </c>
      <c r="E8002" s="392" t="s">
        <v>4106</v>
      </c>
      <c r="G8002" s="392" t="s">
        <v>5707</v>
      </c>
      <c r="H8002" s="392" t="s">
        <v>8032</v>
      </c>
      <c r="I8002" s="392" t="s">
        <v>6459</v>
      </c>
      <c r="J8002" s="392" t="s">
        <v>143</v>
      </c>
      <c r="K8002" s="392" t="s">
        <v>1359</v>
      </c>
    </row>
    <row r="8003" spans="1:11" ht="39" x14ac:dyDescent="0.35">
      <c r="A8003" s="392" t="s">
        <v>1850</v>
      </c>
      <c r="B8003" s="392" t="s">
        <v>1851</v>
      </c>
      <c r="C8003" s="392" t="s">
        <v>5741</v>
      </c>
      <c r="D8003" s="392" t="s">
        <v>6138</v>
      </c>
      <c r="E8003" s="392" t="s">
        <v>4106</v>
      </c>
      <c r="G8003" s="392" t="s">
        <v>5707</v>
      </c>
      <c r="H8003" s="392" t="s">
        <v>8032</v>
      </c>
      <c r="I8003" s="392" t="s">
        <v>1073</v>
      </c>
      <c r="J8003" s="392" t="s">
        <v>144</v>
      </c>
      <c r="K8003" s="392" t="s">
        <v>1359</v>
      </c>
    </row>
    <row r="8004" spans="1:11" ht="39" x14ac:dyDescent="0.35">
      <c r="A8004" s="392" t="s">
        <v>1850</v>
      </c>
      <c r="B8004" s="392" t="s">
        <v>1851</v>
      </c>
      <c r="C8004" s="392" t="s">
        <v>5741</v>
      </c>
      <c r="D8004" s="392" t="s">
        <v>6138</v>
      </c>
      <c r="E8004" s="392" t="s">
        <v>4106</v>
      </c>
      <c r="G8004" s="392" t="s">
        <v>5707</v>
      </c>
      <c r="H8004" s="392" t="s">
        <v>8032</v>
      </c>
      <c r="I8004" s="392" t="s">
        <v>1063</v>
      </c>
      <c r="J8004" s="392" t="s">
        <v>145</v>
      </c>
      <c r="K8004" s="392" t="s">
        <v>1359</v>
      </c>
    </row>
    <row r="8005" spans="1:11" ht="39" x14ac:dyDescent="0.35">
      <c r="A8005" s="392" t="s">
        <v>1850</v>
      </c>
      <c r="B8005" s="392" t="s">
        <v>1851</v>
      </c>
      <c r="C8005" s="392" t="s">
        <v>5741</v>
      </c>
      <c r="D8005" s="392" t="s">
        <v>6138</v>
      </c>
      <c r="E8005" s="392" t="s">
        <v>4106</v>
      </c>
      <c r="G8005" s="392" t="s">
        <v>5707</v>
      </c>
      <c r="H8005" s="392" t="s">
        <v>8032</v>
      </c>
      <c r="I8005" s="392" t="s">
        <v>6466</v>
      </c>
      <c r="J8005" s="392" t="s">
        <v>146</v>
      </c>
      <c r="K8005" s="392" t="s">
        <v>1359</v>
      </c>
    </row>
    <row r="8006" spans="1:11" ht="39" x14ac:dyDescent="0.35">
      <c r="A8006" s="392" t="s">
        <v>1850</v>
      </c>
      <c r="B8006" s="392" t="s">
        <v>1851</v>
      </c>
      <c r="C8006" s="392" t="s">
        <v>5741</v>
      </c>
      <c r="D8006" s="392" t="s">
        <v>6138</v>
      </c>
      <c r="E8006" s="392" t="s">
        <v>4106</v>
      </c>
      <c r="G8006" s="392" t="s">
        <v>5707</v>
      </c>
      <c r="H8006" s="392" t="s">
        <v>8032</v>
      </c>
      <c r="I8006" s="392" t="s">
        <v>898</v>
      </c>
      <c r="J8006" s="392" t="s">
        <v>4924</v>
      </c>
      <c r="K8006" s="392" t="s">
        <v>1359</v>
      </c>
    </row>
    <row r="8007" spans="1:11" ht="39" x14ac:dyDescent="0.35">
      <c r="A8007" s="392" t="s">
        <v>1850</v>
      </c>
      <c r="B8007" s="392" t="s">
        <v>1851</v>
      </c>
      <c r="C8007" s="392" t="s">
        <v>5741</v>
      </c>
      <c r="D8007" s="392" t="s">
        <v>6138</v>
      </c>
      <c r="E8007" s="392" t="s">
        <v>4106</v>
      </c>
      <c r="G8007" s="392" t="s">
        <v>5707</v>
      </c>
      <c r="H8007" s="392" t="s">
        <v>8032</v>
      </c>
      <c r="I8007" s="392" t="s">
        <v>2958</v>
      </c>
      <c r="J8007" s="392" t="s">
        <v>4925</v>
      </c>
      <c r="K8007" s="392" t="s">
        <v>1359</v>
      </c>
    </row>
    <row r="8008" spans="1:11" ht="39" x14ac:dyDescent="0.35">
      <c r="A8008" s="392" t="s">
        <v>1850</v>
      </c>
      <c r="B8008" s="392" t="s">
        <v>1851</v>
      </c>
      <c r="C8008" s="392" t="s">
        <v>5741</v>
      </c>
      <c r="D8008" s="392" t="s">
        <v>6138</v>
      </c>
      <c r="E8008" s="392" t="s">
        <v>4106</v>
      </c>
      <c r="G8008" s="392" t="s">
        <v>5707</v>
      </c>
      <c r="H8008" s="392" t="s">
        <v>8032</v>
      </c>
      <c r="I8008" s="392" t="s">
        <v>2119</v>
      </c>
      <c r="J8008" s="392" t="s">
        <v>4926</v>
      </c>
      <c r="K8008" s="392" t="s">
        <v>1359</v>
      </c>
    </row>
    <row r="8009" spans="1:11" ht="39" x14ac:dyDescent="0.35">
      <c r="A8009" s="392" t="s">
        <v>1850</v>
      </c>
      <c r="B8009" s="392" t="s">
        <v>1851</v>
      </c>
      <c r="C8009" s="392" t="s">
        <v>5741</v>
      </c>
      <c r="D8009" s="392" t="s">
        <v>6138</v>
      </c>
      <c r="E8009" s="392" t="s">
        <v>4106</v>
      </c>
      <c r="G8009" s="392" t="s">
        <v>5707</v>
      </c>
      <c r="H8009" s="392" t="s">
        <v>8032</v>
      </c>
      <c r="I8009" s="392" t="s">
        <v>5696</v>
      </c>
      <c r="J8009" s="392" t="s">
        <v>4927</v>
      </c>
      <c r="K8009" s="392" t="s">
        <v>1359</v>
      </c>
    </row>
    <row r="8010" spans="1:11" ht="39" x14ac:dyDescent="0.35">
      <c r="A8010" s="392" t="s">
        <v>1850</v>
      </c>
      <c r="B8010" s="392" t="s">
        <v>1851</v>
      </c>
      <c r="C8010" s="392" t="s">
        <v>5741</v>
      </c>
      <c r="D8010" s="392" t="s">
        <v>6138</v>
      </c>
      <c r="E8010" s="392" t="s">
        <v>4106</v>
      </c>
      <c r="G8010" s="392" t="s">
        <v>5707</v>
      </c>
      <c r="H8010" s="392" t="s">
        <v>8032</v>
      </c>
      <c r="I8010" s="392" t="s">
        <v>2964</v>
      </c>
      <c r="J8010" s="392" t="s">
        <v>4928</v>
      </c>
      <c r="K8010" s="392" t="s">
        <v>1359</v>
      </c>
    </row>
    <row r="8011" spans="1:11" ht="39" x14ac:dyDescent="0.35">
      <c r="A8011" s="392" t="s">
        <v>1850</v>
      </c>
      <c r="B8011" s="392" t="s">
        <v>1851</v>
      </c>
      <c r="C8011" s="392" t="s">
        <v>5741</v>
      </c>
      <c r="D8011" s="392" t="s">
        <v>6138</v>
      </c>
      <c r="E8011" s="392" t="s">
        <v>4106</v>
      </c>
      <c r="G8011" s="392" t="s">
        <v>5707</v>
      </c>
      <c r="H8011" s="392" t="s">
        <v>8032</v>
      </c>
      <c r="I8011" s="392" t="s">
        <v>2638</v>
      </c>
      <c r="J8011" s="392" t="s">
        <v>4929</v>
      </c>
      <c r="K8011" s="392" t="s">
        <v>1359</v>
      </c>
    </row>
    <row r="8012" spans="1:11" ht="39" x14ac:dyDescent="0.35">
      <c r="A8012" s="392" t="s">
        <v>1850</v>
      </c>
      <c r="B8012" s="392" t="s">
        <v>1851</v>
      </c>
      <c r="C8012" s="392" t="s">
        <v>5741</v>
      </c>
      <c r="D8012" s="392" t="s">
        <v>6138</v>
      </c>
      <c r="E8012" s="392" t="s">
        <v>4106</v>
      </c>
      <c r="G8012" s="392" t="s">
        <v>5707</v>
      </c>
      <c r="H8012" s="392" t="s">
        <v>8032</v>
      </c>
      <c r="I8012" s="392" t="s">
        <v>2968</v>
      </c>
      <c r="J8012" s="392" t="s">
        <v>4930</v>
      </c>
      <c r="K8012" s="392" t="s">
        <v>1359</v>
      </c>
    </row>
    <row r="8013" spans="1:11" ht="39" x14ac:dyDescent="0.35">
      <c r="A8013" s="392" t="s">
        <v>1850</v>
      </c>
      <c r="B8013" s="392" t="s">
        <v>1851</v>
      </c>
      <c r="C8013" s="392" t="s">
        <v>5741</v>
      </c>
      <c r="D8013" s="392" t="s">
        <v>6138</v>
      </c>
      <c r="E8013" s="392" t="s">
        <v>4106</v>
      </c>
      <c r="G8013" s="392" t="s">
        <v>5707</v>
      </c>
      <c r="H8013" s="392" t="s">
        <v>8032</v>
      </c>
      <c r="I8013" s="392" t="s">
        <v>2127</v>
      </c>
      <c r="J8013" s="392" t="s">
        <v>4931</v>
      </c>
      <c r="K8013" s="392" t="s">
        <v>1359</v>
      </c>
    </row>
    <row r="8014" spans="1:11" ht="39" x14ac:dyDescent="0.35">
      <c r="A8014" s="392" t="s">
        <v>1850</v>
      </c>
      <c r="B8014" s="392" t="s">
        <v>1851</v>
      </c>
      <c r="C8014" s="392" t="s">
        <v>5741</v>
      </c>
      <c r="D8014" s="392" t="s">
        <v>6138</v>
      </c>
      <c r="E8014" s="392" t="s">
        <v>4106</v>
      </c>
      <c r="G8014" s="392" t="s">
        <v>5707</v>
      </c>
      <c r="H8014" s="392" t="s">
        <v>8032</v>
      </c>
      <c r="I8014" s="392" t="s">
        <v>258</v>
      </c>
      <c r="J8014" s="392" t="s">
        <v>4932</v>
      </c>
      <c r="K8014" s="392" t="s">
        <v>1359</v>
      </c>
    </row>
    <row r="8015" spans="1:11" ht="39" x14ac:dyDescent="0.35">
      <c r="A8015" s="392" t="s">
        <v>1850</v>
      </c>
      <c r="B8015" s="392" t="s">
        <v>1851</v>
      </c>
      <c r="C8015" s="392" t="s">
        <v>5741</v>
      </c>
      <c r="D8015" s="392" t="s">
        <v>6138</v>
      </c>
      <c r="E8015" s="392" t="s">
        <v>4106</v>
      </c>
      <c r="G8015" s="392" t="s">
        <v>5707</v>
      </c>
      <c r="H8015" s="392" t="s">
        <v>8032</v>
      </c>
      <c r="I8015" s="392" t="s">
        <v>268</v>
      </c>
      <c r="J8015" s="392" t="s">
        <v>4933</v>
      </c>
      <c r="K8015" s="392" t="s">
        <v>1359</v>
      </c>
    </row>
    <row r="8016" spans="1:11" ht="39" x14ac:dyDescent="0.35">
      <c r="A8016" s="392" t="s">
        <v>1850</v>
      </c>
      <c r="B8016" s="392" t="s">
        <v>1851</v>
      </c>
      <c r="C8016" s="392" t="s">
        <v>5741</v>
      </c>
      <c r="D8016" s="392" t="s">
        <v>6138</v>
      </c>
      <c r="E8016" s="392" t="s">
        <v>4106</v>
      </c>
      <c r="G8016" s="392" t="s">
        <v>5707</v>
      </c>
      <c r="H8016" s="392" t="s">
        <v>8032</v>
      </c>
      <c r="I8016" s="392" t="s">
        <v>2970</v>
      </c>
      <c r="J8016" s="392" t="s">
        <v>4934</v>
      </c>
      <c r="K8016" s="392" t="s">
        <v>1359</v>
      </c>
    </row>
    <row r="8017" spans="1:11" ht="39" x14ac:dyDescent="0.35">
      <c r="A8017" s="392" t="s">
        <v>1850</v>
      </c>
      <c r="B8017" s="392" t="s">
        <v>1851</v>
      </c>
      <c r="C8017" s="392" t="s">
        <v>5741</v>
      </c>
      <c r="D8017" s="392" t="s">
        <v>6138</v>
      </c>
      <c r="E8017" s="392" t="s">
        <v>4106</v>
      </c>
      <c r="G8017" s="392" t="s">
        <v>5707</v>
      </c>
      <c r="H8017" s="392" t="s">
        <v>8032</v>
      </c>
      <c r="I8017" s="392" t="s">
        <v>6317</v>
      </c>
      <c r="J8017" s="392" t="s">
        <v>4935</v>
      </c>
      <c r="K8017" s="392" t="s">
        <v>1359</v>
      </c>
    </row>
    <row r="8018" spans="1:11" ht="39" x14ac:dyDescent="0.35">
      <c r="A8018" s="392" t="s">
        <v>1850</v>
      </c>
      <c r="B8018" s="392" t="s">
        <v>1851</v>
      </c>
      <c r="C8018" s="392" t="s">
        <v>5741</v>
      </c>
      <c r="D8018" s="392" t="s">
        <v>6138</v>
      </c>
      <c r="E8018" s="392" t="s">
        <v>4106</v>
      </c>
      <c r="G8018" s="392" t="s">
        <v>5707</v>
      </c>
      <c r="H8018" s="392" t="s">
        <v>8032</v>
      </c>
      <c r="I8018" s="392" t="s">
        <v>2918</v>
      </c>
      <c r="J8018" s="392" t="s">
        <v>3581</v>
      </c>
      <c r="K8018" s="392" t="s">
        <v>1359</v>
      </c>
    </row>
    <row r="8019" spans="1:11" ht="39" x14ac:dyDescent="0.35">
      <c r="A8019" s="392" t="s">
        <v>1850</v>
      </c>
      <c r="B8019" s="392" t="s">
        <v>1851</v>
      </c>
      <c r="C8019" s="392" t="s">
        <v>5741</v>
      </c>
      <c r="D8019" s="392" t="s">
        <v>6138</v>
      </c>
      <c r="E8019" s="392" t="s">
        <v>4106</v>
      </c>
      <c r="G8019" s="392" t="s">
        <v>5707</v>
      </c>
      <c r="H8019" s="392" t="s">
        <v>8032</v>
      </c>
      <c r="I8019" s="392" t="s">
        <v>2317</v>
      </c>
      <c r="J8019" s="392" t="s">
        <v>4936</v>
      </c>
      <c r="K8019" s="392" t="s">
        <v>1359</v>
      </c>
    </row>
    <row r="8020" spans="1:11" ht="39" x14ac:dyDescent="0.35">
      <c r="A8020" s="392" t="s">
        <v>1850</v>
      </c>
      <c r="B8020" s="392" t="s">
        <v>1851</v>
      </c>
      <c r="C8020" s="392" t="s">
        <v>5741</v>
      </c>
      <c r="D8020" s="392" t="s">
        <v>6138</v>
      </c>
      <c r="E8020" s="392" t="s">
        <v>4106</v>
      </c>
      <c r="G8020" s="392" t="s">
        <v>5707</v>
      </c>
      <c r="H8020" s="392" t="s">
        <v>8032</v>
      </c>
      <c r="I8020" s="392" t="s">
        <v>2920</v>
      </c>
      <c r="J8020" s="392" t="s">
        <v>4937</v>
      </c>
      <c r="K8020" s="392" t="s">
        <v>1359</v>
      </c>
    </row>
    <row r="8021" spans="1:11" ht="39" x14ac:dyDescent="0.35">
      <c r="A8021" s="392" t="s">
        <v>1850</v>
      </c>
      <c r="B8021" s="392" t="s">
        <v>1851</v>
      </c>
      <c r="C8021" s="392" t="s">
        <v>5741</v>
      </c>
      <c r="D8021" s="392" t="s">
        <v>6138</v>
      </c>
      <c r="E8021" s="392" t="s">
        <v>4106</v>
      </c>
      <c r="G8021" s="392" t="s">
        <v>5707</v>
      </c>
      <c r="H8021" s="392" t="s">
        <v>8032</v>
      </c>
      <c r="I8021" s="392" t="s">
        <v>2924</v>
      </c>
      <c r="J8021" s="392" t="s">
        <v>4938</v>
      </c>
      <c r="K8021" s="392" t="s">
        <v>1359</v>
      </c>
    </row>
    <row r="8022" spans="1:11" ht="39" x14ac:dyDescent="0.35">
      <c r="A8022" s="392" t="s">
        <v>1850</v>
      </c>
      <c r="B8022" s="392" t="s">
        <v>1851</v>
      </c>
      <c r="C8022" s="392" t="s">
        <v>5741</v>
      </c>
      <c r="D8022" s="392" t="s">
        <v>6138</v>
      </c>
      <c r="E8022" s="392" t="s">
        <v>4106</v>
      </c>
      <c r="G8022" s="392" t="s">
        <v>5707</v>
      </c>
      <c r="H8022" s="392" t="s">
        <v>8032</v>
      </c>
      <c r="I8022" s="392" t="s">
        <v>4702</v>
      </c>
      <c r="J8022" s="392" t="s">
        <v>4940</v>
      </c>
      <c r="K8022" s="392" t="s">
        <v>1359</v>
      </c>
    </row>
    <row r="8023" spans="1:11" ht="39" x14ac:dyDescent="0.35">
      <c r="A8023" s="392" t="s">
        <v>1850</v>
      </c>
      <c r="B8023" s="392" t="s">
        <v>1851</v>
      </c>
      <c r="C8023" s="392" t="s">
        <v>5741</v>
      </c>
      <c r="D8023" s="392" t="s">
        <v>6138</v>
      </c>
      <c r="E8023" s="392" t="s">
        <v>4106</v>
      </c>
      <c r="G8023" s="392" t="s">
        <v>5707</v>
      </c>
      <c r="H8023" s="392" t="s">
        <v>8032</v>
      </c>
      <c r="I8023" s="392" t="s">
        <v>4704</v>
      </c>
      <c r="J8023" s="392" t="s">
        <v>4941</v>
      </c>
      <c r="K8023" s="392" t="s">
        <v>1359</v>
      </c>
    </row>
    <row r="8024" spans="1:11" ht="39" x14ac:dyDescent="0.35">
      <c r="A8024" s="392" t="s">
        <v>1850</v>
      </c>
      <c r="B8024" s="392" t="s">
        <v>1851</v>
      </c>
      <c r="C8024" s="392" t="s">
        <v>5741</v>
      </c>
      <c r="D8024" s="392" t="s">
        <v>6138</v>
      </c>
      <c r="E8024" s="392" t="s">
        <v>4106</v>
      </c>
      <c r="G8024" s="392" t="s">
        <v>5707</v>
      </c>
      <c r="H8024" s="392" t="s">
        <v>8032</v>
      </c>
      <c r="I8024" s="392" t="s">
        <v>1065</v>
      </c>
      <c r="J8024" s="392" t="s">
        <v>4942</v>
      </c>
      <c r="K8024" s="392" t="s">
        <v>1359</v>
      </c>
    </row>
    <row r="8025" spans="1:11" ht="39" x14ac:dyDescent="0.35">
      <c r="A8025" s="392" t="s">
        <v>1850</v>
      </c>
      <c r="B8025" s="392" t="s">
        <v>1851</v>
      </c>
      <c r="C8025" s="392" t="s">
        <v>5741</v>
      </c>
      <c r="D8025" s="392" t="s">
        <v>6138</v>
      </c>
      <c r="E8025" s="392" t="s">
        <v>4106</v>
      </c>
      <c r="G8025" s="392" t="s">
        <v>5707</v>
      </c>
      <c r="H8025" s="392" t="s">
        <v>8032</v>
      </c>
      <c r="I8025" s="392" t="s">
        <v>4108</v>
      </c>
      <c r="J8025" s="392" t="s">
        <v>4944</v>
      </c>
      <c r="K8025" s="392" t="s">
        <v>1359</v>
      </c>
    </row>
    <row r="8026" spans="1:11" ht="39" x14ac:dyDescent="0.35">
      <c r="A8026" s="392" t="s">
        <v>1850</v>
      </c>
      <c r="B8026" s="392" t="s">
        <v>1851</v>
      </c>
      <c r="C8026" s="392" t="s">
        <v>5741</v>
      </c>
      <c r="D8026" s="392" t="s">
        <v>6138</v>
      </c>
      <c r="E8026" s="392" t="s">
        <v>4106</v>
      </c>
      <c r="G8026" s="392" t="s">
        <v>5707</v>
      </c>
      <c r="H8026" s="392" t="s">
        <v>8032</v>
      </c>
      <c r="I8026" s="392" t="s">
        <v>1066</v>
      </c>
      <c r="J8026" s="392" t="s">
        <v>8046</v>
      </c>
      <c r="K8026" s="392" t="s">
        <v>1359</v>
      </c>
    </row>
    <row r="8027" spans="1:11" ht="39" x14ac:dyDescent="0.35">
      <c r="A8027" s="392" t="s">
        <v>1850</v>
      </c>
      <c r="B8027" s="392" t="s">
        <v>1851</v>
      </c>
      <c r="C8027" s="392" t="s">
        <v>5741</v>
      </c>
      <c r="D8027" s="392" t="s">
        <v>6138</v>
      </c>
      <c r="E8027" s="392" t="s">
        <v>4106</v>
      </c>
      <c r="G8027" s="392" t="s">
        <v>5707</v>
      </c>
      <c r="H8027" s="392" t="s">
        <v>8032</v>
      </c>
      <c r="I8027" s="392" t="s">
        <v>3047</v>
      </c>
      <c r="J8027" s="392" t="s">
        <v>4945</v>
      </c>
      <c r="K8027" s="392" t="s">
        <v>1359</v>
      </c>
    </row>
    <row r="8028" spans="1:11" ht="39" x14ac:dyDescent="0.35">
      <c r="A8028" s="392" t="s">
        <v>1850</v>
      </c>
      <c r="B8028" s="392" t="s">
        <v>1851</v>
      </c>
      <c r="C8028" s="392" t="s">
        <v>5741</v>
      </c>
      <c r="D8028" s="392" t="s">
        <v>6138</v>
      </c>
      <c r="E8028" s="392" t="s">
        <v>4106</v>
      </c>
      <c r="G8028" s="392" t="s">
        <v>5707</v>
      </c>
      <c r="H8028" s="392" t="s">
        <v>8032</v>
      </c>
      <c r="I8028" s="392" t="s">
        <v>4714</v>
      </c>
      <c r="J8028" s="392" t="s">
        <v>4946</v>
      </c>
      <c r="K8028" s="392" t="s">
        <v>1359</v>
      </c>
    </row>
    <row r="8029" spans="1:11" ht="39" x14ac:dyDescent="0.35">
      <c r="A8029" s="392" t="s">
        <v>1850</v>
      </c>
      <c r="B8029" s="392" t="s">
        <v>1851</v>
      </c>
      <c r="C8029" s="392" t="s">
        <v>5741</v>
      </c>
      <c r="D8029" s="392" t="s">
        <v>6138</v>
      </c>
      <c r="E8029" s="392" t="s">
        <v>4106</v>
      </c>
      <c r="G8029" s="392" t="s">
        <v>5707</v>
      </c>
      <c r="H8029" s="392" t="s">
        <v>8032</v>
      </c>
      <c r="I8029" s="392" t="s">
        <v>1865</v>
      </c>
      <c r="J8029" s="392" t="s">
        <v>4947</v>
      </c>
      <c r="K8029" s="392" t="s">
        <v>1359</v>
      </c>
    </row>
    <row r="8030" spans="1:11" ht="39" x14ac:dyDescent="0.35">
      <c r="A8030" s="392" t="s">
        <v>1850</v>
      </c>
      <c r="B8030" s="392" t="s">
        <v>1851</v>
      </c>
      <c r="C8030" s="392" t="s">
        <v>5741</v>
      </c>
      <c r="D8030" s="392" t="s">
        <v>6138</v>
      </c>
      <c r="E8030" s="392" t="s">
        <v>4106</v>
      </c>
      <c r="G8030" s="392" t="s">
        <v>5707</v>
      </c>
      <c r="H8030" s="392" t="s">
        <v>8032</v>
      </c>
      <c r="I8030" s="392" t="s">
        <v>6286</v>
      </c>
      <c r="J8030" s="392" t="s">
        <v>4948</v>
      </c>
      <c r="K8030" s="392" t="s">
        <v>1359</v>
      </c>
    </row>
    <row r="8031" spans="1:11" ht="39" x14ac:dyDescent="0.35">
      <c r="A8031" s="392" t="s">
        <v>1850</v>
      </c>
      <c r="B8031" s="392" t="s">
        <v>1851</v>
      </c>
      <c r="C8031" s="392" t="s">
        <v>5741</v>
      </c>
      <c r="D8031" s="392" t="s">
        <v>6138</v>
      </c>
      <c r="E8031" s="392" t="s">
        <v>4106</v>
      </c>
      <c r="G8031" s="392" t="s">
        <v>5707</v>
      </c>
      <c r="H8031" s="392" t="s">
        <v>8032</v>
      </c>
      <c r="I8031" s="392" t="s">
        <v>2526</v>
      </c>
      <c r="J8031" s="392" t="s">
        <v>4949</v>
      </c>
      <c r="K8031" s="392" t="s">
        <v>1359</v>
      </c>
    </row>
    <row r="8032" spans="1:11" ht="39" x14ac:dyDescent="0.35">
      <c r="A8032" s="392" t="s">
        <v>1850</v>
      </c>
      <c r="B8032" s="392" t="s">
        <v>1851</v>
      </c>
      <c r="C8032" s="392" t="s">
        <v>5741</v>
      </c>
      <c r="D8032" s="392" t="s">
        <v>6138</v>
      </c>
      <c r="E8032" s="392" t="s">
        <v>4106</v>
      </c>
      <c r="G8032" s="392" t="s">
        <v>5707</v>
      </c>
      <c r="H8032" s="392" t="s">
        <v>8032</v>
      </c>
      <c r="I8032" s="392" t="s">
        <v>153</v>
      </c>
      <c r="J8032" s="392" t="s">
        <v>4950</v>
      </c>
      <c r="K8032" s="392" t="s">
        <v>1359</v>
      </c>
    </row>
    <row r="8033" spans="1:11" ht="39" x14ac:dyDescent="0.35">
      <c r="A8033" s="392" t="s">
        <v>1850</v>
      </c>
      <c r="B8033" s="392" t="s">
        <v>1851</v>
      </c>
      <c r="C8033" s="392" t="s">
        <v>5741</v>
      </c>
      <c r="D8033" s="392" t="s">
        <v>6138</v>
      </c>
      <c r="E8033" s="392" t="s">
        <v>4106</v>
      </c>
      <c r="G8033" s="392" t="s">
        <v>5707</v>
      </c>
      <c r="H8033" s="392" t="s">
        <v>8032</v>
      </c>
      <c r="I8033" s="392" t="s">
        <v>4716</v>
      </c>
      <c r="J8033" s="392" t="s">
        <v>4951</v>
      </c>
      <c r="K8033" s="392" t="s">
        <v>1359</v>
      </c>
    </row>
    <row r="8034" spans="1:11" ht="39" x14ac:dyDescent="0.35">
      <c r="A8034" s="392" t="s">
        <v>1850</v>
      </c>
      <c r="B8034" s="392" t="s">
        <v>1851</v>
      </c>
      <c r="C8034" s="392" t="s">
        <v>5741</v>
      </c>
      <c r="D8034" s="392" t="s">
        <v>6138</v>
      </c>
      <c r="E8034" s="392" t="s">
        <v>4106</v>
      </c>
      <c r="G8034" s="392" t="s">
        <v>5707</v>
      </c>
      <c r="H8034" s="392" t="s">
        <v>8032</v>
      </c>
      <c r="I8034" s="392" t="s">
        <v>4720</v>
      </c>
      <c r="J8034" s="392" t="s">
        <v>4952</v>
      </c>
      <c r="K8034" s="392" t="s">
        <v>1359</v>
      </c>
    </row>
    <row r="8035" spans="1:11" ht="39" x14ac:dyDescent="0.35">
      <c r="A8035" s="392" t="s">
        <v>1850</v>
      </c>
      <c r="B8035" s="392" t="s">
        <v>1851</v>
      </c>
      <c r="C8035" s="392" t="s">
        <v>5741</v>
      </c>
      <c r="D8035" s="392" t="s">
        <v>6138</v>
      </c>
      <c r="E8035" s="392" t="s">
        <v>4106</v>
      </c>
      <c r="G8035" s="392" t="s">
        <v>5707</v>
      </c>
      <c r="H8035" s="392" t="s">
        <v>8032</v>
      </c>
      <c r="I8035" s="392" t="s">
        <v>4818</v>
      </c>
      <c r="J8035" s="392" t="s">
        <v>4957</v>
      </c>
      <c r="K8035" s="392" t="s">
        <v>1359</v>
      </c>
    </row>
    <row r="8036" spans="1:11" ht="39" x14ac:dyDescent="0.35">
      <c r="A8036" s="392" t="s">
        <v>1850</v>
      </c>
      <c r="B8036" s="392" t="s">
        <v>1851</v>
      </c>
      <c r="C8036" s="392" t="s">
        <v>5741</v>
      </c>
      <c r="D8036" s="392" t="s">
        <v>6138</v>
      </c>
      <c r="E8036" s="392" t="s">
        <v>4106</v>
      </c>
      <c r="G8036" s="392" t="s">
        <v>5707</v>
      </c>
      <c r="H8036" s="392" t="s">
        <v>8032</v>
      </c>
      <c r="I8036" s="392" t="s">
        <v>1841</v>
      </c>
      <c r="J8036" s="392" t="s">
        <v>4959</v>
      </c>
      <c r="K8036" s="392" t="s">
        <v>1359</v>
      </c>
    </row>
    <row r="8037" spans="1:11" ht="39" x14ac:dyDescent="0.35">
      <c r="A8037" s="392" t="s">
        <v>1850</v>
      </c>
      <c r="B8037" s="392" t="s">
        <v>1851</v>
      </c>
      <c r="C8037" s="392" t="s">
        <v>5741</v>
      </c>
      <c r="D8037" s="392" t="s">
        <v>6138</v>
      </c>
      <c r="E8037" s="392" t="s">
        <v>4106</v>
      </c>
      <c r="G8037" s="392" t="s">
        <v>5707</v>
      </c>
      <c r="H8037" s="392" t="s">
        <v>8032</v>
      </c>
      <c r="I8037" s="392" t="s">
        <v>5316</v>
      </c>
      <c r="J8037" s="392" t="s">
        <v>4960</v>
      </c>
      <c r="K8037" s="392" t="s">
        <v>1359</v>
      </c>
    </row>
    <row r="8038" spans="1:11" ht="39" x14ac:dyDescent="0.35">
      <c r="A8038" s="392" t="s">
        <v>1850</v>
      </c>
      <c r="B8038" s="392" t="s">
        <v>1851</v>
      </c>
      <c r="C8038" s="392" t="s">
        <v>5741</v>
      </c>
      <c r="D8038" s="392" t="s">
        <v>6138</v>
      </c>
      <c r="E8038" s="392" t="s">
        <v>4106</v>
      </c>
      <c r="G8038" s="392" t="s">
        <v>5707</v>
      </c>
      <c r="H8038" s="392" t="s">
        <v>8032</v>
      </c>
      <c r="I8038" s="392" t="s">
        <v>5318</v>
      </c>
      <c r="J8038" s="392" t="s">
        <v>4961</v>
      </c>
      <c r="K8038" s="392" t="s">
        <v>1359</v>
      </c>
    </row>
    <row r="8039" spans="1:11" ht="39" x14ac:dyDescent="0.35">
      <c r="A8039" s="392" t="s">
        <v>1850</v>
      </c>
      <c r="B8039" s="392" t="s">
        <v>1851</v>
      </c>
      <c r="C8039" s="392" t="s">
        <v>5741</v>
      </c>
      <c r="D8039" s="392" t="s">
        <v>6138</v>
      </c>
      <c r="E8039" s="392" t="s">
        <v>4106</v>
      </c>
      <c r="G8039" s="392" t="s">
        <v>5707</v>
      </c>
      <c r="H8039" s="392" t="s">
        <v>8032</v>
      </c>
      <c r="I8039" s="392" t="s">
        <v>4745</v>
      </c>
      <c r="J8039" s="392" t="s">
        <v>4962</v>
      </c>
      <c r="K8039" s="392" t="s">
        <v>1359</v>
      </c>
    </row>
    <row r="8040" spans="1:11" ht="39" x14ac:dyDescent="0.35">
      <c r="A8040" s="392" t="s">
        <v>1850</v>
      </c>
      <c r="B8040" s="392" t="s">
        <v>1851</v>
      </c>
      <c r="C8040" s="392" t="s">
        <v>5741</v>
      </c>
      <c r="D8040" s="392" t="s">
        <v>6138</v>
      </c>
      <c r="E8040" s="392" t="s">
        <v>4106</v>
      </c>
      <c r="G8040" s="392" t="s">
        <v>5707</v>
      </c>
      <c r="H8040" s="392" t="s">
        <v>8032</v>
      </c>
      <c r="I8040" s="392" t="s">
        <v>5727</v>
      </c>
      <c r="J8040" s="392" t="s">
        <v>4963</v>
      </c>
      <c r="K8040" s="392" t="s">
        <v>1359</v>
      </c>
    </row>
    <row r="8041" spans="1:11" ht="39" x14ac:dyDescent="0.35">
      <c r="A8041" s="392" t="s">
        <v>1850</v>
      </c>
      <c r="B8041" s="392" t="s">
        <v>1851</v>
      </c>
      <c r="C8041" s="392" t="s">
        <v>5741</v>
      </c>
      <c r="D8041" s="392" t="s">
        <v>6138</v>
      </c>
      <c r="E8041" s="392" t="s">
        <v>4106</v>
      </c>
      <c r="G8041" s="392" t="s">
        <v>5707</v>
      </c>
      <c r="H8041" s="392" t="s">
        <v>8032</v>
      </c>
      <c r="I8041" s="392" t="s">
        <v>5327</v>
      </c>
      <c r="J8041" s="392" t="s">
        <v>4964</v>
      </c>
      <c r="K8041" s="392" t="s">
        <v>1359</v>
      </c>
    </row>
    <row r="8042" spans="1:11" ht="39" x14ac:dyDescent="0.35">
      <c r="A8042" s="392" t="s">
        <v>1850</v>
      </c>
      <c r="B8042" s="392" t="s">
        <v>1851</v>
      </c>
      <c r="C8042" s="392" t="s">
        <v>5741</v>
      </c>
      <c r="D8042" s="392" t="s">
        <v>6138</v>
      </c>
      <c r="E8042" s="392" t="s">
        <v>4106</v>
      </c>
      <c r="G8042" s="392" t="s">
        <v>5707</v>
      </c>
      <c r="H8042" s="392" t="s">
        <v>8032</v>
      </c>
      <c r="I8042" s="392" t="s">
        <v>6106</v>
      </c>
      <c r="J8042" s="392" t="s">
        <v>4965</v>
      </c>
      <c r="K8042" s="392" t="s">
        <v>1359</v>
      </c>
    </row>
    <row r="8043" spans="1:11" ht="39" x14ac:dyDescent="0.35">
      <c r="A8043" s="392" t="s">
        <v>1850</v>
      </c>
      <c r="B8043" s="392" t="s">
        <v>1851</v>
      </c>
      <c r="C8043" s="392" t="s">
        <v>5741</v>
      </c>
      <c r="D8043" s="392" t="s">
        <v>6138</v>
      </c>
      <c r="E8043" s="392" t="s">
        <v>4106</v>
      </c>
      <c r="G8043" s="392" t="s">
        <v>5707</v>
      </c>
      <c r="H8043" s="392" t="s">
        <v>8032</v>
      </c>
      <c r="I8043" s="392" t="s">
        <v>6734</v>
      </c>
      <c r="J8043" s="392" t="s">
        <v>4966</v>
      </c>
      <c r="K8043" s="392" t="s">
        <v>1359</v>
      </c>
    </row>
    <row r="8044" spans="1:11" ht="39" x14ac:dyDescent="0.35">
      <c r="A8044" s="392" t="s">
        <v>1850</v>
      </c>
      <c r="B8044" s="392" t="s">
        <v>1851</v>
      </c>
      <c r="C8044" s="392" t="s">
        <v>5741</v>
      </c>
      <c r="D8044" s="392" t="s">
        <v>6138</v>
      </c>
      <c r="E8044" s="392" t="s">
        <v>4106</v>
      </c>
      <c r="G8044" s="392" t="s">
        <v>5707</v>
      </c>
      <c r="H8044" s="392" t="s">
        <v>8032</v>
      </c>
      <c r="I8044" s="392" t="s">
        <v>5187</v>
      </c>
      <c r="J8044" s="392" t="s">
        <v>4967</v>
      </c>
      <c r="K8044" s="392" t="s">
        <v>1359</v>
      </c>
    </row>
    <row r="8045" spans="1:11" ht="39" x14ac:dyDescent="0.35">
      <c r="A8045" s="392" t="s">
        <v>1850</v>
      </c>
      <c r="B8045" s="392" t="s">
        <v>1851</v>
      </c>
      <c r="C8045" s="392" t="s">
        <v>5741</v>
      </c>
      <c r="D8045" s="392" t="s">
        <v>6138</v>
      </c>
      <c r="E8045" s="392" t="s">
        <v>4106</v>
      </c>
      <c r="G8045" s="392" t="s">
        <v>5707</v>
      </c>
      <c r="H8045" s="392" t="s">
        <v>8032</v>
      </c>
      <c r="I8045" s="392" t="s">
        <v>5192</v>
      </c>
      <c r="J8045" s="392" t="s">
        <v>4968</v>
      </c>
      <c r="K8045" s="392" t="s">
        <v>1359</v>
      </c>
    </row>
    <row r="8046" spans="1:11" ht="39" x14ac:dyDescent="0.35">
      <c r="A8046" s="392" t="s">
        <v>1850</v>
      </c>
      <c r="B8046" s="392" t="s">
        <v>1851</v>
      </c>
      <c r="C8046" s="392" t="s">
        <v>5741</v>
      </c>
      <c r="D8046" s="392" t="s">
        <v>6138</v>
      </c>
      <c r="E8046" s="392" t="s">
        <v>4106</v>
      </c>
      <c r="G8046" s="392" t="s">
        <v>5707</v>
      </c>
      <c r="H8046" s="392" t="s">
        <v>8032</v>
      </c>
      <c r="I8046" s="392" t="s">
        <v>4751</v>
      </c>
      <c r="J8046" s="392" t="s">
        <v>4969</v>
      </c>
      <c r="K8046" s="392" t="s">
        <v>1359</v>
      </c>
    </row>
    <row r="8047" spans="1:11" ht="39" x14ac:dyDescent="0.35">
      <c r="A8047" s="392" t="s">
        <v>1850</v>
      </c>
      <c r="B8047" s="392" t="s">
        <v>1851</v>
      </c>
      <c r="C8047" s="392" t="s">
        <v>5741</v>
      </c>
      <c r="D8047" s="392" t="s">
        <v>6138</v>
      </c>
      <c r="E8047" s="392" t="s">
        <v>4106</v>
      </c>
      <c r="G8047" s="392" t="s">
        <v>5707</v>
      </c>
      <c r="H8047" s="392" t="s">
        <v>8032</v>
      </c>
      <c r="I8047" s="392" t="s">
        <v>5333</v>
      </c>
      <c r="J8047" s="392" t="s">
        <v>3292</v>
      </c>
      <c r="K8047" s="392" t="s">
        <v>1359</v>
      </c>
    </row>
    <row r="8048" spans="1:11" ht="39" x14ac:dyDescent="0.35">
      <c r="A8048" s="392" t="s">
        <v>1850</v>
      </c>
      <c r="B8048" s="392" t="s">
        <v>1851</v>
      </c>
      <c r="C8048" s="392" t="s">
        <v>5741</v>
      </c>
      <c r="D8048" s="392" t="s">
        <v>6138</v>
      </c>
      <c r="E8048" s="392" t="s">
        <v>4106</v>
      </c>
      <c r="G8048" s="392" t="s">
        <v>5707</v>
      </c>
      <c r="H8048" s="392" t="s">
        <v>8032</v>
      </c>
      <c r="I8048" s="392" t="s">
        <v>5458</v>
      </c>
      <c r="J8048" s="392" t="s">
        <v>3293</v>
      </c>
      <c r="K8048" s="392" t="s">
        <v>1359</v>
      </c>
    </row>
    <row r="8049" spans="1:11" ht="39" x14ac:dyDescent="0.35">
      <c r="A8049" s="392" t="s">
        <v>1850</v>
      </c>
      <c r="B8049" s="392" t="s">
        <v>1851</v>
      </c>
      <c r="C8049" s="392" t="s">
        <v>5741</v>
      </c>
      <c r="D8049" s="392" t="s">
        <v>6138</v>
      </c>
      <c r="E8049" s="392" t="s">
        <v>4106</v>
      </c>
      <c r="G8049" s="392" t="s">
        <v>5707</v>
      </c>
      <c r="H8049" s="392" t="s">
        <v>8032</v>
      </c>
      <c r="I8049" s="392" t="s">
        <v>799</v>
      </c>
      <c r="J8049" s="392" t="s">
        <v>3294</v>
      </c>
      <c r="K8049" s="392" t="s">
        <v>1359</v>
      </c>
    </row>
    <row r="8050" spans="1:11" ht="39" x14ac:dyDescent="0.35">
      <c r="A8050" s="392" t="s">
        <v>1850</v>
      </c>
      <c r="B8050" s="392" t="s">
        <v>1851</v>
      </c>
      <c r="C8050" s="392" t="s">
        <v>5741</v>
      </c>
      <c r="D8050" s="392" t="s">
        <v>6138</v>
      </c>
      <c r="E8050" s="392" t="s">
        <v>4106</v>
      </c>
      <c r="G8050" s="392" t="s">
        <v>5707</v>
      </c>
      <c r="H8050" s="392" t="s">
        <v>8032</v>
      </c>
      <c r="I8050" s="392" t="s">
        <v>1054</v>
      </c>
      <c r="J8050" s="392" t="s">
        <v>3295</v>
      </c>
      <c r="K8050" s="392" t="s">
        <v>1359</v>
      </c>
    </row>
    <row r="8051" spans="1:11" ht="39" x14ac:dyDescent="0.35">
      <c r="A8051" s="392" t="s">
        <v>1850</v>
      </c>
      <c r="B8051" s="392" t="s">
        <v>1851</v>
      </c>
      <c r="C8051" s="392" t="s">
        <v>5741</v>
      </c>
      <c r="D8051" s="392" t="s">
        <v>6138</v>
      </c>
      <c r="E8051" s="392" t="s">
        <v>4106</v>
      </c>
      <c r="G8051" s="392" t="s">
        <v>5707</v>
      </c>
      <c r="H8051" s="392" t="s">
        <v>8032</v>
      </c>
      <c r="I8051" s="392" t="s">
        <v>851</v>
      </c>
      <c r="J8051" s="392" t="s">
        <v>3296</v>
      </c>
      <c r="K8051" s="392" t="s">
        <v>1359</v>
      </c>
    </row>
    <row r="8052" spans="1:11" ht="39" x14ac:dyDescent="0.35">
      <c r="A8052" s="392" t="s">
        <v>1850</v>
      </c>
      <c r="B8052" s="392" t="s">
        <v>1851</v>
      </c>
      <c r="C8052" s="392" t="s">
        <v>5741</v>
      </c>
      <c r="D8052" s="392" t="s">
        <v>6138</v>
      </c>
      <c r="E8052" s="392" t="s">
        <v>4106</v>
      </c>
      <c r="G8052" s="392" t="s">
        <v>5707</v>
      </c>
      <c r="H8052" s="392" t="s">
        <v>8032</v>
      </c>
      <c r="I8052" s="392" t="s">
        <v>855</v>
      </c>
      <c r="J8052" s="392" t="s">
        <v>3297</v>
      </c>
      <c r="K8052" s="392" t="s">
        <v>1359</v>
      </c>
    </row>
    <row r="8053" spans="1:11" ht="39" x14ac:dyDescent="0.35">
      <c r="A8053" s="392" t="s">
        <v>1850</v>
      </c>
      <c r="B8053" s="392" t="s">
        <v>1851</v>
      </c>
      <c r="C8053" s="392" t="s">
        <v>5741</v>
      </c>
      <c r="D8053" s="392" t="s">
        <v>6138</v>
      </c>
      <c r="E8053" s="392" t="s">
        <v>4106</v>
      </c>
      <c r="G8053" s="392" t="s">
        <v>5707</v>
      </c>
      <c r="H8053" s="392" t="s">
        <v>8032</v>
      </c>
      <c r="I8053" s="392" t="s">
        <v>859</v>
      </c>
      <c r="J8053" s="392" t="s">
        <v>3298</v>
      </c>
      <c r="K8053" s="392" t="s">
        <v>1359</v>
      </c>
    </row>
    <row r="8054" spans="1:11" ht="39" x14ac:dyDescent="0.35">
      <c r="A8054" s="392" t="s">
        <v>1850</v>
      </c>
      <c r="B8054" s="392" t="s">
        <v>1851</v>
      </c>
      <c r="C8054" s="392" t="s">
        <v>5741</v>
      </c>
      <c r="D8054" s="392" t="s">
        <v>6138</v>
      </c>
      <c r="E8054" s="392" t="s">
        <v>4106</v>
      </c>
      <c r="G8054" s="392" t="s">
        <v>5707</v>
      </c>
      <c r="H8054" s="392" t="s">
        <v>8032</v>
      </c>
      <c r="I8054" s="392" t="s">
        <v>863</v>
      </c>
      <c r="J8054" s="392" t="s">
        <v>3299</v>
      </c>
      <c r="K8054" s="392" t="s">
        <v>1359</v>
      </c>
    </row>
    <row r="8055" spans="1:11" ht="39" x14ac:dyDescent="0.35">
      <c r="A8055" s="392" t="s">
        <v>1850</v>
      </c>
      <c r="B8055" s="392" t="s">
        <v>1851</v>
      </c>
      <c r="C8055" s="392" t="s">
        <v>5741</v>
      </c>
      <c r="D8055" s="392" t="s">
        <v>6138</v>
      </c>
      <c r="E8055" s="392" t="s">
        <v>4106</v>
      </c>
      <c r="G8055" s="392" t="s">
        <v>5707</v>
      </c>
      <c r="H8055" s="392" t="s">
        <v>8032</v>
      </c>
      <c r="I8055" s="392" t="s">
        <v>867</v>
      </c>
      <c r="J8055" s="392" t="s">
        <v>3300</v>
      </c>
      <c r="K8055" s="392" t="s">
        <v>1359</v>
      </c>
    </row>
    <row r="8056" spans="1:11" ht="39" x14ac:dyDescent="0.35">
      <c r="A8056" s="392" t="s">
        <v>1850</v>
      </c>
      <c r="B8056" s="392" t="s">
        <v>1851</v>
      </c>
      <c r="C8056" s="392" t="s">
        <v>5741</v>
      </c>
      <c r="D8056" s="392" t="s">
        <v>6138</v>
      </c>
      <c r="E8056" s="392" t="s">
        <v>4106</v>
      </c>
      <c r="G8056" s="392" t="s">
        <v>5707</v>
      </c>
      <c r="H8056" s="392" t="s">
        <v>8032</v>
      </c>
      <c r="I8056" s="392" t="s">
        <v>6269</v>
      </c>
      <c r="J8056" s="392" t="s">
        <v>3301</v>
      </c>
      <c r="K8056" s="392" t="s">
        <v>1359</v>
      </c>
    </row>
    <row r="8057" spans="1:11" ht="39" x14ac:dyDescent="0.35">
      <c r="A8057" s="392" t="s">
        <v>1850</v>
      </c>
      <c r="B8057" s="392" t="s">
        <v>1851</v>
      </c>
      <c r="C8057" s="392" t="s">
        <v>5741</v>
      </c>
      <c r="D8057" s="392" t="s">
        <v>6138</v>
      </c>
      <c r="E8057" s="392" t="s">
        <v>4106</v>
      </c>
      <c r="G8057" s="392" t="s">
        <v>5707</v>
      </c>
      <c r="H8057" s="392" t="s">
        <v>8032</v>
      </c>
      <c r="I8057" s="392" t="s">
        <v>5342</v>
      </c>
      <c r="J8057" s="392" t="s">
        <v>3302</v>
      </c>
      <c r="K8057" s="392" t="s">
        <v>1359</v>
      </c>
    </row>
    <row r="8058" spans="1:11" ht="39" x14ac:dyDescent="0.35">
      <c r="A8058" s="392" t="s">
        <v>1850</v>
      </c>
      <c r="B8058" s="392" t="s">
        <v>1851</v>
      </c>
      <c r="C8058" s="392" t="s">
        <v>5741</v>
      </c>
      <c r="D8058" s="392" t="s">
        <v>6138</v>
      </c>
      <c r="E8058" s="392" t="s">
        <v>4106</v>
      </c>
      <c r="G8058" s="392" t="s">
        <v>5707</v>
      </c>
      <c r="H8058" s="392" t="s">
        <v>8032</v>
      </c>
      <c r="I8058" s="392" t="s">
        <v>6120</v>
      </c>
      <c r="J8058" s="392" t="s">
        <v>3303</v>
      </c>
      <c r="K8058" s="392" t="s">
        <v>1359</v>
      </c>
    </row>
    <row r="8059" spans="1:11" ht="39" x14ac:dyDescent="0.35">
      <c r="A8059" s="392" t="s">
        <v>1850</v>
      </c>
      <c r="B8059" s="392" t="s">
        <v>1851</v>
      </c>
      <c r="C8059" s="392" t="s">
        <v>5741</v>
      </c>
      <c r="D8059" s="392" t="s">
        <v>6138</v>
      </c>
      <c r="E8059" s="392" t="s">
        <v>4106</v>
      </c>
      <c r="G8059" s="392" t="s">
        <v>5707</v>
      </c>
      <c r="H8059" s="392" t="s">
        <v>8032</v>
      </c>
      <c r="I8059" s="392" t="s">
        <v>869</v>
      </c>
      <c r="J8059" s="392" t="s">
        <v>3304</v>
      </c>
      <c r="K8059" s="392" t="s">
        <v>1359</v>
      </c>
    </row>
    <row r="8060" spans="1:11" ht="39" x14ac:dyDescent="0.35">
      <c r="A8060" s="392" t="s">
        <v>1850</v>
      </c>
      <c r="B8060" s="392" t="s">
        <v>1851</v>
      </c>
      <c r="C8060" s="392" t="s">
        <v>5741</v>
      </c>
      <c r="D8060" s="392" t="s">
        <v>6138</v>
      </c>
      <c r="E8060" s="392" t="s">
        <v>4106</v>
      </c>
      <c r="G8060" s="392" t="s">
        <v>5707</v>
      </c>
      <c r="H8060" s="392" t="s">
        <v>8032</v>
      </c>
      <c r="I8060" s="392" t="s">
        <v>873</v>
      </c>
      <c r="J8060" s="392" t="s">
        <v>3305</v>
      </c>
      <c r="K8060" s="392" t="s">
        <v>1359</v>
      </c>
    </row>
    <row r="8061" spans="1:11" ht="39" x14ac:dyDescent="0.35">
      <c r="A8061" s="392" t="s">
        <v>1850</v>
      </c>
      <c r="B8061" s="392" t="s">
        <v>1851</v>
      </c>
      <c r="C8061" s="392" t="s">
        <v>5741</v>
      </c>
      <c r="D8061" s="392" t="s">
        <v>6138</v>
      </c>
      <c r="E8061" s="392" t="s">
        <v>4106</v>
      </c>
      <c r="G8061" s="392" t="s">
        <v>5707</v>
      </c>
      <c r="H8061" s="392" t="s">
        <v>8032</v>
      </c>
      <c r="I8061" s="392" t="s">
        <v>878</v>
      </c>
      <c r="J8061" s="392" t="s">
        <v>3306</v>
      </c>
      <c r="K8061" s="392" t="s">
        <v>1359</v>
      </c>
    </row>
    <row r="8062" spans="1:11" ht="39" x14ac:dyDescent="0.35">
      <c r="A8062" s="392" t="s">
        <v>1850</v>
      </c>
      <c r="B8062" s="392" t="s">
        <v>1851</v>
      </c>
      <c r="C8062" s="392" t="s">
        <v>5741</v>
      </c>
      <c r="D8062" s="392" t="s">
        <v>6138</v>
      </c>
      <c r="E8062" s="392" t="s">
        <v>4106</v>
      </c>
      <c r="G8062" s="392" t="s">
        <v>5707</v>
      </c>
      <c r="H8062" s="392" t="s">
        <v>8032</v>
      </c>
      <c r="I8062" s="392" t="s">
        <v>879</v>
      </c>
      <c r="J8062" s="392" t="s">
        <v>3307</v>
      </c>
      <c r="K8062" s="392" t="s">
        <v>1359</v>
      </c>
    </row>
    <row r="8063" spans="1:11" ht="39" x14ac:dyDescent="0.35">
      <c r="A8063" s="392" t="s">
        <v>1850</v>
      </c>
      <c r="B8063" s="392" t="s">
        <v>1851</v>
      </c>
      <c r="C8063" s="392" t="s">
        <v>5741</v>
      </c>
      <c r="D8063" s="392" t="s">
        <v>6138</v>
      </c>
      <c r="E8063" s="392" t="s">
        <v>4106</v>
      </c>
      <c r="G8063" s="392" t="s">
        <v>5707</v>
      </c>
      <c r="H8063" s="392" t="s">
        <v>8032</v>
      </c>
      <c r="I8063" s="392" t="s">
        <v>2146</v>
      </c>
      <c r="J8063" s="392" t="s">
        <v>3308</v>
      </c>
      <c r="K8063" s="392" t="s">
        <v>1359</v>
      </c>
    </row>
    <row r="8064" spans="1:11" ht="39" x14ac:dyDescent="0.35">
      <c r="A8064" s="392" t="s">
        <v>1850</v>
      </c>
      <c r="B8064" s="392" t="s">
        <v>1851</v>
      </c>
      <c r="C8064" s="392" t="s">
        <v>5741</v>
      </c>
      <c r="D8064" s="392" t="s">
        <v>6138</v>
      </c>
      <c r="E8064" s="392" t="s">
        <v>4106</v>
      </c>
      <c r="G8064" s="392" t="s">
        <v>5707</v>
      </c>
      <c r="H8064" s="392" t="s">
        <v>8032</v>
      </c>
      <c r="I8064" s="392" t="s">
        <v>2152</v>
      </c>
      <c r="J8064" s="392" t="s">
        <v>3309</v>
      </c>
      <c r="K8064" s="392" t="s">
        <v>1359</v>
      </c>
    </row>
    <row r="8065" spans="1:11" ht="39" x14ac:dyDescent="0.35">
      <c r="A8065" s="392" t="s">
        <v>1850</v>
      </c>
      <c r="B8065" s="392" t="s">
        <v>1851</v>
      </c>
      <c r="C8065" s="392" t="s">
        <v>5741</v>
      </c>
      <c r="D8065" s="392" t="s">
        <v>6138</v>
      </c>
      <c r="E8065" s="392" t="s">
        <v>4106</v>
      </c>
      <c r="G8065" s="392" t="s">
        <v>5707</v>
      </c>
      <c r="H8065" s="392" t="s">
        <v>8032</v>
      </c>
      <c r="I8065" s="392" t="s">
        <v>2154</v>
      </c>
      <c r="J8065" s="392" t="s">
        <v>3310</v>
      </c>
      <c r="K8065" s="392" t="s">
        <v>1359</v>
      </c>
    </row>
    <row r="8066" spans="1:11" ht="39" x14ac:dyDescent="0.35">
      <c r="A8066" s="392" t="s">
        <v>1850</v>
      </c>
      <c r="B8066" s="392" t="s">
        <v>1851</v>
      </c>
      <c r="C8066" s="392" t="s">
        <v>5741</v>
      </c>
      <c r="D8066" s="392" t="s">
        <v>6138</v>
      </c>
      <c r="E8066" s="392" t="s">
        <v>4106</v>
      </c>
      <c r="G8066" s="392" t="s">
        <v>5707</v>
      </c>
      <c r="H8066" s="392" t="s">
        <v>8032</v>
      </c>
      <c r="I8066" s="392" t="s">
        <v>2156</v>
      </c>
      <c r="J8066" s="392" t="s">
        <v>3311</v>
      </c>
      <c r="K8066" s="392" t="s">
        <v>1359</v>
      </c>
    </row>
    <row r="8067" spans="1:11" ht="39" x14ac:dyDescent="0.35">
      <c r="A8067" s="392" t="s">
        <v>1850</v>
      </c>
      <c r="B8067" s="392" t="s">
        <v>1851</v>
      </c>
      <c r="C8067" s="392" t="s">
        <v>5741</v>
      </c>
      <c r="D8067" s="392" t="s">
        <v>6138</v>
      </c>
      <c r="E8067" s="392" t="s">
        <v>4106</v>
      </c>
      <c r="G8067" s="392" t="s">
        <v>5707</v>
      </c>
      <c r="H8067" s="392" t="s">
        <v>8032</v>
      </c>
      <c r="I8067" s="392" t="s">
        <v>5352</v>
      </c>
      <c r="J8067" s="392" t="s">
        <v>3312</v>
      </c>
      <c r="K8067" s="392" t="s">
        <v>1359</v>
      </c>
    </row>
    <row r="8068" spans="1:11" ht="39" x14ac:dyDescent="0.35">
      <c r="A8068" s="392" t="s">
        <v>1850</v>
      </c>
      <c r="B8068" s="392" t="s">
        <v>1851</v>
      </c>
      <c r="C8068" s="392" t="s">
        <v>5741</v>
      </c>
      <c r="D8068" s="392" t="s">
        <v>6138</v>
      </c>
      <c r="E8068" s="392" t="s">
        <v>4106</v>
      </c>
      <c r="G8068" s="392" t="s">
        <v>5707</v>
      </c>
      <c r="H8068" s="392" t="s">
        <v>8032</v>
      </c>
      <c r="I8068" s="392" t="s">
        <v>882</v>
      </c>
      <c r="J8068" s="392" t="s">
        <v>3313</v>
      </c>
      <c r="K8068" s="392" t="s">
        <v>1359</v>
      </c>
    </row>
    <row r="8069" spans="1:11" ht="39" x14ac:dyDescent="0.35">
      <c r="A8069" s="392" t="s">
        <v>1850</v>
      </c>
      <c r="B8069" s="392" t="s">
        <v>1851</v>
      </c>
      <c r="C8069" s="392" t="s">
        <v>5741</v>
      </c>
      <c r="D8069" s="392" t="s">
        <v>6138</v>
      </c>
      <c r="E8069" s="392" t="s">
        <v>4106</v>
      </c>
      <c r="G8069" s="392" t="s">
        <v>5707</v>
      </c>
      <c r="H8069" s="392" t="s">
        <v>8032</v>
      </c>
      <c r="I8069" s="392" t="s">
        <v>5354</v>
      </c>
      <c r="J8069" s="392" t="s">
        <v>3314</v>
      </c>
      <c r="K8069" s="392" t="s">
        <v>1359</v>
      </c>
    </row>
    <row r="8070" spans="1:11" ht="39" x14ac:dyDescent="0.35">
      <c r="A8070" s="392" t="s">
        <v>1850</v>
      </c>
      <c r="B8070" s="392" t="s">
        <v>1851</v>
      </c>
      <c r="C8070" s="392" t="s">
        <v>5741</v>
      </c>
      <c r="D8070" s="392" t="s">
        <v>6138</v>
      </c>
      <c r="E8070" s="392" t="s">
        <v>4106</v>
      </c>
      <c r="G8070" s="392" t="s">
        <v>5707</v>
      </c>
      <c r="H8070" s="392" t="s">
        <v>8032</v>
      </c>
      <c r="I8070" s="392" t="s">
        <v>5015</v>
      </c>
      <c r="J8070" s="392" t="s">
        <v>3315</v>
      </c>
      <c r="K8070" s="392" t="s">
        <v>1359</v>
      </c>
    </row>
    <row r="8071" spans="1:11" ht="39" x14ac:dyDescent="0.35">
      <c r="A8071" s="392" t="s">
        <v>1850</v>
      </c>
      <c r="B8071" s="392" t="s">
        <v>1851</v>
      </c>
      <c r="C8071" s="392" t="s">
        <v>5741</v>
      </c>
      <c r="D8071" s="392" t="s">
        <v>6138</v>
      </c>
      <c r="E8071" s="392" t="s">
        <v>4106</v>
      </c>
      <c r="G8071" s="392" t="s">
        <v>5707</v>
      </c>
      <c r="H8071" s="392" t="s">
        <v>8032</v>
      </c>
      <c r="I8071" s="392" t="s">
        <v>884</v>
      </c>
      <c r="J8071" s="392" t="s">
        <v>3316</v>
      </c>
      <c r="K8071" s="392" t="s">
        <v>1359</v>
      </c>
    </row>
    <row r="8072" spans="1:11" ht="39" x14ac:dyDescent="0.35">
      <c r="A8072" s="392" t="s">
        <v>1850</v>
      </c>
      <c r="B8072" s="392" t="s">
        <v>1851</v>
      </c>
      <c r="C8072" s="392" t="s">
        <v>5741</v>
      </c>
      <c r="D8072" s="392" t="s">
        <v>6138</v>
      </c>
      <c r="E8072" s="392" t="s">
        <v>4106</v>
      </c>
      <c r="G8072" s="392" t="s">
        <v>5707</v>
      </c>
      <c r="H8072" s="392" t="s">
        <v>8032</v>
      </c>
      <c r="I8072" s="392" t="s">
        <v>889</v>
      </c>
      <c r="J8072" s="392" t="s">
        <v>3317</v>
      </c>
      <c r="K8072" s="392" t="s">
        <v>1359</v>
      </c>
    </row>
    <row r="8073" spans="1:11" ht="39" x14ac:dyDescent="0.35">
      <c r="A8073" s="392" t="s">
        <v>1850</v>
      </c>
      <c r="B8073" s="392" t="s">
        <v>1851</v>
      </c>
      <c r="C8073" s="392" t="s">
        <v>5741</v>
      </c>
      <c r="D8073" s="392" t="s">
        <v>6138</v>
      </c>
      <c r="E8073" s="392" t="s">
        <v>4106</v>
      </c>
      <c r="G8073" s="392" t="s">
        <v>5707</v>
      </c>
      <c r="H8073" s="392" t="s">
        <v>8032</v>
      </c>
      <c r="I8073" s="392" t="s">
        <v>895</v>
      </c>
      <c r="J8073" s="392" t="s">
        <v>3318</v>
      </c>
      <c r="K8073" s="392" t="s">
        <v>1359</v>
      </c>
    </row>
    <row r="8074" spans="1:11" ht="39" x14ac:dyDescent="0.35">
      <c r="A8074" s="392" t="s">
        <v>1850</v>
      </c>
      <c r="B8074" s="392" t="s">
        <v>1851</v>
      </c>
      <c r="C8074" s="392" t="s">
        <v>5741</v>
      </c>
      <c r="D8074" s="392" t="s">
        <v>6138</v>
      </c>
      <c r="E8074" s="392" t="s">
        <v>4106</v>
      </c>
      <c r="G8074" s="392" t="s">
        <v>5707</v>
      </c>
      <c r="H8074" s="392" t="s">
        <v>8032</v>
      </c>
      <c r="I8074" s="392" t="s">
        <v>901</v>
      </c>
      <c r="J8074" s="392" t="s">
        <v>3319</v>
      </c>
      <c r="K8074" s="392" t="s">
        <v>1359</v>
      </c>
    </row>
    <row r="8075" spans="1:11" ht="39" x14ac:dyDescent="0.35">
      <c r="A8075" s="392" t="s">
        <v>1850</v>
      </c>
      <c r="B8075" s="392" t="s">
        <v>1851</v>
      </c>
      <c r="C8075" s="392" t="s">
        <v>5741</v>
      </c>
      <c r="D8075" s="392" t="s">
        <v>6138</v>
      </c>
      <c r="E8075" s="392" t="s">
        <v>4106</v>
      </c>
      <c r="G8075" s="392" t="s">
        <v>5707</v>
      </c>
      <c r="H8075" s="392" t="s">
        <v>8032</v>
      </c>
      <c r="I8075" s="392" t="s">
        <v>5358</v>
      </c>
      <c r="J8075" s="392" t="s">
        <v>3320</v>
      </c>
      <c r="K8075" s="392" t="s">
        <v>1359</v>
      </c>
    </row>
    <row r="8076" spans="1:11" ht="39" x14ac:dyDescent="0.35">
      <c r="A8076" s="392" t="s">
        <v>1850</v>
      </c>
      <c r="B8076" s="392" t="s">
        <v>1851</v>
      </c>
      <c r="C8076" s="392" t="s">
        <v>5741</v>
      </c>
      <c r="D8076" s="392" t="s">
        <v>6138</v>
      </c>
      <c r="E8076" s="392" t="s">
        <v>4106</v>
      </c>
      <c r="G8076" s="392" t="s">
        <v>5707</v>
      </c>
      <c r="H8076" s="392" t="s">
        <v>8032</v>
      </c>
      <c r="I8076" s="392" t="s">
        <v>904</v>
      </c>
      <c r="J8076" s="392" t="s">
        <v>3321</v>
      </c>
      <c r="K8076" s="392" t="s">
        <v>1359</v>
      </c>
    </row>
    <row r="8077" spans="1:11" ht="39" x14ac:dyDescent="0.35">
      <c r="A8077" s="392" t="s">
        <v>1850</v>
      </c>
      <c r="B8077" s="392" t="s">
        <v>1851</v>
      </c>
      <c r="C8077" s="392" t="s">
        <v>5741</v>
      </c>
      <c r="D8077" s="392" t="s">
        <v>6138</v>
      </c>
      <c r="E8077" s="392" t="s">
        <v>4106</v>
      </c>
      <c r="G8077" s="392" t="s">
        <v>5707</v>
      </c>
      <c r="H8077" s="392" t="s">
        <v>8032</v>
      </c>
      <c r="I8077" s="392" t="s">
        <v>907</v>
      </c>
      <c r="J8077" s="392" t="s">
        <v>3322</v>
      </c>
      <c r="K8077" s="392" t="s">
        <v>1359</v>
      </c>
    </row>
    <row r="8078" spans="1:11" ht="39" x14ac:dyDescent="0.35">
      <c r="A8078" s="392" t="s">
        <v>1850</v>
      </c>
      <c r="B8078" s="392" t="s">
        <v>1851</v>
      </c>
      <c r="C8078" s="392" t="s">
        <v>5741</v>
      </c>
      <c r="D8078" s="392" t="s">
        <v>6138</v>
      </c>
      <c r="E8078" s="392" t="s">
        <v>4106</v>
      </c>
      <c r="G8078" s="392" t="s">
        <v>5707</v>
      </c>
      <c r="H8078" s="392" t="s">
        <v>8032</v>
      </c>
      <c r="I8078" s="392" t="s">
        <v>911</v>
      </c>
      <c r="J8078" s="392" t="s">
        <v>3323</v>
      </c>
      <c r="K8078" s="392" t="s">
        <v>1359</v>
      </c>
    </row>
    <row r="8079" spans="1:11" ht="39" x14ac:dyDescent="0.35">
      <c r="A8079" s="392" t="s">
        <v>1850</v>
      </c>
      <c r="B8079" s="392" t="s">
        <v>1851</v>
      </c>
      <c r="C8079" s="392" t="s">
        <v>5741</v>
      </c>
      <c r="D8079" s="392" t="s">
        <v>6138</v>
      </c>
      <c r="E8079" s="392" t="s">
        <v>4106</v>
      </c>
      <c r="G8079" s="392" t="s">
        <v>5707</v>
      </c>
      <c r="H8079" s="392" t="s">
        <v>8032</v>
      </c>
      <c r="I8079" s="392" t="s">
        <v>5070</v>
      </c>
      <c r="J8079" s="392" t="s">
        <v>3324</v>
      </c>
      <c r="K8079" s="392" t="s">
        <v>1359</v>
      </c>
    </row>
    <row r="8080" spans="1:11" ht="39" x14ac:dyDescent="0.35">
      <c r="A8080" s="392" t="s">
        <v>1850</v>
      </c>
      <c r="B8080" s="392" t="s">
        <v>1851</v>
      </c>
      <c r="C8080" s="392" t="s">
        <v>5741</v>
      </c>
      <c r="D8080" s="392" t="s">
        <v>6138</v>
      </c>
      <c r="E8080" s="392" t="s">
        <v>4106</v>
      </c>
      <c r="G8080" s="392" t="s">
        <v>5707</v>
      </c>
      <c r="H8080" s="392" t="s">
        <v>8032</v>
      </c>
      <c r="I8080" s="392" t="s">
        <v>921</v>
      </c>
      <c r="J8080" s="392" t="s">
        <v>3325</v>
      </c>
      <c r="K8080" s="392" t="s">
        <v>1359</v>
      </c>
    </row>
    <row r="8081" spans="1:11" ht="39" x14ac:dyDescent="0.35">
      <c r="A8081" s="392" t="s">
        <v>1850</v>
      </c>
      <c r="B8081" s="392" t="s">
        <v>1851</v>
      </c>
      <c r="C8081" s="392" t="s">
        <v>5741</v>
      </c>
      <c r="D8081" s="392" t="s">
        <v>6138</v>
      </c>
      <c r="E8081" s="392" t="s">
        <v>4106</v>
      </c>
      <c r="G8081" s="392" t="s">
        <v>5707</v>
      </c>
      <c r="H8081" s="392" t="s">
        <v>8032</v>
      </c>
      <c r="I8081" s="392" t="s">
        <v>925</v>
      </c>
      <c r="J8081" s="392" t="s">
        <v>3326</v>
      </c>
      <c r="K8081" s="392" t="s">
        <v>1359</v>
      </c>
    </row>
    <row r="8082" spans="1:11" ht="39" x14ac:dyDescent="0.35">
      <c r="A8082" s="392" t="s">
        <v>1850</v>
      </c>
      <c r="B8082" s="392" t="s">
        <v>1851</v>
      </c>
      <c r="C8082" s="392" t="s">
        <v>5741</v>
      </c>
      <c r="D8082" s="392" t="s">
        <v>6138</v>
      </c>
      <c r="E8082" s="392" t="s">
        <v>4106</v>
      </c>
      <c r="G8082" s="392" t="s">
        <v>5707</v>
      </c>
      <c r="H8082" s="392" t="s">
        <v>8032</v>
      </c>
      <c r="I8082" s="392" t="s">
        <v>5201</v>
      </c>
      <c r="J8082" s="392" t="s">
        <v>3327</v>
      </c>
      <c r="K8082" s="392" t="s">
        <v>1359</v>
      </c>
    </row>
    <row r="8083" spans="1:11" ht="26" x14ac:dyDescent="0.35">
      <c r="A8083" s="392" t="s">
        <v>1850</v>
      </c>
      <c r="B8083" s="392" t="s">
        <v>1851</v>
      </c>
      <c r="C8083" s="392" t="s">
        <v>5741</v>
      </c>
      <c r="D8083" s="392" t="s">
        <v>6138</v>
      </c>
      <c r="E8083" s="392" t="s">
        <v>4704</v>
      </c>
      <c r="F8083" s="392" t="s">
        <v>2158</v>
      </c>
      <c r="G8083" s="392" t="s">
        <v>4106</v>
      </c>
      <c r="I8083" s="392" t="s">
        <v>4105</v>
      </c>
      <c r="J8083" s="392" t="s">
        <v>131</v>
      </c>
      <c r="K8083" s="392" t="s">
        <v>2156</v>
      </c>
    </row>
    <row r="8084" spans="1:11" ht="26" x14ac:dyDescent="0.35">
      <c r="A8084" s="392" t="s">
        <v>1850</v>
      </c>
      <c r="B8084" s="392" t="s">
        <v>1851</v>
      </c>
      <c r="C8084" s="392" t="s">
        <v>5741</v>
      </c>
      <c r="D8084" s="392" t="s">
        <v>6138</v>
      </c>
      <c r="E8084" s="392" t="s">
        <v>4704</v>
      </c>
      <c r="F8084" s="392" t="s">
        <v>2158</v>
      </c>
      <c r="G8084" s="392" t="s">
        <v>4106</v>
      </c>
      <c r="I8084" s="392" t="s">
        <v>5700</v>
      </c>
      <c r="J8084" s="392" t="s">
        <v>132</v>
      </c>
      <c r="K8084" s="392" t="s">
        <v>2156</v>
      </c>
    </row>
    <row r="8085" spans="1:11" ht="26" x14ac:dyDescent="0.35">
      <c r="A8085" s="392" t="s">
        <v>1850</v>
      </c>
      <c r="B8085" s="392" t="s">
        <v>1851</v>
      </c>
      <c r="C8085" s="392" t="s">
        <v>5741</v>
      </c>
      <c r="D8085" s="392" t="s">
        <v>6138</v>
      </c>
      <c r="E8085" s="392" t="s">
        <v>4704</v>
      </c>
      <c r="F8085" s="392" t="s">
        <v>2158</v>
      </c>
      <c r="G8085" s="392" t="s">
        <v>4106</v>
      </c>
      <c r="I8085" s="392" t="s">
        <v>2998</v>
      </c>
      <c r="J8085" s="392" t="s">
        <v>133</v>
      </c>
      <c r="K8085" s="392" t="s">
        <v>2156</v>
      </c>
    </row>
    <row r="8086" spans="1:11" ht="26" x14ac:dyDescent="0.35">
      <c r="A8086" s="392" t="s">
        <v>1850</v>
      </c>
      <c r="B8086" s="392" t="s">
        <v>1851</v>
      </c>
      <c r="C8086" s="392" t="s">
        <v>5741</v>
      </c>
      <c r="D8086" s="392" t="s">
        <v>6138</v>
      </c>
      <c r="E8086" s="392" t="s">
        <v>4704</v>
      </c>
      <c r="F8086" s="392" t="s">
        <v>2158</v>
      </c>
      <c r="G8086" s="392" t="s">
        <v>4106</v>
      </c>
      <c r="I8086" s="392" t="s">
        <v>5707</v>
      </c>
      <c r="J8086" s="392" t="s">
        <v>134</v>
      </c>
      <c r="K8086" s="392" t="s">
        <v>2156</v>
      </c>
    </row>
    <row r="8087" spans="1:11" ht="26" x14ac:dyDescent="0.35">
      <c r="A8087" s="392" t="s">
        <v>1850</v>
      </c>
      <c r="B8087" s="392" t="s">
        <v>1851</v>
      </c>
      <c r="C8087" s="392" t="s">
        <v>5741</v>
      </c>
      <c r="D8087" s="392" t="s">
        <v>6138</v>
      </c>
      <c r="E8087" s="392" t="s">
        <v>4704</v>
      </c>
      <c r="F8087" s="392" t="s">
        <v>2158</v>
      </c>
      <c r="G8087" s="392" t="s">
        <v>4106</v>
      </c>
      <c r="I8087" s="392" t="s">
        <v>5716</v>
      </c>
      <c r="J8087" s="392" t="s">
        <v>135</v>
      </c>
      <c r="K8087" s="392" t="s">
        <v>2156</v>
      </c>
    </row>
    <row r="8088" spans="1:11" ht="26" x14ac:dyDescent="0.35">
      <c r="A8088" s="392" t="s">
        <v>1850</v>
      </c>
      <c r="B8088" s="392" t="s">
        <v>1851</v>
      </c>
      <c r="C8088" s="392" t="s">
        <v>5741</v>
      </c>
      <c r="D8088" s="392" t="s">
        <v>6138</v>
      </c>
      <c r="E8088" s="392" t="s">
        <v>4704</v>
      </c>
      <c r="F8088" s="392" t="s">
        <v>2158</v>
      </c>
      <c r="G8088" s="392" t="s">
        <v>4106</v>
      </c>
      <c r="I8088" s="392" t="s">
        <v>909</v>
      </c>
      <c r="J8088" s="392" t="s">
        <v>136</v>
      </c>
      <c r="K8088" s="392" t="s">
        <v>2156</v>
      </c>
    </row>
    <row r="8089" spans="1:11" ht="26" x14ac:dyDescent="0.35">
      <c r="A8089" s="392" t="s">
        <v>1850</v>
      </c>
      <c r="B8089" s="392" t="s">
        <v>1851</v>
      </c>
      <c r="C8089" s="392" t="s">
        <v>5741</v>
      </c>
      <c r="D8089" s="392" t="s">
        <v>6138</v>
      </c>
      <c r="E8089" s="392" t="s">
        <v>4704</v>
      </c>
      <c r="F8089" s="392" t="s">
        <v>2158</v>
      </c>
      <c r="G8089" s="392" t="s">
        <v>4106</v>
      </c>
      <c r="I8089" s="392" t="s">
        <v>5725</v>
      </c>
      <c r="J8089" s="392" t="s">
        <v>137</v>
      </c>
      <c r="K8089" s="392" t="s">
        <v>2156</v>
      </c>
    </row>
    <row r="8090" spans="1:11" ht="26" x14ac:dyDescent="0.35">
      <c r="A8090" s="392" t="s">
        <v>1850</v>
      </c>
      <c r="B8090" s="392" t="s">
        <v>1851</v>
      </c>
      <c r="C8090" s="392" t="s">
        <v>5741</v>
      </c>
      <c r="D8090" s="392" t="s">
        <v>6138</v>
      </c>
      <c r="E8090" s="392" t="s">
        <v>4704</v>
      </c>
      <c r="F8090" s="392" t="s">
        <v>2158</v>
      </c>
      <c r="G8090" s="392" t="s">
        <v>4106</v>
      </c>
      <c r="I8090" s="392" t="s">
        <v>5734</v>
      </c>
      <c r="J8090" s="392" t="s">
        <v>138</v>
      </c>
      <c r="K8090" s="392" t="s">
        <v>2156</v>
      </c>
    </row>
    <row r="8091" spans="1:11" ht="26" x14ac:dyDescent="0.35">
      <c r="A8091" s="392" t="s">
        <v>1850</v>
      </c>
      <c r="B8091" s="392" t="s">
        <v>1851</v>
      </c>
      <c r="C8091" s="392" t="s">
        <v>5741</v>
      </c>
      <c r="D8091" s="392" t="s">
        <v>6138</v>
      </c>
      <c r="E8091" s="392" t="s">
        <v>4704</v>
      </c>
      <c r="F8091" s="392" t="s">
        <v>2158</v>
      </c>
      <c r="G8091" s="392" t="s">
        <v>4106</v>
      </c>
      <c r="I8091" s="392" t="s">
        <v>5741</v>
      </c>
      <c r="J8091" s="392" t="s">
        <v>139</v>
      </c>
      <c r="K8091" s="392" t="s">
        <v>2156</v>
      </c>
    </row>
    <row r="8092" spans="1:11" ht="26" x14ac:dyDescent="0.35">
      <c r="A8092" s="392" t="s">
        <v>1850</v>
      </c>
      <c r="B8092" s="392" t="s">
        <v>1851</v>
      </c>
      <c r="C8092" s="392" t="s">
        <v>5741</v>
      </c>
      <c r="D8092" s="392" t="s">
        <v>6138</v>
      </c>
      <c r="E8092" s="392" t="s">
        <v>4704</v>
      </c>
      <c r="F8092" s="392" t="s">
        <v>2158</v>
      </c>
      <c r="G8092" s="392" t="s">
        <v>4106</v>
      </c>
      <c r="I8092" s="392" t="s">
        <v>5732</v>
      </c>
      <c r="J8092" s="392" t="s">
        <v>140</v>
      </c>
      <c r="K8092" s="392" t="s">
        <v>2156</v>
      </c>
    </row>
    <row r="8093" spans="1:11" ht="26" x14ac:dyDescent="0.35">
      <c r="A8093" s="392" t="s">
        <v>1850</v>
      </c>
      <c r="B8093" s="392" t="s">
        <v>1851</v>
      </c>
      <c r="C8093" s="392" t="s">
        <v>5741</v>
      </c>
      <c r="D8093" s="392" t="s">
        <v>6138</v>
      </c>
      <c r="E8093" s="392" t="s">
        <v>4704</v>
      </c>
      <c r="F8093" s="392" t="s">
        <v>2158</v>
      </c>
      <c r="G8093" s="392" t="s">
        <v>4106</v>
      </c>
      <c r="I8093" s="392" t="s">
        <v>5689</v>
      </c>
      <c r="J8093" s="392" t="s">
        <v>141</v>
      </c>
      <c r="K8093" s="392" t="s">
        <v>2156</v>
      </c>
    </row>
    <row r="8094" spans="1:11" ht="26" x14ac:dyDescent="0.35">
      <c r="A8094" s="392" t="s">
        <v>1850</v>
      </c>
      <c r="B8094" s="392" t="s">
        <v>1851</v>
      </c>
      <c r="C8094" s="392" t="s">
        <v>5741</v>
      </c>
      <c r="D8094" s="392" t="s">
        <v>6138</v>
      </c>
      <c r="E8094" s="392" t="s">
        <v>4704</v>
      </c>
      <c r="F8094" s="392" t="s">
        <v>2158</v>
      </c>
      <c r="G8094" s="392" t="s">
        <v>4106</v>
      </c>
      <c r="I8094" s="392" t="s">
        <v>881</v>
      </c>
      <c r="J8094" s="392" t="s">
        <v>142</v>
      </c>
      <c r="K8094" s="392" t="s">
        <v>2156</v>
      </c>
    </row>
    <row r="8095" spans="1:11" ht="26" x14ac:dyDescent="0.35">
      <c r="A8095" s="392" t="s">
        <v>1850</v>
      </c>
      <c r="B8095" s="392" t="s">
        <v>1851</v>
      </c>
      <c r="C8095" s="392" t="s">
        <v>5741</v>
      </c>
      <c r="D8095" s="392" t="s">
        <v>6138</v>
      </c>
      <c r="E8095" s="392" t="s">
        <v>4704</v>
      </c>
      <c r="F8095" s="392" t="s">
        <v>2158</v>
      </c>
      <c r="G8095" s="392" t="s">
        <v>4106</v>
      </c>
      <c r="I8095" s="392" t="s">
        <v>6459</v>
      </c>
      <c r="J8095" s="392" t="s">
        <v>143</v>
      </c>
      <c r="K8095" s="392" t="s">
        <v>2156</v>
      </c>
    </row>
    <row r="8096" spans="1:11" ht="26" x14ac:dyDescent="0.35">
      <c r="A8096" s="392" t="s">
        <v>1850</v>
      </c>
      <c r="B8096" s="392" t="s">
        <v>1851</v>
      </c>
      <c r="C8096" s="392" t="s">
        <v>5741</v>
      </c>
      <c r="D8096" s="392" t="s">
        <v>6138</v>
      </c>
      <c r="E8096" s="392" t="s">
        <v>4704</v>
      </c>
      <c r="F8096" s="392" t="s">
        <v>2158</v>
      </c>
      <c r="G8096" s="392" t="s">
        <v>4106</v>
      </c>
      <c r="I8096" s="392" t="s">
        <v>1073</v>
      </c>
      <c r="J8096" s="392" t="s">
        <v>144</v>
      </c>
      <c r="K8096" s="392" t="s">
        <v>2156</v>
      </c>
    </row>
    <row r="8097" spans="1:11" ht="26" x14ac:dyDescent="0.35">
      <c r="A8097" s="392" t="s">
        <v>1850</v>
      </c>
      <c r="B8097" s="392" t="s">
        <v>1851</v>
      </c>
      <c r="C8097" s="392" t="s">
        <v>5741</v>
      </c>
      <c r="D8097" s="392" t="s">
        <v>6138</v>
      </c>
      <c r="E8097" s="392" t="s">
        <v>4704</v>
      </c>
      <c r="F8097" s="392" t="s">
        <v>2158</v>
      </c>
      <c r="G8097" s="392" t="s">
        <v>4106</v>
      </c>
      <c r="I8097" s="392" t="s">
        <v>1063</v>
      </c>
      <c r="J8097" s="392" t="s">
        <v>145</v>
      </c>
      <c r="K8097" s="392" t="s">
        <v>2156</v>
      </c>
    </row>
    <row r="8098" spans="1:11" ht="26" x14ac:dyDescent="0.35">
      <c r="A8098" s="392" t="s">
        <v>1850</v>
      </c>
      <c r="B8098" s="392" t="s">
        <v>1851</v>
      </c>
      <c r="C8098" s="392" t="s">
        <v>5741</v>
      </c>
      <c r="D8098" s="392" t="s">
        <v>6138</v>
      </c>
      <c r="E8098" s="392" t="s">
        <v>4704</v>
      </c>
      <c r="F8098" s="392" t="s">
        <v>2158</v>
      </c>
      <c r="G8098" s="392" t="s">
        <v>4106</v>
      </c>
      <c r="I8098" s="392" t="s">
        <v>6466</v>
      </c>
      <c r="J8098" s="392" t="s">
        <v>146</v>
      </c>
      <c r="K8098" s="392" t="s">
        <v>2156</v>
      </c>
    </row>
    <row r="8099" spans="1:11" ht="26" x14ac:dyDescent="0.35">
      <c r="A8099" s="392" t="s">
        <v>1850</v>
      </c>
      <c r="B8099" s="392" t="s">
        <v>1851</v>
      </c>
      <c r="C8099" s="392" t="s">
        <v>5741</v>
      </c>
      <c r="D8099" s="392" t="s">
        <v>6138</v>
      </c>
      <c r="E8099" s="392" t="s">
        <v>4704</v>
      </c>
      <c r="F8099" s="392" t="s">
        <v>2158</v>
      </c>
      <c r="G8099" s="392" t="s">
        <v>4106</v>
      </c>
      <c r="I8099" s="392" t="s">
        <v>6470</v>
      </c>
      <c r="J8099" s="392" t="s">
        <v>147</v>
      </c>
      <c r="K8099" s="392" t="s">
        <v>2156</v>
      </c>
    </row>
    <row r="8100" spans="1:11" ht="26" x14ac:dyDescent="0.35">
      <c r="A8100" s="392" t="s">
        <v>1850</v>
      </c>
      <c r="B8100" s="392" t="s">
        <v>1851</v>
      </c>
      <c r="C8100" s="392" t="s">
        <v>5741</v>
      </c>
      <c r="D8100" s="392" t="s">
        <v>6138</v>
      </c>
      <c r="E8100" s="392" t="s">
        <v>4704</v>
      </c>
      <c r="F8100" s="392" t="s">
        <v>2158</v>
      </c>
      <c r="G8100" s="392" t="s">
        <v>4106</v>
      </c>
      <c r="I8100" s="392" t="s">
        <v>6474</v>
      </c>
      <c r="J8100" s="392" t="s">
        <v>4923</v>
      </c>
      <c r="K8100" s="392" t="s">
        <v>2156</v>
      </c>
    </row>
    <row r="8101" spans="1:11" ht="26" x14ac:dyDescent="0.35">
      <c r="A8101" s="392" t="s">
        <v>1850</v>
      </c>
      <c r="B8101" s="392" t="s">
        <v>1851</v>
      </c>
      <c r="C8101" s="392" t="s">
        <v>5741</v>
      </c>
      <c r="D8101" s="392" t="s">
        <v>6138</v>
      </c>
      <c r="E8101" s="392" t="s">
        <v>4704</v>
      </c>
      <c r="F8101" s="392" t="s">
        <v>2158</v>
      </c>
      <c r="G8101" s="392" t="s">
        <v>4106</v>
      </c>
      <c r="I8101" s="392" t="s">
        <v>898</v>
      </c>
      <c r="J8101" s="392" t="s">
        <v>4924</v>
      </c>
      <c r="K8101" s="392" t="s">
        <v>2156</v>
      </c>
    </row>
    <row r="8102" spans="1:11" ht="26" x14ac:dyDescent="0.35">
      <c r="A8102" s="392" t="s">
        <v>1850</v>
      </c>
      <c r="B8102" s="392" t="s">
        <v>1851</v>
      </c>
      <c r="C8102" s="392" t="s">
        <v>5741</v>
      </c>
      <c r="D8102" s="392" t="s">
        <v>6138</v>
      </c>
      <c r="E8102" s="392" t="s">
        <v>4704</v>
      </c>
      <c r="F8102" s="392" t="s">
        <v>2158</v>
      </c>
      <c r="G8102" s="392" t="s">
        <v>4106</v>
      </c>
      <c r="I8102" s="392" t="s">
        <v>2958</v>
      </c>
      <c r="J8102" s="392" t="s">
        <v>4925</v>
      </c>
      <c r="K8102" s="392" t="s">
        <v>2156</v>
      </c>
    </row>
    <row r="8103" spans="1:11" ht="26" x14ac:dyDescent="0.35">
      <c r="A8103" s="392" t="s">
        <v>1850</v>
      </c>
      <c r="B8103" s="392" t="s">
        <v>1851</v>
      </c>
      <c r="C8103" s="392" t="s">
        <v>5741</v>
      </c>
      <c r="D8103" s="392" t="s">
        <v>6138</v>
      </c>
      <c r="E8103" s="392" t="s">
        <v>4704</v>
      </c>
      <c r="F8103" s="392" t="s">
        <v>2158</v>
      </c>
      <c r="G8103" s="392" t="s">
        <v>4106</v>
      </c>
      <c r="I8103" s="392" t="s">
        <v>2119</v>
      </c>
      <c r="J8103" s="392" t="s">
        <v>4926</v>
      </c>
      <c r="K8103" s="392" t="s">
        <v>2156</v>
      </c>
    </row>
    <row r="8104" spans="1:11" ht="26" x14ac:dyDescent="0.35">
      <c r="A8104" s="392" t="s">
        <v>1850</v>
      </c>
      <c r="B8104" s="392" t="s">
        <v>1851</v>
      </c>
      <c r="C8104" s="392" t="s">
        <v>5741</v>
      </c>
      <c r="D8104" s="392" t="s">
        <v>6138</v>
      </c>
      <c r="E8104" s="392" t="s">
        <v>4704</v>
      </c>
      <c r="F8104" s="392" t="s">
        <v>2158</v>
      </c>
      <c r="G8104" s="392" t="s">
        <v>4106</v>
      </c>
      <c r="I8104" s="392" t="s">
        <v>5696</v>
      </c>
      <c r="J8104" s="392" t="s">
        <v>4927</v>
      </c>
      <c r="K8104" s="392" t="s">
        <v>2156</v>
      </c>
    </row>
    <row r="8105" spans="1:11" ht="26" x14ac:dyDescent="0.35">
      <c r="A8105" s="392" t="s">
        <v>1850</v>
      </c>
      <c r="B8105" s="392" t="s">
        <v>1851</v>
      </c>
      <c r="C8105" s="392" t="s">
        <v>5741</v>
      </c>
      <c r="D8105" s="392" t="s">
        <v>6138</v>
      </c>
      <c r="E8105" s="392" t="s">
        <v>4704</v>
      </c>
      <c r="F8105" s="392" t="s">
        <v>2158</v>
      </c>
      <c r="G8105" s="392" t="s">
        <v>4106</v>
      </c>
      <c r="I8105" s="392" t="s">
        <v>2964</v>
      </c>
      <c r="J8105" s="392" t="s">
        <v>4928</v>
      </c>
      <c r="K8105" s="392" t="s">
        <v>2156</v>
      </c>
    </row>
    <row r="8106" spans="1:11" ht="26" x14ac:dyDescent="0.35">
      <c r="A8106" s="392" t="s">
        <v>1850</v>
      </c>
      <c r="B8106" s="392" t="s">
        <v>1851</v>
      </c>
      <c r="C8106" s="392" t="s">
        <v>5741</v>
      </c>
      <c r="D8106" s="392" t="s">
        <v>6138</v>
      </c>
      <c r="E8106" s="392" t="s">
        <v>4704</v>
      </c>
      <c r="F8106" s="392" t="s">
        <v>2158</v>
      </c>
      <c r="G8106" s="392" t="s">
        <v>4106</v>
      </c>
      <c r="I8106" s="392" t="s">
        <v>2638</v>
      </c>
      <c r="J8106" s="392" t="s">
        <v>4929</v>
      </c>
      <c r="K8106" s="392" t="s">
        <v>2156</v>
      </c>
    </row>
    <row r="8107" spans="1:11" ht="26" x14ac:dyDescent="0.35">
      <c r="A8107" s="392" t="s">
        <v>1850</v>
      </c>
      <c r="B8107" s="392" t="s">
        <v>1851</v>
      </c>
      <c r="C8107" s="392" t="s">
        <v>5741</v>
      </c>
      <c r="D8107" s="392" t="s">
        <v>6138</v>
      </c>
      <c r="E8107" s="392" t="s">
        <v>4704</v>
      </c>
      <c r="F8107" s="392" t="s">
        <v>2158</v>
      </c>
      <c r="G8107" s="392" t="s">
        <v>4106</v>
      </c>
      <c r="I8107" s="392" t="s">
        <v>2968</v>
      </c>
      <c r="J8107" s="392" t="s">
        <v>4930</v>
      </c>
      <c r="K8107" s="392" t="s">
        <v>2156</v>
      </c>
    </row>
    <row r="8108" spans="1:11" ht="26" x14ac:dyDescent="0.35">
      <c r="A8108" s="392" t="s">
        <v>1850</v>
      </c>
      <c r="B8108" s="392" t="s">
        <v>1851</v>
      </c>
      <c r="C8108" s="392" t="s">
        <v>5741</v>
      </c>
      <c r="D8108" s="392" t="s">
        <v>6138</v>
      </c>
      <c r="E8108" s="392" t="s">
        <v>4704</v>
      </c>
      <c r="F8108" s="392" t="s">
        <v>2158</v>
      </c>
      <c r="G8108" s="392" t="s">
        <v>4106</v>
      </c>
      <c r="I8108" s="392" t="s">
        <v>2127</v>
      </c>
      <c r="J8108" s="392" t="s">
        <v>4931</v>
      </c>
      <c r="K8108" s="392" t="s">
        <v>2156</v>
      </c>
    </row>
    <row r="8109" spans="1:11" ht="26" x14ac:dyDescent="0.35">
      <c r="A8109" s="392" t="s">
        <v>1850</v>
      </c>
      <c r="B8109" s="392" t="s">
        <v>1851</v>
      </c>
      <c r="C8109" s="392" t="s">
        <v>5741</v>
      </c>
      <c r="D8109" s="392" t="s">
        <v>6138</v>
      </c>
      <c r="E8109" s="392" t="s">
        <v>4704</v>
      </c>
      <c r="F8109" s="392" t="s">
        <v>2158</v>
      </c>
      <c r="G8109" s="392" t="s">
        <v>4106</v>
      </c>
      <c r="I8109" s="392" t="s">
        <v>258</v>
      </c>
      <c r="J8109" s="392" t="s">
        <v>4932</v>
      </c>
      <c r="K8109" s="392" t="s">
        <v>2156</v>
      </c>
    </row>
    <row r="8110" spans="1:11" ht="26" x14ac:dyDescent="0.35">
      <c r="A8110" s="392" t="s">
        <v>1850</v>
      </c>
      <c r="B8110" s="392" t="s">
        <v>1851</v>
      </c>
      <c r="C8110" s="392" t="s">
        <v>5741</v>
      </c>
      <c r="D8110" s="392" t="s">
        <v>6138</v>
      </c>
      <c r="E8110" s="392" t="s">
        <v>4704</v>
      </c>
      <c r="F8110" s="392" t="s">
        <v>2158</v>
      </c>
      <c r="G8110" s="392" t="s">
        <v>4106</v>
      </c>
      <c r="I8110" s="392" t="s">
        <v>268</v>
      </c>
      <c r="J8110" s="392" t="s">
        <v>4933</v>
      </c>
      <c r="K8110" s="392" t="s">
        <v>2156</v>
      </c>
    </row>
    <row r="8111" spans="1:11" ht="26" x14ac:dyDescent="0.35">
      <c r="A8111" s="392" t="s">
        <v>1850</v>
      </c>
      <c r="B8111" s="392" t="s">
        <v>1851</v>
      </c>
      <c r="C8111" s="392" t="s">
        <v>5741</v>
      </c>
      <c r="D8111" s="392" t="s">
        <v>6138</v>
      </c>
      <c r="E8111" s="392" t="s">
        <v>4704</v>
      </c>
      <c r="F8111" s="392" t="s">
        <v>2158</v>
      </c>
      <c r="G8111" s="392" t="s">
        <v>4106</v>
      </c>
      <c r="I8111" s="392" t="s">
        <v>2970</v>
      </c>
      <c r="J8111" s="392" t="s">
        <v>4934</v>
      </c>
      <c r="K8111" s="392" t="s">
        <v>2156</v>
      </c>
    </row>
    <row r="8112" spans="1:11" ht="26" x14ac:dyDescent="0.35">
      <c r="A8112" s="392" t="s">
        <v>1850</v>
      </c>
      <c r="B8112" s="392" t="s">
        <v>1851</v>
      </c>
      <c r="C8112" s="392" t="s">
        <v>5741</v>
      </c>
      <c r="D8112" s="392" t="s">
        <v>6138</v>
      </c>
      <c r="E8112" s="392" t="s">
        <v>4704</v>
      </c>
      <c r="F8112" s="392" t="s">
        <v>2158</v>
      </c>
      <c r="G8112" s="392" t="s">
        <v>4106</v>
      </c>
      <c r="I8112" s="392" t="s">
        <v>6317</v>
      </c>
      <c r="J8112" s="392" t="s">
        <v>4935</v>
      </c>
      <c r="K8112" s="392" t="s">
        <v>2156</v>
      </c>
    </row>
    <row r="8113" spans="1:11" ht="26" x14ac:dyDescent="0.35">
      <c r="A8113" s="392" t="s">
        <v>1850</v>
      </c>
      <c r="B8113" s="392" t="s">
        <v>1851</v>
      </c>
      <c r="C8113" s="392" t="s">
        <v>5741</v>
      </c>
      <c r="D8113" s="392" t="s">
        <v>6138</v>
      </c>
      <c r="E8113" s="392" t="s">
        <v>4704</v>
      </c>
      <c r="F8113" s="392" t="s">
        <v>2158</v>
      </c>
      <c r="G8113" s="392" t="s">
        <v>4106</v>
      </c>
      <c r="I8113" s="392" t="s">
        <v>2317</v>
      </c>
      <c r="J8113" s="392" t="s">
        <v>4936</v>
      </c>
      <c r="K8113" s="392" t="s">
        <v>2156</v>
      </c>
    </row>
    <row r="8114" spans="1:11" ht="26" x14ac:dyDescent="0.35">
      <c r="A8114" s="392" t="s">
        <v>1850</v>
      </c>
      <c r="B8114" s="392" t="s">
        <v>1851</v>
      </c>
      <c r="C8114" s="392" t="s">
        <v>5741</v>
      </c>
      <c r="D8114" s="392" t="s">
        <v>6138</v>
      </c>
      <c r="E8114" s="392" t="s">
        <v>4704</v>
      </c>
      <c r="F8114" s="392" t="s">
        <v>2158</v>
      </c>
      <c r="G8114" s="392" t="s">
        <v>4106</v>
      </c>
      <c r="I8114" s="392" t="s">
        <v>2920</v>
      </c>
      <c r="J8114" s="392" t="s">
        <v>4937</v>
      </c>
      <c r="K8114" s="392" t="s">
        <v>2156</v>
      </c>
    </row>
    <row r="8115" spans="1:11" ht="26" x14ac:dyDescent="0.35">
      <c r="A8115" s="392" t="s">
        <v>1850</v>
      </c>
      <c r="B8115" s="392" t="s">
        <v>1851</v>
      </c>
      <c r="C8115" s="392" t="s">
        <v>5741</v>
      </c>
      <c r="D8115" s="392" t="s">
        <v>6138</v>
      </c>
      <c r="E8115" s="392" t="s">
        <v>4704</v>
      </c>
      <c r="F8115" s="392" t="s">
        <v>2158</v>
      </c>
      <c r="G8115" s="392" t="s">
        <v>4106</v>
      </c>
      <c r="I8115" s="392" t="s">
        <v>2924</v>
      </c>
      <c r="J8115" s="392" t="s">
        <v>4938</v>
      </c>
      <c r="K8115" s="392" t="s">
        <v>2156</v>
      </c>
    </row>
    <row r="8116" spans="1:11" ht="26" x14ac:dyDescent="0.35">
      <c r="A8116" s="392" t="s">
        <v>1850</v>
      </c>
      <c r="B8116" s="392" t="s">
        <v>1851</v>
      </c>
      <c r="C8116" s="392" t="s">
        <v>5741</v>
      </c>
      <c r="D8116" s="392" t="s">
        <v>6138</v>
      </c>
      <c r="E8116" s="392" t="s">
        <v>4704</v>
      </c>
      <c r="F8116" s="392" t="s">
        <v>2158</v>
      </c>
      <c r="G8116" s="392" t="s">
        <v>4106</v>
      </c>
      <c r="I8116" s="392" t="s">
        <v>2926</v>
      </c>
      <c r="J8116" s="392" t="s">
        <v>4939</v>
      </c>
      <c r="K8116" s="392" t="s">
        <v>2156</v>
      </c>
    </row>
    <row r="8117" spans="1:11" ht="26" x14ac:dyDescent="0.35">
      <c r="A8117" s="392" t="s">
        <v>1850</v>
      </c>
      <c r="B8117" s="392" t="s">
        <v>1851</v>
      </c>
      <c r="C8117" s="392" t="s">
        <v>5741</v>
      </c>
      <c r="D8117" s="392" t="s">
        <v>6138</v>
      </c>
      <c r="E8117" s="392" t="s">
        <v>4704</v>
      </c>
      <c r="F8117" s="392" t="s">
        <v>2158</v>
      </c>
      <c r="G8117" s="392" t="s">
        <v>4106</v>
      </c>
      <c r="I8117" s="392" t="s">
        <v>4702</v>
      </c>
      <c r="J8117" s="392" t="s">
        <v>4940</v>
      </c>
      <c r="K8117" s="392" t="s">
        <v>2156</v>
      </c>
    </row>
    <row r="8118" spans="1:11" ht="26" x14ac:dyDescent="0.35">
      <c r="A8118" s="392" t="s">
        <v>1850</v>
      </c>
      <c r="B8118" s="392" t="s">
        <v>1851</v>
      </c>
      <c r="C8118" s="392" t="s">
        <v>5741</v>
      </c>
      <c r="D8118" s="392" t="s">
        <v>6138</v>
      </c>
      <c r="E8118" s="392" t="s">
        <v>4704</v>
      </c>
      <c r="F8118" s="392" t="s">
        <v>2158</v>
      </c>
      <c r="G8118" s="392" t="s">
        <v>4106</v>
      </c>
      <c r="I8118" s="392" t="s">
        <v>4704</v>
      </c>
      <c r="J8118" s="392" t="s">
        <v>4941</v>
      </c>
      <c r="K8118" s="392" t="s">
        <v>2156</v>
      </c>
    </row>
    <row r="8119" spans="1:11" ht="26" x14ac:dyDescent="0.35">
      <c r="A8119" s="392" t="s">
        <v>1850</v>
      </c>
      <c r="B8119" s="392" t="s">
        <v>1851</v>
      </c>
      <c r="C8119" s="392" t="s">
        <v>5741</v>
      </c>
      <c r="D8119" s="392" t="s">
        <v>6138</v>
      </c>
      <c r="E8119" s="392" t="s">
        <v>4704</v>
      </c>
      <c r="F8119" s="392" t="s">
        <v>2158</v>
      </c>
      <c r="G8119" s="392" t="s">
        <v>4106</v>
      </c>
      <c r="I8119" s="392" t="s">
        <v>1065</v>
      </c>
      <c r="J8119" s="392" t="s">
        <v>4942</v>
      </c>
      <c r="K8119" s="392" t="s">
        <v>2156</v>
      </c>
    </row>
    <row r="8120" spans="1:11" ht="26" x14ac:dyDescent="0.35">
      <c r="A8120" s="392" t="s">
        <v>1850</v>
      </c>
      <c r="B8120" s="392" t="s">
        <v>1851</v>
      </c>
      <c r="C8120" s="392" t="s">
        <v>5741</v>
      </c>
      <c r="D8120" s="392" t="s">
        <v>6138</v>
      </c>
      <c r="E8120" s="392" t="s">
        <v>4704</v>
      </c>
      <c r="F8120" s="392" t="s">
        <v>2158</v>
      </c>
      <c r="G8120" s="392" t="s">
        <v>4106</v>
      </c>
      <c r="I8120" s="392" t="s">
        <v>1800</v>
      </c>
      <c r="J8120" s="392" t="s">
        <v>4943</v>
      </c>
      <c r="K8120" s="392" t="s">
        <v>2156</v>
      </c>
    </row>
    <row r="8121" spans="1:11" ht="26" x14ac:dyDescent="0.35">
      <c r="A8121" s="392" t="s">
        <v>1850</v>
      </c>
      <c r="B8121" s="392" t="s">
        <v>1851</v>
      </c>
      <c r="C8121" s="392" t="s">
        <v>5741</v>
      </c>
      <c r="D8121" s="392" t="s">
        <v>6138</v>
      </c>
      <c r="E8121" s="392" t="s">
        <v>4704</v>
      </c>
      <c r="F8121" s="392" t="s">
        <v>2158</v>
      </c>
      <c r="G8121" s="392" t="s">
        <v>4106</v>
      </c>
      <c r="I8121" s="392" t="s">
        <v>4108</v>
      </c>
      <c r="J8121" s="392" t="s">
        <v>4944</v>
      </c>
      <c r="K8121" s="392" t="s">
        <v>2156</v>
      </c>
    </row>
    <row r="8122" spans="1:11" ht="26" x14ac:dyDescent="0.35">
      <c r="A8122" s="392" t="s">
        <v>1850</v>
      </c>
      <c r="B8122" s="392" t="s">
        <v>1851</v>
      </c>
      <c r="C8122" s="392" t="s">
        <v>5741</v>
      </c>
      <c r="D8122" s="392" t="s">
        <v>6138</v>
      </c>
      <c r="E8122" s="392" t="s">
        <v>4704</v>
      </c>
      <c r="F8122" s="392" t="s">
        <v>2158</v>
      </c>
      <c r="G8122" s="392" t="s">
        <v>4106</v>
      </c>
      <c r="I8122" s="392" t="s">
        <v>3047</v>
      </c>
      <c r="J8122" s="392" t="s">
        <v>4945</v>
      </c>
      <c r="K8122" s="392" t="s">
        <v>2156</v>
      </c>
    </row>
    <row r="8123" spans="1:11" ht="26" x14ac:dyDescent="0.35">
      <c r="A8123" s="392" t="s">
        <v>1850</v>
      </c>
      <c r="B8123" s="392" t="s">
        <v>1851</v>
      </c>
      <c r="C8123" s="392" t="s">
        <v>5741</v>
      </c>
      <c r="D8123" s="392" t="s">
        <v>6138</v>
      </c>
      <c r="E8123" s="392" t="s">
        <v>4704</v>
      </c>
      <c r="F8123" s="392" t="s">
        <v>2158</v>
      </c>
      <c r="G8123" s="392" t="s">
        <v>4106</v>
      </c>
      <c r="I8123" s="392" t="s">
        <v>4714</v>
      </c>
      <c r="J8123" s="392" t="s">
        <v>4946</v>
      </c>
      <c r="K8123" s="392" t="s">
        <v>2156</v>
      </c>
    </row>
    <row r="8124" spans="1:11" ht="26" x14ac:dyDescent="0.35">
      <c r="A8124" s="392" t="s">
        <v>1850</v>
      </c>
      <c r="B8124" s="392" t="s">
        <v>1851</v>
      </c>
      <c r="C8124" s="392" t="s">
        <v>5741</v>
      </c>
      <c r="D8124" s="392" t="s">
        <v>6138</v>
      </c>
      <c r="E8124" s="392" t="s">
        <v>4704</v>
      </c>
      <c r="F8124" s="392" t="s">
        <v>2158</v>
      </c>
      <c r="G8124" s="392" t="s">
        <v>4106</v>
      </c>
      <c r="I8124" s="392" t="s">
        <v>1865</v>
      </c>
      <c r="J8124" s="392" t="s">
        <v>4947</v>
      </c>
      <c r="K8124" s="392" t="s">
        <v>2156</v>
      </c>
    </row>
    <row r="8125" spans="1:11" ht="26" x14ac:dyDescent="0.35">
      <c r="A8125" s="392" t="s">
        <v>1850</v>
      </c>
      <c r="B8125" s="392" t="s">
        <v>1851</v>
      </c>
      <c r="C8125" s="392" t="s">
        <v>5741</v>
      </c>
      <c r="D8125" s="392" t="s">
        <v>6138</v>
      </c>
      <c r="E8125" s="392" t="s">
        <v>4704</v>
      </c>
      <c r="F8125" s="392" t="s">
        <v>2158</v>
      </c>
      <c r="G8125" s="392" t="s">
        <v>4106</v>
      </c>
      <c r="I8125" s="392" t="s">
        <v>6286</v>
      </c>
      <c r="J8125" s="392" t="s">
        <v>4948</v>
      </c>
      <c r="K8125" s="392" t="s">
        <v>2156</v>
      </c>
    </row>
    <row r="8126" spans="1:11" ht="26" x14ac:dyDescent="0.35">
      <c r="A8126" s="392" t="s">
        <v>1850</v>
      </c>
      <c r="B8126" s="392" t="s">
        <v>1851</v>
      </c>
      <c r="C8126" s="392" t="s">
        <v>5741</v>
      </c>
      <c r="D8126" s="392" t="s">
        <v>6138</v>
      </c>
      <c r="E8126" s="392" t="s">
        <v>4704</v>
      </c>
      <c r="F8126" s="392" t="s">
        <v>2158</v>
      </c>
      <c r="G8126" s="392" t="s">
        <v>4106</v>
      </c>
      <c r="I8126" s="392" t="s">
        <v>2526</v>
      </c>
      <c r="J8126" s="392" t="s">
        <v>4949</v>
      </c>
      <c r="K8126" s="392" t="s">
        <v>2156</v>
      </c>
    </row>
    <row r="8127" spans="1:11" ht="26" x14ac:dyDescent="0.35">
      <c r="A8127" s="392" t="s">
        <v>1850</v>
      </c>
      <c r="B8127" s="392" t="s">
        <v>1851</v>
      </c>
      <c r="C8127" s="392" t="s">
        <v>5741</v>
      </c>
      <c r="D8127" s="392" t="s">
        <v>6138</v>
      </c>
      <c r="E8127" s="392" t="s">
        <v>4704</v>
      </c>
      <c r="F8127" s="392" t="s">
        <v>2158</v>
      </c>
      <c r="G8127" s="392" t="s">
        <v>4106</v>
      </c>
      <c r="I8127" s="392" t="s">
        <v>153</v>
      </c>
      <c r="J8127" s="392" t="s">
        <v>4950</v>
      </c>
      <c r="K8127" s="392" t="s">
        <v>2156</v>
      </c>
    </row>
    <row r="8128" spans="1:11" ht="26" x14ac:dyDescent="0.35">
      <c r="A8128" s="392" t="s">
        <v>1850</v>
      </c>
      <c r="B8128" s="392" t="s">
        <v>1851</v>
      </c>
      <c r="C8128" s="392" t="s">
        <v>5741</v>
      </c>
      <c r="D8128" s="392" t="s">
        <v>6138</v>
      </c>
      <c r="E8128" s="392" t="s">
        <v>4704</v>
      </c>
      <c r="F8128" s="392" t="s">
        <v>2158</v>
      </c>
      <c r="G8128" s="392" t="s">
        <v>4106</v>
      </c>
      <c r="I8128" s="392" t="s">
        <v>4716</v>
      </c>
      <c r="J8128" s="392" t="s">
        <v>4951</v>
      </c>
      <c r="K8128" s="392" t="s">
        <v>2156</v>
      </c>
    </row>
    <row r="8129" spans="1:11" ht="26" x14ac:dyDescent="0.35">
      <c r="A8129" s="392" t="s">
        <v>1850</v>
      </c>
      <c r="B8129" s="392" t="s">
        <v>1851</v>
      </c>
      <c r="C8129" s="392" t="s">
        <v>5741</v>
      </c>
      <c r="D8129" s="392" t="s">
        <v>6138</v>
      </c>
      <c r="E8129" s="392" t="s">
        <v>4704</v>
      </c>
      <c r="F8129" s="392" t="s">
        <v>2158</v>
      </c>
      <c r="G8129" s="392" t="s">
        <v>4106</v>
      </c>
      <c r="I8129" s="392" t="s">
        <v>4720</v>
      </c>
      <c r="J8129" s="392" t="s">
        <v>4952</v>
      </c>
      <c r="K8129" s="392" t="s">
        <v>2156</v>
      </c>
    </row>
    <row r="8130" spans="1:11" ht="26" x14ac:dyDescent="0.35">
      <c r="A8130" s="392" t="s">
        <v>1850</v>
      </c>
      <c r="B8130" s="392" t="s">
        <v>1851</v>
      </c>
      <c r="C8130" s="392" t="s">
        <v>5741</v>
      </c>
      <c r="D8130" s="392" t="s">
        <v>6138</v>
      </c>
      <c r="E8130" s="392" t="s">
        <v>4704</v>
      </c>
      <c r="F8130" s="392" t="s">
        <v>2158</v>
      </c>
      <c r="G8130" s="392" t="s">
        <v>4106</v>
      </c>
      <c r="I8130" s="392" t="s">
        <v>4724</v>
      </c>
      <c r="J8130" s="392" t="s">
        <v>4953</v>
      </c>
      <c r="K8130" s="392" t="s">
        <v>2156</v>
      </c>
    </row>
    <row r="8131" spans="1:11" ht="26" x14ac:dyDescent="0.35">
      <c r="A8131" s="392" t="s">
        <v>1850</v>
      </c>
      <c r="B8131" s="392" t="s">
        <v>1851</v>
      </c>
      <c r="C8131" s="392" t="s">
        <v>5741</v>
      </c>
      <c r="D8131" s="392" t="s">
        <v>6138</v>
      </c>
      <c r="E8131" s="392" t="s">
        <v>4704</v>
      </c>
      <c r="F8131" s="392" t="s">
        <v>2158</v>
      </c>
      <c r="G8131" s="392" t="s">
        <v>4106</v>
      </c>
      <c r="I8131" s="392" t="s">
        <v>165</v>
      </c>
      <c r="J8131" s="392" t="s">
        <v>4954</v>
      </c>
      <c r="K8131" s="392" t="s">
        <v>2156</v>
      </c>
    </row>
    <row r="8132" spans="1:11" ht="26" x14ac:dyDescent="0.35">
      <c r="A8132" s="392" t="s">
        <v>1850</v>
      </c>
      <c r="B8132" s="392" t="s">
        <v>1851</v>
      </c>
      <c r="C8132" s="392" t="s">
        <v>5741</v>
      </c>
      <c r="D8132" s="392" t="s">
        <v>6138</v>
      </c>
      <c r="E8132" s="392" t="s">
        <v>4704</v>
      </c>
      <c r="F8132" s="392" t="s">
        <v>2158</v>
      </c>
      <c r="G8132" s="392" t="s">
        <v>4106</v>
      </c>
      <c r="I8132" s="392" t="s">
        <v>4728</v>
      </c>
      <c r="J8132" s="392" t="s">
        <v>4955</v>
      </c>
      <c r="K8132" s="392" t="s">
        <v>2156</v>
      </c>
    </row>
    <row r="8133" spans="1:11" ht="26" x14ac:dyDescent="0.35">
      <c r="A8133" s="392" t="s">
        <v>1850</v>
      </c>
      <c r="B8133" s="392" t="s">
        <v>1851</v>
      </c>
      <c r="C8133" s="392" t="s">
        <v>5741</v>
      </c>
      <c r="D8133" s="392" t="s">
        <v>6138</v>
      </c>
      <c r="E8133" s="392" t="s">
        <v>4704</v>
      </c>
      <c r="F8133" s="392" t="s">
        <v>2158</v>
      </c>
      <c r="G8133" s="392" t="s">
        <v>4106</v>
      </c>
      <c r="I8133" s="392" t="s">
        <v>938</v>
      </c>
      <c r="J8133" s="392" t="s">
        <v>4956</v>
      </c>
      <c r="K8133" s="392" t="s">
        <v>2156</v>
      </c>
    </row>
    <row r="8134" spans="1:11" ht="26" x14ac:dyDescent="0.35">
      <c r="A8134" s="392" t="s">
        <v>1850</v>
      </c>
      <c r="B8134" s="392" t="s">
        <v>1851</v>
      </c>
      <c r="C8134" s="392" t="s">
        <v>5741</v>
      </c>
      <c r="D8134" s="392" t="s">
        <v>6138</v>
      </c>
      <c r="E8134" s="392" t="s">
        <v>4704</v>
      </c>
      <c r="F8134" s="392" t="s">
        <v>2158</v>
      </c>
      <c r="G8134" s="392" t="s">
        <v>4106</v>
      </c>
      <c r="I8134" s="392" t="s">
        <v>4818</v>
      </c>
      <c r="J8134" s="392" t="s">
        <v>4957</v>
      </c>
      <c r="K8134" s="392" t="s">
        <v>2156</v>
      </c>
    </row>
    <row r="8135" spans="1:11" ht="26" x14ac:dyDescent="0.35">
      <c r="A8135" s="392" t="s">
        <v>1850</v>
      </c>
      <c r="B8135" s="392" t="s">
        <v>1851</v>
      </c>
      <c r="C8135" s="392" t="s">
        <v>5741</v>
      </c>
      <c r="D8135" s="392" t="s">
        <v>6138</v>
      </c>
      <c r="E8135" s="392" t="s">
        <v>4704</v>
      </c>
      <c r="F8135" s="392" t="s">
        <v>2158</v>
      </c>
      <c r="G8135" s="392" t="s">
        <v>4106</v>
      </c>
      <c r="I8135" s="392" t="s">
        <v>4735</v>
      </c>
      <c r="J8135" s="392" t="s">
        <v>4958</v>
      </c>
      <c r="K8135" s="392" t="s">
        <v>2156</v>
      </c>
    </row>
    <row r="8136" spans="1:11" ht="26" x14ac:dyDescent="0.35">
      <c r="A8136" s="392" t="s">
        <v>1850</v>
      </c>
      <c r="B8136" s="392" t="s">
        <v>1851</v>
      </c>
      <c r="C8136" s="392" t="s">
        <v>5741</v>
      </c>
      <c r="D8136" s="392" t="s">
        <v>6138</v>
      </c>
      <c r="E8136" s="392" t="s">
        <v>4704</v>
      </c>
      <c r="F8136" s="392" t="s">
        <v>2158</v>
      </c>
      <c r="G8136" s="392" t="s">
        <v>4106</v>
      </c>
      <c r="I8136" s="392" t="s">
        <v>1841</v>
      </c>
      <c r="J8136" s="392" t="s">
        <v>4959</v>
      </c>
      <c r="K8136" s="392" t="s">
        <v>2156</v>
      </c>
    </row>
    <row r="8137" spans="1:11" ht="26" x14ac:dyDescent="0.35">
      <c r="A8137" s="392" t="s">
        <v>1850</v>
      </c>
      <c r="B8137" s="392" t="s">
        <v>1851</v>
      </c>
      <c r="C8137" s="392" t="s">
        <v>5741</v>
      </c>
      <c r="D8137" s="392" t="s">
        <v>6138</v>
      </c>
      <c r="E8137" s="392" t="s">
        <v>4704</v>
      </c>
      <c r="F8137" s="392" t="s">
        <v>2158</v>
      </c>
      <c r="G8137" s="392" t="s">
        <v>4106</v>
      </c>
      <c r="I8137" s="392" t="s">
        <v>5316</v>
      </c>
      <c r="J8137" s="392" t="s">
        <v>4960</v>
      </c>
      <c r="K8137" s="392" t="s">
        <v>2156</v>
      </c>
    </row>
    <row r="8138" spans="1:11" ht="26" x14ac:dyDescent="0.35">
      <c r="A8138" s="392" t="s">
        <v>1850</v>
      </c>
      <c r="B8138" s="392" t="s">
        <v>1851</v>
      </c>
      <c r="C8138" s="392" t="s">
        <v>5741</v>
      </c>
      <c r="D8138" s="392" t="s">
        <v>6138</v>
      </c>
      <c r="E8138" s="392" t="s">
        <v>4704</v>
      </c>
      <c r="F8138" s="392" t="s">
        <v>2158</v>
      </c>
      <c r="G8138" s="392" t="s">
        <v>4106</v>
      </c>
      <c r="I8138" s="392" t="s">
        <v>5318</v>
      </c>
      <c r="J8138" s="392" t="s">
        <v>4961</v>
      </c>
      <c r="K8138" s="392" t="s">
        <v>2156</v>
      </c>
    </row>
    <row r="8139" spans="1:11" ht="26" x14ac:dyDescent="0.35">
      <c r="A8139" s="392" t="s">
        <v>1850</v>
      </c>
      <c r="B8139" s="392" t="s">
        <v>1851</v>
      </c>
      <c r="C8139" s="392" t="s">
        <v>5741</v>
      </c>
      <c r="D8139" s="392" t="s">
        <v>6138</v>
      </c>
      <c r="E8139" s="392" t="s">
        <v>4704</v>
      </c>
      <c r="F8139" s="392" t="s">
        <v>2158</v>
      </c>
      <c r="G8139" s="392" t="s">
        <v>4106</v>
      </c>
      <c r="I8139" s="392" t="s">
        <v>4745</v>
      </c>
      <c r="J8139" s="392" t="s">
        <v>4962</v>
      </c>
      <c r="K8139" s="392" t="s">
        <v>2156</v>
      </c>
    </row>
    <row r="8140" spans="1:11" ht="26" x14ac:dyDescent="0.35">
      <c r="A8140" s="392" t="s">
        <v>1850</v>
      </c>
      <c r="B8140" s="392" t="s">
        <v>1851</v>
      </c>
      <c r="C8140" s="392" t="s">
        <v>5741</v>
      </c>
      <c r="D8140" s="392" t="s">
        <v>6138</v>
      </c>
      <c r="E8140" s="392" t="s">
        <v>4704</v>
      </c>
      <c r="F8140" s="392" t="s">
        <v>2158</v>
      </c>
      <c r="G8140" s="392" t="s">
        <v>4106</v>
      </c>
      <c r="I8140" s="392" t="s">
        <v>5727</v>
      </c>
      <c r="J8140" s="392" t="s">
        <v>4963</v>
      </c>
      <c r="K8140" s="392" t="s">
        <v>2156</v>
      </c>
    </row>
    <row r="8141" spans="1:11" ht="26" x14ac:dyDescent="0.35">
      <c r="A8141" s="392" t="s">
        <v>1850</v>
      </c>
      <c r="B8141" s="392" t="s">
        <v>1851</v>
      </c>
      <c r="C8141" s="392" t="s">
        <v>5741</v>
      </c>
      <c r="D8141" s="392" t="s">
        <v>6138</v>
      </c>
      <c r="E8141" s="392" t="s">
        <v>4704</v>
      </c>
      <c r="F8141" s="392" t="s">
        <v>2158</v>
      </c>
      <c r="G8141" s="392" t="s">
        <v>4106</v>
      </c>
      <c r="I8141" s="392" t="s">
        <v>5327</v>
      </c>
      <c r="J8141" s="392" t="s">
        <v>4964</v>
      </c>
      <c r="K8141" s="392" t="s">
        <v>2156</v>
      </c>
    </row>
    <row r="8142" spans="1:11" ht="26" x14ac:dyDescent="0.35">
      <c r="A8142" s="392" t="s">
        <v>1850</v>
      </c>
      <c r="B8142" s="392" t="s">
        <v>1851</v>
      </c>
      <c r="C8142" s="392" t="s">
        <v>5741</v>
      </c>
      <c r="D8142" s="392" t="s">
        <v>6138</v>
      </c>
      <c r="E8142" s="392" t="s">
        <v>4704</v>
      </c>
      <c r="F8142" s="392" t="s">
        <v>2158</v>
      </c>
      <c r="G8142" s="392" t="s">
        <v>4106</v>
      </c>
      <c r="I8142" s="392" t="s">
        <v>6106</v>
      </c>
      <c r="J8142" s="392" t="s">
        <v>4965</v>
      </c>
      <c r="K8142" s="392" t="s">
        <v>2156</v>
      </c>
    </row>
    <row r="8143" spans="1:11" ht="26" x14ac:dyDescent="0.35">
      <c r="A8143" s="392" t="s">
        <v>1850</v>
      </c>
      <c r="B8143" s="392" t="s">
        <v>1851</v>
      </c>
      <c r="C8143" s="392" t="s">
        <v>5741</v>
      </c>
      <c r="D8143" s="392" t="s">
        <v>6138</v>
      </c>
      <c r="E8143" s="392" t="s">
        <v>4704</v>
      </c>
      <c r="F8143" s="392" t="s">
        <v>2158</v>
      </c>
      <c r="G8143" s="392" t="s">
        <v>4106</v>
      </c>
      <c r="I8143" s="392" t="s">
        <v>6734</v>
      </c>
      <c r="J8143" s="392" t="s">
        <v>4966</v>
      </c>
      <c r="K8143" s="392" t="s">
        <v>2156</v>
      </c>
    </row>
    <row r="8144" spans="1:11" ht="26" x14ac:dyDescent="0.35">
      <c r="A8144" s="392" t="s">
        <v>1850</v>
      </c>
      <c r="B8144" s="392" t="s">
        <v>1851</v>
      </c>
      <c r="C8144" s="392" t="s">
        <v>5741</v>
      </c>
      <c r="D8144" s="392" t="s">
        <v>6138</v>
      </c>
      <c r="E8144" s="392" t="s">
        <v>4704</v>
      </c>
      <c r="F8144" s="392" t="s">
        <v>2158</v>
      </c>
      <c r="G8144" s="392" t="s">
        <v>4106</v>
      </c>
      <c r="I8144" s="392" t="s">
        <v>5187</v>
      </c>
      <c r="J8144" s="392" t="s">
        <v>4967</v>
      </c>
      <c r="K8144" s="392" t="s">
        <v>2156</v>
      </c>
    </row>
    <row r="8145" spans="1:11" ht="26" x14ac:dyDescent="0.35">
      <c r="A8145" s="392" t="s">
        <v>1850</v>
      </c>
      <c r="B8145" s="392" t="s">
        <v>1851</v>
      </c>
      <c r="C8145" s="392" t="s">
        <v>5741</v>
      </c>
      <c r="D8145" s="392" t="s">
        <v>6138</v>
      </c>
      <c r="E8145" s="392" t="s">
        <v>4704</v>
      </c>
      <c r="F8145" s="392" t="s">
        <v>2158</v>
      </c>
      <c r="G8145" s="392" t="s">
        <v>4106</v>
      </c>
      <c r="I8145" s="392" t="s">
        <v>5192</v>
      </c>
      <c r="J8145" s="392" t="s">
        <v>4968</v>
      </c>
      <c r="K8145" s="392" t="s">
        <v>2156</v>
      </c>
    </row>
    <row r="8146" spans="1:11" ht="26" x14ac:dyDescent="0.35">
      <c r="A8146" s="392" t="s">
        <v>1850</v>
      </c>
      <c r="B8146" s="392" t="s">
        <v>1851</v>
      </c>
      <c r="C8146" s="392" t="s">
        <v>5741</v>
      </c>
      <c r="D8146" s="392" t="s">
        <v>6138</v>
      </c>
      <c r="E8146" s="392" t="s">
        <v>4704</v>
      </c>
      <c r="F8146" s="392" t="s">
        <v>2158</v>
      </c>
      <c r="G8146" s="392" t="s">
        <v>4106</v>
      </c>
      <c r="I8146" s="392" t="s">
        <v>4751</v>
      </c>
      <c r="J8146" s="392" t="s">
        <v>4969</v>
      </c>
      <c r="K8146" s="392" t="s">
        <v>2156</v>
      </c>
    </row>
    <row r="8147" spans="1:11" ht="26" x14ac:dyDescent="0.35">
      <c r="A8147" s="392" t="s">
        <v>1850</v>
      </c>
      <c r="B8147" s="392" t="s">
        <v>1851</v>
      </c>
      <c r="C8147" s="392" t="s">
        <v>5741</v>
      </c>
      <c r="D8147" s="392" t="s">
        <v>6138</v>
      </c>
      <c r="E8147" s="392" t="s">
        <v>4704</v>
      </c>
      <c r="F8147" s="392" t="s">
        <v>2158</v>
      </c>
      <c r="G8147" s="392" t="s">
        <v>4106</v>
      </c>
      <c r="I8147" s="392" t="s">
        <v>5331</v>
      </c>
      <c r="J8147" s="392" t="s">
        <v>4970</v>
      </c>
      <c r="K8147" s="392" t="s">
        <v>2156</v>
      </c>
    </row>
    <row r="8148" spans="1:11" ht="26" x14ac:dyDescent="0.35">
      <c r="A8148" s="392" t="s">
        <v>1850</v>
      </c>
      <c r="B8148" s="392" t="s">
        <v>1851</v>
      </c>
      <c r="C8148" s="392" t="s">
        <v>5741</v>
      </c>
      <c r="D8148" s="392" t="s">
        <v>6138</v>
      </c>
      <c r="E8148" s="392" t="s">
        <v>4704</v>
      </c>
      <c r="F8148" s="392" t="s">
        <v>2158</v>
      </c>
      <c r="G8148" s="392" t="s">
        <v>4106</v>
      </c>
      <c r="I8148" s="392" t="s">
        <v>5333</v>
      </c>
      <c r="J8148" s="392" t="s">
        <v>3292</v>
      </c>
      <c r="K8148" s="392" t="s">
        <v>2156</v>
      </c>
    </row>
    <row r="8149" spans="1:11" ht="26" x14ac:dyDescent="0.35">
      <c r="A8149" s="392" t="s">
        <v>1850</v>
      </c>
      <c r="B8149" s="392" t="s">
        <v>1851</v>
      </c>
      <c r="C8149" s="392" t="s">
        <v>5741</v>
      </c>
      <c r="D8149" s="392" t="s">
        <v>6138</v>
      </c>
      <c r="E8149" s="392" t="s">
        <v>4704</v>
      </c>
      <c r="F8149" s="392" t="s">
        <v>2158</v>
      </c>
      <c r="G8149" s="392" t="s">
        <v>4106</v>
      </c>
      <c r="I8149" s="392" t="s">
        <v>5458</v>
      </c>
      <c r="J8149" s="392" t="s">
        <v>3293</v>
      </c>
      <c r="K8149" s="392" t="s">
        <v>2156</v>
      </c>
    </row>
    <row r="8150" spans="1:11" ht="26" x14ac:dyDescent="0.35">
      <c r="A8150" s="392" t="s">
        <v>1850</v>
      </c>
      <c r="B8150" s="392" t="s">
        <v>1851</v>
      </c>
      <c r="C8150" s="392" t="s">
        <v>5741</v>
      </c>
      <c r="D8150" s="392" t="s">
        <v>6138</v>
      </c>
      <c r="E8150" s="392" t="s">
        <v>4704</v>
      </c>
      <c r="F8150" s="392" t="s">
        <v>2158</v>
      </c>
      <c r="G8150" s="392" t="s">
        <v>4106</v>
      </c>
      <c r="I8150" s="392" t="s">
        <v>799</v>
      </c>
      <c r="J8150" s="392" t="s">
        <v>3294</v>
      </c>
      <c r="K8150" s="392" t="s">
        <v>2156</v>
      </c>
    </row>
    <row r="8151" spans="1:11" ht="26" x14ac:dyDescent="0.35">
      <c r="A8151" s="392" t="s">
        <v>1850</v>
      </c>
      <c r="B8151" s="392" t="s">
        <v>1851</v>
      </c>
      <c r="C8151" s="392" t="s">
        <v>5741</v>
      </c>
      <c r="D8151" s="392" t="s">
        <v>6138</v>
      </c>
      <c r="E8151" s="392" t="s">
        <v>4704</v>
      </c>
      <c r="F8151" s="392" t="s">
        <v>2158</v>
      </c>
      <c r="G8151" s="392" t="s">
        <v>4106</v>
      </c>
      <c r="I8151" s="392" t="s">
        <v>1054</v>
      </c>
      <c r="J8151" s="392" t="s">
        <v>3295</v>
      </c>
      <c r="K8151" s="392" t="s">
        <v>2156</v>
      </c>
    </row>
    <row r="8152" spans="1:11" ht="26" x14ac:dyDescent="0.35">
      <c r="A8152" s="392" t="s">
        <v>1850</v>
      </c>
      <c r="B8152" s="392" t="s">
        <v>1851</v>
      </c>
      <c r="C8152" s="392" t="s">
        <v>5741</v>
      </c>
      <c r="D8152" s="392" t="s">
        <v>6138</v>
      </c>
      <c r="E8152" s="392" t="s">
        <v>4704</v>
      </c>
      <c r="F8152" s="392" t="s">
        <v>2158</v>
      </c>
      <c r="G8152" s="392" t="s">
        <v>4106</v>
      </c>
      <c r="I8152" s="392" t="s">
        <v>851</v>
      </c>
      <c r="J8152" s="392" t="s">
        <v>3296</v>
      </c>
      <c r="K8152" s="392" t="s">
        <v>2156</v>
      </c>
    </row>
    <row r="8153" spans="1:11" ht="26" x14ac:dyDescent="0.35">
      <c r="A8153" s="392" t="s">
        <v>1850</v>
      </c>
      <c r="B8153" s="392" t="s">
        <v>1851</v>
      </c>
      <c r="C8153" s="392" t="s">
        <v>5741</v>
      </c>
      <c r="D8153" s="392" t="s">
        <v>6138</v>
      </c>
      <c r="E8153" s="392" t="s">
        <v>4704</v>
      </c>
      <c r="F8153" s="392" t="s">
        <v>2158</v>
      </c>
      <c r="G8153" s="392" t="s">
        <v>4106</v>
      </c>
      <c r="I8153" s="392" t="s">
        <v>855</v>
      </c>
      <c r="J8153" s="392" t="s">
        <v>3297</v>
      </c>
      <c r="K8153" s="392" t="s">
        <v>2156</v>
      </c>
    </row>
    <row r="8154" spans="1:11" ht="26" x14ac:dyDescent="0.35">
      <c r="A8154" s="392" t="s">
        <v>1850</v>
      </c>
      <c r="B8154" s="392" t="s">
        <v>1851</v>
      </c>
      <c r="C8154" s="392" t="s">
        <v>5741</v>
      </c>
      <c r="D8154" s="392" t="s">
        <v>6138</v>
      </c>
      <c r="E8154" s="392" t="s">
        <v>4704</v>
      </c>
      <c r="F8154" s="392" t="s">
        <v>2158</v>
      </c>
      <c r="G8154" s="392" t="s">
        <v>4106</v>
      </c>
      <c r="I8154" s="392" t="s">
        <v>859</v>
      </c>
      <c r="J8154" s="392" t="s">
        <v>3298</v>
      </c>
      <c r="K8154" s="392" t="s">
        <v>2156</v>
      </c>
    </row>
    <row r="8155" spans="1:11" ht="26" x14ac:dyDescent="0.35">
      <c r="A8155" s="392" t="s">
        <v>1850</v>
      </c>
      <c r="B8155" s="392" t="s">
        <v>1851</v>
      </c>
      <c r="C8155" s="392" t="s">
        <v>5741</v>
      </c>
      <c r="D8155" s="392" t="s">
        <v>6138</v>
      </c>
      <c r="E8155" s="392" t="s">
        <v>4704</v>
      </c>
      <c r="F8155" s="392" t="s">
        <v>2158</v>
      </c>
      <c r="G8155" s="392" t="s">
        <v>4106</v>
      </c>
      <c r="I8155" s="392" t="s">
        <v>863</v>
      </c>
      <c r="J8155" s="392" t="s">
        <v>3299</v>
      </c>
      <c r="K8155" s="392" t="s">
        <v>2156</v>
      </c>
    </row>
    <row r="8156" spans="1:11" ht="26" x14ac:dyDescent="0.35">
      <c r="A8156" s="392" t="s">
        <v>1850</v>
      </c>
      <c r="B8156" s="392" t="s">
        <v>1851</v>
      </c>
      <c r="C8156" s="392" t="s">
        <v>5741</v>
      </c>
      <c r="D8156" s="392" t="s">
        <v>6138</v>
      </c>
      <c r="E8156" s="392" t="s">
        <v>4704</v>
      </c>
      <c r="F8156" s="392" t="s">
        <v>2158</v>
      </c>
      <c r="G8156" s="392" t="s">
        <v>4106</v>
      </c>
      <c r="I8156" s="392" t="s">
        <v>867</v>
      </c>
      <c r="J8156" s="392" t="s">
        <v>3300</v>
      </c>
      <c r="K8156" s="392" t="s">
        <v>2156</v>
      </c>
    </row>
    <row r="8157" spans="1:11" ht="26" x14ac:dyDescent="0.35">
      <c r="A8157" s="392" t="s">
        <v>1850</v>
      </c>
      <c r="B8157" s="392" t="s">
        <v>1851</v>
      </c>
      <c r="C8157" s="392" t="s">
        <v>5741</v>
      </c>
      <c r="D8157" s="392" t="s">
        <v>6138</v>
      </c>
      <c r="E8157" s="392" t="s">
        <v>4704</v>
      </c>
      <c r="F8157" s="392" t="s">
        <v>2158</v>
      </c>
      <c r="G8157" s="392" t="s">
        <v>4106</v>
      </c>
      <c r="I8157" s="392" t="s">
        <v>6269</v>
      </c>
      <c r="J8157" s="392" t="s">
        <v>3301</v>
      </c>
      <c r="K8157" s="392" t="s">
        <v>2156</v>
      </c>
    </row>
    <row r="8158" spans="1:11" ht="26" x14ac:dyDescent="0.35">
      <c r="A8158" s="392" t="s">
        <v>1850</v>
      </c>
      <c r="B8158" s="392" t="s">
        <v>1851</v>
      </c>
      <c r="C8158" s="392" t="s">
        <v>5741</v>
      </c>
      <c r="D8158" s="392" t="s">
        <v>6138</v>
      </c>
      <c r="E8158" s="392" t="s">
        <v>4704</v>
      </c>
      <c r="F8158" s="392" t="s">
        <v>2158</v>
      </c>
      <c r="G8158" s="392" t="s">
        <v>4106</v>
      </c>
      <c r="I8158" s="392" t="s">
        <v>5342</v>
      </c>
      <c r="J8158" s="392" t="s">
        <v>3302</v>
      </c>
      <c r="K8158" s="392" t="s">
        <v>2156</v>
      </c>
    </row>
    <row r="8159" spans="1:11" ht="26" x14ac:dyDescent="0.35">
      <c r="A8159" s="392" t="s">
        <v>1850</v>
      </c>
      <c r="B8159" s="392" t="s">
        <v>1851</v>
      </c>
      <c r="C8159" s="392" t="s">
        <v>5741</v>
      </c>
      <c r="D8159" s="392" t="s">
        <v>6138</v>
      </c>
      <c r="E8159" s="392" t="s">
        <v>4704</v>
      </c>
      <c r="F8159" s="392" t="s">
        <v>2158</v>
      </c>
      <c r="G8159" s="392" t="s">
        <v>4106</v>
      </c>
      <c r="I8159" s="392" t="s">
        <v>6120</v>
      </c>
      <c r="J8159" s="392" t="s">
        <v>3303</v>
      </c>
      <c r="K8159" s="392" t="s">
        <v>2156</v>
      </c>
    </row>
    <row r="8160" spans="1:11" ht="26" x14ac:dyDescent="0.35">
      <c r="A8160" s="392" t="s">
        <v>1850</v>
      </c>
      <c r="B8160" s="392" t="s">
        <v>1851</v>
      </c>
      <c r="C8160" s="392" t="s">
        <v>5741</v>
      </c>
      <c r="D8160" s="392" t="s">
        <v>6138</v>
      </c>
      <c r="E8160" s="392" t="s">
        <v>4704</v>
      </c>
      <c r="F8160" s="392" t="s">
        <v>2158</v>
      </c>
      <c r="G8160" s="392" t="s">
        <v>4106</v>
      </c>
      <c r="I8160" s="392" t="s">
        <v>869</v>
      </c>
      <c r="J8160" s="392" t="s">
        <v>3304</v>
      </c>
      <c r="K8160" s="392" t="s">
        <v>2156</v>
      </c>
    </row>
    <row r="8161" spans="1:11" ht="26" x14ac:dyDescent="0.35">
      <c r="A8161" s="392" t="s">
        <v>1850</v>
      </c>
      <c r="B8161" s="392" t="s">
        <v>1851</v>
      </c>
      <c r="C8161" s="392" t="s">
        <v>5741</v>
      </c>
      <c r="D8161" s="392" t="s">
        <v>6138</v>
      </c>
      <c r="E8161" s="392" t="s">
        <v>4704</v>
      </c>
      <c r="F8161" s="392" t="s">
        <v>2158</v>
      </c>
      <c r="G8161" s="392" t="s">
        <v>4106</v>
      </c>
      <c r="I8161" s="392" t="s">
        <v>873</v>
      </c>
      <c r="J8161" s="392" t="s">
        <v>3305</v>
      </c>
      <c r="K8161" s="392" t="s">
        <v>2156</v>
      </c>
    </row>
    <row r="8162" spans="1:11" ht="26" x14ac:dyDescent="0.35">
      <c r="A8162" s="392" t="s">
        <v>1850</v>
      </c>
      <c r="B8162" s="392" t="s">
        <v>1851</v>
      </c>
      <c r="C8162" s="392" t="s">
        <v>5741</v>
      </c>
      <c r="D8162" s="392" t="s">
        <v>6138</v>
      </c>
      <c r="E8162" s="392" t="s">
        <v>4704</v>
      </c>
      <c r="F8162" s="392" t="s">
        <v>2158</v>
      </c>
      <c r="G8162" s="392" t="s">
        <v>4106</v>
      </c>
      <c r="I8162" s="392" t="s">
        <v>878</v>
      </c>
      <c r="J8162" s="392" t="s">
        <v>3306</v>
      </c>
      <c r="K8162" s="392" t="s">
        <v>2156</v>
      </c>
    </row>
    <row r="8163" spans="1:11" ht="26" x14ac:dyDescent="0.35">
      <c r="A8163" s="392" t="s">
        <v>1850</v>
      </c>
      <c r="B8163" s="392" t="s">
        <v>1851</v>
      </c>
      <c r="C8163" s="392" t="s">
        <v>5741</v>
      </c>
      <c r="D8163" s="392" t="s">
        <v>6138</v>
      </c>
      <c r="E8163" s="392" t="s">
        <v>4704</v>
      </c>
      <c r="F8163" s="392" t="s">
        <v>2158</v>
      </c>
      <c r="G8163" s="392" t="s">
        <v>4106</v>
      </c>
      <c r="I8163" s="392" t="s">
        <v>879</v>
      </c>
      <c r="J8163" s="392" t="s">
        <v>3307</v>
      </c>
      <c r="K8163" s="392" t="s">
        <v>2156</v>
      </c>
    </row>
    <row r="8164" spans="1:11" ht="26" x14ac:dyDescent="0.35">
      <c r="A8164" s="392" t="s">
        <v>1850</v>
      </c>
      <c r="B8164" s="392" t="s">
        <v>1851</v>
      </c>
      <c r="C8164" s="392" t="s">
        <v>5741</v>
      </c>
      <c r="D8164" s="392" t="s">
        <v>6138</v>
      </c>
      <c r="E8164" s="392" t="s">
        <v>4704</v>
      </c>
      <c r="F8164" s="392" t="s">
        <v>2158</v>
      </c>
      <c r="G8164" s="392" t="s">
        <v>4106</v>
      </c>
      <c r="I8164" s="392" t="s">
        <v>2146</v>
      </c>
      <c r="J8164" s="392" t="s">
        <v>3308</v>
      </c>
      <c r="K8164" s="392" t="s">
        <v>2156</v>
      </c>
    </row>
    <row r="8165" spans="1:11" ht="26" x14ac:dyDescent="0.35">
      <c r="A8165" s="392" t="s">
        <v>1850</v>
      </c>
      <c r="B8165" s="392" t="s">
        <v>1851</v>
      </c>
      <c r="C8165" s="392" t="s">
        <v>5741</v>
      </c>
      <c r="D8165" s="392" t="s">
        <v>6138</v>
      </c>
      <c r="E8165" s="392" t="s">
        <v>4704</v>
      </c>
      <c r="F8165" s="392" t="s">
        <v>2158</v>
      </c>
      <c r="G8165" s="392" t="s">
        <v>4106</v>
      </c>
      <c r="I8165" s="392" t="s">
        <v>2152</v>
      </c>
      <c r="J8165" s="392" t="s">
        <v>3309</v>
      </c>
      <c r="K8165" s="392" t="s">
        <v>2156</v>
      </c>
    </row>
    <row r="8166" spans="1:11" ht="26" x14ac:dyDescent="0.35">
      <c r="A8166" s="392" t="s">
        <v>1850</v>
      </c>
      <c r="B8166" s="392" t="s">
        <v>1851</v>
      </c>
      <c r="C8166" s="392" t="s">
        <v>5741</v>
      </c>
      <c r="D8166" s="392" t="s">
        <v>6138</v>
      </c>
      <c r="E8166" s="392" t="s">
        <v>4704</v>
      </c>
      <c r="F8166" s="392" t="s">
        <v>2158</v>
      </c>
      <c r="G8166" s="392" t="s">
        <v>4106</v>
      </c>
      <c r="I8166" s="392" t="s">
        <v>2154</v>
      </c>
      <c r="J8166" s="392" t="s">
        <v>3310</v>
      </c>
      <c r="K8166" s="392" t="s">
        <v>2156</v>
      </c>
    </row>
    <row r="8167" spans="1:11" ht="26" x14ac:dyDescent="0.35">
      <c r="A8167" s="392" t="s">
        <v>1850</v>
      </c>
      <c r="B8167" s="392" t="s">
        <v>1851</v>
      </c>
      <c r="C8167" s="392" t="s">
        <v>5741</v>
      </c>
      <c r="D8167" s="392" t="s">
        <v>6138</v>
      </c>
      <c r="E8167" s="392" t="s">
        <v>4704</v>
      </c>
      <c r="F8167" s="392" t="s">
        <v>2158</v>
      </c>
      <c r="G8167" s="392" t="s">
        <v>4106</v>
      </c>
      <c r="I8167" s="392" t="s">
        <v>2156</v>
      </c>
      <c r="J8167" s="392" t="s">
        <v>3311</v>
      </c>
      <c r="K8167" s="392" t="s">
        <v>2156</v>
      </c>
    </row>
    <row r="8168" spans="1:11" ht="26" x14ac:dyDescent="0.35">
      <c r="A8168" s="392" t="s">
        <v>1850</v>
      </c>
      <c r="B8168" s="392" t="s">
        <v>1851</v>
      </c>
      <c r="C8168" s="392" t="s">
        <v>5741</v>
      </c>
      <c r="D8168" s="392" t="s">
        <v>6138</v>
      </c>
      <c r="E8168" s="392" t="s">
        <v>4704</v>
      </c>
      <c r="F8168" s="392" t="s">
        <v>2158</v>
      </c>
      <c r="G8168" s="392" t="s">
        <v>4106</v>
      </c>
      <c r="I8168" s="392" t="s">
        <v>5352</v>
      </c>
      <c r="J8168" s="392" t="s">
        <v>3312</v>
      </c>
      <c r="K8168" s="392" t="s">
        <v>2156</v>
      </c>
    </row>
    <row r="8169" spans="1:11" ht="26" x14ac:dyDescent="0.35">
      <c r="A8169" s="392" t="s">
        <v>1850</v>
      </c>
      <c r="B8169" s="392" t="s">
        <v>1851</v>
      </c>
      <c r="C8169" s="392" t="s">
        <v>5741</v>
      </c>
      <c r="D8169" s="392" t="s">
        <v>6138</v>
      </c>
      <c r="E8169" s="392" t="s">
        <v>4704</v>
      </c>
      <c r="F8169" s="392" t="s">
        <v>2158</v>
      </c>
      <c r="G8169" s="392" t="s">
        <v>4106</v>
      </c>
      <c r="I8169" s="392" t="s">
        <v>882</v>
      </c>
      <c r="J8169" s="392" t="s">
        <v>3313</v>
      </c>
      <c r="K8169" s="392" t="s">
        <v>2156</v>
      </c>
    </row>
    <row r="8170" spans="1:11" ht="26" x14ac:dyDescent="0.35">
      <c r="A8170" s="392" t="s">
        <v>1850</v>
      </c>
      <c r="B8170" s="392" t="s">
        <v>1851</v>
      </c>
      <c r="C8170" s="392" t="s">
        <v>5741</v>
      </c>
      <c r="D8170" s="392" t="s">
        <v>6138</v>
      </c>
      <c r="E8170" s="392" t="s">
        <v>4704</v>
      </c>
      <c r="F8170" s="392" t="s">
        <v>2158</v>
      </c>
      <c r="G8170" s="392" t="s">
        <v>4106</v>
      </c>
      <c r="I8170" s="392" t="s">
        <v>5354</v>
      </c>
      <c r="J8170" s="392" t="s">
        <v>3314</v>
      </c>
      <c r="K8170" s="392" t="s">
        <v>2156</v>
      </c>
    </row>
    <row r="8171" spans="1:11" ht="26" x14ac:dyDescent="0.35">
      <c r="A8171" s="392" t="s">
        <v>1850</v>
      </c>
      <c r="B8171" s="392" t="s">
        <v>1851</v>
      </c>
      <c r="C8171" s="392" t="s">
        <v>5741</v>
      </c>
      <c r="D8171" s="392" t="s">
        <v>6138</v>
      </c>
      <c r="E8171" s="392" t="s">
        <v>4704</v>
      </c>
      <c r="F8171" s="392" t="s">
        <v>2158</v>
      </c>
      <c r="G8171" s="392" t="s">
        <v>4106</v>
      </c>
      <c r="I8171" s="392" t="s">
        <v>5015</v>
      </c>
      <c r="J8171" s="392" t="s">
        <v>3315</v>
      </c>
      <c r="K8171" s="392" t="s">
        <v>2156</v>
      </c>
    </row>
    <row r="8172" spans="1:11" ht="26" x14ac:dyDescent="0.35">
      <c r="A8172" s="392" t="s">
        <v>1850</v>
      </c>
      <c r="B8172" s="392" t="s">
        <v>1851</v>
      </c>
      <c r="C8172" s="392" t="s">
        <v>5741</v>
      </c>
      <c r="D8172" s="392" t="s">
        <v>6138</v>
      </c>
      <c r="E8172" s="392" t="s">
        <v>4704</v>
      </c>
      <c r="F8172" s="392" t="s">
        <v>2158</v>
      </c>
      <c r="G8172" s="392" t="s">
        <v>4106</v>
      </c>
      <c r="I8172" s="392" t="s">
        <v>884</v>
      </c>
      <c r="J8172" s="392" t="s">
        <v>3316</v>
      </c>
      <c r="K8172" s="392" t="s">
        <v>2156</v>
      </c>
    </row>
    <row r="8173" spans="1:11" ht="26" x14ac:dyDescent="0.35">
      <c r="A8173" s="392" t="s">
        <v>1850</v>
      </c>
      <c r="B8173" s="392" t="s">
        <v>1851</v>
      </c>
      <c r="C8173" s="392" t="s">
        <v>5741</v>
      </c>
      <c r="D8173" s="392" t="s">
        <v>6138</v>
      </c>
      <c r="E8173" s="392" t="s">
        <v>4704</v>
      </c>
      <c r="F8173" s="392" t="s">
        <v>2158</v>
      </c>
      <c r="G8173" s="392" t="s">
        <v>4106</v>
      </c>
      <c r="I8173" s="392" t="s">
        <v>889</v>
      </c>
      <c r="J8173" s="392" t="s">
        <v>3317</v>
      </c>
      <c r="K8173" s="392" t="s">
        <v>2156</v>
      </c>
    </row>
    <row r="8174" spans="1:11" ht="26" x14ac:dyDescent="0.35">
      <c r="A8174" s="392" t="s">
        <v>1850</v>
      </c>
      <c r="B8174" s="392" t="s">
        <v>1851</v>
      </c>
      <c r="C8174" s="392" t="s">
        <v>5741</v>
      </c>
      <c r="D8174" s="392" t="s">
        <v>6138</v>
      </c>
      <c r="E8174" s="392" t="s">
        <v>4704</v>
      </c>
      <c r="F8174" s="392" t="s">
        <v>2158</v>
      </c>
      <c r="G8174" s="392" t="s">
        <v>4106</v>
      </c>
      <c r="I8174" s="392" t="s">
        <v>895</v>
      </c>
      <c r="J8174" s="392" t="s">
        <v>3318</v>
      </c>
      <c r="K8174" s="392" t="s">
        <v>2156</v>
      </c>
    </row>
    <row r="8175" spans="1:11" ht="26" x14ac:dyDescent="0.35">
      <c r="A8175" s="392" t="s">
        <v>1850</v>
      </c>
      <c r="B8175" s="392" t="s">
        <v>1851</v>
      </c>
      <c r="C8175" s="392" t="s">
        <v>5741</v>
      </c>
      <c r="D8175" s="392" t="s">
        <v>6138</v>
      </c>
      <c r="E8175" s="392" t="s">
        <v>4704</v>
      </c>
      <c r="F8175" s="392" t="s">
        <v>2158</v>
      </c>
      <c r="G8175" s="392" t="s">
        <v>4106</v>
      </c>
      <c r="I8175" s="392" t="s">
        <v>901</v>
      </c>
      <c r="J8175" s="392" t="s">
        <v>3319</v>
      </c>
      <c r="K8175" s="392" t="s">
        <v>2156</v>
      </c>
    </row>
    <row r="8176" spans="1:11" ht="26" x14ac:dyDescent="0.35">
      <c r="A8176" s="392" t="s">
        <v>1850</v>
      </c>
      <c r="B8176" s="392" t="s">
        <v>1851</v>
      </c>
      <c r="C8176" s="392" t="s">
        <v>5741</v>
      </c>
      <c r="D8176" s="392" t="s">
        <v>6138</v>
      </c>
      <c r="E8176" s="392" t="s">
        <v>4704</v>
      </c>
      <c r="F8176" s="392" t="s">
        <v>2158</v>
      </c>
      <c r="G8176" s="392" t="s">
        <v>4106</v>
      </c>
      <c r="I8176" s="392" t="s">
        <v>5358</v>
      </c>
      <c r="J8176" s="392" t="s">
        <v>3320</v>
      </c>
      <c r="K8176" s="392" t="s">
        <v>2156</v>
      </c>
    </row>
    <row r="8177" spans="1:11" ht="26" x14ac:dyDescent="0.35">
      <c r="A8177" s="392" t="s">
        <v>1850</v>
      </c>
      <c r="B8177" s="392" t="s">
        <v>1851</v>
      </c>
      <c r="C8177" s="392" t="s">
        <v>5741</v>
      </c>
      <c r="D8177" s="392" t="s">
        <v>6138</v>
      </c>
      <c r="E8177" s="392" t="s">
        <v>4704</v>
      </c>
      <c r="F8177" s="392" t="s">
        <v>2158</v>
      </c>
      <c r="G8177" s="392" t="s">
        <v>4106</v>
      </c>
      <c r="I8177" s="392" t="s">
        <v>904</v>
      </c>
      <c r="J8177" s="392" t="s">
        <v>3321</v>
      </c>
      <c r="K8177" s="392" t="s">
        <v>2156</v>
      </c>
    </row>
    <row r="8178" spans="1:11" ht="26" x14ac:dyDescent="0.35">
      <c r="A8178" s="392" t="s">
        <v>1850</v>
      </c>
      <c r="B8178" s="392" t="s">
        <v>1851</v>
      </c>
      <c r="C8178" s="392" t="s">
        <v>5741</v>
      </c>
      <c r="D8178" s="392" t="s">
        <v>6138</v>
      </c>
      <c r="E8178" s="392" t="s">
        <v>4704</v>
      </c>
      <c r="F8178" s="392" t="s">
        <v>2158</v>
      </c>
      <c r="G8178" s="392" t="s">
        <v>4106</v>
      </c>
      <c r="I8178" s="392" t="s">
        <v>907</v>
      </c>
      <c r="J8178" s="392" t="s">
        <v>3322</v>
      </c>
      <c r="K8178" s="392" t="s">
        <v>2156</v>
      </c>
    </row>
    <row r="8179" spans="1:11" ht="26" x14ac:dyDescent="0.35">
      <c r="A8179" s="392" t="s">
        <v>1850</v>
      </c>
      <c r="B8179" s="392" t="s">
        <v>1851</v>
      </c>
      <c r="C8179" s="392" t="s">
        <v>5741</v>
      </c>
      <c r="D8179" s="392" t="s">
        <v>6138</v>
      </c>
      <c r="E8179" s="392" t="s">
        <v>4704</v>
      </c>
      <c r="F8179" s="392" t="s">
        <v>2158</v>
      </c>
      <c r="G8179" s="392" t="s">
        <v>4106</v>
      </c>
      <c r="I8179" s="392" t="s">
        <v>911</v>
      </c>
      <c r="J8179" s="392" t="s">
        <v>3323</v>
      </c>
      <c r="K8179" s="392" t="s">
        <v>2156</v>
      </c>
    </row>
    <row r="8180" spans="1:11" ht="26" x14ac:dyDescent="0.35">
      <c r="A8180" s="392" t="s">
        <v>1850</v>
      </c>
      <c r="B8180" s="392" t="s">
        <v>1851</v>
      </c>
      <c r="C8180" s="392" t="s">
        <v>5741</v>
      </c>
      <c r="D8180" s="392" t="s">
        <v>6138</v>
      </c>
      <c r="E8180" s="392" t="s">
        <v>4704</v>
      </c>
      <c r="F8180" s="392" t="s">
        <v>2158</v>
      </c>
      <c r="G8180" s="392" t="s">
        <v>4106</v>
      </c>
      <c r="I8180" s="392" t="s">
        <v>5070</v>
      </c>
      <c r="J8180" s="392" t="s">
        <v>3324</v>
      </c>
      <c r="K8180" s="392" t="s">
        <v>2156</v>
      </c>
    </row>
    <row r="8181" spans="1:11" ht="26" x14ac:dyDescent="0.35">
      <c r="A8181" s="392" t="s">
        <v>1850</v>
      </c>
      <c r="B8181" s="392" t="s">
        <v>1851</v>
      </c>
      <c r="C8181" s="392" t="s">
        <v>5741</v>
      </c>
      <c r="D8181" s="392" t="s">
        <v>6138</v>
      </c>
      <c r="E8181" s="392" t="s">
        <v>4704</v>
      </c>
      <c r="F8181" s="392" t="s">
        <v>2158</v>
      </c>
      <c r="G8181" s="392" t="s">
        <v>4106</v>
      </c>
      <c r="I8181" s="392" t="s">
        <v>921</v>
      </c>
      <c r="J8181" s="392" t="s">
        <v>3325</v>
      </c>
      <c r="K8181" s="392" t="s">
        <v>2156</v>
      </c>
    </row>
    <row r="8182" spans="1:11" ht="26" x14ac:dyDescent="0.35">
      <c r="A8182" s="392" t="s">
        <v>1850</v>
      </c>
      <c r="B8182" s="392" t="s">
        <v>1851</v>
      </c>
      <c r="C8182" s="392" t="s">
        <v>5741</v>
      </c>
      <c r="D8182" s="392" t="s">
        <v>6138</v>
      </c>
      <c r="E8182" s="392" t="s">
        <v>4704</v>
      </c>
      <c r="F8182" s="392" t="s">
        <v>2158</v>
      </c>
      <c r="G8182" s="392" t="s">
        <v>4106</v>
      </c>
      <c r="I8182" s="392" t="s">
        <v>925</v>
      </c>
      <c r="J8182" s="392" t="s">
        <v>3326</v>
      </c>
      <c r="K8182" s="392" t="s">
        <v>2156</v>
      </c>
    </row>
    <row r="8183" spans="1:11" ht="26" x14ac:dyDescent="0.35">
      <c r="A8183" s="392" t="s">
        <v>1850</v>
      </c>
      <c r="B8183" s="392" t="s">
        <v>1851</v>
      </c>
      <c r="C8183" s="392" t="s">
        <v>5741</v>
      </c>
      <c r="D8183" s="392" t="s">
        <v>6138</v>
      </c>
      <c r="E8183" s="392" t="s">
        <v>4704</v>
      </c>
      <c r="F8183" s="392" t="s">
        <v>2158</v>
      </c>
      <c r="G8183" s="392" t="s">
        <v>4106</v>
      </c>
      <c r="I8183" s="392" t="s">
        <v>5201</v>
      </c>
      <c r="J8183" s="392" t="s">
        <v>3327</v>
      </c>
      <c r="K8183" s="392" t="s">
        <v>2156</v>
      </c>
    </row>
    <row r="8184" spans="1:11" ht="26" x14ac:dyDescent="0.35">
      <c r="A8184" s="392" t="s">
        <v>1850</v>
      </c>
      <c r="B8184" s="392" t="s">
        <v>1851</v>
      </c>
      <c r="C8184" s="392" t="s">
        <v>5741</v>
      </c>
      <c r="D8184" s="392" t="s">
        <v>6138</v>
      </c>
      <c r="E8184" s="392" t="s">
        <v>4704</v>
      </c>
      <c r="F8184" s="392" t="s">
        <v>2158</v>
      </c>
      <c r="G8184" s="392" t="s">
        <v>4106</v>
      </c>
      <c r="I8184" s="392" t="s">
        <v>928</v>
      </c>
      <c r="J8184" s="392" t="s">
        <v>3328</v>
      </c>
      <c r="K8184" s="392" t="s">
        <v>2156</v>
      </c>
    </row>
    <row r="8185" spans="1:11" ht="26" x14ac:dyDescent="0.35">
      <c r="A8185" s="392" t="s">
        <v>1850</v>
      </c>
      <c r="B8185" s="392" t="s">
        <v>1851</v>
      </c>
      <c r="C8185" s="392" t="s">
        <v>5741</v>
      </c>
      <c r="D8185" s="392" t="s">
        <v>6138</v>
      </c>
      <c r="E8185" s="392" t="s">
        <v>4704</v>
      </c>
      <c r="F8185" s="392" t="s">
        <v>2158</v>
      </c>
      <c r="G8185" s="392" t="s">
        <v>4106</v>
      </c>
      <c r="I8185" s="392" t="s">
        <v>930</v>
      </c>
      <c r="J8185" s="392" t="s">
        <v>3329</v>
      </c>
      <c r="K8185" s="392" t="s">
        <v>2156</v>
      </c>
    </row>
    <row r="8186" spans="1:11" ht="26" x14ac:dyDescent="0.35">
      <c r="A8186" s="392" t="s">
        <v>1850</v>
      </c>
      <c r="B8186" s="392" t="s">
        <v>1851</v>
      </c>
      <c r="C8186" s="392" t="s">
        <v>5741</v>
      </c>
      <c r="D8186" s="392" t="s">
        <v>6138</v>
      </c>
      <c r="E8186" s="392" t="s">
        <v>4704</v>
      </c>
      <c r="F8186" s="392" t="s">
        <v>2158</v>
      </c>
      <c r="G8186" s="392" t="s">
        <v>4106</v>
      </c>
      <c r="I8186" s="392" t="s">
        <v>5368</v>
      </c>
      <c r="J8186" s="392" t="s">
        <v>3330</v>
      </c>
      <c r="K8186" s="392" t="s">
        <v>2156</v>
      </c>
    </row>
    <row r="8187" spans="1:11" ht="26" x14ac:dyDescent="0.35">
      <c r="A8187" s="392" t="s">
        <v>1850</v>
      </c>
      <c r="B8187" s="392" t="s">
        <v>1851</v>
      </c>
      <c r="C8187" s="392" t="s">
        <v>5741</v>
      </c>
      <c r="D8187" s="392" t="s">
        <v>6138</v>
      </c>
      <c r="E8187" s="392" t="s">
        <v>4704</v>
      </c>
      <c r="F8187" s="392" t="s">
        <v>2158</v>
      </c>
      <c r="G8187" s="392" t="s">
        <v>4106</v>
      </c>
      <c r="I8187" s="392" t="s">
        <v>5370</v>
      </c>
      <c r="J8187" s="392" t="s">
        <v>3331</v>
      </c>
      <c r="K8187" s="392" t="s">
        <v>2156</v>
      </c>
    </row>
    <row r="8188" spans="1:11" ht="26" x14ac:dyDescent="0.35">
      <c r="A8188" s="392" t="s">
        <v>1850</v>
      </c>
      <c r="B8188" s="392" t="s">
        <v>1851</v>
      </c>
      <c r="C8188" s="392" t="s">
        <v>5741</v>
      </c>
      <c r="D8188" s="392" t="s">
        <v>6138</v>
      </c>
      <c r="E8188" s="392" t="s">
        <v>4704</v>
      </c>
      <c r="F8188" s="392" t="s">
        <v>2158</v>
      </c>
      <c r="G8188" s="392" t="s">
        <v>4106</v>
      </c>
      <c r="I8188" s="392" t="s">
        <v>934</v>
      </c>
      <c r="J8188" s="392" t="s">
        <v>3332</v>
      </c>
      <c r="K8188" s="392" t="s">
        <v>2156</v>
      </c>
    </row>
    <row r="8189" spans="1:11" ht="26" x14ac:dyDescent="0.35">
      <c r="A8189" s="392" t="s">
        <v>1850</v>
      </c>
      <c r="B8189" s="392" t="s">
        <v>1851</v>
      </c>
      <c r="C8189" s="392" t="s">
        <v>5741</v>
      </c>
      <c r="D8189" s="392" t="s">
        <v>6138</v>
      </c>
      <c r="E8189" s="392" t="s">
        <v>4704</v>
      </c>
      <c r="F8189" s="392" t="s">
        <v>2158</v>
      </c>
      <c r="G8189" s="392" t="s">
        <v>4106</v>
      </c>
      <c r="I8189" s="392" t="s">
        <v>936</v>
      </c>
      <c r="J8189" s="392" t="s">
        <v>5618</v>
      </c>
      <c r="K8189" s="392" t="s">
        <v>2156</v>
      </c>
    </row>
    <row r="8190" spans="1:11" ht="26" x14ac:dyDescent="0.35">
      <c r="A8190" s="392" t="s">
        <v>1850</v>
      </c>
      <c r="B8190" s="392" t="s">
        <v>1851</v>
      </c>
      <c r="C8190" s="392" t="s">
        <v>5741</v>
      </c>
      <c r="D8190" s="392" t="s">
        <v>6138</v>
      </c>
      <c r="E8190" s="392" t="s">
        <v>4704</v>
      </c>
      <c r="F8190" s="392" t="s">
        <v>2158</v>
      </c>
      <c r="G8190" s="392" t="s">
        <v>4106</v>
      </c>
      <c r="I8190" s="392" t="s">
        <v>939</v>
      </c>
      <c r="J8190" s="392" t="s">
        <v>5619</v>
      </c>
      <c r="K8190" s="392" t="s">
        <v>2156</v>
      </c>
    </row>
    <row r="8191" spans="1:11" ht="26" x14ac:dyDescent="0.35">
      <c r="A8191" s="392" t="s">
        <v>1850</v>
      </c>
      <c r="B8191" s="392" t="s">
        <v>1851</v>
      </c>
      <c r="C8191" s="392" t="s">
        <v>5741</v>
      </c>
      <c r="D8191" s="392" t="s">
        <v>6138</v>
      </c>
      <c r="E8191" s="392" t="s">
        <v>4704</v>
      </c>
      <c r="F8191" s="392" t="s">
        <v>2158</v>
      </c>
      <c r="G8191" s="392" t="s">
        <v>4106</v>
      </c>
      <c r="I8191" s="392" t="s">
        <v>946</v>
      </c>
      <c r="J8191" s="392" t="s">
        <v>5620</v>
      </c>
      <c r="K8191" s="392" t="s">
        <v>2156</v>
      </c>
    </row>
    <row r="8192" spans="1:11" ht="26" x14ac:dyDescent="0.35">
      <c r="A8192" s="392" t="s">
        <v>1850</v>
      </c>
      <c r="B8192" s="392" t="s">
        <v>1851</v>
      </c>
      <c r="C8192" s="392" t="s">
        <v>5741</v>
      </c>
      <c r="D8192" s="392" t="s">
        <v>6138</v>
      </c>
      <c r="E8192" s="392" t="s">
        <v>4704</v>
      </c>
      <c r="F8192" s="392" t="s">
        <v>2158</v>
      </c>
      <c r="G8192" s="392" t="s">
        <v>4106</v>
      </c>
      <c r="I8192" s="392" t="s">
        <v>3147</v>
      </c>
      <c r="J8192" s="392" t="s">
        <v>5621</v>
      </c>
      <c r="K8192" s="392" t="s">
        <v>2156</v>
      </c>
    </row>
    <row r="8193" spans="1:11" ht="26" x14ac:dyDescent="0.35">
      <c r="A8193" s="392" t="s">
        <v>1850</v>
      </c>
      <c r="B8193" s="392" t="s">
        <v>1851</v>
      </c>
      <c r="C8193" s="392" t="s">
        <v>5741</v>
      </c>
      <c r="D8193" s="392" t="s">
        <v>6138</v>
      </c>
      <c r="E8193" s="392" t="s">
        <v>4704</v>
      </c>
      <c r="F8193" s="392" t="s">
        <v>2158</v>
      </c>
      <c r="G8193" s="392" t="s">
        <v>4106</v>
      </c>
      <c r="I8193" s="392" t="s">
        <v>1870</v>
      </c>
      <c r="J8193" s="392" t="s">
        <v>5622</v>
      </c>
      <c r="K8193" s="392" t="s">
        <v>2156</v>
      </c>
    </row>
    <row r="8194" spans="1:11" ht="26" x14ac:dyDescent="0.35">
      <c r="A8194" s="392" t="s">
        <v>1850</v>
      </c>
      <c r="B8194" s="392" t="s">
        <v>1851</v>
      </c>
      <c r="C8194" s="392" t="s">
        <v>5741</v>
      </c>
      <c r="D8194" s="392" t="s">
        <v>6138</v>
      </c>
      <c r="E8194" s="392" t="s">
        <v>4704</v>
      </c>
      <c r="F8194" s="392" t="s">
        <v>2158</v>
      </c>
      <c r="G8194" s="392" t="s">
        <v>4106</v>
      </c>
      <c r="I8194" s="392" t="s">
        <v>3152</v>
      </c>
      <c r="J8194" s="392" t="s">
        <v>5623</v>
      </c>
      <c r="K8194" s="392" t="s">
        <v>2156</v>
      </c>
    </row>
    <row r="8195" spans="1:11" ht="26" x14ac:dyDescent="0.35">
      <c r="A8195" s="392" t="s">
        <v>1850</v>
      </c>
      <c r="B8195" s="392" t="s">
        <v>1851</v>
      </c>
      <c r="C8195" s="392" t="s">
        <v>5741</v>
      </c>
      <c r="D8195" s="392" t="s">
        <v>6138</v>
      </c>
      <c r="E8195" s="392" t="s">
        <v>4704</v>
      </c>
      <c r="F8195" s="392" t="s">
        <v>2158</v>
      </c>
      <c r="G8195" s="392" t="s">
        <v>4106</v>
      </c>
      <c r="I8195" s="392" t="s">
        <v>3156</v>
      </c>
      <c r="J8195" s="392" t="s">
        <v>5624</v>
      </c>
      <c r="K8195" s="392" t="s">
        <v>2156</v>
      </c>
    </row>
    <row r="8196" spans="1:11" ht="26" x14ac:dyDescent="0.35">
      <c r="A8196" s="392" t="s">
        <v>1850</v>
      </c>
      <c r="B8196" s="392" t="s">
        <v>1851</v>
      </c>
      <c r="C8196" s="392" t="s">
        <v>5741</v>
      </c>
      <c r="D8196" s="392" t="s">
        <v>6138</v>
      </c>
      <c r="E8196" s="392" t="s">
        <v>4704</v>
      </c>
      <c r="F8196" s="392" t="s">
        <v>2158</v>
      </c>
      <c r="G8196" s="392" t="s">
        <v>4106</v>
      </c>
      <c r="I8196" s="392" t="s">
        <v>3158</v>
      </c>
      <c r="J8196" s="392" t="s">
        <v>5625</v>
      </c>
      <c r="K8196" s="392" t="s">
        <v>2156</v>
      </c>
    </row>
    <row r="8197" spans="1:11" ht="26" x14ac:dyDescent="0.35">
      <c r="A8197" s="392" t="s">
        <v>1850</v>
      </c>
      <c r="B8197" s="392" t="s">
        <v>1851</v>
      </c>
      <c r="C8197" s="392" t="s">
        <v>5741</v>
      </c>
      <c r="D8197" s="392" t="s">
        <v>6138</v>
      </c>
      <c r="E8197" s="392" t="s">
        <v>4704</v>
      </c>
      <c r="F8197" s="392" t="s">
        <v>2158</v>
      </c>
      <c r="G8197" s="392" t="s">
        <v>4106</v>
      </c>
      <c r="I8197" s="392" t="s">
        <v>2992</v>
      </c>
      <c r="J8197" s="392" t="s">
        <v>5626</v>
      </c>
      <c r="K8197" s="392" t="s">
        <v>2156</v>
      </c>
    </row>
    <row r="8198" spans="1:11" ht="26" x14ac:dyDescent="0.35">
      <c r="A8198" s="392" t="s">
        <v>1850</v>
      </c>
      <c r="B8198" s="392" t="s">
        <v>1851</v>
      </c>
      <c r="C8198" s="392" t="s">
        <v>5741</v>
      </c>
      <c r="D8198" s="392" t="s">
        <v>6138</v>
      </c>
      <c r="E8198" s="392" t="s">
        <v>4704</v>
      </c>
      <c r="F8198" s="392" t="s">
        <v>2158</v>
      </c>
      <c r="G8198" s="392" t="s">
        <v>4106</v>
      </c>
      <c r="I8198" s="392" t="s">
        <v>3162</v>
      </c>
      <c r="J8198" s="392" t="s">
        <v>5627</v>
      </c>
      <c r="K8198" s="392" t="s">
        <v>2156</v>
      </c>
    </row>
    <row r="8199" spans="1:11" ht="26" x14ac:dyDescent="0.35">
      <c r="A8199" s="392" t="s">
        <v>1850</v>
      </c>
      <c r="B8199" s="392" t="s">
        <v>1851</v>
      </c>
      <c r="C8199" s="392" t="s">
        <v>5741</v>
      </c>
      <c r="D8199" s="392" t="s">
        <v>6138</v>
      </c>
      <c r="E8199" s="392" t="s">
        <v>4704</v>
      </c>
      <c r="F8199" s="392" t="s">
        <v>2158</v>
      </c>
      <c r="G8199" s="392" t="s">
        <v>4106</v>
      </c>
      <c r="I8199" s="392" t="s">
        <v>3165</v>
      </c>
      <c r="J8199" s="392" t="s">
        <v>5628</v>
      </c>
      <c r="K8199" s="392" t="s">
        <v>2156</v>
      </c>
    </row>
    <row r="8200" spans="1:11" ht="26" x14ac:dyDescent="0.35">
      <c r="A8200" s="392" t="s">
        <v>1850</v>
      </c>
      <c r="B8200" s="392" t="s">
        <v>1851</v>
      </c>
      <c r="C8200" s="392" t="s">
        <v>5741</v>
      </c>
      <c r="D8200" s="392" t="s">
        <v>6138</v>
      </c>
      <c r="E8200" s="392" t="s">
        <v>4704</v>
      </c>
      <c r="F8200" s="392" t="s">
        <v>2158</v>
      </c>
      <c r="G8200" s="392" t="s">
        <v>4106</v>
      </c>
      <c r="I8200" s="392" t="s">
        <v>847</v>
      </c>
      <c r="J8200" s="392" t="s">
        <v>5629</v>
      </c>
      <c r="K8200" s="392" t="s">
        <v>2156</v>
      </c>
    </row>
    <row r="8201" spans="1:11" ht="26" x14ac:dyDescent="0.35">
      <c r="A8201" s="392" t="s">
        <v>1850</v>
      </c>
      <c r="B8201" s="392" t="s">
        <v>1851</v>
      </c>
      <c r="C8201" s="392" t="s">
        <v>5741</v>
      </c>
      <c r="D8201" s="392" t="s">
        <v>6138</v>
      </c>
      <c r="E8201" s="392" t="s">
        <v>4704</v>
      </c>
      <c r="F8201" s="392" t="s">
        <v>2158</v>
      </c>
      <c r="G8201" s="392" t="s">
        <v>4106</v>
      </c>
      <c r="I8201" s="392" t="s">
        <v>305</v>
      </c>
      <c r="J8201" s="392" t="s">
        <v>5630</v>
      </c>
      <c r="K8201" s="392" t="s">
        <v>2156</v>
      </c>
    </row>
    <row r="8202" spans="1:11" ht="26" x14ac:dyDescent="0.35">
      <c r="A8202" s="392" t="s">
        <v>1850</v>
      </c>
      <c r="B8202" s="392" t="s">
        <v>1851</v>
      </c>
      <c r="C8202" s="392" t="s">
        <v>5741</v>
      </c>
      <c r="D8202" s="392" t="s">
        <v>6138</v>
      </c>
      <c r="E8202" s="392" t="s">
        <v>4704</v>
      </c>
      <c r="F8202" s="392" t="s">
        <v>2158</v>
      </c>
      <c r="G8202" s="392" t="s">
        <v>4106</v>
      </c>
      <c r="I8202" s="392" t="s">
        <v>3169</v>
      </c>
      <c r="J8202" s="392" t="s">
        <v>5631</v>
      </c>
      <c r="K8202" s="392" t="s">
        <v>2156</v>
      </c>
    </row>
    <row r="8203" spans="1:11" ht="26" x14ac:dyDescent="0.35">
      <c r="A8203" s="392" t="s">
        <v>1850</v>
      </c>
      <c r="B8203" s="392" t="s">
        <v>1851</v>
      </c>
      <c r="C8203" s="392" t="s">
        <v>5741</v>
      </c>
      <c r="D8203" s="392" t="s">
        <v>6138</v>
      </c>
      <c r="E8203" s="392" t="s">
        <v>4704</v>
      </c>
      <c r="F8203" s="392" t="s">
        <v>2158</v>
      </c>
      <c r="G8203" s="392" t="s">
        <v>4106</v>
      </c>
      <c r="I8203" s="392" t="s">
        <v>3171</v>
      </c>
      <c r="J8203" s="392" t="s">
        <v>5632</v>
      </c>
      <c r="K8203" s="392" t="s">
        <v>2156</v>
      </c>
    </row>
    <row r="8204" spans="1:11" ht="26" x14ac:dyDescent="0.35">
      <c r="A8204" s="392" t="s">
        <v>1850</v>
      </c>
      <c r="B8204" s="392" t="s">
        <v>1851</v>
      </c>
      <c r="C8204" s="392" t="s">
        <v>5741</v>
      </c>
      <c r="D8204" s="392" t="s">
        <v>6138</v>
      </c>
      <c r="E8204" s="392" t="s">
        <v>4704</v>
      </c>
      <c r="F8204" s="392" t="s">
        <v>2158</v>
      </c>
      <c r="G8204" s="392" t="s">
        <v>4106</v>
      </c>
      <c r="I8204" s="392" t="s">
        <v>3173</v>
      </c>
      <c r="J8204" s="392" t="s">
        <v>5633</v>
      </c>
      <c r="K8204" s="392" t="s">
        <v>2156</v>
      </c>
    </row>
    <row r="8205" spans="1:11" ht="26" x14ac:dyDescent="0.35">
      <c r="A8205" s="392" t="s">
        <v>1850</v>
      </c>
      <c r="B8205" s="392" t="s">
        <v>1851</v>
      </c>
      <c r="C8205" s="392" t="s">
        <v>5741</v>
      </c>
      <c r="D8205" s="392" t="s">
        <v>6138</v>
      </c>
      <c r="E8205" s="392" t="s">
        <v>4704</v>
      </c>
      <c r="F8205" s="392" t="s">
        <v>2158</v>
      </c>
      <c r="G8205" s="392" t="s">
        <v>4106</v>
      </c>
      <c r="I8205" s="392" t="s">
        <v>3175</v>
      </c>
      <c r="J8205" s="392" t="s">
        <v>5634</v>
      </c>
      <c r="K8205" s="392" t="s">
        <v>2156</v>
      </c>
    </row>
    <row r="8206" spans="1:11" ht="26" x14ac:dyDescent="0.35">
      <c r="A8206" s="392" t="s">
        <v>1850</v>
      </c>
      <c r="B8206" s="392" t="s">
        <v>1851</v>
      </c>
      <c r="C8206" s="392" t="s">
        <v>5741</v>
      </c>
      <c r="D8206" s="392" t="s">
        <v>6138</v>
      </c>
      <c r="E8206" s="392" t="s">
        <v>4704</v>
      </c>
      <c r="F8206" s="392" t="s">
        <v>2158</v>
      </c>
      <c r="G8206" s="392" t="s">
        <v>4106</v>
      </c>
      <c r="I8206" s="392" t="s">
        <v>3181</v>
      </c>
      <c r="J8206" s="392" t="s">
        <v>5635</v>
      </c>
      <c r="K8206" s="392" t="s">
        <v>2156</v>
      </c>
    </row>
    <row r="8207" spans="1:11" ht="26" x14ac:dyDescent="0.35">
      <c r="A8207" s="392" t="s">
        <v>1850</v>
      </c>
      <c r="B8207" s="392" t="s">
        <v>1851</v>
      </c>
      <c r="C8207" s="392" t="s">
        <v>5741</v>
      </c>
      <c r="D8207" s="392" t="s">
        <v>6138</v>
      </c>
      <c r="E8207" s="392" t="s">
        <v>4704</v>
      </c>
      <c r="F8207" s="392" t="s">
        <v>2158</v>
      </c>
      <c r="G8207" s="392" t="s">
        <v>4106</v>
      </c>
      <c r="I8207" s="392" t="s">
        <v>3183</v>
      </c>
      <c r="J8207" s="392" t="s">
        <v>5636</v>
      </c>
      <c r="K8207" s="392" t="s">
        <v>2156</v>
      </c>
    </row>
    <row r="8208" spans="1:11" ht="26" x14ac:dyDescent="0.35">
      <c r="A8208" s="392" t="s">
        <v>1850</v>
      </c>
      <c r="B8208" s="392" t="s">
        <v>1851</v>
      </c>
      <c r="C8208" s="392" t="s">
        <v>5741</v>
      </c>
      <c r="D8208" s="392" t="s">
        <v>6138</v>
      </c>
      <c r="E8208" s="392" t="s">
        <v>4704</v>
      </c>
      <c r="F8208" s="392" t="s">
        <v>2158</v>
      </c>
      <c r="G8208" s="392" t="s">
        <v>4106</v>
      </c>
      <c r="I8208" s="392" t="s">
        <v>3188</v>
      </c>
      <c r="J8208" s="392" t="s">
        <v>5637</v>
      </c>
      <c r="K8208" s="392" t="s">
        <v>2156</v>
      </c>
    </row>
    <row r="8209" spans="1:11" ht="26" x14ac:dyDescent="0.35">
      <c r="A8209" s="392" t="s">
        <v>1850</v>
      </c>
      <c r="B8209" s="392" t="s">
        <v>1851</v>
      </c>
      <c r="C8209" s="392" t="s">
        <v>5741</v>
      </c>
      <c r="D8209" s="392" t="s">
        <v>6138</v>
      </c>
      <c r="E8209" s="392" t="s">
        <v>4704</v>
      </c>
      <c r="F8209" s="392" t="s">
        <v>2158</v>
      </c>
      <c r="G8209" s="392" t="s">
        <v>4106</v>
      </c>
      <c r="I8209" s="392" t="s">
        <v>3343</v>
      </c>
      <c r="J8209" s="392" t="s">
        <v>5638</v>
      </c>
      <c r="K8209" s="392" t="s">
        <v>2156</v>
      </c>
    </row>
    <row r="8210" spans="1:11" ht="26" x14ac:dyDescent="0.35">
      <c r="A8210" s="392" t="s">
        <v>1850</v>
      </c>
      <c r="B8210" s="392" t="s">
        <v>1851</v>
      </c>
      <c r="C8210" s="392" t="s">
        <v>5741</v>
      </c>
      <c r="D8210" s="392" t="s">
        <v>6138</v>
      </c>
      <c r="E8210" s="392" t="s">
        <v>4704</v>
      </c>
      <c r="F8210" s="392" t="s">
        <v>2158</v>
      </c>
      <c r="G8210" s="392" t="s">
        <v>4106</v>
      </c>
      <c r="I8210" s="392" t="s">
        <v>1878</v>
      </c>
      <c r="J8210" s="392" t="s">
        <v>5639</v>
      </c>
      <c r="K8210" s="392" t="s">
        <v>2156</v>
      </c>
    </row>
    <row r="8211" spans="1:11" ht="26" x14ac:dyDescent="0.35">
      <c r="A8211" s="392" t="s">
        <v>1850</v>
      </c>
      <c r="B8211" s="392" t="s">
        <v>1851</v>
      </c>
      <c r="C8211" s="392" t="s">
        <v>5741</v>
      </c>
      <c r="D8211" s="392" t="s">
        <v>6138</v>
      </c>
      <c r="E8211" s="392" t="s">
        <v>4704</v>
      </c>
      <c r="F8211" s="392" t="s">
        <v>2158</v>
      </c>
      <c r="G8211" s="392" t="s">
        <v>4106</v>
      </c>
      <c r="I8211" s="392" t="s">
        <v>3192</v>
      </c>
      <c r="J8211" s="392" t="s">
        <v>5640</v>
      </c>
      <c r="K8211" s="392" t="s">
        <v>2156</v>
      </c>
    </row>
    <row r="8212" spans="1:11" ht="26" x14ac:dyDescent="0.35">
      <c r="A8212" s="392" t="s">
        <v>1850</v>
      </c>
      <c r="B8212" s="392" t="s">
        <v>1851</v>
      </c>
      <c r="C8212" s="392" t="s">
        <v>5741</v>
      </c>
      <c r="D8212" s="392" t="s">
        <v>6138</v>
      </c>
      <c r="E8212" s="392" t="s">
        <v>4704</v>
      </c>
      <c r="F8212" s="392" t="s">
        <v>2158</v>
      </c>
      <c r="G8212" s="392" t="s">
        <v>4106</v>
      </c>
      <c r="I8212" s="392" t="s">
        <v>3193</v>
      </c>
      <c r="J8212" s="392" t="s">
        <v>5641</v>
      </c>
      <c r="K8212" s="392" t="s">
        <v>2156</v>
      </c>
    </row>
    <row r="8213" spans="1:11" ht="26" x14ac:dyDescent="0.35">
      <c r="A8213" s="392" t="s">
        <v>1850</v>
      </c>
      <c r="B8213" s="392" t="s">
        <v>1851</v>
      </c>
      <c r="C8213" s="392" t="s">
        <v>5741</v>
      </c>
      <c r="D8213" s="392" t="s">
        <v>6138</v>
      </c>
      <c r="E8213" s="392" t="s">
        <v>4704</v>
      </c>
      <c r="F8213" s="392" t="s">
        <v>2158</v>
      </c>
      <c r="G8213" s="392" t="s">
        <v>4106</v>
      </c>
      <c r="I8213" s="392" t="s">
        <v>3195</v>
      </c>
      <c r="J8213" s="392" t="s">
        <v>5642</v>
      </c>
      <c r="K8213" s="392" t="s">
        <v>2156</v>
      </c>
    </row>
    <row r="8214" spans="1:11" ht="26" x14ac:dyDescent="0.35">
      <c r="A8214" s="392" t="s">
        <v>1850</v>
      </c>
      <c r="B8214" s="392" t="s">
        <v>1851</v>
      </c>
      <c r="C8214" s="392" t="s">
        <v>5741</v>
      </c>
      <c r="D8214" s="392" t="s">
        <v>6138</v>
      </c>
      <c r="E8214" s="392" t="s">
        <v>4704</v>
      </c>
      <c r="F8214" s="392" t="s">
        <v>2158</v>
      </c>
      <c r="G8214" s="392" t="s">
        <v>4106</v>
      </c>
      <c r="I8214" s="392" t="s">
        <v>810</v>
      </c>
      <c r="J8214" s="392" t="s">
        <v>5643</v>
      </c>
      <c r="K8214" s="392" t="s">
        <v>2156</v>
      </c>
    </row>
    <row r="8215" spans="1:11" ht="26" x14ac:dyDescent="0.35">
      <c r="A8215" s="392" t="s">
        <v>1850</v>
      </c>
      <c r="B8215" s="392" t="s">
        <v>1851</v>
      </c>
      <c r="C8215" s="392" t="s">
        <v>5741</v>
      </c>
      <c r="D8215" s="392" t="s">
        <v>6138</v>
      </c>
      <c r="E8215" s="392" t="s">
        <v>4704</v>
      </c>
      <c r="F8215" s="392" t="s">
        <v>2158</v>
      </c>
      <c r="G8215" s="392" t="s">
        <v>4106</v>
      </c>
      <c r="I8215" s="392" t="s">
        <v>3200</v>
      </c>
      <c r="J8215" s="392" t="s">
        <v>5644</v>
      </c>
      <c r="K8215" s="392" t="s">
        <v>2156</v>
      </c>
    </row>
    <row r="8216" spans="1:11" ht="26" x14ac:dyDescent="0.35">
      <c r="A8216" s="392" t="s">
        <v>1850</v>
      </c>
      <c r="B8216" s="392" t="s">
        <v>1851</v>
      </c>
      <c r="C8216" s="392" t="s">
        <v>5741</v>
      </c>
      <c r="D8216" s="392" t="s">
        <v>6138</v>
      </c>
      <c r="E8216" s="392" t="s">
        <v>4704</v>
      </c>
      <c r="F8216" s="392" t="s">
        <v>2158</v>
      </c>
      <c r="G8216" s="392" t="s">
        <v>4106</v>
      </c>
      <c r="I8216" s="392" t="s">
        <v>3203</v>
      </c>
      <c r="J8216" s="392" t="s">
        <v>5645</v>
      </c>
      <c r="K8216" s="392" t="s">
        <v>2156</v>
      </c>
    </row>
    <row r="8217" spans="1:11" ht="26" x14ac:dyDescent="0.35">
      <c r="A8217" s="392" t="s">
        <v>1850</v>
      </c>
      <c r="B8217" s="392" t="s">
        <v>1851</v>
      </c>
      <c r="C8217" s="392" t="s">
        <v>5741</v>
      </c>
      <c r="D8217" s="392" t="s">
        <v>6138</v>
      </c>
      <c r="E8217" s="392" t="s">
        <v>4704</v>
      </c>
      <c r="F8217" s="392" t="s">
        <v>2158</v>
      </c>
      <c r="G8217" s="392" t="s">
        <v>4106</v>
      </c>
      <c r="I8217" s="392" t="s">
        <v>3205</v>
      </c>
      <c r="J8217" s="392" t="s">
        <v>5646</v>
      </c>
      <c r="K8217" s="392" t="s">
        <v>2156</v>
      </c>
    </row>
    <row r="8218" spans="1:11" ht="26" x14ac:dyDescent="0.35">
      <c r="A8218" s="392" t="s">
        <v>1850</v>
      </c>
      <c r="B8218" s="392" t="s">
        <v>1851</v>
      </c>
      <c r="C8218" s="392" t="s">
        <v>5741</v>
      </c>
      <c r="D8218" s="392" t="s">
        <v>6138</v>
      </c>
      <c r="E8218" s="392" t="s">
        <v>4704</v>
      </c>
      <c r="F8218" s="392" t="s">
        <v>2158</v>
      </c>
      <c r="G8218" s="392" t="s">
        <v>4106</v>
      </c>
      <c r="I8218" s="392" t="s">
        <v>3207</v>
      </c>
      <c r="J8218" s="392" t="s">
        <v>5647</v>
      </c>
      <c r="K8218" s="392" t="s">
        <v>2156</v>
      </c>
    </row>
    <row r="8219" spans="1:11" ht="26" x14ac:dyDescent="0.35">
      <c r="A8219" s="392" t="s">
        <v>1850</v>
      </c>
      <c r="B8219" s="392" t="s">
        <v>1851</v>
      </c>
      <c r="C8219" s="392" t="s">
        <v>5741</v>
      </c>
      <c r="D8219" s="392" t="s">
        <v>6138</v>
      </c>
      <c r="E8219" s="392" t="s">
        <v>4704</v>
      </c>
      <c r="F8219" s="392" t="s">
        <v>2158</v>
      </c>
      <c r="G8219" s="392" t="s">
        <v>4106</v>
      </c>
      <c r="I8219" s="392" t="s">
        <v>3209</v>
      </c>
      <c r="J8219" s="392" t="s">
        <v>5648</v>
      </c>
      <c r="K8219" s="392" t="s">
        <v>2156</v>
      </c>
    </row>
    <row r="8220" spans="1:11" ht="26" x14ac:dyDescent="0.35">
      <c r="A8220" s="392" t="s">
        <v>1850</v>
      </c>
      <c r="B8220" s="392" t="s">
        <v>1851</v>
      </c>
      <c r="C8220" s="392" t="s">
        <v>5741</v>
      </c>
      <c r="D8220" s="392" t="s">
        <v>6138</v>
      </c>
      <c r="E8220" s="392" t="s">
        <v>4704</v>
      </c>
      <c r="F8220" s="392" t="s">
        <v>2158</v>
      </c>
      <c r="G8220" s="392" t="s">
        <v>4106</v>
      </c>
      <c r="I8220" s="392" t="s">
        <v>5379</v>
      </c>
      <c r="J8220" s="392" t="s">
        <v>5649</v>
      </c>
      <c r="K8220" s="392" t="s">
        <v>2156</v>
      </c>
    </row>
    <row r="8221" spans="1:11" ht="26" x14ac:dyDescent="0.35">
      <c r="A8221" s="392" t="s">
        <v>1850</v>
      </c>
      <c r="B8221" s="392" t="s">
        <v>1851</v>
      </c>
      <c r="C8221" s="392" t="s">
        <v>5741</v>
      </c>
      <c r="D8221" s="392" t="s">
        <v>6138</v>
      </c>
      <c r="E8221" s="392" t="s">
        <v>4704</v>
      </c>
      <c r="F8221" s="392" t="s">
        <v>2158</v>
      </c>
      <c r="G8221" s="392" t="s">
        <v>4106</v>
      </c>
      <c r="I8221" s="392" t="s">
        <v>3211</v>
      </c>
      <c r="J8221" s="392" t="s">
        <v>5650</v>
      </c>
      <c r="K8221" s="392" t="s">
        <v>2156</v>
      </c>
    </row>
    <row r="8222" spans="1:11" ht="26" x14ac:dyDescent="0.35">
      <c r="A8222" s="392" t="s">
        <v>1850</v>
      </c>
      <c r="B8222" s="392" t="s">
        <v>1851</v>
      </c>
      <c r="C8222" s="392" t="s">
        <v>5741</v>
      </c>
      <c r="D8222" s="392" t="s">
        <v>6138</v>
      </c>
      <c r="E8222" s="392" t="s">
        <v>4704</v>
      </c>
      <c r="F8222" s="392" t="s">
        <v>2158</v>
      </c>
      <c r="G8222" s="392" t="s">
        <v>4106</v>
      </c>
      <c r="I8222" s="392" t="s">
        <v>3213</v>
      </c>
      <c r="J8222" s="392" t="s">
        <v>5651</v>
      </c>
      <c r="K8222" s="392" t="s">
        <v>2156</v>
      </c>
    </row>
    <row r="8223" spans="1:11" ht="26" x14ac:dyDescent="0.35">
      <c r="A8223" s="392" t="s">
        <v>1850</v>
      </c>
      <c r="B8223" s="392" t="s">
        <v>1851</v>
      </c>
      <c r="C8223" s="392" t="s">
        <v>5741</v>
      </c>
      <c r="D8223" s="392" t="s">
        <v>6138</v>
      </c>
      <c r="E8223" s="392" t="s">
        <v>4704</v>
      </c>
      <c r="F8223" s="392" t="s">
        <v>2158</v>
      </c>
      <c r="G8223" s="392" t="s">
        <v>4106</v>
      </c>
      <c r="I8223" s="392" t="s">
        <v>3215</v>
      </c>
      <c r="J8223" s="392" t="s">
        <v>5652</v>
      </c>
      <c r="K8223" s="392" t="s">
        <v>2156</v>
      </c>
    </row>
    <row r="8224" spans="1:11" ht="26" x14ac:dyDescent="0.35">
      <c r="A8224" s="392" t="s">
        <v>1850</v>
      </c>
      <c r="B8224" s="392" t="s">
        <v>1851</v>
      </c>
      <c r="C8224" s="392" t="s">
        <v>5741</v>
      </c>
      <c r="D8224" s="392" t="s">
        <v>6138</v>
      </c>
      <c r="E8224" s="392" t="s">
        <v>4704</v>
      </c>
      <c r="F8224" s="392" t="s">
        <v>2158</v>
      </c>
      <c r="G8224" s="392" t="s">
        <v>4106</v>
      </c>
      <c r="I8224" s="392" t="s">
        <v>3217</v>
      </c>
      <c r="J8224" s="392" t="s">
        <v>5653</v>
      </c>
      <c r="K8224" s="392" t="s">
        <v>2156</v>
      </c>
    </row>
    <row r="8225" spans="1:11" ht="26" x14ac:dyDescent="0.35">
      <c r="A8225" s="392" t="s">
        <v>1850</v>
      </c>
      <c r="B8225" s="392" t="s">
        <v>1851</v>
      </c>
      <c r="C8225" s="392" t="s">
        <v>5741</v>
      </c>
      <c r="D8225" s="392" t="s">
        <v>6138</v>
      </c>
      <c r="E8225" s="392" t="s">
        <v>4704</v>
      </c>
      <c r="F8225" s="392" t="s">
        <v>2158</v>
      </c>
      <c r="G8225" s="392" t="s">
        <v>4106</v>
      </c>
      <c r="I8225" s="392" t="s">
        <v>1895</v>
      </c>
      <c r="J8225" s="392" t="s">
        <v>5654</v>
      </c>
      <c r="K8225" s="392" t="s">
        <v>2156</v>
      </c>
    </row>
    <row r="8226" spans="1:11" ht="26" x14ac:dyDescent="0.35">
      <c r="A8226" s="392" t="s">
        <v>1850</v>
      </c>
      <c r="B8226" s="392" t="s">
        <v>1851</v>
      </c>
      <c r="C8226" s="392" t="s">
        <v>5741</v>
      </c>
      <c r="D8226" s="392" t="s">
        <v>6138</v>
      </c>
      <c r="E8226" s="392" t="s">
        <v>4704</v>
      </c>
      <c r="F8226" s="392" t="s">
        <v>2158</v>
      </c>
      <c r="G8226" s="392" t="s">
        <v>4106</v>
      </c>
      <c r="I8226" s="392" t="s">
        <v>3220</v>
      </c>
      <c r="J8226" s="392" t="s">
        <v>5655</v>
      </c>
      <c r="K8226" s="392" t="s">
        <v>2156</v>
      </c>
    </row>
    <row r="8227" spans="1:11" ht="26" x14ac:dyDescent="0.35">
      <c r="A8227" s="392" t="s">
        <v>1850</v>
      </c>
      <c r="B8227" s="392" t="s">
        <v>1851</v>
      </c>
      <c r="C8227" s="392" t="s">
        <v>5741</v>
      </c>
      <c r="D8227" s="392" t="s">
        <v>6138</v>
      </c>
      <c r="E8227" s="392" t="s">
        <v>4704</v>
      </c>
      <c r="F8227" s="392" t="s">
        <v>2158</v>
      </c>
      <c r="G8227" s="392" t="s">
        <v>4106</v>
      </c>
      <c r="I8227" s="392" t="s">
        <v>6096</v>
      </c>
      <c r="J8227" s="392" t="s">
        <v>5656</v>
      </c>
      <c r="K8227" s="392" t="s">
        <v>2156</v>
      </c>
    </row>
    <row r="8228" spans="1:11" ht="26" x14ac:dyDescent="0.35">
      <c r="A8228" s="392" t="s">
        <v>1850</v>
      </c>
      <c r="B8228" s="392" t="s">
        <v>1851</v>
      </c>
      <c r="C8228" s="392" t="s">
        <v>5741</v>
      </c>
      <c r="D8228" s="392" t="s">
        <v>6138</v>
      </c>
      <c r="E8228" s="392" t="s">
        <v>4704</v>
      </c>
      <c r="F8228" s="392" t="s">
        <v>2158</v>
      </c>
      <c r="G8228" s="392" t="s">
        <v>4106</v>
      </c>
      <c r="I8228" s="392" t="s">
        <v>6098</v>
      </c>
      <c r="J8228" s="392" t="s">
        <v>5657</v>
      </c>
      <c r="K8228" s="392" t="s">
        <v>2156</v>
      </c>
    </row>
    <row r="8229" spans="1:11" ht="26" x14ac:dyDescent="0.35">
      <c r="A8229" s="392" t="s">
        <v>1850</v>
      </c>
      <c r="B8229" s="392" t="s">
        <v>1851</v>
      </c>
      <c r="C8229" s="392" t="s">
        <v>5741</v>
      </c>
      <c r="D8229" s="392" t="s">
        <v>6138</v>
      </c>
      <c r="E8229" s="392" t="s">
        <v>4704</v>
      </c>
      <c r="F8229" s="392" t="s">
        <v>2158</v>
      </c>
      <c r="G8229" s="392" t="s">
        <v>4106</v>
      </c>
      <c r="I8229" s="392" t="s">
        <v>6273</v>
      </c>
      <c r="J8229" s="392" t="s">
        <v>5658</v>
      </c>
      <c r="K8229" s="392" t="s">
        <v>2156</v>
      </c>
    </row>
    <row r="8230" spans="1:11" ht="26" x14ac:dyDescent="0.35">
      <c r="A8230" s="392" t="s">
        <v>1850</v>
      </c>
      <c r="B8230" s="392" t="s">
        <v>1851</v>
      </c>
      <c r="C8230" s="392" t="s">
        <v>5741</v>
      </c>
      <c r="D8230" s="392" t="s">
        <v>6138</v>
      </c>
      <c r="E8230" s="392" t="s">
        <v>4704</v>
      </c>
      <c r="F8230" s="392" t="s">
        <v>2158</v>
      </c>
      <c r="G8230" s="392" t="s">
        <v>4106</v>
      </c>
      <c r="I8230" s="392" t="s">
        <v>6103</v>
      </c>
      <c r="J8230" s="392" t="s">
        <v>5659</v>
      </c>
      <c r="K8230" s="392" t="s">
        <v>2156</v>
      </c>
    </row>
    <row r="8231" spans="1:11" ht="26" x14ac:dyDescent="0.35">
      <c r="A8231" s="392" t="s">
        <v>1850</v>
      </c>
      <c r="B8231" s="392" t="s">
        <v>1851</v>
      </c>
      <c r="C8231" s="392" t="s">
        <v>5741</v>
      </c>
      <c r="D8231" s="392" t="s">
        <v>6138</v>
      </c>
      <c r="E8231" s="392" t="s">
        <v>4704</v>
      </c>
      <c r="F8231" s="392" t="s">
        <v>2158</v>
      </c>
      <c r="G8231" s="392" t="s">
        <v>4106</v>
      </c>
      <c r="I8231" s="392" t="s">
        <v>6105</v>
      </c>
      <c r="J8231" s="392" t="s">
        <v>5660</v>
      </c>
      <c r="K8231" s="392" t="s">
        <v>2156</v>
      </c>
    </row>
    <row r="8232" spans="1:11" ht="26" x14ac:dyDescent="0.35">
      <c r="A8232" s="392" t="s">
        <v>1850</v>
      </c>
      <c r="B8232" s="392" t="s">
        <v>1851</v>
      </c>
      <c r="C8232" s="392" t="s">
        <v>5741</v>
      </c>
      <c r="D8232" s="392" t="s">
        <v>6138</v>
      </c>
      <c r="E8232" s="392" t="s">
        <v>4704</v>
      </c>
      <c r="F8232" s="392" t="s">
        <v>2158</v>
      </c>
      <c r="G8232" s="392" t="s">
        <v>4106</v>
      </c>
      <c r="I8232" s="392" t="s">
        <v>5221</v>
      </c>
      <c r="J8232" s="392" t="s">
        <v>5661</v>
      </c>
      <c r="K8232" s="392" t="s">
        <v>2156</v>
      </c>
    </row>
    <row r="8233" spans="1:11" ht="26" x14ac:dyDescent="0.35">
      <c r="A8233" s="392" t="s">
        <v>1850</v>
      </c>
      <c r="B8233" s="392" t="s">
        <v>1851</v>
      </c>
      <c r="C8233" s="392" t="s">
        <v>5741</v>
      </c>
      <c r="D8233" s="392" t="s">
        <v>6138</v>
      </c>
      <c r="E8233" s="392" t="s">
        <v>4704</v>
      </c>
      <c r="F8233" s="392" t="s">
        <v>2158</v>
      </c>
      <c r="G8233" s="392" t="s">
        <v>4106</v>
      </c>
      <c r="I8233" s="392" t="s">
        <v>6107</v>
      </c>
      <c r="J8233" s="392" t="s">
        <v>5662</v>
      </c>
      <c r="K8233" s="392" t="s">
        <v>2156</v>
      </c>
    </row>
    <row r="8234" spans="1:11" ht="26" x14ac:dyDescent="0.35">
      <c r="A8234" s="392" t="s">
        <v>1850</v>
      </c>
      <c r="B8234" s="392" t="s">
        <v>1851</v>
      </c>
      <c r="C8234" s="392" t="s">
        <v>5741</v>
      </c>
      <c r="D8234" s="392" t="s">
        <v>6138</v>
      </c>
      <c r="E8234" s="392" t="s">
        <v>4704</v>
      </c>
      <c r="F8234" s="392" t="s">
        <v>2158</v>
      </c>
      <c r="G8234" s="392" t="s">
        <v>4106</v>
      </c>
      <c r="I8234" s="392" t="s">
        <v>6109</v>
      </c>
      <c r="J8234" s="392" t="s">
        <v>5663</v>
      </c>
      <c r="K8234" s="392" t="s">
        <v>2156</v>
      </c>
    </row>
    <row r="8235" spans="1:11" ht="26" x14ac:dyDescent="0.35">
      <c r="A8235" s="392" t="s">
        <v>1850</v>
      </c>
      <c r="B8235" s="392" t="s">
        <v>1851</v>
      </c>
      <c r="C8235" s="392" t="s">
        <v>5741</v>
      </c>
      <c r="D8235" s="392" t="s">
        <v>6138</v>
      </c>
      <c r="E8235" s="392" t="s">
        <v>4704</v>
      </c>
      <c r="F8235" s="392" t="s">
        <v>2158</v>
      </c>
      <c r="G8235" s="392" t="s">
        <v>4106</v>
      </c>
      <c r="I8235" s="392" t="s">
        <v>6110</v>
      </c>
      <c r="J8235" s="392" t="s">
        <v>5664</v>
      </c>
      <c r="K8235" s="392" t="s">
        <v>2156</v>
      </c>
    </row>
    <row r="8236" spans="1:11" ht="26" x14ac:dyDescent="0.35">
      <c r="A8236" s="392" t="s">
        <v>1850</v>
      </c>
      <c r="B8236" s="392" t="s">
        <v>1851</v>
      </c>
      <c r="C8236" s="392" t="s">
        <v>5741</v>
      </c>
      <c r="D8236" s="392" t="s">
        <v>6138</v>
      </c>
      <c r="E8236" s="392" t="s">
        <v>4704</v>
      </c>
      <c r="F8236" s="392" t="s">
        <v>2158</v>
      </c>
      <c r="G8236" s="392" t="s">
        <v>4106</v>
      </c>
      <c r="I8236" s="392" t="s">
        <v>6112</v>
      </c>
      <c r="J8236" s="392" t="s">
        <v>5665</v>
      </c>
      <c r="K8236" s="392" t="s">
        <v>2156</v>
      </c>
    </row>
    <row r="8237" spans="1:11" ht="26" x14ac:dyDescent="0.35">
      <c r="A8237" s="392" t="s">
        <v>1850</v>
      </c>
      <c r="B8237" s="392" t="s">
        <v>1851</v>
      </c>
      <c r="C8237" s="392" t="s">
        <v>5741</v>
      </c>
      <c r="D8237" s="392" t="s">
        <v>6138</v>
      </c>
      <c r="E8237" s="392" t="s">
        <v>4704</v>
      </c>
      <c r="F8237" s="392" t="s">
        <v>2158</v>
      </c>
      <c r="G8237" s="392" t="s">
        <v>4106</v>
      </c>
      <c r="I8237" s="392" t="s">
        <v>6115</v>
      </c>
      <c r="J8237" s="392" t="s">
        <v>5666</v>
      </c>
      <c r="K8237" s="392" t="s">
        <v>2156</v>
      </c>
    </row>
    <row r="8238" spans="1:11" ht="26" x14ac:dyDescent="0.35">
      <c r="A8238" s="392" t="s">
        <v>1850</v>
      </c>
      <c r="B8238" s="392" t="s">
        <v>1851</v>
      </c>
      <c r="C8238" s="392" t="s">
        <v>5741</v>
      </c>
      <c r="D8238" s="392" t="s">
        <v>6138</v>
      </c>
      <c r="E8238" s="392" t="s">
        <v>4704</v>
      </c>
      <c r="F8238" s="392" t="s">
        <v>2158</v>
      </c>
      <c r="G8238" s="392" t="s">
        <v>4106</v>
      </c>
      <c r="I8238" s="392" t="s">
        <v>2976</v>
      </c>
      <c r="J8238" s="392" t="s">
        <v>5667</v>
      </c>
      <c r="K8238" s="392" t="s">
        <v>2156</v>
      </c>
    </row>
    <row r="8239" spans="1:11" ht="26" x14ac:dyDescent="0.35">
      <c r="A8239" s="392" t="s">
        <v>1850</v>
      </c>
      <c r="B8239" s="392" t="s">
        <v>1851</v>
      </c>
      <c r="C8239" s="392" t="s">
        <v>5741</v>
      </c>
      <c r="D8239" s="392" t="s">
        <v>6138</v>
      </c>
      <c r="E8239" s="392" t="s">
        <v>4704</v>
      </c>
      <c r="F8239" s="392" t="s">
        <v>2158</v>
      </c>
      <c r="G8239" s="392" t="s">
        <v>4106</v>
      </c>
      <c r="I8239" s="392" t="s">
        <v>6117</v>
      </c>
      <c r="J8239" s="392" t="s">
        <v>5668</v>
      </c>
      <c r="K8239" s="392" t="s">
        <v>2156</v>
      </c>
    </row>
    <row r="8240" spans="1:11" ht="26" x14ac:dyDescent="0.35">
      <c r="A8240" s="392" t="s">
        <v>1850</v>
      </c>
      <c r="B8240" s="392" t="s">
        <v>1851</v>
      </c>
      <c r="C8240" s="392" t="s">
        <v>5741</v>
      </c>
      <c r="D8240" s="392" t="s">
        <v>6138</v>
      </c>
      <c r="E8240" s="392" t="s">
        <v>4704</v>
      </c>
      <c r="F8240" s="392" t="s">
        <v>2158</v>
      </c>
      <c r="G8240" s="392" t="s">
        <v>4106</v>
      </c>
      <c r="I8240" s="392" t="s">
        <v>918</v>
      </c>
      <c r="J8240" s="392" t="s">
        <v>5669</v>
      </c>
      <c r="K8240" s="392" t="s">
        <v>2156</v>
      </c>
    </row>
    <row r="8241" spans="1:11" ht="26" x14ac:dyDescent="0.35">
      <c r="A8241" s="392" t="s">
        <v>1850</v>
      </c>
      <c r="B8241" s="392" t="s">
        <v>1851</v>
      </c>
      <c r="C8241" s="392" t="s">
        <v>5741</v>
      </c>
      <c r="D8241" s="392" t="s">
        <v>6138</v>
      </c>
      <c r="E8241" s="392" t="s">
        <v>4704</v>
      </c>
      <c r="F8241" s="392" t="s">
        <v>2158</v>
      </c>
      <c r="G8241" s="392" t="s">
        <v>4106</v>
      </c>
      <c r="I8241" s="392" t="s">
        <v>6127</v>
      </c>
      <c r="J8241" s="392" t="s">
        <v>5670</v>
      </c>
      <c r="K8241" s="392" t="s">
        <v>2156</v>
      </c>
    </row>
    <row r="8242" spans="1:11" ht="26" x14ac:dyDescent="0.35">
      <c r="A8242" s="392" t="s">
        <v>1850</v>
      </c>
      <c r="B8242" s="392" t="s">
        <v>1851</v>
      </c>
      <c r="C8242" s="392" t="s">
        <v>5741</v>
      </c>
      <c r="D8242" s="392" t="s">
        <v>6138</v>
      </c>
      <c r="E8242" s="392" t="s">
        <v>4704</v>
      </c>
      <c r="F8242" s="392" t="s">
        <v>2158</v>
      </c>
      <c r="G8242" s="392" t="s">
        <v>4106</v>
      </c>
      <c r="I8242" s="392" t="s">
        <v>6130</v>
      </c>
      <c r="J8242" s="392" t="s">
        <v>5671</v>
      </c>
      <c r="K8242" s="392" t="s">
        <v>2156</v>
      </c>
    </row>
    <row r="8243" spans="1:11" ht="26" x14ac:dyDescent="0.35">
      <c r="A8243" s="392" t="s">
        <v>1850</v>
      </c>
      <c r="B8243" s="392" t="s">
        <v>1851</v>
      </c>
      <c r="C8243" s="392" t="s">
        <v>5741</v>
      </c>
      <c r="D8243" s="392" t="s">
        <v>6138</v>
      </c>
      <c r="E8243" s="392" t="s">
        <v>4704</v>
      </c>
      <c r="F8243" s="392" t="s">
        <v>2158</v>
      </c>
      <c r="G8243" s="392" t="s">
        <v>4106</v>
      </c>
      <c r="I8243" s="392" t="s">
        <v>6134</v>
      </c>
      <c r="J8243" s="392" t="s">
        <v>5672</v>
      </c>
      <c r="K8243" s="392" t="s">
        <v>2156</v>
      </c>
    </row>
    <row r="8244" spans="1:11" ht="26" x14ac:dyDescent="0.35">
      <c r="A8244" s="392" t="s">
        <v>1850</v>
      </c>
      <c r="B8244" s="392" t="s">
        <v>1851</v>
      </c>
      <c r="C8244" s="392" t="s">
        <v>5741</v>
      </c>
      <c r="D8244" s="392" t="s">
        <v>6138</v>
      </c>
      <c r="E8244" s="392" t="s">
        <v>4704</v>
      </c>
      <c r="F8244" s="392" t="s">
        <v>2158</v>
      </c>
      <c r="G8244" s="392" t="s">
        <v>4106</v>
      </c>
      <c r="I8244" s="392" t="s">
        <v>6139</v>
      </c>
      <c r="J8244" s="392" t="s">
        <v>5673</v>
      </c>
      <c r="K8244" s="392" t="s">
        <v>2156</v>
      </c>
    </row>
    <row r="8245" spans="1:11" ht="26" x14ac:dyDescent="0.35">
      <c r="A8245" s="392" t="s">
        <v>1850</v>
      </c>
      <c r="B8245" s="392" t="s">
        <v>1851</v>
      </c>
      <c r="C8245" s="392" t="s">
        <v>5741</v>
      </c>
      <c r="D8245" s="392" t="s">
        <v>6138</v>
      </c>
      <c r="E8245" s="392" t="s">
        <v>4704</v>
      </c>
      <c r="F8245" s="392" t="s">
        <v>2158</v>
      </c>
      <c r="G8245" s="392" t="s">
        <v>4106</v>
      </c>
      <c r="I8245" s="392" t="s">
        <v>6144</v>
      </c>
      <c r="J8245" s="392" t="s">
        <v>5674</v>
      </c>
      <c r="K8245" s="392" t="s">
        <v>2156</v>
      </c>
    </row>
    <row r="8246" spans="1:11" ht="26" x14ac:dyDescent="0.35">
      <c r="A8246" s="392" t="s">
        <v>1850</v>
      </c>
      <c r="B8246" s="392" t="s">
        <v>1851</v>
      </c>
      <c r="C8246" s="392" t="s">
        <v>5741</v>
      </c>
      <c r="D8246" s="392" t="s">
        <v>6138</v>
      </c>
      <c r="E8246" s="392" t="s">
        <v>4704</v>
      </c>
      <c r="F8246" s="392" t="s">
        <v>2158</v>
      </c>
      <c r="G8246" s="392" t="s">
        <v>4106</v>
      </c>
      <c r="I8246" s="392" t="s">
        <v>2159</v>
      </c>
      <c r="J8246" s="392" t="s">
        <v>5675</v>
      </c>
      <c r="K8246" s="392" t="s">
        <v>2156</v>
      </c>
    </row>
    <row r="8247" spans="1:11" ht="26" x14ac:dyDescent="0.35">
      <c r="A8247" s="392" t="s">
        <v>1850</v>
      </c>
      <c r="B8247" s="392" t="s">
        <v>1851</v>
      </c>
      <c r="C8247" s="392" t="s">
        <v>5741</v>
      </c>
      <c r="D8247" s="392" t="s">
        <v>6138</v>
      </c>
      <c r="E8247" s="392" t="s">
        <v>4704</v>
      </c>
      <c r="F8247" s="392" t="s">
        <v>2158</v>
      </c>
      <c r="G8247" s="392" t="s">
        <v>4106</v>
      </c>
      <c r="I8247" s="392" t="s">
        <v>6146</v>
      </c>
      <c r="J8247" s="392" t="s">
        <v>5676</v>
      </c>
      <c r="K8247" s="392" t="s">
        <v>2156</v>
      </c>
    </row>
    <row r="8248" spans="1:11" ht="26" x14ac:dyDescent="0.35">
      <c r="A8248" s="392" t="s">
        <v>1850</v>
      </c>
      <c r="B8248" s="392" t="s">
        <v>1851</v>
      </c>
      <c r="C8248" s="392" t="s">
        <v>5741</v>
      </c>
      <c r="D8248" s="392" t="s">
        <v>6138</v>
      </c>
      <c r="E8248" s="392" t="s">
        <v>4704</v>
      </c>
      <c r="F8248" s="392" t="s">
        <v>2158</v>
      </c>
      <c r="G8248" s="392" t="s">
        <v>4106</v>
      </c>
      <c r="I8248" s="392" t="s">
        <v>6148</v>
      </c>
      <c r="J8248" s="392" t="s">
        <v>5677</v>
      </c>
      <c r="K8248" s="392" t="s">
        <v>2156</v>
      </c>
    </row>
    <row r="8249" spans="1:11" ht="26" x14ac:dyDescent="0.35">
      <c r="A8249" s="392" t="s">
        <v>1850</v>
      </c>
      <c r="B8249" s="392" t="s">
        <v>1851</v>
      </c>
      <c r="C8249" s="392" t="s">
        <v>5741</v>
      </c>
      <c r="D8249" s="392" t="s">
        <v>6138</v>
      </c>
      <c r="E8249" s="392" t="s">
        <v>4704</v>
      </c>
      <c r="F8249" s="392" t="s">
        <v>2158</v>
      </c>
      <c r="G8249" s="392" t="s">
        <v>4106</v>
      </c>
      <c r="I8249" s="392" t="s">
        <v>3003</v>
      </c>
      <c r="J8249" s="392" t="s">
        <v>5678</v>
      </c>
      <c r="K8249" s="392" t="s">
        <v>2156</v>
      </c>
    </row>
    <row r="8250" spans="1:11" ht="26" x14ac:dyDescent="0.35">
      <c r="A8250" s="392" t="s">
        <v>1850</v>
      </c>
      <c r="B8250" s="392" t="s">
        <v>1851</v>
      </c>
      <c r="C8250" s="392" t="s">
        <v>5741</v>
      </c>
      <c r="D8250" s="392" t="s">
        <v>6138</v>
      </c>
      <c r="E8250" s="392" t="s">
        <v>4704</v>
      </c>
      <c r="F8250" s="392" t="s">
        <v>2158</v>
      </c>
      <c r="G8250" s="392" t="s">
        <v>4106</v>
      </c>
      <c r="I8250" s="392" t="s">
        <v>6290</v>
      </c>
      <c r="J8250" s="392" t="s">
        <v>5679</v>
      </c>
      <c r="K8250" s="392" t="s">
        <v>2156</v>
      </c>
    </row>
    <row r="8251" spans="1:11" ht="26" x14ac:dyDescent="0.35">
      <c r="A8251" s="392" t="s">
        <v>1850</v>
      </c>
      <c r="B8251" s="392" t="s">
        <v>1851</v>
      </c>
      <c r="C8251" s="392" t="s">
        <v>5741</v>
      </c>
      <c r="D8251" s="392" t="s">
        <v>6138</v>
      </c>
      <c r="E8251" s="392" t="s">
        <v>4704</v>
      </c>
      <c r="F8251" s="392" t="s">
        <v>2158</v>
      </c>
      <c r="G8251" s="392" t="s">
        <v>4106</v>
      </c>
      <c r="I8251" s="392" t="s">
        <v>6294</v>
      </c>
      <c r="J8251" s="392" t="s">
        <v>5680</v>
      </c>
      <c r="K8251" s="392" t="s">
        <v>2156</v>
      </c>
    </row>
    <row r="8252" spans="1:11" ht="26" x14ac:dyDescent="0.35">
      <c r="A8252" s="392" t="s">
        <v>1850</v>
      </c>
      <c r="B8252" s="392" t="s">
        <v>1851</v>
      </c>
      <c r="C8252" s="392" t="s">
        <v>5741</v>
      </c>
      <c r="D8252" s="392" t="s">
        <v>6138</v>
      </c>
      <c r="E8252" s="392" t="s">
        <v>4704</v>
      </c>
      <c r="F8252" s="392" t="s">
        <v>2158</v>
      </c>
      <c r="G8252" s="392" t="s">
        <v>4106</v>
      </c>
      <c r="I8252" s="392" t="s">
        <v>5249</v>
      </c>
      <c r="J8252" s="392" t="s">
        <v>5681</v>
      </c>
      <c r="K8252" s="392" t="s">
        <v>2156</v>
      </c>
    </row>
    <row r="8253" spans="1:11" ht="26" x14ac:dyDescent="0.35">
      <c r="A8253" s="392" t="s">
        <v>1850</v>
      </c>
      <c r="B8253" s="392" t="s">
        <v>1851</v>
      </c>
      <c r="C8253" s="392" t="s">
        <v>5741</v>
      </c>
      <c r="D8253" s="392" t="s">
        <v>6138</v>
      </c>
      <c r="E8253" s="392" t="s">
        <v>4704</v>
      </c>
      <c r="F8253" s="392" t="s">
        <v>2158</v>
      </c>
      <c r="G8253" s="392" t="s">
        <v>4106</v>
      </c>
      <c r="I8253" s="392" t="s">
        <v>6296</v>
      </c>
      <c r="J8253" s="392" t="s">
        <v>5682</v>
      </c>
      <c r="K8253" s="392" t="s">
        <v>2156</v>
      </c>
    </row>
    <row r="8254" spans="1:11" ht="26" x14ac:dyDescent="0.35">
      <c r="A8254" s="392" t="s">
        <v>1850</v>
      </c>
      <c r="B8254" s="392" t="s">
        <v>1851</v>
      </c>
      <c r="C8254" s="392" t="s">
        <v>5741</v>
      </c>
      <c r="D8254" s="392" t="s">
        <v>6138</v>
      </c>
      <c r="E8254" s="392" t="s">
        <v>4704</v>
      </c>
      <c r="F8254" s="392" t="s">
        <v>2158</v>
      </c>
      <c r="G8254" s="392" t="s">
        <v>4106</v>
      </c>
      <c r="I8254" s="392" t="s">
        <v>5250</v>
      </c>
      <c r="J8254" s="392" t="s">
        <v>5683</v>
      </c>
      <c r="K8254" s="392" t="s">
        <v>2156</v>
      </c>
    </row>
    <row r="8255" spans="1:11" ht="26" x14ac:dyDescent="0.35">
      <c r="A8255" s="392" t="s">
        <v>1850</v>
      </c>
      <c r="B8255" s="392" t="s">
        <v>1851</v>
      </c>
      <c r="C8255" s="392" t="s">
        <v>5741</v>
      </c>
      <c r="D8255" s="392" t="s">
        <v>6138</v>
      </c>
      <c r="E8255" s="392" t="s">
        <v>4704</v>
      </c>
      <c r="F8255" s="392" t="s">
        <v>2158</v>
      </c>
      <c r="G8255" s="392" t="s">
        <v>4106</v>
      </c>
      <c r="I8255" s="392" t="s">
        <v>6298</v>
      </c>
      <c r="J8255" s="392" t="s">
        <v>2014</v>
      </c>
      <c r="K8255" s="392" t="s">
        <v>2156</v>
      </c>
    </row>
    <row r="8256" spans="1:11" ht="26" x14ac:dyDescent="0.35">
      <c r="A8256" s="392" t="s">
        <v>1850</v>
      </c>
      <c r="B8256" s="392" t="s">
        <v>1851</v>
      </c>
      <c r="C8256" s="392" t="s">
        <v>5741</v>
      </c>
      <c r="D8256" s="392" t="s">
        <v>6138</v>
      </c>
      <c r="E8256" s="392" t="s">
        <v>4704</v>
      </c>
      <c r="F8256" s="392" t="s">
        <v>2158</v>
      </c>
      <c r="G8256" s="392" t="s">
        <v>4106</v>
      </c>
      <c r="I8256" s="392" t="s">
        <v>6300</v>
      </c>
      <c r="J8256" s="392" t="s">
        <v>2015</v>
      </c>
      <c r="K8256" s="392" t="s">
        <v>2156</v>
      </c>
    </row>
    <row r="8257" spans="1:11" ht="26" x14ac:dyDescent="0.35">
      <c r="A8257" s="392" t="s">
        <v>1850</v>
      </c>
      <c r="B8257" s="392" t="s">
        <v>1851</v>
      </c>
      <c r="C8257" s="392" t="s">
        <v>5741</v>
      </c>
      <c r="D8257" s="392" t="s">
        <v>6138</v>
      </c>
      <c r="E8257" s="392" t="s">
        <v>4704</v>
      </c>
      <c r="F8257" s="392" t="s">
        <v>2158</v>
      </c>
      <c r="G8257" s="392" t="s">
        <v>4106</v>
      </c>
      <c r="I8257" s="392" t="s">
        <v>6304</v>
      </c>
      <c r="J8257" s="392" t="s">
        <v>2016</v>
      </c>
      <c r="K8257" s="392" t="s">
        <v>2156</v>
      </c>
    </row>
    <row r="8258" spans="1:11" ht="26" x14ac:dyDescent="0.35">
      <c r="A8258" s="392" t="s">
        <v>1850</v>
      </c>
      <c r="B8258" s="392" t="s">
        <v>1851</v>
      </c>
      <c r="C8258" s="392" t="s">
        <v>5741</v>
      </c>
      <c r="D8258" s="392" t="s">
        <v>6138</v>
      </c>
      <c r="E8258" s="392" t="s">
        <v>4704</v>
      </c>
      <c r="F8258" s="392" t="s">
        <v>2158</v>
      </c>
      <c r="G8258" s="392" t="s">
        <v>4106</v>
      </c>
      <c r="I8258" s="392" t="s">
        <v>6306</v>
      </c>
      <c r="J8258" s="392" t="s">
        <v>5123</v>
      </c>
      <c r="K8258" s="392" t="s">
        <v>2156</v>
      </c>
    </row>
    <row r="8259" spans="1:11" ht="26" x14ac:dyDescent="0.35">
      <c r="A8259" s="392" t="s">
        <v>1850</v>
      </c>
      <c r="B8259" s="392" t="s">
        <v>1851</v>
      </c>
      <c r="C8259" s="392" t="s">
        <v>5741</v>
      </c>
      <c r="D8259" s="392" t="s">
        <v>6138</v>
      </c>
      <c r="E8259" s="392" t="s">
        <v>4704</v>
      </c>
      <c r="F8259" s="392" t="s">
        <v>2158</v>
      </c>
      <c r="G8259" s="392" t="s">
        <v>4106</v>
      </c>
      <c r="I8259" s="392" t="s">
        <v>6308</v>
      </c>
      <c r="J8259" s="392" t="s">
        <v>5124</v>
      </c>
      <c r="K8259" s="392" t="s">
        <v>2156</v>
      </c>
    </row>
    <row r="8260" spans="1:11" ht="26" x14ac:dyDescent="0.35">
      <c r="A8260" s="392" t="s">
        <v>1850</v>
      </c>
      <c r="B8260" s="392" t="s">
        <v>1851</v>
      </c>
      <c r="C8260" s="392" t="s">
        <v>5741</v>
      </c>
      <c r="D8260" s="392" t="s">
        <v>6138</v>
      </c>
      <c r="E8260" s="392" t="s">
        <v>4704</v>
      </c>
      <c r="F8260" s="392" t="s">
        <v>2158</v>
      </c>
      <c r="G8260" s="392" t="s">
        <v>4106</v>
      </c>
      <c r="I8260" s="392" t="s">
        <v>6311</v>
      </c>
      <c r="J8260" s="392" t="s">
        <v>5125</v>
      </c>
      <c r="K8260" s="392" t="s">
        <v>2156</v>
      </c>
    </row>
    <row r="8261" spans="1:11" ht="26" x14ac:dyDescent="0.35">
      <c r="A8261" s="392" t="s">
        <v>1850</v>
      </c>
      <c r="B8261" s="392" t="s">
        <v>1851</v>
      </c>
      <c r="C8261" s="392" t="s">
        <v>5741</v>
      </c>
      <c r="D8261" s="392" t="s">
        <v>6138</v>
      </c>
      <c r="E8261" s="392" t="s">
        <v>4704</v>
      </c>
      <c r="F8261" s="392" t="s">
        <v>2158</v>
      </c>
      <c r="G8261" s="392" t="s">
        <v>4106</v>
      </c>
      <c r="I8261" s="392" t="s">
        <v>6313</v>
      </c>
      <c r="J8261" s="392" t="s">
        <v>5126</v>
      </c>
      <c r="K8261" s="392" t="s">
        <v>2156</v>
      </c>
    </row>
    <row r="8262" spans="1:11" ht="26" x14ac:dyDescent="0.35">
      <c r="A8262" s="392" t="s">
        <v>1850</v>
      </c>
      <c r="B8262" s="392" t="s">
        <v>1851</v>
      </c>
      <c r="C8262" s="392" t="s">
        <v>5741</v>
      </c>
      <c r="D8262" s="392" t="s">
        <v>6138</v>
      </c>
      <c r="E8262" s="392" t="s">
        <v>4704</v>
      </c>
      <c r="F8262" s="392" t="s">
        <v>2158</v>
      </c>
      <c r="G8262" s="392" t="s">
        <v>4106</v>
      </c>
      <c r="I8262" s="392" t="s">
        <v>6315</v>
      </c>
      <c r="J8262" s="392" t="s">
        <v>5127</v>
      </c>
      <c r="K8262" s="392" t="s">
        <v>2156</v>
      </c>
    </row>
    <row r="8263" spans="1:11" ht="26" x14ac:dyDescent="0.35">
      <c r="A8263" s="392" t="s">
        <v>1850</v>
      </c>
      <c r="B8263" s="392" t="s">
        <v>1851</v>
      </c>
      <c r="C8263" s="392" t="s">
        <v>5741</v>
      </c>
      <c r="D8263" s="392" t="s">
        <v>6138</v>
      </c>
      <c r="E8263" s="392" t="s">
        <v>4704</v>
      </c>
      <c r="F8263" s="392" t="s">
        <v>2158</v>
      </c>
      <c r="G8263" s="392" t="s">
        <v>4106</v>
      </c>
      <c r="I8263" s="392" t="s">
        <v>6319</v>
      </c>
      <c r="J8263" s="392" t="s">
        <v>5128</v>
      </c>
      <c r="K8263" s="392" t="s">
        <v>2156</v>
      </c>
    </row>
    <row r="8264" spans="1:11" ht="26" x14ac:dyDescent="0.35">
      <c r="A8264" s="392" t="s">
        <v>1850</v>
      </c>
      <c r="B8264" s="392" t="s">
        <v>1851</v>
      </c>
      <c r="C8264" s="392" t="s">
        <v>5741</v>
      </c>
      <c r="D8264" s="392" t="s">
        <v>6138</v>
      </c>
      <c r="E8264" s="392" t="s">
        <v>4704</v>
      </c>
      <c r="F8264" s="392" t="s">
        <v>2158</v>
      </c>
      <c r="G8264" s="392" t="s">
        <v>4106</v>
      </c>
      <c r="I8264" s="392" t="s">
        <v>2150</v>
      </c>
      <c r="J8264" s="392" t="s">
        <v>5129</v>
      </c>
      <c r="K8264" s="392" t="s">
        <v>2156</v>
      </c>
    </row>
    <row r="8265" spans="1:11" ht="26" x14ac:dyDescent="0.35">
      <c r="A8265" s="392" t="s">
        <v>1850</v>
      </c>
      <c r="B8265" s="392" t="s">
        <v>1851</v>
      </c>
      <c r="C8265" s="392" t="s">
        <v>5741</v>
      </c>
      <c r="D8265" s="392" t="s">
        <v>6138</v>
      </c>
      <c r="E8265" s="392" t="s">
        <v>4704</v>
      </c>
      <c r="F8265" s="392" t="s">
        <v>2158</v>
      </c>
      <c r="G8265" s="392" t="s">
        <v>4106</v>
      </c>
      <c r="I8265" s="392" t="s">
        <v>2148</v>
      </c>
      <c r="J8265" s="392" t="s">
        <v>5130</v>
      </c>
      <c r="K8265" s="392" t="s">
        <v>2156</v>
      </c>
    </row>
    <row r="8266" spans="1:11" ht="26" x14ac:dyDescent="0.35">
      <c r="A8266" s="392" t="s">
        <v>1850</v>
      </c>
      <c r="B8266" s="392" t="s">
        <v>1851</v>
      </c>
      <c r="C8266" s="392" t="s">
        <v>5741</v>
      </c>
      <c r="D8266" s="392" t="s">
        <v>6138</v>
      </c>
      <c r="E8266" s="392" t="s">
        <v>4704</v>
      </c>
      <c r="F8266" s="392" t="s">
        <v>2158</v>
      </c>
      <c r="G8266" s="392" t="s">
        <v>4106</v>
      </c>
      <c r="I8266" s="392" t="s">
        <v>2161</v>
      </c>
      <c r="J8266" s="392" t="s">
        <v>5131</v>
      </c>
      <c r="K8266" s="392" t="s">
        <v>2156</v>
      </c>
    </row>
    <row r="8267" spans="1:11" ht="26" x14ac:dyDescent="0.35">
      <c r="A8267" s="392" t="s">
        <v>1850</v>
      </c>
      <c r="B8267" s="392" t="s">
        <v>1851</v>
      </c>
      <c r="C8267" s="392" t="s">
        <v>5741</v>
      </c>
      <c r="D8267" s="392" t="s">
        <v>6138</v>
      </c>
      <c r="E8267" s="392" t="s">
        <v>4704</v>
      </c>
      <c r="F8267" s="392" t="s">
        <v>2158</v>
      </c>
      <c r="G8267" s="392" t="s">
        <v>4106</v>
      </c>
      <c r="I8267" s="392" t="s">
        <v>2163</v>
      </c>
      <c r="J8267" s="392" t="s">
        <v>5132</v>
      </c>
      <c r="K8267" s="392" t="s">
        <v>2156</v>
      </c>
    </row>
    <row r="8268" spans="1:11" ht="26" x14ac:dyDescent="0.35">
      <c r="A8268" s="392" t="s">
        <v>1850</v>
      </c>
      <c r="B8268" s="392" t="s">
        <v>1851</v>
      </c>
      <c r="C8268" s="392" t="s">
        <v>5741</v>
      </c>
      <c r="D8268" s="392" t="s">
        <v>6138</v>
      </c>
      <c r="E8268" s="392" t="s">
        <v>4704</v>
      </c>
      <c r="F8268" s="392" t="s">
        <v>2158</v>
      </c>
      <c r="G8268" s="392" t="s">
        <v>4106</v>
      </c>
      <c r="I8268" s="392" t="s">
        <v>6321</v>
      </c>
      <c r="J8268" s="392" t="s">
        <v>5133</v>
      </c>
      <c r="K8268" s="392" t="s">
        <v>2156</v>
      </c>
    </row>
    <row r="8269" spans="1:11" ht="26" x14ac:dyDescent="0.35">
      <c r="A8269" s="392" t="s">
        <v>1850</v>
      </c>
      <c r="B8269" s="392" t="s">
        <v>1851</v>
      </c>
      <c r="C8269" s="392" t="s">
        <v>5741</v>
      </c>
      <c r="D8269" s="392" t="s">
        <v>6138</v>
      </c>
      <c r="E8269" s="392" t="s">
        <v>4704</v>
      </c>
      <c r="F8269" s="392" t="s">
        <v>2158</v>
      </c>
      <c r="G8269" s="392" t="s">
        <v>4106</v>
      </c>
      <c r="I8269" s="392" t="s">
        <v>1822</v>
      </c>
      <c r="J8269" s="392" t="s">
        <v>5134</v>
      </c>
      <c r="K8269" s="392" t="s">
        <v>2156</v>
      </c>
    </row>
    <row r="8270" spans="1:11" ht="26" x14ac:dyDescent="0.35">
      <c r="A8270" s="392" t="s">
        <v>1850</v>
      </c>
      <c r="B8270" s="392" t="s">
        <v>1851</v>
      </c>
      <c r="C8270" s="392" t="s">
        <v>5741</v>
      </c>
      <c r="D8270" s="392" t="s">
        <v>6138</v>
      </c>
      <c r="E8270" s="392" t="s">
        <v>4704</v>
      </c>
      <c r="F8270" s="392" t="s">
        <v>2158</v>
      </c>
      <c r="G8270" s="392" t="s">
        <v>4106</v>
      </c>
      <c r="I8270" s="392" t="s">
        <v>6326</v>
      </c>
      <c r="J8270" s="392" t="s">
        <v>5135</v>
      </c>
      <c r="K8270" s="392" t="s">
        <v>2156</v>
      </c>
    </row>
    <row r="8271" spans="1:11" ht="26" x14ac:dyDescent="0.35">
      <c r="A8271" s="392" t="s">
        <v>1850</v>
      </c>
      <c r="B8271" s="392" t="s">
        <v>1851</v>
      </c>
      <c r="C8271" s="392" t="s">
        <v>5741</v>
      </c>
      <c r="D8271" s="392" t="s">
        <v>6138</v>
      </c>
      <c r="E8271" s="392" t="s">
        <v>4704</v>
      </c>
      <c r="F8271" s="392" t="s">
        <v>2158</v>
      </c>
      <c r="G8271" s="392" t="s">
        <v>4106</v>
      </c>
      <c r="I8271" s="392" t="s">
        <v>6328</v>
      </c>
      <c r="J8271" s="392" t="s">
        <v>5136</v>
      </c>
      <c r="K8271" s="392" t="s">
        <v>2156</v>
      </c>
    </row>
    <row r="8272" spans="1:11" ht="26" x14ac:dyDescent="0.35">
      <c r="A8272" s="392" t="s">
        <v>1850</v>
      </c>
      <c r="B8272" s="392" t="s">
        <v>1851</v>
      </c>
      <c r="C8272" s="392" t="s">
        <v>5741</v>
      </c>
      <c r="D8272" s="392" t="s">
        <v>6138</v>
      </c>
      <c r="E8272" s="392" t="s">
        <v>4704</v>
      </c>
      <c r="F8272" s="392" t="s">
        <v>2158</v>
      </c>
      <c r="G8272" s="392" t="s">
        <v>4106</v>
      </c>
      <c r="I8272" s="392" t="s">
        <v>6330</v>
      </c>
      <c r="J8272" s="392" t="s">
        <v>5137</v>
      </c>
      <c r="K8272" s="392" t="s">
        <v>2156</v>
      </c>
    </row>
    <row r="8273" spans="1:11" ht="26" x14ac:dyDescent="0.35">
      <c r="A8273" s="392" t="s">
        <v>1850</v>
      </c>
      <c r="B8273" s="392" t="s">
        <v>1851</v>
      </c>
      <c r="C8273" s="392" t="s">
        <v>5741</v>
      </c>
      <c r="D8273" s="392" t="s">
        <v>6138</v>
      </c>
      <c r="E8273" s="392" t="s">
        <v>4704</v>
      </c>
      <c r="F8273" s="392" t="s">
        <v>2158</v>
      </c>
      <c r="G8273" s="392" t="s">
        <v>4106</v>
      </c>
      <c r="I8273" s="392" t="s">
        <v>6332</v>
      </c>
      <c r="J8273" s="392" t="s">
        <v>5138</v>
      </c>
      <c r="K8273" s="392" t="s">
        <v>2156</v>
      </c>
    </row>
    <row r="8274" spans="1:11" ht="26" x14ac:dyDescent="0.35">
      <c r="A8274" s="392" t="s">
        <v>1850</v>
      </c>
      <c r="B8274" s="392" t="s">
        <v>1851</v>
      </c>
      <c r="C8274" s="392" t="s">
        <v>5741</v>
      </c>
      <c r="D8274" s="392" t="s">
        <v>6138</v>
      </c>
      <c r="E8274" s="392" t="s">
        <v>4704</v>
      </c>
      <c r="F8274" s="392" t="s">
        <v>2158</v>
      </c>
      <c r="G8274" s="392" t="s">
        <v>4106</v>
      </c>
      <c r="I8274" s="392" t="s">
        <v>6334</v>
      </c>
      <c r="J8274" s="392" t="s">
        <v>5139</v>
      </c>
      <c r="K8274" s="392" t="s">
        <v>2156</v>
      </c>
    </row>
    <row r="8275" spans="1:11" ht="26" x14ac:dyDescent="0.35">
      <c r="A8275" s="392" t="s">
        <v>1850</v>
      </c>
      <c r="B8275" s="392" t="s">
        <v>1851</v>
      </c>
      <c r="C8275" s="392" t="s">
        <v>5741</v>
      </c>
      <c r="D8275" s="392" t="s">
        <v>6138</v>
      </c>
      <c r="E8275" s="392" t="s">
        <v>4704</v>
      </c>
      <c r="F8275" s="392" t="s">
        <v>2158</v>
      </c>
      <c r="G8275" s="392" t="s">
        <v>4106</v>
      </c>
      <c r="I8275" s="392" t="s">
        <v>6336</v>
      </c>
      <c r="J8275" s="392" t="s">
        <v>5140</v>
      </c>
      <c r="K8275" s="392" t="s">
        <v>2156</v>
      </c>
    </row>
    <row r="8276" spans="1:11" ht="26" x14ac:dyDescent="0.35">
      <c r="A8276" s="392" t="s">
        <v>1850</v>
      </c>
      <c r="B8276" s="392" t="s">
        <v>1851</v>
      </c>
      <c r="C8276" s="392" t="s">
        <v>5741</v>
      </c>
      <c r="D8276" s="392" t="s">
        <v>6138</v>
      </c>
      <c r="E8276" s="392" t="s">
        <v>4704</v>
      </c>
      <c r="F8276" s="392" t="s">
        <v>2158</v>
      </c>
      <c r="G8276" s="392" t="s">
        <v>4106</v>
      </c>
      <c r="I8276" s="392" t="s">
        <v>5901</v>
      </c>
      <c r="J8276" s="392" t="s">
        <v>5141</v>
      </c>
      <c r="K8276" s="392" t="s">
        <v>2156</v>
      </c>
    </row>
    <row r="8277" spans="1:11" ht="26" x14ac:dyDescent="0.35">
      <c r="A8277" s="392" t="s">
        <v>1850</v>
      </c>
      <c r="B8277" s="392" t="s">
        <v>1851</v>
      </c>
      <c r="C8277" s="392" t="s">
        <v>5741</v>
      </c>
      <c r="D8277" s="392" t="s">
        <v>6138</v>
      </c>
      <c r="E8277" s="392" t="s">
        <v>4704</v>
      </c>
      <c r="F8277" s="392" t="s">
        <v>2158</v>
      </c>
      <c r="G8277" s="392" t="s">
        <v>4106</v>
      </c>
      <c r="I8277" s="392" t="s">
        <v>4389</v>
      </c>
      <c r="J8277" s="392" t="s">
        <v>5142</v>
      </c>
      <c r="K8277" s="392" t="s">
        <v>2156</v>
      </c>
    </row>
    <row r="8278" spans="1:11" ht="26" x14ac:dyDescent="0.35">
      <c r="A8278" s="392" t="s">
        <v>1850</v>
      </c>
      <c r="B8278" s="392" t="s">
        <v>1851</v>
      </c>
      <c r="C8278" s="392" t="s">
        <v>5741</v>
      </c>
      <c r="D8278" s="392" t="s">
        <v>6138</v>
      </c>
      <c r="E8278" s="392" t="s">
        <v>4704</v>
      </c>
      <c r="F8278" s="392" t="s">
        <v>2158</v>
      </c>
      <c r="G8278" s="392" t="s">
        <v>4106</v>
      </c>
      <c r="I8278" s="392" t="s">
        <v>4391</v>
      </c>
      <c r="J8278" s="392" t="s">
        <v>5143</v>
      </c>
      <c r="K8278" s="392" t="s">
        <v>2156</v>
      </c>
    </row>
    <row r="8279" spans="1:11" ht="26" x14ac:dyDescent="0.35">
      <c r="A8279" s="392" t="s">
        <v>1850</v>
      </c>
      <c r="B8279" s="392" t="s">
        <v>1851</v>
      </c>
      <c r="C8279" s="392" t="s">
        <v>5741</v>
      </c>
      <c r="D8279" s="392" t="s">
        <v>6138</v>
      </c>
      <c r="E8279" s="392" t="s">
        <v>4704</v>
      </c>
      <c r="F8279" s="392" t="s">
        <v>2158</v>
      </c>
      <c r="G8279" s="392" t="s">
        <v>4106</v>
      </c>
      <c r="I8279" s="392" t="s">
        <v>4393</v>
      </c>
      <c r="J8279" s="392" t="s">
        <v>5144</v>
      </c>
      <c r="K8279" s="392" t="s">
        <v>2156</v>
      </c>
    </row>
    <row r="8280" spans="1:11" ht="26" x14ac:dyDescent="0.35">
      <c r="A8280" s="392" t="s">
        <v>1850</v>
      </c>
      <c r="B8280" s="392" t="s">
        <v>1851</v>
      </c>
      <c r="C8280" s="392" t="s">
        <v>5741</v>
      </c>
      <c r="D8280" s="392" t="s">
        <v>6138</v>
      </c>
      <c r="E8280" s="392" t="s">
        <v>4704</v>
      </c>
      <c r="F8280" s="392" t="s">
        <v>2158</v>
      </c>
      <c r="G8280" s="392" t="s">
        <v>4106</v>
      </c>
      <c r="I8280" s="392" t="s">
        <v>6128</v>
      </c>
      <c r="J8280" s="392" t="s">
        <v>4761</v>
      </c>
      <c r="K8280" s="392" t="s">
        <v>2156</v>
      </c>
    </row>
    <row r="8281" spans="1:11" ht="26" x14ac:dyDescent="0.35">
      <c r="A8281" s="392" t="s">
        <v>1850</v>
      </c>
      <c r="B8281" s="392" t="s">
        <v>1851</v>
      </c>
      <c r="C8281" s="392" t="s">
        <v>5741</v>
      </c>
      <c r="D8281" s="392" t="s">
        <v>6138</v>
      </c>
      <c r="E8281" s="392" t="s">
        <v>4704</v>
      </c>
      <c r="F8281" s="392" t="s">
        <v>2158</v>
      </c>
      <c r="G8281" s="392" t="s">
        <v>4106</v>
      </c>
      <c r="I8281" s="392" t="s">
        <v>4398</v>
      </c>
      <c r="J8281" s="392" t="s">
        <v>5145</v>
      </c>
      <c r="K8281" s="392" t="s">
        <v>2156</v>
      </c>
    </row>
    <row r="8282" spans="1:11" ht="26" x14ac:dyDescent="0.35">
      <c r="A8282" s="392" t="s">
        <v>1850</v>
      </c>
      <c r="B8282" s="392" t="s">
        <v>1851</v>
      </c>
      <c r="C8282" s="392" t="s">
        <v>5741</v>
      </c>
      <c r="D8282" s="392" t="s">
        <v>6138</v>
      </c>
      <c r="E8282" s="392" t="s">
        <v>4704</v>
      </c>
      <c r="F8282" s="392" t="s">
        <v>2158</v>
      </c>
      <c r="G8282" s="392" t="s">
        <v>4106</v>
      </c>
      <c r="I8282" s="392" t="s">
        <v>4400</v>
      </c>
      <c r="J8282" s="392" t="s">
        <v>5146</v>
      </c>
      <c r="K8282" s="392" t="s">
        <v>2156</v>
      </c>
    </row>
    <row r="8283" spans="1:11" ht="26" x14ac:dyDescent="0.35">
      <c r="A8283" s="392" t="s">
        <v>1850</v>
      </c>
      <c r="B8283" s="392" t="s">
        <v>1851</v>
      </c>
      <c r="C8283" s="392" t="s">
        <v>5741</v>
      </c>
      <c r="D8283" s="392" t="s">
        <v>6138</v>
      </c>
      <c r="E8283" s="392" t="s">
        <v>4704</v>
      </c>
      <c r="F8283" s="392" t="s">
        <v>2158</v>
      </c>
      <c r="G8283" s="392" t="s">
        <v>4106</v>
      </c>
      <c r="I8283" s="392" t="s">
        <v>4402</v>
      </c>
      <c r="J8283" s="392" t="s">
        <v>5147</v>
      </c>
      <c r="K8283" s="392" t="s">
        <v>2156</v>
      </c>
    </row>
    <row r="8284" spans="1:11" ht="26" x14ac:dyDescent="0.35">
      <c r="A8284" s="392" t="s">
        <v>1850</v>
      </c>
      <c r="B8284" s="392" t="s">
        <v>1851</v>
      </c>
      <c r="C8284" s="392" t="s">
        <v>5741</v>
      </c>
      <c r="D8284" s="392" t="s">
        <v>6138</v>
      </c>
      <c r="E8284" s="392" t="s">
        <v>4704</v>
      </c>
      <c r="F8284" s="392" t="s">
        <v>2158</v>
      </c>
      <c r="G8284" s="392" t="s">
        <v>4106</v>
      </c>
      <c r="I8284" s="392" t="s">
        <v>4404</v>
      </c>
      <c r="J8284" s="392" t="s">
        <v>2797</v>
      </c>
      <c r="K8284" s="392" t="s">
        <v>2156</v>
      </c>
    </row>
    <row r="8285" spans="1:11" ht="26" x14ac:dyDescent="0.35">
      <c r="A8285" s="392" t="s">
        <v>1850</v>
      </c>
      <c r="B8285" s="392" t="s">
        <v>1851</v>
      </c>
      <c r="C8285" s="392" t="s">
        <v>5741</v>
      </c>
      <c r="D8285" s="392" t="s">
        <v>6138</v>
      </c>
      <c r="E8285" s="392" t="s">
        <v>4704</v>
      </c>
      <c r="F8285" s="392" t="s">
        <v>2158</v>
      </c>
      <c r="G8285" s="392" t="s">
        <v>4106</v>
      </c>
      <c r="I8285" s="392" t="s">
        <v>4406</v>
      </c>
      <c r="J8285" s="392" t="s">
        <v>2798</v>
      </c>
      <c r="K8285" s="392" t="s">
        <v>2156</v>
      </c>
    </row>
    <row r="8286" spans="1:11" ht="26" x14ac:dyDescent="0.35">
      <c r="A8286" s="392" t="s">
        <v>1850</v>
      </c>
      <c r="B8286" s="392" t="s">
        <v>1851</v>
      </c>
      <c r="C8286" s="392" t="s">
        <v>5741</v>
      </c>
      <c r="D8286" s="392" t="s">
        <v>6138</v>
      </c>
      <c r="E8286" s="392" t="s">
        <v>4704</v>
      </c>
      <c r="F8286" s="392" t="s">
        <v>2158</v>
      </c>
      <c r="G8286" s="392" t="s">
        <v>4106</v>
      </c>
      <c r="I8286" s="392" t="s">
        <v>4408</v>
      </c>
      <c r="J8286" s="392" t="s">
        <v>2799</v>
      </c>
      <c r="K8286" s="392" t="s">
        <v>2156</v>
      </c>
    </row>
    <row r="8287" spans="1:11" ht="26" x14ac:dyDescent="0.35">
      <c r="A8287" s="392" t="s">
        <v>1850</v>
      </c>
      <c r="B8287" s="392" t="s">
        <v>1851</v>
      </c>
      <c r="C8287" s="392" t="s">
        <v>5741</v>
      </c>
      <c r="D8287" s="392" t="s">
        <v>6138</v>
      </c>
      <c r="E8287" s="392" t="s">
        <v>4704</v>
      </c>
      <c r="F8287" s="392" t="s">
        <v>2158</v>
      </c>
      <c r="G8287" s="392" t="s">
        <v>4106</v>
      </c>
      <c r="I8287" s="392" t="s">
        <v>4410</v>
      </c>
      <c r="J8287" s="392" t="s">
        <v>2800</v>
      </c>
      <c r="K8287" s="392" t="s">
        <v>2156</v>
      </c>
    </row>
    <row r="8288" spans="1:11" ht="26" x14ac:dyDescent="0.35">
      <c r="A8288" s="392" t="s">
        <v>1850</v>
      </c>
      <c r="B8288" s="392" t="s">
        <v>1851</v>
      </c>
      <c r="C8288" s="392" t="s">
        <v>5741</v>
      </c>
      <c r="D8288" s="392" t="s">
        <v>6138</v>
      </c>
      <c r="E8288" s="392" t="s">
        <v>4704</v>
      </c>
      <c r="F8288" s="392" t="s">
        <v>2158</v>
      </c>
      <c r="G8288" s="392" t="s">
        <v>4106</v>
      </c>
      <c r="I8288" s="392" t="s">
        <v>4412</v>
      </c>
      <c r="J8288" s="392" t="s">
        <v>2801</v>
      </c>
      <c r="K8288" s="392" t="s">
        <v>2156</v>
      </c>
    </row>
    <row r="8289" spans="1:11" ht="26" x14ac:dyDescent="0.35">
      <c r="A8289" s="392" t="s">
        <v>1850</v>
      </c>
      <c r="B8289" s="392" t="s">
        <v>1851</v>
      </c>
      <c r="C8289" s="392" t="s">
        <v>5741</v>
      </c>
      <c r="D8289" s="392" t="s">
        <v>6138</v>
      </c>
      <c r="E8289" s="392" t="s">
        <v>4704</v>
      </c>
      <c r="F8289" s="392" t="s">
        <v>2158</v>
      </c>
      <c r="G8289" s="392" t="s">
        <v>4106</v>
      </c>
      <c r="I8289" s="392" t="s">
        <v>4415</v>
      </c>
      <c r="J8289" s="392" t="s">
        <v>2802</v>
      </c>
      <c r="K8289" s="392" t="s">
        <v>2156</v>
      </c>
    </row>
    <row r="8290" spans="1:11" ht="26" x14ac:dyDescent="0.35">
      <c r="A8290" s="392" t="s">
        <v>1850</v>
      </c>
      <c r="B8290" s="392" t="s">
        <v>1851</v>
      </c>
      <c r="C8290" s="392" t="s">
        <v>5741</v>
      </c>
      <c r="D8290" s="392" t="s">
        <v>6138</v>
      </c>
      <c r="E8290" s="392" t="s">
        <v>4704</v>
      </c>
      <c r="F8290" s="392" t="s">
        <v>2158</v>
      </c>
      <c r="G8290" s="392" t="s">
        <v>4106</v>
      </c>
      <c r="I8290" s="392" t="s">
        <v>6136</v>
      </c>
      <c r="J8290" s="392" t="s">
        <v>2803</v>
      </c>
      <c r="K8290" s="392" t="s">
        <v>2156</v>
      </c>
    </row>
    <row r="8291" spans="1:11" ht="26" x14ac:dyDescent="0.35">
      <c r="A8291" s="392" t="s">
        <v>1850</v>
      </c>
      <c r="B8291" s="392" t="s">
        <v>1851</v>
      </c>
      <c r="C8291" s="392" t="s">
        <v>5741</v>
      </c>
      <c r="D8291" s="392" t="s">
        <v>6138</v>
      </c>
      <c r="E8291" s="392" t="s">
        <v>4704</v>
      </c>
      <c r="F8291" s="392" t="s">
        <v>2158</v>
      </c>
      <c r="G8291" s="392" t="s">
        <v>4106</v>
      </c>
      <c r="I8291" s="392" t="s">
        <v>5206</v>
      </c>
      <c r="J8291" s="392" t="s">
        <v>2804</v>
      </c>
      <c r="K8291" s="392" t="s">
        <v>2156</v>
      </c>
    </row>
    <row r="8292" spans="1:11" ht="26" x14ac:dyDescent="0.35">
      <c r="A8292" s="392" t="s">
        <v>1850</v>
      </c>
      <c r="B8292" s="392" t="s">
        <v>1851</v>
      </c>
      <c r="C8292" s="392" t="s">
        <v>5741</v>
      </c>
      <c r="D8292" s="392" t="s">
        <v>6138</v>
      </c>
      <c r="E8292" s="392" t="s">
        <v>4704</v>
      </c>
      <c r="F8292" s="392" t="s">
        <v>2158</v>
      </c>
      <c r="G8292" s="392" t="s">
        <v>4106</v>
      </c>
      <c r="I8292" s="392" t="s">
        <v>2112</v>
      </c>
      <c r="J8292" s="392" t="s">
        <v>2805</v>
      </c>
      <c r="K8292" s="392" t="s">
        <v>2156</v>
      </c>
    </row>
    <row r="8293" spans="1:11" ht="26" x14ac:dyDescent="0.35">
      <c r="A8293" s="392" t="s">
        <v>1850</v>
      </c>
      <c r="B8293" s="392" t="s">
        <v>1851</v>
      </c>
      <c r="C8293" s="392" t="s">
        <v>5741</v>
      </c>
      <c r="D8293" s="392" t="s">
        <v>6138</v>
      </c>
      <c r="E8293" s="392" t="s">
        <v>4704</v>
      </c>
      <c r="F8293" s="392" t="s">
        <v>2158</v>
      </c>
      <c r="G8293" s="392" t="s">
        <v>4106</v>
      </c>
      <c r="I8293" s="392" t="s">
        <v>4417</v>
      </c>
      <c r="J8293" s="392" t="s">
        <v>2806</v>
      </c>
      <c r="K8293" s="392" t="s">
        <v>2156</v>
      </c>
    </row>
    <row r="8294" spans="1:11" ht="26" x14ac:dyDescent="0.35">
      <c r="A8294" s="392" t="s">
        <v>1850</v>
      </c>
      <c r="B8294" s="392" t="s">
        <v>1851</v>
      </c>
      <c r="C8294" s="392" t="s">
        <v>5741</v>
      </c>
      <c r="D8294" s="392" t="s">
        <v>6138</v>
      </c>
      <c r="E8294" s="392" t="s">
        <v>4704</v>
      </c>
      <c r="F8294" s="392" t="s">
        <v>2158</v>
      </c>
      <c r="G8294" s="392" t="s">
        <v>4106</v>
      </c>
      <c r="I8294" s="392" t="s">
        <v>2176</v>
      </c>
      <c r="J8294" s="392" t="s">
        <v>2807</v>
      </c>
      <c r="K8294" s="392" t="s">
        <v>2156</v>
      </c>
    </row>
    <row r="8295" spans="1:11" ht="26" x14ac:dyDescent="0.35">
      <c r="A8295" s="392" t="s">
        <v>1850</v>
      </c>
      <c r="B8295" s="392" t="s">
        <v>1851</v>
      </c>
      <c r="C8295" s="392" t="s">
        <v>5741</v>
      </c>
      <c r="D8295" s="392" t="s">
        <v>6138</v>
      </c>
      <c r="E8295" s="392" t="s">
        <v>4704</v>
      </c>
      <c r="F8295" s="392" t="s">
        <v>2158</v>
      </c>
      <c r="G8295" s="392" t="s">
        <v>4106</v>
      </c>
      <c r="I8295" s="392" t="s">
        <v>4419</v>
      </c>
      <c r="J8295" s="392" t="s">
        <v>2808</v>
      </c>
      <c r="K8295" s="392" t="s">
        <v>2156</v>
      </c>
    </row>
    <row r="8296" spans="1:11" ht="26" x14ac:dyDescent="0.35">
      <c r="A8296" s="392" t="s">
        <v>1850</v>
      </c>
      <c r="B8296" s="392" t="s">
        <v>1851</v>
      </c>
      <c r="C8296" s="392" t="s">
        <v>5741</v>
      </c>
      <c r="D8296" s="392" t="s">
        <v>6138</v>
      </c>
      <c r="E8296" s="392" t="s">
        <v>4704</v>
      </c>
      <c r="F8296" s="392" t="s">
        <v>2158</v>
      </c>
      <c r="G8296" s="392" t="s">
        <v>4106</v>
      </c>
      <c r="I8296" s="392" t="s">
        <v>4422</v>
      </c>
      <c r="J8296" s="392" t="s">
        <v>2809</v>
      </c>
      <c r="K8296" s="392" t="s">
        <v>2156</v>
      </c>
    </row>
    <row r="8297" spans="1:11" ht="26" x14ac:dyDescent="0.35">
      <c r="A8297" s="392" t="s">
        <v>1850</v>
      </c>
      <c r="B8297" s="392" t="s">
        <v>1851</v>
      </c>
      <c r="C8297" s="392" t="s">
        <v>5741</v>
      </c>
      <c r="D8297" s="392" t="s">
        <v>6138</v>
      </c>
      <c r="E8297" s="392" t="s">
        <v>4704</v>
      </c>
      <c r="F8297" s="392" t="s">
        <v>2158</v>
      </c>
      <c r="G8297" s="392" t="s">
        <v>4106</v>
      </c>
      <c r="I8297" s="392" t="s">
        <v>3008</v>
      </c>
      <c r="J8297" s="392" t="s">
        <v>2810</v>
      </c>
      <c r="K8297" s="392" t="s">
        <v>2156</v>
      </c>
    </row>
    <row r="8298" spans="1:11" ht="26" x14ac:dyDescent="0.35">
      <c r="A8298" s="392" t="s">
        <v>1850</v>
      </c>
      <c r="B8298" s="392" t="s">
        <v>1851</v>
      </c>
      <c r="C8298" s="392" t="s">
        <v>5741</v>
      </c>
      <c r="D8298" s="392" t="s">
        <v>6138</v>
      </c>
      <c r="E8298" s="392" t="s">
        <v>4704</v>
      </c>
      <c r="F8298" s="392" t="s">
        <v>2158</v>
      </c>
      <c r="G8298" s="392" t="s">
        <v>4106</v>
      </c>
      <c r="I8298" s="392" t="s">
        <v>2114</v>
      </c>
      <c r="J8298" s="392" t="s">
        <v>2811</v>
      </c>
      <c r="K8298" s="392" t="s">
        <v>2156</v>
      </c>
    </row>
    <row r="8299" spans="1:11" ht="26" x14ac:dyDescent="0.35">
      <c r="A8299" s="392" t="s">
        <v>1850</v>
      </c>
      <c r="B8299" s="392" t="s">
        <v>1851</v>
      </c>
      <c r="C8299" s="392" t="s">
        <v>5741</v>
      </c>
      <c r="D8299" s="392" t="s">
        <v>6138</v>
      </c>
      <c r="E8299" s="392" t="s">
        <v>4704</v>
      </c>
      <c r="F8299" s="392" t="s">
        <v>2158</v>
      </c>
      <c r="G8299" s="392" t="s">
        <v>4106</v>
      </c>
      <c r="I8299" s="392" t="s">
        <v>3336</v>
      </c>
      <c r="J8299" s="392" t="s">
        <v>2812</v>
      </c>
      <c r="K8299" s="392" t="s">
        <v>2156</v>
      </c>
    </row>
    <row r="8300" spans="1:11" ht="26" x14ac:dyDescent="0.35">
      <c r="A8300" s="392" t="s">
        <v>1850</v>
      </c>
      <c r="B8300" s="392" t="s">
        <v>1851</v>
      </c>
      <c r="C8300" s="392" t="s">
        <v>5741</v>
      </c>
      <c r="D8300" s="392" t="s">
        <v>6138</v>
      </c>
      <c r="E8300" s="392" t="s">
        <v>4704</v>
      </c>
      <c r="F8300" s="392" t="s">
        <v>2158</v>
      </c>
      <c r="G8300" s="392" t="s">
        <v>4106</v>
      </c>
      <c r="I8300" s="392" t="s">
        <v>1848</v>
      </c>
      <c r="J8300" s="392" t="s">
        <v>2813</v>
      </c>
      <c r="K8300" s="392" t="s">
        <v>2156</v>
      </c>
    </row>
    <row r="8301" spans="1:11" ht="26" x14ac:dyDescent="0.35">
      <c r="A8301" s="392" t="s">
        <v>1850</v>
      </c>
      <c r="B8301" s="392" t="s">
        <v>1851</v>
      </c>
      <c r="C8301" s="392" t="s">
        <v>5741</v>
      </c>
      <c r="D8301" s="392" t="s">
        <v>6138</v>
      </c>
      <c r="E8301" s="392" t="s">
        <v>4704</v>
      </c>
      <c r="F8301" s="392" t="s">
        <v>2158</v>
      </c>
      <c r="G8301" s="392" t="s">
        <v>4106</v>
      </c>
      <c r="I8301" s="392" t="s">
        <v>4430</v>
      </c>
      <c r="J8301" s="392" t="s">
        <v>2814</v>
      </c>
      <c r="K8301" s="392" t="s">
        <v>2156</v>
      </c>
    </row>
    <row r="8302" spans="1:11" ht="26" x14ac:dyDescent="0.35">
      <c r="A8302" s="392" t="s">
        <v>1850</v>
      </c>
      <c r="B8302" s="392" t="s">
        <v>1851</v>
      </c>
      <c r="C8302" s="392" t="s">
        <v>5741</v>
      </c>
      <c r="D8302" s="392" t="s">
        <v>6138</v>
      </c>
      <c r="E8302" s="392" t="s">
        <v>4704</v>
      </c>
      <c r="F8302" s="392" t="s">
        <v>2158</v>
      </c>
      <c r="G8302" s="392" t="s">
        <v>4106</v>
      </c>
      <c r="I8302" s="392" t="s">
        <v>4434</v>
      </c>
      <c r="J8302" s="392" t="s">
        <v>2815</v>
      </c>
      <c r="K8302" s="392" t="s">
        <v>2156</v>
      </c>
    </row>
    <row r="8303" spans="1:11" ht="26" x14ac:dyDescent="0.35">
      <c r="A8303" s="392" t="s">
        <v>1850</v>
      </c>
      <c r="B8303" s="392" t="s">
        <v>1851</v>
      </c>
      <c r="C8303" s="392" t="s">
        <v>5741</v>
      </c>
      <c r="D8303" s="392" t="s">
        <v>6138</v>
      </c>
      <c r="E8303" s="392" t="s">
        <v>4704</v>
      </c>
      <c r="F8303" s="392" t="s">
        <v>2158</v>
      </c>
      <c r="G8303" s="392" t="s">
        <v>4106</v>
      </c>
      <c r="I8303" s="392" t="s">
        <v>4436</v>
      </c>
      <c r="J8303" s="392" t="s">
        <v>2816</v>
      </c>
      <c r="K8303" s="392" t="s">
        <v>2156</v>
      </c>
    </row>
    <row r="8304" spans="1:11" ht="26" x14ac:dyDescent="0.35">
      <c r="A8304" s="392" t="s">
        <v>1850</v>
      </c>
      <c r="B8304" s="392" t="s">
        <v>1851</v>
      </c>
      <c r="C8304" s="392" t="s">
        <v>5741</v>
      </c>
      <c r="D8304" s="392" t="s">
        <v>6138</v>
      </c>
      <c r="E8304" s="392" t="s">
        <v>4704</v>
      </c>
      <c r="F8304" s="392" t="s">
        <v>2158</v>
      </c>
      <c r="G8304" s="392" t="s">
        <v>4106</v>
      </c>
      <c r="I8304" s="392" t="s">
        <v>1584</v>
      </c>
      <c r="J8304" s="392" t="s">
        <v>2817</v>
      </c>
      <c r="K8304" s="392" t="s">
        <v>2156</v>
      </c>
    </row>
    <row r="8305" spans="1:11" ht="26" x14ac:dyDescent="0.35">
      <c r="A8305" s="392" t="s">
        <v>1850</v>
      </c>
      <c r="B8305" s="392" t="s">
        <v>1851</v>
      </c>
      <c r="C8305" s="392" t="s">
        <v>5741</v>
      </c>
      <c r="D8305" s="392" t="s">
        <v>6138</v>
      </c>
      <c r="E8305" s="392" t="s">
        <v>4704</v>
      </c>
      <c r="F8305" s="392" t="s">
        <v>2158</v>
      </c>
      <c r="G8305" s="392" t="s">
        <v>4106</v>
      </c>
      <c r="I8305" s="392" t="s">
        <v>1586</v>
      </c>
      <c r="J8305" s="392" t="s">
        <v>2818</v>
      </c>
      <c r="K8305" s="392" t="s">
        <v>2156</v>
      </c>
    </row>
    <row r="8306" spans="1:11" ht="26" x14ac:dyDescent="0.35">
      <c r="A8306" s="392" t="s">
        <v>1850</v>
      </c>
      <c r="B8306" s="392" t="s">
        <v>1851</v>
      </c>
      <c r="C8306" s="392" t="s">
        <v>5741</v>
      </c>
      <c r="D8306" s="392" t="s">
        <v>6138</v>
      </c>
      <c r="E8306" s="392" t="s">
        <v>4704</v>
      </c>
      <c r="F8306" s="392" t="s">
        <v>2158</v>
      </c>
      <c r="G8306" s="392" t="s">
        <v>4106</v>
      </c>
      <c r="I8306" s="392" t="s">
        <v>3011</v>
      </c>
      <c r="J8306" s="392" t="s">
        <v>2819</v>
      </c>
      <c r="K8306" s="392" t="s">
        <v>2156</v>
      </c>
    </row>
    <row r="8307" spans="1:11" ht="26" x14ac:dyDescent="0.35">
      <c r="A8307" s="392" t="s">
        <v>1850</v>
      </c>
      <c r="B8307" s="392" t="s">
        <v>1851</v>
      </c>
      <c r="C8307" s="392" t="s">
        <v>5741</v>
      </c>
      <c r="D8307" s="392" t="s">
        <v>6138</v>
      </c>
      <c r="E8307" s="392" t="s">
        <v>4704</v>
      </c>
      <c r="F8307" s="392" t="s">
        <v>2158</v>
      </c>
      <c r="G8307" s="392" t="s">
        <v>4106</v>
      </c>
      <c r="I8307" s="392" t="s">
        <v>4449</v>
      </c>
      <c r="J8307" s="392" t="s">
        <v>2820</v>
      </c>
      <c r="K8307" s="392" t="s">
        <v>2156</v>
      </c>
    </row>
    <row r="8308" spans="1:11" ht="26" x14ac:dyDescent="0.35">
      <c r="A8308" s="392" t="s">
        <v>1850</v>
      </c>
      <c r="B8308" s="392" t="s">
        <v>1851</v>
      </c>
      <c r="C8308" s="392" t="s">
        <v>5741</v>
      </c>
      <c r="D8308" s="392" t="s">
        <v>6138</v>
      </c>
      <c r="E8308" s="392" t="s">
        <v>4704</v>
      </c>
      <c r="F8308" s="392" t="s">
        <v>2158</v>
      </c>
      <c r="G8308" s="392" t="s">
        <v>4106</v>
      </c>
      <c r="I8308" s="392" t="s">
        <v>4451</v>
      </c>
      <c r="J8308" s="392" t="s">
        <v>2821</v>
      </c>
      <c r="K8308" s="392" t="s">
        <v>2156</v>
      </c>
    </row>
    <row r="8309" spans="1:11" ht="26" x14ac:dyDescent="0.35">
      <c r="A8309" s="392" t="s">
        <v>1850</v>
      </c>
      <c r="B8309" s="392" t="s">
        <v>1851</v>
      </c>
      <c r="C8309" s="392" t="s">
        <v>5741</v>
      </c>
      <c r="D8309" s="392" t="s">
        <v>6138</v>
      </c>
      <c r="E8309" s="392" t="s">
        <v>4704</v>
      </c>
      <c r="F8309" s="392" t="s">
        <v>2158</v>
      </c>
      <c r="G8309" s="392" t="s">
        <v>4106</v>
      </c>
      <c r="I8309" s="392" t="s">
        <v>4453</v>
      </c>
      <c r="J8309" s="392" t="s">
        <v>2822</v>
      </c>
      <c r="K8309" s="392" t="s">
        <v>2156</v>
      </c>
    </row>
    <row r="8310" spans="1:11" ht="26" x14ac:dyDescent="0.35">
      <c r="A8310" s="392" t="s">
        <v>1850</v>
      </c>
      <c r="B8310" s="392" t="s">
        <v>1851</v>
      </c>
      <c r="C8310" s="392" t="s">
        <v>5741</v>
      </c>
      <c r="D8310" s="392" t="s">
        <v>6138</v>
      </c>
      <c r="E8310" s="392" t="s">
        <v>4704</v>
      </c>
      <c r="F8310" s="392" t="s">
        <v>2158</v>
      </c>
      <c r="G8310" s="392" t="s">
        <v>4106</v>
      </c>
      <c r="I8310" s="392" t="s">
        <v>4455</v>
      </c>
      <c r="J8310" s="392" t="s">
        <v>2823</v>
      </c>
      <c r="K8310" s="392" t="s">
        <v>2156</v>
      </c>
    </row>
    <row r="8311" spans="1:11" ht="26" x14ac:dyDescent="0.35">
      <c r="A8311" s="392" t="s">
        <v>1850</v>
      </c>
      <c r="B8311" s="392" t="s">
        <v>1851</v>
      </c>
      <c r="C8311" s="392" t="s">
        <v>5741</v>
      </c>
      <c r="D8311" s="392" t="s">
        <v>6138</v>
      </c>
      <c r="E8311" s="392" t="s">
        <v>4704</v>
      </c>
      <c r="F8311" s="392" t="s">
        <v>2158</v>
      </c>
      <c r="G8311" s="392" t="s">
        <v>4106</v>
      </c>
      <c r="I8311" s="392" t="s">
        <v>2986</v>
      </c>
      <c r="J8311" s="392" t="s">
        <v>2824</v>
      </c>
      <c r="K8311" s="392" t="s">
        <v>2156</v>
      </c>
    </row>
    <row r="8312" spans="1:11" ht="26" x14ac:dyDescent="0.35">
      <c r="A8312" s="392" t="s">
        <v>1850</v>
      </c>
      <c r="B8312" s="392" t="s">
        <v>1851</v>
      </c>
      <c r="C8312" s="392" t="s">
        <v>5741</v>
      </c>
      <c r="D8312" s="392" t="s">
        <v>6138</v>
      </c>
      <c r="E8312" s="392" t="s">
        <v>4704</v>
      </c>
      <c r="F8312" s="392" t="s">
        <v>2158</v>
      </c>
      <c r="G8312" s="392" t="s">
        <v>4106</v>
      </c>
      <c r="I8312" s="392" t="s">
        <v>4461</v>
      </c>
      <c r="J8312" s="392" t="s">
        <v>2825</v>
      </c>
      <c r="K8312" s="392" t="s">
        <v>2156</v>
      </c>
    </row>
    <row r="8313" spans="1:11" ht="26" x14ac:dyDescent="0.35">
      <c r="A8313" s="392" t="s">
        <v>1850</v>
      </c>
      <c r="B8313" s="392" t="s">
        <v>1851</v>
      </c>
      <c r="C8313" s="392" t="s">
        <v>5741</v>
      </c>
      <c r="D8313" s="392" t="s">
        <v>6138</v>
      </c>
      <c r="E8313" s="392" t="s">
        <v>4704</v>
      </c>
      <c r="F8313" s="392" t="s">
        <v>2158</v>
      </c>
      <c r="G8313" s="392" t="s">
        <v>4106</v>
      </c>
      <c r="I8313" s="392" t="s">
        <v>1535</v>
      </c>
      <c r="J8313" s="392" t="s">
        <v>2826</v>
      </c>
      <c r="K8313" s="392" t="s">
        <v>2156</v>
      </c>
    </row>
    <row r="8314" spans="1:11" ht="26" x14ac:dyDescent="0.35">
      <c r="A8314" s="392" t="s">
        <v>1850</v>
      </c>
      <c r="B8314" s="392" t="s">
        <v>1851</v>
      </c>
      <c r="C8314" s="392" t="s">
        <v>5741</v>
      </c>
      <c r="D8314" s="392" t="s">
        <v>6138</v>
      </c>
      <c r="E8314" s="392" t="s">
        <v>4704</v>
      </c>
      <c r="F8314" s="392" t="s">
        <v>2158</v>
      </c>
      <c r="G8314" s="392" t="s">
        <v>4106</v>
      </c>
      <c r="I8314" s="392" t="s">
        <v>1537</v>
      </c>
      <c r="J8314" s="392" t="s">
        <v>2827</v>
      </c>
      <c r="K8314" s="392" t="s">
        <v>2156</v>
      </c>
    </row>
    <row r="8315" spans="1:11" ht="26" x14ac:dyDescent="0.35">
      <c r="A8315" s="392" t="s">
        <v>1850</v>
      </c>
      <c r="B8315" s="392" t="s">
        <v>1851</v>
      </c>
      <c r="C8315" s="392" t="s">
        <v>5741</v>
      </c>
      <c r="D8315" s="392" t="s">
        <v>6138</v>
      </c>
      <c r="E8315" s="392" t="s">
        <v>4704</v>
      </c>
      <c r="F8315" s="392" t="s">
        <v>2158</v>
      </c>
      <c r="G8315" s="392" t="s">
        <v>4106</v>
      </c>
      <c r="I8315" s="392" t="s">
        <v>1539</v>
      </c>
      <c r="J8315" s="392" t="s">
        <v>2828</v>
      </c>
      <c r="K8315" s="392" t="s">
        <v>2156</v>
      </c>
    </row>
    <row r="8316" spans="1:11" ht="26" x14ac:dyDescent="0.35">
      <c r="A8316" s="392" t="s">
        <v>1850</v>
      </c>
      <c r="B8316" s="392" t="s">
        <v>1851</v>
      </c>
      <c r="C8316" s="392" t="s">
        <v>5741</v>
      </c>
      <c r="D8316" s="392" t="s">
        <v>6138</v>
      </c>
      <c r="E8316" s="392" t="s">
        <v>4704</v>
      </c>
      <c r="F8316" s="392" t="s">
        <v>2158</v>
      </c>
      <c r="G8316" s="392" t="s">
        <v>4106</v>
      </c>
      <c r="I8316" s="392" t="s">
        <v>1541</v>
      </c>
      <c r="J8316" s="392" t="s">
        <v>2829</v>
      </c>
      <c r="K8316" s="392" t="s">
        <v>2156</v>
      </c>
    </row>
    <row r="8317" spans="1:11" ht="26" x14ac:dyDescent="0.35">
      <c r="A8317" s="392" t="s">
        <v>1850</v>
      </c>
      <c r="B8317" s="392" t="s">
        <v>1851</v>
      </c>
      <c r="C8317" s="392" t="s">
        <v>5741</v>
      </c>
      <c r="D8317" s="392" t="s">
        <v>6138</v>
      </c>
      <c r="E8317" s="392" t="s">
        <v>4704</v>
      </c>
      <c r="F8317" s="392" t="s">
        <v>2158</v>
      </c>
      <c r="G8317" s="392" t="s">
        <v>4106</v>
      </c>
      <c r="I8317" s="392" t="s">
        <v>1543</v>
      </c>
      <c r="J8317" s="392" t="s">
        <v>2830</v>
      </c>
      <c r="K8317" s="392" t="s">
        <v>2156</v>
      </c>
    </row>
    <row r="8318" spans="1:11" ht="26" x14ac:dyDescent="0.35">
      <c r="A8318" s="392" t="s">
        <v>1850</v>
      </c>
      <c r="B8318" s="392" t="s">
        <v>1851</v>
      </c>
      <c r="C8318" s="392" t="s">
        <v>5741</v>
      </c>
      <c r="D8318" s="392" t="s">
        <v>6138</v>
      </c>
      <c r="E8318" s="392" t="s">
        <v>4704</v>
      </c>
      <c r="F8318" s="392" t="s">
        <v>2158</v>
      </c>
      <c r="G8318" s="392" t="s">
        <v>4106</v>
      </c>
      <c r="I8318" s="392" t="s">
        <v>2831</v>
      </c>
      <c r="J8318" s="392" t="s">
        <v>2832</v>
      </c>
      <c r="K8318" s="392" t="s">
        <v>2156</v>
      </c>
    </row>
    <row r="8319" spans="1:11" ht="26" x14ac:dyDescent="0.35">
      <c r="A8319" s="392" t="s">
        <v>1850</v>
      </c>
      <c r="B8319" s="392" t="s">
        <v>1851</v>
      </c>
      <c r="C8319" s="392" t="s">
        <v>5741</v>
      </c>
      <c r="D8319" s="392" t="s">
        <v>6138</v>
      </c>
      <c r="E8319" s="392" t="s">
        <v>4704</v>
      </c>
      <c r="F8319" s="392" t="s">
        <v>2158</v>
      </c>
      <c r="G8319" s="392" t="s">
        <v>4106</v>
      </c>
      <c r="I8319" s="392" t="s">
        <v>1595</v>
      </c>
      <c r="J8319" s="392" t="s">
        <v>2833</v>
      </c>
      <c r="K8319" s="392" t="s">
        <v>2156</v>
      </c>
    </row>
    <row r="8320" spans="1:11" ht="26" x14ac:dyDescent="0.35">
      <c r="A8320" s="392" t="s">
        <v>1850</v>
      </c>
      <c r="B8320" s="392" t="s">
        <v>1851</v>
      </c>
      <c r="C8320" s="392" t="s">
        <v>5741</v>
      </c>
      <c r="D8320" s="392" t="s">
        <v>6138</v>
      </c>
      <c r="E8320" s="392" t="s">
        <v>4704</v>
      </c>
      <c r="F8320" s="392" t="s">
        <v>2158</v>
      </c>
      <c r="G8320" s="392" t="s">
        <v>4106</v>
      </c>
      <c r="I8320" s="392" t="s">
        <v>239</v>
      </c>
      <c r="J8320" s="392" t="s">
        <v>2834</v>
      </c>
      <c r="K8320" s="392" t="s">
        <v>2156</v>
      </c>
    </row>
    <row r="8321" spans="1:11" ht="26" x14ac:dyDescent="0.35">
      <c r="A8321" s="392" t="s">
        <v>1850</v>
      </c>
      <c r="B8321" s="392" t="s">
        <v>1851</v>
      </c>
      <c r="C8321" s="392" t="s">
        <v>5741</v>
      </c>
      <c r="D8321" s="392" t="s">
        <v>6138</v>
      </c>
      <c r="E8321" s="392" t="s">
        <v>4704</v>
      </c>
      <c r="F8321" s="392" t="s">
        <v>2158</v>
      </c>
      <c r="G8321" s="392" t="s">
        <v>4106</v>
      </c>
      <c r="I8321" s="392" t="s">
        <v>2996</v>
      </c>
      <c r="J8321" s="392" t="s">
        <v>2835</v>
      </c>
      <c r="K8321" s="392" t="s">
        <v>2156</v>
      </c>
    </row>
    <row r="8322" spans="1:11" ht="26" x14ac:dyDescent="0.35">
      <c r="A8322" s="392" t="s">
        <v>1850</v>
      </c>
      <c r="B8322" s="392" t="s">
        <v>1851</v>
      </c>
      <c r="C8322" s="392" t="s">
        <v>5741</v>
      </c>
      <c r="D8322" s="392" t="s">
        <v>6138</v>
      </c>
      <c r="E8322" s="392" t="s">
        <v>4704</v>
      </c>
      <c r="F8322" s="392" t="s">
        <v>2158</v>
      </c>
      <c r="G8322" s="392" t="s">
        <v>4106</v>
      </c>
      <c r="I8322" s="392" t="s">
        <v>3024</v>
      </c>
      <c r="J8322" s="392" t="s">
        <v>2836</v>
      </c>
      <c r="K8322" s="392" t="s">
        <v>2156</v>
      </c>
    </row>
    <row r="8323" spans="1:11" ht="26" x14ac:dyDescent="0.35">
      <c r="A8323" s="392" t="s">
        <v>1850</v>
      </c>
      <c r="B8323" s="392" t="s">
        <v>1851</v>
      </c>
      <c r="C8323" s="392" t="s">
        <v>5741</v>
      </c>
      <c r="D8323" s="392" t="s">
        <v>6138</v>
      </c>
      <c r="E8323" s="392" t="s">
        <v>4704</v>
      </c>
      <c r="F8323" s="392" t="s">
        <v>2158</v>
      </c>
      <c r="G8323" s="392" t="s">
        <v>4106</v>
      </c>
      <c r="I8323" s="392" t="s">
        <v>3068</v>
      </c>
      <c r="J8323" s="392" t="s">
        <v>2837</v>
      </c>
      <c r="K8323" s="392" t="s">
        <v>2156</v>
      </c>
    </row>
    <row r="8324" spans="1:11" ht="26" x14ac:dyDescent="0.35">
      <c r="A8324" s="392" t="s">
        <v>1850</v>
      </c>
      <c r="B8324" s="392" t="s">
        <v>1851</v>
      </c>
      <c r="C8324" s="392" t="s">
        <v>5741</v>
      </c>
      <c r="D8324" s="392" t="s">
        <v>6138</v>
      </c>
      <c r="E8324" s="392" t="s">
        <v>4704</v>
      </c>
      <c r="F8324" s="392" t="s">
        <v>2158</v>
      </c>
      <c r="G8324" s="392" t="s">
        <v>4106</v>
      </c>
      <c r="I8324" s="392" t="s">
        <v>3070</v>
      </c>
      <c r="J8324" s="392" t="s">
        <v>2838</v>
      </c>
      <c r="K8324" s="392" t="s">
        <v>2156</v>
      </c>
    </row>
    <row r="8325" spans="1:11" ht="26" x14ac:dyDescent="0.35">
      <c r="A8325" s="392" t="s">
        <v>1850</v>
      </c>
      <c r="B8325" s="392" t="s">
        <v>1851</v>
      </c>
      <c r="C8325" s="392" t="s">
        <v>5741</v>
      </c>
      <c r="D8325" s="392" t="s">
        <v>6138</v>
      </c>
      <c r="E8325" s="392" t="s">
        <v>4704</v>
      </c>
      <c r="F8325" s="392" t="s">
        <v>2158</v>
      </c>
      <c r="G8325" s="392" t="s">
        <v>4106</v>
      </c>
      <c r="I8325" s="392" t="s">
        <v>3073</v>
      </c>
      <c r="J8325" s="392" t="s">
        <v>2839</v>
      </c>
      <c r="K8325" s="392" t="s">
        <v>2156</v>
      </c>
    </row>
    <row r="8326" spans="1:11" ht="26" x14ac:dyDescent="0.35">
      <c r="A8326" s="392" t="s">
        <v>1850</v>
      </c>
      <c r="B8326" s="392" t="s">
        <v>1851</v>
      </c>
      <c r="C8326" s="392" t="s">
        <v>5741</v>
      </c>
      <c r="D8326" s="392" t="s">
        <v>6138</v>
      </c>
      <c r="E8326" s="392" t="s">
        <v>4704</v>
      </c>
      <c r="F8326" s="392" t="s">
        <v>2158</v>
      </c>
      <c r="G8326" s="392" t="s">
        <v>4106</v>
      </c>
      <c r="I8326" s="392" t="s">
        <v>3039</v>
      </c>
      <c r="J8326" s="392" t="s">
        <v>2840</v>
      </c>
      <c r="K8326" s="392" t="s">
        <v>2156</v>
      </c>
    </row>
    <row r="8327" spans="1:11" ht="26" x14ac:dyDescent="0.35">
      <c r="A8327" s="392" t="s">
        <v>1850</v>
      </c>
      <c r="B8327" s="392" t="s">
        <v>1851</v>
      </c>
      <c r="C8327" s="392" t="s">
        <v>5741</v>
      </c>
      <c r="D8327" s="392" t="s">
        <v>6138</v>
      </c>
      <c r="E8327" s="392" t="s">
        <v>4704</v>
      </c>
      <c r="F8327" s="392" t="s">
        <v>2158</v>
      </c>
      <c r="G8327" s="392" t="s">
        <v>4106</v>
      </c>
      <c r="I8327" s="392" t="s">
        <v>2841</v>
      </c>
      <c r="J8327" s="392" t="s">
        <v>2842</v>
      </c>
      <c r="K8327" s="392" t="s">
        <v>2156</v>
      </c>
    </row>
    <row r="8328" spans="1:11" ht="26" x14ac:dyDescent="0.35">
      <c r="A8328" s="392" t="s">
        <v>1850</v>
      </c>
      <c r="B8328" s="392" t="s">
        <v>1851</v>
      </c>
      <c r="C8328" s="392" t="s">
        <v>5741</v>
      </c>
      <c r="D8328" s="392" t="s">
        <v>6138</v>
      </c>
      <c r="E8328" s="392" t="s">
        <v>4704</v>
      </c>
      <c r="F8328" s="392" t="s">
        <v>2158</v>
      </c>
      <c r="G8328" s="392" t="s">
        <v>4106</v>
      </c>
      <c r="I8328" s="392" t="s">
        <v>1601</v>
      </c>
      <c r="J8328" s="392" t="s">
        <v>3390</v>
      </c>
      <c r="K8328" s="392" t="s">
        <v>2156</v>
      </c>
    </row>
    <row r="8329" spans="1:11" ht="26" x14ac:dyDescent="0.35">
      <c r="A8329" s="392" t="s">
        <v>1850</v>
      </c>
      <c r="B8329" s="392" t="s">
        <v>1851</v>
      </c>
      <c r="C8329" s="392" t="s">
        <v>5741</v>
      </c>
      <c r="D8329" s="392" t="s">
        <v>6138</v>
      </c>
      <c r="E8329" s="392" t="s">
        <v>4704</v>
      </c>
      <c r="F8329" s="392" t="s">
        <v>2158</v>
      </c>
      <c r="G8329" s="392" t="s">
        <v>4106</v>
      </c>
      <c r="I8329" s="392" t="s">
        <v>3391</v>
      </c>
      <c r="J8329" s="392" t="s">
        <v>3392</v>
      </c>
      <c r="K8329" s="392" t="s">
        <v>2156</v>
      </c>
    </row>
    <row r="8330" spans="1:11" ht="26" x14ac:dyDescent="0.35">
      <c r="A8330" s="392" t="s">
        <v>1850</v>
      </c>
      <c r="B8330" s="392" t="s">
        <v>1851</v>
      </c>
      <c r="C8330" s="392" t="s">
        <v>5741</v>
      </c>
      <c r="D8330" s="392" t="s">
        <v>6138</v>
      </c>
      <c r="E8330" s="392" t="s">
        <v>4704</v>
      </c>
      <c r="F8330" s="392" t="s">
        <v>2158</v>
      </c>
      <c r="G8330" s="392" t="s">
        <v>4106</v>
      </c>
      <c r="I8330" s="392" t="s">
        <v>1603</v>
      </c>
      <c r="J8330" s="392" t="s">
        <v>3393</v>
      </c>
      <c r="K8330" s="392" t="s">
        <v>2156</v>
      </c>
    </row>
    <row r="8331" spans="1:11" ht="26" x14ac:dyDescent="0.35">
      <c r="A8331" s="392" t="s">
        <v>1850</v>
      </c>
      <c r="B8331" s="392" t="s">
        <v>1851</v>
      </c>
      <c r="C8331" s="392" t="s">
        <v>5741</v>
      </c>
      <c r="D8331" s="392" t="s">
        <v>6138</v>
      </c>
      <c r="E8331" s="392" t="s">
        <v>4704</v>
      </c>
      <c r="F8331" s="392" t="s">
        <v>2158</v>
      </c>
      <c r="G8331" s="392" t="s">
        <v>4106</v>
      </c>
      <c r="I8331" s="392" t="s">
        <v>1605</v>
      </c>
      <c r="J8331" s="392" t="s">
        <v>3394</v>
      </c>
      <c r="K8331" s="392" t="s">
        <v>2156</v>
      </c>
    </row>
    <row r="8332" spans="1:11" ht="26" x14ac:dyDescent="0.35">
      <c r="A8332" s="392" t="s">
        <v>1850</v>
      </c>
      <c r="B8332" s="392" t="s">
        <v>1851</v>
      </c>
      <c r="C8332" s="392" t="s">
        <v>5741</v>
      </c>
      <c r="D8332" s="392" t="s">
        <v>6138</v>
      </c>
      <c r="E8332" s="392" t="s">
        <v>4704</v>
      </c>
      <c r="F8332" s="392" t="s">
        <v>2158</v>
      </c>
      <c r="G8332" s="392" t="s">
        <v>4106</v>
      </c>
      <c r="I8332" s="392" t="s">
        <v>1607</v>
      </c>
      <c r="J8332" s="392" t="s">
        <v>3395</v>
      </c>
      <c r="K8332" s="392" t="s">
        <v>2156</v>
      </c>
    </row>
    <row r="8333" spans="1:11" ht="26" x14ac:dyDescent="0.35">
      <c r="A8333" s="392" t="s">
        <v>1850</v>
      </c>
      <c r="B8333" s="392" t="s">
        <v>1851</v>
      </c>
      <c r="C8333" s="392" t="s">
        <v>5741</v>
      </c>
      <c r="D8333" s="392" t="s">
        <v>6138</v>
      </c>
      <c r="E8333" s="392" t="s">
        <v>4704</v>
      </c>
      <c r="F8333" s="392" t="s">
        <v>2158</v>
      </c>
      <c r="G8333" s="392" t="s">
        <v>4106</v>
      </c>
      <c r="I8333" s="392" t="s">
        <v>1609</v>
      </c>
      <c r="J8333" s="392" t="s">
        <v>3396</v>
      </c>
      <c r="K8333" s="392" t="s">
        <v>2156</v>
      </c>
    </row>
    <row r="8334" spans="1:11" ht="26" x14ac:dyDescent="0.35">
      <c r="A8334" s="392" t="s">
        <v>1850</v>
      </c>
      <c r="B8334" s="392" t="s">
        <v>1851</v>
      </c>
      <c r="C8334" s="392" t="s">
        <v>5741</v>
      </c>
      <c r="D8334" s="392" t="s">
        <v>6138</v>
      </c>
      <c r="E8334" s="392" t="s">
        <v>4704</v>
      </c>
      <c r="F8334" s="392" t="s">
        <v>2158</v>
      </c>
      <c r="G8334" s="392" t="s">
        <v>4106</v>
      </c>
      <c r="I8334" s="392" t="s">
        <v>1611</v>
      </c>
      <c r="J8334" s="392" t="s">
        <v>3397</v>
      </c>
      <c r="K8334" s="392" t="s">
        <v>2156</v>
      </c>
    </row>
    <row r="8335" spans="1:11" ht="26" x14ac:dyDescent="0.35">
      <c r="A8335" s="392" t="s">
        <v>1850</v>
      </c>
      <c r="B8335" s="392" t="s">
        <v>1851</v>
      </c>
      <c r="C8335" s="392" t="s">
        <v>5741</v>
      </c>
      <c r="D8335" s="392" t="s">
        <v>6138</v>
      </c>
      <c r="E8335" s="392" t="s">
        <v>4704</v>
      </c>
      <c r="F8335" s="392" t="s">
        <v>2158</v>
      </c>
      <c r="G8335" s="392" t="s">
        <v>4106</v>
      </c>
      <c r="I8335" s="392" t="s">
        <v>1613</v>
      </c>
      <c r="J8335" s="392" t="s">
        <v>3398</v>
      </c>
      <c r="K8335" s="392" t="s">
        <v>2156</v>
      </c>
    </row>
    <row r="8336" spans="1:11" ht="26" x14ac:dyDescent="0.35">
      <c r="A8336" s="392" t="s">
        <v>1850</v>
      </c>
      <c r="B8336" s="392" t="s">
        <v>1851</v>
      </c>
      <c r="C8336" s="392" t="s">
        <v>5741</v>
      </c>
      <c r="D8336" s="392" t="s">
        <v>6138</v>
      </c>
      <c r="E8336" s="392" t="s">
        <v>4704</v>
      </c>
      <c r="F8336" s="392" t="s">
        <v>2158</v>
      </c>
      <c r="G8336" s="392" t="s">
        <v>4106</v>
      </c>
      <c r="I8336" s="392" t="s">
        <v>1615</v>
      </c>
      <c r="J8336" s="392" t="s">
        <v>3399</v>
      </c>
      <c r="K8336" s="392" t="s">
        <v>2156</v>
      </c>
    </row>
    <row r="8337" spans="1:11" ht="26" x14ac:dyDescent="0.35">
      <c r="A8337" s="392" t="s">
        <v>1850</v>
      </c>
      <c r="B8337" s="392" t="s">
        <v>1851</v>
      </c>
      <c r="C8337" s="392" t="s">
        <v>5741</v>
      </c>
      <c r="D8337" s="392" t="s">
        <v>6138</v>
      </c>
      <c r="E8337" s="392" t="s">
        <v>4704</v>
      </c>
      <c r="F8337" s="392" t="s">
        <v>2158</v>
      </c>
      <c r="G8337" s="392" t="s">
        <v>4106</v>
      </c>
      <c r="I8337" s="392" t="s">
        <v>1617</v>
      </c>
      <c r="J8337" s="392" t="s">
        <v>3400</v>
      </c>
      <c r="K8337" s="392" t="s">
        <v>2156</v>
      </c>
    </row>
    <row r="8338" spans="1:11" ht="26" x14ac:dyDescent="0.35">
      <c r="A8338" s="392" t="s">
        <v>1850</v>
      </c>
      <c r="B8338" s="392" t="s">
        <v>1851</v>
      </c>
      <c r="C8338" s="392" t="s">
        <v>5741</v>
      </c>
      <c r="D8338" s="392" t="s">
        <v>6138</v>
      </c>
      <c r="E8338" s="392" t="s">
        <v>4704</v>
      </c>
      <c r="F8338" s="392" t="s">
        <v>2158</v>
      </c>
      <c r="G8338" s="392" t="s">
        <v>4106</v>
      </c>
      <c r="I8338" s="392" t="s">
        <v>1619</v>
      </c>
      <c r="J8338" s="392" t="s">
        <v>3401</v>
      </c>
      <c r="K8338" s="392" t="s">
        <v>2156</v>
      </c>
    </row>
    <row r="8339" spans="1:11" ht="26" x14ac:dyDescent="0.35">
      <c r="A8339" s="392" t="s">
        <v>1850</v>
      </c>
      <c r="B8339" s="392" t="s">
        <v>1851</v>
      </c>
      <c r="C8339" s="392" t="s">
        <v>5741</v>
      </c>
      <c r="D8339" s="392" t="s">
        <v>6138</v>
      </c>
      <c r="E8339" s="392" t="s">
        <v>4704</v>
      </c>
      <c r="F8339" s="392" t="s">
        <v>2158</v>
      </c>
      <c r="G8339" s="392" t="s">
        <v>4106</v>
      </c>
      <c r="I8339" s="392" t="s">
        <v>3402</v>
      </c>
      <c r="J8339" s="392" t="s">
        <v>3403</v>
      </c>
      <c r="K8339" s="392" t="s">
        <v>2156</v>
      </c>
    </row>
    <row r="8340" spans="1:11" ht="26" x14ac:dyDescent="0.35">
      <c r="A8340" s="392" t="s">
        <v>1850</v>
      </c>
      <c r="B8340" s="392" t="s">
        <v>1851</v>
      </c>
      <c r="C8340" s="392" t="s">
        <v>5741</v>
      </c>
      <c r="D8340" s="392" t="s">
        <v>6138</v>
      </c>
      <c r="E8340" s="392" t="s">
        <v>4704</v>
      </c>
      <c r="F8340" s="392" t="s">
        <v>2158</v>
      </c>
      <c r="G8340" s="392" t="s">
        <v>4106</v>
      </c>
      <c r="I8340" s="392" t="s">
        <v>3404</v>
      </c>
      <c r="J8340" s="392" t="s">
        <v>3405</v>
      </c>
      <c r="K8340" s="392" t="s">
        <v>2156</v>
      </c>
    </row>
    <row r="8341" spans="1:11" ht="26" x14ac:dyDescent="0.35">
      <c r="A8341" s="392" t="s">
        <v>1850</v>
      </c>
      <c r="B8341" s="392" t="s">
        <v>1851</v>
      </c>
      <c r="C8341" s="392" t="s">
        <v>5741</v>
      </c>
      <c r="D8341" s="392" t="s">
        <v>6138</v>
      </c>
      <c r="E8341" s="392" t="s">
        <v>4704</v>
      </c>
      <c r="F8341" s="392" t="s">
        <v>2158</v>
      </c>
      <c r="G8341" s="392" t="s">
        <v>4106</v>
      </c>
      <c r="I8341" s="392" t="s">
        <v>1621</v>
      </c>
      <c r="J8341" s="392" t="s">
        <v>3406</v>
      </c>
      <c r="K8341" s="392" t="s">
        <v>2156</v>
      </c>
    </row>
    <row r="8342" spans="1:11" ht="26" x14ac:dyDescent="0.35">
      <c r="A8342" s="392" t="s">
        <v>1850</v>
      </c>
      <c r="B8342" s="392" t="s">
        <v>1851</v>
      </c>
      <c r="C8342" s="392" t="s">
        <v>5741</v>
      </c>
      <c r="D8342" s="392" t="s">
        <v>6138</v>
      </c>
      <c r="E8342" s="392" t="s">
        <v>4704</v>
      </c>
      <c r="F8342" s="392" t="s">
        <v>2158</v>
      </c>
      <c r="G8342" s="392" t="s">
        <v>4106</v>
      </c>
      <c r="I8342" s="392" t="s">
        <v>3013</v>
      </c>
      <c r="J8342" s="392" t="s">
        <v>3407</v>
      </c>
      <c r="K8342" s="392" t="s">
        <v>2156</v>
      </c>
    </row>
    <row r="8343" spans="1:11" ht="26" x14ac:dyDescent="0.35">
      <c r="A8343" s="392" t="s">
        <v>1850</v>
      </c>
      <c r="B8343" s="392" t="s">
        <v>1851</v>
      </c>
      <c r="C8343" s="392" t="s">
        <v>5741</v>
      </c>
      <c r="D8343" s="392" t="s">
        <v>6138</v>
      </c>
      <c r="E8343" s="392" t="s">
        <v>4704</v>
      </c>
      <c r="F8343" s="392" t="s">
        <v>2158</v>
      </c>
      <c r="G8343" s="392" t="s">
        <v>4106</v>
      </c>
      <c r="I8343" s="392" t="s">
        <v>3017</v>
      </c>
      <c r="J8343" s="392" t="s">
        <v>3408</v>
      </c>
      <c r="K8343" s="392" t="s">
        <v>2156</v>
      </c>
    </row>
    <row r="8344" spans="1:11" ht="26" x14ac:dyDescent="0.35">
      <c r="A8344" s="392" t="s">
        <v>1850</v>
      </c>
      <c r="B8344" s="392" t="s">
        <v>1851</v>
      </c>
      <c r="C8344" s="392" t="s">
        <v>5741</v>
      </c>
      <c r="D8344" s="392" t="s">
        <v>6138</v>
      </c>
      <c r="E8344" s="392" t="s">
        <v>4704</v>
      </c>
      <c r="F8344" s="392" t="s">
        <v>2158</v>
      </c>
      <c r="G8344" s="392" t="s">
        <v>4106</v>
      </c>
      <c r="I8344" s="392" t="s">
        <v>3020</v>
      </c>
      <c r="J8344" s="392" t="s">
        <v>3409</v>
      </c>
      <c r="K8344" s="392" t="s">
        <v>2156</v>
      </c>
    </row>
    <row r="8345" spans="1:11" ht="26" x14ac:dyDescent="0.35">
      <c r="A8345" s="392" t="s">
        <v>1850</v>
      </c>
      <c r="B8345" s="392" t="s">
        <v>1851</v>
      </c>
      <c r="C8345" s="392" t="s">
        <v>5741</v>
      </c>
      <c r="D8345" s="392" t="s">
        <v>6138</v>
      </c>
      <c r="E8345" s="392" t="s">
        <v>4704</v>
      </c>
      <c r="F8345" s="392" t="s">
        <v>2158</v>
      </c>
      <c r="G8345" s="392" t="s">
        <v>4106</v>
      </c>
      <c r="I8345" s="392" t="s">
        <v>3033</v>
      </c>
      <c r="J8345" s="392" t="s">
        <v>3410</v>
      </c>
      <c r="K8345" s="392" t="s">
        <v>2156</v>
      </c>
    </row>
    <row r="8346" spans="1:11" ht="26" x14ac:dyDescent="0.35">
      <c r="A8346" s="392" t="s">
        <v>1850</v>
      </c>
      <c r="B8346" s="392" t="s">
        <v>1851</v>
      </c>
      <c r="C8346" s="392" t="s">
        <v>5741</v>
      </c>
      <c r="D8346" s="392" t="s">
        <v>6138</v>
      </c>
      <c r="E8346" s="392" t="s">
        <v>4704</v>
      </c>
      <c r="F8346" s="392" t="s">
        <v>2158</v>
      </c>
      <c r="G8346" s="392" t="s">
        <v>4106</v>
      </c>
      <c r="I8346" s="392" t="s">
        <v>3057</v>
      </c>
      <c r="J8346" s="392" t="s">
        <v>3411</v>
      </c>
      <c r="K8346" s="392" t="s">
        <v>2156</v>
      </c>
    </row>
    <row r="8347" spans="1:11" ht="26" x14ac:dyDescent="0.35">
      <c r="A8347" s="392" t="s">
        <v>1850</v>
      </c>
      <c r="B8347" s="392" t="s">
        <v>1851</v>
      </c>
      <c r="C8347" s="392" t="s">
        <v>5741</v>
      </c>
      <c r="D8347" s="392" t="s">
        <v>6138</v>
      </c>
      <c r="E8347" s="392" t="s">
        <v>4704</v>
      </c>
      <c r="F8347" s="392" t="s">
        <v>2158</v>
      </c>
      <c r="G8347" s="392" t="s">
        <v>4106</v>
      </c>
      <c r="I8347" s="392" t="s">
        <v>2354</v>
      </c>
      <c r="J8347" s="392" t="s">
        <v>3412</v>
      </c>
      <c r="K8347" s="392" t="s">
        <v>2156</v>
      </c>
    </row>
    <row r="8348" spans="1:11" ht="26" x14ac:dyDescent="0.35">
      <c r="A8348" s="392" t="s">
        <v>1850</v>
      </c>
      <c r="B8348" s="392" t="s">
        <v>1851</v>
      </c>
      <c r="C8348" s="392" t="s">
        <v>5741</v>
      </c>
      <c r="D8348" s="392" t="s">
        <v>6138</v>
      </c>
      <c r="E8348" s="392" t="s">
        <v>4704</v>
      </c>
      <c r="F8348" s="392" t="s">
        <v>2158</v>
      </c>
      <c r="G8348" s="392" t="s">
        <v>4106</v>
      </c>
      <c r="I8348" s="392" t="s">
        <v>3413</v>
      </c>
      <c r="J8348" s="392" t="s">
        <v>3414</v>
      </c>
      <c r="K8348" s="392" t="s">
        <v>2156</v>
      </c>
    </row>
    <row r="8349" spans="1:11" ht="26" x14ac:dyDescent="0.35">
      <c r="A8349" s="392" t="s">
        <v>1850</v>
      </c>
      <c r="B8349" s="392" t="s">
        <v>1851</v>
      </c>
      <c r="C8349" s="392" t="s">
        <v>5741</v>
      </c>
      <c r="D8349" s="392" t="s">
        <v>6138</v>
      </c>
      <c r="E8349" s="392" t="s">
        <v>4704</v>
      </c>
      <c r="F8349" s="392" t="s">
        <v>2158</v>
      </c>
      <c r="G8349" s="392" t="s">
        <v>4106</v>
      </c>
      <c r="I8349" s="392" t="s">
        <v>2356</v>
      </c>
      <c r="J8349" s="392" t="s">
        <v>3415</v>
      </c>
      <c r="K8349" s="392" t="s">
        <v>2156</v>
      </c>
    </row>
    <row r="8350" spans="1:11" ht="26" x14ac:dyDescent="0.35">
      <c r="A8350" s="392" t="s">
        <v>1850</v>
      </c>
      <c r="B8350" s="392" t="s">
        <v>1851</v>
      </c>
      <c r="C8350" s="392" t="s">
        <v>5741</v>
      </c>
      <c r="D8350" s="392" t="s">
        <v>6138</v>
      </c>
      <c r="E8350" s="392" t="s">
        <v>4704</v>
      </c>
      <c r="F8350" s="392" t="s">
        <v>2158</v>
      </c>
      <c r="G8350" s="392" t="s">
        <v>4106</v>
      </c>
      <c r="I8350" s="392" t="s">
        <v>3059</v>
      </c>
      <c r="J8350" s="392" t="s">
        <v>3416</v>
      </c>
      <c r="K8350" s="392" t="s">
        <v>2156</v>
      </c>
    </row>
    <row r="8351" spans="1:11" ht="26" x14ac:dyDescent="0.35">
      <c r="A8351" s="392" t="s">
        <v>1850</v>
      </c>
      <c r="B8351" s="392" t="s">
        <v>1851</v>
      </c>
      <c r="C8351" s="392" t="s">
        <v>5741</v>
      </c>
      <c r="D8351" s="392" t="s">
        <v>6138</v>
      </c>
      <c r="E8351" s="392" t="s">
        <v>4704</v>
      </c>
      <c r="F8351" s="392" t="s">
        <v>2158</v>
      </c>
      <c r="G8351" s="392" t="s">
        <v>4106</v>
      </c>
      <c r="I8351" s="392" t="s">
        <v>2359</v>
      </c>
      <c r="J8351" s="392" t="s">
        <v>3417</v>
      </c>
      <c r="K8351" s="392" t="s">
        <v>2156</v>
      </c>
    </row>
    <row r="8352" spans="1:11" ht="26" x14ac:dyDescent="0.35">
      <c r="A8352" s="392" t="s">
        <v>1850</v>
      </c>
      <c r="B8352" s="392" t="s">
        <v>1851</v>
      </c>
      <c r="C8352" s="392" t="s">
        <v>5741</v>
      </c>
      <c r="D8352" s="392" t="s">
        <v>6138</v>
      </c>
      <c r="E8352" s="392" t="s">
        <v>4704</v>
      </c>
      <c r="F8352" s="392" t="s">
        <v>2158</v>
      </c>
      <c r="G8352" s="392" t="s">
        <v>4106</v>
      </c>
      <c r="I8352" s="392" t="s">
        <v>2361</v>
      </c>
      <c r="J8352" s="392" t="s">
        <v>3418</v>
      </c>
      <c r="K8352" s="392" t="s">
        <v>2156</v>
      </c>
    </row>
    <row r="8353" spans="1:11" ht="26" x14ac:dyDescent="0.35">
      <c r="A8353" s="392" t="s">
        <v>1850</v>
      </c>
      <c r="B8353" s="392" t="s">
        <v>1851</v>
      </c>
      <c r="C8353" s="392" t="s">
        <v>5741</v>
      </c>
      <c r="D8353" s="392" t="s">
        <v>6138</v>
      </c>
      <c r="E8353" s="392" t="s">
        <v>4704</v>
      </c>
      <c r="F8353" s="392" t="s">
        <v>2158</v>
      </c>
      <c r="G8353" s="392" t="s">
        <v>4106</v>
      </c>
      <c r="I8353" s="392" t="s">
        <v>2363</v>
      </c>
      <c r="J8353" s="392" t="s">
        <v>3419</v>
      </c>
      <c r="K8353" s="392" t="s">
        <v>2156</v>
      </c>
    </row>
    <row r="8354" spans="1:11" ht="26" x14ac:dyDescent="0.35">
      <c r="A8354" s="392" t="s">
        <v>1850</v>
      </c>
      <c r="B8354" s="392" t="s">
        <v>1851</v>
      </c>
      <c r="C8354" s="392" t="s">
        <v>5741</v>
      </c>
      <c r="D8354" s="392" t="s">
        <v>6138</v>
      </c>
      <c r="E8354" s="392" t="s">
        <v>4704</v>
      </c>
      <c r="F8354" s="392" t="s">
        <v>2158</v>
      </c>
      <c r="G8354" s="392" t="s">
        <v>4106</v>
      </c>
      <c r="I8354" s="392" t="s">
        <v>2365</v>
      </c>
      <c r="J8354" s="392" t="s">
        <v>3420</v>
      </c>
      <c r="K8354" s="392" t="s">
        <v>2156</v>
      </c>
    </row>
    <row r="8355" spans="1:11" ht="26" x14ac:dyDescent="0.35">
      <c r="A8355" s="392" t="s">
        <v>1850</v>
      </c>
      <c r="B8355" s="392" t="s">
        <v>1851</v>
      </c>
      <c r="C8355" s="392" t="s">
        <v>5741</v>
      </c>
      <c r="D8355" s="392" t="s">
        <v>6138</v>
      </c>
      <c r="E8355" s="392" t="s">
        <v>4704</v>
      </c>
      <c r="F8355" s="392" t="s">
        <v>2158</v>
      </c>
      <c r="G8355" s="392" t="s">
        <v>4106</v>
      </c>
      <c r="I8355" s="392" t="s">
        <v>2367</v>
      </c>
      <c r="J8355" s="392" t="s">
        <v>3421</v>
      </c>
      <c r="K8355" s="392" t="s">
        <v>2156</v>
      </c>
    </row>
    <row r="8356" spans="1:11" ht="26" x14ac:dyDescent="0.35">
      <c r="A8356" s="392" t="s">
        <v>1850</v>
      </c>
      <c r="B8356" s="392" t="s">
        <v>1851</v>
      </c>
      <c r="C8356" s="392" t="s">
        <v>5741</v>
      </c>
      <c r="D8356" s="392" t="s">
        <v>6138</v>
      </c>
      <c r="E8356" s="392" t="s">
        <v>4704</v>
      </c>
      <c r="F8356" s="392" t="s">
        <v>2158</v>
      </c>
      <c r="G8356" s="392" t="s">
        <v>4106</v>
      </c>
      <c r="I8356" s="392" t="s">
        <v>2369</v>
      </c>
      <c r="J8356" s="392" t="s">
        <v>3422</v>
      </c>
      <c r="K8356" s="392" t="s">
        <v>2156</v>
      </c>
    </row>
    <row r="8357" spans="1:11" ht="26" x14ac:dyDescent="0.35">
      <c r="A8357" s="392" t="s">
        <v>1850</v>
      </c>
      <c r="B8357" s="392" t="s">
        <v>1851</v>
      </c>
      <c r="C8357" s="392" t="s">
        <v>5741</v>
      </c>
      <c r="D8357" s="392" t="s">
        <v>6138</v>
      </c>
      <c r="E8357" s="392" t="s">
        <v>4704</v>
      </c>
      <c r="F8357" s="392" t="s">
        <v>2158</v>
      </c>
      <c r="G8357" s="392" t="s">
        <v>4106</v>
      </c>
      <c r="I8357" s="392" t="s">
        <v>2371</v>
      </c>
      <c r="J8357" s="392" t="s">
        <v>3423</v>
      </c>
      <c r="K8357" s="392" t="s">
        <v>2156</v>
      </c>
    </row>
    <row r="8358" spans="1:11" ht="26" x14ac:dyDescent="0.35">
      <c r="A8358" s="392" t="s">
        <v>1850</v>
      </c>
      <c r="B8358" s="392" t="s">
        <v>1851</v>
      </c>
      <c r="C8358" s="392" t="s">
        <v>5741</v>
      </c>
      <c r="D8358" s="392" t="s">
        <v>6138</v>
      </c>
      <c r="E8358" s="392" t="s">
        <v>4704</v>
      </c>
      <c r="F8358" s="392" t="s">
        <v>2158</v>
      </c>
      <c r="G8358" s="392" t="s">
        <v>4106</v>
      </c>
      <c r="I8358" s="392" t="s">
        <v>2373</v>
      </c>
      <c r="J8358" s="392" t="s">
        <v>3424</v>
      </c>
      <c r="K8358" s="392" t="s">
        <v>2156</v>
      </c>
    </row>
    <row r="8359" spans="1:11" ht="26" x14ac:dyDescent="0.35">
      <c r="A8359" s="392" t="s">
        <v>1850</v>
      </c>
      <c r="B8359" s="392" t="s">
        <v>1851</v>
      </c>
      <c r="C8359" s="392" t="s">
        <v>5741</v>
      </c>
      <c r="D8359" s="392" t="s">
        <v>6138</v>
      </c>
      <c r="E8359" s="392" t="s">
        <v>4704</v>
      </c>
      <c r="F8359" s="392" t="s">
        <v>2158</v>
      </c>
      <c r="G8359" s="392" t="s">
        <v>4106</v>
      </c>
      <c r="I8359" s="392" t="s">
        <v>2375</v>
      </c>
      <c r="J8359" s="392" t="s">
        <v>3425</v>
      </c>
      <c r="K8359" s="392" t="s">
        <v>2156</v>
      </c>
    </row>
    <row r="8360" spans="1:11" ht="26" x14ac:dyDescent="0.35">
      <c r="A8360" s="392" t="s">
        <v>1850</v>
      </c>
      <c r="B8360" s="392" t="s">
        <v>1851</v>
      </c>
      <c r="C8360" s="392" t="s">
        <v>5741</v>
      </c>
      <c r="D8360" s="392" t="s">
        <v>6138</v>
      </c>
      <c r="E8360" s="392" t="s">
        <v>4704</v>
      </c>
      <c r="F8360" s="392" t="s">
        <v>2158</v>
      </c>
      <c r="G8360" s="392" t="s">
        <v>4106</v>
      </c>
      <c r="I8360" s="392" t="s">
        <v>1820</v>
      </c>
      <c r="J8360" s="392" t="s">
        <v>3426</v>
      </c>
      <c r="K8360" s="392" t="s">
        <v>2156</v>
      </c>
    </row>
    <row r="8361" spans="1:11" ht="26" x14ac:dyDescent="0.35">
      <c r="A8361" s="392" t="s">
        <v>1850</v>
      </c>
      <c r="B8361" s="392" t="s">
        <v>1851</v>
      </c>
      <c r="C8361" s="392" t="s">
        <v>5741</v>
      </c>
      <c r="D8361" s="392" t="s">
        <v>6138</v>
      </c>
      <c r="E8361" s="392" t="s">
        <v>4704</v>
      </c>
      <c r="F8361" s="392" t="s">
        <v>2158</v>
      </c>
      <c r="G8361" s="392" t="s">
        <v>4106</v>
      </c>
      <c r="I8361" s="392" t="s">
        <v>2378</v>
      </c>
      <c r="J8361" s="392" t="s">
        <v>3427</v>
      </c>
      <c r="K8361" s="392" t="s">
        <v>2156</v>
      </c>
    </row>
    <row r="8362" spans="1:11" ht="26" x14ac:dyDescent="0.35">
      <c r="A8362" s="392" t="s">
        <v>1850</v>
      </c>
      <c r="B8362" s="392" t="s">
        <v>1851</v>
      </c>
      <c r="C8362" s="392" t="s">
        <v>5741</v>
      </c>
      <c r="D8362" s="392" t="s">
        <v>6138</v>
      </c>
      <c r="E8362" s="392" t="s">
        <v>4704</v>
      </c>
      <c r="F8362" s="392" t="s">
        <v>2158</v>
      </c>
      <c r="G8362" s="392" t="s">
        <v>4106</v>
      </c>
      <c r="I8362" s="392" t="s">
        <v>2380</v>
      </c>
      <c r="J8362" s="392" t="s">
        <v>3428</v>
      </c>
      <c r="K8362" s="392" t="s">
        <v>2156</v>
      </c>
    </row>
    <row r="8363" spans="1:11" ht="26" x14ac:dyDescent="0.35">
      <c r="A8363" s="392" t="s">
        <v>1850</v>
      </c>
      <c r="B8363" s="392" t="s">
        <v>1851</v>
      </c>
      <c r="C8363" s="392" t="s">
        <v>5741</v>
      </c>
      <c r="D8363" s="392" t="s">
        <v>6138</v>
      </c>
      <c r="E8363" s="392" t="s">
        <v>4704</v>
      </c>
      <c r="F8363" s="392" t="s">
        <v>2158</v>
      </c>
      <c r="G8363" s="392" t="s">
        <v>4106</v>
      </c>
      <c r="I8363" s="392" t="s">
        <v>2382</v>
      </c>
      <c r="J8363" s="392" t="s">
        <v>3429</v>
      </c>
      <c r="K8363" s="392" t="s">
        <v>2156</v>
      </c>
    </row>
    <row r="8364" spans="1:11" ht="26" x14ac:dyDescent="0.35">
      <c r="A8364" s="392" t="s">
        <v>1850</v>
      </c>
      <c r="B8364" s="392" t="s">
        <v>1851</v>
      </c>
      <c r="C8364" s="392" t="s">
        <v>5741</v>
      </c>
      <c r="D8364" s="392" t="s">
        <v>6138</v>
      </c>
      <c r="E8364" s="392" t="s">
        <v>4704</v>
      </c>
      <c r="F8364" s="392" t="s">
        <v>2158</v>
      </c>
      <c r="G8364" s="392" t="s">
        <v>4106</v>
      </c>
      <c r="I8364" s="392" t="s">
        <v>2384</v>
      </c>
      <c r="J8364" s="392" t="s">
        <v>3430</v>
      </c>
      <c r="K8364" s="392" t="s">
        <v>2156</v>
      </c>
    </row>
    <row r="8365" spans="1:11" ht="26" x14ac:dyDescent="0.35">
      <c r="A8365" s="392" t="s">
        <v>1850</v>
      </c>
      <c r="B8365" s="392" t="s">
        <v>1851</v>
      </c>
      <c r="C8365" s="392" t="s">
        <v>5741</v>
      </c>
      <c r="D8365" s="392" t="s">
        <v>6138</v>
      </c>
      <c r="E8365" s="392" t="s">
        <v>4704</v>
      </c>
      <c r="F8365" s="392" t="s">
        <v>2158</v>
      </c>
      <c r="G8365" s="392" t="s">
        <v>4106</v>
      </c>
      <c r="I8365" s="392" t="s">
        <v>2386</v>
      </c>
      <c r="J8365" s="392" t="s">
        <v>3431</v>
      </c>
      <c r="K8365" s="392" t="s">
        <v>2156</v>
      </c>
    </row>
    <row r="8366" spans="1:11" ht="26" x14ac:dyDescent="0.35">
      <c r="A8366" s="392" t="s">
        <v>1850</v>
      </c>
      <c r="B8366" s="392" t="s">
        <v>1851</v>
      </c>
      <c r="C8366" s="392" t="s">
        <v>5741</v>
      </c>
      <c r="D8366" s="392" t="s">
        <v>6138</v>
      </c>
      <c r="E8366" s="392" t="s">
        <v>4704</v>
      </c>
      <c r="F8366" s="392" t="s">
        <v>2158</v>
      </c>
      <c r="G8366" s="392" t="s">
        <v>4106</v>
      </c>
      <c r="I8366" s="392" t="s">
        <v>2388</v>
      </c>
      <c r="J8366" s="392" t="s">
        <v>3432</v>
      </c>
      <c r="K8366" s="392" t="s">
        <v>2156</v>
      </c>
    </row>
    <row r="8367" spans="1:11" ht="26" x14ac:dyDescent="0.35">
      <c r="A8367" s="392" t="s">
        <v>1850</v>
      </c>
      <c r="B8367" s="392" t="s">
        <v>1851</v>
      </c>
      <c r="C8367" s="392" t="s">
        <v>5741</v>
      </c>
      <c r="D8367" s="392" t="s">
        <v>6138</v>
      </c>
      <c r="E8367" s="392" t="s">
        <v>4704</v>
      </c>
      <c r="F8367" s="392" t="s">
        <v>2158</v>
      </c>
      <c r="G8367" s="392" t="s">
        <v>4106</v>
      </c>
      <c r="I8367" s="392" t="s">
        <v>2390</v>
      </c>
      <c r="J8367" s="392" t="s">
        <v>3433</v>
      </c>
      <c r="K8367" s="392" t="s">
        <v>2156</v>
      </c>
    </row>
    <row r="8368" spans="1:11" ht="26" x14ac:dyDescent="0.35">
      <c r="A8368" s="392" t="s">
        <v>1850</v>
      </c>
      <c r="B8368" s="392" t="s">
        <v>1851</v>
      </c>
      <c r="C8368" s="392" t="s">
        <v>5741</v>
      </c>
      <c r="D8368" s="392" t="s">
        <v>6138</v>
      </c>
      <c r="E8368" s="392" t="s">
        <v>4704</v>
      </c>
      <c r="F8368" s="392" t="s">
        <v>2158</v>
      </c>
      <c r="G8368" s="392" t="s">
        <v>4106</v>
      </c>
      <c r="I8368" s="392" t="s">
        <v>2392</v>
      </c>
      <c r="J8368" s="392" t="s">
        <v>3434</v>
      </c>
      <c r="K8368" s="392" t="s">
        <v>2156</v>
      </c>
    </row>
    <row r="8369" spans="1:11" ht="26" x14ac:dyDescent="0.35">
      <c r="A8369" s="392" t="s">
        <v>1850</v>
      </c>
      <c r="B8369" s="392" t="s">
        <v>1851</v>
      </c>
      <c r="C8369" s="392" t="s">
        <v>5741</v>
      </c>
      <c r="D8369" s="392" t="s">
        <v>6138</v>
      </c>
      <c r="E8369" s="392" t="s">
        <v>4704</v>
      </c>
      <c r="F8369" s="392" t="s">
        <v>2158</v>
      </c>
      <c r="G8369" s="392" t="s">
        <v>4106</v>
      </c>
      <c r="I8369" s="392" t="s">
        <v>3435</v>
      </c>
      <c r="J8369" s="392" t="s">
        <v>3436</v>
      </c>
      <c r="K8369" s="392" t="s">
        <v>2156</v>
      </c>
    </row>
    <row r="8370" spans="1:11" ht="26" x14ac:dyDescent="0.35">
      <c r="A8370" s="392" t="s">
        <v>1850</v>
      </c>
      <c r="B8370" s="392" t="s">
        <v>1851</v>
      </c>
      <c r="C8370" s="392" t="s">
        <v>5741</v>
      </c>
      <c r="D8370" s="392" t="s">
        <v>6138</v>
      </c>
      <c r="E8370" s="392" t="s">
        <v>4704</v>
      </c>
      <c r="F8370" s="392" t="s">
        <v>2158</v>
      </c>
      <c r="G8370" s="392" t="s">
        <v>4106</v>
      </c>
      <c r="I8370" s="392" t="s">
        <v>1548</v>
      </c>
      <c r="J8370" s="392" t="s">
        <v>3437</v>
      </c>
      <c r="K8370" s="392" t="s">
        <v>2156</v>
      </c>
    </row>
    <row r="8371" spans="1:11" ht="26" x14ac:dyDescent="0.35">
      <c r="A8371" s="392" t="s">
        <v>1850</v>
      </c>
      <c r="B8371" s="392" t="s">
        <v>1851</v>
      </c>
      <c r="C8371" s="392" t="s">
        <v>5741</v>
      </c>
      <c r="D8371" s="392" t="s">
        <v>6138</v>
      </c>
      <c r="E8371" s="392" t="s">
        <v>4704</v>
      </c>
      <c r="F8371" s="392" t="s">
        <v>2158</v>
      </c>
      <c r="G8371" s="392" t="s">
        <v>4106</v>
      </c>
      <c r="I8371" s="392" t="s">
        <v>2395</v>
      </c>
      <c r="J8371" s="392" t="s">
        <v>3438</v>
      </c>
      <c r="K8371" s="392" t="s">
        <v>2156</v>
      </c>
    </row>
    <row r="8372" spans="1:11" ht="26" x14ac:dyDescent="0.35">
      <c r="A8372" s="392" t="s">
        <v>1850</v>
      </c>
      <c r="B8372" s="392" t="s">
        <v>1851</v>
      </c>
      <c r="C8372" s="392" t="s">
        <v>5741</v>
      </c>
      <c r="D8372" s="392" t="s">
        <v>6138</v>
      </c>
      <c r="E8372" s="392" t="s">
        <v>4704</v>
      </c>
      <c r="F8372" s="392" t="s">
        <v>2158</v>
      </c>
      <c r="G8372" s="392" t="s">
        <v>4106</v>
      </c>
      <c r="I8372" s="392" t="s">
        <v>3439</v>
      </c>
      <c r="J8372" s="392" t="s">
        <v>3440</v>
      </c>
      <c r="K8372" s="392" t="s">
        <v>2156</v>
      </c>
    </row>
    <row r="8373" spans="1:11" ht="26" x14ac:dyDescent="0.35">
      <c r="A8373" s="392" t="s">
        <v>1850</v>
      </c>
      <c r="B8373" s="392" t="s">
        <v>1851</v>
      </c>
      <c r="C8373" s="392" t="s">
        <v>5741</v>
      </c>
      <c r="D8373" s="392" t="s">
        <v>6138</v>
      </c>
      <c r="E8373" s="392" t="s">
        <v>4704</v>
      </c>
      <c r="F8373" s="392" t="s">
        <v>2158</v>
      </c>
      <c r="G8373" s="392" t="s">
        <v>4106</v>
      </c>
      <c r="I8373" s="392" t="s">
        <v>2397</v>
      </c>
      <c r="J8373" s="392" t="s">
        <v>3441</v>
      </c>
      <c r="K8373" s="392" t="s">
        <v>2156</v>
      </c>
    </row>
    <row r="8374" spans="1:11" ht="26" x14ac:dyDescent="0.35">
      <c r="A8374" s="392" t="s">
        <v>1850</v>
      </c>
      <c r="B8374" s="392" t="s">
        <v>1851</v>
      </c>
      <c r="C8374" s="392" t="s">
        <v>5741</v>
      </c>
      <c r="D8374" s="392" t="s">
        <v>6138</v>
      </c>
      <c r="E8374" s="392" t="s">
        <v>4704</v>
      </c>
      <c r="F8374" s="392" t="s">
        <v>2158</v>
      </c>
      <c r="G8374" s="392" t="s">
        <v>4106</v>
      </c>
      <c r="I8374" s="392" t="s">
        <v>2399</v>
      </c>
      <c r="J8374" s="392" t="s">
        <v>3442</v>
      </c>
      <c r="K8374" s="392" t="s">
        <v>2156</v>
      </c>
    </row>
    <row r="8375" spans="1:11" ht="26" x14ac:dyDescent="0.35">
      <c r="A8375" s="392" t="s">
        <v>1850</v>
      </c>
      <c r="B8375" s="392" t="s">
        <v>1851</v>
      </c>
      <c r="C8375" s="392" t="s">
        <v>5741</v>
      </c>
      <c r="D8375" s="392" t="s">
        <v>6138</v>
      </c>
      <c r="E8375" s="392" t="s">
        <v>4704</v>
      </c>
      <c r="F8375" s="392" t="s">
        <v>2158</v>
      </c>
      <c r="G8375" s="392" t="s">
        <v>4106</v>
      </c>
      <c r="I8375" s="392" t="s">
        <v>2401</v>
      </c>
      <c r="J8375" s="392" t="s">
        <v>3443</v>
      </c>
      <c r="K8375" s="392" t="s">
        <v>2156</v>
      </c>
    </row>
    <row r="8376" spans="1:11" ht="26" x14ac:dyDescent="0.35">
      <c r="A8376" s="392" t="s">
        <v>1850</v>
      </c>
      <c r="B8376" s="392" t="s">
        <v>1851</v>
      </c>
      <c r="C8376" s="392" t="s">
        <v>5741</v>
      </c>
      <c r="D8376" s="392" t="s">
        <v>6138</v>
      </c>
      <c r="E8376" s="392" t="s">
        <v>4704</v>
      </c>
      <c r="F8376" s="392" t="s">
        <v>2158</v>
      </c>
      <c r="G8376" s="392" t="s">
        <v>4106</v>
      </c>
      <c r="I8376" s="392" t="s">
        <v>2403</v>
      </c>
      <c r="J8376" s="392" t="s">
        <v>3444</v>
      </c>
      <c r="K8376" s="392" t="s">
        <v>2156</v>
      </c>
    </row>
    <row r="8377" spans="1:11" ht="26" x14ac:dyDescent="0.35">
      <c r="A8377" s="392" t="s">
        <v>1850</v>
      </c>
      <c r="B8377" s="392" t="s">
        <v>1851</v>
      </c>
      <c r="C8377" s="392" t="s">
        <v>5741</v>
      </c>
      <c r="D8377" s="392" t="s">
        <v>6138</v>
      </c>
      <c r="E8377" s="392" t="s">
        <v>4704</v>
      </c>
      <c r="F8377" s="392" t="s">
        <v>2158</v>
      </c>
      <c r="G8377" s="392" t="s">
        <v>4106</v>
      </c>
      <c r="I8377" s="392" t="s">
        <v>2405</v>
      </c>
      <c r="J8377" s="392" t="s">
        <v>3445</v>
      </c>
      <c r="K8377" s="392" t="s">
        <v>2156</v>
      </c>
    </row>
    <row r="8378" spans="1:11" ht="26" x14ac:dyDescent="0.35">
      <c r="A8378" s="392" t="s">
        <v>1850</v>
      </c>
      <c r="B8378" s="392" t="s">
        <v>1851</v>
      </c>
      <c r="C8378" s="392" t="s">
        <v>5741</v>
      </c>
      <c r="D8378" s="392" t="s">
        <v>6138</v>
      </c>
      <c r="E8378" s="392" t="s">
        <v>4704</v>
      </c>
      <c r="F8378" s="392" t="s">
        <v>2158</v>
      </c>
      <c r="G8378" s="392" t="s">
        <v>4106</v>
      </c>
      <c r="I8378" s="392" t="s">
        <v>2407</v>
      </c>
      <c r="J8378" s="392" t="s">
        <v>3446</v>
      </c>
      <c r="K8378" s="392" t="s">
        <v>2156</v>
      </c>
    </row>
    <row r="8379" spans="1:11" ht="26" x14ac:dyDescent="0.35">
      <c r="A8379" s="392" t="s">
        <v>1850</v>
      </c>
      <c r="B8379" s="392" t="s">
        <v>1851</v>
      </c>
      <c r="C8379" s="392" t="s">
        <v>5741</v>
      </c>
      <c r="D8379" s="392" t="s">
        <v>6138</v>
      </c>
      <c r="E8379" s="392" t="s">
        <v>4704</v>
      </c>
      <c r="F8379" s="392" t="s">
        <v>2158</v>
      </c>
      <c r="G8379" s="392" t="s">
        <v>4106</v>
      </c>
      <c r="I8379" s="392" t="s">
        <v>2409</v>
      </c>
      <c r="J8379" s="392" t="s">
        <v>3447</v>
      </c>
      <c r="K8379" s="392" t="s">
        <v>2156</v>
      </c>
    </row>
    <row r="8380" spans="1:11" ht="26" x14ac:dyDescent="0.35">
      <c r="A8380" s="392" t="s">
        <v>1850</v>
      </c>
      <c r="B8380" s="392" t="s">
        <v>1851</v>
      </c>
      <c r="C8380" s="392" t="s">
        <v>5741</v>
      </c>
      <c r="D8380" s="392" t="s">
        <v>6138</v>
      </c>
      <c r="E8380" s="392" t="s">
        <v>4704</v>
      </c>
      <c r="F8380" s="392" t="s">
        <v>2158</v>
      </c>
      <c r="G8380" s="392" t="s">
        <v>4106</v>
      </c>
      <c r="I8380" s="392" t="s">
        <v>2411</v>
      </c>
      <c r="J8380" s="392" t="s">
        <v>3448</v>
      </c>
      <c r="K8380" s="392" t="s">
        <v>2156</v>
      </c>
    </row>
    <row r="8381" spans="1:11" ht="26" x14ac:dyDescent="0.35">
      <c r="A8381" s="392" t="s">
        <v>1850</v>
      </c>
      <c r="B8381" s="392" t="s">
        <v>1851</v>
      </c>
      <c r="C8381" s="392" t="s">
        <v>5741</v>
      </c>
      <c r="D8381" s="392" t="s">
        <v>6138</v>
      </c>
      <c r="E8381" s="392" t="s">
        <v>4704</v>
      </c>
      <c r="F8381" s="392" t="s">
        <v>2158</v>
      </c>
      <c r="G8381" s="392" t="s">
        <v>4106</v>
      </c>
      <c r="I8381" s="392" t="s">
        <v>2413</v>
      </c>
      <c r="J8381" s="392" t="s">
        <v>3449</v>
      </c>
      <c r="K8381" s="392" t="s">
        <v>2156</v>
      </c>
    </row>
    <row r="8382" spans="1:11" ht="26" x14ac:dyDescent="0.35">
      <c r="A8382" s="392" t="s">
        <v>1850</v>
      </c>
      <c r="B8382" s="392" t="s">
        <v>1851</v>
      </c>
      <c r="C8382" s="392" t="s">
        <v>5741</v>
      </c>
      <c r="D8382" s="392" t="s">
        <v>6138</v>
      </c>
      <c r="E8382" s="392" t="s">
        <v>4704</v>
      </c>
      <c r="F8382" s="392" t="s">
        <v>2158</v>
      </c>
      <c r="G8382" s="392" t="s">
        <v>4106</v>
      </c>
      <c r="I8382" s="392" t="s">
        <v>2415</v>
      </c>
      <c r="J8382" s="392" t="s">
        <v>3450</v>
      </c>
      <c r="K8382" s="392" t="s">
        <v>2156</v>
      </c>
    </row>
    <row r="8383" spans="1:11" ht="26" x14ac:dyDescent="0.35">
      <c r="A8383" s="392" t="s">
        <v>1850</v>
      </c>
      <c r="B8383" s="392" t="s">
        <v>1851</v>
      </c>
      <c r="C8383" s="392" t="s">
        <v>5741</v>
      </c>
      <c r="D8383" s="392" t="s">
        <v>6138</v>
      </c>
      <c r="E8383" s="392" t="s">
        <v>4704</v>
      </c>
      <c r="F8383" s="392" t="s">
        <v>2158</v>
      </c>
      <c r="G8383" s="392" t="s">
        <v>4106</v>
      </c>
      <c r="I8383" s="392" t="s">
        <v>2417</v>
      </c>
      <c r="J8383" s="392" t="s">
        <v>3451</v>
      </c>
      <c r="K8383" s="392" t="s">
        <v>2156</v>
      </c>
    </row>
    <row r="8384" spans="1:11" ht="26" x14ac:dyDescent="0.35">
      <c r="A8384" s="392" t="s">
        <v>1850</v>
      </c>
      <c r="B8384" s="392" t="s">
        <v>1851</v>
      </c>
      <c r="C8384" s="392" t="s">
        <v>5741</v>
      </c>
      <c r="D8384" s="392" t="s">
        <v>6138</v>
      </c>
      <c r="E8384" s="392" t="s">
        <v>4704</v>
      </c>
      <c r="F8384" s="392" t="s">
        <v>2158</v>
      </c>
      <c r="G8384" s="392" t="s">
        <v>4106</v>
      </c>
      <c r="I8384" s="392" t="s">
        <v>2419</v>
      </c>
      <c r="J8384" s="392" t="s">
        <v>3452</v>
      </c>
      <c r="K8384" s="392" t="s">
        <v>2156</v>
      </c>
    </row>
    <row r="8385" spans="1:11" ht="26" x14ac:dyDescent="0.35">
      <c r="A8385" s="392" t="s">
        <v>1850</v>
      </c>
      <c r="B8385" s="392" t="s">
        <v>1851</v>
      </c>
      <c r="C8385" s="392" t="s">
        <v>5741</v>
      </c>
      <c r="D8385" s="392" t="s">
        <v>6138</v>
      </c>
      <c r="E8385" s="392" t="s">
        <v>4704</v>
      </c>
      <c r="F8385" s="392" t="s">
        <v>2158</v>
      </c>
      <c r="G8385" s="392" t="s">
        <v>4106</v>
      </c>
      <c r="I8385" s="392" t="s">
        <v>2421</v>
      </c>
      <c r="J8385" s="392" t="s">
        <v>3453</v>
      </c>
      <c r="K8385" s="392" t="s">
        <v>2156</v>
      </c>
    </row>
    <row r="8386" spans="1:11" ht="26" x14ac:dyDescent="0.35">
      <c r="A8386" s="392" t="s">
        <v>1850</v>
      </c>
      <c r="B8386" s="392" t="s">
        <v>1851</v>
      </c>
      <c r="C8386" s="392" t="s">
        <v>5741</v>
      </c>
      <c r="D8386" s="392" t="s">
        <v>6138</v>
      </c>
      <c r="E8386" s="392" t="s">
        <v>4704</v>
      </c>
      <c r="F8386" s="392" t="s">
        <v>2158</v>
      </c>
      <c r="G8386" s="392" t="s">
        <v>4106</v>
      </c>
      <c r="I8386" s="392" t="s">
        <v>3454</v>
      </c>
      <c r="J8386" s="392" t="s">
        <v>3455</v>
      </c>
      <c r="K8386" s="392" t="s">
        <v>2156</v>
      </c>
    </row>
    <row r="8387" spans="1:11" ht="26" x14ac:dyDescent="0.35">
      <c r="A8387" s="392" t="s">
        <v>1850</v>
      </c>
      <c r="B8387" s="392" t="s">
        <v>1851</v>
      </c>
      <c r="C8387" s="392" t="s">
        <v>5741</v>
      </c>
      <c r="D8387" s="392" t="s">
        <v>6138</v>
      </c>
      <c r="E8387" s="392" t="s">
        <v>4704</v>
      </c>
      <c r="F8387" s="392" t="s">
        <v>2158</v>
      </c>
      <c r="G8387" s="392" t="s">
        <v>4106</v>
      </c>
      <c r="I8387" s="392" t="s">
        <v>2424</v>
      </c>
      <c r="J8387" s="392" t="s">
        <v>3456</v>
      </c>
      <c r="K8387" s="392" t="s">
        <v>2156</v>
      </c>
    </row>
    <row r="8388" spans="1:11" ht="26" x14ac:dyDescent="0.35">
      <c r="A8388" s="392" t="s">
        <v>1850</v>
      </c>
      <c r="B8388" s="392" t="s">
        <v>1851</v>
      </c>
      <c r="C8388" s="392" t="s">
        <v>5741</v>
      </c>
      <c r="D8388" s="392" t="s">
        <v>6138</v>
      </c>
      <c r="E8388" s="392" t="s">
        <v>4704</v>
      </c>
      <c r="F8388" s="392" t="s">
        <v>2158</v>
      </c>
      <c r="G8388" s="392" t="s">
        <v>4106</v>
      </c>
      <c r="I8388" s="392" t="s">
        <v>2426</v>
      </c>
      <c r="J8388" s="392" t="s">
        <v>3457</v>
      </c>
      <c r="K8388" s="392" t="s">
        <v>2156</v>
      </c>
    </row>
    <row r="8389" spans="1:11" ht="26" x14ac:dyDescent="0.35">
      <c r="A8389" s="392" t="s">
        <v>1850</v>
      </c>
      <c r="B8389" s="392" t="s">
        <v>1851</v>
      </c>
      <c r="C8389" s="392" t="s">
        <v>5741</v>
      </c>
      <c r="D8389" s="392" t="s">
        <v>6138</v>
      </c>
      <c r="E8389" s="392" t="s">
        <v>4704</v>
      </c>
      <c r="F8389" s="392" t="s">
        <v>2158</v>
      </c>
      <c r="G8389" s="392" t="s">
        <v>4106</v>
      </c>
      <c r="I8389" s="392" t="s">
        <v>2428</v>
      </c>
      <c r="J8389" s="392" t="s">
        <v>3458</v>
      </c>
      <c r="K8389" s="392" t="s">
        <v>2156</v>
      </c>
    </row>
    <row r="8390" spans="1:11" ht="26" x14ac:dyDescent="0.35">
      <c r="A8390" s="392" t="s">
        <v>1850</v>
      </c>
      <c r="B8390" s="392" t="s">
        <v>1851</v>
      </c>
      <c r="C8390" s="392" t="s">
        <v>5741</v>
      </c>
      <c r="D8390" s="392" t="s">
        <v>6138</v>
      </c>
      <c r="E8390" s="392" t="s">
        <v>4704</v>
      </c>
      <c r="F8390" s="392" t="s">
        <v>2158</v>
      </c>
      <c r="G8390" s="392" t="s">
        <v>4106</v>
      </c>
      <c r="I8390" s="392" t="s">
        <v>2430</v>
      </c>
      <c r="J8390" s="392" t="s">
        <v>3459</v>
      </c>
      <c r="K8390" s="392" t="s">
        <v>2156</v>
      </c>
    </row>
    <row r="8391" spans="1:11" ht="26" x14ac:dyDescent="0.35">
      <c r="A8391" s="392" t="s">
        <v>1850</v>
      </c>
      <c r="B8391" s="392" t="s">
        <v>1851</v>
      </c>
      <c r="C8391" s="392" t="s">
        <v>5741</v>
      </c>
      <c r="D8391" s="392" t="s">
        <v>6138</v>
      </c>
      <c r="E8391" s="392" t="s">
        <v>4704</v>
      </c>
      <c r="F8391" s="392" t="s">
        <v>2158</v>
      </c>
      <c r="G8391" s="392" t="s">
        <v>4106</v>
      </c>
      <c r="I8391" s="392" t="s">
        <v>2432</v>
      </c>
      <c r="J8391" s="392" t="s">
        <v>3460</v>
      </c>
      <c r="K8391" s="392" t="s">
        <v>2156</v>
      </c>
    </row>
    <row r="8392" spans="1:11" ht="26" x14ac:dyDescent="0.35">
      <c r="A8392" s="392" t="s">
        <v>1850</v>
      </c>
      <c r="B8392" s="392" t="s">
        <v>1851</v>
      </c>
      <c r="C8392" s="392" t="s">
        <v>5741</v>
      </c>
      <c r="D8392" s="392" t="s">
        <v>6138</v>
      </c>
      <c r="E8392" s="392" t="s">
        <v>4704</v>
      </c>
      <c r="F8392" s="392" t="s">
        <v>2158</v>
      </c>
      <c r="G8392" s="392" t="s">
        <v>4106</v>
      </c>
      <c r="I8392" s="392" t="s">
        <v>2434</v>
      </c>
      <c r="J8392" s="392" t="s">
        <v>3461</v>
      </c>
      <c r="K8392" s="392" t="s">
        <v>2156</v>
      </c>
    </row>
    <row r="8393" spans="1:11" ht="26" x14ac:dyDescent="0.35">
      <c r="A8393" s="392" t="s">
        <v>1850</v>
      </c>
      <c r="B8393" s="392" t="s">
        <v>1851</v>
      </c>
      <c r="C8393" s="392" t="s">
        <v>5741</v>
      </c>
      <c r="D8393" s="392" t="s">
        <v>6138</v>
      </c>
      <c r="E8393" s="392" t="s">
        <v>4704</v>
      </c>
      <c r="F8393" s="392" t="s">
        <v>2158</v>
      </c>
      <c r="G8393" s="392" t="s">
        <v>4106</v>
      </c>
      <c r="I8393" s="392" t="s">
        <v>2436</v>
      </c>
      <c r="J8393" s="392" t="s">
        <v>3462</v>
      </c>
      <c r="K8393" s="392" t="s">
        <v>2156</v>
      </c>
    </row>
    <row r="8394" spans="1:11" ht="26" x14ac:dyDescent="0.35">
      <c r="A8394" s="392" t="s">
        <v>1850</v>
      </c>
      <c r="B8394" s="392" t="s">
        <v>1851</v>
      </c>
      <c r="C8394" s="392" t="s">
        <v>5741</v>
      </c>
      <c r="D8394" s="392" t="s">
        <v>6138</v>
      </c>
      <c r="E8394" s="392" t="s">
        <v>4704</v>
      </c>
      <c r="F8394" s="392" t="s">
        <v>2158</v>
      </c>
      <c r="G8394" s="392" t="s">
        <v>4106</v>
      </c>
      <c r="I8394" s="392" t="s">
        <v>2438</v>
      </c>
      <c r="J8394" s="392" t="s">
        <v>3463</v>
      </c>
      <c r="K8394" s="392" t="s">
        <v>2156</v>
      </c>
    </row>
    <row r="8395" spans="1:11" ht="26" x14ac:dyDescent="0.35">
      <c r="A8395" s="392" t="s">
        <v>1850</v>
      </c>
      <c r="B8395" s="392" t="s">
        <v>1851</v>
      </c>
      <c r="C8395" s="392" t="s">
        <v>5741</v>
      </c>
      <c r="D8395" s="392" t="s">
        <v>6138</v>
      </c>
      <c r="E8395" s="392" t="s">
        <v>4704</v>
      </c>
      <c r="F8395" s="392" t="s">
        <v>2158</v>
      </c>
      <c r="G8395" s="392" t="s">
        <v>4106</v>
      </c>
      <c r="I8395" s="392" t="s">
        <v>2440</v>
      </c>
      <c r="J8395" s="392" t="s">
        <v>3464</v>
      </c>
      <c r="K8395" s="392" t="s">
        <v>2156</v>
      </c>
    </row>
    <row r="8396" spans="1:11" ht="26" x14ac:dyDescent="0.35">
      <c r="A8396" s="392" t="s">
        <v>1850</v>
      </c>
      <c r="B8396" s="392" t="s">
        <v>1851</v>
      </c>
      <c r="C8396" s="392" t="s">
        <v>5741</v>
      </c>
      <c r="D8396" s="392" t="s">
        <v>6138</v>
      </c>
      <c r="E8396" s="392" t="s">
        <v>4704</v>
      </c>
      <c r="F8396" s="392" t="s">
        <v>2158</v>
      </c>
      <c r="G8396" s="392" t="s">
        <v>4106</v>
      </c>
      <c r="I8396" s="392" t="s">
        <v>2442</v>
      </c>
      <c r="J8396" s="392" t="s">
        <v>3465</v>
      </c>
      <c r="K8396" s="392" t="s">
        <v>2156</v>
      </c>
    </row>
    <row r="8397" spans="1:11" ht="26" x14ac:dyDescent="0.35">
      <c r="A8397" s="392" t="s">
        <v>1850</v>
      </c>
      <c r="B8397" s="392" t="s">
        <v>1851</v>
      </c>
      <c r="C8397" s="392" t="s">
        <v>5741</v>
      </c>
      <c r="D8397" s="392" t="s">
        <v>6138</v>
      </c>
      <c r="E8397" s="392" t="s">
        <v>4704</v>
      </c>
      <c r="F8397" s="392" t="s">
        <v>2158</v>
      </c>
      <c r="G8397" s="392" t="s">
        <v>4106</v>
      </c>
      <c r="I8397" s="392" t="s">
        <v>2444</v>
      </c>
      <c r="J8397" s="392" t="s">
        <v>3466</v>
      </c>
      <c r="K8397" s="392" t="s">
        <v>2156</v>
      </c>
    </row>
    <row r="8398" spans="1:11" ht="26" x14ac:dyDescent="0.35">
      <c r="A8398" s="392" t="s">
        <v>1850</v>
      </c>
      <c r="B8398" s="392" t="s">
        <v>1851</v>
      </c>
      <c r="C8398" s="392" t="s">
        <v>5741</v>
      </c>
      <c r="D8398" s="392" t="s">
        <v>6138</v>
      </c>
      <c r="E8398" s="392" t="s">
        <v>4704</v>
      </c>
      <c r="F8398" s="392" t="s">
        <v>2158</v>
      </c>
      <c r="G8398" s="392" t="s">
        <v>4106</v>
      </c>
      <c r="I8398" s="392" t="s">
        <v>2446</v>
      </c>
      <c r="J8398" s="392" t="s">
        <v>6338</v>
      </c>
      <c r="K8398" s="392" t="s">
        <v>2156</v>
      </c>
    </row>
    <row r="8399" spans="1:11" ht="26" x14ac:dyDescent="0.35">
      <c r="A8399" s="392" t="s">
        <v>1850</v>
      </c>
      <c r="B8399" s="392" t="s">
        <v>1851</v>
      </c>
      <c r="C8399" s="392" t="s">
        <v>5741</v>
      </c>
      <c r="D8399" s="392" t="s">
        <v>6138</v>
      </c>
      <c r="E8399" s="392" t="s">
        <v>4704</v>
      </c>
      <c r="F8399" s="392" t="s">
        <v>2158</v>
      </c>
      <c r="G8399" s="392" t="s">
        <v>4106</v>
      </c>
      <c r="I8399" s="392" t="s">
        <v>2448</v>
      </c>
      <c r="J8399" s="392" t="s">
        <v>6339</v>
      </c>
      <c r="K8399" s="392" t="s">
        <v>2156</v>
      </c>
    </row>
    <row r="8400" spans="1:11" ht="26" x14ac:dyDescent="0.35">
      <c r="A8400" s="392" t="s">
        <v>1850</v>
      </c>
      <c r="B8400" s="392" t="s">
        <v>1851</v>
      </c>
      <c r="C8400" s="392" t="s">
        <v>5741</v>
      </c>
      <c r="D8400" s="392" t="s">
        <v>6138</v>
      </c>
      <c r="E8400" s="392" t="s">
        <v>4704</v>
      </c>
      <c r="F8400" s="392" t="s">
        <v>2158</v>
      </c>
      <c r="G8400" s="392" t="s">
        <v>4106</v>
      </c>
      <c r="I8400" s="392" t="s">
        <v>1815</v>
      </c>
      <c r="J8400" s="392" t="s">
        <v>6340</v>
      </c>
      <c r="K8400" s="392" t="s">
        <v>2156</v>
      </c>
    </row>
    <row r="8401" spans="1:11" ht="26" x14ac:dyDescent="0.35">
      <c r="A8401" s="392" t="s">
        <v>1850</v>
      </c>
      <c r="B8401" s="392" t="s">
        <v>1851</v>
      </c>
      <c r="C8401" s="392" t="s">
        <v>5741</v>
      </c>
      <c r="D8401" s="392" t="s">
        <v>6138</v>
      </c>
      <c r="E8401" s="392" t="s">
        <v>4704</v>
      </c>
      <c r="F8401" s="392" t="s">
        <v>2158</v>
      </c>
      <c r="G8401" s="392" t="s">
        <v>4106</v>
      </c>
      <c r="I8401" s="392" t="s">
        <v>2451</v>
      </c>
      <c r="J8401" s="392" t="s">
        <v>6341</v>
      </c>
      <c r="K8401" s="392" t="s">
        <v>2156</v>
      </c>
    </row>
    <row r="8402" spans="1:11" ht="26" x14ac:dyDescent="0.35">
      <c r="A8402" s="392" t="s">
        <v>1850</v>
      </c>
      <c r="B8402" s="392" t="s">
        <v>1851</v>
      </c>
      <c r="C8402" s="392" t="s">
        <v>5741</v>
      </c>
      <c r="D8402" s="392" t="s">
        <v>6138</v>
      </c>
      <c r="E8402" s="392" t="s">
        <v>4704</v>
      </c>
      <c r="F8402" s="392" t="s">
        <v>2158</v>
      </c>
      <c r="G8402" s="392" t="s">
        <v>4106</v>
      </c>
      <c r="I8402" s="392" t="s">
        <v>2453</v>
      </c>
      <c r="J8402" s="392" t="s">
        <v>6342</v>
      </c>
      <c r="K8402" s="392" t="s">
        <v>2156</v>
      </c>
    </row>
    <row r="8403" spans="1:11" ht="26" x14ac:dyDescent="0.35">
      <c r="A8403" s="392" t="s">
        <v>1850</v>
      </c>
      <c r="B8403" s="392" t="s">
        <v>1851</v>
      </c>
      <c r="C8403" s="392" t="s">
        <v>5741</v>
      </c>
      <c r="D8403" s="392" t="s">
        <v>6138</v>
      </c>
      <c r="E8403" s="392" t="s">
        <v>4704</v>
      </c>
      <c r="F8403" s="392" t="s">
        <v>2158</v>
      </c>
      <c r="G8403" s="392" t="s">
        <v>4106</v>
      </c>
      <c r="I8403" s="392" t="s">
        <v>2455</v>
      </c>
      <c r="J8403" s="392" t="s">
        <v>6343</v>
      </c>
      <c r="K8403" s="392" t="s">
        <v>2156</v>
      </c>
    </row>
    <row r="8404" spans="1:11" ht="26" x14ac:dyDescent="0.35">
      <c r="A8404" s="392" t="s">
        <v>1850</v>
      </c>
      <c r="B8404" s="392" t="s">
        <v>1851</v>
      </c>
      <c r="C8404" s="392" t="s">
        <v>5741</v>
      </c>
      <c r="D8404" s="392" t="s">
        <v>6138</v>
      </c>
      <c r="E8404" s="392" t="s">
        <v>4704</v>
      </c>
      <c r="F8404" s="392" t="s">
        <v>2158</v>
      </c>
      <c r="G8404" s="392" t="s">
        <v>4106</v>
      </c>
      <c r="I8404" s="392" t="s">
        <v>0</v>
      </c>
      <c r="J8404" s="392" t="s">
        <v>6344</v>
      </c>
      <c r="K8404" s="392" t="s">
        <v>2156</v>
      </c>
    </row>
    <row r="8405" spans="1:11" ht="26" x14ac:dyDescent="0.35">
      <c r="A8405" s="392" t="s">
        <v>1850</v>
      </c>
      <c r="B8405" s="392" t="s">
        <v>1851</v>
      </c>
      <c r="C8405" s="392" t="s">
        <v>5741</v>
      </c>
      <c r="D8405" s="392" t="s">
        <v>6138</v>
      </c>
      <c r="E8405" s="392" t="s">
        <v>4704</v>
      </c>
      <c r="F8405" s="392" t="s">
        <v>2158</v>
      </c>
      <c r="G8405" s="392" t="s">
        <v>4106</v>
      </c>
      <c r="I8405" s="392" t="s">
        <v>2</v>
      </c>
      <c r="J8405" s="392" t="s">
        <v>6345</v>
      </c>
      <c r="K8405" s="392" t="s">
        <v>2156</v>
      </c>
    </row>
    <row r="8406" spans="1:11" ht="26" x14ac:dyDescent="0.35">
      <c r="A8406" s="392" t="s">
        <v>1850</v>
      </c>
      <c r="B8406" s="392" t="s">
        <v>1851</v>
      </c>
      <c r="C8406" s="392" t="s">
        <v>5741</v>
      </c>
      <c r="D8406" s="392" t="s">
        <v>6138</v>
      </c>
      <c r="E8406" s="392" t="s">
        <v>4704</v>
      </c>
      <c r="F8406" s="392" t="s">
        <v>2158</v>
      </c>
      <c r="G8406" s="392" t="s">
        <v>4106</v>
      </c>
      <c r="I8406" s="392" t="s">
        <v>4</v>
      </c>
      <c r="J8406" s="392" t="s">
        <v>6346</v>
      </c>
      <c r="K8406" s="392" t="s">
        <v>2156</v>
      </c>
    </row>
    <row r="8407" spans="1:11" ht="26" x14ac:dyDescent="0.35">
      <c r="A8407" s="392" t="s">
        <v>1850</v>
      </c>
      <c r="B8407" s="392" t="s">
        <v>1851</v>
      </c>
      <c r="C8407" s="392" t="s">
        <v>5741</v>
      </c>
      <c r="D8407" s="392" t="s">
        <v>6138</v>
      </c>
      <c r="E8407" s="392" t="s">
        <v>4704</v>
      </c>
      <c r="F8407" s="392" t="s">
        <v>2158</v>
      </c>
      <c r="G8407" s="392" t="s">
        <v>4106</v>
      </c>
      <c r="I8407" s="392" t="s">
        <v>8</v>
      </c>
      <c r="J8407" s="392" t="s">
        <v>6347</v>
      </c>
      <c r="K8407" s="392" t="s">
        <v>2156</v>
      </c>
    </row>
    <row r="8408" spans="1:11" ht="26" x14ac:dyDescent="0.35">
      <c r="A8408" s="392" t="s">
        <v>1850</v>
      </c>
      <c r="B8408" s="392" t="s">
        <v>1851</v>
      </c>
      <c r="C8408" s="392" t="s">
        <v>5741</v>
      </c>
      <c r="D8408" s="392" t="s">
        <v>6138</v>
      </c>
      <c r="E8408" s="392" t="s">
        <v>4704</v>
      </c>
      <c r="F8408" s="392" t="s">
        <v>2158</v>
      </c>
      <c r="G8408" s="392" t="s">
        <v>4106</v>
      </c>
      <c r="I8408" s="392" t="s">
        <v>10</v>
      </c>
      <c r="J8408" s="392" t="s">
        <v>6348</v>
      </c>
      <c r="K8408" s="392" t="s">
        <v>2156</v>
      </c>
    </row>
    <row r="8409" spans="1:11" ht="26" x14ac:dyDescent="0.35">
      <c r="A8409" s="392" t="s">
        <v>1850</v>
      </c>
      <c r="B8409" s="392" t="s">
        <v>1851</v>
      </c>
      <c r="C8409" s="392" t="s">
        <v>5741</v>
      </c>
      <c r="D8409" s="392" t="s">
        <v>6138</v>
      </c>
      <c r="E8409" s="392" t="s">
        <v>4704</v>
      </c>
      <c r="F8409" s="392" t="s">
        <v>2158</v>
      </c>
      <c r="G8409" s="392" t="s">
        <v>4106</v>
      </c>
      <c r="I8409" s="392" t="s">
        <v>12</v>
      </c>
      <c r="J8409" s="392" t="s">
        <v>6349</v>
      </c>
      <c r="K8409" s="392" t="s">
        <v>2156</v>
      </c>
    </row>
    <row r="8410" spans="1:11" ht="26" x14ac:dyDescent="0.35">
      <c r="A8410" s="392" t="s">
        <v>1850</v>
      </c>
      <c r="B8410" s="392" t="s">
        <v>1851</v>
      </c>
      <c r="C8410" s="392" t="s">
        <v>5741</v>
      </c>
      <c r="D8410" s="392" t="s">
        <v>6138</v>
      </c>
      <c r="E8410" s="392" t="s">
        <v>4704</v>
      </c>
      <c r="F8410" s="392" t="s">
        <v>2158</v>
      </c>
      <c r="G8410" s="392" t="s">
        <v>4106</v>
      </c>
      <c r="I8410" s="392" t="s">
        <v>14</v>
      </c>
      <c r="J8410" s="392" t="s">
        <v>6350</v>
      </c>
      <c r="K8410" s="392" t="s">
        <v>2156</v>
      </c>
    </row>
    <row r="8411" spans="1:11" ht="26" x14ac:dyDescent="0.35">
      <c r="A8411" s="392" t="s">
        <v>1850</v>
      </c>
      <c r="B8411" s="392" t="s">
        <v>1851</v>
      </c>
      <c r="C8411" s="392" t="s">
        <v>5741</v>
      </c>
      <c r="D8411" s="392" t="s">
        <v>6138</v>
      </c>
      <c r="E8411" s="392" t="s">
        <v>4704</v>
      </c>
      <c r="F8411" s="392" t="s">
        <v>2158</v>
      </c>
      <c r="G8411" s="392" t="s">
        <v>4106</v>
      </c>
      <c r="I8411" s="392" t="s">
        <v>16</v>
      </c>
      <c r="J8411" s="392" t="s">
        <v>6351</v>
      </c>
      <c r="K8411" s="392" t="s">
        <v>2156</v>
      </c>
    </row>
    <row r="8412" spans="1:11" ht="26" x14ac:dyDescent="0.35">
      <c r="A8412" s="392" t="s">
        <v>1850</v>
      </c>
      <c r="B8412" s="392" t="s">
        <v>1851</v>
      </c>
      <c r="C8412" s="392" t="s">
        <v>5741</v>
      </c>
      <c r="D8412" s="392" t="s">
        <v>6138</v>
      </c>
      <c r="E8412" s="392" t="s">
        <v>4704</v>
      </c>
      <c r="F8412" s="392" t="s">
        <v>2158</v>
      </c>
      <c r="G8412" s="392" t="s">
        <v>4106</v>
      </c>
      <c r="I8412" s="392" t="s">
        <v>18</v>
      </c>
      <c r="J8412" s="392" t="s">
        <v>6352</v>
      </c>
      <c r="K8412" s="392" t="s">
        <v>2156</v>
      </c>
    </row>
    <row r="8413" spans="1:11" ht="26" x14ac:dyDescent="0.35">
      <c r="A8413" s="392" t="s">
        <v>1850</v>
      </c>
      <c r="B8413" s="392" t="s">
        <v>1851</v>
      </c>
      <c r="C8413" s="392" t="s">
        <v>5741</v>
      </c>
      <c r="D8413" s="392" t="s">
        <v>6138</v>
      </c>
      <c r="E8413" s="392" t="s">
        <v>4704</v>
      </c>
      <c r="F8413" s="392" t="s">
        <v>2158</v>
      </c>
      <c r="G8413" s="392" t="s">
        <v>4106</v>
      </c>
      <c r="I8413" s="392" t="s">
        <v>20</v>
      </c>
      <c r="J8413" s="392" t="s">
        <v>6353</v>
      </c>
      <c r="K8413" s="392" t="s">
        <v>2156</v>
      </c>
    </row>
    <row r="8414" spans="1:11" ht="26" x14ac:dyDescent="0.35">
      <c r="A8414" s="392" t="s">
        <v>1850</v>
      </c>
      <c r="B8414" s="392" t="s">
        <v>1851</v>
      </c>
      <c r="C8414" s="392" t="s">
        <v>5741</v>
      </c>
      <c r="D8414" s="392" t="s">
        <v>6138</v>
      </c>
      <c r="E8414" s="392" t="s">
        <v>4704</v>
      </c>
      <c r="F8414" s="392" t="s">
        <v>2158</v>
      </c>
      <c r="G8414" s="392" t="s">
        <v>4106</v>
      </c>
      <c r="I8414" s="392" t="s">
        <v>22</v>
      </c>
      <c r="J8414" s="392" t="s">
        <v>6354</v>
      </c>
      <c r="K8414" s="392" t="s">
        <v>2156</v>
      </c>
    </row>
    <row r="8415" spans="1:11" ht="26" x14ac:dyDescent="0.35">
      <c r="A8415" s="392" t="s">
        <v>1850</v>
      </c>
      <c r="B8415" s="392" t="s">
        <v>1851</v>
      </c>
      <c r="C8415" s="392" t="s">
        <v>5741</v>
      </c>
      <c r="D8415" s="392" t="s">
        <v>6138</v>
      </c>
      <c r="E8415" s="392" t="s">
        <v>4704</v>
      </c>
      <c r="F8415" s="392" t="s">
        <v>2158</v>
      </c>
      <c r="G8415" s="392" t="s">
        <v>4106</v>
      </c>
      <c r="I8415" s="392" t="s">
        <v>6355</v>
      </c>
      <c r="J8415" s="392" t="s">
        <v>6356</v>
      </c>
      <c r="K8415" s="392" t="s">
        <v>2156</v>
      </c>
    </row>
    <row r="8416" spans="1:11" ht="26" x14ac:dyDescent="0.35">
      <c r="A8416" s="392" t="s">
        <v>1850</v>
      </c>
      <c r="B8416" s="392" t="s">
        <v>1851</v>
      </c>
      <c r="C8416" s="392" t="s">
        <v>5741</v>
      </c>
      <c r="D8416" s="392" t="s">
        <v>6138</v>
      </c>
      <c r="E8416" s="392" t="s">
        <v>4704</v>
      </c>
      <c r="F8416" s="392" t="s">
        <v>2158</v>
      </c>
      <c r="G8416" s="392" t="s">
        <v>4106</v>
      </c>
      <c r="I8416" s="392" t="s">
        <v>6357</v>
      </c>
      <c r="J8416" s="392" t="s">
        <v>6358</v>
      </c>
      <c r="K8416" s="392" t="s">
        <v>2156</v>
      </c>
    </row>
    <row r="8417" spans="1:11" ht="26" x14ac:dyDescent="0.35">
      <c r="A8417" s="392" t="s">
        <v>1850</v>
      </c>
      <c r="B8417" s="392" t="s">
        <v>1851</v>
      </c>
      <c r="C8417" s="392" t="s">
        <v>5741</v>
      </c>
      <c r="D8417" s="392" t="s">
        <v>6138</v>
      </c>
      <c r="E8417" s="392" t="s">
        <v>4704</v>
      </c>
      <c r="F8417" s="392" t="s">
        <v>2158</v>
      </c>
      <c r="G8417" s="392" t="s">
        <v>4106</v>
      </c>
      <c r="I8417" s="392" t="s">
        <v>6359</v>
      </c>
      <c r="J8417" s="392" t="s">
        <v>6360</v>
      </c>
      <c r="K8417" s="392" t="s">
        <v>2156</v>
      </c>
    </row>
    <row r="8418" spans="1:11" ht="26" x14ac:dyDescent="0.35">
      <c r="A8418" s="392" t="s">
        <v>1850</v>
      </c>
      <c r="B8418" s="392" t="s">
        <v>1851</v>
      </c>
      <c r="C8418" s="392" t="s">
        <v>5741</v>
      </c>
      <c r="D8418" s="392" t="s">
        <v>6138</v>
      </c>
      <c r="E8418" s="392" t="s">
        <v>4704</v>
      </c>
      <c r="F8418" s="392" t="s">
        <v>2158</v>
      </c>
      <c r="G8418" s="392" t="s">
        <v>4106</v>
      </c>
      <c r="I8418" s="392" t="s">
        <v>6361</v>
      </c>
      <c r="J8418" s="392" t="s">
        <v>6362</v>
      </c>
      <c r="K8418" s="392" t="s">
        <v>2156</v>
      </c>
    </row>
    <row r="8419" spans="1:11" ht="26" x14ac:dyDescent="0.35">
      <c r="A8419" s="392" t="s">
        <v>1850</v>
      </c>
      <c r="B8419" s="392" t="s">
        <v>1851</v>
      </c>
      <c r="C8419" s="392" t="s">
        <v>5741</v>
      </c>
      <c r="D8419" s="392" t="s">
        <v>6138</v>
      </c>
      <c r="E8419" s="392" t="s">
        <v>4704</v>
      </c>
      <c r="F8419" s="392" t="s">
        <v>2158</v>
      </c>
      <c r="G8419" s="392" t="s">
        <v>4106</v>
      </c>
      <c r="I8419" s="392" t="s">
        <v>6363</v>
      </c>
      <c r="J8419" s="392" t="s">
        <v>6364</v>
      </c>
      <c r="K8419" s="392" t="s">
        <v>2156</v>
      </c>
    </row>
    <row r="8420" spans="1:11" ht="26" x14ac:dyDescent="0.35">
      <c r="A8420" s="392" t="s">
        <v>1850</v>
      </c>
      <c r="B8420" s="392" t="s">
        <v>1851</v>
      </c>
      <c r="C8420" s="392" t="s">
        <v>5741</v>
      </c>
      <c r="D8420" s="392" t="s">
        <v>6138</v>
      </c>
      <c r="E8420" s="392" t="s">
        <v>4704</v>
      </c>
      <c r="F8420" s="392" t="s">
        <v>2158</v>
      </c>
      <c r="G8420" s="392" t="s">
        <v>4106</v>
      </c>
      <c r="I8420" s="392" t="s">
        <v>6365</v>
      </c>
      <c r="J8420" s="392" t="s">
        <v>6366</v>
      </c>
      <c r="K8420" s="392" t="s">
        <v>2156</v>
      </c>
    </row>
    <row r="8421" spans="1:11" ht="26" x14ac:dyDescent="0.35">
      <c r="A8421" s="392" t="s">
        <v>1850</v>
      </c>
      <c r="B8421" s="392" t="s">
        <v>1851</v>
      </c>
      <c r="C8421" s="392" t="s">
        <v>5741</v>
      </c>
      <c r="D8421" s="392" t="s">
        <v>6138</v>
      </c>
      <c r="E8421" s="392" t="s">
        <v>4704</v>
      </c>
      <c r="F8421" s="392" t="s">
        <v>2158</v>
      </c>
      <c r="G8421" s="392" t="s">
        <v>4106</v>
      </c>
      <c r="I8421" s="392" t="s">
        <v>6367</v>
      </c>
      <c r="J8421" s="392" t="s">
        <v>6368</v>
      </c>
      <c r="K8421" s="392" t="s">
        <v>2156</v>
      </c>
    </row>
    <row r="8422" spans="1:11" ht="26" x14ac:dyDescent="0.35">
      <c r="A8422" s="392" t="s">
        <v>1850</v>
      </c>
      <c r="B8422" s="392" t="s">
        <v>1851</v>
      </c>
      <c r="C8422" s="392" t="s">
        <v>5741</v>
      </c>
      <c r="D8422" s="392" t="s">
        <v>6138</v>
      </c>
      <c r="E8422" s="392" t="s">
        <v>4704</v>
      </c>
      <c r="F8422" s="392" t="s">
        <v>2158</v>
      </c>
      <c r="G8422" s="392" t="s">
        <v>4106</v>
      </c>
      <c r="I8422" s="392" t="s">
        <v>6369</v>
      </c>
      <c r="J8422" s="392" t="s">
        <v>6370</v>
      </c>
      <c r="K8422" s="392" t="s">
        <v>2156</v>
      </c>
    </row>
    <row r="8423" spans="1:11" ht="26" x14ac:dyDescent="0.35">
      <c r="A8423" s="392" t="s">
        <v>1850</v>
      </c>
      <c r="B8423" s="392" t="s">
        <v>1851</v>
      </c>
      <c r="C8423" s="392" t="s">
        <v>5741</v>
      </c>
      <c r="D8423" s="392" t="s">
        <v>6138</v>
      </c>
      <c r="E8423" s="392" t="s">
        <v>4704</v>
      </c>
      <c r="F8423" s="392" t="s">
        <v>2158</v>
      </c>
      <c r="G8423" s="392" t="s">
        <v>4106</v>
      </c>
      <c r="I8423" s="392" t="s">
        <v>6371</v>
      </c>
      <c r="J8423" s="392" t="s">
        <v>6372</v>
      </c>
      <c r="K8423" s="392" t="s">
        <v>2156</v>
      </c>
    </row>
    <row r="8424" spans="1:11" ht="26" x14ac:dyDescent="0.35">
      <c r="A8424" s="392" t="s">
        <v>1850</v>
      </c>
      <c r="B8424" s="392" t="s">
        <v>1851</v>
      </c>
      <c r="C8424" s="392" t="s">
        <v>5741</v>
      </c>
      <c r="D8424" s="392" t="s">
        <v>6138</v>
      </c>
      <c r="E8424" s="392" t="s">
        <v>4704</v>
      </c>
      <c r="F8424" s="392" t="s">
        <v>2158</v>
      </c>
      <c r="G8424" s="392" t="s">
        <v>4106</v>
      </c>
      <c r="I8424" s="392" t="s">
        <v>6373</v>
      </c>
      <c r="J8424" s="392" t="s">
        <v>6374</v>
      </c>
      <c r="K8424" s="392" t="s">
        <v>2156</v>
      </c>
    </row>
    <row r="8425" spans="1:11" ht="26" x14ac:dyDescent="0.35">
      <c r="A8425" s="392" t="s">
        <v>1850</v>
      </c>
      <c r="B8425" s="392" t="s">
        <v>1851</v>
      </c>
      <c r="C8425" s="392" t="s">
        <v>5741</v>
      </c>
      <c r="D8425" s="392" t="s">
        <v>6138</v>
      </c>
      <c r="E8425" s="392" t="s">
        <v>4704</v>
      </c>
      <c r="F8425" s="392" t="s">
        <v>2158</v>
      </c>
      <c r="G8425" s="392" t="s">
        <v>4106</v>
      </c>
      <c r="I8425" s="392" t="s">
        <v>6375</v>
      </c>
      <c r="J8425" s="392" t="s">
        <v>6376</v>
      </c>
      <c r="K8425" s="392" t="s">
        <v>2156</v>
      </c>
    </row>
    <row r="8426" spans="1:11" ht="26" x14ac:dyDescent="0.35">
      <c r="A8426" s="392" t="s">
        <v>1850</v>
      </c>
      <c r="B8426" s="392" t="s">
        <v>1851</v>
      </c>
      <c r="C8426" s="392" t="s">
        <v>5741</v>
      </c>
      <c r="D8426" s="392" t="s">
        <v>6138</v>
      </c>
      <c r="E8426" s="392" t="s">
        <v>4704</v>
      </c>
      <c r="F8426" s="392" t="s">
        <v>2158</v>
      </c>
      <c r="G8426" s="392" t="s">
        <v>4106</v>
      </c>
      <c r="I8426" s="392" t="s">
        <v>6377</v>
      </c>
      <c r="J8426" s="392" t="s">
        <v>6378</v>
      </c>
      <c r="K8426" s="392" t="s">
        <v>2156</v>
      </c>
    </row>
    <row r="8427" spans="1:11" ht="26" x14ac:dyDescent="0.35">
      <c r="A8427" s="392" t="s">
        <v>1850</v>
      </c>
      <c r="B8427" s="392" t="s">
        <v>1851</v>
      </c>
      <c r="C8427" s="392" t="s">
        <v>5741</v>
      </c>
      <c r="D8427" s="392" t="s">
        <v>6138</v>
      </c>
      <c r="E8427" s="392" t="s">
        <v>4704</v>
      </c>
      <c r="F8427" s="392" t="s">
        <v>2158</v>
      </c>
      <c r="G8427" s="392" t="s">
        <v>4106</v>
      </c>
      <c r="I8427" s="392" t="s">
        <v>6379</v>
      </c>
      <c r="J8427" s="392" t="s">
        <v>6380</v>
      </c>
      <c r="K8427" s="392" t="s">
        <v>2156</v>
      </c>
    </row>
    <row r="8428" spans="1:11" ht="26" x14ac:dyDescent="0.35">
      <c r="A8428" s="392" t="s">
        <v>1850</v>
      </c>
      <c r="B8428" s="392" t="s">
        <v>1851</v>
      </c>
      <c r="C8428" s="392" t="s">
        <v>5741</v>
      </c>
      <c r="D8428" s="392" t="s">
        <v>6138</v>
      </c>
      <c r="E8428" s="392" t="s">
        <v>4704</v>
      </c>
      <c r="F8428" s="392" t="s">
        <v>2158</v>
      </c>
      <c r="G8428" s="392" t="s">
        <v>4106</v>
      </c>
      <c r="I8428" s="392" t="s">
        <v>6381</v>
      </c>
      <c r="J8428" s="392" t="s">
        <v>6382</v>
      </c>
      <c r="K8428" s="392" t="s">
        <v>2156</v>
      </c>
    </row>
    <row r="8429" spans="1:11" ht="26" x14ac:dyDescent="0.35">
      <c r="A8429" s="392" t="s">
        <v>1850</v>
      </c>
      <c r="B8429" s="392" t="s">
        <v>1851</v>
      </c>
      <c r="C8429" s="392" t="s">
        <v>5741</v>
      </c>
      <c r="D8429" s="392" t="s">
        <v>6138</v>
      </c>
      <c r="E8429" s="392" t="s">
        <v>4704</v>
      </c>
      <c r="F8429" s="392" t="s">
        <v>2158</v>
      </c>
      <c r="G8429" s="392" t="s">
        <v>4106</v>
      </c>
      <c r="I8429" s="392" t="s">
        <v>1550</v>
      </c>
      <c r="J8429" s="392" t="s">
        <v>2183</v>
      </c>
      <c r="K8429" s="392" t="s">
        <v>2156</v>
      </c>
    </row>
    <row r="8430" spans="1:11" ht="26" x14ac:dyDescent="0.35">
      <c r="A8430" s="392" t="s">
        <v>1850</v>
      </c>
      <c r="B8430" s="392" t="s">
        <v>1851</v>
      </c>
      <c r="C8430" s="392" t="s">
        <v>5741</v>
      </c>
      <c r="D8430" s="392" t="s">
        <v>6138</v>
      </c>
      <c r="E8430" s="392" t="s">
        <v>4704</v>
      </c>
      <c r="F8430" s="392" t="s">
        <v>2158</v>
      </c>
      <c r="G8430" s="392" t="s">
        <v>4106</v>
      </c>
      <c r="I8430" s="392" t="s">
        <v>1556</v>
      </c>
      <c r="J8430" s="392" t="s">
        <v>2184</v>
      </c>
      <c r="K8430" s="392" t="s">
        <v>2156</v>
      </c>
    </row>
    <row r="8431" spans="1:11" ht="26" x14ac:dyDescent="0.35">
      <c r="A8431" s="392" t="s">
        <v>1850</v>
      </c>
      <c r="B8431" s="392" t="s">
        <v>1851</v>
      </c>
      <c r="C8431" s="392" t="s">
        <v>5741</v>
      </c>
      <c r="D8431" s="392" t="s">
        <v>6138</v>
      </c>
      <c r="E8431" s="392" t="s">
        <v>4704</v>
      </c>
      <c r="F8431" s="392" t="s">
        <v>2158</v>
      </c>
      <c r="G8431" s="392" t="s">
        <v>4106</v>
      </c>
      <c r="I8431" s="392" t="s">
        <v>1561</v>
      </c>
      <c r="J8431" s="392" t="s">
        <v>2185</v>
      </c>
      <c r="K8431" s="392" t="s">
        <v>2156</v>
      </c>
    </row>
    <row r="8432" spans="1:11" ht="26" x14ac:dyDescent="0.35">
      <c r="A8432" s="392" t="s">
        <v>1850</v>
      </c>
      <c r="B8432" s="392" t="s">
        <v>1851</v>
      </c>
      <c r="C8432" s="392" t="s">
        <v>5741</v>
      </c>
      <c r="D8432" s="392" t="s">
        <v>6138</v>
      </c>
      <c r="E8432" s="392" t="s">
        <v>4704</v>
      </c>
      <c r="F8432" s="392" t="s">
        <v>2158</v>
      </c>
      <c r="G8432" s="392" t="s">
        <v>4106</v>
      </c>
      <c r="I8432" s="392" t="s">
        <v>1566</v>
      </c>
      <c r="J8432" s="392" t="s">
        <v>2186</v>
      </c>
      <c r="K8432" s="392" t="s">
        <v>2156</v>
      </c>
    </row>
    <row r="8433" spans="1:11" ht="26" x14ac:dyDescent="0.35">
      <c r="A8433" s="392" t="s">
        <v>1850</v>
      </c>
      <c r="B8433" s="392" t="s">
        <v>1851</v>
      </c>
      <c r="C8433" s="392" t="s">
        <v>5741</v>
      </c>
      <c r="D8433" s="392" t="s">
        <v>6138</v>
      </c>
      <c r="E8433" s="392" t="s">
        <v>4704</v>
      </c>
      <c r="F8433" s="392" t="s">
        <v>2158</v>
      </c>
      <c r="G8433" s="392" t="s">
        <v>4106</v>
      </c>
      <c r="I8433" s="392" t="s">
        <v>1571</v>
      </c>
      <c r="J8433" s="392" t="s">
        <v>2187</v>
      </c>
      <c r="K8433" s="392" t="s">
        <v>2156</v>
      </c>
    </row>
    <row r="8434" spans="1:11" ht="26" x14ac:dyDescent="0.35">
      <c r="A8434" s="392" t="s">
        <v>1850</v>
      </c>
      <c r="B8434" s="392" t="s">
        <v>1851</v>
      </c>
      <c r="C8434" s="392" t="s">
        <v>5741</v>
      </c>
      <c r="D8434" s="392" t="s">
        <v>6138</v>
      </c>
      <c r="E8434" s="392" t="s">
        <v>4704</v>
      </c>
      <c r="F8434" s="392" t="s">
        <v>2158</v>
      </c>
      <c r="G8434" s="392" t="s">
        <v>4106</v>
      </c>
      <c r="I8434" s="392" t="s">
        <v>1576</v>
      </c>
      <c r="J8434" s="392" t="s">
        <v>2188</v>
      </c>
      <c r="K8434" s="392" t="s">
        <v>2156</v>
      </c>
    </row>
    <row r="8435" spans="1:11" ht="26" x14ac:dyDescent="0.35">
      <c r="A8435" s="392" t="s">
        <v>1850</v>
      </c>
      <c r="B8435" s="392" t="s">
        <v>1851</v>
      </c>
      <c r="C8435" s="392" t="s">
        <v>5741</v>
      </c>
      <c r="D8435" s="392" t="s">
        <v>6138</v>
      </c>
      <c r="E8435" s="392" t="s">
        <v>4704</v>
      </c>
      <c r="F8435" s="392" t="s">
        <v>2158</v>
      </c>
      <c r="G8435" s="392" t="s">
        <v>4106</v>
      </c>
      <c r="I8435" s="392" t="s">
        <v>2320</v>
      </c>
      <c r="J8435" s="392" t="s">
        <v>2189</v>
      </c>
      <c r="K8435" s="392" t="s">
        <v>2156</v>
      </c>
    </row>
    <row r="8436" spans="1:11" ht="26" x14ac:dyDescent="0.35">
      <c r="A8436" s="392" t="s">
        <v>1850</v>
      </c>
      <c r="B8436" s="392" t="s">
        <v>1851</v>
      </c>
      <c r="C8436" s="392" t="s">
        <v>5741</v>
      </c>
      <c r="D8436" s="392" t="s">
        <v>6138</v>
      </c>
      <c r="E8436" s="392" t="s">
        <v>4704</v>
      </c>
      <c r="F8436" s="392" t="s">
        <v>2158</v>
      </c>
      <c r="G8436" s="392" t="s">
        <v>4106</v>
      </c>
      <c r="I8436" s="392" t="s">
        <v>2325</v>
      </c>
      <c r="J8436" s="392" t="s">
        <v>2190</v>
      </c>
      <c r="K8436" s="392" t="s">
        <v>2156</v>
      </c>
    </row>
    <row r="8437" spans="1:11" ht="26" x14ac:dyDescent="0.35">
      <c r="A8437" s="392" t="s">
        <v>1850</v>
      </c>
      <c r="B8437" s="392" t="s">
        <v>1851</v>
      </c>
      <c r="C8437" s="392" t="s">
        <v>5741</v>
      </c>
      <c r="D8437" s="392" t="s">
        <v>6138</v>
      </c>
      <c r="E8437" s="392" t="s">
        <v>4704</v>
      </c>
      <c r="F8437" s="392" t="s">
        <v>2158</v>
      </c>
      <c r="G8437" s="392" t="s">
        <v>4106</v>
      </c>
      <c r="I8437" s="392" t="s">
        <v>2328</v>
      </c>
      <c r="J8437" s="392" t="s">
        <v>379</v>
      </c>
      <c r="K8437" s="392" t="s">
        <v>2156</v>
      </c>
    </row>
    <row r="8438" spans="1:11" ht="26" x14ac:dyDescent="0.35">
      <c r="A8438" s="392" t="s">
        <v>1850</v>
      </c>
      <c r="B8438" s="392" t="s">
        <v>1851</v>
      </c>
      <c r="C8438" s="392" t="s">
        <v>5741</v>
      </c>
      <c r="D8438" s="392" t="s">
        <v>6138</v>
      </c>
      <c r="E8438" s="392" t="s">
        <v>4704</v>
      </c>
      <c r="F8438" s="392" t="s">
        <v>2158</v>
      </c>
      <c r="G8438" s="392" t="s">
        <v>4106</v>
      </c>
      <c r="I8438" s="392" t="s">
        <v>2330</v>
      </c>
      <c r="J8438" s="392" t="s">
        <v>4762</v>
      </c>
      <c r="K8438" s="392" t="s">
        <v>2156</v>
      </c>
    </row>
    <row r="8439" spans="1:11" ht="26" x14ac:dyDescent="0.35">
      <c r="A8439" s="392" t="s">
        <v>1850</v>
      </c>
      <c r="B8439" s="392" t="s">
        <v>1851</v>
      </c>
      <c r="C8439" s="392" t="s">
        <v>5741</v>
      </c>
      <c r="D8439" s="392" t="s">
        <v>6138</v>
      </c>
      <c r="E8439" s="392" t="s">
        <v>4704</v>
      </c>
      <c r="F8439" s="392" t="s">
        <v>2158</v>
      </c>
      <c r="G8439" s="392" t="s">
        <v>4106</v>
      </c>
      <c r="I8439" s="392" t="s">
        <v>820</v>
      </c>
      <c r="J8439" s="392" t="s">
        <v>2949</v>
      </c>
      <c r="K8439" s="392" t="s">
        <v>2156</v>
      </c>
    </row>
    <row r="8440" spans="1:11" ht="26" x14ac:dyDescent="0.35">
      <c r="A8440" s="392" t="s">
        <v>1850</v>
      </c>
      <c r="B8440" s="392" t="s">
        <v>1851</v>
      </c>
      <c r="C8440" s="392" t="s">
        <v>5741</v>
      </c>
      <c r="D8440" s="392" t="s">
        <v>6138</v>
      </c>
      <c r="E8440" s="392" t="s">
        <v>4704</v>
      </c>
      <c r="F8440" s="392" t="s">
        <v>2158</v>
      </c>
      <c r="G8440" s="392" t="s">
        <v>4106</v>
      </c>
      <c r="I8440" s="392" t="s">
        <v>2339</v>
      </c>
      <c r="J8440" s="392" t="s">
        <v>2950</v>
      </c>
      <c r="K8440" s="392" t="s">
        <v>2156</v>
      </c>
    </row>
    <row r="8441" spans="1:11" ht="26" x14ac:dyDescent="0.35">
      <c r="A8441" s="392" t="s">
        <v>1850</v>
      </c>
      <c r="B8441" s="392" t="s">
        <v>1851</v>
      </c>
      <c r="C8441" s="392" t="s">
        <v>5741</v>
      </c>
      <c r="D8441" s="392" t="s">
        <v>6138</v>
      </c>
      <c r="E8441" s="392" t="s">
        <v>4704</v>
      </c>
      <c r="F8441" s="392" t="s">
        <v>2158</v>
      </c>
      <c r="G8441" s="392" t="s">
        <v>4106</v>
      </c>
      <c r="I8441" s="392" t="s">
        <v>2343</v>
      </c>
      <c r="J8441" s="392" t="s">
        <v>2951</v>
      </c>
      <c r="K8441" s="392" t="s">
        <v>2156</v>
      </c>
    </row>
    <row r="8442" spans="1:11" ht="26" x14ac:dyDescent="0.35">
      <c r="A8442" s="392" t="s">
        <v>1850</v>
      </c>
      <c r="B8442" s="392" t="s">
        <v>1851</v>
      </c>
      <c r="C8442" s="392" t="s">
        <v>5741</v>
      </c>
      <c r="D8442" s="392" t="s">
        <v>6138</v>
      </c>
      <c r="E8442" s="392" t="s">
        <v>4704</v>
      </c>
      <c r="F8442" s="392" t="s">
        <v>2158</v>
      </c>
      <c r="G8442" s="392" t="s">
        <v>4106</v>
      </c>
      <c r="I8442" s="392" t="s">
        <v>2348</v>
      </c>
      <c r="J8442" s="392" t="s">
        <v>2952</v>
      </c>
      <c r="K8442" s="392" t="s">
        <v>2156</v>
      </c>
    </row>
    <row r="8443" spans="1:11" ht="26" x14ac:dyDescent="0.35">
      <c r="A8443" s="392" t="s">
        <v>1850</v>
      </c>
      <c r="B8443" s="392" t="s">
        <v>1851</v>
      </c>
      <c r="C8443" s="392" t="s">
        <v>5741</v>
      </c>
      <c r="D8443" s="392" t="s">
        <v>6138</v>
      </c>
      <c r="E8443" s="392" t="s">
        <v>4704</v>
      </c>
      <c r="F8443" s="392" t="s">
        <v>2158</v>
      </c>
      <c r="G8443" s="392" t="s">
        <v>4106</v>
      </c>
      <c r="I8443" s="392" t="s">
        <v>2508</v>
      </c>
      <c r="J8443" s="392" t="s">
        <v>2953</v>
      </c>
      <c r="K8443" s="392" t="s">
        <v>2156</v>
      </c>
    </row>
    <row r="8444" spans="1:11" ht="26" x14ac:dyDescent="0.35">
      <c r="A8444" s="392" t="s">
        <v>1850</v>
      </c>
      <c r="B8444" s="392" t="s">
        <v>1851</v>
      </c>
      <c r="C8444" s="392" t="s">
        <v>5741</v>
      </c>
      <c r="D8444" s="392" t="s">
        <v>6138</v>
      </c>
      <c r="E8444" s="392" t="s">
        <v>4704</v>
      </c>
      <c r="F8444" s="392" t="s">
        <v>2158</v>
      </c>
      <c r="G8444" s="392" t="s">
        <v>4106</v>
      </c>
      <c r="I8444" s="392" t="s">
        <v>2514</v>
      </c>
      <c r="J8444" s="392" t="s">
        <v>2954</v>
      </c>
      <c r="K8444" s="392" t="s">
        <v>2156</v>
      </c>
    </row>
    <row r="8445" spans="1:11" ht="26" x14ac:dyDescent="0.35">
      <c r="A8445" s="392" t="s">
        <v>1850</v>
      </c>
      <c r="B8445" s="392" t="s">
        <v>1851</v>
      </c>
      <c r="C8445" s="392" t="s">
        <v>5741</v>
      </c>
      <c r="D8445" s="392" t="s">
        <v>6138</v>
      </c>
      <c r="E8445" s="392" t="s">
        <v>4704</v>
      </c>
      <c r="F8445" s="392" t="s">
        <v>2158</v>
      </c>
      <c r="G8445" s="392" t="s">
        <v>4106</v>
      </c>
      <c r="I8445" s="392" t="s">
        <v>2518</v>
      </c>
      <c r="J8445" s="392" t="s">
        <v>2955</v>
      </c>
      <c r="K8445" s="392" t="s">
        <v>2156</v>
      </c>
    </row>
    <row r="8446" spans="1:11" ht="26" x14ac:dyDescent="0.35">
      <c r="A8446" s="392" t="s">
        <v>1850</v>
      </c>
      <c r="B8446" s="392" t="s">
        <v>1851</v>
      </c>
      <c r="C8446" s="392" t="s">
        <v>5741</v>
      </c>
      <c r="D8446" s="392" t="s">
        <v>6138</v>
      </c>
      <c r="E8446" s="392" t="s">
        <v>4704</v>
      </c>
      <c r="F8446" s="392" t="s">
        <v>2158</v>
      </c>
      <c r="G8446" s="392" t="s">
        <v>4106</v>
      </c>
      <c r="I8446" s="392" t="s">
        <v>2520</v>
      </c>
      <c r="J8446" s="392" t="s">
        <v>2956</v>
      </c>
      <c r="K8446" s="392" t="s">
        <v>2156</v>
      </c>
    </row>
    <row r="8447" spans="1:11" ht="26" x14ac:dyDescent="0.35">
      <c r="A8447" s="392" t="s">
        <v>1850</v>
      </c>
      <c r="B8447" s="392" t="s">
        <v>1851</v>
      </c>
      <c r="C8447" s="392" t="s">
        <v>5741</v>
      </c>
      <c r="D8447" s="392" t="s">
        <v>6138</v>
      </c>
      <c r="E8447" s="392" t="s">
        <v>4704</v>
      </c>
      <c r="F8447" s="392" t="s">
        <v>2158</v>
      </c>
      <c r="G8447" s="392" t="s">
        <v>4106</v>
      </c>
      <c r="I8447" s="392" t="s">
        <v>2522</v>
      </c>
      <c r="J8447" s="392" t="s">
        <v>568</v>
      </c>
      <c r="K8447" s="392" t="s">
        <v>2156</v>
      </c>
    </row>
    <row r="8448" spans="1:11" ht="26" x14ac:dyDescent="0.35">
      <c r="A8448" s="392" t="s">
        <v>1850</v>
      </c>
      <c r="B8448" s="392" t="s">
        <v>1851</v>
      </c>
      <c r="C8448" s="392" t="s">
        <v>5741</v>
      </c>
      <c r="D8448" s="392" t="s">
        <v>6138</v>
      </c>
      <c r="E8448" s="392" t="s">
        <v>4704</v>
      </c>
      <c r="F8448" s="392" t="s">
        <v>2158</v>
      </c>
      <c r="G8448" s="392" t="s">
        <v>4106</v>
      </c>
      <c r="I8448" s="392" t="s">
        <v>2529</v>
      </c>
      <c r="J8448" s="392" t="s">
        <v>569</v>
      </c>
      <c r="K8448" s="392" t="s">
        <v>2156</v>
      </c>
    </row>
    <row r="8449" spans="1:11" ht="26" x14ac:dyDescent="0.35">
      <c r="A8449" s="392" t="s">
        <v>1850</v>
      </c>
      <c r="B8449" s="392" t="s">
        <v>1851</v>
      </c>
      <c r="C8449" s="392" t="s">
        <v>5741</v>
      </c>
      <c r="D8449" s="392" t="s">
        <v>6138</v>
      </c>
      <c r="E8449" s="392" t="s">
        <v>4704</v>
      </c>
      <c r="F8449" s="392" t="s">
        <v>2158</v>
      </c>
      <c r="G8449" s="392" t="s">
        <v>4106</v>
      </c>
      <c r="I8449" s="392" t="s">
        <v>151</v>
      </c>
      <c r="J8449" s="392" t="s">
        <v>570</v>
      </c>
      <c r="K8449" s="392" t="s">
        <v>2156</v>
      </c>
    </row>
    <row r="8450" spans="1:11" ht="26" x14ac:dyDescent="0.35">
      <c r="A8450" s="392" t="s">
        <v>1850</v>
      </c>
      <c r="B8450" s="392" t="s">
        <v>1851</v>
      </c>
      <c r="C8450" s="392" t="s">
        <v>5741</v>
      </c>
      <c r="D8450" s="392" t="s">
        <v>6138</v>
      </c>
      <c r="E8450" s="392" t="s">
        <v>4704</v>
      </c>
      <c r="F8450" s="392" t="s">
        <v>2158</v>
      </c>
      <c r="G8450" s="392" t="s">
        <v>4106</v>
      </c>
      <c r="I8450" s="392" t="s">
        <v>155</v>
      </c>
      <c r="J8450" s="392" t="s">
        <v>571</v>
      </c>
      <c r="K8450" s="392" t="s">
        <v>2156</v>
      </c>
    </row>
    <row r="8451" spans="1:11" ht="26" x14ac:dyDescent="0.35">
      <c r="A8451" s="392" t="s">
        <v>1850</v>
      </c>
      <c r="B8451" s="392" t="s">
        <v>1851</v>
      </c>
      <c r="C8451" s="392" t="s">
        <v>5741</v>
      </c>
      <c r="D8451" s="392" t="s">
        <v>6138</v>
      </c>
      <c r="E8451" s="392" t="s">
        <v>4704</v>
      </c>
      <c r="F8451" s="392" t="s">
        <v>2158</v>
      </c>
      <c r="G8451" s="392" t="s">
        <v>4106</v>
      </c>
      <c r="I8451" s="392" t="s">
        <v>162</v>
      </c>
      <c r="J8451" s="392" t="s">
        <v>572</v>
      </c>
      <c r="K8451" s="392" t="s">
        <v>2156</v>
      </c>
    </row>
    <row r="8452" spans="1:11" ht="26" x14ac:dyDescent="0.35">
      <c r="A8452" s="392" t="s">
        <v>1850</v>
      </c>
      <c r="B8452" s="392" t="s">
        <v>1851</v>
      </c>
      <c r="C8452" s="392" t="s">
        <v>5741</v>
      </c>
      <c r="D8452" s="392" t="s">
        <v>6138</v>
      </c>
      <c r="E8452" s="392" t="s">
        <v>4704</v>
      </c>
      <c r="F8452" s="392" t="s">
        <v>2158</v>
      </c>
      <c r="G8452" s="392" t="s">
        <v>4106</v>
      </c>
      <c r="I8452" s="392" t="s">
        <v>168</v>
      </c>
      <c r="J8452" s="392" t="s">
        <v>573</v>
      </c>
      <c r="K8452" s="392" t="s">
        <v>2156</v>
      </c>
    </row>
    <row r="8453" spans="1:11" ht="26" x14ac:dyDescent="0.35">
      <c r="A8453" s="392" t="s">
        <v>1850</v>
      </c>
      <c r="B8453" s="392" t="s">
        <v>1851</v>
      </c>
      <c r="C8453" s="392" t="s">
        <v>5741</v>
      </c>
      <c r="D8453" s="392" t="s">
        <v>6138</v>
      </c>
      <c r="E8453" s="392" t="s">
        <v>4704</v>
      </c>
      <c r="F8453" s="392" t="s">
        <v>2158</v>
      </c>
      <c r="G8453" s="392" t="s">
        <v>4106</v>
      </c>
      <c r="I8453" s="392" t="s">
        <v>170</v>
      </c>
      <c r="J8453" s="392" t="s">
        <v>574</v>
      </c>
      <c r="K8453" s="392" t="s">
        <v>2156</v>
      </c>
    </row>
    <row r="8454" spans="1:11" ht="26" x14ac:dyDescent="0.35">
      <c r="A8454" s="392" t="s">
        <v>1850</v>
      </c>
      <c r="B8454" s="392" t="s">
        <v>1851</v>
      </c>
      <c r="C8454" s="392" t="s">
        <v>5741</v>
      </c>
      <c r="D8454" s="392" t="s">
        <v>6138</v>
      </c>
      <c r="E8454" s="392" t="s">
        <v>4704</v>
      </c>
      <c r="F8454" s="392" t="s">
        <v>2158</v>
      </c>
      <c r="G8454" s="392" t="s">
        <v>4106</v>
      </c>
      <c r="I8454" s="392" t="s">
        <v>174</v>
      </c>
      <c r="J8454" s="392" t="s">
        <v>575</v>
      </c>
      <c r="K8454" s="392" t="s">
        <v>2156</v>
      </c>
    </row>
    <row r="8455" spans="1:11" ht="26" x14ac:dyDescent="0.35">
      <c r="A8455" s="392" t="s">
        <v>1850</v>
      </c>
      <c r="B8455" s="392" t="s">
        <v>1851</v>
      </c>
      <c r="C8455" s="392" t="s">
        <v>5741</v>
      </c>
      <c r="D8455" s="392" t="s">
        <v>6138</v>
      </c>
      <c r="E8455" s="392" t="s">
        <v>4704</v>
      </c>
      <c r="F8455" s="392" t="s">
        <v>2158</v>
      </c>
      <c r="G8455" s="392" t="s">
        <v>4106</v>
      </c>
      <c r="I8455" s="392" t="s">
        <v>178</v>
      </c>
      <c r="J8455" s="392" t="s">
        <v>576</v>
      </c>
      <c r="K8455" s="392" t="s">
        <v>2156</v>
      </c>
    </row>
    <row r="8456" spans="1:11" ht="26" x14ac:dyDescent="0.35">
      <c r="A8456" s="392" t="s">
        <v>1850</v>
      </c>
      <c r="B8456" s="392" t="s">
        <v>1851</v>
      </c>
      <c r="C8456" s="392" t="s">
        <v>5741</v>
      </c>
      <c r="D8456" s="392" t="s">
        <v>6138</v>
      </c>
      <c r="E8456" s="392" t="s">
        <v>4704</v>
      </c>
      <c r="F8456" s="392" t="s">
        <v>2158</v>
      </c>
      <c r="G8456" s="392" t="s">
        <v>4106</v>
      </c>
      <c r="I8456" s="392" t="s">
        <v>181</v>
      </c>
      <c r="J8456" s="392" t="s">
        <v>577</v>
      </c>
      <c r="K8456" s="392" t="s">
        <v>2156</v>
      </c>
    </row>
    <row r="8457" spans="1:11" ht="26" x14ac:dyDescent="0.35">
      <c r="A8457" s="392" t="s">
        <v>1850</v>
      </c>
      <c r="B8457" s="392" t="s">
        <v>1851</v>
      </c>
      <c r="C8457" s="392" t="s">
        <v>5741</v>
      </c>
      <c r="D8457" s="392" t="s">
        <v>6138</v>
      </c>
      <c r="E8457" s="392" t="s">
        <v>4704</v>
      </c>
      <c r="F8457" s="392" t="s">
        <v>2158</v>
      </c>
      <c r="G8457" s="392" t="s">
        <v>4106</v>
      </c>
      <c r="I8457" s="392" t="s">
        <v>1021</v>
      </c>
      <c r="J8457" s="392" t="s">
        <v>578</v>
      </c>
      <c r="K8457" s="392" t="s">
        <v>2156</v>
      </c>
    </row>
    <row r="8458" spans="1:11" ht="26" x14ac:dyDescent="0.35">
      <c r="A8458" s="392" t="s">
        <v>1850</v>
      </c>
      <c r="B8458" s="392" t="s">
        <v>1851</v>
      </c>
      <c r="C8458" s="392" t="s">
        <v>5741</v>
      </c>
      <c r="D8458" s="392" t="s">
        <v>6138</v>
      </c>
      <c r="E8458" s="392" t="s">
        <v>4704</v>
      </c>
      <c r="F8458" s="392" t="s">
        <v>2158</v>
      </c>
      <c r="G8458" s="392" t="s">
        <v>4106</v>
      </c>
      <c r="I8458" s="392" t="s">
        <v>1026</v>
      </c>
      <c r="J8458" s="392" t="s">
        <v>579</v>
      </c>
      <c r="K8458" s="392" t="s">
        <v>2156</v>
      </c>
    </row>
    <row r="8459" spans="1:11" ht="26" x14ac:dyDescent="0.35">
      <c r="A8459" s="392" t="s">
        <v>1850</v>
      </c>
      <c r="B8459" s="392" t="s">
        <v>1851</v>
      </c>
      <c r="C8459" s="392" t="s">
        <v>5741</v>
      </c>
      <c r="D8459" s="392" t="s">
        <v>6138</v>
      </c>
      <c r="E8459" s="392" t="s">
        <v>4704</v>
      </c>
      <c r="F8459" s="392" t="s">
        <v>2158</v>
      </c>
      <c r="G8459" s="392" t="s">
        <v>4106</v>
      </c>
      <c r="I8459" s="392" t="s">
        <v>580</v>
      </c>
      <c r="J8459" s="392" t="s">
        <v>581</v>
      </c>
      <c r="K8459" s="392" t="s">
        <v>2156</v>
      </c>
    </row>
    <row r="8460" spans="1:11" ht="26" x14ac:dyDescent="0.35">
      <c r="A8460" s="392" t="s">
        <v>1850</v>
      </c>
      <c r="B8460" s="392" t="s">
        <v>1851</v>
      </c>
      <c r="C8460" s="392" t="s">
        <v>5741</v>
      </c>
      <c r="D8460" s="392" t="s">
        <v>6138</v>
      </c>
      <c r="E8460" s="392" t="s">
        <v>4704</v>
      </c>
      <c r="F8460" s="392" t="s">
        <v>2158</v>
      </c>
      <c r="G8460" s="392" t="s">
        <v>4106</v>
      </c>
      <c r="I8460" s="392" t="s">
        <v>1032</v>
      </c>
      <c r="J8460" s="392" t="s">
        <v>582</v>
      </c>
      <c r="K8460" s="392" t="s">
        <v>2156</v>
      </c>
    </row>
    <row r="8461" spans="1:11" ht="26" x14ac:dyDescent="0.35">
      <c r="A8461" s="392" t="s">
        <v>1850</v>
      </c>
      <c r="B8461" s="392" t="s">
        <v>1851</v>
      </c>
      <c r="C8461" s="392" t="s">
        <v>5741</v>
      </c>
      <c r="D8461" s="392" t="s">
        <v>6138</v>
      </c>
      <c r="E8461" s="392" t="s">
        <v>4704</v>
      </c>
      <c r="F8461" s="392" t="s">
        <v>2158</v>
      </c>
      <c r="G8461" s="392" t="s">
        <v>4106</v>
      </c>
      <c r="I8461" s="392" t="s">
        <v>583</v>
      </c>
      <c r="J8461" s="392" t="s">
        <v>584</v>
      </c>
      <c r="K8461" s="392" t="s">
        <v>2156</v>
      </c>
    </row>
    <row r="8462" spans="1:11" ht="26" x14ac:dyDescent="0.35">
      <c r="A8462" s="392" t="s">
        <v>1850</v>
      </c>
      <c r="B8462" s="392" t="s">
        <v>1851</v>
      </c>
      <c r="C8462" s="392" t="s">
        <v>5741</v>
      </c>
      <c r="D8462" s="392" t="s">
        <v>6138</v>
      </c>
      <c r="E8462" s="392" t="s">
        <v>4704</v>
      </c>
      <c r="F8462" s="392" t="s">
        <v>2158</v>
      </c>
      <c r="G8462" s="392" t="s">
        <v>4106</v>
      </c>
      <c r="I8462" s="392" t="s">
        <v>1036</v>
      </c>
      <c r="J8462" s="392" t="s">
        <v>585</v>
      </c>
      <c r="K8462" s="392" t="s">
        <v>2156</v>
      </c>
    </row>
    <row r="8463" spans="1:11" ht="26" x14ac:dyDescent="0.35">
      <c r="A8463" s="392" t="s">
        <v>1850</v>
      </c>
      <c r="B8463" s="392" t="s">
        <v>1851</v>
      </c>
      <c r="C8463" s="392" t="s">
        <v>5741</v>
      </c>
      <c r="D8463" s="392" t="s">
        <v>6138</v>
      </c>
      <c r="E8463" s="392" t="s">
        <v>4704</v>
      </c>
      <c r="F8463" s="392" t="s">
        <v>2158</v>
      </c>
      <c r="G8463" s="392" t="s">
        <v>4106</v>
      </c>
      <c r="I8463" s="392" t="s">
        <v>1041</v>
      </c>
      <c r="J8463" s="392" t="s">
        <v>586</v>
      </c>
      <c r="K8463" s="392" t="s">
        <v>2156</v>
      </c>
    </row>
    <row r="8464" spans="1:11" ht="26" x14ac:dyDescent="0.35">
      <c r="A8464" s="392" t="s">
        <v>1850</v>
      </c>
      <c r="B8464" s="392" t="s">
        <v>1851</v>
      </c>
      <c r="C8464" s="392" t="s">
        <v>5741</v>
      </c>
      <c r="D8464" s="392" t="s">
        <v>6138</v>
      </c>
      <c r="E8464" s="392" t="s">
        <v>4704</v>
      </c>
      <c r="F8464" s="392" t="s">
        <v>2158</v>
      </c>
      <c r="G8464" s="392" t="s">
        <v>4106</v>
      </c>
      <c r="I8464" s="392" t="s">
        <v>1046</v>
      </c>
      <c r="J8464" s="392" t="s">
        <v>587</v>
      </c>
      <c r="K8464" s="392" t="s">
        <v>2156</v>
      </c>
    </row>
    <row r="8465" spans="1:11" ht="26" x14ac:dyDescent="0.35">
      <c r="A8465" s="392" t="s">
        <v>1850</v>
      </c>
      <c r="B8465" s="392" t="s">
        <v>1851</v>
      </c>
      <c r="C8465" s="392" t="s">
        <v>5741</v>
      </c>
      <c r="D8465" s="392" t="s">
        <v>6138</v>
      </c>
      <c r="E8465" s="392" t="s">
        <v>4704</v>
      </c>
      <c r="F8465" s="392" t="s">
        <v>2158</v>
      </c>
      <c r="G8465" s="392" t="s">
        <v>4106</v>
      </c>
      <c r="I8465" s="392" t="s">
        <v>588</v>
      </c>
      <c r="J8465" s="392" t="s">
        <v>589</v>
      </c>
      <c r="K8465" s="392" t="s">
        <v>2156</v>
      </c>
    </row>
    <row r="8466" spans="1:11" ht="26" x14ac:dyDescent="0.35">
      <c r="A8466" s="392" t="s">
        <v>1850</v>
      </c>
      <c r="B8466" s="392" t="s">
        <v>1851</v>
      </c>
      <c r="C8466" s="392" t="s">
        <v>5741</v>
      </c>
      <c r="D8466" s="392" t="s">
        <v>6138</v>
      </c>
      <c r="E8466" s="392" t="s">
        <v>4704</v>
      </c>
      <c r="F8466" s="392" t="s">
        <v>2158</v>
      </c>
      <c r="G8466" s="392" t="s">
        <v>4106</v>
      </c>
      <c r="I8466" s="392" t="s">
        <v>590</v>
      </c>
      <c r="J8466" s="392" t="s">
        <v>591</v>
      </c>
      <c r="K8466" s="392" t="s">
        <v>2156</v>
      </c>
    </row>
    <row r="8467" spans="1:11" ht="26" x14ac:dyDescent="0.35">
      <c r="A8467" s="392" t="s">
        <v>1850</v>
      </c>
      <c r="B8467" s="392" t="s">
        <v>1851</v>
      </c>
      <c r="C8467" s="392" t="s">
        <v>5741</v>
      </c>
      <c r="D8467" s="392" t="s">
        <v>6138</v>
      </c>
      <c r="E8467" s="392" t="s">
        <v>4704</v>
      </c>
      <c r="F8467" s="392" t="s">
        <v>2158</v>
      </c>
      <c r="G8467" s="392" t="s">
        <v>4106</v>
      </c>
      <c r="I8467" s="392" t="s">
        <v>4884</v>
      </c>
      <c r="J8467" s="392" t="s">
        <v>592</v>
      </c>
      <c r="K8467" s="392" t="s">
        <v>2156</v>
      </c>
    </row>
    <row r="8468" spans="1:11" ht="26" x14ac:dyDescent="0.35">
      <c r="A8468" s="392" t="s">
        <v>1850</v>
      </c>
      <c r="B8468" s="392" t="s">
        <v>1851</v>
      </c>
      <c r="C8468" s="392" t="s">
        <v>5741</v>
      </c>
      <c r="D8468" s="392" t="s">
        <v>6138</v>
      </c>
      <c r="E8468" s="392" t="s">
        <v>4704</v>
      </c>
      <c r="F8468" s="392" t="s">
        <v>2158</v>
      </c>
      <c r="G8468" s="392" t="s">
        <v>4106</v>
      </c>
      <c r="I8468" s="392" t="s">
        <v>4889</v>
      </c>
      <c r="J8468" s="392" t="s">
        <v>593</v>
      </c>
      <c r="K8468" s="392" t="s">
        <v>2156</v>
      </c>
    </row>
    <row r="8469" spans="1:11" ht="26" x14ac:dyDescent="0.35">
      <c r="A8469" s="392" t="s">
        <v>1850</v>
      </c>
      <c r="B8469" s="392" t="s">
        <v>1851</v>
      </c>
      <c r="C8469" s="392" t="s">
        <v>5741</v>
      </c>
      <c r="D8469" s="392" t="s">
        <v>6138</v>
      </c>
      <c r="E8469" s="392" t="s">
        <v>4704</v>
      </c>
      <c r="F8469" s="392" t="s">
        <v>2158</v>
      </c>
      <c r="G8469" s="392" t="s">
        <v>4106</v>
      </c>
      <c r="I8469" s="392" t="s">
        <v>4894</v>
      </c>
      <c r="J8469" s="392" t="s">
        <v>594</v>
      </c>
      <c r="K8469" s="392" t="s">
        <v>2156</v>
      </c>
    </row>
    <row r="8470" spans="1:11" ht="26" x14ac:dyDescent="0.35">
      <c r="A8470" s="392" t="s">
        <v>1850</v>
      </c>
      <c r="B8470" s="392" t="s">
        <v>1851</v>
      </c>
      <c r="C8470" s="392" t="s">
        <v>5741</v>
      </c>
      <c r="D8470" s="392" t="s">
        <v>6138</v>
      </c>
      <c r="E8470" s="392" t="s">
        <v>4704</v>
      </c>
      <c r="F8470" s="392" t="s">
        <v>2158</v>
      </c>
      <c r="G8470" s="392" t="s">
        <v>4106</v>
      </c>
      <c r="I8470" s="392" t="s">
        <v>2116</v>
      </c>
      <c r="J8470" s="392" t="s">
        <v>595</v>
      </c>
      <c r="K8470" s="392" t="s">
        <v>2156</v>
      </c>
    </row>
    <row r="8471" spans="1:11" ht="26" x14ac:dyDescent="0.35">
      <c r="A8471" s="392" t="s">
        <v>1850</v>
      </c>
      <c r="B8471" s="392" t="s">
        <v>1851</v>
      </c>
      <c r="C8471" s="392" t="s">
        <v>5741</v>
      </c>
      <c r="D8471" s="392" t="s">
        <v>6138</v>
      </c>
      <c r="E8471" s="392" t="s">
        <v>4704</v>
      </c>
      <c r="F8471" s="392" t="s">
        <v>2158</v>
      </c>
      <c r="G8471" s="392" t="s">
        <v>4106</v>
      </c>
      <c r="I8471" s="392" t="s">
        <v>596</v>
      </c>
      <c r="J8471" s="392" t="s">
        <v>597</v>
      </c>
      <c r="K8471" s="392" t="s">
        <v>2156</v>
      </c>
    </row>
    <row r="8472" spans="1:11" ht="26" x14ac:dyDescent="0.35">
      <c r="A8472" s="392" t="s">
        <v>1850</v>
      </c>
      <c r="B8472" s="392" t="s">
        <v>1851</v>
      </c>
      <c r="C8472" s="392" t="s">
        <v>5741</v>
      </c>
      <c r="D8472" s="392" t="s">
        <v>6138</v>
      </c>
      <c r="E8472" s="392" t="s">
        <v>4704</v>
      </c>
      <c r="F8472" s="392" t="s">
        <v>2158</v>
      </c>
      <c r="G8472" s="392" t="s">
        <v>4106</v>
      </c>
      <c r="I8472" s="392" t="s">
        <v>598</v>
      </c>
      <c r="J8472" s="392" t="s">
        <v>599</v>
      </c>
      <c r="K8472" s="392" t="s">
        <v>2156</v>
      </c>
    </row>
    <row r="8473" spans="1:11" ht="26" x14ac:dyDescent="0.35">
      <c r="A8473" s="392" t="s">
        <v>1850</v>
      </c>
      <c r="B8473" s="392" t="s">
        <v>1851</v>
      </c>
      <c r="C8473" s="392" t="s">
        <v>5741</v>
      </c>
      <c r="D8473" s="392" t="s">
        <v>6138</v>
      </c>
      <c r="E8473" s="392" t="s">
        <v>4704</v>
      </c>
      <c r="F8473" s="392" t="s">
        <v>2158</v>
      </c>
      <c r="G8473" s="392" t="s">
        <v>4106</v>
      </c>
      <c r="I8473" s="392" t="s">
        <v>600</v>
      </c>
      <c r="J8473" s="392" t="s">
        <v>601</v>
      </c>
      <c r="K8473" s="392" t="s">
        <v>2156</v>
      </c>
    </row>
    <row r="8474" spans="1:11" ht="26" x14ac:dyDescent="0.35">
      <c r="A8474" s="392" t="s">
        <v>1850</v>
      </c>
      <c r="B8474" s="392" t="s">
        <v>1851</v>
      </c>
      <c r="C8474" s="392" t="s">
        <v>5741</v>
      </c>
      <c r="D8474" s="392" t="s">
        <v>6138</v>
      </c>
      <c r="E8474" s="392" t="s">
        <v>4704</v>
      </c>
      <c r="F8474" s="392" t="s">
        <v>2158</v>
      </c>
      <c r="G8474" s="392" t="s">
        <v>4106</v>
      </c>
      <c r="I8474" s="392" t="s">
        <v>602</v>
      </c>
      <c r="J8474" s="392" t="s">
        <v>603</v>
      </c>
      <c r="K8474" s="392" t="s">
        <v>2156</v>
      </c>
    </row>
    <row r="8475" spans="1:11" ht="26" x14ac:dyDescent="0.35">
      <c r="A8475" s="392" t="s">
        <v>1850</v>
      </c>
      <c r="B8475" s="392" t="s">
        <v>1851</v>
      </c>
      <c r="C8475" s="392" t="s">
        <v>5741</v>
      </c>
      <c r="D8475" s="392" t="s">
        <v>6138</v>
      </c>
      <c r="E8475" s="392" t="s">
        <v>4704</v>
      </c>
      <c r="F8475" s="392" t="s">
        <v>2158</v>
      </c>
      <c r="G8475" s="392" t="s">
        <v>4106</v>
      </c>
      <c r="I8475" s="392" t="s">
        <v>604</v>
      </c>
      <c r="J8475" s="392" t="s">
        <v>605</v>
      </c>
      <c r="K8475" s="392" t="s">
        <v>2156</v>
      </c>
    </row>
    <row r="8476" spans="1:11" ht="26" x14ac:dyDescent="0.35">
      <c r="A8476" s="392" t="s">
        <v>1850</v>
      </c>
      <c r="B8476" s="392" t="s">
        <v>1851</v>
      </c>
      <c r="C8476" s="392" t="s">
        <v>5741</v>
      </c>
      <c r="D8476" s="392" t="s">
        <v>6138</v>
      </c>
      <c r="E8476" s="392" t="s">
        <v>4704</v>
      </c>
      <c r="F8476" s="392" t="s">
        <v>2158</v>
      </c>
      <c r="G8476" s="392" t="s">
        <v>4106</v>
      </c>
      <c r="I8476" s="392" t="s">
        <v>606</v>
      </c>
      <c r="J8476" s="392" t="s">
        <v>607</v>
      </c>
      <c r="K8476" s="392" t="s">
        <v>2156</v>
      </c>
    </row>
    <row r="8477" spans="1:11" ht="26" x14ac:dyDescent="0.35">
      <c r="A8477" s="392" t="s">
        <v>1850</v>
      </c>
      <c r="B8477" s="392" t="s">
        <v>1851</v>
      </c>
      <c r="C8477" s="392" t="s">
        <v>5741</v>
      </c>
      <c r="D8477" s="392" t="s">
        <v>6138</v>
      </c>
      <c r="E8477" s="392" t="s">
        <v>4704</v>
      </c>
      <c r="F8477" s="392" t="s">
        <v>2158</v>
      </c>
      <c r="G8477" s="392" t="s">
        <v>4106</v>
      </c>
      <c r="I8477" s="392" t="s">
        <v>608</v>
      </c>
      <c r="J8477" s="392" t="s">
        <v>609</v>
      </c>
      <c r="K8477" s="392" t="s">
        <v>2156</v>
      </c>
    </row>
    <row r="8478" spans="1:11" ht="26" x14ac:dyDescent="0.35">
      <c r="A8478" s="392" t="s">
        <v>1850</v>
      </c>
      <c r="B8478" s="392" t="s">
        <v>1851</v>
      </c>
      <c r="C8478" s="392" t="s">
        <v>5741</v>
      </c>
      <c r="D8478" s="392" t="s">
        <v>6138</v>
      </c>
      <c r="E8478" s="392" t="s">
        <v>4704</v>
      </c>
      <c r="F8478" s="392" t="s">
        <v>2158</v>
      </c>
      <c r="G8478" s="392" t="s">
        <v>4106</v>
      </c>
      <c r="I8478" s="392" t="s">
        <v>610</v>
      </c>
      <c r="J8478" s="392" t="s">
        <v>611</v>
      </c>
      <c r="K8478" s="392" t="s">
        <v>2156</v>
      </c>
    </row>
    <row r="8479" spans="1:11" ht="26" x14ac:dyDescent="0.35">
      <c r="A8479" s="392" t="s">
        <v>1850</v>
      </c>
      <c r="B8479" s="392" t="s">
        <v>1851</v>
      </c>
      <c r="C8479" s="392" t="s">
        <v>5741</v>
      </c>
      <c r="D8479" s="392" t="s">
        <v>6138</v>
      </c>
      <c r="E8479" s="392" t="s">
        <v>4704</v>
      </c>
      <c r="F8479" s="392" t="s">
        <v>2158</v>
      </c>
      <c r="G8479" s="392" t="s">
        <v>4106</v>
      </c>
      <c r="I8479" s="392" t="s">
        <v>837</v>
      </c>
      <c r="J8479" s="392" t="s">
        <v>612</v>
      </c>
      <c r="K8479" s="392" t="s">
        <v>2156</v>
      </c>
    </row>
    <row r="8480" spans="1:11" ht="26" x14ac:dyDescent="0.35">
      <c r="A8480" s="392" t="s">
        <v>1850</v>
      </c>
      <c r="B8480" s="392" t="s">
        <v>1851</v>
      </c>
      <c r="C8480" s="392" t="s">
        <v>5741</v>
      </c>
      <c r="D8480" s="392" t="s">
        <v>6138</v>
      </c>
      <c r="E8480" s="392" t="s">
        <v>4704</v>
      </c>
      <c r="F8480" s="392" t="s">
        <v>2158</v>
      </c>
      <c r="G8480" s="392" t="s">
        <v>4106</v>
      </c>
      <c r="I8480" s="392" t="s">
        <v>613</v>
      </c>
      <c r="J8480" s="392" t="s">
        <v>614</v>
      </c>
      <c r="K8480" s="392" t="s">
        <v>2156</v>
      </c>
    </row>
    <row r="8481" spans="1:11" ht="26" x14ac:dyDescent="0.35">
      <c r="A8481" s="392" t="s">
        <v>1850</v>
      </c>
      <c r="B8481" s="392" t="s">
        <v>1851</v>
      </c>
      <c r="C8481" s="392" t="s">
        <v>5741</v>
      </c>
      <c r="D8481" s="392" t="s">
        <v>6138</v>
      </c>
      <c r="E8481" s="392" t="s">
        <v>4704</v>
      </c>
      <c r="F8481" s="392" t="s">
        <v>2158</v>
      </c>
      <c r="G8481" s="392" t="s">
        <v>4106</v>
      </c>
      <c r="I8481" s="392" t="s">
        <v>615</v>
      </c>
      <c r="J8481" s="392" t="s">
        <v>616</v>
      </c>
      <c r="K8481" s="392" t="s">
        <v>2156</v>
      </c>
    </row>
    <row r="8482" spans="1:11" ht="26" x14ac:dyDescent="0.35">
      <c r="A8482" s="392" t="s">
        <v>1850</v>
      </c>
      <c r="B8482" s="392" t="s">
        <v>1851</v>
      </c>
      <c r="C8482" s="392" t="s">
        <v>5741</v>
      </c>
      <c r="D8482" s="392" t="s">
        <v>6138</v>
      </c>
      <c r="E8482" s="392" t="s">
        <v>4704</v>
      </c>
      <c r="F8482" s="392" t="s">
        <v>2158</v>
      </c>
      <c r="G8482" s="392" t="s">
        <v>4106</v>
      </c>
      <c r="I8482" s="392" t="s">
        <v>617</v>
      </c>
      <c r="J8482" s="392" t="s">
        <v>618</v>
      </c>
      <c r="K8482" s="392" t="s">
        <v>2156</v>
      </c>
    </row>
    <row r="8483" spans="1:11" ht="26" x14ac:dyDescent="0.35">
      <c r="A8483" s="392" t="s">
        <v>1850</v>
      </c>
      <c r="B8483" s="392" t="s">
        <v>1851</v>
      </c>
      <c r="C8483" s="392" t="s">
        <v>5741</v>
      </c>
      <c r="D8483" s="392" t="s">
        <v>6138</v>
      </c>
      <c r="E8483" s="392" t="s">
        <v>4704</v>
      </c>
      <c r="F8483" s="392" t="s">
        <v>2158</v>
      </c>
      <c r="G8483" s="392" t="s">
        <v>4106</v>
      </c>
      <c r="I8483" s="392" t="s">
        <v>4902</v>
      </c>
      <c r="J8483" s="392" t="s">
        <v>619</v>
      </c>
      <c r="K8483" s="392" t="s">
        <v>2156</v>
      </c>
    </row>
    <row r="8484" spans="1:11" ht="26" x14ac:dyDescent="0.35">
      <c r="A8484" s="392" t="s">
        <v>1850</v>
      </c>
      <c r="B8484" s="392" t="s">
        <v>1851</v>
      </c>
      <c r="C8484" s="392" t="s">
        <v>5741</v>
      </c>
      <c r="D8484" s="392" t="s">
        <v>6138</v>
      </c>
      <c r="E8484" s="392" t="s">
        <v>4704</v>
      </c>
      <c r="F8484" s="392" t="s">
        <v>2158</v>
      </c>
      <c r="G8484" s="392" t="s">
        <v>4106</v>
      </c>
      <c r="I8484" s="392" t="s">
        <v>4904</v>
      </c>
      <c r="J8484" s="392" t="s">
        <v>620</v>
      </c>
      <c r="K8484" s="392" t="s">
        <v>2156</v>
      </c>
    </row>
    <row r="8485" spans="1:11" ht="26" x14ac:dyDescent="0.35">
      <c r="A8485" s="392" t="s">
        <v>1850</v>
      </c>
      <c r="B8485" s="392" t="s">
        <v>1851</v>
      </c>
      <c r="C8485" s="392" t="s">
        <v>5741</v>
      </c>
      <c r="D8485" s="392" t="s">
        <v>6138</v>
      </c>
      <c r="E8485" s="392" t="s">
        <v>4704</v>
      </c>
      <c r="F8485" s="392" t="s">
        <v>2158</v>
      </c>
      <c r="G8485" s="392" t="s">
        <v>4106</v>
      </c>
      <c r="I8485" s="392" t="s">
        <v>621</v>
      </c>
      <c r="J8485" s="392" t="s">
        <v>622</v>
      </c>
      <c r="K8485" s="392" t="s">
        <v>2156</v>
      </c>
    </row>
    <row r="8486" spans="1:11" ht="26" x14ac:dyDescent="0.35">
      <c r="A8486" s="392" t="s">
        <v>1850</v>
      </c>
      <c r="B8486" s="392" t="s">
        <v>1851</v>
      </c>
      <c r="C8486" s="392" t="s">
        <v>5741</v>
      </c>
      <c r="D8486" s="392" t="s">
        <v>6138</v>
      </c>
      <c r="E8486" s="392" t="s">
        <v>4704</v>
      </c>
      <c r="F8486" s="392" t="s">
        <v>2158</v>
      </c>
      <c r="G8486" s="392" t="s">
        <v>4106</v>
      </c>
      <c r="I8486" s="392" t="s">
        <v>4906</v>
      </c>
      <c r="J8486" s="392" t="s">
        <v>623</v>
      </c>
      <c r="K8486" s="392" t="s">
        <v>2156</v>
      </c>
    </row>
    <row r="8487" spans="1:11" ht="26" x14ac:dyDescent="0.35">
      <c r="A8487" s="392" t="s">
        <v>1850</v>
      </c>
      <c r="B8487" s="392" t="s">
        <v>1851</v>
      </c>
      <c r="C8487" s="392" t="s">
        <v>5741</v>
      </c>
      <c r="D8487" s="392" t="s">
        <v>6138</v>
      </c>
      <c r="E8487" s="392" t="s">
        <v>4704</v>
      </c>
      <c r="F8487" s="392" t="s">
        <v>2158</v>
      </c>
      <c r="G8487" s="392" t="s">
        <v>4106</v>
      </c>
      <c r="I8487" s="392" t="s">
        <v>5418</v>
      </c>
      <c r="J8487" s="392" t="s">
        <v>624</v>
      </c>
      <c r="K8487" s="392" t="s">
        <v>2156</v>
      </c>
    </row>
    <row r="8488" spans="1:11" ht="26" x14ac:dyDescent="0.35">
      <c r="A8488" s="392" t="s">
        <v>1850</v>
      </c>
      <c r="B8488" s="392" t="s">
        <v>1851</v>
      </c>
      <c r="C8488" s="392" t="s">
        <v>5741</v>
      </c>
      <c r="D8488" s="392" t="s">
        <v>6138</v>
      </c>
      <c r="E8488" s="392" t="s">
        <v>4704</v>
      </c>
      <c r="F8488" s="392" t="s">
        <v>2158</v>
      </c>
      <c r="G8488" s="392" t="s">
        <v>4106</v>
      </c>
      <c r="I8488" s="392" t="s">
        <v>625</v>
      </c>
      <c r="J8488" s="392" t="s">
        <v>626</v>
      </c>
      <c r="K8488" s="392" t="s">
        <v>2156</v>
      </c>
    </row>
    <row r="8489" spans="1:11" ht="26" x14ac:dyDescent="0.35">
      <c r="A8489" s="392" t="s">
        <v>1850</v>
      </c>
      <c r="B8489" s="392" t="s">
        <v>1851</v>
      </c>
      <c r="C8489" s="392" t="s">
        <v>5741</v>
      </c>
      <c r="D8489" s="392" t="s">
        <v>6138</v>
      </c>
      <c r="E8489" s="392" t="s">
        <v>4704</v>
      </c>
      <c r="F8489" s="392" t="s">
        <v>2158</v>
      </c>
      <c r="G8489" s="392" t="s">
        <v>4106</v>
      </c>
      <c r="I8489" s="392" t="s">
        <v>1850</v>
      </c>
      <c r="J8489" s="392" t="s">
        <v>627</v>
      </c>
      <c r="K8489" s="392" t="s">
        <v>2156</v>
      </c>
    </row>
    <row r="8490" spans="1:11" ht="26" x14ac:dyDescent="0.35">
      <c r="A8490" s="392" t="s">
        <v>1850</v>
      </c>
      <c r="B8490" s="392" t="s">
        <v>1851</v>
      </c>
      <c r="C8490" s="392" t="s">
        <v>5741</v>
      </c>
      <c r="D8490" s="392" t="s">
        <v>6138</v>
      </c>
      <c r="E8490" s="392" t="s">
        <v>4704</v>
      </c>
      <c r="F8490" s="392" t="s">
        <v>2158</v>
      </c>
      <c r="G8490" s="392" t="s">
        <v>4106</v>
      </c>
      <c r="I8490" s="392" t="s">
        <v>628</v>
      </c>
      <c r="J8490" s="392" t="s">
        <v>629</v>
      </c>
      <c r="K8490" s="392" t="s">
        <v>2156</v>
      </c>
    </row>
    <row r="8491" spans="1:11" ht="26" x14ac:dyDescent="0.35">
      <c r="A8491" s="392" t="s">
        <v>1850</v>
      </c>
      <c r="B8491" s="392" t="s">
        <v>1851</v>
      </c>
      <c r="C8491" s="392" t="s">
        <v>5741</v>
      </c>
      <c r="D8491" s="392" t="s">
        <v>6138</v>
      </c>
      <c r="E8491" s="392" t="s">
        <v>4704</v>
      </c>
      <c r="F8491" s="392" t="s">
        <v>2158</v>
      </c>
      <c r="G8491" s="392" t="s">
        <v>4106</v>
      </c>
      <c r="I8491" s="392" t="s">
        <v>630</v>
      </c>
      <c r="J8491" s="392" t="s">
        <v>631</v>
      </c>
      <c r="K8491" s="392" t="s">
        <v>2156</v>
      </c>
    </row>
    <row r="8492" spans="1:11" ht="26" x14ac:dyDescent="0.35">
      <c r="A8492" s="392" t="s">
        <v>1850</v>
      </c>
      <c r="B8492" s="392" t="s">
        <v>1851</v>
      </c>
      <c r="C8492" s="392" t="s">
        <v>5741</v>
      </c>
      <c r="D8492" s="392" t="s">
        <v>6138</v>
      </c>
      <c r="E8492" s="392" t="s">
        <v>4704</v>
      </c>
      <c r="F8492" s="392" t="s">
        <v>2158</v>
      </c>
      <c r="G8492" s="392" t="s">
        <v>4106</v>
      </c>
      <c r="I8492" s="392" t="s">
        <v>632</v>
      </c>
      <c r="J8492" s="392" t="s">
        <v>8978</v>
      </c>
      <c r="K8492" s="392" t="s">
        <v>2156</v>
      </c>
    </row>
    <row r="8493" spans="1:11" ht="26" x14ac:dyDescent="0.35">
      <c r="A8493" s="392" t="s">
        <v>1850</v>
      </c>
      <c r="B8493" s="392" t="s">
        <v>1851</v>
      </c>
      <c r="C8493" s="392" t="s">
        <v>5741</v>
      </c>
      <c r="D8493" s="392" t="s">
        <v>6138</v>
      </c>
      <c r="E8493" s="392" t="s">
        <v>4704</v>
      </c>
      <c r="F8493" s="392" t="s">
        <v>2158</v>
      </c>
      <c r="G8493" s="392" t="s">
        <v>4106</v>
      </c>
      <c r="I8493" s="392" t="s">
        <v>633</v>
      </c>
      <c r="J8493" s="392" t="s">
        <v>634</v>
      </c>
      <c r="K8493" s="392" t="s">
        <v>2156</v>
      </c>
    </row>
    <row r="8494" spans="1:11" ht="26" x14ac:dyDescent="0.35">
      <c r="A8494" s="392" t="s">
        <v>1850</v>
      </c>
      <c r="B8494" s="392" t="s">
        <v>1851</v>
      </c>
      <c r="C8494" s="392" t="s">
        <v>5741</v>
      </c>
      <c r="D8494" s="392" t="s">
        <v>6138</v>
      </c>
      <c r="E8494" s="392" t="s">
        <v>4704</v>
      </c>
      <c r="F8494" s="392" t="s">
        <v>2158</v>
      </c>
      <c r="G8494" s="392" t="s">
        <v>4106</v>
      </c>
      <c r="I8494" s="392" t="s">
        <v>635</v>
      </c>
      <c r="J8494" s="392" t="s">
        <v>636</v>
      </c>
      <c r="K8494" s="392" t="s">
        <v>2156</v>
      </c>
    </row>
    <row r="8495" spans="1:11" ht="26" x14ac:dyDescent="0.35">
      <c r="A8495" s="392" t="s">
        <v>1850</v>
      </c>
      <c r="B8495" s="392" t="s">
        <v>1851</v>
      </c>
      <c r="C8495" s="392" t="s">
        <v>5741</v>
      </c>
      <c r="D8495" s="392" t="s">
        <v>6138</v>
      </c>
      <c r="E8495" s="392" t="s">
        <v>4704</v>
      </c>
      <c r="F8495" s="392" t="s">
        <v>2158</v>
      </c>
      <c r="G8495" s="392" t="s">
        <v>4106</v>
      </c>
      <c r="I8495" s="392" t="s">
        <v>637</v>
      </c>
      <c r="J8495" s="392" t="s">
        <v>638</v>
      </c>
      <c r="K8495" s="392" t="s">
        <v>2156</v>
      </c>
    </row>
    <row r="8496" spans="1:11" ht="26" x14ac:dyDescent="0.35">
      <c r="A8496" s="392" t="s">
        <v>1850</v>
      </c>
      <c r="B8496" s="392" t="s">
        <v>1851</v>
      </c>
      <c r="C8496" s="392" t="s">
        <v>5741</v>
      </c>
      <c r="D8496" s="392" t="s">
        <v>6138</v>
      </c>
      <c r="E8496" s="392" t="s">
        <v>4704</v>
      </c>
      <c r="F8496" s="392" t="s">
        <v>2158</v>
      </c>
      <c r="G8496" s="392" t="s">
        <v>4106</v>
      </c>
      <c r="I8496" s="392" t="s">
        <v>639</v>
      </c>
      <c r="J8496" s="392" t="s">
        <v>640</v>
      </c>
      <c r="K8496" s="392" t="s">
        <v>2156</v>
      </c>
    </row>
    <row r="8497" spans="1:11" ht="26" x14ac:dyDescent="0.35">
      <c r="A8497" s="392" t="s">
        <v>1850</v>
      </c>
      <c r="B8497" s="392" t="s">
        <v>1851</v>
      </c>
      <c r="C8497" s="392" t="s">
        <v>5741</v>
      </c>
      <c r="D8497" s="392" t="s">
        <v>6138</v>
      </c>
      <c r="E8497" s="392" t="s">
        <v>4704</v>
      </c>
      <c r="F8497" s="392" t="s">
        <v>2158</v>
      </c>
      <c r="G8497" s="392" t="s">
        <v>4106</v>
      </c>
      <c r="I8497" s="392" t="s">
        <v>641</v>
      </c>
      <c r="J8497" s="392" t="s">
        <v>642</v>
      </c>
      <c r="K8497" s="392" t="s">
        <v>2156</v>
      </c>
    </row>
    <row r="8498" spans="1:11" ht="26" x14ac:dyDescent="0.35">
      <c r="A8498" s="392" t="s">
        <v>1850</v>
      </c>
      <c r="B8498" s="392" t="s">
        <v>1851</v>
      </c>
      <c r="C8498" s="392" t="s">
        <v>5741</v>
      </c>
      <c r="D8498" s="392" t="s">
        <v>6138</v>
      </c>
      <c r="E8498" s="392" t="s">
        <v>4704</v>
      </c>
      <c r="F8498" s="392" t="s">
        <v>2158</v>
      </c>
      <c r="G8498" s="392" t="s">
        <v>4106</v>
      </c>
      <c r="I8498" s="392" t="s">
        <v>643</v>
      </c>
      <c r="J8498" s="392" t="s">
        <v>644</v>
      </c>
      <c r="K8498" s="392" t="s">
        <v>2156</v>
      </c>
    </row>
    <row r="8499" spans="1:11" ht="26" x14ac:dyDescent="0.35">
      <c r="A8499" s="392" t="s">
        <v>1850</v>
      </c>
      <c r="B8499" s="392" t="s">
        <v>1851</v>
      </c>
      <c r="C8499" s="392" t="s">
        <v>5741</v>
      </c>
      <c r="D8499" s="392" t="s">
        <v>6138</v>
      </c>
      <c r="E8499" s="392" t="s">
        <v>4704</v>
      </c>
      <c r="F8499" s="392" t="s">
        <v>2158</v>
      </c>
      <c r="G8499" s="392" t="s">
        <v>4106</v>
      </c>
      <c r="I8499" s="392" t="s">
        <v>920</v>
      </c>
      <c r="J8499" s="392" t="s">
        <v>645</v>
      </c>
      <c r="K8499" s="392" t="s">
        <v>2156</v>
      </c>
    </row>
    <row r="8500" spans="1:11" ht="26" x14ac:dyDescent="0.35">
      <c r="A8500" s="392" t="s">
        <v>1850</v>
      </c>
      <c r="B8500" s="392" t="s">
        <v>1851</v>
      </c>
      <c r="C8500" s="392" t="s">
        <v>5741</v>
      </c>
      <c r="D8500" s="392" t="s">
        <v>6138</v>
      </c>
      <c r="E8500" s="392" t="s">
        <v>4704</v>
      </c>
      <c r="F8500" s="392" t="s">
        <v>2158</v>
      </c>
      <c r="G8500" s="392" t="s">
        <v>4106</v>
      </c>
      <c r="I8500" s="392" t="s">
        <v>646</v>
      </c>
      <c r="J8500" s="392" t="s">
        <v>647</v>
      </c>
      <c r="K8500" s="392" t="s">
        <v>2156</v>
      </c>
    </row>
    <row r="8501" spans="1:11" ht="26" x14ac:dyDescent="0.35">
      <c r="A8501" s="392" t="s">
        <v>1850</v>
      </c>
      <c r="B8501" s="392" t="s">
        <v>1851</v>
      </c>
      <c r="C8501" s="392" t="s">
        <v>5741</v>
      </c>
      <c r="D8501" s="392" t="s">
        <v>6138</v>
      </c>
      <c r="E8501" s="392" t="s">
        <v>4704</v>
      </c>
      <c r="F8501" s="392" t="s">
        <v>2158</v>
      </c>
      <c r="G8501" s="392" t="s">
        <v>4106</v>
      </c>
      <c r="I8501" s="392" t="s">
        <v>648</v>
      </c>
      <c r="J8501" s="392" t="s">
        <v>649</v>
      </c>
      <c r="K8501" s="392" t="s">
        <v>2156</v>
      </c>
    </row>
    <row r="8502" spans="1:11" ht="26" x14ac:dyDescent="0.35">
      <c r="A8502" s="392" t="s">
        <v>1850</v>
      </c>
      <c r="B8502" s="392" t="s">
        <v>1851</v>
      </c>
      <c r="C8502" s="392" t="s">
        <v>5741</v>
      </c>
      <c r="D8502" s="392" t="s">
        <v>6138</v>
      </c>
      <c r="E8502" s="392" t="s">
        <v>4704</v>
      </c>
      <c r="F8502" s="392" t="s">
        <v>2158</v>
      </c>
      <c r="G8502" s="392" t="s">
        <v>4106</v>
      </c>
      <c r="I8502" s="392" t="s">
        <v>650</v>
      </c>
      <c r="J8502" s="392" t="s">
        <v>651</v>
      </c>
      <c r="K8502" s="392" t="s">
        <v>2156</v>
      </c>
    </row>
    <row r="8503" spans="1:11" ht="26" x14ac:dyDescent="0.35">
      <c r="A8503" s="392" t="s">
        <v>1850</v>
      </c>
      <c r="B8503" s="392" t="s">
        <v>1851</v>
      </c>
      <c r="C8503" s="392" t="s">
        <v>5741</v>
      </c>
      <c r="D8503" s="392" t="s">
        <v>6138</v>
      </c>
      <c r="E8503" s="392" t="s">
        <v>4704</v>
      </c>
      <c r="F8503" s="392" t="s">
        <v>2158</v>
      </c>
      <c r="G8503" s="392" t="s">
        <v>4106</v>
      </c>
      <c r="I8503" s="392" t="s">
        <v>652</v>
      </c>
      <c r="J8503" s="392" t="s">
        <v>653</v>
      </c>
      <c r="K8503" s="392" t="s">
        <v>2156</v>
      </c>
    </row>
    <row r="8504" spans="1:11" ht="26" x14ac:dyDescent="0.35">
      <c r="A8504" s="392" t="s">
        <v>1850</v>
      </c>
      <c r="B8504" s="392" t="s">
        <v>1851</v>
      </c>
      <c r="C8504" s="392" t="s">
        <v>5741</v>
      </c>
      <c r="D8504" s="392" t="s">
        <v>6138</v>
      </c>
      <c r="E8504" s="392" t="s">
        <v>4704</v>
      </c>
      <c r="F8504" s="392" t="s">
        <v>2158</v>
      </c>
      <c r="G8504" s="392" t="s">
        <v>4106</v>
      </c>
      <c r="I8504" s="392" t="s">
        <v>654</v>
      </c>
      <c r="J8504" s="392" t="s">
        <v>655</v>
      </c>
      <c r="K8504" s="392" t="s">
        <v>2156</v>
      </c>
    </row>
    <row r="8505" spans="1:11" ht="26" x14ac:dyDescent="0.35">
      <c r="A8505" s="392" t="s">
        <v>1850</v>
      </c>
      <c r="B8505" s="392" t="s">
        <v>1851</v>
      </c>
      <c r="C8505" s="392" t="s">
        <v>5741</v>
      </c>
      <c r="D8505" s="392" t="s">
        <v>6138</v>
      </c>
      <c r="E8505" s="392" t="s">
        <v>4704</v>
      </c>
      <c r="F8505" s="392" t="s">
        <v>2158</v>
      </c>
      <c r="G8505" s="392" t="s">
        <v>4106</v>
      </c>
      <c r="I8505" s="392" t="s">
        <v>656</v>
      </c>
      <c r="J8505" s="392" t="s">
        <v>657</v>
      </c>
      <c r="K8505" s="392" t="s">
        <v>2156</v>
      </c>
    </row>
    <row r="8506" spans="1:11" ht="26" x14ac:dyDescent="0.35">
      <c r="A8506" s="392" t="s">
        <v>1850</v>
      </c>
      <c r="B8506" s="392" t="s">
        <v>1851</v>
      </c>
      <c r="C8506" s="392" t="s">
        <v>5741</v>
      </c>
      <c r="D8506" s="392" t="s">
        <v>6138</v>
      </c>
      <c r="E8506" s="392" t="s">
        <v>4704</v>
      </c>
      <c r="F8506" s="392" t="s">
        <v>2158</v>
      </c>
      <c r="G8506" s="392" t="s">
        <v>4106</v>
      </c>
      <c r="I8506" s="392" t="s">
        <v>658</v>
      </c>
      <c r="J8506" s="392" t="s">
        <v>659</v>
      </c>
      <c r="K8506" s="392" t="s">
        <v>2156</v>
      </c>
    </row>
    <row r="8507" spans="1:11" ht="26" x14ac:dyDescent="0.35">
      <c r="A8507" s="392" t="s">
        <v>1850</v>
      </c>
      <c r="B8507" s="392" t="s">
        <v>1851</v>
      </c>
      <c r="C8507" s="392" t="s">
        <v>5741</v>
      </c>
      <c r="D8507" s="392" t="s">
        <v>6138</v>
      </c>
      <c r="E8507" s="392" t="s">
        <v>4704</v>
      </c>
      <c r="F8507" s="392" t="s">
        <v>2158</v>
      </c>
      <c r="G8507" s="392" t="s">
        <v>4106</v>
      </c>
      <c r="I8507" s="392" t="s">
        <v>660</v>
      </c>
      <c r="J8507" s="392" t="s">
        <v>661</v>
      </c>
      <c r="K8507" s="392" t="s">
        <v>2156</v>
      </c>
    </row>
    <row r="8508" spans="1:11" ht="26" x14ac:dyDescent="0.35">
      <c r="A8508" s="392" t="s">
        <v>1850</v>
      </c>
      <c r="B8508" s="392" t="s">
        <v>1851</v>
      </c>
      <c r="C8508" s="392" t="s">
        <v>5741</v>
      </c>
      <c r="D8508" s="392" t="s">
        <v>6138</v>
      </c>
      <c r="E8508" s="392" t="s">
        <v>4704</v>
      </c>
      <c r="F8508" s="392" t="s">
        <v>2158</v>
      </c>
      <c r="G8508" s="392" t="s">
        <v>4106</v>
      </c>
      <c r="I8508" s="392" t="s">
        <v>662</v>
      </c>
      <c r="J8508" s="392" t="s">
        <v>4763</v>
      </c>
      <c r="K8508" s="392" t="s">
        <v>2156</v>
      </c>
    </row>
    <row r="8509" spans="1:11" ht="26" x14ac:dyDescent="0.35">
      <c r="A8509" s="392" t="s">
        <v>1850</v>
      </c>
      <c r="B8509" s="392" t="s">
        <v>1851</v>
      </c>
      <c r="C8509" s="392" t="s">
        <v>5741</v>
      </c>
      <c r="D8509" s="392" t="s">
        <v>6138</v>
      </c>
      <c r="E8509" s="392" t="s">
        <v>4704</v>
      </c>
      <c r="F8509" s="392" t="s">
        <v>2158</v>
      </c>
      <c r="G8509" s="392" t="s">
        <v>4106</v>
      </c>
      <c r="I8509" s="392" t="s">
        <v>4396</v>
      </c>
      <c r="J8509" s="392" t="s">
        <v>663</v>
      </c>
      <c r="K8509" s="392" t="s">
        <v>2156</v>
      </c>
    </row>
    <row r="8510" spans="1:11" ht="26" x14ac:dyDescent="0.35">
      <c r="A8510" s="392" t="s">
        <v>1850</v>
      </c>
      <c r="B8510" s="392" t="s">
        <v>1851</v>
      </c>
      <c r="C8510" s="392" t="s">
        <v>5741</v>
      </c>
      <c r="D8510" s="392" t="s">
        <v>6138</v>
      </c>
      <c r="E8510" s="392" t="s">
        <v>4704</v>
      </c>
      <c r="F8510" s="392" t="s">
        <v>2158</v>
      </c>
      <c r="G8510" s="392" t="s">
        <v>4106</v>
      </c>
      <c r="I8510" s="392" t="s">
        <v>664</v>
      </c>
      <c r="J8510" s="392" t="s">
        <v>665</v>
      </c>
      <c r="K8510" s="392" t="s">
        <v>2156</v>
      </c>
    </row>
    <row r="8511" spans="1:11" ht="26" x14ac:dyDescent="0.35">
      <c r="A8511" s="392" t="s">
        <v>1850</v>
      </c>
      <c r="B8511" s="392" t="s">
        <v>1851</v>
      </c>
      <c r="C8511" s="392" t="s">
        <v>5741</v>
      </c>
      <c r="D8511" s="392" t="s">
        <v>6138</v>
      </c>
      <c r="E8511" s="392" t="s">
        <v>4704</v>
      </c>
      <c r="F8511" s="392" t="s">
        <v>2158</v>
      </c>
      <c r="G8511" s="392" t="s">
        <v>4106</v>
      </c>
      <c r="I8511" s="392" t="s">
        <v>5420</v>
      </c>
      <c r="J8511" s="392" t="s">
        <v>666</v>
      </c>
      <c r="K8511" s="392" t="s">
        <v>2156</v>
      </c>
    </row>
    <row r="8512" spans="1:11" ht="26" x14ac:dyDescent="0.35">
      <c r="A8512" s="392" t="s">
        <v>1850</v>
      </c>
      <c r="B8512" s="392" t="s">
        <v>1851</v>
      </c>
      <c r="C8512" s="392" t="s">
        <v>5741</v>
      </c>
      <c r="D8512" s="392" t="s">
        <v>6138</v>
      </c>
      <c r="E8512" s="392" t="s">
        <v>4704</v>
      </c>
      <c r="F8512" s="392" t="s">
        <v>2158</v>
      </c>
      <c r="G8512" s="392" t="s">
        <v>4106</v>
      </c>
      <c r="I8512" s="392" t="s">
        <v>5916</v>
      </c>
      <c r="J8512" s="392" t="s">
        <v>667</v>
      </c>
      <c r="K8512" s="392" t="s">
        <v>2156</v>
      </c>
    </row>
    <row r="8513" spans="1:11" ht="26" x14ac:dyDescent="0.35">
      <c r="A8513" s="392" t="s">
        <v>1850</v>
      </c>
      <c r="B8513" s="392" t="s">
        <v>1851</v>
      </c>
      <c r="C8513" s="392" t="s">
        <v>5741</v>
      </c>
      <c r="D8513" s="392" t="s">
        <v>6138</v>
      </c>
      <c r="E8513" s="392" t="s">
        <v>4704</v>
      </c>
      <c r="F8513" s="392" t="s">
        <v>2158</v>
      </c>
      <c r="G8513" s="392" t="s">
        <v>4106</v>
      </c>
      <c r="I8513" s="392" t="s">
        <v>668</v>
      </c>
      <c r="J8513" s="392" t="s">
        <v>669</v>
      </c>
      <c r="K8513" s="392" t="s">
        <v>2156</v>
      </c>
    </row>
    <row r="8514" spans="1:11" ht="26" x14ac:dyDescent="0.35">
      <c r="A8514" s="392" t="s">
        <v>1850</v>
      </c>
      <c r="B8514" s="392" t="s">
        <v>1851</v>
      </c>
      <c r="C8514" s="392" t="s">
        <v>5741</v>
      </c>
      <c r="D8514" s="392" t="s">
        <v>6138</v>
      </c>
      <c r="E8514" s="392" t="s">
        <v>4704</v>
      </c>
      <c r="F8514" s="392" t="s">
        <v>2158</v>
      </c>
      <c r="G8514" s="392" t="s">
        <v>4106</v>
      </c>
      <c r="I8514" s="392" t="s">
        <v>5422</v>
      </c>
      <c r="J8514" s="392" t="s">
        <v>670</v>
      </c>
      <c r="K8514" s="392" t="s">
        <v>2156</v>
      </c>
    </row>
    <row r="8515" spans="1:11" ht="26" x14ac:dyDescent="0.35">
      <c r="A8515" s="392" t="s">
        <v>1850</v>
      </c>
      <c r="B8515" s="392" t="s">
        <v>1851</v>
      </c>
      <c r="C8515" s="392" t="s">
        <v>5741</v>
      </c>
      <c r="D8515" s="392" t="s">
        <v>6138</v>
      </c>
      <c r="E8515" s="392" t="s">
        <v>4704</v>
      </c>
      <c r="F8515" s="392" t="s">
        <v>2158</v>
      </c>
      <c r="G8515" s="392" t="s">
        <v>4106</v>
      </c>
      <c r="I8515" s="392" t="s">
        <v>671</v>
      </c>
      <c r="J8515" s="392" t="s">
        <v>672</v>
      </c>
      <c r="K8515" s="392" t="s">
        <v>2156</v>
      </c>
    </row>
    <row r="8516" spans="1:11" ht="26" x14ac:dyDescent="0.35">
      <c r="A8516" s="392" t="s">
        <v>1850</v>
      </c>
      <c r="B8516" s="392" t="s">
        <v>1851</v>
      </c>
      <c r="C8516" s="392" t="s">
        <v>5741</v>
      </c>
      <c r="D8516" s="392" t="s">
        <v>6138</v>
      </c>
      <c r="E8516" s="392" t="s">
        <v>4704</v>
      </c>
      <c r="F8516" s="392" t="s">
        <v>2158</v>
      </c>
      <c r="G8516" s="392" t="s">
        <v>4106</v>
      </c>
      <c r="I8516" s="392" t="s">
        <v>673</v>
      </c>
      <c r="J8516" s="392" t="s">
        <v>674</v>
      </c>
      <c r="K8516" s="392" t="s">
        <v>2156</v>
      </c>
    </row>
    <row r="8517" spans="1:11" ht="26" x14ac:dyDescent="0.35">
      <c r="A8517" s="392" t="s">
        <v>1850</v>
      </c>
      <c r="B8517" s="392" t="s">
        <v>1851</v>
      </c>
      <c r="C8517" s="392" t="s">
        <v>5741</v>
      </c>
      <c r="D8517" s="392" t="s">
        <v>6138</v>
      </c>
      <c r="E8517" s="392" t="s">
        <v>4704</v>
      </c>
      <c r="F8517" s="392" t="s">
        <v>2158</v>
      </c>
      <c r="G8517" s="392" t="s">
        <v>4106</v>
      </c>
      <c r="I8517" s="392" t="s">
        <v>675</v>
      </c>
      <c r="J8517" s="392" t="s">
        <v>676</v>
      </c>
      <c r="K8517" s="392" t="s">
        <v>2156</v>
      </c>
    </row>
    <row r="8518" spans="1:11" ht="26" x14ac:dyDescent="0.35">
      <c r="A8518" s="392" t="s">
        <v>1850</v>
      </c>
      <c r="B8518" s="392" t="s">
        <v>1851</v>
      </c>
      <c r="C8518" s="392" t="s">
        <v>5741</v>
      </c>
      <c r="D8518" s="392" t="s">
        <v>6138</v>
      </c>
      <c r="E8518" s="392" t="s">
        <v>4704</v>
      </c>
      <c r="F8518" s="392" t="s">
        <v>2158</v>
      </c>
      <c r="G8518" s="392" t="s">
        <v>4106</v>
      </c>
      <c r="I8518" s="392" t="s">
        <v>677</v>
      </c>
      <c r="J8518" s="392" t="s">
        <v>678</v>
      </c>
      <c r="K8518" s="392" t="s">
        <v>2156</v>
      </c>
    </row>
    <row r="8519" spans="1:11" ht="26" x14ac:dyDescent="0.35">
      <c r="A8519" s="392" t="s">
        <v>1850</v>
      </c>
      <c r="B8519" s="392" t="s">
        <v>1851</v>
      </c>
      <c r="C8519" s="392" t="s">
        <v>5741</v>
      </c>
      <c r="D8519" s="392" t="s">
        <v>6138</v>
      </c>
      <c r="E8519" s="392" t="s">
        <v>4704</v>
      </c>
      <c r="F8519" s="392" t="s">
        <v>2158</v>
      </c>
      <c r="G8519" s="392" t="s">
        <v>4106</v>
      </c>
      <c r="I8519" s="392" t="s">
        <v>5747</v>
      </c>
      <c r="J8519" s="392" t="s">
        <v>679</v>
      </c>
      <c r="K8519" s="392" t="s">
        <v>2156</v>
      </c>
    </row>
    <row r="8520" spans="1:11" ht="26" x14ac:dyDescent="0.35">
      <c r="A8520" s="392" t="s">
        <v>1850</v>
      </c>
      <c r="B8520" s="392" t="s">
        <v>1851</v>
      </c>
      <c r="C8520" s="392" t="s">
        <v>5741</v>
      </c>
      <c r="D8520" s="392" t="s">
        <v>6138</v>
      </c>
      <c r="E8520" s="392" t="s">
        <v>4704</v>
      </c>
      <c r="F8520" s="392" t="s">
        <v>2158</v>
      </c>
      <c r="G8520" s="392" t="s">
        <v>4106</v>
      </c>
      <c r="I8520" s="392" t="s">
        <v>5424</v>
      </c>
      <c r="J8520" s="392" t="s">
        <v>680</v>
      </c>
      <c r="K8520" s="392" t="s">
        <v>2156</v>
      </c>
    </row>
    <row r="8521" spans="1:11" ht="26" x14ac:dyDescent="0.35">
      <c r="A8521" s="392" t="s">
        <v>1850</v>
      </c>
      <c r="B8521" s="392" t="s">
        <v>1851</v>
      </c>
      <c r="C8521" s="392" t="s">
        <v>5741</v>
      </c>
      <c r="D8521" s="392" t="s">
        <v>6138</v>
      </c>
      <c r="E8521" s="392" t="s">
        <v>4704</v>
      </c>
      <c r="F8521" s="392" t="s">
        <v>2158</v>
      </c>
      <c r="G8521" s="392" t="s">
        <v>4106</v>
      </c>
      <c r="I8521" s="392" t="s">
        <v>5426</v>
      </c>
      <c r="J8521" s="392" t="s">
        <v>681</v>
      </c>
      <c r="K8521" s="392" t="s">
        <v>2156</v>
      </c>
    </row>
    <row r="8522" spans="1:11" ht="26" x14ac:dyDescent="0.35">
      <c r="A8522" s="392" t="s">
        <v>1850</v>
      </c>
      <c r="B8522" s="392" t="s">
        <v>1851</v>
      </c>
      <c r="C8522" s="392" t="s">
        <v>5741</v>
      </c>
      <c r="D8522" s="392" t="s">
        <v>6138</v>
      </c>
      <c r="E8522" s="392" t="s">
        <v>4704</v>
      </c>
      <c r="F8522" s="392" t="s">
        <v>2158</v>
      </c>
      <c r="G8522" s="392" t="s">
        <v>4106</v>
      </c>
      <c r="I8522" s="392" t="s">
        <v>682</v>
      </c>
      <c r="J8522" s="392" t="s">
        <v>683</v>
      </c>
      <c r="K8522" s="392" t="s">
        <v>2156</v>
      </c>
    </row>
    <row r="8523" spans="1:11" ht="26" x14ac:dyDescent="0.35">
      <c r="A8523" s="392" t="s">
        <v>1850</v>
      </c>
      <c r="B8523" s="392" t="s">
        <v>1851</v>
      </c>
      <c r="C8523" s="392" t="s">
        <v>5741</v>
      </c>
      <c r="D8523" s="392" t="s">
        <v>6138</v>
      </c>
      <c r="E8523" s="392" t="s">
        <v>4704</v>
      </c>
      <c r="F8523" s="392" t="s">
        <v>2158</v>
      </c>
      <c r="G8523" s="392" t="s">
        <v>4106</v>
      </c>
      <c r="I8523" s="392" t="s">
        <v>5918</v>
      </c>
      <c r="J8523" s="392" t="s">
        <v>684</v>
      </c>
      <c r="K8523" s="392" t="s">
        <v>2156</v>
      </c>
    </row>
    <row r="8524" spans="1:11" ht="26" x14ac:dyDescent="0.35">
      <c r="A8524" s="392" t="s">
        <v>1850</v>
      </c>
      <c r="B8524" s="392" t="s">
        <v>1851</v>
      </c>
      <c r="C8524" s="392" t="s">
        <v>5741</v>
      </c>
      <c r="D8524" s="392" t="s">
        <v>6138</v>
      </c>
      <c r="E8524" s="392" t="s">
        <v>4704</v>
      </c>
      <c r="F8524" s="392" t="s">
        <v>2158</v>
      </c>
      <c r="G8524" s="392" t="s">
        <v>4106</v>
      </c>
      <c r="I8524" s="392" t="s">
        <v>685</v>
      </c>
      <c r="J8524" s="392" t="s">
        <v>686</v>
      </c>
      <c r="K8524" s="392" t="s">
        <v>2156</v>
      </c>
    </row>
    <row r="8525" spans="1:11" ht="26" x14ac:dyDescent="0.35">
      <c r="A8525" s="392" t="s">
        <v>1850</v>
      </c>
      <c r="B8525" s="392" t="s">
        <v>1851</v>
      </c>
      <c r="C8525" s="392" t="s">
        <v>5741</v>
      </c>
      <c r="D8525" s="392" t="s">
        <v>6138</v>
      </c>
      <c r="E8525" s="392" t="s">
        <v>4704</v>
      </c>
      <c r="F8525" s="392" t="s">
        <v>2158</v>
      </c>
      <c r="G8525" s="392" t="s">
        <v>4106</v>
      </c>
      <c r="I8525" s="392" t="s">
        <v>687</v>
      </c>
      <c r="J8525" s="392" t="s">
        <v>688</v>
      </c>
      <c r="K8525" s="392" t="s">
        <v>2156</v>
      </c>
    </row>
    <row r="8526" spans="1:11" ht="26" x14ac:dyDescent="0.35">
      <c r="A8526" s="392" t="s">
        <v>1850</v>
      </c>
      <c r="B8526" s="392" t="s">
        <v>1851</v>
      </c>
      <c r="C8526" s="392" t="s">
        <v>5741</v>
      </c>
      <c r="D8526" s="392" t="s">
        <v>6138</v>
      </c>
      <c r="E8526" s="392" t="s">
        <v>4704</v>
      </c>
      <c r="F8526" s="392" t="s">
        <v>2158</v>
      </c>
      <c r="G8526" s="392" t="s">
        <v>4106</v>
      </c>
      <c r="I8526" s="392" t="s">
        <v>689</v>
      </c>
      <c r="J8526" s="392" t="s">
        <v>690</v>
      </c>
      <c r="K8526" s="392" t="s">
        <v>2156</v>
      </c>
    </row>
    <row r="8527" spans="1:11" ht="26" x14ac:dyDescent="0.35">
      <c r="A8527" s="392" t="s">
        <v>1850</v>
      </c>
      <c r="B8527" s="392" t="s">
        <v>1851</v>
      </c>
      <c r="C8527" s="392" t="s">
        <v>5741</v>
      </c>
      <c r="D8527" s="392" t="s">
        <v>6138</v>
      </c>
      <c r="E8527" s="392" t="s">
        <v>4704</v>
      </c>
      <c r="F8527" s="392" t="s">
        <v>2158</v>
      </c>
      <c r="G8527" s="392" t="s">
        <v>4106</v>
      </c>
      <c r="I8527" s="392" t="s">
        <v>691</v>
      </c>
      <c r="J8527" s="392" t="s">
        <v>692</v>
      </c>
      <c r="K8527" s="392" t="s">
        <v>2156</v>
      </c>
    </row>
    <row r="8528" spans="1:11" ht="26" x14ac:dyDescent="0.35">
      <c r="A8528" s="392" t="s">
        <v>1850</v>
      </c>
      <c r="B8528" s="392" t="s">
        <v>1851</v>
      </c>
      <c r="C8528" s="392" t="s">
        <v>5741</v>
      </c>
      <c r="D8528" s="392" t="s">
        <v>6138</v>
      </c>
      <c r="E8528" s="392" t="s">
        <v>4704</v>
      </c>
      <c r="F8528" s="392" t="s">
        <v>2158</v>
      </c>
      <c r="G8528" s="392" t="s">
        <v>4106</v>
      </c>
      <c r="I8528" s="392" t="s">
        <v>693</v>
      </c>
      <c r="J8528" s="392" t="s">
        <v>694</v>
      </c>
      <c r="K8528" s="392" t="s">
        <v>2156</v>
      </c>
    </row>
    <row r="8529" spans="1:11" ht="26" x14ac:dyDescent="0.35">
      <c r="A8529" s="392" t="s">
        <v>1850</v>
      </c>
      <c r="B8529" s="392" t="s">
        <v>1851</v>
      </c>
      <c r="C8529" s="392" t="s">
        <v>5741</v>
      </c>
      <c r="D8529" s="392" t="s">
        <v>6138</v>
      </c>
      <c r="E8529" s="392" t="s">
        <v>4704</v>
      </c>
      <c r="F8529" s="392" t="s">
        <v>2158</v>
      </c>
      <c r="G8529" s="392" t="s">
        <v>4106</v>
      </c>
      <c r="I8529" s="392" t="s">
        <v>695</v>
      </c>
      <c r="J8529" s="392" t="s">
        <v>696</v>
      </c>
      <c r="K8529" s="392" t="s">
        <v>2156</v>
      </c>
    </row>
    <row r="8530" spans="1:11" ht="26" x14ac:dyDescent="0.35">
      <c r="A8530" s="392" t="s">
        <v>1850</v>
      </c>
      <c r="B8530" s="392" t="s">
        <v>1851</v>
      </c>
      <c r="C8530" s="392" t="s">
        <v>5741</v>
      </c>
      <c r="D8530" s="392" t="s">
        <v>6138</v>
      </c>
      <c r="E8530" s="392" t="s">
        <v>4704</v>
      </c>
      <c r="F8530" s="392" t="s">
        <v>2158</v>
      </c>
      <c r="G8530" s="392" t="s">
        <v>4106</v>
      </c>
      <c r="I8530" s="392" t="s">
        <v>5428</v>
      </c>
      <c r="J8530" s="392" t="s">
        <v>697</v>
      </c>
      <c r="K8530" s="392" t="s">
        <v>2156</v>
      </c>
    </row>
    <row r="8531" spans="1:11" ht="26" x14ac:dyDescent="0.35">
      <c r="A8531" s="392" t="s">
        <v>1850</v>
      </c>
      <c r="B8531" s="392" t="s">
        <v>1851</v>
      </c>
      <c r="C8531" s="392" t="s">
        <v>5741</v>
      </c>
      <c r="D8531" s="392" t="s">
        <v>6138</v>
      </c>
      <c r="E8531" s="392" t="s">
        <v>4704</v>
      </c>
      <c r="F8531" s="392" t="s">
        <v>2158</v>
      </c>
      <c r="G8531" s="392" t="s">
        <v>4106</v>
      </c>
      <c r="I8531" s="392" t="s">
        <v>5430</v>
      </c>
      <c r="J8531" s="392" t="s">
        <v>698</v>
      </c>
      <c r="K8531" s="392" t="s">
        <v>2156</v>
      </c>
    </row>
    <row r="8532" spans="1:11" ht="26" x14ac:dyDescent="0.35">
      <c r="A8532" s="392" t="s">
        <v>1850</v>
      </c>
      <c r="B8532" s="392" t="s">
        <v>1851</v>
      </c>
      <c r="C8532" s="392" t="s">
        <v>5741</v>
      </c>
      <c r="D8532" s="392" t="s">
        <v>6138</v>
      </c>
      <c r="E8532" s="392" t="s">
        <v>4704</v>
      </c>
      <c r="F8532" s="392" t="s">
        <v>2158</v>
      </c>
      <c r="G8532" s="392" t="s">
        <v>4106</v>
      </c>
      <c r="I8532" s="392" t="s">
        <v>3027</v>
      </c>
      <c r="J8532" s="392" t="s">
        <v>699</v>
      </c>
      <c r="K8532" s="392" t="s">
        <v>2156</v>
      </c>
    </row>
    <row r="8533" spans="1:11" ht="26" x14ac:dyDescent="0.35">
      <c r="A8533" s="392" t="s">
        <v>1850</v>
      </c>
      <c r="B8533" s="392" t="s">
        <v>1851</v>
      </c>
      <c r="C8533" s="392" t="s">
        <v>5741</v>
      </c>
      <c r="D8533" s="392" t="s">
        <v>6138</v>
      </c>
      <c r="E8533" s="392" t="s">
        <v>4704</v>
      </c>
      <c r="F8533" s="392" t="s">
        <v>2158</v>
      </c>
      <c r="G8533" s="392" t="s">
        <v>4106</v>
      </c>
      <c r="I8533" s="392" t="s">
        <v>3030</v>
      </c>
      <c r="J8533" s="392" t="s">
        <v>700</v>
      </c>
      <c r="K8533" s="392" t="s">
        <v>2156</v>
      </c>
    </row>
    <row r="8534" spans="1:11" ht="26" x14ac:dyDescent="0.35">
      <c r="A8534" s="392" t="s">
        <v>1850</v>
      </c>
      <c r="B8534" s="392" t="s">
        <v>1851</v>
      </c>
      <c r="C8534" s="392" t="s">
        <v>5741</v>
      </c>
      <c r="D8534" s="392" t="s">
        <v>6138</v>
      </c>
      <c r="E8534" s="392" t="s">
        <v>4704</v>
      </c>
      <c r="F8534" s="392" t="s">
        <v>2158</v>
      </c>
      <c r="G8534" s="392" t="s">
        <v>4106</v>
      </c>
      <c r="I8534" s="392" t="s">
        <v>701</v>
      </c>
      <c r="J8534" s="392" t="s">
        <v>702</v>
      </c>
      <c r="K8534" s="392" t="s">
        <v>2156</v>
      </c>
    </row>
    <row r="8535" spans="1:11" ht="26" x14ac:dyDescent="0.35">
      <c r="A8535" s="392" t="s">
        <v>1850</v>
      </c>
      <c r="B8535" s="392" t="s">
        <v>1851</v>
      </c>
      <c r="C8535" s="392" t="s">
        <v>5741</v>
      </c>
      <c r="D8535" s="392" t="s">
        <v>6138</v>
      </c>
      <c r="E8535" s="392" t="s">
        <v>4704</v>
      </c>
      <c r="F8535" s="392" t="s">
        <v>2158</v>
      </c>
      <c r="G8535" s="392" t="s">
        <v>4106</v>
      </c>
      <c r="I8535" s="392" t="s">
        <v>703</v>
      </c>
      <c r="J8535" s="392" t="s">
        <v>704</v>
      </c>
      <c r="K8535" s="392" t="s">
        <v>2156</v>
      </c>
    </row>
    <row r="8536" spans="1:11" ht="26" x14ac:dyDescent="0.35">
      <c r="A8536" s="392" t="s">
        <v>1850</v>
      </c>
      <c r="B8536" s="392" t="s">
        <v>1851</v>
      </c>
      <c r="C8536" s="392" t="s">
        <v>5741</v>
      </c>
      <c r="D8536" s="392" t="s">
        <v>6138</v>
      </c>
      <c r="E8536" s="392" t="s">
        <v>4704</v>
      </c>
      <c r="F8536" s="392" t="s">
        <v>2158</v>
      </c>
      <c r="G8536" s="392" t="s">
        <v>4106</v>
      </c>
      <c r="I8536" s="392" t="s">
        <v>705</v>
      </c>
      <c r="J8536" s="392" t="s">
        <v>706</v>
      </c>
      <c r="K8536" s="392" t="s">
        <v>2156</v>
      </c>
    </row>
    <row r="8537" spans="1:11" ht="26" x14ac:dyDescent="0.35">
      <c r="A8537" s="392" t="s">
        <v>1850</v>
      </c>
      <c r="B8537" s="392" t="s">
        <v>1851</v>
      </c>
      <c r="C8537" s="392" t="s">
        <v>5741</v>
      </c>
      <c r="D8537" s="392" t="s">
        <v>6138</v>
      </c>
      <c r="E8537" s="392" t="s">
        <v>4704</v>
      </c>
      <c r="F8537" s="392" t="s">
        <v>2158</v>
      </c>
      <c r="G8537" s="392" t="s">
        <v>4106</v>
      </c>
      <c r="I8537" s="392" t="s">
        <v>707</v>
      </c>
      <c r="J8537" s="392" t="s">
        <v>708</v>
      </c>
      <c r="K8537" s="392" t="s">
        <v>2156</v>
      </c>
    </row>
    <row r="8538" spans="1:11" ht="26" x14ac:dyDescent="0.35">
      <c r="A8538" s="392" t="s">
        <v>1850</v>
      </c>
      <c r="B8538" s="392" t="s">
        <v>1851</v>
      </c>
      <c r="C8538" s="392" t="s">
        <v>5741</v>
      </c>
      <c r="D8538" s="392" t="s">
        <v>6138</v>
      </c>
      <c r="E8538" s="392" t="s">
        <v>4704</v>
      </c>
      <c r="F8538" s="392" t="s">
        <v>2158</v>
      </c>
      <c r="G8538" s="392" t="s">
        <v>4106</v>
      </c>
      <c r="I8538" s="392" t="s">
        <v>709</v>
      </c>
      <c r="J8538" s="392" t="s">
        <v>710</v>
      </c>
      <c r="K8538" s="392" t="s">
        <v>2156</v>
      </c>
    </row>
    <row r="8539" spans="1:11" ht="26" x14ac:dyDescent="0.35">
      <c r="A8539" s="392" t="s">
        <v>1850</v>
      </c>
      <c r="B8539" s="392" t="s">
        <v>1851</v>
      </c>
      <c r="C8539" s="392" t="s">
        <v>5741</v>
      </c>
      <c r="D8539" s="392" t="s">
        <v>6138</v>
      </c>
      <c r="E8539" s="392" t="s">
        <v>4704</v>
      </c>
      <c r="F8539" s="392" t="s">
        <v>2158</v>
      </c>
      <c r="G8539" s="392" t="s">
        <v>4106</v>
      </c>
      <c r="I8539" s="392" t="s">
        <v>4218</v>
      </c>
      <c r="J8539" s="392" t="s">
        <v>711</v>
      </c>
      <c r="K8539" s="392" t="s">
        <v>2156</v>
      </c>
    </row>
    <row r="8540" spans="1:11" ht="26" x14ac:dyDescent="0.35">
      <c r="A8540" s="392" t="s">
        <v>1850</v>
      </c>
      <c r="B8540" s="392" t="s">
        <v>1851</v>
      </c>
      <c r="C8540" s="392" t="s">
        <v>5741</v>
      </c>
      <c r="D8540" s="392" t="s">
        <v>6138</v>
      </c>
      <c r="E8540" s="392" t="s">
        <v>4704</v>
      </c>
      <c r="F8540" s="392" t="s">
        <v>2158</v>
      </c>
      <c r="G8540" s="392" t="s">
        <v>4106</v>
      </c>
      <c r="I8540" s="392" t="s">
        <v>2561</v>
      </c>
      <c r="J8540" s="392" t="s">
        <v>712</v>
      </c>
      <c r="K8540" s="392" t="s">
        <v>2156</v>
      </c>
    </row>
    <row r="8541" spans="1:11" ht="26" x14ac:dyDescent="0.35">
      <c r="A8541" s="392" t="s">
        <v>1850</v>
      </c>
      <c r="B8541" s="392" t="s">
        <v>1851</v>
      </c>
      <c r="C8541" s="392" t="s">
        <v>5741</v>
      </c>
      <c r="D8541" s="392" t="s">
        <v>6138</v>
      </c>
      <c r="E8541" s="392" t="s">
        <v>4704</v>
      </c>
      <c r="F8541" s="392" t="s">
        <v>2158</v>
      </c>
      <c r="G8541" s="392" t="s">
        <v>4106</v>
      </c>
      <c r="I8541" s="392" t="s">
        <v>4219</v>
      </c>
      <c r="J8541" s="392" t="s">
        <v>713</v>
      </c>
      <c r="K8541" s="392" t="s">
        <v>2156</v>
      </c>
    </row>
    <row r="8542" spans="1:11" ht="26" x14ac:dyDescent="0.35">
      <c r="A8542" s="392" t="s">
        <v>1850</v>
      </c>
      <c r="B8542" s="392" t="s">
        <v>1851</v>
      </c>
      <c r="C8542" s="392" t="s">
        <v>5741</v>
      </c>
      <c r="D8542" s="392" t="s">
        <v>6138</v>
      </c>
      <c r="E8542" s="392" t="s">
        <v>4704</v>
      </c>
      <c r="F8542" s="392" t="s">
        <v>2158</v>
      </c>
      <c r="G8542" s="392" t="s">
        <v>4106</v>
      </c>
      <c r="I8542" s="392" t="s">
        <v>1465</v>
      </c>
      <c r="J8542" s="392" t="s">
        <v>714</v>
      </c>
      <c r="K8542" s="392" t="s">
        <v>2156</v>
      </c>
    </row>
    <row r="8543" spans="1:11" ht="26" x14ac:dyDescent="0.35">
      <c r="A8543" s="392" t="s">
        <v>1850</v>
      </c>
      <c r="B8543" s="392" t="s">
        <v>1851</v>
      </c>
      <c r="C8543" s="392" t="s">
        <v>5741</v>
      </c>
      <c r="D8543" s="392" t="s">
        <v>6138</v>
      </c>
      <c r="E8543" s="392" t="s">
        <v>4704</v>
      </c>
      <c r="F8543" s="392" t="s">
        <v>2158</v>
      </c>
      <c r="G8543" s="392" t="s">
        <v>4106</v>
      </c>
      <c r="I8543" s="392" t="s">
        <v>2563</v>
      </c>
      <c r="J8543" s="392" t="s">
        <v>715</v>
      </c>
      <c r="K8543" s="392" t="s">
        <v>2156</v>
      </c>
    </row>
    <row r="8544" spans="1:11" ht="26" x14ac:dyDescent="0.35">
      <c r="A8544" s="392" t="s">
        <v>1850</v>
      </c>
      <c r="B8544" s="392" t="s">
        <v>1851</v>
      </c>
      <c r="C8544" s="392" t="s">
        <v>5741</v>
      </c>
      <c r="D8544" s="392" t="s">
        <v>6138</v>
      </c>
      <c r="E8544" s="392" t="s">
        <v>4704</v>
      </c>
      <c r="F8544" s="392" t="s">
        <v>2158</v>
      </c>
      <c r="G8544" s="392" t="s">
        <v>4106</v>
      </c>
      <c r="I8544" s="392" t="s">
        <v>2565</v>
      </c>
      <c r="J8544" s="392" t="s">
        <v>8013</v>
      </c>
      <c r="K8544" s="392" t="s">
        <v>2156</v>
      </c>
    </row>
    <row r="8545" spans="1:11" ht="26" x14ac:dyDescent="0.35">
      <c r="A8545" s="392" t="s">
        <v>1850</v>
      </c>
      <c r="B8545" s="392" t="s">
        <v>1851</v>
      </c>
      <c r="C8545" s="392" t="s">
        <v>5741</v>
      </c>
      <c r="D8545" s="392" t="s">
        <v>6138</v>
      </c>
      <c r="E8545" s="392" t="s">
        <v>4704</v>
      </c>
      <c r="F8545" s="392" t="s">
        <v>2158</v>
      </c>
      <c r="G8545" s="392" t="s">
        <v>4106</v>
      </c>
      <c r="I8545" s="392" t="s">
        <v>1467</v>
      </c>
      <c r="J8545" s="392" t="s">
        <v>8014</v>
      </c>
      <c r="K8545" s="392" t="s">
        <v>2156</v>
      </c>
    </row>
    <row r="8546" spans="1:11" ht="26" x14ac:dyDescent="0.35">
      <c r="A8546" s="392" t="s">
        <v>1850</v>
      </c>
      <c r="B8546" s="392" t="s">
        <v>1851</v>
      </c>
      <c r="C8546" s="392" t="s">
        <v>5741</v>
      </c>
      <c r="D8546" s="392" t="s">
        <v>6138</v>
      </c>
      <c r="E8546" s="392" t="s">
        <v>4704</v>
      </c>
      <c r="F8546" s="392" t="s">
        <v>2158</v>
      </c>
      <c r="G8546" s="392" t="s">
        <v>4106</v>
      </c>
      <c r="I8546" s="392" t="s">
        <v>2567</v>
      </c>
      <c r="J8546" s="392" t="s">
        <v>8979</v>
      </c>
      <c r="K8546" s="392" t="s">
        <v>2156</v>
      </c>
    </row>
    <row r="8547" spans="1:11" ht="26" x14ac:dyDescent="0.35">
      <c r="A8547" s="392" t="s">
        <v>1850</v>
      </c>
      <c r="B8547" s="392" t="s">
        <v>1851</v>
      </c>
      <c r="C8547" s="392" t="s">
        <v>5741</v>
      </c>
      <c r="D8547" s="392" t="s">
        <v>6138</v>
      </c>
      <c r="E8547" s="392" t="s">
        <v>4704</v>
      </c>
      <c r="F8547" s="392" t="s">
        <v>2158</v>
      </c>
      <c r="G8547" s="392" t="s">
        <v>4106</v>
      </c>
      <c r="I8547" s="392" t="s">
        <v>5921</v>
      </c>
      <c r="J8547" s="392" t="s">
        <v>8015</v>
      </c>
      <c r="K8547" s="392" t="s">
        <v>2156</v>
      </c>
    </row>
    <row r="8548" spans="1:11" ht="26" x14ac:dyDescent="0.35">
      <c r="A8548" s="392" t="s">
        <v>1850</v>
      </c>
      <c r="B8548" s="392" t="s">
        <v>1851</v>
      </c>
      <c r="C8548" s="392" t="s">
        <v>5741</v>
      </c>
      <c r="D8548" s="392" t="s">
        <v>6138</v>
      </c>
      <c r="E8548" s="392" t="s">
        <v>4704</v>
      </c>
      <c r="F8548" s="392" t="s">
        <v>2158</v>
      </c>
      <c r="G8548" s="392" t="s">
        <v>4106</v>
      </c>
      <c r="I8548" s="392" t="s">
        <v>4758</v>
      </c>
      <c r="J8548" s="392" t="s">
        <v>8016</v>
      </c>
      <c r="K8548" s="392" t="s">
        <v>2156</v>
      </c>
    </row>
    <row r="8549" spans="1:11" ht="26" x14ac:dyDescent="0.35">
      <c r="A8549" s="392" t="s">
        <v>1850</v>
      </c>
      <c r="B8549" s="392" t="s">
        <v>1851</v>
      </c>
      <c r="C8549" s="392" t="s">
        <v>5741</v>
      </c>
      <c r="D8549" s="392" t="s">
        <v>6138</v>
      </c>
      <c r="E8549" s="392" t="s">
        <v>4704</v>
      </c>
      <c r="F8549" s="392" t="s">
        <v>2158</v>
      </c>
      <c r="G8549" s="392" t="s">
        <v>4106</v>
      </c>
      <c r="I8549" s="392" t="s">
        <v>1753</v>
      </c>
      <c r="J8549" s="392" t="s">
        <v>1754</v>
      </c>
      <c r="K8549" s="392" t="s">
        <v>2156</v>
      </c>
    </row>
    <row r="8550" spans="1:11" ht="26" x14ac:dyDescent="0.35">
      <c r="A8550" s="392" t="s">
        <v>1850</v>
      </c>
      <c r="B8550" s="392" t="s">
        <v>1851</v>
      </c>
      <c r="C8550" s="392" t="s">
        <v>5741</v>
      </c>
      <c r="D8550" s="392" t="s">
        <v>6138</v>
      </c>
      <c r="E8550" s="392" t="s">
        <v>4704</v>
      </c>
      <c r="F8550" s="392" t="s">
        <v>2158</v>
      </c>
      <c r="G8550" s="392" t="s">
        <v>4106</v>
      </c>
      <c r="I8550" s="392" t="s">
        <v>1755</v>
      </c>
      <c r="J8550" s="392" t="s">
        <v>5072</v>
      </c>
      <c r="K8550" s="392" t="s">
        <v>2156</v>
      </c>
    </row>
    <row r="8551" spans="1:11" ht="39" x14ac:dyDescent="0.35">
      <c r="A8551" s="392" t="s">
        <v>1850</v>
      </c>
      <c r="B8551" s="392" t="s">
        <v>1851</v>
      </c>
      <c r="C8551" s="392" t="s">
        <v>5741</v>
      </c>
      <c r="D8551" s="392" t="s">
        <v>6138</v>
      </c>
      <c r="E8551" s="392" t="s">
        <v>4704</v>
      </c>
      <c r="F8551" s="392" t="s">
        <v>2158</v>
      </c>
      <c r="G8551" s="392" t="s">
        <v>5707</v>
      </c>
      <c r="H8551" s="392" t="s">
        <v>8032</v>
      </c>
      <c r="I8551" s="392" t="s">
        <v>4106</v>
      </c>
      <c r="J8551" s="392" t="s">
        <v>8906</v>
      </c>
      <c r="K8551" s="392" t="s">
        <v>1355</v>
      </c>
    </row>
    <row r="8552" spans="1:11" ht="104" x14ac:dyDescent="0.35">
      <c r="A8552" s="392" t="s">
        <v>1850</v>
      </c>
      <c r="B8552" s="392" t="s">
        <v>1851</v>
      </c>
      <c r="C8552" s="392" t="s">
        <v>5732</v>
      </c>
      <c r="D8552" s="392" t="s">
        <v>5733</v>
      </c>
      <c r="E8552" s="392" t="s">
        <v>2918</v>
      </c>
      <c r="F8552" s="392" t="s">
        <v>2162</v>
      </c>
      <c r="G8552" s="392" t="s">
        <v>4106</v>
      </c>
      <c r="I8552" s="392" t="s">
        <v>4106</v>
      </c>
      <c r="J8552" s="392" t="s">
        <v>8906</v>
      </c>
      <c r="K8552" s="392" t="s">
        <v>2161</v>
      </c>
    </row>
    <row r="8553" spans="1:11" ht="104" x14ac:dyDescent="0.35">
      <c r="A8553" s="392" t="s">
        <v>1850</v>
      </c>
      <c r="B8553" s="392" t="s">
        <v>1851</v>
      </c>
      <c r="C8553" s="392" t="s">
        <v>5732</v>
      </c>
      <c r="D8553" s="392" t="s">
        <v>5733</v>
      </c>
      <c r="E8553" s="392" t="s">
        <v>2918</v>
      </c>
      <c r="F8553" s="392" t="s">
        <v>2162</v>
      </c>
      <c r="G8553" s="392" t="s">
        <v>5707</v>
      </c>
      <c r="H8553" s="392" t="s">
        <v>8032</v>
      </c>
      <c r="I8553" s="392" t="s">
        <v>4106</v>
      </c>
      <c r="J8553" s="392" t="s">
        <v>8906</v>
      </c>
      <c r="K8553" s="392" t="s">
        <v>3778</v>
      </c>
    </row>
    <row r="8554" spans="1:11" ht="52" x14ac:dyDescent="0.35">
      <c r="A8554" s="392" t="s">
        <v>1850</v>
      </c>
      <c r="B8554" s="392" t="s">
        <v>1851</v>
      </c>
      <c r="C8554" s="392" t="s">
        <v>5732</v>
      </c>
      <c r="D8554" s="392" t="s">
        <v>5733</v>
      </c>
      <c r="E8554" s="392" t="s">
        <v>2317</v>
      </c>
      <c r="F8554" s="392" t="s">
        <v>2147</v>
      </c>
      <c r="G8554" s="392" t="s">
        <v>4106</v>
      </c>
      <c r="I8554" s="392" t="s">
        <v>4106</v>
      </c>
      <c r="J8554" s="392" t="s">
        <v>8906</v>
      </c>
      <c r="K8554" s="392" t="s">
        <v>2146</v>
      </c>
    </row>
    <row r="8555" spans="1:11" ht="52" x14ac:dyDescent="0.35">
      <c r="A8555" s="392" t="s">
        <v>1850</v>
      </c>
      <c r="B8555" s="392" t="s">
        <v>1851</v>
      </c>
      <c r="C8555" s="392" t="s">
        <v>5732</v>
      </c>
      <c r="D8555" s="392" t="s">
        <v>5733</v>
      </c>
      <c r="E8555" s="392" t="s">
        <v>2317</v>
      </c>
      <c r="F8555" s="392" t="s">
        <v>2147</v>
      </c>
      <c r="G8555" s="392" t="s">
        <v>4106</v>
      </c>
      <c r="I8555" s="392" t="s">
        <v>69</v>
      </c>
      <c r="J8555" s="392" t="s">
        <v>70</v>
      </c>
      <c r="K8555" s="392" t="s">
        <v>2146</v>
      </c>
    </row>
    <row r="8556" spans="1:11" ht="52" x14ac:dyDescent="0.35">
      <c r="A8556" s="392" t="s">
        <v>1850</v>
      </c>
      <c r="B8556" s="392" t="s">
        <v>1851</v>
      </c>
      <c r="C8556" s="392" t="s">
        <v>5732</v>
      </c>
      <c r="D8556" s="392" t="s">
        <v>5733</v>
      </c>
      <c r="E8556" s="392" t="s">
        <v>2317</v>
      </c>
      <c r="F8556" s="392" t="s">
        <v>2147</v>
      </c>
      <c r="G8556" s="392" t="s">
        <v>4106</v>
      </c>
      <c r="I8556" s="392" t="s">
        <v>71</v>
      </c>
      <c r="J8556" s="392" t="s">
        <v>72</v>
      </c>
      <c r="K8556" s="392" t="s">
        <v>2146</v>
      </c>
    </row>
    <row r="8557" spans="1:11" ht="52" x14ac:dyDescent="0.35">
      <c r="A8557" s="392" t="s">
        <v>1850</v>
      </c>
      <c r="B8557" s="392" t="s">
        <v>1851</v>
      </c>
      <c r="C8557" s="392" t="s">
        <v>5732</v>
      </c>
      <c r="D8557" s="392" t="s">
        <v>5733</v>
      </c>
      <c r="E8557" s="392" t="s">
        <v>2317</v>
      </c>
      <c r="F8557" s="392" t="s">
        <v>2147</v>
      </c>
      <c r="G8557" s="392" t="s">
        <v>4106</v>
      </c>
      <c r="I8557" s="392" t="s">
        <v>3083</v>
      </c>
      <c r="J8557" s="392" t="s">
        <v>73</v>
      </c>
      <c r="K8557" s="392" t="s">
        <v>2146</v>
      </c>
    </row>
    <row r="8558" spans="1:11" ht="52" x14ac:dyDescent="0.35">
      <c r="A8558" s="392" t="s">
        <v>1850</v>
      </c>
      <c r="B8558" s="392" t="s">
        <v>1851</v>
      </c>
      <c r="C8558" s="392" t="s">
        <v>5732</v>
      </c>
      <c r="D8558" s="392" t="s">
        <v>5733</v>
      </c>
      <c r="E8558" s="392" t="s">
        <v>2317</v>
      </c>
      <c r="F8558" s="392" t="s">
        <v>2147</v>
      </c>
      <c r="G8558" s="392" t="s">
        <v>4106</v>
      </c>
      <c r="I8558" s="392" t="s">
        <v>3087</v>
      </c>
      <c r="J8558" s="392" t="s">
        <v>74</v>
      </c>
      <c r="K8558" s="392" t="s">
        <v>2146</v>
      </c>
    </row>
    <row r="8559" spans="1:11" ht="52" x14ac:dyDescent="0.35">
      <c r="A8559" s="392" t="s">
        <v>1850</v>
      </c>
      <c r="B8559" s="392" t="s">
        <v>1851</v>
      </c>
      <c r="C8559" s="392" t="s">
        <v>5732</v>
      </c>
      <c r="D8559" s="392" t="s">
        <v>5733</v>
      </c>
      <c r="E8559" s="392" t="s">
        <v>2317</v>
      </c>
      <c r="F8559" s="392" t="s">
        <v>2147</v>
      </c>
      <c r="G8559" s="392" t="s">
        <v>4106</v>
      </c>
      <c r="I8559" s="392" t="s">
        <v>75</v>
      </c>
      <c r="J8559" s="392" t="s">
        <v>76</v>
      </c>
      <c r="K8559" s="392" t="s">
        <v>2146</v>
      </c>
    </row>
    <row r="8560" spans="1:11" ht="52" x14ac:dyDescent="0.35">
      <c r="A8560" s="392" t="s">
        <v>1850</v>
      </c>
      <c r="B8560" s="392" t="s">
        <v>1851</v>
      </c>
      <c r="C8560" s="392" t="s">
        <v>5732</v>
      </c>
      <c r="D8560" s="392" t="s">
        <v>5733</v>
      </c>
      <c r="E8560" s="392" t="s">
        <v>2317</v>
      </c>
      <c r="F8560" s="392" t="s">
        <v>2147</v>
      </c>
      <c r="G8560" s="392" t="s">
        <v>4106</v>
      </c>
      <c r="I8560" s="392" t="s">
        <v>77</v>
      </c>
      <c r="J8560" s="392" t="s">
        <v>78</v>
      </c>
      <c r="K8560" s="392" t="s">
        <v>2146</v>
      </c>
    </row>
    <row r="8561" spans="1:11" ht="52" x14ac:dyDescent="0.35">
      <c r="A8561" s="392" t="s">
        <v>1850</v>
      </c>
      <c r="B8561" s="392" t="s">
        <v>1851</v>
      </c>
      <c r="C8561" s="392" t="s">
        <v>5732</v>
      </c>
      <c r="D8561" s="392" t="s">
        <v>5733</v>
      </c>
      <c r="E8561" s="392" t="s">
        <v>2317</v>
      </c>
      <c r="F8561" s="392" t="s">
        <v>2147</v>
      </c>
      <c r="G8561" s="392" t="s">
        <v>4106</v>
      </c>
      <c r="I8561" s="392" t="s">
        <v>4810</v>
      </c>
      <c r="J8561" s="392" t="s">
        <v>79</v>
      </c>
      <c r="K8561" s="392" t="s">
        <v>2146</v>
      </c>
    </row>
    <row r="8562" spans="1:11" ht="52" x14ac:dyDescent="0.35">
      <c r="A8562" s="392" t="s">
        <v>1850</v>
      </c>
      <c r="B8562" s="392" t="s">
        <v>1851</v>
      </c>
      <c r="C8562" s="392" t="s">
        <v>5732</v>
      </c>
      <c r="D8562" s="392" t="s">
        <v>5733</v>
      </c>
      <c r="E8562" s="392" t="s">
        <v>2317</v>
      </c>
      <c r="F8562" s="392" t="s">
        <v>2147</v>
      </c>
      <c r="G8562" s="392" t="s">
        <v>4106</v>
      </c>
      <c r="I8562" s="392" t="s">
        <v>80</v>
      </c>
      <c r="J8562" s="392" t="s">
        <v>81</v>
      </c>
      <c r="K8562" s="392" t="s">
        <v>2146</v>
      </c>
    </row>
    <row r="8563" spans="1:11" ht="52" x14ac:dyDescent="0.35">
      <c r="A8563" s="392" t="s">
        <v>1850</v>
      </c>
      <c r="B8563" s="392" t="s">
        <v>1851</v>
      </c>
      <c r="C8563" s="392" t="s">
        <v>5732</v>
      </c>
      <c r="D8563" s="392" t="s">
        <v>5733</v>
      </c>
      <c r="E8563" s="392" t="s">
        <v>2317</v>
      </c>
      <c r="F8563" s="392" t="s">
        <v>2147</v>
      </c>
      <c r="G8563" s="392" t="s">
        <v>4106</v>
      </c>
      <c r="I8563" s="392" t="s">
        <v>6035</v>
      </c>
      <c r="J8563" s="392" t="s">
        <v>82</v>
      </c>
      <c r="K8563" s="392" t="s">
        <v>2146</v>
      </c>
    </row>
    <row r="8564" spans="1:11" ht="52" x14ac:dyDescent="0.35">
      <c r="A8564" s="392" t="s">
        <v>1850</v>
      </c>
      <c r="B8564" s="392" t="s">
        <v>1851</v>
      </c>
      <c r="C8564" s="392" t="s">
        <v>5732</v>
      </c>
      <c r="D8564" s="392" t="s">
        <v>5733</v>
      </c>
      <c r="E8564" s="392" t="s">
        <v>2317</v>
      </c>
      <c r="F8564" s="392" t="s">
        <v>2147</v>
      </c>
      <c r="G8564" s="392" t="s">
        <v>4106</v>
      </c>
      <c r="I8564" s="392" t="s">
        <v>4814</v>
      </c>
      <c r="J8564" s="392" t="s">
        <v>83</v>
      </c>
      <c r="K8564" s="392" t="s">
        <v>2146</v>
      </c>
    </row>
    <row r="8565" spans="1:11" ht="52" x14ac:dyDescent="0.35">
      <c r="A8565" s="392" t="s">
        <v>1850</v>
      </c>
      <c r="B8565" s="392" t="s">
        <v>1851</v>
      </c>
      <c r="C8565" s="392" t="s">
        <v>5732</v>
      </c>
      <c r="D8565" s="392" t="s">
        <v>5733</v>
      </c>
      <c r="E8565" s="392" t="s">
        <v>2317</v>
      </c>
      <c r="F8565" s="392" t="s">
        <v>2147</v>
      </c>
      <c r="G8565" s="392" t="s">
        <v>4106</v>
      </c>
      <c r="I8565" s="392" t="s">
        <v>84</v>
      </c>
      <c r="J8565" s="392" t="s">
        <v>85</v>
      </c>
      <c r="K8565" s="392" t="s">
        <v>2146</v>
      </c>
    </row>
    <row r="8566" spans="1:11" ht="52" x14ac:dyDescent="0.35">
      <c r="A8566" s="392" t="s">
        <v>1850</v>
      </c>
      <c r="B8566" s="392" t="s">
        <v>1851</v>
      </c>
      <c r="C8566" s="392" t="s">
        <v>5732</v>
      </c>
      <c r="D8566" s="392" t="s">
        <v>5733</v>
      </c>
      <c r="E8566" s="392" t="s">
        <v>2317</v>
      </c>
      <c r="F8566" s="392" t="s">
        <v>2147</v>
      </c>
      <c r="G8566" s="392" t="s">
        <v>4106</v>
      </c>
      <c r="I8566" s="392" t="s">
        <v>159</v>
      </c>
      <c r="J8566" s="392" t="s">
        <v>86</v>
      </c>
      <c r="K8566" s="392" t="s">
        <v>2146</v>
      </c>
    </row>
    <row r="8567" spans="1:11" ht="52" x14ac:dyDescent="0.35">
      <c r="A8567" s="392" t="s">
        <v>1850</v>
      </c>
      <c r="B8567" s="392" t="s">
        <v>1851</v>
      </c>
      <c r="C8567" s="392" t="s">
        <v>5732</v>
      </c>
      <c r="D8567" s="392" t="s">
        <v>5733</v>
      </c>
      <c r="E8567" s="392" t="s">
        <v>2317</v>
      </c>
      <c r="F8567" s="392" t="s">
        <v>2147</v>
      </c>
      <c r="G8567" s="392" t="s">
        <v>4106</v>
      </c>
      <c r="I8567" s="392" t="s">
        <v>87</v>
      </c>
      <c r="J8567" s="392" t="s">
        <v>88</v>
      </c>
      <c r="K8567" s="392" t="s">
        <v>2146</v>
      </c>
    </row>
    <row r="8568" spans="1:11" ht="52" x14ac:dyDescent="0.35">
      <c r="A8568" s="392" t="s">
        <v>1850</v>
      </c>
      <c r="B8568" s="392" t="s">
        <v>1851</v>
      </c>
      <c r="C8568" s="392" t="s">
        <v>5732</v>
      </c>
      <c r="D8568" s="392" t="s">
        <v>5733</v>
      </c>
      <c r="E8568" s="392" t="s">
        <v>2317</v>
      </c>
      <c r="F8568" s="392" t="s">
        <v>2147</v>
      </c>
      <c r="G8568" s="392" t="s">
        <v>4106</v>
      </c>
      <c r="I8568" s="392" t="s">
        <v>89</v>
      </c>
      <c r="J8568" s="392" t="s">
        <v>90</v>
      </c>
      <c r="K8568" s="392" t="s">
        <v>2146</v>
      </c>
    </row>
    <row r="8569" spans="1:11" ht="52" x14ac:dyDescent="0.35">
      <c r="A8569" s="392" t="s">
        <v>1850</v>
      </c>
      <c r="B8569" s="392" t="s">
        <v>1851</v>
      </c>
      <c r="C8569" s="392" t="s">
        <v>5732</v>
      </c>
      <c r="D8569" s="392" t="s">
        <v>5733</v>
      </c>
      <c r="E8569" s="392" t="s">
        <v>2317</v>
      </c>
      <c r="F8569" s="392" t="s">
        <v>2147</v>
      </c>
      <c r="G8569" s="392" t="s">
        <v>4106</v>
      </c>
      <c r="I8569" s="392" t="s">
        <v>3094</v>
      </c>
      <c r="J8569" s="392" t="s">
        <v>91</v>
      </c>
      <c r="K8569" s="392" t="s">
        <v>2146</v>
      </c>
    </row>
    <row r="8570" spans="1:11" ht="52" x14ac:dyDescent="0.35">
      <c r="A8570" s="392" t="s">
        <v>1850</v>
      </c>
      <c r="B8570" s="392" t="s">
        <v>1851</v>
      </c>
      <c r="C8570" s="392" t="s">
        <v>5732</v>
      </c>
      <c r="D8570" s="392" t="s">
        <v>5733</v>
      </c>
      <c r="E8570" s="392" t="s">
        <v>2317</v>
      </c>
      <c r="F8570" s="392" t="s">
        <v>2147</v>
      </c>
      <c r="G8570" s="392" t="s">
        <v>4106</v>
      </c>
      <c r="I8570" s="392" t="s">
        <v>92</v>
      </c>
      <c r="J8570" s="392" t="s">
        <v>93</v>
      </c>
      <c r="K8570" s="392" t="s">
        <v>2146</v>
      </c>
    </row>
    <row r="8571" spans="1:11" ht="52" x14ac:dyDescent="0.35">
      <c r="A8571" s="392" t="s">
        <v>1850</v>
      </c>
      <c r="B8571" s="392" t="s">
        <v>1851</v>
      </c>
      <c r="C8571" s="392" t="s">
        <v>5732</v>
      </c>
      <c r="D8571" s="392" t="s">
        <v>5733</v>
      </c>
      <c r="E8571" s="392" t="s">
        <v>2317</v>
      </c>
      <c r="F8571" s="392" t="s">
        <v>2147</v>
      </c>
      <c r="G8571" s="392" t="s">
        <v>4106</v>
      </c>
      <c r="I8571" s="392" t="s">
        <v>94</v>
      </c>
      <c r="J8571" s="392" t="s">
        <v>95</v>
      </c>
      <c r="K8571" s="392" t="s">
        <v>2146</v>
      </c>
    </row>
    <row r="8572" spans="1:11" ht="52" x14ac:dyDescent="0.35">
      <c r="A8572" s="392" t="s">
        <v>1850</v>
      </c>
      <c r="B8572" s="392" t="s">
        <v>1851</v>
      </c>
      <c r="C8572" s="392" t="s">
        <v>5732</v>
      </c>
      <c r="D8572" s="392" t="s">
        <v>5733</v>
      </c>
      <c r="E8572" s="392" t="s">
        <v>2317</v>
      </c>
      <c r="F8572" s="392" t="s">
        <v>2147</v>
      </c>
      <c r="G8572" s="392" t="s">
        <v>4106</v>
      </c>
      <c r="I8572" s="392" t="s">
        <v>3090</v>
      </c>
      <c r="J8572" s="392" t="s">
        <v>96</v>
      </c>
      <c r="K8572" s="392" t="s">
        <v>2146</v>
      </c>
    </row>
    <row r="8573" spans="1:11" ht="52" x14ac:dyDescent="0.35">
      <c r="A8573" s="392" t="s">
        <v>1850</v>
      </c>
      <c r="B8573" s="392" t="s">
        <v>1851</v>
      </c>
      <c r="C8573" s="392" t="s">
        <v>5732</v>
      </c>
      <c r="D8573" s="392" t="s">
        <v>5733</v>
      </c>
      <c r="E8573" s="392" t="s">
        <v>2317</v>
      </c>
      <c r="F8573" s="392" t="s">
        <v>2147</v>
      </c>
      <c r="G8573" s="392" t="s">
        <v>4106</v>
      </c>
      <c r="I8573" s="392" t="s">
        <v>97</v>
      </c>
      <c r="J8573" s="392" t="s">
        <v>98</v>
      </c>
      <c r="K8573" s="392" t="s">
        <v>2146</v>
      </c>
    </row>
    <row r="8574" spans="1:11" ht="52" x14ac:dyDescent="0.35">
      <c r="A8574" s="392" t="s">
        <v>1850</v>
      </c>
      <c r="B8574" s="392" t="s">
        <v>1851</v>
      </c>
      <c r="C8574" s="392" t="s">
        <v>5732</v>
      </c>
      <c r="D8574" s="392" t="s">
        <v>5733</v>
      </c>
      <c r="E8574" s="392" t="s">
        <v>2317</v>
      </c>
      <c r="F8574" s="392" t="s">
        <v>2147</v>
      </c>
      <c r="G8574" s="392" t="s">
        <v>4106</v>
      </c>
      <c r="I8574" s="392" t="s">
        <v>99</v>
      </c>
      <c r="J8574" s="392" t="s">
        <v>100</v>
      </c>
      <c r="K8574" s="392" t="s">
        <v>2146</v>
      </c>
    </row>
    <row r="8575" spans="1:11" ht="52" x14ac:dyDescent="0.35">
      <c r="A8575" s="392" t="s">
        <v>1850</v>
      </c>
      <c r="B8575" s="392" t="s">
        <v>1851</v>
      </c>
      <c r="C8575" s="392" t="s">
        <v>5732</v>
      </c>
      <c r="D8575" s="392" t="s">
        <v>5733</v>
      </c>
      <c r="E8575" s="392" t="s">
        <v>2317</v>
      </c>
      <c r="F8575" s="392" t="s">
        <v>2147</v>
      </c>
      <c r="G8575" s="392" t="s">
        <v>4106</v>
      </c>
      <c r="I8575" s="392" t="s">
        <v>101</v>
      </c>
      <c r="J8575" s="392" t="s">
        <v>102</v>
      </c>
      <c r="K8575" s="392" t="s">
        <v>2146</v>
      </c>
    </row>
    <row r="8576" spans="1:11" ht="52" x14ac:dyDescent="0.35">
      <c r="A8576" s="392" t="s">
        <v>1850</v>
      </c>
      <c r="B8576" s="392" t="s">
        <v>1851</v>
      </c>
      <c r="C8576" s="392" t="s">
        <v>5732</v>
      </c>
      <c r="D8576" s="392" t="s">
        <v>5733</v>
      </c>
      <c r="E8576" s="392" t="s">
        <v>2317</v>
      </c>
      <c r="F8576" s="392" t="s">
        <v>2147</v>
      </c>
      <c r="G8576" s="392" t="s">
        <v>4106</v>
      </c>
      <c r="I8576" s="392" t="s">
        <v>3097</v>
      </c>
      <c r="J8576" s="392" t="s">
        <v>103</v>
      </c>
      <c r="K8576" s="392" t="s">
        <v>2146</v>
      </c>
    </row>
    <row r="8577" spans="1:11" ht="52" x14ac:dyDescent="0.35">
      <c r="A8577" s="392" t="s">
        <v>1850</v>
      </c>
      <c r="B8577" s="392" t="s">
        <v>1851</v>
      </c>
      <c r="C8577" s="392" t="s">
        <v>5732</v>
      </c>
      <c r="D8577" s="392" t="s">
        <v>5733</v>
      </c>
      <c r="E8577" s="392" t="s">
        <v>2317</v>
      </c>
      <c r="F8577" s="392" t="s">
        <v>2147</v>
      </c>
      <c r="G8577" s="392" t="s">
        <v>4106</v>
      </c>
      <c r="I8577" s="392" t="s">
        <v>104</v>
      </c>
      <c r="J8577" s="392" t="s">
        <v>105</v>
      </c>
      <c r="K8577" s="392" t="s">
        <v>2146</v>
      </c>
    </row>
    <row r="8578" spans="1:11" ht="52" x14ac:dyDescent="0.35">
      <c r="A8578" s="392" t="s">
        <v>1850</v>
      </c>
      <c r="B8578" s="392" t="s">
        <v>1851</v>
      </c>
      <c r="C8578" s="392" t="s">
        <v>5732</v>
      </c>
      <c r="D8578" s="392" t="s">
        <v>5733</v>
      </c>
      <c r="E8578" s="392" t="s">
        <v>2317</v>
      </c>
      <c r="F8578" s="392" t="s">
        <v>2147</v>
      </c>
      <c r="G8578" s="392" t="s">
        <v>4106</v>
      </c>
      <c r="I8578" s="392" t="s">
        <v>3101</v>
      </c>
      <c r="J8578" s="392" t="s">
        <v>106</v>
      </c>
      <c r="K8578" s="392" t="s">
        <v>2146</v>
      </c>
    </row>
    <row r="8579" spans="1:11" ht="52" x14ac:dyDescent="0.35">
      <c r="A8579" s="392" t="s">
        <v>1850</v>
      </c>
      <c r="B8579" s="392" t="s">
        <v>1851</v>
      </c>
      <c r="C8579" s="392" t="s">
        <v>5732</v>
      </c>
      <c r="D8579" s="392" t="s">
        <v>5733</v>
      </c>
      <c r="E8579" s="392" t="s">
        <v>2317</v>
      </c>
      <c r="F8579" s="392" t="s">
        <v>2147</v>
      </c>
      <c r="G8579" s="392" t="s">
        <v>4106</v>
      </c>
      <c r="I8579" s="392" t="s">
        <v>6040</v>
      </c>
      <c r="J8579" s="392" t="s">
        <v>107</v>
      </c>
      <c r="K8579" s="392" t="s">
        <v>2146</v>
      </c>
    </row>
    <row r="8580" spans="1:11" ht="52" x14ac:dyDescent="0.35">
      <c r="A8580" s="392" t="s">
        <v>1850</v>
      </c>
      <c r="B8580" s="392" t="s">
        <v>1851</v>
      </c>
      <c r="C8580" s="392" t="s">
        <v>5732</v>
      </c>
      <c r="D8580" s="392" t="s">
        <v>5733</v>
      </c>
      <c r="E8580" s="392" t="s">
        <v>2317</v>
      </c>
      <c r="F8580" s="392" t="s">
        <v>2147</v>
      </c>
      <c r="G8580" s="392" t="s">
        <v>4106</v>
      </c>
      <c r="I8580" s="392" t="s">
        <v>108</v>
      </c>
      <c r="J8580" s="392" t="s">
        <v>109</v>
      </c>
      <c r="K8580" s="392" t="s">
        <v>2146</v>
      </c>
    </row>
    <row r="8581" spans="1:11" ht="52" x14ac:dyDescent="0.35">
      <c r="A8581" s="392" t="s">
        <v>1850</v>
      </c>
      <c r="B8581" s="392" t="s">
        <v>1851</v>
      </c>
      <c r="C8581" s="392" t="s">
        <v>5732</v>
      </c>
      <c r="D8581" s="392" t="s">
        <v>5733</v>
      </c>
      <c r="E8581" s="392" t="s">
        <v>2317</v>
      </c>
      <c r="F8581" s="392" t="s">
        <v>2147</v>
      </c>
      <c r="G8581" s="392" t="s">
        <v>4106</v>
      </c>
      <c r="I8581" s="392" t="s">
        <v>110</v>
      </c>
      <c r="J8581" s="392" t="s">
        <v>111</v>
      </c>
      <c r="K8581" s="392" t="s">
        <v>2146</v>
      </c>
    </row>
    <row r="8582" spans="1:11" ht="52" x14ac:dyDescent="0.35">
      <c r="A8582" s="392" t="s">
        <v>1850</v>
      </c>
      <c r="B8582" s="392" t="s">
        <v>1851</v>
      </c>
      <c r="C8582" s="392" t="s">
        <v>5732</v>
      </c>
      <c r="D8582" s="392" t="s">
        <v>5733</v>
      </c>
      <c r="E8582" s="392" t="s">
        <v>2317</v>
      </c>
      <c r="F8582" s="392" t="s">
        <v>2147</v>
      </c>
      <c r="G8582" s="392" t="s">
        <v>4106</v>
      </c>
      <c r="I8582" s="392" t="s">
        <v>112</v>
      </c>
      <c r="J8582" s="392" t="s">
        <v>113</v>
      </c>
      <c r="K8582" s="392" t="s">
        <v>2146</v>
      </c>
    </row>
    <row r="8583" spans="1:11" ht="52" x14ac:dyDescent="0.35">
      <c r="A8583" s="392" t="s">
        <v>1850</v>
      </c>
      <c r="B8583" s="392" t="s">
        <v>1851</v>
      </c>
      <c r="C8583" s="392" t="s">
        <v>5732</v>
      </c>
      <c r="D8583" s="392" t="s">
        <v>5733</v>
      </c>
      <c r="E8583" s="392" t="s">
        <v>2317</v>
      </c>
      <c r="F8583" s="392" t="s">
        <v>2147</v>
      </c>
      <c r="G8583" s="392" t="s">
        <v>4106</v>
      </c>
      <c r="I8583" s="392" t="s">
        <v>3105</v>
      </c>
      <c r="J8583" s="392" t="s">
        <v>114</v>
      </c>
      <c r="K8583" s="392" t="s">
        <v>2146</v>
      </c>
    </row>
    <row r="8584" spans="1:11" ht="52" x14ac:dyDescent="0.35">
      <c r="A8584" s="392" t="s">
        <v>1850</v>
      </c>
      <c r="B8584" s="392" t="s">
        <v>1851</v>
      </c>
      <c r="C8584" s="392" t="s">
        <v>5732</v>
      </c>
      <c r="D8584" s="392" t="s">
        <v>5733</v>
      </c>
      <c r="E8584" s="392" t="s">
        <v>2317</v>
      </c>
      <c r="F8584" s="392" t="s">
        <v>2147</v>
      </c>
      <c r="G8584" s="392" t="s">
        <v>4106</v>
      </c>
      <c r="I8584" s="392" t="s">
        <v>3107</v>
      </c>
      <c r="J8584" s="392" t="s">
        <v>115</v>
      </c>
      <c r="K8584" s="392" t="s">
        <v>2146</v>
      </c>
    </row>
    <row r="8585" spans="1:11" ht="52" x14ac:dyDescent="0.35">
      <c r="A8585" s="392" t="s">
        <v>1850</v>
      </c>
      <c r="B8585" s="392" t="s">
        <v>1851</v>
      </c>
      <c r="C8585" s="392" t="s">
        <v>5732</v>
      </c>
      <c r="D8585" s="392" t="s">
        <v>5733</v>
      </c>
      <c r="E8585" s="392" t="s">
        <v>2317</v>
      </c>
      <c r="F8585" s="392" t="s">
        <v>2147</v>
      </c>
      <c r="G8585" s="392" t="s">
        <v>4106</v>
      </c>
      <c r="I8585" s="392" t="s">
        <v>116</v>
      </c>
      <c r="J8585" s="392" t="s">
        <v>117</v>
      </c>
      <c r="K8585" s="392" t="s">
        <v>2146</v>
      </c>
    </row>
    <row r="8586" spans="1:11" ht="52" x14ac:dyDescent="0.35">
      <c r="A8586" s="392" t="s">
        <v>1850</v>
      </c>
      <c r="B8586" s="392" t="s">
        <v>1851</v>
      </c>
      <c r="C8586" s="392" t="s">
        <v>5732</v>
      </c>
      <c r="D8586" s="392" t="s">
        <v>5733</v>
      </c>
      <c r="E8586" s="392" t="s">
        <v>2317</v>
      </c>
      <c r="F8586" s="392" t="s">
        <v>2147</v>
      </c>
      <c r="G8586" s="392" t="s">
        <v>4106</v>
      </c>
      <c r="I8586" s="392" t="s">
        <v>118</v>
      </c>
      <c r="J8586" s="392" t="s">
        <v>119</v>
      </c>
      <c r="K8586" s="392" t="s">
        <v>2146</v>
      </c>
    </row>
    <row r="8587" spans="1:11" ht="52" x14ac:dyDescent="0.35">
      <c r="A8587" s="392" t="s">
        <v>1850</v>
      </c>
      <c r="B8587" s="392" t="s">
        <v>1851</v>
      </c>
      <c r="C8587" s="392" t="s">
        <v>5732</v>
      </c>
      <c r="D8587" s="392" t="s">
        <v>5733</v>
      </c>
      <c r="E8587" s="392" t="s">
        <v>2317</v>
      </c>
      <c r="F8587" s="392" t="s">
        <v>2147</v>
      </c>
      <c r="G8587" s="392" t="s">
        <v>4106</v>
      </c>
      <c r="I8587" s="392" t="s">
        <v>120</v>
      </c>
      <c r="J8587" s="392" t="s">
        <v>121</v>
      </c>
      <c r="K8587" s="392" t="s">
        <v>2146</v>
      </c>
    </row>
    <row r="8588" spans="1:11" ht="52" x14ac:dyDescent="0.35">
      <c r="A8588" s="392" t="s">
        <v>1850</v>
      </c>
      <c r="B8588" s="392" t="s">
        <v>1851</v>
      </c>
      <c r="C8588" s="392" t="s">
        <v>5732</v>
      </c>
      <c r="D8588" s="392" t="s">
        <v>5733</v>
      </c>
      <c r="E8588" s="392" t="s">
        <v>2317</v>
      </c>
      <c r="F8588" s="392" t="s">
        <v>2147</v>
      </c>
      <c r="G8588" s="392" t="s">
        <v>4106</v>
      </c>
      <c r="I8588" s="392" t="s">
        <v>122</v>
      </c>
      <c r="J8588" s="392" t="s">
        <v>123</v>
      </c>
      <c r="K8588" s="392" t="s">
        <v>2146</v>
      </c>
    </row>
    <row r="8589" spans="1:11" ht="52" x14ac:dyDescent="0.35">
      <c r="A8589" s="392" t="s">
        <v>1850</v>
      </c>
      <c r="B8589" s="392" t="s">
        <v>1851</v>
      </c>
      <c r="C8589" s="392" t="s">
        <v>5732</v>
      </c>
      <c r="D8589" s="392" t="s">
        <v>5733</v>
      </c>
      <c r="E8589" s="392" t="s">
        <v>2317</v>
      </c>
      <c r="F8589" s="392" t="s">
        <v>2147</v>
      </c>
      <c r="G8589" s="392" t="s">
        <v>4106</v>
      </c>
      <c r="I8589" s="392" t="s">
        <v>124</v>
      </c>
      <c r="J8589" s="392" t="s">
        <v>125</v>
      </c>
      <c r="K8589" s="392" t="s">
        <v>2146</v>
      </c>
    </row>
    <row r="8590" spans="1:11" ht="52" x14ac:dyDescent="0.35">
      <c r="A8590" s="392" t="s">
        <v>1850</v>
      </c>
      <c r="B8590" s="392" t="s">
        <v>1851</v>
      </c>
      <c r="C8590" s="392" t="s">
        <v>5732</v>
      </c>
      <c r="D8590" s="392" t="s">
        <v>5733</v>
      </c>
      <c r="E8590" s="392" t="s">
        <v>2317</v>
      </c>
      <c r="F8590" s="392" t="s">
        <v>2147</v>
      </c>
      <c r="G8590" s="392" t="s">
        <v>4106</v>
      </c>
      <c r="I8590" s="392" t="s">
        <v>126</v>
      </c>
      <c r="J8590" s="392" t="s">
        <v>127</v>
      </c>
      <c r="K8590" s="392" t="s">
        <v>2146</v>
      </c>
    </row>
    <row r="8591" spans="1:11" ht="52" x14ac:dyDescent="0.35">
      <c r="A8591" s="392" t="s">
        <v>1850</v>
      </c>
      <c r="B8591" s="392" t="s">
        <v>1851</v>
      </c>
      <c r="C8591" s="392" t="s">
        <v>5732</v>
      </c>
      <c r="D8591" s="392" t="s">
        <v>5733</v>
      </c>
      <c r="E8591" s="392" t="s">
        <v>2317</v>
      </c>
      <c r="F8591" s="392" t="s">
        <v>2147</v>
      </c>
      <c r="G8591" s="392" t="s">
        <v>4106</v>
      </c>
      <c r="I8591" s="392" t="s">
        <v>3113</v>
      </c>
      <c r="J8591" s="392" t="s">
        <v>128</v>
      </c>
      <c r="K8591" s="392" t="s">
        <v>2146</v>
      </c>
    </row>
    <row r="8592" spans="1:11" ht="52" x14ac:dyDescent="0.35">
      <c r="A8592" s="392" t="s">
        <v>1850</v>
      </c>
      <c r="B8592" s="392" t="s">
        <v>1851</v>
      </c>
      <c r="C8592" s="392" t="s">
        <v>5732</v>
      </c>
      <c r="D8592" s="392" t="s">
        <v>5733</v>
      </c>
      <c r="E8592" s="392" t="s">
        <v>2317</v>
      </c>
      <c r="F8592" s="392" t="s">
        <v>2147</v>
      </c>
      <c r="G8592" s="392" t="s">
        <v>4106</v>
      </c>
      <c r="I8592" s="392" t="s">
        <v>6046</v>
      </c>
      <c r="J8592" s="392" t="s">
        <v>129</v>
      </c>
      <c r="K8592" s="392" t="s">
        <v>2146</v>
      </c>
    </row>
    <row r="8593" spans="1:11" ht="52" x14ac:dyDescent="0.35">
      <c r="A8593" s="392" t="s">
        <v>1850</v>
      </c>
      <c r="B8593" s="392" t="s">
        <v>1851</v>
      </c>
      <c r="C8593" s="392" t="s">
        <v>5732</v>
      </c>
      <c r="D8593" s="392" t="s">
        <v>5733</v>
      </c>
      <c r="E8593" s="392" t="s">
        <v>2317</v>
      </c>
      <c r="F8593" s="392" t="s">
        <v>2147</v>
      </c>
      <c r="G8593" s="392" t="s">
        <v>4106</v>
      </c>
      <c r="I8593" s="392" t="s">
        <v>6048</v>
      </c>
      <c r="J8593" s="392" t="s">
        <v>130</v>
      </c>
      <c r="K8593" s="392" t="s">
        <v>2146</v>
      </c>
    </row>
    <row r="8594" spans="1:11" ht="52" x14ac:dyDescent="0.35">
      <c r="A8594" s="392" t="s">
        <v>1850</v>
      </c>
      <c r="B8594" s="392" t="s">
        <v>1851</v>
      </c>
      <c r="C8594" s="392" t="s">
        <v>5732</v>
      </c>
      <c r="D8594" s="392" t="s">
        <v>5733</v>
      </c>
      <c r="E8594" s="392" t="s">
        <v>2317</v>
      </c>
      <c r="F8594" s="392" t="s">
        <v>2147</v>
      </c>
      <c r="G8594" s="392" t="s">
        <v>5707</v>
      </c>
      <c r="H8594" s="392" t="s">
        <v>8032</v>
      </c>
      <c r="I8594" s="392" t="s">
        <v>4106</v>
      </c>
      <c r="J8594" s="392" t="s">
        <v>8906</v>
      </c>
      <c r="K8594" s="392" t="s">
        <v>1349</v>
      </c>
    </row>
    <row r="8595" spans="1:11" ht="52" x14ac:dyDescent="0.35">
      <c r="A8595" s="392" t="s">
        <v>1850</v>
      </c>
      <c r="B8595" s="392" t="s">
        <v>1851</v>
      </c>
      <c r="C8595" s="392" t="s">
        <v>5732</v>
      </c>
      <c r="D8595" s="392" t="s">
        <v>5733</v>
      </c>
      <c r="E8595" s="392" t="s">
        <v>2317</v>
      </c>
      <c r="F8595" s="392" t="s">
        <v>2147</v>
      </c>
      <c r="G8595" s="392" t="s">
        <v>5707</v>
      </c>
      <c r="H8595" s="392" t="s">
        <v>8032</v>
      </c>
      <c r="I8595" s="392" t="s">
        <v>6470</v>
      </c>
      <c r="J8595" s="392" t="s">
        <v>147</v>
      </c>
      <c r="K8595" s="392" t="s">
        <v>1349</v>
      </c>
    </row>
    <row r="8596" spans="1:11" ht="52" x14ac:dyDescent="0.35">
      <c r="A8596" s="392" t="s">
        <v>1850</v>
      </c>
      <c r="B8596" s="392" t="s">
        <v>1851</v>
      </c>
      <c r="C8596" s="392" t="s">
        <v>5732</v>
      </c>
      <c r="D8596" s="392" t="s">
        <v>5733</v>
      </c>
      <c r="E8596" s="392" t="s">
        <v>2317</v>
      </c>
      <c r="F8596" s="392" t="s">
        <v>2147</v>
      </c>
      <c r="G8596" s="392" t="s">
        <v>5707</v>
      </c>
      <c r="H8596" s="392" t="s">
        <v>8032</v>
      </c>
      <c r="I8596" s="392" t="s">
        <v>6474</v>
      </c>
      <c r="J8596" s="392" t="s">
        <v>4923</v>
      </c>
      <c r="K8596" s="392" t="s">
        <v>1349</v>
      </c>
    </row>
    <row r="8597" spans="1:11" ht="52" x14ac:dyDescent="0.35">
      <c r="A8597" s="392" t="s">
        <v>1850</v>
      </c>
      <c r="B8597" s="392" t="s">
        <v>1851</v>
      </c>
      <c r="C8597" s="392" t="s">
        <v>5732</v>
      </c>
      <c r="D8597" s="392" t="s">
        <v>5733</v>
      </c>
      <c r="E8597" s="392" t="s">
        <v>2317</v>
      </c>
      <c r="F8597" s="392" t="s">
        <v>2147</v>
      </c>
      <c r="G8597" s="392" t="s">
        <v>5707</v>
      </c>
      <c r="H8597" s="392" t="s">
        <v>8032</v>
      </c>
      <c r="I8597" s="392" t="s">
        <v>165</v>
      </c>
      <c r="J8597" s="392" t="s">
        <v>4954</v>
      </c>
      <c r="K8597" s="392" t="s">
        <v>1349</v>
      </c>
    </row>
    <row r="8598" spans="1:11" ht="52" x14ac:dyDescent="0.35">
      <c r="A8598" s="392" t="s">
        <v>1850</v>
      </c>
      <c r="B8598" s="392" t="s">
        <v>1851</v>
      </c>
      <c r="C8598" s="392" t="s">
        <v>5732</v>
      </c>
      <c r="D8598" s="392" t="s">
        <v>5733</v>
      </c>
      <c r="E8598" s="392" t="s">
        <v>2317</v>
      </c>
      <c r="F8598" s="392" t="s">
        <v>2147</v>
      </c>
      <c r="G8598" s="392" t="s">
        <v>5707</v>
      </c>
      <c r="H8598" s="392" t="s">
        <v>8032</v>
      </c>
      <c r="I8598" s="392" t="s">
        <v>4735</v>
      </c>
      <c r="J8598" s="392" t="s">
        <v>4958</v>
      </c>
      <c r="K8598" s="392" t="s">
        <v>1349</v>
      </c>
    </row>
    <row r="8599" spans="1:11" ht="52" x14ac:dyDescent="0.35">
      <c r="A8599" s="392" t="s">
        <v>1850</v>
      </c>
      <c r="B8599" s="392" t="s">
        <v>1851</v>
      </c>
      <c r="C8599" s="392" t="s">
        <v>5732</v>
      </c>
      <c r="D8599" s="392" t="s">
        <v>5733</v>
      </c>
      <c r="E8599" s="392" t="s">
        <v>2920</v>
      </c>
      <c r="F8599" s="392" t="s">
        <v>2149</v>
      </c>
      <c r="G8599" s="392" t="s">
        <v>4106</v>
      </c>
      <c r="I8599" s="392" t="s">
        <v>4106</v>
      </c>
      <c r="J8599" s="392" t="s">
        <v>8906</v>
      </c>
      <c r="K8599" s="392" t="s">
        <v>2148</v>
      </c>
    </row>
    <row r="8600" spans="1:11" ht="52" x14ac:dyDescent="0.35">
      <c r="A8600" s="392" t="s">
        <v>1850</v>
      </c>
      <c r="B8600" s="392" t="s">
        <v>1851</v>
      </c>
      <c r="C8600" s="392" t="s">
        <v>5732</v>
      </c>
      <c r="D8600" s="392" t="s">
        <v>5733</v>
      </c>
      <c r="E8600" s="392" t="s">
        <v>2920</v>
      </c>
      <c r="F8600" s="392" t="s">
        <v>2149</v>
      </c>
      <c r="G8600" s="392" t="s">
        <v>5707</v>
      </c>
      <c r="H8600" s="392" t="s">
        <v>8032</v>
      </c>
      <c r="I8600" s="392" t="s">
        <v>4106</v>
      </c>
      <c r="J8600" s="392" t="s">
        <v>8906</v>
      </c>
      <c r="K8600" s="392" t="s">
        <v>1365</v>
      </c>
    </row>
    <row r="8601" spans="1:11" ht="52" x14ac:dyDescent="0.35">
      <c r="A8601" s="392" t="s">
        <v>1850</v>
      </c>
      <c r="B8601" s="392" t="s">
        <v>1851</v>
      </c>
      <c r="C8601" s="392" t="s">
        <v>5732</v>
      </c>
      <c r="D8601" s="392" t="s">
        <v>5733</v>
      </c>
      <c r="E8601" s="392" t="s">
        <v>2924</v>
      </c>
      <c r="F8601" s="392" t="s">
        <v>2151</v>
      </c>
      <c r="G8601" s="392" t="s">
        <v>4106</v>
      </c>
      <c r="I8601" s="392" t="s">
        <v>4106</v>
      </c>
      <c r="J8601" s="392" t="s">
        <v>8906</v>
      </c>
      <c r="K8601" s="392" t="s">
        <v>2150</v>
      </c>
    </row>
    <row r="8602" spans="1:11" ht="52" x14ac:dyDescent="0.35">
      <c r="A8602" s="392" t="s">
        <v>1850</v>
      </c>
      <c r="B8602" s="392" t="s">
        <v>1851</v>
      </c>
      <c r="C8602" s="392" t="s">
        <v>5732</v>
      </c>
      <c r="D8602" s="392" t="s">
        <v>5733</v>
      </c>
      <c r="E8602" s="392" t="s">
        <v>2924</v>
      </c>
      <c r="F8602" s="392" t="s">
        <v>2151</v>
      </c>
      <c r="G8602" s="392" t="s">
        <v>5707</v>
      </c>
      <c r="H8602" s="392" t="s">
        <v>8032</v>
      </c>
      <c r="I8602" s="392" t="s">
        <v>4106</v>
      </c>
      <c r="J8602" s="392" t="s">
        <v>8906</v>
      </c>
      <c r="K8602" s="392" t="s">
        <v>1363</v>
      </c>
    </row>
    <row r="8603" spans="1:11" ht="52" x14ac:dyDescent="0.35">
      <c r="A8603" s="392" t="s">
        <v>1850</v>
      </c>
      <c r="B8603" s="392" t="s">
        <v>1851</v>
      </c>
      <c r="C8603" s="392" t="s">
        <v>5732</v>
      </c>
      <c r="D8603" s="392" t="s">
        <v>5733</v>
      </c>
      <c r="E8603" s="392" t="s">
        <v>2926</v>
      </c>
      <c r="F8603" s="392" t="s">
        <v>2153</v>
      </c>
      <c r="G8603" s="392" t="s">
        <v>4106</v>
      </c>
      <c r="I8603" s="392" t="s">
        <v>4106</v>
      </c>
      <c r="J8603" s="392" t="s">
        <v>8906</v>
      </c>
      <c r="K8603" s="392" t="s">
        <v>2152</v>
      </c>
    </row>
    <row r="8604" spans="1:11" ht="52" x14ac:dyDescent="0.35">
      <c r="A8604" s="392" t="s">
        <v>1850</v>
      </c>
      <c r="B8604" s="392" t="s">
        <v>1851</v>
      </c>
      <c r="C8604" s="392" t="s">
        <v>5732</v>
      </c>
      <c r="D8604" s="392" t="s">
        <v>5733</v>
      </c>
      <c r="E8604" s="392" t="s">
        <v>2926</v>
      </c>
      <c r="F8604" s="392" t="s">
        <v>2153</v>
      </c>
      <c r="G8604" s="392" t="s">
        <v>4106</v>
      </c>
      <c r="I8604" s="392" t="s">
        <v>4105</v>
      </c>
      <c r="J8604" s="392" t="s">
        <v>131</v>
      </c>
      <c r="K8604" s="392" t="s">
        <v>2152</v>
      </c>
    </row>
    <row r="8605" spans="1:11" ht="52" x14ac:dyDescent="0.35">
      <c r="A8605" s="392" t="s">
        <v>1850</v>
      </c>
      <c r="B8605" s="392" t="s">
        <v>1851</v>
      </c>
      <c r="C8605" s="392" t="s">
        <v>5732</v>
      </c>
      <c r="D8605" s="392" t="s">
        <v>5733</v>
      </c>
      <c r="E8605" s="392" t="s">
        <v>2926</v>
      </c>
      <c r="F8605" s="392" t="s">
        <v>2153</v>
      </c>
      <c r="G8605" s="392" t="s">
        <v>4106</v>
      </c>
      <c r="I8605" s="392" t="s">
        <v>5700</v>
      </c>
      <c r="J8605" s="392" t="s">
        <v>132</v>
      </c>
      <c r="K8605" s="392" t="s">
        <v>2152</v>
      </c>
    </row>
    <row r="8606" spans="1:11" ht="52" x14ac:dyDescent="0.35">
      <c r="A8606" s="392" t="s">
        <v>1850</v>
      </c>
      <c r="B8606" s="392" t="s">
        <v>1851</v>
      </c>
      <c r="C8606" s="392" t="s">
        <v>5732</v>
      </c>
      <c r="D8606" s="392" t="s">
        <v>5733</v>
      </c>
      <c r="E8606" s="392" t="s">
        <v>2926</v>
      </c>
      <c r="F8606" s="392" t="s">
        <v>2153</v>
      </c>
      <c r="G8606" s="392" t="s">
        <v>4106</v>
      </c>
      <c r="I8606" s="392" t="s">
        <v>2998</v>
      </c>
      <c r="J8606" s="392" t="s">
        <v>133</v>
      </c>
      <c r="K8606" s="392" t="s">
        <v>2152</v>
      </c>
    </row>
    <row r="8607" spans="1:11" ht="52" x14ac:dyDescent="0.35">
      <c r="A8607" s="392" t="s">
        <v>1850</v>
      </c>
      <c r="B8607" s="392" t="s">
        <v>1851</v>
      </c>
      <c r="C8607" s="392" t="s">
        <v>5732</v>
      </c>
      <c r="D8607" s="392" t="s">
        <v>5733</v>
      </c>
      <c r="E8607" s="392" t="s">
        <v>2926</v>
      </c>
      <c r="F8607" s="392" t="s">
        <v>2153</v>
      </c>
      <c r="G8607" s="392" t="s">
        <v>4106</v>
      </c>
      <c r="I8607" s="392" t="s">
        <v>5707</v>
      </c>
      <c r="J8607" s="392" t="s">
        <v>134</v>
      </c>
      <c r="K8607" s="392" t="s">
        <v>2152</v>
      </c>
    </row>
    <row r="8608" spans="1:11" ht="52" x14ac:dyDescent="0.35">
      <c r="A8608" s="392" t="s">
        <v>1850</v>
      </c>
      <c r="B8608" s="392" t="s">
        <v>1851</v>
      </c>
      <c r="C8608" s="392" t="s">
        <v>5732</v>
      </c>
      <c r="D8608" s="392" t="s">
        <v>5733</v>
      </c>
      <c r="E8608" s="392" t="s">
        <v>2926</v>
      </c>
      <c r="F8608" s="392" t="s">
        <v>2153</v>
      </c>
      <c r="G8608" s="392" t="s">
        <v>4106</v>
      </c>
      <c r="I8608" s="392" t="s">
        <v>5716</v>
      </c>
      <c r="J8608" s="392" t="s">
        <v>135</v>
      </c>
      <c r="K8608" s="392" t="s">
        <v>2152</v>
      </c>
    </row>
    <row r="8609" spans="1:11" ht="52" x14ac:dyDescent="0.35">
      <c r="A8609" s="392" t="s">
        <v>1850</v>
      </c>
      <c r="B8609" s="392" t="s">
        <v>1851</v>
      </c>
      <c r="C8609" s="392" t="s">
        <v>5732</v>
      </c>
      <c r="D8609" s="392" t="s">
        <v>5733</v>
      </c>
      <c r="E8609" s="392" t="s">
        <v>2926</v>
      </c>
      <c r="F8609" s="392" t="s">
        <v>2153</v>
      </c>
      <c r="G8609" s="392" t="s">
        <v>4106</v>
      </c>
      <c r="I8609" s="392" t="s">
        <v>909</v>
      </c>
      <c r="J8609" s="392" t="s">
        <v>136</v>
      </c>
      <c r="K8609" s="392" t="s">
        <v>2152</v>
      </c>
    </row>
    <row r="8610" spans="1:11" ht="52" x14ac:dyDescent="0.35">
      <c r="A8610" s="392" t="s">
        <v>1850</v>
      </c>
      <c r="B8610" s="392" t="s">
        <v>1851</v>
      </c>
      <c r="C8610" s="392" t="s">
        <v>5732</v>
      </c>
      <c r="D8610" s="392" t="s">
        <v>5733</v>
      </c>
      <c r="E8610" s="392" t="s">
        <v>2926</v>
      </c>
      <c r="F8610" s="392" t="s">
        <v>2153</v>
      </c>
      <c r="G8610" s="392" t="s">
        <v>4106</v>
      </c>
      <c r="I8610" s="392" t="s">
        <v>5725</v>
      </c>
      <c r="J8610" s="392" t="s">
        <v>137</v>
      </c>
      <c r="K8610" s="392" t="s">
        <v>2152</v>
      </c>
    </row>
    <row r="8611" spans="1:11" ht="52" x14ac:dyDescent="0.35">
      <c r="A8611" s="392" t="s">
        <v>1850</v>
      </c>
      <c r="B8611" s="392" t="s">
        <v>1851</v>
      </c>
      <c r="C8611" s="392" t="s">
        <v>5732</v>
      </c>
      <c r="D8611" s="392" t="s">
        <v>5733</v>
      </c>
      <c r="E8611" s="392" t="s">
        <v>2926</v>
      </c>
      <c r="F8611" s="392" t="s">
        <v>2153</v>
      </c>
      <c r="G8611" s="392" t="s">
        <v>4106</v>
      </c>
      <c r="I8611" s="392" t="s">
        <v>5734</v>
      </c>
      <c r="J8611" s="392" t="s">
        <v>138</v>
      </c>
      <c r="K8611" s="392" t="s">
        <v>2152</v>
      </c>
    </row>
    <row r="8612" spans="1:11" ht="52" x14ac:dyDescent="0.35">
      <c r="A8612" s="392" t="s">
        <v>1850</v>
      </c>
      <c r="B8612" s="392" t="s">
        <v>1851</v>
      </c>
      <c r="C8612" s="392" t="s">
        <v>5732</v>
      </c>
      <c r="D8612" s="392" t="s">
        <v>5733</v>
      </c>
      <c r="E8612" s="392" t="s">
        <v>2926</v>
      </c>
      <c r="F8612" s="392" t="s">
        <v>2153</v>
      </c>
      <c r="G8612" s="392" t="s">
        <v>4106</v>
      </c>
      <c r="I8612" s="392" t="s">
        <v>5741</v>
      </c>
      <c r="J8612" s="392" t="s">
        <v>139</v>
      </c>
      <c r="K8612" s="392" t="s">
        <v>2152</v>
      </c>
    </row>
    <row r="8613" spans="1:11" ht="52" x14ac:dyDescent="0.35">
      <c r="A8613" s="392" t="s">
        <v>1850</v>
      </c>
      <c r="B8613" s="392" t="s">
        <v>1851</v>
      </c>
      <c r="C8613" s="392" t="s">
        <v>5732</v>
      </c>
      <c r="D8613" s="392" t="s">
        <v>5733</v>
      </c>
      <c r="E8613" s="392" t="s">
        <v>2926</v>
      </c>
      <c r="F8613" s="392" t="s">
        <v>2153</v>
      </c>
      <c r="G8613" s="392" t="s">
        <v>4106</v>
      </c>
      <c r="I8613" s="392" t="s">
        <v>5732</v>
      </c>
      <c r="J8613" s="392" t="s">
        <v>140</v>
      </c>
      <c r="K8613" s="392" t="s">
        <v>2152</v>
      </c>
    </row>
    <row r="8614" spans="1:11" ht="52" x14ac:dyDescent="0.35">
      <c r="A8614" s="392" t="s">
        <v>1850</v>
      </c>
      <c r="B8614" s="392" t="s">
        <v>1851</v>
      </c>
      <c r="C8614" s="392" t="s">
        <v>5732</v>
      </c>
      <c r="D8614" s="392" t="s">
        <v>5733</v>
      </c>
      <c r="E8614" s="392" t="s">
        <v>2926</v>
      </c>
      <c r="F8614" s="392" t="s">
        <v>2153</v>
      </c>
      <c r="G8614" s="392" t="s">
        <v>4106</v>
      </c>
      <c r="I8614" s="392" t="s">
        <v>5689</v>
      </c>
      <c r="J8614" s="392" t="s">
        <v>141</v>
      </c>
      <c r="K8614" s="392" t="s">
        <v>2152</v>
      </c>
    </row>
    <row r="8615" spans="1:11" ht="52" x14ac:dyDescent="0.35">
      <c r="A8615" s="392" t="s">
        <v>1850</v>
      </c>
      <c r="B8615" s="392" t="s">
        <v>1851</v>
      </c>
      <c r="C8615" s="392" t="s">
        <v>5732</v>
      </c>
      <c r="D8615" s="392" t="s">
        <v>5733</v>
      </c>
      <c r="E8615" s="392" t="s">
        <v>2926</v>
      </c>
      <c r="F8615" s="392" t="s">
        <v>2153</v>
      </c>
      <c r="G8615" s="392" t="s">
        <v>4106</v>
      </c>
      <c r="I8615" s="392" t="s">
        <v>881</v>
      </c>
      <c r="J8615" s="392" t="s">
        <v>142</v>
      </c>
      <c r="K8615" s="392" t="s">
        <v>2152</v>
      </c>
    </row>
    <row r="8616" spans="1:11" ht="52" x14ac:dyDescent="0.35">
      <c r="A8616" s="392" t="s">
        <v>1850</v>
      </c>
      <c r="B8616" s="392" t="s">
        <v>1851</v>
      </c>
      <c r="C8616" s="392" t="s">
        <v>5732</v>
      </c>
      <c r="D8616" s="392" t="s">
        <v>5733</v>
      </c>
      <c r="E8616" s="392" t="s">
        <v>2926</v>
      </c>
      <c r="F8616" s="392" t="s">
        <v>2153</v>
      </c>
      <c r="G8616" s="392" t="s">
        <v>4106</v>
      </c>
      <c r="I8616" s="392" t="s">
        <v>6459</v>
      </c>
      <c r="J8616" s="392" t="s">
        <v>143</v>
      </c>
      <c r="K8616" s="392" t="s">
        <v>2152</v>
      </c>
    </row>
    <row r="8617" spans="1:11" ht="52" x14ac:dyDescent="0.35">
      <c r="A8617" s="392" t="s">
        <v>1850</v>
      </c>
      <c r="B8617" s="392" t="s">
        <v>1851</v>
      </c>
      <c r="C8617" s="392" t="s">
        <v>5732</v>
      </c>
      <c r="D8617" s="392" t="s">
        <v>5733</v>
      </c>
      <c r="E8617" s="392" t="s">
        <v>2926</v>
      </c>
      <c r="F8617" s="392" t="s">
        <v>2153</v>
      </c>
      <c r="G8617" s="392" t="s">
        <v>4106</v>
      </c>
      <c r="I8617" s="392" t="s">
        <v>1073</v>
      </c>
      <c r="J8617" s="392" t="s">
        <v>144</v>
      </c>
      <c r="K8617" s="392" t="s">
        <v>2152</v>
      </c>
    </row>
    <row r="8618" spans="1:11" ht="52" x14ac:dyDescent="0.35">
      <c r="A8618" s="392" t="s">
        <v>1850</v>
      </c>
      <c r="B8618" s="392" t="s">
        <v>1851</v>
      </c>
      <c r="C8618" s="392" t="s">
        <v>5732</v>
      </c>
      <c r="D8618" s="392" t="s">
        <v>5733</v>
      </c>
      <c r="E8618" s="392" t="s">
        <v>2926</v>
      </c>
      <c r="F8618" s="392" t="s">
        <v>2153</v>
      </c>
      <c r="G8618" s="392" t="s">
        <v>4106</v>
      </c>
      <c r="I8618" s="392" t="s">
        <v>1063</v>
      </c>
      <c r="J8618" s="392" t="s">
        <v>145</v>
      </c>
      <c r="K8618" s="392" t="s">
        <v>2152</v>
      </c>
    </row>
    <row r="8619" spans="1:11" ht="52" x14ac:dyDescent="0.35">
      <c r="A8619" s="392" t="s">
        <v>1850</v>
      </c>
      <c r="B8619" s="392" t="s">
        <v>1851</v>
      </c>
      <c r="C8619" s="392" t="s">
        <v>5732</v>
      </c>
      <c r="D8619" s="392" t="s">
        <v>5733</v>
      </c>
      <c r="E8619" s="392" t="s">
        <v>2926</v>
      </c>
      <c r="F8619" s="392" t="s">
        <v>2153</v>
      </c>
      <c r="G8619" s="392" t="s">
        <v>4106</v>
      </c>
      <c r="I8619" s="392" t="s">
        <v>6466</v>
      </c>
      <c r="J8619" s="392" t="s">
        <v>146</v>
      </c>
      <c r="K8619" s="392" t="s">
        <v>2152</v>
      </c>
    </row>
    <row r="8620" spans="1:11" ht="52" x14ac:dyDescent="0.35">
      <c r="A8620" s="392" t="s">
        <v>1850</v>
      </c>
      <c r="B8620" s="392" t="s">
        <v>1851</v>
      </c>
      <c r="C8620" s="392" t="s">
        <v>5732</v>
      </c>
      <c r="D8620" s="392" t="s">
        <v>5733</v>
      </c>
      <c r="E8620" s="392" t="s">
        <v>2926</v>
      </c>
      <c r="F8620" s="392" t="s">
        <v>2153</v>
      </c>
      <c r="G8620" s="392" t="s">
        <v>4106</v>
      </c>
      <c r="I8620" s="392" t="s">
        <v>6470</v>
      </c>
      <c r="J8620" s="392" t="s">
        <v>147</v>
      </c>
      <c r="K8620" s="392" t="s">
        <v>2152</v>
      </c>
    </row>
    <row r="8621" spans="1:11" ht="52" x14ac:dyDescent="0.35">
      <c r="A8621" s="392" t="s">
        <v>1850</v>
      </c>
      <c r="B8621" s="392" t="s">
        <v>1851</v>
      </c>
      <c r="C8621" s="392" t="s">
        <v>5732</v>
      </c>
      <c r="D8621" s="392" t="s">
        <v>5733</v>
      </c>
      <c r="E8621" s="392" t="s">
        <v>2926</v>
      </c>
      <c r="F8621" s="392" t="s">
        <v>2153</v>
      </c>
      <c r="G8621" s="392" t="s">
        <v>4106</v>
      </c>
      <c r="I8621" s="392" t="s">
        <v>6474</v>
      </c>
      <c r="J8621" s="392" t="s">
        <v>4923</v>
      </c>
      <c r="K8621" s="392" t="s">
        <v>2152</v>
      </c>
    </row>
    <row r="8622" spans="1:11" ht="52" x14ac:dyDescent="0.35">
      <c r="A8622" s="392" t="s">
        <v>1850</v>
      </c>
      <c r="B8622" s="392" t="s">
        <v>1851</v>
      </c>
      <c r="C8622" s="392" t="s">
        <v>5732</v>
      </c>
      <c r="D8622" s="392" t="s">
        <v>5733</v>
      </c>
      <c r="E8622" s="392" t="s">
        <v>2926</v>
      </c>
      <c r="F8622" s="392" t="s">
        <v>2153</v>
      </c>
      <c r="G8622" s="392" t="s">
        <v>4106</v>
      </c>
      <c r="I8622" s="392" t="s">
        <v>898</v>
      </c>
      <c r="J8622" s="392" t="s">
        <v>4924</v>
      </c>
      <c r="K8622" s="392" t="s">
        <v>2152</v>
      </c>
    </row>
    <row r="8623" spans="1:11" ht="52" x14ac:dyDescent="0.35">
      <c r="A8623" s="392" t="s">
        <v>1850</v>
      </c>
      <c r="B8623" s="392" t="s">
        <v>1851</v>
      </c>
      <c r="C8623" s="392" t="s">
        <v>5732</v>
      </c>
      <c r="D8623" s="392" t="s">
        <v>5733</v>
      </c>
      <c r="E8623" s="392" t="s">
        <v>2926</v>
      </c>
      <c r="F8623" s="392" t="s">
        <v>2153</v>
      </c>
      <c r="G8623" s="392" t="s">
        <v>4106</v>
      </c>
      <c r="I8623" s="392" t="s">
        <v>2958</v>
      </c>
      <c r="J8623" s="392" t="s">
        <v>4925</v>
      </c>
      <c r="K8623" s="392" t="s">
        <v>2152</v>
      </c>
    </row>
    <row r="8624" spans="1:11" ht="52" x14ac:dyDescent="0.35">
      <c r="A8624" s="392" t="s">
        <v>1850</v>
      </c>
      <c r="B8624" s="392" t="s">
        <v>1851</v>
      </c>
      <c r="C8624" s="392" t="s">
        <v>5732</v>
      </c>
      <c r="D8624" s="392" t="s">
        <v>5733</v>
      </c>
      <c r="E8624" s="392" t="s">
        <v>2926</v>
      </c>
      <c r="F8624" s="392" t="s">
        <v>2153</v>
      </c>
      <c r="G8624" s="392" t="s">
        <v>4106</v>
      </c>
      <c r="I8624" s="392" t="s">
        <v>2119</v>
      </c>
      <c r="J8624" s="392" t="s">
        <v>4926</v>
      </c>
      <c r="K8624" s="392" t="s">
        <v>2152</v>
      </c>
    </row>
    <row r="8625" spans="1:11" ht="52" x14ac:dyDescent="0.35">
      <c r="A8625" s="392" t="s">
        <v>1850</v>
      </c>
      <c r="B8625" s="392" t="s">
        <v>1851</v>
      </c>
      <c r="C8625" s="392" t="s">
        <v>5732</v>
      </c>
      <c r="D8625" s="392" t="s">
        <v>5733</v>
      </c>
      <c r="E8625" s="392" t="s">
        <v>2926</v>
      </c>
      <c r="F8625" s="392" t="s">
        <v>2153</v>
      </c>
      <c r="G8625" s="392" t="s">
        <v>4106</v>
      </c>
      <c r="I8625" s="392" t="s">
        <v>5696</v>
      </c>
      <c r="J8625" s="392" t="s">
        <v>4927</v>
      </c>
      <c r="K8625" s="392" t="s">
        <v>2152</v>
      </c>
    </row>
    <row r="8626" spans="1:11" ht="52" x14ac:dyDescent="0.35">
      <c r="A8626" s="392" t="s">
        <v>1850</v>
      </c>
      <c r="B8626" s="392" t="s">
        <v>1851</v>
      </c>
      <c r="C8626" s="392" t="s">
        <v>5732</v>
      </c>
      <c r="D8626" s="392" t="s">
        <v>5733</v>
      </c>
      <c r="E8626" s="392" t="s">
        <v>2926</v>
      </c>
      <c r="F8626" s="392" t="s">
        <v>2153</v>
      </c>
      <c r="G8626" s="392" t="s">
        <v>4106</v>
      </c>
      <c r="I8626" s="392" t="s">
        <v>2964</v>
      </c>
      <c r="J8626" s="392" t="s">
        <v>4928</v>
      </c>
      <c r="K8626" s="392" t="s">
        <v>2152</v>
      </c>
    </row>
    <row r="8627" spans="1:11" ht="52" x14ac:dyDescent="0.35">
      <c r="A8627" s="392" t="s">
        <v>1850</v>
      </c>
      <c r="B8627" s="392" t="s">
        <v>1851</v>
      </c>
      <c r="C8627" s="392" t="s">
        <v>5732</v>
      </c>
      <c r="D8627" s="392" t="s">
        <v>5733</v>
      </c>
      <c r="E8627" s="392" t="s">
        <v>2926</v>
      </c>
      <c r="F8627" s="392" t="s">
        <v>2153</v>
      </c>
      <c r="G8627" s="392" t="s">
        <v>4106</v>
      </c>
      <c r="I8627" s="392" t="s">
        <v>2638</v>
      </c>
      <c r="J8627" s="392" t="s">
        <v>4929</v>
      </c>
      <c r="K8627" s="392" t="s">
        <v>2152</v>
      </c>
    </row>
    <row r="8628" spans="1:11" ht="52" x14ac:dyDescent="0.35">
      <c r="A8628" s="392" t="s">
        <v>1850</v>
      </c>
      <c r="B8628" s="392" t="s">
        <v>1851</v>
      </c>
      <c r="C8628" s="392" t="s">
        <v>5732</v>
      </c>
      <c r="D8628" s="392" t="s">
        <v>5733</v>
      </c>
      <c r="E8628" s="392" t="s">
        <v>2926</v>
      </c>
      <c r="F8628" s="392" t="s">
        <v>2153</v>
      </c>
      <c r="G8628" s="392" t="s">
        <v>4106</v>
      </c>
      <c r="I8628" s="392" t="s">
        <v>2968</v>
      </c>
      <c r="J8628" s="392" t="s">
        <v>4930</v>
      </c>
      <c r="K8628" s="392" t="s">
        <v>2152</v>
      </c>
    </row>
    <row r="8629" spans="1:11" ht="52" x14ac:dyDescent="0.35">
      <c r="A8629" s="392" t="s">
        <v>1850</v>
      </c>
      <c r="B8629" s="392" t="s">
        <v>1851</v>
      </c>
      <c r="C8629" s="392" t="s">
        <v>5732</v>
      </c>
      <c r="D8629" s="392" t="s">
        <v>5733</v>
      </c>
      <c r="E8629" s="392" t="s">
        <v>2926</v>
      </c>
      <c r="F8629" s="392" t="s">
        <v>2153</v>
      </c>
      <c r="G8629" s="392" t="s">
        <v>4106</v>
      </c>
      <c r="I8629" s="392" t="s">
        <v>2127</v>
      </c>
      <c r="J8629" s="392" t="s">
        <v>4931</v>
      </c>
      <c r="K8629" s="392" t="s">
        <v>2152</v>
      </c>
    </row>
    <row r="8630" spans="1:11" ht="52" x14ac:dyDescent="0.35">
      <c r="A8630" s="392" t="s">
        <v>1850</v>
      </c>
      <c r="B8630" s="392" t="s">
        <v>1851</v>
      </c>
      <c r="C8630" s="392" t="s">
        <v>5732</v>
      </c>
      <c r="D8630" s="392" t="s">
        <v>5733</v>
      </c>
      <c r="E8630" s="392" t="s">
        <v>2926</v>
      </c>
      <c r="F8630" s="392" t="s">
        <v>2153</v>
      </c>
      <c r="G8630" s="392" t="s">
        <v>4106</v>
      </c>
      <c r="I8630" s="392" t="s">
        <v>258</v>
      </c>
      <c r="J8630" s="392" t="s">
        <v>4932</v>
      </c>
      <c r="K8630" s="392" t="s">
        <v>2152</v>
      </c>
    </row>
    <row r="8631" spans="1:11" ht="52" x14ac:dyDescent="0.35">
      <c r="A8631" s="392" t="s">
        <v>1850</v>
      </c>
      <c r="B8631" s="392" t="s">
        <v>1851</v>
      </c>
      <c r="C8631" s="392" t="s">
        <v>5732</v>
      </c>
      <c r="D8631" s="392" t="s">
        <v>5733</v>
      </c>
      <c r="E8631" s="392" t="s">
        <v>2926</v>
      </c>
      <c r="F8631" s="392" t="s">
        <v>2153</v>
      </c>
      <c r="G8631" s="392" t="s">
        <v>4106</v>
      </c>
      <c r="I8631" s="392" t="s">
        <v>268</v>
      </c>
      <c r="J8631" s="392" t="s">
        <v>4933</v>
      </c>
      <c r="K8631" s="392" t="s">
        <v>2152</v>
      </c>
    </row>
    <row r="8632" spans="1:11" ht="52" x14ac:dyDescent="0.35">
      <c r="A8632" s="392" t="s">
        <v>1850</v>
      </c>
      <c r="B8632" s="392" t="s">
        <v>1851</v>
      </c>
      <c r="C8632" s="392" t="s">
        <v>5732</v>
      </c>
      <c r="D8632" s="392" t="s">
        <v>5733</v>
      </c>
      <c r="E8632" s="392" t="s">
        <v>2926</v>
      </c>
      <c r="F8632" s="392" t="s">
        <v>2153</v>
      </c>
      <c r="G8632" s="392" t="s">
        <v>4106</v>
      </c>
      <c r="I8632" s="392" t="s">
        <v>2970</v>
      </c>
      <c r="J8632" s="392" t="s">
        <v>4934</v>
      </c>
      <c r="K8632" s="392" t="s">
        <v>2152</v>
      </c>
    </row>
    <row r="8633" spans="1:11" ht="52" x14ac:dyDescent="0.35">
      <c r="A8633" s="392" t="s">
        <v>1850</v>
      </c>
      <c r="B8633" s="392" t="s">
        <v>1851</v>
      </c>
      <c r="C8633" s="392" t="s">
        <v>5732</v>
      </c>
      <c r="D8633" s="392" t="s">
        <v>5733</v>
      </c>
      <c r="E8633" s="392" t="s">
        <v>2926</v>
      </c>
      <c r="F8633" s="392" t="s">
        <v>2153</v>
      </c>
      <c r="G8633" s="392" t="s">
        <v>4106</v>
      </c>
      <c r="I8633" s="392" t="s">
        <v>6317</v>
      </c>
      <c r="J8633" s="392" t="s">
        <v>4935</v>
      </c>
      <c r="K8633" s="392" t="s">
        <v>2152</v>
      </c>
    </row>
    <row r="8634" spans="1:11" ht="52" x14ac:dyDescent="0.35">
      <c r="A8634" s="392" t="s">
        <v>1850</v>
      </c>
      <c r="B8634" s="392" t="s">
        <v>1851</v>
      </c>
      <c r="C8634" s="392" t="s">
        <v>5732</v>
      </c>
      <c r="D8634" s="392" t="s">
        <v>5733</v>
      </c>
      <c r="E8634" s="392" t="s">
        <v>2926</v>
      </c>
      <c r="F8634" s="392" t="s">
        <v>2153</v>
      </c>
      <c r="G8634" s="392" t="s">
        <v>4106</v>
      </c>
      <c r="I8634" s="392" t="s">
        <v>2317</v>
      </c>
      <c r="J8634" s="392" t="s">
        <v>4936</v>
      </c>
      <c r="K8634" s="392" t="s">
        <v>2152</v>
      </c>
    </row>
    <row r="8635" spans="1:11" ht="52" x14ac:dyDescent="0.35">
      <c r="A8635" s="392" t="s">
        <v>1850</v>
      </c>
      <c r="B8635" s="392" t="s">
        <v>1851</v>
      </c>
      <c r="C8635" s="392" t="s">
        <v>5732</v>
      </c>
      <c r="D8635" s="392" t="s">
        <v>5733</v>
      </c>
      <c r="E8635" s="392" t="s">
        <v>2926</v>
      </c>
      <c r="F8635" s="392" t="s">
        <v>2153</v>
      </c>
      <c r="G8635" s="392" t="s">
        <v>4106</v>
      </c>
      <c r="I8635" s="392" t="s">
        <v>2920</v>
      </c>
      <c r="J8635" s="392" t="s">
        <v>4937</v>
      </c>
      <c r="K8635" s="392" t="s">
        <v>2152</v>
      </c>
    </row>
    <row r="8636" spans="1:11" ht="52" x14ac:dyDescent="0.35">
      <c r="A8636" s="392" t="s">
        <v>1850</v>
      </c>
      <c r="B8636" s="392" t="s">
        <v>1851</v>
      </c>
      <c r="C8636" s="392" t="s">
        <v>5732</v>
      </c>
      <c r="D8636" s="392" t="s">
        <v>5733</v>
      </c>
      <c r="E8636" s="392" t="s">
        <v>2926</v>
      </c>
      <c r="F8636" s="392" t="s">
        <v>2153</v>
      </c>
      <c r="G8636" s="392" t="s">
        <v>4106</v>
      </c>
      <c r="I8636" s="392" t="s">
        <v>2924</v>
      </c>
      <c r="J8636" s="392" t="s">
        <v>4938</v>
      </c>
      <c r="K8636" s="392" t="s">
        <v>2152</v>
      </c>
    </row>
    <row r="8637" spans="1:11" ht="52" x14ac:dyDescent="0.35">
      <c r="A8637" s="392" t="s">
        <v>1850</v>
      </c>
      <c r="B8637" s="392" t="s">
        <v>1851</v>
      </c>
      <c r="C8637" s="392" t="s">
        <v>5732</v>
      </c>
      <c r="D8637" s="392" t="s">
        <v>5733</v>
      </c>
      <c r="E8637" s="392" t="s">
        <v>2926</v>
      </c>
      <c r="F8637" s="392" t="s">
        <v>2153</v>
      </c>
      <c r="G8637" s="392" t="s">
        <v>4106</v>
      </c>
      <c r="I8637" s="392" t="s">
        <v>2926</v>
      </c>
      <c r="J8637" s="392" t="s">
        <v>4939</v>
      </c>
      <c r="K8637" s="392" t="s">
        <v>2152</v>
      </c>
    </row>
    <row r="8638" spans="1:11" ht="52" x14ac:dyDescent="0.35">
      <c r="A8638" s="392" t="s">
        <v>1850</v>
      </c>
      <c r="B8638" s="392" t="s">
        <v>1851</v>
      </c>
      <c r="C8638" s="392" t="s">
        <v>5732</v>
      </c>
      <c r="D8638" s="392" t="s">
        <v>5733</v>
      </c>
      <c r="E8638" s="392" t="s">
        <v>2926</v>
      </c>
      <c r="F8638" s="392" t="s">
        <v>2153</v>
      </c>
      <c r="G8638" s="392" t="s">
        <v>4106</v>
      </c>
      <c r="I8638" s="392" t="s">
        <v>4702</v>
      </c>
      <c r="J8638" s="392" t="s">
        <v>4940</v>
      </c>
      <c r="K8638" s="392" t="s">
        <v>2152</v>
      </c>
    </row>
    <row r="8639" spans="1:11" ht="52" x14ac:dyDescent="0.35">
      <c r="A8639" s="392" t="s">
        <v>1850</v>
      </c>
      <c r="B8639" s="392" t="s">
        <v>1851</v>
      </c>
      <c r="C8639" s="392" t="s">
        <v>5732</v>
      </c>
      <c r="D8639" s="392" t="s">
        <v>5733</v>
      </c>
      <c r="E8639" s="392" t="s">
        <v>2926</v>
      </c>
      <c r="F8639" s="392" t="s">
        <v>2153</v>
      </c>
      <c r="G8639" s="392" t="s">
        <v>4106</v>
      </c>
      <c r="I8639" s="392" t="s">
        <v>4704</v>
      </c>
      <c r="J8639" s="392" t="s">
        <v>4941</v>
      </c>
      <c r="K8639" s="392" t="s">
        <v>2152</v>
      </c>
    </row>
    <row r="8640" spans="1:11" ht="52" x14ac:dyDescent="0.35">
      <c r="A8640" s="392" t="s">
        <v>1850</v>
      </c>
      <c r="B8640" s="392" t="s">
        <v>1851</v>
      </c>
      <c r="C8640" s="392" t="s">
        <v>5732</v>
      </c>
      <c r="D8640" s="392" t="s">
        <v>5733</v>
      </c>
      <c r="E8640" s="392" t="s">
        <v>2926</v>
      </c>
      <c r="F8640" s="392" t="s">
        <v>2153</v>
      </c>
      <c r="G8640" s="392" t="s">
        <v>4106</v>
      </c>
      <c r="I8640" s="392" t="s">
        <v>1065</v>
      </c>
      <c r="J8640" s="392" t="s">
        <v>4942</v>
      </c>
      <c r="K8640" s="392" t="s">
        <v>2152</v>
      </c>
    </row>
    <row r="8641" spans="1:11" ht="52" x14ac:dyDescent="0.35">
      <c r="A8641" s="392" t="s">
        <v>1850</v>
      </c>
      <c r="B8641" s="392" t="s">
        <v>1851</v>
      </c>
      <c r="C8641" s="392" t="s">
        <v>5732</v>
      </c>
      <c r="D8641" s="392" t="s">
        <v>5733</v>
      </c>
      <c r="E8641" s="392" t="s">
        <v>2926</v>
      </c>
      <c r="F8641" s="392" t="s">
        <v>2153</v>
      </c>
      <c r="G8641" s="392" t="s">
        <v>4106</v>
      </c>
      <c r="I8641" s="392" t="s">
        <v>1800</v>
      </c>
      <c r="J8641" s="392" t="s">
        <v>4943</v>
      </c>
      <c r="K8641" s="392" t="s">
        <v>2152</v>
      </c>
    </row>
    <row r="8642" spans="1:11" ht="52" x14ac:dyDescent="0.35">
      <c r="A8642" s="392" t="s">
        <v>1850</v>
      </c>
      <c r="B8642" s="392" t="s">
        <v>1851</v>
      </c>
      <c r="C8642" s="392" t="s">
        <v>5732</v>
      </c>
      <c r="D8642" s="392" t="s">
        <v>5733</v>
      </c>
      <c r="E8642" s="392" t="s">
        <v>2926</v>
      </c>
      <c r="F8642" s="392" t="s">
        <v>2153</v>
      </c>
      <c r="G8642" s="392" t="s">
        <v>4106</v>
      </c>
      <c r="I8642" s="392" t="s">
        <v>4108</v>
      </c>
      <c r="J8642" s="392" t="s">
        <v>4944</v>
      </c>
      <c r="K8642" s="392" t="s">
        <v>2152</v>
      </c>
    </row>
    <row r="8643" spans="1:11" ht="52" x14ac:dyDescent="0.35">
      <c r="A8643" s="392" t="s">
        <v>1850</v>
      </c>
      <c r="B8643" s="392" t="s">
        <v>1851</v>
      </c>
      <c r="C8643" s="392" t="s">
        <v>5732</v>
      </c>
      <c r="D8643" s="392" t="s">
        <v>5733</v>
      </c>
      <c r="E8643" s="392" t="s">
        <v>2926</v>
      </c>
      <c r="F8643" s="392" t="s">
        <v>2153</v>
      </c>
      <c r="G8643" s="392" t="s">
        <v>4106</v>
      </c>
      <c r="I8643" s="392" t="s">
        <v>3047</v>
      </c>
      <c r="J8643" s="392" t="s">
        <v>4945</v>
      </c>
      <c r="K8643" s="392" t="s">
        <v>2152</v>
      </c>
    </row>
    <row r="8644" spans="1:11" ht="52" x14ac:dyDescent="0.35">
      <c r="A8644" s="392" t="s">
        <v>1850</v>
      </c>
      <c r="B8644" s="392" t="s">
        <v>1851</v>
      </c>
      <c r="C8644" s="392" t="s">
        <v>5732</v>
      </c>
      <c r="D8644" s="392" t="s">
        <v>5733</v>
      </c>
      <c r="E8644" s="392" t="s">
        <v>2926</v>
      </c>
      <c r="F8644" s="392" t="s">
        <v>2153</v>
      </c>
      <c r="G8644" s="392" t="s">
        <v>4106</v>
      </c>
      <c r="I8644" s="392" t="s">
        <v>4714</v>
      </c>
      <c r="J8644" s="392" t="s">
        <v>4946</v>
      </c>
      <c r="K8644" s="392" t="s">
        <v>2152</v>
      </c>
    </row>
    <row r="8645" spans="1:11" ht="52" x14ac:dyDescent="0.35">
      <c r="A8645" s="392" t="s">
        <v>1850</v>
      </c>
      <c r="B8645" s="392" t="s">
        <v>1851</v>
      </c>
      <c r="C8645" s="392" t="s">
        <v>5732</v>
      </c>
      <c r="D8645" s="392" t="s">
        <v>5733</v>
      </c>
      <c r="E8645" s="392" t="s">
        <v>2926</v>
      </c>
      <c r="F8645" s="392" t="s">
        <v>2153</v>
      </c>
      <c r="G8645" s="392" t="s">
        <v>4106</v>
      </c>
      <c r="I8645" s="392" t="s">
        <v>1865</v>
      </c>
      <c r="J8645" s="392" t="s">
        <v>4947</v>
      </c>
      <c r="K8645" s="392" t="s">
        <v>2152</v>
      </c>
    </row>
    <row r="8646" spans="1:11" ht="52" x14ac:dyDescent="0.35">
      <c r="A8646" s="392" t="s">
        <v>1850</v>
      </c>
      <c r="B8646" s="392" t="s">
        <v>1851</v>
      </c>
      <c r="C8646" s="392" t="s">
        <v>5732</v>
      </c>
      <c r="D8646" s="392" t="s">
        <v>5733</v>
      </c>
      <c r="E8646" s="392" t="s">
        <v>2926</v>
      </c>
      <c r="F8646" s="392" t="s">
        <v>2153</v>
      </c>
      <c r="G8646" s="392" t="s">
        <v>4106</v>
      </c>
      <c r="I8646" s="392" t="s">
        <v>6286</v>
      </c>
      <c r="J8646" s="392" t="s">
        <v>4948</v>
      </c>
      <c r="K8646" s="392" t="s">
        <v>2152</v>
      </c>
    </row>
    <row r="8647" spans="1:11" ht="52" x14ac:dyDescent="0.35">
      <c r="A8647" s="392" t="s">
        <v>1850</v>
      </c>
      <c r="B8647" s="392" t="s">
        <v>1851</v>
      </c>
      <c r="C8647" s="392" t="s">
        <v>5732</v>
      </c>
      <c r="D8647" s="392" t="s">
        <v>5733</v>
      </c>
      <c r="E8647" s="392" t="s">
        <v>2926</v>
      </c>
      <c r="F8647" s="392" t="s">
        <v>2153</v>
      </c>
      <c r="G8647" s="392" t="s">
        <v>4106</v>
      </c>
      <c r="I8647" s="392" t="s">
        <v>2526</v>
      </c>
      <c r="J8647" s="392" t="s">
        <v>4949</v>
      </c>
      <c r="K8647" s="392" t="s">
        <v>2152</v>
      </c>
    </row>
    <row r="8648" spans="1:11" ht="52" x14ac:dyDescent="0.35">
      <c r="A8648" s="392" t="s">
        <v>1850</v>
      </c>
      <c r="B8648" s="392" t="s">
        <v>1851</v>
      </c>
      <c r="C8648" s="392" t="s">
        <v>5732</v>
      </c>
      <c r="D8648" s="392" t="s">
        <v>5733</v>
      </c>
      <c r="E8648" s="392" t="s">
        <v>2926</v>
      </c>
      <c r="F8648" s="392" t="s">
        <v>2153</v>
      </c>
      <c r="G8648" s="392" t="s">
        <v>4106</v>
      </c>
      <c r="I8648" s="392" t="s">
        <v>153</v>
      </c>
      <c r="J8648" s="392" t="s">
        <v>4950</v>
      </c>
      <c r="K8648" s="392" t="s">
        <v>2152</v>
      </c>
    </row>
    <row r="8649" spans="1:11" ht="52" x14ac:dyDescent="0.35">
      <c r="A8649" s="392" t="s">
        <v>1850</v>
      </c>
      <c r="B8649" s="392" t="s">
        <v>1851</v>
      </c>
      <c r="C8649" s="392" t="s">
        <v>5732</v>
      </c>
      <c r="D8649" s="392" t="s">
        <v>5733</v>
      </c>
      <c r="E8649" s="392" t="s">
        <v>2926</v>
      </c>
      <c r="F8649" s="392" t="s">
        <v>2153</v>
      </c>
      <c r="G8649" s="392" t="s">
        <v>4106</v>
      </c>
      <c r="I8649" s="392" t="s">
        <v>4716</v>
      </c>
      <c r="J8649" s="392" t="s">
        <v>4951</v>
      </c>
      <c r="K8649" s="392" t="s">
        <v>2152</v>
      </c>
    </row>
    <row r="8650" spans="1:11" ht="52" x14ac:dyDescent="0.35">
      <c r="A8650" s="392" t="s">
        <v>1850</v>
      </c>
      <c r="B8650" s="392" t="s">
        <v>1851</v>
      </c>
      <c r="C8650" s="392" t="s">
        <v>5732</v>
      </c>
      <c r="D8650" s="392" t="s">
        <v>5733</v>
      </c>
      <c r="E8650" s="392" t="s">
        <v>2926</v>
      </c>
      <c r="F8650" s="392" t="s">
        <v>2153</v>
      </c>
      <c r="G8650" s="392" t="s">
        <v>4106</v>
      </c>
      <c r="I8650" s="392" t="s">
        <v>4720</v>
      </c>
      <c r="J8650" s="392" t="s">
        <v>4952</v>
      </c>
      <c r="K8650" s="392" t="s">
        <v>2152</v>
      </c>
    </row>
    <row r="8651" spans="1:11" ht="52" x14ac:dyDescent="0.35">
      <c r="A8651" s="392" t="s">
        <v>1850</v>
      </c>
      <c r="B8651" s="392" t="s">
        <v>1851</v>
      </c>
      <c r="C8651" s="392" t="s">
        <v>5732</v>
      </c>
      <c r="D8651" s="392" t="s">
        <v>5733</v>
      </c>
      <c r="E8651" s="392" t="s">
        <v>2926</v>
      </c>
      <c r="F8651" s="392" t="s">
        <v>2153</v>
      </c>
      <c r="G8651" s="392" t="s">
        <v>4106</v>
      </c>
      <c r="I8651" s="392" t="s">
        <v>4724</v>
      </c>
      <c r="J8651" s="392" t="s">
        <v>4953</v>
      </c>
      <c r="K8651" s="392" t="s">
        <v>2152</v>
      </c>
    </row>
    <row r="8652" spans="1:11" ht="52" x14ac:dyDescent="0.35">
      <c r="A8652" s="392" t="s">
        <v>1850</v>
      </c>
      <c r="B8652" s="392" t="s">
        <v>1851</v>
      </c>
      <c r="C8652" s="392" t="s">
        <v>5732</v>
      </c>
      <c r="D8652" s="392" t="s">
        <v>5733</v>
      </c>
      <c r="E8652" s="392" t="s">
        <v>2926</v>
      </c>
      <c r="F8652" s="392" t="s">
        <v>2153</v>
      </c>
      <c r="G8652" s="392" t="s">
        <v>4106</v>
      </c>
      <c r="I8652" s="392" t="s">
        <v>165</v>
      </c>
      <c r="J8652" s="392" t="s">
        <v>4954</v>
      </c>
      <c r="K8652" s="392" t="s">
        <v>2152</v>
      </c>
    </row>
    <row r="8653" spans="1:11" ht="52" x14ac:dyDescent="0.35">
      <c r="A8653" s="392" t="s">
        <v>1850</v>
      </c>
      <c r="B8653" s="392" t="s">
        <v>1851</v>
      </c>
      <c r="C8653" s="392" t="s">
        <v>5732</v>
      </c>
      <c r="D8653" s="392" t="s">
        <v>5733</v>
      </c>
      <c r="E8653" s="392" t="s">
        <v>2926</v>
      </c>
      <c r="F8653" s="392" t="s">
        <v>2153</v>
      </c>
      <c r="G8653" s="392" t="s">
        <v>4106</v>
      </c>
      <c r="I8653" s="392" t="s">
        <v>4728</v>
      </c>
      <c r="J8653" s="392" t="s">
        <v>4955</v>
      </c>
      <c r="K8653" s="392" t="s">
        <v>2152</v>
      </c>
    </row>
    <row r="8654" spans="1:11" ht="52" x14ac:dyDescent="0.35">
      <c r="A8654" s="392" t="s">
        <v>1850</v>
      </c>
      <c r="B8654" s="392" t="s">
        <v>1851</v>
      </c>
      <c r="C8654" s="392" t="s">
        <v>5732</v>
      </c>
      <c r="D8654" s="392" t="s">
        <v>5733</v>
      </c>
      <c r="E8654" s="392" t="s">
        <v>2926</v>
      </c>
      <c r="F8654" s="392" t="s">
        <v>2153</v>
      </c>
      <c r="G8654" s="392" t="s">
        <v>4106</v>
      </c>
      <c r="I8654" s="392" t="s">
        <v>938</v>
      </c>
      <c r="J8654" s="392" t="s">
        <v>4956</v>
      </c>
      <c r="K8654" s="392" t="s">
        <v>2152</v>
      </c>
    </row>
    <row r="8655" spans="1:11" ht="52" x14ac:dyDescent="0.35">
      <c r="A8655" s="392" t="s">
        <v>1850</v>
      </c>
      <c r="B8655" s="392" t="s">
        <v>1851</v>
      </c>
      <c r="C8655" s="392" t="s">
        <v>5732</v>
      </c>
      <c r="D8655" s="392" t="s">
        <v>5733</v>
      </c>
      <c r="E8655" s="392" t="s">
        <v>2926</v>
      </c>
      <c r="F8655" s="392" t="s">
        <v>2153</v>
      </c>
      <c r="G8655" s="392" t="s">
        <v>4106</v>
      </c>
      <c r="I8655" s="392" t="s">
        <v>4818</v>
      </c>
      <c r="J8655" s="392" t="s">
        <v>4957</v>
      </c>
      <c r="K8655" s="392" t="s">
        <v>2152</v>
      </c>
    </row>
    <row r="8656" spans="1:11" ht="52" x14ac:dyDescent="0.35">
      <c r="A8656" s="392" t="s">
        <v>1850</v>
      </c>
      <c r="B8656" s="392" t="s">
        <v>1851</v>
      </c>
      <c r="C8656" s="392" t="s">
        <v>5732</v>
      </c>
      <c r="D8656" s="392" t="s">
        <v>5733</v>
      </c>
      <c r="E8656" s="392" t="s">
        <v>2926</v>
      </c>
      <c r="F8656" s="392" t="s">
        <v>2153</v>
      </c>
      <c r="G8656" s="392" t="s">
        <v>4106</v>
      </c>
      <c r="I8656" s="392" t="s">
        <v>4735</v>
      </c>
      <c r="J8656" s="392" t="s">
        <v>4958</v>
      </c>
      <c r="K8656" s="392" t="s">
        <v>2152</v>
      </c>
    </row>
    <row r="8657" spans="1:11" ht="52" x14ac:dyDescent="0.35">
      <c r="A8657" s="392" t="s">
        <v>1850</v>
      </c>
      <c r="B8657" s="392" t="s">
        <v>1851</v>
      </c>
      <c r="C8657" s="392" t="s">
        <v>5732</v>
      </c>
      <c r="D8657" s="392" t="s">
        <v>5733</v>
      </c>
      <c r="E8657" s="392" t="s">
        <v>2926</v>
      </c>
      <c r="F8657" s="392" t="s">
        <v>2153</v>
      </c>
      <c r="G8657" s="392" t="s">
        <v>4106</v>
      </c>
      <c r="I8657" s="392" t="s">
        <v>1841</v>
      </c>
      <c r="J8657" s="392" t="s">
        <v>4959</v>
      </c>
      <c r="K8657" s="392" t="s">
        <v>2152</v>
      </c>
    </row>
    <row r="8658" spans="1:11" ht="52" x14ac:dyDescent="0.35">
      <c r="A8658" s="392" t="s">
        <v>1850</v>
      </c>
      <c r="B8658" s="392" t="s">
        <v>1851</v>
      </c>
      <c r="C8658" s="392" t="s">
        <v>5732</v>
      </c>
      <c r="D8658" s="392" t="s">
        <v>5733</v>
      </c>
      <c r="E8658" s="392" t="s">
        <v>2926</v>
      </c>
      <c r="F8658" s="392" t="s">
        <v>2153</v>
      </c>
      <c r="G8658" s="392" t="s">
        <v>4106</v>
      </c>
      <c r="I8658" s="392" t="s">
        <v>5316</v>
      </c>
      <c r="J8658" s="392" t="s">
        <v>4960</v>
      </c>
      <c r="K8658" s="392" t="s">
        <v>2152</v>
      </c>
    </row>
    <row r="8659" spans="1:11" ht="52" x14ac:dyDescent="0.35">
      <c r="A8659" s="392" t="s">
        <v>1850</v>
      </c>
      <c r="B8659" s="392" t="s">
        <v>1851</v>
      </c>
      <c r="C8659" s="392" t="s">
        <v>5732</v>
      </c>
      <c r="D8659" s="392" t="s">
        <v>5733</v>
      </c>
      <c r="E8659" s="392" t="s">
        <v>2926</v>
      </c>
      <c r="F8659" s="392" t="s">
        <v>2153</v>
      </c>
      <c r="G8659" s="392" t="s">
        <v>4106</v>
      </c>
      <c r="I8659" s="392" t="s">
        <v>5318</v>
      </c>
      <c r="J8659" s="392" t="s">
        <v>4961</v>
      </c>
      <c r="K8659" s="392" t="s">
        <v>2152</v>
      </c>
    </row>
    <row r="8660" spans="1:11" ht="52" x14ac:dyDescent="0.35">
      <c r="A8660" s="392" t="s">
        <v>1850</v>
      </c>
      <c r="B8660" s="392" t="s">
        <v>1851</v>
      </c>
      <c r="C8660" s="392" t="s">
        <v>5732</v>
      </c>
      <c r="D8660" s="392" t="s">
        <v>5733</v>
      </c>
      <c r="E8660" s="392" t="s">
        <v>2926</v>
      </c>
      <c r="F8660" s="392" t="s">
        <v>2153</v>
      </c>
      <c r="G8660" s="392" t="s">
        <v>4106</v>
      </c>
      <c r="I8660" s="392" t="s">
        <v>4745</v>
      </c>
      <c r="J8660" s="392" t="s">
        <v>4962</v>
      </c>
      <c r="K8660" s="392" t="s">
        <v>2152</v>
      </c>
    </row>
    <row r="8661" spans="1:11" ht="52" x14ac:dyDescent="0.35">
      <c r="A8661" s="392" t="s">
        <v>1850</v>
      </c>
      <c r="B8661" s="392" t="s">
        <v>1851</v>
      </c>
      <c r="C8661" s="392" t="s">
        <v>5732</v>
      </c>
      <c r="D8661" s="392" t="s">
        <v>5733</v>
      </c>
      <c r="E8661" s="392" t="s">
        <v>2926</v>
      </c>
      <c r="F8661" s="392" t="s">
        <v>2153</v>
      </c>
      <c r="G8661" s="392" t="s">
        <v>4106</v>
      </c>
      <c r="I8661" s="392" t="s">
        <v>5727</v>
      </c>
      <c r="J8661" s="392" t="s">
        <v>4963</v>
      </c>
      <c r="K8661" s="392" t="s">
        <v>2152</v>
      </c>
    </row>
    <row r="8662" spans="1:11" ht="52" x14ac:dyDescent="0.35">
      <c r="A8662" s="392" t="s">
        <v>1850</v>
      </c>
      <c r="B8662" s="392" t="s">
        <v>1851</v>
      </c>
      <c r="C8662" s="392" t="s">
        <v>5732</v>
      </c>
      <c r="D8662" s="392" t="s">
        <v>5733</v>
      </c>
      <c r="E8662" s="392" t="s">
        <v>2926</v>
      </c>
      <c r="F8662" s="392" t="s">
        <v>2153</v>
      </c>
      <c r="G8662" s="392" t="s">
        <v>4106</v>
      </c>
      <c r="I8662" s="392" t="s">
        <v>5327</v>
      </c>
      <c r="J8662" s="392" t="s">
        <v>4964</v>
      </c>
      <c r="K8662" s="392" t="s">
        <v>2152</v>
      </c>
    </row>
    <row r="8663" spans="1:11" ht="52" x14ac:dyDescent="0.35">
      <c r="A8663" s="392" t="s">
        <v>1850</v>
      </c>
      <c r="B8663" s="392" t="s">
        <v>1851</v>
      </c>
      <c r="C8663" s="392" t="s">
        <v>5732</v>
      </c>
      <c r="D8663" s="392" t="s">
        <v>5733</v>
      </c>
      <c r="E8663" s="392" t="s">
        <v>2926</v>
      </c>
      <c r="F8663" s="392" t="s">
        <v>2153</v>
      </c>
      <c r="G8663" s="392" t="s">
        <v>4106</v>
      </c>
      <c r="I8663" s="392" t="s">
        <v>6106</v>
      </c>
      <c r="J8663" s="392" t="s">
        <v>4965</v>
      </c>
      <c r="K8663" s="392" t="s">
        <v>2152</v>
      </c>
    </row>
    <row r="8664" spans="1:11" ht="52" x14ac:dyDescent="0.35">
      <c r="A8664" s="392" t="s">
        <v>1850</v>
      </c>
      <c r="B8664" s="392" t="s">
        <v>1851</v>
      </c>
      <c r="C8664" s="392" t="s">
        <v>5732</v>
      </c>
      <c r="D8664" s="392" t="s">
        <v>5733</v>
      </c>
      <c r="E8664" s="392" t="s">
        <v>2926</v>
      </c>
      <c r="F8664" s="392" t="s">
        <v>2153</v>
      </c>
      <c r="G8664" s="392" t="s">
        <v>4106</v>
      </c>
      <c r="I8664" s="392" t="s">
        <v>6734</v>
      </c>
      <c r="J8664" s="392" t="s">
        <v>4966</v>
      </c>
      <c r="K8664" s="392" t="s">
        <v>2152</v>
      </c>
    </row>
    <row r="8665" spans="1:11" ht="52" x14ac:dyDescent="0.35">
      <c r="A8665" s="392" t="s">
        <v>1850</v>
      </c>
      <c r="B8665" s="392" t="s">
        <v>1851</v>
      </c>
      <c r="C8665" s="392" t="s">
        <v>5732</v>
      </c>
      <c r="D8665" s="392" t="s">
        <v>5733</v>
      </c>
      <c r="E8665" s="392" t="s">
        <v>2926</v>
      </c>
      <c r="F8665" s="392" t="s">
        <v>2153</v>
      </c>
      <c r="G8665" s="392" t="s">
        <v>4106</v>
      </c>
      <c r="I8665" s="392" t="s">
        <v>5187</v>
      </c>
      <c r="J8665" s="392" t="s">
        <v>4967</v>
      </c>
      <c r="K8665" s="392" t="s">
        <v>2152</v>
      </c>
    </row>
    <row r="8666" spans="1:11" ht="52" x14ac:dyDescent="0.35">
      <c r="A8666" s="392" t="s">
        <v>1850</v>
      </c>
      <c r="B8666" s="392" t="s">
        <v>1851</v>
      </c>
      <c r="C8666" s="392" t="s">
        <v>5732</v>
      </c>
      <c r="D8666" s="392" t="s">
        <v>5733</v>
      </c>
      <c r="E8666" s="392" t="s">
        <v>2926</v>
      </c>
      <c r="F8666" s="392" t="s">
        <v>2153</v>
      </c>
      <c r="G8666" s="392" t="s">
        <v>4106</v>
      </c>
      <c r="I8666" s="392" t="s">
        <v>5192</v>
      </c>
      <c r="J8666" s="392" t="s">
        <v>4968</v>
      </c>
      <c r="K8666" s="392" t="s">
        <v>2152</v>
      </c>
    </row>
    <row r="8667" spans="1:11" ht="52" x14ac:dyDescent="0.35">
      <c r="A8667" s="392" t="s">
        <v>1850</v>
      </c>
      <c r="B8667" s="392" t="s">
        <v>1851</v>
      </c>
      <c r="C8667" s="392" t="s">
        <v>5732</v>
      </c>
      <c r="D8667" s="392" t="s">
        <v>5733</v>
      </c>
      <c r="E8667" s="392" t="s">
        <v>2926</v>
      </c>
      <c r="F8667" s="392" t="s">
        <v>2153</v>
      </c>
      <c r="G8667" s="392" t="s">
        <v>4106</v>
      </c>
      <c r="I8667" s="392" t="s">
        <v>4751</v>
      </c>
      <c r="J8667" s="392" t="s">
        <v>4969</v>
      </c>
      <c r="K8667" s="392" t="s">
        <v>2152</v>
      </c>
    </row>
    <row r="8668" spans="1:11" ht="52" x14ac:dyDescent="0.35">
      <c r="A8668" s="392" t="s">
        <v>1850</v>
      </c>
      <c r="B8668" s="392" t="s">
        <v>1851</v>
      </c>
      <c r="C8668" s="392" t="s">
        <v>5732</v>
      </c>
      <c r="D8668" s="392" t="s">
        <v>5733</v>
      </c>
      <c r="E8668" s="392" t="s">
        <v>2926</v>
      </c>
      <c r="F8668" s="392" t="s">
        <v>2153</v>
      </c>
      <c r="G8668" s="392" t="s">
        <v>4106</v>
      </c>
      <c r="I8668" s="392" t="s">
        <v>5331</v>
      </c>
      <c r="J8668" s="392" t="s">
        <v>4970</v>
      </c>
      <c r="K8668" s="392" t="s">
        <v>2152</v>
      </c>
    </row>
    <row r="8669" spans="1:11" ht="52" x14ac:dyDescent="0.35">
      <c r="A8669" s="392" t="s">
        <v>1850</v>
      </c>
      <c r="B8669" s="392" t="s">
        <v>1851</v>
      </c>
      <c r="C8669" s="392" t="s">
        <v>5732</v>
      </c>
      <c r="D8669" s="392" t="s">
        <v>5733</v>
      </c>
      <c r="E8669" s="392" t="s">
        <v>2926</v>
      </c>
      <c r="F8669" s="392" t="s">
        <v>2153</v>
      </c>
      <c r="G8669" s="392" t="s">
        <v>4106</v>
      </c>
      <c r="I8669" s="392" t="s">
        <v>5333</v>
      </c>
      <c r="J8669" s="392" t="s">
        <v>3292</v>
      </c>
      <c r="K8669" s="392" t="s">
        <v>2152</v>
      </c>
    </row>
    <row r="8670" spans="1:11" ht="52" x14ac:dyDescent="0.35">
      <c r="A8670" s="392" t="s">
        <v>1850</v>
      </c>
      <c r="B8670" s="392" t="s">
        <v>1851</v>
      </c>
      <c r="C8670" s="392" t="s">
        <v>5732</v>
      </c>
      <c r="D8670" s="392" t="s">
        <v>5733</v>
      </c>
      <c r="E8670" s="392" t="s">
        <v>2926</v>
      </c>
      <c r="F8670" s="392" t="s">
        <v>2153</v>
      </c>
      <c r="G8670" s="392" t="s">
        <v>4106</v>
      </c>
      <c r="I8670" s="392" t="s">
        <v>5458</v>
      </c>
      <c r="J8670" s="392" t="s">
        <v>3293</v>
      </c>
      <c r="K8670" s="392" t="s">
        <v>2152</v>
      </c>
    </row>
    <row r="8671" spans="1:11" ht="52" x14ac:dyDescent="0.35">
      <c r="A8671" s="392" t="s">
        <v>1850</v>
      </c>
      <c r="B8671" s="392" t="s">
        <v>1851</v>
      </c>
      <c r="C8671" s="392" t="s">
        <v>5732</v>
      </c>
      <c r="D8671" s="392" t="s">
        <v>5733</v>
      </c>
      <c r="E8671" s="392" t="s">
        <v>2926</v>
      </c>
      <c r="F8671" s="392" t="s">
        <v>2153</v>
      </c>
      <c r="G8671" s="392" t="s">
        <v>4106</v>
      </c>
      <c r="I8671" s="392" t="s">
        <v>799</v>
      </c>
      <c r="J8671" s="392" t="s">
        <v>3294</v>
      </c>
      <c r="K8671" s="392" t="s">
        <v>2152</v>
      </c>
    </row>
    <row r="8672" spans="1:11" ht="52" x14ac:dyDescent="0.35">
      <c r="A8672" s="392" t="s">
        <v>1850</v>
      </c>
      <c r="B8672" s="392" t="s">
        <v>1851</v>
      </c>
      <c r="C8672" s="392" t="s">
        <v>5732</v>
      </c>
      <c r="D8672" s="392" t="s">
        <v>5733</v>
      </c>
      <c r="E8672" s="392" t="s">
        <v>2926</v>
      </c>
      <c r="F8672" s="392" t="s">
        <v>2153</v>
      </c>
      <c r="G8672" s="392" t="s">
        <v>4106</v>
      </c>
      <c r="I8672" s="392" t="s">
        <v>1054</v>
      </c>
      <c r="J8672" s="392" t="s">
        <v>3295</v>
      </c>
      <c r="K8672" s="392" t="s">
        <v>2152</v>
      </c>
    </row>
    <row r="8673" spans="1:11" ht="52" x14ac:dyDescent="0.35">
      <c r="A8673" s="392" t="s">
        <v>1850</v>
      </c>
      <c r="B8673" s="392" t="s">
        <v>1851</v>
      </c>
      <c r="C8673" s="392" t="s">
        <v>5732</v>
      </c>
      <c r="D8673" s="392" t="s">
        <v>5733</v>
      </c>
      <c r="E8673" s="392" t="s">
        <v>2926</v>
      </c>
      <c r="F8673" s="392" t="s">
        <v>2153</v>
      </c>
      <c r="G8673" s="392" t="s">
        <v>4106</v>
      </c>
      <c r="I8673" s="392" t="s">
        <v>851</v>
      </c>
      <c r="J8673" s="392" t="s">
        <v>3296</v>
      </c>
      <c r="K8673" s="392" t="s">
        <v>2152</v>
      </c>
    </row>
    <row r="8674" spans="1:11" ht="52" x14ac:dyDescent="0.35">
      <c r="A8674" s="392" t="s">
        <v>1850</v>
      </c>
      <c r="B8674" s="392" t="s">
        <v>1851</v>
      </c>
      <c r="C8674" s="392" t="s">
        <v>5732</v>
      </c>
      <c r="D8674" s="392" t="s">
        <v>5733</v>
      </c>
      <c r="E8674" s="392" t="s">
        <v>2926</v>
      </c>
      <c r="F8674" s="392" t="s">
        <v>2153</v>
      </c>
      <c r="G8674" s="392" t="s">
        <v>4106</v>
      </c>
      <c r="I8674" s="392" t="s">
        <v>855</v>
      </c>
      <c r="J8674" s="392" t="s">
        <v>3297</v>
      </c>
      <c r="K8674" s="392" t="s">
        <v>2152</v>
      </c>
    </row>
    <row r="8675" spans="1:11" ht="52" x14ac:dyDescent="0.35">
      <c r="A8675" s="392" t="s">
        <v>1850</v>
      </c>
      <c r="B8675" s="392" t="s">
        <v>1851</v>
      </c>
      <c r="C8675" s="392" t="s">
        <v>5732</v>
      </c>
      <c r="D8675" s="392" t="s">
        <v>5733</v>
      </c>
      <c r="E8675" s="392" t="s">
        <v>2926</v>
      </c>
      <c r="F8675" s="392" t="s">
        <v>2153</v>
      </c>
      <c r="G8675" s="392" t="s">
        <v>4106</v>
      </c>
      <c r="I8675" s="392" t="s">
        <v>859</v>
      </c>
      <c r="J8675" s="392" t="s">
        <v>3298</v>
      </c>
      <c r="K8675" s="392" t="s">
        <v>2152</v>
      </c>
    </row>
    <row r="8676" spans="1:11" ht="52" x14ac:dyDescent="0.35">
      <c r="A8676" s="392" t="s">
        <v>1850</v>
      </c>
      <c r="B8676" s="392" t="s">
        <v>1851</v>
      </c>
      <c r="C8676" s="392" t="s">
        <v>5732</v>
      </c>
      <c r="D8676" s="392" t="s">
        <v>5733</v>
      </c>
      <c r="E8676" s="392" t="s">
        <v>2926</v>
      </c>
      <c r="F8676" s="392" t="s">
        <v>2153</v>
      </c>
      <c r="G8676" s="392" t="s">
        <v>4106</v>
      </c>
      <c r="I8676" s="392" t="s">
        <v>863</v>
      </c>
      <c r="J8676" s="392" t="s">
        <v>3299</v>
      </c>
      <c r="K8676" s="392" t="s">
        <v>2152</v>
      </c>
    </row>
    <row r="8677" spans="1:11" ht="52" x14ac:dyDescent="0.35">
      <c r="A8677" s="392" t="s">
        <v>1850</v>
      </c>
      <c r="B8677" s="392" t="s">
        <v>1851</v>
      </c>
      <c r="C8677" s="392" t="s">
        <v>5732</v>
      </c>
      <c r="D8677" s="392" t="s">
        <v>5733</v>
      </c>
      <c r="E8677" s="392" t="s">
        <v>2926</v>
      </c>
      <c r="F8677" s="392" t="s">
        <v>2153</v>
      </c>
      <c r="G8677" s="392" t="s">
        <v>4106</v>
      </c>
      <c r="I8677" s="392" t="s">
        <v>867</v>
      </c>
      <c r="J8677" s="392" t="s">
        <v>3300</v>
      </c>
      <c r="K8677" s="392" t="s">
        <v>2152</v>
      </c>
    </row>
    <row r="8678" spans="1:11" ht="52" x14ac:dyDescent="0.35">
      <c r="A8678" s="392" t="s">
        <v>1850</v>
      </c>
      <c r="B8678" s="392" t="s">
        <v>1851</v>
      </c>
      <c r="C8678" s="392" t="s">
        <v>5732</v>
      </c>
      <c r="D8678" s="392" t="s">
        <v>5733</v>
      </c>
      <c r="E8678" s="392" t="s">
        <v>2926</v>
      </c>
      <c r="F8678" s="392" t="s">
        <v>2153</v>
      </c>
      <c r="G8678" s="392" t="s">
        <v>4106</v>
      </c>
      <c r="I8678" s="392" t="s">
        <v>6269</v>
      </c>
      <c r="J8678" s="392" t="s">
        <v>3301</v>
      </c>
      <c r="K8678" s="392" t="s">
        <v>2152</v>
      </c>
    </row>
    <row r="8679" spans="1:11" ht="52" x14ac:dyDescent="0.35">
      <c r="A8679" s="392" t="s">
        <v>1850</v>
      </c>
      <c r="B8679" s="392" t="s">
        <v>1851</v>
      </c>
      <c r="C8679" s="392" t="s">
        <v>5732</v>
      </c>
      <c r="D8679" s="392" t="s">
        <v>5733</v>
      </c>
      <c r="E8679" s="392" t="s">
        <v>2926</v>
      </c>
      <c r="F8679" s="392" t="s">
        <v>2153</v>
      </c>
      <c r="G8679" s="392" t="s">
        <v>4106</v>
      </c>
      <c r="I8679" s="392" t="s">
        <v>5342</v>
      </c>
      <c r="J8679" s="392" t="s">
        <v>3302</v>
      </c>
      <c r="K8679" s="392" t="s">
        <v>2152</v>
      </c>
    </row>
    <row r="8680" spans="1:11" ht="52" x14ac:dyDescent="0.35">
      <c r="A8680" s="392" t="s">
        <v>1850</v>
      </c>
      <c r="B8680" s="392" t="s">
        <v>1851</v>
      </c>
      <c r="C8680" s="392" t="s">
        <v>5732</v>
      </c>
      <c r="D8680" s="392" t="s">
        <v>5733</v>
      </c>
      <c r="E8680" s="392" t="s">
        <v>2926</v>
      </c>
      <c r="F8680" s="392" t="s">
        <v>2153</v>
      </c>
      <c r="G8680" s="392" t="s">
        <v>4106</v>
      </c>
      <c r="I8680" s="392" t="s">
        <v>6120</v>
      </c>
      <c r="J8680" s="392" t="s">
        <v>3303</v>
      </c>
      <c r="K8680" s="392" t="s">
        <v>2152</v>
      </c>
    </row>
    <row r="8681" spans="1:11" ht="52" x14ac:dyDescent="0.35">
      <c r="A8681" s="392" t="s">
        <v>1850</v>
      </c>
      <c r="B8681" s="392" t="s">
        <v>1851</v>
      </c>
      <c r="C8681" s="392" t="s">
        <v>5732</v>
      </c>
      <c r="D8681" s="392" t="s">
        <v>5733</v>
      </c>
      <c r="E8681" s="392" t="s">
        <v>2926</v>
      </c>
      <c r="F8681" s="392" t="s">
        <v>2153</v>
      </c>
      <c r="G8681" s="392" t="s">
        <v>4106</v>
      </c>
      <c r="I8681" s="392" t="s">
        <v>869</v>
      </c>
      <c r="J8681" s="392" t="s">
        <v>3304</v>
      </c>
      <c r="K8681" s="392" t="s">
        <v>2152</v>
      </c>
    </row>
    <row r="8682" spans="1:11" ht="52" x14ac:dyDescent="0.35">
      <c r="A8682" s="392" t="s">
        <v>1850</v>
      </c>
      <c r="B8682" s="392" t="s">
        <v>1851</v>
      </c>
      <c r="C8682" s="392" t="s">
        <v>5732</v>
      </c>
      <c r="D8682" s="392" t="s">
        <v>5733</v>
      </c>
      <c r="E8682" s="392" t="s">
        <v>2926</v>
      </c>
      <c r="F8682" s="392" t="s">
        <v>2153</v>
      </c>
      <c r="G8682" s="392" t="s">
        <v>4106</v>
      </c>
      <c r="I8682" s="392" t="s">
        <v>873</v>
      </c>
      <c r="J8682" s="392" t="s">
        <v>3305</v>
      </c>
      <c r="K8682" s="392" t="s">
        <v>2152</v>
      </c>
    </row>
    <row r="8683" spans="1:11" ht="52" x14ac:dyDescent="0.35">
      <c r="A8683" s="392" t="s">
        <v>1850</v>
      </c>
      <c r="B8683" s="392" t="s">
        <v>1851</v>
      </c>
      <c r="C8683" s="392" t="s">
        <v>5732</v>
      </c>
      <c r="D8683" s="392" t="s">
        <v>5733</v>
      </c>
      <c r="E8683" s="392" t="s">
        <v>2926</v>
      </c>
      <c r="F8683" s="392" t="s">
        <v>2153</v>
      </c>
      <c r="G8683" s="392" t="s">
        <v>4106</v>
      </c>
      <c r="I8683" s="392" t="s">
        <v>878</v>
      </c>
      <c r="J8683" s="392" t="s">
        <v>3306</v>
      </c>
      <c r="K8683" s="392" t="s">
        <v>2152</v>
      </c>
    </row>
    <row r="8684" spans="1:11" ht="52" x14ac:dyDescent="0.35">
      <c r="A8684" s="392" t="s">
        <v>1850</v>
      </c>
      <c r="B8684" s="392" t="s">
        <v>1851</v>
      </c>
      <c r="C8684" s="392" t="s">
        <v>5732</v>
      </c>
      <c r="D8684" s="392" t="s">
        <v>5733</v>
      </c>
      <c r="E8684" s="392" t="s">
        <v>2926</v>
      </c>
      <c r="F8684" s="392" t="s">
        <v>2153</v>
      </c>
      <c r="G8684" s="392" t="s">
        <v>4106</v>
      </c>
      <c r="I8684" s="392" t="s">
        <v>879</v>
      </c>
      <c r="J8684" s="392" t="s">
        <v>3307</v>
      </c>
      <c r="K8684" s="392" t="s">
        <v>2152</v>
      </c>
    </row>
    <row r="8685" spans="1:11" ht="52" x14ac:dyDescent="0.35">
      <c r="A8685" s="392" t="s">
        <v>1850</v>
      </c>
      <c r="B8685" s="392" t="s">
        <v>1851</v>
      </c>
      <c r="C8685" s="392" t="s">
        <v>5732</v>
      </c>
      <c r="D8685" s="392" t="s">
        <v>5733</v>
      </c>
      <c r="E8685" s="392" t="s">
        <v>2926</v>
      </c>
      <c r="F8685" s="392" t="s">
        <v>2153</v>
      </c>
      <c r="G8685" s="392" t="s">
        <v>4106</v>
      </c>
      <c r="I8685" s="392" t="s">
        <v>2146</v>
      </c>
      <c r="J8685" s="392" t="s">
        <v>3308</v>
      </c>
      <c r="K8685" s="392" t="s">
        <v>2152</v>
      </c>
    </row>
    <row r="8686" spans="1:11" ht="52" x14ac:dyDescent="0.35">
      <c r="A8686" s="392" t="s">
        <v>1850</v>
      </c>
      <c r="B8686" s="392" t="s">
        <v>1851</v>
      </c>
      <c r="C8686" s="392" t="s">
        <v>5732</v>
      </c>
      <c r="D8686" s="392" t="s">
        <v>5733</v>
      </c>
      <c r="E8686" s="392" t="s">
        <v>2926</v>
      </c>
      <c r="F8686" s="392" t="s">
        <v>2153</v>
      </c>
      <c r="G8686" s="392" t="s">
        <v>4106</v>
      </c>
      <c r="I8686" s="392" t="s">
        <v>2152</v>
      </c>
      <c r="J8686" s="392" t="s">
        <v>3309</v>
      </c>
      <c r="K8686" s="392" t="s">
        <v>2152</v>
      </c>
    </row>
    <row r="8687" spans="1:11" ht="52" x14ac:dyDescent="0.35">
      <c r="A8687" s="392" t="s">
        <v>1850</v>
      </c>
      <c r="B8687" s="392" t="s">
        <v>1851</v>
      </c>
      <c r="C8687" s="392" t="s">
        <v>5732</v>
      </c>
      <c r="D8687" s="392" t="s">
        <v>5733</v>
      </c>
      <c r="E8687" s="392" t="s">
        <v>2926</v>
      </c>
      <c r="F8687" s="392" t="s">
        <v>2153</v>
      </c>
      <c r="G8687" s="392" t="s">
        <v>4106</v>
      </c>
      <c r="I8687" s="392" t="s">
        <v>2154</v>
      </c>
      <c r="J8687" s="392" t="s">
        <v>3310</v>
      </c>
      <c r="K8687" s="392" t="s">
        <v>2152</v>
      </c>
    </row>
    <row r="8688" spans="1:11" ht="52" x14ac:dyDescent="0.35">
      <c r="A8688" s="392" t="s">
        <v>1850</v>
      </c>
      <c r="B8688" s="392" t="s">
        <v>1851</v>
      </c>
      <c r="C8688" s="392" t="s">
        <v>5732</v>
      </c>
      <c r="D8688" s="392" t="s">
        <v>5733</v>
      </c>
      <c r="E8688" s="392" t="s">
        <v>2926</v>
      </c>
      <c r="F8688" s="392" t="s">
        <v>2153</v>
      </c>
      <c r="G8688" s="392" t="s">
        <v>4106</v>
      </c>
      <c r="I8688" s="392" t="s">
        <v>2156</v>
      </c>
      <c r="J8688" s="392" t="s">
        <v>3311</v>
      </c>
      <c r="K8688" s="392" t="s">
        <v>2152</v>
      </c>
    </row>
    <row r="8689" spans="1:11" ht="52" x14ac:dyDescent="0.35">
      <c r="A8689" s="392" t="s">
        <v>1850</v>
      </c>
      <c r="B8689" s="392" t="s">
        <v>1851</v>
      </c>
      <c r="C8689" s="392" t="s">
        <v>5732</v>
      </c>
      <c r="D8689" s="392" t="s">
        <v>5733</v>
      </c>
      <c r="E8689" s="392" t="s">
        <v>2926</v>
      </c>
      <c r="F8689" s="392" t="s">
        <v>2153</v>
      </c>
      <c r="G8689" s="392" t="s">
        <v>4106</v>
      </c>
      <c r="I8689" s="392" t="s">
        <v>5352</v>
      </c>
      <c r="J8689" s="392" t="s">
        <v>3312</v>
      </c>
      <c r="K8689" s="392" t="s">
        <v>2152</v>
      </c>
    </row>
    <row r="8690" spans="1:11" ht="52" x14ac:dyDescent="0.35">
      <c r="A8690" s="392" t="s">
        <v>1850</v>
      </c>
      <c r="B8690" s="392" t="s">
        <v>1851</v>
      </c>
      <c r="C8690" s="392" t="s">
        <v>5732</v>
      </c>
      <c r="D8690" s="392" t="s">
        <v>5733</v>
      </c>
      <c r="E8690" s="392" t="s">
        <v>2926</v>
      </c>
      <c r="F8690" s="392" t="s">
        <v>2153</v>
      </c>
      <c r="G8690" s="392" t="s">
        <v>4106</v>
      </c>
      <c r="I8690" s="392" t="s">
        <v>882</v>
      </c>
      <c r="J8690" s="392" t="s">
        <v>3313</v>
      </c>
      <c r="K8690" s="392" t="s">
        <v>2152</v>
      </c>
    </row>
    <row r="8691" spans="1:11" ht="52" x14ac:dyDescent="0.35">
      <c r="A8691" s="392" t="s">
        <v>1850</v>
      </c>
      <c r="B8691" s="392" t="s">
        <v>1851</v>
      </c>
      <c r="C8691" s="392" t="s">
        <v>5732</v>
      </c>
      <c r="D8691" s="392" t="s">
        <v>5733</v>
      </c>
      <c r="E8691" s="392" t="s">
        <v>2926</v>
      </c>
      <c r="F8691" s="392" t="s">
        <v>2153</v>
      </c>
      <c r="G8691" s="392" t="s">
        <v>4106</v>
      </c>
      <c r="I8691" s="392" t="s">
        <v>5354</v>
      </c>
      <c r="J8691" s="392" t="s">
        <v>3314</v>
      </c>
      <c r="K8691" s="392" t="s">
        <v>2152</v>
      </c>
    </row>
    <row r="8692" spans="1:11" ht="52" x14ac:dyDescent="0.35">
      <c r="A8692" s="392" t="s">
        <v>1850</v>
      </c>
      <c r="B8692" s="392" t="s">
        <v>1851</v>
      </c>
      <c r="C8692" s="392" t="s">
        <v>5732</v>
      </c>
      <c r="D8692" s="392" t="s">
        <v>5733</v>
      </c>
      <c r="E8692" s="392" t="s">
        <v>2926</v>
      </c>
      <c r="F8692" s="392" t="s">
        <v>2153</v>
      </c>
      <c r="G8692" s="392" t="s">
        <v>4106</v>
      </c>
      <c r="I8692" s="392" t="s">
        <v>5015</v>
      </c>
      <c r="J8692" s="392" t="s">
        <v>3315</v>
      </c>
      <c r="K8692" s="392" t="s">
        <v>2152</v>
      </c>
    </row>
    <row r="8693" spans="1:11" ht="52" x14ac:dyDescent="0.35">
      <c r="A8693" s="392" t="s">
        <v>1850</v>
      </c>
      <c r="B8693" s="392" t="s">
        <v>1851</v>
      </c>
      <c r="C8693" s="392" t="s">
        <v>5732</v>
      </c>
      <c r="D8693" s="392" t="s">
        <v>5733</v>
      </c>
      <c r="E8693" s="392" t="s">
        <v>2926</v>
      </c>
      <c r="F8693" s="392" t="s">
        <v>2153</v>
      </c>
      <c r="G8693" s="392" t="s">
        <v>4106</v>
      </c>
      <c r="I8693" s="392" t="s">
        <v>884</v>
      </c>
      <c r="J8693" s="392" t="s">
        <v>3316</v>
      </c>
      <c r="K8693" s="392" t="s">
        <v>2152</v>
      </c>
    </row>
    <row r="8694" spans="1:11" ht="52" x14ac:dyDescent="0.35">
      <c r="A8694" s="392" t="s">
        <v>1850</v>
      </c>
      <c r="B8694" s="392" t="s">
        <v>1851</v>
      </c>
      <c r="C8694" s="392" t="s">
        <v>5732</v>
      </c>
      <c r="D8694" s="392" t="s">
        <v>5733</v>
      </c>
      <c r="E8694" s="392" t="s">
        <v>2926</v>
      </c>
      <c r="F8694" s="392" t="s">
        <v>2153</v>
      </c>
      <c r="G8694" s="392" t="s">
        <v>4106</v>
      </c>
      <c r="I8694" s="392" t="s">
        <v>889</v>
      </c>
      <c r="J8694" s="392" t="s">
        <v>3317</v>
      </c>
      <c r="K8694" s="392" t="s">
        <v>2152</v>
      </c>
    </row>
    <row r="8695" spans="1:11" ht="52" x14ac:dyDescent="0.35">
      <c r="A8695" s="392" t="s">
        <v>1850</v>
      </c>
      <c r="B8695" s="392" t="s">
        <v>1851</v>
      </c>
      <c r="C8695" s="392" t="s">
        <v>5732</v>
      </c>
      <c r="D8695" s="392" t="s">
        <v>5733</v>
      </c>
      <c r="E8695" s="392" t="s">
        <v>2926</v>
      </c>
      <c r="F8695" s="392" t="s">
        <v>2153</v>
      </c>
      <c r="G8695" s="392" t="s">
        <v>4106</v>
      </c>
      <c r="I8695" s="392" t="s">
        <v>895</v>
      </c>
      <c r="J8695" s="392" t="s">
        <v>3318</v>
      </c>
      <c r="K8695" s="392" t="s">
        <v>2152</v>
      </c>
    </row>
    <row r="8696" spans="1:11" ht="52" x14ac:dyDescent="0.35">
      <c r="A8696" s="392" t="s">
        <v>1850</v>
      </c>
      <c r="B8696" s="392" t="s">
        <v>1851</v>
      </c>
      <c r="C8696" s="392" t="s">
        <v>5732</v>
      </c>
      <c r="D8696" s="392" t="s">
        <v>5733</v>
      </c>
      <c r="E8696" s="392" t="s">
        <v>2926</v>
      </c>
      <c r="F8696" s="392" t="s">
        <v>2153</v>
      </c>
      <c r="G8696" s="392" t="s">
        <v>4106</v>
      </c>
      <c r="I8696" s="392" t="s">
        <v>901</v>
      </c>
      <c r="J8696" s="392" t="s">
        <v>3319</v>
      </c>
      <c r="K8696" s="392" t="s">
        <v>2152</v>
      </c>
    </row>
    <row r="8697" spans="1:11" ht="52" x14ac:dyDescent="0.35">
      <c r="A8697" s="392" t="s">
        <v>1850</v>
      </c>
      <c r="B8697" s="392" t="s">
        <v>1851</v>
      </c>
      <c r="C8697" s="392" t="s">
        <v>5732</v>
      </c>
      <c r="D8697" s="392" t="s">
        <v>5733</v>
      </c>
      <c r="E8697" s="392" t="s">
        <v>2926</v>
      </c>
      <c r="F8697" s="392" t="s">
        <v>2153</v>
      </c>
      <c r="G8697" s="392" t="s">
        <v>4106</v>
      </c>
      <c r="I8697" s="392" t="s">
        <v>5358</v>
      </c>
      <c r="J8697" s="392" t="s">
        <v>3320</v>
      </c>
      <c r="K8697" s="392" t="s">
        <v>2152</v>
      </c>
    </row>
    <row r="8698" spans="1:11" ht="52" x14ac:dyDescent="0.35">
      <c r="A8698" s="392" t="s">
        <v>1850</v>
      </c>
      <c r="B8698" s="392" t="s">
        <v>1851</v>
      </c>
      <c r="C8698" s="392" t="s">
        <v>5732</v>
      </c>
      <c r="D8698" s="392" t="s">
        <v>5733</v>
      </c>
      <c r="E8698" s="392" t="s">
        <v>2926</v>
      </c>
      <c r="F8698" s="392" t="s">
        <v>2153</v>
      </c>
      <c r="G8698" s="392" t="s">
        <v>4106</v>
      </c>
      <c r="I8698" s="392" t="s">
        <v>904</v>
      </c>
      <c r="J8698" s="392" t="s">
        <v>3321</v>
      </c>
      <c r="K8698" s="392" t="s">
        <v>2152</v>
      </c>
    </row>
    <row r="8699" spans="1:11" ht="52" x14ac:dyDescent="0.35">
      <c r="A8699" s="392" t="s">
        <v>1850</v>
      </c>
      <c r="B8699" s="392" t="s">
        <v>1851</v>
      </c>
      <c r="C8699" s="392" t="s">
        <v>5732</v>
      </c>
      <c r="D8699" s="392" t="s">
        <v>5733</v>
      </c>
      <c r="E8699" s="392" t="s">
        <v>2926</v>
      </c>
      <c r="F8699" s="392" t="s">
        <v>2153</v>
      </c>
      <c r="G8699" s="392" t="s">
        <v>4106</v>
      </c>
      <c r="I8699" s="392" t="s">
        <v>907</v>
      </c>
      <c r="J8699" s="392" t="s">
        <v>3322</v>
      </c>
      <c r="K8699" s="392" t="s">
        <v>2152</v>
      </c>
    </row>
    <row r="8700" spans="1:11" ht="52" x14ac:dyDescent="0.35">
      <c r="A8700" s="392" t="s">
        <v>1850</v>
      </c>
      <c r="B8700" s="392" t="s">
        <v>1851</v>
      </c>
      <c r="C8700" s="392" t="s">
        <v>5732</v>
      </c>
      <c r="D8700" s="392" t="s">
        <v>5733</v>
      </c>
      <c r="E8700" s="392" t="s">
        <v>2926</v>
      </c>
      <c r="F8700" s="392" t="s">
        <v>2153</v>
      </c>
      <c r="G8700" s="392" t="s">
        <v>4106</v>
      </c>
      <c r="I8700" s="392" t="s">
        <v>911</v>
      </c>
      <c r="J8700" s="392" t="s">
        <v>3323</v>
      </c>
      <c r="K8700" s="392" t="s">
        <v>2152</v>
      </c>
    </row>
    <row r="8701" spans="1:11" ht="52" x14ac:dyDescent="0.35">
      <c r="A8701" s="392" t="s">
        <v>1850</v>
      </c>
      <c r="B8701" s="392" t="s">
        <v>1851</v>
      </c>
      <c r="C8701" s="392" t="s">
        <v>5732</v>
      </c>
      <c r="D8701" s="392" t="s">
        <v>5733</v>
      </c>
      <c r="E8701" s="392" t="s">
        <v>2926</v>
      </c>
      <c r="F8701" s="392" t="s">
        <v>2153</v>
      </c>
      <c r="G8701" s="392" t="s">
        <v>4106</v>
      </c>
      <c r="I8701" s="392" t="s">
        <v>5070</v>
      </c>
      <c r="J8701" s="392" t="s">
        <v>3324</v>
      </c>
      <c r="K8701" s="392" t="s">
        <v>2152</v>
      </c>
    </row>
    <row r="8702" spans="1:11" ht="52" x14ac:dyDescent="0.35">
      <c r="A8702" s="392" t="s">
        <v>1850</v>
      </c>
      <c r="B8702" s="392" t="s">
        <v>1851</v>
      </c>
      <c r="C8702" s="392" t="s">
        <v>5732</v>
      </c>
      <c r="D8702" s="392" t="s">
        <v>5733</v>
      </c>
      <c r="E8702" s="392" t="s">
        <v>2926</v>
      </c>
      <c r="F8702" s="392" t="s">
        <v>2153</v>
      </c>
      <c r="G8702" s="392" t="s">
        <v>4106</v>
      </c>
      <c r="I8702" s="392" t="s">
        <v>921</v>
      </c>
      <c r="J8702" s="392" t="s">
        <v>3325</v>
      </c>
      <c r="K8702" s="392" t="s">
        <v>2152</v>
      </c>
    </row>
    <row r="8703" spans="1:11" ht="52" x14ac:dyDescent="0.35">
      <c r="A8703" s="392" t="s">
        <v>1850</v>
      </c>
      <c r="B8703" s="392" t="s">
        <v>1851</v>
      </c>
      <c r="C8703" s="392" t="s">
        <v>5732</v>
      </c>
      <c r="D8703" s="392" t="s">
        <v>5733</v>
      </c>
      <c r="E8703" s="392" t="s">
        <v>2926</v>
      </c>
      <c r="F8703" s="392" t="s">
        <v>2153</v>
      </c>
      <c r="G8703" s="392" t="s">
        <v>4106</v>
      </c>
      <c r="I8703" s="392" t="s">
        <v>925</v>
      </c>
      <c r="J8703" s="392" t="s">
        <v>3326</v>
      </c>
      <c r="K8703" s="392" t="s">
        <v>2152</v>
      </c>
    </row>
    <row r="8704" spans="1:11" ht="52" x14ac:dyDescent="0.35">
      <c r="A8704" s="392" t="s">
        <v>1850</v>
      </c>
      <c r="B8704" s="392" t="s">
        <v>1851</v>
      </c>
      <c r="C8704" s="392" t="s">
        <v>5732</v>
      </c>
      <c r="D8704" s="392" t="s">
        <v>5733</v>
      </c>
      <c r="E8704" s="392" t="s">
        <v>2926</v>
      </c>
      <c r="F8704" s="392" t="s">
        <v>2153</v>
      </c>
      <c r="G8704" s="392" t="s">
        <v>4106</v>
      </c>
      <c r="I8704" s="392" t="s">
        <v>5201</v>
      </c>
      <c r="J8704" s="392" t="s">
        <v>3327</v>
      </c>
      <c r="K8704" s="392" t="s">
        <v>2152</v>
      </c>
    </row>
    <row r="8705" spans="1:11" ht="52" x14ac:dyDescent="0.35">
      <c r="A8705" s="392" t="s">
        <v>1850</v>
      </c>
      <c r="B8705" s="392" t="s">
        <v>1851</v>
      </c>
      <c r="C8705" s="392" t="s">
        <v>5732</v>
      </c>
      <c r="D8705" s="392" t="s">
        <v>5733</v>
      </c>
      <c r="E8705" s="392" t="s">
        <v>2926</v>
      </c>
      <c r="F8705" s="392" t="s">
        <v>2153</v>
      </c>
      <c r="G8705" s="392" t="s">
        <v>4106</v>
      </c>
      <c r="I8705" s="392" t="s">
        <v>928</v>
      </c>
      <c r="J8705" s="392" t="s">
        <v>3328</v>
      </c>
      <c r="K8705" s="392" t="s">
        <v>2152</v>
      </c>
    </row>
    <row r="8706" spans="1:11" ht="52" x14ac:dyDescent="0.35">
      <c r="A8706" s="392" t="s">
        <v>1850</v>
      </c>
      <c r="B8706" s="392" t="s">
        <v>1851</v>
      </c>
      <c r="C8706" s="392" t="s">
        <v>5732</v>
      </c>
      <c r="D8706" s="392" t="s">
        <v>5733</v>
      </c>
      <c r="E8706" s="392" t="s">
        <v>2926</v>
      </c>
      <c r="F8706" s="392" t="s">
        <v>2153</v>
      </c>
      <c r="G8706" s="392" t="s">
        <v>4106</v>
      </c>
      <c r="I8706" s="392" t="s">
        <v>930</v>
      </c>
      <c r="J8706" s="392" t="s">
        <v>3329</v>
      </c>
      <c r="K8706" s="392" t="s">
        <v>2152</v>
      </c>
    </row>
    <row r="8707" spans="1:11" ht="52" x14ac:dyDescent="0.35">
      <c r="A8707" s="392" t="s">
        <v>1850</v>
      </c>
      <c r="B8707" s="392" t="s">
        <v>1851</v>
      </c>
      <c r="C8707" s="392" t="s">
        <v>5732</v>
      </c>
      <c r="D8707" s="392" t="s">
        <v>5733</v>
      </c>
      <c r="E8707" s="392" t="s">
        <v>2926</v>
      </c>
      <c r="F8707" s="392" t="s">
        <v>2153</v>
      </c>
      <c r="G8707" s="392" t="s">
        <v>4106</v>
      </c>
      <c r="I8707" s="392" t="s">
        <v>5368</v>
      </c>
      <c r="J8707" s="392" t="s">
        <v>3330</v>
      </c>
      <c r="K8707" s="392" t="s">
        <v>2152</v>
      </c>
    </row>
    <row r="8708" spans="1:11" ht="52" x14ac:dyDescent="0.35">
      <c r="A8708" s="392" t="s">
        <v>1850</v>
      </c>
      <c r="B8708" s="392" t="s">
        <v>1851</v>
      </c>
      <c r="C8708" s="392" t="s">
        <v>5732</v>
      </c>
      <c r="D8708" s="392" t="s">
        <v>5733</v>
      </c>
      <c r="E8708" s="392" t="s">
        <v>2926</v>
      </c>
      <c r="F8708" s="392" t="s">
        <v>2153</v>
      </c>
      <c r="G8708" s="392" t="s">
        <v>4106</v>
      </c>
      <c r="I8708" s="392" t="s">
        <v>5370</v>
      </c>
      <c r="J8708" s="392" t="s">
        <v>3331</v>
      </c>
      <c r="K8708" s="392" t="s">
        <v>2152</v>
      </c>
    </row>
    <row r="8709" spans="1:11" ht="52" x14ac:dyDescent="0.35">
      <c r="A8709" s="392" t="s">
        <v>1850</v>
      </c>
      <c r="B8709" s="392" t="s">
        <v>1851</v>
      </c>
      <c r="C8709" s="392" t="s">
        <v>5732</v>
      </c>
      <c r="D8709" s="392" t="s">
        <v>5733</v>
      </c>
      <c r="E8709" s="392" t="s">
        <v>2926</v>
      </c>
      <c r="F8709" s="392" t="s">
        <v>2153</v>
      </c>
      <c r="G8709" s="392" t="s">
        <v>4106</v>
      </c>
      <c r="I8709" s="392" t="s">
        <v>934</v>
      </c>
      <c r="J8709" s="392" t="s">
        <v>3332</v>
      </c>
      <c r="K8709" s="392" t="s">
        <v>2152</v>
      </c>
    </row>
    <row r="8710" spans="1:11" ht="52" x14ac:dyDescent="0.35">
      <c r="A8710" s="392" t="s">
        <v>1850</v>
      </c>
      <c r="B8710" s="392" t="s">
        <v>1851</v>
      </c>
      <c r="C8710" s="392" t="s">
        <v>5732</v>
      </c>
      <c r="D8710" s="392" t="s">
        <v>5733</v>
      </c>
      <c r="E8710" s="392" t="s">
        <v>2926</v>
      </c>
      <c r="F8710" s="392" t="s">
        <v>2153</v>
      </c>
      <c r="G8710" s="392" t="s">
        <v>4106</v>
      </c>
      <c r="I8710" s="392" t="s">
        <v>936</v>
      </c>
      <c r="J8710" s="392" t="s">
        <v>5618</v>
      </c>
      <c r="K8710" s="392" t="s">
        <v>2152</v>
      </c>
    </row>
    <row r="8711" spans="1:11" ht="52" x14ac:dyDescent="0.35">
      <c r="A8711" s="392" t="s">
        <v>1850</v>
      </c>
      <c r="B8711" s="392" t="s">
        <v>1851</v>
      </c>
      <c r="C8711" s="392" t="s">
        <v>5732</v>
      </c>
      <c r="D8711" s="392" t="s">
        <v>5733</v>
      </c>
      <c r="E8711" s="392" t="s">
        <v>2926</v>
      </c>
      <c r="F8711" s="392" t="s">
        <v>2153</v>
      </c>
      <c r="G8711" s="392" t="s">
        <v>4106</v>
      </c>
      <c r="I8711" s="392" t="s">
        <v>939</v>
      </c>
      <c r="J8711" s="392" t="s">
        <v>5619</v>
      </c>
      <c r="K8711" s="392" t="s">
        <v>2152</v>
      </c>
    </row>
    <row r="8712" spans="1:11" ht="52" x14ac:dyDescent="0.35">
      <c r="A8712" s="392" t="s">
        <v>1850</v>
      </c>
      <c r="B8712" s="392" t="s">
        <v>1851</v>
      </c>
      <c r="C8712" s="392" t="s">
        <v>5732</v>
      </c>
      <c r="D8712" s="392" t="s">
        <v>5733</v>
      </c>
      <c r="E8712" s="392" t="s">
        <v>2926</v>
      </c>
      <c r="F8712" s="392" t="s">
        <v>2153</v>
      </c>
      <c r="G8712" s="392" t="s">
        <v>4106</v>
      </c>
      <c r="I8712" s="392" t="s">
        <v>946</v>
      </c>
      <c r="J8712" s="392" t="s">
        <v>5620</v>
      </c>
      <c r="K8712" s="392" t="s">
        <v>2152</v>
      </c>
    </row>
    <row r="8713" spans="1:11" ht="52" x14ac:dyDescent="0.35">
      <c r="A8713" s="392" t="s">
        <v>1850</v>
      </c>
      <c r="B8713" s="392" t="s">
        <v>1851</v>
      </c>
      <c r="C8713" s="392" t="s">
        <v>5732</v>
      </c>
      <c r="D8713" s="392" t="s">
        <v>5733</v>
      </c>
      <c r="E8713" s="392" t="s">
        <v>2926</v>
      </c>
      <c r="F8713" s="392" t="s">
        <v>2153</v>
      </c>
      <c r="G8713" s="392" t="s">
        <v>4106</v>
      </c>
      <c r="I8713" s="392" t="s">
        <v>3147</v>
      </c>
      <c r="J8713" s="392" t="s">
        <v>5621</v>
      </c>
      <c r="K8713" s="392" t="s">
        <v>2152</v>
      </c>
    </row>
    <row r="8714" spans="1:11" ht="52" x14ac:dyDescent="0.35">
      <c r="A8714" s="392" t="s">
        <v>1850</v>
      </c>
      <c r="B8714" s="392" t="s">
        <v>1851</v>
      </c>
      <c r="C8714" s="392" t="s">
        <v>5732</v>
      </c>
      <c r="D8714" s="392" t="s">
        <v>5733</v>
      </c>
      <c r="E8714" s="392" t="s">
        <v>2926</v>
      </c>
      <c r="F8714" s="392" t="s">
        <v>2153</v>
      </c>
      <c r="G8714" s="392" t="s">
        <v>4106</v>
      </c>
      <c r="I8714" s="392" t="s">
        <v>1870</v>
      </c>
      <c r="J8714" s="392" t="s">
        <v>5622</v>
      </c>
      <c r="K8714" s="392" t="s">
        <v>2152</v>
      </c>
    </row>
    <row r="8715" spans="1:11" ht="52" x14ac:dyDescent="0.35">
      <c r="A8715" s="392" t="s">
        <v>1850</v>
      </c>
      <c r="B8715" s="392" t="s">
        <v>1851</v>
      </c>
      <c r="C8715" s="392" t="s">
        <v>5732</v>
      </c>
      <c r="D8715" s="392" t="s">
        <v>5733</v>
      </c>
      <c r="E8715" s="392" t="s">
        <v>2926</v>
      </c>
      <c r="F8715" s="392" t="s">
        <v>2153</v>
      </c>
      <c r="G8715" s="392" t="s">
        <v>4106</v>
      </c>
      <c r="I8715" s="392" t="s">
        <v>3152</v>
      </c>
      <c r="J8715" s="392" t="s">
        <v>5623</v>
      </c>
      <c r="K8715" s="392" t="s">
        <v>2152</v>
      </c>
    </row>
    <row r="8716" spans="1:11" ht="52" x14ac:dyDescent="0.35">
      <c r="A8716" s="392" t="s">
        <v>1850</v>
      </c>
      <c r="B8716" s="392" t="s">
        <v>1851</v>
      </c>
      <c r="C8716" s="392" t="s">
        <v>5732</v>
      </c>
      <c r="D8716" s="392" t="s">
        <v>5733</v>
      </c>
      <c r="E8716" s="392" t="s">
        <v>2926</v>
      </c>
      <c r="F8716" s="392" t="s">
        <v>2153</v>
      </c>
      <c r="G8716" s="392" t="s">
        <v>4106</v>
      </c>
      <c r="I8716" s="392" t="s">
        <v>3156</v>
      </c>
      <c r="J8716" s="392" t="s">
        <v>5624</v>
      </c>
      <c r="K8716" s="392" t="s">
        <v>2152</v>
      </c>
    </row>
    <row r="8717" spans="1:11" ht="52" x14ac:dyDescent="0.35">
      <c r="A8717" s="392" t="s">
        <v>1850</v>
      </c>
      <c r="B8717" s="392" t="s">
        <v>1851</v>
      </c>
      <c r="C8717" s="392" t="s">
        <v>5732</v>
      </c>
      <c r="D8717" s="392" t="s">
        <v>5733</v>
      </c>
      <c r="E8717" s="392" t="s">
        <v>2926</v>
      </c>
      <c r="F8717" s="392" t="s">
        <v>2153</v>
      </c>
      <c r="G8717" s="392" t="s">
        <v>4106</v>
      </c>
      <c r="I8717" s="392" t="s">
        <v>3158</v>
      </c>
      <c r="J8717" s="392" t="s">
        <v>5625</v>
      </c>
      <c r="K8717" s="392" t="s">
        <v>2152</v>
      </c>
    </row>
    <row r="8718" spans="1:11" ht="52" x14ac:dyDescent="0.35">
      <c r="A8718" s="392" t="s">
        <v>1850</v>
      </c>
      <c r="B8718" s="392" t="s">
        <v>1851</v>
      </c>
      <c r="C8718" s="392" t="s">
        <v>5732</v>
      </c>
      <c r="D8718" s="392" t="s">
        <v>5733</v>
      </c>
      <c r="E8718" s="392" t="s">
        <v>2926</v>
      </c>
      <c r="F8718" s="392" t="s">
        <v>2153</v>
      </c>
      <c r="G8718" s="392" t="s">
        <v>4106</v>
      </c>
      <c r="I8718" s="392" t="s">
        <v>2992</v>
      </c>
      <c r="J8718" s="392" t="s">
        <v>5626</v>
      </c>
      <c r="K8718" s="392" t="s">
        <v>2152</v>
      </c>
    </row>
    <row r="8719" spans="1:11" ht="52" x14ac:dyDescent="0.35">
      <c r="A8719" s="392" t="s">
        <v>1850</v>
      </c>
      <c r="B8719" s="392" t="s">
        <v>1851</v>
      </c>
      <c r="C8719" s="392" t="s">
        <v>5732</v>
      </c>
      <c r="D8719" s="392" t="s">
        <v>5733</v>
      </c>
      <c r="E8719" s="392" t="s">
        <v>2926</v>
      </c>
      <c r="F8719" s="392" t="s">
        <v>2153</v>
      </c>
      <c r="G8719" s="392" t="s">
        <v>4106</v>
      </c>
      <c r="I8719" s="392" t="s">
        <v>3162</v>
      </c>
      <c r="J8719" s="392" t="s">
        <v>5627</v>
      </c>
      <c r="K8719" s="392" t="s">
        <v>2152</v>
      </c>
    </row>
    <row r="8720" spans="1:11" ht="52" x14ac:dyDescent="0.35">
      <c r="A8720" s="392" t="s">
        <v>1850</v>
      </c>
      <c r="B8720" s="392" t="s">
        <v>1851</v>
      </c>
      <c r="C8720" s="392" t="s">
        <v>5732</v>
      </c>
      <c r="D8720" s="392" t="s">
        <v>5733</v>
      </c>
      <c r="E8720" s="392" t="s">
        <v>2926</v>
      </c>
      <c r="F8720" s="392" t="s">
        <v>2153</v>
      </c>
      <c r="G8720" s="392" t="s">
        <v>4106</v>
      </c>
      <c r="I8720" s="392" t="s">
        <v>3165</v>
      </c>
      <c r="J8720" s="392" t="s">
        <v>5628</v>
      </c>
      <c r="K8720" s="392" t="s">
        <v>2152</v>
      </c>
    </row>
    <row r="8721" spans="1:11" ht="52" x14ac:dyDescent="0.35">
      <c r="A8721" s="392" t="s">
        <v>1850</v>
      </c>
      <c r="B8721" s="392" t="s">
        <v>1851</v>
      </c>
      <c r="C8721" s="392" t="s">
        <v>5732</v>
      </c>
      <c r="D8721" s="392" t="s">
        <v>5733</v>
      </c>
      <c r="E8721" s="392" t="s">
        <v>2926</v>
      </c>
      <c r="F8721" s="392" t="s">
        <v>2153</v>
      </c>
      <c r="G8721" s="392" t="s">
        <v>4106</v>
      </c>
      <c r="I8721" s="392" t="s">
        <v>847</v>
      </c>
      <c r="J8721" s="392" t="s">
        <v>5629</v>
      </c>
      <c r="K8721" s="392" t="s">
        <v>2152</v>
      </c>
    </row>
    <row r="8722" spans="1:11" ht="52" x14ac:dyDescent="0.35">
      <c r="A8722" s="392" t="s">
        <v>1850</v>
      </c>
      <c r="B8722" s="392" t="s">
        <v>1851</v>
      </c>
      <c r="C8722" s="392" t="s">
        <v>5732</v>
      </c>
      <c r="D8722" s="392" t="s">
        <v>5733</v>
      </c>
      <c r="E8722" s="392" t="s">
        <v>2926</v>
      </c>
      <c r="F8722" s="392" t="s">
        <v>2153</v>
      </c>
      <c r="G8722" s="392" t="s">
        <v>4106</v>
      </c>
      <c r="I8722" s="392" t="s">
        <v>305</v>
      </c>
      <c r="J8722" s="392" t="s">
        <v>5630</v>
      </c>
      <c r="K8722" s="392" t="s">
        <v>2152</v>
      </c>
    </row>
    <row r="8723" spans="1:11" ht="52" x14ac:dyDescent="0.35">
      <c r="A8723" s="392" t="s">
        <v>1850</v>
      </c>
      <c r="B8723" s="392" t="s">
        <v>1851</v>
      </c>
      <c r="C8723" s="392" t="s">
        <v>5732</v>
      </c>
      <c r="D8723" s="392" t="s">
        <v>5733</v>
      </c>
      <c r="E8723" s="392" t="s">
        <v>2926</v>
      </c>
      <c r="F8723" s="392" t="s">
        <v>2153</v>
      </c>
      <c r="G8723" s="392" t="s">
        <v>4106</v>
      </c>
      <c r="I8723" s="392" t="s">
        <v>3169</v>
      </c>
      <c r="J8723" s="392" t="s">
        <v>5631</v>
      </c>
      <c r="K8723" s="392" t="s">
        <v>2152</v>
      </c>
    </row>
    <row r="8724" spans="1:11" ht="52" x14ac:dyDescent="0.35">
      <c r="A8724" s="392" t="s">
        <v>1850</v>
      </c>
      <c r="B8724" s="392" t="s">
        <v>1851</v>
      </c>
      <c r="C8724" s="392" t="s">
        <v>5732</v>
      </c>
      <c r="D8724" s="392" t="s">
        <v>5733</v>
      </c>
      <c r="E8724" s="392" t="s">
        <v>2926</v>
      </c>
      <c r="F8724" s="392" t="s">
        <v>2153</v>
      </c>
      <c r="G8724" s="392" t="s">
        <v>4106</v>
      </c>
      <c r="I8724" s="392" t="s">
        <v>3171</v>
      </c>
      <c r="J8724" s="392" t="s">
        <v>5632</v>
      </c>
      <c r="K8724" s="392" t="s">
        <v>2152</v>
      </c>
    </row>
    <row r="8725" spans="1:11" ht="52" x14ac:dyDescent="0.35">
      <c r="A8725" s="392" t="s">
        <v>1850</v>
      </c>
      <c r="B8725" s="392" t="s">
        <v>1851</v>
      </c>
      <c r="C8725" s="392" t="s">
        <v>5732</v>
      </c>
      <c r="D8725" s="392" t="s">
        <v>5733</v>
      </c>
      <c r="E8725" s="392" t="s">
        <v>2926</v>
      </c>
      <c r="F8725" s="392" t="s">
        <v>2153</v>
      </c>
      <c r="G8725" s="392" t="s">
        <v>4106</v>
      </c>
      <c r="I8725" s="392" t="s">
        <v>3173</v>
      </c>
      <c r="J8725" s="392" t="s">
        <v>5633</v>
      </c>
      <c r="K8725" s="392" t="s">
        <v>2152</v>
      </c>
    </row>
    <row r="8726" spans="1:11" ht="52" x14ac:dyDescent="0.35">
      <c r="A8726" s="392" t="s">
        <v>1850</v>
      </c>
      <c r="B8726" s="392" t="s">
        <v>1851</v>
      </c>
      <c r="C8726" s="392" t="s">
        <v>5732</v>
      </c>
      <c r="D8726" s="392" t="s">
        <v>5733</v>
      </c>
      <c r="E8726" s="392" t="s">
        <v>2926</v>
      </c>
      <c r="F8726" s="392" t="s">
        <v>2153</v>
      </c>
      <c r="G8726" s="392" t="s">
        <v>4106</v>
      </c>
      <c r="I8726" s="392" t="s">
        <v>3175</v>
      </c>
      <c r="J8726" s="392" t="s">
        <v>5634</v>
      </c>
      <c r="K8726" s="392" t="s">
        <v>2152</v>
      </c>
    </row>
    <row r="8727" spans="1:11" ht="52" x14ac:dyDescent="0.35">
      <c r="A8727" s="392" t="s">
        <v>1850</v>
      </c>
      <c r="B8727" s="392" t="s">
        <v>1851</v>
      </c>
      <c r="C8727" s="392" t="s">
        <v>5732</v>
      </c>
      <c r="D8727" s="392" t="s">
        <v>5733</v>
      </c>
      <c r="E8727" s="392" t="s">
        <v>2926</v>
      </c>
      <c r="F8727" s="392" t="s">
        <v>2153</v>
      </c>
      <c r="G8727" s="392" t="s">
        <v>4106</v>
      </c>
      <c r="I8727" s="392" t="s">
        <v>3181</v>
      </c>
      <c r="J8727" s="392" t="s">
        <v>5635</v>
      </c>
      <c r="K8727" s="392" t="s">
        <v>2152</v>
      </c>
    </row>
    <row r="8728" spans="1:11" ht="52" x14ac:dyDescent="0.35">
      <c r="A8728" s="392" t="s">
        <v>1850</v>
      </c>
      <c r="B8728" s="392" t="s">
        <v>1851</v>
      </c>
      <c r="C8728" s="392" t="s">
        <v>5732</v>
      </c>
      <c r="D8728" s="392" t="s">
        <v>5733</v>
      </c>
      <c r="E8728" s="392" t="s">
        <v>2926</v>
      </c>
      <c r="F8728" s="392" t="s">
        <v>2153</v>
      </c>
      <c r="G8728" s="392" t="s">
        <v>4106</v>
      </c>
      <c r="I8728" s="392" t="s">
        <v>3183</v>
      </c>
      <c r="J8728" s="392" t="s">
        <v>5636</v>
      </c>
      <c r="K8728" s="392" t="s">
        <v>2152</v>
      </c>
    </row>
    <row r="8729" spans="1:11" ht="52" x14ac:dyDescent="0.35">
      <c r="A8729" s="392" t="s">
        <v>1850</v>
      </c>
      <c r="B8729" s="392" t="s">
        <v>1851</v>
      </c>
      <c r="C8729" s="392" t="s">
        <v>5732</v>
      </c>
      <c r="D8729" s="392" t="s">
        <v>5733</v>
      </c>
      <c r="E8729" s="392" t="s">
        <v>2926</v>
      </c>
      <c r="F8729" s="392" t="s">
        <v>2153</v>
      </c>
      <c r="G8729" s="392" t="s">
        <v>4106</v>
      </c>
      <c r="I8729" s="392" t="s">
        <v>3188</v>
      </c>
      <c r="J8729" s="392" t="s">
        <v>5637</v>
      </c>
      <c r="K8729" s="392" t="s">
        <v>2152</v>
      </c>
    </row>
    <row r="8730" spans="1:11" ht="52" x14ac:dyDescent="0.35">
      <c r="A8730" s="392" t="s">
        <v>1850</v>
      </c>
      <c r="B8730" s="392" t="s">
        <v>1851</v>
      </c>
      <c r="C8730" s="392" t="s">
        <v>5732</v>
      </c>
      <c r="D8730" s="392" t="s">
        <v>5733</v>
      </c>
      <c r="E8730" s="392" t="s">
        <v>2926</v>
      </c>
      <c r="F8730" s="392" t="s">
        <v>2153</v>
      </c>
      <c r="G8730" s="392" t="s">
        <v>4106</v>
      </c>
      <c r="I8730" s="392" t="s">
        <v>3343</v>
      </c>
      <c r="J8730" s="392" t="s">
        <v>5638</v>
      </c>
      <c r="K8730" s="392" t="s">
        <v>2152</v>
      </c>
    </row>
    <row r="8731" spans="1:11" ht="52" x14ac:dyDescent="0.35">
      <c r="A8731" s="392" t="s">
        <v>1850</v>
      </c>
      <c r="B8731" s="392" t="s">
        <v>1851</v>
      </c>
      <c r="C8731" s="392" t="s">
        <v>5732</v>
      </c>
      <c r="D8731" s="392" t="s">
        <v>5733</v>
      </c>
      <c r="E8731" s="392" t="s">
        <v>2926</v>
      </c>
      <c r="F8731" s="392" t="s">
        <v>2153</v>
      </c>
      <c r="G8731" s="392" t="s">
        <v>4106</v>
      </c>
      <c r="I8731" s="392" t="s">
        <v>1878</v>
      </c>
      <c r="J8731" s="392" t="s">
        <v>5639</v>
      </c>
      <c r="K8731" s="392" t="s">
        <v>2152</v>
      </c>
    </row>
    <row r="8732" spans="1:11" ht="52" x14ac:dyDescent="0.35">
      <c r="A8732" s="392" t="s">
        <v>1850</v>
      </c>
      <c r="B8732" s="392" t="s">
        <v>1851</v>
      </c>
      <c r="C8732" s="392" t="s">
        <v>5732</v>
      </c>
      <c r="D8732" s="392" t="s">
        <v>5733</v>
      </c>
      <c r="E8732" s="392" t="s">
        <v>2926</v>
      </c>
      <c r="F8732" s="392" t="s">
        <v>2153</v>
      </c>
      <c r="G8732" s="392" t="s">
        <v>4106</v>
      </c>
      <c r="I8732" s="392" t="s">
        <v>3192</v>
      </c>
      <c r="J8732" s="392" t="s">
        <v>5640</v>
      </c>
      <c r="K8732" s="392" t="s">
        <v>2152</v>
      </c>
    </row>
    <row r="8733" spans="1:11" ht="52" x14ac:dyDescent="0.35">
      <c r="A8733" s="392" t="s">
        <v>1850</v>
      </c>
      <c r="B8733" s="392" t="s">
        <v>1851</v>
      </c>
      <c r="C8733" s="392" t="s">
        <v>5732</v>
      </c>
      <c r="D8733" s="392" t="s">
        <v>5733</v>
      </c>
      <c r="E8733" s="392" t="s">
        <v>2926</v>
      </c>
      <c r="F8733" s="392" t="s">
        <v>2153</v>
      </c>
      <c r="G8733" s="392" t="s">
        <v>4106</v>
      </c>
      <c r="I8733" s="392" t="s">
        <v>3193</v>
      </c>
      <c r="J8733" s="392" t="s">
        <v>5641</v>
      </c>
      <c r="K8733" s="392" t="s">
        <v>2152</v>
      </c>
    </row>
    <row r="8734" spans="1:11" ht="52" x14ac:dyDescent="0.35">
      <c r="A8734" s="392" t="s">
        <v>1850</v>
      </c>
      <c r="B8734" s="392" t="s">
        <v>1851</v>
      </c>
      <c r="C8734" s="392" t="s">
        <v>5732</v>
      </c>
      <c r="D8734" s="392" t="s">
        <v>5733</v>
      </c>
      <c r="E8734" s="392" t="s">
        <v>2926</v>
      </c>
      <c r="F8734" s="392" t="s">
        <v>2153</v>
      </c>
      <c r="G8734" s="392" t="s">
        <v>4106</v>
      </c>
      <c r="I8734" s="392" t="s">
        <v>3195</v>
      </c>
      <c r="J8734" s="392" t="s">
        <v>5642</v>
      </c>
      <c r="K8734" s="392" t="s">
        <v>2152</v>
      </c>
    </row>
    <row r="8735" spans="1:11" ht="52" x14ac:dyDescent="0.35">
      <c r="A8735" s="392" t="s">
        <v>1850</v>
      </c>
      <c r="B8735" s="392" t="s">
        <v>1851</v>
      </c>
      <c r="C8735" s="392" t="s">
        <v>5732</v>
      </c>
      <c r="D8735" s="392" t="s">
        <v>5733</v>
      </c>
      <c r="E8735" s="392" t="s">
        <v>2926</v>
      </c>
      <c r="F8735" s="392" t="s">
        <v>2153</v>
      </c>
      <c r="G8735" s="392" t="s">
        <v>4106</v>
      </c>
      <c r="I8735" s="392" t="s">
        <v>810</v>
      </c>
      <c r="J8735" s="392" t="s">
        <v>5643</v>
      </c>
      <c r="K8735" s="392" t="s">
        <v>2152</v>
      </c>
    </row>
    <row r="8736" spans="1:11" ht="52" x14ac:dyDescent="0.35">
      <c r="A8736" s="392" t="s">
        <v>1850</v>
      </c>
      <c r="B8736" s="392" t="s">
        <v>1851</v>
      </c>
      <c r="C8736" s="392" t="s">
        <v>5732</v>
      </c>
      <c r="D8736" s="392" t="s">
        <v>5733</v>
      </c>
      <c r="E8736" s="392" t="s">
        <v>2926</v>
      </c>
      <c r="F8736" s="392" t="s">
        <v>2153</v>
      </c>
      <c r="G8736" s="392" t="s">
        <v>4106</v>
      </c>
      <c r="I8736" s="392" t="s">
        <v>3200</v>
      </c>
      <c r="J8736" s="392" t="s">
        <v>5644</v>
      </c>
      <c r="K8736" s="392" t="s">
        <v>2152</v>
      </c>
    </row>
    <row r="8737" spans="1:11" ht="52" x14ac:dyDescent="0.35">
      <c r="A8737" s="392" t="s">
        <v>1850</v>
      </c>
      <c r="B8737" s="392" t="s">
        <v>1851</v>
      </c>
      <c r="C8737" s="392" t="s">
        <v>5732</v>
      </c>
      <c r="D8737" s="392" t="s">
        <v>5733</v>
      </c>
      <c r="E8737" s="392" t="s">
        <v>2926</v>
      </c>
      <c r="F8737" s="392" t="s">
        <v>2153</v>
      </c>
      <c r="G8737" s="392" t="s">
        <v>4106</v>
      </c>
      <c r="I8737" s="392" t="s">
        <v>3203</v>
      </c>
      <c r="J8737" s="392" t="s">
        <v>5645</v>
      </c>
      <c r="K8737" s="392" t="s">
        <v>2152</v>
      </c>
    </row>
    <row r="8738" spans="1:11" ht="52" x14ac:dyDescent="0.35">
      <c r="A8738" s="392" t="s">
        <v>1850</v>
      </c>
      <c r="B8738" s="392" t="s">
        <v>1851</v>
      </c>
      <c r="C8738" s="392" t="s">
        <v>5732</v>
      </c>
      <c r="D8738" s="392" t="s">
        <v>5733</v>
      </c>
      <c r="E8738" s="392" t="s">
        <v>2926</v>
      </c>
      <c r="F8738" s="392" t="s">
        <v>2153</v>
      </c>
      <c r="G8738" s="392" t="s">
        <v>4106</v>
      </c>
      <c r="I8738" s="392" t="s">
        <v>3205</v>
      </c>
      <c r="J8738" s="392" t="s">
        <v>5646</v>
      </c>
      <c r="K8738" s="392" t="s">
        <v>2152</v>
      </c>
    </row>
    <row r="8739" spans="1:11" ht="52" x14ac:dyDescent="0.35">
      <c r="A8739" s="392" t="s">
        <v>1850</v>
      </c>
      <c r="B8739" s="392" t="s">
        <v>1851</v>
      </c>
      <c r="C8739" s="392" t="s">
        <v>5732</v>
      </c>
      <c r="D8739" s="392" t="s">
        <v>5733</v>
      </c>
      <c r="E8739" s="392" t="s">
        <v>2926</v>
      </c>
      <c r="F8739" s="392" t="s">
        <v>2153</v>
      </c>
      <c r="G8739" s="392" t="s">
        <v>4106</v>
      </c>
      <c r="I8739" s="392" t="s">
        <v>3207</v>
      </c>
      <c r="J8739" s="392" t="s">
        <v>5647</v>
      </c>
      <c r="K8739" s="392" t="s">
        <v>2152</v>
      </c>
    </row>
    <row r="8740" spans="1:11" ht="52" x14ac:dyDescent="0.35">
      <c r="A8740" s="392" t="s">
        <v>1850</v>
      </c>
      <c r="B8740" s="392" t="s">
        <v>1851</v>
      </c>
      <c r="C8740" s="392" t="s">
        <v>5732</v>
      </c>
      <c r="D8740" s="392" t="s">
        <v>5733</v>
      </c>
      <c r="E8740" s="392" t="s">
        <v>2926</v>
      </c>
      <c r="F8740" s="392" t="s">
        <v>2153</v>
      </c>
      <c r="G8740" s="392" t="s">
        <v>4106</v>
      </c>
      <c r="I8740" s="392" t="s">
        <v>3209</v>
      </c>
      <c r="J8740" s="392" t="s">
        <v>5648</v>
      </c>
      <c r="K8740" s="392" t="s">
        <v>2152</v>
      </c>
    </row>
    <row r="8741" spans="1:11" ht="52" x14ac:dyDescent="0.35">
      <c r="A8741" s="392" t="s">
        <v>1850</v>
      </c>
      <c r="B8741" s="392" t="s">
        <v>1851</v>
      </c>
      <c r="C8741" s="392" t="s">
        <v>5732</v>
      </c>
      <c r="D8741" s="392" t="s">
        <v>5733</v>
      </c>
      <c r="E8741" s="392" t="s">
        <v>2926</v>
      </c>
      <c r="F8741" s="392" t="s">
        <v>2153</v>
      </c>
      <c r="G8741" s="392" t="s">
        <v>4106</v>
      </c>
      <c r="I8741" s="392" t="s">
        <v>5379</v>
      </c>
      <c r="J8741" s="392" t="s">
        <v>5649</v>
      </c>
      <c r="K8741" s="392" t="s">
        <v>2152</v>
      </c>
    </row>
    <row r="8742" spans="1:11" ht="52" x14ac:dyDescent="0.35">
      <c r="A8742" s="392" t="s">
        <v>1850</v>
      </c>
      <c r="B8742" s="392" t="s">
        <v>1851</v>
      </c>
      <c r="C8742" s="392" t="s">
        <v>5732</v>
      </c>
      <c r="D8742" s="392" t="s">
        <v>5733</v>
      </c>
      <c r="E8742" s="392" t="s">
        <v>2926</v>
      </c>
      <c r="F8742" s="392" t="s">
        <v>2153</v>
      </c>
      <c r="G8742" s="392" t="s">
        <v>4106</v>
      </c>
      <c r="I8742" s="392" t="s">
        <v>3211</v>
      </c>
      <c r="J8742" s="392" t="s">
        <v>5650</v>
      </c>
      <c r="K8742" s="392" t="s">
        <v>2152</v>
      </c>
    </row>
    <row r="8743" spans="1:11" ht="52" x14ac:dyDescent="0.35">
      <c r="A8743" s="392" t="s">
        <v>1850</v>
      </c>
      <c r="B8743" s="392" t="s">
        <v>1851</v>
      </c>
      <c r="C8743" s="392" t="s">
        <v>5732</v>
      </c>
      <c r="D8743" s="392" t="s">
        <v>5733</v>
      </c>
      <c r="E8743" s="392" t="s">
        <v>2926</v>
      </c>
      <c r="F8743" s="392" t="s">
        <v>2153</v>
      </c>
      <c r="G8743" s="392" t="s">
        <v>4106</v>
      </c>
      <c r="I8743" s="392" t="s">
        <v>3213</v>
      </c>
      <c r="J8743" s="392" t="s">
        <v>5651</v>
      </c>
      <c r="K8743" s="392" t="s">
        <v>2152</v>
      </c>
    </row>
    <row r="8744" spans="1:11" ht="52" x14ac:dyDescent="0.35">
      <c r="A8744" s="392" t="s">
        <v>1850</v>
      </c>
      <c r="B8744" s="392" t="s">
        <v>1851</v>
      </c>
      <c r="C8744" s="392" t="s">
        <v>5732</v>
      </c>
      <c r="D8744" s="392" t="s">
        <v>5733</v>
      </c>
      <c r="E8744" s="392" t="s">
        <v>2926</v>
      </c>
      <c r="F8744" s="392" t="s">
        <v>2153</v>
      </c>
      <c r="G8744" s="392" t="s">
        <v>4106</v>
      </c>
      <c r="I8744" s="392" t="s">
        <v>3215</v>
      </c>
      <c r="J8744" s="392" t="s">
        <v>5652</v>
      </c>
      <c r="K8744" s="392" t="s">
        <v>2152</v>
      </c>
    </row>
    <row r="8745" spans="1:11" ht="52" x14ac:dyDescent="0.35">
      <c r="A8745" s="392" t="s">
        <v>1850</v>
      </c>
      <c r="B8745" s="392" t="s">
        <v>1851</v>
      </c>
      <c r="C8745" s="392" t="s">
        <v>5732</v>
      </c>
      <c r="D8745" s="392" t="s">
        <v>5733</v>
      </c>
      <c r="E8745" s="392" t="s">
        <v>2926</v>
      </c>
      <c r="F8745" s="392" t="s">
        <v>2153</v>
      </c>
      <c r="G8745" s="392" t="s">
        <v>4106</v>
      </c>
      <c r="I8745" s="392" t="s">
        <v>3217</v>
      </c>
      <c r="J8745" s="392" t="s">
        <v>5653</v>
      </c>
      <c r="K8745" s="392" t="s">
        <v>2152</v>
      </c>
    </row>
    <row r="8746" spans="1:11" ht="52" x14ac:dyDescent="0.35">
      <c r="A8746" s="392" t="s">
        <v>1850</v>
      </c>
      <c r="B8746" s="392" t="s">
        <v>1851</v>
      </c>
      <c r="C8746" s="392" t="s">
        <v>5732</v>
      </c>
      <c r="D8746" s="392" t="s">
        <v>5733</v>
      </c>
      <c r="E8746" s="392" t="s">
        <v>2926</v>
      </c>
      <c r="F8746" s="392" t="s">
        <v>2153</v>
      </c>
      <c r="G8746" s="392" t="s">
        <v>4106</v>
      </c>
      <c r="I8746" s="392" t="s">
        <v>1895</v>
      </c>
      <c r="J8746" s="392" t="s">
        <v>5654</v>
      </c>
      <c r="K8746" s="392" t="s">
        <v>2152</v>
      </c>
    </row>
    <row r="8747" spans="1:11" ht="52" x14ac:dyDescent="0.35">
      <c r="A8747" s="392" t="s">
        <v>1850</v>
      </c>
      <c r="B8747" s="392" t="s">
        <v>1851</v>
      </c>
      <c r="C8747" s="392" t="s">
        <v>5732</v>
      </c>
      <c r="D8747" s="392" t="s">
        <v>5733</v>
      </c>
      <c r="E8747" s="392" t="s">
        <v>2926</v>
      </c>
      <c r="F8747" s="392" t="s">
        <v>2153</v>
      </c>
      <c r="G8747" s="392" t="s">
        <v>4106</v>
      </c>
      <c r="I8747" s="392" t="s">
        <v>3220</v>
      </c>
      <c r="J8747" s="392" t="s">
        <v>5655</v>
      </c>
      <c r="K8747" s="392" t="s">
        <v>2152</v>
      </c>
    </row>
    <row r="8748" spans="1:11" ht="52" x14ac:dyDescent="0.35">
      <c r="A8748" s="392" t="s">
        <v>1850</v>
      </c>
      <c r="B8748" s="392" t="s">
        <v>1851</v>
      </c>
      <c r="C8748" s="392" t="s">
        <v>5732</v>
      </c>
      <c r="D8748" s="392" t="s">
        <v>5733</v>
      </c>
      <c r="E8748" s="392" t="s">
        <v>2926</v>
      </c>
      <c r="F8748" s="392" t="s">
        <v>2153</v>
      </c>
      <c r="G8748" s="392" t="s">
        <v>4106</v>
      </c>
      <c r="I8748" s="392" t="s">
        <v>6096</v>
      </c>
      <c r="J8748" s="392" t="s">
        <v>5656</v>
      </c>
      <c r="K8748" s="392" t="s">
        <v>2152</v>
      </c>
    </row>
    <row r="8749" spans="1:11" ht="52" x14ac:dyDescent="0.35">
      <c r="A8749" s="392" t="s">
        <v>1850</v>
      </c>
      <c r="B8749" s="392" t="s">
        <v>1851</v>
      </c>
      <c r="C8749" s="392" t="s">
        <v>5732</v>
      </c>
      <c r="D8749" s="392" t="s">
        <v>5733</v>
      </c>
      <c r="E8749" s="392" t="s">
        <v>2926</v>
      </c>
      <c r="F8749" s="392" t="s">
        <v>2153</v>
      </c>
      <c r="G8749" s="392" t="s">
        <v>4106</v>
      </c>
      <c r="I8749" s="392" t="s">
        <v>6098</v>
      </c>
      <c r="J8749" s="392" t="s">
        <v>5657</v>
      </c>
      <c r="K8749" s="392" t="s">
        <v>2152</v>
      </c>
    </row>
    <row r="8750" spans="1:11" ht="52" x14ac:dyDescent="0.35">
      <c r="A8750" s="392" t="s">
        <v>1850</v>
      </c>
      <c r="B8750" s="392" t="s">
        <v>1851</v>
      </c>
      <c r="C8750" s="392" t="s">
        <v>5732</v>
      </c>
      <c r="D8750" s="392" t="s">
        <v>5733</v>
      </c>
      <c r="E8750" s="392" t="s">
        <v>2926</v>
      </c>
      <c r="F8750" s="392" t="s">
        <v>2153</v>
      </c>
      <c r="G8750" s="392" t="s">
        <v>4106</v>
      </c>
      <c r="I8750" s="392" t="s">
        <v>6273</v>
      </c>
      <c r="J8750" s="392" t="s">
        <v>5658</v>
      </c>
      <c r="K8750" s="392" t="s">
        <v>2152</v>
      </c>
    </row>
    <row r="8751" spans="1:11" ht="52" x14ac:dyDescent="0.35">
      <c r="A8751" s="392" t="s">
        <v>1850</v>
      </c>
      <c r="B8751" s="392" t="s">
        <v>1851</v>
      </c>
      <c r="C8751" s="392" t="s">
        <v>5732</v>
      </c>
      <c r="D8751" s="392" t="s">
        <v>5733</v>
      </c>
      <c r="E8751" s="392" t="s">
        <v>2926</v>
      </c>
      <c r="F8751" s="392" t="s">
        <v>2153</v>
      </c>
      <c r="G8751" s="392" t="s">
        <v>4106</v>
      </c>
      <c r="I8751" s="392" t="s">
        <v>6103</v>
      </c>
      <c r="J8751" s="392" t="s">
        <v>5659</v>
      </c>
      <c r="K8751" s="392" t="s">
        <v>2152</v>
      </c>
    </row>
    <row r="8752" spans="1:11" ht="52" x14ac:dyDescent="0.35">
      <c r="A8752" s="392" t="s">
        <v>1850</v>
      </c>
      <c r="B8752" s="392" t="s">
        <v>1851</v>
      </c>
      <c r="C8752" s="392" t="s">
        <v>5732</v>
      </c>
      <c r="D8752" s="392" t="s">
        <v>5733</v>
      </c>
      <c r="E8752" s="392" t="s">
        <v>2926</v>
      </c>
      <c r="F8752" s="392" t="s">
        <v>2153</v>
      </c>
      <c r="G8752" s="392" t="s">
        <v>4106</v>
      </c>
      <c r="I8752" s="392" t="s">
        <v>6105</v>
      </c>
      <c r="J8752" s="392" t="s">
        <v>5660</v>
      </c>
      <c r="K8752" s="392" t="s">
        <v>2152</v>
      </c>
    </row>
    <row r="8753" spans="1:11" ht="52" x14ac:dyDescent="0.35">
      <c r="A8753" s="392" t="s">
        <v>1850</v>
      </c>
      <c r="B8753" s="392" t="s">
        <v>1851</v>
      </c>
      <c r="C8753" s="392" t="s">
        <v>5732</v>
      </c>
      <c r="D8753" s="392" t="s">
        <v>5733</v>
      </c>
      <c r="E8753" s="392" t="s">
        <v>2926</v>
      </c>
      <c r="F8753" s="392" t="s">
        <v>2153</v>
      </c>
      <c r="G8753" s="392" t="s">
        <v>4106</v>
      </c>
      <c r="I8753" s="392" t="s">
        <v>5221</v>
      </c>
      <c r="J8753" s="392" t="s">
        <v>5661</v>
      </c>
      <c r="K8753" s="392" t="s">
        <v>2152</v>
      </c>
    </row>
    <row r="8754" spans="1:11" ht="52" x14ac:dyDescent="0.35">
      <c r="A8754" s="392" t="s">
        <v>1850</v>
      </c>
      <c r="B8754" s="392" t="s">
        <v>1851</v>
      </c>
      <c r="C8754" s="392" t="s">
        <v>5732</v>
      </c>
      <c r="D8754" s="392" t="s">
        <v>5733</v>
      </c>
      <c r="E8754" s="392" t="s">
        <v>2926</v>
      </c>
      <c r="F8754" s="392" t="s">
        <v>2153</v>
      </c>
      <c r="G8754" s="392" t="s">
        <v>4106</v>
      </c>
      <c r="I8754" s="392" t="s">
        <v>6107</v>
      </c>
      <c r="J8754" s="392" t="s">
        <v>5662</v>
      </c>
      <c r="K8754" s="392" t="s">
        <v>2152</v>
      </c>
    </row>
    <row r="8755" spans="1:11" ht="52" x14ac:dyDescent="0.35">
      <c r="A8755" s="392" t="s">
        <v>1850</v>
      </c>
      <c r="B8755" s="392" t="s">
        <v>1851</v>
      </c>
      <c r="C8755" s="392" t="s">
        <v>5732</v>
      </c>
      <c r="D8755" s="392" t="s">
        <v>5733</v>
      </c>
      <c r="E8755" s="392" t="s">
        <v>2926</v>
      </c>
      <c r="F8755" s="392" t="s">
        <v>2153</v>
      </c>
      <c r="G8755" s="392" t="s">
        <v>4106</v>
      </c>
      <c r="I8755" s="392" t="s">
        <v>6109</v>
      </c>
      <c r="J8755" s="392" t="s">
        <v>5663</v>
      </c>
      <c r="K8755" s="392" t="s">
        <v>2152</v>
      </c>
    </row>
    <row r="8756" spans="1:11" ht="52" x14ac:dyDescent="0.35">
      <c r="A8756" s="392" t="s">
        <v>1850</v>
      </c>
      <c r="B8756" s="392" t="s">
        <v>1851</v>
      </c>
      <c r="C8756" s="392" t="s">
        <v>5732</v>
      </c>
      <c r="D8756" s="392" t="s">
        <v>5733</v>
      </c>
      <c r="E8756" s="392" t="s">
        <v>2926</v>
      </c>
      <c r="F8756" s="392" t="s">
        <v>2153</v>
      </c>
      <c r="G8756" s="392" t="s">
        <v>4106</v>
      </c>
      <c r="I8756" s="392" t="s">
        <v>6110</v>
      </c>
      <c r="J8756" s="392" t="s">
        <v>5664</v>
      </c>
      <c r="K8756" s="392" t="s">
        <v>2152</v>
      </c>
    </row>
    <row r="8757" spans="1:11" ht="52" x14ac:dyDescent="0.35">
      <c r="A8757" s="392" t="s">
        <v>1850</v>
      </c>
      <c r="B8757" s="392" t="s">
        <v>1851</v>
      </c>
      <c r="C8757" s="392" t="s">
        <v>5732</v>
      </c>
      <c r="D8757" s="392" t="s">
        <v>5733</v>
      </c>
      <c r="E8757" s="392" t="s">
        <v>2926</v>
      </c>
      <c r="F8757" s="392" t="s">
        <v>2153</v>
      </c>
      <c r="G8757" s="392" t="s">
        <v>4106</v>
      </c>
      <c r="I8757" s="392" t="s">
        <v>6112</v>
      </c>
      <c r="J8757" s="392" t="s">
        <v>5665</v>
      </c>
      <c r="K8757" s="392" t="s">
        <v>2152</v>
      </c>
    </row>
    <row r="8758" spans="1:11" ht="52" x14ac:dyDescent="0.35">
      <c r="A8758" s="392" t="s">
        <v>1850</v>
      </c>
      <c r="B8758" s="392" t="s">
        <v>1851</v>
      </c>
      <c r="C8758" s="392" t="s">
        <v>5732</v>
      </c>
      <c r="D8758" s="392" t="s">
        <v>5733</v>
      </c>
      <c r="E8758" s="392" t="s">
        <v>2926</v>
      </c>
      <c r="F8758" s="392" t="s">
        <v>2153</v>
      </c>
      <c r="G8758" s="392" t="s">
        <v>4106</v>
      </c>
      <c r="I8758" s="392" t="s">
        <v>6115</v>
      </c>
      <c r="J8758" s="392" t="s">
        <v>5666</v>
      </c>
      <c r="K8758" s="392" t="s">
        <v>2152</v>
      </c>
    </row>
    <row r="8759" spans="1:11" ht="52" x14ac:dyDescent="0.35">
      <c r="A8759" s="392" t="s">
        <v>1850</v>
      </c>
      <c r="B8759" s="392" t="s">
        <v>1851</v>
      </c>
      <c r="C8759" s="392" t="s">
        <v>5732</v>
      </c>
      <c r="D8759" s="392" t="s">
        <v>5733</v>
      </c>
      <c r="E8759" s="392" t="s">
        <v>2926</v>
      </c>
      <c r="F8759" s="392" t="s">
        <v>2153</v>
      </c>
      <c r="G8759" s="392" t="s">
        <v>4106</v>
      </c>
      <c r="I8759" s="392" t="s">
        <v>2976</v>
      </c>
      <c r="J8759" s="392" t="s">
        <v>5667</v>
      </c>
      <c r="K8759" s="392" t="s">
        <v>2152</v>
      </c>
    </row>
    <row r="8760" spans="1:11" ht="52" x14ac:dyDescent="0.35">
      <c r="A8760" s="392" t="s">
        <v>1850</v>
      </c>
      <c r="B8760" s="392" t="s">
        <v>1851</v>
      </c>
      <c r="C8760" s="392" t="s">
        <v>5732</v>
      </c>
      <c r="D8760" s="392" t="s">
        <v>5733</v>
      </c>
      <c r="E8760" s="392" t="s">
        <v>2926</v>
      </c>
      <c r="F8760" s="392" t="s">
        <v>2153</v>
      </c>
      <c r="G8760" s="392" t="s">
        <v>4106</v>
      </c>
      <c r="I8760" s="392" t="s">
        <v>6117</v>
      </c>
      <c r="J8760" s="392" t="s">
        <v>5668</v>
      </c>
      <c r="K8760" s="392" t="s">
        <v>2152</v>
      </c>
    </row>
    <row r="8761" spans="1:11" ht="52" x14ac:dyDescent="0.35">
      <c r="A8761" s="392" t="s">
        <v>1850</v>
      </c>
      <c r="B8761" s="392" t="s">
        <v>1851</v>
      </c>
      <c r="C8761" s="392" t="s">
        <v>5732</v>
      </c>
      <c r="D8761" s="392" t="s">
        <v>5733</v>
      </c>
      <c r="E8761" s="392" t="s">
        <v>2926</v>
      </c>
      <c r="F8761" s="392" t="s">
        <v>2153</v>
      </c>
      <c r="G8761" s="392" t="s">
        <v>4106</v>
      </c>
      <c r="I8761" s="392" t="s">
        <v>918</v>
      </c>
      <c r="J8761" s="392" t="s">
        <v>5669</v>
      </c>
      <c r="K8761" s="392" t="s">
        <v>2152</v>
      </c>
    </row>
    <row r="8762" spans="1:11" ht="52" x14ac:dyDescent="0.35">
      <c r="A8762" s="392" t="s">
        <v>1850</v>
      </c>
      <c r="B8762" s="392" t="s">
        <v>1851</v>
      </c>
      <c r="C8762" s="392" t="s">
        <v>5732</v>
      </c>
      <c r="D8762" s="392" t="s">
        <v>5733</v>
      </c>
      <c r="E8762" s="392" t="s">
        <v>2926</v>
      </c>
      <c r="F8762" s="392" t="s">
        <v>2153</v>
      </c>
      <c r="G8762" s="392" t="s">
        <v>4106</v>
      </c>
      <c r="I8762" s="392" t="s">
        <v>6127</v>
      </c>
      <c r="J8762" s="392" t="s">
        <v>5670</v>
      </c>
      <c r="K8762" s="392" t="s">
        <v>2152</v>
      </c>
    </row>
    <row r="8763" spans="1:11" ht="52" x14ac:dyDescent="0.35">
      <c r="A8763" s="392" t="s">
        <v>1850</v>
      </c>
      <c r="B8763" s="392" t="s">
        <v>1851</v>
      </c>
      <c r="C8763" s="392" t="s">
        <v>5732</v>
      </c>
      <c r="D8763" s="392" t="s">
        <v>5733</v>
      </c>
      <c r="E8763" s="392" t="s">
        <v>2926</v>
      </c>
      <c r="F8763" s="392" t="s">
        <v>2153</v>
      </c>
      <c r="G8763" s="392" t="s">
        <v>4106</v>
      </c>
      <c r="I8763" s="392" t="s">
        <v>6130</v>
      </c>
      <c r="J8763" s="392" t="s">
        <v>5671</v>
      </c>
      <c r="K8763" s="392" t="s">
        <v>2152</v>
      </c>
    </row>
    <row r="8764" spans="1:11" ht="52" x14ac:dyDescent="0.35">
      <c r="A8764" s="392" t="s">
        <v>1850</v>
      </c>
      <c r="B8764" s="392" t="s">
        <v>1851</v>
      </c>
      <c r="C8764" s="392" t="s">
        <v>5732</v>
      </c>
      <c r="D8764" s="392" t="s">
        <v>5733</v>
      </c>
      <c r="E8764" s="392" t="s">
        <v>2926</v>
      </c>
      <c r="F8764" s="392" t="s">
        <v>2153</v>
      </c>
      <c r="G8764" s="392" t="s">
        <v>4106</v>
      </c>
      <c r="I8764" s="392" t="s">
        <v>6134</v>
      </c>
      <c r="J8764" s="392" t="s">
        <v>5672</v>
      </c>
      <c r="K8764" s="392" t="s">
        <v>2152</v>
      </c>
    </row>
    <row r="8765" spans="1:11" ht="52" x14ac:dyDescent="0.35">
      <c r="A8765" s="392" t="s">
        <v>1850</v>
      </c>
      <c r="B8765" s="392" t="s">
        <v>1851</v>
      </c>
      <c r="C8765" s="392" t="s">
        <v>5732</v>
      </c>
      <c r="D8765" s="392" t="s">
        <v>5733</v>
      </c>
      <c r="E8765" s="392" t="s">
        <v>2926</v>
      </c>
      <c r="F8765" s="392" t="s">
        <v>2153</v>
      </c>
      <c r="G8765" s="392" t="s">
        <v>4106</v>
      </c>
      <c r="I8765" s="392" t="s">
        <v>6139</v>
      </c>
      <c r="J8765" s="392" t="s">
        <v>5673</v>
      </c>
      <c r="K8765" s="392" t="s">
        <v>2152</v>
      </c>
    </row>
    <row r="8766" spans="1:11" ht="52" x14ac:dyDescent="0.35">
      <c r="A8766" s="392" t="s">
        <v>1850</v>
      </c>
      <c r="B8766" s="392" t="s">
        <v>1851</v>
      </c>
      <c r="C8766" s="392" t="s">
        <v>5732</v>
      </c>
      <c r="D8766" s="392" t="s">
        <v>5733</v>
      </c>
      <c r="E8766" s="392" t="s">
        <v>2926</v>
      </c>
      <c r="F8766" s="392" t="s">
        <v>2153</v>
      </c>
      <c r="G8766" s="392" t="s">
        <v>4106</v>
      </c>
      <c r="I8766" s="392" t="s">
        <v>6144</v>
      </c>
      <c r="J8766" s="392" t="s">
        <v>5674</v>
      </c>
      <c r="K8766" s="392" t="s">
        <v>2152</v>
      </c>
    </row>
    <row r="8767" spans="1:11" ht="52" x14ac:dyDescent="0.35">
      <c r="A8767" s="392" t="s">
        <v>1850</v>
      </c>
      <c r="B8767" s="392" t="s">
        <v>1851</v>
      </c>
      <c r="C8767" s="392" t="s">
        <v>5732</v>
      </c>
      <c r="D8767" s="392" t="s">
        <v>5733</v>
      </c>
      <c r="E8767" s="392" t="s">
        <v>2926</v>
      </c>
      <c r="F8767" s="392" t="s">
        <v>2153</v>
      </c>
      <c r="G8767" s="392" t="s">
        <v>4106</v>
      </c>
      <c r="I8767" s="392" t="s">
        <v>2159</v>
      </c>
      <c r="J8767" s="392" t="s">
        <v>5675</v>
      </c>
      <c r="K8767" s="392" t="s">
        <v>2152</v>
      </c>
    </row>
    <row r="8768" spans="1:11" ht="52" x14ac:dyDescent="0.35">
      <c r="A8768" s="392" t="s">
        <v>1850</v>
      </c>
      <c r="B8768" s="392" t="s">
        <v>1851</v>
      </c>
      <c r="C8768" s="392" t="s">
        <v>5732</v>
      </c>
      <c r="D8768" s="392" t="s">
        <v>5733</v>
      </c>
      <c r="E8768" s="392" t="s">
        <v>2926</v>
      </c>
      <c r="F8768" s="392" t="s">
        <v>2153</v>
      </c>
      <c r="G8768" s="392" t="s">
        <v>4106</v>
      </c>
      <c r="I8768" s="392" t="s">
        <v>6146</v>
      </c>
      <c r="J8768" s="392" t="s">
        <v>5676</v>
      </c>
      <c r="K8768" s="392" t="s">
        <v>2152</v>
      </c>
    </row>
    <row r="8769" spans="1:11" ht="52" x14ac:dyDescent="0.35">
      <c r="A8769" s="392" t="s">
        <v>1850</v>
      </c>
      <c r="B8769" s="392" t="s">
        <v>1851</v>
      </c>
      <c r="C8769" s="392" t="s">
        <v>5732</v>
      </c>
      <c r="D8769" s="392" t="s">
        <v>5733</v>
      </c>
      <c r="E8769" s="392" t="s">
        <v>2926</v>
      </c>
      <c r="F8769" s="392" t="s">
        <v>2153</v>
      </c>
      <c r="G8769" s="392" t="s">
        <v>4106</v>
      </c>
      <c r="I8769" s="392" t="s">
        <v>6148</v>
      </c>
      <c r="J8769" s="392" t="s">
        <v>5677</v>
      </c>
      <c r="K8769" s="392" t="s">
        <v>2152</v>
      </c>
    </row>
    <row r="8770" spans="1:11" ht="52" x14ac:dyDescent="0.35">
      <c r="A8770" s="392" t="s">
        <v>1850</v>
      </c>
      <c r="B8770" s="392" t="s">
        <v>1851</v>
      </c>
      <c r="C8770" s="392" t="s">
        <v>5732</v>
      </c>
      <c r="D8770" s="392" t="s">
        <v>5733</v>
      </c>
      <c r="E8770" s="392" t="s">
        <v>2926</v>
      </c>
      <c r="F8770" s="392" t="s">
        <v>2153</v>
      </c>
      <c r="G8770" s="392" t="s">
        <v>4106</v>
      </c>
      <c r="I8770" s="392" t="s">
        <v>3003</v>
      </c>
      <c r="J8770" s="392" t="s">
        <v>5678</v>
      </c>
      <c r="K8770" s="392" t="s">
        <v>2152</v>
      </c>
    </row>
    <row r="8771" spans="1:11" ht="52" x14ac:dyDescent="0.35">
      <c r="A8771" s="392" t="s">
        <v>1850</v>
      </c>
      <c r="B8771" s="392" t="s">
        <v>1851</v>
      </c>
      <c r="C8771" s="392" t="s">
        <v>5732</v>
      </c>
      <c r="D8771" s="392" t="s">
        <v>5733</v>
      </c>
      <c r="E8771" s="392" t="s">
        <v>2926</v>
      </c>
      <c r="F8771" s="392" t="s">
        <v>2153</v>
      </c>
      <c r="G8771" s="392" t="s">
        <v>4106</v>
      </c>
      <c r="I8771" s="392" t="s">
        <v>6290</v>
      </c>
      <c r="J8771" s="392" t="s">
        <v>5679</v>
      </c>
      <c r="K8771" s="392" t="s">
        <v>2152</v>
      </c>
    </row>
    <row r="8772" spans="1:11" ht="52" x14ac:dyDescent="0.35">
      <c r="A8772" s="392" t="s">
        <v>1850</v>
      </c>
      <c r="B8772" s="392" t="s">
        <v>1851</v>
      </c>
      <c r="C8772" s="392" t="s">
        <v>5732</v>
      </c>
      <c r="D8772" s="392" t="s">
        <v>5733</v>
      </c>
      <c r="E8772" s="392" t="s">
        <v>2926</v>
      </c>
      <c r="F8772" s="392" t="s">
        <v>2153</v>
      </c>
      <c r="G8772" s="392" t="s">
        <v>4106</v>
      </c>
      <c r="I8772" s="392" t="s">
        <v>6294</v>
      </c>
      <c r="J8772" s="392" t="s">
        <v>5680</v>
      </c>
      <c r="K8772" s="392" t="s">
        <v>2152</v>
      </c>
    </row>
    <row r="8773" spans="1:11" ht="52" x14ac:dyDescent="0.35">
      <c r="A8773" s="392" t="s">
        <v>1850</v>
      </c>
      <c r="B8773" s="392" t="s">
        <v>1851</v>
      </c>
      <c r="C8773" s="392" t="s">
        <v>5732</v>
      </c>
      <c r="D8773" s="392" t="s">
        <v>5733</v>
      </c>
      <c r="E8773" s="392" t="s">
        <v>2926</v>
      </c>
      <c r="F8773" s="392" t="s">
        <v>2153</v>
      </c>
      <c r="G8773" s="392" t="s">
        <v>4106</v>
      </c>
      <c r="I8773" s="392" t="s">
        <v>5249</v>
      </c>
      <c r="J8773" s="392" t="s">
        <v>5681</v>
      </c>
      <c r="K8773" s="392" t="s">
        <v>2152</v>
      </c>
    </row>
    <row r="8774" spans="1:11" ht="52" x14ac:dyDescent="0.35">
      <c r="A8774" s="392" t="s">
        <v>1850</v>
      </c>
      <c r="B8774" s="392" t="s">
        <v>1851</v>
      </c>
      <c r="C8774" s="392" t="s">
        <v>5732</v>
      </c>
      <c r="D8774" s="392" t="s">
        <v>5733</v>
      </c>
      <c r="E8774" s="392" t="s">
        <v>2926</v>
      </c>
      <c r="F8774" s="392" t="s">
        <v>2153</v>
      </c>
      <c r="G8774" s="392" t="s">
        <v>4106</v>
      </c>
      <c r="I8774" s="392" t="s">
        <v>6296</v>
      </c>
      <c r="J8774" s="392" t="s">
        <v>5682</v>
      </c>
      <c r="K8774" s="392" t="s">
        <v>2152</v>
      </c>
    </row>
    <row r="8775" spans="1:11" ht="52" x14ac:dyDescent="0.35">
      <c r="A8775" s="392" t="s">
        <v>1850</v>
      </c>
      <c r="B8775" s="392" t="s">
        <v>1851</v>
      </c>
      <c r="C8775" s="392" t="s">
        <v>5732</v>
      </c>
      <c r="D8775" s="392" t="s">
        <v>5733</v>
      </c>
      <c r="E8775" s="392" t="s">
        <v>2926</v>
      </c>
      <c r="F8775" s="392" t="s">
        <v>2153</v>
      </c>
      <c r="G8775" s="392" t="s">
        <v>4106</v>
      </c>
      <c r="I8775" s="392" t="s">
        <v>5250</v>
      </c>
      <c r="J8775" s="392" t="s">
        <v>5683</v>
      </c>
      <c r="K8775" s="392" t="s">
        <v>2152</v>
      </c>
    </row>
    <row r="8776" spans="1:11" ht="52" x14ac:dyDescent="0.35">
      <c r="A8776" s="392" t="s">
        <v>1850</v>
      </c>
      <c r="B8776" s="392" t="s">
        <v>1851</v>
      </c>
      <c r="C8776" s="392" t="s">
        <v>5732</v>
      </c>
      <c r="D8776" s="392" t="s">
        <v>5733</v>
      </c>
      <c r="E8776" s="392" t="s">
        <v>2926</v>
      </c>
      <c r="F8776" s="392" t="s">
        <v>2153</v>
      </c>
      <c r="G8776" s="392" t="s">
        <v>4106</v>
      </c>
      <c r="I8776" s="392" t="s">
        <v>6298</v>
      </c>
      <c r="J8776" s="392" t="s">
        <v>2014</v>
      </c>
      <c r="K8776" s="392" t="s">
        <v>2152</v>
      </c>
    </row>
    <row r="8777" spans="1:11" ht="52" x14ac:dyDescent="0.35">
      <c r="A8777" s="392" t="s">
        <v>1850</v>
      </c>
      <c r="B8777" s="392" t="s">
        <v>1851</v>
      </c>
      <c r="C8777" s="392" t="s">
        <v>5732</v>
      </c>
      <c r="D8777" s="392" t="s">
        <v>5733</v>
      </c>
      <c r="E8777" s="392" t="s">
        <v>2926</v>
      </c>
      <c r="F8777" s="392" t="s">
        <v>2153</v>
      </c>
      <c r="G8777" s="392" t="s">
        <v>4106</v>
      </c>
      <c r="I8777" s="392" t="s">
        <v>6300</v>
      </c>
      <c r="J8777" s="392" t="s">
        <v>2015</v>
      </c>
      <c r="K8777" s="392" t="s">
        <v>2152</v>
      </c>
    </row>
    <row r="8778" spans="1:11" ht="52" x14ac:dyDescent="0.35">
      <c r="A8778" s="392" t="s">
        <v>1850</v>
      </c>
      <c r="B8778" s="392" t="s">
        <v>1851</v>
      </c>
      <c r="C8778" s="392" t="s">
        <v>5732</v>
      </c>
      <c r="D8778" s="392" t="s">
        <v>5733</v>
      </c>
      <c r="E8778" s="392" t="s">
        <v>2926</v>
      </c>
      <c r="F8778" s="392" t="s">
        <v>2153</v>
      </c>
      <c r="G8778" s="392" t="s">
        <v>4106</v>
      </c>
      <c r="I8778" s="392" t="s">
        <v>6304</v>
      </c>
      <c r="J8778" s="392" t="s">
        <v>2016</v>
      </c>
      <c r="K8778" s="392" t="s">
        <v>2152</v>
      </c>
    </row>
    <row r="8779" spans="1:11" ht="52" x14ac:dyDescent="0.35">
      <c r="A8779" s="392" t="s">
        <v>1850</v>
      </c>
      <c r="B8779" s="392" t="s">
        <v>1851</v>
      </c>
      <c r="C8779" s="392" t="s">
        <v>5732</v>
      </c>
      <c r="D8779" s="392" t="s">
        <v>5733</v>
      </c>
      <c r="E8779" s="392" t="s">
        <v>2926</v>
      </c>
      <c r="F8779" s="392" t="s">
        <v>2153</v>
      </c>
      <c r="G8779" s="392" t="s">
        <v>4106</v>
      </c>
      <c r="I8779" s="392" t="s">
        <v>6306</v>
      </c>
      <c r="J8779" s="392" t="s">
        <v>5123</v>
      </c>
      <c r="K8779" s="392" t="s">
        <v>2152</v>
      </c>
    </row>
    <row r="8780" spans="1:11" ht="52" x14ac:dyDescent="0.35">
      <c r="A8780" s="392" t="s">
        <v>1850</v>
      </c>
      <c r="B8780" s="392" t="s">
        <v>1851</v>
      </c>
      <c r="C8780" s="392" t="s">
        <v>5732</v>
      </c>
      <c r="D8780" s="392" t="s">
        <v>5733</v>
      </c>
      <c r="E8780" s="392" t="s">
        <v>2926</v>
      </c>
      <c r="F8780" s="392" t="s">
        <v>2153</v>
      </c>
      <c r="G8780" s="392" t="s">
        <v>4106</v>
      </c>
      <c r="I8780" s="392" t="s">
        <v>6308</v>
      </c>
      <c r="J8780" s="392" t="s">
        <v>5124</v>
      </c>
      <c r="K8780" s="392" t="s">
        <v>2152</v>
      </c>
    </row>
    <row r="8781" spans="1:11" ht="52" x14ac:dyDescent="0.35">
      <c r="A8781" s="392" t="s">
        <v>1850</v>
      </c>
      <c r="B8781" s="392" t="s">
        <v>1851</v>
      </c>
      <c r="C8781" s="392" t="s">
        <v>5732</v>
      </c>
      <c r="D8781" s="392" t="s">
        <v>5733</v>
      </c>
      <c r="E8781" s="392" t="s">
        <v>2926</v>
      </c>
      <c r="F8781" s="392" t="s">
        <v>2153</v>
      </c>
      <c r="G8781" s="392" t="s">
        <v>4106</v>
      </c>
      <c r="I8781" s="392" t="s">
        <v>6311</v>
      </c>
      <c r="J8781" s="392" t="s">
        <v>5125</v>
      </c>
      <c r="K8781" s="392" t="s">
        <v>2152</v>
      </c>
    </row>
    <row r="8782" spans="1:11" ht="52" x14ac:dyDescent="0.35">
      <c r="A8782" s="392" t="s">
        <v>1850</v>
      </c>
      <c r="B8782" s="392" t="s">
        <v>1851</v>
      </c>
      <c r="C8782" s="392" t="s">
        <v>5732</v>
      </c>
      <c r="D8782" s="392" t="s">
        <v>5733</v>
      </c>
      <c r="E8782" s="392" t="s">
        <v>2926</v>
      </c>
      <c r="F8782" s="392" t="s">
        <v>2153</v>
      </c>
      <c r="G8782" s="392" t="s">
        <v>4106</v>
      </c>
      <c r="I8782" s="392" t="s">
        <v>6313</v>
      </c>
      <c r="J8782" s="392" t="s">
        <v>5126</v>
      </c>
      <c r="K8782" s="392" t="s">
        <v>2152</v>
      </c>
    </row>
    <row r="8783" spans="1:11" ht="52" x14ac:dyDescent="0.35">
      <c r="A8783" s="392" t="s">
        <v>1850</v>
      </c>
      <c r="B8783" s="392" t="s">
        <v>1851</v>
      </c>
      <c r="C8783" s="392" t="s">
        <v>5732</v>
      </c>
      <c r="D8783" s="392" t="s">
        <v>5733</v>
      </c>
      <c r="E8783" s="392" t="s">
        <v>2926</v>
      </c>
      <c r="F8783" s="392" t="s">
        <v>2153</v>
      </c>
      <c r="G8783" s="392" t="s">
        <v>4106</v>
      </c>
      <c r="I8783" s="392" t="s">
        <v>6315</v>
      </c>
      <c r="J8783" s="392" t="s">
        <v>5127</v>
      </c>
      <c r="K8783" s="392" t="s">
        <v>2152</v>
      </c>
    </row>
    <row r="8784" spans="1:11" ht="52" x14ac:dyDescent="0.35">
      <c r="A8784" s="392" t="s">
        <v>1850</v>
      </c>
      <c r="B8784" s="392" t="s">
        <v>1851</v>
      </c>
      <c r="C8784" s="392" t="s">
        <v>5732</v>
      </c>
      <c r="D8784" s="392" t="s">
        <v>5733</v>
      </c>
      <c r="E8784" s="392" t="s">
        <v>2926</v>
      </c>
      <c r="F8784" s="392" t="s">
        <v>2153</v>
      </c>
      <c r="G8784" s="392" t="s">
        <v>4106</v>
      </c>
      <c r="I8784" s="392" t="s">
        <v>6319</v>
      </c>
      <c r="J8784" s="392" t="s">
        <v>5128</v>
      </c>
      <c r="K8784" s="392" t="s">
        <v>2152</v>
      </c>
    </row>
    <row r="8785" spans="1:11" ht="52" x14ac:dyDescent="0.35">
      <c r="A8785" s="392" t="s">
        <v>1850</v>
      </c>
      <c r="B8785" s="392" t="s">
        <v>1851</v>
      </c>
      <c r="C8785" s="392" t="s">
        <v>5732</v>
      </c>
      <c r="D8785" s="392" t="s">
        <v>5733</v>
      </c>
      <c r="E8785" s="392" t="s">
        <v>2926</v>
      </c>
      <c r="F8785" s="392" t="s">
        <v>2153</v>
      </c>
      <c r="G8785" s="392" t="s">
        <v>4106</v>
      </c>
      <c r="I8785" s="392" t="s">
        <v>2150</v>
      </c>
      <c r="J8785" s="392" t="s">
        <v>5129</v>
      </c>
      <c r="K8785" s="392" t="s">
        <v>2152</v>
      </c>
    </row>
    <row r="8786" spans="1:11" ht="52" x14ac:dyDescent="0.35">
      <c r="A8786" s="392" t="s">
        <v>1850</v>
      </c>
      <c r="B8786" s="392" t="s">
        <v>1851</v>
      </c>
      <c r="C8786" s="392" t="s">
        <v>5732</v>
      </c>
      <c r="D8786" s="392" t="s">
        <v>5733</v>
      </c>
      <c r="E8786" s="392" t="s">
        <v>2926</v>
      </c>
      <c r="F8786" s="392" t="s">
        <v>2153</v>
      </c>
      <c r="G8786" s="392" t="s">
        <v>4106</v>
      </c>
      <c r="I8786" s="392" t="s">
        <v>2148</v>
      </c>
      <c r="J8786" s="392" t="s">
        <v>5130</v>
      </c>
      <c r="K8786" s="392" t="s">
        <v>2152</v>
      </c>
    </row>
    <row r="8787" spans="1:11" ht="52" x14ac:dyDescent="0.35">
      <c r="A8787" s="392" t="s">
        <v>1850</v>
      </c>
      <c r="B8787" s="392" t="s">
        <v>1851</v>
      </c>
      <c r="C8787" s="392" t="s">
        <v>5732</v>
      </c>
      <c r="D8787" s="392" t="s">
        <v>5733</v>
      </c>
      <c r="E8787" s="392" t="s">
        <v>2926</v>
      </c>
      <c r="F8787" s="392" t="s">
        <v>2153</v>
      </c>
      <c r="G8787" s="392" t="s">
        <v>4106</v>
      </c>
      <c r="I8787" s="392" t="s">
        <v>2161</v>
      </c>
      <c r="J8787" s="392" t="s">
        <v>5131</v>
      </c>
      <c r="K8787" s="392" t="s">
        <v>2152</v>
      </c>
    </row>
    <row r="8788" spans="1:11" ht="52" x14ac:dyDescent="0.35">
      <c r="A8788" s="392" t="s">
        <v>1850</v>
      </c>
      <c r="B8788" s="392" t="s">
        <v>1851</v>
      </c>
      <c r="C8788" s="392" t="s">
        <v>5732</v>
      </c>
      <c r="D8788" s="392" t="s">
        <v>5733</v>
      </c>
      <c r="E8788" s="392" t="s">
        <v>2926</v>
      </c>
      <c r="F8788" s="392" t="s">
        <v>2153</v>
      </c>
      <c r="G8788" s="392" t="s">
        <v>4106</v>
      </c>
      <c r="I8788" s="392" t="s">
        <v>2163</v>
      </c>
      <c r="J8788" s="392" t="s">
        <v>5132</v>
      </c>
      <c r="K8788" s="392" t="s">
        <v>2152</v>
      </c>
    </row>
    <row r="8789" spans="1:11" ht="52" x14ac:dyDescent="0.35">
      <c r="A8789" s="392" t="s">
        <v>1850</v>
      </c>
      <c r="B8789" s="392" t="s">
        <v>1851</v>
      </c>
      <c r="C8789" s="392" t="s">
        <v>5732</v>
      </c>
      <c r="D8789" s="392" t="s">
        <v>5733</v>
      </c>
      <c r="E8789" s="392" t="s">
        <v>2926</v>
      </c>
      <c r="F8789" s="392" t="s">
        <v>2153</v>
      </c>
      <c r="G8789" s="392" t="s">
        <v>4106</v>
      </c>
      <c r="I8789" s="392" t="s">
        <v>6321</v>
      </c>
      <c r="J8789" s="392" t="s">
        <v>5133</v>
      </c>
      <c r="K8789" s="392" t="s">
        <v>2152</v>
      </c>
    </row>
    <row r="8790" spans="1:11" ht="52" x14ac:dyDescent="0.35">
      <c r="A8790" s="392" t="s">
        <v>1850</v>
      </c>
      <c r="B8790" s="392" t="s">
        <v>1851</v>
      </c>
      <c r="C8790" s="392" t="s">
        <v>5732</v>
      </c>
      <c r="D8790" s="392" t="s">
        <v>5733</v>
      </c>
      <c r="E8790" s="392" t="s">
        <v>2926</v>
      </c>
      <c r="F8790" s="392" t="s">
        <v>2153</v>
      </c>
      <c r="G8790" s="392" t="s">
        <v>4106</v>
      </c>
      <c r="I8790" s="392" t="s">
        <v>1822</v>
      </c>
      <c r="J8790" s="392" t="s">
        <v>5134</v>
      </c>
      <c r="K8790" s="392" t="s">
        <v>2152</v>
      </c>
    </row>
    <row r="8791" spans="1:11" ht="52" x14ac:dyDescent="0.35">
      <c r="A8791" s="392" t="s">
        <v>1850</v>
      </c>
      <c r="B8791" s="392" t="s">
        <v>1851</v>
      </c>
      <c r="C8791" s="392" t="s">
        <v>5732</v>
      </c>
      <c r="D8791" s="392" t="s">
        <v>5733</v>
      </c>
      <c r="E8791" s="392" t="s">
        <v>2926</v>
      </c>
      <c r="F8791" s="392" t="s">
        <v>2153</v>
      </c>
      <c r="G8791" s="392" t="s">
        <v>4106</v>
      </c>
      <c r="I8791" s="392" t="s">
        <v>6326</v>
      </c>
      <c r="J8791" s="392" t="s">
        <v>5135</v>
      </c>
      <c r="K8791" s="392" t="s">
        <v>2152</v>
      </c>
    </row>
    <row r="8792" spans="1:11" ht="52" x14ac:dyDescent="0.35">
      <c r="A8792" s="392" t="s">
        <v>1850</v>
      </c>
      <c r="B8792" s="392" t="s">
        <v>1851</v>
      </c>
      <c r="C8792" s="392" t="s">
        <v>5732</v>
      </c>
      <c r="D8792" s="392" t="s">
        <v>5733</v>
      </c>
      <c r="E8792" s="392" t="s">
        <v>2926</v>
      </c>
      <c r="F8792" s="392" t="s">
        <v>2153</v>
      </c>
      <c r="G8792" s="392" t="s">
        <v>4106</v>
      </c>
      <c r="I8792" s="392" t="s">
        <v>6328</v>
      </c>
      <c r="J8792" s="392" t="s">
        <v>5136</v>
      </c>
      <c r="K8792" s="392" t="s">
        <v>2152</v>
      </c>
    </row>
    <row r="8793" spans="1:11" ht="52" x14ac:dyDescent="0.35">
      <c r="A8793" s="392" t="s">
        <v>1850</v>
      </c>
      <c r="B8793" s="392" t="s">
        <v>1851</v>
      </c>
      <c r="C8793" s="392" t="s">
        <v>5732</v>
      </c>
      <c r="D8793" s="392" t="s">
        <v>5733</v>
      </c>
      <c r="E8793" s="392" t="s">
        <v>2926</v>
      </c>
      <c r="F8793" s="392" t="s">
        <v>2153</v>
      </c>
      <c r="G8793" s="392" t="s">
        <v>4106</v>
      </c>
      <c r="I8793" s="392" t="s">
        <v>6330</v>
      </c>
      <c r="J8793" s="392" t="s">
        <v>5137</v>
      </c>
      <c r="K8793" s="392" t="s">
        <v>2152</v>
      </c>
    </row>
    <row r="8794" spans="1:11" ht="52" x14ac:dyDescent="0.35">
      <c r="A8794" s="392" t="s">
        <v>1850</v>
      </c>
      <c r="B8794" s="392" t="s">
        <v>1851</v>
      </c>
      <c r="C8794" s="392" t="s">
        <v>5732</v>
      </c>
      <c r="D8794" s="392" t="s">
        <v>5733</v>
      </c>
      <c r="E8794" s="392" t="s">
        <v>2926</v>
      </c>
      <c r="F8794" s="392" t="s">
        <v>2153</v>
      </c>
      <c r="G8794" s="392" t="s">
        <v>4106</v>
      </c>
      <c r="I8794" s="392" t="s">
        <v>6332</v>
      </c>
      <c r="J8794" s="392" t="s">
        <v>5138</v>
      </c>
      <c r="K8794" s="392" t="s">
        <v>2152</v>
      </c>
    </row>
    <row r="8795" spans="1:11" ht="52" x14ac:dyDescent="0.35">
      <c r="A8795" s="392" t="s">
        <v>1850</v>
      </c>
      <c r="B8795" s="392" t="s">
        <v>1851</v>
      </c>
      <c r="C8795" s="392" t="s">
        <v>5732</v>
      </c>
      <c r="D8795" s="392" t="s">
        <v>5733</v>
      </c>
      <c r="E8795" s="392" t="s">
        <v>2926</v>
      </c>
      <c r="F8795" s="392" t="s">
        <v>2153</v>
      </c>
      <c r="G8795" s="392" t="s">
        <v>4106</v>
      </c>
      <c r="I8795" s="392" t="s">
        <v>6334</v>
      </c>
      <c r="J8795" s="392" t="s">
        <v>5139</v>
      </c>
      <c r="K8795" s="392" t="s">
        <v>2152</v>
      </c>
    </row>
    <row r="8796" spans="1:11" ht="52" x14ac:dyDescent="0.35">
      <c r="A8796" s="392" t="s">
        <v>1850</v>
      </c>
      <c r="B8796" s="392" t="s">
        <v>1851</v>
      </c>
      <c r="C8796" s="392" t="s">
        <v>5732</v>
      </c>
      <c r="D8796" s="392" t="s">
        <v>5733</v>
      </c>
      <c r="E8796" s="392" t="s">
        <v>2926</v>
      </c>
      <c r="F8796" s="392" t="s">
        <v>2153</v>
      </c>
      <c r="G8796" s="392" t="s">
        <v>4106</v>
      </c>
      <c r="I8796" s="392" t="s">
        <v>6336</v>
      </c>
      <c r="J8796" s="392" t="s">
        <v>5140</v>
      </c>
      <c r="K8796" s="392" t="s">
        <v>2152</v>
      </c>
    </row>
    <row r="8797" spans="1:11" ht="52" x14ac:dyDescent="0.35">
      <c r="A8797" s="392" t="s">
        <v>1850</v>
      </c>
      <c r="B8797" s="392" t="s">
        <v>1851</v>
      </c>
      <c r="C8797" s="392" t="s">
        <v>5732</v>
      </c>
      <c r="D8797" s="392" t="s">
        <v>5733</v>
      </c>
      <c r="E8797" s="392" t="s">
        <v>2926</v>
      </c>
      <c r="F8797" s="392" t="s">
        <v>2153</v>
      </c>
      <c r="G8797" s="392" t="s">
        <v>4106</v>
      </c>
      <c r="I8797" s="392" t="s">
        <v>5901</v>
      </c>
      <c r="J8797" s="392" t="s">
        <v>5141</v>
      </c>
      <c r="K8797" s="392" t="s">
        <v>2152</v>
      </c>
    </row>
    <row r="8798" spans="1:11" ht="52" x14ac:dyDescent="0.35">
      <c r="A8798" s="392" t="s">
        <v>1850</v>
      </c>
      <c r="B8798" s="392" t="s">
        <v>1851</v>
      </c>
      <c r="C8798" s="392" t="s">
        <v>5732</v>
      </c>
      <c r="D8798" s="392" t="s">
        <v>5733</v>
      </c>
      <c r="E8798" s="392" t="s">
        <v>2926</v>
      </c>
      <c r="F8798" s="392" t="s">
        <v>2153</v>
      </c>
      <c r="G8798" s="392" t="s">
        <v>4106</v>
      </c>
      <c r="I8798" s="392" t="s">
        <v>4389</v>
      </c>
      <c r="J8798" s="392" t="s">
        <v>5142</v>
      </c>
      <c r="K8798" s="392" t="s">
        <v>2152</v>
      </c>
    </row>
    <row r="8799" spans="1:11" ht="52" x14ac:dyDescent="0.35">
      <c r="A8799" s="392" t="s">
        <v>1850</v>
      </c>
      <c r="B8799" s="392" t="s">
        <v>1851</v>
      </c>
      <c r="C8799" s="392" t="s">
        <v>5732</v>
      </c>
      <c r="D8799" s="392" t="s">
        <v>5733</v>
      </c>
      <c r="E8799" s="392" t="s">
        <v>2926</v>
      </c>
      <c r="F8799" s="392" t="s">
        <v>2153</v>
      </c>
      <c r="G8799" s="392" t="s">
        <v>4106</v>
      </c>
      <c r="I8799" s="392" t="s">
        <v>4391</v>
      </c>
      <c r="J8799" s="392" t="s">
        <v>5143</v>
      </c>
      <c r="K8799" s="392" t="s">
        <v>2152</v>
      </c>
    </row>
    <row r="8800" spans="1:11" ht="52" x14ac:dyDescent="0.35">
      <c r="A8800" s="392" t="s">
        <v>1850</v>
      </c>
      <c r="B8800" s="392" t="s">
        <v>1851</v>
      </c>
      <c r="C8800" s="392" t="s">
        <v>5732</v>
      </c>
      <c r="D8800" s="392" t="s">
        <v>5733</v>
      </c>
      <c r="E8800" s="392" t="s">
        <v>2926</v>
      </c>
      <c r="F8800" s="392" t="s">
        <v>2153</v>
      </c>
      <c r="G8800" s="392" t="s">
        <v>4106</v>
      </c>
      <c r="I8800" s="392" t="s">
        <v>4393</v>
      </c>
      <c r="J8800" s="392" t="s">
        <v>5144</v>
      </c>
      <c r="K8800" s="392" t="s">
        <v>2152</v>
      </c>
    </row>
    <row r="8801" spans="1:11" ht="52" x14ac:dyDescent="0.35">
      <c r="A8801" s="392" t="s">
        <v>1850</v>
      </c>
      <c r="B8801" s="392" t="s">
        <v>1851</v>
      </c>
      <c r="C8801" s="392" t="s">
        <v>5732</v>
      </c>
      <c r="D8801" s="392" t="s">
        <v>5733</v>
      </c>
      <c r="E8801" s="392" t="s">
        <v>2926</v>
      </c>
      <c r="F8801" s="392" t="s">
        <v>2153</v>
      </c>
      <c r="G8801" s="392" t="s">
        <v>4106</v>
      </c>
      <c r="I8801" s="392" t="s">
        <v>6128</v>
      </c>
      <c r="J8801" s="392" t="s">
        <v>4761</v>
      </c>
      <c r="K8801" s="392" t="s">
        <v>2152</v>
      </c>
    </row>
    <row r="8802" spans="1:11" ht="52" x14ac:dyDescent="0.35">
      <c r="A8802" s="392" t="s">
        <v>1850</v>
      </c>
      <c r="B8802" s="392" t="s">
        <v>1851</v>
      </c>
      <c r="C8802" s="392" t="s">
        <v>5732</v>
      </c>
      <c r="D8802" s="392" t="s">
        <v>5733</v>
      </c>
      <c r="E8802" s="392" t="s">
        <v>2926</v>
      </c>
      <c r="F8802" s="392" t="s">
        <v>2153</v>
      </c>
      <c r="G8802" s="392" t="s">
        <v>4106</v>
      </c>
      <c r="I8802" s="392" t="s">
        <v>4398</v>
      </c>
      <c r="J8802" s="392" t="s">
        <v>5145</v>
      </c>
      <c r="K8802" s="392" t="s">
        <v>2152</v>
      </c>
    </row>
    <row r="8803" spans="1:11" ht="52" x14ac:dyDescent="0.35">
      <c r="A8803" s="392" t="s">
        <v>1850</v>
      </c>
      <c r="B8803" s="392" t="s">
        <v>1851</v>
      </c>
      <c r="C8803" s="392" t="s">
        <v>5732</v>
      </c>
      <c r="D8803" s="392" t="s">
        <v>5733</v>
      </c>
      <c r="E8803" s="392" t="s">
        <v>2926</v>
      </c>
      <c r="F8803" s="392" t="s">
        <v>2153</v>
      </c>
      <c r="G8803" s="392" t="s">
        <v>4106</v>
      </c>
      <c r="I8803" s="392" t="s">
        <v>4400</v>
      </c>
      <c r="J8803" s="392" t="s">
        <v>5146</v>
      </c>
      <c r="K8803" s="392" t="s">
        <v>2152</v>
      </c>
    </row>
    <row r="8804" spans="1:11" ht="52" x14ac:dyDescent="0.35">
      <c r="A8804" s="392" t="s">
        <v>1850</v>
      </c>
      <c r="B8804" s="392" t="s">
        <v>1851</v>
      </c>
      <c r="C8804" s="392" t="s">
        <v>5732</v>
      </c>
      <c r="D8804" s="392" t="s">
        <v>5733</v>
      </c>
      <c r="E8804" s="392" t="s">
        <v>2926</v>
      </c>
      <c r="F8804" s="392" t="s">
        <v>2153</v>
      </c>
      <c r="G8804" s="392" t="s">
        <v>4106</v>
      </c>
      <c r="I8804" s="392" t="s">
        <v>4402</v>
      </c>
      <c r="J8804" s="392" t="s">
        <v>5147</v>
      </c>
      <c r="K8804" s="392" t="s">
        <v>2152</v>
      </c>
    </row>
    <row r="8805" spans="1:11" ht="52" x14ac:dyDescent="0.35">
      <c r="A8805" s="392" t="s">
        <v>1850</v>
      </c>
      <c r="B8805" s="392" t="s">
        <v>1851</v>
      </c>
      <c r="C8805" s="392" t="s">
        <v>5732</v>
      </c>
      <c r="D8805" s="392" t="s">
        <v>5733</v>
      </c>
      <c r="E8805" s="392" t="s">
        <v>2926</v>
      </c>
      <c r="F8805" s="392" t="s">
        <v>2153</v>
      </c>
      <c r="G8805" s="392" t="s">
        <v>4106</v>
      </c>
      <c r="I8805" s="392" t="s">
        <v>4404</v>
      </c>
      <c r="J8805" s="392" t="s">
        <v>2797</v>
      </c>
      <c r="K8805" s="392" t="s">
        <v>2152</v>
      </c>
    </row>
    <row r="8806" spans="1:11" ht="52" x14ac:dyDescent="0.35">
      <c r="A8806" s="392" t="s">
        <v>1850</v>
      </c>
      <c r="B8806" s="392" t="s">
        <v>1851</v>
      </c>
      <c r="C8806" s="392" t="s">
        <v>5732</v>
      </c>
      <c r="D8806" s="392" t="s">
        <v>5733</v>
      </c>
      <c r="E8806" s="392" t="s">
        <v>2926</v>
      </c>
      <c r="F8806" s="392" t="s">
        <v>2153</v>
      </c>
      <c r="G8806" s="392" t="s">
        <v>4106</v>
      </c>
      <c r="I8806" s="392" t="s">
        <v>4406</v>
      </c>
      <c r="J8806" s="392" t="s">
        <v>2798</v>
      </c>
      <c r="K8806" s="392" t="s">
        <v>2152</v>
      </c>
    </row>
    <row r="8807" spans="1:11" ht="52" x14ac:dyDescent="0.35">
      <c r="A8807" s="392" t="s">
        <v>1850</v>
      </c>
      <c r="B8807" s="392" t="s">
        <v>1851</v>
      </c>
      <c r="C8807" s="392" t="s">
        <v>5732</v>
      </c>
      <c r="D8807" s="392" t="s">
        <v>5733</v>
      </c>
      <c r="E8807" s="392" t="s">
        <v>2926</v>
      </c>
      <c r="F8807" s="392" t="s">
        <v>2153</v>
      </c>
      <c r="G8807" s="392" t="s">
        <v>4106</v>
      </c>
      <c r="I8807" s="392" t="s">
        <v>4408</v>
      </c>
      <c r="J8807" s="392" t="s">
        <v>2799</v>
      </c>
      <c r="K8807" s="392" t="s">
        <v>2152</v>
      </c>
    </row>
    <row r="8808" spans="1:11" ht="52" x14ac:dyDescent="0.35">
      <c r="A8808" s="392" t="s">
        <v>1850</v>
      </c>
      <c r="B8808" s="392" t="s">
        <v>1851</v>
      </c>
      <c r="C8808" s="392" t="s">
        <v>5732</v>
      </c>
      <c r="D8808" s="392" t="s">
        <v>5733</v>
      </c>
      <c r="E8808" s="392" t="s">
        <v>2926</v>
      </c>
      <c r="F8808" s="392" t="s">
        <v>2153</v>
      </c>
      <c r="G8808" s="392" t="s">
        <v>4106</v>
      </c>
      <c r="I8808" s="392" t="s">
        <v>4410</v>
      </c>
      <c r="J8808" s="392" t="s">
        <v>2800</v>
      </c>
      <c r="K8808" s="392" t="s">
        <v>2152</v>
      </c>
    </row>
    <row r="8809" spans="1:11" ht="52" x14ac:dyDescent="0.35">
      <c r="A8809" s="392" t="s">
        <v>1850</v>
      </c>
      <c r="B8809" s="392" t="s">
        <v>1851</v>
      </c>
      <c r="C8809" s="392" t="s">
        <v>5732</v>
      </c>
      <c r="D8809" s="392" t="s">
        <v>5733</v>
      </c>
      <c r="E8809" s="392" t="s">
        <v>2926</v>
      </c>
      <c r="F8809" s="392" t="s">
        <v>2153</v>
      </c>
      <c r="G8809" s="392" t="s">
        <v>4106</v>
      </c>
      <c r="I8809" s="392" t="s">
        <v>4412</v>
      </c>
      <c r="J8809" s="392" t="s">
        <v>2801</v>
      </c>
      <c r="K8809" s="392" t="s">
        <v>2152</v>
      </c>
    </row>
    <row r="8810" spans="1:11" ht="52" x14ac:dyDescent="0.35">
      <c r="A8810" s="392" t="s">
        <v>1850</v>
      </c>
      <c r="B8810" s="392" t="s">
        <v>1851</v>
      </c>
      <c r="C8810" s="392" t="s">
        <v>5732</v>
      </c>
      <c r="D8810" s="392" t="s">
        <v>5733</v>
      </c>
      <c r="E8810" s="392" t="s">
        <v>2926</v>
      </c>
      <c r="F8810" s="392" t="s">
        <v>2153</v>
      </c>
      <c r="G8810" s="392" t="s">
        <v>4106</v>
      </c>
      <c r="I8810" s="392" t="s">
        <v>4415</v>
      </c>
      <c r="J8810" s="392" t="s">
        <v>2802</v>
      </c>
      <c r="K8810" s="392" t="s">
        <v>2152</v>
      </c>
    </row>
    <row r="8811" spans="1:11" ht="52" x14ac:dyDescent="0.35">
      <c r="A8811" s="392" t="s">
        <v>1850</v>
      </c>
      <c r="B8811" s="392" t="s">
        <v>1851</v>
      </c>
      <c r="C8811" s="392" t="s">
        <v>5732</v>
      </c>
      <c r="D8811" s="392" t="s">
        <v>5733</v>
      </c>
      <c r="E8811" s="392" t="s">
        <v>2926</v>
      </c>
      <c r="F8811" s="392" t="s">
        <v>2153</v>
      </c>
      <c r="G8811" s="392" t="s">
        <v>4106</v>
      </c>
      <c r="I8811" s="392" t="s">
        <v>6136</v>
      </c>
      <c r="J8811" s="392" t="s">
        <v>2803</v>
      </c>
      <c r="K8811" s="392" t="s">
        <v>2152</v>
      </c>
    </row>
    <row r="8812" spans="1:11" ht="52" x14ac:dyDescent="0.35">
      <c r="A8812" s="392" t="s">
        <v>1850</v>
      </c>
      <c r="B8812" s="392" t="s">
        <v>1851</v>
      </c>
      <c r="C8812" s="392" t="s">
        <v>5732</v>
      </c>
      <c r="D8812" s="392" t="s">
        <v>5733</v>
      </c>
      <c r="E8812" s="392" t="s">
        <v>2926</v>
      </c>
      <c r="F8812" s="392" t="s">
        <v>2153</v>
      </c>
      <c r="G8812" s="392" t="s">
        <v>4106</v>
      </c>
      <c r="I8812" s="392" t="s">
        <v>5206</v>
      </c>
      <c r="J8812" s="392" t="s">
        <v>2804</v>
      </c>
      <c r="K8812" s="392" t="s">
        <v>2152</v>
      </c>
    </row>
    <row r="8813" spans="1:11" ht="52" x14ac:dyDescent="0.35">
      <c r="A8813" s="392" t="s">
        <v>1850</v>
      </c>
      <c r="B8813" s="392" t="s">
        <v>1851</v>
      </c>
      <c r="C8813" s="392" t="s">
        <v>5732</v>
      </c>
      <c r="D8813" s="392" t="s">
        <v>5733</v>
      </c>
      <c r="E8813" s="392" t="s">
        <v>2926</v>
      </c>
      <c r="F8813" s="392" t="s">
        <v>2153</v>
      </c>
      <c r="G8813" s="392" t="s">
        <v>4106</v>
      </c>
      <c r="I8813" s="392" t="s">
        <v>2112</v>
      </c>
      <c r="J8813" s="392" t="s">
        <v>2805</v>
      </c>
      <c r="K8813" s="392" t="s">
        <v>2152</v>
      </c>
    </row>
    <row r="8814" spans="1:11" ht="52" x14ac:dyDescent="0.35">
      <c r="A8814" s="392" t="s">
        <v>1850</v>
      </c>
      <c r="B8814" s="392" t="s">
        <v>1851</v>
      </c>
      <c r="C8814" s="392" t="s">
        <v>5732</v>
      </c>
      <c r="D8814" s="392" t="s">
        <v>5733</v>
      </c>
      <c r="E8814" s="392" t="s">
        <v>2926</v>
      </c>
      <c r="F8814" s="392" t="s">
        <v>2153</v>
      </c>
      <c r="G8814" s="392" t="s">
        <v>4106</v>
      </c>
      <c r="I8814" s="392" t="s">
        <v>4417</v>
      </c>
      <c r="J8814" s="392" t="s">
        <v>2806</v>
      </c>
      <c r="K8814" s="392" t="s">
        <v>2152</v>
      </c>
    </row>
    <row r="8815" spans="1:11" ht="52" x14ac:dyDescent="0.35">
      <c r="A8815" s="392" t="s">
        <v>1850</v>
      </c>
      <c r="B8815" s="392" t="s">
        <v>1851</v>
      </c>
      <c r="C8815" s="392" t="s">
        <v>5732</v>
      </c>
      <c r="D8815" s="392" t="s">
        <v>5733</v>
      </c>
      <c r="E8815" s="392" t="s">
        <v>2926</v>
      </c>
      <c r="F8815" s="392" t="s">
        <v>2153</v>
      </c>
      <c r="G8815" s="392" t="s">
        <v>4106</v>
      </c>
      <c r="I8815" s="392" t="s">
        <v>2176</v>
      </c>
      <c r="J8815" s="392" t="s">
        <v>2807</v>
      </c>
      <c r="K8815" s="392" t="s">
        <v>2152</v>
      </c>
    </row>
    <row r="8816" spans="1:11" ht="52" x14ac:dyDescent="0.35">
      <c r="A8816" s="392" t="s">
        <v>1850</v>
      </c>
      <c r="B8816" s="392" t="s">
        <v>1851</v>
      </c>
      <c r="C8816" s="392" t="s">
        <v>5732</v>
      </c>
      <c r="D8816" s="392" t="s">
        <v>5733</v>
      </c>
      <c r="E8816" s="392" t="s">
        <v>2926</v>
      </c>
      <c r="F8816" s="392" t="s">
        <v>2153</v>
      </c>
      <c r="G8816" s="392" t="s">
        <v>4106</v>
      </c>
      <c r="I8816" s="392" t="s">
        <v>4419</v>
      </c>
      <c r="J8816" s="392" t="s">
        <v>2808</v>
      </c>
      <c r="K8816" s="392" t="s">
        <v>2152</v>
      </c>
    </row>
    <row r="8817" spans="1:11" ht="52" x14ac:dyDescent="0.35">
      <c r="A8817" s="392" t="s">
        <v>1850</v>
      </c>
      <c r="B8817" s="392" t="s">
        <v>1851</v>
      </c>
      <c r="C8817" s="392" t="s">
        <v>5732</v>
      </c>
      <c r="D8817" s="392" t="s">
        <v>5733</v>
      </c>
      <c r="E8817" s="392" t="s">
        <v>2926</v>
      </c>
      <c r="F8817" s="392" t="s">
        <v>2153</v>
      </c>
      <c r="G8817" s="392" t="s">
        <v>4106</v>
      </c>
      <c r="I8817" s="392" t="s">
        <v>4422</v>
      </c>
      <c r="J8817" s="392" t="s">
        <v>2809</v>
      </c>
      <c r="K8817" s="392" t="s">
        <v>2152</v>
      </c>
    </row>
    <row r="8818" spans="1:11" ht="52" x14ac:dyDescent="0.35">
      <c r="A8818" s="392" t="s">
        <v>1850</v>
      </c>
      <c r="B8818" s="392" t="s">
        <v>1851</v>
      </c>
      <c r="C8818" s="392" t="s">
        <v>5732</v>
      </c>
      <c r="D8818" s="392" t="s">
        <v>5733</v>
      </c>
      <c r="E8818" s="392" t="s">
        <v>2926</v>
      </c>
      <c r="F8818" s="392" t="s">
        <v>2153</v>
      </c>
      <c r="G8818" s="392" t="s">
        <v>4106</v>
      </c>
      <c r="I8818" s="392" t="s">
        <v>3008</v>
      </c>
      <c r="J8818" s="392" t="s">
        <v>2810</v>
      </c>
      <c r="K8818" s="392" t="s">
        <v>2152</v>
      </c>
    </row>
    <row r="8819" spans="1:11" ht="52" x14ac:dyDescent="0.35">
      <c r="A8819" s="392" t="s">
        <v>1850</v>
      </c>
      <c r="B8819" s="392" t="s">
        <v>1851</v>
      </c>
      <c r="C8819" s="392" t="s">
        <v>5732</v>
      </c>
      <c r="D8819" s="392" t="s">
        <v>5733</v>
      </c>
      <c r="E8819" s="392" t="s">
        <v>2926</v>
      </c>
      <c r="F8819" s="392" t="s">
        <v>2153</v>
      </c>
      <c r="G8819" s="392" t="s">
        <v>4106</v>
      </c>
      <c r="I8819" s="392" t="s">
        <v>2114</v>
      </c>
      <c r="J8819" s="392" t="s">
        <v>2811</v>
      </c>
      <c r="K8819" s="392" t="s">
        <v>2152</v>
      </c>
    </row>
    <row r="8820" spans="1:11" ht="52" x14ac:dyDescent="0.35">
      <c r="A8820" s="392" t="s">
        <v>1850</v>
      </c>
      <c r="B8820" s="392" t="s">
        <v>1851</v>
      </c>
      <c r="C8820" s="392" t="s">
        <v>5732</v>
      </c>
      <c r="D8820" s="392" t="s">
        <v>5733</v>
      </c>
      <c r="E8820" s="392" t="s">
        <v>2926</v>
      </c>
      <c r="F8820" s="392" t="s">
        <v>2153</v>
      </c>
      <c r="G8820" s="392" t="s">
        <v>4106</v>
      </c>
      <c r="I8820" s="392" t="s">
        <v>3336</v>
      </c>
      <c r="J8820" s="392" t="s">
        <v>2812</v>
      </c>
      <c r="K8820" s="392" t="s">
        <v>2152</v>
      </c>
    </row>
    <row r="8821" spans="1:11" ht="52" x14ac:dyDescent="0.35">
      <c r="A8821" s="392" t="s">
        <v>1850</v>
      </c>
      <c r="B8821" s="392" t="s">
        <v>1851</v>
      </c>
      <c r="C8821" s="392" t="s">
        <v>5732</v>
      </c>
      <c r="D8821" s="392" t="s">
        <v>5733</v>
      </c>
      <c r="E8821" s="392" t="s">
        <v>2926</v>
      </c>
      <c r="F8821" s="392" t="s">
        <v>2153</v>
      </c>
      <c r="G8821" s="392" t="s">
        <v>4106</v>
      </c>
      <c r="I8821" s="392" t="s">
        <v>1848</v>
      </c>
      <c r="J8821" s="392" t="s">
        <v>2813</v>
      </c>
      <c r="K8821" s="392" t="s">
        <v>2152</v>
      </c>
    </row>
    <row r="8822" spans="1:11" ht="52" x14ac:dyDescent="0.35">
      <c r="A8822" s="392" t="s">
        <v>1850</v>
      </c>
      <c r="B8822" s="392" t="s">
        <v>1851</v>
      </c>
      <c r="C8822" s="392" t="s">
        <v>5732</v>
      </c>
      <c r="D8822" s="392" t="s">
        <v>5733</v>
      </c>
      <c r="E8822" s="392" t="s">
        <v>2926</v>
      </c>
      <c r="F8822" s="392" t="s">
        <v>2153</v>
      </c>
      <c r="G8822" s="392" t="s">
        <v>4106</v>
      </c>
      <c r="I8822" s="392" t="s">
        <v>4430</v>
      </c>
      <c r="J8822" s="392" t="s">
        <v>2814</v>
      </c>
      <c r="K8822" s="392" t="s">
        <v>2152</v>
      </c>
    </row>
    <row r="8823" spans="1:11" ht="52" x14ac:dyDescent="0.35">
      <c r="A8823" s="392" t="s">
        <v>1850</v>
      </c>
      <c r="B8823" s="392" t="s">
        <v>1851</v>
      </c>
      <c r="C8823" s="392" t="s">
        <v>5732</v>
      </c>
      <c r="D8823" s="392" t="s">
        <v>5733</v>
      </c>
      <c r="E8823" s="392" t="s">
        <v>2926</v>
      </c>
      <c r="F8823" s="392" t="s">
        <v>2153</v>
      </c>
      <c r="G8823" s="392" t="s">
        <v>4106</v>
      </c>
      <c r="I8823" s="392" t="s">
        <v>4434</v>
      </c>
      <c r="J8823" s="392" t="s">
        <v>2815</v>
      </c>
      <c r="K8823" s="392" t="s">
        <v>2152</v>
      </c>
    </row>
    <row r="8824" spans="1:11" ht="52" x14ac:dyDescent="0.35">
      <c r="A8824" s="392" t="s">
        <v>1850</v>
      </c>
      <c r="B8824" s="392" t="s">
        <v>1851</v>
      </c>
      <c r="C8824" s="392" t="s">
        <v>5732</v>
      </c>
      <c r="D8824" s="392" t="s">
        <v>5733</v>
      </c>
      <c r="E8824" s="392" t="s">
        <v>2926</v>
      </c>
      <c r="F8824" s="392" t="s">
        <v>2153</v>
      </c>
      <c r="G8824" s="392" t="s">
        <v>4106</v>
      </c>
      <c r="I8824" s="392" t="s">
        <v>4436</v>
      </c>
      <c r="J8824" s="392" t="s">
        <v>2816</v>
      </c>
      <c r="K8824" s="392" t="s">
        <v>2152</v>
      </c>
    </row>
    <row r="8825" spans="1:11" ht="52" x14ac:dyDescent="0.35">
      <c r="A8825" s="392" t="s">
        <v>1850</v>
      </c>
      <c r="B8825" s="392" t="s">
        <v>1851</v>
      </c>
      <c r="C8825" s="392" t="s">
        <v>5732</v>
      </c>
      <c r="D8825" s="392" t="s">
        <v>5733</v>
      </c>
      <c r="E8825" s="392" t="s">
        <v>2926</v>
      </c>
      <c r="F8825" s="392" t="s">
        <v>2153</v>
      </c>
      <c r="G8825" s="392" t="s">
        <v>4106</v>
      </c>
      <c r="I8825" s="392" t="s">
        <v>1584</v>
      </c>
      <c r="J8825" s="392" t="s">
        <v>2817</v>
      </c>
      <c r="K8825" s="392" t="s">
        <v>2152</v>
      </c>
    </row>
    <row r="8826" spans="1:11" ht="52" x14ac:dyDescent="0.35">
      <c r="A8826" s="392" t="s">
        <v>1850</v>
      </c>
      <c r="B8826" s="392" t="s">
        <v>1851</v>
      </c>
      <c r="C8826" s="392" t="s">
        <v>5732</v>
      </c>
      <c r="D8826" s="392" t="s">
        <v>5733</v>
      </c>
      <c r="E8826" s="392" t="s">
        <v>2926</v>
      </c>
      <c r="F8826" s="392" t="s">
        <v>2153</v>
      </c>
      <c r="G8826" s="392" t="s">
        <v>4106</v>
      </c>
      <c r="I8826" s="392" t="s">
        <v>1586</v>
      </c>
      <c r="J8826" s="392" t="s">
        <v>2818</v>
      </c>
      <c r="K8826" s="392" t="s">
        <v>2152</v>
      </c>
    </row>
    <row r="8827" spans="1:11" ht="52" x14ac:dyDescent="0.35">
      <c r="A8827" s="392" t="s">
        <v>1850</v>
      </c>
      <c r="B8827" s="392" t="s">
        <v>1851</v>
      </c>
      <c r="C8827" s="392" t="s">
        <v>5732</v>
      </c>
      <c r="D8827" s="392" t="s">
        <v>5733</v>
      </c>
      <c r="E8827" s="392" t="s">
        <v>2926</v>
      </c>
      <c r="F8827" s="392" t="s">
        <v>2153</v>
      </c>
      <c r="G8827" s="392" t="s">
        <v>4106</v>
      </c>
      <c r="I8827" s="392" t="s">
        <v>3011</v>
      </c>
      <c r="J8827" s="392" t="s">
        <v>2819</v>
      </c>
      <c r="K8827" s="392" t="s">
        <v>2152</v>
      </c>
    </row>
    <row r="8828" spans="1:11" ht="52" x14ac:dyDescent="0.35">
      <c r="A8828" s="392" t="s">
        <v>1850</v>
      </c>
      <c r="B8828" s="392" t="s">
        <v>1851</v>
      </c>
      <c r="C8828" s="392" t="s">
        <v>5732</v>
      </c>
      <c r="D8828" s="392" t="s">
        <v>5733</v>
      </c>
      <c r="E8828" s="392" t="s">
        <v>2926</v>
      </c>
      <c r="F8828" s="392" t="s">
        <v>2153</v>
      </c>
      <c r="G8828" s="392" t="s">
        <v>4106</v>
      </c>
      <c r="I8828" s="392" t="s">
        <v>4449</v>
      </c>
      <c r="J8828" s="392" t="s">
        <v>2820</v>
      </c>
      <c r="K8828" s="392" t="s">
        <v>2152</v>
      </c>
    </row>
    <row r="8829" spans="1:11" ht="52" x14ac:dyDescent="0.35">
      <c r="A8829" s="392" t="s">
        <v>1850</v>
      </c>
      <c r="B8829" s="392" t="s">
        <v>1851</v>
      </c>
      <c r="C8829" s="392" t="s">
        <v>5732</v>
      </c>
      <c r="D8829" s="392" t="s">
        <v>5733</v>
      </c>
      <c r="E8829" s="392" t="s">
        <v>2926</v>
      </c>
      <c r="F8829" s="392" t="s">
        <v>2153</v>
      </c>
      <c r="G8829" s="392" t="s">
        <v>4106</v>
      </c>
      <c r="I8829" s="392" t="s">
        <v>4451</v>
      </c>
      <c r="J8829" s="392" t="s">
        <v>2821</v>
      </c>
      <c r="K8829" s="392" t="s">
        <v>2152</v>
      </c>
    </row>
    <row r="8830" spans="1:11" ht="52" x14ac:dyDescent="0.35">
      <c r="A8830" s="392" t="s">
        <v>1850</v>
      </c>
      <c r="B8830" s="392" t="s">
        <v>1851</v>
      </c>
      <c r="C8830" s="392" t="s">
        <v>5732</v>
      </c>
      <c r="D8830" s="392" t="s">
        <v>5733</v>
      </c>
      <c r="E8830" s="392" t="s">
        <v>2926</v>
      </c>
      <c r="F8830" s="392" t="s">
        <v>2153</v>
      </c>
      <c r="G8830" s="392" t="s">
        <v>4106</v>
      </c>
      <c r="I8830" s="392" t="s">
        <v>4453</v>
      </c>
      <c r="J8830" s="392" t="s">
        <v>2822</v>
      </c>
      <c r="K8830" s="392" t="s">
        <v>2152</v>
      </c>
    </row>
    <row r="8831" spans="1:11" ht="52" x14ac:dyDescent="0.35">
      <c r="A8831" s="392" t="s">
        <v>1850</v>
      </c>
      <c r="B8831" s="392" t="s">
        <v>1851</v>
      </c>
      <c r="C8831" s="392" t="s">
        <v>5732</v>
      </c>
      <c r="D8831" s="392" t="s">
        <v>5733</v>
      </c>
      <c r="E8831" s="392" t="s">
        <v>2926</v>
      </c>
      <c r="F8831" s="392" t="s">
        <v>2153</v>
      </c>
      <c r="G8831" s="392" t="s">
        <v>4106</v>
      </c>
      <c r="I8831" s="392" t="s">
        <v>4455</v>
      </c>
      <c r="J8831" s="392" t="s">
        <v>2823</v>
      </c>
      <c r="K8831" s="392" t="s">
        <v>2152</v>
      </c>
    </row>
    <row r="8832" spans="1:11" ht="52" x14ac:dyDescent="0.35">
      <c r="A8832" s="392" t="s">
        <v>1850</v>
      </c>
      <c r="B8832" s="392" t="s">
        <v>1851</v>
      </c>
      <c r="C8832" s="392" t="s">
        <v>5732</v>
      </c>
      <c r="D8832" s="392" t="s">
        <v>5733</v>
      </c>
      <c r="E8832" s="392" t="s">
        <v>2926</v>
      </c>
      <c r="F8832" s="392" t="s">
        <v>2153</v>
      </c>
      <c r="G8832" s="392" t="s">
        <v>4106</v>
      </c>
      <c r="I8832" s="392" t="s">
        <v>2986</v>
      </c>
      <c r="J8832" s="392" t="s">
        <v>2824</v>
      </c>
      <c r="K8832" s="392" t="s">
        <v>2152</v>
      </c>
    </row>
    <row r="8833" spans="1:11" ht="52" x14ac:dyDescent="0.35">
      <c r="A8833" s="392" t="s">
        <v>1850</v>
      </c>
      <c r="B8833" s="392" t="s">
        <v>1851</v>
      </c>
      <c r="C8833" s="392" t="s">
        <v>5732</v>
      </c>
      <c r="D8833" s="392" t="s">
        <v>5733</v>
      </c>
      <c r="E8833" s="392" t="s">
        <v>2926</v>
      </c>
      <c r="F8833" s="392" t="s">
        <v>2153</v>
      </c>
      <c r="G8833" s="392" t="s">
        <v>4106</v>
      </c>
      <c r="I8833" s="392" t="s">
        <v>4461</v>
      </c>
      <c r="J8833" s="392" t="s">
        <v>2825</v>
      </c>
      <c r="K8833" s="392" t="s">
        <v>2152</v>
      </c>
    </row>
    <row r="8834" spans="1:11" ht="52" x14ac:dyDescent="0.35">
      <c r="A8834" s="392" t="s">
        <v>1850</v>
      </c>
      <c r="B8834" s="392" t="s">
        <v>1851</v>
      </c>
      <c r="C8834" s="392" t="s">
        <v>5732</v>
      </c>
      <c r="D8834" s="392" t="s">
        <v>5733</v>
      </c>
      <c r="E8834" s="392" t="s">
        <v>2926</v>
      </c>
      <c r="F8834" s="392" t="s">
        <v>2153</v>
      </c>
      <c r="G8834" s="392" t="s">
        <v>4106</v>
      </c>
      <c r="I8834" s="392" t="s">
        <v>1535</v>
      </c>
      <c r="J8834" s="392" t="s">
        <v>2826</v>
      </c>
      <c r="K8834" s="392" t="s">
        <v>2152</v>
      </c>
    </row>
    <row r="8835" spans="1:11" ht="52" x14ac:dyDescent="0.35">
      <c r="A8835" s="392" t="s">
        <v>1850</v>
      </c>
      <c r="B8835" s="392" t="s">
        <v>1851</v>
      </c>
      <c r="C8835" s="392" t="s">
        <v>5732</v>
      </c>
      <c r="D8835" s="392" t="s">
        <v>5733</v>
      </c>
      <c r="E8835" s="392" t="s">
        <v>2926</v>
      </c>
      <c r="F8835" s="392" t="s">
        <v>2153</v>
      </c>
      <c r="G8835" s="392" t="s">
        <v>4106</v>
      </c>
      <c r="I8835" s="392" t="s">
        <v>1537</v>
      </c>
      <c r="J8835" s="392" t="s">
        <v>2827</v>
      </c>
      <c r="K8835" s="392" t="s">
        <v>2152</v>
      </c>
    </row>
    <row r="8836" spans="1:11" ht="52" x14ac:dyDescent="0.35">
      <c r="A8836" s="392" t="s">
        <v>1850</v>
      </c>
      <c r="B8836" s="392" t="s">
        <v>1851</v>
      </c>
      <c r="C8836" s="392" t="s">
        <v>5732</v>
      </c>
      <c r="D8836" s="392" t="s">
        <v>5733</v>
      </c>
      <c r="E8836" s="392" t="s">
        <v>2926</v>
      </c>
      <c r="F8836" s="392" t="s">
        <v>2153</v>
      </c>
      <c r="G8836" s="392" t="s">
        <v>4106</v>
      </c>
      <c r="I8836" s="392" t="s">
        <v>1539</v>
      </c>
      <c r="J8836" s="392" t="s">
        <v>2828</v>
      </c>
      <c r="K8836" s="392" t="s">
        <v>2152</v>
      </c>
    </row>
    <row r="8837" spans="1:11" ht="52" x14ac:dyDescent="0.35">
      <c r="A8837" s="392" t="s">
        <v>1850</v>
      </c>
      <c r="B8837" s="392" t="s">
        <v>1851</v>
      </c>
      <c r="C8837" s="392" t="s">
        <v>5732</v>
      </c>
      <c r="D8837" s="392" t="s">
        <v>5733</v>
      </c>
      <c r="E8837" s="392" t="s">
        <v>2926</v>
      </c>
      <c r="F8837" s="392" t="s">
        <v>2153</v>
      </c>
      <c r="G8837" s="392" t="s">
        <v>4106</v>
      </c>
      <c r="I8837" s="392" t="s">
        <v>1541</v>
      </c>
      <c r="J8837" s="392" t="s">
        <v>2829</v>
      </c>
      <c r="K8837" s="392" t="s">
        <v>2152</v>
      </c>
    </row>
    <row r="8838" spans="1:11" ht="52" x14ac:dyDescent="0.35">
      <c r="A8838" s="392" t="s">
        <v>1850</v>
      </c>
      <c r="B8838" s="392" t="s">
        <v>1851</v>
      </c>
      <c r="C8838" s="392" t="s">
        <v>5732</v>
      </c>
      <c r="D8838" s="392" t="s">
        <v>5733</v>
      </c>
      <c r="E8838" s="392" t="s">
        <v>2926</v>
      </c>
      <c r="F8838" s="392" t="s">
        <v>2153</v>
      </c>
      <c r="G8838" s="392" t="s">
        <v>4106</v>
      </c>
      <c r="I8838" s="392" t="s">
        <v>1543</v>
      </c>
      <c r="J8838" s="392" t="s">
        <v>2830</v>
      </c>
      <c r="K8838" s="392" t="s">
        <v>2152</v>
      </c>
    </row>
    <row r="8839" spans="1:11" ht="52" x14ac:dyDescent="0.35">
      <c r="A8839" s="392" t="s">
        <v>1850</v>
      </c>
      <c r="B8839" s="392" t="s">
        <v>1851</v>
      </c>
      <c r="C8839" s="392" t="s">
        <v>5732</v>
      </c>
      <c r="D8839" s="392" t="s">
        <v>5733</v>
      </c>
      <c r="E8839" s="392" t="s">
        <v>2926</v>
      </c>
      <c r="F8839" s="392" t="s">
        <v>2153</v>
      </c>
      <c r="G8839" s="392" t="s">
        <v>4106</v>
      </c>
      <c r="I8839" s="392" t="s">
        <v>2831</v>
      </c>
      <c r="J8839" s="392" t="s">
        <v>2832</v>
      </c>
      <c r="K8839" s="392" t="s">
        <v>2152</v>
      </c>
    </row>
    <row r="8840" spans="1:11" ht="52" x14ac:dyDescent="0.35">
      <c r="A8840" s="392" t="s">
        <v>1850</v>
      </c>
      <c r="B8840" s="392" t="s">
        <v>1851</v>
      </c>
      <c r="C8840" s="392" t="s">
        <v>5732</v>
      </c>
      <c r="D8840" s="392" t="s">
        <v>5733</v>
      </c>
      <c r="E8840" s="392" t="s">
        <v>2926</v>
      </c>
      <c r="F8840" s="392" t="s">
        <v>2153</v>
      </c>
      <c r="G8840" s="392" t="s">
        <v>4106</v>
      </c>
      <c r="I8840" s="392" t="s">
        <v>1595</v>
      </c>
      <c r="J8840" s="392" t="s">
        <v>2833</v>
      </c>
      <c r="K8840" s="392" t="s">
        <v>2152</v>
      </c>
    </row>
    <row r="8841" spans="1:11" ht="52" x14ac:dyDescent="0.35">
      <c r="A8841" s="392" t="s">
        <v>1850</v>
      </c>
      <c r="B8841" s="392" t="s">
        <v>1851</v>
      </c>
      <c r="C8841" s="392" t="s">
        <v>5732</v>
      </c>
      <c r="D8841" s="392" t="s">
        <v>5733</v>
      </c>
      <c r="E8841" s="392" t="s">
        <v>2926</v>
      </c>
      <c r="F8841" s="392" t="s">
        <v>2153</v>
      </c>
      <c r="G8841" s="392" t="s">
        <v>4106</v>
      </c>
      <c r="I8841" s="392" t="s">
        <v>239</v>
      </c>
      <c r="J8841" s="392" t="s">
        <v>2834</v>
      </c>
      <c r="K8841" s="392" t="s">
        <v>2152</v>
      </c>
    </row>
    <row r="8842" spans="1:11" ht="52" x14ac:dyDescent="0.35">
      <c r="A8842" s="392" t="s">
        <v>1850</v>
      </c>
      <c r="B8842" s="392" t="s">
        <v>1851</v>
      </c>
      <c r="C8842" s="392" t="s">
        <v>5732</v>
      </c>
      <c r="D8842" s="392" t="s">
        <v>5733</v>
      </c>
      <c r="E8842" s="392" t="s">
        <v>2926</v>
      </c>
      <c r="F8842" s="392" t="s">
        <v>2153</v>
      </c>
      <c r="G8842" s="392" t="s">
        <v>4106</v>
      </c>
      <c r="I8842" s="392" t="s">
        <v>2996</v>
      </c>
      <c r="J8842" s="392" t="s">
        <v>2835</v>
      </c>
      <c r="K8842" s="392" t="s">
        <v>2152</v>
      </c>
    </row>
    <row r="8843" spans="1:11" ht="52" x14ac:dyDescent="0.35">
      <c r="A8843" s="392" t="s">
        <v>1850</v>
      </c>
      <c r="B8843" s="392" t="s">
        <v>1851</v>
      </c>
      <c r="C8843" s="392" t="s">
        <v>5732</v>
      </c>
      <c r="D8843" s="392" t="s">
        <v>5733</v>
      </c>
      <c r="E8843" s="392" t="s">
        <v>2926</v>
      </c>
      <c r="F8843" s="392" t="s">
        <v>2153</v>
      </c>
      <c r="G8843" s="392" t="s">
        <v>4106</v>
      </c>
      <c r="I8843" s="392" t="s">
        <v>3024</v>
      </c>
      <c r="J8843" s="392" t="s">
        <v>2836</v>
      </c>
      <c r="K8843" s="392" t="s">
        <v>2152</v>
      </c>
    </row>
    <row r="8844" spans="1:11" ht="52" x14ac:dyDescent="0.35">
      <c r="A8844" s="392" t="s">
        <v>1850</v>
      </c>
      <c r="B8844" s="392" t="s">
        <v>1851</v>
      </c>
      <c r="C8844" s="392" t="s">
        <v>5732</v>
      </c>
      <c r="D8844" s="392" t="s">
        <v>5733</v>
      </c>
      <c r="E8844" s="392" t="s">
        <v>2926</v>
      </c>
      <c r="F8844" s="392" t="s">
        <v>2153</v>
      </c>
      <c r="G8844" s="392" t="s">
        <v>4106</v>
      </c>
      <c r="I8844" s="392" t="s">
        <v>3068</v>
      </c>
      <c r="J8844" s="392" t="s">
        <v>2837</v>
      </c>
      <c r="K8844" s="392" t="s">
        <v>2152</v>
      </c>
    </row>
    <row r="8845" spans="1:11" ht="52" x14ac:dyDescent="0.35">
      <c r="A8845" s="392" t="s">
        <v>1850</v>
      </c>
      <c r="B8845" s="392" t="s">
        <v>1851</v>
      </c>
      <c r="C8845" s="392" t="s">
        <v>5732</v>
      </c>
      <c r="D8845" s="392" t="s">
        <v>5733</v>
      </c>
      <c r="E8845" s="392" t="s">
        <v>2926</v>
      </c>
      <c r="F8845" s="392" t="s">
        <v>2153</v>
      </c>
      <c r="G8845" s="392" t="s">
        <v>4106</v>
      </c>
      <c r="I8845" s="392" t="s">
        <v>3070</v>
      </c>
      <c r="J8845" s="392" t="s">
        <v>2838</v>
      </c>
      <c r="K8845" s="392" t="s">
        <v>2152</v>
      </c>
    </row>
    <row r="8846" spans="1:11" ht="52" x14ac:dyDescent="0.35">
      <c r="A8846" s="392" t="s">
        <v>1850</v>
      </c>
      <c r="B8846" s="392" t="s">
        <v>1851</v>
      </c>
      <c r="C8846" s="392" t="s">
        <v>5732</v>
      </c>
      <c r="D8846" s="392" t="s">
        <v>5733</v>
      </c>
      <c r="E8846" s="392" t="s">
        <v>2926</v>
      </c>
      <c r="F8846" s="392" t="s">
        <v>2153</v>
      </c>
      <c r="G8846" s="392" t="s">
        <v>4106</v>
      </c>
      <c r="I8846" s="392" t="s">
        <v>3073</v>
      </c>
      <c r="J8846" s="392" t="s">
        <v>2839</v>
      </c>
      <c r="K8846" s="392" t="s">
        <v>2152</v>
      </c>
    </row>
    <row r="8847" spans="1:11" ht="52" x14ac:dyDescent="0.35">
      <c r="A8847" s="392" t="s">
        <v>1850</v>
      </c>
      <c r="B8847" s="392" t="s">
        <v>1851</v>
      </c>
      <c r="C8847" s="392" t="s">
        <v>5732</v>
      </c>
      <c r="D8847" s="392" t="s">
        <v>5733</v>
      </c>
      <c r="E8847" s="392" t="s">
        <v>2926</v>
      </c>
      <c r="F8847" s="392" t="s">
        <v>2153</v>
      </c>
      <c r="G8847" s="392" t="s">
        <v>4106</v>
      </c>
      <c r="I8847" s="392" t="s">
        <v>3039</v>
      </c>
      <c r="J8847" s="392" t="s">
        <v>2840</v>
      </c>
      <c r="K8847" s="392" t="s">
        <v>2152</v>
      </c>
    </row>
    <row r="8848" spans="1:11" ht="52" x14ac:dyDescent="0.35">
      <c r="A8848" s="392" t="s">
        <v>1850</v>
      </c>
      <c r="B8848" s="392" t="s">
        <v>1851</v>
      </c>
      <c r="C8848" s="392" t="s">
        <v>5732</v>
      </c>
      <c r="D8848" s="392" t="s">
        <v>5733</v>
      </c>
      <c r="E8848" s="392" t="s">
        <v>2926</v>
      </c>
      <c r="F8848" s="392" t="s">
        <v>2153</v>
      </c>
      <c r="G8848" s="392" t="s">
        <v>4106</v>
      </c>
      <c r="I8848" s="392" t="s">
        <v>2841</v>
      </c>
      <c r="J8848" s="392" t="s">
        <v>2842</v>
      </c>
      <c r="K8848" s="392" t="s">
        <v>2152</v>
      </c>
    </row>
    <row r="8849" spans="1:11" ht="52" x14ac:dyDescent="0.35">
      <c r="A8849" s="392" t="s">
        <v>1850</v>
      </c>
      <c r="B8849" s="392" t="s">
        <v>1851</v>
      </c>
      <c r="C8849" s="392" t="s">
        <v>5732</v>
      </c>
      <c r="D8849" s="392" t="s">
        <v>5733</v>
      </c>
      <c r="E8849" s="392" t="s">
        <v>2926</v>
      </c>
      <c r="F8849" s="392" t="s">
        <v>2153</v>
      </c>
      <c r="G8849" s="392" t="s">
        <v>4106</v>
      </c>
      <c r="I8849" s="392" t="s">
        <v>1601</v>
      </c>
      <c r="J8849" s="392" t="s">
        <v>3390</v>
      </c>
      <c r="K8849" s="392" t="s">
        <v>2152</v>
      </c>
    </row>
    <row r="8850" spans="1:11" ht="52" x14ac:dyDescent="0.35">
      <c r="A8850" s="392" t="s">
        <v>1850</v>
      </c>
      <c r="B8850" s="392" t="s">
        <v>1851</v>
      </c>
      <c r="C8850" s="392" t="s">
        <v>5732</v>
      </c>
      <c r="D8850" s="392" t="s">
        <v>5733</v>
      </c>
      <c r="E8850" s="392" t="s">
        <v>2926</v>
      </c>
      <c r="F8850" s="392" t="s">
        <v>2153</v>
      </c>
      <c r="G8850" s="392" t="s">
        <v>4106</v>
      </c>
      <c r="I8850" s="392" t="s">
        <v>3391</v>
      </c>
      <c r="J8850" s="392" t="s">
        <v>3392</v>
      </c>
      <c r="K8850" s="392" t="s">
        <v>2152</v>
      </c>
    </row>
    <row r="8851" spans="1:11" ht="52" x14ac:dyDescent="0.35">
      <c r="A8851" s="392" t="s">
        <v>1850</v>
      </c>
      <c r="B8851" s="392" t="s">
        <v>1851</v>
      </c>
      <c r="C8851" s="392" t="s">
        <v>5732</v>
      </c>
      <c r="D8851" s="392" t="s">
        <v>5733</v>
      </c>
      <c r="E8851" s="392" t="s">
        <v>2926</v>
      </c>
      <c r="F8851" s="392" t="s">
        <v>2153</v>
      </c>
      <c r="G8851" s="392" t="s">
        <v>4106</v>
      </c>
      <c r="I8851" s="392" t="s">
        <v>1603</v>
      </c>
      <c r="J8851" s="392" t="s">
        <v>3393</v>
      </c>
      <c r="K8851" s="392" t="s">
        <v>2152</v>
      </c>
    </row>
    <row r="8852" spans="1:11" ht="52" x14ac:dyDescent="0.35">
      <c r="A8852" s="392" t="s">
        <v>1850</v>
      </c>
      <c r="B8852" s="392" t="s">
        <v>1851</v>
      </c>
      <c r="C8852" s="392" t="s">
        <v>5732</v>
      </c>
      <c r="D8852" s="392" t="s">
        <v>5733</v>
      </c>
      <c r="E8852" s="392" t="s">
        <v>2926</v>
      </c>
      <c r="F8852" s="392" t="s">
        <v>2153</v>
      </c>
      <c r="G8852" s="392" t="s">
        <v>4106</v>
      </c>
      <c r="I8852" s="392" t="s">
        <v>1605</v>
      </c>
      <c r="J8852" s="392" t="s">
        <v>3394</v>
      </c>
      <c r="K8852" s="392" t="s">
        <v>2152</v>
      </c>
    </row>
    <row r="8853" spans="1:11" ht="52" x14ac:dyDescent="0.35">
      <c r="A8853" s="392" t="s">
        <v>1850</v>
      </c>
      <c r="B8853" s="392" t="s">
        <v>1851</v>
      </c>
      <c r="C8853" s="392" t="s">
        <v>5732</v>
      </c>
      <c r="D8853" s="392" t="s">
        <v>5733</v>
      </c>
      <c r="E8853" s="392" t="s">
        <v>2926</v>
      </c>
      <c r="F8853" s="392" t="s">
        <v>2153</v>
      </c>
      <c r="G8853" s="392" t="s">
        <v>4106</v>
      </c>
      <c r="I8853" s="392" t="s">
        <v>1607</v>
      </c>
      <c r="J8853" s="392" t="s">
        <v>3395</v>
      </c>
      <c r="K8853" s="392" t="s">
        <v>2152</v>
      </c>
    </row>
    <row r="8854" spans="1:11" ht="52" x14ac:dyDescent="0.35">
      <c r="A8854" s="392" t="s">
        <v>1850</v>
      </c>
      <c r="B8854" s="392" t="s">
        <v>1851</v>
      </c>
      <c r="C8854" s="392" t="s">
        <v>5732</v>
      </c>
      <c r="D8854" s="392" t="s">
        <v>5733</v>
      </c>
      <c r="E8854" s="392" t="s">
        <v>2926</v>
      </c>
      <c r="F8854" s="392" t="s">
        <v>2153</v>
      </c>
      <c r="G8854" s="392" t="s">
        <v>4106</v>
      </c>
      <c r="I8854" s="392" t="s">
        <v>1609</v>
      </c>
      <c r="J8854" s="392" t="s">
        <v>3396</v>
      </c>
      <c r="K8854" s="392" t="s">
        <v>2152</v>
      </c>
    </row>
    <row r="8855" spans="1:11" ht="52" x14ac:dyDescent="0.35">
      <c r="A8855" s="392" t="s">
        <v>1850</v>
      </c>
      <c r="B8855" s="392" t="s">
        <v>1851</v>
      </c>
      <c r="C8855" s="392" t="s">
        <v>5732</v>
      </c>
      <c r="D8855" s="392" t="s">
        <v>5733</v>
      </c>
      <c r="E8855" s="392" t="s">
        <v>2926</v>
      </c>
      <c r="F8855" s="392" t="s">
        <v>2153</v>
      </c>
      <c r="G8855" s="392" t="s">
        <v>4106</v>
      </c>
      <c r="I8855" s="392" t="s">
        <v>1611</v>
      </c>
      <c r="J8855" s="392" t="s">
        <v>3397</v>
      </c>
      <c r="K8855" s="392" t="s">
        <v>2152</v>
      </c>
    </row>
    <row r="8856" spans="1:11" ht="52" x14ac:dyDescent="0.35">
      <c r="A8856" s="392" t="s">
        <v>1850</v>
      </c>
      <c r="B8856" s="392" t="s">
        <v>1851</v>
      </c>
      <c r="C8856" s="392" t="s">
        <v>5732</v>
      </c>
      <c r="D8856" s="392" t="s">
        <v>5733</v>
      </c>
      <c r="E8856" s="392" t="s">
        <v>2926</v>
      </c>
      <c r="F8856" s="392" t="s">
        <v>2153</v>
      </c>
      <c r="G8856" s="392" t="s">
        <v>4106</v>
      </c>
      <c r="I8856" s="392" t="s">
        <v>1613</v>
      </c>
      <c r="J8856" s="392" t="s">
        <v>3398</v>
      </c>
      <c r="K8856" s="392" t="s">
        <v>2152</v>
      </c>
    </row>
    <row r="8857" spans="1:11" ht="52" x14ac:dyDescent="0.35">
      <c r="A8857" s="392" t="s">
        <v>1850</v>
      </c>
      <c r="B8857" s="392" t="s">
        <v>1851</v>
      </c>
      <c r="C8857" s="392" t="s">
        <v>5732</v>
      </c>
      <c r="D8857" s="392" t="s">
        <v>5733</v>
      </c>
      <c r="E8857" s="392" t="s">
        <v>2926</v>
      </c>
      <c r="F8857" s="392" t="s">
        <v>2153</v>
      </c>
      <c r="G8857" s="392" t="s">
        <v>4106</v>
      </c>
      <c r="I8857" s="392" t="s">
        <v>1615</v>
      </c>
      <c r="J8857" s="392" t="s">
        <v>3399</v>
      </c>
      <c r="K8857" s="392" t="s">
        <v>2152</v>
      </c>
    </row>
    <row r="8858" spans="1:11" ht="52" x14ac:dyDescent="0.35">
      <c r="A8858" s="392" t="s">
        <v>1850</v>
      </c>
      <c r="B8858" s="392" t="s">
        <v>1851</v>
      </c>
      <c r="C8858" s="392" t="s">
        <v>5732</v>
      </c>
      <c r="D8858" s="392" t="s">
        <v>5733</v>
      </c>
      <c r="E8858" s="392" t="s">
        <v>2926</v>
      </c>
      <c r="F8858" s="392" t="s">
        <v>2153</v>
      </c>
      <c r="G8858" s="392" t="s">
        <v>4106</v>
      </c>
      <c r="I8858" s="392" t="s">
        <v>1617</v>
      </c>
      <c r="J8858" s="392" t="s">
        <v>3400</v>
      </c>
      <c r="K8858" s="392" t="s">
        <v>2152</v>
      </c>
    </row>
    <row r="8859" spans="1:11" ht="52" x14ac:dyDescent="0.35">
      <c r="A8859" s="392" t="s">
        <v>1850</v>
      </c>
      <c r="B8859" s="392" t="s">
        <v>1851</v>
      </c>
      <c r="C8859" s="392" t="s">
        <v>5732</v>
      </c>
      <c r="D8859" s="392" t="s">
        <v>5733</v>
      </c>
      <c r="E8859" s="392" t="s">
        <v>2926</v>
      </c>
      <c r="F8859" s="392" t="s">
        <v>2153</v>
      </c>
      <c r="G8859" s="392" t="s">
        <v>4106</v>
      </c>
      <c r="I8859" s="392" t="s">
        <v>1619</v>
      </c>
      <c r="J8859" s="392" t="s">
        <v>3401</v>
      </c>
      <c r="K8859" s="392" t="s">
        <v>2152</v>
      </c>
    </row>
    <row r="8860" spans="1:11" ht="52" x14ac:dyDescent="0.35">
      <c r="A8860" s="392" t="s">
        <v>1850</v>
      </c>
      <c r="B8860" s="392" t="s">
        <v>1851</v>
      </c>
      <c r="C8860" s="392" t="s">
        <v>5732</v>
      </c>
      <c r="D8860" s="392" t="s">
        <v>5733</v>
      </c>
      <c r="E8860" s="392" t="s">
        <v>2926</v>
      </c>
      <c r="F8860" s="392" t="s">
        <v>2153</v>
      </c>
      <c r="G8860" s="392" t="s">
        <v>4106</v>
      </c>
      <c r="I8860" s="392" t="s">
        <v>3402</v>
      </c>
      <c r="J8860" s="392" t="s">
        <v>3403</v>
      </c>
      <c r="K8860" s="392" t="s">
        <v>2152</v>
      </c>
    </row>
    <row r="8861" spans="1:11" ht="52" x14ac:dyDescent="0.35">
      <c r="A8861" s="392" t="s">
        <v>1850</v>
      </c>
      <c r="B8861" s="392" t="s">
        <v>1851</v>
      </c>
      <c r="C8861" s="392" t="s">
        <v>5732</v>
      </c>
      <c r="D8861" s="392" t="s">
        <v>5733</v>
      </c>
      <c r="E8861" s="392" t="s">
        <v>2926</v>
      </c>
      <c r="F8861" s="392" t="s">
        <v>2153</v>
      </c>
      <c r="G8861" s="392" t="s">
        <v>4106</v>
      </c>
      <c r="I8861" s="392" t="s">
        <v>3404</v>
      </c>
      <c r="J8861" s="392" t="s">
        <v>3405</v>
      </c>
      <c r="K8861" s="392" t="s">
        <v>2152</v>
      </c>
    </row>
    <row r="8862" spans="1:11" ht="52" x14ac:dyDescent="0.35">
      <c r="A8862" s="392" t="s">
        <v>1850</v>
      </c>
      <c r="B8862" s="392" t="s">
        <v>1851</v>
      </c>
      <c r="C8862" s="392" t="s">
        <v>5732</v>
      </c>
      <c r="D8862" s="392" t="s">
        <v>5733</v>
      </c>
      <c r="E8862" s="392" t="s">
        <v>2926</v>
      </c>
      <c r="F8862" s="392" t="s">
        <v>2153</v>
      </c>
      <c r="G8862" s="392" t="s">
        <v>4106</v>
      </c>
      <c r="I8862" s="392" t="s">
        <v>1621</v>
      </c>
      <c r="J8862" s="392" t="s">
        <v>3406</v>
      </c>
      <c r="K8862" s="392" t="s">
        <v>2152</v>
      </c>
    </row>
    <row r="8863" spans="1:11" ht="52" x14ac:dyDescent="0.35">
      <c r="A8863" s="392" t="s">
        <v>1850</v>
      </c>
      <c r="B8863" s="392" t="s">
        <v>1851</v>
      </c>
      <c r="C8863" s="392" t="s">
        <v>5732</v>
      </c>
      <c r="D8863" s="392" t="s">
        <v>5733</v>
      </c>
      <c r="E8863" s="392" t="s">
        <v>2926</v>
      </c>
      <c r="F8863" s="392" t="s">
        <v>2153</v>
      </c>
      <c r="G8863" s="392" t="s">
        <v>4106</v>
      </c>
      <c r="I8863" s="392" t="s">
        <v>3013</v>
      </c>
      <c r="J8863" s="392" t="s">
        <v>3407</v>
      </c>
      <c r="K8863" s="392" t="s">
        <v>2152</v>
      </c>
    </row>
    <row r="8864" spans="1:11" ht="52" x14ac:dyDescent="0.35">
      <c r="A8864" s="392" t="s">
        <v>1850</v>
      </c>
      <c r="B8864" s="392" t="s">
        <v>1851</v>
      </c>
      <c r="C8864" s="392" t="s">
        <v>5732</v>
      </c>
      <c r="D8864" s="392" t="s">
        <v>5733</v>
      </c>
      <c r="E8864" s="392" t="s">
        <v>2926</v>
      </c>
      <c r="F8864" s="392" t="s">
        <v>2153</v>
      </c>
      <c r="G8864" s="392" t="s">
        <v>4106</v>
      </c>
      <c r="I8864" s="392" t="s">
        <v>3017</v>
      </c>
      <c r="J8864" s="392" t="s">
        <v>3408</v>
      </c>
      <c r="K8864" s="392" t="s">
        <v>2152</v>
      </c>
    </row>
    <row r="8865" spans="1:11" ht="52" x14ac:dyDescent="0.35">
      <c r="A8865" s="392" t="s">
        <v>1850</v>
      </c>
      <c r="B8865" s="392" t="s">
        <v>1851</v>
      </c>
      <c r="C8865" s="392" t="s">
        <v>5732</v>
      </c>
      <c r="D8865" s="392" t="s">
        <v>5733</v>
      </c>
      <c r="E8865" s="392" t="s">
        <v>2926</v>
      </c>
      <c r="F8865" s="392" t="s">
        <v>2153</v>
      </c>
      <c r="G8865" s="392" t="s">
        <v>4106</v>
      </c>
      <c r="I8865" s="392" t="s">
        <v>3020</v>
      </c>
      <c r="J8865" s="392" t="s">
        <v>3409</v>
      </c>
      <c r="K8865" s="392" t="s">
        <v>2152</v>
      </c>
    </row>
    <row r="8866" spans="1:11" ht="52" x14ac:dyDescent="0.35">
      <c r="A8866" s="392" t="s">
        <v>1850</v>
      </c>
      <c r="B8866" s="392" t="s">
        <v>1851</v>
      </c>
      <c r="C8866" s="392" t="s">
        <v>5732</v>
      </c>
      <c r="D8866" s="392" t="s">
        <v>5733</v>
      </c>
      <c r="E8866" s="392" t="s">
        <v>2926</v>
      </c>
      <c r="F8866" s="392" t="s">
        <v>2153</v>
      </c>
      <c r="G8866" s="392" t="s">
        <v>4106</v>
      </c>
      <c r="I8866" s="392" t="s">
        <v>3033</v>
      </c>
      <c r="J8866" s="392" t="s">
        <v>3410</v>
      </c>
      <c r="K8866" s="392" t="s">
        <v>2152</v>
      </c>
    </row>
    <row r="8867" spans="1:11" ht="52" x14ac:dyDescent="0.35">
      <c r="A8867" s="392" t="s">
        <v>1850</v>
      </c>
      <c r="B8867" s="392" t="s">
        <v>1851</v>
      </c>
      <c r="C8867" s="392" t="s">
        <v>5732</v>
      </c>
      <c r="D8867" s="392" t="s">
        <v>5733</v>
      </c>
      <c r="E8867" s="392" t="s">
        <v>2926</v>
      </c>
      <c r="F8867" s="392" t="s">
        <v>2153</v>
      </c>
      <c r="G8867" s="392" t="s">
        <v>4106</v>
      </c>
      <c r="I8867" s="392" t="s">
        <v>3057</v>
      </c>
      <c r="J8867" s="392" t="s">
        <v>3411</v>
      </c>
      <c r="K8867" s="392" t="s">
        <v>2152</v>
      </c>
    </row>
    <row r="8868" spans="1:11" ht="52" x14ac:dyDescent="0.35">
      <c r="A8868" s="392" t="s">
        <v>1850</v>
      </c>
      <c r="B8868" s="392" t="s">
        <v>1851</v>
      </c>
      <c r="C8868" s="392" t="s">
        <v>5732</v>
      </c>
      <c r="D8868" s="392" t="s">
        <v>5733</v>
      </c>
      <c r="E8868" s="392" t="s">
        <v>2926</v>
      </c>
      <c r="F8868" s="392" t="s">
        <v>2153</v>
      </c>
      <c r="G8868" s="392" t="s">
        <v>4106</v>
      </c>
      <c r="I8868" s="392" t="s">
        <v>2354</v>
      </c>
      <c r="J8868" s="392" t="s">
        <v>3412</v>
      </c>
      <c r="K8868" s="392" t="s">
        <v>2152</v>
      </c>
    </row>
    <row r="8869" spans="1:11" ht="52" x14ac:dyDescent="0.35">
      <c r="A8869" s="392" t="s">
        <v>1850</v>
      </c>
      <c r="B8869" s="392" t="s">
        <v>1851</v>
      </c>
      <c r="C8869" s="392" t="s">
        <v>5732</v>
      </c>
      <c r="D8869" s="392" t="s">
        <v>5733</v>
      </c>
      <c r="E8869" s="392" t="s">
        <v>2926</v>
      </c>
      <c r="F8869" s="392" t="s">
        <v>2153</v>
      </c>
      <c r="G8869" s="392" t="s">
        <v>4106</v>
      </c>
      <c r="I8869" s="392" t="s">
        <v>3413</v>
      </c>
      <c r="J8869" s="392" t="s">
        <v>3414</v>
      </c>
      <c r="K8869" s="392" t="s">
        <v>2152</v>
      </c>
    </row>
    <row r="8870" spans="1:11" ht="52" x14ac:dyDescent="0.35">
      <c r="A8870" s="392" t="s">
        <v>1850</v>
      </c>
      <c r="B8870" s="392" t="s">
        <v>1851</v>
      </c>
      <c r="C8870" s="392" t="s">
        <v>5732</v>
      </c>
      <c r="D8870" s="392" t="s">
        <v>5733</v>
      </c>
      <c r="E8870" s="392" t="s">
        <v>2926</v>
      </c>
      <c r="F8870" s="392" t="s">
        <v>2153</v>
      </c>
      <c r="G8870" s="392" t="s">
        <v>4106</v>
      </c>
      <c r="I8870" s="392" t="s">
        <v>2356</v>
      </c>
      <c r="J8870" s="392" t="s">
        <v>3415</v>
      </c>
      <c r="K8870" s="392" t="s">
        <v>2152</v>
      </c>
    </row>
    <row r="8871" spans="1:11" ht="52" x14ac:dyDescent="0.35">
      <c r="A8871" s="392" t="s">
        <v>1850</v>
      </c>
      <c r="B8871" s="392" t="s">
        <v>1851</v>
      </c>
      <c r="C8871" s="392" t="s">
        <v>5732</v>
      </c>
      <c r="D8871" s="392" t="s">
        <v>5733</v>
      </c>
      <c r="E8871" s="392" t="s">
        <v>2926</v>
      </c>
      <c r="F8871" s="392" t="s">
        <v>2153</v>
      </c>
      <c r="G8871" s="392" t="s">
        <v>4106</v>
      </c>
      <c r="I8871" s="392" t="s">
        <v>3059</v>
      </c>
      <c r="J8871" s="392" t="s">
        <v>3416</v>
      </c>
      <c r="K8871" s="392" t="s">
        <v>2152</v>
      </c>
    </row>
    <row r="8872" spans="1:11" ht="52" x14ac:dyDescent="0.35">
      <c r="A8872" s="392" t="s">
        <v>1850</v>
      </c>
      <c r="B8872" s="392" t="s">
        <v>1851</v>
      </c>
      <c r="C8872" s="392" t="s">
        <v>5732</v>
      </c>
      <c r="D8872" s="392" t="s">
        <v>5733</v>
      </c>
      <c r="E8872" s="392" t="s">
        <v>2926</v>
      </c>
      <c r="F8872" s="392" t="s">
        <v>2153</v>
      </c>
      <c r="G8872" s="392" t="s">
        <v>4106</v>
      </c>
      <c r="I8872" s="392" t="s">
        <v>2359</v>
      </c>
      <c r="J8872" s="392" t="s">
        <v>3417</v>
      </c>
      <c r="K8872" s="392" t="s">
        <v>2152</v>
      </c>
    </row>
    <row r="8873" spans="1:11" ht="52" x14ac:dyDescent="0.35">
      <c r="A8873" s="392" t="s">
        <v>1850</v>
      </c>
      <c r="B8873" s="392" t="s">
        <v>1851</v>
      </c>
      <c r="C8873" s="392" t="s">
        <v>5732</v>
      </c>
      <c r="D8873" s="392" t="s">
        <v>5733</v>
      </c>
      <c r="E8873" s="392" t="s">
        <v>2926</v>
      </c>
      <c r="F8873" s="392" t="s">
        <v>2153</v>
      </c>
      <c r="G8873" s="392" t="s">
        <v>4106</v>
      </c>
      <c r="I8873" s="392" t="s">
        <v>2361</v>
      </c>
      <c r="J8873" s="392" t="s">
        <v>3418</v>
      </c>
      <c r="K8873" s="392" t="s">
        <v>2152</v>
      </c>
    </row>
    <row r="8874" spans="1:11" ht="52" x14ac:dyDescent="0.35">
      <c r="A8874" s="392" t="s">
        <v>1850</v>
      </c>
      <c r="B8874" s="392" t="s">
        <v>1851</v>
      </c>
      <c r="C8874" s="392" t="s">
        <v>5732</v>
      </c>
      <c r="D8874" s="392" t="s">
        <v>5733</v>
      </c>
      <c r="E8874" s="392" t="s">
        <v>2926</v>
      </c>
      <c r="F8874" s="392" t="s">
        <v>2153</v>
      </c>
      <c r="G8874" s="392" t="s">
        <v>4106</v>
      </c>
      <c r="I8874" s="392" t="s">
        <v>2363</v>
      </c>
      <c r="J8874" s="392" t="s">
        <v>3419</v>
      </c>
      <c r="K8874" s="392" t="s">
        <v>2152</v>
      </c>
    </row>
    <row r="8875" spans="1:11" ht="52" x14ac:dyDescent="0.35">
      <c r="A8875" s="392" t="s">
        <v>1850</v>
      </c>
      <c r="B8875" s="392" t="s">
        <v>1851</v>
      </c>
      <c r="C8875" s="392" t="s">
        <v>5732</v>
      </c>
      <c r="D8875" s="392" t="s">
        <v>5733</v>
      </c>
      <c r="E8875" s="392" t="s">
        <v>2926</v>
      </c>
      <c r="F8875" s="392" t="s">
        <v>2153</v>
      </c>
      <c r="G8875" s="392" t="s">
        <v>4106</v>
      </c>
      <c r="I8875" s="392" t="s">
        <v>2365</v>
      </c>
      <c r="J8875" s="392" t="s">
        <v>3420</v>
      </c>
      <c r="K8875" s="392" t="s">
        <v>2152</v>
      </c>
    </row>
    <row r="8876" spans="1:11" ht="52" x14ac:dyDescent="0.35">
      <c r="A8876" s="392" t="s">
        <v>1850</v>
      </c>
      <c r="B8876" s="392" t="s">
        <v>1851</v>
      </c>
      <c r="C8876" s="392" t="s">
        <v>5732</v>
      </c>
      <c r="D8876" s="392" t="s">
        <v>5733</v>
      </c>
      <c r="E8876" s="392" t="s">
        <v>2926</v>
      </c>
      <c r="F8876" s="392" t="s">
        <v>2153</v>
      </c>
      <c r="G8876" s="392" t="s">
        <v>4106</v>
      </c>
      <c r="I8876" s="392" t="s">
        <v>2367</v>
      </c>
      <c r="J8876" s="392" t="s">
        <v>3421</v>
      </c>
      <c r="K8876" s="392" t="s">
        <v>2152</v>
      </c>
    </row>
    <row r="8877" spans="1:11" ht="52" x14ac:dyDescent="0.35">
      <c r="A8877" s="392" t="s">
        <v>1850</v>
      </c>
      <c r="B8877" s="392" t="s">
        <v>1851</v>
      </c>
      <c r="C8877" s="392" t="s">
        <v>5732</v>
      </c>
      <c r="D8877" s="392" t="s">
        <v>5733</v>
      </c>
      <c r="E8877" s="392" t="s">
        <v>2926</v>
      </c>
      <c r="F8877" s="392" t="s">
        <v>2153</v>
      </c>
      <c r="G8877" s="392" t="s">
        <v>4106</v>
      </c>
      <c r="I8877" s="392" t="s">
        <v>2369</v>
      </c>
      <c r="J8877" s="392" t="s">
        <v>3422</v>
      </c>
      <c r="K8877" s="392" t="s">
        <v>2152</v>
      </c>
    </row>
    <row r="8878" spans="1:11" ht="52" x14ac:dyDescent="0.35">
      <c r="A8878" s="392" t="s">
        <v>1850</v>
      </c>
      <c r="B8878" s="392" t="s">
        <v>1851</v>
      </c>
      <c r="C8878" s="392" t="s">
        <v>5732</v>
      </c>
      <c r="D8878" s="392" t="s">
        <v>5733</v>
      </c>
      <c r="E8878" s="392" t="s">
        <v>2926</v>
      </c>
      <c r="F8878" s="392" t="s">
        <v>2153</v>
      </c>
      <c r="G8878" s="392" t="s">
        <v>4106</v>
      </c>
      <c r="I8878" s="392" t="s">
        <v>2371</v>
      </c>
      <c r="J8878" s="392" t="s">
        <v>3423</v>
      </c>
      <c r="K8878" s="392" t="s">
        <v>2152</v>
      </c>
    </row>
    <row r="8879" spans="1:11" ht="52" x14ac:dyDescent="0.35">
      <c r="A8879" s="392" t="s">
        <v>1850</v>
      </c>
      <c r="B8879" s="392" t="s">
        <v>1851</v>
      </c>
      <c r="C8879" s="392" t="s">
        <v>5732</v>
      </c>
      <c r="D8879" s="392" t="s">
        <v>5733</v>
      </c>
      <c r="E8879" s="392" t="s">
        <v>2926</v>
      </c>
      <c r="F8879" s="392" t="s">
        <v>2153</v>
      </c>
      <c r="G8879" s="392" t="s">
        <v>4106</v>
      </c>
      <c r="I8879" s="392" t="s">
        <v>2373</v>
      </c>
      <c r="J8879" s="392" t="s">
        <v>3424</v>
      </c>
      <c r="K8879" s="392" t="s">
        <v>2152</v>
      </c>
    </row>
    <row r="8880" spans="1:11" ht="52" x14ac:dyDescent="0.35">
      <c r="A8880" s="392" t="s">
        <v>1850</v>
      </c>
      <c r="B8880" s="392" t="s">
        <v>1851</v>
      </c>
      <c r="C8880" s="392" t="s">
        <v>5732</v>
      </c>
      <c r="D8880" s="392" t="s">
        <v>5733</v>
      </c>
      <c r="E8880" s="392" t="s">
        <v>2926</v>
      </c>
      <c r="F8880" s="392" t="s">
        <v>2153</v>
      </c>
      <c r="G8880" s="392" t="s">
        <v>4106</v>
      </c>
      <c r="I8880" s="392" t="s">
        <v>2375</v>
      </c>
      <c r="J8880" s="392" t="s">
        <v>3425</v>
      </c>
      <c r="K8880" s="392" t="s">
        <v>2152</v>
      </c>
    </row>
    <row r="8881" spans="1:11" ht="52" x14ac:dyDescent="0.35">
      <c r="A8881" s="392" t="s">
        <v>1850</v>
      </c>
      <c r="B8881" s="392" t="s">
        <v>1851</v>
      </c>
      <c r="C8881" s="392" t="s">
        <v>5732</v>
      </c>
      <c r="D8881" s="392" t="s">
        <v>5733</v>
      </c>
      <c r="E8881" s="392" t="s">
        <v>2926</v>
      </c>
      <c r="F8881" s="392" t="s">
        <v>2153</v>
      </c>
      <c r="G8881" s="392" t="s">
        <v>4106</v>
      </c>
      <c r="I8881" s="392" t="s">
        <v>1820</v>
      </c>
      <c r="J8881" s="392" t="s">
        <v>3426</v>
      </c>
      <c r="K8881" s="392" t="s">
        <v>2152</v>
      </c>
    </row>
    <row r="8882" spans="1:11" ht="52" x14ac:dyDescent="0.35">
      <c r="A8882" s="392" t="s">
        <v>1850</v>
      </c>
      <c r="B8882" s="392" t="s">
        <v>1851</v>
      </c>
      <c r="C8882" s="392" t="s">
        <v>5732</v>
      </c>
      <c r="D8882" s="392" t="s">
        <v>5733</v>
      </c>
      <c r="E8882" s="392" t="s">
        <v>2926</v>
      </c>
      <c r="F8882" s="392" t="s">
        <v>2153</v>
      </c>
      <c r="G8882" s="392" t="s">
        <v>4106</v>
      </c>
      <c r="I8882" s="392" t="s">
        <v>2378</v>
      </c>
      <c r="J8882" s="392" t="s">
        <v>3427</v>
      </c>
      <c r="K8882" s="392" t="s">
        <v>2152</v>
      </c>
    </row>
    <row r="8883" spans="1:11" ht="52" x14ac:dyDescent="0.35">
      <c r="A8883" s="392" t="s">
        <v>1850</v>
      </c>
      <c r="B8883" s="392" t="s">
        <v>1851</v>
      </c>
      <c r="C8883" s="392" t="s">
        <v>5732</v>
      </c>
      <c r="D8883" s="392" t="s">
        <v>5733</v>
      </c>
      <c r="E8883" s="392" t="s">
        <v>2926</v>
      </c>
      <c r="F8883" s="392" t="s">
        <v>2153</v>
      </c>
      <c r="G8883" s="392" t="s">
        <v>4106</v>
      </c>
      <c r="I8883" s="392" t="s">
        <v>2380</v>
      </c>
      <c r="J8883" s="392" t="s">
        <v>3428</v>
      </c>
      <c r="K8883" s="392" t="s">
        <v>2152</v>
      </c>
    </row>
    <row r="8884" spans="1:11" ht="52" x14ac:dyDescent="0.35">
      <c r="A8884" s="392" t="s">
        <v>1850</v>
      </c>
      <c r="B8884" s="392" t="s">
        <v>1851</v>
      </c>
      <c r="C8884" s="392" t="s">
        <v>5732</v>
      </c>
      <c r="D8884" s="392" t="s">
        <v>5733</v>
      </c>
      <c r="E8884" s="392" t="s">
        <v>2926</v>
      </c>
      <c r="F8884" s="392" t="s">
        <v>2153</v>
      </c>
      <c r="G8884" s="392" t="s">
        <v>4106</v>
      </c>
      <c r="I8884" s="392" t="s">
        <v>2382</v>
      </c>
      <c r="J8884" s="392" t="s">
        <v>3429</v>
      </c>
      <c r="K8884" s="392" t="s">
        <v>2152</v>
      </c>
    </row>
    <row r="8885" spans="1:11" ht="52" x14ac:dyDescent="0.35">
      <c r="A8885" s="392" t="s">
        <v>1850</v>
      </c>
      <c r="B8885" s="392" t="s">
        <v>1851</v>
      </c>
      <c r="C8885" s="392" t="s">
        <v>5732</v>
      </c>
      <c r="D8885" s="392" t="s">
        <v>5733</v>
      </c>
      <c r="E8885" s="392" t="s">
        <v>2926</v>
      </c>
      <c r="F8885" s="392" t="s">
        <v>2153</v>
      </c>
      <c r="G8885" s="392" t="s">
        <v>4106</v>
      </c>
      <c r="I8885" s="392" t="s">
        <v>2384</v>
      </c>
      <c r="J8885" s="392" t="s">
        <v>3430</v>
      </c>
      <c r="K8885" s="392" t="s">
        <v>2152</v>
      </c>
    </row>
    <row r="8886" spans="1:11" ht="52" x14ac:dyDescent="0.35">
      <c r="A8886" s="392" t="s">
        <v>1850</v>
      </c>
      <c r="B8886" s="392" t="s">
        <v>1851</v>
      </c>
      <c r="C8886" s="392" t="s">
        <v>5732</v>
      </c>
      <c r="D8886" s="392" t="s">
        <v>5733</v>
      </c>
      <c r="E8886" s="392" t="s">
        <v>2926</v>
      </c>
      <c r="F8886" s="392" t="s">
        <v>2153</v>
      </c>
      <c r="G8886" s="392" t="s">
        <v>4106</v>
      </c>
      <c r="I8886" s="392" t="s">
        <v>2386</v>
      </c>
      <c r="J8886" s="392" t="s">
        <v>3431</v>
      </c>
      <c r="K8886" s="392" t="s">
        <v>2152</v>
      </c>
    </row>
    <row r="8887" spans="1:11" ht="52" x14ac:dyDescent="0.35">
      <c r="A8887" s="392" t="s">
        <v>1850</v>
      </c>
      <c r="B8887" s="392" t="s">
        <v>1851</v>
      </c>
      <c r="C8887" s="392" t="s">
        <v>5732</v>
      </c>
      <c r="D8887" s="392" t="s">
        <v>5733</v>
      </c>
      <c r="E8887" s="392" t="s">
        <v>2926</v>
      </c>
      <c r="F8887" s="392" t="s">
        <v>2153</v>
      </c>
      <c r="G8887" s="392" t="s">
        <v>4106</v>
      </c>
      <c r="I8887" s="392" t="s">
        <v>2388</v>
      </c>
      <c r="J8887" s="392" t="s">
        <v>3432</v>
      </c>
      <c r="K8887" s="392" t="s">
        <v>2152</v>
      </c>
    </row>
    <row r="8888" spans="1:11" ht="52" x14ac:dyDescent="0.35">
      <c r="A8888" s="392" t="s">
        <v>1850</v>
      </c>
      <c r="B8888" s="392" t="s">
        <v>1851</v>
      </c>
      <c r="C8888" s="392" t="s">
        <v>5732</v>
      </c>
      <c r="D8888" s="392" t="s">
        <v>5733</v>
      </c>
      <c r="E8888" s="392" t="s">
        <v>2926</v>
      </c>
      <c r="F8888" s="392" t="s">
        <v>2153</v>
      </c>
      <c r="G8888" s="392" t="s">
        <v>4106</v>
      </c>
      <c r="I8888" s="392" t="s">
        <v>2390</v>
      </c>
      <c r="J8888" s="392" t="s">
        <v>3433</v>
      </c>
      <c r="K8888" s="392" t="s">
        <v>2152</v>
      </c>
    </row>
    <row r="8889" spans="1:11" ht="52" x14ac:dyDescent="0.35">
      <c r="A8889" s="392" t="s">
        <v>1850</v>
      </c>
      <c r="B8889" s="392" t="s">
        <v>1851</v>
      </c>
      <c r="C8889" s="392" t="s">
        <v>5732</v>
      </c>
      <c r="D8889" s="392" t="s">
        <v>5733</v>
      </c>
      <c r="E8889" s="392" t="s">
        <v>2926</v>
      </c>
      <c r="F8889" s="392" t="s">
        <v>2153</v>
      </c>
      <c r="G8889" s="392" t="s">
        <v>4106</v>
      </c>
      <c r="I8889" s="392" t="s">
        <v>2392</v>
      </c>
      <c r="J8889" s="392" t="s">
        <v>3434</v>
      </c>
      <c r="K8889" s="392" t="s">
        <v>2152</v>
      </c>
    </row>
    <row r="8890" spans="1:11" ht="52" x14ac:dyDescent="0.35">
      <c r="A8890" s="392" t="s">
        <v>1850</v>
      </c>
      <c r="B8890" s="392" t="s">
        <v>1851</v>
      </c>
      <c r="C8890" s="392" t="s">
        <v>5732</v>
      </c>
      <c r="D8890" s="392" t="s">
        <v>5733</v>
      </c>
      <c r="E8890" s="392" t="s">
        <v>2926</v>
      </c>
      <c r="F8890" s="392" t="s">
        <v>2153</v>
      </c>
      <c r="G8890" s="392" t="s">
        <v>4106</v>
      </c>
      <c r="I8890" s="392" t="s">
        <v>3435</v>
      </c>
      <c r="J8890" s="392" t="s">
        <v>3436</v>
      </c>
      <c r="K8890" s="392" t="s">
        <v>2152</v>
      </c>
    </row>
    <row r="8891" spans="1:11" ht="52" x14ac:dyDescent="0.35">
      <c r="A8891" s="392" t="s">
        <v>1850</v>
      </c>
      <c r="B8891" s="392" t="s">
        <v>1851</v>
      </c>
      <c r="C8891" s="392" t="s">
        <v>5732</v>
      </c>
      <c r="D8891" s="392" t="s">
        <v>5733</v>
      </c>
      <c r="E8891" s="392" t="s">
        <v>2926</v>
      </c>
      <c r="F8891" s="392" t="s">
        <v>2153</v>
      </c>
      <c r="G8891" s="392" t="s">
        <v>4106</v>
      </c>
      <c r="I8891" s="392" t="s">
        <v>1548</v>
      </c>
      <c r="J8891" s="392" t="s">
        <v>3437</v>
      </c>
      <c r="K8891" s="392" t="s">
        <v>2152</v>
      </c>
    </row>
    <row r="8892" spans="1:11" ht="52" x14ac:dyDescent="0.35">
      <c r="A8892" s="392" t="s">
        <v>1850</v>
      </c>
      <c r="B8892" s="392" t="s">
        <v>1851</v>
      </c>
      <c r="C8892" s="392" t="s">
        <v>5732</v>
      </c>
      <c r="D8892" s="392" t="s">
        <v>5733</v>
      </c>
      <c r="E8892" s="392" t="s">
        <v>2926</v>
      </c>
      <c r="F8892" s="392" t="s">
        <v>2153</v>
      </c>
      <c r="G8892" s="392" t="s">
        <v>4106</v>
      </c>
      <c r="I8892" s="392" t="s">
        <v>2395</v>
      </c>
      <c r="J8892" s="392" t="s">
        <v>3438</v>
      </c>
      <c r="K8892" s="392" t="s">
        <v>2152</v>
      </c>
    </row>
    <row r="8893" spans="1:11" ht="52" x14ac:dyDescent="0.35">
      <c r="A8893" s="392" t="s">
        <v>1850</v>
      </c>
      <c r="B8893" s="392" t="s">
        <v>1851</v>
      </c>
      <c r="C8893" s="392" t="s">
        <v>5732</v>
      </c>
      <c r="D8893" s="392" t="s">
        <v>5733</v>
      </c>
      <c r="E8893" s="392" t="s">
        <v>2926</v>
      </c>
      <c r="F8893" s="392" t="s">
        <v>2153</v>
      </c>
      <c r="G8893" s="392" t="s">
        <v>4106</v>
      </c>
      <c r="I8893" s="392" t="s">
        <v>3439</v>
      </c>
      <c r="J8893" s="392" t="s">
        <v>3440</v>
      </c>
      <c r="K8893" s="392" t="s">
        <v>2152</v>
      </c>
    </row>
    <row r="8894" spans="1:11" ht="52" x14ac:dyDescent="0.35">
      <c r="A8894" s="392" t="s">
        <v>1850</v>
      </c>
      <c r="B8894" s="392" t="s">
        <v>1851</v>
      </c>
      <c r="C8894" s="392" t="s">
        <v>5732</v>
      </c>
      <c r="D8894" s="392" t="s">
        <v>5733</v>
      </c>
      <c r="E8894" s="392" t="s">
        <v>2926</v>
      </c>
      <c r="F8894" s="392" t="s">
        <v>2153</v>
      </c>
      <c r="G8894" s="392" t="s">
        <v>4106</v>
      </c>
      <c r="I8894" s="392" t="s">
        <v>2397</v>
      </c>
      <c r="J8894" s="392" t="s">
        <v>3441</v>
      </c>
      <c r="K8894" s="392" t="s">
        <v>2152</v>
      </c>
    </row>
    <row r="8895" spans="1:11" ht="52" x14ac:dyDescent="0.35">
      <c r="A8895" s="392" t="s">
        <v>1850</v>
      </c>
      <c r="B8895" s="392" t="s">
        <v>1851</v>
      </c>
      <c r="C8895" s="392" t="s">
        <v>5732</v>
      </c>
      <c r="D8895" s="392" t="s">
        <v>5733</v>
      </c>
      <c r="E8895" s="392" t="s">
        <v>2926</v>
      </c>
      <c r="F8895" s="392" t="s">
        <v>2153</v>
      </c>
      <c r="G8895" s="392" t="s">
        <v>4106</v>
      </c>
      <c r="I8895" s="392" t="s">
        <v>2399</v>
      </c>
      <c r="J8895" s="392" t="s">
        <v>3442</v>
      </c>
      <c r="K8895" s="392" t="s">
        <v>2152</v>
      </c>
    </row>
    <row r="8896" spans="1:11" ht="52" x14ac:dyDescent="0.35">
      <c r="A8896" s="392" t="s">
        <v>1850</v>
      </c>
      <c r="B8896" s="392" t="s">
        <v>1851</v>
      </c>
      <c r="C8896" s="392" t="s">
        <v>5732</v>
      </c>
      <c r="D8896" s="392" t="s">
        <v>5733</v>
      </c>
      <c r="E8896" s="392" t="s">
        <v>2926</v>
      </c>
      <c r="F8896" s="392" t="s">
        <v>2153</v>
      </c>
      <c r="G8896" s="392" t="s">
        <v>4106</v>
      </c>
      <c r="I8896" s="392" t="s">
        <v>2401</v>
      </c>
      <c r="J8896" s="392" t="s">
        <v>3443</v>
      </c>
      <c r="K8896" s="392" t="s">
        <v>2152</v>
      </c>
    </row>
    <row r="8897" spans="1:11" ht="52" x14ac:dyDescent="0.35">
      <c r="A8897" s="392" t="s">
        <v>1850</v>
      </c>
      <c r="B8897" s="392" t="s">
        <v>1851</v>
      </c>
      <c r="C8897" s="392" t="s">
        <v>5732</v>
      </c>
      <c r="D8897" s="392" t="s">
        <v>5733</v>
      </c>
      <c r="E8897" s="392" t="s">
        <v>2926</v>
      </c>
      <c r="F8897" s="392" t="s">
        <v>2153</v>
      </c>
      <c r="G8897" s="392" t="s">
        <v>4106</v>
      </c>
      <c r="I8897" s="392" t="s">
        <v>2403</v>
      </c>
      <c r="J8897" s="392" t="s">
        <v>3444</v>
      </c>
      <c r="K8897" s="392" t="s">
        <v>2152</v>
      </c>
    </row>
    <row r="8898" spans="1:11" ht="52" x14ac:dyDescent="0.35">
      <c r="A8898" s="392" t="s">
        <v>1850</v>
      </c>
      <c r="B8898" s="392" t="s">
        <v>1851</v>
      </c>
      <c r="C8898" s="392" t="s">
        <v>5732</v>
      </c>
      <c r="D8898" s="392" t="s">
        <v>5733</v>
      </c>
      <c r="E8898" s="392" t="s">
        <v>2926</v>
      </c>
      <c r="F8898" s="392" t="s">
        <v>2153</v>
      </c>
      <c r="G8898" s="392" t="s">
        <v>4106</v>
      </c>
      <c r="I8898" s="392" t="s">
        <v>2405</v>
      </c>
      <c r="J8898" s="392" t="s">
        <v>3445</v>
      </c>
      <c r="K8898" s="392" t="s">
        <v>2152</v>
      </c>
    </row>
    <row r="8899" spans="1:11" ht="52" x14ac:dyDescent="0.35">
      <c r="A8899" s="392" t="s">
        <v>1850</v>
      </c>
      <c r="B8899" s="392" t="s">
        <v>1851</v>
      </c>
      <c r="C8899" s="392" t="s">
        <v>5732</v>
      </c>
      <c r="D8899" s="392" t="s">
        <v>5733</v>
      </c>
      <c r="E8899" s="392" t="s">
        <v>2926</v>
      </c>
      <c r="F8899" s="392" t="s">
        <v>2153</v>
      </c>
      <c r="G8899" s="392" t="s">
        <v>4106</v>
      </c>
      <c r="I8899" s="392" t="s">
        <v>2407</v>
      </c>
      <c r="J8899" s="392" t="s">
        <v>3446</v>
      </c>
      <c r="K8899" s="392" t="s">
        <v>2152</v>
      </c>
    </row>
    <row r="8900" spans="1:11" ht="52" x14ac:dyDescent="0.35">
      <c r="A8900" s="392" t="s">
        <v>1850</v>
      </c>
      <c r="B8900" s="392" t="s">
        <v>1851</v>
      </c>
      <c r="C8900" s="392" t="s">
        <v>5732</v>
      </c>
      <c r="D8900" s="392" t="s">
        <v>5733</v>
      </c>
      <c r="E8900" s="392" t="s">
        <v>2926</v>
      </c>
      <c r="F8900" s="392" t="s">
        <v>2153</v>
      </c>
      <c r="G8900" s="392" t="s">
        <v>4106</v>
      </c>
      <c r="I8900" s="392" t="s">
        <v>2409</v>
      </c>
      <c r="J8900" s="392" t="s">
        <v>3447</v>
      </c>
      <c r="K8900" s="392" t="s">
        <v>2152</v>
      </c>
    </row>
    <row r="8901" spans="1:11" ht="52" x14ac:dyDescent="0.35">
      <c r="A8901" s="392" t="s">
        <v>1850</v>
      </c>
      <c r="B8901" s="392" t="s">
        <v>1851</v>
      </c>
      <c r="C8901" s="392" t="s">
        <v>5732</v>
      </c>
      <c r="D8901" s="392" t="s">
        <v>5733</v>
      </c>
      <c r="E8901" s="392" t="s">
        <v>2926</v>
      </c>
      <c r="F8901" s="392" t="s">
        <v>2153</v>
      </c>
      <c r="G8901" s="392" t="s">
        <v>4106</v>
      </c>
      <c r="I8901" s="392" t="s">
        <v>2411</v>
      </c>
      <c r="J8901" s="392" t="s">
        <v>3448</v>
      </c>
      <c r="K8901" s="392" t="s">
        <v>2152</v>
      </c>
    </row>
    <row r="8902" spans="1:11" ht="52" x14ac:dyDescent="0.35">
      <c r="A8902" s="392" t="s">
        <v>1850</v>
      </c>
      <c r="B8902" s="392" t="s">
        <v>1851</v>
      </c>
      <c r="C8902" s="392" t="s">
        <v>5732</v>
      </c>
      <c r="D8902" s="392" t="s">
        <v>5733</v>
      </c>
      <c r="E8902" s="392" t="s">
        <v>2926</v>
      </c>
      <c r="F8902" s="392" t="s">
        <v>2153</v>
      </c>
      <c r="G8902" s="392" t="s">
        <v>4106</v>
      </c>
      <c r="I8902" s="392" t="s">
        <v>2413</v>
      </c>
      <c r="J8902" s="392" t="s">
        <v>3449</v>
      </c>
      <c r="K8902" s="392" t="s">
        <v>2152</v>
      </c>
    </row>
    <row r="8903" spans="1:11" ht="52" x14ac:dyDescent="0.35">
      <c r="A8903" s="392" t="s">
        <v>1850</v>
      </c>
      <c r="B8903" s="392" t="s">
        <v>1851</v>
      </c>
      <c r="C8903" s="392" t="s">
        <v>5732</v>
      </c>
      <c r="D8903" s="392" t="s">
        <v>5733</v>
      </c>
      <c r="E8903" s="392" t="s">
        <v>2926</v>
      </c>
      <c r="F8903" s="392" t="s">
        <v>2153</v>
      </c>
      <c r="G8903" s="392" t="s">
        <v>4106</v>
      </c>
      <c r="I8903" s="392" t="s">
        <v>2415</v>
      </c>
      <c r="J8903" s="392" t="s">
        <v>3450</v>
      </c>
      <c r="K8903" s="392" t="s">
        <v>2152</v>
      </c>
    </row>
    <row r="8904" spans="1:11" ht="52" x14ac:dyDescent="0.35">
      <c r="A8904" s="392" t="s">
        <v>1850</v>
      </c>
      <c r="B8904" s="392" t="s">
        <v>1851</v>
      </c>
      <c r="C8904" s="392" t="s">
        <v>5732</v>
      </c>
      <c r="D8904" s="392" t="s">
        <v>5733</v>
      </c>
      <c r="E8904" s="392" t="s">
        <v>2926</v>
      </c>
      <c r="F8904" s="392" t="s">
        <v>2153</v>
      </c>
      <c r="G8904" s="392" t="s">
        <v>4106</v>
      </c>
      <c r="I8904" s="392" t="s">
        <v>2417</v>
      </c>
      <c r="J8904" s="392" t="s">
        <v>3451</v>
      </c>
      <c r="K8904" s="392" t="s">
        <v>2152</v>
      </c>
    </row>
    <row r="8905" spans="1:11" ht="52" x14ac:dyDescent="0.35">
      <c r="A8905" s="392" t="s">
        <v>1850</v>
      </c>
      <c r="B8905" s="392" t="s">
        <v>1851</v>
      </c>
      <c r="C8905" s="392" t="s">
        <v>5732</v>
      </c>
      <c r="D8905" s="392" t="s">
        <v>5733</v>
      </c>
      <c r="E8905" s="392" t="s">
        <v>2926</v>
      </c>
      <c r="F8905" s="392" t="s">
        <v>2153</v>
      </c>
      <c r="G8905" s="392" t="s">
        <v>4106</v>
      </c>
      <c r="I8905" s="392" t="s">
        <v>2419</v>
      </c>
      <c r="J8905" s="392" t="s">
        <v>3452</v>
      </c>
      <c r="K8905" s="392" t="s">
        <v>2152</v>
      </c>
    </row>
    <row r="8906" spans="1:11" ht="52" x14ac:dyDescent="0.35">
      <c r="A8906" s="392" t="s">
        <v>1850</v>
      </c>
      <c r="B8906" s="392" t="s">
        <v>1851</v>
      </c>
      <c r="C8906" s="392" t="s">
        <v>5732</v>
      </c>
      <c r="D8906" s="392" t="s">
        <v>5733</v>
      </c>
      <c r="E8906" s="392" t="s">
        <v>2926</v>
      </c>
      <c r="F8906" s="392" t="s">
        <v>2153</v>
      </c>
      <c r="G8906" s="392" t="s">
        <v>4106</v>
      </c>
      <c r="I8906" s="392" t="s">
        <v>2421</v>
      </c>
      <c r="J8906" s="392" t="s">
        <v>3453</v>
      </c>
      <c r="K8906" s="392" t="s">
        <v>2152</v>
      </c>
    </row>
    <row r="8907" spans="1:11" ht="52" x14ac:dyDescent="0.35">
      <c r="A8907" s="392" t="s">
        <v>1850</v>
      </c>
      <c r="B8907" s="392" t="s">
        <v>1851</v>
      </c>
      <c r="C8907" s="392" t="s">
        <v>5732</v>
      </c>
      <c r="D8907" s="392" t="s">
        <v>5733</v>
      </c>
      <c r="E8907" s="392" t="s">
        <v>2926</v>
      </c>
      <c r="F8907" s="392" t="s">
        <v>2153</v>
      </c>
      <c r="G8907" s="392" t="s">
        <v>4106</v>
      </c>
      <c r="I8907" s="392" t="s">
        <v>3454</v>
      </c>
      <c r="J8907" s="392" t="s">
        <v>3455</v>
      </c>
      <c r="K8907" s="392" t="s">
        <v>2152</v>
      </c>
    </row>
    <row r="8908" spans="1:11" ht="52" x14ac:dyDescent="0.35">
      <c r="A8908" s="392" t="s">
        <v>1850</v>
      </c>
      <c r="B8908" s="392" t="s">
        <v>1851</v>
      </c>
      <c r="C8908" s="392" t="s">
        <v>5732</v>
      </c>
      <c r="D8908" s="392" t="s">
        <v>5733</v>
      </c>
      <c r="E8908" s="392" t="s">
        <v>2926</v>
      </c>
      <c r="F8908" s="392" t="s">
        <v>2153</v>
      </c>
      <c r="G8908" s="392" t="s">
        <v>4106</v>
      </c>
      <c r="I8908" s="392" t="s">
        <v>2424</v>
      </c>
      <c r="J8908" s="392" t="s">
        <v>3456</v>
      </c>
      <c r="K8908" s="392" t="s">
        <v>2152</v>
      </c>
    </row>
    <row r="8909" spans="1:11" ht="52" x14ac:dyDescent="0.35">
      <c r="A8909" s="392" t="s">
        <v>1850</v>
      </c>
      <c r="B8909" s="392" t="s">
        <v>1851</v>
      </c>
      <c r="C8909" s="392" t="s">
        <v>5732</v>
      </c>
      <c r="D8909" s="392" t="s">
        <v>5733</v>
      </c>
      <c r="E8909" s="392" t="s">
        <v>2926</v>
      </c>
      <c r="F8909" s="392" t="s">
        <v>2153</v>
      </c>
      <c r="G8909" s="392" t="s">
        <v>4106</v>
      </c>
      <c r="I8909" s="392" t="s">
        <v>2426</v>
      </c>
      <c r="J8909" s="392" t="s">
        <v>3457</v>
      </c>
      <c r="K8909" s="392" t="s">
        <v>2152</v>
      </c>
    </row>
    <row r="8910" spans="1:11" ht="52" x14ac:dyDescent="0.35">
      <c r="A8910" s="392" t="s">
        <v>1850</v>
      </c>
      <c r="B8910" s="392" t="s">
        <v>1851</v>
      </c>
      <c r="C8910" s="392" t="s">
        <v>5732</v>
      </c>
      <c r="D8910" s="392" t="s">
        <v>5733</v>
      </c>
      <c r="E8910" s="392" t="s">
        <v>2926</v>
      </c>
      <c r="F8910" s="392" t="s">
        <v>2153</v>
      </c>
      <c r="G8910" s="392" t="s">
        <v>4106</v>
      </c>
      <c r="I8910" s="392" t="s">
        <v>2428</v>
      </c>
      <c r="J8910" s="392" t="s">
        <v>3458</v>
      </c>
      <c r="K8910" s="392" t="s">
        <v>2152</v>
      </c>
    </row>
    <row r="8911" spans="1:11" ht="52" x14ac:dyDescent="0.35">
      <c r="A8911" s="392" t="s">
        <v>1850</v>
      </c>
      <c r="B8911" s="392" t="s">
        <v>1851</v>
      </c>
      <c r="C8911" s="392" t="s">
        <v>5732</v>
      </c>
      <c r="D8911" s="392" t="s">
        <v>5733</v>
      </c>
      <c r="E8911" s="392" t="s">
        <v>2926</v>
      </c>
      <c r="F8911" s="392" t="s">
        <v>2153</v>
      </c>
      <c r="G8911" s="392" t="s">
        <v>4106</v>
      </c>
      <c r="I8911" s="392" t="s">
        <v>2430</v>
      </c>
      <c r="J8911" s="392" t="s">
        <v>3459</v>
      </c>
      <c r="K8911" s="392" t="s">
        <v>2152</v>
      </c>
    </row>
    <row r="8912" spans="1:11" ht="52" x14ac:dyDescent="0.35">
      <c r="A8912" s="392" t="s">
        <v>1850</v>
      </c>
      <c r="B8912" s="392" t="s">
        <v>1851</v>
      </c>
      <c r="C8912" s="392" t="s">
        <v>5732</v>
      </c>
      <c r="D8912" s="392" t="s">
        <v>5733</v>
      </c>
      <c r="E8912" s="392" t="s">
        <v>2926</v>
      </c>
      <c r="F8912" s="392" t="s">
        <v>2153</v>
      </c>
      <c r="G8912" s="392" t="s">
        <v>4106</v>
      </c>
      <c r="I8912" s="392" t="s">
        <v>2432</v>
      </c>
      <c r="J8912" s="392" t="s">
        <v>3460</v>
      </c>
      <c r="K8912" s="392" t="s">
        <v>2152</v>
      </c>
    </row>
    <row r="8913" spans="1:11" ht="52" x14ac:dyDescent="0.35">
      <c r="A8913" s="392" t="s">
        <v>1850</v>
      </c>
      <c r="B8913" s="392" t="s">
        <v>1851</v>
      </c>
      <c r="C8913" s="392" t="s">
        <v>5732</v>
      </c>
      <c r="D8913" s="392" t="s">
        <v>5733</v>
      </c>
      <c r="E8913" s="392" t="s">
        <v>2926</v>
      </c>
      <c r="F8913" s="392" t="s">
        <v>2153</v>
      </c>
      <c r="G8913" s="392" t="s">
        <v>4106</v>
      </c>
      <c r="I8913" s="392" t="s">
        <v>2434</v>
      </c>
      <c r="J8913" s="392" t="s">
        <v>3461</v>
      </c>
      <c r="K8913" s="392" t="s">
        <v>2152</v>
      </c>
    </row>
    <row r="8914" spans="1:11" ht="52" x14ac:dyDescent="0.35">
      <c r="A8914" s="392" t="s">
        <v>1850</v>
      </c>
      <c r="B8914" s="392" t="s">
        <v>1851</v>
      </c>
      <c r="C8914" s="392" t="s">
        <v>5732</v>
      </c>
      <c r="D8914" s="392" t="s">
        <v>5733</v>
      </c>
      <c r="E8914" s="392" t="s">
        <v>2926</v>
      </c>
      <c r="F8914" s="392" t="s">
        <v>2153</v>
      </c>
      <c r="G8914" s="392" t="s">
        <v>4106</v>
      </c>
      <c r="I8914" s="392" t="s">
        <v>2436</v>
      </c>
      <c r="J8914" s="392" t="s">
        <v>3462</v>
      </c>
      <c r="K8914" s="392" t="s">
        <v>2152</v>
      </c>
    </row>
    <row r="8915" spans="1:11" ht="52" x14ac:dyDescent="0.35">
      <c r="A8915" s="392" t="s">
        <v>1850</v>
      </c>
      <c r="B8915" s="392" t="s">
        <v>1851</v>
      </c>
      <c r="C8915" s="392" t="s">
        <v>5732</v>
      </c>
      <c r="D8915" s="392" t="s">
        <v>5733</v>
      </c>
      <c r="E8915" s="392" t="s">
        <v>2926</v>
      </c>
      <c r="F8915" s="392" t="s">
        <v>2153</v>
      </c>
      <c r="G8915" s="392" t="s">
        <v>4106</v>
      </c>
      <c r="I8915" s="392" t="s">
        <v>2438</v>
      </c>
      <c r="J8915" s="392" t="s">
        <v>3463</v>
      </c>
      <c r="K8915" s="392" t="s">
        <v>2152</v>
      </c>
    </row>
    <row r="8916" spans="1:11" ht="52" x14ac:dyDescent="0.35">
      <c r="A8916" s="392" t="s">
        <v>1850</v>
      </c>
      <c r="B8916" s="392" t="s">
        <v>1851</v>
      </c>
      <c r="C8916" s="392" t="s">
        <v>5732</v>
      </c>
      <c r="D8916" s="392" t="s">
        <v>5733</v>
      </c>
      <c r="E8916" s="392" t="s">
        <v>2926</v>
      </c>
      <c r="F8916" s="392" t="s">
        <v>2153</v>
      </c>
      <c r="G8916" s="392" t="s">
        <v>4106</v>
      </c>
      <c r="I8916" s="392" t="s">
        <v>2440</v>
      </c>
      <c r="J8916" s="392" t="s">
        <v>3464</v>
      </c>
      <c r="K8916" s="392" t="s">
        <v>2152</v>
      </c>
    </row>
    <row r="8917" spans="1:11" ht="52" x14ac:dyDescent="0.35">
      <c r="A8917" s="392" t="s">
        <v>1850</v>
      </c>
      <c r="B8917" s="392" t="s">
        <v>1851</v>
      </c>
      <c r="C8917" s="392" t="s">
        <v>5732</v>
      </c>
      <c r="D8917" s="392" t="s">
        <v>5733</v>
      </c>
      <c r="E8917" s="392" t="s">
        <v>2926</v>
      </c>
      <c r="F8917" s="392" t="s">
        <v>2153</v>
      </c>
      <c r="G8917" s="392" t="s">
        <v>4106</v>
      </c>
      <c r="I8917" s="392" t="s">
        <v>2442</v>
      </c>
      <c r="J8917" s="392" t="s">
        <v>3465</v>
      </c>
      <c r="K8917" s="392" t="s">
        <v>2152</v>
      </c>
    </row>
    <row r="8918" spans="1:11" ht="52" x14ac:dyDescent="0.35">
      <c r="A8918" s="392" t="s">
        <v>1850</v>
      </c>
      <c r="B8918" s="392" t="s">
        <v>1851</v>
      </c>
      <c r="C8918" s="392" t="s">
        <v>5732</v>
      </c>
      <c r="D8918" s="392" t="s">
        <v>5733</v>
      </c>
      <c r="E8918" s="392" t="s">
        <v>2926</v>
      </c>
      <c r="F8918" s="392" t="s">
        <v>2153</v>
      </c>
      <c r="G8918" s="392" t="s">
        <v>4106</v>
      </c>
      <c r="I8918" s="392" t="s">
        <v>2444</v>
      </c>
      <c r="J8918" s="392" t="s">
        <v>3466</v>
      </c>
      <c r="K8918" s="392" t="s">
        <v>2152</v>
      </c>
    </row>
    <row r="8919" spans="1:11" ht="52" x14ac:dyDescent="0.35">
      <c r="A8919" s="392" t="s">
        <v>1850</v>
      </c>
      <c r="B8919" s="392" t="s">
        <v>1851</v>
      </c>
      <c r="C8919" s="392" t="s">
        <v>5732</v>
      </c>
      <c r="D8919" s="392" t="s">
        <v>5733</v>
      </c>
      <c r="E8919" s="392" t="s">
        <v>2926</v>
      </c>
      <c r="F8919" s="392" t="s">
        <v>2153</v>
      </c>
      <c r="G8919" s="392" t="s">
        <v>4106</v>
      </c>
      <c r="I8919" s="392" t="s">
        <v>2446</v>
      </c>
      <c r="J8919" s="392" t="s">
        <v>6338</v>
      </c>
      <c r="K8919" s="392" t="s">
        <v>2152</v>
      </c>
    </row>
    <row r="8920" spans="1:11" ht="52" x14ac:dyDescent="0.35">
      <c r="A8920" s="392" t="s">
        <v>1850</v>
      </c>
      <c r="B8920" s="392" t="s">
        <v>1851</v>
      </c>
      <c r="C8920" s="392" t="s">
        <v>5732</v>
      </c>
      <c r="D8920" s="392" t="s">
        <v>5733</v>
      </c>
      <c r="E8920" s="392" t="s">
        <v>2926</v>
      </c>
      <c r="F8920" s="392" t="s">
        <v>2153</v>
      </c>
      <c r="G8920" s="392" t="s">
        <v>4106</v>
      </c>
      <c r="I8920" s="392" t="s">
        <v>2448</v>
      </c>
      <c r="J8920" s="392" t="s">
        <v>6339</v>
      </c>
      <c r="K8920" s="392" t="s">
        <v>2152</v>
      </c>
    </row>
    <row r="8921" spans="1:11" ht="52" x14ac:dyDescent="0.35">
      <c r="A8921" s="392" t="s">
        <v>1850</v>
      </c>
      <c r="B8921" s="392" t="s">
        <v>1851</v>
      </c>
      <c r="C8921" s="392" t="s">
        <v>5732</v>
      </c>
      <c r="D8921" s="392" t="s">
        <v>5733</v>
      </c>
      <c r="E8921" s="392" t="s">
        <v>2926</v>
      </c>
      <c r="F8921" s="392" t="s">
        <v>2153</v>
      </c>
      <c r="G8921" s="392" t="s">
        <v>4106</v>
      </c>
      <c r="I8921" s="392" t="s">
        <v>1815</v>
      </c>
      <c r="J8921" s="392" t="s">
        <v>6340</v>
      </c>
      <c r="K8921" s="392" t="s">
        <v>2152</v>
      </c>
    </row>
    <row r="8922" spans="1:11" ht="52" x14ac:dyDescent="0.35">
      <c r="A8922" s="392" t="s">
        <v>1850</v>
      </c>
      <c r="B8922" s="392" t="s">
        <v>1851</v>
      </c>
      <c r="C8922" s="392" t="s">
        <v>5732</v>
      </c>
      <c r="D8922" s="392" t="s">
        <v>5733</v>
      </c>
      <c r="E8922" s="392" t="s">
        <v>2926</v>
      </c>
      <c r="F8922" s="392" t="s">
        <v>2153</v>
      </c>
      <c r="G8922" s="392" t="s">
        <v>4106</v>
      </c>
      <c r="I8922" s="392" t="s">
        <v>2451</v>
      </c>
      <c r="J8922" s="392" t="s">
        <v>6341</v>
      </c>
      <c r="K8922" s="392" t="s">
        <v>2152</v>
      </c>
    </row>
    <row r="8923" spans="1:11" ht="52" x14ac:dyDescent="0.35">
      <c r="A8923" s="392" t="s">
        <v>1850</v>
      </c>
      <c r="B8923" s="392" t="s">
        <v>1851</v>
      </c>
      <c r="C8923" s="392" t="s">
        <v>5732</v>
      </c>
      <c r="D8923" s="392" t="s">
        <v>5733</v>
      </c>
      <c r="E8923" s="392" t="s">
        <v>2926</v>
      </c>
      <c r="F8923" s="392" t="s">
        <v>2153</v>
      </c>
      <c r="G8923" s="392" t="s">
        <v>4106</v>
      </c>
      <c r="I8923" s="392" t="s">
        <v>2453</v>
      </c>
      <c r="J8923" s="392" t="s">
        <v>6342</v>
      </c>
      <c r="K8923" s="392" t="s">
        <v>2152</v>
      </c>
    </row>
    <row r="8924" spans="1:11" ht="52" x14ac:dyDescent="0.35">
      <c r="A8924" s="392" t="s">
        <v>1850</v>
      </c>
      <c r="B8924" s="392" t="s">
        <v>1851</v>
      </c>
      <c r="C8924" s="392" t="s">
        <v>5732</v>
      </c>
      <c r="D8924" s="392" t="s">
        <v>5733</v>
      </c>
      <c r="E8924" s="392" t="s">
        <v>2926</v>
      </c>
      <c r="F8924" s="392" t="s">
        <v>2153</v>
      </c>
      <c r="G8924" s="392" t="s">
        <v>4106</v>
      </c>
      <c r="I8924" s="392" t="s">
        <v>2455</v>
      </c>
      <c r="J8924" s="392" t="s">
        <v>6343</v>
      </c>
      <c r="K8924" s="392" t="s">
        <v>2152</v>
      </c>
    </row>
    <row r="8925" spans="1:11" ht="52" x14ac:dyDescent="0.35">
      <c r="A8925" s="392" t="s">
        <v>1850</v>
      </c>
      <c r="B8925" s="392" t="s">
        <v>1851</v>
      </c>
      <c r="C8925" s="392" t="s">
        <v>5732</v>
      </c>
      <c r="D8925" s="392" t="s">
        <v>5733</v>
      </c>
      <c r="E8925" s="392" t="s">
        <v>2926</v>
      </c>
      <c r="F8925" s="392" t="s">
        <v>2153</v>
      </c>
      <c r="G8925" s="392" t="s">
        <v>4106</v>
      </c>
      <c r="I8925" s="392" t="s">
        <v>0</v>
      </c>
      <c r="J8925" s="392" t="s">
        <v>6344</v>
      </c>
      <c r="K8925" s="392" t="s">
        <v>2152</v>
      </c>
    </row>
    <row r="8926" spans="1:11" ht="52" x14ac:dyDescent="0.35">
      <c r="A8926" s="392" t="s">
        <v>1850</v>
      </c>
      <c r="B8926" s="392" t="s">
        <v>1851</v>
      </c>
      <c r="C8926" s="392" t="s">
        <v>5732</v>
      </c>
      <c r="D8926" s="392" t="s">
        <v>5733</v>
      </c>
      <c r="E8926" s="392" t="s">
        <v>2926</v>
      </c>
      <c r="F8926" s="392" t="s">
        <v>2153</v>
      </c>
      <c r="G8926" s="392" t="s">
        <v>4106</v>
      </c>
      <c r="I8926" s="392" t="s">
        <v>2</v>
      </c>
      <c r="J8926" s="392" t="s">
        <v>6345</v>
      </c>
      <c r="K8926" s="392" t="s">
        <v>2152</v>
      </c>
    </row>
    <row r="8927" spans="1:11" ht="52" x14ac:dyDescent="0.35">
      <c r="A8927" s="392" t="s">
        <v>1850</v>
      </c>
      <c r="B8927" s="392" t="s">
        <v>1851</v>
      </c>
      <c r="C8927" s="392" t="s">
        <v>5732</v>
      </c>
      <c r="D8927" s="392" t="s">
        <v>5733</v>
      </c>
      <c r="E8927" s="392" t="s">
        <v>2926</v>
      </c>
      <c r="F8927" s="392" t="s">
        <v>2153</v>
      </c>
      <c r="G8927" s="392" t="s">
        <v>4106</v>
      </c>
      <c r="I8927" s="392" t="s">
        <v>4</v>
      </c>
      <c r="J8927" s="392" t="s">
        <v>6346</v>
      </c>
      <c r="K8927" s="392" t="s">
        <v>2152</v>
      </c>
    </row>
    <row r="8928" spans="1:11" ht="52" x14ac:dyDescent="0.35">
      <c r="A8928" s="392" t="s">
        <v>1850</v>
      </c>
      <c r="B8928" s="392" t="s">
        <v>1851</v>
      </c>
      <c r="C8928" s="392" t="s">
        <v>5732</v>
      </c>
      <c r="D8928" s="392" t="s">
        <v>5733</v>
      </c>
      <c r="E8928" s="392" t="s">
        <v>2926</v>
      </c>
      <c r="F8928" s="392" t="s">
        <v>2153</v>
      </c>
      <c r="G8928" s="392" t="s">
        <v>4106</v>
      </c>
      <c r="I8928" s="392" t="s">
        <v>8</v>
      </c>
      <c r="J8928" s="392" t="s">
        <v>6347</v>
      </c>
      <c r="K8928" s="392" t="s">
        <v>2152</v>
      </c>
    </row>
    <row r="8929" spans="1:11" ht="52" x14ac:dyDescent="0.35">
      <c r="A8929" s="392" t="s">
        <v>1850</v>
      </c>
      <c r="B8929" s="392" t="s">
        <v>1851</v>
      </c>
      <c r="C8929" s="392" t="s">
        <v>5732</v>
      </c>
      <c r="D8929" s="392" t="s">
        <v>5733</v>
      </c>
      <c r="E8929" s="392" t="s">
        <v>2926</v>
      </c>
      <c r="F8929" s="392" t="s">
        <v>2153</v>
      </c>
      <c r="G8929" s="392" t="s">
        <v>4106</v>
      </c>
      <c r="I8929" s="392" t="s">
        <v>10</v>
      </c>
      <c r="J8929" s="392" t="s">
        <v>6348</v>
      </c>
      <c r="K8929" s="392" t="s">
        <v>2152</v>
      </c>
    </row>
    <row r="8930" spans="1:11" ht="52" x14ac:dyDescent="0.35">
      <c r="A8930" s="392" t="s">
        <v>1850</v>
      </c>
      <c r="B8930" s="392" t="s">
        <v>1851</v>
      </c>
      <c r="C8930" s="392" t="s">
        <v>5732</v>
      </c>
      <c r="D8930" s="392" t="s">
        <v>5733</v>
      </c>
      <c r="E8930" s="392" t="s">
        <v>2926</v>
      </c>
      <c r="F8930" s="392" t="s">
        <v>2153</v>
      </c>
      <c r="G8930" s="392" t="s">
        <v>4106</v>
      </c>
      <c r="I8930" s="392" t="s">
        <v>12</v>
      </c>
      <c r="J8930" s="392" t="s">
        <v>6349</v>
      </c>
      <c r="K8930" s="392" t="s">
        <v>2152</v>
      </c>
    </row>
    <row r="8931" spans="1:11" ht="52" x14ac:dyDescent="0.35">
      <c r="A8931" s="392" t="s">
        <v>1850</v>
      </c>
      <c r="B8931" s="392" t="s">
        <v>1851</v>
      </c>
      <c r="C8931" s="392" t="s">
        <v>5732</v>
      </c>
      <c r="D8931" s="392" t="s">
        <v>5733</v>
      </c>
      <c r="E8931" s="392" t="s">
        <v>2926</v>
      </c>
      <c r="F8931" s="392" t="s">
        <v>2153</v>
      </c>
      <c r="G8931" s="392" t="s">
        <v>4106</v>
      </c>
      <c r="I8931" s="392" t="s">
        <v>14</v>
      </c>
      <c r="J8931" s="392" t="s">
        <v>6350</v>
      </c>
      <c r="K8931" s="392" t="s">
        <v>2152</v>
      </c>
    </row>
    <row r="8932" spans="1:11" ht="52" x14ac:dyDescent="0.35">
      <c r="A8932" s="392" t="s">
        <v>1850</v>
      </c>
      <c r="B8932" s="392" t="s">
        <v>1851</v>
      </c>
      <c r="C8932" s="392" t="s">
        <v>5732</v>
      </c>
      <c r="D8932" s="392" t="s">
        <v>5733</v>
      </c>
      <c r="E8932" s="392" t="s">
        <v>2926</v>
      </c>
      <c r="F8932" s="392" t="s">
        <v>2153</v>
      </c>
      <c r="G8932" s="392" t="s">
        <v>4106</v>
      </c>
      <c r="I8932" s="392" t="s">
        <v>16</v>
      </c>
      <c r="J8932" s="392" t="s">
        <v>6351</v>
      </c>
      <c r="K8932" s="392" t="s">
        <v>2152</v>
      </c>
    </row>
    <row r="8933" spans="1:11" ht="52" x14ac:dyDescent="0.35">
      <c r="A8933" s="392" t="s">
        <v>1850</v>
      </c>
      <c r="B8933" s="392" t="s">
        <v>1851</v>
      </c>
      <c r="C8933" s="392" t="s">
        <v>5732</v>
      </c>
      <c r="D8933" s="392" t="s">
        <v>5733</v>
      </c>
      <c r="E8933" s="392" t="s">
        <v>2926</v>
      </c>
      <c r="F8933" s="392" t="s">
        <v>2153</v>
      </c>
      <c r="G8933" s="392" t="s">
        <v>4106</v>
      </c>
      <c r="I8933" s="392" t="s">
        <v>18</v>
      </c>
      <c r="J8933" s="392" t="s">
        <v>6352</v>
      </c>
      <c r="K8933" s="392" t="s">
        <v>2152</v>
      </c>
    </row>
    <row r="8934" spans="1:11" ht="52" x14ac:dyDescent="0.35">
      <c r="A8934" s="392" t="s">
        <v>1850</v>
      </c>
      <c r="B8934" s="392" t="s">
        <v>1851</v>
      </c>
      <c r="C8934" s="392" t="s">
        <v>5732</v>
      </c>
      <c r="D8934" s="392" t="s">
        <v>5733</v>
      </c>
      <c r="E8934" s="392" t="s">
        <v>2926</v>
      </c>
      <c r="F8934" s="392" t="s">
        <v>2153</v>
      </c>
      <c r="G8934" s="392" t="s">
        <v>4106</v>
      </c>
      <c r="I8934" s="392" t="s">
        <v>20</v>
      </c>
      <c r="J8934" s="392" t="s">
        <v>6353</v>
      </c>
      <c r="K8934" s="392" t="s">
        <v>2152</v>
      </c>
    </row>
    <row r="8935" spans="1:11" ht="52" x14ac:dyDescent="0.35">
      <c r="A8935" s="392" t="s">
        <v>1850</v>
      </c>
      <c r="B8935" s="392" t="s">
        <v>1851</v>
      </c>
      <c r="C8935" s="392" t="s">
        <v>5732</v>
      </c>
      <c r="D8935" s="392" t="s">
        <v>5733</v>
      </c>
      <c r="E8935" s="392" t="s">
        <v>2926</v>
      </c>
      <c r="F8935" s="392" t="s">
        <v>2153</v>
      </c>
      <c r="G8935" s="392" t="s">
        <v>4106</v>
      </c>
      <c r="I8935" s="392" t="s">
        <v>22</v>
      </c>
      <c r="J8935" s="392" t="s">
        <v>6354</v>
      </c>
      <c r="K8935" s="392" t="s">
        <v>2152</v>
      </c>
    </row>
    <row r="8936" spans="1:11" ht="52" x14ac:dyDescent="0.35">
      <c r="A8936" s="392" t="s">
        <v>1850</v>
      </c>
      <c r="B8936" s="392" t="s">
        <v>1851</v>
      </c>
      <c r="C8936" s="392" t="s">
        <v>5732</v>
      </c>
      <c r="D8936" s="392" t="s">
        <v>5733</v>
      </c>
      <c r="E8936" s="392" t="s">
        <v>2926</v>
      </c>
      <c r="F8936" s="392" t="s">
        <v>2153</v>
      </c>
      <c r="G8936" s="392" t="s">
        <v>4106</v>
      </c>
      <c r="I8936" s="392" t="s">
        <v>6355</v>
      </c>
      <c r="J8936" s="392" t="s">
        <v>6356</v>
      </c>
      <c r="K8936" s="392" t="s">
        <v>2152</v>
      </c>
    </row>
    <row r="8937" spans="1:11" ht="52" x14ac:dyDescent="0.35">
      <c r="A8937" s="392" t="s">
        <v>1850</v>
      </c>
      <c r="B8937" s="392" t="s">
        <v>1851</v>
      </c>
      <c r="C8937" s="392" t="s">
        <v>5732</v>
      </c>
      <c r="D8937" s="392" t="s">
        <v>5733</v>
      </c>
      <c r="E8937" s="392" t="s">
        <v>2926</v>
      </c>
      <c r="F8937" s="392" t="s">
        <v>2153</v>
      </c>
      <c r="G8937" s="392" t="s">
        <v>4106</v>
      </c>
      <c r="I8937" s="392" t="s">
        <v>6357</v>
      </c>
      <c r="J8937" s="392" t="s">
        <v>6358</v>
      </c>
      <c r="K8937" s="392" t="s">
        <v>2152</v>
      </c>
    </row>
    <row r="8938" spans="1:11" ht="52" x14ac:dyDescent="0.35">
      <c r="A8938" s="392" t="s">
        <v>1850</v>
      </c>
      <c r="B8938" s="392" t="s">
        <v>1851</v>
      </c>
      <c r="C8938" s="392" t="s">
        <v>5732</v>
      </c>
      <c r="D8938" s="392" t="s">
        <v>5733</v>
      </c>
      <c r="E8938" s="392" t="s">
        <v>2926</v>
      </c>
      <c r="F8938" s="392" t="s">
        <v>2153</v>
      </c>
      <c r="G8938" s="392" t="s">
        <v>4106</v>
      </c>
      <c r="I8938" s="392" t="s">
        <v>6359</v>
      </c>
      <c r="J8938" s="392" t="s">
        <v>6360</v>
      </c>
      <c r="K8938" s="392" t="s">
        <v>2152</v>
      </c>
    </row>
    <row r="8939" spans="1:11" ht="52" x14ac:dyDescent="0.35">
      <c r="A8939" s="392" t="s">
        <v>1850</v>
      </c>
      <c r="B8939" s="392" t="s">
        <v>1851</v>
      </c>
      <c r="C8939" s="392" t="s">
        <v>5732</v>
      </c>
      <c r="D8939" s="392" t="s">
        <v>5733</v>
      </c>
      <c r="E8939" s="392" t="s">
        <v>2926</v>
      </c>
      <c r="F8939" s="392" t="s">
        <v>2153</v>
      </c>
      <c r="G8939" s="392" t="s">
        <v>4106</v>
      </c>
      <c r="I8939" s="392" t="s">
        <v>6361</v>
      </c>
      <c r="J8939" s="392" t="s">
        <v>6362</v>
      </c>
      <c r="K8939" s="392" t="s">
        <v>2152</v>
      </c>
    </row>
    <row r="8940" spans="1:11" ht="52" x14ac:dyDescent="0.35">
      <c r="A8940" s="392" t="s">
        <v>1850</v>
      </c>
      <c r="B8940" s="392" t="s">
        <v>1851</v>
      </c>
      <c r="C8940" s="392" t="s">
        <v>5732</v>
      </c>
      <c r="D8940" s="392" t="s">
        <v>5733</v>
      </c>
      <c r="E8940" s="392" t="s">
        <v>2926</v>
      </c>
      <c r="F8940" s="392" t="s">
        <v>2153</v>
      </c>
      <c r="G8940" s="392" t="s">
        <v>4106</v>
      </c>
      <c r="I8940" s="392" t="s">
        <v>6363</v>
      </c>
      <c r="J8940" s="392" t="s">
        <v>6364</v>
      </c>
      <c r="K8940" s="392" t="s">
        <v>2152</v>
      </c>
    </row>
    <row r="8941" spans="1:11" ht="52" x14ac:dyDescent="0.35">
      <c r="A8941" s="392" t="s">
        <v>1850</v>
      </c>
      <c r="B8941" s="392" t="s">
        <v>1851</v>
      </c>
      <c r="C8941" s="392" t="s">
        <v>5732</v>
      </c>
      <c r="D8941" s="392" t="s">
        <v>5733</v>
      </c>
      <c r="E8941" s="392" t="s">
        <v>2926</v>
      </c>
      <c r="F8941" s="392" t="s">
        <v>2153</v>
      </c>
      <c r="G8941" s="392" t="s">
        <v>4106</v>
      </c>
      <c r="I8941" s="392" t="s">
        <v>6365</v>
      </c>
      <c r="J8941" s="392" t="s">
        <v>6366</v>
      </c>
      <c r="K8941" s="392" t="s">
        <v>2152</v>
      </c>
    </row>
    <row r="8942" spans="1:11" ht="52" x14ac:dyDescent="0.35">
      <c r="A8942" s="392" t="s">
        <v>1850</v>
      </c>
      <c r="B8942" s="392" t="s">
        <v>1851</v>
      </c>
      <c r="C8942" s="392" t="s">
        <v>5732</v>
      </c>
      <c r="D8942" s="392" t="s">
        <v>5733</v>
      </c>
      <c r="E8942" s="392" t="s">
        <v>2926</v>
      </c>
      <c r="F8942" s="392" t="s">
        <v>2153</v>
      </c>
      <c r="G8942" s="392" t="s">
        <v>4106</v>
      </c>
      <c r="I8942" s="392" t="s">
        <v>6367</v>
      </c>
      <c r="J8942" s="392" t="s">
        <v>6368</v>
      </c>
      <c r="K8942" s="392" t="s">
        <v>2152</v>
      </c>
    </row>
    <row r="8943" spans="1:11" ht="52" x14ac:dyDescent="0.35">
      <c r="A8943" s="392" t="s">
        <v>1850</v>
      </c>
      <c r="B8943" s="392" t="s">
        <v>1851</v>
      </c>
      <c r="C8943" s="392" t="s">
        <v>5732</v>
      </c>
      <c r="D8943" s="392" t="s">
        <v>5733</v>
      </c>
      <c r="E8943" s="392" t="s">
        <v>2926</v>
      </c>
      <c r="F8943" s="392" t="s">
        <v>2153</v>
      </c>
      <c r="G8943" s="392" t="s">
        <v>4106</v>
      </c>
      <c r="I8943" s="392" t="s">
        <v>6369</v>
      </c>
      <c r="J8943" s="392" t="s">
        <v>6370</v>
      </c>
      <c r="K8943" s="392" t="s">
        <v>2152</v>
      </c>
    </row>
    <row r="8944" spans="1:11" ht="52" x14ac:dyDescent="0.35">
      <c r="A8944" s="392" t="s">
        <v>1850</v>
      </c>
      <c r="B8944" s="392" t="s">
        <v>1851</v>
      </c>
      <c r="C8944" s="392" t="s">
        <v>5732</v>
      </c>
      <c r="D8944" s="392" t="s">
        <v>5733</v>
      </c>
      <c r="E8944" s="392" t="s">
        <v>2926</v>
      </c>
      <c r="F8944" s="392" t="s">
        <v>2153</v>
      </c>
      <c r="G8944" s="392" t="s">
        <v>4106</v>
      </c>
      <c r="I8944" s="392" t="s">
        <v>6371</v>
      </c>
      <c r="J8944" s="392" t="s">
        <v>6372</v>
      </c>
      <c r="K8944" s="392" t="s">
        <v>2152</v>
      </c>
    </row>
    <row r="8945" spans="1:11" ht="52" x14ac:dyDescent="0.35">
      <c r="A8945" s="392" t="s">
        <v>1850</v>
      </c>
      <c r="B8945" s="392" t="s">
        <v>1851</v>
      </c>
      <c r="C8945" s="392" t="s">
        <v>5732</v>
      </c>
      <c r="D8945" s="392" t="s">
        <v>5733</v>
      </c>
      <c r="E8945" s="392" t="s">
        <v>2926</v>
      </c>
      <c r="F8945" s="392" t="s">
        <v>2153</v>
      </c>
      <c r="G8945" s="392" t="s">
        <v>4106</v>
      </c>
      <c r="I8945" s="392" t="s">
        <v>6373</v>
      </c>
      <c r="J8945" s="392" t="s">
        <v>6374</v>
      </c>
      <c r="K8945" s="392" t="s">
        <v>2152</v>
      </c>
    </row>
    <row r="8946" spans="1:11" ht="52" x14ac:dyDescent="0.35">
      <c r="A8946" s="392" t="s">
        <v>1850</v>
      </c>
      <c r="B8946" s="392" t="s">
        <v>1851</v>
      </c>
      <c r="C8946" s="392" t="s">
        <v>5732</v>
      </c>
      <c r="D8946" s="392" t="s">
        <v>5733</v>
      </c>
      <c r="E8946" s="392" t="s">
        <v>2926</v>
      </c>
      <c r="F8946" s="392" t="s">
        <v>2153</v>
      </c>
      <c r="G8946" s="392" t="s">
        <v>4106</v>
      </c>
      <c r="I8946" s="392" t="s">
        <v>6375</v>
      </c>
      <c r="J8946" s="392" t="s">
        <v>6376</v>
      </c>
      <c r="K8946" s="392" t="s">
        <v>2152</v>
      </c>
    </row>
    <row r="8947" spans="1:11" ht="52" x14ac:dyDescent="0.35">
      <c r="A8947" s="392" t="s">
        <v>1850</v>
      </c>
      <c r="B8947" s="392" t="s">
        <v>1851</v>
      </c>
      <c r="C8947" s="392" t="s">
        <v>5732</v>
      </c>
      <c r="D8947" s="392" t="s">
        <v>5733</v>
      </c>
      <c r="E8947" s="392" t="s">
        <v>2926</v>
      </c>
      <c r="F8947" s="392" t="s">
        <v>2153</v>
      </c>
      <c r="G8947" s="392" t="s">
        <v>4106</v>
      </c>
      <c r="I8947" s="392" t="s">
        <v>6377</v>
      </c>
      <c r="J8947" s="392" t="s">
        <v>6378</v>
      </c>
      <c r="K8947" s="392" t="s">
        <v>2152</v>
      </c>
    </row>
    <row r="8948" spans="1:11" ht="52" x14ac:dyDescent="0.35">
      <c r="A8948" s="392" t="s">
        <v>1850</v>
      </c>
      <c r="B8948" s="392" t="s">
        <v>1851</v>
      </c>
      <c r="C8948" s="392" t="s">
        <v>5732</v>
      </c>
      <c r="D8948" s="392" t="s">
        <v>5733</v>
      </c>
      <c r="E8948" s="392" t="s">
        <v>2926</v>
      </c>
      <c r="F8948" s="392" t="s">
        <v>2153</v>
      </c>
      <c r="G8948" s="392" t="s">
        <v>4106</v>
      </c>
      <c r="I8948" s="392" t="s">
        <v>6379</v>
      </c>
      <c r="J8948" s="392" t="s">
        <v>6380</v>
      </c>
      <c r="K8948" s="392" t="s">
        <v>2152</v>
      </c>
    </row>
    <row r="8949" spans="1:11" ht="52" x14ac:dyDescent="0.35">
      <c r="A8949" s="392" t="s">
        <v>1850</v>
      </c>
      <c r="B8949" s="392" t="s">
        <v>1851</v>
      </c>
      <c r="C8949" s="392" t="s">
        <v>5732</v>
      </c>
      <c r="D8949" s="392" t="s">
        <v>5733</v>
      </c>
      <c r="E8949" s="392" t="s">
        <v>2926</v>
      </c>
      <c r="F8949" s="392" t="s">
        <v>2153</v>
      </c>
      <c r="G8949" s="392" t="s">
        <v>4106</v>
      </c>
      <c r="I8949" s="392" t="s">
        <v>6381</v>
      </c>
      <c r="J8949" s="392" t="s">
        <v>6382</v>
      </c>
      <c r="K8949" s="392" t="s">
        <v>2152</v>
      </c>
    </row>
    <row r="8950" spans="1:11" ht="52" x14ac:dyDescent="0.35">
      <c r="A8950" s="392" t="s">
        <v>1850</v>
      </c>
      <c r="B8950" s="392" t="s">
        <v>1851</v>
      </c>
      <c r="C8950" s="392" t="s">
        <v>5732</v>
      </c>
      <c r="D8950" s="392" t="s">
        <v>5733</v>
      </c>
      <c r="E8950" s="392" t="s">
        <v>2926</v>
      </c>
      <c r="F8950" s="392" t="s">
        <v>2153</v>
      </c>
      <c r="G8950" s="392" t="s">
        <v>4106</v>
      </c>
      <c r="I8950" s="392" t="s">
        <v>1550</v>
      </c>
      <c r="J8950" s="392" t="s">
        <v>2183</v>
      </c>
      <c r="K8950" s="392" t="s">
        <v>2152</v>
      </c>
    </row>
    <row r="8951" spans="1:11" ht="52" x14ac:dyDescent="0.35">
      <c r="A8951" s="392" t="s">
        <v>1850</v>
      </c>
      <c r="B8951" s="392" t="s">
        <v>1851</v>
      </c>
      <c r="C8951" s="392" t="s">
        <v>5732</v>
      </c>
      <c r="D8951" s="392" t="s">
        <v>5733</v>
      </c>
      <c r="E8951" s="392" t="s">
        <v>2926</v>
      </c>
      <c r="F8951" s="392" t="s">
        <v>2153</v>
      </c>
      <c r="G8951" s="392" t="s">
        <v>4106</v>
      </c>
      <c r="I8951" s="392" t="s">
        <v>1556</v>
      </c>
      <c r="J8951" s="392" t="s">
        <v>2184</v>
      </c>
      <c r="K8951" s="392" t="s">
        <v>2152</v>
      </c>
    </row>
    <row r="8952" spans="1:11" ht="52" x14ac:dyDescent="0.35">
      <c r="A8952" s="392" t="s">
        <v>1850</v>
      </c>
      <c r="B8952" s="392" t="s">
        <v>1851</v>
      </c>
      <c r="C8952" s="392" t="s">
        <v>5732</v>
      </c>
      <c r="D8952" s="392" t="s">
        <v>5733</v>
      </c>
      <c r="E8952" s="392" t="s">
        <v>2926</v>
      </c>
      <c r="F8952" s="392" t="s">
        <v>2153</v>
      </c>
      <c r="G8952" s="392" t="s">
        <v>4106</v>
      </c>
      <c r="I8952" s="392" t="s">
        <v>1561</v>
      </c>
      <c r="J8952" s="392" t="s">
        <v>2185</v>
      </c>
      <c r="K8952" s="392" t="s">
        <v>2152</v>
      </c>
    </row>
    <row r="8953" spans="1:11" ht="52" x14ac:dyDescent="0.35">
      <c r="A8953" s="392" t="s">
        <v>1850</v>
      </c>
      <c r="B8953" s="392" t="s">
        <v>1851</v>
      </c>
      <c r="C8953" s="392" t="s">
        <v>5732</v>
      </c>
      <c r="D8953" s="392" t="s">
        <v>5733</v>
      </c>
      <c r="E8953" s="392" t="s">
        <v>2926</v>
      </c>
      <c r="F8953" s="392" t="s">
        <v>2153</v>
      </c>
      <c r="G8953" s="392" t="s">
        <v>4106</v>
      </c>
      <c r="I8953" s="392" t="s">
        <v>1566</v>
      </c>
      <c r="J8953" s="392" t="s">
        <v>2186</v>
      </c>
      <c r="K8953" s="392" t="s">
        <v>2152</v>
      </c>
    </row>
    <row r="8954" spans="1:11" ht="52" x14ac:dyDescent="0.35">
      <c r="A8954" s="392" t="s">
        <v>1850</v>
      </c>
      <c r="B8954" s="392" t="s">
        <v>1851</v>
      </c>
      <c r="C8954" s="392" t="s">
        <v>5732</v>
      </c>
      <c r="D8954" s="392" t="s">
        <v>5733</v>
      </c>
      <c r="E8954" s="392" t="s">
        <v>2926</v>
      </c>
      <c r="F8954" s="392" t="s">
        <v>2153</v>
      </c>
      <c r="G8954" s="392" t="s">
        <v>4106</v>
      </c>
      <c r="I8954" s="392" t="s">
        <v>1571</v>
      </c>
      <c r="J8954" s="392" t="s">
        <v>2187</v>
      </c>
      <c r="K8954" s="392" t="s">
        <v>2152</v>
      </c>
    </row>
    <row r="8955" spans="1:11" ht="52" x14ac:dyDescent="0.35">
      <c r="A8955" s="392" t="s">
        <v>1850</v>
      </c>
      <c r="B8955" s="392" t="s">
        <v>1851</v>
      </c>
      <c r="C8955" s="392" t="s">
        <v>5732</v>
      </c>
      <c r="D8955" s="392" t="s">
        <v>5733</v>
      </c>
      <c r="E8955" s="392" t="s">
        <v>2926</v>
      </c>
      <c r="F8955" s="392" t="s">
        <v>2153</v>
      </c>
      <c r="G8955" s="392" t="s">
        <v>4106</v>
      </c>
      <c r="I8955" s="392" t="s">
        <v>1576</v>
      </c>
      <c r="J8955" s="392" t="s">
        <v>2188</v>
      </c>
      <c r="K8955" s="392" t="s">
        <v>2152</v>
      </c>
    </row>
    <row r="8956" spans="1:11" ht="52" x14ac:dyDescent="0.35">
      <c r="A8956" s="392" t="s">
        <v>1850</v>
      </c>
      <c r="B8956" s="392" t="s">
        <v>1851</v>
      </c>
      <c r="C8956" s="392" t="s">
        <v>5732</v>
      </c>
      <c r="D8956" s="392" t="s">
        <v>5733</v>
      </c>
      <c r="E8956" s="392" t="s">
        <v>2926</v>
      </c>
      <c r="F8956" s="392" t="s">
        <v>2153</v>
      </c>
      <c r="G8956" s="392" t="s">
        <v>4106</v>
      </c>
      <c r="I8956" s="392" t="s">
        <v>2320</v>
      </c>
      <c r="J8956" s="392" t="s">
        <v>2189</v>
      </c>
      <c r="K8956" s="392" t="s">
        <v>2152</v>
      </c>
    </row>
    <row r="8957" spans="1:11" ht="52" x14ac:dyDescent="0.35">
      <c r="A8957" s="392" t="s">
        <v>1850</v>
      </c>
      <c r="B8957" s="392" t="s">
        <v>1851</v>
      </c>
      <c r="C8957" s="392" t="s">
        <v>5732</v>
      </c>
      <c r="D8957" s="392" t="s">
        <v>5733</v>
      </c>
      <c r="E8957" s="392" t="s">
        <v>2926</v>
      </c>
      <c r="F8957" s="392" t="s">
        <v>2153</v>
      </c>
      <c r="G8957" s="392" t="s">
        <v>4106</v>
      </c>
      <c r="I8957" s="392" t="s">
        <v>2325</v>
      </c>
      <c r="J8957" s="392" t="s">
        <v>2190</v>
      </c>
      <c r="K8957" s="392" t="s">
        <v>2152</v>
      </c>
    </row>
    <row r="8958" spans="1:11" ht="52" x14ac:dyDescent="0.35">
      <c r="A8958" s="392" t="s">
        <v>1850</v>
      </c>
      <c r="B8958" s="392" t="s">
        <v>1851</v>
      </c>
      <c r="C8958" s="392" t="s">
        <v>5732</v>
      </c>
      <c r="D8958" s="392" t="s">
        <v>5733</v>
      </c>
      <c r="E8958" s="392" t="s">
        <v>2926</v>
      </c>
      <c r="F8958" s="392" t="s">
        <v>2153</v>
      </c>
      <c r="G8958" s="392" t="s">
        <v>4106</v>
      </c>
      <c r="I8958" s="392" t="s">
        <v>2328</v>
      </c>
      <c r="J8958" s="392" t="s">
        <v>379</v>
      </c>
      <c r="K8958" s="392" t="s">
        <v>2152</v>
      </c>
    </row>
    <row r="8959" spans="1:11" ht="52" x14ac:dyDescent="0.35">
      <c r="A8959" s="392" t="s">
        <v>1850</v>
      </c>
      <c r="B8959" s="392" t="s">
        <v>1851</v>
      </c>
      <c r="C8959" s="392" t="s">
        <v>5732</v>
      </c>
      <c r="D8959" s="392" t="s">
        <v>5733</v>
      </c>
      <c r="E8959" s="392" t="s">
        <v>2926</v>
      </c>
      <c r="F8959" s="392" t="s">
        <v>2153</v>
      </c>
      <c r="G8959" s="392" t="s">
        <v>4106</v>
      </c>
      <c r="I8959" s="392" t="s">
        <v>2330</v>
      </c>
      <c r="J8959" s="392" t="s">
        <v>4762</v>
      </c>
      <c r="K8959" s="392" t="s">
        <v>2152</v>
      </c>
    </row>
    <row r="8960" spans="1:11" ht="52" x14ac:dyDescent="0.35">
      <c r="A8960" s="392" t="s">
        <v>1850</v>
      </c>
      <c r="B8960" s="392" t="s">
        <v>1851</v>
      </c>
      <c r="C8960" s="392" t="s">
        <v>5732</v>
      </c>
      <c r="D8960" s="392" t="s">
        <v>5733</v>
      </c>
      <c r="E8960" s="392" t="s">
        <v>2926</v>
      </c>
      <c r="F8960" s="392" t="s">
        <v>2153</v>
      </c>
      <c r="G8960" s="392" t="s">
        <v>4106</v>
      </c>
      <c r="I8960" s="392" t="s">
        <v>820</v>
      </c>
      <c r="J8960" s="392" t="s">
        <v>2949</v>
      </c>
      <c r="K8960" s="392" t="s">
        <v>2152</v>
      </c>
    </row>
    <row r="8961" spans="1:11" ht="52" x14ac:dyDescent="0.35">
      <c r="A8961" s="392" t="s">
        <v>1850</v>
      </c>
      <c r="B8961" s="392" t="s">
        <v>1851</v>
      </c>
      <c r="C8961" s="392" t="s">
        <v>5732</v>
      </c>
      <c r="D8961" s="392" t="s">
        <v>5733</v>
      </c>
      <c r="E8961" s="392" t="s">
        <v>2926</v>
      </c>
      <c r="F8961" s="392" t="s">
        <v>2153</v>
      </c>
      <c r="G8961" s="392" t="s">
        <v>4106</v>
      </c>
      <c r="I8961" s="392" t="s">
        <v>2339</v>
      </c>
      <c r="J8961" s="392" t="s">
        <v>2950</v>
      </c>
      <c r="K8961" s="392" t="s">
        <v>2152</v>
      </c>
    </row>
    <row r="8962" spans="1:11" ht="52" x14ac:dyDescent="0.35">
      <c r="A8962" s="392" t="s">
        <v>1850</v>
      </c>
      <c r="B8962" s="392" t="s">
        <v>1851</v>
      </c>
      <c r="C8962" s="392" t="s">
        <v>5732</v>
      </c>
      <c r="D8962" s="392" t="s">
        <v>5733</v>
      </c>
      <c r="E8962" s="392" t="s">
        <v>2926</v>
      </c>
      <c r="F8962" s="392" t="s">
        <v>2153</v>
      </c>
      <c r="G8962" s="392" t="s">
        <v>4106</v>
      </c>
      <c r="I8962" s="392" t="s">
        <v>2343</v>
      </c>
      <c r="J8962" s="392" t="s">
        <v>2951</v>
      </c>
      <c r="K8962" s="392" t="s">
        <v>2152</v>
      </c>
    </row>
    <row r="8963" spans="1:11" ht="52" x14ac:dyDescent="0.35">
      <c r="A8963" s="392" t="s">
        <v>1850</v>
      </c>
      <c r="B8963" s="392" t="s">
        <v>1851</v>
      </c>
      <c r="C8963" s="392" t="s">
        <v>5732</v>
      </c>
      <c r="D8963" s="392" t="s">
        <v>5733</v>
      </c>
      <c r="E8963" s="392" t="s">
        <v>2926</v>
      </c>
      <c r="F8963" s="392" t="s">
        <v>2153</v>
      </c>
      <c r="G8963" s="392" t="s">
        <v>4106</v>
      </c>
      <c r="I8963" s="392" t="s">
        <v>2348</v>
      </c>
      <c r="J8963" s="392" t="s">
        <v>2952</v>
      </c>
      <c r="K8963" s="392" t="s">
        <v>2152</v>
      </c>
    </row>
    <row r="8964" spans="1:11" ht="52" x14ac:dyDescent="0.35">
      <c r="A8964" s="392" t="s">
        <v>1850</v>
      </c>
      <c r="B8964" s="392" t="s">
        <v>1851</v>
      </c>
      <c r="C8964" s="392" t="s">
        <v>5732</v>
      </c>
      <c r="D8964" s="392" t="s">
        <v>5733</v>
      </c>
      <c r="E8964" s="392" t="s">
        <v>2926</v>
      </c>
      <c r="F8964" s="392" t="s">
        <v>2153</v>
      </c>
      <c r="G8964" s="392" t="s">
        <v>4106</v>
      </c>
      <c r="I8964" s="392" t="s">
        <v>2508</v>
      </c>
      <c r="J8964" s="392" t="s">
        <v>2953</v>
      </c>
      <c r="K8964" s="392" t="s">
        <v>2152</v>
      </c>
    </row>
    <row r="8965" spans="1:11" ht="52" x14ac:dyDescent="0.35">
      <c r="A8965" s="392" t="s">
        <v>1850</v>
      </c>
      <c r="B8965" s="392" t="s">
        <v>1851</v>
      </c>
      <c r="C8965" s="392" t="s">
        <v>5732</v>
      </c>
      <c r="D8965" s="392" t="s">
        <v>5733</v>
      </c>
      <c r="E8965" s="392" t="s">
        <v>2926</v>
      </c>
      <c r="F8965" s="392" t="s">
        <v>2153</v>
      </c>
      <c r="G8965" s="392" t="s">
        <v>4106</v>
      </c>
      <c r="I8965" s="392" t="s">
        <v>2514</v>
      </c>
      <c r="J8965" s="392" t="s">
        <v>2954</v>
      </c>
      <c r="K8965" s="392" t="s">
        <v>2152</v>
      </c>
    </row>
    <row r="8966" spans="1:11" ht="52" x14ac:dyDescent="0.35">
      <c r="A8966" s="392" t="s">
        <v>1850</v>
      </c>
      <c r="B8966" s="392" t="s">
        <v>1851</v>
      </c>
      <c r="C8966" s="392" t="s">
        <v>5732</v>
      </c>
      <c r="D8966" s="392" t="s">
        <v>5733</v>
      </c>
      <c r="E8966" s="392" t="s">
        <v>2926</v>
      </c>
      <c r="F8966" s="392" t="s">
        <v>2153</v>
      </c>
      <c r="G8966" s="392" t="s">
        <v>4106</v>
      </c>
      <c r="I8966" s="392" t="s">
        <v>2518</v>
      </c>
      <c r="J8966" s="392" t="s">
        <v>2955</v>
      </c>
      <c r="K8966" s="392" t="s">
        <v>2152</v>
      </c>
    </row>
    <row r="8967" spans="1:11" ht="52" x14ac:dyDescent="0.35">
      <c r="A8967" s="392" t="s">
        <v>1850</v>
      </c>
      <c r="B8967" s="392" t="s">
        <v>1851</v>
      </c>
      <c r="C8967" s="392" t="s">
        <v>5732</v>
      </c>
      <c r="D8967" s="392" t="s">
        <v>5733</v>
      </c>
      <c r="E8967" s="392" t="s">
        <v>2926</v>
      </c>
      <c r="F8967" s="392" t="s">
        <v>2153</v>
      </c>
      <c r="G8967" s="392" t="s">
        <v>4106</v>
      </c>
      <c r="I8967" s="392" t="s">
        <v>2520</v>
      </c>
      <c r="J8967" s="392" t="s">
        <v>2956</v>
      </c>
      <c r="K8967" s="392" t="s">
        <v>2152</v>
      </c>
    </row>
    <row r="8968" spans="1:11" ht="52" x14ac:dyDescent="0.35">
      <c r="A8968" s="392" t="s">
        <v>1850</v>
      </c>
      <c r="B8968" s="392" t="s">
        <v>1851</v>
      </c>
      <c r="C8968" s="392" t="s">
        <v>5732</v>
      </c>
      <c r="D8968" s="392" t="s">
        <v>5733</v>
      </c>
      <c r="E8968" s="392" t="s">
        <v>2926</v>
      </c>
      <c r="F8968" s="392" t="s">
        <v>2153</v>
      </c>
      <c r="G8968" s="392" t="s">
        <v>4106</v>
      </c>
      <c r="I8968" s="392" t="s">
        <v>2522</v>
      </c>
      <c r="J8968" s="392" t="s">
        <v>568</v>
      </c>
      <c r="K8968" s="392" t="s">
        <v>2152</v>
      </c>
    </row>
    <row r="8969" spans="1:11" ht="52" x14ac:dyDescent="0.35">
      <c r="A8969" s="392" t="s">
        <v>1850</v>
      </c>
      <c r="B8969" s="392" t="s">
        <v>1851</v>
      </c>
      <c r="C8969" s="392" t="s">
        <v>5732</v>
      </c>
      <c r="D8969" s="392" t="s">
        <v>5733</v>
      </c>
      <c r="E8969" s="392" t="s">
        <v>2926</v>
      </c>
      <c r="F8969" s="392" t="s">
        <v>2153</v>
      </c>
      <c r="G8969" s="392" t="s">
        <v>4106</v>
      </c>
      <c r="I8969" s="392" t="s">
        <v>2529</v>
      </c>
      <c r="J8969" s="392" t="s">
        <v>569</v>
      </c>
      <c r="K8969" s="392" t="s">
        <v>2152</v>
      </c>
    </row>
    <row r="8970" spans="1:11" ht="52" x14ac:dyDescent="0.35">
      <c r="A8970" s="392" t="s">
        <v>1850</v>
      </c>
      <c r="B8970" s="392" t="s">
        <v>1851</v>
      </c>
      <c r="C8970" s="392" t="s">
        <v>5732</v>
      </c>
      <c r="D8970" s="392" t="s">
        <v>5733</v>
      </c>
      <c r="E8970" s="392" t="s">
        <v>2926</v>
      </c>
      <c r="F8970" s="392" t="s">
        <v>2153</v>
      </c>
      <c r="G8970" s="392" t="s">
        <v>4106</v>
      </c>
      <c r="I8970" s="392" t="s">
        <v>151</v>
      </c>
      <c r="J8970" s="392" t="s">
        <v>570</v>
      </c>
      <c r="K8970" s="392" t="s">
        <v>2152</v>
      </c>
    </row>
    <row r="8971" spans="1:11" ht="52" x14ac:dyDescent="0.35">
      <c r="A8971" s="392" t="s">
        <v>1850</v>
      </c>
      <c r="B8971" s="392" t="s">
        <v>1851</v>
      </c>
      <c r="C8971" s="392" t="s">
        <v>5732</v>
      </c>
      <c r="D8971" s="392" t="s">
        <v>5733</v>
      </c>
      <c r="E8971" s="392" t="s">
        <v>2926</v>
      </c>
      <c r="F8971" s="392" t="s">
        <v>2153</v>
      </c>
      <c r="G8971" s="392" t="s">
        <v>4106</v>
      </c>
      <c r="I8971" s="392" t="s">
        <v>155</v>
      </c>
      <c r="J8971" s="392" t="s">
        <v>571</v>
      </c>
      <c r="K8971" s="392" t="s">
        <v>2152</v>
      </c>
    </row>
    <row r="8972" spans="1:11" ht="52" x14ac:dyDescent="0.35">
      <c r="A8972" s="392" t="s">
        <v>1850</v>
      </c>
      <c r="B8972" s="392" t="s">
        <v>1851</v>
      </c>
      <c r="C8972" s="392" t="s">
        <v>5732</v>
      </c>
      <c r="D8972" s="392" t="s">
        <v>5733</v>
      </c>
      <c r="E8972" s="392" t="s">
        <v>2926</v>
      </c>
      <c r="F8972" s="392" t="s">
        <v>2153</v>
      </c>
      <c r="G8972" s="392" t="s">
        <v>4106</v>
      </c>
      <c r="I8972" s="392" t="s">
        <v>162</v>
      </c>
      <c r="J8972" s="392" t="s">
        <v>572</v>
      </c>
      <c r="K8972" s="392" t="s">
        <v>2152</v>
      </c>
    </row>
    <row r="8973" spans="1:11" ht="52" x14ac:dyDescent="0.35">
      <c r="A8973" s="392" t="s">
        <v>1850</v>
      </c>
      <c r="B8973" s="392" t="s">
        <v>1851</v>
      </c>
      <c r="C8973" s="392" t="s">
        <v>5732</v>
      </c>
      <c r="D8973" s="392" t="s">
        <v>5733</v>
      </c>
      <c r="E8973" s="392" t="s">
        <v>2926</v>
      </c>
      <c r="F8973" s="392" t="s">
        <v>2153</v>
      </c>
      <c r="G8973" s="392" t="s">
        <v>4106</v>
      </c>
      <c r="I8973" s="392" t="s">
        <v>168</v>
      </c>
      <c r="J8973" s="392" t="s">
        <v>573</v>
      </c>
      <c r="K8973" s="392" t="s">
        <v>2152</v>
      </c>
    </row>
    <row r="8974" spans="1:11" ht="52" x14ac:dyDescent="0.35">
      <c r="A8974" s="392" t="s">
        <v>1850</v>
      </c>
      <c r="B8974" s="392" t="s">
        <v>1851</v>
      </c>
      <c r="C8974" s="392" t="s">
        <v>5732</v>
      </c>
      <c r="D8974" s="392" t="s">
        <v>5733</v>
      </c>
      <c r="E8974" s="392" t="s">
        <v>2926</v>
      </c>
      <c r="F8974" s="392" t="s">
        <v>2153</v>
      </c>
      <c r="G8974" s="392" t="s">
        <v>4106</v>
      </c>
      <c r="I8974" s="392" t="s">
        <v>170</v>
      </c>
      <c r="J8974" s="392" t="s">
        <v>574</v>
      </c>
      <c r="K8974" s="392" t="s">
        <v>2152</v>
      </c>
    </row>
    <row r="8975" spans="1:11" ht="52" x14ac:dyDescent="0.35">
      <c r="A8975" s="392" t="s">
        <v>1850</v>
      </c>
      <c r="B8975" s="392" t="s">
        <v>1851</v>
      </c>
      <c r="C8975" s="392" t="s">
        <v>5732</v>
      </c>
      <c r="D8975" s="392" t="s">
        <v>5733</v>
      </c>
      <c r="E8975" s="392" t="s">
        <v>2926</v>
      </c>
      <c r="F8975" s="392" t="s">
        <v>2153</v>
      </c>
      <c r="G8975" s="392" t="s">
        <v>4106</v>
      </c>
      <c r="I8975" s="392" t="s">
        <v>174</v>
      </c>
      <c r="J8975" s="392" t="s">
        <v>575</v>
      </c>
      <c r="K8975" s="392" t="s">
        <v>2152</v>
      </c>
    </row>
    <row r="8976" spans="1:11" ht="52" x14ac:dyDescent="0.35">
      <c r="A8976" s="392" t="s">
        <v>1850</v>
      </c>
      <c r="B8976" s="392" t="s">
        <v>1851</v>
      </c>
      <c r="C8976" s="392" t="s">
        <v>5732</v>
      </c>
      <c r="D8976" s="392" t="s">
        <v>5733</v>
      </c>
      <c r="E8976" s="392" t="s">
        <v>2926</v>
      </c>
      <c r="F8976" s="392" t="s">
        <v>2153</v>
      </c>
      <c r="G8976" s="392" t="s">
        <v>4106</v>
      </c>
      <c r="I8976" s="392" t="s">
        <v>178</v>
      </c>
      <c r="J8976" s="392" t="s">
        <v>576</v>
      </c>
      <c r="K8976" s="392" t="s">
        <v>2152</v>
      </c>
    </row>
    <row r="8977" spans="1:11" ht="52" x14ac:dyDescent="0.35">
      <c r="A8977" s="392" t="s">
        <v>1850</v>
      </c>
      <c r="B8977" s="392" t="s">
        <v>1851</v>
      </c>
      <c r="C8977" s="392" t="s">
        <v>5732</v>
      </c>
      <c r="D8977" s="392" t="s">
        <v>5733</v>
      </c>
      <c r="E8977" s="392" t="s">
        <v>2926</v>
      </c>
      <c r="F8977" s="392" t="s">
        <v>2153</v>
      </c>
      <c r="G8977" s="392" t="s">
        <v>4106</v>
      </c>
      <c r="I8977" s="392" t="s">
        <v>181</v>
      </c>
      <c r="J8977" s="392" t="s">
        <v>577</v>
      </c>
      <c r="K8977" s="392" t="s">
        <v>2152</v>
      </c>
    </row>
    <row r="8978" spans="1:11" ht="52" x14ac:dyDescent="0.35">
      <c r="A8978" s="392" t="s">
        <v>1850</v>
      </c>
      <c r="B8978" s="392" t="s">
        <v>1851</v>
      </c>
      <c r="C8978" s="392" t="s">
        <v>5732</v>
      </c>
      <c r="D8978" s="392" t="s">
        <v>5733</v>
      </c>
      <c r="E8978" s="392" t="s">
        <v>2926</v>
      </c>
      <c r="F8978" s="392" t="s">
        <v>2153</v>
      </c>
      <c r="G8978" s="392" t="s">
        <v>4106</v>
      </c>
      <c r="I8978" s="392" t="s">
        <v>1021</v>
      </c>
      <c r="J8978" s="392" t="s">
        <v>578</v>
      </c>
      <c r="K8978" s="392" t="s">
        <v>2152</v>
      </c>
    </row>
    <row r="8979" spans="1:11" ht="52" x14ac:dyDescent="0.35">
      <c r="A8979" s="392" t="s">
        <v>1850</v>
      </c>
      <c r="B8979" s="392" t="s">
        <v>1851</v>
      </c>
      <c r="C8979" s="392" t="s">
        <v>5732</v>
      </c>
      <c r="D8979" s="392" t="s">
        <v>5733</v>
      </c>
      <c r="E8979" s="392" t="s">
        <v>2926</v>
      </c>
      <c r="F8979" s="392" t="s">
        <v>2153</v>
      </c>
      <c r="G8979" s="392" t="s">
        <v>4106</v>
      </c>
      <c r="I8979" s="392" t="s">
        <v>1026</v>
      </c>
      <c r="J8979" s="392" t="s">
        <v>579</v>
      </c>
      <c r="K8979" s="392" t="s">
        <v>2152</v>
      </c>
    </row>
    <row r="8980" spans="1:11" ht="52" x14ac:dyDescent="0.35">
      <c r="A8980" s="392" t="s">
        <v>1850</v>
      </c>
      <c r="B8980" s="392" t="s">
        <v>1851</v>
      </c>
      <c r="C8980" s="392" t="s">
        <v>5732</v>
      </c>
      <c r="D8980" s="392" t="s">
        <v>5733</v>
      </c>
      <c r="E8980" s="392" t="s">
        <v>2926</v>
      </c>
      <c r="F8980" s="392" t="s">
        <v>2153</v>
      </c>
      <c r="G8980" s="392" t="s">
        <v>4106</v>
      </c>
      <c r="I8980" s="392" t="s">
        <v>580</v>
      </c>
      <c r="J8980" s="392" t="s">
        <v>581</v>
      </c>
      <c r="K8980" s="392" t="s">
        <v>2152</v>
      </c>
    </row>
    <row r="8981" spans="1:11" ht="52" x14ac:dyDescent="0.35">
      <c r="A8981" s="392" t="s">
        <v>1850</v>
      </c>
      <c r="B8981" s="392" t="s">
        <v>1851</v>
      </c>
      <c r="C8981" s="392" t="s">
        <v>5732</v>
      </c>
      <c r="D8981" s="392" t="s">
        <v>5733</v>
      </c>
      <c r="E8981" s="392" t="s">
        <v>2926</v>
      </c>
      <c r="F8981" s="392" t="s">
        <v>2153</v>
      </c>
      <c r="G8981" s="392" t="s">
        <v>4106</v>
      </c>
      <c r="I8981" s="392" t="s">
        <v>1032</v>
      </c>
      <c r="J8981" s="392" t="s">
        <v>582</v>
      </c>
      <c r="K8981" s="392" t="s">
        <v>2152</v>
      </c>
    </row>
    <row r="8982" spans="1:11" ht="52" x14ac:dyDescent="0.35">
      <c r="A8982" s="392" t="s">
        <v>1850</v>
      </c>
      <c r="B8982" s="392" t="s">
        <v>1851</v>
      </c>
      <c r="C8982" s="392" t="s">
        <v>5732</v>
      </c>
      <c r="D8982" s="392" t="s">
        <v>5733</v>
      </c>
      <c r="E8982" s="392" t="s">
        <v>2926</v>
      </c>
      <c r="F8982" s="392" t="s">
        <v>2153</v>
      </c>
      <c r="G8982" s="392" t="s">
        <v>4106</v>
      </c>
      <c r="I8982" s="392" t="s">
        <v>583</v>
      </c>
      <c r="J8982" s="392" t="s">
        <v>584</v>
      </c>
      <c r="K8982" s="392" t="s">
        <v>2152</v>
      </c>
    </row>
    <row r="8983" spans="1:11" ht="52" x14ac:dyDescent="0.35">
      <c r="A8983" s="392" t="s">
        <v>1850</v>
      </c>
      <c r="B8983" s="392" t="s">
        <v>1851</v>
      </c>
      <c r="C8983" s="392" t="s">
        <v>5732</v>
      </c>
      <c r="D8983" s="392" t="s">
        <v>5733</v>
      </c>
      <c r="E8983" s="392" t="s">
        <v>2926</v>
      </c>
      <c r="F8983" s="392" t="s">
        <v>2153</v>
      </c>
      <c r="G8983" s="392" t="s">
        <v>4106</v>
      </c>
      <c r="I8983" s="392" t="s">
        <v>1036</v>
      </c>
      <c r="J8983" s="392" t="s">
        <v>585</v>
      </c>
      <c r="K8983" s="392" t="s">
        <v>2152</v>
      </c>
    </row>
    <row r="8984" spans="1:11" ht="52" x14ac:dyDescent="0.35">
      <c r="A8984" s="392" t="s">
        <v>1850</v>
      </c>
      <c r="B8984" s="392" t="s">
        <v>1851</v>
      </c>
      <c r="C8984" s="392" t="s">
        <v>5732</v>
      </c>
      <c r="D8984" s="392" t="s">
        <v>5733</v>
      </c>
      <c r="E8984" s="392" t="s">
        <v>2926</v>
      </c>
      <c r="F8984" s="392" t="s">
        <v>2153</v>
      </c>
      <c r="G8984" s="392" t="s">
        <v>4106</v>
      </c>
      <c r="I8984" s="392" t="s">
        <v>1041</v>
      </c>
      <c r="J8984" s="392" t="s">
        <v>586</v>
      </c>
      <c r="K8984" s="392" t="s">
        <v>2152</v>
      </c>
    </row>
    <row r="8985" spans="1:11" ht="52" x14ac:dyDescent="0.35">
      <c r="A8985" s="392" t="s">
        <v>1850</v>
      </c>
      <c r="B8985" s="392" t="s">
        <v>1851</v>
      </c>
      <c r="C8985" s="392" t="s">
        <v>5732</v>
      </c>
      <c r="D8985" s="392" t="s">
        <v>5733</v>
      </c>
      <c r="E8985" s="392" t="s">
        <v>2926</v>
      </c>
      <c r="F8985" s="392" t="s">
        <v>2153</v>
      </c>
      <c r="G8985" s="392" t="s">
        <v>4106</v>
      </c>
      <c r="I8985" s="392" t="s">
        <v>1046</v>
      </c>
      <c r="J8985" s="392" t="s">
        <v>587</v>
      </c>
      <c r="K8985" s="392" t="s">
        <v>2152</v>
      </c>
    </row>
    <row r="8986" spans="1:11" ht="52" x14ac:dyDescent="0.35">
      <c r="A8986" s="392" t="s">
        <v>1850</v>
      </c>
      <c r="B8986" s="392" t="s">
        <v>1851</v>
      </c>
      <c r="C8986" s="392" t="s">
        <v>5732</v>
      </c>
      <c r="D8986" s="392" t="s">
        <v>5733</v>
      </c>
      <c r="E8986" s="392" t="s">
        <v>2926</v>
      </c>
      <c r="F8986" s="392" t="s">
        <v>2153</v>
      </c>
      <c r="G8986" s="392" t="s">
        <v>4106</v>
      </c>
      <c r="I8986" s="392" t="s">
        <v>588</v>
      </c>
      <c r="J8986" s="392" t="s">
        <v>589</v>
      </c>
      <c r="K8986" s="392" t="s">
        <v>2152</v>
      </c>
    </row>
    <row r="8987" spans="1:11" ht="52" x14ac:dyDescent="0.35">
      <c r="A8987" s="392" t="s">
        <v>1850</v>
      </c>
      <c r="B8987" s="392" t="s">
        <v>1851</v>
      </c>
      <c r="C8987" s="392" t="s">
        <v>5732</v>
      </c>
      <c r="D8987" s="392" t="s">
        <v>5733</v>
      </c>
      <c r="E8987" s="392" t="s">
        <v>2926</v>
      </c>
      <c r="F8987" s="392" t="s">
        <v>2153</v>
      </c>
      <c r="G8987" s="392" t="s">
        <v>4106</v>
      </c>
      <c r="I8987" s="392" t="s">
        <v>590</v>
      </c>
      <c r="J8987" s="392" t="s">
        <v>591</v>
      </c>
      <c r="K8987" s="392" t="s">
        <v>2152</v>
      </c>
    </row>
    <row r="8988" spans="1:11" ht="52" x14ac:dyDescent="0.35">
      <c r="A8988" s="392" t="s">
        <v>1850</v>
      </c>
      <c r="B8988" s="392" t="s">
        <v>1851</v>
      </c>
      <c r="C8988" s="392" t="s">
        <v>5732</v>
      </c>
      <c r="D8988" s="392" t="s">
        <v>5733</v>
      </c>
      <c r="E8988" s="392" t="s">
        <v>2926</v>
      </c>
      <c r="F8988" s="392" t="s">
        <v>2153</v>
      </c>
      <c r="G8988" s="392" t="s">
        <v>4106</v>
      </c>
      <c r="I8988" s="392" t="s">
        <v>4884</v>
      </c>
      <c r="J8988" s="392" t="s">
        <v>592</v>
      </c>
      <c r="K8988" s="392" t="s">
        <v>2152</v>
      </c>
    </row>
    <row r="8989" spans="1:11" ht="52" x14ac:dyDescent="0.35">
      <c r="A8989" s="392" t="s">
        <v>1850</v>
      </c>
      <c r="B8989" s="392" t="s">
        <v>1851</v>
      </c>
      <c r="C8989" s="392" t="s">
        <v>5732</v>
      </c>
      <c r="D8989" s="392" t="s">
        <v>5733</v>
      </c>
      <c r="E8989" s="392" t="s">
        <v>2926</v>
      </c>
      <c r="F8989" s="392" t="s">
        <v>2153</v>
      </c>
      <c r="G8989" s="392" t="s">
        <v>4106</v>
      </c>
      <c r="I8989" s="392" t="s">
        <v>4889</v>
      </c>
      <c r="J8989" s="392" t="s">
        <v>593</v>
      </c>
      <c r="K8989" s="392" t="s">
        <v>2152</v>
      </c>
    </row>
    <row r="8990" spans="1:11" ht="52" x14ac:dyDescent="0.35">
      <c r="A8990" s="392" t="s">
        <v>1850</v>
      </c>
      <c r="B8990" s="392" t="s">
        <v>1851</v>
      </c>
      <c r="C8990" s="392" t="s">
        <v>5732</v>
      </c>
      <c r="D8990" s="392" t="s">
        <v>5733</v>
      </c>
      <c r="E8990" s="392" t="s">
        <v>2926</v>
      </c>
      <c r="F8990" s="392" t="s">
        <v>2153</v>
      </c>
      <c r="G8990" s="392" t="s">
        <v>4106</v>
      </c>
      <c r="I8990" s="392" t="s">
        <v>4894</v>
      </c>
      <c r="J8990" s="392" t="s">
        <v>594</v>
      </c>
      <c r="K8990" s="392" t="s">
        <v>2152</v>
      </c>
    </row>
    <row r="8991" spans="1:11" ht="52" x14ac:dyDescent="0.35">
      <c r="A8991" s="392" t="s">
        <v>1850</v>
      </c>
      <c r="B8991" s="392" t="s">
        <v>1851</v>
      </c>
      <c r="C8991" s="392" t="s">
        <v>5732</v>
      </c>
      <c r="D8991" s="392" t="s">
        <v>5733</v>
      </c>
      <c r="E8991" s="392" t="s">
        <v>2926</v>
      </c>
      <c r="F8991" s="392" t="s">
        <v>2153</v>
      </c>
      <c r="G8991" s="392" t="s">
        <v>4106</v>
      </c>
      <c r="I8991" s="392" t="s">
        <v>2116</v>
      </c>
      <c r="J8991" s="392" t="s">
        <v>595</v>
      </c>
      <c r="K8991" s="392" t="s">
        <v>2152</v>
      </c>
    </row>
    <row r="8992" spans="1:11" ht="52" x14ac:dyDescent="0.35">
      <c r="A8992" s="392" t="s">
        <v>1850</v>
      </c>
      <c r="B8992" s="392" t="s">
        <v>1851</v>
      </c>
      <c r="C8992" s="392" t="s">
        <v>5732</v>
      </c>
      <c r="D8992" s="392" t="s">
        <v>5733</v>
      </c>
      <c r="E8992" s="392" t="s">
        <v>2926</v>
      </c>
      <c r="F8992" s="392" t="s">
        <v>2153</v>
      </c>
      <c r="G8992" s="392" t="s">
        <v>4106</v>
      </c>
      <c r="I8992" s="392" t="s">
        <v>596</v>
      </c>
      <c r="J8992" s="392" t="s">
        <v>597</v>
      </c>
      <c r="K8992" s="392" t="s">
        <v>2152</v>
      </c>
    </row>
    <row r="8993" spans="1:11" ht="52" x14ac:dyDescent="0.35">
      <c r="A8993" s="392" t="s">
        <v>1850</v>
      </c>
      <c r="B8993" s="392" t="s">
        <v>1851</v>
      </c>
      <c r="C8993" s="392" t="s">
        <v>5732</v>
      </c>
      <c r="D8993" s="392" t="s">
        <v>5733</v>
      </c>
      <c r="E8993" s="392" t="s">
        <v>2926</v>
      </c>
      <c r="F8993" s="392" t="s">
        <v>2153</v>
      </c>
      <c r="G8993" s="392" t="s">
        <v>4106</v>
      </c>
      <c r="I8993" s="392" t="s">
        <v>598</v>
      </c>
      <c r="J8993" s="392" t="s">
        <v>599</v>
      </c>
      <c r="K8993" s="392" t="s">
        <v>2152</v>
      </c>
    </row>
    <row r="8994" spans="1:11" ht="52" x14ac:dyDescent="0.35">
      <c r="A8994" s="392" t="s">
        <v>1850</v>
      </c>
      <c r="B8994" s="392" t="s">
        <v>1851</v>
      </c>
      <c r="C8994" s="392" t="s">
        <v>5732</v>
      </c>
      <c r="D8994" s="392" t="s">
        <v>5733</v>
      </c>
      <c r="E8994" s="392" t="s">
        <v>2926</v>
      </c>
      <c r="F8994" s="392" t="s">
        <v>2153</v>
      </c>
      <c r="G8994" s="392" t="s">
        <v>4106</v>
      </c>
      <c r="I8994" s="392" t="s">
        <v>600</v>
      </c>
      <c r="J8994" s="392" t="s">
        <v>601</v>
      </c>
      <c r="K8994" s="392" t="s">
        <v>2152</v>
      </c>
    </row>
    <row r="8995" spans="1:11" ht="52" x14ac:dyDescent="0.35">
      <c r="A8995" s="392" t="s">
        <v>1850</v>
      </c>
      <c r="B8995" s="392" t="s">
        <v>1851</v>
      </c>
      <c r="C8995" s="392" t="s">
        <v>5732</v>
      </c>
      <c r="D8995" s="392" t="s">
        <v>5733</v>
      </c>
      <c r="E8995" s="392" t="s">
        <v>2926</v>
      </c>
      <c r="F8995" s="392" t="s">
        <v>2153</v>
      </c>
      <c r="G8995" s="392" t="s">
        <v>4106</v>
      </c>
      <c r="I8995" s="392" t="s">
        <v>602</v>
      </c>
      <c r="J8995" s="392" t="s">
        <v>603</v>
      </c>
      <c r="K8995" s="392" t="s">
        <v>2152</v>
      </c>
    </row>
    <row r="8996" spans="1:11" ht="52" x14ac:dyDescent="0.35">
      <c r="A8996" s="392" t="s">
        <v>1850</v>
      </c>
      <c r="B8996" s="392" t="s">
        <v>1851</v>
      </c>
      <c r="C8996" s="392" t="s">
        <v>5732</v>
      </c>
      <c r="D8996" s="392" t="s">
        <v>5733</v>
      </c>
      <c r="E8996" s="392" t="s">
        <v>2926</v>
      </c>
      <c r="F8996" s="392" t="s">
        <v>2153</v>
      </c>
      <c r="G8996" s="392" t="s">
        <v>4106</v>
      </c>
      <c r="I8996" s="392" t="s">
        <v>604</v>
      </c>
      <c r="J8996" s="392" t="s">
        <v>605</v>
      </c>
      <c r="K8996" s="392" t="s">
        <v>2152</v>
      </c>
    </row>
    <row r="8997" spans="1:11" ht="52" x14ac:dyDescent="0.35">
      <c r="A8997" s="392" t="s">
        <v>1850</v>
      </c>
      <c r="B8997" s="392" t="s">
        <v>1851</v>
      </c>
      <c r="C8997" s="392" t="s">
        <v>5732</v>
      </c>
      <c r="D8997" s="392" t="s">
        <v>5733</v>
      </c>
      <c r="E8997" s="392" t="s">
        <v>2926</v>
      </c>
      <c r="F8997" s="392" t="s">
        <v>2153</v>
      </c>
      <c r="G8997" s="392" t="s">
        <v>4106</v>
      </c>
      <c r="I8997" s="392" t="s">
        <v>606</v>
      </c>
      <c r="J8997" s="392" t="s">
        <v>607</v>
      </c>
      <c r="K8997" s="392" t="s">
        <v>2152</v>
      </c>
    </row>
    <row r="8998" spans="1:11" ht="52" x14ac:dyDescent="0.35">
      <c r="A8998" s="392" t="s">
        <v>1850</v>
      </c>
      <c r="B8998" s="392" t="s">
        <v>1851</v>
      </c>
      <c r="C8998" s="392" t="s">
        <v>5732</v>
      </c>
      <c r="D8998" s="392" t="s">
        <v>5733</v>
      </c>
      <c r="E8998" s="392" t="s">
        <v>2926</v>
      </c>
      <c r="F8998" s="392" t="s">
        <v>2153</v>
      </c>
      <c r="G8998" s="392" t="s">
        <v>4106</v>
      </c>
      <c r="I8998" s="392" t="s">
        <v>608</v>
      </c>
      <c r="J8998" s="392" t="s">
        <v>609</v>
      </c>
      <c r="K8998" s="392" t="s">
        <v>2152</v>
      </c>
    </row>
    <row r="8999" spans="1:11" ht="52" x14ac:dyDescent="0.35">
      <c r="A8999" s="392" t="s">
        <v>1850</v>
      </c>
      <c r="B8999" s="392" t="s">
        <v>1851</v>
      </c>
      <c r="C8999" s="392" t="s">
        <v>5732</v>
      </c>
      <c r="D8999" s="392" t="s">
        <v>5733</v>
      </c>
      <c r="E8999" s="392" t="s">
        <v>2926</v>
      </c>
      <c r="F8999" s="392" t="s">
        <v>2153</v>
      </c>
      <c r="G8999" s="392" t="s">
        <v>4106</v>
      </c>
      <c r="I8999" s="392" t="s">
        <v>610</v>
      </c>
      <c r="J8999" s="392" t="s">
        <v>611</v>
      </c>
      <c r="K8999" s="392" t="s">
        <v>2152</v>
      </c>
    </row>
    <row r="9000" spans="1:11" ht="52" x14ac:dyDescent="0.35">
      <c r="A9000" s="392" t="s">
        <v>1850</v>
      </c>
      <c r="B9000" s="392" t="s">
        <v>1851</v>
      </c>
      <c r="C9000" s="392" t="s">
        <v>5732</v>
      </c>
      <c r="D9000" s="392" t="s">
        <v>5733</v>
      </c>
      <c r="E9000" s="392" t="s">
        <v>2926</v>
      </c>
      <c r="F9000" s="392" t="s">
        <v>2153</v>
      </c>
      <c r="G9000" s="392" t="s">
        <v>4106</v>
      </c>
      <c r="I9000" s="392" t="s">
        <v>837</v>
      </c>
      <c r="J9000" s="392" t="s">
        <v>612</v>
      </c>
      <c r="K9000" s="392" t="s">
        <v>2152</v>
      </c>
    </row>
    <row r="9001" spans="1:11" ht="52" x14ac:dyDescent="0.35">
      <c r="A9001" s="392" t="s">
        <v>1850</v>
      </c>
      <c r="B9001" s="392" t="s">
        <v>1851</v>
      </c>
      <c r="C9001" s="392" t="s">
        <v>5732</v>
      </c>
      <c r="D9001" s="392" t="s">
        <v>5733</v>
      </c>
      <c r="E9001" s="392" t="s">
        <v>2926</v>
      </c>
      <c r="F9001" s="392" t="s">
        <v>2153</v>
      </c>
      <c r="G9001" s="392" t="s">
        <v>4106</v>
      </c>
      <c r="I9001" s="392" t="s">
        <v>613</v>
      </c>
      <c r="J9001" s="392" t="s">
        <v>614</v>
      </c>
      <c r="K9001" s="392" t="s">
        <v>2152</v>
      </c>
    </row>
    <row r="9002" spans="1:11" ht="52" x14ac:dyDescent="0.35">
      <c r="A9002" s="392" t="s">
        <v>1850</v>
      </c>
      <c r="B9002" s="392" t="s">
        <v>1851</v>
      </c>
      <c r="C9002" s="392" t="s">
        <v>5732</v>
      </c>
      <c r="D9002" s="392" t="s">
        <v>5733</v>
      </c>
      <c r="E9002" s="392" t="s">
        <v>2926</v>
      </c>
      <c r="F9002" s="392" t="s">
        <v>2153</v>
      </c>
      <c r="G9002" s="392" t="s">
        <v>4106</v>
      </c>
      <c r="I9002" s="392" t="s">
        <v>615</v>
      </c>
      <c r="J9002" s="392" t="s">
        <v>616</v>
      </c>
      <c r="K9002" s="392" t="s">
        <v>2152</v>
      </c>
    </row>
    <row r="9003" spans="1:11" ht="52" x14ac:dyDescent="0.35">
      <c r="A9003" s="392" t="s">
        <v>1850</v>
      </c>
      <c r="B9003" s="392" t="s">
        <v>1851</v>
      </c>
      <c r="C9003" s="392" t="s">
        <v>5732</v>
      </c>
      <c r="D9003" s="392" t="s">
        <v>5733</v>
      </c>
      <c r="E9003" s="392" t="s">
        <v>2926</v>
      </c>
      <c r="F9003" s="392" t="s">
        <v>2153</v>
      </c>
      <c r="G9003" s="392" t="s">
        <v>4106</v>
      </c>
      <c r="I9003" s="392" t="s">
        <v>617</v>
      </c>
      <c r="J9003" s="392" t="s">
        <v>618</v>
      </c>
      <c r="K9003" s="392" t="s">
        <v>2152</v>
      </c>
    </row>
    <row r="9004" spans="1:11" ht="52" x14ac:dyDescent="0.35">
      <c r="A9004" s="392" t="s">
        <v>1850</v>
      </c>
      <c r="B9004" s="392" t="s">
        <v>1851</v>
      </c>
      <c r="C9004" s="392" t="s">
        <v>5732</v>
      </c>
      <c r="D9004" s="392" t="s">
        <v>5733</v>
      </c>
      <c r="E9004" s="392" t="s">
        <v>2926</v>
      </c>
      <c r="F9004" s="392" t="s">
        <v>2153</v>
      </c>
      <c r="G9004" s="392" t="s">
        <v>4106</v>
      </c>
      <c r="I9004" s="392" t="s">
        <v>4902</v>
      </c>
      <c r="J9004" s="392" t="s">
        <v>619</v>
      </c>
      <c r="K9004" s="392" t="s">
        <v>2152</v>
      </c>
    </row>
    <row r="9005" spans="1:11" ht="52" x14ac:dyDescent="0.35">
      <c r="A9005" s="392" t="s">
        <v>1850</v>
      </c>
      <c r="B9005" s="392" t="s">
        <v>1851</v>
      </c>
      <c r="C9005" s="392" t="s">
        <v>5732</v>
      </c>
      <c r="D9005" s="392" t="s">
        <v>5733</v>
      </c>
      <c r="E9005" s="392" t="s">
        <v>2926</v>
      </c>
      <c r="F9005" s="392" t="s">
        <v>2153</v>
      </c>
      <c r="G9005" s="392" t="s">
        <v>4106</v>
      </c>
      <c r="I9005" s="392" t="s">
        <v>4904</v>
      </c>
      <c r="J9005" s="392" t="s">
        <v>620</v>
      </c>
      <c r="K9005" s="392" t="s">
        <v>2152</v>
      </c>
    </row>
    <row r="9006" spans="1:11" ht="52" x14ac:dyDescent="0.35">
      <c r="A9006" s="392" t="s">
        <v>1850</v>
      </c>
      <c r="B9006" s="392" t="s">
        <v>1851</v>
      </c>
      <c r="C9006" s="392" t="s">
        <v>5732</v>
      </c>
      <c r="D9006" s="392" t="s">
        <v>5733</v>
      </c>
      <c r="E9006" s="392" t="s">
        <v>2926</v>
      </c>
      <c r="F9006" s="392" t="s">
        <v>2153</v>
      </c>
      <c r="G9006" s="392" t="s">
        <v>4106</v>
      </c>
      <c r="I9006" s="392" t="s">
        <v>621</v>
      </c>
      <c r="J9006" s="392" t="s">
        <v>622</v>
      </c>
      <c r="K9006" s="392" t="s">
        <v>2152</v>
      </c>
    </row>
    <row r="9007" spans="1:11" ht="52" x14ac:dyDescent="0.35">
      <c r="A9007" s="392" t="s">
        <v>1850</v>
      </c>
      <c r="B9007" s="392" t="s">
        <v>1851</v>
      </c>
      <c r="C9007" s="392" t="s">
        <v>5732</v>
      </c>
      <c r="D9007" s="392" t="s">
        <v>5733</v>
      </c>
      <c r="E9007" s="392" t="s">
        <v>2926</v>
      </c>
      <c r="F9007" s="392" t="s">
        <v>2153</v>
      </c>
      <c r="G9007" s="392" t="s">
        <v>4106</v>
      </c>
      <c r="I9007" s="392" t="s">
        <v>4906</v>
      </c>
      <c r="J9007" s="392" t="s">
        <v>623</v>
      </c>
      <c r="K9007" s="392" t="s">
        <v>2152</v>
      </c>
    </row>
    <row r="9008" spans="1:11" ht="52" x14ac:dyDescent="0.35">
      <c r="A9008" s="392" t="s">
        <v>1850</v>
      </c>
      <c r="B9008" s="392" t="s">
        <v>1851</v>
      </c>
      <c r="C9008" s="392" t="s">
        <v>5732</v>
      </c>
      <c r="D9008" s="392" t="s">
        <v>5733</v>
      </c>
      <c r="E9008" s="392" t="s">
        <v>2926</v>
      </c>
      <c r="F9008" s="392" t="s">
        <v>2153</v>
      </c>
      <c r="G9008" s="392" t="s">
        <v>4106</v>
      </c>
      <c r="I9008" s="392" t="s">
        <v>5418</v>
      </c>
      <c r="J9008" s="392" t="s">
        <v>624</v>
      </c>
      <c r="K9008" s="392" t="s">
        <v>2152</v>
      </c>
    </row>
    <row r="9009" spans="1:11" ht="52" x14ac:dyDescent="0.35">
      <c r="A9009" s="392" t="s">
        <v>1850</v>
      </c>
      <c r="B9009" s="392" t="s">
        <v>1851</v>
      </c>
      <c r="C9009" s="392" t="s">
        <v>5732</v>
      </c>
      <c r="D9009" s="392" t="s">
        <v>5733</v>
      </c>
      <c r="E9009" s="392" t="s">
        <v>2926</v>
      </c>
      <c r="F9009" s="392" t="s">
        <v>2153</v>
      </c>
      <c r="G9009" s="392" t="s">
        <v>4106</v>
      </c>
      <c r="I9009" s="392" t="s">
        <v>625</v>
      </c>
      <c r="J9009" s="392" t="s">
        <v>626</v>
      </c>
      <c r="K9009" s="392" t="s">
        <v>2152</v>
      </c>
    </row>
    <row r="9010" spans="1:11" ht="52" x14ac:dyDescent="0.35">
      <c r="A9010" s="392" t="s">
        <v>1850</v>
      </c>
      <c r="B9010" s="392" t="s">
        <v>1851</v>
      </c>
      <c r="C9010" s="392" t="s">
        <v>5732</v>
      </c>
      <c r="D9010" s="392" t="s">
        <v>5733</v>
      </c>
      <c r="E9010" s="392" t="s">
        <v>2926</v>
      </c>
      <c r="F9010" s="392" t="s">
        <v>2153</v>
      </c>
      <c r="G9010" s="392" t="s">
        <v>4106</v>
      </c>
      <c r="I9010" s="392" t="s">
        <v>1850</v>
      </c>
      <c r="J9010" s="392" t="s">
        <v>627</v>
      </c>
      <c r="K9010" s="392" t="s">
        <v>2152</v>
      </c>
    </row>
    <row r="9011" spans="1:11" ht="52" x14ac:dyDescent="0.35">
      <c r="A9011" s="392" t="s">
        <v>1850</v>
      </c>
      <c r="B9011" s="392" t="s">
        <v>1851</v>
      </c>
      <c r="C9011" s="392" t="s">
        <v>5732</v>
      </c>
      <c r="D9011" s="392" t="s">
        <v>5733</v>
      </c>
      <c r="E9011" s="392" t="s">
        <v>2926</v>
      </c>
      <c r="F9011" s="392" t="s">
        <v>2153</v>
      </c>
      <c r="G9011" s="392" t="s">
        <v>4106</v>
      </c>
      <c r="I9011" s="392" t="s">
        <v>628</v>
      </c>
      <c r="J9011" s="392" t="s">
        <v>629</v>
      </c>
      <c r="K9011" s="392" t="s">
        <v>2152</v>
      </c>
    </row>
    <row r="9012" spans="1:11" ht="52" x14ac:dyDescent="0.35">
      <c r="A9012" s="392" t="s">
        <v>1850</v>
      </c>
      <c r="B9012" s="392" t="s">
        <v>1851</v>
      </c>
      <c r="C9012" s="392" t="s">
        <v>5732</v>
      </c>
      <c r="D9012" s="392" t="s">
        <v>5733</v>
      </c>
      <c r="E9012" s="392" t="s">
        <v>2926</v>
      </c>
      <c r="F9012" s="392" t="s">
        <v>2153</v>
      </c>
      <c r="G9012" s="392" t="s">
        <v>4106</v>
      </c>
      <c r="I9012" s="392" t="s">
        <v>630</v>
      </c>
      <c r="J9012" s="392" t="s">
        <v>631</v>
      </c>
      <c r="K9012" s="392" t="s">
        <v>2152</v>
      </c>
    </row>
    <row r="9013" spans="1:11" ht="52" x14ac:dyDescent="0.35">
      <c r="A9013" s="392" t="s">
        <v>1850</v>
      </c>
      <c r="B9013" s="392" t="s">
        <v>1851</v>
      </c>
      <c r="C9013" s="392" t="s">
        <v>5732</v>
      </c>
      <c r="D9013" s="392" t="s">
        <v>5733</v>
      </c>
      <c r="E9013" s="392" t="s">
        <v>2926</v>
      </c>
      <c r="F9013" s="392" t="s">
        <v>2153</v>
      </c>
      <c r="G9013" s="392" t="s">
        <v>4106</v>
      </c>
      <c r="I9013" s="392" t="s">
        <v>632</v>
      </c>
      <c r="J9013" s="392" t="s">
        <v>8978</v>
      </c>
      <c r="K9013" s="392" t="s">
        <v>2152</v>
      </c>
    </row>
    <row r="9014" spans="1:11" ht="52" x14ac:dyDescent="0.35">
      <c r="A9014" s="392" t="s">
        <v>1850</v>
      </c>
      <c r="B9014" s="392" t="s">
        <v>1851</v>
      </c>
      <c r="C9014" s="392" t="s">
        <v>5732</v>
      </c>
      <c r="D9014" s="392" t="s">
        <v>5733</v>
      </c>
      <c r="E9014" s="392" t="s">
        <v>2926</v>
      </c>
      <c r="F9014" s="392" t="s">
        <v>2153</v>
      </c>
      <c r="G9014" s="392" t="s">
        <v>4106</v>
      </c>
      <c r="I9014" s="392" t="s">
        <v>633</v>
      </c>
      <c r="J9014" s="392" t="s">
        <v>634</v>
      </c>
      <c r="K9014" s="392" t="s">
        <v>2152</v>
      </c>
    </row>
    <row r="9015" spans="1:11" ht="52" x14ac:dyDescent="0.35">
      <c r="A9015" s="392" t="s">
        <v>1850</v>
      </c>
      <c r="B9015" s="392" t="s">
        <v>1851</v>
      </c>
      <c r="C9015" s="392" t="s">
        <v>5732</v>
      </c>
      <c r="D9015" s="392" t="s">
        <v>5733</v>
      </c>
      <c r="E9015" s="392" t="s">
        <v>2926</v>
      </c>
      <c r="F9015" s="392" t="s">
        <v>2153</v>
      </c>
      <c r="G9015" s="392" t="s">
        <v>4106</v>
      </c>
      <c r="I9015" s="392" t="s">
        <v>635</v>
      </c>
      <c r="J9015" s="392" t="s">
        <v>636</v>
      </c>
      <c r="K9015" s="392" t="s">
        <v>2152</v>
      </c>
    </row>
    <row r="9016" spans="1:11" ht="52" x14ac:dyDescent="0.35">
      <c r="A9016" s="392" t="s">
        <v>1850</v>
      </c>
      <c r="B9016" s="392" t="s">
        <v>1851</v>
      </c>
      <c r="C9016" s="392" t="s">
        <v>5732</v>
      </c>
      <c r="D9016" s="392" t="s">
        <v>5733</v>
      </c>
      <c r="E9016" s="392" t="s">
        <v>2926</v>
      </c>
      <c r="F9016" s="392" t="s">
        <v>2153</v>
      </c>
      <c r="G9016" s="392" t="s">
        <v>4106</v>
      </c>
      <c r="I9016" s="392" t="s">
        <v>637</v>
      </c>
      <c r="J9016" s="392" t="s">
        <v>638</v>
      </c>
      <c r="K9016" s="392" t="s">
        <v>2152</v>
      </c>
    </row>
    <row r="9017" spans="1:11" ht="52" x14ac:dyDescent="0.35">
      <c r="A9017" s="392" t="s">
        <v>1850</v>
      </c>
      <c r="B9017" s="392" t="s">
        <v>1851</v>
      </c>
      <c r="C9017" s="392" t="s">
        <v>5732</v>
      </c>
      <c r="D9017" s="392" t="s">
        <v>5733</v>
      </c>
      <c r="E9017" s="392" t="s">
        <v>2926</v>
      </c>
      <c r="F9017" s="392" t="s">
        <v>2153</v>
      </c>
      <c r="G9017" s="392" t="s">
        <v>4106</v>
      </c>
      <c r="I9017" s="392" t="s">
        <v>639</v>
      </c>
      <c r="J9017" s="392" t="s">
        <v>640</v>
      </c>
      <c r="K9017" s="392" t="s">
        <v>2152</v>
      </c>
    </row>
    <row r="9018" spans="1:11" ht="52" x14ac:dyDescent="0.35">
      <c r="A9018" s="392" t="s">
        <v>1850</v>
      </c>
      <c r="B9018" s="392" t="s">
        <v>1851</v>
      </c>
      <c r="C9018" s="392" t="s">
        <v>5732</v>
      </c>
      <c r="D9018" s="392" t="s">
        <v>5733</v>
      </c>
      <c r="E9018" s="392" t="s">
        <v>2926</v>
      </c>
      <c r="F9018" s="392" t="s">
        <v>2153</v>
      </c>
      <c r="G9018" s="392" t="s">
        <v>4106</v>
      </c>
      <c r="I9018" s="392" t="s">
        <v>641</v>
      </c>
      <c r="J9018" s="392" t="s">
        <v>642</v>
      </c>
      <c r="K9018" s="392" t="s">
        <v>2152</v>
      </c>
    </row>
    <row r="9019" spans="1:11" ht="52" x14ac:dyDescent="0.35">
      <c r="A9019" s="392" t="s">
        <v>1850</v>
      </c>
      <c r="B9019" s="392" t="s">
        <v>1851</v>
      </c>
      <c r="C9019" s="392" t="s">
        <v>5732</v>
      </c>
      <c r="D9019" s="392" t="s">
        <v>5733</v>
      </c>
      <c r="E9019" s="392" t="s">
        <v>2926</v>
      </c>
      <c r="F9019" s="392" t="s">
        <v>2153</v>
      </c>
      <c r="G9019" s="392" t="s">
        <v>4106</v>
      </c>
      <c r="I9019" s="392" t="s">
        <v>643</v>
      </c>
      <c r="J9019" s="392" t="s">
        <v>644</v>
      </c>
      <c r="K9019" s="392" t="s">
        <v>2152</v>
      </c>
    </row>
    <row r="9020" spans="1:11" ht="52" x14ac:dyDescent="0.35">
      <c r="A9020" s="392" t="s">
        <v>1850</v>
      </c>
      <c r="B9020" s="392" t="s">
        <v>1851</v>
      </c>
      <c r="C9020" s="392" t="s">
        <v>5732</v>
      </c>
      <c r="D9020" s="392" t="s">
        <v>5733</v>
      </c>
      <c r="E9020" s="392" t="s">
        <v>2926</v>
      </c>
      <c r="F9020" s="392" t="s">
        <v>2153</v>
      </c>
      <c r="G9020" s="392" t="s">
        <v>4106</v>
      </c>
      <c r="I9020" s="392" t="s">
        <v>920</v>
      </c>
      <c r="J9020" s="392" t="s">
        <v>645</v>
      </c>
      <c r="K9020" s="392" t="s">
        <v>2152</v>
      </c>
    </row>
    <row r="9021" spans="1:11" ht="52" x14ac:dyDescent="0.35">
      <c r="A9021" s="392" t="s">
        <v>1850</v>
      </c>
      <c r="B9021" s="392" t="s">
        <v>1851</v>
      </c>
      <c r="C9021" s="392" t="s">
        <v>5732</v>
      </c>
      <c r="D9021" s="392" t="s">
        <v>5733</v>
      </c>
      <c r="E9021" s="392" t="s">
        <v>2926</v>
      </c>
      <c r="F9021" s="392" t="s">
        <v>2153</v>
      </c>
      <c r="G9021" s="392" t="s">
        <v>4106</v>
      </c>
      <c r="I9021" s="392" t="s">
        <v>646</v>
      </c>
      <c r="J9021" s="392" t="s">
        <v>647</v>
      </c>
      <c r="K9021" s="392" t="s">
        <v>2152</v>
      </c>
    </row>
    <row r="9022" spans="1:11" ht="52" x14ac:dyDescent="0.35">
      <c r="A9022" s="392" t="s">
        <v>1850</v>
      </c>
      <c r="B9022" s="392" t="s">
        <v>1851</v>
      </c>
      <c r="C9022" s="392" t="s">
        <v>5732</v>
      </c>
      <c r="D9022" s="392" t="s">
        <v>5733</v>
      </c>
      <c r="E9022" s="392" t="s">
        <v>2926</v>
      </c>
      <c r="F9022" s="392" t="s">
        <v>2153</v>
      </c>
      <c r="G9022" s="392" t="s">
        <v>4106</v>
      </c>
      <c r="I9022" s="392" t="s">
        <v>648</v>
      </c>
      <c r="J9022" s="392" t="s">
        <v>649</v>
      </c>
      <c r="K9022" s="392" t="s">
        <v>2152</v>
      </c>
    </row>
    <row r="9023" spans="1:11" ht="52" x14ac:dyDescent="0.35">
      <c r="A9023" s="392" t="s">
        <v>1850</v>
      </c>
      <c r="B9023" s="392" t="s">
        <v>1851</v>
      </c>
      <c r="C9023" s="392" t="s">
        <v>5732</v>
      </c>
      <c r="D9023" s="392" t="s">
        <v>5733</v>
      </c>
      <c r="E9023" s="392" t="s">
        <v>2926</v>
      </c>
      <c r="F9023" s="392" t="s">
        <v>2153</v>
      </c>
      <c r="G9023" s="392" t="s">
        <v>4106</v>
      </c>
      <c r="I9023" s="392" t="s">
        <v>650</v>
      </c>
      <c r="J9023" s="392" t="s">
        <v>651</v>
      </c>
      <c r="K9023" s="392" t="s">
        <v>2152</v>
      </c>
    </row>
    <row r="9024" spans="1:11" ht="52" x14ac:dyDescent="0.35">
      <c r="A9024" s="392" t="s">
        <v>1850</v>
      </c>
      <c r="B9024" s="392" t="s">
        <v>1851</v>
      </c>
      <c r="C9024" s="392" t="s">
        <v>5732</v>
      </c>
      <c r="D9024" s="392" t="s">
        <v>5733</v>
      </c>
      <c r="E9024" s="392" t="s">
        <v>2926</v>
      </c>
      <c r="F9024" s="392" t="s">
        <v>2153</v>
      </c>
      <c r="G9024" s="392" t="s">
        <v>4106</v>
      </c>
      <c r="I9024" s="392" t="s">
        <v>652</v>
      </c>
      <c r="J9024" s="392" t="s">
        <v>653</v>
      </c>
      <c r="K9024" s="392" t="s">
        <v>2152</v>
      </c>
    </row>
    <row r="9025" spans="1:11" ht="52" x14ac:dyDescent="0.35">
      <c r="A9025" s="392" t="s">
        <v>1850</v>
      </c>
      <c r="B9025" s="392" t="s">
        <v>1851</v>
      </c>
      <c r="C9025" s="392" t="s">
        <v>5732</v>
      </c>
      <c r="D9025" s="392" t="s">
        <v>5733</v>
      </c>
      <c r="E9025" s="392" t="s">
        <v>2926</v>
      </c>
      <c r="F9025" s="392" t="s">
        <v>2153</v>
      </c>
      <c r="G9025" s="392" t="s">
        <v>4106</v>
      </c>
      <c r="I9025" s="392" t="s">
        <v>654</v>
      </c>
      <c r="J9025" s="392" t="s">
        <v>655</v>
      </c>
      <c r="K9025" s="392" t="s">
        <v>2152</v>
      </c>
    </row>
    <row r="9026" spans="1:11" ht="52" x14ac:dyDescent="0.35">
      <c r="A9026" s="392" t="s">
        <v>1850</v>
      </c>
      <c r="B9026" s="392" t="s">
        <v>1851</v>
      </c>
      <c r="C9026" s="392" t="s">
        <v>5732</v>
      </c>
      <c r="D9026" s="392" t="s">
        <v>5733</v>
      </c>
      <c r="E9026" s="392" t="s">
        <v>2926</v>
      </c>
      <c r="F9026" s="392" t="s">
        <v>2153</v>
      </c>
      <c r="G9026" s="392" t="s">
        <v>4106</v>
      </c>
      <c r="I9026" s="392" t="s">
        <v>656</v>
      </c>
      <c r="J9026" s="392" t="s">
        <v>657</v>
      </c>
      <c r="K9026" s="392" t="s">
        <v>2152</v>
      </c>
    </row>
    <row r="9027" spans="1:11" ht="52" x14ac:dyDescent="0.35">
      <c r="A9027" s="392" t="s">
        <v>1850</v>
      </c>
      <c r="B9027" s="392" t="s">
        <v>1851</v>
      </c>
      <c r="C9027" s="392" t="s">
        <v>5732</v>
      </c>
      <c r="D9027" s="392" t="s">
        <v>5733</v>
      </c>
      <c r="E9027" s="392" t="s">
        <v>2926</v>
      </c>
      <c r="F9027" s="392" t="s">
        <v>2153</v>
      </c>
      <c r="G9027" s="392" t="s">
        <v>4106</v>
      </c>
      <c r="I9027" s="392" t="s">
        <v>658</v>
      </c>
      <c r="J9027" s="392" t="s">
        <v>659</v>
      </c>
      <c r="K9027" s="392" t="s">
        <v>2152</v>
      </c>
    </row>
    <row r="9028" spans="1:11" ht="52" x14ac:dyDescent="0.35">
      <c r="A9028" s="392" t="s">
        <v>1850</v>
      </c>
      <c r="B9028" s="392" t="s">
        <v>1851</v>
      </c>
      <c r="C9028" s="392" t="s">
        <v>5732</v>
      </c>
      <c r="D9028" s="392" t="s">
        <v>5733</v>
      </c>
      <c r="E9028" s="392" t="s">
        <v>2926</v>
      </c>
      <c r="F9028" s="392" t="s">
        <v>2153</v>
      </c>
      <c r="G9028" s="392" t="s">
        <v>4106</v>
      </c>
      <c r="I9028" s="392" t="s">
        <v>660</v>
      </c>
      <c r="J9028" s="392" t="s">
        <v>661</v>
      </c>
      <c r="K9028" s="392" t="s">
        <v>2152</v>
      </c>
    </row>
    <row r="9029" spans="1:11" ht="52" x14ac:dyDescent="0.35">
      <c r="A9029" s="392" t="s">
        <v>1850</v>
      </c>
      <c r="B9029" s="392" t="s">
        <v>1851</v>
      </c>
      <c r="C9029" s="392" t="s">
        <v>5732</v>
      </c>
      <c r="D9029" s="392" t="s">
        <v>5733</v>
      </c>
      <c r="E9029" s="392" t="s">
        <v>2926</v>
      </c>
      <c r="F9029" s="392" t="s">
        <v>2153</v>
      </c>
      <c r="G9029" s="392" t="s">
        <v>4106</v>
      </c>
      <c r="I9029" s="392" t="s">
        <v>662</v>
      </c>
      <c r="J9029" s="392" t="s">
        <v>4763</v>
      </c>
      <c r="K9029" s="392" t="s">
        <v>2152</v>
      </c>
    </row>
    <row r="9030" spans="1:11" ht="52" x14ac:dyDescent="0.35">
      <c r="A9030" s="392" t="s">
        <v>1850</v>
      </c>
      <c r="B9030" s="392" t="s">
        <v>1851</v>
      </c>
      <c r="C9030" s="392" t="s">
        <v>5732</v>
      </c>
      <c r="D9030" s="392" t="s">
        <v>5733</v>
      </c>
      <c r="E9030" s="392" t="s">
        <v>2926</v>
      </c>
      <c r="F9030" s="392" t="s">
        <v>2153</v>
      </c>
      <c r="G9030" s="392" t="s">
        <v>4106</v>
      </c>
      <c r="I9030" s="392" t="s">
        <v>4396</v>
      </c>
      <c r="J9030" s="392" t="s">
        <v>663</v>
      </c>
      <c r="K9030" s="392" t="s">
        <v>2152</v>
      </c>
    </row>
    <row r="9031" spans="1:11" ht="52" x14ac:dyDescent="0.35">
      <c r="A9031" s="392" t="s">
        <v>1850</v>
      </c>
      <c r="B9031" s="392" t="s">
        <v>1851</v>
      </c>
      <c r="C9031" s="392" t="s">
        <v>5732</v>
      </c>
      <c r="D9031" s="392" t="s">
        <v>5733</v>
      </c>
      <c r="E9031" s="392" t="s">
        <v>2926</v>
      </c>
      <c r="F9031" s="392" t="s">
        <v>2153</v>
      </c>
      <c r="G9031" s="392" t="s">
        <v>4106</v>
      </c>
      <c r="I9031" s="392" t="s">
        <v>664</v>
      </c>
      <c r="J9031" s="392" t="s">
        <v>665</v>
      </c>
      <c r="K9031" s="392" t="s">
        <v>2152</v>
      </c>
    </row>
    <row r="9032" spans="1:11" ht="52" x14ac:dyDescent="0.35">
      <c r="A9032" s="392" t="s">
        <v>1850</v>
      </c>
      <c r="B9032" s="392" t="s">
        <v>1851</v>
      </c>
      <c r="C9032" s="392" t="s">
        <v>5732</v>
      </c>
      <c r="D9032" s="392" t="s">
        <v>5733</v>
      </c>
      <c r="E9032" s="392" t="s">
        <v>2926</v>
      </c>
      <c r="F9032" s="392" t="s">
        <v>2153</v>
      </c>
      <c r="G9032" s="392" t="s">
        <v>4106</v>
      </c>
      <c r="I9032" s="392" t="s">
        <v>5420</v>
      </c>
      <c r="J9032" s="392" t="s">
        <v>666</v>
      </c>
      <c r="K9032" s="392" t="s">
        <v>2152</v>
      </c>
    </row>
    <row r="9033" spans="1:11" ht="52" x14ac:dyDescent="0.35">
      <c r="A9033" s="392" t="s">
        <v>1850</v>
      </c>
      <c r="B9033" s="392" t="s">
        <v>1851</v>
      </c>
      <c r="C9033" s="392" t="s">
        <v>5732</v>
      </c>
      <c r="D9033" s="392" t="s">
        <v>5733</v>
      </c>
      <c r="E9033" s="392" t="s">
        <v>2926</v>
      </c>
      <c r="F9033" s="392" t="s">
        <v>2153</v>
      </c>
      <c r="G9033" s="392" t="s">
        <v>4106</v>
      </c>
      <c r="I9033" s="392" t="s">
        <v>5916</v>
      </c>
      <c r="J9033" s="392" t="s">
        <v>667</v>
      </c>
      <c r="K9033" s="392" t="s">
        <v>2152</v>
      </c>
    </row>
    <row r="9034" spans="1:11" ht="52" x14ac:dyDescent="0.35">
      <c r="A9034" s="392" t="s">
        <v>1850</v>
      </c>
      <c r="B9034" s="392" t="s">
        <v>1851</v>
      </c>
      <c r="C9034" s="392" t="s">
        <v>5732</v>
      </c>
      <c r="D9034" s="392" t="s">
        <v>5733</v>
      </c>
      <c r="E9034" s="392" t="s">
        <v>2926</v>
      </c>
      <c r="F9034" s="392" t="s">
        <v>2153</v>
      </c>
      <c r="G9034" s="392" t="s">
        <v>4106</v>
      </c>
      <c r="I9034" s="392" t="s">
        <v>668</v>
      </c>
      <c r="J9034" s="392" t="s">
        <v>669</v>
      </c>
      <c r="K9034" s="392" t="s">
        <v>2152</v>
      </c>
    </row>
    <row r="9035" spans="1:11" ht="52" x14ac:dyDescent="0.35">
      <c r="A9035" s="392" t="s">
        <v>1850</v>
      </c>
      <c r="B9035" s="392" t="s">
        <v>1851</v>
      </c>
      <c r="C9035" s="392" t="s">
        <v>5732</v>
      </c>
      <c r="D9035" s="392" t="s">
        <v>5733</v>
      </c>
      <c r="E9035" s="392" t="s">
        <v>2926</v>
      </c>
      <c r="F9035" s="392" t="s">
        <v>2153</v>
      </c>
      <c r="G9035" s="392" t="s">
        <v>4106</v>
      </c>
      <c r="I9035" s="392" t="s">
        <v>5422</v>
      </c>
      <c r="J9035" s="392" t="s">
        <v>670</v>
      </c>
      <c r="K9035" s="392" t="s">
        <v>2152</v>
      </c>
    </row>
    <row r="9036" spans="1:11" ht="52" x14ac:dyDescent="0.35">
      <c r="A9036" s="392" t="s">
        <v>1850</v>
      </c>
      <c r="B9036" s="392" t="s">
        <v>1851</v>
      </c>
      <c r="C9036" s="392" t="s">
        <v>5732</v>
      </c>
      <c r="D9036" s="392" t="s">
        <v>5733</v>
      </c>
      <c r="E9036" s="392" t="s">
        <v>2926</v>
      </c>
      <c r="F9036" s="392" t="s">
        <v>2153</v>
      </c>
      <c r="G9036" s="392" t="s">
        <v>4106</v>
      </c>
      <c r="I9036" s="392" t="s">
        <v>671</v>
      </c>
      <c r="J9036" s="392" t="s">
        <v>672</v>
      </c>
      <c r="K9036" s="392" t="s">
        <v>2152</v>
      </c>
    </row>
    <row r="9037" spans="1:11" ht="52" x14ac:dyDescent="0.35">
      <c r="A9037" s="392" t="s">
        <v>1850</v>
      </c>
      <c r="B9037" s="392" t="s">
        <v>1851</v>
      </c>
      <c r="C9037" s="392" t="s">
        <v>5732</v>
      </c>
      <c r="D9037" s="392" t="s">
        <v>5733</v>
      </c>
      <c r="E9037" s="392" t="s">
        <v>2926</v>
      </c>
      <c r="F9037" s="392" t="s">
        <v>2153</v>
      </c>
      <c r="G9037" s="392" t="s">
        <v>4106</v>
      </c>
      <c r="I9037" s="392" t="s">
        <v>673</v>
      </c>
      <c r="J9037" s="392" t="s">
        <v>674</v>
      </c>
      <c r="K9037" s="392" t="s">
        <v>2152</v>
      </c>
    </row>
    <row r="9038" spans="1:11" ht="52" x14ac:dyDescent="0.35">
      <c r="A9038" s="392" t="s">
        <v>1850</v>
      </c>
      <c r="B9038" s="392" t="s">
        <v>1851</v>
      </c>
      <c r="C9038" s="392" t="s">
        <v>5732</v>
      </c>
      <c r="D9038" s="392" t="s">
        <v>5733</v>
      </c>
      <c r="E9038" s="392" t="s">
        <v>2926</v>
      </c>
      <c r="F9038" s="392" t="s">
        <v>2153</v>
      </c>
      <c r="G9038" s="392" t="s">
        <v>4106</v>
      </c>
      <c r="I9038" s="392" t="s">
        <v>675</v>
      </c>
      <c r="J9038" s="392" t="s">
        <v>676</v>
      </c>
      <c r="K9038" s="392" t="s">
        <v>2152</v>
      </c>
    </row>
    <row r="9039" spans="1:11" ht="52" x14ac:dyDescent="0.35">
      <c r="A9039" s="392" t="s">
        <v>1850</v>
      </c>
      <c r="B9039" s="392" t="s">
        <v>1851</v>
      </c>
      <c r="C9039" s="392" t="s">
        <v>5732</v>
      </c>
      <c r="D9039" s="392" t="s">
        <v>5733</v>
      </c>
      <c r="E9039" s="392" t="s">
        <v>2926</v>
      </c>
      <c r="F9039" s="392" t="s">
        <v>2153</v>
      </c>
      <c r="G9039" s="392" t="s">
        <v>4106</v>
      </c>
      <c r="I9039" s="392" t="s">
        <v>677</v>
      </c>
      <c r="J9039" s="392" t="s">
        <v>678</v>
      </c>
      <c r="K9039" s="392" t="s">
        <v>2152</v>
      </c>
    </row>
    <row r="9040" spans="1:11" ht="52" x14ac:dyDescent="0.35">
      <c r="A9040" s="392" t="s">
        <v>1850</v>
      </c>
      <c r="B9040" s="392" t="s">
        <v>1851</v>
      </c>
      <c r="C9040" s="392" t="s">
        <v>5732</v>
      </c>
      <c r="D9040" s="392" t="s">
        <v>5733</v>
      </c>
      <c r="E9040" s="392" t="s">
        <v>2926</v>
      </c>
      <c r="F9040" s="392" t="s">
        <v>2153</v>
      </c>
      <c r="G9040" s="392" t="s">
        <v>4106</v>
      </c>
      <c r="I9040" s="392" t="s">
        <v>5747</v>
      </c>
      <c r="J9040" s="392" t="s">
        <v>679</v>
      </c>
      <c r="K9040" s="392" t="s">
        <v>2152</v>
      </c>
    </row>
    <row r="9041" spans="1:11" ht="52" x14ac:dyDescent="0.35">
      <c r="A9041" s="392" t="s">
        <v>1850</v>
      </c>
      <c r="B9041" s="392" t="s">
        <v>1851</v>
      </c>
      <c r="C9041" s="392" t="s">
        <v>5732</v>
      </c>
      <c r="D9041" s="392" t="s">
        <v>5733</v>
      </c>
      <c r="E9041" s="392" t="s">
        <v>2926</v>
      </c>
      <c r="F9041" s="392" t="s">
        <v>2153</v>
      </c>
      <c r="G9041" s="392" t="s">
        <v>4106</v>
      </c>
      <c r="I9041" s="392" t="s">
        <v>5424</v>
      </c>
      <c r="J9041" s="392" t="s">
        <v>680</v>
      </c>
      <c r="K9041" s="392" t="s">
        <v>2152</v>
      </c>
    </row>
    <row r="9042" spans="1:11" ht="52" x14ac:dyDescent="0.35">
      <c r="A9042" s="392" t="s">
        <v>1850</v>
      </c>
      <c r="B9042" s="392" t="s">
        <v>1851</v>
      </c>
      <c r="C9042" s="392" t="s">
        <v>5732</v>
      </c>
      <c r="D9042" s="392" t="s">
        <v>5733</v>
      </c>
      <c r="E9042" s="392" t="s">
        <v>2926</v>
      </c>
      <c r="F9042" s="392" t="s">
        <v>2153</v>
      </c>
      <c r="G9042" s="392" t="s">
        <v>4106</v>
      </c>
      <c r="I9042" s="392" t="s">
        <v>5426</v>
      </c>
      <c r="J9042" s="392" t="s">
        <v>681</v>
      </c>
      <c r="K9042" s="392" t="s">
        <v>2152</v>
      </c>
    </row>
    <row r="9043" spans="1:11" ht="52" x14ac:dyDescent="0.35">
      <c r="A9043" s="392" t="s">
        <v>1850</v>
      </c>
      <c r="B9043" s="392" t="s">
        <v>1851</v>
      </c>
      <c r="C9043" s="392" t="s">
        <v>5732</v>
      </c>
      <c r="D9043" s="392" t="s">
        <v>5733</v>
      </c>
      <c r="E9043" s="392" t="s">
        <v>2926</v>
      </c>
      <c r="F9043" s="392" t="s">
        <v>2153</v>
      </c>
      <c r="G9043" s="392" t="s">
        <v>4106</v>
      </c>
      <c r="I9043" s="392" t="s">
        <v>682</v>
      </c>
      <c r="J9043" s="392" t="s">
        <v>683</v>
      </c>
      <c r="K9043" s="392" t="s">
        <v>2152</v>
      </c>
    </row>
    <row r="9044" spans="1:11" ht="52" x14ac:dyDescent="0.35">
      <c r="A9044" s="392" t="s">
        <v>1850</v>
      </c>
      <c r="B9044" s="392" t="s">
        <v>1851</v>
      </c>
      <c r="C9044" s="392" t="s">
        <v>5732</v>
      </c>
      <c r="D9044" s="392" t="s">
        <v>5733</v>
      </c>
      <c r="E9044" s="392" t="s">
        <v>2926</v>
      </c>
      <c r="F9044" s="392" t="s">
        <v>2153</v>
      </c>
      <c r="G9044" s="392" t="s">
        <v>4106</v>
      </c>
      <c r="I9044" s="392" t="s">
        <v>5918</v>
      </c>
      <c r="J9044" s="392" t="s">
        <v>684</v>
      </c>
      <c r="K9044" s="392" t="s">
        <v>2152</v>
      </c>
    </row>
    <row r="9045" spans="1:11" ht="52" x14ac:dyDescent="0.35">
      <c r="A9045" s="392" t="s">
        <v>1850</v>
      </c>
      <c r="B9045" s="392" t="s">
        <v>1851</v>
      </c>
      <c r="C9045" s="392" t="s">
        <v>5732</v>
      </c>
      <c r="D9045" s="392" t="s">
        <v>5733</v>
      </c>
      <c r="E9045" s="392" t="s">
        <v>2926</v>
      </c>
      <c r="F9045" s="392" t="s">
        <v>2153</v>
      </c>
      <c r="G9045" s="392" t="s">
        <v>4106</v>
      </c>
      <c r="I9045" s="392" t="s">
        <v>685</v>
      </c>
      <c r="J9045" s="392" t="s">
        <v>686</v>
      </c>
      <c r="K9045" s="392" t="s">
        <v>2152</v>
      </c>
    </row>
    <row r="9046" spans="1:11" ht="52" x14ac:dyDescent="0.35">
      <c r="A9046" s="392" t="s">
        <v>1850</v>
      </c>
      <c r="B9046" s="392" t="s">
        <v>1851</v>
      </c>
      <c r="C9046" s="392" t="s">
        <v>5732</v>
      </c>
      <c r="D9046" s="392" t="s">
        <v>5733</v>
      </c>
      <c r="E9046" s="392" t="s">
        <v>2926</v>
      </c>
      <c r="F9046" s="392" t="s">
        <v>2153</v>
      </c>
      <c r="G9046" s="392" t="s">
        <v>4106</v>
      </c>
      <c r="I9046" s="392" t="s">
        <v>687</v>
      </c>
      <c r="J9046" s="392" t="s">
        <v>688</v>
      </c>
      <c r="K9046" s="392" t="s">
        <v>2152</v>
      </c>
    </row>
    <row r="9047" spans="1:11" ht="52" x14ac:dyDescent="0.35">
      <c r="A9047" s="392" t="s">
        <v>1850</v>
      </c>
      <c r="B9047" s="392" t="s">
        <v>1851</v>
      </c>
      <c r="C9047" s="392" t="s">
        <v>5732</v>
      </c>
      <c r="D9047" s="392" t="s">
        <v>5733</v>
      </c>
      <c r="E9047" s="392" t="s">
        <v>2926</v>
      </c>
      <c r="F9047" s="392" t="s">
        <v>2153</v>
      </c>
      <c r="G9047" s="392" t="s">
        <v>4106</v>
      </c>
      <c r="I9047" s="392" t="s">
        <v>689</v>
      </c>
      <c r="J9047" s="392" t="s">
        <v>690</v>
      </c>
      <c r="K9047" s="392" t="s">
        <v>2152</v>
      </c>
    </row>
    <row r="9048" spans="1:11" ht="52" x14ac:dyDescent="0.35">
      <c r="A9048" s="392" t="s">
        <v>1850</v>
      </c>
      <c r="B9048" s="392" t="s">
        <v>1851</v>
      </c>
      <c r="C9048" s="392" t="s">
        <v>5732</v>
      </c>
      <c r="D9048" s="392" t="s">
        <v>5733</v>
      </c>
      <c r="E9048" s="392" t="s">
        <v>2926</v>
      </c>
      <c r="F9048" s="392" t="s">
        <v>2153</v>
      </c>
      <c r="G9048" s="392" t="s">
        <v>4106</v>
      </c>
      <c r="I9048" s="392" t="s">
        <v>691</v>
      </c>
      <c r="J9048" s="392" t="s">
        <v>692</v>
      </c>
      <c r="K9048" s="392" t="s">
        <v>2152</v>
      </c>
    </row>
    <row r="9049" spans="1:11" ht="52" x14ac:dyDescent="0.35">
      <c r="A9049" s="392" t="s">
        <v>1850</v>
      </c>
      <c r="B9049" s="392" t="s">
        <v>1851</v>
      </c>
      <c r="C9049" s="392" t="s">
        <v>5732</v>
      </c>
      <c r="D9049" s="392" t="s">
        <v>5733</v>
      </c>
      <c r="E9049" s="392" t="s">
        <v>2926</v>
      </c>
      <c r="F9049" s="392" t="s">
        <v>2153</v>
      </c>
      <c r="G9049" s="392" t="s">
        <v>4106</v>
      </c>
      <c r="I9049" s="392" t="s">
        <v>693</v>
      </c>
      <c r="J9049" s="392" t="s">
        <v>694</v>
      </c>
      <c r="K9049" s="392" t="s">
        <v>2152</v>
      </c>
    </row>
    <row r="9050" spans="1:11" ht="52" x14ac:dyDescent="0.35">
      <c r="A9050" s="392" t="s">
        <v>1850</v>
      </c>
      <c r="B9050" s="392" t="s">
        <v>1851</v>
      </c>
      <c r="C9050" s="392" t="s">
        <v>5732</v>
      </c>
      <c r="D9050" s="392" t="s">
        <v>5733</v>
      </c>
      <c r="E9050" s="392" t="s">
        <v>2926</v>
      </c>
      <c r="F9050" s="392" t="s">
        <v>2153</v>
      </c>
      <c r="G9050" s="392" t="s">
        <v>4106</v>
      </c>
      <c r="I9050" s="392" t="s">
        <v>695</v>
      </c>
      <c r="J9050" s="392" t="s">
        <v>696</v>
      </c>
      <c r="K9050" s="392" t="s">
        <v>2152</v>
      </c>
    </row>
    <row r="9051" spans="1:11" ht="52" x14ac:dyDescent="0.35">
      <c r="A9051" s="392" t="s">
        <v>1850</v>
      </c>
      <c r="B9051" s="392" t="s">
        <v>1851</v>
      </c>
      <c r="C9051" s="392" t="s">
        <v>5732</v>
      </c>
      <c r="D9051" s="392" t="s">
        <v>5733</v>
      </c>
      <c r="E9051" s="392" t="s">
        <v>2926</v>
      </c>
      <c r="F9051" s="392" t="s">
        <v>2153</v>
      </c>
      <c r="G9051" s="392" t="s">
        <v>4106</v>
      </c>
      <c r="I9051" s="392" t="s">
        <v>5428</v>
      </c>
      <c r="J9051" s="392" t="s">
        <v>697</v>
      </c>
      <c r="K9051" s="392" t="s">
        <v>2152</v>
      </c>
    </row>
    <row r="9052" spans="1:11" ht="52" x14ac:dyDescent="0.35">
      <c r="A9052" s="392" t="s">
        <v>1850</v>
      </c>
      <c r="B9052" s="392" t="s">
        <v>1851</v>
      </c>
      <c r="C9052" s="392" t="s">
        <v>5732</v>
      </c>
      <c r="D9052" s="392" t="s">
        <v>5733</v>
      </c>
      <c r="E9052" s="392" t="s">
        <v>2926</v>
      </c>
      <c r="F9052" s="392" t="s">
        <v>2153</v>
      </c>
      <c r="G9052" s="392" t="s">
        <v>4106</v>
      </c>
      <c r="I9052" s="392" t="s">
        <v>5430</v>
      </c>
      <c r="J9052" s="392" t="s">
        <v>698</v>
      </c>
      <c r="K9052" s="392" t="s">
        <v>2152</v>
      </c>
    </row>
    <row r="9053" spans="1:11" ht="52" x14ac:dyDescent="0.35">
      <c r="A9053" s="392" t="s">
        <v>1850</v>
      </c>
      <c r="B9053" s="392" t="s">
        <v>1851</v>
      </c>
      <c r="C9053" s="392" t="s">
        <v>5732</v>
      </c>
      <c r="D9053" s="392" t="s">
        <v>5733</v>
      </c>
      <c r="E9053" s="392" t="s">
        <v>2926</v>
      </c>
      <c r="F9053" s="392" t="s">
        <v>2153</v>
      </c>
      <c r="G9053" s="392" t="s">
        <v>4106</v>
      </c>
      <c r="I9053" s="392" t="s">
        <v>3027</v>
      </c>
      <c r="J9053" s="392" t="s">
        <v>699</v>
      </c>
      <c r="K9053" s="392" t="s">
        <v>2152</v>
      </c>
    </row>
    <row r="9054" spans="1:11" ht="52" x14ac:dyDescent="0.35">
      <c r="A9054" s="392" t="s">
        <v>1850</v>
      </c>
      <c r="B9054" s="392" t="s">
        <v>1851</v>
      </c>
      <c r="C9054" s="392" t="s">
        <v>5732</v>
      </c>
      <c r="D9054" s="392" t="s">
        <v>5733</v>
      </c>
      <c r="E9054" s="392" t="s">
        <v>2926</v>
      </c>
      <c r="F9054" s="392" t="s">
        <v>2153</v>
      </c>
      <c r="G9054" s="392" t="s">
        <v>4106</v>
      </c>
      <c r="I9054" s="392" t="s">
        <v>3030</v>
      </c>
      <c r="J9054" s="392" t="s">
        <v>700</v>
      </c>
      <c r="K9054" s="392" t="s">
        <v>2152</v>
      </c>
    </row>
    <row r="9055" spans="1:11" ht="52" x14ac:dyDescent="0.35">
      <c r="A9055" s="392" t="s">
        <v>1850</v>
      </c>
      <c r="B9055" s="392" t="s">
        <v>1851</v>
      </c>
      <c r="C9055" s="392" t="s">
        <v>5732</v>
      </c>
      <c r="D9055" s="392" t="s">
        <v>5733</v>
      </c>
      <c r="E9055" s="392" t="s">
        <v>2926</v>
      </c>
      <c r="F9055" s="392" t="s">
        <v>2153</v>
      </c>
      <c r="G9055" s="392" t="s">
        <v>4106</v>
      </c>
      <c r="I9055" s="392" t="s">
        <v>701</v>
      </c>
      <c r="J9055" s="392" t="s">
        <v>702</v>
      </c>
      <c r="K9055" s="392" t="s">
        <v>2152</v>
      </c>
    </row>
    <row r="9056" spans="1:11" ht="52" x14ac:dyDescent="0.35">
      <c r="A9056" s="392" t="s">
        <v>1850</v>
      </c>
      <c r="B9056" s="392" t="s">
        <v>1851</v>
      </c>
      <c r="C9056" s="392" t="s">
        <v>5732</v>
      </c>
      <c r="D9056" s="392" t="s">
        <v>5733</v>
      </c>
      <c r="E9056" s="392" t="s">
        <v>2926</v>
      </c>
      <c r="F9056" s="392" t="s">
        <v>2153</v>
      </c>
      <c r="G9056" s="392" t="s">
        <v>4106</v>
      </c>
      <c r="I9056" s="392" t="s">
        <v>703</v>
      </c>
      <c r="J9056" s="392" t="s">
        <v>704</v>
      </c>
      <c r="K9056" s="392" t="s">
        <v>2152</v>
      </c>
    </row>
    <row r="9057" spans="1:11" ht="52" x14ac:dyDescent="0.35">
      <c r="A9057" s="392" t="s">
        <v>1850</v>
      </c>
      <c r="B9057" s="392" t="s">
        <v>1851</v>
      </c>
      <c r="C9057" s="392" t="s">
        <v>5732</v>
      </c>
      <c r="D9057" s="392" t="s">
        <v>5733</v>
      </c>
      <c r="E9057" s="392" t="s">
        <v>2926</v>
      </c>
      <c r="F9057" s="392" t="s">
        <v>2153</v>
      </c>
      <c r="G9057" s="392" t="s">
        <v>4106</v>
      </c>
      <c r="I9057" s="392" t="s">
        <v>705</v>
      </c>
      <c r="J9057" s="392" t="s">
        <v>706</v>
      </c>
      <c r="K9057" s="392" t="s">
        <v>2152</v>
      </c>
    </row>
    <row r="9058" spans="1:11" ht="52" x14ac:dyDescent="0.35">
      <c r="A9058" s="392" t="s">
        <v>1850</v>
      </c>
      <c r="B9058" s="392" t="s">
        <v>1851</v>
      </c>
      <c r="C9058" s="392" t="s">
        <v>5732</v>
      </c>
      <c r="D9058" s="392" t="s">
        <v>5733</v>
      </c>
      <c r="E9058" s="392" t="s">
        <v>2926</v>
      </c>
      <c r="F9058" s="392" t="s">
        <v>2153</v>
      </c>
      <c r="G9058" s="392" t="s">
        <v>4106</v>
      </c>
      <c r="I9058" s="392" t="s">
        <v>707</v>
      </c>
      <c r="J9058" s="392" t="s">
        <v>708</v>
      </c>
      <c r="K9058" s="392" t="s">
        <v>2152</v>
      </c>
    </row>
    <row r="9059" spans="1:11" ht="52" x14ac:dyDescent="0.35">
      <c r="A9059" s="392" t="s">
        <v>1850</v>
      </c>
      <c r="B9059" s="392" t="s">
        <v>1851</v>
      </c>
      <c r="C9059" s="392" t="s">
        <v>5732</v>
      </c>
      <c r="D9059" s="392" t="s">
        <v>5733</v>
      </c>
      <c r="E9059" s="392" t="s">
        <v>2926</v>
      </c>
      <c r="F9059" s="392" t="s">
        <v>2153</v>
      </c>
      <c r="G9059" s="392" t="s">
        <v>4106</v>
      </c>
      <c r="I9059" s="392" t="s">
        <v>709</v>
      </c>
      <c r="J9059" s="392" t="s">
        <v>710</v>
      </c>
      <c r="K9059" s="392" t="s">
        <v>2152</v>
      </c>
    </row>
    <row r="9060" spans="1:11" ht="52" x14ac:dyDescent="0.35">
      <c r="A9060" s="392" t="s">
        <v>1850</v>
      </c>
      <c r="B9060" s="392" t="s">
        <v>1851</v>
      </c>
      <c r="C9060" s="392" t="s">
        <v>5732</v>
      </c>
      <c r="D9060" s="392" t="s">
        <v>5733</v>
      </c>
      <c r="E9060" s="392" t="s">
        <v>2926</v>
      </c>
      <c r="F9060" s="392" t="s">
        <v>2153</v>
      </c>
      <c r="G9060" s="392" t="s">
        <v>4106</v>
      </c>
      <c r="I9060" s="392" t="s">
        <v>4218</v>
      </c>
      <c r="J9060" s="392" t="s">
        <v>711</v>
      </c>
      <c r="K9060" s="392" t="s">
        <v>2152</v>
      </c>
    </row>
    <row r="9061" spans="1:11" ht="52" x14ac:dyDescent="0.35">
      <c r="A9061" s="392" t="s">
        <v>1850</v>
      </c>
      <c r="B9061" s="392" t="s">
        <v>1851</v>
      </c>
      <c r="C9061" s="392" t="s">
        <v>5732</v>
      </c>
      <c r="D9061" s="392" t="s">
        <v>5733</v>
      </c>
      <c r="E9061" s="392" t="s">
        <v>2926</v>
      </c>
      <c r="F9061" s="392" t="s">
        <v>2153</v>
      </c>
      <c r="G9061" s="392" t="s">
        <v>4106</v>
      </c>
      <c r="I9061" s="392" t="s">
        <v>2561</v>
      </c>
      <c r="J9061" s="392" t="s">
        <v>712</v>
      </c>
      <c r="K9061" s="392" t="s">
        <v>2152</v>
      </c>
    </row>
    <row r="9062" spans="1:11" ht="52" x14ac:dyDescent="0.35">
      <c r="A9062" s="392" t="s">
        <v>1850</v>
      </c>
      <c r="B9062" s="392" t="s">
        <v>1851</v>
      </c>
      <c r="C9062" s="392" t="s">
        <v>5732</v>
      </c>
      <c r="D9062" s="392" t="s">
        <v>5733</v>
      </c>
      <c r="E9062" s="392" t="s">
        <v>2926</v>
      </c>
      <c r="F9062" s="392" t="s">
        <v>2153</v>
      </c>
      <c r="G9062" s="392" t="s">
        <v>4106</v>
      </c>
      <c r="I9062" s="392" t="s">
        <v>4219</v>
      </c>
      <c r="J9062" s="392" t="s">
        <v>713</v>
      </c>
      <c r="K9062" s="392" t="s">
        <v>2152</v>
      </c>
    </row>
    <row r="9063" spans="1:11" ht="52" x14ac:dyDescent="0.35">
      <c r="A9063" s="392" t="s">
        <v>1850</v>
      </c>
      <c r="B9063" s="392" t="s">
        <v>1851</v>
      </c>
      <c r="C9063" s="392" t="s">
        <v>5732</v>
      </c>
      <c r="D9063" s="392" t="s">
        <v>5733</v>
      </c>
      <c r="E9063" s="392" t="s">
        <v>2926</v>
      </c>
      <c r="F9063" s="392" t="s">
        <v>2153</v>
      </c>
      <c r="G9063" s="392" t="s">
        <v>4106</v>
      </c>
      <c r="I9063" s="392" t="s">
        <v>1465</v>
      </c>
      <c r="J9063" s="392" t="s">
        <v>714</v>
      </c>
      <c r="K9063" s="392" t="s">
        <v>2152</v>
      </c>
    </row>
    <row r="9064" spans="1:11" ht="52" x14ac:dyDescent="0.35">
      <c r="A9064" s="392" t="s">
        <v>1850</v>
      </c>
      <c r="B9064" s="392" t="s">
        <v>1851</v>
      </c>
      <c r="C9064" s="392" t="s">
        <v>5732</v>
      </c>
      <c r="D9064" s="392" t="s">
        <v>5733</v>
      </c>
      <c r="E9064" s="392" t="s">
        <v>2926</v>
      </c>
      <c r="F9064" s="392" t="s">
        <v>2153</v>
      </c>
      <c r="G9064" s="392" t="s">
        <v>4106</v>
      </c>
      <c r="I9064" s="392" t="s">
        <v>2563</v>
      </c>
      <c r="J9064" s="392" t="s">
        <v>715</v>
      </c>
      <c r="K9064" s="392" t="s">
        <v>2152</v>
      </c>
    </row>
    <row r="9065" spans="1:11" ht="52" x14ac:dyDescent="0.35">
      <c r="A9065" s="392" t="s">
        <v>1850</v>
      </c>
      <c r="B9065" s="392" t="s">
        <v>1851</v>
      </c>
      <c r="C9065" s="392" t="s">
        <v>5732</v>
      </c>
      <c r="D9065" s="392" t="s">
        <v>5733</v>
      </c>
      <c r="E9065" s="392" t="s">
        <v>2926</v>
      </c>
      <c r="F9065" s="392" t="s">
        <v>2153</v>
      </c>
      <c r="G9065" s="392" t="s">
        <v>4106</v>
      </c>
      <c r="I9065" s="392" t="s">
        <v>5460</v>
      </c>
      <c r="J9065" s="392" t="s">
        <v>716</v>
      </c>
      <c r="K9065" s="392" t="s">
        <v>2152</v>
      </c>
    </row>
    <row r="9066" spans="1:11" ht="52" x14ac:dyDescent="0.35">
      <c r="A9066" s="392" t="s">
        <v>1850</v>
      </c>
      <c r="B9066" s="392" t="s">
        <v>1851</v>
      </c>
      <c r="C9066" s="392" t="s">
        <v>5732</v>
      </c>
      <c r="D9066" s="392" t="s">
        <v>5733</v>
      </c>
      <c r="E9066" s="392" t="s">
        <v>2926</v>
      </c>
      <c r="F9066" s="392" t="s">
        <v>2153</v>
      </c>
      <c r="G9066" s="392" t="s">
        <v>4106</v>
      </c>
      <c r="I9066" s="392" t="s">
        <v>5925</v>
      </c>
      <c r="J9066" s="392" t="s">
        <v>717</v>
      </c>
      <c r="K9066" s="392" t="s">
        <v>2152</v>
      </c>
    </row>
    <row r="9067" spans="1:11" ht="52" x14ac:dyDescent="0.35">
      <c r="A9067" s="392" t="s">
        <v>1850</v>
      </c>
      <c r="B9067" s="392" t="s">
        <v>1851</v>
      </c>
      <c r="C9067" s="392" t="s">
        <v>5732</v>
      </c>
      <c r="D9067" s="392" t="s">
        <v>5733</v>
      </c>
      <c r="E9067" s="392" t="s">
        <v>2926</v>
      </c>
      <c r="F9067" s="392" t="s">
        <v>2153</v>
      </c>
      <c r="G9067" s="392" t="s">
        <v>4106</v>
      </c>
      <c r="I9067" s="392" t="s">
        <v>718</v>
      </c>
      <c r="J9067" s="392" t="s">
        <v>719</v>
      </c>
      <c r="K9067" s="392" t="s">
        <v>2152</v>
      </c>
    </row>
    <row r="9068" spans="1:11" ht="52" x14ac:dyDescent="0.35">
      <c r="A9068" s="392" t="s">
        <v>1850</v>
      </c>
      <c r="B9068" s="392" t="s">
        <v>1851</v>
      </c>
      <c r="C9068" s="392" t="s">
        <v>5732</v>
      </c>
      <c r="D9068" s="392" t="s">
        <v>5733</v>
      </c>
      <c r="E9068" s="392" t="s">
        <v>2926</v>
      </c>
      <c r="F9068" s="392" t="s">
        <v>2153</v>
      </c>
      <c r="G9068" s="392" t="s">
        <v>4106</v>
      </c>
      <c r="I9068" s="392" t="s">
        <v>5928</v>
      </c>
      <c r="J9068" s="392" t="s">
        <v>720</v>
      </c>
      <c r="K9068" s="392" t="s">
        <v>2152</v>
      </c>
    </row>
    <row r="9069" spans="1:11" ht="52" x14ac:dyDescent="0.35">
      <c r="A9069" s="392" t="s">
        <v>1850</v>
      </c>
      <c r="B9069" s="392" t="s">
        <v>1851</v>
      </c>
      <c r="C9069" s="392" t="s">
        <v>5732</v>
      </c>
      <c r="D9069" s="392" t="s">
        <v>5733</v>
      </c>
      <c r="E9069" s="392" t="s">
        <v>2926</v>
      </c>
      <c r="F9069" s="392" t="s">
        <v>2153</v>
      </c>
      <c r="G9069" s="392" t="s">
        <v>4106</v>
      </c>
      <c r="I9069" s="392" t="s">
        <v>1969</v>
      </c>
      <c r="J9069" s="392" t="s">
        <v>721</v>
      </c>
      <c r="K9069" s="392" t="s">
        <v>2152</v>
      </c>
    </row>
    <row r="9070" spans="1:11" ht="52" x14ac:dyDescent="0.35">
      <c r="A9070" s="392" t="s">
        <v>1850</v>
      </c>
      <c r="B9070" s="392" t="s">
        <v>1851</v>
      </c>
      <c r="C9070" s="392" t="s">
        <v>5732</v>
      </c>
      <c r="D9070" s="392" t="s">
        <v>5733</v>
      </c>
      <c r="E9070" s="392" t="s">
        <v>2926</v>
      </c>
      <c r="F9070" s="392" t="s">
        <v>2153</v>
      </c>
      <c r="G9070" s="392" t="s">
        <v>4106</v>
      </c>
      <c r="I9070" s="392" t="s">
        <v>1971</v>
      </c>
      <c r="J9070" s="392" t="s">
        <v>722</v>
      </c>
      <c r="K9070" s="392" t="s">
        <v>2152</v>
      </c>
    </row>
    <row r="9071" spans="1:11" ht="52" x14ac:dyDescent="0.35">
      <c r="A9071" s="392" t="s">
        <v>1850</v>
      </c>
      <c r="B9071" s="392" t="s">
        <v>1851</v>
      </c>
      <c r="C9071" s="392" t="s">
        <v>5732</v>
      </c>
      <c r="D9071" s="392" t="s">
        <v>5733</v>
      </c>
      <c r="E9071" s="392" t="s">
        <v>2926</v>
      </c>
      <c r="F9071" s="392" t="s">
        <v>2153</v>
      </c>
      <c r="G9071" s="392" t="s">
        <v>4106</v>
      </c>
      <c r="I9071" s="392" t="s">
        <v>723</v>
      </c>
      <c r="J9071" s="392" t="s">
        <v>724</v>
      </c>
      <c r="K9071" s="392" t="s">
        <v>2152</v>
      </c>
    </row>
    <row r="9072" spans="1:11" ht="52" x14ac:dyDescent="0.35">
      <c r="A9072" s="392" t="s">
        <v>1850</v>
      </c>
      <c r="B9072" s="392" t="s">
        <v>1851</v>
      </c>
      <c r="C9072" s="392" t="s">
        <v>5732</v>
      </c>
      <c r="D9072" s="392" t="s">
        <v>5733</v>
      </c>
      <c r="E9072" s="392" t="s">
        <v>2926</v>
      </c>
      <c r="F9072" s="392" t="s">
        <v>2153</v>
      </c>
      <c r="G9072" s="392" t="s">
        <v>4106</v>
      </c>
      <c r="I9072" s="392" t="s">
        <v>725</v>
      </c>
      <c r="J9072" s="392" t="s">
        <v>726</v>
      </c>
      <c r="K9072" s="392" t="s">
        <v>2152</v>
      </c>
    </row>
    <row r="9073" spans="1:11" ht="52" x14ac:dyDescent="0.35">
      <c r="A9073" s="392" t="s">
        <v>1850</v>
      </c>
      <c r="B9073" s="392" t="s">
        <v>1851</v>
      </c>
      <c r="C9073" s="392" t="s">
        <v>5732</v>
      </c>
      <c r="D9073" s="392" t="s">
        <v>5733</v>
      </c>
      <c r="E9073" s="392" t="s">
        <v>2926</v>
      </c>
      <c r="F9073" s="392" t="s">
        <v>2153</v>
      </c>
      <c r="G9073" s="392" t="s">
        <v>4106</v>
      </c>
      <c r="I9073" s="392" t="s">
        <v>728</v>
      </c>
      <c r="J9073" s="392" t="s">
        <v>729</v>
      </c>
      <c r="K9073" s="392" t="s">
        <v>2152</v>
      </c>
    </row>
    <row r="9074" spans="1:11" ht="52" x14ac:dyDescent="0.35">
      <c r="A9074" s="392" t="s">
        <v>1850</v>
      </c>
      <c r="B9074" s="392" t="s">
        <v>1851</v>
      </c>
      <c r="C9074" s="392" t="s">
        <v>5732</v>
      </c>
      <c r="D9074" s="392" t="s">
        <v>5733</v>
      </c>
      <c r="E9074" s="392" t="s">
        <v>2926</v>
      </c>
      <c r="F9074" s="392" t="s">
        <v>2153</v>
      </c>
      <c r="G9074" s="392" t="s">
        <v>4106</v>
      </c>
      <c r="I9074" s="392" t="s">
        <v>730</v>
      </c>
      <c r="J9074" s="392" t="s">
        <v>731</v>
      </c>
      <c r="K9074" s="392" t="s">
        <v>2152</v>
      </c>
    </row>
    <row r="9075" spans="1:11" ht="52" x14ac:dyDescent="0.35">
      <c r="A9075" s="392" t="s">
        <v>1850</v>
      </c>
      <c r="B9075" s="392" t="s">
        <v>1851</v>
      </c>
      <c r="C9075" s="392" t="s">
        <v>5732</v>
      </c>
      <c r="D9075" s="392" t="s">
        <v>5733</v>
      </c>
      <c r="E9075" s="392" t="s">
        <v>2926</v>
      </c>
      <c r="F9075" s="392" t="s">
        <v>2153</v>
      </c>
      <c r="G9075" s="392" t="s">
        <v>4106</v>
      </c>
      <c r="I9075" s="392" t="s">
        <v>732</v>
      </c>
      <c r="J9075" s="392" t="s">
        <v>733</v>
      </c>
      <c r="K9075" s="392" t="s">
        <v>2152</v>
      </c>
    </row>
    <row r="9076" spans="1:11" ht="52" x14ac:dyDescent="0.35">
      <c r="A9076" s="392" t="s">
        <v>1850</v>
      </c>
      <c r="B9076" s="392" t="s">
        <v>1851</v>
      </c>
      <c r="C9076" s="392" t="s">
        <v>5732</v>
      </c>
      <c r="D9076" s="392" t="s">
        <v>5733</v>
      </c>
      <c r="E9076" s="392" t="s">
        <v>2926</v>
      </c>
      <c r="F9076" s="392" t="s">
        <v>2153</v>
      </c>
      <c r="G9076" s="392" t="s">
        <v>4106</v>
      </c>
      <c r="I9076" s="392" t="s">
        <v>734</v>
      </c>
      <c r="J9076" s="392" t="s">
        <v>735</v>
      </c>
      <c r="K9076" s="392" t="s">
        <v>2152</v>
      </c>
    </row>
    <row r="9077" spans="1:11" ht="52" x14ac:dyDescent="0.35">
      <c r="A9077" s="392" t="s">
        <v>1850</v>
      </c>
      <c r="B9077" s="392" t="s">
        <v>1851</v>
      </c>
      <c r="C9077" s="392" t="s">
        <v>5732</v>
      </c>
      <c r="D9077" s="392" t="s">
        <v>5733</v>
      </c>
      <c r="E9077" s="392" t="s">
        <v>2926</v>
      </c>
      <c r="F9077" s="392" t="s">
        <v>2153</v>
      </c>
      <c r="G9077" s="392" t="s">
        <v>4106</v>
      </c>
      <c r="I9077" s="392" t="s">
        <v>1973</v>
      </c>
      <c r="J9077" s="392" t="s">
        <v>736</v>
      </c>
      <c r="K9077" s="392" t="s">
        <v>2152</v>
      </c>
    </row>
    <row r="9078" spans="1:11" ht="52" x14ac:dyDescent="0.35">
      <c r="A9078" s="392" t="s">
        <v>1850</v>
      </c>
      <c r="B9078" s="392" t="s">
        <v>1851</v>
      </c>
      <c r="C9078" s="392" t="s">
        <v>5732</v>
      </c>
      <c r="D9078" s="392" t="s">
        <v>5733</v>
      </c>
      <c r="E9078" s="392" t="s">
        <v>2926</v>
      </c>
      <c r="F9078" s="392" t="s">
        <v>2153</v>
      </c>
      <c r="G9078" s="392" t="s">
        <v>4106</v>
      </c>
      <c r="I9078" s="392" t="s">
        <v>737</v>
      </c>
      <c r="J9078" s="392" t="s">
        <v>738</v>
      </c>
      <c r="K9078" s="392" t="s">
        <v>2152</v>
      </c>
    </row>
    <row r="9079" spans="1:11" ht="52" x14ac:dyDescent="0.35">
      <c r="A9079" s="392" t="s">
        <v>1850</v>
      </c>
      <c r="B9079" s="392" t="s">
        <v>1851</v>
      </c>
      <c r="C9079" s="392" t="s">
        <v>5732</v>
      </c>
      <c r="D9079" s="392" t="s">
        <v>5733</v>
      </c>
      <c r="E9079" s="392" t="s">
        <v>2926</v>
      </c>
      <c r="F9079" s="392" t="s">
        <v>2153</v>
      </c>
      <c r="G9079" s="392" t="s">
        <v>4106</v>
      </c>
      <c r="I9079" s="392" t="s">
        <v>5932</v>
      </c>
      <c r="J9079" s="392" t="s">
        <v>739</v>
      </c>
      <c r="K9079" s="392" t="s">
        <v>2152</v>
      </c>
    </row>
    <row r="9080" spans="1:11" ht="52" x14ac:dyDescent="0.35">
      <c r="A9080" s="392" t="s">
        <v>1850</v>
      </c>
      <c r="B9080" s="392" t="s">
        <v>1851</v>
      </c>
      <c r="C9080" s="392" t="s">
        <v>5732</v>
      </c>
      <c r="D9080" s="392" t="s">
        <v>5733</v>
      </c>
      <c r="E9080" s="392" t="s">
        <v>2926</v>
      </c>
      <c r="F9080" s="392" t="s">
        <v>2153</v>
      </c>
      <c r="G9080" s="392" t="s">
        <v>4106</v>
      </c>
      <c r="I9080" s="392" t="s">
        <v>5937</v>
      </c>
      <c r="J9080" s="392" t="s">
        <v>740</v>
      </c>
      <c r="K9080" s="392" t="s">
        <v>2152</v>
      </c>
    </row>
    <row r="9081" spans="1:11" ht="52" x14ac:dyDescent="0.35">
      <c r="A9081" s="392" t="s">
        <v>1850</v>
      </c>
      <c r="B9081" s="392" t="s">
        <v>1851</v>
      </c>
      <c r="C9081" s="392" t="s">
        <v>5732</v>
      </c>
      <c r="D9081" s="392" t="s">
        <v>5733</v>
      </c>
      <c r="E9081" s="392" t="s">
        <v>2926</v>
      </c>
      <c r="F9081" s="392" t="s">
        <v>2153</v>
      </c>
      <c r="G9081" s="392" t="s">
        <v>4106</v>
      </c>
      <c r="I9081" s="392" t="s">
        <v>5950</v>
      </c>
      <c r="J9081" s="392" t="s">
        <v>741</v>
      </c>
      <c r="K9081" s="392" t="s">
        <v>2152</v>
      </c>
    </row>
    <row r="9082" spans="1:11" ht="52" x14ac:dyDescent="0.35">
      <c r="A9082" s="392" t="s">
        <v>1850</v>
      </c>
      <c r="B9082" s="392" t="s">
        <v>1851</v>
      </c>
      <c r="C9082" s="392" t="s">
        <v>5732</v>
      </c>
      <c r="D9082" s="392" t="s">
        <v>5733</v>
      </c>
      <c r="E9082" s="392" t="s">
        <v>2926</v>
      </c>
      <c r="F9082" s="392" t="s">
        <v>2153</v>
      </c>
      <c r="G9082" s="392" t="s">
        <v>4106</v>
      </c>
      <c r="I9082" s="392" t="s">
        <v>5952</v>
      </c>
      <c r="J9082" s="392" t="s">
        <v>742</v>
      </c>
      <c r="K9082" s="392" t="s">
        <v>2152</v>
      </c>
    </row>
    <row r="9083" spans="1:11" ht="52" x14ac:dyDescent="0.35">
      <c r="A9083" s="392" t="s">
        <v>1850</v>
      </c>
      <c r="B9083" s="392" t="s">
        <v>1851</v>
      </c>
      <c r="C9083" s="392" t="s">
        <v>5732</v>
      </c>
      <c r="D9083" s="392" t="s">
        <v>5733</v>
      </c>
      <c r="E9083" s="392" t="s">
        <v>2926</v>
      </c>
      <c r="F9083" s="392" t="s">
        <v>2153</v>
      </c>
      <c r="G9083" s="392" t="s">
        <v>4106</v>
      </c>
      <c r="I9083" s="392" t="s">
        <v>743</v>
      </c>
      <c r="J9083" s="392" t="s">
        <v>744</v>
      </c>
      <c r="K9083" s="392" t="s">
        <v>2152</v>
      </c>
    </row>
    <row r="9084" spans="1:11" ht="52" x14ac:dyDescent="0.35">
      <c r="A9084" s="392" t="s">
        <v>1850</v>
      </c>
      <c r="B9084" s="392" t="s">
        <v>1851</v>
      </c>
      <c r="C9084" s="392" t="s">
        <v>5732</v>
      </c>
      <c r="D9084" s="392" t="s">
        <v>5733</v>
      </c>
      <c r="E9084" s="392" t="s">
        <v>2926</v>
      </c>
      <c r="F9084" s="392" t="s">
        <v>2153</v>
      </c>
      <c r="G9084" s="392" t="s">
        <v>4106</v>
      </c>
      <c r="I9084" s="392" t="s">
        <v>5954</v>
      </c>
      <c r="J9084" s="392" t="s">
        <v>745</v>
      </c>
      <c r="K9084" s="392" t="s">
        <v>2152</v>
      </c>
    </row>
    <row r="9085" spans="1:11" ht="52" x14ac:dyDescent="0.35">
      <c r="A9085" s="392" t="s">
        <v>1850</v>
      </c>
      <c r="B9085" s="392" t="s">
        <v>1851</v>
      </c>
      <c r="C9085" s="392" t="s">
        <v>5732</v>
      </c>
      <c r="D9085" s="392" t="s">
        <v>5733</v>
      </c>
      <c r="E9085" s="392" t="s">
        <v>2926</v>
      </c>
      <c r="F9085" s="392" t="s">
        <v>2153</v>
      </c>
      <c r="G9085" s="392" t="s">
        <v>4106</v>
      </c>
      <c r="I9085" s="392" t="s">
        <v>5956</v>
      </c>
      <c r="J9085" s="392" t="s">
        <v>746</v>
      </c>
      <c r="K9085" s="392" t="s">
        <v>2152</v>
      </c>
    </row>
    <row r="9086" spans="1:11" ht="52" x14ac:dyDescent="0.35">
      <c r="A9086" s="392" t="s">
        <v>1850</v>
      </c>
      <c r="B9086" s="392" t="s">
        <v>1851</v>
      </c>
      <c r="C9086" s="392" t="s">
        <v>5732</v>
      </c>
      <c r="D9086" s="392" t="s">
        <v>5733</v>
      </c>
      <c r="E9086" s="392" t="s">
        <v>2926</v>
      </c>
      <c r="F9086" s="392" t="s">
        <v>2153</v>
      </c>
      <c r="G9086" s="392" t="s">
        <v>4106</v>
      </c>
      <c r="I9086" s="392" t="s">
        <v>747</v>
      </c>
      <c r="J9086" s="392" t="s">
        <v>748</v>
      </c>
      <c r="K9086" s="392" t="s">
        <v>2152</v>
      </c>
    </row>
    <row r="9087" spans="1:11" ht="52" x14ac:dyDescent="0.35">
      <c r="A9087" s="392" t="s">
        <v>1850</v>
      </c>
      <c r="B9087" s="392" t="s">
        <v>1851</v>
      </c>
      <c r="C9087" s="392" t="s">
        <v>5732</v>
      </c>
      <c r="D9087" s="392" t="s">
        <v>5733</v>
      </c>
      <c r="E9087" s="392" t="s">
        <v>2926</v>
      </c>
      <c r="F9087" s="392" t="s">
        <v>2153</v>
      </c>
      <c r="G9087" s="392" t="s">
        <v>4106</v>
      </c>
      <c r="I9087" s="392" t="s">
        <v>749</v>
      </c>
      <c r="J9087" s="392" t="s">
        <v>750</v>
      </c>
      <c r="K9087" s="392" t="s">
        <v>2152</v>
      </c>
    </row>
    <row r="9088" spans="1:11" ht="52" x14ac:dyDescent="0.35">
      <c r="A9088" s="392" t="s">
        <v>1850</v>
      </c>
      <c r="B9088" s="392" t="s">
        <v>1851</v>
      </c>
      <c r="C9088" s="392" t="s">
        <v>5732</v>
      </c>
      <c r="D9088" s="392" t="s">
        <v>5733</v>
      </c>
      <c r="E9088" s="392" t="s">
        <v>2926</v>
      </c>
      <c r="F9088" s="392" t="s">
        <v>2153</v>
      </c>
      <c r="G9088" s="392" t="s">
        <v>4106</v>
      </c>
      <c r="I9088" s="392" t="s">
        <v>5962</v>
      </c>
      <c r="J9088" s="392" t="s">
        <v>753</v>
      </c>
      <c r="K9088" s="392" t="s">
        <v>2152</v>
      </c>
    </row>
    <row r="9089" spans="1:11" ht="52" x14ac:dyDescent="0.35">
      <c r="A9089" s="392" t="s">
        <v>1850</v>
      </c>
      <c r="B9089" s="392" t="s">
        <v>1851</v>
      </c>
      <c r="C9089" s="392" t="s">
        <v>5732</v>
      </c>
      <c r="D9089" s="392" t="s">
        <v>5733</v>
      </c>
      <c r="E9089" s="392" t="s">
        <v>2926</v>
      </c>
      <c r="F9089" s="392" t="s">
        <v>2153</v>
      </c>
      <c r="G9089" s="392" t="s">
        <v>4106</v>
      </c>
      <c r="I9089" s="392" t="s">
        <v>5964</v>
      </c>
      <c r="J9089" s="392" t="s">
        <v>754</v>
      </c>
      <c r="K9089" s="392" t="s">
        <v>2152</v>
      </c>
    </row>
    <row r="9090" spans="1:11" ht="52" x14ac:dyDescent="0.35">
      <c r="A9090" s="392" t="s">
        <v>1850</v>
      </c>
      <c r="B9090" s="392" t="s">
        <v>1851</v>
      </c>
      <c r="C9090" s="392" t="s">
        <v>5732</v>
      </c>
      <c r="D9090" s="392" t="s">
        <v>5733</v>
      </c>
      <c r="E9090" s="392" t="s">
        <v>2926</v>
      </c>
      <c r="F9090" s="392" t="s">
        <v>2153</v>
      </c>
      <c r="G9090" s="392" t="s">
        <v>4106</v>
      </c>
      <c r="I9090" s="392" t="s">
        <v>756</v>
      </c>
      <c r="J9090" s="392" t="s">
        <v>757</v>
      </c>
      <c r="K9090" s="392" t="s">
        <v>2152</v>
      </c>
    </row>
    <row r="9091" spans="1:11" ht="52" x14ac:dyDescent="0.35">
      <c r="A9091" s="392" t="s">
        <v>1850</v>
      </c>
      <c r="B9091" s="392" t="s">
        <v>1851</v>
      </c>
      <c r="C9091" s="392" t="s">
        <v>5732</v>
      </c>
      <c r="D9091" s="392" t="s">
        <v>5733</v>
      </c>
      <c r="E9091" s="392" t="s">
        <v>2926</v>
      </c>
      <c r="F9091" s="392" t="s">
        <v>2153</v>
      </c>
      <c r="G9091" s="392" t="s">
        <v>4106</v>
      </c>
      <c r="I9091" s="392" t="s">
        <v>759</v>
      </c>
      <c r="J9091" s="392" t="s">
        <v>760</v>
      </c>
      <c r="K9091" s="392" t="s">
        <v>2152</v>
      </c>
    </row>
    <row r="9092" spans="1:11" ht="52" x14ac:dyDescent="0.35">
      <c r="A9092" s="392" t="s">
        <v>1850</v>
      </c>
      <c r="B9092" s="392" t="s">
        <v>1851</v>
      </c>
      <c r="C9092" s="392" t="s">
        <v>5732</v>
      </c>
      <c r="D9092" s="392" t="s">
        <v>5733</v>
      </c>
      <c r="E9092" s="392" t="s">
        <v>2926</v>
      </c>
      <c r="F9092" s="392" t="s">
        <v>2153</v>
      </c>
      <c r="G9092" s="392" t="s">
        <v>4106</v>
      </c>
      <c r="I9092" s="392" t="s">
        <v>1983</v>
      </c>
      <c r="J9092" s="392" t="s">
        <v>761</v>
      </c>
      <c r="K9092" s="392" t="s">
        <v>2152</v>
      </c>
    </row>
    <row r="9093" spans="1:11" ht="52" x14ac:dyDescent="0.35">
      <c r="A9093" s="392" t="s">
        <v>1850</v>
      </c>
      <c r="B9093" s="392" t="s">
        <v>1851</v>
      </c>
      <c r="C9093" s="392" t="s">
        <v>5732</v>
      </c>
      <c r="D9093" s="392" t="s">
        <v>5733</v>
      </c>
      <c r="E9093" s="392" t="s">
        <v>2926</v>
      </c>
      <c r="F9093" s="392" t="s">
        <v>2153</v>
      </c>
      <c r="G9093" s="392" t="s">
        <v>4106</v>
      </c>
      <c r="I9093" s="392" t="s">
        <v>762</v>
      </c>
      <c r="J9093" s="392" t="s">
        <v>763</v>
      </c>
      <c r="K9093" s="392" t="s">
        <v>2152</v>
      </c>
    </row>
    <row r="9094" spans="1:11" ht="52" x14ac:dyDescent="0.35">
      <c r="A9094" s="392" t="s">
        <v>1850</v>
      </c>
      <c r="B9094" s="392" t="s">
        <v>1851</v>
      </c>
      <c r="C9094" s="392" t="s">
        <v>5732</v>
      </c>
      <c r="D9094" s="392" t="s">
        <v>5733</v>
      </c>
      <c r="E9094" s="392" t="s">
        <v>2926</v>
      </c>
      <c r="F9094" s="392" t="s">
        <v>2153</v>
      </c>
      <c r="G9094" s="392" t="s">
        <v>4106</v>
      </c>
      <c r="I9094" s="392" t="s">
        <v>3042</v>
      </c>
      <c r="J9094" s="392" t="s">
        <v>764</v>
      </c>
      <c r="K9094" s="392" t="s">
        <v>2152</v>
      </c>
    </row>
    <row r="9095" spans="1:11" ht="52" x14ac:dyDescent="0.35">
      <c r="A9095" s="392" t="s">
        <v>1850</v>
      </c>
      <c r="B9095" s="392" t="s">
        <v>1851</v>
      </c>
      <c r="C9095" s="392" t="s">
        <v>5732</v>
      </c>
      <c r="D9095" s="392" t="s">
        <v>5733</v>
      </c>
      <c r="E9095" s="392" t="s">
        <v>2926</v>
      </c>
      <c r="F9095" s="392" t="s">
        <v>2153</v>
      </c>
      <c r="G9095" s="392" t="s">
        <v>4106</v>
      </c>
      <c r="I9095" s="392" t="s">
        <v>765</v>
      </c>
      <c r="J9095" s="392" t="s">
        <v>766</v>
      </c>
      <c r="K9095" s="392" t="s">
        <v>2152</v>
      </c>
    </row>
    <row r="9096" spans="1:11" ht="52" x14ac:dyDescent="0.35">
      <c r="A9096" s="392" t="s">
        <v>1850</v>
      </c>
      <c r="B9096" s="392" t="s">
        <v>1851</v>
      </c>
      <c r="C9096" s="392" t="s">
        <v>5732</v>
      </c>
      <c r="D9096" s="392" t="s">
        <v>5733</v>
      </c>
      <c r="E9096" s="392" t="s">
        <v>2926</v>
      </c>
      <c r="F9096" s="392" t="s">
        <v>2153</v>
      </c>
      <c r="G9096" s="392" t="s">
        <v>4106</v>
      </c>
      <c r="I9096" s="392" t="s">
        <v>767</v>
      </c>
      <c r="J9096" s="392" t="s">
        <v>768</v>
      </c>
      <c r="K9096" s="392" t="s">
        <v>2152</v>
      </c>
    </row>
    <row r="9097" spans="1:11" ht="52" x14ac:dyDescent="0.35">
      <c r="A9097" s="392" t="s">
        <v>1850</v>
      </c>
      <c r="B9097" s="392" t="s">
        <v>1851</v>
      </c>
      <c r="C9097" s="392" t="s">
        <v>5732</v>
      </c>
      <c r="D9097" s="392" t="s">
        <v>5733</v>
      </c>
      <c r="E9097" s="392" t="s">
        <v>2926</v>
      </c>
      <c r="F9097" s="392" t="s">
        <v>2153</v>
      </c>
      <c r="G9097" s="392" t="s">
        <v>4106</v>
      </c>
      <c r="I9097" s="392" t="s">
        <v>1988</v>
      </c>
      <c r="J9097" s="392" t="s">
        <v>769</v>
      </c>
      <c r="K9097" s="392" t="s">
        <v>2152</v>
      </c>
    </row>
    <row r="9098" spans="1:11" ht="52" x14ac:dyDescent="0.35">
      <c r="A9098" s="392" t="s">
        <v>1850</v>
      </c>
      <c r="B9098" s="392" t="s">
        <v>1851</v>
      </c>
      <c r="C9098" s="392" t="s">
        <v>5732</v>
      </c>
      <c r="D9098" s="392" t="s">
        <v>5733</v>
      </c>
      <c r="E9098" s="392" t="s">
        <v>2926</v>
      </c>
      <c r="F9098" s="392" t="s">
        <v>2153</v>
      </c>
      <c r="G9098" s="392" t="s">
        <v>4106</v>
      </c>
      <c r="I9098" s="392" t="s">
        <v>770</v>
      </c>
      <c r="J9098" s="392" t="s">
        <v>771</v>
      </c>
      <c r="K9098" s="392" t="s">
        <v>2152</v>
      </c>
    </row>
    <row r="9099" spans="1:11" ht="52" x14ac:dyDescent="0.35">
      <c r="A9099" s="392" t="s">
        <v>1850</v>
      </c>
      <c r="B9099" s="392" t="s">
        <v>1851</v>
      </c>
      <c r="C9099" s="392" t="s">
        <v>5732</v>
      </c>
      <c r="D9099" s="392" t="s">
        <v>5733</v>
      </c>
      <c r="E9099" s="392" t="s">
        <v>2926</v>
      </c>
      <c r="F9099" s="392" t="s">
        <v>2153</v>
      </c>
      <c r="G9099" s="392" t="s">
        <v>4106</v>
      </c>
      <c r="I9099" s="392" t="s">
        <v>1991</v>
      </c>
      <c r="J9099" s="392" t="s">
        <v>772</v>
      </c>
      <c r="K9099" s="392" t="s">
        <v>2152</v>
      </c>
    </row>
    <row r="9100" spans="1:11" ht="52" x14ac:dyDescent="0.35">
      <c r="A9100" s="392" t="s">
        <v>1850</v>
      </c>
      <c r="B9100" s="392" t="s">
        <v>1851</v>
      </c>
      <c r="C9100" s="392" t="s">
        <v>5732</v>
      </c>
      <c r="D9100" s="392" t="s">
        <v>5733</v>
      </c>
      <c r="E9100" s="392" t="s">
        <v>2926</v>
      </c>
      <c r="F9100" s="392" t="s">
        <v>2153</v>
      </c>
      <c r="G9100" s="392" t="s">
        <v>4106</v>
      </c>
      <c r="I9100" s="392" t="s">
        <v>1996</v>
      </c>
      <c r="J9100" s="392" t="s">
        <v>773</v>
      </c>
      <c r="K9100" s="392" t="s">
        <v>2152</v>
      </c>
    </row>
    <row r="9101" spans="1:11" ht="52" x14ac:dyDescent="0.35">
      <c r="A9101" s="392" t="s">
        <v>1850</v>
      </c>
      <c r="B9101" s="392" t="s">
        <v>1851</v>
      </c>
      <c r="C9101" s="392" t="s">
        <v>5732</v>
      </c>
      <c r="D9101" s="392" t="s">
        <v>5733</v>
      </c>
      <c r="E9101" s="392" t="s">
        <v>2926</v>
      </c>
      <c r="F9101" s="392" t="s">
        <v>2153</v>
      </c>
      <c r="G9101" s="392" t="s">
        <v>4106</v>
      </c>
      <c r="I9101" s="392" t="s">
        <v>774</v>
      </c>
      <c r="J9101" s="392" t="s">
        <v>775</v>
      </c>
      <c r="K9101" s="392" t="s">
        <v>2152</v>
      </c>
    </row>
    <row r="9102" spans="1:11" ht="52" x14ac:dyDescent="0.35">
      <c r="A9102" s="392" t="s">
        <v>1850</v>
      </c>
      <c r="B9102" s="392" t="s">
        <v>1851</v>
      </c>
      <c r="C9102" s="392" t="s">
        <v>5732</v>
      </c>
      <c r="D9102" s="392" t="s">
        <v>5733</v>
      </c>
      <c r="E9102" s="392" t="s">
        <v>2926</v>
      </c>
      <c r="F9102" s="392" t="s">
        <v>2153</v>
      </c>
      <c r="G9102" s="392" t="s">
        <v>4106</v>
      </c>
      <c r="I9102" s="392" t="s">
        <v>776</v>
      </c>
      <c r="J9102" s="392" t="s">
        <v>777</v>
      </c>
      <c r="K9102" s="392" t="s">
        <v>2152</v>
      </c>
    </row>
    <row r="9103" spans="1:11" ht="52" x14ac:dyDescent="0.35">
      <c r="A9103" s="392" t="s">
        <v>1850</v>
      </c>
      <c r="B9103" s="392" t="s">
        <v>1851</v>
      </c>
      <c r="C9103" s="392" t="s">
        <v>5732</v>
      </c>
      <c r="D9103" s="392" t="s">
        <v>5733</v>
      </c>
      <c r="E9103" s="392" t="s">
        <v>2926</v>
      </c>
      <c r="F9103" s="392" t="s">
        <v>2153</v>
      </c>
      <c r="G9103" s="392" t="s">
        <v>4106</v>
      </c>
      <c r="I9103" s="392" t="s">
        <v>2000</v>
      </c>
      <c r="J9103" s="392" t="s">
        <v>778</v>
      </c>
      <c r="K9103" s="392" t="s">
        <v>2152</v>
      </c>
    </row>
    <row r="9104" spans="1:11" ht="52" x14ac:dyDescent="0.35">
      <c r="A9104" s="392" t="s">
        <v>1850</v>
      </c>
      <c r="B9104" s="392" t="s">
        <v>1851</v>
      </c>
      <c r="C9104" s="392" t="s">
        <v>5732</v>
      </c>
      <c r="D9104" s="392" t="s">
        <v>5733</v>
      </c>
      <c r="E9104" s="392" t="s">
        <v>2926</v>
      </c>
      <c r="F9104" s="392" t="s">
        <v>2153</v>
      </c>
      <c r="G9104" s="392" t="s">
        <v>4106</v>
      </c>
      <c r="I9104" s="392" t="s">
        <v>779</v>
      </c>
      <c r="J9104" s="392" t="s">
        <v>780</v>
      </c>
      <c r="K9104" s="392" t="s">
        <v>2152</v>
      </c>
    </row>
    <row r="9105" spans="1:11" ht="52" x14ac:dyDescent="0.35">
      <c r="A9105" s="392" t="s">
        <v>1850</v>
      </c>
      <c r="B9105" s="392" t="s">
        <v>1851</v>
      </c>
      <c r="C9105" s="392" t="s">
        <v>5732</v>
      </c>
      <c r="D9105" s="392" t="s">
        <v>5733</v>
      </c>
      <c r="E9105" s="392" t="s">
        <v>2926</v>
      </c>
      <c r="F9105" s="392" t="s">
        <v>2153</v>
      </c>
      <c r="G9105" s="392" t="s">
        <v>4106</v>
      </c>
      <c r="I9105" s="392" t="s">
        <v>781</v>
      </c>
      <c r="J9105" s="392" t="s">
        <v>782</v>
      </c>
      <c r="K9105" s="392" t="s">
        <v>2152</v>
      </c>
    </row>
    <row r="9106" spans="1:11" ht="52" x14ac:dyDescent="0.35">
      <c r="A9106" s="392" t="s">
        <v>1850</v>
      </c>
      <c r="B9106" s="392" t="s">
        <v>1851</v>
      </c>
      <c r="C9106" s="392" t="s">
        <v>5732</v>
      </c>
      <c r="D9106" s="392" t="s">
        <v>5733</v>
      </c>
      <c r="E9106" s="392" t="s">
        <v>2926</v>
      </c>
      <c r="F9106" s="392" t="s">
        <v>2153</v>
      </c>
      <c r="G9106" s="392" t="s">
        <v>4106</v>
      </c>
      <c r="I9106" s="392" t="s">
        <v>4125</v>
      </c>
      <c r="J9106" s="392" t="s">
        <v>783</v>
      </c>
      <c r="K9106" s="392" t="s">
        <v>2152</v>
      </c>
    </row>
    <row r="9107" spans="1:11" ht="52" x14ac:dyDescent="0.35">
      <c r="A9107" s="392" t="s">
        <v>1850</v>
      </c>
      <c r="B9107" s="392" t="s">
        <v>1851</v>
      </c>
      <c r="C9107" s="392" t="s">
        <v>5732</v>
      </c>
      <c r="D9107" s="392" t="s">
        <v>5733</v>
      </c>
      <c r="E9107" s="392" t="s">
        <v>2926</v>
      </c>
      <c r="F9107" s="392" t="s">
        <v>2153</v>
      </c>
      <c r="G9107" s="392" t="s">
        <v>4106</v>
      </c>
      <c r="I9107" s="392" t="s">
        <v>4129</v>
      </c>
      <c r="J9107" s="392" t="s">
        <v>784</v>
      </c>
      <c r="K9107" s="392" t="s">
        <v>2152</v>
      </c>
    </row>
    <row r="9108" spans="1:11" ht="52" x14ac:dyDescent="0.35">
      <c r="A9108" s="392" t="s">
        <v>1850</v>
      </c>
      <c r="B9108" s="392" t="s">
        <v>1851</v>
      </c>
      <c r="C9108" s="392" t="s">
        <v>5732</v>
      </c>
      <c r="D9108" s="392" t="s">
        <v>5733</v>
      </c>
      <c r="E9108" s="392" t="s">
        <v>2926</v>
      </c>
      <c r="F9108" s="392" t="s">
        <v>2153</v>
      </c>
      <c r="G9108" s="392" t="s">
        <v>4106</v>
      </c>
      <c r="I9108" s="392" t="s">
        <v>4785</v>
      </c>
      <c r="J9108" s="392" t="s">
        <v>785</v>
      </c>
      <c r="K9108" s="392" t="s">
        <v>2152</v>
      </c>
    </row>
    <row r="9109" spans="1:11" ht="52" x14ac:dyDescent="0.35">
      <c r="A9109" s="392" t="s">
        <v>1850</v>
      </c>
      <c r="B9109" s="392" t="s">
        <v>1851</v>
      </c>
      <c r="C9109" s="392" t="s">
        <v>5732</v>
      </c>
      <c r="D9109" s="392" t="s">
        <v>5733</v>
      </c>
      <c r="E9109" s="392" t="s">
        <v>2926</v>
      </c>
      <c r="F9109" s="392" t="s">
        <v>2153</v>
      </c>
      <c r="G9109" s="392" t="s">
        <v>4106</v>
      </c>
      <c r="I9109" s="392" t="s">
        <v>4787</v>
      </c>
      <c r="J9109" s="392" t="s">
        <v>786</v>
      </c>
      <c r="K9109" s="392" t="s">
        <v>2152</v>
      </c>
    </row>
    <row r="9110" spans="1:11" ht="52" x14ac:dyDescent="0.35">
      <c r="A9110" s="392" t="s">
        <v>1850</v>
      </c>
      <c r="B9110" s="392" t="s">
        <v>1851</v>
      </c>
      <c r="C9110" s="392" t="s">
        <v>5732</v>
      </c>
      <c r="D9110" s="392" t="s">
        <v>5733</v>
      </c>
      <c r="E9110" s="392" t="s">
        <v>2926</v>
      </c>
      <c r="F9110" s="392" t="s">
        <v>2153</v>
      </c>
      <c r="G9110" s="392" t="s">
        <v>4106</v>
      </c>
      <c r="I9110" s="392" t="s">
        <v>4789</v>
      </c>
      <c r="J9110" s="392" t="s">
        <v>787</v>
      </c>
      <c r="K9110" s="392" t="s">
        <v>2152</v>
      </c>
    </row>
    <row r="9111" spans="1:11" ht="52" x14ac:dyDescent="0.35">
      <c r="A9111" s="392" t="s">
        <v>1850</v>
      </c>
      <c r="B9111" s="392" t="s">
        <v>1851</v>
      </c>
      <c r="C9111" s="392" t="s">
        <v>5732</v>
      </c>
      <c r="D9111" s="392" t="s">
        <v>5733</v>
      </c>
      <c r="E9111" s="392" t="s">
        <v>2926</v>
      </c>
      <c r="F9111" s="392" t="s">
        <v>2153</v>
      </c>
      <c r="G9111" s="392" t="s">
        <v>4106</v>
      </c>
      <c r="I9111" s="392" t="s">
        <v>4791</v>
      </c>
      <c r="J9111" s="392" t="s">
        <v>788</v>
      </c>
      <c r="K9111" s="392" t="s">
        <v>2152</v>
      </c>
    </row>
    <row r="9112" spans="1:11" ht="52" x14ac:dyDescent="0.35">
      <c r="A9112" s="392" t="s">
        <v>1850</v>
      </c>
      <c r="B9112" s="392" t="s">
        <v>1851</v>
      </c>
      <c r="C9112" s="392" t="s">
        <v>5732</v>
      </c>
      <c r="D9112" s="392" t="s">
        <v>5733</v>
      </c>
      <c r="E9112" s="392" t="s">
        <v>2926</v>
      </c>
      <c r="F9112" s="392" t="s">
        <v>2153</v>
      </c>
      <c r="G9112" s="392" t="s">
        <v>4106</v>
      </c>
      <c r="I9112" s="392" t="s">
        <v>2916</v>
      </c>
      <c r="J9112" s="392" t="s">
        <v>789</v>
      </c>
      <c r="K9112" s="392" t="s">
        <v>2152</v>
      </c>
    </row>
    <row r="9113" spans="1:11" ht="52" x14ac:dyDescent="0.35">
      <c r="A9113" s="392" t="s">
        <v>1850</v>
      </c>
      <c r="B9113" s="392" t="s">
        <v>1851</v>
      </c>
      <c r="C9113" s="392" t="s">
        <v>5732</v>
      </c>
      <c r="D9113" s="392" t="s">
        <v>5733</v>
      </c>
      <c r="E9113" s="392" t="s">
        <v>2926</v>
      </c>
      <c r="F9113" s="392" t="s">
        <v>2153</v>
      </c>
      <c r="G9113" s="392" t="s">
        <v>4106</v>
      </c>
      <c r="I9113" s="392" t="s">
        <v>790</v>
      </c>
      <c r="J9113" s="392" t="s">
        <v>4075</v>
      </c>
      <c r="K9113" s="392" t="s">
        <v>2152</v>
      </c>
    </row>
    <row r="9114" spans="1:11" ht="52" x14ac:dyDescent="0.35">
      <c r="A9114" s="392" t="s">
        <v>1850</v>
      </c>
      <c r="B9114" s="392" t="s">
        <v>1851</v>
      </c>
      <c r="C9114" s="392" t="s">
        <v>5732</v>
      </c>
      <c r="D9114" s="392" t="s">
        <v>5733</v>
      </c>
      <c r="E9114" s="392" t="s">
        <v>2926</v>
      </c>
      <c r="F9114" s="392" t="s">
        <v>2153</v>
      </c>
      <c r="G9114" s="392" t="s">
        <v>4106</v>
      </c>
      <c r="I9114" s="392" t="s">
        <v>3133</v>
      </c>
      <c r="J9114" s="392" t="s">
        <v>4076</v>
      </c>
      <c r="K9114" s="392" t="s">
        <v>2152</v>
      </c>
    </row>
    <row r="9115" spans="1:11" ht="52" x14ac:dyDescent="0.35">
      <c r="A9115" s="392" t="s">
        <v>1850</v>
      </c>
      <c r="B9115" s="392" t="s">
        <v>1851</v>
      </c>
      <c r="C9115" s="392" t="s">
        <v>5732</v>
      </c>
      <c r="D9115" s="392" t="s">
        <v>5733</v>
      </c>
      <c r="E9115" s="392" t="s">
        <v>2926</v>
      </c>
      <c r="F9115" s="392" t="s">
        <v>2153</v>
      </c>
      <c r="G9115" s="392" t="s">
        <v>4106</v>
      </c>
      <c r="I9115" s="392" t="s">
        <v>5194</v>
      </c>
      <c r="J9115" s="392" t="s">
        <v>1677</v>
      </c>
      <c r="K9115" s="392" t="s">
        <v>2152</v>
      </c>
    </row>
    <row r="9116" spans="1:11" ht="52" x14ac:dyDescent="0.35">
      <c r="A9116" s="392" t="s">
        <v>1850</v>
      </c>
      <c r="B9116" s="392" t="s">
        <v>1851</v>
      </c>
      <c r="C9116" s="392" t="s">
        <v>5732</v>
      </c>
      <c r="D9116" s="392" t="s">
        <v>5733</v>
      </c>
      <c r="E9116" s="392" t="s">
        <v>2926</v>
      </c>
      <c r="F9116" s="392" t="s">
        <v>2153</v>
      </c>
      <c r="G9116" s="392" t="s">
        <v>4106</v>
      </c>
      <c r="I9116" s="392" t="s">
        <v>1678</v>
      </c>
      <c r="J9116" s="392" t="s">
        <v>1679</v>
      </c>
      <c r="K9116" s="392" t="s">
        <v>2152</v>
      </c>
    </row>
    <row r="9117" spans="1:11" ht="52" x14ac:dyDescent="0.35">
      <c r="A9117" s="392" t="s">
        <v>1850</v>
      </c>
      <c r="B9117" s="392" t="s">
        <v>1851</v>
      </c>
      <c r="C9117" s="392" t="s">
        <v>5732</v>
      </c>
      <c r="D9117" s="392" t="s">
        <v>5733</v>
      </c>
      <c r="E9117" s="392" t="s">
        <v>2926</v>
      </c>
      <c r="F9117" s="392" t="s">
        <v>2153</v>
      </c>
      <c r="G9117" s="392" t="s">
        <v>4106</v>
      </c>
      <c r="I9117" s="392" t="s">
        <v>5242</v>
      </c>
      <c r="J9117" s="392" t="s">
        <v>1680</v>
      </c>
      <c r="K9117" s="392" t="s">
        <v>2152</v>
      </c>
    </row>
    <row r="9118" spans="1:11" ht="52" x14ac:dyDescent="0.35">
      <c r="A9118" s="392" t="s">
        <v>1850</v>
      </c>
      <c r="B9118" s="392" t="s">
        <v>1851</v>
      </c>
      <c r="C9118" s="392" t="s">
        <v>5732</v>
      </c>
      <c r="D9118" s="392" t="s">
        <v>5733</v>
      </c>
      <c r="E9118" s="392" t="s">
        <v>2926</v>
      </c>
      <c r="F9118" s="392" t="s">
        <v>2153</v>
      </c>
      <c r="G9118" s="392" t="s">
        <v>4106</v>
      </c>
      <c r="I9118" s="392" t="s">
        <v>1681</v>
      </c>
      <c r="J9118" s="392" t="s">
        <v>1682</v>
      </c>
      <c r="K9118" s="392" t="s">
        <v>2152</v>
      </c>
    </row>
    <row r="9119" spans="1:11" ht="52" x14ac:dyDescent="0.35">
      <c r="A9119" s="392" t="s">
        <v>1850</v>
      </c>
      <c r="B9119" s="392" t="s">
        <v>1851</v>
      </c>
      <c r="C9119" s="392" t="s">
        <v>5732</v>
      </c>
      <c r="D9119" s="392" t="s">
        <v>5733</v>
      </c>
      <c r="E9119" s="392" t="s">
        <v>2926</v>
      </c>
      <c r="F9119" s="392" t="s">
        <v>2153</v>
      </c>
      <c r="G9119" s="392" t="s">
        <v>4106</v>
      </c>
      <c r="I9119" s="392" t="s">
        <v>1683</v>
      </c>
      <c r="J9119" s="392" t="s">
        <v>1684</v>
      </c>
      <c r="K9119" s="392" t="s">
        <v>2152</v>
      </c>
    </row>
    <row r="9120" spans="1:11" ht="52" x14ac:dyDescent="0.35">
      <c r="A9120" s="392" t="s">
        <v>1850</v>
      </c>
      <c r="B9120" s="392" t="s">
        <v>1851</v>
      </c>
      <c r="C9120" s="392" t="s">
        <v>5732</v>
      </c>
      <c r="D9120" s="392" t="s">
        <v>5733</v>
      </c>
      <c r="E9120" s="392" t="s">
        <v>2926</v>
      </c>
      <c r="F9120" s="392" t="s">
        <v>2153</v>
      </c>
      <c r="G9120" s="392" t="s">
        <v>4106</v>
      </c>
      <c r="I9120" s="392" t="s">
        <v>1685</v>
      </c>
      <c r="J9120" s="392" t="s">
        <v>1686</v>
      </c>
      <c r="K9120" s="392" t="s">
        <v>2152</v>
      </c>
    </row>
    <row r="9121" spans="1:11" ht="52" x14ac:dyDescent="0.35">
      <c r="A9121" s="392" t="s">
        <v>1850</v>
      </c>
      <c r="B9121" s="392" t="s">
        <v>1851</v>
      </c>
      <c r="C9121" s="392" t="s">
        <v>5732</v>
      </c>
      <c r="D9121" s="392" t="s">
        <v>5733</v>
      </c>
      <c r="E9121" s="392" t="s">
        <v>2926</v>
      </c>
      <c r="F9121" s="392" t="s">
        <v>2153</v>
      </c>
      <c r="G9121" s="392" t="s">
        <v>4106</v>
      </c>
      <c r="I9121" s="392" t="s">
        <v>1687</v>
      </c>
      <c r="J9121" s="392" t="s">
        <v>1688</v>
      </c>
      <c r="K9121" s="392" t="s">
        <v>2152</v>
      </c>
    </row>
    <row r="9122" spans="1:11" ht="52" x14ac:dyDescent="0.35">
      <c r="A9122" s="392" t="s">
        <v>1850</v>
      </c>
      <c r="B9122" s="392" t="s">
        <v>1851</v>
      </c>
      <c r="C9122" s="392" t="s">
        <v>5732</v>
      </c>
      <c r="D9122" s="392" t="s">
        <v>5733</v>
      </c>
      <c r="E9122" s="392" t="s">
        <v>2926</v>
      </c>
      <c r="F9122" s="392" t="s">
        <v>2153</v>
      </c>
      <c r="G9122" s="392" t="s">
        <v>4106</v>
      </c>
      <c r="I9122" s="392" t="s">
        <v>1689</v>
      </c>
      <c r="J9122" s="392" t="s">
        <v>1690</v>
      </c>
      <c r="K9122" s="392" t="s">
        <v>2152</v>
      </c>
    </row>
    <row r="9123" spans="1:11" ht="52" x14ac:dyDescent="0.35">
      <c r="A9123" s="392" t="s">
        <v>1850</v>
      </c>
      <c r="B9123" s="392" t="s">
        <v>1851</v>
      </c>
      <c r="C9123" s="392" t="s">
        <v>5732</v>
      </c>
      <c r="D9123" s="392" t="s">
        <v>5733</v>
      </c>
      <c r="E9123" s="392" t="s">
        <v>2926</v>
      </c>
      <c r="F9123" s="392" t="s">
        <v>2153</v>
      </c>
      <c r="G9123" s="392" t="s">
        <v>4106</v>
      </c>
      <c r="I9123" s="392" t="s">
        <v>1691</v>
      </c>
      <c r="J9123" s="392" t="s">
        <v>1692</v>
      </c>
      <c r="K9123" s="392" t="s">
        <v>2152</v>
      </c>
    </row>
    <row r="9124" spans="1:11" ht="52" x14ac:dyDescent="0.35">
      <c r="A9124" s="392" t="s">
        <v>1850</v>
      </c>
      <c r="B9124" s="392" t="s">
        <v>1851</v>
      </c>
      <c r="C9124" s="392" t="s">
        <v>5732</v>
      </c>
      <c r="D9124" s="392" t="s">
        <v>5733</v>
      </c>
      <c r="E9124" s="392" t="s">
        <v>2926</v>
      </c>
      <c r="F9124" s="392" t="s">
        <v>2153</v>
      </c>
      <c r="G9124" s="392" t="s">
        <v>4106</v>
      </c>
      <c r="I9124" s="392" t="s">
        <v>1693</v>
      </c>
      <c r="J9124" s="392" t="s">
        <v>1694</v>
      </c>
      <c r="K9124" s="392" t="s">
        <v>2152</v>
      </c>
    </row>
    <row r="9125" spans="1:11" ht="52" x14ac:dyDescent="0.35">
      <c r="A9125" s="392" t="s">
        <v>1850</v>
      </c>
      <c r="B9125" s="392" t="s">
        <v>1851</v>
      </c>
      <c r="C9125" s="392" t="s">
        <v>5732</v>
      </c>
      <c r="D9125" s="392" t="s">
        <v>5733</v>
      </c>
      <c r="E9125" s="392" t="s">
        <v>2926</v>
      </c>
      <c r="F9125" s="392" t="s">
        <v>2153</v>
      </c>
      <c r="G9125" s="392" t="s">
        <v>4106</v>
      </c>
      <c r="I9125" s="392" t="s">
        <v>1695</v>
      </c>
      <c r="J9125" s="392" t="s">
        <v>1696</v>
      </c>
      <c r="K9125" s="392" t="s">
        <v>2152</v>
      </c>
    </row>
    <row r="9126" spans="1:11" ht="52" x14ac:dyDescent="0.35">
      <c r="A9126" s="392" t="s">
        <v>1850</v>
      </c>
      <c r="B9126" s="392" t="s">
        <v>1851</v>
      </c>
      <c r="C9126" s="392" t="s">
        <v>5732</v>
      </c>
      <c r="D9126" s="392" t="s">
        <v>5733</v>
      </c>
      <c r="E9126" s="392" t="s">
        <v>2926</v>
      </c>
      <c r="F9126" s="392" t="s">
        <v>2153</v>
      </c>
      <c r="G9126" s="392" t="s">
        <v>4106</v>
      </c>
      <c r="I9126" s="392" t="s">
        <v>3140</v>
      </c>
      <c r="J9126" s="392" t="s">
        <v>1697</v>
      </c>
      <c r="K9126" s="392" t="s">
        <v>2152</v>
      </c>
    </row>
    <row r="9127" spans="1:11" ht="52" x14ac:dyDescent="0.35">
      <c r="A9127" s="392" t="s">
        <v>1850</v>
      </c>
      <c r="B9127" s="392" t="s">
        <v>1851</v>
      </c>
      <c r="C9127" s="392" t="s">
        <v>5732</v>
      </c>
      <c r="D9127" s="392" t="s">
        <v>5733</v>
      </c>
      <c r="E9127" s="392" t="s">
        <v>2926</v>
      </c>
      <c r="F9127" s="392" t="s">
        <v>2153</v>
      </c>
      <c r="G9127" s="392" t="s">
        <v>4106</v>
      </c>
      <c r="I9127" s="392" t="s">
        <v>1698</v>
      </c>
      <c r="J9127" s="392" t="s">
        <v>1699</v>
      </c>
      <c r="K9127" s="392" t="s">
        <v>2152</v>
      </c>
    </row>
    <row r="9128" spans="1:11" ht="52" x14ac:dyDescent="0.35">
      <c r="A9128" s="392" t="s">
        <v>1850</v>
      </c>
      <c r="B9128" s="392" t="s">
        <v>1851</v>
      </c>
      <c r="C9128" s="392" t="s">
        <v>5732</v>
      </c>
      <c r="D9128" s="392" t="s">
        <v>5733</v>
      </c>
      <c r="E9128" s="392" t="s">
        <v>2926</v>
      </c>
      <c r="F9128" s="392" t="s">
        <v>2153</v>
      </c>
      <c r="G9128" s="392" t="s">
        <v>4106</v>
      </c>
      <c r="I9128" s="392" t="s">
        <v>1700</v>
      </c>
      <c r="J9128" s="392" t="s">
        <v>1701</v>
      </c>
      <c r="K9128" s="392" t="s">
        <v>2152</v>
      </c>
    </row>
    <row r="9129" spans="1:11" ht="52" x14ac:dyDescent="0.35">
      <c r="A9129" s="392" t="s">
        <v>1850</v>
      </c>
      <c r="B9129" s="392" t="s">
        <v>1851</v>
      </c>
      <c r="C9129" s="392" t="s">
        <v>5732</v>
      </c>
      <c r="D9129" s="392" t="s">
        <v>5733</v>
      </c>
      <c r="E9129" s="392" t="s">
        <v>2926</v>
      </c>
      <c r="F9129" s="392" t="s">
        <v>2153</v>
      </c>
      <c r="G9129" s="392" t="s">
        <v>4106</v>
      </c>
      <c r="I9129" s="392" t="s">
        <v>4793</v>
      </c>
      <c r="J9129" s="392" t="s">
        <v>4764</v>
      </c>
      <c r="K9129" s="392" t="s">
        <v>2152</v>
      </c>
    </row>
    <row r="9130" spans="1:11" ht="52" x14ac:dyDescent="0.35">
      <c r="A9130" s="392" t="s">
        <v>1850</v>
      </c>
      <c r="B9130" s="392" t="s">
        <v>1851</v>
      </c>
      <c r="C9130" s="392" t="s">
        <v>5732</v>
      </c>
      <c r="D9130" s="392" t="s">
        <v>5733</v>
      </c>
      <c r="E9130" s="392" t="s">
        <v>2926</v>
      </c>
      <c r="F9130" s="392" t="s">
        <v>2153</v>
      </c>
      <c r="G9130" s="392" t="s">
        <v>4106</v>
      </c>
      <c r="I9130" s="392" t="s">
        <v>3179</v>
      </c>
      <c r="J9130" s="392" t="s">
        <v>1702</v>
      </c>
      <c r="K9130" s="392" t="s">
        <v>2152</v>
      </c>
    </row>
    <row r="9131" spans="1:11" ht="52" x14ac:dyDescent="0.35">
      <c r="A9131" s="392" t="s">
        <v>1850</v>
      </c>
      <c r="B9131" s="392" t="s">
        <v>1851</v>
      </c>
      <c r="C9131" s="392" t="s">
        <v>5732</v>
      </c>
      <c r="D9131" s="392" t="s">
        <v>5733</v>
      </c>
      <c r="E9131" s="392" t="s">
        <v>2926</v>
      </c>
      <c r="F9131" s="392" t="s">
        <v>2153</v>
      </c>
      <c r="G9131" s="392" t="s">
        <v>4106</v>
      </c>
      <c r="I9131" s="392" t="s">
        <v>1703</v>
      </c>
      <c r="J9131" s="392" t="s">
        <v>1704</v>
      </c>
      <c r="K9131" s="392" t="s">
        <v>2152</v>
      </c>
    </row>
    <row r="9132" spans="1:11" ht="52" x14ac:dyDescent="0.35">
      <c r="A9132" s="392" t="s">
        <v>1850</v>
      </c>
      <c r="B9132" s="392" t="s">
        <v>1851</v>
      </c>
      <c r="C9132" s="392" t="s">
        <v>5732</v>
      </c>
      <c r="D9132" s="392" t="s">
        <v>5733</v>
      </c>
      <c r="E9132" s="392" t="s">
        <v>2926</v>
      </c>
      <c r="F9132" s="392" t="s">
        <v>2153</v>
      </c>
      <c r="G9132" s="392" t="s">
        <v>4106</v>
      </c>
      <c r="I9132" s="392" t="s">
        <v>4795</v>
      </c>
      <c r="J9132" s="392" t="s">
        <v>1705</v>
      </c>
      <c r="K9132" s="392" t="s">
        <v>2152</v>
      </c>
    </row>
    <row r="9133" spans="1:11" ht="52" x14ac:dyDescent="0.35">
      <c r="A9133" s="392" t="s">
        <v>1850</v>
      </c>
      <c r="B9133" s="392" t="s">
        <v>1851</v>
      </c>
      <c r="C9133" s="392" t="s">
        <v>5732</v>
      </c>
      <c r="D9133" s="392" t="s">
        <v>5733</v>
      </c>
      <c r="E9133" s="392" t="s">
        <v>2926</v>
      </c>
      <c r="F9133" s="392" t="s">
        <v>2153</v>
      </c>
      <c r="G9133" s="392" t="s">
        <v>4106</v>
      </c>
      <c r="I9133" s="392" t="s">
        <v>4797</v>
      </c>
      <c r="J9133" s="392" t="s">
        <v>1706</v>
      </c>
      <c r="K9133" s="392" t="s">
        <v>2152</v>
      </c>
    </row>
    <row r="9134" spans="1:11" ht="52" x14ac:dyDescent="0.35">
      <c r="A9134" s="392" t="s">
        <v>1850</v>
      </c>
      <c r="B9134" s="392" t="s">
        <v>1851</v>
      </c>
      <c r="C9134" s="392" t="s">
        <v>5732</v>
      </c>
      <c r="D9134" s="392" t="s">
        <v>5733</v>
      </c>
      <c r="E9134" s="392" t="s">
        <v>2926</v>
      </c>
      <c r="F9134" s="392" t="s">
        <v>2153</v>
      </c>
      <c r="G9134" s="392" t="s">
        <v>4106</v>
      </c>
      <c r="I9134" s="392" t="s">
        <v>1707</v>
      </c>
      <c r="J9134" s="392" t="s">
        <v>1708</v>
      </c>
      <c r="K9134" s="392" t="s">
        <v>2152</v>
      </c>
    </row>
    <row r="9135" spans="1:11" ht="52" x14ac:dyDescent="0.35">
      <c r="A9135" s="392" t="s">
        <v>1850</v>
      </c>
      <c r="B9135" s="392" t="s">
        <v>1851</v>
      </c>
      <c r="C9135" s="392" t="s">
        <v>5732</v>
      </c>
      <c r="D9135" s="392" t="s">
        <v>5733</v>
      </c>
      <c r="E9135" s="392" t="s">
        <v>2926</v>
      </c>
      <c r="F9135" s="392" t="s">
        <v>2153</v>
      </c>
      <c r="G9135" s="392" t="s">
        <v>4106</v>
      </c>
      <c r="I9135" s="392" t="s">
        <v>1709</v>
      </c>
      <c r="J9135" s="392" t="s">
        <v>1710</v>
      </c>
      <c r="K9135" s="392" t="s">
        <v>2152</v>
      </c>
    </row>
    <row r="9136" spans="1:11" ht="52" x14ac:dyDescent="0.35">
      <c r="A9136" s="392" t="s">
        <v>1850</v>
      </c>
      <c r="B9136" s="392" t="s">
        <v>1851</v>
      </c>
      <c r="C9136" s="392" t="s">
        <v>5732</v>
      </c>
      <c r="D9136" s="392" t="s">
        <v>5733</v>
      </c>
      <c r="E9136" s="392" t="s">
        <v>2926</v>
      </c>
      <c r="F9136" s="392" t="s">
        <v>2153</v>
      </c>
      <c r="G9136" s="392" t="s">
        <v>4106</v>
      </c>
      <c r="I9136" s="392" t="s">
        <v>5226</v>
      </c>
      <c r="J9136" s="392" t="s">
        <v>1711</v>
      </c>
      <c r="K9136" s="392" t="s">
        <v>2152</v>
      </c>
    </row>
    <row r="9137" spans="1:11" ht="52" x14ac:dyDescent="0.35">
      <c r="A9137" s="392" t="s">
        <v>1850</v>
      </c>
      <c r="B9137" s="392" t="s">
        <v>1851</v>
      </c>
      <c r="C9137" s="392" t="s">
        <v>5732</v>
      </c>
      <c r="D9137" s="392" t="s">
        <v>5733</v>
      </c>
      <c r="E9137" s="392" t="s">
        <v>2926</v>
      </c>
      <c r="F9137" s="392" t="s">
        <v>2153</v>
      </c>
      <c r="G9137" s="392" t="s">
        <v>4106</v>
      </c>
      <c r="I9137" s="392" t="s">
        <v>1712</v>
      </c>
      <c r="J9137" s="392" t="s">
        <v>1713</v>
      </c>
      <c r="K9137" s="392" t="s">
        <v>2152</v>
      </c>
    </row>
    <row r="9138" spans="1:11" ht="52" x14ac:dyDescent="0.35">
      <c r="A9138" s="392" t="s">
        <v>1850</v>
      </c>
      <c r="B9138" s="392" t="s">
        <v>1851</v>
      </c>
      <c r="C9138" s="392" t="s">
        <v>5732</v>
      </c>
      <c r="D9138" s="392" t="s">
        <v>5733</v>
      </c>
      <c r="E9138" s="392" t="s">
        <v>2926</v>
      </c>
      <c r="F9138" s="392" t="s">
        <v>2153</v>
      </c>
      <c r="G9138" s="392" t="s">
        <v>4106</v>
      </c>
      <c r="I9138" s="392" t="s">
        <v>1714</v>
      </c>
      <c r="J9138" s="392" t="s">
        <v>1715</v>
      </c>
      <c r="K9138" s="392" t="s">
        <v>2152</v>
      </c>
    </row>
    <row r="9139" spans="1:11" ht="52" x14ac:dyDescent="0.35">
      <c r="A9139" s="392" t="s">
        <v>1850</v>
      </c>
      <c r="B9139" s="392" t="s">
        <v>1851</v>
      </c>
      <c r="C9139" s="392" t="s">
        <v>5732</v>
      </c>
      <c r="D9139" s="392" t="s">
        <v>5733</v>
      </c>
      <c r="E9139" s="392" t="s">
        <v>2926</v>
      </c>
      <c r="F9139" s="392" t="s">
        <v>2153</v>
      </c>
      <c r="G9139" s="392" t="s">
        <v>4106</v>
      </c>
      <c r="I9139" s="392" t="s">
        <v>1716</v>
      </c>
      <c r="J9139" s="392" t="s">
        <v>1717</v>
      </c>
      <c r="K9139" s="392" t="s">
        <v>2152</v>
      </c>
    </row>
    <row r="9140" spans="1:11" ht="52" x14ac:dyDescent="0.35">
      <c r="A9140" s="392" t="s">
        <v>1850</v>
      </c>
      <c r="B9140" s="392" t="s">
        <v>1851</v>
      </c>
      <c r="C9140" s="392" t="s">
        <v>5732</v>
      </c>
      <c r="D9140" s="392" t="s">
        <v>5733</v>
      </c>
      <c r="E9140" s="392" t="s">
        <v>2926</v>
      </c>
      <c r="F9140" s="392" t="s">
        <v>2153</v>
      </c>
      <c r="G9140" s="392" t="s">
        <v>4106</v>
      </c>
      <c r="I9140" s="392" t="s">
        <v>1718</v>
      </c>
      <c r="J9140" s="392" t="s">
        <v>1719</v>
      </c>
      <c r="K9140" s="392" t="s">
        <v>2152</v>
      </c>
    </row>
    <row r="9141" spans="1:11" ht="52" x14ac:dyDescent="0.35">
      <c r="A9141" s="392" t="s">
        <v>1850</v>
      </c>
      <c r="B9141" s="392" t="s">
        <v>1851</v>
      </c>
      <c r="C9141" s="392" t="s">
        <v>5732</v>
      </c>
      <c r="D9141" s="392" t="s">
        <v>5733</v>
      </c>
      <c r="E9141" s="392" t="s">
        <v>2926</v>
      </c>
      <c r="F9141" s="392" t="s">
        <v>2153</v>
      </c>
      <c r="G9141" s="392" t="s">
        <v>4106</v>
      </c>
      <c r="I9141" s="392" t="s">
        <v>3144</v>
      </c>
      <c r="J9141" s="392" t="s">
        <v>1720</v>
      </c>
      <c r="K9141" s="392" t="s">
        <v>2152</v>
      </c>
    </row>
    <row r="9142" spans="1:11" ht="52" x14ac:dyDescent="0.35">
      <c r="A9142" s="392" t="s">
        <v>1850</v>
      </c>
      <c r="B9142" s="392" t="s">
        <v>1851</v>
      </c>
      <c r="C9142" s="392" t="s">
        <v>5732</v>
      </c>
      <c r="D9142" s="392" t="s">
        <v>5733</v>
      </c>
      <c r="E9142" s="392" t="s">
        <v>2926</v>
      </c>
      <c r="F9142" s="392" t="s">
        <v>2153</v>
      </c>
      <c r="G9142" s="392" t="s">
        <v>4106</v>
      </c>
      <c r="I9142" s="392" t="s">
        <v>4458</v>
      </c>
      <c r="J9142" s="392" t="s">
        <v>1721</v>
      </c>
      <c r="K9142" s="392" t="s">
        <v>2152</v>
      </c>
    </row>
    <row r="9143" spans="1:11" ht="52" x14ac:dyDescent="0.35">
      <c r="A9143" s="392" t="s">
        <v>1850</v>
      </c>
      <c r="B9143" s="392" t="s">
        <v>1851</v>
      </c>
      <c r="C9143" s="392" t="s">
        <v>5732</v>
      </c>
      <c r="D9143" s="392" t="s">
        <v>5733</v>
      </c>
      <c r="E9143" s="392" t="s">
        <v>2926</v>
      </c>
      <c r="F9143" s="392" t="s">
        <v>2153</v>
      </c>
      <c r="G9143" s="392" t="s">
        <v>4106</v>
      </c>
      <c r="I9143" s="392" t="s">
        <v>4799</v>
      </c>
      <c r="J9143" s="392" t="s">
        <v>1722</v>
      </c>
      <c r="K9143" s="392" t="s">
        <v>2152</v>
      </c>
    </row>
    <row r="9144" spans="1:11" ht="52" x14ac:dyDescent="0.35">
      <c r="A9144" s="392" t="s">
        <v>1850</v>
      </c>
      <c r="B9144" s="392" t="s">
        <v>1851</v>
      </c>
      <c r="C9144" s="392" t="s">
        <v>5732</v>
      </c>
      <c r="D9144" s="392" t="s">
        <v>5733</v>
      </c>
      <c r="E9144" s="392" t="s">
        <v>2926</v>
      </c>
      <c r="F9144" s="392" t="s">
        <v>2153</v>
      </c>
      <c r="G9144" s="392" t="s">
        <v>4106</v>
      </c>
      <c r="I9144" s="392" t="s">
        <v>1723</v>
      </c>
      <c r="J9144" s="392" t="s">
        <v>1724</v>
      </c>
      <c r="K9144" s="392" t="s">
        <v>2152</v>
      </c>
    </row>
    <row r="9145" spans="1:11" ht="52" x14ac:dyDescent="0.35">
      <c r="A9145" s="392" t="s">
        <v>1850</v>
      </c>
      <c r="B9145" s="392" t="s">
        <v>1851</v>
      </c>
      <c r="C9145" s="392" t="s">
        <v>5732</v>
      </c>
      <c r="D9145" s="392" t="s">
        <v>5733</v>
      </c>
      <c r="E9145" s="392" t="s">
        <v>2926</v>
      </c>
      <c r="F9145" s="392" t="s">
        <v>2153</v>
      </c>
      <c r="G9145" s="392" t="s">
        <v>4106</v>
      </c>
      <c r="I9145" s="392" t="s">
        <v>1725</v>
      </c>
      <c r="J9145" s="392" t="s">
        <v>1726</v>
      </c>
      <c r="K9145" s="392" t="s">
        <v>2152</v>
      </c>
    </row>
    <row r="9146" spans="1:11" ht="52" x14ac:dyDescent="0.35">
      <c r="A9146" s="392" t="s">
        <v>1850</v>
      </c>
      <c r="B9146" s="392" t="s">
        <v>1851</v>
      </c>
      <c r="C9146" s="392" t="s">
        <v>5732</v>
      </c>
      <c r="D9146" s="392" t="s">
        <v>5733</v>
      </c>
      <c r="E9146" s="392" t="s">
        <v>2926</v>
      </c>
      <c r="F9146" s="392" t="s">
        <v>2153</v>
      </c>
      <c r="G9146" s="392" t="s">
        <v>4106</v>
      </c>
      <c r="I9146" s="392" t="s">
        <v>1727</v>
      </c>
      <c r="J9146" s="392" t="s">
        <v>4765</v>
      </c>
      <c r="K9146" s="392" t="s">
        <v>2152</v>
      </c>
    </row>
    <row r="9147" spans="1:11" ht="52" x14ac:dyDescent="0.35">
      <c r="A9147" s="392" t="s">
        <v>1850</v>
      </c>
      <c r="B9147" s="392" t="s">
        <v>1851</v>
      </c>
      <c r="C9147" s="392" t="s">
        <v>5732</v>
      </c>
      <c r="D9147" s="392" t="s">
        <v>5733</v>
      </c>
      <c r="E9147" s="392" t="s">
        <v>2926</v>
      </c>
      <c r="F9147" s="392" t="s">
        <v>2153</v>
      </c>
      <c r="G9147" s="392" t="s">
        <v>4106</v>
      </c>
      <c r="I9147" s="392" t="s">
        <v>1728</v>
      </c>
      <c r="J9147" s="392" t="s">
        <v>1729</v>
      </c>
      <c r="K9147" s="392" t="s">
        <v>2152</v>
      </c>
    </row>
    <row r="9148" spans="1:11" ht="52" x14ac:dyDescent="0.35">
      <c r="A9148" s="392" t="s">
        <v>1850</v>
      </c>
      <c r="B9148" s="392" t="s">
        <v>1851</v>
      </c>
      <c r="C9148" s="392" t="s">
        <v>5732</v>
      </c>
      <c r="D9148" s="392" t="s">
        <v>5733</v>
      </c>
      <c r="E9148" s="392" t="s">
        <v>2926</v>
      </c>
      <c r="F9148" s="392" t="s">
        <v>2153</v>
      </c>
      <c r="G9148" s="392" t="s">
        <v>4106</v>
      </c>
      <c r="I9148" s="392" t="s">
        <v>1730</v>
      </c>
      <c r="J9148" s="392" t="s">
        <v>1731</v>
      </c>
      <c r="K9148" s="392" t="s">
        <v>2152</v>
      </c>
    </row>
    <row r="9149" spans="1:11" ht="52" x14ac:dyDescent="0.35">
      <c r="A9149" s="392" t="s">
        <v>1850</v>
      </c>
      <c r="B9149" s="392" t="s">
        <v>1851</v>
      </c>
      <c r="C9149" s="392" t="s">
        <v>5732</v>
      </c>
      <c r="D9149" s="392" t="s">
        <v>5733</v>
      </c>
      <c r="E9149" s="392" t="s">
        <v>2926</v>
      </c>
      <c r="F9149" s="392" t="s">
        <v>2153</v>
      </c>
      <c r="G9149" s="392" t="s">
        <v>4106</v>
      </c>
      <c r="I9149" s="392" t="s">
        <v>4801</v>
      </c>
      <c r="J9149" s="392" t="s">
        <v>1732</v>
      </c>
      <c r="K9149" s="392" t="s">
        <v>2152</v>
      </c>
    </row>
    <row r="9150" spans="1:11" ht="52" x14ac:dyDescent="0.35">
      <c r="A9150" s="392" t="s">
        <v>1850</v>
      </c>
      <c r="B9150" s="392" t="s">
        <v>1851</v>
      </c>
      <c r="C9150" s="392" t="s">
        <v>5732</v>
      </c>
      <c r="D9150" s="392" t="s">
        <v>5733</v>
      </c>
      <c r="E9150" s="392" t="s">
        <v>2926</v>
      </c>
      <c r="F9150" s="392" t="s">
        <v>2153</v>
      </c>
      <c r="G9150" s="392" t="s">
        <v>4106</v>
      </c>
      <c r="I9150" s="392" t="s">
        <v>1733</v>
      </c>
      <c r="J9150" s="392" t="s">
        <v>1734</v>
      </c>
      <c r="K9150" s="392" t="s">
        <v>2152</v>
      </c>
    </row>
    <row r="9151" spans="1:11" ht="52" x14ac:dyDescent="0.35">
      <c r="A9151" s="392" t="s">
        <v>1850</v>
      </c>
      <c r="B9151" s="392" t="s">
        <v>1851</v>
      </c>
      <c r="C9151" s="392" t="s">
        <v>5732</v>
      </c>
      <c r="D9151" s="392" t="s">
        <v>5733</v>
      </c>
      <c r="E9151" s="392" t="s">
        <v>2926</v>
      </c>
      <c r="F9151" s="392" t="s">
        <v>2153</v>
      </c>
      <c r="G9151" s="392" t="s">
        <v>4106</v>
      </c>
      <c r="I9151" s="392" t="s">
        <v>1735</v>
      </c>
      <c r="J9151" s="392" t="s">
        <v>1736</v>
      </c>
      <c r="K9151" s="392" t="s">
        <v>2152</v>
      </c>
    </row>
    <row r="9152" spans="1:11" ht="52" x14ac:dyDescent="0.35">
      <c r="A9152" s="392" t="s">
        <v>1850</v>
      </c>
      <c r="B9152" s="392" t="s">
        <v>1851</v>
      </c>
      <c r="C9152" s="392" t="s">
        <v>5732</v>
      </c>
      <c r="D9152" s="392" t="s">
        <v>5733</v>
      </c>
      <c r="E9152" s="392" t="s">
        <v>2926</v>
      </c>
      <c r="F9152" s="392" t="s">
        <v>2153</v>
      </c>
      <c r="G9152" s="392" t="s">
        <v>4106</v>
      </c>
      <c r="I9152" s="392" t="s">
        <v>4803</v>
      </c>
      <c r="J9152" s="392" t="s">
        <v>4766</v>
      </c>
      <c r="K9152" s="392" t="s">
        <v>2152</v>
      </c>
    </row>
    <row r="9153" spans="1:11" ht="52" x14ac:dyDescent="0.35">
      <c r="A9153" s="392" t="s">
        <v>1850</v>
      </c>
      <c r="B9153" s="392" t="s">
        <v>1851</v>
      </c>
      <c r="C9153" s="392" t="s">
        <v>5732</v>
      </c>
      <c r="D9153" s="392" t="s">
        <v>5733</v>
      </c>
      <c r="E9153" s="392" t="s">
        <v>2926</v>
      </c>
      <c r="F9153" s="392" t="s">
        <v>2153</v>
      </c>
      <c r="G9153" s="392" t="s">
        <v>4106</v>
      </c>
      <c r="I9153" s="392" t="s">
        <v>1737</v>
      </c>
      <c r="J9153" s="392" t="s">
        <v>4767</v>
      </c>
      <c r="K9153" s="392" t="s">
        <v>2152</v>
      </c>
    </row>
    <row r="9154" spans="1:11" ht="52" x14ac:dyDescent="0.35">
      <c r="A9154" s="392" t="s">
        <v>1850</v>
      </c>
      <c r="B9154" s="392" t="s">
        <v>1851</v>
      </c>
      <c r="C9154" s="392" t="s">
        <v>5732</v>
      </c>
      <c r="D9154" s="392" t="s">
        <v>5733</v>
      </c>
      <c r="E9154" s="392" t="s">
        <v>2926</v>
      </c>
      <c r="F9154" s="392" t="s">
        <v>2153</v>
      </c>
      <c r="G9154" s="392" t="s">
        <v>4106</v>
      </c>
      <c r="I9154" s="392" t="s">
        <v>4808</v>
      </c>
      <c r="J9154" s="392" t="s">
        <v>1738</v>
      </c>
      <c r="K9154" s="392" t="s">
        <v>2152</v>
      </c>
    </row>
    <row r="9155" spans="1:11" ht="52" x14ac:dyDescent="0.35">
      <c r="A9155" s="392" t="s">
        <v>1850</v>
      </c>
      <c r="B9155" s="392" t="s">
        <v>1851</v>
      </c>
      <c r="C9155" s="392" t="s">
        <v>5732</v>
      </c>
      <c r="D9155" s="392" t="s">
        <v>5733</v>
      </c>
      <c r="E9155" s="392" t="s">
        <v>2926</v>
      </c>
      <c r="F9155" s="392" t="s">
        <v>2153</v>
      </c>
      <c r="G9155" s="392" t="s">
        <v>4106</v>
      </c>
      <c r="I9155" s="392" t="s">
        <v>5180</v>
      </c>
      <c r="J9155" s="392" t="s">
        <v>1739</v>
      </c>
      <c r="K9155" s="392" t="s">
        <v>2152</v>
      </c>
    </row>
    <row r="9156" spans="1:11" ht="52" x14ac:dyDescent="0.35">
      <c r="A9156" s="392" t="s">
        <v>1850</v>
      </c>
      <c r="B9156" s="392" t="s">
        <v>1851</v>
      </c>
      <c r="C9156" s="392" t="s">
        <v>5732</v>
      </c>
      <c r="D9156" s="392" t="s">
        <v>5733</v>
      </c>
      <c r="E9156" s="392" t="s">
        <v>2926</v>
      </c>
      <c r="F9156" s="392" t="s">
        <v>2153</v>
      </c>
      <c r="G9156" s="392" t="s">
        <v>4106</v>
      </c>
      <c r="I9156" s="392" t="s">
        <v>69</v>
      </c>
      <c r="J9156" s="392" t="s">
        <v>70</v>
      </c>
      <c r="K9156" s="392" t="s">
        <v>2152</v>
      </c>
    </row>
    <row r="9157" spans="1:11" ht="52" x14ac:dyDescent="0.35">
      <c r="A9157" s="392" t="s">
        <v>1850</v>
      </c>
      <c r="B9157" s="392" t="s">
        <v>1851</v>
      </c>
      <c r="C9157" s="392" t="s">
        <v>5732</v>
      </c>
      <c r="D9157" s="392" t="s">
        <v>5733</v>
      </c>
      <c r="E9157" s="392" t="s">
        <v>2926</v>
      </c>
      <c r="F9157" s="392" t="s">
        <v>2153</v>
      </c>
      <c r="G9157" s="392" t="s">
        <v>4106</v>
      </c>
      <c r="I9157" s="392" t="s">
        <v>71</v>
      </c>
      <c r="J9157" s="392" t="s">
        <v>72</v>
      </c>
      <c r="K9157" s="392" t="s">
        <v>2152</v>
      </c>
    </row>
    <row r="9158" spans="1:11" ht="52" x14ac:dyDescent="0.35">
      <c r="A9158" s="392" t="s">
        <v>1850</v>
      </c>
      <c r="B9158" s="392" t="s">
        <v>1851</v>
      </c>
      <c r="C9158" s="392" t="s">
        <v>5732</v>
      </c>
      <c r="D9158" s="392" t="s">
        <v>5733</v>
      </c>
      <c r="E9158" s="392" t="s">
        <v>2926</v>
      </c>
      <c r="F9158" s="392" t="s">
        <v>2153</v>
      </c>
      <c r="G9158" s="392" t="s">
        <v>4106</v>
      </c>
      <c r="I9158" s="392" t="s">
        <v>3083</v>
      </c>
      <c r="J9158" s="392" t="s">
        <v>73</v>
      </c>
      <c r="K9158" s="392" t="s">
        <v>2152</v>
      </c>
    </row>
    <row r="9159" spans="1:11" ht="52" x14ac:dyDescent="0.35">
      <c r="A9159" s="392" t="s">
        <v>1850</v>
      </c>
      <c r="B9159" s="392" t="s">
        <v>1851</v>
      </c>
      <c r="C9159" s="392" t="s">
        <v>5732</v>
      </c>
      <c r="D9159" s="392" t="s">
        <v>5733</v>
      </c>
      <c r="E9159" s="392" t="s">
        <v>2926</v>
      </c>
      <c r="F9159" s="392" t="s">
        <v>2153</v>
      </c>
      <c r="G9159" s="392" t="s">
        <v>4106</v>
      </c>
      <c r="I9159" s="392" t="s">
        <v>3087</v>
      </c>
      <c r="J9159" s="392" t="s">
        <v>74</v>
      </c>
      <c r="K9159" s="392" t="s">
        <v>2152</v>
      </c>
    </row>
    <row r="9160" spans="1:11" ht="52" x14ac:dyDescent="0.35">
      <c r="A9160" s="392" t="s">
        <v>1850</v>
      </c>
      <c r="B9160" s="392" t="s">
        <v>1851</v>
      </c>
      <c r="C9160" s="392" t="s">
        <v>5732</v>
      </c>
      <c r="D9160" s="392" t="s">
        <v>5733</v>
      </c>
      <c r="E9160" s="392" t="s">
        <v>2926</v>
      </c>
      <c r="F9160" s="392" t="s">
        <v>2153</v>
      </c>
      <c r="G9160" s="392" t="s">
        <v>4106</v>
      </c>
      <c r="I9160" s="392" t="s">
        <v>75</v>
      </c>
      <c r="J9160" s="392" t="s">
        <v>76</v>
      </c>
      <c r="K9160" s="392" t="s">
        <v>2152</v>
      </c>
    </row>
    <row r="9161" spans="1:11" ht="52" x14ac:dyDescent="0.35">
      <c r="A9161" s="392" t="s">
        <v>1850</v>
      </c>
      <c r="B9161" s="392" t="s">
        <v>1851</v>
      </c>
      <c r="C9161" s="392" t="s">
        <v>5732</v>
      </c>
      <c r="D9161" s="392" t="s">
        <v>5733</v>
      </c>
      <c r="E9161" s="392" t="s">
        <v>2926</v>
      </c>
      <c r="F9161" s="392" t="s">
        <v>2153</v>
      </c>
      <c r="G9161" s="392" t="s">
        <v>4106</v>
      </c>
      <c r="I9161" s="392" t="s">
        <v>77</v>
      </c>
      <c r="J9161" s="392" t="s">
        <v>78</v>
      </c>
      <c r="K9161" s="392" t="s">
        <v>2152</v>
      </c>
    </row>
    <row r="9162" spans="1:11" ht="52" x14ac:dyDescent="0.35">
      <c r="A9162" s="392" t="s">
        <v>1850</v>
      </c>
      <c r="B9162" s="392" t="s">
        <v>1851</v>
      </c>
      <c r="C9162" s="392" t="s">
        <v>5732</v>
      </c>
      <c r="D9162" s="392" t="s">
        <v>5733</v>
      </c>
      <c r="E9162" s="392" t="s">
        <v>2926</v>
      </c>
      <c r="F9162" s="392" t="s">
        <v>2153</v>
      </c>
      <c r="G9162" s="392" t="s">
        <v>4106</v>
      </c>
      <c r="I9162" s="392" t="s">
        <v>4810</v>
      </c>
      <c r="J9162" s="392" t="s">
        <v>79</v>
      </c>
      <c r="K9162" s="392" t="s">
        <v>2152</v>
      </c>
    </row>
    <row r="9163" spans="1:11" ht="52" x14ac:dyDescent="0.35">
      <c r="A9163" s="392" t="s">
        <v>1850</v>
      </c>
      <c r="B9163" s="392" t="s">
        <v>1851</v>
      </c>
      <c r="C9163" s="392" t="s">
        <v>5732</v>
      </c>
      <c r="D9163" s="392" t="s">
        <v>5733</v>
      </c>
      <c r="E9163" s="392" t="s">
        <v>2926</v>
      </c>
      <c r="F9163" s="392" t="s">
        <v>2153</v>
      </c>
      <c r="G9163" s="392" t="s">
        <v>4106</v>
      </c>
      <c r="I9163" s="392" t="s">
        <v>80</v>
      </c>
      <c r="J9163" s="392" t="s">
        <v>81</v>
      </c>
      <c r="K9163" s="392" t="s">
        <v>2152</v>
      </c>
    </row>
    <row r="9164" spans="1:11" ht="52" x14ac:dyDescent="0.35">
      <c r="A9164" s="392" t="s">
        <v>1850</v>
      </c>
      <c r="B9164" s="392" t="s">
        <v>1851</v>
      </c>
      <c r="C9164" s="392" t="s">
        <v>5732</v>
      </c>
      <c r="D9164" s="392" t="s">
        <v>5733</v>
      </c>
      <c r="E9164" s="392" t="s">
        <v>2926</v>
      </c>
      <c r="F9164" s="392" t="s">
        <v>2153</v>
      </c>
      <c r="G9164" s="392" t="s">
        <v>4106</v>
      </c>
      <c r="I9164" s="392" t="s">
        <v>6035</v>
      </c>
      <c r="J9164" s="392" t="s">
        <v>82</v>
      </c>
      <c r="K9164" s="392" t="s">
        <v>2152</v>
      </c>
    </row>
    <row r="9165" spans="1:11" ht="52" x14ac:dyDescent="0.35">
      <c r="A9165" s="392" t="s">
        <v>1850</v>
      </c>
      <c r="B9165" s="392" t="s">
        <v>1851</v>
      </c>
      <c r="C9165" s="392" t="s">
        <v>5732</v>
      </c>
      <c r="D9165" s="392" t="s">
        <v>5733</v>
      </c>
      <c r="E9165" s="392" t="s">
        <v>2926</v>
      </c>
      <c r="F9165" s="392" t="s">
        <v>2153</v>
      </c>
      <c r="G9165" s="392" t="s">
        <v>4106</v>
      </c>
      <c r="I9165" s="392" t="s">
        <v>4814</v>
      </c>
      <c r="J9165" s="392" t="s">
        <v>83</v>
      </c>
      <c r="K9165" s="392" t="s">
        <v>2152</v>
      </c>
    </row>
    <row r="9166" spans="1:11" ht="52" x14ac:dyDescent="0.35">
      <c r="A9166" s="392" t="s">
        <v>1850</v>
      </c>
      <c r="B9166" s="392" t="s">
        <v>1851</v>
      </c>
      <c r="C9166" s="392" t="s">
        <v>5732</v>
      </c>
      <c r="D9166" s="392" t="s">
        <v>5733</v>
      </c>
      <c r="E9166" s="392" t="s">
        <v>2926</v>
      </c>
      <c r="F9166" s="392" t="s">
        <v>2153</v>
      </c>
      <c r="G9166" s="392" t="s">
        <v>4106</v>
      </c>
      <c r="I9166" s="392" t="s">
        <v>84</v>
      </c>
      <c r="J9166" s="392" t="s">
        <v>85</v>
      </c>
      <c r="K9166" s="392" t="s">
        <v>2152</v>
      </c>
    </row>
    <row r="9167" spans="1:11" ht="52" x14ac:dyDescent="0.35">
      <c r="A9167" s="392" t="s">
        <v>1850</v>
      </c>
      <c r="B9167" s="392" t="s">
        <v>1851</v>
      </c>
      <c r="C9167" s="392" t="s">
        <v>5732</v>
      </c>
      <c r="D9167" s="392" t="s">
        <v>5733</v>
      </c>
      <c r="E9167" s="392" t="s">
        <v>2926</v>
      </c>
      <c r="F9167" s="392" t="s">
        <v>2153</v>
      </c>
      <c r="G9167" s="392" t="s">
        <v>4106</v>
      </c>
      <c r="I9167" s="392" t="s">
        <v>159</v>
      </c>
      <c r="J9167" s="392" t="s">
        <v>86</v>
      </c>
      <c r="K9167" s="392" t="s">
        <v>2152</v>
      </c>
    </row>
    <row r="9168" spans="1:11" ht="52" x14ac:dyDescent="0.35">
      <c r="A9168" s="392" t="s">
        <v>1850</v>
      </c>
      <c r="B9168" s="392" t="s">
        <v>1851</v>
      </c>
      <c r="C9168" s="392" t="s">
        <v>5732</v>
      </c>
      <c r="D9168" s="392" t="s">
        <v>5733</v>
      </c>
      <c r="E9168" s="392" t="s">
        <v>2926</v>
      </c>
      <c r="F9168" s="392" t="s">
        <v>2153</v>
      </c>
      <c r="G9168" s="392" t="s">
        <v>4106</v>
      </c>
      <c r="I9168" s="392" t="s">
        <v>87</v>
      </c>
      <c r="J9168" s="392" t="s">
        <v>88</v>
      </c>
      <c r="K9168" s="392" t="s">
        <v>2152</v>
      </c>
    </row>
    <row r="9169" spans="1:11" ht="52" x14ac:dyDescent="0.35">
      <c r="A9169" s="392" t="s">
        <v>1850</v>
      </c>
      <c r="B9169" s="392" t="s">
        <v>1851</v>
      </c>
      <c r="C9169" s="392" t="s">
        <v>5732</v>
      </c>
      <c r="D9169" s="392" t="s">
        <v>5733</v>
      </c>
      <c r="E9169" s="392" t="s">
        <v>2926</v>
      </c>
      <c r="F9169" s="392" t="s">
        <v>2153</v>
      </c>
      <c r="G9169" s="392" t="s">
        <v>4106</v>
      </c>
      <c r="I9169" s="392" t="s">
        <v>89</v>
      </c>
      <c r="J9169" s="392" t="s">
        <v>90</v>
      </c>
      <c r="K9169" s="392" t="s">
        <v>2152</v>
      </c>
    </row>
    <row r="9170" spans="1:11" ht="52" x14ac:dyDescent="0.35">
      <c r="A9170" s="392" t="s">
        <v>1850</v>
      </c>
      <c r="B9170" s="392" t="s">
        <v>1851</v>
      </c>
      <c r="C9170" s="392" t="s">
        <v>5732</v>
      </c>
      <c r="D9170" s="392" t="s">
        <v>5733</v>
      </c>
      <c r="E9170" s="392" t="s">
        <v>2926</v>
      </c>
      <c r="F9170" s="392" t="s">
        <v>2153</v>
      </c>
      <c r="G9170" s="392" t="s">
        <v>4106</v>
      </c>
      <c r="I9170" s="392" t="s">
        <v>3094</v>
      </c>
      <c r="J9170" s="392" t="s">
        <v>91</v>
      </c>
      <c r="K9170" s="392" t="s">
        <v>2152</v>
      </c>
    </row>
    <row r="9171" spans="1:11" ht="52" x14ac:dyDescent="0.35">
      <c r="A9171" s="392" t="s">
        <v>1850</v>
      </c>
      <c r="B9171" s="392" t="s">
        <v>1851</v>
      </c>
      <c r="C9171" s="392" t="s">
        <v>5732</v>
      </c>
      <c r="D9171" s="392" t="s">
        <v>5733</v>
      </c>
      <c r="E9171" s="392" t="s">
        <v>2926</v>
      </c>
      <c r="F9171" s="392" t="s">
        <v>2153</v>
      </c>
      <c r="G9171" s="392" t="s">
        <v>4106</v>
      </c>
      <c r="I9171" s="392" t="s">
        <v>92</v>
      </c>
      <c r="J9171" s="392" t="s">
        <v>93</v>
      </c>
      <c r="K9171" s="392" t="s">
        <v>2152</v>
      </c>
    </row>
    <row r="9172" spans="1:11" ht="52" x14ac:dyDescent="0.35">
      <c r="A9172" s="392" t="s">
        <v>1850</v>
      </c>
      <c r="B9172" s="392" t="s">
        <v>1851</v>
      </c>
      <c r="C9172" s="392" t="s">
        <v>5732</v>
      </c>
      <c r="D9172" s="392" t="s">
        <v>5733</v>
      </c>
      <c r="E9172" s="392" t="s">
        <v>2926</v>
      </c>
      <c r="F9172" s="392" t="s">
        <v>2153</v>
      </c>
      <c r="G9172" s="392" t="s">
        <v>4106</v>
      </c>
      <c r="I9172" s="392" t="s">
        <v>94</v>
      </c>
      <c r="J9172" s="392" t="s">
        <v>95</v>
      </c>
      <c r="K9172" s="392" t="s">
        <v>2152</v>
      </c>
    </row>
    <row r="9173" spans="1:11" ht="52" x14ac:dyDescent="0.35">
      <c r="A9173" s="392" t="s">
        <v>1850</v>
      </c>
      <c r="B9173" s="392" t="s">
        <v>1851</v>
      </c>
      <c r="C9173" s="392" t="s">
        <v>5732</v>
      </c>
      <c r="D9173" s="392" t="s">
        <v>5733</v>
      </c>
      <c r="E9173" s="392" t="s">
        <v>2926</v>
      </c>
      <c r="F9173" s="392" t="s">
        <v>2153</v>
      </c>
      <c r="G9173" s="392" t="s">
        <v>4106</v>
      </c>
      <c r="I9173" s="392" t="s">
        <v>3090</v>
      </c>
      <c r="J9173" s="392" t="s">
        <v>96</v>
      </c>
      <c r="K9173" s="392" t="s">
        <v>2152</v>
      </c>
    </row>
    <row r="9174" spans="1:11" ht="52" x14ac:dyDescent="0.35">
      <c r="A9174" s="392" t="s">
        <v>1850</v>
      </c>
      <c r="B9174" s="392" t="s">
        <v>1851</v>
      </c>
      <c r="C9174" s="392" t="s">
        <v>5732</v>
      </c>
      <c r="D9174" s="392" t="s">
        <v>5733</v>
      </c>
      <c r="E9174" s="392" t="s">
        <v>2926</v>
      </c>
      <c r="F9174" s="392" t="s">
        <v>2153</v>
      </c>
      <c r="G9174" s="392" t="s">
        <v>4106</v>
      </c>
      <c r="I9174" s="392" t="s">
        <v>97</v>
      </c>
      <c r="J9174" s="392" t="s">
        <v>98</v>
      </c>
      <c r="K9174" s="392" t="s">
        <v>2152</v>
      </c>
    </row>
    <row r="9175" spans="1:11" ht="52" x14ac:dyDescent="0.35">
      <c r="A9175" s="392" t="s">
        <v>1850</v>
      </c>
      <c r="B9175" s="392" t="s">
        <v>1851</v>
      </c>
      <c r="C9175" s="392" t="s">
        <v>5732</v>
      </c>
      <c r="D9175" s="392" t="s">
        <v>5733</v>
      </c>
      <c r="E9175" s="392" t="s">
        <v>2926</v>
      </c>
      <c r="F9175" s="392" t="s">
        <v>2153</v>
      </c>
      <c r="G9175" s="392" t="s">
        <v>4106</v>
      </c>
      <c r="I9175" s="392" t="s">
        <v>99</v>
      </c>
      <c r="J9175" s="392" t="s">
        <v>100</v>
      </c>
      <c r="K9175" s="392" t="s">
        <v>2152</v>
      </c>
    </row>
    <row r="9176" spans="1:11" ht="52" x14ac:dyDescent="0.35">
      <c r="A9176" s="392" t="s">
        <v>1850</v>
      </c>
      <c r="B9176" s="392" t="s">
        <v>1851</v>
      </c>
      <c r="C9176" s="392" t="s">
        <v>5732</v>
      </c>
      <c r="D9176" s="392" t="s">
        <v>5733</v>
      </c>
      <c r="E9176" s="392" t="s">
        <v>2926</v>
      </c>
      <c r="F9176" s="392" t="s">
        <v>2153</v>
      </c>
      <c r="G9176" s="392" t="s">
        <v>4106</v>
      </c>
      <c r="I9176" s="392" t="s">
        <v>101</v>
      </c>
      <c r="J9176" s="392" t="s">
        <v>102</v>
      </c>
      <c r="K9176" s="392" t="s">
        <v>2152</v>
      </c>
    </row>
    <row r="9177" spans="1:11" ht="52" x14ac:dyDescent="0.35">
      <c r="A9177" s="392" t="s">
        <v>1850</v>
      </c>
      <c r="B9177" s="392" t="s">
        <v>1851</v>
      </c>
      <c r="C9177" s="392" t="s">
        <v>5732</v>
      </c>
      <c r="D9177" s="392" t="s">
        <v>5733</v>
      </c>
      <c r="E9177" s="392" t="s">
        <v>2926</v>
      </c>
      <c r="F9177" s="392" t="s">
        <v>2153</v>
      </c>
      <c r="G9177" s="392" t="s">
        <v>4106</v>
      </c>
      <c r="I9177" s="392" t="s">
        <v>3097</v>
      </c>
      <c r="J9177" s="392" t="s">
        <v>103</v>
      </c>
      <c r="K9177" s="392" t="s">
        <v>2152</v>
      </c>
    </row>
    <row r="9178" spans="1:11" ht="52" x14ac:dyDescent="0.35">
      <c r="A9178" s="392" t="s">
        <v>1850</v>
      </c>
      <c r="B9178" s="392" t="s">
        <v>1851</v>
      </c>
      <c r="C9178" s="392" t="s">
        <v>5732</v>
      </c>
      <c r="D9178" s="392" t="s">
        <v>5733</v>
      </c>
      <c r="E9178" s="392" t="s">
        <v>2926</v>
      </c>
      <c r="F9178" s="392" t="s">
        <v>2153</v>
      </c>
      <c r="G9178" s="392" t="s">
        <v>4106</v>
      </c>
      <c r="I9178" s="392" t="s">
        <v>104</v>
      </c>
      <c r="J9178" s="392" t="s">
        <v>105</v>
      </c>
      <c r="K9178" s="392" t="s">
        <v>2152</v>
      </c>
    </row>
    <row r="9179" spans="1:11" ht="52" x14ac:dyDescent="0.35">
      <c r="A9179" s="392" t="s">
        <v>1850</v>
      </c>
      <c r="B9179" s="392" t="s">
        <v>1851</v>
      </c>
      <c r="C9179" s="392" t="s">
        <v>5732</v>
      </c>
      <c r="D9179" s="392" t="s">
        <v>5733</v>
      </c>
      <c r="E9179" s="392" t="s">
        <v>2926</v>
      </c>
      <c r="F9179" s="392" t="s">
        <v>2153</v>
      </c>
      <c r="G9179" s="392" t="s">
        <v>4106</v>
      </c>
      <c r="I9179" s="392" t="s">
        <v>3101</v>
      </c>
      <c r="J9179" s="392" t="s">
        <v>106</v>
      </c>
      <c r="K9179" s="392" t="s">
        <v>2152</v>
      </c>
    </row>
    <row r="9180" spans="1:11" ht="52" x14ac:dyDescent="0.35">
      <c r="A9180" s="392" t="s">
        <v>1850</v>
      </c>
      <c r="B9180" s="392" t="s">
        <v>1851</v>
      </c>
      <c r="C9180" s="392" t="s">
        <v>5732</v>
      </c>
      <c r="D9180" s="392" t="s">
        <v>5733</v>
      </c>
      <c r="E9180" s="392" t="s">
        <v>2926</v>
      </c>
      <c r="F9180" s="392" t="s">
        <v>2153</v>
      </c>
      <c r="G9180" s="392" t="s">
        <v>4106</v>
      </c>
      <c r="I9180" s="392" t="s">
        <v>6040</v>
      </c>
      <c r="J9180" s="392" t="s">
        <v>107</v>
      </c>
      <c r="K9180" s="392" t="s">
        <v>2152</v>
      </c>
    </row>
    <row r="9181" spans="1:11" ht="52" x14ac:dyDescent="0.35">
      <c r="A9181" s="392" t="s">
        <v>1850</v>
      </c>
      <c r="B9181" s="392" t="s">
        <v>1851</v>
      </c>
      <c r="C9181" s="392" t="s">
        <v>5732</v>
      </c>
      <c r="D9181" s="392" t="s">
        <v>5733</v>
      </c>
      <c r="E9181" s="392" t="s">
        <v>2926</v>
      </c>
      <c r="F9181" s="392" t="s">
        <v>2153</v>
      </c>
      <c r="G9181" s="392" t="s">
        <v>4106</v>
      </c>
      <c r="I9181" s="392" t="s">
        <v>108</v>
      </c>
      <c r="J9181" s="392" t="s">
        <v>109</v>
      </c>
      <c r="K9181" s="392" t="s">
        <v>2152</v>
      </c>
    </row>
    <row r="9182" spans="1:11" ht="52" x14ac:dyDescent="0.35">
      <c r="A9182" s="392" t="s">
        <v>1850</v>
      </c>
      <c r="B9182" s="392" t="s">
        <v>1851</v>
      </c>
      <c r="C9182" s="392" t="s">
        <v>5732</v>
      </c>
      <c r="D9182" s="392" t="s">
        <v>5733</v>
      </c>
      <c r="E9182" s="392" t="s">
        <v>2926</v>
      </c>
      <c r="F9182" s="392" t="s">
        <v>2153</v>
      </c>
      <c r="G9182" s="392" t="s">
        <v>4106</v>
      </c>
      <c r="I9182" s="392" t="s">
        <v>110</v>
      </c>
      <c r="J9182" s="392" t="s">
        <v>111</v>
      </c>
      <c r="K9182" s="392" t="s">
        <v>2152</v>
      </c>
    </row>
    <row r="9183" spans="1:11" ht="52" x14ac:dyDescent="0.35">
      <c r="A9183" s="392" t="s">
        <v>1850</v>
      </c>
      <c r="B9183" s="392" t="s">
        <v>1851</v>
      </c>
      <c r="C9183" s="392" t="s">
        <v>5732</v>
      </c>
      <c r="D9183" s="392" t="s">
        <v>5733</v>
      </c>
      <c r="E9183" s="392" t="s">
        <v>2926</v>
      </c>
      <c r="F9183" s="392" t="s">
        <v>2153</v>
      </c>
      <c r="G9183" s="392" t="s">
        <v>4106</v>
      </c>
      <c r="I9183" s="392" t="s">
        <v>112</v>
      </c>
      <c r="J9183" s="392" t="s">
        <v>113</v>
      </c>
      <c r="K9183" s="392" t="s">
        <v>2152</v>
      </c>
    </row>
    <row r="9184" spans="1:11" ht="52" x14ac:dyDescent="0.35">
      <c r="A9184" s="392" t="s">
        <v>1850</v>
      </c>
      <c r="B9184" s="392" t="s">
        <v>1851</v>
      </c>
      <c r="C9184" s="392" t="s">
        <v>5732</v>
      </c>
      <c r="D9184" s="392" t="s">
        <v>5733</v>
      </c>
      <c r="E9184" s="392" t="s">
        <v>2926</v>
      </c>
      <c r="F9184" s="392" t="s">
        <v>2153</v>
      </c>
      <c r="G9184" s="392" t="s">
        <v>4106</v>
      </c>
      <c r="I9184" s="392" t="s">
        <v>3105</v>
      </c>
      <c r="J9184" s="392" t="s">
        <v>114</v>
      </c>
      <c r="K9184" s="392" t="s">
        <v>2152</v>
      </c>
    </row>
    <row r="9185" spans="1:11" ht="52" x14ac:dyDescent="0.35">
      <c r="A9185" s="392" t="s">
        <v>1850</v>
      </c>
      <c r="B9185" s="392" t="s">
        <v>1851</v>
      </c>
      <c r="C9185" s="392" t="s">
        <v>5732</v>
      </c>
      <c r="D9185" s="392" t="s">
        <v>5733</v>
      </c>
      <c r="E9185" s="392" t="s">
        <v>2926</v>
      </c>
      <c r="F9185" s="392" t="s">
        <v>2153</v>
      </c>
      <c r="G9185" s="392" t="s">
        <v>4106</v>
      </c>
      <c r="I9185" s="392" t="s">
        <v>3107</v>
      </c>
      <c r="J9185" s="392" t="s">
        <v>115</v>
      </c>
      <c r="K9185" s="392" t="s">
        <v>2152</v>
      </c>
    </row>
    <row r="9186" spans="1:11" ht="52" x14ac:dyDescent="0.35">
      <c r="A9186" s="392" t="s">
        <v>1850</v>
      </c>
      <c r="B9186" s="392" t="s">
        <v>1851</v>
      </c>
      <c r="C9186" s="392" t="s">
        <v>5732</v>
      </c>
      <c r="D9186" s="392" t="s">
        <v>5733</v>
      </c>
      <c r="E9186" s="392" t="s">
        <v>2926</v>
      </c>
      <c r="F9186" s="392" t="s">
        <v>2153</v>
      </c>
      <c r="G9186" s="392" t="s">
        <v>4106</v>
      </c>
      <c r="I9186" s="392" t="s">
        <v>116</v>
      </c>
      <c r="J9186" s="392" t="s">
        <v>117</v>
      </c>
      <c r="K9186" s="392" t="s">
        <v>2152</v>
      </c>
    </row>
    <row r="9187" spans="1:11" ht="52" x14ac:dyDescent="0.35">
      <c r="A9187" s="392" t="s">
        <v>1850</v>
      </c>
      <c r="B9187" s="392" t="s">
        <v>1851</v>
      </c>
      <c r="C9187" s="392" t="s">
        <v>5732</v>
      </c>
      <c r="D9187" s="392" t="s">
        <v>5733</v>
      </c>
      <c r="E9187" s="392" t="s">
        <v>2926</v>
      </c>
      <c r="F9187" s="392" t="s">
        <v>2153</v>
      </c>
      <c r="G9187" s="392" t="s">
        <v>4106</v>
      </c>
      <c r="I9187" s="392" t="s">
        <v>118</v>
      </c>
      <c r="J9187" s="392" t="s">
        <v>119</v>
      </c>
      <c r="K9187" s="392" t="s">
        <v>2152</v>
      </c>
    </row>
    <row r="9188" spans="1:11" ht="52" x14ac:dyDescent="0.35">
      <c r="A9188" s="392" t="s">
        <v>1850</v>
      </c>
      <c r="B9188" s="392" t="s">
        <v>1851</v>
      </c>
      <c r="C9188" s="392" t="s">
        <v>5732</v>
      </c>
      <c r="D9188" s="392" t="s">
        <v>5733</v>
      </c>
      <c r="E9188" s="392" t="s">
        <v>2926</v>
      </c>
      <c r="F9188" s="392" t="s">
        <v>2153</v>
      </c>
      <c r="G9188" s="392" t="s">
        <v>4106</v>
      </c>
      <c r="I9188" s="392" t="s">
        <v>120</v>
      </c>
      <c r="J9188" s="392" t="s">
        <v>121</v>
      </c>
      <c r="K9188" s="392" t="s">
        <v>2152</v>
      </c>
    </row>
    <row r="9189" spans="1:11" ht="52" x14ac:dyDescent="0.35">
      <c r="A9189" s="392" t="s">
        <v>1850</v>
      </c>
      <c r="B9189" s="392" t="s">
        <v>1851</v>
      </c>
      <c r="C9189" s="392" t="s">
        <v>5732</v>
      </c>
      <c r="D9189" s="392" t="s">
        <v>5733</v>
      </c>
      <c r="E9189" s="392" t="s">
        <v>2926</v>
      </c>
      <c r="F9189" s="392" t="s">
        <v>2153</v>
      </c>
      <c r="G9189" s="392" t="s">
        <v>4106</v>
      </c>
      <c r="I9189" s="392" t="s">
        <v>122</v>
      </c>
      <c r="J9189" s="392" t="s">
        <v>123</v>
      </c>
      <c r="K9189" s="392" t="s">
        <v>2152</v>
      </c>
    </row>
    <row r="9190" spans="1:11" ht="52" x14ac:dyDescent="0.35">
      <c r="A9190" s="392" t="s">
        <v>1850</v>
      </c>
      <c r="B9190" s="392" t="s">
        <v>1851</v>
      </c>
      <c r="C9190" s="392" t="s">
        <v>5732</v>
      </c>
      <c r="D9190" s="392" t="s">
        <v>5733</v>
      </c>
      <c r="E9190" s="392" t="s">
        <v>2926</v>
      </c>
      <c r="F9190" s="392" t="s">
        <v>2153</v>
      </c>
      <c r="G9190" s="392" t="s">
        <v>4106</v>
      </c>
      <c r="I9190" s="392" t="s">
        <v>124</v>
      </c>
      <c r="J9190" s="392" t="s">
        <v>125</v>
      </c>
      <c r="K9190" s="392" t="s">
        <v>2152</v>
      </c>
    </row>
    <row r="9191" spans="1:11" ht="52" x14ac:dyDescent="0.35">
      <c r="A9191" s="392" t="s">
        <v>1850</v>
      </c>
      <c r="B9191" s="392" t="s">
        <v>1851</v>
      </c>
      <c r="C9191" s="392" t="s">
        <v>5732</v>
      </c>
      <c r="D9191" s="392" t="s">
        <v>5733</v>
      </c>
      <c r="E9191" s="392" t="s">
        <v>2926</v>
      </c>
      <c r="F9191" s="392" t="s">
        <v>2153</v>
      </c>
      <c r="G9191" s="392" t="s">
        <v>4106</v>
      </c>
      <c r="I9191" s="392" t="s">
        <v>126</v>
      </c>
      <c r="J9191" s="392" t="s">
        <v>127</v>
      </c>
      <c r="K9191" s="392" t="s">
        <v>2152</v>
      </c>
    </row>
    <row r="9192" spans="1:11" ht="52" x14ac:dyDescent="0.35">
      <c r="A9192" s="392" t="s">
        <v>1850</v>
      </c>
      <c r="B9192" s="392" t="s">
        <v>1851</v>
      </c>
      <c r="C9192" s="392" t="s">
        <v>5732</v>
      </c>
      <c r="D9192" s="392" t="s">
        <v>5733</v>
      </c>
      <c r="E9192" s="392" t="s">
        <v>2926</v>
      </c>
      <c r="F9192" s="392" t="s">
        <v>2153</v>
      </c>
      <c r="G9192" s="392" t="s">
        <v>4106</v>
      </c>
      <c r="I9192" s="392" t="s">
        <v>3113</v>
      </c>
      <c r="J9192" s="392" t="s">
        <v>128</v>
      </c>
      <c r="K9192" s="392" t="s">
        <v>2152</v>
      </c>
    </row>
    <row r="9193" spans="1:11" ht="52" x14ac:dyDescent="0.35">
      <c r="A9193" s="392" t="s">
        <v>1850</v>
      </c>
      <c r="B9193" s="392" t="s">
        <v>1851</v>
      </c>
      <c r="C9193" s="392" t="s">
        <v>5732</v>
      </c>
      <c r="D9193" s="392" t="s">
        <v>5733</v>
      </c>
      <c r="E9193" s="392" t="s">
        <v>2926</v>
      </c>
      <c r="F9193" s="392" t="s">
        <v>2153</v>
      </c>
      <c r="G9193" s="392" t="s">
        <v>4106</v>
      </c>
      <c r="I9193" s="392" t="s">
        <v>6046</v>
      </c>
      <c r="J9193" s="392" t="s">
        <v>129</v>
      </c>
      <c r="K9193" s="392" t="s">
        <v>2152</v>
      </c>
    </row>
    <row r="9194" spans="1:11" ht="52" x14ac:dyDescent="0.35">
      <c r="A9194" s="392" t="s">
        <v>1850</v>
      </c>
      <c r="B9194" s="392" t="s">
        <v>1851</v>
      </c>
      <c r="C9194" s="392" t="s">
        <v>5732</v>
      </c>
      <c r="D9194" s="392" t="s">
        <v>5733</v>
      </c>
      <c r="E9194" s="392" t="s">
        <v>2926</v>
      </c>
      <c r="F9194" s="392" t="s">
        <v>2153</v>
      </c>
      <c r="G9194" s="392" t="s">
        <v>4106</v>
      </c>
      <c r="I9194" s="392" t="s">
        <v>6048</v>
      </c>
      <c r="J9194" s="392" t="s">
        <v>130</v>
      </c>
      <c r="K9194" s="392" t="s">
        <v>2152</v>
      </c>
    </row>
    <row r="9195" spans="1:11" ht="52" x14ac:dyDescent="0.35">
      <c r="A9195" s="392" t="s">
        <v>1850</v>
      </c>
      <c r="B9195" s="392" t="s">
        <v>1851</v>
      </c>
      <c r="C9195" s="392" t="s">
        <v>5732</v>
      </c>
      <c r="D9195" s="392" t="s">
        <v>5733</v>
      </c>
      <c r="E9195" s="392" t="s">
        <v>2926</v>
      </c>
      <c r="F9195" s="392" t="s">
        <v>2153</v>
      </c>
      <c r="G9195" s="392" t="s">
        <v>4106</v>
      </c>
      <c r="I9195" s="392" t="s">
        <v>4972</v>
      </c>
      <c r="J9195" s="392" t="s">
        <v>1740</v>
      </c>
      <c r="K9195" s="392" t="s">
        <v>2152</v>
      </c>
    </row>
    <row r="9196" spans="1:11" ht="52" x14ac:dyDescent="0.35">
      <c r="A9196" s="392" t="s">
        <v>1850</v>
      </c>
      <c r="B9196" s="392" t="s">
        <v>1851</v>
      </c>
      <c r="C9196" s="392" t="s">
        <v>5732</v>
      </c>
      <c r="D9196" s="392" t="s">
        <v>5733</v>
      </c>
      <c r="E9196" s="392" t="s">
        <v>2926</v>
      </c>
      <c r="F9196" s="392" t="s">
        <v>2153</v>
      </c>
      <c r="G9196" s="392" t="s">
        <v>4106</v>
      </c>
      <c r="I9196" s="392" t="s">
        <v>1741</v>
      </c>
      <c r="J9196" s="392" t="s">
        <v>4768</v>
      </c>
      <c r="K9196" s="392" t="s">
        <v>2152</v>
      </c>
    </row>
    <row r="9197" spans="1:11" ht="52" x14ac:dyDescent="0.35">
      <c r="A9197" s="392" t="s">
        <v>1850</v>
      </c>
      <c r="B9197" s="392" t="s">
        <v>1851</v>
      </c>
      <c r="C9197" s="392" t="s">
        <v>5732</v>
      </c>
      <c r="D9197" s="392" t="s">
        <v>5733</v>
      </c>
      <c r="E9197" s="392" t="s">
        <v>2926</v>
      </c>
      <c r="F9197" s="392" t="s">
        <v>2153</v>
      </c>
      <c r="G9197" s="392" t="s">
        <v>4106</v>
      </c>
      <c r="I9197" s="392" t="s">
        <v>1742</v>
      </c>
      <c r="J9197" s="392" t="s">
        <v>1743</v>
      </c>
      <c r="K9197" s="392" t="s">
        <v>2152</v>
      </c>
    </row>
    <row r="9198" spans="1:11" ht="52" x14ac:dyDescent="0.35">
      <c r="A9198" s="392" t="s">
        <v>1850</v>
      </c>
      <c r="B9198" s="392" t="s">
        <v>1851</v>
      </c>
      <c r="C9198" s="392" t="s">
        <v>5732</v>
      </c>
      <c r="D9198" s="392" t="s">
        <v>5733</v>
      </c>
      <c r="E9198" s="392" t="s">
        <v>2926</v>
      </c>
      <c r="F9198" s="392" t="s">
        <v>2153</v>
      </c>
      <c r="G9198" s="392" t="s">
        <v>4106</v>
      </c>
      <c r="I9198" s="392" t="s">
        <v>1744</v>
      </c>
      <c r="J9198" s="392" t="s">
        <v>4769</v>
      </c>
      <c r="K9198" s="392" t="s">
        <v>2152</v>
      </c>
    </row>
    <row r="9199" spans="1:11" ht="52" x14ac:dyDescent="0.35">
      <c r="A9199" s="392" t="s">
        <v>1850</v>
      </c>
      <c r="B9199" s="392" t="s">
        <v>1851</v>
      </c>
      <c r="C9199" s="392" t="s">
        <v>5732</v>
      </c>
      <c r="D9199" s="392" t="s">
        <v>5733</v>
      </c>
      <c r="E9199" s="392" t="s">
        <v>2926</v>
      </c>
      <c r="F9199" s="392" t="s">
        <v>2153</v>
      </c>
      <c r="G9199" s="392" t="s">
        <v>4106</v>
      </c>
      <c r="I9199" s="392" t="s">
        <v>1745</v>
      </c>
      <c r="J9199" s="392" t="s">
        <v>1746</v>
      </c>
      <c r="K9199" s="392" t="s">
        <v>2152</v>
      </c>
    </row>
    <row r="9200" spans="1:11" ht="52" x14ac:dyDescent="0.35">
      <c r="A9200" s="392" t="s">
        <v>1850</v>
      </c>
      <c r="B9200" s="392" t="s">
        <v>1851</v>
      </c>
      <c r="C9200" s="392" t="s">
        <v>5732</v>
      </c>
      <c r="D9200" s="392" t="s">
        <v>5733</v>
      </c>
      <c r="E9200" s="392" t="s">
        <v>2926</v>
      </c>
      <c r="F9200" s="392" t="s">
        <v>2153</v>
      </c>
      <c r="G9200" s="392" t="s">
        <v>4106</v>
      </c>
      <c r="I9200" s="392" t="s">
        <v>1747</v>
      </c>
      <c r="J9200" s="392" t="s">
        <v>4770</v>
      </c>
      <c r="K9200" s="392" t="s">
        <v>2152</v>
      </c>
    </row>
    <row r="9201" spans="1:13" ht="52" x14ac:dyDescent="0.35">
      <c r="A9201" s="392" t="s">
        <v>1850</v>
      </c>
      <c r="B9201" s="392" t="s">
        <v>1851</v>
      </c>
      <c r="C9201" s="392" t="s">
        <v>5732</v>
      </c>
      <c r="D9201" s="392" t="s">
        <v>5733</v>
      </c>
      <c r="E9201" s="392" t="s">
        <v>2926</v>
      </c>
      <c r="F9201" s="392" t="s">
        <v>2153</v>
      </c>
      <c r="G9201" s="392" t="s">
        <v>4106</v>
      </c>
      <c r="I9201" s="392" t="s">
        <v>1748</v>
      </c>
      <c r="J9201" s="392" t="s">
        <v>4771</v>
      </c>
      <c r="K9201" s="392" t="s">
        <v>2152</v>
      </c>
    </row>
    <row r="9202" spans="1:13" ht="52" x14ac:dyDescent="0.35">
      <c r="A9202" s="392" t="s">
        <v>1850</v>
      </c>
      <c r="B9202" s="392" t="s">
        <v>1851</v>
      </c>
      <c r="C9202" s="392" t="s">
        <v>5732</v>
      </c>
      <c r="D9202" s="392" t="s">
        <v>5733</v>
      </c>
      <c r="E9202" s="392" t="s">
        <v>2926</v>
      </c>
      <c r="F9202" s="392" t="s">
        <v>2153</v>
      </c>
      <c r="G9202" s="392" t="s">
        <v>4106</v>
      </c>
      <c r="I9202" s="392" t="s">
        <v>1749</v>
      </c>
      <c r="J9202" s="392" t="s">
        <v>1750</v>
      </c>
      <c r="K9202" s="392" t="s">
        <v>2152</v>
      </c>
    </row>
    <row r="9203" spans="1:13" ht="52" x14ac:dyDescent="0.35">
      <c r="A9203" s="392" t="s">
        <v>1850</v>
      </c>
      <c r="B9203" s="392" t="s">
        <v>1851</v>
      </c>
      <c r="C9203" s="392" t="s">
        <v>5732</v>
      </c>
      <c r="D9203" s="392" t="s">
        <v>5733</v>
      </c>
      <c r="E9203" s="392" t="s">
        <v>2926</v>
      </c>
      <c r="F9203" s="392" t="s">
        <v>2153</v>
      </c>
      <c r="G9203" s="392" t="s">
        <v>4106</v>
      </c>
      <c r="I9203" s="392" t="s">
        <v>1751</v>
      </c>
      <c r="J9203" s="392" t="s">
        <v>1752</v>
      </c>
      <c r="K9203" s="392" t="s">
        <v>2152</v>
      </c>
    </row>
    <row r="9204" spans="1:13" ht="52" x14ac:dyDescent="0.35">
      <c r="A9204" s="392" t="s">
        <v>1850</v>
      </c>
      <c r="B9204" s="392" t="s">
        <v>1851</v>
      </c>
      <c r="C9204" s="392" t="s">
        <v>5732</v>
      </c>
      <c r="D9204" s="392" t="s">
        <v>5733</v>
      </c>
      <c r="E9204" s="392" t="s">
        <v>2926</v>
      </c>
      <c r="F9204" s="392" t="s">
        <v>2153</v>
      </c>
      <c r="G9204" s="392" t="s">
        <v>4106</v>
      </c>
      <c r="I9204" s="392" t="s">
        <v>1753</v>
      </c>
      <c r="J9204" s="392" t="s">
        <v>1754</v>
      </c>
      <c r="K9204" s="392" t="s">
        <v>2152</v>
      </c>
    </row>
    <row r="9205" spans="1:13" ht="52" x14ac:dyDescent="0.35">
      <c r="A9205" s="392" t="s">
        <v>1850</v>
      </c>
      <c r="B9205" s="392" t="s">
        <v>1851</v>
      </c>
      <c r="C9205" s="392" t="s">
        <v>5732</v>
      </c>
      <c r="D9205" s="392" t="s">
        <v>5733</v>
      </c>
      <c r="E9205" s="392" t="s">
        <v>2926</v>
      </c>
      <c r="F9205" s="392" t="s">
        <v>2153</v>
      </c>
      <c r="G9205" s="392" t="s">
        <v>4106</v>
      </c>
      <c r="I9205" s="392" t="s">
        <v>1755</v>
      </c>
      <c r="J9205" s="392" t="s">
        <v>5072</v>
      </c>
      <c r="K9205" s="392" t="s">
        <v>2152</v>
      </c>
    </row>
    <row r="9206" spans="1:13" ht="52" x14ac:dyDescent="0.35">
      <c r="A9206" s="392" t="s">
        <v>1850</v>
      </c>
      <c r="B9206" s="392" t="s">
        <v>1851</v>
      </c>
      <c r="C9206" s="392" t="s">
        <v>5732</v>
      </c>
      <c r="D9206" s="392" t="s">
        <v>5733</v>
      </c>
      <c r="E9206" s="392" t="s">
        <v>2926</v>
      </c>
      <c r="F9206" s="392" t="s">
        <v>2153</v>
      </c>
      <c r="G9206" s="392" t="s">
        <v>5707</v>
      </c>
      <c r="H9206" s="392" t="s">
        <v>8032</v>
      </c>
      <c r="I9206" s="392" t="s">
        <v>4106</v>
      </c>
      <c r="J9206" s="392" t="s">
        <v>8906</v>
      </c>
      <c r="K9206" s="392" t="s">
        <v>1351</v>
      </c>
    </row>
    <row r="9207" spans="1:13" ht="52" x14ac:dyDescent="0.35">
      <c r="A9207" s="392" t="s">
        <v>1850</v>
      </c>
      <c r="B9207" s="392" t="s">
        <v>1851</v>
      </c>
      <c r="C9207" s="392" t="s">
        <v>5732</v>
      </c>
      <c r="D9207" s="392" t="s">
        <v>5733</v>
      </c>
      <c r="E9207" s="392" t="s">
        <v>2926</v>
      </c>
      <c r="F9207" s="392" t="s">
        <v>2153</v>
      </c>
      <c r="G9207" s="392" t="s">
        <v>5707</v>
      </c>
      <c r="H9207" s="392" t="s">
        <v>8032</v>
      </c>
      <c r="I9207" s="392" t="s">
        <v>6470</v>
      </c>
      <c r="J9207" s="392" t="s">
        <v>147</v>
      </c>
      <c r="K9207" s="392" t="s">
        <v>1351</v>
      </c>
    </row>
    <row r="9208" spans="1:13" ht="52" x14ac:dyDescent="0.35">
      <c r="A9208" s="392" t="s">
        <v>1850</v>
      </c>
      <c r="B9208" s="392" t="s">
        <v>1851</v>
      </c>
      <c r="C9208" s="392" t="s">
        <v>5732</v>
      </c>
      <c r="D9208" s="392" t="s">
        <v>5733</v>
      </c>
      <c r="E9208" s="392" t="s">
        <v>2926</v>
      </c>
      <c r="F9208" s="392" t="s">
        <v>2153</v>
      </c>
      <c r="G9208" s="392" t="s">
        <v>5707</v>
      </c>
      <c r="H9208" s="392" t="s">
        <v>8032</v>
      </c>
      <c r="I9208" s="392" t="s">
        <v>6474</v>
      </c>
      <c r="J9208" s="392" t="s">
        <v>4923</v>
      </c>
      <c r="K9208" s="392" t="s">
        <v>1351</v>
      </c>
    </row>
    <row r="9209" spans="1:13" s="244" customFormat="1" ht="52" x14ac:dyDescent="0.3">
      <c r="A9209" s="392" t="s">
        <v>1850</v>
      </c>
      <c r="B9209" s="392" t="s">
        <v>1851</v>
      </c>
      <c r="C9209" s="392" t="s">
        <v>5732</v>
      </c>
      <c r="D9209" s="392" t="s">
        <v>5733</v>
      </c>
      <c r="E9209" s="392" t="s">
        <v>2926</v>
      </c>
      <c r="F9209" s="392" t="s">
        <v>2153</v>
      </c>
      <c r="G9209" s="392" t="s">
        <v>5707</v>
      </c>
      <c r="H9209" s="392" t="s">
        <v>8032</v>
      </c>
      <c r="I9209" s="392" t="s">
        <v>165</v>
      </c>
      <c r="J9209" s="392" t="s">
        <v>4954</v>
      </c>
      <c r="K9209" s="392" t="s">
        <v>1351</v>
      </c>
      <c r="L9209" s="392"/>
      <c r="M9209" s="392"/>
    </row>
    <row r="9210" spans="1:13" s="244" customFormat="1" ht="52" x14ac:dyDescent="0.3">
      <c r="A9210" s="392" t="s">
        <v>1850</v>
      </c>
      <c r="B9210" s="392" t="s">
        <v>1851</v>
      </c>
      <c r="C9210" s="392" t="s">
        <v>5732</v>
      </c>
      <c r="D9210" s="392" t="s">
        <v>5733</v>
      </c>
      <c r="E9210" s="392" t="s">
        <v>2926</v>
      </c>
      <c r="F9210" s="392" t="s">
        <v>2153</v>
      </c>
      <c r="G9210" s="392" t="s">
        <v>5707</v>
      </c>
      <c r="H9210" s="392" t="s">
        <v>8032</v>
      </c>
      <c r="I9210" s="392" t="s">
        <v>4735</v>
      </c>
      <c r="J9210" s="392" t="s">
        <v>4958</v>
      </c>
      <c r="K9210" s="392" t="s">
        <v>1351</v>
      </c>
      <c r="L9210" s="392"/>
      <c r="M9210" s="392"/>
    </row>
    <row r="9211" spans="1:13" s="244" customFormat="1" ht="78" x14ac:dyDescent="0.3">
      <c r="A9211" s="392" t="s">
        <v>1850</v>
      </c>
      <c r="B9211" s="392" t="s">
        <v>1851</v>
      </c>
      <c r="C9211" s="392" t="s">
        <v>5732</v>
      </c>
      <c r="D9211" s="392" t="s">
        <v>5733</v>
      </c>
      <c r="E9211" s="392" t="s">
        <v>4702</v>
      </c>
      <c r="F9211" s="392" t="s">
        <v>2155</v>
      </c>
      <c r="G9211" s="392" t="s">
        <v>4106</v>
      </c>
      <c r="H9211" s="392"/>
      <c r="I9211" s="392" t="s">
        <v>4106</v>
      </c>
      <c r="J9211" s="392" t="s">
        <v>8906</v>
      </c>
      <c r="K9211" s="392" t="s">
        <v>2154</v>
      </c>
      <c r="L9211" s="392"/>
      <c r="M9211" s="392"/>
    </row>
    <row r="9212" spans="1:13" s="244" customFormat="1" ht="78" x14ac:dyDescent="0.3">
      <c r="A9212" s="392" t="s">
        <v>1850</v>
      </c>
      <c r="B9212" s="392" t="s">
        <v>1851</v>
      </c>
      <c r="C9212" s="392" t="s">
        <v>5732</v>
      </c>
      <c r="D9212" s="392" t="s">
        <v>5733</v>
      </c>
      <c r="E9212" s="392" t="s">
        <v>4702</v>
      </c>
      <c r="F9212" s="392" t="s">
        <v>2155</v>
      </c>
      <c r="G9212" s="392" t="s">
        <v>5707</v>
      </c>
      <c r="H9212" s="392" t="s">
        <v>8032</v>
      </c>
      <c r="I9212" s="392" t="s">
        <v>4106</v>
      </c>
      <c r="J9212" s="392" t="s">
        <v>8906</v>
      </c>
      <c r="K9212" s="392" t="s">
        <v>1353</v>
      </c>
      <c r="L9212" s="392"/>
      <c r="M9212" s="392"/>
    </row>
    <row r="9213" spans="1:13" s="244" customFormat="1" x14ac:dyDescent="0.3">
      <c r="A9213" s="244" t="s">
        <v>628</v>
      </c>
      <c r="B9213" s="244" t="s">
        <v>2105</v>
      </c>
      <c r="C9213" s="244" t="s">
        <v>4106</v>
      </c>
      <c r="E9213" s="244" t="s">
        <v>4106</v>
      </c>
      <c r="G9213" s="244" t="s">
        <v>4106</v>
      </c>
      <c r="I9213" s="244" t="s">
        <v>4106</v>
      </c>
      <c r="J9213" s="244" t="s">
        <v>8906</v>
      </c>
      <c r="K9213" s="244" t="s">
        <v>628</v>
      </c>
    </row>
    <row r="9214" spans="1:13" s="244" customFormat="1" ht="26" x14ac:dyDescent="0.3">
      <c r="A9214" s="244" t="s">
        <v>630</v>
      </c>
      <c r="B9214" s="244" t="s">
        <v>8980</v>
      </c>
      <c r="C9214" s="244" t="s">
        <v>4106</v>
      </c>
      <c r="E9214" s="244" t="s">
        <v>4106</v>
      </c>
      <c r="G9214" s="244" t="s">
        <v>4106</v>
      </c>
      <c r="I9214" s="244" t="s">
        <v>4106</v>
      </c>
      <c r="J9214" s="244" t="s">
        <v>8906</v>
      </c>
      <c r="K9214" s="244" t="s">
        <v>630</v>
      </c>
    </row>
    <row r="9215" spans="1:13" s="244" customFormat="1" ht="26" x14ac:dyDescent="0.3">
      <c r="A9215" s="244" t="s">
        <v>630</v>
      </c>
      <c r="B9215" s="244" t="s">
        <v>8980</v>
      </c>
      <c r="C9215" s="244" t="s">
        <v>4106</v>
      </c>
      <c r="E9215" s="244" t="s">
        <v>4106</v>
      </c>
      <c r="G9215" s="244" t="s">
        <v>4106</v>
      </c>
      <c r="I9215" s="244" t="s">
        <v>4105</v>
      </c>
      <c r="J9215" s="244" t="s">
        <v>7843</v>
      </c>
      <c r="K9215" s="244" t="s">
        <v>630</v>
      </c>
    </row>
    <row r="9216" spans="1:13" s="244" customFormat="1" ht="26" x14ac:dyDescent="0.3">
      <c r="A9216" s="244" t="s">
        <v>632</v>
      </c>
      <c r="B9216" s="244" t="s">
        <v>2110</v>
      </c>
      <c r="C9216" s="244" t="s">
        <v>4106</v>
      </c>
      <c r="E9216" s="244" t="s">
        <v>4106</v>
      </c>
      <c r="G9216" s="244" t="s">
        <v>4106</v>
      </c>
      <c r="I9216" s="244" t="s">
        <v>4106</v>
      </c>
      <c r="J9216" s="244" t="s">
        <v>8906</v>
      </c>
      <c r="K9216" s="244" t="s">
        <v>632</v>
      </c>
    </row>
    <row r="9217" spans="1:11" s="244" customFormat="1" x14ac:dyDescent="0.3">
      <c r="A9217" s="244" t="s">
        <v>633</v>
      </c>
      <c r="B9217" s="244" t="s">
        <v>2710</v>
      </c>
      <c r="C9217" s="244" t="s">
        <v>4106</v>
      </c>
      <c r="E9217" s="244" t="s">
        <v>4106</v>
      </c>
      <c r="G9217" s="244" t="s">
        <v>4106</v>
      </c>
      <c r="I9217" s="244" t="s">
        <v>4106</v>
      </c>
      <c r="J9217" s="244" t="s">
        <v>8906</v>
      </c>
      <c r="K9217" s="244" t="s">
        <v>633</v>
      </c>
    </row>
    <row r="9218" spans="1:11" s="244" customFormat="1" x14ac:dyDescent="0.3">
      <c r="A9218" s="244" t="s">
        <v>635</v>
      </c>
      <c r="B9218" s="244" t="s">
        <v>2713</v>
      </c>
      <c r="C9218" s="244" t="s">
        <v>4106</v>
      </c>
      <c r="E9218" s="244" t="s">
        <v>4106</v>
      </c>
      <c r="G9218" s="244" t="s">
        <v>4106</v>
      </c>
      <c r="I9218" s="244" t="s">
        <v>4106</v>
      </c>
      <c r="J9218" s="244" t="s">
        <v>8906</v>
      </c>
      <c r="K9218" s="244" t="s">
        <v>635</v>
      </c>
    </row>
    <row r="9219" spans="1:11" s="244" customFormat="1" x14ac:dyDescent="0.3">
      <c r="A9219" s="244" t="s">
        <v>637</v>
      </c>
      <c r="B9219" s="244" t="s">
        <v>2716</v>
      </c>
      <c r="C9219" s="244" t="s">
        <v>4106</v>
      </c>
      <c r="E9219" s="244" t="s">
        <v>4106</v>
      </c>
      <c r="G9219" s="244" t="s">
        <v>4106</v>
      </c>
      <c r="I9219" s="244" t="s">
        <v>4106</v>
      </c>
      <c r="J9219" s="244" t="s">
        <v>8906</v>
      </c>
      <c r="K9219" s="244" t="s">
        <v>637</v>
      </c>
    </row>
    <row r="9220" spans="1:11" s="244" customFormat="1" x14ac:dyDescent="0.3">
      <c r="A9220" s="244" t="s">
        <v>639</v>
      </c>
      <c r="B9220" s="244" t="s">
        <v>2719</v>
      </c>
      <c r="C9220" s="244" t="s">
        <v>4106</v>
      </c>
      <c r="E9220" s="244" t="s">
        <v>4106</v>
      </c>
      <c r="G9220" s="244" t="s">
        <v>4106</v>
      </c>
      <c r="I9220" s="244" t="s">
        <v>4106</v>
      </c>
      <c r="J9220" s="244" t="s">
        <v>8906</v>
      </c>
      <c r="K9220" s="244" t="s">
        <v>639</v>
      </c>
    </row>
    <row r="9221" spans="1:11" s="244" customFormat="1" ht="39" x14ac:dyDescent="0.3">
      <c r="A9221" s="244" t="s">
        <v>641</v>
      </c>
      <c r="B9221" s="244" t="s">
        <v>2722</v>
      </c>
      <c r="C9221" s="244" t="s">
        <v>4106</v>
      </c>
      <c r="E9221" s="244" t="s">
        <v>4106</v>
      </c>
      <c r="G9221" s="244" t="s">
        <v>4106</v>
      </c>
      <c r="I9221" s="244" t="s">
        <v>4106</v>
      </c>
      <c r="J9221" s="244" t="s">
        <v>8906</v>
      </c>
      <c r="K9221" s="244" t="s">
        <v>641</v>
      </c>
    </row>
    <row r="9222" spans="1:11" s="244" customFormat="1" x14ac:dyDescent="0.3">
      <c r="A9222" s="244" t="s">
        <v>643</v>
      </c>
      <c r="B9222" s="244" t="s">
        <v>2725</v>
      </c>
      <c r="C9222" s="244" t="s">
        <v>4106</v>
      </c>
      <c r="E9222" s="244" t="s">
        <v>4106</v>
      </c>
      <c r="G9222" s="244" t="s">
        <v>4106</v>
      </c>
      <c r="I9222" s="244" t="s">
        <v>4106</v>
      </c>
      <c r="J9222" s="244" t="s">
        <v>8906</v>
      </c>
      <c r="K9222" s="244" t="s">
        <v>643</v>
      </c>
    </row>
    <row r="9223" spans="1:11" s="244" customFormat="1" x14ac:dyDescent="0.3">
      <c r="A9223" s="244" t="s">
        <v>920</v>
      </c>
      <c r="B9223" s="244" t="s">
        <v>917</v>
      </c>
      <c r="C9223" s="244" t="s">
        <v>4106</v>
      </c>
      <c r="E9223" s="244" t="s">
        <v>4106</v>
      </c>
      <c r="G9223" s="244" t="s">
        <v>4106</v>
      </c>
      <c r="I9223" s="244" t="s">
        <v>4106</v>
      </c>
      <c r="J9223" s="244" t="s">
        <v>8906</v>
      </c>
      <c r="K9223" s="244" t="s">
        <v>5070</v>
      </c>
    </row>
    <row r="9224" spans="1:11" s="244" customFormat="1" x14ac:dyDescent="0.3">
      <c r="A9224" s="244" t="s">
        <v>920</v>
      </c>
      <c r="B9224" s="244" t="s">
        <v>917</v>
      </c>
      <c r="C9224" s="244" t="s">
        <v>5716</v>
      </c>
      <c r="D9224" s="244" t="s">
        <v>807</v>
      </c>
      <c r="E9224" s="244" t="s">
        <v>4106</v>
      </c>
      <c r="G9224" s="244" t="s">
        <v>4106</v>
      </c>
      <c r="I9224" s="244" t="s">
        <v>4106</v>
      </c>
      <c r="J9224" s="244" t="s">
        <v>8906</v>
      </c>
      <c r="K9224" s="244" t="s">
        <v>925</v>
      </c>
    </row>
    <row r="9225" spans="1:11" s="244" customFormat="1" x14ac:dyDescent="0.3">
      <c r="A9225" s="244" t="s">
        <v>920</v>
      </c>
      <c r="B9225" s="244" t="s">
        <v>917</v>
      </c>
      <c r="C9225" s="244" t="s">
        <v>5716</v>
      </c>
      <c r="D9225" s="244" t="s">
        <v>807</v>
      </c>
      <c r="E9225" s="244" t="s">
        <v>4106</v>
      </c>
      <c r="G9225" s="244" t="s">
        <v>4106</v>
      </c>
      <c r="I9225" s="244" t="s">
        <v>4105</v>
      </c>
      <c r="J9225" s="244" t="s">
        <v>3729</v>
      </c>
      <c r="K9225" s="244" t="s">
        <v>925</v>
      </c>
    </row>
    <row r="9226" spans="1:11" s="244" customFormat="1" x14ac:dyDescent="0.3">
      <c r="A9226" s="244" t="s">
        <v>920</v>
      </c>
      <c r="B9226" s="244" t="s">
        <v>917</v>
      </c>
      <c r="C9226" s="244" t="s">
        <v>5716</v>
      </c>
      <c r="D9226" s="244" t="s">
        <v>807</v>
      </c>
      <c r="E9226" s="244" t="s">
        <v>4106</v>
      </c>
      <c r="G9226" s="244" t="s">
        <v>4106</v>
      </c>
      <c r="I9226" s="244" t="s">
        <v>5700</v>
      </c>
      <c r="J9226" s="244" t="s">
        <v>3730</v>
      </c>
      <c r="K9226" s="244" t="s">
        <v>925</v>
      </c>
    </row>
    <row r="9227" spans="1:11" s="244" customFormat="1" x14ac:dyDescent="0.3">
      <c r="A9227" s="244" t="s">
        <v>920</v>
      </c>
      <c r="B9227" s="244" t="s">
        <v>917</v>
      </c>
      <c r="C9227" s="244" t="s">
        <v>5716</v>
      </c>
      <c r="D9227" s="244" t="s">
        <v>807</v>
      </c>
      <c r="E9227" s="244" t="s">
        <v>4106</v>
      </c>
      <c r="G9227" s="244" t="s">
        <v>4106</v>
      </c>
      <c r="I9227" s="244" t="s">
        <v>2998</v>
      </c>
      <c r="J9227" s="244" t="s">
        <v>3731</v>
      </c>
      <c r="K9227" s="244" t="s">
        <v>925</v>
      </c>
    </row>
    <row r="9228" spans="1:11" s="244" customFormat="1" x14ac:dyDescent="0.3">
      <c r="A9228" s="244" t="s">
        <v>920</v>
      </c>
      <c r="B9228" s="244" t="s">
        <v>917</v>
      </c>
      <c r="C9228" s="244" t="s">
        <v>5716</v>
      </c>
      <c r="D9228" s="244" t="s">
        <v>807</v>
      </c>
      <c r="E9228" s="244" t="s">
        <v>4106</v>
      </c>
      <c r="G9228" s="244" t="s">
        <v>4106</v>
      </c>
      <c r="I9228" s="244" t="s">
        <v>5707</v>
      </c>
      <c r="J9228" s="244" t="s">
        <v>3732</v>
      </c>
      <c r="K9228" s="244" t="s">
        <v>925</v>
      </c>
    </row>
    <row r="9229" spans="1:11" s="244" customFormat="1" x14ac:dyDescent="0.3">
      <c r="A9229" s="244" t="s">
        <v>920</v>
      </c>
      <c r="B9229" s="244" t="s">
        <v>917</v>
      </c>
      <c r="C9229" s="244" t="s">
        <v>5716</v>
      </c>
      <c r="D9229" s="244" t="s">
        <v>807</v>
      </c>
      <c r="E9229" s="244" t="s">
        <v>4106</v>
      </c>
      <c r="G9229" s="244" t="s">
        <v>4106</v>
      </c>
      <c r="I9229" s="244" t="s">
        <v>5716</v>
      </c>
      <c r="J9229" s="244" t="s">
        <v>3733</v>
      </c>
      <c r="K9229" s="244" t="s">
        <v>925</v>
      </c>
    </row>
    <row r="9230" spans="1:11" s="244" customFormat="1" x14ac:dyDescent="0.3">
      <c r="A9230" s="244" t="s">
        <v>920</v>
      </c>
      <c r="B9230" s="244" t="s">
        <v>917</v>
      </c>
      <c r="C9230" s="244" t="s">
        <v>5716</v>
      </c>
      <c r="D9230" s="244" t="s">
        <v>807</v>
      </c>
      <c r="E9230" s="244" t="s">
        <v>4106</v>
      </c>
      <c r="G9230" s="244" t="s">
        <v>4106</v>
      </c>
      <c r="I9230" s="244" t="s">
        <v>909</v>
      </c>
      <c r="J9230" s="244" t="s">
        <v>3734</v>
      </c>
      <c r="K9230" s="244" t="s">
        <v>925</v>
      </c>
    </row>
    <row r="9231" spans="1:11" s="244" customFormat="1" x14ac:dyDescent="0.3">
      <c r="A9231" s="244" t="s">
        <v>920</v>
      </c>
      <c r="B9231" s="244" t="s">
        <v>917</v>
      </c>
      <c r="C9231" s="244" t="s">
        <v>5716</v>
      </c>
      <c r="D9231" s="244" t="s">
        <v>807</v>
      </c>
      <c r="E9231" s="244" t="s">
        <v>4106</v>
      </c>
      <c r="G9231" s="244" t="s">
        <v>4106</v>
      </c>
      <c r="I9231" s="244" t="s">
        <v>5725</v>
      </c>
      <c r="J9231" s="244" t="s">
        <v>3735</v>
      </c>
      <c r="K9231" s="244" t="s">
        <v>925</v>
      </c>
    </row>
    <row r="9232" spans="1:11" s="244" customFormat="1" x14ac:dyDescent="0.3">
      <c r="A9232" s="244" t="s">
        <v>920</v>
      </c>
      <c r="B9232" s="244" t="s">
        <v>917</v>
      </c>
      <c r="C9232" s="244" t="s">
        <v>5716</v>
      </c>
      <c r="D9232" s="244" t="s">
        <v>807</v>
      </c>
      <c r="E9232" s="244" t="s">
        <v>4106</v>
      </c>
      <c r="G9232" s="244" t="s">
        <v>4106</v>
      </c>
      <c r="I9232" s="244" t="s">
        <v>5734</v>
      </c>
      <c r="J9232" s="244" t="s">
        <v>3736</v>
      </c>
      <c r="K9232" s="244" t="s">
        <v>925</v>
      </c>
    </row>
    <row r="9233" spans="1:11" s="244" customFormat="1" x14ac:dyDescent="0.3">
      <c r="A9233" s="244" t="s">
        <v>920</v>
      </c>
      <c r="B9233" s="244" t="s">
        <v>917</v>
      </c>
      <c r="C9233" s="244" t="s">
        <v>5716</v>
      </c>
      <c r="D9233" s="244" t="s">
        <v>807</v>
      </c>
      <c r="E9233" s="244" t="s">
        <v>4106</v>
      </c>
      <c r="G9233" s="244" t="s">
        <v>4106</v>
      </c>
      <c r="I9233" s="244" t="s">
        <v>5741</v>
      </c>
      <c r="J9233" s="244" t="s">
        <v>3737</v>
      </c>
      <c r="K9233" s="244" t="s">
        <v>925</v>
      </c>
    </row>
    <row r="9234" spans="1:11" s="244" customFormat="1" x14ac:dyDescent="0.3">
      <c r="A9234" s="244" t="s">
        <v>920</v>
      </c>
      <c r="B9234" s="244" t="s">
        <v>917</v>
      </c>
      <c r="C9234" s="244" t="s">
        <v>5716</v>
      </c>
      <c r="D9234" s="244" t="s">
        <v>807</v>
      </c>
      <c r="E9234" s="244" t="s">
        <v>4106</v>
      </c>
      <c r="G9234" s="244" t="s">
        <v>4106</v>
      </c>
      <c r="I9234" s="244" t="s">
        <v>5732</v>
      </c>
      <c r="J9234" s="244" t="s">
        <v>3738</v>
      </c>
      <c r="K9234" s="244" t="s">
        <v>925</v>
      </c>
    </row>
    <row r="9235" spans="1:11" s="244" customFormat="1" x14ac:dyDescent="0.3">
      <c r="A9235" s="244" t="s">
        <v>920</v>
      </c>
      <c r="B9235" s="244" t="s">
        <v>917</v>
      </c>
      <c r="C9235" s="244" t="s">
        <v>5716</v>
      </c>
      <c r="D9235" s="244" t="s">
        <v>807</v>
      </c>
      <c r="E9235" s="244" t="s">
        <v>4106</v>
      </c>
      <c r="G9235" s="244" t="s">
        <v>4106</v>
      </c>
      <c r="I9235" s="244" t="s">
        <v>5689</v>
      </c>
      <c r="J9235" s="244" t="s">
        <v>3739</v>
      </c>
      <c r="K9235" s="244" t="s">
        <v>925</v>
      </c>
    </row>
    <row r="9236" spans="1:11" s="244" customFormat="1" x14ac:dyDescent="0.3">
      <c r="A9236" s="244" t="s">
        <v>920</v>
      </c>
      <c r="B9236" s="244" t="s">
        <v>917</v>
      </c>
      <c r="C9236" s="244" t="s">
        <v>5716</v>
      </c>
      <c r="D9236" s="244" t="s">
        <v>807</v>
      </c>
      <c r="E9236" s="244" t="s">
        <v>4106</v>
      </c>
      <c r="G9236" s="244" t="s">
        <v>4106</v>
      </c>
      <c r="I9236" s="244" t="s">
        <v>881</v>
      </c>
      <c r="J9236" s="244" t="s">
        <v>3740</v>
      </c>
      <c r="K9236" s="244" t="s">
        <v>925</v>
      </c>
    </row>
    <row r="9237" spans="1:11" s="244" customFormat="1" x14ac:dyDescent="0.3">
      <c r="A9237" s="244" t="s">
        <v>920</v>
      </c>
      <c r="B9237" s="244" t="s">
        <v>917</v>
      </c>
      <c r="C9237" s="244" t="s">
        <v>5716</v>
      </c>
      <c r="D9237" s="244" t="s">
        <v>807</v>
      </c>
      <c r="E9237" s="244" t="s">
        <v>4106</v>
      </c>
      <c r="G9237" s="244" t="s">
        <v>4106</v>
      </c>
      <c r="I9237" s="244" t="s">
        <v>6459</v>
      </c>
      <c r="J9237" s="244" t="s">
        <v>3741</v>
      </c>
      <c r="K9237" s="244" t="s">
        <v>925</v>
      </c>
    </row>
    <row r="9238" spans="1:11" s="244" customFormat="1" x14ac:dyDescent="0.3">
      <c r="A9238" s="244" t="s">
        <v>920</v>
      </c>
      <c r="B9238" s="244" t="s">
        <v>917</v>
      </c>
      <c r="C9238" s="244" t="s">
        <v>5716</v>
      </c>
      <c r="D9238" s="244" t="s">
        <v>807</v>
      </c>
      <c r="E9238" s="244" t="s">
        <v>4106</v>
      </c>
      <c r="G9238" s="244" t="s">
        <v>4106</v>
      </c>
      <c r="I9238" s="244" t="s">
        <v>1073</v>
      </c>
      <c r="J9238" s="244" t="s">
        <v>3742</v>
      </c>
      <c r="K9238" s="244" t="s">
        <v>925</v>
      </c>
    </row>
    <row r="9239" spans="1:11" s="244" customFormat="1" x14ac:dyDescent="0.3">
      <c r="A9239" s="244" t="s">
        <v>920</v>
      </c>
      <c r="B9239" s="244" t="s">
        <v>917</v>
      </c>
      <c r="C9239" s="244" t="s">
        <v>5716</v>
      </c>
      <c r="D9239" s="244" t="s">
        <v>807</v>
      </c>
      <c r="E9239" s="244" t="s">
        <v>4106</v>
      </c>
      <c r="G9239" s="244" t="s">
        <v>4106</v>
      </c>
      <c r="I9239" s="244" t="s">
        <v>1063</v>
      </c>
      <c r="J9239" s="244" t="s">
        <v>3743</v>
      </c>
      <c r="K9239" s="244" t="s">
        <v>925</v>
      </c>
    </row>
    <row r="9240" spans="1:11" s="244" customFormat="1" x14ac:dyDescent="0.3">
      <c r="A9240" s="244" t="s">
        <v>920</v>
      </c>
      <c r="B9240" s="244" t="s">
        <v>917</v>
      </c>
      <c r="C9240" s="244" t="s">
        <v>5716</v>
      </c>
      <c r="D9240" s="244" t="s">
        <v>807</v>
      </c>
      <c r="E9240" s="244" t="s">
        <v>4106</v>
      </c>
      <c r="G9240" s="244" t="s">
        <v>4106</v>
      </c>
      <c r="I9240" s="244" t="s">
        <v>6466</v>
      </c>
      <c r="J9240" s="244" t="s">
        <v>3744</v>
      </c>
      <c r="K9240" s="244" t="s">
        <v>925</v>
      </c>
    </row>
    <row r="9241" spans="1:11" s="244" customFormat="1" x14ac:dyDescent="0.3">
      <c r="A9241" s="244" t="s">
        <v>920</v>
      </c>
      <c r="B9241" s="244" t="s">
        <v>917</v>
      </c>
      <c r="C9241" s="244" t="s">
        <v>5716</v>
      </c>
      <c r="D9241" s="244" t="s">
        <v>807</v>
      </c>
      <c r="E9241" s="244" t="s">
        <v>4106</v>
      </c>
      <c r="G9241" s="244" t="s">
        <v>4106</v>
      </c>
      <c r="I9241" s="244" t="s">
        <v>6470</v>
      </c>
      <c r="J9241" s="244" t="s">
        <v>3745</v>
      </c>
      <c r="K9241" s="244" t="s">
        <v>925</v>
      </c>
    </row>
    <row r="9242" spans="1:11" s="244" customFormat="1" x14ac:dyDescent="0.3">
      <c r="A9242" s="244" t="s">
        <v>920</v>
      </c>
      <c r="B9242" s="244" t="s">
        <v>917</v>
      </c>
      <c r="C9242" s="244" t="s">
        <v>5716</v>
      </c>
      <c r="D9242" s="244" t="s">
        <v>807</v>
      </c>
      <c r="E9242" s="244" t="s">
        <v>4106</v>
      </c>
      <c r="G9242" s="244" t="s">
        <v>4106</v>
      </c>
      <c r="I9242" s="244" t="s">
        <v>6474</v>
      </c>
      <c r="J9242" s="244" t="s">
        <v>3746</v>
      </c>
      <c r="K9242" s="244" t="s">
        <v>925</v>
      </c>
    </row>
    <row r="9243" spans="1:11" s="244" customFormat="1" x14ac:dyDescent="0.3">
      <c r="A9243" s="244" t="s">
        <v>920</v>
      </c>
      <c r="B9243" s="244" t="s">
        <v>917</v>
      </c>
      <c r="C9243" s="244" t="s">
        <v>5716</v>
      </c>
      <c r="D9243" s="244" t="s">
        <v>807</v>
      </c>
      <c r="E9243" s="244" t="s">
        <v>4106</v>
      </c>
      <c r="G9243" s="244" t="s">
        <v>4106</v>
      </c>
      <c r="I9243" s="244" t="s">
        <v>898</v>
      </c>
      <c r="J9243" s="244" t="s">
        <v>3747</v>
      </c>
      <c r="K9243" s="244" t="s">
        <v>925</v>
      </c>
    </row>
    <row r="9244" spans="1:11" s="244" customFormat="1" x14ac:dyDescent="0.3">
      <c r="A9244" s="244" t="s">
        <v>920</v>
      </c>
      <c r="B9244" s="244" t="s">
        <v>917</v>
      </c>
      <c r="C9244" s="244" t="s">
        <v>5716</v>
      </c>
      <c r="D9244" s="244" t="s">
        <v>807</v>
      </c>
      <c r="E9244" s="244" t="s">
        <v>4106</v>
      </c>
      <c r="G9244" s="244" t="s">
        <v>4106</v>
      </c>
      <c r="I9244" s="244" t="s">
        <v>2958</v>
      </c>
      <c r="J9244" s="244" t="s">
        <v>3045</v>
      </c>
      <c r="K9244" s="244" t="s">
        <v>925</v>
      </c>
    </row>
    <row r="9245" spans="1:11" s="244" customFormat="1" x14ac:dyDescent="0.3">
      <c r="A9245" s="244" t="s">
        <v>920</v>
      </c>
      <c r="B9245" s="244" t="s">
        <v>917</v>
      </c>
      <c r="C9245" s="244" t="s">
        <v>5716</v>
      </c>
      <c r="D9245" s="244" t="s">
        <v>807</v>
      </c>
      <c r="E9245" s="244" t="s">
        <v>4106</v>
      </c>
      <c r="G9245" s="244" t="s">
        <v>4106</v>
      </c>
      <c r="I9245" s="244" t="s">
        <v>2119</v>
      </c>
      <c r="J9245" s="244" t="s">
        <v>3748</v>
      </c>
      <c r="K9245" s="244" t="s">
        <v>925</v>
      </c>
    </row>
    <row r="9246" spans="1:11" s="244" customFormat="1" x14ac:dyDescent="0.3">
      <c r="A9246" s="244" t="s">
        <v>920</v>
      </c>
      <c r="B9246" s="244" t="s">
        <v>917</v>
      </c>
      <c r="C9246" s="244" t="s">
        <v>5716</v>
      </c>
      <c r="D9246" s="244" t="s">
        <v>807</v>
      </c>
      <c r="E9246" s="244" t="s">
        <v>4106</v>
      </c>
      <c r="G9246" s="244" t="s">
        <v>4106</v>
      </c>
      <c r="I9246" s="244" t="s">
        <v>5696</v>
      </c>
      <c r="J9246" s="244" t="s">
        <v>3749</v>
      </c>
      <c r="K9246" s="244" t="s">
        <v>925</v>
      </c>
    </row>
    <row r="9247" spans="1:11" s="244" customFormat="1" x14ac:dyDescent="0.3">
      <c r="A9247" s="244" t="s">
        <v>920</v>
      </c>
      <c r="B9247" s="244" t="s">
        <v>917</v>
      </c>
      <c r="C9247" s="244" t="s">
        <v>5716</v>
      </c>
      <c r="D9247" s="244" t="s">
        <v>807</v>
      </c>
      <c r="E9247" s="244" t="s">
        <v>4106</v>
      </c>
      <c r="G9247" s="244" t="s">
        <v>4106</v>
      </c>
      <c r="I9247" s="244" t="s">
        <v>2964</v>
      </c>
      <c r="J9247" s="244" t="s">
        <v>3750</v>
      </c>
      <c r="K9247" s="244" t="s">
        <v>925</v>
      </c>
    </row>
    <row r="9248" spans="1:11" s="244" customFormat="1" x14ac:dyDescent="0.3">
      <c r="A9248" s="244" t="s">
        <v>920</v>
      </c>
      <c r="B9248" s="244" t="s">
        <v>917</v>
      </c>
      <c r="C9248" s="244" t="s">
        <v>5716</v>
      </c>
      <c r="D9248" s="244" t="s">
        <v>807</v>
      </c>
      <c r="E9248" s="244" t="s">
        <v>4106</v>
      </c>
      <c r="G9248" s="244" t="s">
        <v>4106</v>
      </c>
      <c r="I9248" s="244" t="s">
        <v>2638</v>
      </c>
      <c r="J9248" s="244" t="s">
        <v>3751</v>
      </c>
      <c r="K9248" s="244" t="s">
        <v>925</v>
      </c>
    </row>
    <row r="9249" spans="1:11" s="244" customFormat="1" x14ac:dyDescent="0.3">
      <c r="A9249" s="244" t="s">
        <v>920</v>
      </c>
      <c r="B9249" s="244" t="s">
        <v>917</v>
      </c>
      <c r="C9249" s="244" t="s">
        <v>5716</v>
      </c>
      <c r="D9249" s="244" t="s">
        <v>807</v>
      </c>
      <c r="E9249" s="244" t="s">
        <v>4106</v>
      </c>
      <c r="G9249" s="244" t="s">
        <v>4106</v>
      </c>
      <c r="I9249" s="244" t="s">
        <v>2968</v>
      </c>
      <c r="J9249" s="244" t="s">
        <v>3752</v>
      </c>
      <c r="K9249" s="244" t="s">
        <v>925</v>
      </c>
    </row>
    <row r="9250" spans="1:11" s="244" customFormat="1" x14ac:dyDescent="0.3">
      <c r="A9250" s="244" t="s">
        <v>920</v>
      </c>
      <c r="B9250" s="244" t="s">
        <v>917</v>
      </c>
      <c r="C9250" s="244" t="s">
        <v>5716</v>
      </c>
      <c r="D9250" s="244" t="s">
        <v>807</v>
      </c>
      <c r="E9250" s="244" t="s">
        <v>4106</v>
      </c>
      <c r="G9250" s="244" t="s">
        <v>4106</v>
      </c>
      <c r="I9250" s="244" t="s">
        <v>2127</v>
      </c>
      <c r="J9250" s="244" t="s">
        <v>3753</v>
      </c>
      <c r="K9250" s="244" t="s">
        <v>925</v>
      </c>
    </row>
    <row r="9251" spans="1:11" s="244" customFormat="1" x14ac:dyDescent="0.3">
      <c r="A9251" s="244" t="s">
        <v>920</v>
      </c>
      <c r="B9251" s="244" t="s">
        <v>917</v>
      </c>
      <c r="C9251" s="244" t="s">
        <v>5716</v>
      </c>
      <c r="D9251" s="244" t="s">
        <v>807</v>
      </c>
      <c r="E9251" s="244" t="s">
        <v>4106</v>
      </c>
      <c r="G9251" s="244" t="s">
        <v>4106</v>
      </c>
      <c r="I9251" s="244" t="s">
        <v>258</v>
      </c>
      <c r="J9251" s="244" t="s">
        <v>3754</v>
      </c>
      <c r="K9251" s="244" t="s">
        <v>925</v>
      </c>
    </row>
    <row r="9252" spans="1:11" s="244" customFormat="1" x14ac:dyDescent="0.3">
      <c r="A9252" s="244" t="s">
        <v>920</v>
      </c>
      <c r="B9252" s="244" t="s">
        <v>917</v>
      </c>
      <c r="C9252" s="244" t="s">
        <v>5716</v>
      </c>
      <c r="D9252" s="244" t="s">
        <v>807</v>
      </c>
      <c r="E9252" s="244" t="s">
        <v>4106</v>
      </c>
      <c r="G9252" s="244" t="s">
        <v>4106</v>
      </c>
      <c r="I9252" s="244" t="s">
        <v>268</v>
      </c>
      <c r="J9252" s="244" t="s">
        <v>3755</v>
      </c>
      <c r="K9252" s="244" t="s">
        <v>925</v>
      </c>
    </row>
    <row r="9253" spans="1:11" s="244" customFormat="1" x14ac:dyDescent="0.3">
      <c r="A9253" s="244" t="s">
        <v>920</v>
      </c>
      <c r="B9253" s="244" t="s">
        <v>917</v>
      </c>
      <c r="C9253" s="244" t="s">
        <v>5716</v>
      </c>
      <c r="D9253" s="244" t="s">
        <v>807</v>
      </c>
      <c r="E9253" s="244" t="s">
        <v>4106</v>
      </c>
      <c r="G9253" s="244" t="s">
        <v>4106</v>
      </c>
      <c r="I9253" s="244" t="s">
        <v>2970</v>
      </c>
      <c r="J9253" s="244" t="s">
        <v>3756</v>
      </c>
      <c r="K9253" s="244" t="s">
        <v>925</v>
      </c>
    </row>
    <row r="9254" spans="1:11" s="244" customFormat="1" x14ac:dyDescent="0.3">
      <c r="A9254" s="244" t="s">
        <v>920</v>
      </c>
      <c r="B9254" s="244" t="s">
        <v>917</v>
      </c>
      <c r="C9254" s="244" t="s">
        <v>5716</v>
      </c>
      <c r="D9254" s="244" t="s">
        <v>807</v>
      </c>
      <c r="E9254" s="244" t="s">
        <v>4106</v>
      </c>
      <c r="G9254" s="244" t="s">
        <v>4106</v>
      </c>
      <c r="I9254" s="244" t="s">
        <v>6317</v>
      </c>
      <c r="J9254" s="244" t="s">
        <v>3757</v>
      </c>
      <c r="K9254" s="244" t="s">
        <v>925</v>
      </c>
    </row>
    <row r="9255" spans="1:11" s="244" customFormat="1" x14ac:dyDescent="0.3">
      <c r="A9255" s="244" t="s">
        <v>920</v>
      </c>
      <c r="B9255" s="244" t="s">
        <v>917</v>
      </c>
      <c r="C9255" s="244" t="s">
        <v>5716</v>
      </c>
      <c r="D9255" s="244" t="s">
        <v>807</v>
      </c>
      <c r="E9255" s="244" t="s">
        <v>4106</v>
      </c>
      <c r="G9255" s="244" t="s">
        <v>4106</v>
      </c>
      <c r="I9255" s="244" t="s">
        <v>2918</v>
      </c>
      <c r="J9255" s="244" t="s">
        <v>3758</v>
      </c>
      <c r="K9255" s="244" t="s">
        <v>925</v>
      </c>
    </row>
    <row r="9256" spans="1:11" s="244" customFormat="1" x14ac:dyDescent="0.3">
      <c r="A9256" s="244" t="s">
        <v>920</v>
      </c>
      <c r="B9256" s="244" t="s">
        <v>917</v>
      </c>
      <c r="C9256" s="244" t="s">
        <v>5716</v>
      </c>
      <c r="D9256" s="244" t="s">
        <v>807</v>
      </c>
      <c r="E9256" s="244" t="s">
        <v>4106</v>
      </c>
      <c r="G9256" s="244" t="s">
        <v>4106</v>
      </c>
      <c r="I9256" s="244" t="s">
        <v>2317</v>
      </c>
      <c r="J9256" s="244" t="s">
        <v>1167</v>
      </c>
      <c r="K9256" s="244" t="s">
        <v>925</v>
      </c>
    </row>
    <row r="9257" spans="1:11" s="244" customFormat="1" x14ac:dyDescent="0.3">
      <c r="A9257" s="244" t="s">
        <v>920</v>
      </c>
      <c r="B9257" s="244" t="s">
        <v>917</v>
      </c>
      <c r="C9257" s="244" t="s">
        <v>5716</v>
      </c>
      <c r="D9257" s="244" t="s">
        <v>807</v>
      </c>
      <c r="E9257" s="244" t="s">
        <v>4106</v>
      </c>
      <c r="G9257" s="244" t="s">
        <v>4106</v>
      </c>
      <c r="I9257" s="244" t="s">
        <v>2920</v>
      </c>
      <c r="J9257" s="244" t="s">
        <v>1168</v>
      </c>
      <c r="K9257" s="244" t="s">
        <v>925</v>
      </c>
    </row>
    <row r="9258" spans="1:11" s="244" customFormat="1" x14ac:dyDescent="0.3">
      <c r="A9258" s="244" t="s">
        <v>920</v>
      </c>
      <c r="B9258" s="244" t="s">
        <v>917</v>
      </c>
      <c r="C9258" s="244" t="s">
        <v>5716</v>
      </c>
      <c r="D9258" s="244" t="s">
        <v>807</v>
      </c>
      <c r="E9258" s="244" t="s">
        <v>4106</v>
      </c>
      <c r="G9258" s="244" t="s">
        <v>4106</v>
      </c>
      <c r="I9258" s="244" t="s">
        <v>2924</v>
      </c>
      <c r="J9258" s="244" t="s">
        <v>1169</v>
      </c>
      <c r="K9258" s="244" t="s">
        <v>925</v>
      </c>
    </row>
    <row r="9259" spans="1:11" s="244" customFormat="1" x14ac:dyDescent="0.3">
      <c r="A9259" s="244" t="s">
        <v>920</v>
      </c>
      <c r="B9259" s="244" t="s">
        <v>917</v>
      </c>
      <c r="C9259" s="244" t="s">
        <v>5716</v>
      </c>
      <c r="D9259" s="244" t="s">
        <v>807</v>
      </c>
      <c r="E9259" s="244" t="s">
        <v>4106</v>
      </c>
      <c r="G9259" s="244" t="s">
        <v>4106</v>
      </c>
      <c r="I9259" s="244" t="s">
        <v>2926</v>
      </c>
      <c r="J9259" s="244" t="s">
        <v>1170</v>
      </c>
      <c r="K9259" s="244" t="s">
        <v>925</v>
      </c>
    </row>
    <row r="9260" spans="1:11" s="244" customFormat="1" x14ac:dyDescent="0.3">
      <c r="A9260" s="244" t="s">
        <v>920</v>
      </c>
      <c r="B9260" s="244" t="s">
        <v>917</v>
      </c>
      <c r="C9260" s="244" t="s">
        <v>5716</v>
      </c>
      <c r="D9260" s="244" t="s">
        <v>807</v>
      </c>
      <c r="E9260" s="244" t="s">
        <v>4106</v>
      </c>
      <c r="G9260" s="244" t="s">
        <v>4106</v>
      </c>
      <c r="I9260" s="244" t="s">
        <v>4702</v>
      </c>
      <c r="J9260" s="244" t="s">
        <v>1171</v>
      </c>
      <c r="K9260" s="244" t="s">
        <v>925</v>
      </c>
    </row>
    <row r="9261" spans="1:11" s="244" customFormat="1" x14ac:dyDescent="0.3">
      <c r="A9261" s="244" t="s">
        <v>920</v>
      </c>
      <c r="B9261" s="244" t="s">
        <v>917</v>
      </c>
      <c r="C9261" s="244" t="s">
        <v>5716</v>
      </c>
      <c r="D9261" s="244" t="s">
        <v>807</v>
      </c>
      <c r="E9261" s="244" t="s">
        <v>4106</v>
      </c>
      <c r="G9261" s="244" t="s">
        <v>4106</v>
      </c>
      <c r="I9261" s="244" t="s">
        <v>4704</v>
      </c>
      <c r="J9261" s="244" t="s">
        <v>1172</v>
      </c>
      <c r="K9261" s="244" t="s">
        <v>925</v>
      </c>
    </row>
    <row r="9262" spans="1:11" s="244" customFormat="1" x14ac:dyDescent="0.3">
      <c r="A9262" s="244" t="s">
        <v>920</v>
      </c>
      <c r="B9262" s="244" t="s">
        <v>917</v>
      </c>
      <c r="C9262" s="244" t="s">
        <v>5716</v>
      </c>
      <c r="D9262" s="244" t="s">
        <v>807</v>
      </c>
      <c r="E9262" s="244" t="s">
        <v>4106</v>
      </c>
      <c r="G9262" s="244" t="s">
        <v>4106</v>
      </c>
      <c r="I9262" s="244" t="s">
        <v>1065</v>
      </c>
      <c r="J9262" s="244" t="s">
        <v>1173</v>
      </c>
      <c r="K9262" s="244" t="s">
        <v>925</v>
      </c>
    </row>
    <row r="9263" spans="1:11" s="244" customFormat="1" x14ac:dyDescent="0.3">
      <c r="A9263" s="244" t="s">
        <v>920</v>
      </c>
      <c r="B9263" s="244" t="s">
        <v>917</v>
      </c>
      <c r="C9263" s="244" t="s">
        <v>5716</v>
      </c>
      <c r="D9263" s="244" t="s">
        <v>807</v>
      </c>
      <c r="E9263" s="244" t="s">
        <v>4106</v>
      </c>
      <c r="G9263" s="244" t="s">
        <v>4106</v>
      </c>
      <c r="I9263" s="244" t="s">
        <v>1800</v>
      </c>
      <c r="J9263" s="244" t="s">
        <v>1174</v>
      </c>
      <c r="K9263" s="244" t="s">
        <v>925</v>
      </c>
    </row>
    <row r="9264" spans="1:11" s="244" customFormat="1" x14ac:dyDescent="0.3">
      <c r="A9264" s="244" t="s">
        <v>920</v>
      </c>
      <c r="B9264" s="244" t="s">
        <v>917</v>
      </c>
      <c r="C9264" s="244" t="s">
        <v>5716</v>
      </c>
      <c r="D9264" s="244" t="s">
        <v>807</v>
      </c>
      <c r="E9264" s="244" t="s">
        <v>4106</v>
      </c>
      <c r="G9264" s="244" t="s">
        <v>4106</v>
      </c>
      <c r="I9264" s="244" t="s">
        <v>4108</v>
      </c>
      <c r="J9264" s="244" t="s">
        <v>1175</v>
      </c>
      <c r="K9264" s="244" t="s">
        <v>925</v>
      </c>
    </row>
    <row r="9265" spans="1:11" s="244" customFormat="1" x14ac:dyDescent="0.3">
      <c r="A9265" s="244" t="s">
        <v>920</v>
      </c>
      <c r="B9265" s="244" t="s">
        <v>917</v>
      </c>
      <c r="C9265" s="244" t="s">
        <v>5716</v>
      </c>
      <c r="D9265" s="244" t="s">
        <v>807</v>
      </c>
      <c r="E9265" s="244" t="s">
        <v>4106</v>
      </c>
      <c r="G9265" s="244" t="s">
        <v>4106</v>
      </c>
      <c r="I9265" s="244" t="s">
        <v>1066</v>
      </c>
      <c r="J9265" s="244" t="s">
        <v>1176</v>
      </c>
      <c r="K9265" s="244" t="s">
        <v>925</v>
      </c>
    </row>
    <row r="9266" spans="1:11" s="244" customFormat="1" x14ac:dyDescent="0.3">
      <c r="A9266" s="244" t="s">
        <v>920</v>
      </c>
      <c r="B9266" s="244" t="s">
        <v>917</v>
      </c>
      <c r="C9266" s="244" t="s">
        <v>5716</v>
      </c>
      <c r="D9266" s="244" t="s">
        <v>807</v>
      </c>
      <c r="E9266" s="244" t="s">
        <v>4106</v>
      </c>
      <c r="G9266" s="244" t="s">
        <v>4106</v>
      </c>
      <c r="I9266" s="244" t="s">
        <v>3047</v>
      </c>
      <c r="J9266" s="244" t="s">
        <v>1177</v>
      </c>
      <c r="K9266" s="244" t="s">
        <v>925</v>
      </c>
    </row>
    <row r="9267" spans="1:11" s="244" customFormat="1" x14ac:dyDescent="0.3">
      <c r="A9267" s="244" t="s">
        <v>920</v>
      </c>
      <c r="B9267" s="244" t="s">
        <v>917</v>
      </c>
      <c r="C9267" s="244" t="s">
        <v>5716</v>
      </c>
      <c r="D9267" s="244" t="s">
        <v>807</v>
      </c>
      <c r="E9267" s="244" t="s">
        <v>4106</v>
      </c>
      <c r="G9267" s="244" t="s">
        <v>4106</v>
      </c>
      <c r="I9267" s="244" t="s">
        <v>4714</v>
      </c>
      <c r="J9267" s="244" t="s">
        <v>1178</v>
      </c>
      <c r="K9267" s="244" t="s">
        <v>925</v>
      </c>
    </row>
    <row r="9268" spans="1:11" s="244" customFormat="1" x14ac:dyDescent="0.3">
      <c r="A9268" s="244" t="s">
        <v>920</v>
      </c>
      <c r="B9268" s="244" t="s">
        <v>917</v>
      </c>
      <c r="C9268" s="244" t="s">
        <v>5716</v>
      </c>
      <c r="D9268" s="244" t="s">
        <v>807</v>
      </c>
      <c r="E9268" s="244" t="s">
        <v>4106</v>
      </c>
      <c r="G9268" s="244" t="s">
        <v>4106</v>
      </c>
      <c r="I9268" s="244" t="s">
        <v>1865</v>
      </c>
      <c r="J9268" s="244" t="s">
        <v>1179</v>
      </c>
      <c r="K9268" s="244" t="s">
        <v>925</v>
      </c>
    </row>
    <row r="9269" spans="1:11" s="244" customFormat="1" x14ac:dyDescent="0.3">
      <c r="A9269" s="244" t="s">
        <v>920</v>
      </c>
      <c r="B9269" s="244" t="s">
        <v>917</v>
      </c>
      <c r="C9269" s="244" t="s">
        <v>5716</v>
      </c>
      <c r="D9269" s="244" t="s">
        <v>807</v>
      </c>
      <c r="E9269" s="244" t="s">
        <v>4106</v>
      </c>
      <c r="G9269" s="244" t="s">
        <v>4106</v>
      </c>
      <c r="I9269" s="244" t="s">
        <v>6286</v>
      </c>
      <c r="J9269" s="244" t="s">
        <v>1180</v>
      </c>
      <c r="K9269" s="244" t="s">
        <v>925</v>
      </c>
    </row>
    <row r="9270" spans="1:11" s="244" customFormat="1" x14ac:dyDescent="0.3">
      <c r="A9270" s="244" t="s">
        <v>920</v>
      </c>
      <c r="B9270" s="244" t="s">
        <v>917</v>
      </c>
      <c r="C9270" s="244" t="s">
        <v>5716</v>
      </c>
      <c r="D9270" s="244" t="s">
        <v>807</v>
      </c>
      <c r="E9270" s="244" t="s">
        <v>4106</v>
      </c>
      <c r="G9270" s="244" t="s">
        <v>4106</v>
      </c>
      <c r="I9270" s="244" t="s">
        <v>2526</v>
      </c>
      <c r="J9270" s="244" t="s">
        <v>1181</v>
      </c>
      <c r="K9270" s="244" t="s">
        <v>925</v>
      </c>
    </row>
    <row r="9271" spans="1:11" s="244" customFormat="1" x14ac:dyDescent="0.3">
      <c r="A9271" s="244" t="s">
        <v>920</v>
      </c>
      <c r="B9271" s="244" t="s">
        <v>917</v>
      </c>
      <c r="C9271" s="244" t="s">
        <v>5716</v>
      </c>
      <c r="D9271" s="244" t="s">
        <v>807</v>
      </c>
      <c r="E9271" s="244" t="s">
        <v>4106</v>
      </c>
      <c r="G9271" s="244" t="s">
        <v>4106</v>
      </c>
      <c r="I9271" s="244" t="s">
        <v>153</v>
      </c>
      <c r="J9271" s="244" t="s">
        <v>1182</v>
      </c>
      <c r="K9271" s="244" t="s">
        <v>925</v>
      </c>
    </row>
    <row r="9272" spans="1:11" s="244" customFormat="1" x14ac:dyDescent="0.3">
      <c r="A9272" s="244" t="s">
        <v>920</v>
      </c>
      <c r="B9272" s="244" t="s">
        <v>917</v>
      </c>
      <c r="C9272" s="244" t="s">
        <v>5716</v>
      </c>
      <c r="D9272" s="244" t="s">
        <v>807</v>
      </c>
      <c r="E9272" s="244" t="s">
        <v>4106</v>
      </c>
      <c r="G9272" s="244" t="s">
        <v>4106</v>
      </c>
      <c r="I9272" s="244" t="s">
        <v>4716</v>
      </c>
      <c r="J9272" s="244" t="s">
        <v>1183</v>
      </c>
      <c r="K9272" s="244" t="s">
        <v>925</v>
      </c>
    </row>
    <row r="9273" spans="1:11" s="244" customFormat="1" x14ac:dyDescent="0.3">
      <c r="A9273" s="244" t="s">
        <v>920</v>
      </c>
      <c r="B9273" s="244" t="s">
        <v>917</v>
      </c>
      <c r="C9273" s="244" t="s">
        <v>5716</v>
      </c>
      <c r="D9273" s="244" t="s">
        <v>807</v>
      </c>
      <c r="E9273" s="244" t="s">
        <v>4106</v>
      </c>
      <c r="G9273" s="244" t="s">
        <v>4106</v>
      </c>
      <c r="I9273" s="244" t="s">
        <v>4720</v>
      </c>
      <c r="J9273" s="244" t="s">
        <v>1184</v>
      </c>
      <c r="K9273" s="244" t="s">
        <v>925</v>
      </c>
    </row>
    <row r="9274" spans="1:11" s="244" customFormat="1" x14ac:dyDescent="0.3">
      <c r="A9274" s="244" t="s">
        <v>920</v>
      </c>
      <c r="B9274" s="244" t="s">
        <v>917</v>
      </c>
      <c r="C9274" s="244" t="s">
        <v>5716</v>
      </c>
      <c r="D9274" s="244" t="s">
        <v>807</v>
      </c>
      <c r="E9274" s="244" t="s">
        <v>4106</v>
      </c>
      <c r="G9274" s="244" t="s">
        <v>4106</v>
      </c>
      <c r="I9274" s="244" t="s">
        <v>4724</v>
      </c>
      <c r="J9274" s="244" t="s">
        <v>1185</v>
      </c>
      <c r="K9274" s="244" t="s">
        <v>925</v>
      </c>
    </row>
    <row r="9275" spans="1:11" s="244" customFormat="1" x14ac:dyDescent="0.3">
      <c r="A9275" s="244" t="s">
        <v>920</v>
      </c>
      <c r="B9275" s="244" t="s">
        <v>917</v>
      </c>
      <c r="C9275" s="244" t="s">
        <v>5716</v>
      </c>
      <c r="D9275" s="244" t="s">
        <v>807</v>
      </c>
      <c r="E9275" s="244" t="s">
        <v>4106</v>
      </c>
      <c r="G9275" s="244" t="s">
        <v>4106</v>
      </c>
      <c r="I9275" s="244" t="s">
        <v>165</v>
      </c>
      <c r="J9275" s="244" t="s">
        <v>1186</v>
      </c>
      <c r="K9275" s="244" t="s">
        <v>925</v>
      </c>
    </row>
    <row r="9276" spans="1:11" s="244" customFormat="1" x14ac:dyDescent="0.3">
      <c r="A9276" s="244" t="s">
        <v>920</v>
      </c>
      <c r="B9276" s="244" t="s">
        <v>917</v>
      </c>
      <c r="C9276" s="244" t="s">
        <v>5716</v>
      </c>
      <c r="D9276" s="244" t="s">
        <v>807</v>
      </c>
      <c r="E9276" s="244" t="s">
        <v>4106</v>
      </c>
      <c r="G9276" s="244" t="s">
        <v>4106</v>
      </c>
      <c r="I9276" s="244" t="s">
        <v>4728</v>
      </c>
      <c r="J9276" s="244" t="s">
        <v>1187</v>
      </c>
      <c r="K9276" s="244" t="s">
        <v>925</v>
      </c>
    </row>
    <row r="9277" spans="1:11" s="244" customFormat="1" x14ac:dyDescent="0.3">
      <c r="A9277" s="244" t="s">
        <v>920</v>
      </c>
      <c r="B9277" s="244" t="s">
        <v>917</v>
      </c>
      <c r="C9277" s="244" t="s">
        <v>5716</v>
      </c>
      <c r="D9277" s="244" t="s">
        <v>807</v>
      </c>
      <c r="E9277" s="244" t="s">
        <v>4106</v>
      </c>
      <c r="G9277" s="244" t="s">
        <v>4106</v>
      </c>
      <c r="I9277" s="244" t="s">
        <v>938</v>
      </c>
      <c r="J9277" s="244" t="s">
        <v>1188</v>
      </c>
      <c r="K9277" s="244" t="s">
        <v>925</v>
      </c>
    </row>
    <row r="9278" spans="1:11" s="244" customFormat="1" x14ac:dyDescent="0.3">
      <c r="A9278" s="244" t="s">
        <v>920</v>
      </c>
      <c r="B9278" s="244" t="s">
        <v>917</v>
      </c>
      <c r="C9278" s="244" t="s">
        <v>5716</v>
      </c>
      <c r="D9278" s="244" t="s">
        <v>807</v>
      </c>
      <c r="E9278" s="244" t="s">
        <v>4106</v>
      </c>
      <c r="G9278" s="244" t="s">
        <v>4106</v>
      </c>
      <c r="I9278" s="244" t="s">
        <v>4818</v>
      </c>
      <c r="J9278" s="244" t="s">
        <v>1189</v>
      </c>
      <c r="K9278" s="244" t="s">
        <v>925</v>
      </c>
    </row>
    <row r="9279" spans="1:11" s="244" customFormat="1" x14ac:dyDescent="0.3">
      <c r="A9279" s="244" t="s">
        <v>920</v>
      </c>
      <c r="B9279" s="244" t="s">
        <v>917</v>
      </c>
      <c r="C9279" s="244" t="s">
        <v>5716</v>
      </c>
      <c r="D9279" s="244" t="s">
        <v>807</v>
      </c>
      <c r="E9279" s="244" t="s">
        <v>4106</v>
      </c>
      <c r="G9279" s="244" t="s">
        <v>4106</v>
      </c>
      <c r="I9279" s="244" t="s">
        <v>4735</v>
      </c>
      <c r="J9279" s="244" t="s">
        <v>1190</v>
      </c>
      <c r="K9279" s="244" t="s">
        <v>925</v>
      </c>
    </row>
    <row r="9280" spans="1:11" s="244" customFormat="1" x14ac:dyDescent="0.3">
      <c r="A9280" s="244" t="s">
        <v>920</v>
      </c>
      <c r="B9280" s="244" t="s">
        <v>917</v>
      </c>
      <c r="C9280" s="244" t="s">
        <v>5716</v>
      </c>
      <c r="D9280" s="244" t="s">
        <v>807</v>
      </c>
      <c r="E9280" s="244" t="s">
        <v>4106</v>
      </c>
      <c r="G9280" s="244" t="s">
        <v>4106</v>
      </c>
      <c r="I9280" s="244" t="s">
        <v>1841</v>
      </c>
      <c r="J9280" s="244" t="s">
        <v>1191</v>
      </c>
      <c r="K9280" s="244" t="s">
        <v>925</v>
      </c>
    </row>
    <row r="9281" spans="1:11" s="244" customFormat="1" x14ac:dyDescent="0.3">
      <c r="A9281" s="244" t="s">
        <v>920</v>
      </c>
      <c r="B9281" s="244" t="s">
        <v>917</v>
      </c>
      <c r="C9281" s="244" t="s">
        <v>5716</v>
      </c>
      <c r="D9281" s="244" t="s">
        <v>807</v>
      </c>
      <c r="E9281" s="244" t="s">
        <v>4106</v>
      </c>
      <c r="G9281" s="244" t="s">
        <v>4106</v>
      </c>
      <c r="I9281" s="244" t="s">
        <v>5316</v>
      </c>
      <c r="J9281" s="244" t="s">
        <v>1192</v>
      </c>
      <c r="K9281" s="244" t="s">
        <v>925</v>
      </c>
    </row>
    <row r="9282" spans="1:11" s="244" customFormat="1" x14ac:dyDescent="0.3">
      <c r="A9282" s="244" t="s">
        <v>920</v>
      </c>
      <c r="B9282" s="244" t="s">
        <v>917</v>
      </c>
      <c r="C9282" s="244" t="s">
        <v>5716</v>
      </c>
      <c r="D9282" s="244" t="s">
        <v>807</v>
      </c>
      <c r="E9282" s="244" t="s">
        <v>4106</v>
      </c>
      <c r="G9282" s="244" t="s">
        <v>4106</v>
      </c>
      <c r="I9282" s="244" t="s">
        <v>5318</v>
      </c>
      <c r="J9282" s="244" t="s">
        <v>1193</v>
      </c>
      <c r="K9282" s="244" t="s">
        <v>925</v>
      </c>
    </row>
    <row r="9283" spans="1:11" s="244" customFormat="1" x14ac:dyDescent="0.3">
      <c r="A9283" s="244" t="s">
        <v>920</v>
      </c>
      <c r="B9283" s="244" t="s">
        <v>917</v>
      </c>
      <c r="C9283" s="244" t="s">
        <v>5716</v>
      </c>
      <c r="D9283" s="244" t="s">
        <v>807</v>
      </c>
      <c r="E9283" s="244" t="s">
        <v>4106</v>
      </c>
      <c r="G9283" s="244" t="s">
        <v>4106</v>
      </c>
      <c r="I9283" s="244" t="s">
        <v>4745</v>
      </c>
      <c r="J9283" s="244" t="s">
        <v>1194</v>
      </c>
      <c r="K9283" s="244" t="s">
        <v>925</v>
      </c>
    </row>
    <row r="9284" spans="1:11" s="244" customFormat="1" x14ac:dyDescent="0.3">
      <c r="A9284" s="244" t="s">
        <v>920</v>
      </c>
      <c r="B9284" s="244" t="s">
        <v>917</v>
      </c>
      <c r="C9284" s="244" t="s">
        <v>5716</v>
      </c>
      <c r="D9284" s="244" t="s">
        <v>807</v>
      </c>
      <c r="E9284" s="244" t="s">
        <v>4106</v>
      </c>
      <c r="G9284" s="244" t="s">
        <v>4106</v>
      </c>
      <c r="I9284" s="244" t="s">
        <v>5727</v>
      </c>
      <c r="J9284" s="244" t="s">
        <v>1195</v>
      </c>
      <c r="K9284" s="244" t="s">
        <v>925</v>
      </c>
    </row>
    <row r="9285" spans="1:11" s="244" customFormat="1" x14ac:dyDescent="0.3">
      <c r="A9285" s="244" t="s">
        <v>920</v>
      </c>
      <c r="B9285" s="244" t="s">
        <v>917</v>
      </c>
      <c r="C9285" s="244" t="s">
        <v>5716</v>
      </c>
      <c r="D9285" s="244" t="s">
        <v>807</v>
      </c>
      <c r="E9285" s="244" t="s">
        <v>4106</v>
      </c>
      <c r="G9285" s="244" t="s">
        <v>4106</v>
      </c>
      <c r="I9285" s="244" t="s">
        <v>5327</v>
      </c>
      <c r="J9285" s="244" t="s">
        <v>1196</v>
      </c>
      <c r="K9285" s="244" t="s">
        <v>925</v>
      </c>
    </row>
    <row r="9286" spans="1:11" s="244" customFormat="1" x14ac:dyDescent="0.3">
      <c r="A9286" s="244" t="s">
        <v>920</v>
      </c>
      <c r="B9286" s="244" t="s">
        <v>917</v>
      </c>
      <c r="C9286" s="244" t="s">
        <v>5716</v>
      </c>
      <c r="D9286" s="244" t="s">
        <v>807</v>
      </c>
      <c r="E9286" s="244" t="s">
        <v>4106</v>
      </c>
      <c r="G9286" s="244" t="s">
        <v>4106</v>
      </c>
      <c r="I9286" s="244" t="s">
        <v>6106</v>
      </c>
      <c r="J9286" s="244" t="s">
        <v>1197</v>
      </c>
      <c r="K9286" s="244" t="s">
        <v>925</v>
      </c>
    </row>
    <row r="9287" spans="1:11" s="244" customFormat="1" x14ac:dyDescent="0.3">
      <c r="A9287" s="244" t="s">
        <v>920</v>
      </c>
      <c r="B9287" s="244" t="s">
        <v>917</v>
      </c>
      <c r="C9287" s="244" t="s">
        <v>5716</v>
      </c>
      <c r="D9287" s="244" t="s">
        <v>807</v>
      </c>
      <c r="E9287" s="244" t="s">
        <v>4106</v>
      </c>
      <c r="G9287" s="244" t="s">
        <v>4106</v>
      </c>
      <c r="I9287" s="244" t="s">
        <v>6734</v>
      </c>
      <c r="J9287" s="244" t="s">
        <v>1198</v>
      </c>
      <c r="K9287" s="244" t="s">
        <v>925</v>
      </c>
    </row>
    <row r="9288" spans="1:11" s="244" customFormat="1" x14ac:dyDescent="0.3">
      <c r="A9288" s="244" t="s">
        <v>920</v>
      </c>
      <c r="B9288" s="244" t="s">
        <v>917</v>
      </c>
      <c r="C9288" s="244" t="s">
        <v>5716</v>
      </c>
      <c r="D9288" s="244" t="s">
        <v>807</v>
      </c>
      <c r="E9288" s="244" t="s">
        <v>4106</v>
      </c>
      <c r="G9288" s="244" t="s">
        <v>4106</v>
      </c>
      <c r="I9288" s="244" t="s">
        <v>5187</v>
      </c>
      <c r="J9288" s="244" t="s">
        <v>1199</v>
      </c>
      <c r="K9288" s="244" t="s">
        <v>925</v>
      </c>
    </row>
    <row r="9289" spans="1:11" s="244" customFormat="1" x14ac:dyDescent="0.3">
      <c r="A9289" s="244" t="s">
        <v>920</v>
      </c>
      <c r="B9289" s="244" t="s">
        <v>917</v>
      </c>
      <c r="C9289" s="244" t="s">
        <v>5716</v>
      </c>
      <c r="D9289" s="244" t="s">
        <v>807</v>
      </c>
      <c r="E9289" s="244" t="s">
        <v>4106</v>
      </c>
      <c r="G9289" s="244" t="s">
        <v>4106</v>
      </c>
      <c r="I9289" s="244" t="s">
        <v>5192</v>
      </c>
      <c r="J9289" s="244" t="s">
        <v>1200</v>
      </c>
      <c r="K9289" s="244" t="s">
        <v>925</v>
      </c>
    </row>
    <row r="9290" spans="1:11" s="244" customFormat="1" x14ac:dyDescent="0.3">
      <c r="A9290" s="244" t="s">
        <v>920</v>
      </c>
      <c r="B9290" s="244" t="s">
        <v>917</v>
      </c>
      <c r="C9290" s="244" t="s">
        <v>5716</v>
      </c>
      <c r="D9290" s="244" t="s">
        <v>807</v>
      </c>
      <c r="E9290" s="244" t="s">
        <v>4106</v>
      </c>
      <c r="G9290" s="244" t="s">
        <v>4106</v>
      </c>
      <c r="I9290" s="244" t="s">
        <v>4751</v>
      </c>
      <c r="J9290" s="244" t="s">
        <v>1201</v>
      </c>
      <c r="K9290" s="244" t="s">
        <v>925</v>
      </c>
    </row>
    <row r="9291" spans="1:11" s="244" customFormat="1" x14ac:dyDescent="0.3">
      <c r="A9291" s="244" t="s">
        <v>920</v>
      </c>
      <c r="B9291" s="244" t="s">
        <v>917</v>
      </c>
      <c r="C9291" s="244" t="s">
        <v>5716</v>
      </c>
      <c r="D9291" s="244" t="s">
        <v>807</v>
      </c>
      <c r="E9291" s="244" t="s">
        <v>4106</v>
      </c>
      <c r="G9291" s="244" t="s">
        <v>4106</v>
      </c>
      <c r="I9291" s="244" t="s">
        <v>5331</v>
      </c>
      <c r="J9291" s="244" t="s">
        <v>1202</v>
      </c>
      <c r="K9291" s="244" t="s">
        <v>925</v>
      </c>
    </row>
    <row r="9292" spans="1:11" s="244" customFormat="1" x14ac:dyDescent="0.3">
      <c r="A9292" s="244" t="s">
        <v>920</v>
      </c>
      <c r="B9292" s="244" t="s">
        <v>917</v>
      </c>
      <c r="C9292" s="244" t="s">
        <v>5716</v>
      </c>
      <c r="D9292" s="244" t="s">
        <v>807</v>
      </c>
      <c r="E9292" s="244" t="s">
        <v>4106</v>
      </c>
      <c r="G9292" s="244" t="s">
        <v>4106</v>
      </c>
      <c r="I9292" s="244" t="s">
        <v>5333</v>
      </c>
      <c r="J9292" s="244" t="s">
        <v>1203</v>
      </c>
      <c r="K9292" s="244" t="s">
        <v>925</v>
      </c>
    </row>
    <row r="9293" spans="1:11" s="244" customFormat="1" x14ac:dyDescent="0.3">
      <c r="A9293" s="244" t="s">
        <v>920</v>
      </c>
      <c r="B9293" s="244" t="s">
        <v>917</v>
      </c>
      <c r="C9293" s="244" t="s">
        <v>5716</v>
      </c>
      <c r="D9293" s="244" t="s">
        <v>807</v>
      </c>
      <c r="E9293" s="244" t="s">
        <v>4106</v>
      </c>
      <c r="G9293" s="244" t="s">
        <v>4106</v>
      </c>
      <c r="I9293" s="244" t="s">
        <v>5458</v>
      </c>
      <c r="J9293" s="244" t="s">
        <v>1204</v>
      </c>
      <c r="K9293" s="244" t="s">
        <v>925</v>
      </c>
    </row>
    <row r="9294" spans="1:11" s="244" customFormat="1" x14ac:dyDescent="0.3">
      <c r="A9294" s="244" t="s">
        <v>920</v>
      </c>
      <c r="B9294" s="244" t="s">
        <v>917</v>
      </c>
      <c r="C9294" s="244" t="s">
        <v>5716</v>
      </c>
      <c r="D9294" s="244" t="s">
        <v>807</v>
      </c>
      <c r="E9294" s="244" t="s">
        <v>4106</v>
      </c>
      <c r="G9294" s="244" t="s">
        <v>4106</v>
      </c>
      <c r="I9294" s="244" t="s">
        <v>799</v>
      </c>
      <c r="J9294" s="244" t="s">
        <v>1205</v>
      </c>
      <c r="K9294" s="244" t="s">
        <v>925</v>
      </c>
    </row>
    <row r="9295" spans="1:11" s="244" customFormat="1" x14ac:dyDescent="0.3">
      <c r="A9295" s="244" t="s">
        <v>920</v>
      </c>
      <c r="B9295" s="244" t="s">
        <v>917</v>
      </c>
      <c r="C9295" s="244" t="s">
        <v>5716</v>
      </c>
      <c r="D9295" s="244" t="s">
        <v>807</v>
      </c>
      <c r="E9295" s="244" t="s">
        <v>4106</v>
      </c>
      <c r="G9295" s="244" t="s">
        <v>4106</v>
      </c>
      <c r="I9295" s="244" t="s">
        <v>1054</v>
      </c>
      <c r="J9295" s="244" t="s">
        <v>1206</v>
      </c>
      <c r="K9295" s="244" t="s">
        <v>925</v>
      </c>
    </row>
    <row r="9296" spans="1:11" s="244" customFormat="1" x14ac:dyDescent="0.3">
      <c r="A9296" s="244" t="s">
        <v>920</v>
      </c>
      <c r="B9296" s="244" t="s">
        <v>917</v>
      </c>
      <c r="C9296" s="244" t="s">
        <v>5716</v>
      </c>
      <c r="D9296" s="244" t="s">
        <v>807</v>
      </c>
      <c r="E9296" s="244" t="s">
        <v>4106</v>
      </c>
      <c r="G9296" s="244" t="s">
        <v>4106</v>
      </c>
      <c r="I9296" s="244" t="s">
        <v>851</v>
      </c>
      <c r="J9296" s="244" t="s">
        <v>1207</v>
      </c>
      <c r="K9296" s="244" t="s">
        <v>925</v>
      </c>
    </row>
    <row r="9297" spans="1:11" s="244" customFormat="1" x14ac:dyDescent="0.3">
      <c r="A9297" s="244" t="s">
        <v>920</v>
      </c>
      <c r="B9297" s="244" t="s">
        <v>917</v>
      </c>
      <c r="C9297" s="244" t="s">
        <v>5716</v>
      </c>
      <c r="D9297" s="244" t="s">
        <v>807</v>
      </c>
      <c r="E9297" s="244" t="s">
        <v>4106</v>
      </c>
      <c r="G9297" s="244" t="s">
        <v>4106</v>
      </c>
      <c r="I9297" s="244" t="s">
        <v>855</v>
      </c>
      <c r="J9297" s="244" t="s">
        <v>1208</v>
      </c>
      <c r="K9297" s="244" t="s">
        <v>925</v>
      </c>
    </row>
    <row r="9298" spans="1:11" s="244" customFormat="1" x14ac:dyDescent="0.3">
      <c r="A9298" s="244" t="s">
        <v>920</v>
      </c>
      <c r="B9298" s="244" t="s">
        <v>917</v>
      </c>
      <c r="C9298" s="244" t="s">
        <v>5716</v>
      </c>
      <c r="D9298" s="244" t="s">
        <v>807</v>
      </c>
      <c r="E9298" s="244" t="s">
        <v>4106</v>
      </c>
      <c r="G9298" s="244" t="s">
        <v>4106</v>
      </c>
      <c r="I9298" s="244" t="s">
        <v>859</v>
      </c>
      <c r="J9298" s="244" t="s">
        <v>1209</v>
      </c>
      <c r="K9298" s="244" t="s">
        <v>925</v>
      </c>
    </row>
    <row r="9299" spans="1:11" s="244" customFormat="1" x14ac:dyDescent="0.3">
      <c r="A9299" s="244" t="s">
        <v>920</v>
      </c>
      <c r="B9299" s="244" t="s">
        <v>917</v>
      </c>
      <c r="C9299" s="244" t="s">
        <v>5716</v>
      </c>
      <c r="D9299" s="244" t="s">
        <v>807</v>
      </c>
      <c r="E9299" s="244" t="s">
        <v>4106</v>
      </c>
      <c r="G9299" s="244" t="s">
        <v>4106</v>
      </c>
      <c r="I9299" s="244" t="s">
        <v>863</v>
      </c>
      <c r="J9299" s="244" t="s">
        <v>1210</v>
      </c>
      <c r="K9299" s="244" t="s">
        <v>925</v>
      </c>
    </row>
    <row r="9300" spans="1:11" s="244" customFormat="1" x14ac:dyDescent="0.3">
      <c r="A9300" s="244" t="s">
        <v>920</v>
      </c>
      <c r="B9300" s="244" t="s">
        <v>917</v>
      </c>
      <c r="C9300" s="244" t="s">
        <v>5716</v>
      </c>
      <c r="D9300" s="244" t="s">
        <v>807</v>
      </c>
      <c r="E9300" s="244" t="s">
        <v>4106</v>
      </c>
      <c r="G9300" s="244" t="s">
        <v>4106</v>
      </c>
      <c r="I9300" s="244" t="s">
        <v>867</v>
      </c>
      <c r="J9300" s="244" t="s">
        <v>1211</v>
      </c>
      <c r="K9300" s="244" t="s">
        <v>925</v>
      </c>
    </row>
    <row r="9301" spans="1:11" s="244" customFormat="1" x14ac:dyDescent="0.3">
      <c r="A9301" s="244" t="s">
        <v>920</v>
      </c>
      <c r="B9301" s="244" t="s">
        <v>917</v>
      </c>
      <c r="C9301" s="244" t="s">
        <v>5716</v>
      </c>
      <c r="D9301" s="244" t="s">
        <v>807</v>
      </c>
      <c r="E9301" s="244" t="s">
        <v>4106</v>
      </c>
      <c r="G9301" s="244" t="s">
        <v>4106</v>
      </c>
      <c r="I9301" s="244" t="s">
        <v>6269</v>
      </c>
      <c r="J9301" s="244" t="s">
        <v>1212</v>
      </c>
      <c r="K9301" s="244" t="s">
        <v>925</v>
      </c>
    </row>
    <row r="9302" spans="1:11" s="244" customFormat="1" x14ac:dyDescent="0.3">
      <c r="A9302" s="244" t="s">
        <v>920</v>
      </c>
      <c r="B9302" s="244" t="s">
        <v>917</v>
      </c>
      <c r="C9302" s="244" t="s">
        <v>5716</v>
      </c>
      <c r="D9302" s="244" t="s">
        <v>807</v>
      </c>
      <c r="E9302" s="244" t="s">
        <v>4106</v>
      </c>
      <c r="G9302" s="244" t="s">
        <v>4106</v>
      </c>
      <c r="I9302" s="244" t="s">
        <v>5342</v>
      </c>
      <c r="J9302" s="244" t="s">
        <v>1213</v>
      </c>
      <c r="K9302" s="244" t="s">
        <v>925</v>
      </c>
    </row>
    <row r="9303" spans="1:11" s="244" customFormat="1" x14ac:dyDescent="0.3">
      <c r="A9303" s="244" t="s">
        <v>920</v>
      </c>
      <c r="B9303" s="244" t="s">
        <v>917</v>
      </c>
      <c r="C9303" s="244" t="s">
        <v>5716</v>
      </c>
      <c r="D9303" s="244" t="s">
        <v>807</v>
      </c>
      <c r="E9303" s="244" t="s">
        <v>4106</v>
      </c>
      <c r="G9303" s="244" t="s">
        <v>4106</v>
      </c>
      <c r="I9303" s="244" t="s">
        <v>6120</v>
      </c>
      <c r="J9303" s="244" t="s">
        <v>1214</v>
      </c>
      <c r="K9303" s="244" t="s">
        <v>925</v>
      </c>
    </row>
    <row r="9304" spans="1:11" s="244" customFormat="1" x14ac:dyDescent="0.3">
      <c r="A9304" s="244" t="s">
        <v>920</v>
      </c>
      <c r="B9304" s="244" t="s">
        <v>917</v>
      </c>
      <c r="C9304" s="244" t="s">
        <v>5716</v>
      </c>
      <c r="D9304" s="244" t="s">
        <v>807</v>
      </c>
      <c r="E9304" s="244" t="s">
        <v>4106</v>
      </c>
      <c r="G9304" s="244" t="s">
        <v>4106</v>
      </c>
      <c r="I9304" s="244" t="s">
        <v>869</v>
      </c>
      <c r="J9304" s="244" t="s">
        <v>1215</v>
      </c>
      <c r="K9304" s="244" t="s">
        <v>925</v>
      </c>
    </row>
    <row r="9305" spans="1:11" s="244" customFormat="1" x14ac:dyDescent="0.3">
      <c r="A9305" s="244" t="s">
        <v>920</v>
      </c>
      <c r="B9305" s="244" t="s">
        <v>917</v>
      </c>
      <c r="C9305" s="244" t="s">
        <v>5716</v>
      </c>
      <c r="D9305" s="244" t="s">
        <v>807</v>
      </c>
      <c r="E9305" s="244" t="s">
        <v>4106</v>
      </c>
      <c r="G9305" s="244" t="s">
        <v>4106</v>
      </c>
      <c r="I9305" s="244" t="s">
        <v>873</v>
      </c>
      <c r="J9305" s="244" t="s">
        <v>1216</v>
      </c>
      <c r="K9305" s="244" t="s">
        <v>925</v>
      </c>
    </row>
    <row r="9306" spans="1:11" s="244" customFormat="1" x14ac:dyDescent="0.3">
      <c r="A9306" s="244" t="s">
        <v>920</v>
      </c>
      <c r="B9306" s="244" t="s">
        <v>917</v>
      </c>
      <c r="C9306" s="244" t="s">
        <v>5716</v>
      </c>
      <c r="D9306" s="244" t="s">
        <v>807</v>
      </c>
      <c r="E9306" s="244" t="s">
        <v>4106</v>
      </c>
      <c r="G9306" s="244" t="s">
        <v>4106</v>
      </c>
      <c r="I9306" s="244" t="s">
        <v>878</v>
      </c>
      <c r="J9306" s="244" t="s">
        <v>1217</v>
      </c>
      <c r="K9306" s="244" t="s">
        <v>925</v>
      </c>
    </row>
    <row r="9307" spans="1:11" s="244" customFormat="1" x14ac:dyDescent="0.3">
      <c r="A9307" s="244" t="s">
        <v>920</v>
      </c>
      <c r="B9307" s="244" t="s">
        <v>917</v>
      </c>
      <c r="C9307" s="244" t="s">
        <v>5716</v>
      </c>
      <c r="D9307" s="244" t="s">
        <v>807</v>
      </c>
      <c r="E9307" s="244" t="s">
        <v>4106</v>
      </c>
      <c r="G9307" s="244" t="s">
        <v>4106</v>
      </c>
      <c r="I9307" s="244" t="s">
        <v>879</v>
      </c>
      <c r="J9307" s="244" t="s">
        <v>1218</v>
      </c>
      <c r="K9307" s="244" t="s">
        <v>925</v>
      </c>
    </row>
    <row r="9308" spans="1:11" s="244" customFormat="1" x14ac:dyDescent="0.3">
      <c r="A9308" s="244" t="s">
        <v>920</v>
      </c>
      <c r="B9308" s="244" t="s">
        <v>917</v>
      </c>
      <c r="C9308" s="244" t="s">
        <v>5716</v>
      </c>
      <c r="D9308" s="244" t="s">
        <v>807</v>
      </c>
      <c r="E9308" s="244" t="s">
        <v>4106</v>
      </c>
      <c r="G9308" s="244" t="s">
        <v>4106</v>
      </c>
      <c r="I9308" s="244" t="s">
        <v>2146</v>
      </c>
      <c r="J9308" s="244" t="s">
        <v>1219</v>
      </c>
      <c r="K9308" s="244" t="s">
        <v>925</v>
      </c>
    </row>
    <row r="9309" spans="1:11" s="244" customFormat="1" x14ac:dyDescent="0.3">
      <c r="A9309" s="244" t="s">
        <v>920</v>
      </c>
      <c r="B9309" s="244" t="s">
        <v>917</v>
      </c>
      <c r="C9309" s="244" t="s">
        <v>5716</v>
      </c>
      <c r="D9309" s="244" t="s">
        <v>807</v>
      </c>
      <c r="E9309" s="244" t="s">
        <v>4106</v>
      </c>
      <c r="G9309" s="244" t="s">
        <v>4106</v>
      </c>
      <c r="I9309" s="244" t="s">
        <v>2152</v>
      </c>
      <c r="J9309" s="244" t="s">
        <v>1220</v>
      </c>
      <c r="K9309" s="244" t="s">
        <v>925</v>
      </c>
    </row>
    <row r="9310" spans="1:11" s="244" customFormat="1" x14ac:dyDescent="0.3">
      <c r="A9310" s="244" t="s">
        <v>920</v>
      </c>
      <c r="B9310" s="244" t="s">
        <v>917</v>
      </c>
      <c r="C9310" s="244" t="s">
        <v>5716</v>
      </c>
      <c r="D9310" s="244" t="s">
        <v>807</v>
      </c>
      <c r="E9310" s="244" t="s">
        <v>4106</v>
      </c>
      <c r="G9310" s="244" t="s">
        <v>4106</v>
      </c>
      <c r="I9310" s="244" t="s">
        <v>2154</v>
      </c>
      <c r="J9310" s="244" t="s">
        <v>1221</v>
      </c>
      <c r="K9310" s="244" t="s">
        <v>925</v>
      </c>
    </row>
    <row r="9311" spans="1:11" s="244" customFormat="1" x14ac:dyDescent="0.3">
      <c r="A9311" s="244" t="s">
        <v>920</v>
      </c>
      <c r="B9311" s="244" t="s">
        <v>917</v>
      </c>
      <c r="C9311" s="244" t="s">
        <v>5716</v>
      </c>
      <c r="D9311" s="244" t="s">
        <v>807</v>
      </c>
      <c r="E9311" s="244" t="s">
        <v>4106</v>
      </c>
      <c r="G9311" s="244" t="s">
        <v>4106</v>
      </c>
      <c r="I9311" s="244" t="s">
        <v>2156</v>
      </c>
      <c r="J9311" s="244" t="s">
        <v>1222</v>
      </c>
      <c r="K9311" s="244" t="s">
        <v>925</v>
      </c>
    </row>
    <row r="9312" spans="1:11" s="244" customFormat="1" x14ac:dyDescent="0.3">
      <c r="A9312" s="244" t="s">
        <v>920</v>
      </c>
      <c r="B9312" s="244" t="s">
        <v>917</v>
      </c>
      <c r="C9312" s="244" t="s">
        <v>5716</v>
      </c>
      <c r="D9312" s="244" t="s">
        <v>807</v>
      </c>
      <c r="E9312" s="244" t="s">
        <v>4106</v>
      </c>
      <c r="G9312" s="244" t="s">
        <v>4106</v>
      </c>
      <c r="I9312" s="244" t="s">
        <v>5352</v>
      </c>
      <c r="J9312" s="244" t="s">
        <v>1223</v>
      </c>
      <c r="K9312" s="244" t="s">
        <v>925</v>
      </c>
    </row>
    <row r="9313" spans="1:11" s="244" customFormat="1" x14ac:dyDescent="0.3">
      <c r="A9313" s="244" t="s">
        <v>920</v>
      </c>
      <c r="B9313" s="244" t="s">
        <v>917</v>
      </c>
      <c r="C9313" s="244" t="s">
        <v>5716</v>
      </c>
      <c r="D9313" s="244" t="s">
        <v>807</v>
      </c>
      <c r="E9313" s="244" t="s">
        <v>4106</v>
      </c>
      <c r="G9313" s="244" t="s">
        <v>4106</v>
      </c>
      <c r="I9313" s="244" t="s">
        <v>882</v>
      </c>
      <c r="J9313" s="244" t="s">
        <v>1224</v>
      </c>
      <c r="K9313" s="244" t="s">
        <v>925</v>
      </c>
    </row>
    <row r="9314" spans="1:11" s="244" customFormat="1" x14ac:dyDescent="0.3">
      <c r="A9314" s="244" t="s">
        <v>920</v>
      </c>
      <c r="B9314" s="244" t="s">
        <v>917</v>
      </c>
      <c r="C9314" s="244" t="s">
        <v>5716</v>
      </c>
      <c r="D9314" s="244" t="s">
        <v>807</v>
      </c>
      <c r="E9314" s="244" t="s">
        <v>4106</v>
      </c>
      <c r="G9314" s="244" t="s">
        <v>4106</v>
      </c>
      <c r="I9314" s="244" t="s">
        <v>5354</v>
      </c>
      <c r="J9314" s="244" t="s">
        <v>1225</v>
      </c>
      <c r="K9314" s="244" t="s">
        <v>925</v>
      </c>
    </row>
    <row r="9315" spans="1:11" s="244" customFormat="1" x14ac:dyDescent="0.3">
      <c r="A9315" s="244" t="s">
        <v>920</v>
      </c>
      <c r="B9315" s="244" t="s">
        <v>917</v>
      </c>
      <c r="C9315" s="244" t="s">
        <v>5716</v>
      </c>
      <c r="D9315" s="244" t="s">
        <v>807</v>
      </c>
      <c r="E9315" s="244" t="s">
        <v>4106</v>
      </c>
      <c r="G9315" s="244" t="s">
        <v>4106</v>
      </c>
      <c r="I9315" s="244" t="s">
        <v>5015</v>
      </c>
      <c r="J9315" s="244" t="s">
        <v>1226</v>
      </c>
      <c r="K9315" s="244" t="s">
        <v>925</v>
      </c>
    </row>
    <row r="9316" spans="1:11" s="244" customFormat="1" x14ac:dyDescent="0.3">
      <c r="A9316" s="244" t="s">
        <v>920</v>
      </c>
      <c r="B9316" s="244" t="s">
        <v>917</v>
      </c>
      <c r="C9316" s="244" t="s">
        <v>5716</v>
      </c>
      <c r="D9316" s="244" t="s">
        <v>807</v>
      </c>
      <c r="E9316" s="244" t="s">
        <v>4106</v>
      </c>
      <c r="G9316" s="244" t="s">
        <v>4106</v>
      </c>
      <c r="I9316" s="244" t="s">
        <v>884</v>
      </c>
      <c r="J9316" s="244" t="s">
        <v>1227</v>
      </c>
      <c r="K9316" s="244" t="s">
        <v>925</v>
      </c>
    </row>
    <row r="9317" spans="1:11" s="244" customFormat="1" x14ac:dyDescent="0.3">
      <c r="A9317" s="244" t="s">
        <v>920</v>
      </c>
      <c r="B9317" s="244" t="s">
        <v>917</v>
      </c>
      <c r="C9317" s="244" t="s">
        <v>5716</v>
      </c>
      <c r="D9317" s="244" t="s">
        <v>807</v>
      </c>
      <c r="E9317" s="244" t="s">
        <v>4106</v>
      </c>
      <c r="G9317" s="244" t="s">
        <v>4106</v>
      </c>
      <c r="I9317" s="244" t="s">
        <v>889</v>
      </c>
      <c r="J9317" s="244" t="s">
        <v>1228</v>
      </c>
      <c r="K9317" s="244" t="s">
        <v>925</v>
      </c>
    </row>
    <row r="9318" spans="1:11" s="244" customFormat="1" x14ac:dyDescent="0.3">
      <c r="A9318" s="244" t="s">
        <v>920</v>
      </c>
      <c r="B9318" s="244" t="s">
        <v>917</v>
      </c>
      <c r="C9318" s="244" t="s">
        <v>5716</v>
      </c>
      <c r="D9318" s="244" t="s">
        <v>807</v>
      </c>
      <c r="E9318" s="244" t="s">
        <v>4106</v>
      </c>
      <c r="G9318" s="244" t="s">
        <v>4106</v>
      </c>
      <c r="I9318" s="244" t="s">
        <v>911</v>
      </c>
      <c r="J9318" s="244" t="s">
        <v>1229</v>
      </c>
      <c r="K9318" s="244" t="s">
        <v>925</v>
      </c>
    </row>
    <row r="9319" spans="1:11" s="244" customFormat="1" x14ac:dyDescent="0.3">
      <c r="A9319" s="244" t="s">
        <v>920</v>
      </c>
      <c r="B9319" s="244" t="s">
        <v>917</v>
      </c>
      <c r="C9319" s="244" t="s">
        <v>5716</v>
      </c>
      <c r="D9319" s="244" t="s">
        <v>807</v>
      </c>
      <c r="E9319" s="244" t="s">
        <v>4106</v>
      </c>
      <c r="G9319" s="244" t="s">
        <v>4106</v>
      </c>
      <c r="I9319" s="244" t="s">
        <v>5070</v>
      </c>
      <c r="J9319" s="244" t="s">
        <v>1230</v>
      </c>
      <c r="K9319" s="244" t="s">
        <v>925</v>
      </c>
    </row>
    <row r="9320" spans="1:11" s="244" customFormat="1" x14ac:dyDescent="0.3">
      <c r="A9320" s="244" t="s">
        <v>920</v>
      </c>
      <c r="B9320" s="244" t="s">
        <v>917</v>
      </c>
      <c r="C9320" s="244" t="s">
        <v>5716</v>
      </c>
      <c r="D9320" s="244" t="s">
        <v>807</v>
      </c>
      <c r="E9320" s="244" t="s">
        <v>4106</v>
      </c>
      <c r="G9320" s="244" t="s">
        <v>4106</v>
      </c>
      <c r="I9320" s="244" t="s">
        <v>936</v>
      </c>
      <c r="J9320" s="244" t="s">
        <v>1231</v>
      </c>
      <c r="K9320" s="244" t="s">
        <v>925</v>
      </c>
    </row>
    <row r="9321" spans="1:11" s="244" customFormat="1" x14ac:dyDescent="0.3">
      <c r="A9321" s="244" t="s">
        <v>920</v>
      </c>
      <c r="B9321" s="244" t="s">
        <v>917</v>
      </c>
      <c r="C9321" s="244" t="s">
        <v>5716</v>
      </c>
      <c r="D9321" s="244" t="s">
        <v>807</v>
      </c>
      <c r="E9321" s="244" t="s">
        <v>4106</v>
      </c>
      <c r="G9321" s="244" t="s">
        <v>4106</v>
      </c>
      <c r="I9321" s="244" t="s">
        <v>939</v>
      </c>
      <c r="J9321" s="244" t="s">
        <v>1232</v>
      </c>
      <c r="K9321" s="244" t="s">
        <v>925</v>
      </c>
    </row>
    <row r="9322" spans="1:11" s="244" customFormat="1" x14ac:dyDescent="0.3">
      <c r="A9322" s="244" t="s">
        <v>920</v>
      </c>
      <c r="B9322" s="244" t="s">
        <v>917</v>
      </c>
      <c r="C9322" s="244" t="s">
        <v>5716</v>
      </c>
      <c r="D9322" s="244" t="s">
        <v>807</v>
      </c>
      <c r="E9322" s="244" t="s">
        <v>4106</v>
      </c>
      <c r="G9322" s="244" t="s">
        <v>4106</v>
      </c>
      <c r="I9322" s="244" t="s">
        <v>1870</v>
      </c>
      <c r="J9322" s="244" t="s">
        <v>1233</v>
      </c>
      <c r="K9322" s="244" t="s">
        <v>925</v>
      </c>
    </row>
    <row r="9323" spans="1:11" s="244" customFormat="1" x14ac:dyDescent="0.3">
      <c r="A9323" s="244" t="s">
        <v>920</v>
      </c>
      <c r="B9323" s="244" t="s">
        <v>917</v>
      </c>
      <c r="C9323" s="244" t="s">
        <v>5716</v>
      </c>
      <c r="D9323" s="244" t="s">
        <v>807</v>
      </c>
      <c r="E9323" s="244" t="s">
        <v>4106</v>
      </c>
      <c r="G9323" s="244" t="s">
        <v>4106</v>
      </c>
      <c r="I9323" s="244" t="s">
        <v>810</v>
      </c>
      <c r="J9323" s="244" t="s">
        <v>1234</v>
      </c>
      <c r="K9323" s="244" t="s">
        <v>925</v>
      </c>
    </row>
    <row r="9324" spans="1:11" s="244" customFormat="1" x14ac:dyDescent="0.3">
      <c r="A9324" s="244" t="s">
        <v>920</v>
      </c>
      <c r="B9324" s="244" t="s">
        <v>917</v>
      </c>
      <c r="C9324" s="244" t="s">
        <v>5716</v>
      </c>
      <c r="D9324" s="244" t="s">
        <v>807</v>
      </c>
      <c r="E9324" s="244" t="s">
        <v>4106</v>
      </c>
      <c r="G9324" s="244" t="s">
        <v>4106</v>
      </c>
      <c r="I9324" s="244" t="s">
        <v>3205</v>
      </c>
      <c r="J9324" s="244" t="s">
        <v>1235</v>
      </c>
      <c r="K9324" s="244" t="s">
        <v>925</v>
      </c>
    </row>
    <row r="9325" spans="1:11" s="244" customFormat="1" x14ac:dyDescent="0.3">
      <c r="A9325" s="244" t="s">
        <v>920</v>
      </c>
      <c r="B9325" s="244" t="s">
        <v>917</v>
      </c>
      <c r="C9325" s="244" t="s">
        <v>5716</v>
      </c>
      <c r="D9325" s="244" t="s">
        <v>807</v>
      </c>
      <c r="E9325" s="244" t="s">
        <v>4106</v>
      </c>
      <c r="G9325" s="244" t="s">
        <v>4106</v>
      </c>
      <c r="I9325" s="244" t="s">
        <v>5379</v>
      </c>
      <c r="J9325" s="244" t="s">
        <v>6572</v>
      </c>
      <c r="K9325" s="244" t="s">
        <v>925</v>
      </c>
    </row>
    <row r="9326" spans="1:11" s="244" customFormat="1" x14ac:dyDescent="0.3">
      <c r="A9326" s="244" t="s">
        <v>920</v>
      </c>
      <c r="B9326" s="244" t="s">
        <v>917</v>
      </c>
      <c r="C9326" s="244" t="s">
        <v>5716</v>
      </c>
      <c r="D9326" s="244" t="s">
        <v>807</v>
      </c>
      <c r="E9326" s="244" t="s">
        <v>4106</v>
      </c>
      <c r="G9326" s="244" t="s">
        <v>4106</v>
      </c>
      <c r="I9326" s="244" t="s">
        <v>3215</v>
      </c>
      <c r="J9326" s="244" t="s">
        <v>6575</v>
      </c>
      <c r="K9326" s="244" t="s">
        <v>925</v>
      </c>
    </row>
    <row r="9327" spans="1:11" s="244" customFormat="1" x14ac:dyDescent="0.3">
      <c r="A9327" s="244" t="s">
        <v>920</v>
      </c>
      <c r="B9327" s="244" t="s">
        <v>917</v>
      </c>
      <c r="C9327" s="244" t="s">
        <v>5716</v>
      </c>
      <c r="D9327" s="244" t="s">
        <v>807</v>
      </c>
      <c r="E9327" s="244" t="s">
        <v>4106</v>
      </c>
      <c r="G9327" s="244" t="s">
        <v>4106</v>
      </c>
      <c r="I9327" s="244" t="s">
        <v>6273</v>
      </c>
      <c r="J9327" s="244" t="s">
        <v>1236</v>
      </c>
      <c r="K9327" s="244" t="s">
        <v>925</v>
      </c>
    </row>
    <row r="9328" spans="1:11" s="244" customFormat="1" x14ac:dyDescent="0.3">
      <c r="A9328" s="244" t="s">
        <v>920</v>
      </c>
      <c r="B9328" s="244" t="s">
        <v>917</v>
      </c>
      <c r="C9328" s="244" t="s">
        <v>5716</v>
      </c>
      <c r="D9328" s="244" t="s">
        <v>807</v>
      </c>
      <c r="E9328" s="244" t="s">
        <v>4106</v>
      </c>
      <c r="G9328" s="244" t="s">
        <v>4106</v>
      </c>
      <c r="I9328" s="244" t="s">
        <v>6103</v>
      </c>
      <c r="J9328" s="244" t="s">
        <v>1237</v>
      </c>
      <c r="K9328" s="244" t="s">
        <v>925</v>
      </c>
    </row>
    <row r="9329" spans="1:11" s="244" customFormat="1" x14ac:dyDescent="0.3">
      <c r="A9329" s="244" t="s">
        <v>920</v>
      </c>
      <c r="B9329" s="244" t="s">
        <v>917</v>
      </c>
      <c r="C9329" s="244" t="s">
        <v>5716</v>
      </c>
      <c r="D9329" s="244" t="s">
        <v>807</v>
      </c>
      <c r="E9329" s="244" t="s">
        <v>4106</v>
      </c>
      <c r="G9329" s="244" t="s">
        <v>4106</v>
      </c>
      <c r="I9329" s="244" t="s">
        <v>6105</v>
      </c>
      <c r="J9329" s="244" t="s">
        <v>1238</v>
      </c>
      <c r="K9329" s="244" t="s">
        <v>925</v>
      </c>
    </row>
    <row r="9330" spans="1:11" s="244" customFormat="1" x14ac:dyDescent="0.3">
      <c r="A9330" s="244" t="s">
        <v>920</v>
      </c>
      <c r="B9330" s="244" t="s">
        <v>917</v>
      </c>
      <c r="C9330" s="244" t="s">
        <v>5716</v>
      </c>
      <c r="D9330" s="244" t="s">
        <v>807</v>
      </c>
      <c r="E9330" s="244" t="s">
        <v>4106</v>
      </c>
      <c r="G9330" s="244" t="s">
        <v>4106</v>
      </c>
      <c r="I9330" s="244" t="s">
        <v>6107</v>
      </c>
      <c r="J9330" s="244" t="s">
        <v>1239</v>
      </c>
      <c r="K9330" s="244" t="s">
        <v>925</v>
      </c>
    </row>
    <row r="9331" spans="1:11" s="244" customFormat="1" x14ac:dyDescent="0.3">
      <c r="A9331" s="244" t="s">
        <v>920</v>
      </c>
      <c r="B9331" s="244" t="s">
        <v>917</v>
      </c>
      <c r="C9331" s="244" t="s">
        <v>5716</v>
      </c>
      <c r="D9331" s="244" t="s">
        <v>807</v>
      </c>
      <c r="E9331" s="244" t="s">
        <v>4106</v>
      </c>
      <c r="G9331" s="244" t="s">
        <v>4106</v>
      </c>
      <c r="I9331" s="244" t="s">
        <v>2976</v>
      </c>
      <c r="J9331" s="244" t="s">
        <v>1240</v>
      </c>
      <c r="K9331" s="244" t="s">
        <v>925</v>
      </c>
    </row>
    <row r="9332" spans="1:11" s="244" customFormat="1" x14ac:dyDescent="0.3">
      <c r="A9332" s="244" t="s">
        <v>920</v>
      </c>
      <c r="B9332" s="244" t="s">
        <v>917</v>
      </c>
      <c r="C9332" s="244" t="s">
        <v>5716</v>
      </c>
      <c r="D9332" s="244" t="s">
        <v>807</v>
      </c>
      <c r="E9332" s="244" t="s">
        <v>4106</v>
      </c>
      <c r="G9332" s="244" t="s">
        <v>4106</v>
      </c>
      <c r="I9332" s="244" t="s">
        <v>6127</v>
      </c>
      <c r="J9332" s="244" t="s">
        <v>1241</v>
      </c>
      <c r="K9332" s="244" t="s">
        <v>925</v>
      </c>
    </row>
    <row r="9333" spans="1:11" s="244" customFormat="1" x14ac:dyDescent="0.3">
      <c r="A9333" s="244" t="s">
        <v>920</v>
      </c>
      <c r="B9333" s="244" t="s">
        <v>917</v>
      </c>
      <c r="C9333" s="244" t="s">
        <v>5716</v>
      </c>
      <c r="D9333" s="244" t="s">
        <v>807</v>
      </c>
      <c r="E9333" s="244" t="s">
        <v>4106</v>
      </c>
      <c r="G9333" s="244" t="s">
        <v>4106</v>
      </c>
      <c r="I9333" s="244" t="s">
        <v>6134</v>
      </c>
      <c r="J9333" s="244" t="s">
        <v>1242</v>
      </c>
      <c r="K9333" s="244" t="s">
        <v>925</v>
      </c>
    </row>
    <row r="9334" spans="1:11" s="244" customFormat="1" x14ac:dyDescent="0.3">
      <c r="A9334" s="244" t="s">
        <v>920</v>
      </c>
      <c r="B9334" s="244" t="s">
        <v>917</v>
      </c>
      <c r="C9334" s="244" t="s">
        <v>5716</v>
      </c>
      <c r="D9334" s="244" t="s">
        <v>807</v>
      </c>
      <c r="E9334" s="244" t="s">
        <v>4106</v>
      </c>
      <c r="G9334" s="244" t="s">
        <v>4106</v>
      </c>
      <c r="I9334" s="244" t="s">
        <v>6139</v>
      </c>
      <c r="J9334" s="244" t="s">
        <v>1243</v>
      </c>
      <c r="K9334" s="244" t="s">
        <v>925</v>
      </c>
    </row>
    <row r="9335" spans="1:11" s="244" customFormat="1" x14ac:dyDescent="0.3">
      <c r="A9335" s="244" t="s">
        <v>920</v>
      </c>
      <c r="B9335" s="244" t="s">
        <v>917</v>
      </c>
      <c r="C9335" s="244" t="s">
        <v>5716</v>
      </c>
      <c r="D9335" s="244" t="s">
        <v>807</v>
      </c>
      <c r="E9335" s="244" t="s">
        <v>4106</v>
      </c>
      <c r="G9335" s="244" t="s">
        <v>4106</v>
      </c>
      <c r="I9335" s="244" t="s">
        <v>6319</v>
      </c>
      <c r="J9335" s="244" t="s">
        <v>1244</v>
      </c>
      <c r="K9335" s="244" t="s">
        <v>925</v>
      </c>
    </row>
    <row r="9336" spans="1:11" s="244" customFormat="1" x14ac:dyDescent="0.3">
      <c r="A9336" s="244" t="s">
        <v>920</v>
      </c>
      <c r="B9336" s="244" t="s">
        <v>917</v>
      </c>
      <c r="C9336" s="244" t="s">
        <v>5716</v>
      </c>
      <c r="D9336" s="244" t="s">
        <v>807</v>
      </c>
      <c r="E9336" s="244" t="s">
        <v>4106</v>
      </c>
      <c r="G9336" s="244" t="s">
        <v>4106</v>
      </c>
      <c r="I9336" s="244" t="s">
        <v>1822</v>
      </c>
      <c r="J9336" s="244" t="s">
        <v>6605</v>
      </c>
      <c r="K9336" s="244" t="s">
        <v>925</v>
      </c>
    </row>
    <row r="9337" spans="1:11" s="244" customFormat="1" x14ac:dyDescent="0.3">
      <c r="A9337" s="244" t="s">
        <v>920</v>
      </c>
      <c r="B9337" s="244" t="s">
        <v>917</v>
      </c>
      <c r="C9337" s="244" t="s">
        <v>5716</v>
      </c>
      <c r="D9337" s="244" t="s">
        <v>807</v>
      </c>
      <c r="E9337" s="244" t="s">
        <v>4106</v>
      </c>
      <c r="G9337" s="244" t="s">
        <v>4106</v>
      </c>
      <c r="I9337" s="244" t="s">
        <v>6326</v>
      </c>
      <c r="J9337" s="244" t="s">
        <v>1245</v>
      </c>
      <c r="K9337" s="244" t="s">
        <v>925</v>
      </c>
    </row>
    <row r="9338" spans="1:11" s="244" customFormat="1" x14ac:dyDescent="0.3">
      <c r="A9338" s="244" t="s">
        <v>920</v>
      </c>
      <c r="B9338" s="244" t="s">
        <v>917</v>
      </c>
      <c r="C9338" s="244" t="s">
        <v>5716</v>
      </c>
      <c r="D9338" s="244" t="s">
        <v>807</v>
      </c>
      <c r="E9338" s="244" t="s">
        <v>4106</v>
      </c>
      <c r="G9338" s="244" t="s">
        <v>4106</v>
      </c>
      <c r="I9338" s="244" t="s">
        <v>6334</v>
      </c>
      <c r="J9338" s="244" t="s">
        <v>6608</v>
      </c>
      <c r="K9338" s="244" t="s">
        <v>925</v>
      </c>
    </row>
    <row r="9339" spans="1:11" s="244" customFormat="1" x14ac:dyDescent="0.3">
      <c r="A9339" s="244" t="s">
        <v>920</v>
      </c>
      <c r="B9339" s="244" t="s">
        <v>917</v>
      </c>
      <c r="C9339" s="244" t="s">
        <v>5716</v>
      </c>
      <c r="D9339" s="244" t="s">
        <v>807</v>
      </c>
      <c r="E9339" s="244" t="s">
        <v>4106</v>
      </c>
      <c r="G9339" s="244" t="s">
        <v>4106</v>
      </c>
      <c r="I9339" s="244" t="s">
        <v>4415</v>
      </c>
      <c r="J9339" s="244" t="s">
        <v>1246</v>
      </c>
      <c r="K9339" s="244" t="s">
        <v>925</v>
      </c>
    </row>
    <row r="9340" spans="1:11" s="244" customFormat="1" x14ac:dyDescent="0.3">
      <c r="A9340" s="244" t="s">
        <v>920</v>
      </c>
      <c r="B9340" s="244" t="s">
        <v>917</v>
      </c>
      <c r="C9340" s="244" t="s">
        <v>5716</v>
      </c>
      <c r="D9340" s="244" t="s">
        <v>807</v>
      </c>
      <c r="E9340" s="244" t="s">
        <v>4106</v>
      </c>
      <c r="G9340" s="244" t="s">
        <v>4106</v>
      </c>
      <c r="I9340" s="244" t="s">
        <v>2112</v>
      </c>
      <c r="J9340" s="244" t="s">
        <v>1247</v>
      </c>
      <c r="K9340" s="244" t="s">
        <v>925</v>
      </c>
    </row>
    <row r="9341" spans="1:11" s="244" customFormat="1" x14ac:dyDescent="0.3">
      <c r="A9341" s="244" t="s">
        <v>920</v>
      </c>
      <c r="B9341" s="244" t="s">
        <v>917</v>
      </c>
      <c r="C9341" s="244" t="s">
        <v>5716</v>
      </c>
      <c r="D9341" s="244" t="s">
        <v>807</v>
      </c>
      <c r="E9341" s="244" t="s">
        <v>4106</v>
      </c>
      <c r="G9341" s="244" t="s">
        <v>4106</v>
      </c>
      <c r="I9341" s="244" t="s">
        <v>1584</v>
      </c>
      <c r="J9341" s="244" t="s">
        <v>1248</v>
      </c>
      <c r="K9341" s="244" t="s">
        <v>925</v>
      </c>
    </row>
    <row r="9342" spans="1:11" s="244" customFormat="1" x14ac:dyDescent="0.3">
      <c r="A9342" s="244" t="s">
        <v>920</v>
      </c>
      <c r="B9342" s="244" t="s">
        <v>917</v>
      </c>
      <c r="C9342" s="244" t="s">
        <v>5716</v>
      </c>
      <c r="D9342" s="244" t="s">
        <v>807</v>
      </c>
      <c r="E9342" s="244" t="s">
        <v>4106</v>
      </c>
      <c r="G9342" s="244" t="s">
        <v>4106</v>
      </c>
      <c r="I9342" s="244" t="s">
        <v>3011</v>
      </c>
      <c r="J9342" s="244" t="s">
        <v>1249</v>
      </c>
      <c r="K9342" s="244" t="s">
        <v>925</v>
      </c>
    </row>
    <row r="9343" spans="1:11" s="244" customFormat="1" x14ac:dyDescent="0.3">
      <c r="A9343" s="244" t="s">
        <v>920</v>
      </c>
      <c r="B9343" s="244" t="s">
        <v>917</v>
      </c>
      <c r="C9343" s="244" t="s">
        <v>5716</v>
      </c>
      <c r="D9343" s="244" t="s">
        <v>807</v>
      </c>
      <c r="E9343" s="244" t="s">
        <v>4106</v>
      </c>
      <c r="G9343" s="244" t="s">
        <v>4106</v>
      </c>
      <c r="I9343" s="244" t="s">
        <v>4449</v>
      </c>
      <c r="J9343" s="244" t="s">
        <v>1250</v>
      </c>
      <c r="K9343" s="244" t="s">
        <v>925</v>
      </c>
    </row>
    <row r="9344" spans="1:11" s="244" customFormat="1" x14ac:dyDescent="0.3">
      <c r="A9344" s="244" t="s">
        <v>920</v>
      </c>
      <c r="B9344" s="244" t="s">
        <v>917</v>
      </c>
      <c r="C9344" s="244" t="s">
        <v>5716</v>
      </c>
      <c r="D9344" s="244" t="s">
        <v>807</v>
      </c>
      <c r="E9344" s="244" t="s">
        <v>4106</v>
      </c>
      <c r="G9344" s="244" t="s">
        <v>4106</v>
      </c>
      <c r="I9344" s="244" t="s">
        <v>4453</v>
      </c>
      <c r="J9344" s="244" t="s">
        <v>1251</v>
      </c>
      <c r="K9344" s="244" t="s">
        <v>925</v>
      </c>
    </row>
    <row r="9345" spans="1:11" s="244" customFormat="1" x14ac:dyDescent="0.3">
      <c r="A9345" s="244" t="s">
        <v>920</v>
      </c>
      <c r="B9345" s="244" t="s">
        <v>917</v>
      </c>
      <c r="C9345" s="244" t="s">
        <v>5716</v>
      </c>
      <c r="D9345" s="244" t="s">
        <v>807</v>
      </c>
      <c r="E9345" s="244" t="s">
        <v>4106</v>
      </c>
      <c r="G9345" s="244" t="s">
        <v>4106</v>
      </c>
      <c r="I9345" s="244" t="s">
        <v>1609</v>
      </c>
      <c r="J9345" s="244" t="s">
        <v>1252</v>
      </c>
      <c r="K9345" s="244" t="s">
        <v>925</v>
      </c>
    </row>
    <row r="9346" spans="1:11" s="244" customFormat="1" x14ac:dyDescent="0.3">
      <c r="A9346" s="244" t="s">
        <v>920</v>
      </c>
      <c r="B9346" s="244" t="s">
        <v>917</v>
      </c>
      <c r="C9346" s="244" t="s">
        <v>5716</v>
      </c>
      <c r="D9346" s="244" t="s">
        <v>807</v>
      </c>
      <c r="E9346" s="244" t="s">
        <v>4106</v>
      </c>
      <c r="G9346" s="244" t="s">
        <v>4106</v>
      </c>
      <c r="I9346" s="244" t="s">
        <v>2356</v>
      </c>
      <c r="J9346" s="244" t="s">
        <v>1253</v>
      </c>
      <c r="K9346" s="244" t="s">
        <v>925</v>
      </c>
    </row>
    <row r="9347" spans="1:11" s="244" customFormat="1" x14ac:dyDescent="0.3">
      <c r="A9347" s="244" t="s">
        <v>920</v>
      </c>
      <c r="B9347" s="244" t="s">
        <v>917</v>
      </c>
      <c r="C9347" s="244" t="s">
        <v>5716</v>
      </c>
      <c r="D9347" s="244" t="s">
        <v>807</v>
      </c>
      <c r="E9347" s="244" t="s">
        <v>4106</v>
      </c>
      <c r="G9347" s="244" t="s">
        <v>4106</v>
      </c>
      <c r="I9347" s="244" t="s">
        <v>2363</v>
      </c>
      <c r="J9347" s="244" t="s">
        <v>1254</v>
      </c>
      <c r="K9347" s="244" t="s">
        <v>925</v>
      </c>
    </row>
    <row r="9348" spans="1:11" s="244" customFormat="1" x14ac:dyDescent="0.3">
      <c r="A9348" s="244" t="s">
        <v>920</v>
      </c>
      <c r="B9348" s="244" t="s">
        <v>917</v>
      </c>
      <c r="C9348" s="244" t="s">
        <v>5716</v>
      </c>
      <c r="D9348" s="244" t="s">
        <v>807</v>
      </c>
      <c r="E9348" s="244" t="s">
        <v>4106</v>
      </c>
      <c r="G9348" s="244" t="s">
        <v>4106</v>
      </c>
      <c r="I9348" s="244" t="s">
        <v>2365</v>
      </c>
      <c r="J9348" s="244" t="s">
        <v>1255</v>
      </c>
      <c r="K9348" s="244" t="s">
        <v>925</v>
      </c>
    </row>
    <row r="9349" spans="1:11" s="244" customFormat="1" x14ac:dyDescent="0.3">
      <c r="A9349" s="244" t="s">
        <v>920</v>
      </c>
      <c r="B9349" s="244" t="s">
        <v>917</v>
      </c>
      <c r="C9349" s="244" t="s">
        <v>5716</v>
      </c>
      <c r="D9349" s="244" t="s">
        <v>807</v>
      </c>
      <c r="E9349" s="244" t="s">
        <v>4106</v>
      </c>
      <c r="G9349" s="244" t="s">
        <v>4106</v>
      </c>
      <c r="I9349" s="244" t="s">
        <v>2367</v>
      </c>
      <c r="J9349" s="244" t="s">
        <v>6670</v>
      </c>
      <c r="K9349" s="244" t="s">
        <v>925</v>
      </c>
    </row>
    <row r="9350" spans="1:11" s="244" customFormat="1" x14ac:dyDescent="0.3">
      <c r="A9350" s="244" t="s">
        <v>920</v>
      </c>
      <c r="B9350" s="244" t="s">
        <v>917</v>
      </c>
      <c r="C9350" s="244" t="s">
        <v>5716</v>
      </c>
      <c r="D9350" s="244" t="s">
        <v>807</v>
      </c>
      <c r="E9350" s="244" t="s">
        <v>4106</v>
      </c>
      <c r="G9350" s="244" t="s">
        <v>4106</v>
      </c>
      <c r="I9350" s="244" t="s">
        <v>2373</v>
      </c>
      <c r="J9350" s="244" t="s">
        <v>1256</v>
      </c>
      <c r="K9350" s="244" t="s">
        <v>925</v>
      </c>
    </row>
    <row r="9351" spans="1:11" s="244" customFormat="1" x14ac:dyDescent="0.3">
      <c r="A9351" s="244" t="s">
        <v>920</v>
      </c>
      <c r="B9351" s="244" t="s">
        <v>917</v>
      </c>
      <c r="C9351" s="244" t="s">
        <v>5716</v>
      </c>
      <c r="D9351" s="244" t="s">
        <v>807</v>
      </c>
      <c r="E9351" s="244" t="s">
        <v>4106</v>
      </c>
      <c r="G9351" s="244" t="s">
        <v>4106</v>
      </c>
      <c r="I9351" s="244" t="s">
        <v>1820</v>
      </c>
      <c r="J9351" s="244" t="s">
        <v>1257</v>
      </c>
      <c r="K9351" s="244" t="s">
        <v>925</v>
      </c>
    </row>
    <row r="9352" spans="1:11" s="244" customFormat="1" x14ac:dyDescent="0.3">
      <c r="A9352" s="244" t="s">
        <v>920</v>
      </c>
      <c r="B9352" s="244" t="s">
        <v>917</v>
      </c>
      <c r="C9352" s="244" t="s">
        <v>5716</v>
      </c>
      <c r="D9352" s="244" t="s">
        <v>807</v>
      </c>
      <c r="E9352" s="244" t="s">
        <v>4106</v>
      </c>
      <c r="G9352" s="244" t="s">
        <v>4106</v>
      </c>
      <c r="I9352" s="244" t="s">
        <v>2384</v>
      </c>
      <c r="J9352" s="244" t="s">
        <v>1258</v>
      </c>
      <c r="K9352" s="244" t="s">
        <v>925</v>
      </c>
    </row>
    <row r="9353" spans="1:11" s="244" customFormat="1" x14ac:dyDescent="0.3">
      <c r="A9353" s="244" t="s">
        <v>920</v>
      </c>
      <c r="B9353" s="244" t="s">
        <v>917</v>
      </c>
      <c r="C9353" s="244" t="s">
        <v>5716</v>
      </c>
      <c r="D9353" s="244" t="s">
        <v>807</v>
      </c>
      <c r="E9353" s="244" t="s">
        <v>4106</v>
      </c>
      <c r="G9353" s="244" t="s">
        <v>4106</v>
      </c>
      <c r="I9353" s="244" t="s">
        <v>2386</v>
      </c>
      <c r="J9353" s="244" t="s">
        <v>6677</v>
      </c>
      <c r="K9353" s="244" t="s">
        <v>925</v>
      </c>
    </row>
    <row r="9354" spans="1:11" s="244" customFormat="1" x14ac:dyDescent="0.3">
      <c r="A9354" s="244" t="s">
        <v>920</v>
      </c>
      <c r="B9354" s="244" t="s">
        <v>917</v>
      </c>
      <c r="C9354" s="244" t="s">
        <v>5716</v>
      </c>
      <c r="D9354" s="244" t="s">
        <v>807</v>
      </c>
      <c r="E9354" s="244" t="s">
        <v>4106</v>
      </c>
      <c r="G9354" s="244" t="s">
        <v>4106</v>
      </c>
      <c r="I9354" s="244" t="s">
        <v>3439</v>
      </c>
      <c r="J9354" s="244" t="s">
        <v>1259</v>
      </c>
      <c r="K9354" s="244" t="s">
        <v>925</v>
      </c>
    </row>
    <row r="9355" spans="1:11" s="244" customFormat="1" x14ac:dyDescent="0.3">
      <c r="A9355" s="244" t="s">
        <v>920</v>
      </c>
      <c r="B9355" s="244" t="s">
        <v>917</v>
      </c>
      <c r="C9355" s="244" t="s">
        <v>5716</v>
      </c>
      <c r="D9355" s="244" t="s">
        <v>807</v>
      </c>
      <c r="E9355" s="244" t="s">
        <v>4106</v>
      </c>
      <c r="G9355" s="244" t="s">
        <v>4106</v>
      </c>
      <c r="I9355" s="244" t="s">
        <v>2411</v>
      </c>
      <c r="J9355" s="244" t="s">
        <v>1260</v>
      </c>
      <c r="K9355" s="244" t="s">
        <v>925</v>
      </c>
    </row>
    <row r="9356" spans="1:11" s="244" customFormat="1" x14ac:dyDescent="0.3">
      <c r="A9356" s="244" t="s">
        <v>920</v>
      </c>
      <c r="B9356" s="244" t="s">
        <v>917</v>
      </c>
      <c r="C9356" s="244" t="s">
        <v>5716</v>
      </c>
      <c r="D9356" s="244" t="s">
        <v>807</v>
      </c>
      <c r="E9356" s="244" t="s">
        <v>4106</v>
      </c>
      <c r="G9356" s="244" t="s">
        <v>4106</v>
      </c>
      <c r="I9356" s="244" t="s">
        <v>2413</v>
      </c>
      <c r="J9356" s="244" t="s">
        <v>1261</v>
      </c>
      <c r="K9356" s="244" t="s">
        <v>925</v>
      </c>
    </row>
    <row r="9357" spans="1:11" s="244" customFormat="1" x14ac:dyDescent="0.3">
      <c r="A9357" s="244" t="s">
        <v>920</v>
      </c>
      <c r="B9357" s="244" t="s">
        <v>917</v>
      </c>
      <c r="C9357" s="244" t="s">
        <v>5716</v>
      </c>
      <c r="D9357" s="244" t="s">
        <v>807</v>
      </c>
      <c r="E9357" s="244" t="s">
        <v>4106</v>
      </c>
      <c r="G9357" s="244" t="s">
        <v>4106</v>
      </c>
      <c r="I9357" s="244" t="s">
        <v>2432</v>
      </c>
      <c r="J9357" s="244" t="s">
        <v>1262</v>
      </c>
      <c r="K9357" s="244" t="s">
        <v>925</v>
      </c>
    </row>
    <row r="9358" spans="1:11" s="244" customFormat="1" x14ac:dyDescent="0.3">
      <c r="A9358" s="244" t="s">
        <v>920</v>
      </c>
      <c r="B9358" s="244" t="s">
        <v>917</v>
      </c>
      <c r="C9358" s="244" t="s">
        <v>5716</v>
      </c>
      <c r="D9358" s="244" t="s">
        <v>807</v>
      </c>
      <c r="E9358" s="244" t="s">
        <v>4106</v>
      </c>
      <c r="G9358" s="244" t="s">
        <v>4106</v>
      </c>
      <c r="I9358" s="244" t="s">
        <v>2438</v>
      </c>
      <c r="J9358" s="244" t="s">
        <v>6700</v>
      </c>
      <c r="K9358" s="244" t="s">
        <v>925</v>
      </c>
    </row>
    <row r="9359" spans="1:11" s="244" customFormat="1" x14ac:dyDescent="0.3">
      <c r="A9359" s="244" t="s">
        <v>920</v>
      </c>
      <c r="B9359" s="244" t="s">
        <v>917</v>
      </c>
      <c r="C9359" s="244" t="s">
        <v>5716</v>
      </c>
      <c r="D9359" s="244" t="s">
        <v>807</v>
      </c>
      <c r="E9359" s="244" t="s">
        <v>4106</v>
      </c>
      <c r="G9359" s="244" t="s">
        <v>4106</v>
      </c>
      <c r="I9359" s="244" t="s">
        <v>2451</v>
      </c>
      <c r="J9359" s="244" t="s">
        <v>1263</v>
      </c>
      <c r="K9359" s="244" t="s">
        <v>925</v>
      </c>
    </row>
    <row r="9360" spans="1:11" s="244" customFormat="1" x14ac:dyDescent="0.3">
      <c r="A9360" s="244" t="s">
        <v>920</v>
      </c>
      <c r="B9360" s="244" t="s">
        <v>917</v>
      </c>
      <c r="C9360" s="244" t="s">
        <v>5716</v>
      </c>
      <c r="D9360" s="244" t="s">
        <v>807</v>
      </c>
      <c r="E9360" s="244" t="s">
        <v>4106</v>
      </c>
      <c r="G9360" s="244" t="s">
        <v>4106</v>
      </c>
      <c r="I9360" s="244" t="s">
        <v>6373</v>
      </c>
      <c r="J9360" s="244" t="s">
        <v>6725</v>
      </c>
      <c r="K9360" s="244" t="s">
        <v>925</v>
      </c>
    </row>
    <row r="9361" spans="1:11" s="244" customFormat="1" x14ac:dyDescent="0.3">
      <c r="A9361" s="244" t="s">
        <v>920</v>
      </c>
      <c r="B9361" s="244" t="s">
        <v>917</v>
      </c>
      <c r="C9361" s="244" t="s">
        <v>5716</v>
      </c>
      <c r="D9361" s="244" t="s">
        <v>807</v>
      </c>
      <c r="E9361" s="244" t="s">
        <v>4106</v>
      </c>
      <c r="G9361" s="244" t="s">
        <v>4106</v>
      </c>
      <c r="I9361" s="244" t="s">
        <v>1556</v>
      </c>
      <c r="J9361" s="244" t="s">
        <v>1264</v>
      </c>
      <c r="K9361" s="244" t="s">
        <v>925</v>
      </c>
    </row>
    <row r="9362" spans="1:11" s="244" customFormat="1" x14ac:dyDescent="0.3">
      <c r="A9362" s="244" t="s">
        <v>920</v>
      </c>
      <c r="B9362" s="244" t="s">
        <v>917</v>
      </c>
      <c r="C9362" s="244" t="s">
        <v>5716</v>
      </c>
      <c r="D9362" s="244" t="s">
        <v>807</v>
      </c>
      <c r="E9362" s="244" t="s">
        <v>4106</v>
      </c>
      <c r="G9362" s="244" t="s">
        <v>4106</v>
      </c>
      <c r="I9362" s="244" t="s">
        <v>820</v>
      </c>
      <c r="J9362" s="244" t="s">
        <v>1265</v>
      </c>
      <c r="K9362" s="244" t="s">
        <v>925</v>
      </c>
    </row>
    <row r="9363" spans="1:11" s="244" customFormat="1" x14ac:dyDescent="0.3">
      <c r="A9363" s="244" t="s">
        <v>920</v>
      </c>
      <c r="B9363" s="244" t="s">
        <v>917</v>
      </c>
      <c r="C9363" s="244" t="s">
        <v>5716</v>
      </c>
      <c r="D9363" s="244" t="s">
        <v>807</v>
      </c>
      <c r="E9363" s="244" t="s">
        <v>4106</v>
      </c>
      <c r="G9363" s="244" t="s">
        <v>4106</v>
      </c>
      <c r="I9363" s="244" t="s">
        <v>2508</v>
      </c>
      <c r="J9363" s="244" t="s">
        <v>1266</v>
      </c>
      <c r="K9363" s="244" t="s">
        <v>925</v>
      </c>
    </row>
    <row r="9364" spans="1:11" s="244" customFormat="1" x14ac:dyDescent="0.3">
      <c r="A9364" s="244" t="s">
        <v>920</v>
      </c>
      <c r="B9364" s="244" t="s">
        <v>917</v>
      </c>
      <c r="C9364" s="244" t="s">
        <v>5716</v>
      </c>
      <c r="D9364" s="244" t="s">
        <v>807</v>
      </c>
      <c r="E9364" s="244" t="s">
        <v>4106</v>
      </c>
      <c r="G9364" s="244" t="s">
        <v>4106</v>
      </c>
      <c r="I9364" s="244" t="s">
        <v>1021</v>
      </c>
      <c r="J9364" s="244" t="s">
        <v>1267</v>
      </c>
      <c r="K9364" s="244" t="s">
        <v>925</v>
      </c>
    </row>
    <row r="9365" spans="1:11" s="244" customFormat="1" x14ac:dyDescent="0.3">
      <c r="A9365" s="244" t="s">
        <v>920</v>
      </c>
      <c r="B9365" s="244" t="s">
        <v>917</v>
      </c>
      <c r="C9365" s="244" t="s">
        <v>5716</v>
      </c>
      <c r="D9365" s="244" t="s">
        <v>807</v>
      </c>
      <c r="E9365" s="244" t="s">
        <v>4106</v>
      </c>
      <c r="G9365" s="244" t="s">
        <v>4106</v>
      </c>
      <c r="I9365" s="244" t="s">
        <v>580</v>
      </c>
      <c r="J9365" s="244" t="s">
        <v>1268</v>
      </c>
      <c r="K9365" s="244" t="s">
        <v>925</v>
      </c>
    </row>
    <row r="9366" spans="1:11" s="244" customFormat="1" x14ac:dyDescent="0.3">
      <c r="A9366" s="244" t="s">
        <v>920</v>
      </c>
      <c r="B9366" s="244" t="s">
        <v>917</v>
      </c>
      <c r="C9366" s="244" t="s">
        <v>5716</v>
      </c>
      <c r="D9366" s="244" t="s">
        <v>807</v>
      </c>
      <c r="E9366" s="244" t="s">
        <v>4106</v>
      </c>
      <c r="G9366" s="244" t="s">
        <v>4106</v>
      </c>
      <c r="I9366" s="244" t="s">
        <v>590</v>
      </c>
      <c r="J9366" s="244" t="s">
        <v>1269</v>
      </c>
      <c r="K9366" s="244" t="s">
        <v>925</v>
      </c>
    </row>
    <row r="9367" spans="1:11" s="244" customFormat="1" x14ac:dyDescent="0.3">
      <c r="A9367" s="244" t="s">
        <v>920</v>
      </c>
      <c r="B9367" s="244" t="s">
        <v>917</v>
      </c>
      <c r="C9367" s="244" t="s">
        <v>5716</v>
      </c>
      <c r="D9367" s="244" t="s">
        <v>807</v>
      </c>
      <c r="E9367" s="244" t="s">
        <v>4106</v>
      </c>
      <c r="G9367" s="244" t="s">
        <v>4106</v>
      </c>
      <c r="I9367" s="244" t="s">
        <v>4889</v>
      </c>
      <c r="J9367" s="244" t="s">
        <v>1270</v>
      </c>
      <c r="K9367" s="244" t="s">
        <v>925</v>
      </c>
    </row>
    <row r="9368" spans="1:11" s="244" customFormat="1" x14ac:dyDescent="0.3">
      <c r="A9368" s="244" t="s">
        <v>920</v>
      </c>
      <c r="B9368" s="244" t="s">
        <v>917</v>
      </c>
      <c r="C9368" s="244" t="s">
        <v>5716</v>
      </c>
      <c r="D9368" s="244" t="s">
        <v>807</v>
      </c>
      <c r="E9368" s="244" t="s">
        <v>4106</v>
      </c>
      <c r="G9368" s="244" t="s">
        <v>4106</v>
      </c>
      <c r="I9368" s="244" t="s">
        <v>633</v>
      </c>
      <c r="J9368" s="244" t="s">
        <v>1271</v>
      </c>
      <c r="K9368" s="244" t="s">
        <v>925</v>
      </c>
    </row>
    <row r="9369" spans="1:11" s="244" customFormat="1" x14ac:dyDescent="0.3">
      <c r="A9369" s="244" t="s">
        <v>920</v>
      </c>
      <c r="B9369" s="244" t="s">
        <v>917</v>
      </c>
      <c r="C9369" s="244" t="s">
        <v>5716</v>
      </c>
      <c r="D9369" s="244" t="s">
        <v>807</v>
      </c>
      <c r="E9369" s="244" t="s">
        <v>4106</v>
      </c>
      <c r="G9369" s="244" t="s">
        <v>4106</v>
      </c>
      <c r="I9369" s="244" t="s">
        <v>635</v>
      </c>
      <c r="J9369" s="244" t="s">
        <v>1456</v>
      </c>
      <c r="K9369" s="244" t="s">
        <v>925</v>
      </c>
    </row>
    <row r="9370" spans="1:11" s="244" customFormat="1" x14ac:dyDescent="0.3">
      <c r="A9370" s="244" t="s">
        <v>920</v>
      </c>
      <c r="B9370" s="244" t="s">
        <v>917</v>
      </c>
      <c r="C9370" s="244" t="s">
        <v>5716</v>
      </c>
      <c r="D9370" s="244" t="s">
        <v>807</v>
      </c>
      <c r="E9370" s="244" t="s">
        <v>4106</v>
      </c>
      <c r="G9370" s="244" t="s">
        <v>4106</v>
      </c>
      <c r="I9370" s="244" t="s">
        <v>639</v>
      </c>
      <c r="J9370" s="244" t="s">
        <v>1457</v>
      </c>
      <c r="K9370" s="244" t="s">
        <v>925</v>
      </c>
    </row>
    <row r="9371" spans="1:11" s="244" customFormat="1" x14ac:dyDescent="0.3">
      <c r="A9371" s="244" t="s">
        <v>920</v>
      </c>
      <c r="B9371" s="244" t="s">
        <v>917</v>
      </c>
      <c r="C9371" s="244" t="s">
        <v>5716</v>
      </c>
      <c r="D9371" s="244" t="s">
        <v>807</v>
      </c>
      <c r="E9371" s="244" t="s">
        <v>4106</v>
      </c>
      <c r="G9371" s="244" t="s">
        <v>4106</v>
      </c>
      <c r="I9371" s="244" t="s">
        <v>660</v>
      </c>
      <c r="J9371" s="244" t="s">
        <v>1458</v>
      </c>
      <c r="K9371" s="244" t="s">
        <v>925</v>
      </c>
    </row>
    <row r="9372" spans="1:11" s="244" customFormat="1" x14ac:dyDescent="0.3">
      <c r="A9372" s="244" t="s">
        <v>920</v>
      </c>
      <c r="B9372" s="244" t="s">
        <v>917</v>
      </c>
      <c r="C9372" s="244" t="s">
        <v>5716</v>
      </c>
      <c r="D9372" s="244" t="s">
        <v>807</v>
      </c>
      <c r="E9372" s="244" t="s">
        <v>4106</v>
      </c>
      <c r="G9372" s="244" t="s">
        <v>4106</v>
      </c>
      <c r="I9372" s="244" t="s">
        <v>4396</v>
      </c>
      <c r="J9372" s="244" t="s">
        <v>1459</v>
      </c>
      <c r="K9372" s="244" t="s">
        <v>925</v>
      </c>
    </row>
    <row r="9373" spans="1:11" s="244" customFormat="1" x14ac:dyDescent="0.3">
      <c r="A9373" s="244" t="s">
        <v>920</v>
      </c>
      <c r="B9373" s="244" t="s">
        <v>917</v>
      </c>
      <c r="C9373" s="244" t="s">
        <v>5716</v>
      </c>
      <c r="D9373" s="244" t="s">
        <v>807</v>
      </c>
      <c r="E9373" s="244" t="s">
        <v>4106</v>
      </c>
      <c r="G9373" s="244" t="s">
        <v>4106</v>
      </c>
      <c r="I9373" s="244" t="s">
        <v>5916</v>
      </c>
      <c r="J9373" s="244" t="s">
        <v>1460</v>
      </c>
      <c r="K9373" s="244" t="s">
        <v>925</v>
      </c>
    </row>
    <row r="9374" spans="1:11" s="244" customFormat="1" x14ac:dyDescent="0.3">
      <c r="A9374" s="244" t="s">
        <v>920</v>
      </c>
      <c r="B9374" s="244" t="s">
        <v>917</v>
      </c>
      <c r="C9374" s="244" t="s">
        <v>5716</v>
      </c>
      <c r="D9374" s="244" t="s">
        <v>807</v>
      </c>
      <c r="E9374" s="244" t="s">
        <v>4106</v>
      </c>
      <c r="G9374" s="244" t="s">
        <v>4106</v>
      </c>
      <c r="I9374" s="244" t="s">
        <v>675</v>
      </c>
      <c r="J9374" s="244" t="s">
        <v>1461</v>
      </c>
      <c r="K9374" s="244" t="s">
        <v>925</v>
      </c>
    </row>
    <row r="9375" spans="1:11" s="244" customFormat="1" x14ac:dyDescent="0.3">
      <c r="A9375" s="244" t="s">
        <v>920</v>
      </c>
      <c r="B9375" s="244" t="s">
        <v>917</v>
      </c>
      <c r="C9375" s="244" t="s">
        <v>5716</v>
      </c>
      <c r="D9375" s="244" t="s">
        <v>807</v>
      </c>
      <c r="E9375" s="244" t="s">
        <v>4106</v>
      </c>
      <c r="G9375" s="244" t="s">
        <v>4106</v>
      </c>
      <c r="I9375" s="244" t="s">
        <v>5426</v>
      </c>
      <c r="J9375" s="244" t="s">
        <v>1462</v>
      </c>
      <c r="K9375" s="244" t="s">
        <v>925</v>
      </c>
    </row>
    <row r="9376" spans="1:11" s="244" customFormat="1" x14ac:dyDescent="0.3">
      <c r="A9376" s="244" t="s">
        <v>920</v>
      </c>
      <c r="B9376" s="244" t="s">
        <v>917</v>
      </c>
      <c r="C9376" s="244" t="s">
        <v>5716</v>
      </c>
      <c r="D9376" s="244" t="s">
        <v>807</v>
      </c>
      <c r="E9376" s="244" t="s">
        <v>4106</v>
      </c>
      <c r="G9376" s="244" t="s">
        <v>4106</v>
      </c>
      <c r="I9376" s="244" t="s">
        <v>5430</v>
      </c>
      <c r="J9376" s="244" t="s">
        <v>1463</v>
      </c>
      <c r="K9376" s="244" t="s">
        <v>925</v>
      </c>
    </row>
    <row r="9377" spans="1:11" s="244" customFormat="1" x14ac:dyDescent="0.3">
      <c r="A9377" s="244" t="s">
        <v>920</v>
      </c>
      <c r="B9377" s="244" t="s">
        <v>917</v>
      </c>
      <c r="C9377" s="244" t="s">
        <v>5716</v>
      </c>
      <c r="D9377" s="244" t="s">
        <v>807</v>
      </c>
      <c r="E9377" s="244" t="s">
        <v>4106</v>
      </c>
      <c r="G9377" s="244" t="s">
        <v>4106</v>
      </c>
      <c r="I9377" s="244" t="s">
        <v>701</v>
      </c>
      <c r="J9377" s="244" t="s">
        <v>2557</v>
      </c>
      <c r="K9377" s="244" t="s">
        <v>925</v>
      </c>
    </row>
    <row r="9378" spans="1:11" s="244" customFormat="1" x14ac:dyDescent="0.3">
      <c r="A9378" s="244" t="s">
        <v>920</v>
      </c>
      <c r="B9378" s="244" t="s">
        <v>917</v>
      </c>
      <c r="C9378" s="244" t="s">
        <v>5716</v>
      </c>
      <c r="D9378" s="244" t="s">
        <v>807</v>
      </c>
      <c r="E9378" s="244" t="s">
        <v>4106</v>
      </c>
      <c r="G9378" s="244" t="s">
        <v>4106</v>
      </c>
      <c r="I9378" s="244" t="s">
        <v>703</v>
      </c>
      <c r="J9378" s="244" t="s">
        <v>1464</v>
      </c>
      <c r="K9378" s="244" t="s">
        <v>925</v>
      </c>
    </row>
    <row r="9379" spans="1:11" s="244" customFormat="1" x14ac:dyDescent="0.3">
      <c r="A9379" s="244" t="s">
        <v>920</v>
      </c>
      <c r="B9379" s="244" t="s">
        <v>917</v>
      </c>
      <c r="C9379" s="244" t="s">
        <v>5716</v>
      </c>
      <c r="D9379" s="244" t="s">
        <v>807</v>
      </c>
      <c r="E9379" s="244" t="s">
        <v>4106</v>
      </c>
      <c r="G9379" s="244" t="s">
        <v>4106</v>
      </c>
      <c r="I9379" s="244" t="s">
        <v>1465</v>
      </c>
      <c r="J9379" s="244" t="s">
        <v>1466</v>
      </c>
      <c r="K9379" s="244" t="s">
        <v>925</v>
      </c>
    </row>
    <row r="9380" spans="1:11" s="244" customFormat="1" x14ac:dyDescent="0.3">
      <c r="A9380" s="244" t="s">
        <v>920</v>
      </c>
      <c r="B9380" s="244" t="s">
        <v>917</v>
      </c>
      <c r="C9380" s="244" t="s">
        <v>5716</v>
      </c>
      <c r="D9380" s="244" t="s">
        <v>807</v>
      </c>
      <c r="E9380" s="244" t="s">
        <v>4106</v>
      </c>
      <c r="G9380" s="244" t="s">
        <v>4106</v>
      </c>
      <c r="I9380" s="244" t="s">
        <v>1467</v>
      </c>
      <c r="J9380" s="244" t="s">
        <v>1468</v>
      </c>
      <c r="K9380" s="244" t="s">
        <v>925</v>
      </c>
    </row>
    <row r="9381" spans="1:11" s="244" customFormat="1" x14ac:dyDescent="0.3">
      <c r="A9381" s="244" t="s">
        <v>920</v>
      </c>
      <c r="B9381" s="244" t="s">
        <v>917</v>
      </c>
      <c r="C9381" s="244" t="s">
        <v>5716</v>
      </c>
      <c r="D9381" s="244" t="s">
        <v>807</v>
      </c>
      <c r="E9381" s="244" t="s">
        <v>4106</v>
      </c>
      <c r="G9381" s="244" t="s">
        <v>4106</v>
      </c>
      <c r="I9381" s="244" t="s">
        <v>5435</v>
      </c>
      <c r="J9381" s="244" t="s">
        <v>1469</v>
      </c>
      <c r="K9381" s="244" t="s">
        <v>925</v>
      </c>
    </row>
    <row r="9382" spans="1:11" s="244" customFormat="1" x14ac:dyDescent="0.3">
      <c r="A9382" s="244" t="s">
        <v>920</v>
      </c>
      <c r="B9382" s="244" t="s">
        <v>917</v>
      </c>
      <c r="C9382" s="244" t="s">
        <v>5716</v>
      </c>
      <c r="D9382" s="244" t="s">
        <v>807</v>
      </c>
      <c r="E9382" s="244" t="s">
        <v>4106</v>
      </c>
      <c r="G9382" s="244" t="s">
        <v>4106</v>
      </c>
      <c r="I9382" s="244" t="s">
        <v>5452</v>
      </c>
      <c r="J9382" s="244" t="s">
        <v>2579</v>
      </c>
      <c r="K9382" s="244" t="s">
        <v>925</v>
      </c>
    </row>
    <row r="9383" spans="1:11" s="244" customFormat="1" x14ac:dyDescent="0.3">
      <c r="A9383" s="244" t="s">
        <v>920</v>
      </c>
      <c r="B9383" s="244" t="s">
        <v>917</v>
      </c>
      <c r="C9383" s="244" t="s">
        <v>5716</v>
      </c>
      <c r="D9383" s="244" t="s">
        <v>807</v>
      </c>
      <c r="E9383" s="244" t="s">
        <v>4106</v>
      </c>
      <c r="G9383" s="244" t="s">
        <v>4106</v>
      </c>
      <c r="I9383" s="244" t="s">
        <v>5050</v>
      </c>
      <c r="J9383" s="244" t="s">
        <v>2580</v>
      </c>
      <c r="K9383" s="244" t="s">
        <v>925</v>
      </c>
    </row>
    <row r="9384" spans="1:11" s="244" customFormat="1" x14ac:dyDescent="0.3">
      <c r="A9384" s="244" t="s">
        <v>920</v>
      </c>
      <c r="B9384" s="244" t="s">
        <v>917</v>
      </c>
      <c r="C9384" s="244" t="s">
        <v>5716</v>
      </c>
      <c r="D9384" s="244" t="s">
        <v>807</v>
      </c>
      <c r="E9384" s="244" t="s">
        <v>4106</v>
      </c>
      <c r="G9384" s="244" t="s">
        <v>4106</v>
      </c>
      <c r="I9384" s="244" t="s">
        <v>1470</v>
      </c>
      <c r="J9384" s="244" t="s">
        <v>3607</v>
      </c>
      <c r="K9384" s="244" t="s">
        <v>925</v>
      </c>
    </row>
    <row r="9385" spans="1:11" s="244" customFormat="1" x14ac:dyDescent="0.3">
      <c r="A9385" s="244" t="s">
        <v>920</v>
      </c>
      <c r="B9385" s="244" t="s">
        <v>917</v>
      </c>
      <c r="C9385" s="244" t="s">
        <v>5716</v>
      </c>
      <c r="D9385" s="244" t="s">
        <v>807</v>
      </c>
      <c r="E9385" s="244" t="s">
        <v>4106</v>
      </c>
      <c r="G9385" s="244" t="s">
        <v>4106</v>
      </c>
      <c r="I9385" s="244" t="s">
        <v>5928</v>
      </c>
      <c r="J9385" s="244" t="s">
        <v>2606</v>
      </c>
      <c r="K9385" s="244" t="s">
        <v>925</v>
      </c>
    </row>
    <row r="9386" spans="1:11" s="244" customFormat="1" x14ac:dyDescent="0.3">
      <c r="A9386" s="244" t="s">
        <v>920</v>
      </c>
      <c r="B9386" s="244" t="s">
        <v>917</v>
      </c>
      <c r="C9386" s="244" t="s">
        <v>5716</v>
      </c>
      <c r="D9386" s="244" t="s">
        <v>807</v>
      </c>
      <c r="E9386" s="244" t="s">
        <v>4106</v>
      </c>
      <c r="G9386" s="244" t="s">
        <v>4106</v>
      </c>
      <c r="I9386" s="244" t="s">
        <v>767</v>
      </c>
      <c r="J9386" s="244" t="s">
        <v>3356</v>
      </c>
      <c r="K9386" s="244" t="s">
        <v>925</v>
      </c>
    </row>
    <row r="9387" spans="1:11" s="244" customFormat="1" x14ac:dyDescent="0.3">
      <c r="A9387" s="244" t="s">
        <v>920</v>
      </c>
      <c r="B9387" s="244" t="s">
        <v>917</v>
      </c>
      <c r="C9387" s="244" t="s">
        <v>5716</v>
      </c>
      <c r="D9387" s="244" t="s">
        <v>807</v>
      </c>
      <c r="E9387" s="244" t="s">
        <v>4106</v>
      </c>
      <c r="G9387" s="244" t="s">
        <v>4106</v>
      </c>
      <c r="I9387" s="244" t="s">
        <v>1988</v>
      </c>
      <c r="J9387" s="244" t="s">
        <v>3357</v>
      </c>
      <c r="K9387" s="244" t="s">
        <v>925</v>
      </c>
    </row>
    <row r="9388" spans="1:11" s="244" customFormat="1" x14ac:dyDescent="0.3">
      <c r="A9388" s="244" t="s">
        <v>920</v>
      </c>
      <c r="B9388" s="244" t="s">
        <v>917</v>
      </c>
      <c r="C9388" s="244" t="s">
        <v>5716</v>
      </c>
      <c r="D9388" s="244" t="s">
        <v>807</v>
      </c>
      <c r="E9388" s="244" t="s">
        <v>4106</v>
      </c>
      <c r="G9388" s="244" t="s">
        <v>4106</v>
      </c>
      <c r="I9388" s="244" t="s">
        <v>770</v>
      </c>
      <c r="J9388" s="244" t="s">
        <v>3358</v>
      </c>
      <c r="K9388" s="244" t="s">
        <v>925</v>
      </c>
    </row>
    <row r="9389" spans="1:11" s="244" customFormat="1" x14ac:dyDescent="0.3">
      <c r="A9389" s="244" t="s">
        <v>920</v>
      </c>
      <c r="B9389" s="244" t="s">
        <v>917</v>
      </c>
      <c r="C9389" s="244" t="s">
        <v>5716</v>
      </c>
      <c r="D9389" s="244" t="s">
        <v>807</v>
      </c>
      <c r="E9389" s="244" t="s">
        <v>4106</v>
      </c>
      <c r="G9389" s="244" t="s">
        <v>4106</v>
      </c>
      <c r="I9389" s="244" t="s">
        <v>776</v>
      </c>
      <c r="J9389" s="244" t="s">
        <v>1471</v>
      </c>
      <c r="K9389" s="244" t="s">
        <v>925</v>
      </c>
    </row>
    <row r="9390" spans="1:11" s="244" customFormat="1" x14ac:dyDescent="0.3">
      <c r="A9390" s="244" t="s">
        <v>920</v>
      </c>
      <c r="B9390" s="244" t="s">
        <v>917</v>
      </c>
      <c r="C9390" s="244" t="s">
        <v>5716</v>
      </c>
      <c r="D9390" s="244" t="s">
        <v>807</v>
      </c>
      <c r="E9390" s="244" t="s">
        <v>4106</v>
      </c>
      <c r="G9390" s="244" t="s">
        <v>4106</v>
      </c>
      <c r="I9390" s="244" t="s">
        <v>2916</v>
      </c>
      <c r="J9390" s="244" t="s">
        <v>1472</v>
      </c>
      <c r="K9390" s="244" t="s">
        <v>925</v>
      </c>
    </row>
    <row r="9391" spans="1:11" s="244" customFormat="1" x14ac:dyDescent="0.3">
      <c r="A9391" s="244" t="s">
        <v>920</v>
      </c>
      <c r="B9391" s="244" t="s">
        <v>917</v>
      </c>
      <c r="C9391" s="244" t="s">
        <v>5716</v>
      </c>
      <c r="D9391" s="244" t="s">
        <v>807</v>
      </c>
      <c r="E9391" s="244" t="s">
        <v>4106</v>
      </c>
      <c r="G9391" s="244" t="s">
        <v>4106</v>
      </c>
      <c r="I9391" s="244" t="s">
        <v>1700</v>
      </c>
      <c r="J9391" s="244" t="s">
        <v>1473</v>
      </c>
      <c r="K9391" s="244" t="s">
        <v>925</v>
      </c>
    </row>
    <row r="9392" spans="1:11" s="244" customFormat="1" x14ac:dyDescent="0.3">
      <c r="A9392" s="244" t="s">
        <v>920</v>
      </c>
      <c r="B9392" s="244" t="s">
        <v>917</v>
      </c>
      <c r="C9392" s="244" t="s">
        <v>5716</v>
      </c>
      <c r="D9392" s="244" t="s">
        <v>807</v>
      </c>
      <c r="E9392" s="244" t="s">
        <v>4106</v>
      </c>
      <c r="G9392" s="244" t="s">
        <v>4106</v>
      </c>
      <c r="I9392" s="244" t="s">
        <v>1703</v>
      </c>
      <c r="J9392" s="244" t="s">
        <v>1474</v>
      </c>
      <c r="K9392" s="244" t="s">
        <v>925</v>
      </c>
    </row>
    <row r="9393" spans="1:11" s="244" customFormat="1" x14ac:dyDescent="0.3">
      <c r="A9393" s="244" t="s">
        <v>920</v>
      </c>
      <c r="B9393" s="244" t="s">
        <v>917</v>
      </c>
      <c r="C9393" s="244" t="s">
        <v>5716</v>
      </c>
      <c r="D9393" s="244" t="s">
        <v>807</v>
      </c>
      <c r="E9393" s="244" t="s">
        <v>4106</v>
      </c>
      <c r="G9393" s="244" t="s">
        <v>4106</v>
      </c>
      <c r="I9393" s="244" t="s">
        <v>1718</v>
      </c>
      <c r="J9393" s="244" t="s">
        <v>6537</v>
      </c>
      <c r="K9393" s="244" t="s">
        <v>925</v>
      </c>
    </row>
    <row r="9394" spans="1:11" s="244" customFormat="1" x14ac:dyDescent="0.3">
      <c r="A9394" s="244" t="s">
        <v>920</v>
      </c>
      <c r="B9394" s="244" t="s">
        <v>917</v>
      </c>
      <c r="C9394" s="244" t="s">
        <v>5716</v>
      </c>
      <c r="D9394" s="244" t="s">
        <v>807</v>
      </c>
      <c r="E9394" s="244" t="s">
        <v>4106</v>
      </c>
      <c r="G9394" s="244" t="s">
        <v>4106</v>
      </c>
      <c r="I9394" s="244" t="s">
        <v>1728</v>
      </c>
      <c r="J9394" s="244" t="s">
        <v>6538</v>
      </c>
      <c r="K9394" s="244" t="s">
        <v>925</v>
      </c>
    </row>
    <row r="9395" spans="1:11" s="244" customFormat="1" x14ac:dyDescent="0.3">
      <c r="A9395" s="244" t="s">
        <v>920</v>
      </c>
      <c r="B9395" s="244" t="s">
        <v>917</v>
      </c>
      <c r="C9395" s="244" t="s">
        <v>5716</v>
      </c>
      <c r="D9395" s="244" t="s">
        <v>807</v>
      </c>
      <c r="E9395" s="244" t="s">
        <v>4106</v>
      </c>
      <c r="G9395" s="244" t="s">
        <v>4106</v>
      </c>
      <c r="I9395" s="244" t="s">
        <v>4808</v>
      </c>
      <c r="J9395" s="244" t="s">
        <v>371</v>
      </c>
      <c r="K9395" s="244" t="s">
        <v>925</v>
      </c>
    </row>
    <row r="9396" spans="1:11" s="244" customFormat="1" x14ac:dyDescent="0.3">
      <c r="A9396" s="244" t="s">
        <v>920</v>
      </c>
      <c r="B9396" s="244" t="s">
        <v>917</v>
      </c>
      <c r="C9396" s="244" t="s">
        <v>5716</v>
      </c>
      <c r="D9396" s="244" t="s">
        <v>807</v>
      </c>
      <c r="E9396" s="244" t="s">
        <v>4106</v>
      </c>
      <c r="G9396" s="244" t="s">
        <v>4106</v>
      </c>
      <c r="I9396" s="244" t="s">
        <v>5180</v>
      </c>
      <c r="J9396" s="244" t="s">
        <v>372</v>
      </c>
      <c r="K9396" s="244" t="s">
        <v>925</v>
      </c>
    </row>
    <row r="9397" spans="1:11" s="244" customFormat="1" x14ac:dyDescent="0.3">
      <c r="A9397" s="244" t="s">
        <v>920</v>
      </c>
      <c r="B9397" s="244" t="s">
        <v>917</v>
      </c>
      <c r="C9397" s="244" t="s">
        <v>5716</v>
      </c>
      <c r="D9397" s="244" t="s">
        <v>807</v>
      </c>
      <c r="E9397" s="244" t="s">
        <v>4106</v>
      </c>
      <c r="G9397" s="244" t="s">
        <v>4106</v>
      </c>
      <c r="I9397" s="244" t="s">
        <v>6046</v>
      </c>
      <c r="J9397" s="244" t="s">
        <v>7727</v>
      </c>
      <c r="K9397" s="244" t="s">
        <v>925</v>
      </c>
    </row>
    <row r="9398" spans="1:11" s="244" customFormat="1" x14ac:dyDescent="0.3">
      <c r="A9398" s="244" t="s">
        <v>920</v>
      </c>
      <c r="B9398" s="244" t="s">
        <v>917</v>
      </c>
      <c r="C9398" s="244" t="s">
        <v>5716</v>
      </c>
      <c r="D9398" s="244" t="s">
        <v>807</v>
      </c>
      <c r="E9398" s="244" t="s">
        <v>4106</v>
      </c>
      <c r="G9398" s="244" t="s">
        <v>4106</v>
      </c>
      <c r="I9398" s="244" t="s">
        <v>6048</v>
      </c>
      <c r="J9398" s="244" t="s">
        <v>7728</v>
      </c>
      <c r="K9398" s="244" t="s">
        <v>925</v>
      </c>
    </row>
    <row r="9399" spans="1:11" s="244" customFormat="1" x14ac:dyDescent="0.3">
      <c r="A9399" s="244" t="s">
        <v>920</v>
      </c>
      <c r="B9399" s="244" t="s">
        <v>917</v>
      </c>
      <c r="C9399" s="244" t="s">
        <v>5716</v>
      </c>
      <c r="D9399" s="244" t="s">
        <v>807</v>
      </c>
      <c r="E9399" s="244" t="s">
        <v>4106</v>
      </c>
      <c r="G9399" s="244" t="s">
        <v>4106</v>
      </c>
      <c r="I9399" s="244" t="s">
        <v>5189</v>
      </c>
      <c r="J9399" s="244" t="s">
        <v>7729</v>
      </c>
      <c r="K9399" s="244" t="s">
        <v>925</v>
      </c>
    </row>
    <row r="9400" spans="1:11" s="244" customFormat="1" x14ac:dyDescent="0.3">
      <c r="A9400" s="244" t="s">
        <v>920</v>
      </c>
      <c r="B9400" s="244" t="s">
        <v>917</v>
      </c>
      <c r="C9400" s="244" t="s">
        <v>5716</v>
      </c>
      <c r="D9400" s="244" t="s">
        <v>807</v>
      </c>
      <c r="E9400" s="244" t="s">
        <v>4106</v>
      </c>
      <c r="G9400" s="244" t="s">
        <v>4106</v>
      </c>
      <c r="I9400" s="244" t="s">
        <v>6051</v>
      </c>
      <c r="J9400" s="244" t="s">
        <v>7730</v>
      </c>
      <c r="K9400" s="244" t="s">
        <v>925</v>
      </c>
    </row>
    <row r="9401" spans="1:11" s="244" customFormat="1" x14ac:dyDescent="0.3">
      <c r="A9401" s="244" t="s">
        <v>920</v>
      </c>
      <c r="B9401" s="244" t="s">
        <v>917</v>
      </c>
      <c r="C9401" s="244" t="s">
        <v>5716</v>
      </c>
      <c r="D9401" s="244" t="s">
        <v>807</v>
      </c>
      <c r="E9401" s="244" t="s">
        <v>4106</v>
      </c>
      <c r="G9401" s="244" t="s">
        <v>4106</v>
      </c>
      <c r="I9401" s="244" t="s">
        <v>6053</v>
      </c>
      <c r="J9401" s="244" t="s">
        <v>7731</v>
      </c>
      <c r="K9401" s="244" t="s">
        <v>925</v>
      </c>
    </row>
    <row r="9402" spans="1:11" s="244" customFormat="1" x14ac:dyDescent="0.3">
      <c r="A9402" s="244" t="s">
        <v>920</v>
      </c>
      <c r="B9402" s="244" t="s">
        <v>917</v>
      </c>
      <c r="C9402" s="244" t="s">
        <v>5716</v>
      </c>
      <c r="D9402" s="244" t="s">
        <v>807</v>
      </c>
      <c r="E9402" s="244" t="s">
        <v>4106</v>
      </c>
      <c r="G9402" s="244" t="s">
        <v>4106</v>
      </c>
      <c r="I9402" s="244" t="s">
        <v>6055</v>
      </c>
      <c r="J9402" s="244" t="s">
        <v>7732</v>
      </c>
      <c r="K9402" s="244" t="s">
        <v>925</v>
      </c>
    </row>
    <row r="9403" spans="1:11" s="244" customFormat="1" x14ac:dyDescent="0.3">
      <c r="A9403" s="244" t="s">
        <v>920</v>
      </c>
      <c r="B9403" s="244" t="s">
        <v>917</v>
      </c>
      <c r="C9403" s="244" t="s">
        <v>5716</v>
      </c>
      <c r="D9403" s="244" t="s">
        <v>807</v>
      </c>
      <c r="E9403" s="244" t="s">
        <v>4106</v>
      </c>
      <c r="G9403" s="244" t="s">
        <v>4106</v>
      </c>
      <c r="I9403" s="244" t="s">
        <v>6057</v>
      </c>
      <c r="J9403" s="244" t="s">
        <v>7733</v>
      </c>
      <c r="K9403" s="244" t="s">
        <v>925</v>
      </c>
    </row>
    <row r="9404" spans="1:11" s="244" customFormat="1" x14ac:dyDescent="0.3">
      <c r="A9404" s="244" t="s">
        <v>920</v>
      </c>
      <c r="B9404" s="244" t="s">
        <v>917</v>
      </c>
      <c r="C9404" s="244" t="s">
        <v>5716</v>
      </c>
      <c r="D9404" s="244" t="s">
        <v>807</v>
      </c>
      <c r="E9404" s="244" t="s">
        <v>4106</v>
      </c>
      <c r="G9404" s="244" t="s">
        <v>4106</v>
      </c>
      <c r="I9404" s="244" t="s">
        <v>6519</v>
      </c>
      <c r="J9404" s="244" t="s">
        <v>8224</v>
      </c>
      <c r="K9404" s="244" t="s">
        <v>925</v>
      </c>
    </row>
    <row r="9405" spans="1:11" s="244" customFormat="1" x14ac:dyDescent="0.3">
      <c r="A9405" s="244" t="s">
        <v>920</v>
      </c>
      <c r="B9405" s="244" t="s">
        <v>917</v>
      </c>
      <c r="C9405" s="244" t="s">
        <v>909</v>
      </c>
      <c r="D9405" s="244" t="s">
        <v>3146</v>
      </c>
      <c r="E9405" s="244" t="s">
        <v>4106</v>
      </c>
      <c r="G9405" s="244" t="s">
        <v>4106</v>
      </c>
      <c r="I9405" s="244" t="s">
        <v>4106</v>
      </c>
      <c r="J9405" s="244" t="s">
        <v>8906</v>
      </c>
      <c r="K9405" s="244" t="s">
        <v>946</v>
      </c>
    </row>
    <row r="9406" spans="1:11" s="244" customFormat="1" x14ac:dyDescent="0.3">
      <c r="A9406" s="244" t="s">
        <v>920</v>
      </c>
      <c r="B9406" s="244" t="s">
        <v>917</v>
      </c>
      <c r="C9406" s="244" t="s">
        <v>909</v>
      </c>
      <c r="D9406" s="244" t="s">
        <v>3146</v>
      </c>
      <c r="E9406" s="244" t="s">
        <v>4106</v>
      </c>
      <c r="G9406" s="244" t="s">
        <v>4106</v>
      </c>
      <c r="I9406" s="244" t="s">
        <v>4105</v>
      </c>
      <c r="J9406" s="244" t="s">
        <v>3729</v>
      </c>
      <c r="K9406" s="244" t="s">
        <v>946</v>
      </c>
    </row>
    <row r="9407" spans="1:11" s="244" customFormat="1" x14ac:dyDescent="0.3">
      <c r="A9407" s="244" t="s">
        <v>920</v>
      </c>
      <c r="B9407" s="244" t="s">
        <v>917</v>
      </c>
      <c r="C9407" s="244" t="s">
        <v>909</v>
      </c>
      <c r="D9407" s="244" t="s">
        <v>3146</v>
      </c>
      <c r="E9407" s="244" t="s">
        <v>4106</v>
      </c>
      <c r="G9407" s="244" t="s">
        <v>4106</v>
      </c>
      <c r="I9407" s="244" t="s">
        <v>5700</v>
      </c>
      <c r="J9407" s="244" t="s">
        <v>3730</v>
      </c>
      <c r="K9407" s="244" t="s">
        <v>946</v>
      </c>
    </row>
    <row r="9408" spans="1:11" s="244" customFormat="1" x14ac:dyDescent="0.3">
      <c r="A9408" s="244" t="s">
        <v>920</v>
      </c>
      <c r="B9408" s="244" t="s">
        <v>917</v>
      </c>
      <c r="C9408" s="244" t="s">
        <v>909</v>
      </c>
      <c r="D9408" s="244" t="s">
        <v>3146</v>
      </c>
      <c r="E9408" s="244" t="s">
        <v>4106</v>
      </c>
      <c r="G9408" s="244" t="s">
        <v>4106</v>
      </c>
      <c r="I9408" s="244" t="s">
        <v>2998</v>
      </c>
      <c r="J9408" s="244" t="s">
        <v>3731</v>
      </c>
      <c r="K9408" s="244" t="s">
        <v>946</v>
      </c>
    </row>
    <row r="9409" spans="1:11" s="244" customFormat="1" x14ac:dyDescent="0.3">
      <c r="A9409" s="244" t="s">
        <v>920</v>
      </c>
      <c r="B9409" s="244" t="s">
        <v>917</v>
      </c>
      <c r="C9409" s="244" t="s">
        <v>909</v>
      </c>
      <c r="D9409" s="244" t="s">
        <v>3146</v>
      </c>
      <c r="E9409" s="244" t="s">
        <v>4106</v>
      </c>
      <c r="G9409" s="244" t="s">
        <v>4106</v>
      </c>
      <c r="I9409" s="244" t="s">
        <v>5707</v>
      </c>
      <c r="J9409" s="244" t="s">
        <v>3732</v>
      </c>
      <c r="K9409" s="244" t="s">
        <v>946</v>
      </c>
    </row>
    <row r="9410" spans="1:11" s="244" customFormat="1" x14ac:dyDescent="0.3">
      <c r="A9410" s="244" t="s">
        <v>920</v>
      </c>
      <c r="B9410" s="244" t="s">
        <v>917</v>
      </c>
      <c r="C9410" s="244" t="s">
        <v>909</v>
      </c>
      <c r="D9410" s="244" t="s">
        <v>3146</v>
      </c>
      <c r="E9410" s="244" t="s">
        <v>4106</v>
      </c>
      <c r="G9410" s="244" t="s">
        <v>4106</v>
      </c>
      <c r="I9410" s="244" t="s">
        <v>5716</v>
      </c>
      <c r="J9410" s="244" t="s">
        <v>3733</v>
      </c>
      <c r="K9410" s="244" t="s">
        <v>946</v>
      </c>
    </row>
    <row r="9411" spans="1:11" s="244" customFormat="1" x14ac:dyDescent="0.3">
      <c r="A9411" s="244" t="s">
        <v>920</v>
      </c>
      <c r="B9411" s="244" t="s">
        <v>917</v>
      </c>
      <c r="C9411" s="244" t="s">
        <v>909</v>
      </c>
      <c r="D9411" s="244" t="s">
        <v>3146</v>
      </c>
      <c r="E9411" s="244" t="s">
        <v>4106</v>
      </c>
      <c r="G9411" s="244" t="s">
        <v>4106</v>
      </c>
      <c r="I9411" s="244" t="s">
        <v>909</v>
      </c>
      <c r="J9411" s="244" t="s">
        <v>3734</v>
      </c>
      <c r="K9411" s="244" t="s">
        <v>946</v>
      </c>
    </row>
    <row r="9412" spans="1:11" s="244" customFormat="1" x14ac:dyDescent="0.3">
      <c r="A9412" s="244" t="s">
        <v>920</v>
      </c>
      <c r="B9412" s="244" t="s">
        <v>917</v>
      </c>
      <c r="C9412" s="244" t="s">
        <v>909</v>
      </c>
      <c r="D9412" s="244" t="s">
        <v>3146</v>
      </c>
      <c r="E9412" s="244" t="s">
        <v>4106</v>
      </c>
      <c r="G9412" s="244" t="s">
        <v>4106</v>
      </c>
      <c r="I9412" s="244" t="s">
        <v>5725</v>
      </c>
      <c r="J9412" s="244" t="s">
        <v>3735</v>
      </c>
      <c r="K9412" s="244" t="s">
        <v>946</v>
      </c>
    </row>
    <row r="9413" spans="1:11" s="244" customFormat="1" x14ac:dyDescent="0.3">
      <c r="A9413" s="244" t="s">
        <v>920</v>
      </c>
      <c r="B9413" s="244" t="s">
        <v>917</v>
      </c>
      <c r="C9413" s="244" t="s">
        <v>909</v>
      </c>
      <c r="D9413" s="244" t="s">
        <v>3146</v>
      </c>
      <c r="E9413" s="244" t="s">
        <v>4106</v>
      </c>
      <c r="G9413" s="244" t="s">
        <v>4106</v>
      </c>
      <c r="I9413" s="244" t="s">
        <v>5734</v>
      </c>
      <c r="J9413" s="244" t="s">
        <v>3736</v>
      </c>
      <c r="K9413" s="244" t="s">
        <v>946</v>
      </c>
    </row>
    <row r="9414" spans="1:11" s="244" customFormat="1" x14ac:dyDescent="0.3">
      <c r="A9414" s="244" t="s">
        <v>920</v>
      </c>
      <c r="B9414" s="244" t="s">
        <v>917</v>
      </c>
      <c r="C9414" s="244" t="s">
        <v>909</v>
      </c>
      <c r="D9414" s="244" t="s">
        <v>3146</v>
      </c>
      <c r="E9414" s="244" t="s">
        <v>4106</v>
      </c>
      <c r="G9414" s="244" t="s">
        <v>4106</v>
      </c>
      <c r="I9414" s="244" t="s">
        <v>5741</v>
      </c>
      <c r="J9414" s="244" t="s">
        <v>3737</v>
      </c>
      <c r="K9414" s="244" t="s">
        <v>946</v>
      </c>
    </row>
    <row r="9415" spans="1:11" s="244" customFormat="1" x14ac:dyDescent="0.3">
      <c r="A9415" s="244" t="s">
        <v>920</v>
      </c>
      <c r="B9415" s="244" t="s">
        <v>917</v>
      </c>
      <c r="C9415" s="244" t="s">
        <v>909</v>
      </c>
      <c r="D9415" s="244" t="s">
        <v>3146</v>
      </c>
      <c r="E9415" s="244" t="s">
        <v>4106</v>
      </c>
      <c r="G9415" s="244" t="s">
        <v>4106</v>
      </c>
      <c r="I9415" s="244" t="s">
        <v>5732</v>
      </c>
      <c r="J9415" s="244" t="s">
        <v>3738</v>
      </c>
      <c r="K9415" s="244" t="s">
        <v>946</v>
      </c>
    </row>
    <row r="9416" spans="1:11" s="244" customFormat="1" x14ac:dyDescent="0.3">
      <c r="A9416" s="244" t="s">
        <v>920</v>
      </c>
      <c r="B9416" s="244" t="s">
        <v>917</v>
      </c>
      <c r="C9416" s="244" t="s">
        <v>909</v>
      </c>
      <c r="D9416" s="244" t="s">
        <v>3146</v>
      </c>
      <c r="E9416" s="244" t="s">
        <v>4106</v>
      </c>
      <c r="G9416" s="244" t="s">
        <v>4106</v>
      </c>
      <c r="I9416" s="244" t="s">
        <v>5689</v>
      </c>
      <c r="J9416" s="244" t="s">
        <v>3739</v>
      </c>
      <c r="K9416" s="244" t="s">
        <v>946</v>
      </c>
    </row>
    <row r="9417" spans="1:11" s="244" customFormat="1" x14ac:dyDescent="0.3">
      <c r="A9417" s="244" t="s">
        <v>920</v>
      </c>
      <c r="B9417" s="244" t="s">
        <v>917</v>
      </c>
      <c r="C9417" s="244" t="s">
        <v>909</v>
      </c>
      <c r="D9417" s="244" t="s">
        <v>3146</v>
      </c>
      <c r="E9417" s="244" t="s">
        <v>4106</v>
      </c>
      <c r="G9417" s="244" t="s">
        <v>4106</v>
      </c>
      <c r="I9417" s="244" t="s">
        <v>881</v>
      </c>
      <c r="J9417" s="244" t="s">
        <v>3740</v>
      </c>
      <c r="K9417" s="244" t="s">
        <v>946</v>
      </c>
    </row>
    <row r="9418" spans="1:11" s="244" customFormat="1" x14ac:dyDescent="0.3">
      <c r="A9418" s="244" t="s">
        <v>920</v>
      </c>
      <c r="B9418" s="244" t="s">
        <v>917</v>
      </c>
      <c r="C9418" s="244" t="s">
        <v>909</v>
      </c>
      <c r="D9418" s="244" t="s">
        <v>3146</v>
      </c>
      <c r="E9418" s="244" t="s">
        <v>4106</v>
      </c>
      <c r="G9418" s="244" t="s">
        <v>4106</v>
      </c>
      <c r="I9418" s="244" t="s">
        <v>6459</v>
      </c>
      <c r="J9418" s="244" t="s">
        <v>3741</v>
      </c>
      <c r="K9418" s="244" t="s">
        <v>946</v>
      </c>
    </row>
    <row r="9419" spans="1:11" s="244" customFormat="1" x14ac:dyDescent="0.3">
      <c r="A9419" s="244" t="s">
        <v>920</v>
      </c>
      <c r="B9419" s="244" t="s">
        <v>917</v>
      </c>
      <c r="C9419" s="244" t="s">
        <v>909</v>
      </c>
      <c r="D9419" s="244" t="s">
        <v>3146</v>
      </c>
      <c r="E9419" s="244" t="s">
        <v>4106</v>
      </c>
      <c r="G9419" s="244" t="s">
        <v>4106</v>
      </c>
      <c r="I9419" s="244" t="s">
        <v>1073</v>
      </c>
      <c r="J9419" s="244" t="s">
        <v>3742</v>
      </c>
      <c r="K9419" s="244" t="s">
        <v>946</v>
      </c>
    </row>
    <row r="9420" spans="1:11" s="244" customFormat="1" x14ac:dyDescent="0.3">
      <c r="A9420" s="244" t="s">
        <v>920</v>
      </c>
      <c r="B9420" s="244" t="s">
        <v>917</v>
      </c>
      <c r="C9420" s="244" t="s">
        <v>909</v>
      </c>
      <c r="D9420" s="244" t="s">
        <v>3146</v>
      </c>
      <c r="E9420" s="244" t="s">
        <v>4106</v>
      </c>
      <c r="G9420" s="244" t="s">
        <v>4106</v>
      </c>
      <c r="I9420" s="244" t="s">
        <v>1063</v>
      </c>
      <c r="J9420" s="244" t="s">
        <v>3743</v>
      </c>
      <c r="K9420" s="244" t="s">
        <v>946</v>
      </c>
    </row>
    <row r="9421" spans="1:11" s="244" customFormat="1" x14ac:dyDescent="0.3">
      <c r="A9421" s="244" t="s">
        <v>920</v>
      </c>
      <c r="B9421" s="244" t="s">
        <v>917</v>
      </c>
      <c r="C9421" s="244" t="s">
        <v>909</v>
      </c>
      <c r="D9421" s="244" t="s">
        <v>3146</v>
      </c>
      <c r="E9421" s="244" t="s">
        <v>4106</v>
      </c>
      <c r="G9421" s="244" t="s">
        <v>4106</v>
      </c>
      <c r="I9421" s="244" t="s">
        <v>6466</v>
      </c>
      <c r="J9421" s="244" t="s">
        <v>3744</v>
      </c>
      <c r="K9421" s="244" t="s">
        <v>946</v>
      </c>
    </row>
    <row r="9422" spans="1:11" s="244" customFormat="1" x14ac:dyDescent="0.3">
      <c r="A9422" s="244" t="s">
        <v>920</v>
      </c>
      <c r="B9422" s="244" t="s">
        <v>917</v>
      </c>
      <c r="C9422" s="244" t="s">
        <v>909</v>
      </c>
      <c r="D9422" s="244" t="s">
        <v>3146</v>
      </c>
      <c r="E9422" s="244" t="s">
        <v>4106</v>
      </c>
      <c r="G9422" s="244" t="s">
        <v>4106</v>
      </c>
      <c r="I9422" s="244" t="s">
        <v>6470</v>
      </c>
      <c r="J9422" s="244" t="s">
        <v>3745</v>
      </c>
      <c r="K9422" s="244" t="s">
        <v>946</v>
      </c>
    </row>
    <row r="9423" spans="1:11" s="244" customFormat="1" x14ac:dyDescent="0.3">
      <c r="A9423" s="244" t="s">
        <v>920</v>
      </c>
      <c r="B9423" s="244" t="s">
        <v>917</v>
      </c>
      <c r="C9423" s="244" t="s">
        <v>909</v>
      </c>
      <c r="D9423" s="244" t="s">
        <v>3146</v>
      </c>
      <c r="E9423" s="244" t="s">
        <v>4106</v>
      </c>
      <c r="G9423" s="244" t="s">
        <v>4106</v>
      </c>
      <c r="I9423" s="244" t="s">
        <v>6474</v>
      </c>
      <c r="J9423" s="244" t="s">
        <v>3746</v>
      </c>
      <c r="K9423" s="244" t="s">
        <v>946</v>
      </c>
    </row>
    <row r="9424" spans="1:11" s="244" customFormat="1" x14ac:dyDescent="0.3">
      <c r="A9424" s="244" t="s">
        <v>920</v>
      </c>
      <c r="B9424" s="244" t="s">
        <v>917</v>
      </c>
      <c r="C9424" s="244" t="s">
        <v>909</v>
      </c>
      <c r="D9424" s="244" t="s">
        <v>3146</v>
      </c>
      <c r="E9424" s="244" t="s">
        <v>4106</v>
      </c>
      <c r="G9424" s="244" t="s">
        <v>4106</v>
      </c>
      <c r="I9424" s="244" t="s">
        <v>898</v>
      </c>
      <c r="J9424" s="244" t="s">
        <v>3747</v>
      </c>
      <c r="K9424" s="244" t="s">
        <v>946</v>
      </c>
    </row>
    <row r="9425" spans="1:11" s="244" customFormat="1" x14ac:dyDescent="0.3">
      <c r="A9425" s="244" t="s">
        <v>920</v>
      </c>
      <c r="B9425" s="244" t="s">
        <v>917</v>
      </c>
      <c r="C9425" s="244" t="s">
        <v>909</v>
      </c>
      <c r="D9425" s="244" t="s">
        <v>3146</v>
      </c>
      <c r="E9425" s="244" t="s">
        <v>4106</v>
      </c>
      <c r="G9425" s="244" t="s">
        <v>4106</v>
      </c>
      <c r="I9425" s="244" t="s">
        <v>2958</v>
      </c>
      <c r="J9425" s="244" t="s">
        <v>3045</v>
      </c>
      <c r="K9425" s="244" t="s">
        <v>946</v>
      </c>
    </row>
    <row r="9426" spans="1:11" s="244" customFormat="1" x14ac:dyDescent="0.3">
      <c r="A9426" s="244" t="s">
        <v>920</v>
      </c>
      <c r="B9426" s="244" t="s">
        <v>917</v>
      </c>
      <c r="C9426" s="244" t="s">
        <v>909</v>
      </c>
      <c r="D9426" s="244" t="s">
        <v>3146</v>
      </c>
      <c r="E9426" s="244" t="s">
        <v>4106</v>
      </c>
      <c r="G9426" s="244" t="s">
        <v>4106</v>
      </c>
      <c r="I9426" s="244" t="s">
        <v>2119</v>
      </c>
      <c r="J9426" s="244" t="s">
        <v>3748</v>
      </c>
      <c r="K9426" s="244" t="s">
        <v>946</v>
      </c>
    </row>
    <row r="9427" spans="1:11" s="244" customFormat="1" x14ac:dyDescent="0.3">
      <c r="A9427" s="244" t="s">
        <v>920</v>
      </c>
      <c r="B9427" s="244" t="s">
        <v>917</v>
      </c>
      <c r="C9427" s="244" t="s">
        <v>909</v>
      </c>
      <c r="D9427" s="244" t="s">
        <v>3146</v>
      </c>
      <c r="E9427" s="244" t="s">
        <v>4106</v>
      </c>
      <c r="G9427" s="244" t="s">
        <v>4106</v>
      </c>
      <c r="I9427" s="244" t="s">
        <v>5696</v>
      </c>
      <c r="J9427" s="244" t="s">
        <v>3749</v>
      </c>
      <c r="K9427" s="244" t="s">
        <v>946</v>
      </c>
    </row>
    <row r="9428" spans="1:11" s="244" customFormat="1" x14ac:dyDescent="0.3">
      <c r="A9428" s="244" t="s">
        <v>920</v>
      </c>
      <c r="B9428" s="244" t="s">
        <v>917</v>
      </c>
      <c r="C9428" s="244" t="s">
        <v>909</v>
      </c>
      <c r="D9428" s="244" t="s">
        <v>3146</v>
      </c>
      <c r="E9428" s="244" t="s">
        <v>4106</v>
      </c>
      <c r="G9428" s="244" t="s">
        <v>4106</v>
      </c>
      <c r="I9428" s="244" t="s">
        <v>2964</v>
      </c>
      <c r="J9428" s="244" t="s">
        <v>3750</v>
      </c>
      <c r="K9428" s="244" t="s">
        <v>946</v>
      </c>
    </row>
    <row r="9429" spans="1:11" s="244" customFormat="1" x14ac:dyDescent="0.3">
      <c r="A9429" s="244" t="s">
        <v>920</v>
      </c>
      <c r="B9429" s="244" t="s">
        <v>917</v>
      </c>
      <c r="C9429" s="244" t="s">
        <v>909</v>
      </c>
      <c r="D9429" s="244" t="s">
        <v>3146</v>
      </c>
      <c r="E9429" s="244" t="s">
        <v>4106</v>
      </c>
      <c r="G9429" s="244" t="s">
        <v>4106</v>
      </c>
      <c r="I9429" s="244" t="s">
        <v>2638</v>
      </c>
      <c r="J9429" s="244" t="s">
        <v>3751</v>
      </c>
      <c r="K9429" s="244" t="s">
        <v>946</v>
      </c>
    </row>
    <row r="9430" spans="1:11" s="244" customFormat="1" x14ac:dyDescent="0.3">
      <c r="A9430" s="244" t="s">
        <v>920</v>
      </c>
      <c r="B9430" s="244" t="s">
        <v>917</v>
      </c>
      <c r="C9430" s="244" t="s">
        <v>909</v>
      </c>
      <c r="D9430" s="244" t="s">
        <v>3146</v>
      </c>
      <c r="E9430" s="244" t="s">
        <v>4106</v>
      </c>
      <c r="G9430" s="244" t="s">
        <v>4106</v>
      </c>
      <c r="I9430" s="244" t="s">
        <v>2968</v>
      </c>
      <c r="J9430" s="244" t="s">
        <v>3752</v>
      </c>
      <c r="K9430" s="244" t="s">
        <v>946</v>
      </c>
    </row>
    <row r="9431" spans="1:11" s="244" customFormat="1" x14ac:dyDescent="0.3">
      <c r="A9431" s="244" t="s">
        <v>920</v>
      </c>
      <c r="B9431" s="244" t="s">
        <v>917</v>
      </c>
      <c r="C9431" s="244" t="s">
        <v>909</v>
      </c>
      <c r="D9431" s="244" t="s">
        <v>3146</v>
      </c>
      <c r="E9431" s="244" t="s">
        <v>4106</v>
      </c>
      <c r="G9431" s="244" t="s">
        <v>4106</v>
      </c>
      <c r="I9431" s="244" t="s">
        <v>2127</v>
      </c>
      <c r="J9431" s="244" t="s">
        <v>3753</v>
      </c>
      <c r="K9431" s="244" t="s">
        <v>946</v>
      </c>
    </row>
    <row r="9432" spans="1:11" s="244" customFormat="1" x14ac:dyDescent="0.3">
      <c r="A9432" s="244" t="s">
        <v>920</v>
      </c>
      <c r="B9432" s="244" t="s">
        <v>917</v>
      </c>
      <c r="C9432" s="244" t="s">
        <v>909</v>
      </c>
      <c r="D9432" s="244" t="s">
        <v>3146</v>
      </c>
      <c r="E9432" s="244" t="s">
        <v>4106</v>
      </c>
      <c r="G9432" s="244" t="s">
        <v>4106</v>
      </c>
      <c r="I9432" s="244" t="s">
        <v>258</v>
      </c>
      <c r="J9432" s="244" t="s">
        <v>3754</v>
      </c>
      <c r="K9432" s="244" t="s">
        <v>946</v>
      </c>
    </row>
    <row r="9433" spans="1:11" s="244" customFormat="1" x14ac:dyDescent="0.3">
      <c r="A9433" s="244" t="s">
        <v>920</v>
      </c>
      <c r="B9433" s="244" t="s">
        <v>917</v>
      </c>
      <c r="C9433" s="244" t="s">
        <v>909</v>
      </c>
      <c r="D9433" s="244" t="s">
        <v>3146</v>
      </c>
      <c r="E9433" s="244" t="s">
        <v>4106</v>
      </c>
      <c r="G9433" s="244" t="s">
        <v>4106</v>
      </c>
      <c r="I9433" s="244" t="s">
        <v>268</v>
      </c>
      <c r="J9433" s="244" t="s">
        <v>3755</v>
      </c>
      <c r="K9433" s="244" t="s">
        <v>946</v>
      </c>
    </row>
    <row r="9434" spans="1:11" s="244" customFormat="1" x14ac:dyDescent="0.3">
      <c r="A9434" s="244" t="s">
        <v>920</v>
      </c>
      <c r="B9434" s="244" t="s">
        <v>917</v>
      </c>
      <c r="C9434" s="244" t="s">
        <v>909</v>
      </c>
      <c r="D9434" s="244" t="s">
        <v>3146</v>
      </c>
      <c r="E9434" s="244" t="s">
        <v>4106</v>
      </c>
      <c r="G9434" s="244" t="s">
        <v>4106</v>
      </c>
      <c r="I9434" s="244" t="s">
        <v>2970</v>
      </c>
      <c r="J9434" s="244" t="s">
        <v>3756</v>
      </c>
      <c r="K9434" s="244" t="s">
        <v>946</v>
      </c>
    </row>
    <row r="9435" spans="1:11" s="244" customFormat="1" x14ac:dyDescent="0.3">
      <c r="A9435" s="244" t="s">
        <v>920</v>
      </c>
      <c r="B9435" s="244" t="s">
        <v>917</v>
      </c>
      <c r="C9435" s="244" t="s">
        <v>909</v>
      </c>
      <c r="D9435" s="244" t="s">
        <v>3146</v>
      </c>
      <c r="E9435" s="244" t="s">
        <v>4106</v>
      </c>
      <c r="G9435" s="244" t="s">
        <v>4106</v>
      </c>
      <c r="I9435" s="244" t="s">
        <v>6317</v>
      </c>
      <c r="J9435" s="244" t="s">
        <v>3757</v>
      </c>
      <c r="K9435" s="244" t="s">
        <v>946</v>
      </c>
    </row>
    <row r="9436" spans="1:11" s="244" customFormat="1" x14ac:dyDescent="0.3">
      <c r="A9436" s="244" t="s">
        <v>920</v>
      </c>
      <c r="B9436" s="244" t="s">
        <v>917</v>
      </c>
      <c r="C9436" s="244" t="s">
        <v>909</v>
      </c>
      <c r="D9436" s="244" t="s">
        <v>3146</v>
      </c>
      <c r="E9436" s="244" t="s">
        <v>4106</v>
      </c>
      <c r="G9436" s="244" t="s">
        <v>4106</v>
      </c>
      <c r="I9436" s="244" t="s">
        <v>2918</v>
      </c>
      <c r="J9436" s="244" t="s">
        <v>3758</v>
      </c>
      <c r="K9436" s="244" t="s">
        <v>946</v>
      </c>
    </row>
    <row r="9437" spans="1:11" s="244" customFormat="1" x14ac:dyDescent="0.3">
      <c r="A9437" s="244" t="s">
        <v>920</v>
      </c>
      <c r="B9437" s="244" t="s">
        <v>917</v>
      </c>
      <c r="C9437" s="244" t="s">
        <v>909</v>
      </c>
      <c r="D9437" s="244" t="s">
        <v>3146</v>
      </c>
      <c r="E9437" s="244" t="s">
        <v>4106</v>
      </c>
      <c r="G9437" s="244" t="s">
        <v>4106</v>
      </c>
      <c r="I9437" s="244" t="s">
        <v>2317</v>
      </c>
      <c r="J9437" s="244" t="s">
        <v>1167</v>
      </c>
      <c r="K9437" s="244" t="s">
        <v>946</v>
      </c>
    </row>
    <row r="9438" spans="1:11" s="244" customFormat="1" x14ac:dyDescent="0.3">
      <c r="A9438" s="244" t="s">
        <v>920</v>
      </c>
      <c r="B9438" s="244" t="s">
        <v>917</v>
      </c>
      <c r="C9438" s="244" t="s">
        <v>909</v>
      </c>
      <c r="D9438" s="244" t="s">
        <v>3146</v>
      </c>
      <c r="E9438" s="244" t="s">
        <v>4106</v>
      </c>
      <c r="G9438" s="244" t="s">
        <v>4106</v>
      </c>
      <c r="I9438" s="244" t="s">
        <v>2920</v>
      </c>
      <c r="J9438" s="244" t="s">
        <v>1168</v>
      </c>
      <c r="K9438" s="244" t="s">
        <v>946</v>
      </c>
    </row>
    <row r="9439" spans="1:11" s="244" customFormat="1" x14ac:dyDescent="0.3">
      <c r="A9439" s="244" t="s">
        <v>920</v>
      </c>
      <c r="B9439" s="244" t="s">
        <v>917</v>
      </c>
      <c r="C9439" s="244" t="s">
        <v>909</v>
      </c>
      <c r="D9439" s="244" t="s">
        <v>3146</v>
      </c>
      <c r="E9439" s="244" t="s">
        <v>4106</v>
      </c>
      <c r="G9439" s="244" t="s">
        <v>4106</v>
      </c>
      <c r="I9439" s="244" t="s">
        <v>2924</v>
      </c>
      <c r="J9439" s="244" t="s">
        <v>1169</v>
      </c>
      <c r="K9439" s="244" t="s">
        <v>946</v>
      </c>
    </row>
    <row r="9440" spans="1:11" s="244" customFormat="1" x14ac:dyDescent="0.3">
      <c r="A9440" s="244" t="s">
        <v>920</v>
      </c>
      <c r="B9440" s="244" t="s">
        <v>917</v>
      </c>
      <c r="C9440" s="244" t="s">
        <v>909</v>
      </c>
      <c r="D9440" s="244" t="s">
        <v>3146</v>
      </c>
      <c r="E9440" s="244" t="s">
        <v>4106</v>
      </c>
      <c r="G9440" s="244" t="s">
        <v>4106</v>
      </c>
      <c r="I9440" s="244" t="s">
        <v>2926</v>
      </c>
      <c r="J9440" s="244" t="s">
        <v>1170</v>
      </c>
      <c r="K9440" s="244" t="s">
        <v>946</v>
      </c>
    </row>
    <row r="9441" spans="1:11" s="244" customFormat="1" x14ac:dyDescent="0.3">
      <c r="A9441" s="244" t="s">
        <v>920</v>
      </c>
      <c r="B9441" s="244" t="s">
        <v>917</v>
      </c>
      <c r="C9441" s="244" t="s">
        <v>909</v>
      </c>
      <c r="D9441" s="244" t="s">
        <v>3146</v>
      </c>
      <c r="E9441" s="244" t="s">
        <v>4106</v>
      </c>
      <c r="G9441" s="244" t="s">
        <v>4106</v>
      </c>
      <c r="I9441" s="244" t="s">
        <v>4702</v>
      </c>
      <c r="J9441" s="244" t="s">
        <v>1171</v>
      </c>
      <c r="K9441" s="244" t="s">
        <v>946</v>
      </c>
    </row>
    <row r="9442" spans="1:11" s="244" customFormat="1" x14ac:dyDescent="0.3">
      <c r="A9442" s="244" t="s">
        <v>920</v>
      </c>
      <c r="B9442" s="244" t="s">
        <v>917</v>
      </c>
      <c r="C9442" s="244" t="s">
        <v>909</v>
      </c>
      <c r="D9442" s="244" t="s">
        <v>3146</v>
      </c>
      <c r="E9442" s="244" t="s">
        <v>4106</v>
      </c>
      <c r="G9442" s="244" t="s">
        <v>4106</v>
      </c>
      <c r="I9442" s="244" t="s">
        <v>4704</v>
      </c>
      <c r="J9442" s="244" t="s">
        <v>1172</v>
      </c>
      <c r="K9442" s="244" t="s">
        <v>946</v>
      </c>
    </row>
    <row r="9443" spans="1:11" s="244" customFormat="1" x14ac:dyDescent="0.3">
      <c r="A9443" s="244" t="s">
        <v>920</v>
      </c>
      <c r="B9443" s="244" t="s">
        <v>917</v>
      </c>
      <c r="C9443" s="244" t="s">
        <v>909</v>
      </c>
      <c r="D9443" s="244" t="s">
        <v>3146</v>
      </c>
      <c r="E9443" s="244" t="s">
        <v>4106</v>
      </c>
      <c r="G9443" s="244" t="s">
        <v>4106</v>
      </c>
      <c r="I9443" s="244" t="s">
        <v>1065</v>
      </c>
      <c r="J9443" s="244" t="s">
        <v>1173</v>
      </c>
      <c r="K9443" s="244" t="s">
        <v>946</v>
      </c>
    </row>
    <row r="9444" spans="1:11" s="244" customFormat="1" x14ac:dyDescent="0.3">
      <c r="A9444" s="244" t="s">
        <v>920</v>
      </c>
      <c r="B9444" s="244" t="s">
        <v>917</v>
      </c>
      <c r="C9444" s="244" t="s">
        <v>909</v>
      </c>
      <c r="D9444" s="244" t="s">
        <v>3146</v>
      </c>
      <c r="E9444" s="244" t="s">
        <v>4106</v>
      </c>
      <c r="G9444" s="244" t="s">
        <v>4106</v>
      </c>
      <c r="I9444" s="244" t="s">
        <v>1800</v>
      </c>
      <c r="J9444" s="244" t="s">
        <v>1174</v>
      </c>
      <c r="K9444" s="244" t="s">
        <v>946</v>
      </c>
    </row>
    <row r="9445" spans="1:11" s="244" customFormat="1" x14ac:dyDescent="0.3">
      <c r="A9445" s="244" t="s">
        <v>920</v>
      </c>
      <c r="B9445" s="244" t="s">
        <v>917</v>
      </c>
      <c r="C9445" s="244" t="s">
        <v>909</v>
      </c>
      <c r="D9445" s="244" t="s">
        <v>3146</v>
      </c>
      <c r="E9445" s="244" t="s">
        <v>4106</v>
      </c>
      <c r="G9445" s="244" t="s">
        <v>4106</v>
      </c>
      <c r="I9445" s="244" t="s">
        <v>4108</v>
      </c>
      <c r="J9445" s="244" t="s">
        <v>1175</v>
      </c>
      <c r="K9445" s="244" t="s">
        <v>946</v>
      </c>
    </row>
    <row r="9446" spans="1:11" s="244" customFormat="1" x14ac:dyDescent="0.3">
      <c r="A9446" s="244" t="s">
        <v>920</v>
      </c>
      <c r="B9446" s="244" t="s">
        <v>917</v>
      </c>
      <c r="C9446" s="244" t="s">
        <v>909</v>
      </c>
      <c r="D9446" s="244" t="s">
        <v>3146</v>
      </c>
      <c r="E9446" s="244" t="s">
        <v>4106</v>
      </c>
      <c r="G9446" s="244" t="s">
        <v>4106</v>
      </c>
      <c r="I9446" s="244" t="s">
        <v>1066</v>
      </c>
      <c r="J9446" s="244" t="s">
        <v>1176</v>
      </c>
      <c r="K9446" s="244" t="s">
        <v>946</v>
      </c>
    </row>
    <row r="9447" spans="1:11" s="244" customFormat="1" x14ac:dyDescent="0.3">
      <c r="A9447" s="244" t="s">
        <v>920</v>
      </c>
      <c r="B9447" s="244" t="s">
        <v>917</v>
      </c>
      <c r="C9447" s="244" t="s">
        <v>909</v>
      </c>
      <c r="D9447" s="244" t="s">
        <v>3146</v>
      </c>
      <c r="E9447" s="244" t="s">
        <v>4106</v>
      </c>
      <c r="G9447" s="244" t="s">
        <v>4106</v>
      </c>
      <c r="I9447" s="244" t="s">
        <v>3047</v>
      </c>
      <c r="J9447" s="244" t="s">
        <v>1177</v>
      </c>
      <c r="K9447" s="244" t="s">
        <v>946</v>
      </c>
    </row>
    <row r="9448" spans="1:11" s="244" customFormat="1" x14ac:dyDescent="0.3">
      <c r="A9448" s="244" t="s">
        <v>920</v>
      </c>
      <c r="B9448" s="244" t="s">
        <v>917</v>
      </c>
      <c r="C9448" s="244" t="s">
        <v>909</v>
      </c>
      <c r="D9448" s="244" t="s">
        <v>3146</v>
      </c>
      <c r="E9448" s="244" t="s">
        <v>4106</v>
      </c>
      <c r="G9448" s="244" t="s">
        <v>4106</v>
      </c>
      <c r="I9448" s="244" t="s">
        <v>4714</v>
      </c>
      <c r="J9448" s="244" t="s">
        <v>1178</v>
      </c>
      <c r="K9448" s="244" t="s">
        <v>946</v>
      </c>
    </row>
    <row r="9449" spans="1:11" s="244" customFormat="1" x14ac:dyDescent="0.3">
      <c r="A9449" s="244" t="s">
        <v>920</v>
      </c>
      <c r="B9449" s="244" t="s">
        <v>917</v>
      </c>
      <c r="C9449" s="244" t="s">
        <v>909</v>
      </c>
      <c r="D9449" s="244" t="s">
        <v>3146</v>
      </c>
      <c r="E9449" s="244" t="s">
        <v>4106</v>
      </c>
      <c r="G9449" s="244" t="s">
        <v>4106</v>
      </c>
      <c r="I9449" s="244" t="s">
        <v>1865</v>
      </c>
      <c r="J9449" s="244" t="s">
        <v>1179</v>
      </c>
      <c r="K9449" s="244" t="s">
        <v>946</v>
      </c>
    </row>
    <row r="9450" spans="1:11" s="244" customFormat="1" x14ac:dyDescent="0.3">
      <c r="A9450" s="244" t="s">
        <v>920</v>
      </c>
      <c r="B9450" s="244" t="s">
        <v>917</v>
      </c>
      <c r="C9450" s="244" t="s">
        <v>909</v>
      </c>
      <c r="D9450" s="244" t="s">
        <v>3146</v>
      </c>
      <c r="E9450" s="244" t="s">
        <v>4106</v>
      </c>
      <c r="G9450" s="244" t="s">
        <v>4106</v>
      </c>
      <c r="I9450" s="244" t="s">
        <v>6286</v>
      </c>
      <c r="J9450" s="244" t="s">
        <v>1180</v>
      </c>
      <c r="K9450" s="244" t="s">
        <v>946</v>
      </c>
    </row>
    <row r="9451" spans="1:11" s="244" customFormat="1" x14ac:dyDescent="0.3">
      <c r="A9451" s="244" t="s">
        <v>920</v>
      </c>
      <c r="B9451" s="244" t="s">
        <v>917</v>
      </c>
      <c r="C9451" s="244" t="s">
        <v>909</v>
      </c>
      <c r="D9451" s="244" t="s">
        <v>3146</v>
      </c>
      <c r="E9451" s="244" t="s">
        <v>4106</v>
      </c>
      <c r="G9451" s="244" t="s">
        <v>4106</v>
      </c>
      <c r="I9451" s="244" t="s">
        <v>2526</v>
      </c>
      <c r="J9451" s="244" t="s">
        <v>1181</v>
      </c>
      <c r="K9451" s="244" t="s">
        <v>946</v>
      </c>
    </row>
    <row r="9452" spans="1:11" s="244" customFormat="1" x14ac:dyDescent="0.3">
      <c r="A9452" s="244" t="s">
        <v>920</v>
      </c>
      <c r="B9452" s="244" t="s">
        <v>917</v>
      </c>
      <c r="C9452" s="244" t="s">
        <v>909</v>
      </c>
      <c r="D9452" s="244" t="s">
        <v>3146</v>
      </c>
      <c r="E9452" s="244" t="s">
        <v>4106</v>
      </c>
      <c r="G9452" s="244" t="s">
        <v>4106</v>
      </c>
      <c r="I9452" s="244" t="s">
        <v>153</v>
      </c>
      <c r="J9452" s="244" t="s">
        <v>1182</v>
      </c>
      <c r="K9452" s="244" t="s">
        <v>946</v>
      </c>
    </row>
    <row r="9453" spans="1:11" s="244" customFormat="1" x14ac:dyDescent="0.3">
      <c r="A9453" s="244" t="s">
        <v>920</v>
      </c>
      <c r="B9453" s="244" t="s">
        <v>917</v>
      </c>
      <c r="C9453" s="244" t="s">
        <v>909</v>
      </c>
      <c r="D9453" s="244" t="s">
        <v>3146</v>
      </c>
      <c r="E9453" s="244" t="s">
        <v>4106</v>
      </c>
      <c r="G9453" s="244" t="s">
        <v>4106</v>
      </c>
      <c r="I9453" s="244" t="s">
        <v>4716</v>
      </c>
      <c r="J9453" s="244" t="s">
        <v>1183</v>
      </c>
      <c r="K9453" s="244" t="s">
        <v>946</v>
      </c>
    </row>
    <row r="9454" spans="1:11" s="244" customFormat="1" x14ac:dyDescent="0.3">
      <c r="A9454" s="244" t="s">
        <v>920</v>
      </c>
      <c r="B9454" s="244" t="s">
        <v>917</v>
      </c>
      <c r="C9454" s="244" t="s">
        <v>909</v>
      </c>
      <c r="D9454" s="244" t="s">
        <v>3146</v>
      </c>
      <c r="E9454" s="244" t="s">
        <v>4106</v>
      </c>
      <c r="G9454" s="244" t="s">
        <v>4106</v>
      </c>
      <c r="I9454" s="244" t="s">
        <v>4720</v>
      </c>
      <c r="J9454" s="244" t="s">
        <v>1184</v>
      </c>
      <c r="K9454" s="244" t="s">
        <v>946</v>
      </c>
    </row>
    <row r="9455" spans="1:11" s="244" customFormat="1" x14ac:dyDescent="0.3">
      <c r="A9455" s="244" t="s">
        <v>920</v>
      </c>
      <c r="B9455" s="244" t="s">
        <v>917</v>
      </c>
      <c r="C9455" s="244" t="s">
        <v>909</v>
      </c>
      <c r="D9455" s="244" t="s">
        <v>3146</v>
      </c>
      <c r="E9455" s="244" t="s">
        <v>4106</v>
      </c>
      <c r="G9455" s="244" t="s">
        <v>4106</v>
      </c>
      <c r="I9455" s="244" t="s">
        <v>4724</v>
      </c>
      <c r="J9455" s="244" t="s">
        <v>1185</v>
      </c>
      <c r="K9455" s="244" t="s">
        <v>946</v>
      </c>
    </row>
    <row r="9456" spans="1:11" s="244" customFormat="1" x14ac:dyDescent="0.3">
      <c r="A9456" s="244" t="s">
        <v>920</v>
      </c>
      <c r="B9456" s="244" t="s">
        <v>917</v>
      </c>
      <c r="C9456" s="244" t="s">
        <v>909</v>
      </c>
      <c r="D9456" s="244" t="s">
        <v>3146</v>
      </c>
      <c r="E9456" s="244" t="s">
        <v>4106</v>
      </c>
      <c r="G9456" s="244" t="s">
        <v>4106</v>
      </c>
      <c r="I9456" s="244" t="s">
        <v>165</v>
      </c>
      <c r="J9456" s="244" t="s">
        <v>1186</v>
      </c>
      <c r="K9456" s="244" t="s">
        <v>946</v>
      </c>
    </row>
    <row r="9457" spans="1:11" s="244" customFormat="1" x14ac:dyDescent="0.3">
      <c r="A9457" s="244" t="s">
        <v>920</v>
      </c>
      <c r="B9457" s="244" t="s">
        <v>917</v>
      </c>
      <c r="C9457" s="244" t="s">
        <v>909</v>
      </c>
      <c r="D9457" s="244" t="s">
        <v>3146</v>
      </c>
      <c r="E9457" s="244" t="s">
        <v>4106</v>
      </c>
      <c r="G9457" s="244" t="s">
        <v>4106</v>
      </c>
      <c r="I9457" s="244" t="s">
        <v>4728</v>
      </c>
      <c r="J9457" s="244" t="s">
        <v>1187</v>
      </c>
      <c r="K9457" s="244" t="s">
        <v>946</v>
      </c>
    </row>
    <row r="9458" spans="1:11" s="244" customFormat="1" x14ac:dyDescent="0.3">
      <c r="A9458" s="244" t="s">
        <v>920</v>
      </c>
      <c r="B9458" s="244" t="s">
        <v>917</v>
      </c>
      <c r="C9458" s="244" t="s">
        <v>909</v>
      </c>
      <c r="D9458" s="244" t="s">
        <v>3146</v>
      </c>
      <c r="E9458" s="244" t="s">
        <v>4106</v>
      </c>
      <c r="G9458" s="244" t="s">
        <v>4106</v>
      </c>
      <c r="I9458" s="244" t="s">
        <v>938</v>
      </c>
      <c r="J9458" s="244" t="s">
        <v>1188</v>
      </c>
      <c r="K9458" s="244" t="s">
        <v>946</v>
      </c>
    </row>
    <row r="9459" spans="1:11" s="244" customFormat="1" x14ac:dyDescent="0.3">
      <c r="A9459" s="244" t="s">
        <v>920</v>
      </c>
      <c r="B9459" s="244" t="s">
        <v>917</v>
      </c>
      <c r="C9459" s="244" t="s">
        <v>909</v>
      </c>
      <c r="D9459" s="244" t="s">
        <v>3146</v>
      </c>
      <c r="E9459" s="244" t="s">
        <v>4106</v>
      </c>
      <c r="G9459" s="244" t="s">
        <v>4106</v>
      </c>
      <c r="I9459" s="244" t="s">
        <v>4818</v>
      </c>
      <c r="J9459" s="244" t="s">
        <v>1189</v>
      </c>
      <c r="K9459" s="244" t="s">
        <v>946</v>
      </c>
    </row>
    <row r="9460" spans="1:11" s="244" customFormat="1" x14ac:dyDescent="0.3">
      <c r="A9460" s="244" t="s">
        <v>920</v>
      </c>
      <c r="B9460" s="244" t="s">
        <v>917</v>
      </c>
      <c r="C9460" s="244" t="s">
        <v>909</v>
      </c>
      <c r="D9460" s="244" t="s">
        <v>3146</v>
      </c>
      <c r="E9460" s="244" t="s">
        <v>4106</v>
      </c>
      <c r="G9460" s="244" t="s">
        <v>4106</v>
      </c>
      <c r="I9460" s="244" t="s">
        <v>4735</v>
      </c>
      <c r="J9460" s="244" t="s">
        <v>1190</v>
      </c>
      <c r="K9460" s="244" t="s">
        <v>946</v>
      </c>
    </row>
    <row r="9461" spans="1:11" s="244" customFormat="1" x14ac:dyDescent="0.3">
      <c r="A9461" s="244" t="s">
        <v>920</v>
      </c>
      <c r="B9461" s="244" t="s">
        <v>917</v>
      </c>
      <c r="C9461" s="244" t="s">
        <v>909</v>
      </c>
      <c r="D9461" s="244" t="s">
        <v>3146</v>
      </c>
      <c r="E9461" s="244" t="s">
        <v>4106</v>
      </c>
      <c r="G9461" s="244" t="s">
        <v>4106</v>
      </c>
      <c r="I9461" s="244" t="s">
        <v>1841</v>
      </c>
      <c r="J9461" s="244" t="s">
        <v>1191</v>
      </c>
      <c r="K9461" s="244" t="s">
        <v>946</v>
      </c>
    </row>
    <row r="9462" spans="1:11" s="244" customFormat="1" x14ac:dyDescent="0.3">
      <c r="A9462" s="244" t="s">
        <v>920</v>
      </c>
      <c r="B9462" s="244" t="s">
        <v>917</v>
      </c>
      <c r="C9462" s="244" t="s">
        <v>909</v>
      </c>
      <c r="D9462" s="244" t="s">
        <v>3146</v>
      </c>
      <c r="E9462" s="244" t="s">
        <v>4106</v>
      </c>
      <c r="G9462" s="244" t="s">
        <v>4106</v>
      </c>
      <c r="I9462" s="244" t="s">
        <v>5316</v>
      </c>
      <c r="J9462" s="244" t="s">
        <v>1192</v>
      </c>
      <c r="K9462" s="244" t="s">
        <v>946</v>
      </c>
    </row>
    <row r="9463" spans="1:11" s="244" customFormat="1" x14ac:dyDescent="0.3">
      <c r="A9463" s="244" t="s">
        <v>920</v>
      </c>
      <c r="B9463" s="244" t="s">
        <v>917</v>
      </c>
      <c r="C9463" s="244" t="s">
        <v>909</v>
      </c>
      <c r="D9463" s="244" t="s">
        <v>3146</v>
      </c>
      <c r="E9463" s="244" t="s">
        <v>4106</v>
      </c>
      <c r="G9463" s="244" t="s">
        <v>4106</v>
      </c>
      <c r="I9463" s="244" t="s">
        <v>5318</v>
      </c>
      <c r="J9463" s="244" t="s">
        <v>1193</v>
      </c>
      <c r="K9463" s="244" t="s">
        <v>946</v>
      </c>
    </row>
    <row r="9464" spans="1:11" s="244" customFormat="1" x14ac:dyDescent="0.3">
      <c r="A9464" s="244" t="s">
        <v>920</v>
      </c>
      <c r="B9464" s="244" t="s">
        <v>917</v>
      </c>
      <c r="C9464" s="244" t="s">
        <v>909</v>
      </c>
      <c r="D9464" s="244" t="s">
        <v>3146</v>
      </c>
      <c r="E9464" s="244" t="s">
        <v>4106</v>
      </c>
      <c r="G9464" s="244" t="s">
        <v>4106</v>
      </c>
      <c r="I9464" s="244" t="s">
        <v>4745</v>
      </c>
      <c r="J9464" s="244" t="s">
        <v>1194</v>
      </c>
      <c r="K9464" s="244" t="s">
        <v>946</v>
      </c>
    </row>
    <row r="9465" spans="1:11" s="244" customFormat="1" x14ac:dyDescent="0.3">
      <c r="A9465" s="244" t="s">
        <v>920</v>
      </c>
      <c r="B9465" s="244" t="s">
        <v>917</v>
      </c>
      <c r="C9465" s="244" t="s">
        <v>909</v>
      </c>
      <c r="D9465" s="244" t="s">
        <v>3146</v>
      </c>
      <c r="E9465" s="244" t="s">
        <v>4106</v>
      </c>
      <c r="G9465" s="244" t="s">
        <v>4106</v>
      </c>
      <c r="I9465" s="244" t="s">
        <v>5727</v>
      </c>
      <c r="J9465" s="244" t="s">
        <v>1195</v>
      </c>
      <c r="K9465" s="244" t="s">
        <v>946</v>
      </c>
    </row>
    <row r="9466" spans="1:11" s="244" customFormat="1" x14ac:dyDescent="0.3">
      <c r="A9466" s="244" t="s">
        <v>920</v>
      </c>
      <c r="B9466" s="244" t="s">
        <v>917</v>
      </c>
      <c r="C9466" s="244" t="s">
        <v>909</v>
      </c>
      <c r="D9466" s="244" t="s">
        <v>3146</v>
      </c>
      <c r="E9466" s="244" t="s">
        <v>4106</v>
      </c>
      <c r="G9466" s="244" t="s">
        <v>4106</v>
      </c>
      <c r="I9466" s="244" t="s">
        <v>5327</v>
      </c>
      <c r="J9466" s="244" t="s">
        <v>1196</v>
      </c>
      <c r="K9466" s="244" t="s">
        <v>946</v>
      </c>
    </row>
    <row r="9467" spans="1:11" s="244" customFormat="1" x14ac:dyDescent="0.3">
      <c r="A9467" s="244" t="s">
        <v>920</v>
      </c>
      <c r="B9467" s="244" t="s">
        <v>917</v>
      </c>
      <c r="C9467" s="244" t="s">
        <v>909</v>
      </c>
      <c r="D9467" s="244" t="s">
        <v>3146</v>
      </c>
      <c r="E9467" s="244" t="s">
        <v>4106</v>
      </c>
      <c r="G9467" s="244" t="s">
        <v>4106</v>
      </c>
      <c r="I9467" s="244" t="s">
        <v>6106</v>
      </c>
      <c r="J9467" s="244" t="s">
        <v>1197</v>
      </c>
      <c r="K9467" s="244" t="s">
        <v>946</v>
      </c>
    </row>
    <row r="9468" spans="1:11" s="244" customFormat="1" x14ac:dyDescent="0.3">
      <c r="A9468" s="244" t="s">
        <v>920</v>
      </c>
      <c r="B9468" s="244" t="s">
        <v>917</v>
      </c>
      <c r="C9468" s="244" t="s">
        <v>909</v>
      </c>
      <c r="D9468" s="244" t="s">
        <v>3146</v>
      </c>
      <c r="E9468" s="244" t="s">
        <v>4106</v>
      </c>
      <c r="G9468" s="244" t="s">
        <v>4106</v>
      </c>
      <c r="I9468" s="244" t="s">
        <v>6734</v>
      </c>
      <c r="J9468" s="244" t="s">
        <v>1198</v>
      </c>
      <c r="K9468" s="244" t="s">
        <v>946</v>
      </c>
    </row>
    <row r="9469" spans="1:11" s="244" customFormat="1" x14ac:dyDescent="0.3">
      <c r="A9469" s="244" t="s">
        <v>920</v>
      </c>
      <c r="B9469" s="244" t="s">
        <v>917</v>
      </c>
      <c r="C9469" s="244" t="s">
        <v>909</v>
      </c>
      <c r="D9469" s="244" t="s">
        <v>3146</v>
      </c>
      <c r="E9469" s="244" t="s">
        <v>4106</v>
      </c>
      <c r="G9469" s="244" t="s">
        <v>4106</v>
      </c>
      <c r="I9469" s="244" t="s">
        <v>5187</v>
      </c>
      <c r="J9469" s="244" t="s">
        <v>1199</v>
      </c>
      <c r="K9469" s="244" t="s">
        <v>946</v>
      </c>
    </row>
    <row r="9470" spans="1:11" s="244" customFormat="1" x14ac:dyDescent="0.3">
      <c r="A9470" s="244" t="s">
        <v>920</v>
      </c>
      <c r="B9470" s="244" t="s">
        <v>917</v>
      </c>
      <c r="C9470" s="244" t="s">
        <v>909</v>
      </c>
      <c r="D9470" s="244" t="s">
        <v>3146</v>
      </c>
      <c r="E9470" s="244" t="s">
        <v>4106</v>
      </c>
      <c r="G9470" s="244" t="s">
        <v>4106</v>
      </c>
      <c r="I9470" s="244" t="s">
        <v>5192</v>
      </c>
      <c r="J9470" s="244" t="s">
        <v>1200</v>
      </c>
      <c r="K9470" s="244" t="s">
        <v>946</v>
      </c>
    </row>
    <row r="9471" spans="1:11" s="244" customFormat="1" x14ac:dyDescent="0.3">
      <c r="A9471" s="244" t="s">
        <v>920</v>
      </c>
      <c r="B9471" s="244" t="s">
        <v>917</v>
      </c>
      <c r="C9471" s="244" t="s">
        <v>909</v>
      </c>
      <c r="D9471" s="244" t="s">
        <v>3146</v>
      </c>
      <c r="E9471" s="244" t="s">
        <v>4106</v>
      </c>
      <c r="G9471" s="244" t="s">
        <v>4106</v>
      </c>
      <c r="I9471" s="244" t="s">
        <v>4751</v>
      </c>
      <c r="J9471" s="244" t="s">
        <v>1201</v>
      </c>
      <c r="K9471" s="244" t="s">
        <v>946</v>
      </c>
    </row>
    <row r="9472" spans="1:11" s="244" customFormat="1" x14ac:dyDescent="0.3">
      <c r="A9472" s="244" t="s">
        <v>920</v>
      </c>
      <c r="B9472" s="244" t="s">
        <v>917</v>
      </c>
      <c r="C9472" s="244" t="s">
        <v>909</v>
      </c>
      <c r="D9472" s="244" t="s">
        <v>3146</v>
      </c>
      <c r="E9472" s="244" t="s">
        <v>4106</v>
      </c>
      <c r="G9472" s="244" t="s">
        <v>4106</v>
      </c>
      <c r="I9472" s="244" t="s">
        <v>5331</v>
      </c>
      <c r="J9472" s="244" t="s">
        <v>1202</v>
      </c>
      <c r="K9472" s="244" t="s">
        <v>946</v>
      </c>
    </row>
    <row r="9473" spans="1:11" s="244" customFormat="1" x14ac:dyDescent="0.3">
      <c r="A9473" s="244" t="s">
        <v>920</v>
      </c>
      <c r="B9473" s="244" t="s">
        <v>917</v>
      </c>
      <c r="C9473" s="244" t="s">
        <v>909</v>
      </c>
      <c r="D9473" s="244" t="s">
        <v>3146</v>
      </c>
      <c r="E9473" s="244" t="s">
        <v>4106</v>
      </c>
      <c r="G9473" s="244" t="s">
        <v>4106</v>
      </c>
      <c r="I9473" s="244" t="s">
        <v>5333</v>
      </c>
      <c r="J9473" s="244" t="s">
        <v>1203</v>
      </c>
      <c r="K9473" s="244" t="s">
        <v>946</v>
      </c>
    </row>
    <row r="9474" spans="1:11" s="244" customFormat="1" x14ac:dyDescent="0.3">
      <c r="A9474" s="244" t="s">
        <v>920</v>
      </c>
      <c r="B9474" s="244" t="s">
        <v>917</v>
      </c>
      <c r="C9474" s="244" t="s">
        <v>909</v>
      </c>
      <c r="D9474" s="244" t="s">
        <v>3146</v>
      </c>
      <c r="E9474" s="244" t="s">
        <v>4106</v>
      </c>
      <c r="G9474" s="244" t="s">
        <v>4106</v>
      </c>
      <c r="I9474" s="244" t="s">
        <v>5458</v>
      </c>
      <c r="J9474" s="244" t="s">
        <v>1204</v>
      </c>
      <c r="K9474" s="244" t="s">
        <v>946</v>
      </c>
    </row>
    <row r="9475" spans="1:11" s="244" customFormat="1" x14ac:dyDescent="0.3">
      <c r="A9475" s="244" t="s">
        <v>920</v>
      </c>
      <c r="B9475" s="244" t="s">
        <v>917</v>
      </c>
      <c r="C9475" s="244" t="s">
        <v>909</v>
      </c>
      <c r="D9475" s="244" t="s">
        <v>3146</v>
      </c>
      <c r="E9475" s="244" t="s">
        <v>4106</v>
      </c>
      <c r="G9475" s="244" t="s">
        <v>4106</v>
      </c>
      <c r="I9475" s="244" t="s">
        <v>799</v>
      </c>
      <c r="J9475" s="244" t="s">
        <v>1205</v>
      </c>
      <c r="K9475" s="244" t="s">
        <v>946</v>
      </c>
    </row>
    <row r="9476" spans="1:11" s="244" customFormat="1" x14ac:dyDescent="0.3">
      <c r="A9476" s="244" t="s">
        <v>920</v>
      </c>
      <c r="B9476" s="244" t="s">
        <v>917</v>
      </c>
      <c r="C9476" s="244" t="s">
        <v>909</v>
      </c>
      <c r="D9476" s="244" t="s">
        <v>3146</v>
      </c>
      <c r="E9476" s="244" t="s">
        <v>4106</v>
      </c>
      <c r="G9476" s="244" t="s">
        <v>4106</v>
      </c>
      <c r="I9476" s="244" t="s">
        <v>1054</v>
      </c>
      <c r="J9476" s="244" t="s">
        <v>1206</v>
      </c>
      <c r="K9476" s="244" t="s">
        <v>946</v>
      </c>
    </row>
    <row r="9477" spans="1:11" s="244" customFormat="1" x14ac:dyDescent="0.3">
      <c r="A9477" s="244" t="s">
        <v>920</v>
      </c>
      <c r="B9477" s="244" t="s">
        <v>917</v>
      </c>
      <c r="C9477" s="244" t="s">
        <v>909</v>
      </c>
      <c r="D9477" s="244" t="s">
        <v>3146</v>
      </c>
      <c r="E9477" s="244" t="s">
        <v>4106</v>
      </c>
      <c r="G9477" s="244" t="s">
        <v>4106</v>
      </c>
      <c r="I9477" s="244" t="s">
        <v>851</v>
      </c>
      <c r="J9477" s="244" t="s">
        <v>1207</v>
      </c>
      <c r="K9477" s="244" t="s">
        <v>946</v>
      </c>
    </row>
    <row r="9478" spans="1:11" s="244" customFormat="1" x14ac:dyDescent="0.3">
      <c r="A9478" s="244" t="s">
        <v>920</v>
      </c>
      <c r="B9478" s="244" t="s">
        <v>917</v>
      </c>
      <c r="C9478" s="244" t="s">
        <v>909</v>
      </c>
      <c r="D9478" s="244" t="s">
        <v>3146</v>
      </c>
      <c r="E9478" s="244" t="s">
        <v>4106</v>
      </c>
      <c r="G9478" s="244" t="s">
        <v>4106</v>
      </c>
      <c r="I9478" s="244" t="s">
        <v>855</v>
      </c>
      <c r="J9478" s="244" t="s">
        <v>1208</v>
      </c>
      <c r="K9478" s="244" t="s">
        <v>946</v>
      </c>
    </row>
    <row r="9479" spans="1:11" s="244" customFormat="1" x14ac:dyDescent="0.3">
      <c r="A9479" s="244" t="s">
        <v>920</v>
      </c>
      <c r="B9479" s="244" t="s">
        <v>917</v>
      </c>
      <c r="C9479" s="244" t="s">
        <v>909</v>
      </c>
      <c r="D9479" s="244" t="s">
        <v>3146</v>
      </c>
      <c r="E9479" s="244" t="s">
        <v>4106</v>
      </c>
      <c r="G9479" s="244" t="s">
        <v>4106</v>
      </c>
      <c r="I9479" s="244" t="s">
        <v>859</v>
      </c>
      <c r="J9479" s="244" t="s">
        <v>1209</v>
      </c>
      <c r="K9479" s="244" t="s">
        <v>946</v>
      </c>
    </row>
    <row r="9480" spans="1:11" s="244" customFormat="1" x14ac:dyDescent="0.3">
      <c r="A9480" s="244" t="s">
        <v>920</v>
      </c>
      <c r="B9480" s="244" t="s">
        <v>917</v>
      </c>
      <c r="C9480" s="244" t="s">
        <v>909</v>
      </c>
      <c r="D9480" s="244" t="s">
        <v>3146</v>
      </c>
      <c r="E9480" s="244" t="s">
        <v>4106</v>
      </c>
      <c r="G9480" s="244" t="s">
        <v>4106</v>
      </c>
      <c r="I9480" s="244" t="s">
        <v>863</v>
      </c>
      <c r="J9480" s="244" t="s">
        <v>1210</v>
      </c>
      <c r="K9480" s="244" t="s">
        <v>946</v>
      </c>
    </row>
    <row r="9481" spans="1:11" s="244" customFormat="1" x14ac:dyDescent="0.3">
      <c r="A9481" s="244" t="s">
        <v>920</v>
      </c>
      <c r="B9481" s="244" t="s">
        <v>917</v>
      </c>
      <c r="C9481" s="244" t="s">
        <v>909</v>
      </c>
      <c r="D9481" s="244" t="s">
        <v>3146</v>
      </c>
      <c r="E9481" s="244" t="s">
        <v>4106</v>
      </c>
      <c r="G9481" s="244" t="s">
        <v>4106</v>
      </c>
      <c r="I9481" s="244" t="s">
        <v>867</v>
      </c>
      <c r="J9481" s="244" t="s">
        <v>1211</v>
      </c>
      <c r="K9481" s="244" t="s">
        <v>946</v>
      </c>
    </row>
    <row r="9482" spans="1:11" s="244" customFormat="1" x14ac:dyDescent="0.3">
      <c r="A9482" s="244" t="s">
        <v>920</v>
      </c>
      <c r="B9482" s="244" t="s">
        <v>917</v>
      </c>
      <c r="C9482" s="244" t="s">
        <v>909</v>
      </c>
      <c r="D9482" s="244" t="s">
        <v>3146</v>
      </c>
      <c r="E9482" s="244" t="s">
        <v>4106</v>
      </c>
      <c r="G9482" s="244" t="s">
        <v>4106</v>
      </c>
      <c r="I9482" s="244" t="s">
        <v>6269</v>
      </c>
      <c r="J9482" s="244" t="s">
        <v>1212</v>
      </c>
      <c r="K9482" s="244" t="s">
        <v>946</v>
      </c>
    </row>
    <row r="9483" spans="1:11" s="244" customFormat="1" x14ac:dyDescent="0.3">
      <c r="A9483" s="244" t="s">
        <v>920</v>
      </c>
      <c r="B9483" s="244" t="s">
        <v>917</v>
      </c>
      <c r="C9483" s="244" t="s">
        <v>909</v>
      </c>
      <c r="D9483" s="244" t="s">
        <v>3146</v>
      </c>
      <c r="E9483" s="244" t="s">
        <v>4106</v>
      </c>
      <c r="G9483" s="244" t="s">
        <v>4106</v>
      </c>
      <c r="I9483" s="244" t="s">
        <v>5342</v>
      </c>
      <c r="J9483" s="244" t="s">
        <v>1213</v>
      </c>
      <c r="K9483" s="244" t="s">
        <v>946</v>
      </c>
    </row>
    <row r="9484" spans="1:11" s="244" customFormat="1" x14ac:dyDescent="0.3">
      <c r="A9484" s="244" t="s">
        <v>920</v>
      </c>
      <c r="B9484" s="244" t="s">
        <v>917</v>
      </c>
      <c r="C9484" s="244" t="s">
        <v>909</v>
      </c>
      <c r="D9484" s="244" t="s">
        <v>3146</v>
      </c>
      <c r="E9484" s="244" t="s">
        <v>4106</v>
      </c>
      <c r="G9484" s="244" t="s">
        <v>4106</v>
      </c>
      <c r="I9484" s="244" t="s">
        <v>6120</v>
      </c>
      <c r="J9484" s="244" t="s">
        <v>1214</v>
      </c>
      <c r="K9484" s="244" t="s">
        <v>946</v>
      </c>
    </row>
    <row r="9485" spans="1:11" s="244" customFormat="1" x14ac:dyDescent="0.3">
      <c r="A9485" s="244" t="s">
        <v>920</v>
      </c>
      <c r="B9485" s="244" t="s">
        <v>917</v>
      </c>
      <c r="C9485" s="244" t="s">
        <v>909</v>
      </c>
      <c r="D9485" s="244" t="s">
        <v>3146</v>
      </c>
      <c r="E9485" s="244" t="s">
        <v>4106</v>
      </c>
      <c r="G9485" s="244" t="s">
        <v>4106</v>
      </c>
      <c r="I9485" s="244" t="s">
        <v>869</v>
      </c>
      <c r="J9485" s="244" t="s">
        <v>1215</v>
      </c>
      <c r="K9485" s="244" t="s">
        <v>946</v>
      </c>
    </row>
    <row r="9486" spans="1:11" s="244" customFormat="1" x14ac:dyDescent="0.3">
      <c r="A9486" s="244" t="s">
        <v>920</v>
      </c>
      <c r="B9486" s="244" t="s">
        <v>917</v>
      </c>
      <c r="C9486" s="244" t="s">
        <v>909</v>
      </c>
      <c r="D9486" s="244" t="s">
        <v>3146</v>
      </c>
      <c r="E9486" s="244" t="s">
        <v>4106</v>
      </c>
      <c r="G9486" s="244" t="s">
        <v>4106</v>
      </c>
      <c r="I9486" s="244" t="s">
        <v>873</v>
      </c>
      <c r="J9486" s="244" t="s">
        <v>1216</v>
      </c>
      <c r="K9486" s="244" t="s">
        <v>946</v>
      </c>
    </row>
    <row r="9487" spans="1:11" s="244" customFormat="1" x14ac:dyDescent="0.3">
      <c r="A9487" s="244" t="s">
        <v>920</v>
      </c>
      <c r="B9487" s="244" t="s">
        <v>917</v>
      </c>
      <c r="C9487" s="244" t="s">
        <v>909</v>
      </c>
      <c r="D9487" s="244" t="s">
        <v>3146</v>
      </c>
      <c r="E9487" s="244" t="s">
        <v>4106</v>
      </c>
      <c r="G9487" s="244" t="s">
        <v>4106</v>
      </c>
      <c r="I9487" s="244" t="s">
        <v>878</v>
      </c>
      <c r="J9487" s="244" t="s">
        <v>1217</v>
      </c>
      <c r="K9487" s="244" t="s">
        <v>946</v>
      </c>
    </row>
    <row r="9488" spans="1:11" s="244" customFormat="1" x14ac:dyDescent="0.3">
      <c r="A9488" s="244" t="s">
        <v>920</v>
      </c>
      <c r="B9488" s="244" t="s">
        <v>917</v>
      </c>
      <c r="C9488" s="244" t="s">
        <v>909</v>
      </c>
      <c r="D9488" s="244" t="s">
        <v>3146</v>
      </c>
      <c r="E9488" s="244" t="s">
        <v>4106</v>
      </c>
      <c r="G9488" s="244" t="s">
        <v>4106</v>
      </c>
      <c r="I9488" s="244" t="s">
        <v>879</v>
      </c>
      <c r="J9488" s="244" t="s">
        <v>1218</v>
      </c>
      <c r="K9488" s="244" t="s">
        <v>946</v>
      </c>
    </row>
    <row r="9489" spans="1:11" s="244" customFormat="1" x14ac:dyDescent="0.3">
      <c r="A9489" s="244" t="s">
        <v>920</v>
      </c>
      <c r="B9489" s="244" t="s">
        <v>917</v>
      </c>
      <c r="C9489" s="244" t="s">
        <v>909</v>
      </c>
      <c r="D9489" s="244" t="s">
        <v>3146</v>
      </c>
      <c r="E9489" s="244" t="s">
        <v>4106</v>
      </c>
      <c r="G9489" s="244" t="s">
        <v>4106</v>
      </c>
      <c r="I9489" s="244" t="s">
        <v>2146</v>
      </c>
      <c r="J9489" s="244" t="s">
        <v>1219</v>
      </c>
      <c r="K9489" s="244" t="s">
        <v>946</v>
      </c>
    </row>
    <row r="9490" spans="1:11" s="244" customFormat="1" x14ac:dyDescent="0.3">
      <c r="A9490" s="244" t="s">
        <v>920</v>
      </c>
      <c r="B9490" s="244" t="s">
        <v>917</v>
      </c>
      <c r="C9490" s="244" t="s">
        <v>909</v>
      </c>
      <c r="D9490" s="244" t="s">
        <v>3146</v>
      </c>
      <c r="E9490" s="244" t="s">
        <v>4106</v>
      </c>
      <c r="G9490" s="244" t="s">
        <v>4106</v>
      </c>
      <c r="I9490" s="244" t="s">
        <v>2152</v>
      </c>
      <c r="J9490" s="244" t="s">
        <v>1220</v>
      </c>
      <c r="K9490" s="244" t="s">
        <v>946</v>
      </c>
    </row>
    <row r="9491" spans="1:11" s="244" customFormat="1" x14ac:dyDescent="0.3">
      <c r="A9491" s="244" t="s">
        <v>920</v>
      </c>
      <c r="B9491" s="244" t="s">
        <v>917</v>
      </c>
      <c r="C9491" s="244" t="s">
        <v>909</v>
      </c>
      <c r="D9491" s="244" t="s">
        <v>3146</v>
      </c>
      <c r="E9491" s="244" t="s">
        <v>4106</v>
      </c>
      <c r="G9491" s="244" t="s">
        <v>4106</v>
      </c>
      <c r="I9491" s="244" t="s">
        <v>2154</v>
      </c>
      <c r="J9491" s="244" t="s">
        <v>1221</v>
      </c>
      <c r="K9491" s="244" t="s">
        <v>946</v>
      </c>
    </row>
    <row r="9492" spans="1:11" s="244" customFormat="1" x14ac:dyDescent="0.3">
      <c r="A9492" s="244" t="s">
        <v>920</v>
      </c>
      <c r="B9492" s="244" t="s">
        <v>917</v>
      </c>
      <c r="C9492" s="244" t="s">
        <v>909</v>
      </c>
      <c r="D9492" s="244" t="s">
        <v>3146</v>
      </c>
      <c r="E9492" s="244" t="s">
        <v>4106</v>
      </c>
      <c r="G9492" s="244" t="s">
        <v>4106</v>
      </c>
      <c r="I9492" s="244" t="s">
        <v>2156</v>
      </c>
      <c r="J9492" s="244" t="s">
        <v>1222</v>
      </c>
      <c r="K9492" s="244" t="s">
        <v>946</v>
      </c>
    </row>
    <row r="9493" spans="1:11" s="244" customFormat="1" x14ac:dyDescent="0.3">
      <c r="A9493" s="244" t="s">
        <v>920</v>
      </c>
      <c r="B9493" s="244" t="s">
        <v>917</v>
      </c>
      <c r="C9493" s="244" t="s">
        <v>909</v>
      </c>
      <c r="D9493" s="244" t="s">
        <v>3146</v>
      </c>
      <c r="E9493" s="244" t="s">
        <v>4106</v>
      </c>
      <c r="G9493" s="244" t="s">
        <v>4106</v>
      </c>
      <c r="I9493" s="244" t="s">
        <v>5352</v>
      </c>
      <c r="J9493" s="244" t="s">
        <v>1223</v>
      </c>
      <c r="K9493" s="244" t="s">
        <v>946</v>
      </c>
    </row>
    <row r="9494" spans="1:11" s="244" customFormat="1" x14ac:dyDescent="0.3">
      <c r="A9494" s="244" t="s">
        <v>920</v>
      </c>
      <c r="B9494" s="244" t="s">
        <v>917</v>
      </c>
      <c r="C9494" s="244" t="s">
        <v>909</v>
      </c>
      <c r="D9494" s="244" t="s">
        <v>3146</v>
      </c>
      <c r="E9494" s="244" t="s">
        <v>4106</v>
      </c>
      <c r="G9494" s="244" t="s">
        <v>4106</v>
      </c>
      <c r="I9494" s="244" t="s">
        <v>882</v>
      </c>
      <c r="J9494" s="244" t="s">
        <v>1224</v>
      </c>
      <c r="K9494" s="244" t="s">
        <v>946</v>
      </c>
    </row>
    <row r="9495" spans="1:11" s="244" customFormat="1" x14ac:dyDescent="0.3">
      <c r="A9495" s="244" t="s">
        <v>920</v>
      </c>
      <c r="B9495" s="244" t="s">
        <v>917</v>
      </c>
      <c r="C9495" s="244" t="s">
        <v>909</v>
      </c>
      <c r="D9495" s="244" t="s">
        <v>3146</v>
      </c>
      <c r="E9495" s="244" t="s">
        <v>4106</v>
      </c>
      <c r="G9495" s="244" t="s">
        <v>4106</v>
      </c>
      <c r="I9495" s="244" t="s">
        <v>5354</v>
      </c>
      <c r="J9495" s="244" t="s">
        <v>1225</v>
      </c>
      <c r="K9495" s="244" t="s">
        <v>946</v>
      </c>
    </row>
    <row r="9496" spans="1:11" s="244" customFormat="1" x14ac:dyDescent="0.3">
      <c r="A9496" s="244" t="s">
        <v>920</v>
      </c>
      <c r="B9496" s="244" t="s">
        <v>917</v>
      </c>
      <c r="C9496" s="244" t="s">
        <v>909</v>
      </c>
      <c r="D9496" s="244" t="s">
        <v>3146</v>
      </c>
      <c r="E9496" s="244" t="s">
        <v>4106</v>
      </c>
      <c r="G9496" s="244" t="s">
        <v>4106</v>
      </c>
      <c r="I9496" s="244" t="s">
        <v>5015</v>
      </c>
      <c r="J9496" s="244" t="s">
        <v>1226</v>
      </c>
      <c r="K9496" s="244" t="s">
        <v>946</v>
      </c>
    </row>
    <row r="9497" spans="1:11" s="244" customFormat="1" x14ac:dyDescent="0.3">
      <c r="A9497" s="244" t="s">
        <v>920</v>
      </c>
      <c r="B9497" s="244" t="s">
        <v>917</v>
      </c>
      <c r="C9497" s="244" t="s">
        <v>909</v>
      </c>
      <c r="D9497" s="244" t="s">
        <v>3146</v>
      </c>
      <c r="E9497" s="244" t="s">
        <v>4106</v>
      </c>
      <c r="G9497" s="244" t="s">
        <v>4106</v>
      </c>
      <c r="I9497" s="244" t="s">
        <v>884</v>
      </c>
      <c r="J9497" s="244" t="s">
        <v>1227</v>
      </c>
      <c r="K9497" s="244" t="s">
        <v>946</v>
      </c>
    </row>
    <row r="9498" spans="1:11" s="244" customFormat="1" x14ac:dyDescent="0.3">
      <c r="A9498" s="244" t="s">
        <v>920</v>
      </c>
      <c r="B9498" s="244" t="s">
        <v>917</v>
      </c>
      <c r="C9498" s="244" t="s">
        <v>909</v>
      </c>
      <c r="D9498" s="244" t="s">
        <v>3146</v>
      </c>
      <c r="E9498" s="244" t="s">
        <v>4106</v>
      </c>
      <c r="G9498" s="244" t="s">
        <v>4106</v>
      </c>
      <c r="I9498" s="244" t="s">
        <v>889</v>
      </c>
      <c r="J9498" s="244" t="s">
        <v>1228</v>
      </c>
      <c r="K9498" s="244" t="s">
        <v>946</v>
      </c>
    </row>
    <row r="9499" spans="1:11" s="244" customFormat="1" x14ac:dyDescent="0.3">
      <c r="A9499" s="244" t="s">
        <v>920</v>
      </c>
      <c r="B9499" s="244" t="s">
        <v>917</v>
      </c>
      <c r="C9499" s="244" t="s">
        <v>909</v>
      </c>
      <c r="D9499" s="244" t="s">
        <v>3146</v>
      </c>
      <c r="E9499" s="244" t="s">
        <v>4106</v>
      </c>
      <c r="G9499" s="244" t="s">
        <v>4106</v>
      </c>
      <c r="I9499" s="244" t="s">
        <v>895</v>
      </c>
      <c r="J9499" s="244" t="s">
        <v>6539</v>
      </c>
      <c r="K9499" s="244" t="s">
        <v>946</v>
      </c>
    </row>
    <row r="9500" spans="1:11" s="244" customFormat="1" x14ac:dyDescent="0.3">
      <c r="A9500" s="244" t="s">
        <v>920</v>
      </c>
      <c r="B9500" s="244" t="s">
        <v>917</v>
      </c>
      <c r="C9500" s="244" t="s">
        <v>909</v>
      </c>
      <c r="D9500" s="244" t="s">
        <v>3146</v>
      </c>
      <c r="E9500" s="244" t="s">
        <v>4106</v>
      </c>
      <c r="G9500" s="244" t="s">
        <v>4106</v>
      </c>
      <c r="I9500" s="244" t="s">
        <v>901</v>
      </c>
      <c r="J9500" s="244" t="s">
        <v>6540</v>
      </c>
      <c r="K9500" s="244" t="s">
        <v>946</v>
      </c>
    </row>
    <row r="9501" spans="1:11" s="244" customFormat="1" x14ac:dyDescent="0.3">
      <c r="A9501" s="244" t="s">
        <v>920</v>
      </c>
      <c r="B9501" s="244" t="s">
        <v>917</v>
      </c>
      <c r="C9501" s="244" t="s">
        <v>909</v>
      </c>
      <c r="D9501" s="244" t="s">
        <v>3146</v>
      </c>
      <c r="E9501" s="244" t="s">
        <v>4106</v>
      </c>
      <c r="G9501" s="244" t="s">
        <v>4106</v>
      </c>
      <c r="I9501" s="244" t="s">
        <v>5358</v>
      </c>
      <c r="J9501" s="244" t="s">
        <v>6541</v>
      </c>
      <c r="K9501" s="244" t="s">
        <v>946</v>
      </c>
    </row>
    <row r="9502" spans="1:11" s="244" customFormat="1" x14ac:dyDescent="0.3">
      <c r="A9502" s="244" t="s">
        <v>920</v>
      </c>
      <c r="B9502" s="244" t="s">
        <v>917</v>
      </c>
      <c r="C9502" s="244" t="s">
        <v>909</v>
      </c>
      <c r="D9502" s="244" t="s">
        <v>3146</v>
      </c>
      <c r="E9502" s="244" t="s">
        <v>4106</v>
      </c>
      <c r="G9502" s="244" t="s">
        <v>4106</v>
      </c>
      <c r="I9502" s="244" t="s">
        <v>904</v>
      </c>
      <c r="J9502" s="244" t="s">
        <v>6542</v>
      </c>
      <c r="K9502" s="244" t="s">
        <v>946</v>
      </c>
    </row>
    <row r="9503" spans="1:11" s="244" customFormat="1" x14ac:dyDescent="0.3">
      <c r="A9503" s="244" t="s">
        <v>920</v>
      </c>
      <c r="B9503" s="244" t="s">
        <v>917</v>
      </c>
      <c r="C9503" s="244" t="s">
        <v>909</v>
      </c>
      <c r="D9503" s="244" t="s">
        <v>3146</v>
      </c>
      <c r="E9503" s="244" t="s">
        <v>4106</v>
      </c>
      <c r="G9503" s="244" t="s">
        <v>4106</v>
      </c>
      <c r="I9503" s="244" t="s">
        <v>907</v>
      </c>
      <c r="J9503" s="244" t="s">
        <v>6543</v>
      </c>
      <c r="K9503" s="244" t="s">
        <v>946</v>
      </c>
    </row>
    <row r="9504" spans="1:11" s="244" customFormat="1" x14ac:dyDescent="0.3">
      <c r="A9504" s="244" t="s">
        <v>920</v>
      </c>
      <c r="B9504" s="244" t="s">
        <v>917</v>
      </c>
      <c r="C9504" s="244" t="s">
        <v>909</v>
      </c>
      <c r="D9504" s="244" t="s">
        <v>3146</v>
      </c>
      <c r="E9504" s="244" t="s">
        <v>4106</v>
      </c>
      <c r="G9504" s="244" t="s">
        <v>4106</v>
      </c>
      <c r="I9504" s="244" t="s">
        <v>911</v>
      </c>
      <c r="J9504" s="244" t="s">
        <v>1229</v>
      </c>
      <c r="K9504" s="244" t="s">
        <v>946</v>
      </c>
    </row>
    <row r="9505" spans="1:11" s="244" customFormat="1" x14ac:dyDescent="0.3">
      <c r="A9505" s="244" t="s">
        <v>920</v>
      </c>
      <c r="B9505" s="244" t="s">
        <v>917</v>
      </c>
      <c r="C9505" s="244" t="s">
        <v>909</v>
      </c>
      <c r="D9505" s="244" t="s">
        <v>3146</v>
      </c>
      <c r="E9505" s="244" t="s">
        <v>4106</v>
      </c>
      <c r="G9505" s="244" t="s">
        <v>4106</v>
      </c>
      <c r="I9505" s="244" t="s">
        <v>5070</v>
      </c>
      <c r="J9505" s="244" t="s">
        <v>1230</v>
      </c>
      <c r="K9505" s="244" t="s">
        <v>946</v>
      </c>
    </row>
    <row r="9506" spans="1:11" s="244" customFormat="1" x14ac:dyDescent="0.3">
      <c r="A9506" s="244" t="s">
        <v>920</v>
      </c>
      <c r="B9506" s="244" t="s">
        <v>917</v>
      </c>
      <c r="C9506" s="244" t="s">
        <v>909</v>
      </c>
      <c r="D9506" s="244" t="s">
        <v>3146</v>
      </c>
      <c r="E9506" s="244" t="s">
        <v>4106</v>
      </c>
      <c r="G9506" s="244" t="s">
        <v>4106</v>
      </c>
      <c r="I9506" s="244" t="s">
        <v>921</v>
      </c>
      <c r="J9506" s="244" t="s">
        <v>6544</v>
      </c>
      <c r="K9506" s="244" t="s">
        <v>946</v>
      </c>
    </row>
    <row r="9507" spans="1:11" s="244" customFormat="1" x14ac:dyDescent="0.3">
      <c r="A9507" s="244" t="s">
        <v>920</v>
      </c>
      <c r="B9507" s="244" t="s">
        <v>917</v>
      </c>
      <c r="C9507" s="244" t="s">
        <v>909</v>
      </c>
      <c r="D9507" s="244" t="s">
        <v>3146</v>
      </c>
      <c r="E9507" s="244" t="s">
        <v>4106</v>
      </c>
      <c r="G9507" s="244" t="s">
        <v>4106</v>
      </c>
      <c r="I9507" s="244" t="s">
        <v>925</v>
      </c>
      <c r="J9507" s="244" t="s">
        <v>6545</v>
      </c>
      <c r="K9507" s="244" t="s">
        <v>946</v>
      </c>
    </row>
    <row r="9508" spans="1:11" s="244" customFormat="1" x14ac:dyDescent="0.3">
      <c r="A9508" s="244" t="s">
        <v>920</v>
      </c>
      <c r="B9508" s="244" t="s">
        <v>917</v>
      </c>
      <c r="C9508" s="244" t="s">
        <v>909</v>
      </c>
      <c r="D9508" s="244" t="s">
        <v>3146</v>
      </c>
      <c r="E9508" s="244" t="s">
        <v>4106</v>
      </c>
      <c r="G9508" s="244" t="s">
        <v>4106</v>
      </c>
      <c r="I9508" s="244" t="s">
        <v>5201</v>
      </c>
      <c r="J9508" s="244" t="s">
        <v>3690</v>
      </c>
      <c r="K9508" s="244" t="s">
        <v>946</v>
      </c>
    </row>
    <row r="9509" spans="1:11" s="244" customFormat="1" x14ac:dyDescent="0.3">
      <c r="A9509" s="244" t="s">
        <v>920</v>
      </c>
      <c r="B9509" s="244" t="s">
        <v>917</v>
      </c>
      <c r="C9509" s="244" t="s">
        <v>909</v>
      </c>
      <c r="D9509" s="244" t="s">
        <v>3146</v>
      </c>
      <c r="E9509" s="244" t="s">
        <v>4106</v>
      </c>
      <c r="G9509" s="244" t="s">
        <v>4106</v>
      </c>
      <c r="I9509" s="244" t="s">
        <v>928</v>
      </c>
      <c r="J9509" s="244" t="s">
        <v>6546</v>
      </c>
      <c r="K9509" s="244" t="s">
        <v>946</v>
      </c>
    </row>
    <row r="9510" spans="1:11" s="244" customFormat="1" x14ac:dyDescent="0.3">
      <c r="A9510" s="244" t="s">
        <v>920</v>
      </c>
      <c r="B9510" s="244" t="s">
        <v>917</v>
      </c>
      <c r="C9510" s="244" t="s">
        <v>909</v>
      </c>
      <c r="D9510" s="244" t="s">
        <v>3146</v>
      </c>
      <c r="E9510" s="244" t="s">
        <v>4106</v>
      </c>
      <c r="G9510" s="244" t="s">
        <v>4106</v>
      </c>
      <c r="I9510" s="244" t="s">
        <v>930</v>
      </c>
      <c r="J9510" s="244" t="s">
        <v>6547</v>
      </c>
      <c r="K9510" s="244" t="s">
        <v>946</v>
      </c>
    </row>
    <row r="9511" spans="1:11" s="244" customFormat="1" x14ac:dyDescent="0.3">
      <c r="A9511" s="244" t="s">
        <v>920</v>
      </c>
      <c r="B9511" s="244" t="s">
        <v>917</v>
      </c>
      <c r="C9511" s="244" t="s">
        <v>909</v>
      </c>
      <c r="D9511" s="244" t="s">
        <v>3146</v>
      </c>
      <c r="E9511" s="244" t="s">
        <v>4106</v>
      </c>
      <c r="G9511" s="244" t="s">
        <v>4106</v>
      </c>
      <c r="I9511" s="244" t="s">
        <v>5368</v>
      </c>
      <c r="J9511" s="244" t="s">
        <v>6548</v>
      </c>
      <c r="K9511" s="244" t="s">
        <v>946</v>
      </c>
    </row>
    <row r="9512" spans="1:11" s="244" customFormat="1" x14ac:dyDescent="0.3">
      <c r="A9512" s="244" t="s">
        <v>920</v>
      </c>
      <c r="B9512" s="244" t="s">
        <v>917</v>
      </c>
      <c r="C9512" s="244" t="s">
        <v>909</v>
      </c>
      <c r="D9512" s="244" t="s">
        <v>3146</v>
      </c>
      <c r="E9512" s="244" t="s">
        <v>4106</v>
      </c>
      <c r="G9512" s="244" t="s">
        <v>4106</v>
      </c>
      <c r="I9512" s="244" t="s">
        <v>5370</v>
      </c>
      <c r="J9512" s="244" t="s">
        <v>6549</v>
      </c>
      <c r="K9512" s="244" t="s">
        <v>946</v>
      </c>
    </row>
    <row r="9513" spans="1:11" s="244" customFormat="1" x14ac:dyDescent="0.3">
      <c r="A9513" s="244" t="s">
        <v>920</v>
      </c>
      <c r="B9513" s="244" t="s">
        <v>917</v>
      </c>
      <c r="C9513" s="244" t="s">
        <v>909</v>
      </c>
      <c r="D9513" s="244" t="s">
        <v>3146</v>
      </c>
      <c r="E9513" s="244" t="s">
        <v>4106</v>
      </c>
      <c r="G9513" s="244" t="s">
        <v>4106</v>
      </c>
      <c r="I9513" s="244" t="s">
        <v>934</v>
      </c>
      <c r="J9513" s="244" t="s">
        <v>6550</v>
      </c>
      <c r="K9513" s="244" t="s">
        <v>946</v>
      </c>
    </row>
    <row r="9514" spans="1:11" s="244" customFormat="1" x14ac:dyDescent="0.3">
      <c r="A9514" s="244" t="s">
        <v>920</v>
      </c>
      <c r="B9514" s="244" t="s">
        <v>917</v>
      </c>
      <c r="C9514" s="244" t="s">
        <v>909</v>
      </c>
      <c r="D9514" s="244" t="s">
        <v>3146</v>
      </c>
      <c r="E9514" s="244" t="s">
        <v>4106</v>
      </c>
      <c r="G9514" s="244" t="s">
        <v>4106</v>
      </c>
      <c r="I9514" s="244" t="s">
        <v>946</v>
      </c>
      <c r="J9514" s="244" t="s">
        <v>6551</v>
      </c>
      <c r="K9514" s="244" t="s">
        <v>946</v>
      </c>
    </row>
    <row r="9515" spans="1:11" s="244" customFormat="1" x14ac:dyDescent="0.3">
      <c r="A9515" s="244" t="s">
        <v>920</v>
      </c>
      <c r="B9515" s="244" t="s">
        <v>917</v>
      </c>
      <c r="C9515" s="244" t="s">
        <v>909</v>
      </c>
      <c r="D9515" s="244" t="s">
        <v>3146</v>
      </c>
      <c r="E9515" s="244" t="s">
        <v>4106</v>
      </c>
      <c r="G9515" s="244" t="s">
        <v>4106</v>
      </c>
      <c r="I9515" s="244" t="s">
        <v>3147</v>
      </c>
      <c r="J9515" s="244" t="s">
        <v>6552</v>
      </c>
      <c r="K9515" s="244" t="s">
        <v>946</v>
      </c>
    </row>
    <row r="9516" spans="1:11" s="244" customFormat="1" x14ac:dyDescent="0.3">
      <c r="A9516" s="244" t="s">
        <v>920</v>
      </c>
      <c r="B9516" s="244" t="s">
        <v>917</v>
      </c>
      <c r="C9516" s="244" t="s">
        <v>909</v>
      </c>
      <c r="D9516" s="244" t="s">
        <v>3146</v>
      </c>
      <c r="E9516" s="244" t="s">
        <v>4106</v>
      </c>
      <c r="G9516" s="244" t="s">
        <v>4106</v>
      </c>
      <c r="I9516" s="244" t="s">
        <v>1870</v>
      </c>
      <c r="J9516" s="244" t="s">
        <v>1233</v>
      </c>
      <c r="K9516" s="244" t="s">
        <v>946</v>
      </c>
    </row>
    <row r="9517" spans="1:11" s="244" customFormat="1" x14ac:dyDescent="0.3">
      <c r="A9517" s="244" t="s">
        <v>920</v>
      </c>
      <c r="B9517" s="244" t="s">
        <v>917</v>
      </c>
      <c r="C9517" s="244" t="s">
        <v>909</v>
      </c>
      <c r="D9517" s="244" t="s">
        <v>3146</v>
      </c>
      <c r="E9517" s="244" t="s">
        <v>4106</v>
      </c>
      <c r="G9517" s="244" t="s">
        <v>4106</v>
      </c>
      <c r="I9517" s="244" t="s">
        <v>3152</v>
      </c>
      <c r="J9517" s="244" t="s">
        <v>6553</v>
      </c>
      <c r="K9517" s="244" t="s">
        <v>946</v>
      </c>
    </row>
    <row r="9518" spans="1:11" s="244" customFormat="1" x14ac:dyDescent="0.3">
      <c r="A9518" s="244" t="s">
        <v>920</v>
      </c>
      <c r="B9518" s="244" t="s">
        <v>917</v>
      </c>
      <c r="C9518" s="244" t="s">
        <v>909</v>
      </c>
      <c r="D9518" s="244" t="s">
        <v>3146</v>
      </c>
      <c r="E9518" s="244" t="s">
        <v>4106</v>
      </c>
      <c r="G9518" s="244" t="s">
        <v>4106</v>
      </c>
      <c r="I9518" s="244" t="s">
        <v>3156</v>
      </c>
      <c r="J9518" s="244" t="s">
        <v>6554</v>
      </c>
      <c r="K9518" s="244" t="s">
        <v>946</v>
      </c>
    </row>
    <row r="9519" spans="1:11" s="244" customFormat="1" x14ac:dyDescent="0.3">
      <c r="A9519" s="244" t="s">
        <v>920</v>
      </c>
      <c r="B9519" s="244" t="s">
        <v>917</v>
      </c>
      <c r="C9519" s="244" t="s">
        <v>909</v>
      </c>
      <c r="D9519" s="244" t="s">
        <v>3146</v>
      </c>
      <c r="E9519" s="244" t="s">
        <v>4106</v>
      </c>
      <c r="G9519" s="244" t="s">
        <v>4106</v>
      </c>
      <c r="I9519" s="244" t="s">
        <v>3158</v>
      </c>
      <c r="J9519" s="244" t="s">
        <v>6555</v>
      </c>
      <c r="K9519" s="244" t="s">
        <v>946</v>
      </c>
    </row>
    <row r="9520" spans="1:11" s="244" customFormat="1" x14ac:dyDescent="0.3">
      <c r="A9520" s="244" t="s">
        <v>920</v>
      </c>
      <c r="B9520" s="244" t="s">
        <v>917</v>
      </c>
      <c r="C9520" s="244" t="s">
        <v>909</v>
      </c>
      <c r="D9520" s="244" t="s">
        <v>3146</v>
      </c>
      <c r="E9520" s="244" t="s">
        <v>4106</v>
      </c>
      <c r="G9520" s="244" t="s">
        <v>4106</v>
      </c>
      <c r="I9520" s="244" t="s">
        <v>2992</v>
      </c>
      <c r="J9520" s="244" t="s">
        <v>6556</v>
      </c>
      <c r="K9520" s="244" t="s">
        <v>946</v>
      </c>
    </row>
    <row r="9521" spans="1:11" s="244" customFormat="1" x14ac:dyDescent="0.3">
      <c r="A9521" s="244" t="s">
        <v>920</v>
      </c>
      <c r="B9521" s="244" t="s">
        <v>917</v>
      </c>
      <c r="C9521" s="244" t="s">
        <v>909</v>
      </c>
      <c r="D9521" s="244" t="s">
        <v>3146</v>
      </c>
      <c r="E9521" s="244" t="s">
        <v>4106</v>
      </c>
      <c r="G9521" s="244" t="s">
        <v>4106</v>
      </c>
      <c r="I9521" s="244" t="s">
        <v>3162</v>
      </c>
      <c r="J9521" s="244" t="s">
        <v>6557</v>
      </c>
      <c r="K9521" s="244" t="s">
        <v>946</v>
      </c>
    </row>
    <row r="9522" spans="1:11" s="244" customFormat="1" x14ac:dyDescent="0.3">
      <c r="A9522" s="244" t="s">
        <v>920</v>
      </c>
      <c r="B9522" s="244" t="s">
        <v>917</v>
      </c>
      <c r="C9522" s="244" t="s">
        <v>909</v>
      </c>
      <c r="D9522" s="244" t="s">
        <v>3146</v>
      </c>
      <c r="E9522" s="244" t="s">
        <v>4106</v>
      </c>
      <c r="G9522" s="244" t="s">
        <v>4106</v>
      </c>
      <c r="I9522" s="244" t="s">
        <v>3165</v>
      </c>
      <c r="J9522" s="244" t="s">
        <v>6558</v>
      </c>
      <c r="K9522" s="244" t="s">
        <v>946</v>
      </c>
    </row>
    <row r="9523" spans="1:11" s="244" customFormat="1" x14ac:dyDescent="0.3">
      <c r="A9523" s="244" t="s">
        <v>920</v>
      </c>
      <c r="B9523" s="244" t="s">
        <v>917</v>
      </c>
      <c r="C9523" s="244" t="s">
        <v>909</v>
      </c>
      <c r="D9523" s="244" t="s">
        <v>3146</v>
      </c>
      <c r="E9523" s="244" t="s">
        <v>4106</v>
      </c>
      <c r="G9523" s="244" t="s">
        <v>4106</v>
      </c>
      <c r="I9523" s="244" t="s">
        <v>847</v>
      </c>
      <c r="J9523" s="244" t="s">
        <v>6559</v>
      </c>
      <c r="K9523" s="244" t="s">
        <v>946</v>
      </c>
    </row>
    <row r="9524" spans="1:11" s="244" customFormat="1" x14ac:dyDescent="0.3">
      <c r="A9524" s="244" t="s">
        <v>920</v>
      </c>
      <c r="B9524" s="244" t="s">
        <v>917</v>
      </c>
      <c r="C9524" s="244" t="s">
        <v>909</v>
      </c>
      <c r="D9524" s="244" t="s">
        <v>3146</v>
      </c>
      <c r="E9524" s="244" t="s">
        <v>4106</v>
      </c>
      <c r="G9524" s="244" t="s">
        <v>4106</v>
      </c>
      <c r="I9524" s="244" t="s">
        <v>305</v>
      </c>
      <c r="J9524" s="244" t="s">
        <v>6560</v>
      </c>
      <c r="K9524" s="244" t="s">
        <v>946</v>
      </c>
    </row>
    <row r="9525" spans="1:11" s="244" customFormat="1" x14ac:dyDescent="0.3">
      <c r="A9525" s="244" t="s">
        <v>920</v>
      </c>
      <c r="B9525" s="244" t="s">
        <v>917</v>
      </c>
      <c r="C9525" s="244" t="s">
        <v>909</v>
      </c>
      <c r="D9525" s="244" t="s">
        <v>3146</v>
      </c>
      <c r="E9525" s="244" t="s">
        <v>4106</v>
      </c>
      <c r="G9525" s="244" t="s">
        <v>4106</v>
      </c>
      <c r="I9525" s="244" t="s">
        <v>3173</v>
      </c>
      <c r="J9525" s="244" t="s">
        <v>6561</v>
      </c>
      <c r="K9525" s="244" t="s">
        <v>946</v>
      </c>
    </row>
    <row r="9526" spans="1:11" s="244" customFormat="1" x14ac:dyDescent="0.3">
      <c r="A9526" s="244" t="s">
        <v>920</v>
      </c>
      <c r="B9526" s="244" t="s">
        <v>917</v>
      </c>
      <c r="C9526" s="244" t="s">
        <v>909</v>
      </c>
      <c r="D9526" s="244" t="s">
        <v>3146</v>
      </c>
      <c r="E9526" s="244" t="s">
        <v>4106</v>
      </c>
      <c r="G9526" s="244" t="s">
        <v>4106</v>
      </c>
      <c r="I9526" s="244" t="s">
        <v>3175</v>
      </c>
      <c r="J9526" s="244" t="s">
        <v>6562</v>
      </c>
      <c r="K9526" s="244" t="s">
        <v>946</v>
      </c>
    </row>
    <row r="9527" spans="1:11" s="244" customFormat="1" x14ac:dyDescent="0.3">
      <c r="A9527" s="244" t="s">
        <v>920</v>
      </c>
      <c r="B9527" s="244" t="s">
        <v>917</v>
      </c>
      <c r="C9527" s="244" t="s">
        <v>909</v>
      </c>
      <c r="D9527" s="244" t="s">
        <v>3146</v>
      </c>
      <c r="E9527" s="244" t="s">
        <v>4106</v>
      </c>
      <c r="G9527" s="244" t="s">
        <v>4106</v>
      </c>
      <c r="I9527" s="244" t="s">
        <v>3181</v>
      </c>
      <c r="J9527" s="244" t="s">
        <v>6563</v>
      </c>
      <c r="K9527" s="244" t="s">
        <v>946</v>
      </c>
    </row>
    <row r="9528" spans="1:11" s="244" customFormat="1" x14ac:dyDescent="0.3">
      <c r="A9528" s="244" t="s">
        <v>920</v>
      </c>
      <c r="B9528" s="244" t="s">
        <v>917</v>
      </c>
      <c r="C9528" s="244" t="s">
        <v>909</v>
      </c>
      <c r="D9528" s="244" t="s">
        <v>3146</v>
      </c>
      <c r="E9528" s="244" t="s">
        <v>4106</v>
      </c>
      <c r="G9528" s="244" t="s">
        <v>4106</v>
      </c>
      <c r="I9528" s="244" t="s">
        <v>3183</v>
      </c>
      <c r="J9528" s="244" t="s">
        <v>6564</v>
      </c>
      <c r="K9528" s="244" t="s">
        <v>946</v>
      </c>
    </row>
    <row r="9529" spans="1:11" s="244" customFormat="1" x14ac:dyDescent="0.3">
      <c r="A9529" s="244" t="s">
        <v>920</v>
      </c>
      <c r="B9529" s="244" t="s">
        <v>917</v>
      </c>
      <c r="C9529" s="244" t="s">
        <v>909</v>
      </c>
      <c r="D9529" s="244" t="s">
        <v>3146</v>
      </c>
      <c r="E9529" s="244" t="s">
        <v>4106</v>
      </c>
      <c r="G9529" s="244" t="s">
        <v>4106</v>
      </c>
      <c r="I9529" s="244" t="s">
        <v>3188</v>
      </c>
      <c r="J9529" s="244" t="s">
        <v>6565</v>
      </c>
      <c r="K9529" s="244" t="s">
        <v>946</v>
      </c>
    </row>
    <row r="9530" spans="1:11" s="244" customFormat="1" x14ac:dyDescent="0.3">
      <c r="A9530" s="244" t="s">
        <v>920</v>
      </c>
      <c r="B9530" s="244" t="s">
        <v>917</v>
      </c>
      <c r="C9530" s="244" t="s">
        <v>909</v>
      </c>
      <c r="D9530" s="244" t="s">
        <v>3146</v>
      </c>
      <c r="E9530" s="244" t="s">
        <v>4106</v>
      </c>
      <c r="G9530" s="244" t="s">
        <v>4106</v>
      </c>
      <c r="I9530" s="244" t="s">
        <v>1878</v>
      </c>
      <c r="J9530" s="244" t="s">
        <v>6566</v>
      </c>
      <c r="K9530" s="244" t="s">
        <v>946</v>
      </c>
    </row>
    <row r="9531" spans="1:11" s="244" customFormat="1" x14ac:dyDescent="0.3">
      <c r="A9531" s="244" t="s">
        <v>920</v>
      </c>
      <c r="B9531" s="244" t="s">
        <v>917</v>
      </c>
      <c r="C9531" s="244" t="s">
        <v>909</v>
      </c>
      <c r="D9531" s="244" t="s">
        <v>3146</v>
      </c>
      <c r="E9531" s="244" t="s">
        <v>4106</v>
      </c>
      <c r="G9531" s="244" t="s">
        <v>4106</v>
      </c>
      <c r="I9531" s="244" t="s">
        <v>3192</v>
      </c>
      <c r="J9531" s="244" t="s">
        <v>6567</v>
      </c>
      <c r="K9531" s="244" t="s">
        <v>946</v>
      </c>
    </row>
    <row r="9532" spans="1:11" s="244" customFormat="1" x14ac:dyDescent="0.3">
      <c r="A9532" s="244" t="s">
        <v>920</v>
      </c>
      <c r="B9532" s="244" t="s">
        <v>917</v>
      </c>
      <c r="C9532" s="244" t="s">
        <v>909</v>
      </c>
      <c r="D9532" s="244" t="s">
        <v>3146</v>
      </c>
      <c r="E9532" s="244" t="s">
        <v>4106</v>
      </c>
      <c r="G9532" s="244" t="s">
        <v>4106</v>
      </c>
      <c r="I9532" s="244" t="s">
        <v>3193</v>
      </c>
      <c r="J9532" s="244" t="s">
        <v>6568</v>
      </c>
      <c r="K9532" s="244" t="s">
        <v>946</v>
      </c>
    </row>
    <row r="9533" spans="1:11" s="244" customFormat="1" x14ac:dyDescent="0.3">
      <c r="A9533" s="244" t="s">
        <v>920</v>
      </c>
      <c r="B9533" s="244" t="s">
        <v>917</v>
      </c>
      <c r="C9533" s="244" t="s">
        <v>909</v>
      </c>
      <c r="D9533" s="244" t="s">
        <v>3146</v>
      </c>
      <c r="E9533" s="244" t="s">
        <v>4106</v>
      </c>
      <c r="G9533" s="244" t="s">
        <v>4106</v>
      </c>
      <c r="I9533" s="244" t="s">
        <v>3195</v>
      </c>
      <c r="J9533" s="244" t="s">
        <v>6569</v>
      </c>
      <c r="K9533" s="244" t="s">
        <v>946</v>
      </c>
    </row>
    <row r="9534" spans="1:11" s="244" customFormat="1" x14ac:dyDescent="0.3">
      <c r="A9534" s="244" t="s">
        <v>920</v>
      </c>
      <c r="B9534" s="244" t="s">
        <v>917</v>
      </c>
      <c r="C9534" s="244" t="s">
        <v>909</v>
      </c>
      <c r="D9534" s="244" t="s">
        <v>3146</v>
      </c>
      <c r="E9534" s="244" t="s">
        <v>4106</v>
      </c>
      <c r="G9534" s="244" t="s">
        <v>4106</v>
      </c>
      <c r="I9534" s="244" t="s">
        <v>810</v>
      </c>
      <c r="J9534" s="244" t="s">
        <v>1234</v>
      </c>
      <c r="K9534" s="244" t="s">
        <v>946</v>
      </c>
    </row>
    <row r="9535" spans="1:11" s="244" customFormat="1" x14ac:dyDescent="0.3">
      <c r="A9535" s="244" t="s">
        <v>920</v>
      </c>
      <c r="B9535" s="244" t="s">
        <v>917</v>
      </c>
      <c r="C9535" s="244" t="s">
        <v>909</v>
      </c>
      <c r="D9535" s="244" t="s">
        <v>3146</v>
      </c>
      <c r="E9535" s="244" t="s">
        <v>4106</v>
      </c>
      <c r="G9535" s="244" t="s">
        <v>4106</v>
      </c>
      <c r="I9535" s="244" t="s">
        <v>3200</v>
      </c>
      <c r="J9535" s="244" t="s">
        <v>6570</v>
      </c>
      <c r="K9535" s="244" t="s">
        <v>946</v>
      </c>
    </row>
    <row r="9536" spans="1:11" s="244" customFormat="1" x14ac:dyDescent="0.3">
      <c r="A9536" s="244" t="s">
        <v>920</v>
      </c>
      <c r="B9536" s="244" t="s">
        <v>917</v>
      </c>
      <c r="C9536" s="244" t="s">
        <v>909</v>
      </c>
      <c r="D9536" s="244" t="s">
        <v>3146</v>
      </c>
      <c r="E9536" s="244" t="s">
        <v>4106</v>
      </c>
      <c r="G9536" s="244" t="s">
        <v>4106</v>
      </c>
      <c r="I9536" s="244" t="s">
        <v>3205</v>
      </c>
      <c r="J9536" s="244" t="s">
        <v>1235</v>
      </c>
      <c r="K9536" s="244" t="s">
        <v>946</v>
      </c>
    </row>
    <row r="9537" spans="1:11" s="244" customFormat="1" x14ac:dyDescent="0.3">
      <c r="A9537" s="244" t="s">
        <v>920</v>
      </c>
      <c r="B9537" s="244" t="s">
        <v>917</v>
      </c>
      <c r="C9537" s="244" t="s">
        <v>909</v>
      </c>
      <c r="D9537" s="244" t="s">
        <v>3146</v>
      </c>
      <c r="E9537" s="244" t="s">
        <v>4106</v>
      </c>
      <c r="G9537" s="244" t="s">
        <v>4106</v>
      </c>
      <c r="I9537" s="244" t="s">
        <v>3209</v>
      </c>
      <c r="J9537" s="244" t="s">
        <v>6571</v>
      </c>
      <c r="K9537" s="244" t="s">
        <v>946</v>
      </c>
    </row>
    <row r="9538" spans="1:11" s="244" customFormat="1" x14ac:dyDescent="0.3">
      <c r="A9538" s="244" t="s">
        <v>920</v>
      </c>
      <c r="B9538" s="244" t="s">
        <v>917</v>
      </c>
      <c r="C9538" s="244" t="s">
        <v>909</v>
      </c>
      <c r="D9538" s="244" t="s">
        <v>3146</v>
      </c>
      <c r="E9538" s="244" t="s">
        <v>4106</v>
      </c>
      <c r="G9538" s="244" t="s">
        <v>4106</v>
      </c>
      <c r="I9538" s="244" t="s">
        <v>5379</v>
      </c>
      <c r="J9538" s="244" t="s">
        <v>6572</v>
      </c>
      <c r="K9538" s="244" t="s">
        <v>946</v>
      </c>
    </row>
    <row r="9539" spans="1:11" s="244" customFormat="1" x14ac:dyDescent="0.3">
      <c r="A9539" s="244" t="s">
        <v>920</v>
      </c>
      <c r="B9539" s="244" t="s">
        <v>917</v>
      </c>
      <c r="C9539" s="244" t="s">
        <v>909</v>
      </c>
      <c r="D9539" s="244" t="s">
        <v>3146</v>
      </c>
      <c r="E9539" s="244" t="s">
        <v>4106</v>
      </c>
      <c r="G9539" s="244" t="s">
        <v>4106</v>
      </c>
      <c r="I9539" s="244" t="s">
        <v>3211</v>
      </c>
      <c r="J9539" s="244" t="s">
        <v>6573</v>
      </c>
      <c r="K9539" s="244" t="s">
        <v>946</v>
      </c>
    </row>
    <row r="9540" spans="1:11" s="244" customFormat="1" x14ac:dyDescent="0.3">
      <c r="A9540" s="244" t="s">
        <v>920</v>
      </c>
      <c r="B9540" s="244" t="s">
        <v>917</v>
      </c>
      <c r="C9540" s="244" t="s">
        <v>909</v>
      </c>
      <c r="D9540" s="244" t="s">
        <v>3146</v>
      </c>
      <c r="E9540" s="244" t="s">
        <v>4106</v>
      </c>
      <c r="G9540" s="244" t="s">
        <v>4106</v>
      </c>
      <c r="I9540" s="244" t="s">
        <v>3213</v>
      </c>
      <c r="J9540" s="244" t="s">
        <v>6574</v>
      </c>
      <c r="K9540" s="244" t="s">
        <v>946</v>
      </c>
    </row>
    <row r="9541" spans="1:11" s="244" customFormat="1" x14ac:dyDescent="0.3">
      <c r="A9541" s="244" t="s">
        <v>920</v>
      </c>
      <c r="B9541" s="244" t="s">
        <v>917</v>
      </c>
      <c r="C9541" s="244" t="s">
        <v>909</v>
      </c>
      <c r="D9541" s="244" t="s">
        <v>3146</v>
      </c>
      <c r="E9541" s="244" t="s">
        <v>4106</v>
      </c>
      <c r="G9541" s="244" t="s">
        <v>4106</v>
      </c>
      <c r="I9541" s="244" t="s">
        <v>3215</v>
      </c>
      <c r="J9541" s="244" t="s">
        <v>6575</v>
      </c>
      <c r="K9541" s="244" t="s">
        <v>946</v>
      </c>
    </row>
    <row r="9542" spans="1:11" s="244" customFormat="1" x14ac:dyDescent="0.3">
      <c r="A9542" s="244" t="s">
        <v>920</v>
      </c>
      <c r="B9542" s="244" t="s">
        <v>917</v>
      </c>
      <c r="C9542" s="244" t="s">
        <v>909</v>
      </c>
      <c r="D9542" s="244" t="s">
        <v>3146</v>
      </c>
      <c r="E9542" s="244" t="s">
        <v>4106</v>
      </c>
      <c r="G9542" s="244" t="s">
        <v>4106</v>
      </c>
      <c r="I9542" s="244" t="s">
        <v>3217</v>
      </c>
      <c r="J9542" s="244" t="s">
        <v>6576</v>
      </c>
      <c r="K9542" s="244" t="s">
        <v>946</v>
      </c>
    </row>
    <row r="9543" spans="1:11" s="244" customFormat="1" x14ac:dyDescent="0.3">
      <c r="A9543" s="244" t="s">
        <v>920</v>
      </c>
      <c r="B9543" s="244" t="s">
        <v>917</v>
      </c>
      <c r="C9543" s="244" t="s">
        <v>909</v>
      </c>
      <c r="D9543" s="244" t="s">
        <v>3146</v>
      </c>
      <c r="E9543" s="244" t="s">
        <v>4106</v>
      </c>
      <c r="G9543" s="244" t="s">
        <v>4106</v>
      </c>
      <c r="I9543" s="244" t="s">
        <v>3220</v>
      </c>
      <c r="J9543" s="244" t="s">
        <v>6577</v>
      </c>
      <c r="K9543" s="244" t="s">
        <v>946</v>
      </c>
    </row>
    <row r="9544" spans="1:11" s="244" customFormat="1" x14ac:dyDescent="0.3">
      <c r="A9544" s="244" t="s">
        <v>920</v>
      </c>
      <c r="B9544" s="244" t="s">
        <v>917</v>
      </c>
      <c r="C9544" s="244" t="s">
        <v>909</v>
      </c>
      <c r="D9544" s="244" t="s">
        <v>3146</v>
      </c>
      <c r="E9544" s="244" t="s">
        <v>4106</v>
      </c>
      <c r="G9544" s="244" t="s">
        <v>4106</v>
      </c>
      <c r="I9544" s="244" t="s">
        <v>6096</v>
      </c>
      <c r="J9544" s="244" t="s">
        <v>6578</v>
      </c>
      <c r="K9544" s="244" t="s">
        <v>946</v>
      </c>
    </row>
    <row r="9545" spans="1:11" s="244" customFormat="1" x14ac:dyDescent="0.3">
      <c r="A9545" s="244" t="s">
        <v>920</v>
      </c>
      <c r="B9545" s="244" t="s">
        <v>917</v>
      </c>
      <c r="C9545" s="244" t="s">
        <v>909</v>
      </c>
      <c r="D9545" s="244" t="s">
        <v>3146</v>
      </c>
      <c r="E9545" s="244" t="s">
        <v>4106</v>
      </c>
      <c r="G9545" s="244" t="s">
        <v>4106</v>
      </c>
      <c r="I9545" s="244" t="s">
        <v>6098</v>
      </c>
      <c r="J9545" s="244" t="s">
        <v>6579</v>
      </c>
      <c r="K9545" s="244" t="s">
        <v>946</v>
      </c>
    </row>
    <row r="9546" spans="1:11" s="244" customFormat="1" x14ac:dyDescent="0.3">
      <c r="A9546" s="244" t="s">
        <v>920</v>
      </c>
      <c r="B9546" s="244" t="s">
        <v>917</v>
      </c>
      <c r="C9546" s="244" t="s">
        <v>909</v>
      </c>
      <c r="D9546" s="244" t="s">
        <v>3146</v>
      </c>
      <c r="E9546" s="244" t="s">
        <v>4106</v>
      </c>
      <c r="G9546" s="244" t="s">
        <v>4106</v>
      </c>
      <c r="I9546" s="244" t="s">
        <v>6273</v>
      </c>
      <c r="J9546" s="244" t="s">
        <v>1236</v>
      </c>
      <c r="K9546" s="244" t="s">
        <v>946</v>
      </c>
    </row>
    <row r="9547" spans="1:11" s="244" customFormat="1" x14ac:dyDescent="0.3">
      <c r="A9547" s="244" t="s">
        <v>920</v>
      </c>
      <c r="B9547" s="244" t="s">
        <v>917</v>
      </c>
      <c r="C9547" s="244" t="s">
        <v>909</v>
      </c>
      <c r="D9547" s="244" t="s">
        <v>3146</v>
      </c>
      <c r="E9547" s="244" t="s">
        <v>4106</v>
      </c>
      <c r="G9547" s="244" t="s">
        <v>4106</v>
      </c>
      <c r="I9547" s="244" t="s">
        <v>6103</v>
      </c>
      <c r="J9547" s="244" t="s">
        <v>1237</v>
      </c>
      <c r="K9547" s="244" t="s">
        <v>946</v>
      </c>
    </row>
    <row r="9548" spans="1:11" s="244" customFormat="1" x14ac:dyDescent="0.3">
      <c r="A9548" s="244" t="s">
        <v>920</v>
      </c>
      <c r="B9548" s="244" t="s">
        <v>917</v>
      </c>
      <c r="C9548" s="244" t="s">
        <v>909</v>
      </c>
      <c r="D9548" s="244" t="s">
        <v>3146</v>
      </c>
      <c r="E9548" s="244" t="s">
        <v>4106</v>
      </c>
      <c r="G9548" s="244" t="s">
        <v>4106</v>
      </c>
      <c r="I9548" s="244" t="s">
        <v>6105</v>
      </c>
      <c r="J9548" s="244" t="s">
        <v>1238</v>
      </c>
      <c r="K9548" s="244" t="s">
        <v>946</v>
      </c>
    </row>
    <row r="9549" spans="1:11" s="244" customFormat="1" x14ac:dyDescent="0.3">
      <c r="A9549" s="244" t="s">
        <v>920</v>
      </c>
      <c r="B9549" s="244" t="s">
        <v>917</v>
      </c>
      <c r="C9549" s="244" t="s">
        <v>909</v>
      </c>
      <c r="D9549" s="244" t="s">
        <v>3146</v>
      </c>
      <c r="E9549" s="244" t="s">
        <v>4106</v>
      </c>
      <c r="G9549" s="244" t="s">
        <v>4106</v>
      </c>
      <c r="I9549" s="244" t="s">
        <v>5221</v>
      </c>
      <c r="J9549" s="244" t="s">
        <v>6580</v>
      </c>
      <c r="K9549" s="244" t="s">
        <v>946</v>
      </c>
    </row>
    <row r="9550" spans="1:11" s="244" customFormat="1" x14ac:dyDescent="0.3">
      <c r="A9550" s="244" t="s">
        <v>920</v>
      </c>
      <c r="B9550" s="244" t="s">
        <v>917</v>
      </c>
      <c r="C9550" s="244" t="s">
        <v>909</v>
      </c>
      <c r="D9550" s="244" t="s">
        <v>3146</v>
      </c>
      <c r="E9550" s="244" t="s">
        <v>4106</v>
      </c>
      <c r="G9550" s="244" t="s">
        <v>4106</v>
      </c>
      <c r="I9550" s="244" t="s">
        <v>6107</v>
      </c>
      <c r="J9550" s="244" t="s">
        <v>1239</v>
      </c>
      <c r="K9550" s="244" t="s">
        <v>946</v>
      </c>
    </row>
    <row r="9551" spans="1:11" s="244" customFormat="1" x14ac:dyDescent="0.3">
      <c r="A9551" s="244" t="s">
        <v>920</v>
      </c>
      <c r="B9551" s="244" t="s">
        <v>917</v>
      </c>
      <c r="C9551" s="244" t="s">
        <v>909</v>
      </c>
      <c r="D9551" s="244" t="s">
        <v>3146</v>
      </c>
      <c r="E9551" s="244" t="s">
        <v>4106</v>
      </c>
      <c r="G9551" s="244" t="s">
        <v>4106</v>
      </c>
      <c r="I9551" s="244" t="s">
        <v>6109</v>
      </c>
      <c r="J9551" s="244" t="s">
        <v>6581</v>
      </c>
      <c r="K9551" s="244" t="s">
        <v>946</v>
      </c>
    </row>
    <row r="9552" spans="1:11" s="244" customFormat="1" x14ac:dyDescent="0.3">
      <c r="A9552" s="244" t="s">
        <v>920</v>
      </c>
      <c r="B9552" s="244" t="s">
        <v>917</v>
      </c>
      <c r="C9552" s="244" t="s">
        <v>909</v>
      </c>
      <c r="D9552" s="244" t="s">
        <v>3146</v>
      </c>
      <c r="E9552" s="244" t="s">
        <v>4106</v>
      </c>
      <c r="G9552" s="244" t="s">
        <v>4106</v>
      </c>
      <c r="I9552" s="244" t="s">
        <v>6112</v>
      </c>
      <c r="J9552" s="244" t="s">
        <v>6582</v>
      </c>
      <c r="K9552" s="244" t="s">
        <v>946</v>
      </c>
    </row>
    <row r="9553" spans="1:11" s="244" customFormat="1" x14ac:dyDescent="0.3">
      <c r="A9553" s="244" t="s">
        <v>920</v>
      </c>
      <c r="B9553" s="244" t="s">
        <v>917</v>
      </c>
      <c r="C9553" s="244" t="s">
        <v>909</v>
      </c>
      <c r="D9553" s="244" t="s">
        <v>3146</v>
      </c>
      <c r="E9553" s="244" t="s">
        <v>4106</v>
      </c>
      <c r="G9553" s="244" t="s">
        <v>4106</v>
      </c>
      <c r="I9553" s="244" t="s">
        <v>6115</v>
      </c>
      <c r="J9553" s="244" t="s">
        <v>6583</v>
      </c>
      <c r="K9553" s="244" t="s">
        <v>946</v>
      </c>
    </row>
    <row r="9554" spans="1:11" s="244" customFormat="1" x14ac:dyDescent="0.3">
      <c r="A9554" s="244" t="s">
        <v>920</v>
      </c>
      <c r="B9554" s="244" t="s">
        <v>917</v>
      </c>
      <c r="C9554" s="244" t="s">
        <v>909</v>
      </c>
      <c r="D9554" s="244" t="s">
        <v>3146</v>
      </c>
      <c r="E9554" s="244" t="s">
        <v>4106</v>
      </c>
      <c r="G9554" s="244" t="s">
        <v>4106</v>
      </c>
      <c r="I9554" s="244" t="s">
        <v>2976</v>
      </c>
      <c r="J9554" s="244" t="s">
        <v>1240</v>
      </c>
      <c r="K9554" s="244" t="s">
        <v>946</v>
      </c>
    </row>
    <row r="9555" spans="1:11" s="244" customFormat="1" x14ac:dyDescent="0.3">
      <c r="A9555" s="244" t="s">
        <v>920</v>
      </c>
      <c r="B9555" s="244" t="s">
        <v>917</v>
      </c>
      <c r="C9555" s="244" t="s">
        <v>909</v>
      </c>
      <c r="D9555" s="244" t="s">
        <v>3146</v>
      </c>
      <c r="E9555" s="244" t="s">
        <v>4106</v>
      </c>
      <c r="G9555" s="244" t="s">
        <v>4106</v>
      </c>
      <c r="I9555" s="244" t="s">
        <v>918</v>
      </c>
      <c r="J9555" s="244" t="s">
        <v>6584</v>
      </c>
      <c r="K9555" s="244" t="s">
        <v>946</v>
      </c>
    </row>
    <row r="9556" spans="1:11" s="244" customFormat="1" x14ac:dyDescent="0.3">
      <c r="A9556" s="244" t="s">
        <v>920</v>
      </c>
      <c r="B9556" s="244" t="s">
        <v>917</v>
      </c>
      <c r="C9556" s="244" t="s">
        <v>909</v>
      </c>
      <c r="D9556" s="244" t="s">
        <v>3146</v>
      </c>
      <c r="E9556" s="244" t="s">
        <v>4106</v>
      </c>
      <c r="G9556" s="244" t="s">
        <v>4106</v>
      </c>
      <c r="I9556" s="244" t="s">
        <v>6127</v>
      </c>
      <c r="J9556" s="244" t="s">
        <v>1241</v>
      </c>
      <c r="K9556" s="244" t="s">
        <v>946</v>
      </c>
    </row>
    <row r="9557" spans="1:11" s="244" customFormat="1" x14ac:dyDescent="0.3">
      <c r="A9557" s="244" t="s">
        <v>920</v>
      </c>
      <c r="B9557" s="244" t="s">
        <v>917</v>
      </c>
      <c r="C9557" s="244" t="s">
        <v>909</v>
      </c>
      <c r="D9557" s="244" t="s">
        <v>3146</v>
      </c>
      <c r="E9557" s="244" t="s">
        <v>4106</v>
      </c>
      <c r="G9557" s="244" t="s">
        <v>4106</v>
      </c>
      <c r="I9557" s="244" t="s">
        <v>6130</v>
      </c>
      <c r="J9557" s="244" t="s">
        <v>6585</v>
      </c>
      <c r="K9557" s="244" t="s">
        <v>946</v>
      </c>
    </row>
    <row r="9558" spans="1:11" s="244" customFormat="1" x14ac:dyDescent="0.3">
      <c r="A9558" s="244" t="s">
        <v>920</v>
      </c>
      <c r="B9558" s="244" t="s">
        <v>917</v>
      </c>
      <c r="C9558" s="244" t="s">
        <v>909</v>
      </c>
      <c r="D9558" s="244" t="s">
        <v>3146</v>
      </c>
      <c r="E9558" s="244" t="s">
        <v>4106</v>
      </c>
      <c r="G9558" s="244" t="s">
        <v>4106</v>
      </c>
      <c r="I9558" s="244" t="s">
        <v>6134</v>
      </c>
      <c r="J9558" s="244" t="s">
        <v>1242</v>
      </c>
      <c r="K9558" s="244" t="s">
        <v>946</v>
      </c>
    </row>
    <row r="9559" spans="1:11" s="244" customFormat="1" x14ac:dyDescent="0.3">
      <c r="A9559" s="244" t="s">
        <v>920</v>
      </c>
      <c r="B9559" s="244" t="s">
        <v>917</v>
      </c>
      <c r="C9559" s="244" t="s">
        <v>909</v>
      </c>
      <c r="D9559" s="244" t="s">
        <v>3146</v>
      </c>
      <c r="E9559" s="244" t="s">
        <v>4106</v>
      </c>
      <c r="G9559" s="244" t="s">
        <v>4106</v>
      </c>
      <c r="I9559" s="244" t="s">
        <v>6139</v>
      </c>
      <c r="J9559" s="244" t="s">
        <v>1243</v>
      </c>
      <c r="K9559" s="244" t="s">
        <v>946</v>
      </c>
    </row>
    <row r="9560" spans="1:11" s="244" customFormat="1" x14ac:dyDescent="0.3">
      <c r="A9560" s="244" t="s">
        <v>920</v>
      </c>
      <c r="B9560" s="244" t="s">
        <v>917</v>
      </c>
      <c r="C9560" s="244" t="s">
        <v>909</v>
      </c>
      <c r="D9560" s="244" t="s">
        <v>3146</v>
      </c>
      <c r="E9560" s="244" t="s">
        <v>4106</v>
      </c>
      <c r="G9560" s="244" t="s">
        <v>4106</v>
      </c>
      <c r="I9560" s="244" t="s">
        <v>6144</v>
      </c>
      <c r="J9560" s="244" t="s">
        <v>6586</v>
      </c>
      <c r="K9560" s="244" t="s">
        <v>946</v>
      </c>
    </row>
    <row r="9561" spans="1:11" s="244" customFormat="1" x14ac:dyDescent="0.3">
      <c r="A9561" s="244" t="s">
        <v>920</v>
      </c>
      <c r="B9561" s="244" t="s">
        <v>917</v>
      </c>
      <c r="C9561" s="244" t="s">
        <v>909</v>
      </c>
      <c r="D9561" s="244" t="s">
        <v>3146</v>
      </c>
      <c r="E9561" s="244" t="s">
        <v>4106</v>
      </c>
      <c r="G9561" s="244" t="s">
        <v>4106</v>
      </c>
      <c r="I9561" s="244" t="s">
        <v>2159</v>
      </c>
      <c r="J9561" s="244" t="s">
        <v>6587</v>
      </c>
      <c r="K9561" s="244" t="s">
        <v>946</v>
      </c>
    </row>
    <row r="9562" spans="1:11" s="244" customFormat="1" x14ac:dyDescent="0.3">
      <c r="A9562" s="244" t="s">
        <v>920</v>
      </c>
      <c r="B9562" s="244" t="s">
        <v>917</v>
      </c>
      <c r="C9562" s="244" t="s">
        <v>909</v>
      </c>
      <c r="D9562" s="244" t="s">
        <v>3146</v>
      </c>
      <c r="E9562" s="244" t="s">
        <v>4106</v>
      </c>
      <c r="G9562" s="244" t="s">
        <v>4106</v>
      </c>
      <c r="I9562" s="244" t="s">
        <v>6146</v>
      </c>
      <c r="J9562" s="244" t="s">
        <v>6588</v>
      </c>
      <c r="K9562" s="244" t="s">
        <v>946</v>
      </c>
    </row>
    <row r="9563" spans="1:11" s="244" customFormat="1" x14ac:dyDescent="0.3">
      <c r="A9563" s="244" t="s">
        <v>920</v>
      </c>
      <c r="B9563" s="244" t="s">
        <v>917</v>
      </c>
      <c r="C9563" s="244" t="s">
        <v>909</v>
      </c>
      <c r="D9563" s="244" t="s">
        <v>3146</v>
      </c>
      <c r="E9563" s="244" t="s">
        <v>4106</v>
      </c>
      <c r="G9563" s="244" t="s">
        <v>4106</v>
      </c>
      <c r="I9563" s="244" t="s">
        <v>6148</v>
      </c>
      <c r="J9563" s="244" t="s">
        <v>6589</v>
      </c>
      <c r="K9563" s="244" t="s">
        <v>946</v>
      </c>
    </row>
    <row r="9564" spans="1:11" s="244" customFormat="1" x14ac:dyDescent="0.3">
      <c r="A9564" s="244" t="s">
        <v>920</v>
      </c>
      <c r="B9564" s="244" t="s">
        <v>917</v>
      </c>
      <c r="C9564" s="244" t="s">
        <v>909</v>
      </c>
      <c r="D9564" s="244" t="s">
        <v>3146</v>
      </c>
      <c r="E9564" s="244" t="s">
        <v>4106</v>
      </c>
      <c r="G9564" s="244" t="s">
        <v>4106</v>
      </c>
      <c r="I9564" s="244" t="s">
        <v>3003</v>
      </c>
      <c r="J9564" s="244" t="s">
        <v>6590</v>
      </c>
      <c r="K9564" s="244" t="s">
        <v>946</v>
      </c>
    </row>
    <row r="9565" spans="1:11" s="244" customFormat="1" x14ac:dyDescent="0.3">
      <c r="A9565" s="244" t="s">
        <v>920</v>
      </c>
      <c r="B9565" s="244" t="s">
        <v>917</v>
      </c>
      <c r="C9565" s="244" t="s">
        <v>909</v>
      </c>
      <c r="D9565" s="244" t="s">
        <v>3146</v>
      </c>
      <c r="E9565" s="244" t="s">
        <v>4106</v>
      </c>
      <c r="G9565" s="244" t="s">
        <v>4106</v>
      </c>
      <c r="I9565" s="244" t="s">
        <v>6290</v>
      </c>
      <c r="J9565" s="244" t="s">
        <v>6591</v>
      </c>
      <c r="K9565" s="244" t="s">
        <v>946</v>
      </c>
    </row>
    <row r="9566" spans="1:11" s="244" customFormat="1" x14ac:dyDescent="0.3">
      <c r="A9566" s="244" t="s">
        <v>920</v>
      </c>
      <c r="B9566" s="244" t="s">
        <v>917</v>
      </c>
      <c r="C9566" s="244" t="s">
        <v>909</v>
      </c>
      <c r="D9566" s="244" t="s">
        <v>3146</v>
      </c>
      <c r="E9566" s="244" t="s">
        <v>4106</v>
      </c>
      <c r="G9566" s="244" t="s">
        <v>4106</v>
      </c>
      <c r="I9566" s="244" t="s">
        <v>6294</v>
      </c>
      <c r="J9566" s="244" t="s">
        <v>6592</v>
      </c>
      <c r="K9566" s="244" t="s">
        <v>946</v>
      </c>
    </row>
    <row r="9567" spans="1:11" s="244" customFormat="1" x14ac:dyDescent="0.3">
      <c r="A9567" s="244" t="s">
        <v>920</v>
      </c>
      <c r="B9567" s="244" t="s">
        <v>917</v>
      </c>
      <c r="C9567" s="244" t="s">
        <v>909</v>
      </c>
      <c r="D9567" s="244" t="s">
        <v>3146</v>
      </c>
      <c r="E9567" s="244" t="s">
        <v>4106</v>
      </c>
      <c r="G9567" s="244" t="s">
        <v>4106</v>
      </c>
      <c r="I9567" s="244" t="s">
        <v>5249</v>
      </c>
      <c r="J9567" s="244" t="s">
        <v>6593</v>
      </c>
      <c r="K9567" s="244" t="s">
        <v>946</v>
      </c>
    </row>
    <row r="9568" spans="1:11" s="244" customFormat="1" x14ac:dyDescent="0.3">
      <c r="A9568" s="244" t="s">
        <v>920</v>
      </c>
      <c r="B9568" s="244" t="s">
        <v>917</v>
      </c>
      <c r="C9568" s="244" t="s">
        <v>909</v>
      </c>
      <c r="D9568" s="244" t="s">
        <v>3146</v>
      </c>
      <c r="E9568" s="244" t="s">
        <v>4106</v>
      </c>
      <c r="G9568" s="244" t="s">
        <v>4106</v>
      </c>
      <c r="I9568" s="244" t="s">
        <v>6296</v>
      </c>
      <c r="J9568" s="244" t="s">
        <v>6594</v>
      </c>
      <c r="K9568" s="244" t="s">
        <v>946</v>
      </c>
    </row>
    <row r="9569" spans="1:11" s="244" customFormat="1" x14ac:dyDescent="0.3">
      <c r="A9569" s="244" t="s">
        <v>920</v>
      </c>
      <c r="B9569" s="244" t="s">
        <v>917</v>
      </c>
      <c r="C9569" s="244" t="s">
        <v>909</v>
      </c>
      <c r="D9569" s="244" t="s">
        <v>3146</v>
      </c>
      <c r="E9569" s="244" t="s">
        <v>4106</v>
      </c>
      <c r="G9569" s="244" t="s">
        <v>4106</v>
      </c>
      <c r="I9569" s="244" t="s">
        <v>5250</v>
      </c>
      <c r="J9569" s="244" t="s">
        <v>6595</v>
      </c>
      <c r="K9569" s="244" t="s">
        <v>946</v>
      </c>
    </row>
    <row r="9570" spans="1:11" s="244" customFormat="1" x14ac:dyDescent="0.3">
      <c r="A9570" s="244" t="s">
        <v>920</v>
      </c>
      <c r="B9570" s="244" t="s">
        <v>917</v>
      </c>
      <c r="C9570" s="244" t="s">
        <v>909</v>
      </c>
      <c r="D9570" s="244" t="s">
        <v>3146</v>
      </c>
      <c r="E9570" s="244" t="s">
        <v>4106</v>
      </c>
      <c r="G9570" s="244" t="s">
        <v>4106</v>
      </c>
      <c r="I9570" s="244" t="s">
        <v>6298</v>
      </c>
      <c r="J9570" s="244" t="s">
        <v>6596</v>
      </c>
      <c r="K9570" s="244" t="s">
        <v>946</v>
      </c>
    </row>
    <row r="9571" spans="1:11" s="244" customFormat="1" x14ac:dyDescent="0.3">
      <c r="A9571" s="244" t="s">
        <v>920</v>
      </c>
      <c r="B9571" s="244" t="s">
        <v>917</v>
      </c>
      <c r="C9571" s="244" t="s">
        <v>909</v>
      </c>
      <c r="D9571" s="244" t="s">
        <v>3146</v>
      </c>
      <c r="E9571" s="244" t="s">
        <v>4106</v>
      </c>
      <c r="G9571" s="244" t="s">
        <v>4106</v>
      </c>
      <c r="I9571" s="244" t="s">
        <v>6304</v>
      </c>
      <c r="J9571" s="244" t="s">
        <v>6597</v>
      </c>
      <c r="K9571" s="244" t="s">
        <v>946</v>
      </c>
    </row>
    <row r="9572" spans="1:11" s="244" customFormat="1" x14ac:dyDescent="0.3">
      <c r="A9572" s="244" t="s">
        <v>920</v>
      </c>
      <c r="B9572" s="244" t="s">
        <v>917</v>
      </c>
      <c r="C9572" s="244" t="s">
        <v>909</v>
      </c>
      <c r="D9572" s="244" t="s">
        <v>3146</v>
      </c>
      <c r="E9572" s="244" t="s">
        <v>4106</v>
      </c>
      <c r="G9572" s="244" t="s">
        <v>4106</v>
      </c>
      <c r="I9572" s="244" t="s">
        <v>6306</v>
      </c>
      <c r="J9572" s="244" t="s">
        <v>6598</v>
      </c>
      <c r="K9572" s="244" t="s">
        <v>946</v>
      </c>
    </row>
    <row r="9573" spans="1:11" s="244" customFormat="1" x14ac:dyDescent="0.3">
      <c r="A9573" s="244" t="s">
        <v>920</v>
      </c>
      <c r="B9573" s="244" t="s">
        <v>917</v>
      </c>
      <c r="C9573" s="244" t="s">
        <v>909</v>
      </c>
      <c r="D9573" s="244" t="s">
        <v>3146</v>
      </c>
      <c r="E9573" s="244" t="s">
        <v>4106</v>
      </c>
      <c r="G9573" s="244" t="s">
        <v>4106</v>
      </c>
      <c r="I9573" s="244" t="s">
        <v>6311</v>
      </c>
      <c r="J9573" s="244" t="s">
        <v>6599</v>
      </c>
      <c r="K9573" s="244" t="s">
        <v>946</v>
      </c>
    </row>
    <row r="9574" spans="1:11" s="244" customFormat="1" x14ac:dyDescent="0.3">
      <c r="A9574" s="244" t="s">
        <v>920</v>
      </c>
      <c r="B9574" s="244" t="s">
        <v>917</v>
      </c>
      <c r="C9574" s="244" t="s">
        <v>909</v>
      </c>
      <c r="D9574" s="244" t="s">
        <v>3146</v>
      </c>
      <c r="E9574" s="244" t="s">
        <v>4106</v>
      </c>
      <c r="G9574" s="244" t="s">
        <v>4106</v>
      </c>
      <c r="I9574" s="244" t="s">
        <v>6315</v>
      </c>
      <c r="J9574" s="244" t="s">
        <v>6600</v>
      </c>
      <c r="K9574" s="244" t="s">
        <v>946</v>
      </c>
    </row>
    <row r="9575" spans="1:11" s="244" customFormat="1" x14ac:dyDescent="0.3">
      <c r="A9575" s="244" t="s">
        <v>920</v>
      </c>
      <c r="B9575" s="244" t="s">
        <v>917</v>
      </c>
      <c r="C9575" s="244" t="s">
        <v>909</v>
      </c>
      <c r="D9575" s="244" t="s">
        <v>3146</v>
      </c>
      <c r="E9575" s="244" t="s">
        <v>4106</v>
      </c>
      <c r="G9575" s="244" t="s">
        <v>4106</v>
      </c>
      <c r="I9575" s="244" t="s">
        <v>6319</v>
      </c>
      <c r="J9575" s="244" t="s">
        <v>1244</v>
      </c>
      <c r="K9575" s="244" t="s">
        <v>946</v>
      </c>
    </row>
    <row r="9576" spans="1:11" s="244" customFormat="1" x14ac:dyDescent="0.3">
      <c r="A9576" s="244" t="s">
        <v>920</v>
      </c>
      <c r="B9576" s="244" t="s">
        <v>917</v>
      </c>
      <c r="C9576" s="244" t="s">
        <v>909</v>
      </c>
      <c r="D9576" s="244" t="s">
        <v>3146</v>
      </c>
      <c r="E9576" s="244" t="s">
        <v>4106</v>
      </c>
      <c r="G9576" s="244" t="s">
        <v>4106</v>
      </c>
      <c r="I9576" s="244" t="s">
        <v>2148</v>
      </c>
      <c r="J9576" s="244" t="s">
        <v>6601</v>
      </c>
      <c r="K9576" s="244" t="s">
        <v>946</v>
      </c>
    </row>
    <row r="9577" spans="1:11" s="244" customFormat="1" x14ac:dyDescent="0.3">
      <c r="A9577" s="244" t="s">
        <v>920</v>
      </c>
      <c r="B9577" s="244" t="s">
        <v>917</v>
      </c>
      <c r="C9577" s="244" t="s">
        <v>909</v>
      </c>
      <c r="D9577" s="244" t="s">
        <v>3146</v>
      </c>
      <c r="E9577" s="244" t="s">
        <v>4106</v>
      </c>
      <c r="G9577" s="244" t="s">
        <v>4106</v>
      </c>
      <c r="I9577" s="244" t="s">
        <v>2161</v>
      </c>
      <c r="J9577" s="244" t="s">
        <v>6602</v>
      </c>
      <c r="K9577" s="244" t="s">
        <v>946</v>
      </c>
    </row>
    <row r="9578" spans="1:11" s="244" customFormat="1" x14ac:dyDescent="0.3">
      <c r="A9578" s="244" t="s">
        <v>920</v>
      </c>
      <c r="B9578" s="244" t="s">
        <v>917</v>
      </c>
      <c r="C9578" s="244" t="s">
        <v>909</v>
      </c>
      <c r="D9578" s="244" t="s">
        <v>3146</v>
      </c>
      <c r="E9578" s="244" t="s">
        <v>4106</v>
      </c>
      <c r="G9578" s="244" t="s">
        <v>4106</v>
      </c>
      <c r="I9578" s="244" t="s">
        <v>2163</v>
      </c>
      <c r="J9578" s="244" t="s">
        <v>6603</v>
      </c>
      <c r="K9578" s="244" t="s">
        <v>946</v>
      </c>
    </row>
    <row r="9579" spans="1:11" s="244" customFormat="1" x14ac:dyDescent="0.3">
      <c r="A9579" s="244" t="s">
        <v>920</v>
      </c>
      <c r="B9579" s="244" t="s">
        <v>917</v>
      </c>
      <c r="C9579" s="244" t="s">
        <v>909</v>
      </c>
      <c r="D9579" s="244" t="s">
        <v>3146</v>
      </c>
      <c r="E9579" s="244" t="s">
        <v>4106</v>
      </c>
      <c r="G9579" s="244" t="s">
        <v>4106</v>
      </c>
      <c r="I9579" s="244" t="s">
        <v>6321</v>
      </c>
      <c r="J9579" s="244" t="s">
        <v>6604</v>
      </c>
      <c r="K9579" s="244" t="s">
        <v>946</v>
      </c>
    </row>
    <row r="9580" spans="1:11" s="244" customFormat="1" x14ac:dyDescent="0.3">
      <c r="A9580" s="244" t="s">
        <v>920</v>
      </c>
      <c r="B9580" s="244" t="s">
        <v>917</v>
      </c>
      <c r="C9580" s="244" t="s">
        <v>909</v>
      </c>
      <c r="D9580" s="244" t="s">
        <v>3146</v>
      </c>
      <c r="E9580" s="244" t="s">
        <v>4106</v>
      </c>
      <c r="G9580" s="244" t="s">
        <v>4106</v>
      </c>
      <c r="I9580" s="244" t="s">
        <v>1822</v>
      </c>
      <c r="J9580" s="244" t="s">
        <v>6605</v>
      </c>
      <c r="K9580" s="244" t="s">
        <v>946</v>
      </c>
    </row>
    <row r="9581" spans="1:11" s="244" customFormat="1" x14ac:dyDescent="0.3">
      <c r="A9581" s="244" t="s">
        <v>920</v>
      </c>
      <c r="B9581" s="244" t="s">
        <v>917</v>
      </c>
      <c r="C9581" s="244" t="s">
        <v>909</v>
      </c>
      <c r="D9581" s="244" t="s">
        <v>3146</v>
      </c>
      <c r="E9581" s="244" t="s">
        <v>4106</v>
      </c>
      <c r="G9581" s="244" t="s">
        <v>4106</v>
      </c>
      <c r="I9581" s="244" t="s">
        <v>6330</v>
      </c>
      <c r="J9581" s="244" t="s">
        <v>6606</v>
      </c>
      <c r="K9581" s="244" t="s">
        <v>946</v>
      </c>
    </row>
    <row r="9582" spans="1:11" s="244" customFormat="1" x14ac:dyDescent="0.3">
      <c r="A9582" s="244" t="s">
        <v>920</v>
      </c>
      <c r="B9582" s="244" t="s">
        <v>917</v>
      </c>
      <c r="C9582" s="244" t="s">
        <v>909</v>
      </c>
      <c r="D9582" s="244" t="s">
        <v>3146</v>
      </c>
      <c r="E9582" s="244" t="s">
        <v>4106</v>
      </c>
      <c r="G9582" s="244" t="s">
        <v>4106</v>
      </c>
      <c r="I9582" s="244" t="s">
        <v>6332</v>
      </c>
      <c r="J9582" s="244" t="s">
        <v>6607</v>
      </c>
      <c r="K9582" s="244" t="s">
        <v>946</v>
      </c>
    </row>
    <row r="9583" spans="1:11" s="244" customFormat="1" x14ac:dyDescent="0.3">
      <c r="A9583" s="244" t="s">
        <v>920</v>
      </c>
      <c r="B9583" s="244" t="s">
        <v>917</v>
      </c>
      <c r="C9583" s="244" t="s">
        <v>909</v>
      </c>
      <c r="D9583" s="244" t="s">
        <v>3146</v>
      </c>
      <c r="E9583" s="244" t="s">
        <v>4106</v>
      </c>
      <c r="G9583" s="244" t="s">
        <v>4106</v>
      </c>
      <c r="I9583" s="244" t="s">
        <v>6334</v>
      </c>
      <c r="J9583" s="244" t="s">
        <v>6608</v>
      </c>
      <c r="K9583" s="244" t="s">
        <v>946</v>
      </c>
    </row>
    <row r="9584" spans="1:11" s="244" customFormat="1" x14ac:dyDescent="0.3">
      <c r="A9584" s="244" t="s">
        <v>920</v>
      </c>
      <c r="B9584" s="244" t="s">
        <v>917</v>
      </c>
      <c r="C9584" s="244" t="s">
        <v>909</v>
      </c>
      <c r="D9584" s="244" t="s">
        <v>3146</v>
      </c>
      <c r="E9584" s="244" t="s">
        <v>4106</v>
      </c>
      <c r="G9584" s="244" t="s">
        <v>4106</v>
      </c>
      <c r="I9584" s="244" t="s">
        <v>6336</v>
      </c>
      <c r="J9584" s="244" t="s">
        <v>6609</v>
      </c>
      <c r="K9584" s="244" t="s">
        <v>946</v>
      </c>
    </row>
    <row r="9585" spans="1:11" s="244" customFormat="1" x14ac:dyDescent="0.3">
      <c r="A9585" s="244" t="s">
        <v>920</v>
      </c>
      <c r="B9585" s="244" t="s">
        <v>917</v>
      </c>
      <c r="C9585" s="244" t="s">
        <v>909</v>
      </c>
      <c r="D9585" s="244" t="s">
        <v>3146</v>
      </c>
      <c r="E9585" s="244" t="s">
        <v>4106</v>
      </c>
      <c r="G9585" s="244" t="s">
        <v>4106</v>
      </c>
      <c r="I9585" s="244" t="s">
        <v>5901</v>
      </c>
      <c r="J9585" s="244" t="s">
        <v>6610</v>
      </c>
      <c r="K9585" s="244" t="s">
        <v>946</v>
      </c>
    </row>
    <row r="9586" spans="1:11" s="244" customFormat="1" x14ac:dyDescent="0.3">
      <c r="A9586" s="244" t="s">
        <v>920</v>
      </c>
      <c r="B9586" s="244" t="s">
        <v>917</v>
      </c>
      <c r="C9586" s="244" t="s">
        <v>909</v>
      </c>
      <c r="D9586" s="244" t="s">
        <v>3146</v>
      </c>
      <c r="E9586" s="244" t="s">
        <v>4106</v>
      </c>
      <c r="G9586" s="244" t="s">
        <v>4106</v>
      </c>
      <c r="I9586" s="244" t="s">
        <v>4389</v>
      </c>
      <c r="J9586" s="244" t="s">
        <v>6611</v>
      </c>
      <c r="K9586" s="244" t="s">
        <v>946</v>
      </c>
    </row>
    <row r="9587" spans="1:11" s="244" customFormat="1" x14ac:dyDescent="0.3">
      <c r="A9587" s="244" t="s">
        <v>920</v>
      </c>
      <c r="B9587" s="244" t="s">
        <v>917</v>
      </c>
      <c r="C9587" s="244" t="s">
        <v>909</v>
      </c>
      <c r="D9587" s="244" t="s">
        <v>3146</v>
      </c>
      <c r="E9587" s="244" t="s">
        <v>4106</v>
      </c>
      <c r="G9587" s="244" t="s">
        <v>4106</v>
      </c>
      <c r="I9587" s="244" t="s">
        <v>4391</v>
      </c>
      <c r="J9587" s="244" t="s">
        <v>6612</v>
      </c>
      <c r="K9587" s="244" t="s">
        <v>946</v>
      </c>
    </row>
    <row r="9588" spans="1:11" s="244" customFormat="1" x14ac:dyDescent="0.3">
      <c r="A9588" s="244" t="s">
        <v>920</v>
      </c>
      <c r="B9588" s="244" t="s">
        <v>917</v>
      </c>
      <c r="C9588" s="244" t="s">
        <v>909</v>
      </c>
      <c r="D9588" s="244" t="s">
        <v>3146</v>
      </c>
      <c r="E9588" s="244" t="s">
        <v>4106</v>
      </c>
      <c r="G9588" s="244" t="s">
        <v>4106</v>
      </c>
      <c r="I9588" s="244" t="s">
        <v>4393</v>
      </c>
      <c r="J9588" s="244" t="s">
        <v>6613</v>
      </c>
      <c r="K9588" s="244" t="s">
        <v>946</v>
      </c>
    </row>
    <row r="9589" spans="1:11" s="244" customFormat="1" x14ac:dyDescent="0.3">
      <c r="A9589" s="244" t="s">
        <v>920</v>
      </c>
      <c r="B9589" s="244" t="s">
        <v>917</v>
      </c>
      <c r="C9589" s="244" t="s">
        <v>909</v>
      </c>
      <c r="D9589" s="244" t="s">
        <v>3146</v>
      </c>
      <c r="E9589" s="244" t="s">
        <v>4106</v>
      </c>
      <c r="G9589" s="244" t="s">
        <v>4106</v>
      </c>
      <c r="I9589" s="244" t="s">
        <v>6128</v>
      </c>
      <c r="J9589" s="244" t="s">
        <v>6614</v>
      </c>
      <c r="K9589" s="244" t="s">
        <v>946</v>
      </c>
    </row>
    <row r="9590" spans="1:11" s="244" customFormat="1" x14ac:dyDescent="0.3">
      <c r="A9590" s="244" t="s">
        <v>920</v>
      </c>
      <c r="B9590" s="244" t="s">
        <v>917</v>
      </c>
      <c r="C9590" s="244" t="s">
        <v>909</v>
      </c>
      <c r="D9590" s="244" t="s">
        <v>3146</v>
      </c>
      <c r="E9590" s="244" t="s">
        <v>4106</v>
      </c>
      <c r="G9590" s="244" t="s">
        <v>4106</v>
      </c>
      <c r="I9590" s="244" t="s">
        <v>4398</v>
      </c>
      <c r="J9590" s="244" t="s">
        <v>6615</v>
      </c>
      <c r="K9590" s="244" t="s">
        <v>946</v>
      </c>
    </row>
    <row r="9591" spans="1:11" s="244" customFormat="1" x14ac:dyDescent="0.3">
      <c r="A9591" s="244" t="s">
        <v>920</v>
      </c>
      <c r="B9591" s="244" t="s">
        <v>917</v>
      </c>
      <c r="C9591" s="244" t="s">
        <v>909</v>
      </c>
      <c r="D9591" s="244" t="s">
        <v>3146</v>
      </c>
      <c r="E9591" s="244" t="s">
        <v>4106</v>
      </c>
      <c r="G9591" s="244" t="s">
        <v>4106</v>
      </c>
      <c r="I9591" s="244" t="s">
        <v>4400</v>
      </c>
      <c r="J9591" s="244" t="s">
        <v>6616</v>
      </c>
      <c r="K9591" s="244" t="s">
        <v>946</v>
      </c>
    </row>
    <row r="9592" spans="1:11" s="244" customFormat="1" x14ac:dyDescent="0.3">
      <c r="A9592" s="244" t="s">
        <v>920</v>
      </c>
      <c r="B9592" s="244" t="s">
        <v>917</v>
      </c>
      <c r="C9592" s="244" t="s">
        <v>909</v>
      </c>
      <c r="D9592" s="244" t="s">
        <v>3146</v>
      </c>
      <c r="E9592" s="244" t="s">
        <v>4106</v>
      </c>
      <c r="G9592" s="244" t="s">
        <v>4106</v>
      </c>
      <c r="I9592" s="244" t="s">
        <v>4402</v>
      </c>
      <c r="J9592" s="244" t="s">
        <v>6617</v>
      </c>
      <c r="K9592" s="244" t="s">
        <v>946</v>
      </c>
    </row>
    <row r="9593" spans="1:11" s="244" customFormat="1" x14ac:dyDescent="0.3">
      <c r="A9593" s="244" t="s">
        <v>920</v>
      </c>
      <c r="B9593" s="244" t="s">
        <v>917</v>
      </c>
      <c r="C9593" s="244" t="s">
        <v>909</v>
      </c>
      <c r="D9593" s="244" t="s">
        <v>3146</v>
      </c>
      <c r="E9593" s="244" t="s">
        <v>4106</v>
      </c>
      <c r="G9593" s="244" t="s">
        <v>4106</v>
      </c>
      <c r="I9593" s="244" t="s">
        <v>4404</v>
      </c>
      <c r="J9593" s="244" t="s">
        <v>6618</v>
      </c>
      <c r="K9593" s="244" t="s">
        <v>946</v>
      </c>
    </row>
    <row r="9594" spans="1:11" s="244" customFormat="1" x14ac:dyDescent="0.3">
      <c r="A9594" s="244" t="s">
        <v>920</v>
      </c>
      <c r="B9594" s="244" t="s">
        <v>917</v>
      </c>
      <c r="C9594" s="244" t="s">
        <v>909</v>
      </c>
      <c r="D9594" s="244" t="s">
        <v>3146</v>
      </c>
      <c r="E9594" s="244" t="s">
        <v>4106</v>
      </c>
      <c r="G9594" s="244" t="s">
        <v>4106</v>
      </c>
      <c r="I9594" s="244" t="s">
        <v>4406</v>
      </c>
      <c r="J9594" s="244" t="s">
        <v>6619</v>
      </c>
      <c r="K9594" s="244" t="s">
        <v>946</v>
      </c>
    </row>
    <row r="9595" spans="1:11" s="244" customFormat="1" x14ac:dyDescent="0.3">
      <c r="A9595" s="244" t="s">
        <v>920</v>
      </c>
      <c r="B9595" s="244" t="s">
        <v>917</v>
      </c>
      <c r="C9595" s="244" t="s">
        <v>909</v>
      </c>
      <c r="D9595" s="244" t="s">
        <v>3146</v>
      </c>
      <c r="E9595" s="244" t="s">
        <v>4106</v>
      </c>
      <c r="G9595" s="244" t="s">
        <v>4106</v>
      </c>
      <c r="I9595" s="244" t="s">
        <v>4410</v>
      </c>
      <c r="J9595" s="244" t="s">
        <v>6620</v>
      </c>
      <c r="K9595" s="244" t="s">
        <v>946</v>
      </c>
    </row>
    <row r="9596" spans="1:11" s="244" customFormat="1" x14ac:dyDescent="0.3">
      <c r="A9596" s="244" t="s">
        <v>920</v>
      </c>
      <c r="B9596" s="244" t="s">
        <v>917</v>
      </c>
      <c r="C9596" s="244" t="s">
        <v>909</v>
      </c>
      <c r="D9596" s="244" t="s">
        <v>3146</v>
      </c>
      <c r="E9596" s="244" t="s">
        <v>4106</v>
      </c>
      <c r="G9596" s="244" t="s">
        <v>4106</v>
      </c>
      <c r="I9596" s="244" t="s">
        <v>4412</v>
      </c>
      <c r="J9596" s="244" t="s">
        <v>6621</v>
      </c>
      <c r="K9596" s="244" t="s">
        <v>946</v>
      </c>
    </row>
    <row r="9597" spans="1:11" s="244" customFormat="1" x14ac:dyDescent="0.3">
      <c r="A9597" s="244" t="s">
        <v>920</v>
      </c>
      <c r="B9597" s="244" t="s">
        <v>917</v>
      </c>
      <c r="C9597" s="244" t="s">
        <v>909</v>
      </c>
      <c r="D9597" s="244" t="s">
        <v>3146</v>
      </c>
      <c r="E9597" s="244" t="s">
        <v>4106</v>
      </c>
      <c r="G9597" s="244" t="s">
        <v>4106</v>
      </c>
      <c r="I9597" s="244" t="s">
        <v>4415</v>
      </c>
      <c r="J9597" s="244" t="s">
        <v>1246</v>
      </c>
      <c r="K9597" s="244" t="s">
        <v>946</v>
      </c>
    </row>
    <row r="9598" spans="1:11" s="244" customFormat="1" x14ac:dyDescent="0.3">
      <c r="A9598" s="244" t="s">
        <v>920</v>
      </c>
      <c r="B9598" s="244" t="s">
        <v>917</v>
      </c>
      <c r="C9598" s="244" t="s">
        <v>909</v>
      </c>
      <c r="D9598" s="244" t="s">
        <v>3146</v>
      </c>
      <c r="E9598" s="244" t="s">
        <v>4106</v>
      </c>
      <c r="G9598" s="244" t="s">
        <v>4106</v>
      </c>
      <c r="I9598" s="244" t="s">
        <v>6136</v>
      </c>
      <c r="J9598" s="244" t="s">
        <v>6622</v>
      </c>
      <c r="K9598" s="244" t="s">
        <v>946</v>
      </c>
    </row>
    <row r="9599" spans="1:11" s="244" customFormat="1" x14ac:dyDescent="0.3">
      <c r="A9599" s="244" t="s">
        <v>920</v>
      </c>
      <c r="B9599" s="244" t="s">
        <v>917</v>
      </c>
      <c r="C9599" s="244" t="s">
        <v>909</v>
      </c>
      <c r="D9599" s="244" t="s">
        <v>3146</v>
      </c>
      <c r="E9599" s="244" t="s">
        <v>4106</v>
      </c>
      <c r="G9599" s="244" t="s">
        <v>4106</v>
      </c>
      <c r="I9599" s="244" t="s">
        <v>5206</v>
      </c>
      <c r="J9599" s="244" t="s">
        <v>6623</v>
      </c>
      <c r="K9599" s="244" t="s">
        <v>946</v>
      </c>
    </row>
    <row r="9600" spans="1:11" s="244" customFormat="1" x14ac:dyDescent="0.3">
      <c r="A9600" s="244" t="s">
        <v>920</v>
      </c>
      <c r="B9600" s="244" t="s">
        <v>917</v>
      </c>
      <c r="C9600" s="244" t="s">
        <v>909</v>
      </c>
      <c r="D9600" s="244" t="s">
        <v>3146</v>
      </c>
      <c r="E9600" s="244" t="s">
        <v>4106</v>
      </c>
      <c r="G9600" s="244" t="s">
        <v>4106</v>
      </c>
      <c r="I9600" s="244" t="s">
        <v>4417</v>
      </c>
      <c r="J9600" s="244" t="s">
        <v>6624</v>
      </c>
      <c r="K9600" s="244" t="s">
        <v>946</v>
      </c>
    </row>
    <row r="9601" spans="1:11" s="244" customFormat="1" x14ac:dyDescent="0.3">
      <c r="A9601" s="244" t="s">
        <v>920</v>
      </c>
      <c r="B9601" s="244" t="s">
        <v>917</v>
      </c>
      <c r="C9601" s="244" t="s">
        <v>909</v>
      </c>
      <c r="D9601" s="244" t="s">
        <v>3146</v>
      </c>
      <c r="E9601" s="244" t="s">
        <v>4106</v>
      </c>
      <c r="G9601" s="244" t="s">
        <v>4106</v>
      </c>
      <c r="I9601" s="244" t="s">
        <v>2176</v>
      </c>
      <c r="J9601" s="244" t="s">
        <v>6625</v>
      </c>
      <c r="K9601" s="244" t="s">
        <v>946</v>
      </c>
    </row>
    <row r="9602" spans="1:11" s="244" customFormat="1" x14ac:dyDescent="0.3">
      <c r="A9602" s="244" t="s">
        <v>920</v>
      </c>
      <c r="B9602" s="244" t="s">
        <v>917</v>
      </c>
      <c r="C9602" s="244" t="s">
        <v>909</v>
      </c>
      <c r="D9602" s="244" t="s">
        <v>3146</v>
      </c>
      <c r="E9602" s="244" t="s">
        <v>4106</v>
      </c>
      <c r="G9602" s="244" t="s">
        <v>4106</v>
      </c>
      <c r="I9602" s="244" t="s">
        <v>4419</v>
      </c>
      <c r="J9602" s="244" t="s">
        <v>6626</v>
      </c>
      <c r="K9602" s="244" t="s">
        <v>946</v>
      </c>
    </row>
    <row r="9603" spans="1:11" s="244" customFormat="1" x14ac:dyDescent="0.3">
      <c r="A9603" s="244" t="s">
        <v>920</v>
      </c>
      <c r="B9603" s="244" t="s">
        <v>917</v>
      </c>
      <c r="C9603" s="244" t="s">
        <v>909</v>
      </c>
      <c r="D9603" s="244" t="s">
        <v>3146</v>
      </c>
      <c r="E9603" s="244" t="s">
        <v>4106</v>
      </c>
      <c r="G9603" s="244" t="s">
        <v>4106</v>
      </c>
      <c r="I9603" s="244" t="s">
        <v>4422</v>
      </c>
      <c r="J9603" s="244" t="s">
        <v>6627</v>
      </c>
      <c r="K9603" s="244" t="s">
        <v>946</v>
      </c>
    </row>
    <row r="9604" spans="1:11" s="244" customFormat="1" x14ac:dyDescent="0.3">
      <c r="A9604" s="244" t="s">
        <v>920</v>
      </c>
      <c r="B9604" s="244" t="s">
        <v>917</v>
      </c>
      <c r="C9604" s="244" t="s">
        <v>909</v>
      </c>
      <c r="D9604" s="244" t="s">
        <v>3146</v>
      </c>
      <c r="E9604" s="244" t="s">
        <v>4106</v>
      </c>
      <c r="G9604" s="244" t="s">
        <v>4106</v>
      </c>
      <c r="I9604" s="244" t="s">
        <v>2114</v>
      </c>
      <c r="J9604" s="244" t="s">
        <v>6628</v>
      </c>
      <c r="K9604" s="244" t="s">
        <v>946</v>
      </c>
    </row>
    <row r="9605" spans="1:11" s="244" customFormat="1" x14ac:dyDescent="0.3">
      <c r="A9605" s="244" t="s">
        <v>920</v>
      </c>
      <c r="B9605" s="244" t="s">
        <v>917</v>
      </c>
      <c r="C9605" s="244" t="s">
        <v>909</v>
      </c>
      <c r="D9605" s="244" t="s">
        <v>3146</v>
      </c>
      <c r="E9605" s="244" t="s">
        <v>4106</v>
      </c>
      <c r="G9605" s="244" t="s">
        <v>4106</v>
      </c>
      <c r="I9605" s="244" t="s">
        <v>3336</v>
      </c>
      <c r="J9605" s="244" t="s">
        <v>6629</v>
      </c>
      <c r="K9605" s="244" t="s">
        <v>946</v>
      </c>
    </row>
    <row r="9606" spans="1:11" s="244" customFormat="1" x14ac:dyDescent="0.3">
      <c r="A9606" s="244" t="s">
        <v>920</v>
      </c>
      <c r="B9606" s="244" t="s">
        <v>917</v>
      </c>
      <c r="C9606" s="244" t="s">
        <v>909</v>
      </c>
      <c r="D9606" s="244" t="s">
        <v>3146</v>
      </c>
      <c r="E9606" s="244" t="s">
        <v>4106</v>
      </c>
      <c r="G9606" s="244" t="s">
        <v>4106</v>
      </c>
      <c r="I9606" s="244" t="s">
        <v>1848</v>
      </c>
      <c r="J9606" s="244" t="s">
        <v>6630</v>
      </c>
      <c r="K9606" s="244" t="s">
        <v>946</v>
      </c>
    </row>
    <row r="9607" spans="1:11" s="244" customFormat="1" x14ac:dyDescent="0.3">
      <c r="A9607" s="244" t="s">
        <v>920</v>
      </c>
      <c r="B9607" s="244" t="s">
        <v>917</v>
      </c>
      <c r="C9607" s="244" t="s">
        <v>909</v>
      </c>
      <c r="D9607" s="244" t="s">
        <v>3146</v>
      </c>
      <c r="E9607" s="244" t="s">
        <v>4106</v>
      </c>
      <c r="G9607" s="244" t="s">
        <v>4106</v>
      </c>
      <c r="I9607" s="244" t="s">
        <v>4430</v>
      </c>
      <c r="J9607" s="244" t="s">
        <v>6631</v>
      </c>
      <c r="K9607" s="244" t="s">
        <v>946</v>
      </c>
    </row>
    <row r="9608" spans="1:11" s="244" customFormat="1" x14ac:dyDescent="0.3">
      <c r="A9608" s="244" t="s">
        <v>920</v>
      </c>
      <c r="B9608" s="244" t="s">
        <v>917</v>
      </c>
      <c r="C9608" s="244" t="s">
        <v>909</v>
      </c>
      <c r="D9608" s="244" t="s">
        <v>3146</v>
      </c>
      <c r="E9608" s="244" t="s">
        <v>4106</v>
      </c>
      <c r="G9608" s="244" t="s">
        <v>4106</v>
      </c>
      <c r="I9608" s="244" t="s">
        <v>4434</v>
      </c>
      <c r="J9608" s="244" t="s">
        <v>6632</v>
      </c>
      <c r="K9608" s="244" t="s">
        <v>946</v>
      </c>
    </row>
    <row r="9609" spans="1:11" s="244" customFormat="1" x14ac:dyDescent="0.3">
      <c r="A9609" s="244" t="s">
        <v>920</v>
      </c>
      <c r="B9609" s="244" t="s">
        <v>917</v>
      </c>
      <c r="C9609" s="244" t="s">
        <v>909</v>
      </c>
      <c r="D9609" s="244" t="s">
        <v>3146</v>
      </c>
      <c r="E9609" s="244" t="s">
        <v>4106</v>
      </c>
      <c r="G9609" s="244" t="s">
        <v>4106</v>
      </c>
      <c r="I9609" s="244" t="s">
        <v>4436</v>
      </c>
      <c r="J9609" s="244" t="s">
        <v>6633</v>
      </c>
      <c r="K9609" s="244" t="s">
        <v>946</v>
      </c>
    </row>
    <row r="9610" spans="1:11" s="244" customFormat="1" x14ac:dyDescent="0.3">
      <c r="A9610" s="244" t="s">
        <v>920</v>
      </c>
      <c r="B9610" s="244" t="s">
        <v>917</v>
      </c>
      <c r="C9610" s="244" t="s">
        <v>909</v>
      </c>
      <c r="D9610" s="244" t="s">
        <v>3146</v>
      </c>
      <c r="E9610" s="244" t="s">
        <v>4106</v>
      </c>
      <c r="G9610" s="244" t="s">
        <v>4106</v>
      </c>
      <c r="I9610" s="244" t="s">
        <v>1584</v>
      </c>
      <c r="J9610" s="244" t="s">
        <v>1248</v>
      </c>
      <c r="K9610" s="244" t="s">
        <v>946</v>
      </c>
    </row>
    <row r="9611" spans="1:11" s="244" customFormat="1" x14ac:dyDescent="0.3">
      <c r="A9611" s="244" t="s">
        <v>920</v>
      </c>
      <c r="B9611" s="244" t="s">
        <v>917</v>
      </c>
      <c r="C9611" s="244" t="s">
        <v>909</v>
      </c>
      <c r="D9611" s="244" t="s">
        <v>3146</v>
      </c>
      <c r="E9611" s="244" t="s">
        <v>4106</v>
      </c>
      <c r="G9611" s="244" t="s">
        <v>4106</v>
      </c>
      <c r="I9611" s="244" t="s">
        <v>1586</v>
      </c>
      <c r="J9611" s="244" t="s">
        <v>6634</v>
      </c>
      <c r="K9611" s="244" t="s">
        <v>946</v>
      </c>
    </row>
    <row r="9612" spans="1:11" s="244" customFormat="1" x14ac:dyDescent="0.3">
      <c r="A9612" s="244" t="s">
        <v>920</v>
      </c>
      <c r="B9612" s="244" t="s">
        <v>917</v>
      </c>
      <c r="C9612" s="244" t="s">
        <v>909</v>
      </c>
      <c r="D9612" s="244" t="s">
        <v>3146</v>
      </c>
      <c r="E9612" s="244" t="s">
        <v>4106</v>
      </c>
      <c r="G9612" s="244" t="s">
        <v>4106</v>
      </c>
      <c r="I9612" s="244" t="s">
        <v>3011</v>
      </c>
      <c r="J9612" s="244" t="s">
        <v>1249</v>
      </c>
      <c r="K9612" s="244" t="s">
        <v>946</v>
      </c>
    </row>
    <row r="9613" spans="1:11" s="244" customFormat="1" x14ac:dyDescent="0.3">
      <c r="A9613" s="244" t="s">
        <v>920</v>
      </c>
      <c r="B9613" s="244" t="s">
        <v>917</v>
      </c>
      <c r="C9613" s="244" t="s">
        <v>909</v>
      </c>
      <c r="D9613" s="244" t="s">
        <v>3146</v>
      </c>
      <c r="E9613" s="244" t="s">
        <v>4106</v>
      </c>
      <c r="G9613" s="244" t="s">
        <v>4106</v>
      </c>
      <c r="I9613" s="244" t="s">
        <v>4449</v>
      </c>
      <c r="J9613" s="244" t="s">
        <v>1250</v>
      </c>
      <c r="K9613" s="244" t="s">
        <v>946</v>
      </c>
    </row>
    <row r="9614" spans="1:11" s="244" customFormat="1" x14ac:dyDescent="0.3">
      <c r="A9614" s="244" t="s">
        <v>920</v>
      </c>
      <c r="B9614" s="244" t="s">
        <v>917</v>
      </c>
      <c r="C9614" s="244" t="s">
        <v>909</v>
      </c>
      <c r="D9614" s="244" t="s">
        <v>3146</v>
      </c>
      <c r="E9614" s="244" t="s">
        <v>4106</v>
      </c>
      <c r="G9614" s="244" t="s">
        <v>4106</v>
      </c>
      <c r="I9614" s="244" t="s">
        <v>4453</v>
      </c>
      <c r="J9614" s="244" t="s">
        <v>1251</v>
      </c>
      <c r="K9614" s="244" t="s">
        <v>946</v>
      </c>
    </row>
    <row r="9615" spans="1:11" s="244" customFormat="1" x14ac:dyDescent="0.3">
      <c r="A9615" s="244" t="s">
        <v>920</v>
      </c>
      <c r="B9615" s="244" t="s">
        <v>917</v>
      </c>
      <c r="C9615" s="244" t="s">
        <v>909</v>
      </c>
      <c r="D9615" s="244" t="s">
        <v>3146</v>
      </c>
      <c r="E9615" s="244" t="s">
        <v>4106</v>
      </c>
      <c r="G9615" s="244" t="s">
        <v>4106</v>
      </c>
      <c r="I9615" s="244" t="s">
        <v>4455</v>
      </c>
      <c r="J9615" s="244" t="s">
        <v>6635</v>
      </c>
      <c r="K9615" s="244" t="s">
        <v>946</v>
      </c>
    </row>
    <row r="9616" spans="1:11" s="244" customFormat="1" x14ac:dyDescent="0.3">
      <c r="A9616" s="244" t="s">
        <v>920</v>
      </c>
      <c r="B9616" s="244" t="s">
        <v>917</v>
      </c>
      <c r="C9616" s="244" t="s">
        <v>909</v>
      </c>
      <c r="D9616" s="244" t="s">
        <v>3146</v>
      </c>
      <c r="E9616" s="244" t="s">
        <v>4106</v>
      </c>
      <c r="G9616" s="244" t="s">
        <v>4106</v>
      </c>
      <c r="I9616" s="244" t="s">
        <v>2986</v>
      </c>
      <c r="J9616" s="244" t="s">
        <v>6636</v>
      </c>
      <c r="K9616" s="244" t="s">
        <v>946</v>
      </c>
    </row>
    <row r="9617" spans="1:11" s="244" customFormat="1" x14ac:dyDescent="0.3">
      <c r="A9617" s="244" t="s">
        <v>920</v>
      </c>
      <c r="B9617" s="244" t="s">
        <v>917</v>
      </c>
      <c r="C9617" s="244" t="s">
        <v>909</v>
      </c>
      <c r="D9617" s="244" t="s">
        <v>3146</v>
      </c>
      <c r="E9617" s="244" t="s">
        <v>4106</v>
      </c>
      <c r="G9617" s="244" t="s">
        <v>4106</v>
      </c>
      <c r="I9617" s="244" t="s">
        <v>4461</v>
      </c>
      <c r="J9617" s="244" t="s">
        <v>6637</v>
      </c>
      <c r="K9617" s="244" t="s">
        <v>946</v>
      </c>
    </row>
    <row r="9618" spans="1:11" s="244" customFormat="1" x14ac:dyDescent="0.3">
      <c r="A9618" s="244" t="s">
        <v>920</v>
      </c>
      <c r="B9618" s="244" t="s">
        <v>917</v>
      </c>
      <c r="C9618" s="244" t="s">
        <v>909</v>
      </c>
      <c r="D9618" s="244" t="s">
        <v>3146</v>
      </c>
      <c r="E9618" s="244" t="s">
        <v>4106</v>
      </c>
      <c r="G9618" s="244" t="s">
        <v>4106</v>
      </c>
      <c r="I9618" s="244" t="s">
        <v>1535</v>
      </c>
      <c r="J9618" s="244" t="s">
        <v>6638</v>
      </c>
      <c r="K9618" s="244" t="s">
        <v>946</v>
      </c>
    </row>
    <row r="9619" spans="1:11" s="244" customFormat="1" x14ac:dyDescent="0.3">
      <c r="A9619" s="244" t="s">
        <v>920</v>
      </c>
      <c r="B9619" s="244" t="s">
        <v>917</v>
      </c>
      <c r="C9619" s="244" t="s">
        <v>909</v>
      </c>
      <c r="D9619" s="244" t="s">
        <v>3146</v>
      </c>
      <c r="E9619" s="244" t="s">
        <v>4106</v>
      </c>
      <c r="G9619" s="244" t="s">
        <v>4106</v>
      </c>
      <c r="I9619" s="244" t="s">
        <v>1537</v>
      </c>
      <c r="J9619" s="244" t="s">
        <v>6639</v>
      </c>
      <c r="K9619" s="244" t="s">
        <v>946</v>
      </c>
    </row>
    <row r="9620" spans="1:11" s="244" customFormat="1" x14ac:dyDescent="0.3">
      <c r="A9620" s="244" t="s">
        <v>920</v>
      </c>
      <c r="B9620" s="244" t="s">
        <v>917</v>
      </c>
      <c r="C9620" s="244" t="s">
        <v>909</v>
      </c>
      <c r="D9620" s="244" t="s">
        <v>3146</v>
      </c>
      <c r="E9620" s="244" t="s">
        <v>4106</v>
      </c>
      <c r="G9620" s="244" t="s">
        <v>4106</v>
      </c>
      <c r="I9620" s="244" t="s">
        <v>1539</v>
      </c>
      <c r="J9620" s="244" t="s">
        <v>6640</v>
      </c>
      <c r="K9620" s="244" t="s">
        <v>946</v>
      </c>
    </row>
    <row r="9621" spans="1:11" s="244" customFormat="1" x14ac:dyDescent="0.3">
      <c r="A9621" s="244" t="s">
        <v>920</v>
      </c>
      <c r="B9621" s="244" t="s">
        <v>917</v>
      </c>
      <c r="C9621" s="244" t="s">
        <v>909</v>
      </c>
      <c r="D9621" s="244" t="s">
        <v>3146</v>
      </c>
      <c r="E9621" s="244" t="s">
        <v>4106</v>
      </c>
      <c r="G9621" s="244" t="s">
        <v>4106</v>
      </c>
      <c r="I9621" s="244" t="s">
        <v>1541</v>
      </c>
      <c r="J9621" s="244" t="s">
        <v>6641</v>
      </c>
      <c r="K9621" s="244" t="s">
        <v>946</v>
      </c>
    </row>
    <row r="9622" spans="1:11" s="244" customFormat="1" x14ac:dyDescent="0.3">
      <c r="A9622" s="244" t="s">
        <v>920</v>
      </c>
      <c r="B9622" s="244" t="s">
        <v>917</v>
      </c>
      <c r="C9622" s="244" t="s">
        <v>909</v>
      </c>
      <c r="D9622" s="244" t="s">
        <v>3146</v>
      </c>
      <c r="E9622" s="244" t="s">
        <v>4106</v>
      </c>
      <c r="G9622" s="244" t="s">
        <v>4106</v>
      </c>
      <c r="I9622" s="244" t="s">
        <v>2831</v>
      </c>
      <c r="J9622" s="244" t="s">
        <v>6642</v>
      </c>
      <c r="K9622" s="244" t="s">
        <v>946</v>
      </c>
    </row>
    <row r="9623" spans="1:11" s="244" customFormat="1" x14ac:dyDescent="0.3">
      <c r="A9623" s="244" t="s">
        <v>920</v>
      </c>
      <c r="B9623" s="244" t="s">
        <v>917</v>
      </c>
      <c r="C9623" s="244" t="s">
        <v>909</v>
      </c>
      <c r="D9623" s="244" t="s">
        <v>3146</v>
      </c>
      <c r="E9623" s="244" t="s">
        <v>4106</v>
      </c>
      <c r="G9623" s="244" t="s">
        <v>4106</v>
      </c>
      <c r="I9623" s="244" t="s">
        <v>1595</v>
      </c>
      <c r="J9623" s="244" t="s">
        <v>6643</v>
      </c>
      <c r="K9623" s="244" t="s">
        <v>946</v>
      </c>
    </row>
    <row r="9624" spans="1:11" s="244" customFormat="1" x14ac:dyDescent="0.3">
      <c r="A9624" s="244" t="s">
        <v>920</v>
      </c>
      <c r="B9624" s="244" t="s">
        <v>917</v>
      </c>
      <c r="C9624" s="244" t="s">
        <v>909</v>
      </c>
      <c r="D9624" s="244" t="s">
        <v>3146</v>
      </c>
      <c r="E9624" s="244" t="s">
        <v>4106</v>
      </c>
      <c r="G9624" s="244" t="s">
        <v>4106</v>
      </c>
      <c r="I9624" s="244" t="s">
        <v>239</v>
      </c>
      <c r="J9624" s="244" t="s">
        <v>6644</v>
      </c>
      <c r="K9624" s="244" t="s">
        <v>946</v>
      </c>
    </row>
    <row r="9625" spans="1:11" s="244" customFormat="1" x14ac:dyDescent="0.3">
      <c r="A9625" s="244" t="s">
        <v>920</v>
      </c>
      <c r="B9625" s="244" t="s">
        <v>917</v>
      </c>
      <c r="C9625" s="244" t="s">
        <v>909</v>
      </c>
      <c r="D9625" s="244" t="s">
        <v>3146</v>
      </c>
      <c r="E9625" s="244" t="s">
        <v>4106</v>
      </c>
      <c r="G9625" s="244" t="s">
        <v>4106</v>
      </c>
      <c r="I9625" s="244" t="s">
        <v>2996</v>
      </c>
      <c r="J9625" s="244" t="s">
        <v>6645</v>
      </c>
      <c r="K9625" s="244" t="s">
        <v>946</v>
      </c>
    </row>
    <row r="9626" spans="1:11" s="244" customFormat="1" x14ac:dyDescent="0.3">
      <c r="A9626" s="244" t="s">
        <v>920</v>
      </c>
      <c r="B9626" s="244" t="s">
        <v>917</v>
      </c>
      <c r="C9626" s="244" t="s">
        <v>909</v>
      </c>
      <c r="D9626" s="244" t="s">
        <v>3146</v>
      </c>
      <c r="E9626" s="244" t="s">
        <v>4106</v>
      </c>
      <c r="G9626" s="244" t="s">
        <v>4106</v>
      </c>
      <c r="I9626" s="244" t="s">
        <v>3024</v>
      </c>
      <c r="J9626" s="244" t="s">
        <v>6646</v>
      </c>
      <c r="K9626" s="244" t="s">
        <v>946</v>
      </c>
    </row>
    <row r="9627" spans="1:11" s="244" customFormat="1" x14ac:dyDescent="0.3">
      <c r="A9627" s="244" t="s">
        <v>920</v>
      </c>
      <c r="B9627" s="244" t="s">
        <v>917</v>
      </c>
      <c r="C9627" s="244" t="s">
        <v>909</v>
      </c>
      <c r="D9627" s="244" t="s">
        <v>3146</v>
      </c>
      <c r="E9627" s="244" t="s">
        <v>4106</v>
      </c>
      <c r="G9627" s="244" t="s">
        <v>4106</v>
      </c>
      <c r="I9627" s="244" t="s">
        <v>3068</v>
      </c>
      <c r="J9627" s="244" t="s">
        <v>6647</v>
      </c>
      <c r="K9627" s="244" t="s">
        <v>946</v>
      </c>
    </row>
    <row r="9628" spans="1:11" s="244" customFormat="1" x14ac:dyDescent="0.3">
      <c r="A9628" s="244" t="s">
        <v>920</v>
      </c>
      <c r="B9628" s="244" t="s">
        <v>917</v>
      </c>
      <c r="C9628" s="244" t="s">
        <v>909</v>
      </c>
      <c r="D9628" s="244" t="s">
        <v>3146</v>
      </c>
      <c r="E9628" s="244" t="s">
        <v>4106</v>
      </c>
      <c r="G9628" s="244" t="s">
        <v>4106</v>
      </c>
      <c r="I9628" s="244" t="s">
        <v>3070</v>
      </c>
      <c r="J9628" s="244" t="s">
        <v>6648</v>
      </c>
      <c r="K9628" s="244" t="s">
        <v>946</v>
      </c>
    </row>
    <row r="9629" spans="1:11" s="244" customFormat="1" x14ac:dyDescent="0.3">
      <c r="A9629" s="244" t="s">
        <v>920</v>
      </c>
      <c r="B9629" s="244" t="s">
        <v>917</v>
      </c>
      <c r="C9629" s="244" t="s">
        <v>909</v>
      </c>
      <c r="D9629" s="244" t="s">
        <v>3146</v>
      </c>
      <c r="E9629" s="244" t="s">
        <v>4106</v>
      </c>
      <c r="G9629" s="244" t="s">
        <v>4106</v>
      </c>
      <c r="I9629" s="244" t="s">
        <v>3073</v>
      </c>
      <c r="J9629" s="244" t="s">
        <v>6649</v>
      </c>
      <c r="K9629" s="244" t="s">
        <v>946</v>
      </c>
    </row>
    <row r="9630" spans="1:11" s="244" customFormat="1" x14ac:dyDescent="0.3">
      <c r="A9630" s="244" t="s">
        <v>920</v>
      </c>
      <c r="B9630" s="244" t="s">
        <v>917</v>
      </c>
      <c r="C9630" s="244" t="s">
        <v>909</v>
      </c>
      <c r="D9630" s="244" t="s">
        <v>3146</v>
      </c>
      <c r="E9630" s="244" t="s">
        <v>4106</v>
      </c>
      <c r="G9630" s="244" t="s">
        <v>4106</v>
      </c>
      <c r="I9630" s="244" t="s">
        <v>3039</v>
      </c>
      <c r="J9630" s="244" t="s">
        <v>6650</v>
      </c>
      <c r="K9630" s="244" t="s">
        <v>946</v>
      </c>
    </row>
    <row r="9631" spans="1:11" s="244" customFormat="1" x14ac:dyDescent="0.3">
      <c r="A9631" s="244" t="s">
        <v>920</v>
      </c>
      <c r="B9631" s="244" t="s">
        <v>917</v>
      </c>
      <c r="C9631" s="244" t="s">
        <v>909</v>
      </c>
      <c r="D9631" s="244" t="s">
        <v>3146</v>
      </c>
      <c r="E9631" s="244" t="s">
        <v>4106</v>
      </c>
      <c r="G9631" s="244" t="s">
        <v>4106</v>
      </c>
      <c r="I9631" s="244" t="s">
        <v>2841</v>
      </c>
      <c r="J9631" s="244" t="s">
        <v>6651</v>
      </c>
      <c r="K9631" s="244" t="s">
        <v>946</v>
      </c>
    </row>
    <row r="9632" spans="1:11" s="244" customFormat="1" x14ac:dyDescent="0.3">
      <c r="A9632" s="244" t="s">
        <v>920</v>
      </c>
      <c r="B9632" s="244" t="s">
        <v>917</v>
      </c>
      <c r="C9632" s="244" t="s">
        <v>909</v>
      </c>
      <c r="D9632" s="244" t="s">
        <v>3146</v>
      </c>
      <c r="E9632" s="244" t="s">
        <v>4106</v>
      </c>
      <c r="G9632" s="244" t="s">
        <v>4106</v>
      </c>
      <c r="I9632" s="244" t="s">
        <v>1601</v>
      </c>
      <c r="J9632" s="244" t="s">
        <v>6652</v>
      </c>
      <c r="K9632" s="244" t="s">
        <v>946</v>
      </c>
    </row>
    <row r="9633" spans="1:11" s="244" customFormat="1" x14ac:dyDescent="0.3">
      <c r="A9633" s="244" t="s">
        <v>920</v>
      </c>
      <c r="B9633" s="244" t="s">
        <v>917</v>
      </c>
      <c r="C9633" s="244" t="s">
        <v>909</v>
      </c>
      <c r="D9633" s="244" t="s">
        <v>3146</v>
      </c>
      <c r="E9633" s="244" t="s">
        <v>4106</v>
      </c>
      <c r="G9633" s="244" t="s">
        <v>4106</v>
      </c>
      <c r="I9633" s="244" t="s">
        <v>3391</v>
      </c>
      <c r="J9633" s="244" t="s">
        <v>6653</v>
      </c>
      <c r="K9633" s="244" t="s">
        <v>946</v>
      </c>
    </row>
    <row r="9634" spans="1:11" s="244" customFormat="1" x14ac:dyDescent="0.3">
      <c r="A9634" s="244" t="s">
        <v>920</v>
      </c>
      <c r="B9634" s="244" t="s">
        <v>917</v>
      </c>
      <c r="C9634" s="244" t="s">
        <v>909</v>
      </c>
      <c r="D9634" s="244" t="s">
        <v>3146</v>
      </c>
      <c r="E9634" s="244" t="s">
        <v>4106</v>
      </c>
      <c r="G9634" s="244" t="s">
        <v>4106</v>
      </c>
      <c r="I9634" s="244" t="s">
        <v>1603</v>
      </c>
      <c r="J9634" s="244" t="s">
        <v>6654</v>
      </c>
      <c r="K9634" s="244" t="s">
        <v>946</v>
      </c>
    </row>
    <row r="9635" spans="1:11" s="244" customFormat="1" x14ac:dyDescent="0.3">
      <c r="A9635" s="244" t="s">
        <v>920</v>
      </c>
      <c r="B9635" s="244" t="s">
        <v>917</v>
      </c>
      <c r="C9635" s="244" t="s">
        <v>909</v>
      </c>
      <c r="D9635" s="244" t="s">
        <v>3146</v>
      </c>
      <c r="E9635" s="244" t="s">
        <v>4106</v>
      </c>
      <c r="G9635" s="244" t="s">
        <v>4106</v>
      </c>
      <c r="I9635" s="244" t="s">
        <v>1605</v>
      </c>
      <c r="J9635" s="244" t="s">
        <v>6655</v>
      </c>
      <c r="K9635" s="244" t="s">
        <v>946</v>
      </c>
    </row>
    <row r="9636" spans="1:11" s="244" customFormat="1" x14ac:dyDescent="0.3">
      <c r="A9636" s="244" t="s">
        <v>920</v>
      </c>
      <c r="B9636" s="244" t="s">
        <v>917</v>
      </c>
      <c r="C9636" s="244" t="s">
        <v>909</v>
      </c>
      <c r="D9636" s="244" t="s">
        <v>3146</v>
      </c>
      <c r="E9636" s="244" t="s">
        <v>4106</v>
      </c>
      <c r="G9636" s="244" t="s">
        <v>4106</v>
      </c>
      <c r="I9636" s="244" t="s">
        <v>1607</v>
      </c>
      <c r="J9636" s="244" t="s">
        <v>6656</v>
      </c>
      <c r="K9636" s="244" t="s">
        <v>946</v>
      </c>
    </row>
    <row r="9637" spans="1:11" s="244" customFormat="1" x14ac:dyDescent="0.3">
      <c r="A9637" s="244" t="s">
        <v>920</v>
      </c>
      <c r="B9637" s="244" t="s">
        <v>917</v>
      </c>
      <c r="C9637" s="244" t="s">
        <v>909</v>
      </c>
      <c r="D9637" s="244" t="s">
        <v>3146</v>
      </c>
      <c r="E9637" s="244" t="s">
        <v>4106</v>
      </c>
      <c r="G9637" s="244" t="s">
        <v>4106</v>
      </c>
      <c r="I9637" s="244" t="s">
        <v>1609</v>
      </c>
      <c r="J9637" s="244" t="s">
        <v>1252</v>
      </c>
      <c r="K9637" s="244" t="s">
        <v>946</v>
      </c>
    </row>
    <row r="9638" spans="1:11" s="244" customFormat="1" x14ac:dyDescent="0.3">
      <c r="A9638" s="244" t="s">
        <v>920</v>
      </c>
      <c r="B9638" s="244" t="s">
        <v>917</v>
      </c>
      <c r="C9638" s="244" t="s">
        <v>909</v>
      </c>
      <c r="D9638" s="244" t="s">
        <v>3146</v>
      </c>
      <c r="E9638" s="244" t="s">
        <v>4106</v>
      </c>
      <c r="G9638" s="244" t="s">
        <v>4106</v>
      </c>
      <c r="I9638" s="244" t="s">
        <v>1611</v>
      </c>
      <c r="J9638" s="244" t="s">
        <v>6657</v>
      </c>
      <c r="K9638" s="244" t="s">
        <v>946</v>
      </c>
    </row>
    <row r="9639" spans="1:11" s="244" customFormat="1" x14ac:dyDescent="0.3">
      <c r="A9639" s="244" t="s">
        <v>920</v>
      </c>
      <c r="B9639" s="244" t="s">
        <v>917</v>
      </c>
      <c r="C9639" s="244" t="s">
        <v>909</v>
      </c>
      <c r="D9639" s="244" t="s">
        <v>3146</v>
      </c>
      <c r="E9639" s="244" t="s">
        <v>4106</v>
      </c>
      <c r="G9639" s="244" t="s">
        <v>4106</v>
      </c>
      <c r="I9639" s="244" t="s">
        <v>1613</v>
      </c>
      <c r="J9639" s="244" t="s">
        <v>6658</v>
      </c>
      <c r="K9639" s="244" t="s">
        <v>946</v>
      </c>
    </row>
    <row r="9640" spans="1:11" s="244" customFormat="1" x14ac:dyDescent="0.3">
      <c r="A9640" s="244" t="s">
        <v>920</v>
      </c>
      <c r="B9640" s="244" t="s">
        <v>917</v>
      </c>
      <c r="C9640" s="244" t="s">
        <v>909</v>
      </c>
      <c r="D9640" s="244" t="s">
        <v>3146</v>
      </c>
      <c r="E9640" s="244" t="s">
        <v>4106</v>
      </c>
      <c r="G9640" s="244" t="s">
        <v>4106</v>
      </c>
      <c r="I9640" s="244" t="s">
        <v>1615</v>
      </c>
      <c r="J9640" s="244" t="s">
        <v>6659</v>
      </c>
      <c r="K9640" s="244" t="s">
        <v>946</v>
      </c>
    </row>
    <row r="9641" spans="1:11" s="244" customFormat="1" x14ac:dyDescent="0.3">
      <c r="A9641" s="244" t="s">
        <v>920</v>
      </c>
      <c r="B9641" s="244" t="s">
        <v>917</v>
      </c>
      <c r="C9641" s="244" t="s">
        <v>909</v>
      </c>
      <c r="D9641" s="244" t="s">
        <v>3146</v>
      </c>
      <c r="E9641" s="244" t="s">
        <v>4106</v>
      </c>
      <c r="G9641" s="244" t="s">
        <v>4106</v>
      </c>
      <c r="I9641" s="244" t="s">
        <v>1617</v>
      </c>
      <c r="J9641" s="244" t="s">
        <v>6660</v>
      </c>
      <c r="K9641" s="244" t="s">
        <v>946</v>
      </c>
    </row>
    <row r="9642" spans="1:11" s="244" customFormat="1" x14ac:dyDescent="0.3">
      <c r="A9642" s="244" t="s">
        <v>920</v>
      </c>
      <c r="B9642" s="244" t="s">
        <v>917</v>
      </c>
      <c r="C9642" s="244" t="s">
        <v>909</v>
      </c>
      <c r="D9642" s="244" t="s">
        <v>3146</v>
      </c>
      <c r="E9642" s="244" t="s">
        <v>4106</v>
      </c>
      <c r="G9642" s="244" t="s">
        <v>4106</v>
      </c>
      <c r="I9642" s="244" t="s">
        <v>3402</v>
      </c>
      <c r="J9642" s="244" t="s">
        <v>6661</v>
      </c>
      <c r="K9642" s="244" t="s">
        <v>946</v>
      </c>
    </row>
    <row r="9643" spans="1:11" s="244" customFormat="1" x14ac:dyDescent="0.3">
      <c r="A9643" s="244" t="s">
        <v>920</v>
      </c>
      <c r="B9643" s="244" t="s">
        <v>917</v>
      </c>
      <c r="C9643" s="244" t="s">
        <v>909</v>
      </c>
      <c r="D9643" s="244" t="s">
        <v>3146</v>
      </c>
      <c r="E9643" s="244" t="s">
        <v>4106</v>
      </c>
      <c r="G9643" s="244" t="s">
        <v>4106</v>
      </c>
      <c r="I9643" s="244" t="s">
        <v>3404</v>
      </c>
      <c r="J9643" s="244" t="s">
        <v>6662</v>
      </c>
      <c r="K9643" s="244" t="s">
        <v>946</v>
      </c>
    </row>
    <row r="9644" spans="1:11" s="244" customFormat="1" x14ac:dyDescent="0.3">
      <c r="A9644" s="244" t="s">
        <v>920</v>
      </c>
      <c r="B9644" s="244" t="s">
        <v>917</v>
      </c>
      <c r="C9644" s="244" t="s">
        <v>909</v>
      </c>
      <c r="D9644" s="244" t="s">
        <v>3146</v>
      </c>
      <c r="E9644" s="244" t="s">
        <v>4106</v>
      </c>
      <c r="G9644" s="244" t="s">
        <v>4106</v>
      </c>
      <c r="I9644" s="244" t="s">
        <v>1621</v>
      </c>
      <c r="J9644" s="244" t="s">
        <v>6663</v>
      </c>
      <c r="K9644" s="244" t="s">
        <v>946</v>
      </c>
    </row>
    <row r="9645" spans="1:11" s="244" customFormat="1" x14ac:dyDescent="0.3">
      <c r="A9645" s="244" t="s">
        <v>920</v>
      </c>
      <c r="B9645" s="244" t="s">
        <v>917</v>
      </c>
      <c r="C9645" s="244" t="s">
        <v>909</v>
      </c>
      <c r="D9645" s="244" t="s">
        <v>3146</v>
      </c>
      <c r="E9645" s="244" t="s">
        <v>4106</v>
      </c>
      <c r="G9645" s="244" t="s">
        <v>4106</v>
      </c>
      <c r="I9645" s="244" t="s">
        <v>3013</v>
      </c>
      <c r="J9645" s="244" t="s">
        <v>6664</v>
      </c>
      <c r="K9645" s="244" t="s">
        <v>946</v>
      </c>
    </row>
    <row r="9646" spans="1:11" s="244" customFormat="1" x14ac:dyDescent="0.3">
      <c r="A9646" s="244" t="s">
        <v>920</v>
      </c>
      <c r="B9646" s="244" t="s">
        <v>917</v>
      </c>
      <c r="C9646" s="244" t="s">
        <v>909</v>
      </c>
      <c r="D9646" s="244" t="s">
        <v>3146</v>
      </c>
      <c r="E9646" s="244" t="s">
        <v>4106</v>
      </c>
      <c r="G9646" s="244" t="s">
        <v>4106</v>
      </c>
      <c r="I9646" s="244" t="s">
        <v>3017</v>
      </c>
      <c r="J9646" s="244" t="s">
        <v>6665</v>
      </c>
      <c r="K9646" s="244" t="s">
        <v>946</v>
      </c>
    </row>
    <row r="9647" spans="1:11" s="244" customFormat="1" x14ac:dyDescent="0.3">
      <c r="A9647" s="244" t="s">
        <v>920</v>
      </c>
      <c r="B9647" s="244" t="s">
        <v>917</v>
      </c>
      <c r="C9647" s="244" t="s">
        <v>909</v>
      </c>
      <c r="D9647" s="244" t="s">
        <v>3146</v>
      </c>
      <c r="E9647" s="244" t="s">
        <v>4106</v>
      </c>
      <c r="G9647" s="244" t="s">
        <v>4106</v>
      </c>
      <c r="I9647" s="244" t="s">
        <v>3020</v>
      </c>
      <c r="J9647" s="244" t="s">
        <v>6666</v>
      </c>
      <c r="K9647" s="244" t="s">
        <v>946</v>
      </c>
    </row>
    <row r="9648" spans="1:11" s="244" customFormat="1" x14ac:dyDescent="0.3">
      <c r="A9648" s="244" t="s">
        <v>920</v>
      </c>
      <c r="B9648" s="244" t="s">
        <v>917</v>
      </c>
      <c r="C9648" s="244" t="s">
        <v>909</v>
      </c>
      <c r="D9648" s="244" t="s">
        <v>3146</v>
      </c>
      <c r="E9648" s="244" t="s">
        <v>4106</v>
      </c>
      <c r="G9648" s="244" t="s">
        <v>4106</v>
      </c>
      <c r="I9648" s="244" t="s">
        <v>3033</v>
      </c>
      <c r="J9648" s="244" t="s">
        <v>6667</v>
      </c>
      <c r="K9648" s="244" t="s">
        <v>946</v>
      </c>
    </row>
    <row r="9649" spans="1:11" s="244" customFormat="1" x14ac:dyDescent="0.3">
      <c r="A9649" s="244" t="s">
        <v>920</v>
      </c>
      <c r="B9649" s="244" t="s">
        <v>917</v>
      </c>
      <c r="C9649" s="244" t="s">
        <v>909</v>
      </c>
      <c r="D9649" s="244" t="s">
        <v>3146</v>
      </c>
      <c r="E9649" s="244" t="s">
        <v>4106</v>
      </c>
      <c r="G9649" s="244" t="s">
        <v>4106</v>
      </c>
      <c r="I9649" s="244" t="s">
        <v>3413</v>
      </c>
      <c r="J9649" s="244" t="s">
        <v>6668</v>
      </c>
      <c r="K9649" s="244" t="s">
        <v>946</v>
      </c>
    </row>
    <row r="9650" spans="1:11" s="244" customFormat="1" x14ac:dyDescent="0.3">
      <c r="A9650" s="244" t="s">
        <v>920</v>
      </c>
      <c r="B9650" s="244" t="s">
        <v>917</v>
      </c>
      <c r="C9650" s="244" t="s">
        <v>909</v>
      </c>
      <c r="D9650" s="244" t="s">
        <v>3146</v>
      </c>
      <c r="E9650" s="244" t="s">
        <v>4106</v>
      </c>
      <c r="G9650" s="244" t="s">
        <v>4106</v>
      </c>
      <c r="I9650" s="244" t="s">
        <v>2356</v>
      </c>
      <c r="J9650" s="244" t="s">
        <v>1253</v>
      </c>
      <c r="K9650" s="244" t="s">
        <v>946</v>
      </c>
    </row>
    <row r="9651" spans="1:11" s="244" customFormat="1" x14ac:dyDescent="0.3">
      <c r="A9651" s="244" t="s">
        <v>920</v>
      </c>
      <c r="B9651" s="244" t="s">
        <v>917</v>
      </c>
      <c r="C9651" s="244" t="s">
        <v>909</v>
      </c>
      <c r="D9651" s="244" t="s">
        <v>3146</v>
      </c>
      <c r="E9651" s="244" t="s">
        <v>4106</v>
      </c>
      <c r="G9651" s="244" t="s">
        <v>4106</v>
      </c>
      <c r="I9651" s="244" t="s">
        <v>3059</v>
      </c>
      <c r="J9651" s="244" t="s">
        <v>6669</v>
      </c>
      <c r="K9651" s="244" t="s">
        <v>946</v>
      </c>
    </row>
    <row r="9652" spans="1:11" s="244" customFormat="1" x14ac:dyDescent="0.3">
      <c r="A9652" s="244" t="s">
        <v>920</v>
      </c>
      <c r="B9652" s="244" t="s">
        <v>917</v>
      </c>
      <c r="C9652" s="244" t="s">
        <v>909</v>
      </c>
      <c r="D9652" s="244" t="s">
        <v>3146</v>
      </c>
      <c r="E9652" s="244" t="s">
        <v>4106</v>
      </c>
      <c r="G9652" s="244" t="s">
        <v>4106</v>
      </c>
      <c r="I9652" s="244" t="s">
        <v>2363</v>
      </c>
      <c r="J9652" s="244" t="s">
        <v>1254</v>
      </c>
      <c r="K9652" s="244" t="s">
        <v>946</v>
      </c>
    </row>
    <row r="9653" spans="1:11" s="244" customFormat="1" x14ac:dyDescent="0.3">
      <c r="A9653" s="244" t="s">
        <v>920</v>
      </c>
      <c r="B9653" s="244" t="s">
        <v>917</v>
      </c>
      <c r="C9653" s="244" t="s">
        <v>909</v>
      </c>
      <c r="D9653" s="244" t="s">
        <v>3146</v>
      </c>
      <c r="E9653" s="244" t="s">
        <v>4106</v>
      </c>
      <c r="G9653" s="244" t="s">
        <v>4106</v>
      </c>
      <c r="I9653" s="244" t="s">
        <v>2365</v>
      </c>
      <c r="J9653" s="244" t="s">
        <v>1255</v>
      </c>
      <c r="K9653" s="244" t="s">
        <v>946</v>
      </c>
    </row>
    <row r="9654" spans="1:11" s="244" customFormat="1" x14ac:dyDescent="0.3">
      <c r="A9654" s="244" t="s">
        <v>920</v>
      </c>
      <c r="B9654" s="244" t="s">
        <v>917</v>
      </c>
      <c r="C9654" s="244" t="s">
        <v>909</v>
      </c>
      <c r="D9654" s="244" t="s">
        <v>3146</v>
      </c>
      <c r="E9654" s="244" t="s">
        <v>4106</v>
      </c>
      <c r="G9654" s="244" t="s">
        <v>4106</v>
      </c>
      <c r="I9654" s="244" t="s">
        <v>2367</v>
      </c>
      <c r="J9654" s="244" t="s">
        <v>6670</v>
      </c>
      <c r="K9654" s="244" t="s">
        <v>946</v>
      </c>
    </row>
    <row r="9655" spans="1:11" s="244" customFormat="1" x14ac:dyDescent="0.3">
      <c r="A9655" s="244" t="s">
        <v>920</v>
      </c>
      <c r="B9655" s="244" t="s">
        <v>917</v>
      </c>
      <c r="C9655" s="244" t="s">
        <v>909</v>
      </c>
      <c r="D9655" s="244" t="s">
        <v>3146</v>
      </c>
      <c r="E9655" s="244" t="s">
        <v>4106</v>
      </c>
      <c r="G9655" s="244" t="s">
        <v>4106</v>
      </c>
      <c r="I9655" s="244" t="s">
        <v>2369</v>
      </c>
      <c r="J9655" s="244" t="s">
        <v>6671</v>
      </c>
      <c r="K9655" s="244" t="s">
        <v>946</v>
      </c>
    </row>
    <row r="9656" spans="1:11" s="244" customFormat="1" x14ac:dyDescent="0.3">
      <c r="A9656" s="244" t="s">
        <v>920</v>
      </c>
      <c r="B9656" s="244" t="s">
        <v>917</v>
      </c>
      <c r="C9656" s="244" t="s">
        <v>909</v>
      </c>
      <c r="D9656" s="244" t="s">
        <v>3146</v>
      </c>
      <c r="E9656" s="244" t="s">
        <v>4106</v>
      </c>
      <c r="G9656" s="244" t="s">
        <v>4106</v>
      </c>
      <c r="I9656" s="244" t="s">
        <v>2371</v>
      </c>
      <c r="J9656" s="244" t="s">
        <v>6672</v>
      </c>
      <c r="K9656" s="244" t="s">
        <v>946</v>
      </c>
    </row>
    <row r="9657" spans="1:11" s="244" customFormat="1" x14ac:dyDescent="0.3">
      <c r="A9657" s="244" t="s">
        <v>920</v>
      </c>
      <c r="B9657" s="244" t="s">
        <v>917</v>
      </c>
      <c r="C9657" s="244" t="s">
        <v>909</v>
      </c>
      <c r="D9657" s="244" t="s">
        <v>3146</v>
      </c>
      <c r="E9657" s="244" t="s">
        <v>4106</v>
      </c>
      <c r="G9657" s="244" t="s">
        <v>4106</v>
      </c>
      <c r="I9657" s="244" t="s">
        <v>2373</v>
      </c>
      <c r="J9657" s="244" t="s">
        <v>1256</v>
      </c>
      <c r="K9657" s="244" t="s">
        <v>946</v>
      </c>
    </row>
    <row r="9658" spans="1:11" s="244" customFormat="1" x14ac:dyDescent="0.3">
      <c r="A9658" s="244" t="s">
        <v>920</v>
      </c>
      <c r="B9658" s="244" t="s">
        <v>917</v>
      </c>
      <c r="C9658" s="244" t="s">
        <v>909</v>
      </c>
      <c r="D9658" s="244" t="s">
        <v>3146</v>
      </c>
      <c r="E9658" s="244" t="s">
        <v>4106</v>
      </c>
      <c r="G9658" s="244" t="s">
        <v>4106</v>
      </c>
      <c r="I9658" s="244" t="s">
        <v>2375</v>
      </c>
      <c r="J9658" s="244" t="s">
        <v>6673</v>
      </c>
      <c r="K9658" s="244" t="s">
        <v>946</v>
      </c>
    </row>
    <row r="9659" spans="1:11" s="244" customFormat="1" x14ac:dyDescent="0.3">
      <c r="A9659" s="244" t="s">
        <v>920</v>
      </c>
      <c r="B9659" s="244" t="s">
        <v>917</v>
      </c>
      <c r="C9659" s="244" t="s">
        <v>909</v>
      </c>
      <c r="D9659" s="244" t="s">
        <v>3146</v>
      </c>
      <c r="E9659" s="244" t="s">
        <v>4106</v>
      </c>
      <c r="G9659" s="244" t="s">
        <v>4106</v>
      </c>
      <c r="I9659" s="244" t="s">
        <v>1820</v>
      </c>
      <c r="J9659" s="244" t="s">
        <v>1257</v>
      </c>
      <c r="K9659" s="244" t="s">
        <v>946</v>
      </c>
    </row>
    <row r="9660" spans="1:11" s="244" customFormat="1" x14ac:dyDescent="0.3">
      <c r="A9660" s="244" t="s">
        <v>920</v>
      </c>
      <c r="B9660" s="244" t="s">
        <v>917</v>
      </c>
      <c r="C9660" s="244" t="s">
        <v>909</v>
      </c>
      <c r="D9660" s="244" t="s">
        <v>3146</v>
      </c>
      <c r="E9660" s="244" t="s">
        <v>4106</v>
      </c>
      <c r="G9660" s="244" t="s">
        <v>4106</v>
      </c>
      <c r="I9660" s="244" t="s">
        <v>2378</v>
      </c>
      <c r="J9660" s="244" t="s">
        <v>6674</v>
      </c>
      <c r="K9660" s="244" t="s">
        <v>946</v>
      </c>
    </row>
    <row r="9661" spans="1:11" s="244" customFormat="1" x14ac:dyDescent="0.3">
      <c r="A9661" s="244" t="s">
        <v>920</v>
      </c>
      <c r="B9661" s="244" t="s">
        <v>917</v>
      </c>
      <c r="C9661" s="244" t="s">
        <v>909</v>
      </c>
      <c r="D9661" s="244" t="s">
        <v>3146</v>
      </c>
      <c r="E9661" s="244" t="s">
        <v>4106</v>
      </c>
      <c r="G9661" s="244" t="s">
        <v>4106</v>
      </c>
      <c r="I9661" s="244" t="s">
        <v>2380</v>
      </c>
      <c r="J9661" s="244" t="s">
        <v>6675</v>
      </c>
      <c r="K9661" s="244" t="s">
        <v>946</v>
      </c>
    </row>
    <row r="9662" spans="1:11" s="244" customFormat="1" x14ac:dyDescent="0.3">
      <c r="A9662" s="244" t="s">
        <v>920</v>
      </c>
      <c r="B9662" s="244" t="s">
        <v>917</v>
      </c>
      <c r="C9662" s="244" t="s">
        <v>909</v>
      </c>
      <c r="D9662" s="244" t="s">
        <v>3146</v>
      </c>
      <c r="E9662" s="244" t="s">
        <v>4106</v>
      </c>
      <c r="G9662" s="244" t="s">
        <v>4106</v>
      </c>
      <c r="I9662" s="244" t="s">
        <v>2382</v>
      </c>
      <c r="J9662" s="244" t="s">
        <v>6676</v>
      </c>
      <c r="K9662" s="244" t="s">
        <v>946</v>
      </c>
    </row>
    <row r="9663" spans="1:11" s="244" customFormat="1" x14ac:dyDescent="0.3">
      <c r="A9663" s="244" t="s">
        <v>920</v>
      </c>
      <c r="B9663" s="244" t="s">
        <v>917</v>
      </c>
      <c r="C9663" s="244" t="s">
        <v>909</v>
      </c>
      <c r="D9663" s="244" t="s">
        <v>3146</v>
      </c>
      <c r="E9663" s="244" t="s">
        <v>4106</v>
      </c>
      <c r="G9663" s="244" t="s">
        <v>4106</v>
      </c>
      <c r="I9663" s="244" t="s">
        <v>2384</v>
      </c>
      <c r="J9663" s="244" t="s">
        <v>1258</v>
      </c>
      <c r="K9663" s="244" t="s">
        <v>946</v>
      </c>
    </row>
    <row r="9664" spans="1:11" s="244" customFormat="1" x14ac:dyDescent="0.3">
      <c r="A9664" s="244" t="s">
        <v>920</v>
      </c>
      <c r="B9664" s="244" t="s">
        <v>917</v>
      </c>
      <c r="C9664" s="244" t="s">
        <v>909</v>
      </c>
      <c r="D9664" s="244" t="s">
        <v>3146</v>
      </c>
      <c r="E9664" s="244" t="s">
        <v>4106</v>
      </c>
      <c r="G9664" s="244" t="s">
        <v>4106</v>
      </c>
      <c r="I9664" s="244" t="s">
        <v>2386</v>
      </c>
      <c r="J9664" s="244" t="s">
        <v>6677</v>
      </c>
      <c r="K9664" s="244" t="s">
        <v>946</v>
      </c>
    </row>
    <row r="9665" spans="1:11" s="244" customFormat="1" x14ac:dyDescent="0.3">
      <c r="A9665" s="244" t="s">
        <v>920</v>
      </c>
      <c r="B9665" s="244" t="s">
        <v>917</v>
      </c>
      <c r="C9665" s="244" t="s">
        <v>909</v>
      </c>
      <c r="D9665" s="244" t="s">
        <v>3146</v>
      </c>
      <c r="E9665" s="244" t="s">
        <v>4106</v>
      </c>
      <c r="G9665" s="244" t="s">
        <v>4106</v>
      </c>
      <c r="I9665" s="244" t="s">
        <v>2390</v>
      </c>
      <c r="J9665" s="244" t="s">
        <v>6678</v>
      </c>
      <c r="K9665" s="244" t="s">
        <v>946</v>
      </c>
    </row>
    <row r="9666" spans="1:11" s="244" customFormat="1" x14ac:dyDescent="0.3">
      <c r="A9666" s="244" t="s">
        <v>920</v>
      </c>
      <c r="B9666" s="244" t="s">
        <v>917</v>
      </c>
      <c r="C9666" s="244" t="s">
        <v>909</v>
      </c>
      <c r="D9666" s="244" t="s">
        <v>3146</v>
      </c>
      <c r="E9666" s="244" t="s">
        <v>4106</v>
      </c>
      <c r="G9666" s="244" t="s">
        <v>4106</v>
      </c>
      <c r="I9666" s="244" t="s">
        <v>2392</v>
      </c>
      <c r="J9666" s="244" t="s">
        <v>6679</v>
      </c>
      <c r="K9666" s="244" t="s">
        <v>946</v>
      </c>
    </row>
    <row r="9667" spans="1:11" s="244" customFormat="1" x14ac:dyDescent="0.3">
      <c r="A9667" s="244" t="s">
        <v>920</v>
      </c>
      <c r="B9667" s="244" t="s">
        <v>917</v>
      </c>
      <c r="C9667" s="244" t="s">
        <v>909</v>
      </c>
      <c r="D9667" s="244" t="s">
        <v>3146</v>
      </c>
      <c r="E9667" s="244" t="s">
        <v>4106</v>
      </c>
      <c r="G9667" s="244" t="s">
        <v>4106</v>
      </c>
      <c r="I9667" s="244" t="s">
        <v>3435</v>
      </c>
      <c r="J9667" s="244" t="s">
        <v>6680</v>
      </c>
      <c r="K9667" s="244" t="s">
        <v>946</v>
      </c>
    </row>
    <row r="9668" spans="1:11" s="244" customFormat="1" x14ac:dyDescent="0.3">
      <c r="A9668" s="244" t="s">
        <v>920</v>
      </c>
      <c r="B9668" s="244" t="s">
        <v>917</v>
      </c>
      <c r="C9668" s="244" t="s">
        <v>909</v>
      </c>
      <c r="D9668" s="244" t="s">
        <v>3146</v>
      </c>
      <c r="E9668" s="244" t="s">
        <v>4106</v>
      </c>
      <c r="G9668" s="244" t="s">
        <v>4106</v>
      </c>
      <c r="I9668" s="244" t="s">
        <v>1548</v>
      </c>
      <c r="J9668" s="244" t="s">
        <v>6681</v>
      </c>
      <c r="K9668" s="244" t="s">
        <v>946</v>
      </c>
    </row>
    <row r="9669" spans="1:11" s="244" customFormat="1" x14ac:dyDescent="0.3">
      <c r="A9669" s="244" t="s">
        <v>920</v>
      </c>
      <c r="B9669" s="244" t="s">
        <v>917</v>
      </c>
      <c r="C9669" s="244" t="s">
        <v>909</v>
      </c>
      <c r="D9669" s="244" t="s">
        <v>3146</v>
      </c>
      <c r="E9669" s="244" t="s">
        <v>4106</v>
      </c>
      <c r="G9669" s="244" t="s">
        <v>4106</v>
      </c>
      <c r="I9669" s="244" t="s">
        <v>2395</v>
      </c>
      <c r="J9669" s="244" t="s">
        <v>6682</v>
      </c>
      <c r="K9669" s="244" t="s">
        <v>946</v>
      </c>
    </row>
    <row r="9670" spans="1:11" s="244" customFormat="1" x14ac:dyDescent="0.3">
      <c r="A9670" s="244" t="s">
        <v>920</v>
      </c>
      <c r="B9670" s="244" t="s">
        <v>917</v>
      </c>
      <c r="C9670" s="244" t="s">
        <v>909</v>
      </c>
      <c r="D9670" s="244" t="s">
        <v>3146</v>
      </c>
      <c r="E9670" s="244" t="s">
        <v>4106</v>
      </c>
      <c r="G9670" s="244" t="s">
        <v>4106</v>
      </c>
      <c r="I9670" s="244" t="s">
        <v>3439</v>
      </c>
      <c r="J9670" s="244" t="s">
        <v>1259</v>
      </c>
      <c r="K9670" s="244" t="s">
        <v>946</v>
      </c>
    </row>
    <row r="9671" spans="1:11" s="244" customFormat="1" x14ac:dyDescent="0.3">
      <c r="A9671" s="244" t="s">
        <v>920</v>
      </c>
      <c r="B9671" s="244" t="s">
        <v>917</v>
      </c>
      <c r="C9671" s="244" t="s">
        <v>909</v>
      </c>
      <c r="D9671" s="244" t="s">
        <v>3146</v>
      </c>
      <c r="E9671" s="244" t="s">
        <v>4106</v>
      </c>
      <c r="G9671" s="244" t="s">
        <v>4106</v>
      </c>
      <c r="I9671" s="244" t="s">
        <v>2397</v>
      </c>
      <c r="J9671" s="244" t="s">
        <v>6683</v>
      </c>
      <c r="K9671" s="244" t="s">
        <v>946</v>
      </c>
    </row>
    <row r="9672" spans="1:11" s="244" customFormat="1" x14ac:dyDescent="0.3">
      <c r="A9672" s="244" t="s">
        <v>920</v>
      </c>
      <c r="B9672" s="244" t="s">
        <v>917</v>
      </c>
      <c r="C9672" s="244" t="s">
        <v>909</v>
      </c>
      <c r="D9672" s="244" t="s">
        <v>3146</v>
      </c>
      <c r="E9672" s="244" t="s">
        <v>4106</v>
      </c>
      <c r="G9672" s="244" t="s">
        <v>4106</v>
      </c>
      <c r="I9672" s="244" t="s">
        <v>2399</v>
      </c>
      <c r="J9672" s="244" t="s">
        <v>6684</v>
      </c>
      <c r="K9672" s="244" t="s">
        <v>946</v>
      </c>
    </row>
    <row r="9673" spans="1:11" s="244" customFormat="1" x14ac:dyDescent="0.3">
      <c r="A9673" s="244" t="s">
        <v>920</v>
      </c>
      <c r="B9673" s="244" t="s">
        <v>917</v>
      </c>
      <c r="C9673" s="244" t="s">
        <v>909</v>
      </c>
      <c r="D9673" s="244" t="s">
        <v>3146</v>
      </c>
      <c r="E9673" s="244" t="s">
        <v>4106</v>
      </c>
      <c r="G9673" s="244" t="s">
        <v>4106</v>
      </c>
      <c r="I9673" s="244" t="s">
        <v>2401</v>
      </c>
      <c r="J9673" s="244" t="s">
        <v>6685</v>
      </c>
      <c r="K9673" s="244" t="s">
        <v>946</v>
      </c>
    </row>
    <row r="9674" spans="1:11" s="244" customFormat="1" x14ac:dyDescent="0.3">
      <c r="A9674" s="244" t="s">
        <v>920</v>
      </c>
      <c r="B9674" s="244" t="s">
        <v>917</v>
      </c>
      <c r="C9674" s="244" t="s">
        <v>909</v>
      </c>
      <c r="D9674" s="244" t="s">
        <v>3146</v>
      </c>
      <c r="E9674" s="244" t="s">
        <v>4106</v>
      </c>
      <c r="G9674" s="244" t="s">
        <v>4106</v>
      </c>
      <c r="I9674" s="244" t="s">
        <v>2403</v>
      </c>
      <c r="J9674" s="244" t="s">
        <v>6686</v>
      </c>
      <c r="K9674" s="244" t="s">
        <v>946</v>
      </c>
    </row>
    <row r="9675" spans="1:11" s="244" customFormat="1" x14ac:dyDescent="0.3">
      <c r="A9675" s="244" t="s">
        <v>920</v>
      </c>
      <c r="B9675" s="244" t="s">
        <v>917</v>
      </c>
      <c r="C9675" s="244" t="s">
        <v>909</v>
      </c>
      <c r="D9675" s="244" t="s">
        <v>3146</v>
      </c>
      <c r="E9675" s="244" t="s">
        <v>4106</v>
      </c>
      <c r="G9675" s="244" t="s">
        <v>4106</v>
      </c>
      <c r="I9675" s="244" t="s">
        <v>2405</v>
      </c>
      <c r="J9675" s="244" t="s">
        <v>6687</v>
      </c>
      <c r="K9675" s="244" t="s">
        <v>946</v>
      </c>
    </row>
    <row r="9676" spans="1:11" s="244" customFormat="1" x14ac:dyDescent="0.3">
      <c r="A9676" s="244" t="s">
        <v>920</v>
      </c>
      <c r="B9676" s="244" t="s">
        <v>917</v>
      </c>
      <c r="C9676" s="244" t="s">
        <v>909</v>
      </c>
      <c r="D9676" s="244" t="s">
        <v>3146</v>
      </c>
      <c r="E9676" s="244" t="s">
        <v>4106</v>
      </c>
      <c r="G9676" s="244" t="s">
        <v>4106</v>
      </c>
      <c r="I9676" s="244" t="s">
        <v>2407</v>
      </c>
      <c r="J9676" s="244" t="s">
        <v>6688</v>
      </c>
      <c r="K9676" s="244" t="s">
        <v>946</v>
      </c>
    </row>
    <row r="9677" spans="1:11" s="244" customFormat="1" x14ac:dyDescent="0.3">
      <c r="A9677" s="244" t="s">
        <v>920</v>
      </c>
      <c r="B9677" s="244" t="s">
        <v>917</v>
      </c>
      <c r="C9677" s="244" t="s">
        <v>909</v>
      </c>
      <c r="D9677" s="244" t="s">
        <v>3146</v>
      </c>
      <c r="E9677" s="244" t="s">
        <v>4106</v>
      </c>
      <c r="G9677" s="244" t="s">
        <v>4106</v>
      </c>
      <c r="I9677" s="244" t="s">
        <v>2409</v>
      </c>
      <c r="J9677" s="244" t="s">
        <v>6689</v>
      </c>
      <c r="K9677" s="244" t="s">
        <v>946</v>
      </c>
    </row>
    <row r="9678" spans="1:11" s="244" customFormat="1" x14ac:dyDescent="0.3">
      <c r="A9678" s="244" t="s">
        <v>920</v>
      </c>
      <c r="B9678" s="244" t="s">
        <v>917</v>
      </c>
      <c r="C9678" s="244" t="s">
        <v>909</v>
      </c>
      <c r="D9678" s="244" t="s">
        <v>3146</v>
      </c>
      <c r="E9678" s="244" t="s">
        <v>4106</v>
      </c>
      <c r="G9678" s="244" t="s">
        <v>4106</v>
      </c>
      <c r="I9678" s="244" t="s">
        <v>2411</v>
      </c>
      <c r="J9678" s="244" t="s">
        <v>1260</v>
      </c>
      <c r="K9678" s="244" t="s">
        <v>946</v>
      </c>
    </row>
    <row r="9679" spans="1:11" s="244" customFormat="1" x14ac:dyDescent="0.3">
      <c r="A9679" s="244" t="s">
        <v>920</v>
      </c>
      <c r="B9679" s="244" t="s">
        <v>917</v>
      </c>
      <c r="C9679" s="244" t="s">
        <v>909</v>
      </c>
      <c r="D9679" s="244" t="s">
        <v>3146</v>
      </c>
      <c r="E9679" s="244" t="s">
        <v>4106</v>
      </c>
      <c r="G9679" s="244" t="s">
        <v>4106</v>
      </c>
      <c r="I9679" s="244" t="s">
        <v>2415</v>
      </c>
      <c r="J9679" s="244" t="s">
        <v>6690</v>
      </c>
      <c r="K9679" s="244" t="s">
        <v>946</v>
      </c>
    </row>
    <row r="9680" spans="1:11" s="244" customFormat="1" x14ac:dyDescent="0.3">
      <c r="A9680" s="244" t="s">
        <v>920</v>
      </c>
      <c r="B9680" s="244" t="s">
        <v>917</v>
      </c>
      <c r="C9680" s="244" t="s">
        <v>909</v>
      </c>
      <c r="D9680" s="244" t="s">
        <v>3146</v>
      </c>
      <c r="E9680" s="244" t="s">
        <v>4106</v>
      </c>
      <c r="G9680" s="244" t="s">
        <v>4106</v>
      </c>
      <c r="I9680" s="244" t="s">
        <v>2417</v>
      </c>
      <c r="J9680" s="244" t="s">
        <v>6691</v>
      </c>
      <c r="K9680" s="244" t="s">
        <v>946</v>
      </c>
    </row>
    <row r="9681" spans="1:11" s="244" customFormat="1" x14ac:dyDescent="0.3">
      <c r="A9681" s="244" t="s">
        <v>920</v>
      </c>
      <c r="B9681" s="244" t="s">
        <v>917</v>
      </c>
      <c r="C9681" s="244" t="s">
        <v>909</v>
      </c>
      <c r="D9681" s="244" t="s">
        <v>3146</v>
      </c>
      <c r="E9681" s="244" t="s">
        <v>4106</v>
      </c>
      <c r="G9681" s="244" t="s">
        <v>4106</v>
      </c>
      <c r="I9681" s="244" t="s">
        <v>2419</v>
      </c>
      <c r="J9681" s="244" t="s">
        <v>6692</v>
      </c>
      <c r="K9681" s="244" t="s">
        <v>946</v>
      </c>
    </row>
    <row r="9682" spans="1:11" s="244" customFormat="1" x14ac:dyDescent="0.3">
      <c r="A9682" s="244" t="s">
        <v>920</v>
      </c>
      <c r="B9682" s="244" t="s">
        <v>917</v>
      </c>
      <c r="C9682" s="244" t="s">
        <v>909</v>
      </c>
      <c r="D9682" s="244" t="s">
        <v>3146</v>
      </c>
      <c r="E9682" s="244" t="s">
        <v>4106</v>
      </c>
      <c r="G9682" s="244" t="s">
        <v>4106</v>
      </c>
      <c r="I9682" s="244" t="s">
        <v>2421</v>
      </c>
      <c r="J9682" s="244" t="s">
        <v>6693</v>
      </c>
      <c r="K9682" s="244" t="s">
        <v>946</v>
      </c>
    </row>
    <row r="9683" spans="1:11" s="244" customFormat="1" x14ac:dyDescent="0.3">
      <c r="A9683" s="244" t="s">
        <v>920</v>
      </c>
      <c r="B9683" s="244" t="s">
        <v>917</v>
      </c>
      <c r="C9683" s="244" t="s">
        <v>909</v>
      </c>
      <c r="D9683" s="244" t="s">
        <v>3146</v>
      </c>
      <c r="E9683" s="244" t="s">
        <v>4106</v>
      </c>
      <c r="G9683" s="244" t="s">
        <v>4106</v>
      </c>
      <c r="I9683" s="244" t="s">
        <v>3454</v>
      </c>
      <c r="J9683" s="244" t="s">
        <v>6694</v>
      </c>
      <c r="K9683" s="244" t="s">
        <v>946</v>
      </c>
    </row>
    <row r="9684" spans="1:11" s="244" customFormat="1" x14ac:dyDescent="0.3">
      <c r="A9684" s="244" t="s">
        <v>920</v>
      </c>
      <c r="B9684" s="244" t="s">
        <v>917</v>
      </c>
      <c r="C9684" s="244" t="s">
        <v>909</v>
      </c>
      <c r="D9684" s="244" t="s">
        <v>3146</v>
      </c>
      <c r="E9684" s="244" t="s">
        <v>4106</v>
      </c>
      <c r="G9684" s="244" t="s">
        <v>4106</v>
      </c>
      <c r="I9684" s="244" t="s">
        <v>2424</v>
      </c>
      <c r="J9684" s="244" t="s">
        <v>6695</v>
      </c>
      <c r="K9684" s="244" t="s">
        <v>946</v>
      </c>
    </row>
    <row r="9685" spans="1:11" s="244" customFormat="1" x14ac:dyDescent="0.3">
      <c r="A9685" s="244" t="s">
        <v>920</v>
      </c>
      <c r="B9685" s="244" t="s">
        <v>917</v>
      </c>
      <c r="C9685" s="244" t="s">
        <v>909</v>
      </c>
      <c r="D9685" s="244" t="s">
        <v>3146</v>
      </c>
      <c r="E9685" s="244" t="s">
        <v>4106</v>
      </c>
      <c r="G9685" s="244" t="s">
        <v>4106</v>
      </c>
      <c r="I9685" s="244" t="s">
        <v>2426</v>
      </c>
      <c r="J9685" s="244" t="s">
        <v>6696</v>
      </c>
      <c r="K9685" s="244" t="s">
        <v>946</v>
      </c>
    </row>
    <row r="9686" spans="1:11" s="244" customFormat="1" x14ac:dyDescent="0.3">
      <c r="A9686" s="244" t="s">
        <v>920</v>
      </c>
      <c r="B9686" s="244" t="s">
        <v>917</v>
      </c>
      <c r="C9686" s="244" t="s">
        <v>909</v>
      </c>
      <c r="D9686" s="244" t="s">
        <v>3146</v>
      </c>
      <c r="E9686" s="244" t="s">
        <v>4106</v>
      </c>
      <c r="G9686" s="244" t="s">
        <v>4106</v>
      </c>
      <c r="I9686" s="244" t="s">
        <v>2430</v>
      </c>
      <c r="J9686" s="244" t="s">
        <v>6697</v>
      </c>
      <c r="K9686" s="244" t="s">
        <v>946</v>
      </c>
    </row>
    <row r="9687" spans="1:11" s="244" customFormat="1" x14ac:dyDescent="0.3">
      <c r="A9687" s="244" t="s">
        <v>920</v>
      </c>
      <c r="B9687" s="244" t="s">
        <v>917</v>
      </c>
      <c r="C9687" s="244" t="s">
        <v>909</v>
      </c>
      <c r="D9687" s="244" t="s">
        <v>3146</v>
      </c>
      <c r="E9687" s="244" t="s">
        <v>4106</v>
      </c>
      <c r="G9687" s="244" t="s">
        <v>4106</v>
      </c>
      <c r="I9687" s="244" t="s">
        <v>2434</v>
      </c>
      <c r="J9687" s="244" t="s">
        <v>6698</v>
      </c>
      <c r="K9687" s="244" t="s">
        <v>946</v>
      </c>
    </row>
    <row r="9688" spans="1:11" s="244" customFormat="1" x14ac:dyDescent="0.3">
      <c r="A9688" s="244" t="s">
        <v>920</v>
      </c>
      <c r="B9688" s="244" t="s">
        <v>917</v>
      </c>
      <c r="C9688" s="244" t="s">
        <v>909</v>
      </c>
      <c r="D9688" s="244" t="s">
        <v>3146</v>
      </c>
      <c r="E9688" s="244" t="s">
        <v>4106</v>
      </c>
      <c r="G9688" s="244" t="s">
        <v>4106</v>
      </c>
      <c r="I9688" s="244" t="s">
        <v>2436</v>
      </c>
      <c r="J9688" s="244" t="s">
        <v>6699</v>
      </c>
      <c r="K9688" s="244" t="s">
        <v>946</v>
      </c>
    </row>
    <row r="9689" spans="1:11" s="244" customFormat="1" x14ac:dyDescent="0.3">
      <c r="A9689" s="244" t="s">
        <v>920</v>
      </c>
      <c r="B9689" s="244" t="s">
        <v>917</v>
      </c>
      <c r="C9689" s="244" t="s">
        <v>909</v>
      </c>
      <c r="D9689" s="244" t="s">
        <v>3146</v>
      </c>
      <c r="E9689" s="244" t="s">
        <v>4106</v>
      </c>
      <c r="G9689" s="244" t="s">
        <v>4106</v>
      </c>
      <c r="I9689" s="244" t="s">
        <v>2438</v>
      </c>
      <c r="J9689" s="244" t="s">
        <v>6700</v>
      </c>
      <c r="K9689" s="244" t="s">
        <v>946</v>
      </c>
    </row>
    <row r="9690" spans="1:11" s="244" customFormat="1" x14ac:dyDescent="0.3">
      <c r="A9690" s="244" t="s">
        <v>920</v>
      </c>
      <c r="B9690" s="244" t="s">
        <v>917</v>
      </c>
      <c r="C9690" s="244" t="s">
        <v>909</v>
      </c>
      <c r="D9690" s="244" t="s">
        <v>3146</v>
      </c>
      <c r="E9690" s="244" t="s">
        <v>4106</v>
      </c>
      <c r="G9690" s="244" t="s">
        <v>4106</v>
      </c>
      <c r="I9690" s="244" t="s">
        <v>2440</v>
      </c>
      <c r="J9690" s="244" t="s">
        <v>6701</v>
      </c>
      <c r="K9690" s="244" t="s">
        <v>946</v>
      </c>
    </row>
    <row r="9691" spans="1:11" s="244" customFormat="1" x14ac:dyDescent="0.3">
      <c r="A9691" s="244" t="s">
        <v>920</v>
      </c>
      <c r="B9691" s="244" t="s">
        <v>917</v>
      </c>
      <c r="C9691" s="244" t="s">
        <v>909</v>
      </c>
      <c r="D9691" s="244" t="s">
        <v>3146</v>
      </c>
      <c r="E9691" s="244" t="s">
        <v>4106</v>
      </c>
      <c r="G9691" s="244" t="s">
        <v>4106</v>
      </c>
      <c r="I9691" s="244" t="s">
        <v>2442</v>
      </c>
      <c r="J9691" s="244" t="s">
        <v>6702</v>
      </c>
      <c r="K9691" s="244" t="s">
        <v>946</v>
      </c>
    </row>
    <row r="9692" spans="1:11" s="244" customFormat="1" x14ac:dyDescent="0.3">
      <c r="A9692" s="244" t="s">
        <v>920</v>
      </c>
      <c r="B9692" s="244" t="s">
        <v>917</v>
      </c>
      <c r="C9692" s="244" t="s">
        <v>909</v>
      </c>
      <c r="D9692" s="244" t="s">
        <v>3146</v>
      </c>
      <c r="E9692" s="244" t="s">
        <v>4106</v>
      </c>
      <c r="G9692" s="244" t="s">
        <v>4106</v>
      </c>
      <c r="I9692" s="244" t="s">
        <v>2444</v>
      </c>
      <c r="J9692" s="244" t="s">
        <v>6703</v>
      </c>
      <c r="K9692" s="244" t="s">
        <v>946</v>
      </c>
    </row>
    <row r="9693" spans="1:11" s="244" customFormat="1" x14ac:dyDescent="0.3">
      <c r="A9693" s="244" t="s">
        <v>920</v>
      </c>
      <c r="B9693" s="244" t="s">
        <v>917</v>
      </c>
      <c r="C9693" s="244" t="s">
        <v>909</v>
      </c>
      <c r="D9693" s="244" t="s">
        <v>3146</v>
      </c>
      <c r="E9693" s="244" t="s">
        <v>4106</v>
      </c>
      <c r="G9693" s="244" t="s">
        <v>4106</v>
      </c>
      <c r="I9693" s="244" t="s">
        <v>2446</v>
      </c>
      <c r="J9693" s="244" t="s">
        <v>3574</v>
      </c>
      <c r="K9693" s="244" t="s">
        <v>946</v>
      </c>
    </row>
    <row r="9694" spans="1:11" s="244" customFormat="1" x14ac:dyDescent="0.3">
      <c r="A9694" s="244" t="s">
        <v>920</v>
      </c>
      <c r="B9694" s="244" t="s">
        <v>917</v>
      </c>
      <c r="C9694" s="244" t="s">
        <v>909</v>
      </c>
      <c r="D9694" s="244" t="s">
        <v>3146</v>
      </c>
      <c r="E9694" s="244" t="s">
        <v>4106</v>
      </c>
      <c r="G9694" s="244" t="s">
        <v>4106</v>
      </c>
      <c r="I9694" s="244" t="s">
        <v>2448</v>
      </c>
      <c r="J9694" s="244" t="s">
        <v>6704</v>
      </c>
      <c r="K9694" s="244" t="s">
        <v>946</v>
      </c>
    </row>
    <row r="9695" spans="1:11" s="244" customFormat="1" x14ac:dyDescent="0.3">
      <c r="A9695" s="244" t="s">
        <v>920</v>
      </c>
      <c r="B9695" s="244" t="s">
        <v>917</v>
      </c>
      <c r="C9695" s="244" t="s">
        <v>909</v>
      </c>
      <c r="D9695" s="244" t="s">
        <v>3146</v>
      </c>
      <c r="E9695" s="244" t="s">
        <v>4106</v>
      </c>
      <c r="G9695" s="244" t="s">
        <v>4106</v>
      </c>
      <c r="I9695" s="244" t="s">
        <v>1815</v>
      </c>
      <c r="J9695" s="244" t="s">
        <v>6705</v>
      </c>
      <c r="K9695" s="244" t="s">
        <v>946</v>
      </c>
    </row>
    <row r="9696" spans="1:11" s="244" customFormat="1" x14ac:dyDescent="0.3">
      <c r="A9696" s="244" t="s">
        <v>920</v>
      </c>
      <c r="B9696" s="244" t="s">
        <v>917</v>
      </c>
      <c r="C9696" s="244" t="s">
        <v>909</v>
      </c>
      <c r="D9696" s="244" t="s">
        <v>3146</v>
      </c>
      <c r="E9696" s="244" t="s">
        <v>4106</v>
      </c>
      <c r="G9696" s="244" t="s">
        <v>4106</v>
      </c>
      <c r="I9696" s="244" t="s">
        <v>2451</v>
      </c>
      <c r="J9696" s="244" t="s">
        <v>1263</v>
      </c>
      <c r="K9696" s="244" t="s">
        <v>946</v>
      </c>
    </row>
    <row r="9697" spans="1:11" s="244" customFormat="1" x14ac:dyDescent="0.3">
      <c r="A9697" s="244" t="s">
        <v>920</v>
      </c>
      <c r="B9697" s="244" t="s">
        <v>917</v>
      </c>
      <c r="C9697" s="244" t="s">
        <v>909</v>
      </c>
      <c r="D9697" s="244" t="s">
        <v>3146</v>
      </c>
      <c r="E9697" s="244" t="s">
        <v>4106</v>
      </c>
      <c r="G9697" s="244" t="s">
        <v>4106</v>
      </c>
      <c r="I9697" s="244" t="s">
        <v>2455</v>
      </c>
      <c r="J9697" s="244" t="s">
        <v>6706</v>
      </c>
      <c r="K9697" s="244" t="s">
        <v>946</v>
      </c>
    </row>
    <row r="9698" spans="1:11" s="244" customFormat="1" x14ac:dyDescent="0.3">
      <c r="A9698" s="244" t="s">
        <v>920</v>
      </c>
      <c r="B9698" s="244" t="s">
        <v>917</v>
      </c>
      <c r="C9698" s="244" t="s">
        <v>909</v>
      </c>
      <c r="D9698" s="244" t="s">
        <v>3146</v>
      </c>
      <c r="E9698" s="244" t="s">
        <v>4106</v>
      </c>
      <c r="G9698" s="244" t="s">
        <v>4106</v>
      </c>
      <c r="I9698" s="244" t="s">
        <v>0</v>
      </c>
      <c r="J9698" s="244" t="s">
        <v>6707</v>
      </c>
      <c r="K9698" s="244" t="s">
        <v>946</v>
      </c>
    </row>
    <row r="9699" spans="1:11" s="244" customFormat="1" x14ac:dyDescent="0.3">
      <c r="A9699" s="244" t="s">
        <v>920</v>
      </c>
      <c r="B9699" s="244" t="s">
        <v>917</v>
      </c>
      <c r="C9699" s="244" t="s">
        <v>909</v>
      </c>
      <c r="D9699" s="244" t="s">
        <v>3146</v>
      </c>
      <c r="E9699" s="244" t="s">
        <v>4106</v>
      </c>
      <c r="G9699" s="244" t="s">
        <v>4106</v>
      </c>
      <c r="I9699" s="244" t="s">
        <v>2</v>
      </c>
      <c r="J9699" s="244" t="s">
        <v>6708</v>
      </c>
      <c r="K9699" s="244" t="s">
        <v>946</v>
      </c>
    </row>
    <row r="9700" spans="1:11" s="244" customFormat="1" x14ac:dyDescent="0.3">
      <c r="A9700" s="244" t="s">
        <v>920</v>
      </c>
      <c r="B9700" s="244" t="s">
        <v>917</v>
      </c>
      <c r="C9700" s="244" t="s">
        <v>909</v>
      </c>
      <c r="D9700" s="244" t="s">
        <v>3146</v>
      </c>
      <c r="E9700" s="244" t="s">
        <v>4106</v>
      </c>
      <c r="G9700" s="244" t="s">
        <v>4106</v>
      </c>
      <c r="I9700" s="244" t="s">
        <v>4</v>
      </c>
      <c r="J9700" s="244" t="s">
        <v>6709</v>
      </c>
      <c r="K9700" s="244" t="s">
        <v>946</v>
      </c>
    </row>
    <row r="9701" spans="1:11" s="244" customFormat="1" x14ac:dyDescent="0.3">
      <c r="A9701" s="244" t="s">
        <v>920</v>
      </c>
      <c r="B9701" s="244" t="s">
        <v>917</v>
      </c>
      <c r="C9701" s="244" t="s">
        <v>909</v>
      </c>
      <c r="D9701" s="244" t="s">
        <v>3146</v>
      </c>
      <c r="E9701" s="244" t="s">
        <v>4106</v>
      </c>
      <c r="G9701" s="244" t="s">
        <v>4106</v>
      </c>
      <c r="I9701" s="244" t="s">
        <v>6</v>
      </c>
      <c r="J9701" s="244" t="s">
        <v>6710</v>
      </c>
      <c r="K9701" s="244" t="s">
        <v>946</v>
      </c>
    </row>
    <row r="9702" spans="1:11" s="244" customFormat="1" x14ac:dyDescent="0.3">
      <c r="A9702" s="244" t="s">
        <v>920</v>
      </c>
      <c r="B9702" s="244" t="s">
        <v>917</v>
      </c>
      <c r="C9702" s="244" t="s">
        <v>909</v>
      </c>
      <c r="D9702" s="244" t="s">
        <v>3146</v>
      </c>
      <c r="E9702" s="244" t="s">
        <v>4106</v>
      </c>
      <c r="G9702" s="244" t="s">
        <v>4106</v>
      </c>
      <c r="I9702" s="244" t="s">
        <v>8</v>
      </c>
      <c r="J9702" s="244" t="s">
        <v>6711</v>
      </c>
      <c r="K9702" s="244" t="s">
        <v>946</v>
      </c>
    </row>
    <row r="9703" spans="1:11" s="244" customFormat="1" x14ac:dyDescent="0.3">
      <c r="A9703" s="244" t="s">
        <v>920</v>
      </c>
      <c r="B9703" s="244" t="s">
        <v>917</v>
      </c>
      <c r="C9703" s="244" t="s">
        <v>909</v>
      </c>
      <c r="D9703" s="244" t="s">
        <v>3146</v>
      </c>
      <c r="E9703" s="244" t="s">
        <v>4106</v>
      </c>
      <c r="G9703" s="244" t="s">
        <v>4106</v>
      </c>
      <c r="I9703" s="244" t="s">
        <v>10</v>
      </c>
      <c r="J9703" s="244" t="s">
        <v>6712</v>
      </c>
      <c r="K9703" s="244" t="s">
        <v>946</v>
      </c>
    </row>
    <row r="9704" spans="1:11" s="244" customFormat="1" x14ac:dyDescent="0.3">
      <c r="A9704" s="244" t="s">
        <v>920</v>
      </c>
      <c r="B9704" s="244" t="s">
        <v>917</v>
      </c>
      <c r="C9704" s="244" t="s">
        <v>909</v>
      </c>
      <c r="D9704" s="244" t="s">
        <v>3146</v>
      </c>
      <c r="E9704" s="244" t="s">
        <v>4106</v>
      </c>
      <c r="G9704" s="244" t="s">
        <v>4106</v>
      </c>
      <c r="I9704" s="244" t="s">
        <v>12</v>
      </c>
      <c r="J9704" s="244" t="s">
        <v>6713</v>
      </c>
      <c r="K9704" s="244" t="s">
        <v>946</v>
      </c>
    </row>
    <row r="9705" spans="1:11" s="244" customFormat="1" x14ac:dyDescent="0.3">
      <c r="A9705" s="244" t="s">
        <v>920</v>
      </c>
      <c r="B9705" s="244" t="s">
        <v>917</v>
      </c>
      <c r="C9705" s="244" t="s">
        <v>909</v>
      </c>
      <c r="D9705" s="244" t="s">
        <v>3146</v>
      </c>
      <c r="E9705" s="244" t="s">
        <v>4106</v>
      </c>
      <c r="G9705" s="244" t="s">
        <v>4106</v>
      </c>
      <c r="I9705" s="244" t="s">
        <v>14</v>
      </c>
      <c r="J9705" s="244" t="s">
        <v>6714</v>
      </c>
      <c r="K9705" s="244" t="s">
        <v>946</v>
      </c>
    </row>
    <row r="9706" spans="1:11" s="244" customFormat="1" x14ac:dyDescent="0.3">
      <c r="A9706" s="244" t="s">
        <v>920</v>
      </c>
      <c r="B9706" s="244" t="s">
        <v>917</v>
      </c>
      <c r="C9706" s="244" t="s">
        <v>909</v>
      </c>
      <c r="D9706" s="244" t="s">
        <v>3146</v>
      </c>
      <c r="E9706" s="244" t="s">
        <v>4106</v>
      </c>
      <c r="G9706" s="244" t="s">
        <v>4106</v>
      </c>
      <c r="I9706" s="244" t="s">
        <v>16</v>
      </c>
      <c r="J9706" s="244" t="s">
        <v>6715</v>
      </c>
      <c r="K9706" s="244" t="s">
        <v>946</v>
      </c>
    </row>
    <row r="9707" spans="1:11" s="244" customFormat="1" x14ac:dyDescent="0.3">
      <c r="A9707" s="244" t="s">
        <v>920</v>
      </c>
      <c r="B9707" s="244" t="s">
        <v>917</v>
      </c>
      <c r="C9707" s="244" t="s">
        <v>909</v>
      </c>
      <c r="D9707" s="244" t="s">
        <v>3146</v>
      </c>
      <c r="E9707" s="244" t="s">
        <v>4106</v>
      </c>
      <c r="G9707" s="244" t="s">
        <v>4106</v>
      </c>
      <c r="I9707" s="244" t="s">
        <v>18</v>
      </c>
      <c r="J9707" s="244" t="s">
        <v>6716</v>
      </c>
      <c r="K9707" s="244" t="s">
        <v>946</v>
      </c>
    </row>
    <row r="9708" spans="1:11" s="244" customFormat="1" x14ac:dyDescent="0.3">
      <c r="A9708" s="244" t="s">
        <v>920</v>
      </c>
      <c r="B9708" s="244" t="s">
        <v>917</v>
      </c>
      <c r="C9708" s="244" t="s">
        <v>909</v>
      </c>
      <c r="D9708" s="244" t="s">
        <v>3146</v>
      </c>
      <c r="E9708" s="244" t="s">
        <v>4106</v>
      </c>
      <c r="G9708" s="244" t="s">
        <v>4106</v>
      </c>
      <c r="I9708" s="244" t="s">
        <v>22</v>
      </c>
      <c r="J9708" s="244" t="s">
        <v>6717</v>
      </c>
      <c r="K9708" s="244" t="s">
        <v>946</v>
      </c>
    </row>
    <row r="9709" spans="1:11" s="244" customFormat="1" x14ac:dyDescent="0.3">
      <c r="A9709" s="244" t="s">
        <v>920</v>
      </c>
      <c r="B9709" s="244" t="s">
        <v>917</v>
      </c>
      <c r="C9709" s="244" t="s">
        <v>909</v>
      </c>
      <c r="D9709" s="244" t="s">
        <v>3146</v>
      </c>
      <c r="E9709" s="244" t="s">
        <v>4106</v>
      </c>
      <c r="G9709" s="244" t="s">
        <v>4106</v>
      </c>
      <c r="I9709" s="244" t="s">
        <v>6355</v>
      </c>
      <c r="J9709" s="244" t="s">
        <v>6718</v>
      </c>
      <c r="K9709" s="244" t="s">
        <v>946</v>
      </c>
    </row>
    <row r="9710" spans="1:11" s="244" customFormat="1" x14ac:dyDescent="0.3">
      <c r="A9710" s="244" t="s">
        <v>920</v>
      </c>
      <c r="B9710" s="244" t="s">
        <v>917</v>
      </c>
      <c r="C9710" s="244" t="s">
        <v>909</v>
      </c>
      <c r="D9710" s="244" t="s">
        <v>3146</v>
      </c>
      <c r="E9710" s="244" t="s">
        <v>4106</v>
      </c>
      <c r="G9710" s="244" t="s">
        <v>4106</v>
      </c>
      <c r="I9710" s="244" t="s">
        <v>6357</v>
      </c>
      <c r="J9710" s="244" t="s">
        <v>6719</v>
      </c>
      <c r="K9710" s="244" t="s">
        <v>946</v>
      </c>
    </row>
    <row r="9711" spans="1:11" s="244" customFormat="1" x14ac:dyDescent="0.3">
      <c r="A9711" s="244" t="s">
        <v>920</v>
      </c>
      <c r="B9711" s="244" t="s">
        <v>917</v>
      </c>
      <c r="C9711" s="244" t="s">
        <v>909</v>
      </c>
      <c r="D9711" s="244" t="s">
        <v>3146</v>
      </c>
      <c r="E9711" s="244" t="s">
        <v>4106</v>
      </c>
      <c r="G9711" s="244" t="s">
        <v>4106</v>
      </c>
      <c r="I9711" s="244" t="s">
        <v>6359</v>
      </c>
      <c r="J9711" s="244" t="s">
        <v>6720</v>
      </c>
      <c r="K9711" s="244" t="s">
        <v>946</v>
      </c>
    </row>
    <row r="9712" spans="1:11" s="244" customFormat="1" x14ac:dyDescent="0.3">
      <c r="A9712" s="244" t="s">
        <v>920</v>
      </c>
      <c r="B9712" s="244" t="s">
        <v>917</v>
      </c>
      <c r="C9712" s="244" t="s">
        <v>909</v>
      </c>
      <c r="D9712" s="244" t="s">
        <v>3146</v>
      </c>
      <c r="E9712" s="244" t="s">
        <v>4106</v>
      </c>
      <c r="G9712" s="244" t="s">
        <v>4106</v>
      </c>
      <c r="I9712" s="244" t="s">
        <v>6363</v>
      </c>
      <c r="J9712" s="244" t="s">
        <v>6721</v>
      </c>
      <c r="K9712" s="244" t="s">
        <v>946</v>
      </c>
    </row>
    <row r="9713" spans="1:11" s="244" customFormat="1" x14ac:dyDescent="0.3">
      <c r="A9713" s="244" t="s">
        <v>920</v>
      </c>
      <c r="B9713" s="244" t="s">
        <v>917</v>
      </c>
      <c r="C9713" s="244" t="s">
        <v>909</v>
      </c>
      <c r="D9713" s="244" t="s">
        <v>3146</v>
      </c>
      <c r="E9713" s="244" t="s">
        <v>4106</v>
      </c>
      <c r="G9713" s="244" t="s">
        <v>4106</v>
      </c>
      <c r="I9713" s="244" t="s">
        <v>6365</v>
      </c>
      <c r="J9713" s="244" t="s">
        <v>6722</v>
      </c>
      <c r="K9713" s="244" t="s">
        <v>946</v>
      </c>
    </row>
    <row r="9714" spans="1:11" s="244" customFormat="1" x14ac:dyDescent="0.3">
      <c r="A9714" s="244" t="s">
        <v>920</v>
      </c>
      <c r="B9714" s="244" t="s">
        <v>917</v>
      </c>
      <c r="C9714" s="244" t="s">
        <v>909</v>
      </c>
      <c r="D9714" s="244" t="s">
        <v>3146</v>
      </c>
      <c r="E9714" s="244" t="s">
        <v>4106</v>
      </c>
      <c r="G9714" s="244" t="s">
        <v>4106</v>
      </c>
      <c r="I9714" s="244" t="s">
        <v>6369</v>
      </c>
      <c r="J9714" s="244" t="s">
        <v>6723</v>
      </c>
      <c r="K9714" s="244" t="s">
        <v>946</v>
      </c>
    </row>
    <row r="9715" spans="1:11" s="244" customFormat="1" x14ac:dyDescent="0.3">
      <c r="A9715" s="244" t="s">
        <v>920</v>
      </c>
      <c r="B9715" s="244" t="s">
        <v>917</v>
      </c>
      <c r="C9715" s="244" t="s">
        <v>909</v>
      </c>
      <c r="D9715" s="244" t="s">
        <v>3146</v>
      </c>
      <c r="E9715" s="244" t="s">
        <v>4106</v>
      </c>
      <c r="G9715" s="244" t="s">
        <v>4106</v>
      </c>
      <c r="I9715" s="244" t="s">
        <v>6371</v>
      </c>
      <c r="J9715" s="244" t="s">
        <v>6724</v>
      </c>
      <c r="K9715" s="244" t="s">
        <v>946</v>
      </c>
    </row>
    <row r="9716" spans="1:11" s="244" customFormat="1" x14ac:dyDescent="0.3">
      <c r="A9716" s="244" t="s">
        <v>920</v>
      </c>
      <c r="B9716" s="244" t="s">
        <v>917</v>
      </c>
      <c r="C9716" s="244" t="s">
        <v>909</v>
      </c>
      <c r="D9716" s="244" t="s">
        <v>3146</v>
      </c>
      <c r="E9716" s="244" t="s">
        <v>4106</v>
      </c>
      <c r="G9716" s="244" t="s">
        <v>4106</v>
      </c>
      <c r="I9716" s="244" t="s">
        <v>6373</v>
      </c>
      <c r="J9716" s="244" t="s">
        <v>6725</v>
      </c>
      <c r="K9716" s="244" t="s">
        <v>946</v>
      </c>
    </row>
    <row r="9717" spans="1:11" s="244" customFormat="1" x14ac:dyDescent="0.3">
      <c r="A9717" s="244" t="s">
        <v>920</v>
      </c>
      <c r="B9717" s="244" t="s">
        <v>917</v>
      </c>
      <c r="C9717" s="244" t="s">
        <v>909</v>
      </c>
      <c r="D9717" s="244" t="s">
        <v>3146</v>
      </c>
      <c r="E9717" s="244" t="s">
        <v>4106</v>
      </c>
      <c r="G9717" s="244" t="s">
        <v>4106</v>
      </c>
      <c r="I9717" s="244" t="s">
        <v>6375</v>
      </c>
      <c r="J9717" s="244" t="s">
        <v>6726</v>
      </c>
      <c r="K9717" s="244" t="s">
        <v>946</v>
      </c>
    </row>
    <row r="9718" spans="1:11" s="244" customFormat="1" x14ac:dyDescent="0.3">
      <c r="A9718" s="244" t="s">
        <v>920</v>
      </c>
      <c r="B9718" s="244" t="s">
        <v>917</v>
      </c>
      <c r="C9718" s="244" t="s">
        <v>909</v>
      </c>
      <c r="D9718" s="244" t="s">
        <v>3146</v>
      </c>
      <c r="E9718" s="244" t="s">
        <v>4106</v>
      </c>
      <c r="G9718" s="244" t="s">
        <v>4106</v>
      </c>
      <c r="I9718" s="244" t="s">
        <v>6377</v>
      </c>
      <c r="J9718" s="244" t="s">
        <v>6727</v>
      </c>
      <c r="K9718" s="244" t="s">
        <v>946</v>
      </c>
    </row>
    <row r="9719" spans="1:11" s="244" customFormat="1" x14ac:dyDescent="0.3">
      <c r="A9719" s="244" t="s">
        <v>920</v>
      </c>
      <c r="B9719" s="244" t="s">
        <v>917</v>
      </c>
      <c r="C9719" s="244" t="s">
        <v>909</v>
      </c>
      <c r="D9719" s="244" t="s">
        <v>3146</v>
      </c>
      <c r="E9719" s="244" t="s">
        <v>4106</v>
      </c>
      <c r="G9719" s="244" t="s">
        <v>4106</v>
      </c>
      <c r="I9719" s="244" t="s">
        <v>6379</v>
      </c>
      <c r="J9719" s="244" t="s">
        <v>6728</v>
      </c>
      <c r="K9719" s="244" t="s">
        <v>946</v>
      </c>
    </row>
    <row r="9720" spans="1:11" s="244" customFormat="1" x14ac:dyDescent="0.3">
      <c r="A9720" s="244" t="s">
        <v>920</v>
      </c>
      <c r="B9720" s="244" t="s">
        <v>917</v>
      </c>
      <c r="C9720" s="244" t="s">
        <v>909</v>
      </c>
      <c r="D9720" s="244" t="s">
        <v>3146</v>
      </c>
      <c r="E9720" s="244" t="s">
        <v>4106</v>
      </c>
      <c r="G9720" s="244" t="s">
        <v>4106</v>
      </c>
      <c r="I9720" s="244" t="s">
        <v>6381</v>
      </c>
      <c r="J9720" s="244" t="s">
        <v>6729</v>
      </c>
      <c r="K9720" s="244" t="s">
        <v>946</v>
      </c>
    </row>
    <row r="9721" spans="1:11" s="244" customFormat="1" x14ac:dyDescent="0.3">
      <c r="A9721" s="244" t="s">
        <v>920</v>
      </c>
      <c r="B9721" s="244" t="s">
        <v>917</v>
      </c>
      <c r="C9721" s="244" t="s">
        <v>909</v>
      </c>
      <c r="D9721" s="244" t="s">
        <v>3146</v>
      </c>
      <c r="E9721" s="244" t="s">
        <v>4106</v>
      </c>
      <c r="G9721" s="244" t="s">
        <v>4106</v>
      </c>
      <c r="I9721" s="244" t="s">
        <v>1550</v>
      </c>
      <c r="J9721" s="244" t="s">
        <v>6730</v>
      </c>
      <c r="K9721" s="244" t="s">
        <v>946</v>
      </c>
    </row>
    <row r="9722" spans="1:11" s="244" customFormat="1" x14ac:dyDescent="0.3">
      <c r="A9722" s="244" t="s">
        <v>920</v>
      </c>
      <c r="B9722" s="244" t="s">
        <v>917</v>
      </c>
      <c r="C9722" s="244" t="s">
        <v>909</v>
      </c>
      <c r="D9722" s="244" t="s">
        <v>3146</v>
      </c>
      <c r="E9722" s="244" t="s">
        <v>4106</v>
      </c>
      <c r="G9722" s="244" t="s">
        <v>4106</v>
      </c>
      <c r="I9722" s="244" t="s">
        <v>1556</v>
      </c>
      <c r="J9722" s="244" t="s">
        <v>1264</v>
      </c>
      <c r="K9722" s="244" t="s">
        <v>946</v>
      </c>
    </row>
    <row r="9723" spans="1:11" s="244" customFormat="1" x14ac:dyDescent="0.3">
      <c r="A9723" s="244" t="s">
        <v>920</v>
      </c>
      <c r="B9723" s="244" t="s">
        <v>917</v>
      </c>
      <c r="C9723" s="244" t="s">
        <v>909</v>
      </c>
      <c r="D9723" s="244" t="s">
        <v>3146</v>
      </c>
      <c r="E9723" s="244" t="s">
        <v>4106</v>
      </c>
      <c r="G9723" s="244" t="s">
        <v>4106</v>
      </c>
      <c r="I9723" s="244" t="s">
        <v>1561</v>
      </c>
      <c r="J9723" s="244" t="s">
        <v>6731</v>
      </c>
      <c r="K9723" s="244" t="s">
        <v>946</v>
      </c>
    </row>
    <row r="9724" spans="1:11" s="244" customFormat="1" x14ac:dyDescent="0.3">
      <c r="A9724" s="244" t="s">
        <v>920</v>
      </c>
      <c r="B9724" s="244" t="s">
        <v>917</v>
      </c>
      <c r="C9724" s="244" t="s">
        <v>909</v>
      </c>
      <c r="D9724" s="244" t="s">
        <v>3146</v>
      </c>
      <c r="E9724" s="244" t="s">
        <v>4106</v>
      </c>
      <c r="G9724" s="244" t="s">
        <v>4106</v>
      </c>
      <c r="I9724" s="244" t="s">
        <v>1566</v>
      </c>
      <c r="J9724" s="244" t="s">
        <v>6732</v>
      </c>
      <c r="K9724" s="244" t="s">
        <v>946</v>
      </c>
    </row>
    <row r="9725" spans="1:11" s="244" customFormat="1" x14ac:dyDescent="0.3">
      <c r="A9725" s="244" t="s">
        <v>920</v>
      </c>
      <c r="B9725" s="244" t="s">
        <v>917</v>
      </c>
      <c r="C9725" s="244" t="s">
        <v>909</v>
      </c>
      <c r="D9725" s="244" t="s">
        <v>3146</v>
      </c>
      <c r="E9725" s="244" t="s">
        <v>4106</v>
      </c>
      <c r="G9725" s="244" t="s">
        <v>4106</v>
      </c>
      <c r="I9725" s="244" t="s">
        <v>1571</v>
      </c>
      <c r="J9725" s="244" t="s">
        <v>4463</v>
      </c>
      <c r="K9725" s="244" t="s">
        <v>946</v>
      </c>
    </row>
    <row r="9726" spans="1:11" s="244" customFormat="1" x14ac:dyDescent="0.3">
      <c r="A9726" s="244" t="s">
        <v>920</v>
      </c>
      <c r="B9726" s="244" t="s">
        <v>917</v>
      </c>
      <c r="C9726" s="244" t="s">
        <v>909</v>
      </c>
      <c r="D9726" s="244" t="s">
        <v>3146</v>
      </c>
      <c r="E9726" s="244" t="s">
        <v>4106</v>
      </c>
      <c r="G9726" s="244" t="s">
        <v>4106</v>
      </c>
      <c r="I9726" s="244" t="s">
        <v>1576</v>
      </c>
      <c r="J9726" s="244" t="s">
        <v>4464</v>
      </c>
      <c r="K9726" s="244" t="s">
        <v>946</v>
      </c>
    </row>
    <row r="9727" spans="1:11" s="244" customFormat="1" x14ac:dyDescent="0.3">
      <c r="A9727" s="244" t="s">
        <v>920</v>
      </c>
      <c r="B9727" s="244" t="s">
        <v>917</v>
      </c>
      <c r="C9727" s="244" t="s">
        <v>909</v>
      </c>
      <c r="D9727" s="244" t="s">
        <v>3146</v>
      </c>
      <c r="E9727" s="244" t="s">
        <v>4106</v>
      </c>
      <c r="G9727" s="244" t="s">
        <v>4106</v>
      </c>
      <c r="I9727" s="244" t="s">
        <v>2320</v>
      </c>
      <c r="J9727" s="244" t="s">
        <v>4114</v>
      </c>
      <c r="K9727" s="244" t="s">
        <v>946</v>
      </c>
    </row>
    <row r="9728" spans="1:11" s="244" customFormat="1" x14ac:dyDescent="0.3">
      <c r="A9728" s="244" t="s">
        <v>920</v>
      </c>
      <c r="B9728" s="244" t="s">
        <v>917</v>
      </c>
      <c r="C9728" s="244" t="s">
        <v>909</v>
      </c>
      <c r="D9728" s="244" t="s">
        <v>3146</v>
      </c>
      <c r="E9728" s="244" t="s">
        <v>4106</v>
      </c>
      <c r="G9728" s="244" t="s">
        <v>4106</v>
      </c>
      <c r="I9728" s="244" t="s">
        <v>2325</v>
      </c>
      <c r="J9728" s="244" t="s">
        <v>947</v>
      </c>
      <c r="K9728" s="244" t="s">
        <v>946</v>
      </c>
    </row>
    <row r="9729" spans="1:11" s="244" customFormat="1" x14ac:dyDescent="0.3">
      <c r="A9729" s="244" t="s">
        <v>920</v>
      </c>
      <c r="B9729" s="244" t="s">
        <v>917</v>
      </c>
      <c r="C9729" s="244" t="s">
        <v>909</v>
      </c>
      <c r="D9729" s="244" t="s">
        <v>3146</v>
      </c>
      <c r="E9729" s="244" t="s">
        <v>4106</v>
      </c>
      <c r="G9729" s="244" t="s">
        <v>4106</v>
      </c>
      <c r="I9729" s="244" t="s">
        <v>2328</v>
      </c>
      <c r="J9729" s="244" t="s">
        <v>948</v>
      </c>
      <c r="K9729" s="244" t="s">
        <v>946</v>
      </c>
    </row>
    <row r="9730" spans="1:11" s="244" customFormat="1" x14ac:dyDescent="0.3">
      <c r="A9730" s="244" t="s">
        <v>920</v>
      </c>
      <c r="B9730" s="244" t="s">
        <v>917</v>
      </c>
      <c r="C9730" s="244" t="s">
        <v>909</v>
      </c>
      <c r="D9730" s="244" t="s">
        <v>3146</v>
      </c>
      <c r="E9730" s="244" t="s">
        <v>4106</v>
      </c>
      <c r="G9730" s="244" t="s">
        <v>4106</v>
      </c>
      <c r="I9730" s="244" t="s">
        <v>2330</v>
      </c>
      <c r="J9730" s="244" t="s">
        <v>949</v>
      </c>
      <c r="K9730" s="244" t="s">
        <v>946</v>
      </c>
    </row>
    <row r="9731" spans="1:11" s="244" customFormat="1" x14ac:dyDescent="0.3">
      <c r="A9731" s="244" t="s">
        <v>920</v>
      </c>
      <c r="B9731" s="244" t="s">
        <v>917</v>
      </c>
      <c r="C9731" s="244" t="s">
        <v>909</v>
      </c>
      <c r="D9731" s="244" t="s">
        <v>3146</v>
      </c>
      <c r="E9731" s="244" t="s">
        <v>4106</v>
      </c>
      <c r="G9731" s="244" t="s">
        <v>4106</v>
      </c>
      <c r="I9731" s="244" t="s">
        <v>820</v>
      </c>
      <c r="J9731" s="244" t="s">
        <v>1265</v>
      </c>
      <c r="K9731" s="244" t="s">
        <v>946</v>
      </c>
    </row>
    <row r="9732" spans="1:11" s="244" customFormat="1" x14ac:dyDescent="0.3">
      <c r="A9732" s="244" t="s">
        <v>920</v>
      </c>
      <c r="B9732" s="244" t="s">
        <v>917</v>
      </c>
      <c r="C9732" s="244" t="s">
        <v>909</v>
      </c>
      <c r="D9732" s="244" t="s">
        <v>3146</v>
      </c>
      <c r="E9732" s="244" t="s">
        <v>4106</v>
      </c>
      <c r="G9732" s="244" t="s">
        <v>4106</v>
      </c>
      <c r="I9732" s="244" t="s">
        <v>2343</v>
      </c>
      <c r="J9732" s="244" t="s">
        <v>950</v>
      </c>
      <c r="K9732" s="244" t="s">
        <v>946</v>
      </c>
    </row>
    <row r="9733" spans="1:11" s="244" customFormat="1" x14ac:dyDescent="0.3">
      <c r="A9733" s="244" t="s">
        <v>920</v>
      </c>
      <c r="B9733" s="244" t="s">
        <v>917</v>
      </c>
      <c r="C9733" s="244" t="s">
        <v>909</v>
      </c>
      <c r="D9733" s="244" t="s">
        <v>3146</v>
      </c>
      <c r="E9733" s="244" t="s">
        <v>4106</v>
      </c>
      <c r="G9733" s="244" t="s">
        <v>4106</v>
      </c>
      <c r="I9733" s="244" t="s">
        <v>2348</v>
      </c>
      <c r="J9733" s="244" t="s">
        <v>951</v>
      </c>
      <c r="K9733" s="244" t="s">
        <v>946</v>
      </c>
    </row>
    <row r="9734" spans="1:11" s="244" customFormat="1" x14ac:dyDescent="0.3">
      <c r="A9734" s="244" t="s">
        <v>920</v>
      </c>
      <c r="B9734" s="244" t="s">
        <v>917</v>
      </c>
      <c r="C9734" s="244" t="s">
        <v>909</v>
      </c>
      <c r="D9734" s="244" t="s">
        <v>3146</v>
      </c>
      <c r="E9734" s="244" t="s">
        <v>4106</v>
      </c>
      <c r="G9734" s="244" t="s">
        <v>4106</v>
      </c>
      <c r="I9734" s="244" t="s">
        <v>2508</v>
      </c>
      <c r="J9734" s="244" t="s">
        <v>1266</v>
      </c>
      <c r="K9734" s="244" t="s">
        <v>946</v>
      </c>
    </row>
    <row r="9735" spans="1:11" s="244" customFormat="1" x14ac:dyDescent="0.3">
      <c r="A9735" s="244" t="s">
        <v>920</v>
      </c>
      <c r="B9735" s="244" t="s">
        <v>917</v>
      </c>
      <c r="C9735" s="244" t="s">
        <v>909</v>
      </c>
      <c r="D9735" s="244" t="s">
        <v>3146</v>
      </c>
      <c r="E9735" s="244" t="s">
        <v>4106</v>
      </c>
      <c r="G9735" s="244" t="s">
        <v>4106</v>
      </c>
      <c r="I9735" s="244" t="s">
        <v>2518</v>
      </c>
      <c r="J9735" s="244" t="s">
        <v>952</v>
      </c>
      <c r="K9735" s="244" t="s">
        <v>946</v>
      </c>
    </row>
    <row r="9736" spans="1:11" s="244" customFormat="1" x14ac:dyDescent="0.3">
      <c r="A9736" s="244" t="s">
        <v>920</v>
      </c>
      <c r="B9736" s="244" t="s">
        <v>917</v>
      </c>
      <c r="C9736" s="244" t="s">
        <v>909</v>
      </c>
      <c r="D9736" s="244" t="s">
        <v>3146</v>
      </c>
      <c r="E9736" s="244" t="s">
        <v>4106</v>
      </c>
      <c r="G9736" s="244" t="s">
        <v>4106</v>
      </c>
      <c r="I9736" s="244" t="s">
        <v>2520</v>
      </c>
      <c r="J9736" s="244" t="s">
        <v>953</v>
      </c>
      <c r="K9736" s="244" t="s">
        <v>946</v>
      </c>
    </row>
    <row r="9737" spans="1:11" s="244" customFormat="1" x14ac:dyDescent="0.3">
      <c r="A9737" s="244" t="s">
        <v>920</v>
      </c>
      <c r="B9737" s="244" t="s">
        <v>917</v>
      </c>
      <c r="C9737" s="244" t="s">
        <v>909</v>
      </c>
      <c r="D9737" s="244" t="s">
        <v>3146</v>
      </c>
      <c r="E9737" s="244" t="s">
        <v>4106</v>
      </c>
      <c r="G9737" s="244" t="s">
        <v>4106</v>
      </c>
      <c r="I9737" s="244" t="s">
        <v>2529</v>
      </c>
      <c r="J9737" s="244" t="s">
        <v>954</v>
      </c>
      <c r="K9737" s="244" t="s">
        <v>946</v>
      </c>
    </row>
    <row r="9738" spans="1:11" s="244" customFormat="1" x14ac:dyDescent="0.3">
      <c r="A9738" s="244" t="s">
        <v>920</v>
      </c>
      <c r="B9738" s="244" t="s">
        <v>917</v>
      </c>
      <c r="C9738" s="244" t="s">
        <v>909</v>
      </c>
      <c r="D9738" s="244" t="s">
        <v>3146</v>
      </c>
      <c r="E9738" s="244" t="s">
        <v>4106</v>
      </c>
      <c r="G9738" s="244" t="s">
        <v>4106</v>
      </c>
      <c r="I9738" s="244" t="s">
        <v>162</v>
      </c>
      <c r="J9738" s="244" t="s">
        <v>955</v>
      </c>
      <c r="K9738" s="244" t="s">
        <v>946</v>
      </c>
    </row>
    <row r="9739" spans="1:11" s="244" customFormat="1" x14ac:dyDescent="0.3">
      <c r="A9739" s="244" t="s">
        <v>920</v>
      </c>
      <c r="B9739" s="244" t="s">
        <v>917</v>
      </c>
      <c r="C9739" s="244" t="s">
        <v>909</v>
      </c>
      <c r="D9739" s="244" t="s">
        <v>3146</v>
      </c>
      <c r="E9739" s="244" t="s">
        <v>4106</v>
      </c>
      <c r="G9739" s="244" t="s">
        <v>4106</v>
      </c>
      <c r="I9739" s="244" t="s">
        <v>174</v>
      </c>
      <c r="J9739" s="244" t="s">
        <v>956</v>
      </c>
      <c r="K9739" s="244" t="s">
        <v>946</v>
      </c>
    </row>
    <row r="9740" spans="1:11" s="244" customFormat="1" x14ac:dyDescent="0.3">
      <c r="A9740" s="244" t="s">
        <v>920</v>
      </c>
      <c r="B9740" s="244" t="s">
        <v>917</v>
      </c>
      <c r="C9740" s="244" t="s">
        <v>909</v>
      </c>
      <c r="D9740" s="244" t="s">
        <v>3146</v>
      </c>
      <c r="E9740" s="244" t="s">
        <v>4106</v>
      </c>
      <c r="G9740" s="244" t="s">
        <v>4106</v>
      </c>
      <c r="I9740" s="244" t="s">
        <v>178</v>
      </c>
      <c r="J9740" s="244" t="s">
        <v>957</v>
      </c>
      <c r="K9740" s="244" t="s">
        <v>946</v>
      </c>
    </row>
    <row r="9741" spans="1:11" s="244" customFormat="1" x14ac:dyDescent="0.3">
      <c r="A9741" s="244" t="s">
        <v>920</v>
      </c>
      <c r="B9741" s="244" t="s">
        <v>917</v>
      </c>
      <c r="C9741" s="244" t="s">
        <v>909</v>
      </c>
      <c r="D9741" s="244" t="s">
        <v>3146</v>
      </c>
      <c r="E9741" s="244" t="s">
        <v>4106</v>
      </c>
      <c r="G9741" s="244" t="s">
        <v>4106</v>
      </c>
      <c r="I9741" s="244" t="s">
        <v>181</v>
      </c>
      <c r="J9741" s="244" t="s">
        <v>958</v>
      </c>
      <c r="K9741" s="244" t="s">
        <v>946</v>
      </c>
    </row>
    <row r="9742" spans="1:11" s="244" customFormat="1" x14ac:dyDescent="0.3">
      <c r="A9742" s="244" t="s">
        <v>920</v>
      </c>
      <c r="B9742" s="244" t="s">
        <v>917</v>
      </c>
      <c r="C9742" s="244" t="s">
        <v>909</v>
      </c>
      <c r="D9742" s="244" t="s">
        <v>3146</v>
      </c>
      <c r="E9742" s="244" t="s">
        <v>4106</v>
      </c>
      <c r="G9742" s="244" t="s">
        <v>4106</v>
      </c>
      <c r="I9742" s="244" t="s">
        <v>1021</v>
      </c>
      <c r="J9742" s="244" t="s">
        <v>1267</v>
      </c>
      <c r="K9742" s="244" t="s">
        <v>946</v>
      </c>
    </row>
    <row r="9743" spans="1:11" s="244" customFormat="1" x14ac:dyDescent="0.3">
      <c r="A9743" s="244" t="s">
        <v>920</v>
      </c>
      <c r="B9743" s="244" t="s">
        <v>917</v>
      </c>
      <c r="C9743" s="244" t="s">
        <v>909</v>
      </c>
      <c r="D9743" s="244" t="s">
        <v>3146</v>
      </c>
      <c r="E9743" s="244" t="s">
        <v>4106</v>
      </c>
      <c r="G9743" s="244" t="s">
        <v>4106</v>
      </c>
      <c r="I9743" s="244" t="s">
        <v>1026</v>
      </c>
      <c r="J9743" s="244" t="s">
        <v>959</v>
      </c>
      <c r="K9743" s="244" t="s">
        <v>946</v>
      </c>
    </row>
    <row r="9744" spans="1:11" s="244" customFormat="1" x14ac:dyDescent="0.3">
      <c r="A9744" s="244" t="s">
        <v>920</v>
      </c>
      <c r="B9744" s="244" t="s">
        <v>917</v>
      </c>
      <c r="C9744" s="244" t="s">
        <v>909</v>
      </c>
      <c r="D9744" s="244" t="s">
        <v>3146</v>
      </c>
      <c r="E9744" s="244" t="s">
        <v>4106</v>
      </c>
      <c r="G9744" s="244" t="s">
        <v>4106</v>
      </c>
      <c r="I9744" s="244" t="s">
        <v>580</v>
      </c>
      <c r="J9744" s="244" t="s">
        <v>1268</v>
      </c>
      <c r="K9744" s="244" t="s">
        <v>946</v>
      </c>
    </row>
    <row r="9745" spans="1:11" s="244" customFormat="1" x14ac:dyDescent="0.3">
      <c r="A9745" s="244" t="s">
        <v>920</v>
      </c>
      <c r="B9745" s="244" t="s">
        <v>917</v>
      </c>
      <c r="C9745" s="244" t="s">
        <v>909</v>
      </c>
      <c r="D9745" s="244" t="s">
        <v>3146</v>
      </c>
      <c r="E9745" s="244" t="s">
        <v>4106</v>
      </c>
      <c r="G9745" s="244" t="s">
        <v>4106</v>
      </c>
      <c r="I9745" s="244" t="s">
        <v>1032</v>
      </c>
      <c r="J9745" s="244" t="s">
        <v>960</v>
      </c>
      <c r="K9745" s="244" t="s">
        <v>946</v>
      </c>
    </row>
    <row r="9746" spans="1:11" s="244" customFormat="1" x14ac:dyDescent="0.3">
      <c r="A9746" s="244" t="s">
        <v>920</v>
      </c>
      <c r="B9746" s="244" t="s">
        <v>917</v>
      </c>
      <c r="C9746" s="244" t="s">
        <v>909</v>
      </c>
      <c r="D9746" s="244" t="s">
        <v>3146</v>
      </c>
      <c r="E9746" s="244" t="s">
        <v>4106</v>
      </c>
      <c r="G9746" s="244" t="s">
        <v>4106</v>
      </c>
      <c r="I9746" s="244" t="s">
        <v>583</v>
      </c>
      <c r="J9746" s="244" t="s">
        <v>961</v>
      </c>
      <c r="K9746" s="244" t="s">
        <v>946</v>
      </c>
    </row>
    <row r="9747" spans="1:11" s="244" customFormat="1" x14ac:dyDescent="0.3">
      <c r="A9747" s="244" t="s">
        <v>920</v>
      </c>
      <c r="B9747" s="244" t="s">
        <v>917</v>
      </c>
      <c r="C9747" s="244" t="s">
        <v>909</v>
      </c>
      <c r="D9747" s="244" t="s">
        <v>3146</v>
      </c>
      <c r="E9747" s="244" t="s">
        <v>4106</v>
      </c>
      <c r="G9747" s="244" t="s">
        <v>4106</v>
      </c>
      <c r="I9747" s="244" t="s">
        <v>1046</v>
      </c>
      <c r="J9747" s="244" t="s">
        <v>962</v>
      </c>
      <c r="K9747" s="244" t="s">
        <v>946</v>
      </c>
    </row>
    <row r="9748" spans="1:11" s="244" customFormat="1" x14ac:dyDescent="0.3">
      <c r="A9748" s="244" t="s">
        <v>920</v>
      </c>
      <c r="B9748" s="244" t="s">
        <v>917</v>
      </c>
      <c r="C9748" s="244" t="s">
        <v>909</v>
      </c>
      <c r="D9748" s="244" t="s">
        <v>3146</v>
      </c>
      <c r="E9748" s="244" t="s">
        <v>4106</v>
      </c>
      <c r="G9748" s="244" t="s">
        <v>4106</v>
      </c>
      <c r="I9748" s="244" t="s">
        <v>588</v>
      </c>
      <c r="J9748" s="244" t="s">
        <v>963</v>
      </c>
      <c r="K9748" s="244" t="s">
        <v>946</v>
      </c>
    </row>
    <row r="9749" spans="1:11" s="244" customFormat="1" x14ac:dyDescent="0.3">
      <c r="A9749" s="244" t="s">
        <v>920</v>
      </c>
      <c r="B9749" s="244" t="s">
        <v>917</v>
      </c>
      <c r="C9749" s="244" t="s">
        <v>909</v>
      </c>
      <c r="D9749" s="244" t="s">
        <v>3146</v>
      </c>
      <c r="E9749" s="244" t="s">
        <v>4106</v>
      </c>
      <c r="G9749" s="244" t="s">
        <v>4106</v>
      </c>
      <c r="I9749" s="244" t="s">
        <v>590</v>
      </c>
      <c r="J9749" s="244" t="s">
        <v>1269</v>
      </c>
      <c r="K9749" s="244" t="s">
        <v>946</v>
      </c>
    </row>
    <row r="9750" spans="1:11" s="244" customFormat="1" x14ac:dyDescent="0.3">
      <c r="A9750" s="244" t="s">
        <v>920</v>
      </c>
      <c r="B9750" s="244" t="s">
        <v>917</v>
      </c>
      <c r="C9750" s="244" t="s">
        <v>909</v>
      </c>
      <c r="D9750" s="244" t="s">
        <v>3146</v>
      </c>
      <c r="E9750" s="244" t="s">
        <v>4106</v>
      </c>
      <c r="G9750" s="244" t="s">
        <v>4106</v>
      </c>
      <c r="I9750" s="244" t="s">
        <v>4884</v>
      </c>
      <c r="J9750" s="244" t="s">
        <v>964</v>
      </c>
      <c r="K9750" s="244" t="s">
        <v>946</v>
      </c>
    </row>
    <row r="9751" spans="1:11" s="244" customFormat="1" x14ac:dyDescent="0.3">
      <c r="A9751" s="244" t="s">
        <v>920</v>
      </c>
      <c r="B9751" s="244" t="s">
        <v>917</v>
      </c>
      <c r="C9751" s="244" t="s">
        <v>909</v>
      </c>
      <c r="D9751" s="244" t="s">
        <v>3146</v>
      </c>
      <c r="E9751" s="244" t="s">
        <v>4106</v>
      </c>
      <c r="G9751" s="244" t="s">
        <v>4106</v>
      </c>
      <c r="I9751" s="244" t="s">
        <v>4889</v>
      </c>
      <c r="J9751" s="244" t="s">
        <v>1270</v>
      </c>
      <c r="K9751" s="244" t="s">
        <v>946</v>
      </c>
    </row>
    <row r="9752" spans="1:11" s="244" customFormat="1" x14ac:dyDescent="0.3">
      <c r="A9752" s="244" t="s">
        <v>920</v>
      </c>
      <c r="B9752" s="244" t="s">
        <v>917</v>
      </c>
      <c r="C9752" s="244" t="s">
        <v>909</v>
      </c>
      <c r="D9752" s="244" t="s">
        <v>3146</v>
      </c>
      <c r="E9752" s="244" t="s">
        <v>4106</v>
      </c>
      <c r="G9752" s="244" t="s">
        <v>4106</v>
      </c>
      <c r="I9752" s="244" t="s">
        <v>4894</v>
      </c>
      <c r="J9752" s="244" t="s">
        <v>965</v>
      </c>
      <c r="K9752" s="244" t="s">
        <v>946</v>
      </c>
    </row>
    <row r="9753" spans="1:11" s="244" customFormat="1" x14ac:dyDescent="0.3">
      <c r="A9753" s="244" t="s">
        <v>920</v>
      </c>
      <c r="B9753" s="244" t="s">
        <v>917</v>
      </c>
      <c r="C9753" s="244" t="s">
        <v>909</v>
      </c>
      <c r="D9753" s="244" t="s">
        <v>3146</v>
      </c>
      <c r="E9753" s="244" t="s">
        <v>4106</v>
      </c>
      <c r="G9753" s="244" t="s">
        <v>4106</v>
      </c>
      <c r="I9753" s="244" t="s">
        <v>2116</v>
      </c>
      <c r="J9753" s="244" t="s">
        <v>966</v>
      </c>
      <c r="K9753" s="244" t="s">
        <v>946</v>
      </c>
    </row>
    <row r="9754" spans="1:11" s="244" customFormat="1" x14ac:dyDescent="0.3">
      <c r="A9754" s="244" t="s">
        <v>920</v>
      </c>
      <c r="B9754" s="244" t="s">
        <v>917</v>
      </c>
      <c r="C9754" s="244" t="s">
        <v>909</v>
      </c>
      <c r="D9754" s="244" t="s">
        <v>3146</v>
      </c>
      <c r="E9754" s="244" t="s">
        <v>4106</v>
      </c>
      <c r="G9754" s="244" t="s">
        <v>4106</v>
      </c>
      <c r="I9754" s="244" t="s">
        <v>596</v>
      </c>
      <c r="J9754" s="244" t="s">
        <v>967</v>
      </c>
      <c r="K9754" s="244" t="s">
        <v>946</v>
      </c>
    </row>
    <row r="9755" spans="1:11" s="244" customFormat="1" x14ac:dyDescent="0.3">
      <c r="A9755" s="244" t="s">
        <v>920</v>
      </c>
      <c r="B9755" s="244" t="s">
        <v>917</v>
      </c>
      <c r="C9755" s="244" t="s">
        <v>909</v>
      </c>
      <c r="D9755" s="244" t="s">
        <v>3146</v>
      </c>
      <c r="E9755" s="244" t="s">
        <v>4106</v>
      </c>
      <c r="G9755" s="244" t="s">
        <v>4106</v>
      </c>
      <c r="I9755" s="244" t="s">
        <v>598</v>
      </c>
      <c r="J9755" s="244" t="s">
        <v>968</v>
      </c>
      <c r="K9755" s="244" t="s">
        <v>946</v>
      </c>
    </row>
    <row r="9756" spans="1:11" s="244" customFormat="1" x14ac:dyDescent="0.3">
      <c r="A9756" s="244" t="s">
        <v>920</v>
      </c>
      <c r="B9756" s="244" t="s">
        <v>917</v>
      </c>
      <c r="C9756" s="244" t="s">
        <v>909</v>
      </c>
      <c r="D9756" s="244" t="s">
        <v>3146</v>
      </c>
      <c r="E9756" s="244" t="s">
        <v>4106</v>
      </c>
      <c r="G9756" s="244" t="s">
        <v>4106</v>
      </c>
      <c r="I9756" s="244" t="s">
        <v>600</v>
      </c>
      <c r="J9756" s="244" t="s">
        <v>969</v>
      </c>
      <c r="K9756" s="244" t="s">
        <v>946</v>
      </c>
    </row>
    <row r="9757" spans="1:11" s="244" customFormat="1" x14ac:dyDescent="0.3">
      <c r="A9757" s="244" t="s">
        <v>920</v>
      </c>
      <c r="B9757" s="244" t="s">
        <v>917</v>
      </c>
      <c r="C9757" s="244" t="s">
        <v>909</v>
      </c>
      <c r="D9757" s="244" t="s">
        <v>3146</v>
      </c>
      <c r="E9757" s="244" t="s">
        <v>4106</v>
      </c>
      <c r="G9757" s="244" t="s">
        <v>4106</v>
      </c>
      <c r="I9757" s="244" t="s">
        <v>604</v>
      </c>
      <c r="J9757" s="244" t="s">
        <v>970</v>
      </c>
      <c r="K9757" s="244" t="s">
        <v>946</v>
      </c>
    </row>
    <row r="9758" spans="1:11" s="244" customFormat="1" x14ac:dyDescent="0.3">
      <c r="A9758" s="244" t="s">
        <v>920</v>
      </c>
      <c r="B9758" s="244" t="s">
        <v>917</v>
      </c>
      <c r="C9758" s="244" t="s">
        <v>909</v>
      </c>
      <c r="D9758" s="244" t="s">
        <v>3146</v>
      </c>
      <c r="E9758" s="244" t="s">
        <v>4106</v>
      </c>
      <c r="G9758" s="244" t="s">
        <v>4106</v>
      </c>
      <c r="I9758" s="244" t="s">
        <v>606</v>
      </c>
      <c r="J9758" s="244" t="s">
        <v>971</v>
      </c>
      <c r="K9758" s="244" t="s">
        <v>946</v>
      </c>
    </row>
    <row r="9759" spans="1:11" s="244" customFormat="1" x14ac:dyDescent="0.3">
      <c r="A9759" s="244" t="s">
        <v>920</v>
      </c>
      <c r="B9759" s="244" t="s">
        <v>917</v>
      </c>
      <c r="C9759" s="244" t="s">
        <v>909</v>
      </c>
      <c r="D9759" s="244" t="s">
        <v>3146</v>
      </c>
      <c r="E9759" s="244" t="s">
        <v>4106</v>
      </c>
      <c r="G9759" s="244" t="s">
        <v>4106</v>
      </c>
      <c r="I9759" s="244" t="s">
        <v>608</v>
      </c>
      <c r="J9759" s="244" t="s">
        <v>972</v>
      </c>
      <c r="K9759" s="244" t="s">
        <v>946</v>
      </c>
    </row>
    <row r="9760" spans="1:11" s="244" customFormat="1" x14ac:dyDescent="0.3">
      <c r="A9760" s="244" t="s">
        <v>920</v>
      </c>
      <c r="B9760" s="244" t="s">
        <v>917</v>
      </c>
      <c r="C9760" s="244" t="s">
        <v>909</v>
      </c>
      <c r="D9760" s="244" t="s">
        <v>3146</v>
      </c>
      <c r="E9760" s="244" t="s">
        <v>4106</v>
      </c>
      <c r="G9760" s="244" t="s">
        <v>4106</v>
      </c>
      <c r="I9760" s="244" t="s">
        <v>610</v>
      </c>
      <c r="J9760" s="244" t="s">
        <v>973</v>
      </c>
      <c r="K9760" s="244" t="s">
        <v>946</v>
      </c>
    </row>
    <row r="9761" spans="1:11" s="244" customFormat="1" x14ac:dyDescent="0.3">
      <c r="A9761" s="244" t="s">
        <v>920</v>
      </c>
      <c r="B9761" s="244" t="s">
        <v>917</v>
      </c>
      <c r="C9761" s="244" t="s">
        <v>909</v>
      </c>
      <c r="D9761" s="244" t="s">
        <v>3146</v>
      </c>
      <c r="E9761" s="244" t="s">
        <v>4106</v>
      </c>
      <c r="G9761" s="244" t="s">
        <v>4106</v>
      </c>
      <c r="I9761" s="244" t="s">
        <v>837</v>
      </c>
      <c r="J9761" s="244" t="s">
        <v>974</v>
      </c>
      <c r="K9761" s="244" t="s">
        <v>946</v>
      </c>
    </row>
    <row r="9762" spans="1:11" s="244" customFormat="1" x14ac:dyDescent="0.3">
      <c r="A9762" s="244" t="s">
        <v>920</v>
      </c>
      <c r="B9762" s="244" t="s">
        <v>917</v>
      </c>
      <c r="C9762" s="244" t="s">
        <v>909</v>
      </c>
      <c r="D9762" s="244" t="s">
        <v>3146</v>
      </c>
      <c r="E9762" s="244" t="s">
        <v>4106</v>
      </c>
      <c r="G9762" s="244" t="s">
        <v>4106</v>
      </c>
      <c r="I9762" s="244" t="s">
        <v>613</v>
      </c>
      <c r="J9762" s="244" t="s">
        <v>975</v>
      </c>
      <c r="K9762" s="244" t="s">
        <v>946</v>
      </c>
    </row>
    <row r="9763" spans="1:11" s="244" customFormat="1" x14ac:dyDescent="0.3">
      <c r="A9763" s="244" t="s">
        <v>920</v>
      </c>
      <c r="B9763" s="244" t="s">
        <v>917</v>
      </c>
      <c r="C9763" s="244" t="s">
        <v>909</v>
      </c>
      <c r="D9763" s="244" t="s">
        <v>3146</v>
      </c>
      <c r="E9763" s="244" t="s">
        <v>4106</v>
      </c>
      <c r="G9763" s="244" t="s">
        <v>4106</v>
      </c>
      <c r="I9763" s="244" t="s">
        <v>615</v>
      </c>
      <c r="J9763" s="244" t="s">
        <v>976</v>
      </c>
      <c r="K9763" s="244" t="s">
        <v>946</v>
      </c>
    </row>
    <row r="9764" spans="1:11" s="244" customFormat="1" x14ac:dyDescent="0.3">
      <c r="A9764" s="244" t="s">
        <v>920</v>
      </c>
      <c r="B9764" s="244" t="s">
        <v>917</v>
      </c>
      <c r="C9764" s="244" t="s">
        <v>909</v>
      </c>
      <c r="D9764" s="244" t="s">
        <v>3146</v>
      </c>
      <c r="E9764" s="244" t="s">
        <v>4106</v>
      </c>
      <c r="G9764" s="244" t="s">
        <v>4106</v>
      </c>
      <c r="I9764" s="244" t="s">
        <v>617</v>
      </c>
      <c r="J9764" s="244" t="s">
        <v>977</v>
      </c>
      <c r="K9764" s="244" t="s">
        <v>946</v>
      </c>
    </row>
    <row r="9765" spans="1:11" s="244" customFormat="1" x14ac:dyDescent="0.3">
      <c r="A9765" s="244" t="s">
        <v>920</v>
      </c>
      <c r="B9765" s="244" t="s">
        <v>917</v>
      </c>
      <c r="C9765" s="244" t="s">
        <v>909</v>
      </c>
      <c r="D9765" s="244" t="s">
        <v>3146</v>
      </c>
      <c r="E9765" s="244" t="s">
        <v>4106</v>
      </c>
      <c r="G9765" s="244" t="s">
        <v>4106</v>
      </c>
      <c r="I9765" s="244" t="s">
        <v>4902</v>
      </c>
      <c r="J9765" s="244" t="s">
        <v>978</v>
      </c>
      <c r="K9765" s="244" t="s">
        <v>946</v>
      </c>
    </row>
    <row r="9766" spans="1:11" s="244" customFormat="1" x14ac:dyDescent="0.3">
      <c r="A9766" s="244" t="s">
        <v>920</v>
      </c>
      <c r="B9766" s="244" t="s">
        <v>917</v>
      </c>
      <c r="C9766" s="244" t="s">
        <v>909</v>
      </c>
      <c r="D9766" s="244" t="s">
        <v>3146</v>
      </c>
      <c r="E9766" s="244" t="s">
        <v>4106</v>
      </c>
      <c r="G9766" s="244" t="s">
        <v>4106</v>
      </c>
      <c r="I9766" s="244" t="s">
        <v>621</v>
      </c>
      <c r="J9766" s="244" t="s">
        <v>979</v>
      </c>
      <c r="K9766" s="244" t="s">
        <v>946</v>
      </c>
    </row>
    <row r="9767" spans="1:11" s="244" customFormat="1" x14ac:dyDescent="0.3">
      <c r="A9767" s="244" t="s">
        <v>920</v>
      </c>
      <c r="B9767" s="244" t="s">
        <v>917</v>
      </c>
      <c r="C9767" s="244" t="s">
        <v>909</v>
      </c>
      <c r="D9767" s="244" t="s">
        <v>3146</v>
      </c>
      <c r="E9767" s="244" t="s">
        <v>4106</v>
      </c>
      <c r="G9767" s="244" t="s">
        <v>4106</v>
      </c>
      <c r="I9767" s="244" t="s">
        <v>4906</v>
      </c>
      <c r="J9767" s="244" t="s">
        <v>980</v>
      </c>
      <c r="K9767" s="244" t="s">
        <v>946</v>
      </c>
    </row>
    <row r="9768" spans="1:11" s="244" customFormat="1" x14ac:dyDescent="0.3">
      <c r="A9768" s="244" t="s">
        <v>920</v>
      </c>
      <c r="B9768" s="244" t="s">
        <v>917</v>
      </c>
      <c r="C9768" s="244" t="s">
        <v>909</v>
      </c>
      <c r="D9768" s="244" t="s">
        <v>3146</v>
      </c>
      <c r="E9768" s="244" t="s">
        <v>4106</v>
      </c>
      <c r="G9768" s="244" t="s">
        <v>4106</v>
      </c>
      <c r="I9768" s="244" t="s">
        <v>5418</v>
      </c>
      <c r="J9768" s="244" t="s">
        <v>981</v>
      </c>
      <c r="K9768" s="244" t="s">
        <v>946</v>
      </c>
    </row>
    <row r="9769" spans="1:11" s="244" customFormat="1" x14ac:dyDescent="0.3">
      <c r="A9769" s="244" t="s">
        <v>920</v>
      </c>
      <c r="B9769" s="244" t="s">
        <v>917</v>
      </c>
      <c r="C9769" s="244" t="s">
        <v>909</v>
      </c>
      <c r="D9769" s="244" t="s">
        <v>3146</v>
      </c>
      <c r="E9769" s="244" t="s">
        <v>4106</v>
      </c>
      <c r="G9769" s="244" t="s">
        <v>4106</v>
      </c>
      <c r="I9769" s="244" t="s">
        <v>625</v>
      </c>
      <c r="J9769" s="244" t="s">
        <v>982</v>
      </c>
      <c r="K9769" s="244" t="s">
        <v>946</v>
      </c>
    </row>
    <row r="9770" spans="1:11" s="244" customFormat="1" x14ac:dyDescent="0.3">
      <c r="A9770" s="244" t="s">
        <v>920</v>
      </c>
      <c r="B9770" s="244" t="s">
        <v>917</v>
      </c>
      <c r="C9770" s="244" t="s">
        <v>909</v>
      </c>
      <c r="D9770" s="244" t="s">
        <v>3146</v>
      </c>
      <c r="E9770" s="244" t="s">
        <v>4106</v>
      </c>
      <c r="G9770" s="244" t="s">
        <v>4106</v>
      </c>
      <c r="I9770" s="244" t="s">
        <v>1850</v>
      </c>
      <c r="J9770" s="244" t="s">
        <v>983</v>
      </c>
      <c r="K9770" s="244" t="s">
        <v>946</v>
      </c>
    </row>
    <row r="9771" spans="1:11" s="244" customFormat="1" x14ac:dyDescent="0.3">
      <c r="A9771" s="244" t="s">
        <v>920</v>
      </c>
      <c r="B9771" s="244" t="s">
        <v>917</v>
      </c>
      <c r="C9771" s="244" t="s">
        <v>909</v>
      </c>
      <c r="D9771" s="244" t="s">
        <v>3146</v>
      </c>
      <c r="E9771" s="244" t="s">
        <v>4106</v>
      </c>
      <c r="G9771" s="244" t="s">
        <v>4106</v>
      </c>
      <c r="I9771" s="244" t="s">
        <v>628</v>
      </c>
      <c r="J9771" s="244" t="s">
        <v>984</v>
      </c>
      <c r="K9771" s="244" t="s">
        <v>946</v>
      </c>
    </row>
    <row r="9772" spans="1:11" s="244" customFormat="1" x14ac:dyDescent="0.3">
      <c r="A9772" s="244" t="s">
        <v>920</v>
      </c>
      <c r="B9772" s="244" t="s">
        <v>917</v>
      </c>
      <c r="C9772" s="244" t="s">
        <v>909</v>
      </c>
      <c r="D9772" s="244" t="s">
        <v>3146</v>
      </c>
      <c r="E9772" s="244" t="s">
        <v>4106</v>
      </c>
      <c r="G9772" s="244" t="s">
        <v>4106</v>
      </c>
      <c r="I9772" s="244" t="s">
        <v>630</v>
      </c>
      <c r="J9772" s="244" t="s">
        <v>985</v>
      </c>
      <c r="K9772" s="244" t="s">
        <v>946</v>
      </c>
    </row>
    <row r="9773" spans="1:11" s="244" customFormat="1" x14ac:dyDescent="0.3">
      <c r="A9773" s="244" t="s">
        <v>920</v>
      </c>
      <c r="B9773" s="244" t="s">
        <v>917</v>
      </c>
      <c r="C9773" s="244" t="s">
        <v>909</v>
      </c>
      <c r="D9773" s="244" t="s">
        <v>3146</v>
      </c>
      <c r="E9773" s="244" t="s">
        <v>4106</v>
      </c>
      <c r="G9773" s="244" t="s">
        <v>4106</v>
      </c>
      <c r="I9773" s="244" t="s">
        <v>632</v>
      </c>
      <c r="J9773" s="244" t="s">
        <v>986</v>
      </c>
      <c r="K9773" s="244" t="s">
        <v>946</v>
      </c>
    </row>
    <row r="9774" spans="1:11" s="244" customFormat="1" x14ac:dyDescent="0.3">
      <c r="A9774" s="244" t="s">
        <v>920</v>
      </c>
      <c r="B9774" s="244" t="s">
        <v>917</v>
      </c>
      <c r="C9774" s="244" t="s">
        <v>909</v>
      </c>
      <c r="D9774" s="244" t="s">
        <v>3146</v>
      </c>
      <c r="E9774" s="244" t="s">
        <v>4106</v>
      </c>
      <c r="G9774" s="244" t="s">
        <v>4106</v>
      </c>
      <c r="I9774" s="244" t="s">
        <v>633</v>
      </c>
      <c r="J9774" s="244" t="s">
        <v>1271</v>
      </c>
      <c r="K9774" s="244" t="s">
        <v>946</v>
      </c>
    </row>
    <row r="9775" spans="1:11" s="244" customFormat="1" x14ac:dyDescent="0.3">
      <c r="A9775" s="244" t="s">
        <v>920</v>
      </c>
      <c r="B9775" s="244" t="s">
        <v>917</v>
      </c>
      <c r="C9775" s="244" t="s">
        <v>909</v>
      </c>
      <c r="D9775" s="244" t="s">
        <v>3146</v>
      </c>
      <c r="E9775" s="244" t="s">
        <v>4106</v>
      </c>
      <c r="G9775" s="244" t="s">
        <v>4106</v>
      </c>
      <c r="I9775" s="244" t="s">
        <v>635</v>
      </c>
      <c r="J9775" s="244" t="s">
        <v>1456</v>
      </c>
      <c r="K9775" s="244" t="s">
        <v>946</v>
      </c>
    </row>
    <row r="9776" spans="1:11" s="244" customFormat="1" x14ac:dyDescent="0.3">
      <c r="A9776" s="244" t="s">
        <v>920</v>
      </c>
      <c r="B9776" s="244" t="s">
        <v>917</v>
      </c>
      <c r="C9776" s="244" t="s">
        <v>909</v>
      </c>
      <c r="D9776" s="244" t="s">
        <v>3146</v>
      </c>
      <c r="E9776" s="244" t="s">
        <v>4106</v>
      </c>
      <c r="G9776" s="244" t="s">
        <v>4106</v>
      </c>
      <c r="I9776" s="244" t="s">
        <v>637</v>
      </c>
      <c r="J9776" s="244" t="s">
        <v>987</v>
      </c>
      <c r="K9776" s="244" t="s">
        <v>946</v>
      </c>
    </row>
    <row r="9777" spans="1:11" s="244" customFormat="1" x14ac:dyDescent="0.3">
      <c r="A9777" s="244" t="s">
        <v>920</v>
      </c>
      <c r="B9777" s="244" t="s">
        <v>917</v>
      </c>
      <c r="C9777" s="244" t="s">
        <v>909</v>
      </c>
      <c r="D9777" s="244" t="s">
        <v>3146</v>
      </c>
      <c r="E9777" s="244" t="s">
        <v>4106</v>
      </c>
      <c r="G9777" s="244" t="s">
        <v>4106</v>
      </c>
      <c r="I9777" s="244" t="s">
        <v>639</v>
      </c>
      <c r="J9777" s="244" t="s">
        <v>1457</v>
      </c>
      <c r="K9777" s="244" t="s">
        <v>946</v>
      </c>
    </row>
    <row r="9778" spans="1:11" s="244" customFormat="1" x14ac:dyDescent="0.3">
      <c r="A9778" s="244" t="s">
        <v>920</v>
      </c>
      <c r="B9778" s="244" t="s">
        <v>917</v>
      </c>
      <c r="C9778" s="244" t="s">
        <v>909</v>
      </c>
      <c r="D9778" s="244" t="s">
        <v>3146</v>
      </c>
      <c r="E9778" s="244" t="s">
        <v>4106</v>
      </c>
      <c r="G9778" s="244" t="s">
        <v>4106</v>
      </c>
      <c r="I9778" s="244" t="s">
        <v>641</v>
      </c>
      <c r="J9778" s="244" t="s">
        <v>988</v>
      </c>
      <c r="K9778" s="244" t="s">
        <v>946</v>
      </c>
    </row>
    <row r="9779" spans="1:11" s="244" customFormat="1" x14ac:dyDescent="0.3">
      <c r="A9779" s="244" t="s">
        <v>920</v>
      </c>
      <c r="B9779" s="244" t="s">
        <v>917</v>
      </c>
      <c r="C9779" s="244" t="s">
        <v>909</v>
      </c>
      <c r="D9779" s="244" t="s">
        <v>3146</v>
      </c>
      <c r="E9779" s="244" t="s">
        <v>4106</v>
      </c>
      <c r="G9779" s="244" t="s">
        <v>4106</v>
      </c>
      <c r="I9779" s="244" t="s">
        <v>643</v>
      </c>
      <c r="J9779" s="244" t="s">
        <v>989</v>
      </c>
      <c r="K9779" s="244" t="s">
        <v>946</v>
      </c>
    </row>
    <row r="9780" spans="1:11" s="244" customFormat="1" x14ac:dyDescent="0.3">
      <c r="A9780" s="244" t="s">
        <v>920</v>
      </c>
      <c r="B9780" s="244" t="s">
        <v>917</v>
      </c>
      <c r="C9780" s="244" t="s">
        <v>909</v>
      </c>
      <c r="D9780" s="244" t="s">
        <v>3146</v>
      </c>
      <c r="E9780" s="244" t="s">
        <v>4106</v>
      </c>
      <c r="G9780" s="244" t="s">
        <v>4106</v>
      </c>
      <c r="I9780" s="244" t="s">
        <v>920</v>
      </c>
      <c r="J9780" s="244" t="s">
        <v>990</v>
      </c>
      <c r="K9780" s="244" t="s">
        <v>946</v>
      </c>
    </row>
    <row r="9781" spans="1:11" s="244" customFormat="1" x14ac:dyDescent="0.3">
      <c r="A9781" s="244" t="s">
        <v>920</v>
      </c>
      <c r="B9781" s="244" t="s">
        <v>917</v>
      </c>
      <c r="C9781" s="244" t="s">
        <v>909</v>
      </c>
      <c r="D9781" s="244" t="s">
        <v>3146</v>
      </c>
      <c r="E9781" s="244" t="s">
        <v>4106</v>
      </c>
      <c r="G9781" s="244" t="s">
        <v>4106</v>
      </c>
      <c r="I9781" s="244" t="s">
        <v>646</v>
      </c>
      <c r="J9781" s="244" t="s">
        <v>2534</v>
      </c>
      <c r="K9781" s="244" t="s">
        <v>946</v>
      </c>
    </row>
    <row r="9782" spans="1:11" s="244" customFormat="1" x14ac:dyDescent="0.3">
      <c r="A9782" s="244" t="s">
        <v>920</v>
      </c>
      <c r="B9782" s="244" t="s">
        <v>917</v>
      </c>
      <c r="C9782" s="244" t="s">
        <v>909</v>
      </c>
      <c r="D9782" s="244" t="s">
        <v>3146</v>
      </c>
      <c r="E9782" s="244" t="s">
        <v>4106</v>
      </c>
      <c r="G9782" s="244" t="s">
        <v>4106</v>
      </c>
      <c r="I9782" s="244" t="s">
        <v>648</v>
      </c>
      <c r="J9782" s="244" t="s">
        <v>2535</v>
      </c>
      <c r="K9782" s="244" t="s">
        <v>946</v>
      </c>
    </row>
    <row r="9783" spans="1:11" s="244" customFormat="1" x14ac:dyDescent="0.3">
      <c r="A9783" s="244" t="s">
        <v>920</v>
      </c>
      <c r="B9783" s="244" t="s">
        <v>917</v>
      </c>
      <c r="C9783" s="244" t="s">
        <v>909</v>
      </c>
      <c r="D9783" s="244" t="s">
        <v>3146</v>
      </c>
      <c r="E9783" s="244" t="s">
        <v>4106</v>
      </c>
      <c r="G9783" s="244" t="s">
        <v>4106</v>
      </c>
      <c r="I9783" s="244" t="s">
        <v>650</v>
      </c>
      <c r="J9783" s="244" t="s">
        <v>2536</v>
      </c>
      <c r="K9783" s="244" t="s">
        <v>946</v>
      </c>
    </row>
    <row r="9784" spans="1:11" s="244" customFormat="1" x14ac:dyDescent="0.3">
      <c r="A9784" s="244" t="s">
        <v>920</v>
      </c>
      <c r="B9784" s="244" t="s">
        <v>917</v>
      </c>
      <c r="C9784" s="244" t="s">
        <v>909</v>
      </c>
      <c r="D9784" s="244" t="s">
        <v>3146</v>
      </c>
      <c r="E9784" s="244" t="s">
        <v>4106</v>
      </c>
      <c r="G9784" s="244" t="s">
        <v>4106</v>
      </c>
      <c r="I9784" s="244" t="s">
        <v>652</v>
      </c>
      <c r="J9784" s="244" t="s">
        <v>2537</v>
      </c>
      <c r="K9784" s="244" t="s">
        <v>946</v>
      </c>
    </row>
    <row r="9785" spans="1:11" s="244" customFormat="1" x14ac:dyDescent="0.3">
      <c r="A9785" s="244" t="s">
        <v>920</v>
      </c>
      <c r="B9785" s="244" t="s">
        <v>917</v>
      </c>
      <c r="C9785" s="244" t="s">
        <v>909</v>
      </c>
      <c r="D9785" s="244" t="s">
        <v>3146</v>
      </c>
      <c r="E9785" s="244" t="s">
        <v>4106</v>
      </c>
      <c r="G9785" s="244" t="s">
        <v>4106</v>
      </c>
      <c r="I9785" s="244" t="s">
        <v>654</v>
      </c>
      <c r="J9785" s="244" t="s">
        <v>2538</v>
      </c>
      <c r="K9785" s="244" t="s">
        <v>946</v>
      </c>
    </row>
    <row r="9786" spans="1:11" s="244" customFormat="1" x14ac:dyDescent="0.3">
      <c r="A9786" s="244" t="s">
        <v>920</v>
      </c>
      <c r="B9786" s="244" t="s">
        <v>917</v>
      </c>
      <c r="C9786" s="244" t="s">
        <v>909</v>
      </c>
      <c r="D9786" s="244" t="s">
        <v>3146</v>
      </c>
      <c r="E9786" s="244" t="s">
        <v>4106</v>
      </c>
      <c r="G9786" s="244" t="s">
        <v>4106</v>
      </c>
      <c r="I9786" s="244" t="s">
        <v>656</v>
      </c>
      <c r="J9786" s="244" t="s">
        <v>2539</v>
      </c>
      <c r="K9786" s="244" t="s">
        <v>946</v>
      </c>
    </row>
    <row r="9787" spans="1:11" s="244" customFormat="1" x14ac:dyDescent="0.3">
      <c r="A9787" s="244" t="s">
        <v>920</v>
      </c>
      <c r="B9787" s="244" t="s">
        <v>917</v>
      </c>
      <c r="C9787" s="244" t="s">
        <v>909</v>
      </c>
      <c r="D9787" s="244" t="s">
        <v>3146</v>
      </c>
      <c r="E9787" s="244" t="s">
        <v>4106</v>
      </c>
      <c r="G9787" s="244" t="s">
        <v>4106</v>
      </c>
      <c r="I9787" s="244" t="s">
        <v>658</v>
      </c>
      <c r="J9787" s="244" t="s">
        <v>2540</v>
      </c>
      <c r="K9787" s="244" t="s">
        <v>946</v>
      </c>
    </row>
    <row r="9788" spans="1:11" s="244" customFormat="1" x14ac:dyDescent="0.3">
      <c r="A9788" s="244" t="s">
        <v>920</v>
      </c>
      <c r="B9788" s="244" t="s">
        <v>917</v>
      </c>
      <c r="C9788" s="244" t="s">
        <v>909</v>
      </c>
      <c r="D9788" s="244" t="s">
        <v>3146</v>
      </c>
      <c r="E9788" s="244" t="s">
        <v>4106</v>
      </c>
      <c r="G9788" s="244" t="s">
        <v>4106</v>
      </c>
      <c r="I9788" s="244" t="s">
        <v>660</v>
      </c>
      <c r="J9788" s="244" t="s">
        <v>1458</v>
      </c>
      <c r="K9788" s="244" t="s">
        <v>946</v>
      </c>
    </row>
    <row r="9789" spans="1:11" s="244" customFormat="1" x14ac:dyDescent="0.3">
      <c r="A9789" s="244" t="s">
        <v>920</v>
      </c>
      <c r="B9789" s="244" t="s">
        <v>917</v>
      </c>
      <c r="C9789" s="244" t="s">
        <v>909</v>
      </c>
      <c r="D9789" s="244" t="s">
        <v>3146</v>
      </c>
      <c r="E9789" s="244" t="s">
        <v>4106</v>
      </c>
      <c r="G9789" s="244" t="s">
        <v>4106</v>
      </c>
      <c r="I9789" s="244" t="s">
        <v>4396</v>
      </c>
      <c r="J9789" s="244" t="s">
        <v>1459</v>
      </c>
      <c r="K9789" s="244" t="s">
        <v>946</v>
      </c>
    </row>
    <row r="9790" spans="1:11" s="244" customFormat="1" x14ac:dyDescent="0.3">
      <c r="A9790" s="244" t="s">
        <v>920</v>
      </c>
      <c r="B9790" s="244" t="s">
        <v>917</v>
      </c>
      <c r="C9790" s="244" t="s">
        <v>909</v>
      </c>
      <c r="D9790" s="244" t="s">
        <v>3146</v>
      </c>
      <c r="E9790" s="244" t="s">
        <v>4106</v>
      </c>
      <c r="G9790" s="244" t="s">
        <v>4106</v>
      </c>
      <c r="I9790" s="244" t="s">
        <v>5420</v>
      </c>
      <c r="J9790" s="244" t="s">
        <v>2541</v>
      </c>
      <c r="K9790" s="244" t="s">
        <v>946</v>
      </c>
    </row>
    <row r="9791" spans="1:11" s="244" customFormat="1" x14ac:dyDescent="0.3">
      <c r="A9791" s="244" t="s">
        <v>920</v>
      </c>
      <c r="B9791" s="244" t="s">
        <v>917</v>
      </c>
      <c r="C9791" s="244" t="s">
        <v>909</v>
      </c>
      <c r="D9791" s="244" t="s">
        <v>3146</v>
      </c>
      <c r="E9791" s="244" t="s">
        <v>4106</v>
      </c>
      <c r="G9791" s="244" t="s">
        <v>4106</v>
      </c>
      <c r="I9791" s="244" t="s">
        <v>5916</v>
      </c>
      <c r="J9791" s="244" t="s">
        <v>1460</v>
      </c>
      <c r="K9791" s="244" t="s">
        <v>946</v>
      </c>
    </row>
    <row r="9792" spans="1:11" s="244" customFormat="1" x14ac:dyDescent="0.3">
      <c r="A9792" s="244" t="s">
        <v>920</v>
      </c>
      <c r="B9792" s="244" t="s">
        <v>917</v>
      </c>
      <c r="C9792" s="244" t="s">
        <v>909</v>
      </c>
      <c r="D9792" s="244" t="s">
        <v>3146</v>
      </c>
      <c r="E9792" s="244" t="s">
        <v>4106</v>
      </c>
      <c r="G9792" s="244" t="s">
        <v>4106</v>
      </c>
      <c r="I9792" s="244" t="s">
        <v>5422</v>
      </c>
      <c r="J9792" s="244" t="s">
        <v>2542</v>
      </c>
      <c r="K9792" s="244" t="s">
        <v>946</v>
      </c>
    </row>
    <row r="9793" spans="1:11" s="244" customFormat="1" x14ac:dyDescent="0.3">
      <c r="A9793" s="244" t="s">
        <v>920</v>
      </c>
      <c r="B9793" s="244" t="s">
        <v>917</v>
      </c>
      <c r="C9793" s="244" t="s">
        <v>909</v>
      </c>
      <c r="D9793" s="244" t="s">
        <v>3146</v>
      </c>
      <c r="E9793" s="244" t="s">
        <v>4106</v>
      </c>
      <c r="G9793" s="244" t="s">
        <v>4106</v>
      </c>
      <c r="I9793" s="244" t="s">
        <v>671</v>
      </c>
      <c r="J9793" s="244" t="s">
        <v>2543</v>
      </c>
      <c r="K9793" s="244" t="s">
        <v>946</v>
      </c>
    </row>
    <row r="9794" spans="1:11" s="244" customFormat="1" x14ac:dyDescent="0.3">
      <c r="A9794" s="244" t="s">
        <v>920</v>
      </c>
      <c r="B9794" s="244" t="s">
        <v>917</v>
      </c>
      <c r="C9794" s="244" t="s">
        <v>909</v>
      </c>
      <c r="D9794" s="244" t="s">
        <v>3146</v>
      </c>
      <c r="E9794" s="244" t="s">
        <v>4106</v>
      </c>
      <c r="G9794" s="244" t="s">
        <v>4106</v>
      </c>
      <c r="I9794" s="244" t="s">
        <v>673</v>
      </c>
      <c r="J9794" s="244" t="s">
        <v>2544</v>
      </c>
      <c r="K9794" s="244" t="s">
        <v>946</v>
      </c>
    </row>
    <row r="9795" spans="1:11" s="244" customFormat="1" x14ac:dyDescent="0.3">
      <c r="A9795" s="244" t="s">
        <v>920</v>
      </c>
      <c r="B9795" s="244" t="s">
        <v>917</v>
      </c>
      <c r="C9795" s="244" t="s">
        <v>909</v>
      </c>
      <c r="D9795" s="244" t="s">
        <v>3146</v>
      </c>
      <c r="E9795" s="244" t="s">
        <v>4106</v>
      </c>
      <c r="G9795" s="244" t="s">
        <v>4106</v>
      </c>
      <c r="I9795" s="244" t="s">
        <v>675</v>
      </c>
      <c r="J9795" s="244" t="s">
        <v>1461</v>
      </c>
      <c r="K9795" s="244" t="s">
        <v>946</v>
      </c>
    </row>
    <row r="9796" spans="1:11" s="244" customFormat="1" x14ac:dyDescent="0.3">
      <c r="A9796" s="244" t="s">
        <v>920</v>
      </c>
      <c r="B9796" s="244" t="s">
        <v>917</v>
      </c>
      <c r="C9796" s="244" t="s">
        <v>909</v>
      </c>
      <c r="D9796" s="244" t="s">
        <v>3146</v>
      </c>
      <c r="E9796" s="244" t="s">
        <v>4106</v>
      </c>
      <c r="G9796" s="244" t="s">
        <v>4106</v>
      </c>
      <c r="I9796" s="244" t="s">
        <v>677</v>
      </c>
      <c r="J9796" s="244" t="s">
        <v>2545</v>
      </c>
      <c r="K9796" s="244" t="s">
        <v>946</v>
      </c>
    </row>
    <row r="9797" spans="1:11" s="244" customFormat="1" x14ac:dyDescent="0.3">
      <c r="A9797" s="244" t="s">
        <v>920</v>
      </c>
      <c r="B9797" s="244" t="s">
        <v>917</v>
      </c>
      <c r="C9797" s="244" t="s">
        <v>909</v>
      </c>
      <c r="D9797" s="244" t="s">
        <v>3146</v>
      </c>
      <c r="E9797" s="244" t="s">
        <v>4106</v>
      </c>
      <c r="G9797" s="244" t="s">
        <v>4106</v>
      </c>
      <c r="I9797" s="244" t="s">
        <v>5747</v>
      </c>
      <c r="J9797" s="244" t="s">
        <v>2546</v>
      </c>
      <c r="K9797" s="244" t="s">
        <v>946</v>
      </c>
    </row>
    <row r="9798" spans="1:11" s="244" customFormat="1" x14ac:dyDescent="0.3">
      <c r="A9798" s="244" t="s">
        <v>920</v>
      </c>
      <c r="B9798" s="244" t="s">
        <v>917</v>
      </c>
      <c r="C9798" s="244" t="s">
        <v>909</v>
      </c>
      <c r="D9798" s="244" t="s">
        <v>3146</v>
      </c>
      <c r="E9798" s="244" t="s">
        <v>4106</v>
      </c>
      <c r="G9798" s="244" t="s">
        <v>4106</v>
      </c>
      <c r="I9798" s="244" t="s">
        <v>5424</v>
      </c>
      <c r="J9798" s="244" t="s">
        <v>2547</v>
      </c>
      <c r="K9798" s="244" t="s">
        <v>946</v>
      </c>
    </row>
    <row r="9799" spans="1:11" s="244" customFormat="1" x14ac:dyDescent="0.3">
      <c r="A9799" s="244" t="s">
        <v>920</v>
      </c>
      <c r="B9799" s="244" t="s">
        <v>917</v>
      </c>
      <c r="C9799" s="244" t="s">
        <v>909</v>
      </c>
      <c r="D9799" s="244" t="s">
        <v>3146</v>
      </c>
      <c r="E9799" s="244" t="s">
        <v>4106</v>
      </c>
      <c r="G9799" s="244" t="s">
        <v>4106</v>
      </c>
      <c r="I9799" s="244" t="s">
        <v>682</v>
      </c>
      <c r="J9799" s="244" t="s">
        <v>2548</v>
      </c>
      <c r="K9799" s="244" t="s">
        <v>946</v>
      </c>
    </row>
    <row r="9800" spans="1:11" s="244" customFormat="1" x14ac:dyDescent="0.3">
      <c r="A9800" s="244" t="s">
        <v>920</v>
      </c>
      <c r="B9800" s="244" t="s">
        <v>917</v>
      </c>
      <c r="C9800" s="244" t="s">
        <v>909</v>
      </c>
      <c r="D9800" s="244" t="s">
        <v>3146</v>
      </c>
      <c r="E9800" s="244" t="s">
        <v>4106</v>
      </c>
      <c r="G9800" s="244" t="s">
        <v>4106</v>
      </c>
      <c r="I9800" s="244" t="s">
        <v>5918</v>
      </c>
      <c r="J9800" s="244" t="s">
        <v>2549</v>
      </c>
      <c r="K9800" s="244" t="s">
        <v>946</v>
      </c>
    </row>
    <row r="9801" spans="1:11" s="244" customFormat="1" x14ac:dyDescent="0.3">
      <c r="A9801" s="244" t="s">
        <v>920</v>
      </c>
      <c r="B9801" s="244" t="s">
        <v>917</v>
      </c>
      <c r="C9801" s="244" t="s">
        <v>909</v>
      </c>
      <c r="D9801" s="244" t="s">
        <v>3146</v>
      </c>
      <c r="E9801" s="244" t="s">
        <v>4106</v>
      </c>
      <c r="G9801" s="244" t="s">
        <v>4106</v>
      </c>
      <c r="I9801" s="244" t="s">
        <v>685</v>
      </c>
      <c r="J9801" s="244" t="s">
        <v>3672</v>
      </c>
      <c r="K9801" s="244" t="s">
        <v>946</v>
      </c>
    </row>
    <row r="9802" spans="1:11" s="244" customFormat="1" x14ac:dyDescent="0.3">
      <c r="A9802" s="244" t="s">
        <v>920</v>
      </c>
      <c r="B9802" s="244" t="s">
        <v>917</v>
      </c>
      <c r="C9802" s="244" t="s">
        <v>909</v>
      </c>
      <c r="D9802" s="244" t="s">
        <v>3146</v>
      </c>
      <c r="E9802" s="244" t="s">
        <v>4106</v>
      </c>
      <c r="G9802" s="244" t="s">
        <v>4106</v>
      </c>
      <c r="I9802" s="244" t="s">
        <v>687</v>
      </c>
      <c r="J9802" s="244" t="s">
        <v>2550</v>
      </c>
      <c r="K9802" s="244" t="s">
        <v>946</v>
      </c>
    </row>
    <row r="9803" spans="1:11" s="244" customFormat="1" x14ac:dyDescent="0.3">
      <c r="A9803" s="244" t="s">
        <v>920</v>
      </c>
      <c r="B9803" s="244" t="s">
        <v>917</v>
      </c>
      <c r="C9803" s="244" t="s">
        <v>909</v>
      </c>
      <c r="D9803" s="244" t="s">
        <v>3146</v>
      </c>
      <c r="E9803" s="244" t="s">
        <v>4106</v>
      </c>
      <c r="G9803" s="244" t="s">
        <v>4106</v>
      </c>
      <c r="I9803" s="244" t="s">
        <v>691</v>
      </c>
      <c r="J9803" s="244" t="s">
        <v>2551</v>
      </c>
      <c r="K9803" s="244" t="s">
        <v>946</v>
      </c>
    </row>
    <row r="9804" spans="1:11" s="244" customFormat="1" x14ac:dyDescent="0.3">
      <c r="A9804" s="244" t="s">
        <v>920</v>
      </c>
      <c r="B9804" s="244" t="s">
        <v>917</v>
      </c>
      <c r="C9804" s="244" t="s">
        <v>909</v>
      </c>
      <c r="D9804" s="244" t="s">
        <v>3146</v>
      </c>
      <c r="E9804" s="244" t="s">
        <v>4106</v>
      </c>
      <c r="G9804" s="244" t="s">
        <v>4106</v>
      </c>
      <c r="I9804" s="244" t="s">
        <v>693</v>
      </c>
      <c r="J9804" s="244" t="s">
        <v>2552</v>
      </c>
      <c r="K9804" s="244" t="s">
        <v>946</v>
      </c>
    </row>
    <row r="9805" spans="1:11" s="244" customFormat="1" x14ac:dyDescent="0.3">
      <c r="A9805" s="244" t="s">
        <v>920</v>
      </c>
      <c r="B9805" s="244" t="s">
        <v>917</v>
      </c>
      <c r="C9805" s="244" t="s">
        <v>909</v>
      </c>
      <c r="D9805" s="244" t="s">
        <v>3146</v>
      </c>
      <c r="E9805" s="244" t="s">
        <v>4106</v>
      </c>
      <c r="G9805" s="244" t="s">
        <v>4106</v>
      </c>
      <c r="I9805" s="244" t="s">
        <v>695</v>
      </c>
      <c r="J9805" s="244" t="s">
        <v>2553</v>
      </c>
      <c r="K9805" s="244" t="s">
        <v>946</v>
      </c>
    </row>
    <row r="9806" spans="1:11" s="244" customFormat="1" x14ac:dyDescent="0.3">
      <c r="A9806" s="244" t="s">
        <v>920</v>
      </c>
      <c r="B9806" s="244" t="s">
        <v>917</v>
      </c>
      <c r="C9806" s="244" t="s">
        <v>909</v>
      </c>
      <c r="D9806" s="244" t="s">
        <v>3146</v>
      </c>
      <c r="E9806" s="244" t="s">
        <v>4106</v>
      </c>
      <c r="G9806" s="244" t="s">
        <v>4106</v>
      </c>
      <c r="I9806" s="244" t="s">
        <v>5428</v>
      </c>
      <c r="J9806" s="244" t="s">
        <v>2554</v>
      </c>
      <c r="K9806" s="244" t="s">
        <v>946</v>
      </c>
    </row>
    <row r="9807" spans="1:11" s="244" customFormat="1" x14ac:dyDescent="0.3">
      <c r="A9807" s="244" t="s">
        <v>920</v>
      </c>
      <c r="B9807" s="244" t="s">
        <v>917</v>
      </c>
      <c r="C9807" s="244" t="s">
        <v>909</v>
      </c>
      <c r="D9807" s="244" t="s">
        <v>3146</v>
      </c>
      <c r="E9807" s="244" t="s">
        <v>4106</v>
      </c>
      <c r="G9807" s="244" t="s">
        <v>4106</v>
      </c>
      <c r="I9807" s="244" t="s">
        <v>3027</v>
      </c>
      <c r="J9807" s="244" t="s">
        <v>2555</v>
      </c>
      <c r="K9807" s="244" t="s">
        <v>946</v>
      </c>
    </row>
    <row r="9808" spans="1:11" s="244" customFormat="1" x14ac:dyDescent="0.3">
      <c r="A9808" s="244" t="s">
        <v>920</v>
      </c>
      <c r="B9808" s="244" t="s">
        <v>917</v>
      </c>
      <c r="C9808" s="244" t="s">
        <v>909</v>
      </c>
      <c r="D9808" s="244" t="s">
        <v>3146</v>
      </c>
      <c r="E9808" s="244" t="s">
        <v>4106</v>
      </c>
      <c r="G9808" s="244" t="s">
        <v>4106</v>
      </c>
      <c r="I9808" s="244" t="s">
        <v>3030</v>
      </c>
      <c r="J9808" s="244" t="s">
        <v>2556</v>
      </c>
      <c r="K9808" s="244" t="s">
        <v>946</v>
      </c>
    </row>
    <row r="9809" spans="1:11" s="244" customFormat="1" x14ac:dyDescent="0.3">
      <c r="A9809" s="244" t="s">
        <v>920</v>
      </c>
      <c r="B9809" s="244" t="s">
        <v>917</v>
      </c>
      <c r="C9809" s="244" t="s">
        <v>909</v>
      </c>
      <c r="D9809" s="244" t="s">
        <v>3146</v>
      </c>
      <c r="E9809" s="244" t="s">
        <v>4106</v>
      </c>
      <c r="G9809" s="244" t="s">
        <v>4106</v>
      </c>
      <c r="I9809" s="244" t="s">
        <v>701</v>
      </c>
      <c r="J9809" s="244" t="s">
        <v>2557</v>
      </c>
      <c r="K9809" s="244" t="s">
        <v>946</v>
      </c>
    </row>
    <row r="9810" spans="1:11" s="244" customFormat="1" x14ac:dyDescent="0.3">
      <c r="A9810" s="244" t="s">
        <v>920</v>
      </c>
      <c r="B9810" s="244" t="s">
        <v>917</v>
      </c>
      <c r="C9810" s="244" t="s">
        <v>909</v>
      </c>
      <c r="D9810" s="244" t="s">
        <v>3146</v>
      </c>
      <c r="E9810" s="244" t="s">
        <v>4106</v>
      </c>
      <c r="G9810" s="244" t="s">
        <v>4106</v>
      </c>
      <c r="I9810" s="244" t="s">
        <v>703</v>
      </c>
      <c r="J9810" s="244" t="s">
        <v>1464</v>
      </c>
      <c r="K9810" s="244" t="s">
        <v>946</v>
      </c>
    </row>
    <row r="9811" spans="1:11" s="244" customFormat="1" x14ac:dyDescent="0.3">
      <c r="A9811" s="244" t="s">
        <v>920</v>
      </c>
      <c r="B9811" s="244" t="s">
        <v>917</v>
      </c>
      <c r="C9811" s="244" t="s">
        <v>909</v>
      </c>
      <c r="D9811" s="244" t="s">
        <v>3146</v>
      </c>
      <c r="E9811" s="244" t="s">
        <v>4106</v>
      </c>
      <c r="G9811" s="244" t="s">
        <v>4106</v>
      </c>
      <c r="I9811" s="244" t="s">
        <v>705</v>
      </c>
      <c r="J9811" s="244" t="s">
        <v>2558</v>
      </c>
      <c r="K9811" s="244" t="s">
        <v>946</v>
      </c>
    </row>
    <row r="9812" spans="1:11" s="244" customFormat="1" x14ac:dyDescent="0.3">
      <c r="A9812" s="244" t="s">
        <v>920</v>
      </c>
      <c r="B9812" s="244" t="s">
        <v>917</v>
      </c>
      <c r="C9812" s="244" t="s">
        <v>909</v>
      </c>
      <c r="D9812" s="244" t="s">
        <v>3146</v>
      </c>
      <c r="E9812" s="244" t="s">
        <v>4106</v>
      </c>
      <c r="G9812" s="244" t="s">
        <v>4106</v>
      </c>
      <c r="I9812" s="244" t="s">
        <v>707</v>
      </c>
      <c r="J9812" s="244" t="s">
        <v>2559</v>
      </c>
      <c r="K9812" s="244" t="s">
        <v>946</v>
      </c>
    </row>
    <row r="9813" spans="1:11" s="244" customFormat="1" x14ac:dyDescent="0.3">
      <c r="A9813" s="244" t="s">
        <v>920</v>
      </c>
      <c r="B9813" s="244" t="s">
        <v>917</v>
      </c>
      <c r="C9813" s="244" t="s">
        <v>909</v>
      </c>
      <c r="D9813" s="244" t="s">
        <v>3146</v>
      </c>
      <c r="E9813" s="244" t="s">
        <v>4106</v>
      </c>
      <c r="G9813" s="244" t="s">
        <v>4106</v>
      </c>
      <c r="I9813" s="244" t="s">
        <v>709</v>
      </c>
      <c r="J9813" s="244" t="s">
        <v>2560</v>
      </c>
      <c r="K9813" s="244" t="s">
        <v>946</v>
      </c>
    </row>
    <row r="9814" spans="1:11" s="244" customFormat="1" x14ac:dyDescent="0.3">
      <c r="A9814" s="244" t="s">
        <v>920</v>
      </c>
      <c r="B9814" s="244" t="s">
        <v>917</v>
      </c>
      <c r="C9814" s="244" t="s">
        <v>909</v>
      </c>
      <c r="D9814" s="244" t="s">
        <v>3146</v>
      </c>
      <c r="E9814" s="244" t="s">
        <v>4106</v>
      </c>
      <c r="G9814" s="244" t="s">
        <v>4106</v>
      </c>
      <c r="I9814" s="244" t="s">
        <v>2561</v>
      </c>
      <c r="J9814" s="244" t="s">
        <v>2562</v>
      </c>
      <c r="K9814" s="244" t="s">
        <v>946</v>
      </c>
    </row>
    <row r="9815" spans="1:11" s="244" customFormat="1" x14ac:dyDescent="0.3">
      <c r="A9815" s="244" t="s">
        <v>920</v>
      </c>
      <c r="B9815" s="244" t="s">
        <v>917</v>
      </c>
      <c r="C9815" s="244" t="s">
        <v>909</v>
      </c>
      <c r="D9815" s="244" t="s">
        <v>3146</v>
      </c>
      <c r="E9815" s="244" t="s">
        <v>4106</v>
      </c>
      <c r="G9815" s="244" t="s">
        <v>4106</v>
      </c>
      <c r="I9815" s="244" t="s">
        <v>1465</v>
      </c>
      <c r="J9815" s="244" t="s">
        <v>1466</v>
      </c>
      <c r="K9815" s="244" t="s">
        <v>946</v>
      </c>
    </row>
    <row r="9816" spans="1:11" s="244" customFormat="1" x14ac:dyDescent="0.3">
      <c r="A9816" s="244" t="s">
        <v>920</v>
      </c>
      <c r="B9816" s="244" t="s">
        <v>917</v>
      </c>
      <c r="C9816" s="244" t="s">
        <v>909</v>
      </c>
      <c r="D9816" s="244" t="s">
        <v>3146</v>
      </c>
      <c r="E9816" s="244" t="s">
        <v>4106</v>
      </c>
      <c r="G9816" s="244" t="s">
        <v>4106</v>
      </c>
      <c r="I9816" s="244" t="s">
        <v>2563</v>
      </c>
      <c r="J9816" s="244" t="s">
        <v>2564</v>
      </c>
      <c r="K9816" s="244" t="s">
        <v>946</v>
      </c>
    </row>
    <row r="9817" spans="1:11" s="244" customFormat="1" x14ac:dyDescent="0.3">
      <c r="A9817" s="244" t="s">
        <v>920</v>
      </c>
      <c r="B9817" s="244" t="s">
        <v>917</v>
      </c>
      <c r="C9817" s="244" t="s">
        <v>909</v>
      </c>
      <c r="D9817" s="244" t="s">
        <v>3146</v>
      </c>
      <c r="E9817" s="244" t="s">
        <v>4106</v>
      </c>
      <c r="G9817" s="244" t="s">
        <v>4106</v>
      </c>
      <c r="I9817" s="244" t="s">
        <v>2565</v>
      </c>
      <c r="J9817" s="244" t="s">
        <v>2566</v>
      </c>
      <c r="K9817" s="244" t="s">
        <v>946</v>
      </c>
    </row>
    <row r="9818" spans="1:11" s="244" customFormat="1" x14ac:dyDescent="0.3">
      <c r="A9818" s="244" t="s">
        <v>920</v>
      </c>
      <c r="B9818" s="244" t="s">
        <v>917</v>
      </c>
      <c r="C9818" s="244" t="s">
        <v>909</v>
      </c>
      <c r="D9818" s="244" t="s">
        <v>3146</v>
      </c>
      <c r="E9818" s="244" t="s">
        <v>4106</v>
      </c>
      <c r="G9818" s="244" t="s">
        <v>4106</v>
      </c>
      <c r="I9818" s="244" t="s">
        <v>1467</v>
      </c>
      <c r="J9818" s="244" t="s">
        <v>1468</v>
      </c>
      <c r="K9818" s="244" t="s">
        <v>946</v>
      </c>
    </row>
    <row r="9819" spans="1:11" s="244" customFormat="1" x14ac:dyDescent="0.3">
      <c r="A9819" s="244" t="s">
        <v>920</v>
      </c>
      <c r="B9819" s="244" t="s">
        <v>917</v>
      </c>
      <c r="C9819" s="244" t="s">
        <v>909</v>
      </c>
      <c r="D9819" s="244" t="s">
        <v>3146</v>
      </c>
      <c r="E9819" s="244" t="s">
        <v>4106</v>
      </c>
      <c r="G9819" s="244" t="s">
        <v>4106</v>
      </c>
      <c r="I9819" s="244" t="s">
        <v>2567</v>
      </c>
      <c r="J9819" s="244" t="s">
        <v>2568</v>
      </c>
      <c r="K9819" s="244" t="s">
        <v>946</v>
      </c>
    </row>
    <row r="9820" spans="1:11" s="244" customFormat="1" x14ac:dyDescent="0.3">
      <c r="A9820" s="244" t="s">
        <v>920</v>
      </c>
      <c r="B9820" s="244" t="s">
        <v>917</v>
      </c>
      <c r="C9820" s="244" t="s">
        <v>909</v>
      </c>
      <c r="D9820" s="244" t="s">
        <v>3146</v>
      </c>
      <c r="E9820" s="244" t="s">
        <v>4106</v>
      </c>
      <c r="G9820" s="244" t="s">
        <v>4106</v>
      </c>
      <c r="I9820" s="244" t="s">
        <v>2569</v>
      </c>
      <c r="J9820" s="244" t="s">
        <v>2570</v>
      </c>
      <c r="K9820" s="244" t="s">
        <v>946</v>
      </c>
    </row>
    <row r="9821" spans="1:11" s="244" customFormat="1" x14ac:dyDescent="0.3">
      <c r="A9821" s="244" t="s">
        <v>920</v>
      </c>
      <c r="B9821" s="244" t="s">
        <v>917</v>
      </c>
      <c r="C9821" s="244" t="s">
        <v>909</v>
      </c>
      <c r="D9821" s="244" t="s">
        <v>3146</v>
      </c>
      <c r="E9821" s="244" t="s">
        <v>4106</v>
      </c>
      <c r="G9821" s="244" t="s">
        <v>4106</v>
      </c>
      <c r="I9821" s="244" t="s">
        <v>2571</v>
      </c>
      <c r="J9821" s="244" t="s">
        <v>2572</v>
      </c>
      <c r="K9821" s="244" t="s">
        <v>946</v>
      </c>
    </row>
    <row r="9822" spans="1:11" s="244" customFormat="1" x14ac:dyDescent="0.3">
      <c r="A9822" s="244" t="s">
        <v>920</v>
      </c>
      <c r="B9822" s="244" t="s">
        <v>917</v>
      </c>
      <c r="C9822" s="244" t="s">
        <v>909</v>
      </c>
      <c r="D9822" s="244" t="s">
        <v>3146</v>
      </c>
      <c r="E9822" s="244" t="s">
        <v>4106</v>
      </c>
      <c r="G9822" s="244" t="s">
        <v>4106</v>
      </c>
      <c r="I9822" s="244" t="s">
        <v>5921</v>
      </c>
      <c r="J9822" s="244" t="s">
        <v>2573</v>
      </c>
      <c r="K9822" s="244" t="s">
        <v>946</v>
      </c>
    </row>
    <row r="9823" spans="1:11" s="244" customFormat="1" x14ac:dyDescent="0.3">
      <c r="A9823" s="244" t="s">
        <v>920</v>
      </c>
      <c r="B9823" s="244" t="s">
        <v>917</v>
      </c>
      <c r="C9823" s="244" t="s">
        <v>909</v>
      </c>
      <c r="D9823" s="244" t="s">
        <v>3146</v>
      </c>
      <c r="E9823" s="244" t="s">
        <v>4106</v>
      </c>
      <c r="G9823" s="244" t="s">
        <v>4106</v>
      </c>
      <c r="I9823" s="244" t="s">
        <v>5435</v>
      </c>
      <c r="J9823" s="244" t="s">
        <v>1469</v>
      </c>
      <c r="K9823" s="244" t="s">
        <v>946</v>
      </c>
    </row>
    <row r="9824" spans="1:11" s="244" customFormat="1" x14ac:dyDescent="0.3">
      <c r="A9824" s="244" t="s">
        <v>920</v>
      </c>
      <c r="B9824" s="244" t="s">
        <v>917</v>
      </c>
      <c r="C9824" s="244" t="s">
        <v>909</v>
      </c>
      <c r="D9824" s="244" t="s">
        <v>3146</v>
      </c>
      <c r="E9824" s="244" t="s">
        <v>4106</v>
      </c>
      <c r="G9824" s="244" t="s">
        <v>4106</v>
      </c>
      <c r="I9824" s="244" t="s">
        <v>5440</v>
      </c>
      <c r="J9824" s="244" t="s">
        <v>2574</v>
      </c>
      <c r="K9824" s="244" t="s">
        <v>946</v>
      </c>
    </row>
    <row r="9825" spans="1:11" s="244" customFormat="1" x14ac:dyDescent="0.3">
      <c r="A9825" s="244" t="s">
        <v>920</v>
      </c>
      <c r="B9825" s="244" t="s">
        <v>917</v>
      </c>
      <c r="C9825" s="244" t="s">
        <v>909</v>
      </c>
      <c r="D9825" s="244" t="s">
        <v>3146</v>
      </c>
      <c r="E9825" s="244" t="s">
        <v>4106</v>
      </c>
      <c r="G9825" s="244" t="s">
        <v>4106</v>
      </c>
      <c r="I9825" s="244" t="s">
        <v>5444</v>
      </c>
      <c r="J9825" s="244" t="s">
        <v>2575</v>
      </c>
      <c r="K9825" s="244" t="s">
        <v>946</v>
      </c>
    </row>
    <row r="9826" spans="1:11" s="244" customFormat="1" x14ac:dyDescent="0.3">
      <c r="A9826" s="244" t="s">
        <v>920</v>
      </c>
      <c r="B9826" s="244" t="s">
        <v>917</v>
      </c>
      <c r="C9826" s="244" t="s">
        <v>909</v>
      </c>
      <c r="D9826" s="244" t="s">
        <v>3146</v>
      </c>
      <c r="E9826" s="244" t="s">
        <v>4106</v>
      </c>
      <c r="G9826" s="244" t="s">
        <v>4106</v>
      </c>
      <c r="I9826" s="244" t="s">
        <v>5446</v>
      </c>
      <c r="J9826" s="244" t="s">
        <v>2576</v>
      </c>
      <c r="K9826" s="244" t="s">
        <v>946</v>
      </c>
    </row>
    <row r="9827" spans="1:11" s="244" customFormat="1" x14ac:dyDescent="0.3">
      <c r="A9827" s="244" t="s">
        <v>920</v>
      </c>
      <c r="B9827" s="244" t="s">
        <v>917</v>
      </c>
      <c r="C9827" s="244" t="s">
        <v>909</v>
      </c>
      <c r="D9827" s="244" t="s">
        <v>3146</v>
      </c>
      <c r="E9827" s="244" t="s">
        <v>4106</v>
      </c>
      <c r="G9827" s="244" t="s">
        <v>4106</v>
      </c>
      <c r="I9827" s="244" t="s">
        <v>5448</v>
      </c>
      <c r="J9827" s="244" t="s">
        <v>2577</v>
      </c>
      <c r="K9827" s="244" t="s">
        <v>946</v>
      </c>
    </row>
    <row r="9828" spans="1:11" s="244" customFormat="1" x14ac:dyDescent="0.3">
      <c r="A9828" s="244" t="s">
        <v>920</v>
      </c>
      <c r="B9828" s="244" t="s">
        <v>917</v>
      </c>
      <c r="C9828" s="244" t="s">
        <v>909</v>
      </c>
      <c r="D9828" s="244" t="s">
        <v>3146</v>
      </c>
      <c r="E9828" s="244" t="s">
        <v>4106</v>
      </c>
      <c r="G9828" s="244" t="s">
        <v>4106</v>
      </c>
      <c r="I9828" s="244" t="s">
        <v>5450</v>
      </c>
      <c r="J9828" s="244" t="s">
        <v>2578</v>
      </c>
      <c r="K9828" s="244" t="s">
        <v>946</v>
      </c>
    </row>
    <row r="9829" spans="1:11" s="244" customFormat="1" x14ac:dyDescent="0.3">
      <c r="A9829" s="244" t="s">
        <v>920</v>
      </c>
      <c r="B9829" s="244" t="s">
        <v>917</v>
      </c>
      <c r="C9829" s="244" t="s">
        <v>909</v>
      </c>
      <c r="D9829" s="244" t="s">
        <v>3146</v>
      </c>
      <c r="E9829" s="244" t="s">
        <v>4106</v>
      </c>
      <c r="G9829" s="244" t="s">
        <v>4106</v>
      </c>
      <c r="I9829" s="244" t="s">
        <v>5452</v>
      </c>
      <c r="J9829" s="244" t="s">
        <v>2579</v>
      </c>
      <c r="K9829" s="244" t="s">
        <v>946</v>
      </c>
    </row>
    <row r="9830" spans="1:11" s="244" customFormat="1" x14ac:dyDescent="0.3">
      <c r="A9830" s="244" t="s">
        <v>920</v>
      </c>
      <c r="B9830" s="244" t="s">
        <v>917</v>
      </c>
      <c r="C9830" s="244" t="s">
        <v>909</v>
      </c>
      <c r="D9830" s="244" t="s">
        <v>3146</v>
      </c>
      <c r="E9830" s="244" t="s">
        <v>4106</v>
      </c>
      <c r="G9830" s="244" t="s">
        <v>4106</v>
      </c>
      <c r="I9830" s="244" t="s">
        <v>5050</v>
      </c>
      <c r="J9830" s="244" t="s">
        <v>2580</v>
      </c>
      <c r="K9830" s="244" t="s">
        <v>946</v>
      </c>
    </row>
    <row r="9831" spans="1:11" s="244" customFormat="1" x14ac:dyDescent="0.3">
      <c r="A9831" s="244" t="s">
        <v>920</v>
      </c>
      <c r="B9831" s="244" t="s">
        <v>917</v>
      </c>
      <c r="C9831" s="244" t="s">
        <v>909</v>
      </c>
      <c r="D9831" s="244" t="s">
        <v>3146</v>
      </c>
      <c r="E9831" s="244" t="s">
        <v>4106</v>
      </c>
      <c r="G9831" s="244" t="s">
        <v>4106</v>
      </c>
      <c r="I9831" s="244" t="s">
        <v>5455</v>
      </c>
      <c r="J9831" s="244" t="s">
        <v>2581</v>
      </c>
      <c r="K9831" s="244" t="s">
        <v>946</v>
      </c>
    </row>
    <row r="9832" spans="1:11" s="244" customFormat="1" x14ac:dyDescent="0.3">
      <c r="A9832" s="244" t="s">
        <v>920</v>
      </c>
      <c r="B9832" s="244" t="s">
        <v>917</v>
      </c>
      <c r="C9832" s="244" t="s">
        <v>909</v>
      </c>
      <c r="D9832" s="244" t="s">
        <v>3146</v>
      </c>
      <c r="E9832" s="244" t="s">
        <v>4106</v>
      </c>
      <c r="G9832" s="244" t="s">
        <v>4106</v>
      </c>
      <c r="I9832" s="244" t="s">
        <v>2582</v>
      </c>
      <c r="J9832" s="244" t="s">
        <v>2583</v>
      </c>
      <c r="K9832" s="244" t="s">
        <v>946</v>
      </c>
    </row>
    <row r="9833" spans="1:11" s="244" customFormat="1" x14ac:dyDescent="0.3">
      <c r="A9833" s="244" t="s">
        <v>920</v>
      </c>
      <c r="B9833" s="244" t="s">
        <v>917</v>
      </c>
      <c r="C9833" s="244" t="s">
        <v>909</v>
      </c>
      <c r="D9833" s="244" t="s">
        <v>3146</v>
      </c>
      <c r="E9833" s="244" t="s">
        <v>4106</v>
      </c>
      <c r="G9833" s="244" t="s">
        <v>4106</v>
      </c>
      <c r="I9833" s="244" t="s">
        <v>2584</v>
      </c>
      <c r="J9833" s="244" t="s">
        <v>2585</v>
      </c>
      <c r="K9833" s="244" t="s">
        <v>946</v>
      </c>
    </row>
    <row r="9834" spans="1:11" s="244" customFormat="1" x14ac:dyDescent="0.3">
      <c r="A9834" s="244" t="s">
        <v>920</v>
      </c>
      <c r="B9834" s="244" t="s">
        <v>917</v>
      </c>
      <c r="C9834" s="244" t="s">
        <v>909</v>
      </c>
      <c r="D9834" s="244" t="s">
        <v>3146</v>
      </c>
      <c r="E9834" s="244" t="s">
        <v>4106</v>
      </c>
      <c r="G9834" s="244" t="s">
        <v>4106</v>
      </c>
      <c r="I9834" s="244" t="s">
        <v>2586</v>
      </c>
      <c r="J9834" s="244" t="s">
        <v>2587</v>
      </c>
      <c r="K9834" s="244" t="s">
        <v>946</v>
      </c>
    </row>
    <row r="9835" spans="1:11" s="244" customFormat="1" x14ac:dyDescent="0.3">
      <c r="A9835" s="244" t="s">
        <v>920</v>
      </c>
      <c r="B9835" s="244" t="s">
        <v>917</v>
      </c>
      <c r="C9835" s="244" t="s">
        <v>909</v>
      </c>
      <c r="D9835" s="244" t="s">
        <v>3146</v>
      </c>
      <c r="E9835" s="244" t="s">
        <v>4106</v>
      </c>
      <c r="G9835" s="244" t="s">
        <v>4106</v>
      </c>
      <c r="I9835" s="244" t="s">
        <v>2588</v>
      </c>
      <c r="J9835" s="244" t="s">
        <v>2589</v>
      </c>
      <c r="K9835" s="244" t="s">
        <v>946</v>
      </c>
    </row>
    <row r="9836" spans="1:11" s="244" customFormat="1" x14ac:dyDescent="0.3">
      <c r="A9836" s="244" t="s">
        <v>920</v>
      </c>
      <c r="B9836" s="244" t="s">
        <v>917</v>
      </c>
      <c r="C9836" s="244" t="s">
        <v>909</v>
      </c>
      <c r="D9836" s="244" t="s">
        <v>3146</v>
      </c>
      <c r="E9836" s="244" t="s">
        <v>4106</v>
      </c>
      <c r="G9836" s="244" t="s">
        <v>4106</v>
      </c>
      <c r="I9836" s="244" t="s">
        <v>2590</v>
      </c>
      <c r="J9836" s="244" t="s">
        <v>2591</v>
      </c>
      <c r="K9836" s="244" t="s">
        <v>946</v>
      </c>
    </row>
    <row r="9837" spans="1:11" s="244" customFormat="1" x14ac:dyDescent="0.3">
      <c r="A9837" s="244" t="s">
        <v>920</v>
      </c>
      <c r="B9837" s="244" t="s">
        <v>917</v>
      </c>
      <c r="C9837" s="244" t="s">
        <v>909</v>
      </c>
      <c r="D9837" s="244" t="s">
        <v>3146</v>
      </c>
      <c r="E9837" s="244" t="s">
        <v>4106</v>
      </c>
      <c r="G9837" s="244" t="s">
        <v>4106</v>
      </c>
      <c r="I9837" s="244" t="s">
        <v>6292</v>
      </c>
      <c r="J9837" s="244" t="s">
        <v>2592</v>
      </c>
      <c r="K9837" s="244" t="s">
        <v>946</v>
      </c>
    </row>
    <row r="9838" spans="1:11" s="244" customFormat="1" x14ac:dyDescent="0.3">
      <c r="A9838" s="244" t="s">
        <v>920</v>
      </c>
      <c r="B9838" s="244" t="s">
        <v>917</v>
      </c>
      <c r="C9838" s="244" t="s">
        <v>909</v>
      </c>
      <c r="D9838" s="244" t="s">
        <v>3146</v>
      </c>
      <c r="E9838" s="244" t="s">
        <v>4106</v>
      </c>
      <c r="G9838" s="244" t="s">
        <v>4106</v>
      </c>
      <c r="I9838" s="244" t="s">
        <v>865</v>
      </c>
      <c r="J9838" s="244" t="s">
        <v>2593</v>
      </c>
      <c r="K9838" s="244" t="s">
        <v>946</v>
      </c>
    </row>
    <row r="9839" spans="1:11" s="244" customFormat="1" x14ac:dyDescent="0.3">
      <c r="A9839" s="244" t="s">
        <v>920</v>
      </c>
      <c r="B9839" s="244" t="s">
        <v>917</v>
      </c>
      <c r="C9839" s="244" t="s">
        <v>909</v>
      </c>
      <c r="D9839" s="244" t="s">
        <v>3146</v>
      </c>
      <c r="E9839" s="244" t="s">
        <v>4106</v>
      </c>
      <c r="G9839" s="244" t="s">
        <v>4106</v>
      </c>
      <c r="I9839" s="244" t="s">
        <v>1990</v>
      </c>
      <c r="J9839" s="244" t="s">
        <v>2594</v>
      </c>
      <c r="K9839" s="244" t="s">
        <v>946</v>
      </c>
    </row>
    <row r="9840" spans="1:11" s="244" customFormat="1" x14ac:dyDescent="0.3">
      <c r="A9840" s="244" t="s">
        <v>920</v>
      </c>
      <c r="B9840" s="244" t="s">
        <v>917</v>
      </c>
      <c r="C9840" s="244" t="s">
        <v>909</v>
      </c>
      <c r="D9840" s="244" t="s">
        <v>3146</v>
      </c>
      <c r="E9840" s="244" t="s">
        <v>4106</v>
      </c>
      <c r="G9840" s="244" t="s">
        <v>4106</v>
      </c>
      <c r="I9840" s="244" t="s">
        <v>853</v>
      </c>
      <c r="J9840" s="244" t="s">
        <v>2595</v>
      </c>
      <c r="K9840" s="244" t="s">
        <v>946</v>
      </c>
    </row>
    <row r="9841" spans="1:11" s="244" customFormat="1" x14ac:dyDescent="0.3">
      <c r="A9841" s="244" t="s">
        <v>920</v>
      </c>
      <c r="B9841" s="244" t="s">
        <v>917</v>
      </c>
      <c r="C9841" s="244" t="s">
        <v>909</v>
      </c>
      <c r="D9841" s="244" t="s">
        <v>3146</v>
      </c>
      <c r="E9841" s="244" t="s">
        <v>4106</v>
      </c>
      <c r="G9841" s="244" t="s">
        <v>4106</v>
      </c>
      <c r="I9841" s="244" t="s">
        <v>849</v>
      </c>
      <c r="J9841" s="244" t="s">
        <v>2596</v>
      </c>
      <c r="K9841" s="244" t="s">
        <v>946</v>
      </c>
    </row>
    <row r="9842" spans="1:11" s="244" customFormat="1" x14ac:dyDescent="0.3">
      <c r="A9842" s="244" t="s">
        <v>920</v>
      </c>
      <c r="B9842" s="244" t="s">
        <v>917</v>
      </c>
      <c r="C9842" s="244" t="s">
        <v>909</v>
      </c>
      <c r="D9842" s="244" t="s">
        <v>3146</v>
      </c>
      <c r="E9842" s="244" t="s">
        <v>4106</v>
      </c>
      <c r="G9842" s="244" t="s">
        <v>4106</v>
      </c>
      <c r="I9842" s="244" t="s">
        <v>857</v>
      </c>
      <c r="J9842" s="244" t="s">
        <v>2597</v>
      </c>
      <c r="K9842" s="244" t="s">
        <v>946</v>
      </c>
    </row>
    <row r="9843" spans="1:11" s="244" customFormat="1" x14ac:dyDescent="0.3">
      <c r="A9843" s="244" t="s">
        <v>920</v>
      </c>
      <c r="B9843" s="244" t="s">
        <v>917</v>
      </c>
      <c r="C9843" s="244" t="s">
        <v>909</v>
      </c>
      <c r="D9843" s="244" t="s">
        <v>3146</v>
      </c>
      <c r="E9843" s="244" t="s">
        <v>4106</v>
      </c>
      <c r="G9843" s="244" t="s">
        <v>4106</v>
      </c>
      <c r="I9843" s="244" t="s">
        <v>2598</v>
      </c>
      <c r="J9843" s="244" t="s">
        <v>2599</v>
      </c>
      <c r="K9843" s="244" t="s">
        <v>946</v>
      </c>
    </row>
    <row r="9844" spans="1:11" s="244" customFormat="1" x14ac:dyDescent="0.3">
      <c r="A9844" s="244" t="s">
        <v>920</v>
      </c>
      <c r="B9844" s="244" t="s">
        <v>917</v>
      </c>
      <c r="C9844" s="244" t="s">
        <v>909</v>
      </c>
      <c r="D9844" s="244" t="s">
        <v>3146</v>
      </c>
      <c r="E9844" s="244" t="s">
        <v>4106</v>
      </c>
      <c r="G9844" s="244" t="s">
        <v>4106</v>
      </c>
      <c r="I9844" s="244" t="s">
        <v>861</v>
      </c>
      <c r="J9844" s="244" t="s">
        <v>2600</v>
      </c>
      <c r="K9844" s="244" t="s">
        <v>946</v>
      </c>
    </row>
    <row r="9845" spans="1:11" s="244" customFormat="1" x14ac:dyDescent="0.3">
      <c r="A9845" s="244" t="s">
        <v>920</v>
      </c>
      <c r="B9845" s="244" t="s">
        <v>917</v>
      </c>
      <c r="C9845" s="244" t="s">
        <v>909</v>
      </c>
      <c r="D9845" s="244" t="s">
        <v>3146</v>
      </c>
      <c r="E9845" s="244" t="s">
        <v>4106</v>
      </c>
      <c r="G9845" s="244" t="s">
        <v>4106</v>
      </c>
      <c r="I9845" s="244" t="s">
        <v>1470</v>
      </c>
      <c r="J9845" s="244" t="s">
        <v>3607</v>
      </c>
      <c r="K9845" s="244" t="s">
        <v>946</v>
      </c>
    </row>
    <row r="9846" spans="1:11" s="244" customFormat="1" x14ac:dyDescent="0.3">
      <c r="A9846" s="244" t="s">
        <v>920</v>
      </c>
      <c r="B9846" s="244" t="s">
        <v>917</v>
      </c>
      <c r="C9846" s="244" t="s">
        <v>909</v>
      </c>
      <c r="D9846" s="244" t="s">
        <v>3146</v>
      </c>
      <c r="E9846" s="244" t="s">
        <v>4106</v>
      </c>
      <c r="G9846" s="244" t="s">
        <v>4106</v>
      </c>
      <c r="I9846" s="244" t="s">
        <v>2601</v>
      </c>
      <c r="J9846" s="244" t="s">
        <v>2602</v>
      </c>
      <c r="K9846" s="244" t="s">
        <v>946</v>
      </c>
    </row>
    <row r="9847" spans="1:11" s="244" customFormat="1" x14ac:dyDescent="0.3">
      <c r="A9847" s="244" t="s">
        <v>920</v>
      </c>
      <c r="B9847" s="244" t="s">
        <v>917</v>
      </c>
      <c r="C9847" s="244" t="s">
        <v>909</v>
      </c>
      <c r="D9847" s="244" t="s">
        <v>3146</v>
      </c>
      <c r="E9847" s="244" t="s">
        <v>4106</v>
      </c>
      <c r="G9847" s="244" t="s">
        <v>4106</v>
      </c>
      <c r="I9847" s="244" t="s">
        <v>5694</v>
      </c>
      <c r="J9847" s="244" t="s">
        <v>2603</v>
      </c>
      <c r="K9847" s="244" t="s">
        <v>946</v>
      </c>
    </row>
    <row r="9848" spans="1:11" s="244" customFormat="1" x14ac:dyDescent="0.3">
      <c r="A9848" s="244" t="s">
        <v>920</v>
      </c>
      <c r="B9848" s="244" t="s">
        <v>917</v>
      </c>
      <c r="C9848" s="244" t="s">
        <v>909</v>
      </c>
      <c r="D9848" s="244" t="s">
        <v>3146</v>
      </c>
      <c r="E9848" s="244" t="s">
        <v>4106</v>
      </c>
      <c r="G9848" s="244" t="s">
        <v>4106</v>
      </c>
      <c r="I9848" s="244" t="s">
        <v>5460</v>
      </c>
      <c r="J9848" s="244" t="s">
        <v>2604</v>
      </c>
      <c r="K9848" s="244" t="s">
        <v>946</v>
      </c>
    </row>
    <row r="9849" spans="1:11" s="244" customFormat="1" x14ac:dyDescent="0.3">
      <c r="A9849" s="244" t="s">
        <v>920</v>
      </c>
      <c r="B9849" s="244" t="s">
        <v>917</v>
      </c>
      <c r="C9849" s="244" t="s">
        <v>909</v>
      </c>
      <c r="D9849" s="244" t="s">
        <v>3146</v>
      </c>
      <c r="E9849" s="244" t="s">
        <v>4106</v>
      </c>
      <c r="G9849" s="244" t="s">
        <v>4106</v>
      </c>
      <c r="I9849" s="244" t="s">
        <v>5925</v>
      </c>
      <c r="J9849" s="244" t="s">
        <v>2605</v>
      </c>
      <c r="K9849" s="244" t="s">
        <v>946</v>
      </c>
    </row>
    <row r="9850" spans="1:11" s="244" customFormat="1" x14ac:dyDescent="0.3">
      <c r="A9850" s="244" t="s">
        <v>920</v>
      </c>
      <c r="B9850" s="244" t="s">
        <v>917</v>
      </c>
      <c r="C9850" s="244" t="s">
        <v>909</v>
      </c>
      <c r="D9850" s="244" t="s">
        <v>3146</v>
      </c>
      <c r="E9850" s="244" t="s">
        <v>4106</v>
      </c>
      <c r="G9850" s="244" t="s">
        <v>4106</v>
      </c>
      <c r="I9850" s="244" t="s">
        <v>5928</v>
      </c>
      <c r="J9850" s="244" t="s">
        <v>2606</v>
      </c>
      <c r="K9850" s="244" t="s">
        <v>946</v>
      </c>
    </row>
    <row r="9851" spans="1:11" s="244" customFormat="1" x14ac:dyDescent="0.3">
      <c r="A9851" s="244" t="s">
        <v>920</v>
      </c>
      <c r="B9851" s="244" t="s">
        <v>917</v>
      </c>
      <c r="C9851" s="244" t="s">
        <v>909</v>
      </c>
      <c r="D9851" s="244" t="s">
        <v>3146</v>
      </c>
      <c r="E9851" s="244" t="s">
        <v>4106</v>
      </c>
      <c r="G9851" s="244" t="s">
        <v>4106</v>
      </c>
      <c r="I9851" s="244" t="s">
        <v>1969</v>
      </c>
      <c r="J9851" s="244" t="s">
        <v>2607</v>
      </c>
      <c r="K9851" s="244" t="s">
        <v>946</v>
      </c>
    </row>
    <row r="9852" spans="1:11" s="244" customFormat="1" x14ac:dyDescent="0.3">
      <c r="A9852" s="244" t="s">
        <v>920</v>
      </c>
      <c r="B9852" s="244" t="s">
        <v>917</v>
      </c>
      <c r="C9852" s="244" t="s">
        <v>909</v>
      </c>
      <c r="D9852" s="244" t="s">
        <v>3146</v>
      </c>
      <c r="E9852" s="244" t="s">
        <v>4106</v>
      </c>
      <c r="G9852" s="244" t="s">
        <v>4106</v>
      </c>
      <c r="I9852" s="244" t="s">
        <v>1971</v>
      </c>
      <c r="J9852" s="244" t="s">
        <v>2608</v>
      </c>
      <c r="K9852" s="244" t="s">
        <v>946</v>
      </c>
    </row>
    <row r="9853" spans="1:11" s="244" customFormat="1" x14ac:dyDescent="0.3">
      <c r="A9853" s="244" t="s">
        <v>920</v>
      </c>
      <c r="B9853" s="244" t="s">
        <v>917</v>
      </c>
      <c r="C9853" s="244" t="s">
        <v>909</v>
      </c>
      <c r="D9853" s="244" t="s">
        <v>3146</v>
      </c>
      <c r="E9853" s="244" t="s">
        <v>4106</v>
      </c>
      <c r="G9853" s="244" t="s">
        <v>4106</v>
      </c>
      <c r="I9853" s="244" t="s">
        <v>723</v>
      </c>
      <c r="J9853" s="244" t="s">
        <v>2609</v>
      </c>
      <c r="K9853" s="244" t="s">
        <v>946</v>
      </c>
    </row>
    <row r="9854" spans="1:11" s="244" customFormat="1" x14ac:dyDescent="0.3">
      <c r="A9854" s="244" t="s">
        <v>920</v>
      </c>
      <c r="B9854" s="244" t="s">
        <v>917</v>
      </c>
      <c r="C9854" s="244" t="s">
        <v>909</v>
      </c>
      <c r="D9854" s="244" t="s">
        <v>3146</v>
      </c>
      <c r="E9854" s="244" t="s">
        <v>4106</v>
      </c>
      <c r="G9854" s="244" t="s">
        <v>4106</v>
      </c>
      <c r="I9854" s="244" t="s">
        <v>725</v>
      </c>
      <c r="J9854" s="244" t="s">
        <v>2610</v>
      </c>
      <c r="K9854" s="244" t="s">
        <v>946</v>
      </c>
    </row>
    <row r="9855" spans="1:11" s="244" customFormat="1" x14ac:dyDescent="0.3">
      <c r="A9855" s="244" t="s">
        <v>920</v>
      </c>
      <c r="B9855" s="244" t="s">
        <v>917</v>
      </c>
      <c r="C9855" s="244" t="s">
        <v>909</v>
      </c>
      <c r="D9855" s="244" t="s">
        <v>3146</v>
      </c>
      <c r="E9855" s="244" t="s">
        <v>4106</v>
      </c>
      <c r="G9855" s="244" t="s">
        <v>4106</v>
      </c>
      <c r="I9855" s="244" t="s">
        <v>727</v>
      </c>
      <c r="J9855" s="244" t="s">
        <v>2611</v>
      </c>
      <c r="K9855" s="244" t="s">
        <v>946</v>
      </c>
    </row>
    <row r="9856" spans="1:11" s="244" customFormat="1" x14ac:dyDescent="0.3">
      <c r="A9856" s="244" t="s">
        <v>920</v>
      </c>
      <c r="B9856" s="244" t="s">
        <v>917</v>
      </c>
      <c r="C9856" s="244" t="s">
        <v>909</v>
      </c>
      <c r="D9856" s="244" t="s">
        <v>3146</v>
      </c>
      <c r="E9856" s="244" t="s">
        <v>4106</v>
      </c>
      <c r="G9856" s="244" t="s">
        <v>4106</v>
      </c>
      <c r="I9856" s="244" t="s">
        <v>728</v>
      </c>
      <c r="J9856" s="244" t="s">
        <v>2612</v>
      </c>
      <c r="K9856" s="244" t="s">
        <v>946</v>
      </c>
    </row>
    <row r="9857" spans="1:11" s="244" customFormat="1" x14ac:dyDescent="0.3">
      <c r="A9857" s="244" t="s">
        <v>920</v>
      </c>
      <c r="B9857" s="244" t="s">
        <v>917</v>
      </c>
      <c r="C9857" s="244" t="s">
        <v>909</v>
      </c>
      <c r="D9857" s="244" t="s">
        <v>3146</v>
      </c>
      <c r="E9857" s="244" t="s">
        <v>4106</v>
      </c>
      <c r="G9857" s="244" t="s">
        <v>4106</v>
      </c>
      <c r="I9857" s="244" t="s">
        <v>730</v>
      </c>
      <c r="J9857" s="244" t="s">
        <v>2613</v>
      </c>
      <c r="K9857" s="244" t="s">
        <v>946</v>
      </c>
    </row>
    <row r="9858" spans="1:11" s="244" customFormat="1" x14ac:dyDescent="0.3">
      <c r="A9858" s="244" t="s">
        <v>920</v>
      </c>
      <c r="B9858" s="244" t="s">
        <v>917</v>
      </c>
      <c r="C9858" s="244" t="s">
        <v>909</v>
      </c>
      <c r="D9858" s="244" t="s">
        <v>3146</v>
      </c>
      <c r="E9858" s="244" t="s">
        <v>4106</v>
      </c>
      <c r="G9858" s="244" t="s">
        <v>4106</v>
      </c>
      <c r="I9858" s="244" t="s">
        <v>732</v>
      </c>
      <c r="J9858" s="244" t="s">
        <v>2614</v>
      </c>
      <c r="K9858" s="244" t="s">
        <v>946</v>
      </c>
    </row>
    <row r="9859" spans="1:11" s="244" customFormat="1" x14ac:dyDescent="0.3">
      <c r="A9859" s="244" t="s">
        <v>920</v>
      </c>
      <c r="B9859" s="244" t="s">
        <v>917</v>
      </c>
      <c r="C9859" s="244" t="s">
        <v>909</v>
      </c>
      <c r="D9859" s="244" t="s">
        <v>3146</v>
      </c>
      <c r="E9859" s="244" t="s">
        <v>4106</v>
      </c>
      <c r="G9859" s="244" t="s">
        <v>4106</v>
      </c>
      <c r="I9859" s="244" t="s">
        <v>734</v>
      </c>
      <c r="J9859" s="244" t="s">
        <v>2615</v>
      </c>
      <c r="K9859" s="244" t="s">
        <v>946</v>
      </c>
    </row>
    <row r="9860" spans="1:11" s="244" customFormat="1" x14ac:dyDescent="0.3">
      <c r="A9860" s="244" t="s">
        <v>920</v>
      </c>
      <c r="B9860" s="244" t="s">
        <v>917</v>
      </c>
      <c r="C9860" s="244" t="s">
        <v>909</v>
      </c>
      <c r="D9860" s="244" t="s">
        <v>3146</v>
      </c>
      <c r="E9860" s="244" t="s">
        <v>4106</v>
      </c>
      <c r="G9860" s="244" t="s">
        <v>4106</v>
      </c>
      <c r="I9860" s="244" t="s">
        <v>1973</v>
      </c>
      <c r="J9860" s="244" t="s">
        <v>2616</v>
      </c>
      <c r="K9860" s="244" t="s">
        <v>946</v>
      </c>
    </row>
    <row r="9861" spans="1:11" s="244" customFormat="1" x14ac:dyDescent="0.3">
      <c r="A9861" s="244" t="s">
        <v>920</v>
      </c>
      <c r="B9861" s="244" t="s">
        <v>917</v>
      </c>
      <c r="C9861" s="244" t="s">
        <v>909</v>
      </c>
      <c r="D9861" s="244" t="s">
        <v>3146</v>
      </c>
      <c r="E9861" s="244" t="s">
        <v>4106</v>
      </c>
      <c r="G9861" s="244" t="s">
        <v>4106</v>
      </c>
      <c r="I9861" s="244" t="s">
        <v>737</v>
      </c>
      <c r="J9861" s="244" t="s">
        <v>2617</v>
      </c>
      <c r="K9861" s="244" t="s">
        <v>946</v>
      </c>
    </row>
    <row r="9862" spans="1:11" s="244" customFormat="1" x14ac:dyDescent="0.3">
      <c r="A9862" s="244" t="s">
        <v>920</v>
      </c>
      <c r="B9862" s="244" t="s">
        <v>917</v>
      </c>
      <c r="C9862" s="244" t="s">
        <v>909</v>
      </c>
      <c r="D9862" s="244" t="s">
        <v>3146</v>
      </c>
      <c r="E9862" s="244" t="s">
        <v>4106</v>
      </c>
      <c r="G9862" s="244" t="s">
        <v>4106</v>
      </c>
      <c r="I9862" s="244" t="s">
        <v>5932</v>
      </c>
      <c r="J9862" s="244" t="s">
        <v>2618</v>
      </c>
      <c r="K9862" s="244" t="s">
        <v>946</v>
      </c>
    </row>
    <row r="9863" spans="1:11" s="244" customFormat="1" x14ac:dyDescent="0.3">
      <c r="A9863" s="244" t="s">
        <v>920</v>
      </c>
      <c r="B9863" s="244" t="s">
        <v>917</v>
      </c>
      <c r="C9863" s="244" t="s">
        <v>909</v>
      </c>
      <c r="D9863" s="244" t="s">
        <v>3146</v>
      </c>
      <c r="E9863" s="244" t="s">
        <v>4106</v>
      </c>
      <c r="G9863" s="244" t="s">
        <v>4106</v>
      </c>
      <c r="I9863" s="244" t="s">
        <v>5937</v>
      </c>
      <c r="J9863" s="244" t="s">
        <v>2619</v>
      </c>
      <c r="K9863" s="244" t="s">
        <v>946</v>
      </c>
    </row>
    <row r="9864" spans="1:11" s="244" customFormat="1" x14ac:dyDescent="0.3">
      <c r="A9864" s="244" t="s">
        <v>920</v>
      </c>
      <c r="B9864" s="244" t="s">
        <v>917</v>
      </c>
      <c r="C9864" s="244" t="s">
        <v>909</v>
      </c>
      <c r="D9864" s="244" t="s">
        <v>3146</v>
      </c>
      <c r="E9864" s="244" t="s">
        <v>4106</v>
      </c>
      <c r="G9864" s="244" t="s">
        <v>4106</v>
      </c>
      <c r="I9864" s="244" t="s">
        <v>5948</v>
      </c>
      <c r="J9864" s="244" t="s">
        <v>2620</v>
      </c>
      <c r="K9864" s="244" t="s">
        <v>946</v>
      </c>
    </row>
    <row r="9865" spans="1:11" s="244" customFormat="1" x14ac:dyDescent="0.3">
      <c r="A9865" s="244" t="s">
        <v>920</v>
      </c>
      <c r="B9865" s="244" t="s">
        <v>917</v>
      </c>
      <c r="C9865" s="244" t="s">
        <v>909</v>
      </c>
      <c r="D9865" s="244" t="s">
        <v>3146</v>
      </c>
      <c r="E9865" s="244" t="s">
        <v>4106</v>
      </c>
      <c r="G9865" s="244" t="s">
        <v>4106</v>
      </c>
      <c r="I9865" s="244" t="s">
        <v>5950</v>
      </c>
      <c r="J9865" s="244" t="s">
        <v>2621</v>
      </c>
      <c r="K9865" s="244" t="s">
        <v>946</v>
      </c>
    </row>
    <row r="9866" spans="1:11" s="244" customFormat="1" x14ac:dyDescent="0.3">
      <c r="A9866" s="244" t="s">
        <v>920</v>
      </c>
      <c r="B9866" s="244" t="s">
        <v>917</v>
      </c>
      <c r="C9866" s="244" t="s">
        <v>909</v>
      </c>
      <c r="D9866" s="244" t="s">
        <v>3146</v>
      </c>
      <c r="E9866" s="244" t="s">
        <v>4106</v>
      </c>
      <c r="G9866" s="244" t="s">
        <v>4106</v>
      </c>
      <c r="I9866" s="244" t="s">
        <v>5952</v>
      </c>
      <c r="J9866" s="244" t="s">
        <v>2622</v>
      </c>
      <c r="K9866" s="244" t="s">
        <v>946</v>
      </c>
    </row>
    <row r="9867" spans="1:11" s="244" customFormat="1" x14ac:dyDescent="0.3">
      <c r="A9867" s="244" t="s">
        <v>920</v>
      </c>
      <c r="B9867" s="244" t="s">
        <v>917</v>
      </c>
      <c r="C9867" s="244" t="s">
        <v>909</v>
      </c>
      <c r="D9867" s="244" t="s">
        <v>3146</v>
      </c>
      <c r="E9867" s="244" t="s">
        <v>4106</v>
      </c>
      <c r="G9867" s="244" t="s">
        <v>4106</v>
      </c>
      <c r="I9867" s="244" t="s">
        <v>5954</v>
      </c>
      <c r="J9867" s="244" t="s">
        <v>2623</v>
      </c>
      <c r="K9867" s="244" t="s">
        <v>946</v>
      </c>
    </row>
    <row r="9868" spans="1:11" s="244" customFormat="1" x14ac:dyDescent="0.3">
      <c r="A9868" s="244" t="s">
        <v>920</v>
      </c>
      <c r="B9868" s="244" t="s">
        <v>917</v>
      </c>
      <c r="C9868" s="244" t="s">
        <v>909</v>
      </c>
      <c r="D9868" s="244" t="s">
        <v>3146</v>
      </c>
      <c r="E9868" s="244" t="s">
        <v>4106</v>
      </c>
      <c r="G9868" s="244" t="s">
        <v>4106</v>
      </c>
      <c r="I9868" s="244" t="s">
        <v>5956</v>
      </c>
      <c r="J9868" s="244" t="s">
        <v>2624</v>
      </c>
      <c r="K9868" s="244" t="s">
        <v>946</v>
      </c>
    </row>
    <row r="9869" spans="1:11" s="244" customFormat="1" x14ac:dyDescent="0.3">
      <c r="A9869" s="244" t="s">
        <v>920</v>
      </c>
      <c r="B9869" s="244" t="s">
        <v>917</v>
      </c>
      <c r="C9869" s="244" t="s">
        <v>909</v>
      </c>
      <c r="D9869" s="244" t="s">
        <v>3146</v>
      </c>
      <c r="E9869" s="244" t="s">
        <v>4106</v>
      </c>
      <c r="G9869" s="244" t="s">
        <v>4106</v>
      </c>
      <c r="I9869" s="244" t="s">
        <v>747</v>
      </c>
      <c r="J9869" s="244" t="s">
        <v>2625</v>
      </c>
      <c r="K9869" s="244" t="s">
        <v>946</v>
      </c>
    </row>
    <row r="9870" spans="1:11" s="244" customFormat="1" x14ac:dyDescent="0.3">
      <c r="A9870" s="244" t="s">
        <v>920</v>
      </c>
      <c r="B9870" s="244" t="s">
        <v>917</v>
      </c>
      <c r="C9870" s="244" t="s">
        <v>909</v>
      </c>
      <c r="D9870" s="244" t="s">
        <v>3146</v>
      </c>
      <c r="E9870" s="244" t="s">
        <v>4106</v>
      </c>
      <c r="G9870" s="244" t="s">
        <v>4106</v>
      </c>
      <c r="I9870" s="244" t="s">
        <v>749</v>
      </c>
      <c r="J9870" s="244" t="s">
        <v>2626</v>
      </c>
      <c r="K9870" s="244" t="s">
        <v>946</v>
      </c>
    </row>
    <row r="9871" spans="1:11" s="244" customFormat="1" x14ac:dyDescent="0.3">
      <c r="A9871" s="244" t="s">
        <v>920</v>
      </c>
      <c r="B9871" s="244" t="s">
        <v>917</v>
      </c>
      <c r="C9871" s="244" t="s">
        <v>909</v>
      </c>
      <c r="D9871" s="244" t="s">
        <v>3146</v>
      </c>
      <c r="E9871" s="244" t="s">
        <v>4106</v>
      </c>
      <c r="G9871" s="244" t="s">
        <v>4106</v>
      </c>
      <c r="I9871" s="244" t="s">
        <v>751</v>
      </c>
      <c r="J9871" s="244" t="s">
        <v>2627</v>
      </c>
      <c r="K9871" s="244" t="s">
        <v>946</v>
      </c>
    </row>
    <row r="9872" spans="1:11" s="244" customFormat="1" x14ac:dyDescent="0.3">
      <c r="A9872" s="244" t="s">
        <v>920</v>
      </c>
      <c r="B9872" s="244" t="s">
        <v>917</v>
      </c>
      <c r="C9872" s="244" t="s">
        <v>909</v>
      </c>
      <c r="D9872" s="244" t="s">
        <v>3146</v>
      </c>
      <c r="E9872" s="244" t="s">
        <v>4106</v>
      </c>
      <c r="G9872" s="244" t="s">
        <v>4106</v>
      </c>
      <c r="I9872" s="244" t="s">
        <v>5958</v>
      </c>
      <c r="J9872" s="244" t="s">
        <v>2628</v>
      </c>
      <c r="K9872" s="244" t="s">
        <v>946</v>
      </c>
    </row>
    <row r="9873" spans="1:11" s="244" customFormat="1" x14ac:dyDescent="0.3">
      <c r="A9873" s="244" t="s">
        <v>920</v>
      </c>
      <c r="B9873" s="244" t="s">
        <v>917</v>
      </c>
      <c r="C9873" s="244" t="s">
        <v>909</v>
      </c>
      <c r="D9873" s="244" t="s">
        <v>3146</v>
      </c>
      <c r="E9873" s="244" t="s">
        <v>4106</v>
      </c>
      <c r="G9873" s="244" t="s">
        <v>4106</v>
      </c>
      <c r="I9873" s="244" t="s">
        <v>5960</v>
      </c>
      <c r="J9873" s="244" t="s">
        <v>2629</v>
      </c>
      <c r="K9873" s="244" t="s">
        <v>946</v>
      </c>
    </row>
    <row r="9874" spans="1:11" s="244" customFormat="1" x14ac:dyDescent="0.3">
      <c r="A9874" s="244" t="s">
        <v>920</v>
      </c>
      <c r="B9874" s="244" t="s">
        <v>917</v>
      </c>
      <c r="C9874" s="244" t="s">
        <v>909</v>
      </c>
      <c r="D9874" s="244" t="s">
        <v>3146</v>
      </c>
      <c r="E9874" s="244" t="s">
        <v>4106</v>
      </c>
      <c r="G9874" s="244" t="s">
        <v>4106</v>
      </c>
      <c r="I9874" s="244" t="s">
        <v>752</v>
      </c>
      <c r="J9874" s="244" t="s">
        <v>5045</v>
      </c>
      <c r="K9874" s="244" t="s">
        <v>946</v>
      </c>
    </row>
    <row r="9875" spans="1:11" s="244" customFormat="1" x14ac:dyDescent="0.3">
      <c r="A9875" s="244" t="s">
        <v>920</v>
      </c>
      <c r="B9875" s="244" t="s">
        <v>917</v>
      </c>
      <c r="C9875" s="244" t="s">
        <v>909</v>
      </c>
      <c r="D9875" s="244" t="s">
        <v>3146</v>
      </c>
      <c r="E9875" s="244" t="s">
        <v>4106</v>
      </c>
      <c r="G9875" s="244" t="s">
        <v>4106</v>
      </c>
      <c r="I9875" s="244" t="s">
        <v>5962</v>
      </c>
      <c r="J9875" s="244" t="s">
        <v>2630</v>
      </c>
      <c r="K9875" s="244" t="s">
        <v>946</v>
      </c>
    </row>
    <row r="9876" spans="1:11" s="244" customFormat="1" x14ac:dyDescent="0.3">
      <c r="A9876" s="244" t="s">
        <v>920</v>
      </c>
      <c r="B9876" s="244" t="s">
        <v>917</v>
      </c>
      <c r="C9876" s="244" t="s">
        <v>909</v>
      </c>
      <c r="D9876" s="244" t="s">
        <v>3146</v>
      </c>
      <c r="E9876" s="244" t="s">
        <v>4106</v>
      </c>
      <c r="G9876" s="244" t="s">
        <v>4106</v>
      </c>
      <c r="I9876" s="244" t="s">
        <v>5964</v>
      </c>
      <c r="J9876" s="244" t="s">
        <v>3347</v>
      </c>
      <c r="K9876" s="244" t="s">
        <v>946</v>
      </c>
    </row>
    <row r="9877" spans="1:11" s="244" customFormat="1" x14ac:dyDescent="0.3">
      <c r="A9877" s="244" t="s">
        <v>920</v>
      </c>
      <c r="B9877" s="244" t="s">
        <v>917</v>
      </c>
      <c r="C9877" s="244" t="s">
        <v>909</v>
      </c>
      <c r="D9877" s="244" t="s">
        <v>3146</v>
      </c>
      <c r="E9877" s="244" t="s">
        <v>4106</v>
      </c>
      <c r="G9877" s="244" t="s">
        <v>4106</v>
      </c>
      <c r="I9877" s="244" t="s">
        <v>755</v>
      </c>
      <c r="J9877" s="244" t="s">
        <v>3348</v>
      </c>
      <c r="K9877" s="244" t="s">
        <v>946</v>
      </c>
    </row>
    <row r="9878" spans="1:11" s="244" customFormat="1" x14ac:dyDescent="0.3">
      <c r="A9878" s="244" t="s">
        <v>920</v>
      </c>
      <c r="B9878" s="244" t="s">
        <v>917</v>
      </c>
      <c r="C9878" s="244" t="s">
        <v>909</v>
      </c>
      <c r="D9878" s="244" t="s">
        <v>3146</v>
      </c>
      <c r="E9878" s="244" t="s">
        <v>4106</v>
      </c>
      <c r="G9878" s="244" t="s">
        <v>4106</v>
      </c>
      <c r="I9878" s="244" t="s">
        <v>4440</v>
      </c>
      <c r="J9878" s="244" t="s">
        <v>3349</v>
      </c>
      <c r="K9878" s="244" t="s">
        <v>946</v>
      </c>
    </row>
    <row r="9879" spans="1:11" s="244" customFormat="1" x14ac:dyDescent="0.3">
      <c r="A9879" s="244" t="s">
        <v>920</v>
      </c>
      <c r="B9879" s="244" t="s">
        <v>917</v>
      </c>
      <c r="C9879" s="244" t="s">
        <v>909</v>
      </c>
      <c r="D9879" s="244" t="s">
        <v>3146</v>
      </c>
      <c r="E9879" s="244" t="s">
        <v>4106</v>
      </c>
      <c r="G9879" s="244" t="s">
        <v>4106</v>
      </c>
      <c r="I9879" s="244" t="s">
        <v>756</v>
      </c>
      <c r="J9879" s="244" t="s">
        <v>3350</v>
      </c>
      <c r="K9879" s="244" t="s">
        <v>946</v>
      </c>
    </row>
    <row r="9880" spans="1:11" s="244" customFormat="1" x14ac:dyDescent="0.3">
      <c r="A9880" s="244" t="s">
        <v>920</v>
      </c>
      <c r="B9880" s="244" t="s">
        <v>917</v>
      </c>
      <c r="C9880" s="244" t="s">
        <v>909</v>
      </c>
      <c r="D9880" s="244" t="s">
        <v>3146</v>
      </c>
      <c r="E9880" s="244" t="s">
        <v>4106</v>
      </c>
      <c r="G9880" s="244" t="s">
        <v>4106</v>
      </c>
      <c r="I9880" s="244" t="s">
        <v>758</v>
      </c>
      <c r="J9880" s="244" t="s">
        <v>3351</v>
      </c>
      <c r="K9880" s="244" t="s">
        <v>946</v>
      </c>
    </row>
    <row r="9881" spans="1:11" s="244" customFormat="1" x14ac:dyDescent="0.3">
      <c r="A9881" s="244" t="s">
        <v>920</v>
      </c>
      <c r="B9881" s="244" t="s">
        <v>917</v>
      </c>
      <c r="C9881" s="244" t="s">
        <v>909</v>
      </c>
      <c r="D9881" s="244" t="s">
        <v>3146</v>
      </c>
      <c r="E9881" s="244" t="s">
        <v>4106</v>
      </c>
      <c r="G9881" s="244" t="s">
        <v>4106</v>
      </c>
      <c r="I9881" s="244" t="s">
        <v>759</v>
      </c>
      <c r="J9881" s="244" t="s">
        <v>3352</v>
      </c>
      <c r="K9881" s="244" t="s">
        <v>946</v>
      </c>
    </row>
    <row r="9882" spans="1:11" s="244" customFormat="1" x14ac:dyDescent="0.3">
      <c r="A9882" s="244" t="s">
        <v>920</v>
      </c>
      <c r="B9882" s="244" t="s">
        <v>917</v>
      </c>
      <c r="C9882" s="244" t="s">
        <v>909</v>
      </c>
      <c r="D9882" s="244" t="s">
        <v>3146</v>
      </c>
      <c r="E9882" s="244" t="s">
        <v>4106</v>
      </c>
      <c r="G9882" s="244" t="s">
        <v>4106</v>
      </c>
      <c r="I9882" s="244" t="s">
        <v>1983</v>
      </c>
      <c r="J9882" s="244" t="s">
        <v>3353</v>
      </c>
      <c r="K9882" s="244" t="s">
        <v>946</v>
      </c>
    </row>
    <row r="9883" spans="1:11" s="244" customFormat="1" x14ac:dyDescent="0.3">
      <c r="A9883" s="244" t="s">
        <v>920</v>
      </c>
      <c r="B9883" s="244" t="s">
        <v>917</v>
      </c>
      <c r="C9883" s="244" t="s">
        <v>909</v>
      </c>
      <c r="D9883" s="244" t="s">
        <v>3146</v>
      </c>
      <c r="E9883" s="244" t="s">
        <v>4106</v>
      </c>
      <c r="G9883" s="244" t="s">
        <v>4106</v>
      </c>
      <c r="I9883" s="244" t="s">
        <v>3042</v>
      </c>
      <c r="J9883" s="244" t="s">
        <v>3354</v>
      </c>
      <c r="K9883" s="244" t="s">
        <v>946</v>
      </c>
    </row>
    <row r="9884" spans="1:11" s="244" customFormat="1" x14ac:dyDescent="0.3">
      <c r="A9884" s="244" t="s">
        <v>920</v>
      </c>
      <c r="B9884" s="244" t="s">
        <v>917</v>
      </c>
      <c r="C9884" s="244" t="s">
        <v>909</v>
      </c>
      <c r="D9884" s="244" t="s">
        <v>3146</v>
      </c>
      <c r="E9884" s="244" t="s">
        <v>4106</v>
      </c>
      <c r="G9884" s="244" t="s">
        <v>4106</v>
      </c>
      <c r="I9884" s="244" t="s">
        <v>765</v>
      </c>
      <c r="J9884" s="244" t="s">
        <v>3355</v>
      </c>
      <c r="K9884" s="244" t="s">
        <v>946</v>
      </c>
    </row>
    <row r="9885" spans="1:11" s="244" customFormat="1" x14ac:dyDescent="0.3">
      <c r="A9885" s="244" t="s">
        <v>920</v>
      </c>
      <c r="B9885" s="244" t="s">
        <v>917</v>
      </c>
      <c r="C9885" s="244" t="s">
        <v>909</v>
      </c>
      <c r="D9885" s="244" t="s">
        <v>3146</v>
      </c>
      <c r="E9885" s="244" t="s">
        <v>4106</v>
      </c>
      <c r="G9885" s="244" t="s">
        <v>4106</v>
      </c>
      <c r="I9885" s="244" t="s">
        <v>767</v>
      </c>
      <c r="J9885" s="244" t="s">
        <v>3356</v>
      </c>
      <c r="K9885" s="244" t="s">
        <v>946</v>
      </c>
    </row>
    <row r="9886" spans="1:11" s="244" customFormat="1" x14ac:dyDescent="0.3">
      <c r="A9886" s="244" t="s">
        <v>920</v>
      </c>
      <c r="B9886" s="244" t="s">
        <v>917</v>
      </c>
      <c r="C9886" s="244" t="s">
        <v>909</v>
      </c>
      <c r="D9886" s="244" t="s">
        <v>3146</v>
      </c>
      <c r="E9886" s="244" t="s">
        <v>4106</v>
      </c>
      <c r="G9886" s="244" t="s">
        <v>4106</v>
      </c>
      <c r="I9886" s="244" t="s">
        <v>1988</v>
      </c>
      <c r="J9886" s="244" t="s">
        <v>3357</v>
      </c>
      <c r="K9886" s="244" t="s">
        <v>946</v>
      </c>
    </row>
    <row r="9887" spans="1:11" s="244" customFormat="1" x14ac:dyDescent="0.3">
      <c r="A9887" s="244" t="s">
        <v>920</v>
      </c>
      <c r="B9887" s="244" t="s">
        <v>917</v>
      </c>
      <c r="C9887" s="244" t="s">
        <v>909</v>
      </c>
      <c r="D9887" s="244" t="s">
        <v>3146</v>
      </c>
      <c r="E9887" s="244" t="s">
        <v>4106</v>
      </c>
      <c r="G9887" s="244" t="s">
        <v>4106</v>
      </c>
      <c r="I9887" s="244" t="s">
        <v>770</v>
      </c>
      <c r="J9887" s="244" t="s">
        <v>3358</v>
      </c>
      <c r="K9887" s="244" t="s">
        <v>946</v>
      </c>
    </row>
    <row r="9888" spans="1:11" s="244" customFormat="1" x14ac:dyDescent="0.3">
      <c r="A9888" s="244" t="s">
        <v>920</v>
      </c>
      <c r="B9888" s="244" t="s">
        <v>917</v>
      </c>
      <c r="C9888" s="244" t="s">
        <v>909</v>
      </c>
      <c r="D9888" s="244" t="s">
        <v>3146</v>
      </c>
      <c r="E9888" s="244" t="s">
        <v>4106</v>
      </c>
      <c r="G9888" s="244" t="s">
        <v>4106</v>
      </c>
      <c r="I9888" s="244" t="s">
        <v>1991</v>
      </c>
      <c r="J9888" s="244" t="s">
        <v>3359</v>
      </c>
      <c r="K9888" s="244" t="s">
        <v>946</v>
      </c>
    </row>
    <row r="9889" spans="1:11" s="244" customFormat="1" x14ac:dyDescent="0.3">
      <c r="A9889" s="244" t="s">
        <v>920</v>
      </c>
      <c r="B9889" s="244" t="s">
        <v>917</v>
      </c>
      <c r="C9889" s="244" t="s">
        <v>909</v>
      </c>
      <c r="D9889" s="244" t="s">
        <v>3146</v>
      </c>
      <c r="E9889" s="244" t="s">
        <v>4106</v>
      </c>
      <c r="G9889" s="244" t="s">
        <v>4106</v>
      </c>
      <c r="I9889" s="244" t="s">
        <v>1996</v>
      </c>
      <c r="J9889" s="244" t="s">
        <v>3360</v>
      </c>
      <c r="K9889" s="244" t="s">
        <v>946</v>
      </c>
    </row>
    <row r="9890" spans="1:11" s="244" customFormat="1" x14ac:dyDescent="0.3">
      <c r="A9890" s="244" t="s">
        <v>920</v>
      </c>
      <c r="B9890" s="244" t="s">
        <v>917</v>
      </c>
      <c r="C9890" s="244" t="s">
        <v>909</v>
      </c>
      <c r="D9890" s="244" t="s">
        <v>3146</v>
      </c>
      <c r="E9890" s="244" t="s">
        <v>4106</v>
      </c>
      <c r="G9890" s="244" t="s">
        <v>4106</v>
      </c>
      <c r="I9890" s="244" t="s">
        <v>774</v>
      </c>
      <c r="J9890" s="244" t="s">
        <v>3361</v>
      </c>
      <c r="K9890" s="244" t="s">
        <v>946</v>
      </c>
    </row>
    <row r="9891" spans="1:11" s="244" customFormat="1" x14ac:dyDescent="0.3">
      <c r="A9891" s="244" t="s">
        <v>920</v>
      </c>
      <c r="B9891" s="244" t="s">
        <v>917</v>
      </c>
      <c r="C9891" s="244" t="s">
        <v>909</v>
      </c>
      <c r="D9891" s="244" t="s">
        <v>3146</v>
      </c>
      <c r="E9891" s="244" t="s">
        <v>4106</v>
      </c>
      <c r="G9891" s="244" t="s">
        <v>4106</v>
      </c>
      <c r="I9891" s="244" t="s">
        <v>776</v>
      </c>
      <c r="J9891" s="244" t="s">
        <v>1471</v>
      </c>
      <c r="K9891" s="244" t="s">
        <v>946</v>
      </c>
    </row>
    <row r="9892" spans="1:11" s="244" customFormat="1" x14ac:dyDescent="0.3">
      <c r="A9892" s="244" t="s">
        <v>920</v>
      </c>
      <c r="B9892" s="244" t="s">
        <v>917</v>
      </c>
      <c r="C9892" s="244" t="s">
        <v>909</v>
      </c>
      <c r="D9892" s="244" t="s">
        <v>3146</v>
      </c>
      <c r="E9892" s="244" t="s">
        <v>4106</v>
      </c>
      <c r="G9892" s="244" t="s">
        <v>4106</v>
      </c>
      <c r="I9892" s="244" t="s">
        <v>2000</v>
      </c>
      <c r="J9892" s="244" t="s">
        <v>3362</v>
      </c>
      <c r="K9892" s="244" t="s">
        <v>946</v>
      </c>
    </row>
    <row r="9893" spans="1:11" s="244" customFormat="1" x14ac:dyDescent="0.3">
      <c r="A9893" s="244" t="s">
        <v>920</v>
      </c>
      <c r="B9893" s="244" t="s">
        <v>917</v>
      </c>
      <c r="C9893" s="244" t="s">
        <v>909</v>
      </c>
      <c r="D9893" s="244" t="s">
        <v>3146</v>
      </c>
      <c r="E9893" s="244" t="s">
        <v>4106</v>
      </c>
      <c r="G9893" s="244" t="s">
        <v>4106</v>
      </c>
      <c r="I9893" s="244" t="s">
        <v>779</v>
      </c>
      <c r="J9893" s="244" t="s">
        <v>6318</v>
      </c>
      <c r="K9893" s="244" t="s">
        <v>946</v>
      </c>
    </row>
    <row r="9894" spans="1:11" s="244" customFormat="1" x14ac:dyDescent="0.3">
      <c r="A9894" s="244" t="s">
        <v>920</v>
      </c>
      <c r="B9894" s="244" t="s">
        <v>917</v>
      </c>
      <c r="C9894" s="244" t="s">
        <v>909</v>
      </c>
      <c r="D9894" s="244" t="s">
        <v>3146</v>
      </c>
      <c r="E9894" s="244" t="s">
        <v>4106</v>
      </c>
      <c r="G9894" s="244" t="s">
        <v>4106</v>
      </c>
      <c r="I9894" s="244" t="s">
        <v>781</v>
      </c>
      <c r="J9894" s="244" t="s">
        <v>3363</v>
      </c>
      <c r="K9894" s="244" t="s">
        <v>946</v>
      </c>
    </row>
    <row r="9895" spans="1:11" s="244" customFormat="1" x14ac:dyDescent="0.3">
      <c r="A9895" s="244" t="s">
        <v>920</v>
      </c>
      <c r="B9895" s="244" t="s">
        <v>917</v>
      </c>
      <c r="C9895" s="244" t="s">
        <v>909</v>
      </c>
      <c r="D9895" s="244" t="s">
        <v>3146</v>
      </c>
      <c r="E9895" s="244" t="s">
        <v>4106</v>
      </c>
      <c r="G9895" s="244" t="s">
        <v>4106</v>
      </c>
      <c r="I9895" s="244" t="s">
        <v>4125</v>
      </c>
      <c r="J9895" s="244" t="s">
        <v>3364</v>
      </c>
      <c r="K9895" s="244" t="s">
        <v>946</v>
      </c>
    </row>
    <row r="9896" spans="1:11" s="244" customFormat="1" x14ac:dyDescent="0.3">
      <c r="A9896" s="244" t="s">
        <v>920</v>
      </c>
      <c r="B9896" s="244" t="s">
        <v>917</v>
      </c>
      <c r="C9896" s="244" t="s">
        <v>909</v>
      </c>
      <c r="D9896" s="244" t="s">
        <v>3146</v>
      </c>
      <c r="E9896" s="244" t="s">
        <v>4106</v>
      </c>
      <c r="G9896" s="244" t="s">
        <v>4106</v>
      </c>
      <c r="I9896" s="244" t="s">
        <v>4129</v>
      </c>
      <c r="J9896" s="244" t="s">
        <v>3365</v>
      </c>
      <c r="K9896" s="244" t="s">
        <v>946</v>
      </c>
    </row>
    <row r="9897" spans="1:11" s="244" customFormat="1" x14ac:dyDescent="0.3">
      <c r="A9897" s="244" t="s">
        <v>920</v>
      </c>
      <c r="B9897" s="244" t="s">
        <v>917</v>
      </c>
      <c r="C9897" s="244" t="s">
        <v>909</v>
      </c>
      <c r="D9897" s="244" t="s">
        <v>3146</v>
      </c>
      <c r="E9897" s="244" t="s">
        <v>4106</v>
      </c>
      <c r="G9897" s="244" t="s">
        <v>4106</v>
      </c>
      <c r="I9897" s="244" t="s">
        <v>4785</v>
      </c>
      <c r="J9897" s="244" t="s">
        <v>3366</v>
      </c>
      <c r="K9897" s="244" t="s">
        <v>946</v>
      </c>
    </row>
    <row r="9898" spans="1:11" s="244" customFormat="1" x14ac:dyDescent="0.3">
      <c r="A9898" s="244" t="s">
        <v>920</v>
      </c>
      <c r="B9898" s="244" t="s">
        <v>917</v>
      </c>
      <c r="C9898" s="244" t="s">
        <v>909</v>
      </c>
      <c r="D9898" s="244" t="s">
        <v>3146</v>
      </c>
      <c r="E9898" s="244" t="s">
        <v>4106</v>
      </c>
      <c r="G9898" s="244" t="s">
        <v>4106</v>
      </c>
      <c r="I9898" s="244" t="s">
        <v>4787</v>
      </c>
      <c r="J9898" s="244" t="s">
        <v>3367</v>
      </c>
      <c r="K9898" s="244" t="s">
        <v>946</v>
      </c>
    </row>
    <row r="9899" spans="1:11" s="244" customFormat="1" x14ac:dyDescent="0.3">
      <c r="A9899" s="244" t="s">
        <v>920</v>
      </c>
      <c r="B9899" s="244" t="s">
        <v>917</v>
      </c>
      <c r="C9899" s="244" t="s">
        <v>909</v>
      </c>
      <c r="D9899" s="244" t="s">
        <v>3146</v>
      </c>
      <c r="E9899" s="244" t="s">
        <v>4106</v>
      </c>
      <c r="G9899" s="244" t="s">
        <v>4106</v>
      </c>
      <c r="I9899" s="244" t="s">
        <v>4791</v>
      </c>
      <c r="J9899" s="244" t="s">
        <v>3368</v>
      </c>
      <c r="K9899" s="244" t="s">
        <v>946</v>
      </c>
    </row>
    <row r="9900" spans="1:11" s="244" customFormat="1" x14ac:dyDescent="0.3">
      <c r="A9900" s="244" t="s">
        <v>920</v>
      </c>
      <c r="B9900" s="244" t="s">
        <v>917</v>
      </c>
      <c r="C9900" s="244" t="s">
        <v>909</v>
      </c>
      <c r="D9900" s="244" t="s">
        <v>3146</v>
      </c>
      <c r="E9900" s="244" t="s">
        <v>4106</v>
      </c>
      <c r="G9900" s="244" t="s">
        <v>4106</v>
      </c>
      <c r="I9900" s="244" t="s">
        <v>2916</v>
      </c>
      <c r="J9900" s="244" t="s">
        <v>1472</v>
      </c>
      <c r="K9900" s="244" t="s">
        <v>946</v>
      </c>
    </row>
    <row r="9901" spans="1:11" s="244" customFormat="1" x14ac:dyDescent="0.3">
      <c r="A9901" s="244" t="s">
        <v>920</v>
      </c>
      <c r="B9901" s="244" t="s">
        <v>917</v>
      </c>
      <c r="C9901" s="244" t="s">
        <v>909</v>
      </c>
      <c r="D9901" s="244" t="s">
        <v>3146</v>
      </c>
      <c r="E9901" s="244" t="s">
        <v>4106</v>
      </c>
      <c r="G9901" s="244" t="s">
        <v>4106</v>
      </c>
      <c r="I9901" s="244" t="s">
        <v>790</v>
      </c>
      <c r="J9901" s="244" t="s">
        <v>3369</v>
      </c>
      <c r="K9901" s="244" t="s">
        <v>946</v>
      </c>
    </row>
    <row r="9902" spans="1:11" s="244" customFormat="1" x14ac:dyDescent="0.3">
      <c r="A9902" s="244" t="s">
        <v>920</v>
      </c>
      <c r="B9902" s="244" t="s">
        <v>917</v>
      </c>
      <c r="C9902" s="244" t="s">
        <v>909</v>
      </c>
      <c r="D9902" s="244" t="s">
        <v>3146</v>
      </c>
      <c r="E9902" s="244" t="s">
        <v>4106</v>
      </c>
      <c r="G9902" s="244" t="s">
        <v>4106</v>
      </c>
      <c r="I9902" s="244" t="s">
        <v>3133</v>
      </c>
      <c r="J9902" s="244" t="s">
        <v>3370</v>
      </c>
      <c r="K9902" s="244" t="s">
        <v>946</v>
      </c>
    </row>
    <row r="9903" spans="1:11" s="244" customFormat="1" x14ac:dyDescent="0.3">
      <c r="A9903" s="244" t="s">
        <v>920</v>
      </c>
      <c r="B9903" s="244" t="s">
        <v>917</v>
      </c>
      <c r="C9903" s="244" t="s">
        <v>909</v>
      </c>
      <c r="D9903" s="244" t="s">
        <v>3146</v>
      </c>
      <c r="E9903" s="244" t="s">
        <v>4106</v>
      </c>
      <c r="G9903" s="244" t="s">
        <v>4106</v>
      </c>
      <c r="I9903" s="244" t="s">
        <v>5194</v>
      </c>
      <c r="J9903" s="244" t="s">
        <v>3371</v>
      </c>
      <c r="K9903" s="244" t="s">
        <v>946</v>
      </c>
    </row>
    <row r="9904" spans="1:11" s="244" customFormat="1" x14ac:dyDescent="0.3">
      <c r="A9904" s="244" t="s">
        <v>920</v>
      </c>
      <c r="B9904" s="244" t="s">
        <v>917</v>
      </c>
      <c r="C9904" s="244" t="s">
        <v>909</v>
      </c>
      <c r="D9904" s="244" t="s">
        <v>3146</v>
      </c>
      <c r="E9904" s="244" t="s">
        <v>4106</v>
      </c>
      <c r="G9904" s="244" t="s">
        <v>4106</v>
      </c>
      <c r="I9904" s="244" t="s">
        <v>1678</v>
      </c>
      <c r="J9904" s="244" t="s">
        <v>3372</v>
      </c>
      <c r="K9904" s="244" t="s">
        <v>946</v>
      </c>
    </row>
    <row r="9905" spans="1:11" s="244" customFormat="1" x14ac:dyDescent="0.3">
      <c r="A9905" s="244" t="s">
        <v>920</v>
      </c>
      <c r="B9905" s="244" t="s">
        <v>917</v>
      </c>
      <c r="C9905" s="244" t="s">
        <v>909</v>
      </c>
      <c r="D9905" s="244" t="s">
        <v>3146</v>
      </c>
      <c r="E9905" s="244" t="s">
        <v>4106</v>
      </c>
      <c r="G9905" s="244" t="s">
        <v>4106</v>
      </c>
      <c r="I9905" s="244" t="s">
        <v>1681</v>
      </c>
      <c r="J9905" s="244" t="s">
        <v>3373</v>
      </c>
      <c r="K9905" s="244" t="s">
        <v>946</v>
      </c>
    </row>
    <row r="9906" spans="1:11" s="244" customFormat="1" x14ac:dyDescent="0.3">
      <c r="A9906" s="244" t="s">
        <v>920</v>
      </c>
      <c r="B9906" s="244" t="s">
        <v>917</v>
      </c>
      <c r="C9906" s="244" t="s">
        <v>909</v>
      </c>
      <c r="D9906" s="244" t="s">
        <v>3146</v>
      </c>
      <c r="E9906" s="244" t="s">
        <v>4106</v>
      </c>
      <c r="G9906" s="244" t="s">
        <v>4106</v>
      </c>
      <c r="I9906" s="244" t="s">
        <v>1683</v>
      </c>
      <c r="J9906" s="244" t="s">
        <v>3374</v>
      </c>
      <c r="K9906" s="244" t="s">
        <v>946</v>
      </c>
    </row>
    <row r="9907" spans="1:11" s="244" customFormat="1" x14ac:dyDescent="0.3">
      <c r="A9907" s="244" t="s">
        <v>920</v>
      </c>
      <c r="B9907" s="244" t="s">
        <v>917</v>
      </c>
      <c r="C9907" s="244" t="s">
        <v>909</v>
      </c>
      <c r="D9907" s="244" t="s">
        <v>3146</v>
      </c>
      <c r="E9907" s="244" t="s">
        <v>4106</v>
      </c>
      <c r="G9907" s="244" t="s">
        <v>4106</v>
      </c>
      <c r="I9907" s="244" t="s">
        <v>1685</v>
      </c>
      <c r="J9907" s="244" t="s">
        <v>3375</v>
      </c>
      <c r="K9907" s="244" t="s">
        <v>946</v>
      </c>
    </row>
    <row r="9908" spans="1:11" s="244" customFormat="1" x14ac:dyDescent="0.3">
      <c r="A9908" s="244" t="s">
        <v>920</v>
      </c>
      <c r="B9908" s="244" t="s">
        <v>917</v>
      </c>
      <c r="C9908" s="244" t="s">
        <v>909</v>
      </c>
      <c r="D9908" s="244" t="s">
        <v>3146</v>
      </c>
      <c r="E9908" s="244" t="s">
        <v>4106</v>
      </c>
      <c r="G9908" s="244" t="s">
        <v>4106</v>
      </c>
      <c r="I9908" s="244" t="s">
        <v>1687</v>
      </c>
      <c r="J9908" s="244" t="s">
        <v>3376</v>
      </c>
      <c r="K9908" s="244" t="s">
        <v>946</v>
      </c>
    </row>
    <row r="9909" spans="1:11" s="244" customFormat="1" x14ac:dyDescent="0.3">
      <c r="A9909" s="244" t="s">
        <v>920</v>
      </c>
      <c r="B9909" s="244" t="s">
        <v>917</v>
      </c>
      <c r="C9909" s="244" t="s">
        <v>909</v>
      </c>
      <c r="D9909" s="244" t="s">
        <v>3146</v>
      </c>
      <c r="E9909" s="244" t="s">
        <v>4106</v>
      </c>
      <c r="G9909" s="244" t="s">
        <v>4106</v>
      </c>
      <c r="I9909" s="244" t="s">
        <v>1689</v>
      </c>
      <c r="J9909" s="244" t="s">
        <v>3377</v>
      </c>
      <c r="K9909" s="244" t="s">
        <v>946</v>
      </c>
    </row>
    <row r="9910" spans="1:11" s="244" customFormat="1" x14ac:dyDescent="0.3">
      <c r="A9910" s="244" t="s">
        <v>920</v>
      </c>
      <c r="B9910" s="244" t="s">
        <v>917</v>
      </c>
      <c r="C9910" s="244" t="s">
        <v>909</v>
      </c>
      <c r="D9910" s="244" t="s">
        <v>3146</v>
      </c>
      <c r="E9910" s="244" t="s">
        <v>4106</v>
      </c>
      <c r="G9910" s="244" t="s">
        <v>4106</v>
      </c>
      <c r="I9910" s="244" t="s">
        <v>1691</v>
      </c>
      <c r="J9910" s="244" t="s">
        <v>3378</v>
      </c>
      <c r="K9910" s="244" t="s">
        <v>946</v>
      </c>
    </row>
    <row r="9911" spans="1:11" s="244" customFormat="1" x14ac:dyDescent="0.3">
      <c r="A9911" s="244" t="s">
        <v>920</v>
      </c>
      <c r="B9911" s="244" t="s">
        <v>917</v>
      </c>
      <c r="C9911" s="244" t="s">
        <v>909</v>
      </c>
      <c r="D9911" s="244" t="s">
        <v>3146</v>
      </c>
      <c r="E9911" s="244" t="s">
        <v>4106</v>
      </c>
      <c r="G9911" s="244" t="s">
        <v>4106</v>
      </c>
      <c r="I9911" s="244" t="s">
        <v>1693</v>
      </c>
      <c r="J9911" s="244" t="s">
        <v>3379</v>
      </c>
      <c r="K9911" s="244" t="s">
        <v>946</v>
      </c>
    </row>
    <row r="9912" spans="1:11" s="244" customFormat="1" x14ac:dyDescent="0.3">
      <c r="A9912" s="244" t="s">
        <v>920</v>
      </c>
      <c r="B9912" s="244" t="s">
        <v>917</v>
      </c>
      <c r="C9912" s="244" t="s">
        <v>909</v>
      </c>
      <c r="D9912" s="244" t="s">
        <v>3146</v>
      </c>
      <c r="E9912" s="244" t="s">
        <v>4106</v>
      </c>
      <c r="G9912" s="244" t="s">
        <v>4106</v>
      </c>
      <c r="I9912" s="244" t="s">
        <v>1695</v>
      </c>
      <c r="J9912" s="244" t="s">
        <v>3380</v>
      </c>
      <c r="K9912" s="244" t="s">
        <v>946</v>
      </c>
    </row>
    <row r="9913" spans="1:11" s="244" customFormat="1" x14ac:dyDescent="0.3">
      <c r="A9913" s="244" t="s">
        <v>920</v>
      </c>
      <c r="B9913" s="244" t="s">
        <v>917</v>
      </c>
      <c r="C9913" s="244" t="s">
        <v>909</v>
      </c>
      <c r="D9913" s="244" t="s">
        <v>3146</v>
      </c>
      <c r="E9913" s="244" t="s">
        <v>4106</v>
      </c>
      <c r="G9913" s="244" t="s">
        <v>4106</v>
      </c>
      <c r="I9913" s="244" t="s">
        <v>3140</v>
      </c>
      <c r="J9913" s="244" t="s">
        <v>3381</v>
      </c>
      <c r="K9913" s="244" t="s">
        <v>946</v>
      </c>
    </row>
    <row r="9914" spans="1:11" s="244" customFormat="1" x14ac:dyDescent="0.3">
      <c r="A9914" s="244" t="s">
        <v>920</v>
      </c>
      <c r="B9914" s="244" t="s">
        <v>917</v>
      </c>
      <c r="C9914" s="244" t="s">
        <v>909</v>
      </c>
      <c r="D9914" s="244" t="s">
        <v>3146</v>
      </c>
      <c r="E9914" s="244" t="s">
        <v>4106</v>
      </c>
      <c r="G9914" s="244" t="s">
        <v>4106</v>
      </c>
      <c r="I9914" s="244" t="s">
        <v>1700</v>
      </c>
      <c r="J9914" s="244" t="s">
        <v>1473</v>
      </c>
      <c r="K9914" s="244" t="s">
        <v>946</v>
      </c>
    </row>
    <row r="9915" spans="1:11" s="244" customFormat="1" x14ac:dyDescent="0.3">
      <c r="A9915" s="244" t="s">
        <v>920</v>
      </c>
      <c r="B9915" s="244" t="s">
        <v>917</v>
      </c>
      <c r="C9915" s="244" t="s">
        <v>909</v>
      </c>
      <c r="D9915" s="244" t="s">
        <v>3146</v>
      </c>
      <c r="E9915" s="244" t="s">
        <v>4106</v>
      </c>
      <c r="G9915" s="244" t="s">
        <v>4106</v>
      </c>
      <c r="I9915" s="244" t="s">
        <v>4793</v>
      </c>
      <c r="J9915" s="244" t="s">
        <v>3382</v>
      </c>
      <c r="K9915" s="244" t="s">
        <v>946</v>
      </c>
    </row>
    <row r="9916" spans="1:11" s="244" customFormat="1" x14ac:dyDescent="0.3">
      <c r="A9916" s="244" t="s">
        <v>920</v>
      </c>
      <c r="B9916" s="244" t="s">
        <v>917</v>
      </c>
      <c r="C9916" s="244" t="s">
        <v>909</v>
      </c>
      <c r="D9916" s="244" t="s">
        <v>3146</v>
      </c>
      <c r="E9916" s="244" t="s">
        <v>4106</v>
      </c>
      <c r="G9916" s="244" t="s">
        <v>4106</v>
      </c>
      <c r="I9916" s="244" t="s">
        <v>3179</v>
      </c>
      <c r="J9916" s="244" t="s">
        <v>3383</v>
      </c>
      <c r="K9916" s="244" t="s">
        <v>946</v>
      </c>
    </row>
    <row r="9917" spans="1:11" s="244" customFormat="1" x14ac:dyDescent="0.3">
      <c r="A9917" s="244" t="s">
        <v>920</v>
      </c>
      <c r="B9917" s="244" t="s">
        <v>917</v>
      </c>
      <c r="C9917" s="244" t="s">
        <v>909</v>
      </c>
      <c r="D9917" s="244" t="s">
        <v>3146</v>
      </c>
      <c r="E9917" s="244" t="s">
        <v>4106</v>
      </c>
      <c r="G9917" s="244" t="s">
        <v>4106</v>
      </c>
      <c r="I9917" s="244" t="s">
        <v>1703</v>
      </c>
      <c r="J9917" s="244" t="s">
        <v>1474</v>
      </c>
      <c r="K9917" s="244" t="s">
        <v>946</v>
      </c>
    </row>
    <row r="9918" spans="1:11" s="244" customFormat="1" x14ac:dyDescent="0.3">
      <c r="A9918" s="244" t="s">
        <v>920</v>
      </c>
      <c r="B9918" s="244" t="s">
        <v>917</v>
      </c>
      <c r="C9918" s="244" t="s">
        <v>909</v>
      </c>
      <c r="D9918" s="244" t="s">
        <v>3146</v>
      </c>
      <c r="E9918" s="244" t="s">
        <v>4106</v>
      </c>
      <c r="G9918" s="244" t="s">
        <v>4106</v>
      </c>
      <c r="I9918" s="244" t="s">
        <v>4795</v>
      </c>
      <c r="J9918" s="244" t="s">
        <v>3384</v>
      </c>
      <c r="K9918" s="244" t="s">
        <v>946</v>
      </c>
    </row>
    <row r="9919" spans="1:11" s="244" customFormat="1" x14ac:dyDescent="0.3">
      <c r="A9919" s="244" t="s">
        <v>920</v>
      </c>
      <c r="B9919" s="244" t="s">
        <v>917</v>
      </c>
      <c r="C9919" s="244" t="s">
        <v>909</v>
      </c>
      <c r="D9919" s="244" t="s">
        <v>3146</v>
      </c>
      <c r="E9919" s="244" t="s">
        <v>4106</v>
      </c>
      <c r="G9919" s="244" t="s">
        <v>4106</v>
      </c>
      <c r="I9919" s="244" t="s">
        <v>4797</v>
      </c>
      <c r="J9919" s="244" t="s">
        <v>3385</v>
      </c>
      <c r="K9919" s="244" t="s">
        <v>946</v>
      </c>
    </row>
    <row r="9920" spans="1:11" s="244" customFormat="1" x14ac:dyDescent="0.3">
      <c r="A9920" s="244" t="s">
        <v>920</v>
      </c>
      <c r="B9920" s="244" t="s">
        <v>917</v>
      </c>
      <c r="C9920" s="244" t="s">
        <v>909</v>
      </c>
      <c r="D9920" s="244" t="s">
        <v>3146</v>
      </c>
      <c r="E9920" s="244" t="s">
        <v>4106</v>
      </c>
      <c r="G9920" s="244" t="s">
        <v>4106</v>
      </c>
      <c r="I9920" s="244" t="s">
        <v>1707</v>
      </c>
      <c r="J9920" s="244" t="s">
        <v>3386</v>
      </c>
      <c r="K9920" s="244" t="s">
        <v>946</v>
      </c>
    </row>
    <row r="9921" spans="1:11" s="244" customFormat="1" x14ac:dyDescent="0.3">
      <c r="A9921" s="244" t="s">
        <v>920</v>
      </c>
      <c r="B9921" s="244" t="s">
        <v>917</v>
      </c>
      <c r="C9921" s="244" t="s">
        <v>909</v>
      </c>
      <c r="D9921" s="244" t="s">
        <v>3146</v>
      </c>
      <c r="E9921" s="244" t="s">
        <v>4106</v>
      </c>
      <c r="G9921" s="244" t="s">
        <v>4106</v>
      </c>
      <c r="I9921" s="244" t="s">
        <v>5226</v>
      </c>
      <c r="J9921" s="244" t="s">
        <v>3387</v>
      </c>
      <c r="K9921" s="244" t="s">
        <v>946</v>
      </c>
    </row>
    <row r="9922" spans="1:11" s="244" customFormat="1" x14ac:dyDescent="0.3">
      <c r="A9922" s="244" t="s">
        <v>920</v>
      </c>
      <c r="B9922" s="244" t="s">
        <v>917</v>
      </c>
      <c r="C9922" s="244" t="s">
        <v>909</v>
      </c>
      <c r="D9922" s="244" t="s">
        <v>3146</v>
      </c>
      <c r="E9922" s="244" t="s">
        <v>4106</v>
      </c>
      <c r="G9922" s="244" t="s">
        <v>4106</v>
      </c>
      <c r="I9922" s="244" t="s">
        <v>1712</v>
      </c>
      <c r="J9922" s="244" t="s">
        <v>3388</v>
      </c>
      <c r="K9922" s="244" t="s">
        <v>946</v>
      </c>
    </row>
    <row r="9923" spans="1:11" s="244" customFormat="1" x14ac:dyDescent="0.3">
      <c r="A9923" s="244" t="s">
        <v>920</v>
      </c>
      <c r="B9923" s="244" t="s">
        <v>917</v>
      </c>
      <c r="C9923" s="244" t="s">
        <v>909</v>
      </c>
      <c r="D9923" s="244" t="s">
        <v>3146</v>
      </c>
      <c r="E9923" s="244" t="s">
        <v>4106</v>
      </c>
      <c r="G9923" s="244" t="s">
        <v>4106</v>
      </c>
      <c r="I9923" s="244" t="s">
        <v>1714</v>
      </c>
      <c r="J9923" s="244" t="s">
        <v>3389</v>
      </c>
      <c r="K9923" s="244" t="s">
        <v>946</v>
      </c>
    </row>
    <row r="9924" spans="1:11" s="244" customFormat="1" x14ac:dyDescent="0.3">
      <c r="A9924" s="244" t="s">
        <v>920</v>
      </c>
      <c r="B9924" s="244" t="s">
        <v>917</v>
      </c>
      <c r="C9924" s="244" t="s">
        <v>909</v>
      </c>
      <c r="D9924" s="244" t="s">
        <v>3146</v>
      </c>
      <c r="E9924" s="244" t="s">
        <v>4106</v>
      </c>
      <c r="G9924" s="244" t="s">
        <v>4106</v>
      </c>
      <c r="I9924" s="244" t="s">
        <v>3144</v>
      </c>
      <c r="J9924" s="244" t="s">
        <v>360</v>
      </c>
      <c r="K9924" s="244" t="s">
        <v>946</v>
      </c>
    </row>
    <row r="9925" spans="1:11" s="244" customFormat="1" x14ac:dyDescent="0.3">
      <c r="A9925" s="244" t="s">
        <v>920</v>
      </c>
      <c r="B9925" s="244" t="s">
        <v>917</v>
      </c>
      <c r="C9925" s="244" t="s">
        <v>909</v>
      </c>
      <c r="D9925" s="244" t="s">
        <v>3146</v>
      </c>
      <c r="E9925" s="244" t="s">
        <v>4106</v>
      </c>
      <c r="G9925" s="244" t="s">
        <v>4106</v>
      </c>
      <c r="I9925" s="244" t="s">
        <v>4458</v>
      </c>
      <c r="J9925" s="244" t="s">
        <v>361</v>
      </c>
      <c r="K9925" s="244" t="s">
        <v>946</v>
      </c>
    </row>
    <row r="9926" spans="1:11" s="244" customFormat="1" x14ac:dyDescent="0.3">
      <c r="A9926" s="244" t="s">
        <v>920</v>
      </c>
      <c r="B9926" s="244" t="s">
        <v>917</v>
      </c>
      <c r="C9926" s="244" t="s">
        <v>909</v>
      </c>
      <c r="D9926" s="244" t="s">
        <v>3146</v>
      </c>
      <c r="E9926" s="244" t="s">
        <v>4106</v>
      </c>
      <c r="G9926" s="244" t="s">
        <v>4106</v>
      </c>
      <c r="I9926" s="244" t="s">
        <v>4799</v>
      </c>
      <c r="J9926" s="244" t="s">
        <v>362</v>
      </c>
      <c r="K9926" s="244" t="s">
        <v>946</v>
      </c>
    </row>
    <row r="9927" spans="1:11" s="244" customFormat="1" x14ac:dyDescent="0.3">
      <c r="A9927" s="244" t="s">
        <v>920</v>
      </c>
      <c r="B9927" s="244" t="s">
        <v>917</v>
      </c>
      <c r="C9927" s="244" t="s">
        <v>909</v>
      </c>
      <c r="D9927" s="244" t="s">
        <v>3146</v>
      </c>
      <c r="E9927" s="244" t="s">
        <v>4106</v>
      </c>
      <c r="G9927" s="244" t="s">
        <v>4106</v>
      </c>
      <c r="I9927" s="244" t="s">
        <v>1723</v>
      </c>
      <c r="J9927" s="244" t="s">
        <v>363</v>
      </c>
      <c r="K9927" s="244" t="s">
        <v>946</v>
      </c>
    </row>
    <row r="9928" spans="1:11" s="244" customFormat="1" x14ac:dyDescent="0.3">
      <c r="A9928" s="244" t="s">
        <v>920</v>
      </c>
      <c r="B9928" s="244" t="s">
        <v>917</v>
      </c>
      <c r="C9928" s="244" t="s">
        <v>909</v>
      </c>
      <c r="D9928" s="244" t="s">
        <v>3146</v>
      </c>
      <c r="E9928" s="244" t="s">
        <v>4106</v>
      </c>
      <c r="G9928" s="244" t="s">
        <v>4106</v>
      </c>
      <c r="I9928" s="244" t="s">
        <v>1725</v>
      </c>
      <c r="J9928" s="244" t="s">
        <v>3713</v>
      </c>
      <c r="K9928" s="244" t="s">
        <v>946</v>
      </c>
    </row>
    <row r="9929" spans="1:11" s="244" customFormat="1" x14ac:dyDescent="0.3">
      <c r="A9929" s="244" t="s">
        <v>920</v>
      </c>
      <c r="B9929" s="244" t="s">
        <v>917</v>
      </c>
      <c r="C9929" s="244" t="s">
        <v>909</v>
      </c>
      <c r="D9929" s="244" t="s">
        <v>3146</v>
      </c>
      <c r="E9929" s="244" t="s">
        <v>4106</v>
      </c>
      <c r="G9929" s="244" t="s">
        <v>4106</v>
      </c>
      <c r="I9929" s="244" t="s">
        <v>1727</v>
      </c>
      <c r="J9929" s="244" t="s">
        <v>364</v>
      </c>
      <c r="K9929" s="244" t="s">
        <v>946</v>
      </c>
    </row>
    <row r="9930" spans="1:11" s="244" customFormat="1" x14ac:dyDescent="0.3">
      <c r="A9930" s="244" t="s">
        <v>920</v>
      </c>
      <c r="B9930" s="244" t="s">
        <v>917</v>
      </c>
      <c r="C9930" s="244" t="s">
        <v>909</v>
      </c>
      <c r="D9930" s="244" t="s">
        <v>3146</v>
      </c>
      <c r="E9930" s="244" t="s">
        <v>4106</v>
      </c>
      <c r="G9930" s="244" t="s">
        <v>4106</v>
      </c>
      <c r="I9930" s="244" t="s">
        <v>1728</v>
      </c>
      <c r="J9930" s="244" t="s">
        <v>6538</v>
      </c>
      <c r="K9930" s="244" t="s">
        <v>946</v>
      </c>
    </row>
    <row r="9931" spans="1:11" s="244" customFormat="1" x14ac:dyDescent="0.3">
      <c r="A9931" s="244" t="s">
        <v>920</v>
      </c>
      <c r="B9931" s="244" t="s">
        <v>917</v>
      </c>
      <c r="C9931" s="244" t="s">
        <v>909</v>
      </c>
      <c r="D9931" s="244" t="s">
        <v>3146</v>
      </c>
      <c r="E9931" s="244" t="s">
        <v>4106</v>
      </c>
      <c r="G9931" s="244" t="s">
        <v>4106</v>
      </c>
      <c r="I9931" s="244" t="s">
        <v>1730</v>
      </c>
      <c r="J9931" s="244" t="s">
        <v>365</v>
      </c>
      <c r="K9931" s="244" t="s">
        <v>946</v>
      </c>
    </row>
    <row r="9932" spans="1:11" s="244" customFormat="1" x14ac:dyDescent="0.3">
      <c r="A9932" s="244" t="s">
        <v>920</v>
      </c>
      <c r="B9932" s="244" t="s">
        <v>917</v>
      </c>
      <c r="C9932" s="244" t="s">
        <v>909</v>
      </c>
      <c r="D9932" s="244" t="s">
        <v>3146</v>
      </c>
      <c r="E9932" s="244" t="s">
        <v>4106</v>
      </c>
      <c r="G9932" s="244" t="s">
        <v>4106</v>
      </c>
      <c r="I9932" s="244" t="s">
        <v>4801</v>
      </c>
      <c r="J9932" s="244" t="s">
        <v>366</v>
      </c>
      <c r="K9932" s="244" t="s">
        <v>946</v>
      </c>
    </row>
    <row r="9933" spans="1:11" s="244" customFormat="1" x14ac:dyDescent="0.3">
      <c r="A9933" s="244" t="s">
        <v>920</v>
      </c>
      <c r="B9933" s="244" t="s">
        <v>917</v>
      </c>
      <c r="C9933" s="244" t="s">
        <v>909</v>
      </c>
      <c r="D9933" s="244" t="s">
        <v>3146</v>
      </c>
      <c r="E9933" s="244" t="s">
        <v>4106</v>
      </c>
      <c r="G9933" s="244" t="s">
        <v>4106</v>
      </c>
      <c r="I9933" s="244" t="s">
        <v>1733</v>
      </c>
      <c r="J9933" s="244" t="s">
        <v>367</v>
      </c>
      <c r="K9933" s="244" t="s">
        <v>946</v>
      </c>
    </row>
    <row r="9934" spans="1:11" s="244" customFormat="1" x14ac:dyDescent="0.3">
      <c r="A9934" s="244" t="s">
        <v>920</v>
      </c>
      <c r="B9934" s="244" t="s">
        <v>917</v>
      </c>
      <c r="C9934" s="244" t="s">
        <v>909</v>
      </c>
      <c r="D9934" s="244" t="s">
        <v>3146</v>
      </c>
      <c r="E9934" s="244" t="s">
        <v>4106</v>
      </c>
      <c r="G9934" s="244" t="s">
        <v>4106</v>
      </c>
      <c r="I9934" s="244" t="s">
        <v>1735</v>
      </c>
      <c r="J9934" s="244" t="s">
        <v>368</v>
      </c>
      <c r="K9934" s="244" t="s">
        <v>946</v>
      </c>
    </row>
    <row r="9935" spans="1:11" s="244" customFormat="1" x14ac:dyDescent="0.3">
      <c r="A9935" s="244" t="s">
        <v>920</v>
      </c>
      <c r="B9935" s="244" t="s">
        <v>917</v>
      </c>
      <c r="C9935" s="244" t="s">
        <v>909</v>
      </c>
      <c r="D9935" s="244" t="s">
        <v>3146</v>
      </c>
      <c r="E9935" s="244" t="s">
        <v>4106</v>
      </c>
      <c r="G9935" s="244" t="s">
        <v>4106</v>
      </c>
      <c r="I9935" s="244" t="s">
        <v>4803</v>
      </c>
      <c r="J9935" s="244" t="s">
        <v>369</v>
      </c>
      <c r="K9935" s="244" t="s">
        <v>946</v>
      </c>
    </row>
    <row r="9936" spans="1:11" s="244" customFormat="1" x14ac:dyDescent="0.3">
      <c r="A9936" s="244" t="s">
        <v>920</v>
      </c>
      <c r="B9936" s="244" t="s">
        <v>917</v>
      </c>
      <c r="C9936" s="244" t="s">
        <v>909</v>
      </c>
      <c r="D9936" s="244" t="s">
        <v>3146</v>
      </c>
      <c r="E9936" s="244" t="s">
        <v>4106</v>
      </c>
      <c r="G9936" s="244" t="s">
        <v>4106</v>
      </c>
      <c r="I9936" s="244" t="s">
        <v>1737</v>
      </c>
      <c r="J9936" s="244" t="s">
        <v>370</v>
      </c>
      <c r="K9936" s="244" t="s">
        <v>946</v>
      </c>
    </row>
    <row r="9937" spans="1:11" s="244" customFormat="1" x14ac:dyDescent="0.3">
      <c r="A9937" s="244" t="s">
        <v>920</v>
      </c>
      <c r="B9937" s="244" t="s">
        <v>917</v>
      </c>
      <c r="C9937" s="244" t="s">
        <v>909</v>
      </c>
      <c r="D9937" s="244" t="s">
        <v>3146</v>
      </c>
      <c r="E9937" s="244" t="s">
        <v>4106</v>
      </c>
      <c r="G9937" s="244" t="s">
        <v>4106</v>
      </c>
      <c r="I9937" s="244" t="s">
        <v>4808</v>
      </c>
      <c r="J9937" s="244" t="s">
        <v>371</v>
      </c>
      <c r="K9937" s="244" t="s">
        <v>946</v>
      </c>
    </row>
    <row r="9938" spans="1:11" s="244" customFormat="1" x14ac:dyDescent="0.3">
      <c r="A9938" s="244" t="s">
        <v>920</v>
      </c>
      <c r="B9938" s="244" t="s">
        <v>917</v>
      </c>
      <c r="C9938" s="244" t="s">
        <v>909</v>
      </c>
      <c r="D9938" s="244" t="s">
        <v>3146</v>
      </c>
      <c r="E9938" s="244" t="s">
        <v>4106</v>
      </c>
      <c r="G9938" s="244" t="s">
        <v>4106</v>
      </c>
      <c r="I9938" s="244" t="s">
        <v>5180</v>
      </c>
      <c r="J9938" s="244" t="s">
        <v>372</v>
      </c>
      <c r="K9938" s="244" t="s">
        <v>946</v>
      </c>
    </row>
    <row r="9939" spans="1:11" s="244" customFormat="1" x14ac:dyDescent="0.3">
      <c r="A9939" s="244" t="s">
        <v>920</v>
      </c>
      <c r="B9939" s="244" t="s">
        <v>917</v>
      </c>
      <c r="C9939" s="244" t="s">
        <v>909</v>
      </c>
      <c r="D9939" s="244" t="s">
        <v>3146</v>
      </c>
      <c r="E9939" s="244" t="s">
        <v>4106</v>
      </c>
      <c r="G9939" s="244" t="s">
        <v>4106</v>
      </c>
      <c r="I9939" s="244" t="s">
        <v>69</v>
      </c>
      <c r="J9939" s="244" t="s">
        <v>3639</v>
      </c>
      <c r="K9939" s="244" t="s">
        <v>946</v>
      </c>
    </row>
    <row r="9940" spans="1:11" s="244" customFormat="1" x14ac:dyDescent="0.3">
      <c r="A9940" s="244" t="s">
        <v>920</v>
      </c>
      <c r="B9940" s="244" t="s">
        <v>917</v>
      </c>
      <c r="C9940" s="244" t="s">
        <v>909</v>
      </c>
      <c r="D9940" s="244" t="s">
        <v>3146</v>
      </c>
      <c r="E9940" s="244" t="s">
        <v>4106</v>
      </c>
      <c r="G9940" s="244" t="s">
        <v>4106</v>
      </c>
      <c r="I9940" s="244" t="s">
        <v>71</v>
      </c>
      <c r="J9940" s="244" t="s">
        <v>373</v>
      </c>
      <c r="K9940" s="244" t="s">
        <v>946</v>
      </c>
    </row>
    <row r="9941" spans="1:11" s="244" customFormat="1" x14ac:dyDescent="0.3">
      <c r="A9941" s="244" t="s">
        <v>920</v>
      </c>
      <c r="B9941" s="244" t="s">
        <v>917</v>
      </c>
      <c r="C9941" s="244" t="s">
        <v>909</v>
      </c>
      <c r="D9941" s="244" t="s">
        <v>3146</v>
      </c>
      <c r="E9941" s="244" t="s">
        <v>4106</v>
      </c>
      <c r="G9941" s="244" t="s">
        <v>4106</v>
      </c>
      <c r="I9941" s="244" t="s">
        <v>3083</v>
      </c>
      <c r="J9941" s="244" t="s">
        <v>374</v>
      </c>
      <c r="K9941" s="244" t="s">
        <v>946</v>
      </c>
    </row>
    <row r="9942" spans="1:11" s="244" customFormat="1" x14ac:dyDescent="0.3">
      <c r="A9942" s="244" t="s">
        <v>920</v>
      </c>
      <c r="B9942" s="244" t="s">
        <v>917</v>
      </c>
      <c r="C9942" s="244" t="s">
        <v>909</v>
      </c>
      <c r="D9942" s="244" t="s">
        <v>3146</v>
      </c>
      <c r="E9942" s="244" t="s">
        <v>4106</v>
      </c>
      <c r="G9942" s="244" t="s">
        <v>4106</v>
      </c>
      <c r="I9942" s="244" t="s">
        <v>3087</v>
      </c>
      <c r="J9942" s="244" t="s">
        <v>375</v>
      </c>
      <c r="K9942" s="244" t="s">
        <v>946</v>
      </c>
    </row>
    <row r="9943" spans="1:11" s="244" customFormat="1" x14ac:dyDescent="0.3">
      <c r="A9943" s="244" t="s">
        <v>920</v>
      </c>
      <c r="B9943" s="244" t="s">
        <v>917</v>
      </c>
      <c r="C9943" s="244" t="s">
        <v>909</v>
      </c>
      <c r="D9943" s="244" t="s">
        <v>3146</v>
      </c>
      <c r="E9943" s="244" t="s">
        <v>4106</v>
      </c>
      <c r="G9943" s="244" t="s">
        <v>4106</v>
      </c>
      <c r="I9943" s="244" t="s">
        <v>75</v>
      </c>
      <c r="J9943" s="244" t="s">
        <v>376</v>
      </c>
      <c r="K9943" s="244" t="s">
        <v>946</v>
      </c>
    </row>
    <row r="9944" spans="1:11" s="244" customFormat="1" x14ac:dyDescent="0.3">
      <c r="A9944" s="244" t="s">
        <v>920</v>
      </c>
      <c r="B9944" s="244" t="s">
        <v>917</v>
      </c>
      <c r="C9944" s="244" t="s">
        <v>909</v>
      </c>
      <c r="D9944" s="244" t="s">
        <v>3146</v>
      </c>
      <c r="E9944" s="244" t="s">
        <v>4106</v>
      </c>
      <c r="G9944" s="244" t="s">
        <v>4106</v>
      </c>
      <c r="I9944" s="244" t="s">
        <v>77</v>
      </c>
      <c r="J9944" s="244" t="s">
        <v>377</v>
      </c>
      <c r="K9944" s="244" t="s">
        <v>946</v>
      </c>
    </row>
    <row r="9945" spans="1:11" s="244" customFormat="1" x14ac:dyDescent="0.3">
      <c r="A9945" s="244" t="s">
        <v>920</v>
      </c>
      <c r="B9945" s="244" t="s">
        <v>917</v>
      </c>
      <c r="C9945" s="244" t="s">
        <v>909</v>
      </c>
      <c r="D9945" s="244" t="s">
        <v>3146</v>
      </c>
      <c r="E9945" s="244" t="s">
        <v>4106</v>
      </c>
      <c r="G9945" s="244" t="s">
        <v>4106</v>
      </c>
      <c r="I9945" s="244" t="s">
        <v>4810</v>
      </c>
      <c r="J9945" s="244" t="s">
        <v>3467</v>
      </c>
      <c r="K9945" s="244" t="s">
        <v>946</v>
      </c>
    </row>
    <row r="9946" spans="1:11" s="244" customFormat="1" x14ac:dyDescent="0.3">
      <c r="A9946" s="244" t="s">
        <v>920</v>
      </c>
      <c r="B9946" s="244" t="s">
        <v>917</v>
      </c>
      <c r="C9946" s="244" t="s">
        <v>909</v>
      </c>
      <c r="D9946" s="244" t="s">
        <v>3146</v>
      </c>
      <c r="E9946" s="244" t="s">
        <v>4106</v>
      </c>
      <c r="G9946" s="244" t="s">
        <v>4106</v>
      </c>
      <c r="I9946" s="244" t="s">
        <v>80</v>
      </c>
      <c r="J9946" s="244" t="s">
        <v>3468</v>
      </c>
      <c r="K9946" s="244" t="s">
        <v>946</v>
      </c>
    </row>
    <row r="9947" spans="1:11" s="244" customFormat="1" x14ac:dyDescent="0.3">
      <c r="A9947" s="244" t="s">
        <v>920</v>
      </c>
      <c r="B9947" s="244" t="s">
        <v>917</v>
      </c>
      <c r="C9947" s="244" t="s">
        <v>909</v>
      </c>
      <c r="D9947" s="244" t="s">
        <v>3146</v>
      </c>
      <c r="E9947" s="244" t="s">
        <v>4106</v>
      </c>
      <c r="G9947" s="244" t="s">
        <v>4106</v>
      </c>
      <c r="I9947" s="244" t="s">
        <v>6035</v>
      </c>
      <c r="J9947" s="244" t="s">
        <v>5227</v>
      </c>
      <c r="K9947" s="244" t="s">
        <v>946</v>
      </c>
    </row>
    <row r="9948" spans="1:11" s="244" customFormat="1" x14ac:dyDescent="0.3">
      <c r="A9948" s="244" t="s">
        <v>920</v>
      </c>
      <c r="B9948" s="244" t="s">
        <v>917</v>
      </c>
      <c r="C9948" s="244" t="s">
        <v>909</v>
      </c>
      <c r="D9948" s="244" t="s">
        <v>3146</v>
      </c>
      <c r="E9948" s="244" t="s">
        <v>4106</v>
      </c>
      <c r="G9948" s="244" t="s">
        <v>4106</v>
      </c>
      <c r="I9948" s="244" t="s">
        <v>4814</v>
      </c>
      <c r="J9948" s="244" t="s">
        <v>3469</v>
      </c>
      <c r="K9948" s="244" t="s">
        <v>946</v>
      </c>
    </row>
    <row r="9949" spans="1:11" s="244" customFormat="1" x14ac:dyDescent="0.3">
      <c r="A9949" s="244" t="s">
        <v>920</v>
      </c>
      <c r="B9949" s="244" t="s">
        <v>917</v>
      </c>
      <c r="C9949" s="244" t="s">
        <v>909</v>
      </c>
      <c r="D9949" s="244" t="s">
        <v>3146</v>
      </c>
      <c r="E9949" s="244" t="s">
        <v>4106</v>
      </c>
      <c r="G9949" s="244" t="s">
        <v>4106</v>
      </c>
      <c r="I9949" s="244" t="s">
        <v>84</v>
      </c>
      <c r="J9949" s="244" t="s">
        <v>3470</v>
      </c>
      <c r="K9949" s="244" t="s">
        <v>946</v>
      </c>
    </row>
    <row r="9950" spans="1:11" s="244" customFormat="1" x14ac:dyDescent="0.3">
      <c r="A9950" s="244" t="s">
        <v>920</v>
      </c>
      <c r="B9950" s="244" t="s">
        <v>917</v>
      </c>
      <c r="C9950" s="244" t="s">
        <v>909</v>
      </c>
      <c r="D9950" s="244" t="s">
        <v>3146</v>
      </c>
      <c r="E9950" s="244" t="s">
        <v>4106</v>
      </c>
      <c r="G9950" s="244" t="s">
        <v>4106</v>
      </c>
      <c r="I9950" s="244" t="s">
        <v>159</v>
      </c>
      <c r="J9950" s="244" t="s">
        <v>3471</v>
      </c>
      <c r="K9950" s="244" t="s">
        <v>946</v>
      </c>
    </row>
    <row r="9951" spans="1:11" s="244" customFormat="1" x14ac:dyDescent="0.3">
      <c r="A9951" s="244" t="s">
        <v>920</v>
      </c>
      <c r="B9951" s="244" t="s">
        <v>917</v>
      </c>
      <c r="C9951" s="244" t="s">
        <v>909</v>
      </c>
      <c r="D9951" s="244" t="s">
        <v>3146</v>
      </c>
      <c r="E9951" s="244" t="s">
        <v>4106</v>
      </c>
      <c r="G9951" s="244" t="s">
        <v>4106</v>
      </c>
      <c r="I9951" s="244" t="s">
        <v>87</v>
      </c>
      <c r="J9951" s="244" t="s">
        <v>1261</v>
      </c>
      <c r="K9951" s="244" t="s">
        <v>946</v>
      </c>
    </row>
    <row r="9952" spans="1:11" s="244" customFormat="1" x14ac:dyDescent="0.3">
      <c r="A9952" s="244" t="s">
        <v>920</v>
      </c>
      <c r="B9952" s="244" t="s">
        <v>917</v>
      </c>
      <c r="C9952" s="244" t="s">
        <v>909</v>
      </c>
      <c r="D9952" s="244" t="s">
        <v>3146</v>
      </c>
      <c r="E9952" s="244" t="s">
        <v>4106</v>
      </c>
      <c r="G9952" s="244" t="s">
        <v>4106</v>
      </c>
      <c r="I9952" s="244" t="s">
        <v>89</v>
      </c>
      <c r="J9952" s="244" t="s">
        <v>3472</v>
      </c>
      <c r="K9952" s="244" t="s">
        <v>946</v>
      </c>
    </row>
    <row r="9953" spans="1:11" s="244" customFormat="1" x14ac:dyDescent="0.3">
      <c r="A9953" s="244" t="s">
        <v>920</v>
      </c>
      <c r="B9953" s="244" t="s">
        <v>917</v>
      </c>
      <c r="C9953" s="244" t="s">
        <v>909</v>
      </c>
      <c r="D9953" s="244" t="s">
        <v>3146</v>
      </c>
      <c r="E9953" s="244" t="s">
        <v>4106</v>
      </c>
      <c r="G9953" s="244" t="s">
        <v>4106</v>
      </c>
      <c r="I9953" s="244" t="s">
        <v>3094</v>
      </c>
      <c r="J9953" s="244" t="s">
        <v>3473</v>
      </c>
      <c r="K9953" s="244" t="s">
        <v>946</v>
      </c>
    </row>
    <row r="9954" spans="1:11" s="244" customFormat="1" x14ac:dyDescent="0.3">
      <c r="A9954" s="244" t="s">
        <v>920</v>
      </c>
      <c r="B9954" s="244" t="s">
        <v>917</v>
      </c>
      <c r="C9954" s="244" t="s">
        <v>909</v>
      </c>
      <c r="D9954" s="244" t="s">
        <v>3146</v>
      </c>
      <c r="E9954" s="244" t="s">
        <v>4106</v>
      </c>
      <c r="G9954" s="244" t="s">
        <v>4106</v>
      </c>
      <c r="I9954" s="244" t="s">
        <v>92</v>
      </c>
      <c r="J9954" s="244" t="s">
        <v>3474</v>
      </c>
      <c r="K9954" s="244" t="s">
        <v>946</v>
      </c>
    </row>
    <row r="9955" spans="1:11" s="244" customFormat="1" x14ac:dyDescent="0.3">
      <c r="A9955" s="244" t="s">
        <v>920</v>
      </c>
      <c r="B9955" s="244" t="s">
        <v>917</v>
      </c>
      <c r="C9955" s="244" t="s">
        <v>909</v>
      </c>
      <c r="D9955" s="244" t="s">
        <v>3146</v>
      </c>
      <c r="E9955" s="244" t="s">
        <v>4106</v>
      </c>
      <c r="G9955" s="244" t="s">
        <v>4106</v>
      </c>
      <c r="I9955" s="244" t="s">
        <v>94</v>
      </c>
      <c r="J9955" s="244" t="s">
        <v>3475</v>
      </c>
      <c r="K9955" s="244" t="s">
        <v>946</v>
      </c>
    </row>
    <row r="9956" spans="1:11" s="244" customFormat="1" x14ac:dyDescent="0.3">
      <c r="A9956" s="244" t="s">
        <v>920</v>
      </c>
      <c r="B9956" s="244" t="s">
        <v>917</v>
      </c>
      <c r="C9956" s="244" t="s">
        <v>909</v>
      </c>
      <c r="D9956" s="244" t="s">
        <v>3146</v>
      </c>
      <c r="E9956" s="244" t="s">
        <v>4106</v>
      </c>
      <c r="G9956" s="244" t="s">
        <v>4106</v>
      </c>
      <c r="I9956" s="244" t="s">
        <v>3090</v>
      </c>
      <c r="J9956" s="244" t="s">
        <v>3476</v>
      </c>
      <c r="K9956" s="244" t="s">
        <v>946</v>
      </c>
    </row>
    <row r="9957" spans="1:11" s="244" customFormat="1" x14ac:dyDescent="0.3">
      <c r="A9957" s="244" t="s">
        <v>920</v>
      </c>
      <c r="B9957" s="244" t="s">
        <v>917</v>
      </c>
      <c r="C9957" s="244" t="s">
        <v>909</v>
      </c>
      <c r="D9957" s="244" t="s">
        <v>3146</v>
      </c>
      <c r="E9957" s="244" t="s">
        <v>4106</v>
      </c>
      <c r="G9957" s="244" t="s">
        <v>4106</v>
      </c>
      <c r="I9957" s="244" t="s">
        <v>97</v>
      </c>
      <c r="J9957" s="244" t="s">
        <v>3477</v>
      </c>
      <c r="K9957" s="244" t="s">
        <v>946</v>
      </c>
    </row>
    <row r="9958" spans="1:11" s="244" customFormat="1" x14ac:dyDescent="0.3">
      <c r="A9958" s="244" t="s">
        <v>920</v>
      </c>
      <c r="B9958" s="244" t="s">
        <v>917</v>
      </c>
      <c r="C9958" s="244" t="s">
        <v>909</v>
      </c>
      <c r="D9958" s="244" t="s">
        <v>3146</v>
      </c>
      <c r="E9958" s="244" t="s">
        <v>4106</v>
      </c>
      <c r="G9958" s="244" t="s">
        <v>4106</v>
      </c>
      <c r="I9958" s="244" t="s">
        <v>99</v>
      </c>
      <c r="J9958" s="244" t="s">
        <v>3478</v>
      </c>
      <c r="K9958" s="244" t="s">
        <v>946</v>
      </c>
    </row>
    <row r="9959" spans="1:11" s="244" customFormat="1" x14ac:dyDescent="0.3">
      <c r="A9959" s="244" t="s">
        <v>920</v>
      </c>
      <c r="B9959" s="244" t="s">
        <v>917</v>
      </c>
      <c r="C9959" s="244" t="s">
        <v>909</v>
      </c>
      <c r="D9959" s="244" t="s">
        <v>3146</v>
      </c>
      <c r="E9959" s="244" t="s">
        <v>4106</v>
      </c>
      <c r="G9959" s="244" t="s">
        <v>4106</v>
      </c>
      <c r="I9959" s="244" t="s">
        <v>101</v>
      </c>
      <c r="J9959" s="244" t="s">
        <v>3479</v>
      </c>
      <c r="K9959" s="244" t="s">
        <v>946</v>
      </c>
    </row>
    <row r="9960" spans="1:11" s="244" customFormat="1" x14ac:dyDescent="0.3">
      <c r="A9960" s="244" t="s">
        <v>920</v>
      </c>
      <c r="B9960" s="244" t="s">
        <v>917</v>
      </c>
      <c r="C9960" s="244" t="s">
        <v>909</v>
      </c>
      <c r="D9960" s="244" t="s">
        <v>3146</v>
      </c>
      <c r="E9960" s="244" t="s">
        <v>4106</v>
      </c>
      <c r="G9960" s="244" t="s">
        <v>4106</v>
      </c>
      <c r="I9960" s="244" t="s">
        <v>3097</v>
      </c>
      <c r="J9960" s="244" t="s">
        <v>3480</v>
      </c>
      <c r="K9960" s="244" t="s">
        <v>946</v>
      </c>
    </row>
    <row r="9961" spans="1:11" s="244" customFormat="1" x14ac:dyDescent="0.3">
      <c r="A9961" s="244" t="s">
        <v>920</v>
      </c>
      <c r="B9961" s="244" t="s">
        <v>917</v>
      </c>
      <c r="C9961" s="244" t="s">
        <v>909</v>
      </c>
      <c r="D9961" s="244" t="s">
        <v>3146</v>
      </c>
      <c r="E9961" s="244" t="s">
        <v>4106</v>
      </c>
      <c r="G9961" s="244" t="s">
        <v>4106</v>
      </c>
      <c r="I9961" s="244" t="s">
        <v>104</v>
      </c>
      <c r="J9961" s="244" t="s">
        <v>3481</v>
      </c>
      <c r="K9961" s="244" t="s">
        <v>946</v>
      </c>
    </row>
    <row r="9962" spans="1:11" s="244" customFormat="1" x14ac:dyDescent="0.3">
      <c r="A9962" s="244" t="s">
        <v>920</v>
      </c>
      <c r="B9962" s="244" t="s">
        <v>917</v>
      </c>
      <c r="C9962" s="244" t="s">
        <v>909</v>
      </c>
      <c r="D9962" s="244" t="s">
        <v>3146</v>
      </c>
      <c r="E9962" s="244" t="s">
        <v>4106</v>
      </c>
      <c r="G9962" s="244" t="s">
        <v>4106</v>
      </c>
      <c r="I9962" s="244" t="s">
        <v>3101</v>
      </c>
      <c r="J9962" s="244" t="s">
        <v>3482</v>
      </c>
      <c r="K9962" s="244" t="s">
        <v>946</v>
      </c>
    </row>
    <row r="9963" spans="1:11" s="244" customFormat="1" x14ac:dyDescent="0.3">
      <c r="A9963" s="244" t="s">
        <v>920</v>
      </c>
      <c r="B9963" s="244" t="s">
        <v>917</v>
      </c>
      <c r="C9963" s="244" t="s">
        <v>909</v>
      </c>
      <c r="D9963" s="244" t="s">
        <v>3146</v>
      </c>
      <c r="E9963" s="244" t="s">
        <v>4106</v>
      </c>
      <c r="G9963" s="244" t="s">
        <v>4106</v>
      </c>
      <c r="I9963" s="244" t="s">
        <v>6040</v>
      </c>
      <c r="J9963" s="244" t="s">
        <v>3483</v>
      </c>
      <c r="K9963" s="244" t="s">
        <v>946</v>
      </c>
    </row>
    <row r="9964" spans="1:11" s="244" customFormat="1" x14ac:dyDescent="0.3">
      <c r="A9964" s="244" t="s">
        <v>920</v>
      </c>
      <c r="B9964" s="244" t="s">
        <v>917</v>
      </c>
      <c r="C9964" s="244" t="s">
        <v>909</v>
      </c>
      <c r="D9964" s="244" t="s">
        <v>3146</v>
      </c>
      <c r="E9964" s="244" t="s">
        <v>4106</v>
      </c>
      <c r="G9964" s="244" t="s">
        <v>4106</v>
      </c>
      <c r="I9964" s="244" t="s">
        <v>108</v>
      </c>
      <c r="J9964" s="244" t="s">
        <v>3484</v>
      </c>
      <c r="K9964" s="244" t="s">
        <v>946</v>
      </c>
    </row>
    <row r="9965" spans="1:11" s="244" customFormat="1" x14ac:dyDescent="0.3">
      <c r="A9965" s="244" t="s">
        <v>920</v>
      </c>
      <c r="B9965" s="244" t="s">
        <v>917</v>
      </c>
      <c r="C9965" s="244" t="s">
        <v>909</v>
      </c>
      <c r="D9965" s="244" t="s">
        <v>3146</v>
      </c>
      <c r="E9965" s="244" t="s">
        <v>4106</v>
      </c>
      <c r="G9965" s="244" t="s">
        <v>4106</v>
      </c>
      <c r="I9965" s="244" t="s">
        <v>110</v>
      </c>
      <c r="J9965" s="244" t="s">
        <v>3485</v>
      </c>
      <c r="K9965" s="244" t="s">
        <v>946</v>
      </c>
    </row>
    <row r="9966" spans="1:11" s="244" customFormat="1" x14ac:dyDescent="0.3">
      <c r="A9966" s="244" t="s">
        <v>920</v>
      </c>
      <c r="B9966" s="244" t="s">
        <v>917</v>
      </c>
      <c r="C9966" s="244" t="s">
        <v>909</v>
      </c>
      <c r="D9966" s="244" t="s">
        <v>3146</v>
      </c>
      <c r="E9966" s="244" t="s">
        <v>4106</v>
      </c>
      <c r="G9966" s="244" t="s">
        <v>4106</v>
      </c>
      <c r="I9966" s="244" t="s">
        <v>112</v>
      </c>
      <c r="J9966" s="244" t="s">
        <v>3486</v>
      </c>
      <c r="K9966" s="244" t="s">
        <v>946</v>
      </c>
    </row>
    <row r="9967" spans="1:11" s="244" customFormat="1" x14ac:dyDescent="0.3">
      <c r="A9967" s="244" t="s">
        <v>920</v>
      </c>
      <c r="B9967" s="244" t="s">
        <v>917</v>
      </c>
      <c r="C9967" s="244" t="s">
        <v>909</v>
      </c>
      <c r="D9967" s="244" t="s">
        <v>3146</v>
      </c>
      <c r="E9967" s="244" t="s">
        <v>4106</v>
      </c>
      <c r="G9967" s="244" t="s">
        <v>4106</v>
      </c>
      <c r="I9967" s="244" t="s">
        <v>3105</v>
      </c>
      <c r="J9967" s="244" t="s">
        <v>3487</v>
      </c>
      <c r="K9967" s="244" t="s">
        <v>946</v>
      </c>
    </row>
    <row r="9968" spans="1:11" s="244" customFormat="1" x14ac:dyDescent="0.3">
      <c r="A9968" s="244" t="s">
        <v>920</v>
      </c>
      <c r="B9968" s="244" t="s">
        <v>917</v>
      </c>
      <c r="C9968" s="244" t="s">
        <v>909</v>
      </c>
      <c r="D9968" s="244" t="s">
        <v>3146</v>
      </c>
      <c r="E9968" s="244" t="s">
        <v>4106</v>
      </c>
      <c r="G9968" s="244" t="s">
        <v>4106</v>
      </c>
      <c r="I9968" s="244" t="s">
        <v>3107</v>
      </c>
      <c r="J9968" s="244" t="s">
        <v>3488</v>
      </c>
      <c r="K9968" s="244" t="s">
        <v>946</v>
      </c>
    </row>
    <row r="9969" spans="1:11" s="244" customFormat="1" x14ac:dyDescent="0.3">
      <c r="A9969" s="244" t="s">
        <v>920</v>
      </c>
      <c r="B9969" s="244" t="s">
        <v>917</v>
      </c>
      <c r="C9969" s="244" t="s">
        <v>909</v>
      </c>
      <c r="D9969" s="244" t="s">
        <v>3146</v>
      </c>
      <c r="E9969" s="244" t="s">
        <v>4106</v>
      </c>
      <c r="G9969" s="244" t="s">
        <v>4106</v>
      </c>
      <c r="I9969" s="244" t="s">
        <v>116</v>
      </c>
      <c r="J9969" s="244" t="s">
        <v>3489</v>
      </c>
      <c r="K9969" s="244" t="s">
        <v>946</v>
      </c>
    </row>
    <row r="9970" spans="1:11" s="244" customFormat="1" x14ac:dyDescent="0.3">
      <c r="A9970" s="244" t="s">
        <v>920</v>
      </c>
      <c r="B9970" s="244" t="s">
        <v>917</v>
      </c>
      <c r="C9970" s="244" t="s">
        <v>909</v>
      </c>
      <c r="D9970" s="244" t="s">
        <v>3146</v>
      </c>
      <c r="E9970" s="244" t="s">
        <v>4106</v>
      </c>
      <c r="G9970" s="244" t="s">
        <v>4106</v>
      </c>
      <c r="I9970" s="244" t="s">
        <v>118</v>
      </c>
      <c r="J9970" s="244" t="s">
        <v>3490</v>
      </c>
      <c r="K9970" s="244" t="s">
        <v>946</v>
      </c>
    </row>
    <row r="9971" spans="1:11" s="244" customFormat="1" x14ac:dyDescent="0.3">
      <c r="A9971" s="244" t="s">
        <v>920</v>
      </c>
      <c r="B9971" s="244" t="s">
        <v>917</v>
      </c>
      <c r="C9971" s="244" t="s">
        <v>909</v>
      </c>
      <c r="D9971" s="244" t="s">
        <v>3146</v>
      </c>
      <c r="E9971" s="244" t="s">
        <v>4106</v>
      </c>
      <c r="G9971" s="244" t="s">
        <v>4106</v>
      </c>
      <c r="I9971" s="244" t="s">
        <v>124</v>
      </c>
      <c r="J9971" s="244" t="s">
        <v>7734</v>
      </c>
      <c r="K9971" s="244" t="s">
        <v>946</v>
      </c>
    </row>
    <row r="9972" spans="1:11" s="244" customFormat="1" x14ac:dyDescent="0.3">
      <c r="A9972" s="244" t="s">
        <v>920</v>
      </c>
      <c r="B9972" s="244" t="s">
        <v>917</v>
      </c>
      <c r="C9972" s="244" t="s">
        <v>909</v>
      </c>
      <c r="D9972" s="244" t="s">
        <v>3146</v>
      </c>
      <c r="E9972" s="244" t="s">
        <v>4106</v>
      </c>
      <c r="G9972" s="244" t="s">
        <v>4106</v>
      </c>
      <c r="I9972" s="244" t="s">
        <v>126</v>
      </c>
      <c r="J9972" s="244" t="s">
        <v>7735</v>
      </c>
      <c r="K9972" s="244" t="s">
        <v>946</v>
      </c>
    </row>
    <row r="9973" spans="1:11" s="244" customFormat="1" x14ac:dyDescent="0.3">
      <c r="A9973" s="244" t="s">
        <v>920</v>
      </c>
      <c r="B9973" s="244" t="s">
        <v>917</v>
      </c>
      <c r="C9973" s="244" t="s">
        <v>909</v>
      </c>
      <c r="D9973" s="244" t="s">
        <v>3146</v>
      </c>
      <c r="E9973" s="244" t="s">
        <v>4106</v>
      </c>
      <c r="G9973" s="244" t="s">
        <v>4106</v>
      </c>
      <c r="I9973" s="244" t="s">
        <v>6046</v>
      </c>
      <c r="J9973" s="244" t="s">
        <v>7727</v>
      </c>
      <c r="K9973" s="244" t="s">
        <v>946</v>
      </c>
    </row>
    <row r="9974" spans="1:11" s="244" customFormat="1" x14ac:dyDescent="0.3">
      <c r="A9974" s="244" t="s">
        <v>920</v>
      </c>
      <c r="B9974" s="244" t="s">
        <v>917</v>
      </c>
      <c r="C9974" s="244" t="s">
        <v>909</v>
      </c>
      <c r="D9974" s="244" t="s">
        <v>3146</v>
      </c>
      <c r="E9974" s="244" t="s">
        <v>4106</v>
      </c>
      <c r="G9974" s="244" t="s">
        <v>4106</v>
      </c>
      <c r="I9974" s="244" t="s">
        <v>6048</v>
      </c>
      <c r="J9974" s="244" t="s">
        <v>7728</v>
      </c>
      <c r="K9974" s="244" t="s">
        <v>946</v>
      </c>
    </row>
    <row r="9975" spans="1:11" s="244" customFormat="1" x14ac:dyDescent="0.3">
      <c r="A9975" s="244" t="s">
        <v>920</v>
      </c>
      <c r="B9975" s="244" t="s">
        <v>917</v>
      </c>
      <c r="C9975" s="244" t="s">
        <v>909</v>
      </c>
      <c r="D9975" s="244" t="s">
        <v>3146</v>
      </c>
      <c r="E9975" s="244" t="s">
        <v>4106</v>
      </c>
      <c r="G9975" s="244" t="s">
        <v>4106</v>
      </c>
      <c r="I9975" s="244" t="s">
        <v>5189</v>
      </c>
      <c r="J9975" s="244" t="s">
        <v>7729</v>
      </c>
      <c r="K9975" s="244" t="s">
        <v>946</v>
      </c>
    </row>
    <row r="9976" spans="1:11" s="244" customFormat="1" x14ac:dyDescent="0.3">
      <c r="A9976" s="244" t="s">
        <v>920</v>
      </c>
      <c r="B9976" s="244" t="s">
        <v>917</v>
      </c>
      <c r="C9976" s="244" t="s">
        <v>909</v>
      </c>
      <c r="D9976" s="244" t="s">
        <v>3146</v>
      </c>
      <c r="E9976" s="244" t="s">
        <v>4106</v>
      </c>
      <c r="G9976" s="244" t="s">
        <v>4106</v>
      </c>
      <c r="I9976" s="244" t="s">
        <v>6051</v>
      </c>
      <c r="J9976" s="244" t="s">
        <v>7730</v>
      </c>
      <c r="K9976" s="244" t="s">
        <v>946</v>
      </c>
    </row>
    <row r="9977" spans="1:11" s="244" customFormat="1" x14ac:dyDescent="0.3">
      <c r="A9977" s="244" t="s">
        <v>920</v>
      </c>
      <c r="B9977" s="244" t="s">
        <v>917</v>
      </c>
      <c r="C9977" s="244" t="s">
        <v>909</v>
      </c>
      <c r="D9977" s="244" t="s">
        <v>3146</v>
      </c>
      <c r="E9977" s="244" t="s">
        <v>4106</v>
      </c>
      <c r="G9977" s="244" t="s">
        <v>4106</v>
      </c>
      <c r="I9977" s="244" t="s">
        <v>6053</v>
      </c>
      <c r="J9977" s="244" t="s">
        <v>7731</v>
      </c>
      <c r="K9977" s="244" t="s">
        <v>946</v>
      </c>
    </row>
    <row r="9978" spans="1:11" s="244" customFormat="1" x14ac:dyDescent="0.3">
      <c r="A9978" s="244" t="s">
        <v>920</v>
      </c>
      <c r="B9978" s="244" t="s">
        <v>917</v>
      </c>
      <c r="C9978" s="244" t="s">
        <v>909</v>
      </c>
      <c r="D9978" s="244" t="s">
        <v>3146</v>
      </c>
      <c r="E9978" s="244" t="s">
        <v>4106</v>
      </c>
      <c r="G9978" s="244" t="s">
        <v>4106</v>
      </c>
      <c r="I9978" s="244" t="s">
        <v>6055</v>
      </c>
      <c r="J9978" s="244" t="s">
        <v>7732</v>
      </c>
      <c r="K9978" s="244" t="s">
        <v>946</v>
      </c>
    </row>
    <row r="9979" spans="1:11" s="244" customFormat="1" x14ac:dyDescent="0.3">
      <c r="A9979" s="244" t="s">
        <v>920</v>
      </c>
      <c r="B9979" s="244" t="s">
        <v>917</v>
      </c>
      <c r="C9979" s="244" t="s">
        <v>909</v>
      </c>
      <c r="D9979" s="244" t="s">
        <v>3146</v>
      </c>
      <c r="E9979" s="244" t="s">
        <v>4106</v>
      </c>
      <c r="G9979" s="244" t="s">
        <v>4106</v>
      </c>
      <c r="I9979" s="244" t="s">
        <v>6057</v>
      </c>
      <c r="J9979" s="244" t="s">
        <v>7733</v>
      </c>
      <c r="K9979" s="244" t="s">
        <v>946</v>
      </c>
    </row>
    <row r="9980" spans="1:11" s="244" customFormat="1" x14ac:dyDescent="0.3">
      <c r="A9980" s="244" t="s">
        <v>920</v>
      </c>
      <c r="B9980" s="244" t="s">
        <v>917</v>
      </c>
      <c r="C9980" s="244" t="s">
        <v>909</v>
      </c>
      <c r="D9980" s="244" t="s">
        <v>3146</v>
      </c>
      <c r="E9980" s="244" t="s">
        <v>4106</v>
      </c>
      <c r="G9980" s="244" t="s">
        <v>4106</v>
      </c>
      <c r="I9980" s="244" t="s">
        <v>6059</v>
      </c>
      <c r="J9980" s="244" t="s">
        <v>371</v>
      </c>
      <c r="K9980" s="244" t="s">
        <v>946</v>
      </c>
    </row>
    <row r="9981" spans="1:11" s="244" customFormat="1" x14ac:dyDescent="0.3">
      <c r="A9981" s="244" t="s">
        <v>920</v>
      </c>
      <c r="B9981" s="244" t="s">
        <v>917</v>
      </c>
      <c r="C9981" s="244" t="s">
        <v>909</v>
      </c>
      <c r="D9981" s="244" t="s">
        <v>3146</v>
      </c>
      <c r="E9981" s="244" t="s">
        <v>4106</v>
      </c>
      <c r="G9981" s="244" t="s">
        <v>4106</v>
      </c>
      <c r="I9981" s="244" t="s">
        <v>3118</v>
      </c>
      <c r="J9981" s="244" t="s">
        <v>8225</v>
      </c>
      <c r="K9981" s="244" t="s">
        <v>946</v>
      </c>
    </row>
    <row r="9982" spans="1:11" s="244" customFormat="1" x14ac:dyDescent="0.3">
      <c r="A9982" s="244" t="s">
        <v>920</v>
      </c>
      <c r="B9982" s="244" t="s">
        <v>917</v>
      </c>
      <c r="C9982" s="244" t="s">
        <v>909</v>
      </c>
      <c r="D9982" s="244" t="s">
        <v>3146</v>
      </c>
      <c r="E9982" s="244" t="s">
        <v>4106</v>
      </c>
      <c r="G9982" s="244" t="s">
        <v>4106</v>
      </c>
      <c r="I9982" s="244" t="s">
        <v>6061</v>
      </c>
      <c r="J9982" s="244" t="s">
        <v>8226</v>
      </c>
      <c r="K9982" s="244" t="s">
        <v>946</v>
      </c>
    </row>
    <row r="9983" spans="1:11" s="244" customFormat="1" x14ac:dyDescent="0.3">
      <c r="A9983" s="244" t="s">
        <v>920</v>
      </c>
      <c r="B9983" s="244" t="s">
        <v>917</v>
      </c>
      <c r="C9983" s="244" t="s">
        <v>909</v>
      </c>
      <c r="D9983" s="244" t="s">
        <v>3146</v>
      </c>
      <c r="E9983" s="244" t="s">
        <v>4106</v>
      </c>
      <c r="G9983" s="244" t="s">
        <v>4106</v>
      </c>
      <c r="I9983" s="244" t="s">
        <v>3120</v>
      </c>
      <c r="J9983" s="244" t="s">
        <v>7860</v>
      </c>
      <c r="K9983" s="244" t="s">
        <v>946</v>
      </c>
    </row>
    <row r="9984" spans="1:11" s="244" customFormat="1" x14ac:dyDescent="0.3">
      <c r="A9984" s="244" t="s">
        <v>920</v>
      </c>
      <c r="B9984" s="244" t="s">
        <v>917</v>
      </c>
      <c r="C9984" s="244" t="s">
        <v>909</v>
      </c>
      <c r="D9984" s="244" t="s">
        <v>3146</v>
      </c>
      <c r="E9984" s="244" t="s">
        <v>4106</v>
      </c>
      <c r="G9984" s="244" t="s">
        <v>4106</v>
      </c>
      <c r="I9984" s="244" t="s">
        <v>2945</v>
      </c>
      <c r="J9984" s="244" t="s">
        <v>8227</v>
      </c>
      <c r="K9984" s="244" t="s">
        <v>946</v>
      </c>
    </row>
    <row r="9985" spans="1:11" s="244" customFormat="1" x14ac:dyDescent="0.3">
      <c r="A9985" s="244" t="s">
        <v>920</v>
      </c>
      <c r="B9985" s="244" t="s">
        <v>917</v>
      </c>
      <c r="C9985" s="244" t="s">
        <v>909</v>
      </c>
      <c r="D9985" s="244" t="s">
        <v>3146</v>
      </c>
      <c r="E9985" s="244" t="s">
        <v>4106</v>
      </c>
      <c r="G9985" s="244" t="s">
        <v>4106</v>
      </c>
      <c r="I9985" s="244" t="s">
        <v>941</v>
      </c>
      <c r="J9985" s="244" t="s">
        <v>8228</v>
      </c>
      <c r="K9985" s="244" t="s">
        <v>946</v>
      </c>
    </row>
    <row r="9986" spans="1:11" s="244" customFormat="1" x14ac:dyDescent="0.3">
      <c r="A9986" s="244" t="s">
        <v>920</v>
      </c>
      <c r="B9986" s="244" t="s">
        <v>917</v>
      </c>
      <c r="C9986" s="244" t="s">
        <v>909</v>
      </c>
      <c r="D9986" s="244" t="s">
        <v>3146</v>
      </c>
      <c r="E9986" s="244" t="s">
        <v>4106</v>
      </c>
      <c r="G9986" s="244" t="s">
        <v>4106</v>
      </c>
      <c r="I9986" s="244" t="s">
        <v>2903</v>
      </c>
      <c r="J9986" s="244" t="s">
        <v>8229</v>
      </c>
      <c r="K9986" s="244" t="s">
        <v>946</v>
      </c>
    </row>
    <row r="9987" spans="1:11" s="244" customFormat="1" x14ac:dyDescent="0.3">
      <c r="A9987" s="244" t="s">
        <v>920</v>
      </c>
      <c r="B9987" s="244" t="s">
        <v>917</v>
      </c>
      <c r="C9987" s="244" t="s">
        <v>909</v>
      </c>
      <c r="D9987" s="244" t="s">
        <v>3146</v>
      </c>
      <c r="E9987" s="244" t="s">
        <v>4106</v>
      </c>
      <c r="G9987" s="244" t="s">
        <v>4106</v>
      </c>
      <c r="I9987" s="244" t="s">
        <v>3123</v>
      </c>
      <c r="J9987" s="244" t="s">
        <v>8230</v>
      </c>
      <c r="K9987" s="244" t="s">
        <v>946</v>
      </c>
    </row>
    <row r="9988" spans="1:11" s="244" customFormat="1" x14ac:dyDescent="0.3">
      <c r="A9988" s="244" t="s">
        <v>920</v>
      </c>
      <c r="B9988" s="244" t="s">
        <v>917</v>
      </c>
      <c r="C9988" s="244" t="s">
        <v>909</v>
      </c>
      <c r="D9988" s="244" t="s">
        <v>3146</v>
      </c>
      <c r="E9988" s="244" t="s">
        <v>4106</v>
      </c>
      <c r="G9988" s="244" t="s">
        <v>4106</v>
      </c>
      <c r="I9988" s="244" t="s">
        <v>3125</v>
      </c>
      <c r="J9988" s="244" t="s">
        <v>8231</v>
      </c>
      <c r="K9988" s="244" t="s">
        <v>946</v>
      </c>
    </row>
    <row r="9989" spans="1:11" s="244" customFormat="1" x14ac:dyDescent="0.3">
      <c r="A9989" s="244" t="s">
        <v>920</v>
      </c>
      <c r="B9989" s="244" t="s">
        <v>917</v>
      </c>
      <c r="C9989" s="244" t="s">
        <v>909</v>
      </c>
      <c r="D9989" s="244" t="s">
        <v>3146</v>
      </c>
      <c r="E9989" s="244" t="s">
        <v>4106</v>
      </c>
      <c r="G9989" s="244" t="s">
        <v>4106</v>
      </c>
      <c r="I9989" s="244" t="s">
        <v>3130</v>
      </c>
      <c r="J9989" s="244" t="s">
        <v>8232</v>
      </c>
      <c r="K9989" s="244" t="s">
        <v>946</v>
      </c>
    </row>
    <row r="9990" spans="1:11" s="244" customFormat="1" x14ac:dyDescent="0.3">
      <c r="A9990" s="244" t="s">
        <v>920</v>
      </c>
      <c r="B9990" s="244" t="s">
        <v>917</v>
      </c>
      <c r="C9990" s="244" t="s">
        <v>909</v>
      </c>
      <c r="D9990" s="244" t="s">
        <v>3146</v>
      </c>
      <c r="E9990" s="244" t="s">
        <v>4106</v>
      </c>
      <c r="G9990" s="244" t="s">
        <v>4106</v>
      </c>
      <c r="I9990" s="244" t="s">
        <v>795</v>
      </c>
      <c r="J9990" s="244" t="s">
        <v>8233</v>
      </c>
      <c r="K9990" s="244" t="s">
        <v>946</v>
      </c>
    </row>
    <row r="9991" spans="1:11" s="244" customFormat="1" x14ac:dyDescent="0.3">
      <c r="A9991" s="244" t="s">
        <v>920</v>
      </c>
      <c r="B9991" s="244" t="s">
        <v>917</v>
      </c>
      <c r="C9991" s="244" t="s">
        <v>909</v>
      </c>
      <c r="D9991" s="244" t="s">
        <v>3146</v>
      </c>
      <c r="E9991" s="244" t="s">
        <v>4106</v>
      </c>
      <c r="G9991" s="244" t="s">
        <v>4106</v>
      </c>
      <c r="I9991" s="244" t="s">
        <v>800</v>
      </c>
      <c r="J9991" s="244" t="s">
        <v>8234</v>
      </c>
      <c r="K9991" s="244" t="s">
        <v>946</v>
      </c>
    </row>
    <row r="9992" spans="1:11" s="244" customFormat="1" x14ac:dyDescent="0.3">
      <c r="A9992" s="244" t="s">
        <v>920</v>
      </c>
      <c r="B9992" s="244" t="s">
        <v>917</v>
      </c>
      <c r="C9992" s="244" t="s">
        <v>909</v>
      </c>
      <c r="D9992" s="244" t="s">
        <v>3146</v>
      </c>
      <c r="E9992" s="244" t="s">
        <v>4106</v>
      </c>
      <c r="G9992" s="244" t="s">
        <v>4106</v>
      </c>
      <c r="I9992" s="244" t="s">
        <v>805</v>
      </c>
      <c r="J9992" s="244" t="s">
        <v>8235</v>
      </c>
      <c r="K9992" s="244" t="s">
        <v>946</v>
      </c>
    </row>
    <row r="9993" spans="1:11" s="244" customFormat="1" x14ac:dyDescent="0.3">
      <c r="A9993" s="244" t="s">
        <v>920</v>
      </c>
      <c r="B9993" s="244" t="s">
        <v>917</v>
      </c>
      <c r="C9993" s="244" t="s">
        <v>909</v>
      </c>
      <c r="D9993" s="244" t="s">
        <v>3146</v>
      </c>
      <c r="E9993" s="244" t="s">
        <v>4106</v>
      </c>
      <c r="G9993" s="244" t="s">
        <v>4106</v>
      </c>
      <c r="I9993" s="244" t="s">
        <v>808</v>
      </c>
      <c r="J9993" s="244" t="s">
        <v>8236</v>
      </c>
      <c r="K9993" s="244" t="s">
        <v>946</v>
      </c>
    </row>
    <row r="9994" spans="1:11" s="244" customFormat="1" x14ac:dyDescent="0.3">
      <c r="A9994" s="244" t="s">
        <v>920</v>
      </c>
      <c r="B9994" s="244" t="s">
        <v>917</v>
      </c>
      <c r="C9994" s="244" t="s">
        <v>909</v>
      </c>
      <c r="D9994" s="244" t="s">
        <v>3146</v>
      </c>
      <c r="E9994" s="244" t="s">
        <v>4106</v>
      </c>
      <c r="G9994" s="244" t="s">
        <v>4106</v>
      </c>
      <c r="I9994" s="244" t="s">
        <v>813</v>
      </c>
      <c r="J9994" s="244" t="s">
        <v>8237</v>
      </c>
      <c r="K9994" s="244" t="s">
        <v>946</v>
      </c>
    </row>
    <row r="9995" spans="1:11" s="244" customFormat="1" x14ac:dyDescent="0.3">
      <c r="A9995" s="244" t="s">
        <v>920</v>
      </c>
      <c r="B9995" s="244" t="s">
        <v>917</v>
      </c>
      <c r="C9995" s="244" t="s">
        <v>909</v>
      </c>
      <c r="D9995" s="244" t="s">
        <v>3146</v>
      </c>
      <c r="E9995" s="244" t="s">
        <v>4106</v>
      </c>
      <c r="G9995" s="244" t="s">
        <v>4106</v>
      </c>
      <c r="I9995" s="244" t="s">
        <v>2910</v>
      </c>
      <c r="J9995" s="244" t="s">
        <v>8238</v>
      </c>
      <c r="K9995" s="244" t="s">
        <v>946</v>
      </c>
    </row>
    <row r="9996" spans="1:11" s="244" customFormat="1" x14ac:dyDescent="0.3">
      <c r="A9996" s="244" t="s">
        <v>920</v>
      </c>
      <c r="B9996" s="244" t="s">
        <v>917</v>
      </c>
      <c r="C9996" s="244" t="s">
        <v>909</v>
      </c>
      <c r="D9996" s="244" t="s">
        <v>3146</v>
      </c>
      <c r="E9996" s="244" t="s">
        <v>4106</v>
      </c>
      <c r="G9996" s="244" t="s">
        <v>4106</v>
      </c>
      <c r="I9996" s="244" t="s">
        <v>818</v>
      </c>
      <c r="J9996" s="244" t="s">
        <v>8239</v>
      </c>
      <c r="K9996" s="244" t="s">
        <v>946</v>
      </c>
    </row>
    <row r="9997" spans="1:11" s="244" customFormat="1" x14ac:dyDescent="0.3">
      <c r="A9997" s="244" t="s">
        <v>920</v>
      </c>
      <c r="B9997" s="244" t="s">
        <v>917</v>
      </c>
      <c r="C9997" s="244" t="s">
        <v>909</v>
      </c>
      <c r="D9997" s="244" t="s">
        <v>3146</v>
      </c>
      <c r="E9997" s="244" t="s">
        <v>4106</v>
      </c>
      <c r="G9997" s="244" t="s">
        <v>4106</v>
      </c>
      <c r="I9997" s="244" t="s">
        <v>824</v>
      </c>
      <c r="J9997" s="244" t="s">
        <v>8240</v>
      </c>
      <c r="K9997" s="244" t="s">
        <v>946</v>
      </c>
    </row>
    <row r="9998" spans="1:11" s="244" customFormat="1" x14ac:dyDescent="0.3">
      <c r="A9998" s="244" t="s">
        <v>920</v>
      </c>
      <c r="B9998" s="244" t="s">
        <v>917</v>
      </c>
      <c r="C9998" s="244" t="s">
        <v>909</v>
      </c>
      <c r="D9998" s="244" t="s">
        <v>3146</v>
      </c>
      <c r="E9998" s="244" t="s">
        <v>4106</v>
      </c>
      <c r="G9998" s="244" t="s">
        <v>4106</v>
      </c>
      <c r="I9998" s="244" t="s">
        <v>6441</v>
      </c>
      <c r="J9998" s="244" t="s">
        <v>8241</v>
      </c>
      <c r="K9998" s="244" t="s">
        <v>946</v>
      </c>
    </row>
    <row r="9999" spans="1:11" s="244" customFormat="1" x14ac:dyDescent="0.3">
      <c r="A9999" s="244" t="s">
        <v>920</v>
      </c>
      <c r="B9999" s="244" t="s">
        <v>917</v>
      </c>
      <c r="C9999" s="244" t="s">
        <v>909</v>
      </c>
      <c r="D9999" s="244" t="s">
        <v>3146</v>
      </c>
      <c r="E9999" s="244" t="s">
        <v>4106</v>
      </c>
      <c r="G9999" s="244" t="s">
        <v>4106</v>
      </c>
      <c r="I9999" s="244" t="s">
        <v>829</v>
      </c>
      <c r="J9999" s="244" t="s">
        <v>8242</v>
      </c>
      <c r="K9999" s="244" t="s">
        <v>946</v>
      </c>
    </row>
    <row r="10000" spans="1:11" s="244" customFormat="1" x14ac:dyDescent="0.3">
      <c r="A10000" s="244" t="s">
        <v>920</v>
      </c>
      <c r="B10000" s="244" t="s">
        <v>917</v>
      </c>
      <c r="C10000" s="244" t="s">
        <v>909</v>
      </c>
      <c r="D10000" s="244" t="s">
        <v>3146</v>
      </c>
      <c r="E10000" s="244" t="s">
        <v>4106</v>
      </c>
      <c r="G10000" s="244" t="s">
        <v>4106</v>
      </c>
      <c r="I10000" s="244" t="s">
        <v>831</v>
      </c>
      <c r="J10000" s="244" t="s">
        <v>8243</v>
      </c>
      <c r="K10000" s="244" t="s">
        <v>946</v>
      </c>
    </row>
    <row r="10001" spans="1:11" s="244" customFormat="1" x14ac:dyDescent="0.3">
      <c r="A10001" s="244" t="s">
        <v>920</v>
      </c>
      <c r="B10001" s="244" t="s">
        <v>917</v>
      </c>
      <c r="C10001" s="244" t="s">
        <v>909</v>
      </c>
      <c r="D10001" s="244" t="s">
        <v>3146</v>
      </c>
      <c r="E10001" s="244" t="s">
        <v>4106</v>
      </c>
      <c r="G10001" s="244" t="s">
        <v>4106</v>
      </c>
      <c r="I10001" s="244" t="s">
        <v>4900</v>
      </c>
      <c r="J10001" s="244" t="s">
        <v>8244</v>
      </c>
      <c r="K10001" s="244" t="s">
        <v>946</v>
      </c>
    </row>
    <row r="10002" spans="1:11" s="244" customFormat="1" x14ac:dyDescent="0.3">
      <c r="A10002" s="244" t="s">
        <v>920</v>
      </c>
      <c r="B10002" s="244" t="s">
        <v>917</v>
      </c>
      <c r="C10002" s="244" t="s">
        <v>909</v>
      </c>
      <c r="D10002" s="244" t="s">
        <v>3146</v>
      </c>
      <c r="E10002" s="244" t="s">
        <v>4106</v>
      </c>
      <c r="G10002" s="244" t="s">
        <v>4106</v>
      </c>
      <c r="I10002" s="244" t="s">
        <v>835</v>
      </c>
      <c r="J10002" s="244" t="s">
        <v>6405</v>
      </c>
      <c r="K10002" s="244" t="s">
        <v>946</v>
      </c>
    </row>
    <row r="10003" spans="1:11" s="244" customFormat="1" x14ac:dyDescent="0.3">
      <c r="A10003" s="244" t="s">
        <v>920</v>
      </c>
      <c r="B10003" s="244" t="s">
        <v>917</v>
      </c>
      <c r="C10003" s="244" t="s">
        <v>909</v>
      </c>
      <c r="D10003" s="244" t="s">
        <v>3146</v>
      </c>
      <c r="E10003" s="244" t="s">
        <v>4106</v>
      </c>
      <c r="G10003" s="244" t="s">
        <v>4106</v>
      </c>
      <c r="I10003" s="244" t="s">
        <v>6239</v>
      </c>
      <c r="J10003" s="244" t="s">
        <v>8245</v>
      </c>
      <c r="K10003" s="244" t="s">
        <v>946</v>
      </c>
    </row>
    <row r="10004" spans="1:11" s="244" customFormat="1" x14ac:dyDescent="0.3">
      <c r="A10004" s="244" t="s">
        <v>920</v>
      </c>
      <c r="B10004" s="244" t="s">
        <v>917</v>
      </c>
      <c r="C10004" s="244" t="s">
        <v>909</v>
      </c>
      <c r="D10004" s="244" t="s">
        <v>3146</v>
      </c>
      <c r="E10004" s="244" t="s">
        <v>4106</v>
      </c>
      <c r="G10004" s="244" t="s">
        <v>4106</v>
      </c>
      <c r="I10004" s="244" t="s">
        <v>6241</v>
      </c>
      <c r="J10004" s="244" t="s">
        <v>8246</v>
      </c>
      <c r="K10004" s="244" t="s">
        <v>946</v>
      </c>
    </row>
    <row r="10005" spans="1:11" s="244" customFormat="1" x14ac:dyDescent="0.3">
      <c r="A10005" s="244" t="s">
        <v>920</v>
      </c>
      <c r="B10005" s="244" t="s">
        <v>917</v>
      </c>
      <c r="C10005" s="244" t="s">
        <v>909</v>
      </c>
      <c r="D10005" s="244" t="s">
        <v>3146</v>
      </c>
      <c r="E10005" s="244" t="s">
        <v>4106</v>
      </c>
      <c r="G10005" s="244" t="s">
        <v>4106</v>
      </c>
      <c r="I10005" s="244" t="s">
        <v>6068</v>
      </c>
      <c r="J10005" s="244" t="s">
        <v>8247</v>
      </c>
      <c r="K10005" s="244" t="s">
        <v>946</v>
      </c>
    </row>
    <row r="10006" spans="1:11" s="244" customFormat="1" x14ac:dyDescent="0.3">
      <c r="A10006" s="244" t="s">
        <v>920</v>
      </c>
      <c r="B10006" s="244" t="s">
        <v>917</v>
      </c>
      <c r="C10006" s="244" t="s">
        <v>909</v>
      </c>
      <c r="D10006" s="244" t="s">
        <v>3146</v>
      </c>
      <c r="E10006" s="244" t="s">
        <v>4106</v>
      </c>
      <c r="G10006" s="244" t="s">
        <v>4106</v>
      </c>
      <c r="I10006" s="244" t="s">
        <v>6243</v>
      </c>
      <c r="J10006" s="244" t="s">
        <v>8248</v>
      </c>
      <c r="K10006" s="244" t="s">
        <v>946</v>
      </c>
    </row>
    <row r="10007" spans="1:11" s="244" customFormat="1" x14ac:dyDescent="0.3">
      <c r="A10007" s="244" t="s">
        <v>920</v>
      </c>
      <c r="B10007" s="244" t="s">
        <v>917</v>
      </c>
      <c r="C10007" s="244" t="s">
        <v>909</v>
      </c>
      <c r="D10007" s="244" t="s">
        <v>3146</v>
      </c>
      <c r="E10007" s="244" t="s">
        <v>4106</v>
      </c>
      <c r="G10007" s="244" t="s">
        <v>4106</v>
      </c>
      <c r="I10007" s="244" t="s">
        <v>6245</v>
      </c>
      <c r="J10007" s="244" t="s">
        <v>8249</v>
      </c>
      <c r="K10007" s="244" t="s">
        <v>946</v>
      </c>
    </row>
    <row r="10008" spans="1:11" s="244" customFormat="1" x14ac:dyDescent="0.3">
      <c r="A10008" s="244" t="s">
        <v>920</v>
      </c>
      <c r="B10008" s="244" t="s">
        <v>917</v>
      </c>
      <c r="C10008" s="244" t="s">
        <v>909</v>
      </c>
      <c r="D10008" s="244" t="s">
        <v>3146</v>
      </c>
      <c r="E10008" s="244" t="s">
        <v>4106</v>
      </c>
      <c r="G10008" s="244" t="s">
        <v>4106</v>
      </c>
      <c r="I10008" s="244" t="s">
        <v>6247</v>
      </c>
      <c r="J10008" s="244" t="s">
        <v>8250</v>
      </c>
      <c r="K10008" s="244" t="s">
        <v>946</v>
      </c>
    </row>
    <row r="10009" spans="1:11" s="244" customFormat="1" x14ac:dyDescent="0.3">
      <c r="A10009" s="244" t="s">
        <v>920</v>
      </c>
      <c r="B10009" s="244" t="s">
        <v>917</v>
      </c>
      <c r="C10009" s="244" t="s">
        <v>909</v>
      </c>
      <c r="D10009" s="244" t="s">
        <v>3146</v>
      </c>
      <c r="E10009" s="244" t="s">
        <v>4106</v>
      </c>
      <c r="G10009" s="244" t="s">
        <v>4106</v>
      </c>
      <c r="I10009" s="244" t="s">
        <v>6451</v>
      </c>
      <c r="J10009" s="244" t="s">
        <v>8251</v>
      </c>
      <c r="K10009" s="244" t="s">
        <v>946</v>
      </c>
    </row>
    <row r="10010" spans="1:11" s="244" customFormat="1" x14ac:dyDescent="0.3">
      <c r="A10010" s="244" t="s">
        <v>920</v>
      </c>
      <c r="B10010" s="244" t="s">
        <v>917</v>
      </c>
      <c r="C10010" s="244" t="s">
        <v>909</v>
      </c>
      <c r="D10010" s="244" t="s">
        <v>3146</v>
      </c>
      <c r="E10010" s="244" t="s">
        <v>4106</v>
      </c>
      <c r="G10010" s="244" t="s">
        <v>4106</v>
      </c>
      <c r="I10010" s="244" t="s">
        <v>6249</v>
      </c>
      <c r="J10010" s="244" t="s">
        <v>8252</v>
      </c>
      <c r="K10010" s="244" t="s">
        <v>946</v>
      </c>
    </row>
    <row r="10011" spans="1:11" s="244" customFormat="1" x14ac:dyDescent="0.3">
      <c r="A10011" s="244" t="s">
        <v>920</v>
      </c>
      <c r="B10011" s="244" t="s">
        <v>917</v>
      </c>
      <c r="C10011" s="244" t="s">
        <v>909</v>
      </c>
      <c r="D10011" s="244" t="s">
        <v>3146</v>
      </c>
      <c r="E10011" s="244" t="s">
        <v>4106</v>
      </c>
      <c r="G10011" s="244" t="s">
        <v>4106</v>
      </c>
      <c r="I10011" s="244" t="s">
        <v>6517</v>
      </c>
      <c r="J10011" s="244" t="s">
        <v>8253</v>
      </c>
      <c r="K10011" s="244" t="s">
        <v>946</v>
      </c>
    </row>
    <row r="10012" spans="1:11" s="244" customFormat="1" x14ac:dyDescent="0.3">
      <c r="A10012" s="244" t="s">
        <v>646</v>
      </c>
      <c r="B10012" s="244" t="s">
        <v>2733</v>
      </c>
      <c r="C10012" s="244" t="s">
        <v>4106</v>
      </c>
      <c r="E10012" s="244" t="s">
        <v>4106</v>
      </c>
      <c r="G10012" s="244" t="s">
        <v>4106</v>
      </c>
      <c r="I10012" s="244" t="s">
        <v>4106</v>
      </c>
      <c r="J10012" s="244" t="s">
        <v>8906</v>
      </c>
      <c r="K10012" s="244" t="s">
        <v>646</v>
      </c>
    </row>
    <row r="10013" spans="1:11" s="244" customFormat="1" x14ac:dyDescent="0.3">
      <c r="A10013" s="244" t="s">
        <v>648</v>
      </c>
      <c r="B10013" s="244" t="s">
        <v>2734</v>
      </c>
      <c r="C10013" s="244" t="s">
        <v>4106</v>
      </c>
      <c r="E10013" s="244" t="s">
        <v>4106</v>
      </c>
      <c r="G10013" s="244" t="s">
        <v>4106</v>
      </c>
      <c r="I10013" s="244" t="s">
        <v>4106</v>
      </c>
      <c r="J10013" s="244" t="s">
        <v>8906</v>
      </c>
      <c r="K10013" s="244" t="s">
        <v>648</v>
      </c>
    </row>
    <row r="10014" spans="1:11" s="244" customFormat="1" x14ac:dyDescent="0.3">
      <c r="A10014" s="244" t="s">
        <v>648</v>
      </c>
      <c r="B10014" s="244" t="s">
        <v>2734</v>
      </c>
      <c r="C10014" s="244" t="s">
        <v>4106</v>
      </c>
      <c r="E10014" s="244" t="s">
        <v>4106</v>
      </c>
      <c r="G10014" s="244" t="s">
        <v>5696</v>
      </c>
      <c r="H10014" s="244" t="s">
        <v>5697</v>
      </c>
      <c r="I10014" s="244" t="s">
        <v>4106</v>
      </c>
      <c r="J10014" s="244" t="s">
        <v>8906</v>
      </c>
      <c r="K10014" s="244" t="s">
        <v>648</v>
      </c>
    </row>
    <row r="10015" spans="1:11" s="244" customFormat="1" x14ac:dyDescent="0.3">
      <c r="A10015" s="244" t="s">
        <v>652</v>
      </c>
      <c r="B10015" s="244" t="s">
        <v>2737</v>
      </c>
      <c r="C10015" s="244" t="s">
        <v>4106</v>
      </c>
      <c r="E10015" s="244" t="s">
        <v>4106</v>
      </c>
      <c r="G10015" s="244" t="s">
        <v>4106</v>
      </c>
      <c r="I10015" s="244" t="s">
        <v>4106</v>
      </c>
      <c r="J10015" s="244" t="s">
        <v>8906</v>
      </c>
      <c r="K10015" s="244" t="s">
        <v>652</v>
      </c>
    </row>
    <row r="10016" spans="1:11" s="244" customFormat="1" x14ac:dyDescent="0.3">
      <c r="A10016" s="244" t="s">
        <v>652</v>
      </c>
      <c r="B10016" s="244" t="s">
        <v>2737</v>
      </c>
      <c r="C10016" s="244" t="s">
        <v>4106</v>
      </c>
      <c r="E10016" s="244" t="s">
        <v>4106</v>
      </c>
      <c r="G10016" s="244" t="s">
        <v>5696</v>
      </c>
      <c r="H10016" s="244" t="s">
        <v>5697</v>
      </c>
      <c r="I10016" s="244" t="s">
        <v>4106</v>
      </c>
      <c r="J10016" s="244" t="s">
        <v>8906</v>
      </c>
      <c r="K10016" s="244" t="s">
        <v>652</v>
      </c>
    </row>
    <row r="10017" spans="1:11" s="244" customFormat="1" x14ac:dyDescent="0.3">
      <c r="A10017" s="244" t="s">
        <v>660</v>
      </c>
      <c r="B10017" s="244" t="s">
        <v>2740</v>
      </c>
      <c r="C10017" s="244" t="s">
        <v>4106</v>
      </c>
      <c r="E10017" s="244" t="s">
        <v>4106</v>
      </c>
      <c r="G10017" s="244" t="s">
        <v>4106</v>
      </c>
      <c r="I10017" s="244" t="s">
        <v>4106</v>
      </c>
      <c r="J10017" s="244" t="s">
        <v>8906</v>
      </c>
      <c r="K10017" s="244" t="s">
        <v>660</v>
      </c>
    </row>
    <row r="10018" spans="1:11" s="244" customFormat="1" ht="65" x14ac:dyDescent="0.3">
      <c r="A10018" s="244" t="s">
        <v>660</v>
      </c>
      <c r="B10018" s="244" t="s">
        <v>2740</v>
      </c>
      <c r="C10018" s="244" t="s">
        <v>3147</v>
      </c>
      <c r="D10018" s="244" t="s">
        <v>8938</v>
      </c>
      <c r="E10018" s="244" t="s">
        <v>4106</v>
      </c>
      <c r="G10018" s="244" t="s">
        <v>4106</v>
      </c>
      <c r="I10018" s="244" t="s">
        <v>4106</v>
      </c>
      <c r="J10018" s="244" t="s">
        <v>8906</v>
      </c>
      <c r="K10018" s="244" t="s">
        <v>660</v>
      </c>
    </row>
    <row r="10019" spans="1:11" s="244" customFormat="1" x14ac:dyDescent="0.3">
      <c r="A10019" s="244" t="s">
        <v>662</v>
      </c>
      <c r="B10019" s="244" t="s">
        <v>2747</v>
      </c>
      <c r="C10019" s="244" t="s">
        <v>4106</v>
      </c>
      <c r="E10019" s="244" t="s">
        <v>4106</v>
      </c>
      <c r="G10019" s="244" t="s">
        <v>4106</v>
      </c>
      <c r="I10019" s="244" t="s">
        <v>4106</v>
      </c>
      <c r="J10019" s="244" t="s">
        <v>8906</v>
      </c>
      <c r="K10019" s="244" t="s">
        <v>662</v>
      </c>
    </row>
    <row r="10020" spans="1:11" s="244" customFormat="1" x14ac:dyDescent="0.3">
      <c r="A10020" s="244" t="s">
        <v>662</v>
      </c>
      <c r="B10020" s="244" t="s">
        <v>2747</v>
      </c>
      <c r="C10020" s="244" t="s">
        <v>5734</v>
      </c>
      <c r="D10020" s="244" t="s">
        <v>2988</v>
      </c>
      <c r="E10020" s="244" t="s">
        <v>4106</v>
      </c>
      <c r="G10020" s="244" t="s">
        <v>4106</v>
      </c>
      <c r="I10020" s="244" t="s">
        <v>4106</v>
      </c>
      <c r="J10020" s="244" t="s">
        <v>8906</v>
      </c>
      <c r="K10020" s="244" t="s">
        <v>664</v>
      </c>
    </row>
    <row r="10021" spans="1:11" s="244" customFormat="1" x14ac:dyDescent="0.3">
      <c r="A10021" s="244" t="s">
        <v>4396</v>
      </c>
      <c r="B10021" s="244" t="s">
        <v>4397</v>
      </c>
      <c r="C10021" s="244" t="s">
        <v>4106</v>
      </c>
      <c r="E10021" s="244" t="s">
        <v>4106</v>
      </c>
      <c r="G10021" s="244" t="s">
        <v>4106</v>
      </c>
      <c r="I10021" s="244" t="s">
        <v>4106</v>
      </c>
      <c r="J10021" s="244" t="s">
        <v>8906</v>
      </c>
      <c r="K10021" s="244" t="s">
        <v>6128</v>
      </c>
    </row>
    <row r="10022" spans="1:11" s="244" customFormat="1" x14ac:dyDescent="0.3">
      <c r="A10022" s="244" t="s">
        <v>5420</v>
      </c>
      <c r="B10022" s="244" t="s">
        <v>5421</v>
      </c>
      <c r="C10022" s="244" t="s">
        <v>4106</v>
      </c>
      <c r="E10022" s="244" t="s">
        <v>4106</v>
      </c>
      <c r="G10022" s="244" t="s">
        <v>4106</v>
      </c>
      <c r="I10022" s="244" t="s">
        <v>4106</v>
      </c>
      <c r="J10022" s="244" t="s">
        <v>8906</v>
      </c>
      <c r="K10022" s="244" t="s">
        <v>5420</v>
      </c>
    </row>
    <row r="10023" spans="1:11" s="244" customFormat="1" x14ac:dyDescent="0.3">
      <c r="A10023" s="244" t="s">
        <v>5422</v>
      </c>
      <c r="B10023" s="244" t="s">
        <v>5423</v>
      </c>
      <c r="C10023" s="244" t="s">
        <v>4106</v>
      </c>
      <c r="E10023" s="244" t="s">
        <v>4106</v>
      </c>
      <c r="G10023" s="244" t="s">
        <v>4106</v>
      </c>
      <c r="I10023" s="244" t="s">
        <v>4106</v>
      </c>
      <c r="J10023" s="244" t="s">
        <v>8906</v>
      </c>
      <c r="K10023" s="244" t="s">
        <v>5422</v>
      </c>
    </row>
    <row r="10024" spans="1:11" s="244" customFormat="1" x14ac:dyDescent="0.3">
      <c r="A10024" s="244" t="s">
        <v>5422</v>
      </c>
      <c r="B10024" s="244" t="s">
        <v>5423</v>
      </c>
      <c r="C10024" s="244" t="s">
        <v>4106</v>
      </c>
      <c r="E10024" s="244" t="s">
        <v>4106</v>
      </c>
      <c r="G10024" s="244" t="s">
        <v>4106</v>
      </c>
      <c r="I10024" s="244" t="s">
        <v>4105</v>
      </c>
      <c r="J10024" s="244" t="s">
        <v>227</v>
      </c>
      <c r="K10024" s="244" t="s">
        <v>5422</v>
      </c>
    </row>
    <row r="10025" spans="1:11" s="244" customFormat="1" x14ac:dyDescent="0.3">
      <c r="A10025" s="244" t="s">
        <v>671</v>
      </c>
      <c r="B10025" s="244" t="s">
        <v>2751</v>
      </c>
      <c r="C10025" s="244" t="s">
        <v>4106</v>
      </c>
      <c r="E10025" s="244" t="s">
        <v>4106</v>
      </c>
      <c r="G10025" s="244" t="s">
        <v>4106</v>
      </c>
      <c r="I10025" s="244" t="s">
        <v>4106</v>
      </c>
      <c r="J10025" s="244" t="s">
        <v>8906</v>
      </c>
      <c r="K10025" s="244" t="s">
        <v>671</v>
      </c>
    </row>
    <row r="10026" spans="1:11" s="244" customFormat="1" x14ac:dyDescent="0.3">
      <c r="A10026" s="244" t="s">
        <v>671</v>
      </c>
      <c r="B10026" s="244" t="s">
        <v>2751</v>
      </c>
      <c r="C10026" s="244" t="s">
        <v>5734</v>
      </c>
      <c r="D10026" s="244" t="s">
        <v>2988</v>
      </c>
      <c r="E10026" s="244" t="s">
        <v>4106</v>
      </c>
      <c r="G10026" s="244" t="s">
        <v>4106</v>
      </c>
      <c r="I10026" s="244" t="s">
        <v>4106</v>
      </c>
      <c r="J10026" s="244" t="s">
        <v>8906</v>
      </c>
      <c r="K10026" s="244" t="s">
        <v>673</v>
      </c>
    </row>
    <row r="10027" spans="1:11" s="244" customFormat="1" x14ac:dyDescent="0.3">
      <c r="A10027" s="244" t="s">
        <v>671</v>
      </c>
      <c r="B10027" s="244" t="s">
        <v>2751</v>
      </c>
      <c r="C10027" s="244" t="s">
        <v>5918</v>
      </c>
      <c r="D10027" s="244" t="s">
        <v>7541</v>
      </c>
      <c r="E10027" s="244" t="s">
        <v>4106</v>
      </c>
      <c r="G10027" s="244" t="s">
        <v>4106</v>
      </c>
      <c r="I10027" s="244" t="s">
        <v>4106</v>
      </c>
      <c r="J10027" s="244" t="s">
        <v>8906</v>
      </c>
      <c r="K10027" s="244" t="s">
        <v>1716</v>
      </c>
    </row>
    <row r="10028" spans="1:11" s="244" customFormat="1" x14ac:dyDescent="0.3">
      <c r="A10028" s="244" t="s">
        <v>675</v>
      </c>
      <c r="B10028" s="244" t="s">
        <v>2754</v>
      </c>
      <c r="C10028" s="244" t="s">
        <v>4106</v>
      </c>
      <c r="E10028" s="244" t="s">
        <v>4106</v>
      </c>
      <c r="G10028" s="244" t="s">
        <v>4106</v>
      </c>
      <c r="I10028" s="244" t="s">
        <v>4106</v>
      </c>
      <c r="J10028" s="244" t="s">
        <v>8906</v>
      </c>
      <c r="K10028" s="244" t="s">
        <v>675</v>
      </c>
    </row>
    <row r="10029" spans="1:11" s="244" customFormat="1" x14ac:dyDescent="0.3">
      <c r="A10029" s="244" t="s">
        <v>675</v>
      </c>
      <c r="B10029" s="244" t="s">
        <v>2754</v>
      </c>
      <c r="C10029" s="244" t="s">
        <v>5734</v>
      </c>
      <c r="D10029" s="244" t="s">
        <v>2988</v>
      </c>
      <c r="E10029" s="244" t="s">
        <v>4106</v>
      </c>
      <c r="G10029" s="244" t="s">
        <v>4106</v>
      </c>
      <c r="I10029" s="244" t="s">
        <v>4106</v>
      </c>
      <c r="J10029" s="244" t="s">
        <v>8906</v>
      </c>
      <c r="K10029" s="244" t="s">
        <v>677</v>
      </c>
    </row>
    <row r="10030" spans="1:11" s="244" customFormat="1" x14ac:dyDescent="0.3">
      <c r="A10030" s="244" t="s">
        <v>675</v>
      </c>
      <c r="B10030" s="244" t="s">
        <v>2754</v>
      </c>
      <c r="C10030" s="244" t="s">
        <v>5918</v>
      </c>
      <c r="D10030" s="244" t="s">
        <v>7541</v>
      </c>
      <c r="E10030" s="244" t="s">
        <v>4106</v>
      </c>
      <c r="G10030" s="244" t="s">
        <v>4106</v>
      </c>
      <c r="I10030" s="244" t="s">
        <v>4106</v>
      </c>
      <c r="J10030" s="244" t="s">
        <v>8906</v>
      </c>
      <c r="K10030" s="244" t="s">
        <v>1718</v>
      </c>
    </row>
    <row r="10031" spans="1:11" s="244" customFormat="1" x14ac:dyDescent="0.3">
      <c r="A10031" s="244" t="s">
        <v>685</v>
      </c>
      <c r="B10031" s="244" t="s">
        <v>3114</v>
      </c>
      <c r="C10031" s="244" t="s">
        <v>4106</v>
      </c>
      <c r="E10031" s="244" t="s">
        <v>4106</v>
      </c>
      <c r="G10031" s="244" t="s">
        <v>4106</v>
      </c>
      <c r="I10031" s="244" t="s">
        <v>4106</v>
      </c>
      <c r="J10031" s="244" t="s">
        <v>8906</v>
      </c>
      <c r="K10031" s="244" t="s">
        <v>685</v>
      </c>
    </row>
    <row r="10032" spans="1:11" s="244" customFormat="1" x14ac:dyDescent="0.3">
      <c r="A10032" s="244" t="s">
        <v>687</v>
      </c>
      <c r="B10032" s="244" t="s">
        <v>2758</v>
      </c>
      <c r="C10032" s="244" t="s">
        <v>5734</v>
      </c>
      <c r="D10032" s="244" t="s">
        <v>2988</v>
      </c>
      <c r="E10032" s="244" t="s">
        <v>4106</v>
      </c>
      <c r="G10032" s="244" t="s">
        <v>4106</v>
      </c>
      <c r="I10032" s="244" t="s">
        <v>4106</v>
      </c>
      <c r="J10032" s="244" t="s">
        <v>8906</v>
      </c>
      <c r="K10032" s="244" t="s">
        <v>687</v>
      </c>
    </row>
    <row r="10033" spans="1:11" s="244" customFormat="1" ht="26" x14ac:dyDescent="0.3">
      <c r="A10033" s="244" t="s">
        <v>3027</v>
      </c>
      <c r="B10033" s="244" t="s">
        <v>3028</v>
      </c>
      <c r="C10033" s="244" t="s">
        <v>4106</v>
      </c>
      <c r="E10033" s="244" t="s">
        <v>4106</v>
      </c>
      <c r="G10033" s="244" t="s">
        <v>4106</v>
      </c>
      <c r="I10033" s="244" t="s">
        <v>4106</v>
      </c>
      <c r="J10033" s="244" t="s">
        <v>8906</v>
      </c>
      <c r="K10033" s="244" t="s">
        <v>3027</v>
      </c>
    </row>
    <row r="10034" spans="1:11" s="244" customFormat="1" ht="26" x14ac:dyDescent="0.3">
      <c r="A10034" s="244" t="s">
        <v>3027</v>
      </c>
      <c r="B10034" s="244" t="s">
        <v>3028</v>
      </c>
      <c r="C10034" s="244" t="s">
        <v>4106</v>
      </c>
      <c r="E10034" s="244" t="s">
        <v>4106</v>
      </c>
      <c r="G10034" s="244" t="s">
        <v>4106</v>
      </c>
      <c r="I10034" s="244" t="s">
        <v>4105</v>
      </c>
      <c r="J10034" s="244" t="s">
        <v>4209</v>
      </c>
      <c r="K10034" s="244" t="s">
        <v>3027</v>
      </c>
    </row>
    <row r="10035" spans="1:11" s="244" customFormat="1" ht="26" x14ac:dyDescent="0.3">
      <c r="A10035" s="244" t="s">
        <v>3027</v>
      </c>
      <c r="B10035" s="244" t="s">
        <v>3028</v>
      </c>
      <c r="C10035" s="244" t="s">
        <v>5734</v>
      </c>
      <c r="D10035" s="244" t="s">
        <v>2988</v>
      </c>
      <c r="E10035" s="244" t="s">
        <v>4106</v>
      </c>
      <c r="G10035" s="244" t="s">
        <v>4106</v>
      </c>
      <c r="I10035" s="244" t="s">
        <v>4106</v>
      </c>
      <c r="J10035" s="244" t="s">
        <v>8906</v>
      </c>
      <c r="K10035" s="244" t="s">
        <v>1617</v>
      </c>
    </row>
    <row r="10036" spans="1:11" s="244" customFormat="1" ht="26" x14ac:dyDescent="0.3">
      <c r="A10036" s="244" t="s">
        <v>3027</v>
      </c>
      <c r="B10036" s="244" t="s">
        <v>3028</v>
      </c>
      <c r="C10036" s="244" t="s">
        <v>5734</v>
      </c>
      <c r="D10036" s="244" t="s">
        <v>2988</v>
      </c>
      <c r="E10036" s="244" t="s">
        <v>4106</v>
      </c>
      <c r="G10036" s="244" t="s">
        <v>4106</v>
      </c>
      <c r="I10036" s="244" t="s">
        <v>4105</v>
      </c>
      <c r="J10036" s="244" t="s">
        <v>4209</v>
      </c>
      <c r="K10036" s="244" t="s">
        <v>1617</v>
      </c>
    </row>
    <row r="10037" spans="1:11" s="244" customFormat="1" ht="78" x14ac:dyDescent="0.3">
      <c r="A10037" s="244" t="s">
        <v>3027</v>
      </c>
      <c r="B10037" s="244" t="s">
        <v>3028</v>
      </c>
      <c r="C10037" s="244" t="s">
        <v>6459</v>
      </c>
      <c r="D10037" s="244" t="s">
        <v>8940</v>
      </c>
      <c r="E10037" s="244" t="s">
        <v>4106</v>
      </c>
      <c r="G10037" s="244" t="s">
        <v>4106</v>
      </c>
      <c r="I10037" s="244" t="s">
        <v>4106</v>
      </c>
      <c r="J10037" s="244" t="s">
        <v>8906</v>
      </c>
      <c r="K10037" s="244" t="s">
        <v>3027</v>
      </c>
    </row>
    <row r="10038" spans="1:11" s="244" customFormat="1" ht="78" x14ac:dyDescent="0.3">
      <c r="A10038" s="244" t="s">
        <v>3027</v>
      </c>
      <c r="B10038" s="244" t="s">
        <v>3028</v>
      </c>
      <c r="C10038" s="244" t="s">
        <v>6459</v>
      </c>
      <c r="D10038" s="244" t="s">
        <v>8940</v>
      </c>
      <c r="E10038" s="244" t="s">
        <v>4106</v>
      </c>
      <c r="G10038" s="244" t="s">
        <v>4106</v>
      </c>
      <c r="I10038" s="244" t="s">
        <v>4105</v>
      </c>
      <c r="J10038" s="244" t="s">
        <v>4209</v>
      </c>
      <c r="K10038" s="244" t="s">
        <v>3027</v>
      </c>
    </row>
    <row r="10039" spans="1:11" s="244" customFormat="1" ht="91" x14ac:dyDescent="0.3">
      <c r="A10039" s="244" t="s">
        <v>3027</v>
      </c>
      <c r="B10039" s="244" t="s">
        <v>3028</v>
      </c>
      <c r="C10039" s="244" t="s">
        <v>934</v>
      </c>
      <c r="D10039" s="244" t="s">
        <v>8913</v>
      </c>
      <c r="E10039" s="244" t="s">
        <v>4106</v>
      </c>
      <c r="G10039" s="244" t="s">
        <v>4106</v>
      </c>
      <c r="I10039" s="244" t="s">
        <v>4106</v>
      </c>
      <c r="J10039" s="244" t="s">
        <v>8906</v>
      </c>
      <c r="K10039" s="244" t="s">
        <v>1617</v>
      </c>
    </row>
    <row r="10040" spans="1:11" s="244" customFormat="1" ht="91" x14ac:dyDescent="0.3">
      <c r="A10040" s="244" t="s">
        <v>3027</v>
      </c>
      <c r="B10040" s="244" t="s">
        <v>3028</v>
      </c>
      <c r="C10040" s="244" t="s">
        <v>934</v>
      </c>
      <c r="D10040" s="244" t="s">
        <v>8913</v>
      </c>
      <c r="E10040" s="244" t="s">
        <v>4106</v>
      </c>
      <c r="G10040" s="244" t="s">
        <v>4106</v>
      </c>
      <c r="I10040" s="244" t="s">
        <v>4105</v>
      </c>
      <c r="J10040" s="244" t="s">
        <v>4209</v>
      </c>
      <c r="K10040" s="244" t="s">
        <v>1617</v>
      </c>
    </row>
    <row r="10041" spans="1:11" s="244" customFormat="1" x14ac:dyDescent="0.3">
      <c r="A10041" s="244" t="s">
        <v>3030</v>
      </c>
      <c r="B10041" s="244" t="s">
        <v>3031</v>
      </c>
      <c r="C10041" s="244" t="s">
        <v>4106</v>
      </c>
      <c r="E10041" s="244" t="s">
        <v>4106</v>
      </c>
      <c r="G10041" s="244" t="s">
        <v>4106</v>
      </c>
      <c r="I10041" s="244" t="s">
        <v>4106</v>
      </c>
      <c r="J10041" s="244" t="s">
        <v>8906</v>
      </c>
      <c r="K10041" s="244" t="s">
        <v>3030</v>
      </c>
    </row>
    <row r="10042" spans="1:11" s="244" customFormat="1" x14ac:dyDescent="0.3">
      <c r="A10042" s="244" t="s">
        <v>3030</v>
      </c>
      <c r="B10042" s="244" t="s">
        <v>3031</v>
      </c>
      <c r="C10042" s="244" t="s">
        <v>5734</v>
      </c>
      <c r="D10042" s="244" t="s">
        <v>2988</v>
      </c>
      <c r="E10042" s="244" t="s">
        <v>4106</v>
      </c>
      <c r="G10042" s="244" t="s">
        <v>4106</v>
      </c>
      <c r="I10042" s="244" t="s">
        <v>4106</v>
      </c>
      <c r="J10042" s="244" t="s">
        <v>8906</v>
      </c>
      <c r="K10042" s="244" t="s">
        <v>1619</v>
      </c>
    </row>
    <row r="10043" spans="1:11" s="244" customFormat="1" ht="78" x14ac:dyDescent="0.3">
      <c r="A10043" s="244" t="s">
        <v>3030</v>
      </c>
      <c r="B10043" s="244" t="s">
        <v>3031</v>
      </c>
      <c r="C10043" s="244" t="s">
        <v>6459</v>
      </c>
      <c r="D10043" s="244" t="s">
        <v>8940</v>
      </c>
      <c r="E10043" s="244" t="s">
        <v>4106</v>
      </c>
      <c r="G10043" s="244" t="s">
        <v>4106</v>
      </c>
      <c r="I10043" s="244" t="s">
        <v>4106</v>
      </c>
      <c r="J10043" s="244" t="s">
        <v>8906</v>
      </c>
      <c r="K10043" s="244" t="s">
        <v>3030</v>
      </c>
    </row>
    <row r="10044" spans="1:11" s="244" customFormat="1" ht="91" x14ac:dyDescent="0.3">
      <c r="A10044" s="244" t="s">
        <v>3030</v>
      </c>
      <c r="B10044" s="244" t="s">
        <v>3031</v>
      </c>
      <c r="C10044" s="244" t="s">
        <v>934</v>
      </c>
      <c r="D10044" s="244" t="s">
        <v>8913</v>
      </c>
      <c r="E10044" s="244" t="s">
        <v>4106</v>
      </c>
      <c r="G10044" s="244" t="s">
        <v>4106</v>
      </c>
      <c r="I10044" s="244" t="s">
        <v>4106</v>
      </c>
      <c r="J10044" s="244" t="s">
        <v>8906</v>
      </c>
      <c r="K10044" s="244" t="s">
        <v>1619</v>
      </c>
    </row>
    <row r="10045" spans="1:11" s="244" customFormat="1" x14ac:dyDescent="0.3">
      <c r="A10045" s="244" t="s">
        <v>701</v>
      </c>
      <c r="B10045" s="244" t="s">
        <v>5080</v>
      </c>
      <c r="C10045" s="244" t="s">
        <v>4106</v>
      </c>
      <c r="E10045" s="244" t="s">
        <v>4106</v>
      </c>
      <c r="G10045" s="244" t="s">
        <v>4106</v>
      </c>
      <c r="I10045" s="244" t="s">
        <v>4106</v>
      </c>
      <c r="J10045" s="244" t="s">
        <v>8906</v>
      </c>
      <c r="K10045" s="244" t="s">
        <v>701</v>
      </c>
    </row>
    <row r="10046" spans="1:11" s="244" customFormat="1" x14ac:dyDescent="0.3">
      <c r="A10046" s="244" t="s">
        <v>703</v>
      </c>
      <c r="B10046" s="244" t="s">
        <v>4245</v>
      </c>
      <c r="C10046" s="244" t="s">
        <v>4106</v>
      </c>
      <c r="E10046" s="244" t="s">
        <v>4106</v>
      </c>
      <c r="G10046" s="244" t="s">
        <v>4106</v>
      </c>
      <c r="I10046" s="244" t="s">
        <v>4106</v>
      </c>
      <c r="J10046" s="244" t="s">
        <v>8906</v>
      </c>
      <c r="K10046" s="244" t="s">
        <v>703</v>
      </c>
    </row>
    <row r="10047" spans="1:11" s="244" customFormat="1" x14ac:dyDescent="0.3">
      <c r="A10047" s="244" t="s">
        <v>705</v>
      </c>
      <c r="B10047" s="244" t="s">
        <v>8981</v>
      </c>
      <c r="C10047" s="244" t="s">
        <v>4106</v>
      </c>
      <c r="E10047" s="244" t="s">
        <v>4106</v>
      </c>
      <c r="G10047" s="244" t="s">
        <v>4106</v>
      </c>
      <c r="I10047" s="244" t="s">
        <v>4106</v>
      </c>
      <c r="J10047" s="244" t="s">
        <v>8906</v>
      </c>
      <c r="K10047" s="244" t="s">
        <v>705</v>
      </c>
    </row>
    <row r="10048" spans="1:11" s="244" customFormat="1" ht="26" x14ac:dyDescent="0.3">
      <c r="A10048" s="244" t="s">
        <v>707</v>
      </c>
      <c r="B10048" s="244" t="s">
        <v>8982</v>
      </c>
      <c r="C10048" s="244" t="s">
        <v>4106</v>
      </c>
      <c r="E10048" s="244" t="s">
        <v>4106</v>
      </c>
      <c r="G10048" s="244" t="s">
        <v>4106</v>
      </c>
      <c r="I10048" s="244" t="s">
        <v>4106</v>
      </c>
      <c r="J10048" s="244" t="s">
        <v>8906</v>
      </c>
      <c r="K10048" s="244" t="s">
        <v>707</v>
      </c>
    </row>
    <row r="10049" spans="1:11" s="244" customFormat="1" x14ac:dyDescent="0.3">
      <c r="A10049" s="244" t="s">
        <v>709</v>
      </c>
      <c r="B10049" s="244" t="s">
        <v>4241</v>
      </c>
      <c r="C10049" s="244" t="s">
        <v>4106</v>
      </c>
      <c r="E10049" s="244" t="s">
        <v>4106</v>
      </c>
      <c r="G10049" s="244" t="s">
        <v>4106</v>
      </c>
      <c r="I10049" s="244" t="s">
        <v>4106</v>
      </c>
      <c r="J10049" s="244" t="s">
        <v>8906</v>
      </c>
      <c r="K10049" s="244" t="s">
        <v>709</v>
      </c>
    </row>
    <row r="10050" spans="1:11" s="244" customFormat="1" ht="65" x14ac:dyDescent="0.3">
      <c r="A10050" s="244" t="s">
        <v>709</v>
      </c>
      <c r="B10050" s="244" t="s">
        <v>4241</v>
      </c>
      <c r="C10050" s="244" t="s">
        <v>3147</v>
      </c>
      <c r="D10050" s="244" t="s">
        <v>8938</v>
      </c>
      <c r="E10050" s="244" t="s">
        <v>4106</v>
      </c>
      <c r="G10050" s="244" t="s">
        <v>4106</v>
      </c>
      <c r="I10050" s="244" t="s">
        <v>4106</v>
      </c>
      <c r="J10050" s="244" t="s">
        <v>8906</v>
      </c>
      <c r="K10050" s="244" t="s">
        <v>709</v>
      </c>
    </row>
    <row r="10051" spans="1:11" s="244" customFormat="1" ht="117" x14ac:dyDescent="0.3">
      <c r="A10051" s="244" t="s">
        <v>4218</v>
      </c>
      <c r="B10051" s="244" t="s">
        <v>4252</v>
      </c>
      <c r="C10051" s="244" t="s">
        <v>5700</v>
      </c>
      <c r="D10051" s="244" t="s">
        <v>3089</v>
      </c>
      <c r="E10051" s="244" t="s">
        <v>5741</v>
      </c>
      <c r="F10051" s="244" t="s">
        <v>4820</v>
      </c>
      <c r="G10051" s="244" t="s">
        <v>4106</v>
      </c>
      <c r="I10051" s="244" t="s">
        <v>4106</v>
      </c>
      <c r="J10051" s="244" t="s">
        <v>8906</v>
      </c>
      <c r="K10051" s="244" t="s">
        <v>4218</v>
      </c>
    </row>
    <row r="10052" spans="1:11" s="244" customFormat="1" ht="117" x14ac:dyDescent="0.3">
      <c r="A10052" s="244" t="s">
        <v>2561</v>
      </c>
      <c r="B10052" s="244" t="s">
        <v>4253</v>
      </c>
      <c r="C10052" s="244" t="s">
        <v>5700</v>
      </c>
      <c r="D10052" s="244" t="s">
        <v>3089</v>
      </c>
      <c r="E10052" s="244" t="s">
        <v>5741</v>
      </c>
      <c r="F10052" s="244" t="s">
        <v>4820</v>
      </c>
      <c r="G10052" s="244" t="s">
        <v>4106</v>
      </c>
      <c r="I10052" s="244" t="s">
        <v>4106</v>
      </c>
      <c r="J10052" s="244" t="s">
        <v>8906</v>
      </c>
      <c r="K10052" s="244" t="s">
        <v>2561</v>
      </c>
    </row>
    <row r="10053" spans="1:11" s="244" customFormat="1" ht="39" x14ac:dyDescent="0.3">
      <c r="A10053" s="244" t="s">
        <v>4219</v>
      </c>
      <c r="B10053" s="244" t="s">
        <v>8983</v>
      </c>
      <c r="C10053" s="244" t="s">
        <v>4106</v>
      </c>
      <c r="E10053" s="244" t="s">
        <v>4106</v>
      </c>
      <c r="G10053" s="244" t="s">
        <v>4106</v>
      </c>
      <c r="I10053" s="244" t="s">
        <v>4106</v>
      </c>
      <c r="J10053" s="244" t="s">
        <v>8906</v>
      </c>
      <c r="K10053" s="244" t="s">
        <v>4219</v>
      </c>
    </row>
    <row r="10054" spans="1:11" s="244" customFormat="1" x14ac:dyDescent="0.3">
      <c r="A10054" s="244" t="s">
        <v>1465</v>
      </c>
      <c r="B10054" s="244" t="s">
        <v>4609</v>
      </c>
      <c r="C10054" s="244" t="s">
        <v>4106</v>
      </c>
      <c r="E10054" s="244" t="s">
        <v>4106</v>
      </c>
      <c r="G10054" s="244" t="s">
        <v>4106</v>
      </c>
      <c r="I10054" s="244" t="s">
        <v>4106</v>
      </c>
      <c r="J10054" s="244" t="s">
        <v>8906</v>
      </c>
      <c r="K10054" s="244" t="s">
        <v>1465</v>
      </c>
    </row>
    <row r="10055" spans="1:11" s="244" customFormat="1" x14ac:dyDescent="0.3">
      <c r="A10055" s="244" t="s">
        <v>2563</v>
      </c>
      <c r="B10055" s="244" t="s">
        <v>4611</v>
      </c>
      <c r="C10055" s="244" t="s">
        <v>4106</v>
      </c>
      <c r="E10055" s="244" t="s">
        <v>4106</v>
      </c>
      <c r="G10055" s="244" t="s">
        <v>4106</v>
      </c>
      <c r="I10055" s="244" t="s">
        <v>4106</v>
      </c>
      <c r="J10055" s="244" t="s">
        <v>8906</v>
      </c>
      <c r="K10055" s="244" t="s">
        <v>2563</v>
      </c>
    </row>
    <row r="10056" spans="1:11" s="244" customFormat="1" x14ac:dyDescent="0.3">
      <c r="A10056" s="244" t="s">
        <v>2565</v>
      </c>
      <c r="B10056" s="244" t="s">
        <v>4614</v>
      </c>
      <c r="C10056" s="244" t="s">
        <v>4106</v>
      </c>
      <c r="E10056" s="244" t="s">
        <v>4106</v>
      </c>
      <c r="G10056" s="244" t="s">
        <v>4106</v>
      </c>
      <c r="I10056" s="244" t="s">
        <v>4106</v>
      </c>
      <c r="J10056" s="244" t="s">
        <v>8906</v>
      </c>
      <c r="K10056" s="244" t="s">
        <v>2565</v>
      </c>
    </row>
    <row r="10057" spans="1:11" s="244" customFormat="1" x14ac:dyDescent="0.3">
      <c r="A10057" s="244" t="s">
        <v>1467</v>
      </c>
      <c r="B10057" s="244" t="s">
        <v>4616</v>
      </c>
      <c r="C10057" s="244" t="s">
        <v>4106</v>
      </c>
      <c r="E10057" s="244" t="s">
        <v>4106</v>
      </c>
      <c r="G10057" s="244" t="s">
        <v>4106</v>
      </c>
      <c r="I10057" s="244" t="s">
        <v>4106</v>
      </c>
      <c r="J10057" s="244" t="s">
        <v>8906</v>
      </c>
      <c r="K10057" s="244" t="s">
        <v>1467</v>
      </c>
    </row>
    <row r="10058" spans="1:11" s="244" customFormat="1" x14ac:dyDescent="0.3">
      <c r="A10058" s="244" t="s">
        <v>2567</v>
      </c>
      <c r="B10058" s="244" t="s">
        <v>4619</v>
      </c>
      <c r="C10058" s="244" t="s">
        <v>4106</v>
      </c>
      <c r="E10058" s="244" t="s">
        <v>4106</v>
      </c>
      <c r="G10058" s="244" t="s">
        <v>4106</v>
      </c>
      <c r="I10058" s="244" t="s">
        <v>4106</v>
      </c>
      <c r="J10058" s="244" t="s">
        <v>8906</v>
      </c>
      <c r="K10058" s="244" t="s">
        <v>2567</v>
      </c>
    </row>
    <row r="10059" spans="1:11" s="244" customFormat="1" ht="39" x14ac:dyDescent="0.3">
      <c r="A10059" s="244" t="s">
        <v>2569</v>
      </c>
      <c r="B10059" s="244" t="s">
        <v>1434</v>
      </c>
      <c r="C10059" s="244" t="s">
        <v>4106</v>
      </c>
      <c r="E10059" s="244" t="s">
        <v>4106</v>
      </c>
      <c r="G10059" s="244" t="s">
        <v>4106</v>
      </c>
      <c r="I10059" s="244" t="s">
        <v>4106</v>
      </c>
      <c r="J10059" s="244" t="s">
        <v>8906</v>
      </c>
      <c r="K10059" s="244" t="s">
        <v>2569</v>
      </c>
    </row>
    <row r="10060" spans="1:11" s="244" customFormat="1" ht="39" x14ac:dyDescent="0.3">
      <c r="A10060" s="244" t="s">
        <v>2569</v>
      </c>
      <c r="B10060" s="244" t="s">
        <v>1434</v>
      </c>
      <c r="C10060" s="244" t="s">
        <v>4106</v>
      </c>
      <c r="E10060" s="244" t="s">
        <v>4106</v>
      </c>
      <c r="G10060" s="244" t="s">
        <v>4106</v>
      </c>
      <c r="I10060" s="244" t="s">
        <v>4105</v>
      </c>
      <c r="J10060" s="244" t="s">
        <v>1435</v>
      </c>
      <c r="K10060" s="244" t="s">
        <v>2569</v>
      </c>
    </row>
    <row r="10061" spans="1:11" s="244" customFormat="1" ht="39" x14ac:dyDescent="0.3">
      <c r="A10061" s="244" t="s">
        <v>2569</v>
      </c>
      <c r="B10061" s="244" t="s">
        <v>1434</v>
      </c>
      <c r="C10061" s="244" t="s">
        <v>4106</v>
      </c>
      <c r="E10061" s="244" t="s">
        <v>4106</v>
      </c>
      <c r="G10061" s="244" t="s">
        <v>4106</v>
      </c>
      <c r="I10061" s="244" t="s">
        <v>5700</v>
      </c>
      <c r="J10061" s="244" t="s">
        <v>1436</v>
      </c>
      <c r="K10061" s="244" t="s">
        <v>2569</v>
      </c>
    </row>
    <row r="10062" spans="1:11" s="244" customFormat="1" ht="39" x14ac:dyDescent="0.3">
      <c r="A10062" s="244" t="s">
        <v>2569</v>
      </c>
      <c r="B10062" s="244" t="s">
        <v>1434</v>
      </c>
      <c r="C10062" s="244" t="s">
        <v>4106</v>
      </c>
      <c r="E10062" s="244" t="s">
        <v>4106</v>
      </c>
      <c r="G10062" s="244" t="s">
        <v>4106</v>
      </c>
      <c r="I10062" s="244" t="s">
        <v>2998</v>
      </c>
      <c r="J10062" s="244" t="s">
        <v>1437</v>
      </c>
      <c r="K10062" s="244" t="s">
        <v>2569</v>
      </c>
    </row>
    <row r="10063" spans="1:11" s="244" customFormat="1" ht="39" x14ac:dyDescent="0.3">
      <c r="A10063" s="244" t="s">
        <v>2569</v>
      </c>
      <c r="B10063" s="244" t="s">
        <v>1434</v>
      </c>
      <c r="C10063" s="244" t="s">
        <v>4106</v>
      </c>
      <c r="E10063" s="244" t="s">
        <v>4106</v>
      </c>
      <c r="G10063" s="244" t="s">
        <v>4106</v>
      </c>
      <c r="I10063" s="244" t="s">
        <v>5707</v>
      </c>
      <c r="J10063" s="244" t="s">
        <v>1438</v>
      </c>
      <c r="K10063" s="244" t="s">
        <v>2569</v>
      </c>
    </row>
    <row r="10064" spans="1:11" s="244" customFormat="1" ht="39" x14ac:dyDescent="0.3">
      <c r="A10064" s="244" t="s">
        <v>2569</v>
      </c>
      <c r="B10064" s="244" t="s">
        <v>1434</v>
      </c>
      <c r="C10064" s="244" t="s">
        <v>4106</v>
      </c>
      <c r="E10064" s="244" t="s">
        <v>4106</v>
      </c>
      <c r="G10064" s="244" t="s">
        <v>4106</v>
      </c>
      <c r="I10064" s="244" t="s">
        <v>5716</v>
      </c>
      <c r="J10064" s="244" t="s">
        <v>1439</v>
      </c>
      <c r="K10064" s="244" t="s">
        <v>2569</v>
      </c>
    </row>
    <row r="10065" spans="1:11" s="244" customFormat="1" ht="39" x14ac:dyDescent="0.3">
      <c r="A10065" s="244" t="s">
        <v>2569</v>
      </c>
      <c r="B10065" s="244" t="s">
        <v>1434</v>
      </c>
      <c r="C10065" s="244" t="s">
        <v>4106</v>
      </c>
      <c r="E10065" s="244" t="s">
        <v>4106</v>
      </c>
      <c r="G10065" s="244" t="s">
        <v>4106</v>
      </c>
      <c r="I10065" s="244" t="s">
        <v>909</v>
      </c>
      <c r="J10065" s="244" t="s">
        <v>1440</v>
      </c>
      <c r="K10065" s="244" t="s">
        <v>2569</v>
      </c>
    </row>
    <row r="10066" spans="1:11" s="244" customFormat="1" ht="39" x14ac:dyDescent="0.3">
      <c r="A10066" s="244" t="s">
        <v>2569</v>
      </c>
      <c r="B10066" s="244" t="s">
        <v>1434</v>
      </c>
      <c r="C10066" s="244" t="s">
        <v>4106</v>
      </c>
      <c r="E10066" s="244" t="s">
        <v>4106</v>
      </c>
      <c r="G10066" s="244" t="s">
        <v>4106</v>
      </c>
      <c r="I10066" s="244" t="s">
        <v>5725</v>
      </c>
      <c r="J10066" s="244" t="s">
        <v>1441</v>
      </c>
      <c r="K10066" s="244" t="s">
        <v>2569</v>
      </c>
    </row>
    <row r="10067" spans="1:11" s="244" customFormat="1" ht="39" x14ac:dyDescent="0.3">
      <c r="A10067" s="244" t="s">
        <v>2569</v>
      </c>
      <c r="B10067" s="244" t="s">
        <v>1434</v>
      </c>
      <c r="C10067" s="244" t="s">
        <v>4106</v>
      </c>
      <c r="E10067" s="244" t="s">
        <v>4106</v>
      </c>
      <c r="G10067" s="244" t="s">
        <v>4106</v>
      </c>
      <c r="I10067" s="244" t="s">
        <v>5734</v>
      </c>
      <c r="J10067" s="244" t="s">
        <v>1442</v>
      </c>
      <c r="K10067" s="244" t="s">
        <v>2569</v>
      </c>
    </row>
    <row r="10068" spans="1:11" s="244" customFormat="1" ht="39" x14ac:dyDescent="0.3">
      <c r="A10068" s="244" t="s">
        <v>2569</v>
      </c>
      <c r="B10068" s="244" t="s">
        <v>1434</v>
      </c>
      <c r="C10068" s="244" t="s">
        <v>4106</v>
      </c>
      <c r="E10068" s="244" t="s">
        <v>4106</v>
      </c>
      <c r="G10068" s="244" t="s">
        <v>4106</v>
      </c>
      <c r="I10068" s="244" t="s">
        <v>5741</v>
      </c>
      <c r="J10068" s="244" t="s">
        <v>7867</v>
      </c>
      <c r="K10068" s="244" t="s">
        <v>2569</v>
      </c>
    </row>
    <row r="10069" spans="1:11" s="244" customFormat="1" ht="39" x14ac:dyDescent="0.3">
      <c r="A10069" s="244" t="s">
        <v>2569</v>
      </c>
      <c r="B10069" s="244" t="s">
        <v>1434</v>
      </c>
      <c r="C10069" s="244" t="s">
        <v>4106</v>
      </c>
      <c r="E10069" s="244" t="s">
        <v>4106</v>
      </c>
      <c r="G10069" s="244" t="s">
        <v>4106</v>
      </c>
      <c r="I10069" s="244" t="s">
        <v>5732</v>
      </c>
      <c r="J10069" s="244" t="s">
        <v>7868</v>
      </c>
      <c r="K10069" s="244" t="s">
        <v>2569</v>
      </c>
    </row>
    <row r="10070" spans="1:11" s="244" customFormat="1" ht="39" x14ac:dyDescent="0.3">
      <c r="A10070" s="244" t="s">
        <v>2569</v>
      </c>
      <c r="B10070" s="244" t="s">
        <v>1434</v>
      </c>
      <c r="C10070" s="244" t="s">
        <v>4106</v>
      </c>
      <c r="E10070" s="244" t="s">
        <v>4106</v>
      </c>
      <c r="G10070" s="244" t="s">
        <v>4106</v>
      </c>
      <c r="I10070" s="244" t="s">
        <v>5689</v>
      </c>
      <c r="J10070" s="244" t="s">
        <v>7869</v>
      </c>
      <c r="K10070" s="244" t="s">
        <v>2569</v>
      </c>
    </row>
    <row r="10071" spans="1:11" s="244" customFormat="1" ht="26" x14ac:dyDescent="0.3">
      <c r="A10071" s="244" t="s">
        <v>2571</v>
      </c>
      <c r="B10071" s="244" t="s">
        <v>8984</v>
      </c>
      <c r="C10071" s="244" t="s">
        <v>5725</v>
      </c>
      <c r="D10071" s="244" t="s">
        <v>3034</v>
      </c>
      <c r="E10071" s="244" t="s">
        <v>4106</v>
      </c>
      <c r="G10071" s="244" t="s">
        <v>4106</v>
      </c>
      <c r="I10071" s="244" t="s">
        <v>4106</v>
      </c>
      <c r="J10071" s="244" t="s">
        <v>8906</v>
      </c>
      <c r="K10071" s="244" t="s">
        <v>2582</v>
      </c>
    </row>
    <row r="10072" spans="1:11" s="244" customFormat="1" ht="26" x14ac:dyDescent="0.3">
      <c r="A10072" s="244" t="s">
        <v>2571</v>
      </c>
      <c r="B10072" s="244" t="s">
        <v>8984</v>
      </c>
      <c r="C10072" s="244" t="s">
        <v>5734</v>
      </c>
      <c r="D10072" s="244" t="s">
        <v>2988</v>
      </c>
      <c r="E10072" s="244" t="s">
        <v>4106</v>
      </c>
      <c r="G10072" s="244" t="s">
        <v>4106</v>
      </c>
      <c r="I10072" s="244" t="s">
        <v>4106</v>
      </c>
      <c r="J10072" s="244" t="s">
        <v>8906</v>
      </c>
      <c r="K10072" s="244" t="s">
        <v>2571</v>
      </c>
    </row>
    <row r="10073" spans="1:11" s="244" customFormat="1" ht="39" x14ac:dyDescent="0.3">
      <c r="A10073" s="244" t="s">
        <v>5435</v>
      </c>
      <c r="B10073" s="244" t="s">
        <v>8985</v>
      </c>
      <c r="C10073" s="244" t="s">
        <v>4106</v>
      </c>
      <c r="E10073" s="244" t="s">
        <v>4106</v>
      </c>
      <c r="G10073" s="244" t="s">
        <v>4106</v>
      </c>
      <c r="I10073" s="244" t="s">
        <v>4106</v>
      </c>
      <c r="J10073" s="244" t="s">
        <v>8906</v>
      </c>
      <c r="K10073" s="244" t="s">
        <v>5435</v>
      </c>
    </row>
    <row r="10074" spans="1:11" s="244" customFormat="1" ht="39" x14ac:dyDescent="0.3">
      <c r="A10074" s="244" t="s">
        <v>5435</v>
      </c>
      <c r="B10074" s="244" t="s">
        <v>8985</v>
      </c>
      <c r="C10074" s="244" t="s">
        <v>4106</v>
      </c>
      <c r="E10074" s="244" t="s">
        <v>4106</v>
      </c>
      <c r="G10074" s="244" t="s">
        <v>4106</v>
      </c>
      <c r="I10074" s="244" t="s">
        <v>4105</v>
      </c>
      <c r="J10074" s="244" t="s">
        <v>425</v>
      </c>
      <c r="K10074" s="244" t="s">
        <v>5435</v>
      </c>
    </row>
    <row r="10075" spans="1:11" s="244" customFormat="1" ht="39" x14ac:dyDescent="0.3">
      <c r="A10075" s="244" t="s">
        <v>5435</v>
      </c>
      <c r="B10075" s="244" t="s">
        <v>8985</v>
      </c>
      <c r="C10075" s="244" t="s">
        <v>4106</v>
      </c>
      <c r="E10075" s="244" t="s">
        <v>4106</v>
      </c>
      <c r="G10075" s="244" t="s">
        <v>4106</v>
      </c>
      <c r="I10075" s="244" t="s">
        <v>5700</v>
      </c>
      <c r="J10075" s="244" t="s">
        <v>426</v>
      </c>
      <c r="K10075" s="244" t="s">
        <v>5435</v>
      </c>
    </row>
    <row r="10076" spans="1:11" s="244" customFormat="1" ht="39" x14ac:dyDescent="0.3">
      <c r="A10076" s="244" t="s">
        <v>5435</v>
      </c>
      <c r="B10076" s="244" t="s">
        <v>8985</v>
      </c>
      <c r="C10076" s="244" t="s">
        <v>4106</v>
      </c>
      <c r="E10076" s="244" t="s">
        <v>4106</v>
      </c>
      <c r="G10076" s="244" t="s">
        <v>4106</v>
      </c>
      <c r="I10076" s="244" t="s">
        <v>2998</v>
      </c>
      <c r="J10076" s="244" t="s">
        <v>427</v>
      </c>
      <c r="K10076" s="244" t="s">
        <v>5435</v>
      </c>
    </row>
    <row r="10077" spans="1:11" s="244" customFormat="1" ht="39" x14ac:dyDescent="0.3">
      <c r="A10077" s="244" t="s">
        <v>5435</v>
      </c>
      <c r="B10077" s="244" t="s">
        <v>8985</v>
      </c>
      <c r="C10077" s="244" t="s">
        <v>4106</v>
      </c>
      <c r="E10077" s="244" t="s">
        <v>4106</v>
      </c>
      <c r="G10077" s="244" t="s">
        <v>4106</v>
      </c>
      <c r="I10077" s="244" t="s">
        <v>5707</v>
      </c>
      <c r="J10077" s="244" t="s">
        <v>428</v>
      </c>
      <c r="K10077" s="244" t="s">
        <v>5435</v>
      </c>
    </row>
    <row r="10078" spans="1:11" s="244" customFormat="1" ht="39" x14ac:dyDescent="0.3">
      <c r="A10078" s="244" t="s">
        <v>5435</v>
      </c>
      <c r="B10078" s="244" t="s">
        <v>8985</v>
      </c>
      <c r="C10078" s="244" t="s">
        <v>4106</v>
      </c>
      <c r="E10078" s="244" t="s">
        <v>4106</v>
      </c>
      <c r="G10078" s="244" t="s">
        <v>4106</v>
      </c>
      <c r="I10078" s="244" t="s">
        <v>5716</v>
      </c>
      <c r="J10078" s="244" t="s">
        <v>429</v>
      </c>
      <c r="K10078" s="244" t="s">
        <v>5435</v>
      </c>
    </row>
    <row r="10079" spans="1:11" s="244" customFormat="1" ht="39" x14ac:dyDescent="0.3">
      <c r="A10079" s="244" t="s">
        <v>5435</v>
      </c>
      <c r="B10079" s="244" t="s">
        <v>8985</v>
      </c>
      <c r="C10079" s="244" t="s">
        <v>4106</v>
      </c>
      <c r="E10079" s="244" t="s">
        <v>4106</v>
      </c>
      <c r="G10079" s="244" t="s">
        <v>4106</v>
      </c>
      <c r="I10079" s="244" t="s">
        <v>909</v>
      </c>
      <c r="J10079" s="244" t="s">
        <v>430</v>
      </c>
      <c r="K10079" s="244" t="s">
        <v>5435</v>
      </c>
    </row>
    <row r="10080" spans="1:11" s="244" customFormat="1" ht="39" x14ac:dyDescent="0.3">
      <c r="A10080" s="244" t="s">
        <v>5435</v>
      </c>
      <c r="B10080" s="244" t="s">
        <v>8985</v>
      </c>
      <c r="C10080" s="244" t="s">
        <v>4106</v>
      </c>
      <c r="E10080" s="244" t="s">
        <v>4106</v>
      </c>
      <c r="G10080" s="244" t="s">
        <v>4106</v>
      </c>
      <c r="I10080" s="244" t="s">
        <v>5725</v>
      </c>
      <c r="J10080" s="244" t="s">
        <v>431</v>
      </c>
      <c r="K10080" s="244" t="s">
        <v>5435</v>
      </c>
    </row>
    <row r="10081" spans="1:11" s="244" customFormat="1" ht="39" x14ac:dyDescent="0.3">
      <c r="A10081" s="244" t="s">
        <v>5435</v>
      </c>
      <c r="B10081" s="244" t="s">
        <v>8985</v>
      </c>
      <c r="C10081" s="244" t="s">
        <v>4106</v>
      </c>
      <c r="E10081" s="244" t="s">
        <v>4106</v>
      </c>
      <c r="G10081" s="244" t="s">
        <v>4106</v>
      </c>
      <c r="I10081" s="244" t="s">
        <v>5734</v>
      </c>
      <c r="J10081" s="244" t="s">
        <v>432</v>
      </c>
      <c r="K10081" s="244" t="s">
        <v>5435</v>
      </c>
    </row>
    <row r="10082" spans="1:11" s="244" customFormat="1" ht="39" x14ac:dyDescent="0.3">
      <c r="A10082" s="244" t="s">
        <v>5435</v>
      </c>
      <c r="B10082" s="244" t="s">
        <v>8985</v>
      </c>
      <c r="C10082" s="244" t="s">
        <v>4106</v>
      </c>
      <c r="E10082" s="244" t="s">
        <v>4106</v>
      </c>
      <c r="G10082" s="244" t="s">
        <v>4106</v>
      </c>
      <c r="I10082" s="244" t="s">
        <v>5741</v>
      </c>
      <c r="J10082" s="244" t="s">
        <v>433</v>
      </c>
      <c r="K10082" s="244" t="s">
        <v>5435</v>
      </c>
    </row>
    <row r="10083" spans="1:11" s="244" customFormat="1" ht="39" x14ac:dyDescent="0.3">
      <c r="A10083" s="244" t="s">
        <v>5435</v>
      </c>
      <c r="B10083" s="244" t="s">
        <v>8985</v>
      </c>
      <c r="C10083" s="244" t="s">
        <v>4106</v>
      </c>
      <c r="E10083" s="244" t="s">
        <v>4106</v>
      </c>
      <c r="G10083" s="244" t="s">
        <v>4106</v>
      </c>
      <c r="I10083" s="244" t="s">
        <v>5732</v>
      </c>
      <c r="J10083" s="244" t="s">
        <v>434</v>
      </c>
      <c r="K10083" s="244" t="s">
        <v>5435</v>
      </c>
    </row>
    <row r="10084" spans="1:11" s="244" customFormat="1" ht="39" x14ac:dyDescent="0.3">
      <c r="A10084" s="244" t="s">
        <v>5435</v>
      </c>
      <c r="B10084" s="244" t="s">
        <v>8985</v>
      </c>
      <c r="C10084" s="244" t="s">
        <v>4106</v>
      </c>
      <c r="E10084" s="244" t="s">
        <v>4106</v>
      </c>
      <c r="G10084" s="244" t="s">
        <v>4106</v>
      </c>
      <c r="I10084" s="244" t="s">
        <v>5689</v>
      </c>
      <c r="J10084" s="244" t="s">
        <v>435</v>
      </c>
      <c r="K10084" s="244" t="s">
        <v>5435</v>
      </c>
    </row>
    <row r="10085" spans="1:11" s="244" customFormat="1" ht="39" x14ac:dyDescent="0.3">
      <c r="A10085" s="244" t="s">
        <v>5435</v>
      </c>
      <c r="B10085" s="244" t="s">
        <v>8985</v>
      </c>
      <c r="C10085" s="244" t="s">
        <v>4106</v>
      </c>
      <c r="E10085" s="244" t="s">
        <v>4106</v>
      </c>
      <c r="G10085" s="244" t="s">
        <v>4106</v>
      </c>
      <c r="I10085" s="244" t="s">
        <v>881</v>
      </c>
      <c r="J10085" s="244" t="s">
        <v>436</v>
      </c>
      <c r="K10085" s="244" t="s">
        <v>5435</v>
      </c>
    </row>
    <row r="10086" spans="1:11" s="244" customFormat="1" ht="39" x14ac:dyDescent="0.3">
      <c r="A10086" s="244" t="s">
        <v>5435</v>
      </c>
      <c r="B10086" s="244" t="s">
        <v>8985</v>
      </c>
      <c r="C10086" s="244" t="s">
        <v>4106</v>
      </c>
      <c r="E10086" s="244" t="s">
        <v>4106</v>
      </c>
      <c r="G10086" s="244" t="s">
        <v>4106</v>
      </c>
      <c r="I10086" s="244" t="s">
        <v>6459</v>
      </c>
      <c r="J10086" s="244" t="s">
        <v>4401</v>
      </c>
      <c r="K10086" s="244" t="s">
        <v>5435</v>
      </c>
    </row>
    <row r="10087" spans="1:11" s="244" customFormat="1" ht="39" x14ac:dyDescent="0.3">
      <c r="A10087" s="244" t="s">
        <v>5435</v>
      </c>
      <c r="B10087" s="244" t="s">
        <v>8985</v>
      </c>
      <c r="C10087" s="244" t="s">
        <v>4106</v>
      </c>
      <c r="E10087" s="244" t="s">
        <v>4106</v>
      </c>
      <c r="G10087" s="244" t="s">
        <v>4106</v>
      </c>
      <c r="I10087" s="244" t="s">
        <v>1073</v>
      </c>
      <c r="J10087" s="244" t="s">
        <v>437</v>
      </c>
      <c r="K10087" s="244" t="s">
        <v>5435</v>
      </c>
    </row>
    <row r="10088" spans="1:11" s="244" customFormat="1" ht="39" x14ac:dyDescent="0.3">
      <c r="A10088" s="244" t="s">
        <v>5435</v>
      </c>
      <c r="B10088" s="244" t="s">
        <v>8985</v>
      </c>
      <c r="C10088" s="244" t="s">
        <v>4106</v>
      </c>
      <c r="E10088" s="244" t="s">
        <v>4106</v>
      </c>
      <c r="G10088" s="244" t="s">
        <v>4106</v>
      </c>
      <c r="I10088" s="244" t="s">
        <v>1063</v>
      </c>
      <c r="J10088" s="244" t="s">
        <v>3520</v>
      </c>
      <c r="K10088" s="244" t="s">
        <v>5435</v>
      </c>
    </row>
    <row r="10089" spans="1:11" s="244" customFormat="1" ht="39" x14ac:dyDescent="0.3">
      <c r="A10089" s="244" t="s">
        <v>5435</v>
      </c>
      <c r="B10089" s="244" t="s">
        <v>8985</v>
      </c>
      <c r="C10089" s="244" t="s">
        <v>4106</v>
      </c>
      <c r="E10089" s="244" t="s">
        <v>4106</v>
      </c>
      <c r="G10089" s="244" t="s">
        <v>4106</v>
      </c>
      <c r="I10089" s="244" t="s">
        <v>6466</v>
      </c>
      <c r="J10089" s="244" t="s">
        <v>438</v>
      </c>
      <c r="K10089" s="244" t="s">
        <v>5435</v>
      </c>
    </row>
    <row r="10090" spans="1:11" s="244" customFormat="1" ht="39" x14ac:dyDescent="0.3">
      <c r="A10090" s="244" t="s">
        <v>5435</v>
      </c>
      <c r="B10090" s="244" t="s">
        <v>8985</v>
      </c>
      <c r="C10090" s="244" t="s">
        <v>4106</v>
      </c>
      <c r="E10090" s="244" t="s">
        <v>4106</v>
      </c>
      <c r="G10090" s="244" t="s">
        <v>4106</v>
      </c>
      <c r="I10090" s="244" t="s">
        <v>6470</v>
      </c>
      <c r="J10090" s="244" t="s">
        <v>439</v>
      </c>
      <c r="K10090" s="244" t="s">
        <v>5435</v>
      </c>
    </row>
    <row r="10091" spans="1:11" s="244" customFormat="1" ht="39" x14ac:dyDescent="0.3">
      <c r="A10091" s="244" t="s">
        <v>5435</v>
      </c>
      <c r="B10091" s="244" t="s">
        <v>8985</v>
      </c>
      <c r="C10091" s="244" t="s">
        <v>4106</v>
      </c>
      <c r="E10091" s="244" t="s">
        <v>4106</v>
      </c>
      <c r="G10091" s="244" t="s">
        <v>4106</v>
      </c>
      <c r="I10091" s="244" t="s">
        <v>6474</v>
      </c>
      <c r="J10091" s="244" t="s">
        <v>440</v>
      </c>
      <c r="K10091" s="244" t="s">
        <v>5435</v>
      </c>
    </row>
    <row r="10092" spans="1:11" s="244" customFormat="1" ht="39" x14ac:dyDescent="0.3">
      <c r="A10092" s="244" t="s">
        <v>5435</v>
      </c>
      <c r="B10092" s="244" t="s">
        <v>8985</v>
      </c>
      <c r="C10092" s="244" t="s">
        <v>4106</v>
      </c>
      <c r="E10092" s="244" t="s">
        <v>4106</v>
      </c>
      <c r="G10092" s="244" t="s">
        <v>4106</v>
      </c>
      <c r="I10092" s="244" t="s">
        <v>898</v>
      </c>
      <c r="J10092" s="244" t="s">
        <v>441</v>
      </c>
      <c r="K10092" s="244" t="s">
        <v>5435</v>
      </c>
    </row>
    <row r="10093" spans="1:11" s="244" customFormat="1" ht="39" x14ac:dyDescent="0.3">
      <c r="A10093" s="244" t="s">
        <v>5435</v>
      </c>
      <c r="B10093" s="244" t="s">
        <v>8985</v>
      </c>
      <c r="C10093" s="244" t="s">
        <v>4106</v>
      </c>
      <c r="E10093" s="244" t="s">
        <v>4106</v>
      </c>
      <c r="G10093" s="244" t="s">
        <v>4106</v>
      </c>
      <c r="I10093" s="244" t="s">
        <v>2958</v>
      </c>
      <c r="J10093" s="244" t="s">
        <v>1422</v>
      </c>
      <c r="K10093" s="244" t="s">
        <v>5435</v>
      </c>
    </row>
    <row r="10094" spans="1:11" s="244" customFormat="1" x14ac:dyDescent="0.3">
      <c r="A10094" s="244" t="s">
        <v>5438</v>
      </c>
      <c r="B10094" s="244" t="s">
        <v>5439</v>
      </c>
      <c r="C10094" s="244" t="s">
        <v>4106</v>
      </c>
      <c r="E10094" s="244" t="s">
        <v>4106</v>
      </c>
      <c r="G10094" s="244" t="s">
        <v>4106</v>
      </c>
      <c r="I10094" s="244" t="s">
        <v>4106</v>
      </c>
      <c r="J10094" s="244" t="s">
        <v>8906</v>
      </c>
      <c r="K10094" s="244" t="s">
        <v>5438</v>
      </c>
    </row>
    <row r="10095" spans="1:11" s="244" customFormat="1" x14ac:dyDescent="0.3">
      <c r="A10095" s="244" t="s">
        <v>5438</v>
      </c>
      <c r="B10095" s="244" t="s">
        <v>5439</v>
      </c>
      <c r="C10095" s="244" t="s">
        <v>4106</v>
      </c>
      <c r="E10095" s="244" t="s">
        <v>4106</v>
      </c>
      <c r="G10095" s="244" t="s">
        <v>4106</v>
      </c>
      <c r="I10095" s="244" t="s">
        <v>4105</v>
      </c>
      <c r="J10095" s="244" t="s">
        <v>4773</v>
      </c>
      <c r="K10095" s="244" t="s">
        <v>5438</v>
      </c>
    </row>
    <row r="10096" spans="1:11" s="244" customFormat="1" x14ac:dyDescent="0.3">
      <c r="A10096" s="244" t="s">
        <v>5438</v>
      </c>
      <c r="B10096" s="244" t="s">
        <v>5439</v>
      </c>
      <c r="C10096" s="244" t="s">
        <v>4106</v>
      </c>
      <c r="E10096" s="244" t="s">
        <v>4106</v>
      </c>
      <c r="G10096" s="244" t="s">
        <v>4106</v>
      </c>
      <c r="I10096" s="244" t="s">
        <v>5700</v>
      </c>
      <c r="J10096" s="244" t="s">
        <v>7870</v>
      </c>
      <c r="K10096" s="244" t="s">
        <v>5438</v>
      </c>
    </row>
    <row r="10097" spans="1:11" s="244" customFormat="1" x14ac:dyDescent="0.3">
      <c r="A10097" s="244" t="s">
        <v>5438</v>
      </c>
      <c r="B10097" s="244" t="s">
        <v>5439</v>
      </c>
      <c r="C10097" s="244" t="s">
        <v>4106</v>
      </c>
      <c r="E10097" s="244" t="s">
        <v>4106</v>
      </c>
      <c r="G10097" s="244" t="s">
        <v>4106</v>
      </c>
      <c r="I10097" s="244" t="s">
        <v>2998</v>
      </c>
      <c r="J10097" s="244" t="s">
        <v>7871</v>
      </c>
      <c r="K10097" s="244" t="s">
        <v>5438</v>
      </c>
    </row>
    <row r="10098" spans="1:11" s="244" customFormat="1" x14ac:dyDescent="0.3">
      <c r="A10098" s="244" t="s">
        <v>5438</v>
      </c>
      <c r="B10098" s="244" t="s">
        <v>5439</v>
      </c>
      <c r="C10098" s="244" t="s">
        <v>4106</v>
      </c>
      <c r="E10098" s="244" t="s">
        <v>4106</v>
      </c>
      <c r="G10098" s="244" t="s">
        <v>4106</v>
      </c>
      <c r="I10098" s="244" t="s">
        <v>5707</v>
      </c>
      <c r="J10098" s="244" t="s">
        <v>7872</v>
      </c>
      <c r="K10098" s="244" t="s">
        <v>5438</v>
      </c>
    </row>
    <row r="10099" spans="1:11" s="244" customFormat="1" x14ac:dyDescent="0.3">
      <c r="A10099" s="244" t="s">
        <v>5438</v>
      </c>
      <c r="B10099" s="244" t="s">
        <v>5439</v>
      </c>
      <c r="C10099" s="244" t="s">
        <v>4106</v>
      </c>
      <c r="E10099" s="244" t="s">
        <v>4106</v>
      </c>
      <c r="G10099" s="244" t="s">
        <v>4106</v>
      </c>
      <c r="I10099" s="244" t="s">
        <v>5716</v>
      </c>
      <c r="J10099" s="244" t="s">
        <v>7728</v>
      </c>
      <c r="K10099" s="244" t="s">
        <v>5438</v>
      </c>
    </row>
    <row r="10100" spans="1:11" s="244" customFormat="1" x14ac:dyDescent="0.3">
      <c r="A10100" s="244" t="s">
        <v>5438</v>
      </c>
      <c r="B10100" s="244" t="s">
        <v>5439</v>
      </c>
      <c r="C10100" s="244" t="s">
        <v>4106</v>
      </c>
      <c r="E10100" s="244" t="s">
        <v>4106</v>
      </c>
      <c r="G10100" s="244" t="s">
        <v>4106</v>
      </c>
      <c r="I10100" s="244" t="s">
        <v>909</v>
      </c>
      <c r="J10100" s="244" t="s">
        <v>7873</v>
      </c>
      <c r="K10100" s="244" t="s">
        <v>5438</v>
      </c>
    </row>
    <row r="10101" spans="1:11" s="244" customFormat="1" x14ac:dyDescent="0.3">
      <c r="A10101" s="244" t="s">
        <v>5438</v>
      </c>
      <c r="B10101" s="244" t="s">
        <v>5439</v>
      </c>
      <c r="C10101" s="244" t="s">
        <v>4106</v>
      </c>
      <c r="E10101" s="244" t="s">
        <v>4106</v>
      </c>
      <c r="G10101" s="244" t="s">
        <v>4106</v>
      </c>
      <c r="I10101" s="244" t="s">
        <v>5725</v>
      </c>
      <c r="J10101" s="244" t="s">
        <v>7874</v>
      </c>
      <c r="K10101" s="244" t="s">
        <v>5438</v>
      </c>
    </row>
    <row r="10102" spans="1:11" s="244" customFormat="1" x14ac:dyDescent="0.3">
      <c r="A10102" s="244" t="s">
        <v>5438</v>
      </c>
      <c r="B10102" s="244" t="s">
        <v>5439</v>
      </c>
      <c r="C10102" s="244" t="s">
        <v>4106</v>
      </c>
      <c r="E10102" s="244" t="s">
        <v>4106</v>
      </c>
      <c r="G10102" s="244" t="s">
        <v>4106</v>
      </c>
      <c r="I10102" s="244" t="s">
        <v>5734</v>
      </c>
      <c r="J10102" s="244" t="s">
        <v>7875</v>
      </c>
      <c r="K10102" s="244" t="s">
        <v>5438</v>
      </c>
    </row>
    <row r="10103" spans="1:11" s="244" customFormat="1" x14ac:dyDescent="0.3">
      <c r="A10103" s="244" t="s">
        <v>5438</v>
      </c>
      <c r="B10103" s="244" t="s">
        <v>5439</v>
      </c>
      <c r="C10103" s="244" t="s">
        <v>4106</v>
      </c>
      <c r="E10103" s="244" t="s">
        <v>4106</v>
      </c>
      <c r="G10103" s="244" t="s">
        <v>4106</v>
      </c>
      <c r="I10103" s="244" t="s">
        <v>5741</v>
      </c>
      <c r="J10103" s="244" t="s">
        <v>7876</v>
      </c>
      <c r="K10103" s="244" t="s">
        <v>5438</v>
      </c>
    </row>
    <row r="10104" spans="1:11" s="244" customFormat="1" x14ac:dyDescent="0.3">
      <c r="A10104" s="244" t="s">
        <v>5438</v>
      </c>
      <c r="B10104" s="244" t="s">
        <v>5439</v>
      </c>
      <c r="C10104" s="244" t="s">
        <v>4106</v>
      </c>
      <c r="E10104" s="244" t="s">
        <v>4106</v>
      </c>
      <c r="G10104" s="244" t="s">
        <v>4106</v>
      </c>
      <c r="I10104" s="244" t="s">
        <v>5732</v>
      </c>
      <c r="J10104" s="244" t="s">
        <v>7877</v>
      </c>
      <c r="K10104" s="244" t="s">
        <v>5438</v>
      </c>
    </row>
    <row r="10105" spans="1:11" s="244" customFormat="1" x14ac:dyDescent="0.3">
      <c r="A10105" s="244" t="s">
        <v>5438</v>
      </c>
      <c r="B10105" s="244" t="s">
        <v>5439</v>
      </c>
      <c r="C10105" s="244" t="s">
        <v>4106</v>
      </c>
      <c r="E10105" s="244" t="s">
        <v>4106</v>
      </c>
      <c r="G10105" s="244" t="s">
        <v>4106</v>
      </c>
      <c r="I10105" s="244" t="s">
        <v>5689</v>
      </c>
      <c r="J10105" s="244" t="s">
        <v>7878</v>
      </c>
      <c r="K10105" s="244" t="s">
        <v>5438</v>
      </c>
    </row>
    <row r="10106" spans="1:11" s="244" customFormat="1" x14ac:dyDescent="0.3">
      <c r="A10106" s="244" t="s">
        <v>5438</v>
      </c>
      <c r="B10106" s="244" t="s">
        <v>5439</v>
      </c>
      <c r="C10106" s="244" t="s">
        <v>4106</v>
      </c>
      <c r="E10106" s="244" t="s">
        <v>4106</v>
      </c>
      <c r="G10106" s="244" t="s">
        <v>4106</v>
      </c>
      <c r="I10106" s="244" t="s">
        <v>881</v>
      </c>
      <c r="J10106" s="244" t="s">
        <v>7879</v>
      </c>
      <c r="K10106" s="244" t="s">
        <v>5438</v>
      </c>
    </row>
    <row r="10107" spans="1:11" s="244" customFormat="1" x14ac:dyDescent="0.3">
      <c r="A10107" s="244" t="s">
        <v>5438</v>
      </c>
      <c r="B10107" s="244" t="s">
        <v>5439</v>
      </c>
      <c r="C10107" s="244" t="s">
        <v>4106</v>
      </c>
      <c r="E10107" s="244" t="s">
        <v>4106</v>
      </c>
      <c r="G10107" s="244" t="s">
        <v>4106</v>
      </c>
      <c r="I10107" s="244" t="s">
        <v>6459</v>
      </c>
      <c r="J10107" s="244" t="s">
        <v>7880</v>
      </c>
      <c r="K10107" s="244" t="s">
        <v>5438</v>
      </c>
    </row>
    <row r="10108" spans="1:11" s="244" customFormat="1" x14ac:dyDescent="0.3">
      <c r="A10108" s="244" t="s">
        <v>5438</v>
      </c>
      <c r="B10108" s="244" t="s">
        <v>5439</v>
      </c>
      <c r="C10108" s="244" t="s">
        <v>4106</v>
      </c>
      <c r="E10108" s="244" t="s">
        <v>4106</v>
      </c>
      <c r="G10108" s="244" t="s">
        <v>4106</v>
      </c>
      <c r="I10108" s="244" t="s">
        <v>1073</v>
      </c>
      <c r="J10108" s="244" t="s">
        <v>7881</v>
      </c>
      <c r="K10108" s="244" t="s">
        <v>5438</v>
      </c>
    </row>
    <row r="10109" spans="1:11" s="244" customFormat="1" x14ac:dyDescent="0.3">
      <c r="A10109" s="244" t="s">
        <v>5438</v>
      </c>
      <c r="B10109" s="244" t="s">
        <v>5439</v>
      </c>
      <c r="C10109" s="244" t="s">
        <v>4106</v>
      </c>
      <c r="E10109" s="244" t="s">
        <v>4106</v>
      </c>
      <c r="G10109" s="244" t="s">
        <v>4106</v>
      </c>
      <c r="I10109" s="244" t="s">
        <v>1063</v>
      </c>
      <c r="J10109" s="244" t="s">
        <v>7882</v>
      </c>
      <c r="K10109" s="244" t="s">
        <v>5438</v>
      </c>
    </row>
    <row r="10110" spans="1:11" s="244" customFormat="1" x14ac:dyDescent="0.3">
      <c r="A10110" s="244" t="s">
        <v>5438</v>
      </c>
      <c r="B10110" s="244" t="s">
        <v>5439</v>
      </c>
      <c r="C10110" s="244" t="s">
        <v>4106</v>
      </c>
      <c r="E10110" s="244" t="s">
        <v>4106</v>
      </c>
      <c r="G10110" s="244" t="s">
        <v>4106</v>
      </c>
      <c r="I10110" s="244" t="s">
        <v>6466</v>
      </c>
      <c r="J10110" s="244" t="s">
        <v>7883</v>
      </c>
      <c r="K10110" s="244" t="s">
        <v>5438</v>
      </c>
    </row>
    <row r="10111" spans="1:11" s="244" customFormat="1" x14ac:dyDescent="0.3">
      <c r="A10111" s="244" t="s">
        <v>5438</v>
      </c>
      <c r="B10111" s="244" t="s">
        <v>5439</v>
      </c>
      <c r="C10111" s="244" t="s">
        <v>4106</v>
      </c>
      <c r="E10111" s="244" t="s">
        <v>4106</v>
      </c>
      <c r="G10111" s="244" t="s">
        <v>4106</v>
      </c>
      <c r="I10111" s="244" t="s">
        <v>6470</v>
      </c>
      <c r="J10111" s="244" t="s">
        <v>3516</v>
      </c>
      <c r="K10111" s="244" t="s">
        <v>5438</v>
      </c>
    </row>
    <row r="10112" spans="1:11" s="244" customFormat="1" x14ac:dyDescent="0.3">
      <c r="A10112" s="244" t="s">
        <v>5438</v>
      </c>
      <c r="B10112" s="244" t="s">
        <v>5439</v>
      </c>
      <c r="C10112" s="244" t="s">
        <v>4106</v>
      </c>
      <c r="E10112" s="244" t="s">
        <v>4106</v>
      </c>
      <c r="G10112" s="244" t="s">
        <v>4106</v>
      </c>
      <c r="I10112" s="244" t="s">
        <v>6474</v>
      </c>
      <c r="J10112" s="244" t="s">
        <v>7884</v>
      </c>
      <c r="K10112" s="244" t="s">
        <v>5438</v>
      </c>
    </row>
    <row r="10113" spans="1:11" s="244" customFormat="1" x14ac:dyDescent="0.3">
      <c r="A10113" s="244" t="s">
        <v>5438</v>
      </c>
      <c r="B10113" s="244" t="s">
        <v>5439</v>
      </c>
      <c r="C10113" s="244" t="s">
        <v>4106</v>
      </c>
      <c r="E10113" s="244" t="s">
        <v>4106</v>
      </c>
      <c r="G10113" s="244" t="s">
        <v>4106</v>
      </c>
      <c r="I10113" s="244" t="s">
        <v>898</v>
      </c>
      <c r="J10113" s="244" t="s">
        <v>7885</v>
      </c>
      <c r="K10113" s="244" t="s">
        <v>5438</v>
      </c>
    </row>
    <row r="10114" spans="1:11" s="244" customFormat="1" x14ac:dyDescent="0.3">
      <c r="A10114" s="244" t="s">
        <v>5438</v>
      </c>
      <c r="B10114" s="244" t="s">
        <v>5439</v>
      </c>
      <c r="C10114" s="244" t="s">
        <v>4106</v>
      </c>
      <c r="E10114" s="244" t="s">
        <v>4106</v>
      </c>
      <c r="G10114" s="244" t="s">
        <v>4106</v>
      </c>
      <c r="I10114" s="244" t="s">
        <v>2958</v>
      </c>
      <c r="J10114" s="244" t="s">
        <v>7886</v>
      </c>
      <c r="K10114" s="244" t="s">
        <v>5438</v>
      </c>
    </row>
    <row r="10115" spans="1:11" s="244" customFormat="1" x14ac:dyDescent="0.3">
      <c r="A10115" s="244" t="s">
        <v>5438</v>
      </c>
      <c r="B10115" s="244" t="s">
        <v>5439</v>
      </c>
      <c r="C10115" s="244" t="s">
        <v>4106</v>
      </c>
      <c r="E10115" s="244" t="s">
        <v>4106</v>
      </c>
      <c r="G10115" s="244" t="s">
        <v>4106</v>
      </c>
      <c r="I10115" s="244" t="s">
        <v>2119</v>
      </c>
      <c r="J10115" s="244" t="s">
        <v>7887</v>
      </c>
      <c r="K10115" s="244" t="s">
        <v>5438</v>
      </c>
    </row>
    <row r="10116" spans="1:11" s="244" customFormat="1" x14ac:dyDescent="0.3">
      <c r="A10116" s="244" t="s">
        <v>5438</v>
      </c>
      <c r="B10116" s="244" t="s">
        <v>5439</v>
      </c>
      <c r="C10116" s="244" t="s">
        <v>4106</v>
      </c>
      <c r="E10116" s="244" t="s">
        <v>4106</v>
      </c>
      <c r="G10116" s="244" t="s">
        <v>4106</v>
      </c>
      <c r="I10116" s="244" t="s">
        <v>5696</v>
      </c>
      <c r="J10116" s="244" t="s">
        <v>7888</v>
      </c>
      <c r="K10116" s="244" t="s">
        <v>5438</v>
      </c>
    </row>
    <row r="10117" spans="1:11" s="244" customFormat="1" x14ac:dyDescent="0.3">
      <c r="A10117" s="244" t="s">
        <v>5438</v>
      </c>
      <c r="B10117" s="244" t="s">
        <v>5439</v>
      </c>
      <c r="C10117" s="244" t="s">
        <v>4106</v>
      </c>
      <c r="E10117" s="244" t="s">
        <v>4106</v>
      </c>
      <c r="G10117" s="244" t="s">
        <v>4106</v>
      </c>
      <c r="I10117" s="244" t="s">
        <v>2964</v>
      </c>
      <c r="J10117" s="244" t="s">
        <v>7889</v>
      </c>
      <c r="K10117" s="244" t="s">
        <v>5438</v>
      </c>
    </row>
    <row r="10118" spans="1:11" s="244" customFormat="1" x14ac:dyDescent="0.3">
      <c r="A10118" s="244" t="s">
        <v>5438</v>
      </c>
      <c r="B10118" s="244" t="s">
        <v>5439</v>
      </c>
      <c r="C10118" s="244" t="s">
        <v>4106</v>
      </c>
      <c r="E10118" s="244" t="s">
        <v>4106</v>
      </c>
      <c r="G10118" s="244" t="s">
        <v>4106</v>
      </c>
      <c r="I10118" s="244" t="s">
        <v>2638</v>
      </c>
      <c r="J10118" s="244" t="s">
        <v>3518</v>
      </c>
      <c r="K10118" s="244" t="s">
        <v>5438</v>
      </c>
    </row>
    <row r="10119" spans="1:11" s="244" customFormat="1" x14ac:dyDescent="0.3">
      <c r="A10119" s="244" t="s">
        <v>5438</v>
      </c>
      <c r="B10119" s="244" t="s">
        <v>5439</v>
      </c>
      <c r="C10119" s="244" t="s">
        <v>4106</v>
      </c>
      <c r="E10119" s="244" t="s">
        <v>4106</v>
      </c>
      <c r="G10119" s="244" t="s">
        <v>4106</v>
      </c>
      <c r="I10119" s="244" t="s">
        <v>2968</v>
      </c>
      <c r="J10119" s="244" t="s">
        <v>7823</v>
      </c>
      <c r="K10119" s="244" t="s">
        <v>5438</v>
      </c>
    </row>
    <row r="10120" spans="1:11" s="244" customFormat="1" x14ac:dyDescent="0.3">
      <c r="A10120" s="244" t="s">
        <v>5438</v>
      </c>
      <c r="B10120" s="244" t="s">
        <v>5439</v>
      </c>
      <c r="C10120" s="244" t="s">
        <v>4106</v>
      </c>
      <c r="E10120" s="244" t="s">
        <v>4106</v>
      </c>
      <c r="G10120" s="244" t="s">
        <v>4106</v>
      </c>
      <c r="I10120" s="244" t="s">
        <v>2127</v>
      </c>
      <c r="J10120" s="244" t="s">
        <v>7890</v>
      </c>
      <c r="K10120" s="244" t="s">
        <v>5438</v>
      </c>
    </row>
    <row r="10121" spans="1:11" s="244" customFormat="1" x14ac:dyDescent="0.3">
      <c r="A10121" s="244" t="s">
        <v>5438</v>
      </c>
      <c r="B10121" s="244" t="s">
        <v>5439</v>
      </c>
      <c r="C10121" s="244" t="s">
        <v>4106</v>
      </c>
      <c r="E10121" s="244" t="s">
        <v>4106</v>
      </c>
      <c r="G10121" s="244" t="s">
        <v>4106</v>
      </c>
      <c r="I10121" s="244" t="s">
        <v>258</v>
      </c>
      <c r="J10121" s="244" t="s">
        <v>7891</v>
      </c>
      <c r="K10121" s="244" t="s">
        <v>5438</v>
      </c>
    </row>
    <row r="10122" spans="1:11" s="244" customFormat="1" x14ac:dyDescent="0.3">
      <c r="A10122" s="244" t="s">
        <v>5438</v>
      </c>
      <c r="B10122" s="244" t="s">
        <v>5439</v>
      </c>
      <c r="C10122" s="244" t="s">
        <v>4106</v>
      </c>
      <c r="E10122" s="244" t="s">
        <v>4106</v>
      </c>
      <c r="G10122" s="244" t="s">
        <v>4106</v>
      </c>
      <c r="I10122" s="244" t="s">
        <v>268</v>
      </c>
      <c r="J10122" s="244" t="s">
        <v>7892</v>
      </c>
      <c r="K10122" s="244" t="s">
        <v>5438</v>
      </c>
    </row>
    <row r="10123" spans="1:11" s="244" customFormat="1" x14ac:dyDescent="0.3">
      <c r="A10123" s="244" t="s">
        <v>5438</v>
      </c>
      <c r="B10123" s="244" t="s">
        <v>5439</v>
      </c>
      <c r="C10123" s="244" t="s">
        <v>4106</v>
      </c>
      <c r="E10123" s="244" t="s">
        <v>4106</v>
      </c>
      <c r="G10123" s="244" t="s">
        <v>4106</v>
      </c>
      <c r="I10123" s="244" t="s">
        <v>2970</v>
      </c>
      <c r="J10123" s="244" t="s">
        <v>8124</v>
      </c>
      <c r="K10123" s="244" t="s">
        <v>5438</v>
      </c>
    </row>
    <row r="10124" spans="1:11" s="244" customFormat="1" x14ac:dyDescent="0.3">
      <c r="A10124" s="244" t="s">
        <v>5438</v>
      </c>
      <c r="B10124" s="244" t="s">
        <v>5439</v>
      </c>
      <c r="C10124" s="244" t="s">
        <v>4106</v>
      </c>
      <c r="E10124" s="244" t="s">
        <v>4106</v>
      </c>
      <c r="G10124" s="244" t="s">
        <v>4106</v>
      </c>
      <c r="I10124" s="244" t="s">
        <v>6317</v>
      </c>
      <c r="J10124" s="244" t="s">
        <v>8125</v>
      </c>
      <c r="K10124" s="244" t="s">
        <v>5438</v>
      </c>
    </row>
    <row r="10125" spans="1:11" s="244" customFormat="1" x14ac:dyDescent="0.3">
      <c r="A10125" s="244" t="s">
        <v>5438</v>
      </c>
      <c r="B10125" s="244" t="s">
        <v>5439</v>
      </c>
      <c r="C10125" s="244" t="s">
        <v>4106</v>
      </c>
      <c r="E10125" s="244" t="s">
        <v>4106</v>
      </c>
      <c r="G10125" s="244" t="s">
        <v>4106</v>
      </c>
      <c r="I10125" s="244" t="s">
        <v>2918</v>
      </c>
      <c r="J10125" s="244" t="s">
        <v>8126</v>
      </c>
      <c r="K10125" s="244" t="s">
        <v>5438</v>
      </c>
    </row>
    <row r="10126" spans="1:11" s="244" customFormat="1" x14ac:dyDescent="0.3">
      <c r="A10126" s="244" t="s">
        <v>5438</v>
      </c>
      <c r="B10126" s="244" t="s">
        <v>5439</v>
      </c>
      <c r="C10126" s="244" t="s">
        <v>4106</v>
      </c>
      <c r="E10126" s="244" t="s">
        <v>4106</v>
      </c>
      <c r="G10126" s="244" t="s">
        <v>4106</v>
      </c>
      <c r="I10126" s="244" t="s">
        <v>2317</v>
      </c>
      <c r="J10126" s="244" t="s">
        <v>8127</v>
      </c>
      <c r="K10126" s="244" t="s">
        <v>5438</v>
      </c>
    </row>
    <row r="10127" spans="1:11" s="244" customFormat="1" x14ac:dyDescent="0.3">
      <c r="A10127" s="244" t="s">
        <v>5438</v>
      </c>
      <c r="B10127" s="244" t="s">
        <v>5439</v>
      </c>
      <c r="C10127" s="244" t="s">
        <v>4106</v>
      </c>
      <c r="E10127" s="244" t="s">
        <v>4106</v>
      </c>
      <c r="G10127" s="244" t="s">
        <v>4106</v>
      </c>
      <c r="I10127" s="244" t="s">
        <v>2920</v>
      </c>
      <c r="J10127" s="244" t="s">
        <v>8128</v>
      </c>
      <c r="K10127" s="244" t="s">
        <v>5438</v>
      </c>
    </row>
    <row r="10128" spans="1:11" s="244" customFormat="1" x14ac:dyDescent="0.3">
      <c r="A10128" s="244" t="s">
        <v>5438</v>
      </c>
      <c r="B10128" s="244" t="s">
        <v>5439</v>
      </c>
      <c r="C10128" s="244" t="s">
        <v>4106</v>
      </c>
      <c r="E10128" s="244" t="s">
        <v>4106</v>
      </c>
      <c r="G10128" s="244" t="s">
        <v>4106</v>
      </c>
      <c r="I10128" s="244" t="s">
        <v>2924</v>
      </c>
      <c r="J10128" s="244" t="s">
        <v>8129</v>
      </c>
      <c r="K10128" s="244" t="s">
        <v>5438</v>
      </c>
    </row>
    <row r="10129" spans="1:11" s="244" customFormat="1" x14ac:dyDescent="0.3">
      <c r="A10129" s="244" t="s">
        <v>5438</v>
      </c>
      <c r="B10129" s="244" t="s">
        <v>5439</v>
      </c>
      <c r="C10129" s="244" t="s">
        <v>4106</v>
      </c>
      <c r="E10129" s="244" t="s">
        <v>4106</v>
      </c>
      <c r="G10129" s="244" t="s">
        <v>4106</v>
      </c>
      <c r="I10129" s="244" t="s">
        <v>2926</v>
      </c>
      <c r="J10129" s="244" t="s">
        <v>8130</v>
      </c>
      <c r="K10129" s="244" t="s">
        <v>5438</v>
      </c>
    </row>
    <row r="10130" spans="1:11" s="244" customFormat="1" x14ac:dyDescent="0.3">
      <c r="A10130" s="244" t="s">
        <v>5438</v>
      </c>
      <c r="B10130" s="244" t="s">
        <v>5439</v>
      </c>
      <c r="C10130" s="244" t="s">
        <v>4106</v>
      </c>
      <c r="E10130" s="244" t="s">
        <v>4106</v>
      </c>
      <c r="G10130" s="244" t="s">
        <v>4106</v>
      </c>
      <c r="I10130" s="244" t="s">
        <v>4702</v>
      </c>
      <c r="J10130" s="244" t="s">
        <v>8131</v>
      </c>
      <c r="K10130" s="244" t="s">
        <v>5438</v>
      </c>
    </row>
    <row r="10131" spans="1:11" s="244" customFormat="1" x14ac:dyDescent="0.3">
      <c r="A10131" s="244" t="s">
        <v>5438</v>
      </c>
      <c r="B10131" s="244" t="s">
        <v>5439</v>
      </c>
      <c r="C10131" s="244" t="s">
        <v>4106</v>
      </c>
      <c r="E10131" s="244" t="s">
        <v>4106</v>
      </c>
      <c r="G10131" s="244" t="s">
        <v>4106</v>
      </c>
      <c r="I10131" s="244" t="s">
        <v>4704</v>
      </c>
      <c r="J10131" s="244" t="s">
        <v>8132</v>
      </c>
      <c r="K10131" s="244" t="s">
        <v>5438</v>
      </c>
    </row>
    <row r="10132" spans="1:11" s="244" customFormat="1" x14ac:dyDescent="0.3">
      <c r="A10132" s="244" t="s">
        <v>5438</v>
      </c>
      <c r="B10132" s="244" t="s">
        <v>5439</v>
      </c>
      <c r="C10132" s="244" t="s">
        <v>4106</v>
      </c>
      <c r="E10132" s="244" t="s">
        <v>4106</v>
      </c>
      <c r="G10132" s="244" t="s">
        <v>4106</v>
      </c>
      <c r="I10132" s="244" t="s">
        <v>1065</v>
      </c>
      <c r="J10132" s="244" t="s">
        <v>8480</v>
      </c>
      <c r="K10132" s="244" t="s">
        <v>5438</v>
      </c>
    </row>
    <row r="10133" spans="1:11" s="244" customFormat="1" x14ac:dyDescent="0.3">
      <c r="A10133" s="244" t="s">
        <v>5438</v>
      </c>
      <c r="B10133" s="244" t="s">
        <v>5439</v>
      </c>
      <c r="C10133" s="244" t="s">
        <v>4106</v>
      </c>
      <c r="E10133" s="244" t="s">
        <v>4106</v>
      </c>
      <c r="G10133" s="244" t="s">
        <v>4106</v>
      </c>
      <c r="I10133" s="244" t="s">
        <v>1800</v>
      </c>
      <c r="J10133" s="244" t="s">
        <v>8481</v>
      </c>
      <c r="K10133" s="244" t="s">
        <v>5438</v>
      </c>
    </row>
    <row r="10134" spans="1:11" s="244" customFormat="1" x14ac:dyDescent="0.3">
      <c r="A10134" s="244" t="s">
        <v>5438</v>
      </c>
      <c r="B10134" s="244" t="s">
        <v>5439</v>
      </c>
      <c r="C10134" s="244" t="s">
        <v>4106</v>
      </c>
      <c r="E10134" s="244" t="s">
        <v>4106</v>
      </c>
      <c r="G10134" s="244" t="s">
        <v>4106</v>
      </c>
      <c r="I10134" s="244" t="s">
        <v>4108</v>
      </c>
      <c r="J10134" s="244" t="s">
        <v>4543</v>
      </c>
      <c r="K10134" s="244" t="s">
        <v>5438</v>
      </c>
    </row>
    <row r="10135" spans="1:11" s="244" customFormat="1" x14ac:dyDescent="0.3">
      <c r="A10135" s="244" t="s">
        <v>5438</v>
      </c>
      <c r="B10135" s="244" t="s">
        <v>5439</v>
      </c>
      <c r="C10135" s="244" t="s">
        <v>4106</v>
      </c>
      <c r="E10135" s="244" t="s">
        <v>4106</v>
      </c>
      <c r="G10135" s="244" t="s">
        <v>4106</v>
      </c>
      <c r="I10135" s="244" t="s">
        <v>1066</v>
      </c>
      <c r="J10135" s="244" t="s">
        <v>8482</v>
      </c>
      <c r="K10135" s="244" t="s">
        <v>5438</v>
      </c>
    </row>
    <row r="10136" spans="1:11" s="244" customFormat="1" x14ac:dyDescent="0.3">
      <c r="A10136" s="244" t="s">
        <v>5438</v>
      </c>
      <c r="B10136" s="244" t="s">
        <v>5439</v>
      </c>
      <c r="C10136" s="244" t="s">
        <v>4106</v>
      </c>
      <c r="E10136" s="244" t="s">
        <v>4106</v>
      </c>
      <c r="G10136" s="244" t="s">
        <v>4106</v>
      </c>
      <c r="I10136" s="244" t="s">
        <v>3047</v>
      </c>
      <c r="J10136" s="244" t="s">
        <v>8483</v>
      </c>
      <c r="K10136" s="244" t="s">
        <v>5438</v>
      </c>
    </row>
    <row r="10137" spans="1:11" s="244" customFormat="1" x14ac:dyDescent="0.3">
      <c r="A10137" s="244" t="s">
        <v>5438</v>
      </c>
      <c r="B10137" s="244" t="s">
        <v>5439</v>
      </c>
      <c r="C10137" s="244" t="s">
        <v>4106</v>
      </c>
      <c r="E10137" s="244" t="s">
        <v>4106</v>
      </c>
      <c r="G10137" s="244" t="s">
        <v>4106</v>
      </c>
      <c r="I10137" s="244" t="s">
        <v>4714</v>
      </c>
      <c r="J10137" s="244" t="s">
        <v>8484</v>
      </c>
      <c r="K10137" s="244" t="s">
        <v>5438</v>
      </c>
    </row>
    <row r="10138" spans="1:11" s="244" customFormat="1" x14ac:dyDescent="0.3">
      <c r="A10138" s="244" t="s">
        <v>5438</v>
      </c>
      <c r="B10138" s="244" t="s">
        <v>5439</v>
      </c>
      <c r="C10138" s="244" t="s">
        <v>4106</v>
      </c>
      <c r="E10138" s="244" t="s">
        <v>4106</v>
      </c>
      <c r="G10138" s="244" t="s">
        <v>4106</v>
      </c>
      <c r="I10138" s="244" t="s">
        <v>1865</v>
      </c>
      <c r="J10138" s="244" t="s">
        <v>8485</v>
      </c>
      <c r="K10138" s="244" t="s">
        <v>5438</v>
      </c>
    </row>
    <row r="10139" spans="1:11" s="244" customFormat="1" x14ac:dyDescent="0.3">
      <c r="A10139" s="244" t="s">
        <v>5438</v>
      </c>
      <c r="B10139" s="244" t="s">
        <v>5439</v>
      </c>
      <c r="C10139" s="244" t="s">
        <v>4106</v>
      </c>
      <c r="E10139" s="244" t="s">
        <v>4106</v>
      </c>
      <c r="G10139" s="244" t="s">
        <v>4106</v>
      </c>
      <c r="I10139" s="244" t="s">
        <v>6286</v>
      </c>
      <c r="J10139" s="244" t="s">
        <v>8486</v>
      </c>
      <c r="K10139" s="244" t="s">
        <v>5438</v>
      </c>
    </row>
    <row r="10140" spans="1:11" s="244" customFormat="1" x14ac:dyDescent="0.3">
      <c r="A10140" s="244" t="s">
        <v>5438</v>
      </c>
      <c r="B10140" s="244" t="s">
        <v>5439</v>
      </c>
      <c r="C10140" s="244" t="s">
        <v>4106</v>
      </c>
      <c r="E10140" s="244" t="s">
        <v>4106</v>
      </c>
      <c r="G10140" s="244" t="s">
        <v>4106</v>
      </c>
      <c r="I10140" s="244" t="s">
        <v>2526</v>
      </c>
      <c r="J10140" s="244" t="s">
        <v>8487</v>
      </c>
      <c r="K10140" s="244" t="s">
        <v>5438</v>
      </c>
    </row>
    <row r="10141" spans="1:11" s="244" customFormat="1" x14ac:dyDescent="0.3">
      <c r="A10141" s="244" t="s">
        <v>5438</v>
      </c>
      <c r="B10141" s="244" t="s">
        <v>5439</v>
      </c>
      <c r="C10141" s="244" t="s">
        <v>4106</v>
      </c>
      <c r="E10141" s="244" t="s">
        <v>4106</v>
      </c>
      <c r="G10141" s="244" t="s">
        <v>4106</v>
      </c>
      <c r="I10141" s="244" t="s">
        <v>153</v>
      </c>
      <c r="J10141" s="244" t="s">
        <v>8488</v>
      </c>
      <c r="K10141" s="244" t="s">
        <v>5438</v>
      </c>
    </row>
    <row r="10142" spans="1:11" s="244" customFormat="1" x14ac:dyDescent="0.3">
      <c r="A10142" s="244" t="s">
        <v>5438</v>
      </c>
      <c r="B10142" s="244" t="s">
        <v>5439</v>
      </c>
      <c r="C10142" s="244" t="s">
        <v>4106</v>
      </c>
      <c r="E10142" s="244" t="s">
        <v>4106</v>
      </c>
      <c r="G10142" s="244" t="s">
        <v>4106</v>
      </c>
      <c r="I10142" s="244" t="s">
        <v>4716</v>
      </c>
      <c r="J10142" s="244" t="s">
        <v>8489</v>
      </c>
      <c r="K10142" s="244" t="s">
        <v>5438</v>
      </c>
    </row>
    <row r="10143" spans="1:11" s="244" customFormat="1" x14ac:dyDescent="0.3">
      <c r="A10143" s="244" t="s">
        <v>5438</v>
      </c>
      <c r="B10143" s="244" t="s">
        <v>5439</v>
      </c>
      <c r="C10143" s="244" t="s">
        <v>4106</v>
      </c>
      <c r="E10143" s="244" t="s">
        <v>4106</v>
      </c>
      <c r="G10143" s="244" t="s">
        <v>4106</v>
      </c>
      <c r="I10143" s="244" t="s">
        <v>4720</v>
      </c>
      <c r="J10143" s="244" t="s">
        <v>8490</v>
      </c>
      <c r="K10143" s="244" t="s">
        <v>5438</v>
      </c>
    </row>
    <row r="10144" spans="1:11" s="244" customFormat="1" x14ac:dyDescent="0.3">
      <c r="A10144" s="244" t="s">
        <v>5438</v>
      </c>
      <c r="B10144" s="244" t="s">
        <v>5439</v>
      </c>
      <c r="C10144" s="244" t="s">
        <v>4106</v>
      </c>
      <c r="E10144" s="244" t="s">
        <v>4106</v>
      </c>
      <c r="G10144" s="244" t="s">
        <v>4106</v>
      </c>
      <c r="I10144" s="244" t="s">
        <v>4724</v>
      </c>
      <c r="J10144" s="244" t="s">
        <v>8491</v>
      </c>
      <c r="K10144" s="244" t="s">
        <v>5438</v>
      </c>
    </row>
    <row r="10145" spans="1:11" s="244" customFormat="1" x14ac:dyDescent="0.3">
      <c r="A10145" s="244" t="s">
        <v>5438</v>
      </c>
      <c r="B10145" s="244" t="s">
        <v>5439</v>
      </c>
      <c r="C10145" s="244" t="s">
        <v>4106</v>
      </c>
      <c r="E10145" s="244" t="s">
        <v>4106</v>
      </c>
      <c r="G10145" s="244" t="s">
        <v>4106</v>
      </c>
      <c r="I10145" s="244" t="s">
        <v>165</v>
      </c>
      <c r="J10145" s="244" t="s">
        <v>8492</v>
      </c>
      <c r="K10145" s="244" t="s">
        <v>5438</v>
      </c>
    </row>
    <row r="10146" spans="1:11" s="244" customFormat="1" x14ac:dyDescent="0.3">
      <c r="A10146" s="244" t="s">
        <v>5438</v>
      </c>
      <c r="B10146" s="244" t="s">
        <v>5439</v>
      </c>
      <c r="C10146" s="244" t="s">
        <v>4106</v>
      </c>
      <c r="E10146" s="244" t="s">
        <v>4106</v>
      </c>
      <c r="G10146" s="244" t="s">
        <v>4106</v>
      </c>
      <c r="I10146" s="244" t="s">
        <v>4728</v>
      </c>
      <c r="J10146" s="244" t="s">
        <v>8493</v>
      </c>
      <c r="K10146" s="244" t="s">
        <v>5438</v>
      </c>
    </row>
    <row r="10147" spans="1:11" s="244" customFormat="1" x14ac:dyDescent="0.3">
      <c r="A10147" s="244" t="s">
        <v>5438</v>
      </c>
      <c r="B10147" s="244" t="s">
        <v>5439</v>
      </c>
      <c r="C10147" s="244" t="s">
        <v>4106</v>
      </c>
      <c r="E10147" s="244" t="s">
        <v>4106</v>
      </c>
      <c r="G10147" s="244" t="s">
        <v>4106</v>
      </c>
      <c r="I10147" s="244" t="s">
        <v>938</v>
      </c>
      <c r="J10147" s="244" t="s">
        <v>7800</v>
      </c>
      <c r="K10147" s="244" t="s">
        <v>5438</v>
      </c>
    </row>
    <row r="10148" spans="1:11" s="244" customFormat="1" x14ac:dyDescent="0.3">
      <c r="A10148" s="244" t="s">
        <v>5438</v>
      </c>
      <c r="B10148" s="244" t="s">
        <v>5439</v>
      </c>
      <c r="C10148" s="244" t="s">
        <v>4106</v>
      </c>
      <c r="E10148" s="244" t="s">
        <v>4106</v>
      </c>
      <c r="G10148" s="244" t="s">
        <v>4106</v>
      </c>
      <c r="I10148" s="244" t="s">
        <v>4818</v>
      </c>
      <c r="J10148" s="244" t="s">
        <v>290</v>
      </c>
      <c r="K10148" s="244" t="s">
        <v>5438</v>
      </c>
    </row>
    <row r="10149" spans="1:11" s="244" customFormat="1" x14ac:dyDescent="0.3">
      <c r="A10149" s="244" t="s">
        <v>5438</v>
      </c>
      <c r="B10149" s="244" t="s">
        <v>5439</v>
      </c>
      <c r="C10149" s="244" t="s">
        <v>4106</v>
      </c>
      <c r="E10149" s="244" t="s">
        <v>4106</v>
      </c>
      <c r="G10149" s="244" t="s">
        <v>4106</v>
      </c>
      <c r="I10149" s="244" t="s">
        <v>4735</v>
      </c>
      <c r="J10149" s="244" t="s">
        <v>8494</v>
      </c>
      <c r="K10149" s="244" t="s">
        <v>5438</v>
      </c>
    </row>
    <row r="10150" spans="1:11" s="244" customFormat="1" x14ac:dyDescent="0.3">
      <c r="A10150" s="244" t="s">
        <v>5438</v>
      </c>
      <c r="B10150" s="244" t="s">
        <v>5439</v>
      </c>
      <c r="C10150" s="244" t="s">
        <v>4106</v>
      </c>
      <c r="E10150" s="244" t="s">
        <v>4106</v>
      </c>
      <c r="G10150" s="244" t="s">
        <v>4106</v>
      </c>
      <c r="I10150" s="244" t="s">
        <v>1841</v>
      </c>
      <c r="J10150" s="244" t="s">
        <v>8495</v>
      </c>
      <c r="K10150" s="244" t="s">
        <v>5438</v>
      </c>
    </row>
    <row r="10151" spans="1:11" s="244" customFormat="1" x14ac:dyDescent="0.3">
      <c r="A10151" s="244" t="s">
        <v>5438</v>
      </c>
      <c r="B10151" s="244" t="s">
        <v>5439</v>
      </c>
      <c r="C10151" s="244" t="s">
        <v>4106</v>
      </c>
      <c r="E10151" s="244" t="s">
        <v>4106</v>
      </c>
      <c r="G10151" s="244" t="s">
        <v>4106</v>
      </c>
      <c r="I10151" s="244" t="s">
        <v>5316</v>
      </c>
      <c r="J10151" s="244" t="s">
        <v>8496</v>
      </c>
      <c r="K10151" s="244" t="s">
        <v>5438</v>
      </c>
    </row>
    <row r="10152" spans="1:11" s="244" customFormat="1" x14ac:dyDescent="0.3">
      <c r="A10152" s="244" t="s">
        <v>5438</v>
      </c>
      <c r="B10152" s="244" t="s">
        <v>5439</v>
      </c>
      <c r="C10152" s="244" t="s">
        <v>4106</v>
      </c>
      <c r="E10152" s="244" t="s">
        <v>4106</v>
      </c>
      <c r="G10152" s="244" t="s">
        <v>4106</v>
      </c>
      <c r="I10152" s="244" t="s">
        <v>5318</v>
      </c>
      <c r="J10152" s="244" t="s">
        <v>8497</v>
      </c>
      <c r="K10152" s="244" t="s">
        <v>5438</v>
      </c>
    </row>
    <row r="10153" spans="1:11" s="244" customFormat="1" x14ac:dyDescent="0.3">
      <c r="A10153" s="244" t="s">
        <v>5438</v>
      </c>
      <c r="B10153" s="244" t="s">
        <v>5439</v>
      </c>
      <c r="C10153" s="244" t="s">
        <v>4106</v>
      </c>
      <c r="E10153" s="244" t="s">
        <v>4106</v>
      </c>
      <c r="G10153" s="244" t="s">
        <v>4106</v>
      </c>
      <c r="I10153" s="244" t="s">
        <v>4745</v>
      </c>
      <c r="J10153" s="244" t="s">
        <v>8498</v>
      </c>
      <c r="K10153" s="244" t="s">
        <v>5438</v>
      </c>
    </row>
    <row r="10154" spans="1:11" s="244" customFormat="1" x14ac:dyDescent="0.3">
      <c r="A10154" s="244" t="s">
        <v>5438</v>
      </c>
      <c r="B10154" s="244" t="s">
        <v>5439</v>
      </c>
      <c r="C10154" s="244" t="s">
        <v>4106</v>
      </c>
      <c r="E10154" s="244" t="s">
        <v>4106</v>
      </c>
      <c r="G10154" s="244" t="s">
        <v>4106</v>
      </c>
      <c r="I10154" s="244" t="s">
        <v>5727</v>
      </c>
      <c r="J10154" s="244" t="s">
        <v>8499</v>
      </c>
      <c r="K10154" s="244" t="s">
        <v>5438</v>
      </c>
    </row>
    <row r="10155" spans="1:11" s="244" customFormat="1" x14ac:dyDescent="0.3">
      <c r="A10155" s="244" t="s">
        <v>5438</v>
      </c>
      <c r="B10155" s="244" t="s">
        <v>5439</v>
      </c>
      <c r="C10155" s="244" t="s">
        <v>4106</v>
      </c>
      <c r="E10155" s="244" t="s">
        <v>4106</v>
      </c>
      <c r="G10155" s="244" t="s">
        <v>4106</v>
      </c>
      <c r="I10155" s="244" t="s">
        <v>5327</v>
      </c>
      <c r="J10155" s="244" t="s">
        <v>8500</v>
      </c>
      <c r="K10155" s="244" t="s">
        <v>5438</v>
      </c>
    </row>
    <row r="10156" spans="1:11" s="244" customFormat="1" x14ac:dyDescent="0.3">
      <c r="A10156" s="244" t="s">
        <v>5438</v>
      </c>
      <c r="B10156" s="244" t="s">
        <v>5439</v>
      </c>
      <c r="C10156" s="244" t="s">
        <v>4106</v>
      </c>
      <c r="E10156" s="244" t="s">
        <v>4106</v>
      </c>
      <c r="G10156" s="244" t="s">
        <v>4106</v>
      </c>
      <c r="I10156" s="244" t="s">
        <v>6106</v>
      </c>
      <c r="J10156" s="244" t="s">
        <v>8501</v>
      </c>
      <c r="K10156" s="244" t="s">
        <v>5438</v>
      </c>
    </row>
    <row r="10157" spans="1:11" s="244" customFormat="1" x14ac:dyDescent="0.3">
      <c r="A10157" s="244" t="s">
        <v>5438</v>
      </c>
      <c r="B10157" s="244" t="s">
        <v>5439</v>
      </c>
      <c r="C10157" s="244" t="s">
        <v>4106</v>
      </c>
      <c r="E10157" s="244" t="s">
        <v>4106</v>
      </c>
      <c r="G10157" s="244" t="s">
        <v>4106</v>
      </c>
      <c r="I10157" s="244" t="s">
        <v>6734</v>
      </c>
      <c r="J10157" s="244" t="s">
        <v>8502</v>
      </c>
      <c r="K10157" s="244" t="s">
        <v>5438</v>
      </c>
    </row>
    <row r="10158" spans="1:11" s="244" customFormat="1" x14ac:dyDescent="0.3">
      <c r="A10158" s="244" t="s">
        <v>5438</v>
      </c>
      <c r="B10158" s="244" t="s">
        <v>5439</v>
      </c>
      <c r="C10158" s="244" t="s">
        <v>4106</v>
      </c>
      <c r="E10158" s="244" t="s">
        <v>4106</v>
      </c>
      <c r="G10158" s="244" t="s">
        <v>4106</v>
      </c>
      <c r="I10158" s="244" t="s">
        <v>5187</v>
      </c>
      <c r="J10158" s="244" t="s">
        <v>8503</v>
      </c>
      <c r="K10158" s="244" t="s">
        <v>5438</v>
      </c>
    </row>
    <row r="10159" spans="1:11" s="244" customFormat="1" x14ac:dyDescent="0.3">
      <c r="A10159" s="244" t="s">
        <v>5438</v>
      </c>
      <c r="B10159" s="244" t="s">
        <v>5439</v>
      </c>
      <c r="C10159" s="244" t="s">
        <v>4106</v>
      </c>
      <c r="E10159" s="244" t="s">
        <v>4106</v>
      </c>
      <c r="G10159" s="244" t="s">
        <v>4106</v>
      </c>
      <c r="I10159" s="244" t="s">
        <v>5192</v>
      </c>
      <c r="J10159" s="244" t="s">
        <v>8504</v>
      </c>
      <c r="K10159" s="244" t="s">
        <v>5438</v>
      </c>
    </row>
    <row r="10160" spans="1:11" s="244" customFormat="1" x14ac:dyDescent="0.3">
      <c r="A10160" s="244" t="s">
        <v>5438</v>
      </c>
      <c r="B10160" s="244" t="s">
        <v>5439</v>
      </c>
      <c r="C10160" s="244" t="s">
        <v>4106</v>
      </c>
      <c r="E10160" s="244" t="s">
        <v>4106</v>
      </c>
      <c r="G10160" s="244" t="s">
        <v>4106</v>
      </c>
      <c r="I10160" s="244" t="s">
        <v>4751</v>
      </c>
      <c r="J10160" s="244" t="s">
        <v>8505</v>
      </c>
      <c r="K10160" s="244" t="s">
        <v>5438</v>
      </c>
    </row>
    <row r="10161" spans="1:11" s="244" customFormat="1" x14ac:dyDescent="0.3">
      <c r="A10161" s="244" t="s">
        <v>5438</v>
      </c>
      <c r="B10161" s="244" t="s">
        <v>5439</v>
      </c>
      <c r="C10161" s="244" t="s">
        <v>4106</v>
      </c>
      <c r="E10161" s="244" t="s">
        <v>4106</v>
      </c>
      <c r="G10161" s="244" t="s">
        <v>4106</v>
      </c>
      <c r="I10161" s="244" t="s">
        <v>5331</v>
      </c>
      <c r="J10161" s="244" t="s">
        <v>8506</v>
      </c>
      <c r="K10161" s="244" t="s">
        <v>5438</v>
      </c>
    </row>
    <row r="10162" spans="1:11" s="244" customFormat="1" x14ac:dyDescent="0.3">
      <c r="A10162" s="244" t="s">
        <v>5438</v>
      </c>
      <c r="B10162" s="244" t="s">
        <v>5439</v>
      </c>
      <c r="C10162" s="244" t="s">
        <v>4106</v>
      </c>
      <c r="E10162" s="244" t="s">
        <v>4106</v>
      </c>
      <c r="G10162" s="244" t="s">
        <v>4106</v>
      </c>
      <c r="I10162" s="244" t="s">
        <v>5333</v>
      </c>
      <c r="J10162" s="244" t="s">
        <v>8507</v>
      </c>
      <c r="K10162" s="244" t="s">
        <v>5438</v>
      </c>
    </row>
    <row r="10163" spans="1:11" s="244" customFormat="1" x14ac:dyDescent="0.3">
      <c r="A10163" s="244" t="s">
        <v>5438</v>
      </c>
      <c r="B10163" s="244" t="s">
        <v>5439</v>
      </c>
      <c r="C10163" s="244" t="s">
        <v>4106</v>
      </c>
      <c r="E10163" s="244" t="s">
        <v>4106</v>
      </c>
      <c r="G10163" s="244" t="s">
        <v>4106</v>
      </c>
      <c r="I10163" s="244" t="s">
        <v>5458</v>
      </c>
      <c r="J10163" s="244" t="s">
        <v>8508</v>
      </c>
      <c r="K10163" s="244" t="s">
        <v>5438</v>
      </c>
    </row>
    <row r="10164" spans="1:11" s="244" customFormat="1" x14ac:dyDescent="0.3">
      <c r="A10164" s="244" t="s">
        <v>5438</v>
      </c>
      <c r="B10164" s="244" t="s">
        <v>5439</v>
      </c>
      <c r="C10164" s="244" t="s">
        <v>4106</v>
      </c>
      <c r="E10164" s="244" t="s">
        <v>4106</v>
      </c>
      <c r="G10164" s="244" t="s">
        <v>4106</v>
      </c>
      <c r="I10164" s="244" t="s">
        <v>799</v>
      </c>
      <c r="J10164" s="244" t="s">
        <v>8509</v>
      </c>
      <c r="K10164" s="244" t="s">
        <v>5438</v>
      </c>
    </row>
    <row r="10165" spans="1:11" s="244" customFormat="1" x14ac:dyDescent="0.3">
      <c r="A10165" s="244" t="s">
        <v>5438</v>
      </c>
      <c r="B10165" s="244" t="s">
        <v>5439</v>
      </c>
      <c r="C10165" s="244" t="s">
        <v>4106</v>
      </c>
      <c r="E10165" s="244" t="s">
        <v>4106</v>
      </c>
      <c r="G10165" s="244" t="s">
        <v>4106</v>
      </c>
      <c r="I10165" s="244" t="s">
        <v>1054</v>
      </c>
      <c r="J10165" s="244" t="s">
        <v>8510</v>
      </c>
      <c r="K10165" s="244" t="s">
        <v>5438</v>
      </c>
    </row>
    <row r="10166" spans="1:11" s="244" customFormat="1" x14ac:dyDescent="0.3">
      <c r="A10166" s="244" t="s">
        <v>5438</v>
      </c>
      <c r="B10166" s="244" t="s">
        <v>5439</v>
      </c>
      <c r="C10166" s="244" t="s">
        <v>4106</v>
      </c>
      <c r="E10166" s="244" t="s">
        <v>4106</v>
      </c>
      <c r="G10166" s="244" t="s">
        <v>4106</v>
      </c>
      <c r="I10166" s="244" t="s">
        <v>851</v>
      </c>
      <c r="J10166" s="244" t="s">
        <v>8511</v>
      </c>
      <c r="K10166" s="244" t="s">
        <v>5438</v>
      </c>
    </row>
    <row r="10167" spans="1:11" s="244" customFormat="1" x14ac:dyDescent="0.3">
      <c r="A10167" s="244" t="s">
        <v>5438</v>
      </c>
      <c r="B10167" s="244" t="s">
        <v>5439</v>
      </c>
      <c r="C10167" s="244" t="s">
        <v>4106</v>
      </c>
      <c r="E10167" s="244" t="s">
        <v>4106</v>
      </c>
      <c r="G10167" s="244" t="s">
        <v>4106</v>
      </c>
      <c r="I10167" s="244" t="s">
        <v>855</v>
      </c>
      <c r="J10167" s="244" t="s">
        <v>8512</v>
      </c>
      <c r="K10167" s="244" t="s">
        <v>5438</v>
      </c>
    </row>
    <row r="10168" spans="1:11" s="244" customFormat="1" x14ac:dyDescent="0.3">
      <c r="A10168" s="244" t="s">
        <v>5438</v>
      </c>
      <c r="B10168" s="244" t="s">
        <v>5439</v>
      </c>
      <c r="C10168" s="244" t="s">
        <v>4106</v>
      </c>
      <c r="E10168" s="244" t="s">
        <v>4106</v>
      </c>
      <c r="G10168" s="244" t="s">
        <v>4106</v>
      </c>
      <c r="I10168" s="244" t="s">
        <v>859</v>
      </c>
      <c r="J10168" s="244" t="s">
        <v>8513</v>
      </c>
      <c r="K10168" s="244" t="s">
        <v>5438</v>
      </c>
    </row>
    <row r="10169" spans="1:11" s="244" customFormat="1" x14ac:dyDescent="0.3">
      <c r="A10169" s="244" t="s">
        <v>5438</v>
      </c>
      <c r="B10169" s="244" t="s">
        <v>5439</v>
      </c>
      <c r="C10169" s="244" t="s">
        <v>4106</v>
      </c>
      <c r="E10169" s="244" t="s">
        <v>4106</v>
      </c>
      <c r="G10169" s="244" t="s">
        <v>4106</v>
      </c>
      <c r="I10169" s="244" t="s">
        <v>863</v>
      </c>
      <c r="J10169" s="244" t="s">
        <v>8514</v>
      </c>
      <c r="K10169" s="244" t="s">
        <v>5438</v>
      </c>
    </row>
    <row r="10170" spans="1:11" s="244" customFormat="1" x14ac:dyDescent="0.3">
      <c r="A10170" s="244" t="s">
        <v>5438</v>
      </c>
      <c r="B10170" s="244" t="s">
        <v>5439</v>
      </c>
      <c r="C10170" s="244" t="s">
        <v>4106</v>
      </c>
      <c r="E10170" s="244" t="s">
        <v>4106</v>
      </c>
      <c r="G10170" s="244" t="s">
        <v>4106</v>
      </c>
      <c r="I10170" s="244" t="s">
        <v>867</v>
      </c>
      <c r="J10170" s="244" t="s">
        <v>8515</v>
      </c>
      <c r="K10170" s="244" t="s">
        <v>5438</v>
      </c>
    </row>
    <row r="10171" spans="1:11" s="244" customFormat="1" x14ac:dyDescent="0.3">
      <c r="A10171" s="244" t="s">
        <v>5438</v>
      </c>
      <c r="B10171" s="244" t="s">
        <v>5439</v>
      </c>
      <c r="C10171" s="244" t="s">
        <v>4106</v>
      </c>
      <c r="E10171" s="244" t="s">
        <v>4106</v>
      </c>
      <c r="G10171" s="244" t="s">
        <v>4106</v>
      </c>
      <c r="I10171" s="244" t="s">
        <v>6269</v>
      </c>
      <c r="J10171" s="244" t="s">
        <v>8516</v>
      </c>
      <c r="K10171" s="244" t="s">
        <v>5438</v>
      </c>
    </row>
    <row r="10172" spans="1:11" s="244" customFormat="1" x14ac:dyDescent="0.3">
      <c r="A10172" s="244" t="s">
        <v>5438</v>
      </c>
      <c r="B10172" s="244" t="s">
        <v>5439</v>
      </c>
      <c r="C10172" s="244" t="s">
        <v>4106</v>
      </c>
      <c r="E10172" s="244" t="s">
        <v>4106</v>
      </c>
      <c r="G10172" s="244" t="s">
        <v>4106</v>
      </c>
      <c r="I10172" s="244" t="s">
        <v>5342</v>
      </c>
      <c r="J10172" s="244" t="s">
        <v>8517</v>
      </c>
      <c r="K10172" s="244" t="s">
        <v>5438</v>
      </c>
    </row>
    <row r="10173" spans="1:11" s="244" customFormat="1" x14ac:dyDescent="0.3">
      <c r="A10173" s="244" t="s">
        <v>5438</v>
      </c>
      <c r="B10173" s="244" t="s">
        <v>5439</v>
      </c>
      <c r="C10173" s="244" t="s">
        <v>4106</v>
      </c>
      <c r="E10173" s="244" t="s">
        <v>4106</v>
      </c>
      <c r="G10173" s="244" t="s">
        <v>4106</v>
      </c>
      <c r="I10173" s="244" t="s">
        <v>6120</v>
      </c>
      <c r="J10173" s="244" t="s">
        <v>8518</v>
      </c>
      <c r="K10173" s="244" t="s">
        <v>5438</v>
      </c>
    </row>
    <row r="10174" spans="1:11" s="244" customFormat="1" x14ac:dyDescent="0.3">
      <c r="A10174" s="244" t="s">
        <v>5438</v>
      </c>
      <c r="B10174" s="244" t="s">
        <v>5439</v>
      </c>
      <c r="C10174" s="244" t="s">
        <v>4106</v>
      </c>
      <c r="E10174" s="244" t="s">
        <v>4106</v>
      </c>
      <c r="G10174" s="244" t="s">
        <v>4106</v>
      </c>
      <c r="I10174" s="244" t="s">
        <v>869</v>
      </c>
      <c r="J10174" s="244" t="s">
        <v>8519</v>
      </c>
      <c r="K10174" s="244" t="s">
        <v>5438</v>
      </c>
    </row>
    <row r="10175" spans="1:11" s="244" customFormat="1" x14ac:dyDescent="0.3">
      <c r="A10175" s="244" t="s">
        <v>5438</v>
      </c>
      <c r="B10175" s="244" t="s">
        <v>5439</v>
      </c>
      <c r="C10175" s="244" t="s">
        <v>4106</v>
      </c>
      <c r="E10175" s="244" t="s">
        <v>4106</v>
      </c>
      <c r="G10175" s="244" t="s">
        <v>4106</v>
      </c>
      <c r="I10175" s="244" t="s">
        <v>873</v>
      </c>
      <c r="J10175" s="244" t="s">
        <v>8520</v>
      </c>
      <c r="K10175" s="244" t="s">
        <v>5438</v>
      </c>
    </row>
    <row r="10176" spans="1:11" s="244" customFormat="1" x14ac:dyDescent="0.3">
      <c r="A10176" s="244" t="s">
        <v>5438</v>
      </c>
      <c r="B10176" s="244" t="s">
        <v>5439</v>
      </c>
      <c r="C10176" s="244" t="s">
        <v>4106</v>
      </c>
      <c r="E10176" s="244" t="s">
        <v>4106</v>
      </c>
      <c r="G10176" s="244" t="s">
        <v>4106</v>
      </c>
      <c r="I10176" s="244" t="s">
        <v>878</v>
      </c>
      <c r="J10176" s="244" t="s">
        <v>8521</v>
      </c>
      <c r="K10176" s="244" t="s">
        <v>5438</v>
      </c>
    </row>
    <row r="10177" spans="1:11" s="244" customFormat="1" x14ac:dyDescent="0.3">
      <c r="A10177" s="244" t="s">
        <v>5438</v>
      </c>
      <c r="B10177" s="244" t="s">
        <v>5439</v>
      </c>
      <c r="C10177" s="244" t="s">
        <v>4106</v>
      </c>
      <c r="E10177" s="244" t="s">
        <v>4106</v>
      </c>
      <c r="G10177" s="244" t="s">
        <v>4106</v>
      </c>
      <c r="I10177" s="244" t="s">
        <v>879</v>
      </c>
      <c r="J10177" s="244" t="s">
        <v>8522</v>
      </c>
      <c r="K10177" s="244" t="s">
        <v>5438</v>
      </c>
    </row>
    <row r="10178" spans="1:11" s="244" customFormat="1" x14ac:dyDescent="0.3">
      <c r="A10178" s="244" t="s">
        <v>5438</v>
      </c>
      <c r="B10178" s="244" t="s">
        <v>5439</v>
      </c>
      <c r="C10178" s="244" t="s">
        <v>4106</v>
      </c>
      <c r="E10178" s="244" t="s">
        <v>4106</v>
      </c>
      <c r="G10178" s="244" t="s">
        <v>4106</v>
      </c>
      <c r="I10178" s="244" t="s">
        <v>2146</v>
      </c>
      <c r="J10178" s="244" t="s">
        <v>8523</v>
      </c>
      <c r="K10178" s="244" t="s">
        <v>5438</v>
      </c>
    </row>
    <row r="10179" spans="1:11" s="244" customFormat="1" x14ac:dyDescent="0.3">
      <c r="A10179" s="244" t="s">
        <v>5438</v>
      </c>
      <c r="B10179" s="244" t="s">
        <v>5439</v>
      </c>
      <c r="C10179" s="244" t="s">
        <v>4106</v>
      </c>
      <c r="E10179" s="244" t="s">
        <v>4106</v>
      </c>
      <c r="G10179" s="244" t="s">
        <v>4106</v>
      </c>
      <c r="I10179" s="244" t="s">
        <v>2152</v>
      </c>
      <c r="J10179" s="244" t="s">
        <v>8524</v>
      </c>
      <c r="K10179" s="244" t="s">
        <v>5438</v>
      </c>
    </row>
    <row r="10180" spans="1:11" s="244" customFormat="1" x14ac:dyDescent="0.3">
      <c r="A10180" s="244" t="s">
        <v>5438</v>
      </c>
      <c r="B10180" s="244" t="s">
        <v>5439</v>
      </c>
      <c r="C10180" s="244" t="s">
        <v>4106</v>
      </c>
      <c r="E10180" s="244" t="s">
        <v>4106</v>
      </c>
      <c r="G10180" s="244" t="s">
        <v>4106</v>
      </c>
      <c r="I10180" s="244" t="s">
        <v>2154</v>
      </c>
      <c r="J10180" s="244" t="s">
        <v>8525</v>
      </c>
      <c r="K10180" s="244" t="s">
        <v>5438</v>
      </c>
    </row>
    <row r="10181" spans="1:11" s="244" customFormat="1" x14ac:dyDescent="0.3">
      <c r="A10181" s="244" t="s">
        <v>5438</v>
      </c>
      <c r="B10181" s="244" t="s">
        <v>5439</v>
      </c>
      <c r="C10181" s="244" t="s">
        <v>4106</v>
      </c>
      <c r="E10181" s="244" t="s">
        <v>4106</v>
      </c>
      <c r="G10181" s="244" t="s">
        <v>4106</v>
      </c>
      <c r="I10181" s="244" t="s">
        <v>2156</v>
      </c>
      <c r="J10181" s="244" t="s">
        <v>8526</v>
      </c>
      <c r="K10181" s="244" t="s">
        <v>5438</v>
      </c>
    </row>
    <row r="10182" spans="1:11" s="244" customFormat="1" x14ac:dyDescent="0.3">
      <c r="A10182" s="244" t="s">
        <v>5438</v>
      </c>
      <c r="B10182" s="244" t="s">
        <v>5439</v>
      </c>
      <c r="C10182" s="244" t="s">
        <v>4106</v>
      </c>
      <c r="E10182" s="244" t="s">
        <v>4106</v>
      </c>
      <c r="G10182" s="244" t="s">
        <v>4106</v>
      </c>
      <c r="I10182" s="244" t="s">
        <v>5352</v>
      </c>
      <c r="J10182" s="244" t="s">
        <v>8527</v>
      </c>
      <c r="K10182" s="244" t="s">
        <v>5438</v>
      </c>
    </row>
    <row r="10183" spans="1:11" s="244" customFormat="1" x14ac:dyDescent="0.3">
      <c r="A10183" s="244" t="s">
        <v>5438</v>
      </c>
      <c r="B10183" s="244" t="s">
        <v>5439</v>
      </c>
      <c r="C10183" s="244" t="s">
        <v>4106</v>
      </c>
      <c r="E10183" s="244" t="s">
        <v>4106</v>
      </c>
      <c r="G10183" s="244" t="s">
        <v>4106</v>
      </c>
      <c r="I10183" s="244" t="s">
        <v>882</v>
      </c>
      <c r="J10183" s="244" t="s">
        <v>8528</v>
      </c>
      <c r="K10183" s="244" t="s">
        <v>5438</v>
      </c>
    </row>
    <row r="10184" spans="1:11" s="244" customFormat="1" x14ac:dyDescent="0.3">
      <c r="A10184" s="244" t="s">
        <v>5438</v>
      </c>
      <c r="B10184" s="244" t="s">
        <v>5439</v>
      </c>
      <c r="C10184" s="244" t="s">
        <v>4106</v>
      </c>
      <c r="E10184" s="244" t="s">
        <v>4106</v>
      </c>
      <c r="G10184" s="244" t="s">
        <v>4106</v>
      </c>
      <c r="I10184" s="244" t="s">
        <v>5354</v>
      </c>
      <c r="J10184" s="244" t="s">
        <v>8529</v>
      </c>
      <c r="K10184" s="244" t="s">
        <v>5438</v>
      </c>
    </row>
    <row r="10185" spans="1:11" s="244" customFormat="1" x14ac:dyDescent="0.3">
      <c r="A10185" s="244" t="s">
        <v>5438</v>
      </c>
      <c r="B10185" s="244" t="s">
        <v>5439</v>
      </c>
      <c r="C10185" s="244" t="s">
        <v>4106</v>
      </c>
      <c r="E10185" s="244" t="s">
        <v>4106</v>
      </c>
      <c r="G10185" s="244" t="s">
        <v>4106</v>
      </c>
      <c r="I10185" s="244" t="s">
        <v>5015</v>
      </c>
      <c r="J10185" s="244" t="s">
        <v>8530</v>
      </c>
      <c r="K10185" s="244" t="s">
        <v>5438</v>
      </c>
    </row>
    <row r="10186" spans="1:11" s="244" customFormat="1" x14ac:dyDescent="0.3">
      <c r="A10186" s="244" t="s">
        <v>5438</v>
      </c>
      <c r="B10186" s="244" t="s">
        <v>5439</v>
      </c>
      <c r="C10186" s="244" t="s">
        <v>4106</v>
      </c>
      <c r="E10186" s="244" t="s">
        <v>4106</v>
      </c>
      <c r="G10186" s="244" t="s">
        <v>4106</v>
      </c>
      <c r="I10186" s="244" t="s">
        <v>884</v>
      </c>
      <c r="J10186" s="244" t="s">
        <v>8531</v>
      </c>
      <c r="K10186" s="244" t="s">
        <v>5438</v>
      </c>
    </row>
    <row r="10187" spans="1:11" s="244" customFormat="1" x14ac:dyDescent="0.3">
      <c r="A10187" s="244" t="s">
        <v>5438</v>
      </c>
      <c r="B10187" s="244" t="s">
        <v>5439</v>
      </c>
      <c r="C10187" s="244" t="s">
        <v>4106</v>
      </c>
      <c r="E10187" s="244" t="s">
        <v>4106</v>
      </c>
      <c r="G10187" s="244" t="s">
        <v>4106</v>
      </c>
      <c r="I10187" s="244" t="s">
        <v>889</v>
      </c>
      <c r="J10187" s="244" t="s">
        <v>8532</v>
      </c>
      <c r="K10187" s="244" t="s">
        <v>5438</v>
      </c>
    </row>
    <row r="10188" spans="1:11" s="244" customFormat="1" x14ac:dyDescent="0.3">
      <c r="A10188" s="244" t="s">
        <v>5438</v>
      </c>
      <c r="B10188" s="244" t="s">
        <v>5439</v>
      </c>
      <c r="C10188" s="244" t="s">
        <v>4106</v>
      </c>
      <c r="E10188" s="244" t="s">
        <v>4106</v>
      </c>
      <c r="G10188" s="244" t="s">
        <v>4106</v>
      </c>
      <c r="I10188" s="244" t="s">
        <v>895</v>
      </c>
      <c r="J10188" s="244" t="s">
        <v>8533</v>
      </c>
      <c r="K10188" s="244" t="s">
        <v>5438</v>
      </c>
    </row>
    <row r="10189" spans="1:11" s="244" customFormat="1" x14ac:dyDescent="0.3">
      <c r="A10189" s="244" t="s">
        <v>5438</v>
      </c>
      <c r="B10189" s="244" t="s">
        <v>5439</v>
      </c>
      <c r="C10189" s="244" t="s">
        <v>4106</v>
      </c>
      <c r="E10189" s="244" t="s">
        <v>4106</v>
      </c>
      <c r="G10189" s="244" t="s">
        <v>4106</v>
      </c>
      <c r="I10189" s="244" t="s">
        <v>901</v>
      </c>
      <c r="J10189" s="244" t="s">
        <v>8534</v>
      </c>
      <c r="K10189" s="244" t="s">
        <v>5438</v>
      </c>
    </row>
    <row r="10190" spans="1:11" s="244" customFormat="1" x14ac:dyDescent="0.3">
      <c r="A10190" s="244" t="s">
        <v>5438</v>
      </c>
      <c r="B10190" s="244" t="s">
        <v>5439</v>
      </c>
      <c r="C10190" s="244" t="s">
        <v>4106</v>
      </c>
      <c r="E10190" s="244" t="s">
        <v>4106</v>
      </c>
      <c r="G10190" s="244" t="s">
        <v>4106</v>
      </c>
      <c r="I10190" s="244" t="s">
        <v>5358</v>
      </c>
      <c r="J10190" s="244" t="s">
        <v>8535</v>
      </c>
      <c r="K10190" s="244" t="s">
        <v>5438</v>
      </c>
    </row>
    <row r="10191" spans="1:11" s="244" customFormat="1" x14ac:dyDescent="0.3">
      <c r="A10191" s="244" t="s">
        <v>5438</v>
      </c>
      <c r="B10191" s="244" t="s">
        <v>5439</v>
      </c>
      <c r="C10191" s="244" t="s">
        <v>4106</v>
      </c>
      <c r="E10191" s="244" t="s">
        <v>4106</v>
      </c>
      <c r="G10191" s="244" t="s">
        <v>4106</v>
      </c>
      <c r="I10191" s="244" t="s">
        <v>904</v>
      </c>
      <c r="J10191" s="244" t="s">
        <v>8536</v>
      </c>
      <c r="K10191" s="244" t="s">
        <v>5438</v>
      </c>
    </row>
    <row r="10192" spans="1:11" s="244" customFormat="1" x14ac:dyDescent="0.3">
      <c r="A10192" s="244" t="s">
        <v>5438</v>
      </c>
      <c r="B10192" s="244" t="s">
        <v>5439</v>
      </c>
      <c r="C10192" s="244" t="s">
        <v>4106</v>
      </c>
      <c r="E10192" s="244" t="s">
        <v>4106</v>
      </c>
      <c r="G10192" s="244" t="s">
        <v>4106</v>
      </c>
      <c r="I10192" s="244" t="s">
        <v>907</v>
      </c>
      <c r="J10192" s="244" t="s">
        <v>8438</v>
      </c>
      <c r="K10192" s="244" t="s">
        <v>5438</v>
      </c>
    </row>
    <row r="10193" spans="1:11" s="244" customFormat="1" x14ac:dyDescent="0.3">
      <c r="A10193" s="244" t="s">
        <v>5438</v>
      </c>
      <c r="B10193" s="244" t="s">
        <v>5439</v>
      </c>
      <c r="C10193" s="244" t="s">
        <v>4106</v>
      </c>
      <c r="E10193" s="244" t="s">
        <v>4106</v>
      </c>
      <c r="G10193" s="244" t="s">
        <v>4106</v>
      </c>
      <c r="I10193" s="244" t="s">
        <v>911</v>
      </c>
      <c r="J10193" s="244" t="s">
        <v>8537</v>
      </c>
      <c r="K10193" s="244" t="s">
        <v>5438</v>
      </c>
    </row>
    <row r="10194" spans="1:11" s="244" customFormat="1" x14ac:dyDescent="0.3">
      <c r="A10194" s="244" t="s">
        <v>5438</v>
      </c>
      <c r="B10194" s="244" t="s">
        <v>5439</v>
      </c>
      <c r="C10194" s="244" t="s">
        <v>4106</v>
      </c>
      <c r="E10194" s="244" t="s">
        <v>4106</v>
      </c>
      <c r="G10194" s="244" t="s">
        <v>4106</v>
      </c>
      <c r="I10194" s="244" t="s">
        <v>5070</v>
      </c>
      <c r="J10194" s="244" t="s">
        <v>4689</v>
      </c>
      <c r="K10194" s="244" t="s">
        <v>5438</v>
      </c>
    </row>
    <row r="10195" spans="1:11" s="244" customFormat="1" x14ac:dyDescent="0.3">
      <c r="A10195" s="244" t="s">
        <v>5438</v>
      </c>
      <c r="B10195" s="244" t="s">
        <v>5439</v>
      </c>
      <c r="C10195" s="244" t="s">
        <v>4106</v>
      </c>
      <c r="E10195" s="244" t="s">
        <v>4106</v>
      </c>
      <c r="G10195" s="244" t="s">
        <v>4106</v>
      </c>
      <c r="I10195" s="244" t="s">
        <v>921</v>
      </c>
      <c r="J10195" s="244" t="s">
        <v>8538</v>
      </c>
      <c r="K10195" s="244" t="s">
        <v>5438</v>
      </c>
    </row>
    <row r="10196" spans="1:11" s="244" customFormat="1" x14ac:dyDescent="0.3">
      <c r="A10196" s="244" t="s">
        <v>5438</v>
      </c>
      <c r="B10196" s="244" t="s">
        <v>5439</v>
      </c>
      <c r="C10196" s="244" t="s">
        <v>4106</v>
      </c>
      <c r="E10196" s="244" t="s">
        <v>4106</v>
      </c>
      <c r="G10196" s="244" t="s">
        <v>4106</v>
      </c>
      <c r="I10196" s="244" t="s">
        <v>925</v>
      </c>
      <c r="J10196" s="244" t="s">
        <v>8539</v>
      </c>
      <c r="K10196" s="244" t="s">
        <v>5438</v>
      </c>
    </row>
    <row r="10197" spans="1:11" s="244" customFormat="1" x14ac:dyDescent="0.3">
      <c r="A10197" s="244" t="s">
        <v>5438</v>
      </c>
      <c r="B10197" s="244" t="s">
        <v>5439</v>
      </c>
      <c r="C10197" s="244" t="s">
        <v>4106</v>
      </c>
      <c r="E10197" s="244" t="s">
        <v>4106</v>
      </c>
      <c r="G10197" s="244" t="s">
        <v>4106</v>
      </c>
      <c r="I10197" s="244" t="s">
        <v>5201</v>
      </c>
      <c r="J10197" s="244" t="s">
        <v>858</v>
      </c>
      <c r="K10197" s="244" t="s">
        <v>5438</v>
      </c>
    </row>
    <row r="10198" spans="1:11" s="244" customFormat="1" x14ac:dyDescent="0.3">
      <c r="A10198" s="244" t="s">
        <v>5438</v>
      </c>
      <c r="B10198" s="244" t="s">
        <v>5439</v>
      </c>
      <c r="C10198" s="244" t="s">
        <v>4106</v>
      </c>
      <c r="E10198" s="244" t="s">
        <v>4106</v>
      </c>
      <c r="G10198" s="244" t="s">
        <v>4106</v>
      </c>
      <c r="I10198" s="244" t="s">
        <v>928</v>
      </c>
      <c r="J10198" s="244" t="s">
        <v>8540</v>
      </c>
      <c r="K10198" s="244" t="s">
        <v>5438</v>
      </c>
    </row>
    <row r="10199" spans="1:11" s="244" customFormat="1" x14ac:dyDescent="0.3">
      <c r="A10199" s="244" t="s">
        <v>5438</v>
      </c>
      <c r="B10199" s="244" t="s">
        <v>5439</v>
      </c>
      <c r="C10199" s="244" t="s">
        <v>4106</v>
      </c>
      <c r="E10199" s="244" t="s">
        <v>4106</v>
      </c>
      <c r="G10199" s="244" t="s">
        <v>4106</v>
      </c>
      <c r="I10199" s="244" t="s">
        <v>930</v>
      </c>
      <c r="J10199" s="244" t="s">
        <v>8541</v>
      </c>
      <c r="K10199" s="244" t="s">
        <v>5438</v>
      </c>
    </row>
    <row r="10200" spans="1:11" s="244" customFormat="1" x14ac:dyDescent="0.3">
      <c r="A10200" s="244" t="s">
        <v>5438</v>
      </c>
      <c r="B10200" s="244" t="s">
        <v>5439</v>
      </c>
      <c r="C10200" s="244" t="s">
        <v>4106</v>
      </c>
      <c r="E10200" s="244" t="s">
        <v>4106</v>
      </c>
      <c r="G10200" s="244" t="s">
        <v>4106</v>
      </c>
      <c r="I10200" s="244" t="s">
        <v>5368</v>
      </c>
      <c r="J10200" s="244" t="s">
        <v>4574</v>
      </c>
      <c r="K10200" s="244" t="s">
        <v>5438</v>
      </c>
    </row>
    <row r="10201" spans="1:11" s="244" customFormat="1" x14ac:dyDescent="0.3">
      <c r="A10201" s="244" t="s">
        <v>5438</v>
      </c>
      <c r="B10201" s="244" t="s">
        <v>5439</v>
      </c>
      <c r="C10201" s="244" t="s">
        <v>4106</v>
      </c>
      <c r="E10201" s="244" t="s">
        <v>4106</v>
      </c>
      <c r="G10201" s="244" t="s">
        <v>4106</v>
      </c>
      <c r="I10201" s="244" t="s">
        <v>5370</v>
      </c>
      <c r="J10201" s="244" t="s">
        <v>8542</v>
      </c>
      <c r="K10201" s="244" t="s">
        <v>5438</v>
      </c>
    </row>
    <row r="10202" spans="1:11" s="244" customFormat="1" x14ac:dyDescent="0.3">
      <c r="A10202" s="244" t="s">
        <v>5438</v>
      </c>
      <c r="B10202" s="244" t="s">
        <v>5439</v>
      </c>
      <c r="C10202" s="244" t="s">
        <v>4106</v>
      </c>
      <c r="E10202" s="244" t="s">
        <v>4106</v>
      </c>
      <c r="G10202" s="244" t="s">
        <v>4106</v>
      </c>
      <c r="I10202" s="244" t="s">
        <v>934</v>
      </c>
      <c r="J10202" s="244" t="s">
        <v>8543</v>
      </c>
      <c r="K10202" s="244" t="s">
        <v>5438</v>
      </c>
    </row>
    <row r="10203" spans="1:11" s="244" customFormat="1" x14ac:dyDescent="0.3">
      <c r="A10203" s="244" t="s">
        <v>5438</v>
      </c>
      <c r="B10203" s="244" t="s">
        <v>5439</v>
      </c>
      <c r="C10203" s="244" t="s">
        <v>4106</v>
      </c>
      <c r="E10203" s="244" t="s">
        <v>4106</v>
      </c>
      <c r="G10203" s="244" t="s">
        <v>4106</v>
      </c>
      <c r="I10203" s="244" t="s">
        <v>936</v>
      </c>
      <c r="J10203" s="244" t="s">
        <v>8544</v>
      </c>
      <c r="K10203" s="244" t="s">
        <v>5438</v>
      </c>
    </row>
    <row r="10204" spans="1:11" s="244" customFormat="1" x14ac:dyDescent="0.3">
      <c r="A10204" s="244" t="s">
        <v>5438</v>
      </c>
      <c r="B10204" s="244" t="s">
        <v>5439</v>
      </c>
      <c r="C10204" s="244" t="s">
        <v>4106</v>
      </c>
      <c r="E10204" s="244" t="s">
        <v>4106</v>
      </c>
      <c r="G10204" s="244" t="s">
        <v>4106</v>
      </c>
      <c r="I10204" s="244" t="s">
        <v>939</v>
      </c>
      <c r="J10204" s="244" t="s">
        <v>8545</v>
      </c>
      <c r="K10204" s="244" t="s">
        <v>5438</v>
      </c>
    </row>
    <row r="10205" spans="1:11" s="244" customFormat="1" x14ac:dyDescent="0.3">
      <c r="A10205" s="244" t="s">
        <v>5438</v>
      </c>
      <c r="B10205" s="244" t="s">
        <v>5439</v>
      </c>
      <c r="C10205" s="244" t="s">
        <v>4106</v>
      </c>
      <c r="E10205" s="244" t="s">
        <v>4106</v>
      </c>
      <c r="G10205" s="244" t="s">
        <v>4106</v>
      </c>
      <c r="I10205" s="244" t="s">
        <v>946</v>
      </c>
      <c r="J10205" s="244" t="s">
        <v>5833</v>
      </c>
      <c r="K10205" s="244" t="s">
        <v>5438</v>
      </c>
    </row>
    <row r="10206" spans="1:11" s="244" customFormat="1" x14ac:dyDescent="0.3">
      <c r="A10206" s="244" t="s">
        <v>5438</v>
      </c>
      <c r="B10206" s="244" t="s">
        <v>5439</v>
      </c>
      <c r="C10206" s="244" t="s">
        <v>4106</v>
      </c>
      <c r="E10206" s="244" t="s">
        <v>4106</v>
      </c>
      <c r="G10206" s="244" t="s">
        <v>4106</v>
      </c>
      <c r="I10206" s="244" t="s">
        <v>3147</v>
      </c>
      <c r="J10206" s="244" t="s">
        <v>8546</v>
      </c>
      <c r="K10206" s="244" t="s">
        <v>5438</v>
      </c>
    </row>
    <row r="10207" spans="1:11" s="244" customFormat="1" x14ac:dyDescent="0.3">
      <c r="A10207" s="244" t="s">
        <v>5438</v>
      </c>
      <c r="B10207" s="244" t="s">
        <v>5439</v>
      </c>
      <c r="C10207" s="244" t="s">
        <v>4106</v>
      </c>
      <c r="E10207" s="244" t="s">
        <v>4106</v>
      </c>
      <c r="G10207" s="244" t="s">
        <v>4106</v>
      </c>
      <c r="I10207" s="244" t="s">
        <v>1870</v>
      </c>
      <c r="J10207" s="244" t="s">
        <v>8547</v>
      </c>
      <c r="K10207" s="244" t="s">
        <v>5438</v>
      </c>
    </row>
    <row r="10208" spans="1:11" s="244" customFormat="1" x14ac:dyDescent="0.3">
      <c r="A10208" s="244" t="s">
        <v>5438</v>
      </c>
      <c r="B10208" s="244" t="s">
        <v>5439</v>
      </c>
      <c r="C10208" s="244" t="s">
        <v>4106</v>
      </c>
      <c r="E10208" s="244" t="s">
        <v>4106</v>
      </c>
      <c r="G10208" s="244" t="s">
        <v>4106</v>
      </c>
      <c r="I10208" s="244" t="s">
        <v>3152</v>
      </c>
      <c r="J10208" s="244" t="s">
        <v>8548</v>
      </c>
      <c r="K10208" s="244" t="s">
        <v>5438</v>
      </c>
    </row>
    <row r="10209" spans="1:11" s="244" customFormat="1" x14ac:dyDescent="0.3">
      <c r="A10209" s="244" t="s">
        <v>5438</v>
      </c>
      <c r="B10209" s="244" t="s">
        <v>5439</v>
      </c>
      <c r="C10209" s="244" t="s">
        <v>4106</v>
      </c>
      <c r="E10209" s="244" t="s">
        <v>4106</v>
      </c>
      <c r="G10209" s="244" t="s">
        <v>4106</v>
      </c>
      <c r="I10209" s="244" t="s">
        <v>3156</v>
      </c>
      <c r="J10209" s="244" t="s">
        <v>8549</v>
      </c>
      <c r="K10209" s="244" t="s">
        <v>5438</v>
      </c>
    </row>
    <row r="10210" spans="1:11" s="244" customFormat="1" x14ac:dyDescent="0.3">
      <c r="A10210" s="244" t="s">
        <v>5438</v>
      </c>
      <c r="B10210" s="244" t="s">
        <v>5439</v>
      </c>
      <c r="C10210" s="244" t="s">
        <v>4106</v>
      </c>
      <c r="E10210" s="244" t="s">
        <v>4106</v>
      </c>
      <c r="G10210" s="244" t="s">
        <v>4106</v>
      </c>
      <c r="I10210" s="244" t="s">
        <v>3158</v>
      </c>
      <c r="J10210" s="244" t="s">
        <v>2593</v>
      </c>
      <c r="K10210" s="244" t="s">
        <v>5438</v>
      </c>
    </row>
    <row r="10211" spans="1:11" s="244" customFormat="1" x14ac:dyDescent="0.3">
      <c r="A10211" s="244" t="s">
        <v>5438</v>
      </c>
      <c r="B10211" s="244" t="s">
        <v>5439</v>
      </c>
      <c r="C10211" s="244" t="s">
        <v>4106</v>
      </c>
      <c r="E10211" s="244" t="s">
        <v>4106</v>
      </c>
      <c r="G10211" s="244" t="s">
        <v>4106</v>
      </c>
      <c r="I10211" s="244" t="s">
        <v>2992</v>
      </c>
      <c r="J10211" s="244" t="s">
        <v>8550</v>
      </c>
      <c r="K10211" s="244" t="s">
        <v>5438</v>
      </c>
    </row>
    <row r="10212" spans="1:11" s="244" customFormat="1" x14ac:dyDescent="0.3">
      <c r="A10212" s="244" t="s">
        <v>5438</v>
      </c>
      <c r="B10212" s="244" t="s">
        <v>5439</v>
      </c>
      <c r="C10212" s="244" t="s">
        <v>4106</v>
      </c>
      <c r="E10212" s="244" t="s">
        <v>4106</v>
      </c>
      <c r="G10212" s="244" t="s">
        <v>4106</v>
      </c>
      <c r="I10212" s="244" t="s">
        <v>3162</v>
      </c>
      <c r="J10212" s="244" t="s">
        <v>8551</v>
      </c>
      <c r="K10212" s="244" t="s">
        <v>5438</v>
      </c>
    </row>
    <row r="10213" spans="1:11" s="244" customFormat="1" x14ac:dyDescent="0.3">
      <c r="A10213" s="244" t="s">
        <v>5438</v>
      </c>
      <c r="B10213" s="244" t="s">
        <v>5439</v>
      </c>
      <c r="C10213" s="244" t="s">
        <v>4106</v>
      </c>
      <c r="E10213" s="244" t="s">
        <v>4106</v>
      </c>
      <c r="G10213" s="244" t="s">
        <v>4106</v>
      </c>
      <c r="I10213" s="244" t="s">
        <v>3165</v>
      </c>
      <c r="J10213" s="244" t="s">
        <v>8552</v>
      </c>
      <c r="K10213" s="244" t="s">
        <v>5438</v>
      </c>
    </row>
    <row r="10214" spans="1:11" s="244" customFormat="1" x14ac:dyDescent="0.3">
      <c r="A10214" s="244" t="s">
        <v>5438</v>
      </c>
      <c r="B10214" s="244" t="s">
        <v>5439</v>
      </c>
      <c r="C10214" s="244" t="s">
        <v>4106</v>
      </c>
      <c r="E10214" s="244" t="s">
        <v>4106</v>
      </c>
      <c r="G10214" s="244" t="s">
        <v>4106</v>
      </c>
      <c r="I10214" s="244" t="s">
        <v>847</v>
      </c>
      <c r="J10214" s="244" t="s">
        <v>8553</v>
      </c>
      <c r="K10214" s="244" t="s">
        <v>5438</v>
      </c>
    </row>
    <row r="10215" spans="1:11" s="244" customFormat="1" x14ac:dyDescent="0.3">
      <c r="A10215" s="244" t="s">
        <v>5438</v>
      </c>
      <c r="B10215" s="244" t="s">
        <v>5439</v>
      </c>
      <c r="C10215" s="244" t="s">
        <v>4106</v>
      </c>
      <c r="E10215" s="244" t="s">
        <v>4106</v>
      </c>
      <c r="G10215" s="244" t="s">
        <v>4106</v>
      </c>
      <c r="I10215" s="244" t="s">
        <v>305</v>
      </c>
      <c r="J10215" s="244" t="s">
        <v>8554</v>
      </c>
      <c r="K10215" s="244" t="s">
        <v>5438</v>
      </c>
    </row>
    <row r="10216" spans="1:11" s="244" customFormat="1" x14ac:dyDescent="0.3">
      <c r="A10216" s="244" t="s">
        <v>5438</v>
      </c>
      <c r="B10216" s="244" t="s">
        <v>5439</v>
      </c>
      <c r="C10216" s="244" t="s">
        <v>4106</v>
      </c>
      <c r="E10216" s="244" t="s">
        <v>4106</v>
      </c>
      <c r="G10216" s="244" t="s">
        <v>4106</v>
      </c>
      <c r="I10216" s="244" t="s">
        <v>3169</v>
      </c>
      <c r="J10216" s="244" t="s">
        <v>8555</v>
      </c>
      <c r="K10216" s="244" t="s">
        <v>5438</v>
      </c>
    </row>
    <row r="10217" spans="1:11" s="244" customFormat="1" x14ac:dyDescent="0.3">
      <c r="A10217" s="244" t="s">
        <v>5438</v>
      </c>
      <c r="B10217" s="244" t="s">
        <v>5439</v>
      </c>
      <c r="C10217" s="244" t="s">
        <v>4106</v>
      </c>
      <c r="E10217" s="244" t="s">
        <v>4106</v>
      </c>
      <c r="G10217" s="244" t="s">
        <v>4106</v>
      </c>
      <c r="I10217" s="244" t="s">
        <v>3171</v>
      </c>
      <c r="J10217" s="244" t="s">
        <v>8556</v>
      </c>
      <c r="K10217" s="244" t="s">
        <v>5438</v>
      </c>
    </row>
    <row r="10218" spans="1:11" s="244" customFormat="1" x14ac:dyDescent="0.3">
      <c r="A10218" s="244" t="s">
        <v>5438</v>
      </c>
      <c r="B10218" s="244" t="s">
        <v>5439</v>
      </c>
      <c r="C10218" s="244" t="s">
        <v>4106</v>
      </c>
      <c r="E10218" s="244" t="s">
        <v>4106</v>
      </c>
      <c r="G10218" s="244" t="s">
        <v>4106</v>
      </c>
      <c r="I10218" s="244" t="s">
        <v>3173</v>
      </c>
      <c r="J10218" s="244" t="s">
        <v>8557</v>
      </c>
      <c r="K10218" s="244" t="s">
        <v>5438</v>
      </c>
    </row>
    <row r="10219" spans="1:11" s="244" customFormat="1" x14ac:dyDescent="0.3">
      <c r="A10219" s="244" t="s">
        <v>5438</v>
      </c>
      <c r="B10219" s="244" t="s">
        <v>5439</v>
      </c>
      <c r="C10219" s="244" t="s">
        <v>4106</v>
      </c>
      <c r="E10219" s="244" t="s">
        <v>4106</v>
      </c>
      <c r="G10219" s="244" t="s">
        <v>4106</v>
      </c>
      <c r="I10219" s="244" t="s">
        <v>3175</v>
      </c>
      <c r="J10219" s="244" t="s">
        <v>8558</v>
      </c>
      <c r="K10219" s="244" t="s">
        <v>5438</v>
      </c>
    </row>
    <row r="10220" spans="1:11" s="244" customFormat="1" x14ac:dyDescent="0.3">
      <c r="A10220" s="244" t="s">
        <v>5438</v>
      </c>
      <c r="B10220" s="244" t="s">
        <v>5439</v>
      </c>
      <c r="C10220" s="244" t="s">
        <v>4106</v>
      </c>
      <c r="E10220" s="244" t="s">
        <v>4106</v>
      </c>
      <c r="G10220" s="244" t="s">
        <v>4106</v>
      </c>
      <c r="I10220" s="244" t="s">
        <v>3181</v>
      </c>
      <c r="J10220" s="244" t="s">
        <v>8123</v>
      </c>
      <c r="K10220" s="244" t="s">
        <v>5438</v>
      </c>
    </row>
    <row r="10221" spans="1:11" s="244" customFormat="1" x14ac:dyDescent="0.3">
      <c r="A10221" s="244" t="s">
        <v>5438</v>
      </c>
      <c r="B10221" s="244" t="s">
        <v>5439</v>
      </c>
      <c r="C10221" s="244" t="s">
        <v>4106</v>
      </c>
      <c r="E10221" s="244" t="s">
        <v>4106</v>
      </c>
      <c r="G10221" s="244" t="s">
        <v>4106</v>
      </c>
      <c r="I10221" s="244" t="s">
        <v>3183</v>
      </c>
      <c r="J10221" s="244" t="s">
        <v>8559</v>
      </c>
      <c r="K10221" s="244" t="s">
        <v>5438</v>
      </c>
    </row>
    <row r="10222" spans="1:11" s="244" customFormat="1" x14ac:dyDescent="0.3">
      <c r="A10222" s="244" t="s">
        <v>5438</v>
      </c>
      <c r="B10222" s="244" t="s">
        <v>5439</v>
      </c>
      <c r="C10222" s="244" t="s">
        <v>4106</v>
      </c>
      <c r="E10222" s="244" t="s">
        <v>4106</v>
      </c>
      <c r="G10222" s="244" t="s">
        <v>4106</v>
      </c>
      <c r="I10222" s="244" t="s">
        <v>3188</v>
      </c>
      <c r="J10222" s="244" t="s">
        <v>8560</v>
      </c>
      <c r="K10222" s="244" t="s">
        <v>5438</v>
      </c>
    </row>
    <row r="10223" spans="1:11" s="244" customFormat="1" x14ac:dyDescent="0.3">
      <c r="A10223" s="244" t="s">
        <v>5438</v>
      </c>
      <c r="B10223" s="244" t="s">
        <v>5439</v>
      </c>
      <c r="C10223" s="244" t="s">
        <v>4106</v>
      </c>
      <c r="E10223" s="244" t="s">
        <v>4106</v>
      </c>
      <c r="G10223" s="244" t="s">
        <v>4106</v>
      </c>
      <c r="I10223" s="244" t="s">
        <v>3343</v>
      </c>
      <c r="J10223" s="244" t="s">
        <v>8561</v>
      </c>
      <c r="K10223" s="244" t="s">
        <v>5438</v>
      </c>
    </row>
    <row r="10224" spans="1:11" s="244" customFormat="1" x14ac:dyDescent="0.3">
      <c r="A10224" s="244" t="s">
        <v>5438</v>
      </c>
      <c r="B10224" s="244" t="s">
        <v>5439</v>
      </c>
      <c r="C10224" s="244" t="s">
        <v>4106</v>
      </c>
      <c r="E10224" s="244" t="s">
        <v>4106</v>
      </c>
      <c r="G10224" s="244" t="s">
        <v>4106</v>
      </c>
      <c r="I10224" s="244" t="s">
        <v>1878</v>
      </c>
      <c r="J10224" s="244" t="s">
        <v>8562</v>
      </c>
      <c r="K10224" s="244" t="s">
        <v>5438</v>
      </c>
    </row>
    <row r="10225" spans="1:11" s="244" customFormat="1" x14ac:dyDescent="0.3">
      <c r="A10225" s="244" t="s">
        <v>5438</v>
      </c>
      <c r="B10225" s="244" t="s">
        <v>5439</v>
      </c>
      <c r="C10225" s="244" t="s">
        <v>4106</v>
      </c>
      <c r="E10225" s="244" t="s">
        <v>4106</v>
      </c>
      <c r="G10225" s="244" t="s">
        <v>4106</v>
      </c>
      <c r="I10225" s="244" t="s">
        <v>3192</v>
      </c>
      <c r="J10225" s="244" t="s">
        <v>8563</v>
      </c>
      <c r="K10225" s="244" t="s">
        <v>5438</v>
      </c>
    </row>
    <row r="10226" spans="1:11" s="244" customFormat="1" x14ac:dyDescent="0.3">
      <c r="A10226" s="244" t="s">
        <v>5438</v>
      </c>
      <c r="B10226" s="244" t="s">
        <v>5439</v>
      </c>
      <c r="C10226" s="244" t="s">
        <v>4106</v>
      </c>
      <c r="E10226" s="244" t="s">
        <v>4106</v>
      </c>
      <c r="G10226" s="244" t="s">
        <v>4106</v>
      </c>
      <c r="I10226" s="244" t="s">
        <v>3193</v>
      </c>
      <c r="J10226" s="244" t="s">
        <v>8564</v>
      </c>
      <c r="K10226" s="244" t="s">
        <v>5438</v>
      </c>
    </row>
    <row r="10227" spans="1:11" s="244" customFormat="1" x14ac:dyDescent="0.3">
      <c r="A10227" s="244" t="s">
        <v>5438</v>
      </c>
      <c r="B10227" s="244" t="s">
        <v>5439</v>
      </c>
      <c r="C10227" s="244" t="s">
        <v>4106</v>
      </c>
      <c r="E10227" s="244" t="s">
        <v>4106</v>
      </c>
      <c r="G10227" s="244" t="s">
        <v>4106</v>
      </c>
      <c r="I10227" s="244" t="s">
        <v>3195</v>
      </c>
      <c r="J10227" s="244" t="s">
        <v>8565</v>
      </c>
      <c r="K10227" s="244" t="s">
        <v>5438</v>
      </c>
    </row>
    <row r="10228" spans="1:11" s="244" customFormat="1" x14ac:dyDescent="0.3">
      <c r="A10228" s="244" t="s">
        <v>5438</v>
      </c>
      <c r="B10228" s="244" t="s">
        <v>5439</v>
      </c>
      <c r="C10228" s="244" t="s">
        <v>4106</v>
      </c>
      <c r="E10228" s="244" t="s">
        <v>4106</v>
      </c>
      <c r="G10228" s="244" t="s">
        <v>4106</v>
      </c>
      <c r="I10228" s="244" t="s">
        <v>810</v>
      </c>
      <c r="J10228" s="244" t="s">
        <v>8566</v>
      </c>
      <c r="K10228" s="244" t="s">
        <v>5438</v>
      </c>
    </row>
    <row r="10229" spans="1:11" s="244" customFormat="1" x14ac:dyDescent="0.3">
      <c r="A10229" s="244" t="s">
        <v>5438</v>
      </c>
      <c r="B10229" s="244" t="s">
        <v>5439</v>
      </c>
      <c r="C10229" s="244" t="s">
        <v>4106</v>
      </c>
      <c r="E10229" s="244" t="s">
        <v>4106</v>
      </c>
      <c r="G10229" s="244" t="s">
        <v>4106</v>
      </c>
      <c r="I10229" s="244" t="s">
        <v>3200</v>
      </c>
      <c r="J10229" s="244" t="s">
        <v>8567</v>
      </c>
      <c r="K10229" s="244" t="s">
        <v>5438</v>
      </c>
    </row>
    <row r="10230" spans="1:11" s="244" customFormat="1" x14ac:dyDescent="0.3">
      <c r="A10230" s="244" t="s">
        <v>5438</v>
      </c>
      <c r="B10230" s="244" t="s">
        <v>5439</v>
      </c>
      <c r="C10230" s="244" t="s">
        <v>4106</v>
      </c>
      <c r="E10230" s="244" t="s">
        <v>4106</v>
      </c>
      <c r="G10230" s="244" t="s">
        <v>4106</v>
      </c>
      <c r="I10230" s="244" t="s">
        <v>3203</v>
      </c>
      <c r="J10230" s="244" t="s">
        <v>8568</v>
      </c>
      <c r="K10230" s="244" t="s">
        <v>5438</v>
      </c>
    </row>
    <row r="10231" spans="1:11" s="244" customFormat="1" x14ac:dyDescent="0.3">
      <c r="A10231" s="244" t="s">
        <v>5438</v>
      </c>
      <c r="B10231" s="244" t="s">
        <v>5439</v>
      </c>
      <c r="C10231" s="244" t="s">
        <v>4106</v>
      </c>
      <c r="E10231" s="244" t="s">
        <v>4106</v>
      </c>
      <c r="G10231" s="244" t="s">
        <v>4106</v>
      </c>
      <c r="I10231" s="244" t="s">
        <v>3205</v>
      </c>
      <c r="J10231" s="244" t="s">
        <v>8569</v>
      </c>
      <c r="K10231" s="244" t="s">
        <v>5438</v>
      </c>
    </row>
    <row r="10232" spans="1:11" s="244" customFormat="1" x14ac:dyDescent="0.3">
      <c r="A10232" s="244" t="s">
        <v>5438</v>
      </c>
      <c r="B10232" s="244" t="s">
        <v>5439</v>
      </c>
      <c r="C10232" s="244" t="s">
        <v>4106</v>
      </c>
      <c r="E10232" s="244" t="s">
        <v>4106</v>
      </c>
      <c r="G10232" s="244" t="s">
        <v>4106</v>
      </c>
      <c r="I10232" s="244" t="s">
        <v>3207</v>
      </c>
      <c r="J10232" s="244" t="s">
        <v>8570</v>
      </c>
      <c r="K10232" s="244" t="s">
        <v>5438</v>
      </c>
    </row>
    <row r="10233" spans="1:11" s="244" customFormat="1" x14ac:dyDescent="0.3">
      <c r="A10233" s="244" t="s">
        <v>5438</v>
      </c>
      <c r="B10233" s="244" t="s">
        <v>5439</v>
      </c>
      <c r="C10233" s="244" t="s">
        <v>4106</v>
      </c>
      <c r="E10233" s="244" t="s">
        <v>4106</v>
      </c>
      <c r="G10233" s="244" t="s">
        <v>4106</v>
      </c>
      <c r="I10233" s="244" t="s">
        <v>3209</v>
      </c>
      <c r="J10233" s="244" t="s">
        <v>8571</v>
      </c>
      <c r="K10233" s="244" t="s">
        <v>5438</v>
      </c>
    </row>
    <row r="10234" spans="1:11" s="244" customFormat="1" x14ac:dyDescent="0.3">
      <c r="A10234" s="244" t="s">
        <v>5438</v>
      </c>
      <c r="B10234" s="244" t="s">
        <v>5439</v>
      </c>
      <c r="C10234" s="244" t="s">
        <v>4106</v>
      </c>
      <c r="E10234" s="244" t="s">
        <v>4106</v>
      </c>
      <c r="G10234" s="244" t="s">
        <v>4106</v>
      </c>
      <c r="I10234" s="244" t="s">
        <v>5379</v>
      </c>
      <c r="J10234" s="244" t="s">
        <v>8572</v>
      </c>
      <c r="K10234" s="244" t="s">
        <v>5438</v>
      </c>
    </row>
    <row r="10235" spans="1:11" s="244" customFormat="1" x14ac:dyDescent="0.3">
      <c r="A10235" s="244" t="s">
        <v>5438</v>
      </c>
      <c r="B10235" s="244" t="s">
        <v>5439</v>
      </c>
      <c r="C10235" s="244" t="s">
        <v>4106</v>
      </c>
      <c r="E10235" s="244" t="s">
        <v>4106</v>
      </c>
      <c r="G10235" s="244" t="s">
        <v>4106</v>
      </c>
      <c r="I10235" s="244" t="s">
        <v>3211</v>
      </c>
      <c r="J10235" s="244" t="s">
        <v>8573</v>
      </c>
      <c r="K10235" s="244" t="s">
        <v>5438</v>
      </c>
    </row>
    <row r="10236" spans="1:11" s="244" customFormat="1" x14ac:dyDescent="0.3">
      <c r="A10236" s="244" t="s">
        <v>5438</v>
      </c>
      <c r="B10236" s="244" t="s">
        <v>5439</v>
      </c>
      <c r="C10236" s="244" t="s">
        <v>4106</v>
      </c>
      <c r="E10236" s="244" t="s">
        <v>4106</v>
      </c>
      <c r="G10236" s="244" t="s">
        <v>4106</v>
      </c>
      <c r="I10236" s="244" t="s">
        <v>3213</v>
      </c>
      <c r="J10236" s="244" t="s">
        <v>8574</v>
      </c>
      <c r="K10236" s="244" t="s">
        <v>5438</v>
      </c>
    </row>
    <row r="10237" spans="1:11" s="244" customFormat="1" x14ac:dyDescent="0.3">
      <c r="A10237" s="244" t="s">
        <v>5438</v>
      </c>
      <c r="B10237" s="244" t="s">
        <v>5439</v>
      </c>
      <c r="C10237" s="244" t="s">
        <v>4106</v>
      </c>
      <c r="E10237" s="244" t="s">
        <v>4106</v>
      </c>
      <c r="G10237" s="244" t="s">
        <v>4106</v>
      </c>
      <c r="I10237" s="244" t="s">
        <v>3215</v>
      </c>
      <c r="J10237" s="244" t="s">
        <v>8575</v>
      </c>
      <c r="K10237" s="244" t="s">
        <v>5438</v>
      </c>
    </row>
    <row r="10238" spans="1:11" s="244" customFormat="1" x14ac:dyDescent="0.3">
      <c r="A10238" s="244" t="s">
        <v>5438</v>
      </c>
      <c r="B10238" s="244" t="s">
        <v>5439</v>
      </c>
      <c r="C10238" s="244" t="s">
        <v>4106</v>
      </c>
      <c r="E10238" s="244" t="s">
        <v>4106</v>
      </c>
      <c r="G10238" s="244" t="s">
        <v>4106</v>
      </c>
      <c r="I10238" s="244" t="s">
        <v>3217</v>
      </c>
      <c r="J10238" s="244" t="s">
        <v>8576</v>
      </c>
      <c r="K10238" s="244" t="s">
        <v>5438</v>
      </c>
    </row>
    <row r="10239" spans="1:11" s="244" customFormat="1" x14ac:dyDescent="0.3">
      <c r="A10239" s="244" t="s">
        <v>5438</v>
      </c>
      <c r="B10239" s="244" t="s">
        <v>5439</v>
      </c>
      <c r="C10239" s="244" t="s">
        <v>4106</v>
      </c>
      <c r="E10239" s="244" t="s">
        <v>4106</v>
      </c>
      <c r="G10239" s="244" t="s">
        <v>4106</v>
      </c>
      <c r="I10239" s="244" t="s">
        <v>1895</v>
      </c>
      <c r="J10239" s="244" t="s">
        <v>8577</v>
      </c>
      <c r="K10239" s="244" t="s">
        <v>5438</v>
      </c>
    </row>
    <row r="10240" spans="1:11" s="244" customFormat="1" x14ac:dyDescent="0.3">
      <c r="A10240" s="244" t="s">
        <v>5438</v>
      </c>
      <c r="B10240" s="244" t="s">
        <v>5439</v>
      </c>
      <c r="C10240" s="244" t="s">
        <v>4106</v>
      </c>
      <c r="E10240" s="244" t="s">
        <v>4106</v>
      </c>
      <c r="G10240" s="244" t="s">
        <v>4106</v>
      </c>
      <c r="I10240" s="244" t="s">
        <v>3220</v>
      </c>
      <c r="J10240" s="244" t="s">
        <v>8578</v>
      </c>
      <c r="K10240" s="244" t="s">
        <v>5438</v>
      </c>
    </row>
    <row r="10241" spans="1:11" s="244" customFormat="1" x14ac:dyDescent="0.3">
      <c r="A10241" s="244" t="s">
        <v>5438</v>
      </c>
      <c r="B10241" s="244" t="s">
        <v>5439</v>
      </c>
      <c r="C10241" s="244" t="s">
        <v>4106</v>
      </c>
      <c r="E10241" s="244" t="s">
        <v>4106</v>
      </c>
      <c r="G10241" s="244" t="s">
        <v>4106</v>
      </c>
      <c r="I10241" s="244" t="s">
        <v>6096</v>
      </c>
      <c r="J10241" s="244" t="s">
        <v>8579</v>
      </c>
      <c r="K10241" s="244" t="s">
        <v>5438</v>
      </c>
    </row>
    <row r="10242" spans="1:11" s="244" customFormat="1" x14ac:dyDescent="0.3">
      <c r="A10242" s="244" t="s">
        <v>5438</v>
      </c>
      <c r="B10242" s="244" t="s">
        <v>5439</v>
      </c>
      <c r="C10242" s="244" t="s">
        <v>4106</v>
      </c>
      <c r="E10242" s="244" t="s">
        <v>4106</v>
      </c>
      <c r="G10242" s="244" t="s">
        <v>4106</v>
      </c>
      <c r="I10242" s="244" t="s">
        <v>6098</v>
      </c>
      <c r="J10242" s="244" t="s">
        <v>8580</v>
      </c>
      <c r="K10242" s="244" t="s">
        <v>5438</v>
      </c>
    </row>
    <row r="10243" spans="1:11" s="244" customFormat="1" x14ac:dyDescent="0.3">
      <c r="A10243" s="244" t="s">
        <v>5438</v>
      </c>
      <c r="B10243" s="244" t="s">
        <v>5439</v>
      </c>
      <c r="C10243" s="244" t="s">
        <v>4106</v>
      </c>
      <c r="E10243" s="244" t="s">
        <v>4106</v>
      </c>
      <c r="G10243" s="244" t="s">
        <v>4106</v>
      </c>
      <c r="I10243" s="244" t="s">
        <v>6273</v>
      </c>
      <c r="J10243" s="244" t="s">
        <v>8581</v>
      </c>
      <c r="K10243" s="244" t="s">
        <v>5438</v>
      </c>
    </row>
    <row r="10244" spans="1:11" s="244" customFormat="1" x14ac:dyDescent="0.3">
      <c r="A10244" s="244" t="s">
        <v>5438</v>
      </c>
      <c r="B10244" s="244" t="s">
        <v>5439</v>
      </c>
      <c r="C10244" s="244" t="s">
        <v>4106</v>
      </c>
      <c r="E10244" s="244" t="s">
        <v>4106</v>
      </c>
      <c r="G10244" s="244" t="s">
        <v>4106</v>
      </c>
      <c r="I10244" s="244" t="s">
        <v>6103</v>
      </c>
      <c r="J10244" s="244" t="s">
        <v>8582</v>
      </c>
      <c r="K10244" s="244" t="s">
        <v>5438</v>
      </c>
    </row>
    <row r="10245" spans="1:11" s="244" customFormat="1" x14ac:dyDescent="0.3">
      <c r="A10245" s="244" t="s">
        <v>5438</v>
      </c>
      <c r="B10245" s="244" t="s">
        <v>5439</v>
      </c>
      <c r="C10245" s="244" t="s">
        <v>4106</v>
      </c>
      <c r="E10245" s="244" t="s">
        <v>4106</v>
      </c>
      <c r="G10245" s="244" t="s">
        <v>4106</v>
      </c>
      <c r="I10245" s="244" t="s">
        <v>6105</v>
      </c>
      <c r="J10245" s="244" t="s">
        <v>8583</v>
      </c>
      <c r="K10245" s="244" t="s">
        <v>5438</v>
      </c>
    </row>
    <row r="10246" spans="1:11" s="244" customFormat="1" x14ac:dyDescent="0.3">
      <c r="A10246" s="244" t="s">
        <v>5440</v>
      </c>
      <c r="B10246" s="244" t="s">
        <v>5441</v>
      </c>
      <c r="C10246" s="244" t="s">
        <v>4106</v>
      </c>
      <c r="E10246" s="244" t="s">
        <v>4106</v>
      </c>
      <c r="G10246" s="244" t="s">
        <v>4106</v>
      </c>
      <c r="I10246" s="244" t="s">
        <v>4106</v>
      </c>
      <c r="J10246" s="244" t="s">
        <v>8906</v>
      </c>
      <c r="K10246" s="244" t="s">
        <v>5440</v>
      </c>
    </row>
    <row r="10247" spans="1:11" s="244" customFormat="1" x14ac:dyDescent="0.3">
      <c r="A10247" s="244" t="s">
        <v>5444</v>
      </c>
      <c r="B10247" s="244" t="s">
        <v>5445</v>
      </c>
      <c r="C10247" s="244" t="s">
        <v>4106</v>
      </c>
      <c r="E10247" s="244" t="s">
        <v>4106</v>
      </c>
      <c r="G10247" s="244" t="s">
        <v>4106</v>
      </c>
      <c r="I10247" s="244" t="s">
        <v>4106</v>
      </c>
      <c r="J10247" s="244" t="s">
        <v>8906</v>
      </c>
      <c r="K10247" s="244" t="s">
        <v>5444</v>
      </c>
    </row>
    <row r="10248" spans="1:11" s="244" customFormat="1" ht="52" x14ac:dyDescent="0.3">
      <c r="A10248" s="244" t="s">
        <v>5446</v>
      </c>
      <c r="B10248" s="244" t="s">
        <v>5447</v>
      </c>
      <c r="C10248" s="244" t="s">
        <v>4106</v>
      </c>
      <c r="E10248" s="244" t="s">
        <v>4106</v>
      </c>
      <c r="G10248" s="244" t="s">
        <v>4106</v>
      </c>
      <c r="I10248" s="244" t="s">
        <v>4106</v>
      </c>
      <c r="J10248" s="244" t="s">
        <v>8906</v>
      </c>
      <c r="K10248" s="244" t="s">
        <v>5446</v>
      </c>
    </row>
    <row r="10249" spans="1:11" s="244" customFormat="1" x14ac:dyDescent="0.3">
      <c r="A10249" s="244" t="s">
        <v>5448</v>
      </c>
      <c r="B10249" s="244" t="s">
        <v>5449</v>
      </c>
      <c r="C10249" s="244" t="s">
        <v>4106</v>
      </c>
      <c r="E10249" s="244" t="s">
        <v>4106</v>
      </c>
      <c r="G10249" s="244" t="s">
        <v>4106</v>
      </c>
      <c r="I10249" s="244" t="s">
        <v>4106</v>
      </c>
      <c r="J10249" s="244" t="s">
        <v>8906</v>
      </c>
      <c r="K10249" s="244" t="s">
        <v>5448</v>
      </c>
    </row>
    <row r="10250" spans="1:11" s="244" customFormat="1" x14ac:dyDescent="0.3">
      <c r="A10250" s="244" t="s">
        <v>5448</v>
      </c>
      <c r="B10250" s="244" t="s">
        <v>5449</v>
      </c>
      <c r="C10250" s="244" t="s">
        <v>4106</v>
      </c>
      <c r="E10250" s="244" t="s">
        <v>4106</v>
      </c>
      <c r="G10250" s="244" t="s">
        <v>4106</v>
      </c>
      <c r="I10250" s="244" t="s">
        <v>4105</v>
      </c>
      <c r="J10250" s="244" t="s">
        <v>3627</v>
      </c>
      <c r="K10250" s="244" t="s">
        <v>5448</v>
      </c>
    </row>
    <row r="10251" spans="1:11" s="244" customFormat="1" x14ac:dyDescent="0.3">
      <c r="A10251" s="244" t="s">
        <v>5448</v>
      </c>
      <c r="B10251" s="244" t="s">
        <v>5449</v>
      </c>
      <c r="C10251" s="244" t="s">
        <v>4106</v>
      </c>
      <c r="E10251" s="244" t="s">
        <v>4106</v>
      </c>
      <c r="G10251" s="244" t="s">
        <v>4106</v>
      </c>
      <c r="I10251" s="244" t="s">
        <v>5700</v>
      </c>
      <c r="J10251" s="244" t="s">
        <v>8584</v>
      </c>
      <c r="K10251" s="244" t="s">
        <v>5448</v>
      </c>
    </row>
    <row r="10252" spans="1:11" s="244" customFormat="1" x14ac:dyDescent="0.3">
      <c r="A10252" s="244" t="s">
        <v>5448</v>
      </c>
      <c r="B10252" s="244" t="s">
        <v>5449</v>
      </c>
      <c r="C10252" s="244" t="s">
        <v>4106</v>
      </c>
      <c r="E10252" s="244" t="s">
        <v>4106</v>
      </c>
      <c r="G10252" s="244" t="s">
        <v>4106</v>
      </c>
      <c r="I10252" s="244" t="s">
        <v>2998</v>
      </c>
      <c r="J10252" s="244" t="s">
        <v>8585</v>
      </c>
      <c r="K10252" s="244" t="s">
        <v>5448</v>
      </c>
    </row>
    <row r="10253" spans="1:11" s="244" customFormat="1" x14ac:dyDescent="0.3">
      <c r="A10253" s="244" t="s">
        <v>5450</v>
      </c>
      <c r="B10253" s="244" t="s">
        <v>5451</v>
      </c>
      <c r="C10253" s="244" t="s">
        <v>4106</v>
      </c>
      <c r="E10253" s="244" t="s">
        <v>4106</v>
      </c>
      <c r="G10253" s="244" t="s">
        <v>4106</v>
      </c>
      <c r="I10253" s="244" t="s">
        <v>4106</v>
      </c>
      <c r="J10253" s="244" t="s">
        <v>8906</v>
      </c>
      <c r="K10253" s="244" t="s">
        <v>5450</v>
      </c>
    </row>
    <row r="10254" spans="1:11" s="244" customFormat="1" x14ac:dyDescent="0.3">
      <c r="A10254" s="244" t="s">
        <v>5452</v>
      </c>
      <c r="B10254" s="244" t="s">
        <v>5453</v>
      </c>
      <c r="C10254" s="244" t="s">
        <v>4106</v>
      </c>
      <c r="E10254" s="244" t="s">
        <v>4106</v>
      </c>
      <c r="G10254" s="244" t="s">
        <v>4106</v>
      </c>
      <c r="I10254" s="244" t="s">
        <v>4106</v>
      </c>
      <c r="J10254" s="244" t="s">
        <v>8906</v>
      </c>
      <c r="K10254" s="244" t="s">
        <v>5452</v>
      </c>
    </row>
    <row r="10255" spans="1:11" s="244" customFormat="1" ht="26" x14ac:dyDescent="0.3">
      <c r="A10255" s="244" t="s">
        <v>5050</v>
      </c>
      <c r="B10255" s="244" t="s">
        <v>1014</v>
      </c>
      <c r="C10255" s="244" t="s">
        <v>4106</v>
      </c>
      <c r="E10255" s="244" t="s">
        <v>4106</v>
      </c>
      <c r="G10255" s="244" t="s">
        <v>4106</v>
      </c>
      <c r="I10255" s="244" t="s">
        <v>4106</v>
      </c>
      <c r="J10255" s="244" t="s">
        <v>8906</v>
      </c>
      <c r="K10255" s="244" t="s">
        <v>5050</v>
      </c>
    </row>
    <row r="10256" spans="1:11" s="244" customFormat="1" x14ac:dyDescent="0.3">
      <c r="A10256" s="244" t="s">
        <v>5455</v>
      </c>
      <c r="B10256" s="244" t="s">
        <v>5456</v>
      </c>
      <c r="C10256" s="244" t="s">
        <v>4106</v>
      </c>
      <c r="E10256" s="244" t="s">
        <v>4106</v>
      </c>
      <c r="G10256" s="244" t="s">
        <v>4106</v>
      </c>
      <c r="I10256" s="244" t="s">
        <v>4106</v>
      </c>
      <c r="J10256" s="244" t="s">
        <v>8906</v>
      </c>
      <c r="K10256" s="244" t="s">
        <v>5455</v>
      </c>
    </row>
    <row r="10257" spans="1:11" s="244" customFormat="1" x14ac:dyDescent="0.3">
      <c r="A10257" s="244" t="s">
        <v>2584</v>
      </c>
      <c r="B10257" s="244" t="s">
        <v>4626</v>
      </c>
      <c r="C10257" s="244" t="s">
        <v>4106</v>
      </c>
      <c r="E10257" s="244" t="s">
        <v>4106</v>
      </c>
      <c r="G10257" s="244" t="s">
        <v>4106</v>
      </c>
      <c r="I10257" s="244" t="s">
        <v>4106</v>
      </c>
      <c r="J10257" s="244" t="s">
        <v>8906</v>
      </c>
      <c r="K10257" s="244" t="s">
        <v>2584</v>
      </c>
    </row>
    <row r="10258" spans="1:11" s="244" customFormat="1" ht="39" x14ac:dyDescent="0.3">
      <c r="A10258" s="244" t="s">
        <v>2586</v>
      </c>
      <c r="B10258" s="244" t="s">
        <v>4630</v>
      </c>
      <c r="C10258" s="244" t="s">
        <v>4106</v>
      </c>
      <c r="E10258" s="244" t="s">
        <v>4106</v>
      </c>
      <c r="G10258" s="244" t="s">
        <v>4106</v>
      </c>
      <c r="I10258" s="244" t="s">
        <v>4106</v>
      </c>
      <c r="J10258" s="244" t="s">
        <v>8906</v>
      </c>
      <c r="K10258" s="244" t="s">
        <v>2586</v>
      </c>
    </row>
    <row r="10259" spans="1:11" s="244" customFormat="1" ht="39" x14ac:dyDescent="0.3">
      <c r="A10259" s="244" t="s">
        <v>2586</v>
      </c>
      <c r="B10259" s="244" t="s">
        <v>4630</v>
      </c>
      <c r="C10259" s="244" t="s">
        <v>5734</v>
      </c>
      <c r="D10259" s="244" t="s">
        <v>2988</v>
      </c>
      <c r="E10259" s="244" t="s">
        <v>4106</v>
      </c>
      <c r="G10259" s="244" t="s">
        <v>4106</v>
      </c>
      <c r="I10259" s="244" t="s">
        <v>4106</v>
      </c>
      <c r="J10259" s="244" t="s">
        <v>8906</v>
      </c>
      <c r="K10259" s="244" t="s">
        <v>4758</v>
      </c>
    </row>
    <row r="10260" spans="1:11" s="244" customFormat="1" ht="39" x14ac:dyDescent="0.3">
      <c r="A10260" s="244" t="s">
        <v>2586</v>
      </c>
      <c r="B10260" s="244" t="s">
        <v>4630</v>
      </c>
      <c r="C10260" s="244" t="s">
        <v>5918</v>
      </c>
      <c r="D10260" s="244" t="s">
        <v>7541</v>
      </c>
      <c r="E10260" s="244" t="s">
        <v>4106</v>
      </c>
      <c r="G10260" s="244" t="s">
        <v>4106</v>
      </c>
      <c r="I10260" s="244" t="s">
        <v>4106</v>
      </c>
      <c r="J10260" s="244" t="s">
        <v>8906</v>
      </c>
      <c r="K10260" s="244" t="s">
        <v>1709</v>
      </c>
    </row>
    <row r="10261" spans="1:11" s="244" customFormat="1" x14ac:dyDescent="0.3">
      <c r="A10261" s="244" t="s">
        <v>2588</v>
      </c>
      <c r="B10261" s="244" t="s">
        <v>2196</v>
      </c>
      <c r="C10261" s="244" t="s">
        <v>4106</v>
      </c>
      <c r="E10261" s="244" t="s">
        <v>4106</v>
      </c>
      <c r="G10261" s="244" t="s">
        <v>4106</v>
      </c>
      <c r="I10261" s="244" t="s">
        <v>4106</v>
      </c>
      <c r="J10261" s="244" t="s">
        <v>8906</v>
      </c>
      <c r="K10261" s="244" t="s">
        <v>2588</v>
      </c>
    </row>
    <row r="10262" spans="1:11" s="244" customFormat="1" x14ac:dyDescent="0.3">
      <c r="A10262" s="244" t="s">
        <v>4778</v>
      </c>
      <c r="B10262" s="244" t="s">
        <v>6389</v>
      </c>
      <c r="C10262" s="244" t="s">
        <v>2998</v>
      </c>
      <c r="D10262" s="244" t="s">
        <v>803</v>
      </c>
      <c r="E10262" s="244" t="s">
        <v>4106</v>
      </c>
      <c r="G10262" s="244" t="s">
        <v>2968</v>
      </c>
      <c r="H10262" s="244" t="s">
        <v>240</v>
      </c>
      <c r="I10262" s="244" t="s">
        <v>4106</v>
      </c>
      <c r="J10262" s="244" t="s">
        <v>8906</v>
      </c>
      <c r="K10262" s="244" t="s">
        <v>4778</v>
      </c>
    </row>
    <row r="10263" spans="1:11" s="244" customFormat="1" ht="26" x14ac:dyDescent="0.3">
      <c r="A10263" s="244" t="s">
        <v>2590</v>
      </c>
      <c r="B10263" s="244" t="s">
        <v>8986</v>
      </c>
      <c r="C10263" s="244" t="s">
        <v>4106</v>
      </c>
      <c r="E10263" s="244" t="s">
        <v>4106</v>
      </c>
      <c r="G10263" s="244" t="s">
        <v>4106</v>
      </c>
      <c r="I10263" s="244" t="s">
        <v>4106</v>
      </c>
      <c r="J10263" s="244" t="s">
        <v>8906</v>
      </c>
      <c r="K10263" s="244" t="s">
        <v>2590</v>
      </c>
    </row>
    <row r="10264" spans="1:11" s="244" customFormat="1" x14ac:dyDescent="0.3">
      <c r="A10264" s="244" t="s">
        <v>4779</v>
      </c>
      <c r="B10264" s="244" t="s">
        <v>1164</v>
      </c>
      <c r="C10264" s="244" t="s">
        <v>4106</v>
      </c>
      <c r="E10264" s="244" t="s">
        <v>4106</v>
      </c>
      <c r="G10264" s="244" t="s">
        <v>4106</v>
      </c>
      <c r="I10264" s="244" t="s">
        <v>4106</v>
      </c>
      <c r="J10264" s="244" t="s">
        <v>8906</v>
      </c>
      <c r="K10264" s="244" t="s">
        <v>4779</v>
      </c>
    </row>
    <row r="10265" spans="1:11" s="244" customFormat="1" x14ac:dyDescent="0.3">
      <c r="A10265" s="244" t="s">
        <v>6292</v>
      </c>
      <c r="B10265" s="244" t="s">
        <v>6293</v>
      </c>
      <c r="C10265" s="244" t="s">
        <v>4106</v>
      </c>
      <c r="E10265" s="244" t="s">
        <v>4106</v>
      </c>
      <c r="G10265" s="244" t="s">
        <v>4106</v>
      </c>
      <c r="I10265" s="244" t="s">
        <v>4106</v>
      </c>
      <c r="J10265" s="244" t="s">
        <v>8906</v>
      </c>
      <c r="K10265" s="244" t="s">
        <v>6290</v>
      </c>
    </row>
    <row r="10266" spans="1:11" s="244" customFormat="1" x14ac:dyDescent="0.3">
      <c r="A10266" s="244" t="s">
        <v>865</v>
      </c>
      <c r="B10266" s="244" t="s">
        <v>866</v>
      </c>
      <c r="C10266" s="244" t="s">
        <v>4106</v>
      </c>
      <c r="E10266" s="244" t="s">
        <v>4106</v>
      </c>
      <c r="G10266" s="244" t="s">
        <v>4106</v>
      </c>
      <c r="I10266" s="244" t="s">
        <v>4106</v>
      </c>
      <c r="J10266" s="244" t="s">
        <v>8906</v>
      </c>
      <c r="K10266" s="244" t="s">
        <v>863</v>
      </c>
    </row>
    <row r="10267" spans="1:11" s="244" customFormat="1" x14ac:dyDescent="0.3">
      <c r="A10267" s="244" t="s">
        <v>865</v>
      </c>
      <c r="B10267" s="244" t="s">
        <v>866</v>
      </c>
      <c r="C10267" s="244" t="s">
        <v>4106</v>
      </c>
      <c r="E10267" s="244" t="s">
        <v>4106</v>
      </c>
      <c r="G10267" s="244" t="s">
        <v>4106</v>
      </c>
      <c r="I10267" s="244" t="s">
        <v>4105</v>
      </c>
      <c r="J10267" s="244" t="s">
        <v>8586</v>
      </c>
      <c r="K10267" s="244" t="s">
        <v>863</v>
      </c>
    </row>
    <row r="10268" spans="1:11" s="244" customFormat="1" x14ac:dyDescent="0.3">
      <c r="A10268" s="244" t="s">
        <v>865</v>
      </c>
      <c r="B10268" s="244" t="s">
        <v>866</v>
      </c>
      <c r="C10268" s="244" t="s">
        <v>4106</v>
      </c>
      <c r="E10268" s="244" t="s">
        <v>4106</v>
      </c>
      <c r="G10268" s="244" t="s">
        <v>4106</v>
      </c>
      <c r="I10268" s="244" t="s">
        <v>5700</v>
      </c>
      <c r="J10268" s="244" t="s">
        <v>8587</v>
      </c>
      <c r="K10268" s="244" t="s">
        <v>863</v>
      </c>
    </row>
    <row r="10269" spans="1:11" s="244" customFormat="1" x14ac:dyDescent="0.3">
      <c r="A10269" s="244" t="s">
        <v>865</v>
      </c>
      <c r="B10269" s="244" t="s">
        <v>866</v>
      </c>
      <c r="C10269" s="244" t="s">
        <v>4106</v>
      </c>
      <c r="E10269" s="244" t="s">
        <v>4106</v>
      </c>
      <c r="G10269" s="244" t="s">
        <v>4106</v>
      </c>
      <c r="I10269" s="244" t="s">
        <v>2998</v>
      </c>
      <c r="J10269" s="244" t="s">
        <v>8588</v>
      </c>
      <c r="K10269" s="244" t="s">
        <v>863</v>
      </c>
    </row>
    <row r="10270" spans="1:11" s="244" customFormat="1" x14ac:dyDescent="0.3">
      <c r="A10270" s="244" t="s">
        <v>1990</v>
      </c>
      <c r="B10270" s="244" t="s">
        <v>1989</v>
      </c>
      <c r="C10270" s="244" t="s">
        <v>4106</v>
      </c>
      <c r="E10270" s="244" t="s">
        <v>4106</v>
      </c>
      <c r="G10270" s="244" t="s">
        <v>4106</v>
      </c>
      <c r="I10270" s="244" t="s">
        <v>5734</v>
      </c>
      <c r="J10270" s="244" t="s">
        <v>7227</v>
      </c>
      <c r="K10270" s="244" t="s">
        <v>650</v>
      </c>
    </row>
    <row r="10271" spans="1:11" s="244" customFormat="1" x14ac:dyDescent="0.3">
      <c r="A10271" s="244" t="s">
        <v>1990</v>
      </c>
      <c r="B10271" s="244" t="s">
        <v>1989</v>
      </c>
      <c r="C10271" s="244" t="s">
        <v>4106</v>
      </c>
      <c r="E10271" s="244" t="s">
        <v>4106</v>
      </c>
      <c r="G10271" s="244" t="s">
        <v>4106</v>
      </c>
      <c r="I10271" s="244" t="s">
        <v>5741</v>
      </c>
      <c r="J10271" s="244" t="s">
        <v>7893</v>
      </c>
      <c r="K10271" s="244" t="s">
        <v>650</v>
      </c>
    </row>
    <row r="10272" spans="1:11" s="244" customFormat="1" x14ac:dyDescent="0.3">
      <c r="A10272" s="244" t="s">
        <v>1990</v>
      </c>
      <c r="B10272" s="244" t="s">
        <v>1989</v>
      </c>
      <c r="C10272" s="244" t="s">
        <v>4106</v>
      </c>
      <c r="E10272" s="244" t="s">
        <v>4106</v>
      </c>
      <c r="G10272" s="244" t="s">
        <v>4106</v>
      </c>
      <c r="I10272" s="244" t="s">
        <v>5732</v>
      </c>
      <c r="J10272" s="244" t="s">
        <v>7894</v>
      </c>
      <c r="K10272" s="244" t="s">
        <v>650</v>
      </c>
    </row>
    <row r="10273" spans="1:11" s="244" customFormat="1" x14ac:dyDescent="0.3">
      <c r="A10273" s="244" t="s">
        <v>1990</v>
      </c>
      <c r="B10273" s="244" t="s">
        <v>1989</v>
      </c>
      <c r="C10273" s="244" t="s">
        <v>4106</v>
      </c>
      <c r="E10273" s="244" t="s">
        <v>4106</v>
      </c>
      <c r="G10273" s="244" t="s">
        <v>4106</v>
      </c>
      <c r="I10273" s="244" t="s">
        <v>5689</v>
      </c>
      <c r="J10273" s="244" t="s">
        <v>7895</v>
      </c>
      <c r="K10273" s="244" t="s">
        <v>650</v>
      </c>
    </row>
    <row r="10274" spans="1:11" s="244" customFormat="1" x14ac:dyDescent="0.3">
      <c r="A10274" s="244" t="s">
        <v>1990</v>
      </c>
      <c r="B10274" s="244" t="s">
        <v>1989</v>
      </c>
      <c r="C10274" s="244" t="s">
        <v>4106</v>
      </c>
      <c r="E10274" s="244" t="s">
        <v>4106</v>
      </c>
      <c r="G10274" s="244" t="s">
        <v>4106</v>
      </c>
      <c r="I10274" s="244" t="s">
        <v>881</v>
      </c>
      <c r="J10274" s="244" t="s">
        <v>7896</v>
      </c>
      <c r="K10274" s="244" t="s">
        <v>650</v>
      </c>
    </row>
    <row r="10275" spans="1:11" s="244" customFormat="1" x14ac:dyDescent="0.3">
      <c r="A10275" s="244" t="s">
        <v>1990</v>
      </c>
      <c r="B10275" s="244" t="s">
        <v>1989</v>
      </c>
      <c r="C10275" s="244" t="s">
        <v>4106</v>
      </c>
      <c r="E10275" s="244" t="s">
        <v>4106</v>
      </c>
      <c r="G10275" s="244" t="s">
        <v>4106</v>
      </c>
      <c r="I10275" s="244" t="s">
        <v>6459</v>
      </c>
      <c r="J10275" s="244" t="s">
        <v>7897</v>
      </c>
      <c r="K10275" s="244" t="s">
        <v>650</v>
      </c>
    </row>
    <row r="10276" spans="1:11" s="244" customFormat="1" x14ac:dyDescent="0.3">
      <c r="A10276" s="244" t="s">
        <v>1990</v>
      </c>
      <c r="B10276" s="244" t="s">
        <v>1989</v>
      </c>
      <c r="C10276" s="244" t="s">
        <v>4106</v>
      </c>
      <c r="E10276" s="244" t="s">
        <v>4106</v>
      </c>
      <c r="G10276" s="244" t="s">
        <v>4106</v>
      </c>
      <c r="I10276" s="244" t="s">
        <v>1073</v>
      </c>
      <c r="J10276" s="244" t="s">
        <v>7898</v>
      </c>
      <c r="K10276" s="244" t="s">
        <v>650</v>
      </c>
    </row>
    <row r="10277" spans="1:11" s="244" customFormat="1" x14ac:dyDescent="0.3">
      <c r="A10277" s="244" t="s">
        <v>1990</v>
      </c>
      <c r="B10277" s="244" t="s">
        <v>1989</v>
      </c>
      <c r="C10277" s="244" t="s">
        <v>5716</v>
      </c>
      <c r="D10277" s="244" t="s">
        <v>807</v>
      </c>
      <c r="E10277" s="244" t="s">
        <v>4106</v>
      </c>
      <c r="G10277" s="244" t="s">
        <v>4106</v>
      </c>
      <c r="I10277" s="244" t="s">
        <v>5734</v>
      </c>
      <c r="J10277" s="244" t="s">
        <v>7227</v>
      </c>
      <c r="K10277" s="244" t="s">
        <v>1988</v>
      </c>
    </row>
    <row r="10278" spans="1:11" s="244" customFormat="1" x14ac:dyDescent="0.3">
      <c r="A10278" s="244" t="s">
        <v>1990</v>
      </c>
      <c r="B10278" s="244" t="s">
        <v>1989</v>
      </c>
      <c r="C10278" s="244" t="s">
        <v>5716</v>
      </c>
      <c r="D10278" s="244" t="s">
        <v>807</v>
      </c>
      <c r="E10278" s="244" t="s">
        <v>4106</v>
      </c>
      <c r="G10278" s="244" t="s">
        <v>4106</v>
      </c>
      <c r="I10278" s="244" t="s">
        <v>5741</v>
      </c>
      <c r="J10278" s="244" t="s">
        <v>7893</v>
      </c>
      <c r="K10278" s="244" t="s">
        <v>1988</v>
      </c>
    </row>
    <row r="10279" spans="1:11" s="244" customFormat="1" x14ac:dyDescent="0.3">
      <c r="A10279" s="244" t="s">
        <v>1990</v>
      </c>
      <c r="B10279" s="244" t="s">
        <v>1989</v>
      </c>
      <c r="C10279" s="244" t="s">
        <v>5716</v>
      </c>
      <c r="D10279" s="244" t="s">
        <v>807</v>
      </c>
      <c r="E10279" s="244" t="s">
        <v>4106</v>
      </c>
      <c r="G10279" s="244" t="s">
        <v>4106</v>
      </c>
      <c r="I10279" s="244" t="s">
        <v>5732</v>
      </c>
      <c r="J10279" s="244" t="s">
        <v>7894</v>
      </c>
      <c r="K10279" s="244" t="s">
        <v>1988</v>
      </c>
    </row>
    <row r="10280" spans="1:11" s="244" customFormat="1" x14ac:dyDescent="0.3">
      <c r="A10280" s="244" t="s">
        <v>1990</v>
      </c>
      <c r="B10280" s="244" t="s">
        <v>1989</v>
      </c>
      <c r="C10280" s="244" t="s">
        <v>5716</v>
      </c>
      <c r="D10280" s="244" t="s">
        <v>807</v>
      </c>
      <c r="E10280" s="244" t="s">
        <v>4106</v>
      </c>
      <c r="G10280" s="244" t="s">
        <v>4106</v>
      </c>
      <c r="I10280" s="244" t="s">
        <v>5689</v>
      </c>
      <c r="J10280" s="244" t="s">
        <v>7895</v>
      </c>
      <c r="K10280" s="244" t="s">
        <v>1988</v>
      </c>
    </row>
    <row r="10281" spans="1:11" s="244" customFormat="1" x14ac:dyDescent="0.3">
      <c r="A10281" s="244" t="s">
        <v>1990</v>
      </c>
      <c r="B10281" s="244" t="s">
        <v>1989</v>
      </c>
      <c r="C10281" s="244" t="s">
        <v>5716</v>
      </c>
      <c r="D10281" s="244" t="s">
        <v>807</v>
      </c>
      <c r="E10281" s="244" t="s">
        <v>4106</v>
      </c>
      <c r="G10281" s="244" t="s">
        <v>4106</v>
      </c>
      <c r="I10281" s="244" t="s">
        <v>881</v>
      </c>
      <c r="J10281" s="244" t="s">
        <v>7896</v>
      </c>
      <c r="K10281" s="244" t="s">
        <v>1988</v>
      </c>
    </row>
    <row r="10282" spans="1:11" s="244" customFormat="1" x14ac:dyDescent="0.3">
      <c r="A10282" s="244" t="s">
        <v>1990</v>
      </c>
      <c r="B10282" s="244" t="s">
        <v>1989</v>
      </c>
      <c r="C10282" s="244" t="s">
        <v>5716</v>
      </c>
      <c r="D10282" s="244" t="s">
        <v>807</v>
      </c>
      <c r="E10282" s="244" t="s">
        <v>4106</v>
      </c>
      <c r="G10282" s="244" t="s">
        <v>4106</v>
      </c>
      <c r="I10282" s="244" t="s">
        <v>6459</v>
      </c>
      <c r="J10282" s="244" t="s">
        <v>7897</v>
      </c>
      <c r="K10282" s="244" t="s">
        <v>1988</v>
      </c>
    </row>
    <row r="10283" spans="1:11" s="244" customFormat="1" x14ac:dyDescent="0.3">
      <c r="A10283" s="244" t="s">
        <v>1990</v>
      </c>
      <c r="B10283" s="244" t="s">
        <v>1989</v>
      </c>
      <c r="C10283" s="244" t="s">
        <v>5716</v>
      </c>
      <c r="D10283" s="244" t="s">
        <v>807</v>
      </c>
      <c r="E10283" s="244" t="s">
        <v>4106</v>
      </c>
      <c r="G10283" s="244" t="s">
        <v>4106</v>
      </c>
      <c r="I10283" s="244" t="s">
        <v>1073</v>
      </c>
      <c r="J10283" s="244" t="s">
        <v>7898</v>
      </c>
      <c r="K10283" s="244" t="s">
        <v>1988</v>
      </c>
    </row>
    <row r="10284" spans="1:11" s="244" customFormat="1" x14ac:dyDescent="0.3">
      <c r="A10284" s="244" t="s">
        <v>1990</v>
      </c>
      <c r="B10284" s="244" t="s">
        <v>1989</v>
      </c>
      <c r="C10284" s="244" t="s">
        <v>5716</v>
      </c>
      <c r="D10284" s="244" t="s">
        <v>807</v>
      </c>
      <c r="E10284" s="244" t="s">
        <v>4106</v>
      </c>
      <c r="G10284" s="244" t="s">
        <v>4106</v>
      </c>
      <c r="I10284" s="244" t="s">
        <v>1063</v>
      </c>
      <c r="J10284" s="244" t="s">
        <v>8589</v>
      </c>
      <c r="K10284" s="244" t="s">
        <v>1988</v>
      </c>
    </row>
    <row r="10285" spans="1:11" s="244" customFormat="1" x14ac:dyDescent="0.3">
      <c r="A10285" s="244" t="s">
        <v>1990</v>
      </c>
      <c r="B10285" s="244" t="s">
        <v>1989</v>
      </c>
      <c r="C10285" s="244" t="s">
        <v>5716</v>
      </c>
      <c r="D10285" s="244" t="s">
        <v>807</v>
      </c>
      <c r="E10285" s="244" t="s">
        <v>4106</v>
      </c>
      <c r="G10285" s="244" t="s">
        <v>4106</v>
      </c>
      <c r="I10285" s="244" t="s">
        <v>6466</v>
      </c>
      <c r="J10285" s="244" t="s">
        <v>8590</v>
      </c>
      <c r="K10285" s="244" t="s">
        <v>1988</v>
      </c>
    </row>
    <row r="10286" spans="1:11" s="244" customFormat="1" x14ac:dyDescent="0.3">
      <c r="A10286" s="244" t="s">
        <v>1990</v>
      </c>
      <c r="B10286" s="244" t="s">
        <v>1989</v>
      </c>
      <c r="C10286" s="244" t="s">
        <v>5716</v>
      </c>
      <c r="D10286" s="244" t="s">
        <v>807</v>
      </c>
      <c r="E10286" s="244" t="s">
        <v>4106</v>
      </c>
      <c r="G10286" s="244" t="s">
        <v>4106</v>
      </c>
      <c r="I10286" s="244" t="s">
        <v>6470</v>
      </c>
      <c r="J10286" s="244" t="s">
        <v>8591</v>
      </c>
      <c r="K10286" s="244" t="s">
        <v>1988</v>
      </c>
    </row>
    <row r="10287" spans="1:11" s="244" customFormat="1" x14ac:dyDescent="0.3">
      <c r="A10287" s="244" t="s">
        <v>853</v>
      </c>
      <c r="B10287" s="244" t="s">
        <v>854</v>
      </c>
      <c r="C10287" s="244" t="s">
        <v>4106</v>
      </c>
      <c r="E10287" s="244" t="s">
        <v>4106</v>
      </c>
      <c r="G10287" s="244" t="s">
        <v>4106</v>
      </c>
      <c r="I10287" s="244" t="s">
        <v>4106</v>
      </c>
      <c r="J10287" s="244" t="s">
        <v>8906</v>
      </c>
      <c r="K10287" s="244" t="s">
        <v>851</v>
      </c>
    </row>
    <row r="10288" spans="1:11" s="244" customFormat="1" x14ac:dyDescent="0.3">
      <c r="A10288" s="244" t="s">
        <v>853</v>
      </c>
      <c r="B10288" s="244" t="s">
        <v>854</v>
      </c>
      <c r="C10288" s="244" t="s">
        <v>4106</v>
      </c>
      <c r="E10288" s="244" t="s">
        <v>4106</v>
      </c>
      <c r="G10288" s="244" t="s">
        <v>4106</v>
      </c>
      <c r="I10288" s="244" t="s">
        <v>4105</v>
      </c>
      <c r="J10288" s="244" t="s">
        <v>7718</v>
      </c>
      <c r="K10288" s="244" t="s">
        <v>851</v>
      </c>
    </row>
    <row r="10289" spans="1:11" s="244" customFormat="1" x14ac:dyDescent="0.3">
      <c r="A10289" s="244" t="s">
        <v>853</v>
      </c>
      <c r="B10289" s="244" t="s">
        <v>854</v>
      </c>
      <c r="C10289" s="244" t="s">
        <v>4106</v>
      </c>
      <c r="E10289" s="244" t="s">
        <v>4106</v>
      </c>
      <c r="G10289" s="244" t="s">
        <v>4106</v>
      </c>
      <c r="I10289" s="244" t="s">
        <v>5700</v>
      </c>
      <c r="J10289" s="244" t="s">
        <v>7719</v>
      </c>
      <c r="K10289" s="244" t="s">
        <v>851</v>
      </c>
    </row>
    <row r="10290" spans="1:11" s="244" customFormat="1" x14ac:dyDescent="0.3">
      <c r="A10290" s="244" t="s">
        <v>853</v>
      </c>
      <c r="B10290" s="244" t="s">
        <v>854</v>
      </c>
      <c r="C10290" s="244" t="s">
        <v>4106</v>
      </c>
      <c r="E10290" s="244" t="s">
        <v>4106</v>
      </c>
      <c r="G10290" s="244" t="s">
        <v>4106</v>
      </c>
      <c r="I10290" s="244" t="s">
        <v>2998</v>
      </c>
      <c r="J10290" s="244" t="s">
        <v>7720</v>
      </c>
      <c r="K10290" s="244" t="s">
        <v>851</v>
      </c>
    </row>
    <row r="10291" spans="1:11" s="244" customFormat="1" x14ac:dyDescent="0.3">
      <c r="A10291" s="244" t="s">
        <v>853</v>
      </c>
      <c r="B10291" s="244" t="s">
        <v>854</v>
      </c>
      <c r="C10291" s="244" t="s">
        <v>4106</v>
      </c>
      <c r="E10291" s="244" t="s">
        <v>4106</v>
      </c>
      <c r="G10291" s="244" t="s">
        <v>4106</v>
      </c>
      <c r="I10291" s="244" t="s">
        <v>5707</v>
      </c>
      <c r="J10291" s="244" t="s">
        <v>7721</v>
      </c>
      <c r="K10291" s="244" t="s">
        <v>851</v>
      </c>
    </row>
    <row r="10292" spans="1:11" s="244" customFormat="1" x14ac:dyDescent="0.3">
      <c r="A10292" s="244" t="s">
        <v>853</v>
      </c>
      <c r="B10292" s="244" t="s">
        <v>854</v>
      </c>
      <c r="C10292" s="244" t="s">
        <v>4106</v>
      </c>
      <c r="E10292" s="244" t="s">
        <v>4106</v>
      </c>
      <c r="G10292" s="244" t="s">
        <v>4106</v>
      </c>
      <c r="I10292" s="244" t="s">
        <v>5716</v>
      </c>
      <c r="J10292" s="244" t="s">
        <v>8592</v>
      </c>
      <c r="K10292" s="244" t="s">
        <v>851</v>
      </c>
    </row>
    <row r="10293" spans="1:11" s="244" customFormat="1" x14ac:dyDescent="0.3">
      <c r="A10293" s="244" t="s">
        <v>853</v>
      </c>
      <c r="B10293" s="244" t="s">
        <v>854</v>
      </c>
      <c r="C10293" s="244" t="s">
        <v>4106</v>
      </c>
      <c r="E10293" s="244" t="s">
        <v>4106</v>
      </c>
      <c r="G10293" s="244" t="s">
        <v>4106</v>
      </c>
      <c r="I10293" s="244" t="s">
        <v>909</v>
      </c>
      <c r="J10293" s="244" t="s">
        <v>8593</v>
      </c>
      <c r="K10293" s="244" t="s">
        <v>851</v>
      </c>
    </row>
    <row r="10294" spans="1:11" s="244" customFormat="1" x14ac:dyDescent="0.3">
      <c r="A10294" s="244" t="s">
        <v>853</v>
      </c>
      <c r="B10294" s="244" t="s">
        <v>854</v>
      </c>
      <c r="C10294" s="244" t="s">
        <v>4106</v>
      </c>
      <c r="E10294" s="244" t="s">
        <v>4106</v>
      </c>
      <c r="G10294" s="244" t="s">
        <v>4106</v>
      </c>
      <c r="I10294" s="244" t="s">
        <v>5725</v>
      </c>
      <c r="J10294" s="244" t="s">
        <v>7872</v>
      </c>
      <c r="K10294" s="244" t="s">
        <v>851</v>
      </c>
    </row>
    <row r="10295" spans="1:11" s="244" customFormat="1" x14ac:dyDescent="0.3">
      <c r="A10295" s="244" t="s">
        <v>853</v>
      </c>
      <c r="B10295" s="244" t="s">
        <v>854</v>
      </c>
      <c r="C10295" s="244" t="s">
        <v>4106</v>
      </c>
      <c r="E10295" s="244" t="s">
        <v>4106</v>
      </c>
      <c r="G10295" s="244" t="s">
        <v>4106</v>
      </c>
      <c r="I10295" s="244" t="s">
        <v>5734</v>
      </c>
      <c r="J10295" s="244" t="s">
        <v>8594</v>
      </c>
      <c r="K10295" s="244" t="s">
        <v>851</v>
      </c>
    </row>
    <row r="10296" spans="1:11" s="244" customFormat="1" x14ac:dyDescent="0.3">
      <c r="A10296" s="244" t="s">
        <v>853</v>
      </c>
      <c r="B10296" s="244" t="s">
        <v>854</v>
      </c>
      <c r="C10296" s="244" t="s">
        <v>4106</v>
      </c>
      <c r="E10296" s="244" t="s">
        <v>4106</v>
      </c>
      <c r="G10296" s="244" t="s">
        <v>4106</v>
      </c>
      <c r="I10296" s="244" t="s">
        <v>5741</v>
      </c>
      <c r="J10296" s="244" t="s">
        <v>8595</v>
      </c>
      <c r="K10296" s="244" t="s">
        <v>851</v>
      </c>
    </row>
    <row r="10297" spans="1:11" s="244" customFormat="1" x14ac:dyDescent="0.3">
      <c r="A10297" s="244" t="s">
        <v>853</v>
      </c>
      <c r="B10297" s="244" t="s">
        <v>854</v>
      </c>
      <c r="C10297" s="244" t="s">
        <v>4106</v>
      </c>
      <c r="E10297" s="244" t="s">
        <v>4106</v>
      </c>
      <c r="G10297" s="244" t="s">
        <v>4106</v>
      </c>
      <c r="I10297" s="244" t="s">
        <v>5732</v>
      </c>
      <c r="J10297" s="244" t="s">
        <v>8596</v>
      </c>
      <c r="K10297" s="244" t="s">
        <v>851</v>
      </c>
    </row>
    <row r="10298" spans="1:11" s="244" customFormat="1" x14ac:dyDescent="0.3">
      <c r="A10298" s="244" t="s">
        <v>853</v>
      </c>
      <c r="B10298" s="244" t="s">
        <v>854</v>
      </c>
      <c r="C10298" s="244" t="s">
        <v>4106</v>
      </c>
      <c r="E10298" s="244" t="s">
        <v>4106</v>
      </c>
      <c r="G10298" s="244" t="s">
        <v>4106</v>
      </c>
      <c r="I10298" s="244" t="s">
        <v>5689</v>
      </c>
      <c r="J10298" s="244" t="s">
        <v>8597</v>
      </c>
      <c r="K10298" s="244" t="s">
        <v>851</v>
      </c>
    </row>
    <row r="10299" spans="1:11" s="244" customFormat="1" x14ac:dyDescent="0.3">
      <c r="A10299" s="244" t="s">
        <v>853</v>
      </c>
      <c r="B10299" s="244" t="s">
        <v>854</v>
      </c>
      <c r="C10299" s="244" t="s">
        <v>4106</v>
      </c>
      <c r="E10299" s="244" t="s">
        <v>4106</v>
      </c>
      <c r="G10299" s="244" t="s">
        <v>4106</v>
      </c>
      <c r="I10299" s="244" t="s">
        <v>881</v>
      </c>
      <c r="J10299" s="244" t="s">
        <v>7402</v>
      </c>
      <c r="K10299" s="244" t="s">
        <v>851</v>
      </c>
    </row>
    <row r="10300" spans="1:11" s="244" customFormat="1" x14ac:dyDescent="0.3">
      <c r="A10300" s="244" t="s">
        <v>853</v>
      </c>
      <c r="B10300" s="244" t="s">
        <v>854</v>
      </c>
      <c r="C10300" s="244" t="s">
        <v>4106</v>
      </c>
      <c r="E10300" s="244" t="s">
        <v>4106</v>
      </c>
      <c r="G10300" s="244" t="s">
        <v>4106</v>
      </c>
      <c r="I10300" s="244" t="s">
        <v>6459</v>
      </c>
      <c r="J10300" s="244" t="s">
        <v>8598</v>
      </c>
      <c r="K10300" s="244" t="s">
        <v>851</v>
      </c>
    </row>
    <row r="10301" spans="1:11" s="244" customFormat="1" x14ac:dyDescent="0.3">
      <c r="A10301" s="244" t="s">
        <v>853</v>
      </c>
      <c r="B10301" s="244" t="s">
        <v>854</v>
      </c>
      <c r="C10301" s="244" t="s">
        <v>4106</v>
      </c>
      <c r="E10301" s="244" t="s">
        <v>4106</v>
      </c>
      <c r="G10301" s="244" t="s">
        <v>4106</v>
      </c>
      <c r="I10301" s="244" t="s">
        <v>1073</v>
      </c>
      <c r="J10301" s="244" t="s">
        <v>3616</v>
      </c>
      <c r="K10301" s="244" t="s">
        <v>851</v>
      </c>
    </row>
    <row r="10302" spans="1:11" s="244" customFormat="1" x14ac:dyDescent="0.3">
      <c r="A10302" s="244" t="s">
        <v>853</v>
      </c>
      <c r="B10302" s="244" t="s">
        <v>854</v>
      </c>
      <c r="C10302" s="244" t="s">
        <v>4106</v>
      </c>
      <c r="E10302" s="244" t="s">
        <v>4106</v>
      </c>
      <c r="G10302" s="244" t="s">
        <v>4106</v>
      </c>
      <c r="I10302" s="244" t="s">
        <v>1063</v>
      </c>
      <c r="J10302" s="244" t="s">
        <v>8599</v>
      </c>
      <c r="K10302" s="244" t="s">
        <v>851</v>
      </c>
    </row>
    <row r="10303" spans="1:11" s="244" customFormat="1" x14ac:dyDescent="0.3">
      <c r="A10303" s="244" t="s">
        <v>853</v>
      </c>
      <c r="B10303" s="244" t="s">
        <v>854</v>
      </c>
      <c r="C10303" s="244" t="s">
        <v>4106</v>
      </c>
      <c r="E10303" s="244" t="s">
        <v>4106</v>
      </c>
      <c r="G10303" s="244" t="s">
        <v>4106</v>
      </c>
      <c r="I10303" s="244" t="s">
        <v>6466</v>
      </c>
      <c r="J10303" s="244" t="s">
        <v>8600</v>
      </c>
      <c r="K10303" s="244" t="s">
        <v>851</v>
      </c>
    </row>
    <row r="10304" spans="1:11" s="244" customFormat="1" x14ac:dyDescent="0.3">
      <c r="A10304" s="244" t="s">
        <v>853</v>
      </c>
      <c r="B10304" s="244" t="s">
        <v>854</v>
      </c>
      <c r="C10304" s="244" t="s">
        <v>4106</v>
      </c>
      <c r="E10304" s="244" t="s">
        <v>4106</v>
      </c>
      <c r="G10304" s="244" t="s">
        <v>4106</v>
      </c>
      <c r="I10304" s="244" t="s">
        <v>6470</v>
      </c>
      <c r="J10304" s="244" t="s">
        <v>8601</v>
      </c>
      <c r="K10304" s="244" t="s">
        <v>851</v>
      </c>
    </row>
    <row r="10305" spans="1:11" s="244" customFormat="1" x14ac:dyDescent="0.3">
      <c r="A10305" s="244" t="s">
        <v>853</v>
      </c>
      <c r="B10305" s="244" t="s">
        <v>854</v>
      </c>
      <c r="C10305" s="244" t="s">
        <v>4106</v>
      </c>
      <c r="E10305" s="244" t="s">
        <v>4106</v>
      </c>
      <c r="G10305" s="244" t="s">
        <v>4106</v>
      </c>
      <c r="I10305" s="244" t="s">
        <v>6474</v>
      </c>
      <c r="J10305" s="244" t="s">
        <v>8602</v>
      </c>
      <c r="K10305" s="244" t="s">
        <v>851</v>
      </c>
    </row>
    <row r="10306" spans="1:11" s="244" customFormat="1" x14ac:dyDescent="0.3">
      <c r="A10306" s="244" t="s">
        <v>853</v>
      </c>
      <c r="B10306" s="244" t="s">
        <v>854</v>
      </c>
      <c r="C10306" s="244" t="s">
        <v>4106</v>
      </c>
      <c r="E10306" s="244" t="s">
        <v>4106</v>
      </c>
      <c r="G10306" s="244" t="s">
        <v>4106</v>
      </c>
      <c r="I10306" s="244" t="s">
        <v>898</v>
      </c>
      <c r="J10306" s="244" t="s">
        <v>8603</v>
      </c>
      <c r="K10306" s="244" t="s">
        <v>851</v>
      </c>
    </row>
    <row r="10307" spans="1:11" s="244" customFormat="1" x14ac:dyDescent="0.3">
      <c r="A10307" s="244" t="s">
        <v>853</v>
      </c>
      <c r="B10307" s="244" t="s">
        <v>854</v>
      </c>
      <c r="C10307" s="244" t="s">
        <v>4106</v>
      </c>
      <c r="E10307" s="244" t="s">
        <v>4106</v>
      </c>
      <c r="G10307" s="244" t="s">
        <v>4106</v>
      </c>
      <c r="I10307" s="244" t="s">
        <v>2958</v>
      </c>
      <c r="J10307" s="244" t="s">
        <v>8604</v>
      </c>
      <c r="K10307" s="244" t="s">
        <v>851</v>
      </c>
    </row>
    <row r="10308" spans="1:11" s="244" customFormat="1" x14ac:dyDescent="0.3">
      <c r="A10308" s="244" t="s">
        <v>853</v>
      </c>
      <c r="B10308" s="244" t="s">
        <v>854</v>
      </c>
      <c r="C10308" s="244" t="s">
        <v>4106</v>
      </c>
      <c r="E10308" s="244" t="s">
        <v>4106</v>
      </c>
      <c r="G10308" s="244" t="s">
        <v>4106</v>
      </c>
      <c r="I10308" s="244" t="s">
        <v>2119</v>
      </c>
      <c r="J10308" s="244" t="s">
        <v>8605</v>
      </c>
      <c r="K10308" s="244" t="s">
        <v>851</v>
      </c>
    </row>
    <row r="10309" spans="1:11" s="244" customFormat="1" x14ac:dyDescent="0.3">
      <c r="A10309" s="244" t="s">
        <v>853</v>
      </c>
      <c r="B10309" s="244" t="s">
        <v>854</v>
      </c>
      <c r="C10309" s="244" t="s">
        <v>4106</v>
      </c>
      <c r="E10309" s="244" t="s">
        <v>4106</v>
      </c>
      <c r="G10309" s="244" t="s">
        <v>4106</v>
      </c>
      <c r="I10309" s="244" t="s">
        <v>5696</v>
      </c>
      <c r="J10309" s="244" t="s">
        <v>8606</v>
      </c>
      <c r="K10309" s="244" t="s">
        <v>851</v>
      </c>
    </row>
    <row r="10310" spans="1:11" s="244" customFormat="1" x14ac:dyDescent="0.3">
      <c r="A10310" s="244" t="s">
        <v>853</v>
      </c>
      <c r="B10310" s="244" t="s">
        <v>854</v>
      </c>
      <c r="C10310" s="244" t="s">
        <v>4106</v>
      </c>
      <c r="E10310" s="244" t="s">
        <v>4106</v>
      </c>
      <c r="G10310" s="244" t="s">
        <v>4106</v>
      </c>
      <c r="I10310" s="244" t="s">
        <v>2964</v>
      </c>
      <c r="J10310" s="244" t="s">
        <v>8607</v>
      </c>
      <c r="K10310" s="244" t="s">
        <v>851</v>
      </c>
    </row>
    <row r="10311" spans="1:11" s="244" customFormat="1" x14ac:dyDescent="0.3">
      <c r="A10311" s="244" t="s">
        <v>853</v>
      </c>
      <c r="B10311" s="244" t="s">
        <v>854</v>
      </c>
      <c r="C10311" s="244" t="s">
        <v>4106</v>
      </c>
      <c r="E10311" s="244" t="s">
        <v>4106</v>
      </c>
      <c r="G10311" s="244" t="s">
        <v>4106</v>
      </c>
      <c r="I10311" s="244" t="s">
        <v>2638</v>
      </c>
      <c r="J10311" s="244" t="s">
        <v>8608</v>
      </c>
      <c r="K10311" s="244" t="s">
        <v>851</v>
      </c>
    </row>
    <row r="10312" spans="1:11" s="244" customFormat="1" x14ac:dyDescent="0.3">
      <c r="A10312" s="244" t="s">
        <v>853</v>
      </c>
      <c r="B10312" s="244" t="s">
        <v>854</v>
      </c>
      <c r="C10312" s="244" t="s">
        <v>4106</v>
      </c>
      <c r="E10312" s="244" t="s">
        <v>4106</v>
      </c>
      <c r="G10312" s="244" t="s">
        <v>4106</v>
      </c>
      <c r="I10312" s="244" t="s">
        <v>2968</v>
      </c>
      <c r="J10312" s="244" t="s">
        <v>8609</v>
      </c>
      <c r="K10312" s="244" t="s">
        <v>851</v>
      </c>
    </row>
    <row r="10313" spans="1:11" s="244" customFormat="1" x14ac:dyDescent="0.3">
      <c r="A10313" s="244" t="s">
        <v>853</v>
      </c>
      <c r="B10313" s="244" t="s">
        <v>854</v>
      </c>
      <c r="C10313" s="244" t="s">
        <v>4106</v>
      </c>
      <c r="E10313" s="244" t="s">
        <v>4106</v>
      </c>
      <c r="G10313" s="244" t="s">
        <v>4106</v>
      </c>
      <c r="I10313" s="244" t="s">
        <v>2127</v>
      </c>
      <c r="J10313" s="244" t="s">
        <v>8610</v>
      </c>
      <c r="K10313" s="244" t="s">
        <v>851</v>
      </c>
    </row>
    <row r="10314" spans="1:11" s="244" customFormat="1" x14ac:dyDescent="0.3">
      <c r="A10314" s="244" t="s">
        <v>853</v>
      </c>
      <c r="B10314" s="244" t="s">
        <v>854</v>
      </c>
      <c r="C10314" s="244" t="s">
        <v>4106</v>
      </c>
      <c r="E10314" s="244" t="s">
        <v>4106</v>
      </c>
      <c r="G10314" s="244" t="s">
        <v>4106</v>
      </c>
      <c r="I10314" s="244" t="s">
        <v>258</v>
      </c>
      <c r="J10314" s="244" t="s">
        <v>8611</v>
      </c>
      <c r="K10314" s="244" t="s">
        <v>851</v>
      </c>
    </row>
    <row r="10315" spans="1:11" s="244" customFormat="1" x14ac:dyDescent="0.3">
      <c r="A10315" s="244" t="s">
        <v>853</v>
      </c>
      <c r="B10315" s="244" t="s">
        <v>854</v>
      </c>
      <c r="C10315" s="244" t="s">
        <v>4106</v>
      </c>
      <c r="E10315" s="244" t="s">
        <v>4106</v>
      </c>
      <c r="G10315" s="244" t="s">
        <v>4106</v>
      </c>
      <c r="I10315" s="244" t="s">
        <v>268</v>
      </c>
      <c r="J10315" s="244" t="s">
        <v>8612</v>
      </c>
      <c r="K10315" s="244" t="s">
        <v>851</v>
      </c>
    </row>
    <row r="10316" spans="1:11" s="244" customFormat="1" x14ac:dyDescent="0.3">
      <c r="A10316" s="244" t="s">
        <v>853</v>
      </c>
      <c r="B10316" s="244" t="s">
        <v>854</v>
      </c>
      <c r="C10316" s="244" t="s">
        <v>4106</v>
      </c>
      <c r="E10316" s="244" t="s">
        <v>4106</v>
      </c>
      <c r="G10316" s="244" t="s">
        <v>4106</v>
      </c>
      <c r="I10316" s="244" t="s">
        <v>2970</v>
      </c>
      <c r="J10316" s="244" t="s">
        <v>8613</v>
      </c>
      <c r="K10316" s="244" t="s">
        <v>851</v>
      </c>
    </row>
    <row r="10317" spans="1:11" s="244" customFormat="1" x14ac:dyDescent="0.3">
      <c r="A10317" s="244" t="s">
        <v>853</v>
      </c>
      <c r="B10317" s="244" t="s">
        <v>854</v>
      </c>
      <c r="C10317" s="244" t="s">
        <v>4106</v>
      </c>
      <c r="E10317" s="244" t="s">
        <v>4106</v>
      </c>
      <c r="G10317" s="244" t="s">
        <v>4106</v>
      </c>
      <c r="I10317" s="244" t="s">
        <v>6317</v>
      </c>
      <c r="J10317" s="244" t="s">
        <v>8614</v>
      </c>
      <c r="K10317" s="244" t="s">
        <v>851</v>
      </c>
    </row>
    <row r="10318" spans="1:11" s="244" customFormat="1" x14ac:dyDescent="0.3">
      <c r="A10318" s="244" t="s">
        <v>853</v>
      </c>
      <c r="B10318" s="244" t="s">
        <v>854</v>
      </c>
      <c r="C10318" s="244" t="s">
        <v>4106</v>
      </c>
      <c r="E10318" s="244" t="s">
        <v>4106</v>
      </c>
      <c r="G10318" s="244" t="s">
        <v>4106</v>
      </c>
      <c r="I10318" s="244" t="s">
        <v>2918</v>
      </c>
      <c r="J10318" s="244" t="s">
        <v>2971</v>
      </c>
      <c r="K10318" s="244" t="s">
        <v>851</v>
      </c>
    </row>
    <row r="10319" spans="1:11" s="244" customFormat="1" x14ac:dyDescent="0.3">
      <c r="A10319" s="244" t="s">
        <v>853</v>
      </c>
      <c r="B10319" s="244" t="s">
        <v>854</v>
      </c>
      <c r="C10319" s="244" t="s">
        <v>4106</v>
      </c>
      <c r="E10319" s="244" t="s">
        <v>4106</v>
      </c>
      <c r="G10319" s="244" t="s">
        <v>4106</v>
      </c>
      <c r="I10319" s="244" t="s">
        <v>2317</v>
      </c>
      <c r="J10319" s="244" t="s">
        <v>8615</v>
      </c>
      <c r="K10319" s="244" t="s">
        <v>851</v>
      </c>
    </row>
    <row r="10320" spans="1:11" s="244" customFormat="1" x14ac:dyDescent="0.3">
      <c r="A10320" s="244" t="s">
        <v>853</v>
      </c>
      <c r="B10320" s="244" t="s">
        <v>854</v>
      </c>
      <c r="C10320" s="244" t="s">
        <v>4106</v>
      </c>
      <c r="E10320" s="244" t="s">
        <v>4106</v>
      </c>
      <c r="G10320" s="244" t="s">
        <v>4106</v>
      </c>
      <c r="I10320" s="244" t="s">
        <v>2920</v>
      </c>
      <c r="J10320" s="244" t="s">
        <v>8616</v>
      </c>
      <c r="K10320" s="244" t="s">
        <v>851</v>
      </c>
    </row>
    <row r="10321" spans="1:11" s="244" customFormat="1" x14ac:dyDescent="0.3">
      <c r="A10321" s="244" t="s">
        <v>853</v>
      </c>
      <c r="B10321" s="244" t="s">
        <v>854</v>
      </c>
      <c r="C10321" s="244" t="s">
        <v>4106</v>
      </c>
      <c r="E10321" s="244" t="s">
        <v>4106</v>
      </c>
      <c r="G10321" s="244" t="s">
        <v>4106</v>
      </c>
      <c r="I10321" s="244" t="s">
        <v>2924</v>
      </c>
      <c r="J10321" s="244" t="s">
        <v>8617</v>
      </c>
      <c r="K10321" s="244" t="s">
        <v>851</v>
      </c>
    </row>
    <row r="10322" spans="1:11" s="244" customFormat="1" x14ac:dyDescent="0.3">
      <c r="A10322" s="244" t="s">
        <v>853</v>
      </c>
      <c r="B10322" s="244" t="s">
        <v>854</v>
      </c>
      <c r="C10322" s="244" t="s">
        <v>4106</v>
      </c>
      <c r="E10322" s="244" t="s">
        <v>4106</v>
      </c>
      <c r="G10322" s="244" t="s">
        <v>4106</v>
      </c>
      <c r="I10322" s="244" t="s">
        <v>2926</v>
      </c>
      <c r="J10322" s="244" t="s">
        <v>8618</v>
      </c>
      <c r="K10322" s="244" t="s">
        <v>851</v>
      </c>
    </row>
    <row r="10323" spans="1:11" s="244" customFormat="1" x14ac:dyDescent="0.3">
      <c r="A10323" s="244" t="s">
        <v>853</v>
      </c>
      <c r="B10323" s="244" t="s">
        <v>854</v>
      </c>
      <c r="C10323" s="244" t="s">
        <v>4106</v>
      </c>
      <c r="E10323" s="244" t="s">
        <v>4106</v>
      </c>
      <c r="G10323" s="244" t="s">
        <v>4106</v>
      </c>
      <c r="I10323" s="244" t="s">
        <v>4702</v>
      </c>
      <c r="J10323" s="244" t="s">
        <v>8619</v>
      </c>
      <c r="K10323" s="244" t="s">
        <v>851</v>
      </c>
    </row>
    <row r="10324" spans="1:11" s="244" customFormat="1" x14ac:dyDescent="0.3">
      <c r="A10324" s="244" t="s">
        <v>853</v>
      </c>
      <c r="B10324" s="244" t="s">
        <v>854</v>
      </c>
      <c r="C10324" s="244" t="s">
        <v>4106</v>
      </c>
      <c r="E10324" s="244" t="s">
        <v>4106</v>
      </c>
      <c r="G10324" s="244" t="s">
        <v>4106</v>
      </c>
      <c r="I10324" s="244" t="s">
        <v>4704</v>
      </c>
      <c r="J10324" s="244" t="s">
        <v>8620</v>
      </c>
      <c r="K10324" s="244" t="s">
        <v>851</v>
      </c>
    </row>
    <row r="10325" spans="1:11" s="244" customFormat="1" x14ac:dyDescent="0.3">
      <c r="A10325" s="244" t="s">
        <v>853</v>
      </c>
      <c r="B10325" s="244" t="s">
        <v>854</v>
      </c>
      <c r="C10325" s="244" t="s">
        <v>4106</v>
      </c>
      <c r="E10325" s="244" t="s">
        <v>4106</v>
      </c>
      <c r="G10325" s="244" t="s">
        <v>4106</v>
      </c>
      <c r="I10325" s="244" t="s">
        <v>1065</v>
      </c>
      <c r="J10325" s="244" t="s">
        <v>8621</v>
      </c>
      <c r="K10325" s="244" t="s">
        <v>851</v>
      </c>
    </row>
    <row r="10326" spans="1:11" s="244" customFormat="1" x14ac:dyDescent="0.3">
      <c r="A10326" s="244" t="s">
        <v>853</v>
      </c>
      <c r="B10326" s="244" t="s">
        <v>854</v>
      </c>
      <c r="C10326" s="244" t="s">
        <v>4106</v>
      </c>
      <c r="E10326" s="244" t="s">
        <v>4106</v>
      </c>
      <c r="G10326" s="244" t="s">
        <v>4106</v>
      </c>
      <c r="I10326" s="244" t="s">
        <v>1800</v>
      </c>
      <c r="J10326" s="244" t="s">
        <v>8622</v>
      </c>
      <c r="K10326" s="244" t="s">
        <v>851</v>
      </c>
    </row>
    <row r="10327" spans="1:11" s="244" customFormat="1" x14ac:dyDescent="0.3">
      <c r="A10327" s="244" t="s">
        <v>853</v>
      </c>
      <c r="B10327" s="244" t="s">
        <v>854</v>
      </c>
      <c r="C10327" s="244" t="s">
        <v>4106</v>
      </c>
      <c r="E10327" s="244" t="s">
        <v>4106</v>
      </c>
      <c r="G10327" s="244" t="s">
        <v>4106</v>
      </c>
      <c r="I10327" s="244" t="s">
        <v>4108</v>
      </c>
      <c r="J10327" s="244" t="s">
        <v>8623</v>
      </c>
      <c r="K10327" s="244" t="s">
        <v>851</v>
      </c>
    </row>
    <row r="10328" spans="1:11" s="244" customFormat="1" x14ac:dyDescent="0.3">
      <c r="A10328" s="244" t="s">
        <v>853</v>
      </c>
      <c r="B10328" s="244" t="s">
        <v>854</v>
      </c>
      <c r="C10328" s="244" t="s">
        <v>4106</v>
      </c>
      <c r="E10328" s="244" t="s">
        <v>4106</v>
      </c>
      <c r="G10328" s="244" t="s">
        <v>4106</v>
      </c>
      <c r="I10328" s="244" t="s">
        <v>1066</v>
      </c>
      <c r="J10328" s="244" t="s">
        <v>8624</v>
      </c>
      <c r="K10328" s="244" t="s">
        <v>851</v>
      </c>
    </row>
    <row r="10329" spans="1:11" s="244" customFormat="1" x14ac:dyDescent="0.3">
      <c r="A10329" s="244" t="s">
        <v>853</v>
      </c>
      <c r="B10329" s="244" t="s">
        <v>854</v>
      </c>
      <c r="C10329" s="244" t="s">
        <v>4106</v>
      </c>
      <c r="E10329" s="244" t="s">
        <v>4106</v>
      </c>
      <c r="G10329" s="244" t="s">
        <v>4106</v>
      </c>
      <c r="I10329" s="244" t="s">
        <v>3047</v>
      </c>
      <c r="J10329" s="244" t="s">
        <v>8625</v>
      </c>
      <c r="K10329" s="244" t="s">
        <v>851</v>
      </c>
    </row>
    <row r="10330" spans="1:11" s="244" customFormat="1" x14ac:dyDescent="0.3">
      <c r="A10330" s="244" t="s">
        <v>853</v>
      </c>
      <c r="B10330" s="244" t="s">
        <v>854</v>
      </c>
      <c r="C10330" s="244" t="s">
        <v>4106</v>
      </c>
      <c r="E10330" s="244" t="s">
        <v>4106</v>
      </c>
      <c r="G10330" s="244" t="s">
        <v>4106</v>
      </c>
      <c r="I10330" s="244" t="s">
        <v>4714</v>
      </c>
      <c r="J10330" s="244" t="s">
        <v>8626</v>
      </c>
      <c r="K10330" s="244" t="s">
        <v>851</v>
      </c>
    </row>
    <row r="10331" spans="1:11" s="244" customFormat="1" x14ac:dyDescent="0.3">
      <c r="A10331" s="244" t="s">
        <v>853</v>
      </c>
      <c r="B10331" s="244" t="s">
        <v>854</v>
      </c>
      <c r="C10331" s="244" t="s">
        <v>4106</v>
      </c>
      <c r="E10331" s="244" t="s">
        <v>4106</v>
      </c>
      <c r="G10331" s="244" t="s">
        <v>4106</v>
      </c>
      <c r="I10331" s="244" t="s">
        <v>1865</v>
      </c>
      <c r="J10331" s="244" t="s">
        <v>8627</v>
      </c>
      <c r="K10331" s="244" t="s">
        <v>851</v>
      </c>
    </row>
    <row r="10332" spans="1:11" s="244" customFormat="1" x14ac:dyDescent="0.3">
      <c r="A10332" s="244" t="s">
        <v>853</v>
      </c>
      <c r="B10332" s="244" t="s">
        <v>854</v>
      </c>
      <c r="C10332" s="244" t="s">
        <v>4106</v>
      </c>
      <c r="E10332" s="244" t="s">
        <v>4106</v>
      </c>
      <c r="G10332" s="244" t="s">
        <v>4106</v>
      </c>
      <c r="I10332" s="244" t="s">
        <v>6286</v>
      </c>
      <c r="J10332" s="244" t="s">
        <v>8628</v>
      </c>
      <c r="K10332" s="244" t="s">
        <v>851</v>
      </c>
    </row>
    <row r="10333" spans="1:11" s="244" customFormat="1" x14ac:dyDescent="0.3">
      <c r="A10333" s="244" t="s">
        <v>853</v>
      </c>
      <c r="B10333" s="244" t="s">
        <v>854</v>
      </c>
      <c r="C10333" s="244" t="s">
        <v>4106</v>
      </c>
      <c r="E10333" s="244" t="s">
        <v>4106</v>
      </c>
      <c r="G10333" s="244" t="s">
        <v>4106</v>
      </c>
      <c r="I10333" s="244" t="s">
        <v>2526</v>
      </c>
      <c r="J10333" s="244" t="s">
        <v>8629</v>
      </c>
      <c r="K10333" s="244" t="s">
        <v>851</v>
      </c>
    </row>
    <row r="10334" spans="1:11" s="244" customFormat="1" x14ac:dyDescent="0.3">
      <c r="A10334" s="244" t="s">
        <v>853</v>
      </c>
      <c r="B10334" s="244" t="s">
        <v>854</v>
      </c>
      <c r="C10334" s="244" t="s">
        <v>4106</v>
      </c>
      <c r="E10334" s="244" t="s">
        <v>4106</v>
      </c>
      <c r="G10334" s="244" t="s">
        <v>4106</v>
      </c>
      <c r="I10334" s="244" t="s">
        <v>153</v>
      </c>
      <c r="J10334" s="244" t="s">
        <v>8630</v>
      </c>
      <c r="K10334" s="244" t="s">
        <v>851</v>
      </c>
    </row>
    <row r="10335" spans="1:11" s="244" customFormat="1" x14ac:dyDescent="0.3">
      <c r="A10335" s="244" t="s">
        <v>853</v>
      </c>
      <c r="B10335" s="244" t="s">
        <v>854</v>
      </c>
      <c r="C10335" s="244" t="s">
        <v>4106</v>
      </c>
      <c r="E10335" s="244" t="s">
        <v>4106</v>
      </c>
      <c r="G10335" s="244" t="s">
        <v>4106</v>
      </c>
      <c r="I10335" s="244" t="s">
        <v>4716</v>
      </c>
      <c r="J10335" s="244" t="s">
        <v>8631</v>
      </c>
      <c r="K10335" s="244" t="s">
        <v>851</v>
      </c>
    </row>
    <row r="10336" spans="1:11" s="244" customFormat="1" x14ac:dyDescent="0.3">
      <c r="A10336" s="244" t="s">
        <v>853</v>
      </c>
      <c r="B10336" s="244" t="s">
        <v>854</v>
      </c>
      <c r="C10336" s="244" t="s">
        <v>4106</v>
      </c>
      <c r="E10336" s="244" t="s">
        <v>4106</v>
      </c>
      <c r="G10336" s="244" t="s">
        <v>4106</v>
      </c>
      <c r="I10336" s="244" t="s">
        <v>4720</v>
      </c>
      <c r="J10336" s="244" t="s">
        <v>8632</v>
      </c>
      <c r="K10336" s="244" t="s">
        <v>851</v>
      </c>
    </row>
    <row r="10337" spans="1:11" s="244" customFormat="1" x14ac:dyDescent="0.3">
      <c r="A10337" s="244" t="s">
        <v>853</v>
      </c>
      <c r="B10337" s="244" t="s">
        <v>854</v>
      </c>
      <c r="C10337" s="244" t="s">
        <v>4106</v>
      </c>
      <c r="E10337" s="244" t="s">
        <v>4106</v>
      </c>
      <c r="G10337" s="244" t="s">
        <v>4106</v>
      </c>
      <c r="I10337" s="244" t="s">
        <v>4724</v>
      </c>
      <c r="J10337" s="244" t="s">
        <v>8633</v>
      </c>
      <c r="K10337" s="244" t="s">
        <v>851</v>
      </c>
    </row>
    <row r="10338" spans="1:11" s="244" customFormat="1" x14ac:dyDescent="0.3">
      <c r="A10338" s="244" t="s">
        <v>853</v>
      </c>
      <c r="B10338" s="244" t="s">
        <v>854</v>
      </c>
      <c r="C10338" s="244" t="s">
        <v>4106</v>
      </c>
      <c r="E10338" s="244" t="s">
        <v>4106</v>
      </c>
      <c r="G10338" s="244" t="s">
        <v>4106</v>
      </c>
      <c r="I10338" s="244" t="s">
        <v>165</v>
      </c>
      <c r="J10338" s="244" t="s">
        <v>8634</v>
      </c>
      <c r="K10338" s="244" t="s">
        <v>851</v>
      </c>
    </row>
    <row r="10339" spans="1:11" s="244" customFormat="1" x14ac:dyDescent="0.3">
      <c r="A10339" s="244" t="s">
        <v>853</v>
      </c>
      <c r="B10339" s="244" t="s">
        <v>854</v>
      </c>
      <c r="C10339" s="244" t="s">
        <v>4106</v>
      </c>
      <c r="E10339" s="244" t="s">
        <v>4106</v>
      </c>
      <c r="G10339" s="244" t="s">
        <v>4106</v>
      </c>
      <c r="I10339" s="244" t="s">
        <v>4728</v>
      </c>
      <c r="J10339" s="244" t="s">
        <v>8635</v>
      </c>
      <c r="K10339" s="244" t="s">
        <v>851</v>
      </c>
    </row>
    <row r="10340" spans="1:11" s="244" customFormat="1" x14ac:dyDescent="0.3">
      <c r="A10340" s="244" t="s">
        <v>853</v>
      </c>
      <c r="B10340" s="244" t="s">
        <v>854</v>
      </c>
      <c r="C10340" s="244" t="s">
        <v>4106</v>
      </c>
      <c r="E10340" s="244" t="s">
        <v>4106</v>
      </c>
      <c r="G10340" s="244" t="s">
        <v>4106</v>
      </c>
      <c r="I10340" s="244" t="s">
        <v>938</v>
      </c>
      <c r="J10340" s="244" t="s">
        <v>8636</v>
      </c>
      <c r="K10340" s="244" t="s">
        <v>851</v>
      </c>
    </row>
    <row r="10341" spans="1:11" s="244" customFormat="1" x14ac:dyDescent="0.3">
      <c r="A10341" s="244" t="s">
        <v>853</v>
      </c>
      <c r="B10341" s="244" t="s">
        <v>854</v>
      </c>
      <c r="C10341" s="244" t="s">
        <v>4106</v>
      </c>
      <c r="E10341" s="244" t="s">
        <v>4106</v>
      </c>
      <c r="G10341" s="244" t="s">
        <v>4106</v>
      </c>
      <c r="I10341" s="244" t="s">
        <v>4818</v>
      </c>
      <c r="J10341" s="244" t="s">
        <v>4266</v>
      </c>
      <c r="K10341" s="244" t="s">
        <v>851</v>
      </c>
    </row>
    <row r="10342" spans="1:11" s="244" customFormat="1" x14ac:dyDescent="0.3">
      <c r="A10342" s="244" t="s">
        <v>853</v>
      </c>
      <c r="B10342" s="244" t="s">
        <v>854</v>
      </c>
      <c r="C10342" s="244" t="s">
        <v>4106</v>
      </c>
      <c r="E10342" s="244" t="s">
        <v>4106</v>
      </c>
      <c r="G10342" s="244" t="s">
        <v>4106</v>
      </c>
      <c r="I10342" s="244" t="s">
        <v>4735</v>
      </c>
      <c r="J10342" s="244" t="s">
        <v>8637</v>
      </c>
      <c r="K10342" s="244" t="s">
        <v>851</v>
      </c>
    </row>
    <row r="10343" spans="1:11" s="244" customFormat="1" x14ac:dyDescent="0.3">
      <c r="A10343" s="244" t="s">
        <v>853</v>
      </c>
      <c r="B10343" s="244" t="s">
        <v>854</v>
      </c>
      <c r="C10343" s="244" t="s">
        <v>4106</v>
      </c>
      <c r="E10343" s="244" t="s">
        <v>4106</v>
      </c>
      <c r="G10343" s="244" t="s">
        <v>4106</v>
      </c>
      <c r="I10343" s="244" t="s">
        <v>1841</v>
      </c>
      <c r="J10343" s="244" t="s">
        <v>8638</v>
      </c>
      <c r="K10343" s="244" t="s">
        <v>851</v>
      </c>
    </row>
    <row r="10344" spans="1:11" s="244" customFormat="1" x14ac:dyDescent="0.3">
      <c r="A10344" s="244" t="s">
        <v>853</v>
      </c>
      <c r="B10344" s="244" t="s">
        <v>854</v>
      </c>
      <c r="C10344" s="244" t="s">
        <v>4106</v>
      </c>
      <c r="E10344" s="244" t="s">
        <v>4106</v>
      </c>
      <c r="G10344" s="244" t="s">
        <v>4106</v>
      </c>
      <c r="I10344" s="244" t="s">
        <v>5316</v>
      </c>
      <c r="J10344" s="244" t="s">
        <v>8639</v>
      </c>
      <c r="K10344" s="244" t="s">
        <v>851</v>
      </c>
    </row>
    <row r="10345" spans="1:11" s="244" customFormat="1" x14ac:dyDescent="0.3">
      <c r="A10345" s="244" t="s">
        <v>853</v>
      </c>
      <c r="B10345" s="244" t="s">
        <v>854</v>
      </c>
      <c r="C10345" s="244" t="s">
        <v>4106</v>
      </c>
      <c r="E10345" s="244" t="s">
        <v>4106</v>
      </c>
      <c r="G10345" s="244" t="s">
        <v>4106</v>
      </c>
      <c r="I10345" s="244" t="s">
        <v>5318</v>
      </c>
      <c r="J10345" s="244" t="s">
        <v>8640</v>
      </c>
      <c r="K10345" s="244" t="s">
        <v>851</v>
      </c>
    </row>
    <row r="10346" spans="1:11" s="244" customFormat="1" x14ac:dyDescent="0.3">
      <c r="A10346" s="244" t="s">
        <v>853</v>
      </c>
      <c r="B10346" s="244" t="s">
        <v>854</v>
      </c>
      <c r="C10346" s="244" t="s">
        <v>4106</v>
      </c>
      <c r="E10346" s="244" t="s">
        <v>4106</v>
      </c>
      <c r="G10346" s="244" t="s">
        <v>4106</v>
      </c>
      <c r="I10346" s="244" t="s">
        <v>4745</v>
      </c>
      <c r="J10346" s="244" t="s">
        <v>8641</v>
      </c>
      <c r="K10346" s="244" t="s">
        <v>851</v>
      </c>
    </row>
    <row r="10347" spans="1:11" s="244" customFormat="1" x14ac:dyDescent="0.3">
      <c r="A10347" s="244" t="s">
        <v>853</v>
      </c>
      <c r="B10347" s="244" t="s">
        <v>854</v>
      </c>
      <c r="C10347" s="244" t="s">
        <v>4106</v>
      </c>
      <c r="E10347" s="244" t="s">
        <v>4106</v>
      </c>
      <c r="G10347" s="244" t="s">
        <v>4106</v>
      </c>
      <c r="I10347" s="244" t="s">
        <v>5727</v>
      </c>
      <c r="J10347" s="244" t="s">
        <v>8642</v>
      </c>
      <c r="K10347" s="244" t="s">
        <v>851</v>
      </c>
    </row>
    <row r="10348" spans="1:11" s="244" customFormat="1" x14ac:dyDescent="0.3">
      <c r="A10348" s="244" t="s">
        <v>853</v>
      </c>
      <c r="B10348" s="244" t="s">
        <v>854</v>
      </c>
      <c r="C10348" s="244" t="s">
        <v>4106</v>
      </c>
      <c r="E10348" s="244" t="s">
        <v>4106</v>
      </c>
      <c r="G10348" s="244" t="s">
        <v>4106</v>
      </c>
      <c r="I10348" s="244" t="s">
        <v>5327</v>
      </c>
      <c r="J10348" s="244" t="s">
        <v>8643</v>
      </c>
      <c r="K10348" s="244" t="s">
        <v>851</v>
      </c>
    </row>
    <row r="10349" spans="1:11" s="244" customFormat="1" x14ac:dyDescent="0.3">
      <c r="A10349" s="244" t="s">
        <v>853</v>
      </c>
      <c r="B10349" s="244" t="s">
        <v>854</v>
      </c>
      <c r="C10349" s="244" t="s">
        <v>4106</v>
      </c>
      <c r="E10349" s="244" t="s">
        <v>4106</v>
      </c>
      <c r="G10349" s="244" t="s">
        <v>4106</v>
      </c>
      <c r="I10349" s="244" t="s">
        <v>6106</v>
      </c>
      <c r="J10349" s="244" t="s">
        <v>8644</v>
      </c>
      <c r="K10349" s="244" t="s">
        <v>851</v>
      </c>
    </row>
    <row r="10350" spans="1:11" s="244" customFormat="1" x14ac:dyDescent="0.3">
      <c r="A10350" s="244" t="s">
        <v>853</v>
      </c>
      <c r="B10350" s="244" t="s">
        <v>854</v>
      </c>
      <c r="C10350" s="244" t="s">
        <v>4106</v>
      </c>
      <c r="E10350" s="244" t="s">
        <v>4106</v>
      </c>
      <c r="G10350" s="244" t="s">
        <v>4106</v>
      </c>
      <c r="I10350" s="244" t="s">
        <v>6734</v>
      </c>
      <c r="J10350" s="244" t="s">
        <v>8645</v>
      </c>
      <c r="K10350" s="244" t="s">
        <v>851</v>
      </c>
    </row>
    <row r="10351" spans="1:11" s="244" customFormat="1" x14ac:dyDescent="0.3">
      <c r="A10351" s="244" t="s">
        <v>853</v>
      </c>
      <c r="B10351" s="244" t="s">
        <v>854</v>
      </c>
      <c r="C10351" s="244" t="s">
        <v>4106</v>
      </c>
      <c r="E10351" s="244" t="s">
        <v>4106</v>
      </c>
      <c r="G10351" s="244" t="s">
        <v>4106</v>
      </c>
      <c r="I10351" s="244" t="s">
        <v>5187</v>
      </c>
      <c r="J10351" s="244" t="s">
        <v>8646</v>
      </c>
      <c r="K10351" s="244" t="s">
        <v>851</v>
      </c>
    </row>
    <row r="10352" spans="1:11" s="244" customFormat="1" x14ac:dyDescent="0.3">
      <c r="A10352" s="244" t="s">
        <v>853</v>
      </c>
      <c r="B10352" s="244" t="s">
        <v>854</v>
      </c>
      <c r="C10352" s="244" t="s">
        <v>4106</v>
      </c>
      <c r="E10352" s="244" t="s">
        <v>4106</v>
      </c>
      <c r="G10352" s="244" t="s">
        <v>4106</v>
      </c>
      <c r="I10352" s="244" t="s">
        <v>5192</v>
      </c>
      <c r="J10352" s="244" t="s">
        <v>8647</v>
      </c>
      <c r="K10352" s="244" t="s">
        <v>851</v>
      </c>
    </row>
    <row r="10353" spans="1:11" s="244" customFormat="1" x14ac:dyDescent="0.3">
      <c r="A10353" s="244" t="s">
        <v>853</v>
      </c>
      <c r="B10353" s="244" t="s">
        <v>854</v>
      </c>
      <c r="C10353" s="244" t="s">
        <v>4106</v>
      </c>
      <c r="E10353" s="244" t="s">
        <v>4106</v>
      </c>
      <c r="G10353" s="244" t="s">
        <v>4106</v>
      </c>
      <c r="I10353" s="244" t="s">
        <v>4751</v>
      </c>
      <c r="J10353" s="244" t="s">
        <v>4572</v>
      </c>
      <c r="K10353" s="244" t="s">
        <v>851</v>
      </c>
    </row>
    <row r="10354" spans="1:11" s="244" customFormat="1" x14ac:dyDescent="0.3">
      <c r="A10354" s="244" t="s">
        <v>853</v>
      </c>
      <c r="B10354" s="244" t="s">
        <v>854</v>
      </c>
      <c r="C10354" s="244" t="s">
        <v>4106</v>
      </c>
      <c r="E10354" s="244" t="s">
        <v>4106</v>
      </c>
      <c r="G10354" s="244" t="s">
        <v>4106</v>
      </c>
      <c r="I10354" s="244" t="s">
        <v>5331</v>
      </c>
      <c r="J10354" s="244" t="s">
        <v>8648</v>
      </c>
      <c r="K10354" s="244" t="s">
        <v>851</v>
      </c>
    </row>
    <row r="10355" spans="1:11" s="244" customFormat="1" x14ac:dyDescent="0.3">
      <c r="A10355" s="244" t="s">
        <v>853</v>
      </c>
      <c r="B10355" s="244" t="s">
        <v>854</v>
      </c>
      <c r="C10355" s="244" t="s">
        <v>4106</v>
      </c>
      <c r="E10355" s="244" t="s">
        <v>4106</v>
      </c>
      <c r="G10355" s="244" t="s">
        <v>4106</v>
      </c>
      <c r="I10355" s="244" t="s">
        <v>5333</v>
      </c>
      <c r="J10355" s="244" t="s">
        <v>8649</v>
      </c>
      <c r="K10355" s="244" t="s">
        <v>851</v>
      </c>
    </row>
    <row r="10356" spans="1:11" s="244" customFormat="1" x14ac:dyDescent="0.3">
      <c r="A10356" s="244" t="s">
        <v>853</v>
      </c>
      <c r="B10356" s="244" t="s">
        <v>854</v>
      </c>
      <c r="C10356" s="244" t="s">
        <v>4106</v>
      </c>
      <c r="E10356" s="244" t="s">
        <v>4106</v>
      </c>
      <c r="G10356" s="244" t="s">
        <v>4106</v>
      </c>
      <c r="I10356" s="244" t="s">
        <v>5458</v>
      </c>
      <c r="J10356" s="244" t="s">
        <v>8650</v>
      </c>
      <c r="K10356" s="244" t="s">
        <v>851</v>
      </c>
    </row>
    <row r="10357" spans="1:11" s="244" customFormat="1" x14ac:dyDescent="0.3">
      <c r="A10357" s="244" t="s">
        <v>853</v>
      </c>
      <c r="B10357" s="244" t="s">
        <v>854</v>
      </c>
      <c r="C10357" s="244" t="s">
        <v>4106</v>
      </c>
      <c r="E10357" s="244" t="s">
        <v>4106</v>
      </c>
      <c r="G10357" s="244" t="s">
        <v>4106</v>
      </c>
      <c r="I10357" s="244" t="s">
        <v>799</v>
      </c>
      <c r="J10357" s="244" t="s">
        <v>8651</v>
      </c>
      <c r="K10357" s="244" t="s">
        <v>851</v>
      </c>
    </row>
    <row r="10358" spans="1:11" s="244" customFormat="1" x14ac:dyDescent="0.3">
      <c r="A10358" s="244" t="s">
        <v>853</v>
      </c>
      <c r="B10358" s="244" t="s">
        <v>854</v>
      </c>
      <c r="C10358" s="244" t="s">
        <v>4106</v>
      </c>
      <c r="E10358" s="244" t="s">
        <v>4106</v>
      </c>
      <c r="G10358" s="244" t="s">
        <v>4106</v>
      </c>
      <c r="I10358" s="244" t="s">
        <v>1054</v>
      </c>
      <c r="J10358" s="244" t="s">
        <v>8652</v>
      </c>
      <c r="K10358" s="244" t="s">
        <v>851</v>
      </c>
    </row>
    <row r="10359" spans="1:11" s="244" customFormat="1" x14ac:dyDescent="0.3">
      <c r="A10359" s="244" t="s">
        <v>853</v>
      </c>
      <c r="B10359" s="244" t="s">
        <v>854</v>
      </c>
      <c r="C10359" s="244" t="s">
        <v>4106</v>
      </c>
      <c r="E10359" s="244" t="s">
        <v>4106</v>
      </c>
      <c r="G10359" s="244" t="s">
        <v>4106</v>
      </c>
      <c r="I10359" s="244" t="s">
        <v>851</v>
      </c>
      <c r="J10359" s="244" t="s">
        <v>8653</v>
      </c>
      <c r="K10359" s="244" t="s">
        <v>851</v>
      </c>
    </row>
    <row r="10360" spans="1:11" s="244" customFormat="1" x14ac:dyDescent="0.3">
      <c r="A10360" s="244" t="s">
        <v>853</v>
      </c>
      <c r="B10360" s="244" t="s">
        <v>854</v>
      </c>
      <c r="C10360" s="244" t="s">
        <v>4106</v>
      </c>
      <c r="E10360" s="244" t="s">
        <v>4106</v>
      </c>
      <c r="G10360" s="244" t="s">
        <v>4106</v>
      </c>
      <c r="I10360" s="244" t="s">
        <v>855</v>
      </c>
      <c r="J10360" s="244" t="s">
        <v>8654</v>
      </c>
      <c r="K10360" s="244" t="s">
        <v>851</v>
      </c>
    </row>
    <row r="10361" spans="1:11" s="244" customFormat="1" x14ac:dyDescent="0.3">
      <c r="A10361" s="244" t="s">
        <v>853</v>
      </c>
      <c r="B10361" s="244" t="s">
        <v>854</v>
      </c>
      <c r="C10361" s="244" t="s">
        <v>4106</v>
      </c>
      <c r="E10361" s="244" t="s">
        <v>4106</v>
      </c>
      <c r="G10361" s="244" t="s">
        <v>4106</v>
      </c>
      <c r="I10361" s="244" t="s">
        <v>859</v>
      </c>
      <c r="J10361" s="244" t="s">
        <v>8655</v>
      </c>
      <c r="K10361" s="244" t="s">
        <v>851</v>
      </c>
    </row>
    <row r="10362" spans="1:11" s="244" customFormat="1" x14ac:dyDescent="0.3">
      <c r="A10362" s="244" t="s">
        <v>853</v>
      </c>
      <c r="B10362" s="244" t="s">
        <v>854</v>
      </c>
      <c r="C10362" s="244" t="s">
        <v>4106</v>
      </c>
      <c r="E10362" s="244" t="s">
        <v>4106</v>
      </c>
      <c r="G10362" s="244" t="s">
        <v>4106</v>
      </c>
      <c r="I10362" s="244" t="s">
        <v>863</v>
      </c>
      <c r="J10362" s="244" t="s">
        <v>8656</v>
      </c>
      <c r="K10362" s="244" t="s">
        <v>851</v>
      </c>
    </row>
    <row r="10363" spans="1:11" s="244" customFormat="1" x14ac:dyDescent="0.3">
      <c r="A10363" s="244" t="s">
        <v>853</v>
      </c>
      <c r="B10363" s="244" t="s">
        <v>854</v>
      </c>
      <c r="C10363" s="244" t="s">
        <v>4106</v>
      </c>
      <c r="E10363" s="244" t="s">
        <v>4106</v>
      </c>
      <c r="G10363" s="244" t="s">
        <v>4106</v>
      </c>
      <c r="I10363" s="244" t="s">
        <v>867</v>
      </c>
      <c r="J10363" s="244" t="s">
        <v>1462</v>
      </c>
      <c r="K10363" s="244" t="s">
        <v>851</v>
      </c>
    </row>
    <row r="10364" spans="1:11" s="244" customFormat="1" x14ac:dyDescent="0.3">
      <c r="A10364" s="244" t="s">
        <v>853</v>
      </c>
      <c r="B10364" s="244" t="s">
        <v>854</v>
      </c>
      <c r="C10364" s="244" t="s">
        <v>4106</v>
      </c>
      <c r="E10364" s="244" t="s">
        <v>4106</v>
      </c>
      <c r="G10364" s="244" t="s">
        <v>4106</v>
      </c>
      <c r="I10364" s="244" t="s">
        <v>6269</v>
      </c>
      <c r="J10364" s="244" t="s">
        <v>8657</v>
      </c>
      <c r="K10364" s="244" t="s">
        <v>851</v>
      </c>
    </row>
    <row r="10365" spans="1:11" s="244" customFormat="1" x14ac:dyDescent="0.3">
      <c r="A10365" s="244" t="s">
        <v>853</v>
      </c>
      <c r="B10365" s="244" t="s">
        <v>854</v>
      </c>
      <c r="C10365" s="244" t="s">
        <v>4106</v>
      </c>
      <c r="E10365" s="244" t="s">
        <v>4106</v>
      </c>
      <c r="G10365" s="244" t="s">
        <v>4106</v>
      </c>
      <c r="I10365" s="244" t="s">
        <v>5342</v>
      </c>
      <c r="J10365" s="244" t="s">
        <v>8658</v>
      </c>
      <c r="K10365" s="244" t="s">
        <v>851</v>
      </c>
    </row>
    <row r="10366" spans="1:11" s="244" customFormat="1" x14ac:dyDescent="0.3">
      <c r="A10366" s="244" t="s">
        <v>853</v>
      </c>
      <c r="B10366" s="244" t="s">
        <v>854</v>
      </c>
      <c r="C10366" s="244" t="s">
        <v>4106</v>
      </c>
      <c r="E10366" s="244" t="s">
        <v>4106</v>
      </c>
      <c r="G10366" s="244" t="s">
        <v>4106</v>
      </c>
      <c r="I10366" s="244" t="s">
        <v>6120</v>
      </c>
      <c r="J10366" s="244" t="s">
        <v>8659</v>
      </c>
      <c r="K10366" s="244" t="s">
        <v>851</v>
      </c>
    </row>
    <row r="10367" spans="1:11" s="244" customFormat="1" x14ac:dyDescent="0.3">
      <c r="A10367" s="244" t="s">
        <v>853</v>
      </c>
      <c r="B10367" s="244" t="s">
        <v>854</v>
      </c>
      <c r="C10367" s="244" t="s">
        <v>4106</v>
      </c>
      <c r="E10367" s="244" t="s">
        <v>4106</v>
      </c>
      <c r="G10367" s="244" t="s">
        <v>4106</v>
      </c>
      <c r="I10367" s="244" t="s">
        <v>869</v>
      </c>
      <c r="J10367" s="244" t="s">
        <v>8660</v>
      </c>
      <c r="K10367" s="244" t="s">
        <v>851</v>
      </c>
    </row>
    <row r="10368" spans="1:11" s="244" customFormat="1" x14ac:dyDescent="0.3">
      <c r="A10368" s="244" t="s">
        <v>853</v>
      </c>
      <c r="B10368" s="244" t="s">
        <v>854</v>
      </c>
      <c r="C10368" s="244" t="s">
        <v>4106</v>
      </c>
      <c r="E10368" s="244" t="s">
        <v>4106</v>
      </c>
      <c r="G10368" s="244" t="s">
        <v>4106</v>
      </c>
      <c r="I10368" s="244" t="s">
        <v>873</v>
      </c>
      <c r="J10368" s="244" t="s">
        <v>8661</v>
      </c>
      <c r="K10368" s="244" t="s">
        <v>851</v>
      </c>
    </row>
    <row r="10369" spans="1:11" s="244" customFormat="1" x14ac:dyDescent="0.3">
      <c r="A10369" s="244" t="s">
        <v>853</v>
      </c>
      <c r="B10369" s="244" t="s">
        <v>854</v>
      </c>
      <c r="C10369" s="244" t="s">
        <v>4106</v>
      </c>
      <c r="E10369" s="244" t="s">
        <v>4106</v>
      </c>
      <c r="G10369" s="244" t="s">
        <v>4106</v>
      </c>
      <c r="I10369" s="244" t="s">
        <v>878</v>
      </c>
      <c r="J10369" s="244" t="s">
        <v>2556</v>
      </c>
      <c r="K10369" s="244" t="s">
        <v>851</v>
      </c>
    </row>
    <row r="10370" spans="1:11" s="244" customFormat="1" x14ac:dyDescent="0.3">
      <c r="A10370" s="244" t="s">
        <v>853</v>
      </c>
      <c r="B10370" s="244" t="s">
        <v>854</v>
      </c>
      <c r="C10370" s="244" t="s">
        <v>4106</v>
      </c>
      <c r="E10370" s="244" t="s">
        <v>4106</v>
      </c>
      <c r="G10370" s="244" t="s">
        <v>4106</v>
      </c>
      <c r="I10370" s="244" t="s">
        <v>879</v>
      </c>
      <c r="J10370" s="244" t="s">
        <v>8662</v>
      </c>
      <c r="K10370" s="244" t="s">
        <v>851</v>
      </c>
    </row>
    <row r="10371" spans="1:11" s="244" customFormat="1" x14ac:dyDescent="0.3">
      <c r="A10371" s="244" t="s">
        <v>853</v>
      </c>
      <c r="B10371" s="244" t="s">
        <v>854</v>
      </c>
      <c r="C10371" s="244" t="s">
        <v>4106</v>
      </c>
      <c r="E10371" s="244" t="s">
        <v>4106</v>
      </c>
      <c r="G10371" s="244" t="s">
        <v>4106</v>
      </c>
      <c r="I10371" s="244" t="s">
        <v>2146</v>
      </c>
      <c r="J10371" s="244" t="s">
        <v>8663</v>
      </c>
      <c r="K10371" s="244" t="s">
        <v>851</v>
      </c>
    </row>
    <row r="10372" spans="1:11" s="244" customFormat="1" x14ac:dyDescent="0.3">
      <c r="A10372" s="244" t="s">
        <v>853</v>
      </c>
      <c r="B10372" s="244" t="s">
        <v>854</v>
      </c>
      <c r="C10372" s="244" t="s">
        <v>4106</v>
      </c>
      <c r="E10372" s="244" t="s">
        <v>4106</v>
      </c>
      <c r="G10372" s="244" t="s">
        <v>4106</v>
      </c>
      <c r="I10372" s="244" t="s">
        <v>2152</v>
      </c>
      <c r="J10372" s="244" t="s">
        <v>8664</v>
      </c>
      <c r="K10372" s="244" t="s">
        <v>851</v>
      </c>
    </row>
    <row r="10373" spans="1:11" s="244" customFormat="1" x14ac:dyDescent="0.3">
      <c r="A10373" s="244" t="s">
        <v>853</v>
      </c>
      <c r="B10373" s="244" t="s">
        <v>854</v>
      </c>
      <c r="C10373" s="244" t="s">
        <v>4106</v>
      </c>
      <c r="E10373" s="244" t="s">
        <v>4106</v>
      </c>
      <c r="G10373" s="244" t="s">
        <v>4106</v>
      </c>
      <c r="I10373" s="244" t="s">
        <v>2154</v>
      </c>
      <c r="J10373" s="244" t="s">
        <v>8665</v>
      </c>
      <c r="K10373" s="244" t="s">
        <v>851</v>
      </c>
    </row>
    <row r="10374" spans="1:11" s="244" customFormat="1" x14ac:dyDescent="0.3">
      <c r="A10374" s="244" t="s">
        <v>853</v>
      </c>
      <c r="B10374" s="244" t="s">
        <v>854</v>
      </c>
      <c r="C10374" s="244" t="s">
        <v>4106</v>
      </c>
      <c r="E10374" s="244" t="s">
        <v>4106</v>
      </c>
      <c r="G10374" s="244" t="s">
        <v>4106</v>
      </c>
      <c r="I10374" s="244" t="s">
        <v>2156</v>
      </c>
      <c r="J10374" s="244" t="s">
        <v>8666</v>
      </c>
      <c r="K10374" s="244" t="s">
        <v>851</v>
      </c>
    </row>
    <row r="10375" spans="1:11" s="244" customFormat="1" x14ac:dyDescent="0.3">
      <c r="A10375" s="244" t="s">
        <v>853</v>
      </c>
      <c r="B10375" s="244" t="s">
        <v>854</v>
      </c>
      <c r="C10375" s="244" t="s">
        <v>4106</v>
      </c>
      <c r="E10375" s="244" t="s">
        <v>4106</v>
      </c>
      <c r="G10375" s="244" t="s">
        <v>4106</v>
      </c>
      <c r="I10375" s="244" t="s">
        <v>5352</v>
      </c>
      <c r="J10375" s="244" t="s">
        <v>8667</v>
      </c>
      <c r="K10375" s="244" t="s">
        <v>851</v>
      </c>
    </row>
    <row r="10376" spans="1:11" s="244" customFormat="1" x14ac:dyDescent="0.3">
      <c r="A10376" s="244" t="s">
        <v>853</v>
      </c>
      <c r="B10376" s="244" t="s">
        <v>854</v>
      </c>
      <c r="C10376" s="244" t="s">
        <v>4106</v>
      </c>
      <c r="E10376" s="244" t="s">
        <v>4106</v>
      </c>
      <c r="G10376" s="244" t="s">
        <v>4106</v>
      </c>
      <c r="I10376" s="244" t="s">
        <v>882</v>
      </c>
      <c r="J10376" s="244" t="s">
        <v>8668</v>
      </c>
      <c r="K10376" s="244" t="s">
        <v>851</v>
      </c>
    </row>
    <row r="10377" spans="1:11" s="244" customFormat="1" x14ac:dyDescent="0.3">
      <c r="A10377" s="244" t="s">
        <v>853</v>
      </c>
      <c r="B10377" s="244" t="s">
        <v>854</v>
      </c>
      <c r="C10377" s="244" t="s">
        <v>4106</v>
      </c>
      <c r="E10377" s="244" t="s">
        <v>4106</v>
      </c>
      <c r="G10377" s="244" t="s">
        <v>4106</v>
      </c>
      <c r="I10377" s="244" t="s">
        <v>5354</v>
      </c>
      <c r="J10377" s="244" t="s">
        <v>3237</v>
      </c>
      <c r="K10377" s="244" t="s">
        <v>851</v>
      </c>
    </row>
    <row r="10378" spans="1:11" s="244" customFormat="1" x14ac:dyDescent="0.3">
      <c r="A10378" s="244" t="s">
        <v>853</v>
      </c>
      <c r="B10378" s="244" t="s">
        <v>854</v>
      </c>
      <c r="C10378" s="244" t="s">
        <v>4106</v>
      </c>
      <c r="E10378" s="244" t="s">
        <v>4106</v>
      </c>
      <c r="G10378" s="244" t="s">
        <v>4106</v>
      </c>
      <c r="I10378" s="244" t="s">
        <v>5015</v>
      </c>
      <c r="J10378" s="244" t="s">
        <v>8669</v>
      </c>
      <c r="K10378" s="244" t="s">
        <v>851</v>
      </c>
    </row>
    <row r="10379" spans="1:11" s="244" customFormat="1" x14ac:dyDescent="0.3">
      <c r="A10379" s="244" t="s">
        <v>853</v>
      </c>
      <c r="B10379" s="244" t="s">
        <v>854</v>
      </c>
      <c r="C10379" s="244" t="s">
        <v>4106</v>
      </c>
      <c r="E10379" s="244" t="s">
        <v>4106</v>
      </c>
      <c r="G10379" s="244" t="s">
        <v>4106</v>
      </c>
      <c r="I10379" s="244" t="s">
        <v>884</v>
      </c>
      <c r="J10379" s="244" t="s">
        <v>2592</v>
      </c>
      <c r="K10379" s="244" t="s">
        <v>851</v>
      </c>
    </row>
    <row r="10380" spans="1:11" s="244" customFormat="1" x14ac:dyDescent="0.3">
      <c r="A10380" s="244" t="s">
        <v>853</v>
      </c>
      <c r="B10380" s="244" t="s">
        <v>854</v>
      </c>
      <c r="C10380" s="244" t="s">
        <v>4106</v>
      </c>
      <c r="E10380" s="244" t="s">
        <v>4106</v>
      </c>
      <c r="G10380" s="244" t="s">
        <v>4106</v>
      </c>
      <c r="I10380" s="244" t="s">
        <v>889</v>
      </c>
      <c r="J10380" s="244" t="s">
        <v>2593</v>
      </c>
      <c r="K10380" s="244" t="s">
        <v>851</v>
      </c>
    </row>
    <row r="10381" spans="1:11" s="244" customFormat="1" x14ac:dyDescent="0.3">
      <c r="A10381" s="244" t="s">
        <v>853</v>
      </c>
      <c r="B10381" s="244" t="s">
        <v>854</v>
      </c>
      <c r="C10381" s="244" t="s">
        <v>4106</v>
      </c>
      <c r="E10381" s="244" t="s">
        <v>4106</v>
      </c>
      <c r="G10381" s="244" t="s">
        <v>4106</v>
      </c>
      <c r="I10381" s="244" t="s">
        <v>895</v>
      </c>
      <c r="J10381" s="244" t="s">
        <v>8670</v>
      </c>
      <c r="K10381" s="244" t="s">
        <v>851</v>
      </c>
    </row>
    <row r="10382" spans="1:11" s="244" customFormat="1" x14ac:dyDescent="0.3">
      <c r="A10382" s="244" t="s">
        <v>853</v>
      </c>
      <c r="B10382" s="244" t="s">
        <v>854</v>
      </c>
      <c r="C10382" s="244" t="s">
        <v>4106</v>
      </c>
      <c r="E10382" s="244" t="s">
        <v>4106</v>
      </c>
      <c r="G10382" s="244" t="s">
        <v>4106</v>
      </c>
      <c r="I10382" s="244" t="s">
        <v>901</v>
      </c>
      <c r="J10382" s="244" t="s">
        <v>8671</v>
      </c>
      <c r="K10382" s="244" t="s">
        <v>851</v>
      </c>
    </row>
    <row r="10383" spans="1:11" s="244" customFormat="1" x14ac:dyDescent="0.3">
      <c r="A10383" s="244" t="s">
        <v>853</v>
      </c>
      <c r="B10383" s="244" t="s">
        <v>854</v>
      </c>
      <c r="C10383" s="244" t="s">
        <v>4106</v>
      </c>
      <c r="E10383" s="244" t="s">
        <v>4106</v>
      </c>
      <c r="G10383" s="244" t="s">
        <v>4106</v>
      </c>
      <c r="I10383" s="244" t="s">
        <v>5358</v>
      </c>
      <c r="J10383" s="244" t="s">
        <v>8672</v>
      </c>
      <c r="K10383" s="244" t="s">
        <v>851</v>
      </c>
    </row>
    <row r="10384" spans="1:11" s="244" customFormat="1" x14ac:dyDescent="0.3">
      <c r="A10384" s="244" t="s">
        <v>853</v>
      </c>
      <c r="B10384" s="244" t="s">
        <v>854</v>
      </c>
      <c r="C10384" s="244" t="s">
        <v>4106</v>
      </c>
      <c r="E10384" s="244" t="s">
        <v>4106</v>
      </c>
      <c r="G10384" s="244" t="s">
        <v>4106</v>
      </c>
      <c r="I10384" s="244" t="s">
        <v>904</v>
      </c>
      <c r="J10384" s="244" t="s">
        <v>1447</v>
      </c>
      <c r="K10384" s="244" t="s">
        <v>851</v>
      </c>
    </row>
    <row r="10385" spans="1:11" s="244" customFormat="1" x14ac:dyDescent="0.3">
      <c r="A10385" s="244" t="s">
        <v>853</v>
      </c>
      <c r="B10385" s="244" t="s">
        <v>854</v>
      </c>
      <c r="C10385" s="244" t="s">
        <v>4106</v>
      </c>
      <c r="E10385" s="244" t="s">
        <v>4106</v>
      </c>
      <c r="G10385" s="244" t="s">
        <v>4106</v>
      </c>
      <c r="I10385" s="244" t="s">
        <v>907</v>
      </c>
      <c r="J10385" s="244" t="s">
        <v>8673</v>
      </c>
      <c r="K10385" s="244" t="s">
        <v>851</v>
      </c>
    </row>
    <row r="10386" spans="1:11" s="244" customFormat="1" x14ac:dyDescent="0.3">
      <c r="A10386" s="244" t="s">
        <v>853</v>
      </c>
      <c r="B10386" s="244" t="s">
        <v>854</v>
      </c>
      <c r="C10386" s="244" t="s">
        <v>4106</v>
      </c>
      <c r="E10386" s="244" t="s">
        <v>4106</v>
      </c>
      <c r="G10386" s="244" t="s">
        <v>4106</v>
      </c>
      <c r="I10386" s="244" t="s">
        <v>911</v>
      </c>
      <c r="J10386" s="244" t="s">
        <v>8674</v>
      </c>
      <c r="K10386" s="244" t="s">
        <v>851</v>
      </c>
    </row>
    <row r="10387" spans="1:11" s="244" customFormat="1" x14ac:dyDescent="0.3">
      <c r="A10387" s="244" t="s">
        <v>853</v>
      </c>
      <c r="B10387" s="244" t="s">
        <v>854</v>
      </c>
      <c r="C10387" s="244" t="s">
        <v>4106</v>
      </c>
      <c r="E10387" s="244" t="s">
        <v>4106</v>
      </c>
      <c r="G10387" s="244" t="s">
        <v>4106</v>
      </c>
      <c r="I10387" s="244" t="s">
        <v>5070</v>
      </c>
      <c r="J10387" s="244" t="s">
        <v>8675</v>
      </c>
      <c r="K10387" s="244" t="s">
        <v>851</v>
      </c>
    </row>
    <row r="10388" spans="1:11" s="244" customFormat="1" x14ac:dyDescent="0.3">
      <c r="A10388" s="244" t="s">
        <v>853</v>
      </c>
      <c r="B10388" s="244" t="s">
        <v>854</v>
      </c>
      <c r="C10388" s="244" t="s">
        <v>4106</v>
      </c>
      <c r="E10388" s="244" t="s">
        <v>4106</v>
      </c>
      <c r="G10388" s="244" t="s">
        <v>4106</v>
      </c>
      <c r="I10388" s="244" t="s">
        <v>921</v>
      </c>
      <c r="J10388" s="244" t="s">
        <v>8676</v>
      </c>
      <c r="K10388" s="244" t="s">
        <v>851</v>
      </c>
    </row>
    <row r="10389" spans="1:11" s="244" customFormat="1" x14ac:dyDescent="0.3">
      <c r="A10389" s="244" t="s">
        <v>853</v>
      </c>
      <c r="B10389" s="244" t="s">
        <v>854</v>
      </c>
      <c r="C10389" s="244" t="s">
        <v>4106</v>
      </c>
      <c r="E10389" s="244" t="s">
        <v>4106</v>
      </c>
      <c r="G10389" s="244" t="s">
        <v>4106</v>
      </c>
      <c r="I10389" s="244" t="s">
        <v>925</v>
      </c>
      <c r="J10389" s="244" t="s">
        <v>1471</v>
      </c>
      <c r="K10389" s="244" t="s">
        <v>851</v>
      </c>
    </row>
    <row r="10390" spans="1:11" s="244" customFormat="1" x14ac:dyDescent="0.3">
      <c r="A10390" s="244" t="s">
        <v>853</v>
      </c>
      <c r="B10390" s="244" t="s">
        <v>854</v>
      </c>
      <c r="C10390" s="244" t="s">
        <v>4106</v>
      </c>
      <c r="E10390" s="244" t="s">
        <v>4106</v>
      </c>
      <c r="G10390" s="244" t="s">
        <v>4106</v>
      </c>
      <c r="I10390" s="244" t="s">
        <v>5201</v>
      </c>
      <c r="J10390" s="244" t="s">
        <v>8677</v>
      </c>
      <c r="K10390" s="244" t="s">
        <v>851</v>
      </c>
    </row>
    <row r="10391" spans="1:11" s="244" customFormat="1" x14ac:dyDescent="0.3">
      <c r="A10391" s="244" t="s">
        <v>853</v>
      </c>
      <c r="B10391" s="244" t="s">
        <v>854</v>
      </c>
      <c r="C10391" s="244" t="s">
        <v>4106</v>
      </c>
      <c r="E10391" s="244" t="s">
        <v>4106</v>
      </c>
      <c r="G10391" s="244" t="s">
        <v>4106</v>
      </c>
      <c r="I10391" s="244" t="s">
        <v>928</v>
      </c>
      <c r="J10391" s="244" t="s">
        <v>8678</v>
      </c>
      <c r="K10391" s="244" t="s">
        <v>851</v>
      </c>
    </row>
    <row r="10392" spans="1:11" s="244" customFormat="1" x14ac:dyDescent="0.3">
      <c r="A10392" s="244" t="s">
        <v>853</v>
      </c>
      <c r="B10392" s="244" t="s">
        <v>854</v>
      </c>
      <c r="C10392" s="244" t="s">
        <v>4106</v>
      </c>
      <c r="E10392" s="244" t="s">
        <v>4106</v>
      </c>
      <c r="G10392" s="244" t="s">
        <v>4106</v>
      </c>
      <c r="I10392" s="244" t="s">
        <v>930</v>
      </c>
      <c r="J10392" s="244" t="s">
        <v>8679</v>
      </c>
      <c r="K10392" s="244" t="s">
        <v>851</v>
      </c>
    </row>
    <row r="10393" spans="1:11" s="244" customFormat="1" x14ac:dyDescent="0.3">
      <c r="A10393" s="244" t="s">
        <v>853</v>
      </c>
      <c r="B10393" s="244" t="s">
        <v>854</v>
      </c>
      <c r="C10393" s="244" t="s">
        <v>4106</v>
      </c>
      <c r="E10393" s="244" t="s">
        <v>4106</v>
      </c>
      <c r="G10393" s="244" t="s">
        <v>4106</v>
      </c>
      <c r="I10393" s="244" t="s">
        <v>5368</v>
      </c>
      <c r="J10393" s="244" t="s">
        <v>8680</v>
      </c>
      <c r="K10393" s="244" t="s">
        <v>851</v>
      </c>
    </row>
    <row r="10394" spans="1:11" s="244" customFormat="1" x14ac:dyDescent="0.3">
      <c r="A10394" s="244" t="s">
        <v>853</v>
      </c>
      <c r="B10394" s="244" t="s">
        <v>854</v>
      </c>
      <c r="C10394" s="244" t="s">
        <v>4106</v>
      </c>
      <c r="E10394" s="244" t="s">
        <v>4106</v>
      </c>
      <c r="G10394" s="244" t="s">
        <v>4106</v>
      </c>
      <c r="I10394" s="244" t="s">
        <v>5370</v>
      </c>
      <c r="J10394" s="244" t="s">
        <v>8681</v>
      </c>
      <c r="K10394" s="244" t="s">
        <v>851</v>
      </c>
    </row>
    <row r="10395" spans="1:11" s="244" customFormat="1" x14ac:dyDescent="0.3">
      <c r="A10395" s="244" t="s">
        <v>853</v>
      </c>
      <c r="B10395" s="244" t="s">
        <v>854</v>
      </c>
      <c r="C10395" s="244" t="s">
        <v>4106</v>
      </c>
      <c r="E10395" s="244" t="s">
        <v>4106</v>
      </c>
      <c r="G10395" s="244" t="s">
        <v>4106</v>
      </c>
      <c r="I10395" s="244" t="s">
        <v>934</v>
      </c>
      <c r="J10395" s="244" t="s">
        <v>8682</v>
      </c>
      <c r="K10395" s="244" t="s">
        <v>851</v>
      </c>
    </row>
    <row r="10396" spans="1:11" s="244" customFormat="1" x14ac:dyDescent="0.3">
      <c r="A10396" s="244" t="s">
        <v>853</v>
      </c>
      <c r="B10396" s="244" t="s">
        <v>854</v>
      </c>
      <c r="C10396" s="244" t="s">
        <v>4106</v>
      </c>
      <c r="E10396" s="244" t="s">
        <v>4106</v>
      </c>
      <c r="G10396" s="244" t="s">
        <v>4106</v>
      </c>
      <c r="I10396" s="244" t="s">
        <v>936</v>
      </c>
      <c r="J10396" s="244" t="s">
        <v>8683</v>
      </c>
      <c r="K10396" s="244" t="s">
        <v>851</v>
      </c>
    </row>
    <row r="10397" spans="1:11" s="244" customFormat="1" x14ac:dyDescent="0.3">
      <c r="A10397" s="244" t="s">
        <v>853</v>
      </c>
      <c r="B10397" s="244" t="s">
        <v>854</v>
      </c>
      <c r="C10397" s="244" t="s">
        <v>4106</v>
      </c>
      <c r="E10397" s="244" t="s">
        <v>4106</v>
      </c>
      <c r="G10397" s="244" t="s">
        <v>4106</v>
      </c>
      <c r="I10397" s="244" t="s">
        <v>939</v>
      </c>
      <c r="J10397" s="244" t="s">
        <v>8684</v>
      </c>
      <c r="K10397" s="244" t="s">
        <v>851</v>
      </c>
    </row>
    <row r="10398" spans="1:11" s="244" customFormat="1" x14ac:dyDescent="0.3">
      <c r="A10398" s="244" t="s">
        <v>853</v>
      </c>
      <c r="B10398" s="244" t="s">
        <v>854</v>
      </c>
      <c r="C10398" s="244" t="s">
        <v>4106</v>
      </c>
      <c r="E10398" s="244" t="s">
        <v>4106</v>
      </c>
      <c r="G10398" s="244" t="s">
        <v>4106</v>
      </c>
      <c r="I10398" s="244" t="s">
        <v>946</v>
      </c>
      <c r="J10398" s="244" t="s">
        <v>8685</v>
      </c>
      <c r="K10398" s="244" t="s">
        <v>851</v>
      </c>
    </row>
    <row r="10399" spans="1:11" s="244" customFormat="1" x14ac:dyDescent="0.3">
      <c r="A10399" s="244" t="s">
        <v>853</v>
      </c>
      <c r="B10399" s="244" t="s">
        <v>854</v>
      </c>
      <c r="C10399" s="244" t="s">
        <v>4106</v>
      </c>
      <c r="E10399" s="244" t="s">
        <v>4106</v>
      </c>
      <c r="G10399" s="244" t="s">
        <v>4106</v>
      </c>
      <c r="I10399" s="244" t="s">
        <v>3147</v>
      </c>
      <c r="J10399" s="244" t="s">
        <v>8686</v>
      </c>
      <c r="K10399" s="244" t="s">
        <v>851</v>
      </c>
    </row>
    <row r="10400" spans="1:11" s="244" customFormat="1" x14ac:dyDescent="0.3">
      <c r="A10400" s="244" t="s">
        <v>853</v>
      </c>
      <c r="B10400" s="244" t="s">
        <v>854</v>
      </c>
      <c r="C10400" s="244" t="s">
        <v>4106</v>
      </c>
      <c r="E10400" s="244" t="s">
        <v>4106</v>
      </c>
      <c r="G10400" s="244" t="s">
        <v>4106</v>
      </c>
      <c r="I10400" s="244" t="s">
        <v>1870</v>
      </c>
      <c r="J10400" s="244" t="s">
        <v>8566</v>
      </c>
      <c r="K10400" s="244" t="s">
        <v>851</v>
      </c>
    </row>
    <row r="10401" spans="1:11" s="244" customFormat="1" x14ac:dyDescent="0.3">
      <c r="A10401" s="244" t="s">
        <v>853</v>
      </c>
      <c r="B10401" s="244" t="s">
        <v>854</v>
      </c>
      <c r="C10401" s="244" t="s">
        <v>4106</v>
      </c>
      <c r="E10401" s="244" t="s">
        <v>4106</v>
      </c>
      <c r="G10401" s="244" t="s">
        <v>4106</v>
      </c>
      <c r="I10401" s="244" t="s">
        <v>3152</v>
      </c>
      <c r="J10401" s="244" t="s">
        <v>3389</v>
      </c>
      <c r="K10401" s="244" t="s">
        <v>851</v>
      </c>
    </row>
    <row r="10402" spans="1:11" s="244" customFormat="1" x14ac:dyDescent="0.3">
      <c r="A10402" s="244" t="s">
        <v>853</v>
      </c>
      <c r="B10402" s="244" t="s">
        <v>854</v>
      </c>
      <c r="C10402" s="244" t="s">
        <v>4106</v>
      </c>
      <c r="E10402" s="244" t="s">
        <v>4106</v>
      </c>
      <c r="G10402" s="244" t="s">
        <v>4106</v>
      </c>
      <c r="I10402" s="244" t="s">
        <v>3156</v>
      </c>
      <c r="J10402" s="244" t="s">
        <v>8687</v>
      </c>
      <c r="K10402" s="244" t="s">
        <v>851</v>
      </c>
    </row>
    <row r="10403" spans="1:11" s="244" customFormat="1" x14ac:dyDescent="0.3">
      <c r="A10403" s="244" t="s">
        <v>853</v>
      </c>
      <c r="B10403" s="244" t="s">
        <v>854</v>
      </c>
      <c r="C10403" s="244" t="s">
        <v>4106</v>
      </c>
      <c r="E10403" s="244" t="s">
        <v>4106</v>
      </c>
      <c r="G10403" s="244" t="s">
        <v>4106</v>
      </c>
      <c r="I10403" s="244" t="s">
        <v>3158</v>
      </c>
      <c r="J10403" s="244" t="s">
        <v>8688</v>
      </c>
      <c r="K10403" s="244" t="s">
        <v>851</v>
      </c>
    </row>
    <row r="10404" spans="1:11" s="244" customFormat="1" x14ac:dyDescent="0.3">
      <c r="A10404" s="244" t="s">
        <v>853</v>
      </c>
      <c r="B10404" s="244" t="s">
        <v>854</v>
      </c>
      <c r="C10404" s="244" t="s">
        <v>4106</v>
      </c>
      <c r="E10404" s="244" t="s">
        <v>4106</v>
      </c>
      <c r="G10404" s="244" t="s">
        <v>4106</v>
      </c>
      <c r="I10404" s="244" t="s">
        <v>2992</v>
      </c>
      <c r="J10404" s="244" t="s">
        <v>8689</v>
      </c>
      <c r="K10404" s="244" t="s">
        <v>851</v>
      </c>
    </row>
    <row r="10405" spans="1:11" s="244" customFormat="1" x14ac:dyDescent="0.3">
      <c r="A10405" s="244" t="s">
        <v>853</v>
      </c>
      <c r="B10405" s="244" t="s">
        <v>854</v>
      </c>
      <c r="C10405" s="244" t="s">
        <v>4106</v>
      </c>
      <c r="E10405" s="244" t="s">
        <v>4106</v>
      </c>
      <c r="G10405" s="244" t="s">
        <v>4106</v>
      </c>
      <c r="I10405" s="244" t="s">
        <v>3162</v>
      </c>
      <c r="J10405" s="244" t="s">
        <v>8690</v>
      </c>
      <c r="K10405" s="244" t="s">
        <v>851</v>
      </c>
    </row>
    <row r="10406" spans="1:11" s="244" customFormat="1" x14ac:dyDescent="0.3">
      <c r="A10406" s="244" t="s">
        <v>853</v>
      </c>
      <c r="B10406" s="244" t="s">
        <v>854</v>
      </c>
      <c r="C10406" s="244" t="s">
        <v>4106</v>
      </c>
      <c r="E10406" s="244" t="s">
        <v>4106</v>
      </c>
      <c r="G10406" s="244" t="s">
        <v>4106</v>
      </c>
      <c r="I10406" s="244" t="s">
        <v>3165</v>
      </c>
      <c r="J10406" s="244" t="s">
        <v>8691</v>
      </c>
      <c r="K10406" s="244" t="s">
        <v>851</v>
      </c>
    </row>
    <row r="10407" spans="1:11" s="244" customFormat="1" x14ac:dyDescent="0.3">
      <c r="A10407" s="244" t="s">
        <v>853</v>
      </c>
      <c r="B10407" s="244" t="s">
        <v>854</v>
      </c>
      <c r="C10407" s="244" t="s">
        <v>4106</v>
      </c>
      <c r="E10407" s="244" t="s">
        <v>4106</v>
      </c>
      <c r="G10407" s="244" t="s">
        <v>4106</v>
      </c>
      <c r="I10407" s="244" t="s">
        <v>847</v>
      </c>
      <c r="J10407" s="244" t="s">
        <v>8692</v>
      </c>
      <c r="K10407" s="244" t="s">
        <v>851</v>
      </c>
    </row>
    <row r="10408" spans="1:11" s="244" customFormat="1" x14ac:dyDescent="0.3">
      <c r="A10408" s="244" t="s">
        <v>853</v>
      </c>
      <c r="B10408" s="244" t="s">
        <v>854</v>
      </c>
      <c r="C10408" s="244" t="s">
        <v>4106</v>
      </c>
      <c r="E10408" s="244" t="s">
        <v>4106</v>
      </c>
      <c r="G10408" s="244" t="s">
        <v>4106</v>
      </c>
      <c r="I10408" s="244" t="s">
        <v>305</v>
      </c>
      <c r="J10408" s="244" t="s">
        <v>8693</v>
      </c>
      <c r="K10408" s="244" t="s">
        <v>851</v>
      </c>
    </row>
    <row r="10409" spans="1:11" s="244" customFormat="1" x14ac:dyDescent="0.3">
      <c r="A10409" s="244" t="s">
        <v>853</v>
      </c>
      <c r="B10409" s="244" t="s">
        <v>854</v>
      </c>
      <c r="C10409" s="244" t="s">
        <v>4106</v>
      </c>
      <c r="E10409" s="244" t="s">
        <v>4106</v>
      </c>
      <c r="G10409" s="244" t="s">
        <v>4106</v>
      </c>
      <c r="I10409" s="244" t="s">
        <v>3169</v>
      </c>
      <c r="J10409" s="244" t="s">
        <v>8694</v>
      </c>
      <c r="K10409" s="244" t="s">
        <v>851</v>
      </c>
    </row>
    <row r="10410" spans="1:11" s="244" customFormat="1" x14ac:dyDescent="0.3">
      <c r="A10410" s="244" t="s">
        <v>853</v>
      </c>
      <c r="B10410" s="244" t="s">
        <v>854</v>
      </c>
      <c r="C10410" s="244" t="s">
        <v>4106</v>
      </c>
      <c r="E10410" s="244" t="s">
        <v>4106</v>
      </c>
      <c r="G10410" s="244" t="s">
        <v>4106</v>
      </c>
      <c r="I10410" s="244" t="s">
        <v>3171</v>
      </c>
      <c r="J10410" s="244" t="s">
        <v>8695</v>
      </c>
      <c r="K10410" s="244" t="s">
        <v>851</v>
      </c>
    </row>
    <row r="10411" spans="1:11" s="244" customFormat="1" x14ac:dyDescent="0.3">
      <c r="A10411" s="244" t="s">
        <v>853</v>
      </c>
      <c r="B10411" s="244" t="s">
        <v>854</v>
      </c>
      <c r="C10411" s="244" t="s">
        <v>4106</v>
      </c>
      <c r="E10411" s="244" t="s">
        <v>4106</v>
      </c>
      <c r="G10411" s="244" t="s">
        <v>4106</v>
      </c>
      <c r="I10411" s="244" t="s">
        <v>3173</v>
      </c>
      <c r="J10411" s="244" t="s">
        <v>8696</v>
      </c>
      <c r="K10411" s="244" t="s">
        <v>851</v>
      </c>
    </row>
    <row r="10412" spans="1:11" s="244" customFormat="1" x14ac:dyDescent="0.3">
      <c r="A10412" s="244" t="s">
        <v>853</v>
      </c>
      <c r="B10412" s="244" t="s">
        <v>854</v>
      </c>
      <c r="C10412" s="244" t="s">
        <v>4106</v>
      </c>
      <c r="E10412" s="244" t="s">
        <v>4106</v>
      </c>
      <c r="G10412" s="244" t="s">
        <v>4106</v>
      </c>
      <c r="I10412" s="244" t="s">
        <v>3175</v>
      </c>
      <c r="J10412" s="244" t="s">
        <v>8697</v>
      </c>
      <c r="K10412" s="244" t="s">
        <v>851</v>
      </c>
    </row>
    <row r="10413" spans="1:11" s="244" customFormat="1" x14ac:dyDescent="0.3">
      <c r="A10413" s="244" t="s">
        <v>853</v>
      </c>
      <c r="B10413" s="244" t="s">
        <v>854</v>
      </c>
      <c r="C10413" s="244" t="s">
        <v>4106</v>
      </c>
      <c r="E10413" s="244" t="s">
        <v>4106</v>
      </c>
      <c r="G10413" s="244" t="s">
        <v>4106</v>
      </c>
      <c r="I10413" s="244" t="s">
        <v>3181</v>
      </c>
      <c r="J10413" s="244" t="s">
        <v>8698</v>
      </c>
      <c r="K10413" s="244" t="s">
        <v>851</v>
      </c>
    </row>
    <row r="10414" spans="1:11" s="244" customFormat="1" x14ac:dyDescent="0.3">
      <c r="A10414" s="244" t="s">
        <v>853</v>
      </c>
      <c r="B10414" s="244" t="s">
        <v>854</v>
      </c>
      <c r="C10414" s="244" t="s">
        <v>4106</v>
      </c>
      <c r="E10414" s="244" t="s">
        <v>4106</v>
      </c>
      <c r="G10414" s="244" t="s">
        <v>4106</v>
      </c>
      <c r="I10414" s="244" t="s">
        <v>3183</v>
      </c>
      <c r="J10414" s="244" t="s">
        <v>8699</v>
      </c>
      <c r="K10414" s="244" t="s">
        <v>851</v>
      </c>
    </row>
    <row r="10415" spans="1:11" s="244" customFormat="1" x14ac:dyDescent="0.3">
      <c r="A10415" s="244" t="s">
        <v>853</v>
      </c>
      <c r="B10415" s="244" t="s">
        <v>854</v>
      </c>
      <c r="C10415" s="244" t="s">
        <v>4106</v>
      </c>
      <c r="E10415" s="244" t="s">
        <v>4106</v>
      </c>
      <c r="G10415" s="244" t="s">
        <v>4106</v>
      </c>
      <c r="I10415" s="244" t="s">
        <v>3188</v>
      </c>
      <c r="J10415" s="244" t="s">
        <v>8700</v>
      </c>
      <c r="K10415" s="244" t="s">
        <v>851</v>
      </c>
    </row>
    <row r="10416" spans="1:11" s="244" customFormat="1" x14ac:dyDescent="0.3">
      <c r="A10416" s="244" t="s">
        <v>849</v>
      </c>
      <c r="B10416" s="244" t="s">
        <v>850</v>
      </c>
      <c r="C10416" s="244" t="s">
        <v>4106</v>
      </c>
      <c r="E10416" s="244" t="s">
        <v>4106</v>
      </c>
      <c r="G10416" s="244" t="s">
        <v>4106</v>
      </c>
      <c r="I10416" s="244" t="s">
        <v>4106</v>
      </c>
      <c r="J10416" s="244" t="s">
        <v>8906</v>
      </c>
      <c r="K10416" s="244" t="s">
        <v>654</v>
      </c>
    </row>
    <row r="10417" spans="1:11" s="244" customFormat="1" x14ac:dyDescent="0.3">
      <c r="A10417" s="244" t="s">
        <v>849</v>
      </c>
      <c r="B10417" s="244" t="s">
        <v>850</v>
      </c>
      <c r="C10417" s="244" t="s">
        <v>4106</v>
      </c>
      <c r="E10417" s="244" t="s">
        <v>4106</v>
      </c>
      <c r="G10417" s="244" t="s">
        <v>4106</v>
      </c>
      <c r="I10417" s="244" t="s">
        <v>4105</v>
      </c>
      <c r="J10417" s="244" t="s">
        <v>4151</v>
      </c>
      <c r="K10417" s="244" t="s">
        <v>654</v>
      </c>
    </row>
    <row r="10418" spans="1:11" s="244" customFormat="1" x14ac:dyDescent="0.3">
      <c r="A10418" s="244" t="s">
        <v>849</v>
      </c>
      <c r="B10418" s="244" t="s">
        <v>850</v>
      </c>
      <c r="C10418" s="244" t="s">
        <v>4106</v>
      </c>
      <c r="E10418" s="244" t="s">
        <v>4106</v>
      </c>
      <c r="G10418" s="244" t="s">
        <v>4106</v>
      </c>
      <c r="I10418" s="244" t="s">
        <v>5700</v>
      </c>
      <c r="J10418" s="244" t="s">
        <v>7712</v>
      </c>
      <c r="K10418" s="244" t="s">
        <v>654</v>
      </c>
    </row>
    <row r="10419" spans="1:11" s="244" customFormat="1" x14ac:dyDescent="0.3">
      <c r="A10419" s="244" t="s">
        <v>849</v>
      </c>
      <c r="B10419" s="244" t="s">
        <v>850</v>
      </c>
      <c r="C10419" s="244" t="s">
        <v>4106</v>
      </c>
      <c r="E10419" s="244" t="s">
        <v>4106</v>
      </c>
      <c r="G10419" s="244" t="s">
        <v>4106</v>
      </c>
      <c r="I10419" s="244" t="s">
        <v>2998</v>
      </c>
      <c r="J10419" s="244" t="s">
        <v>7713</v>
      </c>
      <c r="K10419" s="244" t="s">
        <v>654</v>
      </c>
    </row>
    <row r="10420" spans="1:11" s="244" customFormat="1" x14ac:dyDescent="0.3">
      <c r="A10420" s="244" t="s">
        <v>849</v>
      </c>
      <c r="B10420" s="244" t="s">
        <v>850</v>
      </c>
      <c r="C10420" s="244" t="s">
        <v>4106</v>
      </c>
      <c r="E10420" s="244" t="s">
        <v>4106</v>
      </c>
      <c r="G10420" s="244" t="s">
        <v>4106</v>
      </c>
      <c r="I10420" s="244" t="s">
        <v>5707</v>
      </c>
      <c r="J10420" s="244" t="s">
        <v>812</v>
      </c>
      <c r="K10420" s="244" t="s">
        <v>654</v>
      </c>
    </row>
    <row r="10421" spans="1:11" s="244" customFormat="1" x14ac:dyDescent="0.3">
      <c r="A10421" s="244" t="s">
        <v>849</v>
      </c>
      <c r="B10421" s="244" t="s">
        <v>850</v>
      </c>
      <c r="C10421" s="244" t="s">
        <v>4106</v>
      </c>
      <c r="E10421" s="244" t="s">
        <v>4106</v>
      </c>
      <c r="G10421" s="244" t="s">
        <v>4106</v>
      </c>
      <c r="I10421" s="244" t="s">
        <v>5716</v>
      </c>
      <c r="J10421" s="244" t="s">
        <v>7714</v>
      </c>
      <c r="K10421" s="244" t="s">
        <v>654</v>
      </c>
    </row>
    <row r="10422" spans="1:11" s="244" customFormat="1" x14ac:dyDescent="0.3">
      <c r="A10422" s="244" t="s">
        <v>849</v>
      </c>
      <c r="B10422" s="244" t="s">
        <v>850</v>
      </c>
      <c r="C10422" s="244" t="s">
        <v>4106</v>
      </c>
      <c r="E10422" s="244" t="s">
        <v>4106</v>
      </c>
      <c r="G10422" s="244" t="s">
        <v>4106</v>
      </c>
      <c r="I10422" s="244" t="s">
        <v>909</v>
      </c>
      <c r="J10422" s="244" t="s">
        <v>7715</v>
      </c>
      <c r="K10422" s="244" t="s">
        <v>654</v>
      </c>
    </row>
    <row r="10423" spans="1:11" s="244" customFormat="1" x14ac:dyDescent="0.3">
      <c r="A10423" s="244" t="s">
        <v>849</v>
      </c>
      <c r="B10423" s="244" t="s">
        <v>850</v>
      </c>
      <c r="C10423" s="244" t="s">
        <v>4106</v>
      </c>
      <c r="E10423" s="244" t="s">
        <v>4106</v>
      </c>
      <c r="G10423" s="244" t="s">
        <v>4106</v>
      </c>
      <c r="I10423" s="244" t="s">
        <v>5725</v>
      </c>
      <c r="J10423" s="244" t="s">
        <v>7716</v>
      </c>
      <c r="K10423" s="244" t="s">
        <v>654</v>
      </c>
    </row>
    <row r="10424" spans="1:11" s="244" customFormat="1" x14ac:dyDescent="0.3">
      <c r="A10424" s="244" t="s">
        <v>849</v>
      </c>
      <c r="B10424" s="244" t="s">
        <v>850</v>
      </c>
      <c r="C10424" s="244" t="s">
        <v>4106</v>
      </c>
      <c r="E10424" s="244" t="s">
        <v>4106</v>
      </c>
      <c r="G10424" s="244" t="s">
        <v>4106</v>
      </c>
      <c r="I10424" s="244" t="s">
        <v>5734</v>
      </c>
      <c r="J10424" s="244" t="s">
        <v>7717</v>
      </c>
      <c r="K10424" s="244" t="s">
        <v>654</v>
      </c>
    </row>
    <row r="10425" spans="1:11" s="244" customFormat="1" x14ac:dyDescent="0.3">
      <c r="A10425" s="244" t="s">
        <v>849</v>
      </c>
      <c r="B10425" s="244" t="s">
        <v>850</v>
      </c>
      <c r="C10425" s="244" t="s">
        <v>4106</v>
      </c>
      <c r="E10425" s="244" t="s">
        <v>4106</v>
      </c>
      <c r="G10425" s="244" t="s">
        <v>4106</v>
      </c>
      <c r="I10425" s="244" t="s">
        <v>5741</v>
      </c>
      <c r="J10425" s="244" t="s">
        <v>2927</v>
      </c>
      <c r="K10425" s="244" t="s">
        <v>654</v>
      </c>
    </row>
    <row r="10426" spans="1:11" s="244" customFormat="1" x14ac:dyDescent="0.3">
      <c r="A10426" s="244" t="s">
        <v>849</v>
      </c>
      <c r="B10426" s="244" t="s">
        <v>850</v>
      </c>
      <c r="C10426" s="244" t="s">
        <v>5707</v>
      </c>
      <c r="D10426" s="244" t="s">
        <v>4723</v>
      </c>
      <c r="E10426" s="244" t="s">
        <v>4106</v>
      </c>
      <c r="G10426" s="244" t="s">
        <v>4106</v>
      </c>
      <c r="I10426" s="244" t="s">
        <v>4106</v>
      </c>
      <c r="J10426" s="244" t="s">
        <v>8906</v>
      </c>
      <c r="K10426" s="244" t="s">
        <v>654</v>
      </c>
    </row>
    <row r="10427" spans="1:11" s="244" customFormat="1" x14ac:dyDescent="0.3">
      <c r="A10427" s="244" t="s">
        <v>849</v>
      </c>
      <c r="B10427" s="244" t="s">
        <v>850</v>
      </c>
      <c r="C10427" s="244" t="s">
        <v>5707</v>
      </c>
      <c r="D10427" s="244" t="s">
        <v>4723</v>
      </c>
      <c r="E10427" s="244" t="s">
        <v>4106</v>
      </c>
      <c r="G10427" s="244" t="s">
        <v>4106</v>
      </c>
      <c r="I10427" s="244" t="s">
        <v>4105</v>
      </c>
      <c r="J10427" s="244" t="s">
        <v>4151</v>
      </c>
      <c r="K10427" s="244" t="s">
        <v>654</v>
      </c>
    </row>
    <row r="10428" spans="1:11" s="244" customFormat="1" x14ac:dyDescent="0.3">
      <c r="A10428" s="244" t="s">
        <v>849</v>
      </c>
      <c r="B10428" s="244" t="s">
        <v>850</v>
      </c>
      <c r="C10428" s="244" t="s">
        <v>5707</v>
      </c>
      <c r="D10428" s="244" t="s">
        <v>4723</v>
      </c>
      <c r="E10428" s="244" t="s">
        <v>4106</v>
      </c>
      <c r="G10428" s="244" t="s">
        <v>4106</v>
      </c>
      <c r="I10428" s="244" t="s">
        <v>5700</v>
      </c>
      <c r="J10428" s="244" t="s">
        <v>7712</v>
      </c>
      <c r="K10428" s="244" t="s">
        <v>654</v>
      </c>
    </row>
    <row r="10429" spans="1:11" s="244" customFormat="1" x14ac:dyDescent="0.3">
      <c r="A10429" s="244" t="s">
        <v>849</v>
      </c>
      <c r="B10429" s="244" t="s">
        <v>850</v>
      </c>
      <c r="C10429" s="244" t="s">
        <v>5707</v>
      </c>
      <c r="D10429" s="244" t="s">
        <v>4723</v>
      </c>
      <c r="E10429" s="244" t="s">
        <v>4106</v>
      </c>
      <c r="G10429" s="244" t="s">
        <v>4106</v>
      </c>
      <c r="I10429" s="244" t="s">
        <v>2998</v>
      </c>
      <c r="J10429" s="244" t="s">
        <v>7713</v>
      </c>
      <c r="K10429" s="244" t="s">
        <v>654</v>
      </c>
    </row>
    <row r="10430" spans="1:11" s="244" customFormat="1" x14ac:dyDescent="0.3">
      <c r="A10430" s="244" t="s">
        <v>849</v>
      </c>
      <c r="B10430" s="244" t="s">
        <v>850</v>
      </c>
      <c r="C10430" s="244" t="s">
        <v>5707</v>
      </c>
      <c r="D10430" s="244" t="s">
        <v>4723</v>
      </c>
      <c r="E10430" s="244" t="s">
        <v>4106</v>
      </c>
      <c r="G10430" s="244" t="s">
        <v>4106</v>
      </c>
      <c r="I10430" s="244" t="s">
        <v>5707</v>
      </c>
      <c r="J10430" s="244" t="s">
        <v>812</v>
      </c>
      <c r="K10430" s="244" t="s">
        <v>654</v>
      </c>
    </row>
    <row r="10431" spans="1:11" s="244" customFormat="1" x14ac:dyDescent="0.3">
      <c r="A10431" s="244" t="s">
        <v>849</v>
      </c>
      <c r="B10431" s="244" t="s">
        <v>850</v>
      </c>
      <c r="C10431" s="244" t="s">
        <v>5707</v>
      </c>
      <c r="D10431" s="244" t="s">
        <v>4723</v>
      </c>
      <c r="E10431" s="244" t="s">
        <v>4106</v>
      </c>
      <c r="G10431" s="244" t="s">
        <v>4106</v>
      </c>
      <c r="I10431" s="244" t="s">
        <v>5716</v>
      </c>
      <c r="J10431" s="244" t="s">
        <v>7714</v>
      </c>
      <c r="K10431" s="244" t="s">
        <v>654</v>
      </c>
    </row>
    <row r="10432" spans="1:11" s="244" customFormat="1" x14ac:dyDescent="0.3">
      <c r="A10432" s="244" t="s">
        <v>849</v>
      </c>
      <c r="B10432" s="244" t="s">
        <v>850</v>
      </c>
      <c r="C10432" s="244" t="s">
        <v>5707</v>
      </c>
      <c r="D10432" s="244" t="s">
        <v>4723</v>
      </c>
      <c r="E10432" s="244" t="s">
        <v>4106</v>
      </c>
      <c r="G10432" s="244" t="s">
        <v>4106</v>
      </c>
      <c r="I10432" s="244" t="s">
        <v>909</v>
      </c>
      <c r="J10432" s="244" t="s">
        <v>7715</v>
      </c>
      <c r="K10432" s="244" t="s">
        <v>654</v>
      </c>
    </row>
    <row r="10433" spans="1:11" s="244" customFormat="1" x14ac:dyDescent="0.3">
      <c r="A10433" s="244" t="s">
        <v>849</v>
      </c>
      <c r="B10433" s="244" t="s">
        <v>850</v>
      </c>
      <c r="C10433" s="244" t="s">
        <v>5707</v>
      </c>
      <c r="D10433" s="244" t="s">
        <v>4723</v>
      </c>
      <c r="E10433" s="244" t="s">
        <v>4106</v>
      </c>
      <c r="G10433" s="244" t="s">
        <v>4106</v>
      </c>
      <c r="I10433" s="244" t="s">
        <v>5725</v>
      </c>
      <c r="J10433" s="244" t="s">
        <v>7716</v>
      </c>
      <c r="K10433" s="244" t="s">
        <v>654</v>
      </c>
    </row>
    <row r="10434" spans="1:11" s="244" customFormat="1" x14ac:dyDescent="0.3">
      <c r="A10434" s="244" t="s">
        <v>849</v>
      </c>
      <c r="B10434" s="244" t="s">
        <v>850</v>
      </c>
      <c r="C10434" s="244" t="s">
        <v>5707</v>
      </c>
      <c r="D10434" s="244" t="s">
        <v>4723</v>
      </c>
      <c r="E10434" s="244" t="s">
        <v>4106</v>
      </c>
      <c r="G10434" s="244" t="s">
        <v>4106</v>
      </c>
      <c r="I10434" s="244" t="s">
        <v>5734</v>
      </c>
      <c r="J10434" s="244" t="s">
        <v>7717</v>
      </c>
      <c r="K10434" s="244" t="s">
        <v>654</v>
      </c>
    </row>
    <row r="10435" spans="1:11" s="244" customFormat="1" x14ac:dyDescent="0.3">
      <c r="A10435" s="244" t="s">
        <v>849</v>
      </c>
      <c r="B10435" s="244" t="s">
        <v>850</v>
      </c>
      <c r="C10435" s="244" t="s">
        <v>5707</v>
      </c>
      <c r="D10435" s="244" t="s">
        <v>4723</v>
      </c>
      <c r="E10435" s="244" t="s">
        <v>4106</v>
      </c>
      <c r="G10435" s="244" t="s">
        <v>4106</v>
      </c>
      <c r="I10435" s="244" t="s">
        <v>5741</v>
      </c>
      <c r="J10435" s="244" t="s">
        <v>2927</v>
      </c>
      <c r="K10435" s="244" t="s">
        <v>654</v>
      </c>
    </row>
    <row r="10436" spans="1:11" s="244" customFormat="1" x14ac:dyDescent="0.3">
      <c r="A10436" s="244" t="s">
        <v>849</v>
      </c>
      <c r="B10436" s="244" t="s">
        <v>850</v>
      </c>
      <c r="C10436" s="244" t="s">
        <v>5716</v>
      </c>
      <c r="D10436" s="244" t="s">
        <v>807</v>
      </c>
      <c r="E10436" s="244" t="s">
        <v>4106</v>
      </c>
      <c r="G10436" s="244" t="s">
        <v>4106</v>
      </c>
      <c r="I10436" s="244" t="s">
        <v>4106</v>
      </c>
      <c r="J10436" s="244" t="s">
        <v>8906</v>
      </c>
      <c r="K10436" s="244" t="s">
        <v>1054</v>
      </c>
    </row>
    <row r="10437" spans="1:11" s="244" customFormat="1" x14ac:dyDescent="0.3">
      <c r="A10437" s="244" t="s">
        <v>849</v>
      </c>
      <c r="B10437" s="244" t="s">
        <v>850</v>
      </c>
      <c r="C10437" s="244" t="s">
        <v>5716</v>
      </c>
      <c r="D10437" s="244" t="s">
        <v>807</v>
      </c>
      <c r="E10437" s="244" t="s">
        <v>4106</v>
      </c>
      <c r="G10437" s="244" t="s">
        <v>4106</v>
      </c>
      <c r="I10437" s="244" t="s">
        <v>4105</v>
      </c>
      <c r="J10437" s="244" t="s">
        <v>4151</v>
      </c>
      <c r="K10437" s="244" t="s">
        <v>1054</v>
      </c>
    </row>
    <row r="10438" spans="1:11" s="244" customFormat="1" x14ac:dyDescent="0.3">
      <c r="A10438" s="244" t="s">
        <v>849</v>
      </c>
      <c r="B10438" s="244" t="s">
        <v>850</v>
      </c>
      <c r="C10438" s="244" t="s">
        <v>5716</v>
      </c>
      <c r="D10438" s="244" t="s">
        <v>807</v>
      </c>
      <c r="E10438" s="244" t="s">
        <v>4106</v>
      </c>
      <c r="G10438" s="244" t="s">
        <v>4106</v>
      </c>
      <c r="I10438" s="244" t="s">
        <v>5700</v>
      </c>
      <c r="J10438" s="244" t="s">
        <v>7712</v>
      </c>
      <c r="K10438" s="244" t="s">
        <v>1054</v>
      </c>
    </row>
    <row r="10439" spans="1:11" s="244" customFormat="1" x14ac:dyDescent="0.3">
      <c r="A10439" s="244" t="s">
        <v>849</v>
      </c>
      <c r="B10439" s="244" t="s">
        <v>850</v>
      </c>
      <c r="C10439" s="244" t="s">
        <v>5716</v>
      </c>
      <c r="D10439" s="244" t="s">
        <v>807</v>
      </c>
      <c r="E10439" s="244" t="s">
        <v>4106</v>
      </c>
      <c r="G10439" s="244" t="s">
        <v>4106</v>
      </c>
      <c r="I10439" s="244" t="s">
        <v>2998</v>
      </c>
      <c r="J10439" s="244" t="s">
        <v>7713</v>
      </c>
      <c r="K10439" s="244" t="s">
        <v>1054</v>
      </c>
    </row>
    <row r="10440" spans="1:11" s="244" customFormat="1" x14ac:dyDescent="0.3">
      <c r="A10440" s="244" t="s">
        <v>849</v>
      </c>
      <c r="B10440" s="244" t="s">
        <v>850</v>
      </c>
      <c r="C10440" s="244" t="s">
        <v>5716</v>
      </c>
      <c r="D10440" s="244" t="s">
        <v>807</v>
      </c>
      <c r="E10440" s="244" t="s">
        <v>4106</v>
      </c>
      <c r="G10440" s="244" t="s">
        <v>4106</v>
      </c>
      <c r="I10440" s="244" t="s">
        <v>5716</v>
      </c>
      <c r="J10440" s="244" t="s">
        <v>7714</v>
      </c>
      <c r="K10440" s="244" t="s">
        <v>1054</v>
      </c>
    </row>
    <row r="10441" spans="1:11" s="244" customFormat="1" x14ac:dyDescent="0.3">
      <c r="A10441" s="244" t="s">
        <v>849</v>
      </c>
      <c r="B10441" s="244" t="s">
        <v>850</v>
      </c>
      <c r="C10441" s="244" t="s">
        <v>5716</v>
      </c>
      <c r="D10441" s="244" t="s">
        <v>807</v>
      </c>
      <c r="E10441" s="244" t="s">
        <v>4106</v>
      </c>
      <c r="G10441" s="244" t="s">
        <v>4106</v>
      </c>
      <c r="I10441" s="244" t="s">
        <v>909</v>
      </c>
      <c r="J10441" s="244" t="s">
        <v>7715</v>
      </c>
      <c r="K10441" s="244" t="s">
        <v>1054</v>
      </c>
    </row>
    <row r="10442" spans="1:11" s="244" customFormat="1" x14ac:dyDescent="0.3">
      <c r="A10442" s="244" t="s">
        <v>849</v>
      </c>
      <c r="B10442" s="244" t="s">
        <v>850</v>
      </c>
      <c r="C10442" s="244" t="s">
        <v>5716</v>
      </c>
      <c r="D10442" s="244" t="s">
        <v>807</v>
      </c>
      <c r="E10442" s="244" t="s">
        <v>4106</v>
      </c>
      <c r="G10442" s="244" t="s">
        <v>4106</v>
      </c>
      <c r="I10442" s="244" t="s">
        <v>5725</v>
      </c>
      <c r="J10442" s="244" t="s">
        <v>7716</v>
      </c>
      <c r="K10442" s="244" t="s">
        <v>1054</v>
      </c>
    </row>
    <row r="10443" spans="1:11" s="244" customFormat="1" x14ac:dyDescent="0.3">
      <c r="A10443" s="244" t="s">
        <v>849</v>
      </c>
      <c r="B10443" s="244" t="s">
        <v>850</v>
      </c>
      <c r="C10443" s="244" t="s">
        <v>5716</v>
      </c>
      <c r="D10443" s="244" t="s">
        <v>807</v>
      </c>
      <c r="E10443" s="244" t="s">
        <v>4106</v>
      </c>
      <c r="G10443" s="244" t="s">
        <v>4106</v>
      </c>
      <c r="I10443" s="244" t="s">
        <v>5734</v>
      </c>
      <c r="J10443" s="244" t="s">
        <v>7717</v>
      </c>
      <c r="K10443" s="244" t="s">
        <v>1054</v>
      </c>
    </row>
    <row r="10444" spans="1:11" s="244" customFormat="1" x14ac:dyDescent="0.3">
      <c r="A10444" s="244" t="s">
        <v>849</v>
      </c>
      <c r="B10444" s="244" t="s">
        <v>850</v>
      </c>
      <c r="C10444" s="244" t="s">
        <v>5716</v>
      </c>
      <c r="D10444" s="244" t="s">
        <v>807</v>
      </c>
      <c r="E10444" s="244" t="s">
        <v>4106</v>
      </c>
      <c r="G10444" s="244" t="s">
        <v>4106</v>
      </c>
      <c r="I10444" s="244" t="s">
        <v>5741</v>
      </c>
      <c r="J10444" s="244" t="s">
        <v>2927</v>
      </c>
      <c r="K10444" s="244" t="s">
        <v>1054</v>
      </c>
    </row>
    <row r="10445" spans="1:11" s="244" customFormat="1" ht="65" x14ac:dyDescent="0.3">
      <c r="A10445" s="244" t="s">
        <v>849</v>
      </c>
      <c r="B10445" s="244" t="s">
        <v>850</v>
      </c>
      <c r="C10445" s="244" t="s">
        <v>3147</v>
      </c>
      <c r="D10445" s="244" t="s">
        <v>8938</v>
      </c>
      <c r="E10445" s="244" t="s">
        <v>4106</v>
      </c>
      <c r="G10445" s="244" t="s">
        <v>4106</v>
      </c>
      <c r="I10445" s="244" t="s">
        <v>4106</v>
      </c>
      <c r="J10445" s="244" t="s">
        <v>8906</v>
      </c>
      <c r="K10445" s="244" t="s">
        <v>654</v>
      </c>
    </row>
    <row r="10446" spans="1:11" s="244" customFormat="1" ht="65" x14ac:dyDescent="0.3">
      <c r="A10446" s="244" t="s">
        <v>849</v>
      </c>
      <c r="B10446" s="244" t="s">
        <v>850</v>
      </c>
      <c r="C10446" s="244" t="s">
        <v>3147</v>
      </c>
      <c r="D10446" s="244" t="s">
        <v>8938</v>
      </c>
      <c r="E10446" s="244" t="s">
        <v>4106</v>
      </c>
      <c r="G10446" s="244" t="s">
        <v>4106</v>
      </c>
      <c r="I10446" s="244" t="s">
        <v>4105</v>
      </c>
      <c r="J10446" s="244" t="s">
        <v>4151</v>
      </c>
      <c r="K10446" s="244" t="s">
        <v>654</v>
      </c>
    </row>
    <row r="10447" spans="1:11" s="244" customFormat="1" ht="65" x14ac:dyDescent="0.3">
      <c r="A10447" s="244" t="s">
        <v>849</v>
      </c>
      <c r="B10447" s="244" t="s">
        <v>850</v>
      </c>
      <c r="C10447" s="244" t="s">
        <v>3147</v>
      </c>
      <c r="D10447" s="244" t="s">
        <v>8938</v>
      </c>
      <c r="E10447" s="244" t="s">
        <v>4106</v>
      </c>
      <c r="G10447" s="244" t="s">
        <v>4106</v>
      </c>
      <c r="I10447" s="244" t="s">
        <v>5700</v>
      </c>
      <c r="J10447" s="244" t="s">
        <v>7712</v>
      </c>
      <c r="K10447" s="244" t="s">
        <v>654</v>
      </c>
    </row>
    <row r="10448" spans="1:11" s="244" customFormat="1" ht="65" x14ac:dyDescent="0.3">
      <c r="A10448" s="244" t="s">
        <v>849</v>
      </c>
      <c r="B10448" s="244" t="s">
        <v>850</v>
      </c>
      <c r="C10448" s="244" t="s">
        <v>3147</v>
      </c>
      <c r="D10448" s="244" t="s">
        <v>8938</v>
      </c>
      <c r="E10448" s="244" t="s">
        <v>4106</v>
      </c>
      <c r="G10448" s="244" t="s">
        <v>4106</v>
      </c>
      <c r="I10448" s="244" t="s">
        <v>2998</v>
      </c>
      <c r="J10448" s="244" t="s">
        <v>7713</v>
      </c>
      <c r="K10448" s="244" t="s">
        <v>654</v>
      </c>
    </row>
    <row r="10449" spans="1:11" s="244" customFormat="1" ht="65" x14ac:dyDescent="0.3">
      <c r="A10449" s="244" t="s">
        <v>849</v>
      </c>
      <c r="B10449" s="244" t="s">
        <v>850</v>
      </c>
      <c r="C10449" s="244" t="s">
        <v>3147</v>
      </c>
      <c r="D10449" s="244" t="s">
        <v>8938</v>
      </c>
      <c r="E10449" s="244" t="s">
        <v>4106</v>
      </c>
      <c r="G10449" s="244" t="s">
        <v>4106</v>
      </c>
      <c r="I10449" s="244" t="s">
        <v>5707</v>
      </c>
      <c r="J10449" s="244" t="s">
        <v>812</v>
      </c>
      <c r="K10449" s="244" t="s">
        <v>654</v>
      </c>
    </row>
    <row r="10450" spans="1:11" s="244" customFormat="1" ht="65" x14ac:dyDescent="0.3">
      <c r="A10450" s="244" t="s">
        <v>849</v>
      </c>
      <c r="B10450" s="244" t="s">
        <v>850</v>
      </c>
      <c r="C10450" s="244" t="s">
        <v>3147</v>
      </c>
      <c r="D10450" s="244" t="s">
        <v>8938</v>
      </c>
      <c r="E10450" s="244" t="s">
        <v>4106</v>
      </c>
      <c r="G10450" s="244" t="s">
        <v>4106</v>
      </c>
      <c r="I10450" s="244" t="s">
        <v>5716</v>
      </c>
      <c r="J10450" s="244" t="s">
        <v>7714</v>
      </c>
      <c r="K10450" s="244" t="s">
        <v>654</v>
      </c>
    </row>
    <row r="10451" spans="1:11" s="244" customFormat="1" ht="65" x14ac:dyDescent="0.3">
      <c r="A10451" s="244" t="s">
        <v>849</v>
      </c>
      <c r="B10451" s="244" t="s">
        <v>850</v>
      </c>
      <c r="C10451" s="244" t="s">
        <v>3147</v>
      </c>
      <c r="D10451" s="244" t="s">
        <v>8938</v>
      </c>
      <c r="E10451" s="244" t="s">
        <v>4106</v>
      </c>
      <c r="G10451" s="244" t="s">
        <v>4106</v>
      </c>
      <c r="I10451" s="244" t="s">
        <v>909</v>
      </c>
      <c r="J10451" s="244" t="s">
        <v>7715</v>
      </c>
      <c r="K10451" s="244" t="s">
        <v>654</v>
      </c>
    </row>
    <row r="10452" spans="1:11" s="244" customFormat="1" ht="65" x14ac:dyDescent="0.3">
      <c r="A10452" s="244" t="s">
        <v>849</v>
      </c>
      <c r="B10452" s="244" t="s">
        <v>850</v>
      </c>
      <c r="C10452" s="244" t="s">
        <v>3147</v>
      </c>
      <c r="D10452" s="244" t="s">
        <v>8938</v>
      </c>
      <c r="E10452" s="244" t="s">
        <v>4106</v>
      </c>
      <c r="G10452" s="244" t="s">
        <v>4106</v>
      </c>
      <c r="I10452" s="244" t="s">
        <v>5725</v>
      </c>
      <c r="J10452" s="244" t="s">
        <v>7716</v>
      </c>
      <c r="K10452" s="244" t="s">
        <v>654</v>
      </c>
    </row>
    <row r="10453" spans="1:11" s="244" customFormat="1" ht="65" x14ac:dyDescent="0.3">
      <c r="A10453" s="244" t="s">
        <v>849</v>
      </c>
      <c r="B10453" s="244" t="s">
        <v>850</v>
      </c>
      <c r="C10453" s="244" t="s">
        <v>3147</v>
      </c>
      <c r="D10453" s="244" t="s">
        <v>8938</v>
      </c>
      <c r="E10453" s="244" t="s">
        <v>4106</v>
      </c>
      <c r="G10453" s="244" t="s">
        <v>4106</v>
      </c>
      <c r="I10453" s="244" t="s">
        <v>5734</v>
      </c>
      <c r="J10453" s="244" t="s">
        <v>7717</v>
      </c>
      <c r="K10453" s="244" t="s">
        <v>654</v>
      </c>
    </row>
    <row r="10454" spans="1:11" s="244" customFormat="1" ht="65" x14ac:dyDescent="0.3">
      <c r="A10454" s="244" t="s">
        <v>849</v>
      </c>
      <c r="B10454" s="244" t="s">
        <v>850</v>
      </c>
      <c r="C10454" s="244" t="s">
        <v>3147</v>
      </c>
      <c r="D10454" s="244" t="s">
        <v>8938</v>
      </c>
      <c r="E10454" s="244" t="s">
        <v>4106</v>
      </c>
      <c r="G10454" s="244" t="s">
        <v>4106</v>
      </c>
      <c r="I10454" s="244" t="s">
        <v>5741</v>
      </c>
      <c r="J10454" s="244" t="s">
        <v>2927</v>
      </c>
      <c r="K10454" s="244" t="s">
        <v>654</v>
      </c>
    </row>
    <row r="10455" spans="1:11" s="244" customFormat="1" ht="78" x14ac:dyDescent="0.3">
      <c r="A10455" s="244" t="s">
        <v>849</v>
      </c>
      <c r="B10455" s="244" t="s">
        <v>850</v>
      </c>
      <c r="C10455" s="244" t="s">
        <v>1870</v>
      </c>
      <c r="D10455" s="244" t="s">
        <v>8939</v>
      </c>
      <c r="E10455" s="244" t="s">
        <v>4106</v>
      </c>
      <c r="G10455" s="244" t="s">
        <v>4106</v>
      </c>
      <c r="I10455" s="244" t="s">
        <v>4106</v>
      </c>
      <c r="J10455" s="244" t="s">
        <v>8906</v>
      </c>
      <c r="K10455" s="244" t="s">
        <v>654</v>
      </c>
    </row>
    <row r="10456" spans="1:11" s="244" customFormat="1" ht="78" x14ac:dyDescent="0.3">
      <c r="A10456" s="244" t="s">
        <v>849</v>
      </c>
      <c r="B10456" s="244" t="s">
        <v>850</v>
      </c>
      <c r="C10456" s="244" t="s">
        <v>1870</v>
      </c>
      <c r="D10456" s="244" t="s">
        <v>8939</v>
      </c>
      <c r="E10456" s="244" t="s">
        <v>4106</v>
      </c>
      <c r="G10456" s="244" t="s">
        <v>4106</v>
      </c>
      <c r="I10456" s="244" t="s">
        <v>4105</v>
      </c>
      <c r="J10456" s="244" t="s">
        <v>4151</v>
      </c>
      <c r="K10456" s="244" t="s">
        <v>654</v>
      </c>
    </row>
    <row r="10457" spans="1:11" s="244" customFormat="1" ht="78" x14ac:dyDescent="0.3">
      <c r="A10457" s="244" t="s">
        <v>849</v>
      </c>
      <c r="B10457" s="244" t="s">
        <v>850</v>
      </c>
      <c r="C10457" s="244" t="s">
        <v>1870</v>
      </c>
      <c r="D10457" s="244" t="s">
        <v>8939</v>
      </c>
      <c r="E10457" s="244" t="s">
        <v>4106</v>
      </c>
      <c r="G10457" s="244" t="s">
        <v>4106</v>
      </c>
      <c r="I10457" s="244" t="s">
        <v>5700</v>
      </c>
      <c r="J10457" s="244" t="s">
        <v>7712</v>
      </c>
      <c r="K10457" s="244" t="s">
        <v>654</v>
      </c>
    </row>
    <row r="10458" spans="1:11" s="244" customFormat="1" ht="78" x14ac:dyDescent="0.3">
      <c r="A10458" s="244" t="s">
        <v>849</v>
      </c>
      <c r="B10458" s="244" t="s">
        <v>850</v>
      </c>
      <c r="C10458" s="244" t="s">
        <v>1870</v>
      </c>
      <c r="D10458" s="244" t="s">
        <v>8939</v>
      </c>
      <c r="E10458" s="244" t="s">
        <v>4106</v>
      </c>
      <c r="G10458" s="244" t="s">
        <v>4106</v>
      </c>
      <c r="I10458" s="244" t="s">
        <v>2998</v>
      </c>
      <c r="J10458" s="244" t="s">
        <v>7713</v>
      </c>
      <c r="K10458" s="244" t="s">
        <v>654</v>
      </c>
    </row>
    <row r="10459" spans="1:11" s="244" customFormat="1" ht="78" x14ac:dyDescent="0.3">
      <c r="A10459" s="244" t="s">
        <v>849</v>
      </c>
      <c r="B10459" s="244" t="s">
        <v>850</v>
      </c>
      <c r="C10459" s="244" t="s">
        <v>1870</v>
      </c>
      <c r="D10459" s="244" t="s">
        <v>8939</v>
      </c>
      <c r="E10459" s="244" t="s">
        <v>4106</v>
      </c>
      <c r="G10459" s="244" t="s">
        <v>4106</v>
      </c>
      <c r="I10459" s="244" t="s">
        <v>5707</v>
      </c>
      <c r="J10459" s="244" t="s">
        <v>812</v>
      </c>
      <c r="K10459" s="244" t="s">
        <v>654</v>
      </c>
    </row>
    <row r="10460" spans="1:11" s="244" customFormat="1" ht="78" x14ac:dyDescent="0.3">
      <c r="A10460" s="244" t="s">
        <v>849</v>
      </c>
      <c r="B10460" s="244" t="s">
        <v>850</v>
      </c>
      <c r="C10460" s="244" t="s">
        <v>1870</v>
      </c>
      <c r="D10460" s="244" t="s">
        <v>8939</v>
      </c>
      <c r="E10460" s="244" t="s">
        <v>4106</v>
      </c>
      <c r="G10460" s="244" t="s">
        <v>4106</v>
      </c>
      <c r="I10460" s="244" t="s">
        <v>5716</v>
      </c>
      <c r="J10460" s="244" t="s">
        <v>7714</v>
      </c>
      <c r="K10460" s="244" t="s">
        <v>654</v>
      </c>
    </row>
    <row r="10461" spans="1:11" s="244" customFormat="1" ht="78" x14ac:dyDescent="0.3">
      <c r="A10461" s="244" t="s">
        <v>849</v>
      </c>
      <c r="B10461" s="244" t="s">
        <v>850</v>
      </c>
      <c r="C10461" s="244" t="s">
        <v>1870</v>
      </c>
      <c r="D10461" s="244" t="s">
        <v>8939</v>
      </c>
      <c r="E10461" s="244" t="s">
        <v>4106</v>
      </c>
      <c r="G10461" s="244" t="s">
        <v>4106</v>
      </c>
      <c r="I10461" s="244" t="s">
        <v>909</v>
      </c>
      <c r="J10461" s="244" t="s">
        <v>7715</v>
      </c>
      <c r="K10461" s="244" t="s">
        <v>654</v>
      </c>
    </row>
    <row r="10462" spans="1:11" s="244" customFormat="1" ht="78" x14ac:dyDescent="0.3">
      <c r="A10462" s="244" t="s">
        <v>849</v>
      </c>
      <c r="B10462" s="244" t="s">
        <v>850</v>
      </c>
      <c r="C10462" s="244" t="s">
        <v>1870</v>
      </c>
      <c r="D10462" s="244" t="s">
        <v>8939</v>
      </c>
      <c r="E10462" s="244" t="s">
        <v>4106</v>
      </c>
      <c r="G10462" s="244" t="s">
        <v>4106</v>
      </c>
      <c r="I10462" s="244" t="s">
        <v>5725</v>
      </c>
      <c r="J10462" s="244" t="s">
        <v>7716</v>
      </c>
      <c r="K10462" s="244" t="s">
        <v>654</v>
      </c>
    </row>
    <row r="10463" spans="1:11" s="244" customFormat="1" ht="78" x14ac:dyDescent="0.3">
      <c r="A10463" s="244" t="s">
        <v>849</v>
      </c>
      <c r="B10463" s="244" t="s">
        <v>850</v>
      </c>
      <c r="C10463" s="244" t="s">
        <v>1870</v>
      </c>
      <c r="D10463" s="244" t="s">
        <v>8939</v>
      </c>
      <c r="E10463" s="244" t="s">
        <v>4106</v>
      </c>
      <c r="G10463" s="244" t="s">
        <v>4106</v>
      </c>
      <c r="I10463" s="244" t="s">
        <v>5734</v>
      </c>
      <c r="J10463" s="244" t="s">
        <v>7717</v>
      </c>
      <c r="K10463" s="244" t="s">
        <v>654</v>
      </c>
    </row>
    <row r="10464" spans="1:11" s="244" customFormat="1" ht="78" x14ac:dyDescent="0.3">
      <c r="A10464" s="244" t="s">
        <v>849</v>
      </c>
      <c r="B10464" s="244" t="s">
        <v>850</v>
      </c>
      <c r="C10464" s="244" t="s">
        <v>1870</v>
      </c>
      <c r="D10464" s="244" t="s">
        <v>8939</v>
      </c>
      <c r="E10464" s="244" t="s">
        <v>4106</v>
      </c>
      <c r="G10464" s="244" t="s">
        <v>4106</v>
      </c>
      <c r="I10464" s="244" t="s">
        <v>5741</v>
      </c>
      <c r="J10464" s="244" t="s">
        <v>2927</v>
      </c>
      <c r="K10464" s="244" t="s">
        <v>654</v>
      </c>
    </row>
    <row r="10465" spans="1:11" s="244" customFormat="1" x14ac:dyDescent="0.3">
      <c r="A10465" s="244" t="s">
        <v>857</v>
      </c>
      <c r="B10465" s="244" t="s">
        <v>858</v>
      </c>
      <c r="C10465" s="244" t="s">
        <v>4106</v>
      </c>
      <c r="E10465" s="244" t="s">
        <v>4106</v>
      </c>
      <c r="G10465" s="244" t="s">
        <v>4106</v>
      </c>
      <c r="I10465" s="244" t="s">
        <v>4106</v>
      </c>
      <c r="J10465" s="244" t="s">
        <v>8906</v>
      </c>
      <c r="K10465" s="244" t="s">
        <v>695</v>
      </c>
    </row>
    <row r="10466" spans="1:11" s="244" customFormat="1" x14ac:dyDescent="0.3">
      <c r="A10466" s="244" t="s">
        <v>857</v>
      </c>
      <c r="B10466" s="244" t="s">
        <v>858</v>
      </c>
      <c r="C10466" s="244" t="s">
        <v>5707</v>
      </c>
      <c r="D10466" s="244" t="s">
        <v>4723</v>
      </c>
      <c r="E10466" s="244" t="s">
        <v>4106</v>
      </c>
      <c r="G10466" s="244" t="s">
        <v>4106</v>
      </c>
      <c r="I10466" s="244" t="s">
        <v>4106</v>
      </c>
      <c r="J10466" s="244" t="s">
        <v>8906</v>
      </c>
      <c r="K10466" s="244" t="s">
        <v>695</v>
      </c>
    </row>
    <row r="10467" spans="1:11" s="244" customFormat="1" x14ac:dyDescent="0.3">
      <c r="A10467" s="244" t="s">
        <v>857</v>
      </c>
      <c r="B10467" s="244" t="s">
        <v>858</v>
      </c>
      <c r="C10467" s="244" t="s">
        <v>5716</v>
      </c>
      <c r="D10467" s="244" t="s">
        <v>807</v>
      </c>
      <c r="E10467" s="244" t="s">
        <v>4106</v>
      </c>
      <c r="G10467" s="244" t="s">
        <v>4106</v>
      </c>
      <c r="I10467" s="244" t="s">
        <v>5700</v>
      </c>
      <c r="J10467" s="244" t="s">
        <v>4152</v>
      </c>
      <c r="K10467" s="244" t="s">
        <v>855</v>
      </c>
    </row>
    <row r="10468" spans="1:11" s="244" customFormat="1" x14ac:dyDescent="0.3">
      <c r="A10468" s="244" t="s">
        <v>857</v>
      </c>
      <c r="B10468" s="244" t="s">
        <v>858</v>
      </c>
      <c r="C10468" s="244" t="s">
        <v>5716</v>
      </c>
      <c r="D10468" s="244" t="s">
        <v>807</v>
      </c>
      <c r="E10468" s="244" t="s">
        <v>4106</v>
      </c>
      <c r="G10468" s="244" t="s">
        <v>4106</v>
      </c>
      <c r="I10468" s="244" t="s">
        <v>2998</v>
      </c>
      <c r="J10468" s="244" t="s">
        <v>7722</v>
      </c>
      <c r="K10468" s="244" t="s">
        <v>855</v>
      </c>
    </row>
    <row r="10469" spans="1:11" s="244" customFormat="1" x14ac:dyDescent="0.3">
      <c r="A10469" s="244" t="s">
        <v>857</v>
      </c>
      <c r="B10469" s="244" t="s">
        <v>858</v>
      </c>
      <c r="C10469" s="244" t="s">
        <v>5716</v>
      </c>
      <c r="D10469" s="244" t="s">
        <v>807</v>
      </c>
      <c r="E10469" s="244" t="s">
        <v>4106</v>
      </c>
      <c r="G10469" s="244" t="s">
        <v>4106</v>
      </c>
      <c r="I10469" s="244" t="s">
        <v>5707</v>
      </c>
      <c r="J10469" s="244" t="s">
        <v>7723</v>
      </c>
      <c r="K10469" s="244" t="s">
        <v>855</v>
      </c>
    </row>
    <row r="10470" spans="1:11" s="244" customFormat="1" x14ac:dyDescent="0.3">
      <c r="A10470" s="244" t="s">
        <v>857</v>
      </c>
      <c r="B10470" s="244" t="s">
        <v>858</v>
      </c>
      <c r="C10470" s="244" t="s">
        <v>5716</v>
      </c>
      <c r="D10470" s="244" t="s">
        <v>807</v>
      </c>
      <c r="E10470" s="244" t="s">
        <v>4106</v>
      </c>
      <c r="G10470" s="244" t="s">
        <v>4106</v>
      </c>
      <c r="I10470" s="244" t="s">
        <v>5716</v>
      </c>
      <c r="J10470" s="244" t="s">
        <v>7724</v>
      </c>
      <c r="K10470" s="244" t="s">
        <v>855</v>
      </c>
    </row>
    <row r="10471" spans="1:11" s="244" customFormat="1" x14ac:dyDescent="0.3">
      <c r="A10471" s="244" t="s">
        <v>857</v>
      </c>
      <c r="B10471" s="244" t="s">
        <v>858</v>
      </c>
      <c r="C10471" s="244" t="s">
        <v>5716</v>
      </c>
      <c r="D10471" s="244" t="s">
        <v>807</v>
      </c>
      <c r="E10471" s="244" t="s">
        <v>4106</v>
      </c>
      <c r="G10471" s="244" t="s">
        <v>4106</v>
      </c>
      <c r="I10471" s="244" t="s">
        <v>909</v>
      </c>
      <c r="J10471" s="244" t="s">
        <v>7725</v>
      </c>
      <c r="K10471" s="244" t="s">
        <v>855</v>
      </c>
    </row>
    <row r="10472" spans="1:11" s="244" customFormat="1" x14ac:dyDescent="0.3">
      <c r="A10472" s="244" t="s">
        <v>857</v>
      </c>
      <c r="B10472" s="244" t="s">
        <v>858</v>
      </c>
      <c r="C10472" s="244" t="s">
        <v>5716</v>
      </c>
      <c r="D10472" s="244" t="s">
        <v>807</v>
      </c>
      <c r="E10472" s="244" t="s">
        <v>4106</v>
      </c>
      <c r="G10472" s="244" t="s">
        <v>4106</v>
      </c>
      <c r="I10472" s="244" t="s">
        <v>5725</v>
      </c>
      <c r="J10472" s="244" t="s">
        <v>7726</v>
      </c>
      <c r="K10472" s="244" t="s">
        <v>855</v>
      </c>
    </row>
    <row r="10473" spans="1:11" s="244" customFormat="1" x14ac:dyDescent="0.3">
      <c r="A10473" s="244" t="s">
        <v>857</v>
      </c>
      <c r="B10473" s="244" t="s">
        <v>858</v>
      </c>
      <c r="C10473" s="244" t="s">
        <v>5716</v>
      </c>
      <c r="D10473" s="244" t="s">
        <v>807</v>
      </c>
      <c r="E10473" s="244" t="s">
        <v>4106</v>
      </c>
      <c r="G10473" s="244" t="s">
        <v>4106</v>
      </c>
      <c r="I10473" s="244" t="s">
        <v>5734</v>
      </c>
      <c r="J10473" s="244" t="s">
        <v>8701</v>
      </c>
      <c r="K10473" s="244" t="s">
        <v>855</v>
      </c>
    </row>
    <row r="10474" spans="1:11" s="244" customFormat="1" x14ac:dyDescent="0.3">
      <c r="A10474" s="244" t="s">
        <v>857</v>
      </c>
      <c r="B10474" s="244" t="s">
        <v>858</v>
      </c>
      <c r="C10474" s="244" t="s">
        <v>5716</v>
      </c>
      <c r="D10474" s="244" t="s">
        <v>807</v>
      </c>
      <c r="E10474" s="244" t="s">
        <v>4106</v>
      </c>
      <c r="G10474" s="244" t="s">
        <v>4106</v>
      </c>
      <c r="I10474" s="244" t="s">
        <v>5741</v>
      </c>
      <c r="J10474" s="244" t="s">
        <v>8312</v>
      </c>
      <c r="K10474" s="244" t="s">
        <v>855</v>
      </c>
    </row>
    <row r="10475" spans="1:11" s="244" customFormat="1" ht="65" x14ac:dyDescent="0.3">
      <c r="A10475" s="244" t="s">
        <v>857</v>
      </c>
      <c r="B10475" s="244" t="s">
        <v>858</v>
      </c>
      <c r="C10475" s="244" t="s">
        <v>3147</v>
      </c>
      <c r="D10475" s="244" t="s">
        <v>8938</v>
      </c>
      <c r="E10475" s="244" t="s">
        <v>4106</v>
      </c>
      <c r="G10475" s="244" t="s">
        <v>4106</v>
      </c>
      <c r="I10475" s="244" t="s">
        <v>4106</v>
      </c>
      <c r="J10475" s="244" t="s">
        <v>8906</v>
      </c>
      <c r="K10475" s="244" t="s">
        <v>695</v>
      </c>
    </row>
    <row r="10476" spans="1:11" s="244" customFormat="1" ht="78" x14ac:dyDescent="0.3">
      <c r="A10476" s="244" t="s">
        <v>857</v>
      </c>
      <c r="B10476" s="244" t="s">
        <v>858</v>
      </c>
      <c r="C10476" s="244" t="s">
        <v>1870</v>
      </c>
      <c r="D10476" s="244" t="s">
        <v>8939</v>
      </c>
      <c r="E10476" s="244" t="s">
        <v>4106</v>
      </c>
      <c r="G10476" s="244" t="s">
        <v>4106</v>
      </c>
      <c r="I10476" s="244" t="s">
        <v>4106</v>
      </c>
      <c r="J10476" s="244" t="s">
        <v>8906</v>
      </c>
      <c r="K10476" s="244" t="s">
        <v>695</v>
      </c>
    </row>
    <row r="10477" spans="1:11" s="244" customFormat="1" x14ac:dyDescent="0.3">
      <c r="A10477" s="244" t="s">
        <v>2598</v>
      </c>
      <c r="B10477" s="244" t="s">
        <v>3283</v>
      </c>
      <c r="C10477" s="244" t="s">
        <v>4106</v>
      </c>
      <c r="E10477" s="244" t="s">
        <v>4106</v>
      </c>
      <c r="G10477" s="244" t="s">
        <v>4106</v>
      </c>
      <c r="I10477" s="244" t="s">
        <v>4106</v>
      </c>
      <c r="J10477" s="244" t="s">
        <v>8906</v>
      </c>
      <c r="K10477" s="244" t="s">
        <v>2598</v>
      </c>
    </row>
    <row r="10478" spans="1:11" s="244" customFormat="1" x14ac:dyDescent="0.3">
      <c r="A10478" s="244" t="s">
        <v>861</v>
      </c>
      <c r="B10478" s="244" t="s">
        <v>862</v>
      </c>
      <c r="C10478" s="244" t="s">
        <v>4106</v>
      </c>
      <c r="E10478" s="244" t="s">
        <v>4106</v>
      </c>
      <c r="G10478" s="244" t="s">
        <v>4106</v>
      </c>
      <c r="I10478" s="244" t="s">
        <v>4106</v>
      </c>
      <c r="J10478" s="244" t="s">
        <v>8906</v>
      </c>
      <c r="K10478" s="244" t="s">
        <v>859</v>
      </c>
    </row>
    <row r="10479" spans="1:11" s="244" customFormat="1" x14ac:dyDescent="0.3">
      <c r="A10479" s="244" t="s">
        <v>1470</v>
      </c>
      <c r="B10479" s="244" t="s">
        <v>3287</v>
      </c>
      <c r="C10479" s="244" t="s">
        <v>4106</v>
      </c>
      <c r="E10479" s="244" t="s">
        <v>4106</v>
      </c>
      <c r="G10479" s="244" t="s">
        <v>4106</v>
      </c>
      <c r="I10479" s="244" t="s">
        <v>4106</v>
      </c>
      <c r="J10479" s="244" t="s">
        <v>8906</v>
      </c>
      <c r="K10479" s="244" t="s">
        <v>1470</v>
      </c>
    </row>
    <row r="10480" spans="1:11" s="244" customFormat="1" x14ac:dyDescent="0.3">
      <c r="A10480" s="244" t="s">
        <v>2601</v>
      </c>
      <c r="B10480" s="244" t="s">
        <v>6809</v>
      </c>
      <c r="C10480" s="244" t="s">
        <v>4106</v>
      </c>
      <c r="E10480" s="244" t="s">
        <v>4106</v>
      </c>
      <c r="G10480" s="244" t="s">
        <v>4106</v>
      </c>
      <c r="I10480" s="244" t="s">
        <v>4106</v>
      </c>
      <c r="J10480" s="244" t="s">
        <v>8906</v>
      </c>
      <c r="K10480" s="244" t="s">
        <v>2601</v>
      </c>
    </row>
    <row r="10481" spans="1:11" s="244" customFormat="1" x14ac:dyDescent="0.3">
      <c r="A10481" s="244" t="s">
        <v>5694</v>
      </c>
      <c r="B10481" s="244" t="s">
        <v>4722</v>
      </c>
      <c r="C10481" s="244" t="s">
        <v>5707</v>
      </c>
      <c r="D10481" s="244" t="s">
        <v>4723</v>
      </c>
      <c r="E10481" s="244" t="s">
        <v>4106</v>
      </c>
      <c r="G10481" s="244" t="s">
        <v>4106</v>
      </c>
      <c r="I10481" s="244" t="s">
        <v>4106</v>
      </c>
      <c r="J10481" s="244" t="s">
        <v>8906</v>
      </c>
      <c r="K10481" s="244" t="s">
        <v>1973</v>
      </c>
    </row>
    <row r="10482" spans="1:11" s="244" customFormat="1" x14ac:dyDescent="0.3">
      <c r="A10482" s="244" t="s">
        <v>5694</v>
      </c>
      <c r="B10482" s="244" t="s">
        <v>4722</v>
      </c>
      <c r="C10482" s="244" t="s">
        <v>5707</v>
      </c>
      <c r="D10482" s="244" t="s">
        <v>4723</v>
      </c>
      <c r="E10482" s="244" t="s">
        <v>4106</v>
      </c>
      <c r="G10482" s="244" t="s">
        <v>4106</v>
      </c>
      <c r="I10482" s="244" t="s">
        <v>4106</v>
      </c>
      <c r="J10482" s="244" t="s">
        <v>8906</v>
      </c>
      <c r="K10482" s="244" t="s">
        <v>6296</v>
      </c>
    </row>
    <row r="10483" spans="1:11" s="244" customFormat="1" ht="39" x14ac:dyDescent="0.3">
      <c r="A10483" s="244" t="s">
        <v>5694</v>
      </c>
      <c r="B10483" s="244" t="s">
        <v>4722</v>
      </c>
      <c r="C10483" s="244" t="s">
        <v>5707</v>
      </c>
      <c r="D10483" s="244" t="s">
        <v>4723</v>
      </c>
      <c r="E10483" s="244" t="s">
        <v>4106</v>
      </c>
      <c r="G10483" s="244" t="s">
        <v>6459</v>
      </c>
      <c r="H10483" s="244" t="s">
        <v>1978</v>
      </c>
      <c r="I10483" s="244" t="s">
        <v>4106</v>
      </c>
      <c r="J10483" s="244" t="s">
        <v>8906</v>
      </c>
      <c r="K10483" s="244" t="s">
        <v>1973</v>
      </c>
    </row>
    <row r="10484" spans="1:11" s="244" customFormat="1" ht="104" x14ac:dyDescent="0.3">
      <c r="A10484" s="244" t="s">
        <v>5694</v>
      </c>
      <c r="B10484" s="244" t="s">
        <v>4722</v>
      </c>
      <c r="C10484" s="244" t="s">
        <v>5707</v>
      </c>
      <c r="D10484" s="244" t="s">
        <v>4723</v>
      </c>
      <c r="E10484" s="244" t="s">
        <v>4106</v>
      </c>
      <c r="G10484" s="244" t="s">
        <v>1073</v>
      </c>
      <c r="H10484" s="244" t="s">
        <v>1013</v>
      </c>
      <c r="I10484" s="244" t="s">
        <v>4106</v>
      </c>
      <c r="J10484" s="244" t="s">
        <v>8906</v>
      </c>
      <c r="K10484" s="244" t="s">
        <v>1973</v>
      </c>
    </row>
    <row r="10485" spans="1:11" s="244" customFormat="1" ht="39" x14ac:dyDescent="0.3">
      <c r="A10485" s="244" t="s">
        <v>5694</v>
      </c>
      <c r="B10485" s="244" t="s">
        <v>4722</v>
      </c>
      <c r="C10485" s="244" t="s">
        <v>5707</v>
      </c>
      <c r="D10485" s="244" t="s">
        <v>4723</v>
      </c>
      <c r="E10485" s="244" t="s">
        <v>4106</v>
      </c>
      <c r="G10485" s="244" t="s">
        <v>1063</v>
      </c>
      <c r="H10485" s="244" t="s">
        <v>1976</v>
      </c>
      <c r="I10485" s="244" t="s">
        <v>4106</v>
      </c>
      <c r="J10485" s="244" t="s">
        <v>8906</v>
      </c>
      <c r="K10485" s="244" t="s">
        <v>1973</v>
      </c>
    </row>
    <row r="10486" spans="1:11" s="244" customFormat="1" ht="78" x14ac:dyDescent="0.3">
      <c r="A10486" s="244" t="s">
        <v>5694</v>
      </c>
      <c r="B10486" s="244" t="s">
        <v>4722</v>
      </c>
      <c r="C10486" s="244" t="s">
        <v>1870</v>
      </c>
      <c r="D10486" s="244" t="s">
        <v>8939</v>
      </c>
      <c r="E10486" s="244" t="s">
        <v>4106</v>
      </c>
      <c r="G10486" s="244" t="s">
        <v>4106</v>
      </c>
      <c r="I10486" s="244" t="s">
        <v>4106</v>
      </c>
      <c r="J10486" s="244" t="s">
        <v>8906</v>
      </c>
      <c r="K10486" s="244" t="s">
        <v>6296</v>
      </c>
    </row>
    <row r="10487" spans="1:11" s="244" customFormat="1" ht="78" x14ac:dyDescent="0.3">
      <c r="A10487" s="244" t="s">
        <v>5694</v>
      </c>
      <c r="B10487" s="244" t="s">
        <v>4722</v>
      </c>
      <c r="C10487" s="244" t="s">
        <v>1870</v>
      </c>
      <c r="D10487" s="244" t="s">
        <v>8939</v>
      </c>
      <c r="E10487" s="244" t="s">
        <v>4106</v>
      </c>
      <c r="G10487" s="244" t="s">
        <v>4106</v>
      </c>
      <c r="I10487" s="244" t="s">
        <v>4106</v>
      </c>
      <c r="J10487" s="244" t="s">
        <v>8906</v>
      </c>
      <c r="K10487" s="244" t="s">
        <v>1973</v>
      </c>
    </row>
    <row r="10488" spans="1:11" s="244" customFormat="1" ht="78" x14ac:dyDescent="0.3">
      <c r="A10488" s="244" t="s">
        <v>5694</v>
      </c>
      <c r="B10488" s="244" t="s">
        <v>4722</v>
      </c>
      <c r="C10488" s="244" t="s">
        <v>1870</v>
      </c>
      <c r="D10488" s="244" t="s">
        <v>8939</v>
      </c>
      <c r="E10488" s="244" t="s">
        <v>4106</v>
      </c>
      <c r="G10488" s="244" t="s">
        <v>6459</v>
      </c>
      <c r="H10488" s="244" t="s">
        <v>1978</v>
      </c>
      <c r="I10488" s="244" t="s">
        <v>4106</v>
      </c>
      <c r="J10488" s="244" t="s">
        <v>8906</v>
      </c>
      <c r="K10488" s="244" t="s">
        <v>1973</v>
      </c>
    </row>
    <row r="10489" spans="1:11" s="244" customFormat="1" ht="104" x14ac:dyDescent="0.3">
      <c r="A10489" s="244" t="s">
        <v>5694</v>
      </c>
      <c r="B10489" s="244" t="s">
        <v>4722</v>
      </c>
      <c r="C10489" s="244" t="s">
        <v>1870</v>
      </c>
      <c r="D10489" s="244" t="s">
        <v>8939</v>
      </c>
      <c r="E10489" s="244" t="s">
        <v>4106</v>
      </c>
      <c r="G10489" s="244" t="s">
        <v>1073</v>
      </c>
      <c r="H10489" s="244" t="s">
        <v>1013</v>
      </c>
      <c r="I10489" s="244" t="s">
        <v>4106</v>
      </c>
      <c r="J10489" s="244" t="s">
        <v>8906</v>
      </c>
      <c r="K10489" s="244" t="s">
        <v>1973</v>
      </c>
    </row>
    <row r="10490" spans="1:11" s="244" customFormat="1" ht="78" x14ac:dyDescent="0.3">
      <c r="A10490" s="244" t="s">
        <v>5694</v>
      </c>
      <c r="B10490" s="244" t="s">
        <v>4722</v>
      </c>
      <c r="C10490" s="244" t="s">
        <v>1870</v>
      </c>
      <c r="D10490" s="244" t="s">
        <v>8939</v>
      </c>
      <c r="E10490" s="244" t="s">
        <v>4106</v>
      </c>
      <c r="G10490" s="244" t="s">
        <v>1063</v>
      </c>
      <c r="H10490" s="244" t="s">
        <v>1976</v>
      </c>
      <c r="I10490" s="244" t="s">
        <v>4106</v>
      </c>
      <c r="J10490" s="244" t="s">
        <v>8906</v>
      </c>
      <c r="K10490" s="244" t="s">
        <v>1973</v>
      </c>
    </row>
    <row r="10491" spans="1:11" s="244" customFormat="1" x14ac:dyDescent="0.3">
      <c r="A10491" s="244" t="s">
        <v>5460</v>
      </c>
      <c r="B10491" s="244" t="s">
        <v>1968</v>
      </c>
      <c r="C10491" s="244" t="s">
        <v>4106</v>
      </c>
      <c r="E10491" s="244" t="s">
        <v>4106</v>
      </c>
      <c r="G10491" s="244" t="s">
        <v>4106</v>
      </c>
      <c r="I10491" s="244" t="s">
        <v>4106</v>
      </c>
      <c r="J10491" s="244" t="s">
        <v>8906</v>
      </c>
      <c r="K10491" s="244" t="s">
        <v>5460</v>
      </c>
    </row>
    <row r="10492" spans="1:11" s="244" customFormat="1" x14ac:dyDescent="0.3">
      <c r="A10492" s="244" t="s">
        <v>718</v>
      </c>
      <c r="B10492" s="244" t="s">
        <v>4289</v>
      </c>
      <c r="C10492" s="244" t="s">
        <v>5732</v>
      </c>
      <c r="D10492" s="244" t="s">
        <v>5733</v>
      </c>
      <c r="E10492" s="244" t="s">
        <v>4106</v>
      </c>
      <c r="G10492" s="244" t="s">
        <v>4106</v>
      </c>
      <c r="I10492" s="244" t="s">
        <v>4106</v>
      </c>
      <c r="J10492" s="244" t="s">
        <v>8906</v>
      </c>
      <c r="K10492" s="244" t="s">
        <v>718</v>
      </c>
    </row>
    <row r="10493" spans="1:11" s="244" customFormat="1" x14ac:dyDescent="0.3">
      <c r="A10493" s="244" t="s">
        <v>1969</v>
      </c>
      <c r="B10493" s="244" t="s">
        <v>1970</v>
      </c>
      <c r="C10493" s="244" t="s">
        <v>4106</v>
      </c>
      <c r="E10493" s="244" t="s">
        <v>4106</v>
      </c>
      <c r="G10493" s="244" t="s">
        <v>4106</v>
      </c>
      <c r="I10493" s="244" t="s">
        <v>4106</v>
      </c>
      <c r="J10493" s="244" t="s">
        <v>8906</v>
      </c>
      <c r="K10493" s="244" t="s">
        <v>1969</v>
      </c>
    </row>
    <row r="10494" spans="1:11" s="244" customFormat="1" x14ac:dyDescent="0.3">
      <c r="A10494" s="244" t="s">
        <v>1971</v>
      </c>
      <c r="B10494" s="244" t="s">
        <v>1972</v>
      </c>
      <c r="C10494" s="244" t="s">
        <v>4106</v>
      </c>
      <c r="E10494" s="244" t="s">
        <v>4106</v>
      </c>
      <c r="G10494" s="244" t="s">
        <v>4106</v>
      </c>
      <c r="I10494" s="244" t="s">
        <v>4106</v>
      </c>
      <c r="J10494" s="244" t="s">
        <v>8906</v>
      </c>
      <c r="K10494" s="244" t="s">
        <v>1971</v>
      </c>
    </row>
    <row r="10495" spans="1:11" s="244" customFormat="1" ht="26" x14ac:dyDescent="0.3">
      <c r="A10495" s="244" t="s">
        <v>723</v>
      </c>
      <c r="B10495" s="244" t="s">
        <v>3136</v>
      </c>
      <c r="C10495" s="244" t="s">
        <v>4106</v>
      </c>
      <c r="E10495" s="244" t="s">
        <v>4106</v>
      </c>
      <c r="G10495" s="244" t="s">
        <v>4106</v>
      </c>
      <c r="I10495" s="244" t="s">
        <v>4106</v>
      </c>
      <c r="J10495" s="244" t="s">
        <v>8906</v>
      </c>
      <c r="K10495" s="244" t="s">
        <v>723</v>
      </c>
    </row>
    <row r="10496" spans="1:11" s="244" customFormat="1" ht="39" x14ac:dyDescent="0.3">
      <c r="A10496" s="244" t="s">
        <v>725</v>
      </c>
      <c r="B10496" s="244" t="s">
        <v>8987</v>
      </c>
      <c r="C10496" s="244" t="s">
        <v>4106</v>
      </c>
      <c r="E10496" s="244" t="s">
        <v>4106</v>
      </c>
      <c r="G10496" s="244" t="s">
        <v>4106</v>
      </c>
      <c r="I10496" s="244" t="s">
        <v>4106</v>
      </c>
      <c r="J10496" s="244" t="s">
        <v>8906</v>
      </c>
      <c r="K10496" s="244" t="s">
        <v>725</v>
      </c>
    </row>
    <row r="10497" spans="1:11" s="244" customFormat="1" x14ac:dyDescent="0.3">
      <c r="A10497" s="244" t="s">
        <v>4440</v>
      </c>
      <c r="B10497" s="244" t="s">
        <v>4441</v>
      </c>
      <c r="C10497" s="244" t="s">
        <v>5700</v>
      </c>
      <c r="D10497" s="244" t="s">
        <v>3089</v>
      </c>
      <c r="E10497" s="244" t="s">
        <v>4106</v>
      </c>
      <c r="G10497" s="244" t="s">
        <v>5696</v>
      </c>
      <c r="H10497" s="244" t="s">
        <v>5697</v>
      </c>
      <c r="I10497" s="244" t="s">
        <v>4106</v>
      </c>
      <c r="J10497" s="244" t="s">
        <v>8906</v>
      </c>
      <c r="K10497" s="244" t="s">
        <v>1983</v>
      </c>
    </row>
    <row r="10498" spans="1:11" s="244" customFormat="1" ht="78" x14ac:dyDescent="0.3">
      <c r="A10498" s="244" t="s">
        <v>4440</v>
      </c>
      <c r="B10498" s="244" t="s">
        <v>4441</v>
      </c>
      <c r="C10498" s="244" t="s">
        <v>5700</v>
      </c>
      <c r="D10498" s="244" t="s">
        <v>3089</v>
      </c>
      <c r="E10498" s="244" t="s">
        <v>938</v>
      </c>
      <c r="F10498" s="244" t="s">
        <v>5220</v>
      </c>
      <c r="G10498" s="244" t="s">
        <v>6286</v>
      </c>
      <c r="H10498" s="244" t="s">
        <v>1636</v>
      </c>
      <c r="I10498" s="244" t="s">
        <v>4106</v>
      </c>
      <c r="J10498" s="244" t="s">
        <v>8906</v>
      </c>
      <c r="K10498" s="244" t="s">
        <v>1983</v>
      </c>
    </row>
    <row r="10499" spans="1:11" s="244" customFormat="1" x14ac:dyDescent="0.3">
      <c r="A10499" s="244" t="s">
        <v>4440</v>
      </c>
      <c r="B10499" s="244" t="s">
        <v>4441</v>
      </c>
      <c r="C10499" s="244" t="s">
        <v>5734</v>
      </c>
      <c r="D10499" s="244" t="s">
        <v>2988</v>
      </c>
      <c r="E10499" s="244" t="s">
        <v>4106</v>
      </c>
      <c r="G10499" s="244" t="s">
        <v>4106</v>
      </c>
      <c r="I10499" s="244" t="s">
        <v>4106</v>
      </c>
      <c r="J10499" s="244" t="s">
        <v>8906</v>
      </c>
      <c r="K10499" s="244" t="s">
        <v>4436</v>
      </c>
    </row>
    <row r="10500" spans="1:11" s="244" customFormat="1" x14ac:dyDescent="0.3">
      <c r="A10500" s="244" t="s">
        <v>4440</v>
      </c>
      <c r="B10500" s="244" t="s">
        <v>4441</v>
      </c>
      <c r="C10500" s="244" t="s">
        <v>5734</v>
      </c>
      <c r="D10500" s="244" t="s">
        <v>2988</v>
      </c>
      <c r="E10500" s="244" t="s">
        <v>4106</v>
      </c>
      <c r="G10500" s="244" t="s">
        <v>4106</v>
      </c>
      <c r="I10500" s="244" t="s">
        <v>5700</v>
      </c>
      <c r="J10500" s="244" t="s">
        <v>952</v>
      </c>
      <c r="K10500" s="244" t="s">
        <v>4436</v>
      </c>
    </row>
    <row r="10501" spans="1:11" s="244" customFormat="1" ht="26" x14ac:dyDescent="0.3">
      <c r="A10501" s="244" t="s">
        <v>4440</v>
      </c>
      <c r="B10501" s="244" t="s">
        <v>4441</v>
      </c>
      <c r="C10501" s="244" t="s">
        <v>5689</v>
      </c>
      <c r="D10501" s="244" t="s">
        <v>5690</v>
      </c>
      <c r="E10501" s="244" t="s">
        <v>4106</v>
      </c>
      <c r="G10501" s="244" t="s">
        <v>4106</v>
      </c>
      <c r="I10501" s="244" t="s">
        <v>4106</v>
      </c>
      <c r="J10501" s="244" t="s">
        <v>8906</v>
      </c>
      <c r="K10501" s="244" t="s">
        <v>4440</v>
      </c>
    </row>
    <row r="10502" spans="1:11" s="244" customFormat="1" ht="26" x14ac:dyDescent="0.3">
      <c r="A10502" s="244" t="s">
        <v>4440</v>
      </c>
      <c r="B10502" s="244" t="s">
        <v>4441</v>
      </c>
      <c r="C10502" s="244" t="s">
        <v>5689</v>
      </c>
      <c r="D10502" s="244" t="s">
        <v>5690</v>
      </c>
      <c r="E10502" s="244" t="s">
        <v>4106</v>
      </c>
      <c r="G10502" s="244" t="s">
        <v>4106</v>
      </c>
      <c r="I10502" s="244" t="s">
        <v>4105</v>
      </c>
      <c r="J10502" s="244" t="s">
        <v>8083</v>
      </c>
      <c r="K10502" s="244" t="s">
        <v>4440</v>
      </c>
    </row>
    <row r="10503" spans="1:11" s="244" customFormat="1" ht="26" x14ac:dyDescent="0.3">
      <c r="A10503" s="244" t="s">
        <v>4440</v>
      </c>
      <c r="B10503" s="244" t="s">
        <v>4441</v>
      </c>
      <c r="C10503" s="244" t="s">
        <v>5689</v>
      </c>
      <c r="D10503" s="244" t="s">
        <v>5690</v>
      </c>
      <c r="E10503" s="244" t="s">
        <v>4106</v>
      </c>
      <c r="G10503" s="244" t="s">
        <v>4106</v>
      </c>
      <c r="I10503" s="244" t="s">
        <v>5700</v>
      </c>
      <c r="J10503" s="244" t="s">
        <v>952</v>
      </c>
      <c r="K10503" s="244" t="s">
        <v>4440</v>
      </c>
    </row>
    <row r="10504" spans="1:11" s="244" customFormat="1" ht="26" x14ac:dyDescent="0.3">
      <c r="A10504" s="244" t="s">
        <v>4440</v>
      </c>
      <c r="B10504" s="244" t="s">
        <v>4441</v>
      </c>
      <c r="C10504" s="244" t="s">
        <v>5689</v>
      </c>
      <c r="D10504" s="244" t="s">
        <v>5690</v>
      </c>
      <c r="E10504" s="244" t="s">
        <v>4106</v>
      </c>
      <c r="G10504" s="244" t="s">
        <v>5696</v>
      </c>
      <c r="H10504" s="244" t="s">
        <v>5697</v>
      </c>
      <c r="I10504" s="244" t="s">
        <v>4106</v>
      </c>
      <c r="J10504" s="244" t="s">
        <v>8906</v>
      </c>
      <c r="K10504" s="244" t="s">
        <v>4440</v>
      </c>
    </row>
    <row r="10505" spans="1:11" s="244" customFormat="1" ht="26" x14ac:dyDescent="0.3">
      <c r="A10505" s="244" t="s">
        <v>4440</v>
      </c>
      <c r="B10505" s="244" t="s">
        <v>4441</v>
      </c>
      <c r="C10505" s="244" t="s">
        <v>5689</v>
      </c>
      <c r="D10505" s="244" t="s">
        <v>5690</v>
      </c>
      <c r="E10505" s="244" t="s">
        <v>4106</v>
      </c>
      <c r="G10505" s="244" t="s">
        <v>5696</v>
      </c>
      <c r="H10505" s="244" t="s">
        <v>5697</v>
      </c>
      <c r="I10505" s="244" t="s">
        <v>5700</v>
      </c>
      <c r="J10505" s="244" t="s">
        <v>952</v>
      </c>
      <c r="K10505" s="244" t="s">
        <v>4440</v>
      </c>
    </row>
    <row r="10506" spans="1:11" s="244" customFormat="1" x14ac:dyDescent="0.3">
      <c r="A10506" s="244" t="s">
        <v>3042</v>
      </c>
      <c r="B10506" s="244" t="s">
        <v>3043</v>
      </c>
      <c r="C10506" s="244" t="s">
        <v>4106</v>
      </c>
      <c r="E10506" s="244" t="s">
        <v>4106</v>
      </c>
      <c r="G10506" s="244" t="s">
        <v>4106</v>
      </c>
      <c r="I10506" s="244" t="s">
        <v>4106</v>
      </c>
      <c r="J10506" s="244" t="s">
        <v>8906</v>
      </c>
      <c r="K10506" s="244" t="s">
        <v>3042</v>
      </c>
    </row>
    <row r="10507" spans="1:11" s="244" customFormat="1" x14ac:dyDescent="0.3">
      <c r="A10507" s="244" t="s">
        <v>3042</v>
      </c>
      <c r="B10507" s="244" t="s">
        <v>3043</v>
      </c>
      <c r="C10507" s="244" t="s">
        <v>5734</v>
      </c>
      <c r="D10507" s="244" t="s">
        <v>2988</v>
      </c>
      <c r="E10507" s="244" t="s">
        <v>4106</v>
      </c>
      <c r="G10507" s="244" t="s">
        <v>4106</v>
      </c>
      <c r="I10507" s="244" t="s">
        <v>4106</v>
      </c>
      <c r="J10507" s="244" t="s">
        <v>8906</v>
      </c>
      <c r="K10507" s="244" t="s">
        <v>3057</v>
      </c>
    </row>
    <row r="10508" spans="1:11" s="244" customFormat="1" ht="26" x14ac:dyDescent="0.3">
      <c r="A10508" s="244" t="s">
        <v>1991</v>
      </c>
      <c r="B10508" s="244" t="s">
        <v>1995</v>
      </c>
      <c r="C10508" s="244" t="s">
        <v>5689</v>
      </c>
      <c r="D10508" s="244" t="s">
        <v>5690</v>
      </c>
      <c r="E10508" s="244" t="s">
        <v>4106</v>
      </c>
      <c r="G10508" s="244" t="s">
        <v>4106</v>
      </c>
      <c r="I10508" s="244" t="s">
        <v>4106</v>
      </c>
      <c r="J10508" s="244" t="s">
        <v>8906</v>
      </c>
      <c r="K10508" s="244" t="s">
        <v>1991</v>
      </c>
    </row>
    <row r="10509" spans="1:11" s="244" customFormat="1" ht="26" x14ac:dyDescent="0.3">
      <c r="A10509" s="244" t="s">
        <v>1991</v>
      </c>
      <c r="B10509" s="244" t="s">
        <v>1995</v>
      </c>
      <c r="C10509" s="244" t="s">
        <v>5689</v>
      </c>
      <c r="D10509" s="244" t="s">
        <v>5690</v>
      </c>
      <c r="E10509" s="244" t="s">
        <v>4106</v>
      </c>
      <c r="G10509" s="244" t="s">
        <v>4106</v>
      </c>
      <c r="I10509" s="244" t="s">
        <v>4105</v>
      </c>
      <c r="J10509" s="244" t="s">
        <v>3760</v>
      </c>
      <c r="K10509" s="244" t="s">
        <v>1991</v>
      </c>
    </row>
    <row r="10510" spans="1:11" s="244" customFormat="1" ht="26" x14ac:dyDescent="0.3">
      <c r="A10510" s="244" t="s">
        <v>1991</v>
      </c>
      <c r="B10510" s="244" t="s">
        <v>1995</v>
      </c>
      <c r="C10510" s="244" t="s">
        <v>5689</v>
      </c>
      <c r="D10510" s="244" t="s">
        <v>5690</v>
      </c>
      <c r="E10510" s="244" t="s">
        <v>4106</v>
      </c>
      <c r="G10510" s="244" t="s">
        <v>4106</v>
      </c>
      <c r="I10510" s="244" t="s">
        <v>5700</v>
      </c>
      <c r="J10510" s="244" t="s">
        <v>3761</v>
      </c>
      <c r="K10510" s="244" t="s">
        <v>1991</v>
      </c>
    </row>
    <row r="10511" spans="1:11" s="244" customFormat="1" ht="26" x14ac:dyDescent="0.3">
      <c r="A10511" s="244" t="s">
        <v>1991</v>
      </c>
      <c r="B10511" s="244" t="s">
        <v>1995</v>
      </c>
      <c r="C10511" s="244" t="s">
        <v>5689</v>
      </c>
      <c r="D10511" s="244" t="s">
        <v>5690</v>
      </c>
      <c r="E10511" s="244" t="s">
        <v>4106</v>
      </c>
      <c r="G10511" s="244" t="s">
        <v>4106</v>
      </c>
      <c r="I10511" s="244" t="s">
        <v>2998</v>
      </c>
      <c r="J10511" s="244" t="s">
        <v>28</v>
      </c>
      <c r="K10511" s="244" t="s">
        <v>1991</v>
      </c>
    </row>
    <row r="10512" spans="1:11" s="244" customFormat="1" ht="26" x14ac:dyDescent="0.3">
      <c r="A10512" s="244" t="s">
        <v>1991</v>
      </c>
      <c r="B10512" s="244" t="s">
        <v>1995</v>
      </c>
      <c r="C10512" s="244" t="s">
        <v>5689</v>
      </c>
      <c r="D10512" s="244" t="s">
        <v>5690</v>
      </c>
      <c r="E10512" s="244" t="s">
        <v>4106</v>
      </c>
      <c r="G10512" s="244" t="s">
        <v>4106</v>
      </c>
      <c r="I10512" s="244" t="s">
        <v>5707</v>
      </c>
      <c r="J10512" s="244" t="s">
        <v>3762</v>
      </c>
      <c r="K10512" s="244" t="s">
        <v>1991</v>
      </c>
    </row>
    <row r="10513" spans="1:11" s="244" customFormat="1" ht="26" x14ac:dyDescent="0.3">
      <c r="A10513" s="244" t="s">
        <v>1991</v>
      </c>
      <c r="B10513" s="244" t="s">
        <v>1995</v>
      </c>
      <c r="C10513" s="244" t="s">
        <v>5689</v>
      </c>
      <c r="D10513" s="244" t="s">
        <v>5690</v>
      </c>
      <c r="E10513" s="244" t="s">
        <v>4106</v>
      </c>
      <c r="G10513" s="244" t="s">
        <v>4106</v>
      </c>
      <c r="I10513" s="244" t="s">
        <v>5716</v>
      </c>
      <c r="J10513" s="244" t="s">
        <v>3763</v>
      </c>
      <c r="K10513" s="244" t="s">
        <v>1991</v>
      </c>
    </row>
    <row r="10514" spans="1:11" s="244" customFormat="1" ht="26" x14ac:dyDescent="0.3">
      <c r="A10514" s="244" t="s">
        <v>1991</v>
      </c>
      <c r="B10514" s="244" t="s">
        <v>1995</v>
      </c>
      <c r="C10514" s="244" t="s">
        <v>5689</v>
      </c>
      <c r="D10514" s="244" t="s">
        <v>5690</v>
      </c>
      <c r="E10514" s="244" t="s">
        <v>4106</v>
      </c>
      <c r="G10514" s="244" t="s">
        <v>4106</v>
      </c>
      <c r="I10514" s="244" t="s">
        <v>909</v>
      </c>
      <c r="J10514" s="244" t="s">
        <v>3764</v>
      </c>
      <c r="K10514" s="244" t="s">
        <v>1991</v>
      </c>
    </row>
    <row r="10515" spans="1:11" s="244" customFormat="1" ht="26" x14ac:dyDescent="0.3">
      <c r="A10515" s="244" t="s">
        <v>1991</v>
      </c>
      <c r="B10515" s="244" t="s">
        <v>1995</v>
      </c>
      <c r="C10515" s="244" t="s">
        <v>5689</v>
      </c>
      <c r="D10515" s="244" t="s">
        <v>5690</v>
      </c>
      <c r="E10515" s="244" t="s">
        <v>4106</v>
      </c>
      <c r="G10515" s="244" t="s">
        <v>4106</v>
      </c>
      <c r="I10515" s="244" t="s">
        <v>5725</v>
      </c>
      <c r="J10515" s="244" t="s">
        <v>3765</v>
      </c>
      <c r="K10515" s="244" t="s">
        <v>1991</v>
      </c>
    </row>
    <row r="10516" spans="1:11" s="244" customFormat="1" ht="26" x14ac:dyDescent="0.3">
      <c r="A10516" s="244" t="s">
        <v>1991</v>
      </c>
      <c r="B10516" s="244" t="s">
        <v>1995</v>
      </c>
      <c r="C10516" s="244" t="s">
        <v>5689</v>
      </c>
      <c r="D10516" s="244" t="s">
        <v>5690</v>
      </c>
      <c r="E10516" s="244" t="s">
        <v>4106</v>
      </c>
      <c r="G10516" s="244" t="s">
        <v>4106</v>
      </c>
      <c r="I10516" s="244" t="s">
        <v>5734</v>
      </c>
      <c r="J10516" s="244" t="s">
        <v>7899</v>
      </c>
      <c r="K10516" s="244" t="s">
        <v>1991</v>
      </c>
    </row>
    <row r="10517" spans="1:11" s="244" customFormat="1" ht="26" x14ac:dyDescent="0.3">
      <c r="A10517" s="244" t="s">
        <v>1991</v>
      </c>
      <c r="B10517" s="244" t="s">
        <v>1995</v>
      </c>
      <c r="C10517" s="244" t="s">
        <v>5689</v>
      </c>
      <c r="D10517" s="244" t="s">
        <v>5690</v>
      </c>
      <c r="E10517" s="244" t="s">
        <v>4106</v>
      </c>
      <c r="G10517" s="244" t="s">
        <v>4106</v>
      </c>
      <c r="I10517" s="244" t="s">
        <v>5741</v>
      </c>
      <c r="J10517" s="244" t="s">
        <v>7900</v>
      </c>
      <c r="K10517" s="244" t="s">
        <v>1991</v>
      </c>
    </row>
    <row r="10518" spans="1:11" s="244" customFormat="1" ht="26" x14ac:dyDescent="0.3">
      <c r="A10518" s="244" t="s">
        <v>1991</v>
      </c>
      <c r="B10518" s="244" t="s">
        <v>1995</v>
      </c>
      <c r="C10518" s="244" t="s">
        <v>5689</v>
      </c>
      <c r="D10518" s="244" t="s">
        <v>5690</v>
      </c>
      <c r="E10518" s="244" t="s">
        <v>4106</v>
      </c>
      <c r="G10518" s="244" t="s">
        <v>4106</v>
      </c>
      <c r="I10518" s="244" t="s">
        <v>5732</v>
      </c>
      <c r="J10518" s="244" t="s">
        <v>8087</v>
      </c>
      <c r="K10518" s="244" t="s">
        <v>1991</v>
      </c>
    </row>
    <row r="10519" spans="1:11" s="244" customFormat="1" ht="26" x14ac:dyDescent="0.3">
      <c r="A10519" s="244" t="s">
        <v>1991</v>
      </c>
      <c r="B10519" s="244" t="s">
        <v>1995</v>
      </c>
      <c r="C10519" s="244" t="s">
        <v>5689</v>
      </c>
      <c r="D10519" s="244" t="s">
        <v>5690</v>
      </c>
      <c r="E10519" s="244" t="s">
        <v>4106</v>
      </c>
      <c r="G10519" s="244" t="s">
        <v>4106</v>
      </c>
      <c r="I10519" s="244" t="s">
        <v>5689</v>
      </c>
      <c r="J10519" s="244" t="s">
        <v>8304</v>
      </c>
      <c r="K10519" s="244" t="s">
        <v>1991</v>
      </c>
    </row>
    <row r="10520" spans="1:11" s="244" customFormat="1" ht="26" x14ac:dyDescent="0.3">
      <c r="A10520" s="244" t="s">
        <v>1991</v>
      </c>
      <c r="B10520" s="244" t="s">
        <v>1995</v>
      </c>
      <c r="C10520" s="244" t="s">
        <v>5689</v>
      </c>
      <c r="D10520" s="244" t="s">
        <v>5690</v>
      </c>
      <c r="E10520" s="244" t="s">
        <v>4106</v>
      </c>
      <c r="G10520" s="244" t="s">
        <v>4106</v>
      </c>
      <c r="I10520" s="244" t="s">
        <v>881</v>
      </c>
      <c r="J10520" s="244" t="s">
        <v>8305</v>
      </c>
      <c r="K10520" s="244" t="s">
        <v>1991</v>
      </c>
    </row>
    <row r="10521" spans="1:11" s="244" customFormat="1" ht="26" x14ac:dyDescent="0.3">
      <c r="A10521" s="244" t="s">
        <v>1991</v>
      </c>
      <c r="B10521" s="244" t="s">
        <v>1995</v>
      </c>
      <c r="C10521" s="244" t="s">
        <v>5689</v>
      </c>
      <c r="D10521" s="244" t="s">
        <v>5690</v>
      </c>
      <c r="E10521" s="244" t="s">
        <v>4106</v>
      </c>
      <c r="G10521" s="244" t="s">
        <v>4106</v>
      </c>
      <c r="I10521" s="244" t="s">
        <v>6459</v>
      </c>
      <c r="J10521" s="244" t="s">
        <v>8306</v>
      </c>
      <c r="K10521" s="244" t="s">
        <v>1991</v>
      </c>
    </row>
    <row r="10522" spans="1:11" s="244" customFormat="1" ht="104" x14ac:dyDescent="0.3">
      <c r="A10522" s="244" t="s">
        <v>1991</v>
      </c>
      <c r="B10522" s="244" t="s">
        <v>1995</v>
      </c>
      <c r="C10522" s="244" t="s">
        <v>946</v>
      </c>
      <c r="D10522" s="244" t="s">
        <v>8914</v>
      </c>
      <c r="E10522" s="244" t="s">
        <v>4106</v>
      </c>
      <c r="G10522" s="244" t="s">
        <v>4106</v>
      </c>
      <c r="I10522" s="244" t="s">
        <v>4106</v>
      </c>
      <c r="J10522" s="244" t="s">
        <v>8906</v>
      </c>
      <c r="K10522" s="244" t="s">
        <v>1991</v>
      </c>
    </row>
    <row r="10523" spans="1:11" s="244" customFormat="1" ht="104" x14ac:dyDescent="0.3">
      <c r="A10523" s="244" t="s">
        <v>1991</v>
      </c>
      <c r="B10523" s="244" t="s">
        <v>1995</v>
      </c>
      <c r="C10523" s="244" t="s">
        <v>946</v>
      </c>
      <c r="D10523" s="244" t="s">
        <v>8914</v>
      </c>
      <c r="E10523" s="244" t="s">
        <v>4106</v>
      </c>
      <c r="G10523" s="244" t="s">
        <v>4106</v>
      </c>
      <c r="I10523" s="244" t="s">
        <v>4105</v>
      </c>
      <c r="J10523" s="244" t="s">
        <v>3760</v>
      </c>
      <c r="K10523" s="244" t="s">
        <v>1991</v>
      </c>
    </row>
    <row r="10524" spans="1:11" s="244" customFormat="1" ht="104" x14ac:dyDescent="0.3">
      <c r="A10524" s="244" t="s">
        <v>1991</v>
      </c>
      <c r="B10524" s="244" t="s">
        <v>1995</v>
      </c>
      <c r="C10524" s="244" t="s">
        <v>946</v>
      </c>
      <c r="D10524" s="244" t="s">
        <v>8914</v>
      </c>
      <c r="E10524" s="244" t="s">
        <v>4106</v>
      </c>
      <c r="G10524" s="244" t="s">
        <v>4106</v>
      </c>
      <c r="I10524" s="244" t="s">
        <v>5700</v>
      </c>
      <c r="J10524" s="244" t="s">
        <v>3761</v>
      </c>
      <c r="K10524" s="244" t="s">
        <v>1991</v>
      </c>
    </row>
    <row r="10525" spans="1:11" s="244" customFormat="1" ht="104" x14ac:dyDescent="0.3">
      <c r="A10525" s="244" t="s">
        <v>1991</v>
      </c>
      <c r="B10525" s="244" t="s">
        <v>1995</v>
      </c>
      <c r="C10525" s="244" t="s">
        <v>946</v>
      </c>
      <c r="D10525" s="244" t="s">
        <v>8914</v>
      </c>
      <c r="E10525" s="244" t="s">
        <v>4106</v>
      </c>
      <c r="G10525" s="244" t="s">
        <v>4106</v>
      </c>
      <c r="I10525" s="244" t="s">
        <v>2998</v>
      </c>
      <c r="J10525" s="244" t="s">
        <v>28</v>
      </c>
      <c r="K10525" s="244" t="s">
        <v>1991</v>
      </c>
    </row>
    <row r="10526" spans="1:11" s="244" customFormat="1" ht="104" x14ac:dyDescent="0.3">
      <c r="A10526" s="244" t="s">
        <v>1991</v>
      </c>
      <c r="B10526" s="244" t="s">
        <v>1995</v>
      </c>
      <c r="C10526" s="244" t="s">
        <v>946</v>
      </c>
      <c r="D10526" s="244" t="s">
        <v>8914</v>
      </c>
      <c r="E10526" s="244" t="s">
        <v>4106</v>
      </c>
      <c r="G10526" s="244" t="s">
        <v>4106</v>
      </c>
      <c r="I10526" s="244" t="s">
        <v>5707</v>
      </c>
      <c r="J10526" s="244" t="s">
        <v>3762</v>
      </c>
      <c r="K10526" s="244" t="s">
        <v>1991</v>
      </c>
    </row>
    <row r="10527" spans="1:11" s="244" customFormat="1" ht="104" x14ac:dyDescent="0.3">
      <c r="A10527" s="244" t="s">
        <v>1991</v>
      </c>
      <c r="B10527" s="244" t="s">
        <v>1995</v>
      </c>
      <c r="C10527" s="244" t="s">
        <v>946</v>
      </c>
      <c r="D10527" s="244" t="s">
        <v>8914</v>
      </c>
      <c r="E10527" s="244" t="s">
        <v>4106</v>
      </c>
      <c r="G10527" s="244" t="s">
        <v>4106</v>
      </c>
      <c r="I10527" s="244" t="s">
        <v>5716</v>
      </c>
      <c r="J10527" s="244" t="s">
        <v>3763</v>
      </c>
      <c r="K10527" s="244" t="s">
        <v>1991</v>
      </c>
    </row>
    <row r="10528" spans="1:11" s="244" customFormat="1" ht="104" x14ac:dyDescent="0.3">
      <c r="A10528" s="244" t="s">
        <v>1991</v>
      </c>
      <c r="B10528" s="244" t="s">
        <v>1995</v>
      </c>
      <c r="C10528" s="244" t="s">
        <v>946</v>
      </c>
      <c r="D10528" s="244" t="s">
        <v>8914</v>
      </c>
      <c r="E10528" s="244" t="s">
        <v>4106</v>
      </c>
      <c r="G10528" s="244" t="s">
        <v>4106</v>
      </c>
      <c r="I10528" s="244" t="s">
        <v>909</v>
      </c>
      <c r="J10528" s="244" t="s">
        <v>3764</v>
      </c>
      <c r="K10528" s="244" t="s">
        <v>1991</v>
      </c>
    </row>
    <row r="10529" spans="1:11" s="244" customFormat="1" ht="104" x14ac:dyDescent="0.3">
      <c r="A10529" s="244" t="s">
        <v>1991</v>
      </c>
      <c r="B10529" s="244" t="s">
        <v>1995</v>
      </c>
      <c r="C10529" s="244" t="s">
        <v>946</v>
      </c>
      <c r="D10529" s="244" t="s">
        <v>8914</v>
      </c>
      <c r="E10529" s="244" t="s">
        <v>4106</v>
      </c>
      <c r="G10529" s="244" t="s">
        <v>4106</v>
      </c>
      <c r="I10529" s="244" t="s">
        <v>5725</v>
      </c>
      <c r="J10529" s="244" t="s">
        <v>3765</v>
      </c>
      <c r="K10529" s="244" t="s">
        <v>1991</v>
      </c>
    </row>
    <row r="10530" spans="1:11" s="244" customFormat="1" ht="104" x14ac:dyDescent="0.3">
      <c r="A10530" s="244" t="s">
        <v>1991</v>
      </c>
      <c r="B10530" s="244" t="s">
        <v>1995</v>
      </c>
      <c r="C10530" s="244" t="s">
        <v>946</v>
      </c>
      <c r="D10530" s="244" t="s">
        <v>8914</v>
      </c>
      <c r="E10530" s="244" t="s">
        <v>4106</v>
      </c>
      <c r="G10530" s="244" t="s">
        <v>4106</v>
      </c>
      <c r="I10530" s="244" t="s">
        <v>5734</v>
      </c>
      <c r="J10530" s="244" t="s">
        <v>7899</v>
      </c>
      <c r="K10530" s="244" t="s">
        <v>1991</v>
      </c>
    </row>
    <row r="10531" spans="1:11" s="244" customFormat="1" ht="104" x14ac:dyDescent="0.3">
      <c r="A10531" s="244" t="s">
        <v>1991</v>
      </c>
      <c r="B10531" s="244" t="s">
        <v>1995</v>
      </c>
      <c r="C10531" s="244" t="s">
        <v>946</v>
      </c>
      <c r="D10531" s="244" t="s">
        <v>8914</v>
      </c>
      <c r="E10531" s="244" t="s">
        <v>4106</v>
      </c>
      <c r="G10531" s="244" t="s">
        <v>4106</v>
      </c>
      <c r="I10531" s="244" t="s">
        <v>5741</v>
      </c>
      <c r="J10531" s="244" t="s">
        <v>7900</v>
      </c>
      <c r="K10531" s="244" t="s">
        <v>1991</v>
      </c>
    </row>
    <row r="10532" spans="1:11" s="244" customFormat="1" ht="104" x14ac:dyDescent="0.3">
      <c r="A10532" s="244" t="s">
        <v>1991</v>
      </c>
      <c r="B10532" s="244" t="s">
        <v>1995</v>
      </c>
      <c r="C10532" s="244" t="s">
        <v>946</v>
      </c>
      <c r="D10532" s="244" t="s">
        <v>8914</v>
      </c>
      <c r="E10532" s="244" t="s">
        <v>4106</v>
      </c>
      <c r="G10532" s="244" t="s">
        <v>4106</v>
      </c>
      <c r="I10532" s="244" t="s">
        <v>5732</v>
      </c>
      <c r="J10532" s="244" t="s">
        <v>8087</v>
      </c>
      <c r="K10532" s="244" t="s">
        <v>1991</v>
      </c>
    </row>
    <row r="10533" spans="1:11" s="244" customFormat="1" ht="104" x14ac:dyDescent="0.3">
      <c r="A10533" s="244" t="s">
        <v>1991</v>
      </c>
      <c r="B10533" s="244" t="s">
        <v>1995</v>
      </c>
      <c r="C10533" s="244" t="s">
        <v>946</v>
      </c>
      <c r="D10533" s="244" t="s">
        <v>8914</v>
      </c>
      <c r="E10533" s="244" t="s">
        <v>4106</v>
      </c>
      <c r="G10533" s="244" t="s">
        <v>4106</v>
      </c>
      <c r="I10533" s="244" t="s">
        <v>5689</v>
      </c>
      <c r="J10533" s="244" t="s">
        <v>8304</v>
      </c>
      <c r="K10533" s="244" t="s">
        <v>1991</v>
      </c>
    </row>
    <row r="10534" spans="1:11" s="244" customFormat="1" ht="104" x14ac:dyDescent="0.3">
      <c r="A10534" s="244" t="s">
        <v>1991</v>
      </c>
      <c r="B10534" s="244" t="s">
        <v>1995</v>
      </c>
      <c r="C10534" s="244" t="s">
        <v>946</v>
      </c>
      <c r="D10534" s="244" t="s">
        <v>8914</v>
      </c>
      <c r="E10534" s="244" t="s">
        <v>4106</v>
      </c>
      <c r="G10534" s="244" t="s">
        <v>4106</v>
      </c>
      <c r="I10534" s="244" t="s">
        <v>881</v>
      </c>
      <c r="J10534" s="244" t="s">
        <v>8305</v>
      </c>
      <c r="K10534" s="244" t="s">
        <v>1991</v>
      </c>
    </row>
    <row r="10535" spans="1:11" s="244" customFormat="1" ht="104" x14ac:dyDescent="0.3">
      <c r="A10535" s="244" t="s">
        <v>1991</v>
      </c>
      <c r="B10535" s="244" t="s">
        <v>1995</v>
      </c>
      <c r="C10535" s="244" t="s">
        <v>946</v>
      </c>
      <c r="D10535" s="244" t="s">
        <v>8914</v>
      </c>
      <c r="E10535" s="244" t="s">
        <v>4106</v>
      </c>
      <c r="G10535" s="244" t="s">
        <v>4106</v>
      </c>
      <c r="I10535" s="244" t="s">
        <v>6459</v>
      </c>
      <c r="J10535" s="244" t="s">
        <v>8306</v>
      </c>
      <c r="K10535" s="244" t="s">
        <v>1991</v>
      </c>
    </row>
    <row r="10536" spans="1:11" s="244" customFormat="1" ht="26" x14ac:dyDescent="0.3">
      <c r="A10536" s="244" t="s">
        <v>1996</v>
      </c>
      <c r="B10536" s="244" t="s">
        <v>1997</v>
      </c>
      <c r="C10536" s="244" t="s">
        <v>4106</v>
      </c>
      <c r="E10536" s="244" t="s">
        <v>4106</v>
      </c>
      <c r="G10536" s="244" t="s">
        <v>4106</v>
      </c>
      <c r="I10536" s="244" t="s">
        <v>4106</v>
      </c>
      <c r="J10536" s="244" t="s">
        <v>8906</v>
      </c>
      <c r="K10536" s="244" t="s">
        <v>1996</v>
      </c>
    </row>
    <row r="10537" spans="1:11" s="244" customFormat="1" x14ac:dyDescent="0.3">
      <c r="A10537" s="244" t="s">
        <v>4125</v>
      </c>
      <c r="B10537" s="244" t="s">
        <v>4126</v>
      </c>
      <c r="C10537" s="244" t="s">
        <v>5732</v>
      </c>
      <c r="D10537" s="244" t="s">
        <v>5733</v>
      </c>
      <c r="E10537" s="244" t="s">
        <v>4106</v>
      </c>
      <c r="G10537" s="244" t="s">
        <v>4106</v>
      </c>
      <c r="I10537" s="244" t="s">
        <v>4106</v>
      </c>
      <c r="J10537" s="244" t="s">
        <v>8906</v>
      </c>
      <c r="K10537" s="244" t="s">
        <v>4125</v>
      </c>
    </row>
    <row r="10538" spans="1:11" s="244" customFormat="1" x14ac:dyDescent="0.3">
      <c r="A10538" s="244" t="s">
        <v>4129</v>
      </c>
      <c r="B10538" s="244" t="s">
        <v>4130</v>
      </c>
      <c r="C10538" s="244" t="s">
        <v>5732</v>
      </c>
      <c r="D10538" s="244" t="s">
        <v>5733</v>
      </c>
      <c r="E10538" s="244" t="s">
        <v>4106</v>
      </c>
      <c r="G10538" s="244" t="s">
        <v>4106</v>
      </c>
      <c r="I10538" s="244" t="s">
        <v>4106</v>
      </c>
      <c r="J10538" s="244" t="s">
        <v>8906</v>
      </c>
      <c r="K10538" s="244" t="s">
        <v>4129</v>
      </c>
    </row>
    <row r="10539" spans="1:11" s="244" customFormat="1" x14ac:dyDescent="0.3">
      <c r="A10539" s="244" t="s">
        <v>4785</v>
      </c>
      <c r="B10539" s="244" t="s">
        <v>4786</v>
      </c>
      <c r="C10539" s="244" t="s">
        <v>5732</v>
      </c>
      <c r="D10539" s="244" t="s">
        <v>5733</v>
      </c>
      <c r="E10539" s="244" t="s">
        <v>4106</v>
      </c>
      <c r="G10539" s="244" t="s">
        <v>4106</v>
      </c>
      <c r="I10539" s="244" t="s">
        <v>4106</v>
      </c>
      <c r="J10539" s="244" t="s">
        <v>8906</v>
      </c>
      <c r="K10539" s="244" t="s">
        <v>4785</v>
      </c>
    </row>
    <row r="10540" spans="1:11" s="244" customFormat="1" x14ac:dyDescent="0.3">
      <c r="A10540" s="244" t="s">
        <v>4787</v>
      </c>
      <c r="B10540" s="244" t="s">
        <v>4788</v>
      </c>
      <c r="C10540" s="244" t="s">
        <v>5732</v>
      </c>
      <c r="D10540" s="244" t="s">
        <v>5733</v>
      </c>
      <c r="E10540" s="244" t="s">
        <v>4106</v>
      </c>
      <c r="G10540" s="244" t="s">
        <v>4106</v>
      </c>
      <c r="I10540" s="244" t="s">
        <v>4106</v>
      </c>
      <c r="J10540" s="244" t="s">
        <v>8906</v>
      </c>
      <c r="K10540" s="244" t="s">
        <v>4787</v>
      </c>
    </row>
    <row r="10541" spans="1:11" s="244" customFormat="1" x14ac:dyDescent="0.3">
      <c r="A10541" s="244" t="s">
        <v>4789</v>
      </c>
      <c r="B10541" s="244" t="s">
        <v>4790</v>
      </c>
      <c r="C10541" s="244" t="s">
        <v>5732</v>
      </c>
      <c r="D10541" s="244" t="s">
        <v>5733</v>
      </c>
      <c r="E10541" s="244" t="s">
        <v>4106</v>
      </c>
      <c r="G10541" s="244" t="s">
        <v>4106</v>
      </c>
      <c r="I10541" s="244" t="s">
        <v>4106</v>
      </c>
      <c r="J10541" s="244" t="s">
        <v>8906</v>
      </c>
      <c r="K10541" s="244" t="s">
        <v>4789</v>
      </c>
    </row>
    <row r="10542" spans="1:11" s="244" customFormat="1" x14ac:dyDescent="0.3">
      <c r="A10542" s="244" t="s">
        <v>4791</v>
      </c>
      <c r="B10542" s="244" t="s">
        <v>4792</v>
      </c>
      <c r="C10542" s="244" t="s">
        <v>5732</v>
      </c>
      <c r="D10542" s="244" t="s">
        <v>5733</v>
      </c>
      <c r="E10542" s="244" t="s">
        <v>4106</v>
      </c>
      <c r="G10542" s="244" t="s">
        <v>4106</v>
      </c>
      <c r="I10542" s="244" t="s">
        <v>4106</v>
      </c>
      <c r="J10542" s="244" t="s">
        <v>8906</v>
      </c>
      <c r="K10542" s="244" t="s">
        <v>4791</v>
      </c>
    </row>
    <row r="10543" spans="1:11" s="244" customFormat="1" x14ac:dyDescent="0.3">
      <c r="A10543" s="244" t="s">
        <v>2916</v>
      </c>
      <c r="B10543" s="244" t="s">
        <v>2917</v>
      </c>
      <c r="C10543" s="244" t="s">
        <v>4106</v>
      </c>
      <c r="E10543" s="244" t="s">
        <v>4106</v>
      </c>
      <c r="G10543" s="244" t="s">
        <v>4106</v>
      </c>
      <c r="I10543" s="244" t="s">
        <v>4106</v>
      </c>
      <c r="J10543" s="244" t="s">
        <v>8906</v>
      </c>
      <c r="K10543" s="244" t="s">
        <v>2914</v>
      </c>
    </row>
    <row r="10544" spans="1:11" s="244" customFormat="1" ht="117" x14ac:dyDescent="0.3">
      <c r="A10544" s="244" t="s">
        <v>5242</v>
      </c>
      <c r="B10544" s="244" t="s">
        <v>5244</v>
      </c>
      <c r="C10544" s="244" t="s">
        <v>5700</v>
      </c>
      <c r="D10544" s="244" t="s">
        <v>3089</v>
      </c>
      <c r="E10544" s="244" t="s">
        <v>4818</v>
      </c>
      <c r="F10544" s="244" t="s">
        <v>1628</v>
      </c>
      <c r="G10544" s="244" t="s">
        <v>4714</v>
      </c>
      <c r="H10544" s="244" t="s">
        <v>1633</v>
      </c>
      <c r="I10544" s="244" t="s">
        <v>4106</v>
      </c>
      <c r="J10544" s="244" t="s">
        <v>8906</v>
      </c>
      <c r="K10544" s="244" t="s">
        <v>5242</v>
      </c>
    </row>
    <row r="10545" spans="1:11" s="244" customFormat="1" ht="143" x14ac:dyDescent="0.3">
      <c r="A10545" s="244" t="s">
        <v>5242</v>
      </c>
      <c r="B10545" s="244" t="s">
        <v>5244</v>
      </c>
      <c r="C10545" s="244" t="s">
        <v>5700</v>
      </c>
      <c r="D10545" s="244" t="s">
        <v>3089</v>
      </c>
      <c r="E10545" s="244" t="s">
        <v>4735</v>
      </c>
      <c r="F10545" s="244" t="s">
        <v>1643</v>
      </c>
      <c r="G10545" s="244" t="s">
        <v>4714</v>
      </c>
      <c r="H10545" s="244" t="s">
        <v>1633</v>
      </c>
      <c r="I10545" s="244" t="s">
        <v>4106</v>
      </c>
      <c r="J10545" s="244" t="s">
        <v>8906</v>
      </c>
      <c r="K10545" s="244" t="s">
        <v>5242</v>
      </c>
    </row>
    <row r="10546" spans="1:11" s="244" customFormat="1" ht="91" x14ac:dyDescent="0.3">
      <c r="A10546" s="244" t="s">
        <v>5242</v>
      </c>
      <c r="B10546" s="244" t="s">
        <v>5244</v>
      </c>
      <c r="C10546" s="244" t="s">
        <v>925</v>
      </c>
      <c r="D10546" s="244" t="s">
        <v>8911</v>
      </c>
      <c r="E10546" s="244" t="s">
        <v>4106</v>
      </c>
      <c r="G10546" s="244" t="s">
        <v>4106</v>
      </c>
      <c r="I10546" s="244" t="s">
        <v>4106</v>
      </c>
      <c r="J10546" s="244" t="s">
        <v>8906</v>
      </c>
      <c r="K10546" s="244" t="s">
        <v>5242</v>
      </c>
    </row>
    <row r="10547" spans="1:11" s="244" customFormat="1" ht="117" x14ac:dyDescent="0.3">
      <c r="A10547" s="244" t="s">
        <v>5242</v>
      </c>
      <c r="B10547" s="244" t="s">
        <v>5244</v>
      </c>
      <c r="C10547" s="244" t="s">
        <v>925</v>
      </c>
      <c r="D10547" s="244" t="s">
        <v>8911</v>
      </c>
      <c r="E10547" s="244" t="s">
        <v>4818</v>
      </c>
      <c r="F10547" s="244" t="s">
        <v>1628</v>
      </c>
      <c r="G10547" s="244" t="s">
        <v>4714</v>
      </c>
      <c r="H10547" s="244" t="s">
        <v>1633</v>
      </c>
      <c r="I10547" s="244" t="s">
        <v>4106</v>
      </c>
      <c r="J10547" s="244" t="s">
        <v>8906</v>
      </c>
      <c r="K10547" s="244" t="s">
        <v>5242</v>
      </c>
    </row>
    <row r="10548" spans="1:11" s="244" customFormat="1" ht="78" x14ac:dyDescent="0.3">
      <c r="A10548" s="244" t="s">
        <v>3179</v>
      </c>
      <c r="B10548" s="244" t="s">
        <v>8988</v>
      </c>
      <c r="C10548" s="244" t="s">
        <v>5700</v>
      </c>
      <c r="D10548" s="244" t="s">
        <v>3089</v>
      </c>
      <c r="E10548" s="244" t="s">
        <v>938</v>
      </c>
      <c r="F10548" s="244" t="s">
        <v>5220</v>
      </c>
      <c r="G10548" s="244" t="s">
        <v>4714</v>
      </c>
      <c r="H10548" s="244" t="s">
        <v>1633</v>
      </c>
      <c r="I10548" s="244" t="s">
        <v>4106</v>
      </c>
      <c r="J10548" s="244" t="s">
        <v>8906</v>
      </c>
      <c r="K10548" s="244" t="s">
        <v>3179</v>
      </c>
    </row>
    <row r="10549" spans="1:11" s="244" customFormat="1" ht="78" x14ac:dyDescent="0.3">
      <c r="A10549" s="244" t="s">
        <v>3179</v>
      </c>
      <c r="B10549" s="244" t="s">
        <v>8988</v>
      </c>
      <c r="C10549" s="244" t="s">
        <v>5700</v>
      </c>
      <c r="D10549" s="244" t="s">
        <v>3089</v>
      </c>
      <c r="E10549" s="244" t="s">
        <v>938</v>
      </c>
      <c r="F10549" s="244" t="s">
        <v>5220</v>
      </c>
      <c r="G10549" s="244" t="s">
        <v>4714</v>
      </c>
      <c r="H10549" s="244" t="s">
        <v>1633</v>
      </c>
      <c r="I10549" s="244" t="s">
        <v>4105</v>
      </c>
      <c r="J10549" s="244" t="s">
        <v>3509</v>
      </c>
      <c r="K10549" s="244" t="s">
        <v>3179</v>
      </c>
    </row>
    <row r="10550" spans="1:11" s="244" customFormat="1" ht="78" x14ac:dyDescent="0.3">
      <c r="A10550" s="244" t="s">
        <v>3179</v>
      </c>
      <c r="B10550" s="244" t="s">
        <v>8988</v>
      </c>
      <c r="C10550" s="244" t="s">
        <v>5700</v>
      </c>
      <c r="D10550" s="244" t="s">
        <v>3089</v>
      </c>
      <c r="E10550" s="244" t="s">
        <v>938</v>
      </c>
      <c r="F10550" s="244" t="s">
        <v>5220</v>
      </c>
      <c r="G10550" s="244" t="s">
        <v>4714</v>
      </c>
      <c r="H10550" s="244" t="s">
        <v>1633</v>
      </c>
      <c r="I10550" s="244" t="s">
        <v>5700</v>
      </c>
      <c r="J10550" s="244" t="s">
        <v>8989</v>
      </c>
      <c r="K10550" s="244" t="s">
        <v>3179</v>
      </c>
    </row>
    <row r="10551" spans="1:11" s="244" customFormat="1" ht="78" x14ac:dyDescent="0.3">
      <c r="A10551" s="244" t="s">
        <v>3179</v>
      </c>
      <c r="B10551" s="244" t="s">
        <v>8988</v>
      </c>
      <c r="C10551" s="244" t="s">
        <v>5700</v>
      </c>
      <c r="D10551" s="244" t="s">
        <v>3089</v>
      </c>
      <c r="E10551" s="244" t="s">
        <v>938</v>
      </c>
      <c r="F10551" s="244" t="s">
        <v>5220</v>
      </c>
      <c r="G10551" s="244" t="s">
        <v>4714</v>
      </c>
      <c r="H10551" s="244" t="s">
        <v>1633</v>
      </c>
      <c r="I10551" s="244" t="s">
        <v>2998</v>
      </c>
      <c r="J10551" s="244" t="s">
        <v>8090</v>
      </c>
      <c r="K10551" s="244" t="s">
        <v>3179</v>
      </c>
    </row>
    <row r="10552" spans="1:11" s="244" customFormat="1" ht="78" x14ac:dyDescent="0.3">
      <c r="A10552" s="244" t="s">
        <v>3179</v>
      </c>
      <c r="B10552" s="244" t="s">
        <v>8988</v>
      </c>
      <c r="C10552" s="244" t="s">
        <v>5700</v>
      </c>
      <c r="D10552" s="244" t="s">
        <v>3089</v>
      </c>
      <c r="E10552" s="244" t="s">
        <v>938</v>
      </c>
      <c r="F10552" s="244" t="s">
        <v>5220</v>
      </c>
      <c r="G10552" s="244" t="s">
        <v>4714</v>
      </c>
      <c r="H10552" s="244" t="s">
        <v>1633</v>
      </c>
      <c r="I10552" s="244" t="s">
        <v>5707</v>
      </c>
      <c r="J10552" s="244" t="s">
        <v>8088</v>
      </c>
      <c r="K10552" s="244" t="s">
        <v>3179</v>
      </c>
    </row>
    <row r="10553" spans="1:11" s="244" customFormat="1" x14ac:dyDescent="0.3">
      <c r="A10553" s="244" t="s">
        <v>3179</v>
      </c>
      <c r="B10553" s="244" t="s">
        <v>8988</v>
      </c>
      <c r="C10553" s="244" t="s">
        <v>5725</v>
      </c>
      <c r="D10553" s="244" t="s">
        <v>3034</v>
      </c>
      <c r="E10553" s="244" t="s">
        <v>4106</v>
      </c>
      <c r="G10553" s="244" t="s">
        <v>4106</v>
      </c>
      <c r="I10553" s="244" t="s">
        <v>4106</v>
      </c>
      <c r="J10553" s="244" t="s">
        <v>8906</v>
      </c>
      <c r="K10553" s="244" t="s">
        <v>3175</v>
      </c>
    </row>
    <row r="10554" spans="1:11" s="244" customFormat="1" x14ac:dyDescent="0.3">
      <c r="A10554" s="244" t="s">
        <v>3179</v>
      </c>
      <c r="B10554" s="244" t="s">
        <v>8988</v>
      </c>
      <c r="C10554" s="244" t="s">
        <v>5725</v>
      </c>
      <c r="D10554" s="244" t="s">
        <v>3034</v>
      </c>
      <c r="E10554" s="244" t="s">
        <v>4106</v>
      </c>
      <c r="G10554" s="244" t="s">
        <v>4106</v>
      </c>
      <c r="I10554" s="244" t="s">
        <v>4105</v>
      </c>
      <c r="J10554" s="244" t="s">
        <v>3509</v>
      </c>
      <c r="K10554" s="244" t="s">
        <v>3175</v>
      </c>
    </row>
    <row r="10555" spans="1:11" s="244" customFormat="1" x14ac:dyDescent="0.3">
      <c r="A10555" s="244" t="s">
        <v>3179</v>
      </c>
      <c r="B10555" s="244" t="s">
        <v>8988</v>
      </c>
      <c r="C10555" s="244" t="s">
        <v>5725</v>
      </c>
      <c r="D10555" s="244" t="s">
        <v>3034</v>
      </c>
      <c r="E10555" s="244" t="s">
        <v>4106</v>
      </c>
      <c r="G10555" s="244" t="s">
        <v>4106</v>
      </c>
      <c r="I10555" s="244" t="s">
        <v>5700</v>
      </c>
      <c r="J10555" s="244" t="s">
        <v>8989</v>
      </c>
      <c r="K10555" s="244" t="s">
        <v>3175</v>
      </c>
    </row>
    <row r="10556" spans="1:11" s="244" customFormat="1" x14ac:dyDescent="0.3">
      <c r="A10556" s="244" t="s">
        <v>3179</v>
      </c>
      <c r="B10556" s="244" t="s">
        <v>8988</v>
      </c>
      <c r="C10556" s="244" t="s">
        <v>5725</v>
      </c>
      <c r="D10556" s="244" t="s">
        <v>3034</v>
      </c>
      <c r="E10556" s="244" t="s">
        <v>4106</v>
      </c>
      <c r="G10556" s="244" t="s">
        <v>4106</v>
      </c>
      <c r="I10556" s="244" t="s">
        <v>2998</v>
      </c>
      <c r="J10556" s="244" t="s">
        <v>8090</v>
      </c>
      <c r="K10556" s="244" t="s">
        <v>3175</v>
      </c>
    </row>
    <row r="10557" spans="1:11" s="244" customFormat="1" x14ac:dyDescent="0.3">
      <c r="A10557" s="244" t="s">
        <v>3179</v>
      </c>
      <c r="B10557" s="244" t="s">
        <v>8988</v>
      </c>
      <c r="C10557" s="244" t="s">
        <v>5725</v>
      </c>
      <c r="D10557" s="244" t="s">
        <v>3034</v>
      </c>
      <c r="E10557" s="244" t="s">
        <v>4106</v>
      </c>
      <c r="G10557" s="244" t="s">
        <v>4106</v>
      </c>
      <c r="I10557" s="244" t="s">
        <v>5707</v>
      </c>
      <c r="J10557" s="244" t="s">
        <v>8088</v>
      </c>
      <c r="K10557" s="244" t="s">
        <v>3175</v>
      </c>
    </row>
    <row r="10558" spans="1:11" s="244" customFormat="1" x14ac:dyDescent="0.3">
      <c r="A10558" s="244" t="s">
        <v>3179</v>
      </c>
      <c r="B10558" s="244" t="s">
        <v>8988</v>
      </c>
      <c r="C10558" s="244" t="s">
        <v>5734</v>
      </c>
      <c r="D10558" s="244" t="s">
        <v>2988</v>
      </c>
      <c r="E10558" s="244" t="s">
        <v>4106</v>
      </c>
      <c r="G10558" s="244" t="s">
        <v>4106</v>
      </c>
      <c r="I10558" s="244" t="s">
        <v>4106</v>
      </c>
      <c r="J10558" s="244" t="s">
        <v>8906</v>
      </c>
      <c r="K10558" s="244" t="s">
        <v>2328</v>
      </c>
    </row>
    <row r="10559" spans="1:11" s="244" customFormat="1" x14ac:dyDescent="0.3">
      <c r="A10559" s="244" t="s">
        <v>3179</v>
      </c>
      <c r="B10559" s="244" t="s">
        <v>8988</v>
      </c>
      <c r="C10559" s="244" t="s">
        <v>5734</v>
      </c>
      <c r="D10559" s="244" t="s">
        <v>2988</v>
      </c>
      <c r="E10559" s="244" t="s">
        <v>4106</v>
      </c>
      <c r="G10559" s="244" t="s">
        <v>4106</v>
      </c>
      <c r="I10559" s="244" t="s">
        <v>4105</v>
      </c>
      <c r="J10559" s="244" t="s">
        <v>3509</v>
      </c>
      <c r="K10559" s="244" t="s">
        <v>2328</v>
      </c>
    </row>
    <row r="10560" spans="1:11" s="244" customFormat="1" x14ac:dyDescent="0.3">
      <c r="A10560" s="244" t="s">
        <v>3179</v>
      </c>
      <c r="B10560" s="244" t="s">
        <v>8988</v>
      </c>
      <c r="C10560" s="244" t="s">
        <v>5734</v>
      </c>
      <c r="D10560" s="244" t="s">
        <v>2988</v>
      </c>
      <c r="E10560" s="244" t="s">
        <v>4106</v>
      </c>
      <c r="G10560" s="244" t="s">
        <v>4106</v>
      </c>
      <c r="I10560" s="244" t="s">
        <v>5700</v>
      </c>
      <c r="J10560" s="244" t="s">
        <v>8989</v>
      </c>
      <c r="K10560" s="244" t="s">
        <v>2328</v>
      </c>
    </row>
    <row r="10561" spans="1:11" s="244" customFormat="1" x14ac:dyDescent="0.3">
      <c r="A10561" s="244" t="s">
        <v>3179</v>
      </c>
      <c r="B10561" s="244" t="s">
        <v>8988</v>
      </c>
      <c r="C10561" s="244" t="s">
        <v>5734</v>
      </c>
      <c r="D10561" s="244" t="s">
        <v>2988</v>
      </c>
      <c r="E10561" s="244" t="s">
        <v>4106</v>
      </c>
      <c r="G10561" s="244" t="s">
        <v>4106</v>
      </c>
      <c r="I10561" s="244" t="s">
        <v>2998</v>
      </c>
      <c r="J10561" s="244" t="s">
        <v>8090</v>
      </c>
      <c r="K10561" s="244" t="s">
        <v>2328</v>
      </c>
    </row>
    <row r="10562" spans="1:11" s="244" customFormat="1" x14ac:dyDescent="0.3">
      <c r="A10562" s="244" t="s">
        <v>3179</v>
      </c>
      <c r="B10562" s="244" t="s">
        <v>8988</v>
      </c>
      <c r="C10562" s="244" t="s">
        <v>5734</v>
      </c>
      <c r="D10562" s="244" t="s">
        <v>2988</v>
      </c>
      <c r="E10562" s="244" t="s">
        <v>4106</v>
      </c>
      <c r="G10562" s="244" t="s">
        <v>4106</v>
      </c>
      <c r="I10562" s="244" t="s">
        <v>5707</v>
      </c>
      <c r="J10562" s="244" t="s">
        <v>8088</v>
      </c>
      <c r="K10562" s="244" t="s">
        <v>2328</v>
      </c>
    </row>
    <row r="10563" spans="1:11" s="244" customFormat="1" ht="26" x14ac:dyDescent="0.3">
      <c r="A10563" s="244" t="s">
        <v>3179</v>
      </c>
      <c r="B10563" s="244" t="s">
        <v>8988</v>
      </c>
      <c r="C10563" s="244" t="s">
        <v>5689</v>
      </c>
      <c r="D10563" s="244" t="s">
        <v>5690</v>
      </c>
      <c r="E10563" s="244" t="s">
        <v>4106</v>
      </c>
      <c r="G10563" s="244" t="s">
        <v>4106</v>
      </c>
      <c r="I10563" s="244" t="s">
        <v>4106</v>
      </c>
      <c r="J10563" s="244" t="s">
        <v>8906</v>
      </c>
      <c r="K10563" s="244" t="s">
        <v>4793</v>
      </c>
    </row>
    <row r="10564" spans="1:11" s="244" customFormat="1" ht="26" x14ac:dyDescent="0.3">
      <c r="A10564" s="244" t="s">
        <v>3179</v>
      </c>
      <c r="B10564" s="244" t="s">
        <v>8988</v>
      </c>
      <c r="C10564" s="244" t="s">
        <v>5689</v>
      </c>
      <c r="D10564" s="244" t="s">
        <v>5690</v>
      </c>
      <c r="E10564" s="244" t="s">
        <v>4106</v>
      </c>
      <c r="G10564" s="244" t="s">
        <v>4106</v>
      </c>
      <c r="I10564" s="244" t="s">
        <v>4105</v>
      </c>
      <c r="J10564" s="244" t="s">
        <v>3509</v>
      </c>
      <c r="K10564" s="244" t="s">
        <v>4793</v>
      </c>
    </row>
    <row r="10565" spans="1:11" s="244" customFormat="1" ht="26" x14ac:dyDescent="0.3">
      <c r="A10565" s="244" t="s">
        <v>3179</v>
      </c>
      <c r="B10565" s="244" t="s">
        <v>8988</v>
      </c>
      <c r="C10565" s="244" t="s">
        <v>5689</v>
      </c>
      <c r="D10565" s="244" t="s">
        <v>5690</v>
      </c>
      <c r="E10565" s="244" t="s">
        <v>4106</v>
      </c>
      <c r="G10565" s="244" t="s">
        <v>4106</v>
      </c>
      <c r="I10565" s="244" t="s">
        <v>5700</v>
      </c>
      <c r="J10565" s="244" t="s">
        <v>8989</v>
      </c>
      <c r="K10565" s="244" t="s">
        <v>4793</v>
      </c>
    </row>
    <row r="10566" spans="1:11" s="244" customFormat="1" ht="26" x14ac:dyDescent="0.3">
      <c r="A10566" s="244" t="s">
        <v>3179</v>
      </c>
      <c r="B10566" s="244" t="s">
        <v>8988</v>
      </c>
      <c r="C10566" s="244" t="s">
        <v>5689</v>
      </c>
      <c r="D10566" s="244" t="s">
        <v>5690</v>
      </c>
      <c r="E10566" s="244" t="s">
        <v>4106</v>
      </c>
      <c r="G10566" s="244" t="s">
        <v>4106</v>
      </c>
      <c r="I10566" s="244" t="s">
        <v>2998</v>
      </c>
      <c r="J10566" s="244" t="s">
        <v>8090</v>
      </c>
      <c r="K10566" s="244" t="s">
        <v>4793</v>
      </c>
    </row>
    <row r="10567" spans="1:11" s="244" customFormat="1" ht="26" x14ac:dyDescent="0.3">
      <c r="A10567" s="244" t="s">
        <v>3179</v>
      </c>
      <c r="B10567" s="244" t="s">
        <v>8988</v>
      </c>
      <c r="C10567" s="244" t="s">
        <v>5689</v>
      </c>
      <c r="D10567" s="244" t="s">
        <v>5690</v>
      </c>
      <c r="E10567" s="244" t="s">
        <v>4106</v>
      </c>
      <c r="G10567" s="244" t="s">
        <v>4106</v>
      </c>
      <c r="I10567" s="244" t="s">
        <v>5707</v>
      </c>
      <c r="J10567" s="244" t="s">
        <v>8088</v>
      </c>
      <c r="K10567" s="244" t="s">
        <v>4793</v>
      </c>
    </row>
    <row r="10568" spans="1:11" s="244" customFormat="1" ht="26" x14ac:dyDescent="0.3">
      <c r="A10568" s="244" t="s">
        <v>3179</v>
      </c>
      <c r="B10568" s="244" t="s">
        <v>8988</v>
      </c>
      <c r="C10568" s="244" t="s">
        <v>5689</v>
      </c>
      <c r="D10568" s="244" t="s">
        <v>5690</v>
      </c>
      <c r="E10568" s="244" t="s">
        <v>4106</v>
      </c>
      <c r="G10568" s="244" t="s">
        <v>4106</v>
      </c>
      <c r="I10568" s="244" t="s">
        <v>5716</v>
      </c>
      <c r="J10568" s="244" t="s">
        <v>8089</v>
      </c>
      <c r="K10568" s="244" t="s">
        <v>4793</v>
      </c>
    </row>
    <row r="10569" spans="1:11" s="244" customFormat="1" ht="26" x14ac:dyDescent="0.3">
      <c r="A10569" s="244" t="s">
        <v>3179</v>
      </c>
      <c r="B10569" s="244" t="s">
        <v>8988</v>
      </c>
      <c r="C10569" s="244" t="s">
        <v>5689</v>
      </c>
      <c r="D10569" s="244" t="s">
        <v>5690</v>
      </c>
      <c r="E10569" s="244" t="s">
        <v>4106</v>
      </c>
      <c r="G10569" s="244" t="s">
        <v>4106</v>
      </c>
      <c r="I10569" s="244" t="s">
        <v>909</v>
      </c>
      <c r="J10569" s="244" t="s">
        <v>8307</v>
      </c>
      <c r="K10569" s="244" t="s">
        <v>4793</v>
      </c>
    </row>
    <row r="10570" spans="1:11" s="244" customFormat="1" ht="26" x14ac:dyDescent="0.3">
      <c r="A10570" s="244" t="s">
        <v>3179</v>
      </c>
      <c r="B10570" s="244" t="s">
        <v>8988</v>
      </c>
      <c r="C10570" s="244" t="s">
        <v>5689</v>
      </c>
      <c r="D10570" s="244" t="s">
        <v>5690</v>
      </c>
      <c r="E10570" s="244" t="s">
        <v>4106</v>
      </c>
      <c r="G10570" s="244" t="s">
        <v>4106</v>
      </c>
      <c r="I10570" s="244" t="s">
        <v>5725</v>
      </c>
      <c r="J10570" s="244" t="s">
        <v>8308</v>
      </c>
      <c r="K10570" s="244" t="s">
        <v>4793</v>
      </c>
    </row>
    <row r="10571" spans="1:11" s="244" customFormat="1" ht="91" x14ac:dyDescent="0.3">
      <c r="A10571" s="244" t="s">
        <v>3179</v>
      </c>
      <c r="B10571" s="244" t="s">
        <v>8988</v>
      </c>
      <c r="C10571" s="244" t="s">
        <v>925</v>
      </c>
      <c r="D10571" s="244" t="s">
        <v>8911</v>
      </c>
      <c r="E10571" s="244" t="s">
        <v>938</v>
      </c>
      <c r="F10571" s="244" t="s">
        <v>5220</v>
      </c>
      <c r="G10571" s="244" t="s">
        <v>4714</v>
      </c>
      <c r="H10571" s="244" t="s">
        <v>1633</v>
      </c>
      <c r="I10571" s="244" t="s">
        <v>4106</v>
      </c>
      <c r="J10571" s="244" t="s">
        <v>8906</v>
      </c>
      <c r="K10571" s="244" t="s">
        <v>3179</v>
      </c>
    </row>
    <row r="10572" spans="1:11" s="244" customFormat="1" ht="91" x14ac:dyDescent="0.3">
      <c r="A10572" s="244" t="s">
        <v>3179</v>
      </c>
      <c r="B10572" s="244" t="s">
        <v>8988</v>
      </c>
      <c r="C10572" s="244" t="s">
        <v>925</v>
      </c>
      <c r="D10572" s="244" t="s">
        <v>8911</v>
      </c>
      <c r="E10572" s="244" t="s">
        <v>938</v>
      </c>
      <c r="F10572" s="244" t="s">
        <v>5220</v>
      </c>
      <c r="G10572" s="244" t="s">
        <v>4714</v>
      </c>
      <c r="H10572" s="244" t="s">
        <v>1633</v>
      </c>
      <c r="I10572" s="244" t="s">
        <v>4105</v>
      </c>
      <c r="J10572" s="244" t="s">
        <v>3509</v>
      </c>
      <c r="K10572" s="244" t="s">
        <v>3179</v>
      </c>
    </row>
    <row r="10573" spans="1:11" s="244" customFormat="1" ht="91" x14ac:dyDescent="0.3">
      <c r="A10573" s="244" t="s">
        <v>3179</v>
      </c>
      <c r="B10573" s="244" t="s">
        <v>8988</v>
      </c>
      <c r="C10573" s="244" t="s">
        <v>925</v>
      </c>
      <c r="D10573" s="244" t="s">
        <v>8911</v>
      </c>
      <c r="E10573" s="244" t="s">
        <v>938</v>
      </c>
      <c r="F10573" s="244" t="s">
        <v>5220</v>
      </c>
      <c r="G10573" s="244" t="s">
        <v>4714</v>
      </c>
      <c r="H10573" s="244" t="s">
        <v>1633</v>
      </c>
      <c r="I10573" s="244" t="s">
        <v>5700</v>
      </c>
      <c r="J10573" s="244" t="s">
        <v>8989</v>
      </c>
      <c r="K10573" s="244" t="s">
        <v>3179</v>
      </c>
    </row>
    <row r="10574" spans="1:11" s="244" customFormat="1" ht="91" x14ac:dyDescent="0.3">
      <c r="A10574" s="244" t="s">
        <v>3179</v>
      </c>
      <c r="B10574" s="244" t="s">
        <v>8988</v>
      </c>
      <c r="C10574" s="244" t="s">
        <v>925</v>
      </c>
      <c r="D10574" s="244" t="s">
        <v>8911</v>
      </c>
      <c r="E10574" s="244" t="s">
        <v>938</v>
      </c>
      <c r="F10574" s="244" t="s">
        <v>5220</v>
      </c>
      <c r="G10574" s="244" t="s">
        <v>4714</v>
      </c>
      <c r="H10574" s="244" t="s">
        <v>1633</v>
      </c>
      <c r="I10574" s="244" t="s">
        <v>2998</v>
      </c>
      <c r="J10574" s="244" t="s">
        <v>8090</v>
      </c>
      <c r="K10574" s="244" t="s">
        <v>3179</v>
      </c>
    </row>
    <row r="10575" spans="1:11" s="244" customFormat="1" ht="91" x14ac:dyDescent="0.3">
      <c r="A10575" s="244" t="s">
        <v>3179</v>
      </c>
      <c r="B10575" s="244" t="s">
        <v>8988</v>
      </c>
      <c r="C10575" s="244" t="s">
        <v>925</v>
      </c>
      <c r="D10575" s="244" t="s">
        <v>8911</v>
      </c>
      <c r="E10575" s="244" t="s">
        <v>938</v>
      </c>
      <c r="F10575" s="244" t="s">
        <v>5220</v>
      </c>
      <c r="G10575" s="244" t="s">
        <v>4714</v>
      </c>
      <c r="H10575" s="244" t="s">
        <v>1633</v>
      </c>
      <c r="I10575" s="244" t="s">
        <v>5707</v>
      </c>
      <c r="J10575" s="244" t="s">
        <v>8088</v>
      </c>
      <c r="K10575" s="244" t="s">
        <v>3179</v>
      </c>
    </row>
    <row r="10576" spans="1:11" s="244" customFormat="1" ht="91" x14ac:dyDescent="0.3">
      <c r="A10576" s="244" t="s">
        <v>3179</v>
      </c>
      <c r="B10576" s="244" t="s">
        <v>8988</v>
      </c>
      <c r="C10576" s="244" t="s">
        <v>5370</v>
      </c>
      <c r="D10576" s="244" t="s">
        <v>8912</v>
      </c>
      <c r="E10576" s="244" t="s">
        <v>4106</v>
      </c>
      <c r="G10576" s="244" t="s">
        <v>4106</v>
      </c>
      <c r="I10576" s="244" t="s">
        <v>4106</v>
      </c>
      <c r="J10576" s="244" t="s">
        <v>8906</v>
      </c>
      <c r="K10576" s="244" t="s">
        <v>3175</v>
      </c>
    </row>
    <row r="10577" spans="1:11" s="244" customFormat="1" ht="91" x14ac:dyDescent="0.3">
      <c r="A10577" s="244" t="s">
        <v>3179</v>
      </c>
      <c r="B10577" s="244" t="s">
        <v>8988</v>
      </c>
      <c r="C10577" s="244" t="s">
        <v>5370</v>
      </c>
      <c r="D10577" s="244" t="s">
        <v>8912</v>
      </c>
      <c r="E10577" s="244" t="s">
        <v>4106</v>
      </c>
      <c r="G10577" s="244" t="s">
        <v>4106</v>
      </c>
      <c r="I10577" s="244" t="s">
        <v>4105</v>
      </c>
      <c r="J10577" s="244" t="s">
        <v>3509</v>
      </c>
      <c r="K10577" s="244" t="s">
        <v>3175</v>
      </c>
    </row>
    <row r="10578" spans="1:11" s="244" customFormat="1" ht="91" x14ac:dyDescent="0.3">
      <c r="A10578" s="244" t="s">
        <v>3179</v>
      </c>
      <c r="B10578" s="244" t="s">
        <v>8988</v>
      </c>
      <c r="C10578" s="244" t="s">
        <v>5370</v>
      </c>
      <c r="D10578" s="244" t="s">
        <v>8912</v>
      </c>
      <c r="E10578" s="244" t="s">
        <v>4106</v>
      </c>
      <c r="G10578" s="244" t="s">
        <v>4106</v>
      </c>
      <c r="I10578" s="244" t="s">
        <v>5700</v>
      </c>
      <c r="J10578" s="244" t="s">
        <v>8989</v>
      </c>
      <c r="K10578" s="244" t="s">
        <v>3175</v>
      </c>
    </row>
    <row r="10579" spans="1:11" s="244" customFormat="1" ht="91" x14ac:dyDescent="0.3">
      <c r="A10579" s="244" t="s">
        <v>3179</v>
      </c>
      <c r="B10579" s="244" t="s">
        <v>8988</v>
      </c>
      <c r="C10579" s="244" t="s">
        <v>5370</v>
      </c>
      <c r="D10579" s="244" t="s">
        <v>8912</v>
      </c>
      <c r="E10579" s="244" t="s">
        <v>4106</v>
      </c>
      <c r="G10579" s="244" t="s">
        <v>4106</v>
      </c>
      <c r="I10579" s="244" t="s">
        <v>2998</v>
      </c>
      <c r="J10579" s="244" t="s">
        <v>8090</v>
      </c>
      <c r="K10579" s="244" t="s">
        <v>3175</v>
      </c>
    </row>
    <row r="10580" spans="1:11" s="244" customFormat="1" ht="91" x14ac:dyDescent="0.3">
      <c r="A10580" s="244" t="s">
        <v>3179</v>
      </c>
      <c r="B10580" s="244" t="s">
        <v>8988</v>
      </c>
      <c r="C10580" s="244" t="s">
        <v>5370</v>
      </c>
      <c r="D10580" s="244" t="s">
        <v>8912</v>
      </c>
      <c r="E10580" s="244" t="s">
        <v>4106</v>
      </c>
      <c r="G10580" s="244" t="s">
        <v>4106</v>
      </c>
      <c r="I10580" s="244" t="s">
        <v>5707</v>
      </c>
      <c r="J10580" s="244" t="s">
        <v>8088</v>
      </c>
      <c r="K10580" s="244" t="s">
        <v>3175</v>
      </c>
    </row>
    <row r="10581" spans="1:11" s="244" customFormat="1" ht="91" x14ac:dyDescent="0.3">
      <c r="A10581" s="244" t="s">
        <v>3179</v>
      </c>
      <c r="B10581" s="244" t="s">
        <v>8988</v>
      </c>
      <c r="C10581" s="244" t="s">
        <v>934</v>
      </c>
      <c r="D10581" s="244" t="s">
        <v>8913</v>
      </c>
      <c r="E10581" s="244" t="s">
        <v>4106</v>
      </c>
      <c r="G10581" s="244" t="s">
        <v>4106</v>
      </c>
      <c r="I10581" s="244" t="s">
        <v>4106</v>
      </c>
      <c r="J10581" s="244" t="s">
        <v>8906</v>
      </c>
      <c r="K10581" s="244" t="s">
        <v>2328</v>
      </c>
    </row>
    <row r="10582" spans="1:11" s="244" customFormat="1" ht="91" x14ac:dyDescent="0.3">
      <c r="A10582" s="244" t="s">
        <v>3179</v>
      </c>
      <c r="B10582" s="244" t="s">
        <v>8988</v>
      </c>
      <c r="C10582" s="244" t="s">
        <v>934</v>
      </c>
      <c r="D10582" s="244" t="s">
        <v>8913</v>
      </c>
      <c r="E10582" s="244" t="s">
        <v>4106</v>
      </c>
      <c r="G10582" s="244" t="s">
        <v>4106</v>
      </c>
      <c r="I10582" s="244" t="s">
        <v>4105</v>
      </c>
      <c r="J10582" s="244" t="s">
        <v>3509</v>
      </c>
      <c r="K10582" s="244" t="s">
        <v>2328</v>
      </c>
    </row>
    <row r="10583" spans="1:11" s="244" customFormat="1" ht="91" x14ac:dyDescent="0.3">
      <c r="A10583" s="244" t="s">
        <v>3179</v>
      </c>
      <c r="B10583" s="244" t="s">
        <v>8988</v>
      </c>
      <c r="C10583" s="244" t="s">
        <v>934</v>
      </c>
      <c r="D10583" s="244" t="s">
        <v>8913</v>
      </c>
      <c r="E10583" s="244" t="s">
        <v>4106</v>
      </c>
      <c r="G10583" s="244" t="s">
        <v>4106</v>
      </c>
      <c r="I10583" s="244" t="s">
        <v>5700</v>
      </c>
      <c r="J10583" s="244" t="s">
        <v>8989</v>
      </c>
      <c r="K10583" s="244" t="s">
        <v>2328</v>
      </c>
    </row>
    <row r="10584" spans="1:11" s="244" customFormat="1" ht="91" x14ac:dyDescent="0.3">
      <c r="A10584" s="244" t="s">
        <v>3179</v>
      </c>
      <c r="B10584" s="244" t="s">
        <v>8988</v>
      </c>
      <c r="C10584" s="244" t="s">
        <v>934</v>
      </c>
      <c r="D10584" s="244" t="s">
        <v>8913</v>
      </c>
      <c r="E10584" s="244" t="s">
        <v>4106</v>
      </c>
      <c r="G10584" s="244" t="s">
        <v>4106</v>
      </c>
      <c r="I10584" s="244" t="s">
        <v>2998</v>
      </c>
      <c r="J10584" s="244" t="s">
        <v>8090</v>
      </c>
      <c r="K10584" s="244" t="s">
        <v>2328</v>
      </c>
    </row>
    <row r="10585" spans="1:11" s="244" customFormat="1" ht="91" x14ac:dyDescent="0.3">
      <c r="A10585" s="244" t="s">
        <v>3179</v>
      </c>
      <c r="B10585" s="244" t="s">
        <v>8988</v>
      </c>
      <c r="C10585" s="244" t="s">
        <v>934</v>
      </c>
      <c r="D10585" s="244" t="s">
        <v>8913</v>
      </c>
      <c r="E10585" s="244" t="s">
        <v>4106</v>
      </c>
      <c r="G10585" s="244" t="s">
        <v>4106</v>
      </c>
      <c r="I10585" s="244" t="s">
        <v>5707</v>
      </c>
      <c r="J10585" s="244" t="s">
        <v>8088</v>
      </c>
      <c r="K10585" s="244" t="s">
        <v>2328</v>
      </c>
    </row>
    <row r="10586" spans="1:11" s="244" customFormat="1" ht="104" x14ac:dyDescent="0.3">
      <c r="A10586" s="244" t="s">
        <v>3179</v>
      </c>
      <c r="B10586" s="244" t="s">
        <v>8988</v>
      </c>
      <c r="C10586" s="244" t="s">
        <v>946</v>
      </c>
      <c r="D10586" s="244" t="s">
        <v>8914</v>
      </c>
      <c r="E10586" s="244" t="s">
        <v>4106</v>
      </c>
      <c r="G10586" s="244" t="s">
        <v>4106</v>
      </c>
      <c r="I10586" s="244" t="s">
        <v>4106</v>
      </c>
      <c r="J10586" s="244" t="s">
        <v>8906</v>
      </c>
      <c r="K10586" s="244" t="s">
        <v>4793</v>
      </c>
    </row>
    <row r="10587" spans="1:11" s="244" customFormat="1" ht="104" x14ac:dyDescent="0.3">
      <c r="A10587" s="244" t="s">
        <v>3179</v>
      </c>
      <c r="B10587" s="244" t="s">
        <v>8988</v>
      </c>
      <c r="C10587" s="244" t="s">
        <v>946</v>
      </c>
      <c r="D10587" s="244" t="s">
        <v>8914</v>
      </c>
      <c r="E10587" s="244" t="s">
        <v>4106</v>
      </c>
      <c r="G10587" s="244" t="s">
        <v>4106</v>
      </c>
      <c r="I10587" s="244" t="s">
        <v>4105</v>
      </c>
      <c r="J10587" s="244" t="s">
        <v>3509</v>
      </c>
      <c r="K10587" s="244" t="s">
        <v>4793</v>
      </c>
    </row>
    <row r="10588" spans="1:11" s="244" customFormat="1" ht="104" x14ac:dyDescent="0.3">
      <c r="A10588" s="244" t="s">
        <v>3179</v>
      </c>
      <c r="B10588" s="244" t="s">
        <v>8988</v>
      </c>
      <c r="C10588" s="244" t="s">
        <v>946</v>
      </c>
      <c r="D10588" s="244" t="s">
        <v>8914</v>
      </c>
      <c r="E10588" s="244" t="s">
        <v>4106</v>
      </c>
      <c r="G10588" s="244" t="s">
        <v>4106</v>
      </c>
      <c r="I10588" s="244" t="s">
        <v>5700</v>
      </c>
      <c r="J10588" s="244" t="s">
        <v>8989</v>
      </c>
      <c r="K10588" s="244" t="s">
        <v>4793</v>
      </c>
    </row>
    <row r="10589" spans="1:11" s="244" customFormat="1" ht="104" x14ac:dyDescent="0.3">
      <c r="A10589" s="244" t="s">
        <v>3179</v>
      </c>
      <c r="B10589" s="244" t="s">
        <v>8988</v>
      </c>
      <c r="C10589" s="244" t="s">
        <v>946</v>
      </c>
      <c r="D10589" s="244" t="s">
        <v>8914</v>
      </c>
      <c r="E10589" s="244" t="s">
        <v>4106</v>
      </c>
      <c r="G10589" s="244" t="s">
        <v>4106</v>
      </c>
      <c r="I10589" s="244" t="s">
        <v>2998</v>
      </c>
      <c r="J10589" s="244" t="s">
        <v>8090</v>
      </c>
      <c r="K10589" s="244" t="s">
        <v>4793</v>
      </c>
    </row>
    <row r="10590" spans="1:11" s="244" customFormat="1" ht="104" x14ac:dyDescent="0.3">
      <c r="A10590" s="244" t="s">
        <v>3179</v>
      </c>
      <c r="B10590" s="244" t="s">
        <v>8988</v>
      </c>
      <c r="C10590" s="244" t="s">
        <v>946</v>
      </c>
      <c r="D10590" s="244" t="s">
        <v>8914</v>
      </c>
      <c r="E10590" s="244" t="s">
        <v>4106</v>
      </c>
      <c r="G10590" s="244" t="s">
        <v>4106</v>
      </c>
      <c r="I10590" s="244" t="s">
        <v>5707</v>
      </c>
      <c r="J10590" s="244" t="s">
        <v>8088</v>
      </c>
      <c r="K10590" s="244" t="s">
        <v>4793</v>
      </c>
    </row>
    <row r="10591" spans="1:11" s="244" customFormat="1" ht="104" x14ac:dyDescent="0.3">
      <c r="A10591" s="244" t="s">
        <v>3179</v>
      </c>
      <c r="B10591" s="244" t="s">
        <v>8988</v>
      </c>
      <c r="C10591" s="244" t="s">
        <v>946</v>
      </c>
      <c r="D10591" s="244" t="s">
        <v>8914</v>
      </c>
      <c r="E10591" s="244" t="s">
        <v>938</v>
      </c>
      <c r="F10591" s="244" t="s">
        <v>5220</v>
      </c>
      <c r="G10591" s="244" t="s">
        <v>4714</v>
      </c>
      <c r="H10591" s="244" t="s">
        <v>1633</v>
      </c>
      <c r="I10591" s="244" t="s">
        <v>4106</v>
      </c>
      <c r="J10591" s="244" t="s">
        <v>8906</v>
      </c>
      <c r="K10591" s="244" t="s">
        <v>3179</v>
      </c>
    </row>
    <row r="10592" spans="1:11" s="244" customFormat="1" ht="104" x14ac:dyDescent="0.3">
      <c r="A10592" s="244" t="s">
        <v>3179</v>
      </c>
      <c r="B10592" s="244" t="s">
        <v>8988</v>
      </c>
      <c r="C10592" s="244" t="s">
        <v>946</v>
      </c>
      <c r="D10592" s="244" t="s">
        <v>8914</v>
      </c>
      <c r="E10592" s="244" t="s">
        <v>938</v>
      </c>
      <c r="F10592" s="244" t="s">
        <v>5220</v>
      </c>
      <c r="G10592" s="244" t="s">
        <v>4714</v>
      </c>
      <c r="H10592" s="244" t="s">
        <v>1633</v>
      </c>
      <c r="I10592" s="244" t="s">
        <v>4105</v>
      </c>
      <c r="J10592" s="244" t="s">
        <v>3509</v>
      </c>
      <c r="K10592" s="244" t="s">
        <v>3179</v>
      </c>
    </row>
    <row r="10593" spans="1:11" s="244" customFormat="1" ht="104" x14ac:dyDescent="0.3">
      <c r="A10593" s="244" t="s">
        <v>3179</v>
      </c>
      <c r="B10593" s="244" t="s">
        <v>8988</v>
      </c>
      <c r="C10593" s="244" t="s">
        <v>946</v>
      </c>
      <c r="D10593" s="244" t="s">
        <v>8914</v>
      </c>
      <c r="E10593" s="244" t="s">
        <v>938</v>
      </c>
      <c r="F10593" s="244" t="s">
        <v>5220</v>
      </c>
      <c r="G10593" s="244" t="s">
        <v>4714</v>
      </c>
      <c r="H10593" s="244" t="s">
        <v>1633</v>
      </c>
      <c r="I10593" s="244" t="s">
        <v>5700</v>
      </c>
      <c r="J10593" s="244" t="s">
        <v>8989</v>
      </c>
      <c r="K10593" s="244" t="s">
        <v>3179</v>
      </c>
    </row>
    <row r="10594" spans="1:11" s="244" customFormat="1" ht="104" x14ac:dyDescent="0.3">
      <c r="A10594" s="244" t="s">
        <v>3179</v>
      </c>
      <c r="B10594" s="244" t="s">
        <v>8988</v>
      </c>
      <c r="C10594" s="244" t="s">
        <v>946</v>
      </c>
      <c r="D10594" s="244" t="s">
        <v>8914</v>
      </c>
      <c r="E10594" s="244" t="s">
        <v>938</v>
      </c>
      <c r="F10594" s="244" t="s">
        <v>5220</v>
      </c>
      <c r="G10594" s="244" t="s">
        <v>4714</v>
      </c>
      <c r="H10594" s="244" t="s">
        <v>1633</v>
      </c>
      <c r="I10594" s="244" t="s">
        <v>2998</v>
      </c>
      <c r="J10594" s="244" t="s">
        <v>8090</v>
      </c>
      <c r="K10594" s="244" t="s">
        <v>3179</v>
      </c>
    </row>
    <row r="10595" spans="1:11" s="244" customFormat="1" ht="104" x14ac:dyDescent="0.3">
      <c r="A10595" s="244" t="s">
        <v>3179</v>
      </c>
      <c r="B10595" s="244" t="s">
        <v>8988</v>
      </c>
      <c r="C10595" s="244" t="s">
        <v>946</v>
      </c>
      <c r="D10595" s="244" t="s">
        <v>8914</v>
      </c>
      <c r="E10595" s="244" t="s">
        <v>938</v>
      </c>
      <c r="F10595" s="244" t="s">
        <v>5220</v>
      </c>
      <c r="G10595" s="244" t="s">
        <v>4714</v>
      </c>
      <c r="H10595" s="244" t="s">
        <v>1633</v>
      </c>
      <c r="I10595" s="244" t="s">
        <v>5707</v>
      </c>
      <c r="J10595" s="244" t="s">
        <v>8088</v>
      </c>
      <c r="K10595" s="244" t="s">
        <v>3179</v>
      </c>
    </row>
    <row r="10596" spans="1:11" s="244" customFormat="1" ht="78" x14ac:dyDescent="0.3">
      <c r="A10596" s="244" t="s">
        <v>4797</v>
      </c>
      <c r="B10596" s="244" t="s">
        <v>4796</v>
      </c>
      <c r="C10596" s="244" t="s">
        <v>5700</v>
      </c>
      <c r="D10596" s="244" t="s">
        <v>3089</v>
      </c>
      <c r="E10596" s="244" t="s">
        <v>938</v>
      </c>
      <c r="F10596" s="244" t="s">
        <v>5220</v>
      </c>
      <c r="G10596" s="244" t="s">
        <v>6286</v>
      </c>
      <c r="H10596" s="244" t="s">
        <v>1636</v>
      </c>
      <c r="I10596" s="244" t="s">
        <v>4106</v>
      </c>
      <c r="J10596" s="244" t="s">
        <v>8906</v>
      </c>
      <c r="K10596" s="244" t="s">
        <v>4797</v>
      </c>
    </row>
    <row r="10597" spans="1:11" s="244" customFormat="1" ht="78" x14ac:dyDescent="0.3">
      <c r="A10597" s="244" t="s">
        <v>5226</v>
      </c>
      <c r="B10597" s="244" t="s">
        <v>5227</v>
      </c>
      <c r="C10597" s="244" t="s">
        <v>5700</v>
      </c>
      <c r="D10597" s="244" t="s">
        <v>3089</v>
      </c>
      <c r="E10597" s="244" t="s">
        <v>938</v>
      </c>
      <c r="F10597" s="244" t="s">
        <v>5220</v>
      </c>
      <c r="G10597" s="244" t="s">
        <v>4714</v>
      </c>
      <c r="H10597" s="244" t="s">
        <v>1633</v>
      </c>
      <c r="I10597" s="244" t="s">
        <v>4106</v>
      </c>
      <c r="J10597" s="244" t="s">
        <v>8906</v>
      </c>
      <c r="K10597" s="244" t="s">
        <v>5226</v>
      </c>
    </row>
    <row r="10598" spans="1:11" s="244" customFormat="1" ht="117" x14ac:dyDescent="0.3">
      <c r="A10598" s="244" t="s">
        <v>5226</v>
      </c>
      <c r="B10598" s="244" t="s">
        <v>5227</v>
      </c>
      <c r="C10598" s="244" t="s">
        <v>5700</v>
      </c>
      <c r="D10598" s="244" t="s">
        <v>3089</v>
      </c>
      <c r="E10598" s="244" t="s">
        <v>4818</v>
      </c>
      <c r="F10598" s="244" t="s">
        <v>1628</v>
      </c>
      <c r="G10598" s="244" t="s">
        <v>4714</v>
      </c>
      <c r="H10598" s="244" t="s">
        <v>1633</v>
      </c>
      <c r="I10598" s="244" t="s">
        <v>4106</v>
      </c>
      <c r="J10598" s="244" t="s">
        <v>8906</v>
      </c>
      <c r="K10598" s="244" t="s">
        <v>5226</v>
      </c>
    </row>
    <row r="10599" spans="1:11" s="244" customFormat="1" ht="143" x14ac:dyDescent="0.3">
      <c r="A10599" s="244" t="s">
        <v>5226</v>
      </c>
      <c r="B10599" s="244" t="s">
        <v>5227</v>
      </c>
      <c r="C10599" s="244" t="s">
        <v>5700</v>
      </c>
      <c r="D10599" s="244" t="s">
        <v>3089</v>
      </c>
      <c r="E10599" s="244" t="s">
        <v>4735</v>
      </c>
      <c r="F10599" s="244" t="s">
        <v>1643</v>
      </c>
      <c r="G10599" s="244" t="s">
        <v>4714</v>
      </c>
      <c r="H10599" s="244" t="s">
        <v>1633</v>
      </c>
      <c r="I10599" s="244" t="s">
        <v>4106</v>
      </c>
      <c r="J10599" s="244" t="s">
        <v>8906</v>
      </c>
      <c r="K10599" s="244" t="s">
        <v>5226</v>
      </c>
    </row>
    <row r="10600" spans="1:11" s="244" customFormat="1" ht="78" x14ac:dyDescent="0.3">
      <c r="A10600" s="244" t="s">
        <v>5226</v>
      </c>
      <c r="B10600" s="244" t="s">
        <v>5227</v>
      </c>
      <c r="C10600" s="244" t="s">
        <v>6459</v>
      </c>
      <c r="D10600" s="244" t="s">
        <v>8940</v>
      </c>
      <c r="E10600" s="244" t="s">
        <v>4106</v>
      </c>
      <c r="G10600" s="244" t="s">
        <v>4106</v>
      </c>
      <c r="I10600" s="244" t="s">
        <v>4106</v>
      </c>
      <c r="J10600" s="244" t="s">
        <v>8906</v>
      </c>
      <c r="K10600" s="244" t="s">
        <v>5226</v>
      </c>
    </row>
    <row r="10601" spans="1:11" s="244" customFormat="1" ht="91" x14ac:dyDescent="0.3">
      <c r="A10601" s="244" t="s">
        <v>5226</v>
      </c>
      <c r="B10601" s="244" t="s">
        <v>5227</v>
      </c>
      <c r="C10601" s="244" t="s">
        <v>925</v>
      </c>
      <c r="D10601" s="244" t="s">
        <v>8911</v>
      </c>
      <c r="E10601" s="244" t="s">
        <v>938</v>
      </c>
      <c r="F10601" s="244" t="s">
        <v>5220</v>
      </c>
      <c r="G10601" s="244" t="s">
        <v>4714</v>
      </c>
      <c r="H10601" s="244" t="s">
        <v>1633</v>
      </c>
      <c r="I10601" s="244" t="s">
        <v>4106</v>
      </c>
      <c r="J10601" s="244" t="s">
        <v>8906</v>
      </c>
      <c r="K10601" s="244" t="s">
        <v>5226</v>
      </c>
    </row>
    <row r="10602" spans="1:11" s="244" customFormat="1" ht="117" x14ac:dyDescent="0.3">
      <c r="A10602" s="244" t="s">
        <v>5226</v>
      </c>
      <c r="B10602" s="244" t="s">
        <v>5227</v>
      </c>
      <c r="C10602" s="244" t="s">
        <v>925</v>
      </c>
      <c r="D10602" s="244" t="s">
        <v>8911</v>
      </c>
      <c r="E10602" s="244" t="s">
        <v>4818</v>
      </c>
      <c r="F10602" s="244" t="s">
        <v>1628</v>
      </c>
      <c r="G10602" s="244" t="s">
        <v>4714</v>
      </c>
      <c r="H10602" s="244" t="s">
        <v>1633</v>
      </c>
      <c r="I10602" s="244" t="s">
        <v>4106</v>
      </c>
      <c r="J10602" s="244" t="s">
        <v>8906</v>
      </c>
      <c r="K10602" s="244" t="s">
        <v>5226</v>
      </c>
    </row>
    <row r="10603" spans="1:11" s="244" customFormat="1" ht="26" x14ac:dyDescent="0.3">
      <c r="A10603" s="244" t="s">
        <v>4458</v>
      </c>
      <c r="B10603" s="244" t="s">
        <v>4459</v>
      </c>
      <c r="C10603" s="244" t="s">
        <v>5700</v>
      </c>
      <c r="D10603" s="244" t="s">
        <v>3089</v>
      </c>
      <c r="E10603" s="244" t="s">
        <v>4106</v>
      </c>
      <c r="G10603" s="244" t="s">
        <v>5696</v>
      </c>
      <c r="H10603" s="244" t="s">
        <v>5697</v>
      </c>
      <c r="I10603" s="244" t="s">
        <v>4106</v>
      </c>
      <c r="J10603" s="244" t="s">
        <v>8906</v>
      </c>
      <c r="K10603" s="244" t="s">
        <v>4799</v>
      </c>
    </row>
    <row r="10604" spans="1:11" s="244" customFormat="1" ht="26" x14ac:dyDescent="0.3">
      <c r="A10604" s="244" t="s">
        <v>4458</v>
      </c>
      <c r="B10604" s="244" t="s">
        <v>4459</v>
      </c>
      <c r="C10604" s="244" t="s">
        <v>5700</v>
      </c>
      <c r="D10604" s="244" t="s">
        <v>3089</v>
      </c>
      <c r="E10604" s="244" t="s">
        <v>4106</v>
      </c>
      <c r="G10604" s="244" t="s">
        <v>5696</v>
      </c>
      <c r="H10604" s="244" t="s">
        <v>5697</v>
      </c>
      <c r="I10604" s="244" t="s">
        <v>4105</v>
      </c>
      <c r="J10604" s="244" t="s">
        <v>6915</v>
      </c>
      <c r="K10604" s="244" t="s">
        <v>4799</v>
      </c>
    </row>
    <row r="10605" spans="1:11" s="244" customFormat="1" ht="26" x14ac:dyDescent="0.3">
      <c r="A10605" s="244" t="s">
        <v>4458</v>
      </c>
      <c r="B10605" s="244" t="s">
        <v>4459</v>
      </c>
      <c r="C10605" s="244" t="s">
        <v>5700</v>
      </c>
      <c r="D10605" s="244" t="s">
        <v>3089</v>
      </c>
      <c r="E10605" s="244" t="s">
        <v>4106</v>
      </c>
      <c r="G10605" s="244" t="s">
        <v>5696</v>
      </c>
      <c r="H10605" s="244" t="s">
        <v>5697</v>
      </c>
      <c r="I10605" s="244" t="s">
        <v>5700</v>
      </c>
      <c r="J10605" s="244" t="s">
        <v>6493</v>
      </c>
      <c r="K10605" s="244" t="s">
        <v>4799</v>
      </c>
    </row>
    <row r="10606" spans="1:11" s="244" customFormat="1" ht="26" x14ac:dyDescent="0.3">
      <c r="A10606" s="244" t="s">
        <v>4458</v>
      </c>
      <c r="B10606" s="244" t="s">
        <v>4459</v>
      </c>
      <c r="C10606" s="244" t="s">
        <v>5700</v>
      </c>
      <c r="D10606" s="244" t="s">
        <v>3089</v>
      </c>
      <c r="E10606" s="244" t="s">
        <v>4106</v>
      </c>
      <c r="G10606" s="244" t="s">
        <v>5696</v>
      </c>
      <c r="H10606" s="244" t="s">
        <v>5697</v>
      </c>
      <c r="I10606" s="244" t="s">
        <v>2998</v>
      </c>
      <c r="J10606" s="244" t="s">
        <v>6916</v>
      </c>
      <c r="K10606" s="244" t="s">
        <v>4799</v>
      </c>
    </row>
    <row r="10607" spans="1:11" s="244" customFormat="1" ht="26" x14ac:dyDescent="0.3">
      <c r="A10607" s="244" t="s">
        <v>4458</v>
      </c>
      <c r="B10607" s="244" t="s">
        <v>4459</v>
      </c>
      <c r="C10607" s="244" t="s">
        <v>5700</v>
      </c>
      <c r="D10607" s="244" t="s">
        <v>3089</v>
      </c>
      <c r="E10607" s="244" t="s">
        <v>4106</v>
      </c>
      <c r="G10607" s="244" t="s">
        <v>5696</v>
      </c>
      <c r="H10607" s="244" t="s">
        <v>5697</v>
      </c>
      <c r="I10607" s="244" t="s">
        <v>5707</v>
      </c>
      <c r="J10607" s="244" t="s">
        <v>6923</v>
      </c>
      <c r="K10607" s="244" t="s">
        <v>4799</v>
      </c>
    </row>
    <row r="10608" spans="1:11" s="244" customFormat="1" ht="26" x14ac:dyDescent="0.3">
      <c r="A10608" s="244" t="s">
        <v>4458</v>
      </c>
      <c r="B10608" s="244" t="s">
        <v>4459</v>
      </c>
      <c r="C10608" s="244" t="s">
        <v>5700</v>
      </c>
      <c r="D10608" s="244" t="s">
        <v>3089</v>
      </c>
      <c r="E10608" s="244" t="s">
        <v>4106</v>
      </c>
      <c r="G10608" s="244" t="s">
        <v>5696</v>
      </c>
      <c r="H10608" s="244" t="s">
        <v>5697</v>
      </c>
      <c r="I10608" s="244" t="s">
        <v>5716</v>
      </c>
      <c r="J10608" s="244" t="s">
        <v>6924</v>
      </c>
      <c r="K10608" s="244" t="s">
        <v>4799</v>
      </c>
    </row>
    <row r="10609" spans="1:11" s="244" customFormat="1" ht="26" x14ac:dyDescent="0.3">
      <c r="A10609" s="244" t="s">
        <v>4458</v>
      </c>
      <c r="B10609" s="244" t="s">
        <v>4459</v>
      </c>
      <c r="C10609" s="244" t="s">
        <v>5700</v>
      </c>
      <c r="D10609" s="244" t="s">
        <v>3089</v>
      </c>
      <c r="E10609" s="244" t="s">
        <v>4106</v>
      </c>
      <c r="G10609" s="244" t="s">
        <v>5696</v>
      </c>
      <c r="H10609" s="244" t="s">
        <v>5697</v>
      </c>
      <c r="I10609" s="244" t="s">
        <v>909</v>
      </c>
      <c r="J10609" s="244" t="s">
        <v>6925</v>
      </c>
      <c r="K10609" s="244" t="s">
        <v>4799</v>
      </c>
    </row>
    <row r="10610" spans="1:11" s="244" customFormat="1" ht="26" x14ac:dyDescent="0.3">
      <c r="A10610" s="244" t="s">
        <v>4458</v>
      </c>
      <c r="B10610" s="244" t="s">
        <v>4459</v>
      </c>
      <c r="C10610" s="244" t="s">
        <v>5700</v>
      </c>
      <c r="D10610" s="244" t="s">
        <v>3089</v>
      </c>
      <c r="E10610" s="244" t="s">
        <v>4106</v>
      </c>
      <c r="G10610" s="244" t="s">
        <v>5696</v>
      </c>
      <c r="H10610" s="244" t="s">
        <v>5697</v>
      </c>
      <c r="I10610" s="244" t="s">
        <v>5725</v>
      </c>
      <c r="J10610" s="244" t="s">
        <v>6926</v>
      </c>
      <c r="K10610" s="244" t="s">
        <v>4799</v>
      </c>
    </row>
    <row r="10611" spans="1:11" s="244" customFormat="1" ht="26" x14ac:dyDescent="0.3">
      <c r="A10611" s="244" t="s">
        <v>4458</v>
      </c>
      <c r="B10611" s="244" t="s">
        <v>4459</v>
      </c>
      <c r="C10611" s="244" t="s">
        <v>5700</v>
      </c>
      <c r="D10611" s="244" t="s">
        <v>3089</v>
      </c>
      <c r="E10611" s="244" t="s">
        <v>4106</v>
      </c>
      <c r="G10611" s="244" t="s">
        <v>5696</v>
      </c>
      <c r="H10611" s="244" t="s">
        <v>5697</v>
      </c>
      <c r="I10611" s="244" t="s">
        <v>5734</v>
      </c>
      <c r="J10611" s="244" t="s">
        <v>6927</v>
      </c>
      <c r="K10611" s="244" t="s">
        <v>4799</v>
      </c>
    </row>
    <row r="10612" spans="1:11" s="244" customFormat="1" ht="26" x14ac:dyDescent="0.3">
      <c r="A10612" s="244" t="s">
        <v>4458</v>
      </c>
      <c r="B10612" s="244" t="s">
        <v>4459</v>
      </c>
      <c r="C10612" s="244" t="s">
        <v>5700</v>
      </c>
      <c r="D10612" s="244" t="s">
        <v>3089</v>
      </c>
      <c r="E10612" s="244" t="s">
        <v>4106</v>
      </c>
      <c r="G10612" s="244" t="s">
        <v>5696</v>
      </c>
      <c r="H10612" s="244" t="s">
        <v>5697</v>
      </c>
      <c r="I10612" s="244" t="s">
        <v>5741</v>
      </c>
      <c r="J10612" s="244" t="s">
        <v>6928</v>
      </c>
      <c r="K10612" s="244" t="s">
        <v>4799</v>
      </c>
    </row>
    <row r="10613" spans="1:11" s="244" customFormat="1" ht="26" x14ac:dyDescent="0.3">
      <c r="A10613" s="244" t="s">
        <v>4458</v>
      </c>
      <c r="B10613" s="244" t="s">
        <v>4459</v>
      </c>
      <c r="C10613" s="244" t="s">
        <v>5700</v>
      </c>
      <c r="D10613" s="244" t="s">
        <v>3089</v>
      </c>
      <c r="E10613" s="244" t="s">
        <v>4106</v>
      </c>
      <c r="G10613" s="244" t="s">
        <v>5696</v>
      </c>
      <c r="H10613" s="244" t="s">
        <v>5697</v>
      </c>
      <c r="I10613" s="244" t="s">
        <v>5732</v>
      </c>
      <c r="J10613" s="244" t="s">
        <v>6929</v>
      </c>
      <c r="K10613" s="244" t="s">
        <v>4799</v>
      </c>
    </row>
    <row r="10614" spans="1:11" s="244" customFormat="1" ht="26" x14ac:dyDescent="0.3">
      <c r="A10614" s="244" t="s">
        <v>4458</v>
      </c>
      <c r="B10614" s="244" t="s">
        <v>4459</v>
      </c>
      <c r="C10614" s="244" t="s">
        <v>5700</v>
      </c>
      <c r="D10614" s="244" t="s">
        <v>3089</v>
      </c>
      <c r="E10614" s="244" t="s">
        <v>4106</v>
      </c>
      <c r="G10614" s="244" t="s">
        <v>5696</v>
      </c>
      <c r="H10614" s="244" t="s">
        <v>5697</v>
      </c>
      <c r="I10614" s="244" t="s">
        <v>5689</v>
      </c>
      <c r="J10614" s="244" t="s">
        <v>6930</v>
      </c>
      <c r="K10614" s="244" t="s">
        <v>4799</v>
      </c>
    </row>
    <row r="10615" spans="1:11" s="244" customFormat="1" ht="26" x14ac:dyDescent="0.3">
      <c r="A10615" s="244" t="s">
        <v>4458</v>
      </c>
      <c r="B10615" s="244" t="s">
        <v>4459</v>
      </c>
      <c r="C10615" s="244" t="s">
        <v>5700</v>
      </c>
      <c r="D10615" s="244" t="s">
        <v>3089</v>
      </c>
      <c r="E10615" s="244" t="s">
        <v>4106</v>
      </c>
      <c r="G10615" s="244" t="s">
        <v>5696</v>
      </c>
      <c r="H10615" s="244" t="s">
        <v>5697</v>
      </c>
      <c r="I10615" s="244" t="s">
        <v>881</v>
      </c>
      <c r="J10615" s="244" t="s">
        <v>6917</v>
      </c>
      <c r="K10615" s="244" t="s">
        <v>4799</v>
      </c>
    </row>
    <row r="10616" spans="1:11" s="244" customFormat="1" ht="26" x14ac:dyDescent="0.3">
      <c r="A10616" s="244" t="s">
        <v>4458</v>
      </c>
      <c r="B10616" s="244" t="s">
        <v>4459</v>
      </c>
      <c r="C10616" s="244" t="s">
        <v>5700</v>
      </c>
      <c r="D10616" s="244" t="s">
        <v>3089</v>
      </c>
      <c r="E10616" s="244" t="s">
        <v>4106</v>
      </c>
      <c r="G10616" s="244" t="s">
        <v>5696</v>
      </c>
      <c r="H10616" s="244" t="s">
        <v>5697</v>
      </c>
      <c r="I10616" s="244" t="s">
        <v>6459</v>
      </c>
      <c r="J10616" s="244" t="s">
        <v>6931</v>
      </c>
      <c r="K10616" s="244" t="s">
        <v>4799</v>
      </c>
    </row>
    <row r="10617" spans="1:11" s="244" customFormat="1" ht="26" x14ac:dyDescent="0.3">
      <c r="A10617" s="244" t="s">
        <v>4458</v>
      </c>
      <c r="B10617" s="244" t="s">
        <v>4459</v>
      </c>
      <c r="C10617" s="244" t="s">
        <v>5700</v>
      </c>
      <c r="D10617" s="244" t="s">
        <v>3089</v>
      </c>
      <c r="E10617" s="244" t="s">
        <v>4106</v>
      </c>
      <c r="G10617" s="244" t="s">
        <v>5696</v>
      </c>
      <c r="H10617" s="244" t="s">
        <v>5697</v>
      </c>
      <c r="I10617" s="244" t="s">
        <v>1073</v>
      </c>
      <c r="J10617" s="244" t="s">
        <v>6932</v>
      </c>
      <c r="K10617" s="244" t="s">
        <v>4799</v>
      </c>
    </row>
    <row r="10618" spans="1:11" s="244" customFormat="1" ht="26" x14ac:dyDescent="0.3">
      <c r="A10618" s="244" t="s">
        <v>4458</v>
      </c>
      <c r="B10618" s="244" t="s">
        <v>4459</v>
      </c>
      <c r="C10618" s="244" t="s">
        <v>5700</v>
      </c>
      <c r="D10618" s="244" t="s">
        <v>3089</v>
      </c>
      <c r="E10618" s="244" t="s">
        <v>4106</v>
      </c>
      <c r="G10618" s="244" t="s">
        <v>5696</v>
      </c>
      <c r="H10618" s="244" t="s">
        <v>5697</v>
      </c>
      <c r="I10618" s="244" t="s">
        <v>1063</v>
      </c>
      <c r="J10618" s="244" t="s">
        <v>6933</v>
      </c>
      <c r="K10618" s="244" t="s">
        <v>4799</v>
      </c>
    </row>
    <row r="10619" spans="1:11" s="244" customFormat="1" ht="26" x14ac:dyDescent="0.3">
      <c r="A10619" s="244" t="s">
        <v>4458</v>
      </c>
      <c r="B10619" s="244" t="s">
        <v>4459</v>
      </c>
      <c r="C10619" s="244" t="s">
        <v>5700</v>
      </c>
      <c r="D10619" s="244" t="s">
        <v>3089</v>
      </c>
      <c r="E10619" s="244" t="s">
        <v>4106</v>
      </c>
      <c r="G10619" s="244" t="s">
        <v>5696</v>
      </c>
      <c r="H10619" s="244" t="s">
        <v>5697</v>
      </c>
      <c r="I10619" s="244" t="s">
        <v>6466</v>
      </c>
      <c r="J10619" s="244" t="s">
        <v>6934</v>
      </c>
      <c r="K10619" s="244" t="s">
        <v>4799</v>
      </c>
    </row>
    <row r="10620" spans="1:11" s="244" customFormat="1" ht="26" x14ac:dyDescent="0.3">
      <c r="A10620" s="244" t="s">
        <v>4458</v>
      </c>
      <c r="B10620" s="244" t="s">
        <v>4459</v>
      </c>
      <c r="C10620" s="244" t="s">
        <v>5700</v>
      </c>
      <c r="D10620" s="244" t="s">
        <v>3089</v>
      </c>
      <c r="E10620" s="244" t="s">
        <v>4106</v>
      </c>
      <c r="G10620" s="244" t="s">
        <v>5696</v>
      </c>
      <c r="H10620" s="244" t="s">
        <v>5697</v>
      </c>
      <c r="I10620" s="244" t="s">
        <v>6470</v>
      </c>
      <c r="J10620" s="244" t="s">
        <v>6935</v>
      </c>
      <c r="K10620" s="244" t="s">
        <v>4799</v>
      </c>
    </row>
    <row r="10621" spans="1:11" s="244" customFormat="1" ht="26" x14ac:dyDescent="0.3">
      <c r="A10621" s="244" t="s">
        <v>4458</v>
      </c>
      <c r="B10621" s="244" t="s">
        <v>4459</v>
      </c>
      <c r="C10621" s="244" t="s">
        <v>5700</v>
      </c>
      <c r="D10621" s="244" t="s">
        <v>3089</v>
      </c>
      <c r="E10621" s="244" t="s">
        <v>4106</v>
      </c>
      <c r="G10621" s="244" t="s">
        <v>5696</v>
      </c>
      <c r="H10621" s="244" t="s">
        <v>5697</v>
      </c>
      <c r="I10621" s="244" t="s">
        <v>6474</v>
      </c>
      <c r="J10621" s="244" t="s">
        <v>6936</v>
      </c>
      <c r="K10621" s="244" t="s">
        <v>4799</v>
      </c>
    </row>
    <row r="10622" spans="1:11" s="244" customFormat="1" ht="26" x14ac:dyDescent="0.3">
      <c r="A10622" s="244" t="s">
        <v>4458</v>
      </c>
      <c r="B10622" s="244" t="s">
        <v>4459</v>
      </c>
      <c r="C10622" s="244" t="s">
        <v>5700</v>
      </c>
      <c r="D10622" s="244" t="s">
        <v>3089</v>
      </c>
      <c r="E10622" s="244" t="s">
        <v>4106</v>
      </c>
      <c r="G10622" s="244" t="s">
        <v>5696</v>
      </c>
      <c r="H10622" s="244" t="s">
        <v>5697</v>
      </c>
      <c r="I10622" s="244" t="s">
        <v>898</v>
      </c>
      <c r="J10622" s="244" t="s">
        <v>6937</v>
      </c>
      <c r="K10622" s="244" t="s">
        <v>4799</v>
      </c>
    </row>
    <row r="10623" spans="1:11" s="244" customFormat="1" ht="26" x14ac:dyDescent="0.3">
      <c r="A10623" s="244" t="s">
        <v>4458</v>
      </c>
      <c r="B10623" s="244" t="s">
        <v>4459</v>
      </c>
      <c r="C10623" s="244" t="s">
        <v>5700</v>
      </c>
      <c r="D10623" s="244" t="s">
        <v>3089</v>
      </c>
      <c r="E10623" s="244" t="s">
        <v>4106</v>
      </c>
      <c r="G10623" s="244" t="s">
        <v>5696</v>
      </c>
      <c r="H10623" s="244" t="s">
        <v>5697</v>
      </c>
      <c r="I10623" s="244" t="s">
        <v>2958</v>
      </c>
      <c r="J10623" s="244" t="s">
        <v>6938</v>
      </c>
      <c r="K10623" s="244" t="s">
        <v>4799</v>
      </c>
    </row>
    <row r="10624" spans="1:11" s="244" customFormat="1" ht="26" x14ac:dyDescent="0.3">
      <c r="A10624" s="244" t="s">
        <v>4458</v>
      </c>
      <c r="B10624" s="244" t="s">
        <v>4459</v>
      </c>
      <c r="C10624" s="244" t="s">
        <v>5700</v>
      </c>
      <c r="D10624" s="244" t="s">
        <v>3089</v>
      </c>
      <c r="E10624" s="244" t="s">
        <v>4106</v>
      </c>
      <c r="G10624" s="244" t="s">
        <v>5696</v>
      </c>
      <c r="H10624" s="244" t="s">
        <v>5697</v>
      </c>
      <c r="I10624" s="244" t="s">
        <v>2119</v>
      </c>
      <c r="J10624" s="244" t="s">
        <v>6939</v>
      </c>
      <c r="K10624" s="244" t="s">
        <v>4799</v>
      </c>
    </row>
    <row r="10625" spans="1:11" s="244" customFormat="1" ht="26" x14ac:dyDescent="0.3">
      <c r="A10625" s="244" t="s">
        <v>4458</v>
      </c>
      <c r="B10625" s="244" t="s">
        <v>4459</v>
      </c>
      <c r="C10625" s="244" t="s">
        <v>5700</v>
      </c>
      <c r="D10625" s="244" t="s">
        <v>3089</v>
      </c>
      <c r="E10625" s="244" t="s">
        <v>4106</v>
      </c>
      <c r="G10625" s="244" t="s">
        <v>5696</v>
      </c>
      <c r="H10625" s="244" t="s">
        <v>5697</v>
      </c>
      <c r="I10625" s="244" t="s">
        <v>5696</v>
      </c>
      <c r="J10625" s="244" t="s">
        <v>6940</v>
      </c>
      <c r="K10625" s="244" t="s">
        <v>4799</v>
      </c>
    </row>
    <row r="10626" spans="1:11" s="244" customFormat="1" ht="26" x14ac:dyDescent="0.3">
      <c r="A10626" s="244" t="s">
        <v>4458</v>
      </c>
      <c r="B10626" s="244" t="s">
        <v>4459</v>
      </c>
      <c r="C10626" s="244" t="s">
        <v>5700</v>
      </c>
      <c r="D10626" s="244" t="s">
        <v>3089</v>
      </c>
      <c r="E10626" s="244" t="s">
        <v>4106</v>
      </c>
      <c r="G10626" s="244" t="s">
        <v>5696</v>
      </c>
      <c r="H10626" s="244" t="s">
        <v>5697</v>
      </c>
      <c r="I10626" s="244" t="s">
        <v>2964</v>
      </c>
      <c r="J10626" s="244" t="s">
        <v>6941</v>
      </c>
      <c r="K10626" s="244" t="s">
        <v>4799</v>
      </c>
    </row>
    <row r="10627" spans="1:11" s="244" customFormat="1" ht="26" x14ac:dyDescent="0.3">
      <c r="A10627" s="244" t="s">
        <v>4458</v>
      </c>
      <c r="B10627" s="244" t="s">
        <v>4459</v>
      </c>
      <c r="C10627" s="244" t="s">
        <v>5700</v>
      </c>
      <c r="D10627" s="244" t="s">
        <v>3089</v>
      </c>
      <c r="E10627" s="244" t="s">
        <v>4106</v>
      </c>
      <c r="G10627" s="244" t="s">
        <v>5696</v>
      </c>
      <c r="H10627" s="244" t="s">
        <v>5697</v>
      </c>
      <c r="I10627" s="244" t="s">
        <v>2638</v>
      </c>
      <c r="J10627" s="244" t="s">
        <v>6942</v>
      </c>
      <c r="K10627" s="244" t="s">
        <v>4799</v>
      </c>
    </row>
    <row r="10628" spans="1:11" s="244" customFormat="1" ht="26" x14ac:dyDescent="0.3">
      <c r="A10628" s="244" t="s">
        <v>4458</v>
      </c>
      <c r="B10628" s="244" t="s">
        <v>4459</v>
      </c>
      <c r="C10628" s="244" t="s">
        <v>5700</v>
      </c>
      <c r="D10628" s="244" t="s">
        <v>3089</v>
      </c>
      <c r="E10628" s="244" t="s">
        <v>4106</v>
      </c>
      <c r="G10628" s="244" t="s">
        <v>5696</v>
      </c>
      <c r="H10628" s="244" t="s">
        <v>5697</v>
      </c>
      <c r="I10628" s="244" t="s">
        <v>2968</v>
      </c>
      <c r="J10628" s="244" t="s">
        <v>6943</v>
      </c>
      <c r="K10628" s="244" t="s">
        <v>4799</v>
      </c>
    </row>
    <row r="10629" spans="1:11" s="244" customFormat="1" ht="26" x14ac:dyDescent="0.3">
      <c r="A10629" s="244" t="s">
        <v>4458</v>
      </c>
      <c r="B10629" s="244" t="s">
        <v>4459</v>
      </c>
      <c r="C10629" s="244" t="s">
        <v>5700</v>
      </c>
      <c r="D10629" s="244" t="s">
        <v>3089</v>
      </c>
      <c r="E10629" s="244" t="s">
        <v>4106</v>
      </c>
      <c r="G10629" s="244" t="s">
        <v>5696</v>
      </c>
      <c r="H10629" s="244" t="s">
        <v>5697</v>
      </c>
      <c r="I10629" s="244" t="s">
        <v>2127</v>
      </c>
      <c r="J10629" s="244" t="s">
        <v>6944</v>
      </c>
      <c r="K10629" s="244" t="s">
        <v>4799</v>
      </c>
    </row>
    <row r="10630" spans="1:11" s="244" customFormat="1" ht="26" x14ac:dyDescent="0.3">
      <c r="A10630" s="244" t="s">
        <v>4458</v>
      </c>
      <c r="B10630" s="244" t="s">
        <v>4459</v>
      </c>
      <c r="C10630" s="244" t="s">
        <v>5700</v>
      </c>
      <c r="D10630" s="244" t="s">
        <v>3089</v>
      </c>
      <c r="E10630" s="244" t="s">
        <v>4106</v>
      </c>
      <c r="G10630" s="244" t="s">
        <v>5696</v>
      </c>
      <c r="H10630" s="244" t="s">
        <v>5697</v>
      </c>
      <c r="I10630" s="244" t="s">
        <v>258</v>
      </c>
      <c r="J10630" s="244" t="s">
        <v>6945</v>
      </c>
      <c r="K10630" s="244" t="s">
        <v>4799</v>
      </c>
    </row>
    <row r="10631" spans="1:11" s="244" customFormat="1" ht="26" x14ac:dyDescent="0.3">
      <c r="A10631" s="244" t="s">
        <v>4458</v>
      </c>
      <c r="B10631" s="244" t="s">
        <v>4459</v>
      </c>
      <c r="C10631" s="244" t="s">
        <v>5700</v>
      </c>
      <c r="D10631" s="244" t="s">
        <v>3089</v>
      </c>
      <c r="E10631" s="244" t="s">
        <v>4106</v>
      </c>
      <c r="G10631" s="244" t="s">
        <v>5696</v>
      </c>
      <c r="H10631" s="244" t="s">
        <v>5697</v>
      </c>
      <c r="I10631" s="244" t="s">
        <v>268</v>
      </c>
      <c r="J10631" s="244" t="s">
        <v>6946</v>
      </c>
      <c r="K10631" s="244" t="s">
        <v>4799</v>
      </c>
    </row>
    <row r="10632" spans="1:11" s="244" customFormat="1" ht="26" x14ac:dyDescent="0.3">
      <c r="A10632" s="244" t="s">
        <v>4458</v>
      </c>
      <c r="B10632" s="244" t="s">
        <v>4459</v>
      </c>
      <c r="C10632" s="244" t="s">
        <v>5700</v>
      </c>
      <c r="D10632" s="244" t="s">
        <v>3089</v>
      </c>
      <c r="E10632" s="244" t="s">
        <v>4106</v>
      </c>
      <c r="G10632" s="244" t="s">
        <v>5696</v>
      </c>
      <c r="H10632" s="244" t="s">
        <v>5697</v>
      </c>
      <c r="I10632" s="244" t="s">
        <v>2970</v>
      </c>
      <c r="J10632" s="244" t="s">
        <v>6947</v>
      </c>
      <c r="K10632" s="244" t="s">
        <v>4799</v>
      </c>
    </row>
    <row r="10633" spans="1:11" s="244" customFormat="1" ht="26" x14ac:dyDescent="0.3">
      <c r="A10633" s="244" t="s">
        <v>4458</v>
      </c>
      <c r="B10633" s="244" t="s">
        <v>4459</v>
      </c>
      <c r="C10633" s="244" t="s">
        <v>5700</v>
      </c>
      <c r="D10633" s="244" t="s">
        <v>3089</v>
      </c>
      <c r="E10633" s="244" t="s">
        <v>4106</v>
      </c>
      <c r="G10633" s="244" t="s">
        <v>5696</v>
      </c>
      <c r="H10633" s="244" t="s">
        <v>5697</v>
      </c>
      <c r="I10633" s="244" t="s">
        <v>6317</v>
      </c>
      <c r="J10633" s="244" t="s">
        <v>6948</v>
      </c>
      <c r="K10633" s="244" t="s">
        <v>4799</v>
      </c>
    </row>
    <row r="10634" spans="1:11" s="244" customFormat="1" ht="26" x14ac:dyDescent="0.3">
      <c r="A10634" s="244" t="s">
        <v>4458</v>
      </c>
      <c r="B10634" s="244" t="s">
        <v>4459</v>
      </c>
      <c r="C10634" s="244" t="s">
        <v>5700</v>
      </c>
      <c r="D10634" s="244" t="s">
        <v>3089</v>
      </c>
      <c r="E10634" s="244" t="s">
        <v>4106</v>
      </c>
      <c r="G10634" s="244" t="s">
        <v>5696</v>
      </c>
      <c r="H10634" s="244" t="s">
        <v>5697</v>
      </c>
      <c r="I10634" s="244" t="s">
        <v>2918</v>
      </c>
      <c r="J10634" s="244" t="s">
        <v>6949</v>
      </c>
      <c r="K10634" s="244" t="s">
        <v>4799</v>
      </c>
    </row>
    <row r="10635" spans="1:11" s="244" customFormat="1" ht="26" x14ac:dyDescent="0.3">
      <c r="A10635" s="244" t="s">
        <v>4458</v>
      </c>
      <c r="B10635" s="244" t="s">
        <v>4459</v>
      </c>
      <c r="C10635" s="244" t="s">
        <v>5700</v>
      </c>
      <c r="D10635" s="244" t="s">
        <v>3089</v>
      </c>
      <c r="E10635" s="244" t="s">
        <v>4106</v>
      </c>
      <c r="G10635" s="244" t="s">
        <v>5696</v>
      </c>
      <c r="H10635" s="244" t="s">
        <v>5697</v>
      </c>
      <c r="I10635" s="244" t="s">
        <v>2317</v>
      </c>
      <c r="J10635" s="244" t="s">
        <v>6950</v>
      </c>
      <c r="K10635" s="244" t="s">
        <v>4799</v>
      </c>
    </row>
    <row r="10636" spans="1:11" s="244" customFormat="1" ht="26" x14ac:dyDescent="0.3">
      <c r="A10636" s="244" t="s">
        <v>4458</v>
      </c>
      <c r="B10636" s="244" t="s">
        <v>4459</v>
      </c>
      <c r="C10636" s="244" t="s">
        <v>5700</v>
      </c>
      <c r="D10636" s="244" t="s">
        <v>3089</v>
      </c>
      <c r="E10636" s="244" t="s">
        <v>4106</v>
      </c>
      <c r="G10636" s="244" t="s">
        <v>5696</v>
      </c>
      <c r="H10636" s="244" t="s">
        <v>5697</v>
      </c>
      <c r="I10636" s="244" t="s">
        <v>2920</v>
      </c>
      <c r="J10636" s="244" t="s">
        <v>6951</v>
      </c>
      <c r="K10636" s="244" t="s">
        <v>4799</v>
      </c>
    </row>
    <row r="10637" spans="1:11" s="244" customFormat="1" ht="26" x14ac:dyDescent="0.3">
      <c r="A10637" s="244" t="s">
        <v>4458</v>
      </c>
      <c r="B10637" s="244" t="s">
        <v>4459</v>
      </c>
      <c r="C10637" s="244" t="s">
        <v>5700</v>
      </c>
      <c r="D10637" s="244" t="s">
        <v>3089</v>
      </c>
      <c r="E10637" s="244" t="s">
        <v>4106</v>
      </c>
      <c r="G10637" s="244" t="s">
        <v>5696</v>
      </c>
      <c r="H10637" s="244" t="s">
        <v>5697</v>
      </c>
      <c r="I10637" s="244" t="s">
        <v>2924</v>
      </c>
      <c r="J10637" s="244" t="s">
        <v>6952</v>
      </c>
      <c r="K10637" s="244" t="s">
        <v>4799</v>
      </c>
    </row>
    <row r="10638" spans="1:11" s="244" customFormat="1" ht="26" x14ac:dyDescent="0.3">
      <c r="A10638" s="244" t="s">
        <v>4458</v>
      </c>
      <c r="B10638" s="244" t="s">
        <v>4459</v>
      </c>
      <c r="C10638" s="244" t="s">
        <v>5700</v>
      </c>
      <c r="D10638" s="244" t="s">
        <v>3089</v>
      </c>
      <c r="E10638" s="244" t="s">
        <v>4106</v>
      </c>
      <c r="G10638" s="244" t="s">
        <v>5696</v>
      </c>
      <c r="H10638" s="244" t="s">
        <v>5697</v>
      </c>
      <c r="I10638" s="244" t="s">
        <v>2926</v>
      </c>
      <c r="J10638" s="244" t="s">
        <v>6953</v>
      </c>
      <c r="K10638" s="244" t="s">
        <v>4799</v>
      </c>
    </row>
    <row r="10639" spans="1:11" s="244" customFormat="1" ht="26" x14ac:dyDescent="0.3">
      <c r="A10639" s="244" t="s">
        <v>4458</v>
      </c>
      <c r="B10639" s="244" t="s">
        <v>4459</v>
      </c>
      <c r="C10639" s="244" t="s">
        <v>5700</v>
      </c>
      <c r="D10639" s="244" t="s">
        <v>3089</v>
      </c>
      <c r="E10639" s="244" t="s">
        <v>4106</v>
      </c>
      <c r="G10639" s="244" t="s">
        <v>5696</v>
      </c>
      <c r="H10639" s="244" t="s">
        <v>5697</v>
      </c>
      <c r="I10639" s="244" t="s">
        <v>4702</v>
      </c>
      <c r="J10639" s="244" t="s">
        <v>6954</v>
      </c>
      <c r="K10639" s="244" t="s">
        <v>4799</v>
      </c>
    </row>
    <row r="10640" spans="1:11" s="244" customFormat="1" ht="26" x14ac:dyDescent="0.3">
      <c r="A10640" s="244" t="s">
        <v>4458</v>
      </c>
      <c r="B10640" s="244" t="s">
        <v>4459</v>
      </c>
      <c r="C10640" s="244" t="s">
        <v>5700</v>
      </c>
      <c r="D10640" s="244" t="s">
        <v>3089</v>
      </c>
      <c r="E10640" s="244" t="s">
        <v>4106</v>
      </c>
      <c r="G10640" s="244" t="s">
        <v>5696</v>
      </c>
      <c r="H10640" s="244" t="s">
        <v>5697</v>
      </c>
      <c r="I10640" s="244" t="s">
        <v>4704</v>
      </c>
      <c r="J10640" s="244" t="s">
        <v>6955</v>
      </c>
      <c r="K10640" s="244" t="s">
        <v>4799</v>
      </c>
    </row>
    <row r="10641" spans="1:11" s="244" customFormat="1" ht="26" x14ac:dyDescent="0.3">
      <c r="A10641" s="244" t="s">
        <v>4458</v>
      </c>
      <c r="B10641" s="244" t="s">
        <v>4459</v>
      </c>
      <c r="C10641" s="244" t="s">
        <v>5700</v>
      </c>
      <c r="D10641" s="244" t="s">
        <v>3089</v>
      </c>
      <c r="E10641" s="244" t="s">
        <v>4106</v>
      </c>
      <c r="G10641" s="244" t="s">
        <v>5696</v>
      </c>
      <c r="H10641" s="244" t="s">
        <v>5697</v>
      </c>
      <c r="I10641" s="244" t="s">
        <v>1065</v>
      </c>
      <c r="J10641" s="244" t="s">
        <v>6956</v>
      </c>
      <c r="K10641" s="244" t="s">
        <v>4799</v>
      </c>
    </row>
    <row r="10642" spans="1:11" s="244" customFormat="1" ht="26" x14ac:dyDescent="0.3">
      <c r="A10642" s="244" t="s">
        <v>4458</v>
      </c>
      <c r="B10642" s="244" t="s">
        <v>4459</v>
      </c>
      <c r="C10642" s="244" t="s">
        <v>5700</v>
      </c>
      <c r="D10642" s="244" t="s">
        <v>3089</v>
      </c>
      <c r="E10642" s="244" t="s">
        <v>4106</v>
      </c>
      <c r="G10642" s="244" t="s">
        <v>5696</v>
      </c>
      <c r="H10642" s="244" t="s">
        <v>5697</v>
      </c>
      <c r="I10642" s="244" t="s">
        <v>1800</v>
      </c>
      <c r="J10642" s="244" t="s">
        <v>6957</v>
      </c>
      <c r="K10642" s="244" t="s">
        <v>4799</v>
      </c>
    </row>
    <row r="10643" spans="1:11" s="244" customFormat="1" ht="26" x14ac:dyDescent="0.3">
      <c r="A10643" s="244" t="s">
        <v>4458</v>
      </c>
      <c r="B10643" s="244" t="s">
        <v>4459</v>
      </c>
      <c r="C10643" s="244" t="s">
        <v>5700</v>
      </c>
      <c r="D10643" s="244" t="s">
        <v>3089</v>
      </c>
      <c r="E10643" s="244" t="s">
        <v>4106</v>
      </c>
      <c r="G10643" s="244" t="s">
        <v>5696</v>
      </c>
      <c r="H10643" s="244" t="s">
        <v>5697</v>
      </c>
      <c r="I10643" s="244" t="s">
        <v>4108</v>
      </c>
      <c r="J10643" s="244" t="s">
        <v>6958</v>
      </c>
      <c r="K10643" s="244" t="s">
        <v>4799</v>
      </c>
    </row>
    <row r="10644" spans="1:11" s="244" customFormat="1" ht="26" x14ac:dyDescent="0.3">
      <c r="A10644" s="244" t="s">
        <v>4458</v>
      </c>
      <c r="B10644" s="244" t="s">
        <v>4459</v>
      </c>
      <c r="C10644" s="244" t="s">
        <v>5700</v>
      </c>
      <c r="D10644" s="244" t="s">
        <v>3089</v>
      </c>
      <c r="E10644" s="244" t="s">
        <v>4106</v>
      </c>
      <c r="G10644" s="244" t="s">
        <v>5696</v>
      </c>
      <c r="H10644" s="244" t="s">
        <v>5697</v>
      </c>
      <c r="I10644" s="244" t="s">
        <v>1066</v>
      </c>
      <c r="J10644" s="244" t="s">
        <v>6959</v>
      </c>
      <c r="K10644" s="244" t="s">
        <v>4799</v>
      </c>
    </row>
    <row r="10645" spans="1:11" s="244" customFormat="1" ht="26" x14ac:dyDescent="0.3">
      <c r="A10645" s="244" t="s">
        <v>4458</v>
      </c>
      <c r="B10645" s="244" t="s">
        <v>4459</v>
      </c>
      <c r="C10645" s="244" t="s">
        <v>5700</v>
      </c>
      <c r="D10645" s="244" t="s">
        <v>3089</v>
      </c>
      <c r="E10645" s="244" t="s">
        <v>4106</v>
      </c>
      <c r="G10645" s="244" t="s">
        <v>5696</v>
      </c>
      <c r="H10645" s="244" t="s">
        <v>5697</v>
      </c>
      <c r="I10645" s="244" t="s">
        <v>3047</v>
      </c>
      <c r="J10645" s="244" t="s">
        <v>6960</v>
      </c>
      <c r="K10645" s="244" t="s">
        <v>4799</v>
      </c>
    </row>
    <row r="10646" spans="1:11" s="244" customFormat="1" ht="26" x14ac:dyDescent="0.3">
      <c r="A10646" s="244" t="s">
        <v>4458</v>
      </c>
      <c r="B10646" s="244" t="s">
        <v>4459</v>
      </c>
      <c r="C10646" s="244" t="s">
        <v>5700</v>
      </c>
      <c r="D10646" s="244" t="s">
        <v>3089</v>
      </c>
      <c r="E10646" s="244" t="s">
        <v>4106</v>
      </c>
      <c r="G10646" s="244" t="s">
        <v>5696</v>
      </c>
      <c r="H10646" s="244" t="s">
        <v>5697</v>
      </c>
      <c r="I10646" s="244" t="s">
        <v>4714</v>
      </c>
      <c r="J10646" s="244" t="s">
        <v>6961</v>
      </c>
      <c r="K10646" s="244" t="s">
        <v>4799</v>
      </c>
    </row>
    <row r="10647" spans="1:11" s="244" customFormat="1" ht="26" x14ac:dyDescent="0.3">
      <c r="A10647" s="244" t="s">
        <v>4458</v>
      </c>
      <c r="B10647" s="244" t="s">
        <v>4459</v>
      </c>
      <c r="C10647" s="244" t="s">
        <v>5700</v>
      </c>
      <c r="D10647" s="244" t="s">
        <v>3089</v>
      </c>
      <c r="E10647" s="244" t="s">
        <v>4106</v>
      </c>
      <c r="G10647" s="244" t="s">
        <v>5696</v>
      </c>
      <c r="H10647" s="244" t="s">
        <v>5697</v>
      </c>
      <c r="I10647" s="244" t="s">
        <v>1865</v>
      </c>
      <c r="J10647" s="244" t="s">
        <v>6962</v>
      </c>
      <c r="K10647" s="244" t="s">
        <v>4799</v>
      </c>
    </row>
    <row r="10648" spans="1:11" s="244" customFormat="1" ht="26" x14ac:dyDescent="0.3">
      <c r="A10648" s="244" t="s">
        <v>4458</v>
      </c>
      <c r="B10648" s="244" t="s">
        <v>4459</v>
      </c>
      <c r="C10648" s="244" t="s">
        <v>5700</v>
      </c>
      <c r="D10648" s="244" t="s">
        <v>3089</v>
      </c>
      <c r="E10648" s="244" t="s">
        <v>4106</v>
      </c>
      <c r="G10648" s="244" t="s">
        <v>5696</v>
      </c>
      <c r="H10648" s="244" t="s">
        <v>5697</v>
      </c>
      <c r="I10648" s="244" t="s">
        <v>6286</v>
      </c>
      <c r="J10648" s="244" t="s">
        <v>6963</v>
      </c>
      <c r="K10648" s="244" t="s">
        <v>4799</v>
      </c>
    </row>
    <row r="10649" spans="1:11" s="244" customFormat="1" ht="26" x14ac:dyDescent="0.3">
      <c r="A10649" s="244" t="s">
        <v>4458</v>
      </c>
      <c r="B10649" s="244" t="s">
        <v>4459</v>
      </c>
      <c r="C10649" s="244" t="s">
        <v>5700</v>
      </c>
      <c r="D10649" s="244" t="s">
        <v>3089</v>
      </c>
      <c r="E10649" s="244" t="s">
        <v>4106</v>
      </c>
      <c r="G10649" s="244" t="s">
        <v>5696</v>
      </c>
      <c r="H10649" s="244" t="s">
        <v>5697</v>
      </c>
      <c r="I10649" s="244" t="s">
        <v>2526</v>
      </c>
      <c r="J10649" s="244" t="s">
        <v>3674</v>
      </c>
      <c r="K10649" s="244" t="s">
        <v>4799</v>
      </c>
    </row>
    <row r="10650" spans="1:11" s="244" customFormat="1" ht="26" x14ac:dyDescent="0.3">
      <c r="A10650" s="244" t="s">
        <v>4458</v>
      </c>
      <c r="B10650" s="244" t="s">
        <v>4459</v>
      </c>
      <c r="C10650" s="244" t="s">
        <v>5700</v>
      </c>
      <c r="D10650" s="244" t="s">
        <v>3089</v>
      </c>
      <c r="E10650" s="244" t="s">
        <v>4106</v>
      </c>
      <c r="G10650" s="244" t="s">
        <v>5696</v>
      </c>
      <c r="H10650" s="244" t="s">
        <v>5697</v>
      </c>
      <c r="I10650" s="244" t="s">
        <v>153</v>
      </c>
      <c r="J10650" s="244" t="s">
        <v>6964</v>
      </c>
      <c r="K10650" s="244" t="s">
        <v>4799</v>
      </c>
    </row>
    <row r="10651" spans="1:11" s="244" customFormat="1" ht="26" x14ac:dyDescent="0.3">
      <c r="A10651" s="244" t="s">
        <v>4458</v>
      </c>
      <c r="B10651" s="244" t="s">
        <v>4459</v>
      </c>
      <c r="C10651" s="244" t="s">
        <v>5700</v>
      </c>
      <c r="D10651" s="244" t="s">
        <v>3089</v>
      </c>
      <c r="E10651" s="244" t="s">
        <v>4106</v>
      </c>
      <c r="G10651" s="244" t="s">
        <v>5696</v>
      </c>
      <c r="H10651" s="244" t="s">
        <v>5697</v>
      </c>
      <c r="I10651" s="244" t="s">
        <v>4716</v>
      </c>
      <c r="J10651" s="244" t="s">
        <v>6965</v>
      </c>
      <c r="K10651" s="244" t="s">
        <v>4799</v>
      </c>
    </row>
    <row r="10652" spans="1:11" s="244" customFormat="1" ht="26" x14ac:dyDescent="0.3">
      <c r="A10652" s="244" t="s">
        <v>4458</v>
      </c>
      <c r="B10652" s="244" t="s">
        <v>4459</v>
      </c>
      <c r="C10652" s="244" t="s">
        <v>5700</v>
      </c>
      <c r="D10652" s="244" t="s">
        <v>3089</v>
      </c>
      <c r="E10652" s="244" t="s">
        <v>4106</v>
      </c>
      <c r="G10652" s="244" t="s">
        <v>5696</v>
      </c>
      <c r="H10652" s="244" t="s">
        <v>5697</v>
      </c>
      <c r="I10652" s="244" t="s">
        <v>4720</v>
      </c>
      <c r="J10652" s="244" t="s">
        <v>6966</v>
      </c>
      <c r="K10652" s="244" t="s">
        <v>4799</v>
      </c>
    </row>
    <row r="10653" spans="1:11" s="244" customFormat="1" ht="26" x14ac:dyDescent="0.3">
      <c r="A10653" s="244" t="s">
        <v>4458</v>
      </c>
      <c r="B10653" s="244" t="s">
        <v>4459</v>
      </c>
      <c r="C10653" s="244" t="s">
        <v>5700</v>
      </c>
      <c r="D10653" s="244" t="s">
        <v>3089</v>
      </c>
      <c r="E10653" s="244" t="s">
        <v>4106</v>
      </c>
      <c r="G10653" s="244" t="s">
        <v>5696</v>
      </c>
      <c r="H10653" s="244" t="s">
        <v>5697</v>
      </c>
      <c r="I10653" s="244" t="s">
        <v>4724</v>
      </c>
      <c r="J10653" s="244" t="s">
        <v>6967</v>
      </c>
      <c r="K10653" s="244" t="s">
        <v>4799</v>
      </c>
    </row>
    <row r="10654" spans="1:11" s="244" customFormat="1" ht="26" x14ac:dyDescent="0.3">
      <c r="A10654" s="244" t="s">
        <v>4458</v>
      </c>
      <c r="B10654" s="244" t="s">
        <v>4459</v>
      </c>
      <c r="C10654" s="244" t="s">
        <v>5700</v>
      </c>
      <c r="D10654" s="244" t="s">
        <v>3089</v>
      </c>
      <c r="E10654" s="244" t="s">
        <v>4106</v>
      </c>
      <c r="G10654" s="244" t="s">
        <v>5696</v>
      </c>
      <c r="H10654" s="244" t="s">
        <v>5697</v>
      </c>
      <c r="I10654" s="244" t="s">
        <v>165</v>
      </c>
      <c r="J10654" s="244" t="s">
        <v>6968</v>
      </c>
      <c r="K10654" s="244" t="s">
        <v>4799</v>
      </c>
    </row>
    <row r="10655" spans="1:11" s="244" customFormat="1" ht="26" x14ac:dyDescent="0.3">
      <c r="A10655" s="244" t="s">
        <v>4458</v>
      </c>
      <c r="B10655" s="244" t="s">
        <v>4459</v>
      </c>
      <c r="C10655" s="244" t="s">
        <v>5700</v>
      </c>
      <c r="D10655" s="244" t="s">
        <v>3089</v>
      </c>
      <c r="E10655" s="244" t="s">
        <v>4106</v>
      </c>
      <c r="G10655" s="244" t="s">
        <v>5696</v>
      </c>
      <c r="H10655" s="244" t="s">
        <v>5697</v>
      </c>
      <c r="I10655" s="244" t="s">
        <v>4728</v>
      </c>
      <c r="J10655" s="244" t="s">
        <v>6969</v>
      </c>
      <c r="K10655" s="244" t="s">
        <v>4799</v>
      </c>
    </row>
    <row r="10656" spans="1:11" s="244" customFormat="1" ht="26" x14ac:dyDescent="0.3">
      <c r="A10656" s="244" t="s">
        <v>4458</v>
      </c>
      <c r="B10656" s="244" t="s">
        <v>4459</v>
      </c>
      <c r="C10656" s="244" t="s">
        <v>5700</v>
      </c>
      <c r="D10656" s="244" t="s">
        <v>3089</v>
      </c>
      <c r="E10656" s="244" t="s">
        <v>4106</v>
      </c>
      <c r="G10656" s="244" t="s">
        <v>5696</v>
      </c>
      <c r="H10656" s="244" t="s">
        <v>5697</v>
      </c>
      <c r="I10656" s="244" t="s">
        <v>938</v>
      </c>
      <c r="J10656" s="244" t="s">
        <v>6970</v>
      </c>
      <c r="K10656" s="244" t="s">
        <v>4799</v>
      </c>
    </row>
    <row r="10657" spans="1:11" s="244" customFormat="1" ht="26" x14ac:dyDescent="0.3">
      <c r="A10657" s="244" t="s">
        <v>4458</v>
      </c>
      <c r="B10657" s="244" t="s">
        <v>4459</v>
      </c>
      <c r="C10657" s="244" t="s">
        <v>5700</v>
      </c>
      <c r="D10657" s="244" t="s">
        <v>3089</v>
      </c>
      <c r="E10657" s="244" t="s">
        <v>4106</v>
      </c>
      <c r="G10657" s="244" t="s">
        <v>5696</v>
      </c>
      <c r="H10657" s="244" t="s">
        <v>5697</v>
      </c>
      <c r="I10657" s="244" t="s">
        <v>4818</v>
      </c>
      <c r="J10657" s="244" t="s">
        <v>6971</v>
      </c>
      <c r="K10657" s="244" t="s">
        <v>4799</v>
      </c>
    </row>
    <row r="10658" spans="1:11" s="244" customFormat="1" ht="26" x14ac:dyDescent="0.3">
      <c r="A10658" s="244" t="s">
        <v>4458</v>
      </c>
      <c r="B10658" s="244" t="s">
        <v>4459</v>
      </c>
      <c r="C10658" s="244" t="s">
        <v>5700</v>
      </c>
      <c r="D10658" s="244" t="s">
        <v>3089</v>
      </c>
      <c r="E10658" s="244" t="s">
        <v>4106</v>
      </c>
      <c r="G10658" s="244" t="s">
        <v>5696</v>
      </c>
      <c r="H10658" s="244" t="s">
        <v>5697</v>
      </c>
      <c r="I10658" s="244" t="s">
        <v>4735</v>
      </c>
      <c r="J10658" s="244" t="s">
        <v>6972</v>
      </c>
      <c r="K10658" s="244" t="s">
        <v>4799</v>
      </c>
    </row>
    <row r="10659" spans="1:11" s="244" customFormat="1" ht="26" x14ac:dyDescent="0.3">
      <c r="A10659" s="244" t="s">
        <v>4458</v>
      </c>
      <c r="B10659" s="244" t="s">
        <v>4459</v>
      </c>
      <c r="C10659" s="244" t="s">
        <v>5700</v>
      </c>
      <c r="D10659" s="244" t="s">
        <v>3089</v>
      </c>
      <c r="E10659" s="244" t="s">
        <v>4106</v>
      </c>
      <c r="G10659" s="244" t="s">
        <v>5696</v>
      </c>
      <c r="H10659" s="244" t="s">
        <v>5697</v>
      </c>
      <c r="I10659" s="244" t="s">
        <v>1841</v>
      </c>
      <c r="J10659" s="244" t="s">
        <v>6973</v>
      </c>
      <c r="K10659" s="244" t="s">
        <v>4799</v>
      </c>
    </row>
    <row r="10660" spans="1:11" s="244" customFormat="1" ht="26" x14ac:dyDescent="0.3">
      <c r="A10660" s="244" t="s">
        <v>4458</v>
      </c>
      <c r="B10660" s="244" t="s">
        <v>4459</v>
      </c>
      <c r="C10660" s="244" t="s">
        <v>5700</v>
      </c>
      <c r="D10660" s="244" t="s">
        <v>3089</v>
      </c>
      <c r="E10660" s="244" t="s">
        <v>4106</v>
      </c>
      <c r="G10660" s="244" t="s">
        <v>5696</v>
      </c>
      <c r="H10660" s="244" t="s">
        <v>5697</v>
      </c>
      <c r="I10660" s="244" t="s">
        <v>5316</v>
      </c>
      <c r="J10660" s="244" t="s">
        <v>6974</v>
      </c>
      <c r="K10660" s="244" t="s">
        <v>4799</v>
      </c>
    </row>
    <row r="10661" spans="1:11" s="244" customFormat="1" ht="26" x14ac:dyDescent="0.3">
      <c r="A10661" s="244" t="s">
        <v>4458</v>
      </c>
      <c r="B10661" s="244" t="s">
        <v>4459</v>
      </c>
      <c r="C10661" s="244" t="s">
        <v>5700</v>
      </c>
      <c r="D10661" s="244" t="s">
        <v>3089</v>
      </c>
      <c r="E10661" s="244" t="s">
        <v>4106</v>
      </c>
      <c r="G10661" s="244" t="s">
        <v>5696</v>
      </c>
      <c r="H10661" s="244" t="s">
        <v>5697</v>
      </c>
      <c r="I10661" s="244" t="s">
        <v>5318</v>
      </c>
      <c r="J10661" s="244" t="s">
        <v>6975</v>
      </c>
      <c r="K10661" s="244" t="s">
        <v>4799</v>
      </c>
    </row>
    <row r="10662" spans="1:11" s="244" customFormat="1" ht="26" x14ac:dyDescent="0.3">
      <c r="A10662" s="244" t="s">
        <v>4458</v>
      </c>
      <c r="B10662" s="244" t="s">
        <v>4459</v>
      </c>
      <c r="C10662" s="244" t="s">
        <v>5700</v>
      </c>
      <c r="D10662" s="244" t="s">
        <v>3089</v>
      </c>
      <c r="E10662" s="244" t="s">
        <v>4106</v>
      </c>
      <c r="G10662" s="244" t="s">
        <v>5696</v>
      </c>
      <c r="H10662" s="244" t="s">
        <v>5697</v>
      </c>
      <c r="I10662" s="244" t="s">
        <v>4745</v>
      </c>
      <c r="J10662" s="244" t="s">
        <v>6976</v>
      </c>
      <c r="K10662" s="244" t="s">
        <v>4799</v>
      </c>
    </row>
    <row r="10663" spans="1:11" s="244" customFormat="1" ht="26" x14ac:dyDescent="0.3">
      <c r="A10663" s="244" t="s">
        <v>4458</v>
      </c>
      <c r="B10663" s="244" t="s">
        <v>4459</v>
      </c>
      <c r="C10663" s="244" t="s">
        <v>5700</v>
      </c>
      <c r="D10663" s="244" t="s">
        <v>3089</v>
      </c>
      <c r="E10663" s="244" t="s">
        <v>4106</v>
      </c>
      <c r="G10663" s="244" t="s">
        <v>5696</v>
      </c>
      <c r="H10663" s="244" t="s">
        <v>5697</v>
      </c>
      <c r="I10663" s="244" t="s">
        <v>5727</v>
      </c>
      <c r="J10663" s="244" t="s">
        <v>6977</v>
      </c>
      <c r="K10663" s="244" t="s">
        <v>4799</v>
      </c>
    </row>
    <row r="10664" spans="1:11" s="244" customFormat="1" ht="26" x14ac:dyDescent="0.3">
      <c r="A10664" s="244" t="s">
        <v>4458</v>
      </c>
      <c r="B10664" s="244" t="s">
        <v>4459</v>
      </c>
      <c r="C10664" s="244" t="s">
        <v>5700</v>
      </c>
      <c r="D10664" s="244" t="s">
        <v>3089</v>
      </c>
      <c r="E10664" s="244" t="s">
        <v>4106</v>
      </c>
      <c r="G10664" s="244" t="s">
        <v>5696</v>
      </c>
      <c r="H10664" s="244" t="s">
        <v>5697</v>
      </c>
      <c r="I10664" s="244" t="s">
        <v>5327</v>
      </c>
      <c r="J10664" s="244" t="s">
        <v>6978</v>
      </c>
      <c r="K10664" s="244" t="s">
        <v>4799</v>
      </c>
    </row>
    <row r="10665" spans="1:11" s="244" customFormat="1" ht="26" x14ac:dyDescent="0.3">
      <c r="A10665" s="244" t="s">
        <v>4458</v>
      </c>
      <c r="B10665" s="244" t="s">
        <v>4459</v>
      </c>
      <c r="C10665" s="244" t="s">
        <v>5700</v>
      </c>
      <c r="D10665" s="244" t="s">
        <v>3089</v>
      </c>
      <c r="E10665" s="244" t="s">
        <v>4106</v>
      </c>
      <c r="G10665" s="244" t="s">
        <v>5696</v>
      </c>
      <c r="H10665" s="244" t="s">
        <v>5697</v>
      </c>
      <c r="I10665" s="244" t="s">
        <v>6106</v>
      </c>
      <c r="J10665" s="244" t="s">
        <v>6979</v>
      </c>
      <c r="K10665" s="244" t="s">
        <v>4799</v>
      </c>
    </row>
    <row r="10666" spans="1:11" s="244" customFormat="1" ht="26" x14ac:dyDescent="0.3">
      <c r="A10666" s="244" t="s">
        <v>4458</v>
      </c>
      <c r="B10666" s="244" t="s">
        <v>4459</v>
      </c>
      <c r="C10666" s="244" t="s">
        <v>5700</v>
      </c>
      <c r="D10666" s="244" t="s">
        <v>3089</v>
      </c>
      <c r="E10666" s="244" t="s">
        <v>4106</v>
      </c>
      <c r="G10666" s="244" t="s">
        <v>5696</v>
      </c>
      <c r="H10666" s="244" t="s">
        <v>5697</v>
      </c>
      <c r="I10666" s="244" t="s">
        <v>6734</v>
      </c>
      <c r="J10666" s="244" t="s">
        <v>6980</v>
      </c>
      <c r="K10666" s="244" t="s">
        <v>4799</v>
      </c>
    </row>
    <row r="10667" spans="1:11" s="244" customFormat="1" ht="26" x14ac:dyDescent="0.3">
      <c r="A10667" s="244" t="s">
        <v>4458</v>
      </c>
      <c r="B10667" s="244" t="s">
        <v>4459</v>
      </c>
      <c r="C10667" s="244" t="s">
        <v>5700</v>
      </c>
      <c r="D10667" s="244" t="s">
        <v>3089</v>
      </c>
      <c r="E10667" s="244" t="s">
        <v>4106</v>
      </c>
      <c r="G10667" s="244" t="s">
        <v>5696</v>
      </c>
      <c r="H10667" s="244" t="s">
        <v>5697</v>
      </c>
      <c r="I10667" s="244" t="s">
        <v>5187</v>
      </c>
      <c r="J10667" s="244" t="s">
        <v>6981</v>
      </c>
      <c r="K10667" s="244" t="s">
        <v>4799</v>
      </c>
    </row>
    <row r="10668" spans="1:11" s="244" customFormat="1" ht="26" x14ac:dyDescent="0.3">
      <c r="A10668" s="244" t="s">
        <v>4458</v>
      </c>
      <c r="B10668" s="244" t="s">
        <v>4459</v>
      </c>
      <c r="C10668" s="244" t="s">
        <v>5700</v>
      </c>
      <c r="D10668" s="244" t="s">
        <v>3089</v>
      </c>
      <c r="E10668" s="244" t="s">
        <v>4106</v>
      </c>
      <c r="G10668" s="244" t="s">
        <v>5696</v>
      </c>
      <c r="H10668" s="244" t="s">
        <v>5697</v>
      </c>
      <c r="I10668" s="244" t="s">
        <v>5192</v>
      </c>
      <c r="J10668" s="244" t="s">
        <v>6982</v>
      </c>
      <c r="K10668" s="244" t="s">
        <v>4799</v>
      </c>
    </row>
    <row r="10669" spans="1:11" s="244" customFormat="1" ht="26" x14ac:dyDescent="0.3">
      <c r="A10669" s="244" t="s">
        <v>4458</v>
      </c>
      <c r="B10669" s="244" t="s">
        <v>4459</v>
      </c>
      <c r="C10669" s="244" t="s">
        <v>5700</v>
      </c>
      <c r="D10669" s="244" t="s">
        <v>3089</v>
      </c>
      <c r="E10669" s="244" t="s">
        <v>4106</v>
      </c>
      <c r="G10669" s="244" t="s">
        <v>5696</v>
      </c>
      <c r="H10669" s="244" t="s">
        <v>5697</v>
      </c>
      <c r="I10669" s="244" t="s">
        <v>4751</v>
      </c>
      <c r="J10669" s="244" t="s">
        <v>6983</v>
      </c>
      <c r="K10669" s="244" t="s">
        <v>4799</v>
      </c>
    </row>
    <row r="10670" spans="1:11" s="244" customFormat="1" ht="26" x14ac:dyDescent="0.3">
      <c r="A10670" s="244" t="s">
        <v>4458</v>
      </c>
      <c r="B10670" s="244" t="s">
        <v>4459</v>
      </c>
      <c r="C10670" s="244" t="s">
        <v>5700</v>
      </c>
      <c r="D10670" s="244" t="s">
        <v>3089</v>
      </c>
      <c r="E10670" s="244" t="s">
        <v>4106</v>
      </c>
      <c r="G10670" s="244" t="s">
        <v>5696</v>
      </c>
      <c r="H10670" s="244" t="s">
        <v>5697</v>
      </c>
      <c r="I10670" s="244" t="s">
        <v>5331</v>
      </c>
      <c r="J10670" s="244" t="s">
        <v>6984</v>
      </c>
      <c r="K10670" s="244" t="s">
        <v>4799</v>
      </c>
    </row>
    <row r="10671" spans="1:11" s="244" customFormat="1" ht="26" x14ac:dyDescent="0.3">
      <c r="A10671" s="244" t="s">
        <v>4458</v>
      </c>
      <c r="B10671" s="244" t="s">
        <v>4459</v>
      </c>
      <c r="C10671" s="244" t="s">
        <v>5700</v>
      </c>
      <c r="D10671" s="244" t="s">
        <v>3089</v>
      </c>
      <c r="E10671" s="244" t="s">
        <v>4106</v>
      </c>
      <c r="G10671" s="244" t="s">
        <v>5696</v>
      </c>
      <c r="H10671" s="244" t="s">
        <v>5697</v>
      </c>
      <c r="I10671" s="244" t="s">
        <v>5333</v>
      </c>
      <c r="J10671" s="244" t="s">
        <v>6985</v>
      </c>
      <c r="K10671" s="244" t="s">
        <v>4799</v>
      </c>
    </row>
    <row r="10672" spans="1:11" s="244" customFormat="1" ht="26" x14ac:dyDescent="0.3">
      <c r="A10672" s="244" t="s">
        <v>4458</v>
      </c>
      <c r="B10672" s="244" t="s">
        <v>4459</v>
      </c>
      <c r="C10672" s="244" t="s">
        <v>5700</v>
      </c>
      <c r="D10672" s="244" t="s">
        <v>3089</v>
      </c>
      <c r="E10672" s="244" t="s">
        <v>4106</v>
      </c>
      <c r="G10672" s="244" t="s">
        <v>5696</v>
      </c>
      <c r="H10672" s="244" t="s">
        <v>5697</v>
      </c>
      <c r="I10672" s="244" t="s">
        <v>5458</v>
      </c>
      <c r="J10672" s="244" t="s">
        <v>5176</v>
      </c>
      <c r="K10672" s="244" t="s">
        <v>4799</v>
      </c>
    </row>
    <row r="10673" spans="1:11" s="244" customFormat="1" ht="26" x14ac:dyDescent="0.3">
      <c r="A10673" s="244" t="s">
        <v>4458</v>
      </c>
      <c r="B10673" s="244" t="s">
        <v>4459</v>
      </c>
      <c r="C10673" s="244" t="s">
        <v>5700</v>
      </c>
      <c r="D10673" s="244" t="s">
        <v>3089</v>
      </c>
      <c r="E10673" s="244" t="s">
        <v>4106</v>
      </c>
      <c r="G10673" s="244" t="s">
        <v>5696</v>
      </c>
      <c r="H10673" s="244" t="s">
        <v>5697</v>
      </c>
      <c r="I10673" s="244" t="s">
        <v>799</v>
      </c>
      <c r="J10673" s="244" t="s">
        <v>6986</v>
      </c>
      <c r="K10673" s="244" t="s">
        <v>4799</v>
      </c>
    </row>
    <row r="10674" spans="1:11" s="244" customFormat="1" ht="26" x14ac:dyDescent="0.3">
      <c r="A10674" s="244" t="s">
        <v>4458</v>
      </c>
      <c r="B10674" s="244" t="s">
        <v>4459</v>
      </c>
      <c r="C10674" s="244" t="s">
        <v>5700</v>
      </c>
      <c r="D10674" s="244" t="s">
        <v>3089</v>
      </c>
      <c r="E10674" s="244" t="s">
        <v>4106</v>
      </c>
      <c r="G10674" s="244" t="s">
        <v>5696</v>
      </c>
      <c r="H10674" s="244" t="s">
        <v>5697</v>
      </c>
      <c r="I10674" s="244" t="s">
        <v>1054</v>
      </c>
      <c r="J10674" s="244" t="s">
        <v>6987</v>
      </c>
      <c r="K10674" s="244" t="s">
        <v>4799</v>
      </c>
    </row>
    <row r="10675" spans="1:11" s="244" customFormat="1" ht="26" x14ac:dyDescent="0.3">
      <c r="A10675" s="244" t="s">
        <v>4458</v>
      </c>
      <c r="B10675" s="244" t="s">
        <v>4459</v>
      </c>
      <c r="C10675" s="244" t="s">
        <v>5700</v>
      </c>
      <c r="D10675" s="244" t="s">
        <v>3089</v>
      </c>
      <c r="E10675" s="244" t="s">
        <v>4106</v>
      </c>
      <c r="G10675" s="244" t="s">
        <v>5696</v>
      </c>
      <c r="H10675" s="244" t="s">
        <v>5697</v>
      </c>
      <c r="I10675" s="244" t="s">
        <v>851</v>
      </c>
      <c r="J10675" s="244" t="s">
        <v>6988</v>
      </c>
      <c r="K10675" s="244" t="s">
        <v>4799</v>
      </c>
    </row>
    <row r="10676" spans="1:11" s="244" customFormat="1" ht="26" x14ac:dyDescent="0.3">
      <c r="A10676" s="244" t="s">
        <v>4458</v>
      </c>
      <c r="B10676" s="244" t="s">
        <v>4459</v>
      </c>
      <c r="C10676" s="244" t="s">
        <v>5700</v>
      </c>
      <c r="D10676" s="244" t="s">
        <v>3089</v>
      </c>
      <c r="E10676" s="244" t="s">
        <v>4106</v>
      </c>
      <c r="G10676" s="244" t="s">
        <v>5696</v>
      </c>
      <c r="H10676" s="244" t="s">
        <v>5697</v>
      </c>
      <c r="I10676" s="244" t="s">
        <v>855</v>
      </c>
      <c r="J10676" s="244" t="s">
        <v>6989</v>
      </c>
      <c r="K10676" s="244" t="s">
        <v>4799</v>
      </c>
    </row>
    <row r="10677" spans="1:11" s="244" customFormat="1" ht="26" x14ac:dyDescent="0.3">
      <c r="A10677" s="244" t="s">
        <v>4458</v>
      </c>
      <c r="B10677" s="244" t="s">
        <v>4459</v>
      </c>
      <c r="C10677" s="244" t="s">
        <v>5700</v>
      </c>
      <c r="D10677" s="244" t="s">
        <v>3089</v>
      </c>
      <c r="E10677" s="244" t="s">
        <v>4106</v>
      </c>
      <c r="G10677" s="244" t="s">
        <v>5696</v>
      </c>
      <c r="H10677" s="244" t="s">
        <v>5697</v>
      </c>
      <c r="I10677" s="244" t="s">
        <v>859</v>
      </c>
      <c r="J10677" s="244" t="s">
        <v>6990</v>
      </c>
      <c r="K10677" s="244" t="s">
        <v>4799</v>
      </c>
    </row>
    <row r="10678" spans="1:11" s="244" customFormat="1" ht="26" x14ac:dyDescent="0.3">
      <c r="A10678" s="244" t="s">
        <v>4458</v>
      </c>
      <c r="B10678" s="244" t="s">
        <v>4459</v>
      </c>
      <c r="C10678" s="244" t="s">
        <v>5700</v>
      </c>
      <c r="D10678" s="244" t="s">
        <v>3089</v>
      </c>
      <c r="E10678" s="244" t="s">
        <v>4106</v>
      </c>
      <c r="G10678" s="244" t="s">
        <v>5696</v>
      </c>
      <c r="H10678" s="244" t="s">
        <v>5697</v>
      </c>
      <c r="I10678" s="244" t="s">
        <v>863</v>
      </c>
      <c r="J10678" s="244" t="s">
        <v>6991</v>
      </c>
      <c r="K10678" s="244" t="s">
        <v>4799</v>
      </c>
    </row>
    <row r="10679" spans="1:11" s="244" customFormat="1" ht="26" x14ac:dyDescent="0.3">
      <c r="A10679" s="244" t="s">
        <v>4458</v>
      </c>
      <c r="B10679" s="244" t="s">
        <v>4459</v>
      </c>
      <c r="C10679" s="244" t="s">
        <v>5700</v>
      </c>
      <c r="D10679" s="244" t="s">
        <v>3089</v>
      </c>
      <c r="E10679" s="244" t="s">
        <v>4106</v>
      </c>
      <c r="G10679" s="244" t="s">
        <v>5696</v>
      </c>
      <c r="H10679" s="244" t="s">
        <v>5697</v>
      </c>
      <c r="I10679" s="244" t="s">
        <v>867</v>
      </c>
      <c r="J10679" s="244" t="s">
        <v>6992</v>
      </c>
      <c r="K10679" s="244" t="s">
        <v>4799</v>
      </c>
    </row>
    <row r="10680" spans="1:11" s="244" customFormat="1" ht="26" x14ac:dyDescent="0.3">
      <c r="A10680" s="244" t="s">
        <v>4458</v>
      </c>
      <c r="B10680" s="244" t="s">
        <v>4459</v>
      </c>
      <c r="C10680" s="244" t="s">
        <v>5700</v>
      </c>
      <c r="D10680" s="244" t="s">
        <v>3089</v>
      </c>
      <c r="E10680" s="244" t="s">
        <v>4106</v>
      </c>
      <c r="G10680" s="244" t="s">
        <v>5696</v>
      </c>
      <c r="H10680" s="244" t="s">
        <v>5697</v>
      </c>
      <c r="I10680" s="244" t="s">
        <v>6269</v>
      </c>
      <c r="J10680" s="244" t="s">
        <v>6993</v>
      </c>
      <c r="K10680" s="244" t="s">
        <v>4799</v>
      </c>
    </row>
    <row r="10681" spans="1:11" s="244" customFormat="1" ht="26" x14ac:dyDescent="0.3">
      <c r="A10681" s="244" t="s">
        <v>4458</v>
      </c>
      <c r="B10681" s="244" t="s">
        <v>4459</v>
      </c>
      <c r="C10681" s="244" t="s">
        <v>5700</v>
      </c>
      <c r="D10681" s="244" t="s">
        <v>3089</v>
      </c>
      <c r="E10681" s="244" t="s">
        <v>4106</v>
      </c>
      <c r="G10681" s="244" t="s">
        <v>5696</v>
      </c>
      <c r="H10681" s="244" t="s">
        <v>5697</v>
      </c>
      <c r="I10681" s="244" t="s">
        <v>5342</v>
      </c>
      <c r="J10681" s="244" t="s">
        <v>6994</v>
      </c>
      <c r="K10681" s="244" t="s">
        <v>4799</v>
      </c>
    </row>
    <row r="10682" spans="1:11" s="244" customFormat="1" ht="26" x14ac:dyDescent="0.3">
      <c r="A10682" s="244" t="s">
        <v>4458</v>
      </c>
      <c r="B10682" s="244" t="s">
        <v>4459</v>
      </c>
      <c r="C10682" s="244" t="s">
        <v>5700</v>
      </c>
      <c r="D10682" s="244" t="s">
        <v>3089</v>
      </c>
      <c r="E10682" s="244" t="s">
        <v>4106</v>
      </c>
      <c r="G10682" s="244" t="s">
        <v>5696</v>
      </c>
      <c r="H10682" s="244" t="s">
        <v>5697</v>
      </c>
      <c r="I10682" s="244" t="s">
        <v>6120</v>
      </c>
      <c r="J10682" s="244" t="s">
        <v>6086</v>
      </c>
      <c r="K10682" s="244" t="s">
        <v>4799</v>
      </c>
    </row>
    <row r="10683" spans="1:11" s="244" customFormat="1" ht="26" x14ac:dyDescent="0.3">
      <c r="A10683" s="244" t="s">
        <v>4458</v>
      </c>
      <c r="B10683" s="244" t="s">
        <v>4459</v>
      </c>
      <c r="C10683" s="244" t="s">
        <v>5700</v>
      </c>
      <c r="D10683" s="244" t="s">
        <v>3089</v>
      </c>
      <c r="E10683" s="244" t="s">
        <v>4106</v>
      </c>
      <c r="G10683" s="244" t="s">
        <v>5696</v>
      </c>
      <c r="H10683" s="244" t="s">
        <v>5697</v>
      </c>
      <c r="I10683" s="244" t="s">
        <v>869</v>
      </c>
      <c r="J10683" s="244" t="s">
        <v>6995</v>
      </c>
      <c r="K10683" s="244" t="s">
        <v>4799</v>
      </c>
    </row>
    <row r="10684" spans="1:11" s="244" customFormat="1" ht="26" x14ac:dyDescent="0.3">
      <c r="A10684" s="244" t="s">
        <v>4458</v>
      </c>
      <c r="B10684" s="244" t="s">
        <v>4459</v>
      </c>
      <c r="C10684" s="244" t="s">
        <v>5700</v>
      </c>
      <c r="D10684" s="244" t="s">
        <v>3089</v>
      </c>
      <c r="E10684" s="244" t="s">
        <v>4106</v>
      </c>
      <c r="G10684" s="244" t="s">
        <v>5696</v>
      </c>
      <c r="H10684" s="244" t="s">
        <v>5697</v>
      </c>
      <c r="I10684" s="244" t="s">
        <v>873</v>
      </c>
      <c r="J10684" s="244" t="s">
        <v>6996</v>
      </c>
      <c r="K10684" s="244" t="s">
        <v>4799</v>
      </c>
    </row>
    <row r="10685" spans="1:11" s="244" customFormat="1" ht="26" x14ac:dyDescent="0.3">
      <c r="A10685" s="244" t="s">
        <v>4458</v>
      </c>
      <c r="B10685" s="244" t="s">
        <v>4459</v>
      </c>
      <c r="C10685" s="244" t="s">
        <v>5700</v>
      </c>
      <c r="D10685" s="244" t="s">
        <v>3089</v>
      </c>
      <c r="E10685" s="244" t="s">
        <v>4106</v>
      </c>
      <c r="G10685" s="244" t="s">
        <v>5696</v>
      </c>
      <c r="H10685" s="244" t="s">
        <v>5697</v>
      </c>
      <c r="I10685" s="244" t="s">
        <v>878</v>
      </c>
      <c r="J10685" s="244" t="s">
        <v>6997</v>
      </c>
      <c r="K10685" s="244" t="s">
        <v>4799</v>
      </c>
    </row>
    <row r="10686" spans="1:11" s="244" customFormat="1" ht="26" x14ac:dyDescent="0.3">
      <c r="A10686" s="244" t="s">
        <v>4458</v>
      </c>
      <c r="B10686" s="244" t="s">
        <v>4459</v>
      </c>
      <c r="C10686" s="244" t="s">
        <v>5700</v>
      </c>
      <c r="D10686" s="244" t="s">
        <v>3089</v>
      </c>
      <c r="E10686" s="244" t="s">
        <v>4106</v>
      </c>
      <c r="G10686" s="244" t="s">
        <v>5696</v>
      </c>
      <c r="H10686" s="244" t="s">
        <v>5697</v>
      </c>
      <c r="I10686" s="244" t="s">
        <v>879</v>
      </c>
      <c r="J10686" s="244" t="s">
        <v>6998</v>
      </c>
      <c r="K10686" s="244" t="s">
        <v>4799</v>
      </c>
    </row>
    <row r="10687" spans="1:11" s="244" customFormat="1" ht="26" x14ac:dyDescent="0.3">
      <c r="A10687" s="244" t="s">
        <v>4458</v>
      </c>
      <c r="B10687" s="244" t="s">
        <v>4459</v>
      </c>
      <c r="C10687" s="244" t="s">
        <v>5700</v>
      </c>
      <c r="D10687" s="244" t="s">
        <v>3089</v>
      </c>
      <c r="E10687" s="244" t="s">
        <v>4106</v>
      </c>
      <c r="G10687" s="244" t="s">
        <v>5696</v>
      </c>
      <c r="H10687" s="244" t="s">
        <v>5697</v>
      </c>
      <c r="I10687" s="244" t="s">
        <v>2146</v>
      </c>
      <c r="J10687" s="244" t="s">
        <v>6087</v>
      </c>
      <c r="K10687" s="244" t="s">
        <v>4799</v>
      </c>
    </row>
    <row r="10688" spans="1:11" s="244" customFormat="1" ht="26" x14ac:dyDescent="0.3">
      <c r="A10688" s="244" t="s">
        <v>4458</v>
      </c>
      <c r="B10688" s="244" t="s">
        <v>4459</v>
      </c>
      <c r="C10688" s="244" t="s">
        <v>5700</v>
      </c>
      <c r="D10688" s="244" t="s">
        <v>3089</v>
      </c>
      <c r="E10688" s="244" t="s">
        <v>4106</v>
      </c>
      <c r="G10688" s="244" t="s">
        <v>5696</v>
      </c>
      <c r="H10688" s="244" t="s">
        <v>5697</v>
      </c>
      <c r="I10688" s="244" t="s">
        <v>2152</v>
      </c>
      <c r="J10688" s="244" t="s">
        <v>6999</v>
      </c>
      <c r="K10688" s="244" t="s">
        <v>4799</v>
      </c>
    </row>
    <row r="10689" spans="1:11" s="244" customFormat="1" ht="26" x14ac:dyDescent="0.3">
      <c r="A10689" s="244" t="s">
        <v>4458</v>
      </c>
      <c r="B10689" s="244" t="s">
        <v>4459</v>
      </c>
      <c r="C10689" s="244" t="s">
        <v>5700</v>
      </c>
      <c r="D10689" s="244" t="s">
        <v>3089</v>
      </c>
      <c r="E10689" s="244" t="s">
        <v>4106</v>
      </c>
      <c r="G10689" s="244" t="s">
        <v>5696</v>
      </c>
      <c r="H10689" s="244" t="s">
        <v>5697</v>
      </c>
      <c r="I10689" s="244" t="s">
        <v>2154</v>
      </c>
      <c r="J10689" s="244" t="s">
        <v>3531</v>
      </c>
      <c r="K10689" s="244" t="s">
        <v>4799</v>
      </c>
    </row>
    <row r="10690" spans="1:11" s="244" customFormat="1" ht="26" x14ac:dyDescent="0.3">
      <c r="A10690" s="244" t="s">
        <v>4458</v>
      </c>
      <c r="B10690" s="244" t="s">
        <v>4459</v>
      </c>
      <c r="C10690" s="244" t="s">
        <v>5700</v>
      </c>
      <c r="D10690" s="244" t="s">
        <v>3089</v>
      </c>
      <c r="E10690" s="244" t="s">
        <v>4106</v>
      </c>
      <c r="G10690" s="244" t="s">
        <v>5696</v>
      </c>
      <c r="H10690" s="244" t="s">
        <v>5697</v>
      </c>
      <c r="I10690" s="244" t="s">
        <v>2156</v>
      </c>
      <c r="J10690" s="244" t="s">
        <v>3724</v>
      </c>
      <c r="K10690" s="244" t="s">
        <v>4799</v>
      </c>
    </row>
    <row r="10691" spans="1:11" s="244" customFormat="1" ht="26" x14ac:dyDescent="0.3">
      <c r="A10691" s="244" t="s">
        <v>4458</v>
      </c>
      <c r="B10691" s="244" t="s">
        <v>4459</v>
      </c>
      <c r="C10691" s="244" t="s">
        <v>5700</v>
      </c>
      <c r="D10691" s="244" t="s">
        <v>3089</v>
      </c>
      <c r="E10691" s="244" t="s">
        <v>4106</v>
      </c>
      <c r="G10691" s="244" t="s">
        <v>5696</v>
      </c>
      <c r="H10691" s="244" t="s">
        <v>5697</v>
      </c>
      <c r="I10691" s="244" t="s">
        <v>5352</v>
      </c>
      <c r="J10691" s="244" t="s">
        <v>3546</v>
      </c>
      <c r="K10691" s="244" t="s">
        <v>4799</v>
      </c>
    </row>
    <row r="10692" spans="1:11" s="244" customFormat="1" ht="26" x14ac:dyDescent="0.3">
      <c r="A10692" s="244" t="s">
        <v>4458</v>
      </c>
      <c r="B10692" s="244" t="s">
        <v>4459</v>
      </c>
      <c r="C10692" s="244" t="s">
        <v>5700</v>
      </c>
      <c r="D10692" s="244" t="s">
        <v>3089</v>
      </c>
      <c r="E10692" s="244" t="s">
        <v>4106</v>
      </c>
      <c r="G10692" s="244" t="s">
        <v>5696</v>
      </c>
      <c r="H10692" s="244" t="s">
        <v>5697</v>
      </c>
      <c r="I10692" s="244" t="s">
        <v>882</v>
      </c>
      <c r="J10692" s="244" t="s">
        <v>7000</v>
      </c>
      <c r="K10692" s="244" t="s">
        <v>4799</v>
      </c>
    </row>
    <row r="10693" spans="1:11" s="244" customFormat="1" ht="26" x14ac:dyDescent="0.3">
      <c r="A10693" s="244" t="s">
        <v>4458</v>
      </c>
      <c r="B10693" s="244" t="s">
        <v>4459</v>
      </c>
      <c r="C10693" s="244" t="s">
        <v>5700</v>
      </c>
      <c r="D10693" s="244" t="s">
        <v>3089</v>
      </c>
      <c r="E10693" s="244" t="s">
        <v>4106</v>
      </c>
      <c r="G10693" s="244" t="s">
        <v>5696</v>
      </c>
      <c r="H10693" s="244" t="s">
        <v>5697</v>
      </c>
      <c r="I10693" s="244" t="s">
        <v>5354</v>
      </c>
      <c r="J10693" s="244" t="s">
        <v>7001</v>
      </c>
      <c r="K10693" s="244" t="s">
        <v>4799</v>
      </c>
    </row>
    <row r="10694" spans="1:11" s="244" customFormat="1" ht="26" x14ac:dyDescent="0.3">
      <c r="A10694" s="244" t="s">
        <v>4458</v>
      </c>
      <c r="B10694" s="244" t="s">
        <v>4459</v>
      </c>
      <c r="C10694" s="244" t="s">
        <v>5700</v>
      </c>
      <c r="D10694" s="244" t="s">
        <v>3089</v>
      </c>
      <c r="E10694" s="244" t="s">
        <v>4106</v>
      </c>
      <c r="G10694" s="244" t="s">
        <v>5696</v>
      </c>
      <c r="H10694" s="244" t="s">
        <v>5697</v>
      </c>
      <c r="I10694" s="244" t="s">
        <v>5015</v>
      </c>
      <c r="J10694" s="244" t="s">
        <v>7002</v>
      </c>
      <c r="K10694" s="244" t="s">
        <v>4799</v>
      </c>
    </row>
    <row r="10695" spans="1:11" s="244" customFormat="1" ht="26" x14ac:dyDescent="0.3">
      <c r="A10695" s="244" t="s">
        <v>4458</v>
      </c>
      <c r="B10695" s="244" t="s">
        <v>4459</v>
      </c>
      <c r="C10695" s="244" t="s">
        <v>5700</v>
      </c>
      <c r="D10695" s="244" t="s">
        <v>3089</v>
      </c>
      <c r="E10695" s="244" t="s">
        <v>4106</v>
      </c>
      <c r="G10695" s="244" t="s">
        <v>5696</v>
      </c>
      <c r="H10695" s="244" t="s">
        <v>5697</v>
      </c>
      <c r="I10695" s="244" t="s">
        <v>884</v>
      </c>
      <c r="J10695" s="244" t="s">
        <v>7003</v>
      </c>
      <c r="K10695" s="244" t="s">
        <v>4799</v>
      </c>
    </row>
    <row r="10696" spans="1:11" s="244" customFormat="1" ht="26" x14ac:dyDescent="0.3">
      <c r="A10696" s="244" t="s">
        <v>4458</v>
      </c>
      <c r="B10696" s="244" t="s">
        <v>4459</v>
      </c>
      <c r="C10696" s="244" t="s">
        <v>5700</v>
      </c>
      <c r="D10696" s="244" t="s">
        <v>3089</v>
      </c>
      <c r="E10696" s="244" t="s">
        <v>4106</v>
      </c>
      <c r="G10696" s="244" t="s">
        <v>5696</v>
      </c>
      <c r="H10696" s="244" t="s">
        <v>5697</v>
      </c>
      <c r="I10696" s="244" t="s">
        <v>889</v>
      </c>
      <c r="J10696" s="244" t="s">
        <v>7004</v>
      </c>
      <c r="K10696" s="244" t="s">
        <v>4799</v>
      </c>
    </row>
    <row r="10697" spans="1:11" s="244" customFormat="1" ht="26" x14ac:dyDescent="0.3">
      <c r="A10697" s="244" t="s">
        <v>4458</v>
      </c>
      <c r="B10697" s="244" t="s">
        <v>4459</v>
      </c>
      <c r="C10697" s="244" t="s">
        <v>5700</v>
      </c>
      <c r="D10697" s="244" t="s">
        <v>3089</v>
      </c>
      <c r="E10697" s="244" t="s">
        <v>4106</v>
      </c>
      <c r="G10697" s="244" t="s">
        <v>5696</v>
      </c>
      <c r="H10697" s="244" t="s">
        <v>5697</v>
      </c>
      <c r="I10697" s="244" t="s">
        <v>895</v>
      </c>
      <c r="J10697" s="244" t="s">
        <v>7005</v>
      </c>
      <c r="K10697" s="244" t="s">
        <v>4799</v>
      </c>
    </row>
    <row r="10698" spans="1:11" s="244" customFormat="1" ht="26" x14ac:dyDescent="0.3">
      <c r="A10698" s="244" t="s">
        <v>4458</v>
      </c>
      <c r="B10698" s="244" t="s">
        <v>4459</v>
      </c>
      <c r="C10698" s="244" t="s">
        <v>5700</v>
      </c>
      <c r="D10698" s="244" t="s">
        <v>3089</v>
      </c>
      <c r="E10698" s="244" t="s">
        <v>4106</v>
      </c>
      <c r="G10698" s="244" t="s">
        <v>5696</v>
      </c>
      <c r="H10698" s="244" t="s">
        <v>5697</v>
      </c>
      <c r="I10698" s="244" t="s">
        <v>901</v>
      </c>
      <c r="J10698" s="244" t="s">
        <v>7006</v>
      </c>
      <c r="K10698" s="244" t="s">
        <v>4799</v>
      </c>
    </row>
    <row r="10699" spans="1:11" s="244" customFormat="1" ht="26" x14ac:dyDescent="0.3">
      <c r="A10699" s="244" t="s">
        <v>4458</v>
      </c>
      <c r="B10699" s="244" t="s">
        <v>4459</v>
      </c>
      <c r="C10699" s="244" t="s">
        <v>5700</v>
      </c>
      <c r="D10699" s="244" t="s">
        <v>3089</v>
      </c>
      <c r="E10699" s="244" t="s">
        <v>4106</v>
      </c>
      <c r="G10699" s="244" t="s">
        <v>5696</v>
      </c>
      <c r="H10699" s="244" t="s">
        <v>5697</v>
      </c>
      <c r="I10699" s="244" t="s">
        <v>5358</v>
      </c>
      <c r="J10699" s="244" t="s">
        <v>7007</v>
      </c>
      <c r="K10699" s="244" t="s">
        <v>4799</v>
      </c>
    </row>
    <row r="10700" spans="1:11" s="244" customFormat="1" ht="26" x14ac:dyDescent="0.3">
      <c r="A10700" s="244" t="s">
        <v>4458</v>
      </c>
      <c r="B10700" s="244" t="s">
        <v>4459</v>
      </c>
      <c r="C10700" s="244" t="s">
        <v>5700</v>
      </c>
      <c r="D10700" s="244" t="s">
        <v>3089</v>
      </c>
      <c r="E10700" s="244" t="s">
        <v>4106</v>
      </c>
      <c r="G10700" s="244" t="s">
        <v>5696</v>
      </c>
      <c r="H10700" s="244" t="s">
        <v>5697</v>
      </c>
      <c r="I10700" s="244" t="s">
        <v>904</v>
      </c>
      <c r="J10700" s="244" t="s">
        <v>7008</v>
      </c>
      <c r="K10700" s="244" t="s">
        <v>4799</v>
      </c>
    </row>
    <row r="10701" spans="1:11" s="244" customFormat="1" ht="26" x14ac:dyDescent="0.3">
      <c r="A10701" s="244" t="s">
        <v>4458</v>
      </c>
      <c r="B10701" s="244" t="s">
        <v>4459</v>
      </c>
      <c r="C10701" s="244" t="s">
        <v>5700</v>
      </c>
      <c r="D10701" s="244" t="s">
        <v>3089</v>
      </c>
      <c r="E10701" s="244" t="s">
        <v>4106</v>
      </c>
      <c r="G10701" s="244" t="s">
        <v>5696</v>
      </c>
      <c r="H10701" s="244" t="s">
        <v>5697</v>
      </c>
      <c r="I10701" s="244" t="s">
        <v>907</v>
      </c>
      <c r="J10701" s="244" t="s">
        <v>7009</v>
      </c>
      <c r="K10701" s="244" t="s">
        <v>4799</v>
      </c>
    </row>
    <row r="10702" spans="1:11" s="244" customFormat="1" ht="26" x14ac:dyDescent="0.3">
      <c r="A10702" s="244" t="s">
        <v>4458</v>
      </c>
      <c r="B10702" s="244" t="s">
        <v>4459</v>
      </c>
      <c r="C10702" s="244" t="s">
        <v>5700</v>
      </c>
      <c r="D10702" s="244" t="s">
        <v>3089</v>
      </c>
      <c r="E10702" s="244" t="s">
        <v>4106</v>
      </c>
      <c r="G10702" s="244" t="s">
        <v>5696</v>
      </c>
      <c r="H10702" s="244" t="s">
        <v>5697</v>
      </c>
      <c r="I10702" s="244" t="s">
        <v>911</v>
      </c>
      <c r="J10702" s="244" t="s">
        <v>7010</v>
      </c>
      <c r="K10702" s="244" t="s">
        <v>4799</v>
      </c>
    </row>
    <row r="10703" spans="1:11" s="244" customFormat="1" ht="26" x14ac:dyDescent="0.3">
      <c r="A10703" s="244" t="s">
        <v>4458</v>
      </c>
      <c r="B10703" s="244" t="s">
        <v>4459</v>
      </c>
      <c r="C10703" s="244" t="s">
        <v>5700</v>
      </c>
      <c r="D10703" s="244" t="s">
        <v>3089</v>
      </c>
      <c r="E10703" s="244" t="s">
        <v>4106</v>
      </c>
      <c r="G10703" s="244" t="s">
        <v>5696</v>
      </c>
      <c r="H10703" s="244" t="s">
        <v>5697</v>
      </c>
      <c r="I10703" s="244" t="s">
        <v>5070</v>
      </c>
      <c r="J10703" s="244" t="s">
        <v>7011</v>
      </c>
      <c r="K10703" s="244" t="s">
        <v>4799</v>
      </c>
    </row>
    <row r="10704" spans="1:11" s="244" customFormat="1" ht="26" x14ac:dyDescent="0.3">
      <c r="A10704" s="244" t="s">
        <v>4458</v>
      </c>
      <c r="B10704" s="244" t="s">
        <v>4459</v>
      </c>
      <c r="C10704" s="244" t="s">
        <v>5700</v>
      </c>
      <c r="D10704" s="244" t="s">
        <v>3089</v>
      </c>
      <c r="E10704" s="244" t="s">
        <v>4106</v>
      </c>
      <c r="G10704" s="244" t="s">
        <v>5696</v>
      </c>
      <c r="H10704" s="244" t="s">
        <v>5697</v>
      </c>
      <c r="I10704" s="244" t="s">
        <v>921</v>
      </c>
      <c r="J10704" s="244" t="s">
        <v>7012</v>
      </c>
      <c r="K10704" s="244" t="s">
        <v>4799</v>
      </c>
    </row>
    <row r="10705" spans="1:11" s="244" customFormat="1" ht="26" x14ac:dyDescent="0.3">
      <c r="A10705" s="244" t="s">
        <v>4458</v>
      </c>
      <c r="B10705" s="244" t="s">
        <v>4459</v>
      </c>
      <c r="C10705" s="244" t="s">
        <v>5700</v>
      </c>
      <c r="D10705" s="244" t="s">
        <v>3089</v>
      </c>
      <c r="E10705" s="244" t="s">
        <v>4106</v>
      </c>
      <c r="G10705" s="244" t="s">
        <v>5696</v>
      </c>
      <c r="H10705" s="244" t="s">
        <v>5697</v>
      </c>
      <c r="I10705" s="244" t="s">
        <v>925</v>
      </c>
      <c r="J10705" s="244" t="s">
        <v>7013</v>
      </c>
      <c r="K10705" s="244" t="s">
        <v>4799</v>
      </c>
    </row>
    <row r="10706" spans="1:11" s="244" customFormat="1" ht="26" x14ac:dyDescent="0.3">
      <c r="A10706" s="244" t="s">
        <v>4458</v>
      </c>
      <c r="B10706" s="244" t="s">
        <v>4459</v>
      </c>
      <c r="C10706" s="244" t="s">
        <v>5700</v>
      </c>
      <c r="D10706" s="244" t="s">
        <v>3089</v>
      </c>
      <c r="E10706" s="244" t="s">
        <v>4106</v>
      </c>
      <c r="G10706" s="244" t="s">
        <v>5696</v>
      </c>
      <c r="H10706" s="244" t="s">
        <v>5697</v>
      </c>
      <c r="I10706" s="244" t="s">
        <v>5201</v>
      </c>
      <c r="J10706" s="244" t="s">
        <v>7014</v>
      </c>
      <c r="K10706" s="244" t="s">
        <v>4799</v>
      </c>
    </row>
    <row r="10707" spans="1:11" s="244" customFormat="1" ht="26" x14ac:dyDescent="0.3">
      <c r="A10707" s="244" t="s">
        <v>4458</v>
      </c>
      <c r="B10707" s="244" t="s">
        <v>4459</v>
      </c>
      <c r="C10707" s="244" t="s">
        <v>5700</v>
      </c>
      <c r="D10707" s="244" t="s">
        <v>3089</v>
      </c>
      <c r="E10707" s="244" t="s">
        <v>4106</v>
      </c>
      <c r="G10707" s="244" t="s">
        <v>5696</v>
      </c>
      <c r="H10707" s="244" t="s">
        <v>5697</v>
      </c>
      <c r="I10707" s="244" t="s">
        <v>928</v>
      </c>
      <c r="J10707" s="244" t="s">
        <v>7015</v>
      </c>
      <c r="K10707" s="244" t="s">
        <v>4799</v>
      </c>
    </row>
    <row r="10708" spans="1:11" s="244" customFormat="1" ht="26" x14ac:dyDescent="0.3">
      <c r="A10708" s="244" t="s">
        <v>4458</v>
      </c>
      <c r="B10708" s="244" t="s">
        <v>4459</v>
      </c>
      <c r="C10708" s="244" t="s">
        <v>5700</v>
      </c>
      <c r="D10708" s="244" t="s">
        <v>3089</v>
      </c>
      <c r="E10708" s="244" t="s">
        <v>4106</v>
      </c>
      <c r="G10708" s="244" t="s">
        <v>5696</v>
      </c>
      <c r="H10708" s="244" t="s">
        <v>5697</v>
      </c>
      <c r="I10708" s="244" t="s">
        <v>930</v>
      </c>
      <c r="J10708" s="244" t="s">
        <v>7016</v>
      </c>
      <c r="K10708" s="244" t="s">
        <v>4799</v>
      </c>
    </row>
    <row r="10709" spans="1:11" s="244" customFormat="1" ht="26" x14ac:dyDescent="0.3">
      <c r="A10709" s="244" t="s">
        <v>4458</v>
      </c>
      <c r="B10709" s="244" t="s">
        <v>4459</v>
      </c>
      <c r="C10709" s="244" t="s">
        <v>5700</v>
      </c>
      <c r="D10709" s="244" t="s">
        <v>3089</v>
      </c>
      <c r="E10709" s="244" t="s">
        <v>4106</v>
      </c>
      <c r="G10709" s="244" t="s">
        <v>5696</v>
      </c>
      <c r="H10709" s="244" t="s">
        <v>5697</v>
      </c>
      <c r="I10709" s="244" t="s">
        <v>5368</v>
      </c>
      <c r="J10709" s="244" t="s">
        <v>7017</v>
      </c>
      <c r="K10709" s="244" t="s">
        <v>4799</v>
      </c>
    </row>
    <row r="10710" spans="1:11" s="244" customFormat="1" ht="26" x14ac:dyDescent="0.3">
      <c r="A10710" s="244" t="s">
        <v>4458</v>
      </c>
      <c r="B10710" s="244" t="s">
        <v>4459</v>
      </c>
      <c r="C10710" s="244" t="s">
        <v>5700</v>
      </c>
      <c r="D10710" s="244" t="s">
        <v>3089</v>
      </c>
      <c r="E10710" s="244" t="s">
        <v>4106</v>
      </c>
      <c r="G10710" s="244" t="s">
        <v>5696</v>
      </c>
      <c r="H10710" s="244" t="s">
        <v>5697</v>
      </c>
      <c r="I10710" s="244" t="s">
        <v>5370</v>
      </c>
      <c r="J10710" s="244" t="s">
        <v>7018</v>
      </c>
      <c r="K10710" s="244" t="s">
        <v>4799</v>
      </c>
    </row>
    <row r="10711" spans="1:11" s="244" customFormat="1" ht="26" x14ac:dyDescent="0.3">
      <c r="A10711" s="244" t="s">
        <v>4458</v>
      </c>
      <c r="B10711" s="244" t="s">
        <v>4459</v>
      </c>
      <c r="C10711" s="244" t="s">
        <v>5700</v>
      </c>
      <c r="D10711" s="244" t="s">
        <v>3089</v>
      </c>
      <c r="E10711" s="244" t="s">
        <v>4106</v>
      </c>
      <c r="G10711" s="244" t="s">
        <v>5696</v>
      </c>
      <c r="H10711" s="244" t="s">
        <v>5697</v>
      </c>
      <c r="I10711" s="244" t="s">
        <v>934</v>
      </c>
      <c r="J10711" s="244" t="s">
        <v>7019</v>
      </c>
      <c r="K10711" s="244" t="s">
        <v>4799</v>
      </c>
    </row>
    <row r="10712" spans="1:11" s="244" customFormat="1" ht="26" x14ac:dyDescent="0.3">
      <c r="A10712" s="244" t="s">
        <v>4458</v>
      </c>
      <c r="B10712" s="244" t="s">
        <v>4459</v>
      </c>
      <c r="C10712" s="244" t="s">
        <v>5700</v>
      </c>
      <c r="D10712" s="244" t="s">
        <v>3089</v>
      </c>
      <c r="E10712" s="244" t="s">
        <v>4106</v>
      </c>
      <c r="G10712" s="244" t="s">
        <v>5696</v>
      </c>
      <c r="H10712" s="244" t="s">
        <v>5697</v>
      </c>
      <c r="I10712" s="244" t="s">
        <v>936</v>
      </c>
      <c r="J10712" s="244" t="s">
        <v>7020</v>
      </c>
      <c r="K10712" s="244" t="s">
        <v>4799</v>
      </c>
    </row>
    <row r="10713" spans="1:11" s="244" customFormat="1" ht="26" x14ac:dyDescent="0.3">
      <c r="A10713" s="244" t="s">
        <v>4458</v>
      </c>
      <c r="B10713" s="244" t="s">
        <v>4459</v>
      </c>
      <c r="C10713" s="244" t="s">
        <v>5700</v>
      </c>
      <c r="D10713" s="244" t="s">
        <v>3089</v>
      </c>
      <c r="E10713" s="244" t="s">
        <v>4106</v>
      </c>
      <c r="G10713" s="244" t="s">
        <v>5696</v>
      </c>
      <c r="H10713" s="244" t="s">
        <v>5697</v>
      </c>
      <c r="I10713" s="244" t="s">
        <v>939</v>
      </c>
      <c r="J10713" s="244" t="s">
        <v>7021</v>
      </c>
      <c r="K10713" s="244" t="s">
        <v>4799</v>
      </c>
    </row>
    <row r="10714" spans="1:11" s="244" customFormat="1" ht="26" x14ac:dyDescent="0.3">
      <c r="A10714" s="244" t="s">
        <v>4458</v>
      </c>
      <c r="B10714" s="244" t="s">
        <v>4459</v>
      </c>
      <c r="C10714" s="244" t="s">
        <v>5700</v>
      </c>
      <c r="D10714" s="244" t="s">
        <v>3089</v>
      </c>
      <c r="E10714" s="244" t="s">
        <v>4106</v>
      </c>
      <c r="G10714" s="244" t="s">
        <v>5696</v>
      </c>
      <c r="H10714" s="244" t="s">
        <v>5697</v>
      </c>
      <c r="I10714" s="244" t="s">
        <v>946</v>
      </c>
      <c r="J10714" s="244" t="s">
        <v>7022</v>
      </c>
      <c r="K10714" s="244" t="s">
        <v>4799</v>
      </c>
    </row>
    <row r="10715" spans="1:11" s="244" customFormat="1" ht="26" x14ac:dyDescent="0.3">
      <c r="A10715" s="244" t="s">
        <v>4458</v>
      </c>
      <c r="B10715" s="244" t="s">
        <v>4459</v>
      </c>
      <c r="C10715" s="244" t="s">
        <v>5700</v>
      </c>
      <c r="D10715" s="244" t="s">
        <v>3089</v>
      </c>
      <c r="E10715" s="244" t="s">
        <v>4106</v>
      </c>
      <c r="G10715" s="244" t="s">
        <v>5696</v>
      </c>
      <c r="H10715" s="244" t="s">
        <v>5697</v>
      </c>
      <c r="I10715" s="244" t="s">
        <v>3147</v>
      </c>
      <c r="J10715" s="244" t="s">
        <v>7023</v>
      </c>
      <c r="K10715" s="244" t="s">
        <v>4799</v>
      </c>
    </row>
    <row r="10716" spans="1:11" s="244" customFormat="1" ht="26" x14ac:dyDescent="0.3">
      <c r="A10716" s="244" t="s">
        <v>4458</v>
      </c>
      <c r="B10716" s="244" t="s">
        <v>4459</v>
      </c>
      <c r="C10716" s="244" t="s">
        <v>5700</v>
      </c>
      <c r="D10716" s="244" t="s">
        <v>3089</v>
      </c>
      <c r="E10716" s="244" t="s">
        <v>4106</v>
      </c>
      <c r="G10716" s="244" t="s">
        <v>5696</v>
      </c>
      <c r="H10716" s="244" t="s">
        <v>5697</v>
      </c>
      <c r="I10716" s="244" t="s">
        <v>1870</v>
      </c>
      <c r="J10716" s="244" t="s">
        <v>7024</v>
      </c>
      <c r="K10716" s="244" t="s">
        <v>4799</v>
      </c>
    </row>
    <row r="10717" spans="1:11" s="244" customFormat="1" ht="26" x14ac:dyDescent="0.3">
      <c r="A10717" s="244" t="s">
        <v>4458</v>
      </c>
      <c r="B10717" s="244" t="s">
        <v>4459</v>
      </c>
      <c r="C10717" s="244" t="s">
        <v>5700</v>
      </c>
      <c r="D10717" s="244" t="s">
        <v>3089</v>
      </c>
      <c r="E10717" s="244" t="s">
        <v>4106</v>
      </c>
      <c r="G10717" s="244" t="s">
        <v>5696</v>
      </c>
      <c r="H10717" s="244" t="s">
        <v>5697</v>
      </c>
      <c r="I10717" s="244" t="s">
        <v>3152</v>
      </c>
      <c r="J10717" s="244" t="s">
        <v>7025</v>
      </c>
      <c r="K10717" s="244" t="s">
        <v>4799</v>
      </c>
    </row>
    <row r="10718" spans="1:11" s="244" customFormat="1" ht="26" x14ac:dyDescent="0.3">
      <c r="A10718" s="244" t="s">
        <v>4458</v>
      </c>
      <c r="B10718" s="244" t="s">
        <v>4459</v>
      </c>
      <c r="C10718" s="244" t="s">
        <v>5700</v>
      </c>
      <c r="D10718" s="244" t="s">
        <v>3089</v>
      </c>
      <c r="E10718" s="244" t="s">
        <v>4106</v>
      </c>
      <c r="G10718" s="244" t="s">
        <v>5696</v>
      </c>
      <c r="H10718" s="244" t="s">
        <v>5697</v>
      </c>
      <c r="I10718" s="244" t="s">
        <v>3156</v>
      </c>
      <c r="J10718" s="244" t="s">
        <v>7026</v>
      </c>
      <c r="K10718" s="244" t="s">
        <v>4799</v>
      </c>
    </row>
    <row r="10719" spans="1:11" s="244" customFormat="1" ht="26" x14ac:dyDescent="0.3">
      <c r="A10719" s="244" t="s">
        <v>4458</v>
      </c>
      <c r="B10719" s="244" t="s">
        <v>4459</v>
      </c>
      <c r="C10719" s="244" t="s">
        <v>5700</v>
      </c>
      <c r="D10719" s="244" t="s">
        <v>3089</v>
      </c>
      <c r="E10719" s="244" t="s">
        <v>4106</v>
      </c>
      <c r="G10719" s="244" t="s">
        <v>5696</v>
      </c>
      <c r="H10719" s="244" t="s">
        <v>5697</v>
      </c>
      <c r="I10719" s="244" t="s">
        <v>3158</v>
      </c>
      <c r="J10719" s="244" t="s">
        <v>7027</v>
      </c>
      <c r="K10719" s="244" t="s">
        <v>4799</v>
      </c>
    </row>
    <row r="10720" spans="1:11" s="244" customFormat="1" ht="26" x14ac:dyDescent="0.3">
      <c r="A10720" s="244" t="s">
        <v>4458</v>
      </c>
      <c r="B10720" s="244" t="s">
        <v>4459</v>
      </c>
      <c r="C10720" s="244" t="s">
        <v>5700</v>
      </c>
      <c r="D10720" s="244" t="s">
        <v>3089</v>
      </c>
      <c r="E10720" s="244" t="s">
        <v>4106</v>
      </c>
      <c r="G10720" s="244" t="s">
        <v>5696</v>
      </c>
      <c r="H10720" s="244" t="s">
        <v>5697</v>
      </c>
      <c r="I10720" s="244" t="s">
        <v>2992</v>
      </c>
      <c r="J10720" s="244" t="s">
        <v>7028</v>
      </c>
      <c r="K10720" s="244" t="s">
        <v>4799</v>
      </c>
    </row>
    <row r="10721" spans="1:11" s="244" customFormat="1" ht="26" x14ac:dyDescent="0.3">
      <c r="A10721" s="244" t="s">
        <v>4458</v>
      </c>
      <c r="B10721" s="244" t="s">
        <v>4459</v>
      </c>
      <c r="C10721" s="244" t="s">
        <v>5700</v>
      </c>
      <c r="D10721" s="244" t="s">
        <v>3089</v>
      </c>
      <c r="E10721" s="244" t="s">
        <v>4106</v>
      </c>
      <c r="G10721" s="244" t="s">
        <v>5696</v>
      </c>
      <c r="H10721" s="244" t="s">
        <v>5697</v>
      </c>
      <c r="I10721" s="244" t="s">
        <v>3162</v>
      </c>
      <c r="J10721" s="244" t="s">
        <v>6090</v>
      </c>
      <c r="K10721" s="244" t="s">
        <v>4799</v>
      </c>
    </row>
    <row r="10722" spans="1:11" s="244" customFormat="1" ht="26" x14ac:dyDescent="0.3">
      <c r="A10722" s="244" t="s">
        <v>4458</v>
      </c>
      <c r="B10722" s="244" t="s">
        <v>4459</v>
      </c>
      <c r="C10722" s="244" t="s">
        <v>5700</v>
      </c>
      <c r="D10722" s="244" t="s">
        <v>3089</v>
      </c>
      <c r="E10722" s="244" t="s">
        <v>4106</v>
      </c>
      <c r="G10722" s="244" t="s">
        <v>5696</v>
      </c>
      <c r="H10722" s="244" t="s">
        <v>5697</v>
      </c>
      <c r="I10722" s="244" t="s">
        <v>3165</v>
      </c>
      <c r="J10722" s="244" t="s">
        <v>7029</v>
      </c>
      <c r="K10722" s="244" t="s">
        <v>4799</v>
      </c>
    </row>
    <row r="10723" spans="1:11" s="244" customFormat="1" ht="26" x14ac:dyDescent="0.3">
      <c r="A10723" s="244" t="s">
        <v>4458</v>
      </c>
      <c r="B10723" s="244" t="s">
        <v>4459</v>
      </c>
      <c r="C10723" s="244" t="s">
        <v>5700</v>
      </c>
      <c r="D10723" s="244" t="s">
        <v>3089</v>
      </c>
      <c r="E10723" s="244" t="s">
        <v>4106</v>
      </c>
      <c r="G10723" s="244" t="s">
        <v>5696</v>
      </c>
      <c r="H10723" s="244" t="s">
        <v>5697</v>
      </c>
      <c r="I10723" s="244" t="s">
        <v>847</v>
      </c>
      <c r="J10723" s="244" t="s">
        <v>3626</v>
      </c>
      <c r="K10723" s="244" t="s">
        <v>4799</v>
      </c>
    </row>
    <row r="10724" spans="1:11" s="244" customFormat="1" ht="26" x14ac:dyDescent="0.3">
      <c r="A10724" s="244" t="s">
        <v>4458</v>
      </c>
      <c r="B10724" s="244" t="s">
        <v>4459</v>
      </c>
      <c r="C10724" s="244" t="s">
        <v>5700</v>
      </c>
      <c r="D10724" s="244" t="s">
        <v>3089</v>
      </c>
      <c r="E10724" s="244" t="s">
        <v>4106</v>
      </c>
      <c r="G10724" s="244" t="s">
        <v>5696</v>
      </c>
      <c r="H10724" s="244" t="s">
        <v>5697</v>
      </c>
      <c r="I10724" s="244" t="s">
        <v>305</v>
      </c>
      <c r="J10724" s="244" t="s">
        <v>7030</v>
      </c>
      <c r="K10724" s="244" t="s">
        <v>4799</v>
      </c>
    </row>
    <row r="10725" spans="1:11" s="244" customFormat="1" ht="26" x14ac:dyDescent="0.3">
      <c r="A10725" s="244" t="s">
        <v>4458</v>
      </c>
      <c r="B10725" s="244" t="s">
        <v>4459</v>
      </c>
      <c r="C10725" s="244" t="s">
        <v>5700</v>
      </c>
      <c r="D10725" s="244" t="s">
        <v>3089</v>
      </c>
      <c r="E10725" s="244" t="s">
        <v>4106</v>
      </c>
      <c r="G10725" s="244" t="s">
        <v>5696</v>
      </c>
      <c r="H10725" s="244" t="s">
        <v>5697</v>
      </c>
      <c r="I10725" s="244" t="s">
        <v>3169</v>
      </c>
      <c r="J10725" s="244" t="s">
        <v>7031</v>
      </c>
      <c r="K10725" s="244" t="s">
        <v>4799</v>
      </c>
    </row>
    <row r="10726" spans="1:11" s="244" customFormat="1" ht="26" x14ac:dyDescent="0.3">
      <c r="A10726" s="244" t="s">
        <v>4458</v>
      </c>
      <c r="B10726" s="244" t="s">
        <v>4459</v>
      </c>
      <c r="C10726" s="244" t="s">
        <v>5700</v>
      </c>
      <c r="D10726" s="244" t="s">
        <v>3089</v>
      </c>
      <c r="E10726" s="244" t="s">
        <v>4106</v>
      </c>
      <c r="G10726" s="244" t="s">
        <v>5696</v>
      </c>
      <c r="H10726" s="244" t="s">
        <v>5697</v>
      </c>
      <c r="I10726" s="244" t="s">
        <v>3171</v>
      </c>
      <c r="J10726" s="244" t="s">
        <v>7032</v>
      </c>
      <c r="K10726" s="244" t="s">
        <v>4799</v>
      </c>
    </row>
    <row r="10727" spans="1:11" s="244" customFormat="1" ht="26" x14ac:dyDescent="0.3">
      <c r="A10727" s="244" t="s">
        <v>4458</v>
      </c>
      <c r="B10727" s="244" t="s">
        <v>4459</v>
      </c>
      <c r="C10727" s="244" t="s">
        <v>5700</v>
      </c>
      <c r="D10727" s="244" t="s">
        <v>3089</v>
      </c>
      <c r="E10727" s="244" t="s">
        <v>4106</v>
      </c>
      <c r="G10727" s="244" t="s">
        <v>5696</v>
      </c>
      <c r="H10727" s="244" t="s">
        <v>5697</v>
      </c>
      <c r="I10727" s="244" t="s">
        <v>3173</v>
      </c>
      <c r="J10727" s="244" t="s">
        <v>7033</v>
      </c>
      <c r="K10727" s="244" t="s">
        <v>4799</v>
      </c>
    </row>
    <row r="10728" spans="1:11" s="244" customFormat="1" ht="26" x14ac:dyDescent="0.3">
      <c r="A10728" s="244" t="s">
        <v>4458</v>
      </c>
      <c r="B10728" s="244" t="s">
        <v>4459</v>
      </c>
      <c r="C10728" s="244" t="s">
        <v>5700</v>
      </c>
      <c r="D10728" s="244" t="s">
        <v>3089</v>
      </c>
      <c r="E10728" s="244" t="s">
        <v>4106</v>
      </c>
      <c r="G10728" s="244" t="s">
        <v>5696</v>
      </c>
      <c r="H10728" s="244" t="s">
        <v>5697</v>
      </c>
      <c r="I10728" s="244" t="s">
        <v>3175</v>
      </c>
      <c r="J10728" s="244" t="s">
        <v>117</v>
      </c>
      <c r="K10728" s="244" t="s">
        <v>4799</v>
      </c>
    </row>
    <row r="10729" spans="1:11" s="244" customFormat="1" ht="26" x14ac:dyDescent="0.3">
      <c r="A10729" s="244" t="s">
        <v>4458</v>
      </c>
      <c r="B10729" s="244" t="s">
        <v>4459</v>
      </c>
      <c r="C10729" s="244" t="s">
        <v>5700</v>
      </c>
      <c r="D10729" s="244" t="s">
        <v>3089</v>
      </c>
      <c r="E10729" s="244" t="s">
        <v>4106</v>
      </c>
      <c r="G10729" s="244" t="s">
        <v>5696</v>
      </c>
      <c r="H10729" s="244" t="s">
        <v>5697</v>
      </c>
      <c r="I10729" s="244" t="s">
        <v>3181</v>
      </c>
      <c r="J10729" s="244" t="s">
        <v>7034</v>
      </c>
      <c r="K10729" s="244" t="s">
        <v>4799</v>
      </c>
    </row>
    <row r="10730" spans="1:11" s="244" customFormat="1" ht="26" x14ac:dyDescent="0.3">
      <c r="A10730" s="244" t="s">
        <v>4458</v>
      </c>
      <c r="B10730" s="244" t="s">
        <v>4459</v>
      </c>
      <c r="C10730" s="244" t="s">
        <v>5700</v>
      </c>
      <c r="D10730" s="244" t="s">
        <v>3089</v>
      </c>
      <c r="E10730" s="244" t="s">
        <v>4106</v>
      </c>
      <c r="G10730" s="244" t="s">
        <v>5696</v>
      </c>
      <c r="H10730" s="244" t="s">
        <v>5697</v>
      </c>
      <c r="I10730" s="244" t="s">
        <v>3183</v>
      </c>
      <c r="J10730" s="244" t="s">
        <v>7035</v>
      </c>
      <c r="K10730" s="244" t="s">
        <v>4799</v>
      </c>
    </row>
    <row r="10731" spans="1:11" s="244" customFormat="1" ht="26" x14ac:dyDescent="0.3">
      <c r="A10731" s="244" t="s">
        <v>4458</v>
      </c>
      <c r="B10731" s="244" t="s">
        <v>4459</v>
      </c>
      <c r="C10731" s="244" t="s">
        <v>5700</v>
      </c>
      <c r="D10731" s="244" t="s">
        <v>3089</v>
      </c>
      <c r="E10731" s="244" t="s">
        <v>4106</v>
      </c>
      <c r="G10731" s="244" t="s">
        <v>5696</v>
      </c>
      <c r="H10731" s="244" t="s">
        <v>5697</v>
      </c>
      <c r="I10731" s="244" t="s">
        <v>3188</v>
      </c>
      <c r="J10731" s="244" t="s">
        <v>7036</v>
      </c>
      <c r="K10731" s="244" t="s">
        <v>4799</v>
      </c>
    </row>
    <row r="10732" spans="1:11" s="244" customFormat="1" ht="26" x14ac:dyDescent="0.3">
      <c r="A10732" s="244" t="s">
        <v>4458</v>
      </c>
      <c r="B10732" s="244" t="s">
        <v>4459</v>
      </c>
      <c r="C10732" s="244" t="s">
        <v>5700</v>
      </c>
      <c r="D10732" s="244" t="s">
        <v>3089</v>
      </c>
      <c r="E10732" s="244" t="s">
        <v>4106</v>
      </c>
      <c r="G10732" s="244" t="s">
        <v>5696</v>
      </c>
      <c r="H10732" s="244" t="s">
        <v>5697</v>
      </c>
      <c r="I10732" s="244" t="s">
        <v>3343</v>
      </c>
      <c r="J10732" s="244" t="s">
        <v>7037</v>
      </c>
      <c r="K10732" s="244" t="s">
        <v>4799</v>
      </c>
    </row>
    <row r="10733" spans="1:11" s="244" customFormat="1" ht="26" x14ac:dyDescent="0.3">
      <c r="A10733" s="244" t="s">
        <v>4458</v>
      </c>
      <c r="B10733" s="244" t="s">
        <v>4459</v>
      </c>
      <c r="C10733" s="244" t="s">
        <v>5700</v>
      </c>
      <c r="D10733" s="244" t="s">
        <v>3089</v>
      </c>
      <c r="E10733" s="244" t="s">
        <v>4106</v>
      </c>
      <c r="G10733" s="244" t="s">
        <v>5696</v>
      </c>
      <c r="H10733" s="244" t="s">
        <v>5697</v>
      </c>
      <c r="I10733" s="244" t="s">
        <v>1878</v>
      </c>
      <c r="J10733" s="244" t="s">
        <v>7038</v>
      </c>
      <c r="K10733" s="244" t="s">
        <v>4799</v>
      </c>
    </row>
    <row r="10734" spans="1:11" s="244" customFormat="1" ht="26" x14ac:dyDescent="0.3">
      <c r="A10734" s="244" t="s">
        <v>4458</v>
      </c>
      <c r="B10734" s="244" t="s">
        <v>4459</v>
      </c>
      <c r="C10734" s="244" t="s">
        <v>5700</v>
      </c>
      <c r="D10734" s="244" t="s">
        <v>3089</v>
      </c>
      <c r="E10734" s="244" t="s">
        <v>4106</v>
      </c>
      <c r="G10734" s="244" t="s">
        <v>5696</v>
      </c>
      <c r="H10734" s="244" t="s">
        <v>5697</v>
      </c>
      <c r="I10734" s="244" t="s">
        <v>3192</v>
      </c>
      <c r="J10734" s="244" t="s">
        <v>7039</v>
      </c>
      <c r="K10734" s="244" t="s">
        <v>4799</v>
      </c>
    </row>
    <row r="10735" spans="1:11" s="244" customFormat="1" ht="26" x14ac:dyDescent="0.3">
      <c r="A10735" s="244" t="s">
        <v>4458</v>
      </c>
      <c r="B10735" s="244" t="s">
        <v>4459</v>
      </c>
      <c r="C10735" s="244" t="s">
        <v>5700</v>
      </c>
      <c r="D10735" s="244" t="s">
        <v>3089</v>
      </c>
      <c r="E10735" s="244" t="s">
        <v>4106</v>
      </c>
      <c r="G10735" s="244" t="s">
        <v>5696</v>
      </c>
      <c r="H10735" s="244" t="s">
        <v>5697</v>
      </c>
      <c r="I10735" s="244" t="s">
        <v>3193</v>
      </c>
      <c r="J10735" s="244" t="s">
        <v>4493</v>
      </c>
      <c r="K10735" s="244" t="s">
        <v>4799</v>
      </c>
    </row>
    <row r="10736" spans="1:11" s="244" customFormat="1" ht="26" x14ac:dyDescent="0.3">
      <c r="A10736" s="244" t="s">
        <v>4458</v>
      </c>
      <c r="B10736" s="244" t="s">
        <v>4459</v>
      </c>
      <c r="C10736" s="244" t="s">
        <v>5700</v>
      </c>
      <c r="D10736" s="244" t="s">
        <v>3089</v>
      </c>
      <c r="E10736" s="244" t="s">
        <v>4106</v>
      </c>
      <c r="G10736" s="244" t="s">
        <v>5696</v>
      </c>
      <c r="H10736" s="244" t="s">
        <v>5697</v>
      </c>
      <c r="I10736" s="244" t="s">
        <v>3195</v>
      </c>
      <c r="J10736" s="244" t="s">
        <v>7040</v>
      </c>
      <c r="K10736" s="244" t="s">
        <v>4799</v>
      </c>
    </row>
    <row r="10737" spans="1:11" s="244" customFormat="1" ht="26" x14ac:dyDescent="0.3">
      <c r="A10737" s="244" t="s">
        <v>4458</v>
      </c>
      <c r="B10737" s="244" t="s">
        <v>4459</v>
      </c>
      <c r="C10737" s="244" t="s">
        <v>5700</v>
      </c>
      <c r="D10737" s="244" t="s">
        <v>3089</v>
      </c>
      <c r="E10737" s="244" t="s">
        <v>4106</v>
      </c>
      <c r="G10737" s="244" t="s">
        <v>5696</v>
      </c>
      <c r="H10737" s="244" t="s">
        <v>5697</v>
      </c>
      <c r="I10737" s="244" t="s">
        <v>810</v>
      </c>
      <c r="J10737" s="244" t="s">
        <v>7041</v>
      </c>
      <c r="K10737" s="244" t="s">
        <v>4799</v>
      </c>
    </row>
    <row r="10738" spans="1:11" s="244" customFormat="1" ht="26" x14ac:dyDescent="0.3">
      <c r="A10738" s="244" t="s">
        <v>4458</v>
      </c>
      <c r="B10738" s="244" t="s">
        <v>4459</v>
      </c>
      <c r="C10738" s="244" t="s">
        <v>5700</v>
      </c>
      <c r="D10738" s="244" t="s">
        <v>3089</v>
      </c>
      <c r="E10738" s="244" t="s">
        <v>4106</v>
      </c>
      <c r="G10738" s="244" t="s">
        <v>5696</v>
      </c>
      <c r="H10738" s="244" t="s">
        <v>5697</v>
      </c>
      <c r="I10738" s="244" t="s">
        <v>3200</v>
      </c>
      <c r="J10738" s="244" t="s">
        <v>7042</v>
      </c>
      <c r="K10738" s="244" t="s">
        <v>4799</v>
      </c>
    </row>
    <row r="10739" spans="1:11" s="244" customFormat="1" ht="26" x14ac:dyDescent="0.3">
      <c r="A10739" s="244" t="s">
        <v>4458</v>
      </c>
      <c r="B10739" s="244" t="s">
        <v>4459</v>
      </c>
      <c r="C10739" s="244" t="s">
        <v>5700</v>
      </c>
      <c r="D10739" s="244" t="s">
        <v>3089</v>
      </c>
      <c r="E10739" s="244" t="s">
        <v>4106</v>
      </c>
      <c r="G10739" s="244" t="s">
        <v>5696</v>
      </c>
      <c r="H10739" s="244" t="s">
        <v>5697</v>
      </c>
      <c r="I10739" s="244" t="s">
        <v>3203</v>
      </c>
      <c r="J10739" s="244" t="s">
        <v>7043</v>
      </c>
      <c r="K10739" s="244" t="s">
        <v>4799</v>
      </c>
    </row>
    <row r="10740" spans="1:11" s="244" customFormat="1" ht="26" x14ac:dyDescent="0.3">
      <c r="A10740" s="244" t="s">
        <v>4458</v>
      </c>
      <c r="B10740" s="244" t="s">
        <v>4459</v>
      </c>
      <c r="C10740" s="244" t="s">
        <v>5700</v>
      </c>
      <c r="D10740" s="244" t="s">
        <v>3089</v>
      </c>
      <c r="E10740" s="244" t="s">
        <v>4106</v>
      </c>
      <c r="G10740" s="244" t="s">
        <v>5696</v>
      </c>
      <c r="H10740" s="244" t="s">
        <v>5697</v>
      </c>
      <c r="I10740" s="244" t="s">
        <v>3205</v>
      </c>
      <c r="J10740" s="244" t="s">
        <v>7044</v>
      </c>
      <c r="K10740" s="244" t="s">
        <v>4799</v>
      </c>
    </row>
    <row r="10741" spans="1:11" s="244" customFormat="1" ht="26" x14ac:dyDescent="0.3">
      <c r="A10741" s="244" t="s">
        <v>4458</v>
      </c>
      <c r="B10741" s="244" t="s">
        <v>4459</v>
      </c>
      <c r="C10741" s="244" t="s">
        <v>5700</v>
      </c>
      <c r="D10741" s="244" t="s">
        <v>3089</v>
      </c>
      <c r="E10741" s="244" t="s">
        <v>4106</v>
      </c>
      <c r="G10741" s="244" t="s">
        <v>5696</v>
      </c>
      <c r="H10741" s="244" t="s">
        <v>5697</v>
      </c>
      <c r="I10741" s="244" t="s">
        <v>3207</v>
      </c>
      <c r="J10741" s="244" t="s">
        <v>7045</v>
      </c>
      <c r="K10741" s="244" t="s">
        <v>4799</v>
      </c>
    </row>
    <row r="10742" spans="1:11" s="244" customFormat="1" ht="26" x14ac:dyDescent="0.3">
      <c r="A10742" s="244" t="s">
        <v>4458</v>
      </c>
      <c r="B10742" s="244" t="s">
        <v>4459</v>
      </c>
      <c r="C10742" s="244" t="s">
        <v>5700</v>
      </c>
      <c r="D10742" s="244" t="s">
        <v>3089</v>
      </c>
      <c r="E10742" s="244" t="s">
        <v>4106</v>
      </c>
      <c r="G10742" s="244" t="s">
        <v>5696</v>
      </c>
      <c r="H10742" s="244" t="s">
        <v>5697</v>
      </c>
      <c r="I10742" s="244" t="s">
        <v>3209</v>
      </c>
      <c r="J10742" s="244" t="s">
        <v>7046</v>
      </c>
      <c r="K10742" s="244" t="s">
        <v>4799</v>
      </c>
    </row>
    <row r="10743" spans="1:11" s="244" customFormat="1" ht="26" x14ac:dyDescent="0.3">
      <c r="A10743" s="244" t="s">
        <v>4458</v>
      </c>
      <c r="B10743" s="244" t="s">
        <v>4459</v>
      </c>
      <c r="C10743" s="244" t="s">
        <v>5700</v>
      </c>
      <c r="D10743" s="244" t="s">
        <v>3089</v>
      </c>
      <c r="E10743" s="244" t="s">
        <v>4106</v>
      </c>
      <c r="G10743" s="244" t="s">
        <v>5696</v>
      </c>
      <c r="H10743" s="244" t="s">
        <v>5697</v>
      </c>
      <c r="I10743" s="244" t="s">
        <v>5379</v>
      </c>
      <c r="J10743" s="244" t="s">
        <v>7047</v>
      </c>
      <c r="K10743" s="244" t="s">
        <v>4799</v>
      </c>
    </row>
    <row r="10744" spans="1:11" s="244" customFormat="1" ht="26" x14ac:dyDescent="0.3">
      <c r="A10744" s="244" t="s">
        <v>4458</v>
      </c>
      <c r="B10744" s="244" t="s">
        <v>4459</v>
      </c>
      <c r="C10744" s="244" t="s">
        <v>5700</v>
      </c>
      <c r="D10744" s="244" t="s">
        <v>3089</v>
      </c>
      <c r="E10744" s="244" t="s">
        <v>4106</v>
      </c>
      <c r="G10744" s="244" t="s">
        <v>5696</v>
      </c>
      <c r="H10744" s="244" t="s">
        <v>5697</v>
      </c>
      <c r="I10744" s="244" t="s">
        <v>3211</v>
      </c>
      <c r="J10744" s="244" t="s">
        <v>7048</v>
      </c>
      <c r="K10744" s="244" t="s">
        <v>4799</v>
      </c>
    </row>
    <row r="10745" spans="1:11" s="244" customFormat="1" ht="26" x14ac:dyDescent="0.3">
      <c r="A10745" s="244" t="s">
        <v>4458</v>
      </c>
      <c r="B10745" s="244" t="s">
        <v>4459</v>
      </c>
      <c r="C10745" s="244" t="s">
        <v>5700</v>
      </c>
      <c r="D10745" s="244" t="s">
        <v>3089</v>
      </c>
      <c r="E10745" s="244" t="s">
        <v>4106</v>
      </c>
      <c r="G10745" s="244" t="s">
        <v>5696</v>
      </c>
      <c r="H10745" s="244" t="s">
        <v>5697</v>
      </c>
      <c r="I10745" s="244" t="s">
        <v>3213</v>
      </c>
      <c r="J10745" s="244" t="s">
        <v>7049</v>
      </c>
      <c r="K10745" s="244" t="s">
        <v>4799</v>
      </c>
    </row>
    <row r="10746" spans="1:11" s="244" customFormat="1" ht="26" x14ac:dyDescent="0.3">
      <c r="A10746" s="244" t="s">
        <v>4458</v>
      </c>
      <c r="B10746" s="244" t="s">
        <v>4459</v>
      </c>
      <c r="C10746" s="244" t="s">
        <v>5700</v>
      </c>
      <c r="D10746" s="244" t="s">
        <v>3089</v>
      </c>
      <c r="E10746" s="244" t="s">
        <v>4106</v>
      </c>
      <c r="G10746" s="244" t="s">
        <v>5696</v>
      </c>
      <c r="H10746" s="244" t="s">
        <v>5697</v>
      </c>
      <c r="I10746" s="244" t="s">
        <v>3215</v>
      </c>
      <c r="J10746" s="244" t="s">
        <v>7050</v>
      </c>
      <c r="K10746" s="244" t="s">
        <v>4799</v>
      </c>
    </row>
    <row r="10747" spans="1:11" s="244" customFormat="1" ht="26" x14ac:dyDescent="0.3">
      <c r="A10747" s="244" t="s">
        <v>4458</v>
      </c>
      <c r="B10747" s="244" t="s">
        <v>4459</v>
      </c>
      <c r="C10747" s="244" t="s">
        <v>5700</v>
      </c>
      <c r="D10747" s="244" t="s">
        <v>3089</v>
      </c>
      <c r="E10747" s="244" t="s">
        <v>4106</v>
      </c>
      <c r="G10747" s="244" t="s">
        <v>5696</v>
      </c>
      <c r="H10747" s="244" t="s">
        <v>5697</v>
      </c>
      <c r="I10747" s="244" t="s">
        <v>3217</v>
      </c>
      <c r="J10747" s="244" t="s">
        <v>7051</v>
      </c>
      <c r="K10747" s="244" t="s">
        <v>4799</v>
      </c>
    </row>
    <row r="10748" spans="1:11" s="244" customFormat="1" ht="26" x14ac:dyDescent="0.3">
      <c r="A10748" s="244" t="s">
        <v>4458</v>
      </c>
      <c r="B10748" s="244" t="s">
        <v>4459</v>
      </c>
      <c r="C10748" s="244" t="s">
        <v>5700</v>
      </c>
      <c r="D10748" s="244" t="s">
        <v>3089</v>
      </c>
      <c r="E10748" s="244" t="s">
        <v>4106</v>
      </c>
      <c r="G10748" s="244" t="s">
        <v>5696</v>
      </c>
      <c r="H10748" s="244" t="s">
        <v>5697</v>
      </c>
      <c r="I10748" s="244" t="s">
        <v>1895</v>
      </c>
      <c r="J10748" s="244" t="s">
        <v>7052</v>
      </c>
      <c r="K10748" s="244" t="s">
        <v>4799</v>
      </c>
    </row>
    <row r="10749" spans="1:11" s="244" customFormat="1" ht="26" x14ac:dyDescent="0.3">
      <c r="A10749" s="244" t="s">
        <v>4458</v>
      </c>
      <c r="B10749" s="244" t="s">
        <v>4459</v>
      </c>
      <c r="C10749" s="244" t="s">
        <v>5700</v>
      </c>
      <c r="D10749" s="244" t="s">
        <v>3089</v>
      </c>
      <c r="E10749" s="244" t="s">
        <v>4106</v>
      </c>
      <c r="G10749" s="244" t="s">
        <v>5696</v>
      </c>
      <c r="H10749" s="244" t="s">
        <v>5697</v>
      </c>
      <c r="I10749" s="244" t="s">
        <v>3220</v>
      </c>
      <c r="J10749" s="244" t="s">
        <v>6918</v>
      </c>
      <c r="K10749" s="244" t="s">
        <v>4799</v>
      </c>
    </row>
    <row r="10750" spans="1:11" s="244" customFormat="1" ht="26" x14ac:dyDescent="0.3">
      <c r="A10750" s="244" t="s">
        <v>4458</v>
      </c>
      <c r="B10750" s="244" t="s">
        <v>4459</v>
      </c>
      <c r="C10750" s="244" t="s">
        <v>5700</v>
      </c>
      <c r="D10750" s="244" t="s">
        <v>3089</v>
      </c>
      <c r="E10750" s="244" t="s">
        <v>4106</v>
      </c>
      <c r="G10750" s="244" t="s">
        <v>5696</v>
      </c>
      <c r="H10750" s="244" t="s">
        <v>5697</v>
      </c>
      <c r="I10750" s="244" t="s">
        <v>6096</v>
      </c>
      <c r="J10750" s="244" t="s">
        <v>7053</v>
      </c>
      <c r="K10750" s="244" t="s">
        <v>4799</v>
      </c>
    </row>
    <row r="10751" spans="1:11" s="244" customFormat="1" ht="26" x14ac:dyDescent="0.3">
      <c r="A10751" s="244" t="s">
        <v>4458</v>
      </c>
      <c r="B10751" s="244" t="s">
        <v>4459</v>
      </c>
      <c r="C10751" s="244" t="s">
        <v>5700</v>
      </c>
      <c r="D10751" s="244" t="s">
        <v>3089</v>
      </c>
      <c r="E10751" s="244" t="s">
        <v>4106</v>
      </c>
      <c r="G10751" s="244" t="s">
        <v>5696</v>
      </c>
      <c r="H10751" s="244" t="s">
        <v>5697</v>
      </c>
      <c r="I10751" s="244" t="s">
        <v>6098</v>
      </c>
      <c r="J10751" s="244" t="s">
        <v>7054</v>
      </c>
      <c r="K10751" s="244" t="s">
        <v>4799</v>
      </c>
    </row>
    <row r="10752" spans="1:11" s="244" customFormat="1" ht="26" x14ac:dyDescent="0.3">
      <c r="A10752" s="244" t="s">
        <v>4458</v>
      </c>
      <c r="B10752" s="244" t="s">
        <v>4459</v>
      </c>
      <c r="C10752" s="244" t="s">
        <v>5700</v>
      </c>
      <c r="D10752" s="244" t="s">
        <v>3089</v>
      </c>
      <c r="E10752" s="244" t="s">
        <v>4106</v>
      </c>
      <c r="G10752" s="244" t="s">
        <v>5696</v>
      </c>
      <c r="H10752" s="244" t="s">
        <v>5697</v>
      </c>
      <c r="I10752" s="244" t="s">
        <v>6273</v>
      </c>
      <c r="J10752" s="244" t="s">
        <v>7055</v>
      </c>
      <c r="K10752" s="244" t="s">
        <v>4799</v>
      </c>
    </row>
    <row r="10753" spans="1:11" s="244" customFormat="1" ht="26" x14ac:dyDescent="0.3">
      <c r="A10753" s="244" t="s">
        <v>4458</v>
      </c>
      <c r="B10753" s="244" t="s">
        <v>4459</v>
      </c>
      <c r="C10753" s="244" t="s">
        <v>5700</v>
      </c>
      <c r="D10753" s="244" t="s">
        <v>3089</v>
      </c>
      <c r="E10753" s="244" t="s">
        <v>4106</v>
      </c>
      <c r="G10753" s="244" t="s">
        <v>5696</v>
      </c>
      <c r="H10753" s="244" t="s">
        <v>5697</v>
      </c>
      <c r="I10753" s="244" t="s">
        <v>6103</v>
      </c>
      <c r="J10753" s="244" t="s">
        <v>1095</v>
      </c>
      <c r="K10753" s="244" t="s">
        <v>4799</v>
      </c>
    </row>
    <row r="10754" spans="1:11" s="244" customFormat="1" ht="26" x14ac:dyDescent="0.3">
      <c r="A10754" s="244" t="s">
        <v>4458</v>
      </c>
      <c r="B10754" s="244" t="s">
        <v>4459</v>
      </c>
      <c r="C10754" s="244" t="s">
        <v>5700</v>
      </c>
      <c r="D10754" s="244" t="s">
        <v>3089</v>
      </c>
      <c r="E10754" s="244" t="s">
        <v>4106</v>
      </c>
      <c r="G10754" s="244" t="s">
        <v>5696</v>
      </c>
      <c r="H10754" s="244" t="s">
        <v>5697</v>
      </c>
      <c r="I10754" s="244" t="s">
        <v>6105</v>
      </c>
      <c r="J10754" s="244" t="s">
        <v>7056</v>
      </c>
      <c r="K10754" s="244" t="s">
        <v>4799</v>
      </c>
    </row>
    <row r="10755" spans="1:11" s="244" customFormat="1" ht="26" x14ac:dyDescent="0.3">
      <c r="A10755" s="244" t="s">
        <v>4458</v>
      </c>
      <c r="B10755" s="244" t="s">
        <v>4459</v>
      </c>
      <c r="C10755" s="244" t="s">
        <v>5700</v>
      </c>
      <c r="D10755" s="244" t="s">
        <v>3089</v>
      </c>
      <c r="E10755" s="244" t="s">
        <v>4106</v>
      </c>
      <c r="G10755" s="244" t="s">
        <v>5696</v>
      </c>
      <c r="H10755" s="244" t="s">
        <v>5697</v>
      </c>
      <c r="I10755" s="244" t="s">
        <v>5221</v>
      </c>
      <c r="J10755" s="244" t="s">
        <v>7057</v>
      </c>
      <c r="K10755" s="244" t="s">
        <v>4799</v>
      </c>
    </row>
    <row r="10756" spans="1:11" s="244" customFormat="1" ht="26" x14ac:dyDescent="0.3">
      <c r="A10756" s="244" t="s">
        <v>4458</v>
      </c>
      <c r="B10756" s="244" t="s">
        <v>4459</v>
      </c>
      <c r="C10756" s="244" t="s">
        <v>5700</v>
      </c>
      <c r="D10756" s="244" t="s">
        <v>3089</v>
      </c>
      <c r="E10756" s="244" t="s">
        <v>4106</v>
      </c>
      <c r="G10756" s="244" t="s">
        <v>5696</v>
      </c>
      <c r="H10756" s="244" t="s">
        <v>5697</v>
      </c>
      <c r="I10756" s="244" t="s">
        <v>6107</v>
      </c>
      <c r="J10756" s="244" t="s">
        <v>7058</v>
      </c>
      <c r="K10756" s="244" t="s">
        <v>4799</v>
      </c>
    </row>
    <row r="10757" spans="1:11" s="244" customFormat="1" ht="26" x14ac:dyDescent="0.3">
      <c r="A10757" s="244" t="s">
        <v>4458</v>
      </c>
      <c r="B10757" s="244" t="s">
        <v>4459</v>
      </c>
      <c r="C10757" s="244" t="s">
        <v>5700</v>
      </c>
      <c r="D10757" s="244" t="s">
        <v>3089</v>
      </c>
      <c r="E10757" s="244" t="s">
        <v>4106</v>
      </c>
      <c r="G10757" s="244" t="s">
        <v>5696</v>
      </c>
      <c r="H10757" s="244" t="s">
        <v>5697</v>
      </c>
      <c r="I10757" s="244" t="s">
        <v>6109</v>
      </c>
      <c r="J10757" s="244" t="s">
        <v>1260</v>
      </c>
      <c r="K10757" s="244" t="s">
        <v>4799</v>
      </c>
    </row>
    <row r="10758" spans="1:11" s="244" customFormat="1" ht="26" x14ac:dyDescent="0.3">
      <c r="A10758" s="244" t="s">
        <v>4458</v>
      </c>
      <c r="B10758" s="244" t="s">
        <v>4459</v>
      </c>
      <c r="C10758" s="244" t="s">
        <v>5700</v>
      </c>
      <c r="D10758" s="244" t="s">
        <v>3089</v>
      </c>
      <c r="E10758" s="244" t="s">
        <v>4106</v>
      </c>
      <c r="G10758" s="244" t="s">
        <v>5696</v>
      </c>
      <c r="H10758" s="244" t="s">
        <v>5697</v>
      </c>
      <c r="I10758" s="244" t="s">
        <v>6110</v>
      </c>
      <c r="J10758" s="244" t="s">
        <v>7059</v>
      </c>
      <c r="K10758" s="244" t="s">
        <v>4799</v>
      </c>
    </row>
    <row r="10759" spans="1:11" s="244" customFormat="1" ht="26" x14ac:dyDescent="0.3">
      <c r="A10759" s="244" t="s">
        <v>4458</v>
      </c>
      <c r="B10759" s="244" t="s">
        <v>4459</v>
      </c>
      <c r="C10759" s="244" t="s">
        <v>5700</v>
      </c>
      <c r="D10759" s="244" t="s">
        <v>3089</v>
      </c>
      <c r="E10759" s="244" t="s">
        <v>4106</v>
      </c>
      <c r="G10759" s="244" t="s">
        <v>5696</v>
      </c>
      <c r="H10759" s="244" t="s">
        <v>5697</v>
      </c>
      <c r="I10759" s="244" t="s">
        <v>6112</v>
      </c>
      <c r="J10759" s="244" t="s">
        <v>7060</v>
      </c>
      <c r="K10759" s="244" t="s">
        <v>4799</v>
      </c>
    </row>
    <row r="10760" spans="1:11" s="244" customFormat="1" ht="26" x14ac:dyDescent="0.3">
      <c r="A10760" s="244" t="s">
        <v>4458</v>
      </c>
      <c r="B10760" s="244" t="s">
        <v>4459</v>
      </c>
      <c r="C10760" s="244" t="s">
        <v>5700</v>
      </c>
      <c r="D10760" s="244" t="s">
        <v>3089</v>
      </c>
      <c r="E10760" s="244" t="s">
        <v>4106</v>
      </c>
      <c r="G10760" s="244" t="s">
        <v>5696</v>
      </c>
      <c r="H10760" s="244" t="s">
        <v>5697</v>
      </c>
      <c r="I10760" s="244" t="s">
        <v>6115</v>
      </c>
      <c r="J10760" s="244" t="s">
        <v>7061</v>
      </c>
      <c r="K10760" s="244" t="s">
        <v>4799</v>
      </c>
    </row>
    <row r="10761" spans="1:11" s="244" customFormat="1" ht="26" x14ac:dyDescent="0.3">
      <c r="A10761" s="244" t="s">
        <v>4458</v>
      </c>
      <c r="B10761" s="244" t="s">
        <v>4459</v>
      </c>
      <c r="C10761" s="244" t="s">
        <v>5700</v>
      </c>
      <c r="D10761" s="244" t="s">
        <v>3089</v>
      </c>
      <c r="E10761" s="244" t="s">
        <v>4106</v>
      </c>
      <c r="G10761" s="244" t="s">
        <v>5696</v>
      </c>
      <c r="H10761" s="244" t="s">
        <v>5697</v>
      </c>
      <c r="I10761" s="244" t="s">
        <v>2976</v>
      </c>
      <c r="J10761" s="244" t="s">
        <v>1785</v>
      </c>
      <c r="K10761" s="244" t="s">
        <v>4799</v>
      </c>
    </row>
    <row r="10762" spans="1:11" s="244" customFormat="1" ht="26" x14ac:dyDescent="0.3">
      <c r="A10762" s="244" t="s">
        <v>4458</v>
      </c>
      <c r="B10762" s="244" t="s">
        <v>4459</v>
      </c>
      <c r="C10762" s="244" t="s">
        <v>5700</v>
      </c>
      <c r="D10762" s="244" t="s">
        <v>3089</v>
      </c>
      <c r="E10762" s="244" t="s">
        <v>4106</v>
      </c>
      <c r="G10762" s="244" t="s">
        <v>5696</v>
      </c>
      <c r="H10762" s="244" t="s">
        <v>5697</v>
      </c>
      <c r="I10762" s="244" t="s">
        <v>6117</v>
      </c>
      <c r="J10762" s="244" t="s">
        <v>7062</v>
      </c>
      <c r="K10762" s="244" t="s">
        <v>4799</v>
      </c>
    </row>
    <row r="10763" spans="1:11" s="244" customFormat="1" ht="26" x14ac:dyDescent="0.3">
      <c r="A10763" s="244" t="s">
        <v>4458</v>
      </c>
      <c r="B10763" s="244" t="s">
        <v>4459</v>
      </c>
      <c r="C10763" s="244" t="s">
        <v>5700</v>
      </c>
      <c r="D10763" s="244" t="s">
        <v>3089</v>
      </c>
      <c r="E10763" s="244" t="s">
        <v>4106</v>
      </c>
      <c r="G10763" s="244" t="s">
        <v>5696</v>
      </c>
      <c r="H10763" s="244" t="s">
        <v>5697</v>
      </c>
      <c r="I10763" s="244" t="s">
        <v>918</v>
      </c>
      <c r="J10763" s="244" t="s">
        <v>7063</v>
      </c>
      <c r="K10763" s="244" t="s">
        <v>4799</v>
      </c>
    </row>
    <row r="10764" spans="1:11" s="244" customFormat="1" ht="26" x14ac:dyDescent="0.3">
      <c r="A10764" s="244" t="s">
        <v>4458</v>
      </c>
      <c r="B10764" s="244" t="s">
        <v>4459</v>
      </c>
      <c r="C10764" s="244" t="s">
        <v>5700</v>
      </c>
      <c r="D10764" s="244" t="s">
        <v>3089</v>
      </c>
      <c r="E10764" s="244" t="s">
        <v>4106</v>
      </c>
      <c r="G10764" s="244" t="s">
        <v>5696</v>
      </c>
      <c r="H10764" s="244" t="s">
        <v>5697</v>
      </c>
      <c r="I10764" s="244" t="s">
        <v>6127</v>
      </c>
      <c r="J10764" s="244" t="s">
        <v>7064</v>
      </c>
      <c r="K10764" s="244" t="s">
        <v>4799</v>
      </c>
    </row>
    <row r="10765" spans="1:11" s="244" customFormat="1" ht="26" x14ac:dyDescent="0.3">
      <c r="A10765" s="244" t="s">
        <v>4458</v>
      </c>
      <c r="B10765" s="244" t="s">
        <v>4459</v>
      </c>
      <c r="C10765" s="244" t="s">
        <v>5700</v>
      </c>
      <c r="D10765" s="244" t="s">
        <v>3089</v>
      </c>
      <c r="E10765" s="244" t="s">
        <v>4106</v>
      </c>
      <c r="G10765" s="244" t="s">
        <v>5696</v>
      </c>
      <c r="H10765" s="244" t="s">
        <v>5697</v>
      </c>
      <c r="I10765" s="244" t="s">
        <v>6130</v>
      </c>
      <c r="J10765" s="244" t="s">
        <v>7065</v>
      </c>
      <c r="K10765" s="244" t="s">
        <v>4799</v>
      </c>
    </row>
    <row r="10766" spans="1:11" s="244" customFormat="1" ht="26" x14ac:dyDescent="0.3">
      <c r="A10766" s="244" t="s">
        <v>4458</v>
      </c>
      <c r="B10766" s="244" t="s">
        <v>4459</v>
      </c>
      <c r="C10766" s="244" t="s">
        <v>5700</v>
      </c>
      <c r="D10766" s="244" t="s">
        <v>3089</v>
      </c>
      <c r="E10766" s="244" t="s">
        <v>4106</v>
      </c>
      <c r="G10766" s="244" t="s">
        <v>5696</v>
      </c>
      <c r="H10766" s="244" t="s">
        <v>5697</v>
      </c>
      <c r="I10766" s="244" t="s">
        <v>6134</v>
      </c>
      <c r="J10766" s="244" t="s">
        <v>7066</v>
      </c>
      <c r="K10766" s="244" t="s">
        <v>4799</v>
      </c>
    </row>
    <row r="10767" spans="1:11" s="244" customFormat="1" ht="26" x14ac:dyDescent="0.3">
      <c r="A10767" s="244" t="s">
        <v>4458</v>
      </c>
      <c r="B10767" s="244" t="s">
        <v>4459</v>
      </c>
      <c r="C10767" s="244" t="s">
        <v>5700</v>
      </c>
      <c r="D10767" s="244" t="s">
        <v>3089</v>
      </c>
      <c r="E10767" s="244" t="s">
        <v>4106</v>
      </c>
      <c r="G10767" s="244" t="s">
        <v>5696</v>
      </c>
      <c r="H10767" s="244" t="s">
        <v>5697</v>
      </c>
      <c r="I10767" s="244" t="s">
        <v>6139</v>
      </c>
      <c r="J10767" s="244" t="s">
        <v>7067</v>
      </c>
      <c r="K10767" s="244" t="s">
        <v>4799</v>
      </c>
    </row>
    <row r="10768" spans="1:11" s="244" customFormat="1" ht="26" x14ac:dyDescent="0.3">
      <c r="A10768" s="244" t="s">
        <v>4458</v>
      </c>
      <c r="B10768" s="244" t="s">
        <v>4459</v>
      </c>
      <c r="C10768" s="244" t="s">
        <v>5700</v>
      </c>
      <c r="D10768" s="244" t="s">
        <v>3089</v>
      </c>
      <c r="E10768" s="244" t="s">
        <v>4106</v>
      </c>
      <c r="G10768" s="244" t="s">
        <v>5696</v>
      </c>
      <c r="H10768" s="244" t="s">
        <v>5697</v>
      </c>
      <c r="I10768" s="244" t="s">
        <v>6144</v>
      </c>
      <c r="J10768" s="244" t="s">
        <v>7068</v>
      </c>
      <c r="K10768" s="244" t="s">
        <v>4799</v>
      </c>
    </row>
    <row r="10769" spans="1:11" s="244" customFormat="1" ht="26" x14ac:dyDescent="0.3">
      <c r="A10769" s="244" t="s">
        <v>4458</v>
      </c>
      <c r="B10769" s="244" t="s">
        <v>4459</v>
      </c>
      <c r="C10769" s="244" t="s">
        <v>5700</v>
      </c>
      <c r="D10769" s="244" t="s">
        <v>3089</v>
      </c>
      <c r="E10769" s="244" t="s">
        <v>4106</v>
      </c>
      <c r="G10769" s="244" t="s">
        <v>5696</v>
      </c>
      <c r="H10769" s="244" t="s">
        <v>5697</v>
      </c>
      <c r="I10769" s="244" t="s">
        <v>2159</v>
      </c>
      <c r="J10769" s="244" t="s">
        <v>7069</v>
      </c>
      <c r="K10769" s="244" t="s">
        <v>4799</v>
      </c>
    </row>
    <row r="10770" spans="1:11" s="244" customFormat="1" ht="26" x14ac:dyDescent="0.3">
      <c r="A10770" s="244" t="s">
        <v>4458</v>
      </c>
      <c r="B10770" s="244" t="s">
        <v>4459</v>
      </c>
      <c r="C10770" s="244" t="s">
        <v>5700</v>
      </c>
      <c r="D10770" s="244" t="s">
        <v>3089</v>
      </c>
      <c r="E10770" s="244" t="s">
        <v>4106</v>
      </c>
      <c r="G10770" s="244" t="s">
        <v>5696</v>
      </c>
      <c r="H10770" s="244" t="s">
        <v>5697</v>
      </c>
      <c r="I10770" s="244" t="s">
        <v>6146</v>
      </c>
      <c r="J10770" s="244" t="s">
        <v>858</v>
      </c>
      <c r="K10770" s="244" t="s">
        <v>4799</v>
      </c>
    </row>
    <row r="10771" spans="1:11" s="244" customFormat="1" ht="26" x14ac:dyDescent="0.3">
      <c r="A10771" s="244" t="s">
        <v>4458</v>
      </c>
      <c r="B10771" s="244" t="s">
        <v>4459</v>
      </c>
      <c r="C10771" s="244" t="s">
        <v>5700</v>
      </c>
      <c r="D10771" s="244" t="s">
        <v>3089</v>
      </c>
      <c r="E10771" s="244" t="s">
        <v>4106</v>
      </c>
      <c r="G10771" s="244" t="s">
        <v>5696</v>
      </c>
      <c r="H10771" s="244" t="s">
        <v>5697</v>
      </c>
      <c r="I10771" s="244" t="s">
        <v>6148</v>
      </c>
      <c r="J10771" s="244" t="s">
        <v>7070</v>
      </c>
      <c r="K10771" s="244" t="s">
        <v>4799</v>
      </c>
    </row>
    <row r="10772" spans="1:11" s="244" customFormat="1" ht="26" x14ac:dyDescent="0.3">
      <c r="A10772" s="244" t="s">
        <v>4458</v>
      </c>
      <c r="B10772" s="244" t="s">
        <v>4459</v>
      </c>
      <c r="C10772" s="244" t="s">
        <v>5700</v>
      </c>
      <c r="D10772" s="244" t="s">
        <v>3089</v>
      </c>
      <c r="E10772" s="244" t="s">
        <v>4106</v>
      </c>
      <c r="G10772" s="244" t="s">
        <v>5696</v>
      </c>
      <c r="H10772" s="244" t="s">
        <v>5697</v>
      </c>
      <c r="I10772" s="244" t="s">
        <v>3003</v>
      </c>
      <c r="J10772" s="244" t="s">
        <v>7071</v>
      </c>
      <c r="K10772" s="244" t="s">
        <v>4799</v>
      </c>
    </row>
    <row r="10773" spans="1:11" s="244" customFormat="1" ht="26" x14ac:dyDescent="0.3">
      <c r="A10773" s="244" t="s">
        <v>4458</v>
      </c>
      <c r="B10773" s="244" t="s">
        <v>4459</v>
      </c>
      <c r="C10773" s="244" t="s">
        <v>5700</v>
      </c>
      <c r="D10773" s="244" t="s">
        <v>3089</v>
      </c>
      <c r="E10773" s="244" t="s">
        <v>4106</v>
      </c>
      <c r="G10773" s="244" t="s">
        <v>5696</v>
      </c>
      <c r="H10773" s="244" t="s">
        <v>5697</v>
      </c>
      <c r="I10773" s="244" t="s">
        <v>6290</v>
      </c>
      <c r="J10773" s="244" t="s">
        <v>7072</v>
      </c>
      <c r="K10773" s="244" t="s">
        <v>4799</v>
      </c>
    </row>
    <row r="10774" spans="1:11" s="244" customFormat="1" ht="26" x14ac:dyDescent="0.3">
      <c r="A10774" s="244" t="s">
        <v>4458</v>
      </c>
      <c r="B10774" s="244" t="s">
        <v>4459</v>
      </c>
      <c r="C10774" s="244" t="s">
        <v>5700</v>
      </c>
      <c r="D10774" s="244" t="s">
        <v>3089</v>
      </c>
      <c r="E10774" s="244" t="s">
        <v>4106</v>
      </c>
      <c r="G10774" s="244" t="s">
        <v>5696</v>
      </c>
      <c r="H10774" s="244" t="s">
        <v>5697</v>
      </c>
      <c r="I10774" s="244" t="s">
        <v>6294</v>
      </c>
      <c r="J10774" s="244" t="s">
        <v>7073</v>
      </c>
      <c r="K10774" s="244" t="s">
        <v>4799</v>
      </c>
    </row>
    <row r="10775" spans="1:11" s="244" customFormat="1" ht="26" x14ac:dyDescent="0.3">
      <c r="A10775" s="244" t="s">
        <v>4458</v>
      </c>
      <c r="B10775" s="244" t="s">
        <v>4459</v>
      </c>
      <c r="C10775" s="244" t="s">
        <v>5700</v>
      </c>
      <c r="D10775" s="244" t="s">
        <v>3089</v>
      </c>
      <c r="E10775" s="244" t="s">
        <v>4106</v>
      </c>
      <c r="G10775" s="244" t="s">
        <v>5696</v>
      </c>
      <c r="H10775" s="244" t="s">
        <v>5697</v>
      </c>
      <c r="I10775" s="244" t="s">
        <v>5249</v>
      </c>
      <c r="J10775" s="244" t="s">
        <v>7074</v>
      </c>
      <c r="K10775" s="244" t="s">
        <v>4799</v>
      </c>
    </row>
    <row r="10776" spans="1:11" s="244" customFormat="1" ht="26" x14ac:dyDescent="0.3">
      <c r="A10776" s="244" t="s">
        <v>4458</v>
      </c>
      <c r="B10776" s="244" t="s">
        <v>4459</v>
      </c>
      <c r="C10776" s="244" t="s">
        <v>5700</v>
      </c>
      <c r="D10776" s="244" t="s">
        <v>3089</v>
      </c>
      <c r="E10776" s="244" t="s">
        <v>4106</v>
      </c>
      <c r="G10776" s="244" t="s">
        <v>5696</v>
      </c>
      <c r="H10776" s="244" t="s">
        <v>5697</v>
      </c>
      <c r="I10776" s="244" t="s">
        <v>6296</v>
      </c>
      <c r="J10776" s="244" t="s">
        <v>7075</v>
      </c>
      <c r="K10776" s="244" t="s">
        <v>4799</v>
      </c>
    </row>
    <row r="10777" spans="1:11" s="244" customFormat="1" ht="26" x14ac:dyDescent="0.3">
      <c r="A10777" s="244" t="s">
        <v>4458</v>
      </c>
      <c r="B10777" s="244" t="s">
        <v>4459</v>
      </c>
      <c r="C10777" s="244" t="s">
        <v>5700</v>
      </c>
      <c r="D10777" s="244" t="s">
        <v>3089</v>
      </c>
      <c r="E10777" s="244" t="s">
        <v>4106</v>
      </c>
      <c r="G10777" s="244" t="s">
        <v>5696</v>
      </c>
      <c r="H10777" s="244" t="s">
        <v>5697</v>
      </c>
      <c r="I10777" s="244" t="s">
        <v>5250</v>
      </c>
      <c r="J10777" s="244" t="s">
        <v>7076</v>
      </c>
      <c r="K10777" s="244" t="s">
        <v>4799</v>
      </c>
    </row>
    <row r="10778" spans="1:11" s="244" customFormat="1" ht="26" x14ac:dyDescent="0.3">
      <c r="A10778" s="244" t="s">
        <v>4458</v>
      </c>
      <c r="B10778" s="244" t="s">
        <v>4459</v>
      </c>
      <c r="C10778" s="244" t="s">
        <v>5700</v>
      </c>
      <c r="D10778" s="244" t="s">
        <v>3089</v>
      </c>
      <c r="E10778" s="244" t="s">
        <v>4106</v>
      </c>
      <c r="G10778" s="244" t="s">
        <v>5696</v>
      </c>
      <c r="H10778" s="244" t="s">
        <v>5697</v>
      </c>
      <c r="I10778" s="244" t="s">
        <v>6298</v>
      </c>
      <c r="J10778" s="244" t="s">
        <v>7077</v>
      </c>
      <c r="K10778" s="244" t="s">
        <v>4799</v>
      </c>
    </row>
    <row r="10779" spans="1:11" s="244" customFormat="1" ht="26" x14ac:dyDescent="0.3">
      <c r="A10779" s="244" t="s">
        <v>4458</v>
      </c>
      <c r="B10779" s="244" t="s">
        <v>4459</v>
      </c>
      <c r="C10779" s="244" t="s">
        <v>5700</v>
      </c>
      <c r="D10779" s="244" t="s">
        <v>3089</v>
      </c>
      <c r="E10779" s="244" t="s">
        <v>4106</v>
      </c>
      <c r="G10779" s="244" t="s">
        <v>5696</v>
      </c>
      <c r="H10779" s="244" t="s">
        <v>5697</v>
      </c>
      <c r="I10779" s="244" t="s">
        <v>6300</v>
      </c>
      <c r="J10779" s="244" t="s">
        <v>7078</v>
      </c>
      <c r="K10779" s="244" t="s">
        <v>4799</v>
      </c>
    </row>
    <row r="10780" spans="1:11" s="244" customFormat="1" ht="26" x14ac:dyDescent="0.3">
      <c r="A10780" s="244" t="s">
        <v>4458</v>
      </c>
      <c r="B10780" s="244" t="s">
        <v>4459</v>
      </c>
      <c r="C10780" s="244" t="s">
        <v>5700</v>
      </c>
      <c r="D10780" s="244" t="s">
        <v>3089</v>
      </c>
      <c r="E10780" s="244" t="s">
        <v>4106</v>
      </c>
      <c r="G10780" s="244" t="s">
        <v>5696</v>
      </c>
      <c r="H10780" s="244" t="s">
        <v>5697</v>
      </c>
      <c r="I10780" s="244" t="s">
        <v>6304</v>
      </c>
      <c r="J10780" s="244" t="s">
        <v>7079</v>
      </c>
      <c r="K10780" s="244" t="s">
        <v>4799</v>
      </c>
    </row>
    <row r="10781" spans="1:11" s="244" customFormat="1" ht="26" x14ac:dyDescent="0.3">
      <c r="A10781" s="244" t="s">
        <v>4458</v>
      </c>
      <c r="B10781" s="244" t="s">
        <v>4459</v>
      </c>
      <c r="C10781" s="244" t="s">
        <v>5700</v>
      </c>
      <c r="D10781" s="244" t="s">
        <v>3089</v>
      </c>
      <c r="E10781" s="244" t="s">
        <v>4106</v>
      </c>
      <c r="G10781" s="244" t="s">
        <v>5696</v>
      </c>
      <c r="H10781" s="244" t="s">
        <v>5697</v>
      </c>
      <c r="I10781" s="244" t="s">
        <v>6306</v>
      </c>
      <c r="J10781" s="244" t="s">
        <v>7080</v>
      </c>
      <c r="K10781" s="244" t="s">
        <v>4799</v>
      </c>
    </row>
    <row r="10782" spans="1:11" s="244" customFormat="1" ht="26" x14ac:dyDescent="0.3">
      <c r="A10782" s="244" t="s">
        <v>4458</v>
      </c>
      <c r="B10782" s="244" t="s">
        <v>4459</v>
      </c>
      <c r="C10782" s="244" t="s">
        <v>5700</v>
      </c>
      <c r="D10782" s="244" t="s">
        <v>3089</v>
      </c>
      <c r="E10782" s="244" t="s">
        <v>4106</v>
      </c>
      <c r="G10782" s="244" t="s">
        <v>5696</v>
      </c>
      <c r="H10782" s="244" t="s">
        <v>5697</v>
      </c>
      <c r="I10782" s="244" t="s">
        <v>6308</v>
      </c>
      <c r="J10782" s="244" t="s">
        <v>7081</v>
      </c>
      <c r="K10782" s="244" t="s">
        <v>4799</v>
      </c>
    </row>
    <row r="10783" spans="1:11" s="244" customFormat="1" ht="26" x14ac:dyDescent="0.3">
      <c r="A10783" s="244" t="s">
        <v>4458</v>
      </c>
      <c r="B10783" s="244" t="s">
        <v>4459</v>
      </c>
      <c r="C10783" s="244" t="s">
        <v>5700</v>
      </c>
      <c r="D10783" s="244" t="s">
        <v>3089</v>
      </c>
      <c r="E10783" s="244" t="s">
        <v>4106</v>
      </c>
      <c r="G10783" s="244" t="s">
        <v>5696</v>
      </c>
      <c r="H10783" s="244" t="s">
        <v>5697</v>
      </c>
      <c r="I10783" s="244" t="s">
        <v>6311</v>
      </c>
      <c r="J10783" s="244" t="s">
        <v>7082</v>
      </c>
      <c r="K10783" s="244" t="s">
        <v>4799</v>
      </c>
    </row>
    <row r="10784" spans="1:11" s="244" customFormat="1" ht="26" x14ac:dyDescent="0.3">
      <c r="A10784" s="244" t="s">
        <v>4458</v>
      </c>
      <c r="B10784" s="244" t="s">
        <v>4459</v>
      </c>
      <c r="C10784" s="244" t="s">
        <v>5700</v>
      </c>
      <c r="D10784" s="244" t="s">
        <v>3089</v>
      </c>
      <c r="E10784" s="244" t="s">
        <v>4106</v>
      </c>
      <c r="G10784" s="244" t="s">
        <v>5696</v>
      </c>
      <c r="H10784" s="244" t="s">
        <v>5697</v>
      </c>
      <c r="I10784" s="244" t="s">
        <v>6313</v>
      </c>
      <c r="J10784" s="244" t="s">
        <v>7083</v>
      </c>
      <c r="K10784" s="244" t="s">
        <v>4799</v>
      </c>
    </row>
    <row r="10785" spans="1:11" s="244" customFormat="1" ht="26" x14ac:dyDescent="0.3">
      <c r="A10785" s="244" t="s">
        <v>4458</v>
      </c>
      <c r="B10785" s="244" t="s">
        <v>4459</v>
      </c>
      <c r="C10785" s="244" t="s">
        <v>5700</v>
      </c>
      <c r="D10785" s="244" t="s">
        <v>3089</v>
      </c>
      <c r="E10785" s="244" t="s">
        <v>4106</v>
      </c>
      <c r="G10785" s="244" t="s">
        <v>5696</v>
      </c>
      <c r="H10785" s="244" t="s">
        <v>5697</v>
      </c>
      <c r="I10785" s="244" t="s">
        <v>6315</v>
      </c>
      <c r="J10785" s="244" t="s">
        <v>7084</v>
      </c>
      <c r="K10785" s="244" t="s">
        <v>4799</v>
      </c>
    </row>
    <row r="10786" spans="1:11" s="244" customFormat="1" ht="26" x14ac:dyDescent="0.3">
      <c r="A10786" s="244" t="s">
        <v>4458</v>
      </c>
      <c r="B10786" s="244" t="s">
        <v>4459</v>
      </c>
      <c r="C10786" s="244" t="s">
        <v>5700</v>
      </c>
      <c r="D10786" s="244" t="s">
        <v>3089</v>
      </c>
      <c r="E10786" s="244" t="s">
        <v>4106</v>
      </c>
      <c r="G10786" s="244" t="s">
        <v>5696</v>
      </c>
      <c r="H10786" s="244" t="s">
        <v>5697</v>
      </c>
      <c r="I10786" s="244" t="s">
        <v>6319</v>
      </c>
      <c r="J10786" s="244" t="s">
        <v>7085</v>
      </c>
      <c r="K10786" s="244" t="s">
        <v>4799</v>
      </c>
    </row>
    <row r="10787" spans="1:11" s="244" customFormat="1" ht="26" x14ac:dyDescent="0.3">
      <c r="A10787" s="244" t="s">
        <v>4458</v>
      </c>
      <c r="B10787" s="244" t="s">
        <v>4459</v>
      </c>
      <c r="C10787" s="244" t="s">
        <v>5700</v>
      </c>
      <c r="D10787" s="244" t="s">
        <v>3089</v>
      </c>
      <c r="E10787" s="244" t="s">
        <v>4106</v>
      </c>
      <c r="G10787" s="244" t="s">
        <v>5696</v>
      </c>
      <c r="H10787" s="244" t="s">
        <v>5697</v>
      </c>
      <c r="I10787" s="244" t="s">
        <v>2150</v>
      </c>
      <c r="J10787" s="244" t="s">
        <v>7086</v>
      </c>
      <c r="K10787" s="244" t="s">
        <v>4799</v>
      </c>
    </row>
    <row r="10788" spans="1:11" s="244" customFormat="1" ht="26" x14ac:dyDescent="0.3">
      <c r="A10788" s="244" t="s">
        <v>4458</v>
      </c>
      <c r="B10788" s="244" t="s">
        <v>4459</v>
      </c>
      <c r="C10788" s="244" t="s">
        <v>5700</v>
      </c>
      <c r="D10788" s="244" t="s">
        <v>3089</v>
      </c>
      <c r="E10788" s="244" t="s">
        <v>4106</v>
      </c>
      <c r="G10788" s="244" t="s">
        <v>5696</v>
      </c>
      <c r="H10788" s="244" t="s">
        <v>5697</v>
      </c>
      <c r="I10788" s="244" t="s">
        <v>2148</v>
      </c>
      <c r="J10788" s="244" t="s">
        <v>7087</v>
      </c>
      <c r="K10788" s="244" t="s">
        <v>4799</v>
      </c>
    </row>
    <row r="10789" spans="1:11" s="244" customFormat="1" ht="26" x14ac:dyDescent="0.3">
      <c r="A10789" s="244" t="s">
        <v>4458</v>
      </c>
      <c r="B10789" s="244" t="s">
        <v>4459</v>
      </c>
      <c r="C10789" s="244" t="s">
        <v>5700</v>
      </c>
      <c r="D10789" s="244" t="s">
        <v>3089</v>
      </c>
      <c r="E10789" s="244" t="s">
        <v>4106</v>
      </c>
      <c r="G10789" s="244" t="s">
        <v>5696</v>
      </c>
      <c r="H10789" s="244" t="s">
        <v>5697</v>
      </c>
      <c r="I10789" s="244" t="s">
        <v>2161</v>
      </c>
      <c r="J10789" s="244" t="s">
        <v>6919</v>
      </c>
      <c r="K10789" s="244" t="s">
        <v>4799</v>
      </c>
    </row>
    <row r="10790" spans="1:11" s="244" customFormat="1" ht="26" x14ac:dyDescent="0.3">
      <c r="A10790" s="244" t="s">
        <v>4458</v>
      </c>
      <c r="B10790" s="244" t="s">
        <v>4459</v>
      </c>
      <c r="C10790" s="244" t="s">
        <v>5700</v>
      </c>
      <c r="D10790" s="244" t="s">
        <v>3089</v>
      </c>
      <c r="E10790" s="244" t="s">
        <v>4106</v>
      </c>
      <c r="G10790" s="244" t="s">
        <v>5696</v>
      </c>
      <c r="H10790" s="244" t="s">
        <v>5697</v>
      </c>
      <c r="I10790" s="244" t="s">
        <v>2163</v>
      </c>
      <c r="J10790" s="244" t="s">
        <v>7088</v>
      </c>
      <c r="K10790" s="244" t="s">
        <v>4799</v>
      </c>
    </row>
    <row r="10791" spans="1:11" s="244" customFormat="1" ht="26" x14ac:dyDescent="0.3">
      <c r="A10791" s="244" t="s">
        <v>4458</v>
      </c>
      <c r="B10791" s="244" t="s">
        <v>4459</v>
      </c>
      <c r="C10791" s="244" t="s">
        <v>5700</v>
      </c>
      <c r="D10791" s="244" t="s">
        <v>3089</v>
      </c>
      <c r="E10791" s="244" t="s">
        <v>4106</v>
      </c>
      <c r="G10791" s="244" t="s">
        <v>5696</v>
      </c>
      <c r="H10791" s="244" t="s">
        <v>5697</v>
      </c>
      <c r="I10791" s="244" t="s">
        <v>6321</v>
      </c>
      <c r="J10791" s="244" t="s">
        <v>3632</v>
      </c>
      <c r="K10791" s="244" t="s">
        <v>4799</v>
      </c>
    </row>
    <row r="10792" spans="1:11" s="244" customFormat="1" ht="26" x14ac:dyDescent="0.3">
      <c r="A10792" s="244" t="s">
        <v>4458</v>
      </c>
      <c r="B10792" s="244" t="s">
        <v>4459</v>
      </c>
      <c r="C10792" s="244" t="s">
        <v>5700</v>
      </c>
      <c r="D10792" s="244" t="s">
        <v>3089</v>
      </c>
      <c r="E10792" s="244" t="s">
        <v>4106</v>
      </c>
      <c r="G10792" s="244" t="s">
        <v>5696</v>
      </c>
      <c r="H10792" s="244" t="s">
        <v>5697</v>
      </c>
      <c r="I10792" s="244" t="s">
        <v>1822</v>
      </c>
      <c r="J10792" s="244" t="s">
        <v>7089</v>
      </c>
      <c r="K10792" s="244" t="s">
        <v>4799</v>
      </c>
    </row>
    <row r="10793" spans="1:11" s="244" customFormat="1" ht="26" x14ac:dyDescent="0.3">
      <c r="A10793" s="244" t="s">
        <v>4458</v>
      </c>
      <c r="B10793" s="244" t="s">
        <v>4459</v>
      </c>
      <c r="C10793" s="244" t="s">
        <v>5700</v>
      </c>
      <c r="D10793" s="244" t="s">
        <v>3089</v>
      </c>
      <c r="E10793" s="244" t="s">
        <v>4106</v>
      </c>
      <c r="G10793" s="244" t="s">
        <v>5696</v>
      </c>
      <c r="H10793" s="244" t="s">
        <v>5697</v>
      </c>
      <c r="I10793" s="244" t="s">
        <v>6326</v>
      </c>
      <c r="J10793" s="244" t="s">
        <v>7090</v>
      </c>
      <c r="K10793" s="244" t="s">
        <v>4799</v>
      </c>
    </row>
    <row r="10794" spans="1:11" s="244" customFormat="1" ht="26" x14ac:dyDescent="0.3">
      <c r="A10794" s="244" t="s">
        <v>4458</v>
      </c>
      <c r="B10794" s="244" t="s">
        <v>4459</v>
      </c>
      <c r="C10794" s="244" t="s">
        <v>5700</v>
      </c>
      <c r="D10794" s="244" t="s">
        <v>3089</v>
      </c>
      <c r="E10794" s="244" t="s">
        <v>4106</v>
      </c>
      <c r="G10794" s="244" t="s">
        <v>5696</v>
      </c>
      <c r="H10794" s="244" t="s">
        <v>5697</v>
      </c>
      <c r="I10794" s="244" t="s">
        <v>6328</v>
      </c>
      <c r="J10794" s="244" t="s">
        <v>7091</v>
      </c>
      <c r="K10794" s="244" t="s">
        <v>4799</v>
      </c>
    </row>
    <row r="10795" spans="1:11" s="244" customFormat="1" ht="26" x14ac:dyDescent="0.3">
      <c r="A10795" s="244" t="s">
        <v>4458</v>
      </c>
      <c r="B10795" s="244" t="s">
        <v>4459</v>
      </c>
      <c r="C10795" s="244" t="s">
        <v>5700</v>
      </c>
      <c r="D10795" s="244" t="s">
        <v>3089</v>
      </c>
      <c r="E10795" s="244" t="s">
        <v>4106</v>
      </c>
      <c r="G10795" s="244" t="s">
        <v>5696</v>
      </c>
      <c r="H10795" s="244" t="s">
        <v>5697</v>
      </c>
      <c r="I10795" s="244" t="s">
        <v>6330</v>
      </c>
      <c r="J10795" s="244" t="s">
        <v>7092</v>
      </c>
      <c r="K10795" s="244" t="s">
        <v>4799</v>
      </c>
    </row>
    <row r="10796" spans="1:11" s="244" customFormat="1" ht="26" x14ac:dyDescent="0.3">
      <c r="A10796" s="244" t="s">
        <v>4458</v>
      </c>
      <c r="B10796" s="244" t="s">
        <v>4459</v>
      </c>
      <c r="C10796" s="244" t="s">
        <v>5700</v>
      </c>
      <c r="D10796" s="244" t="s">
        <v>3089</v>
      </c>
      <c r="E10796" s="244" t="s">
        <v>4106</v>
      </c>
      <c r="G10796" s="244" t="s">
        <v>5696</v>
      </c>
      <c r="H10796" s="244" t="s">
        <v>5697</v>
      </c>
      <c r="I10796" s="244" t="s">
        <v>6332</v>
      </c>
      <c r="J10796" s="244" t="s">
        <v>7093</v>
      </c>
      <c r="K10796" s="244" t="s">
        <v>4799</v>
      </c>
    </row>
    <row r="10797" spans="1:11" s="244" customFormat="1" ht="26" x14ac:dyDescent="0.3">
      <c r="A10797" s="244" t="s">
        <v>4458</v>
      </c>
      <c r="B10797" s="244" t="s">
        <v>4459</v>
      </c>
      <c r="C10797" s="244" t="s">
        <v>5700</v>
      </c>
      <c r="D10797" s="244" t="s">
        <v>3089</v>
      </c>
      <c r="E10797" s="244" t="s">
        <v>4106</v>
      </c>
      <c r="G10797" s="244" t="s">
        <v>5696</v>
      </c>
      <c r="H10797" s="244" t="s">
        <v>5697</v>
      </c>
      <c r="I10797" s="244" t="s">
        <v>6334</v>
      </c>
      <c r="J10797" s="244" t="s">
        <v>7094</v>
      </c>
      <c r="K10797" s="244" t="s">
        <v>4799</v>
      </c>
    </row>
    <row r="10798" spans="1:11" s="244" customFormat="1" ht="26" x14ac:dyDescent="0.3">
      <c r="A10798" s="244" t="s">
        <v>4458</v>
      </c>
      <c r="B10798" s="244" t="s">
        <v>4459</v>
      </c>
      <c r="C10798" s="244" t="s">
        <v>5700</v>
      </c>
      <c r="D10798" s="244" t="s">
        <v>3089</v>
      </c>
      <c r="E10798" s="244" t="s">
        <v>4106</v>
      </c>
      <c r="G10798" s="244" t="s">
        <v>5696</v>
      </c>
      <c r="H10798" s="244" t="s">
        <v>5697</v>
      </c>
      <c r="I10798" s="244" t="s">
        <v>6336</v>
      </c>
      <c r="J10798" s="244" t="s">
        <v>7095</v>
      </c>
      <c r="K10798" s="244" t="s">
        <v>4799</v>
      </c>
    </row>
    <row r="10799" spans="1:11" s="244" customFormat="1" ht="26" x14ac:dyDescent="0.3">
      <c r="A10799" s="244" t="s">
        <v>4458</v>
      </c>
      <c r="B10799" s="244" t="s">
        <v>4459</v>
      </c>
      <c r="C10799" s="244" t="s">
        <v>5700</v>
      </c>
      <c r="D10799" s="244" t="s">
        <v>3089</v>
      </c>
      <c r="E10799" s="244" t="s">
        <v>4106</v>
      </c>
      <c r="G10799" s="244" t="s">
        <v>5696</v>
      </c>
      <c r="H10799" s="244" t="s">
        <v>5697</v>
      </c>
      <c r="I10799" s="244" t="s">
        <v>5901</v>
      </c>
      <c r="J10799" s="244" t="s">
        <v>7096</v>
      </c>
      <c r="K10799" s="244" t="s">
        <v>4799</v>
      </c>
    </row>
    <row r="10800" spans="1:11" s="244" customFormat="1" ht="26" x14ac:dyDescent="0.3">
      <c r="A10800" s="244" t="s">
        <v>4458</v>
      </c>
      <c r="B10800" s="244" t="s">
        <v>4459</v>
      </c>
      <c r="C10800" s="244" t="s">
        <v>5700</v>
      </c>
      <c r="D10800" s="244" t="s">
        <v>3089</v>
      </c>
      <c r="E10800" s="244" t="s">
        <v>4106</v>
      </c>
      <c r="G10800" s="244" t="s">
        <v>5696</v>
      </c>
      <c r="H10800" s="244" t="s">
        <v>5697</v>
      </c>
      <c r="I10800" s="244" t="s">
        <v>4389</v>
      </c>
      <c r="J10800" s="244" t="s">
        <v>7097</v>
      </c>
      <c r="K10800" s="244" t="s">
        <v>4799</v>
      </c>
    </row>
    <row r="10801" spans="1:11" s="244" customFormat="1" ht="26" x14ac:dyDescent="0.3">
      <c r="A10801" s="244" t="s">
        <v>4458</v>
      </c>
      <c r="B10801" s="244" t="s">
        <v>4459</v>
      </c>
      <c r="C10801" s="244" t="s">
        <v>5700</v>
      </c>
      <c r="D10801" s="244" t="s">
        <v>3089</v>
      </c>
      <c r="E10801" s="244" t="s">
        <v>4106</v>
      </c>
      <c r="G10801" s="244" t="s">
        <v>5696</v>
      </c>
      <c r="H10801" s="244" t="s">
        <v>5697</v>
      </c>
      <c r="I10801" s="244" t="s">
        <v>4391</v>
      </c>
      <c r="J10801" s="244" t="s">
        <v>7098</v>
      </c>
      <c r="K10801" s="244" t="s">
        <v>4799</v>
      </c>
    </row>
    <row r="10802" spans="1:11" s="244" customFormat="1" ht="26" x14ac:dyDescent="0.3">
      <c r="A10802" s="244" t="s">
        <v>4458</v>
      </c>
      <c r="B10802" s="244" t="s">
        <v>4459</v>
      </c>
      <c r="C10802" s="244" t="s">
        <v>5700</v>
      </c>
      <c r="D10802" s="244" t="s">
        <v>3089</v>
      </c>
      <c r="E10802" s="244" t="s">
        <v>4106</v>
      </c>
      <c r="G10802" s="244" t="s">
        <v>5696</v>
      </c>
      <c r="H10802" s="244" t="s">
        <v>5697</v>
      </c>
      <c r="I10802" s="244" t="s">
        <v>4393</v>
      </c>
      <c r="J10802" s="244" t="s">
        <v>7099</v>
      </c>
      <c r="K10802" s="244" t="s">
        <v>4799</v>
      </c>
    </row>
    <row r="10803" spans="1:11" s="244" customFormat="1" ht="26" x14ac:dyDescent="0.3">
      <c r="A10803" s="244" t="s">
        <v>4458</v>
      </c>
      <c r="B10803" s="244" t="s">
        <v>4459</v>
      </c>
      <c r="C10803" s="244" t="s">
        <v>5700</v>
      </c>
      <c r="D10803" s="244" t="s">
        <v>3089</v>
      </c>
      <c r="E10803" s="244" t="s">
        <v>4106</v>
      </c>
      <c r="G10803" s="244" t="s">
        <v>5696</v>
      </c>
      <c r="H10803" s="244" t="s">
        <v>5697</v>
      </c>
      <c r="I10803" s="244" t="s">
        <v>6128</v>
      </c>
      <c r="J10803" s="244" t="s">
        <v>7100</v>
      </c>
      <c r="K10803" s="244" t="s">
        <v>4799</v>
      </c>
    </row>
    <row r="10804" spans="1:11" s="244" customFormat="1" ht="26" x14ac:dyDescent="0.3">
      <c r="A10804" s="244" t="s">
        <v>4458</v>
      </c>
      <c r="B10804" s="244" t="s">
        <v>4459</v>
      </c>
      <c r="C10804" s="244" t="s">
        <v>5700</v>
      </c>
      <c r="D10804" s="244" t="s">
        <v>3089</v>
      </c>
      <c r="E10804" s="244" t="s">
        <v>4106</v>
      </c>
      <c r="G10804" s="244" t="s">
        <v>5696</v>
      </c>
      <c r="H10804" s="244" t="s">
        <v>5697</v>
      </c>
      <c r="I10804" s="244" t="s">
        <v>4398</v>
      </c>
      <c r="J10804" s="244" t="s">
        <v>7101</v>
      </c>
      <c r="K10804" s="244" t="s">
        <v>4799</v>
      </c>
    </row>
    <row r="10805" spans="1:11" s="244" customFormat="1" ht="26" x14ac:dyDescent="0.3">
      <c r="A10805" s="244" t="s">
        <v>4458</v>
      </c>
      <c r="B10805" s="244" t="s">
        <v>4459</v>
      </c>
      <c r="C10805" s="244" t="s">
        <v>5700</v>
      </c>
      <c r="D10805" s="244" t="s">
        <v>3089</v>
      </c>
      <c r="E10805" s="244" t="s">
        <v>4106</v>
      </c>
      <c r="G10805" s="244" t="s">
        <v>5696</v>
      </c>
      <c r="H10805" s="244" t="s">
        <v>5697</v>
      </c>
      <c r="I10805" s="244" t="s">
        <v>4400</v>
      </c>
      <c r="J10805" s="244" t="s">
        <v>7102</v>
      </c>
      <c r="K10805" s="244" t="s">
        <v>4799</v>
      </c>
    </row>
    <row r="10806" spans="1:11" s="244" customFormat="1" ht="26" x14ac:dyDescent="0.3">
      <c r="A10806" s="244" t="s">
        <v>4458</v>
      </c>
      <c r="B10806" s="244" t="s">
        <v>4459</v>
      </c>
      <c r="C10806" s="244" t="s">
        <v>5700</v>
      </c>
      <c r="D10806" s="244" t="s">
        <v>3089</v>
      </c>
      <c r="E10806" s="244" t="s">
        <v>4106</v>
      </c>
      <c r="G10806" s="244" t="s">
        <v>5696</v>
      </c>
      <c r="H10806" s="244" t="s">
        <v>5697</v>
      </c>
      <c r="I10806" s="244" t="s">
        <v>4402</v>
      </c>
      <c r="J10806" s="244" t="s">
        <v>7103</v>
      </c>
      <c r="K10806" s="244" t="s">
        <v>4799</v>
      </c>
    </row>
    <row r="10807" spans="1:11" s="244" customFormat="1" ht="26" x14ac:dyDescent="0.3">
      <c r="A10807" s="244" t="s">
        <v>4458</v>
      </c>
      <c r="B10807" s="244" t="s">
        <v>4459</v>
      </c>
      <c r="C10807" s="244" t="s">
        <v>5700</v>
      </c>
      <c r="D10807" s="244" t="s">
        <v>3089</v>
      </c>
      <c r="E10807" s="244" t="s">
        <v>4106</v>
      </c>
      <c r="G10807" s="244" t="s">
        <v>5696</v>
      </c>
      <c r="H10807" s="244" t="s">
        <v>5697</v>
      </c>
      <c r="I10807" s="244" t="s">
        <v>4404</v>
      </c>
      <c r="J10807" s="244" t="s">
        <v>7104</v>
      </c>
      <c r="K10807" s="244" t="s">
        <v>4799</v>
      </c>
    </row>
    <row r="10808" spans="1:11" s="244" customFormat="1" ht="26" x14ac:dyDescent="0.3">
      <c r="A10808" s="244" t="s">
        <v>4458</v>
      </c>
      <c r="B10808" s="244" t="s">
        <v>4459</v>
      </c>
      <c r="C10808" s="244" t="s">
        <v>5700</v>
      </c>
      <c r="D10808" s="244" t="s">
        <v>3089</v>
      </c>
      <c r="E10808" s="244" t="s">
        <v>4106</v>
      </c>
      <c r="G10808" s="244" t="s">
        <v>5696</v>
      </c>
      <c r="H10808" s="244" t="s">
        <v>5697</v>
      </c>
      <c r="I10808" s="244" t="s">
        <v>4406</v>
      </c>
      <c r="J10808" s="244" t="s">
        <v>4230</v>
      </c>
      <c r="K10808" s="244" t="s">
        <v>4799</v>
      </c>
    </row>
    <row r="10809" spans="1:11" s="244" customFormat="1" ht="26" x14ac:dyDescent="0.3">
      <c r="A10809" s="244" t="s">
        <v>4458</v>
      </c>
      <c r="B10809" s="244" t="s">
        <v>4459</v>
      </c>
      <c r="C10809" s="244" t="s">
        <v>5700</v>
      </c>
      <c r="D10809" s="244" t="s">
        <v>3089</v>
      </c>
      <c r="E10809" s="244" t="s">
        <v>4106</v>
      </c>
      <c r="G10809" s="244" t="s">
        <v>5696</v>
      </c>
      <c r="H10809" s="244" t="s">
        <v>5697</v>
      </c>
      <c r="I10809" s="244" t="s">
        <v>4408</v>
      </c>
      <c r="J10809" s="244" t="s">
        <v>7105</v>
      </c>
      <c r="K10809" s="244" t="s">
        <v>4799</v>
      </c>
    </row>
    <row r="10810" spans="1:11" s="244" customFormat="1" ht="26" x14ac:dyDescent="0.3">
      <c r="A10810" s="244" t="s">
        <v>4458</v>
      </c>
      <c r="B10810" s="244" t="s">
        <v>4459</v>
      </c>
      <c r="C10810" s="244" t="s">
        <v>5700</v>
      </c>
      <c r="D10810" s="244" t="s">
        <v>3089</v>
      </c>
      <c r="E10810" s="244" t="s">
        <v>4106</v>
      </c>
      <c r="G10810" s="244" t="s">
        <v>5696</v>
      </c>
      <c r="H10810" s="244" t="s">
        <v>5697</v>
      </c>
      <c r="I10810" s="244" t="s">
        <v>4410</v>
      </c>
      <c r="J10810" s="244" t="s">
        <v>7106</v>
      </c>
      <c r="K10810" s="244" t="s">
        <v>4799</v>
      </c>
    </row>
    <row r="10811" spans="1:11" s="244" customFormat="1" ht="26" x14ac:dyDescent="0.3">
      <c r="A10811" s="244" t="s">
        <v>4458</v>
      </c>
      <c r="B10811" s="244" t="s">
        <v>4459</v>
      </c>
      <c r="C10811" s="244" t="s">
        <v>5700</v>
      </c>
      <c r="D10811" s="244" t="s">
        <v>3089</v>
      </c>
      <c r="E10811" s="244" t="s">
        <v>4106</v>
      </c>
      <c r="G10811" s="244" t="s">
        <v>5696</v>
      </c>
      <c r="H10811" s="244" t="s">
        <v>5697</v>
      </c>
      <c r="I10811" s="244" t="s">
        <v>4412</v>
      </c>
      <c r="J10811" s="244" t="s">
        <v>5045</v>
      </c>
      <c r="K10811" s="244" t="s">
        <v>4799</v>
      </c>
    </row>
    <row r="10812" spans="1:11" s="244" customFormat="1" ht="26" x14ac:dyDescent="0.3">
      <c r="A10812" s="244" t="s">
        <v>4458</v>
      </c>
      <c r="B10812" s="244" t="s">
        <v>4459</v>
      </c>
      <c r="C10812" s="244" t="s">
        <v>5700</v>
      </c>
      <c r="D10812" s="244" t="s">
        <v>3089</v>
      </c>
      <c r="E10812" s="244" t="s">
        <v>4106</v>
      </c>
      <c r="G10812" s="244" t="s">
        <v>5696</v>
      </c>
      <c r="H10812" s="244" t="s">
        <v>5697</v>
      </c>
      <c r="I10812" s="244" t="s">
        <v>4415</v>
      </c>
      <c r="J10812" s="244" t="s">
        <v>7107</v>
      </c>
      <c r="K10812" s="244" t="s">
        <v>4799</v>
      </c>
    </row>
    <row r="10813" spans="1:11" s="244" customFormat="1" ht="26" x14ac:dyDescent="0.3">
      <c r="A10813" s="244" t="s">
        <v>4458</v>
      </c>
      <c r="B10813" s="244" t="s">
        <v>4459</v>
      </c>
      <c r="C10813" s="244" t="s">
        <v>5700</v>
      </c>
      <c r="D10813" s="244" t="s">
        <v>3089</v>
      </c>
      <c r="E10813" s="244" t="s">
        <v>4106</v>
      </c>
      <c r="G10813" s="244" t="s">
        <v>5696</v>
      </c>
      <c r="H10813" s="244" t="s">
        <v>5697</v>
      </c>
      <c r="I10813" s="244" t="s">
        <v>6136</v>
      </c>
      <c r="J10813" s="244" t="s">
        <v>7108</v>
      </c>
      <c r="K10813" s="244" t="s">
        <v>4799</v>
      </c>
    </row>
    <row r="10814" spans="1:11" s="244" customFormat="1" ht="26" x14ac:dyDescent="0.3">
      <c r="A10814" s="244" t="s">
        <v>4458</v>
      </c>
      <c r="B10814" s="244" t="s">
        <v>4459</v>
      </c>
      <c r="C10814" s="244" t="s">
        <v>5700</v>
      </c>
      <c r="D10814" s="244" t="s">
        <v>3089</v>
      </c>
      <c r="E10814" s="244" t="s">
        <v>4106</v>
      </c>
      <c r="G10814" s="244" t="s">
        <v>5696</v>
      </c>
      <c r="H10814" s="244" t="s">
        <v>5697</v>
      </c>
      <c r="I10814" s="244" t="s">
        <v>5206</v>
      </c>
      <c r="J10814" s="244" t="s">
        <v>7109</v>
      </c>
      <c r="K10814" s="244" t="s">
        <v>4799</v>
      </c>
    </row>
    <row r="10815" spans="1:11" s="244" customFormat="1" ht="26" x14ac:dyDescent="0.3">
      <c r="A10815" s="244" t="s">
        <v>4458</v>
      </c>
      <c r="B10815" s="244" t="s">
        <v>4459</v>
      </c>
      <c r="C10815" s="244" t="s">
        <v>5700</v>
      </c>
      <c r="D10815" s="244" t="s">
        <v>3089</v>
      </c>
      <c r="E10815" s="244" t="s">
        <v>4106</v>
      </c>
      <c r="G10815" s="244" t="s">
        <v>5696</v>
      </c>
      <c r="H10815" s="244" t="s">
        <v>5697</v>
      </c>
      <c r="I10815" s="244" t="s">
        <v>2112</v>
      </c>
      <c r="J10815" s="244" t="s">
        <v>7110</v>
      </c>
      <c r="K10815" s="244" t="s">
        <v>4799</v>
      </c>
    </row>
    <row r="10816" spans="1:11" s="244" customFormat="1" ht="26" x14ac:dyDescent="0.3">
      <c r="A10816" s="244" t="s">
        <v>4458</v>
      </c>
      <c r="B10816" s="244" t="s">
        <v>4459</v>
      </c>
      <c r="C10816" s="244" t="s">
        <v>5700</v>
      </c>
      <c r="D10816" s="244" t="s">
        <v>3089</v>
      </c>
      <c r="E10816" s="244" t="s">
        <v>4106</v>
      </c>
      <c r="G10816" s="244" t="s">
        <v>5696</v>
      </c>
      <c r="H10816" s="244" t="s">
        <v>5697</v>
      </c>
      <c r="I10816" s="244" t="s">
        <v>4417</v>
      </c>
      <c r="J10816" s="244" t="s">
        <v>3569</v>
      </c>
      <c r="K10816" s="244" t="s">
        <v>4799</v>
      </c>
    </row>
    <row r="10817" spans="1:11" s="244" customFormat="1" ht="26" x14ac:dyDescent="0.3">
      <c r="A10817" s="244" t="s">
        <v>4458</v>
      </c>
      <c r="B10817" s="244" t="s">
        <v>4459</v>
      </c>
      <c r="C10817" s="244" t="s">
        <v>5700</v>
      </c>
      <c r="D10817" s="244" t="s">
        <v>3089</v>
      </c>
      <c r="E10817" s="244" t="s">
        <v>4106</v>
      </c>
      <c r="G10817" s="244" t="s">
        <v>5696</v>
      </c>
      <c r="H10817" s="244" t="s">
        <v>5697</v>
      </c>
      <c r="I10817" s="244" t="s">
        <v>2176</v>
      </c>
      <c r="J10817" s="244" t="s">
        <v>7111</v>
      </c>
      <c r="K10817" s="244" t="s">
        <v>4799</v>
      </c>
    </row>
    <row r="10818" spans="1:11" s="244" customFormat="1" ht="26" x14ac:dyDescent="0.3">
      <c r="A10818" s="244" t="s">
        <v>4458</v>
      </c>
      <c r="B10818" s="244" t="s">
        <v>4459</v>
      </c>
      <c r="C10818" s="244" t="s">
        <v>5700</v>
      </c>
      <c r="D10818" s="244" t="s">
        <v>3089</v>
      </c>
      <c r="E10818" s="244" t="s">
        <v>4106</v>
      </c>
      <c r="G10818" s="244" t="s">
        <v>5696</v>
      </c>
      <c r="H10818" s="244" t="s">
        <v>5697</v>
      </c>
      <c r="I10818" s="244" t="s">
        <v>4419</v>
      </c>
      <c r="J10818" s="244" t="s">
        <v>7112</v>
      </c>
      <c r="K10818" s="244" t="s">
        <v>4799</v>
      </c>
    </row>
    <row r="10819" spans="1:11" s="244" customFormat="1" ht="26" x14ac:dyDescent="0.3">
      <c r="A10819" s="244" t="s">
        <v>4458</v>
      </c>
      <c r="B10819" s="244" t="s">
        <v>4459</v>
      </c>
      <c r="C10819" s="244" t="s">
        <v>5700</v>
      </c>
      <c r="D10819" s="244" t="s">
        <v>3089</v>
      </c>
      <c r="E10819" s="244" t="s">
        <v>4106</v>
      </c>
      <c r="G10819" s="244" t="s">
        <v>5696</v>
      </c>
      <c r="H10819" s="244" t="s">
        <v>5697</v>
      </c>
      <c r="I10819" s="244" t="s">
        <v>4422</v>
      </c>
      <c r="J10819" s="244" t="s">
        <v>7113</v>
      </c>
      <c r="K10819" s="244" t="s">
        <v>4799</v>
      </c>
    </row>
    <row r="10820" spans="1:11" s="244" customFormat="1" ht="26" x14ac:dyDescent="0.3">
      <c r="A10820" s="244" t="s">
        <v>4458</v>
      </c>
      <c r="B10820" s="244" t="s">
        <v>4459</v>
      </c>
      <c r="C10820" s="244" t="s">
        <v>5700</v>
      </c>
      <c r="D10820" s="244" t="s">
        <v>3089</v>
      </c>
      <c r="E10820" s="244" t="s">
        <v>4106</v>
      </c>
      <c r="G10820" s="244" t="s">
        <v>5696</v>
      </c>
      <c r="H10820" s="244" t="s">
        <v>5697</v>
      </c>
      <c r="I10820" s="244" t="s">
        <v>3008</v>
      </c>
      <c r="J10820" s="244" t="s">
        <v>7114</v>
      </c>
      <c r="K10820" s="244" t="s">
        <v>4799</v>
      </c>
    </row>
    <row r="10821" spans="1:11" s="244" customFormat="1" ht="26" x14ac:dyDescent="0.3">
      <c r="A10821" s="244" t="s">
        <v>4458</v>
      </c>
      <c r="B10821" s="244" t="s">
        <v>4459</v>
      </c>
      <c r="C10821" s="244" t="s">
        <v>5700</v>
      </c>
      <c r="D10821" s="244" t="s">
        <v>3089</v>
      </c>
      <c r="E10821" s="244" t="s">
        <v>4106</v>
      </c>
      <c r="G10821" s="244" t="s">
        <v>5696</v>
      </c>
      <c r="H10821" s="244" t="s">
        <v>5697</v>
      </c>
      <c r="I10821" s="244" t="s">
        <v>2114</v>
      </c>
      <c r="J10821" s="244" t="s">
        <v>7115</v>
      </c>
      <c r="K10821" s="244" t="s">
        <v>4799</v>
      </c>
    </row>
    <row r="10822" spans="1:11" s="244" customFormat="1" ht="26" x14ac:dyDescent="0.3">
      <c r="A10822" s="244" t="s">
        <v>4458</v>
      </c>
      <c r="B10822" s="244" t="s">
        <v>4459</v>
      </c>
      <c r="C10822" s="244" t="s">
        <v>5700</v>
      </c>
      <c r="D10822" s="244" t="s">
        <v>3089</v>
      </c>
      <c r="E10822" s="244" t="s">
        <v>4106</v>
      </c>
      <c r="G10822" s="244" t="s">
        <v>5696</v>
      </c>
      <c r="H10822" s="244" t="s">
        <v>5697</v>
      </c>
      <c r="I10822" s="244" t="s">
        <v>3336</v>
      </c>
      <c r="J10822" s="244" t="s">
        <v>3636</v>
      </c>
      <c r="K10822" s="244" t="s">
        <v>4799</v>
      </c>
    </row>
    <row r="10823" spans="1:11" s="244" customFormat="1" ht="26" x14ac:dyDescent="0.3">
      <c r="A10823" s="244" t="s">
        <v>4458</v>
      </c>
      <c r="B10823" s="244" t="s">
        <v>4459</v>
      </c>
      <c r="C10823" s="244" t="s">
        <v>5700</v>
      </c>
      <c r="D10823" s="244" t="s">
        <v>3089</v>
      </c>
      <c r="E10823" s="244" t="s">
        <v>4106</v>
      </c>
      <c r="G10823" s="244" t="s">
        <v>5696</v>
      </c>
      <c r="H10823" s="244" t="s">
        <v>5697</v>
      </c>
      <c r="I10823" s="244" t="s">
        <v>1848</v>
      </c>
      <c r="J10823" s="244" t="s">
        <v>7116</v>
      </c>
      <c r="K10823" s="244" t="s">
        <v>4799</v>
      </c>
    </row>
    <row r="10824" spans="1:11" s="244" customFormat="1" ht="26" x14ac:dyDescent="0.3">
      <c r="A10824" s="244" t="s">
        <v>4458</v>
      </c>
      <c r="B10824" s="244" t="s">
        <v>4459</v>
      </c>
      <c r="C10824" s="244" t="s">
        <v>5700</v>
      </c>
      <c r="D10824" s="244" t="s">
        <v>3089</v>
      </c>
      <c r="E10824" s="244" t="s">
        <v>4106</v>
      </c>
      <c r="G10824" s="244" t="s">
        <v>5696</v>
      </c>
      <c r="H10824" s="244" t="s">
        <v>5697</v>
      </c>
      <c r="I10824" s="244" t="s">
        <v>4430</v>
      </c>
      <c r="J10824" s="244" t="s">
        <v>3609</v>
      </c>
      <c r="K10824" s="244" t="s">
        <v>4799</v>
      </c>
    </row>
    <row r="10825" spans="1:11" s="244" customFormat="1" ht="26" x14ac:dyDescent="0.3">
      <c r="A10825" s="244" t="s">
        <v>4458</v>
      </c>
      <c r="B10825" s="244" t="s">
        <v>4459</v>
      </c>
      <c r="C10825" s="244" t="s">
        <v>5700</v>
      </c>
      <c r="D10825" s="244" t="s">
        <v>3089</v>
      </c>
      <c r="E10825" s="244" t="s">
        <v>4106</v>
      </c>
      <c r="G10825" s="244" t="s">
        <v>5696</v>
      </c>
      <c r="H10825" s="244" t="s">
        <v>5697</v>
      </c>
      <c r="I10825" s="244" t="s">
        <v>4434</v>
      </c>
      <c r="J10825" s="244" t="s">
        <v>6920</v>
      </c>
      <c r="K10825" s="244" t="s">
        <v>4799</v>
      </c>
    </row>
    <row r="10826" spans="1:11" s="244" customFormat="1" ht="26" x14ac:dyDescent="0.3">
      <c r="A10826" s="244" t="s">
        <v>4458</v>
      </c>
      <c r="B10826" s="244" t="s">
        <v>4459</v>
      </c>
      <c r="C10826" s="244" t="s">
        <v>5700</v>
      </c>
      <c r="D10826" s="244" t="s">
        <v>3089</v>
      </c>
      <c r="E10826" s="244" t="s">
        <v>4106</v>
      </c>
      <c r="G10826" s="244" t="s">
        <v>5696</v>
      </c>
      <c r="H10826" s="244" t="s">
        <v>5697</v>
      </c>
      <c r="I10826" s="244" t="s">
        <v>4436</v>
      </c>
      <c r="J10826" s="244" t="s">
        <v>7117</v>
      </c>
      <c r="K10826" s="244" t="s">
        <v>4799</v>
      </c>
    </row>
    <row r="10827" spans="1:11" s="244" customFormat="1" ht="26" x14ac:dyDescent="0.3">
      <c r="A10827" s="244" t="s">
        <v>4458</v>
      </c>
      <c r="B10827" s="244" t="s">
        <v>4459</v>
      </c>
      <c r="C10827" s="244" t="s">
        <v>5700</v>
      </c>
      <c r="D10827" s="244" t="s">
        <v>3089</v>
      </c>
      <c r="E10827" s="244" t="s">
        <v>4106</v>
      </c>
      <c r="G10827" s="244" t="s">
        <v>5696</v>
      </c>
      <c r="H10827" s="244" t="s">
        <v>5697</v>
      </c>
      <c r="I10827" s="244" t="s">
        <v>1584</v>
      </c>
      <c r="J10827" s="244" t="s">
        <v>7118</v>
      </c>
      <c r="K10827" s="244" t="s">
        <v>4799</v>
      </c>
    </row>
    <row r="10828" spans="1:11" s="244" customFormat="1" ht="26" x14ac:dyDescent="0.3">
      <c r="A10828" s="244" t="s">
        <v>4458</v>
      </c>
      <c r="B10828" s="244" t="s">
        <v>4459</v>
      </c>
      <c r="C10828" s="244" t="s">
        <v>5700</v>
      </c>
      <c r="D10828" s="244" t="s">
        <v>3089</v>
      </c>
      <c r="E10828" s="244" t="s">
        <v>4106</v>
      </c>
      <c r="G10828" s="244" t="s">
        <v>5696</v>
      </c>
      <c r="H10828" s="244" t="s">
        <v>5697</v>
      </c>
      <c r="I10828" s="244" t="s">
        <v>1586</v>
      </c>
      <c r="J10828" s="244" t="s">
        <v>7119</v>
      </c>
      <c r="K10828" s="244" t="s">
        <v>4799</v>
      </c>
    </row>
    <row r="10829" spans="1:11" s="244" customFormat="1" ht="26" x14ac:dyDescent="0.3">
      <c r="A10829" s="244" t="s">
        <v>4458</v>
      </c>
      <c r="B10829" s="244" t="s">
        <v>4459</v>
      </c>
      <c r="C10829" s="244" t="s">
        <v>5700</v>
      </c>
      <c r="D10829" s="244" t="s">
        <v>3089</v>
      </c>
      <c r="E10829" s="244" t="s">
        <v>4106</v>
      </c>
      <c r="G10829" s="244" t="s">
        <v>5696</v>
      </c>
      <c r="H10829" s="244" t="s">
        <v>5697</v>
      </c>
      <c r="I10829" s="244" t="s">
        <v>3011</v>
      </c>
      <c r="J10829" s="244" t="s">
        <v>7120</v>
      </c>
      <c r="K10829" s="244" t="s">
        <v>4799</v>
      </c>
    </row>
    <row r="10830" spans="1:11" s="244" customFormat="1" ht="26" x14ac:dyDescent="0.3">
      <c r="A10830" s="244" t="s">
        <v>4458</v>
      </c>
      <c r="B10830" s="244" t="s">
        <v>4459</v>
      </c>
      <c r="C10830" s="244" t="s">
        <v>5700</v>
      </c>
      <c r="D10830" s="244" t="s">
        <v>3089</v>
      </c>
      <c r="E10830" s="244" t="s">
        <v>4106</v>
      </c>
      <c r="G10830" s="244" t="s">
        <v>5696</v>
      </c>
      <c r="H10830" s="244" t="s">
        <v>5697</v>
      </c>
      <c r="I10830" s="244" t="s">
        <v>4449</v>
      </c>
      <c r="J10830" s="244" t="s">
        <v>7121</v>
      </c>
      <c r="K10830" s="244" t="s">
        <v>4799</v>
      </c>
    </row>
    <row r="10831" spans="1:11" s="244" customFormat="1" ht="26" x14ac:dyDescent="0.3">
      <c r="A10831" s="244" t="s">
        <v>4458</v>
      </c>
      <c r="B10831" s="244" t="s">
        <v>4459</v>
      </c>
      <c r="C10831" s="244" t="s">
        <v>5700</v>
      </c>
      <c r="D10831" s="244" t="s">
        <v>3089</v>
      </c>
      <c r="E10831" s="244" t="s">
        <v>4106</v>
      </c>
      <c r="G10831" s="244" t="s">
        <v>5696</v>
      </c>
      <c r="H10831" s="244" t="s">
        <v>5697</v>
      </c>
      <c r="I10831" s="244" t="s">
        <v>4451</v>
      </c>
      <c r="J10831" s="244" t="s">
        <v>7122</v>
      </c>
      <c r="K10831" s="244" t="s">
        <v>4799</v>
      </c>
    </row>
    <row r="10832" spans="1:11" s="244" customFormat="1" ht="26" x14ac:dyDescent="0.3">
      <c r="A10832" s="244" t="s">
        <v>4458</v>
      </c>
      <c r="B10832" s="244" t="s">
        <v>4459</v>
      </c>
      <c r="C10832" s="244" t="s">
        <v>5700</v>
      </c>
      <c r="D10832" s="244" t="s">
        <v>3089</v>
      </c>
      <c r="E10832" s="244" t="s">
        <v>4106</v>
      </c>
      <c r="G10832" s="244" t="s">
        <v>5696</v>
      </c>
      <c r="H10832" s="244" t="s">
        <v>5697</v>
      </c>
      <c r="I10832" s="244" t="s">
        <v>4453</v>
      </c>
      <c r="J10832" s="244" t="s">
        <v>7123</v>
      </c>
      <c r="K10832" s="244" t="s">
        <v>4799</v>
      </c>
    </row>
    <row r="10833" spans="1:11" s="244" customFormat="1" ht="26" x14ac:dyDescent="0.3">
      <c r="A10833" s="244" t="s">
        <v>4458</v>
      </c>
      <c r="B10833" s="244" t="s">
        <v>4459</v>
      </c>
      <c r="C10833" s="244" t="s">
        <v>5700</v>
      </c>
      <c r="D10833" s="244" t="s">
        <v>3089</v>
      </c>
      <c r="E10833" s="244" t="s">
        <v>4106</v>
      </c>
      <c r="G10833" s="244" t="s">
        <v>5696</v>
      </c>
      <c r="H10833" s="244" t="s">
        <v>5697</v>
      </c>
      <c r="I10833" s="244" t="s">
        <v>4455</v>
      </c>
      <c r="J10833" s="244" t="s">
        <v>7124</v>
      </c>
      <c r="K10833" s="244" t="s">
        <v>4799</v>
      </c>
    </row>
    <row r="10834" spans="1:11" s="244" customFormat="1" ht="26" x14ac:dyDescent="0.3">
      <c r="A10834" s="244" t="s">
        <v>4458</v>
      </c>
      <c r="B10834" s="244" t="s">
        <v>4459</v>
      </c>
      <c r="C10834" s="244" t="s">
        <v>5700</v>
      </c>
      <c r="D10834" s="244" t="s">
        <v>3089</v>
      </c>
      <c r="E10834" s="244" t="s">
        <v>4106</v>
      </c>
      <c r="G10834" s="244" t="s">
        <v>5696</v>
      </c>
      <c r="H10834" s="244" t="s">
        <v>5697</v>
      </c>
      <c r="I10834" s="244" t="s">
        <v>2986</v>
      </c>
      <c r="J10834" s="244" t="s">
        <v>7125</v>
      </c>
      <c r="K10834" s="244" t="s">
        <v>4799</v>
      </c>
    </row>
    <row r="10835" spans="1:11" s="244" customFormat="1" ht="26" x14ac:dyDescent="0.3">
      <c r="A10835" s="244" t="s">
        <v>4458</v>
      </c>
      <c r="B10835" s="244" t="s">
        <v>4459</v>
      </c>
      <c r="C10835" s="244" t="s">
        <v>5700</v>
      </c>
      <c r="D10835" s="244" t="s">
        <v>3089</v>
      </c>
      <c r="E10835" s="244" t="s">
        <v>4106</v>
      </c>
      <c r="G10835" s="244" t="s">
        <v>5696</v>
      </c>
      <c r="H10835" s="244" t="s">
        <v>5697</v>
      </c>
      <c r="I10835" s="244" t="s">
        <v>4461</v>
      </c>
      <c r="J10835" s="244" t="s">
        <v>7126</v>
      </c>
      <c r="K10835" s="244" t="s">
        <v>4799</v>
      </c>
    </row>
    <row r="10836" spans="1:11" s="244" customFormat="1" ht="26" x14ac:dyDescent="0.3">
      <c r="A10836" s="244" t="s">
        <v>4458</v>
      </c>
      <c r="B10836" s="244" t="s">
        <v>4459</v>
      </c>
      <c r="C10836" s="244" t="s">
        <v>5700</v>
      </c>
      <c r="D10836" s="244" t="s">
        <v>3089</v>
      </c>
      <c r="E10836" s="244" t="s">
        <v>4106</v>
      </c>
      <c r="G10836" s="244" t="s">
        <v>5696</v>
      </c>
      <c r="H10836" s="244" t="s">
        <v>5697</v>
      </c>
      <c r="I10836" s="244" t="s">
        <v>1535</v>
      </c>
      <c r="J10836" s="244" t="s">
        <v>7127</v>
      </c>
      <c r="K10836" s="244" t="s">
        <v>4799</v>
      </c>
    </row>
    <row r="10837" spans="1:11" s="244" customFormat="1" ht="26" x14ac:dyDescent="0.3">
      <c r="A10837" s="244" t="s">
        <v>4458</v>
      </c>
      <c r="B10837" s="244" t="s">
        <v>4459</v>
      </c>
      <c r="C10837" s="244" t="s">
        <v>5700</v>
      </c>
      <c r="D10837" s="244" t="s">
        <v>3089</v>
      </c>
      <c r="E10837" s="244" t="s">
        <v>4106</v>
      </c>
      <c r="G10837" s="244" t="s">
        <v>5696</v>
      </c>
      <c r="H10837" s="244" t="s">
        <v>5697</v>
      </c>
      <c r="I10837" s="244" t="s">
        <v>1537</v>
      </c>
      <c r="J10837" s="244" t="s">
        <v>7128</v>
      </c>
      <c r="K10837" s="244" t="s">
        <v>4799</v>
      </c>
    </row>
    <row r="10838" spans="1:11" s="244" customFormat="1" ht="26" x14ac:dyDescent="0.3">
      <c r="A10838" s="244" t="s">
        <v>4458</v>
      </c>
      <c r="B10838" s="244" t="s">
        <v>4459</v>
      </c>
      <c r="C10838" s="244" t="s">
        <v>5700</v>
      </c>
      <c r="D10838" s="244" t="s">
        <v>3089</v>
      </c>
      <c r="E10838" s="244" t="s">
        <v>4106</v>
      </c>
      <c r="G10838" s="244" t="s">
        <v>5696</v>
      </c>
      <c r="H10838" s="244" t="s">
        <v>5697</v>
      </c>
      <c r="I10838" s="244" t="s">
        <v>1539</v>
      </c>
      <c r="J10838" s="244" t="s">
        <v>7129</v>
      </c>
      <c r="K10838" s="244" t="s">
        <v>4799</v>
      </c>
    </row>
    <row r="10839" spans="1:11" s="244" customFormat="1" ht="26" x14ac:dyDescent="0.3">
      <c r="A10839" s="244" t="s">
        <v>4458</v>
      </c>
      <c r="B10839" s="244" t="s">
        <v>4459</v>
      </c>
      <c r="C10839" s="244" t="s">
        <v>5700</v>
      </c>
      <c r="D10839" s="244" t="s">
        <v>3089</v>
      </c>
      <c r="E10839" s="244" t="s">
        <v>4106</v>
      </c>
      <c r="G10839" s="244" t="s">
        <v>5696</v>
      </c>
      <c r="H10839" s="244" t="s">
        <v>5697</v>
      </c>
      <c r="I10839" s="244" t="s">
        <v>1541</v>
      </c>
      <c r="J10839" s="244" t="s">
        <v>7130</v>
      </c>
      <c r="K10839" s="244" t="s">
        <v>4799</v>
      </c>
    </row>
    <row r="10840" spans="1:11" s="244" customFormat="1" ht="26" x14ac:dyDescent="0.3">
      <c r="A10840" s="244" t="s">
        <v>4458</v>
      </c>
      <c r="B10840" s="244" t="s">
        <v>4459</v>
      </c>
      <c r="C10840" s="244" t="s">
        <v>5700</v>
      </c>
      <c r="D10840" s="244" t="s">
        <v>3089</v>
      </c>
      <c r="E10840" s="244" t="s">
        <v>4106</v>
      </c>
      <c r="G10840" s="244" t="s">
        <v>5696</v>
      </c>
      <c r="H10840" s="244" t="s">
        <v>5697</v>
      </c>
      <c r="I10840" s="244" t="s">
        <v>1543</v>
      </c>
      <c r="J10840" s="244" t="s">
        <v>7131</v>
      </c>
      <c r="K10840" s="244" t="s">
        <v>4799</v>
      </c>
    </row>
    <row r="10841" spans="1:11" s="244" customFormat="1" ht="26" x14ac:dyDescent="0.3">
      <c r="A10841" s="244" t="s">
        <v>4458</v>
      </c>
      <c r="B10841" s="244" t="s">
        <v>4459</v>
      </c>
      <c r="C10841" s="244" t="s">
        <v>5700</v>
      </c>
      <c r="D10841" s="244" t="s">
        <v>3089</v>
      </c>
      <c r="E10841" s="244" t="s">
        <v>4106</v>
      </c>
      <c r="G10841" s="244" t="s">
        <v>5696</v>
      </c>
      <c r="H10841" s="244" t="s">
        <v>5697</v>
      </c>
      <c r="I10841" s="244" t="s">
        <v>2831</v>
      </c>
      <c r="J10841" s="244" t="s">
        <v>7132</v>
      </c>
      <c r="K10841" s="244" t="s">
        <v>4799</v>
      </c>
    </row>
    <row r="10842" spans="1:11" s="244" customFormat="1" ht="26" x14ac:dyDescent="0.3">
      <c r="A10842" s="244" t="s">
        <v>4458</v>
      </c>
      <c r="B10842" s="244" t="s">
        <v>4459</v>
      </c>
      <c r="C10842" s="244" t="s">
        <v>5700</v>
      </c>
      <c r="D10842" s="244" t="s">
        <v>3089</v>
      </c>
      <c r="E10842" s="244" t="s">
        <v>4106</v>
      </c>
      <c r="G10842" s="244" t="s">
        <v>5696</v>
      </c>
      <c r="H10842" s="244" t="s">
        <v>5697</v>
      </c>
      <c r="I10842" s="244" t="s">
        <v>1595</v>
      </c>
      <c r="J10842" s="244" t="s">
        <v>7133</v>
      </c>
      <c r="K10842" s="244" t="s">
        <v>4799</v>
      </c>
    </row>
    <row r="10843" spans="1:11" s="244" customFormat="1" ht="26" x14ac:dyDescent="0.3">
      <c r="A10843" s="244" t="s">
        <v>4458</v>
      </c>
      <c r="B10843" s="244" t="s">
        <v>4459</v>
      </c>
      <c r="C10843" s="244" t="s">
        <v>5700</v>
      </c>
      <c r="D10843" s="244" t="s">
        <v>3089</v>
      </c>
      <c r="E10843" s="244" t="s">
        <v>4106</v>
      </c>
      <c r="G10843" s="244" t="s">
        <v>5696</v>
      </c>
      <c r="H10843" s="244" t="s">
        <v>5697</v>
      </c>
      <c r="I10843" s="244" t="s">
        <v>239</v>
      </c>
      <c r="J10843" s="244" t="s">
        <v>7134</v>
      </c>
      <c r="K10843" s="244" t="s">
        <v>4799</v>
      </c>
    </row>
    <row r="10844" spans="1:11" s="244" customFormat="1" ht="26" x14ac:dyDescent="0.3">
      <c r="A10844" s="244" t="s">
        <v>4458</v>
      </c>
      <c r="B10844" s="244" t="s">
        <v>4459</v>
      </c>
      <c r="C10844" s="244" t="s">
        <v>5700</v>
      </c>
      <c r="D10844" s="244" t="s">
        <v>3089</v>
      </c>
      <c r="E10844" s="244" t="s">
        <v>4106</v>
      </c>
      <c r="G10844" s="244" t="s">
        <v>5696</v>
      </c>
      <c r="H10844" s="244" t="s">
        <v>5697</v>
      </c>
      <c r="I10844" s="244" t="s">
        <v>2996</v>
      </c>
      <c r="J10844" s="244" t="s">
        <v>7135</v>
      </c>
      <c r="K10844" s="244" t="s">
        <v>4799</v>
      </c>
    </row>
    <row r="10845" spans="1:11" s="244" customFormat="1" ht="26" x14ac:dyDescent="0.3">
      <c r="A10845" s="244" t="s">
        <v>4458</v>
      </c>
      <c r="B10845" s="244" t="s">
        <v>4459</v>
      </c>
      <c r="C10845" s="244" t="s">
        <v>5700</v>
      </c>
      <c r="D10845" s="244" t="s">
        <v>3089</v>
      </c>
      <c r="E10845" s="244" t="s">
        <v>4106</v>
      </c>
      <c r="G10845" s="244" t="s">
        <v>5696</v>
      </c>
      <c r="H10845" s="244" t="s">
        <v>5697</v>
      </c>
      <c r="I10845" s="244" t="s">
        <v>3024</v>
      </c>
      <c r="J10845" s="244" t="s">
        <v>7136</v>
      </c>
      <c r="K10845" s="244" t="s">
        <v>4799</v>
      </c>
    </row>
    <row r="10846" spans="1:11" s="244" customFormat="1" ht="26" x14ac:dyDescent="0.3">
      <c r="A10846" s="244" t="s">
        <v>4458</v>
      </c>
      <c r="B10846" s="244" t="s">
        <v>4459</v>
      </c>
      <c r="C10846" s="244" t="s">
        <v>5700</v>
      </c>
      <c r="D10846" s="244" t="s">
        <v>3089</v>
      </c>
      <c r="E10846" s="244" t="s">
        <v>4106</v>
      </c>
      <c r="G10846" s="244" t="s">
        <v>5696</v>
      </c>
      <c r="H10846" s="244" t="s">
        <v>5697</v>
      </c>
      <c r="I10846" s="244" t="s">
        <v>3068</v>
      </c>
      <c r="J10846" s="244" t="s">
        <v>7137</v>
      </c>
      <c r="K10846" s="244" t="s">
        <v>4799</v>
      </c>
    </row>
    <row r="10847" spans="1:11" s="244" customFormat="1" ht="26" x14ac:dyDescent="0.3">
      <c r="A10847" s="244" t="s">
        <v>4458</v>
      </c>
      <c r="B10847" s="244" t="s">
        <v>4459</v>
      </c>
      <c r="C10847" s="244" t="s">
        <v>5700</v>
      </c>
      <c r="D10847" s="244" t="s">
        <v>3089</v>
      </c>
      <c r="E10847" s="244" t="s">
        <v>4106</v>
      </c>
      <c r="G10847" s="244" t="s">
        <v>5696</v>
      </c>
      <c r="H10847" s="244" t="s">
        <v>5697</v>
      </c>
      <c r="I10847" s="244" t="s">
        <v>3070</v>
      </c>
      <c r="J10847" s="244" t="s">
        <v>7138</v>
      </c>
      <c r="K10847" s="244" t="s">
        <v>4799</v>
      </c>
    </row>
    <row r="10848" spans="1:11" s="244" customFormat="1" ht="26" x14ac:dyDescent="0.3">
      <c r="A10848" s="244" t="s">
        <v>4458</v>
      </c>
      <c r="B10848" s="244" t="s">
        <v>4459</v>
      </c>
      <c r="C10848" s="244" t="s">
        <v>5700</v>
      </c>
      <c r="D10848" s="244" t="s">
        <v>3089</v>
      </c>
      <c r="E10848" s="244" t="s">
        <v>4106</v>
      </c>
      <c r="G10848" s="244" t="s">
        <v>5696</v>
      </c>
      <c r="H10848" s="244" t="s">
        <v>5697</v>
      </c>
      <c r="I10848" s="244" t="s">
        <v>3073</v>
      </c>
      <c r="J10848" s="244" t="s">
        <v>7139</v>
      </c>
      <c r="K10848" s="244" t="s">
        <v>4799</v>
      </c>
    </row>
    <row r="10849" spans="1:11" s="244" customFormat="1" ht="26" x14ac:dyDescent="0.3">
      <c r="A10849" s="244" t="s">
        <v>4458</v>
      </c>
      <c r="B10849" s="244" t="s">
        <v>4459</v>
      </c>
      <c r="C10849" s="244" t="s">
        <v>5700</v>
      </c>
      <c r="D10849" s="244" t="s">
        <v>3089</v>
      </c>
      <c r="E10849" s="244" t="s">
        <v>4106</v>
      </c>
      <c r="G10849" s="244" t="s">
        <v>5696</v>
      </c>
      <c r="H10849" s="244" t="s">
        <v>5697</v>
      </c>
      <c r="I10849" s="244" t="s">
        <v>3039</v>
      </c>
      <c r="J10849" s="244" t="s">
        <v>7140</v>
      </c>
      <c r="K10849" s="244" t="s">
        <v>4799</v>
      </c>
    </row>
    <row r="10850" spans="1:11" s="244" customFormat="1" ht="26" x14ac:dyDescent="0.3">
      <c r="A10850" s="244" t="s">
        <v>4458</v>
      </c>
      <c r="B10850" s="244" t="s">
        <v>4459</v>
      </c>
      <c r="C10850" s="244" t="s">
        <v>5700</v>
      </c>
      <c r="D10850" s="244" t="s">
        <v>3089</v>
      </c>
      <c r="E10850" s="244" t="s">
        <v>4106</v>
      </c>
      <c r="G10850" s="244" t="s">
        <v>5696</v>
      </c>
      <c r="H10850" s="244" t="s">
        <v>5697</v>
      </c>
      <c r="I10850" s="244" t="s">
        <v>2841</v>
      </c>
      <c r="J10850" s="244" t="s">
        <v>7141</v>
      </c>
      <c r="K10850" s="244" t="s">
        <v>4799</v>
      </c>
    </row>
    <row r="10851" spans="1:11" s="244" customFormat="1" ht="26" x14ac:dyDescent="0.3">
      <c r="A10851" s="244" t="s">
        <v>4458</v>
      </c>
      <c r="B10851" s="244" t="s">
        <v>4459</v>
      </c>
      <c r="C10851" s="244" t="s">
        <v>5700</v>
      </c>
      <c r="D10851" s="244" t="s">
        <v>3089</v>
      </c>
      <c r="E10851" s="244" t="s">
        <v>4106</v>
      </c>
      <c r="G10851" s="244" t="s">
        <v>5696</v>
      </c>
      <c r="H10851" s="244" t="s">
        <v>5697</v>
      </c>
      <c r="I10851" s="244" t="s">
        <v>1601</v>
      </c>
      <c r="J10851" s="244" t="s">
        <v>3701</v>
      </c>
      <c r="K10851" s="244" t="s">
        <v>4799</v>
      </c>
    </row>
    <row r="10852" spans="1:11" s="244" customFormat="1" ht="26" x14ac:dyDescent="0.3">
      <c r="A10852" s="244" t="s">
        <v>4458</v>
      </c>
      <c r="B10852" s="244" t="s">
        <v>4459</v>
      </c>
      <c r="C10852" s="244" t="s">
        <v>5700</v>
      </c>
      <c r="D10852" s="244" t="s">
        <v>3089</v>
      </c>
      <c r="E10852" s="244" t="s">
        <v>4106</v>
      </c>
      <c r="G10852" s="244" t="s">
        <v>5696</v>
      </c>
      <c r="H10852" s="244" t="s">
        <v>5697</v>
      </c>
      <c r="I10852" s="244" t="s">
        <v>3391</v>
      </c>
      <c r="J10852" s="244" t="s">
        <v>7142</v>
      </c>
      <c r="K10852" s="244" t="s">
        <v>4799</v>
      </c>
    </row>
    <row r="10853" spans="1:11" s="244" customFormat="1" ht="26" x14ac:dyDescent="0.3">
      <c r="A10853" s="244" t="s">
        <v>4458</v>
      </c>
      <c r="B10853" s="244" t="s">
        <v>4459</v>
      </c>
      <c r="C10853" s="244" t="s">
        <v>5700</v>
      </c>
      <c r="D10853" s="244" t="s">
        <v>3089</v>
      </c>
      <c r="E10853" s="244" t="s">
        <v>4106</v>
      </c>
      <c r="G10853" s="244" t="s">
        <v>5696</v>
      </c>
      <c r="H10853" s="244" t="s">
        <v>5697</v>
      </c>
      <c r="I10853" s="244" t="s">
        <v>1603</v>
      </c>
      <c r="J10853" s="244" t="s">
        <v>7143</v>
      </c>
      <c r="K10853" s="244" t="s">
        <v>4799</v>
      </c>
    </row>
    <row r="10854" spans="1:11" s="244" customFormat="1" ht="26" x14ac:dyDescent="0.3">
      <c r="A10854" s="244" t="s">
        <v>4458</v>
      </c>
      <c r="B10854" s="244" t="s">
        <v>4459</v>
      </c>
      <c r="C10854" s="244" t="s">
        <v>5700</v>
      </c>
      <c r="D10854" s="244" t="s">
        <v>3089</v>
      </c>
      <c r="E10854" s="244" t="s">
        <v>4106</v>
      </c>
      <c r="G10854" s="244" t="s">
        <v>5696</v>
      </c>
      <c r="H10854" s="244" t="s">
        <v>5697</v>
      </c>
      <c r="I10854" s="244" t="s">
        <v>1605</v>
      </c>
      <c r="J10854" s="244" t="s">
        <v>7144</v>
      </c>
      <c r="K10854" s="244" t="s">
        <v>4799</v>
      </c>
    </row>
    <row r="10855" spans="1:11" s="244" customFormat="1" ht="26" x14ac:dyDescent="0.3">
      <c r="A10855" s="244" t="s">
        <v>4458</v>
      </c>
      <c r="B10855" s="244" t="s">
        <v>4459</v>
      </c>
      <c r="C10855" s="244" t="s">
        <v>5700</v>
      </c>
      <c r="D10855" s="244" t="s">
        <v>3089</v>
      </c>
      <c r="E10855" s="244" t="s">
        <v>4106</v>
      </c>
      <c r="G10855" s="244" t="s">
        <v>5696</v>
      </c>
      <c r="H10855" s="244" t="s">
        <v>5697</v>
      </c>
      <c r="I10855" s="244" t="s">
        <v>1607</v>
      </c>
      <c r="J10855" s="244" t="s">
        <v>7145</v>
      </c>
      <c r="K10855" s="244" t="s">
        <v>4799</v>
      </c>
    </row>
    <row r="10856" spans="1:11" s="244" customFormat="1" ht="26" x14ac:dyDescent="0.3">
      <c r="A10856" s="244" t="s">
        <v>4458</v>
      </c>
      <c r="B10856" s="244" t="s">
        <v>4459</v>
      </c>
      <c r="C10856" s="244" t="s">
        <v>5700</v>
      </c>
      <c r="D10856" s="244" t="s">
        <v>3089</v>
      </c>
      <c r="E10856" s="244" t="s">
        <v>4106</v>
      </c>
      <c r="G10856" s="244" t="s">
        <v>5696</v>
      </c>
      <c r="H10856" s="244" t="s">
        <v>5697</v>
      </c>
      <c r="I10856" s="244" t="s">
        <v>1609</v>
      </c>
      <c r="J10856" s="244" t="s">
        <v>7146</v>
      </c>
      <c r="K10856" s="244" t="s">
        <v>4799</v>
      </c>
    </row>
    <row r="10857" spans="1:11" s="244" customFormat="1" ht="26" x14ac:dyDescent="0.3">
      <c r="A10857" s="244" t="s">
        <v>4458</v>
      </c>
      <c r="B10857" s="244" t="s">
        <v>4459</v>
      </c>
      <c r="C10857" s="244" t="s">
        <v>5700</v>
      </c>
      <c r="D10857" s="244" t="s">
        <v>3089</v>
      </c>
      <c r="E10857" s="244" t="s">
        <v>4106</v>
      </c>
      <c r="G10857" s="244" t="s">
        <v>5696</v>
      </c>
      <c r="H10857" s="244" t="s">
        <v>5697</v>
      </c>
      <c r="I10857" s="244" t="s">
        <v>1611</v>
      </c>
      <c r="J10857" s="244" t="s">
        <v>7147</v>
      </c>
      <c r="K10857" s="244" t="s">
        <v>4799</v>
      </c>
    </row>
    <row r="10858" spans="1:11" s="244" customFormat="1" ht="26" x14ac:dyDescent="0.3">
      <c r="A10858" s="244" t="s">
        <v>4458</v>
      </c>
      <c r="B10858" s="244" t="s">
        <v>4459</v>
      </c>
      <c r="C10858" s="244" t="s">
        <v>5700</v>
      </c>
      <c r="D10858" s="244" t="s">
        <v>3089</v>
      </c>
      <c r="E10858" s="244" t="s">
        <v>4106</v>
      </c>
      <c r="G10858" s="244" t="s">
        <v>5696</v>
      </c>
      <c r="H10858" s="244" t="s">
        <v>5697</v>
      </c>
      <c r="I10858" s="244" t="s">
        <v>1613</v>
      </c>
      <c r="J10858" s="244" t="s">
        <v>6921</v>
      </c>
      <c r="K10858" s="244" t="s">
        <v>4799</v>
      </c>
    </row>
    <row r="10859" spans="1:11" s="244" customFormat="1" ht="26" x14ac:dyDescent="0.3">
      <c r="A10859" s="244" t="s">
        <v>4458</v>
      </c>
      <c r="B10859" s="244" t="s">
        <v>4459</v>
      </c>
      <c r="C10859" s="244" t="s">
        <v>5700</v>
      </c>
      <c r="D10859" s="244" t="s">
        <v>3089</v>
      </c>
      <c r="E10859" s="244" t="s">
        <v>4106</v>
      </c>
      <c r="G10859" s="244" t="s">
        <v>5696</v>
      </c>
      <c r="H10859" s="244" t="s">
        <v>5697</v>
      </c>
      <c r="I10859" s="244" t="s">
        <v>1615</v>
      </c>
      <c r="J10859" s="244" t="s">
        <v>7148</v>
      </c>
      <c r="K10859" s="244" t="s">
        <v>4799</v>
      </c>
    </row>
    <row r="10860" spans="1:11" s="244" customFormat="1" ht="26" x14ac:dyDescent="0.3">
      <c r="A10860" s="244" t="s">
        <v>4458</v>
      </c>
      <c r="B10860" s="244" t="s">
        <v>4459</v>
      </c>
      <c r="C10860" s="244" t="s">
        <v>5700</v>
      </c>
      <c r="D10860" s="244" t="s">
        <v>3089</v>
      </c>
      <c r="E10860" s="244" t="s">
        <v>4106</v>
      </c>
      <c r="G10860" s="244" t="s">
        <v>5696</v>
      </c>
      <c r="H10860" s="244" t="s">
        <v>5697</v>
      </c>
      <c r="I10860" s="244" t="s">
        <v>1617</v>
      </c>
      <c r="J10860" s="244" t="s">
        <v>7149</v>
      </c>
      <c r="K10860" s="244" t="s">
        <v>4799</v>
      </c>
    </row>
    <row r="10861" spans="1:11" s="244" customFormat="1" ht="26" x14ac:dyDescent="0.3">
      <c r="A10861" s="244" t="s">
        <v>4458</v>
      </c>
      <c r="B10861" s="244" t="s">
        <v>4459</v>
      </c>
      <c r="C10861" s="244" t="s">
        <v>5700</v>
      </c>
      <c r="D10861" s="244" t="s">
        <v>3089</v>
      </c>
      <c r="E10861" s="244" t="s">
        <v>4106</v>
      </c>
      <c r="G10861" s="244" t="s">
        <v>5696</v>
      </c>
      <c r="H10861" s="244" t="s">
        <v>5697</v>
      </c>
      <c r="I10861" s="244" t="s">
        <v>1619</v>
      </c>
      <c r="J10861" s="244" t="s">
        <v>7150</v>
      </c>
      <c r="K10861" s="244" t="s">
        <v>4799</v>
      </c>
    </row>
    <row r="10862" spans="1:11" s="244" customFormat="1" ht="26" x14ac:dyDescent="0.3">
      <c r="A10862" s="244" t="s">
        <v>4458</v>
      </c>
      <c r="B10862" s="244" t="s">
        <v>4459</v>
      </c>
      <c r="C10862" s="244" t="s">
        <v>5700</v>
      </c>
      <c r="D10862" s="244" t="s">
        <v>3089</v>
      </c>
      <c r="E10862" s="244" t="s">
        <v>4106</v>
      </c>
      <c r="G10862" s="244" t="s">
        <v>5696</v>
      </c>
      <c r="H10862" s="244" t="s">
        <v>5697</v>
      </c>
      <c r="I10862" s="244" t="s">
        <v>3402</v>
      </c>
      <c r="J10862" s="244" t="s">
        <v>7151</v>
      </c>
      <c r="K10862" s="244" t="s">
        <v>4799</v>
      </c>
    </row>
    <row r="10863" spans="1:11" s="244" customFormat="1" ht="26" x14ac:dyDescent="0.3">
      <c r="A10863" s="244" t="s">
        <v>4458</v>
      </c>
      <c r="B10863" s="244" t="s">
        <v>4459</v>
      </c>
      <c r="C10863" s="244" t="s">
        <v>5700</v>
      </c>
      <c r="D10863" s="244" t="s">
        <v>3089</v>
      </c>
      <c r="E10863" s="244" t="s">
        <v>4106</v>
      </c>
      <c r="G10863" s="244" t="s">
        <v>5696</v>
      </c>
      <c r="H10863" s="244" t="s">
        <v>5697</v>
      </c>
      <c r="I10863" s="244" t="s">
        <v>3404</v>
      </c>
      <c r="J10863" s="244" t="s">
        <v>7152</v>
      </c>
      <c r="K10863" s="244" t="s">
        <v>4799</v>
      </c>
    </row>
    <row r="10864" spans="1:11" s="244" customFormat="1" ht="26" x14ac:dyDescent="0.3">
      <c r="A10864" s="244" t="s">
        <v>4458</v>
      </c>
      <c r="B10864" s="244" t="s">
        <v>4459</v>
      </c>
      <c r="C10864" s="244" t="s">
        <v>5700</v>
      </c>
      <c r="D10864" s="244" t="s">
        <v>3089</v>
      </c>
      <c r="E10864" s="244" t="s">
        <v>4106</v>
      </c>
      <c r="G10864" s="244" t="s">
        <v>5696</v>
      </c>
      <c r="H10864" s="244" t="s">
        <v>5697</v>
      </c>
      <c r="I10864" s="244" t="s">
        <v>1621</v>
      </c>
      <c r="J10864" s="244" t="s">
        <v>7153</v>
      </c>
      <c r="K10864" s="244" t="s">
        <v>4799</v>
      </c>
    </row>
    <row r="10865" spans="1:11" s="244" customFormat="1" ht="26" x14ac:dyDescent="0.3">
      <c r="A10865" s="244" t="s">
        <v>4458</v>
      </c>
      <c r="B10865" s="244" t="s">
        <v>4459</v>
      </c>
      <c r="C10865" s="244" t="s">
        <v>5700</v>
      </c>
      <c r="D10865" s="244" t="s">
        <v>3089</v>
      </c>
      <c r="E10865" s="244" t="s">
        <v>4106</v>
      </c>
      <c r="G10865" s="244" t="s">
        <v>5696</v>
      </c>
      <c r="H10865" s="244" t="s">
        <v>5697</v>
      </c>
      <c r="I10865" s="244" t="s">
        <v>3013</v>
      </c>
      <c r="J10865" s="244" t="s">
        <v>7154</v>
      </c>
      <c r="K10865" s="244" t="s">
        <v>4799</v>
      </c>
    </row>
    <row r="10866" spans="1:11" s="244" customFormat="1" ht="26" x14ac:dyDescent="0.3">
      <c r="A10866" s="244" t="s">
        <v>4458</v>
      </c>
      <c r="B10866" s="244" t="s">
        <v>4459</v>
      </c>
      <c r="C10866" s="244" t="s">
        <v>5700</v>
      </c>
      <c r="D10866" s="244" t="s">
        <v>3089</v>
      </c>
      <c r="E10866" s="244" t="s">
        <v>4106</v>
      </c>
      <c r="G10866" s="244" t="s">
        <v>5696</v>
      </c>
      <c r="H10866" s="244" t="s">
        <v>5697</v>
      </c>
      <c r="I10866" s="244" t="s">
        <v>3017</v>
      </c>
      <c r="J10866" s="244" t="s">
        <v>7155</v>
      </c>
      <c r="K10866" s="244" t="s">
        <v>4799</v>
      </c>
    </row>
    <row r="10867" spans="1:11" s="244" customFormat="1" ht="26" x14ac:dyDescent="0.3">
      <c r="A10867" s="244" t="s">
        <v>4458</v>
      </c>
      <c r="B10867" s="244" t="s">
        <v>4459</v>
      </c>
      <c r="C10867" s="244" t="s">
        <v>5700</v>
      </c>
      <c r="D10867" s="244" t="s">
        <v>3089</v>
      </c>
      <c r="E10867" s="244" t="s">
        <v>4106</v>
      </c>
      <c r="G10867" s="244" t="s">
        <v>5696</v>
      </c>
      <c r="H10867" s="244" t="s">
        <v>5697</v>
      </c>
      <c r="I10867" s="244" t="s">
        <v>3020</v>
      </c>
      <c r="J10867" s="244" t="s">
        <v>7156</v>
      </c>
      <c r="K10867" s="244" t="s">
        <v>4799</v>
      </c>
    </row>
    <row r="10868" spans="1:11" s="244" customFormat="1" ht="26" x14ac:dyDescent="0.3">
      <c r="A10868" s="244" t="s">
        <v>4458</v>
      </c>
      <c r="B10868" s="244" t="s">
        <v>4459</v>
      </c>
      <c r="C10868" s="244" t="s">
        <v>5700</v>
      </c>
      <c r="D10868" s="244" t="s">
        <v>3089</v>
      </c>
      <c r="E10868" s="244" t="s">
        <v>4106</v>
      </c>
      <c r="G10868" s="244" t="s">
        <v>5696</v>
      </c>
      <c r="H10868" s="244" t="s">
        <v>5697</v>
      </c>
      <c r="I10868" s="244" t="s">
        <v>3033</v>
      </c>
      <c r="J10868" s="244" t="s">
        <v>7157</v>
      </c>
      <c r="K10868" s="244" t="s">
        <v>4799</v>
      </c>
    </row>
    <row r="10869" spans="1:11" s="244" customFormat="1" ht="26" x14ac:dyDescent="0.3">
      <c r="A10869" s="244" t="s">
        <v>4458</v>
      </c>
      <c r="B10869" s="244" t="s">
        <v>4459</v>
      </c>
      <c r="C10869" s="244" t="s">
        <v>5700</v>
      </c>
      <c r="D10869" s="244" t="s">
        <v>3089</v>
      </c>
      <c r="E10869" s="244" t="s">
        <v>4106</v>
      </c>
      <c r="G10869" s="244" t="s">
        <v>5696</v>
      </c>
      <c r="H10869" s="244" t="s">
        <v>5697</v>
      </c>
      <c r="I10869" s="244" t="s">
        <v>3057</v>
      </c>
      <c r="J10869" s="244" t="s">
        <v>7158</v>
      </c>
      <c r="K10869" s="244" t="s">
        <v>4799</v>
      </c>
    </row>
    <row r="10870" spans="1:11" s="244" customFormat="1" ht="26" x14ac:dyDescent="0.3">
      <c r="A10870" s="244" t="s">
        <v>4458</v>
      </c>
      <c r="B10870" s="244" t="s">
        <v>4459</v>
      </c>
      <c r="C10870" s="244" t="s">
        <v>5700</v>
      </c>
      <c r="D10870" s="244" t="s">
        <v>3089</v>
      </c>
      <c r="E10870" s="244" t="s">
        <v>4106</v>
      </c>
      <c r="G10870" s="244" t="s">
        <v>5696</v>
      </c>
      <c r="H10870" s="244" t="s">
        <v>5697</v>
      </c>
      <c r="I10870" s="244" t="s">
        <v>2354</v>
      </c>
      <c r="J10870" s="244" t="s">
        <v>7159</v>
      </c>
      <c r="K10870" s="244" t="s">
        <v>4799</v>
      </c>
    </row>
    <row r="10871" spans="1:11" s="244" customFormat="1" ht="26" x14ac:dyDescent="0.3">
      <c r="A10871" s="244" t="s">
        <v>4458</v>
      </c>
      <c r="B10871" s="244" t="s">
        <v>4459</v>
      </c>
      <c r="C10871" s="244" t="s">
        <v>5700</v>
      </c>
      <c r="D10871" s="244" t="s">
        <v>3089</v>
      </c>
      <c r="E10871" s="244" t="s">
        <v>4106</v>
      </c>
      <c r="G10871" s="244" t="s">
        <v>5696</v>
      </c>
      <c r="H10871" s="244" t="s">
        <v>5697</v>
      </c>
      <c r="I10871" s="244" t="s">
        <v>3413</v>
      </c>
      <c r="J10871" s="244" t="s">
        <v>7160</v>
      </c>
      <c r="K10871" s="244" t="s">
        <v>4799</v>
      </c>
    </row>
    <row r="10872" spans="1:11" s="244" customFormat="1" ht="26" x14ac:dyDescent="0.3">
      <c r="A10872" s="244" t="s">
        <v>4458</v>
      </c>
      <c r="B10872" s="244" t="s">
        <v>4459</v>
      </c>
      <c r="C10872" s="244" t="s">
        <v>5700</v>
      </c>
      <c r="D10872" s="244" t="s">
        <v>3089</v>
      </c>
      <c r="E10872" s="244" t="s">
        <v>4106</v>
      </c>
      <c r="G10872" s="244" t="s">
        <v>5696</v>
      </c>
      <c r="H10872" s="244" t="s">
        <v>5697</v>
      </c>
      <c r="I10872" s="244" t="s">
        <v>2356</v>
      </c>
      <c r="J10872" s="244" t="s">
        <v>7161</v>
      </c>
      <c r="K10872" s="244" t="s">
        <v>4799</v>
      </c>
    </row>
    <row r="10873" spans="1:11" s="244" customFormat="1" ht="26" x14ac:dyDescent="0.3">
      <c r="A10873" s="244" t="s">
        <v>4458</v>
      </c>
      <c r="B10873" s="244" t="s">
        <v>4459</v>
      </c>
      <c r="C10873" s="244" t="s">
        <v>5700</v>
      </c>
      <c r="D10873" s="244" t="s">
        <v>3089</v>
      </c>
      <c r="E10873" s="244" t="s">
        <v>4106</v>
      </c>
      <c r="G10873" s="244" t="s">
        <v>5696</v>
      </c>
      <c r="H10873" s="244" t="s">
        <v>5697</v>
      </c>
      <c r="I10873" s="244" t="s">
        <v>3059</v>
      </c>
      <c r="J10873" s="244" t="s">
        <v>7162</v>
      </c>
      <c r="K10873" s="244" t="s">
        <v>4799</v>
      </c>
    </row>
    <row r="10874" spans="1:11" s="244" customFormat="1" ht="26" x14ac:dyDescent="0.3">
      <c r="A10874" s="244" t="s">
        <v>4458</v>
      </c>
      <c r="B10874" s="244" t="s">
        <v>4459</v>
      </c>
      <c r="C10874" s="244" t="s">
        <v>5700</v>
      </c>
      <c r="D10874" s="244" t="s">
        <v>3089</v>
      </c>
      <c r="E10874" s="244" t="s">
        <v>4106</v>
      </c>
      <c r="G10874" s="244" t="s">
        <v>5696</v>
      </c>
      <c r="H10874" s="244" t="s">
        <v>5697</v>
      </c>
      <c r="I10874" s="244" t="s">
        <v>2359</v>
      </c>
      <c r="J10874" s="244" t="s">
        <v>7163</v>
      </c>
      <c r="K10874" s="244" t="s">
        <v>4799</v>
      </c>
    </row>
    <row r="10875" spans="1:11" s="244" customFormat="1" ht="26" x14ac:dyDescent="0.3">
      <c r="A10875" s="244" t="s">
        <v>4458</v>
      </c>
      <c r="B10875" s="244" t="s">
        <v>4459</v>
      </c>
      <c r="C10875" s="244" t="s">
        <v>5700</v>
      </c>
      <c r="D10875" s="244" t="s">
        <v>3089</v>
      </c>
      <c r="E10875" s="244" t="s">
        <v>4106</v>
      </c>
      <c r="G10875" s="244" t="s">
        <v>5696</v>
      </c>
      <c r="H10875" s="244" t="s">
        <v>5697</v>
      </c>
      <c r="I10875" s="244" t="s">
        <v>2361</v>
      </c>
      <c r="J10875" s="244" t="s">
        <v>7164</v>
      </c>
      <c r="K10875" s="244" t="s">
        <v>4799</v>
      </c>
    </row>
    <row r="10876" spans="1:11" s="244" customFormat="1" ht="26" x14ac:dyDescent="0.3">
      <c r="A10876" s="244" t="s">
        <v>4458</v>
      </c>
      <c r="B10876" s="244" t="s">
        <v>4459</v>
      </c>
      <c r="C10876" s="244" t="s">
        <v>5700</v>
      </c>
      <c r="D10876" s="244" t="s">
        <v>3089</v>
      </c>
      <c r="E10876" s="244" t="s">
        <v>4106</v>
      </c>
      <c r="G10876" s="244" t="s">
        <v>5696</v>
      </c>
      <c r="H10876" s="244" t="s">
        <v>5697</v>
      </c>
      <c r="I10876" s="244" t="s">
        <v>2363</v>
      </c>
      <c r="J10876" s="244" t="s">
        <v>7165</v>
      </c>
      <c r="K10876" s="244" t="s">
        <v>4799</v>
      </c>
    </row>
    <row r="10877" spans="1:11" s="244" customFormat="1" ht="26" x14ac:dyDescent="0.3">
      <c r="A10877" s="244" t="s">
        <v>4458</v>
      </c>
      <c r="B10877" s="244" t="s">
        <v>4459</v>
      </c>
      <c r="C10877" s="244" t="s">
        <v>5700</v>
      </c>
      <c r="D10877" s="244" t="s">
        <v>3089</v>
      </c>
      <c r="E10877" s="244" t="s">
        <v>4106</v>
      </c>
      <c r="G10877" s="244" t="s">
        <v>5696</v>
      </c>
      <c r="H10877" s="244" t="s">
        <v>5697</v>
      </c>
      <c r="I10877" s="244" t="s">
        <v>2365</v>
      </c>
      <c r="J10877" s="244" t="s">
        <v>7166</v>
      </c>
      <c r="K10877" s="244" t="s">
        <v>4799</v>
      </c>
    </row>
    <row r="10878" spans="1:11" s="244" customFormat="1" ht="26" x14ac:dyDescent="0.3">
      <c r="A10878" s="244" t="s">
        <v>4458</v>
      </c>
      <c r="B10878" s="244" t="s">
        <v>4459</v>
      </c>
      <c r="C10878" s="244" t="s">
        <v>5700</v>
      </c>
      <c r="D10878" s="244" t="s">
        <v>3089</v>
      </c>
      <c r="E10878" s="244" t="s">
        <v>4106</v>
      </c>
      <c r="G10878" s="244" t="s">
        <v>5696</v>
      </c>
      <c r="H10878" s="244" t="s">
        <v>5697</v>
      </c>
      <c r="I10878" s="244" t="s">
        <v>2367</v>
      </c>
      <c r="J10878" s="244" t="s">
        <v>7167</v>
      </c>
      <c r="K10878" s="244" t="s">
        <v>4799</v>
      </c>
    </row>
    <row r="10879" spans="1:11" s="244" customFormat="1" ht="26" x14ac:dyDescent="0.3">
      <c r="A10879" s="244" t="s">
        <v>4458</v>
      </c>
      <c r="B10879" s="244" t="s">
        <v>4459</v>
      </c>
      <c r="C10879" s="244" t="s">
        <v>5700</v>
      </c>
      <c r="D10879" s="244" t="s">
        <v>3089</v>
      </c>
      <c r="E10879" s="244" t="s">
        <v>4106</v>
      </c>
      <c r="G10879" s="244" t="s">
        <v>5696</v>
      </c>
      <c r="H10879" s="244" t="s">
        <v>5697</v>
      </c>
      <c r="I10879" s="244" t="s">
        <v>2369</v>
      </c>
      <c r="J10879" s="244" t="s">
        <v>6922</v>
      </c>
      <c r="K10879" s="244" t="s">
        <v>4799</v>
      </c>
    </row>
    <row r="10880" spans="1:11" s="244" customFormat="1" ht="26" x14ac:dyDescent="0.3">
      <c r="A10880" s="244" t="s">
        <v>4458</v>
      </c>
      <c r="B10880" s="244" t="s">
        <v>4459</v>
      </c>
      <c r="C10880" s="244" t="s">
        <v>5700</v>
      </c>
      <c r="D10880" s="244" t="s">
        <v>3089</v>
      </c>
      <c r="E10880" s="244" t="s">
        <v>4106</v>
      </c>
      <c r="G10880" s="244" t="s">
        <v>5696</v>
      </c>
      <c r="H10880" s="244" t="s">
        <v>5697</v>
      </c>
      <c r="I10880" s="244" t="s">
        <v>2371</v>
      </c>
      <c r="J10880" s="244" t="s">
        <v>6160</v>
      </c>
      <c r="K10880" s="244" t="s">
        <v>4799</v>
      </c>
    </row>
    <row r="10881" spans="1:11" s="244" customFormat="1" ht="26" x14ac:dyDescent="0.3">
      <c r="A10881" s="244" t="s">
        <v>4458</v>
      </c>
      <c r="B10881" s="244" t="s">
        <v>4459</v>
      </c>
      <c r="C10881" s="244" t="s">
        <v>5700</v>
      </c>
      <c r="D10881" s="244" t="s">
        <v>3089</v>
      </c>
      <c r="E10881" s="244" t="s">
        <v>4106</v>
      </c>
      <c r="G10881" s="244" t="s">
        <v>5696</v>
      </c>
      <c r="H10881" s="244" t="s">
        <v>5697</v>
      </c>
      <c r="I10881" s="244" t="s">
        <v>2373</v>
      </c>
      <c r="J10881" s="244" t="s">
        <v>3682</v>
      </c>
      <c r="K10881" s="244" t="s">
        <v>4799</v>
      </c>
    </row>
    <row r="10882" spans="1:11" s="244" customFormat="1" ht="26" x14ac:dyDescent="0.3">
      <c r="A10882" s="244" t="s">
        <v>4458</v>
      </c>
      <c r="B10882" s="244" t="s">
        <v>4459</v>
      </c>
      <c r="C10882" s="244" t="s">
        <v>5700</v>
      </c>
      <c r="D10882" s="244" t="s">
        <v>3089</v>
      </c>
      <c r="E10882" s="244" t="s">
        <v>4106</v>
      </c>
      <c r="G10882" s="244" t="s">
        <v>5696</v>
      </c>
      <c r="H10882" s="244" t="s">
        <v>5697</v>
      </c>
      <c r="I10882" s="244" t="s">
        <v>1820</v>
      </c>
      <c r="J10882" s="244" t="s">
        <v>4644</v>
      </c>
      <c r="K10882" s="244" t="s">
        <v>4799</v>
      </c>
    </row>
    <row r="10883" spans="1:11" s="244" customFormat="1" ht="26" x14ac:dyDescent="0.3">
      <c r="A10883" s="244" t="s">
        <v>4458</v>
      </c>
      <c r="B10883" s="244" t="s">
        <v>4459</v>
      </c>
      <c r="C10883" s="244" t="s">
        <v>5700</v>
      </c>
      <c r="D10883" s="244" t="s">
        <v>3089</v>
      </c>
      <c r="E10883" s="244" t="s">
        <v>4106</v>
      </c>
      <c r="G10883" s="244" t="s">
        <v>5696</v>
      </c>
      <c r="H10883" s="244" t="s">
        <v>5697</v>
      </c>
      <c r="I10883" s="244" t="s">
        <v>2378</v>
      </c>
      <c r="J10883" s="244" t="s">
        <v>7272</v>
      </c>
      <c r="K10883" s="244" t="s">
        <v>4799</v>
      </c>
    </row>
    <row r="10884" spans="1:11" s="244" customFormat="1" ht="26" x14ac:dyDescent="0.3">
      <c r="A10884" s="244" t="s">
        <v>4458</v>
      </c>
      <c r="B10884" s="244" t="s">
        <v>4459</v>
      </c>
      <c r="C10884" s="244" t="s">
        <v>5700</v>
      </c>
      <c r="D10884" s="244" t="s">
        <v>3089</v>
      </c>
      <c r="E10884" s="244" t="s">
        <v>4106</v>
      </c>
      <c r="G10884" s="244" t="s">
        <v>5696</v>
      </c>
      <c r="H10884" s="244" t="s">
        <v>5697</v>
      </c>
      <c r="I10884" s="244" t="s">
        <v>2380</v>
      </c>
      <c r="J10884" s="244" t="s">
        <v>4543</v>
      </c>
      <c r="K10884" s="244" t="s">
        <v>4799</v>
      </c>
    </row>
    <row r="10885" spans="1:11" s="244" customFormat="1" ht="26" x14ac:dyDescent="0.3">
      <c r="A10885" s="244" t="s">
        <v>4458</v>
      </c>
      <c r="B10885" s="244" t="s">
        <v>4459</v>
      </c>
      <c r="C10885" s="244" t="s">
        <v>5700</v>
      </c>
      <c r="D10885" s="244" t="s">
        <v>3089</v>
      </c>
      <c r="E10885" s="244" t="s">
        <v>4106</v>
      </c>
      <c r="G10885" s="244" t="s">
        <v>5696</v>
      </c>
      <c r="H10885" s="244" t="s">
        <v>5697</v>
      </c>
      <c r="I10885" s="244" t="s">
        <v>2382</v>
      </c>
      <c r="J10885" s="244" t="s">
        <v>7273</v>
      </c>
      <c r="K10885" s="244" t="s">
        <v>4799</v>
      </c>
    </row>
    <row r="10886" spans="1:11" s="244" customFormat="1" ht="26" x14ac:dyDescent="0.3">
      <c r="A10886" s="244" t="s">
        <v>4458</v>
      </c>
      <c r="B10886" s="244" t="s">
        <v>4459</v>
      </c>
      <c r="C10886" s="244" t="s">
        <v>5700</v>
      </c>
      <c r="D10886" s="244" t="s">
        <v>3089</v>
      </c>
      <c r="E10886" s="244" t="s">
        <v>4106</v>
      </c>
      <c r="G10886" s="244" t="s">
        <v>5696</v>
      </c>
      <c r="H10886" s="244" t="s">
        <v>5697</v>
      </c>
      <c r="I10886" s="244" t="s">
        <v>2384</v>
      </c>
      <c r="J10886" s="244" t="s">
        <v>7274</v>
      </c>
      <c r="K10886" s="244" t="s">
        <v>4799</v>
      </c>
    </row>
    <row r="10887" spans="1:11" s="244" customFormat="1" ht="26" x14ac:dyDescent="0.3">
      <c r="A10887" s="244" t="s">
        <v>4458</v>
      </c>
      <c r="B10887" s="244" t="s">
        <v>4459</v>
      </c>
      <c r="C10887" s="244" t="s">
        <v>5700</v>
      </c>
      <c r="D10887" s="244" t="s">
        <v>3089</v>
      </c>
      <c r="E10887" s="244" t="s">
        <v>4106</v>
      </c>
      <c r="G10887" s="244" t="s">
        <v>5696</v>
      </c>
      <c r="H10887" s="244" t="s">
        <v>5697</v>
      </c>
      <c r="I10887" s="244" t="s">
        <v>2386</v>
      </c>
      <c r="J10887" s="244" t="s">
        <v>7275</v>
      </c>
      <c r="K10887" s="244" t="s">
        <v>4799</v>
      </c>
    </row>
    <row r="10888" spans="1:11" s="244" customFormat="1" ht="26" x14ac:dyDescent="0.3">
      <c r="A10888" s="244" t="s">
        <v>4458</v>
      </c>
      <c r="B10888" s="244" t="s">
        <v>4459</v>
      </c>
      <c r="C10888" s="244" t="s">
        <v>5700</v>
      </c>
      <c r="D10888" s="244" t="s">
        <v>3089</v>
      </c>
      <c r="E10888" s="244" t="s">
        <v>4106</v>
      </c>
      <c r="G10888" s="244" t="s">
        <v>5696</v>
      </c>
      <c r="H10888" s="244" t="s">
        <v>5697</v>
      </c>
      <c r="I10888" s="244" t="s">
        <v>2388</v>
      </c>
      <c r="J10888" s="244" t="s">
        <v>7276</v>
      </c>
      <c r="K10888" s="244" t="s">
        <v>4799</v>
      </c>
    </row>
    <row r="10889" spans="1:11" s="244" customFormat="1" ht="26" x14ac:dyDescent="0.3">
      <c r="A10889" s="244" t="s">
        <v>4458</v>
      </c>
      <c r="B10889" s="244" t="s">
        <v>4459</v>
      </c>
      <c r="C10889" s="244" t="s">
        <v>5700</v>
      </c>
      <c r="D10889" s="244" t="s">
        <v>3089</v>
      </c>
      <c r="E10889" s="244" t="s">
        <v>4106</v>
      </c>
      <c r="G10889" s="244" t="s">
        <v>5696</v>
      </c>
      <c r="H10889" s="244" t="s">
        <v>5697</v>
      </c>
      <c r="I10889" s="244" t="s">
        <v>2390</v>
      </c>
      <c r="J10889" s="244" t="s">
        <v>7277</v>
      </c>
      <c r="K10889" s="244" t="s">
        <v>4799</v>
      </c>
    </row>
    <row r="10890" spans="1:11" s="244" customFormat="1" ht="26" x14ac:dyDescent="0.3">
      <c r="A10890" s="244" t="s">
        <v>4458</v>
      </c>
      <c r="B10890" s="244" t="s">
        <v>4459</v>
      </c>
      <c r="C10890" s="244" t="s">
        <v>5700</v>
      </c>
      <c r="D10890" s="244" t="s">
        <v>3089</v>
      </c>
      <c r="E10890" s="244" t="s">
        <v>4106</v>
      </c>
      <c r="G10890" s="244" t="s">
        <v>5696</v>
      </c>
      <c r="H10890" s="244" t="s">
        <v>5697</v>
      </c>
      <c r="I10890" s="244" t="s">
        <v>2392</v>
      </c>
      <c r="J10890" s="244" t="s">
        <v>7278</v>
      </c>
      <c r="K10890" s="244" t="s">
        <v>4799</v>
      </c>
    </row>
    <row r="10891" spans="1:11" s="244" customFormat="1" ht="26" x14ac:dyDescent="0.3">
      <c r="A10891" s="244" t="s">
        <v>4458</v>
      </c>
      <c r="B10891" s="244" t="s">
        <v>4459</v>
      </c>
      <c r="C10891" s="244" t="s">
        <v>5700</v>
      </c>
      <c r="D10891" s="244" t="s">
        <v>3089</v>
      </c>
      <c r="E10891" s="244" t="s">
        <v>4106</v>
      </c>
      <c r="G10891" s="244" t="s">
        <v>5696</v>
      </c>
      <c r="H10891" s="244" t="s">
        <v>5697</v>
      </c>
      <c r="I10891" s="244" t="s">
        <v>3435</v>
      </c>
      <c r="J10891" s="244" t="s">
        <v>7279</v>
      </c>
      <c r="K10891" s="244" t="s">
        <v>4799</v>
      </c>
    </row>
    <row r="10892" spans="1:11" s="244" customFormat="1" ht="26" x14ac:dyDescent="0.3">
      <c r="A10892" s="244" t="s">
        <v>4458</v>
      </c>
      <c r="B10892" s="244" t="s">
        <v>4459</v>
      </c>
      <c r="C10892" s="244" t="s">
        <v>5700</v>
      </c>
      <c r="D10892" s="244" t="s">
        <v>3089</v>
      </c>
      <c r="E10892" s="244" t="s">
        <v>4106</v>
      </c>
      <c r="G10892" s="244" t="s">
        <v>5696</v>
      </c>
      <c r="H10892" s="244" t="s">
        <v>5697</v>
      </c>
      <c r="I10892" s="244" t="s">
        <v>1548</v>
      </c>
      <c r="J10892" s="244" t="s">
        <v>7280</v>
      </c>
      <c r="K10892" s="244" t="s">
        <v>4799</v>
      </c>
    </row>
    <row r="10893" spans="1:11" s="244" customFormat="1" ht="26" x14ac:dyDescent="0.3">
      <c r="A10893" s="244" t="s">
        <v>4458</v>
      </c>
      <c r="B10893" s="244" t="s">
        <v>4459</v>
      </c>
      <c r="C10893" s="244" t="s">
        <v>5700</v>
      </c>
      <c r="D10893" s="244" t="s">
        <v>3089</v>
      </c>
      <c r="E10893" s="244" t="s">
        <v>4106</v>
      </c>
      <c r="G10893" s="244" t="s">
        <v>5696</v>
      </c>
      <c r="H10893" s="244" t="s">
        <v>5697</v>
      </c>
      <c r="I10893" s="244" t="s">
        <v>2395</v>
      </c>
      <c r="J10893" s="244" t="s">
        <v>7281</v>
      </c>
      <c r="K10893" s="244" t="s">
        <v>4799</v>
      </c>
    </row>
    <row r="10894" spans="1:11" s="244" customFormat="1" ht="26" x14ac:dyDescent="0.3">
      <c r="A10894" s="244" t="s">
        <v>4458</v>
      </c>
      <c r="B10894" s="244" t="s">
        <v>4459</v>
      </c>
      <c r="C10894" s="244" t="s">
        <v>5700</v>
      </c>
      <c r="D10894" s="244" t="s">
        <v>3089</v>
      </c>
      <c r="E10894" s="244" t="s">
        <v>4106</v>
      </c>
      <c r="G10894" s="244" t="s">
        <v>5696</v>
      </c>
      <c r="H10894" s="244" t="s">
        <v>5697</v>
      </c>
      <c r="I10894" s="244" t="s">
        <v>3439</v>
      </c>
      <c r="J10894" s="244" t="s">
        <v>1964</v>
      </c>
      <c r="K10894" s="244" t="s">
        <v>4799</v>
      </c>
    </row>
    <row r="10895" spans="1:11" s="244" customFormat="1" ht="26" x14ac:dyDescent="0.3">
      <c r="A10895" s="244" t="s">
        <v>4458</v>
      </c>
      <c r="B10895" s="244" t="s">
        <v>4459</v>
      </c>
      <c r="C10895" s="244" t="s">
        <v>5700</v>
      </c>
      <c r="D10895" s="244" t="s">
        <v>3089</v>
      </c>
      <c r="E10895" s="244" t="s">
        <v>4106</v>
      </c>
      <c r="G10895" s="244" t="s">
        <v>5696</v>
      </c>
      <c r="H10895" s="244" t="s">
        <v>5697</v>
      </c>
      <c r="I10895" s="244" t="s">
        <v>2397</v>
      </c>
      <c r="J10895" s="244" t="s">
        <v>7282</v>
      </c>
      <c r="K10895" s="244" t="s">
        <v>4799</v>
      </c>
    </row>
    <row r="10896" spans="1:11" s="244" customFormat="1" ht="26" x14ac:dyDescent="0.3">
      <c r="A10896" s="244" t="s">
        <v>4458</v>
      </c>
      <c r="B10896" s="244" t="s">
        <v>4459</v>
      </c>
      <c r="C10896" s="244" t="s">
        <v>5700</v>
      </c>
      <c r="D10896" s="244" t="s">
        <v>3089</v>
      </c>
      <c r="E10896" s="244" t="s">
        <v>4106</v>
      </c>
      <c r="G10896" s="244" t="s">
        <v>5696</v>
      </c>
      <c r="H10896" s="244" t="s">
        <v>5697</v>
      </c>
      <c r="I10896" s="244" t="s">
        <v>2399</v>
      </c>
      <c r="J10896" s="244" t="s">
        <v>7283</v>
      </c>
      <c r="K10896" s="244" t="s">
        <v>4799</v>
      </c>
    </row>
    <row r="10897" spans="1:11" s="244" customFormat="1" ht="26" x14ac:dyDescent="0.3">
      <c r="A10897" s="244" t="s">
        <v>4458</v>
      </c>
      <c r="B10897" s="244" t="s">
        <v>4459</v>
      </c>
      <c r="C10897" s="244" t="s">
        <v>5700</v>
      </c>
      <c r="D10897" s="244" t="s">
        <v>3089</v>
      </c>
      <c r="E10897" s="244" t="s">
        <v>4106</v>
      </c>
      <c r="G10897" s="244" t="s">
        <v>5696</v>
      </c>
      <c r="H10897" s="244" t="s">
        <v>5697</v>
      </c>
      <c r="I10897" s="244" t="s">
        <v>2401</v>
      </c>
      <c r="J10897" s="244" t="s">
        <v>7284</v>
      </c>
      <c r="K10897" s="244" t="s">
        <v>4799</v>
      </c>
    </row>
    <row r="10898" spans="1:11" s="244" customFormat="1" ht="26" x14ac:dyDescent="0.3">
      <c r="A10898" s="244" t="s">
        <v>4458</v>
      </c>
      <c r="B10898" s="244" t="s">
        <v>4459</v>
      </c>
      <c r="C10898" s="244" t="s">
        <v>5700</v>
      </c>
      <c r="D10898" s="244" t="s">
        <v>3089</v>
      </c>
      <c r="E10898" s="244" t="s">
        <v>4106</v>
      </c>
      <c r="G10898" s="244" t="s">
        <v>5696</v>
      </c>
      <c r="H10898" s="244" t="s">
        <v>5697</v>
      </c>
      <c r="I10898" s="244" t="s">
        <v>2403</v>
      </c>
      <c r="J10898" s="244" t="s">
        <v>7285</v>
      </c>
      <c r="K10898" s="244" t="s">
        <v>4799</v>
      </c>
    </row>
    <row r="10899" spans="1:11" s="244" customFormat="1" ht="26" x14ac:dyDescent="0.3">
      <c r="A10899" s="244" t="s">
        <v>4458</v>
      </c>
      <c r="B10899" s="244" t="s">
        <v>4459</v>
      </c>
      <c r="C10899" s="244" t="s">
        <v>5700</v>
      </c>
      <c r="D10899" s="244" t="s">
        <v>3089</v>
      </c>
      <c r="E10899" s="244" t="s">
        <v>4106</v>
      </c>
      <c r="G10899" s="244" t="s">
        <v>5696</v>
      </c>
      <c r="H10899" s="244" t="s">
        <v>5697</v>
      </c>
      <c r="I10899" s="244" t="s">
        <v>2405</v>
      </c>
      <c r="J10899" s="244" t="s">
        <v>7286</v>
      </c>
      <c r="K10899" s="244" t="s">
        <v>4799</v>
      </c>
    </row>
    <row r="10900" spans="1:11" s="244" customFormat="1" ht="26" x14ac:dyDescent="0.3">
      <c r="A10900" s="244" t="s">
        <v>4458</v>
      </c>
      <c r="B10900" s="244" t="s">
        <v>4459</v>
      </c>
      <c r="C10900" s="244" t="s">
        <v>5700</v>
      </c>
      <c r="D10900" s="244" t="s">
        <v>3089</v>
      </c>
      <c r="E10900" s="244" t="s">
        <v>4106</v>
      </c>
      <c r="G10900" s="244" t="s">
        <v>5696</v>
      </c>
      <c r="H10900" s="244" t="s">
        <v>5697</v>
      </c>
      <c r="I10900" s="244" t="s">
        <v>2407</v>
      </c>
      <c r="J10900" s="244" t="s">
        <v>7287</v>
      </c>
      <c r="K10900" s="244" t="s">
        <v>4799</v>
      </c>
    </row>
    <row r="10901" spans="1:11" s="244" customFormat="1" ht="26" x14ac:dyDescent="0.3">
      <c r="A10901" s="244" t="s">
        <v>4458</v>
      </c>
      <c r="B10901" s="244" t="s">
        <v>4459</v>
      </c>
      <c r="C10901" s="244" t="s">
        <v>5700</v>
      </c>
      <c r="D10901" s="244" t="s">
        <v>3089</v>
      </c>
      <c r="E10901" s="244" t="s">
        <v>4106</v>
      </c>
      <c r="G10901" s="244" t="s">
        <v>5696</v>
      </c>
      <c r="H10901" s="244" t="s">
        <v>5697</v>
      </c>
      <c r="I10901" s="244" t="s">
        <v>2409</v>
      </c>
      <c r="J10901" s="244" t="s">
        <v>7288</v>
      </c>
      <c r="K10901" s="244" t="s">
        <v>4799</v>
      </c>
    </row>
    <row r="10902" spans="1:11" s="244" customFormat="1" ht="26" x14ac:dyDescent="0.3">
      <c r="A10902" s="244" t="s">
        <v>4458</v>
      </c>
      <c r="B10902" s="244" t="s">
        <v>4459</v>
      </c>
      <c r="C10902" s="244" t="s">
        <v>5700</v>
      </c>
      <c r="D10902" s="244" t="s">
        <v>3089</v>
      </c>
      <c r="E10902" s="244" t="s">
        <v>4106</v>
      </c>
      <c r="G10902" s="244" t="s">
        <v>5696</v>
      </c>
      <c r="H10902" s="244" t="s">
        <v>5697</v>
      </c>
      <c r="I10902" s="244" t="s">
        <v>2411</v>
      </c>
      <c r="J10902" s="244" t="s">
        <v>7289</v>
      </c>
      <c r="K10902" s="244" t="s">
        <v>4799</v>
      </c>
    </row>
    <row r="10903" spans="1:11" s="244" customFormat="1" ht="26" x14ac:dyDescent="0.3">
      <c r="A10903" s="244" t="s">
        <v>4458</v>
      </c>
      <c r="B10903" s="244" t="s">
        <v>4459</v>
      </c>
      <c r="C10903" s="244" t="s">
        <v>5700</v>
      </c>
      <c r="D10903" s="244" t="s">
        <v>3089</v>
      </c>
      <c r="E10903" s="244" t="s">
        <v>4106</v>
      </c>
      <c r="G10903" s="244" t="s">
        <v>5696</v>
      </c>
      <c r="H10903" s="244" t="s">
        <v>5697</v>
      </c>
      <c r="I10903" s="244" t="s">
        <v>2413</v>
      </c>
      <c r="J10903" s="244" t="s">
        <v>7290</v>
      </c>
      <c r="K10903" s="244" t="s">
        <v>4799</v>
      </c>
    </row>
    <row r="10904" spans="1:11" s="244" customFormat="1" ht="26" x14ac:dyDescent="0.3">
      <c r="A10904" s="244" t="s">
        <v>4458</v>
      </c>
      <c r="B10904" s="244" t="s">
        <v>4459</v>
      </c>
      <c r="C10904" s="244" t="s">
        <v>5700</v>
      </c>
      <c r="D10904" s="244" t="s">
        <v>3089</v>
      </c>
      <c r="E10904" s="244" t="s">
        <v>4106</v>
      </c>
      <c r="G10904" s="244" t="s">
        <v>5696</v>
      </c>
      <c r="H10904" s="244" t="s">
        <v>5697</v>
      </c>
      <c r="I10904" s="244" t="s">
        <v>2415</v>
      </c>
      <c r="J10904" s="244" t="s">
        <v>7291</v>
      </c>
      <c r="K10904" s="244" t="s">
        <v>4799</v>
      </c>
    </row>
    <row r="10905" spans="1:11" s="244" customFormat="1" ht="26" x14ac:dyDescent="0.3">
      <c r="A10905" s="244" t="s">
        <v>4458</v>
      </c>
      <c r="B10905" s="244" t="s">
        <v>4459</v>
      </c>
      <c r="C10905" s="244" t="s">
        <v>5700</v>
      </c>
      <c r="D10905" s="244" t="s">
        <v>3089</v>
      </c>
      <c r="E10905" s="244" t="s">
        <v>4106</v>
      </c>
      <c r="G10905" s="244" t="s">
        <v>5696</v>
      </c>
      <c r="H10905" s="244" t="s">
        <v>5697</v>
      </c>
      <c r="I10905" s="244" t="s">
        <v>2417</v>
      </c>
      <c r="J10905" s="244" t="s">
        <v>7292</v>
      </c>
      <c r="K10905" s="244" t="s">
        <v>4799</v>
      </c>
    </row>
    <row r="10906" spans="1:11" s="244" customFormat="1" ht="26" x14ac:dyDescent="0.3">
      <c r="A10906" s="244" t="s">
        <v>4458</v>
      </c>
      <c r="B10906" s="244" t="s">
        <v>4459</v>
      </c>
      <c r="C10906" s="244" t="s">
        <v>5700</v>
      </c>
      <c r="D10906" s="244" t="s">
        <v>3089</v>
      </c>
      <c r="E10906" s="244" t="s">
        <v>4106</v>
      </c>
      <c r="G10906" s="244" t="s">
        <v>5696</v>
      </c>
      <c r="H10906" s="244" t="s">
        <v>5697</v>
      </c>
      <c r="I10906" s="244" t="s">
        <v>2419</v>
      </c>
      <c r="J10906" s="244" t="s">
        <v>7293</v>
      </c>
      <c r="K10906" s="244" t="s">
        <v>4799</v>
      </c>
    </row>
    <row r="10907" spans="1:11" s="244" customFormat="1" ht="26" x14ac:dyDescent="0.3">
      <c r="A10907" s="244" t="s">
        <v>4458</v>
      </c>
      <c r="B10907" s="244" t="s">
        <v>4459</v>
      </c>
      <c r="C10907" s="244" t="s">
        <v>5700</v>
      </c>
      <c r="D10907" s="244" t="s">
        <v>3089</v>
      </c>
      <c r="E10907" s="244" t="s">
        <v>4106</v>
      </c>
      <c r="G10907" s="244" t="s">
        <v>5696</v>
      </c>
      <c r="H10907" s="244" t="s">
        <v>5697</v>
      </c>
      <c r="I10907" s="244" t="s">
        <v>2421</v>
      </c>
      <c r="J10907" s="244" t="s">
        <v>7294</v>
      </c>
      <c r="K10907" s="244" t="s">
        <v>4799</v>
      </c>
    </row>
    <row r="10908" spans="1:11" s="244" customFormat="1" ht="26" x14ac:dyDescent="0.3">
      <c r="A10908" s="244" t="s">
        <v>4458</v>
      </c>
      <c r="B10908" s="244" t="s">
        <v>4459</v>
      </c>
      <c r="C10908" s="244" t="s">
        <v>5700</v>
      </c>
      <c r="D10908" s="244" t="s">
        <v>3089</v>
      </c>
      <c r="E10908" s="244" t="s">
        <v>4106</v>
      </c>
      <c r="G10908" s="244" t="s">
        <v>5696</v>
      </c>
      <c r="H10908" s="244" t="s">
        <v>5697</v>
      </c>
      <c r="I10908" s="244" t="s">
        <v>3454</v>
      </c>
      <c r="J10908" s="244" t="s">
        <v>7295</v>
      </c>
      <c r="K10908" s="244" t="s">
        <v>4799</v>
      </c>
    </row>
    <row r="10909" spans="1:11" s="244" customFormat="1" ht="26" x14ac:dyDescent="0.3">
      <c r="A10909" s="244" t="s">
        <v>4458</v>
      </c>
      <c r="B10909" s="244" t="s">
        <v>4459</v>
      </c>
      <c r="C10909" s="244" t="s">
        <v>5700</v>
      </c>
      <c r="D10909" s="244" t="s">
        <v>3089</v>
      </c>
      <c r="E10909" s="244" t="s">
        <v>4106</v>
      </c>
      <c r="G10909" s="244" t="s">
        <v>5696</v>
      </c>
      <c r="H10909" s="244" t="s">
        <v>5697</v>
      </c>
      <c r="I10909" s="244" t="s">
        <v>2424</v>
      </c>
      <c r="J10909" s="244" t="s">
        <v>7296</v>
      </c>
      <c r="K10909" s="244" t="s">
        <v>4799</v>
      </c>
    </row>
    <row r="10910" spans="1:11" s="244" customFormat="1" ht="26" x14ac:dyDescent="0.3">
      <c r="A10910" s="244" t="s">
        <v>4458</v>
      </c>
      <c r="B10910" s="244" t="s">
        <v>4459</v>
      </c>
      <c r="C10910" s="244" t="s">
        <v>5700</v>
      </c>
      <c r="D10910" s="244" t="s">
        <v>3089</v>
      </c>
      <c r="E10910" s="244" t="s">
        <v>4106</v>
      </c>
      <c r="G10910" s="244" t="s">
        <v>5696</v>
      </c>
      <c r="H10910" s="244" t="s">
        <v>5697</v>
      </c>
      <c r="I10910" s="244" t="s">
        <v>2426</v>
      </c>
      <c r="J10910" s="244" t="s">
        <v>3695</v>
      </c>
      <c r="K10910" s="244" t="s">
        <v>4799</v>
      </c>
    </row>
    <row r="10911" spans="1:11" s="244" customFormat="1" ht="26" x14ac:dyDescent="0.3">
      <c r="A10911" s="244" t="s">
        <v>4458</v>
      </c>
      <c r="B10911" s="244" t="s">
        <v>4459</v>
      </c>
      <c r="C10911" s="244" t="s">
        <v>5700</v>
      </c>
      <c r="D10911" s="244" t="s">
        <v>3089</v>
      </c>
      <c r="E10911" s="244" t="s">
        <v>4106</v>
      </c>
      <c r="G10911" s="244" t="s">
        <v>5696</v>
      </c>
      <c r="H10911" s="244" t="s">
        <v>5697</v>
      </c>
      <c r="I10911" s="244" t="s">
        <v>2428</v>
      </c>
      <c r="J10911" s="244" t="s">
        <v>7297</v>
      </c>
      <c r="K10911" s="244" t="s">
        <v>4799</v>
      </c>
    </row>
    <row r="10912" spans="1:11" s="244" customFormat="1" ht="26" x14ac:dyDescent="0.3">
      <c r="A10912" s="244" t="s">
        <v>4458</v>
      </c>
      <c r="B10912" s="244" t="s">
        <v>4459</v>
      </c>
      <c r="C10912" s="244" t="s">
        <v>5700</v>
      </c>
      <c r="D10912" s="244" t="s">
        <v>3089</v>
      </c>
      <c r="E10912" s="244" t="s">
        <v>4106</v>
      </c>
      <c r="G10912" s="244" t="s">
        <v>5696</v>
      </c>
      <c r="H10912" s="244" t="s">
        <v>5697</v>
      </c>
      <c r="I10912" s="244" t="s">
        <v>2430</v>
      </c>
      <c r="J10912" s="244" t="s">
        <v>7298</v>
      </c>
      <c r="K10912" s="244" t="s">
        <v>4799</v>
      </c>
    </row>
    <row r="10913" spans="1:11" s="244" customFormat="1" ht="26" x14ac:dyDescent="0.3">
      <c r="A10913" s="244" t="s">
        <v>4458</v>
      </c>
      <c r="B10913" s="244" t="s">
        <v>4459</v>
      </c>
      <c r="C10913" s="244" t="s">
        <v>5700</v>
      </c>
      <c r="D10913" s="244" t="s">
        <v>3089</v>
      </c>
      <c r="E10913" s="244" t="s">
        <v>4106</v>
      </c>
      <c r="G10913" s="244" t="s">
        <v>5696</v>
      </c>
      <c r="H10913" s="244" t="s">
        <v>5697</v>
      </c>
      <c r="I10913" s="244" t="s">
        <v>2432</v>
      </c>
      <c r="J10913" s="244" t="s">
        <v>7299</v>
      </c>
      <c r="K10913" s="244" t="s">
        <v>4799</v>
      </c>
    </row>
    <row r="10914" spans="1:11" s="244" customFormat="1" ht="26" x14ac:dyDescent="0.3">
      <c r="A10914" s="244" t="s">
        <v>4458</v>
      </c>
      <c r="B10914" s="244" t="s">
        <v>4459</v>
      </c>
      <c r="C10914" s="244" t="s">
        <v>5700</v>
      </c>
      <c r="D10914" s="244" t="s">
        <v>3089</v>
      </c>
      <c r="E10914" s="244" t="s">
        <v>4106</v>
      </c>
      <c r="G10914" s="244" t="s">
        <v>5696</v>
      </c>
      <c r="H10914" s="244" t="s">
        <v>5697</v>
      </c>
      <c r="I10914" s="244" t="s">
        <v>2434</v>
      </c>
      <c r="J10914" s="244" t="s">
        <v>7300</v>
      </c>
      <c r="K10914" s="244" t="s">
        <v>4799</v>
      </c>
    </row>
    <row r="10915" spans="1:11" s="244" customFormat="1" ht="26" x14ac:dyDescent="0.3">
      <c r="A10915" s="244" t="s">
        <v>4458</v>
      </c>
      <c r="B10915" s="244" t="s">
        <v>4459</v>
      </c>
      <c r="C10915" s="244" t="s">
        <v>5700</v>
      </c>
      <c r="D10915" s="244" t="s">
        <v>3089</v>
      </c>
      <c r="E10915" s="244" t="s">
        <v>4106</v>
      </c>
      <c r="G10915" s="244" t="s">
        <v>5696</v>
      </c>
      <c r="H10915" s="244" t="s">
        <v>5697</v>
      </c>
      <c r="I10915" s="244" t="s">
        <v>2436</v>
      </c>
      <c r="J10915" s="244" t="s">
        <v>7301</v>
      </c>
      <c r="K10915" s="244" t="s">
        <v>4799</v>
      </c>
    </row>
    <row r="10916" spans="1:11" s="244" customFormat="1" ht="26" x14ac:dyDescent="0.3">
      <c r="A10916" s="244" t="s">
        <v>4458</v>
      </c>
      <c r="B10916" s="244" t="s">
        <v>4459</v>
      </c>
      <c r="C10916" s="244" t="s">
        <v>5700</v>
      </c>
      <c r="D10916" s="244" t="s">
        <v>3089</v>
      </c>
      <c r="E10916" s="244" t="s">
        <v>4106</v>
      </c>
      <c r="G10916" s="244" t="s">
        <v>5696</v>
      </c>
      <c r="H10916" s="244" t="s">
        <v>5697</v>
      </c>
      <c r="I10916" s="244" t="s">
        <v>2438</v>
      </c>
      <c r="J10916" s="244" t="s">
        <v>7302</v>
      </c>
      <c r="K10916" s="244" t="s">
        <v>4799</v>
      </c>
    </row>
    <row r="10917" spans="1:11" s="244" customFormat="1" ht="26" x14ac:dyDescent="0.3">
      <c r="A10917" s="244" t="s">
        <v>4458</v>
      </c>
      <c r="B10917" s="244" t="s">
        <v>4459</v>
      </c>
      <c r="C10917" s="244" t="s">
        <v>5700</v>
      </c>
      <c r="D10917" s="244" t="s">
        <v>3089</v>
      </c>
      <c r="E10917" s="244" t="s">
        <v>4106</v>
      </c>
      <c r="G10917" s="244" t="s">
        <v>5696</v>
      </c>
      <c r="H10917" s="244" t="s">
        <v>5697</v>
      </c>
      <c r="I10917" s="244" t="s">
        <v>2440</v>
      </c>
      <c r="J10917" s="244" t="s">
        <v>7303</v>
      </c>
      <c r="K10917" s="244" t="s">
        <v>4799</v>
      </c>
    </row>
    <row r="10918" spans="1:11" s="244" customFormat="1" ht="26" x14ac:dyDescent="0.3">
      <c r="A10918" s="244" t="s">
        <v>4458</v>
      </c>
      <c r="B10918" s="244" t="s">
        <v>4459</v>
      </c>
      <c r="C10918" s="244" t="s">
        <v>5700</v>
      </c>
      <c r="D10918" s="244" t="s">
        <v>3089</v>
      </c>
      <c r="E10918" s="244" t="s">
        <v>4106</v>
      </c>
      <c r="G10918" s="244" t="s">
        <v>5696</v>
      </c>
      <c r="H10918" s="244" t="s">
        <v>5697</v>
      </c>
      <c r="I10918" s="244" t="s">
        <v>2442</v>
      </c>
      <c r="J10918" s="244" t="s">
        <v>7304</v>
      </c>
      <c r="K10918" s="244" t="s">
        <v>4799</v>
      </c>
    </row>
    <row r="10919" spans="1:11" s="244" customFormat="1" ht="26" x14ac:dyDescent="0.3">
      <c r="A10919" s="244" t="s">
        <v>4458</v>
      </c>
      <c r="B10919" s="244" t="s">
        <v>4459</v>
      </c>
      <c r="C10919" s="244" t="s">
        <v>5700</v>
      </c>
      <c r="D10919" s="244" t="s">
        <v>3089</v>
      </c>
      <c r="E10919" s="244" t="s">
        <v>4106</v>
      </c>
      <c r="G10919" s="244" t="s">
        <v>5696</v>
      </c>
      <c r="H10919" s="244" t="s">
        <v>5697</v>
      </c>
      <c r="I10919" s="244" t="s">
        <v>2444</v>
      </c>
      <c r="J10919" s="244" t="s">
        <v>7305</v>
      </c>
      <c r="K10919" s="244" t="s">
        <v>4799</v>
      </c>
    </row>
    <row r="10920" spans="1:11" s="244" customFormat="1" ht="26" x14ac:dyDescent="0.3">
      <c r="A10920" s="244" t="s">
        <v>4458</v>
      </c>
      <c r="B10920" s="244" t="s">
        <v>4459</v>
      </c>
      <c r="C10920" s="244" t="s">
        <v>5700</v>
      </c>
      <c r="D10920" s="244" t="s">
        <v>3089</v>
      </c>
      <c r="E10920" s="244" t="s">
        <v>4106</v>
      </c>
      <c r="G10920" s="244" t="s">
        <v>5696</v>
      </c>
      <c r="H10920" s="244" t="s">
        <v>5697</v>
      </c>
      <c r="I10920" s="244" t="s">
        <v>2446</v>
      </c>
      <c r="J10920" s="244" t="s">
        <v>7306</v>
      </c>
      <c r="K10920" s="244" t="s">
        <v>4799</v>
      </c>
    </row>
    <row r="10921" spans="1:11" s="244" customFormat="1" ht="26" x14ac:dyDescent="0.3">
      <c r="A10921" s="244" t="s">
        <v>4458</v>
      </c>
      <c r="B10921" s="244" t="s">
        <v>4459</v>
      </c>
      <c r="C10921" s="244" t="s">
        <v>5700</v>
      </c>
      <c r="D10921" s="244" t="s">
        <v>3089</v>
      </c>
      <c r="E10921" s="244" t="s">
        <v>4106</v>
      </c>
      <c r="G10921" s="244" t="s">
        <v>5696</v>
      </c>
      <c r="H10921" s="244" t="s">
        <v>5697</v>
      </c>
      <c r="I10921" s="244" t="s">
        <v>2448</v>
      </c>
      <c r="J10921" s="244" t="s">
        <v>7307</v>
      </c>
      <c r="K10921" s="244" t="s">
        <v>4799</v>
      </c>
    </row>
    <row r="10922" spans="1:11" s="244" customFormat="1" ht="26" x14ac:dyDescent="0.3">
      <c r="A10922" s="244" t="s">
        <v>4458</v>
      </c>
      <c r="B10922" s="244" t="s">
        <v>4459</v>
      </c>
      <c r="C10922" s="244" t="s">
        <v>5700</v>
      </c>
      <c r="D10922" s="244" t="s">
        <v>3089</v>
      </c>
      <c r="E10922" s="244" t="s">
        <v>4106</v>
      </c>
      <c r="G10922" s="244" t="s">
        <v>5696</v>
      </c>
      <c r="H10922" s="244" t="s">
        <v>5697</v>
      </c>
      <c r="I10922" s="244" t="s">
        <v>1815</v>
      </c>
      <c r="J10922" s="244" t="s">
        <v>7308</v>
      </c>
      <c r="K10922" s="244" t="s">
        <v>4799</v>
      </c>
    </row>
    <row r="10923" spans="1:11" s="244" customFormat="1" ht="26" x14ac:dyDescent="0.3">
      <c r="A10923" s="244" t="s">
        <v>4458</v>
      </c>
      <c r="B10923" s="244" t="s">
        <v>4459</v>
      </c>
      <c r="C10923" s="244" t="s">
        <v>5700</v>
      </c>
      <c r="D10923" s="244" t="s">
        <v>3089</v>
      </c>
      <c r="E10923" s="244" t="s">
        <v>4106</v>
      </c>
      <c r="G10923" s="244" t="s">
        <v>5696</v>
      </c>
      <c r="H10923" s="244" t="s">
        <v>5697</v>
      </c>
      <c r="I10923" s="244" t="s">
        <v>2451</v>
      </c>
      <c r="J10923" s="244" t="s">
        <v>7309</v>
      </c>
      <c r="K10923" s="244" t="s">
        <v>4799</v>
      </c>
    </row>
    <row r="10924" spans="1:11" s="244" customFormat="1" ht="26" x14ac:dyDescent="0.3">
      <c r="A10924" s="244" t="s">
        <v>4458</v>
      </c>
      <c r="B10924" s="244" t="s">
        <v>4459</v>
      </c>
      <c r="C10924" s="244" t="s">
        <v>5700</v>
      </c>
      <c r="D10924" s="244" t="s">
        <v>3089</v>
      </c>
      <c r="E10924" s="244" t="s">
        <v>4106</v>
      </c>
      <c r="G10924" s="244" t="s">
        <v>5696</v>
      </c>
      <c r="H10924" s="244" t="s">
        <v>5697</v>
      </c>
      <c r="I10924" s="244" t="s">
        <v>2453</v>
      </c>
      <c r="J10924" s="244" t="s">
        <v>7310</v>
      </c>
      <c r="K10924" s="244" t="s">
        <v>4799</v>
      </c>
    </row>
    <row r="10925" spans="1:11" s="244" customFormat="1" ht="26" x14ac:dyDescent="0.3">
      <c r="A10925" s="244" t="s">
        <v>4458</v>
      </c>
      <c r="B10925" s="244" t="s">
        <v>4459</v>
      </c>
      <c r="C10925" s="244" t="s">
        <v>5700</v>
      </c>
      <c r="D10925" s="244" t="s">
        <v>3089</v>
      </c>
      <c r="E10925" s="244" t="s">
        <v>4106</v>
      </c>
      <c r="G10925" s="244" t="s">
        <v>5696</v>
      </c>
      <c r="H10925" s="244" t="s">
        <v>5697</v>
      </c>
      <c r="I10925" s="244" t="s">
        <v>2455</v>
      </c>
      <c r="J10925" s="244" t="s">
        <v>7311</v>
      </c>
      <c r="K10925" s="244" t="s">
        <v>4799</v>
      </c>
    </row>
    <row r="10926" spans="1:11" s="244" customFormat="1" ht="26" x14ac:dyDescent="0.3">
      <c r="A10926" s="244" t="s">
        <v>4458</v>
      </c>
      <c r="B10926" s="244" t="s">
        <v>4459</v>
      </c>
      <c r="C10926" s="244" t="s">
        <v>5700</v>
      </c>
      <c r="D10926" s="244" t="s">
        <v>3089</v>
      </c>
      <c r="E10926" s="244" t="s">
        <v>4106</v>
      </c>
      <c r="G10926" s="244" t="s">
        <v>5696</v>
      </c>
      <c r="H10926" s="244" t="s">
        <v>5697</v>
      </c>
      <c r="I10926" s="244" t="s">
        <v>0</v>
      </c>
      <c r="J10926" s="244" t="s">
        <v>4327</v>
      </c>
      <c r="K10926" s="244" t="s">
        <v>4799</v>
      </c>
    </row>
    <row r="10927" spans="1:11" s="244" customFormat="1" ht="26" x14ac:dyDescent="0.3">
      <c r="A10927" s="244" t="s">
        <v>4458</v>
      </c>
      <c r="B10927" s="244" t="s">
        <v>4459</v>
      </c>
      <c r="C10927" s="244" t="s">
        <v>5700</v>
      </c>
      <c r="D10927" s="244" t="s">
        <v>3089</v>
      </c>
      <c r="E10927" s="244" t="s">
        <v>4106</v>
      </c>
      <c r="G10927" s="244" t="s">
        <v>5696</v>
      </c>
      <c r="H10927" s="244" t="s">
        <v>5697</v>
      </c>
      <c r="I10927" s="244" t="s">
        <v>2</v>
      </c>
      <c r="J10927" s="244" t="s">
        <v>7312</v>
      </c>
      <c r="K10927" s="244" t="s">
        <v>4799</v>
      </c>
    </row>
    <row r="10928" spans="1:11" s="244" customFormat="1" ht="26" x14ac:dyDescent="0.3">
      <c r="A10928" s="244" t="s">
        <v>4458</v>
      </c>
      <c r="B10928" s="244" t="s">
        <v>4459</v>
      </c>
      <c r="C10928" s="244" t="s">
        <v>5700</v>
      </c>
      <c r="D10928" s="244" t="s">
        <v>3089</v>
      </c>
      <c r="E10928" s="244" t="s">
        <v>4106</v>
      </c>
      <c r="G10928" s="244" t="s">
        <v>5696</v>
      </c>
      <c r="H10928" s="244" t="s">
        <v>5697</v>
      </c>
      <c r="I10928" s="244" t="s">
        <v>4</v>
      </c>
      <c r="J10928" s="244" t="s">
        <v>7313</v>
      </c>
      <c r="K10928" s="244" t="s">
        <v>4799</v>
      </c>
    </row>
    <row r="10929" spans="1:11" s="244" customFormat="1" ht="26" x14ac:dyDescent="0.3">
      <c r="A10929" s="244" t="s">
        <v>4458</v>
      </c>
      <c r="B10929" s="244" t="s">
        <v>4459</v>
      </c>
      <c r="C10929" s="244" t="s">
        <v>5700</v>
      </c>
      <c r="D10929" s="244" t="s">
        <v>3089</v>
      </c>
      <c r="E10929" s="244" t="s">
        <v>4106</v>
      </c>
      <c r="G10929" s="244" t="s">
        <v>5696</v>
      </c>
      <c r="H10929" s="244" t="s">
        <v>5697</v>
      </c>
      <c r="I10929" s="244" t="s">
        <v>6</v>
      </c>
      <c r="J10929" s="244" t="s">
        <v>7314</v>
      </c>
      <c r="K10929" s="244" t="s">
        <v>4799</v>
      </c>
    </row>
    <row r="10930" spans="1:11" s="244" customFormat="1" ht="26" x14ac:dyDescent="0.3">
      <c r="A10930" s="244" t="s">
        <v>4458</v>
      </c>
      <c r="B10930" s="244" t="s">
        <v>4459</v>
      </c>
      <c r="C10930" s="244" t="s">
        <v>5700</v>
      </c>
      <c r="D10930" s="244" t="s">
        <v>3089</v>
      </c>
      <c r="E10930" s="244" t="s">
        <v>4106</v>
      </c>
      <c r="G10930" s="244" t="s">
        <v>5696</v>
      </c>
      <c r="H10930" s="244" t="s">
        <v>5697</v>
      </c>
      <c r="I10930" s="244" t="s">
        <v>8</v>
      </c>
      <c r="J10930" s="244" t="s">
        <v>7315</v>
      </c>
      <c r="K10930" s="244" t="s">
        <v>4799</v>
      </c>
    </row>
    <row r="10931" spans="1:11" s="244" customFormat="1" ht="26" x14ac:dyDescent="0.3">
      <c r="A10931" s="244" t="s">
        <v>4458</v>
      </c>
      <c r="B10931" s="244" t="s">
        <v>4459</v>
      </c>
      <c r="C10931" s="244" t="s">
        <v>5700</v>
      </c>
      <c r="D10931" s="244" t="s">
        <v>3089</v>
      </c>
      <c r="E10931" s="244" t="s">
        <v>4106</v>
      </c>
      <c r="G10931" s="244" t="s">
        <v>5696</v>
      </c>
      <c r="H10931" s="244" t="s">
        <v>5697</v>
      </c>
      <c r="I10931" s="244" t="s">
        <v>10</v>
      </c>
      <c r="J10931" s="244" t="s">
        <v>7316</v>
      </c>
      <c r="K10931" s="244" t="s">
        <v>4799</v>
      </c>
    </row>
    <row r="10932" spans="1:11" s="244" customFormat="1" ht="26" x14ac:dyDescent="0.3">
      <c r="A10932" s="244" t="s">
        <v>4458</v>
      </c>
      <c r="B10932" s="244" t="s">
        <v>4459</v>
      </c>
      <c r="C10932" s="244" t="s">
        <v>5700</v>
      </c>
      <c r="D10932" s="244" t="s">
        <v>3089</v>
      </c>
      <c r="E10932" s="244" t="s">
        <v>4106</v>
      </c>
      <c r="G10932" s="244" t="s">
        <v>5696</v>
      </c>
      <c r="H10932" s="244" t="s">
        <v>5697</v>
      </c>
      <c r="I10932" s="244" t="s">
        <v>12</v>
      </c>
      <c r="J10932" s="244" t="s">
        <v>7317</v>
      </c>
      <c r="K10932" s="244" t="s">
        <v>4799</v>
      </c>
    </row>
    <row r="10933" spans="1:11" s="244" customFormat="1" ht="26" x14ac:dyDescent="0.3">
      <c r="A10933" s="244" t="s">
        <v>4458</v>
      </c>
      <c r="B10933" s="244" t="s">
        <v>4459</v>
      </c>
      <c r="C10933" s="244" t="s">
        <v>5700</v>
      </c>
      <c r="D10933" s="244" t="s">
        <v>3089</v>
      </c>
      <c r="E10933" s="244" t="s">
        <v>4106</v>
      </c>
      <c r="G10933" s="244" t="s">
        <v>5696</v>
      </c>
      <c r="H10933" s="244" t="s">
        <v>5697</v>
      </c>
      <c r="I10933" s="244" t="s">
        <v>14</v>
      </c>
      <c r="J10933" s="244" t="s">
        <v>7318</v>
      </c>
      <c r="K10933" s="244" t="s">
        <v>4799</v>
      </c>
    </row>
    <row r="10934" spans="1:11" s="244" customFormat="1" ht="26" x14ac:dyDescent="0.3">
      <c r="A10934" s="244" t="s">
        <v>4458</v>
      </c>
      <c r="B10934" s="244" t="s">
        <v>4459</v>
      </c>
      <c r="C10934" s="244" t="s">
        <v>5700</v>
      </c>
      <c r="D10934" s="244" t="s">
        <v>3089</v>
      </c>
      <c r="E10934" s="244" t="s">
        <v>4106</v>
      </c>
      <c r="G10934" s="244" t="s">
        <v>5696</v>
      </c>
      <c r="H10934" s="244" t="s">
        <v>5697</v>
      </c>
      <c r="I10934" s="244" t="s">
        <v>16</v>
      </c>
      <c r="J10934" s="244" t="s">
        <v>7319</v>
      </c>
      <c r="K10934" s="244" t="s">
        <v>4799</v>
      </c>
    </row>
    <row r="10935" spans="1:11" s="244" customFormat="1" ht="26" x14ac:dyDescent="0.3">
      <c r="A10935" s="244" t="s">
        <v>4458</v>
      </c>
      <c r="B10935" s="244" t="s">
        <v>4459</v>
      </c>
      <c r="C10935" s="244" t="s">
        <v>5700</v>
      </c>
      <c r="D10935" s="244" t="s">
        <v>3089</v>
      </c>
      <c r="E10935" s="244" t="s">
        <v>4106</v>
      </c>
      <c r="G10935" s="244" t="s">
        <v>5696</v>
      </c>
      <c r="H10935" s="244" t="s">
        <v>5697</v>
      </c>
      <c r="I10935" s="244" t="s">
        <v>18</v>
      </c>
      <c r="J10935" s="244" t="s">
        <v>7320</v>
      </c>
      <c r="K10935" s="244" t="s">
        <v>4799</v>
      </c>
    </row>
    <row r="10936" spans="1:11" s="244" customFormat="1" ht="26" x14ac:dyDescent="0.3">
      <c r="A10936" s="244" t="s">
        <v>4458</v>
      </c>
      <c r="B10936" s="244" t="s">
        <v>4459</v>
      </c>
      <c r="C10936" s="244" t="s">
        <v>5700</v>
      </c>
      <c r="D10936" s="244" t="s">
        <v>3089</v>
      </c>
      <c r="E10936" s="244" t="s">
        <v>4106</v>
      </c>
      <c r="G10936" s="244" t="s">
        <v>5696</v>
      </c>
      <c r="H10936" s="244" t="s">
        <v>5697</v>
      </c>
      <c r="I10936" s="244" t="s">
        <v>22</v>
      </c>
      <c r="J10936" s="244" t="s">
        <v>8991</v>
      </c>
      <c r="K10936" s="244" t="s">
        <v>4799</v>
      </c>
    </row>
    <row r="10937" spans="1:11" s="244" customFormat="1" ht="26" x14ac:dyDescent="0.3">
      <c r="A10937" s="244" t="s">
        <v>4458</v>
      </c>
      <c r="B10937" s="244" t="s">
        <v>4459</v>
      </c>
      <c r="C10937" s="244" t="s">
        <v>5700</v>
      </c>
      <c r="D10937" s="244" t="s">
        <v>3089</v>
      </c>
      <c r="E10937" s="244" t="s">
        <v>4106</v>
      </c>
      <c r="G10937" s="244" t="s">
        <v>5696</v>
      </c>
      <c r="H10937" s="244" t="s">
        <v>5697</v>
      </c>
      <c r="I10937" s="244" t="s">
        <v>6355</v>
      </c>
      <c r="J10937" s="244" t="s">
        <v>8073</v>
      </c>
      <c r="K10937" s="244" t="s">
        <v>4799</v>
      </c>
    </row>
    <row r="10938" spans="1:11" s="244" customFormat="1" ht="26" x14ac:dyDescent="0.3">
      <c r="A10938" s="244" t="s">
        <v>4458</v>
      </c>
      <c r="B10938" s="244" t="s">
        <v>4459</v>
      </c>
      <c r="C10938" s="244" t="s">
        <v>5700</v>
      </c>
      <c r="D10938" s="244" t="s">
        <v>3089</v>
      </c>
      <c r="E10938" s="244" t="s">
        <v>4106</v>
      </c>
      <c r="G10938" s="244" t="s">
        <v>5696</v>
      </c>
      <c r="H10938" s="244" t="s">
        <v>5697</v>
      </c>
      <c r="I10938" s="244" t="s">
        <v>6357</v>
      </c>
      <c r="J10938" s="244" t="s">
        <v>8097</v>
      </c>
      <c r="K10938" s="244" t="s">
        <v>4799</v>
      </c>
    </row>
    <row r="10939" spans="1:11" s="244" customFormat="1" ht="26" x14ac:dyDescent="0.3">
      <c r="A10939" s="244" t="s">
        <v>4458</v>
      </c>
      <c r="B10939" s="244" t="s">
        <v>4459</v>
      </c>
      <c r="C10939" s="244" t="s">
        <v>5700</v>
      </c>
      <c r="D10939" s="244" t="s">
        <v>3089</v>
      </c>
      <c r="E10939" s="244" t="s">
        <v>4106</v>
      </c>
      <c r="G10939" s="244" t="s">
        <v>5696</v>
      </c>
      <c r="H10939" s="244" t="s">
        <v>5697</v>
      </c>
      <c r="I10939" s="244" t="s">
        <v>6359</v>
      </c>
      <c r="J10939" s="244" t="s">
        <v>8077</v>
      </c>
      <c r="K10939" s="244" t="s">
        <v>4799</v>
      </c>
    </row>
    <row r="10940" spans="1:11" s="244" customFormat="1" ht="26" x14ac:dyDescent="0.3">
      <c r="A10940" s="244" t="s">
        <v>4458</v>
      </c>
      <c r="B10940" s="244" t="s">
        <v>4459</v>
      </c>
      <c r="C10940" s="244" t="s">
        <v>5700</v>
      </c>
      <c r="D10940" s="244" t="s">
        <v>3089</v>
      </c>
      <c r="E10940" s="244" t="s">
        <v>4106</v>
      </c>
      <c r="G10940" s="244" t="s">
        <v>5696</v>
      </c>
      <c r="H10940" s="244" t="s">
        <v>5697</v>
      </c>
      <c r="I10940" s="244" t="s">
        <v>6361</v>
      </c>
      <c r="J10940" s="244" t="s">
        <v>8074</v>
      </c>
      <c r="K10940" s="244" t="s">
        <v>4799</v>
      </c>
    </row>
    <row r="10941" spans="1:11" s="244" customFormat="1" ht="26" x14ac:dyDescent="0.3">
      <c r="A10941" s="244" t="s">
        <v>4458</v>
      </c>
      <c r="B10941" s="244" t="s">
        <v>4459</v>
      </c>
      <c r="C10941" s="244" t="s">
        <v>5700</v>
      </c>
      <c r="D10941" s="244" t="s">
        <v>3089</v>
      </c>
      <c r="E10941" s="244" t="s">
        <v>4106</v>
      </c>
      <c r="G10941" s="244" t="s">
        <v>5696</v>
      </c>
      <c r="H10941" s="244" t="s">
        <v>5697</v>
      </c>
      <c r="I10941" s="244" t="s">
        <v>6363</v>
      </c>
      <c r="J10941" s="244" t="s">
        <v>8075</v>
      </c>
      <c r="K10941" s="244" t="s">
        <v>4799</v>
      </c>
    </row>
    <row r="10942" spans="1:11" s="244" customFormat="1" ht="26" x14ac:dyDescent="0.3">
      <c r="A10942" s="244" t="s">
        <v>4458</v>
      </c>
      <c r="B10942" s="244" t="s">
        <v>4459</v>
      </c>
      <c r="C10942" s="244" t="s">
        <v>5700</v>
      </c>
      <c r="D10942" s="244" t="s">
        <v>3089</v>
      </c>
      <c r="E10942" s="244" t="s">
        <v>4106</v>
      </c>
      <c r="G10942" s="244" t="s">
        <v>5696</v>
      </c>
      <c r="H10942" s="244" t="s">
        <v>5697</v>
      </c>
      <c r="I10942" s="244" t="s">
        <v>6365</v>
      </c>
      <c r="J10942" s="244" t="s">
        <v>8076</v>
      </c>
      <c r="K10942" s="244" t="s">
        <v>4799</v>
      </c>
    </row>
    <row r="10943" spans="1:11" s="244" customFormat="1" ht="26" x14ac:dyDescent="0.3">
      <c r="A10943" s="244" t="s">
        <v>4458</v>
      </c>
      <c r="B10943" s="244" t="s">
        <v>4459</v>
      </c>
      <c r="C10943" s="244" t="s">
        <v>5700</v>
      </c>
      <c r="D10943" s="244" t="s">
        <v>3089</v>
      </c>
      <c r="E10943" s="244" t="s">
        <v>4106</v>
      </c>
      <c r="G10943" s="244" t="s">
        <v>5696</v>
      </c>
      <c r="H10943" s="244" t="s">
        <v>5697</v>
      </c>
      <c r="I10943" s="244" t="s">
        <v>6367</v>
      </c>
      <c r="J10943" s="244" t="s">
        <v>8098</v>
      </c>
      <c r="K10943" s="244" t="s">
        <v>4799</v>
      </c>
    </row>
    <row r="10944" spans="1:11" s="244" customFormat="1" ht="26" x14ac:dyDescent="0.3">
      <c r="A10944" s="244" t="s">
        <v>4458</v>
      </c>
      <c r="B10944" s="244" t="s">
        <v>4459</v>
      </c>
      <c r="C10944" s="244" t="s">
        <v>5700</v>
      </c>
      <c r="D10944" s="244" t="s">
        <v>3089</v>
      </c>
      <c r="E10944" s="244" t="s">
        <v>4106</v>
      </c>
      <c r="G10944" s="244" t="s">
        <v>5696</v>
      </c>
      <c r="H10944" s="244" t="s">
        <v>5697</v>
      </c>
      <c r="I10944" s="244" t="s">
        <v>6369</v>
      </c>
      <c r="J10944" s="244" t="s">
        <v>8099</v>
      </c>
      <c r="K10944" s="244" t="s">
        <v>4799</v>
      </c>
    </row>
    <row r="10945" spans="1:11" s="244" customFormat="1" ht="26" x14ac:dyDescent="0.3">
      <c r="A10945" s="244" t="s">
        <v>4458</v>
      </c>
      <c r="B10945" s="244" t="s">
        <v>4459</v>
      </c>
      <c r="C10945" s="244" t="s">
        <v>5700</v>
      </c>
      <c r="D10945" s="244" t="s">
        <v>3089</v>
      </c>
      <c r="E10945" s="244" t="s">
        <v>4106</v>
      </c>
      <c r="G10945" s="244" t="s">
        <v>5696</v>
      </c>
      <c r="H10945" s="244" t="s">
        <v>5697</v>
      </c>
      <c r="I10945" s="244" t="s">
        <v>6371</v>
      </c>
      <c r="J10945" s="244" t="s">
        <v>8309</v>
      </c>
      <c r="K10945" s="244" t="s">
        <v>4799</v>
      </c>
    </row>
    <row r="10946" spans="1:11" s="244" customFormat="1" ht="78" x14ac:dyDescent="0.3">
      <c r="A10946" s="244" t="s">
        <v>4458</v>
      </c>
      <c r="B10946" s="244" t="s">
        <v>4459</v>
      </c>
      <c r="C10946" s="244" t="s">
        <v>5700</v>
      </c>
      <c r="D10946" s="244" t="s">
        <v>3089</v>
      </c>
      <c r="E10946" s="244" t="s">
        <v>938</v>
      </c>
      <c r="F10946" s="244" t="s">
        <v>5220</v>
      </c>
      <c r="G10946" s="244" t="s">
        <v>6286</v>
      </c>
      <c r="H10946" s="244" t="s">
        <v>1636</v>
      </c>
      <c r="I10946" s="244" t="s">
        <v>4105</v>
      </c>
      <c r="J10946" s="244" t="s">
        <v>6915</v>
      </c>
      <c r="K10946" s="244" t="s">
        <v>4799</v>
      </c>
    </row>
    <row r="10947" spans="1:11" s="244" customFormat="1" ht="78" x14ac:dyDescent="0.3">
      <c r="A10947" s="244" t="s">
        <v>4458</v>
      </c>
      <c r="B10947" s="244" t="s">
        <v>4459</v>
      </c>
      <c r="C10947" s="244" t="s">
        <v>5700</v>
      </c>
      <c r="D10947" s="244" t="s">
        <v>3089</v>
      </c>
      <c r="E10947" s="244" t="s">
        <v>938</v>
      </c>
      <c r="F10947" s="244" t="s">
        <v>5220</v>
      </c>
      <c r="G10947" s="244" t="s">
        <v>6286</v>
      </c>
      <c r="H10947" s="244" t="s">
        <v>1636</v>
      </c>
      <c r="I10947" s="244" t="s">
        <v>5700</v>
      </c>
      <c r="J10947" s="244" t="s">
        <v>6493</v>
      </c>
      <c r="K10947" s="244" t="s">
        <v>4799</v>
      </c>
    </row>
    <row r="10948" spans="1:11" s="244" customFormat="1" ht="78" x14ac:dyDescent="0.3">
      <c r="A10948" s="244" t="s">
        <v>4458</v>
      </c>
      <c r="B10948" s="244" t="s">
        <v>4459</v>
      </c>
      <c r="C10948" s="244" t="s">
        <v>5700</v>
      </c>
      <c r="D10948" s="244" t="s">
        <v>3089</v>
      </c>
      <c r="E10948" s="244" t="s">
        <v>938</v>
      </c>
      <c r="F10948" s="244" t="s">
        <v>5220</v>
      </c>
      <c r="G10948" s="244" t="s">
        <v>6286</v>
      </c>
      <c r="H10948" s="244" t="s">
        <v>1636</v>
      </c>
      <c r="I10948" s="244" t="s">
        <v>2998</v>
      </c>
      <c r="J10948" s="244" t="s">
        <v>6916</v>
      </c>
      <c r="K10948" s="244" t="s">
        <v>4799</v>
      </c>
    </row>
    <row r="10949" spans="1:11" s="244" customFormat="1" ht="78" x14ac:dyDescent="0.3">
      <c r="A10949" s="244" t="s">
        <v>4458</v>
      </c>
      <c r="B10949" s="244" t="s">
        <v>4459</v>
      </c>
      <c r="C10949" s="244" t="s">
        <v>5700</v>
      </c>
      <c r="D10949" s="244" t="s">
        <v>3089</v>
      </c>
      <c r="E10949" s="244" t="s">
        <v>938</v>
      </c>
      <c r="F10949" s="244" t="s">
        <v>5220</v>
      </c>
      <c r="G10949" s="244" t="s">
        <v>6286</v>
      </c>
      <c r="H10949" s="244" t="s">
        <v>1636</v>
      </c>
      <c r="I10949" s="244" t="s">
        <v>5707</v>
      </c>
      <c r="J10949" s="244" t="s">
        <v>6923</v>
      </c>
      <c r="K10949" s="244" t="s">
        <v>4799</v>
      </c>
    </row>
    <row r="10950" spans="1:11" s="244" customFormat="1" ht="78" x14ac:dyDescent="0.3">
      <c r="A10950" s="244" t="s">
        <v>4458</v>
      </c>
      <c r="B10950" s="244" t="s">
        <v>4459</v>
      </c>
      <c r="C10950" s="244" t="s">
        <v>5700</v>
      </c>
      <c r="D10950" s="244" t="s">
        <v>3089</v>
      </c>
      <c r="E10950" s="244" t="s">
        <v>938</v>
      </c>
      <c r="F10950" s="244" t="s">
        <v>5220</v>
      </c>
      <c r="G10950" s="244" t="s">
        <v>6286</v>
      </c>
      <c r="H10950" s="244" t="s">
        <v>1636</v>
      </c>
      <c r="I10950" s="244" t="s">
        <v>5716</v>
      </c>
      <c r="J10950" s="244" t="s">
        <v>6924</v>
      </c>
      <c r="K10950" s="244" t="s">
        <v>4799</v>
      </c>
    </row>
    <row r="10951" spans="1:11" s="244" customFormat="1" ht="78" x14ac:dyDescent="0.3">
      <c r="A10951" s="244" t="s">
        <v>4458</v>
      </c>
      <c r="B10951" s="244" t="s">
        <v>4459</v>
      </c>
      <c r="C10951" s="244" t="s">
        <v>5700</v>
      </c>
      <c r="D10951" s="244" t="s">
        <v>3089</v>
      </c>
      <c r="E10951" s="244" t="s">
        <v>938</v>
      </c>
      <c r="F10951" s="244" t="s">
        <v>5220</v>
      </c>
      <c r="G10951" s="244" t="s">
        <v>6286</v>
      </c>
      <c r="H10951" s="244" t="s">
        <v>1636</v>
      </c>
      <c r="I10951" s="244" t="s">
        <v>909</v>
      </c>
      <c r="J10951" s="244" t="s">
        <v>6925</v>
      </c>
      <c r="K10951" s="244" t="s">
        <v>4799</v>
      </c>
    </row>
    <row r="10952" spans="1:11" s="244" customFormat="1" ht="78" x14ac:dyDescent="0.3">
      <c r="A10952" s="244" t="s">
        <v>4458</v>
      </c>
      <c r="B10952" s="244" t="s">
        <v>4459</v>
      </c>
      <c r="C10952" s="244" t="s">
        <v>5700</v>
      </c>
      <c r="D10952" s="244" t="s">
        <v>3089</v>
      </c>
      <c r="E10952" s="244" t="s">
        <v>938</v>
      </c>
      <c r="F10952" s="244" t="s">
        <v>5220</v>
      </c>
      <c r="G10952" s="244" t="s">
        <v>6286</v>
      </c>
      <c r="H10952" s="244" t="s">
        <v>1636</v>
      </c>
      <c r="I10952" s="244" t="s">
        <v>5725</v>
      </c>
      <c r="J10952" s="244" t="s">
        <v>6926</v>
      </c>
      <c r="K10952" s="244" t="s">
        <v>4799</v>
      </c>
    </row>
    <row r="10953" spans="1:11" s="244" customFormat="1" ht="78" x14ac:dyDescent="0.3">
      <c r="A10953" s="244" t="s">
        <v>4458</v>
      </c>
      <c r="B10953" s="244" t="s">
        <v>4459</v>
      </c>
      <c r="C10953" s="244" t="s">
        <v>5700</v>
      </c>
      <c r="D10953" s="244" t="s">
        <v>3089</v>
      </c>
      <c r="E10953" s="244" t="s">
        <v>938</v>
      </c>
      <c r="F10953" s="244" t="s">
        <v>5220</v>
      </c>
      <c r="G10953" s="244" t="s">
        <v>6286</v>
      </c>
      <c r="H10953" s="244" t="s">
        <v>1636</v>
      </c>
      <c r="I10953" s="244" t="s">
        <v>5734</v>
      </c>
      <c r="J10953" s="244" t="s">
        <v>6927</v>
      </c>
      <c r="K10953" s="244" t="s">
        <v>4799</v>
      </c>
    </row>
    <row r="10954" spans="1:11" s="244" customFormat="1" ht="78" x14ac:dyDescent="0.3">
      <c r="A10954" s="244" t="s">
        <v>4458</v>
      </c>
      <c r="B10954" s="244" t="s">
        <v>4459</v>
      </c>
      <c r="C10954" s="244" t="s">
        <v>5700</v>
      </c>
      <c r="D10954" s="244" t="s">
        <v>3089</v>
      </c>
      <c r="E10954" s="244" t="s">
        <v>938</v>
      </c>
      <c r="F10954" s="244" t="s">
        <v>5220</v>
      </c>
      <c r="G10954" s="244" t="s">
        <v>6286</v>
      </c>
      <c r="H10954" s="244" t="s">
        <v>1636</v>
      </c>
      <c r="I10954" s="244" t="s">
        <v>5741</v>
      </c>
      <c r="J10954" s="244" t="s">
        <v>6928</v>
      </c>
      <c r="K10954" s="244" t="s">
        <v>4799</v>
      </c>
    </row>
    <row r="10955" spans="1:11" s="244" customFormat="1" ht="78" x14ac:dyDescent="0.3">
      <c r="A10955" s="244" t="s">
        <v>4458</v>
      </c>
      <c r="B10955" s="244" t="s">
        <v>4459</v>
      </c>
      <c r="C10955" s="244" t="s">
        <v>5700</v>
      </c>
      <c r="D10955" s="244" t="s">
        <v>3089</v>
      </c>
      <c r="E10955" s="244" t="s">
        <v>938</v>
      </c>
      <c r="F10955" s="244" t="s">
        <v>5220</v>
      </c>
      <c r="G10955" s="244" t="s">
        <v>6286</v>
      </c>
      <c r="H10955" s="244" t="s">
        <v>1636</v>
      </c>
      <c r="I10955" s="244" t="s">
        <v>5732</v>
      </c>
      <c r="J10955" s="244" t="s">
        <v>6929</v>
      </c>
      <c r="K10955" s="244" t="s">
        <v>4799</v>
      </c>
    </row>
    <row r="10956" spans="1:11" s="244" customFormat="1" ht="78" x14ac:dyDescent="0.3">
      <c r="A10956" s="244" t="s">
        <v>4458</v>
      </c>
      <c r="B10956" s="244" t="s">
        <v>4459</v>
      </c>
      <c r="C10956" s="244" t="s">
        <v>5700</v>
      </c>
      <c r="D10956" s="244" t="s">
        <v>3089</v>
      </c>
      <c r="E10956" s="244" t="s">
        <v>938</v>
      </c>
      <c r="F10956" s="244" t="s">
        <v>5220</v>
      </c>
      <c r="G10956" s="244" t="s">
        <v>6286</v>
      </c>
      <c r="H10956" s="244" t="s">
        <v>1636</v>
      </c>
      <c r="I10956" s="244" t="s">
        <v>5689</v>
      </c>
      <c r="J10956" s="244" t="s">
        <v>6930</v>
      </c>
      <c r="K10956" s="244" t="s">
        <v>4799</v>
      </c>
    </row>
    <row r="10957" spans="1:11" s="244" customFormat="1" ht="78" x14ac:dyDescent="0.3">
      <c r="A10957" s="244" t="s">
        <v>4458</v>
      </c>
      <c r="B10957" s="244" t="s">
        <v>4459</v>
      </c>
      <c r="C10957" s="244" t="s">
        <v>5700</v>
      </c>
      <c r="D10957" s="244" t="s">
        <v>3089</v>
      </c>
      <c r="E10957" s="244" t="s">
        <v>938</v>
      </c>
      <c r="F10957" s="244" t="s">
        <v>5220</v>
      </c>
      <c r="G10957" s="244" t="s">
        <v>6286</v>
      </c>
      <c r="H10957" s="244" t="s">
        <v>1636</v>
      </c>
      <c r="I10957" s="244" t="s">
        <v>881</v>
      </c>
      <c r="J10957" s="244" t="s">
        <v>6917</v>
      </c>
      <c r="K10957" s="244" t="s">
        <v>4799</v>
      </c>
    </row>
    <row r="10958" spans="1:11" s="244" customFormat="1" ht="78" x14ac:dyDescent="0.3">
      <c r="A10958" s="244" t="s">
        <v>4458</v>
      </c>
      <c r="B10958" s="244" t="s">
        <v>4459</v>
      </c>
      <c r="C10958" s="244" t="s">
        <v>5700</v>
      </c>
      <c r="D10958" s="244" t="s">
        <v>3089</v>
      </c>
      <c r="E10958" s="244" t="s">
        <v>938</v>
      </c>
      <c r="F10958" s="244" t="s">
        <v>5220</v>
      </c>
      <c r="G10958" s="244" t="s">
        <v>6286</v>
      </c>
      <c r="H10958" s="244" t="s">
        <v>1636</v>
      </c>
      <c r="I10958" s="244" t="s">
        <v>6459</v>
      </c>
      <c r="J10958" s="244" t="s">
        <v>6931</v>
      </c>
      <c r="K10958" s="244" t="s">
        <v>4799</v>
      </c>
    </row>
    <row r="10959" spans="1:11" s="244" customFormat="1" ht="78" x14ac:dyDescent="0.3">
      <c r="A10959" s="244" t="s">
        <v>4458</v>
      </c>
      <c r="B10959" s="244" t="s">
        <v>4459</v>
      </c>
      <c r="C10959" s="244" t="s">
        <v>5700</v>
      </c>
      <c r="D10959" s="244" t="s">
        <v>3089</v>
      </c>
      <c r="E10959" s="244" t="s">
        <v>938</v>
      </c>
      <c r="F10959" s="244" t="s">
        <v>5220</v>
      </c>
      <c r="G10959" s="244" t="s">
        <v>6286</v>
      </c>
      <c r="H10959" s="244" t="s">
        <v>1636</v>
      </c>
      <c r="I10959" s="244" t="s">
        <v>1073</v>
      </c>
      <c r="J10959" s="244" t="s">
        <v>6932</v>
      </c>
      <c r="K10959" s="244" t="s">
        <v>4799</v>
      </c>
    </row>
    <row r="10960" spans="1:11" s="244" customFormat="1" ht="78" x14ac:dyDescent="0.3">
      <c r="A10960" s="244" t="s">
        <v>4458</v>
      </c>
      <c r="B10960" s="244" t="s">
        <v>4459</v>
      </c>
      <c r="C10960" s="244" t="s">
        <v>5700</v>
      </c>
      <c r="D10960" s="244" t="s">
        <v>3089</v>
      </c>
      <c r="E10960" s="244" t="s">
        <v>938</v>
      </c>
      <c r="F10960" s="244" t="s">
        <v>5220</v>
      </c>
      <c r="G10960" s="244" t="s">
        <v>6286</v>
      </c>
      <c r="H10960" s="244" t="s">
        <v>1636</v>
      </c>
      <c r="I10960" s="244" t="s">
        <v>1063</v>
      </c>
      <c r="J10960" s="244" t="s">
        <v>6933</v>
      </c>
      <c r="K10960" s="244" t="s">
        <v>4799</v>
      </c>
    </row>
    <row r="10961" spans="1:11" s="244" customFormat="1" ht="78" x14ac:dyDescent="0.3">
      <c r="A10961" s="244" t="s">
        <v>4458</v>
      </c>
      <c r="B10961" s="244" t="s">
        <v>4459</v>
      </c>
      <c r="C10961" s="244" t="s">
        <v>5700</v>
      </c>
      <c r="D10961" s="244" t="s">
        <v>3089</v>
      </c>
      <c r="E10961" s="244" t="s">
        <v>938</v>
      </c>
      <c r="F10961" s="244" t="s">
        <v>5220</v>
      </c>
      <c r="G10961" s="244" t="s">
        <v>6286</v>
      </c>
      <c r="H10961" s="244" t="s">
        <v>1636</v>
      </c>
      <c r="I10961" s="244" t="s">
        <v>6466</v>
      </c>
      <c r="J10961" s="244" t="s">
        <v>6934</v>
      </c>
      <c r="K10961" s="244" t="s">
        <v>4799</v>
      </c>
    </row>
    <row r="10962" spans="1:11" s="244" customFormat="1" ht="78" x14ac:dyDescent="0.3">
      <c r="A10962" s="244" t="s">
        <v>4458</v>
      </c>
      <c r="B10962" s="244" t="s">
        <v>4459</v>
      </c>
      <c r="C10962" s="244" t="s">
        <v>5700</v>
      </c>
      <c r="D10962" s="244" t="s">
        <v>3089</v>
      </c>
      <c r="E10962" s="244" t="s">
        <v>938</v>
      </c>
      <c r="F10962" s="244" t="s">
        <v>5220</v>
      </c>
      <c r="G10962" s="244" t="s">
        <v>6286</v>
      </c>
      <c r="H10962" s="244" t="s">
        <v>1636</v>
      </c>
      <c r="I10962" s="244" t="s">
        <v>6470</v>
      </c>
      <c r="J10962" s="244" t="s">
        <v>6935</v>
      </c>
      <c r="K10962" s="244" t="s">
        <v>4799</v>
      </c>
    </row>
    <row r="10963" spans="1:11" s="244" customFormat="1" ht="78" x14ac:dyDescent="0.3">
      <c r="A10963" s="244" t="s">
        <v>4458</v>
      </c>
      <c r="B10963" s="244" t="s">
        <v>4459</v>
      </c>
      <c r="C10963" s="244" t="s">
        <v>5700</v>
      </c>
      <c r="D10963" s="244" t="s">
        <v>3089</v>
      </c>
      <c r="E10963" s="244" t="s">
        <v>938</v>
      </c>
      <c r="F10963" s="244" t="s">
        <v>5220</v>
      </c>
      <c r="G10963" s="244" t="s">
        <v>6286</v>
      </c>
      <c r="H10963" s="244" t="s">
        <v>1636</v>
      </c>
      <c r="I10963" s="244" t="s">
        <v>6474</v>
      </c>
      <c r="J10963" s="244" t="s">
        <v>6936</v>
      </c>
      <c r="K10963" s="244" t="s">
        <v>4799</v>
      </c>
    </row>
    <row r="10964" spans="1:11" s="244" customFormat="1" ht="78" x14ac:dyDescent="0.3">
      <c r="A10964" s="244" t="s">
        <v>4458</v>
      </c>
      <c r="B10964" s="244" t="s">
        <v>4459</v>
      </c>
      <c r="C10964" s="244" t="s">
        <v>5700</v>
      </c>
      <c r="D10964" s="244" t="s">
        <v>3089</v>
      </c>
      <c r="E10964" s="244" t="s">
        <v>938</v>
      </c>
      <c r="F10964" s="244" t="s">
        <v>5220</v>
      </c>
      <c r="G10964" s="244" t="s">
        <v>6286</v>
      </c>
      <c r="H10964" s="244" t="s">
        <v>1636</v>
      </c>
      <c r="I10964" s="244" t="s">
        <v>898</v>
      </c>
      <c r="J10964" s="244" t="s">
        <v>6937</v>
      </c>
      <c r="K10964" s="244" t="s">
        <v>4799</v>
      </c>
    </row>
    <row r="10965" spans="1:11" s="244" customFormat="1" ht="78" x14ac:dyDescent="0.3">
      <c r="A10965" s="244" t="s">
        <v>4458</v>
      </c>
      <c r="B10965" s="244" t="s">
        <v>4459</v>
      </c>
      <c r="C10965" s="244" t="s">
        <v>5700</v>
      </c>
      <c r="D10965" s="244" t="s">
        <v>3089</v>
      </c>
      <c r="E10965" s="244" t="s">
        <v>938</v>
      </c>
      <c r="F10965" s="244" t="s">
        <v>5220</v>
      </c>
      <c r="G10965" s="244" t="s">
        <v>6286</v>
      </c>
      <c r="H10965" s="244" t="s">
        <v>1636</v>
      </c>
      <c r="I10965" s="244" t="s">
        <v>2958</v>
      </c>
      <c r="J10965" s="244" t="s">
        <v>6938</v>
      </c>
      <c r="K10965" s="244" t="s">
        <v>4799</v>
      </c>
    </row>
    <row r="10966" spans="1:11" s="244" customFormat="1" ht="78" x14ac:dyDescent="0.3">
      <c r="A10966" s="244" t="s">
        <v>4458</v>
      </c>
      <c r="B10966" s="244" t="s">
        <v>4459</v>
      </c>
      <c r="C10966" s="244" t="s">
        <v>5700</v>
      </c>
      <c r="D10966" s="244" t="s">
        <v>3089</v>
      </c>
      <c r="E10966" s="244" t="s">
        <v>938</v>
      </c>
      <c r="F10966" s="244" t="s">
        <v>5220</v>
      </c>
      <c r="G10966" s="244" t="s">
        <v>6286</v>
      </c>
      <c r="H10966" s="244" t="s">
        <v>1636</v>
      </c>
      <c r="I10966" s="244" t="s">
        <v>2119</v>
      </c>
      <c r="J10966" s="244" t="s">
        <v>6939</v>
      </c>
      <c r="K10966" s="244" t="s">
        <v>4799</v>
      </c>
    </row>
    <row r="10967" spans="1:11" s="244" customFormat="1" ht="78" x14ac:dyDescent="0.3">
      <c r="A10967" s="244" t="s">
        <v>4458</v>
      </c>
      <c r="B10967" s="244" t="s">
        <v>4459</v>
      </c>
      <c r="C10967" s="244" t="s">
        <v>5700</v>
      </c>
      <c r="D10967" s="244" t="s">
        <v>3089</v>
      </c>
      <c r="E10967" s="244" t="s">
        <v>938</v>
      </c>
      <c r="F10967" s="244" t="s">
        <v>5220</v>
      </c>
      <c r="G10967" s="244" t="s">
        <v>6286</v>
      </c>
      <c r="H10967" s="244" t="s">
        <v>1636</v>
      </c>
      <c r="I10967" s="244" t="s">
        <v>5696</v>
      </c>
      <c r="J10967" s="244" t="s">
        <v>6940</v>
      </c>
      <c r="K10967" s="244" t="s">
        <v>4799</v>
      </c>
    </row>
    <row r="10968" spans="1:11" s="244" customFormat="1" ht="78" x14ac:dyDescent="0.3">
      <c r="A10968" s="244" t="s">
        <v>4458</v>
      </c>
      <c r="B10968" s="244" t="s">
        <v>4459</v>
      </c>
      <c r="C10968" s="244" t="s">
        <v>5700</v>
      </c>
      <c r="D10968" s="244" t="s">
        <v>3089</v>
      </c>
      <c r="E10968" s="244" t="s">
        <v>938</v>
      </c>
      <c r="F10968" s="244" t="s">
        <v>5220</v>
      </c>
      <c r="G10968" s="244" t="s">
        <v>6286</v>
      </c>
      <c r="H10968" s="244" t="s">
        <v>1636</v>
      </c>
      <c r="I10968" s="244" t="s">
        <v>2964</v>
      </c>
      <c r="J10968" s="244" t="s">
        <v>6941</v>
      </c>
      <c r="K10968" s="244" t="s">
        <v>4799</v>
      </c>
    </row>
    <row r="10969" spans="1:11" s="244" customFormat="1" ht="78" x14ac:dyDescent="0.3">
      <c r="A10969" s="244" t="s">
        <v>4458</v>
      </c>
      <c r="B10969" s="244" t="s">
        <v>4459</v>
      </c>
      <c r="C10969" s="244" t="s">
        <v>5700</v>
      </c>
      <c r="D10969" s="244" t="s">
        <v>3089</v>
      </c>
      <c r="E10969" s="244" t="s">
        <v>938</v>
      </c>
      <c r="F10969" s="244" t="s">
        <v>5220</v>
      </c>
      <c r="G10969" s="244" t="s">
        <v>6286</v>
      </c>
      <c r="H10969" s="244" t="s">
        <v>1636</v>
      </c>
      <c r="I10969" s="244" t="s">
        <v>2638</v>
      </c>
      <c r="J10969" s="244" t="s">
        <v>6942</v>
      </c>
      <c r="K10969" s="244" t="s">
        <v>4799</v>
      </c>
    </row>
    <row r="10970" spans="1:11" s="244" customFormat="1" ht="78" x14ac:dyDescent="0.3">
      <c r="A10970" s="244" t="s">
        <v>4458</v>
      </c>
      <c r="B10970" s="244" t="s">
        <v>4459</v>
      </c>
      <c r="C10970" s="244" t="s">
        <v>5700</v>
      </c>
      <c r="D10970" s="244" t="s">
        <v>3089</v>
      </c>
      <c r="E10970" s="244" t="s">
        <v>938</v>
      </c>
      <c r="F10970" s="244" t="s">
        <v>5220</v>
      </c>
      <c r="G10970" s="244" t="s">
        <v>6286</v>
      </c>
      <c r="H10970" s="244" t="s">
        <v>1636</v>
      </c>
      <c r="I10970" s="244" t="s">
        <v>2968</v>
      </c>
      <c r="J10970" s="244" t="s">
        <v>6943</v>
      </c>
      <c r="K10970" s="244" t="s">
        <v>4799</v>
      </c>
    </row>
    <row r="10971" spans="1:11" s="244" customFormat="1" ht="78" x14ac:dyDescent="0.3">
      <c r="A10971" s="244" t="s">
        <v>4458</v>
      </c>
      <c r="B10971" s="244" t="s">
        <v>4459</v>
      </c>
      <c r="C10971" s="244" t="s">
        <v>5700</v>
      </c>
      <c r="D10971" s="244" t="s">
        <v>3089</v>
      </c>
      <c r="E10971" s="244" t="s">
        <v>938</v>
      </c>
      <c r="F10971" s="244" t="s">
        <v>5220</v>
      </c>
      <c r="G10971" s="244" t="s">
        <v>6286</v>
      </c>
      <c r="H10971" s="244" t="s">
        <v>1636</v>
      </c>
      <c r="I10971" s="244" t="s">
        <v>2127</v>
      </c>
      <c r="J10971" s="244" t="s">
        <v>6944</v>
      </c>
      <c r="K10971" s="244" t="s">
        <v>4799</v>
      </c>
    </row>
    <row r="10972" spans="1:11" s="244" customFormat="1" ht="78" x14ac:dyDescent="0.3">
      <c r="A10972" s="244" t="s">
        <v>4458</v>
      </c>
      <c r="B10972" s="244" t="s">
        <v>4459</v>
      </c>
      <c r="C10972" s="244" t="s">
        <v>5700</v>
      </c>
      <c r="D10972" s="244" t="s">
        <v>3089</v>
      </c>
      <c r="E10972" s="244" t="s">
        <v>938</v>
      </c>
      <c r="F10972" s="244" t="s">
        <v>5220</v>
      </c>
      <c r="G10972" s="244" t="s">
        <v>6286</v>
      </c>
      <c r="H10972" s="244" t="s">
        <v>1636</v>
      </c>
      <c r="I10972" s="244" t="s">
        <v>258</v>
      </c>
      <c r="J10972" s="244" t="s">
        <v>6945</v>
      </c>
      <c r="K10972" s="244" t="s">
        <v>4799</v>
      </c>
    </row>
    <row r="10973" spans="1:11" s="244" customFormat="1" ht="78" x14ac:dyDescent="0.3">
      <c r="A10973" s="244" t="s">
        <v>4458</v>
      </c>
      <c r="B10973" s="244" t="s">
        <v>4459</v>
      </c>
      <c r="C10973" s="244" t="s">
        <v>5700</v>
      </c>
      <c r="D10973" s="244" t="s">
        <v>3089</v>
      </c>
      <c r="E10973" s="244" t="s">
        <v>938</v>
      </c>
      <c r="F10973" s="244" t="s">
        <v>5220</v>
      </c>
      <c r="G10973" s="244" t="s">
        <v>6286</v>
      </c>
      <c r="H10973" s="244" t="s">
        <v>1636</v>
      </c>
      <c r="I10973" s="244" t="s">
        <v>268</v>
      </c>
      <c r="J10973" s="244" t="s">
        <v>6946</v>
      </c>
      <c r="K10973" s="244" t="s">
        <v>4799</v>
      </c>
    </row>
    <row r="10974" spans="1:11" s="244" customFormat="1" ht="78" x14ac:dyDescent="0.3">
      <c r="A10974" s="244" t="s">
        <v>4458</v>
      </c>
      <c r="B10974" s="244" t="s">
        <v>4459</v>
      </c>
      <c r="C10974" s="244" t="s">
        <v>5700</v>
      </c>
      <c r="D10974" s="244" t="s">
        <v>3089</v>
      </c>
      <c r="E10974" s="244" t="s">
        <v>938</v>
      </c>
      <c r="F10974" s="244" t="s">
        <v>5220</v>
      </c>
      <c r="G10974" s="244" t="s">
        <v>6286</v>
      </c>
      <c r="H10974" s="244" t="s">
        <v>1636</v>
      </c>
      <c r="I10974" s="244" t="s">
        <v>2970</v>
      </c>
      <c r="J10974" s="244" t="s">
        <v>6947</v>
      </c>
      <c r="K10974" s="244" t="s">
        <v>4799</v>
      </c>
    </row>
    <row r="10975" spans="1:11" s="244" customFormat="1" ht="78" x14ac:dyDescent="0.3">
      <c r="A10975" s="244" t="s">
        <v>4458</v>
      </c>
      <c r="B10975" s="244" t="s">
        <v>4459</v>
      </c>
      <c r="C10975" s="244" t="s">
        <v>5700</v>
      </c>
      <c r="D10975" s="244" t="s">
        <v>3089</v>
      </c>
      <c r="E10975" s="244" t="s">
        <v>938</v>
      </c>
      <c r="F10975" s="244" t="s">
        <v>5220</v>
      </c>
      <c r="G10975" s="244" t="s">
        <v>6286</v>
      </c>
      <c r="H10975" s="244" t="s">
        <v>1636</v>
      </c>
      <c r="I10975" s="244" t="s">
        <v>6317</v>
      </c>
      <c r="J10975" s="244" t="s">
        <v>6948</v>
      </c>
      <c r="K10975" s="244" t="s">
        <v>4799</v>
      </c>
    </row>
    <row r="10976" spans="1:11" s="244" customFormat="1" ht="78" x14ac:dyDescent="0.3">
      <c r="A10976" s="244" t="s">
        <v>4458</v>
      </c>
      <c r="B10976" s="244" t="s">
        <v>4459</v>
      </c>
      <c r="C10976" s="244" t="s">
        <v>5700</v>
      </c>
      <c r="D10976" s="244" t="s">
        <v>3089</v>
      </c>
      <c r="E10976" s="244" t="s">
        <v>938</v>
      </c>
      <c r="F10976" s="244" t="s">
        <v>5220</v>
      </c>
      <c r="G10976" s="244" t="s">
        <v>6286</v>
      </c>
      <c r="H10976" s="244" t="s">
        <v>1636</v>
      </c>
      <c r="I10976" s="244" t="s">
        <v>2918</v>
      </c>
      <c r="J10976" s="244" t="s">
        <v>6949</v>
      </c>
      <c r="K10976" s="244" t="s">
        <v>4799</v>
      </c>
    </row>
    <row r="10977" spans="1:11" s="244" customFormat="1" ht="78" x14ac:dyDescent="0.3">
      <c r="A10977" s="244" t="s">
        <v>4458</v>
      </c>
      <c r="B10977" s="244" t="s">
        <v>4459</v>
      </c>
      <c r="C10977" s="244" t="s">
        <v>5700</v>
      </c>
      <c r="D10977" s="244" t="s">
        <v>3089</v>
      </c>
      <c r="E10977" s="244" t="s">
        <v>938</v>
      </c>
      <c r="F10977" s="244" t="s">
        <v>5220</v>
      </c>
      <c r="G10977" s="244" t="s">
        <v>6286</v>
      </c>
      <c r="H10977" s="244" t="s">
        <v>1636</v>
      </c>
      <c r="I10977" s="244" t="s">
        <v>2317</v>
      </c>
      <c r="J10977" s="244" t="s">
        <v>6950</v>
      </c>
      <c r="K10977" s="244" t="s">
        <v>4799</v>
      </c>
    </row>
    <row r="10978" spans="1:11" s="244" customFormat="1" ht="78" x14ac:dyDescent="0.3">
      <c r="A10978" s="244" t="s">
        <v>4458</v>
      </c>
      <c r="B10978" s="244" t="s">
        <v>4459</v>
      </c>
      <c r="C10978" s="244" t="s">
        <v>5700</v>
      </c>
      <c r="D10978" s="244" t="s">
        <v>3089</v>
      </c>
      <c r="E10978" s="244" t="s">
        <v>938</v>
      </c>
      <c r="F10978" s="244" t="s">
        <v>5220</v>
      </c>
      <c r="G10978" s="244" t="s">
        <v>6286</v>
      </c>
      <c r="H10978" s="244" t="s">
        <v>1636</v>
      </c>
      <c r="I10978" s="244" t="s">
        <v>2920</v>
      </c>
      <c r="J10978" s="244" t="s">
        <v>6951</v>
      </c>
      <c r="K10978" s="244" t="s">
        <v>4799</v>
      </c>
    </row>
    <row r="10979" spans="1:11" s="244" customFormat="1" ht="78" x14ac:dyDescent="0.3">
      <c r="A10979" s="244" t="s">
        <v>4458</v>
      </c>
      <c r="B10979" s="244" t="s">
        <v>4459</v>
      </c>
      <c r="C10979" s="244" t="s">
        <v>5700</v>
      </c>
      <c r="D10979" s="244" t="s">
        <v>3089</v>
      </c>
      <c r="E10979" s="244" t="s">
        <v>938</v>
      </c>
      <c r="F10979" s="244" t="s">
        <v>5220</v>
      </c>
      <c r="G10979" s="244" t="s">
        <v>6286</v>
      </c>
      <c r="H10979" s="244" t="s">
        <v>1636</v>
      </c>
      <c r="I10979" s="244" t="s">
        <v>2924</v>
      </c>
      <c r="J10979" s="244" t="s">
        <v>6952</v>
      </c>
      <c r="K10979" s="244" t="s">
        <v>4799</v>
      </c>
    </row>
    <row r="10980" spans="1:11" s="244" customFormat="1" ht="78" x14ac:dyDescent="0.3">
      <c r="A10980" s="244" t="s">
        <v>4458</v>
      </c>
      <c r="B10980" s="244" t="s">
        <v>4459</v>
      </c>
      <c r="C10980" s="244" t="s">
        <v>5700</v>
      </c>
      <c r="D10980" s="244" t="s">
        <v>3089</v>
      </c>
      <c r="E10980" s="244" t="s">
        <v>938</v>
      </c>
      <c r="F10980" s="244" t="s">
        <v>5220</v>
      </c>
      <c r="G10980" s="244" t="s">
        <v>6286</v>
      </c>
      <c r="H10980" s="244" t="s">
        <v>1636</v>
      </c>
      <c r="I10980" s="244" t="s">
        <v>2926</v>
      </c>
      <c r="J10980" s="244" t="s">
        <v>6953</v>
      </c>
      <c r="K10980" s="244" t="s">
        <v>4799</v>
      </c>
    </row>
    <row r="10981" spans="1:11" s="244" customFormat="1" ht="78" x14ac:dyDescent="0.3">
      <c r="A10981" s="244" t="s">
        <v>4458</v>
      </c>
      <c r="B10981" s="244" t="s">
        <v>4459</v>
      </c>
      <c r="C10981" s="244" t="s">
        <v>5700</v>
      </c>
      <c r="D10981" s="244" t="s">
        <v>3089</v>
      </c>
      <c r="E10981" s="244" t="s">
        <v>938</v>
      </c>
      <c r="F10981" s="244" t="s">
        <v>5220</v>
      </c>
      <c r="G10981" s="244" t="s">
        <v>6286</v>
      </c>
      <c r="H10981" s="244" t="s">
        <v>1636</v>
      </c>
      <c r="I10981" s="244" t="s">
        <v>4702</v>
      </c>
      <c r="J10981" s="244" t="s">
        <v>6954</v>
      </c>
      <c r="K10981" s="244" t="s">
        <v>4799</v>
      </c>
    </row>
    <row r="10982" spans="1:11" s="244" customFormat="1" ht="78" x14ac:dyDescent="0.3">
      <c r="A10982" s="244" t="s">
        <v>4458</v>
      </c>
      <c r="B10982" s="244" t="s">
        <v>4459</v>
      </c>
      <c r="C10982" s="244" t="s">
        <v>5700</v>
      </c>
      <c r="D10982" s="244" t="s">
        <v>3089</v>
      </c>
      <c r="E10982" s="244" t="s">
        <v>938</v>
      </c>
      <c r="F10982" s="244" t="s">
        <v>5220</v>
      </c>
      <c r="G10982" s="244" t="s">
        <v>6286</v>
      </c>
      <c r="H10982" s="244" t="s">
        <v>1636</v>
      </c>
      <c r="I10982" s="244" t="s">
        <v>4704</v>
      </c>
      <c r="J10982" s="244" t="s">
        <v>6955</v>
      </c>
      <c r="K10982" s="244" t="s">
        <v>4799</v>
      </c>
    </row>
    <row r="10983" spans="1:11" s="244" customFormat="1" ht="78" x14ac:dyDescent="0.3">
      <c r="A10983" s="244" t="s">
        <v>4458</v>
      </c>
      <c r="B10983" s="244" t="s">
        <v>4459</v>
      </c>
      <c r="C10983" s="244" t="s">
        <v>5700</v>
      </c>
      <c r="D10983" s="244" t="s">
        <v>3089</v>
      </c>
      <c r="E10983" s="244" t="s">
        <v>938</v>
      </c>
      <c r="F10983" s="244" t="s">
        <v>5220</v>
      </c>
      <c r="G10983" s="244" t="s">
        <v>6286</v>
      </c>
      <c r="H10983" s="244" t="s">
        <v>1636</v>
      </c>
      <c r="I10983" s="244" t="s">
        <v>1065</v>
      </c>
      <c r="J10983" s="244" t="s">
        <v>6956</v>
      </c>
      <c r="K10983" s="244" t="s">
        <v>4799</v>
      </c>
    </row>
    <row r="10984" spans="1:11" s="244" customFormat="1" ht="78" x14ac:dyDescent="0.3">
      <c r="A10984" s="244" t="s">
        <v>4458</v>
      </c>
      <c r="B10984" s="244" t="s">
        <v>4459</v>
      </c>
      <c r="C10984" s="244" t="s">
        <v>5700</v>
      </c>
      <c r="D10984" s="244" t="s">
        <v>3089</v>
      </c>
      <c r="E10984" s="244" t="s">
        <v>938</v>
      </c>
      <c r="F10984" s="244" t="s">
        <v>5220</v>
      </c>
      <c r="G10984" s="244" t="s">
        <v>6286</v>
      </c>
      <c r="H10984" s="244" t="s">
        <v>1636</v>
      </c>
      <c r="I10984" s="244" t="s">
        <v>1800</v>
      </c>
      <c r="J10984" s="244" t="s">
        <v>6957</v>
      </c>
      <c r="K10984" s="244" t="s">
        <v>4799</v>
      </c>
    </row>
    <row r="10985" spans="1:11" s="244" customFormat="1" ht="78" x14ac:dyDescent="0.3">
      <c r="A10985" s="244" t="s">
        <v>4458</v>
      </c>
      <c r="B10985" s="244" t="s">
        <v>4459</v>
      </c>
      <c r="C10985" s="244" t="s">
        <v>5700</v>
      </c>
      <c r="D10985" s="244" t="s">
        <v>3089</v>
      </c>
      <c r="E10985" s="244" t="s">
        <v>938</v>
      </c>
      <c r="F10985" s="244" t="s">
        <v>5220</v>
      </c>
      <c r="G10985" s="244" t="s">
        <v>6286</v>
      </c>
      <c r="H10985" s="244" t="s">
        <v>1636</v>
      </c>
      <c r="I10985" s="244" t="s">
        <v>4108</v>
      </c>
      <c r="J10985" s="244" t="s">
        <v>6958</v>
      </c>
      <c r="K10985" s="244" t="s">
        <v>4799</v>
      </c>
    </row>
    <row r="10986" spans="1:11" s="244" customFormat="1" ht="78" x14ac:dyDescent="0.3">
      <c r="A10986" s="244" t="s">
        <v>4458</v>
      </c>
      <c r="B10986" s="244" t="s">
        <v>4459</v>
      </c>
      <c r="C10986" s="244" t="s">
        <v>5700</v>
      </c>
      <c r="D10986" s="244" t="s">
        <v>3089</v>
      </c>
      <c r="E10986" s="244" t="s">
        <v>938</v>
      </c>
      <c r="F10986" s="244" t="s">
        <v>5220</v>
      </c>
      <c r="G10986" s="244" t="s">
        <v>6286</v>
      </c>
      <c r="H10986" s="244" t="s">
        <v>1636</v>
      </c>
      <c r="I10986" s="244" t="s">
        <v>1066</v>
      </c>
      <c r="J10986" s="244" t="s">
        <v>6959</v>
      </c>
      <c r="K10986" s="244" t="s">
        <v>4799</v>
      </c>
    </row>
    <row r="10987" spans="1:11" s="244" customFormat="1" ht="78" x14ac:dyDescent="0.3">
      <c r="A10987" s="244" t="s">
        <v>4458</v>
      </c>
      <c r="B10987" s="244" t="s">
        <v>4459</v>
      </c>
      <c r="C10987" s="244" t="s">
        <v>5700</v>
      </c>
      <c r="D10987" s="244" t="s">
        <v>3089</v>
      </c>
      <c r="E10987" s="244" t="s">
        <v>938</v>
      </c>
      <c r="F10987" s="244" t="s">
        <v>5220</v>
      </c>
      <c r="G10987" s="244" t="s">
        <v>6286</v>
      </c>
      <c r="H10987" s="244" t="s">
        <v>1636</v>
      </c>
      <c r="I10987" s="244" t="s">
        <v>3047</v>
      </c>
      <c r="J10987" s="244" t="s">
        <v>6960</v>
      </c>
      <c r="K10987" s="244" t="s">
        <v>4799</v>
      </c>
    </row>
    <row r="10988" spans="1:11" s="244" customFormat="1" ht="78" x14ac:dyDescent="0.3">
      <c r="A10988" s="244" t="s">
        <v>4458</v>
      </c>
      <c r="B10988" s="244" t="s">
        <v>4459</v>
      </c>
      <c r="C10988" s="244" t="s">
        <v>5700</v>
      </c>
      <c r="D10988" s="244" t="s">
        <v>3089</v>
      </c>
      <c r="E10988" s="244" t="s">
        <v>938</v>
      </c>
      <c r="F10988" s="244" t="s">
        <v>5220</v>
      </c>
      <c r="G10988" s="244" t="s">
        <v>6286</v>
      </c>
      <c r="H10988" s="244" t="s">
        <v>1636</v>
      </c>
      <c r="I10988" s="244" t="s">
        <v>4714</v>
      </c>
      <c r="J10988" s="244" t="s">
        <v>6961</v>
      </c>
      <c r="K10988" s="244" t="s">
        <v>4799</v>
      </c>
    </row>
    <row r="10989" spans="1:11" s="244" customFormat="1" ht="78" x14ac:dyDescent="0.3">
      <c r="A10989" s="244" t="s">
        <v>4458</v>
      </c>
      <c r="B10989" s="244" t="s">
        <v>4459</v>
      </c>
      <c r="C10989" s="244" t="s">
        <v>5700</v>
      </c>
      <c r="D10989" s="244" t="s">
        <v>3089</v>
      </c>
      <c r="E10989" s="244" t="s">
        <v>938</v>
      </c>
      <c r="F10989" s="244" t="s">
        <v>5220</v>
      </c>
      <c r="G10989" s="244" t="s">
        <v>6286</v>
      </c>
      <c r="H10989" s="244" t="s">
        <v>1636</v>
      </c>
      <c r="I10989" s="244" t="s">
        <v>1865</v>
      </c>
      <c r="J10989" s="244" t="s">
        <v>6962</v>
      </c>
      <c r="K10989" s="244" t="s">
        <v>4799</v>
      </c>
    </row>
    <row r="10990" spans="1:11" s="244" customFormat="1" ht="78" x14ac:dyDescent="0.3">
      <c r="A10990" s="244" t="s">
        <v>4458</v>
      </c>
      <c r="B10990" s="244" t="s">
        <v>4459</v>
      </c>
      <c r="C10990" s="244" t="s">
        <v>5700</v>
      </c>
      <c r="D10990" s="244" t="s">
        <v>3089</v>
      </c>
      <c r="E10990" s="244" t="s">
        <v>938</v>
      </c>
      <c r="F10990" s="244" t="s">
        <v>5220</v>
      </c>
      <c r="G10990" s="244" t="s">
        <v>6286</v>
      </c>
      <c r="H10990" s="244" t="s">
        <v>1636</v>
      </c>
      <c r="I10990" s="244" t="s">
        <v>6286</v>
      </c>
      <c r="J10990" s="244" t="s">
        <v>6963</v>
      </c>
      <c r="K10990" s="244" t="s">
        <v>4799</v>
      </c>
    </row>
    <row r="10991" spans="1:11" s="244" customFormat="1" ht="78" x14ac:dyDescent="0.3">
      <c r="A10991" s="244" t="s">
        <v>4458</v>
      </c>
      <c r="B10991" s="244" t="s">
        <v>4459</v>
      </c>
      <c r="C10991" s="244" t="s">
        <v>5700</v>
      </c>
      <c r="D10991" s="244" t="s">
        <v>3089</v>
      </c>
      <c r="E10991" s="244" t="s">
        <v>938</v>
      </c>
      <c r="F10991" s="244" t="s">
        <v>5220</v>
      </c>
      <c r="G10991" s="244" t="s">
        <v>6286</v>
      </c>
      <c r="H10991" s="244" t="s">
        <v>1636</v>
      </c>
      <c r="I10991" s="244" t="s">
        <v>2526</v>
      </c>
      <c r="J10991" s="244" t="s">
        <v>3674</v>
      </c>
      <c r="K10991" s="244" t="s">
        <v>4799</v>
      </c>
    </row>
    <row r="10992" spans="1:11" s="244" customFormat="1" ht="78" x14ac:dyDescent="0.3">
      <c r="A10992" s="244" t="s">
        <v>4458</v>
      </c>
      <c r="B10992" s="244" t="s">
        <v>4459</v>
      </c>
      <c r="C10992" s="244" t="s">
        <v>5700</v>
      </c>
      <c r="D10992" s="244" t="s">
        <v>3089</v>
      </c>
      <c r="E10992" s="244" t="s">
        <v>938</v>
      </c>
      <c r="F10992" s="244" t="s">
        <v>5220</v>
      </c>
      <c r="G10992" s="244" t="s">
        <v>6286</v>
      </c>
      <c r="H10992" s="244" t="s">
        <v>1636</v>
      </c>
      <c r="I10992" s="244" t="s">
        <v>153</v>
      </c>
      <c r="J10992" s="244" t="s">
        <v>6964</v>
      </c>
      <c r="K10992" s="244" t="s">
        <v>4799</v>
      </c>
    </row>
    <row r="10993" spans="1:11" s="244" customFormat="1" ht="78" x14ac:dyDescent="0.3">
      <c r="A10993" s="244" t="s">
        <v>4458</v>
      </c>
      <c r="B10993" s="244" t="s">
        <v>4459</v>
      </c>
      <c r="C10993" s="244" t="s">
        <v>5700</v>
      </c>
      <c r="D10993" s="244" t="s">
        <v>3089</v>
      </c>
      <c r="E10993" s="244" t="s">
        <v>938</v>
      </c>
      <c r="F10993" s="244" t="s">
        <v>5220</v>
      </c>
      <c r="G10993" s="244" t="s">
        <v>6286</v>
      </c>
      <c r="H10993" s="244" t="s">
        <v>1636</v>
      </c>
      <c r="I10993" s="244" t="s">
        <v>4716</v>
      </c>
      <c r="J10993" s="244" t="s">
        <v>6965</v>
      </c>
      <c r="K10993" s="244" t="s">
        <v>4799</v>
      </c>
    </row>
    <row r="10994" spans="1:11" s="244" customFormat="1" ht="78" x14ac:dyDescent="0.3">
      <c r="A10994" s="244" t="s">
        <v>4458</v>
      </c>
      <c r="B10994" s="244" t="s">
        <v>4459</v>
      </c>
      <c r="C10994" s="244" t="s">
        <v>5700</v>
      </c>
      <c r="D10994" s="244" t="s">
        <v>3089</v>
      </c>
      <c r="E10994" s="244" t="s">
        <v>938</v>
      </c>
      <c r="F10994" s="244" t="s">
        <v>5220</v>
      </c>
      <c r="G10994" s="244" t="s">
        <v>6286</v>
      </c>
      <c r="H10994" s="244" t="s">
        <v>1636</v>
      </c>
      <c r="I10994" s="244" t="s">
        <v>4720</v>
      </c>
      <c r="J10994" s="244" t="s">
        <v>6966</v>
      </c>
      <c r="K10994" s="244" t="s">
        <v>4799</v>
      </c>
    </row>
    <row r="10995" spans="1:11" s="244" customFormat="1" ht="78" x14ac:dyDescent="0.3">
      <c r="A10995" s="244" t="s">
        <v>4458</v>
      </c>
      <c r="B10995" s="244" t="s">
        <v>4459</v>
      </c>
      <c r="C10995" s="244" t="s">
        <v>5700</v>
      </c>
      <c r="D10995" s="244" t="s">
        <v>3089</v>
      </c>
      <c r="E10995" s="244" t="s">
        <v>938</v>
      </c>
      <c r="F10995" s="244" t="s">
        <v>5220</v>
      </c>
      <c r="G10995" s="244" t="s">
        <v>6286</v>
      </c>
      <c r="H10995" s="244" t="s">
        <v>1636</v>
      </c>
      <c r="I10995" s="244" t="s">
        <v>4724</v>
      </c>
      <c r="J10995" s="244" t="s">
        <v>6967</v>
      </c>
      <c r="K10995" s="244" t="s">
        <v>4799</v>
      </c>
    </row>
    <row r="10996" spans="1:11" s="244" customFormat="1" ht="78" x14ac:dyDescent="0.3">
      <c r="A10996" s="244" t="s">
        <v>4458</v>
      </c>
      <c r="B10996" s="244" t="s">
        <v>4459</v>
      </c>
      <c r="C10996" s="244" t="s">
        <v>5700</v>
      </c>
      <c r="D10996" s="244" t="s">
        <v>3089</v>
      </c>
      <c r="E10996" s="244" t="s">
        <v>938</v>
      </c>
      <c r="F10996" s="244" t="s">
        <v>5220</v>
      </c>
      <c r="G10996" s="244" t="s">
        <v>6286</v>
      </c>
      <c r="H10996" s="244" t="s">
        <v>1636</v>
      </c>
      <c r="I10996" s="244" t="s">
        <v>165</v>
      </c>
      <c r="J10996" s="244" t="s">
        <v>6968</v>
      </c>
      <c r="K10996" s="244" t="s">
        <v>4799</v>
      </c>
    </row>
    <row r="10997" spans="1:11" s="244" customFormat="1" ht="78" x14ac:dyDescent="0.3">
      <c r="A10997" s="244" t="s">
        <v>4458</v>
      </c>
      <c r="B10997" s="244" t="s">
        <v>4459</v>
      </c>
      <c r="C10997" s="244" t="s">
        <v>5700</v>
      </c>
      <c r="D10997" s="244" t="s">
        <v>3089</v>
      </c>
      <c r="E10997" s="244" t="s">
        <v>938</v>
      </c>
      <c r="F10997" s="244" t="s">
        <v>5220</v>
      </c>
      <c r="G10997" s="244" t="s">
        <v>6286</v>
      </c>
      <c r="H10997" s="244" t="s">
        <v>1636</v>
      </c>
      <c r="I10997" s="244" t="s">
        <v>4728</v>
      </c>
      <c r="J10997" s="244" t="s">
        <v>6969</v>
      </c>
      <c r="K10997" s="244" t="s">
        <v>4799</v>
      </c>
    </row>
    <row r="10998" spans="1:11" s="244" customFormat="1" ht="78" x14ac:dyDescent="0.3">
      <c r="A10998" s="244" t="s">
        <v>4458</v>
      </c>
      <c r="B10998" s="244" t="s">
        <v>4459</v>
      </c>
      <c r="C10998" s="244" t="s">
        <v>5700</v>
      </c>
      <c r="D10998" s="244" t="s">
        <v>3089</v>
      </c>
      <c r="E10998" s="244" t="s">
        <v>938</v>
      </c>
      <c r="F10998" s="244" t="s">
        <v>5220</v>
      </c>
      <c r="G10998" s="244" t="s">
        <v>6286</v>
      </c>
      <c r="H10998" s="244" t="s">
        <v>1636</v>
      </c>
      <c r="I10998" s="244" t="s">
        <v>938</v>
      </c>
      <c r="J10998" s="244" t="s">
        <v>6970</v>
      </c>
      <c r="K10998" s="244" t="s">
        <v>4799</v>
      </c>
    </row>
    <row r="10999" spans="1:11" s="244" customFormat="1" ht="78" x14ac:dyDescent="0.3">
      <c r="A10999" s="244" t="s">
        <v>4458</v>
      </c>
      <c r="B10999" s="244" t="s">
        <v>4459</v>
      </c>
      <c r="C10999" s="244" t="s">
        <v>5700</v>
      </c>
      <c r="D10999" s="244" t="s">
        <v>3089</v>
      </c>
      <c r="E10999" s="244" t="s">
        <v>938</v>
      </c>
      <c r="F10999" s="244" t="s">
        <v>5220</v>
      </c>
      <c r="G10999" s="244" t="s">
        <v>6286</v>
      </c>
      <c r="H10999" s="244" t="s">
        <v>1636</v>
      </c>
      <c r="I10999" s="244" t="s">
        <v>4818</v>
      </c>
      <c r="J10999" s="244" t="s">
        <v>6971</v>
      </c>
      <c r="K10999" s="244" t="s">
        <v>4799</v>
      </c>
    </row>
    <row r="11000" spans="1:11" s="244" customFormat="1" ht="78" x14ac:dyDescent="0.3">
      <c r="A11000" s="244" t="s">
        <v>4458</v>
      </c>
      <c r="B11000" s="244" t="s">
        <v>4459</v>
      </c>
      <c r="C11000" s="244" t="s">
        <v>5700</v>
      </c>
      <c r="D11000" s="244" t="s">
        <v>3089</v>
      </c>
      <c r="E11000" s="244" t="s">
        <v>938</v>
      </c>
      <c r="F11000" s="244" t="s">
        <v>5220</v>
      </c>
      <c r="G11000" s="244" t="s">
        <v>6286</v>
      </c>
      <c r="H11000" s="244" t="s">
        <v>1636</v>
      </c>
      <c r="I11000" s="244" t="s">
        <v>4735</v>
      </c>
      <c r="J11000" s="244" t="s">
        <v>6972</v>
      </c>
      <c r="K11000" s="244" t="s">
        <v>4799</v>
      </c>
    </row>
    <row r="11001" spans="1:11" s="244" customFormat="1" ht="78" x14ac:dyDescent="0.3">
      <c r="A11001" s="244" t="s">
        <v>4458</v>
      </c>
      <c r="B11001" s="244" t="s">
        <v>4459</v>
      </c>
      <c r="C11001" s="244" t="s">
        <v>5700</v>
      </c>
      <c r="D11001" s="244" t="s">
        <v>3089</v>
      </c>
      <c r="E11001" s="244" t="s">
        <v>938</v>
      </c>
      <c r="F11001" s="244" t="s">
        <v>5220</v>
      </c>
      <c r="G11001" s="244" t="s">
        <v>6286</v>
      </c>
      <c r="H11001" s="244" t="s">
        <v>1636</v>
      </c>
      <c r="I11001" s="244" t="s">
        <v>1841</v>
      </c>
      <c r="J11001" s="244" t="s">
        <v>6973</v>
      </c>
      <c r="K11001" s="244" t="s">
        <v>4799</v>
      </c>
    </row>
    <row r="11002" spans="1:11" s="244" customFormat="1" ht="78" x14ac:dyDescent="0.3">
      <c r="A11002" s="244" t="s">
        <v>4458</v>
      </c>
      <c r="B11002" s="244" t="s">
        <v>4459</v>
      </c>
      <c r="C11002" s="244" t="s">
        <v>5700</v>
      </c>
      <c r="D11002" s="244" t="s">
        <v>3089</v>
      </c>
      <c r="E11002" s="244" t="s">
        <v>938</v>
      </c>
      <c r="F11002" s="244" t="s">
        <v>5220</v>
      </c>
      <c r="G11002" s="244" t="s">
        <v>6286</v>
      </c>
      <c r="H11002" s="244" t="s">
        <v>1636</v>
      </c>
      <c r="I11002" s="244" t="s">
        <v>5316</v>
      </c>
      <c r="J11002" s="244" t="s">
        <v>6974</v>
      </c>
      <c r="K11002" s="244" t="s">
        <v>4799</v>
      </c>
    </row>
    <row r="11003" spans="1:11" s="244" customFormat="1" ht="78" x14ac:dyDescent="0.3">
      <c r="A11003" s="244" t="s">
        <v>4458</v>
      </c>
      <c r="B11003" s="244" t="s">
        <v>4459</v>
      </c>
      <c r="C11003" s="244" t="s">
        <v>5700</v>
      </c>
      <c r="D11003" s="244" t="s">
        <v>3089</v>
      </c>
      <c r="E11003" s="244" t="s">
        <v>938</v>
      </c>
      <c r="F11003" s="244" t="s">
        <v>5220</v>
      </c>
      <c r="G11003" s="244" t="s">
        <v>6286</v>
      </c>
      <c r="H11003" s="244" t="s">
        <v>1636</v>
      </c>
      <c r="I11003" s="244" t="s">
        <v>5318</v>
      </c>
      <c r="J11003" s="244" t="s">
        <v>6975</v>
      </c>
      <c r="K11003" s="244" t="s">
        <v>4799</v>
      </c>
    </row>
    <row r="11004" spans="1:11" s="244" customFormat="1" ht="78" x14ac:dyDescent="0.3">
      <c r="A11004" s="244" t="s">
        <v>4458</v>
      </c>
      <c r="B11004" s="244" t="s">
        <v>4459</v>
      </c>
      <c r="C11004" s="244" t="s">
        <v>5700</v>
      </c>
      <c r="D11004" s="244" t="s">
        <v>3089</v>
      </c>
      <c r="E11004" s="244" t="s">
        <v>938</v>
      </c>
      <c r="F11004" s="244" t="s">
        <v>5220</v>
      </c>
      <c r="G11004" s="244" t="s">
        <v>6286</v>
      </c>
      <c r="H11004" s="244" t="s">
        <v>1636</v>
      </c>
      <c r="I11004" s="244" t="s">
        <v>4745</v>
      </c>
      <c r="J11004" s="244" t="s">
        <v>6976</v>
      </c>
      <c r="K11004" s="244" t="s">
        <v>4799</v>
      </c>
    </row>
    <row r="11005" spans="1:11" s="244" customFormat="1" ht="78" x14ac:dyDescent="0.3">
      <c r="A11005" s="244" t="s">
        <v>4458</v>
      </c>
      <c r="B11005" s="244" t="s">
        <v>4459</v>
      </c>
      <c r="C11005" s="244" t="s">
        <v>5700</v>
      </c>
      <c r="D11005" s="244" t="s">
        <v>3089</v>
      </c>
      <c r="E11005" s="244" t="s">
        <v>938</v>
      </c>
      <c r="F11005" s="244" t="s">
        <v>5220</v>
      </c>
      <c r="G11005" s="244" t="s">
        <v>6286</v>
      </c>
      <c r="H11005" s="244" t="s">
        <v>1636</v>
      </c>
      <c r="I11005" s="244" t="s">
        <v>5727</v>
      </c>
      <c r="J11005" s="244" t="s">
        <v>6977</v>
      </c>
      <c r="K11005" s="244" t="s">
        <v>4799</v>
      </c>
    </row>
    <row r="11006" spans="1:11" s="244" customFormat="1" ht="78" x14ac:dyDescent="0.3">
      <c r="A11006" s="244" t="s">
        <v>4458</v>
      </c>
      <c r="B11006" s="244" t="s">
        <v>4459</v>
      </c>
      <c r="C11006" s="244" t="s">
        <v>5700</v>
      </c>
      <c r="D11006" s="244" t="s">
        <v>3089</v>
      </c>
      <c r="E11006" s="244" t="s">
        <v>938</v>
      </c>
      <c r="F11006" s="244" t="s">
        <v>5220</v>
      </c>
      <c r="G11006" s="244" t="s">
        <v>6286</v>
      </c>
      <c r="H11006" s="244" t="s">
        <v>1636</v>
      </c>
      <c r="I11006" s="244" t="s">
        <v>5327</v>
      </c>
      <c r="J11006" s="244" t="s">
        <v>6978</v>
      </c>
      <c r="K11006" s="244" t="s">
        <v>4799</v>
      </c>
    </row>
    <row r="11007" spans="1:11" s="244" customFormat="1" ht="78" x14ac:dyDescent="0.3">
      <c r="A11007" s="244" t="s">
        <v>4458</v>
      </c>
      <c r="B11007" s="244" t="s">
        <v>4459</v>
      </c>
      <c r="C11007" s="244" t="s">
        <v>5700</v>
      </c>
      <c r="D11007" s="244" t="s">
        <v>3089</v>
      </c>
      <c r="E11007" s="244" t="s">
        <v>938</v>
      </c>
      <c r="F11007" s="244" t="s">
        <v>5220</v>
      </c>
      <c r="G11007" s="244" t="s">
        <v>6286</v>
      </c>
      <c r="H11007" s="244" t="s">
        <v>1636</v>
      </c>
      <c r="I11007" s="244" t="s">
        <v>6106</v>
      </c>
      <c r="J11007" s="244" t="s">
        <v>6979</v>
      </c>
      <c r="K11007" s="244" t="s">
        <v>4799</v>
      </c>
    </row>
    <row r="11008" spans="1:11" s="244" customFormat="1" ht="78" x14ac:dyDescent="0.3">
      <c r="A11008" s="244" t="s">
        <v>4458</v>
      </c>
      <c r="B11008" s="244" t="s">
        <v>4459</v>
      </c>
      <c r="C11008" s="244" t="s">
        <v>5700</v>
      </c>
      <c r="D11008" s="244" t="s">
        <v>3089</v>
      </c>
      <c r="E11008" s="244" t="s">
        <v>938</v>
      </c>
      <c r="F11008" s="244" t="s">
        <v>5220</v>
      </c>
      <c r="G11008" s="244" t="s">
        <v>6286</v>
      </c>
      <c r="H11008" s="244" t="s">
        <v>1636</v>
      </c>
      <c r="I11008" s="244" t="s">
        <v>6734</v>
      </c>
      <c r="J11008" s="244" t="s">
        <v>6980</v>
      </c>
      <c r="K11008" s="244" t="s">
        <v>4799</v>
      </c>
    </row>
    <row r="11009" spans="1:11" s="244" customFormat="1" ht="78" x14ac:dyDescent="0.3">
      <c r="A11009" s="244" t="s">
        <v>4458</v>
      </c>
      <c r="B11009" s="244" t="s">
        <v>4459</v>
      </c>
      <c r="C11009" s="244" t="s">
        <v>5700</v>
      </c>
      <c r="D11009" s="244" t="s">
        <v>3089</v>
      </c>
      <c r="E11009" s="244" t="s">
        <v>938</v>
      </c>
      <c r="F11009" s="244" t="s">
        <v>5220</v>
      </c>
      <c r="G11009" s="244" t="s">
        <v>6286</v>
      </c>
      <c r="H11009" s="244" t="s">
        <v>1636</v>
      </c>
      <c r="I11009" s="244" t="s">
        <v>5187</v>
      </c>
      <c r="J11009" s="244" t="s">
        <v>6981</v>
      </c>
      <c r="K11009" s="244" t="s">
        <v>4799</v>
      </c>
    </row>
    <row r="11010" spans="1:11" s="244" customFormat="1" ht="78" x14ac:dyDescent="0.3">
      <c r="A11010" s="244" t="s">
        <v>4458</v>
      </c>
      <c r="B11010" s="244" t="s">
        <v>4459</v>
      </c>
      <c r="C11010" s="244" t="s">
        <v>5700</v>
      </c>
      <c r="D11010" s="244" t="s">
        <v>3089</v>
      </c>
      <c r="E11010" s="244" t="s">
        <v>938</v>
      </c>
      <c r="F11010" s="244" t="s">
        <v>5220</v>
      </c>
      <c r="G11010" s="244" t="s">
        <v>6286</v>
      </c>
      <c r="H11010" s="244" t="s">
        <v>1636</v>
      </c>
      <c r="I11010" s="244" t="s">
        <v>5192</v>
      </c>
      <c r="J11010" s="244" t="s">
        <v>6982</v>
      </c>
      <c r="K11010" s="244" t="s">
        <v>4799</v>
      </c>
    </row>
    <row r="11011" spans="1:11" s="244" customFormat="1" ht="78" x14ac:dyDescent="0.3">
      <c r="A11011" s="244" t="s">
        <v>4458</v>
      </c>
      <c r="B11011" s="244" t="s">
        <v>4459</v>
      </c>
      <c r="C11011" s="244" t="s">
        <v>5700</v>
      </c>
      <c r="D11011" s="244" t="s">
        <v>3089</v>
      </c>
      <c r="E11011" s="244" t="s">
        <v>938</v>
      </c>
      <c r="F11011" s="244" t="s">
        <v>5220</v>
      </c>
      <c r="G11011" s="244" t="s">
        <v>6286</v>
      </c>
      <c r="H11011" s="244" t="s">
        <v>1636</v>
      </c>
      <c r="I11011" s="244" t="s">
        <v>4751</v>
      </c>
      <c r="J11011" s="244" t="s">
        <v>6983</v>
      </c>
      <c r="K11011" s="244" t="s">
        <v>4799</v>
      </c>
    </row>
    <row r="11012" spans="1:11" s="244" customFormat="1" ht="78" x14ac:dyDescent="0.3">
      <c r="A11012" s="244" t="s">
        <v>4458</v>
      </c>
      <c r="B11012" s="244" t="s">
        <v>4459</v>
      </c>
      <c r="C11012" s="244" t="s">
        <v>5700</v>
      </c>
      <c r="D11012" s="244" t="s">
        <v>3089</v>
      </c>
      <c r="E11012" s="244" t="s">
        <v>938</v>
      </c>
      <c r="F11012" s="244" t="s">
        <v>5220</v>
      </c>
      <c r="G11012" s="244" t="s">
        <v>6286</v>
      </c>
      <c r="H11012" s="244" t="s">
        <v>1636</v>
      </c>
      <c r="I11012" s="244" t="s">
        <v>5331</v>
      </c>
      <c r="J11012" s="244" t="s">
        <v>6984</v>
      </c>
      <c r="K11012" s="244" t="s">
        <v>4799</v>
      </c>
    </row>
    <row r="11013" spans="1:11" s="244" customFormat="1" ht="78" x14ac:dyDescent="0.3">
      <c r="A11013" s="244" t="s">
        <v>4458</v>
      </c>
      <c r="B11013" s="244" t="s">
        <v>4459</v>
      </c>
      <c r="C11013" s="244" t="s">
        <v>5700</v>
      </c>
      <c r="D11013" s="244" t="s">
        <v>3089</v>
      </c>
      <c r="E11013" s="244" t="s">
        <v>938</v>
      </c>
      <c r="F11013" s="244" t="s">
        <v>5220</v>
      </c>
      <c r="G11013" s="244" t="s">
        <v>6286</v>
      </c>
      <c r="H11013" s="244" t="s">
        <v>1636</v>
      </c>
      <c r="I11013" s="244" t="s">
        <v>5333</v>
      </c>
      <c r="J11013" s="244" t="s">
        <v>6985</v>
      </c>
      <c r="K11013" s="244" t="s">
        <v>4799</v>
      </c>
    </row>
    <row r="11014" spans="1:11" s="244" customFormat="1" ht="78" x14ac:dyDescent="0.3">
      <c r="A11014" s="244" t="s">
        <v>4458</v>
      </c>
      <c r="B11014" s="244" t="s">
        <v>4459</v>
      </c>
      <c r="C11014" s="244" t="s">
        <v>5700</v>
      </c>
      <c r="D11014" s="244" t="s">
        <v>3089</v>
      </c>
      <c r="E11014" s="244" t="s">
        <v>938</v>
      </c>
      <c r="F11014" s="244" t="s">
        <v>5220</v>
      </c>
      <c r="G11014" s="244" t="s">
        <v>6286</v>
      </c>
      <c r="H11014" s="244" t="s">
        <v>1636</v>
      </c>
      <c r="I11014" s="244" t="s">
        <v>5458</v>
      </c>
      <c r="J11014" s="244" t="s">
        <v>5176</v>
      </c>
      <c r="K11014" s="244" t="s">
        <v>4799</v>
      </c>
    </row>
    <row r="11015" spans="1:11" s="244" customFormat="1" ht="78" x14ac:dyDescent="0.3">
      <c r="A11015" s="244" t="s">
        <v>4458</v>
      </c>
      <c r="B11015" s="244" t="s">
        <v>4459</v>
      </c>
      <c r="C11015" s="244" t="s">
        <v>5700</v>
      </c>
      <c r="D11015" s="244" t="s">
        <v>3089</v>
      </c>
      <c r="E11015" s="244" t="s">
        <v>938</v>
      </c>
      <c r="F11015" s="244" t="s">
        <v>5220</v>
      </c>
      <c r="G11015" s="244" t="s">
        <v>6286</v>
      </c>
      <c r="H11015" s="244" t="s">
        <v>1636</v>
      </c>
      <c r="I11015" s="244" t="s">
        <v>799</v>
      </c>
      <c r="J11015" s="244" t="s">
        <v>6986</v>
      </c>
      <c r="K11015" s="244" t="s">
        <v>4799</v>
      </c>
    </row>
    <row r="11016" spans="1:11" s="244" customFormat="1" ht="78" x14ac:dyDescent="0.3">
      <c r="A11016" s="244" t="s">
        <v>4458</v>
      </c>
      <c r="B11016" s="244" t="s">
        <v>4459</v>
      </c>
      <c r="C11016" s="244" t="s">
        <v>5700</v>
      </c>
      <c r="D11016" s="244" t="s">
        <v>3089</v>
      </c>
      <c r="E11016" s="244" t="s">
        <v>938</v>
      </c>
      <c r="F11016" s="244" t="s">
        <v>5220</v>
      </c>
      <c r="G11016" s="244" t="s">
        <v>6286</v>
      </c>
      <c r="H11016" s="244" t="s">
        <v>1636</v>
      </c>
      <c r="I11016" s="244" t="s">
        <v>1054</v>
      </c>
      <c r="J11016" s="244" t="s">
        <v>6987</v>
      </c>
      <c r="K11016" s="244" t="s">
        <v>4799</v>
      </c>
    </row>
    <row r="11017" spans="1:11" s="244" customFormat="1" ht="78" x14ac:dyDescent="0.3">
      <c r="A11017" s="244" t="s">
        <v>4458</v>
      </c>
      <c r="B11017" s="244" t="s">
        <v>4459</v>
      </c>
      <c r="C11017" s="244" t="s">
        <v>5700</v>
      </c>
      <c r="D11017" s="244" t="s">
        <v>3089</v>
      </c>
      <c r="E11017" s="244" t="s">
        <v>938</v>
      </c>
      <c r="F11017" s="244" t="s">
        <v>5220</v>
      </c>
      <c r="G11017" s="244" t="s">
        <v>6286</v>
      </c>
      <c r="H11017" s="244" t="s">
        <v>1636</v>
      </c>
      <c r="I11017" s="244" t="s">
        <v>851</v>
      </c>
      <c r="J11017" s="244" t="s">
        <v>6988</v>
      </c>
      <c r="K11017" s="244" t="s">
        <v>4799</v>
      </c>
    </row>
    <row r="11018" spans="1:11" s="244" customFormat="1" ht="78" x14ac:dyDescent="0.3">
      <c r="A11018" s="244" t="s">
        <v>4458</v>
      </c>
      <c r="B11018" s="244" t="s">
        <v>4459</v>
      </c>
      <c r="C11018" s="244" t="s">
        <v>5700</v>
      </c>
      <c r="D11018" s="244" t="s">
        <v>3089</v>
      </c>
      <c r="E11018" s="244" t="s">
        <v>938</v>
      </c>
      <c r="F11018" s="244" t="s">
        <v>5220</v>
      </c>
      <c r="G11018" s="244" t="s">
        <v>6286</v>
      </c>
      <c r="H11018" s="244" t="s">
        <v>1636</v>
      </c>
      <c r="I11018" s="244" t="s">
        <v>855</v>
      </c>
      <c r="J11018" s="244" t="s">
        <v>6989</v>
      </c>
      <c r="K11018" s="244" t="s">
        <v>4799</v>
      </c>
    </row>
    <row r="11019" spans="1:11" s="244" customFormat="1" ht="78" x14ac:dyDescent="0.3">
      <c r="A11019" s="244" t="s">
        <v>4458</v>
      </c>
      <c r="B11019" s="244" t="s">
        <v>4459</v>
      </c>
      <c r="C11019" s="244" t="s">
        <v>5700</v>
      </c>
      <c r="D11019" s="244" t="s">
        <v>3089</v>
      </c>
      <c r="E11019" s="244" t="s">
        <v>938</v>
      </c>
      <c r="F11019" s="244" t="s">
        <v>5220</v>
      </c>
      <c r="G11019" s="244" t="s">
        <v>6286</v>
      </c>
      <c r="H11019" s="244" t="s">
        <v>1636</v>
      </c>
      <c r="I11019" s="244" t="s">
        <v>859</v>
      </c>
      <c r="J11019" s="244" t="s">
        <v>6990</v>
      </c>
      <c r="K11019" s="244" t="s">
        <v>4799</v>
      </c>
    </row>
    <row r="11020" spans="1:11" s="244" customFormat="1" ht="78" x14ac:dyDescent="0.3">
      <c r="A11020" s="244" t="s">
        <v>4458</v>
      </c>
      <c r="B11020" s="244" t="s">
        <v>4459</v>
      </c>
      <c r="C11020" s="244" t="s">
        <v>5700</v>
      </c>
      <c r="D11020" s="244" t="s">
        <v>3089</v>
      </c>
      <c r="E11020" s="244" t="s">
        <v>938</v>
      </c>
      <c r="F11020" s="244" t="s">
        <v>5220</v>
      </c>
      <c r="G11020" s="244" t="s">
        <v>6286</v>
      </c>
      <c r="H11020" s="244" t="s">
        <v>1636</v>
      </c>
      <c r="I11020" s="244" t="s">
        <v>863</v>
      </c>
      <c r="J11020" s="244" t="s">
        <v>6991</v>
      </c>
      <c r="K11020" s="244" t="s">
        <v>4799</v>
      </c>
    </row>
    <row r="11021" spans="1:11" s="244" customFormat="1" ht="78" x14ac:dyDescent="0.3">
      <c r="A11021" s="244" t="s">
        <v>4458</v>
      </c>
      <c r="B11021" s="244" t="s">
        <v>4459</v>
      </c>
      <c r="C11021" s="244" t="s">
        <v>5700</v>
      </c>
      <c r="D11021" s="244" t="s">
        <v>3089</v>
      </c>
      <c r="E11021" s="244" t="s">
        <v>938</v>
      </c>
      <c r="F11021" s="244" t="s">
        <v>5220</v>
      </c>
      <c r="G11021" s="244" t="s">
        <v>6286</v>
      </c>
      <c r="H11021" s="244" t="s">
        <v>1636</v>
      </c>
      <c r="I11021" s="244" t="s">
        <v>867</v>
      </c>
      <c r="J11021" s="244" t="s">
        <v>6992</v>
      </c>
      <c r="K11021" s="244" t="s">
        <v>4799</v>
      </c>
    </row>
    <row r="11022" spans="1:11" s="244" customFormat="1" ht="78" x14ac:dyDescent="0.3">
      <c r="A11022" s="244" t="s">
        <v>4458</v>
      </c>
      <c r="B11022" s="244" t="s">
        <v>4459</v>
      </c>
      <c r="C11022" s="244" t="s">
        <v>5700</v>
      </c>
      <c r="D11022" s="244" t="s">
        <v>3089</v>
      </c>
      <c r="E11022" s="244" t="s">
        <v>938</v>
      </c>
      <c r="F11022" s="244" t="s">
        <v>5220</v>
      </c>
      <c r="G11022" s="244" t="s">
        <v>6286</v>
      </c>
      <c r="H11022" s="244" t="s">
        <v>1636</v>
      </c>
      <c r="I11022" s="244" t="s">
        <v>6269</v>
      </c>
      <c r="J11022" s="244" t="s">
        <v>6993</v>
      </c>
      <c r="K11022" s="244" t="s">
        <v>4799</v>
      </c>
    </row>
    <row r="11023" spans="1:11" s="244" customFormat="1" ht="78" x14ac:dyDescent="0.3">
      <c r="A11023" s="244" t="s">
        <v>4458</v>
      </c>
      <c r="B11023" s="244" t="s">
        <v>4459</v>
      </c>
      <c r="C11023" s="244" t="s">
        <v>5700</v>
      </c>
      <c r="D11023" s="244" t="s">
        <v>3089</v>
      </c>
      <c r="E11023" s="244" t="s">
        <v>938</v>
      </c>
      <c r="F11023" s="244" t="s">
        <v>5220</v>
      </c>
      <c r="G11023" s="244" t="s">
        <v>6286</v>
      </c>
      <c r="H11023" s="244" t="s">
        <v>1636</v>
      </c>
      <c r="I11023" s="244" t="s">
        <v>5342</v>
      </c>
      <c r="J11023" s="244" t="s">
        <v>6994</v>
      </c>
      <c r="K11023" s="244" t="s">
        <v>4799</v>
      </c>
    </row>
    <row r="11024" spans="1:11" s="244" customFormat="1" ht="78" x14ac:dyDescent="0.3">
      <c r="A11024" s="244" t="s">
        <v>4458</v>
      </c>
      <c r="B11024" s="244" t="s">
        <v>4459</v>
      </c>
      <c r="C11024" s="244" t="s">
        <v>5700</v>
      </c>
      <c r="D11024" s="244" t="s">
        <v>3089</v>
      </c>
      <c r="E11024" s="244" t="s">
        <v>938</v>
      </c>
      <c r="F11024" s="244" t="s">
        <v>5220</v>
      </c>
      <c r="G11024" s="244" t="s">
        <v>6286</v>
      </c>
      <c r="H11024" s="244" t="s">
        <v>1636</v>
      </c>
      <c r="I11024" s="244" t="s">
        <v>6120</v>
      </c>
      <c r="J11024" s="244" t="s">
        <v>6086</v>
      </c>
      <c r="K11024" s="244" t="s">
        <v>4799</v>
      </c>
    </row>
    <row r="11025" spans="1:11" s="244" customFormat="1" ht="78" x14ac:dyDescent="0.3">
      <c r="A11025" s="244" t="s">
        <v>4458</v>
      </c>
      <c r="B11025" s="244" t="s">
        <v>4459</v>
      </c>
      <c r="C11025" s="244" t="s">
        <v>5700</v>
      </c>
      <c r="D11025" s="244" t="s">
        <v>3089</v>
      </c>
      <c r="E11025" s="244" t="s">
        <v>938</v>
      </c>
      <c r="F11025" s="244" t="s">
        <v>5220</v>
      </c>
      <c r="G11025" s="244" t="s">
        <v>6286</v>
      </c>
      <c r="H11025" s="244" t="s">
        <v>1636</v>
      </c>
      <c r="I11025" s="244" t="s">
        <v>869</v>
      </c>
      <c r="J11025" s="244" t="s">
        <v>6995</v>
      </c>
      <c r="K11025" s="244" t="s">
        <v>4799</v>
      </c>
    </row>
    <row r="11026" spans="1:11" s="244" customFormat="1" ht="78" x14ac:dyDescent="0.3">
      <c r="A11026" s="244" t="s">
        <v>4458</v>
      </c>
      <c r="B11026" s="244" t="s">
        <v>4459</v>
      </c>
      <c r="C11026" s="244" t="s">
        <v>5700</v>
      </c>
      <c r="D11026" s="244" t="s">
        <v>3089</v>
      </c>
      <c r="E11026" s="244" t="s">
        <v>938</v>
      </c>
      <c r="F11026" s="244" t="s">
        <v>5220</v>
      </c>
      <c r="G11026" s="244" t="s">
        <v>6286</v>
      </c>
      <c r="H11026" s="244" t="s">
        <v>1636</v>
      </c>
      <c r="I11026" s="244" t="s">
        <v>873</v>
      </c>
      <c r="J11026" s="244" t="s">
        <v>6996</v>
      </c>
      <c r="K11026" s="244" t="s">
        <v>4799</v>
      </c>
    </row>
    <row r="11027" spans="1:11" s="244" customFormat="1" ht="78" x14ac:dyDescent="0.3">
      <c r="A11027" s="244" t="s">
        <v>4458</v>
      </c>
      <c r="B11027" s="244" t="s">
        <v>4459</v>
      </c>
      <c r="C11027" s="244" t="s">
        <v>5700</v>
      </c>
      <c r="D11027" s="244" t="s">
        <v>3089</v>
      </c>
      <c r="E11027" s="244" t="s">
        <v>938</v>
      </c>
      <c r="F11027" s="244" t="s">
        <v>5220</v>
      </c>
      <c r="G11027" s="244" t="s">
        <v>6286</v>
      </c>
      <c r="H11027" s="244" t="s">
        <v>1636</v>
      </c>
      <c r="I11027" s="244" t="s">
        <v>878</v>
      </c>
      <c r="J11027" s="244" t="s">
        <v>6997</v>
      </c>
      <c r="K11027" s="244" t="s">
        <v>4799</v>
      </c>
    </row>
    <row r="11028" spans="1:11" s="244" customFormat="1" ht="78" x14ac:dyDescent="0.3">
      <c r="A11028" s="244" t="s">
        <v>4458</v>
      </c>
      <c r="B11028" s="244" t="s">
        <v>4459</v>
      </c>
      <c r="C11028" s="244" t="s">
        <v>5700</v>
      </c>
      <c r="D11028" s="244" t="s">
        <v>3089</v>
      </c>
      <c r="E11028" s="244" t="s">
        <v>938</v>
      </c>
      <c r="F11028" s="244" t="s">
        <v>5220</v>
      </c>
      <c r="G11028" s="244" t="s">
        <v>6286</v>
      </c>
      <c r="H11028" s="244" t="s">
        <v>1636</v>
      </c>
      <c r="I11028" s="244" t="s">
        <v>879</v>
      </c>
      <c r="J11028" s="244" t="s">
        <v>6998</v>
      </c>
      <c r="K11028" s="244" t="s">
        <v>4799</v>
      </c>
    </row>
    <row r="11029" spans="1:11" s="244" customFormat="1" ht="78" x14ac:dyDescent="0.3">
      <c r="A11029" s="244" t="s">
        <v>4458</v>
      </c>
      <c r="B11029" s="244" t="s">
        <v>4459</v>
      </c>
      <c r="C11029" s="244" t="s">
        <v>5700</v>
      </c>
      <c r="D11029" s="244" t="s">
        <v>3089</v>
      </c>
      <c r="E11029" s="244" t="s">
        <v>938</v>
      </c>
      <c r="F11029" s="244" t="s">
        <v>5220</v>
      </c>
      <c r="G11029" s="244" t="s">
        <v>6286</v>
      </c>
      <c r="H11029" s="244" t="s">
        <v>1636</v>
      </c>
      <c r="I11029" s="244" t="s">
        <v>2146</v>
      </c>
      <c r="J11029" s="244" t="s">
        <v>6087</v>
      </c>
      <c r="K11029" s="244" t="s">
        <v>4799</v>
      </c>
    </row>
    <row r="11030" spans="1:11" s="244" customFormat="1" ht="78" x14ac:dyDescent="0.3">
      <c r="A11030" s="244" t="s">
        <v>4458</v>
      </c>
      <c r="B11030" s="244" t="s">
        <v>4459</v>
      </c>
      <c r="C11030" s="244" t="s">
        <v>5700</v>
      </c>
      <c r="D11030" s="244" t="s">
        <v>3089</v>
      </c>
      <c r="E11030" s="244" t="s">
        <v>938</v>
      </c>
      <c r="F11030" s="244" t="s">
        <v>5220</v>
      </c>
      <c r="G11030" s="244" t="s">
        <v>6286</v>
      </c>
      <c r="H11030" s="244" t="s">
        <v>1636</v>
      </c>
      <c r="I11030" s="244" t="s">
        <v>2152</v>
      </c>
      <c r="J11030" s="244" t="s">
        <v>6999</v>
      </c>
      <c r="K11030" s="244" t="s">
        <v>4799</v>
      </c>
    </row>
    <row r="11031" spans="1:11" s="244" customFormat="1" ht="78" x14ac:dyDescent="0.3">
      <c r="A11031" s="244" t="s">
        <v>4458</v>
      </c>
      <c r="B11031" s="244" t="s">
        <v>4459</v>
      </c>
      <c r="C11031" s="244" t="s">
        <v>5700</v>
      </c>
      <c r="D11031" s="244" t="s">
        <v>3089</v>
      </c>
      <c r="E11031" s="244" t="s">
        <v>938</v>
      </c>
      <c r="F11031" s="244" t="s">
        <v>5220</v>
      </c>
      <c r="G11031" s="244" t="s">
        <v>6286</v>
      </c>
      <c r="H11031" s="244" t="s">
        <v>1636</v>
      </c>
      <c r="I11031" s="244" t="s">
        <v>2154</v>
      </c>
      <c r="J11031" s="244" t="s">
        <v>3531</v>
      </c>
      <c r="K11031" s="244" t="s">
        <v>4799</v>
      </c>
    </row>
    <row r="11032" spans="1:11" s="244" customFormat="1" ht="78" x14ac:dyDescent="0.3">
      <c r="A11032" s="244" t="s">
        <v>4458</v>
      </c>
      <c r="B11032" s="244" t="s">
        <v>4459</v>
      </c>
      <c r="C11032" s="244" t="s">
        <v>5700</v>
      </c>
      <c r="D11032" s="244" t="s">
        <v>3089</v>
      </c>
      <c r="E11032" s="244" t="s">
        <v>938</v>
      </c>
      <c r="F11032" s="244" t="s">
        <v>5220</v>
      </c>
      <c r="G11032" s="244" t="s">
        <v>6286</v>
      </c>
      <c r="H11032" s="244" t="s">
        <v>1636</v>
      </c>
      <c r="I11032" s="244" t="s">
        <v>2156</v>
      </c>
      <c r="J11032" s="244" t="s">
        <v>3724</v>
      </c>
      <c r="K11032" s="244" t="s">
        <v>4799</v>
      </c>
    </row>
    <row r="11033" spans="1:11" s="244" customFormat="1" ht="78" x14ac:dyDescent="0.3">
      <c r="A11033" s="244" t="s">
        <v>4458</v>
      </c>
      <c r="B11033" s="244" t="s">
        <v>4459</v>
      </c>
      <c r="C11033" s="244" t="s">
        <v>5700</v>
      </c>
      <c r="D11033" s="244" t="s">
        <v>3089</v>
      </c>
      <c r="E11033" s="244" t="s">
        <v>938</v>
      </c>
      <c r="F11033" s="244" t="s">
        <v>5220</v>
      </c>
      <c r="G11033" s="244" t="s">
        <v>6286</v>
      </c>
      <c r="H11033" s="244" t="s">
        <v>1636</v>
      </c>
      <c r="I11033" s="244" t="s">
        <v>5352</v>
      </c>
      <c r="J11033" s="244" t="s">
        <v>3546</v>
      </c>
      <c r="K11033" s="244" t="s">
        <v>4799</v>
      </c>
    </row>
    <row r="11034" spans="1:11" s="244" customFormat="1" ht="78" x14ac:dyDescent="0.3">
      <c r="A11034" s="244" t="s">
        <v>4458</v>
      </c>
      <c r="B11034" s="244" t="s">
        <v>4459</v>
      </c>
      <c r="C11034" s="244" t="s">
        <v>5700</v>
      </c>
      <c r="D11034" s="244" t="s">
        <v>3089</v>
      </c>
      <c r="E11034" s="244" t="s">
        <v>938</v>
      </c>
      <c r="F11034" s="244" t="s">
        <v>5220</v>
      </c>
      <c r="G11034" s="244" t="s">
        <v>6286</v>
      </c>
      <c r="H11034" s="244" t="s">
        <v>1636</v>
      </c>
      <c r="I11034" s="244" t="s">
        <v>882</v>
      </c>
      <c r="J11034" s="244" t="s">
        <v>7000</v>
      </c>
      <c r="K11034" s="244" t="s">
        <v>4799</v>
      </c>
    </row>
    <row r="11035" spans="1:11" s="244" customFormat="1" ht="78" x14ac:dyDescent="0.3">
      <c r="A11035" s="244" t="s">
        <v>4458</v>
      </c>
      <c r="B11035" s="244" t="s">
        <v>4459</v>
      </c>
      <c r="C11035" s="244" t="s">
        <v>5700</v>
      </c>
      <c r="D11035" s="244" t="s">
        <v>3089</v>
      </c>
      <c r="E11035" s="244" t="s">
        <v>938</v>
      </c>
      <c r="F11035" s="244" t="s">
        <v>5220</v>
      </c>
      <c r="G11035" s="244" t="s">
        <v>6286</v>
      </c>
      <c r="H11035" s="244" t="s">
        <v>1636</v>
      </c>
      <c r="I11035" s="244" t="s">
        <v>5354</v>
      </c>
      <c r="J11035" s="244" t="s">
        <v>7001</v>
      </c>
      <c r="K11035" s="244" t="s">
        <v>4799</v>
      </c>
    </row>
    <row r="11036" spans="1:11" s="244" customFormat="1" ht="78" x14ac:dyDescent="0.3">
      <c r="A11036" s="244" t="s">
        <v>4458</v>
      </c>
      <c r="B11036" s="244" t="s">
        <v>4459</v>
      </c>
      <c r="C11036" s="244" t="s">
        <v>5700</v>
      </c>
      <c r="D11036" s="244" t="s">
        <v>3089</v>
      </c>
      <c r="E11036" s="244" t="s">
        <v>938</v>
      </c>
      <c r="F11036" s="244" t="s">
        <v>5220</v>
      </c>
      <c r="G11036" s="244" t="s">
        <v>6286</v>
      </c>
      <c r="H11036" s="244" t="s">
        <v>1636</v>
      </c>
      <c r="I11036" s="244" t="s">
        <v>5015</v>
      </c>
      <c r="J11036" s="244" t="s">
        <v>7002</v>
      </c>
      <c r="K11036" s="244" t="s">
        <v>4799</v>
      </c>
    </row>
    <row r="11037" spans="1:11" s="244" customFormat="1" ht="78" x14ac:dyDescent="0.3">
      <c r="A11037" s="244" t="s">
        <v>4458</v>
      </c>
      <c r="B11037" s="244" t="s">
        <v>4459</v>
      </c>
      <c r="C11037" s="244" t="s">
        <v>5700</v>
      </c>
      <c r="D11037" s="244" t="s">
        <v>3089</v>
      </c>
      <c r="E11037" s="244" t="s">
        <v>938</v>
      </c>
      <c r="F11037" s="244" t="s">
        <v>5220</v>
      </c>
      <c r="G11037" s="244" t="s">
        <v>6286</v>
      </c>
      <c r="H11037" s="244" t="s">
        <v>1636</v>
      </c>
      <c r="I11037" s="244" t="s">
        <v>884</v>
      </c>
      <c r="J11037" s="244" t="s">
        <v>7003</v>
      </c>
      <c r="K11037" s="244" t="s">
        <v>4799</v>
      </c>
    </row>
    <row r="11038" spans="1:11" s="244" customFormat="1" ht="78" x14ac:dyDescent="0.3">
      <c r="A11038" s="244" t="s">
        <v>4458</v>
      </c>
      <c r="B11038" s="244" t="s">
        <v>4459</v>
      </c>
      <c r="C11038" s="244" t="s">
        <v>5700</v>
      </c>
      <c r="D11038" s="244" t="s">
        <v>3089</v>
      </c>
      <c r="E11038" s="244" t="s">
        <v>938</v>
      </c>
      <c r="F11038" s="244" t="s">
        <v>5220</v>
      </c>
      <c r="G11038" s="244" t="s">
        <v>6286</v>
      </c>
      <c r="H11038" s="244" t="s">
        <v>1636</v>
      </c>
      <c r="I11038" s="244" t="s">
        <v>889</v>
      </c>
      <c r="J11038" s="244" t="s">
        <v>7004</v>
      </c>
      <c r="K11038" s="244" t="s">
        <v>4799</v>
      </c>
    </row>
    <row r="11039" spans="1:11" s="244" customFormat="1" ht="78" x14ac:dyDescent="0.3">
      <c r="A11039" s="244" t="s">
        <v>4458</v>
      </c>
      <c r="B11039" s="244" t="s">
        <v>4459</v>
      </c>
      <c r="C11039" s="244" t="s">
        <v>5700</v>
      </c>
      <c r="D11039" s="244" t="s">
        <v>3089</v>
      </c>
      <c r="E11039" s="244" t="s">
        <v>938</v>
      </c>
      <c r="F11039" s="244" t="s">
        <v>5220</v>
      </c>
      <c r="G11039" s="244" t="s">
        <v>6286</v>
      </c>
      <c r="H11039" s="244" t="s">
        <v>1636</v>
      </c>
      <c r="I11039" s="244" t="s">
        <v>895</v>
      </c>
      <c r="J11039" s="244" t="s">
        <v>7005</v>
      </c>
      <c r="K11039" s="244" t="s">
        <v>4799</v>
      </c>
    </row>
    <row r="11040" spans="1:11" s="244" customFormat="1" ht="78" x14ac:dyDescent="0.3">
      <c r="A11040" s="244" t="s">
        <v>4458</v>
      </c>
      <c r="B11040" s="244" t="s">
        <v>4459</v>
      </c>
      <c r="C11040" s="244" t="s">
        <v>5700</v>
      </c>
      <c r="D11040" s="244" t="s">
        <v>3089</v>
      </c>
      <c r="E11040" s="244" t="s">
        <v>938</v>
      </c>
      <c r="F11040" s="244" t="s">
        <v>5220</v>
      </c>
      <c r="G11040" s="244" t="s">
        <v>6286</v>
      </c>
      <c r="H11040" s="244" t="s">
        <v>1636</v>
      </c>
      <c r="I11040" s="244" t="s">
        <v>901</v>
      </c>
      <c r="J11040" s="244" t="s">
        <v>7006</v>
      </c>
      <c r="K11040" s="244" t="s">
        <v>4799</v>
      </c>
    </row>
    <row r="11041" spans="1:11" s="244" customFormat="1" ht="78" x14ac:dyDescent="0.3">
      <c r="A11041" s="244" t="s">
        <v>4458</v>
      </c>
      <c r="B11041" s="244" t="s">
        <v>4459</v>
      </c>
      <c r="C11041" s="244" t="s">
        <v>5700</v>
      </c>
      <c r="D11041" s="244" t="s">
        <v>3089</v>
      </c>
      <c r="E11041" s="244" t="s">
        <v>938</v>
      </c>
      <c r="F11041" s="244" t="s">
        <v>5220</v>
      </c>
      <c r="G11041" s="244" t="s">
        <v>6286</v>
      </c>
      <c r="H11041" s="244" t="s">
        <v>1636</v>
      </c>
      <c r="I11041" s="244" t="s">
        <v>5358</v>
      </c>
      <c r="J11041" s="244" t="s">
        <v>7007</v>
      </c>
      <c r="K11041" s="244" t="s">
        <v>4799</v>
      </c>
    </row>
    <row r="11042" spans="1:11" s="244" customFormat="1" ht="78" x14ac:dyDescent="0.3">
      <c r="A11042" s="244" t="s">
        <v>4458</v>
      </c>
      <c r="B11042" s="244" t="s">
        <v>4459</v>
      </c>
      <c r="C11042" s="244" t="s">
        <v>5700</v>
      </c>
      <c r="D11042" s="244" t="s">
        <v>3089</v>
      </c>
      <c r="E11042" s="244" t="s">
        <v>938</v>
      </c>
      <c r="F11042" s="244" t="s">
        <v>5220</v>
      </c>
      <c r="G11042" s="244" t="s">
        <v>6286</v>
      </c>
      <c r="H11042" s="244" t="s">
        <v>1636</v>
      </c>
      <c r="I11042" s="244" t="s">
        <v>904</v>
      </c>
      <c r="J11042" s="244" t="s">
        <v>7008</v>
      </c>
      <c r="K11042" s="244" t="s">
        <v>4799</v>
      </c>
    </row>
    <row r="11043" spans="1:11" s="244" customFormat="1" ht="78" x14ac:dyDescent="0.3">
      <c r="A11043" s="244" t="s">
        <v>4458</v>
      </c>
      <c r="B11043" s="244" t="s">
        <v>4459</v>
      </c>
      <c r="C11043" s="244" t="s">
        <v>5700</v>
      </c>
      <c r="D11043" s="244" t="s">
        <v>3089</v>
      </c>
      <c r="E11043" s="244" t="s">
        <v>938</v>
      </c>
      <c r="F11043" s="244" t="s">
        <v>5220</v>
      </c>
      <c r="G11043" s="244" t="s">
        <v>6286</v>
      </c>
      <c r="H11043" s="244" t="s">
        <v>1636</v>
      </c>
      <c r="I11043" s="244" t="s">
        <v>907</v>
      </c>
      <c r="J11043" s="244" t="s">
        <v>7009</v>
      </c>
      <c r="K11043" s="244" t="s">
        <v>4799</v>
      </c>
    </row>
    <row r="11044" spans="1:11" s="244" customFormat="1" ht="78" x14ac:dyDescent="0.3">
      <c r="A11044" s="244" t="s">
        <v>4458</v>
      </c>
      <c r="B11044" s="244" t="s">
        <v>4459</v>
      </c>
      <c r="C11044" s="244" t="s">
        <v>5700</v>
      </c>
      <c r="D11044" s="244" t="s">
        <v>3089</v>
      </c>
      <c r="E11044" s="244" t="s">
        <v>938</v>
      </c>
      <c r="F11044" s="244" t="s">
        <v>5220</v>
      </c>
      <c r="G11044" s="244" t="s">
        <v>6286</v>
      </c>
      <c r="H11044" s="244" t="s">
        <v>1636</v>
      </c>
      <c r="I11044" s="244" t="s">
        <v>911</v>
      </c>
      <c r="J11044" s="244" t="s">
        <v>7010</v>
      </c>
      <c r="K11044" s="244" t="s">
        <v>4799</v>
      </c>
    </row>
    <row r="11045" spans="1:11" s="244" customFormat="1" ht="78" x14ac:dyDescent="0.3">
      <c r="A11045" s="244" t="s">
        <v>4458</v>
      </c>
      <c r="B11045" s="244" t="s">
        <v>4459</v>
      </c>
      <c r="C11045" s="244" t="s">
        <v>5700</v>
      </c>
      <c r="D11045" s="244" t="s">
        <v>3089</v>
      </c>
      <c r="E11045" s="244" t="s">
        <v>938</v>
      </c>
      <c r="F11045" s="244" t="s">
        <v>5220</v>
      </c>
      <c r="G11045" s="244" t="s">
        <v>6286</v>
      </c>
      <c r="H11045" s="244" t="s">
        <v>1636</v>
      </c>
      <c r="I11045" s="244" t="s">
        <v>5070</v>
      </c>
      <c r="J11045" s="244" t="s">
        <v>7011</v>
      </c>
      <c r="K11045" s="244" t="s">
        <v>4799</v>
      </c>
    </row>
    <row r="11046" spans="1:11" s="244" customFormat="1" ht="78" x14ac:dyDescent="0.3">
      <c r="A11046" s="244" t="s">
        <v>4458</v>
      </c>
      <c r="B11046" s="244" t="s">
        <v>4459</v>
      </c>
      <c r="C11046" s="244" t="s">
        <v>5700</v>
      </c>
      <c r="D11046" s="244" t="s">
        <v>3089</v>
      </c>
      <c r="E11046" s="244" t="s">
        <v>938</v>
      </c>
      <c r="F11046" s="244" t="s">
        <v>5220</v>
      </c>
      <c r="G11046" s="244" t="s">
        <v>6286</v>
      </c>
      <c r="H11046" s="244" t="s">
        <v>1636</v>
      </c>
      <c r="I11046" s="244" t="s">
        <v>921</v>
      </c>
      <c r="J11046" s="244" t="s">
        <v>7012</v>
      </c>
      <c r="K11046" s="244" t="s">
        <v>4799</v>
      </c>
    </row>
    <row r="11047" spans="1:11" s="244" customFormat="1" ht="78" x14ac:dyDescent="0.3">
      <c r="A11047" s="244" t="s">
        <v>4458</v>
      </c>
      <c r="B11047" s="244" t="s">
        <v>4459</v>
      </c>
      <c r="C11047" s="244" t="s">
        <v>5700</v>
      </c>
      <c r="D11047" s="244" t="s">
        <v>3089</v>
      </c>
      <c r="E11047" s="244" t="s">
        <v>938</v>
      </c>
      <c r="F11047" s="244" t="s">
        <v>5220</v>
      </c>
      <c r="G11047" s="244" t="s">
        <v>6286</v>
      </c>
      <c r="H11047" s="244" t="s">
        <v>1636</v>
      </c>
      <c r="I11047" s="244" t="s">
        <v>925</v>
      </c>
      <c r="J11047" s="244" t="s">
        <v>7013</v>
      </c>
      <c r="K11047" s="244" t="s">
        <v>4799</v>
      </c>
    </row>
    <row r="11048" spans="1:11" s="244" customFormat="1" ht="78" x14ac:dyDescent="0.3">
      <c r="A11048" s="244" t="s">
        <v>4458</v>
      </c>
      <c r="B11048" s="244" t="s">
        <v>4459</v>
      </c>
      <c r="C11048" s="244" t="s">
        <v>5700</v>
      </c>
      <c r="D11048" s="244" t="s">
        <v>3089</v>
      </c>
      <c r="E11048" s="244" t="s">
        <v>938</v>
      </c>
      <c r="F11048" s="244" t="s">
        <v>5220</v>
      </c>
      <c r="G11048" s="244" t="s">
        <v>6286</v>
      </c>
      <c r="H11048" s="244" t="s">
        <v>1636</v>
      </c>
      <c r="I11048" s="244" t="s">
        <v>5201</v>
      </c>
      <c r="J11048" s="244" t="s">
        <v>7014</v>
      </c>
      <c r="K11048" s="244" t="s">
        <v>4799</v>
      </c>
    </row>
    <row r="11049" spans="1:11" s="244" customFormat="1" ht="78" x14ac:dyDescent="0.3">
      <c r="A11049" s="244" t="s">
        <v>4458</v>
      </c>
      <c r="B11049" s="244" t="s">
        <v>4459</v>
      </c>
      <c r="C11049" s="244" t="s">
        <v>5700</v>
      </c>
      <c r="D11049" s="244" t="s">
        <v>3089</v>
      </c>
      <c r="E11049" s="244" t="s">
        <v>938</v>
      </c>
      <c r="F11049" s="244" t="s">
        <v>5220</v>
      </c>
      <c r="G11049" s="244" t="s">
        <v>6286</v>
      </c>
      <c r="H11049" s="244" t="s">
        <v>1636</v>
      </c>
      <c r="I11049" s="244" t="s">
        <v>928</v>
      </c>
      <c r="J11049" s="244" t="s">
        <v>7015</v>
      </c>
      <c r="K11049" s="244" t="s">
        <v>4799</v>
      </c>
    </row>
    <row r="11050" spans="1:11" s="244" customFormat="1" ht="78" x14ac:dyDescent="0.3">
      <c r="A11050" s="244" t="s">
        <v>4458</v>
      </c>
      <c r="B11050" s="244" t="s">
        <v>4459</v>
      </c>
      <c r="C11050" s="244" t="s">
        <v>5700</v>
      </c>
      <c r="D11050" s="244" t="s">
        <v>3089</v>
      </c>
      <c r="E11050" s="244" t="s">
        <v>938</v>
      </c>
      <c r="F11050" s="244" t="s">
        <v>5220</v>
      </c>
      <c r="G11050" s="244" t="s">
        <v>6286</v>
      </c>
      <c r="H11050" s="244" t="s">
        <v>1636</v>
      </c>
      <c r="I11050" s="244" t="s">
        <v>930</v>
      </c>
      <c r="J11050" s="244" t="s">
        <v>7016</v>
      </c>
      <c r="K11050" s="244" t="s">
        <v>4799</v>
      </c>
    </row>
    <row r="11051" spans="1:11" s="244" customFormat="1" ht="78" x14ac:dyDescent="0.3">
      <c r="A11051" s="244" t="s">
        <v>4458</v>
      </c>
      <c r="B11051" s="244" t="s">
        <v>4459</v>
      </c>
      <c r="C11051" s="244" t="s">
        <v>5700</v>
      </c>
      <c r="D11051" s="244" t="s">
        <v>3089</v>
      </c>
      <c r="E11051" s="244" t="s">
        <v>938</v>
      </c>
      <c r="F11051" s="244" t="s">
        <v>5220</v>
      </c>
      <c r="G11051" s="244" t="s">
        <v>6286</v>
      </c>
      <c r="H11051" s="244" t="s">
        <v>1636</v>
      </c>
      <c r="I11051" s="244" t="s">
        <v>5368</v>
      </c>
      <c r="J11051" s="244" t="s">
        <v>7017</v>
      </c>
      <c r="K11051" s="244" t="s">
        <v>4799</v>
      </c>
    </row>
    <row r="11052" spans="1:11" s="244" customFormat="1" ht="78" x14ac:dyDescent="0.3">
      <c r="A11052" s="244" t="s">
        <v>4458</v>
      </c>
      <c r="B11052" s="244" t="s">
        <v>4459</v>
      </c>
      <c r="C11052" s="244" t="s">
        <v>5700</v>
      </c>
      <c r="D11052" s="244" t="s">
        <v>3089</v>
      </c>
      <c r="E11052" s="244" t="s">
        <v>938</v>
      </c>
      <c r="F11052" s="244" t="s">
        <v>5220</v>
      </c>
      <c r="G11052" s="244" t="s">
        <v>6286</v>
      </c>
      <c r="H11052" s="244" t="s">
        <v>1636</v>
      </c>
      <c r="I11052" s="244" t="s">
        <v>5370</v>
      </c>
      <c r="J11052" s="244" t="s">
        <v>7018</v>
      </c>
      <c r="K11052" s="244" t="s">
        <v>4799</v>
      </c>
    </row>
    <row r="11053" spans="1:11" s="244" customFormat="1" ht="78" x14ac:dyDescent="0.3">
      <c r="A11053" s="244" t="s">
        <v>4458</v>
      </c>
      <c r="B11053" s="244" t="s">
        <v>4459</v>
      </c>
      <c r="C11053" s="244" t="s">
        <v>5700</v>
      </c>
      <c r="D11053" s="244" t="s">
        <v>3089</v>
      </c>
      <c r="E11053" s="244" t="s">
        <v>938</v>
      </c>
      <c r="F11053" s="244" t="s">
        <v>5220</v>
      </c>
      <c r="G11053" s="244" t="s">
        <v>6286</v>
      </c>
      <c r="H11053" s="244" t="s">
        <v>1636</v>
      </c>
      <c r="I11053" s="244" t="s">
        <v>934</v>
      </c>
      <c r="J11053" s="244" t="s">
        <v>7019</v>
      </c>
      <c r="K11053" s="244" t="s">
        <v>4799</v>
      </c>
    </row>
    <row r="11054" spans="1:11" s="244" customFormat="1" ht="78" x14ac:dyDescent="0.3">
      <c r="A11054" s="244" t="s">
        <v>4458</v>
      </c>
      <c r="B11054" s="244" t="s">
        <v>4459</v>
      </c>
      <c r="C11054" s="244" t="s">
        <v>5700</v>
      </c>
      <c r="D11054" s="244" t="s">
        <v>3089</v>
      </c>
      <c r="E11054" s="244" t="s">
        <v>938</v>
      </c>
      <c r="F11054" s="244" t="s">
        <v>5220</v>
      </c>
      <c r="G11054" s="244" t="s">
        <v>6286</v>
      </c>
      <c r="H11054" s="244" t="s">
        <v>1636</v>
      </c>
      <c r="I11054" s="244" t="s">
        <v>936</v>
      </c>
      <c r="J11054" s="244" t="s">
        <v>7020</v>
      </c>
      <c r="K11054" s="244" t="s">
        <v>4799</v>
      </c>
    </row>
    <row r="11055" spans="1:11" s="244" customFormat="1" ht="78" x14ac:dyDescent="0.3">
      <c r="A11055" s="244" t="s">
        <v>4458</v>
      </c>
      <c r="B11055" s="244" t="s">
        <v>4459</v>
      </c>
      <c r="C11055" s="244" t="s">
        <v>5700</v>
      </c>
      <c r="D11055" s="244" t="s">
        <v>3089</v>
      </c>
      <c r="E11055" s="244" t="s">
        <v>938</v>
      </c>
      <c r="F11055" s="244" t="s">
        <v>5220</v>
      </c>
      <c r="G11055" s="244" t="s">
        <v>6286</v>
      </c>
      <c r="H11055" s="244" t="s">
        <v>1636</v>
      </c>
      <c r="I11055" s="244" t="s">
        <v>939</v>
      </c>
      <c r="J11055" s="244" t="s">
        <v>7021</v>
      </c>
      <c r="K11055" s="244" t="s">
        <v>4799</v>
      </c>
    </row>
    <row r="11056" spans="1:11" s="244" customFormat="1" ht="78" x14ac:dyDescent="0.3">
      <c r="A11056" s="244" t="s">
        <v>4458</v>
      </c>
      <c r="B11056" s="244" t="s">
        <v>4459</v>
      </c>
      <c r="C11056" s="244" t="s">
        <v>5700</v>
      </c>
      <c r="D11056" s="244" t="s">
        <v>3089</v>
      </c>
      <c r="E11056" s="244" t="s">
        <v>938</v>
      </c>
      <c r="F11056" s="244" t="s">
        <v>5220</v>
      </c>
      <c r="G11056" s="244" t="s">
        <v>6286</v>
      </c>
      <c r="H11056" s="244" t="s">
        <v>1636</v>
      </c>
      <c r="I11056" s="244" t="s">
        <v>946</v>
      </c>
      <c r="J11056" s="244" t="s">
        <v>7022</v>
      </c>
      <c r="K11056" s="244" t="s">
        <v>4799</v>
      </c>
    </row>
    <row r="11057" spans="1:11" s="244" customFormat="1" ht="78" x14ac:dyDescent="0.3">
      <c r="A11057" s="244" t="s">
        <v>4458</v>
      </c>
      <c r="B11057" s="244" t="s">
        <v>4459</v>
      </c>
      <c r="C11057" s="244" t="s">
        <v>5700</v>
      </c>
      <c r="D11057" s="244" t="s">
        <v>3089</v>
      </c>
      <c r="E11057" s="244" t="s">
        <v>938</v>
      </c>
      <c r="F11057" s="244" t="s">
        <v>5220</v>
      </c>
      <c r="G11057" s="244" t="s">
        <v>6286</v>
      </c>
      <c r="H11057" s="244" t="s">
        <v>1636</v>
      </c>
      <c r="I11057" s="244" t="s">
        <v>3147</v>
      </c>
      <c r="J11057" s="244" t="s">
        <v>7023</v>
      </c>
      <c r="K11057" s="244" t="s">
        <v>4799</v>
      </c>
    </row>
    <row r="11058" spans="1:11" s="244" customFormat="1" ht="78" x14ac:dyDescent="0.3">
      <c r="A11058" s="244" t="s">
        <v>4458</v>
      </c>
      <c r="B11058" s="244" t="s">
        <v>4459</v>
      </c>
      <c r="C11058" s="244" t="s">
        <v>5700</v>
      </c>
      <c r="D11058" s="244" t="s">
        <v>3089</v>
      </c>
      <c r="E11058" s="244" t="s">
        <v>938</v>
      </c>
      <c r="F11058" s="244" t="s">
        <v>5220</v>
      </c>
      <c r="G11058" s="244" t="s">
        <v>6286</v>
      </c>
      <c r="H11058" s="244" t="s">
        <v>1636</v>
      </c>
      <c r="I11058" s="244" t="s">
        <v>1870</v>
      </c>
      <c r="J11058" s="244" t="s">
        <v>7024</v>
      </c>
      <c r="K11058" s="244" t="s">
        <v>4799</v>
      </c>
    </row>
    <row r="11059" spans="1:11" s="244" customFormat="1" ht="78" x14ac:dyDescent="0.3">
      <c r="A11059" s="244" t="s">
        <v>4458</v>
      </c>
      <c r="B11059" s="244" t="s">
        <v>4459</v>
      </c>
      <c r="C11059" s="244" t="s">
        <v>5700</v>
      </c>
      <c r="D11059" s="244" t="s">
        <v>3089</v>
      </c>
      <c r="E11059" s="244" t="s">
        <v>938</v>
      </c>
      <c r="F11059" s="244" t="s">
        <v>5220</v>
      </c>
      <c r="G11059" s="244" t="s">
        <v>6286</v>
      </c>
      <c r="H11059" s="244" t="s">
        <v>1636</v>
      </c>
      <c r="I11059" s="244" t="s">
        <v>3152</v>
      </c>
      <c r="J11059" s="244" t="s">
        <v>7025</v>
      </c>
      <c r="K11059" s="244" t="s">
        <v>4799</v>
      </c>
    </row>
    <row r="11060" spans="1:11" s="244" customFormat="1" ht="78" x14ac:dyDescent="0.3">
      <c r="A11060" s="244" t="s">
        <v>4458</v>
      </c>
      <c r="B11060" s="244" t="s">
        <v>4459</v>
      </c>
      <c r="C11060" s="244" t="s">
        <v>5700</v>
      </c>
      <c r="D11060" s="244" t="s">
        <v>3089</v>
      </c>
      <c r="E11060" s="244" t="s">
        <v>938</v>
      </c>
      <c r="F11060" s="244" t="s">
        <v>5220</v>
      </c>
      <c r="G11060" s="244" t="s">
        <v>6286</v>
      </c>
      <c r="H11060" s="244" t="s">
        <v>1636</v>
      </c>
      <c r="I11060" s="244" t="s">
        <v>3156</v>
      </c>
      <c r="J11060" s="244" t="s">
        <v>7026</v>
      </c>
      <c r="K11060" s="244" t="s">
        <v>4799</v>
      </c>
    </row>
    <row r="11061" spans="1:11" s="244" customFormat="1" ht="78" x14ac:dyDescent="0.3">
      <c r="A11061" s="244" t="s">
        <v>4458</v>
      </c>
      <c r="B11061" s="244" t="s">
        <v>4459</v>
      </c>
      <c r="C11061" s="244" t="s">
        <v>5700</v>
      </c>
      <c r="D11061" s="244" t="s">
        <v>3089</v>
      </c>
      <c r="E11061" s="244" t="s">
        <v>938</v>
      </c>
      <c r="F11061" s="244" t="s">
        <v>5220</v>
      </c>
      <c r="G11061" s="244" t="s">
        <v>6286</v>
      </c>
      <c r="H11061" s="244" t="s">
        <v>1636</v>
      </c>
      <c r="I11061" s="244" t="s">
        <v>3158</v>
      </c>
      <c r="J11061" s="244" t="s">
        <v>7027</v>
      </c>
      <c r="K11061" s="244" t="s">
        <v>4799</v>
      </c>
    </row>
    <row r="11062" spans="1:11" s="244" customFormat="1" ht="78" x14ac:dyDescent="0.3">
      <c r="A11062" s="244" t="s">
        <v>4458</v>
      </c>
      <c r="B11062" s="244" t="s">
        <v>4459</v>
      </c>
      <c r="C11062" s="244" t="s">
        <v>5700</v>
      </c>
      <c r="D11062" s="244" t="s">
        <v>3089</v>
      </c>
      <c r="E11062" s="244" t="s">
        <v>938</v>
      </c>
      <c r="F11062" s="244" t="s">
        <v>5220</v>
      </c>
      <c r="G11062" s="244" t="s">
        <v>6286</v>
      </c>
      <c r="H11062" s="244" t="s">
        <v>1636</v>
      </c>
      <c r="I11062" s="244" t="s">
        <v>2992</v>
      </c>
      <c r="J11062" s="244" t="s">
        <v>7028</v>
      </c>
      <c r="K11062" s="244" t="s">
        <v>4799</v>
      </c>
    </row>
    <row r="11063" spans="1:11" s="244" customFormat="1" ht="78" x14ac:dyDescent="0.3">
      <c r="A11063" s="244" t="s">
        <v>4458</v>
      </c>
      <c r="B11063" s="244" t="s">
        <v>4459</v>
      </c>
      <c r="C11063" s="244" t="s">
        <v>5700</v>
      </c>
      <c r="D11063" s="244" t="s">
        <v>3089</v>
      </c>
      <c r="E11063" s="244" t="s">
        <v>938</v>
      </c>
      <c r="F11063" s="244" t="s">
        <v>5220</v>
      </c>
      <c r="G11063" s="244" t="s">
        <v>6286</v>
      </c>
      <c r="H11063" s="244" t="s">
        <v>1636</v>
      </c>
      <c r="I11063" s="244" t="s">
        <v>3162</v>
      </c>
      <c r="J11063" s="244" t="s">
        <v>6090</v>
      </c>
      <c r="K11063" s="244" t="s">
        <v>4799</v>
      </c>
    </row>
    <row r="11064" spans="1:11" s="244" customFormat="1" ht="78" x14ac:dyDescent="0.3">
      <c r="A11064" s="244" t="s">
        <v>4458</v>
      </c>
      <c r="B11064" s="244" t="s">
        <v>4459</v>
      </c>
      <c r="C11064" s="244" t="s">
        <v>5700</v>
      </c>
      <c r="D11064" s="244" t="s">
        <v>3089</v>
      </c>
      <c r="E11064" s="244" t="s">
        <v>938</v>
      </c>
      <c r="F11064" s="244" t="s">
        <v>5220</v>
      </c>
      <c r="G11064" s="244" t="s">
        <v>6286</v>
      </c>
      <c r="H11064" s="244" t="s">
        <v>1636</v>
      </c>
      <c r="I11064" s="244" t="s">
        <v>3165</v>
      </c>
      <c r="J11064" s="244" t="s">
        <v>7029</v>
      </c>
      <c r="K11064" s="244" t="s">
        <v>4799</v>
      </c>
    </row>
    <row r="11065" spans="1:11" s="244" customFormat="1" ht="78" x14ac:dyDescent="0.3">
      <c r="A11065" s="244" t="s">
        <v>4458</v>
      </c>
      <c r="B11065" s="244" t="s">
        <v>4459</v>
      </c>
      <c r="C11065" s="244" t="s">
        <v>5700</v>
      </c>
      <c r="D11065" s="244" t="s">
        <v>3089</v>
      </c>
      <c r="E11065" s="244" t="s">
        <v>938</v>
      </c>
      <c r="F11065" s="244" t="s">
        <v>5220</v>
      </c>
      <c r="G11065" s="244" t="s">
        <v>6286</v>
      </c>
      <c r="H11065" s="244" t="s">
        <v>1636</v>
      </c>
      <c r="I11065" s="244" t="s">
        <v>847</v>
      </c>
      <c r="J11065" s="244" t="s">
        <v>3626</v>
      </c>
      <c r="K11065" s="244" t="s">
        <v>4799</v>
      </c>
    </row>
    <row r="11066" spans="1:11" s="244" customFormat="1" ht="78" x14ac:dyDescent="0.3">
      <c r="A11066" s="244" t="s">
        <v>4458</v>
      </c>
      <c r="B11066" s="244" t="s">
        <v>4459</v>
      </c>
      <c r="C11066" s="244" t="s">
        <v>5700</v>
      </c>
      <c r="D11066" s="244" t="s">
        <v>3089</v>
      </c>
      <c r="E11066" s="244" t="s">
        <v>938</v>
      </c>
      <c r="F11066" s="244" t="s">
        <v>5220</v>
      </c>
      <c r="G11066" s="244" t="s">
        <v>6286</v>
      </c>
      <c r="H11066" s="244" t="s">
        <v>1636</v>
      </c>
      <c r="I11066" s="244" t="s">
        <v>305</v>
      </c>
      <c r="J11066" s="244" t="s">
        <v>7030</v>
      </c>
      <c r="K11066" s="244" t="s">
        <v>4799</v>
      </c>
    </row>
    <row r="11067" spans="1:11" s="244" customFormat="1" ht="78" x14ac:dyDescent="0.3">
      <c r="A11067" s="244" t="s">
        <v>4458</v>
      </c>
      <c r="B11067" s="244" t="s">
        <v>4459</v>
      </c>
      <c r="C11067" s="244" t="s">
        <v>5700</v>
      </c>
      <c r="D11067" s="244" t="s">
        <v>3089</v>
      </c>
      <c r="E11067" s="244" t="s">
        <v>938</v>
      </c>
      <c r="F11067" s="244" t="s">
        <v>5220</v>
      </c>
      <c r="G11067" s="244" t="s">
        <v>6286</v>
      </c>
      <c r="H11067" s="244" t="s">
        <v>1636</v>
      </c>
      <c r="I11067" s="244" t="s">
        <v>3169</v>
      </c>
      <c r="J11067" s="244" t="s">
        <v>7031</v>
      </c>
      <c r="K11067" s="244" t="s">
        <v>4799</v>
      </c>
    </row>
    <row r="11068" spans="1:11" s="244" customFormat="1" ht="78" x14ac:dyDescent="0.3">
      <c r="A11068" s="244" t="s">
        <v>4458</v>
      </c>
      <c r="B11068" s="244" t="s">
        <v>4459</v>
      </c>
      <c r="C11068" s="244" t="s">
        <v>5700</v>
      </c>
      <c r="D11068" s="244" t="s">
        <v>3089</v>
      </c>
      <c r="E11068" s="244" t="s">
        <v>938</v>
      </c>
      <c r="F11068" s="244" t="s">
        <v>5220</v>
      </c>
      <c r="G11068" s="244" t="s">
        <v>6286</v>
      </c>
      <c r="H11068" s="244" t="s">
        <v>1636</v>
      </c>
      <c r="I11068" s="244" t="s">
        <v>3171</v>
      </c>
      <c r="J11068" s="244" t="s">
        <v>7032</v>
      </c>
      <c r="K11068" s="244" t="s">
        <v>4799</v>
      </c>
    </row>
    <row r="11069" spans="1:11" s="244" customFormat="1" ht="78" x14ac:dyDescent="0.3">
      <c r="A11069" s="244" t="s">
        <v>4458</v>
      </c>
      <c r="B11069" s="244" t="s">
        <v>4459</v>
      </c>
      <c r="C11069" s="244" t="s">
        <v>5700</v>
      </c>
      <c r="D11069" s="244" t="s">
        <v>3089</v>
      </c>
      <c r="E11069" s="244" t="s">
        <v>938</v>
      </c>
      <c r="F11069" s="244" t="s">
        <v>5220</v>
      </c>
      <c r="G11069" s="244" t="s">
        <v>6286</v>
      </c>
      <c r="H11069" s="244" t="s">
        <v>1636</v>
      </c>
      <c r="I11069" s="244" t="s">
        <v>3173</v>
      </c>
      <c r="J11069" s="244" t="s">
        <v>7033</v>
      </c>
      <c r="K11069" s="244" t="s">
        <v>4799</v>
      </c>
    </row>
    <row r="11070" spans="1:11" s="244" customFormat="1" ht="78" x14ac:dyDescent="0.3">
      <c r="A11070" s="244" t="s">
        <v>4458</v>
      </c>
      <c r="B11070" s="244" t="s">
        <v>4459</v>
      </c>
      <c r="C11070" s="244" t="s">
        <v>5700</v>
      </c>
      <c r="D11070" s="244" t="s">
        <v>3089</v>
      </c>
      <c r="E11070" s="244" t="s">
        <v>938</v>
      </c>
      <c r="F11070" s="244" t="s">
        <v>5220</v>
      </c>
      <c r="G11070" s="244" t="s">
        <v>6286</v>
      </c>
      <c r="H11070" s="244" t="s">
        <v>1636</v>
      </c>
      <c r="I11070" s="244" t="s">
        <v>3175</v>
      </c>
      <c r="J11070" s="244" t="s">
        <v>117</v>
      </c>
      <c r="K11070" s="244" t="s">
        <v>4799</v>
      </c>
    </row>
    <row r="11071" spans="1:11" s="244" customFormat="1" ht="78" x14ac:dyDescent="0.3">
      <c r="A11071" s="244" t="s">
        <v>4458</v>
      </c>
      <c r="B11071" s="244" t="s">
        <v>4459</v>
      </c>
      <c r="C11071" s="244" t="s">
        <v>5700</v>
      </c>
      <c r="D11071" s="244" t="s">
        <v>3089</v>
      </c>
      <c r="E11071" s="244" t="s">
        <v>938</v>
      </c>
      <c r="F11071" s="244" t="s">
        <v>5220</v>
      </c>
      <c r="G11071" s="244" t="s">
        <v>6286</v>
      </c>
      <c r="H11071" s="244" t="s">
        <v>1636</v>
      </c>
      <c r="I11071" s="244" t="s">
        <v>3181</v>
      </c>
      <c r="J11071" s="244" t="s">
        <v>7034</v>
      </c>
      <c r="K11071" s="244" t="s">
        <v>4799</v>
      </c>
    </row>
    <row r="11072" spans="1:11" s="244" customFormat="1" ht="78" x14ac:dyDescent="0.3">
      <c r="A11072" s="244" t="s">
        <v>4458</v>
      </c>
      <c r="B11072" s="244" t="s">
        <v>4459</v>
      </c>
      <c r="C11072" s="244" t="s">
        <v>5700</v>
      </c>
      <c r="D11072" s="244" t="s">
        <v>3089</v>
      </c>
      <c r="E11072" s="244" t="s">
        <v>938</v>
      </c>
      <c r="F11072" s="244" t="s">
        <v>5220</v>
      </c>
      <c r="G11072" s="244" t="s">
        <v>6286</v>
      </c>
      <c r="H11072" s="244" t="s">
        <v>1636</v>
      </c>
      <c r="I11072" s="244" t="s">
        <v>3183</v>
      </c>
      <c r="J11072" s="244" t="s">
        <v>7035</v>
      </c>
      <c r="K11072" s="244" t="s">
        <v>4799</v>
      </c>
    </row>
    <row r="11073" spans="1:11" s="244" customFormat="1" ht="78" x14ac:dyDescent="0.3">
      <c r="A11073" s="244" t="s">
        <v>4458</v>
      </c>
      <c r="B11073" s="244" t="s">
        <v>4459</v>
      </c>
      <c r="C11073" s="244" t="s">
        <v>5700</v>
      </c>
      <c r="D11073" s="244" t="s">
        <v>3089</v>
      </c>
      <c r="E11073" s="244" t="s">
        <v>938</v>
      </c>
      <c r="F11073" s="244" t="s">
        <v>5220</v>
      </c>
      <c r="G11073" s="244" t="s">
        <v>6286</v>
      </c>
      <c r="H11073" s="244" t="s">
        <v>1636</v>
      </c>
      <c r="I11073" s="244" t="s">
        <v>3188</v>
      </c>
      <c r="J11073" s="244" t="s">
        <v>7036</v>
      </c>
      <c r="K11073" s="244" t="s">
        <v>4799</v>
      </c>
    </row>
    <row r="11074" spans="1:11" s="244" customFormat="1" ht="78" x14ac:dyDescent="0.3">
      <c r="A11074" s="244" t="s">
        <v>4458</v>
      </c>
      <c r="B11074" s="244" t="s">
        <v>4459</v>
      </c>
      <c r="C11074" s="244" t="s">
        <v>5700</v>
      </c>
      <c r="D11074" s="244" t="s">
        <v>3089</v>
      </c>
      <c r="E11074" s="244" t="s">
        <v>938</v>
      </c>
      <c r="F11074" s="244" t="s">
        <v>5220</v>
      </c>
      <c r="G11074" s="244" t="s">
        <v>6286</v>
      </c>
      <c r="H11074" s="244" t="s">
        <v>1636</v>
      </c>
      <c r="I11074" s="244" t="s">
        <v>3343</v>
      </c>
      <c r="J11074" s="244" t="s">
        <v>7037</v>
      </c>
      <c r="K11074" s="244" t="s">
        <v>4799</v>
      </c>
    </row>
    <row r="11075" spans="1:11" s="244" customFormat="1" ht="78" x14ac:dyDescent="0.3">
      <c r="A11075" s="244" t="s">
        <v>4458</v>
      </c>
      <c r="B11075" s="244" t="s">
        <v>4459</v>
      </c>
      <c r="C11075" s="244" t="s">
        <v>5700</v>
      </c>
      <c r="D11075" s="244" t="s">
        <v>3089</v>
      </c>
      <c r="E11075" s="244" t="s">
        <v>938</v>
      </c>
      <c r="F11075" s="244" t="s">
        <v>5220</v>
      </c>
      <c r="G11075" s="244" t="s">
        <v>6286</v>
      </c>
      <c r="H11075" s="244" t="s">
        <v>1636</v>
      </c>
      <c r="I11075" s="244" t="s">
        <v>1878</v>
      </c>
      <c r="J11075" s="244" t="s">
        <v>7038</v>
      </c>
      <c r="K11075" s="244" t="s">
        <v>4799</v>
      </c>
    </row>
    <row r="11076" spans="1:11" s="244" customFormat="1" ht="78" x14ac:dyDescent="0.3">
      <c r="A11076" s="244" t="s">
        <v>4458</v>
      </c>
      <c r="B11076" s="244" t="s">
        <v>4459</v>
      </c>
      <c r="C11076" s="244" t="s">
        <v>5700</v>
      </c>
      <c r="D11076" s="244" t="s">
        <v>3089</v>
      </c>
      <c r="E11076" s="244" t="s">
        <v>938</v>
      </c>
      <c r="F11076" s="244" t="s">
        <v>5220</v>
      </c>
      <c r="G11076" s="244" t="s">
        <v>6286</v>
      </c>
      <c r="H11076" s="244" t="s">
        <v>1636</v>
      </c>
      <c r="I11076" s="244" t="s">
        <v>3192</v>
      </c>
      <c r="J11076" s="244" t="s">
        <v>7039</v>
      </c>
      <c r="K11076" s="244" t="s">
        <v>4799</v>
      </c>
    </row>
    <row r="11077" spans="1:11" s="244" customFormat="1" ht="78" x14ac:dyDescent="0.3">
      <c r="A11077" s="244" t="s">
        <v>4458</v>
      </c>
      <c r="B11077" s="244" t="s">
        <v>4459</v>
      </c>
      <c r="C11077" s="244" t="s">
        <v>5700</v>
      </c>
      <c r="D11077" s="244" t="s">
        <v>3089</v>
      </c>
      <c r="E11077" s="244" t="s">
        <v>938</v>
      </c>
      <c r="F11077" s="244" t="s">
        <v>5220</v>
      </c>
      <c r="G11077" s="244" t="s">
        <v>6286</v>
      </c>
      <c r="H11077" s="244" t="s">
        <v>1636</v>
      </c>
      <c r="I11077" s="244" t="s">
        <v>3193</v>
      </c>
      <c r="J11077" s="244" t="s">
        <v>4493</v>
      </c>
      <c r="K11077" s="244" t="s">
        <v>4799</v>
      </c>
    </row>
    <row r="11078" spans="1:11" s="244" customFormat="1" ht="78" x14ac:dyDescent="0.3">
      <c r="A11078" s="244" t="s">
        <v>4458</v>
      </c>
      <c r="B11078" s="244" t="s">
        <v>4459</v>
      </c>
      <c r="C11078" s="244" t="s">
        <v>5700</v>
      </c>
      <c r="D11078" s="244" t="s">
        <v>3089</v>
      </c>
      <c r="E11078" s="244" t="s">
        <v>938</v>
      </c>
      <c r="F11078" s="244" t="s">
        <v>5220</v>
      </c>
      <c r="G11078" s="244" t="s">
        <v>6286</v>
      </c>
      <c r="H11078" s="244" t="s">
        <v>1636</v>
      </c>
      <c r="I11078" s="244" t="s">
        <v>3195</v>
      </c>
      <c r="J11078" s="244" t="s">
        <v>7040</v>
      </c>
      <c r="K11078" s="244" t="s">
        <v>4799</v>
      </c>
    </row>
    <row r="11079" spans="1:11" s="244" customFormat="1" ht="78" x14ac:dyDescent="0.3">
      <c r="A11079" s="244" t="s">
        <v>4458</v>
      </c>
      <c r="B11079" s="244" t="s">
        <v>4459</v>
      </c>
      <c r="C11079" s="244" t="s">
        <v>5700</v>
      </c>
      <c r="D11079" s="244" t="s">
        <v>3089</v>
      </c>
      <c r="E11079" s="244" t="s">
        <v>938</v>
      </c>
      <c r="F11079" s="244" t="s">
        <v>5220</v>
      </c>
      <c r="G11079" s="244" t="s">
        <v>6286</v>
      </c>
      <c r="H11079" s="244" t="s">
        <v>1636</v>
      </c>
      <c r="I11079" s="244" t="s">
        <v>810</v>
      </c>
      <c r="J11079" s="244" t="s">
        <v>7041</v>
      </c>
      <c r="K11079" s="244" t="s">
        <v>4799</v>
      </c>
    </row>
    <row r="11080" spans="1:11" s="244" customFormat="1" ht="78" x14ac:dyDescent="0.3">
      <c r="A11080" s="244" t="s">
        <v>4458</v>
      </c>
      <c r="B11080" s="244" t="s">
        <v>4459</v>
      </c>
      <c r="C11080" s="244" t="s">
        <v>5700</v>
      </c>
      <c r="D11080" s="244" t="s">
        <v>3089</v>
      </c>
      <c r="E11080" s="244" t="s">
        <v>938</v>
      </c>
      <c r="F11080" s="244" t="s">
        <v>5220</v>
      </c>
      <c r="G11080" s="244" t="s">
        <v>6286</v>
      </c>
      <c r="H11080" s="244" t="s">
        <v>1636</v>
      </c>
      <c r="I11080" s="244" t="s">
        <v>3200</v>
      </c>
      <c r="J11080" s="244" t="s">
        <v>7042</v>
      </c>
      <c r="K11080" s="244" t="s">
        <v>4799</v>
      </c>
    </row>
    <row r="11081" spans="1:11" s="244" customFormat="1" ht="78" x14ac:dyDescent="0.3">
      <c r="A11081" s="244" t="s">
        <v>4458</v>
      </c>
      <c r="B11081" s="244" t="s">
        <v>4459</v>
      </c>
      <c r="C11081" s="244" t="s">
        <v>5700</v>
      </c>
      <c r="D11081" s="244" t="s">
        <v>3089</v>
      </c>
      <c r="E11081" s="244" t="s">
        <v>938</v>
      </c>
      <c r="F11081" s="244" t="s">
        <v>5220</v>
      </c>
      <c r="G11081" s="244" t="s">
        <v>6286</v>
      </c>
      <c r="H11081" s="244" t="s">
        <v>1636</v>
      </c>
      <c r="I11081" s="244" t="s">
        <v>3203</v>
      </c>
      <c r="J11081" s="244" t="s">
        <v>7043</v>
      </c>
      <c r="K11081" s="244" t="s">
        <v>4799</v>
      </c>
    </row>
    <row r="11082" spans="1:11" s="244" customFormat="1" ht="78" x14ac:dyDescent="0.3">
      <c r="A11082" s="244" t="s">
        <v>4458</v>
      </c>
      <c r="B11082" s="244" t="s">
        <v>4459</v>
      </c>
      <c r="C11082" s="244" t="s">
        <v>5700</v>
      </c>
      <c r="D11082" s="244" t="s">
        <v>3089</v>
      </c>
      <c r="E11082" s="244" t="s">
        <v>938</v>
      </c>
      <c r="F11082" s="244" t="s">
        <v>5220</v>
      </c>
      <c r="G11082" s="244" t="s">
        <v>6286</v>
      </c>
      <c r="H11082" s="244" t="s">
        <v>1636</v>
      </c>
      <c r="I11082" s="244" t="s">
        <v>3205</v>
      </c>
      <c r="J11082" s="244" t="s">
        <v>7044</v>
      </c>
      <c r="K11082" s="244" t="s">
        <v>4799</v>
      </c>
    </row>
    <row r="11083" spans="1:11" s="244" customFormat="1" ht="78" x14ac:dyDescent="0.3">
      <c r="A11083" s="244" t="s">
        <v>4458</v>
      </c>
      <c r="B11083" s="244" t="s">
        <v>4459</v>
      </c>
      <c r="C11083" s="244" t="s">
        <v>5700</v>
      </c>
      <c r="D11083" s="244" t="s">
        <v>3089</v>
      </c>
      <c r="E11083" s="244" t="s">
        <v>938</v>
      </c>
      <c r="F11083" s="244" t="s">
        <v>5220</v>
      </c>
      <c r="G11083" s="244" t="s">
        <v>6286</v>
      </c>
      <c r="H11083" s="244" t="s">
        <v>1636</v>
      </c>
      <c r="I11083" s="244" t="s">
        <v>3207</v>
      </c>
      <c r="J11083" s="244" t="s">
        <v>7045</v>
      </c>
      <c r="K11083" s="244" t="s">
        <v>4799</v>
      </c>
    </row>
    <row r="11084" spans="1:11" s="244" customFormat="1" ht="78" x14ac:dyDescent="0.3">
      <c r="A11084" s="244" t="s">
        <v>4458</v>
      </c>
      <c r="B11084" s="244" t="s">
        <v>4459</v>
      </c>
      <c r="C11084" s="244" t="s">
        <v>5700</v>
      </c>
      <c r="D11084" s="244" t="s">
        <v>3089</v>
      </c>
      <c r="E11084" s="244" t="s">
        <v>938</v>
      </c>
      <c r="F11084" s="244" t="s">
        <v>5220</v>
      </c>
      <c r="G11084" s="244" t="s">
        <v>6286</v>
      </c>
      <c r="H11084" s="244" t="s">
        <v>1636</v>
      </c>
      <c r="I11084" s="244" t="s">
        <v>3209</v>
      </c>
      <c r="J11084" s="244" t="s">
        <v>7046</v>
      </c>
      <c r="K11084" s="244" t="s">
        <v>4799</v>
      </c>
    </row>
    <row r="11085" spans="1:11" s="244" customFormat="1" ht="78" x14ac:dyDescent="0.3">
      <c r="A11085" s="244" t="s">
        <v>4458</v>
      </c>
      <c r="B11085" s="244" t="s">
        <v>4459</v>
      </c>
      <c r="C11085" s="244" t="s">
        <v>5700</v>
      </c>
      <c r="D11085" s="244" t="s">
        <v>3089</v>
      </c>
      <c r="E11085" s="244" t="s">
        <v>938</v>
      </c>
      <c r="F11085" s="244" t="s">
        <v>5220</v>
      </c>
      <c r="G11085" s="244" t="s">
        <v>6286</v>
      </c>
      <c r="H11085" s="244" t="s">
        <v>1636</v>
      </c>
      <c r="I11085" s="244" t="s">
        <v>5379</v>
      </c>
      <c r="J11085" s="244" t="s">
        <v>7047</v>
      </c>
      <c r="K11085" s="244" t="s">
        <v>4799</v>
      </c>
    </row>
    <row r="11086" spans="1:11" s="244" customFormat="1" ht="78" x14ac:dyDescent="0.3">
      <c r="A11086" s="244" t="s">
        <v>4458</v>
      </c>
      <c r="B11086" s="244" t="s">
        <v>4459</v>
      </c>
      <c r="C11086" s="244" t="s">
        <v>5700</v>
      </c>
      <c r="D11086" s="244" t="s">
        <v>3089</v>
      </c>
      <c r="E11086" s="244" t="s">
        <v>938</v>
      </c>
      <c r="F11086" s="244" t="s">
        <v>5220</v>
      </c>
      <c r="G11086" s="244" t="s">
        <v>6286</v>
      </c>
      <c r="H11086" s="244" t="s">
        <v>1636</v>
      </c>
      <c r="I11086" s="244" t="s">
        <v>3211</v>
      </c>
      <c r="J11086" s="244" t="s">
        <v>7048</v>
      </c>
      <c r="K11086" s="244" t="s">
        <v>4799</v>
      </c>
    </row>
    <row r="11087" spans="1:11" s="244" customFormat="1" ht="78" x14ac:dyDescent="0.3">
      <c r="A11087" s="244" t="s">
        <v>4458</v>
      </c>
      <c r="B11087" s="244" t="s">
        <v>4459</v>
      </c>
      <c r="C11087" s="244" t="s">
        <v>5700</v>
      </c>
      <c r="D11087" s="244" t="s">
        <v>3089</v>
      </c>
      <c r="E11087" s="244" t="s">
        <v>938</v>
      </c>
      <c r="F11087" s="244" t="s">
        <v>5220</v>
      </c>
      <c r="G11087" s="244" t="s">
        <v>6286</v>
      </c>
      <c r="H11087" s="244" t="s">
        <v>1636</v>
      </c>
      <c r="I11087" s="244" t="s">
        <v>3213</v>
      </c>
      <c r="J11087" s="244" t="s">
        <v>7049</v>
      </c>
      <c r="K11087" s="244" t="s">
        <v>4799</v>
      </c>
    </row>
    <row r="11088" spans="1:11" s="244" customFormat="1" ht="78" x14ac:dyDescent="0.3">
      <c r="A11088" s="244" t="s">
        <v>4458</v>
      </c>
      <c r="B11088" s="244" t="s">
        <v>4459</v>
      </c>
      <c r="C11088" s="244" t="s">
        <v>5700</v>
      </c>
      <c r="D11088" s="244" t="s">
        <v>3089</v>
      </c>
      <c r="E11088" s="244" t="s">
        <v>938</v>
      </c>
      <c r="F11088" s="244" t="s">
        <v>5220</v>
      </c>
      <c r="G11088" s="244" t="s">
        <v>6286</v>
      </c>
      <c r="H11088" s="244" t="s">
        <v>1636</v>
      </c>
      <c r="I11088" s="244" t="s">
        <v>3215</v>
      </c>
      <c r="J11088" s="244" t="s">
        <v>7050</v>
      </c>
      <c r="K11088" s="244" t="s">
        <v>4799</v>
      </c>
    </row>
    <row r="11089" spans="1:11" s="244" customFormat="1" ht="78" x14ac:dyDescent="0.3">
      <c r="A11089" s="244" t="s">
        <v>4458</v>
      </c>
      <c r="B11089" s="244" t="s">
        <v>4459</v>
      </c>
      <c r="C11089" s="244" t="s">
        <v>5700</v>
      </c>
      <c r="D11089" s="244" t="s">
        <v>3089</v>
      </c>
      <c r="E11089" s="244" t="s">
        <v>938</v>
      </c>
      <c r="F11089" s="244" t="s">
        <v>5220</v>
      </c>
      <c r="G11089" s="244" t="s">
        <v>6286</v>
      </c>
      <c r="H11089" s="244" t="s">
        <v>1636</v>
      </c>
      <c r="I11089" s="244" t="s">
        <v>3217</v>
      </c>
      <c r="J11089" s="244" t="s">
        <v>7051</v>
      </c>
      <c r="K11089" s="244" t="s">
        <v>4799</v>
      </c>
    </row>
    <row r="11090" spans="1:11" s="244" customFormat="1" ht="78" x14ac:dyDescent="0.3">
      <c r="A11090" s="244" t="s">
        <v>4458</v>
      </c>
      <c r="B11090" s="244" t="s">
        <v>4459</v>
      </c>
      <c r="C11090" s="244" t="s">
        <v>5700</v>
      </c>
      <c r="D11090" s="244" t="s">
        <v>3089</v>
      </c>
      <c r="E11090" s="244" t="s">
        <v>938</v>
      </c>
      <c r="F11090" s="244" t="s">
        <v>5220</v>
      </c>
      <c r="G11090" s="244" t="s">
        <v>6286</v>
      </c>
      <c r="H11090" s="244" t="s">
        <v>1636</v>
      </c>
      <c r="I11090" s="244" t="s">
        <v>1895</v>
      </c>
      <c r="J11090" s="244" t="s">
        <v>7052</v>
      </c>
      <c r="K11090" s="244" t="s">
        <v>4799</v>
      </c>
    </row>
    <row r="11091" spans="1:11" s="244" customFormat="1" ht="78" x14ac:dyDescent="0.3">
      <c r="A11091" s="244" t="s">
        <v>4458</v>
      </c>
      <c r="B11091" s="244" t="s">
        <v>4459</v>
      </c>
      <c r="C11091" s="244" t="s">
        <v>5700</v>
      </c>
      <c r="D11091" s="244" t="s">
        <v>3089</v>
      </c>
      <c r="E11091" s="244" t="s">
        <v>938</v>
      </c>
      <c r="F11091" s="244" t="s">
        <v>5220</v>
      </c>
      <c r="G11091" s="244" t="s">
        <v>6286</v>
      </c>
      <c r="H11091" s="244" t="s">
        <v>1636</v>
      </c>
      <c r="I11091" s="244" t="s">
        <v>3220</v>
      </c>
      <c r="J11091" s="244" t="s">
        <v>6918</v>
      </c>
      <c r="K11091" s="244" t="s">
        <v>4799</v>
      </c>
    </row>
    <row r="11092" spans="1:11" s="244" customFormat="1" ht="78" x14ac:dyDescent="0.3">
      <c r="A11092" s="244" t="s">
        <v>4458</v>
      </c>
      <c r="B11092" s="244" t="s">
        <v>4459</v>
      </c>
      <c r="C11092" s="244" t="s">
        <v>5700</v>
      </c>
      <c r="D11092" s="244" t="s">
        <v>3089</v>
      </c>
      <c r="E11092" s="244" t="s">
        <v>938</v>
      </c>
      <c r="F11092" s="244" t="s">
        <v>5220</v>
      </c>
      <c r="G11092" s="244" t="s">
        <v>6286</v>
      </c>
      <c r="H11092" s="244" t="s">
        <v>1636</v>
      </c>
      <c r="I11092" s="244" t="s">
        <v>6096</v>
      </c>
      <c r="J11092" s="244" t="s">
        <v>7053</v>
      </c>
      <c r="K11092" s="244" t="s">
        <v>4799</v>
      </c>
    </row>
    <row r="11093" spans="1:11" s="244" customFormat="1" ht="78" x14ac:dyDescent="0.3">
      <c r="A11093" s="244" t="s">
        <v>4458</v>
      </c>
      <c r="B11093" s="244" t="s">
        <v>4459</v>
      </c>
      <c r="C11093" s="244" t="s">
        <v>5700</v>
      </c>
      <c r="D11093" s="244" t="s">
        <v>3089</v>
      </c>
      <c r="E11093" s="244" t="s">
        <v>938</v>
      </c>
      <c r="F11093" s="244" t="s">
        <v>5220</v>
      </c>
      <c r="G11093" s="244" t="s">
        <v>6286</v>
      </c>
      <c r="H11093" s="244" t="s">
        <v>1636</v>
      </c>
      <c r="I11093" s="244" t="s">
        <v>6098</v>
      </c>
      <c r="J11093" s="244" t="s">
        <v>7054</v>
      </c>
      <c r="K11093" s="244" t="s">
        <v>4799</v>
      </c>
    </row>
    <row r="11094" spans="1:11" s="244" customFormat="1" ht="78" x14ac:dyDescent="0.3">
      <c r="A11094" s="244" t="s">
        <v>4458</v>
      </c>
      <c r="B11094" s="244" t="s">
        <v>4459</v>
      </c>
      <c r="C11094" s="244" t="s">
        <v>5700</v>
      </c>
      <c r="D11094" s="244" t="s">
        <v>3089</v>
      </c>
      <c r="E11094" s="244" t="s">
        <v>938</v>
      </c>
      <c r="F11094" s="244" t="s">
        <v>5220</v>
      </c>
      <c r="G11094" s="244" t="s">
        <v>6286</v>
      </c>
      <c r="H11094" s="244" t="s">
        <v>1636</v>
      </c>
      <c r="I11094" s="244" t="s">
        <v>6273</v>
      </c>
      <c r="J11094" s="244" t="s">
        <v>7055</v>
      </c>
      <c r="K11094" s="244" t="s">
        <v>4799</v>
      </c>
    </row>
    <row r="11095" spans="1:11" s="244" customFormat="1" ht="78" x14ac:dyDescent="0.3">
      <c r="A11095" s="244" t="s">
        <v>4458</v>
      </c>
      <c r="B11095" s="244" t="s">
        <v>4459</v>
      </c>
      <c r="C11095" s="244" t="s">
        <v>5700</v>
      </c>
      <c r="D11095" s="244" t="s">
        <v>3089</v>
      </c>
      <c r="E11095" s="244" t="s">
        <v>938</v>
      </c>
      <c r="F11095" s="244" t="s">
        <v>5220</v>
      </c>
      <c r="G11095" s="244" t="s">
        <v>6286</v>
      </c>
      <c r="H11095" s="244" t="s">
        <v>1636</v>
      </c>
      <c r="I11095" s="244" t="s">
        <v>6103</v>
      </c>
      <c r="J11095" s="244" t="s">
        <v>1095</v>
      </c>
      <c r="K11095" s="244" t="s">
        <v>4799</v>
      </c>
    </row>
    <row r="11096" spans="1:11" s="244" customFormat="1" ht="78" x14ac:dyDescent="0.3">
      <c r="A11096" s="244" t="s">
        <v>4458</v>
      </c>
      <c r="B11096" s="244" t="s">
        <v>4459</v>
      </c>
      <c r="C11096" s="244" t="s">
        <v>5700</v>
      </c>
      <c r="D11096" s="244" t="s">
        <v>3089</v>
      </c>
      <c r="E11096" s="244" t="s">
        <v>938</v>
      </c>
      <c r="F11096" s="244" t="s">
        <v>5220</v>
      </c>
      <c r="G11096" s="244" t="s">
        <v>6286</v>
      </c>
      <c r="H11096" s="244" t="s">
        <v>1636</v>
      </c>
      <c r="I11096" s="244" t="s">
        <v>6105</v>
      </c>
      <c r="J11096" s="244" t="s">
        <v>7056</v>
      </c>
      <c r="K11096" s="244" t="s">
        <v>4799</v>
      </c>
    </row>
    <row r="11097" spans="1:11" s="244" customFormat="1" ht="78" x14ac:dyDescent="0.3">
      <c r="A11097" s="244" t="s">
        <v>4458</v>
      </c>
      <c r="B11097" s="244" t="s">
        <v>4459</v>
      </c>
      <c r="C11097" s="244" t="s">
        <v>5700</v>
      </c>
      <c r="D11097" s="244" t="s">
        <v>3089</v>
      </c>
      <c r="E11097" s="244" t="s">
        <v>938</v>
      </c>
      <c r="F11097" s="244" t="s">
        <v>5220</v>
      </c>
      <c r="G11097" s="244" t="s">
        <v>6286</v>
      </c>
      <c r="H11097" s="244" t="s">
        <v>1636</v>
      </c>
      <c r="I11097" s="244" t="s">
        <v>5221</v>
      </c>
      <c r="J11097" s="244" t="s">
        <v>7057</v>
      </c>
      <c r="K11097" s="244" t="s">
        <v>4799</v>
      </c>
    </row>
    <row r="11098" spans="1:11" s="244" customFormat="1" ht="78" x14ac:dyDescent="0.3">
      <c r="A11098" s="244" t="s">
        <v>4458</v>
      </c>
      <c r="B11098" s="244" t="s">
        <v>4459</v>
      </c>
      <c r="C11098" s="244" t="s">
        <v>5700</v>
      </c>
      <c r="D11098" s="244" t="s">
        <v>3089</v>
      </c>
      <c r="E11098" s="244" t="s">
        <v>938</v>
      </c>
      <c r="F11098" s="244" t="s">
        <v>5220</v>
      </c>
      <c r="G11098" s="244" t="s">
        <v>6286</v>
      </c>
      <c r="H11098" s="244" t="s">
        <v>1636</v>
      </c>
      <c r="I11098" s="244" t="s">
        <v>6107</v>
      </c>
      <c r="J11098" s="244" t="s">
        <v>7058</v>
      </c>
      <c r="K11098" s="244" t="s">
        <v>4799</v>
      </c>
    </row>
    <row r="11099" spans="1:11" s="244" customFormat="1" ht="78" x14ac:dyDescent="0.3">
      <c r="A11099" s="244" t="s">
        <v>4458</v>
      </c>
      <c r="B11099" s="244" t="s">
        <v>4459</v>
      </c>
      <c r="C11099" s="244" t="s">
        <v>5700</v>
      </c>
      <c r="D11099" s="244" t="s">
        <v>3089</v>
      </c>
      <c r="E11099" s="244" t="s">
        <v>938</v>
      </c>
      <c r="F11099" s="244" t="s">
        <v>5220</v>
      </c>
      <c r="G11099" s="244" t="s">
        <v>6286</v>
      </c>
      <c r="H11099" s="244" t="s">
        <v>1636</v>
      </c>
      <c r="I11099" s="244" t="s">
        <v>6109</v>
      </c>
      <c r="J11099" s="244" t="s">
        <v>1260</v>
      </c>
      <c r="K11099" s="244" t="s">
        <v>4799</v>
      </c>
    </row>
    <row r="11100" spans="1:11" s="244" customFormat="1" ht="78" x14ac:dyDescent="0.3">
      <c r="A11100" s="244" t="s">
        <v>4458</v>
      </c>
      <c r="B11100" s="244" t="s">
        <v>4459</v>
      </c>
      <c r="C11100" s="244" t="s">
        <v>5700</v>
      </c>
      <c r="D11100" s="244" t="s">
        <v>3089</v>
      </c>
      <c r="E11100" s="244" t="s">
        <v>938</v>
      </c>
      <c r="F11100" s="244" t="s">
        <v>5220</v>
      </c>
      <c r="G11100" s="244" t="s">
        <v>6286</v>
      </c>
      <c r="H11100" s="244" t="s">
        <v>1636</v>
      </c>
      <c r="I11100" s="244" t="s">
        <v>6110</v>
      </c>
      <c r="J11100" s="244" t="s">
        <v>7059</v>
      </c>
      <c r="K11100" s="244" t="s">
        <v>4799</v>
      </c>
    </row>
    <row r="11101" spans="1:11" s="244" customFormat="1" ht="78" x14ac:dyDescent="0.3">
      <c r="A11101" s="244" t="s">
        <v>4458</v>
      </c>
      <c r="B11101" s="244" t="s">
        <v>4459</v>
      </c>
      <c r="C11101" s="244" t="s">
        <v>5700</v>
      </c>
      <c r="D11101" s="244" t="s">
        <v>3089</v>
      </c>
      <c r="E11101" s="244" t="s">
        <v>938</v>
      </c>
      <c r="F11101" s="244" t="s">
        <v>5220</v>
      </c>
      <c r="G11101" s="244" t="s">
        <v>6286</v>
      </c>
      <c r="H11101" s="244" t="s">
        <v>1636</v>
      </c>
      <c r="I11101" s="244" t="s">
        <v>6112</v>
      </c>
      <c r="J11101" s="244" t="s">
        <v>7060</v>
      </c>
      <c r="K11101" s="244" t="s">
        <v>4799</v>
      </c>
    </row>
    <row r="11102" spans="1:11" s="244" customFormat="1" ht="78" x14ac:dyDescent="0.3">
      <c r="A11102" s="244" t="s">
        <v>4458</v>
      </c>
      <c r="B11102" s="244" t="s">
        <v>4459</v>
      </c>
      <c r="C11102" s="244" t="s">
        <v>5700</v>
      </c>
      <c r="D11102" s="244" t="s">
        <v>3089</v>
      </c>
      <c r="E11102" s="244" t="s">
        <v>938</v>
      </c>
      <c r="F11102" s="244" t="s">
        <v>5220</v>
      </c>
      <c r="G11102" s="244" t="s">
        <v>6286</v>
      </c>
      <c r="H11102" s="244" t="s">
        <v>1636</v>
      </c>
      <c r="I11102" s="244" t="s">
        <v>6115</v>
      </c>
      <c r="J11102" s="244" t="s">
        <v>7061</v>
      </c>
      <c r="K11102" s="244" t="s">
        <v>4799</v>
      </c>
    </row>
    <row r="11103" spans="1:11" s="244" customFormat="1" ht="78" x14ac:dyDescent="0.3">
      <c r="A11103" s="244" t="s">
        <v>4458</v>
      </c>
      <c r="B11103" s="244" t="s">
        <v>4459</v>
      </c>
      <c r="C11103" s="244" t="s">
        <v>5700</v>
      </c>
      <c r="D11103" s="244" t="s">
        <v>3089</v>
      </c>
      <c r="E11103" s="244" t="s">
        <v>938</v>
      </c>
      <c r="F11103" s="244" t="s">
        <v>5220</v>
      </c>
      <c r="G11103" s="244" t="s">
        <v>6286</v>
      </c>
      <c r="H11103" s="244" t="s">
        <v>1636</v>
      </c>
      <c r="I11103" s="244" t="s">
        <v>2976</v>
      </c>
      <c r="J11103" s="244" t="s">
        <v>1785</v>
      </c>
      <c r="K11103" s="244" t="s">
        <v>4799</v>
      </c>
    </row>
    <row r="11104" spans="1:11" s="244" customFormat="1" ht="78" x14ac:dyDescent="0.3">
      <c r="A11104" s="244" t="s">
        <v>4458</v>
      </c>
      <c r="B11104" s="244" t="s">
        <v>4459</v>
      </c>
      <c r="C11104" s="244" t="s">
        <v>5700</v>
      </c>
      <c r="D11104" s="244" t="s">
        <v>3089</v>
      </c>
      <c r="E11104" s="244" t="s">
        <v>938</v>
      </c>
      <c r="F11104" s="244" t="s">
        <v>5220</v>
      </c>
      <c r="G11104" s="244" t="s">
        <v>6286</v>
      </c>
      <c r="H11104" s="244" t="s">
        <v>1636</v>
      </c>
      <c r="I11104" s="244" t="s">
        <v>6117</v>
      </c>
      <c r="J11104" s="244" t="s">
        <v>7062</v>
      </c>
      <c r="K11104" s="244" t="s">
        <v>4799</v>
      </c>
    </row>
    <row r="11105" spans="1:11" s="244" customFormat="1" ht="78" x14ac:dyDescent="0.3">
      <c r="A11105" s="244" t="s">
        <v>4458</v>
      </c>
      <c r="B11105" s="244" t="s">
        <v>4459</v>
      </c>
      <c r="C11105" s="244" t="s">
        <v>5700</v>
      </c>
      <c r="D11105" s="244" t="s">
        <v>3089</v>
      </c>
      <c r="E11105" s="244" t="s">
        <v>938</v>
      </c>
      <c r="F11105" s="244" t="s">
        <v>5220</v>
      </c>
      <c r="G11105" s="244" t="s">
        <v>6286</v>
      </c>
      <c r="H11105" s="244" t="s">
        <v>1636</v>
      </c>
      <c r="I11105" s="244" t="s">
        <v>918</v>
      </c>
      <c r="J11105" s="244" t="s">
        <v>7063</v>
      </c>
      <c r="K11105" s="244" t="s">
        <v>4799</v>
      </c>
    </row>
    <row r="11106" spans="1:11" s="244" customFormat="1" ht="78" x14ac:dyDescent="0.3">
      <c r="A11106" s="244" t="s">
        <v>4458</v>
      </c>
      <c r="B11106" s="244" t="s">
        <v>4459</v>
      </c>
      <c r="C11106" s="244" t="s">
        <v>5700</v>
      </c>
      <c r="D11106" s="244" t="s">
        <v>3089</v>
      </c>
      <c r="E11106" s="244" t="s">
        <v>938</v>
      </c>
      <c r="F11106" s="244" t="s">
        <v>5220</v>
      </c>
      <c r="G11106" s="244" t="s">
        <v>6286</v>
      </c>
      <c r="H11106" s="244" t="s">
        <v>1636</v>
      </c>
      <c r="I11106" s="244" t="s">
        <v>6127</v>
      </c>
      <c r="J11106" s="244" t="s">
        <v>7064</v>
      </c>
      <c r="K11106" s="244" t="s">
        <v>4799</v>
      </c>
    </row>
    <row r="11107" spans="1:11" s="244" customFormat="1" ht="78" x14ac:dyDescent="0.3">
      <c r="A11107" s="244" t="s">
        <v>4458</v>
      </c>
      <c r="B11107" s="244" t="s">
        <v>4459</v>
      </c>
      <c r="C11107" s="244" t="s">
        <v>5700</v>
      </c>
      <c r="D11107" s="244" t="s">
        <v>3089</v>
      </c>
      <c r="E11107" s="244" t="s">
        <v>938</v>
      </c>
      <c r="F11107" s="244" t="s">
        <v>5220</v>
      </c>
      <c r="G11107" s="244" t="s">
        <v>6286</v>
      </c>
      <c r="H11107" s="244" t="s">
        <v>1636</v>
      </c>
      <c r="I11107" s="244" t="s">
        <v>6130</v>
      </c>
      <c r="J11107" s="244" t="s">
        <v>7065</v>
      </c>
      <c r="K11107" s="244" t="s">
        <v>4799</v>
      </c>
    </row>
    <row r="11108" spans="1:11" s="244" customFormat="1" ht="78" x14ac:dyDescent="0.3">
      <c r="A11108" s="244" t="s">
        <v>4458</v>
      </c>
      <c r="B11108" s="244" t="s">
        <v>4459</v>
      </c>
      <c r="C11108" s="244" t="s">
        <v>5700</v>
      </c>
      <c r="D11108" s="244" t="s">
        <v>3089</v>
      </c>
      <c r="E11108" s="244" t="s">
        <v>938</v>
      </c>
      <c r="F11108" s="244" t="s">
        <v>5220</v>
      </c>
      <c r="G11108" s="244" t="s">
        <v>6286</v>
      </c>
      <c r="H11108" s="244" t="s">
        <v>1636</v>
      </c>
      <c r="I11108" s="244" t="s">
        <v>6134</v>
      </c>
      <c r="J11108" s="244" t="s">
        <v>7066</v>
      </c>
      <c r="K11108" s="244" t="s">
        <v>4799</v>
      </c>
    </row>
    <row r="11109" spans="1:11" s="244" customFormat="1" ht="78" x14ac:dyDescent="0.3">
      <c r="A11109" s="244" t="s">
        <v>4458</v>
      </c>
      <c r="B11109" s="244" t="s">
        <v>4459</v>
      </c>
      <c r="C11109" s="244" t="s">
        <v>5700</v>
      </c>
      <c r="D11109" s="244" t="s">
        <v>3089</v>
      </c>
      <c r="E11109" s="244" t="s">
        <v>938</v>
      </c>
      <c r="F11109" s="244" t="s">
        <v>5220</v>
      </c>
      <c r="G11109" s="244" t="s">
        <v>6286</v>
      </c>
      <c r="H11109" s="244" t="s">
        <v>1636</v>
      </c>
      <c r="I11109" s="244" t="s">
        <v>6139</v>
      </c>
      <c r="J11109" s="244" t="s">
        <v>7067</v>
      </c>
      <c r="K11109" s="244" t="s">
        <v>4799</v>
      </c>
    </row>
    <row r="11110" spans="1:11" s="244" customFormat="1" ht="78" x14ac:dyDescent="0.3">
      <c r="A11110" s="244" t="s">
        <v>4458</v>
      </c>
      <c r="B11110" s="244" t="s">
        <v>4459</v>
      </c>
      <c r="C11110" s="244" t="s">
        <v>5700</v>
      </c>
      <c r="D11110" s="244" t="s">
        <v>3089</v>
      </c>
      <c r="E11110" s="244" t="s">
        <v>938</v>
      </c>
      <c r="F11110" s="244" t="s">
        <v>5220</v>
      </c>
      <c r="G11110" s="244" t="s">
        <v>6286</v>
      </c>
      <c r="H11110" s="244" t="s">
        <v>1636</v>
      </c>
      <c r="I11110" s="244" t="s">
        <v>6144</v>
      </c>
      <c r="J11110" s="244" t="s">
        <v>7068</v>
      </c>
      <c r="K11110" s="244" t="s">
        <v>4799</v>
      </c>
    </row>
    <row r="11111" spans="1:11" s="244" customFormat="1" ht="78" x14ac:dyDescent="0.3">
      <c r="A11111" s="244" t="s">
        <v>4458</v>
      </c>
      <c r="B11111" s="244" t="s">
        <v>4459</v>
      </c>
      <c r="C11111" s="244" t="s">
        <v>5700</v>
      </c>
      <c r="D11111" s="244" t="s">
        <v>3089</v>
      </c>
      <c r="E11111" s="244" t="s">
        <v>938</v>
      </c>
      <c r="F11111" s="244" t="s">
        <v>5220</v>
      </c>
      <c r="G11111" s="244" t="s">
        <v>6286</v>
      </c>
      <c r="H11111" s="244" t="s">
        <v>1636</v>
      </c>
      <c r="I11111" s="244" t="s">
        <v>2159</v>
      </c>
      <c r="J11111" s="244" t="s">
        <v>7069</v>
      </c>
      <c r="K11111" s="244" t="s">
        <v>4799</v>
      </c>
    </row>
    <row r="11112" spans="1:11" s="244" customFormat="1" ht="78" x14ac:dyDescent="0.3">
      <c r="A11112" s="244" t="s">
        <v>4458</v>
      </c>
      <c r="B11112" s="244" t="s">
        <v>4459</v>
      </c>
      <c r="C11112" s="244" t="s">
        <v>5700</v>
      </c>
      <c r="D11112" s="244" t="s">
        <v>3089</v>
      </c>
      <c r="E11112" s="244" t="s">
        <v>938</v>
      </c>
      <c r="F11112" s="244" t="s">
        <v>5220</v>
      </c>
      <c r="G11112" s="244" t="s">
        <v>6286</v>
      </c>
      <c r="H11112" s="244" t="s">
        <v>1636</v>
      </c>
      <c r="I11112" s="244" t="s">
        <v>6146</v>
      </c>
      <c r="J11112" s="244" t="s">
        <v>858</v>
      </c>
      <c r="K11112" s="244" t="s">
        <v>4799</v>
      </c>
    </row>
    <row r="11113" spans="1:11" s="244" customFormat="1" ht="78" x14ac:dyDescent="0.3">
      <c r="A11113" s="244" t="s">
        <v>4458</v>
      </c>
      <c r="B11113" s="244" t="s">
        <v>4459</v>
      </c>
      <c r="C11113" s="244" t="s">
        <v>5700</v>
      </c>
      <c r="D11113" s="244" t="s">
        <v>3089</v>
      </c>
      <c r="E11113" s="244" t="s">
        <v>938</v>
      </c>
      <c r="F11113" s="244" t="s">
        <v>5220</v>
      </c>
      <c r="G11113" s="244" t="s">
        <v>6286</v>
      </c>
      <c r="H11113" s="244" t="s">
        <v>1636</v>
      </c>
      <c r="I11113" s="244" t="s">
        <v>6148</v>
      </c>
      <c r="J11113" s="244" t="s">
        <v>7070</v>
      </c>
      <c r="K11113" s="244" t="s">
        <v>4799</v>
      </c>
    </row>
    <row r="11114" spans="1:11" s="244" customFormat="1" ht="78" x14ac:dyDescent="0.3">
      <c r="A11114" s="244" t="s">
        <v>4458</v>
      </c>
      <c r="B11114" s="244" t="s">
        <v>4459</v>
      </c>
      <c r="C11114" s="244" t="s">
        <v>5700</v>
      </c>
      <c r="D11114" s="244" t="s">
        <v>3089</v>
      </c>
      <c r="E11114" s="244" t="s">
        <v>938</v>
      </c>
      <c r="F11114" s="244" t="s">
        <v>5220</v>
      </c>
      <c r="G11114" s="244" t="s">
        <v>6286</v>
      </c>
      <c r="H11114" s="244" t="s">
        <v>1636</v>
      </c>
      <c r="I11114" s="244" t="s">
        <v>3003</v>
      </c>
      <c r="J11114" s="244" t="s">
        <v>7071</v>
      </c>
      <c r="K11114" s="244" t="s">
        <v>4799</v>
      </c>
    </row>
    <row r="11115" spans="1:11" s="244" customFormat="1" ht="78" x14ac:dyDescent="0.3">
      <c r="A11115" s="244" t="s">
        <v>4458</v>
      </c>
      <c r="B11115" s="244" t="s">
        <v>4459</v>
      </c>
      <c r="C11115" s="244" t="s">
        <v>5700</v>
      </c>
      <c r="D11115" s="244" t="s">
        <v>3089</v>
      </c>
      <c r="E11115" s="244" t="s">
        <v>938</v>
      </c>
      <c r="F11115" s="244" t="s">
        <v>5220</v>
      </c>
      <c r="G11115" s="244" t="s">
        <v>6286</v>
      </c>
      <c r="H11115" s="244" t="s">
        <v>1636</v>
      </c>
      <c r="I11115" s="244" t="s">
        <v>6290</v>
      </c>
      <c r="J11115" s="244" t="s">
        <v>7072</v>
      </c>
      <c r="K11115" s="244" t="s">
        <v>4799</v>
      </c>
    </row>
    <row r="11116" spans="1:11" s="244" customFormat="1" ht="78" x14ac:dyDescent="0.3">
      <c r="A11116" s="244" t="s">
        <v>4458</v>
      </c>
      <c r="B11116" s="244" t="s">
        <v>4459</v>
      </c>
      <c r="C11116" s="244" t="s">
        <v>5700</v>
      </c>
      <c r="D11116" s="244" t="s">
        <v>3089</v>
      </c>
      <c r="E11116" s="244" t="s">
        <v>938</v>
      </c>
      <c r="F11116" s="244" t="s">
        <v>5220</v>
      </c>
      <c r="G11116" s="244" t="s">
        <v>6286</v>
      </c>
      <c r="H11116" s="244" t="s">
        <v>1636</v>
      </c>
      <c r="I11116" s="244" t="s">
        <v>6294</v>
      </c>
      <c r="J11116" s="244" t="s">
        <v>7073</v>
      </c>
      <c r="K11116" s="244" t="s">
        <v>4799</v>
      </c>
    </row>
    <row r="11117" spans="1:11" s="244" customFormat="1" ht="78" x14ac:dyDescent="0.3">
      <c r="A11117" s="244" t="s">
        <v>4458</v>
      </c>
      <c r="B11117" s="244" t="s">
        <v>4459</v>
      </c>
      <c r="C11117" s="244" t="s">
        <v>5700</v>
      </c>
      <c r="D11117" s="244" t="s">
        <v>3089</v>
      </c>
      <c r="E11117" s="244" t="s">
        <v>938</v>
      </c>
      <c r="F11117" s="244" t="s">
        <v>5220</v>
      </c>
      <c r="G11117" s="244" t="s">
        <v>6286</v>
      </c>
      <c r="H11117" s="244" t="s">
        <v>1636</v>
      </c>
      <c r="I11117" s="244" t="s">
        <v>5249</v>
      </c>
      <c r="J11117" s="244" t="s">
        <v>7074</v>
      </c>
      <c r="K11117" s="244" t="s">
        <v>4799</v>
      </c>
    </row>
    <row r="11118" spans="1:11" s="244" customFormat="1" ht="78" x14ac:dyDescent="0.3">
      <c r="A11118" s="244" t="s">
        <v>4458</v>
      </c>
      <c r="B11118" s="244" t="s">
        <v>4459</v>
      </c>
      <c r="C11118" s="244" t="s">
        <v>5700</v>
      </c>
      <c r="D11118" s="244" t="s">
        <v>3089</v>
      </c>
      <c r="E11118" s="244" t="s">
        <v>938</v>
      </c>
      <c r="F11118" s="244" t="s">
        <v>5220</v>
      </c>
      <c r="G11118" s="244" t="s">
        <v>6286</v>
      </c>
      <c r="H11118" s="244" t="s">
        <v>1636</v>
      </c>
      <c r="I11118" s="244" t="s">
        <v>6296</v>
      </c>
      <c r="J11118" s="244" t="s">
        <v>7075</v>
      </c>
      <c r="K11118" s="244" t="s">
        <v>4799</v>
      </c>
    </row>
    <row r="11119" spans="1:11" s="244" customFormat="1" ht="78" x14ac:dyDescent="0.3">
      <c r="A11119" s="244" t="s">
        <v>4458</v>
      </c>
      <c r="B11119" s="244" t="s">
        <v>4459</v>
      </c>
      <c r="C11119" s="244" t="s">
        <v>5700</v>
      </c>
      <c r="D11119" s="244" t="s">
        <v>3089</v>
      </c>
      <c r="E11119" s="244" t="s">
        <v>938</v>
      </c>
      <c r="F11119" s="244" t="s">
        <v>5220</v>
      </c>
      <c r="G11119" s="244" t="s">
        <v>6286</v>
      </c>
      <c r="H11119" s="244" t="s">
        <v>1636</v>
      </c>
      <c r="I11119" s="244" t="s">
        <v>5250</v>
      </c>
      <c r="J11119" s="244" t="s">
        <v>7076</v>
      </c>
      <c r="K11119" s="244" t="s">
        <v>4799</v>
      </c>
    </row>
    <row r="11120" spans="1:11" s="244" customFormat="1" ht="78" x14ac:dyDescent="0.3">
      <c r="A11120" s="244" t="s">
        <v>4458</v>
      </c>
      <c r="B11120" s="244" t="s">
        <v>4459</v>
      </c>
      <c r="C11120" s="244" t="s">
        <v>5700</v>
      </c>
      <c r="D11120" s="244" t="s">
        <v>3089</v>
      </c>
      <c r="E11120" s="244" t="s">
        <v>938</v>
      </c>
      <c r="F11120" s="244" t="s">
        <v>5220</v>
      </c>
      <c r="G11120" s="244" t="s">
        <v>6286</v>
      </c>
      <c r="H11120" s="244" t="s">
        <v>1636</v>
      </c>
      <c r="I11120" s="244" t="s">
        <v>6298</v>
      </c>
      <c r="J11120" s="244" t="s">
        <v>7077</v>
      </c>
      <c r="K11120" s="244" t="s">
        <v>4799</v>
      </c>
    </row>
    <row r="11121" spans="1:11" s="244" customFormat="1" ht="78" x14ac:dyDescent="0.3">
      <c r="A11121" s="244" t="s">
        <v>4458</v>
      </c>
      <c r="B11121" s="244" t="s">
        <v>4459</v>
      </c>
      <c r="C11121" s="244" t="s">
        <v>5700</v>
      </c>
      <c r="D11121" s="244" t="s">
        <v>3089</v>
      </c>
      <c r="E11121" s="244" t="s">
        <v>938</v>
      </c>
      <c r="F11121" s="244" t="s">
        <v>5220</v>
      </c>
      <c r="G11121" s="244" t="s">
        <v>6286</v>
      </c>
      <c r="H11121" s="244" t="s">
        <v>1636</v>
      </c>
      <c r="I11121" s="244" t="s">
        <v>6300</v>
      </c>
      <c r="J11121" s="244" t="s">
        <v>7078</v>
      </c>
      <c r="K11121" s="244" t="s">
        <v>4799</v>
      </c>
    </row>
    <row r="11122" spans="1:11" s="244" customFormat="1" ht="78" x14ac:dyDescent="0.3">
      <c r="A11122" s="244" t="s">
        <v>4458</v>
      </c>
      <c r="B11122" s="244" t="s">
        <v>4459</v>
      </c>
      <c r="C11122" s="244" t="s">
        <v>5700</v>
      </c>
      <c r="D11122" s="244" t="s">
        <v>3089</v>
      </c>
      <c r="E11122" s="244" t="s">
        <v>938</v>
      </c>
      <c r="F11122" s="244" t="s">
        <v>5220</v>
      </c>
      <c r="G11122" s="244" t="s">
        <v>6286</v>
      </c>
      <c r="H11122" s="244" t="s">
        <v>1636</v>
      </c>
      <c r="I11122" s="244" t="s">
        <v>6304</v>
      </c>
      <c r="J11122" s="244" t="s">
        <v>7079</v>
      </c>
      <c r="K11122" s="244" t="s">
        <v>4799</v>
      </c>
    </row>
    <row r="11123" spans="1:11" s="244" customFormat="1" ht="78" x14ac:dyDescent="0.3">
      <c r="A11123" s="244" t="s">
        <v>4458</v>
      </c>
      <c r="B11123" s="244" t="s">
        <v>4459</v>
      </c>
      <c r="C11123" s="244" t="s">
        <v>5700</v>
      </c>
      <c r="D11123" s="244" t="s">
        <v>3089</v>
      </c>
      <c r="E11123" s="244" t="s">
        <v>938</v>
      </c>
      <c r="F11123" s="244" t="s">
        <v>5220</v>
      </c>
      <c r="G11123" s="244" t="s">
        <v>6286</v>
      </c>
      <c r="H11123" s="244" t="s">
        <v>1636</v>
      </c>
      <c r="I11123" s="244" t="s">
        <v>6306</v>
      </c>
      <c r="J11123" s="244" t="s">
        <v>7080</v>
      </c>
      <c r="K11123" s="244" t="s">
        <v>4799</v>
      </c>
    </row>
    <row r="11124" spans="1:11" s="244" customFormat="1" ht="78" x14ac:dyDescent="0.3">
      <c r="A11124" s="244" t="s">
        <v>4458</v>
      </c>
      <c r="B11124" s="244" t="s">
        <v>4459</v>
      </c>
      <c r="C11124" s="244" t="s">
        <v>5700</v>
      </c>
      <c r="D11124" s="244" t="s">
        <v>3089</v>
      </c>
      <c r="E11124" s="244" t="s">
        <v>938</v>
      </c>
      <c r="F11124" s="244" t="s">
        <v>5220</v>
      </c>
      <c r="G11124" s="244" t="s">
        <v>6286</v>
      </c>
      <c r="H11124" s="244" t="s">
        <v>1636</v>
      </c>
      <c r="I11124" s="244" t="s">
        <v>6308</v>
      </c>
      <c r="J11124" s="244" t="s">
        <v>7081</v>
      </c>
      <c r="K11124" s="244" t="s">
        <v>4799</v>
      </c>
    </row>
    <row r="11125" spans="1:11" s="244" customFormat="1" ht="78" x14ac:dyDescent="0.3">
      <c r="A11125" s="244" t="s">
        <v>4458</v>
      </c>
      <c r="B11125" s="244" t="s">
        <v>4459</v>
      </c>
      <c r="C11125" s="244" t="s">
        <v>5700</v>
      </c>
      <c r="D11125" s="244" t="s">
        <v>3089</v>
      </c>
      <c r="E11125" s="244" t="s">
        <v>938</v>
      </c>
      <c r="F11125" s="244" t="s">
        <v>5220</v>
      </c>
      <c r="G11125" s="244" t="s">
        <v>6286</v>
      </c>
      <c r="H11125" s="244" t="s">
        <v>1636</v>
      </c>
      <c r="I11125" s="244" t="s">
        <v>6311</v>
      </c>
      <c r="J11125" s="244" t="s">
        <v>7082</v>
      </c>
      <c r="K11125" s="244" t="s">
        <v>4799</v>
      </c>
    </row>
    <row r="11126" spans="1:11" s="244" customFormat="1" ht="78" x14ac:dyDescent="0.3">
      <c r="A11126" s="244" t="s">
        <v>4458</v>
      </c>
      <c r="B11126" s="244" t="s">
        <v>4459</v>
      </c>
      <c r="C11126" s="244" t="s">
        <v>5700</v>
      </c>
      <c r="D11126" s="244" t="s">
        <v>3089</v>
      </c>
      <c r="E11126" s="244" t="s">
        <v>938</v>
      </c>
      <c r="F11126" s="244" t="s">
        <v>5220</v>
      </c>
      <c r="G11126" s="244" t="s">
        <v>6286</v>
      </c>
      <c r="H11126" s="244" t="s">
        <v>1636</v>
      </c>
      <c r="I11126" s="244" t="s">
        <v>6313</v>
      </c>
      <c r="J11126" s="244" t="s">
        <v>7083</v>
      </c>
      <c r="K11126" s="244" t="s">
        <v>4799</v>
      </c>
    </row>
    <row r="11127" spans="1:11" s="244" customFormat="1" ht="78" x14ac:dyDescent="0.3">
      <c r="A11127" s="244" t="s">
        <v>4458</v>
      </c>
      <c r="B11127" s="244" t="s">
        <v>4459</v>
      </c>
      <c r="C11127" s="244" t="s">
        <v>5700</v>
      </c>
      <c r="D11127" s="244" t="s">
        <v>3089</v>
      </c>
      <c r="E11127" s="244" t="s">
        <v>938</v>
      </c>
      <c r="F11127" s="244" t="s">
        <v>5220</v>
      </c>
      <c r="G11127" s="244" t="s">
        <v>6286</v>
      </c>
      <c r="H11127" s="244" t="s">
        <v>1636</v>
      </c>
      <c r="I11127" s="244" t="s">
        <v>6315</v>
      </c>
      <c r="J11127" s="244" t="s">
        <v>7084</v>
      </c>
      <c r="K11127" s="244" t="s">
        <v>4799</v>
      </c>
    </row>
    <row r="11128" spans="1:11" s="244" customFormat="1" ht="78" x14ac:dyDescent="0.3">
      <c r="A11128" s="244" t="s">
        <v>4458</v>
      </c>
      <c r="B11128" s="244" t="s">
        <v>4459</v>
      </c>
      <c r="C11128" s="244" t="s">
        <v>5700</v>
      </c>
      <c r="D11128" s="244" t="s">
        <v>3089</v>
      </c>
      <c r="E11128" s="244" t="s">
        <v>938</v>
      </c>
      <c r="F11128" s="244" t="s">
        <v>5220</v>
      </c>
      <c r="G11128" s="244" t="s">
        <v>6286</v>
      </c>
      <c r="H11128" s="244" t="s">
        <v>1636</v>
      </c>
      <c r="I11128" s="244" t="s">
        <v>6319</v>
      </c>
      <c r="J11128" s="244" t="s">
        <v>7085</v>
      </c>
      <c r="K11128" s="244" t="s">
        <v>4799</v>
      </c>
    </row>
    <row r="11129" spans="1:11" s="244" customFormat="1" ht="78" x14ac:dyDescent="0.3">
      <c r="A11129" s="244" t="s">
        <v>4458</v>
      </c>
      <c r="B11129" s="244" t="s">
        <v>4459</v>
      </c>
      <c r="C11129" s="244" t="s">
        <v>5700</v>
      </c>
      <c r="D11129" s="244" t="s">
        <v>3089</v>
      </c>
      <c r="E11129" s="244" t="s">
        <v>938</v>
      </c>
      <c r="F11129" s="244" t="s">
        <v>5220</v>
      </c>
      <c r="G11129" s="244" t="s">
        <v>6286</v>
      </c>
      <c r="H11129" s="244" t="s">
        <v>1636</v>
      </c>
      <c r="I11129" s="244" t="s">
        <v>2150</v>
      </c>
      <c r="J11129" s="244" t="s">
        <v>7086</v>
      </c>
      <c r="K11129" s="244" t="s">
        <v>4799</v>
      </c>
    </row>
    <row r="11130" spans="1:11" s="244" customFormat="1" ht="78" x14ac:dyDescent="0.3">
      <c r="A11130" s="244" t="s">
        <v>4458</v>
      </c>
      <c r="B11130" s="244" t="s">
        <v>4459</v>
      </c>
      <c r="C11130" s="244" t="s">
        <v>5700</v>
      </c>
      <c r="D11130" s="244" t="s">
        <v>3089</v>
      </c>
      <c r="E11130" s="244" t="s">
        <v>938</v>
      </c>
      <c r="F11130" s="244" t="s">
        <v>5220</v>
      </c>
      <c r="G11130" s="244" t="s">
        <v>6286</v>
      </c>
      <c r="H11130" s="244" t="s">
        <v>1636</v>
      </c>
      <c r="I11130" s="244" t="s">
        <v>2148</v>
      </c>
      <c r="J11130" s="244" t="s">
        <v>7087</v>
      </c>
      <c r="K11130" s="244" t="s">
        <v>4799</v>
      </c>
    </row>
    <row r="11131" spans="1:11" s="244" customFormat="1" ht="78" x14ac:dyDescent="0.3">
      <c r="A11131" s="244" t="s">
        <v>4458</v>
      </c>
      <c r="B11131" s="244" t="s">
        <v>4459</v>
      </c>
      <c r="C11131" s="244" t="s">
        <v>5700</v>
      </c>
      <c r="D11131" s="244" t="s">
        <v>3089</v>
      </c>
      <c r="E11131" s="244" t="s">
        <v>938</v>
      </c>
      <c r="F11131" s="244" t="s">
        <v>5220</v>
      </c>
      <c r="G11131" s="244" t="s">
        <v>6286</v>
      </c>
      <c r="H11131" s="244" t="s">
        <v>1636</v>
      </c>
      <c r="I11131" s="244" t="s">
        <v>2161</v>
      </c>
      <c r="J11131" s="244" t="s">
        <v>6919</v>
      </c>
      <c r="K11131" s="244" t="s">
        <v>4799</v>
      </c>
    </row>
    <row r="11132" spans="1:11" s="244" customFormat="1" ht="78" x14ac:dyDescent="0.3">
      <c r="A11132" s="244" t="s">
        <v>4458</v>
      </c>
      <c r="B11132" s="244" t="s">
        <v>4459</v>
      </c>
      <c r="C11132" s="244" t="s">
        <v>5700</v>
      </c>
      <c r="D11132" s="244" t="s">
        <v>3089</v>
      </c>
      <c r="E11132" s="244" t="s">
        <v>938</v>
      </c>
      <c r="F11132" s="244" t="s">
        <v>5220</v>
      </c>
      <c r="G11132" s="244" t="s">
        <v>6286</v>
      </c>
      <c r="H11132" s="244" t="s">
        <v>1636</v>
      </c>
      <c r="I11132" s="244" t="s">
        <v>2163</v>
      </c>
      <c r="J11132" s="244" t="s">
        <v>7088</v>
      </c>
      <c r="K11132" s="244" t="s">
        <v>4799</v>
      </c>
    </row>
    <row r="11133" spans="1:11" s="244" customFormat="1" ht="78" x14ac:dyDescent="0.3">
      <c r="A11133" s="244" t="s">
        <v>4458</v>
      </c>
      <c r="B11133" s="244" t="s">
        <v>4459</v>
      </c>
      <c r="C11133" s="244" t="s">
        <v>5700</v>
      </c>
      <c r="D11133" s="244" t="s">
        <v>3089</v>
      </c>
      <c r="E11133" s="244" t="s">
        <v>938</v>
      </c>
      <c r="F11133" s="244" t="s">
        <v>5220</v>
      </c>
      <c r="G11133" s="244" t="s">
        <v>6286</v>
      </c>
      <c r="H11133" s="244" t="s">
        <v>1636</v>
      </c>
      <c r="I11133" s="244" t="s">
        <v>6321</v>
      </c>
      <c r="J11133" s="244" t="s">
        <v>3632</v>
      </c>
      <c r="K11133" s="244" t="s">
        <v>4799</v>
      </c>
    </row>
    <row r="11134" spans="1:11" s="244" customFormat="1" ht="78" x14ac:dyDescent="0.3">
      <c r="A11134" s="244" t="s">
        <v>4458</v>
      </c>
      <c r="B11134" s="244" t="s">
        <v>4459</v>
      </c>
      <c r="C11134" s="244" t="s">
        <v>5700</v>
      </c>
      <c r="D11134" s="244" t="s">
        <v>3089</v>
      </c>
      <c r="E11134" s="244" t="s">
        <v>938</v>
      </c>
      <c r="F11134" s="244" t="s">
        <v>5220</v>
      </c>
      <c r="G11134" s="244" t="s">
        <v>6286</v>
      </c>
      <c r="H11134" s="244" t="s">
        <v>1636</v>
      </c>
      <c r="I11134" s="244" t="s">
        <v>1822</v>
      </c>
      <c r="J11134" s="244" t="s">
        <v>7089</v>
      </c>
      <c r="K11134" s="244" t="s">
        <v>4799</v>
      </c>
    </row>
    <row r="11135" spans="1:11" s="244" customFormat="1" ht="78" x14ac:dyDescent="0.3">
      <c r="A11135" s="244" t="s">
        <v>4458</v>
      </c>
      <c r="B11135" s="244" t="s">
        <v>4459</v>
      </c>
      <c r="C11135" s="244" t="s">
        <v>5700</v>
      </c>
      <c r="D11135" s="244" t="s">
        <v>3089</v>
      </c>
      <c r="E11135" s="244" t="s">
        <v>938</v>
      </c>
      <c r="F11135" s="244" t="s">
        <v>5220</v>
      </c>
      <c r="G11135" s="244" t="s">
        <v>6286</v>
      </c>
      <c r="H11135" s="244" t="s">
        <v>1636</v>
      </c>
      <c r="I11135" s="244" t="s">
        <v>6326</v>
      </c>
      <c r="J11135" s="244" t="s">
        <v>7090</v>
      </c>
      <c r="K11135" s="244" t="s">
        <v>4799</v>
      </c>
    </row>
    <row r="11136" spans="1:11" s="244" customFormat="1" ht="78" x14ac:dyDescent="0.3">
      <c r="A11136" s="244" t="s">
        <v>4458</v>
      </c>
      <c r="B11136" s="244" t="s">
        <v>4459</v>
      </c>
      <c r="C11136" s="244" t="s">
        <v>5700</v>
      </c>
      <c r="D11136" s="244" t="s">
        <v>3089</v>
      </c>
      <c r="E11136" s="244" t="s">
        <v>938</v>
      </c>
      <c r="F11136" s="244" t="s">
        <v>5220</v>
      </c>
      <c r="G11136" s="244" t="s">
        <v>6286</v>
      </c>
      <c r="H11136" s="244" t="s">
        <v>1636</v>
      </c>
      <c r="I11136" s="244" t="s">
        <v>6328</v>
      </c>
      <c r="J11136" s="244" t="s">
        <v>7091</v>
      </c>
      <c r="K11136" s="244" t="s">
        <v>4799</v>
      </c>
    </row>
    <row r="11137" spans="1:11" s="244" customFormat="1" ht="78" x14ac:dyDescent="0.3">
      <c r="A11137" s="244" t="s">
        <v>4458</v>
      </c>
      <c r="B11137" s="244" t="s">
        <v>4459</v>
      </c>
      <c r="C11137" s="244" t="s">
        <v>5700</v>
      </c>
      <c r="D11137" s="244" t="s">
        <v>3089</v>
      </c>
      <c r="E11137" s="244" t="s">
        <v>938</v>
      </c>
      <c r="F11137" s="244" t="s">
        <v>5220</v>
      </c>
      <c r="G11137" s="244" t="s">
        <v>6286</v>
      </c>
      <c r="H11137" s="244" t="s">
        <v>1636</v>
      </c>
      <c r="I11137" s="244" t="s">
        <v>6330</v>
      </c>
      <c r="J11137" s="244" t="s">
        <v>7092</v>
      </c>
      <c r="K11137" s="244" t="s">
        <v>4799</v>
      </c>
    </row>
    <row r="11138" spans="1:11" s="244" customFormat="1" ht="78" x14ac:dyDescent="0.3">
      <c r="A11138" s="244" t="s">
        <v>4458</v>
      </c>
      <c r="B11138" s="244" t="s">
        <v>4459</v>
      </c>
      <c r="C11138" s="244" t="s">
        <v>5700</v>
      </c>
      <c r="D11138" s="244" t="s">
        <v>3089</v>
      </c>
      <c r="E11138" s="244" t="s">
        <v>938</v>
      </c>
      <c r="F11138" s="244" t="s">
        <v>5220</v>
      </c>
      <c r="G11138" s="244" t="s">
        <v>6286</v>
      </c>
      <c r="H11138" s="244" t="s">
        <v>1636</v>
      </c>
      <c r="I11138" s="244" t="s">
        <v>6332</v>
      </c>
      <c r="J11138" s="244" t="s">
        <v>7093</v>
      </c>
      <c r="K11138" s="244" t="s">
        <v>4799</v>
      </c>
    </row>
    <row r="11139" spans="1:11" s="244" customFormat="1" ht="78" x14ac:dyDescent="0.3">
      <c r="A11139" s="244" t="s">
        <v>4458</v>
      </c>
      <c r="B11139" s="244" t="s">
        <v>4459</v>
      </c>
      <c r="C11139" s="244" t="s">
        <v>5700</v>
      </c>
      <c r="D11139" s="244" t="s">
        <v>3089</v>
      </c>
      <c r="E11139" s="244" t="s">
        <v>938</v>
      </c>
      <c r="F11139" s="244" t="s">
        <v>5220</v>
      </c>
      <c r="G11139" s="244" t="s">
        <v>6286</v>
      </c>
      <c r="H11139" s="244" t="s">
        <v>1636</v>
      </c>
      <c r="I11139" s="244" t="s">
        <v>6334</v>
      </c>
      <c r="J11139" s="244" t="s">
        <v>7094</v>
      </c>
      <c r="K11139" s="244" t="s">
        <v>4799</v>
      </c>
    </row>
    <row r="11140" spans="1:11" s="244" customFormat="1" ht="78" x14ac:dyDescent="0.3">
      <c r="A11140" s="244" t="s">
        <v>4458</v>
      </c>
      <c r="B11140" s="244" t="s">
        <v>4459</v>
      </c>
      <c r="C11140" s="244" t="s">
        <v>5700</v>
      </c>
      <c r="D11140" s="244" t="s">
        <v>3089</v>
      </c>
      <c r="E11140" s="244" t="s">
        <v>938</v>
      </c>
      <c r="F11140" s="244" t="s">
        <v>5220</v>
      </c>
      <c r="G11140" s="244" t="s">
        <v>6286</v>
      </c>
      <c r="H11140" s="244" t="s">
        <v>1636</v>
      </c>
      <c r="I11140" s="244" t="s">
        <v>6336</v>
      </c>
      <c r="J11140" s="244" t="s">
        <v>7095</v>
      </c>
      <c r="K11140" s="244" t="s">
        <v>4799</v>
      </c>
    </row>
    <row r="11141" spans="1:11" s="244" customFormat="1" ht="78" x14ac:dyDescent="0.3">
      <c r="A11141" s="244" t="s">
        <v>4458</v>
      </c>
      <c r="B11141" s="244" t="s">
        <v>4459</v>
      </c>
      <c r="C11141" s="244" t="s">
        <v>5700</v>
      </c>
      <c r="D11141" s="244" t="s">
        <v>3089</v>
      </c>
      <c r="E11141" s="244" t="s">
        <v>938</v>
      </c>
      <c r="F11141" s="244" t="s">
        <v>5220</v>
      </c>
      <c r="G11141" s="244" t="s">
        <v>6286</v>
      </c>
      <c r="H11141" s="244" t="s">
        <v>1636</v>
      </c>
      <c r="I11141" s="244" t="s">
        <v>5901</v>
      </c>
      <c r="J11141" s="244" t="s">
        <v>7096</v>
      </c>
      <c r="K11141" s="244" t="s">
        <v>4799</v>
      </c>
    </row>
    <row r="11142" spans="1:11" s="244" customFormat="1" ht="78" x14ac:dyDescent="0.3">
      <c r="A11142" s="244" t="s">
        <v>4458</v>
      </c>
      <c r="B11142" s="244" t="s">
        <v>4459</v>
      </c>
      <c r="C11142" s="244" t="s">
        <v>5700</v>
      </c>
      <c r="D11142" s="244" t="s">
        <v>3089</v>
      </c>
      <c r="E11142" s="244" t="s">
        <v>938</v>
      </c>
      <c r="F11142" s="244" t="s">
        <v>5220</v>
      </c>
      <c r="G11142" s="244" t="s">
        <v>6286</v>
      </c>
      <c r="H11142" s="244" t="s">
        <v>1636</v>
      </c>
      <c r="I11142" s="244" t="s">
        <v>4389</v>
      </c>
      <c r="J11142" s="244" t="s">
        <v>7097</v>
      </c>
      <c r="K11142" s="244" t="s">
        <v>4799</v>
      </c>
    </row>
    <row r="11143" spans="1:11" s="244" customFormat="1" ht="78" x14ac:dyDescent="0.3">
      <c r="A11143" s="244" t="s">
        <v>4458</v>
      </c>
      <c r="B11143" s="244" t="s">
        <v>4459</v>
      </c>
      <c r="C11143" s="244" t="s">
        <v>5700</v>
      </c>
      <c r="D11143" s="244" t="s">
        <v>3089</v>
      </c>
      <c r="E11143" s="244" t="s">
        <v>938</v>
      </c>
      <c r="F11143" s="244" t="s">
        <v>5220</v>
      </c>
      <c r="G11143" s="244" t="s">
        <v>6286</v>
      </c>
      <c r="H11143" s="244" t="s">
        <v>1636</v>
      </c>
      <c r="I11143" s="244" t="s">
        <v>4391</v>
      </c>
      <c r="J11143" s="244" t="s">
        <v>7098</v>
      </c>
      <c r="K11143" s="244" t="s">
        <v>4799</v>
      </c>
    </row>
    <row r="11144" spans="1:11" s="244" customFormat="1" ht="78" x14ac:dyDescent="0.3">
      <c r="A11144" s="244" t="s">
        <v>4458</v>
      </c>
      <c r="B11144" s="244" t="s">
        <v>4459</v>
      </c>
      <c r="C11144" s="244" t="s">
        <v>5700</v>
      </c>
      <c r="D11144" s="244" t="s">
        <v>3089</v>
      </c>
      <c r="E11144" s="244" t="s">
        <v>938</v>
      </c>
      <c r="F11144" s="244" t="s">
        <v>5220</v>
      </c>
      <c r="G11144" s="244" t="s">
        <v>6286</v>
      </c>
      <c r="H11144" s="244" t="s">
        <v>1636</v>
      </c>
      <c r="I11144" s="244" t="s">
        <v>4393</v>
      </c>
      <c r="J11144" s="244" t="s">
        <v>7099</v>
      </c>
      <c r="K11144" s="244" t="s">
        <v>4799</v>
      </c>
    </row>
    <row r="11145" spans="1:11" s="244" customFormat="1" ht="78" x14ac:dyDescent="0.3">
      <c r="A11145" s="244" t="s">
        <v>4458</v>
      </c>
      <c r="B11145" s="244" t="s">
        <v>4459</v>
      </c>
      <c r="C11145" s="244" t="s">
        <v>5700</v>
      </c>
      <c r="D11145" s="244" t="s">
        <v>3089</v>
      </c>
      <c r="E11145" s="244" t="s">
        <v>938</v>
      </c>
      <c r="F11145" s="244" t="s">
        <v>5220</v>
      </c>
      <c r="G11145" s="244" t="s">
        <v>6286</v>
      </c>
      <c r="H11145" s="244" t="s">
        <v>1636</v>
      </c>
      <c r="I11145" s="244" t="s">
        <v>6128</v>
      </c>
      <c r="J11145" s="244" t="s">
        <v>7100</v>
      </c>
      <c r="K11145" s="244" t="s">
        <v>4799</v>
      </c>
    </row>
    <row r="11146" spans="1:11" s="244" customFormat="1" ht="78" x14ac:dyDescent="0.3">
      <c r="A11146" s="244" t="s">
        <v>4458</v>
      </c>
      <c r="B11146" s="244" t="s">
        <v>4459</v>
      </c>
      <c r="C11146" s="244" t="s">
        <v>5700</v>
      </c>
      <c r="D11146" s="244" t="s">
        <v>3089</v>
      </c>
      <c r="E11146" s="244" t="s">
        <v>938</v>
      </c>
      <c r="F11146" s="244" t="s">
        <v>5220</v>
      </c>
      <c r="G11146" s="244" t="s">
        <v>6286</v>
      </c>
      <c r="H11146" s="244" t="s">
        <v>1636</v>
      </c>
      <c r="I11146" s="244" t="s">
        <v>4398</v>
      </c>
      <c r="J11146" s="244" t="s">
        <v>7101</v>
      </c>
      <c r="K11146" s="244" t="s">
        <v>4799</v>
      </c>
    </row>
    <row r="11147" spans="1:11" s="244" customFormat="1" ht="78" x14ac:dyDescent="0.3">
      <c r="A11147" s="244" t="s">
        <v>4458</v>
      </c>
      <c r="B11147" s="244" t="s">
        <v>4459</v>
      </c>
      <c r="C11147" s="244" t="s">
        <v>5700</v>
      </c>
      <c r="D11147" s="244" t="s">
        <v>3089</v>
      </c>
      <c r="E11147" s="244" t="s">
        <v>938</v>
      </c>
      <c r="F11147" s="244" t="s">
        <v>5220</v>
      </c>
      <c r="G11147" s="244" t="s">
        <v>6286</v>
      </c>
      <c r="H11147" s="244" t="s">
        <v>1636</v>
      </c>
      <c r="I11147" s="244" t="s">
        <v>4400</v>
      </c>
      <c r="J11147" s="244" t="s">
        <v>7102</v>
      </c>
      <c r="K11147" s="244" t="s">
        <v>4799</v>
      </c>
    </row>
    <row r="11148" spans="1:11" s="244" customFormat="1" ht="78" x14ac:dyDescent="0.3">
      <c r="A11148" s="244" t="s">
        <v>4458</v>
      </c>
      <c r="B11148" s="244" t="s">
        <v>4459</v>
      </c>
      <c r="C11148" s="244" t="s">
        <v>5700</v>
      </c>
      <c r="D11148" s="244" t="s">
        <v>3089</v>
      </c>
      <c r="E11148" s="244" t="s">
        <v>938</v>
      </c>
      <c r="F11148" s="244" t="s">
        <v>5220</v>
      </c>
      <c r="G11148" s="244" t="s">
        <v>6286</v>
      </c>
      <c r="H11148" s="244" t="s">
        <v>1636</v>
      </c>
      <c r="I11148" s="244" t="s">
        <v>4402</v>
      </c>
      <c r="J11148" s="244" t="s">
        <v>7103</v>
      </c>
      <c r="K11148" s="244" t="s">
        <v>4799</v>
      </c>
    </row>
    <row r="11149" spans="1:11" s="244" customFormat="1" ht="78" x14ac:dyDescent="0.3">
      <c r="A11149" s="244" t="s">
        <v>4458</v>
      </c>
      <c r="B11149" s="244" t="s">
        <v>4459</v>
      </c>
      <c r="C11149" s="244" t="s">
        <v>5700</v>
      </c>
      <c r="D11149" s="244" t="s">
        <v>3089</v>
      </c>
      <c r="E11149" s="244" t="s">
        <v>938</v>
      </c>
      <c r="F11149" s="244" t="s">
        <v>5220</v>
      </c>
      <c r="G11149" s="244" t="s">
        <v>6286</v>
      </c>
      <c r="H11149" s="244" t="s">
        <v>1636</v>
      </c>
      <c r="I11149" s="244" t="s">
        <v>4404</v>
      </c>
      <c r="J11149" s="244" t="s">
        <v>7104</v>
      </c>
      <c r="K11149" s="244" t="s">
        <v>4799</v>
      </c>
    </row>
    <row r="11150" spans="1:11" s="244" customFormat="1" ht="78" x14ac:dyDescent="0.3">
      <c r="A11150" s="244" t="s">
        <v>4458</v>
      </c>
      <c r="B11150" s="244" t="s">
        <v>4459</v>
      </c>
      <c r="C11150" s="244" t="s">
        <v>5700</v>
      </c>
      <c r="D11150" s="244" t="s">
        <v>3089</v>
      </c>
      <c r="E11150" s="244" t="s">
        <v>938</v>
      </c>
      <c r="F11150" s="244" t="s">
        <v>5220</v>
      </c>
      <c r="G11150" s="244" t="s">
        <v>6286</v>
      </c>
      <c r="H11150" s="244" t="s">
        <v>1636</v>
      </c>
      <c r="I11150" s="244" t="s">
        <v>4406</v>
      </c>
      <c r="J11150" s="244" t="s">
        <v>4230</v>
      </c>
      <c r="K11150" s="244" t="s">
        <v>4799</v>
      </c>
    </row>
    <row r="11151" spans="1:11" s="244" customFormat="1" ht="78" x14ac:dyDescent="0.3">
      <c r="A11151" s="244" t="s">
        <v>4458</v>
      </c>
      <c r="B11151" s="244" t="s">
        <v>4459</v>
      </c>
      <c r="C11151" s="244" t="s">
        <v>5700</v>
      </c>
      <c r="D11151" s="244" t="s">
        <v>3089</v>
      </c>
      <c r="E11151" s="244" t="s">
        <v>938</v>
      </c>
      <c r="F11151" s="244" t="s">
        <v>5220</v>
      </c>
      <c r="G11151" s="244" t="s">
        <v>6286</v>
      </c>
      <c r="H11151" s="244" t="s">
        <v>1636</v>
      </c>
      <c r="I11151" s="244" t="s">
        <v>4408</v>
      </c>
      <c r="J11151" s="244" t="s">
        <v>7105</v>
      </c>
      <c r="K11151" s="244" t="s">
        <v>4799</v>
      </c>
    </row>
    <row r="11152" spans="1:11" s="244" customFormat="1" ht="78" x14ac:dyDescent="0.3">
      <c r="A11152" s="244" t="s">
        <v>4458</v>
      </c>
      <c r="B11152" s="244" t="s">
        <v>4459</v>
      </c>
      <c r="C11152" s="244" t="s">
        <v>5700</v>
      </c>
      <c r="D11152" s="244" t="s">
        <v>3089</v>
      </c>
      <c r="E11152" s="244" t="s">
        <v>938</v>
      </c>
      <c r="F11152" s="244" t="s">
        <v>5220</v>
      </c>
      <c r="G11152" s="244" t="s">
        <v>6286</v>
      </c>
      <c r="H11152" s="244" t="s">
        <v>1636</v>
      </c>
      <c r="I11152" s="244" t="s">
        <v>4410</v>
      </c>
      <c r="J11152" s="244" t="s">
        <v>7106</v>
      </c>
      <c r="K11152" s="244" t="s">
        <v>4799</v>
      </c>
    </row>
    <row r="11153" spans="1:11" s="244" customFormat="1" ht="78" x14ac:dyDescent="0.3">
      <c r="A11153" s="244" t="s">
        <v>4458</v>
      </c>
      <c r="B11153" s="244" t="s">
        <v>4459</v>
      </c>
      <c r="C11153" s="244" t="s">
        <v>5700</v>
      </c>
      <c r="D11153" s="244" t="s">
        <v>3089</v>
      </c>
      <c r="E11153" s="244" t="s">
        <v>938</v>
      </c>
      <c r="F11153" s="244" t="s">
        <v>5220</v>
      </c>
      <c r="G11153" s="244" t="s">
        <v>6286</v>
      </c>
      <c r="H11153" s="244" t="s">
        <v>1636</v>
      </c>
      <c r="I11153" s="244" t="s">
        <v>4412</v>
      </c>
      <c r="J11153" s="244" t="s">
        <v>5045</v>
      </c>
      <c r="K11153" s="244" t="s">
        <v>4799</v>
      </c>
    </row>
    <row r="11154" spans="1:11" s="244" customFormat="1" ht="78" x14ac:dyDescent="0.3">
      <c r="A11154" s="244" t="s">
        <v>4458</v>
      </c>
      <c r="B11154" s="244" t="s">
        <v>4459</v>
      </c>
      <c r="C11154" s="244" t="s">
        <v>5700</v>
      </c>
      <c r="D11154" s="244" t="s">
        <v>3089</v>
      </c>
      <c r="E11154" s="244" t="s">
        <v>938</v>
      </c>
      <c r="F11154" s="244" t="s">
        <v>5220</v>
      </c>
      <c r="G11154" s="244" t="s">
        <v>6286</v>
      </c>
      <c r="H11154" s="244" t="s">
        <v>1636</v>
      </c>
      <c r="I11154" s="244" t="s">
        <v>4415</v>
      </c>
      <c r="J11154" s="244" t="s">
        <v>7107</v>
      </c>
      <c r="K11154" s="244" t="s">
        <v>4799</v>
      </c>
    </row>
    <row r="11155" spans="1:11" s="244" customFormat="1" ht="78" x14ac:dyDescent="0.3">
      <c r="A11155" s="244" t="s">
        <v>4458</v>
      </c>
      <c r="B11155" s="244" t="s">
        <v>4459</v>
      </c>
      <c r="C11155" s="244" t="s">
        <v>5700</v>
      </c>
      <c r="D11155" s="244" t="s">
        <v>3089</v>
      </c>
      <c r="E11155" s="244" t="s">
        <v>938</v>
      </c>
      <c r="F11155" s="244" t="s">
        <v>5220</v>
      </c>
      <c r="G11155" s="244" t="s">
        <v>6286</v>
      </c>
      <c r="H11155" s="244" t="s">
        <v>1636</v>
      </c>
      <c r="I11155" s="244" t="s">
        <v>6136</v>
      </c>
      <c r="J11155" s="244" t="s">
        <v>7108</v>
      </c>
      <c r="K11155" s="244" t="s">
        <v>4799</v>
      </c>
    </row>
    <row r="11156" spans="1:11" s="244" customFormat="1" ht="78" x14ac:dyDescent="0.3">
      <c r="A11156" s="244" t="s">
        <v>4458</v>
      </c>
      <c r="B11156" s="244" t="s">
        <v>4459</v>
      </c>
      <c r="C11156" s="244" t="s">
        <v>5700</v>
      </c>
      <c r="D11156" s="244" t="s">
        <v>3089</v>
      </c>
      <c r="E11156" s="244" t="s">
        <v>938</v>
      </c>
      <c r="F11156" s="244" t="s">
        <v>5220</v>
      </c>
      <c r="G11156" s="244" t="s">
        <v>6286</v>
      </c>
      <c r="H11156" s="244" t="s">
        <v>1636</v>
      </c>
      <c r="I11156" s="244" t="s">
        <v>5206</v>
      </c>
      <c r="J11156" s="244" t="s">
        <v>7109</v>
      </c>
      <c r="K11156" s="244" t="s">
        <v>4799</v>
      </c>
    </row>
    <row r="11157" spans="1:11" s="244" customFormat="1" ht="78" x14ac:dyDescent="0.3">
      <c r="A11157" s="244" t="s">
        <v>4458</v>
      </c>
      <c r="B11157" s="244" t="s">
        <v>4459</v>
      </c>
      <c r="C11157" s="244" t="s">
        <v>5700</v>
      </c>
      <c r="D11157" s="244" t="s">
        <v>3089</v>
      </c>
      <c r="E11157" s="244" t="s">
        <v>938</v>
      </c>
      <c r="F11157" s="244" t="s">
        <v>5220</v>
      </c>
      <c r="G11157" s="244" t="s">
        <v>6286</v>
      </c>
      <c r="H11157" s="244" t="s">
        <v>1636</v>
      </c>
      <c r="I11157" s="244" t="s">
        <v>2112</v>
      </c>
      <c r="J11157" s="244" t="s">
        <v>7110</v>
      </c>
      <c r="K11157" s="244" t="s">
        <v>4799</v>
      </c>
    </row>
    <row r="11158" spans="1:11" s="244" customFormat="1" ht="78" x14ac:dyDescent="0.3">
      <c r="A11158" s="244" t="s">
        <v>4458</v>
      </c>
      <c r="B11158" s="244" t="s">
        <v>4459</v>
      </c>
      <c r="C11158" s="244" t="s">
        <v>5700</v>
      </c>
      <c r="D11158" s="244" t="s">
        <v>3089</v>
      </c>
      <c r="E11158" s="244" t="s">
        <v>938</v>
      </c>
      <c r="F11158" s="244" t="s">
        <v>5220</v>
      </c>
      <c r="G11158" s="244" t="s">
        <v>6286</v>
      </c>
      <c r="H11158" s="244" t="s">
        <v>1636</v>
      </c>
      <c r="I11158" s="244" t="s">
        <v>4417</v>
      </c>
      <c r="J11158" s="244" t="s">
        <v>3569</v>
      </c>
      <c r="K11158" s="244" t="s">
        <v>4799</v>
      </c>
    </row>
    <row r="11159" spans="1:11" s="244" customFormat="1" ht="78" x14ac:dyDescent="0.3">
      <c r="A11159" s="244" t="s">
        <v>4458</v>
      </c>
      <c r="B11159" s="244" t="s">
        <v>4459</v>
      </c>
      <c r="C11159" s="244" t="s">
        <v>5700</v>
      </c>
      <c r="D11159" s="244" t="s">
        <v>3089</v>
      </c>
      <c r="E11159" s="244" t="s">
        <v>938</v>
      </c>
      <c r="F11159" s="244" t="s">
        <v>5220</v>
      </c>
      <c r="G11159" s="244" t="s">
        <v>6286</v>
      </c>
      <c r="H11159" s="244" t="s">
        <v>1636</v>
      </c>
      <c r="I11159" s="244" t="s">
        <v>2176</v>
      </c>
      <c r="J11159" s="244" t="s">
        <v>7111</v>
      </c>
      <c r="K11159" s="244" t="s">
        <v>4799</v>
      </c>
    </row>
    <row r="11160" spans="1:11" s="244" customFormat="1" ht="78" x14ac:dyDescent="0.3">
      <c r="A11160" s="244" t="s">
        <v>4458</v>
      </c>
      <c r="B11160" s="244" t="s">
        <v>4459</v>
      </c>
      <c r="C11160" s="244" t="s">
        <v>5700</v>
      </c>
      <c r="D11160" s="244" t="s">
        <v>3089</v>
      </c>
      <c r="E11160" s="244" t="s">
        <v>938</v>
      </c>
      <c r="F11160" s="244" t="s">
        <v>5220</v>
      </c>
      <c r="G11160" s="244" t="s">
        <v>6286</v>
      </c>
      <c r="H11160" s="244" t="s">
        <v>1636</v>
      </c>
      <c r="I11160" s="244" t="s">
        <v>4419</v>
      </c>
      <c r="J11160" s="244" t="s">
        <v>7112</v>
      </c>
      <c r="K11160" s="244" t="s">
        <v>4799</v>
      </c>
    </row>
    <row r="11161" spans="1:11" s="244" customFormat="1" ht="78" x14ac:dyDescent="0.3">
      <c r="A11161" s="244" t="s">
        <v>4458</v>
      </c>
      <c r="B11161" s="244" t="s">
        <v>4459</v>
      </c>
      <c r="C11161" s="244" t="s">
        <v>5700</v>
      </c>
      <c r="D11161" s="244" t="s">
        <v>3089</v>
      </c>
      <c r="E11161" s="244" t="s">
        <v>938</v>
      </c>
      <c r="F11161" s="244" t="s">
        <v>5220</v>
      </c>
      <c r="G11161" s="244" t="s">
        <v>6286</v>
      </c>
      <c r="H11161" s="244" t="s">
        <v>1636</v>
      </c>
      <c r="I11161" s="244" t="s">
        <v>4422</v>
      </c>
      <c r="J11161" s="244" t="s">
        <v>7113</v>
      </c>
      <c r="K11161" s="244" t="s">
        <v>4799</v>
      </c>
    </row>
    <row r="11162" spans="1:11" s="244" customFormat="1" ht="78" x14ac:dyDescent="0.3">
      <c r="A11162" s="244" t="s">
        <v>4458</v>
      </c>
      <c r="B11162" s="244" t="s">
        <v>4459</v>
      </c>
      <c r="C11162" s="244" t="s">
        <v>5700</v>
      </c>
      <c r="D11162" s="244" t="s">
        <v>3089</v>
      </c>
      <c r="E11162" s="244" t="s">
        <v>938</v>
      </c>
      <c r="F11162" s="244" t="s">
        <v>5220</v>
      </c>
      <c r="G11162" s="244" t="s">
        <v>6286</v>
      </c>
      <c r="H11162" s="244" t="s">
        <v>1636</v>
      </c>
      <c r="I11162" s="244" t="s">
        <v>3008</v>
      </c>
      <c r="J11162" s="244" t="s">
        <v>7114</v>
      </c>
      <c r="K11162" s="244" t="s">
        <v>4799</v>
      </c>
    </row>
    <row r="11163" spans="1:11" s="244" customFormat="1" ht="78" x14ac:dyDescent="0.3">
      <c r="A11163" s="244" t="s">
        <v>4458</v>
      </c>
      <c r="B11163" s="244" t="s">
        <v>4459</v>
      </c>
      <c r="C11163" s="244" t="s">
        <v>5700</v>
      </c>
      <c r="D11163" s="244" t="s">
        <v>3089</v>
      </c>
      <c r="E11163" s="244" t="s">
        <v>938</v>
      </c>
      <c r="F11163" s="244" t="s">
        <v>5220</v>
      </c>
      <c r="G11163" s="244" t="s">
        <v>6286</v>
      </c>
      <c r="H11163" s="244" t="s">
        <v>1636</v>
      </c>
      <c r="I11163" s="244" t="s">
        <v>2114</v>
      </c>
      <c r="J11163" s="244" t="s">
        <v>7115</v>
      </c>
      <c r="K11163" s="244" t="s">
        <v>4799</v>
      </c>
    </row>
    <row r="11164" spans="1:11" s="244" customFormat="1" ht="78" x14ac:dyDescent="0.3">
      <c r="A11164" s="244" t="s">
        <v>4458</v>
      </c>
      <c r="B11164" s="244" t="s">
        <v>4459</v>
      </c>
      <c r="C11164" s="244" t="s">
        <v>5700</v>
      </c>
      <c r="D11164" s="244" t="s">
        <v>3089</v>
      </c>
      <c r="E11164" s="244" t="s">
        <v>938</v>
      </c>
      <c r="F11164" s="244" t="s">
        <v>5220</v>
      </c>
      <c r="G11164" s="244" t="s">
        <v>6286</v>
      </c>
      <c r="H11164" s="244" t="s">
        <v>1636</v>
      </c>
      <c r="I11164" s="244" t="s">
        <v>3336</v>
      </c>
      <c r="J11164" s="244" t="s">
        <v>3636</v>
      </c>
      <c r="K11164" s="244" t="s">
        <v>4799</v>
      </c>
    </row>
    <row r="11165" spans="1:11" s="244" customFormat="1" ht="78" x14ac:dyDescent="0.3">
      <c r="A11165" s="244" t="s">
        <v>4458</v>
      </c>
      <c r="B11165" s="244" t="s">
        <v>4459</v>
      </c>
      <c r="C11165" s="244" t="s">
        <v>5700</v>
      </c>
      <c r="D11165" s="244" t="s">
        <v>3089</v>
      </c>
      <c r="E11165" s="244" t="s">
        <v>938</v>
      </c>
      <c r="F11165" s="244" t="s">
        <v>5220</v>
      </c>
      <c r="G11165" s="244" t="s">
        <v>6286</v>
      </c>
      <c r="H11165" s="244" t="s">
        <v>1636</v>
      </c>
      <c r="I11165" s="244" t="s">
        <v>1848</v>
      </c>
      <c r="J11165" s="244" t="s">
        <v>7116</v>
      </c>
      <c r="K11165" s="244" t="s">
        <v>4799</v>
      </c>
    </row>
    <row r="11166" spans="1:11" s="244" customFormat="1" ht="78" x14ac:dyDescent="0.3">
      <c r="A11166" s="244" t="s">
        <v>4458</v>
      </c>
      <c r="B11166" s="244" t="s">
        <v>4459</v>
      </c>
      <c r="C11166" s="244" t="s">
        <v>5700</v>
      </c>
      <c r="D11166" s="244" t="s">
        <v>3089</v>
      </c>
      <c r="E11166" s="244" t="s">
        <v>938</v>
      </c>
      <c r="F11166" s="244" t="s">
        <v>5220</v>
      </c>
      <c r="G11166" s="244" t="s">
        <v>6286</v>
      </c>
      <c r="H11166" s="244" t="s">
        <v>1636</v>
      </c>
      <c r="I11166" s="244" t="s">
        <v>4430</v>
      </c>
      <c r="J11166" s="244" t="s">
        <v>3609</v>
      </c>
      <c r="K11166" s="244" t="s">
        <v>4799</v>
      </c>
    </row>
    <row r="11167" spans="1:11" s="244" customFormat="1" ht="78" x14ac:dyDescent="0.3">
      <c r="A11167" s="244" t="s">
        <v>4458</v>
      </c>
      <c r="B11167" s="244" t="s">
        <v>4459</v>
      </c>
      <c r="C11167" s="244" t="s">
        <v>5700</v>
      </c>
      <c r="D11167" s="244" t="s">
        <v>3089</v>
      </c>
      <c r="E11167" s="244" t="s">
        <v>938</v>
      </c>
      <c r="F11167" s="244" t="s">
        <v>5220</v>
      </c>
      <c r="G11167" s="244" t="s">
        <v>6286</v>
      </c>
      <c r="H11167" s="244" t="s">
        <v>1636</v>
      </c>
      <c r="I11167" s="244" t="s">
        <v>4434</v>
      </c>
      <c r="J11167" s="244" t="s">
        <v>6920</v>
      </c>
      <c r="K11167" s="244" t="s">
        <v>4799</v>
      </c>
    </row>
    <row r="11168" spans="1:11" s="244" customFormat="1" ht="78" x14ac:dyDescent="0.3">
      <c r="A11168" s="244" t="s">
        <v>4458</v>
      </c>
      <c r="B11168" s="244" t="s">
        <v>4459</v>
      </c>
      <c r="C11168" s="244" t="s">
        <v>5700</v>
      </c>
      <c r="D11168" s="244" t="s">
        <v>3089</v>
      </c>
      <c r="E11168" s="244" t="s">
        <v>938</v>
      </c>
      <c r="F11168" s="244" t="s">
        <v>5220</v>
      </c>
      <c r="G11168" s="244" t="s">
        <v>6286</v>
      </c>
      <c r="H11168" s="244" t="s">
        <v>1636</v>
      </c>
      <c r="I11168" s="244" t="s">
        <v>4436</v>
      </c>
      <c r="J11168" s="244" t="s">
        <v>7117</v>
      </c>
      <c r="K11168" s="244" t="s">
        <v>4799</v>
      </c>
    </row>
    <row r="11169" spans="1:11" s="244" customFormat="1" ht="78" x14ac:dyDescent="0.3">
      <c r="A11169" s="244" t="s">
        <v>4458</v>
      </c>
      <c r="B11169" s="244" t="s">
        <v>4459</v>
      </c>
      <c r="C11169" s="244" t="s">
        <v>5700</v>
      </c>
      <c r="D11169" s="244" t="s">
        <v>3089</v>
      </c>
      <c r="E11169" s="244" t="s">
        <v>938</v>
      </c>
      <c r="F11169" s="244" t="s">
        <v>5220</v>
      </c>
      <c r="G11169" s="244" t="s">
        <v>6286</v>
      </c>
      <c r="H11169" s="244" t="s">
        <v>1636</v>
      </c>
      <c r="I11169" s="244" t="s">
        <v>1584</v>
      </c>
      <c r="J11169" s="244" t="s">
        <v>7118</v>
      </c>
      <c r="K11169" s="244" t="s">
        <v>4799</v>
      </c>
    </row>
    <row r="11170" spans="1:11" s="244" customFormat="1" ht="78" x14ac:dyDescent="0.3">
      <c r="A11170" s="244" t="s">
        <v>4458</v>
      </c>
      <c r="B11170" s="244" t="s">
        <v>4459</v>
      </c>
      <c r="C11170" s="244" t="s">
        <v>5700</v>
      </c>
      <c r="D11170" s="244" t="s">
        <v>3089</v>
      </c>
      <c r="E11170" s="244" t="s">
        <v>938</v>
      </c>
      <c r="F11170" s="244" t="s">
        <v>5220</v>
      </c>
      <c r="G11170" s="244" t="s">
        <v>6286</v>
      </c>
      <c r="H11170" s="244" t="s">
        <v>1636</v>
      </c>
      <c r="I11170" s="244" t="s">
        <v>1586</v>
      </c>
      <c r="J11170" s="244" t="s">
        <v>7119</v>
      </c>
      <c r="K11170" s="244" t="s">
        <v>4799</v>
      </c>
    </row>
    <row r="11171" spans="1:11" s="244" customFormat="1" ht="78" x14ac:dyDescent="0.3">
      <c r="A11171" s="244" t="s">
        <v>4458</v>
      </c>
      <c r="B11171" s="244" t="s">
        <v>4459</v>
      </c>
      <c r="C11171" s="244" t="s">
        <v>5700</v>
      </c>
      <c r="D11171" s="244" t="s">
        <v>3089</v>
      </c>
      <c r="E11171" s="244" t="s">
        <v>938</v>
      </c>
      <c r="F11171" s="244" t="s">
        <v>5220</v>
      </c>
      <c r="G11171" s="244" t="s">
        <v>6286</v>
      </c>
      <c r="H11171" s="244" t="s">
        <v>1636</v>
      </c>
      <c r="I11171" s="244" t="s">
        <v>3011</v>
      </c>
      <c r="J11171" s="244" t="s">
        <v>7120</v>
      </c>
      <c r="K11171" s="244" t="s">
        <v>4799</v>
      </c>
    </row>
    <row r="11172" spans="1:11" s="244" customFormat="1" ht="78" x14ac:dyDescent="0.3">
      <c r="A11172" s="244" t="s">
        <v>4458</v>
      </c>
      <c r="B11172" s="244" t="s">
        <v>4459</v>
      </c>
      <c r="C11172" s="244" t="s">
        <v>5700</v>
      </c>
      <c r="D11172" s="244" t="s">
        <v>3089</v>
      </c>
      <c r="E11172" s="244" t="s">
        <v>938</v>
      </c>
      <c r="F11172" s="244" t="s">
        <v>5220</v>
      </c>
      <c r="G11172" s="244" t="s">
        <v>6286</v>
      </c>
      <c r="H11172" s="244" t="s">
        <v>1636</v>
      </c>
      <c r="I11172" s="244" t="s">
        <v>4449</v>
      </c>
      <c r="J11172" s="244" t="s">
        <v>7121</v>
      </c>
      <c r="K11172" s="244" t="s">
        <v>4799</v>
      </c>
    </row>
    <row r="11173" spans="1:11" s="244" customFormat="1" ht="78" x14ac:dyDescent="0.3">
      <c r="A11173" s="244" t="s">
        <v>4458</v>
      </c>
      <c r="B11173" s="244" t="s">
        <v>4459</v>
      </c>
      <c r="C11173" s="244" t="s">
        <v>5700</v>
      </c>
      <c r="D11173" s="244" t="s">
        <v>3089</v>
      </c>
      <c r="E11173" s="244" t="s">
        <v>938</v>
      </c>
      <c r="F11173" s="244" t="s">
        <v>5220</v>
      </c>
      <c r="G11173" s="244" t="s">
        <v>6286</v>
      </c>
      <c r="H11173" s="244" t="s">
        <v>1636</v>
      </c>
      <c r="I11173" s="244" t="s">
        <v>4451</v>
      </c>
      <c r="J11173" s="244" t="s">
        <v>7122</v>
      </c>
      <c r="K11173" s="244" t="s">
        <v>4799</v>
      </c>
    </row>
    <row r="11174" spans="1:11" s="244" customFormat="1" ht="78" x14ac:dyDescent="0.3">
      <c r="A11174" s="244" t="s">
        <v>4458</v>
      </c>
      <c r="B11174" s="244" t="s">
        <v>4459</v>
      </c>
      <c r="C11174" s="244" t="s">
        <v>5700</v>
      </c>
      <c r="D11174" s="244" t="s">
        <v>3089</v>
      </c>
      <c r="E11174" s="244" t="s">
        <v>938</v>
      </c>
      <c r="F11174" s="244" t="s">
        <v>5220</v>
      </c>
      <c r="G11174" s="244" t="s">
        <v>6286</v>
      </c>
      <c r="H11174" s="244" t="s">
        <v>1636</v>
      </c>
      <c r="I11174" s="244" t="s">
        <v>4453</v>
      </c>
      <c r="J11174" s="244" t="s">
        <v>7123</v>
      </c>
      <c r="K11174" s="244" t="s">
        <v>4799</v>
      </c>
    </row>
    <row r="11175" spans="1:11" s="244" customFormat="1" ht="78" x14ac:dyDescent="0.3">
      <c r="A11175" s="244" t="s">
        <v>4458</v>
      </c>
      <c r="B11175" s="244" t="s">
        <v>4459</v>
      </c>
      <c r="C11175" s="244" t="s">
        <v>5700</v>
      </c>
      <c r="D11175" s="244" t="s">
        <v>3089</v>
      </c>
      <c r="E11175" s="244" t="s">
        <v>938</v>
      </c>
      <c r="F11175" s="244" t="s">
        <v>5220</v>
      </c>
      <c r="G11175" s="244" t="s">
        <v>6286</v>
      </c>
      <c r="H11175" s="244" t="s">
        <v>1636</v>
      </c>
      <c r="I11175" s="244" t="s">
        <v>4455</v>
      </c>
      <c r="J11175" s="244" t="s">
        <v>7124</v>
      </c>
      <c r="K11175" s="244" t="s">
        <v>4799</v>
      </c>
    </row>
    <row r="11176" spans="1:11" s="244" customFormat="1" ht="78" x14ac:dyDescent="0.3">
      <c r="A11176" s="244" t="s">
        <v>4458</v>
      </c>
      <c r="B11176" s="244" t="s">
        <v>4459</v>
      </c>
      <c r="C11176" s="244" t="s">
        <v>5700</v>
      </c>
      <c r="D11176" s="244" t="s">
        <v>3089</v>
      </c>
      <c r="E11176" s="244" t="s">
        <v>938</v>
      </c>
      <c r="F11176" s="244" t="s">
        <v>5220</v>
      </c>
      <c r="G11176" s="244" t="s">
        <v>6286</v>
      </c>
      <c r="H11176" s="244" t="s">
        <v>1636</v>
      </c>
      <c r="I11176" s="244" t="s">
        <v>2986</v>
      </c>
      <c r="J11176" s="244" t="s">
        <v>7125</v>
      </c>
      <c r="K11176" s="244" t="s">
        <v>4799</v>
      </c>
    </row>
    <row r="11177" spans="1:11" s="244" customFormat="1" ht="78" x14ac:dyDescent="0.3">
      <c r="A11177" s="244" t="s">
        <v>4458</v>
      </c>
      <c r="B11177" s="244" t="s">
        <v>4459</v>
      </c>
      <c r="C11177" s="244" t="s">
        <v>5700</v>
      </c>
      <c r="D11177" s="244" t="s">
        <v>3089</v>
      </c>
      <c r="E11177" s="244" t="s">
        <v>938</v>
      </c>
      <c r="F11177" s="244" t="s">
        <v>5220</v>
      </c>
      <c r="G11177" s="244" t="s">
        <v>6286</v>
      </c>
      <c r="H11177" s="244" t="s">
        <v>1636</v>
      </c>
      <c r="I11177" s="244" t="s">
        <v>4461</v>
      </c>
      <c r="J11177" s="244" t="s">
        <v>7126</v>
      </c>
      <c r="K11177" s="244" t="s">
        <v>4799</v>
      </c>
    </row>
    <row r="11178" spans="1:11" s="244" customFormat="1" ht="78" x14ac:dyDescent="0.3">
      <c r="A11178" s="244" t="s">
        <v>4458</v>
      </c>
      <c r="B11178" s="244" t="s">
        <v>4459</v>
      </c>
      <c r="C11178" s="244" t="s">
        <v>5700</v>
      </c>
      <c r="D11178" s="244" t="s">
        <v>3089</v>
      </c>
      <c r="E11178" s="244" t="s">
        <v>938</v>
      </c>
      <c r="F11178" s="244" t="s">
        <v>5220</v>
      </c>
      <c r="G11178" s="244" t="s">
        <v>6286</v>
      </c>
      <c r="H11178" s="244" t="s">
        <v>1636</v>
      </c>
      <c r="I11178" s="244" t="s">
        <v>1535</v>
      </c>
      <c r="J11178" s="244" t="s">
        <v>7127</v>
      </c>
      <c r="K11178" s="244" t="s">
        <v>4799</v>
      </c>
    </row>
    <row r="11179" spans="1:11" s="244" customFormat="1" ht="78" x14ac:dyDescent="0.3">
      <c r="A11179" s="244" t="s">
        <v>4458</v>
      </c>
      <c r="B11179" s="244" t="s">
        <v>4459</v>
      </c>
      <c r="C11179" s="244" t="s">
        <v>5700</v>
      </c>
      <c r="D11179" s="244" t="s">
        <v>3089</v>
      </c>
      <c r="E11179" s="244" t="s">
        <v>938</v>
      </c>
      <c r="F11179" s="244" t="s">
        <v>5220</v>
      </c>
      <c r="G11179" s="244" t="s">
        <v>6286</v>
      </c>
      <c r="H11179" s="244" t="s">
        <v>1636</v>
      </c>
      <c r="I11179" s="244" t="s">
        <v>1537</v>
      </c>
      <c r="J11179" s="244" t="s">
        <v>7128</v>
      </c>
      <c r="K11179" s="244" t="s">
        <v>4799</v>
      </c>
    </row>
    <row r="11180" spans="1:11" s="244" customFormat="1" ht="78" x14ac:dyDescent="0.3">
      <c r="A11180" s="244" t="s">
        <v>4458</v>
      </c>
      <c r="B11180" s="244" t="s">
        <v>4459</v>
      </c>
      <c r="C11180" s="244" t="s">
        <v>5700</v>
      </c>
      <c r="D11180" s="244" t="s">
        <v>3089</v>
      </c>
      <c r="E11180" s="244" t="s">
        <v>938</v>
      </c>
      <c r="F11180" s="244" t="s">
        <v>5220</v>
      </c>
      <c r="G11180" s="244" t="s">
        <v>6286</v>
      </c>
      <c r="H11180" s="244" t="s">
        <v>1636</v>
      </c>
      <c r="I11180" s="244" t="s">
        <v>1539</v>
      </c>
      <c r="J11180" s="244" t="s">
        <v>7129</v>
      </c>
      <c r="K11180" s="244" t="s">
        <v>4799</v>
      </c>
    </row>
    <row r="11181" spans="1:11" s="244" customFormat="1" ht="78" x14ac:dyDescent="0.3">
      <c r="A11181" s="244" t="s">
        <v>4458</v>
      </c>
      <c r="B11181" s="244" t="s">
        <v>4459</v>
      </c>
      <c r="C11181" s="244" t="s">
        <v>5700</v>
      </c>
      <c r="D11181" s="244" t="s">
        <v>3089</v>
      </c>
      <c r="E11181" s="244" t="s">
        <v>938</v>
      </c>
      <c r="F11181" s="244" t="s">
        <v>5220</v>
      </c>
      <c r="G11181" s="244" t="s">
        <v>6286</v>
      </c>
      <c r="H11181" s="244" t="s">
        <v>1636</v>
      </c>
      <c r="I11181" s="244" t="s">
        <v>1541</v>
      </c>
      <c r="J11181" s="244" t="s">
        <v>7130</v>
      </c>
      <c r="K11181" s="244" t="s">
        <v>4799</v>
      </c>
    </row>
    <row r="11182" spans="1:11" s="244" customFormat="1" ht="78" x14ac:dyDescent="0.3">
      <c r="A11182" s="244" t="s">
        <v>4458</v>
      </c>
      <c r="B11182" s="244" t="s">
        <v>4459</v>
      </c>
      <c r="C11182" s="244" t="s">
        <v>5700</v>
      </c>
      <c r="D11182" s="244" t="s">
        <v>3089</v>
      </c>
      <c r="E11182" s="244" t="s">
        <v>938</v>
      </c>
      <c r="F11182" s="244" t="s">
        <v>5220</v>
      </c>
      <c r="G11182" s="244" t="s">
        <v>6286</v>
      </c>
      <c r="H11182" s="244" t="s">
        <v>1636</v>
      </c>
      <c r="I11182" s="244" t="s">
        <v>1543</v>
      </c>
      <c r="J11182" s="244" t="s">
        <v>7131</v>
      </c>
      <c r="K11182" s="244" t="s">
        <v>4799</v>
      </c>
    </row>
    <row r="11183" spans="1:11" s="244" customFormat="1" ht="78" x14ac:dyDescent="0.3">
      <c r="A11183" s="244" t="s">
        <v>4458</v>
      </c>
      <c r="B11183" s="244" t="s">
        <v>4459</v>
      </c>
      <c r="C11183" s="244" t="s">
        <v>5700</v>
      </c>
      <c r="D11183" s="244" t="s">
        <v>3089</v>
      </c>
      <c r="E11183" s="244" t="s">
        <v>938</v>
      </c>
      <c r="F11183" s="244" t="s">
        <v>5220</v>
      </c>
      <c r="G11183" s="244" t="s">
        <v>6286</v>
      </c>
      <c r="H11183" s="244" t="s">
        <v>1636</v>
      </c>
      <c r="I11183" s="244" t="s">
        <v>2831</v>
      </c>
      <c r="J11183" s="244" t="s">
        <v>7132</v>
      </c>
      <c r="K11183" s="244" t="s">
        <v>4799</v>
      </c>
    </row>
    <row r="11184" spans="1:11" s="244" customFormat="1" ht="78" x14ac:dyDescent="0.3">
      <c r="A11184" s="244" t="s">
        <v>4458</v>
      </c>
      <c r="B11184" s="244" t="s">
        <v>4459</v>
      </c>
      <c r="C11184" s="244" t="s">
        <v>5700</v>
      </c>
      <c r="D11184" s="244" t="s">
        <v>3089</v>
      </c>
      <c r="E11184" s="244" t="s">
        <v>938</v>
      </c>
      <c r="F11184" s="244" t="s">
        <v>5220</v>
      </c>
      <c r="G11184" s="244" t="s">
        <v>6286</v>
      </c>
      <c r="H11184" s="244" t="s">
        <v>1636</v>
      </c>
      <c r="I11184" s="244" t="s">
        <v>1595</v>
      </c>
      <c r="J11184" s="244" t="s">
        <v>7133</v>
      </c>
      <c r="K11184" s="244" t="s">
        <v>4799</v>
      </c>
    </row>
    <row r="11185" spans="1:11" s="244" customFormat="1" ht="78" x14ac:dyDescent="0.3">
      <c r="A11185" s="244" t="s">
        <v>4458</v>
      </c>
      <c r="B11185" s="244" t="s">
        <v>4459</v>
      </c>
      <c r="C11185" s="244" t="s">
        <v>5700</v>
      </c>
      <c r="D11185" s="244" t="s">
        <v>3089</v>
      </c>
      <c r="E11185" s="244" t="s">
        <v>938</v>
      </c>
      <c r="F11185" s="244" t="s">
        <v>5220</v>
      </c>
      <c r="G11185" s="244" t="s">
        <v>6286</v>
      </c>
      <c r="H11185" s="244" t="s">
        <v>1636</v>
      </c>
      <c r="I11185" s="244" t="s">
        <v>239</v>
      </c>
      <c r="J11185" s="244" t="s">
        <v>7134</v>
      </c>
      <c r="K11185" s="244" t="s">
        <v>4799</v>
      </c>
    </row>
    <row r="11186" spans="1:11" s="244" customFormat="1" ht="78" x14ac:dyDescent="0.3">
      <c r="A11186" s="244" t="s">
        <v>4458</v>
      </c>
      <c r="B11186" s="244" t="s">
        <v>4459</v>
      </c>
      <c r="C11186" s="244" t="s">
        <v>5700</v>
      </c>
      <c r="D11186" s="244" t="s">
        <v>3089</v>
      </c>
      <c r="E11186" s="244" t="s">
        <v>938</v>
      </c>
      <c r="F11186" s="244" t="s">
        <v>5220</v>
      </c>
      <c r="G11186" s="244" t="s">
        <v>6286</v>
      </c>
      <c r="H11186" s="244" t="s">
        <v>1636</v>
      </c>
      <c r="I11186" s="244" t="s">
        <v>2996</v>
      </c>
      <c r="J11186" s="244" t="s">
        <v>7135</v>
      </c>
      <c r="K11186" s="244" t="s">
        <v>4799</v>
      </c>
    </row>
    <row r="11187" spans="1:11" s="244" customFormat="1" ht="78" x14ac:dyDescent="0.3">
      <c r="A11187" s="244" t="s">
        <v>4458</v>
      </c>
      <c r="B11187" s="244" t="s">
        <v>4459</v>
      </c>
      <c r="C11187" s="244" t="s">
        <v>5700</v>
      </c>
      <c r="D11187" s="244" t="s">
        <v>3089</v>
      </c>
      <c r="E11187" s="244" t="s">
        <v>938</v>
      </c>
      <c r="F11187" s="244" t="s">
        <v>5220</v>
      </c>
      <c r="G11187" s="244" t="s">
        <v>6286</v>
      </c>
      <c r="H11187" s="244" t="s">
        <v>1636</v>
      </c>
      <c r="I11187" s="244" t="s">
        <v>3024</v>
      </c>
      <c r="J11187" s="244" t="s">
        <v>7136</v>
      </c>
      <c r="K11187" s="244" t="s">
        <v>4799</v>
      </c>
    </row>
    <row r="11188" spans="1:11" s="244" customFormat="1" ht="78" x14ac:dyDescent="0.3">
      <c r="A11188" s="244" t="s">
        <v>4458</v>
      </c>
      <c r="B11188" s="244" t="s">
        <v>4459</v>
      </c>
      <c r="C11188" s="244" t="s">
        <v>5700</v>
      </c>
      <c r="D11188" s="244" t="s">
        <v>3089</v>
      </c>
      <c r="E11188" s="244" t="s">
        <v>938</v>
      </c>
      <c r="F11188" s="244" t="s">
        <v>5220</v>
      </c>
      <c r="G11188" s="244" t="s">
        <v>6286</v>
      </c>
      <c r="H11188" s="244" t="s">
        <v>1636</v>
      </c>
      <c r="I11188" s="244" t="s">
        <v>3068</v>
      </c>
      <c r="J11188" s="244" t="s">
        <v>7137</v>
      </c>
      <c r="K11188" s="244" t="s">
        <v>4799</v>
      </c>
    </row>
    <row r="11189" spans="1:11" s="244" customFormat="1" ht="78" x14ac:dyDescent="0.3">
      <c r="A11189" s="244" t="s">
        <v>4458</v>
      </c>
      <c r="B11189" s="244" t="s">
        <v>4459</v>
      </c>
      <c r="C11189" s="244" t="s">
        <v>5700</v>
      </c>
      <c r="D11189" s="244" t="s">
        <v>3089</v>
      </c>
      <c r="E11189" s="244" t="s">
        <v>938</v>
      </c>
      <c r="F11189" s="244" t="s">
        <v>5220</v>
      </c>
      <c r="G11189" s="244" t="s">
        <v>6286</v>
      </c>
      <c r="H11189" s="244" t="s">
        <v>1636</v>
      </c>
      <c r="I11189" s="244" t="s">
        <v>3070</v>
      </c>
      <c r="J11189" s="244" t="s">
        <v>7138</v>
      </c>
      <c r="K11189" s="244" t="s">
        <v>4799</v>
      </c>
    </row>
    <row r="11190" spans="1:11" s="244" customFormat="1" ht="78" x14ac:dyDescent="0.3">
      <c r="A11190" s="244" t="s">
        <v>4458</v>
      </c>
      <c r="B11190" s="244" t="s">
        <v>4459</v>
      </c>
      <c r="C11190" s="244" t="s">
        <v>5700</v>
      </c>
      <c r="D11190" s="244" t="s">
        <v>3089</v>
      </c>
      <c r="E11190" s="244" t="s">
        <v>938</v>
      </c>
      <c r="F11190" s="244" t="s">
        <v>5220</v>
      </c>
      <c r="G11190" s="244" t="s">
        <v>6286</v>
      </c>
      <c r="H11190" s="244" t="s">
        <v>1636</v>
      </c>
      <c r="I11190" s="244" t="s">
        <v>3073</v>
      </c>
      <c r="J11190" s="244" t="s">
        <v>7139</v>
      </c>
      <c r="K11190" s="244" t="s">
        <v>4799</v>
      </c>
    </row>
    <row r="11191" spans="1:11" s="244" customFormat="1" ht="78" x14ac:dyDescent="0.3">
      <c r="A11191" s="244" t="s">
        <v>4458</v>
      </c>
      <c r="B11191" s="244" t="s">
        <v>4459</v>
      </c>
      <c r="C11191" s="244" t="s">
        <v>5700</v>
      </c>
      <c r="D11191" s="244" t="s">
        <v>3089</v>
      </c>
      <c r="E11191" s="244" t="s">
        <v>938</v>
      </c>
      <c r="F11191" s="244" t="s">
        <v>5220</v>
      </c>
      <c r="G11191" s="244" t="s">
        <v>6286</v>
      </c>
      <c r="H11191" s="244" t="s">
        <v>1636</v>
      </c>
      <c r="I11191" s="244" t="s">
        <v>3039</v>
      </c>
      <c r="J11191" s="244" t="s">
        <v>7140</v>
      </c>
      <c r="K11191" s="244" t="s">
        <v>4799</v>
      </c>
    </row>
    <row r="11192" spans="1:11" s="244" customFormat="1" ht="78" x14ac:dyDescent="0.3">
      <c r="A11192" s="244" t="s">
        <v>4458</v>
      </c>
      <c r="B11192" s="244" t="s">
        <v>4459</v>
      </c>
      <c r="C11192" s="244" t="s">
        <v>5700</v>
      </c>
      <c r="D11192" s="244" t="s">
        <v>3089</v>
      </c>
      <c r="E11192" s="244" t="s">
        <v>938</v>
      </c>
      <c r="F11192" s="244" t="s">
        <v>5220</v>
      </c>
      <c r="G11192" s="244" t="s">
        <v>6286</v>
      </c>
      <c r="H11192" s="244" t="s">
        <v>1636</v>
      </c>
      <c r="I11192" s="244" t="s">
        <v>2841</v>
      </c>
      <c r="J11192" s="244" t="s">
        <v>7141</v>
      </c>
      <c r="K11192" s="244" t="s">
        <v>4799</v>
      </c>
    </row>
    <row r="11193" spans="1:11" s="244" customFormat="1" ht="78" x14ac:dyDescent="0.3">
      <c r="A11193" s="244" t="s">
        <v>4458</v>
      </c>
      <c r="B11193" s="244" t="s">
        <v>4459</v>
      </c>
      <c r="C11193" s="244" t="s">
        <v>5700</v>
      </c>
      <c r="D11193" s="244" t="s">
        <v>3089</v>
      </c>
      <c r="E11193" s="244" t="s">
        <v>938</v>
      </c>
      <c r="F11193" s="244" t="s">
        <v>5220</v>
      </c>
      <c r="G11193" s="244" t="s">
        <v>6286</v>
      </c>
      <c r="H11193" s="244" t="s">
        <v>1636</v>
      </c>
      <c r="I11193" s="244" t="s">
        <v>1601</v>
      </c>
      <c r="J11193" s="244" t="s">
        <v>3701</v>
      </c>
      <c r="K11193" s="244" t="s">
        <v>4799</v>
      </c>
    </row>
    <row r="11194" spans="1:11" s="244" customFormat="1" ht="78" x14ac:dyDescent="0.3">
      <c r="A11194" s="244" t="s">
        <v>4458</v>
      </c>
      <c r="B11194" s="244" t="s">
        <v>4459</v>
      </c>
      <c r="C11194" s="244" t="s">
        <v>5700</v>
      </c>
      <c r="D11194" s="244" t="s">
        <v>3089</v>
      </c>
      <c r="E11194" s="244" t="s">
        <v>938</v>
      </c>
      <c r="F11194" s="244" t="s">
        <v>5220</v>
      </c>
      <c r="G11194" s="244" t="s">
        <v>6286</v>
      </c>
      <c r="H11194" s="244" t="s">
        <v>1636</v>
      </c>
      <c r="I11194" s="244" t="s">
        <v>3391</v>
      </c>
      <c r="J11194" s="244" t="s">
        <v>7142</v>
      </c>
      <c r="K11194" s="244" t="s">
        <v>4799</v>
      </c>
    </row>
    <row r="11195" spans="1:11" s="244" customFormat="1" ht="78" x14ac:dyDescent="0.3">
      <c r="A11195" s="244" t="s">
        <v>4458</v>
      </c>
      <c r="B11195" s="244" t="s">
        <v>4459</v>
      </c>
      <c r="C11195" s="244" t="s">
        <v>5700</v>
      </c>
      <c r="D11195" s="244" t="s">
        <v>3089</v>
      </c>
      <c r="E11195" s="244" t="s">
        <v>938</v>
      </c>
      <c r="F11195" s="244" t="s">
        <v>5220</v>
      </c>
      <c r="G11195" s="244" t="s">
        <v>6286</v>
      </c>
      <c r="H11195" s="244" t="s">
        <v>1636</v>
      </c>
      <c r="I11195" s="244" t="s">
        <v>1603</v>
      </c>
      <c r="J11195" s="244" t="s">
        <v>7143</v>
      </c>
      <c r="K11195" s="244" t="s">
        <v>4799</v>
      </c>
    </row>
    <row r="11196" spans="1:11" s="244" customFormat="1" ht="78" x14ac:dyDescent="0.3">
      <c r="A11196" s="244" t="s">
        <v>4458</v>
      </c>
      <c r="B11196" s="244" t="s">
        <v>4459</v>
      </c>
      <c r="C11196" s="244" t="s">
        <v>5700</v>
      </c>
      <c r="D11196" s="244" t="s">
        <v>3089</v>
      </c>
      <c r="E11196" s="244" t="s">
        <v>938</v>
      </c>
      <c r="F11196" s="244" t="s">
        <v>5220</v>
      </c>
      <c r="G11196" s="244" t="s">
        <v>6286</v>
      </c>
      <c r="H11196" s="244" t="s">
        <v>1636</v>
      </c>
      <c r="I11196" s="244" t="s">
        <v>1605</v>
      </c>
      <c r="J11196" s="244" t="s">
        <v>7144</v>
      </c>
      <c r="K11196" s="244" t="s">
        <v>4799</v>
      </c>
    </row>
    <row r="11197" spans="1:11" s="244" customFormat="1" ht="78" x14ac:dyDescent="0.3">
      <c r="A11197" s="244" t="s">
        <v>4458</v>
      </c>
      <c r="B11197" s="244" t="s">
        <v>4459</v>
      </c>
      <c r="C11197" s="244" t="s">
        <v>5700</v>
      </c>
      <c r="D11197" s="244" t="s">
        <v>3089</v>
      </c>
      <c r="E11197" s="244" t="s">
        <v>938</v>
      </c>
      <c r="F11197" s="244" t="s">
        <v>5220</v>
      </c>
      <c r="G11197" s="244" t="s">
        <v>6286</v>
      </c>
      <c r="H11197" s="244" t="s">
        <v>1636</v>
      </c>
      <c r="I11197" s="244" t="s">
        <v>1607</v>
      </c>
      <c r="J11197" s="244" t="s">
        <v>7145</v>
      </c>
      <c r="K11197" s="244" t="s">
        <v>4799</v>
      </c>
    </row>
    <row r="11198" spans="1:11" s="244" customFormat="1" ht="78" x14ac:dyDescent="0.3">
      <c r="A11198" s="244" t="s">
        <v>4458</v>
      </c>
      <c r="B11198" s="244" t="s">
        <v>4459</v>
      </c>
      <c r="C11198" s="244" t="s">
        <v>5700</v>
      </c>
      <c r="D11198" s="244" t="s">
        <v>3089</v>
      </c>
      <c r="E11198" s="244" t="s">
        <v>938</v>
      </c>
      <c r="F11198" s="244" t="s">
        <v>5220</v>
      </c>
      <c r="G11198" s="244" t="s">
        <v>6286</v>
      </c>
      <c r="H11198" s="244" t="s">
        <v>1636</v>
      </c>
      <c r="I11198" s="244" t="s">
        <v>1609</v>
      </c>
      <c r="J11198" s="244" t="s">
        <v>7146</v>
      </c>
      <c r="K11198" s="244" t="s">
        <v>4799</v>
      </c>
    </row>
    <row r="11199" spans="1:11" s="244" customFormat="1" ht="78" x14ac:dyDescent="0.3">
      <c r="A11199" s="244" t="s">
        <v>4458</v>
      </c>
      <c r="B11199" s="244" t="s">
        <v>4459</v>
      </c>
      <c r="C11199" s="244" t="s">
        <v>5700</v>
      </c>
      <c r="D11199" s="244" t="s">
        <v>3089</v>
      </c>
      <c r="E11199" s="244" t="s">
        <v>938</v>
      </c>
      <c r="F11199" s="244" t="s">
        <v>5220</v>
      </c>
      <c r="G11199" s="244" t="s">
        <v>6286</v>
      </c>
      <c r="H11199" s="244" t="s">
        <v>1636</v>
      </c>
      <c r="I11199" s="244" t="s">
        <v>1611</v>
      </c>
      <c r="J11199" s="244" t="s">
        <v>7147</v>
      </c>
      <c r="K11199" s="244" t="s">
        <v>4799</v>
      </c>
    </row>
    <row r="11200" spans="1:11" s="244" customFormat="1" ht="78" x14ac:dyDescent="0.3">
      <c r="A11200" s="244" t="s">
        <v>4458</v>
      </c>
      <c r="B11200" s="244" t="s">
        <v>4459</v>
      </c>
      <c r="C11200" s="244" t="s">
        <v>5700</v>
      </c>
      <c r="D11200" s="244" t="s">
        <v>3089</v>
      </c>
      <c r="E11200" s="244" t="s">
        <v>938</v>
      </c>
      <c r="F11200" s="244" t="s">
        <v>5220</v>
      </c>
      <c r="G11200" s="244" t="s">
        <v>6286</v>
      </c>
      <c r="H11200" s="244" t="s">
        <v>1636</v>
      </c>
      <c r="I11200" s="244" t="s">
        <v>1613</v>
      </c>
      <c r="J11200" s="244" t="s">
        <v>6921</v>
      </c>
      <c r="K11200" s="244" t="s">
        <v>4799</v>
      </c>
    </row>
    <row r="11201" spans="1:11" s="244" customFormat="1" ht="78" x14ac:dyDescent="0.3">
      <c r="A11201" s="244" t="s">
        <v>4458</v>
      </c>
      <c r="B11201" s="244" t="s">
        <v>4459</v>
      </c>
      <c r="C11201" s="244" t="s">
        <v>5700</v>
      </c>
      <c r="D11201" s="244" t="s">
        <v>3089</v>
      </c>
      <c r="E11201" s="244" t="s">
        <v>938</v>
      </c>
      <c r="F11201" s="244" t="s">
        <v>5220</v>
      </c>
      <c r="G11201" s="244" t="s">
        <v>6286</v>
      </c>
      <c r="H11201" s="244" t="s">
        <v>1636</v>
      </c>
      <c r="I11201" s="244" t="s">
        <v>1615</v>
      </c>
      <c r="J11201" s="244" t="s">
        <v>7148</v>
      </c>
      <c r="K11201" s="244" t="s">
        <v>4799</v>
      </c>
    </row>
    <row r="11202" spans="1:11" s="244" customFormat="1" ht="78" x14ac:dyDescent="0.3">
      <c r="A11202" s="244" t="s">
        <v>4458</v>
      </c>
      <c r="B11202" s="244" t="s">
        <v>4459</v>
      </c>
      <c r="C11202" s="244" t="s">
        <v>5700</v>
      </c>
      <c r="D11202" s="244" t="s">
        <v>3089</v>
      </c>
      <c r="E11202" s="244" t="s">
        <v>938</v>
      </c>
      <c r="F11202" s="244" t="s">
        <v>5220</v>
      </c>
      <c r="G11202" s="244" t="s">
        <v>6286</v>
      </c>
      <c r="H11202" s="244" t="s">
        <v>1636</v>
      </c>
      <c r="I11202" s="244" t="s">
        <v>1617</v>
      </c>
      <c r="J11202" s="244" t="s">
        <v>7149</v>
      </c>
      <c r="K11202" s="244" t="s">
        <v>4799</v>
      </c>
    </row>
    <row r="11203" spans="1:11" s="244" customFormat="1" ht="78" x14ac:dyDescent="0.3">
      <c r="A11203" s="244" t="s">
        <v>4458</v>
      </c>
      <c r="B11203" s="244" t="s">
        <v>4459</v>
      </c>
      <c r="C11203" s="244" t="s">
        <v>5700</v>
      </c>
      <c r="D11203" s="244" t="s">
        <v>3089</v>
      </c>
      <c r="E11203" s="244" t="s">
        <v>938</v>
      </c>
      <c r="F11203" s="244" t="s">
        <v>5220</v>
      </c>
      <c r="G11203" s="244" t="s">
        <v>6286</v>
      </c>
      <c r="H11203" s="244" t="s">
        <v>1636</v>
      </c>
      <c r="I11203" s="244" t="s">
        <v>1619</v>
      </c>
      <c r="J11203" s="244" t="s">
        <v>7150</v>
      </c>
      <c r="K11203" s="244" t="s">
        <v>4799</v>
      </c>
    </row>
    <row r="11204" spans="1:11" s="244" customFormat="1" ht="78" x14ac:dyDescent="0.3">
      <c r="A11204" s="244" t="s">
        <v>4458</v>
      </c>
      <c r="B11204" s="244" t="s">
        <v>4459</v>
      </c>
      <c r="C11204" s="244" t="s">
        <v>5700</v>
      </c>
      <c r="D11204" s="244" t="s">
        <v>3089</v>
      </c>
      <c r="E11204" s="244" t="s">
        <v>938</v>
      </c>
      <c r="F11204" s="244" t="s">
        <v>5220</v>
      </c>
      <c r="G11204" s="244" t="s">
        <v>6286</v>
      </c>
      <c r="H11204" s="244" t="s">
        <v>1636</v>
      </c>
      <c r="I11204" s="244" t="s">
        <v>3402</v>
      </c>
      <c r="J11204" s="244" t="s">
        <v>7151</v>
      </c>
      <c r="K11204" s="244" t="s">
        <v>4799</v>
      </c>
    </row>
    <row r="11205" spans="1:11" s="244" customFormat="1" ht="78" x14ac:dyDescent="0.3">
      <c r="A11205" s="244" t="s">
        <v>4458</v>
      </c>
      <c r="B11205" s="244" t="s">
        <v>4459</v>
      </c>
      <c r="C11205" s="244" t="s">
        <v>5700</v>
      </c>
      <c r="D11205" s="244" t="s">
        <v>3089</v>
      </c>
      <c r="E11205" s="244" t="s">
        <v>938</v>
      </c>
      <c r="F11205" s="244" t="s">
        <v>5220</v>
      </c>
      <c r="G11205" s="244" t="s">
        <v>6286</v>
      </c>
      <c r="H11205" s="244" t="s">
        <v>1636</v>
      </c>
      <c r="I11205" s="244" t="s">
        <v>3404</v>
      </c>
      <c r="J11205" s="244" t="s">
        <v>7152</v>
      </c>
      <c r="K11205" s="244" t="s">
        <v>4799</v>
      </c>
    </row>
    <row r="11206" spans="1:11" s="244" customFormat="1" ht="78" x14ac:dyDescent="0.3">
      <c r="A11206" s="244" t="s">
        <v>4458</v>
      </c>
      <c r="B11206" s="244" t="s">
        <v>4459</v>
      </c>
      <c r="C11206" s="244" t="s">
        <v>5700</v>
      </c>
      <c r="D11206" s="244" t="s">
        <v>3089</v>
      </c>
      <c r="E11206" s="244" t="s">
        <v>938</v>
      </c>
      <c r="F11206" s="244" t="s">
        <v>5220</v>
      </c>
      <c r="G11206" s="244" t="s">
        <v>6286</v>
      </c>
      <c r="H11206" s="244" t="s">
        <v>1636</v>
      </c>
      <c r="I11206" s="244" t="s">
        <v>1621</v>
      </c>
      <c r="J11206" s="244" t="s">
        <v>7153</v>
      </c>
      <c r="K11206" s="244" t="s">
        <v>4799</v>
      </c>
    </row>
    <row r="11207" spans="1:11" s="244" customFormat="1" ht="78" x14ac:dyDescent="0.3">
      <c r="A11207" s="244" t="s">
        <v>4458</v>
      </c>
      <c r="B11207" s="244" t="s">
        <v>4459</v>
      </c>
      <c r="C11207" s="244" t="s">
        <v>5700</v>
      </c>
      <c r="D11207" s="244" t="s">
        <v>3089</v>
      </c>
      <c r="E11207" s="244" t="s">
        <v>938</v>
      </c>
      <c r="F11207" s="244" t="s">
        <v>5220</v>
      </c>
      <c r="G11207" s="244" t="s">
        <v>6286</v>
      </c>
      <c r="H11207" s="244" t="s">
        <v>1636</v>
      </c>
      <c r="I11207" s="244" t="s">
        <v>3013</v>
      </c>
      <c r="J11207" s="244" t="s">
        <v>7154</v>
      </c>
      <c r="K11207" s="244" t="s">
        <v>4799</v>
      </c>
    </row>
    <row r="11208" spans="1:11" s="244" customFormat="1" ht="78" x14ac:dyDescent="0.3">
      <c r="A11208" s="244" t="s">
        <v>4458</v>
      </c>
      <c r="B11208" s="244" t="s">
        <v>4459</v>
      </c>
      <c r="C11208" s="244" t="s">
        <v>5700</v>
      </c>
      <c r="D11208" s="244" t="s">
        <v>3089</v>
      </c>
      <c r="E11208" s="244" t="s">
        <v>938</v>
      </c>
      <c r="F11208" s="244" t="s">
        <v>5220</v>
      </c>
      <c r="G11208" s="244" t="s">
        <v>6286</v>
      </c>
      <c r="H11208" s="244" t="s">
        <v>1636</v>
      </c>
      <c r="I11208" s="244" t="s">
        <v>3017</v>
      </c>
      <c r="J11208" s="244" t="s">
        <v>7155</v>
      </c>
      <c r="K11208" s="244" t="s">
        <v>4799</v>
      </c>
    </row>
    <row r="11209" spans="1:11" s="244" customFormat="1" ht="78" x14ac:dyDescent="0.3">
      <c r="A11209" s="244" t="s">
        <v>4458</v>
      </c>
      <c r="B11209" s="244" t="s">
        <v>4459</v>
      </c>
      <c r="C11209" s="244" t="s">
        <v>5700</v>
      </c>
      <c r="D11209" s="244" t="s">
        <v>3089</v>
      </c>
      <c r="E11209" s="244" t="s">
        <v>938</v>
      </c>
      <c r="F11209" s="244" t="s">
        <v>5220</v>
      </c>
      <c r="G11209" s="244" t="s">
        <v>6286</v>
      </c>
      <c r="H11209" s="244" t="s">
        <v>1636</v>
      </c>
      <c r="I11209" s="244" t="s">
        <v>3020</v>
      </c>
      <c r="J11209" s="244" t="s">
        <v>7156</v>
      </c>
      <c r="K11209" s="244" t="s">
        <v>4799</v>
      </c>
    </row>
    <row r="11210" spans="1:11" s="244" customFormat="1" ht="78" x14ac:dyDescent="0.3">
      <c r="A11210" s="244" t="s">
        <v>4458</v>
      </c>
      <c r="B11210" s="244" t="s">
        <v>4459</v>
      </c>
      <c r="C11210" s="244" t="s">
        <v>5700</v>
      </c>
      <c r="D11210" s="244" t="s">
        <v>3089</v>
      </c>
      <c r="E11210" s="244" t="s">
        <v>938</v>
      </c>
      <c r="F11210" s="244" t="s">
        <v>5220</v>
      </c>
      <c r="G11210" s="244" t="s">
        <v>6286</v>
      </c>
      <c r="H11210" s="244" t="s">
        <v>1636</v>
      </c>
      <c r="I11210" s="244" t="s">
        <v>3033</v>
      </c>
      <c r="J11210" s="244" t="s">
        <v>7157</v>
      </c>
      <c r="K11210" s="244" t="s">
        <v>4799</v>
      </c>
    </row>
    <row r="11211" spans="1:11" s="244" customFormat="1" ht="78" x14ac:dyDescent="0.3">
      <c r="A11211" s="244" t="s">
        <v>4458</v>
      </c>
      <c r="B11211" s="244" t="s">
        <v>4459</v>
      </c>
      <c r="C11211" s="244" t="s">
        <v>5700</v>
      </c>
      <c r="D11211" s="244" t="s">
        <v>3089</v>
      </c>
      <c r="E11211" s="244" t="s">
        <v>938</v>
      </c>
      <c r="F11211" s="244" t="s">
        <v>5220</v>
      </c>
      <c r="G11211" s="244" t="s">
        <v>6286</v>
      </c>
      <c r="H11211" s="244" t="s">
        <v>1636</v>
      </c>
      <c r="I11211" s="244" t="s">
        <v>3057</v>
      </c>
      <c r="J11211" s="244" t="s">
        <v>7158</v>
      </c>
      <c r="K11211" s="244" t="s">
        <v>4799</v>
      </c>
    </row>
    <row r="11212" spans="1:11" s="244" customFormat="1" ht="78" x14ac:dyDescent="0.3">
      <c r="A11212" s="244" t="s">
        <v>4458</v>
      </c>
      <c r="B11212" s="244" t="s">
        <v>4459</v>
      </c>
      <c r="C11212" s="244" t="s">
        <v>5700</v>
      </c>
      <c r="D11212" s="244" t="s">
        <v>3089</v>
      </c>
      <c r="E11212" s="244" t="s">
        <v>938</v>
      </c>
      <c r="F11212" s="244" t="s">
        <v>5220</v>
      </c>
      <c r="G11212" s="244" t="s">
        <v>6286</v>
      </c>
      <c r="H11212" s="244" t="s">
        <v>1636</v>
      </c>
      <c r="I11212" s="244" t="s">
        <v>2354</v>
      </c>
      <c r="J11212" s="244" t="s">
        <v>7159</v>
      </c>
      <c r="K11212" s="244" t="s">
        <v>4799</v>
      </c>
    </row>
    <row r="11213" spans="1:11" s="244" customFormat="1" ht="78" x14ac:dyDescent="0.3">
      <c r="A11213" s="244" t="s">
        <v>4458</v>
      </c>
      <c r="B11213" s="244" t="s">
        <v>4459</v>
      </c>
      <c r="C11213" s="244" t="s">
        <v>5700</v>
      </c>
      <c r="D11213" s="244" t="s">
        <v>3089</v>
      </c>
      <c r="E11213" s="244" t="s">
        <v>938</v>
      </c>
      <c r="F11213" s="244" t="s">
        <v>5220</v>
      </c>
      <c r="G11213" s="244" t="s">
        <v>6286</v>
      </c>
      <c r="H11213" s="244" t="s">
        <v>1636</v>
      </c>
      <c r="I11213" s="244" t="s">
        <v>3413</v>
      </c>
      <c r="J11213" s="244" t="s">
        <v>7160</v>
      </c>
      <c r="K11213" s="244" t="s">
        <v>4799</v>
      </c>
    </row>
    <row r="11214" spans="1:11" s="244" customFormat="1" ht="78" x14ac:dyDescent="0.3">
      <c r="A11214" s="244" t="s">
        <v>4458</v>
      </c>
      <c r="B11214" s="244" t="s">
        <v>4459</v>
      </c>
      <c r="C11214" s="244" t="s">
        <v>5700</v>
      </c>
      <c r="D11214" s="244" t="s">
        <v>3089</v>
      </c>
      <c r="E11214" s="244" t="s">
        <v>938</v>
      </c>
      <c r="F11214" s="244" t="s">
        <v>5220</v>
      </c>
      <c r="G11214" s="244" t="s">
        <v>6286</v>
      </c>
      <c r="H11214" s="244" t="s">
        <v>1636</v>
      </c>
      <c r="I11214" s="244" t="s">
        <v>2356</v>
      </c>
      <c r="J11214" s="244" t="s">
        <v>7161</v>
      </c>
      <c r="K11214" s="244" t="s">
        <v>4799</v>
      </c>
    </row>
    <row r="11215" spans="1:11" s="244" customFormat="1" ht="78" x14ac:dyDescent="0.3">
      <c r="A11215" s="244" t="s">
        <v>4458</v>
      </c>
      <c r="B11215" s="244" t="s">
        <v>4459</v>
      </c>
      <c r="C11215" s="244" t="s">
        <v>5700</v>
      </c>
      <c r="D11215" s="244" t="s">
        <v>3089</v>
      </c>
      <c r="E11215" s="244" t="s">
        <v>938</v>
      </c>
      <c r="F11215" s="244" t="s">
        <v>5220</v>
      </c>
      <c r="G11215" s="244" t="s">
        <v>6286</v>
      </c>
      <c r="H11215" s="244" t="s">
        <v>1636</v>
      </c>
      <c r="I11215" s="244" t="s">
        <v>3059</v>
      </c>
      <c r="J11215" s="244" t="s">
        <v>7162</v>
      </c>
      <c r="K11215" s="244" t="s">
        <v>4799</v>
      </c>
    </row>
    <row r="11216" spans="1:11" s="244" customFormat="1" ht="78" x14ac:dyDescent="0.3">
      <c r="A11216" s="244" t="s">
        <v>4458</v>
      </c>
      <c r="B11216" s="244" t="s">
        <v>4459</v>
      </c>
      <c r="C11216" s="244" t="s">
        <v>5700</v>
      </c>
      <c r="D11216" s="244" t="s">
        <v>3089</v>
      </c>
      <c r="E11216" s="244" t="s">
        <v>938</v>
      </c>
      <c r="F11216" s="244" t="s">
        <v>5220</v>
      </c>
      <c r="G11216" s="244" t="s">
        <v>6286</v>
      </c>
      <c r="H11216" s="244" t="s">
        <v>1636</v>
      </c>
      <c r="I11216" s="244" t="s">
        <v>2359</v>
      </c>
      <c r="J11216" s="244" t="s">
        <v>7163</v>
      </c>
      <c r="K11216" s="244" t="s">
        <v>4799</v>
      </c>
    </row>
    <row r="11217" spans="1:11" s="244" customFormat="1" ht="78" x14ac:dyDescent="0.3">
      <c r="A11217" s="244" t="s">
        <v>4458</v>
      </c>
      <c r="B11217" s="244" t="s">
        <v>4459</v>
      </c>
      <c r="C11217" s="244" t="s">
        <v>5700</v>
      </c>
      <c r="D11217" s="244" t="s">
        <v>3089</v>
      </c>
      <c r="E11217" s="244" t="s">
        <v>938</v>
      </c>
      <c r="F11217" s="244" t="s">
        <v>5220</v>
      </c>
      <c r="G11217" s="244" t="s">
        <v>6286</v>
      </c>
      <c r="H11217" s="244" t="s">
        <v>1636</v>
      </c>
      <c r="I11217" s="244" t="s">
        <v>2361</v>
      </c>
      <c r="J11217" s="244" t="s">
        <v>7164</v>
      </c>
      <c r="K11217" s="244" t="s">
        <v>4799</v>
      </c>
    </row>
    <row r="11218" spans="1:11" s="244" customFormat="1" ht="78" x14ac:dyDescent="0.3">
      <c r="A11218" s="244" t="s">
        <v>4458</v>
      </c>
      <c r="B11218" s="244" t="s">
        <v>4459</v>
      </c>
      <c r="C11218" s="244" t="s">
        <v>5700</v>
      </c>
      <c r="D11218" s="244" t="s">
        <v>3089</v>
      </c>
      <c r="E11218" s="244" t="s">
        <v>938</v>
      </c>
      <c r="F11218" s="244" t="s">
        <v>5220</v>
      </c>
      <c r="G11218" s="244" t="s">
        <v>6286</v>
      </c>
      <c r="H11218" s="244" t="s">
        <v>1636</v>
      </c>
      <c r="I11218" s="244" t="s">
        <v>2363</v>
      </c>
      <c r="J11218" s="244" t="s">
        <v>7165</v>
      </c>
      <c r="K11218" s="244" t="s">
        <v>4799</v>
      </c>
    </row>
    <row r="11219" spans="1:11" s="244" customFormat="1" ht="78" x14ac:dyDescent="0.3">
      <c r="A11219" s="244" t="s">
        <v>4458</v>
      </c>
      <c r="B11219" s="244" t="s">
        <v>4459</v>
      </c>
      <c r="C11219" s="244" t="s">
        <v>5700</v>
      </c>
      <c r="D11219" s="244" t="s">
        <v>3089</v>
      </c>
      <c r="E11219" s="244" t="s">
        <v>938</v>
      </c>
      <c r="F11219" s="244" t="s">
        <v>5220</v>
      </c>
      <c r="G11219" s="244" t="s">
        <v>6286</v>
      </c>
      <c r="H11219" s="244" t="s">
        <v>1636</v>
      </c>
      <c r="I11219" s="244" t="s">
        <v>2365</v>
      </c>
      <c r="J11219" s="244" t="s">
        <v>7166</v>
      </c>
      <c r="K11219" s="244" t="s">
        <v>4799</v>
      </c>
    </row>
    <row r="11220" spans="1:11" s="244" customFormat="1" ht="78" x14ac:dyDescent="0.3">
      <c r="A11220" s="244" t="s">
        <v>4458</v>
      </c>
      <c r="B11220" s="244" t="s">
        <v>4459</v>
      </c>
      <c r="C11220" s="244" t="s">
        <v>5700</v>
      </c>
      <c r="D11220" s="244" t="s">
        <v>3089</v>
      </c>
      <c r="E11220" s="244" t="s">
        <v>938</v>
      </c>
      <c r="F11220" s="244" t="s">
        <v>5220</v>
      </c>
      <c r="G11220" s="244" t="s">
        <v>6286</v>
      </c>
      <c r="H11220" s="244" t="s">
        <v>1636</v>
      </c>
      <c r="I11220" s="244" t="s">
        <v>2367</v>
      </c>
      <c r="J11220" s="244" t="s">
        <v>7167</v>
      </c>
      <c r="K11220" s="244" t="s">
        <v>4799</v>
      </c>
    </row>
    <row r="11221" spans="1:11" s="244" customFormat="1" ht="78" x14ac:dyDescent="0.3">
      <c r="A11221" s="244" t="s">
        <v>4458</v>
      </c>
      <c r="B11221" s="244" t="s">
        <v>4459</v>
      </c>
      <c r="C11221" s="244" t="s">
        <v>5700</v>
      </c>
      <c r="D11221" s="244" t="s">
        <v>3089</v>
      </c>
      <c r="E11221" s="244" t="s">
        <v>938</v>
      </c>
      <c r="F11221" s="244" t="s">
        <v>5220</v>
      </c>
      <c r="G11221" s="244" t="s">
        <v>6286</v>
      </c>
      <c r="H11221" s="244" t="s">
        <v>1636</v>
      </c>
      <c r="I11221" s="244" t="s">
        <v>2369</v>
      </c>
      <c r="J11221" s="244" t="s">
        <v>6922</v>
      </c>
      <c r="K11221" s="244" t="s">
        <v>4799</v>
      </c>
    </row>
    <row r="11222" spans="1:11" s="244" customFormat="1" ht="78" x14ac:dyDescent="0.3">
      <c r="A11222" s="244" t="s">
        <v>4458</v>
      </c>
      <c r="B11222" s="244" t="s">
        <v>4459</v>
      </c>
      <c r="C11222" s="244" t="s">
        <v>5700</v>
      </c>
      <c r="D11222" s="244" t="s">
        <v>3089</v>
      </c>
      <c r="E11222" s="244" t="s">
        <v>938</v>
      </c>
      <c r="F11222" s="244" t="s">
        <v>5220</v>
      </c>
      <c r="G11222" s="244" t="s">
        <v>6286</v>
      </c>
      <c r="H11222" s="244" t="s">
        <v>1636</v>
      </c>
      <c r="I11222" s="244" t="s">
        <v>2371</v>
      </c>
      <c r="J11222" s="244" t="s">
        <v>6160</v>
      </c>
      <c r="K11222" s="244" t="s">
        <v>4799</v>
      </c>
    </row>
    <row r="11223" spans="1:11" s="244" customFormat="1" ht="78" x14ac:dyDescent="0.3">
      <c r="A11223" s="244" t="s">
        <v>4458</v>
      </c>
      <c r="B11223" s="244" t="s">
        <v>4459</v>
      </c>
      <c r="C11223" s="244" t="s">
        <v>5700</v>
      </c>
      <c r="D11223" s="244" t="s">
        <v>3089</v>
      </c>
      <c r="E11223" s="244" t="s">
        <v>938</v>
      </c>
      <c r="F11223" s="244" t="s">
        <v>5220</v>
      </c>
      <c r="G11223" s="244" t="s">
        <v>6286</v>
      </c>
      <c r="H11223" s="244" t="s">
        <v>1636</v>
      </c>
      <c r="I11223" s="244" t="s">
        <v>2373</v>
      </c>
      <c r="J11223" s="244" t="s">
        <v>3682</v>
      </c>
      <c r="K11223" s="244" t="s">
        <v>4799</v>
      </c>
    </row>
    <row r="11224" spans="1:11" s="244" customFormat="1" ht="78" x14ac:dyDescent="0.3">
      <c r="A11224" s="244" t="s">
        <v>4458</v>
      </c>
      <c r="B11224" s="244" t="s">
        <v>4459</v>
      </c>
      <c r="C11224" s="244" t="s">
        <v>5700</v>
      </c>
      <c r="D11224" s="244" t="s">
        <v>3089</v>
      </c>
      <c r="E11224" s="244" t="s">
        <v>938</v>
      </c>
      <c r="F11224" s="244" t="s">
        <v>5220</v>
      </c>
      <c r="G11224" s="244" t="s">
        <v>6286</v>
      </c>
      <c r="H11224" s="244" t="s">
        <v>1636</v>
      </c>
      <c r="I11224" s="244" t="s">
        <v>1820</v>
      </c>
      <c r="J11224" s="244" t="s">
        <v>4644</v>
      </c>
      <c r="K11224" s="244" t="s">
        <v>4799</v>
      </c>
    </row>
    <row r="11225" spans="1:11" s="244" customFormat="1" ht="78" x14ac:dyDescent="0.3">
      <c r="A11225" s="244" t="s">
        <v>4458</v>
      </c>
      <c r="B11225" s="244" t="s">
        <v>4459</v>
      </c>
      <c r="C11225" s="244" t="s">
        <v>5700</v>
      </c>
      <c r="D11225" s="244" t="s">
        <v>3089</v>
      </c>
      <c r="E11225" s="244" t="s">
        <v>938</v>
      </c>
      <c r="F11225" s="244" t="s">
        <v>5220</v>
      </c>
      <c r="G11225" s="244" t="s">
        <v>6286</v>
      </c>
      <c r="H11225" s="244" t="s">
        <v>1636</v>
      </c>
      <c r="I11225" s="244" t="s">
        <v>2378</v>
      </c>
      <c r="J11225" s="244" t="s">
        <v>7272</v>
      </c>
      <c r="K11225" s="244" t="s">
        <v>4799</v>
      </c>
    </row>
    <row r="11226" spans="1:11" s="244" customFormat="1" ht="78" x14ac:dyDescent="0.3">
      <c r="A11226" s="244" t="s">
        <v>4458</v>
      </c>
      <c r="B11226" s="244" t="s">
        <v>4459</v>
      </c>
      <c r="C11226" s="244" t="s">
        <v>5700</v>
      </c>
      <c r="D11226" s="244" t="s">
        <v>3089</v>
      </c>
      <c r="E11226" s="244" t="s">
        <v>938</v>
      </c>
      <c r="F11226" s="244" t="s">
        <v>5220</v>
      </c>
      <c r="G11226" s="244" t="s">
        <v>6286</v>
      </c>
      <c r="H11226" s="244" t="s">
        <v>1636</v>
      </c>
      <c r="I11226" s="244" t="s">
        <v>2380</v>
      </c>
      <c r="J11226" s="244" t="s">
        <v>4543</v>
      </c>
      <c r="K11226" s="244" t="s">
        <v>4799</v>
      </c>
    </row>
    <row r="11227" spans="1:11" s="244" customFormat="1" ht="78" x14ac:dyDescent="0.3">
      <c r="A11227" s="244" t="s">
        <v>4458</v>
      </c>
      <c r="B11227" s="244" t="s">
        <v>4459</v>
      </c>
      <c r="C11227" s="244" t="s">
        <v>5700</v>
      </c>
      <c r="D11227" s="244" t="s">
        <v>3089</v>
      </c>
      <c r="E11227" s="244" t="s">
        <v>938</v>
      </c>
      <c r="F11227" s="244" t="s">
        <v>5220</v>
      </c>
      <c r="G11227" s="244" t="s">
        <v>6286</v>
      </c>
      <c r="H11227" s="244" t="s">
        <v>1636</v>
      </c>
      <c r="I11227" s="244" t="s">
        <v>2382</v>
      </c>
      <c r="J11227" s="244" t="s">
        <v>7273</v>
      </c>
      <c r="K11227" s="244" t="s">
        <v>4799</v>
      </c>
    </row>
    <row r="11228" spans="1:11" s="244" customFormat="1" ht="78" x14ac:dyDescent="0.3">
      <c r="A11228" s="244" t="s">
        <v>4458</v>
      </c>
      <c r="B11228" s="244" t="s">
        <v>4459</v>
      </c>
      <c r="C11228" s="244" t="s">
        <v>5700</v>
      </c>
      <c r="D11228" s="244" t="s">
        <v>3089</v>
      </c>
      <c r="E11228" s="244" t="s">
        <v>938</v>
      </c>
      <c r="F11228" s="244" t="s">
        <v>5220</v>
      </c>
      <c r="G11228" s="244" t="s">
        <v>6286</v>
      </c>
      <c r="H11228" s="244" t="s">
        <v>1636</v>
      </c>
      <c r="I11228" s="244" t="s">
        <v>2384</v>
      </c>
      <c r="J11228" s="244" t="s">
        <v>7274</v>
      </c>
      <c r="K11228" s="244" t="s">
        <v>4799</v>
      </c>
    </row>
    <row r="11229" spans="1:11" s="244" customFormat="1" ht="78" x14ac:dyDescent="0.3">
      <c r="A11229" s="244" t="s">
        <v>4458</v>
      </c>
      <c r="B11229" s="244" t="s">
        <v>4459</v>
      </c>
      <c r="C11229" s="244" t="s">
        <v>5700</v>
      </c>
      <c r="D11229" s="244" t="s">
        <v>3089</v>
      </c>
      <c r="E11229" s="244" t="s">
        <v>938</v>
      </c>
      <c r="F11229" s="244" t="s">
        <v>5220</v>
      </c>
      <c r="G11229" s="244" t="s">
        <v>6286</v>
      </c>
      <c r="H11229" s="244" t="s">
        <v>1636</v>
      </c>
      <c r="I11229" s="244" t="s">
        <v>2386</v>
      </c>
      <c r="J11229" s="244" t="s">
        <v>7275</v>
      </c>
      <c r="K11229" s="244" t="s">
        <v>4799</v>
      </c>
    </row>
    <row r="11230" spans="1:11" s="244" customFormat="1" ht="78" x14ac:dyDescent="0.3">
      <c r="A11230" s="244" t="s">
        <v>4458</v>
      </c>
      <c r="B11230" s="244" t="s">
        <v>4459</v>
      </c>
      <c r="C11230" s="244" t="s">
        <v>5700</v>
      </c>
      <c r="D11230" s="244" t="s">
        <v>3089</v>
      </c>
      <c r="E11230" s="244" t="s">
        <v>938</v>
      </c>
      <c r="F11230" s="244" t="s">
        <v>5220</v>
      </c>
      <c r="G11230" s="244" t="s">
        <v>6286</v>
      </c>
      <c r="H11230" s="244" t="s">
        <v>1636</v>
      </c>
      <c r="I11230" s="244" t="s">
        <v>2388</v>
      </c>
      <c r="J11230" s="244" t="s">
        <v>7276</v>
      </c>
      <c r="K11230" s="244" t="s">
        <v>4799</v>
      </c>
    </row>
    <row r="11231" spans="1:11" s="244" customFormat="1" ht="78" x14ac:dyDescent="0.3">
      <c r="A11231" s="244" t="s">
        <v>4458</v>
      </c>
      <c r="B11231" s="244" t="s">
        <v>4459</v>
      </c>
      <c r="C11231" s="244" t="s">
        <v>5700</v>
      </c>
      <c r="D11231" s="244" t="s">
        <v>3089</v>
      </c>
      <c r="E11231" s="244" t="s">
        <v>938</v>
      </c>
      <c r="F11231" s="244" t="s">
        <v>5220</v>
      </c>
      <c r="G11231" s="244" t="s">
        <v>6286</v>
      </c>
      <c r="H11231" s="244" t="s">
        <v>1636</v>
      </c>
      <c r="I11231" s="244" t="s">
        <v>2390</v>
      </c>
      <c r="J11231" s="244" t="s">
        <v>7277</v>
      </c>
      <c r="K11231" s="244" t="s">
        <v>4799</v>
      </c>
    </row>
    <row r="11232" spans="1:11" s="244" customFormat="1" ht="78" x14ac:dyDescent="0.3">
      <c r="A11232" s="244" t="s">
        <v>4458</v>
      </c>
      <c r="B11232" s="244" t="s">
        <v>4459</v>
      </c>
      <c r="C11232" s="244" t="s">
        <v>5700</v>
      </c>
      <c r="D11232" s="244" t="s">
        <v>3089</v>
      </c>
      <c r="E11232" s="244" t="s">
        <v>938</v>
      </c>
      <c r="F11232" s="244" t="s">
        <v>5220</v>
      </c>
      <c r="G11232" s="244" t="s">
        <v>6286</v>
      </c>
      <c r="H11232" s="244" t="s">
        <v>1636</v>
      </c>
      <c r="I11232" s="244" t="s">
        <v>2392</v>
      </c>
      <c r="J11232" s="244" t="s">
        <v>7278</v>
      </c>
      <c r="K11232" s="244" t="s">
        <v>4799</v>
      </c>
    </row>
    <row r="11233" spans="1:11" s="244" customFormat="1" ht="78" x14ac:dyDescent="0.3">
      <c r="A11233" s="244" t="s">
        <v>4458</v>
      </c>
      <c r="B11233" s="244" t="s">
        <v>4459</v>
      </c>
      <c r="C11233" s="244" t="s">
        <v>5700</v>
      </c>
      <c r="D11233" s="244" t="s">
        <v>3089</v>
      </c>
      <c r="E11233" s="244" t="s">
        <v>938</v>
      </c>
      <c r="F11233" s="244" t="s">
        <v>5220</v>
      </c>
      <c r="G11233" s="244" t="s">
        <v>6286</v>
      </c>
      <c r="H11233" s="244" t="s">
        <v>1636</v>
      </c>
      <c r="I11233" s="244" t="s">
        <v>3435</v>
      </c>
      <c r="J11233" s="244" t="s">
        <v>7279</v>
      </c>
      <c r="K11233" s="244" t="s">
        <v>4799</v>
      </c>
    </row>
    <row r="11234" spans="1:11" s="244" customFormat="1" ht="78" x14ac:dyDescent="0.3">
      <c r="A11234" s="244" t="s">
        <v>4458</v>
      </c>
      <c r="B11234" s="244" t="s">
        <v>4459</v>
      </c>
      <c r="C11234" s="244" t="s">
        <v>5700</v>
      </c>
      <c r="D11234" s="244" t="s">
        <v>3089</v>
      </c>
      <c r="E11234" s="244" t="s">
        <v>938</v>
      </c>
      <c r="F11234" s="244" t="s">
        <v>5220</v>
      </c>
      <c r="G11234" s="244" t="s">
        <v>6286</v>
      </c>
      <c r="H11234" s="244" t="s">
        <v>1636</v>
      </c>
      <c r="I11234" s="244" t="s">
        <v>1548</v>
      </c>
      <c r="J11234" s="244" t="s">
        <v>7280</v>
      </c>
      <c r="K11234" s="244" t="s">
        <v>4799</v>
      </c>
    </row>
    <row r="11235" spans="1:11" s="244" customFormat="1" ht="78" x14ac:dyDescent="0.3">
      <c r="A11235" s="244" t="s">
        <v>4458</v>
      </c>
      <c r="B11235" s="244" t="s">
        <v>4459</v>
      </c>
      <c r="C11235" s="244" t="s">
        <v>5700</v>
      </c>
      <c r="D11235" s="244" t="s">
        <v>3089</v>
      </c>
      <c r="E11235" s="244" t="s">
        <v>938</v>
      </c>
      <c r="F11235" s="244" t="s">
        <v>5220</v>
      </c>
      <c r="G11235" s="244" t="s">
        <v>6286</v>
      </c>
      <c r="H11235" s="244" t="s">
        <v>1636</v>
      </c>
      <c r="I11235" s="244" t="s">
        <v>2395</v>
      </c>
      <c r="J11235" s="244" t="s">
        <v>7281</v>
      </c>
      <c r="K11235" s="244" t="s">
        <v>4799</v>
      </c>
    </row>
    <row r="11236" spans="1:11" s="244" customFormat="1" ht="78" x14ac:dyDescent="0.3">
      <c r="A11236" s="244" t="s">
        <v>4458</v>
      </c>
      <c r="B11236" s="244" t="s">
        <v>4459</v>
      </c>
      <c r="C11236" s="244" t="s">
        <v>5700</v>
      </c>
      <c r="D11236" s="244" t="s">
        <v>3089</v>
      </c>
      <c r="E11236" s="244" t="s">
        <v>938</v>
      </c>
      <c r="F11236" s="244" t="s">
        <v>5220</v>
      </c>
      <c r="G11236" s="244" t="s">
        <v>6286</v>
      </c>
      <c r="H11236" s="244" t="s">
        <v>1636</v>
      </c>
      <c r="I11236" s="244" t="s">
        <v>3439</v>
      </c>
      <c r="J11236" s="244" t="s">
        <v>1964</v>
      </c>
      <c r="K11236" s="244" t="s">
        <v>4799</v>
      </c>
    </row>
    <row r="11237" spans="1:11" s="244" customFormat="1" ht="78" x14ac:dyDescent="0.3">
      <c r="A11237" s="244" t="s">
        <v>4458</v>
      </c>
      <c r="B11237" s="244" t="s">
        <v>4459</v>
      </c>
      <c r="C11237" s="244" t="s">
        <v>5700</v>
      </c>
      <c r="D11237" s="244" t="s">
        <v>3089</v>
      </c>
      <c r="E11237" s="244" t="s">
        <v>938</v>
      </c>
      <c r="F11237" s="244" t="s">
        <v>5220</v>
      </c>
      <c r="G11237" s="244" t="s">
        <v>6286</v>
      </c>
      <c r="H11237" s="244" t="s">
        <v>1636</v>
      </c>
      <c r="I11237" s="244" t="s">
        <v>2397</v>
      </c>
      <c r="J11237" s="244" t="s">
        <v>7282</v>
      </c>
      <c r="K11237" s="244" t="s">
        <v>4799</v>
      </c>
    </row>
    <row r="11238" spans="1:11" s="244" customFormat="1" ht="78" x14ac:dyDescent="0.3">
      <c r="A11238" s="244" t="s">
        <v>4458</v>
      </c>
      <c r="B11238" s="244" t="s">
        <v>4459</v>
      </c>
      <c r="C11238" s="244" t="s">
        <v>5700</v>
      </c>
      <c r="D11238" s="244" t="s">
        <v>3089</v>
      </c>
      <c r="E11238" s="244" t="s">
        <v>938</v>
      </c>
      <c r="F11238" s="244" t="s">
        <v>5220</v>
      </c>
      <c r="G11238" s="244" t="s">
        <v>6286</v>
      </c>
      <c r="H11238" s="244" t="s">
        <v>1636</v>
      </c>
      <c r="I11238" s="244" t="s">
        <v>2399</v>
      </c>
      <c r="J11238" s="244" t="s">
        <v>7283</v>
      </c>
      <c r="K11238" s="244" t="s">
        <v>4799</v>
      </c>
    </row>
    <row r="11239" spans="1:11" s="244" customFormat="1" ht="78" x14ac:dyDescent="0.3">
      <c r="A11239" s="244" t="s">
        <v>4458</v>
      </c>
      <c r="B11239" s="244" t="s">
        <v>4459</v>
      </c>
      <c r="C11239" s="244" t="s">
        <v>5700</v>
      </c>
      <c r="D11239" s="244" t="s">
        <v>3089</v>
      </c>
      <c r="E11239" s="244" t="s">
        <v>938</v>
      </c>
      <c r="F11239" s="244" t="s">
        <v>5220</v>
      </c>
      <c r="G11239" s="244" t="s">
        <v>6286</v>
      </c>
      <c r="H11239" s="244" t="s">
        <v>1636</v>
      </c>
      <c r="I11239" s="244" t="s">
        <v>2401</v>
      </c>
      <c r="J11239" s="244" t="s">
        <v>7284</v>
      </c>
      <c r="K11239" s="244" t="s">
        <v>4799</v>
      </c>
    </row>
    <row r="11240" spans="1:11" s="244" customFormat="1" ht="78" x14ac:dyDescent="0.3">
      <c r="A11240" s="244" t="s">
        <v>4458</v>
      </c>
      <c r="B11240" s="244" t="s">
        <v>4459</v>
      </c>
      <c r="C11240" s="244" t="s">
        <v>5700</v>
      </c>
      <c r="D11240" s="244" t="s">
        <v>3089</v>
      </c>
      <c r="E11240" s="244" t="s">
        <v>938</v>
      </c>
      <c r="F11240" s="244" t="s">
        <v>5220</v>
      </c>
      <c r="G11240" s="244" t="s">
        <v>6286</v>
      </c>
      <c r="H11240" s="244" t="s">
        <v>1636</v>
      </c>
      <c r="I11240" s="244" t="s">
        <v>2403</v>
      </c>
      <c r="J11240" s="244" t="s">
        <v>7285</v>
      </c>
      <c r="K11240" s="244" t="s">
        <v>4799</v>
      </c>
    </row>
    <row r="11241" spans="1:11" s="244" customFormat="1" ht="78" x14ac:dyDescent="0.3">
      <c r="A11241" s="244" t="s">
        <v>4458</v>
      </c>
      <c r="B11241" s="244" t="s">
        <v>4459</v>
      </c>
      <c r="C11241" s="244" t="s">
        <v>5700</v>
      </c>
      <c r="D11241" s="244" t="s">
        <v>3089</v>
      </c>
      <c r="E11241" s="244" t="s">
        <v>938</v>
      </c>
      <c r="F11241" s="244" t="s">
        <v>5220</v>
      </c>
      <c r="G11241" s="244" t="s">
        <v>6286</v>
      </c>
      <c r="H11241" s="244" t="s">
        <v>1636</v>
      </c>
      <c r="I11241" s="244" t="s">
        <v>2405</v>
      </c>
      <c r="J11241" s="244" t="s">
        <v>7286</v>
      </c>
      <c r="K11241" s="244" t="s">
        <v>4799</v>
      </c>
    </row>
    <row r="11242" spans="1:11" s="244" customFormat="1" ht="78" x14ac:dyDescent="0.3">
      <c r="A11242" s="244" t="s">
        <v>4458</v>
      </c>
      <c r="B11242" s="244" t="s">
        <v>4459</v>
      </c>
      <c r="C11242" s="244" t="s">
        <v>5700</v>
      </c>
      <c r="D11242" s="244" t="s">
        <v>3089</v>
      </c>
      <c r="E11242" s="244" t="s">
        <v>938</v>
      </c>
      <c r="F11242" s="244" t="s">
        <v>5220</v>
      </c>
      <c r="G11242" s="244" t="s">
        <v>6286</v>
      </c>
      <c r="H11242" s="244" t="s">
        <v>1636</v>
      </c>
      <c r="I11242" s="244" t="s">
        <v>2407</v>
      </c>
      <c r="J11242" s="244" t="s">
        <v>7287</v>
      </c>
      <c r="K11242" s="244" t="s">
        <v>4799</v>
      </c>
    </row>
    <row r="11243" spans="1:11" s="244" customFormat="1" ht="78" x14ac:dyDescent="0.3">
      <c r="A11243" s="244" t="s">
        <v>4458</v>
      </c>
      <c r="B11243" s="244" t="s">
        <v>4459</v>
      </c>
      <c r="C11243" s="244" t="s">
        <v>5700</v>
      </c>
      <c r="D11243" s="244" t="s">
        <v>3089</v>
      </c>
      <c r="E11243" s="244" t="s">
        <v>938</v>
      </c>
      <c r="F11243" s="244" t="s">
        <v>5220</v>
      </c>
      <c r="G11243" s="244" t="s">
        <v>6286</v>
      </c>
      <c r="H11243" s="244" t="s">
        <v>1636</v>
      </c>
      <c r="I11243" s="244" t="s">
        <v>2409</v>
      </c>
      <c r="J11243" s="244" t="s">
        <v>7288</v>
      </c>
      <c r="K11243" s="244" t="s">
        <v>4799</v>
      </c>
    </row>
    <row r="11244" spans="1:11" s="244" customFormat="1" ht="78" x14ac:dyDescent="0.3">
      <c r="A11244" s="244" t="s">
        <v>4458</v>
      </c>
      <c r="B11244" s="244" t="s">
        <v>4459</v>
      </c>
      <c r="C11244" s="244" t="s">
        <v>5700</v>
      </c>
      <c r="D11244" s="244" t="s">
        <v>3089</v>
      </c>
      <c r="E11244" s="244" t="s">
        <v>938</v>
      </c>
      <c r="F11244" s="244" t="s">
        <v>5220</v>
      </c>
      <c r="G11244" s="244" t="s">
        <v>6286</v>
      </c>
      <c r="H11244" s="244" t="s">
        <v>1636</v>
      </c>
      <c r="I11244" s="244" t="s">
        <v>2411</v>
      </c>
      <c r="J11244" s="244" t="s">
        <v>7289</v>
      </c>
      <c r="K11244" s="244" t="s">
        <v>4799</v>
      </c>
    </row>
    <row r="11245" spans="1:11" s="244" customFormat="1" ht="78" x14ac:dyDescent="0.3">
      <c r="A11245" s="244" t="s">
        <v>4458</v>
      </c>
      <c r="B11245" s="244" t="s">
        <v>4459</v>
      </c>
      <c r="C11245" s="244" t="s">
        <v>5700</v>
      </c>
      <c r="D11245" s="244" t="s">
        <v>3089</v>
      </c>
      <c r="E11245" s="244" t="s">
        <v>938</v>
      </c>
      <c r="F11245" s="244" t="s">
        <v>5220</v>
      </c>
      <c r="G11245" s="244" t="s">
        <v>6286</v>
      </c>
      <c r="H11245" s="244" t="s">
        <v>1636</v>
      </c>
      <c r="I11245" s="244" t="s">
        <v>2413</v>
      </c>
      <c r="J11245" s="244" t="s">
        <v>7290</v>
      </c>
      <c r="K11245" s="244" t="s">
        <v>4799</v>
      </c>
    </row>
    <row r="11246" spans="1:11" s="244" customFormat="1" ht="78" x14ac:dyDescent="0.3">
      <c r="A11246" s="244" t="s">
        <v>4458</v>
      </c>
      <c r="B11246" s="244" t="s">
        <v>4459</v>
      </c>
      <c r="C11246" s="244" t="s">
        <v>5700</v>
      </c>
      <c r="D11246" s="244" t="s">
        <v>3089</v>
      </c>
      <c r="E11246" s="244" t="s">
        <v>938</v>
      </c>
      <c r="F11246" s="244" t="s">
        <v>5220</v>
      </c>
      <c r="G11246" s="244" t="s">
        <v>6286</v>
      </c>
      <c r="H11246" s="244" t="s">
        <v>1636</v>
      </c>
      <c r="I11246" s="244" t="s">
        <v>2415</v>
      </c>
      <c r="J11246" s="244" t="s">
        <v>7291</v>
      </c>
      <c r="K11246" s="244" t="s">
        <v>4799</v>
      </c>
    </row>
    <row r="11247" spans="1:11" s="244" customFormat="1" ht="78" x14ac:dyDescent="0.3">
      <c r="A11247" s="244" t="s">
        <v>4458</v>
      </c>
      <c r="B11247" s="244" t="s">
        <v>4459</v>
      </c>
      <c r="C11247" s="244" t="s">
        <v>5700</v>
      </c>
      <c r="D11247" s="244" t="s">
        <v>3089</v>
      </c>
      <c r="E11247" s="244" t="s">
        <v>938</v>
      </c>
      <c r="F11247" s="244" t="s">
        <v>5220</v>
      </c>
      <c r="G11247" s="244" t="s">
        <v>6286</v>
      </c>
      <c r="H11247" s="244" t="s">
        <v>1636</v>
      </c>
      <c r="I11247" s="244" t="s">
        <v>2417</v>
      </c>
      <c r="J11247" s="244" t="s">
        <v>7292</v>
      </c>
      <c r="K11247" s="244" t="s">
        <v>4799</v>
      </c>
    </row>
    <row r="11248" spans="1:11" s="244" customFormat="1" ht="78" x14ac:dyDescent="0.3">
      <c r="A11248" s="244" t="s">
        <v>4458</v>
      </c>
      <c r="B11248" s="244" t="s">
        <v>4459</v>
      </c>
      <c r="C11248" s="244" t="s">
        <v>5700</v>
      </c>
      <c r="D11248" s="244" t="s">
        <v>3089</v>
      </c>
      <c r="E11248" s="244" t="s">
        <v>938</v>
      </c>
      <c r="F11248" s="244" t="s">
        <v>5220</v>
      </c>
      <c r="G11248" s="244" t="s">
        <v>6286</v>
      </c>
      <c r="H11248" s="244" t="s">
        <v>1636</v>
      </c>
      <c r="I11248" s="244" t="s">
        <v>2419</v>
      </c>
      <c r="J11248" s="244" t="s">
        <v>7293</v>
      </c>
      <c r="K11248" s="244" t="s">
        <v>4799</v>
      </c>
    </row>
    <row r="11249" spans="1:11" s="244" customFormat="1" ht="78" x14ac:dyDescent="0.3">
      <c r="A11249" s="244" t="s">
        <v>4458</v>
      </c>
      <c r="B11249" s="244" t="s">
        <v>4459</v>
      </c>
      <c r="C11249" s="244" t="s">
        <v>5700</v>
      </c>
      <c r="D11249" s="244" t="s">
        <v>3089</v>
      </c>
      <c r="E11249" s="244" t="s">
        <v>938</v>
      </c>
      <c r="F11249" s="244" t="s">
        <v>5220</v>
      </c>
      <c r="G11249" s="244" t="s">
        <v>6286</v>
      </c>
      <c r="H11249" s="244" t="s">
        <v>1636</v>
      </c>
      <c r="I11249" s="244" t="s">
        <v>2421</v>
      </c>
      <c r="J11249" s="244" t="s">
        <v>7294</v>
      </c>
      <c r="K11249" s="244" t="s">
        <v>4799</v>
      </c>
    </row>
    <row r="11250" spans="1:11" s="244" customFormat="1" ht="78" x14ac:dyDescent="0.3">
      <c r="A11250" s="244" t="s">
        <v>4458</v>
      </c>
      <c r="B11250" s="244" t="s">
        <v>4459</v>
      </c>
      <c r="C11250" s="244" t="s">
        <v>5700</v>
      </c>
      <c r="D11250" s="244" t="s">
        <v>3089</v>
      </c>
      <c r="E11250" s="244" t="s">
        <v>938</v>
      </c>
      <c r="F11250" s="244" t="s">
        <v>5220</v>
      </c>
      <c r="G11250" s="244" t="s">
        <v>6286</v>
      </c>
      <c r="H11250" s="244" t="s">
        <v>1636</v>
      </c>
      <c r="I11250" s="244" t="s">
        <v>3454</v>
      </c>
      <c r="J11250" s="244" t="s">
        <v>7295</v>
      </c>
      <c r="K11250" s="244" t="s">
        <v>4799</v>
      </c>
    </row>
    <row r="11251" spans="1:11" s="244" customFormat="1" ht="78" x14ac:dyDescent="0.3">
      <c r="A11251" s="244" t="s">
        <v>4458</v>
      </c>
      <c r="B11251" s="244" t="s">
        <v>4459</v>
      </c>
      <c r="C11251" s="244" t="s">
        <v>5700</v>
      </c>
      <c r="D11251" s="244" t="s">
        <v>3089</v>
      </c>
      <c r="E11251" s="244" t="s">
        <v>938</v>
      </c>
      <c r="F11251" s="244" t="s">
        <v>5220</v>
      </c>
      <c r="G11251" s="244" t="s">
        <v>6286</v>
      </c>
      <c r="H11251" s="244" t="s">
        <v>1636</v>
      </c>
      <c r="I11251" s="244" t="s">
        <v>2424</v>
      </c>
      <c r="J11251" s="244" t="s">
        <v>7296</v>
      </c>
      <c r="K11251" s="244" t="s">
        <v>4799</v>
      </c>
    </row>
    <row r="11252" spans="1:11" s="244" customFormat="1" ht="78" x14ac:dyDescent="0.3">
      <c r="A11252" s="244" t="s">
        <v>4458</v>
      </c>
      <c r="B11252" s="244" t="s">
        <v>4459</v>
      </c>
      <c r="C11252" s="244" t="s">
        <v>5700</v>
      </c>
      <c r="D11252" s="244" t="s">
        <v>3089</v>
      </c>
      <c r="E11252" s="244" t="s">
        <v>938</v>
      </c>
      <c r="F11252" s="244" t="s">
        <v>5220</v>
      </c>
      <c r="G11252" s="244" t="s">
        <v>6286</v>
      </c>
      <c r="H11252" s="244" t="s">
        <v>1636</v>
      </c>
      <c r="I11252" s="244" t="s">
        <v>2426</v>
      </c>
      <c r="J11252" s="244" t="s">
        <v>3695</v>
      </c>
      <c r="K11252" s="244" t="s">
        <v>4799</v>
      </c>
    </row>
    <row r="11253" spans="1:11" s="244" customFormat="1" ht="78" x14ac:dyDescent="0.3">
      <c r="A11253" s="244" t="s">
        <v>4458</v>
      </c>
      <c r="B11253" s="244" t="s">
        <v>4459</v>
      </c>
      <c r="C11253" s="244" t="s">
        <v>5700</v>
      </c>
      <c r="D11253" s="244" t="s">
        <v>3089</v>
      </c>
      <c r="E11253" s="244" t="s">
        <v>938</v>
      </c>
      <c r="F11253" s="244" t="s">
        <v>5220</v>
      </c>
      <c r="G11253" s="244" t="s">
        <v>6286</v>
      </c>
      <c r="H11253" s="244" t="s">
        <v>1636</v>
      </c>
      <c r="I11253" s="244" t="s">
        <v>2428</v>
      </c>
      <c r="J11253" s="244" t="s">
        <v>7297</v>
      </c>
      <c r="K11253" s="244" t="s">
        <v>4799</v>
      </c>
    </row>
    <row r="11254" spans="1:11" s="244" customFormat="1" ht="78" x14ac:dyDescent="0.3">
      <c r="A11254" s="244" t="s">
        <v>4458</v>
      </c>
      <c r="B11254" s="244" t="s">
        <v>4459</v>
      </c>
      <c r="C11254" s="244" t="s">
        <v>5700</v>
      </c>
      <c r="D11254" s="244" t="s">
        <v>3089</v>
      </c>
      <c r="E11254" s="244" t="s">
        <v>938</v>
      </c>
      <c r="F11254" s="244" t="s">
        <v>5220</v>
      </c>
      <c r="G11254" s="244" t="s">
        <v>6286</v>
      </c>
      <c r="H11254" s="244" t="s">
        <v>1636</v>
      </c>
      <c r="I11254" s="244" t="s">
        <v>2430</v>
      </c>
      <c r="J11254" s="244" t="s">
        <v>7298</v>
      </c>
      <c r="K11254" s="244" t="s">
        <v>4799</v>
      </c>
    </row>
    <row r="11255" spans="1:11" s="244" customFormat="1" ht="78" x14ac:dyDescent="0.3">
      <c r="A11255" s="244" t="s">
        <v>4458</v>
      </c>
      <c r="B11255" s="244" t="s">
        <v>4459</v>
      </c>
      <c r="C11255" s="244" t="s">
        <v>5700</v>
      </c>
      <c r="D11255" s="244" t="s">
        <v>3089</v>
      </c>
      <c r="E11255" s="244" t="s">
        <v>938</v>
      </c>
      <c r="F11255" s="244" t="s">
        <v>5220</v>
      </c>
      <c r="G11255" s="244" t="s">
        <v>6286</v>
      </c>
      <c r="H11255" s="244" t="s">
        <v>1636</v>
      </c>
      <c r="I11255" s="244" t="s">
        <v>2432</v>
      </c>
      <c r="J11255" s="244" t="s">
        <v>7299</v>
      </c>
      <c r="K11255" s="244" t="s">
        <v>4799</v>
      </c>
    </row>
    <row r="11256" spans="1:11" s="244" customFormat="1" ht="78" x14ac:dyDescent="0.3">
      <c r="A11256" s="244" t="s">
        <v>4458</v>
      </c>
      <c r="B11256" s="244" t="s">
        <v>4459</v>
      </c>
      <c r="C11256" s="244" t="s">
        <v>5700</v>
      </c>
      <c r="D11256" s="244" t="s">
        <v>3089</v>
      </c>
      <c r="E11256" s="244" t="s">
        <v>938</v>
      </c>
      <c r="F11256" s="244" t="s">
        <v>5220</v>
      </c>
      <c r="G11256" s="244" t="s">
        <v>6286</v>
      </c>
      <c r="H11256" s="244" t="s">
        <v>1636</v>
      </c>
      <c r="I11256" s="244" t="s">
        <v>2434</v>
      </c>
      <c r="J11256" s="244" t="s">
        <v>7300</v>
      </c>
      <c r="K11256" s="244" t="s">
        <v>4799</v>
      </c>
    </row>
    <row r="11257" spans="1:11" s="244" customFormat="1" ht="78" x14ac:dyDescent="0.3">
      <c r="A11257" s="244" t="s">
        <v>4458</v>
      </c>
      <c r="B11257" s="244" t="s">
        <v>4459</v>
      </c>
      <c r="C11257" s="244" t="s">
        <v>5700</v>
      </c>
      <c r="D11257" s="244" t="s">
        <v>3089</v>
      </c>
      <c r="E11257" s="244" t="s">
        <v>938</v>
      </c>
      <c r="F11257" s="244" t="s">
        <v>5220</v>
      </c>
      <c r="G11257" s="244" t="s">
        <v>6286</v>
      </c>
      <c r="H11257" s="244" t="s">
        <v>1636</v>
      </c>
      <c r="I11257" s="244" t="s">
        <v>2436</v>
      </c>
      <c r="J11257" s="244" t="s">
        <v>7301</v>
      </c>
      <c r="K11257" s="244" t="s">
        <v>4799</v>
      </c>
    </row>
    <row r="11258" spans="1:11" s="244" customFormat="1" ht="78" x14ac:dyDescent="0.3">
      <c r="A11258" s="244" t="s">
        <v>4458</v>
      </c>
      <c r="B11258" s="244" t="s">
        <v>4459</v>
      </c>
      <c r="C11258" s="244" t="s">
        <v>5700</v>
      </c>
      <c r="D11258" s="244" t="s">
        <v>3089</v>
      </c>
      <c r="E11258" s="244" t="s">
        <v>938</v>
      </c>
      <c r="F11258" s="244" t="s">
        <v>5220</v>
      </c>
      <c r="G11258" s="244" t="s">
        <v>6286</v>
      </c>
      <c r="H11258" s="244" t="s">
        <v>1636</v>
      </c>
      <c r="I11258" s="244" t="s">
        <v>2438</v>
      </c>
      <c r="J11258" s="244" t="s">
        <v>7302</v>
      </c>
      <c r="K11258" s="244" t="s">
        <v>4799</v>
      </c>
    </row>
    <row r="11259" spans="1:11" s="244" customFormat="1" ht="78" x14ac:dyDescent="0.3">
      <c r="A11259" s="244" t="s">
        <v>4458</v>
      </c>
      <c r="B11259" s="244" t="s">
        <v>4459</v>
      </c>
      <c r="C11259" s="244" t="s">
        <v>5700</v>
      </c>
      <c r="D11259" s="244" t="s">
        <v>3089</v>
      </c>
      <c r="E11259" s="244" t="s">
        <v>938</v>
      </c>
      <c r="F11259" s="244" t="s">
        <v>5220</v>
      </c>
      <c r="G11259" s="244" t="s">
        <v>6286</v>
      </c>
      <c r="H11259" s="244" t="s">
        <v>1636</v>
      </c>
      <c r="I11259" s="244" t="s">
        <v>2440</v>
      </c>
      <c r="J11259" s="244" t="s">
        <v>7303</v>
      </c>
      <c r="K11259" s="244" t="s">
        <v>4799</v>
      </c>
    </row>
    <row r="11260" spans="1:11" s="244" customFormat="1" ht="78" x14ac:dyDescent="0.3">
      <c r="A11260" s="244" t="s">
        <v>4458</v>
      </c>
      <c r="B11260" s="244" t="s">
        <v>4459</v>
      </c>
      <c r="C11260" s="244" t="s">
        <v>5700</v>
      </c>
      <c r="D11260" s="244" t="s">
        <v>3089</v>
      </c>
      <c r="E11260" s="244" t="s">
        <v>938</v>
      </c>
      <c r="F11260" s="244" t="s">
        <v>5220</v>
      </c>
      <c r="G11260" s="244" t="s">
        <v>6286</v>
      </c>
      <c r="H11260" s="244" t="s">
        <v>1636</v>
      </c>
      <c r="I11260" s="244" t="s">
        <v>2442</v>
      </c>
      <c r="J11260" s="244" t="s">
        <v>7304</v>
      </c>
      <c r="K11260" s="244" t="s">
        <v>4799</v>
      </c>
    </row>
    <row r="11261" spans="1:11" s="244" customFormat="1" ht="78" x14ac:dyDescent="0.3">
      <c r="A11261" s="244" t="s">
        <v>4458</v>
      </c>
      <c r="B11261" s="244" t="s">
        <v>4459</v>
      </c>
      <c r="C11261" s="244" t="s">
        <v>5700</v>
      </c>
      <c r="D11261" s="244" t="s">
        <v>3089</v>
      </c>
      <c r="E11261" s="244" t="s">
        <v>938</v>
      </c>
      <c r="F11261" s="244" t="s">
        <v>5220</v>
      </c>
      <c r="G11261" s="244" t="s">
        <v>6286</v>
      </c>
      <c r="H11261" s="244" t="s">
        <v>1636</v>
      </c>
      <c r="I11261" s="244" t="s">
        <v>2444</v>
      </c>
      <c r="J11261" s="244" t="s">
        <v>7305</v>
      </c>
      <c r="K11261" s="244" t="s">
        <v>4799</v>
      </c>
    </row>
    <row r="11262" spans="1:11" s="244" customFormat="1" ht="78" x14ac:dyDescent="0.3">
      <c r="A11262" s="244" t="s">
        <v>4458</v>
      </c>
      <c r="B11262" s="244" t="s">
        <v>4459</v>
      </c>
      <c r="C11262" s="244" t="s">
        <v>5700</v>
      </c>
      <c r="D11262" s="244" t="s">
        <v>3089</v>
      </c>
      <c r="E11262" s="244" t="s">
        <v>938</v>
      </c>
      <c r="F11262" s="244" t="s">
        <v>5220</v>
      </c>
      <c r="G11262" s="244" t="s">
        <v>6286</v>
      </c>
      <c r="H11262" s="244" t="s">
        <v>1636</v>
      </c>
      <c r="I11262" s="244" t="s">
        <v>2446</v>
      </c>
      <c r="J11262" s="244" t="s">
        <v>7306</v>
      </c>
      <c r="K11262" s="244" t="s">
        <v>4799</v>
      </c>
    </row>
    <row r="11263" spans="1:11" s="244" customFormat="1" ht="78" x14ac:dyDescent="0.3">
      <c r="A11263" s="244" t="s">
        <v>4458</v>
      </c>
      <c r="B11263" s="244" t="s">
        <v>4459</v>
      </c>
      <c r="C11263" s="244" t="s">
        <v>5700</v>
      </c>
      <c r="D11263" s="244" t="s">
        <v>3089</v>
      </c>
      <c r="E11263" s="244" t="s">
        <v>938</v>
      </c>
      <c r="F11263" s="244" t="s">
        <v>5220</v>
      </c>
      <c r="G11263" s="244" t="s">
        <v>6286</v>
      </c>
      <c r="H11263" s="244" t="s">
        <v>1636</v>
      </c>
      <c r="I11263" s="244" t="s">
        <v>2448</v>
      </c>
      <c r="J11263" s="244" t="s">
        <v>7307</v>
      </c>
      <c r="K11263" s="244" t="s">
        <v>4799</v>
      </c>
    </row>
    <row r="11264" spans="1:11" s="244" customFormat="1" ht="78" x14ac:dyDescent="0.3">
      <c r="A11264" s="244" t="s">
        <v>4458</v>
      </c>
      <c r="B11264" s="244" t="s">
        <v>4459</v>
      </c>
      <c r="C11264" s="244" t="s">
        <v>5700</v>
      </c>
      <c r="D11264" s="244" t="s">
        <v>3089</v>
      </c>
      <c r="E11264" s="244" t="s">
        <v>938</v>
      </c>
      <c r="F11264" s="244" t="s">
        <v>5220</v>
      </c>
      <c r="G11264" s="244" t="s">
        <v>6286</v>
      </c>
      <c r="H11264" s="244" t="s">
        <v>1636</v>
      </c>
      <c r="I11264" s="244" t="s">
        <v>1815</v>
      </c>
      <c r="J11264" s="244" t="s">
        <v>7308</v>
      </c>
      <c r="K11264" s="244" t="s">
        <v>4799</v>
      </c>
    </row>
    <row r="11265" spans="1:11" s="244" customFormat="1" ht="78" x14ac:dyDescent="0.3">
      <c r="A11265" s="244" t="s">
        <v>4458</v>
      </c>
      <c r="B11265" s="244" t="s">
        <v>4459</v>
      </c>
      <c r="C11265" s="244" t="s">
        <v>5700</v>
      </c>
      <c r="D11265" s="244" t="s">
        <v>3089</v>
      </c>
      <c r="E11265" s="244" t="s">
        <v>938</v>
      </c>
      <c r="F11265" s="244" t="s">
        <v>5220</v>
      </c>
      <c r="G11265" s="244" t="s">
        <v>6286</v>
      </c>
      <c r="H11265" s="244" t="s">
        <v>1636</v>
      </c>
      <c r="I11265" s="244" t="s">
        <v>2451</v>
      </c>
      <c r="J11265" s="244" t="s">
        <v>7309</v>
      </c>
      <c r="K11265" s="244" t="s">
        <v>4799</v>
      </c>
    </row>
    <row r="11266" spans="1:11" s="244" customFormat="1" ht="78" x14ac:dyDescent="0.3">
      <c r="A11266" s="244" t="s">
        <v>4458</v>
      </c>
      <c r="B11266" s="244" t="s">
        <v>4459</v>
      </c>
      <c r="C11266" s="244" t="s">
        <v>5700</v>
      </c>
      <c r="D11266" s="244" t="s">
        <v>3089</v>
      </c>
      <c r="E11266" s="244" t="s">
        <v>938</v>
      </c>
      <c r="F11266" s="244" t="s">
        <v>5220</v>
      </c>
      <c r="G11266" s="244" t="s">
        <v>6286</v>
      </c>
      <c r="H11266" s="244" t="s">
        <v>1636</v>
      </c>
      <c r="I11266" s="244" t="s">
        <v>2453</v>
      </c>
      <c r="J11266" s="244" t="s">
        <v>7310</v>
      </c>
      <c r="K11266" s="244" t="s">
        <v>4799</v>
      </c>
    </row>
    <row r="11267" spans="1:11" s="244" customFormat="1" ht="78" x14ac:dyDescent="0.3">
      <c r="A11267" s="244" t="s">
        <v>4458</v>
      </c>
      <c r="B11267" s="244" t="s">
        <v>4459</v>
      </c>
      <c r="C11267" s="244" t="s">
        <v>5700</v>
      </c>
      <c r="D11267" s="244" t="s">
        <v>3089</v>
      </c>
      <c r="E11267" s="244" t="s">
        <v>938</v>
      </c>
      <c r="F11267" s="244" t="s">
        <v>5220</v>
      </c>
      <c r="G11267" s="244" t="s">
        <v>6286</v>
      </c>
      <c r="H11267" s="244" t="s">
        <v>1636</v>
      </c>
      <c r="I11267" s="244" t="s">
        <v>2455</v>
      </c>
      <c r="J11267" s="244" t="s">
        <v>7311</v>
      </c>
      <c r="K11267" s="244" t="s">
        <v>4799</v>
      </c>
    </row>
    <row r="11268" spans="1:11" s="244" customFormat="1" ht="78" x14ac:dyDescent="0.3">
      <c r="A11268" s="244" t="s">
        <v>4458</v>
      </c>
      <c r="B11268" s="244" t="s">
        <v>4459</v>
      </c>
      <c r="C11268" s="244" t="s">
        <v>5700</v>
      </c>
      <c r="D11268" s="244" t="s">
        <v>3089</v>
      </c>
      <c r="E11268" s="244" t="s">
        <v>938</v>
      </c>
      <c r="F11268" s="244" t="s">
        <v>5220</v>
      </c>
      <c r="G11268" s="244" t="s">
        <v>6286</v>
      </c>
      <c r="H11268" s="244" t="s">
        <v>1636</v>
      </c>
      <c r="I11268" s="244" t="s">
        <v>0</v>
      </c>
      <c r="J11268" s="244" t="s">
        <v>4327</v>
      </c>
      <c r="K11268" s="244" t="s">
        <v>4799</v>
      </c>
    </row>
    <row r="11269" spans="1:11" s="244" customFormat="1" ht="78" x14ac:dyDescent="0.3">
      <c r="A11269" s="244" t="s">
        <v>4458</v>
      </c>
      <c r="B11269" s="244" t="s">
        <v>4459</v>
      </c>
      <c r="C11269" s="244" t="s">
        <v>5700</v>
      </c>
      <c r="D11269" s="244" t="s">
        <v>3089</v>
      </c>
      <c r="E11269" s="244" t="s">
        <v>938</v>
      </c>
      <c r="F11269" s="244" t="s">
        <v>5220</v>
      </c>
      <c r="G11269" s="244" t="s">
        <v>6286</v>
      </c>
      <c r="H11269" s="244" t="s">
        <v>1636</v>
      </c>
      <c r="I11269" s="244" t="s">
        <v>2</v>
      </c>
      <c r="J11269" s="244" t="s">
        <v>7312</v>
      </c>
      <c r="K11269" s="244" t="s">
        <v>4799</v>
      </c>
    </row>
    <row r="11270" spans="1:11" s="244" customFormat="1" ht="78" x14ac:dyDescent="0.3">
      <c r="A11270" s="244" t="s">
        <v>4458</v>
      </c>
      <c r="B11270" s="244" t="s">
        <v>4459</v>
      </c>
      <c r="C11270" s="244" t="s">
        <v>5700</v>
      </c>
      <c r="D11270" s="244" t="s">
        <v>3089</v>
      </c>
      <c r="E11270" s="244" t="s">
        <v>938</v>
      </c>
      <c r="F11270" s="244" t="s">
        <v>5220</v>
      </c>
      <c r="G11270" s="244" t="s">
        <v>6286</v>
      </c>
      <c r="H11270" s="244" t="s">
        <v>1636</v>
      </c>
      <c r="I11270" s="244" t="s">
        <v>4</v>
      </c>
      <c r="J11270" s="244" t="s">
        <v>7313</v>
      </c>
      <c r="K11270" s="244" t="s">
        <v>4799</v>
      </c>
    </row>
    <row r="11271" spans="1:11" s="244" customFormat="1" ht="78" x14ac:dyDescent="0.3">
      <c r="A11271" s="244" t="s">
        <v>4458</v>
      </c>
      <c r="B11271" s="244" t="s">
        <v>4459</v>
      </c>
      <c r="C11271" s="244" t="s">
        <v>5700</v>
      </c>
      <c r="D11271" s="244" t="s">
        <v>3089</v>
      </c>
      <c r="E11271" s="244" t="s">
        <v>938</v>
      </c>
      <c r="F11271" s="244" t="s">
        <v>5220</v>
      </c>
      <c r="G11271" s="244" t="s">
        <v>6286</v>
      </c>
      <c r="H11271" s="244" t="s">
        <v>1636</v>
      </c>
      <c r="I11271" s="244" t="s">
        <v>6</v>
      </c>
      <c r="J11271" s="244" t="s">
        <v>7314</v>
      </c>
      <c r="K11271" s="244" t="s">
        <v>4799</v>
      </c>
    </row>
    <row r="11272" spans="1:11" s="244" customFormat="1" ht="78" x14ac:dyDescent="0.3">
      <c r="A11272" s="244" t="s">
        <v>4458</v>
      </c>
      <c r="B11272" s="244" t="s">
        <v>4459</v>
      </c>
      <c r="C11272" s="244" t="s">
        <v>5700</v>
      </c>
      <c r="D11272" s="244" t="s">
        <v>3089</v>
      </c>
      <c r="E11272" s="244" t="s">
        <v>938</v>
      </c>
      <c r="F11272" s="244" t="s">
        <v>5220</v>
      </c>
      <c r="G11272" s="244" t="s">
        <v>6286</v>
      </c>
      <c r="H11272" s="244" t="s">
        <v>1636</v>
      </c>
      <c r="I11272" s="244" t="s">
        <v>8</v>
      </c>
      <c r="J11272" s="244" t="s">
        <v>7315</v>
      </c>
      <c r="K11272" s="244" t="s">
        <v>4799</v>
      </c>
    </row>
    <row r="11273" spans="1:11" s="244" customFormat="1" ht="78" x14ac:dyDescent="0.3">
      <c r="A11273" s="244" t="s">
        <v>4458</v>
      </c>
      <c r="B11273" s="244" t="s">
        <v>4459</v>
      </c>
      <c r="C11273" s="244" t="s">
        <v>5700</v>
      </c>
      <c r="D11273" s="244" t="s">
        <v>3089</v>
      </c>
      <c r="E11273" s="244" t="s">
        <v>938</v>
      </c>
      <c r="F11273" s="244" t="s">
        <v>5220</v>
      </c>
      <c r="G11273" s="244" t="s">
        <v>6286</v>
      </c>
      <c r="H11273" s="244" t="s">
        <v>1636</v>
      </c>
      <c r="I11273" s="244" t="s">
        <v>10</v>
      </c>
      <c r="J11273" s="244" t="s">
        <v>7316</v>
      </c>
      <c r="K11273" s="244" t="s">
        <v>4799</v>
      </c>
    </row>
    <row r="11274" spans="1:11" s="244" customFormat="1" ht="78" x14ac:dyDescent="0.3">
      <c r="A11274" s="244" t="s">
        <v>4458</v>
      </c>
      <c r="B11274" s="244" t="s">
        <v>4459</v>
      </c>
      <c r="C11274" s="244" t="s">
        <v>5700</v>
      </c>
      <c r="D11274" s="244" t="s">
        <v>3089</v>
      </c>
      <c r="E11274" s="244" t="s">
        <v>938</v>
      </c>
      <c r="F11274" s="244" t="s">
        <v>5220</v>
      </c>
      <c r="G11274" s="244" t="s">
        <v>6286</v>
      </c>
      <c r="H11274" s="244" t="s">
        <v>1636</v>
      </c>
      <c r="I11274" s="244" t="s">
        <v>12</v>
      </c>
      <c r="J11274" s="244" t="s">
        <v>7317</v>
      </c>
      <c r="K11274" s="244" t="s">
        <v>4799</v>
      </c>
    </row>
    <row r="11275" spans="1:11" s="244" customFormat="1" ht="78" x14ac:dyDescent="0.3">
      <c r="A11275" s="244" t="s">
        <v>4458</v>
      </c>
      <c r="B11275" s="244" t="s">
        <v>4459</v>
      </c>
      <c r="C11275" s="244" t="s">
        <v>5700</v>
      </c>
      <c r="D11275" s="244" t="s">
        <v>3089</v>
      </c>
      <c r="E11275" s="244" t="s">
        <v>938</v>
      </c>
      <c r="F11275" s="244" t="s">
        <v>5220</v>
      </c>
      <c r="G11275" s="244" t="s">
        <v>6286</v>
      </c>
      <c r="H11275" s="244" t="s">
        <v>1636</v>
      </c>
      <c r="I11275" s="244" t="s">
        <v>14</v>
      </c>
      <c r="J11275" s="244" t="s">
        <v>7318</v>
      </c>
      <c r="K11275" s="244" t="s">
        <v>4799</v>
      </c>
    </row>
    <row r="11276" spans="1:11" s="244" customFormat="1" ht="78" x14ac:dyDescent="0.3">
      <c r="A11276" s="244" t="s">
        <v>4458</v>
      </c>
      <c r="B11276" s="244" t="s">
        <v>4459</v>
      </c>
      <c r="C11276" s="244" t="s">
        <v>5700</v>
      </c>
      <c r="D11276" s="244" t="s">
        <v>3089</v>
      </c>
      <c r="E11276" s="244" t="s">
        <v>938</v>
      </c>
      <c r="F11276" s="244" t="s">
        <v>5220</v>
      </c>
      <c r="G11276" s="244" t="s">
        <v>6286</v>
      </c>
      <c r="H11276" s="244" t="s">
        <v>1636</v>
      </c>
      <c r="I11276" s="244" t="s">
        <v>16</v>
      </c>
      <c r="J11276" s="244" t="s">
        <v>7319</v>
      </c>
      <c r="K11276" s="244" t="s">
        <v>4799</v>
      </c>
    </row>
    <row r="11277" spans="1:11" s="244" customFormat="1" ht="78" x14ac:dyDescent="0.3">
      <c r="A11277" s="244" t="s">
        <v>4458</v>
      </c>
      <c r="B11277" s="244" t="s">
        <v>4459</v>
      </c>
      <c r="C11277" s="244" t="s">
        <v>5700</v>
      </c>
      <c r="D11277" s="244" t="s">
        <v>3089</v>
      </c>
      <c r="E11277" s="244" t="s">
        <v>938</v>
      </c>
      <c r="F11277" s="244" t="s">
        <v>5220</v>
      </c>
      <c r="G11277" s="244" t="s">
        <v>6286</v>
      </c>
      <c r="H11277" s="244" t="s">
        <v>1636</v>
      </c>
      <c r="I11277" s="244" t="s">
        <v>18</v>
      </c>
      <c r="J11277" s="244" t="s">
        <v>7320</v>
      </c>
      <c r="K11277" s="244" t="s">
        <v>4799</v>
      </c>
    </row>
    <row r="11278" spans="1:11" s="244" customFormat="1" ht="78" x14ac:dyDescent="0.3">
      <c r="A11278" s="244" t="s">
        <v>4458</v>
      </c>
      <c r="B11278" s="244" t="s">
        <v>4459</v>
      </c>
      <c r="C11278" s="244" t="s">
        <v>5700</v>
      </c>
      <c r="D11278" s="244" t="s">
        <v>3089</v>
      </c>
      <c r="E11278" s="244" t="s">
        <v>938</v>
      </c>
      <c r="F11278" s="244" t="s">
        <v>5220</v>
      </c>
      <c r="G11278" s="244" t="s">
        <v>6286</v>
      </c>
      <c r="H11278" s="244" t="s">
        <v>1636</v>
      </c>
      <c r="I11278" s="244" t="s">
        <v>22</v>
      </c>
      <c r="J11278" s="244" t="s">
        <v>8991</v>
      </c>
      <c r="K11278" s="244" t="s">
        <v>4799</v>
      </c>
    </row>
    <row r="11279" spans="1:11" s="244" customFormat="1" ht="78" x14ac:dyDescent="0.3">
      <c r="A11279" s="244" t="s">
        <v>4458</v>
      </c>
      <c r="B11279" s="244" t="s">
        <v>4459</v>
      </c>
      <c r="C11279" s="244" t="s">
        <v>5700</v>
      </c>
      <c r="D11279" s="244" t="s">
        <v>3089</v>
      </c>
      <c r="E11279" s="244" t="s">
        <v>938</v>
      </c>
      <c r="F11279" s="244" t="s">
        <v>5220</v>
      </c>
      <c r="G11279" s="244" t="s">
        <v>6286</v>
      </c>
      <c r="H11279" s="244" t="s">
        <v>1636</v>
      </c>
      <c r="I11279" s="244" t="s">
        <v>6355</v>
      </c>
      <c r="J11279" s="244" t="s">
        <v>8073</v>
      </c>
      <c r="K11279" s="244" t="s">
        <v>4799</v>
      </c>
    </row>
    <row r="11280" spans="1:11" s="244" customFormat="1" ht="78" x14ac:dyDescent="0.3">
      <c r="A11280" s="244" t="s">
        <v>4458</v>
      </c>
      <c r="B11280" s="244" t="s">
        <v>4459</v>
      </c>
      <c r="C11280" s="244" t="s">
        <v>5700</v>
      </c>
      <c r="D11280" s="244" t="s">
        <v>3089</v>
      </c>
      <c r="E11280" s="244" t="s">
        <v>938</v>
      </c>
      <c r="F11280" s="244" t="s">
        <v>5220</v>
      </c>
      <c r="G11280" s="244" t="s">
        <v>6286</v>
      </c>
      <c r="H11280" s="244" t="s">
        <v>1636</v>
      </c>
      <c r="I11280" s="244" t="s">
        <v>6357</v>
      </c>
      <c r="J11280" s="244" t="s">
        <v>8097</v>
      </c>
      <c r="K11280" s="244" t="s">
        <v>4799</v>
      </c>
    </row>
    <row r="11281" spans="1:11" s="244" customFormat="1" ht="78" x14ac:dyDescent="0.3">
      <c r="A11281" s="244" t="s">
        <v>4458</v>
      </c>
      <c r="B11281" s="244" t="s">
        <v>4459</v>
      </c>
      <c r="C11281" s="244" t="s">
        <v>5700</v>
      </c>
      <c r="D11281" s="244" t="s">
        <v>3089</v>
      </c>
      <c r="E11281" s="244" t="s">
        <v>938</v>
      </c>
      <c r="F11281" s="244" t="s">
        <v>5220</v>
      </c>
      <c r="G11281" s="244" t="s">
        <v>6286</v>
      </c>
      <c r="H11281" s="244" t="s">
        <v>1636</v>
      </c>
      <c r="I11281" s="244" t="s">
        <v>6359</v>
      </c>
      <c r="J11281" s="244" t="s">
        <v>8077</v>
      </c>
      <c r="K11281" s="244" t="s">
        <v>4799</v>
      </c>
    </row>
    <row r="11282" spans="1:11" s="244" customFormat="1" ht="78" x14ac:dyDescent="0.3">
      <c r="A11282" s="244" t="s">
        <v>4458</v>
      </c>
      <c r="B11282" s="244" t="s">
        <v>4459</v>
      </c>
      <c r="C11282" s="244" t="s">
        <v>5700</v>
      </c>
      <c r="D11282" s="244" t="s">
        <v>3089</v>
      </c>
      <c r="E11282" s="244" t="s">
        <v>938</v>
      </c>
      <c r="F11282" s="244" t="s">
        <v>5220</v>
      </c>
      <c r="G11282" s="244" t="s">
        <v>6286</v>
      </c>
      <c r="H11282" s="244" t="s">
        <v>1636</v>
      </c>
      <c r="I11282" s="244" t="s">
        <v>6361</v>
      </c>
      <c r="J11282" s="244" t="s">
        <v>8074</v>
      </c>
      <c r="K11282" s="244" t="s">
        <v>4799</v>
      </c>
    </row>
    <row r="11283" spans="1:11" s="244" customFormat="1" ht="78" x14ac:dyDescent="0.3">
      <c r="A11283" s="244" t="s">
        <v>4458</v>
      </c>
      <c r="B11283" s="244" t="s">
        <v>4459</v>
      </c>
      <c r="C11283" s="244" t="s">
        <v>5700</v>
      </c>
      <c r="D11283" s="244" t="s">
        <v>3089</v>
      </c>
      <c r="E11283" s="244" t="s">
        <v>938</v>
      </c>
      <c r="F11283" s="244" t="s">
        <v>5220</v>
      </c>
      <c r="G11283" s="244" t="s">
        <v>6286</v>
      </c>
      <c r="H11283" s="244" t="s">
        <v>1636</v>
      </c>
      <c r="I11283" s="244" t="s">
        <v>6363</v>
      </c>
      <c r="J11283" s="244" t="s">
        <v>8075</v>
      </c>
      <c r="K11283" s="244" t="s">
        <v>4799</v>
      </c>
    </row>
    <row r="11284" spans="1:11" s="244" customFormat="1" ht="78" x14ac:dyDescent="0.3">
      <c r="A11284" s="244" t="s">
        <v>4458</v>
      </c>
      <c r="B11284" s="244" t="s">
        <v>4459</v>
      </c>
      <c r="C11284" s="244" t="s">
        <v>5700</v>
      </c>
      <c r="D11284" s="244" t="s">
        <v>3089</v>
      </c>
      <c r="E11284" s="244" t="s">
        <v>938</v>
      </c>
      <c r="F11284" s="244" t="s">
        <v>5220</v>
      </c>
      <c r="G11284" s="244" t="s">
        <v>6286</v>
      </c>
      <c r="H11284" s="244" t="s">
        <v>1636</v>
      </c>
      <c r="I11284" s="244" t="s">
        <v>6365</v>
      </c>
      <c r="J11284" s="244" t="s">
        <v>8076</v>
      </c>
      <c r="K11284" s="244" t="s">
        <v>4799</v>
      </c>
    </row>
    <row r="11285" spans="1:11" s="244" customFormat="1" ht="78" x14ac:dyDescent="0.3">
      <c r="A11285" s="244" t="s">
        <v>4458</v>
      </c>
      <c r="B11285" s="244" t="s">
        <v>4459</v>
      </c>
      <c r="C11285" s="244" t="s">
        <v>5700</v>
      </c>
      <c r="D11285" s="244" t="s">
        <v>3089</v>
      </c>
      <c r="E11285" s="244" t="s">
        <v>938</v>
      </c>
      <c r="F11285" s="244" t="s">
        <v>5220</v>
      </c>
      <c r="G11285" s="244" t="s">
        <v>6286</v>
      </c>
      <c r="H11285" s="244" t="s">
        <v>1636</v>
      </c>
      <c r="I11285" s="244" t="s">
        <v>6367</v>
      </c>
      <c r="J11285" s="244" t="s">
        <v>8098</v>
      </c>
      <c r="K11285" s="244" t="s">
        <v>4799</v>
      </c>
    </row>
    <row r="11286" spans="1:11" s="244" customFormat="1" ht="78" x14ac:dyDescent="0.3">
      <c r="A11286" s="244" t="s">
        <v>4458</v>
      </c>
      <c r="B11286" s="244" t="s">
        <v>4459</v>
      </c>
      <c r="C11286" s="244" t="s">
        <v>5700</v>
      </c>
      <c r="D11286" s="244" t="s">
        <v>3089</v>
      </c>
      <c r="E11286" s="244" t="s">
        <v>938</v>
      </c>
      <c r="F11286" s="244" t="s">
        <v>5220</v>
      </c>
      <c r="G11286" s="244" t="s">
        <v>6286</v>
      </c>
      <c r="H11286" s="244" t="s">
        <v>1636</v>
      </c>
      <c r="I11286" s="244" t="s">
        <v>6369</v>
      </c>
      <c r="J11286" s="244" t="s">
        <v>8099</v>
      </c>
      <c r="K11286" s="244" t="s">
        <v>4799</v>
      </c>
    </row>
    <row r="11287" spans="1:11" s="244" customFormat="1" ht="78" x14ac:dyDescent="0.3">
      <c r="A11287" s="244" t="s">
        <v>4458</v>
      </c>
      <c r="B11287" s="244" t="s">
        <v>4459</v>
      </c>
      <c r="C11287" s="244" t="s">
        <v>5700</v>
      </c>
      <c r="D11287" s="244" t="s">
        <v>3089</v>
      </c>
      <c r="E11287" s="244" t="s">
        <v>938</v>
      </c>
      <c r="F11287" s="244" t="s">
        <v>5220</v>
      </c>
      <c r="G11287" s="244" t="s">
        <v>6286</v>
      </c>
      <c r="H11287" s="244" t="s">
        <v>1636</v>
      </c>
      <c r="I11287" s="244" t="s">
        <v>6371</v>
      </c>
      <c r="J11287" s="244" t="s">
        <v>8309</v>
      </c>
      <c r="K11287" s="244" t="s">
        <v>4799</v>
      </c>
    </row>
    <row r="11288" spans="1:11" s="244" customFormat="1" ht="26" x14ac:dyDescent="0.3">
      <c r="A11288" s="244" t="s">
        <v>4458</v>
      </c>
      <c r="B11288" s="244" t="s">
        <v>4459</v>
      </c>
      <c r="C11288" s="244" t="s">
        <v>5734</v>
      </c>
      <c r="D11288" s="244" t="s">
        <v>2988</v>
      </c>
      <c r="E11288" s="244" t="s">
        <v>4106</v>
      </c>
      <c r="G11288" s="244" t="s">
        <v>4106</v>
      </c>
      <c r="I11288" s="244" t="s">
        <v>4106</v>
      </c>
      <c r="J11288" s="244" t="s">
        <v>8906</v>
      </c>
      <c r="K11288" s="244" t="s">
        <v>4455</v>
      </c>
    </row>
    <row r="11289" spans="1:11" s="244" customFormat="1" ht="26" x14ac:dyDescent="0.3">
      <c r="A11289" s="244" t="s">
        <v>4458</v>
      </c>
      <c r="B11289" s="244" t="s">
        <v>4459</v>
      </c>
      <c r="C11289" s="244" t="s">
        <v>5734</v>
      </c>
      <c r="D11289" s="244" t="s">
        <v>2988</v>
      </c>
      <c r="E11289" s="244" t="s">
        <v>4106</v>
      </c>
      <c r="G11289" s="244" t="s">
        <v>4106</v>
      </c>
      <c r="I11289" s="244" t="s">
        <v>4105</v>
      </c>
      <c r="J11289" s="244" t="s">
        <v>6915</v>
      </c>
      <c r="K11289" s="244" t="s">
        <v>4455</v>
      </c>
    </row>
    <row r="11290" spans="1:11" s="244" customFormat="1" ht="26" x14ac:dyDescent="0.3">
      <c r="A11290" s="244" t="s">
        <v>4458</v>
      </c>
      <c r="B11290" s="244" t="s">
        <v>4459</v>
      </c>
      <c r="C11290" s="244" t="s">
        <v>5734</v>
      </c>
      <c r="D11290" s="244" t="s">
        <v>2988</v>
      </c>
      <c r="E11290" s="244" t="s">
        <v>4106</v>
      </c>
      <c r="G11290" s="244" t="s">
        <v>4106</v>
      </c>
      <c r="I11290" s="244" t="s">
        <v>5700</v>
      </c>
      <c r="J11290" s="244" t="s">
        <v>6493</v>
      </c>
      <c r="K11290" s="244" t="s">
        <v>4455</v>
      </c>
    </row>
    <row r="11291" spans="1:11" s="244" customFormat="1" ht="26" x14ac:dyDescent="0.3">
      <c r="A11291" s="244" t="s">
        <v>4458</v>
      </c>
      <c r="B11291" s="244" t="s">
        <v>4459</v>
      </c>
      <c r="C11291" s="244" t="s">
        <v>5734</v>
      </c>
      <c r="D11291" s="244" t="s">
        <v>2988</v>
      </c>
      <c r="E11291" s="244" t="s">
        <v>4106</v>
      </c>
      <c r="G11291" s="244" t="s">
        <v>4106</v>
      </c>
      <c r="I11291" s="244" t="s">
        <v>2998</v>
      </c>
      <c r="J11291" s="244" t="s">
        <v>6916</v>
      </c>
      <c r="K11291" s="244" t="s">
        <v>4455</v>
      </c>
    </row>
    <row r="11292" spans="1:11" s="244" customFormat="1" ht="26" x14ac:dyDescent="0.3">
      <c r="A11292" s="244" t="s">
        <v>4458</v>
      </c>
      <c r="B11292" s="244" t="s">
        <v>4459</v>
      </c>
      <c r="C11292" s="244" t="s">
        <v>5734</v>
      </c>
      <c r="D11292" s="244" t="s">
        <v>2988</v>
      </c>
      <c r="E11292" s="244" t="s">
        <v>4106</v>
      </c>
      <c r="G11292" s="244" t="s">
        <v>4106</v>
      </c>
      <c r="I11292" s="244" t="s">
        <v>5707</v>
      </c>
      <c r="J11292" s="244" t="s">
        <v>6923</v>
      </c>
      <c r="K11292" s="244" t="s">
        <v>4455</v>
      </c>
    </row>
    <row r="11293" spans="1:11" s="244" customFormat="1" ht="26" x14ac:dyDescent="0.3">
      <c r="A11293" s="244" t="s">
        <v>4458</v>
      </c>
      <c r="B11293" s="244" t="s">
        <v>4459</v>
      </c>
      <c r="C11293" s="244" t="s">
        <v>5734</v>
      </c>
      <c r="D11293" s="244" t="s">
        <v>2988</v>
      </c>
      <c r="E11293" s="244" t="s">
        <v>4106</v>
      </c>
      <c r="G11293" s="244" t="s">
        <v>4106</v>
      </c>
      <c r="I11293" s="244" t="s">
        <v>5716</v>
      </c>
      <c r="J11293" s="244" t="s">
        <v>6924</v>
      </c>
      <c r="K11293" s="244" t="s">
        <v>4455</v>
      </c>
    </row>
    <row r="11294" spans="1:11" s="244" customFormat="1" ht="26" x14ac:dyDescent="0.3">
      <c r="A11294" s="244" t="s">
        <v>4458</v>
      </c>
      <c r="B11294" s="244" t="s">
        <v>4459</v>
      </c>
      <c r="C11294" s="244" t="s">
        <v>5734</v>
      </c>
      <c r="D11294" s="244" t="s">
        <v>2988</v>
      </c>
      <c r="E11294" s="244" t="s">
        <v>4106</v>
      </c>
      <c r="G11294" s="244" t="s">
        <v>4106</v>
      </c>
      <c r="I11294" s="244" t="s">
        <v>909</v>
      </c>
      <c r="J11294" s="244" t="s">
        <v>6925</v>
      </c>
      <c r="K11294" s="244" t="s">
        <v>4455</v>
      </c>
    </row>
    <row r="11295" spans="1:11" s="244" customFormat="1" ht="26" x14ac:dyDescent="0.3">
      <c r="A11295" s="244" t="s">
        <v>4458</v>
      </c>
      <c r="B11295" s="244" t="s">
        <v>4459</v>
      </c>
      <c r="C11295" s="244" t="s">
        <v>5734</v>
      </c>
      <c r="D11295" s="244" t="s">
        <v>2988</v>
      </c>
      <c r="E11295" s="244" t="s">
        <v>4106</v>
      </c>
      <c r="G11295" s="244" t="s">
        <v>4106</v>
      </c>
      <c r="I11295" s="244" t="s">
        <v>5725</v>
      </c>
      <c r="J11295" s="244" t="s">
        <v>6926</v>
      </c>
      <c r="K11295" s="244" t="s">
        <v>4455</v>
      </c>
    </row>
    <row r="11296" spans="1:11" s="244" customFormat="1" ht="26" x14ac:dyDescent="0.3">
      <c r="A11296" s="244" t="s">
        <v>4458</v>
      </c>
      <c r="B11296" s="244" t="s">
        <v>4459</v>
      </c>
      <c r="C11296" s="244" t="s">
        <v>5734</v>
      </c>
      <c r="D11296" s="244" t="s">
        <v>2988</v>
      </c>
      <c r="E11296" s="244" t="s">
        <v>4106</v>
      </c>
      <c r="G11296" s="244" t="s">
        <v>4106</v>
      </c>
      <c r="I11296" s="244" t="s">
        <v>5734</v>
      </c>
      <c r="J11296" s="244" t="s">
        <v>6927</v>
      </c>
      <c r="K11296" s="244" t="s">
        <v>4455</v>
      </c>
    </row>
    <row r="11297" spans="1:11" s="244" customFormat="1" ht="26" x14ac:dyDescent="0.3">
      <c r="A11297" s="244" t="s">
        <v>4458</v>
      </c>
      <c r="B11297" s="244" t="s">
        <v>4459</v>
      </c>
      <c r="C11297" s="244" t="s">
        <v>5734</v>
      </c>
      <c r="D11297" s="244" t="s">
        <v>2988</v>
      </c>
      <c r="E11297" s="244" t="s">
        <v>4106</v>
      </c>
      <c r="G11297" s="244" t="s">
        <v>4106</v>
      </c>
      <c r="I11297" s="244" t="s">
        <v>5741</v>
      </c>
      <c r="J11297" s="244" t="s">
        <v>6928</v>
      </c>
      <c r="K11297" s="244" t="s">
        <v>4455</v>
      </c>
    </row>
    <row r="11298" spans="1:11" s="244" customFormat="1" ht="26" x14ac:dyDescent="0.3">
      <c r="A11298" s="244" t="s">
        <v>4458</v>
      </c>
      <c r="B11298" s="244" t="s">
        <v>4459</v>
      </c>
      <c r="C11298" s="244" t="s">
        <v>5734</v>
      </c>
      <c r="D11298" s="244" t="s">
        <v>2988</v>
      </c>
      <c r="E11298" s="244" t="s">
        <v>4106</v>
      </c>
      <c r="G11298" s="244" t="s">
        <v>4106</v>
      </c>
      <c r="I11298" s="244" t="s">
        <v>5732</v>
      </c>
      <c r="J11298" s="244" t="s">
        <v>6929</v>
      </c>
      <c r="K11298" s="244" t="s">
        <v>4455</v>
      </c>
    </row>
    <row r="11299" spans="1:11" s="244" customFormat="1" ht="26" x14ac:dyDescent="0.3">
      <c r="A11299" s="244" t="s">
        <v>4458</v>
      </c>
      <c r="B11299" s="244" t="s">
        <v>4459</v>
      </c>
      <c r="C11299" s="244" t="s">
        <v>5734</v>
      </c>
      <c r="D11299" s="244" t="s">
        <v>2988</v>
      </c>
      <c r="E11299" s="244" t="s">
        <v>4106</v>
      </c>
      <c r="G11299" s="244" t="s">
        <v>4106</v>
      </c>
      <c r="I11299" s="244" t="s">
        <v>5689</v>
      </c>
      <c r="J11299" s="244" t="s">
        <v>6930</v>
      </c>
      <c r="K11299" s="244" t="s">
        <v>4455</v>
      </c>
    </row>
    <row r="11300" spans="1:11" s="244" customFormat="1" ht="26" x14ac:dyDescent="0.3">
      <c r="A11300" s="244" t="s">
        <v>4458</v>
      </c>
      <c r="B11300" s="244" t="s">
        <v>4459</v>
      </c>
      <c r="C11300" s="244" t="s">
        <v>5734</v>
      </c>
      <c r="D11300" s="244" t="s">
        <v>2988</v>
      </c>
      <c r="E11300" s="244" t="s">
        <v>4106</v>
      </c>
      <c r="G11300" s="244" t="s">
        <v>4106</v>
      </c>
      <c r="I11300" s="244" t="s">
        <v>881</v>
      </c>
      <c r="J11300" s="244" t="s">
        <v>6917</v>
      </c>
      <c r="K11300" s="244" t="s">
        <v>4455</v>
      </c>
    </row>
    <row r="11301" spans="1:11" s="244" customFormat="1" ht="26" x14ac:dyDescent="0.3">
      <c r="A11301" s="244" t="s">
        <v>4458</v>
      </c>
      <c r="B11301" s="244" t="s">
        <v>4459</v>
      </c>
      <c r="C11301" s="244" t="s">
        <v>5734</v>
      </c>
      <c r="D11301" s="244" t="s">
        <v>2988</v>
      </c>
      <c r="E11301" s="244" t="s">
        <v>4106</v>
      </c>
      <c r="G11301" s="244" t="s">
        <v>4106</v>
      </c>
      <c r="I11301" s="244" t="s">
        <v>6459</v>
      </c>
      <c r="J11301" s="244" t="s">
        <v>6931</v>
      </c>
      <c r="K11301" s="244" t="s">
        <v>4455</v>
      </c>
    </row>
    <row r="11302" spans="1:11" s="244" customFormat="1" ht="26" x14ac:dyDescent="0.3">
      <c r="A11302" s="244" t="s">
        <v>4458</v>
      </c>
      <c r="B11302" s="244" t="s">
        <v>4459</v>
      </c>
      <c r="C11302" s="244" t="s">
        <v>5734</v>
      </c>
      <c r="D11302" s="244" t="s">
        <v>2988</v>
      </c>
      <c r="E11302" s="244" t="s">
        <v>4106</v>
      </c>
      <c r="G11302" s="244" t="s">
        <v>4106</v>
      </c>
      <c r="I11302" s="244" t="s">
        <v>1073</v>
      </c>
      <c r="J11302" s="244" t="s">
        <v>6932</v>
      </c>
      <c r="K11302" s="244" t="s">
        <v>4455</v>
      </c>
    </row>
    <row r="11303" spans="1:11" s="244" customFormat="1" ht="26" x14ac:dyDescent="0.3">
      <c r="A11303" s="244" t="s">
        <v>4458</v>
      </c>
      <c r="B11303" s="244" t="s">
        <v>4459</v>
      </c>
      <c r="C11303" s="244" t="s">
        <v>5734</v>
      </c>
      <c r="D11303" s="244" t="s">
        <v>2988</v>
      </c>
      <c r="E11303" s="244" t="s">
        <v>4106</v>
      </c>
      <c r="G11303" s="244" t="s">
        <v>4106</v>
      </c>
      <c r="I11303" s="244" t="s">
        <v>1063</v>
      </c>
      <c r="J11303" s="244" t="s">
        <v>6933</v>
      </c>
      <c r="K11303" s="244" t="s">
        <v>4455</v>
      </c>
    </row>
    <row r="11304" spans="1:11" s="244" customFormat="1" ht="26" x14ac:dyDescent="0.3">
      <c r="A11304" s="244" t="s">
        <v>4458</v>
      </c>
      <c r="B11304" s="244" t="s">
        <v>4459</v>
      </c>
      <c r="C11304" s="244" t="s">
        <v>5734</v>
      </c>
      <c r="D11304" s="244" t="s">
        <v>2988</v>
      </c>
      <c r="E11304" s="244" t="s">
        <v>4106</v>
      </c>
      <c r="G11304" s="244" t="s">
        <v>4106</v>
      </c>
      <c r="I11304" s="244" t="s">
        <v>6466</v>
      </c>
      <c r="J11304" s="244" t="s">
        <v>6934</v>
      </c>
      <c r="K11304" s="244" t="s">
        <v>4455</v>
      </c>
    </row>
    <row r="11305" spans="1:11" s="244" customFormat="1" ht="26" x14ac:dyDescent="0.3">
      <c r="A11305" s="244" t="s">
        <v>4458</v>
      </c>
      <c r="B11305" s="244" t="s">
        <v>4459</v>
      </c>
      <c r="C11305" s="244" t="s">
        <v>5734</v>
      </c>
      <c r="D11305" s="244" t="s">
        <v>2988</v>
      </c>
      <c r="E11305" s="244" t="s">
        <v>4106</v>
      </c>
      <c r="G11305" s="244" t="s">
        <v>4106</v>
      </c>
      <c r="I11305" s="244" t="s">
        <v>6470</v>
      </c>
      <c r="J11305" s="244" t="s">
        <v>6935</v>
      </c>
      <c r="K11305" s="244" t="s">
        <v>4455</v>
      </c>
    </row>
    <row r="11306" spans="1:11" s="244" customFormat="1" ht="26" x14ac:dyDescent="0.3">
      <c r="A11306" s="244" t="s">
        <v>4458</v>
      </c>
      <c r="B11306" s="244" t="s">
        <v>4459</v>
      </c>
      <c r="C11306" s="244" t="s">
        <v>5734</v>
      </c>
      <c r="D11306" s="244" t="s">
        <v>2988</v>
      </c>
      <c r="E11306" s="244" t="s">
        <v>4106</v>
      </c>
      <c r="G11306" s="244" t="s">
        <v>4106</v>
      </c>
      <c r="I11306" s="244" t="s">
        <v>6474</v>
      </c>
      <c r="J11306" s="244" t="s">
        <v>6936</v>
      </c>
      <c r="K11306" s="244" t="s">
        <v>4455</v>
      </c>
    </row>
    <row r="11307" spans="1:11" s="244" customFormat="1" ht="26" x14ac:dyDescent="0.3">
      <c r="A11307" s="244" t="s">
        <v>4458</v>
      </c>
      <c r="B11307" s="244" t="s">
        <v>4459</v>
      </c>
      <c r="C11307" s="244" t="s">
        <v>5734</v>
      </c>
      <c r="D11307" s="244" t="s">
        <v>2988</v>
      </c>
      <c r="E11307" s="244" t="s">
        <v>4106</v>
      </c>
      <c r="G11307" s="244" t="s">
        <v>4106</v>
      </c>
      <c r="I11307" s="244" t="s">
        <v>898</v>
      </c>
      <c r="J11307" s="244" t="s">
        <v>6937</v>
      </c>
      <c r="K11307" s="244" t="s">
        <v>4455</v>
      </c>
    </row>
    <row r="11308" spans="1:11" s="244" customFormat="1" ht="26" x14ac:dyDescent="0.3">
      <c r="A11308" s="244" t="s">
        <v>4458</v>
      </c>
      <c r="B11308" s="244" t="s">
        <v>4459</v>
      </c>
      <c r="C11308" s="244" t="s">
        <v>5734</v>
      </c>
      <c r="D11308" s="244" t="s">
        <v>2988</v>
      </c>
      <c r="E11308" s="244" t="s">
        <v>4106</v>
      </c>
      <c r="G11308" s="244" t="s">
        <v>4106</v>
      </c>
      <c r="I11308" s="244" t="s">
        <v>2958</v>
      </c>
      <c r="J11308" s="244" t="s">
        <v>6938</v>
      </c>
      <c r="K11308" s="244" t="s">
        <v>4455</v>
      </c>
    </row>
    <row r="11309" spans="1:11" s="244" customFormat="1" ht="26" x14ac:dyDescent="0.3">
      <c r="A11309" s="244" t="s">
        <v>4458</v>
      </c>
      <c r="B11309" s="244" t="s">
        <v>4459</v>
      </c>
      <c r="C11309" s="244" t="s">
        <v>5734</v>
      </c>
      <c r="D11309" s="244" t="s">
        <v>2988</v>
      </c>
      <c r="E11309" s="244" t="s">
        <v>4106</v>
      </c>
      <c r="G11309" s="244" t="s">
        <v>4106</v>
      </c>
      <c r="I11309" s="244" t="s">
        <v>2119</v>
      </c>
      <c r="J11309" s="244" t="s">
        <v>6939</v>
      </c>
      <c r="K11309" s="244" t="s">
        <v>4455</v>
      </c>
    </row>
    <row r="11310" spans="1:11" s="244" customFormat="1" ht="26" x14ac:dyDescent="0.3">
      <c r="A11310" s="244" t="s">
        <v>4458</v>
      </c>
      <c r="B11310" s="244" t="s">
        <v>4459</v>
      </c>
      <c r="C11310" s="244" t="s">
        <v>5734</v>
      </c>
      <c r="D11310" s="244" t="s">
        <v>2988</v>
      </c>
      <c r="E11310" s="244" t="s">
        <v>4106</v>
      </c>
      <c r="G11310" s="244" t="s">
        <v>4106</v>
      </c>
      <c r="I11310" s="244" t="s">
        <v>5696</v>
      </c>
      <c r="J11310" s="244" t="s">
        <v>6940</v>
      </c>
      <c r="K11310" s="244" t="s">
        <v>4455</v>
      </c>
    </row>
    <row r="11311" spans="1:11" s="244" customFormat="1" ht="26" x14ac:dyDescent="0.3">
      <c r="A11311" s="244" t="s">
        <v>4458</v>
      </c>
      <c r="B11311" s="244" t="s">
        <v>4459</v>
      </c>
      <c r="C11311" s="244" t="s">
        <v>5734</v>
      </c>
      <c r="D11311" s="244" t="s">
        <v>2988</v>
      </c>
      <c r="E11311" s="244" t="s">
        <v>4106</v>
      </c>
      <c r="G11311" s="244" t="s">
        <v>4106</v>
      </c>
      <c r="I11311" s="244" t="s">
        <v>2964</v>
      </c>
      <c r="J11311" s="244" t="s">
        <v>6941</v>
      </c>
      <c r="K11311" s="244" t="s">
        <v>4455</v>
      </c>
    </row>
    <row r="11312" spans="1:11" s="244" customFormat="1" ht="26" x14ac:dyDescent="0.3">
      <c r="A11312" s="244" t="s">
        <v>4458</v>
      </c>
      <c r="B11312" s="244" t="s">
        <v>4459</v>
      </c>
      <c r="C11312" s="244" t="s">
        <v>5734</v>
      </c>
      <c r="D11312" s="244" t="s">
        <v>2988</v>
      </c>
      <c r="E11312" s="244" t="s">
        <v>4106</v>
      </c>
      <c r="G11312" s="244" t="s">
        <v>4106</v>
      </c>
      <c r="I11312" s="244" t="s">
        <v>2638</v>
      </c>
      <c r="J11312" s="244" t="s">
        <v>6942</v>
      </c>
      <c r="K11312" s="244" t="s">
        <v>4455</v>
      </c>
    </row>
    <row r="11313" spans="1:11" s="244" customFormat="1" ht="26" x14ac:dyDescent="0.3">
      <c r="A11313" s="244" t="s">
        <v>4458</v>
      </c>
      <c r="B11313" s="244" t="s">
        <v>4459</v>
      </c>
      <c r="C11313" s="244" t="s">
        <v>5734</v>
      </c>
      <c r="D11313" s="244" t="s">
        <v>2988</v>
      </c>
      <c r="E11313" s="244" t="s">
        <v>4106</v>
      </c>
      <c r="G11313" s="244" t="s">
        <v>4106</v>
      </c>
      <c r="I11313" s="244" t="s">
        <v>2968</v>
      </c>
      <c r="J11313" s="244" t="s">
        <v>6943</v>
      </c>
      <c r="K11313" s="244" t="s">
        <v>4455</v>
      </c>
    </row>
    <row r="11314" spans="1:11" s="244" customFormat="1" ht="26" x14ac:dyDescent="0.3">
      <c r="A11314" s="244" t="s">
        <v>4458</v>
      </c>
      <c r="B11314" s="244" t="s">
        <v>4459</v>
      </c>
      <c r="C11314" s="244" t="s">
        <v>5734</v>
      </c>
      <c r="D11314" s="244" t="s">
        <v>2988</v>
      </c>
      <c r="E11314" s="244" t="s">
        <v>4106</v>
      </c>
      <c r="G11314" s="244" t="s">
        <v>4106</v>
      </c>
      <c r="I11314" s="244" t="s">
        <v>2127</v>
      </c>
      <c r="J11314" s="244" t="s">
        <v>6944</v>
      </c>
      <c r="K11314" s="244" t="s">
        <v>4455</v>
      </c>
    </row>
    <row r="11315" spans="1:11" s="244" customFormat="1" ht="26" x14ac:dyDescent="0.3">
      <c r="A11315" s="244" t="s">
        <v>4458</v>
      </c>
      <c r="B11315" s="244" t="s">
        <v>4459</v>
      </c>
      <c r="C11315" s="244" t="s">
        <v>5734</v>
      </c>
      <c r="D11315" s="244" t="s">
        <v>2988</v>
      </c>
      <c r="E11315" s="244" t="s">
        <v>4106</v>
      </c>
      <c r="G11315" s="244" t="s">
        <v>4106</v>
      </c>
      <c r="I11315" s="244" t="s">
        <v>258</v>
      </c>
      <c r="J11315" s="244" t="s">
        <v>6945</v>
      </c>
      <c r="K11315" s="244" t="s">
        <v>4455</v>
      </c>
    </row>
    <row r="11316" spans="1:11" s="244" customFormat="1" ht="26" x14ac:dyDescent="0.3">
      <c r="A11316" s="244" t="s">
        <v>4458</v>
      </c>
      <c r="B11316" s="244" t="s">
        <v>4459</v>
      </c>
      <c r="C11316" s="244" t="s">
        <v>5734</v>
      </c>
      <c r="D11316" s="244" t="s">
        <v>2988</v>
      </c>
      <c r="E11316" s="244" t="s">
        <v>4106</v>
      </c>
      <c r="G11316" s="244" t="s">
        <v>4106</v>
      </c>
      <c r="I11316" s="244" t="s">
        <v>268</v>
      </c>
      <c r="J11316" s="244" t="s">
        <v>6946</v>
      </c>
      <c r="K11316" s="244" t="s">
        <v>4455</v>
      </c>
    </row>
    <row r="11317" spans="1:11" s="244" customFormat="1" ht="26" x14ac:dyDescent="0.3">
      <c r="A11317" s="244" t="s">
        <v>4458</v>
      </c>
      <c r="B11317" s="244" t="s">
        <v>4459</v>
      </c>
      <c r="C11317" s="244" t="s">
        <v>5734</v>
      </c>
      <c r="D11317" s="244" t="s">
        <v>2988</v>
      </c>
      <c r="E11317" s="244" t="s">
        <v>4106</v>
      </c>
      <c r="G11317" s="244" t="s">
        <v>4106</v>
      </c>
      <c r="I11317" s="244" t="s">
        <v>2970</v>
      </c>
      <c r="J11317" s="244" t="s">
        <v>6947</v>
      </c>
      <c r="K11317" s="244" t="s">
        <v>4455</v>
      </c>
    </row>
    <row r="11318" spans="1:11" s="244" customFormat="1" ht="26" x14ac:dyDescent="0.3">
      <c r="A11318" s="244" t="s">
        <v>4458</v>
      </c>
      <c r="B11318" s="244" t="s">
        <v>4459</v>
      </c>
      <c r="C11318" s="244" t="s">
        <v>5734</v>
      </c>
      <c r="D11318" s="244" t="s">
        <v>2988</v>
      </c>
      <c r="E11318" s="244" t="s">
        <v>4106</v>
      </c>
      <c r="G11318" s="244" t="s">
        <v>4106</v>
      </c>
      <c r="I11318" s="244" t="s">
        <v>6317</v>
      </c>
      <c r="J11318" s="244" t="s">
        <v>6948</v>
      </c>
      <c r="K11318" s="244" t="s">
        <v>4455</v>
      </c>
    </row>
    <row r="11319" spans="1:11" s="244" customFormat="1" ht="26" x14ac:dyDescent="0.3">
      <c r="A11319" s="244" t="s">
        <v>4458</v>
      </c>
      <c r="B11319" s="244" t="s">
        <v>4459</v>
      </c>
      <c r="C11319" s="244" t="s">
        <v>5734</v>
      </c>
      <c r="D11319" s="244" t="s">
        <v>2988</v>
      </c>
      <c r="E11319" s="244" t="s">
        <v>4106</v>
      </c>
      <c r="G11319" s="244" t="s">
        <v>4106</v>
      </c>
      <c r="I11319" s="244" t="s">
        <v>2918</v>
      </c>
      <c r="J11319" s="244" t="s">
        <v>6949</v>
      </c>
      <c r="K11319" s="244" t="s">
        <v>4455</v>
      </c>
    </row>
    <row r="11320" spans="1:11" s="244" customFormat="1" ht="26" x14ac:dyDescent="0.3">
      <c r="A11320" s="244" t="s">
        <v>4458</v>
      </c>
      <c r="B11320" s="244" t="s">
        <v>4459</v>
      </c>
      <c r="C11320" s="244" t="s">
        <v>5734</v>
      </c>
      <c r="D11320" s="244" t="s">
        <v>2988</v>
      </c>
      <c r="E11320" s="244" t="s">
        <v>4106</v>
      </c>
      <c r="G11320" s="244" t="s">
        <v>4106</v>
      </c>
      <c r="I11320" s="244" t="s">
        <v>2317</v>
      </c>
      <c r="J11320" s="244" t="s">
        <v>6950</v>
      </c>
      <c r="K11320" s="244" t="s">
        <v>4455</v>
      </c>
    </row>
    <row r="11321" spans="1:11" s="244" customFormat="1" ht="26" x14ac:dyDescent="0.3">
      <c r="A11321" s="244" t="s">
        <v>4458</v>
      </c>
      <c r="B11321" s="244" t="s">
        <v>4459</v>
      </c>
      <c r="C11321" s="244" t="s">
        <v>5734</v>
      </c>
      <c r="D11321" s="244" t="s">
        <v>2988</v>
      </c>
      <c r="E11321" s="244" t="s">
        <v>4106</v>
      </c>
      <c r="G11321" s="244" t="s">
        <v>4106</v>
      </c>
      <c r="I11321" s="244" t="s">
        <v>2920</v>
      </c>
      <c r="J11321" s="244" t="s">
        <v>6951</v>
      </c>
      <c r="K11321" s="244" t="s">
        <v>4455</v>
      </c>
    </row>
    <row r="11322" spans="1:11" s="244" customFormat="1" ht="26" x14ac:dyDescent="0.3">
      <c r="A11322" s="244" t="s">
        <v>4458</v>
      </c>
      <c r="B11322" s="244" t="s">
        <v>4459</v>
      </c>
      <c r="C11322" s="244" t="s">
        <v>5734</v>
      </c>
      <c r="D11322" s="244" t="s">
        <v>2988</v>
      </c>
      <c r="E11322" s="244" t="s">
        <v>4106</v>
      </c>
      <c r="G11322" s="244" t="s">
        <v>4106</v>
      </c>
      <c r="I11322" s="244" t="s">
        <v>2924</v>
      </c>
      <c r="J11322" s="244" t="s">
        <v>6952</v>
      </c>
      <c r="K11322" s="244" t="s">
        <v>4455</v>
      </c>
    </row>
    <row r="11323" spans="1:11" s="244" customFormat="1" ht="26" x14ac:dyDescent="0.3">
      <c r="A11323" s="244" t="s">
        <v>4458</v>
      </c>
      <c r="B11323" s="244" t="s">
        <v>4459</v>
      </c>
      <c r="C11323" s="244" t="s">
        <v>5734</v>
      </c>
      <c r="D11323" s="244" t="s">
        <v>2988</v>
      </c>
      <c r="E11323" s="244" t="s">
        <v>4106</v>
      </c>
      <c r="G11323" s="244" t="s">
        <v>4106</v>
      </c>
      <c r="I11323" s="244" t="s">
        <v>2926</v>
      </c>
      <c r="J11323" s="244" t="s">
        <v>6953</v>
      </c>
      <c r="K11323" s="244" t="s">
        <v>4455</v>
      </c>
    </row>
    <row r="11324" spans="1:11" s="244" customFormat="1" ht="26" x14ac:dyDescent="0.3">
      <c r="A11324" s="244" t="s">
        <v>4458</v>
      </c>
      <c r="B11324" s="244" t="s">
        <v>4459</v>
      </c>
      <c r="C11324" s="244" t="s">
        <v>5734</v>
      </c>
      <c r="D11324" s="244" t="s">
        <v>2988</v>
      </c>
      <c r="E11324" s="244" t="s">
        <v>4106</v>
      </c>
      <c r="G11324" s="244" t="s">
        <v>4106</v>
      </c>
      <c r="I11324" s="244" t="s">
        <v>4702</v>
      </c>
      <c r="J11324" s="244" t="s">
        <v>6954</v>
      </c>
      <c r="K11324" s="244" t="s">
        <v>4455</v>
      </c>
    </row>
    <row r="11325" spans="1:11" s="244" customFormat="1" ht="26" x14ac:dyDescent="0.3">
      <c r="A11325" s="244" t="s">
        <v>4458</v>
      </c>
      <c r="B11325" s="244" t="s">
        <v>4459</v>
      </c>
      <c r="C11325" s="244" t="s">
        <v>5734</v>
      </c>
      <c r="D11325" s="244" t="s">
        <v>2988</v>
      </c>
      <c r="E11325" s="244" t="s">
        <v>4106</v>
      </c>
      <c r="G11325" s="244" t="s">
        <v>4106</v>
      </c>
      <c r="I11325" s="244" t="s">
        <v>4704</v>
      </c>
      <c r="J11325" s="244" t="s">
        <v>6955</v>
      </c>
      <c r="K11325" s="244" t="s">
        <v>4455</v>
      </c>
    </row>
    <row r="11326" spans="1:11" s="244" customFormat="1" ht="26" x14ac:dyDescent="0.3">
      <c r="A11326" s="244" t="s">
        <v>4458</v>
      </c>
      <c r="B11326" s="244" t="s">
        <v>4459</v>
      </c>
      <c r="C11326" s="244" t="s">
        <v>5734</v>
      </c>
      <c r="D11326" s="244" t="s">
        <v>2988</v>
      </c>
      <c r="E11326" s="244" t="s">
        <v>4106</v>
      </c>
      <c r="G11326" s="244" t="s">
        <v>4106</v>
      </c>
      <c r="I11326" s="244" t="s">
        <v>1065</v>
      </c>
      <c r="J11326" s="244" t="s">
        <v>6956</v>
      </c>
      <c r="K11326" s="244" t="s">
        <v>4455</v>
      </c>
    </row>
    <row r="11327" spans="1:11" s="244" customFormat="1" ht="26" x14ac:dyDescent="0.3">
      <c r="A11327" s="244" t="s">
        <v>4458</v>
      </c>
      <c r="B11327" s="244" t="s">
        <v>4459</v>
      </c>
      <c r="C11327" s="244" t="s">
        <v>5734</v>
      </c>
      <c r="D11327" s="244" t="s">
        <v>2988</v>
      </c>
      <c r="E11327" s="244" t="s">
        <v>4106</v>
      </c>
      <c r="G11327" s="244" t="s">
        <v>4106</v>
      </c>
      <c r="I11327" s="244" t="s">
        <v>1800</v>
      </c>
      <c r="J11327" s="244" t="s">
        <v>6957</v>
      </c>
      <c r="K11327" s="244" t="s">
        <v>4455</v>
      </c>
    </row>
    <row r="11328" spans="1:11" s="244" customFormat="1" ht="26" x14ac:dyDescent="0.3">
      <c r="A11328" s="244" t="s">
        <v>4458</v>
      </c>
      <c r="B11328" s="244" t="s">
        <v>4459</v>
      </c>
      <c r="C11328" s="244" t="s">
        <v>5734</v>
      </c>
      <c r="D11328" s="244" t="s">
        <v>2988</v>
      </c>
      <c r="E11328" s="244" t="s">
        <v>4106</v>
      </c>
      <c r="G11328" s="244" t="s">
        <v>4106</v>
      </c>
      <c r="I11328" s="244" t="s">
        <v>4108</v>
      </c>
      <c r="J11328" s="244" t="s">
        <v>6958</v>
      </c>
      <c r="K11328" s="244" t="s">
        <v>4455</v>
      </c>
    </row>
    <row r="11329" spans="1:11" s="244" customFormat="1" ht="26" x14ac:dyDescent="0.3">
      <c r="A11329" s="244" t="s">
        <v>4458</v>
      </c>
      <c r="B11329" s="244" t="s">
        <v>4459</v>
      </c>
      <c r="C11329" s="244" t="s">
        <v>5734</v>
      </c>
      <c r="D11329" s="244" t="s">
        <v>2988</v>
      </c>
      <c r="E11329" s="244" t="s">
        <v>4106</v>
      </c>
      <c r="G11329" s="244" t="s">
        <v>4106</v>
      </c>
      <c r="I11329" s="244" t="s">
        <v>1066</v>
      </c>
      <c r="J11329" s="244" t="s">
        <v>6959</v>
      </c>
      <c r="K11329" s="244" t="s">
        <v>4455</v>
      </c>
    </row>
    <row r="11330" spans="1:11" s="244" customFormat="1" ht="26" x14ac:dyDescent="0.3">
      <c r="A11330" s="244" t="s">
        <v>4458</v>
      </c>
      <c r="B11330" s="244" t="s">
        <v>4459</v>
      </c>
      <c r="C11330" s="244" t="s">
        <v>5734</v>
      </c>
      <c r="D11330" s="244" t="s">
        <v>2988</v>
      </c>
      <c r="E11330" s="244" t="s">
        <v>4106</v>
      </c>
      <c r="G11330" s="244" t="s">
        <v>4106</v>
      </c>
      <c r="I11330" s="244" t="s">
        <v>3047</v>
      </c>
      <c r="J11330" s="244" t="s">
        <v>6960</v>
      </c>
      <c r="K11330" s="244" t="s">
        <v>4455</v>
      </c>
    </row>
    <row r="11331" spans="1:11" s="244" customFormat="1" ht="26" x14ac:dyDescent="0.3">
      <c r="A11331" s="244" t="s">
        <v>4458</v>
      </c>
      <c r="B11331" s="244" t="s">
        <v>4459</v>
      </c>
      <c r="C11331" s="244" t="s">
        <v>5734</v>
      </c>
      <c r="D11331" s="244" t="s">
        <v>2988</v>
      </c>
      <c r="E11331" s="244" t="s">
        <v>4106</v>
      </c>
      <c r="G11331" s="244" t="s">
        <v>4106</v>
      </c>
      <c r="I11331" s="244" t="s">
        <v>4714</v>
      </c>
      <c r="J11331" s="244" t="s">
        <v>6961</v>
      </c>
      <c r="K11331" s="244" t="s">
        <v>4455</v>
      </c>
    </row>
    <row r="11332" spans="1:11" s="244" customFormat="1" ht="26" x14ac:dyDescent="0.3">
      <c r="A11332" s="244" t="s">
        <v>4458</v>
      </c>
      <c r="B11332" s="244" t="s">
        <v>4459</v>
      </c>
      <c r="C11332" s="244" t="s">
        <v>5734</v>
      </c>
      <c r="D11332" s="244" t="s">
        <v>2988</v>
      </c>
      <c r="E11332" s="244" t="s">
        <v>4106</v>
      </c>
      <c r="G11332" s="244" t="s">
        <v>4106</v>
      </c>
      <c r="I11332" s="244" t="s">
        <v>1865</v>
      </c>
      <c r="J11332" s="244" t="s">
        <v>6962</v>
      </c>
      <c r="K11332" s="244" t="s">
        <v>4455</v>
      </c>
    </row>
    <row r="11333" spans="1:11" s="244" customFormat="1" ht="26" x14ac:dyDescent="0.3">
      <c r="A11333" s="244" t="s">
        <v>4458</v>
      </c>
      <c r="B11333" s="244" t="s">
        <v>4459</v>
      </c>
      <c r="C11333" s="244" t="s">
        <v>5734</v>
      </c>
      <c r="D11333" s="244" t="s">
        <v>2988</v>
      </c>
      <c r="E11333" s="244" t="s">
        <v>4106</v>
      </c>
      <c r="G11333" s="244" t="s">
        <v>4106</v>
      </c>
      <c r="I11333" s="244" t="s">
        <v>6286</v>
      </c>
      <c r="J11333" s="244" t="s">
        <v>6963</v>
      </c>
      <c r="K11333" s="244" t="s">
        <v>4455</v>
      </c>
    </row>
    <row r="11334" spans="1:11" s="244" customFormat="1" ht="26" x14ac:dyDescent="0.3">
      <c r="A11334" s="244" t="s">
        <v>4458</v>
      </c>
      <c r="B11334" s="244" t="s">
        <v>4459</v>
      </c>
      <c r="C11334" s="244" t="s">
        <v>5734</v>
      </c>
      <c r="D11334" s="244" t="s">
        <v>2988</v>
      </c>
      <c r="E11334" s="244" t="s">
        <v>4106</v>
      </c>
      <c r="G11334" s="244" t="s">
        <v>4106</v>
      </c>
      <c r="I11334" s="244" t="s">
        <v>2526</v>
      </c>
      <c r="J11334" s="244" t="s">
        <v>3674</v>
      </c>
      <c r="K11334" s="244" t="s">
        <v>4455</v>
      </c>
    </row>
    <row r="11335" spans="1:11" s="244" customFormat="1" ht="26" x14ac:dyDescent="0.3">
      <c r="A11335" s="244" t="s">
        <v>4458</v>
      </c>
      <c r="B11335" s="244" t="s">
        <v>4459</v>
      </c>
      <c r="C11335" s="244" t="s">
        <v>5734</v>
      </c>
      <c r="D11335" s="244" t="s">
        <v>2988</v>
      </c>
      <c r="E11335" s="244" t="s">
        <v>4106</v>
      </c>
      <c r="G11335" s="244" t="s">
        <v>4106</v>
      </c>
      <c r="I11335" s="244" t="s">
        <v>153</v>
      </c>
      <c r="J11335" s="244" t="s">
        <v>6964</v>
      </c>
      <c r="K11335" s="244" t="s">
        <v>4455</v>
      </c>
    </row>
    <row r="11336" spans="1:11" s="244" customFormat="1" ht="26" x14ac:dyDescent="0.3">
      <c r="A11336" s="244" t="s">
        <v>4458</v>
      </c>
      <c r="B11336" s="244" t="s">
        <v>4459</v>
      </c>
      <c r="C11336" s="244" t="s">
        <v>5734</v>
      </c>
      <c r="D11336" s="244" t="s">
        <v>2988</v>
      </c>
      <c r="E11336" s="244" t="s">
        <v>4106</v>
      </c>
      <c r="G11336" s="244" t="s">
        <v>4106</v>
      </c>
      <c r="I11336" s="244" t="s">
        <v>4716</v>
      </c>
      <c r="J11336" s="244" t="s">
        <v>6965</v>
      </c>
      <c r="K11336" s="244" t="s">
        <v>4455</v>
      </c>
    </row>
    <row r="11337" spans="1:11" s="244" customFormat="1" ht="26" x14ac:dyDescent="0.3">
      <c r="A11337" s="244" t="s">
        <v>4458</v>
      </c>
      <c r="B11337" s="244" t="s">
        <v>4459</v>
      </c>
      <c r="C11337" s="244" t="s">
        <v>5734</v>
      </c>
      <c r="D11337" s="244" t="s">
        <v>2988</v>
      </c>
      <c r="E11337" s="244" t="s">
        <v>4106</v>
      </c>
      <c r="G11337" s="244" t="s">
        <v>4106</v>
      </c>
      <c r="I11337" s="244" t="s">
        <v>4720</v>
      </c>
      <c r="J11337" s="244" t="s">
        <v>6966</v>
      </c>
      <c r="K11337" s="244" t="s">
        <v>4455</v>
      </c>
    </row>
    <row r="11338" spans="1:11" s="244" customFormat="1" ht="26" x14ac:dyDescent="0.3">
      <c r="A11338" s="244" t="s">
        <v>4458</v>
      </c>
      <c r="B11338" s="244" t="s">
        <v>4459</v>
      </c>
      <c r="C11338" s="244" t="s">
        <v>5734</v>
      </c>
      <c r="D11338" s="244" t="s">
        <v>2988</v>
      </c>
      <c r="E11338" s="244" t="s">
        <v>4106</v>
      </c>
      <c r="G11338" s="244" t="s">
        <v>4106</v>
      </c>
      <c r="I11338" s="244" t="s">
        <v>4724</v>
      </c>
      <c r="J11338" s="244" t="s">
        <v>6967</v>
      </c>
      <c r="K11338" s="244" t="s">
        <v>4455</v>
      </c>
    </row>
    <row r="11339" spans="1:11" s="244" customFormat="1" ht="26" x14ac:dyDescent="0.3">
      <c r="A11339" s="244" t="s">
        <v>4458</v>
      </c>
      <c r="B11339" s="244" t="s">
        <v>4459</v>
      </c>
      <c r="C11339" s="244" t="s">
        <v>5734</v>
      </c>
      <c r="D11339" s="244" t="s">
        <v>2988</v>
      </c>
      <c r="E11339" s="244" t="s">
        <v>4106</v>
      </c>
      <c r="G11339" s="244" t="s">
        <v>4106</v>
      </c>
      <c r="I11339" s="244" t="s">
        <v>165</v>
      </c>
      <c r="J11339" s="244" t="s">
        <v>6968</v>
      </c>
      <c r="K11339" s="244" t="s">
        <v>4455</v>
      </c>
    </row>
    <row r="11340" spans="1:11" s="244" customFormat="1" ht="26" x14ac:dyDescent="0.3">
      <c r="A11340" s="244" t="s">
        <v>4458</v>
      </c>
      <c r="B11340" s="244" t="s">
        <v>4459</v>
      </c>
      <c r="C11340" s="244" t="s">
        <v>5734</v>
      </c>
      <c r="D11340" s="244" t="s">
        <v>2988</v>
      </c>
      <c r="E11340" s="244" t="s">
        <v>4106</v>
      </c>
      <c r="G11340" s="244" t="s">
        <v>4106</v>
      </c>
      <c r="I11340" s="244" t="s">
        <v>4728</v>
      </c>
      <c r="J11340" s="244" t="s">
        <v>6969</v>
      </c>
      <c r="K11340" s="244" t="s">
        <v>4455</v>
      </c>
    </row>
    <row r="11341" spans="1:11" s="244" customFormat="1" ht="26" x14ac:dyDescent="0.3">
      <c r="A11341" s="244" t="s">
        <v>4458</v>
      </c>
      <c r="B11341" s="244" t="s">
        <v>4459</v>
      </c>
      <c r="C11341" s="244" t="s">
        <v>5734</v>
      </c>
      <c r="D11341" s="244" t="s">
        <v>2988</v>
      </c>
      <c r="E11341" s="244" t="s">
        <v>4106</v>
      </c>
      <c r="G11341" s="244" t="s">
        <v>4106</v>
      </c>
      <c r="I11341" s="244" t="s">
        <v>938</v>
      </c>
      <c r="J11341" s="244" t="s">
        <v>6970</v>
      </c>
      <c r="K11341" s="244" t="s">
        <v>4455</v>
      </c>
    </row>
    <row r="11342" spans="1:11" s="244" customFormat="1" ht="26" x14ac:dyDescent="0.3">
      <c r="A11342" s="244" t="s">
        <v>4458</v>
      </c>
      <c r="B11342" s="244" t="s">
        <v>4459</v>
      </c>
      <c r="C11342" s="244" t="s">
        <v>5734</v>
      </c>
      <c r="D11342" s="244" t="s">
        <v>2988</v>
      </c>
      <c r="E11342" s="244" t="s">
        <v>4106</v>
      </c>
      <c r="G11342" s="244" t="s">
        <v>4106</v>
      </c>
      <c r="I11342" s="244" t="s">
        <v>4818</v>
      </c>
      <c r="J11342" s="244" t="s">
        <v>6971</v>
      </c>
      <c r="K11342" s="244" t="s">
        <v>4455</v>
      </c>
    </row>
    <row r="11343" spans="1:11" s="244" customFormat="1" ht="26" x14ac:dyDescent="0.3">
      <c r="A11343" s="244" t="s">
        <v>4458</v>
      </c>
      <c r="B11343" s="244" t="s">
        <v>4459</v>
      </c>
      <c r="C11343" s="244" t="s">
        <v>5734</v>
      </c>
      <c r="D11343" s="244" t="s">
        <v>2988</v>
      </c>
      <c r="E11343" s="244" t="s">
        <v>4106</v>
      </c>
      <c r="G11343" s="244" t="s">
        <v>4106</v>
      </c>
      <c r="I11343" s="244" t="s">
        <v>4735</v>
      </c>
      <c r="J11343" s="244" t="s">
        <v>6972</v>
      </c>
      <c r="K11343" s="244" t="s">
        <v>4455</v>
      </c>
    </row>
    <row r="11344" spans="1:11" s="244" customFormat="1" ht="26" x14ac:dyDescent="0.3">
      <c r="A11344" s="244" t="s">
        <v>4458</v>
      </c>
      <c r="B11344" s="244" t="s">
        <v>4459</v>
      </c>
      <c r="C11344" s="244" t="s">
        <v>5734</v>
      </c>
      <c r="D11344" s="244" t="s">
        <v>2988</v>
      </c>
      <c r="E11344" s="244" t="s">
        <v>4106</v>
      </c>
      <c r="G11344" s="244" t="s">
        <v>4106</v>
      </c>
      <c r="I11344" s="244" t="s">
        <v>1841</v>
      </c>
      <c r="J11344" s="244" t="s">
        <v>6973</v>
      </c>
      <c r="K11344" s="244" t="s">
        <v>4455</v>
      </c>
    </row>
    <row r="11345" spans="1:11" s="244" customFormat="1" ht="26" x14ac:dyDescent="0.3">
      <c r="A11345" s="244" t="s">
        <v>4458</v>
      </c>
      <c r="B11345" s="244" t="s">
        <v>4459</v>
      </c>
      <c r="C11345" s="244" t="s">
        <v>5734</v>
      </c>
      <c r="D11345" s="244" t="s">
        <v>2988</v>
      </c>
      <c r="E11345" s="244" t="s">
        <v>4106</v>
      </c>
      <c r="G11345" s="244" t="s">
        <v>4106</v>
      </c>
      <c r="I11345" s="244" t="s">
        <v>5316</v>
      </c>
      <c r="J11345" s="244" t="s">
        <v>6974</v>
      </c>
      <c r="K11345" s="244" t="s">
        <v>4455</v>
      </c>
    </row>
    <row r="11346" spans="1:11" s="244" customFormat="1" ht="26" x14ac:dyDescent="0.3">
      <c r="A11346" s="244" t="s">
        <v>4458</v>
      </c>
      <c r="B11346" s="244" t="s">
        <v>4459</v>
      </c>
      <c r="C11346" s="244" t="s">
        <v>5734</v>
      </c>
      <c r="D11346" s="244" t="s">
        <v>2988</v>
      </c>
      <c r="E11346" s="244" t="s">
        <v>4106</v>
      </c>
      <c r="G11346" s="244" t="s">
        <v>4106</v>
      </c>
      <c r="I11346" s="244" t="s">
        <v>5318</v>
      </c>
      <c r="J11346" s="244" t="s">
        <v>6975</v>
      </c>
      <c r="K11346" s="244" t="s">
        <v>4455</v>
      </c>
    </row>
    <row r="11347" spans="1:11" s="244" customFormat="1" ht="26" x14ac:dyDescent="0.3">
      <c r="A11347" s="244" t="s">
        <v>4458</v>
      </c>
      <c r="B11347" s="244" t="s">
        <v>4459</v>
      </c>
      <c r="C11347" s="244" t="s">
        <v>5734</v>
      </c>
      <c r="D11347" s="244" t="s">
        <v>2988</v>
      </c>
      <c r="E11347" s="244" t="s">
        <v>4106</v>
      </c>
      <c r="G11347" s="244" t="s">
        <v>4106</v>
      </c>
      <c r="I11347" s="244" t="s">
        <v>4745</v>
      </c>
      <c r="J11347" s="244" t="s">
        <v>6976</v>
      </c>
      <c r="K11347" s="244" t="s">
        <v>4455</v>
      </c>
    </row>
    <row r="11348" spans="1:11" s="244" customFormat="1" ht="26" x14ac:dyDescent="0.3">
      <c r="A11348" s="244" t="s">
        <v>4458</v>
      </c>
      <c r="B11348" s="244" t="s">
        <v>4459</v>
      </c>
      <c r="C11348" s="244" t="s">
        <v>5734</v>
      </c>
      <c r="D11348" s="244" t="s">
        <v>2988</v>
      </c>
      <c r="E11348" s="244" t="s">
        <v>4106</v>
      </c>
      <c r="G11348" s="244" t="s">
        <v>4106</v>
      </c>
      <c r="I11348" s="244" t="s">
        <v>5727</v>
      </c>
      <c r="J11348" s="244" t="s">
        <v>6977</v>
      </c>
      <c r="K11348" s="244" t="s">
        <v>4455</v>
      </c>
    </row>
    <row r="11349" spans="1:11" s="244" customFormat="1" ht="26" x14ac:dyDescent="0.3">
      <c r="A11349" s="244" t="s">
        <v>4458</v>
      </c>
      <c r="B11349" s="244" t="s">
        <v>4459</v>
      </c>
      <c r="C11349" s="244" t="s">
        <v>5734</v>
      </c>
      <c r="D11349" s="244" t="s">
        <v>2988</v>
      </c>
      <c r="E11349" s="244" t="s">
        <v>4106</v>
      </c>
      <c r="G11349" s="244" t="s">
        <v>4106</v>
      </c>
      <c r="I11349" s="244" t="s">
        <v>5327</v>
      </c>
      <c r="J11349" s="244" t="s">
        <v>6978</v>
      </c>
      <c r="K11349" s="244" t="s">
        <v>4455</v>
      </c>
    </row>
    <row r="11350" spans="1:11" s="244" customFormat="1" ht="26" x14ac:dyDescent="0.3">
      <c r="A11350" s="244" t="s">
        <v>4458</v>
      </c>
      <c r="B11350" s="244" t="s">
        <v>4459</v>
      </c>
      <c r="C11350" s="244" t="s">
        <v>5734</v>
      </c>
      <c r="D11350" s="244" t="s">
        <v>2988</v>
      </c>
      <c r="E11350" s="244" t="s">
        <v>4106</v>
      </c>
      <c r="G11350" s="244" t="s">
        <v>4106</v>
      </c>
      <c r="I11350" s="244" t="s">
        <v>6106</v>
      </c>
      <c r="J11350" s="244" t="s">
        <v>6979</v>
      </c>
      <c r="K11350" s="244" t="s">
        <v>4455</v>
      </c>
    </row>
    <row r="11351" spans="1:11" s="244" customFormat="1" ht="26" x14ac:dyDescent="0.3">
      <c r="A11351" s="244" t="s">
        <v>4458</v>
      </c>
      <c r="B11351" s="244" t="s">
        <v>4459</v>
      </c>
      <c r="C11351" s="244" t="s">
        <v>5734</v>
      </c>
      <c r="D11351" s="244" t="s">
        <v>2988</v>
      </c>
      <c r="E11351" s="244" t="s">
        <v>4106</v>
      </c>
      <c r="G11351" s="244" t="s">
        <v>4106</v>
      </c>
      <c r="I11351" s="244" t="s">
        <v>6734</v>
      </c>
      <c r="J11351" s="244" t="s">
        <v>6980</v>
      </c>
      <c r="K11351" s="244" t="s">
        <v>4455</v>
      </c>
    </row>
    <row r="11352" spans="1:11" s="244" customFormat="1" ht="26" x14ac:dyDescent="0.3">
      <c r="A11352" s="244" t="s">
        <v>4458</v>
      </c>
      <c r="B11352" s="244" t="s">
        <v>4459</v>
      </c>
      <c r="C11352" s="244" t="s">
        <v>5734</v>
      </c>
      <c r="D11352" s="244" t="s">
        <v>2988</v>
      </c>
      <c r="E11352" s="244" t="s">
        <v>4106</v>
      </c>
      <c r="G11352" s="244" t="s">
        <v>4106</v>
      </c>
      <c r="I11352" s="244" t="s">
        <v>5187</v>
      </c>
      <c r="J11352" s="244" t="s">
        <v>6981</v>
      </c>
      <c r="K11352" s="244" t="s">
        <v>4455</v>
      </c>
    </row>
    <row r="11353" spans="1:11" s="244" customFormat="1" ht="26" x14ac:dyDescent="0.3">
      <c r="A11353" s="244" t="s">
        <v>4458</v>
      </c>
      <c r="B11353" s="244" t="s">
        <v>4459</v>
      </c>
      <c r="C11353" s="244" t="s">
        <v>5734</v>
      </c>
      <c r="D11353" s="244" t="s">
        <v>2988</v>
      </c>
      <c r="E11353" s="244" t="s">
        <v>4106</v>
      </c>
      <c r="G11353" s="244" t="s">
        <v>4106</v>
      </c>
      <c r="I11353" s="244" t="s">
        <v>5192</v>
      </c>
      <c r="J11353" s="244" t="s">
        <v>6982</v>
      </c>
      <c r="K11353" s="244" t="s">
        <v>4455</v>
      </c>
    </row>
    <row r="11354" spans="1:11" s="244" customFormat="1" ht="26" x14ac:dyDescent="0.3">
      <c r="A11354" s="244" t="s">
        <v>4458</v>
      </c>
      <c r="B11354" s="244" t="s">
        <v>4459</v>
      </c>
      <c r="C11354" s="244" t="s">
        <v>5734</v>
      </c>
      <c r="D11354" s="244" t="s">
        <v>2988</v>
      </c>
      <c r="E11354" s="244" t="s">
        <v>4106</v>
      </c>
      <c r="G11354" s="244" t="s">
        <v>4106</v>
      </c>
      <c r="I11354" s="244" t="s">
        <v>4751</v>
      </c>
      <c r="J11354" s="244" t="s">
        <v>6983</v>
      </c>
      <c r="K11354" s="244" t="s">
        <v>4455</v>
      </c>
    </row>
    <row r="11355" spans="1:11" s="244" customFormat="1" ht="26" x14ac:dyDescent="0.3">
      <c r="A11355" s="244" t="s">
        <v>4458</v>
      </c>
      <c r="B11355" s="244" t="s">
        <v>4459</v>
      </c>
      <c r="C11355" s="244" t="s">
        <v>5734</v>
      </c>
      <c r="D11355" s="244" t="s">
        <v>2988</v>
      </c>
      <c r="E11355" s="244" t="s">
        <v>4106</v>
      </c>
      <c r="G11355" s="244" t="s">
        <v>4106</v>
      </c>
      <c r="I11355" s="244" t="s">
        <v>5331</v>
      </c>
      <c r="J11355" s="244" t="s">
        <v>6984</v>
      </c>
      <c r="K11355" s="244" t="s">
        <v>4455</v>
      </c>
    </row>
    <row r="11356" spans="1:11" s="244" customFormat="1" ht="26" x14ac:dyDescent="0.3">
      <c r="A11356" s="244" t="s">
        <v>4458</v>
      </c>
      <c r="B11356" s="244" t="s">
        <v>4459</v>
      </c>
      <c r="C11356" s="244" t="s">
        <v>5734</v>
      </c>
      <c r="D11356" s="244" t="s">
        <v>2988</v>
      </c>
      <c r="E11356" s="244" t="s">
        <v>4106</v>
      </c>
      <c r="G11356" s="244" t="s">
        <v>4106</v>
      </c>
      <c r="I11356" s="244" t="s">
        <v>5333</v>
      </c>
      <c r="J11356" s="244" t="s">
        <v>6985</v>
      </c>
      <c r="K11356" s="244" t="s">
        <v>4455</v>
      </c>
    </row>
    <row r="11357" spans="1:11" s="244" customFormat="1" ht="26" x14ac:dyDescent="0.3">
      <c r="A11357" s="244" t="s">
        <v>4458</v>
      </c>
      <c r="B11357" s="244" t="s">
        <v>4459</v>
      </c>
      <c r="C11357" s="244" t="s">
        <v>5734</v>
      </c>
      <c r="D11357" s="244" t="s">
        <v>2988</v>
      </c>
      <c r="E11357" s="244" t="s">
        <v>4106</v>
      </c>
      <c r="G11357" s="244" t="s">
        <v>4106</v>
      </c>
      <c r="I11357" s="244" t="s">
        <v>5458</v>
      </c>
      <c r="J11357" s="244" t="s">
        <v>5176</v>
      </c>
      <c r="K11357" s="244" t="s">
        <v>4455</v>
      </c>
    </row>
    <row r="11358" spans="1:11" s="244" customFormat="1" ht="26" x14ac:dyDescent="0.3">
      <c r="A11358" s="244" t="s">
        <v>4458</v>
      </c>
      <c r="B11358" s="244" t="s">
        <v>4459</v>
      </c>
      <c r="C11358" s="244" t="s">
        <v>5734</v>
      </c>
      <c r="D11358" s="244" t="s">
        <v>2988</v>
      </c>
      <c r="E11358" s="244" t="s">
        <v>4106</v>
      </c>
      <c r="G11358" s="244" t="s">
        <v>4106</v>
      </c>
      <c r="I11358" s="244" t="s">
        <v>799</v>
      </c>
      <c r="J11358" s="244" t="s">
        <v>6986</v>
      </c>
      <c r="K11358" s="244" t="s">
        <v>4455</v>
      </c>
    </row>
    <row r="11359" spans="1:11" s="244" customFormat="1" ht="26" x14ac:dyDescent="0.3">
      <c r="A11359" s="244" t="s">
        <v>4458</v>
      </c>
      <c r="B11359" s="244" t="s">
        <v>4459</v>
      </c>
      <c r="C11359" s="244" t="s">
        <v>5734</v>
      </c>
      <c r="D11359" s="244" t="s">
        <v>2988</v>
      </c>
      <c r="E11359" s="244" t="s">
        <v>4106</v>
      </c>
      <c r="G11359" s="244" t="s">
        <v>4106</v>
      </c>
      <c r="I11359" s="244" t="s">
        <v>1054</v>
      </c>
      <c r="J11359" s="244" t="s">
        <v>6987</v>
      </c>
      <c r="K11359" s="244" t="s">
        <v>4455</v>
      </c>
    </row>
    <row r="11360" spans="1:11" s="244" customFormat="1" ht="26" x14ac:dyDescent="0.3">
      <c r="A11360" s="244" t="s">
        <v>4458</v>
      </c>
      <c r="B11360" s="244" t="s">
        <v>4459</v>
      </c>
      <c r="C11360" s="244" t="s">
        <v>5734</v>
      </c>
      <c r="D11360" s="244" t="s">
        <v>2988</v>
      </c>
      <c r="E11360" s="244" t="s">
        <v>4106</v>
      </c>
      <c r="G11360" s="244" t="s">
        <v>4106</v>
      </c>
      <c r="I11360" s="244" t="s">
        <v>851</v>
      </c>
      <c r="J11360" s="244" t="s">
        <v>6988</v>
      </c>
      <c r="K11360" s="244" t="s">
        <v>4455</v>
      </c>
    </row>
    <row r="11361" spans="1:11" s="244" customFormat="1" ht="26" x14ac:dyDescent="0.3">
      <c r="A11361" s="244" t="s">
        <v>4458</v>
      </c>
      <c r="B11361" s="244" t="s">
        <v>4459</v>
      </c>
      <c r="C11361" s="244" t="s">
        <v>5734</v>
      </c>
      <c r="D11361" s="244" t="s">
        <v>2988</v>
      </c>
      <c r="E11361" s="244" t="s">
        <v>4106</v>
      </c>
      <c r="G11361" s="244" t="s">
        <v>4106</v>
      </c>
      <c r="I11361" s="244" t="s">
        <v>855</v>
      </c>
      <c r="J11361" s="244" t="s">
        <v>6989</v>
      </c>
      <c r="K11361" s="244" t="s">
        <v>4455</v>
      </c>
    </row>
    <row r="11362" spans="1:11" s="244" customFormat="1" ht="26" x14ac:dyDescent="0.3">
      <c r="A11362" s="244" t="s">
        <v>4458</v>
      </c>
      <c r="B11362" s="244" t="s">
        <v>4459</v>
      </c>
      <c r="C11362" s="244" t="s">
        <v>5734</v>
      </c>
      <c r="D11362" s="244" t="s">
        <v>2988</v>
      </c>
      <c r="E11362" s="244" t="s">
        <v>4106</v>
      </c>
      <c r="G11362" s="244" t="s">
        <v>4106</v>
      </c>
      <c r="I11362" s="244" t="s">
        <v>859</v>
      </c>
      <c r="J11362" s="244" t="s">
        <v>6990</v>
      </c>
      <c r="K11362" s="244" t="s">
        <v>4455</v>
      </c>
    </row>
    <row r="11363" spans="1:11" s="244" customFormat="1" ht="26" x14ac:dyDescent="0.3">
      <c r="A11363" s="244" t="s">
        <v>4458</v>
      </c>
      <c r="B11363" s="244" t="s">
        <v>4459</v>
      </c>
      <c r="C11363" s="244" t="s">
        <v>5734</v>
      </c>
      <c r="D11363" s="244" t="s">
        <v>2988</v>
      </c>
      <c r="E11363" s="244" t="s">
        <v>4106</v>
      </c>
      <c r="G11363" s="244" t="s">
        <v>4106</v>
      </c>
      <c r="I11363" s="244" t="s">
        <v>863</v>
      </c>
      <c r="J11363" s="244" t="s">
        <v>6991</v>
      </c>
      <c r="K11363" s="244" t="s">
        <v>4455</v>
      </c>
    </row>
    <row r="11364" spans="1:11" s="244" customFormat="1" ht="26" x14ac:dyDescent="0.3">
      <c r="A11364" s="244" t="s">
        <v>4458</v>
      </c>
      <c r="B11364" s="244" t="s">
        <v>4459</v>
      </c>
      <c r="C11364" s="244" t="s">
        <v>5734</v>
      </c>
      <c r="D11364" s="244" t="s">
        <v>2988</v>
      </c>
      <c r="E11364" s="244" t="s">
        <v>4106</v>
      </c>
      <c r="G11364" s="244" t="s">
        <v>4106</v>
      </c>
      <c r="I11364" s="244" t="s">
        <v>867</v>
      </c>
      <c r="J11364" s="244" t="s">
        <v>6992</v>
      </c>
      <c r="K11364" s="244" t="s">
        <v>4455</v>
      </c>
    </row>
    <row r="11365" spans="1:11" s="244" customFormat="1" ht="26" x14ac:dyDescent="0.3">
      <c r="A11365" s="244" t="s">
        <v>4458</v>
      </c>
      <c r="B11365" s="244" t="s">
        <v>4459</v>
      </c>
      <c r="C11365" s="244" t="s">
        <v>5734</v>
      </c>
      <c r="D11365" s="244" t="s">
        <v>2988</v>
      </c>
      <c r="E11365" s="244" t="s">
        <v>4106</v>
      </c>
      <c r="G11365" s="244" t="s">
        <v>4106</v>
      </c>
      <c r="I11365" s="244" t="s">
        <v>6269</v>
      </c>
      <c r="J11365" s="244" t="s">
        <v>6993</v>
      </c>
      <c r="K11365" s="244" t="s">
        <v>4455</v>
      </c>
    </row>
    <row r="11366" spans="1:11" s="244" customFormat="1" ht="26" x14ac:dyDescent="0.3">
      <c r="A11366" s="244" t="s">
        <v>4458</v>
      </c>
      <c r="B11366" s="244" t="s">
        <v>4459</v>
      </c>
      <c r="C11366" s="244" t="s">
        <v>5734</v>
      </c>
      <c r="D11366" s="244" t="s">
        <v>2988</v>
      </c>
      <c r="E11366" s="244" t="s">
        <v>4106</v>
      </c>
      <c r="G11366" s="244" t="s">
        <v>4106</v>
      </c>
      <c r="I11366" s="244" t="s">
        <v>5342</v>
      </c>
      <c r="J11366" s="244" t="s">
        <v>6994</v>
      </c>
      <c r="K11366" s="244" t="s">
        <v>4455</v>
      </c>
    </row>
    <row r="11367" spans="1:11" s="244" customFormat="1" ht="26" x14ac:dyDescent="0.3">
      <c r="A11367" s="244" t="s">
        <v>4458</v>
      </c>
      <c r="B11367" s="244" t="s">
        <v>4459</v>
      </c>
      <c r="C11367" s="244" t="s">
        <v>5734</v>
      </c>
      <c r="D11367" s="244" t="s">
        <v>2988</v>
      </c>
      <c r="E11367" s="244" t="s">
        <v>4106</v>
      </c>
      <c r="G11367" s="244" t="s">
        <v>4106</v>
      </c>
      <c r="I11367" s="244" t="s">
        <v>6120</v>
      </c>
      <c r="J11367" s="244" t="s">
        <v>6086</v>
      </c>
      <c r="K11367" s="244" t="s">
        <v>4455</v>
      </c>
    </row>
    <row r="11368" spans="1:11" s="244" customFormat="1" ht="26" x14ac:dyDescent="0.3">
      <c r="A11368" s="244" t="s">
        <v>4458</v>
      </c>
      <c r="B11368" s="244" t="s">
        <v>4459</v>
      </c>
      <c r="C11368" s="244" t="s">
        <v>5734</v>
      </c>
      <c r="D11368" s="244" t="s">
        <v>2988</v>
      </c>
      <c r="E11368" s="244" t="s">
        <v>4106</v>
      </c>
      <c r="G11368" s="244" t="s">
        <v>4106</v>
      </c>
      <c r="I11368" s="244" t="s">
        <v>869</v>
      </c>
      <c r="J11368" s="244" t="s">
        <v>6995</v>
      </c>
      <c r="K11368" s="244" t="s">
        <v>4455</v>
      </c>
    </row>
    <row r="11369" spans="1:11" s="244" customFormat="1" ht="26" x14ac:dyDescent="0.3">
      <c r="A11369" s="244" t="s">
        <v>4458</v>
      </c>
      <c r="B11369" s="244" t="s">
        <v>4459</v>
      </c>
      <c r="C11369" s="244" t="s">
        <v>5734</v>
      </c>
      <c r="D11369" s="244" t="s">
        <v>2988</v>
      </c>
      <c r="E11369" s="244" t="s">
        <v>4106</v>
      </c>
      <c r="G11369" s="244" t="s">
        <v>4106</v>
      </c>
      <c r="I11369" s="244" t="s">
        <v>873</v>
      </c>
      <c r="J11369" s="244" t="s">
        <v>6996</v>
      </c>
      <c r="K11369" s="244" t="s">
        <v>4455</v>
      </c>
    </row>
    <row r="11370" spans="1:11" s="244" customFormat="1" ht="26" x14ac:dyDescent="0.3">
      <c r="A11370" s="244" t="s">
        <v>4458</v>
      </c>
      <c r="B11370" s="244" t="s">
        <v>4459</v>
      </c>
      <c r="C11370" s="244" t="s">
        <v>5734</v>
      </c>
      <c r="D11370" s="244" t="s">
        <v>2988</v>
      </c>
      <c r="E11370" s="244" t="s">
        <v>4106</v>
      </c>
      <c r="G11370" s="244" t="s">
        <v>4106</v>
      </c>
      <c r="I11370" s="244" t="s">
        <v>878</v>
      </c>
      <c r="J11370" s="244" t="s">
        <v>6997</v>
      </c>
      <c r="K11370" s="244" t="s">
        <v>4455</v>
      </c>
    </row>
    <row r="11371" spans="1:11" s="244" customFormat="1" ht="26" x14ac:dyDescent="0.3">
      <c r="A11371" s="244" t="s">
        <v>4458</v>
      </c>
      <c r="B11371" s="244" t="s">
        <v>4459</v>
      </c>
      <c r="C11371" s="244" t="s">
        <v>5734</v>
      </c>
      <c r="D11371" s="244" t="s">
        <v>2988</v>
      </c>
      <c r="E11371" s="244" t="s">
        <v>4106</v>
      </c>
      <c r="G11371" s="244" t="s">
        <v>4106</v>
      </c>
      <c r="I11371" s="244" t="s">
        <v>879</v>
      </c>
      <c r="J11371" s="244" t="s">
        <v>6998</v>
      </c>
      <c r="K11371" s="244" t="s">
        <v>4455</v>
      </c>
    </row>
    <row r="11372" spans="1:11" s="244" customFormat="1" ht="26" x14ac:dyDescent="0.3">
      <c r="A11372" s="244" t="s">
        <v>4458</v>
      </c>
      <c r="B11372" s="244" t="s">
        <v>4459</v>
      </c>
      <c r="C11372" s="244" t="s">
        <v>5734</v>
      </c>
      <c r="D11372" s="244" t="s">
        <v>2988</v>
      </c>
      <c r="E11372" s="244" t="s">
        <v>4106</v>
      </c>
      <c r="G11372" s="244" t="s">
        <v>4106</v>
      </c>
      <c r="I11372" s="244" t="s">
        <v>2146</v>
      </c>
      <c r="J11372" s="244" t="s">
        <v>6087</v>
      </c>
      <c r="K11372" s="244" t="s">
        <v>4455</v>
      </c>
    </row>
    <row r="11373" spans="1:11" s="244" customFormat="1" ht="26" x14ac:dyDescent="0.3">
      <c r="A11373" s="244" t="s">
        <v>4458</v>
      </c>
      <c r="B11373" s="244" t="s">
        <v>4459</v>
      </c>
      <c r="C11373" s="244" t="s">
        <v>5734</v>
      </c>
      <c r="D11373" s="244" t="s">
        <v>2988</v>
      </c>
      <c r="E11373" s="244" t="s">
        <v>4106</v>
      </c>
      <c r="G11373" s="244" t="s">
        <v>4106</v>
      </c>
      <c r="I11373" s="244" t="s">
        <v>2152</v>
      </c>
      <c r="J11373" s="244" t="s">
        <v>6999</v>
      </c>
      <c r="K11373" s="244" t="s">
        <v>4455</v>
      </c>
    </row>
    <row r="11374" spans="1:11" s="244" customFormat="1" ht="26" x14ac:dyDescent="0.3">
      <c r="A11374" s="244" t="s">
        <v>4458</v>
      </c>
      <c r="B11374" s="244" t="s">
        <v>4459</v>
      </c>
      <c r="C11374" s="244" t="s">
        <v>5734</v>
      </c>
      <c r="D11374" s="244" t="s">
        <v>2988</v>
      </c>
      <c r="E11374" s="244" t="s">
        <v>4106</v>
      </c>
      <c r="G11374" s="244" t="s">
        <v>4106</v>
      </c>
      <c r="I11374" s="244" t="s">
        <v>2154</v>
      </c>
      <c r="J11374" s="244" t="s">
        <v>3531</v>
      </c>
      <c r="K11374" s="244" t="s">
        <v>4455</v>
      </c>
    </row>
    <row r="11375" spans="1:11" s="244" customFormat="1" ht="26" x14ac:dyDescent="0.3">
      <c r="A11375" s="244" t="s">
        <v>4458</v>
      </c>
      <c r="B11375" s="244" t="s">
        <v>4459</v>
      </c>
      <c r="C11375" s="244" t="s">
        <v>5734</v>
      </c>
      <c r="D11375" s="244" t="s">
        <v>2988</v>
      </c>
      <c r="E11375" s="244" t="s">
        <v>4106</v>
      </c>
      <c r="G11375" s="244" t="s">
        <v>4106</v>
      </c>
      <c r="I11375" s="244" t="s">
        <v>2156</v>
      </c>
      <c r="J11375" s="244" t="s">
        <v>3724</v>
      </c>
      <c r="K11375" s="244" t="s">
        <v>4455</v>
      </c>
    </row>
    <row r="11376" spans="1:11" s="244" customFormat="1" ht="26" x14ac:dyDescent="0.3">
      <c r="A11376" s="244" t="s">
        <v>4458</v>
      </c>
      <c r="B11376" s="244" t="s">
        <v>4459</v>
      </c>
      <c r="C11376" s="244" t="s">
        <v>5734</v>
      </c>
      <c r="D11376" s="244" t="s">
        <v>2988</v>
      </c>
      <c r="E11376" s="244" t="s">
        <v>4106</v>
      </c>
      <c r="G11376" s="244" t="s">
        <v>4106</v>
      </c>
      <c r="I11376" s="244" t="s">
        <v>5352</v>
      </c>
      <c r="J11376" s="244" t="s">
        <v>3546</v>
      </c>
      <c r="K11376" s="244" t="s">
        <v>4455</v>
      </c>
    </row>
    <row r="11377" spans="1:11" s="244" customFormat="1" ht="26" x14ac:dyDescent="0.3">
      <c r="A11377" s="244" t="s">
        <v>4458</v>
      </c>
      <c r="B11377" s="244" t="s">
        <v>4459</v>
      </c>
      <c r="C11377" s="244" t="s">
        <v>5734</v>
      </c>
      <c r="D11377" s="244" t="s">
        <v>2988</v>
      </c>
      <c r="E11377" s="244" t="s">
        <v>4106</v>
      </c>
      <c r="G11377" s="244" t="s">
        <v>4106</v>
      </c>
      <c r="I11377" s="244" t="s">
        <v>882</v>
      </c>
      <c r="J11377" s="244" t="s">
        <v>7000</v>
      </c>
      <c r="K11377" s="244" t="s">
        <v>4455</v>
      </c>
    </row>
    <row r="11378" spans="1:11" s="244" customFormat="1" ht="26" x14ac:dyDescent="0.3">
      <c r="A11378" s="244" t="s">
        <v>4458</v>
      </c>
      <c r="B11378" s="244" t="s">
        <v>4459</v>
      </c>
      <c r="C11378" s="244" t="s">
        <v>5734</v>
      </c>
      <c r="D11378" s="244" t="s">
        <v>2988</v>
      </c>
      <c r="E11378" s="244" t="s">
        <v>4106</v>
      </c>
      <c r="G11378" s="244" t="s">
        <v>4106</v>
      </c>
      <c r="I11378" s="244" t="s">
        <v>5354</v>
      </c>
      <c r="J11378" s="244" t="s">
        <v>7001</v>
      </c>
      <c r="K11378" s="244" t="s">
        <v>4455</v>
      </c>
    </row>
    <row r="11379" spans="1:11" s="244" customFormat="1" ht="26" x14ac:dyDescent="0.3">
      <c r="A11379" s="244" t="s">
        <v>4458</v>
      </c>
      <c r="B11379" s="244" t="s">
        <v>4459</v>
      </c>
      <c r="C11379" s="244" t="s">
        <v>5734</v>
      </c>
      <c r="D11379" s="244" t="s">
        <v>2988</v>
      </c>
      <c r="E11379" s="244" t="s">
        <v>4106</v>
      </c>
      <c r="G11379" s="244" t="s">
        <v>4106</v>
      </c>
      <c r="I11379" s="244" t="s">
        <v>5015</v>
      </c>
      <c r="J11379" s="244" t="s">
        <v>7002</v>
      </c>
      <c r="K11379" s="244" t="s">
        <v>4455</v>
      </c>
    </row>
    <row r="11380" spans="1:11" s="244" customFormat="1" ht="26" x14ac:dyDescent="0.3">
      <c r="A11380" s="244" t="s">
        <v>4458</v>
      </c>
      <c r="B11380" s="244" t="s">
        <v>4459</v>
      </c>
      <c r="C11380" s="244" t="s">
        <v>5734</v>
      </c>
      <c r="D11380" s="244" t="s">
        <v>2988</v>
      </c>
      <c r="E11380" s="244" t="s">
        <v>4106</v>
      </c>
      <c r="G11380" s="244" t="s">
        <v>4106</v>
      </c>
      <c r="I11380" s="244" t="s">
        <v>884</v>
      </c>
      <c r="J11380" s="244" t="s">
        <v>7003</v>
      </c>
      <c r="K11380" s="244" t="s">
        <v>4455</v>
      </c>
    </row>
    <row r="11381" spans="1:11" s="244" customFormat="1" ht="26" x14ac:dyDescent="0.3">
      <c r="A11381" s="244" t="s">
        <v>4458</v>
      </c>
      <c r="B11381" s="244" t="s">
        <v>4459</v>
      </c>
      <c r="C11381" s="244" t="s">
        <v>5734</v>
      </c>
      <c r="D11381" s="244" t="s">
        <v>2988</v>
      </c>
      <c r="E11381" s="244" t="s">
        <v>4106</v>
      </c>
      <c r="G11381" s="244" t="s">
        <v>4106</v>
      </c>
      <c r="I11381" s="244" t="s">
        <v>889</v>
      </c>
      <c r="J11381" s="244" t="s">
        <v>7004</v>
      </c>
      <c r="K11381" s="244" t="s">
        <v>4455</v>
      </c>
    </row>
    <row r="11382" spans="1:11" s="244" customFormat="1" ht="26" x14ac:dyDescent="0.3">
      <c r="A11382" s="244" t="s">
        <v>4458</v>
      </c>
      <c r="B11382" s="244" t="s">
        <v>4459</v>
      </c>
      <c r="C11382" s="244" t="s">
        <v>5734</v>
      </c>
      <c r="D11382" s="244" t="s">
        <v>2988</v>
      </c>
      <c r="E11382" s="244" t="s">
        <v>4106</v>
      </c>
      <c r="G11382" s="244" t="s">
        <v>4106</v>
      </c>
      <c r="I11382" s="244" t="s">
        <v>895</v>
      </c>
      <c r="J11382" s="244" t="s">
        <v>7005</v>
      </c>
      <c r="K11382" s="244" t="s">
        <v>4455</v>
      </c>
    </row>
    <row r="11383" spans="1:11" s="244" customFormat="1" ht="26" x14ac:dyDescent="0.3">
      <c r="A11383" s="244" t="s">
        <v>4458</v>
      </c>
      <c r="B11383" s="244" t="s">
        <v>4459</v>
      </c>
      <c r="C11383" s="244" t="s">
        <v>5734</v>
      </c>
      <c r="D11383" s="244" t="s">
        <v>2988</v>
      </c>
      <c r="E11383" s="244" t="s">
        <v>4106</v>
      </c>
      <c r="G11383" s="244" t="s">
        <v>4106</v>
      </c>
      <c r="I11383" s="244" t="s">
        <v>901</v>
      </c>
      <c r="J11383" s="244" t="s">
        <v>7006</v>
      </c>
      <c r="K11383" s="244" t="s">
        <v>4455</v>
      </c>
    </row>
    <row r="11384" spans="1:11" s="244" customFormat="1" ht="26" x14ac:dyDescent="0.3">
      <c r="A11384" s="244" t="s">
        <v>4458</v>
      </c>
      <c r="B11384" s="244" t="s">
        <v>4459</v>
      </c>
      <c r="C11384" s="244" t="s">
        <v>5734</v>
      </c>
      <c r="D11384" s="244" t="s">
        <v>2988</v>
      </c>
      <c r="E11384" s="244" t="s">
        <v>4106</v>
      </c>
      <c r="G11384" s="244" t="s">
        <v>4106</v>
      </c>
      <c r="I11384" s="244" t="s">
        <v>5358</v>
      </c>
      <c r="J11384" s="244" t="s">
        <v>7007</v>
      </c>
      <c r="K11384" s="244" t="s">
        <v>4455</v>
      </c>
    </row>
    <row r="11385" spans="1:11" s="244" customFormat="1" ht="26" x14ac:dyDescent="0.3">
      <c r="A11385" s="244" t="s">
        <v>4458</v>
      </c>
      <c r="B11385" s="244" t="s">
        <v>4459</v>
      </c>
      <c r="C11385" s="244" t="s">
        <v>5734</v>
      </c>
      <c r="D11385" s="244" t="s">
        <v>2988</v>
      </c>
      <c r="E11385" s="244" t="s">
        <v>4106</v>
      </c>
      <c r="G11385" s="244" t="s">
        <v>4106</v>
      </c>
      <c r="I11385" s="244" t="s">
        <v>904</v>
      </c>
      <c r="J11385" s="244" t="s">
        <v>7008</v>
      </c>
      <c r="K11385" s="244" t="s">
        <v>4455</v>
      </c>
    </row>
    <row r="11386" spans="1:11" s="244" customFormat="1" ht="26" x14ac:dyDescent="0.3">
      <c r="A11386" s="244" t="s">
        <v>4458</v>
      </c>
      <c r="B11386" s="244" t="s">
        <v>4459</v>
      </c>
      <c r="C11386" s="244" t="s">
        <v>5734</v>
      </c>
      <c r="D11386" s="244" t="s">
        <v>2988</v>
      </c>
      <c r="E11386" s="244" t="s">
        <v>4106</v>
      </c>
      <c r="G11386" s="244" t="s">
        <v>4106</v>
      </c>
      <c r="I11386" s="244" t="s">
        <v>907</v>
      </c>
      <c r="J11386" s="244" t="s">
        <v>7009</v>
      </c>
      <c r="K11386" s="244" t="s">
        <v>4455</v>
      </c>
    </row>
    <row r="11387" spans="1:11" s="244" customFormat="1" ht="26" x14ac:dyDescent="0.3">
      <c r="A11387" s="244" t="s">
        <v>4458</v>
      </c>
      <c r="B11387" s="244" t="s">
        <v>4459</v>
      </c>
      <c r="C11387" s="244" t="s">
        <v>5734</v>
      </c>
      <c r="D11387" s="244" t="s">
        <v>2988</v>
      </c>
      <c r="E11387" s="244" t="s">
        <v>4106</v>
      </c>
      <c r="G11387" s="244" t="s">
        <v>4106</v>
      </c>
      <c r="I11387" s="244" t="s">
        <v>911</v>
      </c>
      <c r="J11387" s="244" t="s">
        <v>7010</v>
      </c>
      <c r="K11387" s="244" t="s">
        <v>4455</v>
      </c>
    </row>
    <row r="11388" spans="1:11" s="244" customFormat="1" ht="26" x14ac:dyDescent="0.3">
      <c r="A11388" s="244" t="s">
        <v>4458</v>
      </c>
      <c r="B11388" s="244" t="s">
        <v>4459</v>
      </c>
      <c r="C11388" s="244" t="s">
        <v>5734</v>
      </c>
      <c r="D11388" s="244" t="s">
        <v>2988</v>
      </c>
      <c r="E11388" s="244" t="s">
        <v>4106</v>
      </c>
      <c r="G11388" s="244" t="s">
        <v>4106</v>
      </c>
      <c r="I11388" s="244" t="s">
        <v>5070</v>
      </c>
      <c r="J11388" s="244" t="s">
        <v>7011</v>
      </c>
      <c r="K11388" s="244" t="s">
        <v>4455</v>
      </c>
    </row>
    <row r="11389" spans="1:11" s="244" customFormat="1" ht="26" x14ac:dyDescent="0.3">
      <c r="A11389" s="244" t="s">
        <v>4458</v>
      </c>
      <c r="B11389" s="244" t="s">
        <v>4459</v>
      </c>
      <c r="C11389" s="244" t="s">
        <v>5734</v>
      </c>
      <c r="D11389" s="244" t="s">
        <v>2988</v>
      </c>
      <c r="E11389" s="244" t="s">
        <v>4106</v>
      </c>
      <c r="G11389" s="244" t="s">
        <v>4106</v>
      </c>
      <c r="I11389" s="244" t="s">
        <v>921</v>
      </c>
      <c r="J11389" s="244" t="s">
        <v>7012</v>
      </c>
      <c r="K11389" s="244" t="s">
        <v>4455</v>
      </c>
    </row>
    <row r="11390" spans="1:11" s="244" customFormat="1" ht="26" x14ac:dyDescent="0.3">
      <c r="A11390" s="244" t="s">
        <v>4458</v>
      </c>
      <c r="B11390" s="244" t="s">
        <v>4459</v>
      </c>
      <c r="C11390" s="244" t="s">
        <v>5734</v>
      </c>
      <c r="D11390" s="244" t="s">
        <v>2988</v>
      </c>
      <c r="E11390" s="244" t="s">
        <v>4106</v>
      </c>
      <c r="G11390" s="244" t="s">
        <v>4106</v>
      </c>
      <c r="I11390" s="244" t="s">
        <v>925</v>
      </c>
      <c r="J11390" s="244" t="s">
        <v>7013</v>
      </c>
      <c r="K11390" s="244" t="s">
        <v>4455</v>
      </c>
    </row>
    <row r="11391" spans="1:11" s="244" customFormat="1" ht="26" x14ac:dyDescent="0.3">
      <c r="A11391" s="244" t="s">
        <v>4458</v>
      </c>
      <c r="B11391" s="244" t="s">
        <v>4459</v>
      </c>
      <c r="C11391" s="244" t="s">
        <v>5734</v>
      </c>
      <c r="D11391" s="244" t="s">
        <v>2988</v>
      </c>
      <c r="E11391" s="244" t="s">
        <v>4106</v>
      </c>
      <c r="G11391" s="244" t="s">
        <v>4106</v>
      </c>
      <c r="I11391" s="244" t="s">
        <v>5201</v>
      </c>
      <c r="J11391" s="244" t="s">
        <v>7014</v>
      </c>
      <c r="K11391" s="244" t="s">
        <v>4455</v>
      </c>
    </row>
    <row r="11392" spans="1:11" s="244" customFormat="1" ht="26" x14ac:dyDescent="0.3">
      <c r="A11392" s="244" t="s">
        <v>4458</v>
      </c>
      <c r="B11392" s="244" t="s">
        <v>4459</v>
      </c>
      <c r="C11392" s="244" t="s">
        <v>5734</v>
      </c>
      <c r="D11392" s="244" t="s">
        <v>2988</v>
      </c>
      <c r="E11392" s="244" t="s">
        <v>4106</v>
      </c>
      <c r="G11392" s="244" t="s">
        <v>4106</v>
      </c>
      <c r="I11392" s="244" t="s">
        <v>928</v>
      </c>
      <c r="J11392" s="244" t="s">
        <v>7015</v>
      </c>
      <c r="K11392" s="244" t="s">
        <v>4455</v>
      </c>
    </row>
    <row r="11393" spans="1:11" s="244" customFormat="1" ht="26" x14ac:dyDescent="0.3">
      <c r="A11393" s="244" t="s">
        <v>4458</v>
      </c>
      <c r="B11393" s="244" t="s">
        <v>4459</v>
      </c>
      <c r="C11393" s="244" t="s">
        <v>5734</v>
      </c>
      <c r="D11393" s="244" t="s">
        <v>2988</v>
      </c>
      <c r="E11393" s="244" t="s">
        <v>4106</v>
      </c>
      <c r="G11393" s="244" t="s">
        <v>4106</v>
      </c>
      <c r="I11393" s="244" t="s">
        <v>930</v>
      </c>
      <c r="J11393" s="244" t="s">
        <v>7016</v>
      </c>
      <c r="K11393" s="244" t="s">
        <v>4455</v>
      </c>
    </row>
    <row r="11394" spans="1:11" s="244" customFormat="1" ht="26" x14ac:dyDescent="0.3">
      <c r="A11394" s="244" t="s">
        <v>4458</v>
      </c>
      <c r="B11394" s="244" t="s">
        <v>4459</v>
      </c>
      <c r="C11394" s="244" t="s">
        <v>5734</v>
      </c>
      <c r="D11394" s="244" t="s">
        <v>2988</v>
      </c>
      <c r="E11394" s="244" t="s">
        <v>4106</v>
      </c>
      <c r="G11394" s="244" t="s">
        <v>4106</v>
      </c>
      <c r="I11394" s="244" t="s">
        <v>5368</v>
      </c>
      <c r="J11394" s="244" t="s">
        <v>7017</v>
      </c>
      <c r="K11394" s="244" t="s">
        <v>4455</v>
      </c>
    </row>
    <row r="11395" spans="1:11" s="244" customFormat="1" ht="26" x14ac:dyDescent="0.3">
      <c r="A11395" s="244" t="s">
        <v>4458</v>
      </c>
      <c r="B11395" s="244" t="s">
        <v>4459</v>
      </c>
      <c r="C11395" s="244" t="s">
        <v>5734</v>
      </c>
      <c r="D11395" s="244" t="s">
        <v>2988</v>
      </c>
      <c r="E11395" s="244" t="s">
        <v>4106</v>
      </c>
      <c r="G11395" s="244" t="s">
        <v>4106</v>
      </c>
      <c r="I11395" s="244" t="s">
        <v>5370</v>
      </c>
      <c r="J11395" s="244" t="s">
        <v>7018</v>
      </c>
      <c r="K11395" s="244" t="s">
        <v>4455</v>
      </c>
    </row>
    <row r="11396" spans="1:11" s="244" customFormat="1" ht="26" x14ac:dyDescent="0.3">
      <c r="A11396" s="244" t="s">
        <v>4458</v>
      </c>
      <c r="B11396" s="244" t="s">
        <v>4459</v>
      </c>
      <c r="C11396" s="244" t="s">
        <v>5734</v>
      </c>
      <c r="D11396" s="244" t="s">
        <v>2988</v>
      </c>
      <c r="E11396" s="244" t="s">
        <v>4106</v>
      </c>
      <c r="G11396" s="244" t="s">
        <v>4106</v>
      </c>
      <c r="I11396" s="244" t="s">
        <v>934</v>
      </c>
      <c r="J11396" s="244" t="s">
        <v>7019</v>
      </c>
      <c r="K11396" s="244" t="s">
        <v>4455</v>
      </c>
    </row>
    <row r="11397" spans="1:11" s="244" customFormat="1" ht="26" x14ac:dyDescent="0.3">
      <c r="A11397" s="244" t="s">
        <v>4458</v>
      </c>
      <c r="B11397" s="244" t="s">
        <v>4459</v>
      </c>
      <c r="C11397" s="244" t="s">
        <v>5734</v>
      </c>
      <c r="D11397" s="244" t="s">
        <v>2988</v>
      </c>
      <c r="E11397" s="244" t="s">
        <v>4106</v>
      </c>
      <c r="G11397" s="244" t="s">
        <v>4106</v>
      </c>
      <c r="I11397" s="244" t="s">
        <v>936</v>
      </c>
      <c r="J11397" s="244" t="s">
        <v>7020</v>
      </c>
      <c r="K11397" s="244" t="s">
        <v>4455</v>
      </c>
    </row>
    <row r="11398" spans="1:11" s="244" customFormat="1" ht="26" x14ac:dyDescent="0.3">
      <c r="A11398" s="244" t="s">
        <v>4458</v>
      </c>
      <c r="B11398" s="244" t="s">
        <v>4459</v>
      </c>
      <c r="C11398" s="244" t="s">
        <v>5734</v>
      </c>
      <c r="D11398" s="244" t="s">
        <v>2988</v>
      </c>
      <c r="E11398" s="244" t="s">
        <v>4106</v>
      </c>
      <c r="G11398" s="244" t="s">
        <v>4106</v>
      </c>
      <c r="I11398" s="244" t="s">
        <v>939</v>
      </c>
      <c r="J11398" s="244" t="s">
        <v>7021</v>
      </c>
      <c r="K11398" s="244" t="s">
        <v>4455</v>
      </c>
    </row>
    <row r="11399" spans="1:11" s="244" customFormat="1" ht="26" x14ac:dyDescent="0.3">
      <c r="A11399" s="244" t="s">
        <v>4458</v>
      </c>
      <c r="B11399" s="244" t="s">
        <v>4459</v>
      </c>
      <c r="C11399" s="244" t="s">
        <v>5734</v>
      </c>
      <c r="D11399" s="244" t="s">
        <v>2988</v>
      </c>
      <c r="E11399" s="244" t="s">
        <v>4106</v>
      </c>
      <c r="G11399" s="244" t="s">
        <v>4106</v>
      </c>
      <c r="I11399" s="244" t="s">
        <v>946</v>
      </c>
      <c r="J11399" s="244" t="s">
        <v>7022</v>
      </c>
      <c r="K11399" s="244" t="s">
        <v>4455</v>
      </c>
    </row>
    <row r="11400" spans="1:11" s="244" customFormat="1" ht="26" x14ac:dyDescent="0.3">
      <c r="A11400" s="244" t="s">
        <v>4458</v>
      </c>
      <c r="B11400" s="244" t="s">
        <v>4459</v>
      </c>
      <c r="C11400" s="244" t="s">
        <v>5734</v>
      </c>
      <c r="D11400" s="244" t="s">
        <v>2988</v>
      </c>
      <c r="E11400" s="244" t="s">
        <v>4106</v>
      </c>
      <c r="G11400" s="244" t="s">
        <v>4106</v>
      </c>
      <c r="I11400" s="244" t="s">
        <v>3147</v>
      </c>
      <c r="J11400" s="244" t="s">
        <v>7023</v>
      </c>
      <c r="K11400" s="244" t="s">
        <v>4455</v>
      </c>
    </row>
    <row r="11401" spans="1:11" s="244" customFormat="1" ht="26" x14ac:dyDescent="0.3">
      <c r="A11401" s="244" t="s">
        <v>4458</v>
      </c>
      <c r="B11401" s="244" t="s">
        <v>4459</v>
      </c>
      <c r="C11401" s="244" t="s">
        <v>5734</v>
      </c>
      <c r="D11401" s="244" t="s">
        <v>2988</v>
      </c>
      <c r="E11401" s="244" t="s">
        <v>4106</v>
      </c>
      <c r="G11401" s="244" t="s">
        <v>4106</v>
      </c>
      <c r="I11401" s="244" t="s">
        <v>1870</v>
      </c>
      <c r="J11401" s="244" t="s">
        <v>7024</v>
      </c>
      <c r="K11401" s="244" t="s">
        <v>4455</v>
      </c>
    </row>
    <row r="11402" spans="1:11" s="244" customFormat="1" ht="26" x14ac:dyDescent="0.3">
      <c r="A11402" s="244" t="s">
        <v>4458</v>
      </c>
      <c r="B11402" s="244" t="s">
        <v>4459</v>
      </c>
      <c r="C11402" s="244" t="s">
        <v>5734</v>
      </c>
      <c r="D11402" s="244" t="s">
        <v>2988</v>
      </c>
      <c r="E11402" s="244" t="s">
        <v>4106</v>
      </c>
      <c r="G11402" s="244" t="s">
        <v>4106</v>
      </c>
      <c r="I11402" s="244" t="s">
        <v>3152</v>
      </c>
      <c r="J11402" s="244" t="s">
        <v>7025</v>
      </c>
      <c r="K11402" s="244" t="s">
        <v>4455</v>
      </c>
    </row>
    <row r="11403" spans="1:11" s="244" customFormat="1" ht="26" x14ac:dyDescent="0.3">
      <c r="A11403" s="244" t="s">
        <v>4458</v>
      </c>
      <c r="B11403" s="244" t="s">
        <v>4459</v>
      </c>
      <c r="C11403" s="244" t="s">
        <v>5734</v>
      </c>
      <c r="D11403" s="244" t="s">
        <v>2988</v>
      </c>
      <c r="E11403" s="244" t="s">
        <v>4106</v>
      </c>
      <c r="G11403" s="244" t="s">
        <v>4106</v>
      </c>
      <c r="I11403" s="244" t="s">
        <v>3156</v>
      </c>
      <c r="J11403" s="244" t="s">
        <v>7026</v>
      </c>
      <c r="K11403" s="244" t="s">
        <v>4455</v>
      </c>
    </row>
    <row r="11404" spans="1:11" s="244" customFormat="1" ht="26" x14ac:dyDescent="0.3">
      <c r="A11404" s="244" t="s">
        <v>4458</v>
      </c>
      <c r="B11404" s="244" t="s">
        <v>4459</v>
      </c>
      <c r="C11404" s="244" t="s">
        <v>5734</v>
      </c>
      <c r="D11404" s="244" t="s">
        <v>2988</v>
      </c>
      <c r="E11404" s="244" t="s">
        <v>4106</v>
      </c>
      <c r="G11404" s="244" t="s">
        <v>4106</v>
      </c>
      <c r="I11404" s="244" t="s">
        <v>3158</v>
      </c>
      <c r="J11404" s="244" t="s">
        <v>7027</v>
      </c>
      <c r="K11404" s="244" t="s">
        <v>4455</v>
      </c>
    </row>
    <row r="11405" spans="1:11" s="244" customFormat="1" ht="26" x14ac:dyDescent="0.3">
      <c r="A11405" s="244" t="s">
        <v>4458</v>
      </c>
      <c r="B11405" s="244" t="s">
        <v>4459</v>
      </c>
      <c r="C11405" s="244" t="s">
        <v>5734</v>
      </c>
      <c r="D11405" s="244" t="s">
        <v>2988</v>
      </c>
      <c r="E11405" s="244" t="s">
        <v>4106</v>
      </c>
      <c r="G11405" s="244" t="s">
        <v>4106</v>
      </c>
      <c r="I11405" s="244" t="s">
        <v>2992</v>
      </c>
      <c r="J11405" s="244" t="s">
        <v>7028</v>
      </c>
      <c r="K11405" s="244" t="s">
        <v>4455</v>
      </c>
    </row>
    <row r="11406" spans="1:11" s="244" customFormat="1" ht="26" x14ac:dyDescent="0.3">
      <c r="A11406" s="244" t="s">
        <v>4458</v>
      </c>
      <c r="B11406" s="244" t="s">
        <v>4459</v>
      </c>
      <c r="C11406" s="244" t="s">
        <v>5734</v>
      </c>
      <c r="D11406" s="244" t="s">
        <v>2988</v>
      </c>
      <c r="E11406" s="244" t="s">
        <v>4106</v>
      </c>
      <c r="G11406" s="244" t="s">
        <v>4106</v>
      </c>
      <c r="I11406" s="244" t="s">
        <v>3162</v>
      </c>
      <c r="J11406" s="244" t="s">
        <v>6090</v>
      </c>
      <c r="K11406" s="244" t="s">
        <v>4455</v>
      </c>
    </row>
    <row r="11407" spans="1:11" s="244" customFormat="1" ht="26" x14ac:dyDescent="0.3">
      <c r="A11407" s="244" t="s">
        <v>4458</v>
      </c>
      <c r="B11407" s="244" t="s">
        <v>4459</v>
      </c>
      <c r="C11407" s="244" t="s">
        <v>5734</v>
      </c>
      <c r="D11407" s="244" t="s">
        <v>2988</v>
      </c>
      <c r="E11407" s="244" t="s">
        <v>4106</v>
      </c>
      <c r="G11407" s="244" t="s">
        <v>4106</v>
      </c>
      <c r="I11407" s="244" t="s">
        <v>3165</v>
      </c>
      <c r="J11407" s="244" t="s">
        <v>7029</v>
      </c>
      <c r="K11407" s="244" t="s">
        <v>4455</v>
      </c>
    </row>
    <row r="11408" spans="1:11" s="244" customFormat="1" ht="26" x14ac:dyDescent="0.3">
      <c r="A11408" s="244" t="s">
        <v>4458</v>
      </c>
      <c r="B11408" s="244" t="s">
        <v>4459</v>
      </c>
      <c r="C11408" s="244" t="s">
        <v>5734</v>
      </c>
      <c r="D11408" s="244" t="s">
        <v>2988</v>
      </c>
      <c r="E11408" s="244" t="s">
        <v>4106</v>
      </c>
      <c r="G11408" s="244" t="s">
        <v>4106</v>
      </c>
      <c r="I11408" s="244" t="s">
        <v>847</v>
      </c>
      <c r="J11408" s="244" t="s">
        <v>3626</v>
      </c>
      <c r="K11408" s="244" t="s">
        <v>4455</v>
      </c>
    </row>
    <row r="11409" spans="1:11" s="244" customFormat="1" ht="26" x14ac:dyDescent="0.3">
      <c r="A11409" s="244" t="s">
        <v>4458</v>
      </c>
      <c r="B11409" s="244" t="s">
        <v>4459</v>
      </c>
      <c r="C11409" s="244" t="s">
        <v>5734</v>
      </c>
      <c r="D11409" s="244" t="s">
        <v>2988</v>
      </c>
      <c r="E11409" s="244" t="s">
        <v>4106</v>
      </c>
      <c r="G11409" s="244" t="s">
        <v>4106</v>
      </c>
      <c r="I11409" s="244" t="s">
        <v>305</v>
      </c>
      <c r="J11409" s="244" t="s">
        <v>7030</v>
      </c>
      <c r="K11409" s="244" t="s">
        <v>4455</v>
      </c>
    </row>
    <row r="11410" spans="1:11" s="244" customFormat="1" ht="26" x14ac:dyDescent="0.3">
      <c r="A11410" s="244" t="s">
        <v>4458</v>
      </c>
      <c r="B11410" s="244" t="s">
        <v>4459</v>
      </c>
      <c r="C11410" s="244" t="s">
        <v>5734</v>
      </c>
      <c r="D11410" s="244" t="s">
        <v>2988</v>
      </c>
      <c r="E11410" s="244" t="s">
        <v>4106</v>
      </c>
      <c r="G11410" s="244" t="s">
        <v>4106</v>
      </c>
      <c r="I11410" s="244" t="s">
        <v>3169</v>
      </c>
      <c r="J11410" s="244" t="s">
        <v>7031</v>
      </c>
      <c r="K11410" s="244" t="s">
        <v>4455</v>
      </c>
    </row>
    <row r="11411" spans="1:11" s="244" customFormat="1" ht="26" x14ac:dyDescent="0.3">
      <c r="A11411" s="244" t="s">
        <v>4458</v>
      </c>
      <c r="B11411" s="244" t="s">
        <v>4459</v>
      </c>
      <c r="C11411" s="244" t="s">
        <v>5734</v>
      </c>
      <c r="D11411" s="244" t="s">
        <v>2988</v>
      </c>
      <c r="E11411" s="244" t="s">
        <v>4106</v>
      </c>
      <c r="G11411" s="244" t="s">
        <v>4106</v>
      </c>
      <c r="I11411" s="244" t="s">
        <v>3171</v>
      </c>
      <c r="J11411" s="244" t="s">
        <v>7032</v>
      </c>
      <c r="K11411" s="244" t="s">
        <v>4455</v>
      </c>
    </row>
    <row r="11412" spans="1:11" s="244" customFormat="1" ht="26" x14ac:dyDescent="0.3">
      <c r="A11412" s="244" t="s">
        <v>4458</v>
      </c>
      <c r="B11412" s="244" t="s">
        <v>4459</v>
      </c>
      <c r="C11412" s="244" t="s">
        <v>5734</v>
      </c>
      <c r="D11412" s="244" t="s">
        <v>2988</v>
      </c>
      <c r="E11412" s="244" t="s">
        <v>4106</v>
      </c>
      <c r="G11412" s="244" t="s">
        <v>4106</v>
      </c>
      <c r="I11412" s="244" t="s">
        <v>3173</v>
      </c>
      <c r="J11412" s="244" t="s">
        <v>7033</v>
      </c>
      <c r="K11412" s="244" t="s">
        <v>4455</v>
      </c>
    </row>
    <row r="11413" spans="1:11" s="244" customFormat="1" ht="26" x14ac:dyDescent="0.3">
      <c r="A11413" s="244" t="s">
        <v>4458</v>
      </c>
      <c r="B11413" s="244" t="s">
        <v>4459</v>
      </c>
      <c r="C11413" s="244" t="s">
        <v>5734</v>
      </c>
      <c r="D11413" s="244" t="s">
        <v>2988</v>
      </c>
      <c r="E11413" s="244" t="s">
        <v>4106</v>
      </c>
      <c r="G11413" s="244" t="s">
        <v>4106</v>
      </c>
      <c r="I11413" s="244" t="s">
        <v>3175</v>
      </c>
      <c r="J11413" s="244" t="s">
        <v>117</v>
      </c>
      <c r="K11413" s="244" t="s">
        <v>4455</v>
      </c>
    </row>
    <row r="11414" spans="1:11" s="244" customFormat="1" ht="26" x14ac:dyDescent="0.3">
      <c r="A11414" s="244" t="s">
        <v>4458</v>
      </c>
      <c r="B11414" s="244" t="s">
        <v>4459</v>
      </c>
      <c r="C11414" s="244" t="s">
        <v>5734</v>
      </c>
      <c r="D11414" s="244" t="s">
        <v>2988</v>
      </c>
      <c r="E11414" s="244" t="s">
        <v>4106</v>
      </c>
      <c r="G11414" s="244" t="s">
        <v>4106</v>
      </c>
      <c r="I11414" s="244" t="s">
        <v>3181</v>
      </c>
      <c r="J11414" s="244" t="s">
        <v>7034</v>
      </c>
      <c r="K11414" s="244" t="s">
        <v>4455</v>
      </c>
    </row>
    <row r="11415" spans="1:11" s="244" customFormat="1" ht="26" x14ac:dyDescent="0.3">
      <c r="A11415" s="244" t="s">
        <v>4458</v>
      </c>
      <c r="B11415" s="244" t="s">
        <v>4459</v>
      </c>
      <c r="C11415" s="244" t="s">
        <v>5734</v>
      </c>
      <c r="D11415" s="244" t="s">
        <v>2988</v>
      </c>
      <c r="E11415" s="244" t="s">
        <v>4106</v>
      </c>
      <c r="G11415" s="244" t="s">
        <v>4106</v>
      </c>
      <c r="I11415" s="244" t="s">
        <v>3183</v>
      </c>
      <c r="J11415" s="244" t="s">
        <v>7035</v>
      </c>
      <c r="K11415" s="244" t="s">
        <v>4455</v>
      </c>
    </row>
    <row r="11416" spans="1:11" s="244" customFormat="1" ht="26" x14ac:dyDescent="0.3">
      <c r="A11416" s="244" t="s">
        <v>4458</v>
      </c>
      <c r="B11416" s="244" t="s">
        <v>4459</v>
      </c>
      <c r="C11416" s="244" t="s">
        <v>5734</v>
      </c>
      <c r="D11416" s="244" t="s">
        <v>2988</v>
      </c>
      <c r="E11416" s="244" t="s">
        <v>4106</v>
      </c>
      <c r="G11416" s="244" t="s">
        <v>4106</v>
      </c>
      <c r="I11416" s="244" t="s">
        <v>3188</v>
      </c>
      <c r="J11416" s="244" t="s">
        <v>7036</v>
      </c>
      <c r="K11416" s="244" t="s">
        <v>4455</v>
      </c>
    </row>
    <row r="11417" spans="1:11" s="244" customFormat="1" ht="26" x14ac:dyDescent="0.3">
      <c r="A11417" s="244" t="s">
        <v>4458</v>
      </c>
      <c r="B11417" s="244" t="s">
        <v>4459</v>
      </c>
      <c r="C11417" s="244" t="s">
        <v>5734</v>
      </c>
      <c r="D11417" s="244" t="s">
        <v>2988</v>
      </c>
      <c r="E11417" s="244" t="s">
        <v>4106</v>
      </c>
      <c r="G11417" s="244" t="s">
        <v>4106</v>
      </c>
      <c r="I11417" s="244" t="s">
        <v>3343</v>
      </c>
      <c r="J11417" s="244" t="s">
        <v>7037</v>
      </c>
      <c r="K11417" s="244" t="s">
        <v>4455</v>
      </c>
    </row>
    <row r="11418" spans="1:11" s="244" customFormat="1" ht="26" x14ac:dyDescent="0.3">
      <c r="A11418" s="244" t="s">
        <v>4458</v>
      </c>
      <c r="B11418" s="244" t="s">
        <v>4459</v>
      </c>
      <c r="C11418" s="244" t="s">
        <v>5734</v>
      </c>
      <c r="D11418" s="244" t="s">
        <v>2988</v>
      </c>
      <c r="E11418" s="244" t="s">
        <v>4106</v>
      </c>
      <c r="G11418" s="244" t="s">
        <v>4106</v>
      </c>
      <c r="I11418" s="244" t="s">
        <v>1878</v>
      </c>
      <c r="J11418" s="244" t="s">
        <v>7038</v>
      </c>
      <c r="K11418" s="244" t="s">
        <v>4455</v>
      </c>
    </row>
    <row r="11419" spans="1:11" s="244" customFormat="1" ht="26" x14ac:dyDescent="0.3">
      <c r="A11419" s="244" t="s">
        <v>4458</v>
      </c>
      <c r="B11419" s="244" t="s">
        <v>4459</v>
      </c>
      <c r="C11419" s="244" t="s">
        <v>5734</v>
      </c>
      <c r="D11419" s="244" t="s">
        <v>2988</v>
      </c>
      <c r="E11419" s="244" t="s">
        <v>4106</v>
      </c>
      <c r="G11419" s="244" t="s">
        <v>4106</v>
      </c>
      <c r="I11419" s="244" t="s">
        <v>3192</v>
      </c>
      <c r="J11419" s="244" t="s">
        <v>7039</v>
      </c>
      <c r="K11419" s="244" t="s">
        <v>4455</v>
      </c>
    </row>
    <row r="11420" spans="1:11" s="244" customFormat="1" ht="26" x14ac:dyDescent="0.3">
      <c r="A11420" s="244" t="s">
        <v>4458</v>
      </c>
      <c r="B11420" s="244" t="s">
        <v>4459</v>
      </c>
      <c r="C11420" s="244" t="s">
        <v>5734</v>
      </c>
      <c r="D11420" s="244" t="s">
        <v>2988</v>
      </c>
      <c r="E11420" s="244" t="s">
        <v>4106</v>
      </c>
      <c r="G11420" s="244" t="s">
        <v>4106</v>
      </c>
      <c r="I11420" s="244" t="s">
        <v>3193</v>
      </c>
      <c r="J11420" s="244" t="s">
        <v>4493</v>
      </c>
      <c r="K11420" s="244" t="s">
        <v>4455</v>
      </c>
    </row>
    <row r="11421" spans="1:11" s="244" customFormat="1" ht="26" x14ac:dyDescent="0.3">
      <c r="A11421" s="244" t="s">
        <v>4458</v>
      </c>
      <c r="B11421" s="244" t="s">
        <v>4459</v>
      </c>
      <c r="C11421" s="244" t="s">
        <v>5734</v>
      </c>
      <c r="D11421" s="244" t="s">
        <v>2988</v>
      </c>
      <c r="E11421" s="244" t="s">
        <v>4106</v>
      </c>
      <c r="G11421" s="244" t="s">
        <v>4106</v>
      </c>
      <c r="I11421" s="244" t="s">
        <v>3195</v>
      </c>
      <c r="J11421" s="244" t="s">
        <v>7040</v>
      </c>
      <c r="K11421" s="244" t="s">
        <v>4455</v>
      </c>
    </row>
    <row r="11422" spans="1:11" s="244" customFormat="1" ht="26" x14ac:dyDescent="0.3">
      <c r="A11422" s="244" t="s">
        <v>4458</v>
      </c>
      <c r="B11422" s="244" t="s">
        <v>4459</v>
      </c>
      <c r="C11422" s="244" t="s">
        <v>5734</v>
      </c>
      <c r="D11422" s="244" t="s">
        <v>2988</v>
      </c>
      <c r="E11422" s="244" t="s">
        <v>4106</v>
      </c>
      <c r="G11422" s="244" t="s">
        <v>4106</v>
      </c>
      <c r="I11422" s="244" t="s">
        <v>810</v>
      </c>
      <c r="J11422" s="244" t="s">
        <v>7041</v>
      </c>
      <c r="K11422" s="244" t="s">
        <v>4455</v>
      </c>
    </row>
    <row r="11423" spans="1:11" s="244" customFormat="1" ht="26" x14ac:dyDescent="0.3">
      <c r="A11423" s="244" t="s">
        <v>4458</v>
      </c>
      <c r="B11423" s="244" t="s">
        <v>4459</v>
      </c>
      <c r="C11423" s="244" t="s">
        <v>5734</v>
      </c>
      <c r="D11423" s="244" t="s">
        <v>2988</v>
      </c>
      <c r="E11423" s="244" t="s">
        <v>4106</v>
      </c>
      <c r="G11423" s="244" t="s">
        <v>4106</v>
      </c>
      <c r="I11423" s="244" t="s">
        <v>3200</v>
      </c>
      <c r="J11423" s="244" t="s">
        <v>7042</v>
      </c>
      <c r="K11423" s="244" t="s">
        <v>4455</v>
      </c>
    </row>
    <row r="11424" spans="1:11" s="244" customFormat="1" ht="26" x14ac:dyDescent="0.3">
      <c r="A11424" s="244" t="s">
        <v>4458</v>
      </c>
      <c r="B11424" s="244" t="s">
        <v>4459</v>
      </c>
      <c r="C11424" s="244" t="s">
        <v>5734</v>
      </c>
      <c r="D11424" s="244" t="s">
        <v>2988</v>
      </c>
      <c r="E11424" s="244" t="s">
        <v>4106</v>
      </c>
      <c r="G11424" s="244" t="s">
        <v>4106</v>
      </c>
      <c r="I11424" s="244" t="s">
        <v>3203</v>
      </c>
      <c r="J11424" s="244" t="s">
        <v>7043</v>
      </c>
      <c r="K11424" s="244" t="s">
        <v>4455</v>
      </c>
    </row>
    <row r="11425" spans="1:11" s="244" customFormat="1" ht="26" x14ac:dyDescent="0.3">
      <c r="A11425" s="244" t="s">
        <v>4458</v>
      </c>
      <c r="B11425" s="244" t="s">
        <v>4459</v>
      </c>
      <c r="C11425" s="244" t="s">
        <v>5734</v>
      </c>
      <c r="D11425" s="244" t="s">
        <v>2988</v>
      </c>
      <c r="E11425" s="244" t="s">
        <v>4106</v>
      </c>
      <c r="G11425" s="244" t="s">
        <v>4106</v>
      </c>
      <c r="I11425" s="244" t="s">
        <v>3205</v>
      </c>
      <c r="J11425" s="244" t="s">
        <v>7044</v>
      </c>
      <c r="K11425" s="244" t="s">
        <v>4455</v>
      </c>
    </row>
    <row r="11426" spans="1:11" s="244" customFormat="1" ht="26" x14ac:dyDescent="0.3">
      <c r="A11426" s="244" t="s">
        <v>4458</v>
      </c>
      <c r="B11426" s="244" t="s">
        <v>4459</v>
      </c>
      <c r="C11426" s="244" t="s">
        <v>5734</v>
      </c>
      <c r="D11426" s="244" t="s">
        <v>2988</v>
      </c>
      <c r="E11426" s="244" t="s">
        <v>4106</v>
      </c>
      <c r="G11426" s="244" t="s">
        <v>4106</v>
      </c>
      <c r="I11426" s="244" t="s">
        <v>3207</v>
      </c>
      <c r="J11426" s="244" t="s">
        <v>7045</v>
      </c>
      <c r="K11426" s="244" t="s">
        <v>4455</v>
      </c>
    </row>
    <row r="11427" spans="1:11" s="244" customFormat="1" ht="26" x14ac:dyDescent="0.3">
      <c r="A11427" s="244" t="s">
        <v>4458</v>
      </c>
      <c r="B11427" s="244" t="s">
        <v>4459</v>
      </c>
      <c r="C11427" s="244" t="s">
        <v>5734</v>
      </c>
      <c r="D11427" s="244" t="s">
        <v>2988</v>
      </c>
      <c r="E11427" s="244" t="s">
        <v>4106</v>
      </c>
      <c r="G11427" s="244" t="s">
        <v>4106</v>
      </c>
      <c r="I11427" s="244" t="s">
        <v>3209</v>
      </c>
      <c r="J11427" s="244" t="s">
        <v>7046</v>
      </c>
      <c r="K11427" s="244" t="s">
        <v>4455</v>
      </c>
    </row>
    <row r="11428" spans="1:11" s="244" customFormat="1" ht="26" x14ac:dyDescent="0.3">
      <c r="A11428" s="244" t="s">
        <v>4458</v>
      </c>
      <c r="B11428" s="244" t="s">
        <v>4459</v>
      </c>
      <c r="C11428" s="244" t="s">
        <v>5734</v>
      </c>
      <c r="D11428" s="244" t="s">
        <v>2988</v>
      </c>
      <c r="E11428" s="244" t="s">
        <v>4106</v>
      </c>
      <c r="G11428" s="244" t="s">
        <v>4106</v>
      </c>
      <c r="I11428" s="244" t="s">
        <v>5379</v>
      </c>
      <c r="J11428" s="244" t="s">
        <v>7047</v>
      </c>
      <c r="K11428" s="244" t="s">
        <v>4455</v>
      </c>
    </row>
    <row r="11429" spans="1:11" s="244" customFormat="1" ht="26" x14ac:dyDescent="0.3">
      <c r="A11429" s="244" t="s">
        <v>4458</v>
      </c>
      <c r="B11429" s="244" t="s">
        <v>4459</v>
      </c>
      <c r="C11429" s="244" t="s">
        <v>5734</v>
      </c>
      <c r="D11429" s="244" t="s">
        <v>2988</v>
      </c>
      <c r="E11429" s="244" t="s">
        <v>4106</v>
      </c>
      <c r="G11429" s="244" t="s">
        <v>4106</v>
      </c>
      <c r="I11429" s="244" t="s">
        <v>3211</v>
      </c>
      <c r="J11429" s="244" t="s">
        <v>7048</v>
      </c>
      <c r="K11429" s="244" t="s">
        <v>4455</v>
      </c>
    </row>
    <row r="11430" spans="1:11" s="244" customFormat="1" ht="26" x14ac:dyDescent="0.3">
      <c r="A11430" s="244" t="s">
        <v>4458</v>
      </c>
      <c r="B11430" s="244" t="s">
        <v>4459</v>
      </c>
      <c r="C11430" s="244" t="s">
        <v>5734</v>
      </c>
      <c r="D11430" s="244" t="s">
        <v>2988</v>
      </c>
      <c r="E11430" s="244" t="s">
        <v>4106</v>
      </c>
      <c r="G11430" s="244" t="s">
        <v>4106</v>
      </c>
      <c r="I11430" s="244" t="s">
        <v>3213</v>
      </c>
      <c r="J11430" s="244" t="s">
        <v>7049</v>
      </c>
      <c r="K11430" s="244" t="s">
        <v>4455</v>
      </c>
    </row>
    <row r="11431" spans="1:11" s="244" customFormat="1" ht="26" x14ac:dyDescent="0.3">
      <c r="A11431" s="244" t="s">
        <v>4458</v>
      </c>
      <c r="B11431" s="244" t="s">
        <v>4459</v>
      </c>
      <c r="C11431" s="244" t="s">
        <v>5734</v>
      </c>
      <c r="D11431" s="244" t="s">
        <v>2988</v>
      </c>
      <c r="E11431" s="244" t="s">
        <v>4106</v>
      </c>
      <c r="G11431" s="244" t="s">
        <v>4106</v>
      </c>
      <c r="I11431" s="244" t="s">
        <v>3215</v>
      </c>
      <c r="J11431" s="244" t="s">
        <v>7050</v>
      </c>
      <c r="K11431" s="244" t="s">
        <v>4455</v>
      </c>
    </row>
    <row r="11432" spans="1:11" s="244" customFormat="1" ht="26" x14ac:dyDescent="0.3">
      <c r="A11432" s="244" t="s">
        <v>4458</v>
      </c>
      <c r="B11432" s="244" t="s">
        <v>4459</v>
      </c>
      <c r="C11432" s="244" t="s">
        <v>5734</v>
      </c>
      <c r="D11432" s="244" t="s">
        <v>2988</v>
      </c>
      <c r="E11432" s="244" t="s">
        <v>4106</v>
      </c>
      <c r="G11432" s="244" t="s">
        <v>4106</v>
      </c>
      <c r="I11432" s="244" t="s">
        <v>3217</v>
      </c>
      <c r="J11432" s="244" t="s">
        <v>7051</v>
      </c>
      <c r="K11432" s="244" t="s">
        <v>4455</v>
      </c>
    </row>
    <row r="11433" spans="1:11" s="244" customFormat="1" ht="26" x14ac:dyDescent="0.3">
      <c r="A11433" s="244" t="s">
        <v>4458</v>
      </c>
      <c r="B11433" s="244" t="s">
        <v>4459</v>
      </c>
      <c r="C11433" s="244" t="s">
        <v>5734</v>
      </c>
      <c r="D11433" s="244" t="s">
        <v>2988</v>
      </c>
      <c r="E11433" s="244" t="s">
        <v>4106</v>
      </c>
      <c r="G11433" s="244" t="s">
        <v>4106</v>
      </c>
      <c r="I11433" s="244" t="s">
        <v>1895</v>
      </c>
      <c r="J11433" s="244" t="s">
        <v>7052</v>
      </c>
      <c r="K11433" s="244" t="s">
        <v>4455</v>
      </c>
    </row>
    <row r="11434" spans="1:11" s="244" customFormat="1" ht="26" x14ac:dyDescent="0.3">
      <c r="A11434" s="244" t="s">
        <v>4458</v>
      </c>
      <c r="B11434" s="244" t="s">
        <v>4459</v>
      </c>
      <c r="C11434" s="244" t="s">
        <v>5734</v>
      </c>
      <c r="D11434" s="244" t="s">
        <v>2988</v>
      </c>
      <c r="E11434" s="244" t="s">
        <v>4106</v>
      </c>
      <c r="G11434" s="244" t="s">
        <v>4106</v>
      </c>
      <c r="I11434" s="244" t="s">
        <v>3220</v>
      </c>
      <c r="J11434" s="244" t="s">
        <v>6918</v>
      </c>
      <c r="K11434" s="244" t="s">
        <v>4455</v>
      </c>
    </row>
    <row r="11435" spans="1:11" s="244" customFormat="1" ht="26" x14ac:dyDescent="0.3">
      <c r="A11435" s="244" t="s">
        <v>4458</v>
      </c>
      <c r="B11435" s="244" t="s">
        <v>4459</v>
      </c>
      <c r="C11435" s="244" t="s">
        <v>5734</v>
      </c>
      <c r="D11435" s="244" t="s">
        <v>2988</v>
      </c>
      <c r="E11435" s="244" t="s">
        <v>4106</v>
      </c>
      <c r="G11435" s="244" t="s">
        <v>4106</v>
      </c>
      <c r="I11435" s="244" t="s">
        <v>6096</v>
      </c>
      <c r="J11435" s="244" t="s">
        <v>7053</v>
      </c>
      <c r="K11435" s="244" t="s">
        <v>4455</v>
      </c>
    </row>
    <row r="11436" spans="1:11" s="244" customFormat="1" ht="26" x14ac:dyDescent="0.3">
      <c r="A11436" s="244" t="s">
        <v>4458</v>
      </c>
      <c r="B11436" s="244" t="s">
        <v>4459</v>
      </c>
      <c r="C11436" s="244" t="s">
        <v>5734</v>
      </c>
      <c r="D11436" s="244" t="s">
        <v>2988</v>
      </c>
      <c r="E11436" s="244" t="s">
        <v>4106</v>
      </c>
      <c r="G11436" s="244" t="s">
        <v>4106</v>
      </c>
      <c r="I11436" s="244" t="s">
        <v>6098</v>
      </c>
      <c r="J11436" s="244" t="s">
        <v>7054</v>
      </c>
      <c r="K11436" s="244" t="s">
        <v>4455</v>
      </c>
    </row>
    <row r="11437" spans="1:11" s="244" customFormat="1" ht="26" x14ac:dyDescent="0.3">
      <c r="A11437" s="244" t="s">
        <v>4458</v>
      </c>
      <c r="B11437" s="244" t="s">
        <v>4459</v>
      </c>
      <c r="C11437" s="244" t="s">
        <v>5734</v>
      </c>
      <c r="D11437" s="244" t="s">
        <v>2988</v>
      </c>
      <c r="E11437" s="244" t="s">
        <v>4106</v>
      </c>
      <c r="G11437" s="244" t="s">
        <v>4106</v>
      </c>
      <c r="I11437" s="244" t="s">
        <v>6273</v>
      </c>
      <c r="J11437" s="244" t="s">
        <v>7055</v>
      </c>
      <c r="K11437" s="244" t="s">
        <v>4455</v>
      </c>
    </row>
    <row r="11438" spans="1:11" s="244" customFormat="1" ht="26" x14ac:dyDescent="0.3">
      <c r="A11438" s="244" t="s">
        <v>4458</v>
      </c>
      <c r="B11438" s="244" t="s">
        <v>4459</v>
      </c>
      <c r="C11438" s="244" t="s">
        <v>5734</v>
      </c>
      <c r="D11438" s="244" t="s">
        <v>2988</v>
      </c>
      <c r="E11438" s="244" t="s">
        <v>4106</v>
      </c>
      <c r="G11438" s="244" t="s">
        <v>4106</v>
      </c>
      <c r="I11438" s="244" t="s">
        <v>6103</v>
      </c>
      <c r="J11438" s="244" t="s">
        <v>1095</v>
      </c>
      <c r="K11438" s="244" t="s">
        <v>4455</v>
      </c>
    </row>
    <row r="11439" spans="1:11" s="244" customFormat="1" ht="26" x14ac:dyDescent="0.3">
      <c r="A11439" s="244" t="s">
        <v>4458</v>
      </c>
      <c r="B11439" s="244" t="s">
        <v>4459</v>
      </c>
      <c r="C11439" s="244" t="s">
        <v>5734</v>
      </c>
      <c r="D11439" s="244" t="s">
        <v>2988</v>
      </c>
      <c r="E11439" s="244" t="s">
        <v>4106</v>
      </c>
      <c r="G11439" s="244" t="s">
        <v>4106</v>
      </c>
      <c r="I11439" s="244" t="s">
        <v>6105</v>
      </c>
      <c r="J11439" s="244" t="s">
        <v>7056</v>
      </c>
      <c r="K11439" s="244" t="s">
        <v>4455</v>
      </c>
    </row>
    <row r="11440" spans="1:11" s="244" customFormat="1" ht="26" x14ac:dyDescent="0.3">
      <c r="A11440" s="244" t="s">
        <v>4458</v>
      </c>
      <c r="B11440" s="244" t="s">
        <v>4459</v>
      </c>
      <c r="C11440" s="244" t="s">
        <v>5734</v>
      </c>
      <c r="D11440" s="244" t="s">
        <v>2988</v>
      </c>
      <c r="E11440" s="244" t="s">
        <v>4106</v>
      </c>
      <c r="G11440" s="244" t="s">
        <v>4106</v>
      </c>
      <c r="I11440" s="244" t="s">
        <v>5221</v>
      </c>
      <c r="J11440" s="244" t="s">
        <v>7057</v>
      </c>
      <c r="K11440" s="244" t="s">
        <v>4455</v>
      </c>
    </row>
    <row r="11441" spans="1:11" s="244" customFormat="1" ht="26" x14ac:dyDescent="0.3">
      <c r="A11441" s="244" t="s">
        <v>4458</v>
      </c>
      <c r="B11441" s="244" t="s">
        <v>4459</v>
      </c>
      <c r="C11441" s="244" t="s">
        <v>5734</v>
      </c>
      <c r="D11441" s="244" t="s">
        <v>2988</v>
      </c>
      <c r="E11441" s="244" t="s">
        <v>4106</v>
      </c>
      <c r="G11441" s="244" t="s">
        <v>4106</v>
      </c>
      <c r="I11441" s="244" t="s">
        <v>6107</v>
      </c>
      <c r="J11441" s="244" t="s">
        <v>7058</v>
      </c>
      <c r="K11441" s="244" t="s">
        <v>4455</v>
      </c>
    </row>
    <row r="11442" spans="1:11" s="244" customFormat="1" ht="26" x14ac:dyDescent="0.3">
      <c r="A11442" s="244" t="s">
        <v>4458</v>
      </c>
      <c r="B11442" s="244" t="s">
        <v>4459</v>
      </c>
      <c r="C11442" s="244" t="s">
        <v>5734</v>
      </c>
      <c r="D11442" s="244" t="s">
        <v>2988</v>
      </c>
      <c r="E11442" s="244" t="s">
        <v>4106</v>
      </c>
      <c r="G11442" s="244" t="s">
        <v>4106</v>
      </c>
      <c r="I11442" s="244" t="s">
        <v>6109</v>
      </c>
      <c r="J11442" s="244" t="s">
        <v>1260</v>
      </c>
      <c r="K11442" s="244" t="s">
        <v>4455</v>
      </c>
    </row>
    <row r="11443" spans="1:11" s="244" customFormat="1" ht="26" x14ac:dyDescent="0.3">
      <c r="A11443" s="244" t="s">
        <v>4458</v>
      </c>
      <c r="B11443" s="244" t="s">
        <v>4459</v>
      </c>
      <c r="C11443" s="244" t="s">
        <v>5734</v>
      </c>
      <c r="D11443" s="244" t="s">
        <v>2988</v>
      </c>
      <c r="E11443" s="244" t="s">
        <v>4106</v>
      </c>
      <c r="G11443" s="244" t="s">
        <v>4106</v>
      </c>
      <c r="I11443" s="244" t="s">
        <v>6110</v>
      </c>
      <c r="J11443" s="244" t="s">
        <v>7059</v>
      </c>
      <c r="K11443" s="244" t="s">
        <v>4455</v>
      </c>
    </row>
    <row r="11444" spans="1:11" s="244" customFormat="1" ht="26" x14ac:dyDescent="0.3">
      <c r="A11444" s="244" t="s">
        <v>4458</v>
      </c>
      <c r="B11444" s="244" t="s">
        <v>4459</v>
      </c>
      <c r="C11444" s="244" t="s">
        <v>5734</v>
      </c>
      <c r="D11444" s="244" t="s">
        <v>2988</v>
      </c>
      <c r="E11444" s="244" t="s">
        <v>4106</v>
      </c>
      <c r="G11444" s="244" t="s">
        <v>4106</v>
      </c>
      <c r="I11444" s="244" t="s">
        <v>6112</v>
      </c>
      <c r="J11444" s="244" t="s">
        <v>7060</v>
      </c>
      <c r="K11444" s="244" t="s">
        <v>4455</v>
      </c>
    </row>
    <row r="11445" spans="1:11" s="244" customFormat="1" ht="26" x14ac:dyDescent="0.3">
      <c r="A11445" s="244" t="s">
        <v>4458</v>
      </c>
      <c r="B11445" s="244" t="s">
        <v>4459</v>
      </c>
      <c r="C11445" s="244" t="s">
        <v>5734</v>
      </c>
      <c r="D11445" s="244" t="s">
        <v>2988</v>
      </c>
      <c r="E11445" s="244" t="s">
        <v>4106</v>
      </c>
      <c r="G11445" s="244" t="s">
        <v>4106</v>
      </c>
      <c r="I11445" s="244" t="s">
        <v>6115</v>
      </c>
      <c r="J11445" s="244" t="s">
        <v>7061</v>
      </c>
      <c r="K11445" s="244" t="s">
        <v>4455</v>
      </c>
    </row>
    <row r="11446" spans="1:11" s="244" customFormat="1" ht="26" x14ac:dyDescent="0.3">
      <c r="A11446" s="244" t="s">
        <v>4458</v>
      </c>
      <c r="B11446" s="244" t="s">
        <v>4459</v>
      </c>
      <c r="C11446" s="244" t="s">
        <v>5734</v>
      </c>
      <c r="D11446" s="244" t="s">
        <v>2988</v>
      </c>
      <c r="E11446" s="244" t="s">
        <v>4106</v>
      </c>
      <c r="G11446" s="244" t="s">
        <v>4106</v>
      </c>
      <c r="I11446" s="244" t="s">
        <v>2976</v>
      </c>
      <c r="J11446" s="244" t="s">
        <v>1785</v>
      </c>
      <c r="K11446" s="244" t="s">
        <v>4455</v>
      </c>
    </row>
    <row r="11447" spans="1:11" s="244" customFormat="1" ht="26" x14ac:dyDescent="0.3">
      <c r="A11447" s="244" t="s">
        <v>4458</v>
      </c>
      <c r="B11447" s="244" t="s">
        <v>4459</v>
      </c>
      <c r="C11447" s="244" t="s">
        <v>5734</v>
      </c>
      <c r="D11447" s="244" t="s">
        <v>2988</v>
      </c>
      <c r="E11447" s="244" t="s">
        <v>4106</v>
      </c>
      <c r="G11447" s="244" t="s">
        <v>4106</v>
      </c>
      <c r="I11447" s="244" t="s">
        <v>6117</v>
      </c>
      <c r="J11447" s="244" t="s">
        <v>7062</v>
      </c>
      <c r="K11447" s="244" t="s">
        <v>4455</v>
      </c>
    </row>
    <row r="11448" spans="1:11" s="244" customFormat="1" ht="26" x14ac:dyDescent="0.3">
      <c r="A11448" s="244" t="s">
        <v>4458</v>
      </c>
      <c r="B11448" s="244" t="s">
        <v>4459</v>
      </c>
      <c r="C11448" s="244" t="s">
        <v>5734</v>
      </c>
      <c r="D11448" s="244" t="s">
        <v>2988</v>
      </c>
      <c r="E11448" s="244" t="s">
        <v>4106</v>
      </c>
      <c r="G11448" s="244" t="s">
        <v>4106</v>
      </c>
      <c r="I11448" s="244" t="s">
        <v>918</v>
      </c>
      <c r="J11448" s="244" t="s">
        <v>7063</v>
      </c>
      <c r="K11448" s="244" t="s">
        <v>4455</v>
      </c>
    </row>
    <row r="11449" spans="1:11" s="244" customFormat="1" ht="26" x14ac:dyDescent="0.3">
      <c r="A11449" s="244" t="s">
        <v>4458</v>
      </c>
      <c r="B11449" s="244" t="s">
        <v>4459</v>
      </c>
      <c r="C11449" s="244" t="s">
        <v>5734</v>
      </c>
      <c r="D11449" s="244" t="s">
        <v>2988</v>
      </c>
      <c r="E11449" s="244" t="s">
        <v>4106</v>
      </c>
      <c r="G11449" s="244" t="s">
        <v>4106</v>
      </c>
      <c r="I11449" s="244" t="s">
        <v>6127</v>
      </c>
      <c r="J11449" s="244" t="s">
        <v>7064</v>
      </c>
      <c r="K11449" s="244" t="s">
        <v>4455</v>
      </c>
    </row>
    <row r="11450" spans="1:11" s="244" customFormat="1" ht="26" x14ac:dyDescent="0.3">
      <c r="A11450" s="244" t="s">
        <v>4458</v>
      </c>
      <c r="B11450" s="244" t="s">
        <v>4459</v>
      </c>
      <c r="C11450" s="244" t="s">
        <v>5734</v>
      </c>
      <c r="D11450" s="244" t="s">
        <v>2988</v>
      </c>
      <c r="E11450" s="244" t="s">
        <v>4106</v>
      </c>
      <c r="G11450" s="244" t="s">
        <v>4106</v>
      </c>
      <c r="I11450" s="244" t="s">
        <v>6130</v>
      </c>
      <c r="J11450" s="244" t="s">
        <v>7065</v>
      </c>
      <c r="K11450" s="244" t="s">
        <v>4455</v>
      </c>
    </row>
    <row r="11451" spans="1:11" s="244" customFormat="1" ht="26" x14ac:dyDescent="0.3">
      <c r="A11451" s="244" t="s">
        <v>4458</v>
      </c>
      <c r="B11451" s="244" t="s">
        <v>4459</v>
      </c>
      <c r="C11451" s="244" t="s">
        <v>5734</v>
      </c>
      <c r="D11451" s="244" t="s">
        <v>2988</v>
      </c>
      <c r="E11451" s="244" t="s">
        <v>4106</v>
      </c>
      <c r="G11451" s="244" t="s">
        <v>4106</v>
      </c>
      <c r="I11451" s="244" t="s">
        <v>6134</v>
      </c>
      <c r="J11451" s="244" t="s">
        <v>7066</v>
      </c>
      <c r="K11451" s="244" t="s">
        <v>4455</v>
      </c>
    </row>
    <row r="11452" spans="1:11" s="244" customFormat="1" ht="26" x14ac:dyDescent="0.3">
      <c r="A11452" s="244" t="s">
        <v>4458</v>
      </c>
      <c r="B11452" s="244" t="s">
        <v>4459</v>
      </c>
      <c r="C11452" s="244" t="s">
        <v>5734</v>
      </c>
      <c r="D11452" s="244" t="s">
        <v>2988</v>
      </c>
      <c r="E11452" s="244" t="s">
        <v>4106</v>
      </c>
      <c r="G11452" s="244" t="s">
        <v>4106</v>
      </c>
      <c r="I11452" s="244" t="s">
        <v>6139</v>
      </c>
      <c r="J11452" s="244" t="s">
        <v>7067</v>
      </c>
      <c r="K11452" s="244" t="s">
        <v>4455</v>
      </c>
    </row>
    <row r="11453" spans="1:11" s="244" customFormat="1" ht="26" x14ac:dyDescent="0.3">
      <c r="A11453" s="244" t="s">
        <v>4458</v>
      </c>
      <c r="B11453" s="244" t="s">
        <v>4459</v>
      </c>
      <c r="C11453" s="244" t="s">
        <v>5734</v>
      </c>
      <c r="D11453" s="244" t="s">
        <v>2988</v>
      </c>
      <c r="E11453" s="244" t="s">
        <v>4106</v>
      </c>
      <c r="G11453" s="244" t="s">
        <v>4106</v>
      </c>
      <c r="I11453" s="244" t="s">
        <v>6144</v>
      </c>
      <c r="J11453" s="244" t="s">
        <v>7068</v>
      </c>
      <c r="K11453" s="244" t="s">
        <v>4455</v>
      </c>
    </row>
    <row r="11454" spans="1:11" s="244" customFormat="1" ht="26" x14ac:dyDescent="0.3">
      <c r="A11454" s="244" t="s">
        <v>4458</v>
      </c>
      <c r="B11454" s="244" t="s">
        <v>4459</v>
      </c>
      <c r="C11454" s="244" t="s">
        <v>5734</v>
      </c>
      <c r="D11454" s="244" t="s">
        <v>2988</v>
      </c>
      <c r="E11454" s="244" t="s">
        <v>4106</v>
      </c>
      <c r="G11454" s="244" t="s">
        <v>4106</v>
      </c>
      <c r="I11454" s="244" t="s">
        <v>2159</v>
      </c>
      <c r="J11454" s="244" t="s">
        <v>7069</v>
      </c>
      <c r="K11454" s="244" t="s">
        <v>4455</v>
      </c>
    </row>
    <row r="11455" spans="1:11" s="244" customFormat="1" ht="26" x14ac:dyDescent="0.3">
      <c r="A11455" s="244" t="s">
        <v>4458</v>
      </c>
      <c r="B11455" s="244" t="s">
        <v>4459</v>
      </c>
      <c r="C11455" s="244" t="s">
        <v>5734</v>
      </c>
      <c r="D11455" s="244" t="s">
        <v>2988</v>
      </c>
      <c r="E11455" s="244" t="s">
        <v>4106</v>
      </c>
      <c r="G11455" s="244" t="s">
        <v>4106</v>
      </c>
      <c r="I11455" s="244" t="s">
        <v>6146</v>
      </c>
      <c r="J11455" s="244" t="s">
        <v>858</v>
      </c>
      <c r="K11455" s="244" t="s">
        <v>4455</v>
      </c>
    </row>
    <row r="11456" spans="1:11" s="244" customFormat="1" ht="26" x14ac:dyDescent="0.3">
      <c r="A11456" s="244" t="s">
        <v>4458</v>
      </c>
      <c r="B11456" s="244" t="s">
        <v>4459</v>
      </c>
      <c r="C11456" s="244" t="s">
        <v>5734</v>
      </c>
      <c r="D11456" s="244" t="s">
        <v>2988</v>
      </c>
      <c r="E11456" s="244" t="s">
        <v>4106</v>
      </c>
      <c r="G11456" s="244" t="s">
        <v>4106</v>
      </c>
      <c r="I11456" s="244" t="s">
        <v>6148</v>
      </c>
      <c r="J11456" s="244" t="s">
        <v>7070</v>
      </c>
      <c r="K11456" s="244" t="s">
        <v>4455</v>
      </c>
    </row>
    <row r="11457" spans="1:11" s="244" customFormat="1" ht="26" x14ac:dyDescent="0.3">
      <c r="A11457" s="244" t="s">
        <v>4458</v>
      </c>
      <c r="B11457" s="244" t="s">
        <v>4459</v>
      </c>
      <c r="C11457" s="244" t="s">
        <v>5734</v>
      </c>
      <c r="D11457" s="244" t="s">
        <v>2988</v>
      </c>
      <c r="E11457" s="244" t="s">
        <v>4106</v>
      </c>
      <c r="G11457" s="244" t="s">
        <v>4106</v>
      </c>
      <c r="I11457" s="244" t="s">
        <v>3003</v>
      </c>
      <c r="J11457" s="244" t="s">
        <v>7071</v>
      </c>
      <c r="K11457" s="244" t="s">
        <v>4455</v>
      </c>
    </row>
    <row r="11458" spans="1:11" s="244" customFormat="1" ht="26" x14ac:dyDescent="0.3">
      <c r="A11458" s="244" t="s">
        <v>4458</v>
      </c>
      <c r="B11458" s="244" t="s">
        <v>4459</v>
      </c>
      <c r="C11458" s="244" t="s">
        <v>5734</v>
      </c>
      <c r="D11458" s="244" t="s">
        <v>2988</v>
      </c>
      <c r="E11458" s="244" t="s">
        <v>4106</v>
      </c>
      <c r="G11458" s="244" t="s">
        <v>4106</v>
      </c>
      <c r="I11458" s="244" t="s">
        <v>6290</v>
      </c>
      <c r="J11458" s="244" t="s">
        <v>7072</v>
      </c>
      <c r="K11458" s="244" t="s">
        <v>4455</v>
      </c>
    </row>
    <row r="11459" spans="1:11" s="244" customFormat="1" ht="26" x14ac:dyDescent="0.3">
      <c r="A11459" s="244" t="s">
        <v>4458</v>
      </c>
      <c r="B11459" s="244" t="s">
        <v>4459</v>
      </c>
      <c r="C11459" s="244" t="s">
        <v>5734</v>
      </c>
      <c r="D11459" s="244" t="s">
        <v>2988</v>
      </c>
      <c r="E11459" s="244" t="s">
        <v>4106</v>
      </c>
      <c r="G11459" s="244" t="s">
        <v>4106</v>
      </c>
      <c r="I11459" s="244" t="s">
        <v>6294</v>
      </c>
      <c r="J11459" s="244" t="s">
        <v>7073</v>
      </c>
      <c r="K11459" s="244" t="s">
        <v>4455</v>
      </c>
    </row>
    <row r="11460" spans="1:11" s="244" customFormat="1" ht="26" x14ac:dyDescent="0.3">
      <c r="A11460" s="244" t="s">
        <v>4458</v>
      </c>
      <c r="B11460" s="244" t="s">
        <v>4459</v>
      </c>
      <c r="C11460" s="244" t="s">
        <v>5734</v>
      </c>
      <c r="D11460" s="244" t="s">
        <v>2988</v>
      </c>
      <c r="E11460" s="244" t="s">
        <v>4106</v>
      </c>
      <c r="G11460" s="244" t="s">
        <v>4106</v>
      </c>
      <c r="I11460" s="244" t="s">
        <v>5249</v>
      </c>
      <c r="J11460" s="244" t="s">
        <v>7074</v>
      </c>
      <c r="K11460" s="244" t="s">
        <v>4455</v>
      </c>
    </row>
    <row r="11461" spans="1:11" s="244" customFormat="1" ht="26" x14ac:dyDescent="0.3">
      <c r="A11461" s="244" t="s">
        <v>4458</v>
      </c>
      <c r="B11461" s="244" t="s">
        <v>4459</v>
      </c>
      <c r="C11461" s="244" t="s">
        <v>5734</v>
      </c>
      <c r="D11461" s="244" t="s">
        <v>2988</v>
      </c>
      <c r="E11461" s="244" t="s">
        <v>4106</v>
      </c>
      <c r="G11461" s="244" t="s">
        <v>4106</v>
      </c>
      <c r="I11461" s="244" t="s">
        <v>6296</v>
      </c>
      <c r="J11461" s="244" t="s">
        <v>7075</v>
      </c>
      <c r="K11461" s="244" t="s">
        <v>4455</v>
      </c>
    </row>
    <row r="11462" spans="1:11" s="244" customFormat="1" ht="26" x14ac:dyDescent="0.3">
      <c r="A11462" s="244" t="s">
        <v>4458</v>
      </c>
      <c r="B11462" s="244" t="s">
        <v>4459</v>
      </c>
      <c r="C11462" s="244" t="s">
        <v>5734</v>
      </c>
      <c r="D11462" s="244" t="s">
        <v>2988</v>
      </c>
      <c r="E11462" s="244" t="s">
        <v>4106</v>
      </c>
      <c r="G11462" s="244" t="s">
        <v>4106</v>
      </c>
      <c r="I11462" s="244" t="s">
        <v>5250</v>
      </c>
      <c r="J11462" s="244" t="s">
        <v>7076</v>
      </c>
      <c r="K11462" s="244" t="s">
        <v>4455</v>
      </c>
    </row>
    <row r="11463" spans="1:11" s="244" customFormat="1" ht="26" x14ac:dyDescent="0.3">
      <c r="A11463" s="244" t="s">
        <v>4458</v>
      </c>
      <c r="B11463" s="244" t="s">
        <v>4459</v>
      </c>
      <c r="C11463" s="244" t="s">
        <v>5734</v>
      </c>
      <c r="D11463" s="244" t="s">
        <v>2988</v>
      </c>
      <c r="E11463" s="244" t="s">
        <v>4106</v>
      </c>
      <c r="G11463" s="244" t="s">
        <v>4106</v>
      </c>
      <c r="I11463" s="244" t="s">
        <v>6298</v>
      </c>
      <c r="J11463" s="244" t="s">
        <v>7077</v>
      </c>
      <c r="K11463" s="244" t="s">
        <v>4455</v>
      </c>
    </row>
    <row r="11464" spans="1:11" s="244" customFormat="1" ht="26" x14ac:dyDescent="0.3">
      <c r="A11464" s="244" t="s">
        <v>4458</v>
      </c>
      <c r="B11464" s="244" t="s">
        <v>4459</v>
      </c>
      <c r="C11464" s="244" t="s">
        <v>5734</v>
      </c>
      <c r="D11464" s="244" t="s">
        <v>2988</v>
      </c>
      <c r="E11464" s="244" t="s">
        <v>4106</v>
      </c>
      <c r="G11464" s="244" t="s">
        <v>4106</v>
      </c>
      <c r="I11464" s="244" t="s">
        <v>6300</v>
      </c>
      <c r="J11464" s="244" t="s">
        <v>7078</v>
      </c>
      <c r="K11464" s="244" t="s">
        <v>4455</v>
      </c>
    </row>
    <row r="11465" spans="1:11" s="244" customFormat="1" ht="26" x14ac:dyDescent="0.3">
      <c r="A11465" s="244" t="s">
        <v>4458</v>
      </c>
      <c r="B11465" s="244" t="s">
        <v>4459</v>
      </c>
      <c r="C11465" s="244" t="s">
        <v>5734</v>
      </c>
      <c r="D11465" s="244" t="s">
        <v>2988</v>
      </c>
      <c r="E11465" s="244" t="s">
        <v>4106</v>
      </c>
      <c r="G11465" s="244" t="s">
        <v>4106</v>
      </c>
      <c r="I11465" s="244" t="s">
        <v>6304</v>
      </c>
      <c r="J11465" s="244" t="s">
        <v>7079</v>
      </c>
      <c r="K11465" s="244" t="s">
        <v>4455</v>
      </c>
    </row>
    <row r="11466" spans="1:11" s="244" customFormat="1" ht="26" x14ac:dyDescent="0.3">
      <c r="A11466" s="244" t="s">
        <v>4458</v>
      </c>
      <c r="B11466" s="244" t="s">
        <v>4459</v>
      </c>
      <c r="C11466" s="244" t="s">
        <v>5734</v>
      </c>
      <c r="D11466" s="244" t="s">
        <v>2988</v>
      </c>
      <c r="E11466" s="244" t="s">
        <v>4106</v>
      </c>
      <c r="G11466" s="244" t="s">
        <v>4106</v>
      </c>
      <c r="I11466" s="244" t="s">
        <v>6306</v>
      </c>
      <c r="J11466" s="244" t="s">
        <v>7080</v>
      </c>
      <c r="K11466" s="244" t="s">
        <v>4455</v>
      </c>
    </row>
    <row r="11467" spans="1:11" s="244" customFormat="1" ht="26" x14ac:dyDescent="0.3">
      <c r="A11467" s="244" t="s">
        <v>4458</v>
      </c>
      <c r="B11467" s="244" t="s">
        <v>4459</v>
      </c>
      <c r="C11467" s="244" t="s">
        <v>5734</v>
      </c>
      <c r="D11467" s="244" t="s">
        <v>2988</v>
      </c>
      <c r="E11467" s="244" t="s">
        <v>4106</v>
      </c>
      <c r="G11467" s="244" t="s">
        <v>4106</v>
      </c>
      <c r="I11467" s="244" t="s">
        <v>6308</v>
      </c>
      <c r="J11467" s="244" t="s">
        <v>7081</v>
      </c>
      <c r="K11467" s="244" t="s">
        <v>4455</v>
      </c>
    </row>
    <row r="11468" spans="1:11" s="244" customFormat="1" ht="26" x14ac:dyDescent="0.3">
      <c r="A11468" s="244" t="s">
        <v>4458</v>
      </c>
      <c r="B11468" s="244" t="s">
        <v>4459</v>
      </c>
      <c r="C11468" s="244" t="s">
        <v>5734</v>
      </c>
      <c r="D11468" s="244" t="s">
        <v>2988</v>
      </c>
      <c r="E11468" s="244" t="s">
        <v>4106</v>
      </c>
      <c r="G11468" s="244" t="s">
        <v>4106</v>
      </c>
      <c r="I11468" s="244" t="s">
        <v>6311</v>
      </c>
      <c r="J11468" s="244" t="s">
        <v>7082</v>
      </c>
      <c r="K11468" s="244" t="s">
        <v>4455</v>
      </c>
    </row>
    <row r="11469" spans="1:11" s="244" customFormat="1" ht="26" x14ac:dyDescent="0.3">
      <c r="A11469" s="244" t="s">
        <v>4458</v>
      </c>
      <c r="B11469" s="244" t="s">
        <v>4459</v>
      </c>
      <c r="C11469" s="244" t="s">
        <v>5734</v>
      </c>
      <c r="D11469" s="244" t="s">
        <v>2988</v>
      </c>
      <c r="E11469" s="244" t="s">
        <v>4106</v>
      </c>
      <c r="G11469" s="244" t="s">
        <v>4106</v>
      </c>
      <c r="I11469" s="244" t="s">
        <v>6313</v>
      </c>
      <c r="J11469" s="244" t="s">
        <v>7083</v>
      </c>
      <c r="K11469" s="244" t="s">
        <v>4455</v>
      </c>
    </row>
    <row r="11470" spans="1:11" s="244" customFormat="1" ht="26" x14ac:dyDescent="0.3">
      <c r="A11470" s="244" t="s">
        <v>4458</v>
      </c>
      <c r="B11470" s="244" t="s">
        <v>4459</v>
      </c>
      <c r="C11470" s="244" t="s">
        <v>5734</v>
      </c>
      <c r="D11470" s="244" t="s">
        <v>2988</v>
      </c>
      <c r="E11470" s="244" t="s">
        <v>4106</v>
      </c>
      <c r="G11470" s="244" t="s">
        <v>4106</v>
      </c>
      <c r="I11470" s="244" t="s">
        <v>6315</v>
      </c>
      <c r="J11470" s="244" t="s">
        <v>7084</v>
      </c>
      <c r="K11470" s="244" t="s">
        <v>4455</v>
      </c>
    </row>
    <row r="11471" spans="1:11" s="244" customFormat="1" ht="26" x14ac:dyDescent="0.3">
      <c r="A11471" s="244" t="s">
        <v>4458</v>
      </c>
      <c r="B11471" s="244" t="s">
        <v>4459</v>
      </c>
      <c r="C11471" s="244" t="s">
        <v>5734</v>
      </c>
      <c r="D11471" s="244" t="s">
        <v>2988</v>
      </c>
      <c r="E11471" s="244" t="s">
        <v>4106</v>
      </c>
      <c r="G11471" s="244" t="s">
        <v>4106</v>
      </c>
      <c r="I11471" s="244" t="s">
        <v>6319</v>
      </c>
      <c r="J11471" s="244" t="s">
        <v>7085</v>
      </c>
      <c r="K11471" s="244" t="s">
        <v>4455</v>
      </c>
    </row>
    <row r="11472" spans="1:11" s="244" customFormat="1" ht="26" x14ac:dyDescent="0.3">
      <c r="A11472" s="244" t="s">
        <v>4458</v>
      </c>
      <c r="B11472" s="244" t="s">
        <v>4459</v>
      </c>
      <c r="C11472" s="244" t="s">
        <v>5734</v>
      </c>
      <c r="D11472" s="244" t="s">
        <v>2988</v>
      </c>
      <c r="E11472" s="244" t="s">
        <v>4106</v>
      </c>
      <c r="G11472" s="244" t="s">
        <v>4106</v>
      </c>
      <c r="I11472" s="244" t="s">
        <v>2150</v>
      </c>
      <c r="J11472" s="244" t="s">
        <v>7086</v>
      </c>
      <c r="K11472" s="244" t="s">
        <v>4455</v>
      </c>
    </row>
    <row r="11473" spans="1:11" s="244" customFormat="1" ht="26" x14ac:dyDescent="0.3">
      <c r="A11473" s="244" t="s">
        <v>4458</v>
      </c>
      <c r="B11473" s="244" t="s">
        <v>4459</v>
      </c>
      <c r="C11473" s="244" t="s">
        <v>5734</v>
      </c>
      <c r="D11473" s="244" t="s">
        <v>2988</v>
      </c>
      <c r="E11473" s="244" t="s">
        <v>4106</v>
      </c>
      <c r="G11473" s="244" t="s">
        <v>4106</v>
      </c>
      <c r="I11473" s="244" t="s">
        <v>2148</v>
      </c>
      <c r="J11473" s="244" t="s">
        <v>7087</v>
      </c>
      <c r="K11473" s="244" t="s">
        <v>4455</v>
      </c>
    </row>
    <row r="11474" spans="1:11" s="244" customFormat="1" ht="26" x14ac:dyDescent="0.3">
      <c r="A11474" s="244" t="s">
        <v>4458</v>
      </c>
      <c r="B11474" s="244" t="s">
        <v>4459</v>
      </c>
      <c r="C11474" s="244" t="s">
        <v>5734</v>
      </c>
      <c r="D11474" s="244" t="s">
        <v>2988</v>
      </c>
      <c r="E11474" s="244" t="s">
        <v>4106</v>
      </c>
      <c r="G11474" s="244" t="s">
        <v>4106</v>
      </c>
      <c r="I11474" s="244" t="s">
        <v>2161</v>
      </c>
      <c r="J11474" s="244" t="s">
        <v>6919</v>
      </c>
      <c r="K11474" s="244" t="s">
        <v>4455</v>
      </c>
    </row>
    <row r="11475" spans="1:11" s="244" customFormat="1" ht="26" x14ac:dyDescent="0.3">
      <c r="A11475" s="244" t="s">
        <v>4458</v>
      </c>
      <c r="B11475" s="244" t="s">
        <v>4459</v>
      </c>
      <c r="C11475" s="244" t="s">
        <v>5734</v>
      </c>
      <c r="D11475" s="244" t="s">
        <v>2988</v>
      </c>
      <c r="E11475" s="244" t="s">
        <v>4106</v>
      </c>
      <c r="G11475" s="244" t="s">
        <v>4106</v>
      </c>
      <c r="I11475" s="244" t="s">
        <v>2163</v>
      </c>
      <c r="J11475" s="244" t="s">
        <v>7088</v>
      </c>
      <c r="K11475" s="244" t="s">
        <v>4455</v>
      </c>
    </row>
    <row r="11476" spans="1:11" s="244" customFormat="1" ht="26" x14ac:dyDescent="0.3">
      <c r="A11476" s="244" t="s">
        <v>4458</v>
      </c>
      <c r="B11476" s="244" t="s">
        <v>4459</v>
      </c>
      <c r="C11476" s="244" t="s">
        <v>5734</v>
      </c>
      <c r="D11476" s="244" t="s">
        <v>2988</v>
      </c>
      <c r="E11476" s="244" t="s">
        <v>4106</v>
      </c>
      <c r="G11476" s="244" t="s">
        <v>4106</v>
      </c>
      <c r="I11476" s="244" t="s">
        <v>6321</v>
      </c>
      <c r="J11476" s="244" t="s">
        <v>3632</v>
      </c>
      <c r="K11476" s="244" t="s">
        <v>4455</v>
      </c>
    </row>
    <row r="11477" spans="1:11" s="244" customFormat="1" ht="26" x14ac:dyDescent="0.3">
      <c r="A11477" s="244" t="s">
        <v>4458</v>
      </c>
      <c r="B11477" s="244" t="s">
        <v>4459</v>
      </c>
      <c r="C11477" s="244" t="s">
        <v>5734</v>
      </c>
      <c r="D11477" s="244" t="s">
        <v>2988</v>
      </c>
      <c r="E11477" s="244" t="s">
        <v>4106</v>
      </c>
      <c r="G11477" s="244" t="s">
        <v>4106</v>
      </c>
      <c r="I11477" s="244" t="s">
        <v>1822</v>
      </c>
      <c r="J11477" s="244" t="s">
        <v>7089</v>
      </c>
      <c r="K11477" s="244" t="s">
        <v>4455</v>
      </c>
    </row>
    <row r="11478" spans="1:11" s="244" customFormat="1" ht="26" x14ac:dyDescent="0.3">
      <c r="A11478" s="244" t="s">
        <v>4458</v>
      </c>
      <c r="B11478" s="244" t="s">
        <v>4459</v>
      </c>
      <c r="C11478" s="244" t="s">
        <v>5734</v>
      </c>
      <c r="D11478" s="244" t="s">
        <v>2988</v>
      </c>
      <c r="E11478" s="244" t="s">
        <v>4106</v>
      </c>
      <c r="G11478" s="244" t="s">
        <v>4106</v>
      </c>
      <c r="I11478" s="244" t="s">
        <v>6326</v>
      </c>
      <c r="J11478" s="244" t="s">
        <v>7090</v>
      </c>
      <c r="K11478" s="244" t="s">
        <v>4455</v>
      </c>
    </row>
    <row r="11479" spans="1:11" s="244" customFormat="1" ht="26" x14ac:dyDescent="0.3">
      <c r="A11479" s="244" t="s">
        <v>4458</v>
      </c>
      <c r="B11479" s="244" t="s">
        <v>4459</v>
      </c>
      <c r="C11479" s="244" t="s">
        <v>5734</v>
      </c>
      <c r="D11479" s="244" t="s">
        <v>2988</v>
      </c>
      <c r="E11479" s="244" t="s">
        <v>4106</v>
      </c>
      <c r="G11479" s="244" t="s">
        <v>4106</v>
      </c>
      <c r="I11479" s="244" t="s">
        <v>6328</v>
      </c>
      <c r="J11479" s="244" t="s">
        <v>7091</v>
      </c>
      <c r="K11479" s="244" t="s">
        <v>4455</v>
      </c>
    </row>
    <row r="11480" spans="1:11" s="244" customFormat="1" ht="26" x14ac:dyDescent="0.3">
      <c r="A11480" s="244" t="s">
        <v>4458</v>
      </c>
      <c r="B11480" s="244" t="s">
        <v>4459</v>
      </c>
      <c r="C11480" s="244" t="s">
        <v>5734</v>
      </c>
      <c r="D11480" s="244" t="s">
        <v>2988</v>
      </c>
      <c r="E11480" s="244" t="s">
        <v>4106</v>
      </c>
      <c r="G11480" s="244" t="s">
        <v>4106</v>
      </c>
      <c r="I11480" s="244" t="s">
        <v>6330</v>
      </c>
      <c r="J11480" s="244" t="s">
        <v>7092</v>
      </c>
      <c r="K11480" s="244" t="s">
        <v>4455</v>
      </c>
    </row>
    <row r="11481" spans="1:11" s="244" customFormat="1" ht="26" x14ac:dyDescent="0.3">
      <c r="A11481" s="244" t="s">
        <v>4458</v>
      </c>
      <c r="B11481" s="244" t="s">
        <v>4459</v>
      </c>
      <c r="C11481" s="244" t="s">
        <v>5734</v>
      </c>
      <c r="D11481" s="244" t="s">
        <v>2988</v>
      </c>
      <c r="E11481" s="244" t="s">
        <v>4106</v>
      </c>
      <c r="G11481" s="244" t="s">
        <v>4106</v>
      </c>
      <c r="I11481" s="244" t="s">
        <v>6332</v>
      </c>
      <c r="J11481" s="244" t="s">
        <v>7093</v>
      </c>
      <c r="K11481" s="244" t="s">
        <v>4455</v>
      </c>
    </row>
    <row r="11482" spans="1:11" s="244" customFormat="1" ht="26" x14ac:dyDescent="0.3">
      <c r="A11482" s="244" t="s">
        <v>4458</v>
      </c>
      <c r="B11482" s="244" t="s">
        <v>4459</v>
      </c>
      <c r="C11482" s="244" t="s">
        <v>5734</v>
      </c>
      <c r="D11482" s="244" t="s">
        <v>2988</v>
      </c>
      <c r="E11482" s="244" t="s">
        <v>4106</v>
      </c>
      <c r="G11482" s="244" t="s">
        <v>4106</v>
      </c>
      <c r="I11482" s="244" t="s">
        <v>6334</v>
      </c>
      <c r="J11482" s="244" t="s">
        <v>7094</v>
      </c>
      <c r="K11482" s="244" t="s">
        <v>4455</v>
      </c>
    </row>
    <row r="11483" spans="1:11" s="244" customFormat="1" ht="26" x14ac:dyDescent="0.3">
      <c r="A11483" s="244" t="s">
        <v>4458</v>
      </c>
      <c r="B11483" s="244" t="s">
        <v>4459</v>
      </c>
      <c r="C11483" s="244" t="s">
        <v>5734</v>
      </c>
      <c r="D11483" s="244" t="s">
        <v>2988</v>
      </c>
      <c r="E11483" s="244" t="s">
        <v>4106</v>
      </c>
      <c r="G11483" s="244" t="s">
        <v>4106</v>
      </c>
      <c r="I11483" s="244" t="s">
        <v>6336</v>
      </c>
      <c r="J11483" s="244" t="s">
        <v>7095</v>
      </c>
      <c r="K11483" s="244" t="s">
        <v>4455</v>
      </c>
    </row>
    <row r="11484" spans="1:11" s="244" customFormat="1" ht="26" x14ac:dyDescent="0.3">
      <c r="A11484" s="244" t="s">
        <v>4458</v>
      </c>
      <c r="B11484" s="244" t="s">
        <v>4459</v>
      </c>
      <c r="C11484" s="244" t="s">
        <v>5734</v>
      </c>
      <c r="D11484" s="244" t="s">
        <v>2988</v>
      </c>
      <c r="E11484" s="244" t="s">
        <v>4106</v>
      </c>
      <c r="G11484" s="244" t="s">
        <v>4106</v>
      </c>
      <c r="I11484" s="244" t="s">
        <v>5901</v>
      </c>
      <c r="J11484" s="244" t="s">
        <v>7096</v>
      </c>
      <c r="K11484" s="244" t="s">
        <v>4455</v>
      </c>
    </row>
    <row r="11485" spans="1:11" s="244" customFormat="1" ht="26" x14ac:dyDescent="0.3">
      <c r="A11485" s="244" t="s">
        <v>4458</v>
      </c>
      <c r="B11485" s="244" t="s">
        <v>4459</v>
      </c>
      <c r="C11485" s="244" t="s">
        <v>5734</v>
      </c>
      <c r="D11485" s="244" t="s">
        <v>2988</v>
      </c>
      <c r="E11485" s="244" t="s">
        <v>4106</v>
      </c>
      <c r="G11485" s="244" t="s">
        <v>4106</v>
      </c>
      <c r="I11485" s="244" t="s">
        <v>4389</v>
      </c>
      <c r="J11485" s="244" t="s">
        <v>7097</v>
      </c>
      <c r="K11485" s="244" t="s">
        <v>4455</v>
      </c>
    </row>
    <row r="11486" spans="1:11" s="244" customFormat="1" ht="26" x14ac:dyDescent="0.3">
      <c r="A11486" s="244" t="s">
        <v>4458</v>
      </c>
      <c r="B11486" s="244" t="s">
        <v>4459</v>
      </c>
      <c r="C11486" s="244" t="s">
        <v>5734</v>
      </c>
      <c r="D11486" s="244" t="s">
        <v>2988</v>
      </c>
      <c r="E11486" s="244" t="s">
        <v>4106</v>
      </c>
      <c r="G11486" s="244" t="s">
        <v>4106</v>
      </c>
      <c r="I11486" s="244" t="s">
        <v>4391</v>
      </c>
      <c r="J11486" s="244" t="s">
        <v>7098</v>
      </c>
      <c r="K11486" s="244" t="s">
        <v>4455</v>
      </c>
    </row>
    <row r="11487" spans="1:11" s="244" customFormat="1" ht="26" x14ac:dyDescent="0.3">
      <c r="A11487" s="244" t="s">
        <v>4458</v>
      </c>
      <c r="B11487" s="244" t="s">
        <v>4459</v>
      </c>
      <c r="C11487" s="244" t="s">
        <v>5734</v>
      </c>
      <c r="D11487" s="244" t="s">
        <v>2988</v>
      </c>
      <c r="E11487" s="244" t="s">
        <v>4106</v>
      </c>
      <c r="G11487" s="244" t="s">
        <v>4106</v>
      </c>
      <c r="I11487" s="244" t="s">
        <v>4393</v>
      </c>
      <c r="J11487" s="244" t="s">
        <v>7099</v>
      </c>
      <c r="K11487" s="244" t="s">
        <v>4455</v>
      </c>
    </row>
    <row r="11488" spans="1:11" s="244" customFormat="1" ht="26" x14ac:dyDescent="0.3">
      <c r="A11488" s="244" t="s">
        <v>4458</v>
      </c>
      <c r="B11488" s="244" t="s">
        <v>4459</v>
      </c>
      <c r="C11488" s="244" t="s">
        <v>5734</v>
      </c>
      <c r="D11488" s="244" t="s">
        <v>2988</v>
      </c>
      <c r="E11488" s="244" t="s">
        <v>4106</v>
      </c>
      <c r="G11488" s="244" t="s">
        <v>4106</v>
      </c>
      <c r="I11488" s="244" t="s">
        <v>6128</v>
      </c>
      <c r="J11488" s="244" t="s">
        <v>7100</v>
      </c>
      <c r="K11488" s="244" t="s">
        <v>4455</v>
      </c>
    </row>
    <row r="11489" spans="1:11" s="244" customFormat="1" ht="26" x14ac:dyDescent="0.3">
      <c r="A11489" s="244" t="s">
        <v>4458</v>
      </c>
      <c r="B11489" s="244" t="s">
        <v>4459</v>
      </c>
      <c r="C11489" s="244" t="s">
        <v>5734</v>
      </c>
      <c r="D11489" s="244" t="s">
        <v>2988</v>
      </c>
      <c r="E11489" s="244" t="s">
        <v>4106</v>
      </c>
      <c r="G11489" s="244" t="s">
        <v>4106</v>
      </c>
      <c r="I11489" s="244" t="s">
        <v>4398</v>
      </c>
      <c r="J11489" s="244" t="s">
        <v>7101</v>
      </c>
      <c r="K11489" s="244" t="s">
        <v>4455</v>
      </c>
    </row>
    <row r="11490" spans="1:11" s="244" customFormat="1" ht="26" x14ac:dyDescent="0.3">
      <c r="A11490" s="244" t="s">
        <v>4458</v>
      </c>
      <c r="B11490" s="244" t="s">
        <v>4459</v>
      </c>
      <c r="C11490" s="244" t="s">
        <v>5734</v>
      </c>
      <c r="D11490" s="244" t="s">
        <v>2988</v>
      </c>
      <c r="E11490" s="244" t="s">
        <v>4106</v>
      </c>
      <c r="G11490" s="244" t="s">
        <v>4106</v>
      </c>
      <c r="I11490" s="244" t="s">
        <v>4400</v>
      </c>
      <c r="J11490" s="244" t="s">
        <v>7102</v>
      </c>
      <c r="K11490" s="244" t="s">
        <v>4455</v>
      </c>
    </row>
    <row r="11491" spans="1:11" s="244" customFormat="1" ht="26" x14ac:dyDescent="0.3">
      <c r="A11491" s="244" t="s">
        <v>4458</v>
      </c>
      <c r="B11491" s="244" t="s">
        <v>4459</v>
      </c>
      <c r="C11491" s="244" t="s">
        <v>5734</v>
      </c>
      <c r="D11491" s="244" t="s">
        <v>2988</v>
      </c>
      <c r="E11491" s="244" t="s">
        <v>4106</v>
      </c>
      <c r="G11491" s="244" t="s">
        <v>4106</v>
      </c>
      <c r="I11491" s="244" t="s">
        <v>4402</v>
      </c>
      <c r="J11491" s="244" t="s">
        <v>7103</v>
      </c>
      <c r="K11491" s="244" t="s">
        <v>4455</v>
      </c>
    </row>
    <row r="11492" spans="1:11" s="244" customFormat="1" ht="26" x14ac:dyDescent="0.3">
      <c r="A11492" s="244" t="s">
        <v>4458</v>
      </c>
      <c r="B11492" s="244" t="s">
        <v>4459</v>
      </c>
      <c r="C11492" s="244" t="s">
        <v>5734</v>
      </c>
      <c r="D11492" s="244" t="s">
        <v>2988</v>
      </c>
      <c r="E11492" s="244" t="s">
        <v>4106</v>
      </c>
      <c r="G11492" s="244" t="s">
        <v>4106</v>
      </c>
      <c r="I11492" s="244" t="s">
        <v>4404</v>
      </c>
      <c r="J11492" s="244" t="s">
        <v>7104</v>
      </c>
      <c r="K11492" s="244" t="s">
        <v>4455</v>
      </c>
    </row>
    <row r="11493" spans="1:11" s="244" customFormat="1" ht="26" x14ac:dyDescent="0.3">
      <c r="A11493" s="244" t="s">
        <v>4458</v>
      </c>
      <c r="B11493" s="244" t="s">
        <v>4459</v>
      </c>
      <c r="C11493" s="244" t="s">
        <v>5734</v>
      </c>
      <c r="D11493" s="244" t="s">
        <v>2988</v>
      </c>
      <c r="E11493" s="244" t="s">
        <v>4106</v>
      </c>
      <c r="G11493" s="244" t="s">
        <v>4106</v>
      </c>
      <c r="I11493" s="244" t="s">
        <v>4406</v>
      </c>
      <c r="J11493" s="244" t="s">
        <v>4230</v>
      </c>
      <c r="K11493" s="244" t="s">
        <v>4455</v>
      </c>
    </row>
    <row r="11494" spans="1:11" s="244" customFormat="1" ht="26" x14ac:dyDescent="0.3">
      <c r="A11494" s="244" t="s">
        <v>4458</v>
      </c>
      <c r="B11494" s="244" t="s">
        <v>4459</v>
      </c>
      <c r="C11494" s="244" t="s">
        <v>5734</v>
      </c>
      <c r="D11494" s="244" t="s">
        <v>2988</v>
      </c>
      <c r="E11494" s="244" t="s">
        <v>4106</v>
      </c>
      <c r="G11494" s="244" t="s">
        <v>4106</v>
      </c>
      <c r="I11494" s="244" t="s">
        <v>4408</v>
      </c>
      <c r="J11494" s="244" t="s">
        <v>7105</v>
      </c>
      <c r="K11494" s="244" t="s">
        <v>4455</v>
      </c>
    </row>
    <row r="11495" spans="1:11" s="244" customFormat="1" ht="26" x14ac:dyDescent="0.3">
      <c r="A11495" s="244" t="s">
        <v>4458</v>
      </c>
      <c r="B11495" s="244" t="s">
        <v>4459</v>
      </c>
      <c r="C11495" s="244" t="s">
        <v>5734</v>
      </c>
      <c r="D11495" s="244" t="s">
        <v>2988</v>
      </c>
      <c r="E11495" s="244" t="s">
        <v>4106</v>
      </c>
      <c r="G11495" s="244" t="s">
        <v>4106</v>
      </c>
      <c r="I11495" s="244" t="s">
        <v>4410</v>
      </c>
      <c r="J11495" s="244" t="s">
        <v>7106</v>
      </c>
      <c r="K11495" s="244" t="s">
        <v>4455</v>
      </c>
    </row>
    <row r="11496" spans="1:11" s="244" customFormat="1" ht="26" x14ac:dyDescent="0.3">
      <c r="A11496" s="244" t="s">
        <v>4458</v>
      </c>
      <c r="B11496" s="244" t="s">
        <v>4459</v>
      </c>
      <c r="C11496" s="244" t="s">
        <v>5734</v>
      </c>
      <c r="D11496" s="244" t="s">
        <v>2988</v>
      </c>
      <c r="E11496" s="244" t="s">
        <v>4106</v>
      </c>
      <c r="G11496" s="244" t="s">
        <v>4106</v>
      </c>
      <c r="I11496" s="244" t="s">
        <v>4412</v>
      </c>
      <c r="J11496" s="244" t="s">
        <v>5045</v>
      </c>
      <c r="K11496" s="244" t="s">
        <v>4455</v>
      </c>
    </row>
    <row r="11497" spans="1:11" s="244" customFormat="1" ht="26" x14ac:dyDescent="0.3">
      <c r="A11497" s="244" t="s">
        <v>4458</v>
      </c>
      <c r="B11497" s="244" t="s">
        <v>4459</v>
      </c>
      <c r="C11497" s="244" t="s">
        <v>5734</v>
      </c>
      <c r="D11497" s="244" t="s">
        <v>2988</v>
      </c>
      <c r="E11497" s="244" t="s">
        <v>4106</v>
      </c>
      <c r="G11497" s="244" t="s">
        <v>4106</v>
      </c>
      <c r="I11497" s="244" t="s">
        <v>4415</v>
      </c>
      <c r="J11497" s="244" t="s">
        <v>7107</v>
      </c>
      <c r="K11497" s="244" t="s">
        <v>4455</v>
      </c>
    </row>
    <row r="11498" spans="1:11" s="244" customFormat="1" ht="26" x14ac:dyDescent="0.3">
      <c r="A11498" s="244" t="s">
        <v>4458</v>
      </c>
      <c r="B11498" s="244" t="s">
        <v>4459</v>
      </c>
      <c r="C11498" s="244" t="s">
        <v>5734</v>
      </c>
      <c r="D11498" s="244" t="s">
        <v>2988</v>
      </c>
      <c r="E11498" s="244" t="s">
        <v>4106</v>
      </c>
      <c r="G11498" s="244" t="s">
        <v>4106</v>
      </c>
      <c r="I11498" s="244" t="s">
        <v>6136</v>
      </c>
      <c r="J11498" s="244" t="s">
        <v>7108</v>
      </c>
      <c r="K11498" s="244" t="s">
        <v>4455</v>
      </c>
    </row>
    <row r="11499" spans="1:11" s="244" customFormat="1" ht="26" x14ac:dyDescent="0.3">
      <c r="A11499" s="244" t="s">
        <v>4458</v>
      </c>
      <c r="B11499" s="244" t="s">
        <v>4459</v>
      </c>
      <c r="C11499" s="244" t="s">
        <v>5734</v>
      </c>
      <c r="D11499" s="244" t="s">
        <v>2988</v>
      </c>
      <c r="E11499" s="244" t="s">
        <v>4106</v>
      </c>
      <c r="G11499" s="244" t="s">
        <v>4106</v>
      </c>
      <c r="I11499" s="244" t="s">
        <v>5206</v>
      </c>
      <c r="J11499" s="244" t="s">
        <v>7109</v>
      </c>
      <c r="K11499" s="244" t="s">
        <v>4455</v>
      </c>
    </row>
    <row r="11500" spans="1:11" s="244" customFormat="1" ht="26" x14ac:dyDescent="0.3">
      <c r="A11500" s="244" t="s">
        <v>4458</v>
      </c>
      <c r="B11500" s="244" t="s">
        <v>4459</v>
      </c>
      <c r="C11500" s="244" t="s">
        <v>5734</v>
      </c>
      <c r="D11500" s="244" t="s">
        <v>2988</v>
      </c>
      <c r="E11500" s="244" t="s">
        <v>4106</v>
      </c>
      <c r="G11500" s="244" t="s">
        <v>4106</v>
      </c>
      <c r="I11500" s="244" t="s">
        <v>2112</v>
      </c>
      <c r="J11500" s="244" t="s">
        <v>7110</v>
      </c>
      <c r="K11500" s="244" t="s">
        <v>4455</v>
      </c>
    </row>
    <row r="11501" spans="1:11" s="244" customFormat="1" ht="26" x14ac:dyDescent="0.3">
      <c r="A11501" s="244" t="s">
        <v>4458</v>
      </c>
      <c r="B11501" s="244" t="s">
        <v>4459</v>
      </c>
      <c r="C11501" s="244" t="s">
        <v>5734</v>
      </c>
      <c r="D11501" s="244" t="s">
        <v>2988</v>
      </c>
      <c r="E11501" s="244" t="s">
        <v>4106</v>
      </c>
      <c r="G11501" s="244" t="s">
        <v>4106</v>
      </c>
      <c r="I11501" s="244" t="s">
        <v>4417</v>
      </c>
      <c r="J11501" s="244" t="s">
        <v>3569</v>
      </c>
      <c r="K11501" s="244" t="s">
        <v>4455</v>
      </c>
    </row>
    <row r="11502" spans="1:11" s="244" customFormat="1" ht="26" x14ac:dyDescent="0.3">
      <c r="A11502" s="244" t="s">
        <v>4458</v>
      </c>
      <c r="B11502" s="244" t="s">
        <v>4459</v>
      </c>
      <c r="C11502" s="244" t="s">
        <v>5734</v>
      </c>
      <c r="D11502" s="244" t="s">
        <v>2988</v>
      </c>
      <c r="E11502" s="244" t="s">
        <v>4106</v>
      </c>
      <c r="G11502" s="244" t="s">
        <v>4106</v>
      </c>
      <c r="I11502" s="244" t="s">
        <v>2176</v>
      </c>
      <c r="J11502" s="244" t="s">
        <v>7111</v>
      </c>
      <c r="K11502" s="244" t="s">
        <v>4455</v>
      </c>
    </row>
    <row r="11503" spans="1:11" s="244" customFormat="1" ht="26" x14ac:dyDescent="0.3">
      <c r="A11503" s="244" t="s">
        <v>4458</v>
      </c>
      <c r="B11503" s="244" t="s">
        <v>4459</v>
      </c>
      <c r="C11503" s="244" t="s">
        <v>5734</v>
      </c>
      <c r="D11503" s="244" t="s">
        <v>2988</v>
      </c>
      <c r="E11503" s="244" t="s">
        <v>4106</v>
      </c>
      <c r="G11503" s="244" t="s">
        <v>4106</v>
      </c>
      <c r="I11503" s="244" t="s">
        <v>4419</v>
      </c>
      <c r="J11503" s="244" t="s">
        <v>7112</v>
      </c>
      <c r="K11503" s="244" t="s">
        <v>4455</v>
      </c>
    </row>
    <row r="11504" spans="1:11" s="244" customFormat="1" ht="26" x14ac:dyDescent="0.3">
      <c r="A11504" s="244" t="s">
        <v>4458</v>
      </c>
      <c r="B11504" s="244" t="s">
        <v>4459</v>
      </c>
      <c r="C11504" s="244" t="s">
        <v>5734</v>
      </c>
      <c r="D11504" s="244" t="s">
        <v>2988</v>
      </c>
      <c r="E11504" s="244" t="s">
        <v>4106</v>
      </c>
      <c r="G11504" s="244" t="s">
        <v>4106</v>
      </c>
      <c r="I11504" s="244" t="s">
        <v>4422</v>
      </c>
      <c r="J11504" s="244" t="s">
        <v>7113</v>
      </c>
      <c r="K11504" s="244" t="s">
        <v>4455</v>
      </c>
    </row>
    <row r="11505" spans="1:11" s="244" customFormat="1" ht="26" x14ac:dyDescent="0.3">
      <c r="A11505" s="244" t="s">
        <v>4458</v>
      </c>
      <c r="B11505" s="244" t="s">
        <v>4459</v>
      </c>
      <c r="C11505" s="244" t="s">
        <v>5734</v>
      </c>
      <c r="D11505" s="244" t="s">
        <v>2988</v>
      </c>
      <c r="E11505" s="244" t="s">
        <v>4106</v>
      </c>
      <c r="G11505" s="244" t="s">
        <v>4106</v>
      </c>
      <c r="I11505" s="244" t="s">
        <v>3008</v>
      </c>
      <c r="J11505" s="244" t="s">
        <v>7114</v>
      </c>
      <c r="K11505" s="244" t="s">
        <v>4455</v>
      </c>
    </row>
    <row r="11506" spans="1:11" s="244" customFormat="1" ht="26" x14ac:dyDescent="0.3">
      <c r="A11506" s="244" t="s">
        <v>4458</v>
      </c>
      <c r="B11506" s="244" t="s">
        <v>4459</v>
      </c>
      <c r="C11506" s="244" t="s">
        <v>5734</v>
      </c>
      <c r="D11506" s="244" t="s">
        <v>2988</v>
      </c>
      <c r="E11506" s="244" t="s">
        <v>4106</v>
      </c>
      <c r="G11506" s="244" t="s">
        <v>4106</v>
      </c>
      <c r="I11506" s="244" t="s">
        <v>2114</v>
      </c>
      <c r="J11506" s="244" t="s">
        <v>7115</v>
      </c>
      <c r="K11506" s="244" t="s">
        <v>4455</v>
      </c>
    </row>
    <row r="11507" spans="1:11" s="244" customFormat="1" ht="26" x14ac:dyDescent="0.3">
      <c r="A11507" s="244" t="s">
        <v>4458</v>
      </c>
      <c r="B11507" s="244" t="s">
        <v>4459</v>
      </c>
      <c r="C11507" s="244" t="s">
        <v>5734</v>
      </c>
      <c r="D11507" s="244" t="s">
        <v>2988</v>
      </c>
      <c r="E11507" s="244" t="s">
        <v>4106</v>
      </c>
      <c r="G11507" s="244" t="s">
        <v>4106</v>
      </c>
      <c r="I11507" s="244" t="s">
        <v>3336</v>
      </c>
      <c r="J11507" s="244" t="s">
        <v>3636</v>
      </c>
      <c r="K11507" s="244" t="s">
        <v>4455</v>
      </c>
    </row>
    <row r="11508" spans="1:11" s="244" customFormat="1" ht="26" x14ac:dyDescent="0.3">
      <c r="A11508" s="244" t="s">
        <v>4458</v>
      </c>
      <c r="B11508" s="244" t="s">
        <v>4459</v>
      </c>
      <c r="C11508" s="244" t="s">
        <v>5734</v>
      </c>
      <c r="D11508" s="244" t="s">
        <v>2988</v>
      </c>
      <c r="E11508" s="244" t="s">
        <v>4106</v>
      </c>
      <c r="G11508" s="244" t="s">
        <v>4106</v>
      </c>
      <c r="I11508" s="244" t="s">
        <v>1848</v>
      </c>
      <c r="J11508" s="244" t="s">
        <v>7116</v>
      </c>
      <c r="K11508" s="244" t="s">
        <v>4455</v>
      </c>
    </row>
    <row r="11509" spans="1:11" s="244" customFormat="1" ht="26" x14ac:dyDescent="0.3">
      <c r="A11509" s="244" t="s">
        <v>4458</v>
      </c>
      <c r="B11509" s="244" t="s">
        <v>4459</v>
      </c>
      <c r="C11509" s="244" t="s">
        <v>5734</v>
      </c>
      <c r="D11509" s="244" t="s">
        <v>2988</v>
      </c>
      <c r="E11509" s="244" t="s">
        <v>4106</v>
      </c>
      <c r="G11509" s="244" t="s">
        <v>4106</v>
      </c>
      <c r="I11509" s="244" t="s">
        <v>4430</v>
      </c>
      <c r="J11509" s="244" t="s">
        <v>3609</v>
      </c>
      <c r="K11509" s="244" t="s">
        <v>4455</v>
      </c>
    </row>
    <row r="11510" spans="1:11" s="244" customFormat="1" ht="26" x14ac:dyDescent="0.3">
      <c r="A11510" s="244" t="s">
        <v>4458</v>
      </c>
      <c r="B11510" s="244" t="s">
        <v>4459</v>
      </c>
      <c r="C11510" s="244" t="s">
        <v>5734</v>
      </c>
      <c r="D11510" s="244" t="s">
        <v>2988</v>
      </c>
      <c r="E11510" s="244" t="s">
        <v>4106</v>
      </c>
      <c r="G11510" s="244" t="s">
        <v>4106</v>
      </c>
      <c r="I11510" s="244" t="s">
        <v>4434</v>
      </c>
      <c r="J11510" s="244" t="s">
        <v>6920</v>
      </c>
      <c r="K11510" s="244" t="s">
        <v>4455</v>
      </c>
    </row>
    <row r="11511" spans="1:11" s="244" customFormat="1" ht="26" x14ac:dyDescent="0.3">
      <c r="A11511" s="244" t="s">
        <v>4458</v>
      </c>
      <c r="B11511" s="244" t="s">
        <v>4459</v>
      </c>
      <c r="C11511" s="244" t="s">
        <v>5734</v>
      </c>
      <c r="D11511" s="244" t="s">
        <v>2988</v>
      </c>
      <c r="E11511" s="244" t="s">
        <v>4106</v>
      </c>
      <c r="G11511" s="244" t="s">
        <v>4106</v>
      </c>
      <c r="I11511" s="244" t="s">
        <v>4436</v>
      </c>
      <c r="J11511" s="244" t="s">
        <v>7117</v>
      </c>
      <c r="K11511" s="244" t="s">
        <v>4455</v>
      </c>
    </row>
    <row r="11512" spans="1:11" s="244" customFormat="1" ht="26" x14ac:dyDescent="0.3">
      <c r="A11512" s="244" t="s">
        <v>4458</v>
      </c>
      <c r="B11512" s="244" t="s">
        <v>4459</v>
      </c>
      <c r="C11512" s="244" t="s">
        <v>5734</v>
      </c>
      <c r="D11512" s="244" t="s">
        <v>2988</v>
      </c>
      <c r="E11512" s="244" t="s">
        <v>4106</v>
      </c>
      <c r="G11512" s="244" t="s">
        <v>4106</v>
      </c>
      <c r="I11512" s="244" t="s">
        <v>1584</v>
      </c>
      <c r="J11512" s="244" t="s">
        <v>7118</v>
      </c>
      <c r="K11512" s="244" t="s">
        <v>4455</v>
      </c>
    </row>
    <row r="11513" spans="1:11" s="244" customFormat="1" ht="26" x14ac:dyDescent="0.3">
      <c r="A11513" s="244" t="s">
        <v>4458</v>
      </c>
      <c r="B11513" s="244" t="s">
        <v>4459</v>
      </c>
      <c r="C11513" s="244" t="s">
        <v>5734</v>
      </c>
      <c r="D11513" s="244" t="s">
        <v>2988</v>
      </c>
      <c r="E11513" s="244" t="s">
        <v>4106</v>
      </c>
      <c r="G11513" s="244" t="s">
        <v>4106</v>
      </c>
      <c r="I11513" s="244" t="s">
        <v>1586</v>
      </c>
      <c r="J11513" s="244" t="s">
        <v>7119</v>
      </c>
      <c r="K11513" s="244" t="s">
        <v>4455</v>
      </c>
    </row>
    <row r="11514" spans="1:11" s="244" customFormat="1" ht="26" x14ac:dyDescent="0.3">
      <c r="A11514" s="244" t="s">
        <v>4458</v>
      </c>
      <c r="B11514" s="244" t="s">
        <v>4459</v>
      </c>
      <c r="C11514" s="244" t="s">
        <v>5734</v>
      </c>
      <c r="D11514" s="244" t="s">
        <v>2988</v>
      </c>
      <c r="E11514" s="244" t="s">
        <v>4106</v>
      </c>
      <c r="G11514" s="244" t="s">
        <v>4106</v>
      </c>
      <c r="I11514" s="244" t="s">
        <v>3011</v>
      </c>
      <c r="J11514" s="244" t="s">
        <v>7120</v>
      </c>
      <c r="K11514" s="244" t="s">
        <v>4455</v>
      </c>
    </row>
    <row r="11515" spans="1:11" s="244" customFormat="1" ht="26" x14ac:dyDescent="0.3">
      <c r="A11515" s="244" t="s">
        <v>4458</v>
      </c>
      <c r="B11515" s="244" t="s">
        <v>4459</v>
      </c>
      <c r="C11515" s="244" t="s">
        <v>5734</v>
      </c>
      <c r="D11515" s="244" t="s">
        <v>2988</v>
      </c>
      <c r="E11515" s="244" t="s">
        <v>4106</v>
      </c>
      <c r="G11515" s="244" t="s">
        <v>4106</v>
      </c>
      <c r="I11515" s="244" t="s">
        <v>4449</v>
      </c>
      <c r="J11515" s="244" t="s">
        <v>7121</v>
      </c>
      <c r="K11515" s="244" t="s">
        <v>4455</v>
      </c>
    </row>
    <row r="11516" spans="1:11" s="244" customFormat="1" ht="26" x14ac:dyDescent="0.3">
      <c r="A11516" s="244" t="s">
        <v>4458</v>
      </c>
      <c r="B11516" s="244" t="s">
        <v>4459</v>
      </c>
      <c r="C11516" s="244" t="s">
        <v>5734</v>
      </c>
      <c r="D11516" s="244" t="s">
        <v>2988</v>
      </c>
      <c r="E11516" s="244" t="s">
        <v>4106</v>
      </c>
      <c r="G11516" s="244" t="s">
        <v>4106</v>
      </c>
      <c r="I11516" s="244" t="s">
        <v>4451</v>
      </c>
      <c r="J11516" s="244" t="s">
        <v>7122</v>
      </c>
      <c r="K11516" s="244" t="s">
        <v>4455</v>
      </c>
    </row>
    <row r="11517" spans="1:11" s="244" customFormat="1" ht="26" x14ac:dyDescent="0.3">
      <c r="A11517" s="244" t="s">
        <v>4458</v>
      </c>
      <c r="B11517" s="244" t="s">
        <v>4459</v>
      </c>
      <c r="C11517" s="244" t="s">
        <v>5734</v>
      </c>
      <c r="D11517" s="244" t="s">
        <v>2988</v>
      </c>
      <c r="E11517" s="244" t="s">
        <v>4106</v>
      </c>
      <c r="G11517" s="244" t="s">
        <v>4106</v>
      </c>
      <c r="I11517" s="244" t="s">
        <v>4453</v>
      </c>
      <c r="J11517" s="244" t="s">
        <v>7123</v>
      </c>
      <c r="K11517" s="244" t="s">
        <v>4455</v>
      </c>
    </row>
    <row r="11518" spans="1:11" s="244" customFormat="1" ht="26" x14ac:dyDescent="0.3">
      <c r="A11518" s="244" t="s">
        <v>4458</v>
      </c>
      <c r="B11518" s="244" t="s">
        <v>4459</v>
      </c>
      <c r="C11518" s="244" t="s">
        <v>5734</v>
      </c>
      <c r="D11518" s="244" t="s">
        <v>2988</v>
      </c>
      <c r="E11518" s="244" t="s">
        <v>4106</v>
      </c>
      <c r="G11518" s="244" t="s">
        <v>4106</v>
      </c>
      <c r="I11518" s="244" t="s">
        <v>4455</v>
      </c>
      <c r="J11518" s="244" t="s">
        <v>7124</v>
      </c>
      <c r="K11518" s="244" t="s">
        <v>4455</v>
      </c>
    </row>
    <row r="11519" spans="1:11" s="244" customFormat="1" ht="26" x14ac:dyDescent="0.3">
      <c r="A11519" s="244" t="s">
        <v>4458</v>
      </c>
      <c r="B11519" s="244" t="s">
        <v>4459</v>
      </c>
      <c r="C11519" s="244" t="s">
        <v>5734</v>
      </c>
      <c r="D11519" s="244" t="s">
        <v>2988</v>
      </c>
      <c r="E11519" s="244" t="s">
        <v>4106</v>
      </c>
      <c r="G11519" s="244" t="s">
        <v>4106</v>
      </c>
      <c r="I11519" s="244" t="s">
        <v>2986</v>
      </c>
      <c r="J11519" s="244" t="s">
        <v>7125</v>
      </c>
      <c r="K11519" s="244" t="s">
        <v>4455</v>
      </c>
    </row>
    <row r="11520" spans="1:11" s="244" customFormat="1" ht="26" x14ac:dyDescent="0.3">
      <c r="A11520" s="244" t="s">
        <v>4458</v>
      </c>
      <c r="B11520" s="244" t="s">
        <v>4459</v>
      </c>
      <c r="C11520" s="244" t="s">
        <v>5734</v>
      </c>
      <c r="D11520" s="244" t="s">
        <v>2988</v>
      </c>
      <c r="E11520" s="244" t="s">
        <v>4106</v>
      </c>
      <c r="G11520" s="244" t="s">
        <v>4106</v>
      </c>
      <c r="I11520" s="244" t="s">
        <v>4461</v>
      </c>
      <c r="J11520" s="244" t="s">
        <v>7126</v>
      </c>
      <c r="K11520" s="244" t="s">
        <v>4455</v>
      </c>
    </row>
    <row r="11521" spans="1:11" s="244" customFormat="1" ht="26" x14ac:dyDescent="0.3">
      <c r="A11521" s="244" t="s">
        <v>4458</v>
      </c>
      <c r="B11521" s="244" t="s">
        <v>4459</v>
      </c>
      <c r="C11521" s="244" t="s">
        <v>5734</v>
      </c>
      <c r="D11521" s="244" t="s">
        <v>2988</v>
      </c>
      <c r="E11521" s="244" t="s">
        <v>4106</v>
      </c>
      <c r="G11521" s="244" t="s">
        <v>4106</v>
      </c>
      <c r="I11521" s="244" t="s">
        <v>1535</v>
      </c>
      <c r="J11521" s="244" t="s">
        <v>7127</v>
      </c>
      <c r="K11521" s="244" t="s">
        <v>4455</v>
      </c>
    </row>
    <row r="11522" spans="1:11" s="244" customFormat="1" ht="26" x14ac:dyDescent="0.3">
      <c r="A11522" s="244" t="s">
        <v>4458</v>
      </c>
      <c r="B11522" s="244" t="s">
        <v>4459</v>
      </c>
      <c r="C11522" s="244" t="s">
        <v>5734</v>
      </c>
      <c r="D11522" s="244" t="s">
        <v>2988</v>
      </c>
      <c r="E11522" s="244" t="s">
        <v>4106</v>
      </c>
      <c r="G11522" s="244" t="s">
        <v>4106</v>
      </c>
      <c r="I11522" s="244" t="s">
        <v>1537</v>
      </c>
      <c r="J11522" s="244" t="s">
        <v>7128</v>
      </c>
      <c r="K11522" s="244" t="s">
        <v>4455</v>
      </c>
    </row>
    <row r="11523" spans="1:11" s="244" customFormat="1" ht="26" x14ac:dyDescent="0.3">
      <c r="A11523" s="244" t="s">
        <v>4458</v>
      </c>
      <c r="B11523" s="244" t="s">
        <v>4459</v>
      </c>
      <c r="C11523" s="244" t="s">
        <v>5734</v>
      </c>
      <c r="D11523" s="244" t="s">
        <v>2988</v>
      </c>
      <c r="E11523" s="244" t="s">
        <v>4106</v>
      </c>
      <c r="G11523" s="244" t="s">
        <v>4106</v>
      </c>
      <c r="I11523" s="244" t="s">
        <v>1539</v>
      </c>
      <c r="J11523" s="244" t="s">
        <v>7129</v>
      </c>
      <c r="K11523" s="244" t="s">
        <v>4455</v>
      </c>
    </row>
    <row r="11524" spans="1:11" s="244" customFormat="1" ht="26" x14ac:dyDescent="0.3">
      <c r="A11524" s="244" t="s">
        <v>4458</v>
      </c>
      <c r="B11524" s="244" t="s">
        <v>4459</v>
      </c>
      <c r="C11524" s="244" t="s">
        <v>5734</v>
      </c>
      <c r="D11524" s="244" t="s">
        <v>2988</v>
      </c>
      <c r="E11524" s="244" t="s">
        <v>4106</v>
      </c>
      <c r="G11524" s="244" t="s">
        <v>4106</v>
      </c>
      <c r="I11524" s="244" t="s">
        <v>1541</v>
      </c>
      <c r="J11524" s="244" t="s">
        <v>7130</v>
      </c>
      <c r="K11524" s="244" t="s">
        <v>4455</v>
      </c>
    </row>
    <row r="11525" spans="1:11" s="244" customFormat="1" ht="26" x14ac:dyDescent="0.3">
      <c r="A11525" s="244" t="s">
        <v>4458</v>
      </c>
      <c r="B11525" s="244" t="s">
        <v>4459</v>
      </c>
      <c r="C11525" s="244" t="s">
        <v>5734</v>
      </c>
      <c r="D11525" s="244" t="s">
        <v>2988</v>
      </c>
      <c r="E11525" s="244" t="s">
        <v>4106</v>
      </c>
      <c r="G11525" s="244" t="s">
        <v>4106</v>
      </c>
      <c r="I11525" s="244" t="s">
        <v>1543</v>
      </c>
      <c r="J11525" s="244" t="s">
        <v>7131</v>
      </c>
      <c r="K11525" s="244" t="s">
        <v>4455</v>
      </c>
    </row>
    <row r="11526" spans="1:11" s="244" customFormat="1" ht="26" x14ac:dyDescent="0.3">
      <c r="A11526" s="244" t="s">
        <v>4458</v>
      </c>
      <c r="B11526" s="244" t="s">
        <v>4459</v>
      </c>
      <c r="C11526" s="244" t="s">
        <v>5734</v>
      </c>
      <c r="D11526" s="244" t="s">
        <v>2988</v>
      </c>
      <c r="E11526" s="244" t="s">
        <v>4106</v>
      </c>
      <c r="G11526" s="244" t="s">
        <v>4106</v>
      </c>
      <c r="I11526" s="244" t="s">
        <v>2831</v>
      </c>
      <c r="J11526" s="244" t="s">
        <v>7132</v>
      </c>
      <c r="K11526" s="244" t="s">
        <v>4455</v>
      </c>
    </row>
    <row r="11527" spans="1:11" s="244" customFormat="1" ht="26" x14ac:dyDescent="0.3">
      <c r="A11527" s="244" t="s">
        <v>4458</v>
      </c>
      <c r="B11527" s="244" t="s">
        <v>4459</v>
      </c>
      <c r="C11527" s="244" t="s">
        <v>5734</v>
      </c>
      <c r="D11527" s="244" t="s">
        <v>2988</v>
      </c>
      <c r="E11527" s="244" t="s">
        <v>4106</v>
      </c>
      <c r="G11527" s="244" t="s">
        <v>4106</v>
      </c>
      <c r="I11527" s="244" t="s">
        <v>1595</v>
      </c>
      <c r="J11527" s="244" t="s">
        <v>7133</v>
      </c>
      <c r="K11527" s="244" t="s">
        <v>4455</v>
      </c>
    </row>
    <row r="11528" spans="1:11" s="244" customFormat="1" ht="26" x14ac:dyDescent="0.3">
      <c r="A11528" s="244" t="s">
        <v>4458</v>
      </c>
      <c r="B11528" s="244" t="s">
        <v>4459</v>
      </c>
      <c r="C11528" s="244" t="s">
        <v>5734</v>
      </c>
      <c r="D11528" s="244" t="s">
        <v>2988</v>
      </c>
      <c r="E11528" s="244" t="s">
        <v>4106</v>
      </c>
      <c r="G11528" s="244" t="s">
        <v>4106</v>
      </c>
      <c r="I11528" s="244" t="s">
        <v>239</v>
      </c>
      <c r="J11528" s="244" t="s">
        <v>7134</v>
      </c>
      <c r="K11528" s="244" t="s">
        <v>4455</v>
      </c>
    </row>
    <row r="11529" spans="1:11" s="244" customFormat="1" ht="26" x14ac:dyDescent="0.3">
      <c r="A11529" s="244" t="s">
        <v>4458</v>
      </c>
      <c r="B11529" s="244" t="s">
        <v>4459</v>
      </c>
      <c r="C11529" s="244" t="s">
        <v>5734</v>
      </c>
      <c r="D11529" s="244" t="s">
        <v>2988</v>
      </c>
      <c r="E11529" s="244" t="s">
        <v>4106</v>
      </c>
      <c r="G11529" s="244" t="s">
        <v>4106</v>
      </c>
      <c r="I11529" s="244" t="s">
        <v>2996</v>
      </c>
      <c r="J11529" s="244" t="s">
        <v>7135</v>
      </c>
      <c r="K11529" s="244" t="s">
        <v>4455</v>
      </c>
    </row>
    <row r="11530" spans="1:11" s="244" customFormat="1" ht="26" x14ac:dyDescent="0.3">
      <c r="A11530" s="244" t="s">
        <v>4458</v>
      </c>
      <c r="B11530" s="244" t="s">
        <v>4459</v>
      </c>
      <c r="C11530" s="244" t="s">
        <v>5734</v>
      </c>
      <c r="D11530" s="244" t="s">
        <v>2988</v>
      </c>
      <c r="E11530" s="244" t="s">
        <v>4106</v>
      </c>
      <c r="G11530" s="244" t="s">
        <v>4106</v>
      </c>
      <c r="I11530" s="244" t="s">
        <v>3024</v>
      </c>
      <c r="J11530" s="244" t="s">
        <v>7136</v>
      </c>
      <c r="K11530" s="244" t="s">
        <v>4455</v>
      </c>
    </row>
    <row r="11531" spans="1:11" s="244" customFormat="1" ht="26" x14ac:dyDescent="0.3">
      <c r="A11531" s="244" t="s">
        <v>4458</v>
      </c>
      <c r="B11531" s="244" t="s">
        <v>4459</v>
      </c>
      <c r="C11531" s="244" t="s">
        <v>5734</v>
      </c>
      <c r="D11531" s="244" t="s">
        <v>2988</v>
      </c>
      <c r="E11531" s="244" t="s">
        <v>4106</v>
      </c>
      <c r="G11531" s="244" t="s">
        <v>4106</v>
      </c>
      <c r="I11531" s="244" t="s">
        <v>3068</v>
      </c>
      <c r="J11531" s="244" t="s">
        <v>7137</v>
      </c>
      <c r="K11531" s="244" t="s">
        <v>4455</v>
      </c>
    </row>
    <row r="11532" spans="1:11" s="244" customFormat="1" ht="26" x14ac:dyDescent="0.3">
      <c r="A11532" s="244" t="s">
        <v>4458</v>
      </c>
      <c r="B11532" s="244" t="s">
        <v>4459</v>
      </c>
      <c r="C11532" s="244" t="s">
        <v>5734</v>
      </c>
      <c r="D11532" s="244" t="s">
        <v>2988</v>
      </c>
      <c r="E11532" s="244" t="s">
        <v>4106</v>
      </c>
      <c r="G11532" s="244" t="s">
        <v>4106</v>
      </c>
      <c r="I11532" s="244" t="s">
        <v>3070</v>
      </c>
      <c r="J11532" s="244" t="s">
        <v>7138</v>
      </c>
      <c r="K11532" s="244" t="s">
        <v>4455</v>
      </c>
    </row>
    <row r="11533" spans="1:11" s="244" customFormat="1" ht="26" x14ac:dyDescent="0.3">
      <c r="A11533" s="244" t="s">
        <v>4458</v>
      </c>
      <c r="B11533" s="244" t="s">
        <v>4459</v>
      </c>
      <c r="C11533" s="244" t="s">
        <v>5734</v>
      </c>
      <c r="D11533" s="244" t="s">
        <v>2988</v>
      </c>
      <c r="E11533" s="244" t="s">
        <v>4106</v>
      </c>
      <c r="G11533" s="244" t="s">
        <v>4106</v>
      </c>
      <c r="I11533" s="244" t="s">
        <v>3073</v>
      </c>
      <c r="J11533" s="244" t="s">
        <v>7139</v>
      </c>
      <c r="K11533" s="244" t="s">
        <v>4455</v>
      </c>
    </row>
    <row r="11534" spans="1:11" s="244" customFormat="1" ht="26" x14ac:dyDescent="0.3">
      <c r="A11534" s="244" t="s">
        <v>4458</v>
      </c>
      <c r="B11534" s="244" t="s">
        <v>4459</v>
      </c>
      <c r="C11534" s="244" t="s">
        <v>5734</v>
      </c>
      <c r="D11534" s="244" t="s">
        <v>2988</v>
      </c>
      <c r="E11534" s="244" t="s">
        <v>4106</v>
      </c>
      <c r="G11534" s="244" t="s">
        <v>4106</v>
      </c>
      <c r="I11534" s="244" t="s">
        <v>3039</v>
      </c>
      <c r="J11534" s="244" t="s">
        <v>7140</v>
      </c>
      <c r="K11534" s="244" t="s">
        <v>4455</v>
      </c>
    </row>
    <row r="11535" spans="1:11" s="244" customFormat="1" ht="26" x14ac:dyDescent="0.3">
      <c r="A11535" s="244" t="s">
        <v>4458</v>
      </c>
      <c r="B11535" s="244" t="s">
        <v>4459</v>
      </c>
      <c r="C11535" s="244" t="s">
        <v>5734</v>
      </c>
      <c r="D11535" s="244" t="s">
        <v>2988</v>
      </c>
      <c r="E11535" s="244" t="s">
        <v>4106</v>
      </c>
      <c r="G11535" s="244" t="s">
        <v>4106</v>
      </c>
      <c r="I11535" s="244" t="s">
        <v>2841</v>
      </c>
      <c r="J11535" s="244" t="s">
        <v>7141</v>
      </c>
      <c r="K11535" s="244" t="s">
        <v>4455</v>
      </c>
    </row>
    <row r="11536" spans="1:11" s="244" customFormat="1" ht="26" x14ac:dyDescent="0.3">
      <c r="A11536" s="244" t="s">
        <v>4458</v>
      </c>
      <c r="B11536" s="244" t="s">
        <v>4459</v>
      </c>
      <c r="C11536" s="244" t="s">
        <v>5734</v>
      </c>
      <c r="D11536" s="244" t="s">
        <v>2988</v>
      </c>
      <c r="E11536" s="244" t="s">
        <v>4106</v>
      </c>
      <c r="G11536" s="244" t="s">
        <v>4106</v>
      </c>
      <c r="I11536" s="244" t="s">
        <v>1601</v>
      </c>
      <c r="J11536" s="244" t="s">
        <v>3701</v>
      </c>
      <c r="K11536" s="244" t="s">
        <v>4455</v>
      </c>
    </row>
    <row r="11537" spans="1:11" s="244" customFormat="1" ht="26" x14ac:dyDescent="0.3">
      <c r="A11537" s="244" t="s">
        <v>4458</v>
      </c>
      <c r="B11537" s="244" t="s">
        <v>4459</v>
      </c>
      <c r="C11537" s="244" t="s">
        <v>5734</v>
      </c>
      <c r="D11537" s="244" t="s">
        <v>2988</v>
      </c>
      <c r="E11537" s="244" t="s">
        <v>4106</v>
      </c>
      <c r="G11537" s="244" t="s">
        <v>4106</v>
      </c>
      <c r="I11537" s="244" t="s">
        <v>3391</v>
      </c>
      <c r="J11537" s="244" t="s">
        <v>7142</v>
      </c>
      <c r="K11537" s="244" t="s">
        <v>4455</v>
      </c>
    </row>
    <row r="11538" spans="1:11" s="244" customFormat="1" ht="26" x14ac:dyDescent="0.3">
      <c r="A11538" s="244" t="s">
        <v>4458</v>
      </c>
      <c r="B11538" s="244" t="s">
        <v>4459</v>
      </c>
      <c r="C11538" s="244" t="s">
        <v>5734</v>
      </c>
      <c r="D11538" s="244" t="s">
        <v>2988</v>
      </c>
      <c r="E11538" s="244" t="s">
        <v>4106</v>
      </c>
      <c r="G11538" s="244" t="s">
        <v>4106</v>
      </c>
      <c r="I11538" s="244" t="s">
        <v>1603</v>
      </c>
      <c r="J11538" s="244" t="s">
        <v>7143</v>
      </c>
      <c r="K11538" s="244" t="s">
        <v>4455</v>
      </c>
    </row>
    <row r="11539" spans="1:11" s="244" customFormat="1" ht="26" x14ac:dyDescent="0.3">
      <c r="A11539" s="244" t="s">
        <v>4458</v>
      </c>
      <c r="B11539" s="244" t="s">
        <v>4459</v>
      </c>
      <c r="C11539" s="244" t="s">
        <v>5734</v>
      </c>
      <c r="D11539" s="244" t="s">
        <v>2988</v>
      </c>
      <c r="E11539" s="244" t="s">
        <v>4106</v>
      </c>
      <c r="G11539" s="244" t="s">
        <v>4106</v>
      </c>
      <c r="I11539" s="244" t="s">
        <v>1605</v>
      </c>
      <c r="J11539" s="244" t="s">
        <v>7144</v>
      </c>
      <c r="K11539" s="244" t="s">
        <v>4455</v>
      </c>
    </row>
    <row r="11540" spans="1:11" s="244" customFormat="1" ht="26" x14ac:dyDescent="0.3">
      <c r="A11540" s="244" t="s">
        <v>4458</v>
      </c>
      <c r="B11540" s="244" t="s">
        <v>4459</v>
      </c>
      <c r="C11540" s="244" t="s">
        <v>5734</v>
      </c>
      <c r="D11540" s="244" t="s">
        <v>2988</v>
      </c>
      <c r="E11540" s="244" t="s">
        <v>4106</v>
      </c>
      <c r="G11540" s="244" t="s">
        <v>4106</v>
      </c>
      <c r="I11540" s="244" t="s">
        <v>1607</v>
      </c>
      <c r="J11540" s="244" t="s">
        <v>7145</v>
      </c>
      <c r="K11540" s="244" t="s">
        <v>4455</v>
      </c>
    </row>
    <row r="11541" spans="1:11" s="244" customFormat="1" ht="26" x14ac:dyDescent="0.3">
      <c r="A11541" s="244" t="s">
        <v>4458</v>
      </c>
      <c r="B11541" s="244" t="s">
        <v>4459</v>
      </c>
      <c r="C11541" s="244" t="s">
        <v>5734</v>
      </c>
      <c r="D11541" s="244" t="s">
        <v>2988</v>
      </c>
      <c r="E11541" s="244" t="s">
        <v>4106</v>
      </c>
      <c r="G11541" s="244" t="s">
        <v>4106</v>
      </c>
      <c r="I11541" s="244" t="s">
        <v>1609</v>
      </c>
      <c r="J11541" s="244" t="s">
        <v>7146</v>
      </c>
      <c r="K11541" s="244" t="s">
        <v>4455</v>
      </c>
    </row>
    <row r="11542" spans="1:11" s="244" customFormat="1" ht="26" x14ac:dyDescent="0.3">
      <c r="A11542" s="244" t="s">
        <v>4458</v>
      </c>
      <c r="B11542" s="244" t="s">
        <v>4459</v>
      </c>
      <c r="C11542" s="244" t="s">
        <v>5734</v>
      </c>
      <c r="D11542" s="244" t="s">
        <v>2988</v>
      </c>
      <c r="E11542" s="244" t="s">
        <v>4106</v>
      </c>
      <c r="G11542" s="244" t="s">
        <v>4106</v>
      </c>
      <c r="I11542" s="244" t="s">
        <v>1611</v>
      </c>
      <c r="J11542" s="244" t="s">
        <v>7147</v>
      </c>
      <c r="K11542" s="244" t="s">
        <v>4455</v>
      </c>
    </row>
    <row r="11543" spans="1:11" s="244" customFormat="1" ht="26" x14ac:dyDescent="0.3">
      <c r="A11543" s="244" t="s">
        <v>4458</v>
      </c>
      <c r="B11543" s="244" t="s">
        <v>4459</v>
      </c>
      <c r="C11543" s="244" t="s">
        <v>5734</v>
      </c>
      <c r="D11543" s="244" t="s">
        <v>2988</v>
      </c>
      <c r="E11543" s="244" t="s">
        <v>4106</v>
      </c>
      <c r="G11543" s="244" t="s">
        <v>4106</v>
      </c>
      <c r="I11543" s="244" t="s">
        <v>1613</v>
      </c>
      <c r="J11543" s="244" t="s">
        <v>6921</v>
      </c>
      <c r="K11543" s="244" t="s">
        <v>4455</v>
      </c>
    </row>
    <row r="11544" spans="1:11" s="244" customFormat="1" ht="26" x14ac:dyDescent="0.3">
      <c r="A11544" s="244" t="s">
        <v>4458</v>
      </c>
      <c r="B11544" s="244" t="s">
        <v>4459</v>
      </c>
      <c r="C11544" s="244" t="s">
        <v>5734</v>
      </c>
      <c r="D11544" s="244" t="s">
        <v>2988</v>
      </c>
      <c r="E11544" s="244" t="s">
        <v>4106</v>
      </c>
      <c r="G11544" s="244" t="s">
        <v>4106</v>
      </c>
      <c r="I11544" s="244" t="s">
        <v>1615</v>
      </c>
      <c r="J11544" s="244" t="s">
        <v>7148</v>
      </c>
      <c r="K11544" s="244" t="s">
        <v>4455</v>
      </c>
    </row>
    <row r="11545" spans="1:11" s="244" customFormat="1" ht="26" x14ac:dyDescent="0.3">
      <c r="A11545" s="244" t="s">
        <v>4458</v>
      </c>
      <c r="B11545" s="244" t="s">
        <v>4459</v>
      </c>
      <c r="C11545" s="244" t="s">
        <v>5734</v>
      </c>
      <c r="D11545" s="244" t="s">
        <v>2988</v>
      </c>
      <c r="E11545" s="244" t="s">
        <v>4106</v>
      </c>
      <c r="G11545" s="244" t="s">
        <v>4106</v>
      </c>
      <c r="I11545" s="244" t="s">
        <v>1617</v>
      </c>
      <c r="J11545" s="244" t="s">
        <v>7149</v>
      </c>
      <c r="K11545" s="244" t="s">
        <v>4455</v>
      </c>
    </row>
    <row r="11546" spans="1:11" s="244" customFormat="1" ht="26" x14ac:dyDescent="0.3">
      <c r="A11546" s="244" t="s">
        <v>4458</v>
      </c>
      <c r="B11546" s="244" t="s">
        <v>4459</v>
      </c>
      <c r="C11546" s="244" t="s">
        <v>5734</v>
      </c>
      <c r="D11546" s="244" t="s">
        <v>2988</v>
      </c>
      <c r="E11546" s="244" t="s">
        <v>4106</v>
      </c>
      <c r="G11546" s="244" t="s">
        <v>4106</v>
      </c>
      <c r="I11546" s="244" t="s">
        <v>1619</v>
      </c>
      <c r="J11546" s="244" t="s">
        <v>7150</v>
      </c>
      <c r="K11546" s="244" t="s">
        <v>4455</v>
      </c>
    </row>
    <row r="11547" spans="1:11" s="244" customFormat="1" ht="26" x14ac:dyDescent="0.3">
      <c r="A11547" s="244" t="s">
        <v>4458</v>
      </c>
      <c r="B11547" s="244" t="s">
        <v>4459</v>
      </c>
      <c r="C11547" s="244" t="s">
        <v>5734</v>
      </c>
      <c r="D11547" s="244" t="s">
        <v>2988</v>
      </c>
      <c r="E11547" s="244" t="s">
        <v>4106</v>
      </c>
      <c r="G11547" s="244" t="s">
        <v>4106</v>
      </c>
      <c r="I11547" s="244" t="s">
        <v>3402</v>
      </c>
      <c r="J11547" s="244" t="s">
        <v>7151</v>
      </c>
      <c r="K11547" s="244" t="s">
        <v>4455</v>
      </c>
    </row>
    <row r="11548" spans="1:11" s="244" customFormat="1" ht="26" x14ac:dyDescent="0.3">
      <c r="A11548" s="244" t="s">
        <v>4458</v>
      </c>
      <c r="B11548" s="244" t="s">
        <v>4459</v>
      </c>
      <c r="C11548" s="244" t="s">
        <v>5734</v>
      </c>
      <c r="D11548" s="244" t="s">
        <v>2988</v>
      </c>
      <c r="E11548" s="244" t="s">
        <v>4106</v>
      </c>
      <c r="G11548" s="244" t="s">
        <v>4106</v>
      </c>
      <c r="I11548" s="244" t="s">
        <v>3404</v>
      </c>
      <c r="J11548" s="244" t="s">
        <v>7152</v>
      </c>
      <c r="K11548" s="244" t="s">
        <v>4455</v>
      </c>
    </row>
    <row r="11549" spans="1:11" s="244" customFormat="1" ht="26" x14ac:dyDescent="0.3">
      <c r="A11549" s="244" t="s">
        <v>4458</v>
      </c>
      <c r="B11549" s="244" t="s">
        <v>4459</v>
      </c>
      <c r="C11549" s="244" t="s">
        <v>5734</v>
      </c>
      <c r="D11549" s="244" t="s">
        <v>2988</v>
      </c>
      <c r="E11549" s="244" t="s">
        <v>4106</v>
      </c>
      <c r="G11549" s="244" t="s">
        <v>4106</v>
      </c>
      <c r="I11549" s="244" t="s">
        <v>1621</v>
      </c>
      <c r="J11549" s="244" t="s">
        <v>7153</v>
      </c>
      <c r="K11549" s="244" t="s">
        <v>4455</v>
      </c>
    </row>
    <row r="11550" spans="1:11" s="244" customFormat="1" ht="26" x14ac:dyDescent="0.3">
      <c r="A11550" s="244" t="s">
        <v>4458</v>
      </c>
      <c r="B11550" s="244" t="s">
        <v>4459</v>
      </c>
      <c r="C11550" s="244" t="s">
        <v>5734</v>
      </c>
      <c r="D11550" s="244" t="s">
        <v>2988</v>
      </c>
      <c r="E11550" s="244" t="s">
        <v>4106</v>
      </c>
      <c r="G11550" s="244" t="s">
        <v>4106</v>
      </c>
      <c r="I11550" s="244" t="s">
        <v>3013</v>
      </c>
      <c r="J11550" s="244" t="s">
        <v>7154</v>
      </c>
      <c r="K11550" s="244" t="s">
        <v>4455</v>
      </c>
    </row>
    <row r="11551" spans="1:11" s="244" customFormat="1" ht="26" x14ac:dyDescent="0.3">
      <c r="A11551" s="244" t="s">
        <v>4458</v>
      </c>
      <c r="B11551" s="244" t="s">
        <v>4459</v>
      </c>
      <c r="C11551" s="244" t="s">
        <v>5734</v>
      </c>
      <c r="D11551" s="244" t="s">
        <v>2988</v>
      </c>
      <c r="E11551" s="244" t="s">
        <v>4106</v>
      </c>
      <c r="G11551" s="244" t="s">
        <v>4106</v>
      </c>
      <c r="I11551" s="244" t="s">
        <v>3017</v>
      </c>
      <c r="J11551" s="244" t="s">
        <v>7155</v>
      </c>
      <c r="K11551" s="244" t="s">
        <v>4455</v>
      </c>
    </row>
    <row r="11552" spans="1:11" s="244" customFormat="1" ht="26" x14ac:dyDescent="0.3">
      <c r="A11552" s="244" t="s">
        <v>4458</v>
      </c>
      <c r="B11552" s="244" t="s">
        <v>4459</v>
      </c>
      <c r="C11552" s="244" t="s">
        <v>5734</v>
      </c>
      <c r="D11552" s="244" t="s">
        <v>2988</v>
      </c>
      <c r="E11552" s="244" t="s">
        <v>4106</v>
      </c>
      <c r="G11552" s="244" t="s">
        <v>4106</v>
      </c>
      <c r="I11552" s="244" t="s">
        <v>3020</v>
      </c>
      <c r="J11552" s="244" t="s">
        <v>7156</v>
      </c>
      <c r="K11552" s="244" t="s">
        <v>4455</v>
      </c>
    </row>
    <row r="11553" spans="1:11" s="244" customFormat="1" ht="26" x14ac:dyDescent="0.3">
      <c r="A11553" s="244" t="s">
        <v>4458</v>
      </c>
      <c r="B11553" s="244" t="s">
        <v>4459</v>
      </c>
      <c r="C11553" s="244" t="s">
        <v>5734</v>
      </c>
      <c r="D11553" s="244" t="s">
        <v>2988</v>
      </c>
      <c r="E11553" s="244" t="s">
        <v>4106</v>
      </c>
      <c r="G11553" s="244" t="s">
        <v>4106</v>
      </c>
      <c r="I11553" s="244" t="s">
        <v>3033</v>
      </c>
      <c r="J11553" s="244" t="s">
        <v>7157</v>
      </c>
      <c r="K11553" s="244" t="s">
        <v>4455</v>
      </c>
    </row>
    <row r="11554" spans="1:11" s="244" customFormat="1" ht="26" x14ac:dyDescent="0.3">
      <c r="A11554" s="244" t="s">
        <v>4458</v>
      </c>
      <c r="B11554" s="244" t="s">
        <v>4459</v>
      </c>
      <c r="C11554" s="244" t="s">
        <v>5734</v>
      </c>
      <c r="D11554" s="244" t="s">
        <v>2988</v>
      </c>
      <c r="E11554" s="244" t="s">
        <v>4106</v>
      </c>
      <c r="G11554" s="244" t="s">
        <v>4106</v>
      </c>
      <c r="I11554" s="244" t="s">
        <v>3057</v>
      </c>
      <c r="J11554" s="244" t="s">
        <v>7158</v>
      </c>
      <c r="K11554" s="244" t="s">
        <v>4455</v>
      </c>
    </row>
    <row r="11555" spans="1:11" s="244" customFormat="1" ht="26" x14ac:dyDescent="0.3">
      <c r="A11555" s="244" t="s">
        <v>4458</v>
      </c>
      <c r="B11555" s="244" t="s">
        <v>4459</v>
      </c>
      <c r="C11555" s="244" t="s">
        <v>5734</v>
      </c>
      <c r="D11555" s="244" t="s">
        <v>2988</v>
      </c>
      <c r="E11555" s="244" t="s">
        <v>4106</v>
      </c>
      <c r="G11555" s="244" t="s">
        <v>4106</v>
      </c>
      <c r="I11555" s="244" t="s">
        <v>2354</v>
      </c>
      <c r="J11555" s="244" t="s">
        <v>7159</v>
      </c>
      <c r="K11555" s="244" t="s">
        <v>4455</v>
      </c>
    </row>
    <row r="11556" spans="1:11" s="244" customFormat="1" ht="26" x14ac:dyDescent="0.3">
      <c r="A11556" s="244" t="s">
        <v>4458</v>
      </c>
      <c r="B11556" s="244" t="s">
        <v>4459</v>
      </c>
      <c r="C11556" s="244" t="s">
        <v>5734</v>
      </c>
      <c r="D11556" s="244" t="s">
        <v>2988</v>
      </c>
      <c r="E11556" s="244" t="s">
        <v>4106</v>
      </c>
      <c r="G11556" s="244" t="s">
        <v>4106</v>
      </c>
      <c r="I11556" s="244" t="s">
        <v>3413</v>
      </c>
      <c r="J11556" s="244" t="s">
        <v>7160</v>
      </c>
      <c r="K11556" s="244" t="s">
        <v>4455</v>
      </c>
    </row>
    <row r="11557" spans="1:11" s="244" customFormat="1" ht="26" x14ac:dyDescent="0.3">
      <c r="A11557" s="244" t="s">
        <v>4458</v>
      </c>
      <c r="B11557" s="244" t="s">
        <v>4459</v>
      </c>
      <c r="C11557" s="244" t="s">
        <v>5734</v>
      </c>
      <c r="D11557" s="244" t="s">
        <v>2988</v>
      </c>
      <c r="E11557" s="244" t="s">
        <v>4106</v>
      </c>
      <c r="G11557" s="244" t="s">
        <v>4106</v>
      </c>
      <c r="I11557" s="244" t="s">
        <v>2356</v>
      </c>
      <c r="J11557" s="244" t="s">
        <v>7161</v>
      </c>
      <c r="K11557" s="244" t="s">
        <v>4455</v>
      </c>
    </row>
    <row r="11558" spans="1:11" s="244" customFormat="1" ht="26" x14ac:dyDescent="0.3">
      <c r="A11558" s="244" t="s">
        <v>4458</v>
      </c>
      <c r="B11558" s="244" t="s">
        <v>4459</v>
      </c>
      <c r="C11558" s="244" t="s">
        <v>5734</v>
      </c>
      <c r="D11558" s="244" t="s">
        <v>2988</v>
      </c>
      <c r="E11558" s="244" t="s">
        <v>4106</v>
      </c>
      <c r="G11558" s="244" t="s">
        <v>4106</v>
      </c>
      <c r="I11558" s="244" t="s">
        <v>3059</v>
      </c>
      <c r="J11558" s="244" t="s">
        <v>7162</v>
      </c>
      <c r="K11558" s="244" t="s">
        <v>4455</v>
      </c>
    </row>
    <row r="11559" spans="1:11" s="244" customFormat="1" ht="26" x14ac:dyDescent="0.3">
      <c r="A11559" s="244" t="s">
        <v>4458</v>
      </c>
      <c r="B11559" s="244" t="s">
        <v>4459</v>
      </c>
      <c r="C11559" s="244" t="s">
        <v>5734</v>
      </c>
      <c r="D11559" s="244" t="s">
        <v>2988</v>
      </c>
      <c r="E11559" s="244" t="s">
        <v>4106</v>
      </c>
      <c r="G11559" s="244" t="s">
        <v>4106</v>
      </c>
      <c r="I11559" s="244" t="s">
        <v>2359</v>
      </c>
      <c r="J11559" s="244" t="s">
        <v>7163</v>
      </c>
      <c r="K11559" s="244" t="s">
        <v>4455</v>
      </c>
    </row>
    <row r="11560" spans="1:11" s="244" customFormat="1" ht="26" x14ac:dyDescent="0.3">
      <c r="A11560" s="244" t="s">
        <v>4458</v>
      </c>
      <c r="B11560" s="244" t="s">
        <v>4459</v>
      </c>
      <c r="C11560" s="244" t="s">
        <v>5734</v>
      </c>
      <c r="D11560" s="244" t="s">
        <v>2988</v>
      </c>
      <c r="E11560" s="244" t="s">
        <v>4106</v>
      </c>
      <c r="G11560" s="244" t="s">
        <v>4106</v>
      </c>
      <c r="I11560" s="244" t="s">
        <v>2361</v>
      </c>
      <c r="J11560" s="244" t="s">
        <v>7164</v>
      </c>
      <c r="K11560" s="244" t="s">
        <v>4455</v>
      </c>
    </row>
    <row r="11561" spans="1:11" s="244" customFormat="1" ht="26" x14ac:dyDescent="0.3">
      <c r="A11561" s="244" t="s">
        <v>4458</v>
      </c>
      <c r="B11561" s="244" t="s">
        <v>4459</v>
      </c>
      <c r="C11561" s="244" t="s">
        <v>5734</v>
      </c>
      <c r="D11561" s="244" t="s">
        <v>2988</v>
      </c>
      <c r="E11561" s="244" t="s">
        <v>4106</v>
      </c>
      <c r="G11561" s="244" t="s">
        <v>4106</v>
      </c>
      <c r="I11561" s="244" t="s">
        <v>2363</v>
      </c>
      <c r="J11561" s="244" t="s">
        <v>7165</v>
      </c>
      <c r="K11561" s="244" t="s">
        <v>4455</v>
      </c>
    </row>
    <row r="11562" spans="1:11" s="244" customFormat="1" ht="26" x14ac:dyDescent="0.3">
      <c r="A11562" s="244" t="s">
        <v>4458</v>
      </c>
      <c r="B11562" s="244" t="s">
        <v>4459</v>
      </c>
      <c r="C11562" s="244" t="s">
        <v>5734</v>
      </c>
      <c r="D11562" s="244" t="s">
        <v>2988</v>
      </c>
      <c r="E11562" s="244" t="s">
        <v>4106</v>
      </c>
      <c r="G11562" s="244" t="s">
        <v>4106</v>
      </c>
      <c r="I11562" s="244" t="s">
        <v>2365</v>
      </c>
      <c r="J11562" s="244" t="s">
        <v>7166</v>
      </c>
      <c r="K11562" s="244" t="s">
        <v>4455</v>
      </c>
    </row>
    <row r="11563" spans="1:11" s="244" customFormat="1" ht="26" x14ac:dyDescent="0.3">
      <c r="A11563" s="244" t="s">
        <v>4458</v>
      </c>
      <c r="B11563" s="244" t="s">
        <v>4459</v>
      </c>
      <c r="C11563" s="244" t="s">
        <v>5734</v>
      </c>
      <c r="D11563" s="244" t="s">
        <v>2988</v>
      </c>
      <c r="E11563" s="244" t="s">
        <v>4106</v>
      </c>
      <c r="G11563" s="244" t="s">
        <v>4106</v>
      </c>
      <c r="I11563" s="244" t="s">
        <v>2367</v>
      </c>
      <c r="J11563" s="244" t="s">
        <v>7167</v>
      </c>
      <c r="K11563" s="244" t="s">
        <v>4455</v>
      </c>
    </row>
    <row r="11564" spans="1:11" s="244" customFormat="1" ht="26" x14ac:dyDescent="0.3">
      <c r="A11564" s="244" t="s">
        <v>4458</v>
      </c>
      <c r="B11564" s="244" t="s">
        <v>4459</v>
      </c>
      <c r="C11564" s="244" t="s">
        <v>5734</v>
      </c>
      <c r="D11564" s="244" t="s">
        <v>2988</v>
      </c>
      <c r="E11564" s="244" t="s">
        <v>4106</v>
      </c>
      <c r="G11564" s="244" t="s">
        <v>4106</v>
      </c>
      <c r="I11564" s="244" t="s">
        <v>2369</v>
      </c>
      <c r="J11564" s="244" t="s">
        <v>6922</v>
      </c>
      <c r="K11564" s="244" t="s">
        <v>4455</v>
      </c>
    </row>
    <row r="11565" spans="1:11" s="244" customFormat="1" ht="26" x14ac:dyDescent="0.3">
      <c r="A11565" s="244" t="s">
        <v>4458</v>
      </c>
      <c r="B11565" s="244" t="s">
        <v>4459</v>
      </c>
      <c r="C11565" s="244" t="s">
        <v>5734</v>
      </c>
      <c r="D11565" s="244" t="s">
        <v>2988</v>
      </c>
      <c r="E11565" s="244" t="s">
        <v>4106</v>
      </c>
      <c r="G11565" s="244" t="s">
        <v>4106</v>
      </c>
      <c r="I11565" s="244" t="s">
        <v>2371</v>
      </c>
      <c r="J11565" s="244" t="s">
        <v>6160</v>
      </c>
      <c r="K11565" s="244" t="s">
        <v>4455</v>
      </c>
    </row>
    <row r="11566" spans="1:11" s="244" customFormat="1" ht="26" x14ac:dyDescent="0.3">
      <c r="A11566" s="244" t="s">
        <v>4458</v>
      </c>
      <c r="B11566" s="244" t="s">
        <v>4459</v>
      </c>
      <c r="C11566" s="244" t="s">
        <v>5734</v>
      </c>
      <c r="D11566" s="244" t="s">
        <v>2988</v>
      </c>
      <c r="E11566" s="244" t="s">
        <v>4106</v>
      </c>
      <c r="G11566" s="244" t="s">
        <v>4106</v>
      </c>
      <c r="I11566" s="244" t="s">
        <v>2373</v>
      </c>
      <c r="J11566" s="244" t="s">
        <v>3682</v>
      </c>
      <c r="K11566" s="244" t="s">
        <v>4455</v>
      </c>
    </row>
    <row r="11567" spans="1:11" s="244" customFormat="1" ht="26" x14ac:dyDescent="0.3">
      <c r="A11567" s="244" t="s">
        <v>4458</v>
      </c>
      <c r="B11567" s="244" t="s">
        <v>4459</v>
      </c>
      <c r="C11567" s="244" t="s">
        <v>5734</v>
      </c>
      <c r="D11567" s="244" t="s">
        <v>2988</v>
      </c>
      <c r="E11567" s="244" t="s">
        <v>4106</v>
      </c>
      <c r="G11567" s="244" t="s">
        <v>4106</v>
      </c>
      <c r="I11567" s="244" t="s">
        <v>1820</v>
      </c>
      <c r="J11567" s="244" t="s">
        <v>4644</v>
      </c>
      <c r="K11567" s="244" t="s">
        <v>4455</v>
      </c>
    </row>
    <row r="11568" spans="1:11" s="244" customFormat="1" ht="26" x14ac:dyDescent="0.3">
      <c r="A11568" s="244" t="s">
        <v>4458</v>
      </c>
      <c r="B11568" s="244" t="s">
        <v>4459</v>
      </c>
      <c r="C11568" s="244" t="s">
        <v>5734</v>
      </c>
      <c r="D11568" s="244" t="s">
        <v>2988</v>
      </c>
      <c r="E11568" s="244" t="s">
        <v>4106</v>
      </c>
      <c r="G11568" s="244" t="s">
        <v>4106</v>
      </c>
      <c r="I11568" s="244" t="s">
        <v>2378</v>
      </c>
      <c r="J11568" s="244" t="s">
        <v>7272</v>
      </c>
      <c r="K11568" s="244" t="s">
        <v>4455</v>
      </c>
    </row>
    <row r="11569" spans="1:11" s="244" customFormat="1" ht="26" x14ac:dyDescent="0.3">
      <c r="A11569" s="244" t="s">
        <v>4458</v>
      </c>
      <c r="B11569" s="244" t="s">
        <v>4459</v>
      </c>
      <c r="C11569" s="244" t="s">
        <v>5734</v>
      </c>
      <c r="D11569" s="244" t="s">
        <v>2988</v>
      </c>
      <c r="E11569" s="244" t="s">
        <v>4106</v>
      </c>
      <c r="G11569" s="244" t="s">
        <v>4106</v>
      </c>
      <c r="I11569" s="244" t="s">
        <v>2380</v>
      </c>
      <c r="J11569" s="244" t="s">
        <v>4543</v>
      </c>
      <c r="K11569" s="244" t="s">
        <v>4455</v>
      </c>
    </row>
    <row r="11570" spans="1:11" s="244" customFormat="1" ht="26" x14ac:dyDescent="0.3">
      <c r="A11570" s="244" t="s">
        <v>4458</v>
      </c>
      <c r="B11570" s="244" t="s">
        <v>4459</v>
      </c>
      <c r="C11570" s="244" t="s">
        <v>5734</v>
      </c>
      <c r="D11570" s="244" t="s">
        <v>2988</v>
      </c>
      <c r="E11570" s="244" t="s">
        <v>4106</v>
      </c>
      <c r="G11570" s="244" t="s">
        <v>4106</v>
      </c>
      <c r="I11570" s="244" t="s">
        <v>2382</v>
      </c>
      <c r="J11570" s="244" t="s">
        <v>7273</v>
      </c>
      <c r="K11570" s="244" t="s">
        <v>4455</v>
      </c>
    </row>
    <row r="11571" spans="1:11" s="244" customFormat="1" ht="26" x14ac:dyDescent="0.3">
      <c r="A11571" s="244" t="s">
        <v>4458</v>
      </c>
      <c r="B11571" s="244" t="s">
        <v>4459</v>
      </c>
      <c r="C11571" s="244" t="s">
        <v>5734</v>
      </c>
      <c r="D11571" s="244" t="s">
        <v>2988</v>
      </c>
      <c r="E11571" s="244" t="s">
        <v>4106</v>
      </c>
      <c r="G11571" s="244" t="s">
        <v>4106</v>
      </c>
      <c r="I11571" s="244" t="s">
        <v>2384</v>
      </c>
      <c r="J11571" s="244" t="s">
        <v>7274</v>
      </c>
      <c r="K11571" s="244" t="s">
        <v>4455</v>
      </c>
    </row>
    <row r="11572" spans="1:11" s="244" customFormat="1" ht="26" x14ac:dyDescent="0.3">
      <c r="A11572" s="244" t="s">
        <v>4458</v>
      </c>
      <c r="B11572" s="244" t="s">
        <v>4459</v>
      </c>
      <c r="C11572" s="244" t="s">
        <v>5734</v>
      </c>
      <c r="D11572" s="244" t="s">
        <v>2988</v>
      </c>
      <c r="E11572" s="244" t="s">
        <v>4106</v>
      </c>
      <c r="G11572" s="244" t="s">
        <v>4106</v>
      </c>
      <c r="I11572" s="244" t="s">
        <v>2386</v>
      </c>
      <c r="J11572" s="244" t="s">
        <v>7275</v>
      </c>
      <c r="K11572" s="244" t="s">
        <v>4455</v>
      </c>
    </row>
    <row r="11573" spans="1:11" s="244" customFormat="1" ht="26" x14ac:dyDescent="0.3">
      <c r="A11573" s="244" t="s">
        <v>4458</v>
      </c>
      <c r="B11573" s="244" t="s">
        <v>4459</v>
      </c>
      <c r="C11573" s="244" t="s">
        <v>5734</v>
      </c>
      <c r="D11573" s="244" t="s">
        <v>2988</v>
      </c>
      <c r="E11573" s="244" t="s">
        <v>4106</v>
      </c>
      <c r="G11573" s="244" t="s">
        <v>4106</v>
      </c>
      <c r="I11573" s="244" t="s">
        <v>2388</v>
      </c>
      <c r="J11573" s="244" t="s">
        <v>7276</v>
      </c>
      <c r="K11573" s="244" t="s">
        <v>4455</v>
      </c>
    </row>
    <row r="11574" spans="1:11" s="244" customFormat="1" ht="26" x14ac:dyDescent="0.3">
      <c r="A11574" s="244" t="s">
        <v>4458</v>
      </c>
      <c r="B11574" s="244" t="s">
        <v>4459</v>
      </c>
      <c r="C11574" s="244" t="s">
        <v>5734</v>
      </c>
      <c r="D11574" s="244" t="s">
        <v>2988</v>
      </c>
      <c r="E11574" s="244" t="s">
        <v>4106</v>
      </c>
      <c r="G11574" s="244" t="s">
        <v>4106</v>
      </c>
      <c r="I11574" s="244" t="s">
        <v>2390</v>
      </c>
      <c r="J11574" s="244" t="s">
        <v>7277</v>
      </c>
      <c r="K11574" s="244" t="s">
        <v>4455</v>
      </c>
    </row>
    <row r="11575" spans="1:11" s="244" customFormat="1" ht="26" x14ac:dyDescent="0.3">
      <c r="A11575" s="244" t="s">
        <v>4458</v>
      </c>
      <c r="B11575" s="244" t="s">
        <v>4459</v>
      </c>
      <c r="C11575" s="244" t="s">
        <v>5734</v>
      </c>
      <c r="D11575" s="244" t="s">
        <v>2988</v>
      </c>
      <c r="E11575" s="244" t="s">
        <v>4106</v>
      </c>
      <c r="G11575" s="244" t="s">
        <v>4106</v>
      </c>
      <c r="I11575" s="244" t="s">
        <v>2392</v>
      </c>
      <c r="J11575" s="244" t="s">
        <v>7278</v>
      </c>
      <c r="K11575" s="244" t="s">
        <v>4455</v>
      </c>
    </row>
    <row r="11576" spans="1:11" s="244" customFormat="1" ht="26" x14ac:dyDescent="0.3">
      <c r="A11576" s="244" t="s">
        <v>4458</v>
      </c>
      <c r="B11576" s="244" t="s">
        <v>4459</v>
      </c>
      <c r="C11576" s="244" t="s">
        <v>5734</v>
      </c>
      <c r="D11576" s="244" t="s">
        <v>2988</v>
      </c>
      <c r="E11576" s="244" t="s">
        <v>4106</v>
      </c>
      <c r="G11576" s="244" t="s">
        <v>4106</v>
      </c>
      <c r="I11576" s="244" t="s">
        <v>3435</v>
      </c>
      <c r="J11576" s="244" t="s">
        <v>7279</v>
      </c>
      <c r="K11576" s="244" t="s">
        <v>4455</v>
      </c>
    </row>
    <row r="11577" spans="1:11" s="244" customFormat="1" ht="26" x14ac:dyDescent="0.3">
      <c r="A11577" s="244" t="s">
        <v>4458</v>
      </c>
      <c r="B11577" s="244" t="s">
        <v>4459</v>
      </c>
      <c r="C11577" s="244" t="s">
        <v>5734</v>
      </c>
      <c r="D11577" s="244" t="s">
        <v>2988</v>
      </c>
      <c r="E11577" s="244" t="s">
        <v>4106</v>
      </c>
      <c r="G11577" s="244" t="s">
        <v>4106</v>
      </c>
      <c r="I11577" s="244" t="s">
        <v>1548</v>
      </c>
      <c r="J11577" s="244" t="s">
        <v>7280</v>
      </c>
      <c r="K11577" s="244" t="s">
        <v>4455</v>
      </c>
    </row>
    <row r="11578" spans="1:11" s="244" customFormat="1" ht="26" x14ac:dyDescent="0.3">
      <c r="A11578" s="244" t="s">
        <v>4458</v>
      </c>
      <c r="B11578" s="244" t="s">
        <v>4459</v>
      </c>
      <c r="C11578" s="244" t="s">
        <v>5734</v>
      </c>
      <c r="D11578" s="244" t="s">
        <v>2988</v>
      </c>
      <c r="E11578" s="244" t="s">
        <v>4106</v>
      </c>
      <c r="G11578" s="244" t="s">
        <v>4106</v>
      </c>
      <c r="I11578" s="244" t="s">
        <v>2395</v>
      </c>
      <c r="J11578" s="244" t="s">
        <v>7281</v>
      </c>
      <c r="K11578" s="244" t="s">
        <v>4455</v>
      </c>
    </row>
    <row r="11579" spans="1:11" s="244" customFormat="1" ht="26" x14ac:dyDescent="0.3">
      <c r="A11579" s="244" t="s">
        <v>4458</v>
      </c>
      <c r="B11579" s="244" t="s">
        <v>4459</v>
      </c>
      <c r="C11579" s="244" t="s">
        <v>5734</v>
      </c>
      <c r="D11579" s="244" t="s">
        <v>2988</v>
      </c>
      <c r="E11579" s="244" t="s">
        <v>4106</v>
      </c>
      <c r="G11579" s="244" t="s">
        <v>4106</v>
      </c>
      <c r="I11579" s="244" t="s">
        <v>3439</v>
      </c>
      <c r="J11579" s="244" t="s">
        <v>1964</v>
      </c>
      <c r="K11579" s="244" t="s">
        <v>4455</v>
      </c>
    </row>
    <row r="11580" spans="1:11" s="244" customFormat="1" ht="26" x14ac:dyDescent="0.3">
      <c r="A11580" s="244" t="s">
        <v>4458</v>
      </c>
      <c r="B11580" s="244" t="s">
        <v>4459</v>
      </c>
      <c r="C11580" s="244" t="s">
        <v>5734</v>
      </c>
      <c r="D11580" s="244" t="s">
        <v>2988</v>
      </c>
      <c r="E11580" s="244" t="s">
        <v>4106</v>
      </c>
      <c r="G11580" s="244" t="s">
        <v>4106</v>
      </c>
      <c r="I11580" s="244" t="s">
        <v>2397</v>
      </c>
      <c r="J11580" s="244" t="s">
        <v>7282</v>
      </c>
      <c r="K11580" s="244" t="s">
        <v>4455</v>
      </c>
    </row>
    <row r="11581" spans="1:11" s="244" customFormat="1" ht="26" x14ac:dyDescent="0.3">
      <c r="A11581" s="244" t="s">
        <v>4458</v>
      </c>
      <c r="B11581" s="244" t="s">
        <v>4459</v>
      </c>
      <c r="C11581" s="244" t="s">
        <v>5734</v>
      </c>
      <c r="D11581" s="244" t="s">
        <v>2988</v>
      </c>
      <c r="E11581" s="244" t="s">
        <v>4106</v>
      </c>
      <c r="G11581" s="244" t="s">
        <v>4106</v>
      </c>
      <c r="I11581" s="244" t="s">
        <v>2399</v>
      </c>
      <c r="J11581" s="244" t="s">
        <v>7283</v>
      </c>
      <c r="K11581" s="244" t="s">
        <v>4455</v>
      </c>
    </row>
    <row r="11582" spans="1:11" s="244" customFormat="1" ht="26" x14ac:dyDescent="0.3">
      <c r="A11582" s="244" t="s">
        <v>4458</v>
      </c>
      <c r="B11582" s="244" t="s">
        <v>4459</v>
      </c>
      <c r="C11582" s="244" t="s">
        <v>5734</v>
      </c>
      <c r="D11582" s="244" t="s">
        <v>2988</v>
      </c>
      <c r="E11582" s="244" t="s">
        <v>4106</v>
      </c>
      <c r="G11582" s="244" t="s">
        <v>4106</v>
      </c>
      <c r="I11582" s="244" t="s">
        <v>2401</v>
      </c>
      <c r="J11582" s="244" t="s">
        <v>7284</v>
      </c>
      <c r="K11582" s="244" t="s">
        <v>4455</v>
      </c>
    </row>
    <row r="11583" spans="1:11" s="244" customFormat="1" ht="26" x14ac:dyDescent="0.3">
      <c r="A11583" s="244" t="s">
        <v>4458</v>
      </c>
      <c r="B11583" s="244" t="s">
        <v>4459</v>
      </c>
      <c r="C11583" s="244" t="s">
        <v>5734</v>
      </c>
      <c r="D11583" s="244" t="s">
        <v>2988</v>
      </c>
      <c r="E11583" s="244" t="s">
        <v>4106</v>
      </c>
      <c r="G11583" s="244" t="s">
        <v>4106</v>
      </c>
      <c r="I11583" s="244" t="s">
        <v>2403</v>
      </c>
      <c r="J11583" s="244" t="s">
        <v>7285</v>
      </c>
      <c r="K11583" s="244" t="s">
        <v>4455</v>
      </c>
    </row>
    <row r="11584" spans="1:11" s="244" customFormat="1" ht="26" x14ac:dyDescent="0.3">
      <c r="A11584" s="244" t="s">
        <v>4458</v>
      </c>
      <c r="B11584" s="244" t="s">
        <v>4459</v>
      </c>
      <c r="C11584" s="244" t="s">
        <v>5734</v>
      </c>
      <c r="D11584" s="244" t="s">
        <v>2988</v>
      </c>
      <c r="E11584" s="244" t="s">
        <v>4106</v>
      </c>
      <c r="G11584" s="244" t="s">
        <v>4106</v>
      </c>
      <c r="I11584" s="244" t="s">
        <v>2405</v>
      </c>
      <c r="J11584" s="244" t="s">
        <v>7286</v>
      </c>
      <c r="K11584" s="244" t="s">
        <v>4455</v>
      </c>
    </row>
    <row r="11585" spans="1:11" s="244" customFormat="1" ht="26" x14ac:dyDescent="0.3">
      <c r="A11585" s="244" t="s">
        <v>4458</v>
      </c>
      <c r="B11585" s="244" t="s">
        <v>4459</v>
      </c>
      <c r="C11585" s="244" t="s">
        <v>5734</v>
      </c>
      <c r="D11585" s="244" t="s">
        <v>2988</v>
      </c>
      <c r="E11585" s="244" t="s">
        <v>4106</v>
      </c>
      <c r="G11585" s="244" t="s">
        <v>4106</v>
      </c>
      <c r="I11585" s="244" t="s">
        <v>2407</v>
      </c>
      <c r="J11585" s="244" t="s">
        <v>7287</v>
      </c>
      <c r="K11585" s="244" t="s">
        <v>4455</v>
      </c>
    </row>
    <row r="11586" spans="1:11" s="244" customFormat="1" ht="26" x14ac:dyDescent="0.3">
      <c r="A11586" s="244" t="s">
        <v>4458</v>
      </c>
      <c r="B11586" s="244" t="s">
        <v>4459</v>
      </c>
      <c r="C11586" s="244" t="s">
        <v>5734</v>
      </c>
      <c r="D11586" s="244" t="s">
        <v>2988</v>
      </c>
      <c r="E11586" s="244" t="s">
        <v>4106</v>
      </c>
      <c r="G11586" s="244" t="s">
        <v>4106</v>
      </c>
      <c r="I11586" s="244" t="s">
        <v>2409</v>
      </c>
      <c r="J11586" s="244" t="s">
        <v>7288</v>
      </c>
      <c r="K11586" s="244" t="s">
        <v>4455</v>
      </c>
    </row>
    <row r="11587" spans="1:11" s="244" customFormat="1" ht="26" x14ac:dyDescent="0.3">
      <c r="A11587" s="244" t="s">
        <v>4458</v>
      </c>
      <c r="B11587" s="244" t="s">
        <v>4459</v>
      </c>
      <c r="C11587" s="244" t="s">
        <v>5734</v>
      </c>
      <c r="D11587" s="244" t="s">
        <v>2988</v>
      </c>
      <c r="E11587" s="244" t="s">
        <v>4106</v>
      </c>
      <c r="G11587" s="244" t="s">
        <v>4106</v>
      </c>
      <c r="I11587" s="244" t="s">
        <v>2411</v>
      </c>
      <c r="J11587" s="244" t="s">
        <v>7289</v>
      </c>
      <c r="K11587" s="244" t="s">
        <v>4455</v>
      </c>
    </row>
    <row r="11588" spans="1:11" s="244" customFormat="1" ht="26" x14ac:dyDescent="0.3">
      <c r="A11588" s="244" t="s">
        <v>4458</v>
      </c>
      <c r="B11588" s="244" t="s">
        <v>4459</v>
      </c>
      <c r="C11588" s="244" t="s">
        <v>5734</v>
      </c>
      <c r="D11588" s="244" t="s">
        <v>2988</v>
      </c>
      <c r="E11588" s="244" t="s">
        <v>4106</v>
      </c>
      <c r="G11588" s="244" t="s">
        <v>4106</v>
      </c>
      <c r="I11588" s="244" t="s">
        <v>2413</v>
      </c>
      <c r="J11588" s="244" t="s">
        <v>7290</v>
      </c>
      <c r="K11588" s="244" t="s">
        <v>4455</v>
      </c>
    </row>
    <row r="11589" spans="1:11" s="244" customFormat="1" ht="26" x14ac:dyDescent="0.3">
      <c r="A11589" s="244" t="s">
        <v>4458</v>
      </c>
      <c r="B11589" s="244" t="s">
        <v>4459</v>
      </c>
      <c r="C11589" s="244" t="s">
        <v>5734</v>
      </c>
      <c r="D11589" s="244" t="s">
        <v>2988</v>
      </c>
      <c r="E11589" s="244" t="s">
        <v>4106</v>
      </c>
      <c r="G11589" s="244" t="s">
        <v>4106</v>
      </c>
      <c r="I11589" s="244" t="s">
        <v>2415</v>
      </c>
      <c r="J11589" s="244" t="s">
        <v>7291</v>
      </c>
      <c r="K11589" s="244" t="s">
        <v>4455</v>
      </c>
    </row>
    <row r="11590" spans="1:11" s="244" customFormat="1" ht="26" x14ac:dyDescent="0.3">
      <c r="A11590" s="244" t="s">
        <v>4458</v>
      </c>
      <c r="B11590" s="244" t="s">
        <v>4459</v>
      </c>
      <c r="C11590" s="244" t="s">
        <v>5734</v>
      </c>
      <c r="D11590" s="244" t="s">
        <v>2988</v>
      </c>
      <c r="E11590" s="244" t="s">
        <v>4106</v>
      </c>
      <c r="G11590" s="244" t="s">
        <v>4106</v>
      </c>
      <c r="I11590" s="244" t="s">
        <v>2417</v>
      </c>
      <c r="J11590" s="244" t="s">
        <v>7292</v>
      </c>
      <c r="K11590" s="244" t="s">
        <v>4455</v>
      </c>
    </row>
    <row r="11591" spans="1:11" s="244" customFormat="1" ht="26" x14ac:dyDescent="0.3">
      <c r="A11591" s="244" t="s">
        <v>4458</v>
      </c>
      <c r="B11591" s="244" t="s">
        <v>4459</v>
      </c>
      <c r="C11591" s="244" t="s">
        <v>5734</v>
      </c>
      <c r="D11591" s="244" t="s">
        <v>2988</v>
      </c>
      <c r="E11591" s="244" t="s">
        <v>4106</v>
      </c>
      <c r="G11591" s="244" t="s">
        <v>4106</v>
      </c>
      <c r="I11591" s="244" t="s">
        <v>2419</v>
      </c>
      <c r="J11591" s="244" t="s">
        <v>7293</v>
      </c>
      <c r="K11591" s="244" t="s">
        <v>4455</v>
      </c>
    </row>
    <row r="11592" spans="1:11" s="244" customFormat="1" ht="26" x14ac:dyDescent="0.3">
      <c r="A11592" s="244" t="s">
        <v>4458</v>
      </c>
      <c r="B11592" s="244" t="s">
        <v>4459</v>
      </c>
      <c r="C11592" s="244" t="s">
        <v>5734</v>
      </c>
      <c r="D11592" s="244" t="s">
        <v>2988</v>
      </c>
      <c r="E11592" s="244" t="s">
        <v>4106</v>
      </c>
      <c r="G11592" s="244" t="s">
        <v>4106</v>
      </c>
      <c r="I11592" s="244" t="s">
        <v>2421</v>
      </c>
      <c r="J11592" s="244" t="s">
        <v>7294</v>
      </c>
      <c r="K11592" s="244" t="s">
        <v>4455</v>
      </c>
    </row>
    <row r="11593" spans="1:11" s="244" customFormat="1" ht="26" x14ac:dyDescent="0.3">
      <c r="A11593" s="244" t="s">
        <v>4458</v>
      </c>
      <c r="B11593" s="244" t="s">
        <v>4459</v>
      </c>
      <c r="C11593" s="244" t="s">
        <v>5734</v>
      </c>
      <c r="D11593" s="244" t="s">
        <v>2988</v>
      </c>
      <c r="E11593" s="244" t="s">
        <v>4106</v>
      </c>
      <c r="G11593" s="244" t="s">
        <v>4106</v>
      </c>
      <c r="I11593" s="244" t="s">
        <v>3454</v>
      </c>
      <c r="J11593" s="244" t="s">
        <v>7295</v>
      </c>
      <c r="K11593" s="244" t="s">
        <v>4455</v>
      </c>
    </row>
    <row r="11594" spans="1:11" s="244" customFormat="1" ht="26" x14ac:dyDescent="0.3">
      <c r="A11594" s="244" t="s">
        <v>4458</v>
      </c>
      <c r="B11594" s="244" t="s">
        <v>4459</v>
      </c>
      <c r="C11594" s="244" t="s">
        <v>5734</v>
      </c>
      <c r="D11594" s="244" t="s">
        <v>2988</v>
      </c>
      <c r="E11594" s="244" t="s">
        <v>4106</v>
      </c>
      <c r="G11594" s="244" t="s">
        <v>4106</v>
      </c>
      <c r="I11594" s="244" t="s">
        <v>2424</v>
      </c>
      <c r="J11594" s="244" t="s">
        <v>7296</v>
      </c>
      <c r="K11594" s="244" t="s">
        <v>4455</v>
      </c>
    </row>
    <row r="11595" spans="1:11" s="244" customFormat="1" ht="26" x14ac:dyDescent="0.3">
      <c r="A11595" s="244" t="s">
        <v>4458</v>
      </c>
      <c r="B11595" s="244" t="s">
        <v>4459</v>
      </c>
      <c r="C11595" s="244" t="s">
        <v>5734</v>
      </c>
      <c r="D11595" s="244" t="s">
        <v>2988</v>
      </c>
      <c r="E11595" s="244" t="s">
        <v>4106</v>
      </c>
      <c r="G11595" s="244" t="s">
        <v>4106</v>
      </c>
      <c r="I11595" s="244" t="s">
        <v>2426</v>
      </c>
      <c r="J11595" s="244" t="s">
        <v>3695</v>
      </c>
      <c r="K11595" s="244" t="s">
        <v>4455</v>
      </c>
    </row>
    <row r="11596" spans="1:11" s="244" customFormat="1" ht="26" x14ac:dyDescent="0.3">
      <c r="A11596" s="244" t="s">
        <v>4458</v>
      </c>
      <c r="B11596" s="244" t="s">
        <v>4459</v>
      </c>
      <c r="C11596" s="244" t="s">
        <v>5734</v>
      </c>
      <c r="D11596" s="244" t="s">
        <v>2988</v>
      </c>
      <c r="E11596" s="244" t="s">
        <v>4106</v>
      </c>
      <c r="G11596" s="244" t="s">
        <v>4106</v>
      </c>
      <c r="I11596" s="244" t="s">
        <v>2428</v>
      </c>
      <c r="J11596" s="244" t="s">
        <v>7297</v>
      </c>
      <c r="K11596" s="244" t="s">
        <v>4455</v>
      </c>
    </row>
    <row r="11597" spans="1:11" s="244" customFormat="1" ht="26" x14ac:dyDescent="0.3">
      <c r="A11597" s="244" t="s">
        <v>4458</v>
      </c>
      <c r="B11597" s="244" t="s">
        <v>4459</v>
      </c>
      <c r="C11597" s="244" t="s">
        <v>5734</v>
      </c>
      <c r="D11597" s="244" t="s">
        <v>2988</v>
      </c>
      <c r="E11597" s="244" t="s">
        <v>4106</v>
      </c>
      <c r="G11597" s="244" t="s">
        <v>4106</v>
      </c>
      <c r="I11597" s="244" t="s">
        <v>2430</v>
      </c>
      <c r="J11597" s="244" t="s">
        <v>7298</v>
      </c>
      <c r="K11597" s="244" t="s">
        <v>4455</v>
      </c>
    </row>
    <row r="11598" spans="1:11" s="244" customFormat="1" ht="26" x14ac:dyDescent="0.3">
      <c r="A11598" s="244" t="s">
        <v>4458</v>
      </c>
      <c r="B11598" s="244" t="s">
        <v>4459</v>
      </c>
      <c r="C11598" s="244" t="s">
        <v>5734</v>
      </c>
      <c r="D11598" s="244" t="s">
        <v>2988</v>
      </c>
      <c r="E11598" s="244" t="s">
        <v>4106</v>
      </c>
      <c r="G11598" s="244" t="s">
        <v>4106</v>
      </c>
      <c r="I11598" s="244" t="s">
        <v>2432</v>
      </c>
      <c r="J11598" s="244" t="s">
        <v>7299</v>
      </c>
      <c r="K11598" s="244" t="s">
        <v>4455</v>
      </c>
    </row>
    <row r="11599" spans="1:11" s="244" customFormat="1" ht="26" x14ac:dyDescent="0.3">
      <c r="A11599" s="244" t="s">
        <v>4458</v>
      </c>
      <c r="B11599" s="244" t="s">
        <v>4459</v>
      </c>
      <c r="C11599" s="244" t="s">
        <v>5734</v>
      </c>
      <c r="D11599" s="244" t="s">
        <v>2988</v>
      </c>
      <c r="E11599" s="244" t="s">
        <v>4106</v>
      </c>
      <c r="G11599" s="244" t="s">
        <v>4106</v>
      </c>
      <c r="I11599" s="244" t="s">
        <v>2434</v>
      </c>
      <c r="J11599" s="244" t="s">
        <v>7300</v>
      </c>
      <c r="K11599" s="244" t="s">
        <v>4455</v>
      </c>
    </row>
    <row r="11600" spans="1:11" s="244" customFormat="1" ht="26" x14ac:dyDescent="0.3">
      <c r="A11600" s="244" t="s">
        <v>4458</v>
      </c>
      <c r="B11600" s="244" t="s">
        <v>4459</v>
      </c>
      <c r="C11600" s="244" t="s">
        <v>5734</v>
      </c>
      <c r="D11600" s="244" t="s">
        <v>2988</v>
      </c>
      <c r="E11600" s="244" t="s">
        <v>4106</v>
      </c>
      <c r="G11600" s="244" t="s">
        <v>4106</v>
      </c>
      <c r="I11600" s="244" t="s">
        <v>2436</v>
      </c>
      <c r="J11600" s="244" t="s">
        <v>7301</v>
      </c>
      <c r="K11600" s="244" t="s">
        <v>4455</v>
      </c>
    </row>
    <row r="11601" spans="1:11" s="244" customFormat="1" ht="26" x14ac:dyDescent="0.3">
      <c r="A11601" s="244" t="s">
        <v>4458</v>
      </c>
      <c r="B11601" s="244" t="s">
        <v>4459</v>
      </c>
      <c r="C11601" s="244" t="s">
        <v>5734</v>
      </c>
      <c r="D11601" s="244" t="s">
        <v>2988</v>
      </c>
      <c r="E11601" s="244" t="s">
        <v>4106</v>
      </c>
      <c r="G11601" s="244" t="s">
        <v>4106</v>
      </c>
      <c r="I11601" s="244" t="s">
        <v>2438</v>
      </c>
      <c r="J11601" s="244" t="s">
        <v>7302</v>
      </c>
      <c r="K11601" s="244" t="s">
        <v>4455</v>
      </c>
    </row>
    <row r="11602" spans="1:11" s="244" customFormat="1" ht="26" x14ac:dyDescent="0.3">
      <c r="A11602" s="244" t="s">
        <v>4458</v>
      </c>
      <c r="B11602" s="244" t="s">
        <v>4459</v>
      </c>
      <c r="C11602" s="244" t="s">
        <v>5734</v>
      </c>
      <c r="D11602" s="244" t="s">
        <v>2988</v>
      </c>
      <c r="E11602" s="244" t="s">
        <v>4106</v>
      </c>
      <c r="G11602" s="244" t="s">
        <v>4106</v>
      </c>
      <c r="I11602" s="244" t="s">
        <v>2440</v>
      </c>
      <c r="J11602" s="244" t="s">
        <v>7303</v>
      </c>
      <c r="K11602" s="244" t="s">
        <v>4455</v>
      </c>
    </row>
    <row r="11603" spans="1:11" s="244" customFormat="1" ht="26" x14ac:dyDescent="0.3">
      <c r="A11603" s="244" t="s">
        <v>4458</v>
      </c>
      <c r="B11603" s="244" t="s">
        <v>4459</v>
      </c>
      <c r="C11603" s="244" t="s">
        <v>5734</v>
      </c>
      <c r="D11603" s="244" t="s">
        <v>2988</v>
      </c>
      <c r="E11603" s="244" t="s">
        <v>4106</v>
      </c>
      <c r="G11603" s="244" t="s">
        <v>4106</v>
      </c>
      <c r="I11603" s="244" t="s">
        <v>2442</v>
      </c>
      <c r="J11603" s="244" t="s">
        <v>7304</v>
      </c>
      <c r="K11603" s="244" t="s">
        <v>4455</v>
      </c>
    </row>
    <row r="11604" spans="1:11" s="244" customFormat="1" ht="26" x14ac:dyDescent="0.3">
      <c r="A11604" s="244" t="s">
        <v>4458</v>
      </c>
      <c r="B11604" s="244" t="s">
        <v>4459</v>
      </c>
      <c r="C11604" s="244" t="s">
        <v>5734</v>
      </c>
      <c r="D11604" s="244" t="s">
        <v>2988</v>
      </c>
      <c r="E11604" s="244" t="s">
        <v>4106</v>
      </c>
      <c r="G11604" s="244" t="s">
        <v>4106</v>
      </c>
      <c r="I11604" s="244" t="s">
        <v>2444</v>
      </c>
      <c r="J11604" s="244" t="s">
        <v>7305</v>
      </c>
      <c r="K11604" s="244" t="s">
        <v>4455</v>
      </c>
    </row>
    <row r="11605" spans="1:11" s="244" customFormat="1" ht="26" x14ac:dyDescent="0.3">
      <c r="A11605" s="244" t="s">
        <v>4458</v>
      </c>
      <c r="B11605" s="244" t="s">
        <v>4459</v>
      </c>
      <c r="C11605" s="244" t="s">
        <v>5734</v>
      </c>
      <c r="D11605" s="244" t="s">
        <v>2988</v>
      </c>
      <c r="E11605" s="244" t="s">
        <v>4106</v>
      </c>
      <c r="G11605" s="244" t="s">
        <v>4106</v>
      </c>
      <c r="I11605" s="244" t="s">
        <v>2446</v>
      </c>
      <c r="J11605" s="244" t="s">
        <v>7306</v>
      </c>
      <c r="K11605" s="244" t="s">
        <v>4455</v>
      </c>
    </row>
    <row r="11606" spans="1:11" s="244" customFormat="1" ht="26" x14ac:dyDescent="0.3">
      <c r="A11606" s="244" t="s">
        <v>4458</v>
      </c>
      <c r="B11606" s="244" t="s">
        <v>4459</v>
      </c>
      <c r="C11606" s="244" t="s">
        <v>5734</v>
      </c>
      <c r="D11606" s="244" t="s">
        <v>2988</v>
      </c>
      <c r="E11606" s="244" t="s">
        <v>4106</v>
      </c>
      <c r="G11606" s="244" t="s">
        <v>4106</v>
      </c>
      <c r="I11606" s="244" t="s">
        <v>2448</v>
      </c>
      <c r="J11606" s="244" t="s">
        <v>7307</v>
      </c>
      <c r="K11606" s="244" t="s">
        <v>4455</v>
      </c>
    </row>
    <row r="11607" spans="1:11" s="244" customFormat="1" ht="26" x14ac:dyDescent="0.3">
      <c r="A11607" s="244" t="s">
        <v>4458</v>
      </c>
      <c r="B11607" s="244" t="s">
        <v>4459</v>
      </c>
      <c r="C11607" s="244" t="s">
        <v>5734</v>
      </c>
      <c r="D11607" s="244" t="s">
        <v>2988</v>
      </c>
      <c r="E11607" s="244" t="s">
        <v>4106</v>
      </c>
      <c r="G11607" s="244" t="s">
        <v>4106</v>
      </c>
      <c r="I11607" s="244" t="s">
        <v>1815</v>
      </c>
      <c r="J11607" s="244" t="s">
        <v>7308</v>
      </c>
      <c r="K11607" s="244" t="s">
        <v>4455</v>
      </c>
    </row>
    <row r="11608" spans="1:11" s="244" customFormat="1" ht="26" x14ac:dyDescent="0.3">
      <c r="A11608" s="244" t="s">
        <v>4458</v>
      </c>
      <c r="B11608" s="244" t="s">
        <v>4459</v>
      </c>
      <c r="C11608" s="244" t="s">
        <v>5734</v>
      </c>
      <c r="D11608" s="244" t="s">
        <v>2988</v>
      </c>
      <c r="E11608" s="244" t="s">
        <v>4106</v>
      </c>
      <c r="G11608" s="244" t="s">
        <v>4106</v>
      </c>
      <c r="I11608" s="244" t="s">
        <v>2451</v>
      </c>
      <c r="J11608" s="244" t="s">
        <v>7309</v>
      </c>
      <c r="K11608" s="244" t="s">
        <v>4455</v>
      </c>
    </row>
    <row r="11609" spans="1:11" s="244" customFormat="1" ht="26" x14ac:dyDescent="0.3">
      <c r="A11609" s="244" t="s">
        <v>4458</v>
      </c>
      <c r="B11609" s="244" t="s">
        <v>4459</v>
      </c>
      <c r="C11609" s="244" t="s">
        <v>5734</v>
      </c>
      <c r="D11609" s="244" t="s">
        <v>2988</v>
      </c>
      <c r="E11609" s="244" t="s">
        <v>4106</v>
      </c>
      <c r="G11609" s="244" t="s">
        <v>4106</v>
      </c>
      <c r="I11609" s="244" t="s">
        <v>2453</v>
      </c>
      <c r="J11609" s="244" t="s">
        <v>7310</v>
      </c>
      <c r="K11609" s="244" t="s">
        <v>4455</v>
      </c>
    </row>
    <row r="11610" spans="1:11" s="244" customFormat="1" ht="26" x14ac:dyDescent="0.3">
      <c r="A11610" s="244" t="s">
        <v>4458</v>
      </c>
      <c r="B11610" s="244" t="s">
        <v>4459</v>
      </c>
      <c r="C11610" s="244" t="s">
        <v>5734</v>
      </c>
      <c r="D11610" s="244" t="s">
        <v>2988</v>
      </c>
      <c r="E11610" s="244" t="s">
        <v>4106</v>
      </c>
      <c r="G11610" s="244" t="s">
        <v>4106</v>
      </c>
      <c r="I11610" s="244" t="s">
        <v>2455</v>
      </c>
      <c r="J11610" s="244" t="s">
        <v>7311</v>
      </c>
      <c r="K11610" s="244" t="s">
        <v>4455</v>
      </c>
    </row>
    <row r="11611" spans="1:11" s="244" customFormat="1" ht="26" x14ac:dyDescent="0.3">
      <c r="A11611" s="244" t="s">
        <v>4458</v>
      </c>
      <c r="B11611" s="244" t="s">
        <v>4459</v>
      </c>
      <c r="C11611" s="244" t="s">
        <v>5734</v>
      </c>
      <c r="D11611" s="244" t="s">
        <v>2988</v>
      </c>
      <c r="E11611" s="244" t="s">
        <v>4106</v>
      </c>
      <c r="G11611" s="244" t="s">
        <v>4106</v>
      </c>
      <c r="I11611" s="244" t="s">
        <v>0</v>
      </c>
      <c r="J11611" s="244" t="s">
        <v>4327</v>
      </c>
      <c r="K11611" s="244" t="s">
        <v>4455</v>
      </c>
    </row>
    <row r="11612" spans="1:11" s="244" customFormat="1" ht="26" x14ac:dyDescent="0.3">
      <c r="A11612" s="244" t="s">
        <v>4458</v>
      </c>
      <c r="B11612" s="244" t="s">
        <v>4459</v>
      </c>
      <c r="C11612" s="244" t="s">
        <v>5734</v>
      </c>
      <c r="D11612" s="244" t="s">
        <v>2988</v>
      </c>
      <c r="E11612" s="244" t="s">
        <v>4106</v>
      </c>
      <c r="G11612" s="244" t="s">
        <v>4106</v>
      </c>
      <c r="I11612" s="244" t="s">
        <v>2</v>
      </c>
      <c r="J11612" s="244" t="s">
        <v>7312</v>
      </c>
      <c r="K11612" s="244" t="s">
        <v>4455</v>
      </c>
    </row>
    <row r="11613" spans="1:11" s="244" customFormat="1" ht="26" x14ac:dyDescent="0.3">
      <c r="A11613" s="244" t="s">
        <v>4458</v>
      </c>
      <c r="B11613" s="244" t="s">
        <v>4459</v>
      </c>
      <c r="C11613" s="244" t="s">
        <v>5734</v>
      </c>
      <c r="D11613" s="244" t="s">
        <v>2988</v>
      </c>
      <c r="E11613" s="244" t="s">
        <v>4106</v>
      </c>
      <c r="G11613" s="244" t="s">
        <v>4106</v>
      </c>
      <c r="I11613" s="244" t="s">
        <v>4</v>
      </c>
      <c r="J11613" s="244" t="s">
        <v>7313</v>
      </c>
      <c r="K11613" s="244" t="s">
        <v>4455</v>
      </c>
    </row>
    <row r="11614" spans="1:11" s="244" customFormat="1" ht="26" x14ac:dyDescent="0.3">
      <c r="A11614" s="244" t="s">
        <v>4458</v>
      </c>
      <c r="B11614" s="244" t="s">
        <v>4459</v>
      </c>
      <c r="C11614" s="244" t="s">
        <v>5734</v>
      </c>
      <c r="D11614" s="244" t="s">
        <v>2988</v>
      </c>
      <c r="E11614" s="244" t="s">
        <v>4106</v>
      </c>
      <c r="G11614" s="244" t="s">
        <v>4106</v>
      </c>
      <c r="I11614" s="244" t="s">
        <v>6</v>
      </c>
      <c r="J11614" s="244" t="s">
        <v>7314</v>
      </c>
      <c r="K11614" s="244" t="s">
        <v>4455</v>
      </c>
    </row>
    <row r="11615" spans="1:11" s="244" customFormat="1" ht="26" x14ac:dyDescent="0.3">
      <c r="A11615" s="244" t="s">
        <v>4458</v>
      </c>
      <c r="B11615" s="244" t="s">
        <v>4459</v>
      </c>
      <c r="C11615" s="244" t="s">
        <v>5734</v>
      </c>
      <c r="D11615" s="244" t="s">
        <v>2988</v>
      </c>
      <c r="E11615" s="244" t="s">
        <v>4106</v>
      </c>
      <c r="G11615" s="244" t="s">
        <v>4106</v>
      </c>
      <c r="I11615" s="244" t="s">
        <v>8</v>
      </c>
      <c r="J11615" s="244" t="s">
        <v>7315</v>
      </c>
      <c r="K11615" s="244" t="s">
        <v>4455</v>
      </c>
    </row>
    <row r="11616" spans="1:11" s="244" customFormat="1" ht="26" x14ac:dyDescent="0.3">
      <c r="A11616" s="244" t="s">
        <v>4458</v>
      </c>
      <c r="B11616" s="244" t="s">
        <v>4459</v>
      </c>
      <c r="C11616" s="244" t="s">
        <v>5734</v>
      </c>
      <c r="D11616" s="244" t="s">
        <v>2988</v>
      </c>
      <c r="E11616" s="244" t="s">
        <v>4106</v>
      </c>
      <c r="G11616" s="244" t="s">
        <v>4106</v>
      </c>
      <c r="I11616" s="244" t="s">
        <v>10</v>
      </c>
      <c r="J11616" s="244" t="s">
        <v>7316</v>
      </c>
      <c r="K11616" s="244" t="s">
        <v>4455</v>
      </c>
    </row>
    <row r="11617" spans="1:11" s="244" customFormat="1" ht="26" x14ac:dyDescent="0.3">
      <c r="A11617" s="244" t="s">
        <v>4458</v>
      </c>
      <c r="B11617" s="244" t="s">
        <v>4459</v>
      </c>
      <c r="C11617" s="244" t="s">
        <v>5734</v>
      </c>
      <c r="D11617" s="244" t="s">
        <v>2988</v>
      </c>
      <c r="E11617" s="244" t="s">
        <v>4106</v>
      </c>
      <c r="G11617" s="244" t="s">
        <v>4106</v>
      </c>
      <c r="I11617" s="244" t="s">
        <v>12</v>
      </c>
      <c r="J11617" s="244" t="s">
        <v>7317</v>
      </c>
      <c r="K11617" s="244" t="s">
        <v>4455</v>
      </c>
    </row>
    <row r="11618" spans="1:11" s="244" customFormat="1" ht="26" x14ac:dyDescent="0.3">
      <c r="A11618" s="244" t="s">
        <v>4458</v>
      </c>
      <c r="B11618" s="244" t="s">
        <v>4459</v>
      </c>
      <c r="C11618" s="244" t="s">
        <v>5734</v>
      </c>
      <c r="D11618" s="244" t="s">
        <v>2988</v>
      </c>
      <c r="E11618" s="244" t="s">
        <v>4106</v>
      </c>
      <c r="G11618" s="244" t="s">
        <v>4106</v>
      </c>
      <c r="I11618" s="244" t="s">
        <v>14</v>
      </c>
      <c r="J11618" s="244" t="s">
        <v>7318</v>
      </c>
      <c r="K11618" s="244" t="s">
        <v>4455</v>
      </c>
    </row>
    <row r="11619" spans="1:11" s="244" customFormat="1" ht="26" x14ac:dyDescent="0.3">
      <c r="A11619" s="244" t="s">
        <v>4458</v>
      </c>
      <c r="B11619" s="244" t="s">
        <v>4459</v>
      </c>
      <c r="C11619" s="244" t="s">
        <v>5734</v>
      </c>
      <c r="D11619" s="244" t="s">
        <v>2988</v>
      </c>
      <c r="E11619" s="244" t="s">
        <v>4106</v>
      </c>
      <c r="G11619" s="244" t="s">
        <v>4106</v>
      </c>
      <c r="I11619" s="244" t="s">
        <v>16</v>
      </c>
      <c r="J11619" s="244" t="s">
        <v>7319</v>
      </c>
      <c r="K11619" s="244" t="s">
        <v>4455</v>
      </c>
    </row>
    <row r="11620" spans="1:11" s="244" customFormat="1" ht="26" x14ac:dyDescent="0.3">
      <c r="A11620" s="244" t="s">
        <v>4458</v>
      </c>
      <c r="B11620" s="244" t="s">
        <v>4459</v>
      </c>
      <c r="C11620" s="244" t="s">
        <v>5734</v>
      </c>
      <c r="D11620" s="244" t="s">
        <v>2988</v>
      </c>
      <c r="E11620" s="244" t="s">
        <v>4106</v>
      </c>
      <c r="G11620" s="244" t="s">
        <v>4106</v>
      </c>
      <c r="I11620" s="244" t="s">
        <v>18</v>
      </c>
      <c r="J11620" s="244" t="s">
        <v>7320</v>
      </c>
      <c r="K11620" s="244" t="s">
        <v>4455</v>
      </c>
    </row>
    <row r="11621" spans="1:11" s="244" customFormat="1" ht="26" x14ac:dyDescent="0.3">
      <c r="A11621" s="244" t="s">
        <v>4458</v>
      </c>
      <c r="B11621" s="244" t="s">
        <v>4459</v>
      </c>
      <c r="C11621" s="244" t="s">
        <v>5734</v>
      </c>
      <c r="D11621" s="244" t="s">
        <v>2988</v>
      </c>
      <c r="E11621" s="244" t="s">
        <v>4106</v>
      </c>
      <c r="G11621" s="244" t="s">
        <v>4106</v>
      </c>
      <c r="I11621" s="244" t="s">
        <v>22</v>
      </c>
      <c r="J11621" s="244" t="s">
        <v>8991</v>
      </c>
      <c r="K11621" s="244" t="s">
        <v>4455</v>
      </c>
    </row>
    <row r="11622" spans="1:11" s="244" customFormat="1" ht="26" x14ac:dyDescent="0.3">
      <c r="A11622" s="244" t="s">
        <v>4458</v>
      </c>
      <c r="B11622" s="244" t="s">
        <v>4459</v>
      </c>
      <c r="C11622" s="244" t="s">
        <v>5734</v>
      </c>
      <c r="D11622" s="244" t="s">
        <v>2988</v>
      </c>
      <c r="E11622" s="244" t="s">
        <v>4106</v>
      </c>
      <c r="G11622" s="244" t="s">
        <v>4106</v>
      </c>
      <c r="I11622" s="244" t="s">
        <v>6355</v>
      </c>
      <c r="J11622" s="244" t="s">
        <v>8073</v>
      </c>
      <c r="K11622" s="244" t="s">
        <v>4455</v>
      </c>
    </row>
    <row r="11623" spans="1:11" s="244" customFormat="1" ht="26" x14ac:dyDescent="0.3">
      <c r="A11623" s="244" t="s">
        <v>4458</v>
      </c>
      <c r="B11623" s="244" t="s">
        <v>4459</v>
      </c>
      <c r="C11623" s="244" t="s">
        <v>5734</v>
      </c>
      <c r="D11623" s="244" t="s">
        <v>2988</v>
      </c>
      <c r="E11623" s="244" t="s">
        <v>4106</v>
      </c>
      <c r="G11623" s="244" t="s">
        <v>4106</v>
      </c>
      <c r="I11623" s="244" t="s">
        <v>6357</v>
      </c>
      <c r="J11623" s="244" t="s">
        <v>8097</v>
      </c>
      <c r="K11623" s="244" t="s">
        <v>4455</v>
      </c>
    </row>
    <row r="11624" spans="1:11" s="244" customFormat="1" ht="26" x14ac:dyDescent="0.3">
      <c r="A11624" s="244" t="s">
        <v>4458</v>
      </c>
      <c r="B11624" s="244" t="s">
        <v>4459</v>
      </c>
      <c r="C11624" s="244" t="s">
        <v>5734</v>
      </c>
      <c r="D11624" s="244" t="s">
        <v>2988</v>
      </c>
      <c r="E11624" s="244" t="s">
        <v>4106</v>
      </c>
      <c r="G11624" s="244" t="s">
        <v>4106</v>
      </c>
      <c r="I11624" s="244" t="s">
        <v>6359</v>
      </c>
      <c r="J11624" s="244" t="s">
        <v>8077</v>
      </c>
      <c r="K11624" s="244" t="s">
        <v>4455</v>
      </c>
    </row>
    <row r="11625" spans="1:11" s="244" customFormat="1" ht="26" x14ac:dyDescent="0.3">
      <c r="A11625" s="244" t="s">
        <v>4458</v>
      </c>
      <c r="B11625" s="244" t="s">
        <v>4459</v>
      </c>
      <c r="C11625" s="244" t="s">
        <v>5734</v>
      </c>
      <c r="D11625" s="244" t="s">
        <v>2988</v>
      </c>
      <c r="E11625" s="244" t="s">
        <v>4106</v>
      </c>
      <c r="G11625" s="244" t="s">
        <v>4106</v>
      </c>
      <c r="I11625" s="244" t="s">
        <v>6361</v>
      </c>
      <c r="J11625" s="244" t="s">
        <v>8074</v>
      </c>
      <c r="K11625" s="244" t="s">
        <v>4455</v>
      </c>
    </row>
    <row r="11626" spans="1:11" s="244" customFormat="1" ht="26" x14ac:dyDescent="0.3">
      <c r="A11626" s="244" t="s">
        <v>4458</v>
      </c>
      <c r="B11626" s="244" t="s">
        <v>4459</v>
      </c>
      <c r="C11626" s="244" t="s">
        <v>5734</v>
      </c>
      <c r="D11626" s="244" t="s">
        <v>2988</v>
      </c>
      <c r="E11626" s="244" t="s">
        <v>4106</v>
      </c>
      <c r="G11626" s="244" t="s">
        <v>4106</v>
      </c>
      <c r="I11626" s="244" t="s">
        <v>6363</v>
      </c>
      <c r="J11626" s="244" t="s">
        <v>8075</v>
      </c>
      <c r="K11626" s="244" t="s">
        <v>4455</v>
      </c>
    </row>
    <row r="11627" spans="1:11" s="244" customFormat="1" ht="26" x14ac:dyDescent="0.3">
      <c r="A11627" s="244" t="s">
        <v>4458</v>
      </c>
      <c r="B11627" s="244" t="s">
        <v>4459</v>
      </c>
      <c r="C11627" s="244" t="s">
        <v>5734</v>
      </c>
      <c r="D11627" s="244" t="s">
        <v>2988</v>
      </c>
      <c r="E11627" s="244" t="s">
        <v>4106</v>
      </c>
      <c r="G11627" s="244" t="s">
        <v>4106</v>
      </c>
      <c r="I11627" s="244" t="s">
        <v>6365</v>
      </c>
      <c r="J11627" s="244" t="s">
        <v>8076</v>
      </c>
      <c r="K11627" s="244" t="s">
        <v>4455</v>
      </c>
    </row>
    <row r="11628" spans="1:11" s="244" customFormat="1" ht="26" x14ac:dyDescent="0.3">
      <c r="A11628" s="244" t="s">
        <v>4458</v>
      </c>
      <c r="B11628" s="244" t="s">
        <v>4459</v>
      </c>
      <c r="C11628" s="244" t="s">
        <v>5734</v>
      </c>
      <c r="D11628" s="244" t="s">
        <v>2988</v>
      </c>
      <c r="E11628" s="244" t="s">
        <v>4106</v>
      </c>
      <c r="G11628" s="244" t="s">
        <v>4106</v>
      </c>
      <c r="I11628" s="244" t="s">
        <v>6367</v>
      </c>
      <c r="J11628" s="244" t="s">
        <v>8098</v>
      </c>
      <c r="K11628" s="244" t="s">
        <v>4455</v>
      </c>
    </row>
    <row r="11629" spans="1:11" s="244" customFormat="1" ht="26" x14ac:dyDescent="0.3">
      <c r="A11629" s="244" t="s">
        <v>4458</v>
      </c>
      <c r="B11629" s="244" t="s">
        <v>4459</v>
      </c>
      <c r="C11629" s="244" t="s">
        <v>5734</v>
      </c>
      <c r="D11629" s="244" t="s">
        <v>2988</v>
      </c>
      <c r="E11629" s="244" t="s">
        <v>4106</v>
      </c>
      <c r="G11629" s="244" t="s">
        <v>4106</v>
      </c>
      <c r="I11629" s="244" t="s">
        <v>6369</v>
      </c>
      <c r="J11629" s="244" t="s">
        <v>8099</v>
      </c>
      <c r="K11629" s="244" t="s">
        <v>4455</v>
      </c>
    </row>
    <row r="11630" spans="1:11" s="244" customFormat="1" ht="26" x14ac:dyDescent="0.3">
      <c r="A11630" s="244" t="s">
        <v>4458</v>
      </c>
      <c r="B11630" s="244" t="s">
        <v>4459</v>
      </c>
      <c r="C11630" s="244" t="s">
        <v>5734</v>
      </c>
      <c r="D11630" s="244" t="s">
        <v>2988</v>
      </c>
      <c r="E11630" s="244" t="s">
        <v>4106</v>
      </c>
      <c r="G11630" s="244" t="s">
        <v>4106</v>
      </c>
      <c r="I11630" s="244" t="s">
        <v>6371</v>
      </c>
      <c r="J11630" s="244" t="s">
        <v>8309</v>
      </c>
      <c r="K11630" s="244" t="s">
        <v>4455</v>
      </c>
    </row>
    <row r="11631" spans="1:11" s="244" customFormat="1" ht="26" x14ac:dyDescent="0.3">
      <c r="A11631" s="244" t="s">
        <v>4458</v>
      </c>
      <c r="B11631" s="244" t="s">
        <v>4459</v>
      </c>
      <c r="C11631" s="244" t="s">
        <v>5689</v>
      </c>
      <c r="D11631" s="244" t="s">
        <v>5690</v>
      </c>
      <c r="E11631" s="244" t="s">
        <v>4106</v>
      </c>
      <c r="G11631" s="244" t="s">
        <v>4106</v>
      </c>
      <c r="I11631" s="244" t="s">
        <v>4106</v>
      </c>
      <c r="J11631" s="244" t="s">
        <v>8906</v>
      </c>
      <c r="K11631" s="244" t="s">
        <v>4458</v>
      </c>
    </row>
    <row r="11632" spans="1:11" s="244" customFormat="1" ht="26" x14ac:dyDescent="0.3">
      <c r="A11632" s="244" t="s">
        <v>4458</v>
      </c>
      <c r="B11632" s="244" t="s">
        <v>4459</v>
      </c>
      <c r="C11632" s="244" t="s">
        <v>5689</v>
      </c>
      <c r="D11632" s="244" t="s">
        <v>5690</v>
      </c>
      <c r="E11632" s="244" t="s">
        <v>4106</v>
      </c>
      <c r="G11632" s="244" t="s">
        <v>4106</v>
      </c>
      <c r="I11632" s="244" t="s">
        <v>4105</v>
      </c>
      <c r="J11632" s="244" t="s">
        <v>6915</v>
      </c>
      <c r="K11632" s="244" t="s">
        <v>4458</v>
      </c>
    </row>
    <row r="11633" spans="1:11" s="244" customFormat="1" ht="26" x14ac:dyDescent="0.3">
      <c r="A11633" s="244" t="s">
        <v>4458</v>
      </c>
      <c r="B11633" s="244" t="s">
        <v>4459</v>
      </c>
      <c r="C11633" s="244" t="s">
        <v>5689</v>
      </c>
      <c r="D11633" s="244" t="s">
        <v>5690</v>
      </c>
      <c r="E11633" s="244" t="s">
        <v>4106</v>
      </c>
      <c r="G11633" s="244" t="s">
        <v>4106</v>
      </c>
      <c r="I11633" s="244" t="s">
        <v>5700</v>
      </c>
      <c r="J11633" s="244" t="s">
        <v>6493</v>
      </c>
      <c r="K11633" s="244" t="s">
        <v>4458</v>
      </c>
    </row>
    <row r="11634" spans="1:11" s="244" customFormat="1" ht="26" x14ac:dyDescent="0.3">
      <c r="A11634" s="244" t="s">
        <v>4458</v>
      </c>
      <c r="B11634" s="244" t="s">
        <v>4459</v>
      </c>
      <c r="C11634" s="244" t="s">
        <v>5689</v>
      </c>
      <c r="D11634" s="244" t="s">
        <v>5690</v>
      </c>
      <c r="E11634" s="244" t="s">
        <v>4106</v>
      </c>
      <c r="G11634" s="244" t="s">
        <v>4106</v>
      </c>
      <c r="I11634" s="244" t="s">
        <v>2998</v>
      </c>
      <c r="J11634" s="244" t="s">
        <v>6916</v>
      </c>
      <c r="K11634" s="244" t="s">
        <v>4458</v>
      </c>
    </row>
    <row r="11635" spans="1:11" s="244" customFormat="1" ht="26" x14ac:dyDescent="0.3">
      <c r="A11635" s="244" t="s">
        <v>4458</v>
      </c>
      <c r="B11635" s="244" t="s">
        <v>4459</v>
      </c>
      <c r="C11635" s="244" t="s">
        <v>5689</v>
      </c>
      <c r="D11635" s="244" t="s">
        <v>5690</v>
      </c>
      <c r="E11635" s="244" t="s">
        <v>4106</v>
      </c>
      <c r="G11635" s="244" t="s">
        <v>4106</v>
      </c>
      <c r="I11635" s="244" t="s">
        <v>5707</v>
      </c>
      <c r="J11635" s="244" t="s">
        <v>6923</v>
      </c>
      <c r="K11635" s="244" t="s">
        <v>4458</v>
      </c>
    </row>
    <row r="11636" spans="1:11" s="244" customFormat="1" ht="26" x14ac:dyDescent="0.3">
      <c r="A11636" s="244" t="s">
        <v>4458</v>
      </c>
      <c r="B11636" s="244" t="s">
        <v>4459</v>
      </c>
      <c r="C11636" s="244" t="s">
        <v>5689</v>
      </c>
      <c r="D11636" s="244" t="s">
        <v>5690</v>
      </c>
      <c r="E11636" s="244" t="s">
        <v>4106</v>
      </c>
      <c r="G11636" s="244" t="s">
        <v>4106</v>
      </c>
      <c r="I11636" s="244" t="s">
        <v>5716</v>
      </c>
      <c r="J11636" s="244" t="s">
        <v>6924</v>
      </c>
      <c r="K11636" s="244" t="s">
        <v>4458</v>
      </c>
    </row>
    <row r="11637" spans="1:11" s="244" customFormat="1" ht="26" x14ac:dyDescent="0.3">
      <c r="A11637" s="244" t="s">
        <v>4458</v>
      </c>
      <c r="B11637" s="244" t="s">
        <v>4459</v>
      </c>
      <c r="C11637" s="244" t="s">
        <v>5689</v>
      </c>
      <c r="D11637" s="244" t="s">
        <v>5690</v>
      </c>
      <c r="E11637" s="244" t="s">
        <v>4106</v>
      </c>
      <c r="G11637" s="244" t="s">
        <v>4106</v>
      </c>
      <c r="I11637" s="244" t="s">
        <v>909</v>
      </c>
      <c r="J11637" s="244" t="s">
        <v>6925</v>
      </c>
      <c r="K11637" s="244" t="s">
        <v>4458</v>
      </c>
    </row>
    <row r="11638" spans="1:11" s="244" customFormat="1" ht="26" x14ac:dyDescent="0.3">
      <c r="A11638" s="244" t="s">
        <v>4458</v>
      </c>
      <c r="B11638" s="244" t="s">
        <v>4459</v>
      </c>
      <c r="C11638" s="244" t="s">
        <v>5689</v>
      </c>
      <c r="D11638" s="244" t="s">
        <v>5690</v>
      </c>
      <c r="E11638" s="244" t="s">
        <v>4106</v>
      </c>
      <c r="G11638" s="244" t="s">
        <v>4106</v>
      </c>
      <c r="I11638" s="244" t="s">
        <v>5725</v>
      </c>
      <c r="J11638" s="244" t="s">
        <v>6926</v>
      </c>
      <c r="K11638" s="244" t="s">
        <v>4458</v>
      </c>
    </row>
    <row r="11639" spans="1:11" s="244" customFormat="1" ht="26" x14ac:dyDescent="0.3">
      <c r="A11639" s="244" t="s">
        <v>4458</v>
      </c>
      <c r="B11639" s="244" t="s">
        <v>4459</v>
      </c>
      <c r="C11639" s="244" t="s">
        <v>5689</v>
      </c>
      <c r="D11639" s="244" t="s">
        <v>5690</v>
      </c>
      <c r="E11639" s="244" t="s">
        <v>4106</v>
      </c>
      <c r="G11639" s="244" t="s">
        <v>4106</v>
      </c>
      <c r="I11639" s="244" t="s">
        <v>5734</v>
      </c>
      <c r="J11639" s="244" t="s">
        <v>6927</v>
      </c>
      <c r="K11639" s="244" t="s">
        <v>4458</v>
      </c>
    </row>
    <row r="11640" spans="1:11" s="244" customFormat="1" ht="26" x14ac:dyDescent="0.3">
      <c r="A11640" s="244" t="s">
        <v>4458</v>
      </c>
      <c r="B11640" s="244" t="s">
        <v>4459</v>
      </c>
      <c r="C11640" s="244" t="s">
        <v>5689</v>
      </c>
      <c r="D11640" s="244" t="s">
        <v>5690</v>
      </c>
      <c r="E11640" s="244" t="s">
        <v>4106</v>
      </c>
      <c r="G11640" s="244" t="s">
        <v>4106</v>
      </c>
      <c r="I11640" s="244" t="s">
        <v>5741</v>
      </c>
      <c r="J11640" s="244" t="s">
        <v>6928</v>
      </c>
      <c r="K11640" s="244" t="s">
        <v>4458</v>
      </c>
    </row>
    <row r="11641" spans="1:11" s="244" customFormat="1" ht="26" x14ac:dyDescent="0.3">
      <c r="A11641" s="244" t="s">
        <v>4458</v>
      </c>
      <c r="B11641" s="244" t="s">
        <v>4459</v>
      </c>
      <c r="C11641" s="244" t="s">
        <v>5689</v>
      </c>
      <c r="D11641" s="244" t="s">
        <v>5690</v>
      </c>
      <c r="E11641" s="244" t="s">
        <v>4106</v>
      </c>
      <c r="G11641" s="244" t="s">
        <v>4106</v>
      </c>
      <c r="I11641" s="244" t="s">
        <v>5732</v>
      </c>
      <c r="J11641" s="244" t="s">
        <v>6929</v>
      </c>
      <c r="K11641" s="244" t="s">
        <v>4458</v>
      </c>
    </row>
    <row r="11642" spans="1:11" s="244" customFormat="1" ht="26" x14ac:dyDescent="0.3">
      <c r="A11642" s="244" t="s">
        <v>4458</v>
      </c>
      <c r="B11642" s="244" t="s">
        <v>4459</v>
      </c>
      <c r="C11642" s="244" t="s">
        <v>5689</v>
      </c>
      <c r="D11642" s="244" t="s">
        <v>5690</v>
      </c>
      <c r="E11642" s="244" t="s">
        <v>4106</v>
      </c>
      <c r="G11642" s="244" t="s">
        <v>4106</v>
      </c>
      <c r="I11642" s="244" t="s">
        <v>5689</v>
      </c>
      <c r="J11642" s="244" t="s">
        <v>6930</v>
      </c>
      <c r="K11642" s="244" t="s">
        <v>4458</v>
      </c>
    </row>
    <row r="11643" spans="1:11" s="244" customFormat="1" ht="26" x14ac:dyDescent="0.3">
      <c r="A11643" s="244" t="s">
        <v>4458</v>
      </c>
      <c r="B11643" s="244" t="s">
        <v>4459</v>
      </c>
      <c r="C11643" s="244" t="s">
        <v>5689</v>
      </c>
      <c r="D11643" s="244" t="s">
        <v>5690</v>
      </c>
      <c r="E11643" s="244" t="s">
        <v>4106</v>
      </c>
      <c r="G11643" s="244" t="s">
        <v>4106</v>
      </c>
      <c r="I11643" s="244" t="s">
        <v>881</v>
      </c>
      <c r="J11643" s="244" t="s">
        <v>6917</v>
      </c>
      <c r="K11643" s="244" t="s">
        <v>4458</v>
      </c>
    </row>
    <row r="11644" spans="1:11" s="244" customFormat="1" ht="26" x14ac:dyDescent="0.3">
      <c r="A11644" s="244" t="s">
        <v>4458</v>
      </c>
      <c r="B11644" s="244" t="s">
        <v>4459</v>
      </c>
      <c r="C11644" s="244" t="s">
        <v>5689</v>
      </c>
      <c r="D11644" s="244" t="s">
        <v>5690</v>
      </c>
      <c r="E11644" s="244" t="s">
        <v>4106</v>
      </c>
      <c r="G11644" s="244" t="s">
        <v>4106</v>
      </c>
      <c r="I11644" s="244" t="s">
        <v>6459</v>
      </c>
      <c r="J11644" s="244" t="s">
        <v>6931</v>
      </c>
      <c r="K11644" s="244" t="s">
        <v>4458</v>
      </c>
    </row>
    <row r="11645" spans="1:11" s="244" customFormat="1" ht="26" x14ac:dyDescent="0.3">
      <c r="A11645" s="244" t="s">
        <v>4458</v>
      </c>
      <c r="B11645" s="244" t="s">
        <v>4459</v>
      </c>
      <c r="C11645" s="244" t="s">
        <v>5689</v>
      </c>
      <c r="D11645" s="244" t="s">
        <v>5690</v>
      </c>
      <c r="E11645" s="244" t="s">
        <v>4106</v>
      </c>
      <c r="G11645" s="244" t="s">
        <v>4106</v>
      </c>
      <c r="I11645" s="244" t="s">
        <v>1073</v>
      </c>
      <c r="J11645" s="244" t="s">
        <v>6932</v>
      </c>
      <c r="K11645" s="244" t="s">
        <v>4458</v>
      </c>
    </row>
    <row r="11646" spans="1:11" s="244" customFormat="1" ht="26" x14ac:dyDescent="0.3">
      <c r="A11646" s="244" t="s">
        <v>4458</v>
      </c>
      <c r="B11646" s="244" t="s">
        <v>4459</v>
      </c>
      <c r="C11646" s="244" t="s">
        <v>5689</v>
      </c>
      <c r="D11646" s="244" t="s">
        <v>5690</v>
      </c>
      <c r="E11646" s="244" t="s">
        <v>4106</v>
      </c>
      <c r="G11646" s="244" t="s">
        <v>4106</v>
      </c>
      <c r="I11646" s="244" t="s">
        <v>1063</v>
      </c>
      <c r="J11646" s="244" t="s">
        <v>6933</v>
      </c>
      <c r="K11646" s="244" t="s">
        <v>4458</v>
      </c>
    </row>
    <row r="11647" spans="1:11" s="244" customFormat="1" ht="26" x14ac:dyDescent="0.3">
      <c r="A11647" s="244" t="s">
        <v>4458</v>
      </c>
      <c r="B11647" s="244" t="s">
        <v>4459</v>
      </c>
      <c r="C11647" s="244" t="s">
        <v>5689</v>
      </c>
      <c r="D11647" s="244" t="s">
        <v>5690</v>
      </c>
      <c r="E11647" s="244" t="s">
        <v>4106</v>
      </c>
      <c r="G11647" s="244" t="s">
        <v>4106</v>
      </c>
      <c r="I11647" s="244" t="s">
        <v>6466</v>
      </c>
      <c r="J11647" s="244" t="s">
        <v>6934</v>
      </c>
      <c r="K11647" s="244" t="s">
        <v>4458</v>
      </c>
    </row>
    <row r="11648" spans="1:11" s="244" customFormat="1" ht="26" x14ac:dyDescent="0.3">
      <c r="A11648" s="244" t="s">
        <v>4458</v>
      </c>
      <c r="B11648" s="244" t="s">
        <v>4459</v>
      </c>
      <c r="C11648" s="244" t="s">
        <v>5689</v>
      </c>
      <c r="D11648" s="244" t="s">
        <v>5690</v>
      </c>
      <c r="E11648" s="244" t="s">
        <v>4106</v>
      </c>
      <c r="G11648" s="244" t="s">
        <v>4106</v>
      </c>
      <c r="I11648" s="244" t="s">
        <v>6470</v>
      </c>
      <c r="J11648" s="244" t="s">
        <v>6935</v>
      </c>
      <c r="K11648" s="244" t="s">
        <v>4458</v>
      </c>
    </row>
    <row r="11649" spans="1:11" s="244" customFormat="1" ht="26" x14ac:dyDescent="0.3">
      <c r="A11649" s="244" t="s">
        <v>4458</v>
      </c>
      <c r="B11649" s="244" t="s">
        <v>4459</v>
      </c>
      <c r="C11649" s="244" t="s">
        <v>5689</v>
      </c>
      <c r="D11649" s="244" t="s">
        <v>5690</v>
      </c>
      <c r="E11649" s="244" t="s">
        <v>4106</v>
      </c>
      <c r="G11649" s="244" t="s">
        <v>4106</v>
      </c>
      <c r="I11649" s="244" t="s">
        <v>6474</v>
      </c>
      <c r="J11649" s="244" t="s">
        <v>6936</v>
      </c>
      <c r="K11649" s="244" t="s">
        <v>4458</v>
      </c>
    </row>
    <row r="11650" spans="1:11" s="244" customFormat="1" ht="26" x14ac:dyDescent="0.3">
      <c r="A11650" s="244" t="s">
        <v>4458</v>
      </c>
      <c r="B11650" s="244" t="s">
        <v>4459</v>
      </c>
      <c r="C11650" s="244" t="s">
        <v>5689</v>
      </c>
      <c r="D11650" s="244" t="s">
        <v>5690</v>
      </c>
      <c r="E11650" s="244" t="s">
        <v>4106</v>
      </c>
      <c r="G11650" s="244" t="s">
        <v>4106</v>
      </c>
      <c r="I11650" s="244" t="s">
        <v>898</v>
      </c>
      <c r="J11650" s="244" t="s">
        <v>6937</v>
      </c>
      <c r="K11650" s="244" t="s">
        <v>4458</v>
      </c>
    </row>
    <row r="11651" spans="1:11" s="244" customFormat="1" ht="26" x14ac:dyDescent="0.3">
      <c r="A11651" s="244" t="s">
        <v>4458</v>
      </c>
      <c r="B11651" s="244" t="s">
        <v>4459</v>
      </c>
      <c r="C11651" s="244" t="s">
        <v>5689</v>
      </c>
      <c r="D11651" s="244" t="s">
        <v>5690</v>
      </c>
      <c r="E11651" s="244" t="s">
        <v>4106</v>
      </c>
      <c r="G11651" s="244" t="s">
        <v>4106</v>
      </c>
      <c r="I11651" s="244" t="s">
        <v>2958</v>
      </c>
      <c r="J11651" s="244" t="s">
        <v>6938</v>
      </c>
      <c r="K11651" s="244" t="s">
        <v>4458</v>
      </c>
    </row>
    <row r="11652" spans="1:11" s="244" customFormat="1" ht="26" x14ac:dyDescent="0.3">
      <c r="A11652" s="244" t="s">
        <v>4458</v>
      </c>
      <c r="B11652" s="244" t="s">
        <v>4459</v>
      </c>
      <c r="C11652" s="244" t="s">
        <v>5689</v>
      </c>
      <c r="D11652" s="244" t="s">
        <v>5690</v>
      </c>
      <c r="E11652" s="244" t="s">
        <v>4106</v>
      </c>
      <c r="G11652" s="244" t="s">
        <v>4106</v>
      </c>
      <c r="I11652" s="244" t="s">
        <v>2119</v>
      </c>
      <c r="J11652" s="244" t="s">
        <v>6939</v>
      </c>
      <c r="K11652" s="244" t="s">
        <v>4458</v>
      </c>
    </row>
    <row r="11653" spans="1:11" s="244" customFormat="1" ht="26" x14ac:dyDescent="0.3">
      <c r="A11653" s="244" t="s">
        <v>4458</v>
      </c>
      <c r="B11653" s="244" t="s">
        <v>4459</v>
      </c>
      <c r="C11653" s="244" t="s">
        <v>5689</v>
      </c>
      <c r="D11653" s="244" t="s">
        <v>5690</v>
      </c>
      <c r="E11653" s="244" t="s">
        <v>4106</v>
      </c>
      <c r="G11653" s="244" t="s">
        <v>4106</v>
      </c>
      <c r="I11653" s="244" t="s">
        <v>5696</v>
      </c>
      <c r="J11653" s="244" t="s">
        <v>6940</v>
      </c>
      <c r="K11653" s="244" t="s">
        <v>4458</v>
      </c>
    </row>
    <row r="11654" spans="1:11" s="244" customFormat="1" ht="26" x14ac:dyDescent="0.3">
      <c r="A11654" s="244" t="s">
        <v>4458</v>
      </c>
      <c r="B11654" s="244" t="s">
        <v>4459</v>
      </c>
      <c r="C11654" s="244" t="s">
        <v>5689</v>
      </c>
      <c r="D11654" s="244" t="s">
        <v>5690</v>
      </c>
      <c r="E11654" s="244" t="s">
        <v>4106</v>
      </c>
      <c r="G11654" s="244" t="s">
        <v>4106</v>
      </c>
      <c r="I11654" s="244" t="s">
        <v>2964</v>
      </c>
      <c r="J11654" s="244" t="s">
        <v>6941</v>
      </c>
      <c r="K11654" s="244" t="s">
        <v>4458</v>
      </c>
    </row>
    <row r="11655" spans="1:11" s="244" customFormat="1" ht="26" x14ac:dyDescent="0.3">
      <c r="A11655" s="244" t="s">
        <v>4458</v>
      </c>
      <c r="B11655" s="244" t="s">
        <v>4459</v>
      </c>
      <c r="C11655" s="244" t="s">
        <v>5689</v>
      </c>
      <c r="D11655" s="244" t="s">
        <v>5690</v>
      </c>
      <c r="E11655" s="244" t="s">
        <v>4106</v>
      </c>
      <c r="G11655" s="244" t="s">
        <v>4106</v>
      </c>
      <c r="I11655" s="244" t="s">
        <v>2638</v>
      </c>
      <c r="J11655" s="244" t="s">
        <v>6942</v>
      </c>
      <c r="K11655" s="244" t="s">
        <v>4458</v>
      </c>
    </row>
    <row r="11656" spans="1:11" s="244" customFormat="1" ht="26" x14ac:dyDescent="0.3">
      <c r="A11656" s="244" t="s">
        <v>4458</v>
      </c>
      <c r="B11656" s="244" t="s">
        <v>4459</v>
      </c>
      <c r="C11656" s="244" t="s">
        <v>5689</v>
      </c>
      <c r="D11656" s="244" t="s">
        <v>5690</v>
      </c>
      <c r="E11656" s="244" t="s">
        <v>4106</v>
      </c>
      <c r="G11656" s="244" t="s">
        <v>4106</v>
      </c>
      <c r="I11656" s="244" t="s">
        <v>2968</v>
      </c>
      <c r="J11656" s="244" t="s">
        <v>6943</v>
      </c>
      <c r="K11656" s="244" t="s">
        <v>4458</v>
      </c>
    </row>
    <row r="11657" spans="1:11" s="244" customFormat="1" ht="26" x14ac:dyDescent="0.3">
      <c r="A11657" s="244" t="s">
        <v>4458</v>
      </c>
      <c r="B11657" s="244" t="s">
        <v>4459</v>
      </c>
      <c r="C11657" s="244" t="s">
        <v>5689</v>
      </c>
      <c r="D11657" s="244" t="s">
        <v>5690</v>
      </c>
      <c r="E11657" s="244" t="s">
        <v>4106</v>
      </c>
      <c r="G11657" s="244" t="s">
        <v>4106</v>
      </c>
      <c r="I11657" s="244" t="s">
        <v>2127</v>
      </c>
      <c r="J11657" s="244" t="s">
        <v>6944</v>
      </c>
      <c r="K11657" s="244" t="s">
        <v>4458</v>
      </c>
    </row>
    <row r="11658" spans="1:11" s="244" customFormat="1" ht="26" x14ac:dyDescent="0.3">
      <c r="A11658" s="244" t="s">
        <v>4458</v>
      </c>
      <c r="B11658" s="244" t="s">
        <v>4459</v>
      </c>
      <c r="C11658" s="244" t="s">
        <v>5689</v>
      </c>
      <c r="D11658" s="244" t="s">
        <v>5690</v>
      </c>
      <c r="E11658" s="244" t="s">
        <v>4106</v>
      </c>
      <c r="G11658" s="244" t="s">
        <v>4106</v>
      </c>
      <c r="I11658" s="244" t="s">
        <v>258</v>
      </c>
      <c r="J11658" s="244" t="s">
        <v>6945</v>
      </c>
      <c r="K11658" s="244" t="s">
        <v>4458</v>
      </c>
    </row>
    <row r="11659" spans="1:11" s="244" customFormat="1" ht="26" x14ac:dyDescent="0.3">
      <c r="A11659" s="244" t="s">
        <v>4458</v>
      </c>
      <c r="B11659" s="244" t="s">
        <v>4459</v>
      </c>
      <c r="C11659" s="244" t="s">
        <v>5689</v>
      </c>
      <c r="D11659" s="244" t="s">
        <v>5690</v>
      </c>
      <c r="E11659" s="244" t="s">
        <v>4106</v>
      </c>
      <c r="G11659" s="244" t="s">
        <v>4106</v>
      </c>
      <c r="I11659" s="244" t="s">
        <v>268</v>
      </c>
      <c r="J11659" s="244" t="s">
        <v>6946</v>
      </c>
      <c r="K11659" s="244" t="s">
        <v>4458</v>
      </c>
    </row>
    <row r="11660" spans="1:11" s="244" customFormat="1" ht="26" x14ac:dyDescent="0.3">
      <c r="A11660" s="244" t="s">
        <v>4458</v>
      </c>
      <c r="B11660" s="244" t="s">
        <v>4459</v>
      </c>
      <c r="C11660" s="244" t="s">
        <v>5689</v>
      </c>
      <c r="D11660" s="244" t="s">
        <v>5690</v>
      </c>
      <c r="E11660" s="244" t="s">
        <v>4106</v>
      </c>
      <c r="G11660" s="244" t="s">
        <v>4106</v>
      </c>
      <c r="I11660" s="244" t="s">
        <v>2970</v>
      </c>
      <c r="J11660" s="244" t="s">
        <v>6947</v>
      </c>
      <c r="K11660" s="244" t="s">
        <v>4458</v>
      </c>
    </row>
    <row r="11661" spans="1:11" s="244" customFormat="1" ht="26" x14ac:dyDescent="0.3">
      <c r="A11661" s="244" t="s">
        <v>4458</v>
      </c>
      <c r="B11661" s="244" t="s">
        <v>4459</v>
      </c>
      <c r="C11661" s="244" t="s">
        <v>5689</v>
      </c>
      <c r="D11661" s="244" t="s">
        <v>5690</v>
      </c>
      <c r="E11661" s="244" t="s">
        <v>4106</v>
      </c>
      <c r="G11661" s="244" t="s">
        <v>4106</v>
      </c>
      <c r="I11661" s="244" t="s">
        <v>6317</v>
      </c>
      <c r="J11661" s="244" t="s">
        <v>6948</v>
      </c>
      <c r="K11661" s="244" t="s">
        <v>4458</v>
      </c>
    </row>
    <row r="11662" spans="1:11" s="244" customFormat="1" ht="26" x14ac:dyDescent="0.3">
      <c r="A11662" s="244" t="s">
        <v>4458</v>
      </c>
      <c r="B11662" s="244" t="s">
        <v>4459</v>
      </c>
      <c r="C11662" s="244" t="s">
        <v>5689</v>
      </c>
      <c r="D11662" s="244" t="s">
        <v>5690</v>
      </c>
      <c r="E11662" s="244" t="s">
        <v>4106</v>
      </c>
      <c r="G11662" s="244" t="s">
        <v>4106</v>
      </c>
      <c r="I11662" s="244" t="s">
        <v>2918</v>
      </c>
      <c r="J11662" s="244" t="s">
        <v>6949</v>
      </c>
      <c r="K11662" s="244" t="s">
        <v>4458</v>
      </c>
    </row>
    <row r="11663" spans="1:11" s="244" customFormat="1" ht="26" x14ac:dyDescent="0.3">
      <c r="A11663" s="244" t="s">
        <v>4458</v>
      </c>
      <c r="B11663" s="244" t="s">
        <v>4459</v>
      </c>
      <c r="C11663" s="244" t="s">
        <v>5689</v>
      </c>
      <c r="D11663" s="244" t="s">
        <v>5690</v>
      </c>
      <c r="E11663" s="244" t="s">
        <v>4106</v>
      </c>
      <c r="G11663" s="244" t="s">
        <v>4106</v>
      </c>
      <c r="I11663" s="244" t="s">
        <v>2317</v>
      </c>
      <c r="J11663" s="244" t="s">
        <v>6950</v>
      </c>
      <c r="K11663" s="244" t="s">
        <v>4458</v>
      </c>
    </row>
    <row r="11664" spans="1:11" s="244" customFormat="1" ht="26" x14ac:dyDescent="0.3">
      <c r="A11664" s="244" t="s">
        <v>4458</v>
      </c>
      <c r="B11664" s="244" t="s">
        <v>4459</v>
      </c>
      <c r="C11664" s="244" t="s">
        <v>5689</v>
      </c>
      <c r="D11664" s="244" t="s">
        <v>5690</v>
      </c>
      <c r="E11664" s="244" t="s">
        <v>4106</v>
      </c>
      <c r="G11664" s="244" t="s">
        <v>4106</v>
      </c>
      <c r="I11664" s="244" t="s">
        <v>2920</v>
      </c>
      <c r="J11664" s="244" t="s">
        <v>6951</v>
      </c>
      <c r="K11664" s="244" t="s">
        <v>4458</v>
      </c>
    </row>
    <row r="11665" spans="1:11" s="244" customFormat="1" ht="26" x14ac:dyDescent="0.3">
      <c r="A11665" s="244" t="s">
        <v>4458</v>
      </c>
      <c r="B11665" s="244" t="s">
        <v>4459</v>
      </c>
      <c r="C11665" s="244" t="s">
        <v>5689</v>
      </c>
      <c r="D11665" s="244" t="s">
        <v>5690</v>
      </c>
      <c r="E11665" s="244" t="s">
        <v>4106</v>
      </c>
      <c r="G11665" s="244" t="s">
        <v>4106</v>
      </c>
      <c r="I11665" s="244" t="s">
        <v>2924</v>
      </c>
      <c r="J11665" s="244" t="s">
        <v>6952</v>
      </c>
      <c r="K11665" s="244" t="s">
        <v>4458</v>
      </c>
    </row>
    <row r="11666" spans="1:11" s="244" customFormat="1" ht="26" x14ac:dyDescent="0.3">
      <c r="A11666" s="244" t="s">
        <v>4458</v>
      </c>
      <c r="B11666" s="244" t="s">
        <v>4459</v>
      </c>
      <c r="C11666" s="244" t="s">
        <v>5689</v>
      </c>
      <c r="D11666" s="244" t="s">
        <v>5690</v>
      </c>
      <c r="E11666" s="244" t="s">
        <v>4106</v>
      </c>
      <c r="G11666" s="244" t="s">
        <v>4106</v>
      </c>
      <c r="I11666" s="244" t="s">
        <v>2926</v>
      </c>
      <c r="J11666" s="244" t="s">
        <v>6953</v>
      </c>
      <c r="K11666" s="244" t="s">
        <v>4458</v>
      </c>
    </row>
    <row r="11667" spans="1:11" s="244" customFormat="1" ht="26" x14ac:dyDescent="0.3">
      <c r="A11667" s="244" t="s">
        <v>4458</v>
      </c>
      <c r="B11667" s="244" t="s">
        <v>4459</v>
      </c>
      <c r="C11667" s="244" t="s">
        <v>5689</v>
      </c>
      <c r="D11667" s="244" t="s">
        <v>5690</v>
      </c>
      <c r="E11667" s="244" t="s">
        <v>4106</v>
      </c>
      <c r="G11667" s="244" t="s">
        <v>4106</v>
      </c>
      <c r="I11667" s="244" t="s">
        <v>4702</v>
      </c>
      <c r="J11667" s="244" t="s">
        <v>6954</v>
      </c>
      <c r="K11667" s="244" t="s">
        <v>4458</v>
      </c>
    </row>
    <row r="11668" spans="1:11" s="244" customFormat="1" ht="26" x14ac:dyDescent="0.3">
      <c r="A11668" s="244" t="s">
        <v>4458</v>
      </c>
      <c r="B11668" s="244" t="s">
        <v>4459</v>
      </c>
      <c r="C11668" s="244" t="s">
        <v>5689</v>
      </c>
      <c r="D11668" s="244" t="s">
        <v>5690</v>
      </c>
      <c r="E11668" s="244" t="s">
        <v>4106</v>
      </c>
      <c r="G11668" s="244" t="s">
        <v>4106</v>
      </c>
      <c r="I11668" s="244" t="s">
        <v>4704</v>
      </c>
      <c r="J11668" s="244" t="s">
        <v>6955</v>
      </c>
      <c r="K11668" s="244" t="s">
        <v>4458</v>
      </c>
    </row>
    <row r="11669" spans="1:11" s="244" customFormat="1" ht="26" x14ac:dyDescent="0.3">
      <c r="A11669" s="244" t="s">
        <v>4458</v>
      </c>
      <c r="B11669" s="244" t="s">
        <v>4459</v>
      </c>
      <c r="C11669" s="244" t="s">
        <v>5689</v>
      </c>
      <c r="D11669" s="244" t="s">
        <v>5690</v>
      </c>
      <c r="E11669" s="244" t="s">
        <v>4106</v>
      </c>
      <c r="G11669" s="244" t="s">
        <v>4106</v>
      </c>
      <c r="I11669" s="244" t="s">
        <v>1065</v>
      </c>
      <c r="J11669" s="244" t="s">
        <v>6956</v>
      </c>
      <c r="K11669" s="244" t="s">
        <v>4458</v>
      </c>
    </row>
    <row r="11670" spans="1:11" s="244" customFormat="1" ht="26" x14ac:dyDescent="0.3">
      <c r="A11670" s="244" t="s">
        <v>4458</v>
      </c>
      <c r="B11670" s="244" t="s">
        <v>4459</v>
      </c>
      <c r="C11670" s="244" t="s">
        <v>5689</v>
      </c>
      <c r="D11670" s="244" t="s">
        <v>5690</v>
      </c>
      <c r="E11670" s="244" t="s">
        <v>4106</v>
      </c>
      <c r="G11670" s="244" t="s">
        <v>4106</v>
      </c>
      <c r="I11670" s="244" t="s">
        <v>1800</v>
      </c>
      <c r="J11670" s="244" t="s">
        <v>6957</v>
      </c>
      <c r="K11670" s="244" t="s">
        <v>4458</v>
      </c>
    </row>
    <row r="11671" spans="1:11" s="244" customFormat="1" ht="26" x14ac:dyDescent="0.3">
      <c r="A11671" s="244" t="s">
        <v>4458</v>
      </c>
      <c r="B11671" s="244" t="s">
        <v>4459</v>
      </c>
      <c r="C11671" s="244" t="s">
        <v>5689</v>
      </c>
      <c r="D11671" s="244" t="s">
        <v>5690</v>
      </c>
      <c r="E11671" s="244" t="s">
        <v>4106</v>
      </c>
      <c r="G11671" s="244" t="s">
        <v>4106</v>
      </c>
      <c r="I11671" s="244" t="s">
        <v>4108</v>
      </c>
      <c r="J11671" s="244" t="s">
        <v>6958</v>
      </c>
      <c r="K11671" s="244" t="s">
        <v>4458</v>
      </c>
    </row>
    <row r="11672" spans="1:11" s="244" customFormat="1" ht="26" x14ac:dyDescent="0.3">
      <c r="A11672" s="244" t="s">
        <v>4458</v>
      </c>
      <c r="B11672" s="244" t="s">
        <v>4459</v>
      </c>
      <c r="C11672" s="244" t="s">
        <v>5689</v>
      </c>
      <c r="D11672" s="244" t="s">
        <v>5690</v>
      </c>
      <c r="E11672" s="244" t="s">
        <v>4106</v>
      </c>
      <c r="G11672" s="244" t="s">
        <v>4106</v>
      </c>
      <c r="I11672" s="244" t="s">
        <v>1066</v>
      </c>
      <c r="J11672" s="244" t="s">
        <v>6959</v>
      </c>
      <c r="K11672" s="244" t="s">
        <v>4458</v>
      </c>
    </row>
    <row r="11673" spans="1:11" s="244" customFormat="1" ht="26" x14ac:dyDescent="0.3">
      <c r="A11673" s="244" t="s">
        <v>4458</v>
      </c>
      <c r="B11673" s="244" t="s">
        <v>4459</v>
      </c>
      <c r="C11673" s="244" t="s">
        <v>5689</v>
      </c>
      <c r="D11673" s="244" t="s">
        <v>5690</v>
      </c>
      <c r="E11673" s="244" t="s">
        <v>4106</v>
      </c>
      <c r="G11673" s="244" t="s">
        <v>4106</v>
      </c>
      <c r="I11673" s="244" t="s">
        <v>3047</v>
      </c>
      <c r="J11673" s="244" t="s">
        <v>6960</v>
      </c>
      <c r="K11673" s="244" t="s">
        <v>4458</v>
      </c>
    </row>
    <row r="11674" spans="1:11" s="244" customFormat="1" ht="26" x14ac:dyDescent="0.3">
      <c r="A11674" s="244" t="s">
        <v>4458</v>
      </c>
      <c r="B11674" s="244" t="s">
        <v>4459</v>
      </c>
      <c r="C11674" s="244" t="s">
        <v>5689</v>
      </c>
      <c r="D11674" s="244" t="s">
        <v>5690</v>
      </c>
      <c r="E11674" s="244" t="s">
        <v>4106</v>
      </c>
      <c r="G11674" s="244" t="s">
        <v>4106</v>
      </c>
      <c r="I11674" s="244" t="s">
        <v>4714</v>
      </c>
      <c r="J11674" s="244" t="s">
        <v>6961</v>
      </c>
      <c r="K11674" s="244" t="s">
        <v>4458</v>
      </c>
    </row>
    <row r="11675" spans="1:11" s="244" customFormat="1" ht="26" x14ac:dyDescent="0.3">
      <c r="A11675" s="244" t="s">
        <v>4458</v>
      </c>
      <c r="B11675" s="244" t="s">
        <v>4459</v>
      </c>
      <c r="C11675" s="244" t="s">
        <v>5689</v>
      </c>
      <c r="D11675" s="244" t="s">
        <v>5690</v>
      </c>
      <c r="E11675" s="244" t="s">
        <v>4106</v>
      </c>
      <c r="G11675" s="244" t="s">
        <v>4106</v>
      </c>
      <c r="I11675" s="244" t="s">
        <v>1865</v>
      </c>
      <c r="J11675" s="244" t="s">
        <v>6962</v>
      </c>
      <c r="K11675" s="244" t="s">
        <v>4458</v>
      </c>
    </row>
    <row r="11676" spans="1:11" s="244" customFormat="1" ht="26" x14ac:dyDescent="0.3">
      <c r="A11676" s="244" t="s">
        <v>4458</v>
      </c>
      <c r="B11676" s="244" t="s">
        <v>4459</v>
      </c>
      <c r="C11676" s="244" t="s">
        <v>5689</v>
      </c>
      <c r="D11676" s="244" t="s">
        <v>5690</v>
      </c>
      <c r="E11676" s="244" t="s">
        <v>4106</v>
      </c>
      <c r="G11676" s="244" t="s">
        <v>4106</v>
      </c>
      <c r="I11676" s="244" t="s">
        <v>6286</v>
      </c>
      <c r="J11676" s="244" t="s">
        <v>6963</v>
      </c>
      <c r="K11676" s="244" t="s">
        <v>4458</v>
      </c>
    </row>
    <row r="11677" spans="1:11" s="244" customFormat="1" ht="26" x14ac:dyDescent="0.3">
      <c r="A11677" s="244" t="s">
        <v>4458</v>
      </c>
      <c r="B11677" s="244" t="s">
        <v>4459</v>
      </c>
      <c r="C11677" s="244" t="s">
        <v>5689</v>
      </c>
      <c r="D11677" s="244" t="s">
        <v>5690</v>
      </c>
      <c r="E11677" s="244" t="s">
        <v>4106</v>
      </c>
      <c r="G11677" s="244" t="s">
        <v>4106</v>
      </c>
      <c r="I11677" s="244" t="s">
        <v>2526</v>
      </c>
      <c r="J11677" s="244" t="s">
        <v>3674</v>
      </c>
      <c r="K11677" s="244" t="s">
        <v>4458</v>
      </c>
    </row>
    <row r="11678" spans="1:11" s="244" customFormat="1" ht="26" x14ac:dyDescent="0.3">
      <c r="A11678" s="244" t="s">
        <v>4458</v>
      </c>
      <c r="B11678" s="244" t="s">
        <v>4459</v>
      </c>
      <c r="C11678" s="244" t="s">
        <v>5689</v>
      </c>
      <c r="D11678" s="244" t="s">
        <v>5690</v>
      </c>
      <c r="E11678" s="244" t="s">
        <v>4106</v>
      </c>
      <c r="G11678" s="244" t="s">
        <v>4106</v>
      </c>
      <c r="I11678" s="244" t="s">
        <v>153</v>
      </c>
      <c r="J11678" s="244" t="s">
        <v>6964</v>
      </c>
      <c r="K11678" s="244" t="s">
        <v>4458</v>
      </c>
    </row>
    <row r="11679" spans="1:11" s="244" customFormat="1" ht="26" x14ac:dyDescent="0.3">
      <c r="A11679" s="244" t="s">
        <v>4458</v>
      </c>
      <c r="B11679" s="244" t="s">
        <v>4459</v>
      </c>
      <c r="C11679" s="244" t="s">
        <v>5689</v>
      </c>
      <c r="D11679" s="244" t="s">
        <v>5690</v>
      </c>
      <c r="E11679" s="244" t="s">
        <v>4106</v>
      </c>
      <c r="G11679" s="244" t="s">
        <v>4106</v>
      </c>
      <c r="I11679" s="244" t="s">
        <v>4716</v>
      </c>
      <c r="J11679" s="244" t="s">
        <v>6965</v>
      </c>
      <c r="K11679" s="244" t="s">
        <v>4458</v>
      </c>
    </row>
    <row r="11680" spans="1:11" s="244" customFormat="1" ht="26" x14ac:dyDescent="0.3">
      <c r="A11680" s="244" t="s">
        <v>4458</v>
      </c>
      <c r="B11680" s="244" t="s">
        <v>4459</v>
      </c>
      <c r="C11680" s="244" t="s">
        <v>5689</v>
      </c>
      <c r="D11680" s="244" t="s">
        <v>5690</v>
      </c>
      <c r="E11680" s="244" t="s">
        <v>4106</v>
      </c>
      <c r="G11680" s="244" t="s">
        <v>4106</v>
      </c>
      <c r="I11680" s="244" t="s">
        <v>4720</v>
      </c>
      <c r="J11680" s="244" t="s">
        <v>6966</v>
      </c>
      <c r="K11680" s="244" t="s">
        <v>4458</v>
      </c>
    </row>
    <row r="11681" spans="1:11" s="244" customFormat="1" ht="26" x14ac:dyDescent="0.3">
      <c r="A11681" s="244" t="s">
        <v>4458</v>
      </c>
      <c r="B11681" s="244" t="s">
        <v>4459</v>
      </c>
      <c r="C11681" s="244" t="s">
        <v>5689</v>
      </c>
      <c r="D11681" s="244" t="s">
        <v>5690</v>
      </c>
      <c r="E11681" s="244" t="s">
        <v>4106</v>
      </c>
      <c r="G11681" s="244" t="s">
        <v>4106</v>
      </c>
      <c r="I11681" s="244" t="s">
        <v>4724</v>
      </c>
      <c r="J11681" s="244" t="s">
        <v>6967</v>
      </c>
      <c r="K11681" s="244" t="s">
        <v>4458</v>
      </c>
    </row>
    <row r="11682" spans="1:11" s="244" customFormat="1" ht="26" x14ac:dyDescent="0.3">
      <c r="A11682" s="244" t="s">
        <v>4458</v>
      </c>
      <c r="B11682" s="244" t="s">
        <v>4459</v>
      </c>
      <c r="C11682" s="244" t="s">
        <v>5689</v>
      </c>
      <c r="D11682" s="244" t="s">
        <v>5690</v>
      </c>
      <c r="E11682" s="244" t="s">
        <v>4106</v>
      </c>
      <c r="G11682" s="244" t="s">
        <v>4106</v>
      </c>
      <c r="I11682" s="244" t="s">
        <v>165</v>
      </c>
      <c r="J11682" s="244" t="s">
        <v>6968</v>
      </c>
      <c r="K11682" s="244" t="s">
        <v>4458</v>
      </c>
    </row>
    <row r="11683" spans="1:11" s="244" customFormat="1" ht="26" x14ac:dyDescent="0.3">
      <c r="A11683" s="244" t="s">
        <v>4458</v>
      </c>
      <c r="B11683" s="244" t="s">
        <v>4459</v>
      </c>
      <c r="C11683" s="244" t="s">
        <v>5689</v>
      </c>
      <c r="D11683" s="244" t="s">
        <v>5690</v>
      </c>
      <c r="E11683" s="244" t="s">
        <v>4106</v>
      </c>
      <c r="G11683" s="244" t="s">
        <v>4106</v>
      </c>
      <c r="I11683" s="244" t="s">
        <v>4728</v>
      </c>
      <c r="J11683" s="244" t="s">
        <v>6969</v>
      </c>
      <c r="K11683" s="244" t="s">
        <v>4458</v>
      </c>
    </row>
    <row r="11684" spans="1:11" s="244" customFormat="1" ht="26" x14ac:dyDescent="0.3">
      <c r="A11684" s="244" t="s">
        <v>4458</v>
      </c>
      <c r="B11684" s="244" t="s">
        <v>4459</v>
      </c>
      <c r="C11684" s="244" t="s">
        <v>5689</v>
      </c>
      <c r="D11684" s="244" t="s">
        <v>5690</v>
      </c>
      <c r="E11684" s="244" t="s">
        <v>4106</v>
      </c>
      <c r="G11684" s="244" t="s">
        <v>4106</v>
      </c>
      <c r="I11684" s="244" t="s">
        <v>938</v>
      </c>
      <c r="J11684" s="244" t="s">
        <v>6970</v>
      </c>
      <c r="K11684" s="244" t="s">
        <v>4458</v>
      </c>
    </row>
    <row r="11685" spans="1:11" s="244" customFormat="1" ht="26" x14ac:dyDescent="0.3">
      <c r="A11685" s="244" t="s">
        <v>4458</v>
      </c>
      <c r="B11685" s="244" t="s">
        <v>4459</v>
      </c>
      <c r="C11685" s="244" t="s">
        <v>5689</v>
      </c>
      <c r="D11685" s="244" t="s">
        <v>5690</v>
      </c>
      <c r="E11685" s="244" t="s">
        <v>4106</v>
      </c>
      <c r="G11685" s="244" t="s">
        <v>4106</v>
      </c>
      <c r="I11685" s="244" t="s">
        <v>4818</v>
      </c>
      <c r="J11685" s="244" t="s">
        <v>6971</v>
      </c>
      <c r="K11685" s="244" t="s">
        <v>4458</v>
      </c>
    </row>
    <row r="11686" spans="1:11" s="244" customFormat="1" ht="26" x14ac:dyDescent="0.3">
      <c r="A11686" s="244" t="s">
        <v>4458</v>
      </c>
      <c r="B11686" s="244" t="s">
        <v>4459</v>
      </c>
      <c r="C11686" s="244" t="s">
        <v>5689</v>
      </c>
      <c r="D11686" s="244" t="s">
        <v>5690</v>
      </c>
      <c r="E11686" s="244" t="s">
        <v>4106</v>
      </c>
      <c r="G11686" s="244" t="s">
        <v>4106</v>
      </c>
      <c r="I11686" s="244" t="s">
        <v>4735</v>
      </c>
      <c r="J11686" s="244" t="s">
        <v>6972</v>
      </c>
      <c r="K11686" s="244" t="s">
        <v>4458</v>
      </c>
    </row>
    <row r="11687" spans="1:11" s="244" customFormat="1" ht="26" x14ac:dyDescent="0.3">
      <c r="A11687" s="244" t="s">
        <v>4458</v>
      </c>
      <c r="B11687" s="244" t="s">
        <v>4459</v>
      </c>
      <c r="C11687" s="244" t="s">
        <v>5689</v>
      </c>
      <c r="D11687" s="244" t="s">
        <v>5690</v>
      </c>
      <c r="E11687" s="244" t="s">
        <v>4106</v>
      </c>
      <c r="G11687" s="244" t="s">
        <v>4106</v>
      </c>
      <c r="I11687" s="244" t="s">
        <v>1841</v>
      </c>
      <c r="J11687" s="244" t="s">
        <v>6973</v>
      </c>
      <c r="K11687" s="244" t="s">
        <v>4458</v>
      </c>
    </row>
    <row r="11688" spans="1:11" s="244" customFormat="1" ht="26" x14ac:dyDescent="0.3">
      <c r="A11688" s="244" t="s">
        <v>4458</v>
      </c>
      <c r="B11688" s="244" t="s">
        <v>4459</v>
      </c>
      <c r="C11688" s="244" t="s">
        <v>5689</v>
      </c>
      <c r="D11688" s="244" t="s">
        <v>5690</v>
      </c>
      <c r="E11688" s="244" t="s">
        <v>4106</v>
      </c>
      <c r="G11688" s="244" t="s">
        <v>4106</v>
      </c>
      <c r="I11688" s="244" t="s">
        <v>5316</v>
      </c>
      <c r="J11688" s="244" t="s">
        <v>6974</v>
      </c>
      <c r="K11688" s="244" t="s">
        <v>4458</v>
      </c>
    </row>
    <row r="11689" spans="1:11" s="244" customFormat="1" ht="26" x14ac:dyDescent="0.3">
      <c r="A11689" s="244" t="s">
        <v>4458</v>
      </c>
      <c r="B11689" s="244" t="s">
        <v>4459</v>
      </c>
      <c r="C11689" s="244" t="s">
        <v>5689</v>
      </c>
      <c r="D11689" s="244" t="s">
        <v>5690</v>
      </c>
      <c r="E11689" s="244" t="s">
        <v>4106</v>
      </c>
      <c r="G11689" s="244" t="s">
        <v>4106</v>
      </c>
      <c r="I11689" s="244" t="s">
        <v>5318</v>
      </c>
      <c r="J11689" s="244" t="s">
        <v>6975</v>
      </c>
      <c r="K11689" s="244" t="s">
        <v>4458</v>
      </c>
    </row>
    <row r="11690" spans="1:11" s="244" customFormat="1" ht="26" x14ac:dyDescent="0.3">
      <c r="A11690" s="244" t="s">
        <v>4458</v>
      </c>
      <c r="B11690" s="244" t="s">
        <v>4459</v>
      </c>
      <c r="C11690" s="244" t="s">
        <v>5689</v>
      </c>
      <c r="D11690" s="244" t="s">
        <v>5690</v>
      </c>
      <c r="E11690" s="244" t="s">
        <v>4106</v>
      </c>
      <c r="G11690" s="244" t="s">
        <v>4106</v>
      </c>
      <c r="I11690" s="244" t="s">
        <v>4745</v>
      </c>
      <c r="J11690" s="244" t="s">
        <v>6976</v>
      </c>
      <c r="K11690" s="244" t="s">
        <v>4458</v>
      </c>
    </row>
    <row r="11691" spans="1:11" s="244" customFormat="1" ht="26" x14ac:dyDescent="0.3">
      <c r="A11691" s="244" t="s">
        <v>4458</v>
      </c>
      <c r="B11691" s="244" t="s">
        <v>4459</v>
      </c>
      <c r="C11691" s="244" t="s">
        <v>5689</v>
      </c>
      <c r="D11691" s="244" t="s">
        <v>5690</v>
      </c>
      <c r="E11691" s="244" t="s">
        <v>4106</v>
      </c>
      <c r="G11691" s="244" t="s">
        <v>4106</v>
      </c>
      <c r="I11691" s="244" t="s">
        <v>5727</v>
      </c>
      <c r="J11691" s="244" t="s">
        <v>6977</v>
      </c>
      <c r="K11691" s="244" t="s">
        <v>4458</v>
      </c>
    </row>
    <row r="11692" spans="1:11" s="244" customFormat="1" ht="26" x14ac:dyDescent="0.3">
      <c r="A11692" s="244" t="s">
        <v>4458</v>
      </c>
      <c r="B11692" s="244" t="s">
        <v>4459</v>
      </c>
      <c r="C11692" s="244" t="s">
        <v>5689</v>
      </c>
      <c r="D11692" s="244" t="s">
        <v>5690</v>
      </c>
      <c r="E11692" s="244" t="s">
        <v>4106</v>
      </c>
      <c r="G11692" s="244" t="s">
        <v>4106</v>
      </c>
      <c r="I11692" s="244" t="s">
        <v>5327</v>
      </c>
      <c r="J11692" s="244" t="s">
        <v>6978</v>
      </c>
      <c r="K11692" s="244" t="s">
        <v>4458</v>
      </c>
    </row>
    <row r="11693" spans="1:11" s="244" customFormat="1" ht="26" x14ac:dyDescent="0.3">
      <c r="A11693" s="244" t="s">
        <v>4458</v>
      </c>
      <c r="B11693" s="244" t="s">
        <v>4459</v>
      </c>
      <c r="C11693" s="244" t="s">
        <v>5689</v>
      </c>
      <c r="D11693" s="244" t="s">
        <v>5690</v>
      </c>
      <c r="E11693" s="244" t="s">
        <v>4106</v>
      </c>
      <c r="G11693" s="244" t="s">
        <v>4106</v>
      </c>
      <c r="I11693" s="244" t="s">
        <v>6106</v>
      </c>
      <c r="J11693" s="244" t="s">
        <v>6979</v>
      </c>
      <c r="K11693" s="244" t="s">
        <v>4458</v>
      </c>
    </row>
    <row r="11694" spans="1:11" s="244" customFormat="1" ht="26" x14ac:dyDescent="0.3">
      <c r="A11694" s="244" t="s">
        <v>4458</v>
      </c>
      <c r="B11694" s="244" t="s">
        <v>4459</v>
      </c>
      <c r="C11694" s="244" t="s">
        <v>5689</v>
      </c>
      <c r="D11694" s="244" t="s">
        <v>5690</v>
      </c>
      <c r="E11694" s="244" t="s">
        <v>4106</v>
      </c>
      <c r="G11694" s="244" t="s">
        <v>4106</v>
      </c>
      <c r="I11694" s="244" t="s">
        <v>6734</v>
      </c>
      <c r="J11694" s="244" t="s">
        <v>6980</v>
      </c>
      <c r="K11694" s="244" t="s">
        <v>4458</v>
      </c>
    </row>
    <row r="11695" spans="1:11" s="244" customFormat="1" ht="26" x14ac:dyDescent="0.3">
      <c r="A11695" s="244" t="s">
        <v>4458</v>
      </c>
      <c r="B11695" s="244" t="s">
        <v>4459</v>
      </c>
      <c r="C11695" s="244" t="s">
        <v>5689</v>
      </c>
      <c r="D11695" s="244" t="s">
        <v>5690</v>
      </c>
      <c r="E11695" s="244" t="s">
        <v>4106</v>
      </c>
      <c r="G11695" s="244" t="s">
        <v>4106</v>
      </c>
      <c r="I11695" s="244" t="s">
        <v>5187</v>
      </c>
      <c r="J11695" s="244" t="s">
        <v>6981</v>
      </c>
      <c r="K11695" s="244" t="s">
        <v>4458</v>
      </c>
    </row>
    <row r="11696" spans="1:11" s="244" customFormat="1" ht="26" x14ac:dyDescent="0.3">
      <c r="A11696" s="244" t="s">
        <v>4458</v>
      </c>
      <c r="B11696" s="244" t="s">
        <v>4459</v>
      </c>
      <c r="C11696" s="244" t="s">
        <v>5689</v>
      </c>
      <c r="D11696" s="244" t="s">
        <v>5690</v>
      </c>
      <c r="E11696" s="244" t="s">
        <v>4106</v>
      </c>
      <c r="G11696" s="244" t="s">
        <v>4106</v>
      </c>
      <c r="I11696" s="244" t="s">
        <v>5192</v>
      </c>
      <c r="J11696" s="244" t="s">
        <v>6982</v>
      </c>
      <c r="K11696" s="244" t="s">
        <v>4458</v>
      </c>
    </row>
    <row r="11697" spans="1:11" s="244" customFormat="1" ht="26" x14ac:dyDescent="0.3">
      <c r="A11697" s="244" t="s">
        <v>4458</v>
      </c>
      <c r="B11697" s="244" t="s">
        <v>4459</v>
      </c>
      <c r="C11697" s="244" t="s">
        <v>5689</v>
      </c>
      <c r="D11697" s="244" t="s">
        <v>5690</v>
      </c>
      <c r="E11697" s="244" t="s">
        <v>4106</v>
      </c>
      <c r="G11697" s="244" t="s">
        <v>4106</v>
      </c>
      <c r="I11697" s="244" t="s">
        <v>4751</v>
      </c>
      <c r="J11697" s="244" t="s">
        <v>6983</v>
      </c>
      <c r="K11697" s="244" t="s">
        <v>4458</v>
      </c>
    </row>
    <row r="11698" spans="1:11" s="244" customFormat="1" ht="26" x14ac:dyDescent="0.3">
      <c r="A11698" s="244" t="s">
        <v>4458</v>
      </c>
      <c r="B11698" s="244" t="s">
        <v>4459</v>
      </c>
      <c r="C11698" s="244" t="s">
        <v>5689</v>
      </c>
      <c r="D11698" s="244" t="s">
        <v>5690</v>
      </c>
      <c r="E11698" s="244" t="s">
        <v>4106</v>
      </c>
      <c r="G11698" s="244" t="s">
        <v>4106</v>
      </c>
      <c r="I11698" s="244" t="s">
        <v>5331</v>
      </c>
      <c r="J11698" s="244" t="s">
        <v>6984</v>
      </c>
      <c r="K11698" s="244" t="s">
        <v>4458</v>
      </c>
    </row>
    <row r="11699" spans="1:11" s="244" customFormat="1" ht="26" x14ac:dyDescent="0.3">
      <c r="A11699" s="244" t="s">
        <v>4458</v>
      </c>
      <c r="B11699" s="244" t="s">
        <v>4459</v>
      </c>
      <c r="C11699" s="244" t="s">
        <v>5689</v>
      </c>
      <c r="D11699" s="244" t="s">
        <v>5690</v>
      </c>
      <c r="E11699" s="244" t="s">
        <v>4106</v>
      </c>
      <c r="G11699" s="244" t="s">
        <v>4106</v>
      </c>
      <c r="I11699" s="244" t="s">
        <v>5333</v>
      </c>
      <c r="J11699" s="244" t="s">
        <v>6985</v>
      </c>
      <c r="K11699" s="244" t="s">
        <v>4458</v>
      </c>
    </row>
    <row r="11700" spans="1:11" s="244" customFormat="1" ht="26" x14ac:dyDescent="0.3">
      <c r="A11700" s="244" t="s">
        <v>4458</v>
      </c>
      <c r="B11700" s="244" t="s">
        <v>4459</v>
      </c>
      <c r="C11700" s="244" t="s">
        <v>5689</v>
      </c>
      <c r="D11700" s="244" t="s">
        <v>5690</v>
      </c>
      <c r="E11700" s="244" t="s">
        <v>4106</v>
      </c>
      <c r="G11700" s="244" t="s">
        <v>4106</v>
      </c>
      <c r="I11700" s="244" t="s">
        <v>5458</v>
      </c>
      <c r="J11700" s="244" t="s">
        <v>5176</v>
      </c>
      <c r="K11700" s="244" t="s">
        <v>4458</v>
      </c>
    </row>
    <row r="11701" spans="1:11" s="244" customFormat="1" ht="26" x14ac:dyDescent="0.3">
      <c r="A11701" s="244" t="s">
        <v>4458</v>
      </c>
      <c r="B11701" s="244" t="s">
        <v>4459</v>
      </c>
      <c r="C11701" s="244" t="s">
        <v>5689</v>
      </c>
      <c r="D11701" s="244" t="s">
        <v>5690</v>
      </c>
      <c r="E11701" s="244" t="s">
        <v>4106</v>
      </c>
      <c r="G11701" s="244" t="s">
        <v>4106</v>
      </c>
      <c r="I11701" s="244" t="s">
        <v>799</v>
      </c>
      <c r="J11701" s="244" t="s">
        <v>6986</v>
      </c>
      <c r="K11701" s="244" t="s">
        <v>4458</v>
      </c>
    </row>
    <row r="11702" spans="1:11" s="244" customFormat="1" ht="26" x14ac:dyDescent="0.3">
      <c r="A11702" s="244" t="s">
        <v>4458</v>
      </c>
      <c r="B11702" s="244" t="s">
        <v>4459</v>
      </c>
      <c r="C11702" s="244" t="s">
        <v>5689</v>
      </c>
      <c r="D11702" s="244" t="s">
        <v>5690</v>
      </c>
      <c r="E11702" s="244" t="s">
        <v>4106</v>
      </c>
      <c r="G11702" s="244" t="s">
        <v>4106</v>
      </c>
      <c r="I11702" s="244" t="s">
        <v>1054</v>
      </c>
      <c r="J11702" s="244" t="s">
        <v>6987</v>
      </c>
      <c r="K11702" s="244" t="s">
        <v>4458</v>
      </c>
    </row>
    <row r="11703" spans="1:11" s="244" customFormat="1" ht="26" x14ac:dyDescent="0.3">
      <c r="A11703" s="244" t="s">
        <v>4458</v>
      </c>
      <c r="B11703" s="244" t="s">
        <v>4459</v>
      </c>
      <c r="C11703" s="244" t="s">
        <v>5689</v>
      </c>
      <c r="D11703" s="244" t="s">
        <v>5690</v>
      </c>
      <c r="E11703" s="244" t="s">
        <v>4106</v>
      </c>
      <c r="G11703" s="244" t="s">
        <v>4106</v>
      </c>
      <c r="I11703" s="244" t="s">
        <v>851</v>
      </c>
      <c r="J11703" s="244" t="s">
        <v>6988</v>
      </c>
      <c r="K11703" s="244" t="s">
        <v>4458</v>
      </c>
    </row>
    <row r="11704" spans="1:11" s="244" customFormat="1" ht="26" x14ac:dyDescent="0.3">
      <c r="A11704" s="244" t="s">
        <v>4458</v>
      </c>
      <c r="B11704" s="244" t="s">
        <v>4459</v>
      </c>
      <c r="C11704" s="244" t="s">
        <v>5689</v>
      </c>
      <c r="D11704" s="244" t="s">
        <v>5690</v>
      </c>
      <c r="E11704" s="244" t="s">
        <v>4106</v>
      </c>
      <c r="G11704" s="244" t="s">
        <v>4106</v>
      </c>
      <c r="I11704" s="244" t="s">
        <v>855</v>
      </c>
      <c r="J11704" s="244" t="s">
        <v>6989</v>
      </c>
      <c r="K11704" s="244" t="s">
        <v>4458</v>
      </c>
    </row>
    <row r="11705" spans="1:11" s="244" customFormat="1" ht="26" x14ac:dyDescent="0.3">
      <c r="A11705" s="244" t="s">
        <v>4458</v>
      </c>
      <c r="B11705" s="244" t="s">
        <v>4459</v>
      </c>
      <c r="C11705" s="244" t="s">
        <v>5689</v>
      </c>
      <c r="D11705" s="244" t="s">
        <v>5690</v>
      </c>
      <c r="E11705" s="244" t="s">
        <v>4106</v>
      </c>
      <c r="G11705" s="244" t="s">
        <v>4106</v>
      </c>
      <c r="I11705" s="244" t="s">
        <v>859</v>
      </c>
      <c r="J11705" s="244" t="s">
        <v>6990</v>
      </c>
      <c r="K11705" s="244" t="s">
        <v>4458</v>
      </c>
    </row>
    <row r="11706" spans="1:11" s="244" customFormat="1" ht="26" x14ac:dyDescent="0.3">
      <c r="A11706" s="244" t="s">
        <v>4458</v>
      </c>
      <c r="B11706" s="244" t="s">
        <v>4459</v>
      </c>
      <c r="C11706" s="244" t="s">
        <v>5689</v>
      </c>
      <c r="D11706" s="244" t="s">
        <v>5690</v>
      </c>
      <c r="E11706" s="244" t="s">
        <v>4106</v>
      </c>
      <c r="G11706" s="244" t="s">
        <v>4106</v>
      </c>
      <c r="I11706" s="244" t="s">
        <v>863</v>
      </c>
      <c r="J11706" s="244" t="s">
        <v>6991</v>
      </c>
      <c r="K11706" s="244" t="s">
        <v>4458</v>
      </c>
    </row>
    <row r="11707" spans="1:11" s="244" customFormat="1" ht="26" x14ac:dyDescent="0.3">
      <c r="A11707" s="244" t="s">
        <v>4458</v>
      </c>
      <c r="B11707" s="244" t="s">
        <v>4459</v>
      </c>
      <c r="C11707" s="244" t="s">
        <v>5689</v>
      </c>
      <c r="D11707" s="244" t="s">
        <v>5690</v>
      </c>
      <c r="E11707" s="244" t="s">
        <v>4106</v>
      </c>
      <c r="G11707" s="244" t="s">
        <v>4106</v>
      </c>
      <c r="I11707" s="244" t="s">
        <v>867</v>
      </c>
      <c r="J11707" s="244" t="s">
        <v>6992</v>
      </c>
      <c r="K11707" s="244" t="s">
        <v>4458</v>
      </c>
    </row>
    <row r="11708" spans="1:11" s="244" customFormat="1" ht="26" x14ac:dyDescent="0.3">
      <c r="A11708" s="244" t="s">
        <v>4458</v>
      </c>
      <c r="B11708" s="244" t="s">
        <v>4459</v>
      </c>
      <c r="C11708" s="244" t="s">
        <v>5689</v>
      </c>
      <c r="D11708" s="244" t="s">
        <v>5690</v>
      </c>
      <c r="E11708" s="244" t="s">
        <v>4106</v>
      </c>
      <c r="G11708" s="244" t="s">
        <v>4106</v>
      </c>
      <c r="I11708" s="244" t="s">
        <v>6269</v>
      </c>
      <c r="J11708" s="244" t="s">
        <v>6993</v>
      </c>
      <c r="K11708" s="244" t="s">
        <v>4458</v>
      </c>
    </row>
    <row r="11709" spans="1:11" s="244" customFormat="1" ht="26" x14ac:dyDescent="0.3">
      <c r="A11709" s="244" t="s">
        <v>4458</v>
      </c>
      <c r="B11709" s="244" t="s">
        <v>4459</v>
      </c>
      <c r="C11709" s="244" t="s">
        <v>5689</v>
      </c>
      <c r="D11709" s="244" t="s">
        <v>5690</v>
      </c>
      <c r="E11709" s="244" t="s">
        <v>4106</v>
      </c>
      <c r="G11709" s="244" t="s">
        <v>4106</v>
      </c>
      <c r="I11709" s="244" t="s">
        <v>5342</v>
      </c>
      <c r="J11709" s="244" t="s">
        <v>6994</v>
      </c>
      <c r="K11709" s="244" t="s">
        <v>4458</v>
      </c>
    </row>
    <row r="11710" spans="1:11" s="244" customFormat="1" ht="26" x14ac:dyDescent="0.3">
      <c r="A11710" s="244" t="s">
        <v>4458</v>
      </c>
      <c r="B11710" s="244" t="s">
        <v>4459</v>
      </c>
      <c r="C11710" s="244" t="s">
        <v>5689</v>
      </c>
      <c r="D11710" s="244" t="s">
        <v>5690</v>
      </c>
      <c r="E11710" s="244" t="s">
        <v>4106</v>
      </c>
      <c r="G11710" s="244" t="s">
        <v>4106</v>
      </c>
      <c r="I11710" s="244" t="s">
        <v>6120</v>
      </c>
      <c r="J11710" s="244" t="s">
        <v>6086</v>
      </c>
      <c r="K11710" s="244" t="s">
        <v>4458</v>
      </c>
    </row>
    <row r="11711" spans="1:11" s="244" customFormat="1" ht="26" x14ac:dyDescent="0.3">
      <c r="A11711" s="244" t="s">
        <v>4458</v>
      </c>
      <c r="B11711" s="244" t="s">
        <v>4459</v>
      </c>
      <c r="C11711" s="244" t="s">
        <v>5689</v>
      </c>
      <c r="D11711" s="244" t="s">
        <v>5690</v>
      </c>
      <c r="E11711" s="244" t="s">
        <v>4106</v>
      </c>
      <c r="G11711" s="244" t="s">
        <v>4106</v>
      </c>
      <c r="I11711" s="244" t="s">
        <v>869</v>
      </c>
      <c r="J11711" s="244" t="s">
        <v>6995</v>
      </c>
      <c r="K11711" s="244" t="s">
        <v>4458</v>
      </c>
    </row>
    <row r="11712" spans="1:11" s="244" customFormat="1" ht="26" x14ac:dyDescent="0.3">
      <c r="A11712" s="244" t="s">
        <v>4458</v>
      </c>
      <c r="B11712" s="244" t="s">
        <v>4459</v>
      </c>
      <c r="C11712" s="244" t="s">
        <v>5689</v>
      </c>
      <c r="D11712" s="244" t="s">
        <v>5690</v>
      </c>
      <c r="E11712" s="244" t="s">
        <v>4106</v>
      </c>
      <c r="G11712" s="244" t="s">
        <v>4106</v>
      </c>
      <c r="I11712" s="244" t="s">
        <v>873</v>
      </c>
      <c r="J11712" s="244" t="s">
        <v>6996</v>
      </c>
      <c r="K11712" s="244" t="s">
        <v>4458</v>
      </c>
    </row>
    <row r="11713" spans="1:11" s="244" customFormat="1" ht="26" x14ac:dyDescent="0.3">
      <c r="A11713" s="244" t="s">
        <v>4458</v>
      </c>
      <c r="B11713" s="244" t="s">
        <v>4459</v>
      </c>
      <c r="C11713" s="244" t="s">
        <v>5689</v>
      </c>
      <c r="D11713" s="244" t="s">
        <v>5690</v>
      </c>
      <c r="E11713" s="244" t="s">
        <v>4106</v>
      </c>
      <c r="G11713" s="244" t="s">
        <v>4106</v>
      </c>
      <c r="I11713" s="244" t="s">
        <v>878</v>
      </c>
      <c r="J11713" s="244" t="s">
        <v>6997</v>
      </c>
      <c r="K11713" s="244" t="s">
        <v>4458</v>
      </c>
    </row>
    <row r="11714" spans="1:11" s="244" customFormat="1" ht="26" x14ac:dyDescent="0.3">
      <c r="A11714" s="244" t="s">
        <v>4458</v>
      </c>
      <c r="B11714" s="244" t="s">
        <v>4459</v>
      </c>
      <c r="C11714" s="244" t="s">
        <v>5689</v>
      </c>
      <c r="D11714" s="244" t="s">
        <v>5690</v>
      </c>
      <c r="E11714" s="244" t="s">
        <v>4106</v>
      </c>
      <c r="G11714" s="244" t="s">
        <v>4106</v>
      </c>
      <c r="I11714" s="244" t="s">
        <v>879</v>
      </c>
      <c r="J11714" s="244" t="s">
        <v>6998</v>
      </c>
      <c r="K11714" s="244" t="s">
        <v>4458</v>
      </c>
    </row>
    <row r="11715" spans="1:11" s="244" customFormat="1" ht="26" x14ac:dyDescent="0.3">
      <c r="A11715" s="244" t="s">
        <v>4458</v>
      </c>
      <c r="B11715" s="244" t="s">
        <v>4459</v>
      </c>
      <c r="C11715" s="244" t="s">
        <v>5689</v>
      </c>
      <c r="D11715" s="244" t="s">
        <v>5690</v>
      </c>
      <c r="E11715" s="244" t="s">
        <v>4106</v>
      </c>
      <c r="G11715" s="244" t="s">
        <v>4106</v>
      </c>
      <c r="I11715" s="244" t="s">
        <v>2146</v>
      </c>
      <c r="J11715" s="244" t="s">
        <v>6087</v>
      </c>
      <c r="K11715" s="244" t="s">
        <v>4458</v>
      </c>
    </row>
    <row r="11716" spans="1:11" s="244" customFormat="1" ht="26" x14ac:dyDescent="0.3">
      <c r="A11716" s="244" t="s">
        <v>4458</v>
      </c>
      <c r="B11716" s="244" t="s">
        <v>4459</v>
      </c>
      <c r="C11716" s="244" t="s">
        <v>5689</v>
      </c>
      <c r="D11716" s="244" t="s">
        <v>5690</v>
      </c>
      <c r="E11716" s="244" t="s">
        <v>4106</v>
      </c>
      <c r="G11716" s="244" t="s">
        <v>4106</v>
      </c>
      <c r="I11716" s="244" t="s">
        <v>2152</v>
      </c>
      <c r="J11716" s="244" t="s">
        <v>6999</v>
      </c>
      <c r="K11716" s="244" t="s">
        <v>4458</v>
      </c>
    </row>
    <row r="11717" spans="1:11" s="244" customFormat="1" ht="26" x14ac:dyDescent="0.3">
      <c r="A11717" s="244" t="s">
        <v>4458</v>
      </c>
      <c r="B11717" s="244" t="s">
        <v>4459</v>
      </c>
      <c r="C11717" s="244" t="s">
        <v>5689</v>
      </c>
      <c r="D11717" s="244" t="s">
        <v>5690</v>
      </c>
      <c r="E11717" s="244" t="s">
        <v>4106</v>
      </c>
      <c r="G11717" s="244" t="s">
        <v>4106</v>
      </c>
      <c r="I11717" s="244" t="s">
        <v>2154</v>
      </c>
      <c r="J11717" s="244" t="s">
        <v>3531</v>
      </c>
      <c r="K11717" s="244" t="s">
        <v>4458</v>
      </c>
    </row>
    <row r="11718" spans="1:11" s="244" customFormat="1" ht="26" x14ac:dyDescent="0.3">
      <c r="A11718" s="244" t="s">
        <v>4458</v>
      </c>
      <c r="B11718" s="244" t="s">
        <v>4459</v>
      </c>
      <c r="C11718" s="244" t="s">
        <v>5689</v>
      </c>
      <c r="D11718" s="244" t="s">
        <v>5690</v>
      </c>
      <c r="E11718" s="244" t="s">
        <v>4106</v>
      </c>
      <c r="G11718" s="244" t="s">
        <v>4106</v>
      </c>
      <c r="I11718" s="244" t="s">
        <v>2156</v>
      </c>
      <c r="J11718" s="244" t="s">
        <v>3724</v>
      </c>
      <c r="K11718" s="244" t="s">
        <v>4458</v>
      </c>
    </row>
    <row r="11719" spans="1:11" s="244" customFormat="1" ht="26" x14ac:dyDescent="0.3">
      <c r="A11719" s="244" t="s">
        <v>4458</v>
      </c>
      <c r="B11719" s="244" t="s">
        <v>4459</v>
      </c>
      <c r="C11719" s="244" t="s">
        <v>5689</v>
      </c>
      <c r="D11719" s="244" t="s">
        <v>5690</v>
      </c>
      <c r="E11719" s="244" t="s">
        <v>4106</v>
      </c>
      <c r="G11719" s="244" t="s">
        <v>4106</v>
      </c>
      <c r="I11719" s="244" t="s">
        <v>5352</v>
      </c>
      <c r="J11719" s="244" t="s">
        <v>3546</v>
      </c>
      <c r="K11719" s="244" t="s">
        <v>4458</v>
      </c>
    </row>
    <row r="11720" spans="1:11" s="244" customFormat="1" ht="26" x14ac:dyDescent="0.3">
      <c r="A11720" s="244" t="s">
        <v>4458</v>
      </c>
      <c r="B11720" s="244" t="s">
        <v>4459</v>
      </c>
      <c r="C11720" s="244" t="s">
        <v>5689</v>
      </c>
      <c r="D11720" s="244" t="s">
        <v>5690</v>
      </c>
      <c r="E11720" s="244" t="s">
        <v>4106</v>
      </c>
      <c r="G11720" s="244" t="s">
        <v>4106</v>
      </c>
      <c r="I11720" s="244" t="s">
        <v>882</v>
      </c>
      <c r="J11720" s="244" t="s">
        <v>7000</v>
      </c>
      <c r="K11720" s="244" t="s">
        <v>4458</v>
      </c>
    </row>
    <row r="11721" spans="1:11" s="244" customFormat="1" ht="26" x14ac:dyDescent="0.3">
      <c r="A11721" s="244" t="s">
        <v>4458</v>
      </c>
      <c r="B11721" s="244" t="s">
        <v>4459</v>
      </c>
      <c r="C11721" s="244" t="s">
        <v>5689</v>
      </c>
      <c r="D11721" s="244" t="s">
        <v>5690</v>
      </c>
      <c r="E11721" s="244" t="s">
        <v>4106</v>
      </c>
      <c r="G11721" s="244" t="s">
        <v>4106</v>
      </c>
      <c r="I11721" s="244" t="s">
        <v>5354</v>
      </c>
      <c r="J11721" s="244" t="s">
        <v>7001</v>
      </c>
      <c r="K11721" s="244" t="s">
        <v>4458</v>
      </c>
    </row>
    <row r="11722" spans="1:11" s="244" customFormat="1" ht="26" x14ac:dyDescent="0.3">
      <c r="A11722" s="244" t="s">
        <v>4458</v>
      </c>
      <c r="B11722" s="244" t="s">
        <v>4459</v>
      </c>
      <c r="C11722" s="244" t="s">
        <v>5689</v>
      </c>
      <c r="D11722" s="244" t="s">
        <v>5690</v>
      </c>
      <c r="E11722" s="244" t="s">
        <v>4106</v>
      </c>
      <c r="G11722" s="244" t="s">
        <v>4106</v>
      </c>
      <c r="I11722" s="244" t="s">
        <v>5015</v>
      </c>
      <c r="J11722" s="244" t="s">
        <v>7002</v>
      </c>
      <c r="K11722" s="244" t="s">
        <v>4458</v>
      </c>
    </row>
    <row r="11723" spans="1:11" s="244" customFormat="1" ht="26" x14ac:dyDescent="0.3">
      <c r="A11723" s="244" t="s">
        <v>4458</v>
      </c>
      <c r="B11723" s="244" t="s">
        <v>4459</v>
      </c>
      <c r="C11723" s="244" t="s">
        <v>5689</v>
      </c>
      <c r="D11723" s="244" t="s">
        <v>5690</v>
      </c>
      <c r="E11723" s="244" t="s">
        <v>4106</v>
      </c>
      <c r="G11723" s="244" t="s">
        <v>4106</v>
      </c>
      <c r="I11723" s="244" t="s">
        <v>884</v>
      </c>
      <c r="J11723" s="244" t="s">
        <v>7003</v>
      </c>
      <c r="K11723" s="244" t="s">
        <v>4458</v>
      </c>
    </row>
    <row r="11724" spans="1:11" s="244" customFormat="1" ht="26" x14ac:dyDescent="0.3">
      <c r="A11724" s="244" t="s">
        <v>4458</v>
      </c>
      <c r="B11724" s="244" t="s">
        <v>4459</v>
      </c>
      <c r="C11724" s="244" t="s">
        <v>5689</v>
      </c>
      <c r="D11724" s="244" t="s">
        <v>5690</v>
      </c>
      <c r="E11724" s="244" t="s">
        <v>4106</v>
      </c>
      <c r="G11724" s="244" t="s">
        <v>4106</v>
      </c>
      <c r="I11724" s="244" t="s">
        <v>889</v>
      </c>
      <c r="J11724" s="244" t="s">
        <v>7004</v>
      </c>
      <c r="K11724" s="244" t="s">
        <v>4458</v>
      </c>
    </row>
    <row r="11725" spans="1:11" s="244" customFormat="1" ht="26" x14ac:dyDescent="0.3">
      <c r="A11725" s="244" t="s">
        <v>4458</v>
      </c>
      <c r="B11725" s="244" t="s">
        <v>4459</v>
      </c>
      <c r="C11725" s="244" t="s">
        <v>5689</v>
      </c>
      <c r="D11725" s="244" t="s">
        <v>5690</v>
      </c>
      <c r="E11725" s="244" t="s">
        <v>4106</v>
      </c>
      <c r="G11725" s="244" t="s">
        <v>4106</v>
      </c>
      <c r="I11725" s="244" t="s">
        <v>895</v>
      </c>
      <c r="J11725" s="244" t="s">
        <v>7005</v>
      </c>
      <c r="K11725" s="244" t="s">
        <v>4458</v>
      </c>
    </row>
    <row r="11726" spans="1:11" s="244" customFormat="1" ht="26" x14ac:dyDescent="0.3">
      <c r="A11726" s="244" t="s">
        <v>4458</v>
      </c>
      <c r="B11726" s="244" t="s">
        <v>4459</v>
      </c>
      <c r="C11726" s="244" t="s">
        <v>5689</v>
      </c>
      <c r="D11726" s="244" t="s">
        <v>5690</v>
      </c>
      <c r="E11726" s="244" t="s">
        <v>4106</v>
      </c>
      <c r="G11726" s="244" t="s">
        <v>4106</v>
      </c>
      <c r="I11726" s="244" t="s">
        <v>901</v>
      </c>
      <c r="J11726" s="244" t="s">
        <v>7006</v>
      </c>
      <c r="K11726" s="244" t="s">
        <v>4458</v>
      </c>
    </row>
    <row r="11727" spans="1:11" s="244" customFormat="1" ht="26" x14ac:dyDescent="0.3">
      <c r="A11727" s="244" t="s">
        <v>4458</v>
      </c>
      <c r="B11727" s="244" t="s">
        <v>4459</v>
      </c>
      <c r="C11727" s="244" t="s">
        <v>5689</v>
      </c>
      <c r="D11727" s="244" t="s">
        <v>5690</v>
      </c>
      <c r="E11727" s="244" t="s">
        <v>4106</v>
      </c>
      <c r="G11727" s="244" t="s">
        <v>4106</v>
      </c>
      <c r="I11727" s="244" t="s">
        <v>5358</v>
      </c>
      <c r="J11727" s="244" t="s">
        <v>7007</v>
      </c>
      <c r="K11727" s="244" t="s">
        <v>4458</v>
      </c>
    </row>
    <row r="11728" spans="1:11" s="244" customFormat="1" ht="26" x14ac:dyDescent="0.3">
      <c r="A11728" s="244" t="s">
        <v>4458</v>
      </c>
      <c r="B11728" s="244" t="s">
        <v>4459</v>
      </c>
      <c r="C11728" s="244" t="s">
        <v>5689</v>
      </c>
      <c r="D11728" s="244" t="s">
        <v>5690</v>
      </c>
      <c r="E11728" s="244" t="s">
        <v>4106</v>
      </c>
      <c r="G11728" s="244" t="s">
        <v>4106</v>
      </c>
      <c r="I11728" s="244" t="s">
        <v>904</v>
      </c>
      <c r="J11728" s="244" t="s">
        <v>7008</v>
      </c>
      <c r="K11728" s="244" t="s">
        <v>4458</v>
      </c>
    </row>
    <row r="11729" spans="1:11" s="244" customFormat="1" ht="26" x14ac:dyDescent="0.3">
      <c r="A11729" s="244" t="s">
        <v>4458</v>
      </c>
      <c r="B11729" s="244" t="s">
        <v>4459</v>
      </c>
      <c r="C11729" s="244" t="s">
        <v>5689</v>
      </c>
      <c r="D11729" s="244" t="s">
        <v>5690</v>
      </c>
      <c r="E11729" s="244" t="s">
        <v>4106</v>
      </c>
      <c r="G11729" s="244" t="s">
        <v>4106</v>
      </c>
      <c r="I11729" s="244" t="s">
        <v>907</v>
      </c>
      <c r="J11729" s="244" t="s">
        <v>7009</v>
      </c>
      <c r="K11729" s="244" t="s">
        <v>4458</v>
      </c>
    </row>
    <row r="11730" spans="1:11" s="244" customFormat="1" ht="26" x14ac:dyDescent="0.3">
      <c r="A11730" s="244" t="s">
        <v>4458</v>
      </c>
      <c r="B11730" s="244" t="s">
        <v>4459</v>
      </c>
      <c r="C11730" s="244" t="s">
        <v>5689</v>
      </c>
      <c r="D11730" s="244" t="s">
        <v>5690</v>
      </c>
      <c r="E11730" s="244" t="s">
        <v>4106</v>
      </c>
      <c r="G11730" s="244" t="s">
        <v>4106</v>
      </c>
      <c r="I11730" s="244" t="s">
        <v>911</v>
      </c>
      <c r="J11730" s="244" t="s">
        <v>7010</v>
      </c>
      <c r="K11730" s="244" t="s">
        <v>4458</v>
      </c>
    </row>
    <row r="11731" spans="1:11" s="244" customFormat="1" ht="26" x14ac:dyDescent="0.3">
      <c r="A11731" s="244" t="s">
        <v>4458</v>
      </c>
      <c r="B11731" s="244" t="s">
        <v>4459</v>
      </c>
      <c r="C11731" s="244" t="s">
        <v>5689</v>
      </c>
      <c r="D11731" s="244" t="s">
        <v>5690</v>
      </c>
      <c r="E11731" s="244" t="s">
        <v>4106</v>
      </c>
      <c r="G11731" s="244" t="s">
        <v>4106</v>
      </c>
      <c r="I11731" s="244" t="s">
        <v>5070</v>
      </c>
      <c r="J11731" s="244" t="s">
        <v>7011</v>
      </c>
      <c r="K11731" s="244" t="s">
        <v>4458</v>
      </c>
    </row>
    <row r="11732" spans="1:11" s="244" customFormat="1" ht="26" x14ac:dyDescent="0.3">
      <c r="A11732" s="244" t="s">
        <v>4458</v>
      </c>
      <c r="B11732" s="244" t="s">
        <v>4459</v>
      </c>
      <c r="C11732" s="244" t="s">
        <v>5689</v>
      </c>
      <c r="D11732" s="244" t="s">
        <v>5690</v>
      </c>
      <c r="E11732" s="244" t="s">
        <v>4106</v>
      </c>
      <c r="G11732" s="244" t="s">
        <v>4106</v>
      </c>
      <c r="I11732" s="244" t="s">
        <v>921</v>
      </c>
      <c r="J11732" s="244" t="s">
        <v>7012</v>
      </c>
      <c r="K11732" s="244" t="s">
        <v>4458</v>
      </c>
    </row>
    <row r="11733" spans="1:11" s="244" customFormat="1" ht="26" x14ac:dyDescent="0.3">
      <c r="A11733" s="244" t="s">
        <v>4458</v>
      </c>
      <c r="B11733" s="244" t="s">
        <v>4459</v>
      </c>
      <c r="C11733" s="244" t="s">
        <v>5689</v>
      </c>
      <c r="D11733" s="244" t="s">
        <v>5690</v>
      </c>
      <c r="E11733" s="244" t="s">
        <v>4106</v>
      </c>
      <c r="G11733" s="244" t="s">
        <v>4106</v>
      </c>
      <c r="I11733" s="244" t="s">
        <v>925</v>
      </c>
      <c r="J11733" s="244" t="s">
        <v>7013</v>
      </c>
      <c r="K11733" s="244" t="s">
        <v>4458</v>
      </c>
    </row>
    <row r="11734" spans="1:11" s="244" customFormat="1" ht="26" x14ac:dyDescent="0.3">
      <c r="A11734" s="244" t="s">
        <v>4458</v>
      </c>
      <c r="B11734" s="244" t="s">
        <v>4459</v>
      </c>
      <c r="C11734" s="244" t="s">
        <v>5689</v>
      </c>
      <c r="D11734" s="244" t="s">
        <v>5690</v>
      </c>
      <c r="E11734" s="244" t="s">
        <v>4106</v>
      </c>
      <c r="G11734" s="244" t="s">
        <v>4106</v>
      </c>
      <c r="I11734" s="244" t="s">
        <v>5201</v>
      </c>
      <c r="J11734" s="244" t="s">
        <v>7014</v>
      </c>
      <c r="K11734" s="244" t="s">
        <v>4458</v>
      </c>
    </row>
    <row r="11735" spans="1:11" s="244" customFormat="1" ht="26" x14ac:dyDescent="0.3">
      <c r="A11735" s="244" t="s">
        <v>4458</v>
      </c>
      <c r="B11735" s="244" t="s">
        <v>4459</v>
      </c>
      <c r="C11735" s="244" t="s">
        <v>5689</v>
      </c>
      <c r="D11735" s="244" t="s">
        <v>5690</v>
      </c>
      <c r="E11735" s="244" t="s">
        <v>4106</v>
      </c>
      <c r="G11735" s="244" t="s">
        <v>4106</v>
      </c>
      <c r="I11735" s="244" t="s">
        <v>928</v>
      </c>
      <c r="J11735" s="244" t="s">
        <v>7015</v>
      </c>
      <c r="K11735" s="244" t="s">
        <v>4458</v>
      </c>
    </row>
    <row r="11736" spans="1:11" s="244" customFormat="1" ht="26" x14ac:dyDescent="0.3">
      <c r="A11736" s="244" t="s">
        <v>4458</v>
      </c>
      <c r="B11736" s="244" t="s">
        <v>4459</v>
      </c>
      <c r="C11736" s="244" t="s">
        <v>5689</v>
      </c>
      <c r="D11736" s="244" t="s">
        <v>5690</v>
      </c>
      <c r="E11736" s="244" t="s">
        <v>4106</v>
      </c>
      <c r="G11736" s="244" t="s">
        <v>4106</v>
      </c>
      <c r="I11736" s="244" t="s">
        <v>930</v>
      </c>
      <c r="J11736" s="244" t="s">
        <v>7016</v>
      </c>
      <c r="K11736" s="244" t="s">
        <v>4458</v>
      </c>
    </row>
    <row r="11737" spans="1:11" s="244" customFormat="1" ht="26" x14ac:dyDescent="0.3">
      <c r="A11737" s="244" t="s">
        <v>4458</v>
      </c>
      <c r="B11737" s="244" t="s">
        <v>4459</v>
      </c>
      <c r="C11737" s="244" t="s">
        <v>5689</v>
      </c>
      <c r="D11737" s="244" t="s">
        <v>5690</v>
      </c>
      <c r="E11737" s="244" t="s">
        <v>4106</v>
      </c>
      <c r="G11737" s="244" t="s">
        <v>4106</v>
      </c>
      <c r="I11737" s="244" t="s">
        <v>5368</v>
      </c>
      <c r="J11737" s="244" t="s">
        <v>7017</v>
      </c>
      <c r="K11737" s="244" t="s">
        <v>4458</v>
      </c>
    </row>
    <row r="11738" spans="1:11" s="244" customFormat="1" ht="26" x14ac:dyDescent="0.3">
      <c r="A11738" s="244" t="s">
        <v>4458</v>
      </c>
      <c r="B11738" s="244" t="s">
        <v>4459</v>
      </c>
      <c r="C11738" s="244" t="s">
        <v>5689</v>
      </c>
      <c r="D11738" s="244" t="s">
        <v>5690</v>
      </c>
      <c r="E11738" s="244" t="s">
        <v>4106</v>
      </c>
      <c r="G11738" s="244" t="s">
        <v>4106</v>
      </c>
      <c r="I11738" s="244" t="s">
        <v>5370</v>
      </c>
      <c r="J11738" s="244" t="s">
        <v>7018</v>
      </c>
      <c r="K11738" s="244" t="s">
        <v>4458</v>
      </c>
    </row>
    <row r="11739" spans="1:11" s="244" customFormat="1" ht="26" x14ac:dyDescent="0.3">
      <c r="A11739" s="244" t="s">
        <v>4458</v>
      </c>
      <c r="B11739" s="244" t="s">
        <v>4459</v>
      </c>
      <c r="C11739" s="244" t="s">
        <v>5689</v>
      </c>
      <c r="D11739" s="244" t="s">
        <v>5690</v>
      </c>
      <c r="E11739" s="244" t="s">
        <v>4106</v>
      </c>
      <c r="G11739" s="244" t="s">
        <v>4106</v>
      </c>
      <c r="I11739" s="244" t="s">
        <v>934</v>
      </c>
      <c r="J11739" s="244" t="s">
        <v>7019</v>
      </c>
      <c r="K11739" s="244" t="s">
        <v>4458</v>
      </c>
    </row>
    <row r="11740" spans="1:11" s="244" customFormat="1" ht="26" x14ac:dyDescent="0.3">
      <c r="A11740" s="244" t="s">
        <v>4458</v>
      </c>
      <c r="B11740" s="244" t="s">
        <v>4459</v>
      </c>
      <c r="C11740" s="244" t="s">
        <v>5689</v>
      </c>
      <c r="D11740" s="244" t="s">
        <v>5690</v>
      </c>
      <c r="E11740" s="244" t="s">
        <v>4106</v>
      </c>
      <c r="G11740" s="244" t="s">
        <v>4106</v>
      </c>
      <c r="I11740" s="244" t="s">
        <v>936</v>
      </c>
      <c r="J11740" s="244" t="s">
        <v>7020</v>
      </c>
      <c r="K11740" s="244" t="s">
        <v>4458</v>
      </c>
    </row>
    <row r="11741" spans="1:11" s="244" customFormat="1" ht="26" x14ac:dyDescent="0.3">
      <c r="A11741" s="244" t="s">
        <v>4458</v>
      </c>
      <c r="B11741" s="244" t="s">
        <v>4459</v>
      </c>
      <c r="C11741" s="244" t="s">
        <v>5689</v>
      </c>
      <c r="D11741" s="244" t="s">
        <v>5690</v>
      </c>
      <c r="E11741" s="244" t="s">
        <v>4106</v>
      </c>
      <c r="G11741" s="244" t="s">
        <v>4106</v>
      </c>
      <c r="I11741" s="244" t="s">
        <v>939</v>
      </c>
      <c r="J11741" s="244" t="s">
        <v>7021</v>
      </c>
      <c r="K11741" s="244" t="s">
        <v>4458</v>
      </c>
    </row>
    <row r="11742" spans="1:11" s="244" customFormat="1" ht="26" x14ac:dyDescent="0.3">
      <c r="A11742" s="244" t="s">
        <v>4458</v>
      </c>
      <c r="B11742" s="244" t="s">
        <v>4459</v>
      </c>
      <c r="C11742" s="244" t="s">
        <v>5689</v>
      </c>
      <c r="D11742" s="244" t="s">
        <v>5690</v>
      </c>
      <c r="E11742" s="244" t="s">
        <v>4106</v>
      </c>
      <c r="G11742" s="244" t="s">
        <v>4106</v>
      </c>
      <c r="I11742" s="244" t="s">
        <v>946</v>
      </c>
      <c r="J11742" s="244" t="s">
        <v>7022</v>
      </c>
      <c r="K11742" s="244" t="s">
        <v>4458</v>
      </c>
    </row>
    <row r="11743" spans="1:11" s="244" customFormat="1" ht="26" x14ac:dyDescent="0.3">
      <c r="A11743" s="244" t="s">
        <v>4458</v>
      </c>
      <c r="B11743" s="244" t="s">
        <v>4459</v>
      </c>
      <c r="C11743" s="244" t="s">
        <v>5689</v>
      </c>
      <c r="D11743" s="244" t="s">
        <v>5690</v>
      </c>
      <c r="E11743" s="244" t="s">
        <v>4106</v>
      </c>
      <c r="G11743" s="244" t="s">
        <v>4106</v>
      </c>
      <c r="I11743" s="244" t="s">
        <v>3147</v>
      </c>
      <c r="J11743" s="244" t="s">
        <v>7023</v>
      </c>
      <c r="K11743" s="244" t="s">
        <v>4458</v>
      </c>
    </row>
    <row r="11744" spans="1:11" s="244" customFormat="1" ht="26" x14ac:dyDescent="0.3">
      <c r="A11744" s="244" t="s">
        <v>4458</v>
      </c>
      <c r="B11744" s="244" t="s">
        <v>4459</v>
      </c>
      <c r="C11744" s="244" t="s">
        <v>5689</v>
      </c>
      <c r="D11744" s="244" t="s">
        <v>5690</v>
      </c>
      <c r="E11744" s="244" t="s">
        <v>4106</v>
      </c>
      <c r="G11744" s="244" t="s">
        <v>4106</v>
      </c>
      <c r="I11744" s="244" t="s">
        <v>1870</v>
      </c>
      <c r="J11744" s="244" t="s">
        <v>7024</v>
      </c>
      <c r="K11744" s="244" t="s">
        <v>4458</v>
      </c>
    </row>
    <row r="11745" spans="1:11" s="244" customFormat="1" ht="26" x14ac:dyDescent="0.3">
      <c r="A11745" s="244" t="s">
        <v>4458</v>
      </c>
      <c r="B11745" s="244" t="s">
        <v>4459</v>
      </c>
      <c r="C11745" s="244" t="s">
        <v>5689</v>
      </c>
      <c r="D11745" s="244" t="s">
        <v>5690</v>
      </c>
      <c r="E11745" s="244" t="s">
        <v>4106</v>
      </c>
      <c r="G11745" s="244" t="s">
        <v>4106</v>
      </c>
      <c r="I11745" s="244" t="s">
        <v>3152</v>
      </c>
      <c r="J11745" s="244" t="s">
        <v>7025</v>
      </c>
      <c r="K11745" s="244" t="s">
        <v>4458</v>
      </c>
    </row>
    <row r="11746" spans="1:11" s="244" customFormat="1" ht="26" x14ac:dyDescent="0.3">
      <c r="A11746" s="244" t="s">
        <v>4458</v>
      </c>
      <c r="B11746" s="244" t="s">
        <v>4459</v>
      </c>
      <c r="C11746" s="244" t="s">
        <v>5689</v>
      </c>
      <c r="D11746" s="244" t="s">
        <v>5690</v>
      </c>
      <c r="E11746" s="244" t="s">
        <v>4106</v>
      </c>
      <c r="G11746" s="244" t="s">
        <v>4106</v>
      </c>
      <c r="I11746" s="244" t="s">
        <v>3156</v>
      </c>
      <c r="J11746" s="244" t="s">
        <v>7026</v>
      </c>
      <c r="K11746" s="244" t="s">
        <v>4458</v>
      </c>
    </row>
    <row r="11747" spans="1:11" s="244" customFormat="1" ht="26" x14ac:dyDescent="0.3">
      <c r="A11747" s="244" t="s">
        <v>4458</v>
      </c>
      <c r="B11747" s="244" t="s">
        <v>4459</v>
      </c>
      <c r="C11747" s="244" t="s">
        <v>5689</v>
      </c>
      <c r="D11747" s="244" t="s">
        <v>5690</v>
      </c>
      <c r="E11747" s="244" t="s">
        <v>4106</v>
      </c>
      <c r="G11747" s="244" t="s">
        <v>4106</v>
      </c>
      <c r="I11747" s="244" t="s">
        <v>3158</v>
      </c>
      <c r="J11747" s="244" t="s">
        <v>7027</v>
      </c>
      <c r="K11747" s="244" t="s">
        <v>4458</v>
      </c>
    </row>
    <row r="11748" spans="1:11" s="244" customFormat="1" ht="26" x14ac:dyDescent="0.3">
      <c r="A11748" s="244" t="s">
        <v>4458</v>
      </c>
      <c r="B11748" s="244" t="s">
        <v>4459</v>
      </c>
      <c r="C11748" s="244" t="s">
        <v>5689</v>
      </c>
      <c r="D11748" s="244" t="s">
        <v>5690</v>
      </c>
      <c r="E11748" s="244" t="s">
        <v>4106</v>
      </c>
      <c r="G11748" s="244" t="s">
        <v>4106</v>
      </c>
      <c r="I11748" s="244" t="s">
        <v>2992</v>
      </c>
      <c r="J11748" s="244" t="s">
        <v>7028</v>
      </c>
      <c r="K11748" s="244" t="s">
        <v>4458</v>
      </c>
    </row>
    <row r="11749" spans="1:11" s="244" customFormat="1" ht="26" x14ac:dyDescent="0.3">
      <c r="A11749" s="244" t="s">
        <v>4458</v>
      </c>
      <c r="B11749" s="244" t="s">
        <v>4459</v>
      </c>
      <c r="C11749" s="244" t="s">
        <v>5689</v>
      </c>
      <c r="D11749" s="244" t="s">
        <v>5690</v>
      </c>
      <c r="E11749" s="244" t="s">
        <v>4106</v>
      </c>
      <c r="G11749" s="244" t="s">
        <v>4106</v>
      </c>
      <c r="I11749" s="244" t="s">
        <v>3162</v>
      </c>
      <c r="J11749" s="244" t="s">
        <v>6090</v>
      </c>
      <c r="K11749" s="244" t="s">
        <v>4458</v>
      </c>
    </row>
    <row r="11750" spans="1:11" s="244" customFormat="1" ht="26" x14ac:dyDescent="0.3">
      <c r="A11750" s="244" t="s">
        <v>4458</v>
      </c>
      <c r="B11750" s="244" t="s">
        <v>4459</v>
      </c>
      <c r="C11750" s="244" t="s">
        <v>5689</v>
      </c>
      <c r="D11750" s="244" t="s">
        <v>5690</v>
      </c>
      <c r="E11750" s="244" t="s">
        <v>4106</v>
      </c>
      <c r="G11750" s="244" t="s">
        <v>4106</v>
      </c>
      <c r="I11750" s="244" t="s">
        <v>3165</v>
      </c>
      <c r="J11750" s="244" t="s">
        <v>7029</v>
      </c>
      <c r="K11750" s="244" t="s">
        <v>4458</v>
      </c>
    </row>
    <row r="11751" spans="1:11" s="244" customFormat="1" ht="26" x14ac:dyDescent="0.3">
      <c r="A11751" s="244" t="s">
        <v>4458</v>
      </c>
      <c r="B11751" s="244" t="s">
        <v>4459</v>
      </c>
      <c r="C11751" s="244" t="s">
        <v>5689</v>
      </c>
      <c r="D11751" s="244" t="s">
        <v>5690</v>
      </c>
      <c r="E11751" s="244" t="s">
        <v>4106</v>
      </c>
      <c r="G11751" s="244" t="s">
        <v>4106</v>
      </c>
      <c r="I11751" s="244" t="s">
        <v>847</v>
      </c>
      <c r="J11751" s="244" t="s">
        <v>3626</v>
      </c>
      <c r="K11751" s="244" t="s">
        <v>4458</v>
      </c>
    </row>
    <row r="11752" spans="1:11" s="244" customFormat="1" ht="26" x14ac:dyDescent="0.3">
      <c r="A11752" s="244" t="s">
        <v>4458</v>
      </c>
      <c r="B11752" s="244" t="s">
        <v>4459</v>
      </c>
      <c r="C11752" s="244" t="s">
        <v>5689</v>
      </c>
      <c r="D11752" s="244" t="s">
        <v>5690</v>
      </c>
      <c r="E11752" s="244" t="s">
        <v>4106</v>
      </c>
      <c r="G11752" s="244" t="s">
        <v>4106</v>
      </c>
      <c r="I11752" s="244" t="s">
        <v>305</v>
      </c>
      <c r="J11752" s="244" t="s">
        <v>7030</v>
      </c>
      <c r="K11752" s="244" t="s">
        <v>4458</v>
      </c>
    </row>
    <row r="11753" spans="1:11" s="244" customFormat="1" ht="26" x14ac:dyDescent="0.3">
      <c r="A11753" s="244" t="s">
        <v>4458</v>
      </c>
      <c r="B11753" s="244" t="s">
        <v>4459</v>
      </c>
      <c r="C11753" s="244" t="s">
        <v>5689</v>
      </c>
      <c r="D11753" s="244" t="s">
        <v>5690</v>
      </c>
      <c r="E11753" s="244" t="s">
        <v>4106</v>
      </c>
      <c r="G11753" s="244" t="s">
        <v>4106</v>
      </c>
      <c r="I11753" s="244" t="s">
        <v>3169</v>
      </c>
      <c r="J11753" s="244" t="s">
        <v>7031</v>
      </c>
      <c r="K11753" s="244" t="s">
        <v>4458</v>
      </c>
    </row>
    <row r="11754" spans="1:11" s="244" customFormat="1" ht="26" x14ac:dyDescent="0.3">
      <c r="A11754" s="244" t="s">
        <v>4458</v>
      </c>
      <c r="B11754" s="244" t="s">
        <v>4459</v>
      </c>
      <c r="C11754" s="244" t="s">
        <v>5689</v>
      </c>
      <c r="D11754" s="244" t="s">
        <v>5690</v>
      </c>
      <c r="E11754" s="244" t="s">
        <v>4106</v>
      </c>
      <c r="G11754" s="244" t="s">
        <v>4106</v>
      </c>
      <c r="I11754" s="244" t="s">
        <v>3171</v>
      </c>
      <c r="J11754" s="244" t="s">
        <v>7032</v>
      </c>
      <c r="K11754" s="244" t="s">
        <v>4458</v>
      </c>
    </row>
    <row r="11755" spans="1:11" s="244" customFormat="1" ht="26" x14ac:dyDescent="0.3">
      <c r="A11755" s="244" t="s">
        <v>4458</v>
      </c>
      <c r="B11755" s="244" t="s">
        <v>4459</v>
      </c>
      <c r="C11755" s="244" t="s">
        <v>5689</v>
      </c>
      <c r="D11755" s="244" t="s">
        <v>5690</v>
      </c>
      <c r="E11755" s="244" t="s">
        <v>4106</v>
      </c>
      <c r="G11755" s="244" t="s">
        <v>4106</v>
      </c>
      <c r="I11755" s="244" t="s">
        <v>3173</v>
      </c>
      <c r="J11755" s="244" t="s">
        <v>7033</v>
      </c>
      <c r="K11755" s="244" t="s">
        <v>4458</v>
      </c>
    </row>
    <row r="11756" spans="1:11" s="244" customFormat="1" ht="26" x14ac:dyDescent="0.3">
      <c r="A11756" s="244" t="s">
        <v>4458</v>
      </c>
      <c r="B11756" s="244" t="s">
        <v>4459</v>
      </c>
      <c r="C11756" s="244" t="s">
        <v>5689</v>
      </c>
      <c r="D11756" s="244" t="s">
        <v>5690</v>
      </c>
      <c r="E11756" s="244" t="s">
        <v>4106</v>
      </c>
      <c r="G11756" s="244" t="s">
        <v>4106</v>
      </c>
      <c r="I11756" s="244" t="s">
        <v>3175</v>
      </c>
      <c r="J11756" s="244" t="s">
        <v>117</v>
      </c>
      <c r="K11756" s="244" t="s">
        <v>4458</v>
      </c>
    </row>
    <row r="11757" spans="1:11" s="244" customFormat="1" ht="26" x14ac:dyDescent="0.3">
      <c r="A11757" s="244" t="s">
        <v>4458</v>
      </c>
      <c r="B11757" s="244" t="s">
        <v>4459</v>
      </c>
      <c r="C11757" s="244" t="s">
        <v>5689</v>
      </c>
      <c r="D11757" s="244" t="s">
        <v>5690</v>
      </c>
      <c r="E11757" s="244" t="s">
        <v>4106</v>
      </c>
      <c r="G11757" s="244" t="s">
        <v>4106</v>
      </c>
      <c r="I11757" s="244" t="s">
        <v>3181</v>
      </c>
      <c r="J11757" s="244" t="s">
        <v>7034</v>
      </c>
      <c r="K11757" s="244" t="s">
        <v>4458</v>
      </c>
    </row>
    <row r="11758" spans="1:11" s="244" customFormat="1" ht="26" x14ac:dyDescent="0.3">
      <c r="A11758" s="244" t="s">
        <v>4458</v>
      </c>
      <c r="B11758" s="244" t="s">
        <v>4459</v>
      </c>
      <c r="C11758" s="244" t="s">
        <v>5689</v>
      </c>
      <c r="D11758" s="244" t="s">
        <v>5690</v>
      </c>
      <c r="E11758" s="244" t="s">
        <v>4106</v>
      </c>
      <c r="G11758" s="244" t="s">
        <v>4106</v>
      </c>
      <c r="I11758" s="244" t="s">
        <v>3183</v>
      </c>
      <c r="J11758" s="244" t="s">
        <v>7035</v>
      </c>
      <c r="K11758" s="244" t="s">
        <v>4458</v>
      </c>
    </row>
    <row r="11759" spans="1:11" s="244" customFormat="1" ht="26" x14ac:dyDescent="0.3">
      <c r="A11759" s="244" t="s">
        <v>4458</v>
      </c>
      <c r="B11759" s="244" t="s">
        <v>4459</v>
      </c>
      <c r="C11759" s="244" t="s">
        <v>5689</v>
      </c>
      <c r="D11759" s="244" t="s">
        <v>5690</v>
      </c>
      <c r="E11759" s="244" t="s">
        <v>4106</v>
      </c>
      <c r="G11759" s="244" t="s">
        <v>4106</v>
      </c>
      <c r="I11759" s="244" t="s">
        <v>3188</v>
      </c>
      <c r="J11759" s="244" t="s">
        <v>7036</v>
      </c>
      <c r="K11759" s="244" t="s">
        <v>4458</v>
      </c>
    </row>
    <row r="11760" spans="1:11" s="244" customFormat="1" ht="26" x14ac:dyDescent="0.3">
      <c r="A11760" s="244" t="s">
        <v>4458</v>
      </c>
      <c r="B11760" s="244" t="s">
        <v>4459</v>
      </c>
      <c r="C11760" s="244" t="s">
        <v>5689</v>
      </c>
      <c r="D11760" s="244" t="s">
        <v>5690</v>
      </c>
      <c r="E11760" s="244" t="s">
        <v>4106</v>
      </c>
      <c r="G11760" s="244" t="s">
        <v>4106</v>
      </c>
      <c r="I11760" s="244" t="s">
        <v>3343</v>
      </c>
      <c r="J11760" s="244" t="s">
        <v>7037</v>
      </c>
      <c r="K11760" s="244" t="s">
        <v>4458</v>
      </c>
    </row>
    <row r="11761" spans="1:11" s="244" customFormat="1" ht="26" x14ac:dyDescent="0.3">
      <c r="A11761" s="244" t="s">
        <v>4458</v>
      </c>
      <c r="B11761" s="244" t="s">
        <v>4459</v>
      </c>
      <c r="C11761" s="244" t="s">
        <v>5689</v>
      </c>
      <c r="D11761" s="244" t="s">
        <v>5690</v>
      </c>
      <c r="E11761" s="244" t="s">
        <v>4106</v>
      </c>
      <c r="G11761" s="244" t="s">
        <v>4106</v>
      </c>
      <c r="I11761" s="244" t="s">
        <v>1878</v>
      </c>
      <c r="J11761" s="244" t="s">
        <v>7038</v>
      </c>
      <c r="K11761" s="244" t="s">
        <v>4458</v>
      </c>
    </row>
    <row r="11762" spans="1:11" s="244" customFormat="1" ht="26" x14ac:dyDescent="0.3">
      <c r="A11762" s="244" t="s">
        <v>4458</v>
      </c>
      <c r="B11762" s="244" t="s">
        <v>4459</v>
      </c>
      <c r="C11762" s="244" t="s">
        <v>5689</v>
      </c>
      <c r="D11762" s="244" t="s">
        <v>5690</v>
      </c>
      <c r="E11762" s="244" t="s">
        <v>4106</v>
      </c>
      <c r="G11762" s="244" t="s">
        <v>4106</v>
      </c>
      <c r="I11762" s="244" t="s">
        <v>3192</v>
      </c>
      <c r="J11762" s="244" t="s">
        <v>7039</v>
      </c>
      <c r="K11762" s="244" t="s">
        <v>4458</v>
      </c>
    </row>
    <row r="11763" spans="1:11" s="244" customFormat="1" ht="26" x14ac:dyDescent="0.3">
      <c r="A11763" s="244" t="s">
        <v>4458</v>
      </c>
      <c r="B11763" s="244" t="s">
        <v>4459</v>
      </c>
      <c r="C11763" s="244" t="s">
        <v>5689</v>
      </c>
      <c r="D11763" s="244" t="s">
        <v>5690</v>
      </c>
      <c r="E11763" s="244" t="s">
        <v>4106</v>
      </c>
      <c r="G11763" s="244" t="s">
        <v>4106</v>
      </c>
      <c r="I11763" s="244" t="s">
        <v>3193</v>
      </c>
      <c r="J11763" s="244" t="s">
        <v>4493</v>
      </c>
      <c r="K11763" s="244" t="s">
        <v>4458</v>
      </c>
    </row>
    <row r="11764" spans="1:11" s="244" customFormat="1" ht="26" x14ac:dyDescent="0.3">
      <c r="A11764" s="244" t="s">
        <v>4458</v>
      </c>
      <c r="B11764" s="244" t="s">
        <v>4459</v>
      </c>
      <c r="C11764" s="244" t="s">
        <v>5689</v>
      </c>
      <c r="D11764" s="244" t="s">
        <v>5690</v>
      </c>
      <c r="E11764" s="244" t="s">
        <v>4106</v>
      </c>
      <c r="G11764" s="244" t="s">
        <v>4106</v>
      </c>
      <c r="I11764" s="244" t="s">
        <v>3195</v>
      </c>
      <c r="J11764" s="244" t="s">
        <v>7040</v>
      </c>
      <c r="K11764" s="244" t="s">
        <v>4458</v>
      </c>
    </row>
    <row r="11765" spans="1:11" s="244" customFormat="1" ht="26" x14ac:dyDescent="0.3">
      <c r="A11765" s="244" t="s">
        <v>4458</v>
      </c>
      <c r="B11765" s="244" t="s">
        <v>4459</v>
      </c>
      <c r="C11765" s="244" t="s">
        <v>5689</v>
      </c>
      <c r="D11765" s="244" t="s">
        <v>5690</v>
      </c>
      <c r="E11765" s="244" t="s">
        <v>4106</v>
      </c>
      <c r="G11765" s="244" t="s">
        <v>4106</v>
      </c>
      <c r="I11765" s="244" t="s">
        <v>810</v>
      </c>
      <c r="J11765" s="244" t="s">
        <v>7041</v>
      </c>
      <c r="K11765" s="244" t="s">
        <v>4458</v>
      </c>
    </row>
    <row r="11766" spans="1:11" s="244" customFormat="1" ht="26" x14ac:dyDescent="0.3">
      <c r="A11766" s="244" t="s">
        <v>4458</v>
      </c>
      <c r="B11766" s="244" t="s">
        <v>4459</v>
      </c>
      <c r="C11766" s="244" t="s">
        <v>5689</v>
      </c>
      <c r="D11766" s="244" t="s">
        <v>5690</v>
      </c>
      <c r="E11766" s="244" t="s">
        <v>4106</v>
      </c>
      <c r="G11766" s="244" t="s">
        <v>4106</v>
      </c>
      <c r="I11766" s="244" t="s">
        <v>3200</v>
      </c>
      <c r="J11766" s="244" t="s">
        <v>7042</v>
      </c>
      <c r="K11766" s="244" t="s">
        <v>4458</v>
      </c>
    </row>
    <row r="11767" spans="1:11" s="244" customFormat="1" ht="26" x14ac:dyDescent="0.3">
      <c r="A11767" s="244" t="s">
        <v>4458</v>
      </c>
      <c r="B11767" s="244" t="s">
        <v>4459</v>
      </c>
      <c r="C11767" s="244" t="s">
        <v>5689</v>
      </c>
      <c r="D11767" s="244" t="s">
        <v>5690</v>
      </c>
      <c r="E11767" s="244" t="s">
        <v>4106</v>
      </c>
      <c r="G11767" s="244" t="s">
        <v>4106</v>
      </c>
      <c r="I11767" s="244" t="s">
        <v>3203</v>
      </c>
      <c r="J11767" s="244" t="s">
        <v>7043</v>
      </c>
      <c r="K11767" s="244" t="s">
        <v>4458</v>
      </c>
    </row>
    <row r="11768" spans="1:11" s="244" customFormat="1" ht="26" x14ac:dyDescent="0.3">
      <c r="A11768" s="244" t="s">
        <v>4458</v>
      </c>
      <c r="B11768" s="244" t="s">
        <v>4459</v>
      </c>
      <c r="C11768" s="244" t="s">
        <v>5689</v>
      </c>
      <c r="D11768" s="244" t="s">
        <v>5690</v>
      </c>
      <c r="E11768" s="244" t="s">
        <v>4106</v>
      </c>
      <c r="G11768" s="244" t="s">
        <v>4106</v>
      </c>
      <c r="I11768" s="244" t="s">
        <v>3205</v>
      </c>
      <c r="J11768" s="244" t="s">
        <v>7044</v>
      </c>
      <c r="K11768" s="244" t="s">
        <v>4458</v>
      </c>
    </row>
    <row r="11769" spans="1:11" s="244" customFormat="1" ht="26" x14ac:dyDescent="0.3">
      <c r="A11769" s="244" t="s">
        <v>4458</v>
      </c>
      <c r="B11769" s="244" t="s">
        <v>4459</v>
      </c>
      <c r="C11769" s="244" t="s">
        <v>5689</v>
      </c>
      <c r="D11769" s="244" t="s">
        <v>5690</v>
      </c>
      <c r="E11769" s="244" t="s">
        <v>4106</v>
      </c>
      <c r="G11769" s="244" t="s">
        <v>4106</v>
      </c>
      <c r="I11769" s="244" t="s">
        <v>3207</v>
      </c>
      <c r="J11769" s="244" t="s">
        <v>7045</v>
      </c>
      <c r="K11769" s="244" t="s">
        <v>4458</v>
      </c>
    </row>
    <row r="11770" spans="1:11" s="244" customFormat="1" ht="26" x14ac:dyDescent="0.3">
      <c r="A11770" s="244" t="s">
        <v>4458</v>
      </c>
      <c r="B11770" s="244" t="s">
        <v>4459</v>
      </c>
      <c r="C11770" s="244" t="s">
        <v>5689</v>
      </c>
      <c r="D11770" s="244" t="s">
        <v>5690</v>
      </c>
      <c r="E11770" s="244" t="s">
        <v>4106</v>
      </c>
      <c r="G11770" s="244" t="s">
        <v>4106</v>
      </c>
      <c r="I11770" s="244" t="s">
        <v>3209</v>
      </c>
      <c r="J11770" s="244" t="s">
        <v>7046</v>
      </c>
      <c r="K11770" s="244" t="s">
        <v>4458</v>
      </c>
    </row>
    <row r="11771" spans="1:11" s="244" customFormat="1" ht="26" x14ac:dyDescent="0.3">
      <c r="A11771" s="244" t="s">
        <v>4458</v>
      </c>
      <c r="B11771" s="244" t="s">
        <v>4459</v>
      </c>
      <c r="C11771" s="244" t="s">
        <v>5689</v>
      </c>
      <c r="D11771" s="244" t="s">
        <v>5690</v>
      </c>
      <c r="E11771" s="244" t="s">
        <v>4106</v>
      </c>
      <c r="G11771" s="244" t="s">
        <v>4106</v>
      </c>
      <c r="I11771" s="244" t="s">
        <v>5379</v>
      </c>
      <c r="J11771" s="244" t="s">
        <v>7047</v>
      </c>
      <c r="K11771" s="244" t="s">
        <v>4458</v>
      </c>
    </row>
    <row r="11772" spans="1:11" s="244" customFormat="1" ht="26" x14ac:dyDescent="0.3">
      <c r="A11772" s="244" t="s">
        <v>4458</v>
      </c>
      <c r="B11772" s="244" t="s">
        <v>4459</v>
      </c>
      <c r="C11772" s="244" t="s">
        <v>5689</v>
      </c>
      <c r="D11772" s="244" t="s">
        <v>5690</v>
      </c>
      <c r="E11772" s="244" t="s">
        <v>4106</v>
      </c>
      <c r="G11772" s="244" t="s">
        <v>4106</v>
      </c>
      <c r="I11772" s="244" t="s">
        <v>3211</v>
      </c>
      <c r="J11772" s="244" t="s">
        <v>7048</v>
      </c>
      <c r="K11772" s="244" t="s">
        <v>4458</v>
      </c>
    </row>
    <row r="11773" spans="1:11" s="244" customFormat="1" ht="26" x14ac:dyDescent="0.3">
      <c r="A11773" s="244" t="s">
        <v>4458</v>
      </c>
      <c r="B11773" s="244" t="s">
        <v>4459</v>
      </c>
      <c r="C11773" s="244" t="s">
        <v>5689</v>
      </c>
      <c r="D11773" s="244" t="s">
        <v>5690</v>
      </c>
      <c r="E11773" s="244" t="s">
        <v>4106</v>
      </c>
      <c r="G11773" s="244" t="s">
        <v>4106</v>
      </c>
      <c r="I11773" s="244" t="s">
        <v>3213</v>
      </c>
      <c r="J11773" s="244" t="s">
        <v>7049</v>
      </c>
      <c r="K11773" s="244" t="s">
        <v>4458</v>
      </c>
    </row>
    <row r="11774" spans="1:11" s="244" customFormat="1" ht="26" x14ac:dyDescent="0.3">
      <c r="A11774" s="244" t="s">
        <v>4458</v>
      </c>
      <c r="B11774" s="244" t="s">
        <v>4459</v>
      </c>
      <c r="C11774" s="244" t="s">
        <v>5689</v>
      </c>
      <c r="D11774" s="244" t="s">
        <v>5690</v>
      </c>
      <c r="E11774" s="244" t="s">
        <v>4106</v>
      </c>
      <c r="G11774" s="244" t="s">
        <v>4106</v>
      </c>
      <c r="I11774" s="244" t="s">
        <v>3215</v>
      </c>
      <c r="J11774" s="244" t="s">
        <v>7050</v>
      </c>
      <c r="K11774" s="244" t="s">
        <v>4458</v>
      </c>
    </row>
    <row r="11775" spans="1:11" s="244" customFormat="1" ht="26" x14ac:dyDescent="0.3">
      <c r="A11775" s="244" t="s">
        <v>4458</v>
      </c>
      <c r="B11775" s="244" t="s">
        <v>4459</v>
      </c>
      <c r="C11775" s="244" t="s">
        <v>5689</v>
      </c>
      <c r="D11775" s="244" t="s">
        <v>5690</v>
      </c>
      <c r="E11775" s="244" t="s">
        <v>4106</v>
      </c>
      <c r="G11775" s="244" t="s">
        <v>4106</v>
      </c>
      <c r="I11775" s="244" t="s">
        <v>3217</v>
      </c>
      <c r="J11775" s="244" t="s">
        <v>7051</v>
      </c>
      <c r="K11775" s="244" t="s">
        <v>4458</v>
      </c>
    </row>
    <row r="11776" spans="1:11" s="244" customFormat="1" ht="26" x14ac:dyDescent="0.3">
      <c r="A11776" s="244" t="s">
        <v>4458</v>
      </c>
      <c r="B11776" s="244" t="s">
        <v>4459</v>
      </c>
      <c r="C11776" s="244" t="s">
        <v>5689</v>
      </c>
      <c r="D11776" s="244" t="s">
        <v>5690</v>
      </c>
      <c r="E11776" s="244" t="s">
        <v>4106</v>
      </c>
      <c r="G11776" s="244" t="s">
        <v>4106</v>
      </c>
      <c r="I11776" s="244" t="s">
        <v>1895</v>
      </c>
      <c r="J11776" s="244" t="s">
        <v>7052</v>
      </c>
      <c r="K11776" s="244" t="s">
        <v>4458</v>
      </c>
    </row>
    <row r="11777" spans="1:11" s="244" customFormat="1" ht="26" x14ac:dyDescent="0.3">
      <c r="A11777" s="244" t="s">
        <v>4458</v>
      </c>
      <c r="B11777" s="244" t="s">
        <v>4459</v>
      </c>
      <c r="C11777" s="244" t="s">
        <v>5689</v>
      </c>
      <c r="D11777" s="244" t="s">
        <v>5690</v>
      </c>
      <c r="E11777" s="244" t="s">
        <v>4106</v>
      </c>
      <c r="G11777" s="244" t="s">
        <v>4106</v>
      </c>
      <c r="I11777" s="244" t="s">
        <v>3220</v>
      </c>
      <c r="J11777" s="244" t="s">
        <v>6918</v>
      </c>
      <c r="K11777" s="244" t="s">
        <v>4458</v>
      </c>
    </row>
    <row r="11778" spans="1:11" s="244" customFormat="1" ht="26" x14ac:dyDescent="0.3">
      <c r="A11778" s="244" t="s">
        <v>4458</v>
      </c>
      <c r="B11778" s="244" t="s">
        <v>4459</v>
      </c>
      <c r="C11778" s="244" t="s">
        <v>5689</v>
      </c>
      <c r="D11778" s="244" t="s">
        <v>5690</v>
      </c>
      <c r="E11778" s="244" t="s">
        <v>4106</v>
      </c>
      <c r="G11778" s="244" t="s">
        <v>4106</v>
      </c>
      <c r="I11778" s="244" t="s">
        <v>6096</v>
      </c>
      <c r="J11778" s="244" t="s">
        <v>7053</v>
      </c>
      <c r="K11778" s="244" t="s">
        <v>4458</v>
      </c>
    </row>
    <row r="11779" spans="1:11" s="244" customFormat="1" ht="26" x14ac:dyDescent="0.3">
      <c r="A11779" s="244" t="s">
        <v>4458</v>
      </c>
      <c r="B11779" s="244" t="s">
        <v>4459</v>
      </c>
      <c r="C11779" s="244" t="s">
        <v>5689</v>
      </c>
      <c r="D11779" s="244" t="s">
        <v>5690</v>
      </c>
      <c r="E11779" s="244" t="s">
        <v>4106</v>
      </c>
      <c r="G11779" s="244" t="s">
        <v>4106</v>
      </c>
      <c r="I11779" s="244" t="s">
        <v>6098</v>
      </c>
      <c r="J11779" s="244" t="s">
        <v>7054</v>
      </c>
      <c r="K11779" s="244" t="s">
        <v>4458</v>
      </c>
    </row>
    <row r="11780" spans="1:11" s="244" customFormat="1" ht="26" x14ac:dyDescent="0.3">
      <c r="A11780" s="244" t="s">
        <v>4458</v>
      </c>
      <c r="B11780" s="244" t="s">
        <v>4459</v>
      </c>
      <c r="C11780" s="244" t="s">
        <v>5689</v>
      </c>
      <c r="D11780" s="244" t="s">
        <v>5690</v>
      </c>
      <c r="E11780" s="244" t="s">
        <v>4106</v>
      </c>
      <c r="G11780" s="244" t="s">
        <v>4106</v>
      </c>
      <c r="I11780" s="244" t="s">
        <v>6273</v>
      </c>
      <c r="J11780" s="244" t="s">
        <v>7055</v>
      </c>
      <c r="K11780" s="244" t="s">
        <v>4458</v>
      </c>
    </row>
    <row r="11781" spans="1:11" s="244" customFormat="1" ht="26" x14ac:dyDescent="0.3">
      <c r="A11781" s="244" t="s">
        <v>4458</v>
      </c>
      <c r="B11781" s="244" t="s">
        <v>4459</v>
      </c>
      <c r="C11781" s="244" t="s">
        <v>5689</v>
      </c>
      <c r="D11781" s="244" t="s">
        <v>5690</v>
      </c>
      <c r="E11781" s="244" t="s">
        <v>4106</v>
      </c>
      <c r="G11781" s="244" t="s">
        <v>4106</v>
      </c>
      <c r="I11781" s="244" t="s">
        <v>6103</v>
      </c>
      <c r="J11781" s="244" t="s">
        <v>1095</v>
      </c>
      <c r="K11781" s="244" t="s">
        <v>4458</v>
      </c>
    </row>
    <row r="11782" spans="1:11" s="244" customFormat="1" ht="26" x14ac:dyDescent="0.3">
      <c r="A11782" s="244" t="s">
        <v>4458</v>
      </c>
      <c r="B11782" s="244" t="s">
        <v>4459</v>
      </c>
      <c r="C11782" s="244" t="s">
        <v>5689</v>
      </c>
      <c r="D11782" s="244" t="s">
        <v>5690</v>
      </c>
      <c r="E11782" s="244" t="s">
        <v>4106</v>
      </c>
      <c r="G11782" s="244" t="s">
        <v>4106</v>
      </c>
      <c r="I11782" s="244" t="s">
        <v>6105</v>
      </c>
      <c r="J11782" s="244" t="s">
        <v>7056</v>
      </c>
      <c r="K11782" s="244" t="s">
        <v>4458</v>
      </c>
    </row>
    <row r="11783" spans="1:11" s="244" customFormat="1" ht="26" x14ac:dyDescent="0.3">
      <c r="A11783" s="244" t="s">
        <v>4458</v>
      </c>
      <c r="B11783" s="244" t="s">
        <v>4459</v>
      </c>
      <c r="C11783" s="244" t="s">
        <v>5689</v>
      </c>
      <c r="D11783" s="244" t="s">
        <v>5690</v>
      </c>
      <c r="E11783" s="244" t="s">
        <v>4106</v>
      </c>
      <c r="G11783" s="244" t="s">
        <v>4106</v>
      </c>
      <c r="I11783" s="244" t="s">
        <v>5221</v>
      </c>
      <c r="J11783" s="244" t="s">
        <v>7057</v>
      </c>
      <c r="K11783" s="244" t="s">
        <v>4458</v>
      </c>
    </row>
    <row r="11784" spans="1:11" s="244" customFormat="1" ht="26" x14ac:dyDescent="0.3">
      <c r="A11784" s="244" t="s">
        <v>4458</v>
      </c>
      <c r="B11784" s="244" t="s">
        <v>4459</v>
      </c>
      <c r="C11784" s="244" t="s">
        <v>5689</v>
      </c>
      <c r="D11784" s="244" t="s">
        <v>5690</v>
      </c>
      <c r="E11784" s="244" t="s">
        <v>4106</v>
      </c>
      <c r="G11784" s="244" t="s">
        <v>4106</v>
      </c>
      <c r="I11784" s="244" t="s">
        <v>6107</v>
      </c>
      <c r="J11784" s="244" t="s">
        <v>7058</v>
      </c>
      <c r="K11784" s="244" t="s">
        <v>4458</v>
      </c>
    </row>
    <row r="11785" spans="1:11" s="244" customFormat="1" ht="26" x14ac:dyDescent="0.3">
      <c r="A11785" s="244" t="s">
        <v>4458</v>
      </c>
      <c r="B11785" s="244" t="s">
        <v>4459</v>
      </c>
      <c r="C11785" s="244" t="s">
        <v>5689</v>
      </c>
      <c r="D11785" s="244" t="s">
        <v>5690</v>
      </c>
      <c r="E11785" s="244" t="s">
        <v>4106</v>
      </c>
      <c r="G11785" s="244" t="s">
        <v>4106</v>
      </c>
      <c r="I11785" s="244" t="s">
        <v>6109</v>
      </c>
      <c r="J11785" s="244" t="s">
        <v>1260</v>
      </c>
      <c r="K11785" s="244" t="s">
        <v>4458</v>
      </c>
    </row>
    <row r="11786" spans="1:11" s="244" customFormat="1" ht="26" x14ac:dyDescent="0.3">
      <c r="A11786" s="244" t="s">
        <v>4458</v>
      </c>
      <c r="B11786" s="244" t="s">
        <v>4459</v>
      </c>
      <c r="C11786" s="244" t="s">
        <v>5689</v>
      </c>
      <c r="D11786" s="244" t="s">
        <v>5690</v>
      </c>
      <c r="E11786" s="244" t="s">
        <v>4106</v>
      </c>
      <c r="G11786" s="244" t="s">
        <v>4106</v>
      </c>
      <c r="I11786" s="244" t="s">
        <v>6110</v>
      </c>
      <c r="J11786" s="244" t="s">
        <v>7059</v>
      </c>
      <c r="K11786" s="244" t="s">
        <v>4458</v>
      </c>
    </row>
    <row r="11787" spans="1:11" s="244" customFormat="1" ht="26" x14ac:dyDescent="0.3">
      <c r="A11787" s="244" t="s">
        <v>4458</v>
      </c>
      <c r="B11787" s="244" t="s">
        <v>4459</v>
      </c>
      <c r="C11787" s="244" t="s">
        <v>5689</v>
      </c>
      <c r="D11787" s="244" t="s">
        <v>5690</v>
      </c>
      <c r="E11787" s="244" t="s">
        <v>4106</v>
      </c>
      <c r="G11787" s="244" t="s">
        <v>4106</v>
      </c>
      <c r="I11787" s="244" t="s">
        <v>6112</v>
      </c>
      <c r="J11787" s="244" t="s">
        <v>7060</v>
      </c>
      <c r="K11787" s="244" t="s">
        <v>4458</v>
      </c>
    </row>
    <row r="11788" spans="1:11" s="244" customFormat="1" ht="26" x14ac:dyDescent="0.3">
      <c r="A11788" s="244" t="s">
        <v>4458</v>
      </c>
      <c r="B11788" s="244" t="s">
        <v>4459</v>
      </c>
      <c r="C11788" s="244" t="s">
        <v>5689</v>
      </c>
      <c r="D11788" s="244" t="s">
        <v>5690</v>
      </c>
      <c r="E11788" s="244" t="s">
        <v>4106</v>
      </c>
      <c r="G11788" s="244" t="s">
        <v>4106</v>
      </c>
      <c r="I11788" s="244" t="s">
        <v>6115</v>
      </c>
      <c r="J11788" s="244" t="s">
        <v>7061</v>
      </c>
      <c r="K11788" s="244" t="s">
        <v>4458</v>
      </c>
    </row>
    <row r="11789" spans="1:11" s="244" customFormat="1" ht="26" x14ac:dyDescent="0.3">
      <c r="A11789" s="244" t="s">
        <v>4458</v>
      </c>
      <c r="B11789" s="244" t="s">
        <v>4459</v>
      </c>
      <c r="C11789" s="244" t="s">
        <v>5689</v>
      </c>
      <c r="D11789" s="244" t="s">
        <v>5690</v>
      </c>
      <c r="E11789" s="244" t="s">
        <v>4106</v>
      </c>
      <c r="G11789" s="244" t="s">
        <v>4106</v>
      </c>
      <c r="I11789" s="244" t="s">
        <v>2976</v>
      </c>
      <c r="J11789" s="244" t="s">
        <v>1785</v>
      </c>
      <c r="K11789" s="244" t="s">
        <v>4458</v>
      </c>
    </row>
    <row r="11790" spans="1:11" s="244" customFormat="1" ht="26" x14ac:dyDescent="0.3">
      <c r="A11790" s="244" t="s">
        <v>4458</v>
      </c>
      <c r="B11790" s="244" t="s">
        <v>4459</v>
      </c>
      <c r="C11790" s="244" t="s">
        <v>5689</v>
      </c>
      <c r="D11790" s="244" t="s">
        <v>5690</v>
      </c>
      <c r="E11790" s="244" t="s">
        <v>4106</v>
      </c>
      <c r="G11790" s="244" t="s">
        <v>4106</v>
      </c>
      <c r="I11790" s="244" t="s">
        <v>6117</v>
      </c>
      <c r="J11790" s="244" t="s">
        <v>7062</v>
      </c>
      <c r="K11790" s="244" t="s">
        <v>4458</v>
      </c>
    </row>
    <row r="11791" spans="1:11" s="244" customFormat="1" ht="26" x14ac:dyDescent="0.3">
      <c r="A11791" s="244" t="s">
        <v>4458</v>
      </c>
      <c r="B11791" s="244" t="s">
        <v>4459</v>
      </c>
      <c r="C11791" s="244" t="s">
        <v>5689</v>
      </c>
      <c r="D11791" s="244" t="s">
        <v>5690</v>
      </c>
      <c r="E11791" s="244" t="s">
        <v>4106</v>
      </c>
      <c r="G11791" s="244" t="s">
        <v>4106</v>
      </c>
      <c r="I11791" s="244" t="s">
        <v>918</v>
      </c>
      <c r="J11791" s="244" t="s">
        <v>7063</v>
      </c>
      <c r="K11791" s="244" t="s">
        <v>4458</v>
      </c>
    </row>
    <row r="11792" spans="1:11" s="244" customFormat="1" ht="26" x14ac:dyDescent="0.3">
      <c r="A11792" s="244" t="s">
        <v>4458</v>
      </c>
      <c r="B11792" s="244" t="s">
        <v>4459</v>
      </c>
      <c r="C11792" s="244" t="s">
        <v>5689</v>
      </c>
      <c r="D11792" s="244" t="s">
        <v>5690</v>
      </c>
      <c r="E11792" s="244" t="s">
        <v>4106</v>
      </c>
      <c r="G11792" s="244" t="s">
        <v>4106</v>
      </c>
      <c r="I11792" s="244" t="s">
        <v>6127</v>
      </c>
      <c r="J11792" s="244" t="s">
        <v>7064</v>
      </c>
      <c r="K11792" s="244" t="s">
        <v>4458</v>
      </c>
    </row>
    <row r="11793" spans="1:11" s="244" customFormat="1" ht="26" x14ac:dyDescent="0.3">
      <c r="A11793" s="244" t="s">
        <v>4458</v>
      </c>
      <c r="B11793" s="244" t="s">
        <v>4459</v>
      </c>
      <c r="C11793" s="244" t="s">
        <v>5689</v>
      </c>
      <c r="D11793" s="244" t="s">
        <v>5690</v>
      </c>
      <c r="E11793" s="244" t="s">
        <v>4106</v>
      </c>
      <c r="G11793" s="244" t="s">
        <v>4106</v>
      </c>
      <c r="I11793" s="244" t="s">
        <v>6130</v>
      </c>
      <c r="J11793" s="244" t="s">
        <v>7065</v>
      </c>
      <c r="K11793" s="244" t="s">
        <v>4458</v>
      </c>
    </row>
    <row r="11794" spans="1:11" s="244" customFormat="1" ht="26" x14ac:dyDescent="0.3">
      <c r="A11794" s="244" t="s">
        <v>4458</v>
      </c>
      <c r="B11794" s="244" t="s">
        <v>4459</v>
      </c>
      <c r="C11794" s="244" t="s">
        <v>5689</v>
      </c>
      <c r="D11794" s="244" t="s">
        <v>5690</v>
      </c>
      <c r="E11794" s="244" t="s">
        <v>4106</v>
      </c>
      <c r="G11794" s="244" t="s">
        <v>4106</v>
      </c>
      <c r="I11794" s="244" t="s">
        <v>6134</v>
      </c>
      <c r="J11794" s="244" t="s">
        <v>7066</v>
      </c>
      <c r="K11794" s="244" t="s">
        <v>4458</v>
      </c>
    </row>
    <row r="11795" spans="1:11" s="244" customFormat="1" ht="26" x14ac:dyDescent="0.3">
      <c r="A11795" s="244" t="s">
        <v>4458</v>
      </c>
      <c r="B11795" s="244" t="s">
        <v>4459</v>
      </c>
      <c r="C11795" s="244" t="s">
        <v>5689</v>
      </c>
      <c r="D11795" s="244" t="s">
        <v>5690</v>
      </c>
      <c r="E11795" s="244" t="s">
        <v>4106</v>
      </c>
      <c r="G11795" s="244" t="s">
        <v>4106</v>
      </c>
      <c r="I11795" s="244" t="s">
        <v>6139</v>
      </c>
      <c r="J11795" s="244" t="s">
        <v>7067</v>
      </c>
      <c r="K11795" s="244" t="s">
        <v>4458</v>
      </c>
    </row>
    <row r="11796" spans="1:11" s="244" customFormat="1" ht="26" x14ac:dyDescent="0.3">
      <c r="A11796" s="244" t="s">
        <v>4458</v>
      </c>
      <c r="B11796" s="244" t="s">
        <v>4459</v>
      </c>
      <c r="C11796" s="244" t="s">
        <v>5689</v>
      </c>
      <c r="D11796" s="244" t="s">
        <v>5690</v>
      </c>
      <c r="E11796" s="244" t="s">
        <v>4106</v>
      </c>
      <c r="G11796" s="244" t="s">
        <v>4106</v>
      </c>
      <c r="I11796" s="244" t="s">
        <v>6144</v>
      </c>
      <c r="J11796" s="244" t="s">
        <v>7068</v>
      </c>
      <c r="K11796" s="244" t="s">
        <v>4458</v>
      </c>
    </row>
    <row r="11797" spans="1:11" s="244" customFormat="1" ht="26" x14ac:dyDescent="0.3">
      <c r="A11797" s="244" t="s">
        <v>4458</v>
      </c>
      <c r="B11797" s="244" t="s">
        <v>4459</v>
      </c>
      <c r="C11797" s="244" t="s">
        <v>5689</v>
      </c>
      <c r="D11797" s="244" t="s">
        <v>5690</v>
      </c>
      <c r="E11797" s="244" t="s">
        <v>4106</v>
      </c>
      <c r="G11797" s="244" t="s">
        <v>4106</v>
      </c>
      <c r="I11797" s="244" t="s">
        <v>2159</v>
      </c>
      <c r="J11797" s="244" t="s">
        <v>7069</v>
      </c>
      <c r="K11797" s="244" t="s">
        <v>4458</v>
      </c>
    </row>
    <row r="11798" spans="1:11" s="244" customFormat="1" ht="26" x14ac:dyDescent="0.3">
      <c r="A11798" s="244" t="s">
        <v>4458</v>
      </c>
      <c r="B11798" s="244" t="s">
        <v>4459</v>
      </c>
      <c r="C11798" s="244" t="s">
        <v>5689</v>
      </c>
      <c r="D11798" s="244" t="s">
        <v>5690</v>
      </c>
      <c r="E11798" s="244" t="s">
        <v>4106</v>
      </c>
      <c r="G11798" s="244" t="s">
        <v>4106</v>
      </c>
      <c r="I11798" s="244" t="s">
        <v>6146</v>
      </c>
      <c r="J11798" s="244" t="s">
        <v>858</v>
      </c>
      <c r="K11798" s="244" t="s">
        <v>4458</v>
      </c>
    </row>
    <row r="11799" spans="1:11" s="244" customFormat="1" ht="26" x14ac:dyDescent="0.3">
      <c r="A11799" s="244" t="s">
        <v>4458</v>
      </c>
      <c r="B11799" s="244" t="s">
        <v>4459</v>
      </c>
      <c r="C11799" s="244" t="s">
        <v>5689</v>
      </c>
      <c r="D11799" s="244" t="s">
        <v>5690</v>
      </c>
      <c r="E11799" s="244" t="s">
        <v>4106</v>
      </c>
      <c r="G11799" s="244" t="s">
        <v>4106</v>
      </c>
      <c r="I11799" s="244" t="s">
        <v>6148</v>
      </c>
      <c r="J11799" s="244" t="s">
        <v>7070</v>
      </c>
      <c r="K11799" s="244" t="s">
        <v>4458</v>
      </c>
    </row>
    <row r="11800" spans="1:11" s="244" customFormat="1" ht="26" x14ac:dyDescent="0.3">
      <c r="A11800" s="244" t="s">
        <v>4458</v>
      </c>
      <c r="B11800" s="244" t="s">
        <v>4459</v>
      </c>
      <c r="C11800" s="244" t="s">
        <v>5689</v>
      </c>
      <c r="D11800" s="244" t="s">
        <v>5690</v>
      </c>
      <c r="E11800" s="244" t="s">
        <v>4106</v>
      </c>
      <c r="G11800" s="244" t="s">
        <v>4106</v>
      </c>
      <c r="I11800" s="244" t="s">
        <v>3003</v>
      </c>
      <c r="J11800" s="244" t="s">
        <v>7071</v>
      </c>
      <c r="K11800" s="244" t="s">
        <v>4458</v>
      </c>
    </row>
    <row r="11801" spans="1:11" s="244" customFormat="1" ht="26" x14ac:dyDescent="0.3">
      <c r="A11801" s="244" t="s">
        <v>4458</v>
      </c>
      <c r="B11801" s="244" t="s">
        <v>4459</v>
      </c>
      <c r="C11801" s="244" t="s">
        <v>5689</v>
      </c>
      <c r="D11801" s="244" t="s">
        <v>5690</v>
      </c>
      <c r="E11801" s="244" t="s">
        <v>4106</v>
      </c>
      <c r="G11801" s="244" t="s">
        <v>4106</v>
      </c>
      <c r="I11801" s="244" t="s">
        <v>6290</v>
      </c>
      <c r="J11801" s="244" t="s">
        <v>7072</v>
      </c>
      <c r="K11801" s="244" t="s">
        <v>4458</v>
      </c>
    </row>
    <row r="11802" spans="1:11" s="244" customFormat="1" ht="26" x14ac:dyDescent="0.3">
      <c r="A11802" s="244" t="s">
        <v>4458</v>
      </c>
      <c r="B11802" s="244" t="s">
        <v>4459</v>
      </c>
      <c r="C11802" s="244" t="s">
        <v>5689</v>
      </c>
      <c r="D11802" s="244" t="s">
        <v>5690</v>
      </c>
      <c r="E11802" s="244" t="s">
        <v>4106</v>
      </c>
      <c r="G11802" s="244" t="s">
        <v>4106</v>
      </c>
      <c r="I11802" s="244" t="s">
        <v>6294</v>
      </c>
      <c r="J11802" s="244" t="s">
        <v>7073</v>
      </c>
      <c r="K11802" s="244" t="s">
        <v>4458</v>
      </c>
    </row>
    <row r="11803" spans="1:11" s="244" customFormat="1" ht="26" x14ac:dyDescent="0.3">
      <c r="A11803" s="244" t="s">
        <v>4458</v>
      </c>
      <c r="B11803" s="244" t="s">
        <v>4459</v>
      </c>
      <c r="C11803" s="244" t="s">
        <v>5689</v>
      </c>
      <c r="D11803" s="244" t="s">
        <v>5690</v>
      </c>
      <c r="E11803" s="244" t="s">
        <v>4106</v>
      </c>
      <c r="G11803" s="244" t="s">
        <v>4106</v>
      </c>
      <c r="I11803" s="244" t="s">
        <v>5249</v>
      </c>
      <c r="J11803" s="244" t="s">
        <v>7074</v>
      </c>
      <c r="K11803" s="244" t="s">
        <v>4458</v>
      </c>
    </row>
    <row r="11804" spans="1:11" s="244" customFormat="1" ht="26" x14ac:dyDescent="0.3">
      <c r="A11804" s="244" t="s">
        <v>4458</v>
      </c>
      <c r="B11804" s="244" t="s">
        <v>4459</v>
      </c>
      <c r="C11804" s="244" t="s">
        <v>5689</v>
      </c>
      <c r="D11804" s="244" t="s">
        <v>5690</v>
      </c>
      <c r="E11804" s="244" t="s">
        <v>4106</v>
      </c>
      <c r="G11804" s="244" t="s">
        <v>4106</v>
      </c>
      <c r="I11804" s="244" t="s">
        <v>6296</v>
      </c>
      <c r="J11804" s="244" t="s">
        <v>7075</v>
      </c>
      <c r="K11804" s="244" t="s">
        <v>4458</v>
      </c>
    </row>
    <row r="11805" spans="1:11" s="244" customFormat="1" ht="26" x14ac:dyDescent="0.3">
      <c r="A11805" s="244" t="s">
        <v>4458</v>
      </c>
      <c r="B11805" s="244" t="s">
        <v>4459</v>
      </c>
      <c r="C11805" s="244" t="s">
        <v>5689</v>
      </c>
      <c r="D11805" s="244" t="s">
        <v>5690</v>
      </c>
      <c r="E11805" s="244" t="s">
        <v>4106</v>
      </c>
      <c r="G11805" s="244" t="s">
        <v>4106</v>
      </c>
      <c r="I11805" s="244" t="s">
        <v>5250</v>
      </c>
      <c r="J11805" s="244" t="s">
        <v>7076</v>
      </c>
      <c r="K11805" s="244" t="s">
        <v>4458</v>
      </c>
    </row>
    <row r="11806" spans="1:11" s="244" customFormat="1" ht="26" x14ac:dyDescent="0.3">
      <c r="A11806" s="244" t="s">
        <v>4458</v>
      </c>
      <c r="B11806" s="244" t="s">
        <v>4459</v>
      </c>
      <c r="C11806" s="244" t="s">
        <v>5689</v>
      </c>
      <c r="D11806" s="244" t="s">
        <v>5690</v>
      </c>
      <c r="E11806" s="244" t="s">
        <v>4106</v>
      </c>
      <c r="G11806" s="244" t="s">
        <v>4106</v>
      </c>
      <c r="I11806" s="244" t="s">
        <v>6298</v>
      </c>
      <c r="J11806" s="244" t="s">
        <v>7077</v>
      </c>
      <c r="K11806" s="244" t="s">
        <v>4458</v>
      </c>
    </row>
    <row r="11807" spans="1:11" s="244" customFormat="1" ht="26" x14ac:dyDescent="0.3">
      <c r="A11807" s="244" t="s">
        <v>4458</v>
      </c>
      <c r="B11807" s="244" t="s">
        <v>4459</v>
      </c>
      <c r="C11807" s="244" t="s">
        <v>5689</v>
      </c>
      <c r="D11807" s="244" t="s">
        <v>5690</v>
      </c>
      <c r="E11807" s="244" t="s">
        <v>4106</v>
      </c>
      <c r="G11807" s="244" t="s">
        <v>4106</v>
      </c>
      <c r="I11807" s="244" t="s">
        <v>6300</v>
      </c>
      <c r="J11807" s="244" t="s">
        <v>7078</v>
      </c>
      <c r="K11807" s="244" t="s">
        <v>4458</v>
      </c>
    </row>
    <row r="11808" spans="1:11" s="244" customFormat="1" ht="26" x14ac:dyDescent="0.3">
      <c r="A11808" s="244" t="s">
        <v>4458</v>
      </c>
      <c r="B11808" s="244" t="s">
        <v>4459</v>
      </c>
      <c r="C11808" s="244" t="s">
        <v>5689</v>
      </c>
      <c r="D11808" s="244" t="s">
        <v>5690</v>
      </c>
      <c r="E11808" s="244" t="s">
        <v>4106</v>
      </c>
      <c r="G11808" s="244" t="s">
        <v>4106</v>
      </c>
      <c r="I11808" s="244" t="s">
        <v>6304</v>
      </c>
      <c r="J11808" s="244" t="s">
        <v>7079</v>
      </c>
      <c r="K11808" s="244" t="s">
        <v>4458</v>
      </c>
    </row>
    <row r="11809" spans="1:11" s="244" customFormat="1" ht="26" x14ac:dyDescent="0.3">
      <c r="A11809" s="244" t="s">
        <v>4458</v>
      </c>
      <c r="B11809" s="244" t="s">
        <v>4459</v>
      </c>
      <c r="C11809" s="244" t="s">
        <v>5689</v>
      </c>
      <c r="D11809" s="244" t="s">
        <v>5690</v>
      </c>
      <c r="E11809" s="244" t="s">
        <v>4106</v>
      </c>
      <c r="G11809" s="244" t="s">
        <v>4106</v>
      </c>
      <c r="I11809" s="244" t="s">
        <v>6306</v>
      </c>
      <c r="J11809" s="244" t="s">
        <v>7080</v>
      </c>
      <c r="K11809" s="244" t="s">
        <v>4458</v>
      </c>
    </row>
    <row r="11810" spans="1:11" s="244" customFormat="1" ht="26" x14ac:dyDescent="0.3">
      <c r="A11810" s="244" t="s">
        <v>4458</v>
      </c>
      <c r="B11810" s="244" t="s">
        <v>4459</v>
      </c>
      <c r="C11810" s="244" t="s">
        <v>5689</v>
      </c>
      <c r="D11810" s="244" t="s">
        <v>5690</v>
      </c>
      <c r="E11810" s="244" t="s">
        <v>4106</v>
      </c>
      <c r="G11810" s="244" t="s">
        <v>4106</v>
      </c>
      <c r="I11810" s="244" t="s">
        <v>6308</v>
      </c>
      <c r="J11810" s="244" t="s">
        <v>7081</v>
      </c>
      <c r="K11810" s="244" t="s">
        <v>4458</v>
      </c>
    </row>
    <row r="11811" spans="1:11" s="244" customFormat="1" ht="26" x14ac:dyDescent="0.3">
      <c r="A11811" s="244" t="s">
        <v>4458</v>
      </c>
      <c r="B11811" s="244" t="s">
        <v>4459</v>
      </c>
      <c r="C11811" s="244" t="s">
        <v>5689</v>
      </c>
      <c r="D11811" s="244" t="s">
        <v>5690</v>
      </c>
      <c r="E11811" s="244" t="s">
        <v>4106</v>
      </c>
      <c r="G11811" s="244" t="s">
        <v>4106</v>
      </c>
      <c r="I11811" s="244" t="s">
        <v>6311</v>
      </c>
      <c r="J11811" s="244" t="s">
        <v>7082</v>
      </c>
      <c r="K11811" s="244" t="s">
        <v>4458</v>
      </c>
    </row>
    <row r="11812" spans="1:11" s="244" customFormat="1" ht="26" x14ac:dyDescent="0.3">
      <c r="A11812" s="244" t="s">
        <v>4458</v>
      </c>
      <c r="B11812" s="244" t="s">
        <v>4459</v>
      </c>
      <c r="C11812" s="244" t="s">
        <v>5689</v>
      </c>
      <c r="D11812" s="244" t="s">
        <v>5690</v>
      </c>
      <c r="E11812" s="244" t="s">
        <v>4106</v>
      </c>
      <c r="G11812" s="244" t="s">
        <v>4106</v>
      </c>
      <c r="I11812" s="244" t="s">
        <v>6313</v>
      </c>
      <c r="J11812" s="244" t="s">
        <v>7083</v>
      </c>
      <c r="K11812" s="244" t="s">
        <v>4458</v>
      </c>
    </row>
    <row r="11813" spans="1:11" s="244" customFormat="1" ht="26" x14ac:dyDescent="0.3">
      <c r="A11813" s="244" t="s">
        <v>4458</v>
      </c>
      <c r="B11813" s="244" t="s">
        <v>4459</v>
      </c>
      <c r="C11813" s="244" t="s">
        <v>5689</v>
      </c>
      <c r="D11813" s="244" t="s">
        <v>5690</v>
      </c>
      <c r="E11813" s="244" t="s">
        <v>4106</v>
      </c>
      <c r="G11813" s="244" t="s">
        <v>4106</v>
      </c>
      <c r="I11813" s="244" t="s">
        <v>6315</v>
      </c>
      <c r="J11813" s="244" t="s">
        <v>7084</v>
      </c>
      <c r="K11813" s="244" t="s">
        <v>4458</v>
      </c>
    </row>
    <row r="11814" spans="1:11" s="244" customFormat="1" ht="26" x14ac:dyDescent="0.3">
      <c r="A11814" s="244" t="s">
        <v>4458</v>
      </c>
      <c r="B11814" s="244" t="s">
        <v>4459</v>
      </c>
      <c r="C11814" s="244" t="s">
        <v>5689</v>
      </c>
      <c r="D11814" s="244" t="s">
        <v>5690</v>
      </c>
      <c r="E11814" s="244" t="s">
        <v>4106</v>
      </c>
      <c r="G11814" s="244" t="s">
        <v>4106</v>
      </c>
      <c r="I11814" s="244" t="s">
        <v>6319</v>
      </c>
      <c r="J11814" s="244" t="s">
        <v>7085</v>
      </c>
      <c r="K11814" s="244" t="s">
        <v>4458</v>
      </c>
    </row>
    <row r="11815" spans="1:11" s="244" customFormat="1" ht="26" x14ac:dyDescent="0.3">
      <c r="A11815" s="244" t="s">
        <v>4458</v>
      </c>
      <c r="B11815" s="244" t="s">
        <v>4459</v>
      </c>
      <c r="C11815" s="244" t="s">
        <v>5689</v>
      </c>
      <c r="D11815" s="244" t="s">
        <v>5690</v>
      </c>
      <c r="E11815" s="244" t="s">
        <v>4106</v>
      </c>
      <c r="G11815" s="244" t="s">
        <v>4106</v>
      </c>
      <c r="I11815" s="244" t="s">
        <v>2150</v>
      </c>
      <c r="J11815" s="244" t="s">
        <v>7086</v>
      </c>
      <c r="K11815" s="244" t="s">
        <v>4458</v>
      </c>
    </row>
    <row r="11816" spans="1:11" s="244" customFormat="1" ht="26" x14ac:dyDescent="0.3">
      <c r="A11816" s="244" t="s">
        <v>4458</v>
      </c>
      <c r="B11816" s="244" t="s">
        <v>4459</v>
      </c>
      <c r="C11816" s="244" t="s">
        <v>5689</v>
      </c>
      <c r="D11816" s="244" t="s">
        <v>5690</v>
      </c>
      <c r="E11816" s="244" t="s">
        <v>4106</v>
      </c>
      <c r="G11816" s="244" t="s">
        <v>4106</v>
      </c>
      <c r="I11816" s="244" t="s">
        <v>2148</v>
      </c>
      <c r="J11816" s="244" t="s">
        <v>7087</v>
      </c>
      <c r="K11816" s="244" t="s">
        <v>4458</v>
      </c>
    </row>
    <row r="11817" spans="1:11" s="244" customFormat="1" ht="26" x14ac:dyDescent="0.3">
      <c r="A11817" s="244" t="s">
        <v>4458</v>
      </c>
      <c r="B11817" s="244" t="s">
        <v>4459</v>
      </c>
      <c r="C11817" s="244" t="s">
        <v>5689</v>
      </c>
      <c r="D11817" s="244" t="s">
        <v>5690</v>
      </c>
      <c r="E11817" s="244" t="s">
        <v>4106</v>
      </c>
      <c r="G11817" s="244" t="s">
        <v>4106</v>
      </c>
      <c r="I11817" s="244" t="s">
        <v>2161</v>
      </c>
      <c r="J11817" s="244" t="s">
        <v>6919</v>
      </c>
      <c r="K11817" s="244" t="s">
        <v>4458</v>
      </c>
    </row>
    <row r="11818" spans="1:11" s="244" customFormat="1" ht="26" x14ac:dyDescent="0.3">
      <c r="A11818" s="244" t="s">
        <v>4458</v>
      </c>
      <c r="B11818" s="244" t="s">
        <v>4459</v>
      </c>
      <c r="C11818" s="244" t="s">
        <v>5689</v>
      </c>
      <c r="D11818" s="244" t="s">
        <v>5690</v>
      </c>
      <c r="E11818" s="244" t="s">
        <v>4106</v>
      </c>
      <c r="G11818" s="244" t="s">
        <v>4106</v>
      </c>
      <c r="I11818" s="244" t="s">
        <v>2163</v>
      </c>
      <c r="J11818" s="244" t="s">
        <v>7088</v>
      </c>
      <c r="K11818" s="244" t="s">
        <v>4458</v>
      </c>
    </row>
    <row r="11819" spans="1:11" s="244" customFormat="1" ht="26" x14ac:dyDescent="0.3">
      <c r="A11819" s="244" t="s">
        <v>4458</v>
      </c>
      <c r="B11819" s="244" t="s">
        <v>4459</v>
      </c>
      <c r="C11819" s="244" t="s">
        <v>5689</v>
      </c>
      <c r="D11819" s="244" t="s">
        <v>5690</v>
      </c>
      <c r="E11819" s="244" t="s">
        <v>4106</v>
      </c>
      <c r="G11819" s="244" t="s">
        <v>4106</v>
      </c>
      <c r="I11819" s="244" t="s">
        <v>6321</v>
      </c>
      <c r="J11819" s="244" t="s">
        <v>3632</v>
      </c>
      <c r="K11819" s="244" t="s">
        <v>4458</v>
      </c>
    </row>
    <row r="11820" spans="1:11" s="244" customFormat="1" ht="26" x14ac:dyDescent="0.3">
      <c r="A11820" s="244" t="s">
        <v>4458</v>
      </c>
      <c r="B11820" s="244" t="s">
        <v>4459</v>
      </c>
      <c r="C11820" s="244" t="s">
        <v>5689</v>
      </c>
      <c r="D11820" s="244" t="s">
        <v>5690</v>
      </c>
      <c r="E11820" s="244" t="s">
        <v>4106</v>
      </c>
      <c r="G11820" s="244" t="s">
        <v>4106</v>
      </c>
      <c r="I11820" s="244" t="s">
        <v>1822</v>
      </c>
      <c r="J11820" s="244" t="s">
        <v>7089</v>
      </c>
      <c r="K11820" s="244" t="s">
        <v>4458</v>
      </c>
    </row>
    <row r="11821" spans="1:11" s="244" customFormat="1" ht="26" x14ac:dyDescent="0.3">
      <c r="A11821" s="244" t="s">
        <v>4458</v>
      </c>
      <c r="B11821" s="244" t="s">
        <v>4459</v>
      </c>
      <c r="C11821" s="244" t="s">
        <v>5689</v>
      </c>
      <c r="D11821" s="244" t="s">
        <v>5690</v>
      </c>
      <c r="E11821" s="244" t="s">
        <v>4106</v>
      </c>
      <c r="G11821" s="244" t="s">
        <v>4106</v>
      </c>
      <c r="I11821" s="244" t="s">
        <v>6326</v>
      </c>
      <c r="J11821" s="244" t="s">
        <v>7090</v>
      </c>
      <c r="K11821" s="244" t="s">
        <v>4458</v>
      </c>
    </row>
    <row r="11822" spans="1:11" s="244" customFormat="1" ht="26" x14ac:dyDescent="0.3">
      <c r="A11822" s="244" t="s">
        <v>4458</v>
      </c>
      <c r="B11822" s="244" t="s">
        <v>4459</v>
      </c>
      <c r="C11822" s="244" t="s">
        <v>5689</v>
      </c>
      <c r="D11822" s="244" t="s">
        <v>5690</v>
      </c>
      <c r="E11822" s="244" t="s">
        <v>4106</v>
      </c>
      <c r="G11822" s="244" t="s">
        <v>4106</v>
      </c>
      <c r="I11822" s="244" t="s">
        <v>6328</v>
      </c>
      <c r="J11822" s="244" t="s">
        <v>7091</v>
      </c>
      <c r="K11822" s="244" t="s">
        <v>4458</v>
      </c>
    </row>
    <row r="11823" spans="1:11" s="244" customFormat="1" ht="26" x14ac:dyDescent="0.3">
      <c r="A11823" s="244" t="s">
        <v>4458</v>
      </c>
      <c r="B11823" s="244" t="s">
        <v>4459</v>
      </c>
      <c r="C11823" s="244" t="s">
        <v>5689</v>
      </c>
      <c r="D11823" s="244" t="s">
        <v>5690</v>
      </c>
      <c r="E11823" s="244" t="s">
        <v>4106</v>
      </c>
      <c r="G11823" s="244" t="s">
        <v>4106</v>
      </c>
      <c r="I11823" s="244" t="s">
        <v>6330</v>
      </c>
      <c r="J11823" s="244" t="s">
        <v>7092</v>
      </c>
      <c r="K11823" s="244" t="s">
        <v>4458</v>
      </c>
    </row>
    <row r="11824" spans="1:11" s="244" customFormat="1" ht="26" x14ac:dyDescent="0.3">
      <c r="A11824" s="244" t="s">
        <v>4458</v>
      </c>
      <c r="B11824" s="244" t="s">
        <v>4459</v>
      </c>
      <c r="C11824" s="244" t="s">
        <v>5689</v>
      </c>
      <c r="D11824" s="244" t="s">
        <v>5690</v>
      </c>
      <c r="E11824" s="244" t="s">
        <v>4106</v>
      </c>
      <c r="G11824" s="244" t="s">
        <v>4106</v>
      </c>
      <c r="I11824" s="244" t="s">
        <v>6332</v>
      </c>
      <c r="J11824" s="244" t="s">
        <v>7093</v>
      </c>
      <c r="K11824" s="244" t="s">
        <v>4458</v>
      </c>
    </row>
    <row r="11825" spans="1:11" s="244" customFormat="1" ht="26" x14ac:dyDescent="0.3">
      <c r="A11825" s="244" t="s">
        <v>4458</v>
      </c>
      <c r="B11825" s="244" t="s">
        <v>4459</v>
      </c>
      <c r="C11825" s="244" t="s">
        <v>5689</v>
      </c>
      <c r="D11825" s="244" t="s">
        <v>5690</v>
      </c>
      <c r="E11825" s="244" t="s">
        <v>4106</v>
      </c>
      <c r="G11825" s="244" t="s">
        <v>4106</v>
      </c>
      <c r="I11825" s="244" t="s">
        <v>6334</v>
      </c>
      <c r="J11825" s="244" t="s">
        <v>7094</v>
      </c>
      <c r="K11825" s="244" t="s">
        <v>4458</v>
      </c>
    </row>
    <row r="11826" spans="1:11" s="244" customFormat="1" ht="26" x14ac:dyDescent="0.3">
      <c r="A11826" s="244" t="s">
        <v>4458</v>
      </c>
      <c r="B11826" s="244" t="s">
        <v>4459</v>
      </c>
      <c r="C11826" s="244" t="s">
        <v>5689</v>
      </c>
      <c r="D11826" s="244" t="s">
        <v>5690</v>
      </c>
      <c r="E11826" s="244" t="s">
        <v>4106</v>
      </c>
      <c r="G11826" s="244" t="s">
        <v>4106</v>
      </c>
      <c r="I11826" s="244" t="s">
        <v>6336</v>
      </c>
      <c r="J11826" s="244" t="s">
        <v>7095</v>
      </c>
      <c r="K11826" s="244" t="s">
        <v>4458</v>
      </c>
    </row>
    <row r="11827" spans="1:11" s="244" customFormat="1" ht="26" x14ac:dyDescent="0.3">
      <c r="A11827" s="244" t="s">
        <v>4458</v>
      </c>
      <c r="B11827" s="244" t="s">
        <v>4459</v>
      </c>
      <c r="C11827" s="244" t="s">
        <v>5689</v>
      </c>
      <c r="D11827" s="244" t="s">
        <v>5690</v>
      </c>
      <c r="E11827" s="244" t="s">
        <v>4106</v>
      </c>
      <c r="G11827" s="244" t="s">
        <v>4106</v>
      </c>
      <c r="I11827" s="244" t="s">
        <v>5901</v>
      </c>
      <c r="J11827" s="244" t="s">
        <v>7096</v>
      </c>
      <c r="K11827" s="244" t="s">
        <v>4458</v>
      </c>
    </row>
    <row r="11828" spans="1:11" s="244" customFormat="1" ht="26" x14ac:dyDescent="0.3">
      <c r="A11828" s="244" t="s">
        <v>4458</v>
      </c>
      <c r="B11828" s="244" t="s">
        <v>4459</v>
      </c>
      <c r="C11828" s="244" t="s">
        <v>5689</v>
      </c>
      <c r="D11828" s="244" t="s">
        <v>5690</v>
      </c>
      <c r="E11828" s="244" t="s">
        <v>4106</v>
      </c>
      <c r="G11828" s="244" t="s">
        <v>4106</v>
      </c>
      <c r="I11828" s="244" t="s">
        <v>4389</v>
      </c>
      <c r="J11828" s="244" t="s">
        <v>7097</v>
      </c>
      <c r="K11828" s="244" t="s">
        <v>4458</v>
      </c>
    </row>
    <row r="11829" spans="1:11" s="244" customFormat="1" ht="26" x14ac:dyDescent="0.3">
      <c r="A11829" s="244" t="s">
        <v>4458</v>
      </c>
      <c r="B11829" s="244" t="s">
        <v>4459</v>
      </c>
      <c r="C11829" s="244" t="s">
        <v>5689</v>
      </c>
      <c r="D11829" s="244" t="s">
        <v>5690</v>
      </c>
      <c r="E11829" s="244" t="s">
        <v>4106</v>
      </c>
      <c r="G11829" s="244" t="s">
        <v>4106</v>
      </c>
      <c r="I11829" s="244" t="s">
        <v>4391</v>
      </c>
      <c r="J11829" s="244" t="s">
        <v>7098</v>
      </c>
      <c r="K11829" s="244" t="s">
        <v>4458</v>
      </c>
    </row>
    <row r="11830" spans="1:11" s="244" customFormat="1" ht="26" x14ac:dyDescent="0.3">
      <c r="A11830" s="244" t="s">
        <v>4458</v>
      </c>
      <c r="B11830" s="244" t="s">
        <v>4459</v>
      </c>
      <c r="C11830" s="244" t="s">
        <v>5689</v>
      </c>
      <c r="D11830" s="244" t="s">
        <v>5690</v>
      </c>
      <c r="E11830" s="244" t="s">
        <v>4106</v>
      </c>
      <c r="G11830" s="244" t="s">
        <v>4106</v>
      </c>
      <c r="I11830" s="244" t="s">
        <v>4393</v>
      </c>
      <c r="J11830" s="244" t="s">
        <v>7099</v>
      </c>
      <c r="K11830" s="244" t="s">
        <v>4458</v>
      </c>
    </row>
    <row r="11831" spans="1:11" s="244" customFormat="1" ht="26" x14ac:dyDescent="0.3">
      <c r="A11831" s="244" t="s">
        <v>4458</v>
      </c>
      <c r="B11831" s="244" t="s">
        <v>4459</v>
      </c>
      <c r="C11831" s="244" t="s">
        <v>5689</v>
      </c>
      <c r="D11831" s="244" t="s">
        <v>5690</v>
      </c>
      <c r="E11831" s="244" t="s">
        <v>4106</v>
      </c>
      <c r="G11831" s="244" t="s">
        <v>4106</v>
      </c>
      <c r="I11831" s="244" t="s">
        <v>6128</v>
      </c>
      <c r="J11831" s="244" t="s">
        <v>7100</v>
      </c>
      <c r="K11831" s="244" t="s">
        <v>4458</v>
      </c>
    </row>
    <row r="11832" spans="1:11" s="244" customFormat="1" ht="26" x14ac:dyDescent="0.3">
      <c r="A11832" s="244" t="s">
        <v>4458</v>
      </c>
      <c r="B11832" s="244" t="s">
        <v>4459</v>
      </c>
      <c r="C11832" s="244" t="s">
        <v>5689</v>
      </c>
      <c r="D11832" s="244" t="s">
        <v>5690</v>
      </c>
      <c r="E11832" s="244" t="s">
        <v>4106</v>
      </c>
      <c r="G11832" s="244" t="s">
        <v>4106</v>
      </c>
      <c r="I11832" s="244" t="s">
        <v>4398</v>
      </c>
      <c r="J11832" s="244" t="s">
        <v>7101</v>
      </c>
      <c r="K11832" s="244" t="s">
        <v>4458</v>
      </c>
    </row>
    <row r="11833" spans="1:11" s="244" customFormat="1" ht="26" x14ac:dyDescent="0.3">
      <c r="A11833" s="244" t="s">
        <v>4458</v>
      </c>
      <c r="B11833" s="244" t="s">
        <v>4459</v>
      </c>
      <c r="C11833" s="244" t="s">
        <v>5689</v>
      </c>
      <c r="D11833" s="244" t="s">
        <v>5690</v>
      </c>
      <c r="E11833" s="244" t="s">
        <v>4106</v>
      </c>
      <c r="G11833" s="244" t="s">
        <v>4106</v>
      </c>
      <c r="I11833" s="244" t="s">
        <v>4400</v>
      </c>
      <c r="J11833" s="244" t="s">
        <v>7102</v>
      </c>
      <c r="K11833" s="244" t="s">
        <v>4458</v>
      </c>
    </row>
    <row r="11834" spans="1:11" s="244" customFormat="1" ht="26" x14ac:dyDescent="0.3">
      <c r="A11834" s="244" t="s">
        <v>4458</v>
      </c>
      <c r="B11834" s="244" t="s">
        <v>4459</v>
      </c>
      <c r="C11834" s="244" t="s">
        <v>5689</v>
      </c>
      <c r="D11834" s="244" t="s">
        <v>5690</v>
      </c>
      <c r="E11834" s="244" t="s">
        <v>4106</v>
      </c>
      <c r="G11834" s="244" t="s">
        <v>4106</v>
      </c>
      <c r="I11834" s="244" t="s">
        <v>4402</v>
      </c>
      <c r="J11834" s="244" t="s">
        <v>7103</v>
      </c>
      <c r="K11834" s="244" t="s">
        <v>4458</v>
      </c>
    </row>
    <row r="11835" spans="1:11" s="244" customFormat="1" ht="26" x14ac:dyDescent="0.3">
      <c r="A11835" s="244" t="s">
        <v>4458</v>
      </c>
      <c r="B11835" s="244" t="s">
        <v>4459</v>
      </c>
      <c r="C11835" s="244" t="s">
        <v>5689</v>
      </c>
      <c r="D11835" s="244" t="s">
        <v>5690</v>
      </c>
      <c r="E11835" s="244" t="s">
        <v>4106</v>
      </c>
      <c r="G11835" s="244" t="s">
        <v>4106</v>
      </c>
      <c r="I11835" s="244" t="s">
        <v>4404</v>
      </c>
      <c r="J11835" s="244" t="s">
        <v>7104</v>
      </c>
      <c r="K11835" s="244" t="s">
        <v>4458</v>
      </c>
    </row>
    <row r="11836" spans="1:11" s="244" customFormat="1" ht="26" x14ac:dyDescent="0.3">
      <c r="A11836" s="244" t="s">
        <v>4458</v>
      </c>
      <c r="B11836" s="244" t="s">
        <v>4459</v>
      </c>
      <c r="C11836" s="244" t="s">
        <v>5689</v>
      </c>
      <c r="D11836" s="244" t="s">
        <v>5690</v>
      </c>
      <c r="E11836" s="244" t="s">
        <v>4106</v>
      </c>
      <c r="G11836" s="244" t="s">
        <v>4106</v>
      </c>
      <c r="I11836" s="244" t="s">
        <v>4406</v>
      </c>
      <c r="J11836" s="244" t="s">
        <v>4230</v>
      </c>
      <c r="K11836" s="244" t="s">
        <v>4458</v>
      </c>
    </row>
    <row r="11837" spans="1:11" s="244" customFormat="1" ht="26" x14ac:dyDescent="0.3">
      <c r="A11837" s="244" t="s">
        <v>4458</v>
      </c>
      <c r="B11837" s="244" t="s">
        <v>4459</v>
      </c>
      <c r="C11837" s="244" t="s">
        <v>5689</v>
      </c>
      <c r="D11837" s="244" t="s">
        <v>5690</v>
      </c>
      <c r="E11837" s="244" t="s">
        <v>4106</v>
      </c>
      <c r="G11837" s="244" t="s">
        <v>4106</v>
      </c>
      <c r="I11837" s="244" t="s">
        <v>4408</v>
      </c>
      <c r="J11837" s="244" t="s">
        <v>7105</v>
      </c>
      <c r="K11837" s="244" t="s">
        <v>4458</v>
      </c>
    </row>
    <row r="11838" spans="1:11" s="244" customFormat="1" ht="26" x14ac:dyDescent="0.3">
      <c r="A11838" s="244" t="s">
        <v>4458</v>
      </c>
      <c r="B11838" s="244" t="s">
        <v>4459</v>
      </c>
      <c r="C11838" s="244" t="s">
        <v>5689</v>
      </c>
      <c r="D11838" s="244" t="s">
        <v>5690</v>
      </c>
      <c r="E11838" s="244" t="s">
        <v>4106</v>
      </c>
      <c r="G11838" s="244" t="s">
        <v>4106</v>
      </c>
      <c r="I11838" s="244" t="s">
        <v>4410</v>
      </c>
      <c r="J11838" s="244" t="s">
        <v>7106</v>
      </c>
      <c r="K11838" s="244" t="s">
        <v>4458</v>
      </c>
    </row>
    <row r="11839" spans="1:11" s="244" customFormat="1" ht="26" x14ac:dyDescent="0.3">
      <c r="A11839" s="244" t="s">
        <v>4458</v>
      </c>
      <c r="B11839" s="244" t="s">
        <v>4459</v>
      </c>
      <c r="C11839" s="244" t="s">
        <v>5689</v>
      </c>
      <c r="D11839" s="244" t="s">
        <v>5690</v>
      </c>
      <c r="E11839" s="244" t="s">
        <v>4106</v>
      </c>
      <c r="G11839" s="244" t="s">
        <v>4106</v>
      </c>
      <c r="I11839" s="244" t="s">
        <v>4412</v>
      </c>
      <c r="J11839" s="244" t="s">
        <v>5045</v>
      </c>
      <c r="K11839" s="244" t="s">
        <v>4458</v>
      </c>
    </row>
    <row r="11840" spans="1:11" s="244" customFormat="1" ht="26" x14ac:dyDescent="0.3">
      <c r="A11840" s="244" t="s">
        <v>4458</v>
      </c>
      <c r="B11840" s="244" t="s">
        <v>4459</v>
      </c>
      <c r="C11840" s="244" t="s">
        <v>5689</v>
      </c>
      <c r="D11840" s="244" t="s">
        <v>5690</v>
      </c>
      <c r="E11840" s="244" t="s">
        <v>4106</v>
      </c>
      <c r="G11840" s="244" t="s">
        <v>4106</v>
      </c>
      <c r="I11840" s="244" t="s">
        <v>4415</v>
      </c>
      <c r="J11840" s="244" t="s">
        <v>7107</v>
      </c>
      <c r="K11840" s="244" t="s">
        <v>4458</v>
      </c>
    </row>
    <row r="11841" spans="1:11" s="244" customFormat="1" ht="26" x14ac:dyDescent="0.3">
      <c r="A11841" s="244" t="s">
        <v>4458</v>
      </c>
      <c r="B11841" s="244" t="s">
        <v>4459</v>
      </c>
      <c r="C11841" s="244" t="s">
        <v>5689</v>
      </c>
      <c r="D11841" s="244" t="s">
        <v>5690</v>
      </c>
      <c r="E11841" s="244" t="s">
        <v>4106</v>
      </c>
      <c r="G11841" s="244" t="s">
        <v>4106</v>
      </c>
      <c r="I11841" s="244" t="s">
        <v>6136</v>
      </c>
      <c r="J11841" s="244" t="s">
        <v>7108</v>
      </c>
      <c r="K11841" s="244" t="s">
        <v>4458</v>
      </c>
    </row>
    <row r="11842" spans="1:11" s="244" customFormat="1" ht="26" x14ac:dyDescent="0.3">
      <c r="A11842" s="244" t="s">
        <v>4458</v>
      </c>
      <c r="B11842" s="244" t="s">
        <v>4459</v>
      </c>
      <c r="C11842" s="244" t="s">
        <v>5689</v>
      </c>
      <c r="D11842" s="244" t="s">
        <v>5690</v>
      </c>
      <c r="E11842" s="244" t="s">
        <v>4106</v>
      </c>
      <c r="G11842" s="244" t="s">
        <v>4106</v>
      </c>
      <c r="I11842" s="244" t="s">
        <v>5206</v>
      </c>
      <c r="J11842" s="244" t="s">
        <v>7109</v>
      </c>
      <c r="K11842" s="244" t="s">
        <v>4458</v>
      </c>
    </row>
    <row r="11843" spans="1:11" s="244" customFormat="1" ht="26" x14ac:dyDescent="0.3">
      <c r="A11843" s="244" t="s">
        <v>4458</v>
      </c>
      <c r="B11843" s="244" t="s">
        <v>4459</v>
      </c>
      <c r="C11843" s="244" t="s">
        <v>5689</v>
      </c>
      <c r="D11843" s="244" t="s">
        <v>5690</v>
      </c>
      <c r="E11843" s="244" t="s">
        <v>4106</v>
      </c>
      <c r="G11843" s="244" t="s">
        <v>4106</v>
      </c>
      <c r="I11843" s="244" t="s">
        <v>2112</v>
      </c>
      <c r="J11843" s="244" t="s">
        <v>7110</v>
      </c>
      <c r="K11843" s="244" t="s">
        <v>4458</v>
      </c>
    </row>
    <row r="11844" spans="1:11" s="244" customFormat="1" ht="26" x14ac:dyDescent="0.3">
      <c r="A11844" s="244" t="s">
        <v>4458</v>
      </c>
      <c r="B11844" s="244" t="s">
        <v>4459</v>
      </c>
      <c r="C11844" s="244" t="s">
        <v>5689</v>
      </c>
      <c r="D11844" s="244" t="s">
        <v>5690</v>
      </c>
      <c r="E11844" s="244" t="s">
        <v>4106</v>
      </c>
      <c r="G11844" s="244" t="s">
        <v>4106</v>
      </c>
      <c r="I11844" s="244" t="s">
        <v>4417</v>
      </c>
      <c r="J11844" s="244" t="s">
        <v>3569</v>
      </c>
      <c r="K11844" s="244" t="s">
        <v>4458</v>
      </c>
    </row>
    <row r="11845" spans="1:11" s="244" customFormat="1" ht="26" x14ac:dyDescent="0.3">
      <c r="A11845" s="244" t="s">
        <v>4458</v>
      </c>
      <c r="B11845" s="244" t="s">
        <v>4459</v>
      </c>
      <c r="C11845" s="244" t="s">
        <v>5689</v>
      </c>
      <c r="D11845" s="244" t="s">
        <v>5690</v>
      </c>
      <c r="E11845" s="244" t="s">
        <v>4106</v>
      </c>
      <c r="G11845" s="244" t="s">
        <v>4106</v>
      </c>
      <c r="I11845" s="244" t="s">
        <v>2176</v>
      </c>
      <c r="J11845" s="244" t="s">
        <v>7111</v>
      </c>
      <c r="K11845" s="244" t="s">
        <v>4458</v>
      </c>
    </row>
    <row r="11846" spans="1:11" s="244" customFormat="1" ht="26" x14ac:dyDescent="0.3">
      <c r="A11846" s="244" t="s">
        <v>4458</v>
      </c>
      <c r="B11846" s="244" t="s">
        <v>4459</v>
      </c>
      <c r="C11846" s="244" t="s">
        <v>5689</v>
      </c>
      <c r="D11846" s="244" t="s">
        <v>5690</v>
      </c>
      <c r="E11846" s="244" t="s">
        <v>4106</v>
      </c>
      <c r="G11846" s="244" t="s">
        <v>4106</v>
      </c>
      <c r="I11846" s="244" t="s">
        <v>4419</v>
      </c>
      <c r="J11846" s="244" t="s">
        <v>7112</v>
      </c>
      <c r="K11846" s="244" t="s">
        <v>4458</v>
      </c>
    </row>
    <row r="11847" spans="1:11" s="244" customFormat="1" ht="26" x14ac:dyDescent="0.3">
      <c r="A11847" s="244" t="s">
        <v>4458</v>
      </c>
      <c r="B11847" s="244" t="s">
        <v>4459</v>
      </c>
      <c r="C11847" s="244" t="s">
        <v>5689</v>
      </c>
      <c r="D11847" s="244" t="s">
        <v>5690</v>
      </c>
      <c r="E11847" s="244" t="s">
        <v>4106</v>
      </c>
      <c r="G11847" s="244" t="s">
        <v>4106</v>
      </c>
      <c r="I11847" s="244" t="s">
        <v>4422</v>
      </c>
      <c r="J11847" s="244" t="s">
        <v>7113</v>
      </c>
      <c r="K11847" s="244" t="s">
        <v>4458</v>
      </c>
    </row>
    <row r="11848" spans="1:11" s="244" customFormat="1" ht="26" x14ac:dyDescent="0.3">
      <c r="A11848" s="244" t="s">
        <v>4458</v>
      </c>
      <c r="B11848" s="244" t="s">
        <v>4459</v>
      </c>
      <c r="C11848" s="244" t="s">
        <v>5689</v>
      </c>
      <c r="D11848" s="244" t="s">
        <v>5690</v>
      </c>
      <c r="E11848" s="244" t="s">
        <v>4106</v>
      </c>
      <c r="G11848" s="244" t="s">
        <v>4106</v>
      </c>
      <c r="I11848" s="244" t="s">
        <v>3008</v>
      </c>
      <c r="J11848" s="244" t="s">
        <v>7114</v>
      </c>
      <c r="K11848" s="244" t="s">
        <v>4458</v>
      </c>
    </row>
    <row r="11849" spans="1:11" s="244" customFormat="1" ht="26" x14ac:dyDescent="0.3">
      <c r="A11849" s="244" t="s">
        <v>4458</v>
      </c>
      <c r="B11849" s="244" t="s">
        <v>4459</v>
      </c>
      <c r="C11849" s="244" t="s">
        <v>5689</v>
      </c>
      <c r="D11849" s="244" t="s">
        <v>5690</v>
      </c>
      <c r="E11849" s="244" t="s">
        <v>4106</v>
      </c>
      <c r="G11849" s="244" t="s">
        <v>4106</v>
      </c>
      <c r="I11849" s="244" t="s">
        <v>2114</v>
      </c>
      <c r="J11849" s="244" t="s">
        <v>7115</v>
      </c>
      <c r="K11849" s="244" t="s">
        <v>4458</v>
      </c>
    </row>
    <row r="11850" spans="1:11" s="244" customFormat="1" ht="26" x14ac:dyDescent="0.3">
      <c r="A11850" s="244" t="s">
        <v>4458</v>
      </c>
      <c r="B11850" s="244" t="s">
        <v>4459</v>
      </c>
      <c r="C11850" s="244" t="s">
        <v>5689</v>
      </c>
      <c r="D11850" s="244" t="s">
        <v>5690</v>
      </c>
      <c r="E11850" s="244" t="s">
        <v>4106</v>
      </c>
      <c r="G11850" s="244" t="s">
        <v>4106</v>
      </c>
      <c r="I11850" s="244" t="s">
        <v>3336</v>
      </c>
      <c r="J11850" s="244" t="s">
        <v>3636</v>
      </c>
      <c r="K11850" s="244" t="s">
        <v>4458</v>
      </c>
    </row>
    <row r="11851" spans="1:11" s="244" customFormat="1" ht="26" x14ac:dyDescent="0.3">
      <c r="A11851" s="244" t="s">
        <v>4458</v>
      </c>
      <c r="B11851" s="244" t="s">
        <v>4459</v>
      </c>
      <c r="C11851" s="244" t="s">
        <v>5689</v>
      </c>
      <c r="D11851" s="244" t="s">
        <v>5690</v>
      </c>
      <c r="E11851" s="244" t="s">
        <v>4106</v>
      </c>
      <c r="G11851" s="244" t="s">
        <v>4106</v>
      </c>
      <c r="I11851" s="244" t="s">
        <v>1848</v>
      </c>
      <c r="J11851" s="244" t="s">
        <v>7116</v>
      </c>
      <c r="K11851" s="244" t="s">
        <v>4458</v>
      </c>
    </row>
    <row r="11852" spans="1:11" s="244" customFormat="1" ht="26" x14ac:dyDescent="0.3">
      <c r="A11852" s="244" t="s">
        <v>4458</v>
      </c>
      <c r="B11852" s="244" t="s">
        <v>4459</v>
      </c>
      <c r="C11852" s="244" t="s">
        <v>5689</v>
      </c>
      <c r="D11852" s="244" t="s">
        <v>5690</v>
      </c>
      <c r="E11852" s="244" t="s">
        <v>4106</v>
      </c>
      <c r="G11852" s="244" t="s">
        <v>4106</v>
      </c>
      <c r="I11852" s="244" t="s">
        <v>4430</v>
      </c>
      <c r="J11852" s="244" t="s">
        <v>3609</v>
      </c>
      <c r="K11852" s="244" t="s">
        <v>4458</v>
      </c>
    </row>
    <row r="11853" spans="1:11" s="244" customFormat="1" ht="26" x14ac:dyDescent="0.3">
      <c r="A11853" s="244" t="s">
        <v>4458</v>
      </c>
      <c r="B11853" s="244" t="s">
        <v>4459</v>
      </c>
      <c r="C11853" s="244" t="s">
        <v>5689</v>
      </c>
      <c r="D11853" s="244" t="s">
        <v>5690</v>
      </c>
      <c r="E11853" s="244" t="s">
        <v>4106</v>
      </c>
      <c r="G11853" s="244" t="s">
        <v>4106</v>
      </c>
      <c r="I11853" s="244" t="s">
        <v>4434</v>
      </c>
      <c r="J11853" s="244" t="s">
        <v>6920</v>
      </c>
      <c r="K11853" s="244" t="s">
        <v>4458</v>
      </c>
    </row>
    <row r="11854" spans="1:11" s="244" customFormat="1" ht="26" x14ac:dyDescent="0.3">
      <c r="A11854" s="244" t="s">
        <v>4458</v>
      </c>
      <c r="B11854" s="244" t="s">
        <v>4459</v>
      </c>
      <c r="C11854" s="244" t="s">
        <v>5689</v>
      </c>
      <c r="D11854" s="244" t="s">
        <v>5690</v>
      </c>
      <c r="E11854" s="244" t="s">
        <v>4106</v>
      </c>
      <c r="G11854" s="244" t="s">
        <v>4106</v>
      </c>
      <c r="I11854" s="244" t="s">
        <v>4436</v>
      </c>
      <c r="J11854" s="244" t="s">
        <v>7117</v>
      </c>
      <c r="K11854" s="244" t="s">
        <v>4458</v>
      </c>
    </row>
    <row r="11855" spans="1:11" s="244" customFormat="1" ht="26" x14ac:dyDescent="0.3">
      <c r="A11855" s="244" t="s">
        <v>4458</v>
      </c>
      <c r="B11855" s="244" t="s">
        <v>4459</v>
      </c>
      <c r="C11855" s="244" t="s">
        <v>5689</v>
      </c>
      <c r="D11855" s="244" t="s">
        <v>5690</v>
      </c>
      <c r="E11855" s="244" t="s">
        <v>4106</v>
      </c>
      <c r="G11855" s="244" t="s">
        <v>4106</v>
      </c>
      <c r="I11855" s="244" t="s">
        <v>1584</v>
      </c>
      <c r="J11855" s="244" t="s">
        <v>7118</v>
      </c>
      <c r="K11855" s="244" t="s">
        <v>4458</v>
      </c>
    </row>
    <row r="11856" spans="1:11" s="244" customFormat="1" ht="26" x14ac:dyDescent="0.3">
      <c r="A11856" s="244" t="s">
        <v>4458</v>
      </c>
      <c r="B11856" s="244" t="s">
        <v>4459</v>
      </c>
      <c r="C11856" s="244" t="s">
        <v>5689</v>
      </c>
      <c r="D11856" s="244" t="s">
        <v>5690</v>
      </c>
      <c r="E11856" s="244" t="s">
        <v>4106</v>
      </c>
      <c r="G11856" s="244" t="s">
        <v>4106</v>
      </c>
      <c r="I11856" s="244" t="s">
        <v>1586</v>
      </c>
      <c r="J11856" s="244" t="s">
        <v>7119</v>
      </c>
      <c r="K11856" s="244" t="s">
        <v>4458</v>
      </c>
    </row>
    <row r="11857" spans="1:11" s="244" customFormat="1" ht="26" x14ac:dyDescent="0.3">
      <c r="A11857" s="244" t="s">
        <v>4458</v>
      </c>
      <c r="B11857" s="244" t="s">
        <v>4459</v>
      </c>
      <c r="C11857" s="244" t="s">
        <v>5689</v>
      </c>
      <c r="D11857" s="244" t="s">
        <v>5690</v>
      </c>
      <c r="E11857" s="244" t="s">
        <v>4106</v>
      </c>
      <c r="G11857" s="244" t="s">
        <v>4106</v>
      </c>
      <c r="I11857" s="244" t="s">
        <v>3011</v>
      </c>
      <c r="J11857" s="244" t="s">
        <v>7120</v>
      </c>
      <c r="K11857" s="244" t="s">
        <v>4458</v>
      </c>
    </row>
    <row r="11858" spans="1:11" s="244" customFormat="1" ht="26" x14ac:dyDescent="0.3">
      <c r="A11858" s="244" t="s">
        <v>4458</v>
      </c>
      <c r="B11858" s="244" t="s">
        <v>4459</v>
      </c>
      <c r="C11858" s="244" t="s">
        <v>5689</v>
      </c>
      <c r="D11858" s="244" t="s">
        <v>5690</v>
      </c>
      <c r="E11858" s="244" t="s">
        <v>4106</v>
      </c>
      <c r="G11858" s="244" t="s">
        <v>4106</v>
      </c>
      <c r="I11858" s="244" t="s">
        <v>4449</v>
      </c>
      <c r="J11858" s="244" t="s">
        <v>7121</v>
      </c>
      <c r="K11858" s="244" t="s">
        <v>4458</v>
      </c>
    </row>
    <row r="11859" spans="1:11" s="244" customFormat="1" ht="26" x14ac:dyDescent="0.3">
      <c r="A11859" s="244" t="s">
        <v>4458</v>
      </c>
      <c r="B11859" s="244" t="s">
        <v>4459</v>
      </c>
      <c r="C11859" s="244" t="s">
        <v>5689</v>
      </c>
      <c r="D11859" s="244" t="s">
        <v>5690</v>
      </c>
      <c r="E11859" s="244" t="s">
        <v>4106</v>
      </c>
      <c r="G11859" s="244" t="s">
        <v>4106</v>
      </c>
      <c r="I11859" s="244" t="s">
        <v>4451</v>
      </c>
      <c r="J11859" s="244" t="s">
        <v>7122</v>
      </c>
      <c r="K11859" s="244" t="s">
        <v>4458</v>
      </c>
    </row>
    <row r="11860" spans="1:11" s="244" customFormat="1" ht="26" x14ac:dyDescent="0.3">
      <c r="A11860" s="244" t="s">
        <v>4458</v>
      </c>
      <c r="B11860" s="244" t="s">
        <v>4459</v>
      </c>
      <c r="C11860" s="244" t="s">
        <v>5689</v>
      </c>
      <c r="D11860" s="244" t="s">
        <v>5690</v>
      </c>
      <c r="E11860" s="244" t="s">
        <v>4106</v>
      </c>
      <c r="G11860" s="244" t="s">
        <v>4106</v>
      </c>
      <c r="I11860" s="244" t="s">
        <v>4453</v>
      </c>
      <c r="J11860" s="244" t="s">
        <v>7123</v>
      </c>
      <c r="K11860" s="244" t="s">
        <v>4458</v>
      </c>
    </row>
    <row r="11861" spans="1:11" s="244" customFormat="1" ht="26" x14ac:dyDescent="0.3">
      <c r="A11861" s="244" t="s">
        <v>4458</v>
      </c>
      <c r="B11861" s="244" t="s">
        <v>4459</v>
      </c>
      <c r="C11861" s="244" t="s">
        <v>5689</v>
      </c>
      <c r="D11861" s="244" t="s">
        <v>5690</v>
      </c>
      <c r="E11861" s="244" t="s">
        <v>4106</v>
      </c>
      <c r="G11861" s="244" t="s">
        <v>4106</v>
      </c>
      <c r="I11861" s="244" t="s">
        <v>4455</v>
      </c>
      <c r="J11861" s="244" t="s">
        <v>7124</v>
      </c>
      <c r="K11861" s="244" t="s">
        <v>4458</v>
      </c>
    </row>
    <row r="11862" spans="1:11" s="244" customFormat="1" ht="26" x14ac:dyDescent="0.3">
      <c r="A11862" s="244" t="s">
        <v>4458</v>
      </c>
      <c r="B11862" s="244" t="s">
        <v>4459</v>
      </c>
      <c r="C11862" s="244" t="s">
        <v>5689</v>
      </c>
      <c r="D11862" s="244" t="s">
        <v>5690</v>
      </c>
      <c r="E11862" s="244" t="s">
        <v>4106</v>
      </c>
      <c r="G11862" s="244" t="s">
        <v>4106</v>
      </c>
      <c r="I11862" s="244" t="s">
        <v>2986</v>
      </c>
      <c r="J11862" s="244" t="s">
        <v>7125</v>
      </c>
      <c r="K11862" s="244" t="s">
        <v>4458</v>
      </c>
    </row>
    <row r="11863" spans="1:11" s="244" customFormat="1" ht="26" x14ac:dyDescent="0.3">
      <c r="A11863" s="244" t="s">
        <v>4458</v>
      </c>
      <c r="B11863" s="244" t="s">
        <v>4459</v>
      </c>
      <c r="C11863" s="244" t="s">
        <v>5689</v>
      </c>
      <c r="D11863" s="244" t="s">
        <v>5690</v>
      </c>
      <c r="E11863" s="244" t="s">
        <v>4106</v>
      </c>
      <c r="G11863" s="244" t="s">
        <v>4106</v>
      </c>
      <c r="I11863" s="244" t="s">
        <v>4461</v>
      </c>
      <c r="J11863" s="244" t="s">
        <v>7126</v>
      </c>
      <c r="K11863" s="244" t="s">
        <v>4458</v>
      </c>
    </row>
    <row r="11864" spans="1:11" s="244" customFormat="1" ht="26" x14ac:dyDescent="0.3">
      <c r="A11864" s="244" t="s">
        <v>4458</v>
      </c>
      <c r="B11864" s="244" t="s">
        <v>4459</v>
      </c>
      <c r="C11864" s="244" t="s">
        <v>5689</v>
      </c>
      <c r="D11864" s="244" t="s">
        <v>5690</v>
      </c>
      <c r="E11864" s="244" t="s">
        <v>4106</v>
      </c>
      <c r="G11864" s="244" t="s">
        <v>4106</v>
      </c>
      <c r="I11864" s="244" t="s">
        <v>1535</v>
      </c>
      <c r="J11864" s="244" t="s">
        <v>7127</v>
      </c>
      <c r="K11864" s="244" t="s">
        <v>4458</v>
      </c>
    </row>
    <row r="11865" spans="1:11" s="244" customFormat="1" ht="26" x14ac:dyDescent="0.3">
      <c r="A11865" s="244" t="s">
        <v>4458</v>
      </c>
      <c r="B11865" s="244" t="s">
        <v>4459</v>
      </c>
      <c r="C11865" s="244" t="s">
        <v>5689</v>
      </c>
      <c r="D11865" s="244" t="s">
        <v>5690</v>
      </c>
      <c r="E11865" s="244" t="s">
        <v>4106</v>
      </c>
      <c r="G11865" s="244" t="s">
        <v>4106</v>
      </c>
      <c r="I11865" s="244" t="s">
        <v>1537</v>
      </c>
      <c r="J11865" s="244" t="s">
        <v>7128</v>
      </c>
      <c r="K11865" s="244" t="s">
        <v>4458</v>
      </c>
    </row>
    <row r="11866" spans="1:11" s="244" customFormat="1" ht="26" x14ac:dyDescent="0.3">
      <c r="A11866" s="244" t="s">
        <v>4458</v>
      </c>
      <c r="B11866" s="244" t="s">
        <v>4459</v>
      </c>
      <c r="C11866" s="244" t="s">
        <v>5689</v>
      </c>
      <c r="D11866" s="244" t="s">
        <v>5690</v>
      </c>
      <c r="E11866" s="244" t="s">
        <v>4106</v>
      </c>
      <c r="G11866" s="244" t="s">
        <v>4106</v>
      </c>
      <c r="I11866" s="244" t="s">
        <v>1539</v>
      </c>
      <c r="J11866" s="244" t="s">
        <v>7129</v>
      </c>
      <c r="K11866" s="244" t="s">
        <v>4458</v>
      </c>
    </row>
    <row r="11867" spans="1:11" s="244" customFormat="1" ht="26" x14ac:dyDescent="0.3">
      <c r="A11867" s="244" t="s">
        <v>4458</v>
      </c>
      <c r="B11867" s="244" t="s">
        <v>4459</v>
      </c>
      <c r="C11867" s="244" t="s">
        <v>5689</v>
      </c>
      <c r="D11867" s="244" t="s">
        <v>5690</v>
      </c>
      <c r="E11867" s="244" t="s">
        <v>4106</v>
      </c>
      <c r="G11867" s="244" t="s">
        <v>4106</v>
      </c>
      <c r="I11867" s="244" t="s">
        <v>1541</v>
      </c>
      <c r="J11867" s="244" t="s">
        <v>7130</v>
      </c>
      <c r="K11867" s="244" t="s">
        <v>4458</v>
      </c>
    </row>
    <row r="11868" spans="1:11" s="244" customFormat="1" ht="26" x14ac:dyDescent="0.3">
      <c r="A11868" s="244" t="s">
        <v>4458</v>
      </c>
      <c r="B11868" s="244" t="s">
        <v>4459</v>
      </c>
      <c r="C11868" s="244" t="s">
        <v>5689</v>
      </c>
      <c r="D11868" s="244" t="s">
        <v>5690</v>
      </c>
      <c r="E11868" s="244" t="s">
        <v>4106</v>
      </c>
      <c r="G11868" s="244" t="s">
        <v>4106</v>
      </c>
      <c r="I11868" s="244" t="s">
        <v>1543</v>
      </c>
      <c r="J11868" s="244" t="s">
        <v>7131</v>
      </c>
      <c r="K11868" s="244" t="s">
        <v>4458</v>
      </c>
    </row>
    <row r="11869" spans="1:11" s="244" customFormat="1" ht="26" x14ac:dyDescent="0.3">
      <c r="A11869" s="244" t="s">
        <v>4458</v>
      </c>
      <c r="B11869" s="244" t="s">
        <v>4459</v>
      </c>
      <c r="C11869" s="244" t="s">
        <v>5689</v>
      </c>
      <c r="D11869" s="244" t="s">
        <v>5690</v>
      </c>
      <c r="E11869" s="244" t="s">
        <v>4106</v>
      </c>
      <c r="G11869" s="244" t="s">
        <v>4106</v>
      </c>
      <c r="I11869" s="244" t="s">
        <v>2831</v>
      </c>
      <c r="J11869" s="244" t="s">
        <v>7132</v>
      </c>
      <c r="K11869" s="244" t="s">
        <v>4458</v>
      </c>
    </row>
    <row r="11870" spans="1:11" s="244" customFormat="1" ht="26" x14ac:dyDescent="0.3">
      <c r="A11870" s="244" t="s">
        <v>4458</v>
      </c>
      <c r="B11870" s="244" t="s">
        <v>4459</v>
      </c>
      <c r="C11870" s="244" t="s">
        <v>5689</v>
      </c>
      <c r="D11870" s="244" t="s">
        <v>5690</v>
      </c>
      <c r="E11870" s="244" t="s">
        <v>4106</v>
      </c>
      <c r="G11870" s="244" t="s">
        <v>4106</v>
      </c>
      <c r="I11870" s="244" t="s">
        <v>1595</v>
      </c>
      <c r="J11870" s="244" t="s">
        <v>7133</v>
      </c>
      <c r="K11870" s="244" t="s">
        <v>4458</v>
      </c>
    </row>
    <row r="11871" spans="1:11" s="244" customFormat="1" ht="26" x14ac:dyDescent="0.3">
      <c r="A11871" s="244" t="s">
        <v>4458</v>
      </c>
      <c r="B11871" s="244" t="s">
        <v>4459</v>
      </c>
      <c r="C11871" s="244" t="s">
        <v>5689</v>
      </c>
      <c r="D11871" s="244" t="s">
        <v>5690</v>
      </c>
      <c r="E11871" s="244" t="s">
        <v>4106</v>
      </c>
      <c r="G11871" s="244" t="s">
        <v>4106</v>
      </c>
      <c r="I11871" s="244" t="s">
        <v>239</v>
      </c>
      <c r="J11871" s="244" t="s">
        <v>7134</v>
      </c>
      <c r="K11871" s="244" t="s">
        <v>4458</v>
      </c>
    </row>
    <row r="11872" spans="1:11" s="244" customFormat="1" ht="26" x14ac:dyDescent="0.3">
      <c r="A11872" s="244" t="s">
        <v>4458</v>
      </c>
      <c r="B11872" s="244" t="s">
        <v>4459</v>
      </c>
      <c r="C11872" s="244" t="s">
        <v>5689</v>
      </c>
      <c r="D11872" s="244" t="s">
        <v>5690</v>
      </c>
      <c r="E11872" s="244" t="s">
        <v>4106</v>
      </c>
      <c r="G11872" s="244" t="s">
        <v>4106</v>
      </c>
      <c r="I11872" s="244" t="s">
        <v>2996</v>
      </c>
      <c r="J11872" s="244" t="s">
        <v>7135</v>
      </c>
      <c r="K11872" s="244" t="s">
        <v>4458</v>
      </c>
    </row>
    <row r="11873" spans="1:11" s="244" customFormat="1" ht="26" x14ac:dyDescent="0.3">
      <c r="A11873" s="244" t="s">
        <v>4458</v>
      </c>
      <c r="B11873" s="244" t="s">
        <v>4459</v>
      </c>
      <c r="C11873" s="244" t="s">
        <v>5689</v>
      </c>
      <c r="D11873" s="244" t="s">
        <v>5690</v>
      </c>
      <c r="E11873" s="244" t="s">
        <v>4106</v>
      </c>
      <c r="G11873" s="244" t="s">
        <v>4106</v>
      </c>
      <c r="I11873" s="244" t="s">
        <v>3024</v>
      </c>
      <c r="J11873" s="244" t="s">
        <v>7136</v>
      </c>
      <c r="K11873" s="244" t="s">
        <v>4458</v>
      </c>
    </row>
    <row r="11874" spans="1:11" s="244" customFormat="1" ht="26" x14ac:dyDescent="0.3">
      <c r="A11874" s="244" t="s">
        <v>4458</v>
      </c>
      <c r="B11874" s="244" t="s">
        <v>4459</v>
      </c>
      <c r="C11874" s="244" t="s">
        <v>5689</v>
      </c>
      <c r="D11874" s="244" t="s">
        <v>5690</v>
      </c>
      <c r="E11874" s="244" t="s">
        <v>4106</v>
      </c>
      <c r="G11874" s="244" t="s">
        <v>4106</v>
      </c>
      <c r="I11874" s="244" t="s">
        <v>3068</v>
      </c>
      <c r="J11874" s="244" t="s">
        <v>7137</v>
      </c>
      <c r="K11874" s="244" t="s">
        <v>4458</v>
      </c>
    </row>
    <row r="11875" spans="1:11" s="244" customFormat="1" ht="26" x14ac:dyDescent="0.3">
      <c r="A11875" s="244" t="s">
        <v>4458</v>
      </c>
      <c r="B11875" s="244" t="s">
        <v>4459</v>
      </c>
      <c r="C11875" s="244" t="s">
        <v>5689</v>
      </c>
      <c r="D11875" s="244" t="s">
        <v>5690</v>
      </c>
      <c r="E11875" s="244" t="s">
        <v>4106</v>
      </c>
      <c r="G11875" s="244" t="s">
        <v>4106</v>
      </c>
      <c r="I11875" s="244" t="s">
        <v>3070</v>
      </c>
      <c r="J11875" s="244" t="s">
        <v>7138</v>
      </c>
      <c r="K11875" s="244" t="s">
        <v>4458</v>
      </c>
    </row>
    <row r="11876" spans="1:11" s="244" customFormat="1" ht="26" x14ac:dyDescent="0.3">
      <c r="A11876" s="244" t="s">
        <v>4458</v>
      </c>
      <c r="B11876" s="244" t="s">
        <v>4459</v>
      </c>
      <c r="C11876" s="244" t="s">
        <v>5689</v>
      </c>
      <c r="D11876" s="244" t="s">
        <v>5690</v>
      </c>
      <c r="E11876" s="244" t="s">
        <v>4106</v>
      </c>
      <c r="G11876" s="244" t="s">
        <v>4106</v>
      </c>
      <c r="I11876" s="244" t="s">
        <v>3073</v>
      </c>
      <c r="J11876" s="244" t="s">
        <v>7139</v>
      </c>
      <c r="K11876" s="244" t="s">
        <v>4458</v>
      </c>
    </row>
    <row r="11877" spans="1:11" s="244" customFormat="1" ht="26" x14ac:dyDescent="0.3">
      <c r="A11877" s="244" t="s">
        <v>4458</v>
      </c>
      <c r="B11877" s="244" t="s">
        <v>4459</v>
      </c>
      <c r="C11877" s="244" t="s">
        <v>5689</v>
      </c>
      <c r="D11877" s="244" t="s">
        <v>5690</v>
      </c>
      <c r="E11877" s="244" t="s">
        <v>4106</v>
      </c>
      <c r="G11877" s="244" t="s">
        <v>4106</v>
      </c>
      <c r="I11877" s="244" t="s">
        <v>3039</v>
      </c>
      <c r="J11877" s="244" t="s">
        <v>7140</v>
      </c>
      <c r="K11877" s="244" t="s">
        <v>4458</v>
      </c>
    </row>
    <row r="11878" spans="1:11" s="244" customFormat="1" ht="26" x14ac:dyDescent="0.3">
      <c r="A11878" s="244" t="s">
        <v>4458</v>
      </c>
      <c r="B11878" s="244" t="s">
        <v>4459</v>
      </c>
      <c r="C11878" s="244" t="s">
        <v>5689</v>
      </c>
      <c r="D11878" s="244" t="s">
        <v>5690</v>
      </c>
      <c r="E11878" s="244" t="s">
        <v>4106</v>
      </c>
      <c r="G11878" s="244" t="s">
        <v>4106</v>
      </c>
      <c r="I11878" s="244" t="s">
        <v>2841</v>
      </c>
      <c r="J11878" s="244" t="s">
        <v>7141</v>
      </c>
      <c r="K11878" s="244" t="s">
        <v>4458</v>
      </c>
    </row>
    <row r="11879" spans="1:11" s="244" customFormat="1" ht="26" x14ac:dyDescent="0.3">
      <c r="A11879" s="244" t="s">
        <v>4458</v>
      </c>
      <c r="B11879" s="244" t="s">
        <v>4459</v>
      </c>
      <c r="C11879" s="244" t="s">
        <v>5689</v>
      </c>
      <c r="D11879" s="244" t="s">
        <v>5690</v>
      </c>
      <c r="E11879" s="244" t="s">
        <v>4106</v>
      </c>
      <c r="G11879" s="244" t="s">
        <v>4106</v>
      </c>
      <c r="I11879" s="244" t="s">
        <v>1601</v>
      </c>
      <c r="J11879" s="244" t="s">
        <v>3701</v>
      </c>
      <c r="K11879" s="244" t="s">
        <v>4458</v>
      </c>
    </row>
    <row r="11880" spans="1:11" s="244" customFormat="1" ht="26" x14ac:dyDescent="0.3">
      <c r="A11880" s="244" t="s">
        <v>4458</v>
      </c>
      <c r="B11880" s="244" t="s">
        <v>4459</v>
      </c>
      <c r="C11880" s="244" t="s">
        <v>5689</v>
      </c>
      <c r="D11880" s="244" t="s">
        <v>5690</v>
      </c>
      <c r="E11880" s="244" t="s">
        <v>4106</v>
      </c>
      <c r="G11880" s="244" t="s">
        <v>4106</v>
      </c>
      <c r="I11880" s="244" t="s">
        <v>3391</v>
      </c>
      <c r="J11880" s="244" t="s">
        <v>7142</v>
      </c>
      <c r="K11880" s="244" t="s">
        <v>4458</v>
      </c>
    </row>
    <row r="11881" spans="1:11" s="244" customFormat="1" ht="26" x14ac:dyDescent="0.3">
      <c r="A11881" s="244" t="s">
        <v>4458</v>
      </c>
      <c r="B11881" s="244" t="s">
        <v>4459</v>
      </c>
      <c r="C11881" s="244" t="s">
        <v>5689</v>
      </c>
      <c r="D11881" s="244" t="s">
        <v>5690</v>
      </c>
      <c r="E11881" s="244" t="s">
        <v>4106</v>
      </c>
      <c r="G11881" s="244" t="s">
        <v>4106</v>
      </c>
      <c r="I11881" s="244" t="s">
        <v>1603</v>
      </c>
      <c r="J11881" s="244" t="s">
        <v>7143</v>
      </c>
      <c r="K11881" s="244" t="s">
        <v>4458</v>
      </c>
    </row>
    <row r="11882" spans="1:11" s="244" customFormat="1" ht="26" x14ac:dyDescent="0.3">
      <c r="A11882" s="244" t="s">
        <v>4458</v>
      </c>
      <c r="B11882" s="244" t="s">
        <v>4459</v>
      </c>
      <c r="C11882" s="244" t="s">
        <v>5689</v>
      </c>
      <c r="D11882" s="244" t="s">
        <v>5690</v>
      </c>
      <c r="E11882" s="244" t="s">
        <v>4106</v>
      </c>
      <c r="G11882" s="244" t="s">
        <v>4106</v>
      </c>
      <c r="I11882" s="244" t="s">
        <v>1605</v>
      </c>
      <c r="J11882" s="244" t="s">
        <v>7144</v>
      </c>
      <c r="K11882" s="244" t="s">
        <v>4458</v>
      </c>
    </row>
    <row r="11883" spans="1:11" s="244" customFormat="1" ht="26" x14ac:dyDescent="0.3">
      <c r="A11883" s="244" t="s">
        <v>4458</v>
      </c>
      <c r="B11883" s="244" t="s">
        <v>4459</v>
      </c>
      <c r="C11883" s="244" t="s">
        <v>5689</v>
      </c>
      <c r="D11883" s="244" t="s">
        <v>5690</v>
      </c>
      <c r="E11883" s="244" t="s">
        <v>4106</v>
      </c>
      <c r="G11883" s="244" t="s">
        <v>4106</v>
      </c>
      <c r="I11883" s="244" t="s">
        <v>1607</v>
      </c>
      <c r="J11883" s="244" t="s">
        <v>7145</v>
      </c>
      <c r="K11883" s="244" t="s">
        <v>4458</v>
      </c>
    </row>
    <row r="11884" spans="1:11" s="244" customFormat="1" ht="26" x14ac:dyDescent="0.3">
      <c r="A11884" s="244" t="s">
        <v>4458</v>
      </c>
      <c r="B11884" s="244" t="s">
        <v>4459</v>
      </c>
      <c r="C11884" s="244" t="s">
        <v>5689</v>
      </c>
      <c r="D11884" s="244" t="s">
        <v>5690</v>
      </c>
      <c r="E11884" s="244" t="s">
        <v>4106</v>
      </c>
      <c r="G11884" s="244" t="s">
        <v>4106</v>
      </c>
      <c r="I11884" s="244" t="s">
        <v>1609</v>
      </c>
      <c r="J11884" s="244" t="s">
        <v>7146</v>
      </c>
      <c r="K11884" s="244" t="s">
        <v>4458</v>
      </c>
    </row>
    <row r="11885" spans="1:11" s="244" customFormat="1" ht="26" x14ac:dyDescent="0.3">
      <c r="A11885" s="244" t="s">
        <v>4458</v>
      </c>
      <c r="B11885" s="244" t="s">
        <v>4459</v>
      </c>
      <c r="C11885" s="244" t="s">
        <v>5689</v>
      </c>
      <c r="D11885" s="244" t="s">
        <v>5690</v>
      </c>
      <c r="E11885" s="244" t="s">
        <v>4106</v>
      </c>
      <c r="G11885" s="244" t="s">
        <v>4106</v>
      </c>
      <c r="I11885" s="244" t="s">
        <v>1611</v>
      </c>
      <c r="J11885" s="244" t="s">
        <v>7147</v>
      </c>
      <c r="K11885" s="244" t="s">
        <v>4458</v>
      </c>
    </row>
    <row r="11886" spans="1:11" s="244" customFormat="1" ht="26" x14ac:dyDescent="0.3">
      <c r="A11886" s="244" t="s">
        <v>4458</v>
      </c>
      <c r="B11886" s="244" t="s">
        <v>4459</v>
      </c>
      <c r="C11886" s="244" t="s">
        <v>5689</v>
      </c>
      <c r="D11886" s="244" t="s">
        <v>5690</v>
      </c>
      <c r="E11886" s="244" t="s">
        <v>4106</v>
      </c>
      <c r="G11886" s="244" t="s">
        <v>4106</v>
      </c>
      <c r="I11886" s="244" t="s">
        <v>1613</v>
      </c>
      <c r="J11886" s="244" t="s">
        <v>6921</v>
      </c>
      <c r="K11886" s="244" t="s">
        <v>4458</v>
      </c>
    </row>
    <row r="11887" spans="1:11" s="244" customFormat="1" ht="26" x14ac:dyDescent="0.3">
      <c r="A11887" s="244" t="s">
        <v>4458</v>
      </c>
      <c r="B11887" s="244" t="s">
        <v>4459</v>
      </c>
      <c r="C11887" s="244" t="s">
        <v>5689</v>
      </c>
      <c r="D11887" s="244" t="s">
        <v>5690</v>
      </c>
      <c r="E11887" s="244" t="s">
        <v>4106</v>
      </c>
      <c r="G11887" s="244" t="s">
        <v>4106</v>
      </c>
      <c r="I11887" s="244" t="s">
        <v>1615</v>
      </c>
      <c r="J11887" s="244" t="s">
        <v>7148</v>
      </c>
      <c r="K11887" s="244" t="s">
        <v>4458</v>
      </c>
    </row>
    <row r="11888" spans="1:11" s="244" customFormat="1" ht="26" x14ac:dyDescent="0.3">
      <c r="A11888" s="244" t="s">
        <v>4458</v>
      </c>
      <c r="B11888" s="244" t="s">
        <v>4459</v>
      </c>
      <c r="C11888" s="244" t="s">
        <v>5689</v>
      </c>
      <c r="D11888" s="244" t="s">
        <v>5690</v>
      </c>
      <c r="E11888" s="244" t="s">
        <v>4106</v>
      </c>
      <c r="G11888" s="244" t="s">
        <v>4106</v>
      </c>
      <c r="I11888" s="244" t="s">
        <v>1617</v>
      </c>
      <c r="J11888" s="244" t="s">
        <v>7149</v>
      </c>
      <c r="K11888" s="244" t="s">
        <v>4458</v>
      </c>
    </row>
    <row r="11889" spans="1:11" s="244" customFormat="1" ht="26" x14ac:dyDescent="0.3">
      <c r="A11889" s="244" t="s">
        <v>4458</v>
      </c>
      <c r="B11889" s="244" t="s">
        <v>4459</v>
      </c>
      <c r="C11889" s="244" t="s">
        <v>5689</v>
      </c>
      <c r="D11889" s="244" t="s">
        <v>5690</v>
      </c>
      <c r="E11889" s="244" t="s">
        <v>4106</v>
      </c>
      <c r="G11889" s="244" t="s">
        <v>4106</v>
      </c>
      <c r="I11889" s="244" t="s">
        <v>1619</v>
      </c>
      <c r="J11889" s="244" t="s">
        <v>7150</v>
      </c>
      <c r="K11889" s="244" t="s">
        <v>4458</v>
      </c>
    </row>
    <row r="11890" spans="1:11" s="244" customFormat="1" ht="26" x14ac:dyDescent="0.3">
      <c r="A11890" s="244" t="s">
        <v>4458</v>
      </c>
      <c r="B11890" s="244" t="s">
        <v>4459</v>
      </c>
      <c r="C11890" s="244" t="s">
        <v>5689</v>
      </c>
      <c r="D11890" s="244" t="s">
        <v>5690</v>
      </c>
      <c r="E11890" s="244" t="s">
        <v>4106</v>
      </c>
      <c r="G11890" s="244" t="s">
        <v>4106</v>
      </c>
      <c r="I11890" s="244" t="s">
        <v>3402</v>
      </c>
      <c r="J11890" s="244" t="s">
        <v>7151</v>
      </c>
      <c r="K11890" s="244" t="s">
        <v>4458</v>
      </c>
    </row>
    <row r="11891" spans="1:11" s="244" customFormat="1" ht="26" x14ac:dyDescent="0.3">
      <c r="A11891" s="244" t="s">
        <v>4458</v>
      </c>
      <c r="B11891" s="244" t="s">
        <v>4459</v>
      </c>
      <c r="C11891" s="244" t="s">
        <v>5689</v>
      </c>
      <c r="D11891" s="244" t="s">
        <v>5690</v>
      </c>
      <c r="E11891" s="244" t="s">
        <v>4106</v>
      </c>
      <c r="G11891" s="244" t="s">
        <v>4106</v>
      </c>
      <c r="I11891" s="244" t="s">
        <v>3404</v>
      </c>
      <c r="J11891" s="244" t="s">
        <v>7152</v>
      </c>
      <c r="K11891" s="244" t="s">
        <v>4458</v>
      </c>
    </row>
    <row r="11892" spans="1:11" s="244" customFormat="1" ht="26" x14ac:dyDescent="0.3">
      <c r="A11892" s="244" t="s">
        <v>4458</v>
      </c>
      <c r="B11892" s="244" t="s">
        <v>4459</v>
      </c>
      <c r="C11892" s="244" t="s">
        <v>5689</v>
      </c>
      <c r="D11892" s="244" t="s">
        <v>5690</v>
      </c>
      <c r="E11892" s="244" t="s">
        <v>4106</v>
      </c>
      <c r="G11892" s="244" t="s">
        <v>4106</v>
      </c>
      <c r="I11892" s="244" t="s">
        <v>1621</v>
      </c>
      <c r="J11892" s="244" t="s">
        <v>7153</v>
      </c>
      <c r="K11892" s="244" t="s">
        <v>4458</v>
      </c>
    </row>
    <row r="11893" spans="1:11" s="244" customFormat="1" ht="26" x14ac:dyDescent="0.3">
      <c r="A11893" s="244" t="s">
        <v>4458</v>
      </c>
      <c r="B11893" s="244" t="s">
        <v>4459</v>
      </c>
      <c r="C11893" s="244" t="s">
        <v>5689</v>
      </c>
      <c r="D11893" s="244" t="s">
        <v>5690</v>
      </c>
      <c r="E11893" s="244" t="s">
        <v>4106</v>
      </c>
      <c r="G11893" s="244" t="s">
        <v>4106</v>
      </c>
      <c r="I11893" s="244" t="s">
        <v>3013</v>
      </c>
      <c r="J11893" s="244" t="s">
        <v>7154</v>
      </c>
      <c r="K11893" s="244" t="s">
        <v>4458</v>
      </c>
    </row>
    <row r="11894" spans="1:11" s="244" customFormat="1" ht="26" x14ac:dyDescent="0.3">
      <c r="A11894" s="244" t="s">
        <v>4458</v>
      </c>
      <c r="B11894" s="244" t="s">
        <v>4459</v>
      </c>
      <c r="C11894" s="244" t="s">
        <v>5689</v>
      </c>
      <c r="D11894" s="244" t="s">
        <v>5690</v>
      </c>
      <c r="E11894" s="244" t="s">
        <v>4106</v>
      </c>
      <c r="G11894" s="244" t="s">
        <v>4106</v>
      </c>
      <c r="I11894" s="244" t="s">
        <v>3017</v>
      </c>
      <c r="J11894" s="244" t="s">
        <v>7155</v>
      </c>
      <c r="K11894" s="244" t="s">
        <v>4458</v>
      </c>
    </row>
    <row r="11895" spans="1:11" s="244" customFormat="1" ht="26" x14ac:dyDescent="0.3">
      <c r="A11895" s="244" t="s">
        <v>4458</v>
      </c>
      <c r="B11895" s="244" t="s">
        <v>4459</v>
      </c>
      <c r="C11895" s="244" t="s">
        <v>5689</v>
      </c>
      <c r="D11895" s="244" t="s">
        <v>5690</v>
      </c>
      <c r="E11895" s="244" t="s">
        <v>4106</v>
      </c>
      <c r="G11895" s="244" t="s">
        <v>4106</v>
      </c>
      <c r="I11895" s="244" t="s">
        <v>3020</v>
      </c>
      <c r="J11895" s="244" t="s">
        <v>7156</v>
      </c>
      <c r="K11895" s="244" t="s">
        <v>4458</v>
      </c>
    </row>
    <row r="11896" spans="1:11" s="244" customFormat="1" ht="26" x14ac:dyDescent="0.3">
      <c r="A11896" s="244" t="s">
        <v>4458</v>
      </c>
      <c r="B11896" s="244" t="s">
        <v>4459</v>
      </c>
      <c r="C11896" s="244" t="s">
        <v>5689</v>
      </c>
      <c r="D11896" s="244" t="s">
        <v>5690</v>
      </c>
      <c r="E11896" s="244" t="s">
        <v>4106</v>
      </c>
      <c r="G11896" s="244" t="s">
        <v>4106</v>
      </c>
      <c r="I11896" s="244" t="s">
        <v>3033</v>
      </c>
      <c r="J11896" s="244" t="s">
        <v>7157</v>
      </c>
      <c r="K11896" s="244" t="s">
        <v>4458</v>
      </c>
    </row>
    <row r="11897" spans="1:11" s="244" customFormat="1" ht="26" x14ac:dyDescent="0.3">
      <c r="A11897" s="244" t="s">
        <v>4458</v>
      </c>
      <c r="B11897" s="244" t="s">
        <v>4459</v>
      </c>
      <c r="C11897" s="244" t="s">
        <v>5689</v>
      </c>
      <c r="D11897" s="244" t="s">
        <v>5690</v>
      </c>
      <c r="E11897" s="244" t="s">
        <v>4106</v>
      </c>
      <c r="G11897" s="244" t="s">
        <v>4106</v>
      </c>
      <c r="I11897" s="244" t="s">
        <v>3057</v>
      </c>
      <c r="J11897" s="244" t="s">
        <v>7158</v>
      </c>
      <c r="K11897" s="244" t="s">
        <v>4458</v>
      </c>
    </row>
    <row r="11898" spans="1:11" s="244" customFormat="1" ht="26" x14ac:dyDescent="0.3">
      <c r="A11898" s="244" t="s">
        <v>4458</v>
      </c>
      <c r="B11898" s="244" t="s">
        <v>4459</v>
      </c>
      <c r="C11898" s="244" t="s">
        <v>5689</v>
      </c>
      <c r="D11898" s="244" t="s">
        <v>5690</v>
      </c>
      <c r="E11898" s="244" t="s">
        <v>4106</v>
      </c>
      <c r="G11898" s="244" t="s">
        <v>4106</v>
      </c>
      <c r="I11898" s="244" t="s">
        <v>2354</v>
      </c>
      <c r="J11898" s="244" t="s">
        <v>7159</v>
      </c>
      <c r="K11898" s="244" t="s">
        <v>4458</v>
      </c>
    </row>
    <row r="11899" spans="1:11" s="244" customFormat="1" ht="26" x14ac:dyDescent="0.3">
      <c r="A11899" s="244" t="s">
        <v>4458</v>
      </c>
      <c r="B11899" s="244" t="s">
        <v>4459</v>
      </c>
      <c r="C11899" s="244" t="s">
        <v>5689</v>
      </c>
      <c r="D11899" s="244" t="s">
        <v>5690</v>
      </c>
      <c r="E11899" s="244" t="s">
        <v>4106</v>
      </c>
      <c r="G11899" s="244" t="s">
        <v>4106</v>
      </c>
      <c r="I11899" s="244" t="s">
        <v>3413</v>
      </c>
      <c r="J11899" s="244" t="s">
        <v>7160</v>
      </c>
      <c r="K11899" s="244" t="s">
        <v>4458</v>
      </c>
    </row>
    <row r="11900" spans="1:11" s="244" customFormat="1" ht="26" x14ac:dyDescent="0.3">
      <c r="A11900" s="244" t="s">
        <v>4458</v>
      </c>
      <c r="B11900" s="244" t="s">
        <v>4459</v>
      </c>
      <c r="C11900" s="244" t="s">
        <v>5689</v>
      </c>
      <c r="D11900" s="244" t="s">
        <v>5690</v>
      </c>
      <c r="E11900" s="244" t="s">
        <v>4106</v>
      </c>
      <c r="G11900" s="244" t="s">
        <v>4106</v>
      </c>
      <c r="I11900" s="244" t="s">
        <v>2356</v>
      </c>
      <c r="J11900" s="244" t="s">
        <v>7161</v>
      </c>
      <c r="K11900" s="244" t="s">
        <v>4458</v>
      </c>
    </row>
    <row r="11901" spans="1:11" s="244" customFormat="1" ht="26" x14ac:dyDescent="0.3">
      <c r="A11901" s="244" t="s">
        <v>4458</v>
      </c>
      <c r="B11901" s="244" t="s">
        <v>4459</v>
      </c>
      <c r="C11901" s="244" t="s">
        <v>5689</v>
      </c>
      <c r="D11901" s="244" t="s">
        <v>5690</v>
      </c>
      <c r="E11901" s="244" t="s">
        <v>4106</v>
      </c>
      <c r="G11901" s="244" t="s">
        <v>4106</v>
      </c>
      <c r="I11901" s="244" t="s">
        <v>3059</v>
      </c>
      <c r="J11901" s="244" t="s">
        <v>7162</v>
      </c>
      <c r="K11901" s="244" t="s">
        <v>4458</v>
      </c>
    </row>
    <row r="11902" spans="1:11" s="244" customFormat="1" ht="26" x14ac:dyDescent="0.3">
      <c r="A11902" s="244" t="s">
        <v>4458</v>
      </c>
      <c r="B11902" s="244" t="s">
        <v>4459</v>
      </c>
      <c r="C11902" s="244" t="s">
        <v>5689</v>
      </c>
      <c r="D11902" s="244" t="s">
        <v>5690</v>
      </c>
      <c r="E11902" s="244" t="s">
        <v>4106</v>
      </c>
      <c r="G11902" s="244" t="s">
        <v>4106</v>
      </c>
      <c r="I11902" s="244" t="s">
        <v>2359</v>
      </c>
      <c r="J11902" s="244" t="s">
        <v>7163</v>
      </c>
      <c r="K11902" s="244" t="s">
        <v>4458</v>
      </c>
    </row>
    <row r="11903" spans="1:11" s="244" customFormat="1" ht="26" x14ac:dyDescent="0.3">
      <c r="A11903" s="244" t="s">
        <v>4458</v>
      </c>
      <c r="B11903" s="244" t="s">
        <v>4459</v>
      </c>
      <c r="C11903" s="244" t="s">
        <v>5689</v>
      </c>
      <c r="D11903" s="244" t="s">
        <v>5690</v>
      </c>
      <c r="E11903" s="244" t="s">
        <v>4106</v>
      </c>
      <c r="G11903" s="244" t="s">
        <v>4106</v>
      </c>
      <c r="I11903" s="244" t="s">
        <v>2361</v>
      </c>
      <c r="J11903" s="244" t="s">
        <v>7164</v>
      </c>
      <c r="K11903" s="244" t="s">
        <v>4458</v>
      </c>
    </row>
    <row r="11904" spans="1:11" s="244" customFormat="1" ht="26" x14ac:dyDescent="0.3">
      <c r="A11904" s="244" t="s">
        <v>4458</v>
      </c>
      <c r="B11904" s="244" t="s">
        <v>4459</v>
      </c>
      <c r="C11904" s="244" t="s">
        <v>5689</v>
      </c>
      <c r="D11904" s="244" t="s">
        <v>5690</v>
      </c>
      <c r="E11904" s="244" t="s">
        <v>4106</v>
      </c>
      <c r="G11904" s="244" t="s">
        <v>4106</v>
      </c>
      <c r="I11904" s="244" t="s">
        <v>2363</v>
      </c>
      <c r="J11904" s="244" t="s">
        <v>7165</v>
      </c>
      <c r="K11904" s="244" t="s">
        <v>4458</v>
      </c>
    </row>
    <row r="11905" spans="1:11" s="244" customFormat="1" ht="26" x14ac:dyDescent="0.3">
      <c r="A11905" s="244" t="s">
        <v>4458</v>
      </c>
      <c r="B11905" s="244" t="s">
        <v>4459</v>
      </c>
      <c r="C11905" s="244" t="s">
        <v>5689</v>
      </c>
      <c r="D11905" s="244" t="s">
        <v>5690</v>
      </c>
      <c r="E11905" s="244" t="s">
        <v>4106</v>
      </c>
      <c r="G11905" s="244" t="s">
        <v>4106</v>
      </c>
      <c r="I11905" s="244" t="s">
        <v>2365</v>
      </c>
      <c r="J11905" s="244" t="s">
        <v>7166</v>
      </c>
      <c r="K11905" s="244" t="s">
        <v>4458</v>
      </c>
    </row>
    <row r="11906" spans="1:11" s="244" customFormat="1" ht="26" x14ac:dyDescent="0.3">
      <c r="A11906" s="244" t="s">
        <v>4458</v>
      </c>
      <c r="B11906" s="244" t="s">
        <v>4459</v>
      </c>
      <c r="C11906" s="244" t="s">
        <v>5689</v>
      </c>
      <c r="D11906" s="244" t="s">
        <v>5690</v>
      </c>
      <c r="E11906" s="244" t="s">
        <v>4106</v>
      </c>
      <c r="G11906" s="244" t="s">
        <v>4106</v>
      </c>
      <c r="I11906" s="244" t="s">
        <v>2367</v>
      </c>
      <c r="J11906" s="244" t="s">
        <v>7167</v>
      </c>
      <c r="K11906" s="244" t="s">
        <v>4458</v>
      </c>
    </row>
    <row r="11907" spans="1:11" s="244" customFormat="1" ht="26" x14ac:dyDescent="0.3">
      <c r="A11907" s="244" t="s">
        <v>4458</v>
      </c>
      <c r="B11907" s="244" t="s">
        <v>4459</v>
      </c>
      <c r="C11907" s="244" t="s">
        <v>5689</v>
      </c>
      <c r="D11907" s="244" t="s">
        <v>5690</v>
      </c>
      <c r="E11907" s="244" t="s">
        <v>4106</v>
      </c>
      <c r="G11907" s="244" t="s">
        <v>4106</v>
      </c>
      <c r="I11907" s="244" t="s">
        <v>2369</v>
      </c>
      <c r="J11907" s="244" t="s">
        <v>6922</v>
      </c>
      <c r="K11907" s="244" t="s">
        <v>4458</v>
      </c>
    </row>
    <row r="11908" spans="1:11" s="244" customFormat="1" ht="26" x14ac:dyDescent="0.3">
      <c r="A11908" s="244" t="s">
        <v>4458</v>
      </c>
      <c r="B11908" s="244" t="s">
        <v>4459</v>
      </c>
      <c r="C11908" s="244" t="s">
        <v>5689</v>
      </c>
      <c r="D11908" s="244" t="s">
        <v>5690</v>
      </c>
      <c r="E11908" s="244" t="s">
        <v>4106</v>
      </c>
      <c r="G11908" s="244" t="s">
        <v>4106</v>
      </c>
      <c r="I11908" s="244" t="s">
        <v>2371</v>
      </c>
      <c r="J11908" s="244" t="s">
        <v>6160</v>
      </c>
      <c r="K11908" s="244" t="s">
        <v>4458</v>
      </c>
    </row>
    <row r="11909" spans="1:11" s="244" customFormat="1" ht="26" x14ac:dyDescent="0.3">
      <c r="A11909" s="244" t="s">
        <v>4458</v>
      </c>
      <c r="B11909" s="244" t="s">
        <v>4459</v>
      </c>
      <c r="C11909" s="244" t="s">
        <v>5689</v>
      </c>
      <c r="D11909" s="244" t="s">
        <v>5690</v>
      </c>
      <c r="E11909" s="244" t="s">
        <v>4106</v>
      </c>
      <c r="G11909" s="244" t="s">
        <v>4106</v>
      </c>
      <c r="I11909" s="244" t="s">
        <v>2373</v>
      </c>
      <c r="J11909" s="244" t="s">
        <v>3682</v>
      </c>
      <c r="K11909" s="244" t="s">
        <v>4458</v>
      </c>
    </row>
    <row r="11910" spans="1:11" s="244" customFormat="1" ht="26" x14ac:dyDescent="0.3">
      <c r="A11910" s="244" t="s">
        <v>4458</v>
      </c>
      <c r="B11910" s="244" t="s">
        <v>4459</v>
      </c>
      <c r="C11910" s="244" t="s">
        <v>5689</v>
      </c>
      <c r="D11910" s="244" t="s">
        <v>5690</v>
      </c>
      <c r="E11910" s="244" t="s">
        <v>4106</v>
      </c>
      <c r="G11910" s="244" t="s">
        <v>4106</v>
      </c>
      <c r="I11910" s="244" t="s">
        <v>1820</v>
      </c>
      <c r="J11910" s="244" t="s">
        <v>4644</v>
      </c>
      <c r="K11910" s="244" t="s">
        <v>4458</v>
      </c>
    </row>
    <row r="11911" spans="1:11" s="244" customFormat="1" ht="26" x14ac:dyDescent="0.3">
      <c r="A11911" s="244" t="s">
        <v>4458</v>
      </c>
      <c r="B11911" s="244" t="s">
        <v>4459</v>
      </c>
      <c r="C11911" s="244" t="s">
        <v>5689</v>
      </c>
      <c r="D11911" s="244" t="s">
        <v>5690</v>
      </c>
      <c r="E11911" s="244" t="s">
        <v>4106</v>
      </c>
      <c r="G11911" s="244" t="s">
        <v>4106</v>
      </c>
      <c r="I11911" s="244" t="s">
        <v>2378</v>
      </c>
      <c r="J11911" s="244" t="s">
        <v>7272</v>
      </c>
      <c r="K11911" s="244" t="s">
        <v>4458</v>
      </c>
    </row>
    <row r="11912" spans="1:11" s="244" customFormat="1" ht="26" x14ac:dyDescent="0.3">
      <c r="A11912" s="244" t="s">
        <v>4458</v>
      </c>
      <c r="B11912" s="244" t="s">
        <v>4459</v>
      </c>
      <c r="C11912" s="244" t="s">
        <v>5689</v>
      </c>
      <c r="D11912" s="244" t="s">
        <v>5690</v>
      </c>
      <c r="E11912" s="244" t="s">
        <v>4106</v>
      </c>
      <c r="G11912" s="244" t="s">
        <v>4106</v>
      </c>
      <c r="I11912" s="244" t="s">
        <v>2380</v>
      </c>
      <c r="J11912" s="244" t="s">
        <v>4543</v>
      </c>
      <c r="K11912" s="244" t="s">
        <v>4458</v>
      </c>
    </row>
    <row r="11913" spans="1:11" s="244" customFormat="1" ht="26" x14ac:dyDescent="0.3">
      <c r="A11913" s="244" t="s">
        <v>4458</v>
      </c>
      <c r="B11913" s="244" t="s">
        <v>4459</v>
      </c>
      <c r="C11913" s="244" t="s">
        <v>5689</v>
      </c>
      <c r="D11913" s="244" t="s">
        <v>5690</v>
      </c>
      <c r="E11913" s="244" t="s">
        <v>4106</v>
      </c>
      <c r="G11913" s="244" t="s">
        <v>4106</v>
      </c>
      <c r="I11913" s="244" t="s">
        <v>2382</v>
      </c>
      <c r="J11913" s="244" t="s">
        <v>7273</v>
      </c>
      <c r="K11913" s="244" t="s">
        <v>4458</v>
      </c>
    </row>
    <row r="11914" spans="1:11" s="244" customFormat="1" ht="26" x14ac:dyDescent="0.3">
      <c r="A11914" s="244" t="s">
        <v>4458</v>
      </c>
      <c r="B11914" s="244" t="s">
        <v>4459</v>
      </c>
      <c r="C11914" s="244" t="s">
        <v>5689</v>
      </c>
      <c r="D11914" s="244" t="s">
        <v>5690</v>
      </c>
      <c r="E11914" s="244" t="s">
        <v>4106</v>
      </c>
      <c r="G11914" s="244" t="s">
        <v>4106</v>
      </c>
      <c r="I11914" s="244" t="s">
        <v>2384</v>
      </c>
      <c r="J11914" s="244" t="s">
        <v>7274</v>
      </c>
      <c r="K11914" s="244" t="s">
        <v>4458</v>
      </c>
    </row>
    <row r="11915" spans="1:11" s="244" customFormat="1" ht="26" x14ac:dyDescent="0.3">
      <c r="A11915" s="244" t="s">
        <v>4458</v>
      </c>
      <c r="B11915" s="244" t="s">
        <v>4459</v>
      </c>
      <c r="C11915" s="244" t="s">
        <v>5689</v>
      </c>
      <c r="D11915" s="244" t="s">
        <v>5690</v>
      </c>
      <c r="E11915" s="244" t="s">
        <v>4106</v>
      </c>
      <c r="G11915" s="244" t="s">
        <v>4106</v>
      </c>
      <c r="I11915" s="244" t="s">
        <v>2386</v>
      </c>
      <c r="J11915" s="244" t="s">
        <v>7275</v>
      </c>
      <c r="K11915" s="244" t="s">
        <v>4458</v>
      </c>
    </row>
    <row r="11916" spans="1:11" s="244" customFormat="1" ht="26" x14ac:dyDescent="0.3">
      <c r="A11916" s="244" t="s">
        <v>4458</v>
      </c>
      <c r="B11916" s="244" t="s">
        <v>4459</v>
      </c>
      <c r="C11916" s="244" t="s">
        <v>5689</v>
      </c>
      <c r="D11916" s="244" t="s">
        <v>5690</v>
      </c>
      <c r="E11916" s="244" t="s">
        <v>4106</v>
      </c>
      <c r="G11916" s="244" t="s">
        <v>4106</v>
      </c>
      <c r="I11916" s="244" t="s">
        <v>2388</v>
      </c>
      <c r="J11916" s="244" t="s">
        <v>7276</v>
      </c>
      <c r="K11916" s="244" t="s">
        <v>4458</v>
      </c>
    </row>
    <row r="11917" spans="1:11" s="244" customFormat="1" ht="26" x14ac:dyDescent="0.3">
      <c r="A11917" s="244" t="s">
        <v>4458</v>
      </c>
      <c r="B11917" s="244" t="s">
        <v>4459</v>
      </c>
      <c r="C11917" s="244" t="s">
        <v>5689</v>
      </c>
      <c r="D11917" s="244" t="s">
        <v>5690</v>
      </c>
      <c r="E11917" s="244" t="s">
        <v>4106</v>
      </c>
      <c r="G11917" s="244" t="s">
        <v>4106</v>
      </c>
      <c r="I11917" s="244" t="s">
        <v>2390</v>
      </c>
      <c r="J11917" s="244" t="s">
        <v>7277</v>
      </c>
      <c r="K11917" s="244" t="s">
        <v>4458</v>
      </c>
    </row>
    <row r="11918" spans="1:11" s="244" customFormat="1" ht="26" x14ac:dyDescent="0.3">
      <c r="A11918" s="244" t="s">
        <v>4458</v>
      </c>
      <c r="B11918" s="244" t="s">
        <v>4459</v>
      </c>
      <c r="C11918" s="244" t="s">
        <v>5689</v>
      </c>
      <c r="D11918" s="244" t="s">
        <v>5690</v>
      </c>
      <c r="E11918" s="244" t="s">
        <v>4106</v>
      </c>
      <c r="G11918" s="244" t="s">
        <v>4106</v>
      </c>
      <c r="I11918" s="244" t="s">
        <v>2392</v>
      </c>
      <c r="J11918" s="244" t="s">
        <v>7278</v>
      </c>
      <c r="K11918" s="244" t="s">
        <v>4458</v>
      </c>
    </row>
    <row r="11919" spans="1:11" s="244" customFormat="1" ht="26" x14ac:dyDescent="0.3">
      <c r="A11919" s="244" t="s">
        <v>4458</v>
      </c>
      <c r="B11919" s="244" t="s">
        <v>4459</v>
      </c>
      <c r="C11919" s="244" t="s">
        <v>5689</v>
      </c>
      <c r="D11919" s="244" t="s">
        <v>5690</v>
      </c>
      <c r="E11919" s="244" t="s">
        <v>4106</v>
      </c>
      <c r="G11919" s="244" t="s">
        <v>4106</v>
      </c>
      <c r="I11919" s="244" t="s">
        <v>3435</v>
      </c>
      <c r="J11919" s="244" t="s">
        <v>7279</v>
      </c>
      <c r="K11919" s="244" t="s">
        <v>4458</v>
      </c>
    </row>
    <row r="11920" spans="1:11" s="244" customFormat="1" ht="26" x14ac:dyDescent="0.3">
      <c r="A11920" s="244" t="s">
        <v>4458</v>
      </c>
      <c r="B11920" s="244" t="s">
        <v>4459</v>
      </c>
      <c r="C11920" s="244" t="s">
        <v>5689</v>
      </c>
      <c r="D11920" s="244" t="s">
        <v>5690</v>
      </c>
      <c r="E11920" s="244" t="s">
        <v>4106</v>
      </c>
      <c r="G11920" s="244" t="s">
        <v>4106</v>
      </c>
      <c r="I11920" s="244" t="s">
        <v>1548</v>
      </c>
      <c r="J11920" s="244" t="s">
        <v>7280</v>
      </c>
      <c r="K11920" s="244" t="s">
        <v>4458</v>
      </c>
    </row>
    <row r="11921" spans="1:11" s="244" customFormat="1" ht="26" x14ac:dyDescent="0.3">
      <c r="A11921" s="244" t="s">
        <v>4458</v>
      </c>
      <c r="B11921" s="244" t="s">
        <v>4459</v>
      </c>
      <c r="C11921" s="244" t="s">
        <v>5689</v>
      </c>
      <c r="D11921" s="244" t="s">
        <v>5690</v>
      </c>
      <c r="E11921" s="244" t="s">
        <v>4106</v>
      </c>
      <c r="G11921" s="244" t="s">
        <v>4106</v>
      </c>
      <c r="I11921" s="244" t="s">
        <v>2395</v>
      </c>
      <c r="J11921" s="244" t="s">
        <v>7281</v>
      </c>
      <c r="K11921" s="244" t="s">
        <v>4458</v>
      </c>
    </row>
    <row r="11922" spans="1:11" s="244" customFormat="1" ht="26" x14ac:dyDescent="0.3">
      <c r="A11922" s="244" t="s">
        <v>4458</v>
      </c>
      <c r="B11922" s="244" t="s">
        <v>4459</v>
      </c>
      <c r="C11922" s="244" t="s">
        <v>5689</v>
      </c>
      <c r="D11922" s="244" t="s">
        <v>5690</v>
      </c>
      <c r="E11922" s="244" t="s">
        <v>4106</v>
      </c>
      <c r="G11922" s="244" t="s">
        <v>4106</v>
      </c>
      <c r="I11922" s="244" t="s">
        <v>3439</v>
      </c>
      <c r="J11922" s="244" t="s">
        <v>1964</v>
      </c>
      <c r="K11922" s="244" t="s">
        <v>4458</v>
      </c>
    </row>
    <row r="11923" spans="1:11" s="244" customFormat="1" ht="26" x14ac:dyDescent="0.3">
      <c r="A11923" s="244" t="s">
        <v>4458</v>
      </c>
      <c r="B11923" s="244" t="s">
        <v>4459</v>
      </c>
      <c r="C11923" s="244" t="s">
        <v>5689</v>
      </c>
      <c r="D11923" s="244" t="s">
        <v>5690</v>
      </c>
      <c r="E11923" s="244" t="s">
        <v>4106</v>
      </c>
      <c r="G11923" s="244" t="s">
        <v>4106</v>
      </c>
      <c r="I11923" s="244" t="s">
        <v>2397</v>
      </c>
      <c r="J11923" s="244" t="s">
        <v>7282</v>
      </c>
      <c r="K11923" s="244" t="s">
        <v>4458</v>
      </c>
    </row>
    <row r="11924" spans="1:11" s="244" customFormat="1" ht="26" x14ac:dyDescent="0.3">
      <c r="A11924" s="244" t="s">
        <v>4458</v>
      </c>
      <c r="B11924" s="244" t="s">
        <v>4459</v>
      </c>
      <c r="C11924" s="244" t="s">
        <v>5689</v>
      </c>
      <c r="D11924" s="244" t="s">
        <v>5690</v>
      </c>
      <c r="E11924" s="244" t="s">
        <v>4106</v>
      </c>
      <c r="G11924" s="244" t="s">
        <v>4106</v>
      </c>
      <c r="I11924" s="244" t="s">
        <v>2399</v>
      </c>
      <c r="J11924" s="244" t="s">
        <v>7283</v>
      </c>
      <c r="K11924" s="244" t="s">
        <v>4458</v>
      </c>
    </row>
    <row r="11925" spans="1:11" s="244" customFormat="1" ht="26" x14ac:dyDescent="0.3">
      <c r="A11925" s="244" t="s">
        <v>4458</v>
      </c>
      <c r="B11925" s="244" t="s">
        <v>4459</v>
      </c>
      <c r="C11925" s="244" t="s">
        <v>5689</v>
      </c>
      <c r="D11925" s="244" t="s">
        <v>5690</v>
      </c>
      <c r="E11925" s="244" t="s">
        <v>4106</v>
      </c>
      <c r="G11925" s="244" t="s">
        <v>4106</v>
      </c>
      <c r="I11925" s="244" t="s">
        <v>2401</v>
      </c>
      <c r="J11925" s="244" t="s">
        <v>7284</v>
      </c>
      <c r="K11925" s="244" t="s">
        <v>4458</v>
      </c>
    </row>
    <row r="11926" spans="1:11" s="244" customFormat="1" ht="26" x14ac:dyDescent="0.3">
      <c r="A11926" s="244" t="s">
        <v>4458</v>
      </c>
      <c r="B11926" s="244" t="s">
        <v>4459</v>
      </c>
      <c r="C11926" s="244" t="s">
        <v>5689</v>
      </c>
      <c r="D11926" s="244" t="s">
        <v>5690</v>
      </c>
      <c r="E11926" s="244" t="s">
        <v>4106</v>
      </c>
      <c r="G11926" s="244" t="s">
        <v>4106</v>
      </c>
      <c r="I11926" s="244" t="s">
        <v>2403</v>
      </c>
      <c r="J11926" s="244" t="s">
        <v>7285</v>
      </c>
      <c r="K11926" s="244" t="s">
        <v>4458</v>
      </c>
    </row>
    <row r="11927" spans="1:11" s="244" customFormat="1" ht="26" x14ac:dyDescent="0.3">
      <c r="A11927" s="244" t="s">
        <v>4458</v>
      </c>
      <c r="B11927" s="244" t="s">
        <v>4459</v>
      </c>
      <c r="C11927" s="244" t="s">
        <v>5689</v>
      </c>
      <c r="D11927" s="244" t="s">
        <v>5690</v>
      </c>
      <c r="E11927" s="244" t="s">
        <v>4106</v>
      </c>
      <c r="G11927" s="244" t="s">
        <v>4106</v>
      </c>
      <c r="I11927" s="244" t="s">
        <v>2405</v>
      </c>
      <c r="J11927" s="244" t="s">
        <v>7286</v>
      </c>
      <c r="K11927" s="244" t="s">
        <v>4458</v>
      </c>
    </row>
    <row r="11928" spans="1:11" s="244" customFormat="1" ht="26" x14ac:dyDescent="0.3">
      <c r="A11928" s="244" t="s">
        <v>4458</v>
      </c>
      <c r="B11928" s="244" t="s">
        <v>4459</v>
      </c>
      <c r="C11928" s="244" t="s">
        <v>5689</v>
      </c>
      <c r="D11928" s="244" t="s">
        <v>5690</v>
      </c>
      <c r="E11928" s="244" t="s">
        <v>4106</v>
      </c>
      <c r="G11928" s="244" t="s">
        <v>4106</v>
      </c>
      <c r="I11928" s="244" t="s">
        <v>2407</v>
      </c>
      <c r="J11928" s="244" t="s">
        <v>7287</v>
      </c>
      <c r="K11928" s="244" t="s">
        <v>4458</v>
      </c>
    </row>
    <row r="11929" spans="1:11" s="244" customFormat="1" ht="26" x14ac:dyDescent="0.3">
      <c r="A11929" s="244" t="s">
        <v>4458</v>
      </c>
      <c r="B11929" s="244" t="s">
        <v>4459</v>
      </c>
      <c r="C11929" s="244" t="s">
        <v>5689</v>
      </c>
      <c r="D11929" s="244" t="s">
        <v>5690</v>
      </c>
      <c r="E11929" s="244" t="s">
        <v>4106</v>
      </c>
      <c r="G11929" s="244" t="s">
        <v>4106</v>
      </c>
      <c r="I11929" s="244" t="s">
        <v>2409</v>
      </c>
      <c r="J11929" s="244" t="s">
        <v>7288</v>
      </c>
      <c r="K11929" s="244" t="s">
        <v>4458</v>
      </c>
    </row>
    <row r="11930" spans="1:11" s="244" customFormat="1" ht="26" x14ac:dyDescent="0.3">
      <c r="A11930" s="244" t="s">
        <v>4458</v>
      </c>
      <c r="B11930" s="244" t="s">
        <v>4459</v>
      </c>
      <c r="C11930" s="244" t="s">
        <v>5689</v>
      </c>
      <c r="D11930" s="244" t="s">
        <v>5690</v>
      </c>
      <c r="E11930" s="244" t="s">
        <v>4106</v>
      </c>
      <c r="G11930" s="244" t="s">
        <v>4106</v>
      </c>
      <c r="I11930" s="244" t="s">
        <v>2411</v>
      </c>
      <c r="J11930" s="244" t="s">
        <v>7289</v>
      </c>
      <c r="K11930" s="244" t="s">
        <v>4458</v>
      </c>
    </row>
    <row r="11931" spans="1:11" s="244" customFormat="1" ht="26" x14ac:dyDescent="0.3">
      <c r="A11931" s="244" t="s">
        <v>4458</v>
      </c>
      <c r="B11931" s="244" t="s">
        <v>4459</v>
      </c>
      <c r="C11931" s="244" t="s">
        <v>5689</v>
      </c>
      <c r="D11931" s="244" t="s">
        <v>5690</v>
      </c>
      <c r="E11931" s="244" t="s">
        <v>4106</v>
      </c>
      <c r="G11931" s="244" t="s">
        <v>4106</v>
      </c>
      <c r="I11931" s="244" t="s">
        <v>2413</v>
      </c>
      <c r="J11931" s="244" t="s">
        <v>7290</v>
      </c>
      <c r="K11931" s="244" t="s">
        <v>4458</v>
      </c>
    </row>
    <row r="11932" spans="1:11" s="244" customFormat="1" ht="26" x14ac:dyDescent="0.3">
      <c r="A11932" s="244" t="s">
        <v>4458</v>
      </c>
      <c r="B11932" s="244" t="s">
        <v>4459</v>
      </c>
      <c r="C11932" s="244" t="s">
        <v>5689</v>
      </c>
      <c r="D11932" s="244" t="s">
        <v>5690</v>
      </c>
      <c r="E11932" s="244" t="s">
        <v>4106</v>
      </c>
      <c r="G11932" s="244" t="s">
        <v>4106</v>
      </c>
      <c r="I11932" s="244" t="s">
        <v>2415</v>
      </c>
      <c r="J11932" s="244" t="s">
        <v>7291</v>
      </c>
      <c r="K11932" s="244" t="s">
        <v>4458</v>
      </c>
    </row>
    <row r="11933" spans="1:11" s="244" customFormat="1" ht="26" x14ac:dyDescent="0.3">
      <c r="A11933" s="244" t="s">
        <v>4458</v>
      </c>
      <c r="B11933" s="244" t="s">
        <v>4459</v>
      </c>
      <c r="C11933" s="244" t="s">
        <v>5689</v>
      </c>
      <c r="D11933" s="244" t="s">
        <v>5690</v>
      </c>
      <c r="E11933" s="244" t="s">
        <v>4106</v>
      </c>
      <c r="G11933" s="244" t="s">
        <v>4106</v>
      </c>
      <c r="I11933" s="244" t="s">
        <v>2417</v>
      </c>
      <c r="J11933" s="244" t="s">
        <v>7292</v>
      </c>
      <c r="K11933" s="244" t="s">
        <v>4458</v>
      </c>
    </row>
    <row r="11934" spans="1:11" s="244" customFormat="1" ht="26" x14ac:dyDescent="0.3">
      <c r="A11934" s="244" t="s">
        <v>4458</v>
      </c>
      <c r="B11934" s="244" t="s">
        <v>4459</v>
      </c>
      <c r="C11934" s="244" t="s">
        <v>5689</v>
      </c>
      <c r="D11934" s="244" t="s">
        <v>5690</v>
      </c>
      <c r="E11934" s="244" t="s">
        <v>4106</v>
      </c>
      <c r="G11934" s="244" t="s">
        <v>4106</v>
      </c>
      <c r="I11934" s="244" t="s">
        <v>2419</v>
      </c>
      <c r="J11934" s="244" t="s">
        <v>7293</v>
      </c>
      <c r="K11934" s="244" t="s">
        <v>4458</v>
      </c>
    </row>
    <row r="11935" spans="1:11" s="244" customFormat="1" ht="26" x14ac:dyDescent="0.3">
      <c r="A11935" s="244" t="s">
        <v>4458</v>
      </c>
      <c r="B11935" s="244" t="s">
        <v>4459</v>
      </c>
      <c r="C11935" s="244" t="s">
        <v>5689</v>
      </c>
      <c r="D11935" s="244" t="s">
        <v>5690</v>
      </c>
      <c r="E11935" s="244" t="s">
        <v>4106</v>
      </c>
      <c r="G11935" s="244" t="s">
        <v>4106</v>
      </c>
      <c r="I11935" s="244" t="s">
        <v>2421</v>
      </c>
      <c r="J11935" s="244" t="s">
        <v>7294</v>
      </c>
      <c r="K11935" s="244" t="s">
        <v>4458</v>
      </c>
    </row>
    <row r="11936" spans="1:11" s="244" customFormat="1" ht="26" x14ac:dyDescent="0.3">
      <c r="A11936" s="244" t="s">
        <v>4458</v>
      </c>
      <c r="B11936" s="244" t="s">
        <v>4459</v>
      </c>
      <c r="C11936" s="244" t="s">
        <v>5689</v>
      </c>
      <c r="D11936" s="244" t="s">
        <v>5690</v>
      </c>
      <c r="E11936" s="244" t="s">
        <v>4106</v>
      </c>
      <c r="G11936" s="244" t="s">
        <v>4106</v>
      </c>
      <c r="I11936" s="244" t="s">
        <v>3454</v>
      </c>
      <c r="J11936" s="244" t="s">
        <v>7295</v>
      </c>
      <c r="K11936" s="244" t="s">
        <v>4458</v>
      </c>
    </row>
    <row r="11937" spans="1:11" s="244" customFormat="1" ht="26" x14ac:dyDescent="0.3">
      <c r="A11937" s="244" t="s">
        <v>4458</v>
      </c>
      <c r="B11937" s="244" t="s">
        <v>4459</v>
      </c>
      <c r="C11937" s="244" t="s">
        <v>5689</v>
      </c>
      <c r="D11937" s="244" t="s">
        <v>5690</v>
      </c>
      <c r="E11937" s="244" t="s">
        <v>4106</v>
      </c>
      <c r="G11937" s="244" t="s">
        <v>4106</v>
      </c>
      <c r="I11937" s="244" t="s">
        <v>2424</v>
      </c>
      <c r="J11937" s="244" t="s">
        <v>7296</v>
      </c>
      <c r="K11937" s="244" t="s">
        <v>4458</v>
      </c>
    </row>
    <row r="11938" spans="1:11" s="244" customFormat="1" ht="26" x14ac:dyDescent="0.3">
      <c r="A11938" s="244" t="s">
        <v>4458</v>
      </c>
      <c r="B11938" s="244" t="s">
        <v>4459</v>
      </c>
      <c r="C11938" s="244" t="s">
        <v>5689</v>
      </c>
      <c r="D11938" s="244" t="s">
        <v>5690</v>
      </c>
      <c r="E11938" s="244" t="s">
        <v>4106</v>
      </c>
      <c r="G11938" s="244" t="s">
        <v>4106</v>
      </c>
      <c r="I11938" s="244" t="s">
        <v>2426</v>
      </c>
      <c r="J11938" s="244" t="s">
        <v>3695</v>
      </c>
      <c r="K11938" s="244" t="s">
        <v>4458</v>
      </c>
    </row>
    <row r="11939" spans="1:11" s="244" customFormat="1" ht="26" x14ac:dyDescent="0.3">
      <c r="A11939" s="244" t="s">
        <v>4458</v>
      </c>
      <c r="B11939" s="244" t="s">
        <v>4459</v>
      </c>
      <c r="C11939" s="244" t="s">
        <v>5689</v>
      </c>
      <c r="D11939" s="244" t="s">
        <v>5690</v>
      </c>
      <c r="E11939" s="244" t="s">
        <v>4106</v>
      </c>
      <c r="G11939" s="244" t="s">
        <v>4106</v>
      </c>
      <c r="I11939" s="244" t="s">
        <v>2428</v>
      </c>
      <c r="J11939" s="244" t="s">
        <v>7297</v>
      </c>
      <c r="K11939" s="244" t="s">
        <v>4458</v>
      </c>
    </row>
    <row r="11940" spans="1:11" s="244" customFormat="1" ht="26" x14ac:dyDescent="0.3">
      <c r="A11940" s="244" t="s">
        <v>4458</v>
      </c>
      <c r="B11940" s="244" t="s">
        <v>4459</v>
      </c>
      <c r="C11940" s="244" t="s">
        <v>5689</v>
      </c>
      <c r="D11940" s="244" t="s">
        <v>5690</v>
      </c>
      <c r="E11940" s="244" t="s">
        <v>4106</v>
      </c>
      <c r="G11940" s="244" t="s">
        <v>4106</v>
      </c>
      <c r="I11940" s="244" t="s">
        <v>2430</v>
      </c>
      <c r="J11940" s="244" t="s">
        <v>7298</v>
      </c>
      <c r="K11940" s="244" t="s">
        <v>4458</v>
      </c>
    </row>
    <row r="11941" spans="1:11" s="244" customFormat="1" ht="26" x14ac:dyDescent="0.3">
      <c r="A11941" s="244" t="s">
        <v>4458</v>
      </c>
      <c r="B11941" s="244" t="s">
        <v>4459</v>
      </c>
      <c r="C11941" s="244" t="s">
        <v>5689</v>
      </c>
      <c r="D11941" s="244" t="s">
        <v>5690</v>
      </c>
      <c r="E11941" s="244" t="s">
        <v>4106</v>
      </c>
      <c r="G11941" s="244" t="s">
        <v>4106</v>
      </c>
      <c r="I11941" s="244" t="s">
        <v>2432</v>
      </c>
      <c r="J11941" s="244" t="s">
        <v>7299</v>
      </c>
      <c r="K11941" s="244" t="s">
        <v>4458</v>
      </c>
    </row>
    <row r="11942" spans="1:11" s="244" customFormat="1" ht="26" x14ac:dyDescent="0.3">
      <c r="A11942" s="244" t="s">
        <v>4458</v>
      </c>
      <c r="B11942" s="244" t="s">
        <v>4459</v>
      </c>
      <c r="C11942" s="244" t="s">
        <v>5689</v>
      </c>
      <c r="D11942" s="244" t="s">
        <v>5690</v>
      </c>
      <c r="E11942" s="244" t="s">
        <v>4106</v>
      </c>
      <c r="G11942" s="244" t="s">
        <v>4106</v>
      </c>
      <c r="I11942" s="244" t="s">
        <v>2434</v>
      </c>
      <c r="J11942" s="244" t="s">
        <v>7300</v>
      </c>
      <c r="K11942" s="244" t="s">
        <v>4458</v>
      </c>
    </row>
    <row r="11943" spans="1:11" s="244" customFormat="1" ht="26" x14ac:dyDescent="0.3">
      <c r="A11943" s="244" t="s">
        <v>4458</v>
      </c>
      <c r="B11943" s="244" t="s">
        <v>4459</v>
      </c>
      <c r="C11943" s="244" t="s">
        <v>5689</v>
      </c>
      <c r="D11943" s="244" t="s">
        <v>5690</v>
      </c>
      <c r="E11943" s="244" t="s">
        <v>4106</v>
      </c>
      <c r="G11943" s="244" t="s">
        <v>4106</v>
      </c>
      <c r="I11943" s="244" t="s">
        <v>2436</v>
      </c>
      <c r="J11943" s="244" t="s">
        <v>7301</v>
      </c>
      <c r="K11943" s="244" t="s">
        <v>4458</v>
      </c>
    </row>
    <row r="11944" spans="1:11" s="244" customFormat="1" ht="26" x14ac:dyDescent="0.3">
      <c r="A11944" s="244" t="s">
        <v>4458</v>
      </c>
      <c r="B11944" s="244" t="s">
        <v>4459</v>
      </c>
      <c r="C11944" s="244" t="s">
        <v>5689</v>
      </c>
      <c r="D11944" s="244" t="s">
        <v>5690</v>
      </c>
      <c r="E11944" s="244" t="s">
        <v>4106</v>
      </c>
      <c r="G11944" s="244" t="s">
        <v>4106</v>
      </c>
      <c r="I11944" s="244" t="s">
        <v>2438</v>
      </c>
      <c r="J11944" s="244" t="s">
        <v>7302</v>
      </c>
      <c r="K11944" s="244" t="s">
        <v>4458</v>
      </c>
    </row>
    <row r="11945" spans="1:11" s="244" customFormat="1" ht="26" x14ac:dyDescent="0.3">
      <c r="A11945" s="244" t="s">
        <v>4458</v>
      </c>
      <c r="B11945" s="244" t="s">
        <v>4459</v>
      </c>
      <c r="C11945" s="244" t="s">
        <v>5689</v>
      </c>
      <c r="D11945" s="244" t="s">
        <v>5690</v>
      </c>
      <c r="E11945" s="244" t="s">
        <v>4106</v>
      </c>
      <c r="G11945" s="244" t="s">
        <v>4106</v>
      </c>
      <c r="I11945" s="244" t="s">
        <v>2440</v>
      </c>
      <c r="J11945" s="244" t="s">
        <v>7303</v>
      </c>
      <c r="K11945" s="244" t="s">
        <v>4458</v>
      </c>
    </row>
    <row r="11946" spans="1:11" s="244" customFormat="1" ht="26" x14ac:dyDescent="0.3">
      <c r="A11946" s="244" t="s">
        <v>4458</v>
      </c>
      <c r="B11946" s="244" t="s">
        <v>4459</v>
      </c>
      <c r="C11946" s="244" t="s">
        <v>5689</v>
      </c>
      <c r="D11946" s="244" t="s">
        <v>5690</v>
      </c>
      <c r="E11946" s="244" t="s">
        <v>4106</v>
      </c>
      <c r="G11946" s="244" t="s">
        <v>4106</v>
      </c>
      <c r="I11946" s="244" t="s">
        <v>2442</v>
      </c>
      <c r="J11946" s="244" t="s">
        <v>7304</v>
      </c>
      <c r="K11946" s="244" t="s">
        <v>4458</v>
      </c>
    </row>
    <row r="11947" spans="1:11" s="244" customFormat="1" ht="26" x14ac:dyDescent="0.3">
      <c r="A11947" s="244" t="s">
        <v>4458</v>
      </c>
      <c r="B11947" s="244" t="s">
        <v>4459</v>
      </c>
      <c r="C11947" s="244" t="s">
        <v>5689</v>
      </c>
      <c r="D11947" s="244" t="s">
        <v>5690</v>
      </c>
      <c r="E11947" s="244" t="s">
        <v>4106</v>
      </c>
      <c r="G11947" s="244" t="s">
        <v>4106</v>
      </c>
      <c r="I11947" s="244" t="s">
        <v>2444</v>
      </c>
      <c r="J11947" s="244" t="s">
        <v>7305</v>
      </c>
      <c r="K11947" s="244" t="s">
        <v>4458</v>
      </c>
    </row>
    <row r="11948" spans="1:11" s="244" customFormat="1" ht="26" x14ac:dyDescent="0.3">
      <c r="A11948" s="244" t="s">
        <v>4458</v>
      </c>
      <c r="B11948" s="244" t="s">
        <v>4459</v>
      </c>
      <c r="C11948" s="244" t="s">
        <v>5689</v>
      </c>
      <c r="D11948" s="244" t="s">
        <v>5690</v>
      </c>
      <c r="E11948" s="244" t="s">
        <v>4106</v>
      </c>
      <c r="G11948" s="244" t="s">
        <v>4106</v>
      </c>
      <c r="I11948" s="244" t="s">
        <v>2446</v>
      </c>
      <c r="J11948" s="244" t="s">
        <v>7306</v>
      </c>
      <c r="K11948" s="244" t="s">
        <v>4458</v>
      </c>
    </row>
    <row r="11949" spans="1:11" s="244" customFormat="1" ht="26" x14ac:dyDescent="0.3">
      <c r="A11949" s="244" t="s">
        <v>4458</v>
      </c>
      <c r="B11949" s="244" t="s">
        <v>4459</v>
      </c>
      <c r="C11949" s="244" t="s">
        <v>5689</v>
      </c>
      <c r="D11949" s="244" t="s">
        <v>5690</v>
      </c>
      <c r="E11949" s="244" t="s">
        <v>4106</v>
      </c>
      <c r="G11949" s="244" t="s">
        <v>4106</v>
      </c>
      <c r="I11949" s="244" t="s">
        <v>2448</v>
      </c>
      <c r="J11949" s="244" t="s">
        <v>7307</v>
      </c>
      <c r="K11949" s="244" t="s">
        <v>4458</v>
      </c>
    </row>
    <row r="11950" spans="1:11" s="244" customFormat="1" ht="26" x14ac:dyDescent="0.3">
      <c r="A11950" s="244" t="s">
        <v>4458</v>
      </c>
      <c r="B11950" s="244" t="s">
        <v>4459</v>
      </c>
      <c r="C11950" s="244" t="s">
        <v>5689</v>
      </c>
      <c r="D11950" s="244" t="s">
        <v>5690</v>
      </c>
      <c r="E11950" s="244" t="s">
        <v>4106</v>
      </c>
      <c r="G11950" s="244" t="s">
        <v>4106</v>
      </c>
      <c r="I11950" s="244" t="s">
        <v>1815</v>
      </c>
      <c r="J11950" s="244" t="s">
        <v>7308</v>
      </c>
      <c r="K11950" s="244" t="s">
        <v>4458</v>
      </c>
    </row>
    <row r="11951" spans="1:11" s="244" customFormat="1" ht="26" x14ac:dyDescent="0.3">
      <c r="A11951" s="244" t="s">
        <v>4458</v>
      </c>
      <c r="B11951" s="244" t="s">
        <v>4459</v>
      </c>
      <c r="C11951" s="244" t="s">
        <v>5689</v>
      </c>
      <c r="D11951" s="244" t="s">
        <v>5690</v>
      </c>
      <c r="E11951" s="244" t="s">
        <v>4106</v>
      </c>
      <c r="G11951" s="244" t="s">
        <v>4106</v>
      </c>
      <c r="I11951" s="244" t="s">
        <v>2451</v>
      </c>
      <c r="J11951" s="244" t="s">
        <v>7309</v>
      </c>
      <c r="K11951" s="244" t="s">
        <v>4458</v>
      </c>
    </row>
    <row r="11952" spans="1:11" s="244" customFormat="1" ht="26" x14ac:dyDescent="0.3">
      <c r="A11952" s="244" t="s">
        <v>4458</v>
      </c>
      <c r="B11952" s="244" t="s">
        <v>4459</v>
      </c>
      <c r="C11952" s="244" t="s">
        <v>5689</v>
      </c>
      <c r="D11952" s="244" t="s">
        <v>5690</v>
      </c>
      <c r="E11952" s="244" t="s">
        <v>4106</v>
      </c>
      <c r="G11952" s="244" t="s">
        <v>4106</v>
      </c>
      <c r="I11952" s="244" t="s">
        <v>2453</v>
      </c>
      <c r="J11952" s="244" t="s">
        <v>7310</v>
      </c>
      <c r="K11952" s="244" t="s">
        <v>4458</v>
      </c>
    </row>
    <row r="11953" spans="1:11" s="244" customFormat="1" ht="26" x14ac:dyDescent="0.3">
      <c r="A11953" s="244" t="s">
        <v>4458</v>
      </c>
      <c r="B11953" s="244" t="s">
        <v>4459</v>
      </c>
      <c r="C11953" s="244" t="s">
        <v>5689</v>
      </c>
      <c r="D11953" s="244" t="s">
        <v>5690</v>
      </c>
      <c r="E11953" s="244" t="s">
        <v>4106</v>
      </c>
      <c r="G11953" s="244" t="s">
        <v>4106</v>
      </c>
      <c r="I11953" s="244" t="s">
        <v>2455</v>
      </c>
      <c r="J11953" s="244" t="s">
        <v>7311</v>
      </c>
      <c r="K11953" s="244" t="s">
        <v>4458</v>
      </c>
    </row>
    <row r="11954" spans="1:11" s="244" customFormat="1" ht="26" x14ac:dyDescent="0.3">
      <c r="A11954" s="244" t="s">
        <v>4458</v>
      </c>
      <c r="B11954" s="244" t="s">
        <v>4459</v>
      </c>
      <c r="C11954" s="244" t="s">
        <v>5689</v>
      </c>
      <c r="D11954" s="244" t="s">
        <v>5690</v>
      </c>
      <c r="E11954" s="244" t="s">
        <v>4106</v>
      </c>
      <c r="G11954" s="244" t="s">
        <v>4106</v>
      </c>
      <c r="I11954" s="244" t="s">
        <v>0</v>
      </c>
      <c r="J11954" s="244" t="s">
        <v>4327</v>
      </c>
      <c r="K11954" s="244" t="s">
        <v>4458</v>
      </c>
    </row>
    <row r="11955" spans="1:11" s="244" customFormat="1" ht="26" x14ac:dyDescent="0.3">
      <c r="A11955" s="244" t="s">
        <v>4458</v>
      </c>
      <c r="B11955" s="244" t="s">
        <v>4459</v>
      </c>
      <c r="C11955" s="244" t="s">
        <v>5689</v>
      </c>
      <c r="D11955" s="244" t="s">
        <v>5690</v>
      </c>
      <c r="E11955" s="244" t="s">
        <v>4106</v>
      </c>
      <c r="G11955" s="244" t="s">
        <v>4106</v>
      </c>
      <c r="I11955" s="244" t="s">
        <v>2</v>
      </c>
      <c r="J11955" s="244" t="s">
        <v>7312</v>
      </c>
      <c r="K11955" s="244" t="s">
        <v>4458</v>
      </c>
    </row>
    <row r="11956" spans="1:11" s="244" customFormat="1" ht="26" x14ac:dyDescent="0.3">
      <c r="A11956" s="244" t="s">
        <v>4458</v>
      </c>
      <c r="B11956" s="244" t="s">
        <v>4459</v>
      </c>
      <c r="C11956" s="244" t="s">
        <v>5689</v>
      </c>
      <c r="D11956" s="244" t="s">
        <v>5690</v>
      </c>
      <c r="E11956" s="244" t="s">
        <v>4106</v>
      </c>
      <c r="G11956" s="244" t="s">
        <v>4106</v>
      </c>
      <c r="I11956" s="244" t="s">
        <v>4</v>
      </c>
      <c r="J11956" s="244" t="s">
        <v>7313</v>
      </c>
      <c r="K11956" s="244" t="s">
        <v>4458</v>
      </c>
    </row>
    <row r="11957" spans="1:11" s="244" customFormat="1" ht="26" x14ac:dyDescent="0.3">
      <c r="A11957" s="244" t="s">
        <v>4458</v>
      </c>
      <c r="B11957" s="244" t="s">
        <v>4459</v>
      </c>
      <c r="C11957" s="244" t="s">
        <v>5689</v>
      </c>
      <c r="D11957" s="244" t="s">
        <v>5690</v>
      </c>
      <c r="E11957" s="244" t="s">
        <v>4106</v>
      </c>
      <c r="G11957" s="244" t="s">
        <v>4106</v>
      </c>
      <c r="I11957" s="244" t="s">
        <v>6</v>
      </c>
      <c r="J11957" s="244" t="s">
        <v>7314</v>
      </c>
      <c r="K11957" s="244" t="s">
        <v>4458</v>
      </c>
    </row>
    <row r="11958" spans="1:11" s="244" customFormat="1" ht="26" x14ac:dyDescent="0.3">
      <c r="A11958" s="244" t="s">
        <v>4458</v>
      </c>
      <c r="B11958" s="244" t="s">
        <v>4459</v>
      </c>
      <c r="C11958" s="244" t="s">
        <v>5689</v>
      </c>
      <c r="D11958" s="244" t="s">
        <v>5690</v>
      </c>
      <c r="E11958" s="244" t="s">
        <v>4106</v>
      </c>
      <c r="G11958" s="244" t="s">
        <v>4106</v>
      </c>
      <c r="I11958" s="244" t="s">
        <v>8</v>
      </c>
      <c r="J11958" s="244" t="s">
        <v>7315</v>
      </c>
      <c r="K11958" s="244" t="s">
        <v>4458</v>
      </c>
    </row>
    <row r="11959" spans="1:11" s="244" customFormat="1" ht="26" x14ac:dyDescent="0.3">
      <c r="A11959" s="244" t="s">
        <v>4458</v>
      </c>
      <c r="B11959" s="244" t="s">
        <v>4459</v>
      </c>
      <c r="C11959" s="244" t="s">
        <v>5689</v>
      </c>
      <c r="D11959" s="244" t="s">
        <v>5690</v>
      </c>
      <c r="E11959" s="244" t="s">
        <v>4106</v>
      </c>
      <c r="G11959" s="244" t="s">
        <v>4106</v>
      </c>
      <c r="I11959" s="244" t="s">
        <v>10</v>
      </c>
      <c r="J11959" s="244" t="s">
        <v>7316</v>
      </c>
      <c r="K11959" s="244" t="s">
        <v>4458</v>
      </c>
    </row>
    <row r="11960" spans="1:11" s="244" customFormat="1" ht="26" x14ac:dyDescent="0.3">
      <c r="A11960" s="244" t="s">
        <v>4458</v>
      </c>
      <c r="B11960" s="244" t="s">
        <v>4459</v>
      </c>
      <c r="C11960" s="244" t="s">
        <v>5689</v>
      </c>
      <c r="D11960" s="244" t="s">
        <v>5690</v>
      </c>
      <c r="E11960" s="244" t="s">
        <v>4106</v>
      </c>
      <c r="G11960" s="244" t="s">
        <v>4106</v>
      </c>
      <c r="I11960" s="244" t="s">
        <v>12</v>
      </c>
      <c r="J11960" s="244" t="s">
        <v>7317</v>
      </c>
      <c r="K11960" s="244" t="s">
        <v>4458</v>
      </c>
    </row>
    <row r="11961" spans="1:11" s="244" customFormat="1" ht="26" x14ac:dyDescent="0.3">
      <c r="A11961" s="244" t="s">
        <v>4458</v>
      </c>
      <c r="B11961" s="244" t="s">
        <v>4459</v>
      </c>
      <c r="C11961" s="244" t="s">
        <v>5689</v>
      </c>
      <c r="D11961" s="244" t="s">
        <v>5690</v>
      </c>
      <c r="E11961" s="244" t="s">
        <v>4106</v>
      </c>
      <c r="G11961" s="244" t="s">
        <v>4106</v>
      </c>
      <c r="I11961" s="244" t="s">
        <v>14</v>
      </c>
      <c r="J11961" s="244" t="s">
        <v>7318</v>
      </c>
      <c r="K11961" s="244" t="s">
        <v>4458</v>
      </c>
    </row>
    <row r="11962" spans="1:11" s="244" customFormat="1" ht="26" x14ac:dyDescent="0.3">
      <c r="A11962" s="244" t="s">
        <v>4458</v>
      </c>
      <c r="B11962" s="244" t="s">
        <v>4459</v>
      </c>
      <c r="C11962" s="244" t="s">
        <v>5689</v>
      </c>
      <c r="D11962" s="244" t="s">
        <v>5690</v>
      </c>
      <c r="E11962" s="244" t="s">
        <v>4106</v>
      </c>
      <c r="G11962" s="244" t="s">
        <v>4106</v>
      </c>
      <c r="I11962" s="244" t="s">
        <v>16</v>
      </c>
      <c r="J11962" s="244" t="s">
        <v>7319</v>
      </c>
      <c r="K11962" s="244" t="s">
        <v>4458</v>
      </c>
    </row>
    <row r="11963" spans="1:11" s="244" customFormat="1" ht="26" x14ac:dyDescent="0.3">
      <c r="A11963" s="244" t="s">
        <v>4458</v>
      </c>
      <c r="B11963" s="244" t="s">
        <v>4459</v>
      </c>
      <c r="C11963" s="244" t="s">
        <v>5689</v>
      </c>
      <c r="D11963" s="244" t="s">
        <v>5690</v>
      </c>
      <c r="E11963" s="244" t="s">
        <v>4106</v>
      </c>
      <c r="G11963" s="244" t="s">
        <v>4106</v>
      </c>
      <c r="I11963" s="244" t="s">
        <v>18</v>
      </c>
      <c r="J11963" s="244" t="s">
        <v>7320</v>
      </c>
      <c r="K11963" s="244" t="s">
        <v>4458</v>
      </c>
    </row>
    <row r="11964" spans="1:11" s="244" customFormat="1" ht="26" x14ac:dyDescent="0.3">
      <c r="A11964" s="244" t="s">
        <v>4458</v>
      </c>
      <c r="B11964" s="244" t="s">
        <v>4459</v>
      </c>
      <c r="C11964" s="244" t="s">
        <v>5689</v>
      </c>
      <c r="D11964" s="244" t="s">
        <v>5690</v>
      </c>
      <c r="E11964" s="244" t="s">
        <v>4106</v>
      </c>
      <c r="G11964" s="244" t="s">
        <v>4106</v>
      </c>
      <c r="I11964" s="244" t="s">
        <v>22</v>
      </c>
      <c r="J11964" s="244" t="s">
        <v>8991</v>
      </c>
      <c r="K11964" s="244" t="s">
        <v>4458</v>
      </c>
    </row>
    <row r="11965" spans="1:11" s="244" customFormat="1" ht="26" x14ac:dyDescent="0.3">
      <c r="A11965" s="244" t="s">
        <v>4458</v>
      </c>
      <c r="B11965" s="244" t="s">
        <v>4459</v>
      </c>
      <c r="C11965" s="244" t="s">
        <v>5689</v>
      </c>
      <c r="D11965" s="244" t="s">
        <v>5690</v>
      </c>
      <c r="E11965" s="244" t="s">
        <v>4106</v>
      </c>
      <c r="G11965" s="244" t="s">
        <v>4106</v>
      </c>
      <c r="I11965" s="244" t="s">
        <v>6355</v>
      </c>
      <c r="J11965" s="244" t="s">
        <v>8073</v>
      </c>
      <c r="K11965" s="244" t="s">
        <v>4458</v>
      </c>
    </row>
    <row r="11966" spans="1:11" s="244" customFormat="1" ht="26" x14ac:dyDescent="0.3">
      <c r="A11966" s="244" t="s">
        <v>4458</v>
      </c>
      <c r="B11966" s="244" t="s">
        <v>4459</v>
      </c>
      <c r="C11966" s="244" t="s">
        <v>5689</v>
      </c>
      <c r="D11966" s="244" t="s">
        <v>5690</v>
      </c>
      <c r="E11966" s="244" t="s">
        <v>4106</v>
      </c>
      <c r="G11966" s="244" t="s">
        <v>4106</v>
      </c>
      <c r="I11966" s="244" t="s">
        <v>6357</v>
      </c>
      <c r="J11966" s="244" t="s">
        <v>8097</v>
      </c>
      <c r="K11966" s="244" t="s">
        <v>4458</v>
      </c>
    </row>
    <row r="11967" spans="1:11" s="244" customFormat="1" ht="26" x14ac:dyDescent="0.3">
      <c r="A11967" s="244" t="s">
        <v>4458</v>
      </c>
      <c r="B11967" s="244" t="s">
        <v>4459</v>
      </c>
      <c r="C11967" s="244" t="s">
        <v>5689</v>
      </c>
      <c r="D11967" s="244" t="s">
        <v>5690</v>
      </c>
      <c r="E11967" s="244" t="s">
        <v>4106</v>
      </c>
      <c r="G11967" s="244" t="s">
        <v>4106</v>
      </c>
      <c r="I11967" s="244" t="s">
        <v>6359</v>
      </c>
      <c r="J11967" s="244" t="s">
        <v>8077</v>
      </c>
      <c r="K11967" s="244" t="s">
        <v>4458</v>
      </c>
    </row>
    <row r="11968" spans="1:11" s="244" customFormat="1" ht="26" x14ac:dyDescent="0.3">
      <c r="A11968" s="244" t="s">
        <v>4458</v>
      </c>
      <c r="B11968" s="244" t="s">
        <v>4459</v>
      </c>
      <c r="C11968" s="244" t="s">
        <v>5689</v>
      </c>
      <c r="D11968" s="244" t="s">
        <v>5690</v>
      </c>
      <c r="E11968" s="244" t="s">
        <v>4106</v>
      </c>
      <c r="G11968" s="244" t="s">
        <v>4106</v>
      </c>
      <c r="I11968" s="244" t="s">
        <v>6361</v>
      </c>
      <c r="J11968" s="244" t="s">
        <v>8074</v>
      </c>
      <c r="K11968" s="244" t="s">
        <v>4458</v>
      </c>
    </row>
    <row r="11969" spans="1:11" s="244" customFormat="1" ht="26" x14ac:dyDescent="0.3">
      <c r="A11969" s="244" t="s">
        <v>4458</v>
      </c>
      <c r="B11969" s="244" t="s">
        <v>4459</v>
      </c>
      <c r="C11969" s="244" t="s">
        <v>5689</v>
      </c>
      <c r="D11969" s="244" t="s">
        <v>5690</v>
      </c>
      <c r="E11969" s="244" t="s">
        <v>4106</v>
      </c>
      <c r="G11969" s="244" t="s">
        <v>4106</v>
      </c>
      <c r="I11969" s="244" t="s">
        <v>6363</v>
      </c>
      <c r="J11969" s="244" t="s">
        <v>8075</v>
      </c>
      <c r="K11969" s="244" t="s">
        <v>4458</v>
      </c>
    </row>
    <row r="11970" spans="1:11" s="244" customFormat="1" ht="26" x14ac:dyDescent="0.3">
      <c r="A11970" s="244" t="s">
        <v>4458</v>
      </c>
      <c r="B11970" s="244" t="s">
        <v>4459</v>
      </c>
      <c r="C11970" s="244" t="s">
        <v>5689</v>
      </c>
      <c r="D11970" s="244" t="s">
        <v>5690</v>
      </c>
      <c r="E11970" s="244" t="s">
        <v>4106</v>
      </c>
      <c r="G11970" s="244" t="s">
        <v>4106</v>
      </c>
      <c r="I11970" s="244" t="s">
        <v>6365</v>
      </c>
      <c r="J11970" s="244" t="s">
        <v>8076</v>
      </c>
      <c r="K11970" s="244" t="s">
        <v>4458</v>
      </c>
    </row>
    <row r="11971" spans="1:11" s="244" customFormat="1" ht="26" x14ac:dyDescent="0.3">
      <c r="A11971" s="244" t="s">
        <v>4458</v>
      </c>
      <c r="B11971" s="244" t="s">
        <v>4459</v>
      </c>
      <c r="C11971" s="244" t="s">
        <v>5689</v>
      </c>
      <c r="D11971" s="244" t="s">
        <v>5690</v>
      </c>
      <c r="E11971" s="244" t="s">
        <v>4106</v>
      </c>
      <c r="G11971" s="244" t="s">
        <v>4106</v>
      </c>
      <c r="I11971" s="244" t="s">
        <v>6367</v>
      </c>
      <c r="J11971" s="244" t="s">
        <v>8098</v>
      </c>
      <c r="K11971" s="244" t="s">
        <v>4458</v>
      </c>
    </row>
    <row r="11972" spans="1:11" s="244" customFormat="1" ht="26" x14ac:dyDescent="0.3">
      <c r="A11972" s="244" t="s">
        <v>4458</v>
      </c>
      <c r="B11972" s="244" t="s">
        <v>4459</v>
      </c>
      <c r="C11972" s="244" t="s">
        <v>5689</v>
      </c>
      <c r="D11972" s="244" t="s">
        <v>5690</v>
      </c>
      <c r="E11972" s="244" t="s">
        <v>4106</v>
      </c>
      <c r="G11972" s="244" t="s">
        <v>4106</v>
      </c>
      <c r="I11972" s="244" t="s">
        <v>6369</v>
      </c>
      <c r="J11972" s="244" t="s">
        <v>8099</v>
      </c>
      <c r="K11972" s="244" t="s">
        <v>4458</v>
      </c>
    </row>
    <row r="11973" spans="1:11" s="244" customFormat="1" ht="26" x14ac:dyDescent="0.3">
      <c r="A11973" s="244" t="s">
        <v>4458</v>
      </c>
      <c r="B11973" s="244" t="s">
        <v>4459</v>
      </c>
      <c r="C11973" s="244" t="s">
        <v>5689</v>
      </c>
      <c r="D11973" s="244" t="s">
        <v>5690</v>
      </c>
      <c r="E11973" s="244" t="s">
        <v>4106</v>
      </c>
      <c r="G11973" s="244" t="s">
        <v>4106</v>
      </c>
      <c r="I11973" s="244" t="s">
        <v>6371</v>
      </c>
      <c r="J11973" s="244" t="s">
        <v>8309</v>
      </c>
      <c r="K11973" s="244" t="s">
        <v>4458</v>
      </c>
    </row>
    <row r="11974" spans="1:11" s="244" customFormat="1" ht="26" x14ac:dyDescent="0.3">
      <c r="A11974" s="244" t="s">
        <v>4458</v>
      </c>
      <c r="B11974" s="244" t="s">
        <v>4459</v>
      </c>
      <c r="C11974" s="244" t="s">
        <v>5689</v>
      </c>
      <c r="D11974" s="244" t="s">
        <v>5690</v>
      </c>
      <c r="E11974" s="244" t="s">
        <v>4106</v>
      </c>
      <c r="G11974" s="244" t="s">
        <v>5696</v>
      </c>
      <c r="H11974" s="244" t="s">
        <v>5697</v>
      </c>
      <c r="I11974" s="244" t="s">
        <v>4106</v>
      </c>
      <c r="J11974" s="244" t="s">
        <v>8906</v>
      </c>
      <c r="K11974" s="244" t="s">
        <v>4458</v>
      </c>
    </row>
    <row r="11975" spans="1:11" s="244" customFormat="1" ht="26" x14ac:dyDescent="0.3">
      <c r="A11975" s="244" t="s">
        <v>4458</v>
      </c>
      <c r="B11975" s="244" t="s">
        <v>4459</v>
      </c>
      <c r="C11975" s="244" t="s">
        <v>5689</v>
      </c>
      <c r="D11975" s="244" t="s">
        <v>5690</v>
      </c>
      <c r="E11975" s="244" t="s">
        <v>4106</v>
      </c>
      <c r="G11975" s="244" t="s">
        <v>5696</v>
      </c>
      <c r="H11975" s="244" t="s">
        <v>5697</v>
      </c>
      <c r="I11975" s="244" t="s">
        <v>4105</v>
      </c>
      <c r="J11975" s="244" t="s">
        <v>6915</v>
      </c>
      <c r="K11975" s="244" t="s">
        <v>4458</v>
      </c>
    </row>
    <row r="11976" spans="1:11" s="244" customFormat="1" ht="26" x14ac:dyDescent="0.3">
      <c r="A11976" s="244" t="s">
        <v>4458</v>
      </c>
      <c r="B11976" s="244" t="s">
        <v>4459</v>
      </c>
      <c r="C11976" s="244" t="s">
        <v>5689</v>
      </c>
      <c r="D11976" s="244" t="s">
        <v>5690</v>
      </c>
      <c r="E11976" s="244" t="s">
        <v>4106</v>
      </c>
      <c r="G11976" s="244" t="s">
        <v>5696</v>
      </c>
      <c r="H11976" s="244" t="s">
        <v>5697</v>
      </c>
      <c r="I11976" s="244" t="s">
        <v>5700</v>
      </c>
      <c r="J11976" s="244" t="s">
        <v>6493</v>
      </c>
      <c r="K11976" s="244" t="s">
        <v>4458</v>
      </c>
    </row>
    <row r="11977" spans="1:11" s="244" customFormat="1" ht="26" x14ac:dyDescent="0.3">
      <c r="A11977" s="244" t="s">
        <v>4458</v>
      </c>
      <c r="B11977" s="244" t="s">
        <v>4459</v>
      </c>
      <c r="C11977" s="244" t="s">
        <v>5689</v>
      </c>
      <c r="D11977" s="244" t="s">
        <v>5690</v>
      </c>
      <c r="E11977" s="244" t="s">
        <v>4106</v>
      </c>
      <c r="G11977" s="244" t="s">
        <v>5696</v>
      </c>
      <c r="H11977" s="244" t="s">
        <v>5697</v>
      </c>
      <c r="I11977" s="244" t="s">
        <v>2998</v>
      </c>
      <c r="J11977" s="244" t="s">
        <v>6916</v>
      </c>
      <c r="K11977" s="244" t="s">
        <v>4458</v>
      </c>
    </row>
    <row r="11978" spans="1:11" s="244" customFormat="1" ht="26" x14ac:dyDescent="0.3">
      <c r="A11978" s="244" t="s">
        <v>4458</v>
      </c>
      <c r="B11978" s="244" t="s">
        <v>4459</v>
      </c>
      <c r="C11978" s="244" t="s">
        <v>5689</v>
      </c>
      <c r="D11978" s="244" t="s">
        <v>5690</v>
      </c>
      <c r="E11978" s="244" t="s">
        <v>4106</v>
      </c>
      <c r="G11978" s="244" t="s">
        <v>5696</v>
      </c>
      <c r="H11978" s="244" t="s">
        <v>5697</v>
      </c>
      <c r="I11978" s="244" t="s">
        <v>5707</v>
      </c>
      <c r="J11978" s="244" t="s">
        <v>6923</v>
      </c>
      <c r="K11978" s="244" t="s">
        <v>4458</v>
      </c>
    </row>
    <row r="11979" spans="1:11" s="244" customFormat="1" ht="26" x14ac:dyDescent="0.3">
      <c r="A11979" s="244" t="s">
        <v>4458</v>
      </c>
      <c r="B11979" s="244" t="s">
        <v>4459</v>
      </c>
      <c r="C11979" s="244" t="s">
        <v>5689</v>
      </c>
      <c r="D11979" s="244" t="s">
        <v>5690</v>
      </c>
      <c r="E11979" s="244" t="s">
        <v>4106</v>
      </c>
      <c r="G11979" s="244" t="s">
        <v>5696</v>
      </c>
      <c r="H11979" s="244" t="s">
        <v>5697</v>
      </c>
      <c r="I11979" s="244" t="s">
        <v>5716</v>
      </c>
      <c r="J11979" s="244" t="s">
        <v>6924</v>
      </c>
      <c r="K11979" s="244" t="s">
        <v>4458</v>
      </c>
    </row>
    <row r="11980" spans="1:11" s="244" customFormat="1" ht="26" x14ac:dyDescent="0.3">
      <c r="A11980" s="244" t="s">
        <v>4458</v>
      </c>
      <c r="B11980" s="244" t="s">
        <v>4459</v>
      </c>
      <c r="C11980" s="244" t="s">
        <v>5689</v>
      </c>
      <c r="D11980" s="244" t="s">
        <v>5690</v>
      </c>
      <c r="E11980" s="244" t="s">
        <v>4106</v>
      </c>
      <c r="G11980" s="244" t="s">
        <v>5696</v>
      </c>
      <c r="H11980" s="244" t="s">
        <v>5697</v>
      </c>
      <c r="I11980" s="244" t="s">
        <v>909</v>
      </c>
      <c r="J11980" s="244" t="s">
        <v>6925</v>
      </c>
      <c r="K11980" s="244" t="s">
        <v>4458</v>
      </c>
    </row>
    <row r="11981" spans="1:11" s="244" customFormat="1" ht="26" x14ac:dyDescent="0.3">
      <c r="A11981" s="244" t="s">
        <v>4458</v>
      </c>
      <c r="B11981" s="244" t="s">
        <v>4459</v>
      </c>
      <c r="C11981" s="244" t="s">
        <v>5689</v>
      </c>
      <c r="D11981" s="244" t="s">
        <v>5690</v>
      </c>
      <c r="E11981" s="244" t="s">
        <v>4106</v>
      </c>
      <c r="G11981" s="244" t="s">
        <v>5696</v>
      </c>
      <c r="H11981" s="244" t="s">
        <v>5697</v>
      </c>
      <c r="I11981" s="244" t="s">
        <v>5725</v>
      </c>
      <c r="J11981" s="244" t="s">
        <v>6926</v>
      </c>
      <c r="K11981" s="244" t="s">
        <v>4458</v>
      </c>
    </row>
    <row r="11982" spans="1:11" s="244" customFormat="1" ht="26" x14ac:dyDescent="0.3">
      <c r="A11982" s="244" t="s">
        <v>4458</v>
      </c>
      <c r="B11982" s="244" t="s">
        <v>4459</v>
      </c>
      <c r="C11982" s="244" t="s">
        <v>5689</v>
      </c>
      <c r="D11982" s="244" t="s">
        <v>5690</v>
      </c>
      <c r="E11982" s="244" t="s">
        <v>4106</v>
      </c>
      <c r="G11982" s="244" t="s">
        <v>5696</v>
      </c>
      <c r="H11982" s="244" t="s">
        <v>5697</v>
      </c>
      <c r="I11982" s="244" t="s">
        <v>5734</v>
      </c>
      <c r="J11982" s="244" t="s">
        <v>6927</v>
      </c>
      <c r="K11982" s="244" t="s">
        <v>4458</v>
      </c>
    </row>
    <row r="11983" spans="1:11" s="244" customFormat="1" ht="26" x14ac:dyDescent="0.3">
      <c r="A11983" s="244" t="s">
        <v>4458</v>
      </c>
      <c r="B11983" s="244" t="s">
        <v>4459</v>
      </c>
      <c r="C11983" s="244" t="s">
        <v>5689</v>
      </c>
      <c r="D11983" s="244" t="s">
        <v>5690</v>
      </c>
      <c r="E11983" s="244" t="s">
        <v>4106</v>
      </c>
      <c r="G11983" s="244" t="s">
        <v>5696</v>
      </c>
      <c r="H11983" s="244" t="s">
        <v>5697</v>
      </c>
      <c r="I11983" s="244" t="s">
        <v>5741</v>
      </c>
      <c r="J11983" s="244" t="s">
        <v>6928</v>
      </c>
      <c r="K11983" s="244" t="s">
        <v>4458</v>
      </c>
    </row>
    <row r="11984" spans="1:11" s="244" customFormat="1" ht="26" x14ac:dyDescent="0.3">
      <c r="A11984" s="244" t="s">
        <v>4458</v>
      </c>
      <c r="B11984" s="244" t="s">
        <v>4459</v>
      </c>
      <c r="C11984" s="244" t="s">
        <v>5689</v>
      </c>
      <c r="D11984" s="244" t="s">
        <v>5690</v>
      </c>
      <c r="E11984" s="244" t="s">
        <v>4106</v>
      </c>
      <c r="G11984" s="244" t="s">
        <v>5696</v>
      </c>
      <c r="H11984" s="244" t="s">
        <v>5697</v>
      </c>
      <c r="I11984" s="244" t="s">
        <v>5732</v>
      </c>
      <c r="J11984" s="244" t="s">
        <v>6929</v>
      </c>
      <c r="K11984" s="244" t="s">
        <v>4458</v>
      </c>
    </row>
    <row r="11985" spans="1:11" s="244" customFormat="1" ht="26" x14ac:dyDescent="0.3">
      <c r="A11985" s="244" t="s">
        <v>4458</v>
      </c>
      <c r="B11985" s="244" t="s">
        <v>4459</v>
      </c>
      <c r="C11985" s="244" t="s">
        <v>5689</v>
      </c>
      <c r="D11985" s="244" t="s">
        <v>5690</v>
      </c>
      <c r="E11985" s="244" t="s">
        <v>4106</v>
      </c>
      <c r="G11985" s="244" t="s">
        <v>5696</v>
      </c>
      <c r="H11985" s="244" t="s">
        <v>5697</v>
      </c>
      <c r="I11985" s="244" t="s">
        <v>5689</v>
      </c>
      <c r="J11985" s="244" t="s">
        <v>6930</v>
      </c>
      <c r="K11985" s="244" t="s">
        <v>4458</v>
      </c>
    </row>
    <row r="11986" spans="1:11" s="244" customFormat="1" ht="26" x14ac:dyDescent="0.3">
      <c r="A11986" s="244" t="s">
        <v>4458</v>
      </c>
      <c r="B11986" s="244" t="s">
        <v>4459</v>
      </c>
      <c r="C11986" s="244" t="s">
        <v>5689</v>
      </c>
      <c r="D11986" s="244" t="s">
        <v>5690</v>
      </c>
      <c r="E11986" s="244" t="s">
        <v>4106</v>
      </c>
      <c r="G11986" s="244" t="s">
        <v>5696</v>
      </c>
      <c r="H11986" s="244" t="s">
        <v>5697</v>
      </c>
      <c r="I11986" s="244" t="s">
        <v>881</v>
      </c>
      <c r="J11986" s="244" t="s">
        <v>6917</v>
      </c>
      <c r="K11986" s="244" t="s">
        <v>4458</v>
      </c>
    </row>
    <row r="11987" spans="1:11" s="244" customFormat="1" ht="26" x14ac:dyDescent="0.3">
      <c r="A11987" s="244" t="s">
        <v>4458</v>
      </c>
      <c r="B11987" s="244" t="s">
        <v>4459</v>
      </c>
      <c r="C11987" s="244" t="s">
        <v>5689</v>
      </c>
      <c r="D11987" s="244" t="s">
        <v>5690</v>
      </c>
      <c r="E11987" s="244" t="s">
        <v>4106</v>
      </c>
      <c r="G11987" s="244" t="s">
        <v>5696</v>
      </c>
      <c r="H11987" s="244" t="s">
        <v>5697</v>
      </c>
      <c r="I11987" s="244" t="s">
        <v>6459</v>
      </c>
      <c r="J11987" s="244" t="s">
        <v>6931</v>
      </c>
      <c r="K11987" s="244" t="s">
        <v>4458</v>
      </c>
    </row>
    <row r="11988" spans="1:11" s="244" customFormat="1" ht="26" x14ac:dyDescent="0.3">
      <c r="A11988" s="244" t="s">
        <v>4458</v>
      </c>
      <c r="B11988" s="244" t="s">
        <v>4459</v>
      </c>
      <c r="C11988" s="244" t="s">
        <v>5689</v>
      </c>
      <c r="D11988" s="244" t="s">
        <v>5690</v>
      </c>
      <c r="E11988" s="244" t="s">
        <v>4106</v>
      </c>
      <c r="G11988" s="244" t="s">
        <v>5696</v>
      </c>
      <c r="H11988" s="244" t="s">
        <v>5697</v>
      </c>
      <c r="I11988" s="244" t="s">
        <v>1073</v>
      </c>
      <c r="J11988" s="244" t="s">
        <v>6932</v>
      </c>
      <c r="K11988" s="244" t="s">
        <v>4458</v>
      </c>
    </row>
    <row r="11989" spans="1:11" s="244" customFormat="1" ht="26" x14ac:dyDescent="0.3">
      <c r="A11989" s="244" t="s">
        <v>4458</v>
      </c>
      <c r="B11989" s="244" t="s">
        <v>4459</v>
      </c>
      <c r="C11989" s="244" t="s">
        <v>5689</v>
      </c>
      <c r="D11989" s="244" t="s">
        <v>5690</v>
      </c>
      <c r="E11989" s="244" t="s">
        <v>4106</v>
      </c>
      <c r="G11989" s="244" t="s">
        <v>5696</v>
      </c>
      <c r="H11989" s="244" t="s">
        <v>5697</v>
      </c>
      <c r="I11989" s="244" t="s">
        <v>1063</v>
      </c>
      <c r="J11989" s="244" t="s">
        <v>6933</v>
      </c>
      <c r="K11989" s="244" t="s">
        <v>4458</v>
      </c>
    </row>
    <row r="11990" spans="1:11" s="244" customFormat="1" ht="26" x14ac:dyDescent="0.3">
      <c r="A11990" s="244" t="s">
        <v>4458</v>
      </c>
      <c r="B11990" s="244" t="s">
        <v>4459</v>
      </c>
      <c r="C11990" s="244" t="s">
        <v>5689</v>
      </c>
      <c r="D11990" s="244" t="s">
        <v>5690</v>
      </c>
      <c r="E11990" s="244" t="s">
        <v>4106</v>
      </c>
      <c r="G11990" s="244" t="s">
        <v>5696</v>
      </c>
      <c r="H11990" s="244" t="s">
        <v>5697</v>
      </c>
      <c r="I11990" s="244" t="s">
        <v>6466</v>
      </c>
      <c r="J11990" s="244" t="s">
        <v>6934</v>
      </c>
      <c r="K11990" s="244" t="s">
        <v>4458</v>
      </c>
    </row>
    <row r="11991" spans="1:11" s="244" customFormat="1" ht="26" x14ac:dyDescent="0.3">
      <c r="A11991" s="244" t="s">
        <v>4458</v>
      </c>
      <c r="B11991" s="244" t="s">
        <v>4459</v>
      </c>
      <c r="C11991" s="244" t="s">
        <v>5689</v>
      </c>
      <c r="D11991" s="244" t="s">
        <v>5690</v>
      </c>
      <c r="E11991" s="244" t="s">
        <v>4106</v>
      </c>
      <c r="G11991" s="244" t="s">
        <v>5696</v>
      </c>
      <c r="H11991" s="244" t="s">
        <v>5697</v>
      </c>
      <c r="I11991" s="244" t="s">
        <v>6470</v>
      </c>
      <c r="J11991" s="244" t="s">
        <v>6935</v>
      </c>
      <c r="K11991" s="244" t="s">
        <v>4458</v>
      </c>
    </row>
    <row r="11992" spans="1:11" s="244" customFormat="1" ht="26" x14ac:dyDescent="0.3">
      <c r="A11992" s="244" t="s">
        <v>4458</v>
      </c>
      <c r="B11992" s="244" t="s">
        <v>4459</v>
      </c>
      <c r="C11992" s="244" t="s">
        <v>5689</v>
      </c>
      <c r="D11992" s="244" t="s">
        <v>5690</v>
      </c>
      <c r="E11992" s="244" t="s">
        <v>4106</v>
      </c>
      <c r="G11992" s="244" t="s">
        <v>5696</v>
      </c>
      <c r="H11992" s="244" t="s">
        <v>5697</v>
      </c>
      <c r="I11992" s="244" t="s">
        <v>6474</v>
      </c>
      <c r="J11992" s="244" t="s">
        <v>6936</v>
      </c>
      <c r="K11992" s="244" t="s">
        <v>4458</v>
      </c>
    </row>
    <row r="11993" spans="1:11" s="244" customFormat="1" ht="26" x14ac:dyDescent="0.3">
      <c r="A11993" s="244" t="s">
        <v>4458</v>
      </c>
      <c r="B11993" s="244" t="s">
        <v>4459</v>
      </c>
      <c r="C11993" s="244" t="s">
        <v>5689</v>
      </c>
      <c r="D11993" s="244" t="s">
        <v>5690</v>
      </c>
      <c r="E11993" s="244" t="s">
        <v>4106</v>
      </c>
      <c r="G11993" s="244" t="s">
        <v>5696</v>
      </c>
      <c r="H11993" s="244" t="s">
        <v>5697</v>
      </c>
      <c r="I11993" s="244" t="s">
        <v>898</v>
      </c>
      <c r="J11993" s="244" t="s">
        <v>6937</v>
      </c>
      <c r="K11993" s="244" t="s">
        <v>4458</v>
      </c>
    </row>
    <row r="11994" spans="1:11" s="244" customFormat="1" ht="26" x14ac:dyDescent="0.3">
      <c r="A11994" s="244" t="s">
        <v>4458</v>
      </c>
      <c r="B11994" s="244" t="s">
        <v>4459</v>
      </c>
      <c r="C11994" s="244" t="s">
        <v>5689</v>
      </c>
      <c r="D11994" s="244" t="s">
        <v>5690</v>
      </c>
      <c r="E11994" s="244" t="s">
        <v>4106</v>
      </c>
      <c r="G11994" s="244" t="s">
        <v>5696</v>
      </c>
      <c r="H11994" s="244" t="s">
        <v>5697</v>
      </c>
      <c r="I11994" s="244" t="s">
        <v>2958</v>
      </c>
      <c r="J11994" s="244" t="s">
        <v>6938</v>
      </c>
      <c r="K11994" s="244" t="s">
        <v>4458</v>
      </c>
    </row>
    <row r="11995" spans="1:11" s="244" customFormat="1" ht="26" x14ac:dyDescent="0.3">
      <c r="A11995" s="244" t="s">
        <v>4458</v>
      </c>
      <c r="B11995" s="244" t="s">
        <v>4459</v>
      </c>
      <c r="C11995" s="244" t="s">
        <v>5689</v>
      </c>
      <c r="D11995" s="244" t="s">
        <v>5690</v>
      </c>
      <c r="E11995" s="244" t="s">
        <v>4106</v>
      </c>
      <c r="G11995" s="244" t="s">
        <v>5696</v>
      </c>
      <c r="H11995" s="244" t="s">
        <v>5697</v>
      </c>
      <c r="I11995" s="244" t="s">
        <v>2119</v>
      </c>
      <c r="J11995" s="244" t="s">
        <v>6939</v>
      </c>
      <c r="K11995" s="244" t="s">
        <v>4458</v>
      </c>
    </row>
    <row r="11996" spans="1:11" s="244" customFormat="1" ht="26" x14ac:dyDescent="0.3">
      <c r="A11996" s="244" t="s">
        <v>4458</v>
      </c>
      <c r="B11996" s="244" t="s">
        <v>4459</v>
      </c>
      <c r="C11996" s="244" t="s">
        <v>5689</v>
      </c>
      <c r="D11996" s="244" t="s">
        <v>5690</v>
      </c>
      <c r="E11996" s="244" t="s">
        <v>4106</v>
      </c>
      <c r="G11996" s="244" t="s">
        <v>5696</v>
      </c>
      <c r="H11996" s="244" t="s">
        <v>5697</v>
      </c>
      <c r="I11996" s="244" t="s">
        <v>5696</v>
      </c>
      <c r="J11996" s="244" t="s">
        <v>6940</v>
      </c>
      <c r="K11996" s="244" t="s">
        <v>4458</v>
      </c>
    </row>
    <row r="11997" spans="1:11" s="244" customFormat="1" ht="26" x14ac:dyDescent="0.3">
      <c r="A11997" s="244" t="s">
        <v>4458</v>
      </c>
      <c r="B11997" s="244" t="s">
        <v>4459</v>
      </c>
      <c r="C11997" s="244" t="s">
        <v>5689</v>
      </c>
      <c r="D11997" s="244" t="s">
        <v>5690</v>
      </c>
      <c r="E11997" s="244" t="s">
        <v>4106</v>
      </c>
      <c r="G11997" s="244" t="s">
        <v>5696</v>
      </c>
      <c r="H11997" s="244" t="s">
        <v>5697</v>
      </c>
      <c r="I11997" s="244" t="s">
        <v>2964</v>
      </c>
      <c r="J11997" s="244" t="s">
        <v>6941</v>
      </c>
      <c r="K11997" s="244" t="s">
        <v>4458</v>
      </c>
    </row>
    <row r="11998" spans="1:11" s="244" customFormat="1" ht="26" x14ac:dyDescent="0.3">
      <c r="A11998" s="244" t="s">
        <v>4458</v>
      </c>
      <c r="B11998" s="244" t="s">
        <v>4459</v>
      </c>
      <c r="C11998" s="244" t="s">
        <v>5689</v>
      </c>
      <c r="D11998" s="244" t="s">
        <v>5690</v>
      </c>
      <c r="E11998" s="244" t="s">
        <v>4106</v>
      </c>
      <c r="G11998" s="244" t="s">
        <v>5696</v>
      </c>
      <c r="H11998" s="244" t="s">
        <v>5697</v>
      </c>
      <c r="I11998" s="244" t="s">
        <v>2638</v>
      </c>
      <c r="J11998" s="244" t="s">
        <v>6942</v>
      </c>
      <c r="K11998" s="244" t="s">
        <v>4458</v>
      </c>
    </row>
    <row r="11999" spans="1:11" s="244" customFormat="1" ht="26" x14ac:dyDescent="0.3">
      <c r="A11999" s="244" t="s">
        <v>4458</v>
      </c>
      <c r="B11999" s="244" t="s">
        <v>4459</v>
      </c>
      <c r="C11999" s="244" t="s">
        <v>5689</v>
      </c>
      <c r="D11999" s="244" t="s">
        <v>5690</v>
      </c>
      <c r="E11999" s="244" t="s">
        <v>4106</v>
      </c>
      <c r="G11999" s="244" t="s">
        <v>5696</v>
      </c>
      <c r="H11999" s="244" t="s">
        <v>5697</v>
      </c>
      <c r="I11999" s="244" t="s">
        <v>2968</v>
      </c>
      <c r="J11999" s="244" t="s">
        <v>6943</v>
      </c>
      <c r="K11999" s="244" t="s">
        <v>4458</v>
      </c>
    </row>
    <row r="12000" spans="1:11" s="244" customFormat="1" ht="26" x14ac:dyDescent="0.3">
      <c r="A12000" s="244" t="s">
        <v>4458</v>
      </c>
      <c r="B12000" s="244" t="s">
        <v>4459</v>
      </c>
      <c r="C12000" s="244" t="s">
        <v>5689</v>
      </c>
      <c r="D12000" s="244" t="s">
        <v>5690</v>
      </c>
      <c r="E12000" s="244" t="s">
        <v>4106</v>
      </c>
      <c r="G12000" s="244" t="s">
        <v>5696</v>
      </c>
      <c r="H12000" s="244" t="s">
        <v>5697</v>
      </c>
      <c r="I12000" s="244" t="s">
        <v>2127</v>
      </c>
      <c r="J12000" s="244" t="s">
        <v>6944</v>
      </c>
      <c r="K12000" s="244" t="s">
        <v>4458</v>
      </c>
    </row>
    <row r="12001" spans="1:11" s="244" customFormat="1" ht="26" x14ac:dyDescent="0.3">
      <c r="A12001" s="244" t="s">
        <v>4458</v>
      </c>
      <c r="B12001" s="244" t="s">
        <v>4459</v>
      </c>
      <c r="C12001" s="244" t="s">
        <v>5689</v>
      </c>
      <c r="D12001" s="244" t="s">
        <v>5690</v>
      </c>
      <c r="E12001" s="244" t="s">
        <v>4106</v>
      </c>
      <c r="G12001" s="244" t="s">
        <v>5696</v>
      </c>
      <c r="H12001" s="244" t="s">
        <v>5697</v>
      </c>
      <c r="I12001" s="244" t="s">
        <v>258</v>
      </c>
      <c r="J12001" s="244" t="s">
        <v>6945</v>
      </c>
      <c r="K12001" s="244" t="s">
        <v>4458</v>
      </c>
    </row>
    <row r="12002" spans="1:11" s="244" customFormat="1" ht="26" x14ac:dyDescent="0.3">
      <c r="A12002" s="244" t="s">
        <v>4458</v>
      </c>
      <c r="B12002" s="244" t="s">
        <v>4459</v>
      </c>
      <c r="C12002" s="244" t="s">
        <v>5689</v>
      </c>
      <c r="D12002" s="244" t="s">
        <v>5690</v>
      </c>
      <c r="E12002" s="244" t="s">
        <v>4106</v>
      </c>
      <c r="G12002" s="244" t="s">
        <v>5696</v>
      </c>
      <c r="H12002" s="244" t="s">
        <v>5697</v>
      </c>
      <c r="I12002" s="244" t="s">
        <v>268</v>
      </c>
      <c r="J12002" s="244" t="s">
        <v>6946</v>
      </c>
      <c r="K12002" s="244" t="s">
        <v>4458</v>
      </c>
    </row>
    <row r="12003" spans="1:11" s="244" customFormat="1" ht="26" x14ac:dyDescent="0.3">
      <c r="A12003" s="244" t="s">
        <v>4458</v>
      </c>
      <c r="B12003" s="244" t="s">
        <v>4459</v>
      </c>
      <c r="C12003" s="244" t="s">
        <v>5689</v>
      </c>
      <c r="D12003" s="244" t="s">
        <v>5690</v>
      </c>
      <c r="E12003" s="244" t="s">
        <v>4106</v>
      </c>
      <c r="G12003" s="244" t="s">
        <v>5696</v>
      </c>
      <c r="H12003" s="244" t="s">
        <v>5697</v>
      </c>
      <c r="I12003" s="244" t="s">
        <v>2970</v>
      </c>
      <c r="J12003" s="244" t="s">
        <v>6947</v>
      </c>
      <c r="K12003" s="244" t="s">
        <v>4458</v>
      </c>
    </row>
    <row r="12004" spans="1:11" s="244" customFormat="1" ht="26" x14ac:dyDescent="0.3">
      <c r="A12004" s="244" t="s">
        <v>4458</v>
      </c>
      <c r="B12004" s="244" t="s">
        <v>4459</v>
      </c>
      <c r="C12004" s="244" t="s">
        <v>5689</v>
      </c>
      <c r="D12004" s="244" t="s">
        <v>5690</v>
      </c>
      <c r="E12004" s="244" t="s">
        <v>4106</v>
      </c>
      <c r="G12004" s="244" t="s">
        <v>5696</v>
      </c>
      <c r="H12004" s="244" t="s">
        <v>5697</v>
      </c>
      <c r="I12004" s="244" t="s">
        <v>6317</v>
      </c>
      <c r="J12004" s="244" t="s">
        <v>6948</v>
      </c>
      <c r="K12004" s="244" t="s">
        <v>4458</v>
      </c>
    </row>
    <row r="12005" spans="1:11" s="244" customFormat="1" ht="26" x14ac:dyDescent="0.3">
      <c r="A12005" s="244" t="s">
        <v>4458</v>
      </c>
      <c r="B12005" s="244" t="s">
        <v>4459</v>
      </c>
      <c r="C12005" s="244" t="s">
        <v>5689</v>
      </c>
      <c r="D12005" s="244" t="s">
        <v>5690</v>
      </c>
      <c r="E12005" s="244" t="s">
        <v>4106</v>
      </c>
      <c r="G12005" s="244" t="s">
        <v>5696</v>
      </c>
      <c r="H12005" s="244" t="s">
        <v>5697</v>
      </c>
      <c r="I12005" s="244" t="s">
        <v>2918</v>
      </c>
      <c r="J12005" s="244" t="s">
        <v>6949</v>
      </c>
      <c r="K12005" s="244" t="s">
        <v>4458</v>
      </c>
    </row>
    <row r="12006" spans="1:11" s="244" customFormat="1" ht="26" x14ac:dyDescent="0.3">
      <c r="A12006" s="244" t="s">
        <v>4458</v>
      </c>
      <c r="B12006" s="244" t="s">
        <v>4459</v>
      </c>
      <c r="C12006" s="244" t="s">
        <v>5689</v>
      </c>
      <c r="D12006" s="244" t="s">
        <v>5690</v>
      </c>
      <c r="E12006" s="244" t="s">
        <v>4106</v>
      </c>
      <c r="G12006" s="244" t="s">
        <v>5696</v>
      </c>
      <c r="H12006" s="244" t="s">
        <v>5697</v>
      </c>
      <c r="I12006" s="244" t="s">
        <v>2317</v>
      </c>
      <c r="J12006" s="244" t="s">
        <v>6950</v>
      </c>
      <c r="K12006" s="244" t="s">
        <v>4458</v>
      </c>
    </row>
    <row r="12007" spans="1:11" s="244" customFormat="1" ht="26" x14ac:dyDescent="0.3">
      <c r="A12007" s="244" t="s">
        <v>4458</v>
      </c>
      <c r="B12007" s="244" t="s">
        <v>4459</v>
      </c>
      <c r="C12007" s="244" t="s">
        <v>5689</v>
      </c>
      <c r="D12007" s="244" t="s">
        <v>5690</v>
      </c>
      <c r="E12007" s="244" t="s">
        <v>4106</v>
      </c>
      <c r="G12007" s="244" t="s">
        <v>5696</v>
      </c>
      <c r="H12007" s="244" t="s">
        <v>5697</v>
      </c>
      <c r="I12007" s="244" t="s">
        <v>2920</v>
      </c>
      <c r="J12007" s="244" t="s">
        <v>6951</v>
      </c>
      <c r="K12007" s="244" t="s">
        <v>4458</v>
      </c>
    </row>
    <row r="12008" spans="1:11" s="244" customFormat="1" ht="26" x14ac:dyDescent="0.3">
      <c r="A12008" s="244" t="s">
        <v>4458</v>
      </c>
      <c r="B12008" s="244" t="s">
        <v>4459</v>
      </c>
      <c r="C12008" s="244" t="s">
        <v>5689</v>
      </c>
      <c r="D12008" s="244" t="s">
        <v>5690</v>
      </c>
      <c r="E12008" s="244" t="s">
        <v>4106</v>
      </c>
      <c r="G12008" s="244" t="s">
        <v>5696</v>
      </c>
      <c r="H12008" s="244" t="s">
        <v>5697</v>
      </c>
      <c r="I12008" s="244" t="s">
        <v>2924</v>
      </c>
      <c r="J12008" s="244" t="s">
        <v>6952</v>
      </c>
      <c r="K12008" s="244" t="s">
        <v>4458</v>
      </c>
    </row>
    <row r="12009" spans="1:11" s="244" customFormat="1" ht="26" x14ac:dyDescent="0.3">
      <c r="A12009" s="244" t="s">
        <v>4458</v>
      </c>
      <c r="B12009" s="244" t="s">
        <v>4459</v>
      </c>
      <c r="C12009" s="244" t="s">
        <v>5689</v>
      </c>
      <c r="D12009" s="244" t="s">
        <v>5690</v>
      </c>
      <c r="E12009" s="244" t="s">
        <v>4106</v>
      </c>
      <c r="G12009" s="244" t="s">
        <v>5696</v>
      </c>
      <c r="H12009" s="244" t="s">
        <v>5697</v>
      </c>
      <c r="I12009" s="244" t="s">
        <v>2926</v>
      </c>
      <c r="J12009" s="244" t="s">
        <v>6953</v>
      </c>
      <c r="K12009" s="244" t="s">
        <v>4458</v>
      </c>
    </row>
    <row r="12010" spans="1:11" s="244" customFormat="1" ht="26" x14ac:dyDescent="0.3">
      <c r="A12010" s="244" t="s">
        <v>4458</v>
      </c>
      <c r="B12010" s="244" t="s">
        <v>4459</v>
      </c>
      <c r="C12010" s="244" t="s">
        <v>5689</v>
      </c>
      <c r="D12010" s="244" t="s">
        <v>5690</v>
      </c>
      <c r="E12010" s="244" t="s">
        <v>4106</v>
      </c>
      <c r="G12010" s="244" t="s">
        <v>5696</v>
      </c>
      <c r="H12010" s="244" t="s">
        <v>5697</v>
      </c>
      <c r="I12010" s="244" t="s">
        <v>4702</v>
      </c>
      <c r="J12010" s="244" t="s">
        <v>6954</v>
      </c>
      <c r="K12010" s="244" t="s">
        <v>4458</v>
      </c>
    </row>
    <row r="12011" spans="1:11" s="244" customFormat="1" ht="26" x14ac:dyDescent="0.3">
      <c r="A12011" s="244" t="s">
        <v>4458</v>
      </c>
      <c r="B12011" s="244" t="s">
        <v>4459</v>
      </c>
      <c r="C12011" s="244" t="s">
        <v>5689</v>
      </c>
      <c r="D12011" s="244" t="s">
        <v>5690</v>
      </c>
      <c r="E12011" s="244" t="s">
        <v>4106</v>
      </c>
      <c r="G12011" s="244" t="s">
        <v>5696</v>
      </c>
      <c r="H12011" s="244" t="s">
        <v>5697</v>
      </c>
      <c r="I12011" s="244" t="s">
        <v>4704</v>
      </c>
      <c r="J12011" s="244" t="s">
        <v>6955</v>
      </c>
      <c r="K12011" s="244" t="s">
        <v>4458</v>
      </c>
    </row>
    <row r="12012" spans="1:11" s="244" customFormat="1" ht="26" x14ac:dyDescent="0.3">
      <c r="A12012" s="244" t="s">
        <v>4458</v>
      </c>
      <c r="B12012" s="244" t="s">
        <v>4459</v>
      </c>
      <c r="C12012" s="244" t="s">
        <v>5689</v>
      </c>
      <c r="D12012" s="244" t="s">
        <v>5690</v>
      </c>
      <c r="E12012" s="244" t="s">
        <v>4106</v>
      </c>
      <c r="G12012" s="244" t="s">
        <v>5696</v>
      </c>
      <c r="H12012" s="244" t="s">
        <v>5697</v>
      </c>
      <c r="I12012" s="244" t="s">
        <v>1065</v>
      </c>
      <c r="J12012" s="244" t="s">
        <v>6956</v>
      </c>
      <c r="K12012" s="244" t="s">
        <v>4458</v>
      </c>
    </row>
    <row r="12013" spans="1:11" s="244" customFormat="1" ht="26" x14ac:dyDescent="0.3">
      <c r="A12013" s="244" t="s">
        <v>4458</v>
      </c>
      <c r="B12013" s="244" t="s">
        <v>4459</v>
      </c>
      <c r="C12013" s="244" t="s">
        <v>5689</v>
      </c>
      <c r="D12013" s="244" t="s">
        <v>5690</v>
      </c>
      <c r="E12013" s="244" t="s">
        <v>4106</v>
      </c>
      <c r="G12013" s="244" t="s">
        <v>5696</v>
      </c>
      <c r="H12013" s="244" t="s">
        <v>5697</v>
      </c>
      <c r="I12013" s="244" t="s">
        <v>1800</v>
      </c>
      <c r="J12013" s="244" t="s">
        <v>6957</v>
      </c>
      <c r="K12013" s="244" t="s">
        <v>4458</v>
      </c>
    </row>
    <row r="12014" spans="1:11" s="244" customFormat="1" ht="26" x14ac:dyDescent="0.3">
      <c r="A12014" s="244" t="s">
        <v>4458</v>
      </c>
      <c r="B12014" s="244" t="s">
        <v>4459</v>
      </c>
      <c r="C12014" s="244" t="s">
        <v>5689</v>
      </c>
      <c r="D12014" s="244" t="s">
        <v>5690</v>
      </c>
      <c r="E12014" s="244" t="s">
        <v>4106</v>
      </c>
      <c r="G12014" s="244" t="s">
        <v>5696</v>
      </c>
      <c r="H12014" s="244" t="s">
        <v>5697</v>
      </c>
      <c r="I12014" s="244" t="s">
        <v>4108</v>
      </c>
      <c r="J12014" s="244" t="s">
        <v>6958</v>
      </c>
      <c r="K12014" s="244" t="s">
        <v>4458</v>
      </c>
    </row>
    <row r="12015" spans="1:11" s="244" customFormat="1" ht="26" x14ac:dyDescent="0.3">
      <c r="A12015" s="244" t="s">
        <v>4458</v>
      </c>
      <c r="B12015" s="244" t="s">
        <v>4459</v>
      </c>
      <c r="C12015" s="244" t="s">
        <v>5689</v>
      </c>
      <c r="D12015" s="244" t="s">
        <v>5690</v>
      </c>
      <c r="E12015" s="244" t="s">
        <v>4106</v>
      </c>
      <c r="G12015" s="244" t="s">
        <v>5696</v>
      </c>
      <c r="H12015" s="244" t="s">
        <v>5697</v>
      </c>
      <c r="I12015" s="244" t="s">
        <v>1066</v>
      </c>
      <c r="J12015" s="244" t="s">
        <v>6959</v>
      </c>
      <c r="K12015" s="244" t="s">
        <v>4458</v>
      </c>
    </row>
    <row r="12016" spans="1:11" s="244" customFormat="1" ht="26" x14ac:dyDescent="0.3">
      <c r="A12016" s="244" t="s">
        <v>4458</v>
      </c>
      <c r="B12016" s="244" t="s">
        <v>4459</v>
      </c>
      <c r="C12016" s="244" t="s">
        <v>5689</v>
      </c>
      <c r="D12016" s="244" t="s">
        <v>5690</v>
      </c>
      <c r="E12016" s="244" t="s">
        <v>4106</v>
      </c>
      <c r="G12016" s="244" t="s">
        <v>5696</v>
      </c>
      <c r="H12016" s="244" t="s">
        <v>5697</v>
      </c>
      <c r="I12016" s="244" t="s">
        <v>3047</v>
      </c>
      <c r="J12016" s="244" t="s">
        <v>6960</v>
      </c>
      <c r="K12016" s="244" t="s">
        <v>4458</v>
      </c>
    </row>
    <row r="12017" spans="1:11" s="244" customFormat="1" ht="26" x14ac:dyDescent="0.3">
      <c r="A12017" s="244" t="s">
        <v>4458</v>
      </c>
      <c r="B12017" s="244" t="s">
        <v>4459</v>
      </c>
      <c r="C12017" s="244" t="s">
        <v>5689</v>
      </c>
      <c r="D12017" s="244" t="s">
        <v>5690</v>
      </c>
      <c r="E12017" s="244" t="s">
        <v>4106</v>
      </c>
      <c r="G12017" s="244" t="s">
        <v>5696</v>
      </c>
      <c r="H12017" s="244" t="s">
        <v>5697</v>
      </c>
      <c r="I12017" s="244" t="s">
        <v>4714</v>
      </c>
      <c r="J12017" s="244" t="s">
        <v>6961</v>
      </c>
      <c r="K12017" s="244" t="s">
        <v>4458</v>
      </c>
    </row>
    <row r="12018" spans="1:11" s="244" customFormat="1" ht="26" x14ac:dyDescent="0.3">
      <c r="A12018" s="244" t="s">
        <v>4458</v>
      </c>
      <c r="B12018" s="244" t="s">
        <v>4459</v>
      </c>
      <c r="C12018" s="244" t="s">
        <v>5689</v>
      </c>
      <c r="D12018" s="244" t="s">
        <v>5690</v>
      </c>
      <c r="E12018" s="244" t="s">
        <v>4106</v>
      </c>
      <c r="G12018" s="244" t="s">
        <v>5696</v>
      </c>
      <c r="H12018" s="244" t="s">
        <v>5697</v>
      </c>
      <c r="I12018" s="244" t="s">
        <v>1865</v>
      </c>
      <c r="J12018" s="244" t="s">
        <v>6962</v>
      </c>
      <c r="K12018" s="244" t="s">
        <v>4458</v>
      </c>
    </row>
    <row r="12019" spans="1:11" s="244" customFormat="1" ht="26" x14ac:dyDescent="0.3">
      <c r="A12019" s="244" t="s">
        <v>4458</v>
      </c>
      <c r="B12019" s="244" t="s">
        <v>4459</v>
      </c>
      <c r="C12019" s="244" t="s">
        <v>5689</v>
      </c>
      <c r="D12019" s="244" t="s">
        <v>5690</v>
      </c>
      <c r="E12019" s="244" t="s">
        <v>4106</v>
      </c>
      <c r="G12019" s="244" t="s">
        <v>5696</v>
      </c>
      <c r="H12019" s="244" t="s">
        <v>5697</v>
      </c>
      <c r="I12019" s="244" t="s">
        <v>6286</v>
      </c>
      <c r="J12019" s="244" t="s">
        <v>6963</v>
      </c>
      <c r="K12019" s="244" t="s">
        <v>4458</v>
      </c>
    </row>
    <row r="12020" spans="1:11" s="244" customFormat="1" ht="26" x14ac:dyDescent="0.3">
      <c r="A12020" s="244" t="s">
        <v>4458</v>
      </c>
      <c r="B12020" s="244" t="s">
        <v>4459</v>
      </c>
      <c r="C12020" s="244" t="s">
        <v>5689</v>
      </c>
      <c r="D12020" s="244" t="s">
        <v>5690</v>
      </c>
      <c r="E12020" s="244" t="s">
        <v>4106</v>
      </c>
      <c r="G12020" s="244" t="s">
        <v>5696</v>
      </c>
      <c r="H12020" s="244" t="s">
        <v>5697</v>
      </c>
      <c r="I12020" s="244" t="s">
        <v>2526</v>
      </c>
      <c r="J12020" s="244" t="s">
        <v>3674</v>
      </c>
      <c r="K12020" s="244" t="s">
        <v>4458</v>
      </c>
    </row>
    <row r="12021" spans="1:11" s="244" customFormat="1" ht="26" x14ac:dyDescent="0.3">
      <c r="A12021" s="244" t="s">
        <v>4458</v>
      </c>
      <c r="B12021" s="244" t="s">
        <v>4459</v>
      </c>
      <c r="C12021" s="244" t="s">
        <v>5689</v>
      </c>
      <c r="D12021" s="244" t="s">
        <v>5690</v>
      </c>
      <c r="E12021" s="244" t="s">
        <v>4106</v>
      </c>
      <c r="G12021" s="244" t="s">
        <v>5696</v>
      </c>
      <c r="H12021" s="244" t="s">
        <v>5697</v>
      </c>
      <c r="I12021" s="244" t="s">
        <v>153</v>
      </c>
      <c r="J12021" s="244" t="s">
        <v>6964</v>
      </c>
      <c r="K12021" s="244" t="s">
        <v>4458</v>
      </c>
    </row>
    <row r="12022" spans="1:11" s="244" customFormat="1" ht="26" x14ac:dyDescent="0.3">
      <c r="A12022" s="244" t="s">
        <v>4458</v>
      </c>
      <c r="B12022" s="244" t="s">
        <v>4459</v>
      </c>
      <c r="C12022" s="244" t="s">
        <v>5689</v>
      </c>
      <c r="D12022" s="244" t="s">
        <v>5690</v>
      </c>
      <c r="E12022" s="244" t="s">
        <v>4106</v>
      </c>
      <c r="G12022" s="244" t="s">
        <v>5696</v>
      </c>
      <c r="H12022" s="244" t="s">
        <v>5697</v>
      </c>
      <c r="I12022" s="244" t="s">
        <v>4716</v>
      </c>
      <c r="J12022" s="244" t="s">
        <v>6965</v>
      </c>
      <c r="K12022" s="244" t="s">
        <v>4458</v>
      </c>
    </row>
    <row r="12023" spans="1:11" s="244" customFormat="1" ht="26" x14ac:dyDescent="0.3">
      <c r="A12023" s="244" t="s">
        <v>4458</v>
      </c>
      <c r="B12023" s="244" t="s">
        <v>4459</v>
      </c>
      <c r="C12023" s="244" t="s">
        <v>5689</v>
      </c>
      <c r="D12023" s="244" t="s">
        <v>5690</v>
      </c>
      <c r="E12023" s="244" t="s">
        <v>4106</v>
      </c>
      <c r="G12023" s="244" t="s">
        <v>5696</v>
      </c>
      <c r="H12023" s="244" t="s">
        <v>5697</v>
      </c>
      <c r="I12023" s="244" t="s">
        <v>4720</v>
      </c>
      <c r="J12023" s="244" t="s">
        <v>6966</v>
      </c>
      <c r="K12023" s="244" t="s">
        <v>4458</v>
      </c>
    </row>
    <row r="12024" spans="1:11" s="244" customFormat="1" ht="26" x14ac:dyDescent="0.3">
      <c r="A12024" s="244" t="s">
        <v>4458</v>
      </c>
      <c r="B12024" s="244" t="s">
        <v>4459</v>
      </c>
      <c r="C12024" s="244" t="s">
        <v>5689</v>
      </c>
      <c r="D12024" s="244" t="s">
        <v>5690</v>
      </c>
      <c r="E12024" s="244" t="s">
        <v>4106</v>
      </c>
      <c r="G12024" s="244" t="s">
        <v>5696</v>
      </c>
      <c r="H12024" s="244" t="s">
        <v>5697</v>
      </c>
      <c r="I12024" s="244" t="s">
        <v>4724</v>
      </c>
      <c r="J12024" s="244" t="s">
        <v>6967</v>
      </c>
      <c r="K12024" s="244" t="s">
        <v>4458</v>
      </c>
    </row>
    <row r="12025" spans="1:11" s="244" customFormat="1" ht="26" x14ac:dyDescent="0.3">
      <c r="A12025" s="244" t="s">
        <v>4458</v>
      </c>
      <c r="B12025" s="244" t="s">
        <v>4459</v>
      </c>
      <c r="C12025" s="244" t="s">
        <v>5689</v>
      </c>
      <c r="D12025" s="244" t="s">
        <v>5690</v>
      </c>
      <c r="E12025" s="244" t="s">
        <v>4106</v>
      </c>
      <c r="G12025" s="244" t="s">
        <v>5696</v>
      </c>
      <c r="H12025" s="244" t="s">
        <v>5697</v>
      </c>
      <c r="I12025" s="244" t="s">
        <v>165</v>
      </c>
      <c r="J12025" s="244" t="s">
        <v>6968</v>
      </c>
      <c r="K12025" s="244" t="s">
        <v>4458</v>
      </c>
    </row>
    <row r="12026" spans="1:11" s="244" customFormat="1" ht="26" x14ac:dyDescent="0.3">
      <c r="A12026" s="244" t="s">
        <v>4458</v>
      </c>
      <c r="B12026" s="244" t="s">
        <v>4459</v>
      </c>
      <c r="C12026" s="244" t="s">
        <v>5689</v>
      </c>
      <c r="D12026" s="244" t="s">
        <v>5690</v>
      </c>
      <c r="E12026" s="244" t="s">
        <v>4106</v>
      </c>
      <c r="G12026" s="244" t="s">
        <v>5696</v>
      </c>
      <c r="H12026" s="244" t="s">
        <v>5697</v>
      </c>
      <c r="I12026" s="244" t="s">
        <v>4728</v>
      </c>
      <c r="J12026" s="244" t="s">
        <v>6969</v>
      </c>
      <c r="K12026" s="244" t="s">
        <v>4458</v>
      </c>
    </row>
    <row r="12027" spans="1:11" s="244" customFormat="1" ht="26" x14ac:dyDescent="0.3">
      <c r="A12027" s="244" t="s">
        <v>4458</v>
      </c>
      <c r="B12027" s="244" t="s">
        <v>4459</v>
      </c>
      <c r="C12027" s="244" t="s">
        <v>5689</v>
      </c>
      <c r="D12027" s="244" t="s">
        <v>5690</v>
      </c>
      <c r="E12027" s="244" t="s">
        <v>4106</v>
      </c>
      <c r="G12027" s="244" t="s">
        <v>5696</v>
      </c>
      <c r="H12027" s="244" t="s">
        <v>5697</v>
      </c>
      <c r="I12027" s="244" t="s">
        <v>938</v>
      </c>
      <c r="J12027" s="244" t="s">
        <v>6970</v>
      </c>
      <c r="K12027" s="244" t="s">
        <v>4458</v>
      </c>
    </row>
    <row r="12028" spans="1:11" s="244" customFormat="1" ht="26" x14ac:dyDescent="0.3">
      <c r="A12028" s="244" t="s">
        <v>4458</v>
      </c>
      <c r="B12028" s="244" t="s">
        <v>4459</v>
      </c>
      <c r="C12028" s="244" t="s">
        <v>5689</v>
      </c>
      <c r="D12028" s="244" t="s">
        <v>5690</v>
      </c>
      <c r="E12028" s="244" t="s">
        <v>4106</v>
      </c>
      <c r="G12028" s="244" t="s">
        <v>5696</v>
      </c>
      <c r="H12028" s="244" t="s">
        <v>5697</v>
      </c>
      <c r="I12028" s="244" t="s">
        <v>4818</v>
      </c>
      <c r="J12028" s="244" t="s">
        <v>6971</v>
      </c>
      <c r="K12028" s="244" t="s">
        <v>4458</v>
      </c>
    </row>
    <row r="12029" spans="1:11" s="244" customFormat="1" ht="26" x14ac:dyDescent="0.3">
      <c r="A12029" s="244" t="s">
        <v>4458</v>
      </c>
      <c r="B12029" s="244" t="s">
        <v>4459</v>
      </c>
      <c r="C12029" s="244" t="s">
        <v>5689</v>
      </c>
      <c r="D12029" s="244" t="s">
        <v>5690</v>
      </c>
      <c r="E12029" s="244" t="s">
        <v>4106</v>
      </c>
      <c r="G12029" s="244" t="s">
        <v>5696</v>
      </c>
      <c r="H12029" s="244" t="s">
        <v>5697</v>
      </c>
      <c r="I12029" s="244" t="s">
        <v>4735</v>
      </c>
      <c r="J12029" s="244" t="s">
        <v>6972</v>
      </c>
      <c r="K12029" s="244" t="s">
        <v>4458</v>
      </c>
    </row>
    <row r="12030" spans="1:11" s="244" customFormat="1" ht="26" x14ac:dyDescent="0.3">
      <c r="A12030" s="244" t="s">
        <v>4458</v>
      </c>
      <c r="B12030" s="244" t="s">
        <v>4459</v>
      </c>
      <c r="C12030" s="244" t="s">
        <v>5689</v>
      </c>
      <c r="D12030" s="244" t="s">
        <v>5690</v>
      </c>
      <c r="E12030" s="244" t="s">
        <v>4106</v>
      </c>
      <c r="G12030" s="244" t="s">
        <v>5696</v>
      </c>
      <c r="H12030" s="244" t="s">
        <v>5697</v>
      </c>
      <c r="I12030" s="244" t="s">
        <v>1841</v>
      </c>
      <c r="J12030" s="244" t="s">
        <v>6973</v>
      </c>
      <c r="K12030" s="244" t="s">
        <v>4458</v>
      </c>
    </row>
    <row r="12031" spans="1:11" s="244" customFormat="1" ht="26" x14ac:dyDescent="0.3">
      <c r="A12031" s="244" t="s">
        <v>4458</v>
      </c>
      <c r="B12031" s="244" t="s">
        <v>4459</v>
      </c>
      <c r="C12031" s="244" t="s">
        <v>5689</v>
      </c>
      <c r="D12031" s="244" t="s">
        <v>5690</v>
      </c>
      <c r="E12031" s="244" t="s">
        <v>4106</v>
      </c>
      <c r="G12031" s="244" t="s">
        <v>5696</v>
      </c>
      <c r="H12031" s="244" t="s">
        <v>5697</v>
      </c>
      <c r="I12031" s="244" t="s">
        <v>5316</v>
      </c>
      <c r="J12031" s="244" t="s">
        <v>6974</v>
      </c>
      <c r="K12031" s="244" t="s">
        <v>4458</v>
      </c>
    </row>
    <row r="12032" spans="1:11" s="244" customFormat="1" ht="26" x14ac:dyDescent="0.3">
      <c r="A12032" s="244" t="s">
        <v>4458</v>
      </c>
      <c r="B12032" s="244" t="s">
        <v>4459</v>
      </c>
      <c r="C12032" s="244" t="s">
        <v>5689</v>
      </c>
      <c r="D12032" s="244" t="s">
        <v>5690</v>
      </c>
      <c r="E12032" s="244" t="s">
        <v>4106</v>
      </c>
      <c r="G12032" s="244" t="s">
        <v>5696</v>
      </c>
      <c r="H12032" s="244" t="s">
        <v>5697</v>
      </c>
      <c r="I12032" s="244" t="s">
        <v>5318</v>
      </c>
      <c r="J12032" s="244" t="s">
        <v>6975</v>
      </c>
      <c r="K12032" s="244" t="s">
        <v>4458</v>
      </c>
    </row>
    <row r="12033" spans="1:11" s="244" customFormat="1" ht="26" x14ac:dyDescent="0.3">
      <c r="A12033" s="244" t="s">
        <v>4458</v>
      </c>
      <c r="B12033" s="244" t="s">
        <v>4459</v>
      </c>
      <c r="C12033" s="244" t="s">
        <v>5689</v>
      </c>
      <c r="D12033" s="244" t="s">
        <v>5690</v>
      </c>
      <c r="E12033" s="244" t="s">
        <v>4106</v>
      </c>
      <c r="G12033" s="244" t="s">
        <v>5696</v>
      </c>
      <c r="H12033" s="244" t="s">
        <v>5697</v>
      </c>
      <c r="I12033" s="244" t="s">
        <v>4745</v>
      </c>
      <c r="J12033" s="244" t="s">
        <v>6976</v>
      </c>
      <c r="K12033" s="244" t="s">
        <v>4458</v>
      </c>
    </row>
    <row r="12034" spans="1:11" s="244" customFormat="1" ht="26" x14ac:dyDescent="0.3">
      <c r="A12034" s="244" t="s">
        <v>4458</v>
      </c>
      <c r="B12034" s="244" t="s">
        <v>4459</v>
      </c>
      <c r="C12034" s="244" t="s">
        <v>5689</v>
      </c>
      <c r="D12034" s="244" t="s">
        <v>5690</v>
      </c>
      <c r="E12034" s="244" t="s">
        <v>4106</v>
      </c>
      <c r="G12034" s="244" t="s">
        <v>5696</v>
      </c>
      <c r="H12034" s="244" t="s">
        <v>5697</v>
      </c>
      <c r="I12034" s="244" t="s">
        <v>5727</v>
      </c>
      <c r="J12034" s="244" t="s">
        <v>6977</v>
      </c>
      <c r="K12034" s="244" t="s">
        <v>4458</v>
      </c>
    </row>
    <row r="12035" spans="1:11" s="244" customFormat="1" ht="26" x14ac:dyDescent="0.3">
      <c r="A12035" s="244" t="s">
        <v>4458</v>
      </c>
      <c r="B12035" s="244" t="s">
        <v>4459</v>
      </c>
      <c r="C12035" s="244" t="s">
        <v>5689</v>
      </c>
      <c r="D12035" s="244" t="s">
        <v>5690</v>
      </c>
      <c r="E12035" s="244" t="s">
        <v>4106</v>
      </c>
      <c r="G12035" s="244" t="s">
        <v>5696</v>
      </c>
      <c r="H12035" s="244" t="s">
        <v>5697</v>
      </c>
      <c r="I12035" s="244" t="s">
        <v>5327</v>
      </c>
      <c r="J12035" s="244" t="s">
        <v>6978</v>
      </c>
      <c r="K12035" s="244" t="s">
        <v>4458</v>
      </c>
    </row>
    <row r="12036" spans="1:11" s="244" customFormat="1" ht="26" x14ac:dyDescent="0.3">
      <c r="A12036" s="244" t="s">
        <v>4458</v>
      </c>
      <c r="B12036" s="244" t="s">
        <v>4459</v>
      </c>
      <c r="C12036" s="244" t="s">
        <v>5689</v>
      </c>
      <c r="D12036" s="244" t="s">
        <v>5690</v>
      </c>
      <c r="E12036" s="244" t="s">
        <v>4106</v>
      </c>
      <c r="G12036" s="244" t="s">
        <v>5696</v>
      </c>
      <c r="H12036" s="244" t="s">
        <v>5697</v>
      </c>
      <c r="I12036" s="244" t="s">
        <v>6106</v>
      </c>
      <c r="J12036" s="244" t="s">
        <v>6979</v>
      </c>
      <c r="K12036" s="244" t="s">
        <v>4458</v>
      </c>
    </row>
    <row r="12037" spans="1:11" s="244" customFormat="1" ht="26" x14ac:dyDescent="0.3">
      <c r="A12037" s="244" t="s">
        <v>4458</v>
      </c>
      <c r="B12037" s="244" t="s">
        <v>4459</v>
      </c>
      <c r="C12037" s="244" t="s">
        <v>5689</v>
      </c>
      <c r="D12037" s="244" t="s">
        <v>5690</v>
      </c>
      <c r="E12037" s="244" t="s">
        <v>4106</v>
      </c>
      <c r="G12037" s="244" t="s">
        <v>5696</v>
      </c>
      <c r="H12037" s="244" t="s">
        <v>5697</v>
      </c>
      <c r="I12037" s="244" t="s">
        <v>6734</v>
      </c>
      <c r="J12037" s="244" t="s">
        <v>6980</v>
      </c>
      <c r="K12037" s="244" t="s">
        <v>4458</v>
      </c>
    </row>
    <row r="12038" spans="1:11" s="244" customFormat="1" ht="26" x14ac:dyDescent="0.3">
      <c r="A12038" s="244" t="s">
        <v>4458</v>
      </c>
      <c r="B12038" s="244" t="s">
        <v>4459</v>
      </c>
      <c r="C12038" s="244" t="s">
        <v>5689</v>
      </c>
      <c r="D12038" s="244" t="s">
        <v>5690</v>
      </c>
      <c r="E12038" s="244" t="s">
        <v>4106</v>
      </c>
      <c r="G12038" s="244" t="s">
        <v>5696</v>
      </c>
      <c r="H12038" s="244" t="s">
        <v>5697</v>
      </c>
      <c r="I12038" s="244" t="s">
        <v>5187</v>
      </c>
      <c r="J12038" s="244" t="s">
        <v>6981</v>
      </c>
      <c r="K12038" s="244" t="s">
        <v>4458</v>
      </c>
    </row>
    <row r="12039" spans="1:11" s="244" customFormat="1" ht="26" x14ac:dyDescent="0.3">
      <c r="A12039" s="244" t="s">
        <v>4458</v>
      </c>
      <c r="B12039" s="244" t="s">
        <v>4459</v>
      </c>
      <c r="C12039" s="244" t="s">
        <v>5689</v>
      </c>
      <c r="D12039" s="244" t="s">
        <v>5690</v>
      </c>
      <c r="E12039" s="244" t="s">
        <v>4106</v>
      </c>
      <c r="G12039" s="244" t="s">
        <v>5696</v>
      </c>
      <c r="H12039" s="244" t="s">
        <v>5697</v>
      </c>
      <c r="I12039" s="244" t="s">
        <v>5192</v>
      </c>
      <c r="J12039" s="244" t="s">
        <v>6982</v>
      </c>
      <c r="K12039" s="244" t="s">
        <v>4458</v>
      </c>
    </row>
    <row r="12040" spans="1:11" s="244" customFormat="1" ht="26" x14ac:dyDescent="0.3">
      <c r="A12040" s="244" t="s">
        <v>4458</v>
      </c>
      <c r="B12040" s="244" t="s">
        <v>4459</v>
      </c>
      <c r="C12040" s="244" t="s">
        <v>5689</v>
      </c>
      <c r="D12040" s="244" t="s">
        <v>5690</v>
      </c>
      <c r="E12040" s="244" t="s">
        <v>4106</v>
      </c>
      <c r="G12040" s="244" t="s">
        <v>5696</v>
      </c>
      <c r="H12040" s="244" t="s">
        <v>5697</v>
      </c>
      <c r="I12040" s="244" t="s">
        <v>4751</v>
      </c>
      <c r="J12040" s="244" t="s">
        <v>6983</v>
      </c>
      <c r="K12040" s="244" t="s">
        <v>4458</v>
      </c>
    </row>
    <row r="12041" spans="1:11" s="244" customFormat="1" ht="26" x14ac:dyDescent="0.3">
      <c r="A12041" s="244" t="s">
        <v>4458</v>
      </c>
      <c r="B12041" s="244" t="s">
        <v>4459</v>
      </c>
      <c r="C12041" s="244" t="s">
        <v>5689</v>
      </c>
      <c r="D12041" s="244" t="s">
        <v>5690</v>
      </c>
      <c r="E12041" s="244" t="s">
        <v>4106</v>
      </c>
      <c r="G12041" s="244" t="s">
        <v>5696</v>
      </c>
      <c r="H12041" s="244" t="s">
        <v>5697</v>
      </c>
      <c r="I12041" s="244" t="s">
        <v>5331</v>
      </c>
      <c r="J12041" s="244" t="s">
        <v>6984</v>
      </c>
      <c r="K12041" s="244" t="s">
        <v>4458</v>
      </c>
    </row>
    <row r="12042" spans="1:11" s="244" customFormat="1" ht="26" x14ac:dyDescent="0.3">
      <c r="A12042" s="244" t="s">
        <v>4458</v>
      </c>
      <c r="B12042" s="244" t="s">
        <v>4459</v>
      </c>
      <c r="C12042" s="244" t="s">
        <v>5689</v>
      </c>
      <c r="D12042" s="244" t="s">
        <v>5690</v>
      </c>
      <c r="E12042" s="244" t="s">
        <v>4106</v>
      </c>
      <c r="G12042" s="244" t="s">
        <v>5696</v>
      </c>
      <c r="H12042" s="244" t="s">
        <v>5697</v>
      </c>
      <c r="I12042" s="244" t="s">
        <v>5333</v>
      </c>
      <c r="J12042" s="244" t="s">
        <v>6985</v>
      </c>
      <c r="K12042" s="244" t="s">
        <v>4458</v>
      </c>
    </row>
    <row r="12043" spans="1:11" s="244" customFormat="1" ht="26" x14ac:dyDescent="0.3">
      <c r="A12043" s="244" t="s">
        <v>4458</v>
      </c>
      <c r="B12043" s="244" t="s">
        <v>4459</v>
      </c>
      <c r="C12043" s="244" t="s">
        <v>5689</v>
      </c>
      <c r="D12043" s="244" t="s">
        <v>5690</v>
      </c>
      <c r="E12043" s="244" t="s">
        <v>4106</v>
      </c>
      <c r="G12043" s="244" t="s">
        <v>5696</v>
      </c>
      <c r="H12043" s="244" t="s">
        <v>5697</v>
      </c>
      <c r="I12043" s="244" t="s">
        <v>5458</v>
      </c>
      <c r="J12043" s="244" t="s">
        <v>5176</v>
      </c>
      <c r="K12043" s="244" t="s">
        <v>4458</v>
      </c>
    </row>
    <row r="12044" spans="1:11" s="244" customFormat="1" ht="26" x14ac:dyDescent="0.3">
      <c r="A12044" s="244" t="s">
        <v>4458</v>
      </c>
      <c r="B12044" s="244" t="s">
        <v>4459</v>
      </c>
      <c r="C12044" s="244" t="s">
        <v>5689</v>
      </c>
      <c r="D12044" s="244" t="s">
        <v>5690</v>
      </c>
      <c r="E12044" s="244" t="s">
        <v>4106</v>
      </c>
      <c r="G12044" s="244" t="s">
        <v>5696</v>
      </c>
      <c r="H12044" s="244" t="s">
        <v>5697</v>
      </c>
      <c r="I12044" s="244" t="s">
        <v>799</v>
      </c>
      <c r="J12044" s="244" t="s">
        <v>6986</v>
      </c>
      <c r="K12044" s="244" t="s">
        <v>4458</v>
      </c>
    </row>
    <row r="12045" spans="1:11" s="244" customFormat="1" ht="26" x14ac:dyDescent="0.3">
      <c r="A12045" s="244" t="s">
        <v>4458</v>
      </c>
      <c r="B12045" s="244" t="s">
        <v>4459</v>
      </c>
      <c r="C12045" s="244" t="s">
        <v>5689</v>
      </c>
      <c r="D12045" s="244" t="s">
        <v>5690</v>
      </c>
      <c r="E12045" s="244" t="s">
        <v>4106</v>
      </c>
      <c r="G12045" s="244" t="s">
        <v>5696</v>
      </c>
      <c r="H12045" s="244" t="s">
        <v>5697</v>
      </c>
      <c r="I12045" s="244" t="s">
        <v>1054</v>
      </c>
      <c r="J12045" s="244" t="s">
        <v>6987</v>
      </c>
      <c r="K12045" s="244" t="s">
        <v>4458</v>
      </c>
    </row>
    <row r="12046" spans="1:11" s="244" customFormat="1" ht="26" x14ac:dyDescent="0.3">
      <c r="A12046" s="244" t="s">
        <v>4458</v>
      </c>
      <c r="B12046" s="244" t="s">
        <v>4459</v>
      </c>
      <c r="C12046" s="244" t="s">
        <v>5689</v>
      </c>
      <c r="D12046" s="244" t="s">
        <v>5690</v>
      </c>
      <c r="E12046" s="244" t="s">
        <v>4106</v>
      </c>
      <c r="G12046" s="244" t="s">
        <v>5696</v>
      </c>
      <c r="H12046" s="244" t="s">
        <v>5697</v>
      </c>
      <c r="I12046" s="244" t="s">
        <v>851</v>
      </c>
      <c r="J12046" s="244" t="s">
        <v>6988</v>
      </c>
      <c r="K12046" s="244" t="s">
        <v>4458</v>
      </c>
    </row>
    <row r="12047" spans="1:11" s="244" customFormat="1" ht="26" x14ac:dyDescent="0.3">
      <c r="A12047" s="244" t="s">
        <v>4458</v>
      </c>
      <c r="B12047" s="244" t="s">
        <v>4459</v>
      </c>
      <c r="C12047" s="244" t="s">
        <v>5689</v>
      </c>
      <c r="D12047" s="244" t="s">
        <v>5690</v>
      </c>
      <c r="E12047" s="244" t="s">
        <v>4106</v>
      </c>
      <c r="G12047" s="244" t="s">
        <v>5696</v>
      </c>
      <c r="H12047" s="244" t="s">
        <v>5697</v>
      </c>
      <c r="I12047" s="244" t="s">
        <v>855</v>
      </c>
      <c r="J12047" s="244" t="s">
        <v>6989</v>
      </c>
      <c r="K12047" s="244" t="s">
        <v>4458</v>
      </c>
    </row>
    <row r="12048" spans="1:11" s="244" customFormat="1" ht="26" x14ac:dyDescent="0.3">
      <c r="A12048" s="244" t="s">
        <v>4458</v>
      </c>
      <c r="B12048" s="244" t="s">
        <v>4459</v>
      </c>
      <c r="C12048" s="244" t="s">
        <v>5689</v>
      </c>
      <c r="D12048" s="244" t="s">
        <v>5690</v>
      </c>
      <c r="E12048" s="244" t="s">
        <v>4106</v>
      </c>
      <c r="G12048" s="244" t="s">
        <v>5696</v>
      </c>
      <c r="H12048" s="244" t="s">
        <v>5697</v>
      </c>
      <c r="I12048" s="244" t="s">
        <v>859</v>
      </c>
      <c r="J12048" s="244" t="s">
        <v>6990</v>
      </c>
      <c r="K12048" s="244" t="s">
        <v>4458</v>
      </c>
    </row>
    <row r="12049" spans="1:11" s="244" customFormat="1" ht="26" x14ac:dyDescent="0.3">
      <c r="A12049" s="244" t="s">
        <v>4458</v>
      </c>
      <c r="B12049" s="244" t="s">
        <v>4459</v>
      </c>
      <c r="C12049" s="244" t="s">
        <v>5689</v>
      </c>
      <c r="D12049" s="244" t="s">
        <v>5690</v>
      </c>
      <c r="E12049" s="244" t="s">
        <v>4106</v>
      </c>
      <c r="G12049" s="244" t="s">
        <v>5696</v>
      </c>
      <c r="H12049" s="244" t="s">
        <v>5697</v>
      </c>
      <c r="I12049" s="244" t="s">
        <v>863</v>
      </c>
      <c r="J12049" s="244" t="s">
        <v>6991</v>
      </c>
      <c r="K12049" s="244" t="s">
        <v>4458</v>
      </c>
    </row>
    <row r="12050" spans="1:11" s="244" customFormat="1" ht="26" x14ac:dyDescent="0.3">
      <c r="A12050" s="244" t="s">
        <v>4458</v>
      </c>
      <c r="B12050" s="244" t="s">
        <v>4459</v>
      </c>
      <c r="C12050" s="244" t="s">
        <v>5689</v>
      </c>
      <c r="D12050" s="244" t="s">
        <v>5690</v>
      </c>
      <c r="E12050" s="244" t="s">
        <v>4106</v>
      </c>
      <c r="G12050" s="244" t="s">
        <v>5696</v>
      </c>
      <c r="H12050" s="244" t="s">
        <v>5697</v>
      </c>
      <c r="I12050" s="244" t="s">
        <v>867</v>
      </c>
      <c r="J12050" s="244" t="s">
        <v>6992</v>
      </c>
      <c r="K12050" s="244" t="s">
        <v>4458</v>
      </c>
    </row>
    <row r="12051" spans="1:11" s="244" customFormat="1" ht="26" x14ac:dyDescent="0.3">
      <c r="A12051" s="244" t="s">
        <v>4458</v>
      </c>
      <c r="B12051" s="244" t="s">
        <v>4459</v>
      </c>
      <c r="C12051" s="244" t="s">
        <v>5689</v>
      </c>
      <c r="D12051" s="244" t="s">
        <v>5690</v>
      </c>
      <c r="E12051" s="244" t="s">
        <v>4106</v>
      </c>
      <c r="G12051" s="244" t="s">
        <v>5696</v>
      </c>
      <c r="H12051" s="244" t="s">
        <v>5697</v>
      </c>
      <c r="I12051" s="244" t="s">
        <v>6269</v>
      </c>
      <c r="J12051" s="244" t="s">
        <v>6993</v>
      </c>
      <c r="K12051" s="244" t="s">
        <v>4458</v>
      </c>
    </row>
    <row r="12052" spans="1:11" s="244" customFormat="1" ht="26" x14ac:dyDescent="0.3">
      <c r="A12052" s="244" t="s">
        <v>4458</v>
      </c>
      <c r="B12052" s="244" t="s">
        <v>4459</v>
      </c>
      <c r="C12052" s="244" t="s">
        <v>5689</v>
      </c>
      <c r="D12052" s="244" t="s">
        <v>5690</v>
      </c>
      <c r="E12052" s="244" t="s">
        <v>4106</v>
      </c>
      <c r="G12052" s="244" t="s">
        <v>5696</v>
      </c>
      <c r="H12052" s="244" t="s">
        <v>5697</v>
      </c>
      <c r="I12052" s="244" t="s">
        <v>5342</v>
      </c>
      <c r="J12052" s="244" t="s">
        <v>6994</v>
      </c>
      <c r="K12052" s="244" t="s">
        <v>4458</v>
      </c>
    </row>
    <row r="12053" spans="1:11" s="244" customFormat="1" ht="26" x14ac:dyDescent="0.3">
      <c r="A12053" s="244" t="s">
        <v>4458</v>
      </c>
      <c r="B12053" s="244" t="s">
        <v>4459</v>
      </c>
      <c r="C12053" s="244" t="s">
        <v>5689</v>
      </c>
      <c r="D12053" s="244" t="s">
        <v>5690</v>
      </c>
      <c r="E12053" s="244" t="s">
        <v>4106</v>
      </c>
      <c r="G12053" s="244" t="s">
        <v>5696</v>
      </c>
      <c r="H12053" s="244" t="s">
        <v>5697</v>
      </c>
      <c r="I12053" s="244" t="s">
        <v>6120</v>
      </c>
      <c r="J12053" s="244" t="s">
        <v>6086</v>
      </c>
      <c r="K12053" s="244" t="s">
        <v>4458</v>
      </c>
    </row>
    <row r="12054" spans="1:11" s="244" customFormat="1" ht="26" x14ac:dyDescent="0.3">
      <c r="A12054" s="244" t="s">
        <v>4458</v>
      </c>
      <c r="B12054" s="244" t="s">
        <v>4459</v>
      </c>
      <c r="C12054" s="244" t="s">
        <v>5689</v>
      </c>
      <c r="D12054" s="244" t="s">
        <v>5690</v>
      </c>
      <c r="E12054" s="244" t="s">
        <v>4106</v>
      </c>
      <c r="G12054" s="244" t="s">
        <v>5696</v>
      </c>
      <c r="H12054" s="244" t="s">
        <v>5697</v>
      </c>
      <c r="I12054" s="244" t="s">
        <v>869</v>
      </c>
      <c r="J12054" s="244" t="s">
        <v>6995</v>
      </c>
      <c r="K12054" s="244" t="s">
        <v>4458</v>
      </c>
    </row>
    <row r="12055" spans="1:11" s="244" customFormat="1" ht="26" x14ac:dyDescent="0.3">
      <c r="A12055" s="244" t="s">
        <v>4458</v>
      </c>
      <c r="B12055" s="244" t="s">
        <v>4459</v>
      </c>
      <c r="C12055" s="244" t="s">
        <v>5689</v>
      </c>
      <c r="D12055" s="244" t="s">
        <v>5690</v>
      </c>
      <c r="E12055" s="244" t="s">
        <v>4106</v>
      </c>
      <c r="G12055" s="244" t="s">
        <v>5696</v>
      </c>
      <c r="H12055" s="244" t="s">
        <v>5697</v>
      </c>
      <c r="I12055" s="244" t="s">
        <v>873</v>
      </c>
      <c r="J12055" s="244" t="s">
        <v>6996</v>
      </c>
      <c r="K12055" s="244" t="s">
        <v>4458</v>
      </c>
    </row>
    <row r="12056" spans="1:11" s="244" customFormat="1" ht="26" x14ac:dyDescent="0.3">
      <c r="A12056" s="244" t="s">
        <v>4458</v>
      </c>
      <c r="B12056" s="244" t="s">
        <v>4459</v>
      </c>
      <c r="C12056" s="244" t="s">
        <v>5689</v>
      </c>
      <c r="D12056" s="244" t="s">
        <v>5690</v>
      </c>
      <c r="E12056" s="244" t="s">
        <v>4106</v>
      </c>
      <c r="G12056" s="244" t="s">
        <v>5696</v>
      </c>
      <c r="H12056" s="244" t="s">
        <v>5697</v>
      </c>
      <c r="I12056" s="244" t="s">
        <v>878</v>
      </c>
      <c r="J12056" s="244" t="s">
        <v>6997</v>
      </c>
      <c r="K12056" s="244" t="s">
        <v>4458</v>
      </c>
    </row>
    <row r="12057" spans="1:11" s="244" customFormat="1" ht="26" x14ac:dyDescent="0.3">
      <c r="A12057" s="244" t="s">
        <v>4458</v>
      </c>
      <c r="B12057" s="244" t="s">
        <v>4459</v>
      </c>
      <c r="C12057" s="244" t="s">
        <v>5689</v>
      </c>
      <c r="D12057" s="244" t="s">
        <v>5690</v>
      </c>
      <c r="E12057" s="244" t="s">
        <v>4106</v>
      </c>
      <c r="G12057" s="244" t="s">
        <v>5696</v>
      </c>
      <c r="H12057" s="244" t="s">
        <v>5697</v>
      </c>
      <c r="I12057" s="244" t="s">
        <v>879</v>
      </c>
      <c r="J12057" s="244" t="s">
        <v>6998</v>
      </c>
      <c r="K12057" s="244" t="s">
        <v>4458</v>
      </c>
    </row>
    <row r="12058" spans="1:11" s="244" customFormat="1" ht="26" x14ac:dyDescent="0.3">
      <c r="A12058" s="244" t="s">
        <v>4458</v>
      </c>
      <c r="B12058" s="244" t="s">
        <v>4459</v>
      </c>
      <c r="C12058" s="244" t="s">
        <v>5689</v>
      </c>
      <c r="D12058" s="244" t="s">
        <v>5690</v>
      </c>
      <c r="E12058" s="244" t="s">
        <v>4106</v>
      </c>
      <c r="G12058" s="244" t="s">
        <v>5696</v>
      </c>
      <c r="H12058" s="244" t="s">
        <v>5697</v>
      </c>
      <c r="I12058" s="244" t="s">
        <v>2146</v>
      </c>
      <c r="J12058" s="244" t="s">
        <v>6087</v>
      </c>
      <c r="K12058" s="244" t="s">
        <v>4458</v>
      </c>
    </row>
    <row r="12059" spans="1:11" s="244" customFormat="1" ht="26" x14ac:dyDescent="0.3">
      <c r="A12059" s="244" t="s">
        <v>4458</v>
      </c>
      <c r="B12059" s="244" t="s">
        <v>4459</v>
      </c>
      <c r="C12059" s="244" t="s">
        <v>5689</v>
      </c>
      <c r="D12059" s="244" t="s">
        <v>5690</v>
      </c>
      <c r="E12059" s="244" t="s">
        <v>4106</v>
      </c>
      <c r="G12059" s="244" t="s">
        <v>5696</v>
      </c>
      <c r="H12059" s="244" t="s">
        <v>5697</v>
      </c>
      <c r="I12059" s="244" t="s">
        <v>2152</v>
      </c>
      <c r="J12059" s="244" t="s">
        <v>6999</v>
      </c>
      <c r="K12059" s="244" t="s">
        <v>4458</v>
      </c>
    </row>
    <row r="12060" spans="1:11" s="244" customFormat="1" ht="26" x14ac:dyDescent="0.3">
      <c r="A12060" s="244" t="s">
        <v>4458</v>
      </c>
      <c r="B12060" s="244" t="s">
        <v>4459</v>
      </c>
      <c r="C12060" s="244" t="s">
        <v>5689</v>
      </c>
      <c r="D12060" s="244" t="s">
        <v>5690</v>
      </c>
      <c r="E12060" s="244" t="s">
        <v>4106</v>
      </c>
      <c r="G12060" s="244" t="s">
        <v>5696</v>
      </c>
      <c r="H12060" s="244" t="s">
        <v>5697</v>
      </c>
      <c r="I12060" s="244" t="s">
        <v>2154</v>
      </c>
      <c r="J12060" s="244" t="s">
        <v>3531</v>
      </c>
      <c r="K12060" s="244" t="s">
        <v>4458</v>
      </c>
    </row>
    <row r="12061" spans="1:11" s="244" customFormat="1" ht="26" x14ac:dyDescent="0.3">
      <c r="A12061" s="244" t="s">
        <v>4458</v>
      </c>
      <c r="B12061" s="244" t="s">
        <v>4459</v>
      </c>
      <c r="C12061" s="244" t="s">
        <v>5689</v>
      </c>
      <c r="D12061" s="244" t="s">
        <v>5690</v>
      </c>
      <c r="E12061" s="244" t="s">
        <v>4106</v>
      </c>
      <c r="G12061" s="244" t="s">
        <v>5696</v>
      </c>
      <c r="H12061" s="244" t="s">
        <v>5697</v>
      </c>
      <c r="I12061" s="244" t="s">
        <v>2156</v>
      </c>
      <c r="J12061" s="244" t="s">
        <v>3724</v>
      </c>
      <c r="K12061" s="244" t="s">
        <v>4458</v>
      </c>
    </row>
    <row r="12062" spans="1:11" s="244" customFormat="1" ht="26" x14ac:dyDescent="0.3">
      <c r="A12062" s="244" t="s">
        <v>4458</v>
      </c>
      <c r="B12062" s="244" t="s">
        <v>4459</v>
      </c>
      <c r="C12062" s="244" t="s">
        <v>5689</v>
      </c>
      <c r="D12062" s="244" t="s">
        <v>5690</v>
      </c>
      <c r="E12062" s="244" t="s">
        <v>4106</v>
      </c>
      <c r="G12062" s="244" t="s">
        <v>5696</v>
      </c>
      <c r="H12062" s="244" t="s">
        <v>5697</v>
      </c>
      <c r="I12062" s="244" t="s">
        <v>5352</v>
      </c>
      <c r="J12062" s="244" t="s">
        <v>3546</v>
      </c>
      <c r="K12062" s="244" t="s">
        <v>4458</v>
      </c>
    </row>
    <row r="12063" spans="1:11" s="244" customFormat="1" ht="26" x14ac:dyDescent="0.3">
      <c r="A12063" s="244" t="s">
        <v>4458</v>
      </c>
      <c r="B12063" s="244" t="s">
        <v>4459</v>
      </c>
      <c r="C12063" s="244" t="s">
        <v>5689</v>
      </c>
      <c r="D12063" s="244" t="s">
        <v>5690</v>
      </c>
      <c r="E12063" s="244" t="s">
        <v>4106</v>
      </c>
      <c r="G12063" s="244" t="s">
        <v>5696</v>
      </c>
      <c r="H12063" s="244" t="s">
        <v>5697</v>
      </c>
      <c r="I12063" s="244" t="s">
        <v>882</v>
      </c>
      <c r="J12063" s="244" t="s">
        <v>7000</v>
      </c>
      <c r="K12063" s="244" t="s">
        <v>4458</v>
      </c>
    </row>
    <row r="12064" spans="1:11" s="244" customFormat="1" ht="26" x14ac:dyDescent="0.3">
      <c r="A12064" s="244" t="s">
        <v>4458</v>
      </c>
      <c r="B12064" s="244" t="s">
        <v>4459</v>
      </c>
      <c r="C12064" s="244" t="s">
        <v>5689</v>
      </c>
      <c r="D12064" s="244" t="s">
        <v>5690</v>
      </c>
      <c r="E12064" s="244" t="s">
        <v>4106</v>
      </c>
      <c r="G12064" s="244" t="s">
        <v>5696</v>
      </c>
      <c r="H12064" s="244" t="s">
        <v>5697</v>
      </c>
      <c r="I12064" s="244" t="s">
        <v>5354</v>
      </c>
      <c r="J12064" s="244" t="s">
        <v>7001</v>
      </c>
      <c r="K12064" s="244" t="s">
        <v>4458</v>
      </c>
    </row>
    <row r="12065" spans="1:11" s="244" customFormat="1" ht="26" x14ac:dyDescent="0.3">
      <c r="A12065" s="244" t="s">
        <v>4458</v>
      </c>
      <c r="B12065" s="244" t="s">
        <v>4459</v>
      </c>
      <c r="C12065" s="244" t="s">
        <v>5689</v>
      </c>
      <c r="D12065" s="244" t="s">
        <v>5690</v>
      </c>
      <c r="E12065" s="244" t="s">
        <v>4106</v>
      </c>
      <c r="G12065" s="244" t="s">
        <v>5696</v>
      </c>
      <c r="H12065" s="244" t="s">
        <v>5697</v>
      </c>
      <c r="I12065" s="244" t="s">
        <v>5015</v>
      </c>
      <c r="J12065" s="244" t="s">
        <v>7002</v>
      </c>
      <c r="K12065" s="244" t="s">
        <v>4458</v>
      </c>
    </row>
    <row r="12066" spans="1:11" s="244" customFormat="1" ht="26" x14ac:dyDescent="0.3">
      <c r="A12066" s="244" t="s">
        <v>4458</v>
      </c>
      <c r="B12066" s="244" t="s">
        <v>4459</v>
      </c>
      <c r="C12066" s="244" t="s">
        <v>5689</v>
      </c>
      <c r="D12066" s="244" t="s">
        <v>5690</v>
      </c>
      <c r="E12066" s="244" t="s">
        <v>4106</v>
      </c>
      <c r="G12066" s="244" t="s">
        <v>5696</v>
      </c>
      <c r="H12066" s="244" t="s">
        <v>5697</v>
      </c>
      <c r="I12066" s="244" t="s">
        <v>884</v>
      </c>
      <c r="J12066" s="244" t="s">
        <v>7003</v>
      </c>
      <c r="K12066" s="244" t="s">
        <v>4458</v>
      </c>
    </row>
    <row r="12067" spans="1:11" s="244" customFormat="1" ht="26" x14ac:dyDescent="0.3">
      <c r="A12067" s="244" t="s">
        <v>4458</v>
      </c>
      <c r="B12067" s="244" t="s">
        <v>4459</v>
      </c>
      <c r="C12067" s="244" t="s">
        <v>5689</v>
      </c>
      <c r="D12067" s="244" t="s">
        <v>5690</v>
      </c>
      <c r="E12067" s="244" t="s">
        <v>4106</v>
      </c>
      <c r="G12067" s="244" t="s">
        <v>5696</v>
      </c>
      <c r="H12067" s="244" t="s">
        <v>5697</v>
      </c>
      <c r="I12067" s="244" t="s">
        <v>889</v>
      </c>
      <c r="J12067" s="244" t="s">
        <v>7004</v>
      </c>
      <c r="K12067" s="244" t="s">
        <v>4458</v>
      </c>
    </row>
    <row r="12068" spans="1:11" s="244" customFormat="1" ht="26" x14ac:dyDescent="0.3">
      <c r="A12068" s="244" t="s">
        <v>4458</v>
      </c>
      <c r="B12068" s="244" t="s">
        <v>4459</v>
      </c>
      <c r="C12068" s="244" t="s">
        <v>5689</v>
      </c>
      <c r="D12068" s="244" t="s">
        <v>5690</v>
      </c>
      <c r="E12068" s="244" t="s">
        <v>4106</v>
      </c>
      <c r="G12068" s="244" t="s">
        <v>5696</v>
      </c>
      <c r="H12068" s="244" t="s">
        <v>5697</v>
      </c>
      <c r="I12068" s="244" t="s">
        <v>895</v>
      </c>
      <c r="J12068" s="244" t="s">
        <v>7005</v>
      </c>
      <c r="K12068" s="244" t="s">
        <v>4458</v>
      </c>
    </row>
    <row r="12069" spans="1:11" s="244" customFormat="1" ht="26" x14ac:dyDescent="0.3">
      <c r="A12069" s="244" t="s">
        <v>4458</v>
      </c>
      <c r="B12069" s="244" t="s">
        <v>4459</v>
      </c>
      <c r="C12069" s="244" t="s">
        <v>5689</v>
      </c>
      <c r="D12069" s="244" t="s">
        <v>5690</v>
      </c>
      <c r="E12069" s="244" t="s">
        <v>4106</v>
      </c>
      <c r="G12069" s="244" t="s">
        <v>5696</v>
      </c>
      <c r="H12069" s="244" t="s">
        <v>5697</v>
      </c>
      <c r="I12069" s="244" t="s">
        <v>901</v>
      </c>
      <c r="J12069" s="244" t="s">
        <v>7006</v>
      </c>
      <c r="K12069" s="244" t="s">
        <v>4458</v>
      </c>
    </row>
    <row r="12070" spans="1:11" s="244" customFormat="1" ht="26" x14ac:dyDescent="0.3">
      <c r="A12070" s="244" t="s">
        <v>4458</v>
      </c>
      <c r="B12070" s="244" t="s">
        <v>4459</v>
      </c>
      <c r="C12070" s="244" t="s">
        <v>5689</v>
      </c>
      <c r="D12070" s="244" t="s">
        <v>5690</v>
      </c>
      <c r="E12070" s="244" t="s">
        <v>4106</v>
      </c>
      <c r="G12070" s="244" t="s">
        <v>5696</v>
      </c>
      <c r="H12070" s="244" t="s">
        <v>5697</v>
      </c>
      <c r="I12070" s="244" t="s">
        <v>5358</v>
      </c>
      <c r="J12070" s="244" t="s">
        <v>7007</v>
      </c>
      <c r="K12070" s="244" t="s">
        <v>4458</v>
      </c>
    </row>
    <row r="12071" spans="1:11" s="244" customFormat="1" ht="26" x14ac:dyDescent="0.3">
      <c r="A12071" s="244" t="s">
        <v>4458</v>
      </c>
      <c r="B12071" s="244" t="s">
        <v>4459</v>
      </c>
      <c r="C12071" s="244" t="s">
        <v>5689</v>
      </c>
      <c r="D12071" s="244" t="s">
        <v>5690</v>
      </c>
      <c r="E12071" s="244" t="s">
        <v>4106</v>
      </c>
      <c r="G12071" s="244" t="s">
        <v>5696</v>
      </c>
      <c r="H12071" s="244" t="s">
        <v>5697</v>
      </c>
      <c r="I12071" s="244" t="s">
        <v>904</v>
      </c>
      <c r="J12071" s="244" t="s">
        <v>7008</v>
      </c>
      <c r="K12071" s="244" t="s">
        <v>4458</v>
      </c>
    </row>
    <row r="12072" spans="1:11" s="244" customFormat="1" ht="26" x14ac:dyDescent="0.3">
      <c r="A12072" s="244" t="s">
        <v>4458</v>
      </c>
      <c r="B12072" s="244" t="s">
        <v>4459</v>
      </c>
      <c r="C12072" s="244" t="s">
        <v>5689</v>
      </c>
      <c r="D12072" s="244" t="s">
        <v>5690</v>
      </c>
      <c r="E12072" s="244" t="s">
        <v>4106</v>
      </c>
      <c r="G12072" s="244" t="s">
        <v>5696</v>
      </c>
      <c r="H12072" s="244" t="s">
        <v>5697</v>
      </c>
      <c r="I12072" s="244" t="s">
        <v>907</v>
      </c>
      <c r="J12072" s="244" t="s">
        <v>7009</v>
      </c>
      <c r="K12072" s="244" t="s">
        <v>4458</v>
      </c>
    </row>
    <row r="12073" spans="1:11" s="244" customFormat="1" ht="26" x14ac:dyDescent="0.3">
      <c r="A12073" s="244" t="s">
        <v>4458</v>
      </c>
      <c r="B12073" s="244" t="s">
        <v>4459</v>
      </c>
      <c r="C12073" s="244" t="s">
        <v>5689</v>
      </c>
      <c r="D12073" s="244" t="s">
        <v>5690</v>
      </c>
      <c r="E12073" s="244" t="s">
        <v>4106</v>
      </c>
      <c r="G12073" s="244" t="s">
        <v>5696</v>
      </c>
      <c r="H12073" s="244" t="s">
        <v>5697</v>
      </c>
      <c r="I12073" s="244" t="s">
        <v>911</v>
      </c>
      <c r="J12073" s="244" t="s">
        <v>7010</v>
      </c>
      <c r="K12073" s="244" t="s">
        <v>4458</v>
      </c>
    </row>
    <row r="12074" spans="1:11" s="244" customFormat="1" ht="26" x14ac:dyDescent="0.3">
      <c r="A12074" s="244" t="s">
        <v>4458</v>
      </c>
      <c r="B12074" s="244" t="s">
        <v>4459</v>
      </c>
      <c r="C12074" s="244" t="s">
        <v>5689</v>
      </c>
      <c r="D12074" s="244" t="s">
        <v>5690</v>
      </c>
      <c r="E12074" s="244" t="s">
        <v>4106</v>
      </c>
      <c r="G12074" s="244" t="s">
        <v>5696</v>
      </c>
      <c r="H12074" s="244" t="s">
        <v>5697</v>
      </c>
      <c r="I12074" s="244" t="s">
        <v>5070</v>
      </c>
      <c r="J12074" s="244" t="s">
        <v>7011</v>
      </c>
      <c r="K12074" s="244" t="s">
        <v>4458</v>
      </c>
    </row>
    <row r="12075" spans="1:11" s="244" customFormat="1" ht="26" x14ac:dyDescent="0.3">
      <c r="A12075" s="244" t="s">
        <v>4458</v>
      </c>
      <c r="B12075" s="244" t="s">
        <v>4459</v>
      </c>
      <c r="C12075" s="244" t="s">
        <v>5689</v>
      </c>
      <c r="D12075" s="244" t="s">
        <v>5690</v>
      </c>
      <c r="E12075" s="244" t="s">
        <v>4106</v>
      </c>
      <c r="G12075" s="244" t="s">
        <v>5696</v>
      </c>
      <c r="H12075" s="244" t="s">
        <v>5697</v>
      </c>
      <c r="I12075" s="244" t="s">
        <v>921</v>
      </c>
      <c r="J12075" s="244" t="s">
        <v>7012</v>
      </c>
      <c r="K12075" s="244" t="s">
        <v>4458</v>
      </c>
    </row>
    <row r="12076" spans="1:11" s="244" customFormat="1" ht="26" x14ac:dyDescent="0.3">
      <c r="A12076" s="244" t="s">
        <v>4458</v>
      </c>
      <c r="B12076" s="244" t="s">
        <v>4459</v>
      </c>
      <c r="C12076" s="244" t="s">
        <v>5689</v>
      </c>
      <c r="D12076" s="244" t="s">
        <v>5690</v>
      </c>
      <c r="E12076" s="244" t="s">
        <v>4106</v>
      </c>
      <c r="G12076" s="244" t="s">
        <v>5696</v>
      </c>
      <c r="H12076" s="244" t="s">
        <v>5697</v>
      </c>
      <c r="I12076" s="244" t="s">
        <v>925</v>
      </c>
      <c r="J12076" s="244" t="s">
        <v>7013</v>
      </c>
      <c r="K12076" s="244" t="s">
        <v>4458</v>
      </c>
    </row>
    <row r="12077" spans="1:11" s="244" customFormat="1" ht="26" x14ac:dyDescent="0.3">
      <c r="A12077" s="244" t="s">
        <v>4458</v>
      </c>
      <c r="B12077" s="244" t="s">
        <v>4459</v>
      </c>
      <c r="C12077" s="244" t="s">
        <v>5689</v>
      </c>
      <c r="D12077" s="244" t="s">
        <v>5690</v>
      </c>
      <c r="E12077" s="244" t="s">
        <v>4106</v>
      </c>
      <c r="G12077" s="244" t="s">
        <v>5696</v>
      </c>
      <c r="H12077" s="244" t="s">
        <v>5697</v>
      </c>
      <c r="I12077" s="244" t="s">
        <v>5201</v>
      </c>
      <c r="J12077" s="244" t="s">
        <v>7014</v>
      </c>
      <c r="K12077" s="244" t="s">
        <v>4458</v>
      </c>
    </row>
    <row r="12078" spans="1:11" s="244" customFormat="1" ht="26" x14ac:dyDescent="0.3">
      <c r="A12078" s="244" t="s">
        <v>4458</v>
      </c>
      <c r="B12078" s="244" t="s">
        <v>4459</v>
      </c>
      <c r="C12078" s="244" t="s">
        <v>5689</v>
      </c>
      <c r="D12078" s="244" t="s">
        <v>5690</v>
      </c>
      <c r="E12078" s="244" t="s">
        <v>4106</v>
      </c>
      <c r="G12078" s="244" t="s">
        <v>5696</v>
      </c>
      <c r="H12078" s="244" t="s">
        <v>5697</v>
      </c>
      <c r="I12078" s="244" t="s">
        <v>928</v>
      </c>
      <c r="J12078" s="244" t="s">
        <v>7015</v>
      </c>
      <c r="K12078" s="244" t="s">
        <v>4458</v>
      </c>
    </row>
    <row r="12079" spans="1:11" s="244" customFormat="1" ht="26" x14ac:dyDescent="0.3">
      <c r="A12079" s="244" t="s">
        <v>4458</v>
      </c>
      <c r="B12079" s="244" t="s">
        <v>4459</v>
      </c>
      <c r="C12079" s="244" t="s">
        <v>5689</v>
      </c>
      <c r="D12079" s="244" t="s">
        <v>5690</v>
      </c>
      <c r="E12079" s="244" t="s">
        <v>4106</v>
      </c>
      <c r="G12079" s="244" t="s">
        <v>5696</v>
      </c>
      <c r="H12079" s="244" t="s">
        <v>5697</v>
      </c>
      <c r="I12079" s="244" t="s">
        <v>930</v>
      </c>
      <c r="J12079" s="244" t="s">
        <v>7016</v>
      </c>
      <c r="K12079" s="244" t="s">
        <v>4458</v>
      </c>
    </row>
    <row r="12080" spans="1:11" s="244" customFormat="1" ht="26" x14ac:dyDescent="0.3">
      <c r="A12080" s="244" t="s">
        <v>4458</v>
      </c>
      <c r="B12080" s="244" t="s">
        <v>4459</v>
      </c>
      <c r="C12080" s="244" t="s">
        <v>5689</v>
      </c>
      <c r="D12080" s="244" t="s">
        <v>5690</v>
      </c>
      <c r="E12080" s="244" t="s">
        <v>4106</v>
      </c>
      <c r="G12080" s="244" t="s">
        <v>5696</v>
      </c>
      <c r="H12080" s="244" t="s">
        <v>5697</v>
      </c>
      <c r="I12080" s="244" t="s">
        <v>5368</v>
      </c>
      <c r="J12080" s="244" t="s">
        <v>7017</v>
      </c>
      <c r="K12080" s="244" t="s">
        <v>4458</v>
      </c>
    </row>
    <row r="12081" spans="1:11" s="244" customFormat="1" ht="26" x14ac:dyDescent="0.3">
      <c r="A12081" s="244" t="s">
        <v>4458</v>
      </c>
      <c r="B12081" s="244" t="s">
        <v>4459</v>
      </c>
      <c r="C12081" s="244" t="s">
        <v>5689</v>
      </c>
      <c r="D12081" s="244" t="s">
        <v>5690</v>
      </c>
      <c r="E12081" s="244" t="s">
        <v>4106</v>
      </c>
      <c r="G12081" s="244" t="s">
        <v>5696</v>
      </c>
      <c r="H12081" s="244" t="s">
        <v>5697</v>
      </c>
      <c r="I12081" s="244" t="s">
        <v>5370</v>
      </c>
      <c r="J12081" s="244" t="s">
        <v>7018</v>
      </c>
      <c r="K12081" s="244" t="s">
        <v>4458</v>
      </c>
    </row>
    <row r="12082" spans="1:11" s="244" customFormat="1" ht="26" x14ac:dyDescent="0.3">
      <c r="A12082" s="244" t="s">
        <v>4458</v>
      </c>
      <c r="B12082" s="244" t="s">
        <v>4459</v>
      </c>
      <c r="C12082" s="244" t="s">
        <v>5689</v>
      </c>
      <c r="D12082" s="244" t="s">
        <v>5690</v>
      </c>
      <c r="E12082" s="244" t="s">
        <v>4106</v>
      </c>
      <c r="G12082" s="244" t="s">
        <v>5696</v>
      </c>
      <c r="H12082" s="244" t="s">
        <v>5697</v>
      </c>
      <c r="I12082" s="244" t="s">
        <v>934</v>
      </c>
      <c r="J12082" s="244" t="s">
        <v>7019</v>
      </c>
      <c r="K12082" s="244" t="s">
        <v>4458</v>
      </c>
    </row>
    <row r="12083" spans="1:11" s="244" customFormat="1" ht="26" x14ac:dyDescent="0.3">
      <c r="A12083" s="244" t="s">
        <v>4458</v>
      </c>
      <c r="B12083" s="244" t="s">
        <v>4459</v>
      </c>
      <c r="C12083" s="244" t="s">
        <v>5689</v>
      </c>
      <c r="D12083" s="244" t="s">
        <v>5690</v>
      </c>
      <c r="E12083" s="244" t="s">
        <v>4106</v>
      </c>
      <c r="G12083" s="244" t="s">
        <v>5696</v>
      </c>
      <c r="H12083" s="244" t="s">
        <v>5697</v>
      </c>
      <c r="I12083" s="244" t="s">
        <v>936</v>
      </c>
      <c r="J12083" s="244" t="s">
        <v>7020</v>
      </c>
      <c r="K12083" s="244" t="s">
        <v>4458</v>
      </c>
    </row>
    <row r="12084" spans="1:11" s="244" customFormat="1" ht="26" x14ac:dyDescent="0.3">
      <c r="A12084" s="244" t="s">
        <v>4458</v>
      </c>
      <c r="B12084" s="244" t="s">
        <v>4459</v>
      </c>
      <c r="C12084" s="244" t="s">
        <v>5689</v>
      </c>
      <c r="D12084" s="244" t="s">
        <v>5690</v>
      </c>
      <c r="E12084" s="244" t="s">
        <v>4106</v>
      </c>
      <c r="G12084" s="244" t="s">
        <v>5696</v>
      </c>
      <c r="H12084" s="244" t="s">
        <v>5697</v>
      </c>
      <c r="I12084" s="244" t="s">
        <v>939</v>
      </c>
      <c r="J12084" s="244" t="s">
        <v>7021</v>
      </c>
      <c r="K12084" s="244" t="s">
        <v>4458</v>
      </c>
    </row>
    <row r="12085" spans="1:11" s="244" customFormat="1" ht="26" x14ac:dyDescent="0.3">
      <c r="A12085" s="244" t="s">
        <v>4458</v>
      </c>
      <c r="B12085" s="244" t="s">
        <v>4459</v>
      </c>
      <c r="C12085" s="244" t="s">
        <v>5689</v>
      </c>
      <c r="D12085" s="244" t="s">
        <v>5690</v>
      </c>
      <c r="E12085" s="244" t="s">
        <v>4106</v>
      </c>
      <c r="G12085" s="244" t="s">
        <v>5696</v>
      </c>
      <c r="H12085" s="244" t="s">
        <v>5697</v>
      </c>
      <c r="I12085" s="244" t="s">
        <v>946</v>
      </c>
      <c r="J12085" s="244" t="s">
        <v>7022</v>
      </c>
      <c r="K12085" s="244" t="s">
        <v>4458</v>
      </c>
    </row>
    <row r="12086" spans="1:11" s="244" customFormat="1" ht="26" x14ac:dyDescent="0.3">
      <c r="A12086" s="244" t="s">
        <v>4458</v>
      </c>
      <c r="B12086" s="244" t="s">
        <v>4459</v>
      </c>
      <c r="C12086" s="244" t="s">
        <v>5689</v>
      </c>
      <c r="D12086" s="244" t="s">
        <v>5690</v>
      </c>
      <c r="E12086" s="244" t="s">
        <v>4106</v>
      </c>
      <c r="G12086" s="244" t="s">
        <v>5696</v>
      </c>
      <c r="H12086" s="244" t="s">
        <v>5697</v>
      </c>
      <c r="I12086" s="244" t="s">
        <v>3147</v>
      </c>
      <c r="J12086" s="244" t="s">
        <v>7023</v>
      </c>
      <c r="K12086" s="244" t="s">
        <v>4458</v>
      </c>
    </row>
    <row r="12087" spans="1:11" s="244" customFormat="1" ht="26" x14ac:dyDescent="0.3">
      <c r="A12087" s="244" t="s">
        <v>4458</v>
      </c>
      <c r="B12087" s="244" t="s">
        <v>4459</v>
      </c>
      <c r="C12087" s="244" t="s">
        <v>5689</v>
      </c>
      <c r="D12087" s="244" t="s">
        <v>5690</v>
      </c>
      <c r="E12087" s="244" t="s">
        <v>4106</v>
      </c>
      <c r="G12087" s="244" t="s">
        <v>5696</v>
      </c>
      <c r="H12087" s="244" t="s">
        <v>5697</v>
      </c>
      <c r="I12087" s="244" t="s">
        <v>1870</v>
      </c>
      <c r="J12087" s="244" t="s">
        <v>7024</v>
      </c>
      <c r="K12087" s="244" t="s">
        <v>4458</v>
      </c>
    </row>
    <row r="12088" spans="1:11" s="244" customFormat="1" ht="26" x14ac:dyDescent="0.3">
      <c r="A12088" s="244" t="s">
        <v>4458</v>
      </c>
      <c r="B12088" s="244" t="s">
        <v>4459</v>
      </c>
      <c r="C12088" s="244" t="s">
        <v>5689</v>
      </c>
      <c r="D12088" s="244" t="s">
        <v>5690</v>
      </c>
      <c r="E12088" s="244" t="s">
        <v>4106</v>
      </c>
      <c r="G12088" s="244" t="s">
        <v>5696</v>
      </c>
      <c r="H12088" s="244" t="s">
        <v>5697</v>
      </c>
      <c r="I12088" s="244" t="s">
        <v>3152</v>
      </c>
      <c r="J12088" s="244" t="s">
        <v>7025</v>
      </c>
      <c r="K12088" s="244" t="s">
        <v>4458</v>
      </c>
    </row>
    <row r="12089" spans="1:11" s="244" customFormat="1" ht="26" x14ac:dyDescent="0.3">
      <c r="A12089" s="244" t="s">
        <v>4458</v>
      </c>
      <c r="B12089" s="244" t="s">
        <v>4459</v>
      </c>
      <c r="C12089" s="244" t="s">
        <v>5689</v>
      </c>
      <c r="D12089" s="244" t="s">
        <v>5690</v>
      </c>
      <c r="E12089" s="244" t="s">
        <v>4106</v>
      </c>
      <c r="G12089" s="244" t="s">
        <v>5696</v>
      </c>
      <c r="H12089" s="244" t="s">
        <v>5697</v>
      </c>
      <c r="I12089" s="244" t="s">
        <v>3156</v>
      </c>
      <c r="J12089" s="244" t="s">
        <v>7026</v>
      </c>
      <c r="K12089" s="244" t="s">
        <v>4458</v>
      </c>
    </row>
    <row r="12090" spans="1:11" s="244" customFormat="1" ht="26" x14ac:dyDescent="0.3">
      <c r="A12090" s="244" t="s">
        <v>4458</v>
      </c>
      <c r="B12090" s="244" t="s">
        <v>4459</v>
      </c>
      <c r="C12090" s="244" t="s">
        <v>5689</v>
      </c>
      <c r="D12090" s="244" t="s">
        <v>5690</v>
      </c>
      <c r="E12090" s="244" t="s">
        <v>4106</v>
      </c>
      <c r="G12090" s="244" t="s">
        <v>5696</v>
      </c>
      <c r="H12090" s="244" t="s">
        <v>5697</v>
      </c>
      <c r="I12090" s="244" t="s">
        <v>3158</v>
      </c>
      <c r="J12090" s="244" t="s">
        <v>7027</v>
      </c>
      <c r="K12090" s="244" t="s">
        <v>4458</v>
      </c>
    </row>
    <row r="12091" spans="1:11" s="244" customFormat="1" ht="26" x14ac:dyDescent="0.3">
      <c r="A12091" s="244" t="s">
        <v>4458</v>
      </c>
      <c r="B12091" s="244" t="s">
        <v>4459</v>
      </c>
      <c r="C12091" s="244" t="s">
        <v>5689</v>
      </c>
      <c r="D12091" s="244" t="s">
        <v>5690</v>
      </c>
      <c r="E12091" s="244" t="s">
        <v>4106</v>
      </c>
      <c r="G12091" s="244" t="s">
        <v>5696</v>
      </c>
      <c r="H12091" s="244" t="s">
        <v>5697</v>
      </c>
      <c r="I12091" s="244" t="s">
        <v>2992</v>
      </c>
      <c r="J12091" s="244" t="s">
        <v>7028</v>
      </c>
      <c r="K12091" s="244" t="s">
        <v>4458</v>
      </c>
    </row>
    <row r="12092" spans="1:11" s="244" customFormat="1" ht="26" x14ac:dyDescent="0.3">
      <c r="A12092" s="244" t="s">
        <v>4458</v>
      </c>
      <c r="B12092" s="244" t="s">
        <v>4459</v>
      </c>
      <c r="C12092" s="244" t="s">
        <v>5689</v>
      </c>
      <c r="D12092" s="244" t="s">
        <v>5690</v>
      </c>
      <c r="E12092" s="244" t="s">
        <v>4106</v>
      </c>
      <c r="G12092" s="244" t="s">
        <v>5696</v>
      </c>
      <c r="H12092" s="244" t="s">
        <v>5697</v>
      </c>
      <c r="I12092" s="244" t="s">
        <v>3162</v>
      </c>
      <c r="J12092" s="244" t="s">
        <v>6090</v>
      </c>
      <c r="K12092" s="244" t="s">
        <v>4458</v>
      </c>
    </row>
    <row r="12093" spans="1:11" s="244" customFormat="1" ht="26" x14ac:dyDescent="0.3">
      <c r="A12093" s="244" t="s">
        <v>4458</v>
      </c>
      <c r="B12093" s="244" t="s">
        <v>4459</v>
      </c>
      <c r="C12093" s="244" t="s">
        <v>5689</v>
      </c>
      <c r="D12093" s="244" t="s">
        <v>5690</v>
      </c>
      <c r="E12093" s="244" t="s">
        <v>4106</v>
      </c>
      <c r="G12093" s="244" t="s">
        <v>5696</v>
      </c>
      <c r="H12093" s="244" t="s">
        <v>5697</v>
      </c>
      <c r="I12093" s="244" t="s">
        <v>3165</v>
      </c>
      <c r="J12093" s="244" t="s">
        <v>7029</v>
      </c>
      <c r="K12093" s="244" t="s">
        <v>4458</v>
      </c>
    </row>
    <row r="12094" spans="1:11" s="244" customFormat="1" ht="26" x14ac:dyDescent="0.3">
      <c r="A12094" s="244" t="s">
        <v>4458</v>
      </c>
      <c r="B12094" s="244" t="s">
        <v>4459</v>
      </c>
      <c r="C12094" s="244" t="s">
        <v>5689</v>
      </c>
      <c r="D12094" s="244" t="s">
        <v>5690</v>
      </c>
      <c r="E12094" s="244" t="s">
        <v>4106</v>
      </c>
      <c r="G12094" s="244" t="s">
        <v>5696</v>
      </c>
      <c r="H12094" s="244" t="s">
        <v>5697</v>
      </c>
      <c r="I12094" s="244" t="s">
        <v>847</v>
      </c>
      <c r="J12094" s="244" t="s">
        <v>3626</v>
      </c>
      <c r="K12094" s="244" t="s">
        <v>4458</v>
      </c>
    </row>
    <row r="12095" spans="1:11" s="244" customFormat="1" ht="26" x14ac:dyDescent="0.3">
      <c r="A12095" s="244" t="s">
        <v>4458</v>
      </c>
      <c r="B12095" s="244" t="s">
        <v>4459</v>
      </c>
      <c r="C12095" s="244" t="s">
        <v>5689</v>
      </c>
      <c r="D12095" s="244" t="s">
        <v>5690</v>
      </c>
      <c r="E12095" s="244" t="s">
        <v>4106</v>
      </c>
      <c r="G12095" s="244" t="s">
        <v>5696</v>
      </c>
      <c r="H12095" s="244" t="s">
        <v>5697</v>
      </c>
      <c r="I12095" s="244" t="s">
        <v>305</v>
      </c>
      <c r="J12095" s="244" t="s">
        <v>7030</v>
      </c>
      <c r="K12095" s="244" t="s">
        <v>4458</v>
      </c>
    </row>
    <row r="12096" spans="1:11" s="244" customFormat="1" ht="26" x14ac:dyDescent="0.3">
      <c r="A12096" s="244" t="s">
        <v>4458</v>
      </c>
      <c r="B12096" s="244" t="s">
        <v>4459</v>
      </c>
      <c r="C12096" s="244" t="s">
        <v>5689</v>
      </c>
      <c r="D12096" s="244" t="s">
        <v>5690</v>
      </c>
      <c r="E12096" s="244" t="s">
        <v>4106</v>
      </c>
      <c r="G12096" s="244" t="s">
        <v>5696</v>
      </c>
      <c r="H12096" s="244" t="s">
        <v>5697</v>
      </c>
      <c r="I12096" s="244" t="s">
        <v>3169</v>
      </c>
      <c r="J12096" s="244" t="s">
        <v>7031</v>
      </c>
      <c r="K12096" s="244" t="s">
        <v>4458</v>
      </c>
    </row>
    <row r="12097" spans="1:11" s="244" customFormat="1" ht="26" x14ac:dyDescent="0.3">
      <c r="A12097" s="244" t="s">
        <v>4458</v>
      </c>
      <c r="B12097" s="244" t="s">
        <v>4459</v>
      </c>
      <c r="C12097" s="244" t="s">
        <v>5689</v>
      </c>
      <c r="D12097" s="244" t="s">
        <v>5690</v>
      </c>
      <c r="E12097" s="244" t="s">
        <v>4106</v>
      </c>
      <c r="G12097" s="244" t="s">
        <v>5696</v>
      </c>
      <c r="H12097" s="244" t="s">
        <v>5697</v>
      </c>
      <c r="I12097" s="244" t="s">
        <v>3171</v>
      </c>
      <c r="J12097" s="244" t="s">
        <v>7032</v>
      </c>
      <c r="K12097" s="244" t="s">
        <v>4458</v>
      </c>
    </row>
    <row r="12098" spans="1:11" s="244" customFormat="1" ht="26" x14ac:dyDescent="0.3">
      <c r="A12098" s="244" t="s">
        <v>4458</v>
      </c>
      <c r="B12098" s="244" t="s">
        <v>4459</v>
      </c>
      <c r="C12098" s="244" t="s">
        <v>5689</v>
      </c>
      <c r="D12098" s="244" t="s">
        <v>5690</v>
      </c>
      <c r="E12098" s="244" t="s">
        <v>4106</v>
      </c>
      <c r="G12098" s="244" t="s">
        <v>5696</v>
      </c>
      <c r="H12098" s="244" t="s">
        <v>5697</v>
      </c>
      <c r="I12098" s="244" t="s">
        <v>3173</v>
      </c>
      <c r="J12098" s="244" t="s">
        <v>7033</v>
      </c>
      <c r="K12098" s="244" t="s">
        <v>4458</v>
      </c>
    </row>
    <row r="12099" spans="1:11" s="244" customFormat="1" ht="26" x14ac:dyDescent="0.3">
      <c r="A12099" s="244" t="s">
        <v>4458</v>
      </c>
      <c r="B12099" s="244" t="s">
        <v>4459</v>
      </c>
      <c r="C12099" s="244" t="s">
        <v>5689</v>
      </c>
      <c r="D12099" s="244" t="s">
        <v>5690</v>
      </c>
      <c r="E12099" s="244" t="s">
        <v>4106</v>
      </c>
      <c r="G12099" s="244" t="s">
        <v>5696</v>
      </c>
      <c r="H12099" s="244" t="s">
        <v>5697</v>
      </c>
      <c r="I12099" s="244" t="s">
        <v>3175</v>
      </c>
      <c r="J12099" s="244" t="s">
        <v>117</v>
      </c>
      <c r="K12099" s="244" t="s">
        <v>4458</v>
      </c>
    </row>
    <row r="12100" spans="1:11" s="244" customFormat="1" ht="26" x14ac:dyDescent="0.3">
      <c r="A12100" s="244" t="s">
        <v>4458</v>
      </c>
      <c r="B12100" s="244" t="s">
        <v>4459</v>
      </c>
      <c r="C12100" s="244" t="s">
        <v>5689</v>
      </c>
      <c r="D12100" s="244" t="s">
        <v>5690</v>
      </c>
      <c r="E12100" s="244" t="s">
        <v>4106</v>
      </c>
      <c r="G12100" s="244" t="s">
        <v>5696</v>
      </c>
      <c r="H12100" s="244" t="s">
        <v>5697</v>
      </c>
      <c r="I12100" s="244" t="s">
        <v>3181</v>
      </c>
      <c r="J12100" s="244" t="s">
        <v>7034</v>
      </c>
      <c r="K12100" s="244" t="s">
        <v>4458</v>
      </c>
    </row>
    <row r="12101" spans="1:11" s="244" customFormat="1" ht="26" x14ac:dyDescent="0.3">
      <c r="A12101" s="244" t="s">
        <v>4458</v>
      </c>
      <c r="B12101" s="244" t="s">
        <v>4459</v>
      </c>
      <c r="C12101" s="244" t="s">
        <v>5689</v>
      </c>
      <c r="D12101" s="244" t="s">
        <v>5690</v>
      </c>
      <c r="E12101" s="244" t="s">
        <v>4106</v>
      </c>
      <c r="G12101" s="244" t="s">
        <v>5696</v>
      </c>
      <c r="H12101" s="244" t="s">
        <v>5697</v>
      </c>
      <c r="I12101" s="244" t="s">
        <v>3183</v>
      </c>
      <c r="J12101" s="244" t="s">
        <v>7035</v>
      </c>
      <c r="K12101" s="244" t="s">
        <v>4458</v>
      </c>
    </row>
    <row r="12102" spans="1:11" s="244" customFormat="1" ht="26" x14ac:dyDescent="0.3">
      <c r="A12102" s="244" t="s">
        <v>4458</v>
      </c>
      <c r="B12102" s="244" t="s">
        <v>4459</v>
      </c>
      <c r="C12102" s="244" t="s">
        <v>5689</v>
      </c>
      <c r="D12102" s="244" t="s">
        <v>5690</v>
      </c>
      <c r="E12102" s="244" t="s">
        <v>4106</v>
      </c>
      <c r="G12102" s="244" t="s">
        <v>5696</v>
      </c>
      <c r="H12102" s="244" t="s">
        <v>5697</v>
      </c>
      <c r="I12102" s="244" t="s">
        <v>3188</v>
      </c>
      <c r="J12102" s="244" t="s">
        <v>7036</v>
      </c>
      <c r="K12102" s="244" t="s">
        <v>4458</v>
      </c>
    </row>
    <row r="12103" spans="1:11" s="244" customFormat="1" ht="26" x14ac:dyDescent="0.3">
      <c r="A12103" s="244" t="s">
        <v>4458</v>
      </c>
      <c r="B12103" s="244" t="s">
        <v>4459</v>
      </c>
      <c r="C12103" s="244" t="s">
        <v>5689</v>
      </c>
      <c r="D12103" s="244" t="s">
        <v>5690</v>
      </c>
      <c r="E12103" s="244" t="s">
        <v>4106</v>
      </c>
      <c r="G12103" s="244" t="s">
        <v>5696</v>
      </c>
      <c r="H12103" s="244" t="s">
        <v>5697</v>
      </c>
      <c r="I12103" s="244" t="s">
        <v>3343</v>
      </c>
      <c r="J12103" s="244" t="s">
        <v>7037</v>
      </c>
      <c r="K12103" s="244" t="s">
        <v>4458</v>
      </c>
    </row>
    <row r="12104" spans="1:11" s="244" customFormat="1" ht="26" x14ac:dyDescent="0.3">
      <c r="A12104" s="244" t="s">
        <v>4458</v>
      </c>
      <c r="B12104" s="244" t="s">
        <v>4459</v>
      </c>
      <c r="C12104" s="244" t="s">
        <v>5689</v>
      </c>
      <c r="D12104" s="244" t="s">
        <v>5690</v>
      </c>
      <c r="E12104" s="244" t="s">
        <v>4106</v>
      </c>
      <c r="G12104" s="244" t="s">
        <v>5696</v>
      </c>
      <c r="H12104" s="244" t="s">
        <v>5697</v>
      </c>
      <c r="I12104" s="244" t="s">
        <v>1878</v>
      </c>
      <c r="J12104" s="244" t="s">
        <v>7038</v>
      </c>
      <c r="K12104" s="244" t="s">
        <v>4458</v>
      </c>
    </row>
    <row r="12105" spans="1:11" s="244" customFormat="1" ht="26" x14ac:dyDescent="0.3">
      <c r="A12105" s="244" t="s">
        <v>4458</v>
      </c>
      <c r="B12105" s="244" t="s">
        <v>4459</v>
      </c>
      <c r="C12105" s="244" t="s">
        <v>5689</v>
      </c>
      <c r="D12105" s="244" t="s">
        <v>5690</v>
      </c>
      <c r="E12105" s="244" t="s">
        <v>4106</v>
      </c>
      <c r="G12105" s="244" t="s">
        <v>5696</v>
      </c>
      <c r="H12105" s="244" t="s">
        <v>5697</v>
      </c>
      <c r="I12105" s="244" t="s">
        <v>3192</v>
      </c>
      <c r="J12105" s="244" t="s">
        <v>7039</v>
      </c>
      <c r="K12105" s="244" t="s">
        <v>4458</v>
      </c>
    </row>
    <row r="12106" spans="1:11" s="244" customFormat="1" ht="26" x14ac:dyDescent="0.3">
      <c r="A12106" s="244" t="s">
        <v>4458</v>
      </c>
      <c r="B12106" s="244" t="s">
        <v>4459</v>
      </c>
      <c r="C12106" s="244" t="s">
        <v>5689</v>
      </c>
      <c r="D12106" s="244" t="s">
        <v>5690</v>
      </c>
      <c r="E12106" s="244" t="s">
        <v>4106</v>
      </c>
      <c r="G12106" s="244" t="s">
        <v>5696</v>
      </c>
      <c r="H12106" s="244" t="s">
        <v>5697</v>
      </c>
      <c r="I12106" s="244" t="s">
        <v>3193</v>
      </c>
      <c r="J12106" s="244" t="s">
        <v>4493</v>
      </c>
      <c r="K12106" s="244" t="s">
        <v>4458</v>
      </c>
    </row>
    <row r="12107" spans="1:11" s="244" customFormat="1" ht="26" x14ac:dyDescent="0.3">
      <c r="A12107" s="244" t="s">
        <v>4458</v>
      </c>
      <c r="B12107" s="244" t="s">
        <v>4459</v>
      </c>
      <c r="C12107" s="244" t="s">
        <v>5689</v>
      </c>
      <c r="D12107" s="244" t="s">
        <v>5690</v>
      </c>
      <c r="E12107" s="244" t="s">
        <v>4106</v>
      </c>
      <c r="G12107" s="244" t="s">
        <v>5696</v>
      </c>
      <c r="H12107" s="244" t="s">
        <v>5697</v>
      </c>
      <c r="I12107" s="244" t="s">
        <v>3195</v>
      </c>
      <c r="J12107" s="244" t="s">
        <v>7040</v>
      </c>
      <c r="K12107" s="244" t="s">
        <v>4458</v>
      </c>
    </row>
    <row r="12108" spans="1:11" s="244" customFormat="1" ht="26" x14ac:dyDescent="0.3">
      <c r="A12108" s="244" t="s">
        <v>4458</v>
      </c>
      <c r="B12108" s="244" t="s">
        <v>4459</v>
      </c>
      <c r="C12108" s="244" t="s">
        <v>5689</v>
      </c>
      <c r="D12108" s="244" t="s">
        <v>5690</v>
      </c>
      <c r="E12108" s="244" t="s">
        <v>4106</v>
      </c>
      <c r="G12108" s="244" t="s">
        <v>5696</v>
      </c>
      <c r="H12108" s="244" t="s">
        <v>5697</v>
      </c>
      <c r="I12108" s="244" t="s">
        <v>810</v>
      </c>
      <c r="J12108" s="244" t="s">
        <v>7041</v>
      </c>
      <c r="K12108" s="244" t="s">
        <v>4458</v>
      </c>
    </row>
    <row r="12109" spans="1:11" s="244" customFormat="1" ht="26" x14ac:dyDescent="0.3">
      <c r="A12109" s="244" t="s">
        <v>4458</v>
      </c>
      <c r="B12109" s="244" t="s">
        <v>4459</v>
      </c>
      <c r="C12109" s="244" t="s">
        <v>5689</v>
      </c>
      <c r="D12109" s="244" t="s">
        <v>5690</v>
      </c>
      <c r="E12109" s="244" t="s">
        <v>4106</v>
      </c>
      <c r="G12109" s="244" t="s">
        <v>5696</v>
      </c>
      <c r="H12109" s="244" t="s">
        <v>5697</v>
      </c>
      <c r="I12109" s="244" t="s">
        <v>3200</v>
      </c>
      <c r="J12109" s="244" t="s">
        <v>7042</v>
      </c>
      <c r="K12109" s="244" t="s">
        <v>4458</v>
      </c>
    </row>
    <row r="12110" spans="1:11" s="244" customFormat="1" ht="26" x14ac:dyDescent="0.3">
      <c r="A12110" s="244" t="s">
        <v>4458</v>
      </c>
      <c r="B12110" s="244" t="s">
        <v>4459</v>
      </c>
      <c r="C12110" s="244" t="s">
        <v>5689</v>
      </c>
      <c r="D12110" s="244" t="s">
        <v>5690</v>
      </c>
      <c r="E12110" s="244" t="s">
        <v>4106</v>
      </c>
      <c r="G12110" s="244" t="s">
        <v>5696</v>
      </c>
      <c r="H12110" s="244" t="s">
        <v>5697</v>
      </c>
      <c r="I12110" s="244" t="s">
        <v>3203</v>
      </c>
      <c r="J12110" s="244" t="s">
        <v>7043</v>
      </c>
      <c r="K12110" s="244" t="s">
        <v>4458</v>
      </c>
    </row>
    <row r="12111" spans="1:11" s="244" customFormat="1" ht="26" x14ac:dyDescent="0.3">
      <c r="A12111" s="244" t="s">
        <v>4458</v>
      </c>
      <c r="B12111" s="244" t="s">
        <v>4459</v>
      </c>
      <c r="C12111" s="244" t="s">
        <v>5689</v>
      </c>
      <c r="D12111" s="244" t="s">
        <v>5690</v>
      </c>
      <c r="E12111" s="244" t="s">
        <v>4106</v>
      </c>
      <c r="G12111" s="244" t="s">
        <v>5696</v>
      </c>
      <c r="H12111" s="244" t="s">
        <v>5697</v>
      </c>
      <c r="I12111" s="244" t="s">
        <v>3205</v>
      </c>
      <c r="J12111" s="244" t="s">
        <v>7044</v>
      </c>
      <c r="K12111" s="244" t="s">
        <v>4458</v>
      </c>
    </row>
    <row r="12112" spans="1:11" s="244" customFormat="1" ht="26" x14ac:dyDescent="0.3">
      <c r="A12112" s="244" t="s">
        <v>4458</v>
      </c>
      <c r="B12112" s="244" t="s">
        <v>4459</v>
      </c>
      <c r="C12112" s="244" t="s">
        <v>5689</v>
      </c>
      <c r="D12112" s="244" t="s">
        <v>5690</v>
      </c>
      <c r="E12112" s="244" t="s">
        <v>4106</v>
      </c>
      <c r="G12112" s="244" t="s">
        <v>5696</v>
      </c>
      <c r="H12112" s="244" t="s">
        <v>5697</v>
      </c>
      <c r="I12112" s="244" t="s">
        <v>3207</v>
      </c>
      <c r="J12112" s="244" t="s">
        <v>7045</v>
      </c>
      <c r="K12112" s="244" t="s">
        <v>4458</v>
      </c>
    </row>
    <row r="12113" spans="1:11" s="244" customFormat="1" ht="26" x14ac:dyDescent="0.3">
      <c r="A12113" s="244" t="s">
        <v>4458</v>
      </c>
      <c r="B12113" s="244" t="s">
        <v>4459</v>
      </c>
      <c r="C12113" s="244" t="s">
        <v>5689</v>
      </c>
      <c r="D12113" s="244" t="s">
        <v>5690</v>
      </c>
      <c r="E12113" s="244" t="s">
        <v>4106</v>
      </c>
      <c r="G12113" s="244" t="s">
        <v>5696</v>
      </c>
      <c r="H12113" s="244" t="s">
        <v>5697</v>
      </c>
      <c r="I12113" s="244" t="s">
        <v>3209</v>
      </c>
      <c r="J12113" s="244" t="s">
        <v>7046</v>
      </c>
      <c r="K12113" s="244" t="s">
        <v>4458</v>
      </c>
    </row>
    <row r="12114" spans="1:11" s="244" customFormat="1" ht="26" x14ac:dyDescent="0.3">
      <c r="A12114" s="244" t="s">
        <v>4458</v>
      </c>
      <c r="B12114" s="244" t="s">
        <v>4459</v>
      </c>
      <c r="C12114" s="244" t="s">
        <v>5689</v>
      </c>
      <c r="D12114" s="244" t="s">
        <v>5690</v>
      </c>
      <c r="E12114" s="244" t="s">
        <v>4106</v>
      </c>
      <c r="G12114" s="244" t="s">
        <v>5696</v>
      </c>
      <c r="H12114" s="244" t="s">
        <v>5697</v>
      </c>
      <c r="I12114" s="244" t="s">
        <v>5379</v>
      </c>
      <c r="J12114" s="244" t="s">
        <v>7047</v>
      </c>
      <c r="K12114" s="244" t="s">
        <v>4458</v>
      </c>
    </row>
    <row r="12115" spans="1:11" s="244" customFormat="1" ht="26" x14ac:dyDescent="0.3">
      <c r="A12115" s="244" t="s">
        <v>4458</v>
      </c>
      <c r="B12115" s="244" t="s">
        <v>4459</v>
      </c>
      <c r="C12115" s="244" t="s">
        <v>5689</v>
      </c>
      <c r="D12115" s="244" t="s">
        <v>5690</v>
      </c>
      <c r="E12115" s="244" t="s">
        <v>4106</v>
      </c>
      <c r="G12115" s="244" t="s">
        <v>5696</v>
      </c>
      <c r="H12115" s="244" t="s">
        <v>5697</v>
      </c>
      <c r="I12115" s="244" t="s">
        <v>3211</v>
      </c>
      <c r="J12115" s="244" t="s">
        <v>7048</v>
      </c>
      <c r="K12115" s="244" t="s">
        <v>4458</v>
      </c>
    </row>
    <row r="12116" spans="1:11" s="244" customFormat="1" ht="26" x14ac:dyDescent="0.3">
      <c r="A12116" s="244" t="s">
        <v>4458</v>
      </c>
      <c r="B12116" s="244" t="s">
        <v>4459</v>
      </c>
      <c r="C12116" s="244" t="s">
        <v>5689</v>
      </c>
      <c r="D12116" s="244" t="s">
        <v>5690</v>
      </c>
      <c r="E12116" s="244" t="s">
        <v>4106</v>
      </c>
      <c r="G12116" s="244" t="s">
        <v>5696</v>
      </c>
      <c r="H12116" s="244" t="s">
        <v>5697</v>
      </c>
      <c r="I12116" s="244" t="s">
        <v>3213</v>
      </c>
      <c r="J12116" s="244" t="s">
        <v>7049</v>
      </c>
      <c r="K12116" s="244" t="s">
        <v>4458</v>
      </c>
    </row>
    <row r="12117" spans="1:11" s="244" customFormat="1" ht="26" x14ac:dyDescent="0.3">
      <c r="A12117" s="244" t="s">
        <v>4458</v>
      </c>
      <c r="B12117" s="244" t="s">
        <v>4459</v>
      </c>
      <c r="C12117" s="244" t="s">
        <v>5689</v>
      </c>
      <c r="D12117" s="244" t="s">
        <v>5690</v>
      </c>
      <c r="E12117" s="244" t="s">
        <v>4106</v>
      </c>
      <c r="G12117" s="244" t="s">
        <v>5696</v>
      </c>
      <c r="H12117" s="244" t="s">
        <v>5697</v>
      </c>
      <c r="I12117" s="244" t="s">
        <v>3215</v>
      </c>
      <c r="J12117" s="244" t="s">
        <v>7050</v>
      </c>
      <c r="K12117" s="244" t="s">
        <v>4458</v>
      </c>
    </row>
    <row r="12118" spans="1:11" s="244" customFormat="1" ht="26" x14ac:dyDescent="0.3">
      <c r="A12118" s="244" t="s">
        <v>4458</v>
      </c>
      <c r="B12118" s="244" t="s">
        <v>4459</v>
      </c>
      <c r="C12118" s="244" t="s">
        <v>5689</v>
      </c>
      <c r="D12118" s="244" t="s">
        <v>5690</v>
      </c>
      <c r="E12118" s="244" t="s">
        <v>4106</v>
      </c>
      <c r="G12118" s="244" t="s">
        <v>5696</v>
      </c>
      <c r="H12118" s="244" t="s">
        <v>5697</v>
      </c>
      <c r="I12118" s="244" t="s">
        <v>3217</v>
      </c>
      <c r="J12118" s="244" t="s">
        <v>7051</v>
      </c>
      <c r="K12118" s="244" t="s">
        <v>4458</v>
      </c>
    </row>
    <row r="12119" spans="1:11" s="244" customFormat="1" ht="26" x14ac:dyDescent="0.3">
      <c r="A12119" s="244" t="s">
        <v>4458</v>
      </c>
      <c r="B12119" s="244" t="s">
        <v>4459</v>
      </c>
      <c r="C12119" s="244" t="s">
        <v>5689</v>
      </c>
      <c r="D12119" s="244" t="s">
        <v>5690</v>
      </c>
      <c r="E12119" s="244" t="s">
        <v>4106</v>
      </c>
      <c r="G12119" s="244" t="s">
        <v>5696</v>
      </c>
      <c r="H12119" s="244" t="s">
        <v>5697</v>
      </c>
      <c r="I12119" s="244" t="s">
        <v>1895</v>
      </c>
      <c r="J12119" s="244" t="s">
        <v>7052</v>
      </c>
      <c r="K12119" s="244" t="s">
        <v>4458</v>
      </c>
    </row>
    <row r="12120" spans="1:11" s="244" customFormat="1" ht="26" x14ac:dyDescent="0.3">
      <c r="A12120" s="244" t="s">
        <v>4458</v>
      </c>
      <c r="B12120" s="244" t="s">
        <v>4459</v>
      </c>
      <c r="C12120" s="244" t="s">
        <v>5689</v>
      </c>
      <c r="D12120" s="244" t="s">
        <v>5690</v>
      </c>
      <c r="E12120" s="244" t="s">
        <v>4106</v>
      </c>
      <c r="G12120" s="244" t="s">
        <v>5696</v>
      </c>
      <c r="H12120" s="244" t="s">
        <v>5697</v>
      </c>
      <c r="I12120" s="244" t="s">
        <v>3220</v>
      </c>
      <c r="J12120" s="244" t="s">
        <v>6918</v>
      </c>
      <c r="K12120" s="244" t="s">
        <v>4458</v>
      </c>
    </row>
    <row r="12121" spans="1:11" s="244" customFormat="1" ht="26" x14ac:dyDescent="0.3">
      <c r="A12121" s="244" t="s">
        <v>4458</v>
      </c>
      <c r="B12121" s="244" t="s">
        <v>4459</v>
      </c>
      <c r="C12121" s="244" t="s">
        <v>5689</v>
      </c>
      <c r="D12121" s="244" t="s">
        <v>5690</v>
      </c>
      <c r="E12121" s="244" t="s">
        <v>4106</v>
      </c>
      <c r="G12121" s="244" t="s">
        <v>5696</v>
      </c>
      <c r="H12121" s="244" t="s">
        <v>5697</v>
      </c>
      <c r="I12121" s="244" t="s">
        <v>6096</v>
      </c>
      <c r="J12121" s="244" t="s">
        <v>7053</v>
      </c>
      <c r="K12121" s="244" t="s">
        <v>4458</v>
      </c>
    </row>
    <row r="12122" spans="1:11" s="244" customFormat="1" ht="26" x14ac:dyDescent="0.3">
      <c r="A12122" s="244" t="s">
        <v>4458</v>
      </c>
      <c r="B12122" s="244" t="s">
        <v>4459</v>
      </c>
      <c r="C12122" s="244" t="s">
        <v>5689</v>
      </c>
      <c r="D12122" s="244" t="s">
        <v>5690</v>
      </c>
      <c r="E12122" s="244" t="s">
        <v>4106</v>
      </c>
      <c r="G12122" s="244" t="s">
        <v>5696</v>
      </c>
      <c r="H12122" s="244" t="s">
        <v>5697</v>
      </c>
      <c r="I12122" s="244" t="s">
        <v>6098</v>
      </c>
      <c r="J12122" s="244" t="s">
        <v>7054</v>
      </c>
      <c r="K12122" s="244" t="s">
        <v>4458</v>
      </c>
    </row>
    <row r="12123" spans="1:11" s="244" customFormat="1" ht="26" x14ac:dyDescent="0.3">
      <c r="A12123" s="244" t="s">
        <v>4458</v>
      </c>
      <c r="B12123" s="244" t="s">
        <v>4459</v>
      </c>
      <c r="C12123" s="244" t="s">
        <v>5689</v>
      </c>
      <c r="D12123" s="244" t="s">
        <v>5690</v>
      </c>
      <c r="E12123" s="244" t="s">
        <v>4106</v>
      </c>
      <c r="G12123" s="244" t="s">
        <v>5696</v>
      </c>
      <c r="H12123" s="244" t="s">
        <v>5697</v>
      </c>
      <c r="I12123" s="244" t="s">
        <v>6273</v>
      </c>
      <c r="J12123" s="244" t="s">
        <v>7055</v>
      </c>
      <c r="K12123" s="244" t="s">
        <v>4458</v>
      </c>
    </row>
    <row r="12124" spans="1:11" s="244" customFormat="1" ht="26" x14ac:dyDescent="0.3">
      <c r="A12124" s="244" t="s">
        <v>4458</v>
      </c>
      <c r="B12124" s="244" t="s">
        <v>4459</v>
      </c>
      <c r="C12124" s="244" t="s">
        <v>5689</v>
      </c>
      <c r="D12124" s="244" t="s">
        <v>5690</v>
      </c>
      <c r="E12124" s="244" t="s">
        <v>4106</v>
      </c>
      <c r="G12124" s="244" t="s">
        <v>5696</v>
      </c>
      <c r="H12124" s="244" t="s">
        <v>5697</v>
      </c>
      <c r="I12124" s="244" t="s">
        <v>6103</v>
      </c>
      <c r="J12124" s="244" t="s">
        <v>1095</v>
      </c>
      <c r="K12124" s="244" t="s">
        <v>4458</v>
      </c>
    </row>
    <row r="12125" spans="1:11" s="244" customFormat="1" ht="26" x14ac:dyDescent="0.3">
      <c r="A12125" s="244" t="s">
        <v>4458</v>
      </c>
      <c r="B12125" s="244" t="s">
        <v>4459</v>
      </c>
      <c r="C12125" s="244" t="s">
        <v>5689</v>
      </c>
      <c r="D12125" s="244" t="s">
        <v>5690</v>
      </c>
      <c r="E12125" s="244" t="s">
        <v>4106</v>
      </c>
      <c r="G12125" s="244" t="s">
        <v>5696</v>
      </c>
      <c r="H12125" s="244" t="s">
        <v>5697</v>
      </c>
      <c r="I12125" s="244" t="s">
        <v>6105</v>
      </c>
      <c r="J12125" s="244" t="s">
        <v>7056</v>
      </c>
      <c r="K12125" s="244" t="s">
        <v>4458</v>
      </c>
    </row>
    <row r="12126" spans="1:11" s="244" customFormat="1" ht="26" x14ac:dyDescent="0.3">
      <c r="A12126" s="244" t="s">
        <v>4458</v>
      </c>
      <c r="B12126" s="244" t="s">
        <v>4459</v>
      </c>
      <c r="C12126" s="244" t="s">
        <v>5689</v>
      </c>
      <c r="D12126" s="244" t="s">
        <v>5690</v>
      </c>
      <c r="E12126" s="244" t="s">
        <v>4106</v>
      </c>
      <c r="G12126" s="244" t="s">
        <v>5696</v>
      </c>
      <c r="H12126" s="244" t="s">
        <v>5697</v>
      </c>
      <c r="I12126" s="244" t="s">
        <v>5221</v>
      </c>
      <c r="J12126" s="244" t="s">
        <v>7057</v>
      </c>
      <c r="K12126" s="244" t="s">
        <v>4458</v>
      </c>
    </row>
    <row r="12127" spans="1:11" s="244" customFormat="1" ht="26" x14ac:dyDescent="0.3">
      <c r="A12127" s="244" t="s">
        <v>4458</v>
      </c>
      <c r="B12127" s="244" t="s">
        <v>4459</v>
      </c>
      <c r="C12127" s="244" t="s">
        <v>5689</v>
      </c>
      <c r="D12127" s="244" t="s">
        <v>5690</v>
      </c>
      <c r="E12127" s="244" t="s">
        <v>4106</v>
      </c>
      <c r="G12127" s="244" t="s">
        <v>5696</v>
      </c>
      <c r="H12127" s="244" t="s">
        <v>5697</v>
      </c>
      <c r="I12127" s="244" t="s">
        <v>6107</v>
      </c>
      <c r="J12127" s="244" t="s">
        <v>7058</v>
      </c>
      <c r="K12127" s="244" t="s">
        <v>4458</v>
      </c>
    </row>
    <row r="12128" spans="1:11" s="244" customFormat="1" ht="26" x14ac:dyDescent="0.3">
      <c r="A12128" s="244" t="s">
        <v>4458</v>
      </c>
      <c r="B12128" s="244" t="s">
        <v>4459</v>
      </c>
      <c r="C12128" s="244" t="s">
        <v>5689</v>
      </c>
      <c r="D12128" s="244" t="s">
        <v>5690</v>
      </c>
      <c r="E12128" s="244" t="s">
        <v>4106</v>
      </c>
      <c r="G12128" s="244" t="s">
        <v>5696</v>
      </c>
      <c r="H12128" s="244" t="s">
        <v>5697</v>
      </c>
      <c r="I12128" s="244" t="s">
        <v>6109</v>
      </c>
      <c r="J12128" s="244" t="s">
        <v>1260</v>
      </c>
      <c r="K12128" s="244" t="s">
        <v>4458</v>
      </c>
    </row>
    <row r="12129" spans="1:11" s="244" customFormat="1" ht="26" x14ac:dyDescent="0.3">
      <c r="A12129" s="244" t="s">
        <v>4458</v>
      </c>
      <c r="B12129" s="244" t="s">
        <v>4459</v>
      </c>
      <c r="C12129" s="244" t="s">
        <v>5689</v>
      </c>
      <c r="D12129" s="244" t="s">
        <v>5690</v>
      </c>
      <c r="E12129" s="244" t="s">
        <v>4106</v>
      </c>
      <c r="G12129" s="244" t="s">
        <v>5696</v>
      </c>
      <c r="H12129" s="244" t="s">
        <v>5697</v>
      </c>
      <c r="I12129" s="244" t="s">
        <v>6110</v>
      </c>
      <c r="J12129" s="244" t="s">
        <v>7059</v>
      </c>
      <c r="K12129" s="244" t="s">
        <v>4458</v>
      </c>
    </row>
    <row r="12130" spans="1:11" s="244" customFormat="1" ht="26" x14ac:dyDescent="0.3">
      <c r="A12130" s="244" t="s">
        <v>4458</v>
      </c>
      <c r="B12130" s="244" t="s">
        <v>4459</v>
      </c>
      <c r="C12130" s="244" t="s">
        <v>5689</v>
      </c>
      <c r="D12130" s="244" t="s">
        <v>5690</v>
      </c>
      <c r="E12130" s="244" t="s">
        <v>4106</v>
      </c>
      <c r="G12130" s="244" t="s">
        <v>5696</v>
      </c>
      <c r="H12130" s="244" t="s">
        <v>5697</v>
      </c>
      <c r="I12130" s="244" t="s">
        <v>6112</v>
      </c>
      <c r="J12130" s="244" t="s">
        <v>7060</v>
      </c>
      <c r="K12130" s="244" t="s">
        <v>4458</v>
      </c>
    </row>
    <row r="12131" spans="1:11" s="244" customFormat="1" ht="26" x14ac:dyDescent="0.3">
      <c r="A12131" s="244" t="s">
        <v>4458</v>
      </c>
      <c r="B12131" s="244" t="s">
        <v>4459</v>
      </c>
      <c r="C12131" s="244" t="s">
        <v>5689</v>
      </c>
      <c r="D12131" s="244" t="s">
        <v>5690</v>
      </c>
      <c r="E12131" s="244" t="s">
        <v>4106</v>
      </c>
      <c r="G12131" s="244" t="s">
        <v>5696</v>
      </c>
      <c r="H12131" s="244" t="s">
        <v>5697</v>
      </c>
      <c r="I12131" s="244" t="s">
        <v>6115</v>
      </c>
      <c r="J12131" s="244" t="s">
        <v>7061</v>
      </c>
      <c r="K12131" s="244" t="s">
        <v>4458</v>
      </c>
    </row>
    <row r="12132" spans="1:11" s="244" customFormat="1" ht="26" x14ac:dyDescent="0.3">
      <c r="A12132" s="244" t="s">
        <v>4458</v>
      </c>
      <c r="B12132" s="244" t="s">
        <v>4459</v>
      </c>
      <c r="C12132" s="244" t="s">
        <v>5689</v>
      </c>
      <c r="D12132" s="244" t="s">
        <v>5690</v>
      </c>
      <c r="E12132" s="244" t="s">
        <v>4106</v>
      </c>
      <c r="G12132" s="244" t="s">
        <v>5696</v>
      </c>
      <c r="H12132" s="244" t="s">
        <v>5697</v>
      </c>
      <c r="I12132" s="244" t="s">
        <v>2976</v>
      </c>
      <c r="J12132" s="244" t="s">
        <v>1785</v>
      </c>
      <c r="K12132" s="244" t="s">
        <v>4458</v>
      </c>
    </row>
    <row r="12133" spans="1:11" s="244" customFormat="1" ht="26" x14ac:dyDescent="0.3">
      <c r="A12133" s="244" t="s">
        <v>4458</v>
      </c>
      <c r="B12133" s="244" t="s">
        <v>4459</v>
      </c>
      <c r="C12133" s="244" t="s">
        <v>5689</v>
      </c>
      <c r="D12133" s="244" t="s">
        <v>5690</v>
      </c>
      <c r="E12133" s="244" t="s">
        <v>4106</v>
      </c>
      <c r="G12133" s="244" t="s">
        <v>5696</v>
      </c>
      <c r="H12133" s="244" t="s">
        <v>5697</v>
      </c>
      <c r="I12133" s="244" t="s">
        <v>6117</v>
      </c>
      <c r="J12133" s="244" t="s">
        <v>7062</v>
      </c>
      <c r="K12133" s="244" t="s">
        <v>4458</v>
      </c>
    </row>
    <row r="12134" spans="1:11" s="244" customFormat="1" ht="26" x14ac:dyDescent="0.3">
      <c r="A12134" s="244" t="s">
        <v>4458</v>
      </c>
      <c r="B12134" s="244" t="s">
        <v>4459</v>
      </c>
      <c r="C12134" s="244" t="s">
        <v>5689</v>
      </c>
      <c r="D12134" s="244" t="s">
        <v>5690</v>
      </c>
      <c r="E12134" s="244" t="s">
        <v>4106</v>
      </c>
      <c r="G12134" s="244" t="s">
        <v>5696</v>
      </c>
      <c r="H12134" s="244" t="s">
        <v>5697</v>
      </c>
      <c r="I12134" s="244" t="s">
        <v>918</v>
      </c>
      <c r="J12134" s="244" t="s">
        <v>7063</v>
      </c>
      <c r="K12134" s="244" t="s">
        <v>4458</v>
      </c>
    </row>
    <row r="12135" spans="1:11" s="244" customFormat="1" ht="26" x14ac:dyDescent="0.3">
      <c r="A12135" s="244" t="s">
        <v>4458</v>
      </c>
      <c r="B12135" s="244" t="s">
        <v>4459</v>
      </c>
      <c r="C12135" s="244" t="s">
        <v>5689</v>
      </c>
      <c r="D12135" s="244" t="s">
        <v>5690</v>
      </c>
      <c r="E12135" s="244" t="s">
        <v>4106</v>
      </c>
      <c r="G12135" s="244" t="s">
        <v>5696</v>
      </c>
      <c r="H12135" s="244" t="s">
        <v>5697</v>
      </c>
      <c r="I12135" s="244" t="s">
        <v>6127</v>
      </c>
      <c r="J12135" s="244" t="s">
        <v>7064</v>
      </c>
      <c r="K12135" s="244" t="s">
        <v>4458</v>
      </c>
    </row>
    <row r="12136" spans="1:11" s="244" customFormat="1" ht="26" x14ac:dyDescent="0.3">
      <c r="A12136" s="244" t="s">
        <v>4458</v>
      </c>
      <c r="B12136" s="244" t="s">
        <v>4459</v>
      </c>
      <c r="C12136" s="244" t="s">
        <v>5689</v>
      </c>
      <c r="D12136" s="244" t="s">
        <v>5690</v>
      </c>
      <c r="E12136" s="244" t="s">
        <v>4106</v>
      </c>
      <c r="G12136" s="244" t="s">
        <v>5696</v>
      </c>
      <c r="H12136" s="244" t="s">
        <v>5697</v>
      </c>
      <c r="I12136" s="244" t="s">
        <v>6130</v>
      </c>
      <c r="J12136" s="244" t="s">
        <v>7065</v>
      </c>
      <c r="K12136" s="244" t="s">
        <v>4458</v>
      </c>
    </row>
    <row r="12137" spans="1:11" s="244" customFormat="1" ht="26" x14ac:dyDescent="0.3">
      <c r="A12137" s="244" t="s">
        <v>4458</v>
      </c>
      <c r="B12137" s="244" t="s">
        <v>4459</v>
      </c>
      <c r="C12137" s="244" t="s">
        <v>5689</v>
      </c>
      <c r="D12137" s="244" t="s">
        <v>5690</v>
      </c>
      <c r="E12137" s="244" t="s">
        <v>4106</v>
      </c>
      <c r="G12137" s="244" t="s">
        <v>5696</v>
      </c>
      <c r="H12137" s="244" t="s">
        <v>5697</v>
      </c>
      <c r="I12137" s="244" t="s">
        <v>6134</v>
      </c>
      <c r="J12137" s="244" t="s">
        <v>7066</v>
      </c>
      <c r="K12137" s="244" t="s">
        <v>4458</v>
      </c>
    </row>
    <row r="12138" spans="1:11" s="244" customFormat="1" ht="26" x14ac:dyDescent="0.3">
      <c r="A12138" s="244" t="s">
        <v>4458</v>
      </c>
      <c r="B12138" s="244" t="s">
        <v>4459</v>
      </c>
      <c r="C12138" s="244" t="s">
        <v>5689</v>
      </c>
      <c r="D12138" s="244" t="s">
        <v>5690</v>
      </c>
      <c r="E12138" s="244" t="s">
        <v>4106</v>
      </c>
      <c r="G12138" s="244" t="s">
        <v>5696</v>
      </c>
      <c r="H12138" s="244" t="s">
        <v>5697</v>
      </c>
      <c r="I12138" s="244" t="s">
        <v>6139</v>
      </c>
      <c r="J12138" s="244" t="s">
        <v>7067</v>
      </c>
      <c r="K12138" s="244" t="s">
        <v>4458</v>
      </c>
    </row>
    <row r="12139" spans="1:11" s="244" customFormat="1" ht="26" x14ac:dyDescent="0.3">
      <c r="A12139" s="244" t="s">
        <v>4458</v>
      </c>
      <c r="B12139" s="244" t="s">
        <v>4459</v>
      </c>
      <c r="C12139" s="244" t="s">
        <v>5689</v>
      </c>
      <c r="D12139" s="244" t="s">
        <v>5690</v>
      </c>
      <c r="E12139" s="244" t="s">
        <v>4106</v>
      </c>
      <c r="G12139" s="244" t="s">
        <v>5696</v>
      </c>
      <c r="H12139" s="244" t="s">
        <v>5697</v>
      </c>
      <c r="I12139" s="244" t="s">
        <v>6144</v>
      </c>
      <c r="J12139" s="244" t="s">
        <v>7068</v>
      </c>
      <c r="K12139" s="244" t="s">
        <v>4458</v>
      </c>
    </row>
    <row r="12140" spans="1:11" s="244" customFormat="1" ht="26" x14ac:dyDescent="0.3">
      <c r="A12140" s="244" t="s">
        <v>4458</v>
      </c>
      <c r="B12140" s="244" t="s">
        <v>4459</v>
      </c>
      <c r="C12140" s="244" t="s">
        <v>5689</v>
      </c>
      <c r="D12140" s="244" t="s">
        <v>5690</v>
      </c>
      <c r="E12140" s="244" t="s">
        <v>4106</v>
      </c>
      <c r="G12140" s="244" t="s">
        <v>5696</v>
      </c>
      <c r="H12140" s="244" t="s">
        <v>5697</v>
      </c>
      <c r="I12140" s="244" t="s">
        <v>2159</v>
      </c>
      <c r="J12140" s="244" t="s">
        <v>7069</v>
      </c>
      <c r="K12140" s="244" t="s">
        <v>4458</v>
      </c>
    </row>
    <row r="12141" spans="1:11" s="244" customFormat="1" ht="26" x14ac:dyDescent="0.3">
      <c r="A12141" s="244" t="s">
        <v>4458</v>
      </c>
      <c r="B12141" s="244" t="s">
        <v>4459</v>
      </c>
      <c r="C12141" s="244" t="s">
        <v>5689</v>
      </c>
      <c r="D12141" s="244" t="s">
        <v>5690</v>
      </c>
      <c r="E12141" s="244" t="s">
        <v>4106</v>
      </c>
      <c r="G12141" s="244" t="s">
        <v>5696</v>
      </c>
      <c r="H12141" s="244" t="s">
        <v>5697</v>
      </c>
      <c r="I12141" s="244" t="s">
        <v>6146</v>
      </c>
      <c r="J12141" s="244" t="s">
        <v>858</v>
      </c>
      <c r="K12141" s="244" t="s">
        <v>4458</v>
      </c>
    </row>
    <row r="12142" spans="1:11" s="244" customFormat="1" ht="26" x14ac:dyDescent="0.3">
      <c r="A12142" s="244" t="s">
        <v>4458</v>
      </c>
      <c r="B12142" s="244" t="s">
        <v>4459</v>
      </c>
      <c r="C12142" s="244" t="s">
        <v>5689</v>
      </c>
      <c r="D12142" s="244" t="s">
        <v>5690</v>
      </c>
      <c r="E12142" s="244" t="s">
        <v>4106</v>
      </c>
      <c r="G12142" s="244" t="s">
        <v>5696</v>
      </c>
      <c r="H12142" s="244" t="s">
        <v>5697</v>
      </c>
      <c r="I12142" s="244" t="s">
        <v>6148</v>
      </c>
      <c r="J12142" s="244" t="s">
        <v>7070</v>
      </c>
      <c r="K12142" s="244" t="s">
        <v>4458</v>
      </c>
    </row>
    <row r="12143" spans="1:11" s="244" customFormat="1" ht="26" x14ac:dyDescent="0.3">
      <c r="A12143" s="244" t="s">
        <v>4458</v>
      </c>
      <c r="B12143" s="244" t="s">
        <v>4459</v>
      </c>
      <c r="C12143" s="244" t="s">
        <v>5689</v>
      </c>
      <c r="D12143" s="244" t="s">
        <v>5690</v>
      </c>
      <c r="E12143" s="244" t="s">
        <v>4106</v>
      </c>
      <c r="G12143" s="244" t="s">
        <v>5696</v>
      </c>
      <c r="H12143" s="244" t="s">
        <v>5697</v>
      </c>
      <c r="I12143" s="244" t="s">
        <v>3003</v>
      </c>
      <c r="J12143" s="244" t="s">
        <v>7071</v>
      </c>
      <c r="K12143" s="244" t="s">
        <v>4458</v>
      </c>
    </row>
    <row r="12144" spans="1:11" s="244" customFormat="1" ht="26" x14ac:dyDescent="0.3">
      <c r="A12144" s="244" t="s">
        <v>4458</v>
      </c>
      <c r="B12144" s="244" t="s">
        <v>4459</v>
      </c>
      <c r="C12144" s="244" t="s">
        <v>5689</v>
      </c>
      <c r="D12144" s="244" t="s">
        <v>5690</v>
      </c>
      <c r="E12144" s="244" t="s">
        <v>4106</v>
      </c>
      <c r="G12144" s="244" t="s">
        <v>5696</v>
      </c>
      <c r="H12144" s="244" t="s">
        <v>5697</v>
      </c>
      <c r="I12144" s="244" t="s">
        <v>6290</v>
      </c>
      <c r="J12144" s="244" t="s">
        <v>7072</v>
      </c>
      <c r="K12144" s="244" t="s">
        <v>4458</v>
      </c>
    </row>
    <row r="12145" spans="1:11" s="244" customFormat="1" ht="26" x14ac:dyDescent="0.3">
      <c r="A12145" s="244" t="s">
        <v>4458</v>
      </c>
      <c r="B12145" s="244" t="s">
        <v>4459</v>
      </c>
      <c r="C12145" s="244" t="s">
        <v>5689</v>
      </c>
      <c r="D12145" s="244" t="s">
        <v>5690</v>
      </c>
      <c r="E12145" s="244" t="s">
        <v>4106</v>
      </c>
      <c r="G12145" s="244" t="s">
        <v>5696</v>
      </c>
      <c r="H12145" s="244" t="s">
        <v>5697</v>
      </c>
      <c r="I12145" s="244" t="s">
        <v>6294</v>
      </c>
      <c r="J12145" s="244" t="s">
        <v>7073</v>
      </c>
      <c r="K12145" s="244" t="s">
        <v>4458</v>
      </c>
    </row>
    <row r="12146" spans="1:11" s="244" customFormat="1" ht="26" x14ac:dyDescent="0.3">
      <c r="A12146" s="244" t="s">
        <v>4458</v>
      </c>
      <c r="B12146" s="244" t="s">
        <v>4459</v>
      </c>
      <c r="C12146" s="244" t="s">
        <v>5689</v>
      </c>
      <c r="D12146" s="244" t="s">
        <v>5690</v>
      </c>
      <c r="E12146" s="244" t="s">
        <v>4106</v>
      </c>
      <c r="G12146" s="244" t="s">
        <v>5696</v>
      </c>
      <c r="H12146" s="244" t="s">
        <v>5697</v>
      </c>
      <c r="I12146" s="244" t="s">
        <v>5249</v>
      </c>
      <c r="J12146" s="244" t="s">
        <v>7074</v>
      </c>
      <c r="K12146" s="244" t="s">
        <v>4458</v>
      </c>
    </row>
    <row r="12147" spans="1:11" s="244" customFormat="1" ht="26" x14ac:dyDescent="0.3">
      <c r="A12147" s="244" t="s">
        <v>4458</v>
      </c>
      <c r="B12147" s="244" t="s">
        <v>4459</v>
      </c>
      <c r="C12147" s="244" t="s">
        <v>5689</v>
      </c>
      <c r="D12147" s="244" t="s">
        <v>5690</v>
      </c>
      <c r="E12147" s="244" t="s">
        <v>4106</v>
      </c>
      <c r="G12147" s="244" t="s">
        <v>5696</v>
      </c>
      <c r="H12147" s="244" t="s">
        <v>5697</v>
      </c>
      <c r="I12147" s="244" t="s">
        <v>6296</v>
      </c>
      <c r="J12147" s="244" t="s">
        <v>7075</v>
      </c>
      <c r="K12147" s="244" t="s">
        <v>4458</v>
      </c>
    </row>
    <row r="12148" spans="1:11" s="244" customFormat="1" ht="26" x14ac:dyDescent="0.3">
      <c r="A12148" s="244" t="s">
        <v>4458</v>
      </c>
      <c r="B12148" s="244" t="s">
        <v>4459</v>
      </c>
      <c r="C12148" s="244" t="s">
        <v>5689</v>
      </c>
      <c r="D12148" s="244" t="s">
        <v>5690</v>
      </c>
      <c r="E12148" s="244" t="s">
        <v>4106</v>
      </c>
      <c r="G12148" s="244" t="s">
        <v>5696</v>
      </c>
      <c r="H12148" s="244" t="s">
        <v>5697</v>
      </c>
      <c r="I12148" s="244" t="s">
        <v>5250</v>
      </c>
      <c r="J12148" s="244" t="s">
        <v>7076</v>
      </c>
      <c r="K12148" s="244" t="s">
        <v>4458</v>
      </c>
    </row>
    <row r="12149" spans="1:11" s="244" customFormat="1" ht="26" x14ac:dyDescent="0.3">
      <c r="A12149" s="244" t="s">
        <v>4458</v>
      </c>
      <c r="B12149" s="244" t="s">
        <v>4459</v>
      </c>
      <c r="C12149" s="244" t="s">
        <v>5689</v>
      </c>
      <c r="D12149" s="244" t="s">
        <v>5690</v>
      </c>
      <c r="E12149" s="244" t="s">
        <v>4106</v>
      </c>
      <c r="G12149" s="244" t="s">
        <v>5696</v>
      </c>
      <c r="H12149" s="244" t="s">
        <v>5697</v>
      </c>
      <c r="I12149" s="244" t="s">
        <v>6298</v>
      </c>
      <c r="J12149" s="244" t="s">
        <v>7077</v>
      </c>
      <c r="K12149" s="244" t="s">
        <v>4458</v>
      </c>
    </row>
    <row r="12150" spans="1:11" s="244" customFormat="1" ht="26" x14ac:dyDescent="0.3">
      <c r="A12150" s="244" t="s">
        <v>4458</v>
      </c>
      <c r="B12150" s="244" t="s">
        <v>4459</v>
      </c>
      <c r="C12150" s="244" t="s">
        <v>5689</v>
      </c>
      <c r="D12150" s="244" t="s">
        <v>5690</v>
      </c>
      <c r="E12150" s="244" t="s">
        <v>4106</v>
      </c>
      <c r="G12150" s="244" t="s">
        <v>5696</v>
      </c>
      <c r="H12150" s="244" t="s">
        <v>5697</v>
      </c>
      <c r="I12150" s="244" t="s">
        <v>6300</v>
      </c>
      <c r="J12150" s="244" t="s">
        <v>7078</v>
      </c>
      <c r="K12150" s="244" t="s">
        <v>4458</v>
      </c>
    </row>
    <row r="12151" spans="1:11" s="244" customFormat="1" ht="26" x14ac:dyDescent="0.3">
      <c r="A12151" s="244" t="s">
        <v>4458</v>
      </c>
      <c r="B12151" s="244" t="s">
        <v>4459</v>
      </c>
      <c r="C12151" s="244" t="s">
        <v>5689</v>
      </c>
      <c r="D12151" s="244" t="s">
        <v>5690</v>
      </c>
      <c r="E12151" s="244" t="s">
        <v>4106</v>
      </c>
      <c r="G12151" s="244" t="s">
        <v>5696</v>
      </c>
      <c r="H12151" s="244" t="s">
        <v>5697</v>
      </c>
      <c r="I12151" s="244" t="s">
        <v>6304</v>
      </c>
      <c r="J12151" s="244" t="s">
        <v>7079</v>
      </c>
      <c r="K12151" s="244" t="s">
        <v>4458</v>
      </c>
    </row>
    <row r="12152" spans="1:11" s="244" customFormat="1" ht="26" x14ac:dyDescent="0.3">
      <c r="A12152" s="244" t="s">
        <v>4458</v>
      </c>
      <c r="B12152" s="244" t="s">
        <v>4459</v>
      </c>
      <c r="C12152" s="244" t="s">
        <v>5689</v>
      </c>
      <c r="D12152" s="244" t="s">
        <v>5690</v>
      </c>
      <c r="E12152" s="244" t="s">
        <v>4106</v>
      </c>
      <c r="G12152" s="244" t="s">
        <v>5696</v>
      </c>
      <c r="H12152" s="244" t="s">
        <v>5697</v>
      </c>
      <c r="I12152" s="244" t="s">
        <v>6306</v>
      </c>
      <c r="J12152" s="244" t="s">
        <v>7080</v>
      </c>
      <c r="K12152" s="244" t="s">
        <v>4458</v>
      </c>
    </row>
    <row r="12153" spans="1:11" s="244" customFormat="1" ht="26" x14ac:dyDescent="0.3">
      <c r="A12153" s="244" t="s">
        <v>4458</v>
      </c>
      <c r="B12153" s="244" t="s">
        <v>4459</v>
      </c>
      <c r="C12153" s="244" t="s">
        <v>5689</v>
      </c>
      <c r="D12153" s="244" t="s">
        <v>5690</v>
      </c>
      <c r="E12153" s="244" t="s">
        <v>4106</v>
      </c>
      <c r="G12153" s="244" t="s">
        <v>5696</v>
      </c>
      <c r="H12153" s="244" t="s">
        <v>5697</v>
      </c>
      <c r="I12153" s="244" t="s">
        <v>6308</v>
      </c>
      <c r="J12153" s="244" t="s">
        <v>7081</v>
      </c>
      <c r="K12153" s="244" t="s">
        <v>4458</v>
      </c>
    </row>
    <row r="12154" spans="1:11" s="244" customFormat="1" ht="26" x14ac:dyDescent="0.3">
      <c r="A12154" s="244" t="s">
        <v>4458</v>
      </c>
      <c r="B12154" s="244" t="s">
        <v>4459</v>
      </c>
      <c r="C12154" s="244" t="s">
        <v>5689</v>
      </c>
      <c r="D12154" s="244" t="s">
        <v>5690</v>
      </c>
      <c r="E12154" s="244" t="s">
        <v>4106</v>
      </c>
      <c r="G12154" s="244" t="s">
        <v>5696</v>
      </c>
      <c r="H12154" s="244" t="s">
        <v>5697</v>
      </c>
      <c r="I12154" s="244" t="s">
        <v>6311</v>
      </c>
      <c r="J12154" s="244" t="s">
        <v>7082</v>
      </c>
      <c r="K12154" s="244" t="s">
        <v>4458</v>
      </c>
    </row>
    <row r="12155" spans="1:11" s="244" customFormat="1" ht="26" x14ac:dyDescent="0.3">
      <c r="A12155" s="244" t="s">
        <v>4458</v>
      </c>
      <c r="B12155" s="244" t="s">
        <v>4459</v>
      </c>
      <c r="C12155" s="244" t="s">
        <v>5689</v>
      </c>
      <c r="D12155" s="244" t="s">
        <v>5690</v>
      </c>
      <c r="E12155" s="244" t="s">
        <v>4106</v>
      </c>
      <c r="G12155" s="244" t="s">
        <v>5696</v>
      </c>
      <c r="H12155" s="244" t="s">
        <v>5697</v>
      </c>
      <c r="I12155" s="244" t="s">
        <v>6313</v>
      </c>
      <c r="J12155" s="244" t="s">
        <v>7083</v>
      </c>
      <c r="K12155" s="244" t="s">
        <v>4458</v>
      </c>
    </row>
    <row r="12156" spans="1:11" s="244" customFormat="1" ht="26" x14ac:dyDescent="0.3">
      <c r="A12156" s="244" t="s">
        <v>4458</v>
      </c>
      <c r="B12156" s="244" t="s">
        <v>4459</v>
      </c>
      <c r="C12156" s="244" t="s">
        <v>5689</v>
      </c>
      <c r="D12156" s="244" t="s">
        <v>5690</v>
      </c>
      <c r="E12156" s="244" t="s">
        <v>4106</v>
      </c>
      <c r="G12156" s="244" t="s">
        <v>5696</v>
      </c>
      <c r="H12156" s="244" t="s">
        <v>5697</v>
      </c>
      <c r="I12156" s="244" t="s">
        <v>6315</v>
      </c>
      <c r="J12156" s="244" t="s">
        <v>7084</v>
      </c>
      <c r="K12156" s="244" t="s">
        <v>4458</v>
      </c>
    </row>
    <row r="12157" spans="1:11" s="244" customFormat="1" ht="26" x14ac:dyDescent="0.3">
      <c r="A12157" s="244" t="s">
        <v>4458</v>
      </c>
      <c r="B12157" s="244" t="s">
        <v>4459</v>
      </c>
      <c r="C12157" s="244" t="s">
        <v>5689</v>
      </c>
      <c r="D12157" s="244" t="s">
        <v>5690</v>
      </c>
      <c r="E12157" s="244" t="s">
        <v>4106</v>
      </c>
      <c r="G12157" s="244" t="s">
        <v>5696</v>
      </c>
      <c r="H12157" s="244" t="s">
        <v>5697</v>
      </c>
      <c r="I12157" s="244" t="s">
        <v>6319</v>
      </c>
      <c r="J12157" s="244" t="s">
        <v>7085</v>
      </c>
      <c r="K12157" s="244" t="s">
        <v>4458</v>
      </c>
    </row>
    <row r="12158" spans="1:11" s="244" customFormat="1" ht="26" x14ac:dyDescent="0.3">
      <c r="A12158" s="244" t="s">
        <v>4458</v>
      </c>
      <c r="B12158" s="244" t="s">
        <v>4459</v>
      </c>
      <c r="C12158" s="244" t="s">
        <v>5689</v>
      </c>
      <c r="D12158" s="244" t="s">
        <v>5690</v>
      </c>
      <c r="E12158" s="244" t="s">
        <v>4106</v>
      </c>
      <c r="G12158" s="244" t="s">
        <v>5696</v>
      </c>
      <c r="H12158" s="244" t="s">
        <v>5697</v>
      </c>
      <c r="I12158" s="244" t="s">
        <v>2150</v>
      </c>
      <c r="J12158" s="244" t="s">
        <v>7086</v>
      </c>
      <c r="K12158" s="244" t="s">
        <v>4458</v>
      </c>
    </row>
    <row r="12159" spans="1:11" s="244" customFormat="1" ht="26" x14ac:dyDescent="0.3">
      <c r="A12159" s="244" t="s">
        <v>4458</v>
      </c>
      <c r="B12159" s="244" t="s">
        <v>4459</v>
      </c>
      <c r="C12159" s="244" t="s">
        <v>5689</v>
      </c>
      <c r="D12159" s="244" t="s">
        <v>5690</v>
      </c>
      <c r="E12159" s="244" t="s">
        <v>4106</v>
      </c>
      <c r="G12159" s="244" t="s">
        <v>5696</v>
      </c>
      <c r="H12159" s="244" t="s">
        <v>5697</v>
      </c>
      <c r="I12159" s="244" t="s">
        <v>2148</v>
      </c>
      <c r="J12159" s="244" t="s">
        <v>7087</v>
      </c>
      <c r="K12159" s="244" t="s">
        <v>4458</v>
      </c>
    </row>
    <row r="12160" spans="1:11" s="244" customFormat="1" ht="26" x14ac:dyDescent="0.3">
      <c r="A12160" s="244" t="s">
        <v>4458</v>
      </c>
      <c r="B12160" s="244" t="s">
        <v>4459</v>
      </c>
      <c r="C12160" s="244" t="s">
        <v>5689</v>
      </c>
      <c r="D12160" s="244" t="s">
        <v>5690</v>
      </c>
      <c r="E12160" s="244" t="s">
        <v>4106</v>
      </c>
      <c r="G12160" s="244" t="s">
        <v>5696</v>
      </c>
      <c r="H12160" s="244" t="s">
        <v>5697</v>
      </c>
      <c r="I12160" s="244" t="s">
        <v>2161</v>
      </c>
      <c r="J12160" s="244" t="s">
        <v>6919</v>
      </c>
      <c r="K12160" s="244" t="s">
        <v>4458</v>
      </c>
    </row>
    <row r="12161" spans="1:11" s="244" customFormat="1" ht="26" x14ac:dyDescent="0.3">
      <c r="A12161" s="244" t="s">
        <v>4458</v>
      </c>
      <c r="B12161" s="244" t="s">
        <v>4459</v>
      </c>
      <c r="C12161" s="244" t="s">
        <v>5689</v>
      </c>
      <c r="D12161" s="244" t="s">
        <v>5690</v>
      </c>
      <c r="E12161" s="244" t="s">
        <v>4106</v>
      </c>
      <c r="G12161" s="244" t="s">
        <v>5696</v>
      </c>
      <c r="H12161" s="244" t="s">
        <v>5697</v>
      </c>
      <c r="I12161" s="244" t="s">
        <v>2163</v>
      </c>
      <c r="J12161" s="244" t="s">
        <v>7088</v>
      </c>
      <c r="K12161" s="244" t="s">
        <v>4458</v>
      </c>
    </row>
    <row r="12162" spans="1:11" s="244" customFormat="1" ht="26" x14ac:dyDescent="0.3">
      <c r="A12162" s="244" t="s">
        <v>4458</v>
      </c>
      <c r="B12162" s="244" t="s">
        <v>4459</v>
      </c>
      <c r="C12162" s="244" t="s">
        <v>5689</v>
      </c>
      <c r="D12162" s="244" t="s">
        <v>5690</v>
      </c>
      <c r="E12162" s="244" t="s">
        <v>4106</v>
      </c>
      <c r="G12162" s="244" t="s">
        <v>5696</v>
      </c>
      <c r="H12162" s="244" t="s">
        <v>5697</v>
      </c>
      <c r="I12162" s="244" t="s">
        <v>6321</v>
      </c>
      <c r="J12162" s="244" t="s">
        <v>3632</v>
      </c>
      <c r="K12162" s="244" t="s">
        <v>4458</v>
      </c>
    </row>
    <row r="12163" spans="1:11" s="244" customFormat="1" ht="26" x14ac:dyDescent="0.3">
      <c r="A12163" s="244" t="s">
        <v>4458</v>
      </c>
      <c r="B12163" s="244" t="s">
        <v>4459</v>
      </c>
      <c r="C12163" s="244" t="s">
        <v>5689</v>
      </c>
      <c r="D12163" s="244" t="s">
        <v>5690</v>
      </c>
      <c r="E12163" s="244" t="s">
        <v>4106</v>
      </c>
      <c r="G12163" s="244" t="s">
        <v>5696</v>
      </c>
      <c r="H12163" s="244" t="s">
        <v>5697</v>
      </c>
      <c r="I12163" s="244" t="s">
        <v>1822</v>
      </c>
      <c r="J12163" s="244" t="s">
        <v>7089</v>
      </c>
      <c r="K12163" s="244" t="s">
        <v>4458</v>
      </c>
    </row>
    <row r="12164" spans="1:11" s="244" customFormat="1" ht="26" x14ac:dyDescent="0.3">
      <c r="A12164" s="244" t="s">
        <v>4458</v>
      </c>
      <c r="B12164" s="244" t="s">
        <v>4459</v>
      </c>
      <c r="C12164" s="244" t="s">
        <v>5689</v>
      </c>
      <c r="D12164" s="244" t="s">
        <v>5690</v>
      </c>
      <c r="E12164" s="244" t="s">
        <v>4106</v>
      </c>
      <c r="G12164" s="244" t="s">
        <v>5696</v>
      </c>
      <c r="H12164" s="244" t="s">
        <v>5697</v>
      </c>
      <c r="I12164" s="244" t="s">
        <v>6326</v>
      </c>
      <c r="J12164" s="244" t="s">
        <v>7090</v>
      </c>
      <c r="K12164" s="244" t="s">
        <v>4458</v>
      </c>
    </row>
    <row r="12165" spans="1:11" s="244" customFormat="1" ht="26" x14ac:dyDescent="0.3">
      <c r="A12165" s="244" t="s">
        <v>4458</v>
      </c>
      <c r="B12165" s="244" t="s">
        <v>4459</v>
      </c>
      <c r="C12165" s="244" t="s">
        <v>5689</v>
      </c>
      <c r="D12165" s="244" t="s">
        <v>5690</v>
      </c>
      <c r="E12165" s="244" t="s">
        <v>4106</v>
      </c>
      <c r="G12165" s="244" t="s">
        <v>5696</v>
      </c>
      <c r="H12165" s="244" t="s">
        <v>5697</v>
      </c>
      <c r="I12165" s="244" t="s">
        <v>6328</v>
      </c>
      <c r="J12165" s="244" t="s">
        <v>7091</v>
      </c>
      <c r="K12165" s="244" t="s">
        <v>4458</v>
      </c>
    </row>
    <row r="12166" spans="1:11" s="244" customFormat="1" ht="26" x14ac:dyDescent="0.3">
      <c r="A12166" s="244" t="s">
        <v>4458</v>
      </c>
      <c r="B12166" s="244" t="s">
        <v>4459</v>
      </c>
      <c r="C12166" s="244" t="s">
        <v>5689</v>
      </c>
      <c r="D12166" s="244" t="s">
        <v>5690</v>
      </c>
      <c r="E12166" s="244" t="s">
        <v>4106</v>
      </c>
      <c r="G12166" s="244" t="s">
        <v>5696</v>
      </c>
      <c r="H12166" s="244" t="s">
        <v>5697</v>
      </c>
      <c r="I12166" s="244" t="s">
        <v>6330</v>
      </c>
      <c r="J12166" s="244" t="s">
        <v>7092</v>
      </c>
      <c r="K12166" s="244" t="s">
        <v>4458</v>
      </c>
    </row>
    <row r="12167" spans="1:11" s="244" customFormat="1" ht="26" x14ac:dyDescent="0.3">
      <c r="A12167" s="244" t="s">
        <v>4458</v>
      </c>
      <c r="B12167" s="244" t="s">
        <v>4459</v>
      </c>
      <c r="C12167" s="244" t="s">
        <v>5689</v>
      </c>
      <c r="D12167" s="244" t="s">
        <v>5690</v>
      </c>
      <c r="E12167" s="244" t="s">
        <v>4106</v>
      </c>
      <c r="G12167" s="244" t="s">
        <v>5696</v>
      </c>
      <c r="H12167" s="244" t="s">
        <v>5697</v>
      </c>
      <c r="I12167" s="244" t="s">
        <v>6332</v>
      </c>
      <c r="J12167" s="244" t="s">
        <v>7093</v>
      </c>
      <c r="K12167" s="244" t="s">
        <v>4458</v>
      </c>
    </row>
    <row r="12168" spans="1:11" s="244" customFormat="1" ht="26" x14ac:dyDescent="0.3">
      <c r="A12168" s="244" t="s">
        <v>4458</v>
      </c>
      <c r="B12168" s="244" t="s">
        <v>4459</v>
      </c>
      <c r="C12168" s="244" t="s">
        <v>5689</v>
      </c>
      <c r="D12168" s="244" t="s">
        <v>5690</v>
      </c>
      <c r="E12168" s="244" t="s">
        <v>4106</v>
      </c>
      <c r="G12168" s="244" t="s">
        <v>5696</v>
      </c>
      <c r="H12168" s="244" t="s">
        <v>5697</v>
      </c>
      <c r="I12168" s="244" t="s">
        <v>6334</v>
      </c>
      <c r="J12168" s="244" t="s">
        <v>7094</v>
      </c>
      <c r="K12168" s="244" t="s">
        <v>4458</v>
      </c>
    </row>
    <row r="12169" spans="1:11" s="244" customFormat="1" ht="26" x14ac:dyDescent="0.3">
      <c r="A12169" s="244" t="s">
        <v>4458</v>
      </c>
      <c r="B12169" s="244" t="s">
        <v>4459</v>
      </c>
      <c r="C12169" s="244" t="s">
        <v>5689</v>
      </c>
      <c r="D12169" s="244" t="s">
        <v>5690</v>
      </c>
      <c r="E12169" s="244" t="s">
        <v>4106</v>
      </c>
      <c r="G12169" s="244" t="s">
        <v>5696</v>
      </c>
      <c r="H12169" s="244" t="s">
        <v>5697</v>
      </c>
      <c r="I12169" s="244" t="s">
        <v>6336</v>
      </c>
      <c r="J12169" s="244" t="s">
        <v>7095</v>
      </c>
      <c r="K12169" s="244" t="s">
        <v>4458</v>
      </c>
    </row>
    <row r="12170" spans="1:11" s="244" customFormat="1" ht="26" x14ac:dyDescent="0.3">
      <c r="A12170" s="244" t="s">
        <v>4458</v>
      </c>
      <c r="B12170" s="244" t="s">
        <v>4459</v>
      </c>
      <c r="C12170" s="244" t="s">
        <v>5689</v>
      </c>
      <c r="D12170" s="244" t="s">
        <v>5690</v>
      </c>
      <c r="E12170" s="244" t="s">
        <v>4106</v>
      </c>
      <c r="G12170" s="244" t="s">
        <v>5696</v>
      </c>
      <c r="H12170" s="244" t="s">
        <v>5697</v>
      </c>
      <c r="I12170" s="244" t="s">
        <v>5901</v>
      </c>
      <c r="J12170" s="244" t="s">
        <v>7096</v>
      </c>
      <c r="K12170" s="244" t="s">
        <v>4458</v>
      </c>
    </row>
    <row r="12171" spans="1:11" s="244" customFormat="1" ht="26" x14ac:dyDescent="0.3">
      <c r="A12171" s="244" t="s">
        <v>4458</v>
      </c>
      <c r="B12171" s="244" t="s">
        <v>4459</v>
      </c>
      <c r="C12171" s="244" t="s">
        <v>5689</v>
      </c>
      <c r="D12171" s="244" t="s">
        <v>5690</v>
      </c>
      <c r="E12171" s="244" t="s">
        <v>4106</v>
      </c>
      <c r="G12171" s="244" t="s">
        <v>5696</v>
      </c>
      <c r="H12171" s="244" t="s">
        <v>5697</v>
      </c>
      <c r="I12171" s="244" t="s">
        <v>4389</v>
      </c>
      <c r="J12171" s="244" t="s">
        <v>7097</v>
      </c>
      <c r="K12171" s="244" t="s">
        <v>4458</v>
      </c>
    </row>
    <row r="12172" spans="1:11" s="244" customFormat="1" ht="26" x14ac:dyDescent="0.3">
      <c r="A12172" s="244" t="s">
        <v>4458</v>
      </c>
      <c r="B12172" s="244" t="s">
        <v>4459</v>
      </c>
      <c r="C12172" s="244" t="s">
        <v>5689</v>
      </c>
      <c r="D12172" s="244" t="s">
        <v>5690</v>
      </c>
      <c r="E12172" s="244" t="s">
        <v>4106</v>
      </c>
      <c r="G12172" s="244" t="s">
        <v>5696</v>
      </c>
      <c r="H12172" s="244" t="s">
        <v>5697</v>
      </c>
      <c r="I12172" s="244" t="s">
        <v>4391</v>
      </c>
      <c r="J12172" s="244" t="s">
        <v>7098</v>
      </c>
      <c r="K12172" s="244" t="s">
        <v>4458</v>
      </c>
    </row>
    <row r="12173" spans="1:11" s="244" customFormat="1" ht="26" x14ac:dyDescent="0.3">
      <c r="A12173" s="244" t="s">
        <v>4458</v>
      </c>
      <c r="B12173" s="244" t="s">
        <v>4459</v>
      </c>
      <c r="C12173" s="244" t="s">
        <v>5689</v>
      </c>
      <c r="D12173" s="244" t="s">
        <v>5690</v>
      </c>
      <c r="E12173" s="244" t="s">
        <v>4106</v>
      </c>
      <c r="G12173" s="244" t="s">
        <v>5696</v>
      </c>
      <c r="H12173" s="244" t="s">
        <v>5697</v>
      </c>
      <c r="I12173" s="244" t="s">
        <v>4393</v>
      </c>
      <c r="J12173" s="244" t="s">
        <v>7099</v>
      </c>
      <c r="K12173" s="244" t="s">
        <v>4458</v>
      </c>
    </row>
    <row r="12174" spans="1:11" s="244" customFormat="1" ht="26" x14ac:dyDescent="0.3">
      <c r="A12174" s="244" t="s">
        <v>4458</v>
      </c>
      <c r="B12174" s="244" t="s">
        <v>4459</v>
      </c>
      <c r="C12174" s="244" t="s">
        <v>5689</v>
      </c>
      <c r="D12174" s="244" t="s">
        <v>5690</v>
      </c>
      <c r="E12174" s="244" t="s">
        <v>4106</v>
      </c>
      <c r="G12174" s="244" t="s">
        <v>5696</v>
      </c>
      <c r="H12174" s="244" t="s">
        <v>5697</v>
      </c>
      <c r="I12174" s="244" t="s">
        <v>6128</v>
      </c>
      <c r="J12174" s="244" t="s">
        <v>7100</v>
      </c>
      <c r="K12174" s="244" t="s">
        <v>4458</v>
      </c>
    </row>
    <row r="12175" spans="1:11" s="244" customFormat="1" ht="26" x14ac:dyDescent="0.3">
      <c r="A12175" s="244" t="s">
        <v>4458</v>
      </c>
      <c r="B12175" s="244" t="s">
        <v>4459</v>
      </c>
      <c r="C12175" s="244" t="s">
        <v>5689</v>
      </c>
      <c r="D12175" s="244" t="s">
        <v>5690</v>
      </c>
      <c r="E12175" s="244" t="s">
        <v>4106</v>
      </c>
      <c r="G12175" s="244" t="s">
        <v>5696</v>
      </c>
      <c r="H12175" s="244" t="s">
        <v>5697</v>
      </c>
      <c r="I12175" s="244" t="s">
        <v>4398</v>
      </c>
      <c r="J12175" s="244" t="s">
        <v>7101</v>
      </c>
      <c r="K12175" s="244" t="s">
        <v>4458</v>
      </c>
    </row>
    <row r="12176" spans="1:11" s="244" customFormat="1" ht="26" x14ac:dyDescent="0.3">
      <c r="A12176" s="244" t="s">
        <v>4458</v>
      </c>
      <c r="B12176" s="244" t="s">
        <v>4459</v>
      </c>
      <c r="C12176" s="244" t="s">
        <v>5689</v>
      </c>
      <c r="D12176" s="244" t="s">
        <v>5690</v>
      </c>
      <c r="E12176" s="244" t="s">
        <v>4106</v>
      </c>
      <c r="G12176" s="244" t="s">
        <v>5696</v>
      </c>
      <c r="H12176" s="244" t="s">
        <v>5697</v>
      </c>
      <c r="I12176" s="244" t="s">
        <v>4400</v>
      </c>
      <c r="J12176" s="244" t="s">
        <v>7102</v>
      </c>
      <c r="K12176" s="244" t="s">
        <v>4458</v>
      </c>
    </row>
    <row r="12177" spans="1:11" s="244" customFormat="1" ht="26" x14ac:dyDescent="0.3">
      <c r="A12177" s="244" t="s">
        <v>4458</v>
      </c>
      <c r="B12177" s="244" t="s">
        <v>4459</v>
      </c>
      <c r="C12177" s="244" t="s">
        <v>5689</v>
      </c>
      <c r="D12177" s="244" t="s">
        <v>5690</v>
      </c>
      <c r="E12177" s="244" t="s">
        <v>4106</v>
      </c>
      <c r="G12177" s="244" t="s">
        <v>5696</v>
      </c>
      <c r="H12177" s="244" t="s">
        <v>5697</v>
      </c>
      <c r="I12177" s="244" t="s">
        <v>4402</v>
      </c>
      <c r="J12177" s="244" t="s">
        <v>7103</v>
      </c>
      <c r="K12177" s="244" t="s">
        <v>4458</v>
      </c>
    </row>
    <row r="12178" spans="1:11" s="244" customFormat="1" ht="26" x14ac:dyDescent="0.3">
      <c r="A12178" s="244" t="s">
        <v>4458</v>
      </c>
      <c r="B12178" s="244" t="s">
        <v>4459</v>
      </c>
      <c r="C12178" s="244" t="s">
        <v>5689</v>
      </c>
      <c r="D12178" s="244" t="s">
        <v>5690</v>
      </c>
      <c r="E12178" s="244" t="s">
        <v>4106</v>
      </c>
      <c r="G12178" s="244" t="s">
        <v>5696</v>
      </c>
      <c r="H12178" s="244" t="s">
        <v>5697</v>
      </c>
      <c r="I12178" s="244" t="s">
        <v>4404</v>
      </c>
      <c r="J12178" s="244" t="s">
        <v>7104</v>
      </c>
      <c r="K12178" s="244" t="s">
        <v>4458</v>
      </c>
    </row>
    <row r="12179" spans="1:11" s="244" customFormat="1" ht="26" x14ac:dyDescent="0.3">
      <c r="A12179" s="244" t="s">
        <v>4458</v>
      </c>
      <c r="B12179" s="244" t="s">
        <v>4459</v>
      </c>
      <c r="C12179" s="244" t="s">
        <v>5689</v>
      </c>
      <c r="D12179" s="244" t="s">
        <v>5690</v>
      </c>
      <c r="E12179" s="244" t="s">
        <v>4106</v>
      </c>
      <c r="G12179" s="244" t="s">
        <v>5696</v>
      </c>
      <c r="H12179" s="244" t="s">
        <v>5697</v>
      </c>
      <c r="I12179" s="244" t="s">
        <v>4406</v>
      </c>
      <c r="J12179" s="244" t="s">
        <v>4230</v>
      </c>
      <c r="K12179" s="244" t="s">
        <v>4458</v>
      </c>
    </row>
    <row r="12180" spans="1:11" s="244" customFormat="1" ht="26" x14ac:dyDescent="0.3">
      <c r="A12180" s="244" t="s">
        <v>4458</v>
      </c>
      <c r="B12180" s="244" t="s">
        <v>4459</v>
      </c>
      <c r="C12180" s="244" t="s">
        <v>5689</v>
      </c>
      <c r="D12180" s="244" t="s">
        <v>5690</v>
      </c>
      <c r="E12180" s="244" t="s">
        <v>4106</v>
      </c>
      <c r="G12180" s="244" t="s">
        <v>5696</v>
      </c>
      <c r="H12180" s="244" t="s">
        <v>5697</v>
      </c>
      <c r="I12180" s="244" t="s">
        <v>4408</v>
      </c>
      <c r="J12180" s="244" t="s">
        <v>7105</v>
      </c>
      <c r="K12180" s="244" t="s">
        <v>4458</v>
      </c>
    </row>
    <row r="12181" spans="1:11" s="244" customFormat="1" ht="26" x14ac:dyDescent="0.3">
      <c r="A12181" s="244" t="s">
        <v>4458</v>
      </c>
      <c r="B12181" s="244" t="s">
        <v>4459</v>
      </c>
      <c r="C12181" s="244" t="s">
        <v>5689</v>
      </c>
      <c r="D12181" s="244" t="s">
        <v>5690</v>
      </c>
      <c r="E12181" s="244" t="s">
        <v>4106</v>
      </c>
      <c r="G12181" s="244" t="s">
        <v>5696</v>
      </c>
      <c r="H12181" s="244" t="s">
        <v>5697</v>
      </c>
      <c r="I12181" s="244" t="s">
        <v>4410</v>
      </c>
      <c r="J12181" s="244" t="s">
        <v>7106</v>
      </c>
      <c r="K12181" s="244" t="s">
        <v>4458</v>
      </c>
    </row>
    <row r="12182" spans="1:11" s="244" customFormat="1" ht="26" x14ac:dyDescent="0.3">
      <c r="A12182" s="244" t="s">
        <v>4458</v>
      </c>
      <c r="B12182" s="244" t="s">
        <v>4459</v>
      </c>
      <c r="C12182" s="244" t="s">
        <v>5689</v>
      </c>
      <c r="D12182" s="244" t="s">
        <v>5690</v>
      </c>
      <c r="E12182" s="244" t="s">
        <v>4106</v>
      </c>
      <c r="G12182" s="244" t="s">
        <v>5696</v>
      </c>
      <c r="H12182" s="244" t="s">
        <v>5697</v>
      </c>
      <c r="I12182" s="244" t="s">
        <v>4412</v>
      </c>
      <c r="J12182" s="244" t="s">
        <v>5045</v>
      </c>
      <c r="K12182" s="244" t="s">
        <v>4458</v>
      </c>
    </row>
    <row r="12183" spans="1:11" s="244" customFormat="1" ht="26" x14ac:dyDescent="0.3">
      <c r="A12183" s="244" t="s">
        <v>4458</v>
      </c>
      <c r="B12183" s="244" t="s">
        <v>4459</v>
      </c>
      <c r="C12183" s="244" t="s">
        <v>5689</v>
      </c>
      <c r="D12183" s="244" t="s">
        <v>5690</v>
      </c>
      <c r="E12183" s="244" t="s">
        <v>4106</v>
      </c>
      <c r="G12183" s="244" t="s">
        <v>5696</v>
      </c>
      <c r="H12183" s="244" t="s">
        <v>5697</v>
      </c>
      <c r="I12183" s="244" t="s">
        <v>4415</v>
      </c>
      <c r="J12183" s="244" t="s">
        <v>7107</v>
      </c>
      <c r="K12183" s="244" t="s">
        <v>4458</v>
      </c>
    </row>
    <row r="12184" spans="1:11" s="244" customFormat="1" ht="26" x14ac:dyDescent="0.3">
      <c r="A12184" s="244" t="s">
        <v>4458</v>
      </c>
      <c r="B12184" s="244" t="s">
        <v>4459</v>
      </c>
      <c r="C12184" s="244" t="s">
        <v>5689</v>
      </c>
      <c r="D12184" s="244" t="s">
        <v>5690</v>
      </c>
      <c r="E12184" s="244" t="s">
        <v>4106</v>
      </c>
      <c r="G12184" s="244" t="s">
        <v>5696</v>
      </c>
      <c r="H12184" s="244" t="s">
        <v>5697</v>
      </c>
      <c r="I12184" s="244" t="s">
        <v>6136</v>
      </c>
      <c r="J12184" s="244" t="s">
        <v>7108</v>
      </c>
      <c r="K12184" s="244" t="s">
        <v>4458</v>
      </c>
    </row>
    <row r="12185" spans="1:11" s="244" customFormat="1" ht="26" x14ac:dyDescent="0.3">
      <c r="A12185" s="244" t="s">
        <v>4458</v>
      </c>
      <c r="B12185" s="244" t="s">
        <v>4459</v>
      </c>
      <c r="C12185" s="244" t="s">
        <v>5689</v>
      </c>
      <c r="D12185" s="244" t="s">
        <v>5690</v>
      </c>
      <c r="E12185" s="244" t="s">
        <v>4106</v>
      </c>
      <c r="G12185" s="244" t="s">
        <v>5696</v>
      </c>
      <c r="H12185" s="244" t="s">
        <v>5697</v>
      </c>
      <c r="I12185" s="244" t="s">
        <v>5206</v>
      </c>
      <c r="J12185" s="244" t="s">
        <v>7109</v>
      </c>
      <c r="K12185" s="244" t="s">
        <v>4458</v>
      </c>
    </row>
    <row r="12186" spans="1:11" s="244" customFormat="1" ht="26" x14ac:dyDescent="0.3">
      <c r="A12186" s="244" t="s">
        <v>4458</v>
      </c>
      <c r="B12186" s="244" t="s">
        <v>4459</v>
      </c>
      <c r="C12186" s="244" t="s">
        <v>5689</v>
      </c>
      <c r="D12186" s="244" t="s">
        <v>5690</v>
      </c>
      <c r="E12186" s="244" t="s">
        <v>4106</v>
      </c>
      <c r="G12186" s="244" t="s">
        <v>5696</v>
      </c>
      <c r="H12186" s="244" t="s">
        <v>5697</v>
      </c>
      <c r="I12186" s="244" t="s">
        <v>2112</v>
      </c>
      <c r="J12186" s="244" t="s">
        <v>7110</v>
      </c>
      <c r="K12186" s="244" t="s">
        <v>4458</v>
      </c>
    </row>
    <row r="12187" spans="1:11" s="244" customFormat="1" ht="26" x14ac:dyDescent="0.3">
      <c r="A12187" s="244" t="s">
        <v>4458</v>
      </c>
      <c r="B12187" s="244" t="s">
        <v>4459</v>
      </c>
      <c r="C12187" s="244" t="s">
        <v>5689</v>
      </c>
      <c r="D12187" s="244" t="s">
        <v>5690</v>
      </c>
      <c r="E12187" s="244" t="s">
        <v>4106</v>
      </c>
      <c r="G12187" s="244" t="s">
        <v>5696</v>
      </c>
      <c r="H12187" s="244" t="s">
        <v>5697</v>
      </c>
      <c r="I12187" s="244" t="s">
        <v>4417</v>
      </c>
      <c r="J12187" s="244" t="s">
        <v>3569</v>
      </c>
      <c r="K12187" s="244" t="s">
        <v>4458</v>
      </c>
    </row>
    <row r="12188" spans="1:11" s="244" customFormat="1" ht="26" x14ac:dyDescent="0.3">
      <c r="A12188" s="244" t="s">
        <v>4458</v>
      </c>
      <c r="B12188" s="244" t="s">
        <v>4459</v>
      </c>
      <c r="C12188" s="244" t="s">
        <v>5689</v>
      </c>
      <c r="D12188" s="244" t="s">
        <v>5690</v>
      </c>
      <c r="E12188" s="244" t="s">
        <v>4106</v>
      </c>
      <c r="G12188" s="244" t="s">
        <v>5696</v>
      </c>
      <c r="H12188" s="244" t="s">
        <v>5697</v>
      </c>
      <c r="I12188" s="244" t="s">
        <v>2176</v>
      </c>
      <c r="J12188" s="244" t="s">
        <v>7111</v>
      </c>
      <c r="K12188" s="244" t="s">
        <v>4458</v>
      </c>
    </row>
    <row r="12189" spans="1:11" s="244" customFormat="1" ht="26" x14ac:dyDescent="0.3">
      <c r="A12189" s="244" t="s">
        <v>4458</v>
      </c>
      <c r="B12189" s="244" t="s">
        <v>4459</v>
      </c>
      <c r="C12189" s="244" t="s">
        <v>5689</v>
      </c>
      <c r="D12189" s="244" t="s">
        <v>5690</v>
      </c>
      <c r="E12189" s="244" t="s">
        <v>4106</v>
      </c>
      <c r="G12189" s="244" t="s">
        <v>5696</v>
      </c>
      <c r="H12189" s="244" t="s">
        <v>5697</v>
      </c>
      <c r="I12189" s="244" t="s">
        <v>4419</v>
      </c>
      <c r="J12189" s="244" t="s">
        <v>7112</v>
      </c>
      <c r="K12189" s="244" t="s">
        <v>4458</v>
      </c>
    </row>
    <row r="12190" spans="1:11" s="244" customFormat="1" ht="26" x14ac:dyDescent="0.3">
      <c r="A12190" s="244" t="s">
        <v>4458</v>
      </c>
      <c r="B12190" s="244" t="s">
        <v>4459</v>
      </c>
      <c r="C12190" s="244" t="s">
        <v>5689</v>
      </c>
      <c r="D12190" s="244" t="s">
        <v>5690</v>
      </c>
      <c r="E12190" s="244" t="s">
        <v>4106</v>
      </c>
      <c r="G12190" s="244" t="s">
        <v>5696</v>
      </c>
      <c r="H12190" s="244" t="s">
        <v>5697</v>
      </c>
      <c r="I12190" s="244" t="s">
        <v>4422</v>
      </c>
      <c r="J12190" s="244" t="s">
        <v>7113</v>
      </c>
      <c r="K12190" s="244" t="s">
        <v>4458</v>
      </c>
    </row>
    <row r="12191" spans="1:11" s="244" customFormat="1" ht="26" x14ac:dyDescent="0.3">
      <c r="A12191" s="244" t="s">
        <v>4458</v>
      </c>
      <c r="B12191" s="244" t="s">
        <v>4459</v>
      </c>
      <c r="C12191" s="244" t="s">
        <v>5689</v>
      </c>
      <c r="D12191" s="244" t="s">
        <v>5690</v>
      </c>
      <c r="E12191" s="244" t="s">
        <v>4106</v>
      </c>
      <c r="G12191" s="244" t="s">
        <v>5696</v>
      </c>
      <c r="H12191" s="244" t="s">
        <v>5697</v>
      </c>
      <c r="I12191" s="244" t="s">
        <v>3008</v>
      </c>
      <c r="J12191" s="244" t="s">
        <v>7114</v>
      </c>
      <c r="K12191" s="244" t="s">
        <v>4458</v>
      </c>
    </row>
    <row r="12192" spans="1:11" s="244" customFormat="1" ht="26" x14ac:dyDescent="0.3">
      <c r="A12192" s="244" t="s">
        <v>4458</v>
      </c>
      <c r="B12192" s="244" t="s">
        <v>4459</v>
      </c>
      <c r="C12192" s="244" t="s">
        <v>5689</v>
      </c>
      <c r="D12192" s="244" t="s">
        <v>5690</v>
      </c>
      <c r="E12192" s="244" t="s">
        <v>4106</v>
      </c>
      <c r="G12192" s="244" t="s">
        <v>5696</v>
      </c>
      <c r="H12192" s="244" t="s">
        <v>5697</v>
      </c>
      <c r="I12192" s="244" t="s">
        <v>2114</v>
      </c>
      <c r="J12192" s="244" t="s">
        <v>7115</v>
      </c>
      <c r="K12192" s="244" t="s">
        <v>4458</v>
      </c>
    </row>
    <row r="12193" spans="1:11" s="244" customFormat="1" ht="26" x14ac:dyDescent="0.3">
      <c r="A12193" s="244" t="s">
        <v>4458</v>
      </c>
      <c r="B12193" s="244" t="s">
        <v>4459</v>
      </c>
      <c r="C12193" s="244" t="s">
        <v>5689</v>
      </c>
      <c r="D12193" s="244" t="s">
        <v>5690</v>
      </c>
      <c r="E12193" s="244" t="s">
        <v>4106</v>
      </c>
      <c r="G12193" s="244" t="s">
        <v>5696</v>
      </c>
      <c r="H12193" s="244" t="s">
        <v>5697</v>
      </c>
      <c r="I12193" s="244" t="s">
        <v>3336</v>
      </c>
      <c r="J12193" s="244" t="s">
        <v>3636</v>
      </c>
      <c r="K12193" s="244" t="s">
        <v>4458</v>
      </c>
    </row>
    <row r="12194" spans="1:11" s="244" customFormat="1" ht="26" x14ac:dyDescent="0.3">
      <c r="A12194" s="244" t="s">
        <v>4458</v>
      </c>
      <c r="B12194" s="244" t="s">
        <v>4459</v>
      </c>
      <c r="C12194" s="244" t="s">
        <v>5689</v>
      </c>
      <c r="D12194" s="244" t="s">
        <v>5690</v>
      </c>
      <c r="E12194" s="244" t="s">
        <v>4106</v>
      </c>
      <c r="G12194" s="244" t="s">
        <v>5696</v>
      </c>
      <c r="H12194" s="244" t="s">
        <v>5697</v>
      </c>
      <c r="I12194" s="244" t="s">
        <v>1848</v>
      </c>
      <c r="J12194" s="244" t="s">
        <v>7116</v>
      </c>
      <c r="K12194" s="244" t="s">
        <v>4458</v>
      </c>
    </row>
    <row r="12195" spans="1:11" s="244" customFormat="1" ht="26" x14ac:dyDescent="0.3">
      <c r="A12195" s="244" t="s">
        <v>4458</v>
      </c>
      <c r="B12195" s="244" t="s">
        <v>4459</v>
      </c>
      <c r="C12195" s="244" t="s">
        <v>5689</v>
      </c>
      <c r="D12195" s="244" t="s">
        <v>5690</v>
      </c>
      <c r="E12195" s="244" t="s">
        <v>4106</v>
      </c>
      <c r="G12195" s="244" t="s">
        <v>5696</v>
      </c>
      <c r="H12195" s="244" t="s">
        <v>5697</v>
      </c>
      <c r="I12195" s="244" t="s">
        <v>4430</v>
      </c>
      <c r="J12195" s="244" t="s">
        <v>3609</v>
      </c>
      <c r="K12195" s="244" t="s">
        <v>4458</v>
      </c>
    </row>
    <row r="12196" spans="1:11" s="244" customFormat="1" ht="26" x14ac:dyDescent="0.3">
      <c r="A12196" s="244" t="s">
        <v>4458</v>
      </c>
      <c r="B12196" s="244" t="s">
        <v>4459</v>
      </c>
      <c r="C12196" s="244" t="s">
        <v>5689</v>
      </c>
      <c r="D12196" s="244" t="s">
        <v>5690</v>
      </c>
      <c r="E12196" s="244" t="s">
        <v>4106</v>
      </c>
      <c r="G12196" s="244" t="s">
        <v>5696</v>
      </c>
      <c r="H12196" s="244" t="s">
        <v>5697</v>
      </c>
      <c r="I12196" s="244" t="s">
        <v>4434</v>
      </c>
      <c r="J12196" s="244" t="s">
        <v>6920</v>
      </c>
      <c r="K12196" s="244" t="s">
        <v>4458</v>
      </c>
    </row>
    <row r="12197" spans="1:11" s="244" customFormat="1" ht="26" x14ac:dyDescent="0.3">
      <c r="A12197" s="244" t="s">
        <v>4458</v>
      </c>
      <c r="B12197" s="244" t="s">
        <v>4459</v>
      </c>
      <c r="C12197" s="244" t="s">
        <v>5689</v>
      </c>
      <c r="D12197" s="244" t="s">
        <v>5690</v>
      </c>
      <c r="E12197" s="244" t="s">
        <v>4106</v>
      </c>
      <c r="G12197" s="244" t="s">
        <v>5696</v>
      </c>
      <c r="H12197" s="244" t="s">
        <v>5697</v>
      </c>
      <c r="I12197" s="244" t="s">
        <v>4436</v>
      </c>
      <c r="J12197" s="244" t="s">
        <v>7117</v>
      </c>
      <c r="K12197" s="244" t="s">
        <v>4458</v>
      </c>
    </row>
    <row r="12198" spans="1:11" s="244" customFormat="1" ht="26" x14ac:dyDescent="0.3">
      <c r="A12198" s="244" t="s">
        <v>4458</v>
      </c>
      <c r="B12198" s="244" t="s">
        <v>4459</v>
      </c>
      <c r="C12198" s="244" t="s">
        <v>5689</v>
      </c>
      <c r="D12198" s="244" t="s">
        <v>5690</v>
      </c>
      <c r="E12198" s="244" t="s">
        <v>4106</v>
      </c>
      <c r="G12198" s="244" t="s">
        <v>5696</v>
      </c>
      <c r="H12198" s="244" t="s">
        <v>5697</v>
      </c>
      <c r="I12198" s="244" t="s">
        <v>1584</v>
      </c>
      <c r="J12198" s="244" t="s">
        <v>7118</v>
      </c>
      <c r="K12198" s="244" t="s">
        <v>4458</v>
      </c>
    </row>
    <row r="12199" spans="1:11" s="244" customFormat="1" ht="26" x14ac:dyDescent="0.3">
      <c r="A12199" s="244" t="s">
        <v>4458</v>
      </c>
      <c r="B12199" s="244" t="s">
        <v>4459</v>
      </c>
      <c r="C12199" s="244" t="s">
        <v>5689</v>
      </c>
      <c r="D12199" s="244" t="s">
        <v>5690</v>
      </c>
      <c r="E12199" s="244" t="s">
        <v>4106</v>
      </c>
      <c r="G12199" s="244" t="s">
        <v>5696</v>
      </c>
      <c r="H12199" s="244" t="s">
        <v>5697</v>
      </c>
      <c r="I12199" s="244" t="s">
        <v>1586</v>
      </c>
      <c r="J12199" s="244" t="s">
        <v>7119</v>
      </c>
      <c r="K12199" s="244" t="s">
        <v>4458</v>
      </c>
    </row>
    <row r="12200" spans="1:11" s="244" customFormat="1" ht="26" x14ac:dyDescent="0.3">
      <c r="A12200" s="244" t="s">
        <v>4458</v>
      </c>
      <c r="B12200" s="244" t="s">
        <v>4459</v>
      </c>
      <c r="C12200" s="244" t="s">
        <v>5689</v>
      </c>
      <c r="D12200" s="244" t="s">
        <v>5690</v>
      </c>
      <c r="E12200" s="244" t="s">
        <v>4106</v>
      </c>
      <c r="G12200" s="244" t="s">
        <v>5696</v>
      </c>
      <c r="H12200" s="244" t="s">
        <v>5697</v>
      </c>
      <c r="I12200" s="244" t="s">
        <v>3011</v>
      </c>
      <c r="J12200" s="244" t="s">
        <v>7120</v>
      </c>
      <c r="K12200" s="244" t="s">
        <v>4458</v>
      </c>
    </row>
    <row r="12201" spans="1:11" s="244" customFormat="1" ht="26" x14ac:dyDescent="0.3">
      <c r="A12201" s="244" t="s">
        <v>4458</v>
      </c>
      <c r="B12201" s="244" t="s">
        <v>4459</v>
      </c>
      <c r="C12201" s="244" t="s">
        <v>5689</v>
      </c>
      <c r="D12201" s="244" t="s">
        <v>5690</v>
      </c>
      <c r="E12201" s="244" t="s">
        <v>4106</v>
      </c>
      <c r="G12201" s="244" t="s">
        <v>5696</v>
      </c>
      <c r="H12201" s="244" t="s">
        <v>5697</v>
      </c>
      <c r="I12201" s="244" t="s">
        <v>4449</v>
      </c>
      <c r="J12201" s="244" t="s">
        <v>7121</v>
      </c>
      <c r="K12201" s="244" t="s">
        <v>4458</v>
      </c>
    </row>
    <row r="12202" spans="1:11" s="244" customFormat="1" ht="26" x14ac:dyDescent="0.3">
      <c r="A12202" s="244" t="s">
        <v>4458</v>
      </c>
      <c r="B12202" s="244" t="s">
        <v>4459</v>
      </c>
      <c r="C12202" s="244" t="s">
        <v>5689</v>
      </c>
      <c r="D12202" s="244" t="s">
        <v>5690</v>
      </c>
      <c r="E12202" s="244" t="s">
        <v>4106</v>
      </c>
      <c r="G12202" s="244" t="s">
        <v>5696</v>
      </c>
      <c r="H12202" s="244" t="s">
        <v>5697</v>
      </c>
      <c r="I12202" s="244" t="s">
        <v>4451</v>
      </c>
      <c r="J12202" s="244" t="s">
        <v>7122</v>
      </c>
      <c r="K12202" s="244" t="s">
        <v>4458</v>
      </c>
    </row>
    <row r="12203" spans="1:11" s="244" customFormat="1" ht="26" x14ac:dyDescent="0.3">
      <c r="A12203" s="244" t="s">
        <v>4458</v>
      </c>
      <c r="B12203" s="244" t="s">
        <v>4459</v>
      </c>
      <c r="C12203" s="244" t="s">
        <v>5689</v>
      </c>
      <c r="D12203" s="244" t="s">
        <v>5690</v>
      </c>
      <c r="E12203" s="244" t="s">
        <v>4106</v>
      </c>
      <c r="G12203" s="244" t="s">
        <v>5696</v>
      </c>
      <c r="H12203" s="244" t="s">
        <v>5697</v>
      </c>
      <c r="I12203" s="244" t="s">
        <v>4453</v>
      </c>
      <c r="J12203" s="244" t="s">
        <v>7123</v>
      </c>
      <c r="K12203" s="244" t="s">
        <v>4458</v>
      </c>
    </row>
    <row r="12204" spans="1:11" s="244" customFormat="1" ht="26" x14ac:dyDescent="0.3">
      <c r="A12204" s="244" t="s">
        <v>4458</v>
      </c>
      <c r="B12204" s="244" t="s">
        <v>4459</v>
      </c>
      <c r="C12204" s="244" t="s">
        <v>5689</v>
      </c>
      <c r="D12204" s="244" t="s">
        <v>5690</v>
      </c>
      <c r="E12204" s="244" t="s">
        <v>4106</v>
      </c>
      <c r="G12204" s="244" t="s">
        <v>5696</v>
      </c>
      <c r="H12204" s="244" t="s">
        <v>5697</v>
      </c>
      <c r="I12204" s="244" t="s">
        <v>4455</v>
      </c>
      <c r="J12204" s="244" t="s">
        <v>7124</v>
      </c>
      <c r="K12204" s="244" t="s">
        <v>4458</v>
      </c>
    </row>
    <row r="12205" spans="1:11" s="244" customFormat="1" ht="26" x14ac:dyDescent="0.3">
      <c r="A12205" s="244" t="s">
        <v>4458</v>
      </c>
      <c r="B12205" s="244" t="s">
        <v>4459</v>
      </c>
      <c r="C12205" s="244" t="s">
        <v>5689</v>
      </c>
      <c r="D12205" s="244" t="s">
        <v>5690</v>
      </c>
      <c r="E12205" s="244" t="s">
        <v>4106</v>
      </c>
      <c r="G12205" s="244" t="s">
        <v>5696</v>
      </c>
      <c r="H12205" s="244" t="s">
        <v>5697</v>
      </c>
      <c r="I12205" s="244" t="s">
        <v>2986</v>
      </c>
      <c r="J12205" s="244" t="s">
        <v>7125</v>
      </c>
      <c r="K12205" s="244" t="s">
        <v>4458</v>
      </c>
    </row>
    <row r="12206" spans="1:11" s="244" customFormat="1" ht="26" x14ac:dyDescent="0.3">
      <c r="A12206" s="244" t="s">
        <v>4458</v>
      </c>
      <c r="B12206" s="244" t="s">
        <v>4459</v>
      </c>
      <c r="C12206" s="244" t="s">
        <v>5689</v>
      </c>
      <c r="D12206" s="244" t="s">
        <v>5690</v>
      </c>
      <c r="E12206" s="244" t="s">
        <v>4106</v>
      </c>
      <c r="G12206" s="244" t="s">
        <v>5696</v>
      </c>
      <c r="H12206" s="244" t="s">
        <v>5697</v>
      </c>
      <c r="I12206" s="244" t="s">
        <v>4461</v>
      </c>
      <c r="J12206" s="244" t="s">
        <v>7126</v>
      </c>
      <c r="K12206" s="244" t="s">
        <v>4458</v>
      </c>
    </row>
    <row r="12207" spans="1:11" s="244" customFormat="1" ht="26" x14ac:dyDescent="0.3">
      <c r="A12207" s="244" t="s">
        <v>4458</v>
      </c>
      <c r="B12207" s="244" t="s">
        <v>4459</v>
      </c>
      <c r="C12207" s="244" t="s">
        <v>5689</v>
      </c>
      <c r="D12207" s="244" t="s">
        <v>5690</v>
      </c>
      <c r="E12207" s="244" t="s">
        <v>4106</v>
      </c>
      <c r="G12207" s="244" t="s">
        <v>5696</v>
      </c>
      <c r="H12207" s="244" t="s">
        <v>5697</v>
      </c>
      <c r="I12207" s="244" t="s">
        <v>1535</v>
      </c>
      <c r="J12207" s="244" t="s">
        <v>7127</v>
      </c>
      <c r="K12207" s="244" t="s">
        <v>4458</v>
      </c>
    </row>
    <row r="12208" spans="1:11" s="244" customFormat="1" ht="26" x14ac:dyDescent="0.3">
      <c r="A12208" s="244" t="s">
        <v>4458</v>
      </c>
      <c r="B12208" s="244" t="s">
        <v>4459</v>
      </c>
      <c r="C12208" s="244" t="s">
        <v>5689</v>
      </c>
      <c r="D12208" s="244" t="s">
        <v>5690</v>
      </c>
      <c r="E12208" s="244" t="s">
        <v>4106</v>
      </c>
      <c r="G12208" s="244" t="s">
        <v>5696</v>
      </c>
      <c r="H12208" s="244" t="s">
        <v>5697</v>
      </c>
      <c r="I12208" s="244" t="s">
        <v>1537</v>
      </c>
      <c r="J12208" s="244" t="s">
        <v>7128</v>
      </c>
      <c r="K12208" s="244" t="s">
        <v>4458</v>
      </c>
    </row>
    <row r="12209" spans="1:11" s="244" customFormat="1" ht="26" x14ac:dyDescent="0.3">
      <c r="A12209" s="244" t="s">
        <v>4458</v>
      </c>
      <c r="B12209" s="244" t="s">
        <v>4459</v>
      </c>
      <c r="C12209" s="244" t="s">
        <v>5689</v>
      </c>
      <c r="D12209" s="244" t="s">
        <v>5690</v>
      </c>
      <c r="E12209" s="244" t="s">
        <v>4106</v>
      </c>
      <c r="G12209" s="244" t="s">
        <v>5696</v>
      </c>
      <c r="H12209" s="244" t="s">
        <v>5697</v>
      </c>
      <c r="I12209" s="244" t="s">
        <v>1539</v>
      </c>
      <c r="J12209" s="244" t="s">
        <v>7129</v>
      </c>
      <c r="K12209" s="244" t="s">
        <v>4458</v>
      </c>
    </row>
    <row r="12210" spans="1:11" s="244" customFormat="1" ht="26" x14ac:dyDescent="0.3">
      <c r="A12210" s="244" t="s">
        <v>4458</v>
      </c>
      <c r="B12210" s="244" t="s">
        <v>4459</v>
      </c>
      <c r="C12210" s="244" t="s">
        <v>5689</v>
      </c>
      <c r="D12210" s="244" t="s">
        <v>5690</v>
      </c>
      <c r="E12210" s="244" t="s">
        <v>4106</v>
      </c>
      <c r="G12210" s="244" t="s">
        <v>5696</v>
      </c>
      <c r="H12210" s="244" t="s">
        <v>5697</v>
      </c>
      <c r="I12210" s="244" t="s">
        <v>1541</v>
      </c>
      <c r="J12210" s="244" t="s">
        <v>7130</v>
      </c>
      <c r="K12210" s="244" t="s">
        <v>4458</v>
      </c>
    </row>
    <row r="12211" spans="1:11" s="244" customFormat="1" ht="26" x14ac:dyDescent="0.3">
      <c r="A12211" s="244" t="s">
        <v>4458</v>
      </c>
      <c r="B12211" s="244" t="s">
        <v>4459</v>
      </c>
      <c r="C12211" s="244" t="s">
        <v>5689</v>
      </c>
      <c r="D12211" s="244" t="s">
        <v>5690</v>
      </c>
      <c r="E12211" s="244" t="s">
        <v>4106</v>
      </c>
      <c r="G12211" s="244" t="s">
        <v>5696</v>
      </c>
      <c r="H12211" s="244" t="s">
        <v>5697</v>
      </c>
      <c r="I12211" s="244" t="s">
        <v>1543</v>
      </c>
      <c r="J12211" s="244" t="s">
        <v>7131</v>
      </c>
      <c r="K12211" s="244" t="s">
        <v>4458</v>
      </c>
    </row>
    <row r="12212" spans="1:11" s="244" customFormat="1" ht="26" x14ac:dyDescent="0.3">
      <c r="A12212" s="244" t="s">
        <v>4458</v>
      </c>
      <c r="B12212" s="244" t="s">
        <v>4459</v>
      </c>
      <c r="C12212" s="244" t="s">
        <v>5689</v>
      </c>
      <c r="D12212" s="244" t="s">
        <v>5690</v>
      </c>
      <c r="E12212" s="244" t="s">
        <v>4106</v>
      </c>
      <c r="G12212" s="244" t="s">
        <v>5696</v>
      </c>
      <c r="H12212" s="244" t="s">
        <v>5697</v>
      </c>
      <c r="I12212" s="244" t="s">
        <v>2831</v>
      </c>
      <c r="J12212" s="244" t="s">
        <v>7132</v>
      </c>
      <c r="K12212" s="244" t="s">
        <v>4458</v>
      </c>
    </row>
    <row r="12213" spans="1:11" s="244" customFormat="1" ht="26" x14ac:dyDescent="0.3">
      <c r="A12213" s="244" t="s">
        <v>4458</v>
      </c>
      <c r="B12213" s="244" t="s">
        <v>4459</v>
      </c>
      <c r="C12213" s="244" t="s">
        <v>5689</v>
      </c>
      <c r="D12213" s="244" t="s">
        <v>5690</v>
      </c>
      <c r="E12213" s="244" t="s">
        <v>4106</v>
      </c>
      <c r="G12213" s="244" t="s">
        <v>5696</v>
      </c>
      <c r="H12213" s="244" t="s">
        <v>5697</v>
      </c>
      <c r="I12213" s="244" t="s">
        <v>1595</v>
      </c>
      <c r="J12213" s="244" t="s">
        <v>7133</v>
      </c>
      <c r="K12213" s="244" t="s">
        <v>4458</v>
      </c>
    </row>
    <row r="12214" spans="1:11" s="244" customFormat="1" ht="26" x14ac:dyDescent="0.3">
      <c r="A12214" s="244" t="s">
        <v>4458</v>
      </c>
      <c r="B12214" s="244" t="s">
        <v>4459</v>
      </c>
      <c r="C12214" s="244" t="s">
        <v>5689</v>
      </c>
      <c r="D12214" s="244" t="s">
        <v>5690</v>
      </c>
      <c r="E12214" s="244" t="s">
        <v>4106</v>
      </c>
      <c r="G12214" s="244" t="s">
        <v>5696</v>
      </c>
      <c r="H12214" s="244" t="s">
        <v>5697</v>
      </c>
      <c r="I12214" s="244" t="s">
        <v>239</v>
      </c>
      <c r="J12214" s="244" t="s">
        <v>7134</v>
      </c>
      <c r="K12214" s="244" t="s">
        <v>4458</v>
      </c>
    </row>
    <row r="12215" spans="1:11" s="244" customFormat="1" ht="26" x14ac:dyDescent="0.3">
      <c r="A12215" s="244" t="s">
        <v>4458</v>
      </c>
      <c r="B12215" s="244" t="s">
        <v>4459</v>
      </c>
      <c r="C12215" s="244" t="s">
        <v>5689</v>
      </c>
      <c r="D12215" s="244" t="s">
        <v>5690</v>
      </c>
      <c r="E12215" s="244" t="s">
        <v>4106</v>
      </c>
      <c r="G12215" s="244" t="s">
        <v>5696</v>
      </c>
      <c r="H12215" s="244" t="s">
        <v>5697</v>
      </c>
      <c r="I12215" s="244" t="s">
        <v>2996</v>
      </c>
      <c r="J12215" s="244" t="s">
        <v>7135</v>
      </c>
      <c r="K12215" s="244" t="s">
        <v>4458</v>
      </c>
    </row>
    <row r="12216" spans="1:11" s="244" customFormat="1" ht="26" x14ac:dyDescent="0.3">
      <c r="A12216" s="244" t="s">
        <v>4458</v>
      </c>
      <c r="B12216" s="244" t="s">
        <v>4459</v>
      </c>
      <c r="C12216" s="244" t="s">
        <v>5689</v>
      </c>
      <c r="D12216" s="244" t="s">
        <v>5690</v>
      </c>
      <c r="E12216" s="244" t="s">
        <v>4106</v>
      </c>
      <c r="G12216" s="244" t="s">
        <v>5696</v>
      </c>
      <c r="H12216" s="244" t="s">
        <v>5697</v>
      </c>
      <c r="I12216" s="244" t="s">
        <v>3024</v>
      </c>
      <c r="J12216" s="244" t="s">
        <v>7136</v>
      </c>
      <c r="K12216" s="244" t="s">
        <v>4458</v>
      </c>
    </row>
    <row r="12217" spans="1:11" s="244" customFormat="1" ht="26" x14ac:dyDescent="0.3">
      <c r="A12217" s="244" t="s">
        <v>4458</v>
      </c>
      <c r="B12217" s="244" t="s">
        <v>4459</v>
      </c>
      <c r="C12217" s="244" t="s">
        <v>5689</v>
      </c>
      <c r="D12217" s="244" t="s">
        <v>5690</v>
      </c>
      <c r="E12217" s="244" t="s">
        <v>4106</v>
      </c>
      <c r="G12217" s="244" t="s">
        <v>5696</v>
      </c>
      <c r="H12217" s="244" t="s">
        <v>5697</v>
      </c>
      <c r="I12217" s="244" t="s">
        <v>3068</v>
      </c>
      <c r="J12217" s="244" t="s">
        <v>7137</v>
      </c>
      <c r="K12217" s="244" t="s">
        <v>4458</v>
      </c>
    </row>
    <row r="12218" spans="1:11" s="244" customFormat="1" ht="26" x14ac:dyDescent="0.3">
      <c r="A12218" s="244" t="s">
        <v>4458</v>
      </c>
      <c r="B12218" s="244" t="s">
        <v>4459</v>
      </c>
      <c r="C12218" s="244" t="s">
        <v>5689</v>
      </c>
      <c r="D12218" s="244" t="s">
        <v>5690</v>
      </c>
      <c r="E12218" s="244" t="s">
        <v>4106</v>
      </c>
      <c r="G12218" s="244" t="s">
        <v>5696</v>
      </c>
      <c r="H12218" s="244" t="s">
        <v>5697</v>
      </c>
      <c r="I12218" s="244" t="s">
        <v>3070</v>
      </c>
      <c r="J12218" s="244" t="s">
        <v>7138</v>
      </c>
      <c r="K12218" s="244" t="s">
        <v>4458</v>
      </c>
    </row>
    <row r="12219" spans="1:11" s="244" customFormat="1" ht="26" x14ac:dyDescent="0.3">
      <c r="A12219" s="244" t="s">
        <v>4458</v>
      </c>
      <c r="B12219" s="244" t="s">
        <v>4459</v>
      </c>
      <c r="C12219" s="244" t="s">
        <v>5689</v>
      </c>
      <c r="D12219" s="244" t="s">
        <v>5690</v>
      </c>
      <c r="E12219" s="244" t="s">
        <v>4106</v>
      </c>
      <c r="G12219" s="244" t="s">
        <v>5696</v>
      </c>
      <c r="H12219" s="244" t="s">
        <v>5697</v>
      </c>
      <c r="I12219" s="244" t="s">
        <v>3073</v>
      </c>
      <c r="J12219" s="244" t="s">
        <v>7139</v>
      </c>
      <c r="K12219" s="244" t="s">
        <v>4458</v>
      </c>
    </row>
    <row r="12220" spans="1:11" s="244" customFormat="1" ht="26" x14ac:dyDescent="0.3">
      <c r="A12220" s="244" t="s">
        <v>4458</v>
      </c>
      <c r="B12220" s="244" t="s">
        <v>4459</v>
      </c>
      <c r="C12220" s="244" t="s">
        <v>5689</v>
      </c>
      <c r="D12220" s="244" t="s">
        <v>5690</v>
      </c>
      <c r="E12220" s="244" t="s">
        <v>4106</v>
      </c>
      <c r="G12220" s="244" t="s">
        <v>5696</v>
      </c>
      <c r="H12220" s="244" t="s">
        <v>5697</v>
      </c>
      <c r="I12220" s="244" t="s">
        <v>3039</v>
      </c>
      <c r="J12220" s="244" t="s">
        <v>7140</v>
      </c>
      <c r="K12220" s="244" t="s">
        <v>4458</v>
      </c>
    </row>
    <row r="12221" spans="1:11" s="244" customFormat="1" ht="26" x14ac:dyDescent="0.3">
      <c r="A12221" s="244" t="s">
        <v>4458</v>
      </c>
      <c r="B12221" s="244" t="s">
        <v>4459</v>
      </c>
      <c r="C12221" s="244" t="s">
        <v>5689</v>
      </c>
      <c r="D12221" s="244" t="s">
        <v>5690</v>
      </c>
      <c r="E12221" s="244" t="s">
        <v>4106</v>
      </c>
      <c r="G12221" s="244" t="s">
        <v>5696</v>
      </c>
      <c r="H12221" s="244" t="s">
        <v>5697</v>
      </c>
      <c r="I12221" s="244" t="s">
        <v>2841</v>
      </c>
      <c r="J12221" s="244" t="s">
        <v>7141</v>
      </c>
      <c r="K12221" s="244" t="s">
        <v>4458</v>
      </c>
    </row>
    <row r="12222" spans="1:11" s="244" customFormat="1" ht="26" x14ac:dyDescent="0.3">
      <c r="A12222" s="244" t="s">
        <v>4458</v>
      </c>
      <c r="B12222" s="244" t="s">
        <v>4459</v>
      </c>
      <c r="C12222" s="244" t="s">
        <v>5689</v>
      </c>
      <c r="D12222" s="244" t="s">
        <v>5690</v>
      </c>
      <c r="E12222" s="244" t="s">
        <v>4106</v>
      </c>
      <c r="G12222" s="244" t="s">
        <v>5696</v>
      </c>
      <c r="H12222" s="244" t="s">
        <v>5697</v>
      </c>
      <c r="I12222" s="244" t="s">
        <v>1601</v>
      </c>
      <c r="J12222" s="244" t="s">
        <v>3701</v>
      </c>
      <c r="K12222" s="244" t="s">
        <v>4458</v>
      </c>
    </row>
    <row r="12223" spans="1:11" s="244" customFormat="1" ht="26" x14ac:dyDescent="0.3">
      <c r="A12223" s="244" t="s">
        <v>4458</v>
      </c>
      <c r="B12223" s="244" t="s">
        <v>4459</v>
      </c>
      <c r="C12223" s="244" t="s">
        <v>5689</v>
      </c>
      <c r="D12223" s="244" t="s">
        <v>5690</v>
      </c>
      <c r="E12223" s="244" t="s">
        <v>4106</v>
      </c>
      <c r="G12223" s="244" t="s">
        <v>5696</v>
      </c>
      <c r="H12223" s="244" t="s">
        <v>5697</v>
      </c>
      <c r="I12223" s="244" t="s">
        <v>3391</v>
      </c>
      <c r="J12223" s="244" t="s">
        <v>7142</v>
      </c>
      <c r="K12223" s="244" t="s">
        <v>4458</v>
      </c>
    </row>
    <row r="12224" spans="1:11" s="244" customFormat="1" ht="26" x14ac:dyDescent="0.3">
      <c r="A12224" s="244" t="s">
        <v>4458</v>
      </c>
      <c r="B12224" s="244" t="s">
        <v>4459</v>
      </c>
      <c r="C12224" s="244" t="s">
        <v>5689</v>
      </c>
      <c r="D12224" s="244" t="s">
        <v>5690</v>
      </c>
      <c r="E12224" s="244" t="s">
        <v>4106</v>
      </c>
      <c r="G12224" s="244" t="s">
        <v>5696</v>
      </c>
      <c r="H12224" s="244" t="s">
        <v>5697</v>
      </c>
      <c r="I12224" s="244" t="s">
        <v>1603</v>
      </c>
      <c r="J12224" s="244" t="s">
        <v>7143</v>
      </c>
      <c r="K12224" s="244" t="s">
        <v>4458</v>
      </c>
    </row>
    <row r="12225" spans="1:11" s="244" customFormat="1" ht="26" x14ac:dyDescent="0.3">
      <c r="A12225" s="244" t="s">
        <v>4458</v>
      </c>
      <c r="B12225" s="244" t="s">
        <v>4459</v>
      </c>
      <c r="C12225" s="244" t="s">
        <v>5689</v>
      </c>
      <c r="D12225" s="244" t="s">
        <v>5690</v>
      </c>
      <c r="E12225" s="244" t="s">
        <v>4106</v>
      </c>
      <c r="G12225" s="244" t="s">
        <v>5696</v>
      </c>
      <c r="H12225" s="244" t="s">
        <v>5697</v>
      </c>
      <c r="I12225" s="244" t="s">
        <v>1605</v>
      </c>
      <c r="J12225" s="244" t="s">
        <v>7144</v>
      </c>
      <c r="K12225" s="244" t="s">
        <v>4458</v>
      </c>
    </row>
    <row r="12226" spans="1:11" s="244" customFormat="1" ht="26" x14ac:dyDescent="0.3">
      <c r="A12226" s="244" t="s">
        <v>4458</v>
      </c>
      <c r="B12226" s="244" t="s">
        <v>4459</v>
      </c>
      <c r="C12226" s="244" t="s">
        <v>5689</v>
      </c>
      <c r="D12226" s="244" t="s">
        <v>5690</v>
      </c>
      <c r="E12226" s="244" t="s">
        <v>4106</v>
      </c>
      <c r="G12226" s="244" t="s">
        <v>5696</v>
      </c>
      <c r="H12226" s="244" t="s">
        <v>5697</v>
      </c>
      <c r="I12226" s="244" t="s">
        <v>1607</v>
      </c>
      <c r="J12226" s="244" t="s">
        <v>7145</v>
      </c>
      <c r="K12226" s="244" t="s">
        <v>4458</v>
      </c>
    </row>
    <row r="12227" spans="1:11" s="244" customFormat="1" ht="26" x14ac:dyDescent="0.3">
      <c r="A12227" s="244" t="s">
        <v>4458</v>
      </c>
      <c r="B12227" s="244" t="s">
        <v>4459</v>
      </c>
      <c r="C12227" s="244" t="s">
        <v>5689</v>
      </c>
      <c r="D12227" s="244" t="s">
        <v>5690</v>
      </c>
      <c r="E12227" s="244" t="s">
        <v>4106</v>
      </c>
      <c r="G12227" s="244" t="s">
        <v>5696</v>
      </c>
      <c r="H12227" s="244" t="s">
        <v>5697</v>
      </c>
      <c r="I12227" s="244" t="s">
        <v>1609</v>
      </c>
      <c r="J12227" s="244" t="s">
        <v>7146</v>
      </c>
      <c r="K12227" s="244" t="s">
        <v>4458</v>
      </c>
    </row>
    <row r="12228" spans="1:11" s="244" customFormat="1" ht="26" x14ac:dyDescent="0.3">
      <c r="A12228" s="244" t="s">
        <v>4458</v>
      </c>
      <c r="B12228" s="244" t="s">
        <v>4459</v>
      </c>
      <c r="C12228" s="244" t="s">
        <v>5689</v>
      </c>
      <c r="D12228" s="244" t="s">
        <v>5690</v>
      </c>
      <c r="E12228" s="244" t="s">
        <v>4106</v>
      </c>
      <c r="G12228" s="244" t="s">
        <v>5696</v>
      </c>
      <c r="H12228" s="244" t="s">
        <v>5697</v>
      </c>
      <c r="I12228" s="244" t="s">
        <v>1611</v>
      </c>
      <c r="J12228" s="244" t="s">
        <v>7147</v>
      </c>
      <c r="K12228" s="244" t="s">
        <v>4458</v>
      </c>
    </row>
    <row r="12229" spans="1:11" s="244" customFormat="1" ht="26" x14ac:dyDescent="0.3">
      <c r="A12229" s="244" t="s">
        <v>4458</v>
      </c>
      <c r="B12229" s="244" t="s">
        <v>4459</v>
      </c>
      <c r="C12229" s="244" t="s">
        <v>5689</v>
      </c>
      <c r="D12229" s="244" t="s">
        <v>5690</v>
      </c>
      <c r="E12229" s="244" t="s">
        <v>4106</v>
      </c>
      <c r="G12229" s="244" t="s">
        <v>5696</v>
      </c>
      <c r="H12229" s="244" t="s">
        <v>5697</v>
      </c>
      <c r="I12229" s="244" t="s">
        <v>1613</v>
      </c>
      <c r="J12229" s="244" t="s">
        <v>6921</v>
      </c>
      <c r="K12229" s="244" t="s">
        <v>4458</v>
      </c>
    </row>
    <row r="12230" spans="1:11" s="244" customFormat="1" ht="26" x14ac:dyDescent="0.3">
      <c r="A12230" s="244" t="s">
        <v>4458</v>
      </c>
      <c r="B12230" s="244" t="s">
        <v>4459</v>
      </c>
      <c r="C12230" s="244" t="s">
        <v>5689</v>
      </c>
      <c r="D12230" s="244" t="s">
        <v>5690</v>
      </c>
      <c r="E12230" s="244" t="s">
        <v>4106</v>
      </c>
      <c r="G12230" s="244" t="s">
        <v>5696</v>
      </c>
      <c r="H12230" s="244" t="s">
        <v>5697</v>
      </c>
      <c r="I12230" s="244" t="s">
        <v>1615</v>
      </c>
      <c r="J12230" s="244" t="s">
        <v>7148</v>
      </c>
      <c r="K12230" s="244" t="s">
        <v>4458</v>
      </c>
    </row>
    <row r="12231" spans="1:11" s="244" customFormat="1" ht="26" x14ac:dyDescent="0.3">
      <c r="A12231" s="244" t="s">
        <v>4458</v>
      </c>
      <c r="B12231" s="244" t="s">
        <v>4459</v>
      </c>
      <c r="C12231" s="244" t="s">
        <v>5689</v>
      </c>
      <c r="D12231" s="244" t="s">
        <v>5690</v>
      </c>
      <c r="E12231" s="244" t="s">
        <v>4106</v>
      </c>
      <c r="G12231" s="244" t="s">
        <v>5696</v>
      </c>
      <c r="H12231" s="244" t="s">
        <v>5697</v>
      </c>
      <c r="I12231" s="244" t="s">
        <v>1617</v>
      </c>
      <c r="J12231" s="244" t="s">
        <v>7149</v>
      </c>
      <c r="K12231" s="244" t="s">
        <v>4458</v>
      </c>
    </row>
    <row r="12232" spans="1:11" s="244" customFormat="1" ht="26" x14ac:dyDescent="0.3">
      <c r="A12232" s="244" t="s">
        <v>4458</v>
      </c>
      <c r="B12232" s="244" t="s">
        <v>4459</v>
      </c>
      <c r="C12232" s="244" t="s">
        <v>5689</v>
      </c>
      <c r="D12232" s="244" t="s">
        <v>5690</v>
      </c>
      <c r="E12232" s="244" t="s">
        <v>4106</v>
      </c>
      <c r="G12232" s="244" t="s">
        <v>5696</v>
      </c>
      <c r="H12232" s="244" t="s">
        <v>5697</v>
      </c>
      <c r="I12232" s="244" t="s">
        <v>1619</v>
      </c>
      <c r="J12232" s="244" t="s">
        <v>7150</v>
      </c>
      <c r="K12232" s="244" t="s">
        <v>4458</v>
      </c>
    </row>
    <row r="12233" spans="1:11" s="244" customFormat="1" ht="26" x14ac:dyDescent="0.3">
      <c r="A12233" s="244" t="s">
        <v>4458</v>
      </c>
      <c r="B12233" s="244" t="s">
        <v>4459</v>
      </c>
      <c r="C12233" s="244" t="s">
        <v>5689</v>
      </c>
      <c r="D12233" s="244" t="s">
        <v>5690</v>
      </c>
      <c r="E12233" s="244" t="s">
        <v>4106</v>
      </c>
      <c r="G12233" s="244" t="s">
        <v>5696</v>
      </c>
      <c r="H12233" s="244" t="s">
        <v>5697</v>
      </c>
      <c r="I12233" s="244" t="s">
        <v>3402</v>
      </c>
      <c r="J12233" s="244" t="s">
        <v>7151</v>
      </c>
      <c r="K12233" s="244" t="s">
        <v>4458</v>
      </c>
    </row>
    <row r="12234" spans="1:11" s="244" customFormat="1" ht="26" x14ac:dyDescent="0.3">
      <c r="A12234" s="244" t="s">
        <v>4458</v>
      </c>
      <c r="B12234" s="244" t="s">
        <v>4459</v>
      </c>
      <c r="C12234" s="244" t="s">
        <v>5689</v>
      </c>
      <c r="D12234" s="244" t="s">
        <v>5690</v>
      </c>
      <c r="E12234" s="244" t="s">
        <v>4106</v>
      </c>
      <c r="G12234" s="244" t="s">
        <v>5696</v>
      </c>
      <c r="H12234" s="244" t="s">
        <v>5697</v>
      </c>
      <c r="I12234" s="244" t="s">
        <v>3404</v>
      </c>
      <c r="J12234" s="244" t="s">
        <v>7152</v>
      </c>
      <c r="K12234" s="244" t="s">
        <v>4458</v>
      </c>
    </row>
    <row r="12235" spans="1:11" s="244" customFormat="1" ht="26" x14ac:dyDescent="0.3">
      <c r="A12235" s="244" t="s">
        <v>4458</v>
      </c>
      <c r="B12235" s="244" t="s">
        <v>4459</v>
      </c>
      <c r="C12235" s="244" t="s">
        <v>5689</v>
      </c>
      <c r="D12235" s="244" t="s">
        <v>5690</v>
      </c>
      <c r="E12235" s="244" t="s">
        <v>4106</v>
      </c>
      <c r="G12235" s="244" t="s">
        <v>5696</v>
      </c>
      <c r="H12235" s="244" t="s">
        <v>5697</v>
      </c>
      <c r="I12235" s="244" t="s">
        <v>1621</v>
      </c>
      <c r="J12235" s="244" t="s">
        <v>7153</v>
      </c>
      <c r="K12235" s="244" t="s">
        <v>4458</v>
      </c>
    </row>
    <row r="12236" spans="1:11" s="244" customFormat="1" ht="26" x14ac:dyDescent="0.3">
      <c r="A12236" s="244" t="s">
        <v>4458</v>
      </c>
      <c r="B12236" s="244" t="s">
        <v>4459</v>
      </c>
      <c r="C12236" s="244" t="s">
        <v>5689</v>
      </c>
      <c r="D12236" s="244" t="s">
        <v>5690</v>
      </c>
      <c r="E12236" s="244" t="s">
        <v>4106</v>
      </c>
      <c r="G12236" s="244" t="s">
        <v>5696</v>
      </c>
      <c r="H12236" s="244" t="s">
        <v>5697</v>
      </c>
      <c r="I12236" s="244" t="s">
        <v>3013</v>
      </c>
      <c r="J12236" s="244" t="s">
        <v>7154</v>
      </c>
      <c r="K12236" s="244" t="s">
        <v>4458</v>
      </c>
    </row>
    <row r="12237" spans="1:11" s="244" customFormat="1" ht="26" x14ac:dyDescent="0.3">
      <c r="A12237" s="244" t="s">
        <v>4458</v>
      </c>
      <c r="B12237" s="244" t="s">
        <v>4459</v>
      </c>
      <c r="C12237" s="244" t="s">
        <v>5689</v>
      </c>
      <c r="D12237" s="244" t="s">
        <v>5690</v>
      </c>
      <c r="E12237" s="244" t="s">
        <v>4106</v>
      </c>
      <c r="G12237" s="244" t="s">
        <v>5696</v>
      </c>
      <c r="H12237" s="244" t="s">
        <v>5697</v>
      </c>
      <c r="I12237" s="244" t="s">
        <v>3017</v>
      </c>
      <c r="J12237" s="244" t="s">
        <v>7155</v>
      </c>
      <c r="K12237" s="244" t="s">
        <v>4458</v>
      </c>
    </row>
    <row r="12238" spans="1:11" s="244" customFormat="1" ht="26" x14ac:dyDescent="0.3">
      <c r="A12238" s="244" t="s">
        <v>4458</v>
      </c>
      <c r="B12238" s="244" t="s">
        <v>4459</v>
      </c>
      <c r="C12238" s="244" t="s">
        <v>5689</v>
      </c>
      <c r="D12238" s="244" t="s">
        <v>5690</v>
      </c>
      <c r="E12238" s="244" t="s">
        <v>4106</v>
      </c>
      <c r="G12238" s="244" t="s">
        <v>5696</v>
      </c>
      <c r="H12238" s="244" t="s">
        <v>5697</v>
      </c>
      <c r="I12238" s="244" t="s">
        <v>3020</v>
      </c>
      <c r="J12238" s="244" t="s">
        <v>7156</v>
      </c>
      <c r="K12238" s="244" t="s">
        <v>4458</v>
      </c>
    </row>
    <row r="12239" spans="1:11" s="244" customFormat="1" ht="26" x14ac:dyDescent="0.3">
      <c r="A12239" s="244" t="s">
        <v>4458</v>
      </c>
      <c r="B12239" s="244" t="s">
        <v>4459</v>
      </c>
      <c r="C12239" s="244" t="s">
        <v>5689</v>
      </c>
      <c r="D12239" s="244" t="s">
        <v>5690</v>
      </c>
      <c r="E12239" s="244" t="s">
        <v>4106</v>
      </c>
      <c r="G12239" s="244" t="s">
        <v>5696</v>
      </c>
      <c r="H12239" s="244" t="s">
        <v>5697</v>
      </c>
      <c r="I12239" s="244" t="s">
        <v>3033</v>
      </c>
      <c r="J12239" s="244" t="s">
        <v>7157</v>
      </c>
      <c r="K12239" s="244" t="s">
        <v>4458</v>
      </c>
    </row>
    <row r="12240" spans="1:11" s="244" customFormat="1" ht="26" x14ac:dyDescent="0.3">
      <c r="A12240" s="244" t="s">
        <v>4458</v>
      </c>
      <c r="B12240" s="244" t="s">
        <v>4459</v>
      </c>
      <c r="C12240" s="244" t="s">
        <v>5689</v>
      </c>
      <c r="D12240" s="244" t="s">
        <v>5690</v>
      </c>
      <c r="E12240" s="244" t="s">
        <v>4106</v>
      </c>
      <c r="G12240" s="244" t="s">
        <v>5696</v>
      </c>
      <c r="H12240" s="244" t="s">
        <v>5697</v>
      </c>
      <c r="I12240" s="244" t="s">
        <v>3057</v>
      </c>
      <c r="J12240" s="244" t="s">
        <v>7158</v>
      </c>
      <c r="K12240" s="244" t="s">
        <v>4458</v>
      </c>
    </row>
    <row r="12241" spans="1:11" s="244" customFormat="1" ht="26" x14ac:dyDescent="0.3">
      <c r="A12241" s="244" t="s">
        <v>4458</v>
      </c>
      <c r="B12241" s="244" t="s">
        <v>4459</v>
      </c>
      <c r="C12241" s="244" t="s">
        <v>5689</v>
      </c>
      <c r="D12241" s="244" t="s">
        <v>5690</v>
      </c>
      <c r="E12241" s="244" t="s">
        <v>4106</v>
      </c>
      <c r="G12241" s="244" t="s">
        <v>5696</v>
      </c>
      <c r="H12241" s="244" t="s">
        <v>5697</v>
      </c>
      <c r="I12241" s="244" t="s">
        <v>2354</v>
      </c>
      <c r="J12241" s="244" t="s">
        <v>7159</v>
      </c>
      <c r="K12241" s="244" t="s">
        <v>4458</v>
      </c>
    </row>
    <row r="12242" spans="1:11" s="244" customFormat="1" ht="26" x14ac:dyDescent="0.3">
      <c r="A12242" s="244" t="s">
        <v>4458</v>
      </c>
      <c r="B12242" s="244" t="s">
        <v>4459</v>
      </c>
      <c r="C12242" s="244" t="s">
        <v>5689</v>
      </c>
      <c r="D12242" s="244" t="s">
        <v>5690</v>
      </c>
      <c r="E12242" s="244" t="s">
        <v>4106</v>
      </c>
      <c r="G12242" s="244" t="s">
        <v>5696</v>
      </c>
      <c r="H12242" s="244" t="s">
        <v>5697</v>
      </c>
      <c r="I12242" s="244" t="s">
        <v>3413</v>
      </c>
      <c r="J12242" s="244" t="s">
        <v>7160</v>
      </c>
      <c r="K12242" s="244" t="s">
        <v>4458</v>
      </c>
    </row>
    <row r="12243" spans="1:11" s="244" customFormat="1" ht="26" x14ac:dyDescent="0.3">
      <c r="A12243" s="244" t="s">
        <v>4458</v>
      </c>
      <c r="B12243" s="244" t="s">
        <v>4459</v>
      </c>
      <c r="C12243" s="244" t="s">
        <v>5689</v>
      </c>
      <c r="D12243" s="244" t="s">
        <v>5690</v>
      </c>
      <c r="E12243" s="244" t="s">
        <v>4106</v>
      </c>
      <c r="G12243" s="244" t="s">
        <v>5696</v>
      </c>
      <c r="H12243" s="244" t="s">
        <v>5697</v>
      </c>
      <c r="I12243" s="244" t="s">
        <v>2356</v>
      </c>
      <c r="J12243" s="244" t="s">
        <v>7161</v>
      </c>
      <c r="K12243" s="244" t="s">
        <v>4458</v>
      </c>
    </row>
    <row r="12244" spans="1:11" s="244" customFormat="1" ht="26" x14ac:dyDescent="0.3">
      <c r="A12244" s="244" t="s">
        <v>4458</v>
      </c>
      <c r="B12244" s="244" t="s">
        <v>4459</v>
      </c>
      <c r="C12244" s="244" t="s">
        <v>5689</v>
      </c>
      <c r="D12244" s="244" t="s">
        <v>5690</v>
      </c>
      <c r="E12244" s="244" t="s">
        <v>4106</v>
      </c>
      <c r="G12244" s="244" t="s">
        <v>5696</v>
      </c>
      <c r="H12244" s="244" t="s">
        <v>5697</v>
      </c>
      <c r="I12244" s="244" t="s">
        <v>3059</v>
      </c>
      <c r="J12244" s="244" t="s">
        <v>7162</v>
      </c>
      <c r="K12244" s="244" t="s">
        <v>4458</v>
      </c>
    </row>
    <row r="12245" spans="1:11" s="244" customFormat="1" ht="26" x14ac:dyDescent="0.3">
      <c r="A12245" s="244" t="s">
        <v>4458</v>
      </c>
      <c r="B12245" s="244" t="s">
        <v>4459</v>
      </c>
      <c r="C12245" s="244" t="s">
        <v>5689</v>
      </c>
      <c r="D12245" s="244" t="s">
        <v>5690</v>
      </c>
      <c r="E12245" s="244" t="s">
        <v>4106</v>
      </c>
      <c r="G12245" s="244" t="s">
        <v>5696</v>
      </c>
      <c r="H12245" s="244" t="s">
        <v>5697</v>
      </c>
      <c r="I12245" s="244" t="s">
        <v>2359</v>
      </c>
      <c r="J12245" s="244" t="s">
        <v>7163</v>
      </c>
      <c r="K12245" s="244" t="s">
        <v>4458</v>
      </c>
    </row>
    <row r="12246" spans="1:11" s="244" customFormat="1" ht="26" x14ac:dyDescent="0.3">
      <c r="A12246" s="244" t="s">
        <v>4458</v>
      </c>
      <c r="B12246" s="244" t="s">
        <v>4459</v>
      </c>
      <c r="C12246" s="244" t="s">
        <v>5689</v>
      </c>
      <c r="D12246" s="244" t="s">
        <v>5690</v>
      </c>
      <c r="E12246" s="244" t="s">
        <v>4106</v>
      </c>
      <c r="G12246" s="244" t="s">
        <v>5696</v>
      </c>
      <c r="H12246" s="244" t="s">
        <v>5697</v>
      </c>
      <c r="I12246" s="244" t="s">
        <v>2361</v>
      </c>
      <c r="J12246" s="244" t="s">
        <v>7164</v>
      </c>
      <c r="K12246" s="244" t="s">
        <v>4458</v>
      </c>
    </row>
    <row r="12247" spans="1:11" s="244" customFormat="1" ht="26" x14ac:dyDescent="0.3">
      <c r="A12247" s="244" t="s">
        <v>4458</v>
      </c>
      <c r="B12247" s="244" t="s">
        <v>4459</v>
      </c>
      <c r="C12247" s="244" t="s">
        <v>5689</v>
      </c>
      <c r="D12247" s="244" t="s">
        <v>5690</v>
      </c>
      <c r="E12247" s="244" t="s">
        <v>4106</v>
      </c>
      <c r="G12247" s="244" t="s">
        <v>5696</v>
      </c>
      <c r="H12247" s="244" t="s">
        <v>5697</v>
      </c>
      <c r="I12247" s="244" t="s">
        <v>2363</v>
      </c>
      <c r="J12247" s="244" t="s">
        <v>7165</v>
      </c>
      <c r="K12247" s="244" t="s">
        <v>4458</v>
      </c>
    </row>
    <row r="12248" spans="1:11" s="244" customFormat="1" ht="26" x14ac:dyDescent="0.3">
      <c r="A12248" s="244" t="s">
        <v>4458</v>
      </c>
      <c r="B12248" s="244" t="s">
        <v>4459</v>
      </c>
      <c r="C12248" s="244" t="s">
        <v>5689</v>
      </c>
      <c r="D12248" s="244" t="s">
        <v>5690</v>
      </c>
      <c r="E12248" s="244" t="s">
        <v>4106</v>
      </c>
      <c r="G12248" s="244" t="s">
        <v>5696</v>
      </c>
      <c r="H12248" s="244" t="s">
        <v>5697</v>
      </c>
      <c r="I12248" s="244" t="s">
        <v>2365</v>
      </c>
      <c r="J12248" s="244" t="s">
        <v>7166</v>
      </c>
      <c r="K12248" s="244" t="s">
        <v>4458</v>
      </c>
    </row>
    <row r="12249" spans="1:11" s="244" customFormat="1" ht="26" x14ac:dyDescent="0.3">
      <c r="A12249" s="244" t="s">
        <v>4458</v>
      </c>
      <c r="B12249" s="244" t="s">
        <v>4459</v>
      </c>
      <c r="C12249" s="244" t="s">
        <v>5689</v>
      </c>
      <c r="D12249" s="244" t="s">
        <v>5690</v>
      </c>
      <c r="E12249" s="244" t="s">
        <v>4106</v>
      </c>
      <c r="G12249" s="244" t="s">
        <v>5696</v>
      </c>
      <c r="H12249" s="244" t="s">
        <v>5697</v>
      </c>
      <c r="I12249" s="244" t="s">
        <v>2367</v>
      </c>
      <c r="J12249" s="244" t="s">
        <v>7167</v>
      </c>
      <c r="K12249" s="244" t="s">
        <v>4458</v>
      </c>
    </row>
    <row r="12250" spans="1:11" s="244" customFormat="1" ht="26" x14ac:dyDescent="0.3">
      <c r="A12250" s="244" t="s">
        <v>4458</v>
      </c>
      <c r="B12250" s="244" t="s">
        <v>4459</v>
      </c>
      <c r="C12250" s="244" t="s">
        <v>5689</v>
      </c>
      <c r="D12250" s="244" t="s">
        <v>5690</v>
      </c>
      <c r="E12250" s="244" t="s">
        <v>4106</v>
      </c>
      <c r="G12250" s="244" t="s">
        <v>5696</v>
      </c>
      <c r="H12250" s="244" t="s">
        <v>5697</v>
      </c>
      <c r="I12250" s="244" t="s">
        <v>2369</v>
      </c>
      <c r="J12250" s="244" t="s">
        <v>6922</v>
      </c>
      <c r="K12250" s="244" t="s">
        <v>4458</v>
      </c>
    </row>
    <row r="12251" spans="1:11" s="244" customFormat="1" ht="26" x14ac:dyDescent="0.3">
      <c r="A12251" s="244" t="s">
        <v>4458</v>
      </c>
      <c r="B12251" s="244" t="s">
        <v>4459</v>
      </c>
      <c r="C12251" s="244" t="s">
        <v>5689</v>
      </c>
      <c r="D12251" s="244" t="s">
        <v>5690</v>
      </c>
      <c r="E12251" s="244" t="s">
        <v>4106</v>
      </c>
      <c r="G12251" s="244" t="s">
        <v>5696</v>
      </c>
      <c r="H12251" s="244" t="s">
        <v>5697</v>
      </c>
      <c r="I12251" s="244" t="s">
        <v>2371</v>
      </c>
      <c r="J12251" s="244" t="s">
        <v>6160</v>
      </c>
      <c r="K12251" s="244" t="s">
        <v>4458</v>
      </c>
    </row>
    <row r="12252" spans="1:11" s="244" customFormat="1" ht="26" x14ac:dyDescent="0.3">
      <c r="A12252" s="244" t="s">
        <v>4458</v>
      </c>
      <c r="B12252" s="244" t="s">
        <v>4459</v>
      </c>
      <c r="C12252" s="244" t="s">
        <v>5689</v>
      </c>
      <c r="D12252" s="244" t="s">
        <v>5690</v>
      </c>
      <c r="E12252" s="244" t="s">
        <v>4106</v>
      </c>
      <c r="G12252" s="244" t="s">
        <v>5696</v>
      </c>
      <c r="H12252" s="244" t="s">
        <v>5697</v>
      </c>
      <c r="I12252" s="244" t="s">
        <v>2373</v>
      </c>
      <c r="J12252" s="244" t="s">
        <v>3682</v>
      </c>
      <c r="K12252" s="244" t="s">
        <v>4458</v>
      </c>
    </row>
    <row r="12253" spans="1:11" s="244" customFormat="1" ht="26" x14ac:dyDescent="0.3">
      <c r="A12253" s="244" t="s">
        <v>4458</v>
      </c>
      <c r="B12253" s="244" t="s">
        <v>4459</v>
      </c>
      <c r="C12253" s="244" t="s">
        <v>5689</v>
      </c>
      <c r="D12253" s="244" t="s">
        <v>5690</v>
      </c>
      <c r="E12253" s="244" t="s">
        <v>4106</v>
      </c>
      <c r="G12253" s="244" t="s">
        <v>5696</v>
      </c>
      <c r="H12253" s="244" t="s">
        <v>5697</v>
      </c>
      <c r="I12253" s="244" t="s">
        <v>1820</v>
      </c>
      <c r="J12253" s="244" t="s">
        <v>4644</v>
      </c>
      <c r="K12253" s="244" t="s">
        <v>4458</v>
      </c>
    </row>
    <row r="12254" spans="1:11" s="244" customFormat="1" ht="26" x14ac:dyDescent="0.3">
      <c r="A12254" s="244" t="s">
        <v>4458</v>
      </c>
      <c r="B12254" s="244" t="s">
        <v>4459</v>
      </c>
      <c r="C12254" s="244" t="s">
        <v>5689</v>
      </c>
      <c r="D12254" s="244" t="s">
        <v>5690</v>
      </c>
      <c r="E12254" s="244" t="s">
        <v>4106</v>
      </c>
      <c r="G12254" s="244" t="s">
        <v>5696</v>
      </c>
      <c r="H12254" s="244" t="s">
        <v>5697</v>
      </c>
      <c r="I12254" s="244" t="s">
        <v>2378</v>
      </c>
      <c r="J12254" s="244" t="s">
        <v>7272</v>
      </c>
      <c r="K12254" s="244" t="s">
        <v>4458</v>
      </c>
    </row>
    <row r="12255" spans="1:11" s="244" customFormat="1" ht="26" x14ac:dyDescent="0.3">
      <c r="A12255" s="244" t="s">
        <v>4458</v>
      </c>
      <c r="B12255" s="244" t="s">
        <v>4459</v>
      </c>
      <c r="C12255" s="244" t="s">
        <v>5689</v>
      </c>
      <c r="D12255" s="244" t="s">
        <v>5690</v>
      </c>
      <c r="E12255" s="244" t="s">
        <v>4106</v>
      </c>
      <c r="G12255" s="244" t="s">
        <v>5696</v>
      </c>
      <c r="H12255" s="244" t="s">
        <v>5697</v>
      </c>
      <c r="I12255" s="244" t="s">
        <v>2380</v>
      </c>
      <c r="J12255" s="244" t="s">
        <v>4543</v>
      </c>
      <c r="K12255" s="244" t="s">
        <v>4458</v>
      </c>
    </row>
    <row r="12256" spans="1:11" s="244" customFormat="1" ht="26" x14ac:dyDescent="0.3">
      <c r="A12256" s="244" t="s">
        <v>4458</v>
      </c>
      <c r="B12256" s="244" t="s">
        <v>4459</v>
      </c>
      <c r="C12256" s="244" t="s">
        <v>5689</v>
      </c>
      <c r="D12256" s="244" t="s">
        <v>5690</v>
      </c>
      <c r="E12256" s="244" t="s">
        <v>4106</v>
      </c>
      <c r="G12256" s="244" t="s">
        <v>5696</v>
      </c>
      <c r="H12256" s="244" t="s">
        <v>5697</v>
      </c>
      <c r="I12256" s="244" t="s">
        <v>2382</v>
      </c>
      <c r="J12256" s="244" t="s">
        <v>7273</v>
      </c>
      <c r="K12256" s="244" t="s">
        <v>4458</v>
      </c>
    </row>
    <row r="12257" spans="1:11" s="244" customFormat="1" ht="26" x14ac:dyDescent="0.3">
      <c r="A12257" s="244" t="s">
        <v>4458</v>
      </c>
      <c r="B12257" s="244" t="s">
        <v>4459</v>
      </c>
      <c r="C12257" s="244" t="s">
        <v>5689</v>
      </c>
      <c r="D12257" s="244" t="s">
        <v>5690</v>
      </c>
      <c r="E12257" s="244" t="s">
        <v>4106</v>
      </c>
      <c r="G12257" s="244" t="s">
        <v>5696</v>
      </c>
      <c r="H12257" s="244" t="s">
        <v>5697</v>
      </c>
      <c r="I12257" s="244" t="s">
        <v>2384</v>
      </c>
      <c r="J12257" s="244" t="s">
        <v>7274</v>
      </c>
      <c r="K12257" s="244" t="s">
        <v>4458</v>
      </c>
    </row>
    <row r="12258" spans="1:11" s="244" customFormat="1" ht="26" x14ac:dyDescent="0.3">
      <c r="A12258" s="244" t="s">
        <v>4458</v>
      </c>
      <c r="B12258" s="244" t="s">
        <v>4459</v>
      </c>
      <c r="C12258" s="244" t="s">
        <v>5689</v>
      </c>
      <c r="D12258" s="244" t="s">
        <v>5690</v>
      </c>
      <c r="E12258" s="244" t="s">
        <v>4106</v>
      </c>
      <c r="G12258" s="244" t="s">
        <v>5696</v>
      </c>
      <c r="H12258" s="244" t="s">
        <v>5697</v>
      </c>
      <c r="I12258" s="244" t="s">
        <v>2386</v>
      </c>
      <c r="J12258" s="244" t="s">
        <v>7275</v>
      </c>
      <c r="K12258" s="244" t="s">
        <v>4458</v>
      </c>
    </row>
    <row r="12259" spans="1:11" s="244" customFormat="1" ht="26" x14ac:dyDescent="0.3">
      <c r="A12259" s="244" t="s">
        <v>4458</v>
      </c>
      <c r="B12259" s="244" t="s">
        <v>4459</v>
      </c>
      <c r="C12259" s="244" t="s">
        <v>5689</v>
      </c>
      <c r="D12259" s="244" t="s">
        <v>5690</v>
      </c>
      <c r="E12259" s="244" t="s">
        <v>4106</v>
      </c>
      <c r="G12259" s="244" t="s">
        <v>5696</v>
      </c>
      <c r="H12259" s="244" t="s">
        <v>5697</v>
      </c>
      <c r="I12259" s="244" t="s">
        <v>2388</v>
      </c>
      <c r="J12259" s="244" t="s">
        <v>7276</v>
      </c>
      <c r="K12259" s="244" t="s">
        <v>4458</v>
      </c>
    </row>
    <row r="12260" spans="1:11" s="244" customFormat="1" ht="26" x14ac:dyDescent="0.3">
      <c r="A12260" s="244" t="s">
        <v>4458</v>
      </c>
      <c r="B12260" s="244" t="s">
        <v>4459</v>
      </c>
      <c r="C12260" s="244" t="s">
        <v>5689</v>
      </c>
      <c r="D12260" s="244" t="s">
        <v>5690</v>
      </c>
      <c r="E12260" s="244" t="s">
        <v>4106</v>
      </c>
      <c r="G12260" s="244" t="s">
        <v>5696</v>
      </c>
      <c r="H12260" s="244" t="s">
        <v>5697</v>
      </c>
      <c r="I12260" s="244" t="s">
        <v>2390</v>
      </c>
      <c r="J12260" s="244" t="s">
        <v>7277</v>
      </c>
      <c r="K12260" s="244" t="s">
        <v>4458</v>
      </c>
    </row>
    <row r="12261" spans="1:11" s="244" customFormat="1" ht="26" x14ac:dyDescent="0.3">
      <c r="A12261" s="244" t="s">
        <v>4458</v>
      </c>
      <c r="B12261" s="244" t="s">
        <v>4459</v>
      </c>
      <c r="C12261" s="244" t="s">
        <v>5689</v>
      </c>
      <c r="D12261" s="244" t="s">
        <v>5690</v>
      </c>
      <c r="E12261" s="244" t="s">
        <v>4106</v>
      </c>
      <c r="G12261" s="244" t="s">
        <v>5696</v>
      </c>
      <c r="H12261" s="244" t="s">
        <v>5697</v>
      </c>
      <c r="I12261" s="244" t="s">
        <v>2392</v>
      </c>
      <c r="J12261" s="244" t="s">
        <v>7278</v>
      </c>
      <c r="K12261" s="244" t="s">
        <v>4458</v>
      </c>
    </row>
    <row r="12262" spans="1:11" s="244" customFormat="1" ht="26" x14ac:dyDescent="0.3">
      <c r="A12262" s="244" t="s">
        <v>4458</v>
      </c>
      <c r="B12262" s="244" t="s">
        <v>4459</v>
      </c>
      <c r="C12262" s="244" t="s">
        <v>5689</v>
      </c>
      <c r="D12262" s="244" t="s">
        <v>5690</v>
      </c>
      <c r="E12262" s="244" t="s">
        <v>4106</v>
      </c>
      <c r="G12262" s="244" t="s">
        <v>5696</v>
      </c>
      <c r="H12262" s="244" t="s">
        <v>5697</v>
      </c>
      <c r="I12262" s="244" t="s">
        <v>3435</v>
      </c>
      <c r="J12262" s="244" t="s">
        <v>7279</v>
      </c>
      <c r="K12262" s="244" t="s">
        <v>4458</v>
      </c>
    </row>
    <row r="12263" spans="1:11" s="244" customFormat="1" ht="26" x14ac:dyDescent="0.3">
      <c r="A12263" s="244" t="s">
        <v>4458</v>
      </c>
      <c r="B12263" s="244" t="s">
        <v>4459</v>
      </c>
      <c r="C12263" s="244" t="s">
        <v>5689</v>
      </c>
      <c r="D12263" s="244" t="s">
        <v>5690</v>
      </c>
      <c r="E12263" s="244" t="s">
        <v>4106</v>
      </c>
      <c r="G12263" s="244" t="s">
        <v>5696</v>
      </c>
      <c r="H12263" s="244" t="s">
        <v>5697</v>
      </c>
      <c r="I12263" s="244" t="s">
        <v>1548</v>
      </c>
      <c r="J12263" s="244" t="s">
        <v>7280</v>
      </c>
      <c r="K12263" s="244" t="s">
        <v>4458</v>
      </c>
    </row>
    <row r="12264" spans="1:11" s="244" customFormat="1" ht="26" x14ac:dyDescent="0.3">
      <c r="A12264" s="244" t="s">
        <v>4458</v>
      </c>
      <c r="B12264" s="244" t="s">
        <v>4459</v>
      </c>
      <c r="C12264" s="244" t="s">
        <v>5689</v>
      </c>
      <c r="D12264" s="244" t="s">
        <v>5690</v>
      </c>
      <c r="E12264" s="244" t="s">
        <v>4106</v>
      </c>
      <c r="G12264" s="244" t="s">
        <v>5696</v>
      </c>
      <c r="H12264" s="244" t="s">
        <v>5697</v>
      </c>
      <c r="I12264" s="244" t="s">
        <v>2395</v>
      </c>
      <c r="J12264" s="244" t="s">
        <v>7281</v>
      </c>
      <c r="K12264" s="244" t="s">
        <v>4458</v>
      </c>
    </row>
    <row r="12265" spans="1:11" s="244" customFormat="1" ht="26" x14ac:dyDescent="0.3">
      <c r="A12265" s="244" t="s">
        <v>4458</v>
      </c>
      <c r="B12265" s="244" t="s">
        <v>4459</v>
      </c>
      <c r="C12265" s="244" t="s">
        <v>5689</v>
      </c>
      <c r="D12265" s="244" t="s">
        <v>5690</v>
      </c>
      <c r="E12265" s="244" t="s">
        <v>4106</v>
      </c>
      <c r="G12265" s="244" t="s">
        <v>5696</v>
      </c>
      <c r="H12265" s="244" t="s">
        <v>5697</v>
      </c>
      <c r="I12265" s="244" t="s">
        <v>3439</v>
      </c>
      <c r="J12265" s="244" t="s">
        <v>1964</v>
      </c>
      <c r="K12265" s="244" t="s">
        <v>4458</v>
      </c>
    </row>
    <row r="12266" spans="1:11" s="244" customFormat="1" ht="26" x14ac:dyDescent="0.3">
      <c r="A12266" s="244" t="s">
        <v>4458</v>
      </c>
      <c r="B12266" s="244" t="s">
        <v>4459</v>
      </c>
      <c r="C12266" s="244" t="s">
        <v>5689</v>
      </c>
      <c r="D12266" s="244" t="s">
        <v>5690</v>
      </c>
      <c r="E12266" s="244" t="s">
        <v>4106</v>
      </c>
      <c r="G12266" s="244" t="s">
        <v>5696</v>
      </c>
      <c r="H12266" s="244" t="s">
        <v>5697</v>
      </c>
      <c r="I12266" s="244" t="s">
        <v>2397</v>
      </c>
      <c r="J12266" s="244" t="s">
        <v>7282</v>
      </c>
      <c r="K12266" s="244" t="s">
        <v>4458</v>
      </c>
    </row>
    <row r="12267" spans="1:11" s="244" customFormat="1" ht="26" x14ac:dyDescent="0.3">
      <c r="A12267" s="244" t="s">
        <v>4458</v>
      </c>
      <c r="B12267" s="244" t="s">
        <v>4459</v>
      </c>
      <c r="C12267" s="244" t="s">
        <v>5689</v>
      </c>
      <c r="D12267" s="244" t="s">
        <v>5690</v>
      </c>
      <c r="E12267" s="244" t="s">
        <v>4106</v>
      </c>
      <c r="G12267" s="244" t="s">
        <v>5696</v>
      </c>
      <c r="H12267" s="244" t="s">
        <v>5697</v>
      </c>
      <c r="I12267" s="244" t="s">
        <v>2399</v>
      </c>
      <c r="J12267" s="244" t="s">
        <v>7283</v>
      </c>
      <c r="K12267" s="244" t="s">
        <v>4458</v>
      </c>
    </row>
    <row r="12268" spans="1:11" s="244" customFormat="1" ht="26" x14ac:dyDescent="0.3">
      <c r="A12268" s="244" t="s">
        <v>4458</v>
      </c>
      <c r="B12268" s="244" t="s">
        <v>4459</v>
      </c>
      <c r="C12268" s="244" t="s">
        <v>5689</v>
      </c>
      <c r="D12268" s="244" t="s">
        <v>5690</v>
      </c>
      <c r="E12268" s="244" t="s">
        <v>4106</v>
      </c>
      <c r="G12268" s="244" t="s">
        <v>5696</v>
      </c>
      <c r="H12268" s="244" t="s">
        <v>5697</v>
      </c>
      <c r="I12268" s="244" t="s">
        <v>2401</v>
      </c>
      <c r="J12268" s="244" t="s">
        <v>7284</v>
      </c>
      <c r="K12268" s="244" t="s">
        <v>4458</v>
      </c>
    </row>
    <row r="12269" spans="1:11" s="244" customFormat="1" ht="26" x14ac:dyDescent="0.3">
      <c r="A12269" s="244" t="s">
        <v>4458</v>
      </c>
      <c r="B12269" s="244" t="s">
        <v>4459</v>
      </c>
      <c r="C12269" s="244" t="s">
        <v>5689</v>
      </c>
      <c r="D12269" s="244" t="s">
        <v>5690</v>
      </c>
      <c r="E12269" s="244" t="s">
        <v>4106</v>
      </c>
      <c r="G12269" s="244" t="s">
        <v>5696</v>
      </c>
      <c r="H12269" s="244" t="s">
        <v>5697</v>
      </c>
      <c r="I12269" s="244" t="s">
        <v>2403</v>
      </c>
      <c r="J12269" s="244" t="s">
        <v>7285</v>
      </c>
      <c r="K12269" s="244" t="s">
        <v>4458</v>
      </c>
    </row>
    <row r="12270" spans="1:11" s="244" customFormat="1" ht="26" x14ac:dyDescent="0.3">
      <c r="A12270" s="244" t="s">
        <v>4458</v>
      </c>
      <c r="B12270" s="244" t="s">
        <v>4459</v>
      </c>
      <c r="C12270" s="244" t="s">
        <v>5689</v>
      </c>
      <c r="D12270" s="244" t="s">
        <v>5690</v>
      </c>
      <c r="E12270" s="244" t="s">
        <v>4106</v>
      </c>
      <c r="G12270" s="244" t="s">
        <v>5696</v>
      </c>
      <c r="H12270" s="244" t="s">
        <v>5697</v>
      </c>
      <c r="I12270" s="244" t="s">
        <v>2405</v>
      </c>
      <c r="J12270" s="244" t="s">
        <v>7286</v>
      </c>
      <c r="K12270" s="244" t="s">
        <v>4458</v>
      </c>
    </row>
    <row r="12271" spans="1:11" s="244" customFormat="1" ht="26" x14ac:dyDescent="0.3">
      <c r="A12271" s="244" t="s">
        <v>4458</v>
      </c>
      <c r="B12271" s="244" t="s">
        <v>4459</v>
      </c>
      <c r="C12271" s="244" t="s">
        <v>5689</v>
      </c>
      <c r="D12271" s="244" t="s">
        <v>5690</v>
      </c>
      <c r="E12271" s="244" t="s">
        <v>4106</v>
      </c>
      <c r="G12271" s="244" t="s">
        <v>5696</v>
      </c>
      <c r="H12271" s="244" t="s">
        <v>5697</v>
      </c>
      <c r="I12271" s="244" t="s">
        <v>2407</v>
      </c>
      <c r="J12271" s="244" t="s">
        <v>7287</v>
      </c>
      <c r="K12271" s="244" t="s">
        <v>4458</v>
      </c>
    </row>
    <row r="12272" spans="1:11" s="244" customFormat="1" ht="26" x14ac:dyDescent="0.3">
      <c r="A12272" s="244" t="s">
        <v>4458</v>
      </c>
      <c r="B12272" s="244" t="s">
        <v>4459</v>
      </c>
      <c r="C12272" s="244" t="s">
        <v>5689</v>
      </c>
      <c r="D12272" s="244" t="s">
        <v>5690</v>
      </c>
      <c r="E12272" s="244" t="s">
        <v>4106</v>
      </c>
      <c r="G12272" s="244" t="s">
        <v>5696</v>
      </c>
      <c r="H12272" s="244" t="s">
        <v>5697</v>
      </c>
      <c r="I12272" s="244" t="s">
        <v>2409</v>
      </c>
      <c r="J12272" s="244" t="s">
        <v>7288</v>
      </c>
      <c r="K12272" s="244" t="s">
        <v>4458</v>
      </c>
    </row>
    <row r="12273" spans="1:11" s="244" customFormat="1" ht="26" x14ac:dyDescent="0.3">
      <c r="A12273" s="244" t="s">
        <v>4458</v>
      </c>
      <c r="B12273" s="244" t="s">
        <v>4459</v>
      </c>
      <c r="C12273" s="244" t="s">
        <v>5689</v>
      </c>
      <c r="D12273" s="244" t="s">
        <v>5690</v>
      </c>
      <c r="E12273" s="244" t="s">
        <v>4106</v>
      </c>
      <c r="G12273" s="244" t="s">
        <v>5696</v>
      </c>
      <c r="H12273" s="244" t="s">
        <v>5697</v>
      </c>
      <c r="I12273" s="244" t="s">
        <v>2411</v>
      </c>
      <c r="J12273" s="244" t="s">
        <v>7289</v>
      </c>
      <c r="K12273" s="244" t="s">
        <v>4458</v>
      </c>
    </row>
    <row r="12274" spans="1:11" s="244" customFormat="1" ht="26" x14ac:dyDescent="0.3">
      <c r="A12274" s="244" t="s">
        <v>4458</v>
      </c>
      <c r="B12274" s="244" t="s">
        <v>4459</v>
      </c>
      <c r="C12274" s="244" t="s">
        <v>5689</v>
      </c>
      <c r="D12274" s="244" t="s">
        <v>5690</v>
      </c>
      <c r="E12274" s="244" t="s">
        <v>4106</v>
      </c>
      <c r="G12274" s="244" t="s">
        <v>5696</v>
      </c>
      <c r="H12274" s="244" t="s">
        <v>5697</v>
      </c>
      <c r="I12274" s="244" t="s">
        <v>2413</v>
      </c>
      <c r="J12274" s="244" t="s">
        <v>7290</v>
      </c>
      <c r="K12274" s="244" t="s">
        <v>4458</v>
      </c>
    </row>
    <row r="12275" spans="1:11" s="244" customFormat="1" ht="26" x14ac:dyDescent="0.3">
      <c r="A12275" s="244" t="s">
        <v>4458</v>
      </c>
      <c r="B12275" s="244" t="s">
        <v>4459</v>
      </c>
      <c r="C12275" s="244" t="s">
        <v>5689</v>
      </c>
      <c r="D12275" s="244" t="s">
        <v>5690</v>
      </c>
      <c r="E12275" s="244" t="s">
        <v>4106</v>
      </c>
      <c r="G12275" s="244" t="s">
        <v>5696</v>
      </c>
      <c r="H12275" s="244" t="s">
        <v>5697</v>
      </c>
      <c r="I12275" s="244" t="s">
        <v>2415</v>
      </c>
      <c r="J12275" s="244" t="s">
        <v>7291</v>
      </c>
      <c r="K12275" s="244" t="s">
        <v>4458</v>
      </c>
    </row>
    <row r="12276" spans="1:11" s="244" customFormat="1" ht="26" x14ac:dyDescent="0.3">
      <c r="A12276" s="244" t="s">
        <v>4458</v>
      </c>
      <c r="B12276" s="244" t="s">
        <v>4459</v>
      </c>
      <c r="C12276" s="244" t="s">
        <v>5689</v>
      </c>
      <c r="D12276" s="244" t="s">
        <v>5690</v>
      </c>
      <c r="E12276" s="244" t="s">
        <v>4106</v>
      </c>
      <c r="G12276" s="244" t="s">
        <v>5696</v>
      </c>
      <c r="H12276" s="244" t="s">
        <v>5697</v>
      </c>
      <c r="I12276" s="244" t="s">
        <v>2417</v>
      </c>
      <c r="J12276" s="244" t="s">
        <v>7292</v>
      </c>
      <c r="K12276" s="244" t="s">
        <v>4458</v>
      </c>
    </row>
    <row r="12277" spans="1:11" s="244" customFormat="1" ht="26" x14ac:dyDescent="0.3">
      <c r="A12277" s="244" t="s">
        <v>4458</v>
      </c>
      <c r="B12277" s="244" t="s">
        <v>4459</v>
      </c>
      <c r="C12277" s="244" t="s">
        <v>5689</v>
      </c>
      <c r="D12277" s="244" t="s">
        <v>5690</v>
      </c>
      <c r="E12277" s="244" t="s">
        <v>4106</v>
      </c>
      <c r="G12277" s="244" t="s">
        <v>5696</v>
      </c>
      <c r="H12277" s="244" t="s">
        <v>5697</v>
      </c>
      <c r="I12277" s="244" t="s">
        <v>2419</v>
      </c>
      <c r="J12277" s="244" t="s">
        <v>7293</v>
      </c>
      <c r="K12277" s="244" t="s">
        <v>4458</v>
      </c>
    </row>
    <row r="12278" spans="1:11" s="244" customFormat="1" ht="26" x14ac:dyDescent="0.3">
      <c r="A12278" s="244" t="s">
        <v>4458</v>
      </c>
      <c r="B12278" s="244" t="s">
        <v>4459</v>
      </c>
      <c r="C12278" s="244" t="s">
        <v>5689</v>
      </c>
      <c r="D12278" s="244" t="s">
        <v>5690</v>
      </c>
      <c r="E12278" s="244" t="s">
        <v>4106</v>
      </c>
      <c r="G12278" s="244" t="s">
        <v>5696</v>
      </c>
      <c r="H12278" s="244" t="s">
        <v>5697</v>
      </c>
      <c r="I12278" s="244" t="s">
        <v>2421</v>
      </c>
      <c r="J12278" s="244" t="s">
        <v>7294</v>
      </c>
      <c r="K12278" s="244" t="s">
        <v>4458</v>
      </c>
    </row>
    <row r="12279" spans="1:11" s="244" customFormat="1" ht="26" x14ac:dyDescent="0.3">
      <c r="A12279" s="244" t="s">
        <v>4458</v>
      </c>
      <c r="B12279" s="244" t="s">
        <v>4459</v>
      </c>
      <c r="C12279" s="244" t="s">
        <v>5689</v>
      </c>
      <c r="D12279" s="244" t="s">
        <v>5690</v>
      </c>
      <c r="E12279" s="244" t="s">
        <v>4106</v>
      </c>
      <c r="G12279" s="244" t="s">
        <v>5696</v>
      </c>
      <c r="H12279" s="244" t="s">
        <v>5697</v>
      </c>
      <c r="I12279" s="244" t="s">
        <v>3454</v>
      </c>
      <c r="J12279" s="244" t="s">
        <v>7295</v>
      </c>
      <c r="K12279" s="244" t="s">
        <v>4458</v>
      </c>
    </row>
    <row r="12280" spans="1:11" s="244" customFormat="1" ht="26" x14ac:dyDescent="0.3">
      <c r="A12280" s="244" t="s">
        <v>4458</v>
      </c>
      <c r="B12280" s="244" t="s">
        <v>4459</v>
      </c>
      <c r="C12280" s="244" t="s">
        <v>5689</v>
      </c>
      <c r="D12280" s="244" t="s">
        <v>5690</v>
      </c>
      <c r="E12280" s="244" t="s">
        <v>4106</v>
      </c>
      <c r="G12280" s="244" t="s">
        <v>5696</v>
      </c>
      <c r="H12280" s="244" t="s">
        <v>5697</v>
      </c>
      <c r="I12280" s="244" t="s">
        <v>2424</v>
      </c>
      <c r="J12280" s="244" t="s">
        <v>7296</v>
      </c>
      <c r="K12280" s="244" t="s">
        <v>4458</v>
      </c>
    </row>
    <row r="12281" spans="1:11" s="244" customFormat="1" ht="26" x14ac:dyDescent="0.3">
      <c r="A12281" s="244" t="s">
        <v>4458</v>
      </c>
      <c r="B12281" s="244" t="s">
        <v>4459</v>
      </c>
      <c r="C12281" s="244" t="s">
        <v>5689</v>
      </c>
      <c r="D12281" s="244" t="s">
        <v>5690</v>
      </c>
      <c r="E12281" s="244" t="s">
        <v>4106</v>
      </c>
      <c r="G12281" s="244" t="s">
        <v>5696</v>
      </c>
      <c r="H12281" s="244" t="s">
        <v>5697</v>
      </c>
      <c r="I12281" s="244" t="s">
        <v>2426</v>
      </c>
      <c r="J12281" s="244" t="s">
        <v>3695</v>
      </c>
      <c r="K12281" s="244" t="s">
        <v>4458</v>
      </c>
    </row>
    <row r="12282" spans="1:11" s="244" customFormat="1" ht="26" x14ac:dyDescent="0.3">
      <c r="A12282" s="244" t="s">
        <v>4458</v>
      </c>
      <c r="B12282" s="244" t="s">
        <v>4459</v>
      </c>
      <c r="C12282" s="244" t="s">
        <v>5689</v>
      </c>
      <c r="D12282" s="244" t="s">
        <v>5690</v>
      </c>
      <c r="E12282" s="244" t="s">
        <v>4106</v>
      </c>
      <c r="G12282" s="244" t="s">
        <v>5696</v>
      </c>
      <c r="H12282" s="244" t="s">
        <v>5697</v>
      </c>
      <c r="I12282" s="244" t="s">
        <v>2428</v>
      </c>
      <c r="J12282" s="244" t="s">
        <v>7297</v>
      </c>
      <c r="K12282" s="244" t="s">
        <v>4458</v>
      </c>
    </row>
    <row r="12283" spans="1:11" s="244" customFormat="1" ht="26" x14ac:dyDescent="0.3">
      <c r="A12283" s="244" t="s">
        <v>4458</v>
      </c>
      <c r="B12283" s="244" t="s">
        <v>4459</v>
      </c>
      <c r="C12283" s="244" t="s">
        <v>5689</v>
      </c>
      <c r="D12283" s="244" t="s">
        <v>5690</v>
      </c>
      <c r="E12283" s="244" t="s">
        <v>4106</v>
      </c>
      <c r="G12283" s="244" t="s">
        <v>5696</v>
      </c>
      <c r="H12283" s="244" t="s">
        <v>5697</v>
      </c>
      <c r="I12283" s="244" t="s">
        <v>2430</v>
      </c>
      <c r="J12283" s="244" t="s">
        <v>7298</v>
      </c>
      <c r="K12283" s="244" t="s">
        <v>4458</v>
      </c>
    </row>
    <row r="12284" spans="1:11" s="244" customFormat="1" ht="26" x14ac:dyDescent="0.3">
      <c r="A12284" s="244" t="s">
        <v>4458</v>
      </c>
      <c r="B12284" s="244" t="s">
        <v>4459</v>
      </c>
      <c r="C12284" s="244" t="s">
        <v>5689</v>
      </c>
      <c r="D12284" s="244" t="s">
        <v>5690</v>
      </c>
      <c r="E12284" s="244" t="s">
        <v>4106</v>
      </c>
      <c r="G12284" s="244" t="s">
        <v>5696</v>
      </c>
      <c r="H12284" s="244" t="s">
        <v>5697</v>
      </c>
      <c r="I12284" s="244" t="s">
        <v>2432</v>
      </c>
      <c r="J12284" s="244" t="s">
        <v>7299</v>
      </c>
      <c r="K12284" s="244" t="s">
        <v>4458</v>
      </c>
    </row>
    <row r="12285" spans="1:11" s="244" customFormat="1" ht="26" x14ac:dyDescent="0.3">
      <c r="A12285" s="244" t="s">
        <v>4458</v>
      </c>
      <c r="B12285" s="244" t="s">
        <v>4459</v>
      </c>
      <c r="C12285" s="244" t="s">
        <v>5689</v>
      </c>
      <c r="D12285" s="244" t="s">
        <v>5690</v>
      </c>
      <c r="E12285" s="244" t="s">
        <v>4106</v>
      </c>
      <c r="G12285" s="244" t="s">
        <v>5696</v>
      </c>
      <c r="H12285" s="244" t="s">
        <v>5697</v>
      </c>
      <c r="I12285" s="244" t="s">
        <v>2434</v>
      </c>
      <c r="J12285" s="244" t="s">
        <v>7300</v>
      </c>
      <c r="K12285" s="244" t="s">
        <v>4458</v>
      </c>
    </row>
    <row r="12286" spans="1:11" s="244" customFormat="1" ht="26" x14ac:dyDescent="0.3">
      <c r="A12286" s="244" t="s">
        <v>4458</v>
      </c>
      <c r="B12286" s="244" t="s">
        <v>4459</v>
      </c>
      <c r="C12286" s="244" t="s">
        <v>5689</v>
      </c>
      <c r="D12286" s="244" t="s">
        <v>5690</v>
      </c>
      <c r="E12286" s="244" t="s">
        <v>4106</v>
      </c>
      <c r="G12286" s="244" t="s">
        <v>5696</v>
      </c>
      <c r="H12286" s="244" t="s">
        <v>5697</v>
      </c>
      <c r="I12286" s="244" t="s">
        <v>2436</v>
      </c>
      <c r="J12286" s="244" t="s">
        <v>7301</v>
      </c>
      <c r="K12286" s="244" t="s">
        <v>4458</v>
      </c>
    </row>
    <row r="12287" spans="1:11" s="244" customFormat="1" ht="26" x14ac:dyDescent="0.3">
      <c r="A12287" s="244" t="s">
        <v>4458</v>
      </c>
      <c r="B12287" s="244" t="s">
        <v>4459</v>
      </c>
      <c r="C12287" s="244" t="s">
        <v>5689</v>
      </c>
      <c r="D12287" s="244" t="s">
        <v>5690</v>
      </c>
      <c r="E12287" s="244" t="s">
        <v>4106</v>
      </c>
      <c r="G12287" s="244" t="s">
        <v>5696</v>
      </c>
      <c r="H12287" s="244" t="s">
        <v>5697</v>
      </c>
      <c r="I12287" s="244" t="s">
        <v>2438</v>
      </c>
      <c r="J12287" s="244" t="s">
        <v>7302</v>
      </c>
      <c r="K12287" s="244" t="s">
        <v>4458</v>
      </c>
    </row>
    <row r="12288" spans="1:11" s="244" customFormat="1" ht="26" x14ac:dyDescent="0.3">
      <c r="A12288" s="244" t="s">
        <v>4458</v>
      </c>
      <c r="B12288" s="244" t="s">
        <v>4459</v>
      </c>
      <c r="C12288" s="244" t="s">
        <v>5689</v>
      </c>
      <c r="D12288" s="244" t="s">
        <v>5690</v>
      </c>
      <c r="E12288" s="244" t="s">
        <v>4106</v>
      </c>
      <c r="G12288" s="244" t="s">
        <v>5696</v>
      </c>
      <c r="H12288" s="244" t="s">
        <v>5697</v>
      </c>
      <c r="I12288" s="244" t="s">
        <v>2440</v>
      </c>
      <c r="J12288" s="244" t="s">
        <v>7303</v>
      </c>
      <c r="K12288" s="244" t="s">
        <v>4458</v>
      </c>
    </row>
    <row r="12289" spans="1:11" s="244" customFormat="1" ht="26" x14ac:dyDescent="0.3">
      <c r="A12289" s="244" t="s">
        <v>4458</v>
      </c>
      <c r="B12289" s="244" t="s">
        <v>4459</v>
      </c>
      <c r="C12289" s="244" t="s">
        <v>5689</v>
      </c>
      <c r="D12289" s="244" t="s">
        <v>5690</v>
      </c>
      <c r="E12289" s="244" t="s">
        <v>4106</v>
      </c>
      <c r="G12289" s="244" t="s">
        <v>5696</v>
      </c>
      <c r="H12289" s="244" t="s">
        <v>5697</v>
      </c>
      <c r="I12289" s="244" t="s">
        <v>2442</v>
      </c>
      <c r="J12289" s="244" t="s">
        <v>7304</v>
      </c>
      <c r="K12289" s="244" t="s">
        <v>4458</v>
      </c>
    </row>
    <row r="12290" spans="1:11" s="244" customFormat="1" ht="26" x14ac:dyDescent="0.3">
      <c r="A12290" s="244" t="s">
        <v>4458</v>
      </c>
      <c r="B12290" s="244" t="s">
        <v>4459</v>
      </c>
      <c r="C12290" s="244" t="s">
        <v>5689</v>
      </c>
      <c r="D12290" s="244" t="s">
        <v>5690</v>
      </c>
      <c r="E12290" s="244" t="s">
        <v>4106</v>
      </c>
      <c r="G12290" s="244" t="s">
        <v>5696</v>
      </c>
      <c r="H12290" s="244" t="s">
        <v>5697</v>
      </c>
      <c r="I12290" s="244" t="s">
        <v>2444</v>
      </c>
      <c r="J12290" s="244" t="s">
        <v>7305</v>
      </c>
      <c r="K12290" s="244" t="s">
        <v>4458</v>
      </c>
    </row>
    <row r="12291" spans="1:11" s="244" customFormat="1" ht="26" x14ac:dyDescent="0.3">
      <c r="A12291" s="244" t="s">
        <v>4458</v>
      </c>
      <c r="B12291" s="244" t="s">
        <v>4459</v>
      </c>
      <c r="C12291" s="244" t="s">
        <v>5689</v>
      </c>
      <c r="D12291" s="244" t="s">
        <v>5690</v>
      </c>
      <c r="E12291" s="244" t="s">
        <v>4106</v>
      </c>
      <c r="G12291" s="244" t="s">
        <v>5696</v>
      </c>
      <c r="H12291" s="244" t="s">
        <v>5697</v>
      </c>
      <c r="I12291" s="244" t="s">
        <v>2446</v>
      </c>
      <c r="J12291" s="244" t="s">
        <v>7306</v>
      </c>
      <c r="K12291" s="244" t="s">
        <v>4458</v>
      </c>
    </row>
    <row r="12292" spans="1:11" s="244" customFormat="1" ht="26" x14ac:dyDescent="0.3">
      <c r="A12292" s="244" t="s">
        <v>4458</v>
      </c>
      <c r="B12292" s="244" t="s">
        <v>4459</v>
      </c>
      <c r="C12292" s="244" t="s">
        <v>5689</v>
      </c>
      <c r="D12292" s="244" t="s">
        <v>5690</v>
      </c>
      <c r="E12292" s="244" t="s">
        <v>4106</v>
      </c>
      <c r="G12292" s="244" t="s">
        <v>5696</v>
      </c>
      <c r="H12292" s="244" t="s">
        <v>5697</v>
      </c>
      <c r="I12292" s="244" t="s">
        <v>2448</v>
      </c>
      <c r="J12292" s="244" t="s">
        <v>7307</v>
      </c>
      <c r="K12292" s="244" t="s">
        <v>4458</v>
      </c>
    </row>
    <row r="12293" spans="1:11" s="244" customFormat="1" ht="26" x14ac:dyDescent="0.3">
      <c r="A12293" s="244" t="s">
        <v>4458</v>
      </c>
      <c r="B12293" s="244" t="s">
        <v>4459</v>
      </c>
      <c r="C12293" s="244" t="s">
        <v>5689</v>
      </c>
      <c r="D12293" s="244" t="s">
        <v>5690</v>
      </c>
      <c r="E12293" s="244" t="s">
        <v>4106</v>
      </c>
      <c r="G12293" s="244" t="s">
        <v>5696</v>
      </c>
      <c r="H12293" s="244" t="s">
        <v>5697</v>
      </c>
      <c r="I12293" s="244" t="s">
        <v>1815</v>
      </c>
      <c r="J12293" s="244" t="s">
        <v>7308</v>
      </c>
      <c r="K12293" s="244" t="s">
        <v>4458</v>
      </c>
    </row>
    <row r="12294" spans="1:11" s="244" customFormat="1" ht="26" x14ac:dyDescent="0.3">
      <c r="A12294" s="244" t="s">
        <v>4458</v>
      </c>
      <c r="B12294" s="244" t="s">
        <v>4459</v>
      </c>
      <c r="C12294" s="244" t="s">
        <v>5689</v>
      </c>
      <c r="D12294" s="244" t="s">
        <v>5690</v>
      </c>
      <c r="E12294" s="244" t="s">
        <v>4106</v>
      </c>
      <c r="G12294" s="244" t="s">
        <v>5696</v>
      </c>
      <c r="H12294" s="244" t="s">
        <v>5697</v>
      </c>
      <c r="I12294" s="244" t="s">
        <v>2451</v>
      </c>
      <c r="J12294" s="244" t="s">
        <v>7309</v>
      </c>
      <c r="K12294" s="244" t="s">
        <v>4458</v>
      </c>
    </row>
    <row r="12295" spans="1:11" s="244" customFormat="1" ht="26" x14ac:dyDescent="0.3">
      <c r="A12295" s="244" t="s">
        <v>4458</v>
      </c>
      <c r="B12295" s="244" t="s">
        <v>4459</v>
      </c>
      <c r="C12295" s="244" t="s">
        <v>5689</v>
      </c>
      <c r="D12295" s="244" t="s">
        <v>5690</v>
      </c>
      <c r="E12295" s="244" t="s">
        <v>4106</v>
      </c>
      <c r="G12295" s="244" t="s">
        <v>5696</v>
      </c>
      <c r="H12295" s="244" t="s">
        <v>5697</v>
      </c>
      <c r="I12295" s="244" t="s">
        <v>2453</v>
      </c>
      <c r="J12295" s="244" t="s">
        <v>7310</v>
      </c>
      <c r="K12295" s="244" t="s">
        <v>4458</v>
      </c>
    </row>
    <row r="12296" spans="1:11" s="244" customFormat="1" ht="26" x14ac:dyDescent="0.3">
      <c r="A12296" s="244" t="s">
        <v>4458</v>
      </c>
      <c r="B12296" s="244" t="s">
        <v>4459</v>
      </c>
      <c r="C12296" s="244" t="s">
        <v>5689</v>
      </c>
      <c r="D12296" s="244" t="s">
        <v>5690</v>
      </c>
      <c r="E12296" s="244" t="s">
        <v>4106</v>
      </c>
      <c r="G12296" s="244" t="s">
        <v>5696</v>
      </c>
      <c r="H12296" s="244" t="s">
        <v>5697</v>
      </c>
      <c r="I12296" s="244" t="s">
        <v>2455</v>
      </c>
      <c r="J12296" s="244" t="s">
        <v>7311</v>
      </c>
      <c r="K12296" s="244" t="s">
        <v>4458</v>
      </c>
    </row>
    <row r="12297" spans="1:11" s="244" customFormat="1" ht="26" x14ac:dyDescent="0.3">
      <c r="A12297" s="244" t="s">
        <v>4458</v>
      </c>
      <c r="B12297" s="244" t="s">
        <v>4459</v>
      </c>
      <c r="C12297" s="244" t="s">
        <v>5689</v>
      </c>
      <c r="D12297" s="244" t="s">
        <v>5690</v>
      </c>
      <c r="E12297" s="244" t="s">
        <v>4106</v>
      </c>
      <c r="G12297" s="244" t="s">
        <v>5696</v>
      </c>
      <c r="H12297" s="244" t="s">
        <v>5697</v>
      </c>
      <c r="I12297" s="244" t="s">
        <v>0</v>
      </c>
      <c r="J12297" s="244" t="s">
        <v>4327</v>
      </c>
      <c r="K12297" s="244" t="s">
        <v>4458</v>
      </c>
    </row>
    <row r="12298" spans="1:11" s="244" customFormat="1" ht="26" x14ac:dyDescent="0.3">
      <c r="A12298" s="244" t="s">
        <v>4458</v>
      </c>
      <c r="B12298" s="244" t="s">
        <v>4459</v>
      </c>
      <c r="C12298" s="244" t="s">
        <v>5689</v>
      </c>
      <c r="D12298" s="244" t="s">
        <v>5690</v>
      </c>
      <c r="E12298" s="244" t="s">
        <v>4106</v>
      </c>
      <c r="G12298" s="244" t="s">
        <v>5696</v>
      </c>
      <c r="H12298" s="244" t="s">
        <v>5697</v>
      </c>
      <c r="I12298" s="244" t="s">
        <v>2</v>
      </c>
      <c r="J12298" s="244" t="s">
        <v>7312</v>
      </c>
      <c r="K12298" s="244" t="s">
        <v>4458</v>
      </c>
    </row>
    <row r="12299" spans="1:11" s="244" customFormat="1" ht="26" x14ac:dyDescent="0.3">
      <c r="A12299" s="244" t="s">
        <v>4458</v>
      </c>
      <c r="B12299" s="244" t="s">
        <v>4459</v>
      </c>
      <c r="C12299" s="244" t="s">
        <v>5689</v>
      </c>
      <c r="D12299" s="244" t="s">
        <v>5690</v>
      </c>
      <c r="E12299" s="244" t="s">
        <v>4106</v>
      </c>
      <c r="G12299" s="244" t="s">
        <v>5696</v>
      </c>
      <c r="H12299" s="244" t="s">
        <v>5697</v>
      </c>
      <c r="I12299" s="244" t="s">
        <v>4</v>
      </c>
      <c r="J12299" s="244" t="s">
        <v>7313</v>
      </c>
      <c r="K12299" s="244" t="s">
        <v>4458</v>
      </c>
    </row>
    <row r="12300" spans="1:11" s="244" customFormat="1" ht="26" x14ac:dyDescent="0.3">
      <c r="A12300" s="244" t="s">
        <v>4458</v>
      </c>
      <c r="B12300" s="244" t="s">
        <v>4459</v>
      </c>
      <c r="C12300" s="244" t="s">
        <v>5689</v>
      </c>
      <c r="D12300" s="244" t="s">
        <v>5690</v>
      </c>
      <c r="E12300" s="244" t="s">
        <v>4106</v>
      </c>
      <c r="G12300" s="244" t="s">
        <v>5696</v>
      </c>
      <c r="H12300" s="244" t="s">
        <v>5697</v>
      </c>
      <c r="I12300" s="244" t="s">
        <v>6</v>
      </c>
      <c r="J12300" s="244" t="s">
        <v>7314</v>
      </c>
      <c r="K12300" s="244" t="s">
        <v>4458</v>
      </c>
    </row>
    <row r="12301" spans="1:11" s="244" customFormat="1" ht="26" x14ac:dyDescent="0.3">
      <c r="A12301" s="244" t="s">
        <v>4458</v>
      </c>
      <c r="B12301" s="244" t="s">
        <v>4459</v>
      </c>
      <c r="C12301" s="244" t="s">
        <v>5689</v>
      </c>
      <c r="D12301" s="244" t="s">
        <v>5690</v>
      </c>
      <c r="E12301" s="244" t="s">
        <v>4106</v>
      </c>
      <c r="G12301" s="244" t="s">
        <v>5696</v>
      </c>
      <c r="H12301" s="244" t="s">
        <v>5697</v>
      </c>
      <c r="I12301" s="244" t="s">
        <v>8</v>
      </c>
      <c r="J12301" s="244" t="s">
        <v>7315</v>
      </c>
      <c r="K12301" s="244" t="s">
        <v>4458</v>
      </c>
    </row>
    <row r="12302" spans="1:11" s="244" customFormat="1" ht="26" x14ac:dyDescent="0.3">
      <c r="A12302" s="244" t="s">
        <v>4458</v>
      </c>
      <c r="B12302" s="244" t="s">
        <v>4459</v>
      </c>
      <c r="C12302" s="244" t="s">
        <v>5689</v>
      </c>
      <c r="D12302" s="244" t="s">
        <v>5690</v>
      </c>
      <c r="E12302" s="244" t="s">
        <v>4106</v>
      </c>
      <c r="G12302" s="244" t="s">
        <v>5696</v>
      </c>
      <c r="H12302" s="244" t="s">
        <v>5697</v>
      </c>
      <c r="I12302" s="244" t="s">
        <v>10</v>
      </c>
      <c r="J12302" s="244" t="s">
        <v>7316</v>
      </c>
      <c r="K12302" s="244" t="s">
        <v>4458</v>
      </c>
    </row>
    <row r="12303" spans="1:11" s="244" customFormat="1" ht="26" x14ac:dyDescent="0.3">
      <c r="A12303" s="244" t="s">
        <v>4458</v>
      </c>
      <c r="B12303" s="244" t="s">
        <v>4459</v>
      </c>
      <c r="C12303" s="244" t="s">
        <v>5689</v>
      </c>
      <c r="D12303" s="244" t="s">
        <v>5690</v>
      </c>
      <c r="E12303" s="244" t="s">
        <v>4106</v>
      </c>
      <c r="G12303" s="244" t="s">
        <v>5696</v>
      </c>
      <c r="H12303" s="244" t="s">
        <v>5697</v>
      </c>
      <c r="I12303" s="244" t="s">
        <v>12</v>
      </c>
      <c r="J12303" s="244" t="s">
        <v>7317</v>
      </c>
      <c r="K12303" s="244" t="s">
        <v>4458</v>
      </c>
    </row>
    <row r="12304" spans="1:11" s="244" customFormat="1" ht="26" x14ac:dyDescent="0.3">
      <c r="A12304" s="244" t="s">
        <v>4458</v>
      </c>
      <c r="B12304" s="244" t="s">
        <v>4459</v>
      </c>
      <c r="C12304" s="244" t="s">
        <v>5689</v>
      </c>
      <c r="D12304" s="244" t="s">
        <v>5690</v>
      </c>
      <c r="E12304" s="244" t="s">
        <v>4106</v>
      </c>
      <c r="G12304" s="244" t="s">
        <v>5696</v>
      </c>
      <c r="H12304" s="244" t="s">
        <v>5697</v>
      </c>
      <c r="I12304" s="244" t="s">
        <v>14</v>
      </c>
      <c r="J12304" s="244" t="s">
        <v>7318</v>
      </c>
      <c r="K12304" s="244" t="s">
        <v>4458</v>
      </c>
    </row>
    <row r="12305" spans="1:11" s="244" customFormat="1" ht="26" x14ac:dyDescent="0.3">
      <c r="A12305" s="244" t="s">
        <v>4458</v>
      </c>
      <c r="B12305" s="244" t="s">
        <v>4459</v>
      </c>
      <c r="C12305" s="244" t="s">
        <v>5689</v>
      </c>
      <c r="D12305" s="244" t="s">
        <v>5690</v>
      </c>
      <c r="E12305" s="244" t="s">
        <v>4106</v>
      </c>
      <c r="G12305" s="244" t="s">
        <v>5696</v>
      </c>
      <c r="H12305" s="244" t="s">
        <v>5697</v>
      </c>
      <c r="I12305" s="244" t="s">
        <v>16</v>
      </c>
      <c r="J12305" s="244" t="s">
        <v>7319</v>
      </c>
      <c r="K12305" s="244" t="s">
        <v>4458</v>
      </c>
    </row>
    <row r="12306" spans="1:11" s="244" customFormat="1" ht="26" x14ac:dyDescent="0.3">
      <c r="A12306" s="244" t="s">
        <v>4458</v>
      </c>
      <c r="B12306" s="244" t="s">
        <v>4459</v>
      </c>
      <c r="C12306" s="244" t="s">
        <v>5689</v>
      </c>
      <c r="D12306" s="244" t="s">
        <v>5690</v>
      </c>
      <c r="E12306" s="244" t="s">
        <v>4106</v>
      </c>
      <c r="G12306" s="244" t="s">
        <v>5696</v>
      </c>
      <c r="H12306" s="244" t="s">
        <v>5697</v>
      </c>
      <c r="I12306" s="244" t="s">
        <v>18</v>
      </c>
      <c r="J12306" s="244" t="s">
        <v>7320</v>
      </c>
      <c r="K12306" s="244" t="s">
        <v>4458</v>
      </c>
    </row>
    <row r="12307" spans="1:11" s="244" customFormat="1" ht="26" x14ac:dyDescent="0.3">
      <c r="A12307" s="244" t="s">
        <v>4458</v>
      </c>
      <c r="B12307" s="244" t="s">
        <v>4459</v>
      </c>
      <c r="C12307" s="244" t="s">
        <v>5689</v>
      </c>
      <c r="D12307" s="244" t="s">
        <v>5690</v>
      </c>
      <c r="E12307" s="244" t="s">
        <v>4106</v>
      </c>
      <c r="G12307" s="244" t="s">
        <v>5696</v>
      </c>
      <c r="H12307" s="244" t="s">
        <v>5697</v>
      </c>
      <c r="I12307" s="244" t="s">
        <v>22</v>
      </c>
      <c r="J12307" s="244" t="s">
        <v>8991</v>
      </c>
      <c r="K12307" s="244" t="s">
        <v>4458</v>
      </c>
    </row>
    <row r="12308" spans="1:11" s="244" customFormat="1" ht="26" x14ac:dyDescent="0.3">
      <c r="A12308" s="244" t="s">
        <v>4458</v>
      </c>
      <c r="B12308" s="244" t="s">
        <v>4459</v>
      </c>
      <c r="C12308" s="244" t="s">
        <v>5689</v>
      </c>
      <c r="D12308" s="244" t="s">
        <v>5690</v>
      </c>
      <c r="E12308" s="244" t="s">
        <v>4106</v>
      </c>
      <c r="G12308" s="244" t="s">
        <v>5696</v>
      </c>
      <c r="H12308" s="244" t="s">
        <v>5697</v>
      </c>
      <c r="I12308" s="244" t="s">
        <v>6355</v>
      </c>
      <c r="J12308" s="244" t="s">
        <v>8073</v>
      </c>
      <c r="K12308" s="244" t="s">
        <v>4458</v>
      </c>
    </row>
    <row r="12309" spans="1:11" s="244" customFormat="1" ht="26" x14ac:dyDescent="0.3">
      <c r="A12309" s="244" t="s">
        <v>4458</v>
      </c>
      <c r="B12309" s="244" t="s">
        <v>4459</v>
      </c>
      <c r="C12309" s="244" t="s">
        <v>5689</v>
      </c>
      <c r="D12309" s="244" t="s">
        <v>5690</v>
      </c>
      <c r="E12309" s="244" t="s">
        <v>4106</v>
      </c>
      <c r="G12309" s="244" t="s">
        <v>5696</v>
      </c>
      <c r="H12309" s="244" t="s">
        <v>5697</v>
      </c>
      <c r="I12309" s="244" t="s">
        <v>6357</v>
      </c>
      <c r="J12309" s="244" t="s">
        <v>8097</v>
      </c>
      <c r="K12309" s="244" t="s">
        <v>4458</v>
      </c>
    </row>
    <row r="12310" spans="1:11" s="244" customFormat="1" ht="26" x14ac:dyDescent="0.3">
      <c r="A12310" s="244" t="s">
        <v>4458</v>
      </c>
      <c r="B12310" s="244" t="s">
        <v>4459</v>
      </c>
      <c r="C12310" s="244" t="s">
        <v>5689</v>
      </c>
      <c r="D12310" s="244" t="s">
        <v>5690</v>
      </c>
      <c r="E12310" s="244" t="s">
        <v>4106</v>
      </c>
      <c r="G12310" s="244" t="s">
        <v>5696</v>
      </c>
      <c r="H12310" s="244" t="s">
        <v>5697</v>
      </c>
      <c r="I12310" s="244" t="s">
        <v>6359</v>
      </c>
      <c r="J12310" s="244" t="s">
        <v>8077</v>
      </c>
      <c r="K12310" s="244" t="s">
        <v>4458</v>
      </c>
    </row>
    <row r="12311" spans="1:11" s="244" customFormat="1" ht="26" x14ac:dyDescent="0.3">
      <c r="A12311" s="244" t="s">
        <v>4458</v>
      </c>
      <c r="B12311" s="244" t="s">
        <v>4459</v>
      </c>
      <c r="C12311" s="244" t="s">
        <v>5689</v>
      </c>
      <c r="D12311" s="244" t="s">
        <v>5690</v>
      </c>
      <c r="E12311" s="244" t="s">
        <v>4106</v>
      </c>
      <c r="G12311" s="244" t="s">
        <v>5696</v>
      </c>
      <c r="H12311" s="244" t="s">
        <v>5697</v>
      </c>
      <c r="I12311" s="244" t="s">
        <v>6361</v>
      </c>
      <c r="J12311" s="244" t="s">
        <v>8074</v>
      </c>
      <c r="K12311" s="244" t="s">
        <v>4458</v>
      </c>
    </row>
    <row r="12312" spans="1:11" s="244" customFormat="1" ht="26" x14ac:dyDescent="0.3">
      <c r="A12312" s="244" t="s">
        <v>4458</v>
      </c>
      <c r="B12312" s="244" t="s">
        <v>4459</v>
      </c>
      <c r="C12312" s="244" t="s">
        <v>5689</v>
      </c>
      <c r="D12312" s="244" t="s">
        <v>5690</v>
      </c>
      <c r="E12312" s="244" t="s">
        <v>4106</v>
      </c>
      <c r="G12312" s="244" t="s">
        <v>5696</v>
      </c>
      <c r="H12312" s="244" t="s">
        <v>5697</v>
      </c>
      <c r="I12312" s="244" t="s">
        <v>6363</v>
      </c>
      <c r="J12312" s="244" t="s">
        <v>8075</v>
      </c>
      <c r="K12312" s="244" t="s">
        <v>4458</v>
      </c>
    </row>
    <row r="12313" spans="1:11" s="244" customFormat="1" ht="26" x14ac:dyDescent="0.3">
      <c r="A12313" s="244" t="s">
        <v>4458</v>
      </c>
      <c r="B12313" s="244" t="s">
        <v>4459</v>
      </c>
      <c r="C12313" s="244" t="s">
        <v>5689</v>
      </c>
      <c r="D12313" s="244" t="s">
        <v>5690</v>
      </c>
      <c r="E12313" s="244" t="s">
        <v>4106</v>
      </c>
      <c r="G12313" s="244" t="s">
        <v>5696</v>
      </c>
      <c r="H12313" s="244" t="s">
        <v>5697</v>
      </c>
      <c r="I12313" s="244" t="s">
        <v>6365</v>
      </c>
      <c r="J12313" s="244" t="s">
        <v>8076</v>
      </c>
      <c r="K12313" s="244" t="s">
        <v>4458</v>
      </c>
    </row>
    <row r="12314" spans="1:11" s="244" customFormat="1" ht="26" x14ac:dyDescent="0.3">
      <c r="A12314" s="244" t="s">
        <v>4458</v>
      </c>
      <c r="B12314" s="244" t="s">
        <v>4459</v>
      </c>
      <c r="C12314" s="244" t="s">
        <v>5689</v>
      </c>
      <c r="D12314" s="244" t="s">
        <v>5690</v>
      </c>
      <c r="E12314" s="244" t="s">
        <v>4106</v>
      </c>
      <c r="G12314" s="244" t="s">
        <v>5696</v>
      </c>
      <c r="H12314" s="244" t="s">
        <v>5697</v>
      </c>
      <c r="I12314" s="244" t="s">
        <v>6367</v>
      </c>
      <c r="J12314" s="244" t="s">
        <v>8098</v>
      </c>
      <c r="K12314" s="244" t="s">
        <v>4458</v>
      </c>
    </row>
    <row r="12315" spans="1:11" s="244" customFormat="1" ht="26" x14ac:dyDescent="0.3">
      <c r="A12315" s="244" t="s">
        <v>4458</v>
      </c>
      <c r="B12315" s="244" t="s">
        <v>4459</v>
      </c>
      <c r="C12315" s="244" t="s">
        <v>5689</v>
      </c>
      <c r="D12315" s="244" t="s">
        <v>5690</v>
      </c>
      <c r="E12315" s="244" t="s">
        <v>4106</v>
      </c>
      <c r="G12315" s="244" t="s">
        <v>5696</v>
      </c>
      <c r="H12315" s="244" t="s">
        <v>5697</v>
      </c>
      <c r="I12315" s="244" t="s">
        <v>6369</v>
      </c>
      <c r="J12315" s="244" t="s">
        <v>8099</v>
      </c>
      <c r="K12315" s="244" t="s">
        <v>4458</v>
      </c>
    </row>
    <row r="12316" spans="1:11" s="244" customFormat="1" ht="26" x14ac:dyDescent="0.3">
      <c r="A12316" s="244" t="s">
        <v>4458</v>
      </c>
      <c r="B12316" s="244" t="s">
        <v>4459</v>
      </c>
      <c r="C12316" s="244" t="s">
        <v>5689</v>
      </c>
      <c r="D12316" s="244" t="s">
        <v>5690</v>
      </c>
      <c r="E12316" s="244" t="s">
        <v>4106</v>
      </c>
      <c r="G12316" s="244" t="s">
        <v>5696</v>
      </c>
      <c r="H12316" s="244" t="s">
        <v>5697</v>
      </c>
      <c r="I12316" s="244" t="s">
        <v>6371</v>
      </c>
      <c r="J12316" s="244" t="s">
        <v>8309</v>
      </c>
      <c r="K12316" s="244" t="s">
        <v>4458</v>
      </c>
    </row>
    <row r="12317" spans="1:11" s="244" customFormat="1" x14ac:dyDescent="0.3">
      <c r="A12317" s="244" t="s">
        <v>4803</v>
      </c>
      <c r="B12317" s="244" t="s">
        <v>4804</v>
      </c>
      <c r="C12317" s="244" t="s">
        <v>5700</v>
      </c>
      <c r="D12317" s="244" t="s">
        <v>3089</v>
      </c>
      <c r="E12317" s="244" t="s">
        <v>4106</v>
      </c>
      <c r="G12317" s="244" t="s">
        <v>5696</v>
      </c>
      <c r="H12317" s="244" t="s">
        <v>5697</v>
      </c>
      <c r="I12317" s="244" t="s">
        <v>4106</v>
      </c>
      <c r="J12317" s="244" t="s">
        <v>8906</v>
      </c>
      <c r="K12317" s="244" t="s">
        <v>4808</v>
      </c>
    </row>
    <row r="12318" spans="1:11" s="244" customFormat="1" x14ac:dyDescent="0.3">
      <c r="A12318" s="244" t="s">
        <v>4803</v>
      </c>
      <c r="B12318" s="244" t="s">
        <v>4804</v>
      </c>
      <c r="C12318" s="244" t="s">
        <v>5700</v>
      </c>
      <c r="D12318" s="244" t="s">
        <v>3089</v>
      </c>
      <c r="E12318" s="244" t="s">
        <v>4106</v>
      </c>
      <c r="G12318" s="244" t="s">
        <v>5696</v>
      </c>
      <c r="H12318" s="244" t="s">
        <v>5697</v>
      </c>
      <c r="I12318" s="244" t="s">
        <v>4105</v>
      </c>
      <c r="J12318" s="244" t="s">
        <v>3766</v>
      </c>
      <c r="K12318" s="244" t="s">
        <v>4808</v>
      </c>
    </row>
    <row r="12319" spans="1:11" s="244" customFormat="1" ht="78" x14ac:dyDescent="0.3">
      <c r="A12319" s="244" t="s">
        <v>4803</v>
      </c>
      <c r="B12319" s="244" t="s">
        <v>4804</v>
      </c>
      <c r="C12319" s="244" t="s">
        <v>5700</v>
      </c>
      <c r="D12319" s="244" t="s">
        <v>3089</v>
      </c>
      <c r="E12319" s="244" t="s">
        <v>938</v>
      </c>
      <c r="F12319" s="244" t="s">
        <v>5220</v>
      </c>
      <c r="G12319" s="244" t="s">
        <v>4106</v>
      </c>
      <c r="I12319" s="244" t="s">
        <v>4106</v>
      </c>
      <c r="J12319" s="244" t="s">
        <v>8906</v>
      </c>
      <c r="K12319" s="244" t="s">
        <v>4808</v>
      </c>
    </row>
    <row r="12320" spans="1:11" s="244" customFormat="1" ht="78" x14ac:dyDescent="0.3">
      <c r="A12320" s="244" t="s">
        <v>4803</v>
      </c>
      <c r="B12320" s="244" t="s">
        <v>4804</v>
      </c>
      <c r="C12320" s="244" t="s">
        <v>5700</v>
      </c>
      <c r="D12320" s="244" t="s">
        <v>3089</v>
      </c>
      <c r="E12320" s="244" t="s">
        <v>938</v>
      </c>
      <c r="F12320" s="244" t="s">
        <v>5220</v>
      </c>
      <c r="G12320" s="244" t="s">
        <v>4106</v>
      </c>
      <c r="I12320" s="244" t="s">
        <v>4105</v>
      </c>
      <c r="J12320" s="244" t="s">
        <v>3766</v>
      </c>
      <c r="K12320" s="244" t="s">
        <v>4808</v>
      </c>
    </row>
    <row r="12321" spans="1:11" s="244" customFormat="1" ht="26" x14ac:dyDescent="0.3">
      <c r="A12321" s="244" t="s">
        <v>4803</v>
      </c>
      <c r="B12321" s="244" t="s">
        <v>4804</v>
      </c>
      <c r="C12321" s="244" t="s">
        <v>5689</v>
      </c>
      <c r="D12321" s="244" t="s">
        <v>5690</v>
      </c>
      <c r="E12321" s="244" t="s">
        <v>4106</v>
      </c>
      <c r="G12321" s="244" t="s">
        <v>4106</v>
      </c>
      <c r="I12321" s="244" t="s">
        <v>4106</v>
      </c>
      <c r="J12321" s="244" t="s">
        <v>8906</v>
      </c>
      <c r="K12321" s="244" t="s">
        <v>4803</v>
      </c>
    </row>
    <row r="12322" spans="1:11" s="244" customFormat="1" ht="26" x14ac:dyDescent="0.3">
      <c r="A12322" s="244" t="s">
        <v>4803</v>
      </c>
      <c r="B12322" s="244" t="s">
        <v>4804</v>
      </c>
      <c r="C12322" s="244" t="s">
        <v>5689</v>
      </c>
      <c r="D12322" s="244" t="s">
        <v>5690</v>
      </c>
      <c r="E12322" s="244" t="s">
        <v>4106</v>
      </c>
      <c r="G12322" s="244" t="s">
        <v>4106</v>
      </c>
      <c r="I12322" s="244" t="s">
        <v>4105</v>
      </c>
      <c r="J12322" s="244" t="s">
        <v>3766</v>
      </c>
      <c r="K12322" s="244" t="s">
        <v>4803</v>
      </c>
    </row>
    <row r="12323" spans="1:11" s="244" customFormat="1" ht="26" x14ac:dyDescent="0.3">
      <c r="A12323" s="244" t="s">
        <v>4803</v>
      </c>
      <c r="B12323" s="244" t="s">
        <v>4804</v>
      </c>
      <c r="C12323" s="244" t="s">
        <v>5689</v>
      </c>
      <c r="D12323" s="244" t="s">
        <v>5690</v>
      </c>
      <c r="E12323" s="244" t="s">
        <v>4106</v>
      </c>
      <c r="G12323" s="244" t="s">
        <v>5696</v>
      </c>
      <c r="H12323" s="244" t="s">
        <v>5697</v>
      </c>
      <c r="I12323" s="244" t="s">
        <v>4106</v>
      </c>
      <c r="J12323" s="244" t="s">
        <v>8906</v>
      </c>
      <c r="K12323" s="244" t="s">
        <v>4803</v>
      </c>
    </row>
    <row r="12324" spans="1:11" s="244" customFormat="1" ht="26" x14ac:dyDescent="0.3">
      <c r="A12324" s="244" t="s">
        <v>4803</v>
      </c>
      <c r="B12324" s="244" t="s">
        <v>4804</v>
      </c>
      <c r="C12324" s="244" t="s">
        <v>5689</v>
      </c>
      <c r="D12324" s="244" t="s">
        <v>5690</v>
      </c>
      <c r="E12324" s="244" t="s">
        <v>4106</v>
      </c>
      <c r="G12324" s="244" t="s">
        <v>5696</v>
      </c>
      <c r="H12324" s="244" t="s">
        <v>5697</v>
      </c>
      <c r="I12324" s="244" t="s">
        <v>4105</v>
      </c>
      <c r="J12324" s="244" t="s">
        <v>3766</v>
      </c>
      <c r="K12324" s="244" t="s">
        <v>4803</v>
      </c>
    </row>
    <row r="12325" spans="1:11" s="244" customFormat="1" ht="26" x14ac:dyDescent="0.3">
      <c r="A12325" s="244" t="s">
        <v>4810</v>
      </c>
      <c r="B12325" s="244" t="s">
        <v>4811</v>
      </c>
      <c r="C12325" s="244" t="s">
        <v>5689</v>
      </c>
      <c r="D12325" s="244" t="s">
        <v>5690</v>
      </c>
      <c r="E12325" s="244" t="s">
        <v>4106</v>
      </c>
      <c r="G12325" s="244" t="s">
        <v>4106</v>
      </c>
      <c r="I12325" s="244" t="s">
        <v>4106</v>
      </c>
      <c r="J12325" s="244" t="s">
        <v>8906</v>
      </c>
      <c r="K12325" s="244" t="s">
        <v>4810</v>
      </c>
    </row>
    <row r="12326" spans="1:11" s="244" customFormat="1" ht="26" x14ac:dyDescent="0.3">
      <c r="A12326" s="244" t="s">
        <v>4810</v>
      </c>
      <c r="B12326" s="244" t="s">
        <v>4811</v>
      </c>
      <c r="C12326" s="244" t="s">
        <v>5689</v>
      </c>
      <c r="D12326" s="244" t="s">
        <v>5690</v>
      </c>
      <c r="E12326" s="244" t="s">
        <v>4106</v>
      </c>
      <c r="G12326" s="244" t="s">
        <v>5696</v>
      </c>
      <c r="H12326" s="244" t="s">
        <v>5697</v>
      </c>
      <c r="I12326" s="244" t="s">
        <v>4106</v>
      </c>
      <c r="J12326" s="244" t="s">
        <v>8906</v>
      </c>
      <c r="K12326" s="244" t="s">
        <v>4810</v>
      </c>
    </row>
    <row r="12327" spans="1:11" s="244" customFormat="1" ht="104" x14ac:dyDescent="0.3">
      <c r="A12327" s="244" t="s">
        <v>4810</v>
      </c>
      <c r="B12327" s="244" t="s">
        <v>4811</v>
      </c>
      <c r="C12327" s="244" t="s">
        <v>946</v>
      </c>
      <c r="D12327" s="244" t="s">
        <v>8914</v>
      </c>
      <c r="E12327" s="244" t="s">
        <v>4106</v>
      </c>
      <c r="G12327" s="244" t="s">
        <v>4106</v>
      </c>
      <c r="I12327" s="244" t="s">
        <v>4106</v>
      </c>
      <c r="J12327" s="244" t="s">
        <v>8906</v>
      </c>
      <c r="K12327" s="244" t="s">
        <v>4810</v>
      </c>
    </row>
    <row r="12328" spans="1:11" s="244" customFormat="1" ht="117" x14ac:dyDescent="0.3">
      <c r="A12328" s="244" t="s">
        <v>159</v>
      </c>
      <c r="B12328" s="244" t="s">
        <v>160</v>
      </c>
      <c r="C12328" s="244" t="s">
        <v>5700</v>
      </c>
      <c r="D12328" s="244" t="s">
        <v>3089</v>
      </c>
      <c r="E12328" s="244" t="s">
        <v>4818</v>
      </c>
      <c r="F12328" s="244" t="s">
        <v>1628</v>
      </c>
      <c r="G12328" s="244" t="s">
        <v>4714</v>
      </c>
      <c r="H12328" s="244" t="s">
        <v>1633</v>
      </c>
      <c r="I12328" s="244" t="s">
        <v>4106</v>
      </c>
      <c r="J12328" s="244" t="s">
        <v>8906</v>
      </c>
      <c r="K12328" s="244" t="s">
        <v>159</v>
      </c>
    </row>
    <row r="12329" spans="1:11" s="244" customFormat="1" ht="143" x14ac:dyDescent="0.3">
      <c r="A12329" s="244" t="s">
        <v>159</v>
      </c>
      <c r="B12329" s="244" t="s">
        <v>160</v>
      </c>
      <c r="C12329" s="244" t="s">
        <v>5700</v>
      </c>
      <c r="D12329" s="244" t="s">
        <v>3089</v>
      </c>
      <c r="E12329" s="244" t="s">
        <v>4735</v>
      </c>
      <c r="F12329" s="244" t="s">
        <v>1643</v>
      </c>
      <c r="G12329" s="244" t="s">
        <v>4714</v>
      </c>
      <c r="H12329" s="244" t="s">
        <v>1633</v>
      </c>
      <c r="I12329" s="244" t="s">
        <v>4106</v>
      </c>
      <c r="J12329" s="244" t="s">
        <v>8906</v>
      </c>
      <c r="K12329" s="244" t="s">
        <v>159</v>
      </c>
    </row>
    <row r="12330" spans="1:11" s="244" customFormat="1" x14ac:dyDescent="0.3">
      <c r="A12330" s="244" t="s">
        <v>159</v>
      </c>
      <c r="B12330" s="244" t="s">
        <v>160</v>
      </c>
      <c r="C12330" s="244" t="s">
        <v>5734</v>
      </c>
      <c r="D12330" s="244" t="s">
        <v>2988</v>
      </c>
      <c r="E12330" s="244" t="s">
        <v>4106</v>
      </c>
      <c r="G12330" s="244" t="s">
        <v>4106</v>
      </c>
      <c r="I12330" s="244" t="s">
        <v>4106</v>
      </c>
      <c r="J12330" s="244" t="s">
        <v>8906</v>
      </c>
      <c r="K12330" s="244" t="s">
        <v>155</v>
      </c>
    </row>
    <row r="12331" spans="1:11" s="244" customFormat="1" x14ac:dyDescent="0.3">
      <c r="A12331" s="244" t="s">
        <v>159</v>
      </c>
      <c r="B12331" s="244" t="s">
        <v>160</v>
      </c>
      <c r="C12331" s="244" t="s">
        <v>5734</v>
      </c>
      <c r="D12331" s="244" t="s">
        <v>2988</v>
      </c>
      <c r="E12331" s="244" t="s">
        <v>4106</v>
      </c>
      <c r="G12331" s="244" t="s">
        <v>4106</v>
      </c>
      <c r="I12331" s="244" t="s">
        <v>4105</v>
      </c>
      <c r="J12331" s="244" t="s">
        <v>3530</v>
      </c>
      <c r="K12331" s="244" t="s">
        <v>155</v>
      </c>
    </row>
    <row r="12332" spans="1:11" s="244" customFormat="1" x14ac:dyDescent="0.3">
      <c r="A12332" s="244" t="s">
        <v>159</v>
      </c>
      <c r="B12332" s="244" t="s">
        <v>160</v>
      </c>
      <c r="C12332" s="244" t="s">
        <v>5734</v>
      </c>
      <c r="D12332" s="244" t="s">
        <v>2988</v>
      </c>
      <c r="E12332" s="244" t="s">
        <v>4106</v>
      </c>
      <c r="G12332" s="244" t="s">
        <v>4106</v>
      </c>
      <c r="I12332" s="244" t="s">
        <v>5700</v>
      </c>
      <c r="J12332" s="244" t="s">
        <v>1763</v>
      </c>
      <c r="K12332" s="244" t="s">
        <v>155</v>
      </c>
    </row>
    <row r="12333" spans="1:11" s="244" customFormat="1" x14ac:dyDescent="0.3">
      <c r="A12333" s="244" t="s">
        <v>159</v>
      </c>
      <c r="B12333" s="244" t="s">
        <v>160</v>
      </c>
      <c r="C12333" s="244" t="s">
        <v>5734</v>
      </c>
      <c r="D12333" s="244" t="s">
        <v>2988</v>
      </c>
      <c r="E12333" s="244" t="s">
        <v>4106</v>
      </c>
      <c r="G12333" s="244" t="s">
        <v>4106</v>
      </c>
      <c r="I12333" s="244" t="s">
        <v>2998</v>
      </c>
      <c r="J12333" s="244" t="s">
        <v>1764</v>
      </c>
      <c r="K12333" s="244" t="s">
        <v>155</v>
      </c>
    </row>
    <row r="12334" spans="1:11" s="244" customFormat="1" x14ac:dyDescent="0.3">
      <c r="A12334" s="244" t="s">
        <v>159</v>
      </c>
      <c r="B12334" s="244" t="s">
        <v>160</v>
      </c>
      <c r="C12334" s="244" t="s">
        <v>5734</v>
      </c>
      <c r="D12334" s="244" t="s">
        <v>2988</v>
      </c>
      <c r="E12334" s="244" t="s">
        <v>4106</v>
      </c>
      <c r="G12334" s="244" t="s">
        <v>4106</v>
      </c>
      <c r="I12334" s="244" t="s">
        <v>5707</v>
      </c>
      <c r="J12334" s="244" t="s">
        <v>1765</v>
      </c>
      <c r="K12334" s="244" t="s">
        <v>155</v>
      </c>
    </row>
    <row r="12335" spans="1:11" s="244" customFormat="1" x14ac:dyDescent="0.3">
      <c r="A12335" s="244" t="s">
        <v>159</v>
      </c>
      <c r="B12335" s="244" t="s">
        <v>160</v>
      </c>
      <c r="C12335" s="244" t="s">
        <v>5734</v>
      </c>
      <c r="D12335" s="244" t="s">
        <v>2988</v>
      </c>
      <c r="E12335" s="244" t="s">
        <v>4106</v>
      </c>
      <c r="G12335" s="244" t="s">
        <v>4106</v>
      </c>
      <c r="I12335" s="244" t="s">
        <v>5716</v>
      </c>
      <c r="J12335" s="244" t="s">
        <v>3639</v>
      </c>
      <c r="K12335" s="244" t="s">
        <v>155</v>
      </c>
    </row>
    <row r="12336" spans="1:11" s="244" customFormat="1" x14ac:dyDescent="0.3">
      <c r="A12336" s="244" t="s">
        <v>159</v>
      </c>
      <c r="B12336" s="244" t="s">
        <v>160</v>
      </c>
      <c r="C12336" s="244" t="s">
        <v>5734</v>
      </c>
      <c r="D12336" s="244" t="s">
        <v>2988</v>
      </c>
      <c r="E12336" s="244" t="s">
        <v>4106</v>
      </c>
      <c r="G12336" s="244" t="s">
        <v>4106</v>
      </c>
      <c r="I12336" s="244" t="s">
        <v>909</v>
      </c>
      <c r="J12336" s="244" t="s">
        <v>8086</v>
      </c>
      <c r="K12336" s="244" t="s">
        <v>155</v>
      </c>
    </row>
    <row r="12337" spans="1:11" s="244" customFormat="1" ht="91" x14ac:dyDescent="0.3">
      <c r="A12337" s="244" t="s">
        <v>159</v>
      </c>
      <c r="B12337" s="244" t="s">
        <v>160</v>
      </c>
      <c r="C12337" s="244" t="s">
        <v>925</v>
      </c>
      <c r="D12337" s="244" t="s">
        <v>8911</v>
      </c>
      <c r="E12337" s="244" t="s">
        <v>4106</v>
      </c>
      <c r="G12337" s="244" t="s">
        <v>4106</v>
      </c>
      <c r="I12337" s="244" t="s">
        <v>4106</v>
      </c>
      <c r="J12337" s="244" t="s">
        <v>8906</v>
      </c>
      <c r="K12337" s="244" t="s">
        <v>159</v>
      </c>
    </row>
    <row r="12338" spans="1:11" s="244" customFormat="1" ht="91" x14ac:dyDescent="0.3">
      <c r="A12338" s="244" t="s">
        <v>159</v>
      </c>
      <c r="B12338" s="244" t="s">
        <v>160</v>
      </c>
      <c r="C12338" s="244" t="s">
        <v>925</v>
      </c>
      <c r="D12338" s="244" t="s">
        <v>8911</v>
      </c>
      <c r="E12338" s="244" t="s">
        <v>4106</v>
      </c>
      <c r="G12338" s="244" t="s">
        <v>4106</v>
      </c>
      <c r="I12338" s="244" t="s">
        <v>4105</v>
      </c>
      <c r="J12338" s="244" t="s">
        <v>3530</v>
      </c>
      <c r="K12338" s="244" t="s">
        <v>159</v>
      </c>
    </row>
    <row r="12339" spans="1:11" s="244" customFormat="1" ht="91" x14ac:dyDescent="0.3">
      <c r="A12339" s="244" t="s">
        <v>159</v>
      </c>
      <c r="B12339" s="244" t="s">
        <v>160</v>
      </c>
      <c r="C12339" s="244" t="s">
        <v>925</v>
      </c>
      <c r="D12339" s="244" t="s">
        <v>8911</v>
      </c>
      <c r="E12339" s="244" t="s">
        <v>4106</v>
      </c>
      <c r="G12339" s="244" t="s">
        <v>4106</v>
      </c>
      <c r="I12339" s="244" t="s">
        <v>5700</v>
      </c>
      <c r="J12339" s="244" t="s">
        <v>1763</v>
      </c>
      <c r="K12339" s="244" t="s">
        <v>159</v>
      </c>
    </row>
    <row r="12340" spans="1:11" s="244" customFormat="1" ht="91" x14ac:dyDescent="0.3">
      <c r="A12340" s="244" t="s">
        <v>159</v>
      </c>
      <c r="B12340" s="244" t="s">
        <v>160</v>
      </c>
      <c r="C12340" s="244" t="s">
        <v>925</v>
      </c>
      <c r="D12340" s="244" t="s">
        <v>8911</v>
      </c>
      <c r="E12340" s="244" t="s">
        <v>4106</v>
      </c>
      <c r="G12340" s="244" t="s">
        <v>4106</v>
      </c>
      <c r="I12340" s="244" t="s">
        <v>2998</v>
      </c>
      <c r="J12340" s="244" t="s">
        <v>1764</v>
      </c>
      <c r="K12340" s="244" t="s">
        <v>159</v>
      </c>
    </row>
    <row r="12341" spans="1:11" s="244" customFormat="1" ht="91" x14ac:dyDescent="0.3">
      <c r="A12341" s="244" t="s">
        <v>159</v>
      </c>
      <c r="B12341" s="244" t="s">
        <v>160</v>
      </c>
      <c r="C12341" s="244" t="s">
        <v>925</v>
      </c>
      <c r="D12341" s="244" t="s">
        <v>8911</v>
      </c>
      <c r="E12341" s="244" t="s">
        <v>4106</v>
      </c>
      <c r="G12341" s="244" t="s">
        <v>4106</v>
      </c>
      <c r="I12341" s="244" t="s">
        <v>5707</v>
      </c>
      <c r="J12341" s="244" t="s">
        <v>1765</v>
      </c>
      <c r="K12341" s="244" t="s">
        <v>159</v>
      </c>
    </row>
    <row r="12342" spans="1:11" s="244" customFormat="1" ht="91" x14ac:dyDescent="0.3">
      <c r="A12342" s="244" t="s">
        <v>159</v>
      </c>
      <c r="B12342" s="244" t="s">
        <v>160</v>
      </c>
      <c r="C12342" s="244" t="s">
        <v>925</v>
      </c>
      <c r="D12342" s="244" t="s">
        <v>8911</v>
      </c>
      <c r="E12342" s="244" t="s">
        <v>4106</v>
      </c>
      <c r="G12342" s="244" t="s">
        <v>4106</v>
      </c>
      <c r="I12342" s="244" t="s">
        <v>5716</v>
      </c>
      <c r="J12342" s="244" t="s">
        <v>3639</v>
      </c>
      <c r="K12342" s="244" t="s">
        <v>159</v>
      </c>
    </row>
    <row r="12343" spans="1:11" s="244" customFormat="1" ht="91" x14ac:dyDescent="0.3">
      <c r="A12343" s="244" t="s">
        <v>159</v>
      </c>
      <c r="B12343" s="244" t="s">
        <v>160</v>
      </c>
      <c r="C12343" s="244" t="s">
        <v>925</v>
      </c>
      <c r="D12343" s="244" t="s">
        <v>8911</v>
      </c>
      <c r="E12343" s="244" t="s">
        <v>4106</v>
      </c>
      <c r="G12343" s="244" t="s">
        <v>4106</v>
      </c>
      <c r="I12343" s="244" t="s">
        <v>909</v>
      </c>
      <c r="J12343" s="244" t="s">
        <v>8086</v>
      </c>
      <c r="K12343" s="244" t="s">
        <v>159</v>
      </c>
    </row>
    <row r="12344" spans="1:11" s="244" customFormat="1" ht="117" x14ac:dyDescent="0.3">
      <c r="A12344" s="244" t="s">
        <v>159</v>
      </c>
      <c r="B12344" s="244" t="s">
        <v>160</v>
      </c>
      <c r="C12344" s="244" t="s">
        <v>925</v>
      </c>
      <c r="D12344" s="244" t="s">
        <v>8911</v>
      </c>
      <c r="E12344" s="244" t="s">
        <v>4818</v>
      </c>
      <c r="F12344" s="244" t="s">
        <v>1628</v>
      </c>
      <c r="G12344" s="244" t="s">
        <v>4714</v>
      </c>
      <c r="H12344" s="244" t="s">
        <v>1633</v>
      </c>
      <c r="I12344" s="244" t="s">
        <v>4106</v>
      </c>
      <c r="J12344" s="244" t="s">
        <v>8906</v>
      </c>
      <c r="K12344" s="244" t="s">
        <v>159</v>
      </c>
    </row>
    <row r="12345" spans="1:11" s="244" customFormat="1" ht="91" x14ac:dyDescent="0.3">
      <c r="A12345" s="244" t="s">
        <v>159</v>
      </c>
      <c r="B12345" s="244" t="s">
        <v>160</v>
      </c>
      <c r="C12345" s="244" t="s">
        <v>934</v>
      </c>
      <c r="D12345" s="244" t="s">
        <v>8913</v>
      </c>
      <c r="E12345" s="244" t="s">
        <v>4106</v>
      </c>
      <c r="G12345" s="244" t="s">
        <v>4106</v>
      </c>
      <c r="I12345" s="244" t="s">
        <v>4106</v>
      </c>
      <c r="J12345" s="244" t="s">
        <v>8906</v>
      </c>
      <c r="K12345" s="244" t="s">
        <v>155</v>
      </c>
    </row>
    <row r="12346" spans="1:11" s="244" customFormat="1" ht="91" x14ac:dyDescent="0.3">
      <c r="A12346" s="244" t="s">
        <v>159</v>
      </c>
      <c r="B12346" s="244" t="s">
        <v>160</v>
      </c>
      <c r="C12346" s="244" t="s">
        <v>934</v>
      </c>
      <c r="D12346" s="244" t="s">
        <v>8913</v>
      </c>
      <c r="E12346" s="244" t="s">
        <v>4106</v>
      </c>
      <c r="G12346" s="244" t="s">
        <v>4106</v>
      </c>
      <c r="I12346" s="244" t="s">
        <v>4105</v>
      </c>
      <c r="J12346" s="244" t="s">
        <v>3530</v>
      </c>
      <c r="K12346" s="244" t="s">
        <v>155</v>
      </c>
    </row>
    <row r="12347" spans="1:11" s="244" customFormat="1" ht="91" x14ac:dyDescent="0.3">
      <c r="A12347" s="244" t="s">
        <v>159</v>
      </c>
      <c r="B12347" s="244" t="s">
        <v>160</v>
      </c>
      <c r="C12347" s="244" t="s">
        <v>934</v>
      </c>
      <c r="D12347" s="244" t="s">
        <v>8913</v>
      </c>
      <c r="E12347" s="244" t="s">
        <v>4106</v>
      </c>
      <c r="G12347" s="244" t="s">
        <v>4106</v>
      </c>
      <c r="I12347" s="244" t="s">
        <v>5700</v>
      </c>
      <c r="J12347" s="244" t="s">
        <v>1763</v>
      </c>
      <c r="K12347" s="244" t="s">
        <v>155</v>
      </c>
    </row>
    <row r="12348" spans="1:11" s="244" customFormat="1" ht="91" x14ac:dyDescent="0.3">
      <c r="A12348" s="244" t="s">
        <v>159</v>
      </c>
      <c r="B12348" s="244" t="s">
        <v>160</v>
      </c>
      <c r="C12348" s="244" t="s">
        <v>934</v>
      </c>
      <c r="D12348" s="244" t="s">
        <v>8913</v>
      </c>
      <c r="E12348" s="244" t="s">
        <v>4106</v>
      </c>
      <c r="G12348" s="244" t="s">
        <v>4106</v>
      </c>
      <c r="I12348" s="244" t="s">
        <v>2998</v>
      </c>
      <c r="J12348" s="244" t="s">
        <v>1764</v>
      </c>
      <c r="K12348" s="244" t="s">
        <v>155</v>
      </c>
    </row>
    <row r="12349" spans="1:11" s="244" customFormat="1" ht="91" x14ac:dyDescent="0.3">
      <c r="A12349" s="244" t="s">
        <v>159</v>
      </c>
      <c r="B12349" s="244" t="s">
        <v>160</v>
      </c>
      <c r="C12349" s="244" t="s">
        <v>934</v>
      </c>
      <c r="D12349" s="244" t="s">
        <v>8913</v>
      </c>
      <c r="E12349" s="244" t="s">
        <v>4106</v>
      </c>
      <c r="G12349" s="244" t="s">
        <v>4106</v>
      </c>
      <c r="I12349" s="244" t="s">
        <v>5707</v>
      </c>
      <c r="J12349" s="244" t="s">
        <v>1765</v>
      </c>
      <c r="K12349" s="244" t="s">
        <v>155</v>
      </c>
    </row>
    <row r="12350" spans="1:11" s="244" customFormat="1" ht="91" x14ac:dyDescent="0.3">
      <c r="A12350" s="244" t="s">
        <v>159</v>
      </c>
      <c r="B12350" s="244" t="s">
        <v>160</v>
      </c>
      <c r="C12350" s="244" t="s">
        <v>934</v>
      </c>
      <c r="D12350" s="244" t="s">
        <v>8913</v>
      </c>
      <c r="E12350" s="244" t="s">
        <v>4106</v>
      </c>
      <c r="G12350" s="244" t="s">
        <v>4106</v>
      </c>
      <c r="I12350" s="244" t="s">
        <v>5716</v>
      </c>
      <c r="J12350" s="244" t="s">
        <v>3639</v>
      </c>
      <c r="K12350" s="244" t="s">
        <v>155</v>
      </c>
    </row>
    <row r="12351" spans="1:11" s="244" customFormat="1" ht="91" x14ac:dyDescent="0.3">
      <c r="A12351" s="244" t="s">
        <v>159</v>
      </c>
      <c r="B12351" s="244" t="s">
        <v>160</v>
      </c>
      <c r="C12351" s="244" t="s">
        <v>934</v>
      </c>
      <c r="D12351" s="244" t="s">
        <v>8913</v>
      </c>
      <c r="E12351" s="244" t="s">
        <v>4106</v>
      </c>
      <c r="G12351" s="244" t="s">
        <v>4106</v>
      </c>
      <c r="I12351" s="244" t="s">
        <v>909</v>
      </c>
      <c r="J12351" s="244" t="s">
        <v>8086</v>
      </c>
      <c r="K12351" s="244" t="s">
        <v>155</v>
      </c>
    </row>
    <row r="12352" spans="1:11" s="244" customFormat="1" ht="78" x14ac:dyDescent="0.3">
      <c r="A12352" s="244" t="s">
        <v>3094</v>
      </c>
      <c r="B12352" s="244" t="s">
        <v>3095</v>
      </c>
      <c r="C12352" s="244" t="s">
        <v>5700</v>
      </c>
      <c r="D12352" s="244" t="s">
        <v>3089</v>
      </c>
      <c r="E12352" s="244" t="s">
        <v>938</v>
      </c>
      <c r="F12352" s="244" t="s">
        <v>5220</v>
      </c>
      <c r="G12352" s="244" t="s">
        <v>4714</v>
      </c>
      <c r="H12352" s="244" t="s">
        <v>1633</v>
      </c>
      <c r="I12352" s="244" t="s">
        <v>4106</v>
      </c>
      <c r="J12352" s="244" t="s">
        <v>8906</v>
      </c>
      <c r="K12352" s="244" t="s">
        <v>3094</v>
      </c>
    </row>
    <row r="12353" spans="1:11" s="244" customFormat="1" ht="78" x14ac:dyDescent="0.3">
      <c r="A12353" s="244" t="s">
        <v>3094</v>
      </c>
      <c r="B12353" s="244" t="s">
        <v>3095</v>
      </c>
      <c r="C12353" s="244" t="s">
        <v>5700</v>
      </c>
      <c r="D12353" s="244" t="s">
        <v>3089</v>
      </c>
      <c r="E12353" s="244" t="s">
        <v>938</v>
      </c>
      <c r="F12353" s="244" t="s">
        <v>5220</v>
      </c>
      <c r="G12353" s="244" t="s">
        <v>4714</v>
      </c>
      <c r="H12353" s="244" t="s">
        <v>1633</v>
      </c>
      <c r="I12353" s="244" t="s">
        <v>4105</v>
      </c>
      <c r="J12353" s="244" t="s">
        <v>8096</v>
      </c>
      <c r="K12353" s="244" t="s">
        <v>3094</v>
      </c>
    </row>
    <row r="12354" spans="1:11" s="244" customFormat="1" ht="78" x14ac:dyDescent="0.3">
      <c r="A12354" s="244" t="s">
        <v>3094</v>
      </c>
      <c r="B12354" s="244" t="s">
        <v>3095</v>
      </c>
      <c r="C12354" s="244" t="s">
        <v>5700</v>
      </c>
      <c r="D12354" s="244" t="s">
        <v>3089</v>
      </c>
      <c r="E12354" s="244" t="s">
        <v>938</v>
      </c>
      <c r="F12354" s="244" t="s">
        <v>5220</v>
      </c>
      <c r="G12354" s="244" t="s">
        <v>4714</v>
      </c>
      <c r="H12354" s="244" t="s">
        <v>1633</v>
      </c>
      <c r="I12354" s="244" t="s">
        <v>5700</v>
      </c>
      <c r="J12354" s="244" t="s">
        <v>8095</v>
      </c>
      <c r="K12354" s="244" t="s">
        <v>3094</v>
      </c>
    </row>
    <row r="12355" spans="1:11" s="244" customFormat="1" x14ac:dyDescent="0.3">
      <c r="A12355" s="244" t="s">
        <v>3097</v>
      </c>
      <c r="B12355" s="244" t="s">
        <v>3098</v>
      </c>
      <c r="C12355" s="244" t="s">
        <v>4106</v>
      </c>
      <c r="E12355" s="244" t="s">
        <v>4106</v>
      </c>
      <c r="G12355" s="244" t="s">
        <v>4106</v>
      </c>
      <c r="I12355" s="244" t="s">
        <v>4106</v>
      </c>
      <c r="J12355" s="244" t="s">
        <v>8906</v>
      </c>
      <c r="K12355" s="244" t="s">
        <v>3097</v>
      </c>
    </row>
    <row r="12356" spans="1:11" s="244" customFormat="1" ht="78" x14ac:dyDescent="0.3">
      <c r="A12356" s="244" t="s">
        <v>3101</v>
      </c>
      <c r="B12356" s="244" t="s">
        <v>3102</v>
      </c>
      <c r="C12356" s="244" t="s">
        <v>5700</v>
      </c>
      <c r="D12356" s="244" t="s">
        <v>3089</v>
      </c>
      <c r="E12356" s="244" t="s">
        <v>938</v>
      </c>
      <c r="F12356" s="244" t="s">
        <v>5220</v>
      </c>
      <c r="G12356" s="244" t="s">
        <v>6286</v>
      </c>
      <c r="H12356" s="244" t="s">
        <v>1636</v>
      </c>
      <c r="I12356" s="244" t="s">
        <v>4106</v>
      </c>
      <c r="J12356" s="244" t="s">
        <v>8906</v>
      </c>
      <c r="K12356" s="244" t="s">
        <v>6040</v>
      </c>
    </row>
    <row r="12357" spans="1:11" s="244" customFormat="1" ht="26" x14ac:dyDescent="0.3">
      <c r="A12357" s="244" t="s">
        <v>3101</v>
      </c>
      <c r="B12357" s="244" t="s">
        <v>3102</v>
      </c>
      <c r="C12357" s="244" t="s">
        <v>5689</v>
      </c>
      <c r="D12357" s="244" t="s">
        <v>5690</v>
      </c>
      <c r="E12357" s="244" t="s">
        <v>4106</v>
      </c>
      <c r="G12357" s="244" t="s">
        <v>4106</v>
      </c>
      <c r="I12357" s="244" t="s">
        <v>4106</v>
      </c>
      <c r="J12357" s="244" t="s">
        <v>8906</v>
      </c>
      <c r="K12357" s="244" t="s">
        <v>3101</v>
      </c>
    </row>
    <row r="12358" spans="1:11" s="244" customFormat="1" x14ac:dyDescent="0.3">
      <c r="A12358" s="244" t="s">
        <v>3105</v>
      </c>
      <c r="B12358" s="244" t="s">
        <v>3106</v>
      </c>
      <c r="C12358" s="244" t="s">
        <v>5725</v>
      </c>
      <c r="D12358" s="244" t="s">
        <v>3034</v>
      </c>
      <c r="E12358" s="244" t="s">
        <v>4106</v>
      </c>
      <c r="G12358" s="244" t="s">
        <v>4106</v>
      </c>
      <c r="I12358" s="244" t="s">
        <v>4106</v>
      </c>
      <c r="J12358" s="244" t="s">
        <v>8906</v>
      </c>
      <c r="K12358" s="244" t="s">
        <v>3105</v>
      </c>
    </row>
    <row r="12359" spans="1:11" s="244" customFormat="1" x14ac:dyDescent="0.3">
      <c r="A12359" s="244" t="s">
        <v>3107</v>
      </c>
      <c r="B12359" s="244" t="s">
        <v>3111</v>
      </c>
      <c r="C12359" s="244" t="s">
        <v>4106</v>
      </c>
      <c r="E12359" s="244" t="s">
        <v>4106</v>
      </c>
      <c r="G12359" s="244" t="s">
        <v>4106</v>
      </c>
      <c r="I12359" s="244" t="s">
        <v>4106</v>
      </c>
      <c r="J12359" s="244" t="s">
        <v>8906</v>
      </c>
      <c r="K12359" s="244" t="s">
        <v>3107</v>
      </c>
    </row>
    <row r="12360" spans="1:11" s="244" customFormat="1" ht="78" x14ac:dyDescent="0.3">
      <c r="A12360" s="244" t="s">
        <v>3107</v>
      </c>
      <c r="B12360" s="244" t="s">
        <v>3111</v>
      </c>
      <c r="C12360" s="244" t="s">
        <v>6459</v>
      </c>
      <c r="D12360" s="244" t="s">
        <v>8940</v>
      </c>
      <c r="E12360" s="244" t="s">
        <v>4106</v>
      </c>
      <c r="G12360" s="244" t="s">
        <v>4106</v>
      </c>
      <c r="I12360" s="244" t="s">
        <v>4106</v>
      </c>
      <c r="J12360" s="244" t="s">
        <v>8906</v>
      </c>
      <c r="K12360" s="244" t="s">
        <v>3107</v>
      </c>
    </row>
    <row r="12361" spans="1:11" s="244" customFormat="1" ht="26" x14ac:dyDescent="0.3">
      <c r="A12361" s="244" t="s">
        <v>3118</v>
      </c>
      <c r="B12361" s="244" t="s">
        <v>3119</v>
      </c>
      <c r="C12361" s="244" t="s">
        <v>5732</v>
      </c>
      <c r="D12361" s="244" t="s">
        <v>5733</v>
      </c>
      <c r="E12361" s="244" t="s">
        <v>4106</v>
      </c>
      <c r="G12361" s="244" t="s">
        <v>4106</v>
      </c>
      <c r="I12361" s="244" t="s">
        <v>4106</v>
      </c>
      <c r="J12361" s="244" t="s">
        <v>8906</v>
      </c>
      <c r="K12361" s="244" t="s">
        <v>3118</v>
      </c>
    </row>
    <row r="12362" spans="1:11" s="244" customFormat="1" ht="39" x14ac:dyDescent="0.3">
      <c r="A12362" s="244" t="s">
        <v>3118</v>
      </c>
      <c r="B12362" s="244" t="s">
        <v>3119</v>
      </c>
      <c r="C12362" s="244" t="s">
        <v>5732</v>
      </c>
      <c r="D12362" s="244" t="s">
        <v>5733</v>
      </c>
      <c r="E12362" s="244" t="s">
        <v>4106</v>
      </c>
      <c r="G12362" s="244" t="s">
        <v>5700</v>
      </c>
      <c r="H12362" s="244" t="s">
        <v>3122</v>
      </c>
      <c r="I12362" s="244" t="s">
        <v>4106</v>
      </c>
      <c r="J12362" s="244" t="s">
        <v>8906</v>
      </c>
      <c r="K12362" s="244" t="s">
        <v>3120</v>
      </c>
    </row>
    <row r="12363" spans="1:11" s="244" customFormat="1" ht="26" x14ac:dyDescent="0.3">
      <c r="A12363" s="244" t="s">
        <v>3118</v>
      </c>
      <c r="B12363" s="244" t="s">
        <v>3119</v>
      </c>
      <c r="C12363" s="244" t="s">
        <v>5732</v>
      </c>
      <c r="D12363" s="244" t="s">
        <v>5733</v>
      </c>
      <c r="E12363" s="244" t="s">
        <v>2964</v>
      </c>
      <c r="F12363" s="244" t="s">
        <v>2138</v>
      </c>
      <c r="G12363" s="244" t="s">
        <v>4106</v>
      </c>
      <c r="I12363" s="244" t="s">
        <v>4106</v>
      </c>
      <c r="J12363" s="244" t="s">
        <v>8906</v>
      </c>
      <c r="K12363" s="244" t="s">
        <v>3118</v>
      </c>
    </row>
    <row r="12364" spans="1:11" s="244" customFormat="1" ht="26" x14ac:dyDescent="0.3">
      <c r="A12364" s="244" t="s">
        <v>3118</v>
      </c>
      <c r="B12364" s="244" t="s">
        <v>3119</v>
      </c>
      <c r="C12364" s="244" t="s">
        <v>5732</v>
      </c>
      <c r="D12364" s="244" t="s">
        <v>5733</v>
      </c>
      <c r="E12364" s="244" t="s">
        <v>2638</v>
      </c>
      <c r="F12364" s="244" t="s">
        <v>2139</v>
      </c>
      <c r="G12364" s="244" t="s">
        <v>4106</v>
      </c>
      <c r="I12364" s="244" t="s">
        <v>4106</v>
      </c>
      <c r="J12364" s="244" t="s">
        <v>8906</v>
      </c>
      <c r="K12364" s="244" t="s">
        <v>3118</v>
      </c>
    </row>
    <row r="12365" spans="1:11" s="244" customFormat="1" ht="39" x14ac:dyDescent="0.3">
      <c r="A12365" s="244" t="s">
        <v>3118</v>
      </c>
      <c r="B12365" s="244" t="s">
        <v>3119</v>
      </c>
      <c r="C12365" s="244" t="s">
        <v>5732</v>
      </c>
      <c r="D12365" s="244" t="s">
        <v>5733</v>
      </c>
      <c r="E12365" s="244" t="s">
        <v>2968</v>
      </c>
      <c r="F12365" s="244" t="s">
        <v>2140</v>
      </c>
      <c r="G12365" s="244" t="s">
        <v>4106</v>
      </c>
      <c r="I12365" s="244" t="s">
        <v>4106</v>
      </c>
      <c r="J12365" s="244" t="s">
        <v>8906</v>
      </c>
      <c r="K12365" s="244" t="s">
        <v>3118</v>
      </c>
    </row>
    <row r="12366" spans="1:11" s="244" customFormat="1" ht="26" x14ac:dyDescent="0.3">
      <c r="A12366" s="244" t="s">
        <v>3118</v>
      </c>
      <c r="B12366" s="244" t="s">
        <v>3119</v>
      </c>
      <c r="C12366" s="244" t="s">
        <v>5732</v>
      </c>
      <c r="D12366" s="244" t="s">
        <v>5733</v>
      </c>
      <c r="E12366" s="244" t="s">
        <v>2127</v>
      </c>
      <c r="F12366" s="244" t="s">
        <v>2141</v>
      </c>
      <c r="G12366" s="244" t="s">
        <v>4106</v>
      </c>
      <c r="I12366" s="244" t="s">
        <v>4106</v>
      </c>
      <c r="J12366" s="244" t="s">
        <v>8906</v>
      </c>
      <c r="K12366" s="244" t="s">
        <v>3118</v>
      </c>
    </row>
    <row r="12367" spans="1:11" s="244" customFormat="1" ht="26" x14ac:dyDescent="0.3">
      <c r="A12367" s="244" t="s">
        <v>3118</v>
      </c>
      <c r="B12367" s="244" t="s">
        <v>3119</v>
      </c>
      <c r="C12367" s="244" t="s">
        <v>5732</v>
      </c>
      <c r="D12367" s="244" t="s">
        <v>5733</v>
      </c>
      <c r="E12367" s="244" t="s">
        <v>258</v>
      </c>
      <c r="F12367" s="244" t="s">
        <v>2142</v>
      </c>
      <c r="G12367" s="244" t="s">
        <v>4106</v>
      </c>
      <c r="I12367" s="244" t="s">
        <v>4106</v>
      </c>
      <c r="J12367" s="244" t="s">
        <v>8906</v>
      </c>
      <c r="K12367" s="244" t="s">
        <v>3118</v>
      </c>
    </row>
    <row r="12368" spans="1:11" s="244" customFormat="1" ht="26" x14ac:dyDescent="0.3">
      <c r="A12368" s="244" t="s">
        <v>3118</v>
      </c>
      <c r="B12368" s="244" t="s">
        <v>3119</v>
      </c>
      <c r="C12368" s="244" t="s">
        <v>5732</v>
      </c>
      <c r="D12368" s="244" t="s">
        <v>5733</v>
      </c>
      <c r="E12368" s="244" t="s">
        <v>268</v>
      </c>
      <c r="F12368" s="244" t="s">
        <v>2143</v>
      </c>
      <c r="G12368" s="244" t="s">
        <v>4106</v>
      </c>
      <c r="I12368" s="244" t="s">
        <v>4106</v>
      </c>
      <c r="J12368" s="244" t="s">
        <v>8906</v>
      </c>
      <c r="K12368" s="244" t="s">
        <v>3118</v>
      </c>
    </row>
    <row r="12369" spans="1:11" s="244" customFormat="1" ht="52" x14ac:dyDescent="0.3">
      <c r="A12369" s="244" t="s">
        <v>3118</v>
      </c>
      <c r="B12369" s="244" t="s">
        <v>3119</v>
      </c>
      <c r="C12369" s="244" t="s">
        <v>5732</v>
      </c>
      <c r="D12369" s="244" t="s">
        <v>5733</v>
      </c>
      <c r="E12369" s="244" t="s">
        <v>2970</v>
      </c>
      <c r="F12369" s="244" t="s">
        <v>2144</v>
      </c>
      <c r="G12369" s="244" t="s">
        <v>4106</v>
      </c>
      <c r="I12369" s="244" t="s">
        <v>4106</v>
      </c>
      <c r="J12369" s="244" t="s">
        <v>8906</v>
      </c>
      <c r="K12369" s="244" t="s">
        <v>3118</v>
      </c>
    </row>
    <row r="12370" spans="1:11" s="244" customFormat="1" ht="52" x14ac:dyDescent="0.3">
      <c r="A12370" s="244" t="s">
        <v>3118</v>
      </c>
      <c r="B12370" s="244" t="s">
        <v>3119</v>
      </c>
      <c r="C12370" s="244" t="s">
        <v>5732</v>
      </c>
      <c r="D12370" s="244" t="s">
        <v>5733</v>
      </c>
      <c r="E12370" s="244" t="s">
        <v>6317</v>
      </c>
      <c r="F12370" s="244" t="s">
        <v>2145</v>
      </c>
      <c r="G12370" s="244" t="s">
        <v>4106</v>
      </c>
      <c r="I12370" s="244" t="s">
        <v>4106</v>
      </c>
      <c r="J12370" s="244" t="s">
        <v>8906</v>
      </c>
      <c r="K12370" s="244" t="s">
        <v>3118</v>
      </c>
    </row>
    <row r="12371" spans="1:11" s="244" customFormat="1" x14ac:dyDescent="0.3">
      <c r="A12371" s="244" t="s">
        <v>941</v>
      </c>
      <c r="B12371" s="244" t="s">
        <v>940</v>
      </c>
      <c r="C12371" s="244" t="s">
        <v>4106</v>
      </c>
      <c r="E12371" s="244" t="s">
        <v>4106</v>
      </c>
      <c r="G12371" s="244" t="s">
        <v>4106</v>
      </c>
      <c r="I12371" s="244" t="s">
        <v>4106</v>
      </c>
      <c r="J12371" s="244" t="s">
        <v>8906</v>
      </c>
      <c r="K12371" s="244" t="s">
        <v>939</v>
      </c>
    </row>
    <row r="12372" spans="1:11" s="244" customFormat="1" x14ac:dyDescent="0.3">
      <c r="A12372" s="244" t="s">
        <v>941</v>
      </c>
      <c r="B12372" s="244" t="s">
        <v>940</v>
      </c>
      <c r="C12372" s="244" t="s">
        <v>4106</v>
      </c>
      <c r="E12372" s="244" t="s">
        <v>4106</v>
      </c>
      <c r="G12372" s="244" t="s">
        <v>5732</v>
      </c>
      <c r="H12372" s="244" t="s">
        <v>943</v>
      </c>
      <c r="I12372" s="244" t="s">
        <v>4106</v>
      </c>
      <c r="J12372" s="244" t="s">
        <v>8906</v>
      </c>
      <c r="K12372" s="244" t="s">
        <v>939</v>
      </c>
    </row>
    <row r="12373" spans="1:11" s="244" customFormat="1" ht="65" x14ac:dyDescent="0.3">
      <c r="A12373" s="244" t="s">
        <v>941</v>
      </c>
      <c r="B12373" s="244" t="s">
        <v>940</v>
      </c>
      <c r="C12373" s="244" t="s">
        <v>4106</v>
      </c>
      <c r="E12373" s="244" t="s">
        <v>4106</v>
      </c>
      <c r="G12373" s="244" t="s">
        <v>5689</v>
      </c>
      <c r="H12373" s="244" t="s">
        <v>1012</v>
      </c>
      <c r="I12373" s="244" t="s">
        <v>4106</v>
      </c>
      <c r="J12373" s="244" t="s">
        <v>8906</v>
      </c>
      <c r="K12373" s="244" t="s">
        <v>939</v>
      </c>
    </row>
    <row r="12374" spans="1:11" s="244" customFormat="1" x14ac:dyDescent="0.3">
      <c r="A12374" s="244" t="s">
        <v>941</v>
      </c>
      <c r="B12374" s="244" t="s">
        <v>940</v>
      </c>
      <c r="C12374" s="244" t="s">
        <v>4106</v>
      </c>
      <c r="E12374" s="244" t="s">
        <v>4106</v>
      </c>
      <c r="G12374" s="244" t="s">
        <v>881</v>
      </c>
      <c r="H12374" s="244" t="s">
        <v>942</v>
      </c>
      <c r="I12374" s="244" t="s">
        <v>4106</v>
      </c>
      <c r="J12374" s="244" t="s">
        <v>8906</v>
      </c>
      <c r="K12374" s="244" t="s">
        <v>939</v>
      </c>
    </row>
    <row r="12375" spans="1:11" s="244" customFormat="1" x14ac:dyDescent="0.3">
      <c r="A12375" s="244" t="s">
        <v>941</v>
      </c>
      <c r="B12375" s="244" t="s">
        <v>940</v>
      </c>
      <c r="C12375" s="244" t="s">
        <v>4106</v>
      </c>
      <c r="E12375" s="244" t="s">
        <v>2958</v>
      </c>
      <c r="F12375" s="244" t="s">
        <v>2126</v>
      </c>
      <c r="G12375" s="244" t="s">
        <v>2127</v>
      </c>
      <c r="H12375" s="244" t="s">
        <v>8992</v>
      </c>
      <c r="I12375" s="244" t="s">
        <v>4106</v>
      </c>
      <c r="J12375" s="244" t="s">
        <v>8906</v>
      </c>
      <c r="K12375" s="244" t="s">
        <v>939</v>
      </c>
    </row>
    <row r="12376" spans="1:11" s="244" customFormat="1" x14ac:dyDescent="0.3">
      <c r="A12376" s="244" t="s">
        <v>941</v>
      </c>
      <c r="B12376" s="244" t="s">
        <v>940</v>
      </c>
      <c r="C12376" s="244" t="s">
        <v>4106</v>
      </c>
      <c r="E12376" s="244" t="s">
        <v>2958</v>
      </c>
      <c r="F12376" s="244" t="s">
        <v>2126</v>
      </c>
      <c r="G12376" s="244" t="s">
        <v>258</v>
      </c>
      <c r="H12376" s="244" t="s">
        <v>8993</v>
      </c>
      <c r="I12376" s="244" t="s">
        <v>4106</v>
      </c>
      <c r="J12376" s="244" t="s">
        <v>8906</v>
      </c>
      <c r="K12376" s="244" t="s">
        <v>939</v>
      </c>
    </row>
    <row r="12377" spans="1:11" s="244" customFormat="1" ht="39" x14ac:dyDescent="0.3">
      <c r="A12377" s="244" t="s">
        <v>941</v>
      </c>
      <c r="B12377" s="244" t="s">
        <v>940</v>
      </c>
      <c r="C12377" s="244" t="s">
        <v>4106</v>
      </c>
      <c r="E12377" s="244" t="s">
        <v>2958</v>
      </c>
      <c r="F12377" s="244" t="s">
        <v>2126</v>
      </c>
      <c r="G12377" s="244" t="s">
        <v>268</v>
      </c>
      <c r="H12377" s="244" t="s">
        <v>8994</v>
      </c>
      <c r="I12377" s="244" t="s">
        <v>4106</v>
      </c>
      <c r="J12377" s="244" t="s">
        <v>8906</v>
      </c>
      <c r="K12377" s="244" t="s">
        <v>939</v>
      </c>
    </row>
    <row r="12378" spans="1:11" s="244" customFormat="1" x14ac:dyDescent="0.3">
      <c r="A12378" s="244" t="s">
        <v>941</v>
      </c>
      <c r="B12378" s="244" t="s">
        <v>940</v>
      </c>
      <c r="C12378" s="244" t="s">
        <v>4106</v>
      </c>
      <c r="E12378" s="244" t="s">
        <v>2119</v>
      </c>
      <c r="F12378" s="244" t="s">
        <v>2134</v>
      </c>
      <c r="G12378" s="244" t="s">
        <v>6466</v>
      </c>
      <c r="H12378" s="244" t="s">
        <v>2135</v>
      </c>
      <c r="I12378" s="244" t="s">
        <v>4106</v>
      </c>
      <c r="J12378" s="244" t="s">
        <v>8906</v>
      </c>
      <c r="K12378" s="244" t="s">
        <v>939</v>
      </c>
    </row>
    <row r="12379" spans="1:11" s="244" customFormat="1" x14ac:dyDescent="0.3">
      <c r="A12379" s="244" t="s">
        <v>941</v>
      </c>
      <c r="B12379" s="244" t="s">
        <v>940</v>
      </c>
      <c r="C12379" s="244" t="s">
        <v>4106</v>
      </c>
      <c r="E12379" s="244" t="s">
        <v>2119</v>
      </c>
      <c r="F12379" s="244" t="s">
        <v>2134</v>
      </c>
      <c r="G12379" s="244" t="s">
        <v>6470</v>
      </c>
      <c r="H12379" s="244" t="s">
        <v>2137</v>
      </c>
      <c r="I12379" s="244" t="s">
        <v>4106</v>
      </c>
      <c r="J12379" s="244" t="s">
        <v>8906</v>
      </c>
      <c r="K12379" s="244" t="s">
        <v>939</v>
      </c>
    </row>
    <row r="12380" spans="1:11" s="244" customFormat="1" ht="65" x14ac:dyDescent="0.3">
      <c r="A12380" s="244" t="s">
        <v>941</v>
      </c>
      <c r="B12380" s="244" t="s">
        <v>940</v>
      </c>
      <c r="C12380" s="244" t="s">
        <v>3147</v>
      </c>
      <c r="D12380" s="244" t="s">
        <v>8938</v>
      </c>
      <c r="E12380" s="244" t="s">
        <v>4106</v>
      </c>
      <c r="G12380" s="244" t="s">
        <v>4106</v>
      </c>
      <c r="I12380" s="244" t="s">
        <v>4106</v>
      </c>
      <c r="J12380" s="244" t="s">
        <v>8906</v>
      </c>
      <c r="K12380" s="244" t="s">
        <v>939</v>
      </c>
    </row>
    <row r="12381" spans="1:11" s="244" customFormat="1" ht="65" x14ac:dyDescent="0.3">
      <c r="A12381" s="244" t="s">
        <v>941</v>
      </c>
      <c r="B12381" s="244" t="s">
        <v>940</v>
      </c>
      <c r="C12381" s="244" t="s">
        <v>3147</v>
      </c>
      <c r="D12381" s="244" t="s">
        <v>8938</v>
      </c>
      <c r="E12381" s="244" t="s">
        <v>4106</v>
      </c>
      <c r="G12381" s="244" t="s">
        <v>5732</v>
      </c>
      <c r="H12381" s="244" t="s">
        <v>943</v>
      </c>
      <c r="I12381" s="244" t="s">
        <v>4106</v>
      </c>
      <c r="J12381" s="244" t="s">
        <v>8906</v>
      </c>
      <c r="K12381" s="244" t="s">
        <v>939</v>
      </c>
    </row>
    <row r="12382" spans="1:11" s="244" customFormat="1" ht="65" x14ac:dyDescent="0.3">
      <c r="A12382" s="244" t="s">
        <v>941</v>
      </c>
      <c r="B12382" s="244" t="s">
        <v>940</v>
      </c>
      <c r="C12382" s="244" t="s">
        <v>3147</v>
      </c>
      <c r="D12382" s="244" t="s">
        <v>8938</v>
      </c>
      <c r="E12382" s="244" t="s">
        <v>4106</v>
      </c>
      <c r="G12382" s="244" t="s">
        <v>5689</v>
      </c>
      <c r="H12382" s="244" t="s">
        <v>1012</v>
      </c>
      <c r="I12382" s="244" t="s">
        <v>4106</v>
      </c>
      <c r="J12382" s="244" t="s">
        <v>8906</v>
      </c>
      <c r="K12382" s="244" t="s">
        <v>939</v>
      </c>
    </row>
    <row r="12383" spans="1:11" s="244" customFormat="1" ht="65" x14ac:dyDescent="0.3">
      <c r="A12383" s="244" t="s">
        <v>941</v>
      </c>
      <c r="B12383" s="244" t="s">
        <v>940</v>
      </c>
      <c r="C12383" s="244" t="s">
        <v>3147</v>
      </c>
      <c r="D12383" s="244" t="s">
        <v>8938</v>
      </c>
      <c r="E12383" s="244" t="s">
        <v>4106</v>
      </c>
      <c r="G12383" s="244" t="s">
        <v>881</v>
      </c>
      <c r="H12383" s="244" t="s">
        <v>942</v>
      </c>
      <c r="I12383" s="244" t="s">
        <v>4106</v>
      </c>
      <c r="J12383" s="244" t="s">
        <v>8906</v>
      </c>
      <c r="K12383" s="244" t="s">
        <v>939</v>
      </c>
    </row>
    <row r="12384" spans="1:11" s="244" customFormat="1" ht="65" x14ac:dyDescent="0.3">
      <c r="A12384" s="244" t="s">
        <v>941</v>
      </c>
      <c r="B12384" s="244" t="s">
        <v>940</v>
      </c>
      <c r="C12384" s="244" t="s">
        <v>3147</v>
      </c>
      <c r="D12384" s="244" t="s">
        <v>8938</v>
      </c>
      <c r="E12384" s="244" t="s">
        <v>2958</v>
      </c>
      <c r="F12384" s="244" t="s">
        <v>2126</v>
      </c>
      <c r="G12384" s="244" t="s">
        <v>2127</v>
      </c>
      <c r="H12384" s="244" t="s">
        <v>8992</v>
      </c>
      <c r="I12384" s="244" t="s">
        <v>4106</v>
      </c>
      <c r="J12384" s="244" t="s">
        <v>8906</v>
      </c>
      <c r="K12384" s="244" t="s">
        <v>939</v>
      </c>
    </row>
    <row r="12385" spans="1:11" s="244" customFormat="1" ht="65" x14ac:dyDescent="0.3">
      <c r="A12385" s="244" t="s">
        <v>941</v>
      </c>
      <c r="B12385" s="244" t="s">
        <v>940</v>
      </c>
      <c r="C12385" s="244" t="s">
        <v>3147</v>
      </c>
      <c r="D12385" s="244" t="s">
        <v>8938</v>
      </c>
      <c r="E12385" s="244" t="s">
        <v>2958</v>
      </c>
      <c r="F12385" s="244" t="s">
        <v>2126</v>
      </c>
      <c r="G12385" s="244" t="s">
        <v>258</v>
      </c>
      <c r="H12385" s="244" t="s">
        <v>8993</v>
      </c>
      <c r="I12385" s="244" t="s">
        <v>4106</v>
      </c>
      <c r="J12385" s="244" t="s">
        <v>8906</v>
      </c>
      <c r="K12385" s="244" t="s">
        <v>939</v>
      </c>
    </row>
    <row r="12386" spans="1:11" s="244" customFormat="1" ht="65" x14ac:dyDescent="0.3">
      <c r="A12386" s="244" t="s">
        <v>941</v>
      </c>
      <c r="B12386" s="244" t="s">
        <v>940</v>
      </c>
      <c r="C12386" s="244" t="s">
        <v>3147</v>
      </c>
      <c r="D12386" s="244" t="s">
        <v>8938</v>
      </c>
      <c r="E12386" s="244" t="s">
        <v>2958</v>
      </c>
      <c r="F12386" s="244" t="s">
        <v>2126</v>
      </c>
      <c r="G12386" s="244" t="s">
        <v>268</v>
      </c>
      <c r="H12386" s="244" t="s">
        <v>8994</v>
      </c>
      <c r="I12386" s="244" t="s">
        <v>4106</v>
      </c>
      <c r="J12386" s="244" t="s">
        <v>8906</v>
      </c>
      <c r="K12386" s="244" t="s">
        <v>939</v>
      </c>
    </row>
    <row r="12387" spans="1:11" s="244" customFormat="1" ht="65" x14ac:dyDescent="0.3">
      <c r="A12387" s="244" t="s">
        <v>941</v>
      </c>
      <c r="B12387" s="244" t="s">
        <v>940</v>
      </c>
      <c r="C12387" s="244" t="s">
        <v>3147</v>
      </c>
      <c r="D12387" s="244" t="s">
        <v>8938</v>
      </c>
      <c r="E12387" s="244" t="s">
        <v>2119</v>
      </c>
      <c r="F12387" s="244" t="s">
        <v>2134</v>
      </c>
      <c r="G12387" s="244" t="s">
        <v>6466</v>
      </c>
      <c r="H12387" s="244" t="s">
        <v>2135</v>
      </c>
      <c r="I12387" s="244" t="s">
        <v>4106</v>
      </c>
      <c r="J12387" s="244" t="s">
        <v>8906</v>
      </c>
      <c r="K12387" s="244" t="s">
        <v>939</v>
      </c>
    </row>
    <row r="12388" spans="1:11" s="244" customFormat="1" ht="65" x14ac:dyDescent="0.3">
      <c r="A12388" s="244" t="s">
        <v>941</v>
      </c>
      <c r="B12388" s="244" t="s">
        <v>940</v>
      </c>
      <c r="C12388" s="244" t="s">
        <v>3147</v>
      </c>
      <c r="D12388" s="244" t="s">
        <v>8938</v>
      </c>
      <c r="E12388" s="244" t="s">
        <v>2119</v>
      </c>
      <c r="F12388" s="244" t="s">
        <v>2134</v>
      </c>
      <c r="G12388" s="244" t="s">
        <v>6470</v>
      </c>
      <c r="H12388" s="244" t="s">
        <v>2137</v>
      </c>
      <c r="I12388" s="244" t="s">
        <v>4106</v>
      </c>
      <c r="J12388" s="244" t="s">
        <v>8906</v>
      </c>
      <c r="K12388" s="244" t="s">
        <v>939</v>
      </c>
    </row>
    <row r="12389" spans="1:11" s="244" customFormat="1" ht="39" x14ac:dyDescent="0.3">
      <c r="A12389" s="244" t="s">
        <v>2903</v>
      </c>
      <c r="B12389" s="244" t="s">
        <v>5069</v>
      </c>
      <c r="C12389" s="244" t="s">
        <v>4106</v>
      </c>
      <c r="E12389" s="244" t="s">
        <v>4106</v>
      </c>
      <c r="G12389" s="244" t="s">
        <v>4106</v>
      </c>
      <c r="I12389" s="244" t="s">
        <v>4106</v>
      </c>
      <c r="J12389" s="244" t="s">
        <v>8906</v>
      </c>
      <c r="K12389" s="244" t="s">
        <v>5068</v>
      </c>
    </row>
    <row r="12390" spans="1:11" s="244" customFormat="1" x14ac:dyDescent="0.3">
      <c r="A12390" s="244" t="s">
        <v>3125</v>
      </c>
      <c r="B12390" s="244" t="s">
        <v>3126</v>
      </c>
      <c r="C12390" s="244" t="s">
        <v>4106</v>
      </c>
      <c r="E12390" s="244" t="s">
        <v>4106</v>
      </c>
      <c r="G12390" s="244" t="s">
        <v>4106</v>
      </c>
      <c r="I12390" s="244" t="s">
        <v>4106</v>
      </c>
      <c r="J12390" s="244" t="s">
        <v>8906</v>
      </c>
      <c r="K12390" s="244" t="s">
        <v>3125</v>
      </c>
    </row>
    <row r="12391" spans="1:11" s="244" customFormat="1" x14ac:dyDescent="0.3">
      <c r="A12391" s="244" t="s">
        <v>3125</v>
      </c>
      <c r="B12391" s="244" t="s">
        <v>3126</v>
      </c>
      <c r="C12391" s="244" t="s">
        <v>4106</v>
      </c>
      <c r="E12391" s="244" t="s">
        <v>4106</v>
      </c>
      <c r="G12391" s="244" t="s">
        <v>5696</v>
      </c>
      <c r="H12391" s="244" t="s">
        <v>5697</v>
      </c>
      <c r="I12391" s="244" t="s">
        <v>4106</v>
      </c>
      <c r="J12391" s="244" t="s">
        <v>8906</v>
      </c>
      <c r="K12391" s="244" t="s">
        <v>3125</v>
      </c>
    </row>
    <row r="12392" spans="1:11" s="244" customFormat="1" x14ac:dyDescent="0.3">
      <c r="A12392" s="244" t="s">
        <v>3130</v>
      </c>
      <c r="B12392" s="244" t="s">
        <v>791</v>
      </c>
      <c r="C12392" s="244" t="s">
        <v>4106</v>
      </c>
      <c r="E12392" s="244" t="s">
        <v>4106</v>
      </c>
      <c r="G12392" s="244" t="s">
        <v>4106</v>
      </c>
      <c r="I12392" s="244" t="s">
        <v>4106</v>
      </c>
      <c r="J12392" s="244" t="s">
        <v>8906</v>
      </c>
      <c r="K12392" s="244" t="s">
        <v>3130</v>
      </c>
    </row>
    <row r="12393" spans="1:11" s="244" customFormat="1" x14ac:dyDescent="0.3">
      <c r="A12393" s="244" t="s">
        <v>3130</v>
      </c>
      <c r="B12393" s="244" t="s">
        <v>791</v>
      </c>
      <c r="C12393" s="244" t="s">
        <v>4106</v>
      </c>
      <c r="E12393" s="244" t="s">
        <v>4106</v>
      </c>
      <c r="G12393" s="244" t="s">
        <v>5696</v>
      </c>
      <c r="H12393" s="244" t="s">
        <v>5697</v>
      </c>
      <c r="I12393" s="244" t="s">
        <v>4106</v>
      </c>
      <c r="J12393" s="244" t="s">
        <v>8906</v>
      </c>
      <c r="K12393" s="244" t="s">
        <v>3130</v>
      </c>
    </row>
    <row r="12394" spans="1:11" s="244" customFormat="1" ht="52" x14ac:dyDescent="0.3">
      <c r="A12394" s="244" t="s">
        <v>795</v>
      </c>
      <c r="B12394" s="244" t="s">
        <v>2905</v>
      </c>
      <c r="C12394" s="244" t="s">
        <v>4106</v>
      </c>
      <c r="E12394" s="244" t="s">
        <v>4106</v>
      </c>
      <c r="G12394" s="244" t="s">
        <v>4106</v>
      </c>
      <c r="I12394" s="244" t="s">
        <v>4106</v>
      </c>
      <c r="J12394" s="244" t="s">
        <v>8906</v>
      </c>
      <c r="K12394" s="244" t="s">
        <v>2904</v>
      </c>
    </row>
    <row r="12395" spans="1:11" s="244" customFormat="1" x14ac:dyDescent="0.3">
      <c r="A12395" s="244" t="s">
        <v>800</v>
      </c>
      <c r="B12395" s="244" t="s">
        <v>802</v>
      </c>
      <c r="C12395" s="244" t="s">
        <v>2998</v>
      </c>
      <c r="D12395" s="244" t="s">
        <v>803</v>
      </c>
      <c r="E12395" s="244" t="s">
        <v>4106</v>
      </c>
      <c r="G12395" s="244" t="s">
        <v>4106</v>
      </c>
      <c r="I12395" s="244" t="s">
        <v>4106</v>
      </c>
      <c r="J12395" s="244" t="s">
        <v>8906</v>
      </c>
      <c r="K12395" s="244" t="s">
        <v>800</v>
      </c>
    </row>
    <row r="12396" spans="1:11" s="244" customFormat="1" x14ac:dyDescent="0.3">
      <c r="A12396" s="244" t="s">
        <v>800</v>
      </c>
      <c r="B12396" s="244" t="s">
        <v>802</v>
      </c>
      <c r="C12396" s="244" t="s">
        <v>2998</v>
      </c>
      <c r="D12396" s="244" t="s">
        <v>803</v>
      </c>
      <c r="E12396" s="244" t="s">
        <v>4106</v>
      </c>
      <c r="G12396" s="244" t="s">
        <v>4106</v>
      </c>
      <c r="I12396" s="244" t="s">
        <v>4105</v>
      </c>
      <c r="J12396" s="244" t="s">
        <v>3768</v>
      </c>
      <c r="K12396" s="244" t="s">
        <v>800</v>
      </c>
    </row>
    <row r="12397" spans="1:11" s="244" customFormat="1" x14ac:dyDescent="0.3">
      <c r="A12397" s="244" t="s">
        <v>800</v>
      </c>
      <c r="B12397" s="244" t="s">
        <v>802</v>
      </c>
      <c r="C12397" s="244" t="s">
        <v>2998</v>
      </c>
      <c r="D12397" s="244" t="s">
        <v>803</v>
      </c>
      <c r="E12397" s="244" t="s">
        <v>4106</v>
      </c>
      <c r="G12397" s="244" t="s">
        <v>4106</v>
      </c>
      <c r="I12397" s="244" t="s">
        <v>5700</v>
      </c>
      <c r="J12397" s="244" t="s">
        <v>3769</v>
      </c>
      <c r="K12397" s="244" t="s">
        <v>800</v>
      </c>
    </row>
    <row r="12398" spans="1:11" s="244" customFormat="1" x14ac:dyDescent="0.3">
      <c r="A12398" s="244" t="s">
        <v>800</v>
      </c>
      <c r="B12398" s="244" t="s">
        <v>802</v>
      </c>
      <c r="C12398" s="244" t="s">
        <v>2998</v>
      </c>
      <c r="D12398" s="244" t="s">
        <v>803</v>
      </c>
      <c r="E12398" s="244" t="s">
        <v>4106</v>
      </c>
      <c r="G12398" s="244" t="s">
        <v>4106</v>
      </c>
      <c r="I12398" s="244" t="s">
        <v>2998</v>
      </c>
      <c r="J12398" s="244" t="s">
        <v>3770</v>
      </c>
      <c r="K12398" s="244" t="s">
        <v>800</v>
      </c>
    </row>
    <row r="12399" spans="1:11" s="244" customFormat="1" x14ac:dyDescent="0.3">
      <c r="A12399" s="244" t="s">
        <v>800</v>
      </c>
      <c r="B12399" s="244" t="s">
        <v>802</v>
      </c>
      <c r="C12399" s="244" t="s">
        <v>2998</v>
      </c>
      <c r="D12399" s="244" t="s">
        <v>803</v>
      </c>
      <c r="E12399" s="244" t="s">
        <v>4106</v>
      </c>
      <c r="G12399" s="244" t="s">
        <v>4106</v>
      </c>
      <c r="I12399" s="244" t="s">
        <v>5707</v>
      </c>
      <c r="J12399" s="244" t="s">
        <v>3771</v>
      </c>
      <c r="K12399" s="244" t="s">
        <v>800</v>
      </c>
    </row>
    <row r="12400" spans="1:11" s="244" customFormat="1" x14ac:dyDescent="0.3">
      <c r="A12400" s="244" t="s">
        <v>800</v>
      </c>
      <c r="B12400" s="244" t="s">
        <v>802</v>
      </c>
      <c r="C12400" s="244" t="s">
        <v>2998</v>
      </c>
      <c r="D12400" s="244" t="s">
        <v>803</v>
      </c>
      <c r="E12400" s="244" t="s">
        <v>4106</v>
      </c>
      <c r="G12400" s="244" t="s">
        <v>4106</v>
      </c>
      <c r="I12400" s="244" t="s">
        <v>5716</v>
      </c>
      <c r="J12400" s="244" t="s">
        <v>3772</v>
      </c>
      <c r="K12400" s="244" t="s">
        <v>800</v>
      </c>
    </row>
    <row r="12401" spans="1:11" s="244" customFormat="1" x14ac:dyDescent="0.3">
      <c r="A12401" s="244" t="s">
        <v>800</v>
      </c>
      <c r="B12401" s="244" t="s">
        <v>802</v>
      </c>
      <c r="C12401" s="244" t="s">
        <v>2998</v>
      </c>
      <c r="D12401" s="244" t="s">
        <v>803</v>
      </c>
      <c r="E12401" s="244" t="s">
        <v>4106</v>
      </c>
      <c r="G12401" s="244" t="s">
        <v>4106</v>
      </c>
      <c r="I12401" s="244" t="s">
        <v>909</v>
      </c>
      <c r="J12401" s="244" t="s">
        <v>3773</v>
      </c>
      <c r="K12401" s="244" t="s">
        <v>800</v>
      </c>
    </row>
    <row r="12402" spans="1:11" s="244" customFormat="1" x14ac:dyDescent="0.3">
      <c r="A12402" s="244" t="s">
        <v>800</v>
      </c>
      <c r="B12402" s="244" t="s">
        <v>802</v>
      </c>
      <c r="C12402" s="244" t="s">
        <v>2998</v>
      </c>
      <c r="D12402" s="244" t="s">
        <v>803</v>
      </c>
      <c r="E12402" s="244" t="s">
        <v>4106</v>
      </c>
      <c r="G12402" s="244" t="s">
        <v>4106</v>
      </c>
      <c r="I12402" s="244" t="s">
        <v>5725</v>
      </c>
      <c r="J12402" s="244" t="s">
        <v>6488</v>
      </c>
      <c r="K12402" s="244" t="s">
        <v>800</v>
      </c>
    </row>
    <row r="12403" spans="1:11" s="244" customFormat="1" x14ac:dyDescent="0.3">
      <c r="A12403" s="244" t="s">
        <v>800</v>
      </c>
      <c r="B12403" s="244" t="s">
        <v>802</v>
      </c>
      <c r="C12403" s="244" t="s">
        <v>2998</v>
      </c>
      <c r="D12403" s="244" t="s">
        <v>803</v>
      </c>
      <c r="E12403" s="244" t="s">
        <v>4106</v>
      </c>
      <c r="G12403" s="244" t="s">
        <v>4106</v>
      </c>
      <c r="I12403" s="244" t="s">
        <v>5741</v>
      </c>
      <c r="J12403" s="244" t="s">
        <v>6489</v>
      </c>
      <c r="K12403" s="244" t="s">
        <v>800</v>
      </c>
    </row>
    <row r="12404" spans="1:11" s="244" customFormat="1" x14ac:dyDescent="0.3">
      <c r="A12404" s="244" t="s">
        <v>800</v>
      </c>
      <c r="B12404" s="244" t="s">
        <v>802</v>
      </c>
      <c r="C12404" s="244" t="s">
        <v>5716</v>
      </c>
      <c r="D12404" s="244" t="s">
        <v>807</v>
      </c>
      <c r="E12404" s="244" t="s">
        <v>4106</v>
      </c>
      <c r="G12404" s="244" t="s">
        <v>4106</v>
      </c>
      <c r="I12404" s="244" t="s">
        <v>4106</v>
      </c>
      <c r="J12404" s="244" t="s">
        <v>8906</v>
      </c>
      <c r="K12404" s="244" t="s">
        <v>805</v>
      </c>
    </row>
    <row r="12405" spans="1:11" s="244" customFormat="1" x14ac:dyDescent="0.3">
      <c r="A12405" s="244" t="s">
        <v>800</v>
      </c>
      <c r="B12405" s="244" t="s">
        <v>802</v>
      </c>
      <c r="C12405" s="244" t="s">
        <v>5716</v>
      </c>
      <c r="D12405" s="244" t="s">
        <v>807</v>
      </c>
      <c r="E12405" s="244" t="s">
        <v>4106</v>
      </c>
      <c r="G12405" s="244" t="s">
        <v>4106</v>
      </c>
      <c r="I12405" s="244" t="s">
        <v>4105</v>
      </c>
      <c r="J12405" s="244" t="s">
        <v>3768</v>
      </c>
      <c r="K12405" s="244" t="s">
        <v>805</v>
      </c>
    </row>
    <row r="12406" spans="1:11" s="244" customFormat="1" x14ac:dyDescent="0.3">
      <c r="A12406" s="244" t="s">
        <v>800</v>
      </c>
      <c r="B12406" s="244" t="s">
        <v>802</v>
      </c>
      <c r="C12406" s="244" t="s">
        <v>5716</v>
      </c>
      <c r="D12406" s="244" t="s">
        <v>807</v>
      </c>
      <c r="E12406" s="244" t="s">
        <v>4106</v>
      </c>
      <c r="G12406" s="244" t="s">
        <v>4106</v>
      </c>
      <c r="I12406" s="244" t="s">
        <v>5700</v>
      </c>
      <c r="J12406" s="244" t="s">
        <v>3769</v>
      </c>
      <c r="K12406" s="244" t="s">
        <v>805</v>
      </c>
    </row>
    <row r="12407" spans="1:11" s="244" customFormat="1" x14ac:dyDescent="0.3">
      <c r="A12407" s="244" t="s">
        <v>800</v>
      </c>
      <c r="B12407" s="244" t="s">
        <v>802</v>
      </c>
      <c r="C12407" s="244" t="s">
        <v>5716</v>
      </c>
      <c r="D12407" s="244" t="s">
        <v>807</v>
      </c>
      <c r="E12407" s="244" t="s">
        <v>4106</v>
      </c>
      <c r="G12407" s="244" t="s">
        <v>4106</v>
      </c>
      <c r="I12407" s="244" t="s">
        <v>2998</v>
      </c>
      <c r="J12407" s="244" t="s">
        <v>3770</v>
      </c>
      <c r="K12407" s="244" t="s">
        <v>805</v>
      </c>
    </row>
    <row r="12408" spans="1:11" s="244" customFormat="1" x14ac:dyDescent="0.3">
      <c r="A12408" s="244" t="s">
        <v>800</v>
      </c>
      <c r="B12408" s="244" t="s">
        <v>802</v>
      </c>
      <c r="C12408" s="244" t="s">
        <v>5716</v>
      </c>
      <c r="D12408" s="244" t="s">
        <v>807</v>
      </c>
      <c r="E12408" s="244" t="s">
        <v>4106</v>
      </c>
      <c r="G12408" s="244" t="s">
        <v>4106</v>
      </c>
      <c r="I12408" s="244" t="s">
        <v>5707</v>
      </c>
      <c r="J12408" s="244" t="s">
        <v>3771</v>
      </c>
      <c r="K12408" s="244" t="s">
        <v>805</v>
      </c>
    </row>
    <row r="12409" spans="1:11" s="244" customFormat="1" x14ac:dyDescent="0.3">
      <c r="A12409" s="244" t="s">
        <v>800</v>
      </c>
      <c r="B12409" s="244" t="s">
        <v>802</v>
      </c>
      <c r="C12409" s="244" t="s">
        <v>5716</v>
      </c>
      <c r="D12409" s="244" t="s">
        <v>807</v>
      </c>
      <c r="E12409" s="244" t="s">
        <v>4106</v>
      </c>
      <c r="G12409" s="244" t="s">
        <v>4106</v>
      </c>
      <c r="I12409" s="244" t="s">
        <v>5716</v>
      </c>
      <c r="J12409" s="244" t="s">
        <v>3772</v>
      </c>
      <c r="K12409" s="244" t="s">
        <v>805</v>
      </c>
    </row>
    <row r="12410" spans="1:11" s="244" customFormat="1" x14ac:dyDescent="0.3">
      <c r="A12410" s="244" t="s">
        <v>800</v>
      </c>
      <c r="B12410" s="244" t="s">
        <v>802</v>
      </c>
      <c r="C12410" s="244" t="s">
        <v>5716</v>
      </c>
      <c r="D12410" s="244" t="s">
        <v>807</v>
      </c>
      <c r="E12410" s="244" t="s">
        <v>4106</v>
      </c>
      <c r="G12410" s="244" t="s">
        <v>4106</v>
      </c>
      <c r="I12410" s="244" t="s">
        <v>909</v>
      </c>
      <c r="J12410" s="244" t="s">
        <v>3773</v>
      </c>
      <c r="K12410" s="244" t="s">
        <v>805</v>
      </c>
    </row>
    <row r="12411" spans="1:11" s="244" customFormat="1" x14ac:dyDescent="0.3">
      <c r="A12411" s="244" t="s">
        <v>800</v>
      </c>
      <c r="B12411" s="244" t="s">
        <v>802</v>
      </c>
      <c r="C12411" s="244" t="s">
        <v>5716</v>
      </c>
      <c r="D12411" s="244" t="s">
        <v>807</v>
      </c>
      <c r="E12411" s="244" t="s">
        <v>4106</v>
      </c>
      <c r="G12411" s="244" t="s">
        <v>4106</v>
      </c>
      <c r="I12411" s="244" t="s">
        <v>5725</v>
      </c>
      <c r="J12411" s="244" t="s">
        <v>6488</v>
      </c>
      <c r="K12411" s="244" t="s">
        <v>805</v>
      </c>
    </row>
    <row r="12412" spans="1:11" s="244" customFormat="1" x14ac:dyDescent="0.3">
      <c r="A12412" s="244" t="s">
        <v>800</v>
      </c>
      <c r="B12412" s="244" t="s">
        <v>802</v>
      </c>
      <c r="C12412" s="244" t="s">
        <v>5716</v>
      </c>
      <c r="D12412" s="244" t="s">
        <v>807</v>
      </c>
      <c r="E12412" s="244" t="s">
        <v>4106</v>
      </c>
      <c r="G12412" s="244" t="s">
        <v>4106</v>
      </c>
      <c r="I12412" s="244" t="s">
        <v>5741</v>
      </c>
      <c r="J12412" s="244" t="s">
        <v>6489</v>
      </c>
      <c r="K12412" s="244" t="s">
        <v>805</v>
      </c>
    </row>
    <row r="12413" spans="1:11" s="244" customFormat="1" x14ac:dyDescent="0.3">
      <c r="A12413" s="244" t="s">
        <v>800</v>
      </c>
      <c r="B12413" s="244" t="s">
        <v>802</v>
      </c>
      <c r="C12413" s="244" t="s">
        <v>5716</v>
      </c>
      <c r="D12413" s="244" t="s">
        <v>807</v>
      </c>
      <c r="E12413" s="244" t="s">
        <v>4106</v>
      </c>
      <c r="G12413" s="244" t="s">
        <v>4106</v>
      </c>
      <c r="I12413" s="244" t="s">
        <v>5732</v>
      </c>
      <c r="J12413" s="244" t="s">
        <v>4196</v>
      </c>
      <c r="K12413" s="244" t="s">
        <v>805</v>
      </c>
    </row>
    <row r="12414" spans="1:11" s="244" customFormat="1" x14ac:dyDescent="0.3">
      <c r="A12414" s="244" t="s">
        <v>800</v>
      </c>
      <c r="B12414" s="244" t="s">
        <v>802</v>
      </c>
      <c r="C12414" s="244" t="s">
        <v>5716</v>
      </c>
      <c r="D12414" s="244" t="s">
        <v>807</v>
      </c>
      <c r="E12414" s="244" t="s">
        <v>4106</v>
      </c>
      <c r="G12414" s="244" t="s">
        <v>4106</v>
      </c>
      <c r="I12414" s="244" t="s">
        <v>5689</v>
      </c>
      <c r="J12414" s="244" t="s">
        <v>4195</v>
      </c>
      <c r="K12414" s="244" t="s">
        <v>805</v>
      </c>
    </row>
    <row r="12415" spans="1:11" s="244" customFormat="1" x14ac:dyDescent="0.3">
      <c r="A12415" s="244" t="s">
        <v>800</v>
      </c>
      <c r="B12415" s="244" t="s">
        <v>802</v>
      </c>
      <c r="C12415" s="244" t="s">
        <v>5716</v>
      </c>
      <c r="D12415" s="244" t="s">
        <v>807</v>
      </c>
      <c r="E12415" s="244" t="s">
        <v>4106</v>
      </c>
      <c r="G12415" s="244" t="s">
        <v>4106</v>
      </c>
      <c r="I12415" s="244" t="s">
        <v>881</v>
      </c>
      <c r="J12415" s="244" t="s">
        <v>5515</v>
      </c>
      <c r="K12415" s="244" t="s">
        <v>805</v>
      </c>
    </row>
    <row r="12416" spans="1:11" s="244" customFormat="1" x14ac:dyDescent="0.3">
      <c r="A12416" s="244" t="s">
        <v>800</v>
      </c>
      <c r="B12416" s="244" t="s">
        <v>802</v>
      </c>
      <c r="C12416" s="244" t="s">
        <v>5716</v>
      </c>
      <c r="D12416" s="244" t="s">
        <v>807</v>
      </c>
      <c r="E12416" s="244" t="s">
        <v>4106</v>
      </c>
      <c r="G12416" s="244" t="s">
        <v>4106</v>
      </c>
      <c r="I12416" s="244" t="s">
        <v>6459</v>
      </c>
      <c r="J12416" s="244" t="s">
        <v>7267</v>
      </c>
      <c r="K12416" s="244" t="s">
        <v>805</v>
      </c>
    </row>
    <row r="12417" spans="1:11" s="244" customFormat="1" x14ac:dyDescent="0.3">
      <c r="A12417" s="244" t="s">
        <v>800</v>
      </c>
      <c r="B12417" s="244" t="s">
        <v>802</v>
      </c>
      <c r="C12417" s="244" t="s">
        <v>5716</v>
      </c>
      <c r="D12417" s="244" t="s">
        <v>807</v>
      </c>
      <c r="E12417" s="244" t="s">
        <v>4106</v>
      </c>
      <c r="G12417" s="244" t="s">
        <v>4106</v>
      </c>
      <c r="I12417" s="244" t="s">
        <v>1073</v>
      </c>
      <c r="J12417" s="244" t="s">
        <v>7268</v>
      </c>
      <c r="K12417" s="244" t="s">
        <v>805</v>
      </c>
    </row>
    <row r="12418" spans="1:11" s="244" customFormat="1" x14ac:dyDescent="0.3">
      <c r="A12418" s="244" t="s">
        <v>800</v>
      </c>
      <c r="B12418" s="244" t="s">
        <v>802</v>
      </c>
      <c r="C12418" s="244" t="s">
        <v>5716</v>
      </c>
      <c r="D12418" s="244" t="s">
        <v>807</v>
      </c>
      <c r="E12418" s="244" t="s">
        <v>4106</v>
      </c>
      <c r="G12418" s="244" t="s">
        <v>4106</v>
      </c>
      <c r="I12418" s="244" t="s">
        <v>1063</v>
      </c>
      <c r="J12418" s="244" t="s">
        <v>7901</v>
      </c>
      <c r="K12418" s="244" t="s">
        <v>805</v>
      </c>
    </row>
    <row r="12419" spans="1:11" s="244" customFormat="1" x14ac:dyDescent="0.3">
      <c r="A12419" s="244" t="s">
        <v>800</v>
      </c>
      <c r="B12419" s="244" t="s">
        <v>802</v>
      </c>
      <c r="C12419" s="244" t="s">
        <v>5716</v>
      </c>
      <c r="D12419" s="244" t="s">
        <v>807</v>
      </c>
      <c r="E12419" s="244" t="s">
        <v>4106</v>
      </c>
      <c r="G12419" s="244" t="s">
        <v>4106</v>
      </c>
      <c r="I12419" s="244" t="s">
        <v>6466</v>
      </c>
      <c r="J12419" s="244" t="s">
        <v>7902</v>
      </c>
      <c r="K12419" s="244" t="s">
        <v>805</v>
      </c>
    </row>
    <row r="12420" spans="1:11" s="244" customFormat="1" x14ac:dyDescent="0.3">
      <c r="A12420" s="244" t="s">
        <v>800</v>
      </c>
      <c r="B12420" s="244" t="s">
        <v>802</v>
      </c>
      <c r="C12420" s="244" t="s">
        <v>5716</v>
      </c>
      <c r="D12420" s="244" t="s">
        <v>807</v>
      </c>
      <c r="E12420" s="244" t="s">
        <v>4106</v>
      </c>
      <c r="G12420" s="244" t="s">
        <v>4106</v>
      </c>
      <c r="I12420" s="244" t="s">
        <v>6470</v>
      </c>
      <c r="J12420" s="244" t="s">
        <v>7903</v>
      </c>
      <c r="K12420" s="244" t="s">
        <v>805</v>
      </c>
    </row>
    <row r="12421" spans="1:11" s="244" customFormat="1" x14ac:dyDescent="0.3">
      <c r="A12421" s="244" t="s">
        <v>800</v>
      </c>
      <c r="B12421" s="244" t="s">
        <v>802</v>
      </c>
      <c r="C12421" s="244" t="s">
        <v>5716</v>
      </c>
      <c r="D12421" s="244" t="s">
        <v>807</v>
      </c>
      <c r="E12421" s="244" t="s">
        <v>4106</v>
      </c>
      <c r="G12421" s="244" t="s">
        <v>4106</v>
      </c>
      <c r="I12421" s="244" t="s">
        <v>6474</v>
      </c>
      <c r="J12421" s="244" t="s">
        <v>7904</v>
      </c>
      <c r="K12421" s="244" t="s">
        <v>805</v>
      </c>
    </row>
    <row r="12422" spans="1:11" s="244" customFormat="1" x14ac:dyDescent="0.3">
      <c r="A12422" s="244" t="s">
        <v>800</v>
      </c>
      <c r="B12422" s="244" t="s">
        <v>802</v>
      </c>
      <c r="C12422" s="244" t="s">
        <v>5716</v>
      </c>
      <c r="D12422" s="244" t="s">
        <v>807</v>
      </c>
      <c r="E12422" s="244" t="s">
        <v>4106</v>
      </c>
      <c r="G12422" s="244" t="s">
        <v>4106</v>
      </c>
      <c r="I12422" s="244" t="s">
        <v>898</v>
      </c>
      <c r="J12422" s="244" t="s">
        <v>7905</v>
      </c>
      <c r="K12422" s="244" t="s">
        <v>805</v>
      </c>
    </row>
    <row r="12423" spans="1:11" s="244" customFormat="1" x14ac:dyDescent="0.3">
      <c r="A12423" s="244" t="s">
        <v>800</v>
      </c>
      <c r="B12423" s="244" t="s">
        <v>802</v>
      </c>
      <c r="C12423" s="244" t="s">
        <v>5716</v>
      </c>
      <c r="D12423" s="244" t="s">
        <v>807</v>
      </c>
      <c r="E12423" s="244" t="s">
        <v>4106</v>
      </c>
      <c r="G12423" s="244" t="s">
        <v>4106</v>
      </c>
      <c r="I12423" s="244" t="s">
        <v>2958</v>
      </c>
      <c r="J12423" s="244" t="s">
        <v>7906</v>
      </c>
      <c r="K12423" s="244" t="s">
        <v>805</v>
      </c>
    </row>
    <row r="12424" spans="1:11" s="244" customFormat="1" x14ac:dyDescent="0.3">
      <c r="A12424" s="244" t="s">
        <v>800</v>
      </c>
      <c r="B12424" s="244" t="s">
        <v>802</v>
      </c>
      <c r="C12424" s="244" t="s">
        <v>5716</v>
      </c>
      <c r="D12424" s="244" t="s">
        <v>807</v>
      </c>
      <c r="E12424" s="244" t="s">
        <v>4106</v>
      </c>
      <c r="G12424" s="244" t="s">
        <v>4106</v>
      </c>
      <c r="I12424" s="244" t="s">
        <v>2119</v>
      </c>
      <c r="J12424" s="244" t="s">
        <v>7907</v>
      </c>
      <c r="K12424" s="244" t="s">
        <v>805</v>
      </c>
    </row>
    <row r="12425" spans="1:11" s="244" customFormat="1" x14ac:dyDescent="0.3">
      <c r="A12425" s="244" t="s">
        <v>800</v>
      </c>
      <c r="B12425" s="244" t="s">
        <v>802</v>
      </c>
      <c r="C12425" s="244" t="s">
        <v>5716</v>
      </c>
      <c r="D12425" s="244" t="s">
        <v>807</v>
      </c>
      <c r="E12425" s="244" t="s">
        <v>4106</v>
      </c>
      <c r="G12425" s="244" t="s">
        <v>4106</v>
      </c>
      <c r="I12425" s="244" t="s">
        <v>5696</v>
      </c>
      <c r="J12425" s="244" t="s">
        <v>8087</v>
      </c>
      <c r="K12425" s="244" t="s">
        <v>805</v>
      </c>
    </row>
    <row r="12426" spans="1:11" s="244" customFormat="1" x14ac:dyDescent="0.3">
      <c r="A12426" s="244" t="s">
        <v>2910</v>
      </c>
      <c r="B12426" s="244" t="s">
        <v>2907</v>
      </c>
      <c r="C12426" s="244" t="s">
        <v>4106</v>
      </c>
      <c r="E12426" s="244" t="s">
        <v>4106</v>
      </c>
      <c r="G12426" s="244" t="s">
        <v>4106</v>
      </c>
      <c r="I12426" s="244" t="s">
        <v>4106</v>
      </c>
      <c r="J12426" s="244" t="s">
        <v>8906</v>
      </c>
      <c r="K12426" s="244" t="s">
        <v>2906</v>
      </c>
    </row>
    <row r="12427" spans="1:11" s="244" customFormat="1" x14ac:dyDescent="0.3">
      <c r="A12427" s="244" t="s">
        <v>818</v>
      </c>
      <c r="B12427" s="244" t="s">
        <v>819</v>
      </c>
      <c r="C12427" s="244" t="s">
        <v>4106</v>
      </c>
      <c r="E12427" s="244" t="s">
        <v>4106</v>
      </c>
      <c r="G12427" s="244" t="s">
        <v>4106</v>
      </c>
      <c r="I12427" s="244" t="s">
        <v>4106</v>
      </c>
      <c r="J12427" s="244" t="s">
        <v>8906</v>
      </c>
      <c r="K12427" s="244" t="s">
        <v>818</v>
      </c>
    </row>
    <row r="12428" spans="1:11" s="244" customFormat="1" x14ac:dyDescent="0.3">
      <c r="A12428" s="244" t="s">
        <v>818</v>
      </c>
      <c r="B12428" s="244" t="s">
        <v>819</v>
      </c>
      <c r="C12428" s="244" t="s">
        <v>4106</v>
      </c>
      <c r="E12428" s="244" t="s">
        <v>4106</v>
      </c>
      <c r="G12428" s="244" t="s">
        <v>4106</v>
      </c>
      <c r="I12428" s="244" t="s">
        <v>4105</v>
      </c>
      <c r="J12428" s="244" t="s">
        <v>8310</v>
      </c>
      <c r="K12428" s="244" t="s">
        <v>818</v>
      </c>
    </row>
    <row r="12429" spans="1:11" s="244" customFormat="1" x14ac:dyDescent="0.3">
      <c r="A12429" s="244" t="s">
        <v>818</v>
      </c>
      <c r="B12429" s="244" t="s">
        <v>819</v>
      </c>
      <c r="C12429" s="244" t="s">
        <v>4106</v>
      </c>
      <c r="E12429" s="244" t="s">
        <v>4106</v>
      </c>
      <c r="G12429" s="244" t="s">
        <v>4106</v>
      </c>
      <c r="I12429" s="244" t="s">
        <v>5700</v>
      </c>
      <c r="J12429" s="244" t="s">
        <v>8311</v>
      </c>
      <c r="K12429" s="244" t="s">
        <v>818</v>
      </c>
    </row>
    <row r="12430" spans="1:11" s="244" customFormat="1" x14ac:dyDescent="0.3">
      <c r="A12430" s="244" t="s">
        <v>818</v>
      </c>
      <c r="B12430" s="244" t="s">
        <v>819</v>
      </c>
      <c r="C12430" s="244" t="s">
        <v>4106</v>
      </c>
      <c r="E12430" s="244" t="s">
        <v>4106</v>
      </c>
      <c r="G12430" s="244" t="s">
        <v>4106</v>
      </c>
      <c r="I12430" s="244" t="s">
        <v>2998</v>
      </c>
      <c r="J12430" s="244" t="s">
        <v>8312</v>
      </c>
      <c r="K12430" s="244" t="s">
        <v>818</v>
      </c>
    </row>
    <row r="12431" spans="1:11" s="244" customFormat="1" x14ac:dyDescent="0.3">
      <c r="A12431" s="244" t="s">
        <v>824</v>
      </c>
      <c r="B12431" s="244" t="s">
        <v>825</v>
      </c>
      <c r="C12431" s="244" t="s">
        <v>4106</v>
      </c>
      <c r="E12431" s="244" t="s">
        <v>4106</v>
      </c>
      <c r="G12431" s="244" t="s">
        <v>4106</v>
      </c>
      <c r="I12431" s="244" t="s">
        <v>4106</v>
      </c>
      <c r="J12431" s="244" t="s">
        <v>8906</v>
      </c>
      <c r="K12431" s="244" t="s">
        <v>824</v>
      </c>
    </row>
    <row r="12432" spans="1:11" s="244" customFormat="1" x14ac:dyDescent="0.3">
      <c r="A12432" s="244" t="s">
        <v>4900</v>
      </c>
      <c r="B12432" s="244" t="s">
        <v>4901</v>
      </c>
      <c r="C12432" s="244" t="s">
        <v>4106</v>
      </c>
      <c r="E12432" s="244" t="s">
        <v>4106</v>
      </c>
      <c r="G12432" s="244" t="s">
        <v>4106</v>
      </c>
      <c r="I12432" s="244" t="s">
        <v>4106</v>
      </c>
      <c r="J12432" s="244" t="s">
        <v>8906</v>
      </c>
      <c r="K12432" s="244" t="s">
        <v>837</v>
      </c>
    </row>
    <row r="12433" spans="1:11" s="244" customFormat="1" x14ac:dyDescent="0.3">
      <c r="A12433" s="244" t="s">
        <v>835</v>
      </c>
      <c r="B12433" s="244" t="s">
        <v>836</v>
      </c>
      <c r="C12433" s="244" t="s">
        <v>4106</v>
      </c>
      <c r="E12433" s="244" t="s">
        <v>4106</v>
      </c>
      <c r="G12433" s="244" t="s">
        <v>4106</v>
      </c>
      <c r="I12433" s="244" t="s">
        <v>4105</v>
      </c>
      <c r="J12433" s="244" t="s">
        <v>3492</v>
      </c>
      <c r="K12433" s="244" t="s">
        <v>835</v>
      </c>
    </row>
    <row r="12434" spans="1:11" s="244" customFormat="1" x14ac:dyDescent="0.3">
      <c r="A12434" s="244" t="s">
        <v>835</v>
      </c>
      <c r="B12434" s="244" t="s">
        <v>836</v>
      </c>
      <c r="C12434" s="244" t="s">
        <v>4106</v>
      </c>
      <c r="E12434" s="244" t="s">
        <v>4106</v>
      </c>
      <c r="G12434" s="244" t="s">
        <v>4106</v>
      </c>
      <c r="I12434" s="244" t="s">
        <v>5700</v>
      </c>
      <c r="J12434" s="244" t="s">
        <v>7915</v>
      </c>
      <c r="K12434" s="244" t="s">
        <v>835</v>
      </c>
    </row>
    <row r="12435" spans="1:11" s="244" customFormat="1" x14ac:dyDescent="0.3">
      <c r="A12435" s="244" t="s">
        <v>835</v>
      </c>
      <c r="B12435" s="244" t="s">
        <v>836</v>
      </c>
      <c r="C12435" s="244" t="s">
        <v>4106</v>
      </c>
      <c r="E12435" s="244" t="s">
        <v>4106</v>
      </c>
      <c r="G12435" s="244" t="s">
        <v>4106</v>
      </c>
      <c r="I12435" s="244" t="s">
        <v>2998</v>
      </c>
      <c r="J12435" s="244" t="s">
        <v>7916</v>
      </c>
      <c r="K12435" s="244" t="s">
        <v>835</v>
      </c>
    </row>
    <row r="12436" spans="1:11" s="244" customFormat="1" x14ac:dyDescent="0.3">
      <c r="A12436" s="244" t="s">
        <v>835</v>
      </c>
      <c r="B12436" s="244" t="s">
        <v>836</v>
      </c>
      <c r="C12436" s="244" t="s">
        <v>4106</v>
      </c>
      <c r="E12436" s="244" t="s">
        <v>4106</v>
      </c>
      <c r="G12436" s="244" t="s">
        <v>4106</v>
      </c>
      <c r="I12436" s="244" t="s">
        <v>5707</v>
      </c>
      <c r="J12436" s="244" t="s">
        <v>7917</v>
      </c>
      <c r="K12436" s="244" t="s">
        <v>835</v>
      </c>
    </row>
    <row r="12437" spans="1:11" s="244" customFormat="1" x14ac:dyDescent="0.3">
      <c r="A12437" s="244" t="s">
        <v>835</v>
      </c>
      <c r="B12437" s="244" t="s">
        <v>836</v>
      </c>
      <c r="C12437" s="244" t="s">
        <v>4106</v>
      </c>
      <c r="E12437" s="244" t="s">
        <v>4106</v>
      </c>
      <c r="G12437" s="244" t="s">
        <v>5696</v>
      </c>
      <c r="H12437" s="244" t="s">
        <v>5697</v>
      </c>
      <c r="I12437" s="244" t="s">
        <v>4105</v>
      </c>
      <c r="J12437" s="244" t="s">
        <v>3492</v>
      </c>
      <c r="K12437" s="244" t="s">
        <v>835</v>
      </c>
    </row>
    <row r="12438" spans="1:11" s="244" customFormat="1" x14ac:dyDescent="0.3">
      <c r="A12438" s="244" t="s">
        <v>835</v>
      </c>
      <c r="B12438" s="244" t="s">
        <v>836</v>
      </c>
      <c r="C12438" s="244" t="s">
        <v>4106</v>
      </c>
      <c r="E12438" s="244" t="s">
        <v>4106</v>
      </c>
      <c r="G12438" s="244" t="s">
        <v>5696</v>
      </c>
      <c r="H12438" s="244" t="s">
        <v>5697</v>
      </c>
      <c r="I12438" s="244" t="s">
        <v>5700</v>
      </c>
      <c r="J12438" s="244" t="s">
        <v>7915</v>
      </c>
      <c r="K12438" s="244" t="s">
        <v>835</v>
      </c>
    </row>
    <row r="12439" spans="1:11" s="244" customFormat="1" x14ac:dyDescent="0.3">
      <c r="A12439" s="244" t="s">
        <v>835</v>
      </c>
      <c r="B12439" s="244" t="s">
        <v>836</v>
      </c>
      <c r="C12439" s="244" t="s">
        <v>4106</v>
      </c>
      <c r="E12439" s="244" t="s">
        <v>4106</v>
      </c>
      <c r="G12439" s="244" t="s">
        <v>5696</v>
      </c>
      <c r="H12439" s="244" t="s">
        <v>5697</v>
      </c>
      <c r="I12439" s="244" t="s">
        <v>2998</v>
      </c>
      <c r="J12439" s="244" t="s">
        <v>7916</v>
      </c>
      <c r="K12439" s="244" t="s">
        <v>835</v>
      </c>
    </row>
    <row r="12440" spans="1:11" s="244" customFormat="1" x14ac:dyDescent="0.3">
      <c r="A12440" s="244" t="s">
        <v>835</v>
      </c>
      <c r="B12440" s="244" t="s">
        <v>836</v>
      </c>
      <c r="C12440" s="244" t="s">
        <v>4106</v>
      </c>
      <c r="E12440" s="244" t="s">
        <v>4106</v>
      </c>
      <c r="G12440" s="244" t="s">
        <v>5696</v>
      </c>
      <c r="H12440" s="244" t="s">
        <v>5697</v>
      </c>
      <c r="I12440" s="244" t="s">
        <v>5707</v>
      </c>
      <c r="J12440" s="244" t="s">
        <v>7917</v>
      </c>
      <c r="K12440" s="244" t="s">
        <v>835</v>
      </c>
    </row>
    <row r="12441" spans="1:11" s="244" customFormat="1" ht="26" x14ac:dyDescent="0.3">
      <c r="A12441" s="244" t="s">
        <v>835</v>
      </c>
      <c r="B12441" s="244" t="s">
        <v>836</v>
      </c>
      <c r="C12441" s="244" t="s">
        <v>4106</v>
      </c>
      <c r="E12441" s="244" t="s">
        <v>5318</v>
      </c>
      <c r="F12441" s="244" t="s">
        <v>7558</v>
      </c>
      <c r="G12441" s="244" t="s">
        <v>4106</v>
      </c>
      <c r="I12441" s="244" t="s">
        <v>4105</v>
      </c>
      <c r="J12441" s="244" t="s">
        <v>3492</v>
      </c>
      <c r="K12441" s="244" t="s">
        <v>835</v>
      </c>
    </row>
    <row r="12442" spans="1:11" s="244" customFormat="1" ht="26" x14ac:dyDescent="0.3">
      <c r="A12442" s="244" t="s">
        <v>835</v>
      </c>
      <c r="B12442" s="244" t="s">
        <v>836</v>
      </c>
      <c r="C12442" s="244" t="s">
        <v>4106</v>
      </c>
      <c r="E12442" s="244" t="s">
        <v>5318</v>
      </c>
      <c r="F12442" s="244" t="s">
        <v>7558</v>
      </c>
      <c r="G12442" s="244" t="s">
        <v>4106</v>
      </c>
      <c r="I12442" s="244" t="s">
        <v>5700</v>
      </c>
      <c r="J12442" s="244" t="s">
        <v>7915</v>
      </c>
      <c r="K12442" s="244" t="s">
        <v>835</v>
      </c>
    </row>
    <row r="12443" spans="1:11" s="244" customFormat="1" ht="26" x14ac:dyDescent="0.3">
      <c r="A12443" s="244" t="s">
        <v>835</v>
      </c>
      <c r="B12443" s="244" t="s">
        <v>836</v>
      </c>
      <c r="C12443" s="244" t="s">
        <v>4106</v>
      </c>
      <c r="E12443" s="244" t="s">
        <v>5318</v>
      </c>
      <c r="F12443" s="244" t="s">
        <v>7558</v>
      </c>
      <c r="G12443" s="244" t="s">
        <v>4106</v>
      </c>
      <c r="I12443" s="244" t="s">
        <v>2998</v>
      </c>
      <c r="J12443" s="244" t="s">
        <v>7916</v>
      </c>
      <c r="K12443" s="244" t="s">
        <v>835</v>
      </c>
    </row>
    <row r="12444" spans="1:11" s="244" customFormat="1" ht="26" x14ac:dyDescent="0.3">
      <c r="A12444" s="244" t="s">
        <v>835</v>
      </c>
      <c r="B12444" s="244" t="s">
        <v>836</v>
      </c>
      <c r="C12444" s="244" t="s">
        <v>4106</v>
      </c>
      <c r="E12444" s="244" t="s">
        <v>5318</v>
      </c>
      <c r="F12444" s="244" t="s">
        <v>7558</v>
      </c>
      <c r="G12444" s="244" t="s">
        <v>4106</v>
      </c>
      <c r="I12444" s="244" t="s">
        <v>5707</v>
      </c>
      <c r="J12444" s="244" t="s">
        <v>7917</v>
      </c>
      <c r="K12444" s="244" t="s">
        <v>835</v>
      </c>
    </row>
    <row r="12445" spans="1:11" s="244" customFormat="1" ht="39" x14ac:dyDescent="0.3">
      <c r="A12445" s="244" t="s">
        <v>835</v>
      </c>
      <c r="B12445" s="244" t="s">
        <v>836</v>
      </c>
      <c r="C12445" s="244" t="s">
        <v>1073</v>
      </c>
      <c r="D12445" s="244" t="s">
        <v>1799</v>
      </c>
      <c r="E12445" s="244" t="s">
        <v>4106</v>
      </c>
      <c r="G12445" s="244" t="s">
        <v>4106</v>
      </c>
      <c r="I12445" s="244" t="s">
        <v>4105</v>
      </c>
      <c r="J12445" s="244" t="s">
        <v>3492</v>
      </c>
      <c r="K12445" s="244" t="s">
        <v>835</v>
      </c>
    </row>
    <row r="12446" spans="1:11" s="244" customFormat="1" ht="39" x14ac:dyDescent="0.3">
      <c r="A12446" s="244" t="s">
        <v>835</v>
      </c>
      <c r="B12446" s="244" t="s">
        <v>836</v>
      </c>
      <c r="C12446" s="244" t="s">
        <v>1073</v>
      </c>
      <c r="D12446" s="244" t="s">
        <v>1799</v>
      </c>
      <c r="E12446" s="244" t="s">
        <v>4106</v>
      </c>
      <c r="G12446" s="244" t="s">
        <v>4106</v>
      </c>
      <c r="I12446" s="244" t="s">
        <v>5700</v>
      </c>
      <c r="J12446" s="244" t="s">
        <v>7915</v>
      </c>
      <c r="K12446" s="244" t="s">
        <v>835</v>
      </c>
    </row>
    <row r="12447" spans="1:11" s="244" customFormat="1" ht="39" x14ac:dyDescent="0.3">
      <c r="A12447" s="244" t="s">
        <v>835</v>
      </c>
      <c r="B12447" s="244" t="s">
        <v>836</v>
      </c>
      <c r="C12447" s="244" t="s">
        <v>1073</v>
      </c>
      <c r="D12447" s="244" t="s">
        <v>1799</v>
      </c>
      <c r="E12447" s="244" t="s">
        <v>4106</v>
      </c>
      <c r="G12447" s="244" t="s">
        <v>4106</v>
      </c>
      <c r="I12447" s="244" t="s">
        <v>2998</v>
      </c>
      <c r="J12447" s="244" t="s">
        <v>7916</v>
      </c>
      <c r="K12447" s="244" t="s">
        <v>835</v>
      </c>
    </row>
    <row r="12448" spans="1:11" s="244" customFormat="1" ht="39" x14ac:dyDescent="0.3">
      <c r="A12448" s="244" t="s">
        <v>835</v>
      </c>
      <c r="B12448" s="244" t="s">
        <v>836</v>
      </c>
      <c r="C12448" s="244" t="s">
        <v>1073</v>
      </c>
      <c r="D12448" s="244" t="s">
        <v>1799</v>
      </c>
      <c r="E12448" s="244" t="s">
        <v>4106</v>
      </c>
      <c r="G12448" s="244" t="s">
        <v>4106</v>
      </c>
      <c r="I12448" s="244" t="s">
        <v>5707</v>
      </c>
      <c r="J12448" s="244" t="s">
        <v>7917</v>
      </c>
      <c r="K12448" s="244" t="s">
        <v>835</v>
      </c>
    </row>
    <row r="12449" spans="1:11" s="244" customFormat="1" x14ac:dyDescent="0.3">
      <c r="A12449" s="244" t="s">
        <v>6239</v>
      </c>
      <c r="B12449" s="244" t="s">
        <v>6240</v>
      </c>
      <c r="C12449" s="244" t="s">
        <v>4106</v>
      </c>
      <c r="E12449" s="244" t="s">
        <v>4106</v>
      </c>
      <c r="G12449" s="244" t="s">
        <v>4106</v>
      </c>
      <c r="I12449" s="244" t="s">
        <v>4106</v>
      </c>
      <c r="J12449" s="244" t="s">
        <v>8906</v>
      </c>
      <c r="K12449" s="244" t="s">
        <v>6239</v>
      </c>
    </row>
    <row r="12450" spans="1:11" s="244" customFormat="1" x14ac:dyDescent="0.3">
      <c r="A12450" s="244" t="s">
        <v>6239</v>
      </c>
      <c r="B12450" s="244" t="s">
        <v>6240</v>
      </c>
      <c r="C12450" s="244" t="s">
        <v>4106</v>
      </c>
      <c r="E12450" s="244" t="s">
        <v>4106</v>
      </c>
      <c r="G12450" s="244" t="s">
        <v>5696</v>
      </c>
      <c r="H12450" s="244" t="s">
        <v>5697</v>
      </c>
      <c r="I12450" s="244" t="s">
        <v>4106</v>
      </c>
      <c r="J12450" s="244" t="s">
        <v>8906</v>
      </c>
      <c r="K12450" s="244" t="s">
        <v>6239</v>
      </c>
    </row>
    <row r="12451" spans="1:11" s="244" customFormat="1" ht="26" x14ac:dyDescent="0.3">
      <c r="A12451" s="244" t="s">
        <v>6239</v>
      </c>
      <c r="B12451" s="244" t="s">
        <v>6240</v>
      </c>
      <c r="C12451" s="244" t="s">
        <v>5732</v>
      </c>
      <c r="D12451" s="244" t="s">
        <v>5733</v>
      </c>
      <c r="E12451" s="244" t="s">
        <v>258</v>
      </c>
      <c r="F12451" s="244" t="s">
        <v>2142</v>
      </c>
      <c r="G12451" s="244" t="s">
        <v>4106</v>
      </c>
      <c r="I12451" s="244" t="s">
        <v>4106</v>
      </c>
      <c r="J12451" s="244" t="s">
        <v>8906</v>
      </c>
      <c r="K12451" s="244" t="s">
        <v>6239</v>
      </c>
    </row>
    <row r="12452" spans="1:11" s="244" customFormat="1" x14ac:dyDescent="0.3">
      <c r="A12452" s="244" t="s">
        <v>6241</v>
      </c>
      <c r="B12452" s="244" t="s">
        <v>6242</v>
      </c>
      <c r="C12452" s="244" t="s">
        <v>4106</v>
      </c>
      <c r="E12452" s="244" t="s">
        <v>4106</v>
      </c>
      <c r="G12452" s="244" t="s">
        <v>4106</v>
      </c>
      <c r="I12452" s="244" t="s">
        <v>4106</v>
      </c>
      <c r="J12452" s="244" t="s">
        <v>8906</v>
      </c>
      <c r="K12452" s="244" t="s">
        <v>6241</v>
      </c>
    </row>
    <row r="12453" spans="1:11" s="244" customFormat="1" x14ac:dyDescent="0.3">
      <c r="A12453" s="244" t="s">
        <v>6241</v>
      </c>
      <c r="B12453" s="244" t="s">
        <v>6242</v>
      </c>
      <c r="C12453" s="244" t="s">
        <v>4106</v>
      </c>
      <c r="E12453" s="244" t="s">
        <v>4106</v>
      </c>
      <c r="G12453" s="244" t="s">
        <v>5696</v>
      </c>
      <c r="H12453" s="244" t="s">
        <v>5697</v>
      </c>
      <c r="I12453" s="244" t="s">
        <v>4106</v>
      </c>
      <c r="J12453" s="244" t="s">
        <v>8906</v>
      </c>
      <c r="K12453" s="244" t="s">
        <v>6241</v>
      </c>
    </row>
    <row r="12454" spans="1:11" s="244" customFormat="1" x14ac:dyDescent="0.3">
      <c r="A12454" s="244" t="s">
        <v>6243</v>
      </c>
      <c r="B12454" s="244" t="s">
        <v>6244</v>
      </c>
      <c r="C12454" s="244" t="s">
        <v>4106</v>
      </c>
      <c r="E12454" s="244" t="s">
        <v>4106</v>
      </c>
      <c r="G12454" s="244" t="s">
        <v>4106</v>
      </c>
      <c r="I12454" s="244" t="s">
        <v>4106</v>
      </c>
      <c r="J12454" s="244" t="s">
        <v>8906</v>
      </c>
      <c r="K12454" s="244" t="s">
        <v>6243</v>
      </c>
    </row>
    <row r="12455" spans="1:11" s="244" customFormat="1" x14ac:dyDescent="0.3">
      <c r="A12455" s="244" t="s">
        <v>6243</v>
      </c>
      <c r="B12455" s="244" t="s">
        <v>6244</v>
      </c>
      <c r="C12455" s="244" t="s">
        <v>4106</v>
      </c>
      <c r="E12455" s="244" t="s">
        <v>4106</v>
      </c>
      <c r="G12455" s="244" t="s">
        <v>4106</v>
      </c>
      <c r="I12455" s="244" t="s">
        <v>4105</v>
      </c>
      <c r="J12455" s="244" t="s">
        <v>2592</v>
      </c>
      <c r="K12455" s="244" t="s">
        <v>6243</v>
      </c>
    </row>
    <row r="12456" spans="1:11" s="244" customFormat="1" x14ac:dyDescent="0.3">
      <c r="A12456" s="244" t="s">
        <v>6243</v>
      </c>
      <c r="B12456" s="244" t="s">
        <v>6244</v>
      </c>
      <c r="C12456" s="244" t="s">
        <v>4106</v>
      </c>
      <c r="E12456" s="244" t="s">
        <v>4106</v>
      </c>
      <c r="G12456" s="244" t="s">
        <v>4106</v>
      </c>
      <c r="I12456" s="244" t="s">
        <v>5700</v>
      </c>
      <c r="J12456" s="244" t="s">
        <v>6493</v>
      </c>
      <c r="K12456" s="244" t="s">
        <v>6243</v>
      </c>
    </row>
    <row r="12457" spans="1:11" s="244" customFormat="1" x14ac:dyDescent="0.3">
      <c r="A12457" s="244" t="s">
        <v>6243</v>
      </c>
      <c r="B12457" s="244" t="s">
        <v>6244</v>
      </c>
      <c r="C12457" s="244" t="s">
        <v>4106</v>
      </c>
      <c r="E12457" s="244" t="s">
        <v>4106</v>
      </c>
      <c r="G12457" s="244" t="s">
        <v>4106</v>
      </c>
      <c r="I12457" s="244" t="s">
        <v>2998</v>
      </c>
      <c r="J12457" s="244" t="s">
        <v>6494</v>
      </c>
      <c r="K12457" s="244" t="s">
        <v>6243</v>
      </c>
    </row>
    <row r="12458" spans="1:11" s="244" customFormat="1" x14ac:dyDescent="0.3">
      <c r="A12458" s="244" t="s">
        <v>6243</v>
      </c>
      <c r="B12458" s="244" t="s">
        <v>6244</v>
      </c>
      <c r="C12458" s="244" t="s">
        <v>4106</v>
      </c>
      <c r="E12458" s="244" t="s">
        <v>4106</v>
      </c>
      <c r="G12458" s="244" t="s">
        <v>4106</v>
      </c>
      <c r="I12458" s="244" t="s">
        <v>5707</v>
      </c>
      <c r="J12458" s="244" t="s">
        <v>8995</v>
      </c>
      <c r="K12458" s="244" t="s">
        <v>6243</v>
      </c>
    </row>
    <row r="12459" spans="1:11" s="244" customFormat="1" x14ac:dyDescent="0.3">
      <c r="A12459" s="244" t="s">
        <v>6243</v>
      </c>
      <c r="B12459" s="244" t="s">
        <v>6244</v>
      </c>
      <c r="C12459" s="244" t="s">
        <v>4106</v>
      </c>
      <c r="E12459" s="244" t="s">
        <v>4106</v>
      </c>
      <c r="G12459" s="244" t="s">
        <v>4106</v>
      </c>
      <c r="I12459" s="244" t="s">
        <v>5716</v>
      </c>
      <c r="J12459" s="244" t="s">
        <v>4554</v>
      </c>
      <c r="K12459" s="244" t="s">
        <v>6243</v>
      </c>
    </row>
    <row r="12460" spans="1:11" s="244" customFormat="1" x14ac:dyDescent="0.3">
      <c r="A12460" s="244" t="s">
        <v>6243</v>
      </c>
      <c r="B12460" s="244" t="s">
        <v>6244</v>
      </c>
      <c r="C12460" s="244" t="s">
        <v>4106</v>
      </c>
      <c r="E12460" s="244" t="s">
        <v>4106</v>
      </c>
      <c r="G12460" s="244" t="s">
        <v>4106</v>
      </c>
      <c r="I12460" s="244" t="s">
        <v>909</v>
      </c>
      <c r="J12460" s="244" t="s">
        <v>8996</v>
      </c>
      <c r="K12460" s="244" t="s">
        <v>6243</v>
      </c>
    </row>
    <row r="12461" spans="1:11" s="244" customFormat="1" x14ac:dyDescent="0.3">
      <c r="A12461" s="244" t="s">
        <v>6243</v>
      </c>
      <c r="B12461" s="244" t="s">
        <v>6244</v>
      </c>
      <c r="C12461" s="244" t="s">
        <v>4106</v>
      </c>
      <c r="E12461" s="244" t="s">
        <v>4106</v>
      </c>
      <c r="G12461" s="244" t="s">
        <v>4106</v>
      </c>
      <c r="I12461" s="244" t="s">
        <v>5725</v>
      </c>
      <c r="J12461" s="244" t="s">
        <v>6495</v>
      </c>
      <c r="K12461" s="244" t="s">
        <v>6243</v>
      </c>
    </row>
    <row r="12462" spans="1:11" s="244" customFormat="1" x14ac:dyDescent="0.3">
      <c r="A12462" s="244" t="s">
        <v>6243</v>
      </c>
      <c r="B12462" s="244" t="s">
        <v>6244</v>
      </c>
      <c r="C12462" s="244" t="s">
        <v>4106</v>
      </c>
      <c r="E12462" s="244" t="s">
        <v>4106</v>
      </c>
      <c r="G12462" s="244" t="s">
        <v>4106</v>
      </c>
      <c r="I12462" s="244" t="s">
        <v>5734</v>
      </c>
      <c r="J12462" s="244" t="s">
        <v>6496</v>
      </c>
      <c r="K12462" s="244" t="s">
        <v>6243</v>
      </c>
    </row>
    <row r="12463" spans="1:11" s="244" customFormat="1" x14ac:dyDescent="0.3">
      <c r="A12463" s="244" t="s">
        <v>6243</v>
      </c>
      <c r="B12463" s="244" t="s">
        <v>6244</v>
      </c>
      <c r="C12463" s="244" t="s">
        <v>4106</v>
      </c>
      <c r="E12463" s="244" t="s">
        <v>4106</v>
      </c>
      <c r="G12463" s="244" t="s">
        <v>4106</v>
      </c>
      <c r="I12463" s="244" t="s">
        <v>5741</v>
      </c>
      <c r="J12463" s="244" t="s">
        <v>6497</v>
      </c>
      <c r="K12463" s="244" t="s">
        <v>6243</v>
      </c>
    </row>
    <row r="12464" spans="1:11" s="244" customFormat="1" x14ac:dyDescent="0.3">
      <c r="A12464" s="244" t="s">
        <v>6243</v>
      </c>
      <c r="B12464" s="244" t="s">
        <v>6244</v>
      </c>
      <c r="C12464" s="244" t="s">
        <v>4106</v>
      </c>
      <c r="E12464" s="244" t="s">
        <v>4106</v>
      </c>
      <c r="G12464" s="244" t="s">
        <v>4106</v>
      </c>
      <c r="I12464" s="244" t="s">
        <v>5732</v>
      </c>
      <c r="J12464" s="244" t="s">
        <v>6498</v>
      </c>
      <c r="K12464" s="244" t="s">
        <v>6243</v>
      </c>
    </row>
    <row r="12465" spans="1:11" s="244" customFormat="1" x14ac:dyDescent="0.3">
      <c r="A12465" s="244" t="s">
        <v>6243</v>
      </c>
      <c r="B12465" s="244" t="s">
        <v>6244</v>
      </c>
      <c r="C12465" s="244" t="s">
        <v>4106</v>
      </c>
      <c r="E12465" s="244" t="s">
        <v>4106</v>
      </c>
      <c r="G12465" s="244" t="s">
        <v>4106</v>
      </c>
      <c r="I12465" s="244" t="s">
        <v>5689</v>
      </c>
      <c r="J12465" s="244" t="s">
        <v>6499</v>
      </c>
      <c r="K12465" s="244" t="s">
        <v>6243</v>
      </c>
    </row>
    <row r="12466" spans="1:11" s="244" customFormat="1" x14ac:dyDescent="0.3">
      <c r="A12466" s="244" t="s">
        <v>6243</v>
      </c>
      <c r="B12466" s="244" t="s">
        <v>6244</v>
      </c>
      <c r="C12466" s="244" t="s">
        <v>4106</v>
      </c>
      <c r="E12466" s="244" t="s">
        <v>4106</v>
      </c>
      <c r="G12466" s="244" t="s">
        <v>4106</v>
      </c>
      <c r="I12466" s="244" t="s">
        <v>881</v>
      </c>
      <c r="J12466" s="244" t="s">
        <v>6500</v>
      </c>
      <c r="K12466" s="244" t="s">
        <v>6243</v>
      </c>
    </row>
    <row r="12467" spans="1:11" s="244" customFormat="1" x14ac:dyDescent="0.3">
      <c r="A12467" s="244" t="s">
        <v>6243</v>
      </c>
      <c r="B12467" s="244" t="s">
        <v>6244</v>
      </c>
      <c r="C12467" s="244" t="s">
        <v>4106</v>
      </c>
      <c r="E12467" s="244" t="s">
        <v>4106</v>
      </c>
      <c r="G12467" s="244" t="s">
        <v>4106</v>
      </c>
      <c r="I12467" s="244" t="s">
        <v>6459</v>
      </c>
      <c r="J12467" s="244" t="s">
        <v>6501</v>
      </c>
      <c r="K12467" s="244" t="s">
        <v>6243</v>
      </c>
    </row>
    <row r="12468" spans="1:11" s="244" customFormat="1" x14ac:dyDescent="0.3">
      <c r="A12468" s="244" t="s">
        <v>6243</v>
      </c>
      <c r="B12468" s="244" t="s">
        <v>6244</v>
      </c>
      <c r="C12468" s="244" t="s">
        <v>4106</v>
      </c>
      <c r="E12468" s="244" t="s">
        <v>4106</v>
      </c>
      <c r="G12468" s="244" t="s">
        <v>4106</v>
      </c>
      <c r="I12468" s="244" t="s">
        <v>1073</v>
      </c>
      <c r="J12468" s="244" t="s">
        <v>6502</v>
      </c>
      <c r="K12468" s="244" t="s">
        <v>6243</v>
      </c>
    </row>
    <row r="12469" spans="1:11" s="244" customFormat="1" x14ac:dyDescent="0.3">
      <c r="A12469" s="244" t="s">
        <v>6243</v>
      </c>
      <c r="B12469" s="244" t="s">
        <v>6244</v>
      </c>
      <c r="C12469" s="244" t="s">
        <v>4106</v>
      </c>
      <c r="E12469" s="244" t="s">
        <v>4106</v>
      </c>
      <c r="G12469" s="244" t="s">
        <v>4106</v>
      </c>
      <c r="I12469" s="244" t="s">
        <v>1063</v>
      </c>
      <c r="J12469" s="244" t="s">
        <v>6503</v>
      </c>
      <c r="K12469" s="244" t="s">
        <v>6243</v>
      </c>
    </row>
    <row r="12470" spans="1:11" s="244" customFormat="1" x14ac:dyDescent="0.3">
      <c r="A12470" s="244" t="s">
        <v>6243</v>
      </c>
      <c r="B12470" s="244" t="s">
        <v>6244</v>
      </c>
      <c r="C12470" s="244" t="s">
        <v>4106</v>
      </c>
      <c r="E12470" s="244" t="s">
        <v>4106</v>
      </c>
      <c r="G12470" s="244" t="s">
        <v>4106</v>
      </c>
      <c r="I12470" s="244" t="s">
        <v>6466</v>
      </c>
      <c r="J12470" s="244" t="s">
        <v>6504</v>
      </c>
      <c r="K12470" s="244" t="s">
        <v>6243</v>
      </c>
    </row>
    <row r="12471" spans="1:11" s="244" customFormat="1" x14ac:dyDescent="0.3">
      <c r="A12471" s="244" t="s">
        <v>6243</v>
      </c>
      <c r="B12471" s="244" t="s">
        <v>6244</v>
      </c>
      <c r="C12471" s="244" t="s">
        <v>4106</v>
      </c>
      <c r="E12471" s="244" t="s">
        <v>4106</v>
      </c>
      <c r="G12471" s="244" t="s">
        <v>4106</v>
      </c>
      <c r="I12471" s="244" t="s">
        <v>6470</v>
      </c>
      <c r="J12471" s="244" t="s">
        <v>6505</v>
      </c>
      <c r="K12471" s="244" t="s">
        <v>6243</v>
      </c>
    </row>
    <row r="12472" spans="1:11" s="244" customFormat="1" x14ac:dyDescent="0.3">
      <c r="A12472" s="244" t="s">
        <v>6243</v>
      </c>
      <c r="B12472" s="244" t="s">
        <v>6244</v>
      </c>
      <c r="C12472" s="244" t="s">
        <v>4106</v>
      </c>
      <c r="E12472" s="244" t="s">
        <v>4106</v>
      </c>
      <c r="G12472" s="244" t="s">
        <v>4106</v>
      </c>
      <c r="I12472" s="244" t="s">
        <v>6474</v>
      </c>
      <c r="J12472" s="244" t="s">
        <v>6506</v>
      </c>
      <c r="K12472" s="244" t="s">
        <v>6243</v>
      </c>
    </row>
    <row r="12473" spans="1:11" s="244" customFormat="1" x14ac:dyDescent="0.3">
      <c r="A12473" s="244" t="s">
        <v>6243</v>
      </c>
      <c r="B12473" s="244" t="s">
        <v>6244</v>
      </c>
      <c r="C12473" s="244" t="s">
        <v>4106</v>
      </c>
      <c r="E12473" s="244" t="s">
        <v>4106</v>
      </c>
      <c r="G12473" s="244" t="s">
        <v>4106</v>
      </c>
      <c r="I12473" s="244" t="s">
        <v>898</v>
      </c>
      <c r="J12473" s="244" t="s">
        <v>6507</v>
      </c>
      <c r="K12473" s="244" t="s">
        <v>6243</v>
      </c>
    </row>
    <row r="12474" spans="1:11" s="244" customFormat="1" x14ac:dyDescent="0.3">
      <c r="A12474" s="244" t="s">
        <v>6243</v>
      </c>
      <c r="B12474" s="244" t="s">
        <v>6244</v>
      </c>
      <c r="C12474" s="244" t="s">
        <v>4106</v>
      </c>
      <c r="E12474" s="244" t="s">
        <v>4106</v>
      </c>
      <c r="G12474" s="244" t="s">
        <v>4106</v>
      </c>
      <c r="I12474" s="244" t="s">
        <v>2958</v>
      </c>
      <c r="J12474" s="244" t="s">
        <v>6508</v>
      </c>
      <c r="K12474" s="244" t="s">
        <v>6243</v>
      </c>
    </row>
    <row r="12475" spans="1:11" s="244" customFormat="1" x14ac:dyDescent="0.3">
      <c r="A12475" s="244" t="s">
        <v>6243</v>
      </c>
      <c r="B12475" s="244" t="s">
        <v>6244</v>
      </c>
      <c r="C12475" s="244" t="s">
        <v>4106</v>
      </c>
      <c r="E12475" s="244" t="s">
        <v>4106</v>
      </c>
      <c r="G12475" s="244" t="s">
        <v>4106</v>
      </c>
      <c r="I12475" s="244" t="s">
        <v>2119</v>
      </c>
      <c r="J12475" s="244" t="s">
        <v>6509</v>
      </c>
      <c r="K12475" s="244" t="s">
        <v>6243</v>
      </c>
    </row>
    <row r="12476" spans="1:11" s="244" customFormat="1" x14ac:dyDescent="0.3">
      <c r="A12476" s="244" t="s">
        <v>6243</v>
      </c>
      <c r="B12476" s="244" t="s">
        <v>6244</v>
      </c>
      <c r="C12476" s="244" t="s">
        <v>4106</v>
      </c>
      <c r="E12476" s="244" t="s">
        <v>4106</v>
      </c>
      <c r="G12476" s="244" t="s">
        <v>4106</v>
      </c>
      <c r="I12476" s="244" t="s">
        <v>5696</v>
      </c>
      <c r="J12476" s="244" t="s">
        <v>6510</v>
      </c>
      <c r="K12476" s="244" t="s">
        <v>6243</v>
      </c>
    </row>
    <row r="12477" spans="1:11" s="244" customFormat="1" x14ac:dyDescent="0.3">
      <c r="A12477" s="244" t="s">
        <v>6243</v>
      </c>
      <c r="B12477" s="244" t="s">
        <v>6244</v>
      </c>
      <c r="C12477" s="244" t="s">
        <v>4106</v>
      </c>
      <c r="E12477" s="244" t="s">
        <v>4106</v>
      </c>
      <c r="G12477" s="244" t="s">
        <v>4106</v>
      </c>
      <c r="I12477" s="244" t="s">
        <v>2964</v>
      </c>
      <c r="J12477" s="244" t="s">
        <v>290</v>
      </c>
      <c r="K12477" s="244" t="s">
        <v>6243</v>
      </c>
    </row>
    <row r="12478" spans="1:11" s="244" customFormat="1" x14ac:dyDescent="0.3">
      <c r="A12478" s="244" t="s">
        <v>6243</v>
      </c>
      <c r="B12478" s="244" t="s">
        <v>6244</v>
      </c>
      <c r="C12478" s="244" t="s">
        <v>4106</v>
      </c>
      <c r="E12478" s="244" t="s">
        <v>4106</v>
      </c>
      <c r="G12478" s="244" t="s">
        <v>4106</v>
      </c>
      <c r="I12478" s="244" t="s">
        <v>2638</v>
      </c>
      <c r="J12478" s="244" t="s">
        <v>6511</v>
      </c>
      <c r="K12478" s="244" t="s">
        <v>6243</v>
      </c>
    </row>
    <row r="12479" spans="1:11" s="244" customFormat="1" x14ac:dyDescent="0.3">
      <c r="A12479" s="244" t="s">
        <v>6243</v>
      </c>
      <c r="B12479" s="244" t="s">
        <v>6244</v>
      </c>
      <c r="C12479" s="244" t="s">
        <v>4106</v>
      </c>
      <c r="E12479" s="244" t="s">
        <v>4106</v>
      </c>
      <c r="G12479" s="244" t="s">
        <v>4106</v>
      </c>
      <c r="I12479" s="244" t="s">
        <v>2968</v>
      </c>
      <c r="J12479" s="244" t="s">
        <v>6512</v>
      </c>
      <c r="K12479" s="244" t="s">
        <v>6243</v>
      </c>
    </row>
    <row r="12480" spans="1:11" s="244" customFormat="1" x14ac:dyDescent="0.3">
      <c r="A12480" s="244" t="s">
        <v>6243</v>
      </c>
      <c r="B12480" s="244" t="s">
        <v>6244</v>
      </c>
      <c r="C12480" s="244" t="s">
        <v>4106</v>
      </c>
      <c r="E12480" s="244" t="s">
        <v>4106</v>
      </c>
      <c r="G12480" s="244" t="s">
        <v>4106</v>
      </c>
      <c r="I12480" s="244" t="s">
        <v>2127</v>
      </c>
      <c r="J12480" s="244" t="s">
        <v>6513</v>
      </c>
      <c r="K12480" s="244" t="s">
        <v>6243</v>
      </c>
    </row>
    <row r="12481" spans="1:11" s="244" customFormat="1" x14ac:dyDescent="0.3">
      <c r="A12481" s="244" t="s">
        <v>6243</v>
      </c>
      <c r="B12481" s="244" t="s">
        <v>6244</v>
      </c>
      <c r="C12481" s="244" t="s">
        <v>4106</v>
      </c>
      <c r="E12481" s="244" t="s">
        <v>4106</v>
      </c>
      <c r="G12481" s="244" t="s">
        <v>4106</v>
      </c>
      <c r="I12481" s="244" t="s">
        <v>258</v>
      </c>
      <c r="J12481" s="244" t="s">
        <v>6514</v>
      </c>
      <c r="K12481" s="244" t="s">
        <v>6243</v>
      </c>
    </row>
    <row r="12482" spans="1:11" s="244" customFormat="1" x14ac:dyDescent="0.3">
      <c r="A12482" s="244" t="s">
        <v>6243</v>
      </c>
      <c r="B12482" s="244" t="s">
        <v>6244</v>
      </c>
      <c r="C12482" s="244" t="s">
        <v>4106</v>
      </c>
      <c r="E12482" s="244" t="s">
        <v>4106</v>
      </c>
      <c r="G12482" s="244" t="s">
        <v>4106</v>
      </c>
      <c r="I12482" s="244" t="s">
        <v>268</v>
      </c>
      <c r="J12482" s="244" t="s">
        <v>6515</v>
      </c>
      <c r="K12482" s="244" t="s">
        <v>6243</v>
      </c>
    </row>
    <row r="12483" spans="1:11" s="244" customFormat="1" x14ac:dyDescent="0.3">
      <c r="A12483" s="244" t="s">
        <v>6243</v>
      </c>
      <c r="B12483" s="244" t="s">
        <v>6244</v>
      </c>
      <c r="C12483" s="244" t="s">
        <v>4106</v>
      </c>
      <c r="E12483" s="244" t="s">
        <v>4106</v>
      </c>
      <c r="G12483" s="244" t="s">
        <v>4106</v>
      </c>
      <c r="I12483" s="244" t="s">
        <v>2970</v>
      </c>
      <c r="J12483" s="244" t="s">
        <v>6516</v>
      </c>
      <c r="K12483" s="244" t="s">
        <v>6243</v>
      </c>
    </row>
    <row r="12484" spans="1:11" s="244" customFormat="1" x14ac:dyDescent="0.3">
      <c r="A12484" s="244" t="s">
        <v>6243</v>
      </c>
      <c r="B12484" s="244" t="s">
        <v>6244</v>
      </c>
      <c r="C12484" s="244" t="s">
        <v>4106</v>
      </c>
      <c r="E12484" s="244" t="s">
        <v>4106</v>
      </c>
      <c r="G12484" s="244" t="s">
        <v>4106</v>
      </c>
      <c r="I12484" s="244" t="s">
        <v>6317</v>
      </c>
      <c r="J12484" s="244" t="s">
        <v>1272</v>
      </c>
      <c r="K12484" s="244" t="s">
        <v>6243</v>
      </c>
    </row>
    <row r="12485" spans="1:11" s="244" customFormat="1" x14ac:dyDescent="0.3">
      <c r="A12485" s="244" t="s">
        <v>6243</v>
      </c>
      <c r="B12485" s="244" t="s">
        <v>6244</v>
      </c>
      <c r="C12485" s="244" t="s">
        <v>4106</v>
      </c>
      <c r="E12485" s="244" t="s">
        <v>4106</v>
      </c>
      <c r="G12485" s="244" t="s">
        <v>4106</v>
      </c>
      <c r="I12485" s="244" t="s">
        <v>2918</v>
      </c>
      <c r="J12485" s="244" t="s">
        <v>1273</v>
      </c>
      <c r="K12485" s="244" t="s">
        <v>6243</v>
      </c>
    </row>
    <row r="12486" spans="1:11" s="244" customFormat="1" x14ac:dyDescent="0.3">
      <c r="A12486" s="244" t="s">
        <v>6243</v>
      </c>
      <c r="B12486" s="244" t="s">
        <v>6244</v>
      </c>
      <c r="C12486" s="244" t="s">
        <v>4106</v>
      </c>
      <c r="E12486" s="244" t="s">
        <v>4106</v>
      </c>
      <c r="G12486" s="244" t="s">
        <v>4106</v>
      </c>
      <c r="I12486" s="244" t="s">
        <v>2317</v>
      </c>
      <c r="J12486" s="244" t="s">
        <v>8997</v>
      </c>
      <c r="K12486" s="244" t="s">
        <v>6243</v>
      </c>
    </row>
    <row r="12487" spans="1:11" s="244" customFormat="1" x14ac:dyDescent="0.3">
      <c r="A12487" s="244" t="s">
        <v>6243</v>
      </c>
      <c r="B12487" s="244" t="s">
        <v>6244</v>
      </c>
      <c r="C12487" s="244" t="s">
        <v>4106</v>
      </c>
      <c r="E12487" s="244" t="s">
        <v>4106</v>
      </c>
      <c r="G12487" s="244" t="s">
        <v>4106</v>
      </c>
      <c r="I12487" s="244" t="s">
        <v>2920</v>
      </c>
      <c r="J12487" s="244" t="s">
        <v>1274</v>
      </c>
      <c r="K12487" s="244" t="s">
        <v>6243</v>
      </c>
    </row>
    <row r="12488" spans="1:11" s="244" customFormat="1" x14ac:dyDescent="0.3">
      <c r="A12488" s="244" t="s">
        <v>6243</v>
      </c>
      <c r="B12488" s="244" t="s">
        <v>6244</v>
      </c>
      <c r="C12488" s="244" t="s">
        <v>4106</v>
      </c>
      <c r="E12488" s="244" t="s">
        <v>4106</v>
      </c>
      <c r="G12488" s="244" t="s">
        <v>4106</v>
      </c>
      <c r="I12488" s="244" t="s">
        <v>2924</v>
      </c>
      <c r="J12488" s="244" t="s">
        <v>4570</v>
      </c>
      <c r="K12488" s="244" t="s">
        <v>6243</v>
      </c>
    </row>
    <row r="12489" spans="1:11" s="244" customFormat="1" x14ac:dyDescent="0.3">
      <c r="A12489" s="244" t="s">
        <v>6243</v>
      </c>
      <c r="B12489" s="244" t="s">
        <v>6244</v>
      </c>
      <c r="C12489" s="244" t="s">
        <v>4106</v>
      </c>
      <c r="E12489" s="244" t="s">
        <v>4106</v>
      </c>
      <c r="G12489" s="244" t="s">
        <v>4106</v>
      </c>
      <c r="I12489" s="244" t="s">
        <v>2926</v>
      </c>
      <c r="J12489" s="244" t="s">
        <v>1275</v>
      </c>
      <c r="K12489" s="244" t="s">
        <v>6243</v>
      </c>
    </row>
    <row r="12490" spans="1:11" s="244" customFormat="1" x14ac:dyDescent="0.3">
      <c r="A12490" s="244" t="s">
        <v>6243</v>
      </c>
      <c r="B12490" s="244" t="s">
        <v>6244</v>
      </c>
      <c r="C12490" s="244" t="s">
        <v>4106</v>
      </c>
      <c r="E12490" s="244" t="s">
        <v>4106</v>
      </c>
      <c r="G12490" s="244" t="s">
        <v>4106</v>
      </c>
      <c r="I12490" s="244" t="s">
        <v>4702</v>
      </c>
      <c r="J12490" s="244" t="s">
        <v>1276</v>
      </c>
      <c r="K12490" s="244" t="s">
        <v>6243</v>
      </c>
    </row>
    <row r="12491" spans="1:11" s="244" customFormat="1" x14ac:dyDescent="0.3">
      <c r="A12491" s="244" t="s">
        <v>6243</v>
      </c>
      <c r="B12491" s="244" t="s">
        <v>6244</v>
      </c>
      <c r="C12491" s="244" t="s">
        <v>4106</v>
      </c>
      <c r="E12491" s="244" t="s">
        <v>4106</v>
      </c>
      <c r="G12491" s="244" t="s">
        <v>4106</v>
      </c>
      <c r="I12491" s="244" t="s">
        <v>4704</v>
      </c>
      <c r="J12491" s="244" t="s">
        <v>1277</v>
      </c>
      <c r="K12491" s="244" t="s">
        <v>6243</v>
      </c>
    </row>
    <row r="12492" spans="1:11" s="244" customFormat="1" x14ac:dyDescent="0.3">
      <c r="A12492" s="244" t="s">
        <v>6243</v>
      </c>
      <c r="B12492" s="244" t="s">
        <v>6244</v>
      </c>
      <c r="C12492" s="244" t="s">
        <v>4106</v>
      </c>
      <c r="E12492" s="244" t="s">
        <v>4106</v>
      </c>
      <c r="G12492" s="244" t="s">
        <v>4106</v>
      </c>
      <c r="I12492" s="244" t="s">
        <v>1065</v>
      </c>
      <c r="J12492" s="244" t="s">
        <v>1278</v>
      </c>
      <c r="K12492" s="244" t="s">
        <v>6243</v>
      </c>
    </row>
    <row r="12493" spans="1:11" s="244" customFormat="1" x14ac:dyDescent="0.3">
      <c r="A12493" s="244" t="s">
        <v>6243</v>
      </c>
      <c r="B12493" s="244" t="s">
        <v>6244</v>
      </c>
      <c r="C12493" s="244" t="s">
        <v>4106</v>
      </c>
      <c r="E12493" s="244" t="s">
        <v>4106</v>
      </c>
      <c r="G12493" s="244" t="s">
        <v>4106</v>
      </c>
      <c r="I12493" s="244" t="s">
        <v>1800</v>
      </c>
      <c r="J12493" s="244" t="s">
        <v>1279</v>
      </c>
      <c r="K12493" s="244" t="s">
        <v>6243</v>
      </c>
    </row>
    <row r="12494" spans="1:11" s="244" customFormat="1" x14ac:dyDescent="0.3">
      <c r="A12494" s="244" t="s">
        <v>6243</v>
      </c>
      <c r="B12494" s="244" t="s">
        <v>6244</v>
      </c>
      <c r="C12494" s="244" t="s">
        <v>4106</v>
      </c>
      <c r="E12494" s="244" t="s">
        <v>4106</v>
      </c>
      <c r="G12494" s="244" t="s">
        <v>4106</v>
      </c>
      <c r="I12494" s="244" t="s">
        <v>4108</v>
      </c>
      <c r="J12494" s="244" t="s">
        <v>1280</v>
      </c>
      <c r="K12494" s="244" t="s">
        <v>6243</v>
      </c>
    </row>
    <row r="12495" spans="1:11" s="244" customFormat="1" x14ac:dyDescent="0.3">
      <c r="A12495" s="244" t="s">
        <v>6243</v>
      </c>
      <c r="B12495" s="244" t="s">
        <v>6244</v>
      </c>
      <c r="C12495" s="244" t="s">
        <v>4106</v>
      </c>
      <c r="E12495" s="244" t="s">
        <v>4106</v>
      </c>
      <c r="G12495" s="244" t="s">
        <v>4106</v>
      </c>
      <c r="I12495" s="244" t="s">
        <v>1066</v>
      </c>
      <c r="J12495" s="244" t="s">
        <v>1281</v>
      </c>
      <c r="K12495" s="244" t="s">
        <v>6243</v>
      </c>
    </row>
    <row r="12496" spans="1:11" s="244" customFormat="1" x14ac:dyDescent="0.3">
      <c r="A12496" s="244" t="s">
        <v>6243</v>
      </c>
      <c r="B12496" s="244" t="s">
        <v>6244</v>
      </c>
      <c r="C12496" s="244" t="s">
        <v>4106</v>
      </c>
      <c r="E12496" s="244" t="s">
        <v>4106</v>
      </c>
      <c r="G12496" s="244" t="s">
        <v>4106</v>
      </c>
      <c r="I12496" s="244" t="s">
        <v>3047</v>
      </c>
      <c r="J12496" s="244" t="s">
        <v>1282</v>
      </c>
      <c r="K12496" s="244" t="s">
        <v>6243</v>
      </c>
    </row>
    <row r="12497" spans="1:11" s="244" customFormat="1" x14ac:dyDescent="0.3">
      <c r="A12497" s="244" t="s">
        <v>6243</v>
      </c>
      <c r="B12497" s="244" t="s">
        <v>6244</v>
      </c>
      <c r="C12497" s="244" t="s">
        <v>4106</v>
      </c>
      <c r="E12497" s="244" t="s">
        <v>4106</v>
      </c>
      <c r="G12497" s="244" t="s">
        <v>4106</v>
      </c>
      <c r="I12497" s="244" t="s">
        <v>4714</v>
      </c>
      <c r="J12497" s="244" t="s">
        <v>1283</v>
      </c>
      <c r="K12497" s="244" t="s">
        <v>6243</v>
      </c>
    </row>
    <row r="12498" spans="1:11" s="244" customFormat="1" x14ac:dyDescent="0.3">
      <c r="A12498" s="244" t="s">
        <v>6243</v>
      </c>
      <c r="B12498" s="244" t="s">
        <v>6244</v>
      </c>
      <c r="C12498" s="244" t="s">
        <v>4106</v>
      </c>
      <c r="E12498" s="244" t="s">
        <v>4106</v>
      </c>
      <c r="G12498" s="244" t="s">
        <v>4106</v>
      </c>
      <c r="I12498" s="244" t="s">
        <v>1865</v>
      </c>
      <c r="J12498" s="244" t="s">
        <v>1284</v>
      </c>
      <c r="K12498" s="244" t="s">
        <v>6243</v>
      </c>
    </row>
    <row r="12499" spans="1:11" s="244" customFormat="1" x14ac:dyDescent="0.3">
      <c r="A12499" s="244" t="s">
        <v>6243</v>
      </c>
      <c r="B12499" s="244" t="s">
        <v>6244</v>
      </c>
      <c r="C12499" s="244" t="s">
        <v>4106</v>
      </c>
      <c r="E12499" s="244" t="s">
        <v>4106</v>
      </c>
      <c r="G12499" s="244" t="s">
        <v>4106</v>
      </c>
      <c r="I12499" s="244" t="s">
        <v>6286</v>
      </c>
      <c r="J12499" s="244" t="s">
        <v>1285</v>
      </c>
      <c r="K12499" s="244" t="s">
        <v>6243</v>
      </c>
    </row>
    <row r="12500" spans="1:11" s="244" customFormat="1" x14ac:dyDescent="0.3">
      <c r="A12500" s="244" t="s">
        <v>6243</v>
      </c>
      <c r="B12500" s="244" t="s">
        <v>6244</v>
      </c>
      <c r="C12500" s="244" t="s">
        <v>4106</v>
      </c>
      <c r="E12500" s="244" t="s">
        <v>4106</v>
      </c>
      <c r="G12500" s="244" t="s">
        <v>4106</v>
      </c>
      <c r="I12500" s="244" t="s">
        <v>2526</v>
      </c>
      <c r="J12500" s="244" t="s">
        <v>1286</v>
      </c>
      <c r="K12500" s="244" t="s">
        <v>6243</v>
      </c>
    </row>
    <row r="12501" spans="1:11" s="244" customFormat="1" x14ac:dyDescent="0.3">
      <c r="A12501" s="244" t="s">
        <v>6243</v>
      </c>
      <c r="B12501" s="244" t="s">
        <v>6244</v>
      </c>
      <c r="C12501" s="244" t="s">
        <v>4106</v>
      </c>
      <c r="E12501" s="244" t="s">
        <v>4106</v>
      </c>
      <c r="G12501" s="244" t="s">
        <v>4106</v>
      </c>
      <c r="I12501" s="244" t="s">
        <v>153</v>
      </c>
      <c r="J12501" s="244" t="s">
        <v>1287</v>
      </c>
      <c r="K12501" s="244" t="s">
        <v>6243</v>
      </c>
    </row>
    <row r="12502" spans="1:11" s="244" customFormat="1" x14ac:dyDescent="0.3">
      <c r="A12502" s="244" t="s">
        <v>6243</v>
      </c>
      <c r="B12502" s="244" t="s">
        <v>6244</v>
      </c>
      <c r="C12502" s="244" t="s">
        <v>4106</v>
      </c>
      <c r="E12502" s="244" t="s">
        <v>4106</v>
      </c>
      <c r="G12502" s="244" t="s">
        <v>4106</v>
      </c>
      <c r="I12502" s="244" t="s">
        <v>4716</v>
      </c>
      <c r="J12502" s="244" t="s">
        <v>1288</v>
      </c>
      <c r="K12502" s="244" t="s">
        <v>6243</v>
      </c>
    </row>
    <row r="12503" spans="1:11" s="244" customFormat="1" x14ac:dyDescent="0.3">
      <c r="A12503" s="244" t="s">
        <v>6243</v>
      </c>
      <c r="B12503" s="244" t="s">
        <v>6244</v>
      </c>
      <c r="C12503" s="244" t="s">
        <v>4106</v>
      </c>
      <c r="E12503" s="244" t="s">
        <v>4106</v>
      </c>
      <c r="G12503" s="244" t="s">
        <v>4106</v>
      </c>
      <c r="I12503" s="244" t="s">
        <v>4720</v>
      </c>
      <c r="J12503" s="244" t="s">
        <v>1289</v>
      </c>
      <c r="K12503" s="244" t="s">
        <v>6243</v>
      </c>
    </row>
    <row r="12504" spans="1:11" s="244" customFormat="1" x14ac:dyDescent="0.3">
      <c r="A12504" s="244" t="s">
        <v>6243</v>
      </c>
      <c r="B12504" s="244" t="s">
        <v>6244</v>
      </c>
      <c r="C12504" s="244" t="s">
        <v>4106</v>
      </c>
      <c r="E12504" s="244" t="s">
        <v>4106</v>
      </c>
      <c r="G12504" s="244" t="s">
        <v>4106</v>
      </c>
      <c r="I12504" s="244" t="s">
        <v>4724</v>
      </c>
      <c r="J12504" s="244" t="s">
        <v>1290</v>
      </c>
      <c r="K12504" s="244" t="s">
        <v>6243</v>
      </c>
    </row>
    <row r="12505" spans="1:11" s="244" customFormat="1" x14ac:dyDescent="0.3">
      <c r="A12505" s="244" t="s">
        <v>6243</v>
      </c>
      <c r="B12505" s="244" t="s">
        <v>6244</v>
      </c>
      <c r="C12505" s="244" t="s">
        <v>4106</v>
      </c>
      <c r="E12505" s="244" t="s">
        <v>4106</v>
      </c>
      <c r="G12505" s="244" t="s">
        <v>4106</v>
      </c>
      <c r="I12505" s="244" t="s">
        <v>165</v>
      </c>
      <c r="J12505" s="244" t="s">
        <v>1291</v>
      </c>
      <c r="K12505" s="244" t="s">
        <v>6243</v>
      </c>
    </row>
    <row r="12506" spans="1:11" s="244" customFormat="1" x14ac:dyDescent="0.3">
      <c r="A12506" s="244" t="s">
        <v>6243</v>
      </c>
      <c r="B12506" s="244" t="s">
        <v>6244</v>
      </c>
      <c r="C12506" s="244" t="s">
        <v>4106</v>
      </c>
      <c r="E12506" s="244" t="s">
        <v>4106</v>
      </c>
      <c r="G12506" s="244" t="s">
        <v>4106</v>
      </c>
      <c r="I12506" s="244" t="s">
        <v>4728</v>
      </c>
      <c r="J12506" s="244" t="s">
        <v>1292</v>
      </c>
      <c r="K12506" s="244" t="s">
        <v>6243</v>
      </c>
    </row>
    <row r="12507" spans="1:11" s="244" customFormat="1" x14ac:dyDescent="0.3">
      <c r="A12507" s="244" t="s">
        <v>6243</v>
      </c>
      <c r="B12507" s="244" t="s">
        <v>6244</v>
      </c>
      <c r="C12507" s="244" t="s">
        <v>4106</v>
      </c>
      <c r="E12507" s="244" t="s">
        <v>4106</v>
      </c>
      <c r="G12507" s="244" t="s">
        <v>4106</v>
      </c>
      <c r="I12507" s="244" t="s">
        <v>938</v>
      </c>
      <c r="J12507" s="244" t="s">
        <v>1293</v>
      </c>
      <c r="K12507" s="244" t="s">
        <v>6243</v>
      </c>
    </row>
    <row r="12508" spans="1:11" s="244" customFormat="1" x14ac:dyDescent="0.3">
      <c r="A12508" s="244" t="s">
        <v>6243</v>
      </c>
      <c r="B12508" s="244" t="s">
        <v>6244</v>
      </c>
      <c r="C12508" s="244" t="s">
        <v>4106</v>
      </c>
      <c r="E12508" s="244" t="s">
        <v>4106</v>
      </c>
      <c r="G12508" s="244" t="s">
        <v>4106</v>
      </c>
      <c r="I12508" s="244" t="s">
        <v>4818</v>
      </c>
      <c r="J12508" s="244" t="s">
        <v>1294</v>
      </c>
      <c r="K12508" s="244" t="s">
        <v>6243</v>
      </c>
    </row>
    <row r="12509" spans="1:11" s="244" customFormat="1" x14ac:dyDescent="0.3">
      <c r="A12509" s="244" t="s">
        <v>6243</v>
      </c>
      <c r="B12509" s="244" t="s">
        <v>6244</v>
      </c>
      <c r="C12509" s="244" t="s">
        <v>4106</v>
      </c>
      <c r="E12509" s="244" t="s">
        <v>4106</v>
      </c>
      <c r="G12509" s="244" t="s">
        <v>4106</v>
      </c>
      <c r="I12509" s="244" t="s">
        <v>4735</v>
      </c>
      <c r="J12509" s="244" t="s">
        <v>1295</v>
      </c>
      <c r="K12509" s="244" t="s">
        <v>6243</v>
      </c>
    </row>
    <row r="12510" spans="1:11" s="244" customFormat="1" x14ac:dyDescent="0.3">
      <c r="A12510" s="244" t="s">
        <v>6243</v>
      </c>
      <c r="B12510" s="244" t="s">
        <v>6244</v>
      </c>
      <c r="C12510" s="244" t="s">
        <v>4106</v>
      </c>
      <c r="E12510" s="244" t="s">
        <v>4106</v>
      </c>
      <c r="G12510" s="244" t="s">
        <v>4106</v>
      </c>
      <c r="I12510" s="244" t="s">
        <v>1841</v>
      </c>
      <c r="J12510" s="244" t="s">
        <v>1296</v>
      </c>
      <c r="K12510" s="244" t="s">
        <v>6243</v>
      </c>
    </row>
    <row r="12511" spans="1:11" s="244" customFormat="1" x14ac:dyDescent="0.3">
      <c r="A12511" s="244" t="s">
        <v>6243</v>
      </c>
      <c r="B12511" s="244" t="s">
        <v>6244</v>
      </c>
      <c r="C12511" s="244" t="s">
        <v>4106</v>
      </c>
      <c r="E12511" s="244" t="s">
        <v>4106</v>
      </c>
      <c r="G12511" s="244" t="s">
        <v>4106</v>
      </c>
      <c r="I12511" s="244" t="s">
        <v>5316</v>
      </c>
      <c r="J12511" s="244" t="s">
        <v>1297</v>
      </c>
      <c r="K12511" s="244" t="s">
        <v>6243</v>
      </c>
    </row>
    <row r="12512" spans="1:11" s="244" customFormat="1" x14ac:dyDescent="0.3">
      <c r="A12512" s="244" t="s">
        <v>6243</v>
      </c>
      <c r="B12512" s="244" t="s">
        <v>6244</v>
      </c>
      <c r="C12512" s="244" t="s">
        <v>4106</v>
      </c>
      <c r="E12512" s="244" t="s">
        <v>4106</v>
      </c>
      <c r="G12512" s="244" t="s">
        <v>4106</v>
      </c>
      <c r="I12512" s="244" t="s">
        <v>5318</v>
      </c>
      <c r="J12512" s="244" t="s">
        <v>1298</v>
      </c>
      <c r="K12512" s="244" t="s">
        <v>6243</v>
      </c>
    </row>
    <row r="12513" spans="1:11" s="244" customFormat="1" x14ac:dyDescent="0.3">
      <c r="A12513" s="244" t="s">
        <v>6243</v>
      </c>
      <c r="B12513" s="244" t="s">
        <v>6244</v>
      </c>
      <c r="C12513" s="244" t="s">
        <v>4106</v>
      </c>
      <c r="E12513" s="244" t="s">
        <v>4106</v>
      </c>
      <c r="G12513" s="244" t="s">
        <v>4106</v>
      </c>
      <c r="I12513" s="244" t="s">
        <v>4745</v>
      </c>
      <c r="J12513" s="244" t="s">
        <v>1299</v>
      </c>
      <c r="K12513" s="244" t="s">
        <v>6243</v>
      </c>
    </row>
    <row r="12514" spans="1:11" s="244" customFormat="1" x14ac:dyDescent="0.3">
      <c r="A12514" s="244" t="s">
        <v>6243</v>
      </c>
      <c r="B12514" s="244" t="s">
        <v>6244</v>
      </c>
      <c r="C12514" s="244" t="s">
        <v>4106</v>
      </c>
      <c r="E12514" s="244" t="s">
        <v>4106</v>
      </c>
      <c r="G12514" s="244" t="s">
        <v>4106</v>
      </c>
      <c r="I12514" s="244" t="s">
        <v>5727</v>
      </c>
      <c r="J12514" s="244" t="s">
        <v>1300</v>
      </c>
      <c r="K12514" s="244" t="s">
        <v>6243</v>
      </c>
    </row>
    <row r="12515" spans="1:11" s="244" customFormat="1" x14ac:dyDescent="0.3">
      <c r="A12515" s="244" t="s">
        <v>6243</v>
      </c>
      <c r="B12515" s="244" t="s">
        <v>6244</v>
      </c>
      <c r="C12515" s="244" t="s">
        <v>4106</v>
      </c>
      <c r="E12515" s="244" t="s">
        <v>4106</v>
      </c>
      <c r="G12515" s="244" t="s">
        <v>4106</v>
      </c>
      <c r="I12515" s="244" t="s">
        <v>5327</v>
      </c>
      <c r="J12515" s="244" t="s">
        <v>1301</v>
      </c>
      <c r="K12515" s="244" t="s">
        <v>6243</v>
      </c>
    </row>
    <row r="12516" spans="1:11" s="244" customFormat="1" x14ac:dyDescent="0.3">
      <c r="A12516" s="244" t="s">
        <v>6243</v>
      </c>
      <c r="B12516" s="244" t="s">
        <v>6244</v>
      </c>
      <c r="C12516" s="244" t="s">
        <v>4106</v>
      </c>
      <c r="E12516" s="244" t="s">
        <v>4106</v>
      </c>
      <c r="G12516" s="244" t="s">
        <v>4106</v>
      </c>
      <c r="I12516" s="244" t="s">
        <v>6106</v>
      </c>
      <c r="J12516" s="244" t="s">
        <v>1302</v>
      </c>
      <c r="K12516" s="244" t="s">
        <v>6243</v>
      </c>
    </row>
    <row r="12517" spans="1:11" s="244" customFormat="1" x14ac:dyDescent="0.3">
      <c r="A12517" s="244" t="s">
        <v>6243</v>
      </c>
      <c r="B12517" s="244" t="s">
        <v>6244</v>
      </c>
      <c r="C12517" s="244" t="s">
        <v>4106</v>
      </c>
      <c r="E12517" s="244" t="s">
        <v>4106</v>
      </c>
      <c r="G12517" s="244" t="s">
        <v>4106</v>
      </c>
      <c r="I12517" s="244" t="s">
        <v>6734</v>
      </c>
      <c r="J12517" s="244" t="s">
        <v>2624</v>
      </c>
      <c r="K12517" s="244" t="s">
        <v>6243</v>
      </c>
    </row>
    <row r="12518" spans="1:11" s="244" customFormat="1" x14ac:dyDescent="0.3">
      <c r="A12518" s="244" t="s">
        <v>6243</v>
      </c>
      <c r="B12518" s="244" t="s">
        <v>6244</v>
      </c>
      <c r="C12518" s="244" t="s">
        <v>4106</v>
      </c>
      <c r="E12518" s="244" t="s">
        <v>4106</v>
      </c>
      <c r="G12518" s="244" t="s">
        <v>4106</v>
      </c>
      <c r="I12518" s="244" t="s">
        <v>5187</v>
      </c>
      <c r="J12518" s="244" t="s">
        <v>4578</v>
      </c>
      <c r="K12518" s="244" t="s">
        <v>6243</v>
      </c>
    </row>
    <row r="12519" spans="1:11" s="244" customFormat="1" x14ac:dyDescent="0.3">
      <c r="A12519" s="244" t="s">
        <v>6243</v>
      </c>
      <c r="B12519" s="244" t="s">
        <v>6244</v>
      </c>
      <c r="C12519" s="244" t="s">
        <v>4106</v>
      </c>
      <c r="E12519" s="244" t="s">
        <v>4106</v>
      </c>
      <c r="G12519" s="244" t="s">
        <v>4106</v>
      </c>
      <c r="I12519" s="244" t="s">
        <v>5192</v>
      </c>
      <c r="J12519" s="244" t="s">
        <v>1303</v>
      </c>
      <c r="K12519" s="244" t="s">
        <v>6243</v>
      </c>
    </row>
    <row r="12520" spans="1:11" s="244" customFormat="1" x14ac:dyDescent="0.3">
      <c r="A12520" s="244" t="s">
        <v>6243</v>
      </c>
      <c r="B12520" s="244" t="s">
        <v>6244</v>
      </c>
      <c r="C12520" s="244" t="s">
        <v>4106</v>
      </c>
      <c r="E12520" s="244" t="s">
        <v>4106</v>
      </c>
      <c r="G12520" s="244" t="s">
        <v>4106</v>
      </c>
      <c r="I12520" s="244" t="s">
        <v>4751</v>
      </c>
      <c r="J12520" s="244" t="s">
        <v>1304</v>
      </c>
      <c r="K12520" s="244" t="s">
        <v>6243</v>
      </c>
    </row>
    <row r="12521" spans="1:11" s="244" customFormat="1" x14ac:dyDescent="0.3">
      <c r="A12521" s="244" t="s">
        <v>6243</v>
      </c>
      <c r="B12521" s="244" t="s">
        <v>6244</v>
      </c>
      <c r="C12521" s="244" t="s">
        <v>4106</v>
      </c>
      <c r="E12521" s="244" t="s">
        <v>4106</v>
      </c>
      <c r="G12521" s="244" t="s">
        <v>4106</v>
      </c>
      <c r="I12521" s="244" t="s">
        <v>5331</v>
      </c>
      <c r="J12521" s="244" t="s">
        <v>1305</v>
      </c>
      <c r="K12521" s="244" t="s">
        <v>6243</v>
      </c>
    </row>
    <row r="12522" spans="1:11" s="244" customFormat="1" x14ac:dyDescent="0.3">
      <c r="A12522" s="244" t="s">
        <v>6243</v>
      </c>
      <c r="B12522" s="244" t="s">
        <v>6244</v>
      </c>
      <c r="C12522" s="244" t="s">
        <v>4106</v>
      </c>
      <c r="E12522" s="244" t="s">
        <v>4106</v>
      </c>
      <c r="G12522" s="244" t="s">
        <v>4106</v>
      </c>
      <c r="I12522" s="244" t="s">
        <v>5333</v>
      </c>
      <c r="J12522" s="244" t="s">
        <v>1306</v>
      </c>
      <c r="K12522" s="244" t="s">
        <v>6243</v>
      </c>
    </row>
    <row r="12523" spans="1:11" s="244" customFormat="1" x14ac:dyDescent="0.3">
      <c r="A12523" s="244" t="s">
        <v>6243</v>
      </c>
      <c r="B12523" s="244" t="s">
        <v>6244</v>
      </c>
      <c r="C12523" s="244" t="s">
        <v>4106</v>
      </c>
      <c r="E12523" s="244" t="s">
        <v>4106</v>
      </c>
      <c r="G12523" s="244" t="s">
        <v>4106</v>
      </c>
      <c r="I12523" s="244" t="s">
        <v>5458</v>
      </c>
      <c r="J12523" s="244" t="s">
        <v>1307</v>
      </c>
      <c r="K12523" s="244" t="s">
        <v>6243</v>
      </c>
    </row>
    <row r="12524" spans="1:11" s="244" customFormat="1" x14ac:dyDescent="0.3">
      <c r="A12524" s="244" t="s">
        <v>6243</v>
      </c>
      <c r="B12524" s="244" t="s">
        <v>6244</v>
      </c>
      <c r="C12524" s="244" t="s">
        <v>4106</v>
      </c>
      <c r="E12524" s="244" t="s">
        <v>4106</v>
      </c>
      <c r="G12524" s="244" t="s">
        <v>4106</v>
      </c>
      <c r="I12524" s="244" t="s">
        <v>799</v>
      </c>
      <c r="J12524" s="244" t="s">
        <v>1308</v>
      </c>
      <c r="K12524" s="244" t="s">
        <v>6243</v>
      </c>
    </row>
    <row r="12525" spans="1:11" s="244" customFormat="1" x14ac:dyDescent="0.3">
      <c r="A12525" s="244" t="s">
        <v>6243</v>
      </c>
      <c r="B12525" s="244" t="s">
        <v>6244</v>
      </c>
      <c r="C12525" s="244" t="s">
        <v>4106</v>
      </c>
      <c r="E12525" s="244" t="s">
        <v>4106</v>
      </c>
      <c r="G12525" s="244" t="s">
        <v>4106</v>
      </c>
      <c r="I12525" s="244" t="s">
        <v>1054</v>
      </c>
      <c r="J12525" s="244" t="s">
        <v>1309</v>
      </c>
      <c r="K12525" s="244" t="s">
        <v>6243</v>
      </c>
    </row>
    <row r="12526" spans="1:11" s="244" customFormat="1" x14ac:dyDescent="0.3">
      <c r="A12526" s="244" t="s">
        <v>6243</v>
      </c>
      <c r="B12526" s="244" t="s">
        <v>6244</v>
      </c>
      <c r="C12526" s="244" t="s">
        <v>4106</v>
      </c>
      <c r="E12526" s="244" t="s">
        <v>4106</v>
      </c>
      <c r="G12526" s="244" t="s">
        <v>4106</v>
      </c>
      <c r="I12526" s="244" t="s">
        <v>851</v>
      </c>
      <c r="J12526" s="244" t="s">
        <v>1310</v>
      </c>
      <c r="K12526" s="244" t="s">
        <v>6243</v>
      </c>
    </row>
    <row r="12527" spans="1:11" s="244" customFormat="1" x14ac:dyDescent="0.3">
      <c r="A12527" s="244" t="s">
        <v>6243</v>
      </c>
      <c r="B12527" s="244" t="s">
        <v>6244</v>
      </c>
      <c r="C12527" s="244" t="s">
        <v>4106</v>
      </c>
      <c r="E12527" s="244" t="s">
        <v>4106</v>
      </c>
      <c r="G12527" s="244" t="s">
        <v>4106</v>
      </c>
      <c r="I12527" s="244" t="s">
        <v>855</v>
      </c>
      <c r="J12527" s="244" t="s">
        <v>1311</v>
      </c>
      <c r="K12527" s="244" t="s">
        <v>6243</v>
      </c>
    </row>
    <row r="12528" spans="1:11" s="244" customFormat="1" x14ac:dyDescent="0.3">
      <c r="A12528" s="244" t="s">
        <v>6243</v>
      </c>
      <c r="B12528" s="244" t="s">
        <v>6244</v>
      </c>
      <c r="C12528" s="244" t="s">
        <v>4106</v>
      </c>
      <c r="E12528" s="244" t="s">
        <v>4106</v>
      </c>
      <c r="G12528" s="244" t="s">
        <v>4106</v>
      </c>
      <c r="I12528" s="244" t="s">
        <v>859</v>
      </c>
      <c r="J12528" s="244" t="s">
        <v>1312</v>
      </c>
      <c r="K12528" s="244" t="s">
        <v>6243</v>
      </c>
    </row>
    <row r="12529" spans="1:11" s="244" customFormat="1" x14ac:dyDescent="0.3">
      <c r="A12529" s="244" t="s">
        <v>6243</v>
      </c>
      <c r="B12529" s="244" t="s">
        <v>6244</v>
      </c>
      <c r="C12529" s="244" t="s">
        <v>4106</v>
      </c>
      <c r="E12529" s="244" t="s">
        <v>4106</v>
      </c>
      <c r="G12529" s="244" t="s">
        <v>4106</v>
      </c>
      <c r="I12529" s="244" t="s">
        <v>863</v>
      </c>
      <c r="J12529" s="244" t="s">
        <v>1313</v>
      </c>
      <c r="K12529" s="244" t="s">
        <v>6243</v>
      </c>
    </row>
    <row r="12530" spans="1:11" s="244" customFormat="1" x14ac:dyDescent="0.3">
      <c r="A12530" s="244" t="s">
        <v>6243</v>
      </c>
      <c r="B12530" s="244" t="s">
        <v>6244</v>
      </c>
      <c r="C12530" s="244" t="s">
        <v>4106</v>
      </c>
      <c r="E12530" s="244" t="s">
        <v>4106</v>
      </c>
      <c r="G12530" s="244" t="s">
        <v>4106</v>
      </c>
      <c r="I12530" s="244" t="s">
        <v>867</v>
      </c>
      <c r="J12530" s="244" t="s">
        <v>59</v>
      </c>
      <c r="K12530" s="244" t="s">
        <v>6243</v>
      </c>
    </row>
    <row r="12531" spans="1:11" s="244" customFormat="1" x14ac:dyDescent="0.3">
      <c r="A12531" s="244" t="s">
        <v>6243</v>
      </c>
      <c r="B12531" s="244" t="s">
        <v>6244</v>
      </c>
      <c r="C12531" s="244" t="s">
        <v>4106</v>
      </c>
      <c r="E12531" s="244" t="s">
        <v>4106</v>
      </c>
      <c r="G12531" s="244" t="s">
        <v>4106</v>
      </c>
      <c r="I12531" s="244" t="s">
        <v>6269</v>
      </c>
      <c r="J12531" s="244" t="s">
        <v>1314</v>
      </c>
      <c r="K12531" s="244" t="s">
        <v>6243</v>
      </c>
    </row>
    <row r="12532" spans="1:11" s="244" customFormat="1" x14ac:dyDescent="0.3">
      <c r="A12532" s="244" t="s">
        <v>6243</v>
      </c>
      <c r="B12532" s="244" t="s">
        <v>6244</v>
      </c>
      <c r="C12532" s="244" t="s">
        <v>4106</v>
      </c>
      <c r="E12532" s="244" t="s">
        <v>4106</v>
      </c>
      <c r="G12532" s="244" t="s">
        <v>4106</v>
      </c>
      <c r="I12532" s="244" t="s">
        <v>5342</v>
      </c>
      <c r="J12532" s="244" t="s">
        <v>1315</v>
      </c>
      <c r="K12532" s="244" t="s">
        <v>6243</v>
      </c>
    </row>
    <row r="12533" spans="1:11" s="244" customFormat="1" x14ac:dyDescent="0.3">
      <c r="A12533" s="244" t="s">
        <v>6243</v>
      </c>
      <c r="B12533" s="244" t="s">
        <v>6244</v>
      </c>
      <c r="C12533" s="244" t="s">
        <v>4106</v>
      </c>
      <c r="E12533" s="244" t="s">
        <v>4106</v>
      </c>
      <c r="G12533" s="244" t="s">
        <v>4106</v>
      </c>
      <c r="I12533" s="244" t="s">
        <v>6120</v>
      </c>
      <c r="J12533" s="244" t="s">
        <v>1316</v>
      </c>
      <c r="K12533" s="244" t="s">
        <v>6243</v>
      </c>
    </row>
    <row r="12534" spans="1:11" s="244" customFormat="1" x14ac:dyDescent="0.3">
      <c r="A12534" s="244" t="s">
        <v>6243</v>
      </c>
      <c r="B12534" s="244" t="s">
        <v>6244</v>
      </c>
      <c r="C12534" s="244" t="s">
        <v>4106</v>
      </c>
      <c r="E12534" s="244" t="s">
        <v>4106</v>
      </c>
      <c r="G12534" s="244" t="s">
        <v>4106</v>
      </c>
      <c r="I12534" s="244" t="s">
        <v>869</v>
      </c>
      <c r="J12534" s="244" t="s">
        <v>1317</v>
      </c>
      <c r="K12534" s="244" t="s">
        <v>6243</v>
      </c>
    </row>
    <row r="12535" spans="1:11" s="244" customFormat="1" x14ac:dyDescent="0.3">
      <c r="A12535" s="244" t="s">
        <v>6243</v>
      </c>
      <c r="B12535" s="244" t="s">
        <v>6244</v>
      </c>
      <c r="C12535" s="244" t="s">
        <v>4106</v>
      </c>
      <c r="E12535" s="244" t="s">
        <v>4106</v>
      </c>
      <c r="G12535" s="244" t="s">
        <v>4106</v>
      </c>
      <c r="I12535" s="244" t="s">
        <v>873</v>
      </c>
      <c r="J12535" s="244" t="s">
        <v>1318</v>
      </c>
      <c r="K12535" s="244" t="s">
        <v>6243</v>
      </c>
    </row>
    <row r="12536" spans="1:11" s="244" customFormat="1" x14ac:dyDescent="0.3">
      <c r="A12536" s="244" t="s">
        <v>6243</v>
      </c>
      <c r="B12536" s="244" t="s">
        <v>6244</v>
      </c>
      <c r="C12536" s="244" t="s">
        <v>4106</v>
      </c>
      <c r="E12536" s="244" t="s">
        <v>4106</v>
      </c>
      <c r="G12536" s="244" t="s">
        <v>4106</v>
      </c>
      <c r="I12536" s="244" t="s">
        <v>878</v>
      </c>
      <c r="J12536" s="244" t="s">
        <v>1319</v>
      </c>
      <c r="K12536" s="244" t="s">
        <v>6243</v>
      </c>
    </row>
    <row r="12537" spans="1:11" s="244" customFormat="1" x14ac:dyDescent="0.3">
      <c r="A12537" s="244" t="s">
        <v>6243</v>
      </c>
      <c r="B12537" s="244" t="s">
        <v>6244</v>
      </c>
      <c r="C12537" s="244" t="s">
        <v>4106</v>
      </c>
      <c r="E12537" s="244" t="s">
        <v>4106</v>
      </c>
      <c r="G12537" s="244" t="s">
        <v>4106</v>
      </c>
      <c r="I12537" s="244" t="s">
        <v>879</v>
      </c>
      <c r="J12537" s="244" t="s">
        <v>1320</v>
      </c>
      <c r="K12537" s="244" t="s">
        <v>6243</v>
      </c>
    </row>
    <row r="12538" spans="1:11" s="244" customFormat="1" x14ac:dyDescent="0.3">
      <c r="A12538" s="244" t="s">
        <v>6243</v>
      </c>
      <c r="B12538" s="244" t="s">
        <v>6244</v>
      </c>
      <c r="C12538" s="244" t="s">
        <v>4106</v>
      </c>
      <c r="E12538" s="244" t="s">
        <v>4106</v>
      </c>
      <c r="G12538" s="244" t="s">
        <v>4106</v>
      </c>
      <c r="I12538" s="244" t="s">
        <v>2146</v>
      </c>
      <c r="J12538" s="244" t="s">
        <v>1321</v>
      </c>
      <c r="K12538" s="244" t="s">
        <v>6243</v>
      </c>
    </row>
    <row r="12539" spans="1:11" s="244" customFormat="1" x14ac:dyDescent="0.3">
      <c r="A12539" s="244" t="s">
        <v>6243</v>
      </c>
      <c r="B12539" s="244" t="s">
        <v>6244</v>
      </c>
      <c r="C12539" s="244" t="s">
        <v>4106</v>
      </c>
      <c r="E12539" s="244" t="s">
        <v>4106</v>
      </c>
      <c r="G12539" s="244" t="s">
        <v>4106</v>
      </c>
      <c r="I12539" s="244" t="s">
        <v>2152</v>
      </c>
      <c r="J12539" s="244" t="s">
        <v>1322</v>
      </c>
      <c r="K12539" s="244" t="s">
        <v>6243</v>
      </c>
    </row>
    <row r="12540" spans="1:11" s="244" customFormat="1" x14ac:dyDescent="0.3">
      <c r="A12540" s="244" t="s">
        <v>6243</v>
      </c>
      <c r="B12540" s="244" t="s">
        <v>6244</v>
      </c>
      <c r="C12540" s="244" t="s">
        <v>4106</v>
      </c>
      <c r="E12540" s="244" t="s">
        <v>4106</v>
      </c>
      <c r="G12540" s="244" t="s">
        <v>4106</v>
      </c>
      <c r="I12540" s="244" t="s">
        <v>2154</v>
      </c>
      <c r="J12540" s="244" t="s">
        <v>1323</v>
      </c>
      <c r="K12540" s="244" t="s">
        <v>6243</v>
      </c>
    </row>
    <row r="12541" spans="1:11" s="244" customFormat="1" x14ac:dyDescent="0.3">
      <c r="A12541" s="244" t="s">
        <v>6243</v>
      </c>
      <c r="B12541" s="244" t="s">
        <v>6244</v>
      </c>
      <c r="C12541" s="244" t="s">
        <v>4106</v>
      </c>
      <c r="E12541" s="244" t="s">
        <v>4106</v>
      </c>
      <c r="G12541" s="244" t="s">
        <v>4106</v>
      </c>
      <c r="I12541" s="244" t="s">
        <v>2156</v>
      </c>
      <c r="J12541" s="244" t="s">
        <v>1324</v>
      </c>
      <c r="K12541" s="244" t="s">
        <v>6243</v>
      </c>
    </row>
    <row r="12542" spans="1:11" s="244" customFormat="1" x14ac:dyDescent="0.3">
      <c r="A12542" s="244" t="s">
        <v>6243</v>
      </c>
      <c r="B12542" s="244" t="s">
        <v>6244</v>
      </c>
      <c r="C12542" s="244" t="s">
        <v>4106</v>
      </c>
      <c r="E12542" s="244" t="s">
        <v>4106</v>
      </c>
      <c r="G12542" s="244" t="s">
        <v>4106</v>
      </c>
      <c r="I12542" s="244" t="s">
        <v>5352</v>
      </c>
      <c r="J12542" s="244" t="s">
        <v>1325</v>
      </c>
      <c r="K12542" s="244" t="s">
        <v>6243</v>
      </c>
    </row>
    <row r="12543" spans="1:11" s="244" customFormat="1" x14ac:dyDescent="0.3">
      <c r="A12543" s="244" t="s">
        <v>6243</v>
      </c>
      <c r="B12543" s="244" t="s">
        <v>6244</v>
      </c>
      <c r="C12543" s="244" t="s">
        <v>4106</v>
      </c>
      <c r="E12543" s="244" t="s">
        <v>4106</v>
      </c>
      <c r="G12543" s="244" t="s">
        <v>4106</v>
      </c>
      <c r="I12543" s="244" t="s">
        <v>882</v>
      </c>
      <c r="J12543" s="244" t="s">
        <v>1326</v>
      </c>
      <c r="K12543" s="244" t="s">
        <v>6243</v>
      </c>
    </row>
    <row r="12544" spans="1:11" s="244" customFormat="1" x14ac:dyDescent="0.3">
      <c r="A12544" s="244" t="s">
        <v>6243</v>
      </c>
      <c r="B12544" s="244" t="s">
        <v>6244</v>
      </c>
      <c r="C12544" s="244" t="s">
        <v>4106</v>
      </c>
      <c r="E12544" s="244" t="s">
        <v>4106</v>
      </c>
      <c r="G12544" s="244" t="s">
        <v>4106</v>
      </c>
      <c r="I12544" s="244" t="s">
        <v>5354</v>
      </c>
      <c r="J12544" s="244" t="s">
        <v>1327</v>
      </c>
      <c r="K12544" s="244" t="s">
        <v>6243</v>
      </c>
    </row>
    <row r="12545" spans="1:11" s="244" customFormat="1" x14ac:dyDescent="0.3">
      <c r="A12545" s="244" t="s">
        <v>6243</v>
      </c>
      <c r="B12545" s="244" t="s">
        <v>6244</v>
      </c>
      <c r="C12545" s="244" t="s">
        <v>4106</v>
      </c>
      <c r="E12545" s="244" t="s">
        <v>4106</v>
      </c>
      <c r="G12545" s="244" t="s">
        <v>4106</v>
      </c>
      <c r="I12545" s="244" t="s">
        <v>5015</v>
      </c>
      <c r="J12545" s="244" t="s">
        <v>1328</v>
      </c>
      <c r="K12545" s="244" t="s">
        <v>6243</v>
      </c>
    </row>
    <row r="12546" spans="1:11" s="244" customFormat="1" x14ac:dyDescent="0.3">
      <c r="A12546" s="244" t="s">
        <v>6243</v>
      </c>
      <c r="B12546" s="244" t="s">
        <v>6244</v>
      </c>
      <c r="C12546" s="244" t="s">
        <v>4106</v>
      </c>
      <c r="E12546" s="244" t="s">
        <v>4106</v>
      </c>
      <c r="G12546" s="244" t="s">
        <v>4106</v>
      </c>
      <c r="I12546" s="244" t="s">
        <v>884</v>
      </c>
      <c r="J12546" s="244" t="s">
        <v>1329</v>
      </c>
      <c r="K12546" s="244" t="s">
        <v>6243</v>
      </c>
    </row>
    <row r="12547" spans="1:11" s="244" customFormat="1" x14ac:dyDescent="0.3">
      <c r="A12547" s="244" t="s">
        <v>6243</v>
      </c>
      <c r="B12547" s="244" t="s">
        <v>6244</v>
      </c>
      <c r="C12547" s="244" t="s">
        <v>4106</v>
      </c>
      <c r="E12547" s="244" t="s">
        <v>4106</v>
      </c>
      <c r="G12547" s="244" t="s">
        <v>4106</v>
      </c>
      <c r="I12547" s="244" t="s">
        <v>889</v>
      </c>
      <c r="J12547" s="244" t="s">
        <v>2202</v>
      </c>
      <c r="K12547" s="244" t="s">
        <v>6243</v>
      </c>
    </row>
    <row r="12548" spans="1:11" s="244" customFormat="1" x14ac:dyDescent="0.3">
      <c r="A12548" s="244" t="s">
        <v>6243</v>
      </c>
      <c r="B12548" s="244" t="s">
        <v>6244</v>
      </c>
      <c r="C12548" s="244" t="s">
        <v>4106</v>
      </c>
      <c r="E12548" s="244" t="s">
        <v>4106</v>
      </c>
      <c r="G12548" s="244" t="s">
        <v>4106</v>
      </c>
      <c r="I12548" s="244" t="s">
        <v>895</v>
      </c>
      <c r="J12548" s="244" t="s">
        <v>2203</v>
      </c>
      <c r="K12548" s="244" t="s">
        <v>6243</v>
      </c>
    </row>
    <row r="12549" spans="1:11" s="244" customFormat="1" x14ac:dyDescent="0.3">
      <c r="A12549" s="244" t="s">
        <v>6243</v>
      </c>
      <c r="B12549" s="244" t="s">
        <v>6244</v>
      </c>
      <c r="C12549" s="244" t="s">
        <v>4106</v>
      </c>
      <c r="E12549" s="244" t="s">
        <v>4106</v>
      </c>
      <c r="G12549" s="244" t="s">
        <v>4106</v>
      </c>
      <c r="I12549" s="244" t="s">
        <v>901</v>
      </c>
      <c r="J12549" s="244" t="s">
        <v>2204</v>
      </c>
      <c r="K12549" s="244" t="s">
        <v>6243</v>
      </c>
    </row>
    <row r="12550" spans="1:11" s="244" customFormat="1" x14ac:dyDescent="0.3">
      <c r="A12550" s="244" t="s">
        <v>6243</v>
      </c>
      <c r="B12550" s="244" t="s">
        <v>6244</v>
      </c>
      <c r="C12550" s="244" t="s">
        <v>4106</v>
      </c>
      <c r="E12550" s="244" t="s">
        <v>4106</v>
      </c>
      <c r="G12550" s="244" t="s">
        <v>4106</v>
      </c>
      <c r="I12550" s="244" t="s">
        <v>5358</v>
      </c>
      <c r="J12550" s="244" t="s">
        <v>2205</v>
      </c>
      <c r="K12550" s="244" t="s">
        <v>6243</v>
      </c>
    </row>
    <row r="12551" spans="1:11" s="244" customFormat="1" x14ac:dyDescent="0.3">
      <c r="A12551" s="244" t="s">
        <v>6243</v>
      </c>
      <c r="B12551" s="244" t="s">
        <v>6244</v>
      </c>
      <c r="C12551" s="244" t="s">
        <v>4106</v>
      </c>
      <c r="E12551" s="244" t="s">
        <v>4106</v>
      </c>
      <c r="G12551" s="244" t="s">
        <v>4106</v>
      </c>
      <c r="I12551" s="244" t="s">
        <v>904</v>
      </c>
      <c r="J12551" s="244" t="s">
        <v>5516</v>
      </c>
      <c r="K12551" s="244" t="s">
        <v>6243</v>
      </c>
    </row>
    <row r="12552" spans="1:11" s="244" customFormat="1" x14ac:dyDescent="0.3">
      <c r="A12552" s="244" t="s">
        <v>6243</v>
      </c>
      <c r="B12552" s="244" t="s">
        <v>6244</v>
      </c>
      <c r="C12552" s="244" t="s">
        <v>4106</v>
      </c>
      <c r="E12552" s="244" t="s">
        <v>4106</v>
      </c>
      <c r="G12552" s="244" t="s">
        <v>4106</v>
      </c>
      <c r="I12552" s="244" t="s">
        <v>907</v>
      </c>
      <c r="J12552" s="244" t="s">
        <v>5517</v>
      </c>
      <c r="K12552" s="244" t="s">
        <v>6243</v>
      </c>
    </row>
    <row r="12553" spans="1:11" s="244" customFormat="1" x14ac:dyDescent="0.3">
      <c r="A12553" s="244" t="s">
        <v>6243</v>
      </c>
      <c r="B12553" s="244" t="s">
        <v>6244</v>
      </c>
      <c r="C12553" s="244" t="s">
        <v>4106</v>
      </c>
      <c r="E12553" s="244" t="s">
        <v>4106</v>
      </c>
      <c r="G12553" s="244" t="s">
        <v>4106</v>
      </c>
      <c r="I12553" s="244" t="s">
        <v>911</v>
      </c>
      <c r="J12553" s="244" t="s">
        <v>5518</v>
      </c>
      <c r="K12553" s="244" t="s">
        <v>6243</v>
      </c>
    </row>
    <row r="12554" spans="1:11" s="244" customFormat="1" x14ac:dyDescent="0.3">
      <c r="A12554" s="244" t="s">
        <v>6243</v>
      </c>
      <c r="B12554" s="244" t="s">
        <v>6244</v>
      </c>
      <c r="C12554" s="244" t="s">
        <v>4106</v>
      </c>
      <c r="E12554" s="244" t="s">
        <v>4106</v>
      </c>
      <c r="G12554" s="244" t="s">
        <v>4106</v>
      </c>
      <c r="I12554" s="244" t="s">
        <v>5070</v>
      </c>
      <c r="J12554" s="244" t="s">
        <v>5519</v>
      </c>
      <c r="K12554" s="244" t="s">
        <v>6243</v>
      </c>
    </row>
    <row r="12555" spans="1:11" s="244" customFormat="1" x14ac:dyDescent="0.3">
      <c r="A12555" s="244" t="s">
        <v>6243</v>
      </c>
      <c r="B12555" s="244" t="s">
        <v>6244</v>
      </c>
      <c r="C12555" s="244" t="s">
        <v>4106</v>
      </c>
      <c r="E12555" s="244" t="s">
        <v>4106</v>
      </c>
      <c r="G12555" s="244" t="s">
        <v>4106</v>
      </c>
      <c r="I12555" s="244" t="s">
        <v>921</v>
      </c>
      <c r="J12555" s="244" t="s">
        <v>2206</v>
      </c>
      <c r="K12555" s="244" t="s">
        <v>6243</v>
      </c>
    </row>
    <row r="12556" spans="1:11" s="244" customFormat="1" x14ac:dyDescent="0.3">
      <c r="A12556" s="244" t="s">
        <v>6243</v>
      </c>
      <c r="B12556" s="244" t="s">
        <v>6244</v>
      </c>
      <c r="C12556" s="244" t="s">
        <v>4106</v>
      </c>
      <c r="E12556" s="244" t="s">
        <v>4106</v>
      </c>
      <c r="G12556" s="244" t="s">
        <v>4106</v>
      </c>
      <c r="I12556" s="244" t="s">
        <v>925</v>
      </c>
      <c r="J12556" s="244" t="s">
        <v>2207</v>
      </c>
      <c r="K12556" s="244" t="s">
        <v>6243</v>
      </c>
    </row>
    <row r="12557" spans="1:11" s="244" customFormat="1" x14ac:dyDescent="0.3">
      <c r="A12557" s="244" t="s">
        <v>6243</v>
      </c>
      <c r="B12557" s="244" t="s">
        <v>6244</v>
      </c>
      <c r="C12557" s="244" t="s">
        <v>4106</v>
      </c>
      <c r="E12557" s="244" t="s">
        <v>4106</v>
      </c>
      <c r="G12557" s="244" t="s">
        <v>4106</v>
      </c>
      <c r="I12557" s="244" t="s">
        <v>5201</v>
      </c>
      <c r="J12557" s="244" t="s">
        <v>2208</v>
      </c>
      <c r="K12557" s="244" t="s">
        <v>6243</v>
      </c>
    </row>
    <row r="12558" spans="1:11" s="244" customFormat="1" x14ac:dyDescent="0.3">
      <c r="A12558" s="244" t="s">
        <v>6243</v>
      </c>
      <c r="B12558" s="244" t="s">
        <v>6244</v>
      </c>
      <c r="C12558" s="244" t="s">
        <v>4106</v>
      </c>
      <c r="E12558" s="244" t="s">
        <v>4106</v>
      </c>
      <c r="G12558" s="244" t="s">
        <v>4106</v>
      </c>
      <c r="I12558" s="244" t="s">
        <v>928</v>
      </c>
      <c r="J12558" s="244" t="s">
        <v>2209</v>
      </c>
      <c r="K12558" s="244" t="s">
        <v>6243</v>
      </c>
    </row>
    <row r="12559" spans="1:11" s="244" customFormat="1" x14ac:dyDescent="0.3">
      <c r="A12559" s="244" t="s">
        <v>6243</v>
      </c>
      <c r="B12559" s="244" t="s">
        <v>6244</v>
      </c>
      <c r="C12559" s="244" t="s">
        <v>4106</v>
      </c>
      <c r="E12559" s="244" t="s">
        <v>4106</v>
      </c>
      <c r="G12559" s="244" t="s">
        <v>4106</v>
      </c>
      <c r="I12559" s="244" t="s">
        <v>930</v>
      </c>
      <c r="J12559" s="244" t="s">
        <v>2210</v>
      </c>
      <c r="K12559" s="244" t="s">
        <v>6243</v>
      </c>
    </row>
    <row r="12560" spans="1:11" s="244" customFormat="1" x14ac:dyDescent="0.3">
      <c r="A12560" s="244" t="s">
        <v>6243</v>
      </c>
      <c r="B12560" s="244" t="s">
        <v>6244</v>
      </c>
      <c r="C12560" s="244" t="s">
        <v>4106</v>
      </c>
      <c r="E12560" s="244" t="s">
        <v>4106</v>
      </c>
      <c r="G12560" s="244" t="s">
        <v>4106</v>
      </c>
      <c r="I12560" s="244" t="s">
        <v>5368</v>
      </c>
      <c r="J12560" s="244" t="s">
        <v>2211</v>
      </c>
      <c r="K12560" s="244" t="s">
        <v>6243</v>
      </c>
    </row>
    <row r="12561" spans="1:11" s="244" customFormat="1" x14ac:dyDescent="0.3">
      <c r="A12561" s="244" t="s">
        <v>6243</v>
      </c>
      <c r="B12561" s="244" t="s">
        <v>6244</v>
      </c>
      <c r="C12561" s="244" t="s">
        <v>4106</v>
      </c>
      <c r="E12561" s="244" t="s">
        <v>4106</v>
      </c>
      <c r="G12561" s="244" t="s">
        <v>4106</v>
      </c>
      <c r="I12561" s="244" t="s">
        <v>5370</v>
      </c>
      <c r="J12561" s="244" t="s">
        <v>5520</v>
      </c>
      <c r="K12561" s="244" t="s">
        <v>6243</v>
      </c>
    </row>
    <row r="12562" spans="1:11" s="244" customFormat="1" x14ac:dyDescent="0.3">
      <c r="A12562" s="244" t="s">
        <v>6243</v>
      </c>
      <c r="B12562" s="244" t="s">
        <v>6244</v>
      </c>
      <c r="C12562" s="244" t="s">
        <v>4106</v>
      </c>
      <c r="E12562" s="244" t="s">
        <v>4106</v>
      </c>
      <c r="G12562" s="244" t="s">
        <v>4106</v>
      </c>
      <c r="I12562" s="244" t="s">
        <v>934</v>
      </c>
      <c r="J12562" s="244" t="s">
        <v>2212</v>
      </c>
      <c r="K12562" s="244" t="s">
        <v>6243</v>
      </c>
    </row>
    <row r="12563" spans="1:11" s="244" customFormat="1" x14ac:dyDescent="0.3">
      <c r="A12563" s="244" t="s">
        <v>6243</v>
      </c>
      <c r="B12563" s="244" t="s">
        <v>6244</v>
      </c>
      <c r="C12563" s="244" t="s">
        <v>4106</v>
      </c>
      <c r="E12563" s="244" t="s">
        <v>4106</v>
      </c>
      <c r="G12563" s="244" t="s">
        <v>4106</v>
      </c>
      <c r="I12563" s="244" t="s">
        <v>936</v>
      </c>
      <c r="J12563" s="244" t="s">
        <v>2213</v>
      </c>
      <c r="K12563" s="244" t="s">
        <v>6243</v>
      </c>
    </row>
    <row r="12564" spans="1:11" s="244" customFormat="1" x14ac:dyDescent="0.3">
      <c r="A12564" s="244" t="s">
        <v>6243</v>
      </c>
      <c r="B12564" s="244" t="s">
        <v>6244</v>
      </c>
      <c r="C12564" s="244" t="s">
        <v>4106</v>
      </c>
      <c r="E12564" s="244" t="s">
        <v>4106</v>
      </c>
      <c r="G12564" s="244" t="s">
        <v>4106</v>
      </c>
      <c r="I12564" s="244" t="s">
        <v>939</v>
      </c>
      <c r="J12564" s="244" t="s">
        <v>5521</v>
      </c>
      <c r="K12564" s="244" t="s">
        <v>6243</v>
      </c>
    </row>
    <row r="12565" spans="1:11" s="244" customFormat="1" x14ac:dyDescent="0.3">
      <c r="A12565" s="244" t="s">
        <v>6243</v>
      </c>
      <c r="B12565" s="244" t="s">
        <v>6244</v>
      </c>
      <c r="C12565" s="244" t="s">
        <v>4106</v>
      </c>
      <c r="E12565" s="244" t="s">
        <v>4106</v>
      </c>
      <c r="G12565" s="244" t="s">
        <v>4106</v>
      </c>
      <c r="I12565" s="244" t="s">
        <v>946</v>
      </c>
      <c r="J12565" s="244" t="s">
        <v>2214</v>
      </c>
      <c r="K12565" s="244" t="s">
        <v>6243</v>
      </c>
    </row>
    <row r="12566" spans="1:11" s="244" customFormat="1" x14ac:dyDescent="0.3">
      <c r="A12566" s="244" t="s">
        <v>6243</v>
      </c>
      <c r="B12566" s="244" t="s">
        <v>6244</v>
      </c>
      <c r="C12566" s="244" t="s">
        <v>4106</v>
      </c>
      <c r="E12566" s="244" t="s">
        <v>4106</v>
      </c>
      <c r="G12566" s="244" t="s">
        <v>4106</v>
      </c>
      <c r="I12566" s="244" t="s">
        <v>3147</v>
      </c>
      <c r="J12566" s="244" t="s">
        <v>5522</v>
      </c>
      <c r="K12566" s="244" t="s">
        <v>6243</v>
      </c>
    </row>
    <row r="12567" spans="1:11" s="244" customFormat="1" x14ac:dyDescent="0.3">
      <c r="A12567" s="244" t="s">
        <v>6243</v>
      </c>
      <c r="B12567" s="244" t="s">
        <v>6244</v>
      </c>
      <c r="C12567" s="244" t="s">
        <v>4106</v>
      </c>
      <c r="E12567" s="244" t="s">
        <v>4106</v>
      </c>
      <c r="G12567" s="244" t="s">
        <v>4106</v>
      </c>
      <c r="I12567" s="244" t="s">
        <v>1870</v>
      </c>
      <c r="J12567" s="244" t="s">
        <v>5523</v>
      </c>
      <c r="K12567" s="244" t="s">
        <v>6243</v>
      </c>
    </row>
    <row r="12568" spans="1:11" s="244" customFormat="1" x14ac:dyDescent="0.3">
      <c r="A12568" s="244" t="s">
        <v>6243</v>
      </c>
      <c r="B12568" s="244" t="s">
        <v>6244</v>
      </c>
      <c r="C12568" s="244" t="s">
        <v>4106</v>
      </c>
      <c r="E12568" s="244" t="s">
        <v>4106</v>
      </c>
      <c r="G12568" s="244" t="s">
        <v>4106</v>
      </c>
      <c r="I12568" s="244" t="s">
        <v>3152</v>
      </c>
      <c r="J12568" s="244" t="s">
        <v>2215</v>
      </c>
      <c r="K12568" s="244" t="s">
        <v>6243</v>
      </c>
    </row>
    <row r="12569" spans="1:11" s="244" customFormat="1" x14ac:dyDescent="0.3">
      <c r="A12569" s="244" t="s">
        <v>6243</v>
      </c>
      <c r="B12569" s="244" t="s">
        <v>6244</v>
      </c>
      <c r="C12569" s="244" t="s">
        <v>4106</v>
      </c>
      <c r="E12569" s="244" t="s">
        <v>4106</v>
      </c>
      <c r="G12569" s="244" t="s">
        <v>4106</v>
      </c>
      <c r="I12569" s="244" t="s">
        <v>3156</v>
      </c>
      <c r="J12569" s="244" t="s">
        <v>2216</v>
      </c>
      <c r="K12569" s="244" t="s">
        <v>6243</v>
      </c>
    </row>
    <row r="12570" spans="1:11" s="244" customFormat="1" x14ac:dyDescent="0.3">
      <c r="A12570" s="244" t="s">
        <v>6243</v>
      </c>
      <c r="B12570" s="244" t="s">
        <v>6244</v>
      </c>
      <c r="C12570" s="244" t="s">
        <v>4106</v>
      </c>
      <c r="E12570" s="244" t="s">
        <v>4106</v>
      </c>
      <c r="G12570" s="244" t="s">
        <v>4106</v>
      </c>
      <c r="I12570" s="244" t="s">
        <v>3158</v>
      </c>
      <c r="J12570" s="244" t="s">
        <v>2217</v>
      </c>
      <c r="K12570" s="244" t="s">
        <v>6243</v>
      </c>
    </row>
    <row r="12571" spans="1:11" s="244" customFormat="1" x14ac:dyDescent="0.3">
      <c r="A12571" s="244" t="s">
        <v>6243</v>
      </c>
      <c r="B12571" s="244" t="s">
        <v>6244</v>
      </c>
      <c r="C12571" s="244" t="s">
        <v>4106</v>
      </c>
      <c r="E12571" s="244" t="s">
        <v>4106</v>
      </c>
      <c r="G12571" s="244" t="s">
        <v>4106</v>
      </c>
      <c r="I12571" s="244" t="s">
        <v>2992</v>
      </c>
      <c r="J12571" s="244" t="s">
        <v>2218</v>
      </c>
      <c r="K12571" s="244" t="s">
        <v>6243</v>
      </c>
    </row>
    <row r="12572" spans="1:11" s="244" customFormat="1" x14ac:dyDescent="0.3">
      <c r="A12572" s="244" t="s">
        <v>6243</v>
      </c>
      <c r="B12572" s="244" t="s">
        <v>6244</v>
      </c>
      <c r="C12572" s="244" t="s">
        <v>4106</v>
      </c>
      <c r="E12572" s="244" t="s">
        <v>4106</v>
      </c>
      <c r="G12572" s="244" t="s">
        <v>4106</v>
      </c>
      <c r="I12572" s="244" t="s">
        <v>3162</v>
      </c>
      <c r="J12572" s="244" t="s">
        <v>5524</v>
      </c>
      <c r="K12572" s="244" t="s">
        <v>6243</v>
      </c>
    </row>
    <row r="12573" spans="1:11" s="244" customFormat="1" x14ac:dyDescent="0.3">
      <c r="A12573" s="244" t="s">
        <v>6243</v>
      </c>
      <c r="B12573" s="244" t="s">
        <v>6244</v>
      </c>
      <c r="C12573" s="244" t="s">
        <v>4106</v>
      </c>
      <c r="E12573" s="244" t="s">
        <v>4106</v>
      </c>
      <c r="G12573" s="244" t="s">
        <v>4106</v>
      </c>
      <c r="I12573" s="244" t="s">
        <v>3165</v>
      </c>
      <c r="J12573" s="244" t="s">
        <v>5525</v>
      </c>
      <c r="K12573" s="244" t="s">
        <v>6243</v>
      </c>
    </row>
    <row r="12574" spans="1:11" s="244" customFormat="1" x14ac:dyDescent="0.3">
      <c r="A12574" s="244" t="s">
        <v>6243</v>
      </c>
      <c r="B12574" s="244" t="s">
        <v>6244</v>
      </c>
      <c r="C12574" s="244" t="s">
        <v>4106</v>
      </c>
      <c r="E12574" s="244" t="s">
        <v>4106</v>
      </c>
      <c r="G12574" s="244" t="s">
        <v>4106</v>
      </c>
      <c r="I12574" s="244" t="s">
        <v>847</v>
      </c>
      <c r="J12574" s="244" t="s">
        <v>5526</v>
      </c>
      <c r="K12574" s="244" t="s">
        <v>6243</v>
      </c>
    </row>
    <row r="12575" spans="1:11" s="244" customFormat="1" x14ac:dyDescent="0.3">
      <c r="A12575" s="244" t="s">
        <v>6243</v>
      </c>
      <c r="B12575" s="244" t="s">
        <v>6244</v>
      </c>
      <c r="C12575" s="244" t="s">
        <v>4106</v>
      </c>
      <c r="E12575" s="244" t="s">
        <v>4106</v>
      </c>
      <c r="G12575" s="244" t="s">
        <v>4106</v>
      </c>
      <c r="I12575" s="244" t="s">
        <v>305</v>
      </c>
      <c r="J12575" s="244" t="s">
        <v>5527</v>
      </c>
      <c r="K12575" s="244" t="s">
        <v>6243</v>
      </c>
    </row>
    <row r="12576" spans="1:11" s="244" customFormat="1" x14ac:dyDescent="0.3">
      <c r="A12576" s="244" t="s">
        <v>6243</v>
      </c>
      <c r="B12576" s="244" t="s">
        <v>6244</v>
      </c>
      <c r="C12576" s="244" t="s">
        <v>4106</v>
      </c>
      <c r="E12576" s="244" t="s">
        <v>4106</v>
      </c>
      <c r="G12576" s="244" t="s">
        <v>4106</v>
      </c>
      <c r="I12576" s="244" t="s">
        <v>3169</v>
      </c>
      <c r="J12576" s="244" t="s">
        <v>5528</v>
      </c>
      <c r="K12576" s="244" t="s">
        <v>6243</v>
      </c>
    </row>
    <row r="12577" spans="1:11" s="244" customFormat="1" x14ac:dyDescent="0.3">
      <c r="A12577" s="244" t="s">
        <v>6243</v>
      </c>
      <c r="B12577" s="244" t="s">
        <v>6244</v>
      </c>
      <c r="C12577" s="244" t="s">
        <v>4106</v>
      </c>
      <c r="E12577" s="244" t="s">
        <v>4106</v>
      </c>
      <c r="G12577" s="244" t="s">
        <v>4106</v>
      </c>
      <c r="I12577" s="244" t="s">
        <v>3171</v>
      </c>
      <c r="J12577" s="244" t="s">
        <v>5529</v>
      </c>
      <c r="K12577" s="244" t="s">
        <v>6243</v>
      </c>
    </row>
    <row r="12578" spans="1:11" s="244" customFormat="1" x14ac:dyDescent="0.3">
      <c r="A12578" s="244" t="s">
        <v>6243</v>
      </c>
      <c r="B12578" s="244" t="s">
        <v>6244</v>
      </c>
      <c r="C12578" s="244" t="s">
        <v>4106</v>
      </c>
      <c r="E12578" s="244" t="s">
        <v>4106</v>
      </c>
      <c r="G12578" s="244" t="s">
        <v>4106</v>
      </c>
      <c r="I12578" s="244" t="s">
        <v>3173</v>
      </c>
      <c r="J12578" s="244" t="s">
        <v>5530</v>
      </c>
      <c r="K12578" s="244" t="s">
        <v>6243</v>
      </c>
    </row>
    <row r="12579" spans="1:11" s="244" customFormat="1" x14ac:dyDescent="0.3">
      <c r="A12579" s="244" t="s">
        <v>6243</v>
      </c>
      <c r="B12579" s="244" t="s">
        <v>6244</v>
      </c>
      <c r="C12579" s="244" t="s">
        <v>4106</v>
      </c>
      <c r="E12579" s="244" t="s">
        <v>4106</v>
      </c>
      <c r="G12579" s="244" t="s">
        <v>4106</v>
      </c>
      <c r="I12579" s="244" t="s">
        <v>3175</v>
      </c>
      <c r="J12579" s="244" t="s">
        <v>5531</v>
      </c>
      <c r="K12579" s="244" t="s">
        <v>6243</v>
      </c>
    </row>
    <row r="12580" spans="1:11" s="244" customFormat="1" x14ac:dyDescent="0.3">
      <c r="A12580" s="244" t="s">
        <v>6243</v>
      </c>
      <c r="B12580" s="244" t="s">
        <v>6244</v>
      </c>
      <c r="C12580" s="244" t="s">
        <v>4106</v>
      </c>
      <c r="E12580" s="244" t="s">
        <v>4106</v>
      </c>
      <c r="G12580" s="244" t="s">
        <v>4106</v>
      </c>
      <c r="I12580" s="244" t="s">
        <v>3181</v>
      </c>
      <c r="J12580" s="244" t="s">
        <v>5532</v>
      </c>
      <c r="K12580" s="244" t="s">
        <v>6243</v>
      </c>
    </row>
    <row r="12581" spans="1:11" s="244" customFormat="1" x14ac:dyDescent="0.3">
      <c r="A12581" s="244" t="s">
        <v>6243</v>
      </c>
      <c r="B12581" s="244" t="s">
        <v>6244</v>
      </c>
      <c r="C12581" s="244" t="s">
        <v>4106</v>
      </c>
      <c r="E12581" s="244" t="s">
        <v>4106</v>
      </c>
      <c r="G12581" s="244" t="s">
        <v>4106</v>
      </c>
      <c r="I12581" s="244" t="s">
        <v>3183</v>
      </c>
      <c r="J12581" s="244" t="s">
        <v>1074</v>
      </c>
      <c r="K12581" s="244" t="s">
        <v>6243</v>
      </c>
    </row>
    <row r="12582" spans="1:11" s="244" customFormat="1" x14ac:dyDescent="0.3">
      <c r="A12582" s="244" t="s">
        <v>6243</v>
      </c>
      <c r="B12582" s="244" t="s">
        <v>6244</v>
      </c>
      <c r="C12582" s="244" t="s">
        <v>4106</v>
      </c>
      <c r="E12582" s="244" t="s">
        <v>4106</v>
      </c>
      <c r="G12582" s="244" t="s">
        <v>4106</v>
      </c>
      <c r="I12582" s="244" t="s">
        <v>3188</v>
      </c>
      <c r="J12582" s="244" t="s">
        <v>1075</v>
      </c>
      <c r="K12582" s="244" t="s">
        <v>6243</v>
      </c>
    </row>
    <row r="12583" spans="1:11" s="244" customFormat="1" x14ac:dyDescent="0.3">
      <c r="A12583" s="244" t="s">
        <v>6243</v>
      </c>
      <c r="B12583" s="244" t="s">
        <v>6244</v>
      </c>
      <c r="C12583" s="244" t="s">
        <v>4106</v>
      </c>
      <c r="E12583" s="244" t="s">
        <v>4106</v>
      </c>
      <c r="G12583" s="244" t="s">
        <v>4106</v>
      </c>
      <c r="I12583" s="244" t="s">
        <v>3343</v>
      </c>
      <c r="J12583" s="244" t="s">
        <v>1076</v>
      </c>
      <c r="K12583" s="244" t="s">
        <v>6243</v>
      </c>
    </row>
    <row r="12584" spans="1:11" s="244" customFormat="1" x14ac:dyDescent="0.3">
      <c r="A12584" s="244" t="s">
        <v>6243</v>
      </c>
      <c r="B12584" s="244" t="s">
        <v>6244</v>
      </c>
      <c r="C12584" s="244" t="s">
        <v>4106</v>
      </c>
      <c r="E12584" s="244" t="s">
        <v>4106</v>
      </c>
      <c r="G12584" s="244" t="s">
        <v>4106</v>
      </c>
      <c r="I12584" s="244" t="s">
        <v>1878</v>
      </c>
      <c r="J12584" s="244" t="s">
        <v>1077</v>
      </c>
      <c r="K12584" s="244" t="s">
        <v>6243</v>
      </c>
    </row>
    <row r="12585" spans="1:11" s="244" customFormat="1" x14ac:dyDescent="0.3">
      <c r="A12585" s="244" t="s">
        <v>6243</v>
      </c>
      <c r="B12585" s="244" t="s">
        <v>6244</v>
      </c>
      <c r="C12585" s="244" t="s">
        <v>4106</v>
      </c>
      <c r="E12585" s="244" t="s">
        <v>4106</v>
      </c>
      <c r="G12585" s="244" t="s">
        <v>4106</v>
      </c>
      <c r="I12585" s="244" t="s">
        <v>3192</v>
      </c>
      <c r="J12585" s="244" t="s">
        <v>1078</v>
      </c>
      <c r="K12585" s="244" t="s">
        <v>6243</v>
      </c>
    </row>
    <row r="12586" spans="1:11" s="244" customFormat="1" x14ac:dyDescent="0.3">
      <c r="A12586" s="244" t="s">
        <v>6243</v>
      </c>
      <c r="B12586" s="244" t="s">
        <v>6244</v>
      </c>
      <c r="C12586" s="244" t="s">
        <v>4106</v>
      </c>
      <c r="E12586" s="244" t="s">
        <v>4106</v>
      </c>
      <c r="G12586" s="244" t="s">
        <v>4106</v>
      </c>
      <c r="I12586" s="244" t="s">
        <v>3193</v>
      </c>
      <c r="J12586" s="244" t="s">
        <v>1079</v>
      </c>
      <c r="K12586" s="244" t="s">
        <v>6243</v>
      </c>
    </row>
    <row r="12587" spans="1:11" s="244" customFormat="1" x14ac:dyDescent="0.3">
      <c r="A12587" s="244" t="s">
        <v>6243</v>
      </c>
      <c r="B12587" s="244" t="s">
        <v>6244</v>
      </c>
      <c r="C12587" s="244" t="s">
        <v>4106</v>
      </c>
      <c r="E12587" s="244" t="s">
        <v>4106</v>
      </c>
      <c r="G12587" s="244" t="s">
        <v>4106</v>
      </c>
      <c r="I12587" s="244" t="s">
        <v>3195</v>
      </c>
      <c r="J12587" s="244" t="s">
        <v>1080</v>
      </c>
      <c r="K12587" s="244" t="s">
        <v>6243</v>
      </c>
    </row>
    <row r="12588" spans="1:11" s="244" customFormat="1" x14ac:dyDescent="0.3">
      <c r="A12588" s="244" t="s">
        <v>6243</v>
      </c>
      <c r="B12588" s="244" t="s">
        <v>6244</v>
      </c>
      <c r="C12588" s="244" t="s">
        <v>4106</v>
      </c>
      <c r="E12588" s="244" t="s">
        <v>4106</v>
      </c>
      <c r="G12588" s="244" t="s">
        <v>4106</v>
      </c>
      <c r="I12588" s="244" t="s">
        <v>810</v>
      </c>
      <c r="J12588" s="244" t="s">
        <v>1081</v>
      </c>
      <c r="K12588" s="244" t="s">
        <v>6243</v>
      </c>
    </row>
    <row r="12589" spans="1:11" s="244" customFormat="1" x14ac:dyDescent="0.3">
      <c r="A12589" s="244" t="s">
        <v>6243</v>
      </c>
      <c r="B12589" s="244" t="s">
        <v>6244</v>
      </c>
      <c r="C12589" s="244" t="s">
        <v>4106</v>
      </c>
      <c r="E12589" s="244" t="s">
        <v>4106</v>
      </c>
      <c r="G12589" s="244" t="s">
        <v>4106</v>
      </c>
      <c r="I12589" s="244" t="s">
        <v>3200</v>
      </c>
      <c r="J12589" s="244" t="s">
        <v>1082</v>
      </c>
      <c r="K12589" s="244" t="s">
        <v>6243</v>
      </c>
    </row>
    <row r="12590" spans="1:11" s="244" customFormat="1" x14ac:dyDescent="0.3">
      <c r="A12590" s="244" t="s">
        <v>6243</v>
      </c>
      <c r="B12590" s="244" t="s">
        <v>6244</v>
      </c>
      <c r="C12590" s="244" t="s">
        <v>4106</v>
      </c>
      <c r="E12590" s="244" t="s">
        <v>4106</v>
      </c>
      <c r="G12590" s="244" t="s">
        <v>4106</v>
      </c>
      <c r="I12590" s="244" t="s">
        <v>3203</v>
      </c>
      <c r="J12590" s="244" t="s">
        <v>1083</v>
      </c>
      <c r="K12590" s="244" t="s">
        <v>6243</v>
      </c>
    </row>
    <row r="12591" spans="1:11" s="244" customFormat="1" x14ac:dyDescent="0.3">
      <c r="A12591" s="244" t="s">
        <v>6243</v>
      </c>
      <c r="B12591" s="244" t="s">
        <v>6244</v>
      </c>
      <c r="C12591" s="244" t="s">
        <v>4106</v>
      </c>
      <c r="E12591" s="244" t="s">
        <v>4106</v>
      </c>
      <c r="G12591" s="244" t="s">
        <v>4106</v>
      </c>
      <c r="I12591" s="244" t="s">
        <v>3205</v>
      </c>
      <c r="J12591" s="244" t="s">
        <v>5842</v>
      </c>
      <c r="K12591" s="244" t="s">
        <v>6243</v>
      </c>
    </row>
    <row r="12592" spans="1:11" s="244" customFormat="1" x14ac:dyDescent="0.3">
      <c r="A12592" s="244" t="s">
        <v>6243</v>
      </c>
      <c r="B12592" s="244" t="s">
        <v>6244</v>
      </c>
      <c r="C12592" s="244" t="s">
        <v>4106</v>
      </c>
      <c r="E12592" s="244" t="s">
        <v>4106</v>
      </c>
      <c r="G12592" s="244" t="s">
        <v>4106</v>
      </c>
      <c r="I12592" s="244" t="s">
        <v>3207</v>
      </c>
      <c r="J12592" s="244" t="s">
        <v>1084</v>
      </c>
      <c r="K12592" s="244" t="s">
        <v>6243</v>
      </c>
    </row>
    <row r="12593" spans="1:11" s="244" customFormat="1" x14ac:dyDescent="0.3">
      <c r="A12593" s="244" t="s">
        <v>6243</v>
      </c>
      <c r="B12593" s="244" t="s">
        <v>6244</v>
      </c>
      <c r="C12593" s="244" t="s">
        <v>4106</v>
      </c>
      <c r="E12593" s="244" t="s">
        <v>4106</v>
      </c>
      <c r="G12593" s="244" t="s">
        <v>4106</v>
      </c>
      <c r="I12593" s="244" t="s">
        <v>3209</v>
      </c>
      <c r="J12593" s="244" t="s">
        <v>1085</v>
      </c>
      <c r="K12593" s="244" t="s">
        <v>6243</v>
      </c>
    </row>
    <row r="12594" spans="1:11" s="244" customFormat="1" x14ac:dyDescent="0.3">
      <c r="A12594" s="244" t="s">
        <v>6243</v>
      </c>
      <c r="B12594" s="244" t="s">
        <v>6244</v>
      </c>
      <c r="C12594" s="244" t="s">
        <v>4106</v>
      </c>
      <c r="E12594" s="244" t="s">
        <v>4106</v>
      </c>
      <c r="G12594" s="244" t="s">
        <v>4106</v>
      </c>
      <c r="I12594" s="244" t="s">
        <v>5379</v>
      </c>
      <c r="J12594" s="244" t="s">
        <v>1086</v>
      </c>
      <c r="K12594" s="244" t="s">
        <v>6243</v>
      </c>
    </row>
    <row r="12595" spans="1:11" s="244" customFormat="1" x14ac:dyDescent="0.3">
      <c r="A12595" s="244" t="s">
        <v>6243</v>
      </c>
      <c r="B12595" s="244" t="s">
        <v>6244</v>
      </c>
      <c r="C12595" s="244" t="s">
        <v>4106</v>
      </c>
      <c r="E12595" s="244" t="s">
        <v>4106</v>
      </c>
      <c r="G12595" s="244" t="s">
        <v>4106</v>
      </c>
      <c r="I12595" s="244" t="s">
        <v>3211</v>
      </c>
      <c r="J12595" s="244" t="s">
        <v>1087</v>
      </c>
      <c r="K12595" s="244" t="s">
        <v>6243</v>
      </c>
    </row>
    <row r="12596" spans="1:11" s="244" customFormat="1" x14ac:dyDescent="0.3">
      <c r="A12596" s="244" t="s">
        <v>6243</v>
      </c>
      <c r="B12596" s="244" t="s">
        <v>6244</v>
      </c>
      <c r="C12596" s="244" t="s">
        <v>4106</v>
      </c>
      <c r="E12596" s="244" t="s">
        <v>4106</v>
      </c>
      <c r="G12596" s="244" t="s">
        <v>4106</v>
      </c>
      <c r="I12596" s="244" t="s">
        <v>3213</v>
      </c>
      <c r="J12596" s="244" t="s">
        <v>1088</v>
      </c>
      <c r="K12596" s="244" t="s">
        <v>6243</v>
      </c>
    </row>
    <row r="12597" spans="1:11" s="244" customFormat="1" x14ac:dyDescent="0.3">
      <c r="A12597" s="244" t="s">
        <v>6243</v>
      </c>
      <c r="B12597" s="244" t="s">
        <v>6244</v>
      </c>
      <c r="C12597" s="244" t="s">
        <v>4106</v>
      </c>
      <c r="E12597" s="244" t="s">
        <v>4106</v>
      </c>
      <c r="G12597" s="244" t="s">
        <v>4106</v>
      </c>
      <c r="I12597" s="244" t="s">
        <v>3215</v>
      </c>
      <c r="J12597" s="244" t="s">
        <v>1089</v>
      </c>
      <c r="K12597" s="244" t="s">
        <v>6243</v>
      </c>
    </row>
    <row r="12598" spans="1:11" s="244" customFormat="1" x14ac:dyDescent="0.3">
      <c r="A12598" s="244" t="s">
        <v>6243</v>
      </c>
      <c r="B12598" s="244" t="s">
        <v>6244</v>
      </c>
      <c r="C12598" s="244" t="s">
        <v>4106</v>
      </c>
      <c r="E12598" s="244" t="s">
        <v>4106</v>
      </c>
      <c r="G12598" s="244" t="s">
        <v>4106</v>
      </c>
      <c r="I12598" s="244" t="s">
        <v>3217</v>
      </c>
      <c r="J12598" s="244" t="s">
        <v>1090</v>
      </c>
      <c r="K12598" s="244" t="s">
        <v>6243</v>
      </c>
    </row>
    <row r="12599" spans="1:11" s="244" customFormat="1" x14ac:dyDescent="0.3">
      <c r="A12599" s="244" t="s">
        <v>6243</v>
      </c>
      <c r="B12599" s="244" t="s">
        <v>6244</v>
      </c>
      <c r="C12599" s="244" t="s">
        <v>4106</v>
      </c>
      <c r="E12599" s="244" t="s">
        <v>4106</v>
      </c>
      <c r="G12599" s="244" t="s">
        <v>4106</v>
      </c>
      <c r="I12599" s="244" t="s">
        <v>1895</v>
      </c>
      <c r="J12599" s="244" t="s">
        <v>1091</v>
      </c>
      <c r="K12599" s="244" t="s">
        <v>6243</v>
      </c>
    </row>
    <row r="12600" spans="1:11" s="244" customFormat="1" x14ac:dyDescent="0.3">
      <c r="A12600" s="244" t="s">
        <v>6243</v>
      </c>
      <c r="B12600" s="244" t="s">
        <v>6244</v>
      </c>
      <c r="C12600" s="244" t="s">
        <v>4106</v>
      </c>
      <c r="E12600" s="244" t="s">
        <v>4106</v>
      </c>
      <c r="G12600" s="244" t="s">
        <v>4106</v>
      </c>
      <c r="I12600" s="244" t="s">
        <v>3220</v>
      </c>
      <c r="J12600" s="244" t="s">
        <v>1092</v>
      </c>
      <c r="K12600" s="244" t="s">
        <v>6243</v>
      </c>
    </row>
    <row r="12601" spans="1:11" s="244" customFormat="1" x14ac:dyDescent="0.3">
      <c r="A12601" s="244" t="s">
        <v>6243</v>
      </c>
      <c r="B12601" s="244" t="s">
        <v>6244</v>
      </c>
      <c r="C12601" s="244" t="s">
        <v>4106</v>
      </c>
      <c r="E12601" s="244" t="s">
        <v>4106</v>
      </c>
      <c r="G12601" s="244" t="s">
        <v>4106</v>
      </c>
      <c r="I12601" s="244" t="s">
        <v>6096</v>
      </c>
      <c r="J12601" s="244" t="s">
        <v>1093</v>
      </c>
      <c r="K12601" s="244" t="s">
        <v>6243</v>
      </c>
    </row>
    <row r="12602" spans="1:11" s="244" customFormat="1" x14ac:dyDescent="0.3">
      <c r="A12602" s="244" t="s">
        <v>6243</v>
      </c>
      <c r="B12602" s="244" t="s">
        <v>6244</v>
      </c>
      <c r="C12602" s="244" t="s">
        <v>4106</v>
      </c>
      <c r="E12602" s="244" t="s">
        <v>4106</v>
      </c>
      <c r="G12602" s="244" t="s">
        <v>4106</v>
      </c>
      <c r="I12602" s="244" t="s">
        <v>6098</v>
      </c>
      <c r="J12602" s="244" t="s">
        <v>1094</v>
      </c>
      <c r="K12602" s="244" t="s">
        <v>6243</v>
      </c>
    </row>
    <row r="12603" spans="1:11" s="244" customFormat="1" x14ac:dyDescent="0.3">
      <c r="A12603" s="244" t="s">
        <v>6243</v>
      </c>
      <c r="B12603" s="244" t="s">
        <v>6244</v>
      </c>
      <c r="C12603" s="244" t="s">
        <v>4106</v>
      </c>
      <c r="E12603" s="244" t="s">
        <v>4106</v>
      </c>
      <c r="G12603" s="244" t="s">
        <v>4106</v>
      </c>
      <c r="I12603" s="244" t="s">
        <v>6273</v>
      </c>
      <c r="J12603" s="244" t="s">
        <v>3561</v>
      </c>
      <c r="K12603" s="244" t="s">
        <v>6243</v>
      </c>
    </row>
    <row r="12604" spans="1:11" s="244" customFormat="1" x14ac:dyDescent="0.3">
      <c r="A12604" s="244" t="s">
        <v>6243</v>
      </c>
      <c r="B12604" s="244" t="s">
        <v>6244</v>
      </c>
      <c r="C12604" s="244" t="s">
        <v>4106</v>
      </c>
      <c r="E12604" s="244" t="s">
        <v>4106</v>
      </c>
      <c r="G12604" s="244" t="s">
        <v>4106</v>
      </c>
      <c r="I12604" s="244" t="s">
        <v>6103</v>
      </c>
      <c r="J12604" s="244" t="s">
        <v>1095</v>
      </c>
      <c r="K12604" s="244" t="s">
        <v>6243</v>
      </c>
    </row>
    <row r="12605" spans="1:11" s="244" customFormat="1" x14ac:dyDescent="0.3">
      <c r="A12605" s="244" t="s">
        <v>6243</v>
      </c>
      <c r="B12605" s="244" t="s">
        <v>6244</v>
      </c>
      <c r="C12605" s="244" t="s">
        <v>4106</v>
      </c>
      <c r="E12605" s="244" t="s">
        <v>4106</v>
      </c>
      <c r="G12605" s="244" t="s">
        <v>4106</v>
      </c>
      <c r="I12605" s="244" t="s">
        <v>6105</v>
      </c>
      <c r="J12605" s="244" t="s">
        <v>1096</v>
      </c>
      <c r="K12605" s="244" t="s">
        <v>6243</v>
      </c>
    </row>
    <row r="12606" spans="1:11" s="244" customFormat="1" x14ac:dyDescent="0.3">
      <c r="A12606" s="244" t="s">
        <v>6243</v>
      </c>
      <c r="B12606" s="244" t="s">
        <v>6244</v>
      </c>
      <c r="C12606" s="244" t="s">
        <v>4106</v>
      </c>
      <c r="E12606" s="244" t="s">
        <v>4106</v>
      </c>
      <c r="G12606" s="244" t="s">
        <v>4106</v>
      </c>
      <c r="I12606" s="244" t="s">
        <v>5221</v>
      </c>
      <c r="J12606" s="244" t="s">
        <v>1097</v>
      </c>
      <c r="K12606" s="244" t="s">
        <v>6243</v>
      </c>
    </row>
    <row r="12607" spans="1:11" s="244" customFormat="1" x14ac:dyDescent="0.3">
      <c r="A12607" s="244" t="s">
        <v>6243</v>
      </c>
      <c r="B12607" s="244" t="s">
        <v>6244</v>
      </c>
      <c r="C12607" s="244" t="s">
        <v>4106</v>
      </c>
      <c r="E12607" s="244" t="s">
        <v>4106</v>
      </c>
      <c r="G12607" s="244" t="s">
        <v>4106</v>
      </c>
      <c r="I12607" s="244" t="s">
        <v>6107</v>
      </c>
      <c r="J12607" s="244" t="s">
        <v>1098</v>
      </c>
      <c r="K12607" s="244" t="s">
        <v>6243</v>
      </c>
    </row>
    <row r="12608" spans="1:11" s="244" customFormat="1" x14ac:dyDescent="0.3">
      <c r="A12608" s="244" t="s">
        <v>6243</v>
      </c>
      <c r="B12608" s="244" t="s">
        <v>6244</v>
      </c>
      <c r="C12608" s="244" t="s">
        <v>4106</v>
      </c>
      <c r="E12608" s="244" t="s">
        <v>4106</v>
      </c>
      <c r="G12608" s="244" t="s">
        <v>4106</v>
      </c>
      <c r="I12608" s="244" t="s">
        <v>6109</v>
      </c>
      <c r="J12608" s="244" t="s">
        <v>1099</v>
      </c>
      <c r="K12608" s="244" t="s">
        <v>6243</v>
      </c>
    </row>
    <row r="12609" spans="1:11" s="244" customFormat="1" x14ac:dyDescent="0.3">
      <c r="A12609" s="244" t="s">
        <v>6243</v>
      </c>
      <c r="B12609" s="244" t="s">
        <v>6244</v>
      </c>
      <c r="C12609" s="244" t="s">
        <v>4106</v>
      </c>
      <c r="E12609" s="244" t="s">
        <v>4106</v>
      </c>
      <c r="G12609" s="244" t="s">
        <v>4106</v>
      </c>
      <c r="I12609" s="244" t="s">
        <v>6110</v>
      </c>
      <c r="J12609" s="244" t="s">
        <v>1100</v>
      </c>
      <c r="K12609" s="244" t="s">
        <v>6243</v>
      </c>
    </row>
    <row r="12610" spans="1:11" s="244" customFormat="1" x14ac:dyDescent="0.3">
      <c r="A12610" s="244" t="s">
        <v>6243</v>
      </c>
      <c r="B12610" s="244" t="s">
        <v>6244</v>
      </c>
      <c r="C12610" s="244" t="s">
        <v>4106</v>
      </c>
      <c r="E12610" s="244" t="s">
        <v>4106</v>
      </c>
      <c r="G12610" s="244" t="s">
        <v>4106</v>
      </c>
      <c r="I12610" s="244" t="s">
        <v>6112</v>
      </c>
      <c r="J12610" s="244" t="s">
        <v>1101</v>
      </c>
      <c r="K12610" s="244" t="s">
        <v>6243</v>
      </c>
    </row>
    <row r="12611" spans="1:11" s="244" customFormat="1" x14ac:dyDescent="0.3">
      <c r="A12611" s="244" t="s">
        <v>6243</v>
      </c>
      <c r="B12611" s="244" t="s">
        <v>6244</v>
      </c>
      <c r="C12611" s="244" t="s">
        <v>4106</v>
      </c>
      <c r="E12611" s="244" t="s">
        <v>4106</v>
      </c>
      <c r="G12611" s="244" t="s">
        <v>4106</v>
      </c>
      <c r="I12611" s="244" t="s">
        <v>6115</v>
      </c>
      <c r="J12611" s="244" t="s">
        <v>1102</v>
      </c>
      <c r="K12611" s="244" t="s">
        <v>6243</v>
      </c>
    </row>
    <row r="12612" spans="1:11" s="244" customFormat="1" x14ac:dyDescent="0.3">
      <c r="A12612" s="244" t="s">
        <v>6243</v>
      </c>
      <c r="B12612" s="244" t="s">
        <v>6244</v>
      </c>
      <c r="C12612" s="244" t="s">
        <v>4106</v>
      </c>
      <c r="E12612" s="244" t="s">
        <v>4106</v>
      </c>
      <c r="G12612" s="244" t="s">
        <v>4106</v>
      </c>
      <c r="I12612" s="244" t="s">
        <v>2976</v>
      </c>
      <c r="J12612" s="244" t="s">
        <v>1103</v>
      </c>
      <c r="K12612" s="244" t="s">
        <v>6243</v>
      </c>
    </row>
    <row r="12613" spans="1:11" s="244" customFormat="1" x14ac:dyDescent="0.3">
      <c r="A12613" s="244" t="s">
        <v>6243</v>
      </c>
      <c r="B12613" s="244" t="s">
        <v>6244</v>
      </c>
      <c r="C12613" s="244" t="s">
        <v>4106</v>
      </c>
      <c r="E12613" s="244" t="s">
        <v>4106</v>
      </c>
      <c r="G12613" s="244" t="s">
        <v>4106</v>
      </c>
      <c r="I12613" s="244" t="s">
        <v>6117</v>
      </c>
      <c r="J12613" s="244" t="s">
        <v>1104</v>
      </c>
      <c r="K12613" s="244" t="s">
        <v>6243</v>
      </c>
    </row>
    <row r="12614" spans="1:11" s="244" customFormat="1" x14ac:dyDescent="0.3">
      <c r="A12614" s="244" t="s">
        <v>6243</v>
      </c>
      <c r="B12614" s="244" t="s">
        <v>6244</v>
      </c>
      <c r="C12614" s="244" t="s">
        <v>4106</v>
      </c>
      <c r="E12614" s="244" t="s">
        <v>4106</v>
      </c>
      <c r="G12614" s="244" t="s">
        <v>4106</v>
      </c>
      <c r="I12614" s="244" t="s">
        <v>918</v>
      </c>
      <c r="J12614" s="244" t="s">
        <v>1105</v>
      </c>
      <c r="K12614" s="244" t="s">
        <v>6243</v>
      </c>
    </row>
    <row r="12615" spans="1:11" s="244" customFormat="1" x14ac:dyDescent="0.3">
      <c r="A12615" s="244" t="s">
        <v>6243</v>
      </c>
      <c r="B12615" s="244" t="s">
        <v>6244</v>
      </c>
      <c r="C12615" s="244" t="s">
        <v>4106</v>
      </c>
      <c r="E12615" s="244" t="s">
        <v>4106</v>
      </c>
      <c r="G12615" s="244" t="s">
        <v>4106</v>
      </c>
      <c r="I12615" s="244" t="s">
        <v>6127</v>
      </c>
      <c r="J12615" s="244" t="s">
        <v>1106</v>
      </c>
      <c r="K12615" s="244" t="s">
        <v>6243</v>
      </c>
    </row>
    <row r="12616" spans="1:11" s="244" customFormat="1" x14ac:dyDescent="0.3">
      <c r="A12616" s="244" t="s">
        <v>6243</v>
      </c>
      <c r="B12616" s="244" t="s">
        <v>6244</v>
      </c>
      <c r="C12616" s="244" t="s">
        <v>4106</v>
      </c>
      <c r="E12616" s="244" t="s">
        <v>4106</v>
      </c>
      <c r="G12616" s="244" t="s">
        <v>4106</v>
      </c>
      <c r="I12616" s="244" t="s">
        <v>6134</v>
      </c>
      <c r="J12616" s="244" t="s">
        <v>1107</v>
      </c>
      <c r="K12616" s="244" t="s">
        <v>6243</v>
      </c>
    </row>
    <row r="12617" spans="1:11" s="244" customFormat="1" x14ac:dyDescent="0.3">
      <c r="A12617" s="244" t="s">
        <v>6243</v>
      </c>
      <c r="B12617" s="244" t="s">
        <v>6244</v>
      </c>
      <c r="C12617" s="244" t="s">
        <v>4106</v>
      </c>
      <c r="E12617" s="244" t="s">
        <v>4106</v>
      </c>
      <c r="G12617" s="244" t="s">
        <v>4106</v>
      </c>
      <c r="I12617" s="244" t="s">
        <v>6139</v>
      </c>
      <c r="J12617" s="244" t="s">
        <v>6031</v>
      </c>
      <c r="K12617" s="244" t="s">
        <v>6243</v>
      </c>
    </row>
    <row r="12618" spans="1:11" s="244" customFormat="1" x14ac:dyDescent="0.3">
      <c r="A12618" s="244" t="s">
        <v>6243</v>
      </c>
      <c r="B12618" s="244" t="s">
        <v>6244</v>
      </c>
      <c r="C12618" s="244" t="s">
        <v>4106</v>
      </c>
      <c r="E12618" s="244" t="s">
        <v>4106</v>
      </c>
      <c r="G12618" s="244" t="s">
        <v>4106</v>
      </c>
      <c r="I12618" s="244" t="s">
        <v>6144</v>
      </c>
      <c r="J12618" s="244" t="s">
        <v>1108</v>
      </c>
      <c r="K12618" s="244" t="s">
        <v>6243</v>
      </c>
    </row>
    <row r="12619" spans="1:11" s="244" customFormat="1" x14ac:dyDescent="0.3">
      <c r="A12619" s="244" t="s">
        <v>6243</v>
      </c>
      <c r="B12619" s="244" t="s">
        <v>6244</v>
      </c>
      <c r="C12619" s="244" t="s">
        <v>4106</v>
      </c>
      <c r="E12619" s="244" t="s">
        <v>4106</v>
      </c>
      <c r="G12619" s="244" t="s">
        <v>4106</v>
      </c>
      <c r="I12619" s="244" t="s">
        <v>2159</v>
      </c>
      <c r="J12619" s="244" t="s">
        <v>1109</v>
      </c>
      <c r="K12619" s="244" t="s">
        <v>6243</v>
      </c>
    </row>
    <row r="12620" spans="1:11" s="244" customFormat="1" x14ac:dyDescent="0.3">
      <c r="A12620" s="244" t="s">
        <v>6243</v>
      </c>
      <c r="B12620" s="244" t="s">
        <v>6244</v>
      </c>
      <c r="C12620" s="244" t="s">
        <v>4106</v>
      </c>
      <c r="E12620" s="244" t="s">
        <v>4106</v>
      </c>
      <c r="G12620" s="244" t="s">
        <v>4106</v>
      </c>
      <c r="I12620" s="244" t="s">
        <v>6146</v>
      </c>
      <c r="J12620" s="244" t="s">
        <v>4774</v>
      </c>
      <c r="K12620" s="244" t="s">
        <v>6243</v>
      </c>
    </row>
    <row r="12621" spans="1:11" s="244" customFormat="1" x14ac:dyDescent="0.3">
      <c r="A12621" s="244" t="s">
        <v>6243</v>
      </c>
      <c r="B12621" s="244" t="s">
        <v>6244</v>
      </c>
      <c r="C12621" s="244" t="s">
        <v>4106</v>
      </c>
      <c r="E12621" s="244" t="s">
        <v>4106</v>
      </c>
      <c r="G12621" s="244" t="s">
        <v>4106</v>
      </c>
      <c r="I12621" s="244" t="s">
        <v>6148</v>
      </c>
      <c r="J12621" s="244" t="s">
        <v>1110</v>
      </c>
      <c r="K12621" s="244" t="s">
        <v>6243</v>
      </c>
    </row>
    <row r="12622" spans="1:11" s="244" customFormat="1" x14ac:dyDescent="0.3">
      <c r="A12622" s="244" t="s">
        <v>6243</v>
      </c>
      <c r="B12622" s="244" t="s">
        <v>6244</v>
      </c>
      <c r="C12622" s="244" t="s">
        <v>4106</v>
      </c>
      <c r="E12622" s="244" t="s">
        <v>4106</v>
      </c>
      <c r="G12622" s="244" t="s">
        <v>4106</v>
      </c>
      <c r="I12622" s="244" t="s">
        <v>3003</v>
      </c>
      <c r="J12622" s="244" t="s">
        <v>1111</v>
      </c>
      <c r="K12622" s="244" t="s">
        <v>6243</v>
      </c>
    </row>
    <row r="12623" spans="1:11" s="244" customFormat="1" x14ac:dyDescent="0.3">
      <c r="A12623" s="244" t="s">
        <v>6243</v>
      </c>
      <c r="B12623" s="244" t="s">
        <v>6244</v>
      </c>
      <c r="C12623" s="244" t="s">
        <v>4106</v>
      </c>
      <c r="E12623" s="244" t="s">
        <v>4106</v>
      </c>
      <c r="G12623" s="244" t="s">
        <v>4106</v>
      </c>
      <c r="I12623" s="244" t="s">
        <v>6290</v>
      </c>
      <c r="J12623" s="244" t="s">
        <v>8998</v>
      </c>
      <c r="K12623" s="244" t="s">
        <v>6243</v>
      </c>
    </row>
    <row r="12624" spans="1:11" s="244" customFormat="1" x14ac:dyDescent="0.3">
      <c r="A12624" s="244" t="s">
        <v>6243</v>
      </c>
      <c r="B12624" s="244" t="s">
        <v>6244</v>
      </c>
      <c r="C12624" s="244" t="s">
        <v>4106</v>
      </c>
      <c r="E12624" s="244" t="s">
        <v>4106</v>
      </c>
      <c r="G12624" s="244" t="s">
        <v>4106</v>
      </c>
      <c r="I12624" s="244" t="s">
        <v>6294</v>
      </c>
      <c r="J12624" s="244" t="s">
        <v>1112</v>
      </c>
      <c r="K12624" s="244" t="s">
        <v>6243</v>
      </c>
    </row>
    <row r="12625" spans="1:11" s="244" customFormat="1" x14ac:dyDescent="0.3">
      <c r="A12625" s="244" t="s">
        <v>6243</v>
      </c>
      <c r="B12625" s="244" t="s">
        <v>6244</v>
      </c>
      <c r="C12625" s="244" t="s">
        <v>4106</v>
      </c>
      <c r="E12625" s="244" t="s">
        <v>4106</v>
      </c>
      <c r="G12625" s="244" t="s">
        <v>4106</v>
      </c>
      <c r="I12625" s="244" t="s">
        <v>5249</v>
      </c>
      <c r="J12625" s="244" t="s">
        <v>1113</v>
      </c>
      <c r="K12625" s="244" t="s">
        <v>6243</v>
      </c>
    </row>
    <row r="12626" spans="1:11" s="244" customFormat="1" x14ac:dyDescent="0.3">
      <c r="A12626" s="244" t="s">
        <v>6243</v>
      </c>
      <c r="B12626" s="244" t="s">
        <v>6244</v>
      </c>
      <c r="C12626" s="244" t="s">
        <v>4106</v>
      </c>
      <c r="E12626" s="244" t="s">
        <v>4106</v>
      </c>
      <c r="G12626" s="244" t="s">
        <v>4106</v>
      </c>
      <c r="I12626" s="244" t="s">
        <v>6296</v>
      </c>
      <c r="J12626" s="244" t="s">
        <v>6755</v>
      </c>
      <c r="K12626" s="244" t="s">
        <v>6243</v>
      </c>
    </row>
    <row r="12627" spans="1:11" s="244" customFormat="1" x14ac:dyDescent="0.3">
      <c r="A12627" s="244" t="s">
        <v>6243</v>
      </c>
      <c r="B12627" s="244" t="s">
        <v>6244</v>
      </c>
      <c r="C12627" s="244" t="s">
        <v>4106</v>
      </c>
      <c r="E12627" s="244" t="s">
        <v>4106</v>
      </c>
      <c r="G12627" s="244" t="s">
        <v>4106</v>
      </c>
      <c r="I12627" s="244" t="s">
        <v>5250</v>
      </c>
      <c r="J12627" s="244" t="s">
        <v>1114</v>
      </c>
      <c r="K12627" s="244" t="s">
        <v>6243</v>
      </c>
    </row>
    <row r="12628" spans="1:11" s="244" customFormat="1" x14ac:dyDescent="0.3">
      <c r="A12628" s="244" t="s">
        <v>6243</v>
      </c>
      <c r="B12628" s="244" t="s">
        <v>6244</v>
      </c>
      <c r="C12628" s="244" t="s">
        <v>4106</v>
      </c>
      <c r="E12628" s="244" t="s">
        <v>4106</v>
      </c>
      <c r="G12628" s="244" t="s">
        <v>4106</v>
      </c>
      <c r="I12628" s="244" t="s">
        <v>6298</v>
      </c>
      <c r="J12628" s="244" t="s">
        <v>1115</v>
      </c>
      <c r="K12628" s="244" t="s">
        <v>6243</v>
      </c>
    </row>
    <row r="12629" spans="1:11" s="244" customFormat="1" x14ac:dyDescent="0.3">
      <c r="A12629" s="244" t="s">
        <v>6243</v>
      </c>
      <c r="B12629" s="244" t="s">
        <v>6244</v>
      </c>
      <c r="C12629" s="244" t="s">
        <v>4106</v>
      </c>
      <c r="E12629" s="244" t="s">
        <v>4106</v>
      </c>
      <c r="G12629" s="244" t="s">
        <v>4106</v>
      </c>
      <c r="I12629" s="244" t="s">
        <v>6300</v>
      </c>
      <c r="J12629" s="244" t="s">
        <v>1116</v>
      </c>
      <c r="K12629" s="244" t="s">
        <v>6243</v>
      </c>
    </row>
    <row r="12630" spans="1:11" s="244" customFormat="1" x14ac:dyDescent="0.3">
      <c r="A12630" s="244" t="s">
        <v>6243</v>
      </c>
      <c r="B12630" s="244" t="s">
        <v>6244</v>
      </c>
      <c r="C12630" s="244" t="s">
        <v>4106</v>
      </c>
      <c r="E12630" s="244" t="s">
        <v>4106</v>
      </c>
      <c r="G12630" s="244" t="s">
        <v>4106</v>
      </c>
      <c r="I12630" s="244" t="s">
        <v>6304</v>
      </c>
      <c r="J12630" s="244" t="s">
        <v>1117</v>
      </c>
      <c r="K12630" s="244" t="s">
        <v>6243</v>
      </c>
    </row>
    <row r="12631" spans="1:11" s="244" customFormat="1" x14ac:dyDescent="0.3">
      <c r="A12631" s="244" t="s">
        <v>6243</v>
      </c>
      <c r="B12631" s="244" t="s">
        <v>6244</v>
      </c>
      <c r="C12631" s="244" t="s">
        <v>4106</v>
      </c>
      <c r="E12631" s="244" t="s">
        <v>4106</v>
      </c>
      <c r="G12631" s="244" t="s">
        <v>4106</v>
      </c>
      <c r="I12631" s="244" t="s">
        <v>6306</v>
      </c>
      <c r="J12631" s="244" t="s">
        <v>1118</v>
      </c>
      <c r="K12631" s="244" t="s">
        <v>6243</v>
      </c>
    </row>
    <row r="12632" spans="1:11" s="244" customFormat="1" x14ac:dyDescent="0.3">
      <c r="A12632" s="244" t="s">
        <v>6243</v>
      </c>
      <c r="B12632" s="244" t="s">
        <v>6244</v>
      </c>
      <c r="C12632" s="244" t="s">
        <v>4106</v>
      </c>
      <c r="E12632" s="244" t="s">
        <v>4106</v>
      </c>
      <c r="G12632" s="244" t="s">
        <v>4106</v>
      </c>
      <c r="I12632" s="244" t="s">
        <v>6308</v>
      </c>
      <c r="J12632" s="244" t="s">
        <v>1119</v>
      </c>
      <c r="K12632" s="244" t="s">
        <v>6243</v>
      </c>
    </row>
    <row r="12633" spans="1:11" s="244" customFormat="1" x14ac:dyDescent="0.3">
      <c r="A12633" s="244" t="s">
        <v>6243</v>
      </c>
      <c r="B12633" s="244" t="s">
        <v>6244</v>
      </c>
      <c r="C12633" s="244" t="s">
        <v>4106</v>
      </c>
      <c r="E12633" s="244" t="s">
        <v>4106</v>
      </c>
      <c r="G12633" s="244" t="s">
        <v>4106</v>
      </c>
      <c r="I12633" s="244" t="s">
        <v>6311</v>
      </c>
      <c r="J12633" s="244" t="s">
        <v>1120</v>
      </c>
      <c r="K12633" s="244" t="s">
        <v>6243</v>
      </c>
    </row>
    <row r="12634" spans="1:11" s="244" customFormat="1" x14ac:dyDescent="0.3">
      <c r="A12634" s="244" t="s">
        <v>6243</v>
      </c>
      <c r="B12634" s="244" t="s">
        <v>6244</v>
      </c>
      <c r="C12634" s="244" t="s">
        <v>4106</v>
      </c>
      <c r="E12634" s="244" t="s">
        <v>4106</v>
      </c>
      <c r="G12634" s="244" t="s">
        <v>4106</v>
      </c>
      <c r="I12634" s="244" t="s">
        <v>6313</v>
      </c>
      <c r="J12634" s="244" t="s">
        <v>1121</v>
      </c>
      <c r="K12634" s="244" t="s">
        <v>6243</v>
      </c>
    </row>
    <row r="12635" spans="1:11" s="244" customFormat="1" x14ac:dyDescent="0.3">
      <c r="A12635" s="244" t="s">
        <v>6243</v>
      </c>
      <c r="B12635" s="244" t="s">
        <v>6244</v>
      </c>
      <c r="C12635" s="244" t="s">
        <v>4106</v>
      </c>
      <c r="E12635" s="244" t="s">
        <v>4106</v>
      </c>
      <c r="G12635" s="244" t="s">
        <v>4106</v>
      </c>
      <c r="I12635" s="244" t="s">
        <v>6315</v>
      </c>
      <c r="J12635" s="244" t="s">
        <v>1122</v>
      </c>
      <c r="K12635" s="244" t="s">
        <v>6243</v>
      </c>
    </row>
    <row r="12636" spans="1:11" s="244" customFormat="1" x14ac:dyDescent="0.3">
      <c r="A12636" s="244" t="s">
        <v>6243</v>
      </c>
      <c r="B12636" s="244" t="s">
        <v>6244</v>
      </c>
      <c r="C12636" s="244" t="s">
        <v>4106</v>
      </c>
      <c r="E12636" s="244" t="s">
        <v>4106</v>
      </c>
      <c r="G12636" s="244" t="s">
        <v>4106</v>
      </c>
      <c r="I12636" s="244" t="s">
        <v>6319</v>
      </c>
      <c r="J12636" s="244" t="s">
        <v>1123</v>
      </c>
      <c r="K12636" s="244" t="s">
        <v>6243</v>
      </c>
    </row>
    <row r="12637" spans="1:11" s="244" customFormat="1" x14ac:dyDescent="0.3">
      <c r="A12637" s="244" t="s">
        <v>6243</v>
      </c>
      <c r="B12637" s="244" t="s">
        <v>6244</v>
      </c>
      <c r="C12637" s="244" t="s">
        <v>4106</v>
      </c>
      <c r="E12637" s="244" t="s">
        <v>4106</v>
      </c>
      <c r="G12637" s="244" t="s">
        <v>4106</v>
      </c>
      <c r="I12637" s="244" t="s">
        <v>2150</v>
      </c>
      <c r="J12637" s="244" t="s">
        <v>1124</v>
      </c>
      <c r="K12637" s="244" t="s">
        <v>6243</v>
      </c>
    </row>
    <row r="12638" spans="1:11" s="244" customFormat="1" x14ac:dyDescent="0.3">
      <c r="A12638" s="244" t="s">
        <v>6243</v>
      </c>
      <c r="B12638" s="244" t="s">
        <v>6244</v>
      </c>
      <c r="C12638" s="244" t="s">
        <v>4106</v>
      </c>
      <c r="E12638" s="244" t="s">
        <v>4106</v>
      </c>
      <c r="G12638" s="244" t="s">
        <v>4106</v>
      </c>
      <c r="I12638" s="244" t="s">
        <v>2148</v>
      </c>
      <c r="J12638" s="244" t="s">
        <v>4281</v>
      </c>
      <c r="K12638" s="244" t="s">
        <v>6243</v>
      </c>
    </row>
    <row r="12639" spans="1:11" s="244" customFormat="1" x14ac:dyDescent="0.3">
      <c r="A12639" s="244" t="s">
        <v>6243</v>
      </c>
      <c r="B12639" s="244" t="s">
        <v>6244</v>
      </c>
      <c r="C12639" s="244" t="s">
        <v>4106</v>
      </c>
      <c r="E12639" s="244" t="s">
        <v>4106</v>
      </c>
      <c r="G12639" s="244" t="s">
        <v>4106</v>
      </c>
      <c r="I12639" s="244" t="s">
        <v>2161</v>
      </c>
      <c r="J12639" s="244" t="s">
        <v>1423</v>
      </c>
      <c r="K12639" s="244" t="s">
        <v>6243</v>
      </c>
    </row>
    <row r="12640" spans="1:11" s="244" customFormat="1" x14ac:dyDescent="0.3">
      <c r="A12640" s="244" t="s">
        <v>6243</v>
      </c>
      <c r="B12640" s="244" t="s">
        <v>6244</v>
      </c>
      <c r="C12640" s="244" t="s">
        <v>4106</v>
      </c>
      <c r="E12640" s="244" t="s">
        <v>4106</v>
      </c>
      <c r="G12640" s="244" t="s">
        <v>4106</v>
      </c>
      <c r="I12640" s="244" t="s">
        <v>2163</v>
      </c>
      <c r="J12640" s="244" t="s">
        <v>1424</v>
      </c>
      <c r="K12640" s="244" t="s">
        <v>6243</v>
      </c>
    </row>
    <row r="12641" spans="1:11" s="244" customFormat="1" x14ac:dyDescent="0.3">
      <c r="A12641" s="244" t="s">
        <v>6243</v>
      </c>
      <c r="B12641" s="244" t="s">
        <v>6244</v>
      </c>
      <c r="C12641" s="244" t="s">
        <v>4106</v>
      </c>
      <c r="E12641" s="244" t="s">
        <v>4106</v>
      </c>
      <c r="G12641" s="244" t="s">
        <v>4106</v>
      </c>
      <c r="I12641" s="244" t="s">
        <v>6321</v>
      </c>
      <c r="J12641" s="244" t="s">
        <v>1425</v>
      </c>
      <c r="K12641" s="244" t="s">
        <v>6243</v>
      </c>
    </row>
    <row r="12642" spans="1:11" s="244" customFormat="1" x14ac:dyDescent="0.3">
      <c r="A12642" s="244" t="s">
        <v>6243</v>
      </c>
      <c r="B12642" s="244" t="s">
        <v>6244</v>
      </c>
      <c r="C12642" s="244" t="s">
        <v>4106</v>
      </c>
      <c r="E12642" s="244" t="s">
        <v>4106</v>
      </c>
      <c r="G12642" s="244" t="s">
        <v>4106</v>
      </c>
      <c r="I12642" s="244" t="s">
        <v>1822</v>
      </c>
      <c r="J12642" s="244" t="s">
        <v>1426</v>
      </c>
      <c r="K12642" s="244" t="s">
        <v>6243</v>
      </c>
    </row>
    <row r="12643" spans="1:11" s="244" customFormat="1" x14ac:dyDescent="0.3">
      <c r="A12643" s="244" t="s">
        <v>6243</v>
      </c>
      <c r="B12643" s="244" t="s">
        <v>6244</v>
      </c>
      <c r="C12643" s="244" t="s">
        <v>4106</v>
      </c>
      <c r="E12643" s="244" t="s">
        <v>4106</v>
      </c>
      <c r="G12643" s="244" t="s">
        <v>4106</v>
      </c>
      <c r="I12643" s="244" t="s">
        <v>6326</v>
      </c>
      <c r="J12643" s="244" t="s">
        <v>1427</v>
      </c>
      <c r="K12643" s="244" t="s">
        <v>6243</v>
      </c>
    </row>
    <row r="12644" spans="1:11" s="244" customFormat="1" x14ac:dyDescent="0.3">
      <c r="A12644" s="244" t="s">
        <v>6243</v>
      </c>
      <c r="B12644" s="244" t="s">
        <v>6244</v>
      </c>
      <c r="C12644" s="244" t="s">
        <v>4106</v>
      </c>
      <c r="E12644" s="244" t="s">
        <v>4106</v>
      </c>
      <c r="G12644" s="244" t="s">
        <v>4106</v>
      </c>
      <c r="I12644" s="244" t="s">
        <v>6328</v>
      </c>
      <c r="J12644" s="244" t="s">
        <v>1428</v>
      </c>
      <c r="K12644" s="244" t="s">
        <v>6243</v>
      </c>
    </row>
    <row r="12645" spans="1:11" s="244" customFormat="1" x14ac:dyDescent="0.3">
      <c r="A12645" s="244" t="s">
        <v>6243</v>
      </c>
      <c r="B12645" s="244" t="s">
        <v>6244</v>
      </c>
      <c r="C12645" s="244" t="s">
        <v>4106</v>
      </c>
      <c r="E12645" s="244" t="s">
        <v>4106</v>
      </c>
      <c r="G12645" s="244" t="s">
        <v>4106</v>
      </c>
      <c r="I12645" s="244" t="s">
        <v>6330</v>
      </c>
      <c r="J12645" s="244" t="s">
        <v>3720</v>
      </c>
      <c r="K12645" s="244" t="s">
        <v>6243</v>
      </c>
    </row>
    <row r="12646" spans="1:11" s="244" customFormat="1" x14ac:dyDescent="0.3">
      <c r="A12646" s="244" t="s">
        <v>6243</v>
      </c>
      <c r="B12646" s="244" t="s">
        <v>6244</v>
      </c>
      <c r="C12646" s="244" t="s">
        <v>4106</v>
      </c>
      <c r="E12646" s="244" t="s">
        <v>4106</v>
      </c>
      <c r="G12646" s="244" t="s">
        <v>4106</v>
      </c>
      <c r="I12646" s="244" t="s">
        <v>6332</v>
      </c>
      <c r="J12646" s="244" t="s">
        <v>2764</v>
      </c>
      <c r="K12646" s="244" t="s">
        <v>6243</v>
      </c>
    </row>
    <row r="12647" spans="1:11" s="244" customFormat="1" x14ac:dyDescent="0.3">
      <c r="A12647" s="244" t="s">
        <v>6243</v>
      </c>
      <c r="B12647" s="244" t="s">
        <v>6244</v>
      </c>
      <c r="C12647" s="244" t="s">
        <v>4106</v>
      </c>
      <c r="E12647" s="244" t="s">
        <v>4106</v>
      </c>
      <c r="G12647" s="244" t="s">
        <v>4106</v>
      </c>
      <c r="I12647" s="244" t="s">
        <v>6334</v>
      </c>
      <c r="J12647" s="244" t="s">
        <v>2765</v>
      </c>
      <c r="K12647" s="244" t="s">
        <v>6243</v>
      </c>
    </row>
    <row r="12648" spans="1:11" s="244" customFormat="1" x14ac:dyDescent="0.3">
      <c r="A12648" s="244" t="s">
        <v>6243</v>
      </c>
      <c r="B12648" s="244" t="s">
        <v>6244</v>
      </c>
      <c r="C12648" s="244" t="s">
        <v>4106</v>
      </c>
      <c r="E12648" s="244" t="s">
        <v>4106</v>
      </c>
      <c r="G12648" s="244" t="s">
        <v>4106</v>
      </c>
      <c r="I12648" s="244" t="s">
        <v>6336</v>
      </c>
      <c r="J12648" s="244" t="s">
        <v>6388</v>
      </c>
      <c r="K12648" s="244" t="s">
        <v>6243</v>
      </c>
    </row>
    <row r="12649" spans="1:11" s="244" customFormat="1" x14ac:dyDescent="0.3">
      <c r="A12649" s="244" t="s">
        <v>6243</v>
      </c>
      <c r="B12649" s="244" t="s">
        <v>6244</v>
      </c>
      <c r="C12649" s="244" t="s">
        <v>4106</v>
      </c>
      <c r="E12649" s="244" t="s">
        <v>4106</v>
      </c>
      <c r="G12649" s="244" t="s">
        <v>4106</v>
      </c>
      <c r="I12649" s="244" t="s">
        <v>5901</v>
      </c>
      <c r="J12649" s="244" t="s">
        <v>8133</v>
      </c>
      <c r="K12649" s="244" t="s">
        <v>6243</v>
      </c>
    </row>
    <row r="12650" spans="1:11" s="244" customFormat="1" x14ac:dyDescent="0.3">
      <c r="A12650" s="244" t="s">
        <v>6243</v>
      </c>
      <c r="B12650" s="244" t="s">
        <v>6244</v>
      </c>
      <c r="C12650" s="244" t="s">
        <v>4106</v>
      </c>
      <c r="E12650" s="244" t="s">
        <v>4106</v>
      </c>
      <c r="G12650" s="244" t="s">
        <v>4106</v>
      </c>
      <c r="I12650" s="244" t="s">
        <v>4389</v>
      </c>
      <c r="J12650" s="244" t="s">
        <v>7536</v>
      </c>
      <c r="K12650" s="244" t="s">
        <v>6243</v>
      </c>
    </row>
    <row r="12651" spans="1:11" s="244" customFormat="1" x14ac:dyDescent="0.3">
      <c r="A12651" s="244" t="s">
        <v>6243</v>
      </c>
      <c r="B12651" s="244" t="s">
        <v>6244</v>
      </c>
      <c r="C12651" s="244" t="s">
        <v>4106</v>
      </c>
      <c r="E12651" s="244" t="s">
        <v>4106</v>
      </c>
      <c r="G12651" s="244" t="s">
        <v>4106</v>
      </c>
      <c r="I12651" s="244" t="s">
        <v>4391</v>
      </c>
      <c r="J12651" s="244" t="s">
        <v>7537</v>
      </c>
      <c r="K12651" s="244" t="s">
        <v>6243</v>
      </c>
    </row>
    <row r="12652" spans="1:11" s="244" customFormat="1" x14ac:dyDescent="0.3">
      <c r="A12652" s="244" t="s">
        <v>6243</v>
      </c>
      <c r="B12652" s="244" t="s">
        <v>6244</v>
      </c>
      <c r="C12652" s="244" t="s">
        <v>4106</v>
      </c>
      <c r="E12652" s="244" t="s">
        <v>4106</v>
      </c>
      <c r="G12652" s="244" t="s">
        <v>4106</v>
      </c>
      <c r="I12652" s="244" t="s">
        <v>4393</v>
      </c>
      <c r="J12652" s="244" t="s">
        <v>7538</v>
      </c>
      <c r="K12652" s="244" t="s">
        <v>6243</v>
      </c>
    </row>
    <row r="12653" spans="1:11" s="244" customFormat="1" x14ac:dyDescent="0.3">
      <c r="A12653" s="244" t="s">
        <v>6243</v>
      </c>
      <c r="B12653" s="244" t="s">
        <v>6244</v>
      </c>
      <c r="C12653" s="244" t="s">
        <v>4106</v>
      </c>
      <c r="E12653" s="244" t="s">
        <v>4106</v>
      </c>
      <c r="G12653" s="244" t="s">
        <v>4106</v>
      </c>
      <c r="I12653" s="244" t="s">
        <v>6128</v>
      </c>
      <c r="J12653" s="244" t="s">
        <v>7539</v>
      </c>
      <c r="K12653" s="244" t="s">
        <v>6243</v>
      </c>
    </row>
    <row r="12654" spans="1:11" s="244" customFormat="1" x14ac:dyDescent="0.3">
      <c r="A12654" s="244" t="s">
        <v>6243</v>
      </c>
      <c r="B12654" s="244" t="s">
        <v>6244</v>
      </c>
      <c r="C12654" s="244" t="s">
        <v>4106</v>
      </c>
      <c r="E12654" s="244" t="s">
        <v>4106</v>
      </c>
      <c r="G12654" s="244" t="s">
        <v>4106</v>
      </c>
      <c r="I12654" s="244" t="s">
        <v>4398</v>
      </c>
      <c r="J12654" s="244" t="s">
        <v>7918</v>
      </c>
      <c r="K12654" s="244" t="s">
        <v>6243</v>
      </c>
    </row>
    <row r="12655" spans="1:11" s="244" customFormat="1" x14ac:dyDescent="0.3">
      <c r="A12655" s="244" t="s">
        <v>6243</v>
      </c>
      <c r="B12655" s="244" t="s">
        <v>6244</v>
      </c>
      <c r="C12655" s="244" t="s">
        <v>4106</v>
      </c>
      <c r="E12655" s="244" t="s">
        <v>4106</v>
      </c>
      <c r="G12655" s="244" t="s">
        <v>4106</v>
      </c>
      <c r="I12655" s="244" t="s">
        <v>4400</v>
      </c>
      <c r="J12655" s="244" t="s">
        <v>7893</v>
      </c>
      <c r="K12655" s="244" t="s">
        <v>6243</v>
      </c>
    </row>
    <row r="12656" spans="1:11" s="244" customFormat="1" x14ac:dyDescent="0.3">
      <c r="A12656" s="244" t="s">
        <v>6243</v>
      </c>
      <c r="B12656" s="244" t="s">
        <v>6244</v>
      </c>
      <c r="C12656" s="244" t="s">
        <v>4106</v>
      </c>
      <c r="E12656" s="244" t="s">
        <v>4106</v>
      </c>
      <c r="G12656" s="244" t="s">
        <v>4106</v>
      </c>
      <c r="I12656" s="244" t="s">
        <v>4402</v>
      </c>
      <c r="J12656" s="244" t="s">
        <v>7894</v>
      </c>
      <c r="K12656" s="244" t="s">
        <v>6243</v>
      </c>
    </row>
    <row r="12657" spans="1:11" s="244" customFormat="1" x14ac:dyDescent="0.3">
      <c r="A12657" s="244" t="s">
        <v>6243</v>
      </c>
      <c r="B12657" s="244" t="s">
        <v>6244</v>
      </c>
      <c r="C12657" s="244" t="s">
        <v>4106</v>
      </c>
      <c r="E12657" s="244" t="s">
        <v>4106</v>
      </c>
      <c r="G12657" s="244" t="s">
        <v>4106</v>
      </c>
      <c r="I12657" s="244" t="s">
        <v>4404</v>
      </c>
      <c r="J12657" s="244" t="s">
        <v>7919</v>
      </c>
      <c r="K12657" s="244" t="s">
        <v>6243</v>
      </c>
    </row>
    <row r="12658" spans="1:11" s="244" customFormat="1" x14ac:dyDescent="0.3">
      <c r="A12658" s="244" t="s">
        <v>6243</v>
      </c>
      <c r="B12658" s="244" t="s">
        <v>6244</v>
      </c>
      <c r="C12658" s="244" t="s">
        <v>4106</v>
      </c>
      <c r="E12658" s="244" t="s">
        <v>4106</v>
      </c>
      <c r="G12658" s="244" t="s">
        <v>4106</v>
      </c>
      <c r="I12658" s="244" t="s">
        <v>4406</v>
      </c>
      <c r="J12658" s="244" t="s">
        <v>7920</v>
      </c>
      <c r="K12658" s="244" t="s">
        <v>6243</v>
      </c>
    </row>
    <row r="12659" spans="1:11" s="244" customFormat="1" x14ac:dyDescent="0.3">
      <c r="A12659" s="244" t="s">
        <v>6243</v>
      </c>
      <c r="B12659" s="244" t="s">
        <v>6244</v>
      </c>
      <c r="C12659" s="244" t="s">
        <v>4106</v>
      </c>
      <c r="E12659" s="244" t="s">
        <v>4106</v>
      </c>
      <c r="G12659" s="244" t="s">
        <v>4106</v>
      </c>
      <c r="I12659" s="244" t="s">
        <v>4408</v>
      </c>
      <c r="J12659" s="244" t="s">
        <v>8254</v>
      </c>
      <c r="K12659" s="244" t="s">
        <v>6243</v>
      </c>
    </row>
    <row r="12660" spans="1:11" s="244" customFormat="1" x14ac:dyDescent="0.3">
      <c r="A12660" s="244" t="s">
        <v>6243</v>
      </c>
      <c r="B12660" s="244" t="s">
        <v>6244</v>
      </c>
      <c r="C12660" s="244" t="s">
        <v>4106</v>
      </c>
      <c r="E12660" s="244" t="s">
        <v>4106</v>
      </c>
      <c r="G12660" s="244" t="s">
        <v>4106</v>
      </c>
      <c r="I12660" s="244" t="s">
        <v>4410</v>
      </c>
      <c r="J12660" s="244" t="s">
        <v>8255</v>
      </c>
      <c r="K12660" s="244" t="s">
        <v>6243</v>
      </c>
    </row>
    <row r="12661" spans="1:11" s="244" customFormat="1" x14ac:dyDescent="0.3">
      <c r="A12661" s="244" t="s">
        <v>6243</v>
      </c>
      <c r="B12661" s="244" t="s">
        <v>6244</v>
      </c>
      <c r="C12661" s="244" t="s">
        <v>4106</v>
      </c>
      <c r="E12661" s="244" t="s">
        <v>4106</v>
      </c>
      <c r="G12661" s="244" t="s">
        <v>4106</v>
      </c>
      <c r="I12661" s="244" t="s">
        <v>4412</v>
      </c>
      <c r="J12661" s="244" t="s">
        <v>7402</v>
      </c>
      <c r="K12661" s="244" t="s">
        <v>6243</v>
      </c>
    </row>
    <row r="12662" spans="1:11" s="244" customFormat="1" x14ac:dyDescent="0.3">
      <c r="A12662" s="244" t="s">
        <v>6243</v>
      </c>
      <c r="B12662" s="244" t="s">
        <v>6244</v>
      </c>
      <c r="C12662" s="244" t="s">
        <v>4106</v>
      </c>
      <c r="E12662" s="244" t="s">
        <v>4106</v>
      </c>
      <c r="G12662" s="244" t="s">
        <v>4106</v>
      </c>
      <c r="I12662" s="244" t="s">
        <v>4415</v>
      </c>
      <c r="J12662" s="244" t="s">
        <v>8256</v>
      </c>
      <c r="K12662" s="244" t="s">
        <v>6243</v>
      </c>
    </row>
    <row r="12663" spans="1:11" s="244" customFormat="1" x14ac:dyDescent="0.3">
      <c r="A12663" s="244" t="s">
        <v>6243</v>
      </c>
      <c r="B12663" s="244" t="s">
        <v>6244</v>
      </c>
      <c r="C12663" s="244" t="s">
        <v>4106</v>
      </c>
      <c r="E12663" s="244" t="s">
        <v>4106</v>
      </c>
      <c r="G12663" s="244" t="s">
        <v>4106</v>
      </c>
      <c r="I12663" s="244" t="s">
        <v>6136</v>
      </c>
      <c r="J12663" s="244" t="s">
        <v>8257</v>
      </c>
      <c r="K12663" s="244" t="s">
        <v>6243</v>
      </c>
    </row>
    <row r="12664" spans="1:11" s="244" customFormat="1" x14ac:dyDescent="0.3">
      <c r="A12664" s="244" t="s">
        <v>6243</v>
      </c>
      <c r="B12664" s="244" t="s">
        <v>6244</v>
      </c>
      <c r="C12664" s="244" t="s">
        <v>4106</v>
      </c>
      <c r="E12664" s="244" t="s">
        <v>4106</v>
      </c>
      <c r="G12664" s="244" t="s">
        <v>4106</v>
      </c>
      <c r="I12664" s="244" t="s">
        <v>5206</v>
      </c>
      <c r="J12664" s="244" t="s">
        <v>8258</v>
      </c>
      <c r="K12664" s="244" t="s">
        <v>6243</v>
      </c>
    </row>
    <row r="12665" spans="1:11" s="244" customFormat="1" x14ac:dyDescent="0.3">
      <c r="A12665" s="244" t="s">
        <v>6243</v>
      </c>
      <c r="B12665" s="244" t="s">
        <v>6244</v>
      </c>
      <c r="C12665" s="244" t="s">
        <v>4106</v>
      </c>
      <c r="E12665" s="244" t="s">
        <v>4106</v>
      </c>
      <c r="G12665" s="244" t="s">
        <v>4106</v>
      </c>
      <c r="I12665" s="244" t="s">
        <v>2112</v>
      </c>
      <c r="J12665" s="244" t="s">
        <v>8259</v>
      </c>
      <c r="K12665" s="244" t="s">
        <v>6243</v>
      </c>
    </row>
    <row r="12666" spans="1:11" s="244" customFormat="1" x14ac:dyDescent="0.3">
      <c r="A12666" s="244" t="s">
        <v>6243</v>
      </c>
      <c r="B12666" s="244" t="s">
        <v>6244</v>
      </c>
      <c r="C12666" s="244" t="s">
        <v>4106</v>
      </c>
      <c r="E12666" s="244" t="s">
        <v>4106</v>
      </c>
      <c r="G12666" s="244" t="s">
        <v>4106</v>
      </c>
      <c r="I12666" s="244" t="s">
        <v>4417</v>
      </c>
      <c r="J12666" s="244" t="s">
        <v>8260</v>
      </c>
      <c r="K12666" s="244" t="s">
        <v>6243</v>
      </c>
    </row>
    <row r="12667" spans="1:11" s="244" customFormat="1" x14ac:dyDescent="0.3">
      <c r="A12667" s="244" t="s">
        <v>6243</v>
      </c>
      <c r="B12667" s="244" t="s">
        <v>6244</v>
      </c>
      <c r="C12667" s="244" t="s">
        <v>4106</v>
      </c>
      <c r="E12667" s="244" t="s">
        <v>4106</v>
      </c>
      <c r="G12667" s="244" t="s">
        <v>4106</v>
      </c>
      <c r="I12667" s="244" t="s">
        <v>2176</v>
      </c>
      <c r="J12667" s="244" t="s">
        <v>8261</v>
      </c>
      <c r="K12667" s="244" t="s">
        <v>6243</v>
      </c>
    </row>
    <row r="12668" spans="1:11" s="244" customFormat="1" x14ac:dyDescent="0.3">
      <c r="A12668" s="244" t="s">
        <v>6243</v>
      </c>
      <c r="B12668" s="244" t="s">
        <v>6244</v>
      </c>
      <c r="C12668" s="244" t="s">
        <v>4106</v>
      </c>
      <c r="E12668" s="244" t="s">
        <v>4106</v>
      </c>
      <c r="G12668" s="244" t="s">
        <v>4106</v>
      </c>
      <c r="I12668" s="244" t="s">
        <v>4419</v>
      </c>
      <c r="J12668" s="244" t="s">
        <v>8262</v>
      </c>
      <c r="K12668" s="244" t="s">
        <v>6243</v>
      </c>
    </row>
    <row r="12669" spans="1:11" s="244" customFormat="1" x14ac:dyDescent="0.3">
      <c r="A12669" s="244" t="s">
        <v>6243</v>
      </c>
      <c r="B12669" s="244" t="s">
        <v>6244</v>
      </c>
      <c r="C12669" s="244" t="s">
        <v>4106</v>
      </c>
      <c r="E12669" s="244" t="s">
        <v>4106</v>
      </c>
      <c r="G12669" s="244" t="s">
        <v>4106</v>
      </c>
      <c r="I12669" s="244" t="s">
        <v>4422</v>
      </c>
      <c r="J12669" s="244" t="s">
        <v>8263</v>
      </c>
      <c r="K12669" s="244" t="s">
        <v>6243</v>
      </c>
    </row>
    <row r="12670" spans="1:11" s="244" customFormat="1" x14ac:dyDescent="0.3">
      <c r="A12670" s="244" t="s">
        <v>6243</v>
      </c>
      <c r="B12670" s="244" t="s">
        <v>6244</v>
      </c>
      <c r="C12670" s="244" t="s">
        <v>4106</v>
      </c>
      <c r="E12670" s="244" t="s">
        <v>4106</v>
      </c>
      <c r="G12670" s="244" t="s">
        <v>4106</v>
      </c>
      <c r="I12670" s="244" t="s">
        <v>3008</v>
      </c>
      <c r="J12670" s="244" t="s">
        <v>8264</v>
      </c>
      <c r="K12670" s="244" t="s">
        <v>6243</v>
      </c>
    </row>
    <row r="12671" spans="1:11" s="244" customFormat="1" x14ac:dyDescent="0.3">
      <c r="A12671" s="244" t="s">
        <v>6243</v>
      </c>
      <c r="B12671" s="244" t="s">
        <v>6244</v>
      </c>
      <c r="C12671" s="244" t="s">
        <v>4106</v>
      </c>
      <c r="E12671" s="244" t="s">
        <v>4106</v>
      </c>
      <c r="G12671" s="244" t="s">
        <v>4106</v>
      </c>
      <c r="I12671" s="244" t="s">
        <v>2114</v>
      </c>
      <c r="J12671" s="244" t="s">
        <v>8265</v>
      </c>
      <c r="K12671" s="244" t="s">
        <v>6243</v>
      </c>
    </row>
    <row r="12672" spans="1:11" s="244" customFormat="1" x14ac:dyDescent="0.3">
      <c r="A12672" s="244" t="s">
        <v>6243</v>
      </c>
      <c r="B12672" s="244" t="s">
        <v>6244</v>
      </c>
      <c r="C12672" s="244" t="s">
        <v>4106</v>
      </c>
      <c r="E12672" s="244" t="s">
        <v>4106</v>
      </c>
      <c r="G12672" s="244" t="s">
        <v>4106</v>
      </c>
      <c r="I12672" s="244" t="s">
        <v>3336</v>
      </c>
      <c r="J12672" s="244" t="s">
        <v>8266</v>
      </c>
      <c r="K12672" s="244" t="s">
        <v>6243</v>
      </c>
    </row>
    <row r="12673" spans="1:11" s="244" customFormat="1" x14ac:dyDescent="0.3">
      <c r="A12673" s="244" t="s">
        <v>6243</v>
      </c>
      <c r="B12673" s="244" t="s">
        <v>6244</v>
      </c>
      <c r="C12673" s="244" t="s">
        <v>4106</v>
      </c>
      <c r="E12673" s="244" t="s">
        <v>4106</v>
      </c>
      <c r="G12673" s="244" t="s">
        <v>4106</v>
      </c>
      <c r="I12673" s="244" t="s">
        <v>1848</v>
      </c>
      <c r="J12673" s="244" t="s">
        <v>8267</v>
      </c>
      <c r="K12673" s="244" t="s">
        <v>6243</v>
      </c>
    </row>
    <row r="12674" spans="1:11" s="244" customFormat="1" x14ac:dyDescent="0.3">
      <c r="A12674" s="244" t="s">
        <v>6243</v>
      </c>
      <c r="B12674" s="244" t="s">
        <v>6244</v>
      </c>
      <c r="C12674" s="244" t="s">
        <v>4106</v>
      </c>
      <c r="E12674" s="244" t="s">
        <v>4106</v>
      </c>
      <c r="G12674" s="244" t="s">
        <v>4106</v>
      </c>
      <c r="I12674" s="244" t="s">
        <v>4430</v>
      </c>
      <c r="J12674" s="244" t="s">
        <v>8268</v>
      </c>
      <c r="K12674" s="244" t="s">
        <v>6243</v>
      </c>
    </row>
    <row r="12675" spans="1:11" s="244" customFormat="1" x14ac:dyDescent="0.3">
      <c r="A12675" s="244" t="s">
        <v>6243</v>
      </c>
      <c r="B12675" s="244" t="s">
        <v>6244</v>
      </c>
      <c r="C12675" s="244" t="s">
        <v>4106</v>
      </c>
      <c r="E12675" s="244" t="s">
        <v>4106</v>
      </c>
      <c r="G12675" s="244" t="s">
        <v>4106</v>
      </c>
      <c r="I12675" s="244" t="s">
        <v>4434</v>
      </c>
      <c r="J12675" s="244" t="s">
        <v>8269</v>
      </c>
      <c r="K12675" s="244" t="s">
        <v>6243</v>
      </c>
    </row>
    <row r="12676" spans="1:11" s="244" customFormat="1" x14ac:dyDescent="0.3">
      <c r="A12676" s="244" t="s">
        <v>6243</v>
      </c>
      <c r="B12676" s="244" t="s">
        <v>6244</v>
      </c>
      <c r="C12676" s="244" t="s">
        <v>4106</v>
      </c>
      <c r="E12676" s="244" t="s">
        <v>4106</v>
      </c>
      <c r="G12676" s="244" t="s">
        <v>4106</v>
      </c>
      <c r="I12676" s="244" t="s">
        <v>4436</v>
      </c>
      <c r="J12676" s="244" t="s">
        <v>8122</v>
      </c>
      <c r="K12676" s="244" t="s">
        <v>6243</v>
      </c>
    </row>
    <row r="12677" spans="1:11" s="244" customFormat="1" x14ac:dyDescent="0.3">
      <c r="A12677" s="244" t="s">
        <v>6243</v>
      </c>
      <c r="B12677" s="244" t="s">
        <v>6244</v>
      </c>
      <c r="C12677" s="244" t="s">
        <v>4106</v>
      </c>
      <c r="E12677" s="244" t="s">
        <v>4106</v>
      </c>
      <c r="G12677" s="244" t="s">
        <v>4106</v>
      </c>
      <c r="I12677" s="244" t="s">
        <v>1584</v>
      </c>
      <c r="J12677" s="244" t="s">
        <v>8270</v>
      </c>
      <c r="K12677" s="244" t="s">
        <v>6243</v>
      </c>
    </row>
    <row r="12678" spans="1:11" s="244" customFormat="1" x14ac:dyDescent="0.3">
      <c r="A12678" s="244" t="s">
        <v>6243</v>
      </c>
      <c r="B12678" s="244" t="s">
        <v>6244</v>
      </c>
      <c r="C12678" s="244" t="s">
        <v>4106</v>
      </c>
      <c r="E12678" s="244" t="s">
        <v>4106</v>
      </c>
      <c r="G12678" s="244" t="s">
        <v>4106</v>
      </c>
      <c r="I12678" s="244" t="s">
        <v>1586</v>
      </c>
      <c r="J12678" s="244" t="s">
        <v>4173</v>
      </c>
      <c r="K12678" s="244" t="s">
        <v>6243</v>
      </c>
    </row>
    <row r="12679" spans="1:11" s="244" customFormat="1" x14ac:dyDescent="0.3">
      <c r="A12679" s="244" t="s">
        <v>6243</v>
      </c>
      <c r="B12679" s="244" t="s">
        <v>6244</v>
      </c>
      <c r="C12679" s="244" t="s">
        <v>4106</v>
      </c>
      <c r="E12679" s="244" t="s">
        <v>4106</v>
      </c>
      <c r="G12679" s="244" t="s">
        <v>4106</v>
      </c>
      <c r="I12679" s="244" t="s">
        <v>3011</v>
      </c>
      <c r="J12679" s="244" t="s">
        <v>8999</v>
      </c>
      <c r="K12679" s="244" t="s">
        <v>6243</v>
      </c>
    </row>
    <row r="12680" spans="1:11" s="244" customFormat="1" x14ac:dyDescent="0.3">
      <c r="A12680" s="244" t="s">
        <v>6245</v>
      </c>
      <c r="B12680" s="244" t="s">
        <v>6246</v>
      </c>
      <c r="C12680" s="244" t="s">
        <v>4106</v>
      </c>
      <c r="E12680" s="244" t="s">
        <v>4106</v>
      </c>
      <c r="G12680" s="244" t="s">
        <v>4106</v>
      </c>
      <c r="I12680" s="244" t="s">
        <v>4106</v>
      </c>
      <c r="J12680" s="244" t="s">
        <v>8906</v>
      </c>
      <c r="K12680" s="244" t="s">
        <v>6245</v>
      </c>
    </row>
    <row r="12681" spans="1:11" s="244" customFormat="1" x14ac:dyDescent="0.3">
      <c r="A12681" s="244" t="s">
        <v>6245</v>
      </c>
      <c r="B12681" s="244" t="s">
        <v>6246</v>
      </c>
      <c r="C12681" s="244" t="s">
        <v>4106</v>
      </c>
      <c r="E12681" s="244" t="s">
        <v>4106</v>
      </c>
      <c r="G12681" s="244" t="s">
        <v>4106</v>
      </c>
      <c r="I12681" s="244" t="s">
        <v>4105</v>
      </c>
      <c r="J12681" s="244" t="s">
        <v>1330</v>
      </c>
      <c r="K12681" s="244" t="s">
        <v>6245</v>
      </c>
    </row>
    <row r="12682" spans="1:11" s="244" customFormat="1" x14ac:dyDescent="0.3">
      <c r="A12682" s="244" t="s">
        <v>6245</v>
      </c>
      <c r="B12682" s="244" t="s">
        <v>6246</v>
      </c>
      <c r="C12682" s="244" t="s">
        <v>4106</v>
      </c>
      <c r="E12682" s="244" t="s">
        <v>4106</v>
      </c>
      <c r="G12682" s="244" t="s">
        <v>4106</v>
      </c>
      <c r="I12682" s="244" t="s">
        <v>5700</v>
      </c>
      <c r="J12682" s="244" t="s">
        <v>6606</v>
      </c>
      <c r="K12682" s="244" t="s">
        <v>6245</v>
      </c>
    </row>
    <row r="12683" spans="1:11" s="244" customFormat="1" x14ac:dyDescent="0.3">
      <c r="A12683" s="244" t="s">
        <v>6245</v>
      </c>
      <c r="B12683" s="244" t="s">
        <v>6246</v>
      </c>
      <c r="C12683" s="244" t="s">
        <v>4106</v>
      </c>
      <c r="E12683" s="244" t="s">
        <v>4106</v>
      </c>
      <c r="G12683" s="244" t="s">
        <v>4106</v>
      </c>
      <c r="I12683" s="244" t="s">
        <v>2998</v>
      </c>
      <c r="J12683" s="244" t="s">
        <v>5867</v>
      </c>
      <c r="K12683" s="244" t="s">
        <v>6245</v>
      </c>
    </row>
    <row r="12684" spans="1:11" s="244" customFormat="1" x14ac:dyDescent="0.3">
      <c r="A12684" s="244" t="s">
        <v>6245</v>
      </c>
      <c r="B12684" s="244" t="s">
        <v>6246</v>
      </c>
      <c r="C12684" s="244" t="s">
        <v>4106</v>
      </c>
      <c r="E12684" s="244" t="s">
        <v>4106</v>
      </c>
      <c r="G12684" s="244" t="s">
        <v>4106</v>
      </c>
      <c r="I12684" s="244" t="s">
        <v>5707</v>
      </c>
      <c r="J12684" s="244" t="s">
        <v>1331</v>
      </c>
      <c r="K12684" s="244" t="s">
        <v>6245</v>
      </c>
    </row>
    <row r="12685" spans="1:11" s="244" customFormat="1" x14ac:dyDescent="0.3">
      <c r="A12685" s="244" t="s">
        <v>6245</v>
      </c>
      <c r="B12685" s="244" t="s">
        <v>6246</v>
      </c>
      <c r="C12685" s="244" t="s">
        <v>4106</v>
      </c>
      <c r="E12685" s="244" t="s">
        <v>4106</v>
      </c>
      <c r="G12685" s="244" t="s">
        <v>4106</v>
      </c>
      <c r="I12685" s="244" t="s">
        <v>5716</v>
      </c>
      <c r="J12685" s="244" t="s">
        <v>4638</v>
      </c>
      <c r="K12685" s="244" t="s">
        <v>6245</v>
      </c>
    </row>
    <row r="12686" spans="1:11" s="244" customFormat="1" x14ac:dyDescent="0.3">
      <c r="A12686" s="244" t="s">
        <v>6245</v>
      </c>
      <c r="B12686" s="244" t="s">
        <v>6246</v>
      </c>
      <c r="C12686" s="244" t="s">
        <v>4106</v>
      </c>
      <c r="E12686" s="244" t="s">
        <v>4106</v>
      </c>
      <c r="G12686" s="244" t="s">
        <v>4106</v>
      </c>
      <c r="I12686" s="244" t="s">
        <v>909</v>
      </c>
      <c r="J12686" s="244" t="s">
        <v>4591</v>
      </c>
      <c r="K12686" s="244" t="s">
        <v>6245</v>
      </c>
    </row>
    <row r="12687" spans="1:11" s="244" customFormat="1" x14ac:dyDescent="0.3">
      <c r="A12687" s="244" t="s">
        <v>6245</v>
      </c>
      <c r="B12687" s="244" t="s">
        <v>6246</v>
      </c>
      <c r="C12687" s="244" t="s">
        <v>4106</v>
      </c>
      <c r="E12687" s="244" t="s">
        <v>4106</v>
      </c>
      <c r="G12687" s="244" t="s">
        <v>4106</v>
      </c>
      <c r="I12687" s="244" t="s">
        <v>5725</v>
      </c>
      <c r="J12687" s="244" t="s">
        <v>4639</v>
      </c>
      <c r="K12687" s="244" t="s">
        <v>6245</v>
      </c>
    </row>
    <row r="12688" spans="1:11" s="244" customFormat="1" x14ac:dyDescent="0.3">
      <c r="A12688" s="244" t="s">
        <v>6245</v>
      </c>
      <c r="B12688" s="244" t="s">
        <v>6246</v>
      </c>
      <c r="C12688" s="244" t="s">
        <v>4106</v>
      </c>
      <c r="E12688" s="244" t="s">
        <v>4106</v>
      </c>
      <c r="G12688" s="244" t="s">
        <v>4106</v>
      </c>
      <c r="I12688" s="244" t="s">
        <v>5734</v>
      </c>
      <c r="J12688" s="244" t="s">
        <v>4640</v>
      </c>
      <c r="K12688" s="244" t="s">
        <v>6245</v>
      </c>
    </row>
    <row r="12689" spans="1:11" s="244" customFormat="1" x14ac:dyDescent="0.3">
      <c r="A12689" s="244" t="s">
        <v>6245</v>
      </c>
      <c r="B12689" s="244" t="s">
        <v>6246</v>
      </c>
      <c r="C12689" s="244" t="s">
        <v>4106</v>
      </c>
      <c r="E12689" s="244" t="s">
        <v>4106</v>
      </c>
      <c r="G12689" s="244" t="s">
        <v>4106</v>
      </c>
      <c r="I12689" s="244" t="s">
        <v>5741</v>
      </c>
      <c r="J12689" s="244" t="s">
        <v>4641</v>
      </c>
      <c r="K12689" s="244" t="s">
        <v>6245</v>
      </c>
    </row>
    <row r="12690" spans="1:11" s="244" customFormat="1" x14ac:dyDescent="0.3">
      <c r="A12690" s="244" t="s">
        <v>6245</v>
      </c>
      <c r="B12690" s="244" t="s">
        <v>6246</v>
      </c>
      <c r="C12690" s="244" t="s">
        <v>4106</v>
      </c>
      <c r="E12690" s="244" t="s">
        <v>4106</v>
      </c>
      <c r="G12690" s="244" t="s">
        <v>4106</v>
      </c>
      <c r="I12690" s="244" t="s">
        <v>5732</v>
      </c>
      <c r="J12690" s="244" t="s">
        <v>4642</v>
      </c>
      <c r="K12690" s="244" t="s">
        <v>6245</v>
      </c>
    </row>
    <row r="12691" spans="1:11" s="244" customFormat="1" x14ac:dyDescent="0.3">
      <c r="A12691" s="244" t="s">
        <v>6245</v>
      </c>
      <c r="B12691" s="244" t="s">
        <v>6246</v>
      </c>
      <c r="C12691" s="244" t="s">
        <v>4106</v>
      </c>
      <c r="E12691" s="244" t="s">
        <v>4106</v>
      </c>
      <c r="G12691" s="244" t="s">
        <v>4106</v>
      </c>
      <c r="I12691" s="244" t="s">
        <v>5689</v>
      </c>
      <c r="J12691" s="244" t="s">
        <v>4643</v>
      </c>
      <c r="K12691" s="244" t="s">
        <v>6245</v>
      </c>
    </row>
    <row r="12692" spans="1:11" s="244" customFormat="1" x14ac:dyDescent="0.3">
      <c r="A12692" s="244" t="s">
        <v>6245</v>
      </c>
      <c r="B12692" s="244" t="s">
        <v>6246</v>
      </c>
      <c r="C12692" s="244" t="s">
        <v>4106</v>
      </c>
      <c r="E12692" s="244" t="s">
        <v>4106</v>
      </c>
      <c r="G12692" s="244" t="s">
        <v>4106</v>
      </c>
      <c r="I12692" s="244" t="s">
        <v>881</v>
      </c>
      <c r="J12692" s="244" t="s">
        <v>4644</v>
      </c>
      <c r="K12692" s="244" t="s">
        <v>6245</v>
      </c>
    </row>
    <row r="12693" spans="1:11" s="244" customFormat="1" x14ac:dyDescent="0.3">
      <c r="A12693" s="244" t="s">
        <v>6245</v>
      </c>
      <c r="B12693" s="244" t="s">
        <v>6246</v>
      </c>
      <c r="C12693" s="244" t="s">
        <v>4106</v>
      </c>
      <c r="E12693" s="244" t="s">
        <v>4106</v>
      </c>
      <c r="G12693" s="244" t="s">
        <v>4106</v>
      </c>
      <c r="I12693" s="244" t="s">
        <v>6459</v>
      </c>
      <c r="J12693" s="244" t="s">
        <v>9000</v>
      </c>
      <c r="K12693" s="244" t="s">
        <v>6245</v>
      </c>
    </row>
    <row r="12694" spans="1:11" s="244" customFormat="1" x14ac:dyDescent="0.3">
      <c r="A12694" s="244" t="s">
        <v>6245</v>
      </c>
      <c r="B12694" s="244" t="s">
        <v>6246</v>
      </c>
      <c r="C12694" s="244" t="s">
        <v>4106</v>
      </c>
      <c r="E12694" s="244" t="s">
        <v>4106</v>
      </c>
      <c r="G12694" s="244" t="s">
        <v>4106</v>
      </c>
      <c r="I12694" s="244" t="s">
        <v>1073</v>
      </c>
      <c r="J12694" s="244" t="s">
        <v>4645</v>
      </c>
      <c r="K12694" s="244" t="s">
        <v>6245</v>
      </c>
    </row>
    <row r="12695" spans="1:11" s="244" customFormat="1" x14ac:dyDescent="0.3">
      <c r="A12695" s="244" t="s">
        <v>6245</v>
      </c>
      <c r="B12695" s="244" t="s">
        <v>6246</v>
      </c>
      <c r="C12695" s="244" t="s">
        <v>4106</v>
      </c>
      <c r="E12695" s="244" t="s">
        <v>4106</v>
      </c>
      <c r="G12695" s="244" t="s">
        <v>4106</v>
      </c>
      <c r="I12695" s="244" t="s">
        <v>1063</v>
      </c>
      <c r="J12695" s="244" t="s">
        <v>4646</v>
      </c>
      <c r="K12695" s="244" t="s">
        <v>6245</v>
      </c>
    </row>
    <row r="12696" spans="1:11" s="244" customFormat="1" x14ac:dyDescent="0.3">
      <c r="A12696" s="244" t="s">
        <v>6245</v>
      </c>
      <c r="B12696" s="244" t="s">
        <v>6246</v>
      </c>
      <c r="C12696" s="244" t="s">
        <v>4106</v>
      </c>
      <c r="E12696" s="244" t="s">
        <v>4106</v>
      </c>
      <c r="G12696" s="244" t="s">
        <v>4106</v>
      </c>
      <c r="I12696" s="244" t="s">
        <v>6466</v>
      </c>
      <c r="J12696" s="244" t="s">
        <v>4647</v>
      </c>
      <c r="K12696" s="244" t="s">
        <v>6245</v>
      </c>
    </row>
    <row r="12697" spans="1:11" s="244" customFormat="1" x14ac:dyDescent="0.3">
      <c r="A12697" s="244" t="s">
        <v>6245</v>
      </c>
      <c r="B12697" s="244" t="s">
        <v>6246</v>
      </c>
      <c r="C12697" s="244" t="s">
        <v>4106</v>
      </c>
      <c r="E12697" s="244" t="s">
        <v>4106</v>
      </c>
      <c r="G12697" s="244" t="s">
        <v>4106</v>
      </c>
      <c r="I12697" s="244" t="s">
        <v>6470</v>
      </c>
      <c r="J12697" s="244" t="s">
        <v>4560</v>
      </c>
      <c r="K12697" s="244" t="s">
        <v>6245</v>
      </c>
    </row>
    <row r="12698" spans="1:11" s="244" customFormat="1" x14ac:dyDescent="0.3">
      <c r="A12698" s="244" t="s">
        <v>6245</v>
      </c>
      <c r="B12698" s="244" t="s">
        <v>6246</v>
      </c>
      <c r="C12698" s="244" t="s">
        <v>4106</v>
      </c>
      <c r="E12698" s="244" t="s">
        <v>4106</v>
      </c>
      <c r="G12698" s="244" t="s">
        <v>4106</v>
      </c>
      <c r="I12698" s="244" t="s">
        <v>6474</v>
      </c>
      <c r="J12698" s="244" t="s">
        <v>4648</v>
      </c>
      <c r="K12698" s="244" t="s">
        <v>6245</v>
      </c>
    </row>
    <row r="12699" spans="1:11" s="244" customFormat="1" x14ac:dyDescent="0.3">
      <c r="A12699" s="244" t="s">
        <v>6245</v>
      </c>
      <c r="B12699" s="244" t="s">
        <v>6246</v>
      </c>
      <c r="C12699" s="244" t="s">
        <v>4106</v>
      </c>
      <c r="E12699" s="244" t="s">
        <v>4106</v>
      </c>
      <c r="G12699" s="244" t="s">
        <v>4106</v>
      </c>
      <c r="I12699" s="244" t="s">
        <v>898</v>
      </c>
      <c r="J12699" s="244" t="s">
        <v>4649</v>
      </c>
      <c r="K12699" s="244" t="s">
        <v>6245</v>
      </c>
    </row>
    <row r="12700" spans="1:11" s="244" customFormat="1" x14ac:dyDescent="0.3">
      <c r="A12700" s="244" t="s">
        <v>6245</v>
      </c>
      <c r="B12700" s="244" t="s">
        <v>6246</v>
      </c>
      <c r="C12700" s="244" t="s">
        <v>4106</v>
      </c>
      <c r="E12700" s="244" t="s">
        <v>4106</v>
      </c>
      <c r="G12700" s="244" t="s">
        <v>4106</v>
      </c>
      <c r="I12700" s="244" t="s">
        <v>2958</v>
      </c>
      <c r="J12700" s="244" t="s">
        <v>4650</v>
      </c>
      <c r="K12700" s="244" t="s">
        <v>6245</v>
      </c>
    </row>
    <row r="12701" spans="1:11" s="244" customFormat="1" x14ac:dyDescent="0.3">
      <c r="A12701" s="244" t="s">
        <v>6245</v>
      </c>
      <c r="B12701" s="244" t="s">
        <v>6246</v>
      </c>
      <c r="C12701" s="244" t="s">
        <v>4106</v>
      </c>
      <c r="E12701" s="244" t="s">
        <v>4106</v>
      </c>
      <c r="G12701" s="244" t="s">
        <v>4106</v>
      </c>
      <c r="I12701" s="244" t="s">
        <v>2119</v>
      </c>
      <c r="J12701" s="244" t="s">
        <v>5880</v>
      </c>
      <c r="K12701" s="244" t="s">
        <v>6245</v>
      </c>
    </row>
    <row r="12702" spans="1:11" s="244" customFormat="1" x14ac:dyDescent="0.3">
      <c r="A12702" s="244" t="s">
        <v>6245</v>
      </c>
      <c r="B12702" s="244" t="s">
        <v>6246</v>
      </c>
      <c r="C12702" s="244" t="s">
        <v>4106</v>
      </c>
      <c r="E12702" s="244" t="s">
        <v>4106</v>
      </c>
      <c r="G12702" s="244" t="s">
        <v>4106</v>
      </c>
      <c r="I12702" s="244" t="s">
        <v>5696</v>
      </c>
      <c r="J12702" s="244" t="s">
        <v>4651</v>
      </c>
      <c r="K12702" s="244" t="s">
        <v>6245</v>
      </c>
    </row>
    <row r="12703" spans="1:11" s="244" customFormat="1" x14ac:dyDescent="0.3">
      <c r="A12703" s="244" t="s">
        <v>6245</v>
      </c>
      <c r="B12703" s="244" t="s">
        <v>6246</v>
      </c>
      <c r="C12703" s="244" t="s">
        <v>4106</v>
      </c>
      <c r="E12703" s="244" t="s">
        <v>4106</v>
      </c>
      <c r="G12703" s="244" t="s">
        <v>4106</v>
      </c>
      <c r="I12703" s="244" t="s">
        <v>2964</v>
      </c>
      <c r="J12703" s="244" t="s">
        <v>4652</v>
      </c>
      <c r="K12703" s="244" t="s">
        <v>6245</v>
      </c>
    </row>
    <row r="12704" spans="1:11" s="244" customFormat="1" x14ac:dyDescent="0.3">
      <c r="A12704" s="244" t="s">
        <v>6245</v>
      </c>
      <c r="B12704" s="244" t="s">
        <v>6246</v>
      </c>
      <c r="C12704" s="244" t="s">
        <v>4106</v>
      </c>
      <c r="E12704" s="244" t="s">
        <v>4106</v>
      </c>
      <c r="G12704" s="244" t="s">
        <v>4106</v>
      </c>
      <c r="I12704" s="244" t="s">
        <v>2638</v>
      </c>
      <c r="J12704" s="244" t="s">
        <v>4653</v>
      </c>
      <c r="K12704" s="244" t="s">
        <v>6245</v>
      </c>
    </row>
    <row r="12705" spans="1:11" s="244" customFormat="1" x14ac:dyDescent="0.3">
      <c r="A12705" s="244" t="s">
        <v>6245</v>
      </c>
      <c r="B12705" s="244" t="s">
        <v>6246</v>
      </c>
      <c r="C12705" s="244" t="s">
        <v>4106</v>
      </c>
      <c r="E12705" s="244" t="s">
        <v>4106</v>
      </c>
      <c r="G12705" s="244" t="s">
        <v>4106</v>
      </c>
      <c r="I12705" s="244" t="s">
        <v>2968</v>
      </c>
      <c r="J12705" s="244" t="s">
        <v>4654</v>
      </c>
      <c r="K12705" s="244" t="s">
        <v>6245</v>
      </c>
    </row>
    <row r="12706" spans="1:11" s="244" customFormat="1" x14ac:dyDescent="0.3">
      <c r="A12706" s="244" t="s">
        <v>6245</v>
      </c>
      <c r="B12706" s="244" t="s">
        <v>6246</v>
      </c>
      <c r="C12706" s="244" t="s">
        <v>4106</v>
      </c>
      <c r="E12706" s="244" t="s">
        <v>4106</v>
      </c>
      <c r="G12706" s="244" t="s">
        <v>4106</v>
      </c>
      <c r="I12706" s="244" t="s">
        <v>2127</v>
      </c>
      <c r="J12706" s="244" t="s">
        <v>4655</v>
      </c>
      <c r="K12706" s="244" t="s">
        <v>6245</v>
      </c>
    </row>
    <row r="12707" spans="1:11" s="244" customFormat="1" x14ac:dyDescent="0.3">
      <c r="A12707" s="244" t="s">
        <v>6245</v>
      </c>
      <c r="B12707" s="244" t="s">
        <v>6246</v>
      </c>
      <c r="C12707" s="244" t="s">
        <v>4106</v>
      </c>
      <c r="E12707" s="244" t="s">
        <v>4106</v>
      </c>
      <c r="G12707" s="244" t="s">
        <v>4106</v>
      </c>
      <c r="I12707" s="244" t="s">
        <v>258</v>
      </c>
      <c r="J12707" s="244" t="s">
        <v>4656</v>
      </c>
      <c r="K12707" s="244" t="s">
        <v>6245</v>
      </c>
    </row>
    <row r="12708" spans="1:11" s="244" customFormat="1" x14ac:dyDescent="0.3">
      <c r="A12708" s="244" t="s">
        <v>6245</v>
      </c>
      <c r="B12708" s="244" t="s">
        <v>6246</v>
      </c>
      <c r="C12708" s="244" t="s">
        <v>4106</v>
      </c>
      <c r="E12708" s="244" t="s">
        <v>4106</v>
      </c>
      <c r="G12708" s="244" t="s">
        <v>4106</v>
      </c>
      <c r="I12708" s="244" t="s">
        <v>268</v>
      </c>
      <c r="J12708" s="244" t="s">
        <v>4657</v>
      </c>
      <c r="K12708" s="244" t="s">
        <v>6245</v>
      </c>
    </row>
    <row r="12709" spans="1:11" s="244" customFormat="1" x14ac:dyDescent="0.3">
      <c r="A12709" s="244" t="s">
        <v>6245</v>
      </c>
      <c r="B12709" s="244" t="s">
        <v>6246</v>
      </c>
      <c r="C12709" s="244" t="s">
        <v>4106</v>
      </c>
      <c r="E12709" s="244" t="s">
        <v>4106</v>
      </c>
      <c r="G12709" s="244" t="s">
        <v>4106</v>
      </c>
      <c r="I12709" s="244" t="s">
        <v>2970</v>
      </c>
      <c r="J12709" s="244" t="s">
        <v>4658</v>
      </c>
      <c r="K12709" s="244" t="s">
        <v>6245</v>
      </c>
    </row>
    <row r="12710" spans="1:11" s="244" customFormat="1" x14ac:dyDescent="0.3">
      <c r="A12710" s="244" t="s">
        <v>6245</v>
      </c>
      <c r="B12710" s="244" t="s">
        <v>6246</v>
      </c>
      <c r="C12710" s="244" t="s">
        <v>4106</v>
      </c>
      <c r="E12710" s="244" t="s">
        <v>4106</v>
      </c>
      <c r="G12710" s="244" t="s">
        <v>4106</v>
      </c>
      <c r="I12710" s="244" t="s">
        <v>6317</v>
      </c>
      <c r="J12710" s="244" t="s">
        <v>4659</v>
      </c>
      <c r="K12710" s="244" t="s">
        <v>6245</v>
      </c>
    </row>
    <row r="12711" spans="1:11" s="244" customFormat="1" x14ac:dyDescent="0.3">
      <c r="A12711" s="244" t="s">
        <v>6245</v>
      </c>
      <c r="B12711" s="244" t="s">
        <v>6246</v>
      </c>
      <c r="C12711" s="244" t="s">
        <v>4106</v>
      </c>
      <c r="E12711" s="244" t="s">
        <v>4106</v>
      </c>
      <c r="G12711" s="244" t="s">
        <v>4106</v>
      </c>
      <c r="I12711" s="244" t="s">
        <v>2918</v>
      </c>
      <c r="J12711" s="244" t="s">
        <v>4660</v>
      </c>
      <c r="K12711" s="244" t="s">
        <v>6245</v>
      </c>
    </row>
    <row r="12712" spans="1:11" s="244" customFormat="1" x14ac:dyDescent="0.3">
      <c r="A12712" s="244" t="s">
        <v>6245</v>
      </c>
      <c r="B12712" s="244" t="s">
        <v>6246</v>
      </c>
      <c r="C12712" s="244" t="s">
        <v>4106</v>
      </c>
      <c r="E12712" s="244" t="s">
        <v>4106</v>
      </c>
      <c r="G12712" s="244" t="s">
        <v>4106</v>
      </c>
      <c r="I12712" s="244" t="s">
        <v>2317</v>
      </c>
      <c r="J12712" s="244" t="s">
        <v>4661</v>
      </c>
      <c r="K12712" s="244" t="s">
        <v>6245</v>
      </c>
    </row>
    <row r="12713" spans="1:11" s="244" customFormat="1" x14ac:dyDescent="0.3">
      <c r="A12713" s="244" t="s">
        <v>6245</v>
      </c>
      <c r="B12713" s="244" t="s">
        <v>6246</v>
      </c>
      <c r="C12713" s="244" t="s">
        <v>4106</v>
      </c>
      <c r="E12713" s="244" t="s">
        <v>4106</v>
      </c>
      <c r="G12713" s="244" t="s">
        <v>4106</v>
      </c>
      <c r="I12713" s="244" t="s">
        <v>2920</v>
      </c>
      <c r="J12713" s="244" t="s">
        <v>4662</v>
      </c>
      <c r="K12713" s="244" t="s">
        <v>6245</v>
      </c>
    </row>
    <row r="12714" spans="1:11" s="244" customFormat="1" x14ac:dyDescent="0.3">
      <c r="A12714" s="244" t="s">
        <v>6245</v>
      </c>
      <c r="B12714" s="244" t="s">
        <v>6246</v>
      </c>
      <c r="C12714" s="244" t="s">
        <v>4106</v>
      </c>
      <c r="E12714" s="244" t="s">
        <v>4106</v>
      </c>
      <c r="G12714" s="244" t="s">
        <v>4106</v>
      </c>
      <c r="I12714" s="244" t="s">
        <v>2924</v>
      </c>
      <c r="J12714" s="244" t="s">
        <v>6602</v>
      </c>
      <c r="K12714" s="244" t="s">
        <v>6245</v>
      </c>
    </row>
    <row r="12715" spans="1:11" s="244" customFormat="1" x14ac:dyDescent="0.3">
      <c r="A12715" s="244" t="s">
        <v>6245</v>
      </c>
      <c r="B12715" s="244" t="s">
        <v>6246</v>
      </c>
      <c r="C12715" s="244" t="s">
        <v>4106</v>
      </c>
      <c r="E12715" s="244" t="s">
        <v>4106</v>
      </c>
      <c r="G12715" s="244" t="s">
        <v>4106</v>
      </c>
      <c r="I12715" s="244" t="s">
        <v>2926</v>
      </c>
      <c r="J12715" s="244" t="s">
        <v>4663</v>
      </c>
      <c r="K12715" s="244" t="s">
        <v>6245</v>
      </c>
    </row>
    <row r="12716" spans="1:11" s="244" customFormat="1" x14ac:dyDescent="0.3">
      <c r="A12716" s="244" t="s">
        <v>6245</v>
      </c>
      <c r="B12716" s="244" t="s">
        <v>6246</v>
      </c>
      <c r="C12716" s="244" t="s">
        <v>4106</v>
      </c>
      <c r="E12716" s="244" t="s">
        <v>4106</v>
      </c>
      <c r="G12716" s="244" t="s">
        <v>4106</v>
      </c>
      <c r="I12716" s="244" t="s">
        <v>4702</v>
      </c>
      <c r="J12716" s="244" t="s">
        <v>4664</v>
      </c>
      <c r="K12716" s="244" t="s">
        <v>6245</v>
      </c>
    </row>
    <row r="12717" spans="1:11" s="244" customFormat="1" x14ac:dyDescent="0.3">
      <c r="A12717" s="244" t="s">
        <v>6245</v>
      </c>
      <c r="B12717" s="244" t="s">
        <v>6246</v>
      </c>
      <c r="C12717" s="244" t="s">
        <v>4106</v>
      </c>
      <c r="E12717" s="244" t="s">
        <v>4106</v>
      </c>
      <c r="G12717" s="244" t="s">
        <v>4106</v>
      </c>
      <c r="I12717" s="244" t="s">
        <v>4704</v>
      </c>
      <c r="J12717" s="244" t="s">
        <v>4665</v>
      </c>
      <c r="K12717" s="244" t="s">
        <v>6245</v>
      </c>
    </row>
    <row r="12718" spans="1:11" s="244" customFormat="1" x14ac:dyDescent="0.3">
      <c r="A12718" s="244" t="s">
        <v>6245</v>
      </c>
      <c r="B12718" s="244" t="s">
        <v>6246</v>
      </c>
      <c r="C12718" s="244" t="s">
        <v>4106</v>
      </c>
      <c r="E12718" s="244" t="s">
        <v>4106</v>
      </c>
      <c r="G12718" s="244" t="s">
        <v>4106</v>
      </c>
      <c r="I12718" s="244" t="s">
        <v>1065</v>
      </c>
      <c r="J12718" s="244" t="s">
        <v>4666</v>
      </c>
      <c r="K12718" s="244" t="s">
        <v>6245</v>
      </c>
    </row>
    <row r="12719" spans="1:11" s="244" customFormat="1" x14ac:dyDescent="0.3">
      <c r="A12719" s="244" t="s">
        <v>6245</v>
      </c>
      <c r="B12719" s="244" t="s">
        <v>6246</v>
      </c>
      <c r="C12719" s="244" t="s">
        <v>4106</v>
      </c>
      <c r="E12719" s="244" t="s">
        <v>4106</v>
      </c>
      <c r="G12719" s="244" t="s">
        <v>4106</v>
      </c>
      <c r="I12719" s="244" t="s">
        <v>1800</v>
      </c>
      <c r="J12719" s="244" t="s">
        <v>4667</v>
      </c>
      <c r="K12719" s="244" t="s">
        <v>6245</v>
      </c>
    </row>
    <row r="12720" spans="1:11" s="244" customFormat="1" x14ac:dyDescent="0.3">
      <c r="A12720" s="244" t="s">
        <v>6245</v>
      </c>
      <c r="B12720" s="244" t="s">
        <v>6246</v>
      </c>
      <c r="C12720" s="244" t="s">
        <v>4106</v>
      </c>
      <c r="E12720" s="244" t="s">
        <v>4106</v>
      </c>
      <c r="G12720" s="244" t="s">
        <v>4106</v>
      </c>
      <c r="I12720" s="244" t="s">
        <v>4108</v>
      </c>
      <c r="J12720" s="244" t="s">
        <v>4668</v>
      </c>
      <c r="K12720" s="244" t="s">
        <v>6245</v>
      </c>
    </row>
    <row r="12721" spans="1:11" s="244" customFormat="1" x14ac:dyDescent="0.3">
      <c r="A12721" s="244" t="s">
        <v>6245</v>
      </c>
      <c r="B12721" s="244" t="s">
        <v>6246</v>
      </c>
      <c r="C12721" s="244" t="s">
        <v>4106</v>
      </c>
      <c r="E12721" s="244" t="s">
        <v>4106</v>
      </c>
      <c r="G12721" s="244" t="s">
        <v>4106</v>
      </c>
      <c r="I12721" s="244" t="s">
        <v>1066</v>
      </c>
      <c r="J12721" s="244" t="s">
        <v>4669</v>
      </c>
      <c r="K12721" s="244" t="s">
        <v>6245</v>
      </c>
    </row>
    <row r="12722" spans="1:11" s="244" customFormat="1" x14ac:dyDescent="0.3">
      <c r="A12722" s="244" t="s">
        <v>6245</v>
      </c>
      <c r="B12722" s="244" t="s">
        <v>6246</v>
      </c>
      <c r="C12722" s="244" t="s">
        <v>4106</v>
      </c>
      <c r="E12722" s="244" t="s">
        <v>4106</v>
      </c>
      <c r="G12722" s="244" t="s">
        <v>4106</v>
      </c>
      <c r="I12722" s="244" t="s">
        <v>3047</v>
      </c>
      <c r="J12722" s="244" t="s">
        <v>4670</v>
      </c>
      <c r="K12722" s="244" t="s">
        <v>6245</v>
      </c>
    </row>
    <row r="12723" spans="1:11" s="244" customFormat="1" x14ac:dyDescent="0.3">
      <c r="A12723" s="244" t="s">
        <v>6245</v>
      </c>
      <c r="B12723" s="244" t="s">
        <v>6246</v>
      </c>
      <c r="C12723" s="244" t="s">
        <v>4106</v>
      </c>
      <c r="E12723" s="244" t="s">
        <v>4106</v>
      </c>
      <c r="G12723" s="244" t="s">
        <v>4106</v>
      </c>
      <c r="I12723" s="244" t="s">
        <v>4714</v>
      </c>
      <c r="J12723" s="244" t="s">
        <v>4671</v>
      </c>
      <c r="K12723" s="244" t="s">
        <v>6245</v>
      </c>
    </row>
    <row r="12724" spans="1:11" s="244" customFormat="1" x14ac:dyDescent="0.3">
      <c r="A12724" s="244" t="s">
        <v>6245</v>
      </c>
      <c r="B12724" s="244" t="s">
        <v>6246</v>
      </c>
      <c r="C12724" s="244" t="s">
        <v>4106</v>
      </c>
      <c r="E12724" s="244" t="s">
        <v>4106</v>
      </c>
      <c r="G12724" s="244" t="s">
        <v>4106</v>
      </c>
      <c r="I12724" s="244" t="s">
        <v>1865</v>
      </c>
      <c r="J12724" s="244" t="s">
        <v>4672</v>
      </c>
      <c r="K12724" s="244" t="s">
        <v>6245</v>
      </c>
    </row>
    <row r="12725" spans="1:11" s="244" customFormat="1" x14ac:dyDescent="0.3">
      <c r="A12725" s="244" t="s">
        <v>6245</v>
      </c>
      <c r="B12725" s="244" t="s">
        <v>6246</v>
      </c>
      <c r="C12725" s="244" t="s">
        <v>4106</v>
      </c>
      <c r="E12725" s="244" t="s">
        <v>4106</v>
      </c>
      <c r="G12725" s="244" t="s">
        <v>4106</v>
      </c>
      <c r="I12725" s="244" t="s">
        <v>6286</v>
      </c>
      <c r="J12725" s="244" t="s">
        <v>4673</v>
      </c>
      <c r="K12725" s="244" t="s">
        <v>6245</v>
      </c>
    </row>
    <row r="12726" spans="1:11" s="244" customFormat="1" x14ac:dyDescent="0.3">
      <c r="A12726" s="244" t="s">
        <v>6245</v>
      </c>
      <c r="B12726" s="244" t="s">
        <v>6246</v>
      </c>
      <c r="C12726" s="244" t="s">
        <v>4106</v>
      </c>
      <c r="E12726" s="244" t="s">
        <v>4106</v>
      </c>
      <c r="G12726" s="244" t="s">
        <v>4106</v>
      </c>
      <c r="I12726" s="244" t="s">
        <v>2526</v>
      </c>
      <c r="J12726" s="244" t="s">
        <v>4674</v>
      </c>
      <c r="K12726" s="244" t="s">
        <v>6245</v>
      </c>
    </row>
    <row r="12727" spans="1:11" s="244" customFormat="1" x14ac:dyDescent="0.3">
      <c r="A12727" s="244" t="s">
        <v>6245</v>
      </c>
      <c r="B12727" s="244" t="s">
        <v>6246</v>
      </c>
      <c r="C12727" s="244" t="s">
        <v>4106</v>
      </c>
      <c r="E12727" s="244" t="s">
        <v>4106</v>
      </c>
      <c r="G12727" s="244" t="s">
        <v>4106</v>
      </c>
      <c r="I12727" s="244" t="s">
        <v>153</v>
      </c>
      <c r="J12727" s="244" t="s">
        <v>4675</v>
      </c>
      <c r="K12727" s="244" t="s">
        <v>6245</v>
      </c>
    </row>
    <row r="12728" spans="1:11" s="244" customFormat="1" x14ac:dyDescent="0.3">
      <c r="A12728" s="244" t="s">
        <v>6245</v>
      </c>
      <c r="B12728" s="244" t="s">
        <v>6246</v>
      </c>
      <c r="C12728" s="244" t="s">
        <v>4106</v>
      </c>
      <c r="E12728" s="244" t="s">
        <v>4106</v>
      </c>
      <c r="G12728" s="244" t="s">
        <v>4106</v>
      </c>
      <c r="I12728" s="244" t="s">
        <v>4716</v>
      </c>
      <c r="J12728" s="244" t="s">
        <v>4676</v>
      </c>
      <c r="K12728" s="244" t="s">
        <v>6245</v>
      </c>
    </row>
    <row r="12729" spans="1:11" s="244" customFormat="1" x14ac:dyDescent="0.3">
      <c r="A12729" s="244" t="s">
        <v>6245</v>
      </c>
      <c r="B12729" s="244" t="s">
        <v>6246</v>
      </c>
      <c r="C12729" s="244" t="s">
        <v>4106</v>
      </c>
      <c r="E12729" s="244" t="s">
        <v>4106</v>
      </c>
      <c r="G12729" s="244" t="s">
        <v>4106</v>
      </c>
      <c r="I12729" s="244" t="s">
        <v>4720</v>
      </c>
      <c r="J12729" s="244" t="s">
        <v>4677</v>
      </c>
      <c r="K12729" s="244" t="s">
        <v>6245</v>
      </c>
    </row>
    <row r="12730" spans="1:11" s="244" customFormat="1" x14ac:dyDescent="0.3">
      <c r="A12730" s="244" t="s">
        <v>6245</v>
      </c>
      <c r="B12730" s="244" t="s">
        <v>6246</v>
      </c>
      <c r="C12730" s="244" t="s">
        <v>4106</v>
      </c>
      <c r="E12730" s="244" t="s">
        <v>4106</v>
      </c>
      <c r="G12730" s="244" t="s">
        <v>4106</v>
      </c>
      <c r="I12730" s="244" t="s">
        <v>4724</v>
      </c>
      <c r="J12730" s="244" t="s">
        <v>4570</v>
      </c>
      <c r="K12730" s="244" t="s">
        <v>6245</v>
      </c>
    </row>
    <row r="12731" spans="1:11" s="244" customFormat="1" x14ac:dyDescent="0.3">
      <c r="A12731" s="244" t="s">
        <v>6245</v>
      </c>
      <c r="B12731" s="244" t="s">
        <v>6246</v>
      </c>
      <c r="C12731" s="244" t="s">
        <v>4106</v>
      </c>
      <c r="E12731" s="244" t="s">
        <v>4106</v>
      </c>
      <c r="G12731" s="244" t="s">
        <v>4106</v>
      </c>
      <c r="I12731" s="244" t="s">
        <v>165</v>
      </c>
      <c r="J12731" s="244" t="s">
        <v>4678</v>
      </c>
      <c r="K12731" s="244" t="s">
        <v>6245</v>
      </c>
    </row>
    <row r="12732" spans="1:11" s="244" customFormat="1" x14ac:dyDescent="0.3">
      <c r="A12732" s="244" t="s">
        <v>6245</v>
      </c>
      <c r="B12732" s="244" t="s">
        <v>6246</v>
      </c>
      <c r="C12732" s="244" t="s">
        <v>4106</v>
      </c>
      <c r="E12732" s="244" t="s">
        <v>4106</v>
      </c>
      <c r="G12732" s="244" t="s">
        <v>4106</v>
      </c>
      <c r="I12732" s="244" t="s">
        <v>4728</v>
      </c>
      <c r="J12732" s="244" t="s">
        <v>4679</v>
      </c>
      <c r="K12732" s="244" t="s">
        <v>6245</v>
      </c>
    </row>
    <row r="12733" spans="1:11" s="244" customFormat="1" x14ac:dyDescent="0.3">
      <c r="A12733" s="244" t="s">
        <v>6245</v>
      </c>
      <c r="B12733" s="244" t="s">
        <v>6246</v>
      </c>
      <c r="C12733" s="244" t="s">
        <v>4106</v>
      </c>
      <c r="E12733" s="244" t="s">
        <v>4106</v>
      </c>
      <c r="G12733" s="244" t="s">
        <v>4106</v>
      </c>
      <c r="I12733" s="244" t="s">
        <v>938</v>
      </c>
      <c r="J12733" s="244" t="s">
        <v>4680</v>
      </c>
      <c r="K12733" s="244" t="s">
        <v>6245</v>
      </c>
    </row>
    <row r="12734" spans="1:11" s="244" customFormat="1" x14ac:dyDescent="0.3">
      <c r="A12734" s="244" t="s">
        <v>6245</v>
      </c>
      <c r="B12734" s="244" t="s">
        <v>6246</v>
      </c>
      <c r="C12734" s="244" t="s">
        <v>4106</v>
      </c>
      <c r="E12734" s="244" t="s">
        <v>4106</v>
      </c>
      <c r="G12734" s="244" t="s">
        <v>4106</v>
      </c>
      <c r="I12734" s="244" t="s">
        <v>4818</v>
      </c>
      <c r="J12734" s="244" t="s">
        <v>4681</v>
      </c>
      <c r="K12734" s="244" t="s">
        <v>6245</v>
      </c>
    </row>
    <row r="12735" spans="1:11" s="244" customFormat="1" x14ac:dyDescent="0.3">
      <c r="A12735" s="244" t="s">
        <v>6245</v>
      </c>
      <c r="B12735" s="244" t="s">
        <v>6246</v>
      </c>
      <c r="C12735" s="244" t="s">
        <v>4106</v>
      </c>
      <c r="E12735" s="244" t="s">
        <v>4106</v>
      </c>
      <c r="G12735" s="244" t="s">
        <v>4106</v>
      </c>
      <c r="I12735" s="244" t="s">
        <v>4735</v>
      </c>
      <c r="J12735" s="244" t="s">
        <v>4682</v>
      </c>
      <c r="K12735" s="244" t="s">
        <v>6245</v>
      </c>
    </row>
    <row r="12736" spans="1:11" s="244" customFormat="1" x14ac:dyDescent="0.3">
      <c r="A12736" s="244" t="s">
        <v>6245</v>
      </c>
      <c r="B12736" s="244" t="s">
        <v>6246</v>
      </c>
      <c r="C12736" s="244" t="s">
        <v>4106</v>
      </c>
      <c r="E12736" s="244" t="s">
        <v>4106</v>
      </c>
      <c r="G12736" s="244" t="s">
        <v>4106</v>
      </c>
      <c r="I12736" s="244" t="s">
        <v>1841</v>
      </c>
      <c r="J12736" s="244" t="s">
        <v>4683</v>
      </c>
      <c r="K12736" s="244" t="s">
        <v>6245</v>
      </c>
    </row>
    <row r="12737" spans="1:11" s="244" customFormat="1" x14ac:dyDescent="0.3">
      <c r="A12737" s="244" t="s">
        <v>6245</v>
      </c>
      <c r="B12737" s="244" t="s">
        <v>6246</v>
      </c>
      <c r="C12737" s="244" t="s">
        <v>4106</v>
      </c>
      <c r="E12737" s="244" t="s">
        <v>4106</v>
      </c>
      <c r="G12737" s="244" t="s">
        <v>4106</v>
      </c>
      <c r="I12737" s="244" t="s">
        <v>5316</v>
      </c>
      <c r="J12737" s="244" t="s">
        <v>4684</v>
      </c>
      <c r="K12737" s="244" t="s">
        <v>6245</v>
      </c>
    </row>
    <row r="12738" spans="1:11" s="244" customFormat="1" x14ac:dyDescent="0.3">
      <c r="A12738" s="244" t="s">
        <v>6245</v>
      </c>
      <c r="B12738" s="244" t="s">
        <v>6246</v>
      </c>
      <c r="C12738" s="244" t="s">
        <v>4106</v>
      </c>
      <c r="E12738" s="244" t="s">
        <v>4106</v>
      </c>
      <c r="G12738" s="244" t="s">
        <v>4106</v>
      </c>
      <c r="I12738" s="244" t="s">
        <v>5318</v>
      </c>
      <c r="J12738" s="244" t="s">
        <v>4685</v>
      </c>
      <c r="K12738" s="244" t="s">
        <v>6245</v>
      </c>
    </row>
    <row r="12739" spans="1:11" s="244" customFormat="1" x14ac:dyDescent="0.3">
      <c r="A12739" s="244" t="s">
        <v>6245</v>
      </c>
      <c r="B12739" s="244" t="s">
        <v>6246</v>
      </c>
      <c r="C12739" s="244" t="s">
        <v>4106</v>
      </c>
      <c r="E12739" s="244" t="s">
        <v>4106</v>
      </c>
      <c r="G12739" s="244" t="s">
        <v>4106</v>
      </c>
      <c r="I12739" s="244" t="s">
        <v>4745</v>
      </c>
      <c r="J12739" s="244" t="s">
        <v>4686</v>
      </c>
      <c r="K12739" s="244" t="s">
        <v>6245</v>
      </c>
    </row>
    <row r="12740" spans="1:11" s="244" customFormat="1" x14ac:dyDescent="0.3">
      <c r="A12740" s="244" t="s">
        <v>6245</v>
      </c>
      <c r="B12740" s="244" t="s">
        <v>6246</v>
      </c>
      <c r="C12740" s="244" t="s">
        <v>4106</v>
      </c>
      <c r="E12740" s="244" t="s">
        <v>4106</v>
      </c>
      <c r="G12740" s="244" t="s">
        <v>4106</v>
      </c>
      <c r="I12740" s="244" t="s">
        <v>5727</v>
      </c>
      <c r="J12740" s="244" t="s">
        <v>4687</v>
      </c>
      <c r="K12740" s="244" t="s">
        <v>6245</v>
      </c>
    </row>
    <row r="12741" spans="1:11" s="244" customFormat="1" x14ac:dyDescent="0.3">
      <c r="A12741" s="244" t="s">
        <v>6245</v>
      </c>
      <c r="B12741" s="244" t="s">
        <v>6246</v>
      </c>
      <c r="C12741" s="244" t="s">
        <v>4106</v>
      </c>
      <c r="E12741" s="244" t="s">
        <v>4106</v>
      </c>
      <c r="G12741" s="244" t="s">
        <v>4106</v>
      </c>
      <c r="I12741" s="244" t="s">
        <v>5327</v>
      </c>
      <c r="J12741" s="244" t="s">
        <v>4688</v>
      </c>
      <c r="K12741" s="244" t="s">
        <v>6245</v>
      </c>
    </row>
    <row r="12742" spans="1:11" s="244" customFormat="1" x14ac:dyDescent="0.3">
      <c r="A12742" s="244" t="s">
        <v>6245</v>
      </c>
      <c r="B12742" s="244" t="s">
        <v>6246</v>
      </c>
      <c r="C12742" s="244" t="s">
        <v>4106</v>
      </c>
      <c r="E12742" s="244" t="s">
        <v>4106</v>
      </c>
      <c r="G12742" s="244" t="s">
        <v>4106</v>
      </c>
      <c r="I12742" s="244" t="s">
        <v>6106</v>
      </c>
      <c r="J12742" s="244" t="s">
        <v>4689</v>
      </c>
      <c r="K12742" s="244" t="s">
        <v>6245</v>
      </c>
    </row>
    <row r="12743" spans="1:11" s="244" customFormat="1" x14ac:dyDescent="0.3">
      <c r="A12743" s="244" t="s">
        <v>6245</v>
      </c>
      <c r="B12743" s="244" t="s">
        <v>6246</v>
      </c>
      <c r="C12743" s="244" t="s">
        <v>4106</v>
      </c>
      <c r="E12743" s="244" t="s">
        <v>4106</v>
      </c>
      <c r="G12743" s="244" t="s">
        <v>4106</v>
      </c>
      <c r="I12743" s="244" t="s">
        <v>6734</v>
      </c>
      <c r="J12743" s="244" t="s">
        <v>182</v>
      </c>
      <c r="K12743" s="244" t="s">
        <v>6245</v>
      </c>
    </row>
    <row r="12744" spans="1:11" s="244" customFormat="1" x14ac:dyDescent="0.3">
      <c r="A12744" s="244" t="s">
        <v>6245</v>
      </c>
      <c r="B12744" s="244" t="s">
        <v>6246</v>
      </c>
      <c r="C12744" s="244" t="s">
        <v>4106</v>
      </c>
      <c r="E12744" s="244" t="s">
        <v>4106</v>
      </c>
      <c r="G12744" s="244" t="s">
        <v>4106</v>
      </c>
      <c r="I12744" s="244" t="s">
        <v>5187</v>
      </c>
      <c r="J12744" s="244" t="s">
        <v>183</v>
      </c>
      <c r="K12744" s="244" t="s">
        <v>6245</v>
      </c>
    </row>
    <row r="12745" spans="1:11" s="244" customFormat="1" x14ac:dyDescent="0.3">
      <c r="A12745" s="244" t="s">
        <v>6245</v>
      </c>
      <c r="B12745" s="244" t="s">
        <v>6246</v>
      </c>
      <c r="C12745" s="244" t="s">
        <v>4106</v>
      </c>
      <c r="E12745" s="244" t="s">
        <v>4106</v>
      </c>
      <c r="G12745" s="244" t="s">
        <v>4106</v>
      </c>
      <c r="I12745" s="244" t="s">
        <v>5192</v>
      </c>
      <c r="J12745" s="244" t="s">
        <v>184</v>
      </c>
      <c r="K12745" s="244" t="s">
        <v>6245</v>
      </c>
    </row>
    <row r="12746" spans="1:11" s="244" customFormat="1" x14ac:dyDescent="0.3">
      <c r="A12746" s="244" t="s">
        <v>6245</v>
      </c>
      <c r="B12746" s="244" t="s">
        <v>6246</v>
      </c>
      <c r="C12746" s="244" t="s">
        <v>4106</v>
      </c>
      <c r="E12746" s="244" t="s">
        <v>4106</v>
      </c>
      <c r="G12746" s="244" t="s">
        <v>4106</v>
      </c>
      <c r="I12746" s="244" t="s">
        <v>4751</v>
      </c>
      <c r="J12746" s="244" t="s">
        <v>185</v>
      </c>
      <c r="K12746" s="244" t="s">
        <v>6245</v>
      </c>
    </row>
    <row r="12747" spans="1:11" s="244" customFormat="1" x14ac:dyDescent="0.3">
      <c r="A12747" s="244" t="s">
        <v>6245</v>
      </c>
      <c r="B12747" s="244" t="s">
        <v>6246</v>
      </c>
      <c r="C12747" s="244" t="s">
        <v>4106</v>
      </c>
      <c r="E12747" s="244" t="s">
        <v>4106</v>
      </c>
      <c r="G12747" s="244" t="s">
        <v>4106</v>
      </c>
      <c r="I12747" s="244" t="s">
        <v>5331</v>
      </c>
      <c r="J12747" s="244" t="s">
        <v>186</v>
      </c>
      <c r="K12747" s="244" t="s">
        <v>6245</v>
      </c>
    </row>
    <row r="12748" spans="1:11" s="244" customFormat="1" x14ac:dyDescent="0.3">
      <c r="A12748" s="244" t="s">
        <v>6245</v>
      </c>
      <c r="B12748" s="244" t="s">
        <v>6246</v>
      </c>
      <c r="C12748" s="244" t="s">
        <v>4106</v>
      </c>
      <c r="E12748" s="244" t="s">
        <v>4106</v>
      </c>
      <c r="G12748" s="244" t="s">
        <v>4106</v>
      </c>
      <c r="I12748" s="244" t="s">
        <v>5333</v>
      </c>
      <c r="J12748" s="244" t="s">
        <v>187</v>
      </c>
      <c r="K12748" s="244" t="s">
        <v>6245</v>
      </c>
    </row>
    <row r="12749" spans="1:11" s="244" customFormat="1" x14ac:dyDescent="0.3">
      <c r="A12749" s="244" t="s">
        <v>6245</v>
      </c>
      <c r="B12749" s="244" t="s">
        <v>6246</v>
      </c>
      <c r="C12749" s="244" t="s">
        <v>4106</v>
      </c>
      <c r="E12749" s="244" t="s">
        <v>4106</v>
      </c>
      <c r="G12749" s="244" t="s">
        <v>4106</v>
      </c>
      <c r="I12749" s="244" t="s">
        <v>5458</v>
      </c>
      <c r="J12749" s="244" t="s">
        <v>188</v>
      </c>
      <c r="K12749" s="244" t="s">
        <v>6245</v>
      </c>
    </row>
    <row r="12750" spans="1:11" s="244" customFormat="1" x14ac:dyDescent="0.3">
      <c r="A12750" s="244" t="s">
        <v>6245</v>
      </c>
      <c r="B12750" s="244" t="s">
        <v>6246</v>
      </c>
      <c r="C12750" s="244" t="s">
        <v>4106</v>
      </c>
      <c r="E12750" s="244" t="s">
        <v>4106</v>
      </c>
      <c r="G12750" s="244" t="s">
        <v>4106</v>
      </c>
      <c r="I12750" s="244" t="s">
        <v>799</v>
      </c>
      <c r="J12750" s="244" t="s">
        <v>4575</v>
      </c>
      <c r="K12750" s="244" t="s">
        <v>6245</v>
      </c>
    </row>
    <row r="12751" spans="1:11" s="244" customFormat="1" x14ac:dyDescent="0.3">
      <c r="A12751" s="244" t="s">
        <v>6245</v>
      </c>
      <c r="B12751" s="244" t="s">
        <v>6246</v>
      </c>
      <c r="C12751" s="244" t="s">
        <v>4106</v>
      </c>
      <c r="E12751" s="244" t="s">
        <v>4106</v>
      </c>
      <c r="G12751" s="244" t="s">
        <v>4106</v>
      </c>
      <c r="I12751" s="244" t="s">
        <v>1054</v>
      </c>
      <c r="J12751" s="244" t="s">
        <v>189</v>
      </c>
      <c r="K12751" s="244" t="s">
        <v>6245</v>
      </c>
    </row>
    <row r="12752" spans="1:11" s="244" customFormat="1" x14ac:dyDescent="0.3">
      <c r="A12752" s="244" t="s">
        <v>6245</v>
      </c>
      <c r="B12752" s="244" t="s">
        <v>6246</v>
      </c>
      <c r="C12752" s="244" t="s">
        <v>4106</v>
      </c>
      <c r="E12752" s="244" t="s">
        <v>4106</v>
      </c>
      <c r="G12752" s="244" t="s">
        <v>4106</v>
      </c>
      <c r="I12752" s="244" t="s">
        <v>851</v>
      </c>
      <c r="J12752" s="244" t="s">
        <v>190</v>
      </c>
      <c r="K12752" s="244" t="s">
        <v>6245</v>
      </c>
    </row>
    <row r="12753" spans="1:11" s="244" customFormat="1" x14ac:dyDescent="0.3">
      <c r="A12753" s="244" t="s">
        <v>6245</v>
      </c>
      <c r="B12753" s="244" t="s">
        <v>6246</v>
      </c>
      <c r="C12753" s="244" t="s">
        <v>4106</v>
      </c>
      <c r="E12753" s="244" t="s">
        <v>4106</v>
      </c>
      <c r="G12753" s="244" t="s">
        <v>4106</v>
      </c>
      <c r="I12753" s="244" t="s">
        <v>855</v>
      </c>
      <c r="J12753" s="244" t="s">
        <v>191</v>
      </c>
      <c r="K12753" s="244" t="s">
        <v>6245</v>
      </c>
    </row>
    <row r="12754" spans="1:11" s="244" customFormat="1" x14ac:dyDescent="0.3">
      <c r="A12754" s="244" t="s">
        <v>6245</v>
      </c>
      <c r="B12754" s="244" t="s">
        <v>6246</v>
      </c>
      <c r="C12754" s="244" t="s">
        <v>4106</v>
      </c>
      <c r="E12754" s="244" t="s">
        <v>4106</v>
      </c>
      <c r="G12754" s="244" t="s">
        <v>4106</v>
      </c>
      <c r="I12754" s="244" t="s">
        <v>859</v>
      </c>
      <c r="J12754" s="244" t="s">
        <v>192</v>
      </c>
      <c r="K12754" s="244" t="s">
        <v>6245</v>
      </c>
    </row>
    <row r="12755" spans="1:11" s="244" customFormat="1" x14ac:dyDescent="0.3">
      <c r="A12755" s="244" t="s">
        <v>6245</v>
      </c>
      <c r="B12755" s="244" t="s">
        <v>6246</v>
      </c>
      <c r="C12755" s="244" t="s">
        <v>4106</v>
      </c>
      <c r="E12755" s="244" t="s">
        <v>4106</v>
      </c>
      <c r="G12755" s="244" t="s">
        <v>4106</v>
      </c>
      <c r="I12755" s="244" t="s">
        <v>863</v>
      </c>
      <c r="J12755" s="244" t="s">
        <v>193</v>
      </c>
      <c r="K12755" s="244" t="s">
        <v>6245</v>
      </c>
    </row>
    <row r="12756" spans="1:11" s="244" customFormat="1" x14ac:dyDescent="0.3">
      <c r="A12756" s="244" t="s">
        <v>6245</v>
      </c>
      <c r="B12756" s="244" t="s">
        <v>6246</v>
      </c>
      <c r="C12756" s="244" t="s">
        <v>4106</v>
      </c>
      <c r="E12756" s="244" t="s">
        <v>4106</v>
      </c>
      <c r="G12756" s="244" t="s">
        <v>4106</v>
      </c>
      <c r="I12756" s="244" t="s">
        <v>867</v>
      </c>
      <c r="J12756" s="244" t="s">
        <v>194</v>
      </c>
      <c r="K12756" s="244" t="s">
        <v>6245</v>
      </c>
    </row>
    <row r="12757" spans="1:11" s="244" customFormat="1" x14ac:dyDescent="0.3">
      <c r="A12757" s="244" t="s">
        <v>6245</v>
      </c>
      <c r="B12757" s="244" t="s">
        <v>6246</v>
      </c>
      <c r="C12757" s="244" t="s">
        <v>4106</v>
      </c>
      <c r="E12757" s="244" t="s">
        <v>4106</v>
      </c>
      <c r="G12757" s="244" t="s">
        <v>4106</v>
      </c>
      <c r="I12757" s="244" t="s">
        <v>6269</v>
      </c>
      <c r="J12757" s="244" t="s">
        <v>195</v>
      </c>
      <c r="K12757" s="244" t="s">
        <v>6245</v>
      </c>
    </row>
    <row r="12758" spans="1:11" s="244" customFormat="1" x14ac:dyDescent="0.3">
      <c r="A12758" s="244" t="s">
        <v>6245</v>
      </c>
      <c r="B12758" s="244" t="s">
        <v>6246</v>
      </c>
      <c r="C12758" s="244" t="s">
        <v>4106</v>
      </c>
      <c r="E12758" s="244" t="s">
        <v>4106</v>
      </c>
      <c r="G12758" s="244" t="s">
        <v>4106</v>
      </c>
      <c r="I12758" s="244" t="s">
        <v>5342</v>
      </c>
      <c r="J12758" s="244" t="s">
        <v>196</v>
      </c>
      <c r="K12758" s="244" t="s">
        <v>6245</v>
      </c>
    </row>
    <row r="12759" spans="1:11" s="244" customFormat="1" x14ac:dyDescent="0.3">
      <c r="A12759" s="244" t="s">
        <v>6245</v>
      </c>
      <c r="B12759" s="244" t="s">
        <v>6246</v>
      </c>
      <c r="C12759" s="244" t="s">
        <v>4106</v>
      </c>
      <c r="E12759" s="244" t="s">
        <v>4106</v>
      </c>
      <c r="G12759" s="244" t="s">
        <v>4106</v>
      </c>
      <c r="I12759" s="244" t="s">
        <v>6120</v>
      </c>
      <c r="J12759" s="244" t="s">
        <v>197</v>
      </c>
      <c r="K12759" s="244" t="s">
        <v>6245</v>
      </c>
    </row>
    <row r="12760" spans="1:11" s="244" customFormat="1" x14ac:dyDescent="0.3">
      <c r="A12760" s="244" t="s">
        <v>6245</v>
      </c>
      <c r="B12760" s="244" t="s">
        <v>6246</v>
      </c>
      <c r="C12760" s="244" t="s">
        <v>4106</v>
      </c>
      <c r="E12760" s="244" t="s">
        <v>4106</v>
      </c>
      <c r="G12760" s="244" t="s">
        <v>4106</v>
      </c>
      <c r="I12760" s="244" t="s">
        <v>869</v>
      </c>
      <c r="J12760" s="244" t="s">
        <v>2593</v>
      </c>
      <c r="K12760" s="244" t="s">
        <v>6245</v>
      </c>
    </row>
    <row r="12761" spans="1:11" s="244" customFormat="1" x14ac:dyDescent="0.3">
      <c r="A12761" s="244" t="s">
        <v>6245</v>
      </c>
      <c r="B12761" s="244" t="s">
        <v>6246</v>
      </c>
      <c r="C12761" s="244" t="s">
        <v>4106</v>
      </c>
      <c r="E12761" s="244" t="s">
        <v>4106</v>
      </c>
      <c r="G12761" s="244" t="s">
        <v>4106</v>
      </c>
      <c r="I12761" s="244" t="s">
        <v>873</v>
      </c>
      <c r="J12761" s="244" t="s">
        <v>198</v>
      </c>
      <c r="K12761" s="244" t="s">
        <v>6245</v>
      </c>
    </row>
    <row r="12762" spans="1:11" s="244" customFormat="1" x14ac:dyDescent="0.3">
      <c r="A12762" s="244" t="s">
        <v>6245</v>
      </c>
      <c r="B12762" s="244" t="s">
        <v>6246</v>
      </c>
      <c r="C12762" s="244" t="s">
        <v>4106</v>
      </c>
      <c r="E12762" s="244" t="s">
        <v>4106</v>
      </c>
      <c r="G12762" s="244" t="s">
        <v>4106</v>
      </c>
      <c r="I12762" s="244" t="s">
        <v>878</v>
      </c>
      <c r="J12762" s="244" t="s">
        <v>199</v>
      </c>
      <c r="K12762" s="244" t="s">
        <v>6245</v>
      </c>
    </row>
    <row r="12763" spans="1:11" s="244" customFormat="1" x14ac:dyDescent="0.3">
      <c r="A12763" s="244" t="s">
        <v>6245</v>
      </c>
      <c r="B12763" s="244" t="s">
        <v>6246</v>
      </c>
      <c r="C12763" s="244" t="s">
        <v>4106</v>
      </c>
      <c r="E12763" s="244" t="s">
        <v>4106</v>
      </c>
      <c r="G12763" s="244" t="s">
        <v>4106</v>
      </c>
      <c r="I12763" s="244" t="s">
        <v>879</v>
      </c>
      <c r="J12763" s="244" t="s">
        <v>1303</v>
      </c>
      <c r="K12763" s="244" t="s">
        <v>6245</v>
      </c>
    </row>
    <row r="12764" spans="1:11" s="244" customFormat="1" x14ac:dyDescent="0.3">
      <c r="A12764" s="244" t="s">
        <v>6245</v>
      </c>
      <c r="B12764" s="244" t="s">
        <v>6246</v>
      </c>
      <c r="C12764" s="244" t="s">
        <v>4106</v>
      </c>
      <c r="E12764" s="244" t="s">
        <v>4106</v>
      </c>
      <c r="G12764" s="244" t="s">
        <v>4106</v>
      </c>
      <c r="I12764" s="244" t="s">
        <v>2146</v>
      </c>
      <c r="J12764" s="244" t="s">
        <v>200</v>
      </c>
      <c r="K12764" s="244" t="s">
        <v>6245</v>
      </c>
    </row>
    <row r="12765" spans="1:11" s="244" customFormat="1" x14ac:dyDescent="0.3">
      <c r="A12765" s="244" t="s">
        <v>6245</v>
      </c>
      <c r="B12765" s="244" t="s">
        <v>6246</v>
      </c>
      <c r="C12765" s="244" t="s">
        <v>4106</v>
      </c>
      <c r="E12765" s="244" t="s">
        <v>4106</v>
      </c>
      <c r="G12765" s="244" t="s">
        <v>4106</v>
      </c>
      <c r="I12765" s="244" t="s">
        <v>2152</v>
      </c>
      <c r="J12765" s="244" t="s">
        <v>3577</v>
      </c>
      <c r="K12765" s="244" t="s">
        <v>6245</v>
      </c>
    </row>
    <row r="12766" spans="1:11" s="244" customFormat="1" x14ac:dyDescent="0.3">
      <c r="A12766" s="244" t="s">
        <v>6245</v>
      </c>
      <c r="B12766" s="244" t="s">
        <v>6246</v>
      </c>
      <c r="C12766" s="244" t="s">
        <v>4106</v>
      </c>
      <c r="E12766" s="244" t="s">
        <v>4106</v>
      </c>
      <c r="G12766" s="244" t="s">
        <v>4106</v>
      </c>
      <c r="I12766" s="244" t="s">
        <v>2154</v>
      </c>
      <c r="J12766" s="244" t="s">
        <v>201</v>
      </c>
      <c r="K12766" s="244" t="s">
        <v>6245</v>
      </c>
    </row>
    <row r="12767" spans="1:11" s="244" customFormat="1" x14ac:dyDescent="0.3">
      <c r="A12767" s="244" t="s">
        <v>6245</v>
      </c>
      <c r="B12767" s="244" t="s">
        <v>6246</v>
      </c>
      <c r="C12767" s="244" t="s">
        <v>4106</v>
      </c>
      <c r="E12767" s="244" t="s">
        <v>4106</v>
      </c>
      <c r="G12767" s="244" t="s">
        <v>4106</v>
      </c>
      <c r="I12767" s="244" t="s">
        <v>2156</v>
      </c>
      <c r="J12767" s="244" t="s">
        <v>202</v>
      </c>
      <c r="K12767" s="244" t="s">
        <v>6245</v>
      </c>
    </row>
    <row r="12768" spans="1:11" s="244" customFormat="1" x14ac:dyDescent="0.3">
      <c r="A12768" s="244" t="s">
        <v>6245</v>
      </c>
      <c r="B12768" s="244" t="s">
        <v>6246</v>
      </c>
      <c r="C12768" s="244" t="s">
        <v>4106</v>
      </c>
      <c r="E12768" s="244" t="s">
        <v>4106</v>
      </c>
      <c r="G12768" s="244" t="s">
        <v>4106</v>
      </c>
      <c r="I12768" s="244" t="s">
        <v>5352</v>
      </c>
      <c r="J12768" s="244" t="s">
        <v>203</v>
      </c>
      <c r="K12768" s="244" t="s">
        <v>6245</v>
      </c>
    </row>
    <row r="12769" spans="1:11" s="244" customFormat="1" x14ac:dyDescent="0.3">
      <c r="A12769" s="244" t="s">
        <v>6245</v>
      </c>
      <c r="B12769" s="244" t="s">
        <v>6246</v>
      </c>
      <c r="C12769" s="244" t="s">
        <v>4106</v>
      </c>
      <c r="E12769" s="244" t="s">
        <v>4106</v>
      </c>
      <c r="G12769" s="244" t="s">
        <v>4106</v>
      </c>
      <c r="I12769" s="244" t="s">
        <v>882</v>
      </c>
      <c r="J12769" s="244" t="s">
        <v>204</v>
      </c>
      <c r="K12769" s="244" t="s">
        <v>6245</v>
      </c>
    </row>
    <row r="12770" spans="1:11" s="244" customFormat="1" x14ac:dyDescent="0.3">
      <c r="A12770" s="244" t="s">
        <v>6245</v>
      </c>
      <c r="B12770" s="244" t="s">
        <v>6246</v>
      </c>
      <c r="C12770" s="244" t="s">
        <v>4106</v>
      </c>
      <c r="E12770" s="244" t="s">
        <v>4106</v>
      </c>
      <c r="G12770" s="244" t="s">
        <v>4106</v>
      </c>
      <c r="I12770" s="244" t="s">
        <v>5354</v>
      </c>
      <c r="J12770" s="244" t="s">
        <v>1304</v>
      </c>
      <c r="K12770" s="244" t="s">
        <v>6245</v>
      </c>
    </row>
    <row r="12771" spans="1:11" s="244" customFormat="1" x14ac:dyDescent="0.3">
      <c r="A12771" s="244" t="s">
        <v>6245</v>
      </c>
      <c r="B12771" s="244" t="s">
        <v>6246</v>
      </c>
      <c r="C12771" s="244" t="s">
        <v>4106</v>
      </c>
      <c r="E12771" s="244" t="s">
        <v>4106</v>
      </c>
      <c r="G12771" s="244" t="s">
        <v>4106</v>
      </c>
      <c r="I12771" s="244" t="s">
        <v>5015</v>
      </c>
      <c r="J12771" s="244" t="s">
        <v>9001</v>
      </c>
      <c r="K12771" s="244" t="s">
        <v>6245</v>
      </c>
    </row>
    <row r="12772" spans="1:11" s="244" customFormat="1" x14ac:dyDescent="0.3">
      <c r="A12772" s="244" t="s">
        <v>6245</v>
      </c>
      <c r="B12772" s="244" t="s">
        <v>6246</v>
      </c>
      <c r="C12772" s="244" t="s">
        <v>4106</v>
      </c>
      <c r="E12772" s="244" t="s">
        <v>4106</v>
      </c>
      <c r="G12772" s="244" t="s">
        <v>4106</v>
      </c>
      <c r="I12772" s="244" t="s">
        <v>884</v>
      </c>
      <c r="J12772" s="244" t="s">
        <v>205</v>
      </c>
      <c r="K12772" s="244" t="s">
        <v>6245</v>
      </c>
    </row>
    <row r="12773" spans="1:11" s="244" customFormat="1" x14ac:dyDescent="0.3">
      <c r="A12773" s="244" t="s">
        <v>6245</v>
      </c>
      <c r="B12773" s="244" t="s">
        <v>6246</v>
      </c>
      <c r="C12773" s="244" t="s">
        <v>4106</v>
      </c>
      <c r="E12773" s="244" t="s">
        <v>4106</v>
      </c>
      <c r="G12773" s="244" t="s">
        <v>4106</v>
      </c>
      <c r="I12773" s="244" t="s">
        <v>889</v>
      </c>
      <c r="J12773" s="244" t="s">
        <v>206</v>
      </c>
      <c r="K12773" s="244" t="s">
        <v>6245</v>
      </c>
    </row>
    <row r="12774" spans="1:11" s="244" customFormat="1" x14ac:dyDescent="0.3">
      <c r="A12774" s="244" t="s">
        <v>6245</v>
      </c>
      <c r="B12774" s="244" t="s">
        <v>6246</v>
      </c>
      <c r="C12774" s="244" t="s">
        <v>4106</v>
      </c>
      <c r="E12774" s="244" t="s">
        <v>4106</v>
      </c>
      <c r="G12774" s="244" t="s">
        <v>4106</v>
      </c>
      <c r="I12774" s="244" t="s">
        <v>895</v>
      </c>
      <c r="J12774" s="244" t="s">
        <v>207</v>
      </c>
      <c r="K12774" s="244" t="s">
        <v>6245</v>
      </c>
    </row>
    <row r="12775" spans="1:11" s="244" customFormat="1" x14ac:dyDescent="0.3">
      <c r="A12775" s="244" t="s">
        <v>6245</v>
      </c>
      <c r="B12775" s="244" t="s">
        <v>6246</v>
      </c>
      <c r="C12775" s="244" t="s">
        <v>4106</v>
      </c>
      <c r="E12775" s="244" t="s">
        <v>4106</v>
      </c>
      <c r="G12775" s="244" t="s">
        <v>4106</v>
      </c>
      <c r="I12775" s="244" t="s">
        <v>901</v>
      </c>
      <c r="J12775" s="244" t="s">
        <v>208</v>
      </c>
      <c r="K12775" s="244" t="s">
        <v>6245</v>
      </c>
    </row>
    <row r="12776" spans="1:11" s="244" customFormat="1" x14ac:dyDescent="0.3">
      <c r="A12776" s="244" t="s">
        <v>6245</v>
      </c>
      <c r="B12776" s="244" t="s">
        <v>6246</v>
      </c>
      <c r="C12776" s="244" t="s">
        <v>4106</v>
      </c>
      <c r="E12776" s="244" t="s">
        <v>4106</v>
      </c>
      <c r="G12776" s="244" t="s">
        <v>4106</v>
      </c>
      <c r="I12776" s="244" t="s">
        <v>5358</v>
      </c>
      <c r="J12776" s="244" t="s">
        <v>209</v>
      </c>
      <c r="K12776" s="244" t="s">
        <v>6245</v>
      </c>
    </row>
    <row r="12777" spans="1:11" s="244" customFormat="1" x14ac:dyDescent="0.3">
      <c r="A12777" s="244" t="s">
        <v>6245</v>
      </c>
      <c r="B12777" s="244" t="s">
        <v>6246</v>
      </c>
      <c r="C12777" s="244" t="s">
        <v>4106</v>
      </c>
      <c r="E12777" s="244" t="s">
        <v>4106</v>
      </c>
      <c r="G12777" s="244" t="s">
        <v>4106</v>
      </c>
      <c r="I12777" s="244" t="s">
        <v>904</v>
      </c>
      <c r="J12777" s="244" t="s">
        <v>210</v>
      </c>
      <c r="K12777" s="244" t="s">
        <v>6245</v>
      </c>
    </row>
    <row r="12778" spans="1:11" s="244" customFormat="1" x14ac:dyDescent="0.3">
      <c r="A12778" s="244" t="s">
        <v>6245</v>
      </c>
      <c r="B12778" s="244" t="s">
        <v>6246</v>
      </c>
      <c r="C12778" s="244" t="s">
        <v>4106</v>
      </c>
      <c r="E12778" s="244" t="s">
        <v>4106</v>
      </c>
      <c r="G12778" s="244" t="s">
        <v>4106</v>
      </c>
      <c r="I12778" s="244" t="s">
        <v>907</v>
      </c>
      <c r="J12778" s="244" t="s">
        <v>211</v>
      </c>
      <c r="K12778" s="244" t="s">
        <v>6245</v>
      </c>
    </row>
    <row r="12779" spans="1:11" s="244" customFormat="1" x14ac:dyDescent="0.3">
      <c r="A12779" s="244" t="s">
        <v>6245</v>
      </c>
      <c r="B12779" s="244" t="s">
        <v>6246</v>
      </c>
      <c r="C12779" s="244" t="s">
        <v>4106</v>
      </c>
      <c r="E12779" s="244" t="s">
        <v>4106</v>
      </c>
      <c r="G12779" s="244" t="s">
        <v>4106</v>
      </c>
      <c r="I12779" s="244" t="s">
        <v>911</v>
      </c>
      <c r="J12779" s="244" t="s">
        <v>212</v>
      </c>
      <c r="K12779" s="244" t="s">
        <v>6245</v>
      </c>
    </row>
    <row r="12780" spans="1:11" s="244" customFormat="1" x14ac:dyDescent="0.3">
      <c r="A12780" s="244" t="s">
        <v>6245</v>
      </c>
      <c r="B12780" s="244" t="s">
        <v>6246</v>
      </c>
      <c r="C12780" s="244" t="s">
        <v>4106</v>
      </c>
      <c r="E12780" s="244" t="s">
        <v>4106</v>
      </c>
      <c r="G12780" s="244" t="s">
        <v>4106</v>
      </c>
      <c r="I12780" s="244" t="s">
        <v>5070</v>
      </c>
      <c r="J12780" s="244" t="s">
        <v>213</v>
      </c>
      <c r="K12780" s="244" t="s">
        <v>6245</v>
      </c>
    </row>
    <row r="12781" spans="1:11" s="244" customFormat="1" x14ac:dyDescent="0.3">
      <c r="A12781" s="244" t="s">
        <v>6245</v>
      </c>
      <c r="B12781" s="244" t="s">
        <v>6246</v>
      </c>
      <c r="C12781" s="244" t="s">
        <v>4106</v>
      </c>
      <c r="E12781" s="244" t="s">
        <v>4106</v>
      </c>
      <c r="G12781" s="244" t="s">
        <v>4106</v>
      </c>
      <c r="I12781" s="244" t="s">
        <v>921</v>
      </c>
      <c r="J12781" s="244" t="s">
        <v>214</v>
      </c>
      <c r="K12781" s="244" t="s">
        <v>6245</v>
      </c>
    </row>
    <row r="12782" spans="1:11" s="244" customFormat="1" x14ac:dyDescent="0.3">
      <c r="A12782" s="244" t="s">
        <v>6245</v>
      </c>
      <c r="B12782" s="244" t="s">
        <v>6246</v>
      </c>
      <c r="C12782" s="244" t="s">
        <v>4106</v>
      </c>
      <c r="E12782" s="244" t="s">
        <v>4106</v>
      </c>
      <c r="G12782" s="244" t="s">
        <v>4106</v>
      </c>
      <c r="I12782" s="244" t="s">
        <v>925</v>
      </c>
      <c r="J12782" s="244" t="s">
        <v>215</v>
      </c>
      <c r="K12782" s="244" t="s">
        <v>6245</v>
      </c>
    </row>
    <row r="12783" spans="1:11" s="244" customFormat="1" x14ac:dyDescent="0.3">
      <c r="A12783" s="244" t="s">
        <v>6245</v>
      </c>
      <c r="B12783" s="244" t="s">
        <v>6246</v>
      </c>
      <c r="C12783" s="244" t="s">
        <v>4106</v>
      </c>
      <c r="E12783" s="244" t="s">
        <v>4106</v>
      </c>
      <c r="G12783" s="244" t="s">
        <v>4106</v>
      </c>
      <c r="I12783" s="244" t="s">
        <v>5201</v>
      </c>
      <c r="J12783" s="244" t="s">
        <v>3171</v>
      </c>
      <c r="K12783" s="244" t="s">
        <v>6245</v>
      </c>
    </row>
    <row r="12784" spans="1:11" s="244" customFormat="1" x14ac:dyDescent="0.3">
      <c r="A12784" s="244" t="s">
        <v>6245</v>
      </c>
      <c r="B12784" s="244" t="s">
        <v>6246</v>
      </c>
      <c r="C12784" s="244" t="s">
        <v>4106</v>
      </c>
      <c r="E12784" s="244" t="s">
        <v>4106</v>
      </c>
      <c r="G12784" s="244" t="s">
        <v>4106</v>
      </c>
      <c r="I12784" s="244" t="s">
        <v>928</v>
      </c>
      <c r="J12784" s="244" t="s">
        <v>1775</v>
      </c>
      <c r="K12784" s="244" t="s">
        <v>6245</v>
      </c>
    </row>
    <row r="12785" spans="1:11" s="244" customFormat="1" x14ac:dyDescent="0.3">
      <c r="A12785" s="244" t="s">
        <v>6245</v>
      </c>
      <c r="B12785" s="244" t="s">
        <v>6246</v>
      </c>
      <c r="C12785" s="244" t="s">
        <v>4106</v>
      </c>
      <c r="E12785" s="244" t="s">
        <v>4106</v>
      </c>
      <c r="G12785" s="244" t="s">
        <v>4106</v>
      </c>
      <c r="I12785" s="244" t="s">
        <v>930</v>
      </c>
      <c r="J12785" s="244" t="s">
        <v>2238</v>
      </c>
      <c r="K12785" s="244" t="s">
        <v>6245</v>
      </c>
    </row>
    <row r="12786" spans="1:11" s="244" customFormat="1" x14ac:dyDescent="0.3">
      <c r="A12786" s="244" t="s">
        <v>6245</v>
      </c>
      <c r="B12786" s="244" t="s">
        <v>6246</v>
      </c>
      <c r="C12786" s="244" t="s">
        <v>4106</v>
      </c>
      <c r="E12786" s="244" t="s">
        <v>4106</v>
      </c>
      <c r="G12786" s="244" t="s">
        <v>4106</v>
      </c>
      <c r="I12786" s="244" t="s">
        <v>5368</v>
      </c>
      <c r="J12786" s="244" t="s">
        <v>2239</v>
      </c>
      <c r="K12786" s="244" t="s">
        <v>6245</v>
      </c>
    </row>
    <row r="12787" spans="1:11" s="244" customFormat="1" x14ac:dyDescent="0.3">
      <c r="A12787" s="244" t="s">
        <v>6245</v>
      </c>
      <c r="B12787" s="244" t="s">
        <v>6246</v>
      </c>
      <c r="C12787" s="244" t="s">
        <v>4106</v>
      </c>
      <c r="E12787" s="244" t="s">
        <v>4106</v>
      </c>
      <c r="G12787" s="244" t="s">
        <v>4106</v>
      </c>
      <c r="I12787" s="244" t="s">
        <v>5370</v>
      </c>
      <c r="J12787" s="244" t="s">
        <v>2240</v>
      </c>
      <c r="K12787" s="244" t="s">
        <v>6245</v>
      </c>
    </row>
    <row r="12788" spans="1:11" s="244" customFormat="1" x14ac:dyDescent="0.3">
      <c r="A12788" s="244" t="s">
        <v>6245</v>
      </c>
      <c r="B12788" s="244" t="s">
        <v>6246</v>
      </c>
      <c r="C12788" s="244" t="s">
        <v>4106</v>
      </c>
      <c r="E12788" s="244" t="s">
        <v>4106</v>
      </c>
      <c r="G12788" s="244" t="s">
        <v>4106</v>
      </c>
      <c r="I12788" s="244" t="s">
        <v>934</v>
      </c>
      <c r="J12788" s="244" t="s">
        <v>2241</v>
      </c>
      <c r="K12788" s="244" t="s">
        <v>6245</v>
      </c>
    </row>
    <row r="12789" spans="1:11" s="244" customFormat="1" x14ac:dyDescent="0.3">
      <c r="A12789" s="244" t="s">
        <v>6245</v>
      </c>
      <c r="B12789" s="244" t="s">
        <v>6246</v>
      </c>
      <c r="C12789" s="244" t="s">
        <v>4106</v>
      </c>
      <c r="E12789" s="244" t="s">
        <v>4106</v>
      </c>
      <c r="G12789" s="244" t="s">
        <v>4106</v>
      </c>
      <c r="I12789" s="244" t="s">
        <v>936</v>
      </c>
      <c r="J12789" s="244" t="s">
        <v>2242</v>
      </c>
      <c r="K12789" s="244" t="s">
        <v>6245</v>
      </c>
    </row>
    <row r="12790" spans="1:11" s="244" customFormat="1" x14ac:dyDescent="0.3">
      <c r="A12790" s="244" t="s">
        <v>6245</v>
      </c>
      <c r="B12790" s="244" t="s">
        <v>6246</v>
      </c>
      <c r="C12790" s="244" t="s">
        <v>4106</v>
      </c>
      <c r="E12790" s="244" t="s">
        <v>4106</v>
      </c>
      <c r="G12790" s="244" t="s">
        <v>4106</v>
      </c>
      <c r="I12790" s="244" t="s">
        <v>939</v>
      </c>
      <c r="J12790" s="244" t="s">
        <v>2243</v>
      </c>
      <c r="K12790" s="244" t="s">
        <v>6245</v>
      </c>
    </row>
    <row r="12791" spans="1:11" s="244" customFormat="1" x14ac:dyDescent="0.3">
      <c r="A12791" s="244" t="s">
        <v>6245</v>
      </c>
      <c r="B12791" s="244" t="s">
        <v>6246</v>
      </c>
      <c r="C12791" s="244" t="s">
        <v>4106</v>
      </c>
      <c r="E12791" s="244" t="s">
        <v>4106</v>
      </c>
      <c r="G12791" s="244" t="s">
        <v>4106</v>
      </c>
      <c r="I12791" s="244" t="s">
        <v>946</v>
      </c>
      <c r="J12791" s="244" t="s">
        <v>2244</v>
      </c>
      <c r="K12791" s="244" t="s">
        <v>6245</v>
      </c>
    </row>
    <row r="12792" spans="1:11" s="244" customFormat="1" x14ac:dyDescent="0.3">
      <c r="A12792" s="244" t="s">
        <v>6245</v>
      </c>
      <c r="B12792" s="244" t="s">
        <v>6246</v>
      </c>
      <c r="C12792" s="244" t="s">
        <v>4106</v>
      </c>
      <c r="E12792" s="244" t="s">
        <v>4106</v>
      </c>
      <c r="G12792" s="244" t="s">
        <v>4106</v>
      </c>
      <c r="I12792" s="244" t="s">
        <v>3147</v>
      </c>
      <c r="J12792" s="244" t="s">
        <v>2245</v>
      </c>
      <c r="K12792" s="244" t="s">
        <v>6245</v>
      </c>
    </row>
    <row r="12793" spans="1:11" s="244" customFormat="1" x14ac:dyDescent="0.3">
      <c r="A12793" s="244" t="s">
        <v>6245</v>
      </c>
      <c r="B12793" s="244" t="s">
        <v>6246</v>
      </c>
      <c r="C12793" s="244" t="s">
        <v>4106</v>
      </c>
      <c r="E12793" s="244" t="s">
        <v>4106</v>
      </c>
      <c r="G12793" s="244" t="s">
        <v>4106</v>
      </c>
      <c r="I12793" s="244" t="s">
        <v>1870</v>
      </c>
      <c r="J12793" s="244" t="s">
        <v>6505</v>
      </c>
      <c r="K12793" s="244" t="s">
        <v>6245</v>
      </c>
    </row>
    <row r="12794" spans="1:11" s="244" customFormat="1" x14ac:dyDescent="0.3">
      <c r="A12794" s="244" t="s">
        <v>6245</v>
      </c>
      <c r="B12794" s="244" t="s">
        <v>6246</v>
      </c>
      <c r="C12794" s="244" t="s">
        <v>4106</v>
      </c>
      <c r="E12794" s="244" t="s">
        <v>4106</v>
      </c>
      <c r="G12794" s="244" t="s">
        <v>4106</v>
      </c>
      <c r="I12794" s="244" t="s">
        <v>3152</v>
      </c>
      <c r="J12794" s="244" t="s">
        <v>1125</v>
      </c>
      <c r="K12794" s="244" t="s">
        <v>6245</v>
      </c>
    </row>
    <row r="12795" spans="1:11" s="244" customFormat="1" x14ac:dyDescent="0.3">
      <c r="A12795" s="244" t="s">
        <v>6245</v>
      </c>
      <c r="B12795" s="244" t="s">
        <v>6246</v>
      </c>
      <c r="C12795" s="244" t="s">
        <v>4106</v>
      </c>
      <c r="E12795" s="244" t="s">
        <v>4106</v>
      </c>
      <c r="G12795" s="244" t="s">
        <v>4106</v>
      </c>
      <c r="I12795" s="244" t="s">
        <v>3156</v>
      </c>
      <c r="J12795" s="244" t="s">
        <v>2246</v>
      </c>
      <c r="K12795" s="244" t="s">
        <v>6245</v>
      </c>
    </row>
    <row r="12796" spans="1:11" s="244" customFormat="1" x14ac:dyDescent="0.3">
      <c r="A12796" s="244" t="s">
        <v>6245</v>
      </c>
      <c r="B12796" s="244" t="s">
        <v>6246</v>
      </c>
      <c r="C12796" s="244" t="s">
        <v>4106</v>
      </c>
      <c r="E12796" s="244" t="s">
        <v>4106</v>
      </c>
      <c r="G12796" s="244" t="s">
        <v>4106</v>
      </c>
      <c r="I12796" s="244" t="s">
        <v>3158</v>
      </c>
      <c r="J12796" s="244" t="s">
        <v>2247</v>
      </c>
      <c r="K12796" s="244" t="s">
        <v>6245</v>
      </c>
    </row>
    <row r="12797" spans="1:11" s="244" customFormat="1" x14ac:dyDescent="0.3">
      <c r="A12797" s="244" t="s">
        <v>6245</v>
      </c>
      <c r="B12797" s="244" t="s">
        <v>6246</v>
      </c>
      <c r="C12797" s="244" t="s">
        <v>4106</v>
      </c>
      <c r="E12797" s="244" t="s">
        <v>4106</v>
      </c>
      <c r="G12797" s="244" t="s">
        <v>4106</v>
      </c>
      <c r="I12797" s="244" t="s">
        <v>2992</v>
      </c>
      <c r="J12797" s="244" t="s">
        <v>2248</v>
      </c>
      <c r="K12797" s="244" t="s">
        <v>6245</v>
      </c>
    </row>
    <row r="12798" spans="1:11" s="244" customFormat="1" x14ac:dyDescent="0.3">
      <c r="A12798" s="244" t="s">
        <v>6245</v>
      </c>
      <c r="B12798" s="244" t="s">
        <v>6246</v>
      </c>
      <c r="C12798" s="244" t="s">
        <v>4106</v>
      </c>
      <c r="E12798" s="244" t="s">
        <v>4106</v>
      </c>
      <c r="G12798" s="244" t="s">
        <v>4106</v>
      </c>
      <c r="I12798" s="244" t="s">
        <v>3162</v>
      </c>
      <c r="J12798" s="244" t="s">
        <v>2249</v>
      </c>
      <c r="K12798" s="244" t="s">
        <v>6245</v>
      </c>
    </row>
    <row r="12799" spans="1:11" s="244" customFormat="1" x14ac:dyDescent="0.3">
      <c r="A12799" s="244" t="s">
        <v>6245</v>
      </c>
      <c r="B12799" s="244" t="s">
        <v>6246</v>
      </c>
      <c r="C12799" s="244" t="s">
        <v>4106</v>
      </c>
      <c r="E12799" s="244" t="s">
        <v>4106</v>
      </c>
      <c r="G12799" s="244" t="s">
        <v>4106</v>
      </c>
      <c r="I12799" s="244" t="s">
        <v>3165</v>
      </c>
      <c r="J12799" s="244" t="s">
        <v>2250</v>
      </c>
      <c r="K12799" s="244" t="s">
        <v>6245</v>
      </c>
    </row>
    <row r="12800" spans="1:11" s="244" customFormat="1" x14ac:dyDescent="0.3">
      <c r="A12800" s="244" t="s">
        <v>6245</v>
      </c>
      <c r="B12800" s="244" t="s">
        <v>6246</v>
      </c>
      <c r="C12800" s="244" t="s">
        <v>4106</v>
      </c>
      <c r="E12800" s="244" t="s">
        <v>4106</v>
      </c>
      <c r="G12800" s="244" t="s">
        <v>4106</v>
      </c>
      <c r="I12800" s="244" t="s">
        <v>847</v>
      </c>
      <c r="J12800" s="244" t="s">
        <v>2251</v>
      </c>
      <c r="K12800" s="244" t="s">
        <v>6245</v>
      </c>
    </row>
    <row r="12801" spans="1:11" s="244" customFormat="1" x14ac:dyDescent="0.3">
      <c r="A12801" s="244" t="s">
        <v>6245</v>
      </c>
      <c r="B12801" s="244" t="s">
        <v>6246</v>
      </c>
      <c r="C12801" s="244" t="s">
        <v>4106</v>
      </c>
      <c r="E12801" s="244" t="s">
        <v>4106</v>
      </c>
      <c r="G12801" s="244" t="s">
        <v>4106</v>
      </c>
      <c r="I12801" s="244" t="s">
        <v>305</v>
      </c>
      <c r="J12801" s="244" t="s">
        <v>2252</v>
      </c>
      <c r="K12801" s="244" t="s">
        <v>6245</v>
      </c>
    </row>
    <row r="12802" spans="1:11" s="244" customFormat="1" x14ac:dyDescent="0.3">
      <c r="A12802" s="244" t="s">
        <v>6245</v>
      </c>
      <c r="B12802" s="244" t="s">
        <v>6246</v>
      </c>
      <c r="C12802" s="244" t="s">
        <v>4106</v>
      </c>
      <c r="E12802" s="244" t="s">
        <v>4106</v>
      </c>
      <c r="G12802" s="244" t="s">
        <v>4106</v>
      </c>
      <c r="I12802" s="244" t="s">
        <v>3169</v>
      </c>
      <c r="J12802" s="244" t="s">
        <v>2253</v>
      </c>
      <c r="K12802" s="244" t="s">
        <v>6245</v>
      </c>
    </row>
    <row r="12803" spans="1:11" s="244" customFormat="1" x14ac:dyDescent="0.3">
      <c r="A12803" s="244" t="s">
        <v>6245</v>
      </c>
      <c r="B12803" s="244" t="s">
        <v>6246</v>
      </c>
      <c r="C12803" s="244" t="s">
        <v>4106</v>
      </c>
      <c r="E12803" s="244" t="s">
        <v>4106</v>
      </c>
      <c r="G12803" s="244" t="s">
        <v>4106</v>
      </c>
      <c r="I12803" s="244" t="s">
        <v>3171</v>
      </c>
      <c r="J12803" s="244" t="s">
        <v>2254</v>
      </c>
      <c r="K12803" s="244" t="s">
        <v>6245</v>
      </c>
    </row>
    <row r="12804" spans="1:11" s="244" customFormat="1" x14ac:dyDescent="0.3">
      <c r="A12804" s="244" t="s">
        <v>6245</v>
      </c>
      <c r="B12804" s="244" t="s">
        <v>6246</v>
      </c>
      <c r="C12804" s="244" t="s">
        <v>4106</v>
      </c>
      <c r="E12804" s="244" t="s">
        <v>4106</v>
      </c>
      <c r="G12804" s="244" t="s">
        <v>4106</v>
      </c>
      <c r="I12804" s="244" t="s">
        <v>3173</v>
      </c>
      <c r="J12804" s="244" t="s">
        <v>5097</v>
      </c>
      <c r="K12804" s="244" t="s">
        <v>6245</v>
      </c>
    </row>
    <row r="12805" spans="1:11" s="244" customFormat="1" x14ac:dyDescent="0.3">
      <c r="A12805" s="244" t="s">
        <v>6245</v>
      </c>
      <c r="B12805" s="244" t="s">
        <v>6246</v>
      </c>
      <c r="C12805" s="244" t="s">
        <v>4106</v>
      </c>
      <c r="E12805" s="244" t="s">
        <v>4106</v>
      </c>
      <c r="G12805" s="244" t="s">
        <v>4106</v>
      </c>
      <c r="I12805" s="244" t="s">
        <v>3175</v>
      </c>
      <c r="J12805" s="244" t="s">
        <v>2255</v>
      </c>
      <c r="K12805" s="244" t="s">
        <v>6245</v>
      </c>
    </row>
    <row r="12806" spans="1:11" s="244" customFormat="1" x14ac:dyDescent="0.3">
      <c r="A12806" s="244" t="s">
        <v>6245</v>
      </c>
      <c r="B12806" s="244" t="s">
        <v>6246</v>
      </c>
      <c r="C12806" s="244" t="s">
        <v>4106</v>
      </c>
      <c r="E12806" s="244" t="s">
        <v>4106</v>
      </c>
      <c r="G12806" s="244" t="s">
        <v>4106</v>
      </c>
      <c r="I12806" s="244" t="s">
        <v>3181</v>
      </c>
      <c r="J12806" s="244" t="s">
        <v>2256</v>
      </c>
      <c r="K12806" s="244" t="s">
        <v>6245</v>
      </c>
    </row>
    <row r="12807" spans="1:11" s="244" customFormat="1" x14ac:dyDescent="0.3">
      <c r="A12807" s="244" t="s">
        <v>6245</v>
      </c>
      <c r="B12807" s="244" t="s">
        <v>6246</v>
      </c>
      <c r="C12807" s="244" t="s">
        <v>4106</v>
      </c>
      <c r="E12807" s="244" t="s">
        <v>4106</v>
      </c>
      <c r="G12807" s="244" t="s">
        <v>4106</v>
      </c>
      <c r="I12807" s="244" t="s">
        <v>3183</v>
      </c>
      <c r="J12807" s="244" t="s">
        <v>2257</v>
      </c>
      <c r="K12807" s="244" t="s">
        <v>6245</v>
      </c>
    </row>
    <row r="12808" spans="1:11" s="244" customFormat="1" x14ac:dyDescent="0.3">
      <c r="A12808" s="244" t="s">
        <v>6245</v>
      </c>
      <c r="B12808" s="244" t="s">
        <v>6246</v>
      </c>
      <c r="C12808" s="244" t="s">
        <v>4106</v>
      </c>
      <c r="E12808" s="244" t="s">
        <v>4106</v>
      </c>
      <c r="G12808" s="244" t="s">
        <v>4106</v>
      </c>
      <c r="I12808" s="244" t="s">
        <v>3188</v>
      </c>
      <c r="J12808" s="244" t="s">
        <v>2258</v>
      </c>
      <c r="K12808" s="244" t="s">
        <v>6245</v>
      </c>
    </row>
    <row r="12809" spans="1:11" s="244" customFormat="1" x14ac:dyDescent="0.3">
      <c r="A12809" s="244" t="s">
        <v>6245</v>
      </c>
      <c r="B12809" s="244" t="s">
        <v>6246</v>
      </c>
      <c r="C12809" s="244" t="s">
        <v>4106</v>
      </c>
      <c r="E12809" s="244" t="s">
        <v>4106</v>
      </c>
      <c r="G12809" s="244" t="s">
        <v>4106</v>
      </c>
      <c r="I12809" s="244" t="s">
        <v>3343</v>
      </c>
      <c r="J12809" s="244" t="s">
        <v>2259</v>
      </c>
      <c r="K12809" s="244" t="s">
        <v>6245</v>
      </c>
    </row>
    <row r="12810" spans="1:11" s="244" customFormat="1" x14ac:dyDescent="0.3">
      <c r="A12810" s="244" t="s">
        <v>6245</v>
      </c>
      <c r="B12810" s="244" t="s">
        <v>6246</v>
      </c>
      <c r="C12810" s="244" t="s">
        <v>4106</v>
      </c>
      <c r="E12810" s="244" t="s">
        <v>4106</v>
      </c>
      <c r="G12810" s="244" t="s">
        <v>4106</v>
      </c>
      <c r="I12810" s="244" t="s">
        <v>1878</v>
      </c>
      <c r="J12810" s="244" t="s">
        <v>2260</v>
      </c>
      <c r="K12810" s="244" t="s">
        <v>6245</v>
      </c>
    </row>
    <row r="12811" spans="1:11" s="244" customFormat="1" x14ac:dyDescent="0.3">
      <c r="A12811" s="244" t="s">
        <v>6245</v>
      </c>
      <c r="B12811" s="244" t="s">
        <v>6246</v>
      </c>
      <c r="C12811" s="244" t="s">
        <v>4106</v>
      </c>
      <c r="E12811" s="244" t="s">
        <v>4106</v>
      </c>
      <c r="G12811" s="244" t="s">
        <v>4106</v>
      </c>
      <c r="I12811" s="244" t="s">
        <v>3192</v>
      </c>
      <c r="J12811" s="244" t="s">
        <v>2261</v>
      </c>
      <c r="K12811" s="244" t="s">
        <v>6245</v>
      </c>
    </row>
    <row r="12812" spans="1:11" s="244" customFormat="1" x14ac:dyDescent="0.3">
      <c r="A12812" s="244" t="s">
        <v>6245</v>
      </c>
      <c r="B12812" s="244" t="s">
        <v>6246</v>
      </c>
      <c r="C12812" s="244" t="s">
        <v>4106</v>
      </c>
      <c r="E12812" s="244" t="s">
        <v>4106</v>
      </c>
      <c r="G12812" s="244" t="s">
        <v>4106</v>
      </c>
      <c r="I12812" s="244" t="s">
        <v>3193</v>
      </c>
      <c r="J12812" s="244" t="s">
        <v>2262</v>
      </c>
      <c r="K12812" s="244" t="s">
        <v>6245</v>
      </c>
    </row>
    <row r="12813" spans="1:11" s="244" customFormat="1" x14ac:dyDescent="0.3">
      <c r="A12813" s="244" t="s">
        <v>6245</v>
      </c>
      <c r="B12813" s="244" t="s">
        <v>6246</v>
      </c>
      <c r="C12813" s="244" t="s">
        <v>4106</v>
      </c>
      <c r="E12813" s="244" t="s">
        <v>4106</v>
      </c>
      <c r="G12813" s="244" t="s">
        <v>4106</v>
      </c>
      <c r="I12813" s="244" t="s">
        <v>3195</v>
      </c>
      <c r="J12813" s="244" t="s">
        <v>2263</v>
      </c>
      <c r="K12813" s="244" t="s">
        <v>6245</v>
      </c>
    </row>
    <row r="12814" spans="1:11" s="244" customFormat="1" x14ac:dyDescent="0.3">
      <c r="A12814" s="244" t="s">
        <v>6245</v>
      </c>
      <c r="B12814" s="244" t="s">
        <v>6246</v>
      </c>
      <c r="C12814" s="244" t="s">
        <v>4106</v>
      </c>
      <c r="E12814" s="244" t="s">
        <v>4106</v>
      </c>
      <c r="G12814" s="244" t="s">
        <v>4106</v>
      </c>
      <c r="I12814" s="244" t="s">
        <v>810</v>
      </c>
      <c r="J12814" s="244" t="s">
        <v>2264</v>
      </c>
      <c r="K12814" s="244" t="s">
        <v>6245</v>
      </c>
    </row>
    <row r="12815" spans="1:11" s="244" customFormat="1" x14ac:dyDescent="0.3">
      <c r="A12815" s="244" t="s">
        <v>6245</v>
      </c>
      <c r="B12815" s="244" t="s">
        <v>6246</v>
      </c>
      <c r="C12815" s="244" t="s">
        <v>4106</v>
      </c>
      <c r="E12815" s="244" t="s">
        <v>4106</v>
      </c>
      <c r="G12815" s="244" t="s">
        <v>4106</v>
      </c>
      <c r="I12815" s="244" t="s">
        <v>3200</v>
      </c>
      <c r="J12815" s="244" t="s">
        <v>2265</v>
      </c>
      <c r="K12815" s="244" t="s">
        <v>6245</v>
      </c>
    </row>
    <row r="12816" spans="1:11" s="244" customFormat="1" x14ac:dyDescent="0.3">
      <c r="A12816" s="244" t="s">
        <v>6245</v>
      </c>
      <c r="B12816" s="244" t="s">
        <v>6246</v>
      </c>
      <c r="C12816" s="244" t="s">
        <v>4106</v>
      </c>
      <c r="E12816" s="244" t="s">
        <v>4106</v>
      </c>
      <c r="G12816" s="244" t="s">
        <v>4106</v>
      </c>
      <c r="I12816" s="244" t="s">
        <v>3205</v>
      </c>
      <c r="J12816" s="244" t="s">
        <v>2266</v>
      </c>
      <c r="K12816" s="244" t="s">
        <v>6245</v>
      </c>
    </row>
    <row r="12817" spans="1:11" s="244" customFormat="1" x14ac:dyDescent="0.3">
      <c r="A12817" s="244" t="s">
        <v>6245</v>
      </c>
      <c r="B12817" s="244" t="s">
        <v>6246</v>
      </c>
      <c r="C12817" s="244" t="s">
        <v>4106</v>
      </c>
      <c r="E12817" s="244" t="s">
        <v>4106</v>
      </c>
      <c r="G12817" s="244" t="s">
        <v>4106</v>
      </c>
      <c r="I12817" s="244" t="s">
        <v>3207</v>
      </c>
      <c r="J12817" s="244" t="s">
        <v>2267</v>
      </c>
      <c r="K12817" s="244" t="s">
        <v>6245</v>
      </c>
    </row>
    <row r="12818" spans="1:11" s="244" customFormat="1" x14ac:dyDescent="0.3">
      <c r="A12818" s="244" t="s">
        <v>6245</v>
      </c>
      <c r="B12818" s="244" t="s">
        <v>6246</v>
      </c>
      <c r="C12818" s="244" t="s">
        <v>4106</v>
      </c>
      <c r="E12818" s="244" t="s">
        <v>4106</v>
      </c>
      <c r="G12818" s="244" t="s">
        <v>4106</v>
      </c>
      <c r="I12818" s="244" t="s">
        <v>3209</v>
      </c>
      <c r="J12818" s="244" t="s">
        <v>2268</v>
      </c>
      <c r="K12818" s="244" t="s">
        <v>6245</v>
      </c>
    </row>
    <row r="12819" spans="1:11" s="244" customFormat="1" x14ac:dyDescent="0.3">
      <c r="A12819" s="244" t="s">
        <v>6245</v>
      </c>
      <c r="B12819" s="244" t="s">
        <v>6246</v>
      </c>
      <c r="C12819" s="244" t="s">
        <v>4106</v>
      </c>
      <c r="E12819" s="244" t="s">
        <v>4106</v>
      </c>
      <c r="G12819" s="244" t="s">
        <v>4106</v>
      </c>
      <c r="I12819" s="244" t="s">
        <v>5379</v>
      </c>
      <c r="J12819" s="244" t="s">
        <v>2269</v>
      </c>
      <c r="K12819" s="244" t="s">
        <v>6245</v>
      </c>
    </row>
    <row r="12820" spans="1:11" s="244" customFormat="1" x14ac:dyDescent="0.3">
      <c r="A12820" s="244" t="s">
        <v>6245</v>
      </c>
      <c r="B12820" s="244" t="s">
        <v>6246</v>
      </c>
      <c r="C12820" s="244" t="s">
        <v>4106</v>
      </c>
      <c r="E12820" s="244" t="s">
        <v>4106</v>
      </c>
      <c r="G12820" s="244" t="s">
        <v>4106</v>
      </c>
      <c r="I12820" s="244" t="s">
        <v>3213</v>
      </c>
      <c r="J12820" s="244" t="s">
        <v>2270</v>
      </c>
      <c r="K12820" s="244" t="s">
        <v>6245</v>
      </c>
    </row>
    <row r="12821" spans="1:11" s="244" customFormat="1" x14ac:dyDescent="0.3">
      <c r="A12821" s="244" t="s">
        <v>6245</v>
      </c>
      <c r="B12821" s="244" t="s">
        <v>6246</v>
      </c>
      <c r="C12821" s="244" t="s">
        <v>4106</v>
      </c>
      <c r="E12821" s="244" t="s">
        <v>4106</v>
      </c>
      <c r="G12821" s="244" t="s">
        <v>4106</v>
      </c>
      <c r="I12821" s="244" t="s">
        <v>3215</v>
      </c>
      <c r="J12821" s="244" t="s">
        <v>2271</v>
      </c>
      <c r="K12821" s="244" t="s">
        <v>6245</v>
      </c>
    </row>
    <row r="12822" spans="1:11" s="244" customFormat="1" x14ac:dyDescent="0.3">
      <c r="A12822" s="244" t="s">
        <v>6245</v>
      </c>
      <c r="B12822" s="244" t="s">
        <v>6246</v>
      </c>
      <c r="C12822" s="244" t="s">
        <v>4106</v>
      </c>
      <c r="E12822" s="244" t="s">
        <v>4106</v>
      </c>
      <c r="G12822" s="244" t="s">
        <v>4106</v>
      </c>
      <c r="I12822" s="244" t="s">
        <v>3217</v>
      </c>
      <c r="J12822" s="244" t="s">
        <v>2272</v>
      </c>
      <c r="K12822" s="244" t="s">
        <v>6245</v>
      </c>
    </row>
    <row r="12823" spans="1:11" s="244" customFormat="1" x14ac:dyDescent="0.3">
      <c r="A12823" s="244" t="s">
        <v>6245</v>
      </c>
      <c r="B12823" s="244" t="s">
        <v>6246</v>
      </c>
      <c r="C12823" s="244" t="s">
        <v>4106</v>
      </c>
      <c r="E12823" s="244" t="s">
        <v>4106</v>
      </c>
      <c r="G12823" s="244" t="s">
        <v>4106</v>
      </c>
      <c r="I12823" s="244" t="s">
        <v>1895</v>
      </c>
      <c r="J12823" s="244" t="s">
        <v>2273</v>
      </c>
      <c r="K12823" s="244" t="s">
        <v>6245</v>
      </c>
    </row>
    <row r="12824" spans="1:11" s="244" customFormat="1" x14ac:dyDescent="0.3">
      <c r="A12824" s="244" t="s">
        <v>6245</v>
      </c>
      <c r="B12824" s="244" t="s">
        <v>6246</v>
      </c>
      <c r="C12824" s="244" t="s">
        <v>4106</v>
      </c>
      <c r="E12824" s="244" t="s">
        <v>4106</v>
      </c>
      <c r="G12824" s="244" t="s">
        <v>4106</v>
      </c>
      <c r="I12824" s="244" t="s">
        <v>3220</v>
      </c>
      <c r="J12824" s="244" t="s">
        <v>2274</v>
      </c>
      <c r="K12824" s="244" t="s">
        <v>6245</v>
      </c>
    </row>
    <row r="12825" spans="1:11" s="244" customFormat="1" x14ac:dyDescent="0.3">
      <c r="A12825" s="244" t="s">
        <v>6245</v>
      </c>
      <c r="B12825" s="244" t="s">
        <v>6246</v>
      </c>
      <c r="C12825" s="244" t="s">
        <v>4106</v>
      </c>
      <c r="E12825" s="244" t="s">
        <v>4106</v>
      </c>
      <c r="G12825" s="244" t="s">
        <v>4106</v>
      </c>
      <c r="I12825" s="244" t="s">
        <v>6096</v>
      </c>
      <c r="J12825" s="244" t="s">
        <v>2275</v>
      </c>
      <c r="K12825" s="244" t="s">
        <v>6245</v>
      </c>
    </row>
    <row r="12826" spans="1:11" s="244" customFormat="1" x14ac:dyDescent="0.3">
      <c r="A12826" s="244" t="s">
        <v>6245</v>
      </c>
      <c r="B12826" s="244" t="s">
        <v>6246</v>
      </c>
      <c r="C12826" s="244" t="s">
        <v>4106</v>
      </c>
      <c r="E12826" s="244" t="s">
        <v>4106</v>
      </c>
      <c r="G12826" s="244" t="s">
        <v>4106</v>
      </c>
      <c r="I12826" s="244" t="s">
        <v>6098</v>
      </c>
      <c r="J12826" s="244" t="s">
        <v>2276</v>
      </c>
      <c r="K12826" s="244" t="s">
        <v>6245</v>
      </c>
    </row>
    <row r="12827" spans="1:11" s="244" customFormat="1" x14ac:dyDescent="0.3">
      <c r="A12827" s="244" t="s">
        <v>6245</v>
      </c>
      <c r="B12827" s="244" t="s">
        <v>6246</v>
      </c>
      <c r="C12827" s="244" t="s">
        <v>4106</v>
      </c>
      <c r="E12827" s="244" t="s">
        <v>4106</v>
      </c>
      <c r="G12827" s="244" t="s">
        <v>4106</v>
      </c>
      <c r="I12827" s="244" t="s">
        <v>6273</v>
      </c>
      <c r="J12827" s="244" t="s">
        <v>1316</v>
      </c>
      <c r="K12827" s="244" t="s">
        <v>6245</v>
      </c>
    </row>
    <row r="12828" spans="1:11" s="244" customFormat="1" x14ac:dyDescent="0.3">
      <c r="A12828" s="244" t="s">
        <v>6245</v>
      </c>
      <c r="B12828" s="244" t="s">
        <v>6246</v>
      </c>
      <c r="C12828" s="244" t="s">
        <v>4106</v>
      </c>
      <c r="E12828" s="244" t="s">
        <v>4106</v>
      </c>
      <c r="G12828" s="244" t="s">
        <v>4106</v>
      </c>
      <c r="I12828" s="244" t="s">
        <v>6103</v>
      </c>
      <c r="J12828" s="244" t="s">
        <v>2277</v>
      </c>
      <c r="K12828" s="244" t="s">
        <v>6245</v>
      </c>
    </row>
    <row r="12829" spans="1:11" s="244" customFormat="1" x14ac:dyDescent="0.3">
      <c r="A12829" s="244" t="s">
        <v>6245</v>
      </c>
      <c r="B12829" s="244" t="s">
        <v>6246</v>
      </c>
      <c r="C12829" s="244" t="s">
        <v>4106</v>
      </c>
      <c r="E12829" s="244" t="s">
        <v>4106</v>
      </c>
      <c r="G12829" s="244" t="s">
        <v>4106</v>
      </c>
      <c r="I12829" s="244" t="s">
        <v>6105</v>
      </c>
      <c r="J12829" s="244" t="s">
        <v>2278</v>
      </c>
      <c r="K12829" s="244" t="s">
        <v>6245</v>
      </c>
    </row>
    <row r="12830" spans="1:11" s="244" customFormat="1" x14ac:dyDescent="0.3">
      <c r="A12830" s="244" t="s">
        <v>6245</v>
      </c>
      <c r="B12830" s="244" t="s">
        <v>6246</v>
      </c>
      <c r="C12830" s="244" t="s">
        <v>4106</v>
      </c>
      <c r="E12830" s="244" t="s">
        <v>4106</v>
      </c>
      <c r="G12830" s="244" t="s">
        <v>4106</v>
      </c>
      <c r="I12830" s="244" t="s">
        <v>5221</v>
      </c>
      <c r="J12830" s="244" t="s">
        <v>2279</v>
      </c>
      <c r="K12830" s="244" t="s">
        <v>6245</v>
      </c>
    </row>
    <row r="12831" spans="1:11" s="244" customFormat="1" x14ac:dyDescent="0.3">
      <c r="A12831" s="244" t="s">
        <v>6245</v>
      </c>
      <c r="B12831" s="244" t="s">
        <v>6246</v>
      </c>
      <c r="C12831" s="244" t="s">
        <v>4106</v>
      </c>
      <c r="E12831" s="244" t="s">
        <v>4106</v>
      </c>
      <c r="G12831" s="244" t="s">
        <v>4106</v>
      </c>
      <c r="I12831" s="244" t="s">
        <v>6107</v>
      </c>
      <c r="J12831" s="244" t="s">
        <v>2280</v>
      </c>
      <c r="K12831" s="244" t="s">
        <v>6245</v>
      </c>
    </row>
    <row r="12832" spans="1:11" s="244" customFormat="1" x14ac:dyDescent="0.3">
      <c r="A12832" s="244" t="s">
        <v>6245</v>
      </c>
      <c r="B12832" s="244" t="s">
        <v>6246</v>
      </c>
      <c r="C12832" s="244" t="s">
        <v>4106</v>
      </c>
      <c r="E12832" s="244" t="s">
        <v>4106</v>
      </c>
      <c r="G12832" s="244" t="s">
        <v>4106</v>
      </c>
      <c r="I12832" s="244" t="s">
        <v>6109</v>
      </c>
      <c r="J12832" s="244" t="s">
        <v>2281</v>
      </c>
      <c r="K12832" s="244" t="s">
        <v>6245</v>
      </c>
    </row>
    <row r="12833" spans="1:11" s="244" customFormat="1" x14ac:dyDescent="0.3">
      <c r="A12833" s="244" t="s">
        <v>6245</v>
      </c>
      <c r="B12833" s="244" t="s">
        <v>6246</v>
      </c>
      <c r="C12833" s="244" t="s">
        <v>4106</v>
      </c>
      <c r="E12833" s="244" t="s">
        <v>4106</v>
      </c>
      <c r="G12833" s="244" t="s">
        <v>4106</v>
      </c>
      <c r="I12833" s="244" t="s">
        <v>6110</v>
      </c>
      <c r="J12833" s="244" t="s">
        <v>2282</v>
      </c>
      <c r="K12833" s="244" t="s">
        <v>6245</v>
      </c>
    </row>
    <row r="12834" spans="1:11" s="244" customFormat="1" x14ac:dyDescent="0.3">
      <c r="A12834" s="244" t="s">
        <v>6245</v>
      </c>
      <c r="B12834" s="244" t="s">
        <v>6246</v>
      </c>
      <c r="C12834" s="244" t="s">
        <v>4106</v>
      </c>
      <c r="E12834" s="244" t="s">
        <v>4106</v>
      </c>
      <c r="G12834" s="244" t="s">
        <v>4106</v>
      </c>
      <c r="I12834" s="244" t="s">
        <v>6112</v>
      </c>
      <c r="J12834" s="244" t="s">
        <v>1126</v>
      </c>
      <c r="K12834" s="244" t="s">
        <v>6245</v>
      </c>
    </row>
    <row r="12835" spans="1:11" s="244" customFormat="1" x14ac:dyDescent="0.3">
      <c r="A12835" s="244" t="s">
        <v>6245</v>
      </c>
      <c r="B12835" s="244" t="s">
        <v>6246</v>
      </c>
      <c r="C12835" s="244" t="s">
        <v>4106</v>
      </c>
      <c r="E12835" s="244" t="s">
        <v>4106</v>
      </c>
      <c r="G12835" s="244" t="s">
        <v>4106</v>
      </c>
      <c r="I12835" s="244" t="s">
        <v>6115</v>
      </c>
      <c r="J12835" s="244" t="s">
        <v>1127</v>
      </c>
      <c r="K12835" s="244" t="s">
        <v>6245</v>
      </c>
    </row>
    <row r="12836" spans="1:11" s="244" customFormat="1" x14ac:dyDescent="0.3">
      <c r="A12836" s="244" t="s">
        <v>6245</v>
      </c>
      <c r="B12836" s="244" t="s">
        <v>6246</v>
      </c>
      <c r="C12836" s="244" t="s">
        <v>4106</v>
      </c>
      <c r="E12836" s="244" t="s">
        <v>4106</v>
      </c>
      <c r="G12836" s="244" t="s">
        <v>4106</v>
      </c>
      <c r="I12836" s="244" t="s">
        <v>2976</v>
      </c>
      <c r="J12836" s="244" t="s">
        <v>1128</v>
      </c>
      <c r="K12836" s="244" t="s">
        <v>6245</v>
      </c>
    </row>
    <row r="12837" spans="1:11" s="244" customFormat="1" x14ac:dyDescent="0.3">
      <c r="A12837" s="244" t="s">
        <v>6245</v>
      </c>
      <c r="B12837" s="244" t="s">
        <v>6246</v>
      </c>
      <c r="C12837" s="244" t="s">
        <v>4106</v>
      </c>
      <c r="E12837" s="244" t="s">
        <v>4106</v>
      </c>
      <c r="G12837" s="244" t="s">
        <v>4106</v>
      </c>
      <c r="I12837" s="244" t="s">
        <v>6117</v>
      </c>
      <c r="J12837" s="244" t="s">
        <v>1129</v>
      </c>
      <c r="K12837" s="244" t="s">
        <v>6245</v>
      </c>
    </row>
    <row r="12838" spans="1:11" s="244" customFormat="1" x14ac:dyDescent="0.3">
      <c r="A12838" s="244" t="s">
        <v>6245</v>
      </c>
      <c r="B12838" s="244" t="s">
        <v>6246</v>
      </c>
      <c r="C12838" s="244" t="s">
        <v>4106</v>
      </c>
      <c r="E12838" s="244" t="s">
        <v>4106</v>
      </c>
      <c r="G12838" s="244" t="s">
        <v>4106</v>
      </c>
      <c r="I12838" s="244" t="s">
        <v>918</v>
      </c>
      <c r="J12838" s="244" t="s">
        <v>3641</v>
      </c>
      <c r="K12838" s="244" t="s">
        <v>6245</v>
      </c>
    </row>
    <row r="12839" spans="1:11" s="244" customFormat="1" x14ac:dyDescent="0.3">
      <c r="A12839" s="244" t="s">
        <v>6245</v>
      </c>
      <c r="B12839" s="244" t="s">
        <v>6246</v>
      </c>
      <c r="C12839" s="244" t="s">
        <v>4106</v>
      </c>
      <c r="E12839" s="244" t="s">
        <v>4106</v>
      </c>
      <c r="G12839" s="244" t="s">
        <v>4106</v>
      </c>
      <c r="I12839" s="244" t="s">
        <v>6127</v>
      </c>
      <c r="J12839" s="244" t="s">
        <v>1130</v>
      </c>
      <c r="K12839" s="244" t="s">
        <v>6245</v>
      </c>
    </row>
    <row r="12840" spans="1:11" s="244" customFormat="1" x14ac:dyDescent="0.3">
      <c r="A12840" s="244" t="s">
        <v>6245</v>
      </c>
      <c r="B12840" s="244" t="s">
        <v>6246</v>
      </c>
      <c r="C12840" s="244" t="s">
        <v>4106</v>
      </c>
      <c r="E12840" s="244" t="s">
        <v>4106</v>
      </c>
      <c r="G12840" s="244" t="s">
        <v>4106</v>
      </c>
      <c r="I12840" s="244" t="s">
        <v>6130</v>
      </c>
      <c r="J12840" s="244" t="s">
        <v>1131</v>
      </c>
      <c r="K12840" s="244" t="s">
        <v>6245</v>
      </c>
    </row>
    <row r="12841" spans="1:11" s="244" customFormat="1" x14ac:dyDescent="0.3">
      <c r="A12841" s="244" t="s">
        <v>6245</v>
      </c>
      <c r="B12841" s="244" t="s">
        <v>6246</v>
      </c>
      <c r="C12841" s="244" t="s">
        <v>4106</v>
      </c>
      <c r="E12841" s="244" t="s">
        <v>4106</v>
      </c>
      <c r="G12841" s="244" t="s">
        <v>4106</v>
      </c>
      <c r="I12841" s="244" t="s">
        <v>6134</v>
      </c>
      <c r="J12841" s="244" t="s">
        <v>1132</v>
      </c>
      <c r="K12841" s="244" t="s">
        <v>6245</v>
      </c>
    </row>
    <row r="12842" spans="1:11" s="244" customFormat="1" x14ac:dyDescent="0.3">
      <c r="A12842" s="244" t="s">
        <v>6245</v>
      </c>
      <c r="B12842" s="244" t="s">
        <v>6246</v>
      </c>
      <c r="C12842" s="244" t="s">
        <v>4106</v>
      </c>
      <c r="E12842" s="244" t="s">
        <v>4106</v>
      </c>
      <c r="G12842" s="244" t="s">
        <v>4106</v>
      </c>
      <c r="I12842" s="244" t="s">
        <v>6139</v>
      </c>
      <c r="J12842" s="244" t="s">
        <v>1133</v>
      </c>
      <c r="K12842" s="244" t="s">
        <v>6245</v>
      </c>
    </row>
    <row r="12843" spans="1:11" s="244" customFormat="1" x14ac:dyDescent="0.3">
      <c r="A12843" s="244" t="s">
        <v>6245</v>
      </c>
      <c r="B12843" s="244" t="s">
        <v>6246</v>
      </c>
      <c r="C12843" s="244" t="s">
        <v>4106</v>
      </c>
      <c r="E12843" s="244" t="s">
        <v>4106</v>
      </c>
      <c r="G12843" s="244" t="s">
        <v>4106</v>
      </c>
      <c r="I12843" s="244" t="s">
        <v>6144</v>
      </c>
      <c r="J12843" s="244" t="s">
        <v>1134</v>
      </c>
      <c r="K12843" s="244" t="s">
        <v>6245</v>
      </c>
    </row>
    <row r="12844" spans="1:11" s="244" customFormat="1" x14ac:dyDescent="0.3">
      <c r="A12844" s="244" t="s">
        <v>6245</v>
      </c>
      <c r="B12844" s="244" t="s">
        <v>6246</v>
      </c>
      <c r="C12844" s="244" t="s">
        <v>4106</v>
      </c>
      <c r="E12844" s="244" t="s">
        <v>4106</v>
      </c>
      <c r="G12844" s="244" t="s">
        <v>4106</v>
      </c>
      <c r="I12844" s="244" t="s">
        <v>2159</v>
      </c>
      <c r="J12844" s="244" t="s">
        <v>1135</v>
      </c>
      <c r="K12844" s="244" t="s">
        <v>6245</v>
      </c>
    </row>
    <row r="12845" spans="1:11" s="244" customFormat="1" x14ac:dyDescent="0.3">
      <c r="A12845" s="244" t="s">
        <v>6245</v>
      </c>
      <c r="B12845" s="244" t="s">
        <v>6246</v>
      </c>
      <c r="C12845" s="244" t="s">
        <v>4106</v>
      </c>
      <c r="E12845" s="244" t="s">
        <v>4106</v>
      </c>
      <c r="G12845" s="244" t="s">
        <v>4106</v>
      </c>
      <c r="I12845" s="244" t="s">
        <v>6146</v>
      </c>
      <c r="J12845" s="244" t="s">
        <v>9002</v>
      </c>
      <c r="K12845" s="244" t="s">
        <v>6245</v>
      </c>
    </row>
    <row r="12846" spans="1:11" s="244" customFormat="1" x14ac:dyDescent="0.3">
      <c r="A12846" s="244" t="s">
        <v>6245</v>
      </c>
      <c r="B12846" s="244" t="s">
        <v>6246</v>
      </c>
      <c r="C12846" s="244" t="s">
        <v>4106</v>
      </c>
      <c r="E12846" s="244" t="s">
        <v>4106</v>
      </c>
      <c r="G12846" s="244" t="s">
        <v>4106</v>
      </c>
      <c r="I12846" s="244" t="s">
        <v>6148</v>
      </c>
      <c r="J12846" s="244" t="s">
        <v>1136</v>
      </c>
      <c r="K12846" s="244" t="s">
        <v>6245</v>
      </c>
    </row>
    <row r="12847" spans="1:11" s="244" customFormat="1" x14ac:dyDescent="0.3">
      <c r="A12847" s="244" t="s">
        <v>6245</v>
      </c>
      <c r="B12847" s="244" t="s">
        <v>6246</v>
      </c>
      <c r="C12847" s="244" t="s">
        <v>4106</v>
      </c>
      <c r="E12847" s="244" t="s">
        <v>4106</v>
      </c>
      <c r="G12847" s="244" t="s">
        <v>4106</v>
      </c>
      <c r="I12847" s="244" t="s">
        <v>3003</v>
      </c>
      <c r="J12847" s="244" t="s">
        <v>1137</v>
      </c>
      <c r="K12847" s="244" t="s">
        <v>6245</v>
      </c>
    </row>
    <row r="12848" spans="1:11" s="244" customFormat="1" x14ac:dyDescent="0.3">
      <c r="A12848" s="244" t="s">
        <v>6245</v>
      </c>
      <c r="B12848" s="244" t="s">
        <v>6246</v>
      </c>
      <c r="C12848" s="244" t="s">
        <v>4106</v>
      </c>
      <c r="E12848" s="244" t="s">
        <v>4106</v>
      </c>
      <c r="G12848" s="244" t="s">
        <v>4106</v>
      </c>
      <c r="I12848" s="244" t="s">
        <v>6290</v>
      </c>
      <c r="J12848" s="244" t="s">
        <v>1919</v>
      </c>
      <c r="K12848" s="244" t="s">
        <v>6245</v>
      </c>
    </row>
    <row r="12849" spans="1:11" s="244" customFormat="1" x14ac:dyDescent="0.3">
      <c r="A12849" s="244" t="s">
        <v>6245</v>
      </c>
      <c r="B12849" s="244" t="s">
        <v>6246</v>
      </c>
      <c r="C12849" s="244" t="s">
        <v>4106</v>
      </c>
      <c r="E12849" s="244" t="s">
        <v>4106</v>
      </c>
      <c r="G12849" s="244" t="s">
        <v>4106</v>
      </c>
      <c r="I12849" s="244" t="s">
        <v>6294</v>
      </c>
      <c r="J12849" s="244" t="s">
        <v>1920</v>
      </c>
      <c r="K12849" s="244" t="s">
        <v>6245</v>
      </c>
    </row>
    <row r="12850" spans="1:11" s="244" customFormat="1" x14ac:dyDescent="0.3">
      <c r="A12850" s="244" t="s">
        <v>6245</v>
      </c>
      <c r="B12850" s="244" t="s">
        <v>6246</v>
      </c>
      <c r="C12850" s="244" t="s">
        <v>4106</v>
      </c>
      <c r="E12850" s="244" t="s">
        <v>4106</v>
      </c>
      <c r="G12850" s="244" t="s">
        <v>4106</v>
      </c>
      <c r="I12850" s="244" t="s">
        <v>5249</v>
      </c>
      <c r="J12850" s="244" t="s">
        <v>1921</v>
      </c>
      <c r="K12850" s="244" t="s">
        <v>6245</v>
      </c>
    </row>
    <row r="12851" spans="1:11" s="244" customFormat="1" x14ac:dyDescent="0.3">
      <c r="A12851" s="244" t="s">
        <v>6245</v>
      </c>
      <c r="B12851" s="244" t="s">
        <v>6246</v>
      </c>
      <c r="C12851" s="244" t="s">
        <v>4106</v>
      </c>
      <c r="E12851" s="244" t="s">
        <v>4106</v>
      </c>
      <c r="G12851" s="244" t="s">
        <v>4106</v>
      </c>
      <c r="I12851" s="244" t="s">
        <v>6296</v>
      </c>
      <c r="J12851" s="244" t="s">
        <v>1922</v>
      </c>
      <c r="K12851" s="244" t="s">
        <v>6245</v>
      </c>
    </row>
    <row r="12852" spans="1:11" s="244" customFormat="1" x14ac:dyDescent="0.3">
      <c r="A12852" s="244" t="s">
        <v>6245</v>
      </c>
      <c r="B12852" s="244" t="s">
        <v>6246</v>
      </c>
      <c r="C12852" s="244" t="s">
        <v>4106</v>
      </c>
      <c r="E12852" s="244" t="s">
        <v>4106</v>
      </c>
      <c r="G12852" s="244" t="s">
        <v>4106</v>
      </c>
      <c r="I12852" s="244" t="s">
        <v>5250</v>
      </c>
      <c r="J12852" s="244" t="s">
        <v>1923</v>
      </c>
      <c r="K12852" s="244" t="s">
        <v>6245</v>
      </c>
    </row>
    <row r="12853" spans="1:11" s="244" customFormat="1" x14ac:dyDescent="0.3">
      <c r="A12853" s="244" t="s">
        <v>6245</v>
      </c>
      <c r="B12853" s="244" t="s">
        <v>6246</v>
      </c>
      <c r="C12853" s="244" t="s">
        <v>4106</v>
      </c>
      <c r="E12853" s="244" t="s">
        <v>4106</v>
      </c>
      <c r="G12853" s="244" t="s">
        <v>4106</v>
      </c>
      <c r="I12853" s="244" t="s">
        <v>6298</v>
      </c>
      <c r="J12853" s="244" t="s">
        <v>1924</v>
      </c>
      <c r="K12853" s="244" t="s">
        <v>6245</v>
      </c>
    </row>
    <row r="12854" spans="1:11" s="244" customFormat="1" x14ac:dyDescent="0.3">
      <c r="A12854" s="244" t="s">
        <v>6245</v>
      </c>
      <c r="B12854" s="244" t="s">
        <v>6246</v>
      </c>
      <c r="C12854" s="244" t="s">
        <v>4106</v>
      </c>
      <c r="E12854" s="244" t="s">
        <v>4106</v>
      </c>
      <c r="G12854" s="244" t="s">
        <v>4106</v>
      </c>
      <c r="I12854" s="244" t="s">
        <v>6304</v>
      </c>
      <c r="J12854" s="244" t="s">
        <v>1925</v>
      </c>
      <c r="K12854" s="244" t="s">
        <v>6245</v>
      </c>
    </row>
    <row r="12855" spans="1:11" s="244" customFormat="1" x14ac:dyDescent="0.3">
      <c r="A12855" s="244" t="s">
        <v>6245</v>
      </c>
      <c r="B12855" s="244" t="s">
        <v>6246</v>
      </c>
      <c r="C12855" s="244" t="s">
        <v>4106</v>
      </c>
      <c r="E12855" s="244" t="s">
        <v>4106</v>
      </c>
      <c r="G12855" s="244" t="s">
        <v>4106</v>
      </c>
      <c r="I12855" s="244" t="s">
        <v>6306</v>
      </c>
      <c r="J12855" s="244" t="s">
        <v>1926</v>
      </c>
      <c r="K12855" s="244" t="s">
        <v>6245</v>
      </c>
    </row>
    <row r="12856" spans="1:11" s="244" customFormat="1" x14ac:dyDescent="0.3">
      <c r="A12856" s="244" t="s">
        <v>6245</v>
      </c>
      <c r="B12856" s="244" t="s">
        <v>6246</v>
      </c>
      <c r="C12856" s="244" t="s">
        <v>4106</v>
      </c>
      <c r="E12856" s="244" t="s">
        <v>4106</v>
      </c>
      <c r="G12856" s="244" t="s">
        <v>4106</v>
      </c>
      <c r="I12856" s="244" t="s">
        <v>6308</v>
      </c>
      <c r="J12856" s="244" t="s">
        <v>1927</v>
      </c>
      <c r="K12856" s="244" t="s">
        <v>6245</v>
      </c>
    </row>
    <row r="12857" spans="1:11" s="244" customFormat="1" x14ac:dyDescent="0.3">
      <c r="A12857" s="244" t="s">
        <v>6245</v>
      </c>
      <c r="B12857" s="244" t="s">
        <v>6246</v>
      </c>
      <c r="C12857" s="244" t="s">
        <v>4106</v>
      </c>
      <c r="E12857" s="244" t="s">
        <v>4106</v>
      </c>
      <c r="G12857" s="244" t="s">
        <v>4106</v>
      </c>
      <c r="I12857" s="244" t="s">
        <v>6311</v>
      </c>
      <c r="J12857" s="244" t="s">
        <v>1928</v>
      </c>
      <c r="K12857" s="244" t="s">
        <v>6245</v>
      </c>
    </row>
    <row r="12858" spans="1:11" s="244" customFormat="1" x14ac:dyDescent="0.3">
      <c r="A12858" s="244" t="s">
        <v>6245</v>
      </c>
      <c r="B12858" s="244" t="s">
        <v>6246</v>
      </c>
      <c r="C12858" s="244" t="s">
        <v>4106</v>
      </c>
      <c r="E12858" s="244" t="s">
        <v>4106</v>
      </c>
      <c r="G12858" s="244" t="s">
        <v>4106</v>
      </c>
      <c r="I12858" s="244" t="s">
        <v>6313</v>
      </c>
      <c r="J12858" s="244" t="s">
        <v>1929</v>
      </c>
      <c r="K12858" s="244" t="s">
        <v>6245</v>
      </c>
    </row>
    <row r="12859" spans="1:11" s="244" customFormat="1" x14ac:dyDescent="0.3">
      <c r="A12859" s="244" t="s">
        <v>6245</v>
      </c>
      <c r="B12859" s="244" t="s">
        <v>6246</v>
      </c>
      <c r="C12859" s="244" t="s">
        <v>4106</v>
      </c>
      <c r="E12859" s="244" t="s">
        <v>4106</v>
      </c>
      <c r="G12859" s="244" t="s">
        <v>4106</v>
      </c>
      <c r="I12859" s="244" t="s">
        <v>6315</v>
      </c>
      <c r="J12859" s="244" t="s">
        <v>1930</v>
      </c>
      <c r="K12859" s="244" t="s">
        <v>6245</v>
      </c>
    </row>
    <row r="12860" spans="1:11" s="244" customFormat="1" x14ac:dyDescent="0.3">
      <c r="A12860" s="244" t="s">
        <v>6245</v>
      </c>
      <c r="B12860" s="244" t="s">
        <v>6246</v>
      </c>
      <c r="C12860" s="244" t="s">
        <v>4106</v>
      </c>
      <c r="E12860" s="244" t="s">
        <v>4106</v>
      </c>
      <c r="G12860" s="244" t="s">
        <v>4106</v>
      </c>
      <c r="I12860" s="244" t="s">
        <v>6319</v>
      </c>
      <c r="J12860" s="244" t="s">
        <v>1931</v>
      </c>
      <c r="K12860" s="244" t="s">
        <v>6245</v>
      </c>
    </row>
    <row r="12861" spans="1:11" s="244" customFormat="1" x14ac:dyDescent="0.3">
      <c r="A12861" s="244" t="s">
        <v>6245</v>
      </c>
      <c r="B12861" s="244" t="s">
        <v>6246</v>
      </c>
      <c r="C12861" s="244" t="s">
        <v>4106</v>
      </c>
      <c r="E12861" s="244" t="s">
        <v>4106</v>
      </c>
      <c r="G12861" s="244" t="s">
        <v>4106</v>
      </c>
      <c r="I12861" s="244" t="s">
        <v>2150</v>
      </c>
      <c r="J12861" s="244" t="s">
        <v>1932</v>
      </c>
      <c r="K12861" s="244" t="s">
        <v>6245</v>
      </c>
    </row>
    <row r="12862" spans="1:11" s="244" customFormat="1" x14ac:dyDescent="0.3">
      <c r="A12862" s="244" t="s">
        <v>6245</v>
      </c>
      <c r="B12862" s="244" t="s">
        <v>6246</v>
      </c>
      <c r="C12862" s="244" t="s">
        <v>4106</v>
      </c>
      <c r="E12862" s="244" t="s">
        <v>4106</v>
      </c>
      <c r="G12862" s="244" t="s">
        <v>4106</v>
      </c>
      <c r="I12862" s="244" t="s">
        <v>2148</v>
      </c>
      <c r="J12862" s="244" t="s">
        <v>1933</v>
      </c>
      <c r="K12862" s="244" t="s">
        <v>6245</v>
      </c>
    </row>
    <row r="12863" spans="1:11" s="244" customFormat="1" x14ac:dyDescent="0.3">
      <c r="A12863" s="244" t="s">
        <v>6245</v>
      </c>
      <c r="B12863" s="244" t="s">
        <v>6246</v>
      </c>
      <c r="C12863" s="244" t="s">
        <v>4106</v>
      </c>
      <c r="E12863" s="244" t="s">
        <v>4106</v>
      </c>
      <c r="G12863" s="244" t="s">
        <v>4106</v>
      </c>
      <c r="I12863" s="244" t="s">
        <v>2161</v>
      </c>
      <c r="J12863" s="244" t="s">
        <v>1934</v>
      </c>
      <c r="K12863" s="244" t="s">
        <v>6245</v>
      </c>
    </row>
    <row r="12864" spans="1:11" s="244" customFormat="1" x14ac:dyDescent="0.3">
      <c r="A12864" s="244" t="s">
        <v>6245</v>
      </c>
      <c r="B12864" s="244" t="s">
        <v>6246</v>
      </c>
      <c r="C12864" s="244" t="s">
        <v>4106</v>
      </c>
      <c r="E12864" s="244" t="s">
        <v>4106</v>
      </c>
      <c r="G12864" s="244" t="s">
        <v>4106</v>
      </c>
      <c r="I12864" s="244" t="s">
        <v>2163</v>
      </c>
      <c r="J12864" s="244" t="s">
        <v>1935</v>
      </c>
      <c r="K12864" s="244" t="s">
        <v>6245</v>
      </c>
    </row>
    <row r="12865" spans="1:11" s="244" customFormat="1" x14ac:dyDescent="0.3">
      <c r="A12865" s="244" t="s">
        <v>6245</v>
      </c>
      <c r="B12865" s="244" t="s">
        <v>6246</v>
      </c>
      <c r="C12865" s="244" t="s">
        <v>4106</v>
      </c>
      <c r="E12865" s="244" t="s">
        <v>4106</v>
      </c>
      <c r="G12865" s="244" t="s">
        <v>4106</v>
      </c>
      <c r="I12865" s="244" t="s">
        <v>6321</v>
      </c>
      <c r="J12865" s="244" t="s">
        <v>1936</v>
      </c>
      <c r="K12865" s="244" t="s">
        <v>6245</v>
      </c>
    </row>
    <row r="12866" spans="1:11" s="244" customFormat="1" x14ac:dyDescent="0.3">
      <c r="A12866" s="244" t="s">
        <v>6245</v>
      </c>
      <c r="B12866" s="244" t="s">
        <v>6246</v>
      </c>
      <c r="C12866" s="244" t="s">
        <v>4106</v>
      </c>
      <c r="E12866" s="244" t="s">
        <v>4106</v>
      </c>
      <c r="G12866" s="244" t="s">
        <v>4106</v>
      </c>
      <c r="I12866" s="244" t="s">
        <v>1822</v>
      </c>
      <c r="J12866" s="244" t="s">
        <v>1937</v>
      </c>
      <c r="K12866" s="244" t="s">
        <v>6245</v>
      </c>
    </row>
    <row r="12867" spans="1:11" s="244" customFormat="1" x14ac:dyDescent="0.3">
      <c r="A12867" s="244" t="s">
        <v>6245</v>
      </c>
      <c r="B12867" s="244" t="s">
        <v>6246</v>
      </c>
      <c r="C12867" s="244" t="s">
        <v>4106</v>
      </c>
      <c r="E12867" s="244" t="s">
        <v>4106</v>
      </c>
      <c r="G12867" s="244" t="s">
        <v>4106</v>
      </c>
      <c r="I12867" s="244" t="s">
        <v>6326</v>
      </c>
      <c r="J12867" s="244" t="s">
        <v>1938</v>
      </c>
      <c r="K12867" s="244" t="s">
        <v>6245</v>
      </c>
    </row>
    <row r="12868" spans="1:11" s="244" customFormat="1" x14ac:dyDescent="0.3">
      <c r="A12868" s="244" t="s">
        <v>6245</v>
      </c>
      <c r="B12868" s="244" t="s">
        <v>6246</v>
      </c>
      <c r="C12868" s="244" t="s">
        <v>4106</v>
      </c>
      <c r="E12868" s="244" t="s">
        <v>4106</v>
      </c>
      <c r="G12868" s="244" t="s">
        <v>4106</v>
      </c>
      <c r="I12868" s="244" t="s">
        <v>6328</v>
      </c>
      <c r="J12868" s="244" t="s">
        <v>1939</v>
      </c>
      <c r="K12868" s="244" t="s">
        <v>6245</v>
      </c>
    </row>
    <row r="12869" spans="1:11" s="244" customFormat="1" x14ac:dyDescent="0.3">
      <c r="A12869" s="244" t="s">
        <v>6245</v>
      </c>
      <c r="B12869" s="244" t="s">
        <v>6246</v>
      </c>
      <c r="C12869" s="244" t="s">
        <v>4106</v>
      </c>
      <c r="E12869" s="244" t="s">
        <v>4106</v>
      </c>
      <c r="G12869" s="244" t="s">
        <v>4106</v>
      </c>
      <c r="I12869" s="244" t="s">
        <v>6330</v>
      </c>
      <c r="J12869" s="244" t="s">
        <v>1940</v>
      </c>
      <c r="K12869" s="244" t="s">
        <v>6245</v>
      </c>
    </row>
    <row r="12870" spans="1:11" s="244" customFormat="1" x14ac:dyDescent="0.3">
      <c r="A12870" s="244" t="s">
        <v>6245</v>
      </c>
      <c r="B12870" s="244" t="s">
        <v>6246</v>
      </c>
      <c r="C12870" s="244" t="s">
        <v>4106</v>
      </c>
      <c r="E12870" s="244" t="s">
        <v>4106</v>
      </c>
      <c r="G12870" s="244" t="s">
        <v>4106</v>
      </c>
      <c r="I12870" s="244" t="s">
        <v>6332</v>
      </c>
      <c r="J12870" s="244" t="s">
        <v>5554</v>
      </c>
      <c r="K12870" s="244" t="s">
        <v>6245</v>
      </c>
    </row>
    <row r="12871" spans="1:11" s="244" customFormat="1" x14ac:dyDescent="0.3">
      <c r="A12871" s="244" t="s">
        <v>6245</v>
      </c>
      <c r="B12871" s="244" t="s">
        <v>6246</v>
      </c>
      <c r="C12871" s="244" t="s">
        <v>4106</v>
      </c>
      <c r="E12871" s="244" t="s">
        <v>4106</v>
      </c>
      <c r="G12871" s="244" t="s">
        <v>4106</v>
      </c>
      <c r="I12871" s="244" t="s">
        <v>6334</v>
      </c>
      <c r="J12871" s="244" t="s">
        <v>5555</v>
      </c>
      <c r="K12871" s="244" t="s">
        <v>6245</v>
      </c>
    </row>
    <row r="12872" spans="1:11" s="244" customFormat="1" x14ac:dyDescent="0.3">
      <c r="A12872" s="244" t="s">
        <v>6245</v>
      </c>
      <c r="B12872" s="244" t="s">
        <v>6246</v>
      </c>
      <c r="C12872" s="244" t="s">
        <v>4106</v>
      </c>
      <c r="E12872" s="244" t="s">
        <v>4106</v>
      </c>
      <c r="G12872" s="244" t="s">
        <v>4106</v>
      </c>
      <c r="I12872" s="244" t="s">
        <v>6336</v>
      </c>
      <c r="J12872" s="244" t="s">
        <v>5556</v>
      </c>
      <c r="K12872" s="244" t="s">
        <v>6245</v>
      </c>
    </row>
    <row r="12873" spans="1:11" s="244" customFormat="1" x14ac:dyDescent="0.3">
      <c r="A12873" s="244" t="s">
        <v>6245</v>
      </c>
      <c r="B12873" s="244" t="s">
        <v>6246</v>
      </c>
      <c r="C12873" s="244" t="s">
        <v>4106</v>
      </c>
      <c r="E12873" s="244" t="s">
        <v>4106</v>
      </c>
      <c r="G12873" s="244" t="s">
        <v>4106</v>
      </c>
      <c r="I12873" s="244" t="s">
        <v>5901</v>
      </c>
      <c r="J12873" s="244" t="s">
        <v>366</v>
      </c>
      <c r="K12873" s="244" t="s">
        <v>6245</v>
      </c>
    </row>
    <row r="12874" spans="1:11" s="244" customFormat="1" x14ac:dyDescent="0.3">
      <c r="A12874" s="244" t="s">
        <v>6245</v>
      </c>
      <c r="B12874" s="244" t="s">
        <v>6246</v>
      </c>
      <c r="C12874" s="244" t="s">
        <v>4106</v>
      </c>
      <c r="E12874" s="244" t="s">
        <v>4106</v>
      </c>
      <c r="G12874" s="244" t="s">
        <v>4106</v>
      </c>
      <c r="I12874" s="244" t="s">
        <v>4389</v>
      </c>
      <c r="J12874" s="244" t="s">
        <v>6211</v>
      </c>
      <c r="K12874" s="244" t="s">
        <v>6245</v>
      </c>
    </row>
    <row r="12875" spans="1:11" s="244" customFormat="1" x14ac:dyDescent="0.3">
      <c r="A12875" s="244" t="s">
        <v>6245</v>
      </c>
      <c r="B12875" s="244" t="s">
        <v>6246</v>
      </c>
      <c r="C12875" s="244" t="s">
        <v>4106</v>
      </c>
      <c r="E12875" s="244" t="s">
        <v>4106</v>
      </c>
      <c r="G12875" s="244" t="s">
        <v>4106</v>
      </c>
      <c r="I12875" s="244" t="s">
        <v>4391</v>
      </c>
      <c r="J12875" s="244" t="s">
        <v>1429</v>
      </c>
      <c r="K12875" s="244" t="s">
        <v>6245</v>
      </c>
    </row>
    <row r="12876" spans="1:11" s="244" customFormat="1" x14ac:dyDescent="0.3">
      <c r="A12876" s="244" t="s">
        <v>6245</v>
      </c>
      <c r="B12876" s="244" t="s">
        <v>6246</v>
      </c>
      <c r="C12876" s="244" t="s">
        <v>4106</v>
      </c>
      <c r="E12876" s="244" t="s">
        <v>4106</v>
      </c>
      <c r="G12876" s="244" t="s">
        <v>4106</v>
      </c>
      <c r="I12876" s="244" t="s">
        <v>4393</v>
      </c>
      <c r="J12876" s="244" t="s">
        <v>1430</v>
      </c>
      <c r="K12876" s="244" t="s">
        <v>6245</v>
      </c>
    </row>
    <row r="12877" spans="1:11" s="244" customFormat="1" x14ac:dyDescent="0.3">
      <c r="A12877" s="244" t="s">
        <v>6245</v>
      </c>
      <c r="B12877" s="244" t="s">
        <v>6246</v>
      </c>
      <c r="C12877" s="244" t="s">
        <v>4106</v>
      </c>
      <c r="E12877" s="244" t="s">
        <v>4106</v>
      </c>
      <c r="G12877" s="244" t="s">
        <v>4106</v>
      </c>
      <c r="I12877" s="244" t="s">
        <v>6128</v>
      </c>
      <c r="J12877" s="244" t="s">
        <v>1431</v>
      </c>
      <c r="K12877" s="244" t="s">
        <v>6245</v>
      </c>
    </row>
    <row r="12878" spans="1:11" s="244" customFormat="1" x14ac:dyDescent="0.3">
      <c r="A12878" s="244" t="s">
        <v>6245</v>
      </c>
      <c r="B12878" s="244" t="s">
        <v>6246</v>
      </c>
      <c r="C12878" s="244" t="s">
        <v>4106</v>
      </c>
      <c r="E12878" s="244" t="s">
        <v>4106</v>
      </c>
      <c r="G12878" s="244" t="s">
        <v>4106</v>
      </c>
      <c r="I12878" s="244" t="s">
        <v>4398</v>
      </c>
      <c r="J12878" s="244" t="s">
        <v>1432</v>
      </c>
      <c r="K12878" s="244" t="s">
        <v>6245</v>
      </c>
    </row>
    <row r="12879" spans="1:11" s="244" customFormat="1" x14ac:dyDescent="0.3">
      <c r="A12879" s="244" t="s">
        <v>6245</v>
      </c>
      <c r="B12879" s="244" t="s">
        <v>6246</v>
      </c>
      <c r="C12879" s="244" t="s">
        <v>4106</v>
      </c>
      <c r="E12879" s="244" t="s">
        <v>4106</v>
      </c>
      <c r="G12879" s="244" t="s">
        <v>4106</v>
      </c>
      <c r="I12879" s="244" t="s">
        <v>4400</v>
      </c>
      <c r="J12879" s="244" t="s">
        <v>1433</v>
      </c>
      <c r="K12879" s="244" t="s">
        <v>6245</v>
      </c>
    </row>
    <row r="12880" spans="1:11" s="244" customFormat="1" x14ac:dyDescent="0.3">
      <c r="A12880" s="244" t="s">
        <v>6245</v>
      </c>
      <c r="B12880" s="244" t="s">
        <v>6246</v>
      </c>
      <c r="C12880" s="244" t="s">
        <v>4106</v>
      </c>
      <c r="E12880" s="244" t="s">
        <v>4106</v>
      </c>
      <c r="G12880" s="244" t="s">
        <v>4106</v>
      </c>
      <c r="I12880" s="244" t="s">
        <v>4402</v>
      </c>
      <c r="J12880" s="244" t="s">
        <v>2766</v>
      </c>
      <c r="K12880" s="244" t="s">
        <v>6245</v>
      </c>
    </row>
    <row r="12881" spans="1:11" s="244" customFormat="1" x14ac:dyDescent="0.3">
      <c r="A12881" s="244" t="s">
        <v>6245</v>
      </c>
      <c r="B12881" s="244" t="s">
        <v>6246</v>
      </c>
      <c r="C12881" s="244" t="s">
        <v>4106</v>
      </c>
      <c r="E12881" s="244" t="s">
        <v>4106</v>
      </c>
      <c r="G12881" s="244" t="s">
        <v>4106</v>
      </c>
      <c r="I12881" s="244" t="s">
        <v>4404</v>
      </c>
      <c r="J12881" s="244" t="s">
        <v>2771</v>
      </c>
      <c r="K12881" s="244" t="s">
        <v>6245</v>
      </c>
    </row>
    <row r="12882" spans="1:11" s="244" customFormat="1" x14ac:dyDescent="0.3">
      <c r="A12882" s="244" t="s">
        <v>6245</v>
      </c>
      <c r="B12882" s="244" t="s">
        <v>6246</v>
      </c>
      <c r="C12882" s="244" t="s">
        <v>4106</v>
      </c>
      <c r="E12882" s="244" t="s">
        <v>4106</v>
      </c>
      <c r="G12882" s="244" t="s">
        <v>4106</v>
      </c>
      <c r="I12882" s="244" t="s">
        <v>4406</v>
      </c>
      <c r="J12882" s="244" t="s">
        <v>7429</v>
      </c>
      <c r="K12882" s="244" t="s">
        <v>6245</v>
      </c>
    </row>
    <row r="12883" spans="1:11" s="244" customFormat="1" x14ac:dyDescent="0.3">
      <c r="A12883" s="244" t="s">
        <v>6245</v>
      </c>
      <c r="B12883" s="244" t="s">
        <v>6246</v>
      </c>
      <c r="C12883" s="244" t="s">
        <v>4106</v>
      </c>
      <c r="E12883" s="244" t="s">
        <v>4106</v>
      </c>
      <c r="G12883" s="244" t="s">
        <v>4106</v>
      </c>
      <c r="I12883" s="244" t="s">
        <v>4408</v>
      </c>
      <c r="J12883" s="244" t="s">
        <v>7430</v>
      </c>
      <c r="K12883" s="244" t="s">
        <v>6245</v>
      </c>
    </row>
    <row r="12884" spans="1:11" s="244" customFormat="1" x14ac:dyDescent="0.3">
      <c r="A12884" s="244" t="s">
        <v>6245</v>
      </c>
      <c r="B12884" s="244" t="s">
        <v>6246</v>
      </c>
      <c r="C12884" s="244" t="s">
        <v>4106</v>
      </c>
      <c r="E12884" s="244" t="s">
        <v>4106</v>
      </c>
      <c r="G12884" s="244" t="s">
        <v>4106</v>
      </c>
      <c r="I12884" s="244" t="s">
        <v>4410</v>
      </c>
      <c r="J12884" s="244" t="s">
        <v>7921</v>
      </c>
      <c r="K12884" s="244" t="s">
        <v>6245</v>
      </c>
    </row>
    <row r="12885" spans="1:11" s="244" customFormat="1" x14ac:dyDescent="0.3">
      <c r="A12885" s="244" t="s">
        <v>6245</v>
      </c>
      <c r="B12885" s="244" t="s">
        <v>6246</v>
      </c>
      <c r="C12885" s="244" t="s">
        <v>4106</v>
      </c>
      <c r="E12885" s="244" t="s">
        <v>4106</v>
      </c>
      <c r="G12885" s="244" t="s">
        <v>4106</v>
      </c>
      <c r="I12885" s="244" t="s">
        <v>4412</v>
      </c>
      <c r="J12885" s="244" t="s">
        <v>7850</v>
      </c>
      <c r="K12885" s="244" t="s">
        <v>6245</v>
      </c>
    </row>
    <row r="12886" spans="1:11" s="244" customFormat="1" x14ac:dyDescent="0.3">
      <c r="A12886" s="244" t="s">
        <v>6245</v>
      </c>
      <c r="B12886" s="244" t="s">
        <v>6246</v>
      </c>
      <c r="C12886" s="244" t="s">
        <v>4106</v>
      </c>
      <c r="E12886" s="244" t="s">
        <v>4106</v>
      </c>
      <c r="G12886" s="244" t="s">
        <v>4106</v>
      </c>
      <c r="I12886" s="244" t="s">
        <v>4415</v>
      </c>
      <c r="J12886" s="244" t="s">
        <v>7922</v>
      </c>
      <c r="K12886" s="244" t="s">
        <v>6245</v>
      </c>
    </row>
    <row r="12887" spans="1:11" s="244" customFormat="1" x14ac:dyDescent="0.3">
      <c r="A12887" s="244" t="s">
        <v>6245</v>
      </c>
      <c r="B12887" s="244" t="s">
        <v>6246</v>
      </c>
      <c r="C12887" s="244" t="s">
        <v>4106</v>
      </c>
      <c r="E12887" s="244" t="s">
        <v>4106</v>
      </c>
      <c r="G12887" s="244" t="s">
        <v>4106</v>
      </c>
      <c r="I12887" s="244" t="s">
        <v>6136</v>
      </c>
      <c r="J12887" s="244" t="s">
        <v>7923</v>
      </c>
      <c r="K12887" s="244" t="s">
        <v>6245</v>
      </c>
    </row>
    <row r="12888" spans="1:11" s="244" customFormat="1" x14ac:dyDescent="0.3">
      <c r="A12888" s="244" t="s">
        <v>6245</v>
      </c>
      <c r="B12888" s="244" t="s">
        <v>6246</v>
      </c>
      <c r="C12888" s="244" t="s">
        <v>4106</v>
      </c>
      <c r="E12888" s="244" t="s">
        <v>4106</v>
      </c>
      <c r="G12888" s="244" t="s">
        <v>4106</v>
      </c>
      <c r="I12888" s="244" t="s">
        <v>5206</v>
      </c>
      <c r="J12888" s="244" t="s">
        <v>7924</v>
      </c>
      <c r="K12888" s="244" t="s">
        <v>6245</v>
      </c>
    </row>
    <row r="12889" spans="1:11" s="244" customFormat="1" x14ac:dyDescent="0.3">
      <c r="A12889" s="244" t="s">
        <v>6245</v>
      </c>
      <c r="B12889" s="244" t="s">
        <v>6246</v>
      </c>
      <c r="C12889" s="244" t="s">
        <v>4106</v>
      </c>
      <c r="E12889" s="244" t="s">
        <v>4106</v>
      </c>
      <c r="G12889" s="244" t="s">
        <v>4106</v>
      </c>
      <c r="I12889" s="244" t="s">
        <v>2112</v>
      </c>
      <c r="J12889" s="244" t="s">
        <v>7728</v>
      </c>
      <c r="K12889" s="244" t="s">
        <v>6245</v>
      </c>
    </row>
    <row r="12890" spans="1:11" s="244" customFormat="1" x14ac:dyDescent="0.3">
      <c r="A12890" s="244" t="s">
        <v>6245</v>
      </c>
      <c r="B12890" s="244" t="s">
        <v>6246</v>
      </c>
      <c r="C12890" s="244" t="s">
        <v>4106</v>
      </c>
      <c r="E12890" s="244" t="s">
        <v>4106</v>
      </c>
      <c r="G12890" s="244" t="s">
        <v>4106</v>
      </c>
      <c r="I12890" s="244" t="s">
        <v>4417</v>
      </c>
      <c r="J12890" s="244" t="s">
        <v>7925</v>
      </c>
      <c r="K12890" s="244" t="s">
        <v>6245</v>
      </c>
    </row>
    <row r="12891" spans="1:11" s="244" customFormat="1" x14ac:dyDescent="0.3">
      <c r="A12891" s="244" t="s">
        <v>6245</v>
      </c>
      <c r="B12891" s="244" t="s">
        <v>6246</v>
      </c>
      <c r="C12891" s="244" t="s">
        <v>4106</v>
      </c>
      <c r="E12891" s="244" t="s">
        <v>4106</v>
      </c>
      <c r="G12891" s="244" t="s">
        <v>4106</v>
      </c>
      <c r="I12891" s="244" t="s">
        <v>2176</v>
      </c>
      <c r="J12891" s="244" t="s">
        <v>3516</v>
      </c>
      <c r="K12891" s="244" t="s">
        <v>6245</v>
      </c>
    </row>
    <row r="12892" spans="1:11" s="244" customFormat="1" x14ac:dyDescent="0.3">
      <c r="A12892" s="244" t="s">
        <v>6245</v>
      </c>
      <c r="B12892" s="244" t="s">
        <v>6246</v>
      </c>
      <c r="C12892" s="244" t="s">
        <v>4106</v>
      </c>
      <c r="E12892" s="244" t="s">
        <v>4106</v>
      </c>
      <c r="G12892" s="244" t="s">
        <v>4106</v>
      </c>
      <c r="I12892" s="244" t="s">
        <v>4419</v>
      </c>
      <c r="J12892" s="244" t="s">
        <v>6318</v>
      </c>
      <c r="K12892" s="244" t="s">
        <v>6245</v>
      </c>
    </row>
    <row r="12893" spans="1:11" s="244" customFormat="1" x14ac:dyDescent="0.3">
      <c r="A12893" s="244" t="s">
        <v>6245</v>
      </c>
      <c r="B12893" s="244" t="s">
        <v>6246</v>
      </c>
      <c r="C12893" s="244" t="s">
        <v>4106</v>
      </c>
      <c r="E12893" s="244" t="s">
        <v>4106</v>
      </c>
      <c r="G12893" s="244" t="s">
        <v>4106</v>
      </c>
      <c r="I12893" s="244" t="s">
        <v>4422</v>
      </c>
      <c r="J12893" s="244" t="s">
        <v>2351</v>
      </c>
      <c r="K12893" s="244" t="s">
        <v>6245</v>
      </c>
    </row>
    <row r="12894" spans="1:11" s="244" customFormat="1" x14ac:dyDescent="0.3">
      <c r="A12894" s="244" t="s">
        <v>6245</v>
      </c>
      <c r="B12894" s="244" t="s">
        <v>6246</v>
      </c>
      <c r="C12894" s="244" t="s">
        <v>4106</v>
      </c>
      <c r="E12894" s="244" t="s">
        <v>4106</v>
      </c>
      <c r="G12894" s="244" t="s">
        <v>4106</v>
      </c>
      <c r="I12894" s="244" t="s">
        <v>3008</v>
      </c>
      <c r="J12894" s="244" t="s">
        <v>7926</v>
      </c>
      <c r="K12894" s="244" t="s">
        <v>6245</v>
      </c>
    </row>
    <row r="12895" spans="1:11" s="244" customFormat="1" x14ac:dyDescent="0.3">
      <c r="A12895" s="244" t="s">
        <v>6245</v>
      </c>
      <c r="B12895" s="244" t="s">
        <v>6246</v>
      </c>
      <c r="C12895" s="244" t="s">
        <v>4106</v>
      </c>
      <c r="E12895" s="244" t="s">
        <v>4106</v>
      </c>
      <c r="G12895" s="244" t="s">
        <v>4106</v>
      </c>
      <c r="I12895" s="244" t="s">
        <v>2114</v>
      </c>
      <c r="J12895" s="244" t="s">
        <v>7927</v>
      </c>
      <c r="K12895" s="244" t="s">
        <v>6245</v>
      </c>
    </row>
    <row r="12896" spans="1:11" s="244" customFormat="1" x14ac:dyDescent="0.3">
      <c r="A12896" s="244" t="s">
        <v>6245</v>
      </c>
      <c r="B12896" s="244" t="s">
        <v>6246</v>
      </c>
      <c r="C12896" s="244" t="s">
        <v>4106</v>
      </c>
      <c r="E12896" s="244" t="s">
        <v>4106</v>
      </c>
      <c r="G12896" s="244" t="s">
        <v>4106</v>
      </c>
      <c r="I12896" s="244" t="s">
        <v>3336</v>
      </c>
      <c r="J12896" s="244" t="s">
        <v>7928</v>
      </c>
      <c r="K12896" s="244" t="s">
        <v>6245</v>
      </c>
    </row>
    <row r="12897" spans="1:11" s="244" customFormat="1" x14ac:dyDescent="0.3">
      <c r="A12897" s="244" t="s">
        <v>6245</v>
      </c>
      <c r="B12897" s="244" t="s">
        <v>6246</v>
      </c>
      <c r="C12897" s="244" t="s">
        <v>4106</v>
      </c>
      <c r="E12897" s="244" t="s">
        <v>4106</v>
      </c>
      <c r="G12897" s="244" t="s">
        <v>4106</v>
      </c>
      <c r="I12897" s="244" t="s">
        <v>1848</v>
      </c>
      <c r="J12897" s="244" t="s">
        <v>7929</v>
      </c>
      <c r="K12897" s="244" t="s">
        <v>6245</v>
      </c>
    </row>
    <row r="12898" spans="1:11" s="244" customFormat="1" x14ac:dyDescent="0.3">
      <c r="A12898" s="244" t="s">
        <v>6245</v>
      </c>
      <c r="B12898" s="244" t="s">
        <v>6246</v>
      </c>
      <c r="C12898" s="244" t="s">
        <v>4106</v>
      </c>
      <c r="E12898" s="244" t="s">
        <v>4106</v>
      </c>
      <c r="G12898" s="244" t="s">
        <v>4106</v>
      </c>
      <c r="I12898" s="244" t="s">
        <v>4430</v>
      </c>
      <c r="J12898" s="244" t="s">
        <v>7930</v>
      </c>
      <c r="K12898" s="244" t="s">
        <v>6245</v>
      </c>
    </row>
    <row r="12899" spans="1:11" s="244" customFormat="1" x14ac:dyDescent="0.3">
      <c r="A12899" s="244" t="s">
        <v>6245</v>
      </c>
      <c r="B12899" s="244" t="s">
        <v>6246</v>
      </c>
      <c r="C12899" s="244" t="s">
        <v>4106</v>
      </c>
      <c r="E12899" s="244" t="s">
        <v>4106</v>
      </c>
      <c r="G12899" s="244" t="s">
        <v>4106</v>
      </c>
      <c r="I12899" s="244" t="s">
        <v>4434</v>
      </c>
      <c r="J12899" s="244" t="s">
        <v>7807</v>
      </c>
      <c r="K12899" s="244" t="s">
        <v>6245</v>
      </c>
    </row>
    <row r="12900" spans="1:11" s="244" customFormat="1" x14ac:dyDescent="0.3">
      <c r="A12900" s="244" t="s">
        <v>6245</v>
      </c>
      <c r="B12900" s="244" t="s">
        <v>6246</v>
      </c>
      <c r="C12900" s="244" t="s">
        <v>4106</v>
      </c>
      <c r="E12900" s="244" t="s">
        <v>4106</v>
      </c>
      <c r="G12900" s="244" t="s">
        <v>4106</v>
      </c>
      <c r="I12900" s="244" t="s">
        <v>4436</v>
      </c>
      <c r="J12900" s="244" t="s">
        <v>7931</v>
      </c>
      <c r="K12900" s="244" t="s">
        <v>6245</v>
      </c>
    </row>
    <row r="12901" spans="1:11" s="244" customFormat="1" x14ac:dyDescent="0.3">
      <c r="A12901" s="244" t="s">
        <v>6245</v>
      </c>
      <c r="B12901" s="244" t="s">
        <v>6246</v>
      </c>
      <c r="C12901" s="244" t="s">
        <v>4106</v>
      </c>
      <c r="E12901" s="244" t="s">
        <v>4106</v>
      </c>
      <c r="G12901" s="244" t="s">
        <v>4106</v>
      </c>
      <c r="I12901" s="244" t="s">
        <v>1584</v>
      </c>
      <c r="J12901" s="244" t="s">
        <v>7932</v>
      </c>
      <c r="K12901" s="244" t="s">
        <v>6245</v>
      </c>
    </row>
    <row r="12902" spans="1:11" s="244" customFormat="1" x14ac:dyDescent="0.3">
      <c r="A12902" s="244" t="s">
        <v>6245</v>
      </c>
      <c r="B12902" s="244" t="s">
        <v>6246</v>
      </c>
      <c r="C12902" s="244" t="s">
        <v>4106</v>
      </c>
      <c r="E12902" s="244" t="s">
        <v>4106</v>
      </c>
      <c r="G12902" s="244" t="s">
        <v>4106</v>
      </c>
      <c r="I12902" s="244" t="s">
        <v>1586</v>
      </c>
      <c r="J12902" s="244" t="s">
        <v>7933</v>
      </c>
      <c r="K12902" s="244" t="s">
        <v>6245</v>
      </c>
    </row>
    <row r="12903" spans="1:11" s="244" customFormat="1" x14ac:dyDescent="0.3">
      <c r="A12903" s="244" t="s">
        <v>6245</v>
      </c>
      <c r="B12903" s="244" t="s">
        <v>6246</v>
      </c>
      <c r="C12903" s="244" t="s">
        <v>4106</v>
      </c>
      <c r="E12903" s="244" t="s">
        <v>4106</v>
      </c>
      <c r="G12903" s="244" t="s">
        <v>4106</v>
      </c>
      <c r="I12903" s="244" t="s">
        <v>3011</v>
      </c>
      <c r="J12903" s="244" t="s">
        <v>7934</v>
      </c>
      <c r="K12903" s="244" t="s">
        <v>6245</v>
      </c>
    </row>
    <row r="12904" spans="1:11" s="244" customFormat="1" x14ac:dyDescent="0.3">
      <c r="A12904" s="244" t="s">
        <v>6245</v>
      </c>
      <c r="B12904" s="244" t="s">
        <v>6246</v>
      </c>
      <c r="C12904" s="244" t="s">
        <v>4106</v>
      </c>
      <c r="E12904" s="244" t="s">
        <v>4106</v>
      </c>
      <c r="G12904" s="244" t="s">
        <v>4106</v>
      </c>
      <c r="I12904" s="244" t="s">
        <v>4449</v>
      </c>
      <c r="J12904" s="244" t="s">
        <v>7935</v>
      </c>
      <c r="K12904" s="244" t="s">
        <v>6245</v>
      </c>
    </row>
    <row r="12905" spans="1:11" s="244" customFormat="1" x14ac:dyDescent="0.3">
      <c r="A12905" s="244" t="s">
        <v>6245</v>
      </c>
      <c r="B12905" s="244" t="s">
        <v>6246</v>
      </c>
      <c r="C12905" s="244" t="s">
        <v>4106</v>
      </c>
      <c r="E12905" s="244" t="s">
        <v>4106</v>
      </c>
      <c r="G12905" s="244" t="s">
        <v>4106</v>
      </c>
      <c r="I12905" s="244" t="s">
        <v>4451</v>
      </c>
      <c r="J12905" s="244" t="s">
        <v>7936</v>
      </c>
      <c r="K12905" s="244" t="s">
        <v>6245</v>
      </c>
    </row>
    <row r="12906" spans="1:11" s="244" customFormat="1" x14ac:dyDescent="0.3">
      <c r="A12906" s="244" t="s">
        <v>6245</v>
      </c>
      <c r="B12906" s="244" t="s">
        <v>6246</v>
      </c>
      <c r="C12906" s="244" t="s">
        <v>4106</v>
      </c>
      <c r="E12906" s="244" t="s">
        <v>4106</v>
      </c>
      <c r="G12906" s="244" t="s">
        <v>4106</v>
      </c>
      <c r="I12906" s="244" t="s">
        <v>4453</v>
      </c>
      <c r="J12906" s="244" t="s">
        <v>7937</v>
      </c>
      <c r="K12906" s="244" t="s">
        <v>6245</v>
      </c>
    </row>
    <row r="12907" spans="1:11" s="244" customFormat="1" x14ac:dyDescent="0.3">
      <c r="A12907" s="244" t="s">
        <v>6245</v>
      </c>
      <c r="B12907" s="244" t="s">
        <v>6246</v>
      </c>
      <c r="C12907" s="244" t="s">
        <v>4106</v>
      </c>
      <c r="E12907" s="244" t="s">
        <v>4106</v>
      </c>
      <c r="G12907" s="244" t="s">
        <v>4106</v>
      </c>
      <c r="I12907" s="244" t="s">
        <v>4455</v>
      </c>
      <c r="J12907" s="244" t="s">
        <v>7938</v>
      </c>
      <c r="K12907" s="244" t="s">
        <v>6245</v>
      </c>
    </row>
    <row r="12908" spans="1:11" s="244" customFormat="1" x14ac:dyDescent="0.3">
      <c r="A12908" s="244" t="s">
        <v>6245</v>
      </c>
      <c r="B12908" s="244" t="s">
        <v>6246</v>
      </c>
      <c r="C12908" s="244" t="s">
        <v>4106</v>
      </c>
      <c r="E12908" s="244" t="s">
        <v>4106</v>
      </c>
      <c r="G12908" s="244" t="s">
        <v>4106</v>
      </c>
      <c r="I12908" s="244" t="s">
        <v>2986</v>
      </c>
      <c r="J12908" s="244" t="s">
        <v>7939</v>
      </c>
      <c r="K12908" s="244" t="s">
        <v>6245</v>
      </c>
    </row>
    <row r="12909" spans="1:11" s="244" customFormat="1" x14ac:dyDescent="0.3">
      <c r="A12909" s="244" t="s">
        <v>6245</v>
      </c>
      <c r="B12909" s="244" t="s">
        <v>6246</v>
      </c>
      <c r="C12909" s="244" t="s">
        <v>4106</v>
      </c>
      <c r="E12909" s="244" t="s">
        <v>4106</v>
      </c>
      <c r="G12909" s="244" t="s">
        <v>4106</v>
      </c>
      <c r="I12909" s="244" t="s">
        <v>4461</v>
      </c>
      <c r="J12909" s="244" t="s">
        <v>7940</v>
      </c>
      <c r="K12909" s="244" t="s">
        <v>6245</v>
      </c>
    </row>
    <row r="12910" spans="1:11" s="244" customFormat="1" x14ac:dyDescent="0.3">
      <c r="A12910" s="244" t="s">
        <v>6245</v>
      </c>
      <c r="B12910" s="244" t="s">
        <v>6246</v>
      </c>
      <c r="C12910" s="244" t="s">
        <v>4106</v>
      </c>
      <c r="E12910" s="244" t="s">
        <v>4106</v>
      </c>
      <c r="G12910" s="244" t="s">
        <v>4106</v>
      </c>
      <c r="I12910" s="244" t="s">
        <v>1535</v>
      </c>
      <c r="J12910" s="244" t="s">
        <v>8134</v>
      </c>
      <c r="K12910" s="244" t="s">
        <v>6245</v>
      </c>
    </row>
    <row r="12911" spans="1:11" s="244" customFormat="1" x14ac:dyDescent="0.3">
      <c r="A12911" s="244" t="s">
        <v>6245</v>
      </c>
      <c r="B12911" s="244" t="s">
        <v>6246</v>
      </c>
      <c r="C12911" s="244" t="s">
        <v>4106</v>
      </c>
      <c r="E12911" s="244" t="s">
        <v>4106</v>
      </c>
      <c r="G12911" s="244" t="s">
        <v>4106</v>
      </c>
      <c r="I12911" s="244" t="s">
        <v>1537</v>
      </c>
      <c r="J12911" s="244" t="s">
        <v>8135</v>
      </c>
      <c r="K12911" s="244" t="s">
        <v>6245</v>
      </c>
    </row>
    <row r="12912" spans="1:11" s="244" customFormat="1" x14ac:dyDescent="0.3">
      <c r="A12912" s="244" t="s">
        <v>6245</v>
      </c>
      <c r="B12912" s="244" t="s">
        <v>6246</v>
      </c>
      <c r="C12912" s="244" t="s">
        <v>4106</v>
      </c>
      <c r="E12912" s="244" t="s">
        <v>4106</v>
      </c>
      <c r="G12912" s="244" t="s">
        <v>4106</v>
      </c>
      <c r="I12912" s="244" t="s">
        <v>1539</v>
      </c>
      <c r="J12912" s="244" t="s">
        <v>8136</v>
      </c>
      <c r="K12912" s="244" t="s">
        <v>6245</v>
      </c>
    </row>
    <row r="12913" spans="1:11" s="244" customFormat="1" x14ac:dyDescent="0.3">
      <c r="A12913" s="244" t="s">
        <v>6245</v>
      </c>
      <c r="B12913" s="244" t="s">
        <v>6246</v>
      </c>
      <c r="C12913" s="244" t="s">
        <v>4106</v>
      </c>
      <c r="E12913" s="244" t="s">
        <v>4106</v>
      </c>
      <c r="G12913" s="244" t="s">
        <v>4106</v>
      </c>
      <c r="I12913" s="244" t="s">
        <v>1541</v>
      </c>
      <c r="J12913" s="244" t="s">
        <v>6236</v>
      </c>
      <c r="K12913" s="244" t="s">
        <v>6245</v>
      </c>
    </row>
    <row r="12914" spans="1:11" s="244" customFormat="1" x14ac:dyDescent="0.3">
      <c r="A12914" s="244" t="s">
        <v>6245</v>
      </c>
      <c r="B12914" s="244" t="s">
        <v>6246</v>
      </c>
      <c r="C12914" s="244" t="s">
        <v>4106</v>
      </c>
      <c r="E12914" s="244" t="s">
        <v>4106</v>
      </c>
      <c r="G12914" s="244" t="s">
        <v>4106</v>
      </c>
      <c r="I12914" s="244" t="s">
        <v>1543</v>
      </c>
      <c r="J12914" s="244" t="s">
        <v>3616</v>
      </c>
      <c r="K12914" s="244" t="s">
        <v>6245</v>
      </c>
    </row>
    <row r="12915" spans="1:11" s="244" customFormat="1" x14ac:dyDescent="0.3">
      <c r="A12915" s="244" t="s">
        <v>6245</v>
      </c>
      <c r="B12915" s="244" t="s">
        <v>6246</v>
      </c>
      <c r="C12915" s="244" t="s">
        <v>4106</v>
      </c>
      <c r="E12915" s="244" t="s">
        <v>4106</v>
      </c>
      <c r="G12915" s="244" t="s">
        <v>4106</v>
      </c>
      <c r="I12915" s="244" t="s">
        <v>2831</v>
      </c>
      <c r="J12915" s="244" t="s">
        <v>8271</v>
      </c>
      <c r="K12915" s="244" t="s">
        <v>6245</v>
      </c>
    </row>
    <row r="12916" spans="1:11" s="244" customFormat="1" x14ac:dyDescent="0.3">
      <c r="A12916" s="244" t="s">
        <v>6245</v>
      </c>
      <c r="B12916" s="244" t="s">
        <v>6246</v>
      </c>
      <c r="C12916" s="244" t="s">
        <v>4106</v>
      </c>
      <c r="E12916" s="244" t="s">
        <v>4106</v>
      </c>
      <c r="G12916" s="244" t="s">
        <v>4106</v>
      </c>
      <c r="I12916" s="244" t="s">
        <v>1595</v>
      </c>
      <c r="J12916" s="244" t="s">
        <v>8272</v>
      </c>
      <c r="K12916" s="244" t="s">
        <v>6245</v>
      </c>
    </row>
    <row r="12917" spans="1:11" s="244" customFormat="1" x14ac:dyDescent="0.3">
      <c r="A12917" s="244" t="s">
        <v>6245</v>
      </c>
      <c r="B12917" s="244" t="s">
        <v>6246</v>
      </c>
      <c r="C12917" s="244" t="s">
        <v>4106</v>
      </c>
      <c r="E12917" s="244" t="s">
        <v>4106</v>
      </c>
      <c r="G12917" s="244" t="s">
        <v>4106</v>
      </c>
      <c r="I12917" s="244" t="s">
        <v>239</v>
      </c>
      <c r="J12917" s="244" t="s">
        <v>8273</v>
      </c>
      <c r="K12917" s="244" t="s">
        <v>6245</v>
      </c>
    </row>
    <row r="12918" spans="1:11" s="244" customFormat="1" x14ac:dyDescent="0.3">
      <c r="A12918" s="244" t="s">
        <v>6245</v>
      </c>
      <c r="B12918" s="244" t="s">
        <v>6246</v>
      </c>
      <c r="C12918" s="244" t="s">
        <v>4106</v>
      </c>
      <c r="E12918" s="244" t="s">
        <v>4106</v>
      </c>
      <c r="G12918" s="244" t="s">
        <v>4106</v>
      </c>
      <c r="I12918" s="244" t="s">
        <v>2996</v>
      </c>
      <c r="J12918" s="244" t="s">
        <v>8274</v>
      </c>
      <c r="K12918" s="244" t="s">
        <v>6245</v>
      </c>
    </row>
    <row r="12919" spans="1:11" s="244" customFormat="1" x14ac:dyDescent="0.3">
      <c r="A12919" s="244" t="s">
        <v>6245</v>
      </c>
      <c r="B12919" s="244" t="s">
        <v>6246</v>
      </c>
      <c r="C12919" s="244" t="s">
        <v>4106</v>
      </c>
      <c r="E12919" s="244" t="s">
        <v>4106</v>
      </c>
      <c r="G12919" s="244" t="s">
        <v>4106</v>
      </c>
      <c r="I12919" s="244" t="s">
        <v>3024</v>
      </c>
      <c r="J12919" s="244" t="s">
        <v>8275</v>
      </c>
      <c r="K12919" s="244" t="s">
        <v>6245</v>
      </c>
    </row>
    <row r="12920" spans="1:11" s="244" customFormat="1" x14ac:dyDescent="0.3">
      <c r="A12920" s="244" t="s">
        <v>6245</v>
      </c>
      <c r="B12920" s="244" t="s">
        <v>6246</v>
      </c>
      <c r="C12920" s="244" t="s">
        <v>4106</v>
      </c>
      <c r="E12920" s="244" t="s">
        <v>4106</v>
      </c>
      <c r="G12920" s="244" t="s">
        <v>4106</v>
      </c>
      <c r="I12920" s="244" t="s">
        <v>3068</v>
      </c>
      <c r="J12920" s="244" t="s">
        <v>8276</v>
      </c>
      <c r="K12920" s="244" t="s">
        <v>6245</v>
      </c>
    </row>
    <row r="12921" spans="1:11" s="244" customFormat="1" x14ac:dyDescent="0.3">
      <c r="A12921" s="244" t="s">
        <v>6245</v>
      </c>
      <c r="B12921" s="244" t="s">
        <v>6246</v>
      </c>
      <c r="C12921" s="244" t="s">
        <v>4106</v>
      </c>
      <c r="E12921" s="244" t="s">
        <v>4106</v>
      </c>
      <c r="G12921" s="244" t="s">
        <v>4106</v>
      </c>
      <c r="I12921" s="244" t="s">
        <v>3070</v>
      </c>
      <c r="J12921" s="244" t="s">
        <v>8277</v>
      </c>
      <c r="K12921" s="244" t="s">
        <v>6245</v>
      </c>
    </row>
    <row r="12922" spans="1:11" s="244" customFormat="1" x14ac:dyDescent="0.3">
      <c r="A12922" s="244" t="s">
        <v>6245</v>
      </c>
      <c r="B12922" s="244" t="s">
        <v>6246</v>
      </c>
      <c r="C12922" s="244" t="s">
        <v>4106</v>
      </c>
      <c r="E12922" s="244" t="s">
        <v>4106</v>
      </c>
      <c r="G12922" s="244" t="s">
        <v>4106</v>
      </c>
      <c r="I12922" s="244" t="s">
        <v>3073</v>
      </c>
      <c r="J12922" s="244" t="s">
        <v>8278</v>
      </c>
      <c r="K12922" s="244" t="s">
        <v>6245</v>
      </c>
    </row>
    <row r="12923" spans="1:11" s="244" customFormat="1" x14ac:dyDescent="0.3">
      <c r="A12923" s="244" t="s">
        <v>6245</v>
      </c>
      <c r="B12923" s="244" t="s">
        <v>6246</v>
      </c>
      <c r="C12923" s="244" t="s">
        <v>4106</v>
      </c>
      <c r="E12923" s="244" t="s">
        <v>4106</v>
      </c>
      <c r="G12923" s="244" t="s">
        <v>4106</v>
      </c>
      <c r="I12923" s="244" t="s">
        <v>3039</v>
      </c>
      <c r="J12923" s="244" t="s">
        <v>8279</v>
      </c>
      <c r="K12923" s="244" t="s">
        <v>6245</v>
      </c>
    </row>
    <row r="12924" spans="1:11" s="244" customFormat="1" x14ac:dyDescent="0.3">
      <c r="A12924" s="244" t="s">
        <v>6245</v>
      </c>
      <c r="B12924" s="244" t="s">
        <v>6246</v>
      </c>
      <c r="C12924" s="244" t="s">
        <v>4106</v>
      </c>
      <c r="E12924" s="244" t="s">
        <v>4106</v>
      </c>
      <c r="G12924" s="244" t="s">
        <v>4106</v>
      </c>
      <c r="I12924" s="244" t="s">
        <v>2841</v>
      </c>
      <c r="J12924" s="244" t="s">
        <v>8280</v>
      </c>
      <c r="K12924" s="244" t="s">
        <v>6245</v>
      </c>
    </row>
    <row r="12925" spans="1:11" s="244" customFormat="1" x14ac:dyDescent="0.3">
      <c r="A12925" s="244" t="s">
        <v>6245</v>
      </c>
      <c r="B12925" s="244" t="s">
        <v>6246</v>
      </c>
      <c r="C12925" s="244" t="s">
        <v>4106</v>
      </c>
      <c r="E12925" s="244" t="s">
        <v>4106</v>
      </c>
      <c r="G12925" s="244" t="s">
        <v>4106</v>
      </c>
      <c r="I12925" s="244" t="s">
        <v>1601</v>
      </c>
      <c r="J12925" s="244" t="s">
        <v>8281</v>
      </c>
      <c r="K12925" s="244" t="s">
        <v>6245</v>
      </c>
    </row>
    <row r="12926" spans="1:11" s="244" customFormat="1" x14ac:dyDescent="0.3">
      <c r="A12926" s="244" t="s">
        <v>6245</v>
      </c>
      <c r="B12926" s="244" t="s">
        <v>6246</v>
      </c>
      <c r="C12926" s="244" t="s">
        <v>4106</v>
      </c>
      <c r="E12926" s="244" t="s">
        <v>4106</v>
      </c>
      <c r="G12926" s="244" t="s">
        <v>4106</v>
      </c>
      <c r="I12926" s="244" t="s">
        <v>3391</v>
      </c>
      <c r="J12926" s="244" t="s">
        <v>8282</v>
      </c>
      <c r="K12926" s="244" t="s">
        <v>6245</v>
      </c>
    </row>
    <row r="12927" spans="1:11" s="244" customFormat="1" x14ac:dyDescent="0.3">
      <c r="A12927" s="244" t="s">
        <v>6245</v>
      </c>
      <c r="B12927" s="244" t="s">
        <v>6246</v>
      </c>
      <c r="C12927" s="244" t="s">
        <v>4106</v>
      </c>
      <c r="E12927" s="244" t="s">
        <v>4106</v>
      </c>
      <c r="G12927" s="244" t="s">
        <v>4106</v>
      </c>
      <c r="I12927" s="244" t="s">
        <v>1603</v>
      </c>
      <c r="J12927" s="244" t="s">
        <v>8283</v>
      </c>
      <c r="K12927" s="244" t="s">
        <v>6245</v>
      </c>
    </row>
    <row r="12928" spans="1:11" s="244" customFormat="1" x14ac:dyDescent="0.3">
      <c r="A12928" s="244" t="s">
        <v>6245</v>
      </c>
      <c r="B12928" s="244" t="s">
        <v>6246</v>
      </c>
      <c r="C12928" s="244" t="s">
        <v>4106</v>
      </c>
      <c r="E12928" s="244" t="s">
        <v>4106</v>
      </c>
      <c r="G12928" s="244" t="s">
        <v>4106</v>
      </c>
      <c r="I12928" s="244" t="s">
        <v>1605</v>
      </c>
      <c r="J12928" s="244" t="s">
        <v>1265</v>
      </c>
      <c r="K12928" s="244" t="s">
        <v>6245</v>
      </c>
    </row>
    <row r="12929" spans="1:11" s="244" customFormat="1" x14ac:dyDescent="0.3">
      <c r="A12929" s="244" t="s">
        <v>6245</v>
      </c>
      <c r="B12929" s="244" t="s">
        <v>6246</v>
      </c>
      <c r="C12929" s="244" t="s">
        <v>4106</v>
      </c>
      <c r="E12929" s="244" t="s">
        <v>4106</v>
      </c>
      <c r="G12929" s="244" t="s">
        <v>4106</v>
      </c>
      <c r="I12929" s="244" t="s">
        <v>1607</v>
      </c>
      <c r="J12929" s="244" t="s">
        <v>8284</v>
      </c>
      <c r="K12929" s="244" t="s">
        <v>6245</v>
      </c>
    </row>
    <row r="12930" spans="1:11" s="244" customFormat="1" x14ac:dyDescent="0.3">
      <c r="A12930" s="244" t="s">
        <v>6245</v>
      </c>
      <c r="B12930" s="244" t="s">
        <v>6246</v>
      </c>
      <c r="C12930" s="244" t="s">
        <v>4106</v>
      </c>
      <c r="E12930" s="244" t="s">
        <v>4106</v>
      </c>
      <c r="G12930" s="244" t="s">
        <v>4106</v>
      </c>
      <c r="I12930" s="244" t="s">
        <v>1609</v>
      </c>
      <c r="J12930" s="244" t="s">
        <v>8285</v>
      </c>
      <c r="K12930" s="244" t="s">
        <v>6245</v>
      </c>
    </row>
    <row r="12931" spans="1:11" s="244" customFormat="1" x14ac:dyDescent="0.3">
      <c r="A12931" s="244" t="s">
        <v>6245</v>
      </c>
      <c r="B12931" s="244" t="s">
        <v>6246</v>
      </c>
      <c r="C12931" s="244" t="s">
        <v>4106</v>
      </c>
      <c r="E12931" s="244" t="s">
        <v>4106</v>
      </c>
      <c r="G12931" s="244" t="s">
        <v>4106</v>
      </c>
      <c r="I12931" s="244" t="s">
        <v>1611</v>
      </c>
      <c r="J12931" s="244" t="s">
        <v>8286</v>
      </c>
      <c r="K12931" s="244" t="s">
        <v>6245</v>
      </c>
    </row>
    <row r="12932" spans="1:11" s="244" customFormat="1" x14ac:dyDescent="0.3">
      <c r="A12932" s="244" t="s">
        <v>6245</v>
      </c>
      <c r="B12932" s="244" t="s">
        <v>6246</v>
      </c>
      <c r="C12932" s="244" t="s">
        <v>4106</v>
      </c>
      <c r="E12932" s="244" t="s">
        <v>4106</v>
      </c>
      <c r="G12932" s="244" t="s">
        <v>4106</v>
      </c>
      <c r="I12932" s="244" t="s">
        <v>1613</v>
      </c>
      <c r="J12932" s="244" t="s">
        <v>3607</v>
      </c>
      <c r="K12932" s="244" t="s">
        <v>6245</v>
      </c>
    </row>
    <row r="12933" spans="1:11" s="244" customFormat="1" x14ac:dyDescent="0.3">
      <c r="A12933" s="244" t="s">
        <v>6245</v>
      </c>
      <c r="B12933" s="244" t="s">
        <v>6246</v>
      </c>
      <c r="C12933" s="244" t="s">
        <v>4106</v>
      </c>
      <c r="E12933" s="244" t="s">
        <v>4106</v>
      </c>
      <c r="G12933" s="244" t="s">
        <v>4106</v>
      </c>
      <c r="I12933" s="244" t="s">
        <v>1615</v>
      </c>
      <c r="J12933" s="244" t="s">
        <v>8287</v>
      </c>
      <c r="K12933" s="244" t="s">
        <v>6245</v>
      </c>
    </row>
    <row r="12934" spans="1:11" s="244" customFormat="1" x14ac:dyDescent="0.3">
      <c r="A12934" s="244" t="s">
        <v>6245</v>
      </c>
      <c r="B12934" s="244" t="s">
        <v>6246</v>
      </c>
      <c r="C12934" s="244" t="s">
        <v>4106</v>
      </c>
      <c r="E12934" s="244" t="s">
        <v>4106</v>
      </c>
      <c r="G12934" s="244" t="s">
        <v>4106</v>
      </c>
      <c r="I12934" s="244" t="s">
        <v>1617</v>
      </c>
      <c r="J12934" s="244" t="s">
        <v>4579</v>
      </c>
      <c r="K12934" s="244" t="s">
        <v>6245</v>
      </c>
    </row>
    <row r="12935" spans="1:11" s="244" customFormat="1" x14ac:dyDescent="0.3">
      <c r="A12935" s="244" t="s">
        <v>6245</v>
      </c>
      <c r="B12935" s="244" t="s">
        <v>6246</v>
      </c>
      <c r="C12935" s="244" t="s">
        <v>4106</v>
      </c>
      <c r="E12935" s="244" t="s">
        <v>4106</v>
      </c>
      <c r="G12935" s="244" t="s">
        <v>4106</v>
      </c>
      <c r="I12935" s="244" t="s">
        <v>1619</v>
      </c>
      <c r="J12935" s="244" t="s">
        <v>8122</v>
      </c>
      <c r="K12935" s="244" t="s">
        <v>6245</v>
      </c>
    </row>
    <row r="12936" spans="1:11" s="244" customFormat="1" x14ac:dyDescent="0.3">
      <c r="A12936" s="244" t="s">
        <v>6245</v>
      </c>
      <c r="B12936" s="244" t="s">
        <v>6246</v>
      </c>
      <c r="C12936" s="244" t="s">
        <v>4106</v>
      </c>
      <c r="E12936" s="244" t="s">
        <v>4106</v>
      </c>
      <c r="G12936" s="244" t="s">
        <v>4106</v>
      </c>
      <c r="I12936" s="244" t="s">
        <v>3402</v>
      </c>
      <c r="J12936" s="244" t="s">
        <v>8288</v>
      </c>
      <c r="K12936" s="244" t="s">
        <v>6245</v>
      </c>
    </row>
    <row r="12937" spans="1:11" s="244" customFormat="1" x14ac:dyDescent="0.3">
      <c r="A12937" s="244" t="s">
        <v>6245</v>
      </c>
      <c r="B12937" s="244" t="s">
        <v>6246</v>
      </c>
      <c r="C12937" s="244" t="s">
        <v>4106</v>
      </c>
      <c r="E12937" s="244" t="s">
        <v>4106</v>
      </c>
      <c r="G12937" s="244" t="s">
        <v>6317</v>
      </c>
      <c r="H12937" s="244" t="s">
        <v>6318</v>
      </c>
      <c r="I12937" s="244" t="s">
        <v>4106</v>
      </c>
      <c r="J12937" s="244" t="s">
        <v>8906</v>
      </c>
      <c r="K12937" s="244" t="s">
        <v>6315</v>
      </c>
    </row>
    <row r="12938" spans="1:11" s="244" customFormat="1" x14ac:dyDescent="0.3">
      <c r="A12938" s="244" t="s">
        <v>6245</v>
      </c>
      <c r="B12938" s="244" t="s">
        <v>6246</v>
      </c>
      <c r="C12938" s="244" t="s">
        <v>4106</v>
      </c>
      <c r="E12938" s="244" t="s">
        <v>4106</v>
      </c>
      <c r="G12938" s="244" t="s">
        <v>6317</v>
      </c>
      <c r="H12938" s="244" t="s">
        <v>6318</v>
      </c>
      <c r="I12938" s="244" t="s">
        <v>4105</v>
      </c>
      <c r="J12938" s="244" t="s">
        <v>1330</v>
      </c>
      <c r="K12938" s="244" t="s">
        <v>6315</v>
      </c>
    </row>
    <row r="12939" spans="1:11" s="244" customFormat="1" x14ac:dyDescent="0.3">
      <c r="A12939" s="244" t="s">
        <v>6245</v>
      </c>
      <c r="B12939" s="244" t="s">
        <v>6246</v>
      </c>
      <c r="C12939" s="244" t="s">
        <v>4106</v>
      </c>
      <c r="E12939" s="244" t="s">
        <v>4106</v>
      </c>
      <c r="G12939" s="244" t="s">
        <v>6317</v>
      </c>
      <c r="H12939" s="244" t="s">
        <v>6318</v>
      </c>
      <c r="I12939" s="244" t="s">
        <v>5700</v>
      </c>
      <c r="J12939" s="244" t="s">
        <v>6606</v>
      </c>
      <c r="K12939" s="244" t="s">
        <v>6315</v>
      </c>
    </row>
    <row r="12940" spans="1:11" s="244" customFormat="1" x14ac:dyDescent="0.3">
      <c r="A12940" s="244" t="s">
        <v>6245</v>
      </c>
      <c r="B12940" s="244" t="s">
        <v>6246</v>
      </c>
      <c r="C12940" s="244" t="s">
        <v>4106</v>
      </c>
      <c r="E12940" s="244" t="s">
        <v>4106</v>
      </c>
      <c r="G12940" s="244" t="s">
        <v>6317</v>
      </c>
      <c r="H12940" s="244" t="s">
        <v>6318</v>
      </c>
      <c r="I12940" s="244" t="s">
        <v>2998</v>
      </c>
      <c r="J12940" s="244" t="s">
        <v>5867</v>
      </c>
      <c r="K12940" s="244" t="s">
        <v>6315</v>
      </c>
    </row>
    <row r="12941" spans="1:11" s="244" customFormat="1" x14ac:dyDescent="0.3">
      <c r="A12941" s="244" t="s">
        <v>6245</v>
      </c>
      <c r="B12941" s="244" t="s">
        <v>6246</v>
      </c>
      <c r="C12941" s="244" t="s">
        <v>4106</v>
      </c>
      <c r="E12941" s="244" t="s">
        <v>4106</v>
      </c>
      <c r="G12941" s="244" t="s">
        <v>6317</v>
      </c>
      <c r="H12941" s="244" t="s">
        <v>6318</v>
      </c>
      <c r="I12941" s="244" t="s">
        <v>5707</v>
      </c>
      <c r="J12941" s="244" t="s">
        <v>1331</v>
      </c>
      <c r="K12941" s="244" t="s">
        <v>6315</v>
      </c>
    </row>
    <row r="12942" spans="1:11" s="244" customFormat="1" x14ac:dyDescent="0.3">
      <c r="A12942" s="244" t="s">
        <v>6245</v>
      </c>
      <c r="B12942" s="244" t="s">
        <v>6246</v>
      </c>
      <c r="C12942" s="244" t="s">
        <v>4106</v>
      </c>
      <c r="E12942" s="244" t="s">
        <v>4106</v>
      </c>
      <c r="G12942" s="244" t="s">
        <v>6317</v>
      </c>
      <c r="H12942" s="244" t="s">
        <v>6318</v>
      </c>
      <c r="I12942" s="244" t="s">
        <v>5716</v>
      </c>
      <c r="J12942" s="244" t="s">
        <v>4638</v>
      </c>
      <c r="K12942" s="244" t="s">
        <v>6315</v>
      </c>
    </row>
    <row r="12943" spans="1:11" s="244" customFormat="1" x14ac:dyDescent="0.3">
      <c r="A12943" s="244" t="s">
        <v>6245</v>
      </c>
      <c r="B12943" s="244" t="s">
        <v>6246</v>
      </c>
      <c r="C12943" s="244" t="s">
        <v>4106</v>
      </c>
      <c r="E12943" s="244" t="s">
        <v>4106</v>
      </c>
      <c r="G12943" s="244" t="s">
        <v>6317</v>
      </c>
      <c r="H12943" s="244" t="s">
        <v>6318</v>
      </c>
      <c r="I12943" s="244" t="s">
        <v>909</v>
      </c>
      <c r="J12943" s="244" t="s">
        <v>4591</v>
      </c>
      <c r="K12943" s="244" t="s">
        <v>6315</v>
      </c>
    </row>
    <row r="12944" spans="1:11" s="244" customFormat="1" x14ac:dyDescent="0.3">
      <c r="A12944" s="244" t="s">
        <v>6245</v>
      </c>
      <c r="B12944" s="244" t="s">
        <v>6246</v>
      </c>
      <c r="C12944" s="244" t="s">
        <v>4106</v>
      </c>
      <c r="E12944" s="244" t="s">
        <v>4106</v>
      </c>
      <c r="G12944" s="244" t="s">
        <v>6317</v>
      </c>
      <c r="H12944" s="244" t="s">
        <v>6318</v>
      </c>
      <c r="I12944" s="244" t="s">
        <v>5725</v>
      </c>
      <c r="J12944" s="244" t="s">
        <v>4639</v>
      </c>
      <c r="K12944" s="244" t="s">
        <v>6315</v>
      </c>
    </row>
    <row r="12945" spans="1:11" s="244" customFormat="1" x14ac:dyDescent="0.3">
      <c r="A12945" s="244" t="s">
        <v>6245</v>
      </c>
      <c r="B12945" s="244" t="s">
        <v>6246</v>
      </c>
      <c r="C12945" s="244" t="s">
        <v>4106</v>
      </c>
      <c r="E12945" s="244" t="s">
        <v>4106</v>
      </c>
      <c r="G12945" s="244" t="s">
        <v>6317</v>
      </c>
      <c r="H12945" s="244" t="s">
        <v>6318</v>
      </c>
      <c r="I12945" s="244" t="s">
        <v>5734</v>
      </c>
      <c r="J12945" s="244" t="s">
        <v>4640</v>
      </c>
      <c r="K12945" s="244" t="s">
        <v>6315</v>
      </c>
    </row>
    <row r="12946" spans="1:11" s="244" customFormat="1" x14ac:dyDescent="0.3">
      <c r="A12946" s="244" t="s">
        <v>6245</v>
      </c>
      <c r="B12946" s="244" t="s">
        <v>6246</v>
      </c>
      <c r="C12946" s="244" t="s">
        <v>4106</v>
      </c>
      <c r="E12946" s="244" t="s">
        <v>4106</v>
      </c>
      <c r="G12946" s="244" t="s">
        <v>6317</v>
      </c>
      <c r="H12946" s="244" t="s">
        <v>6318</v>
      </c>
      <c r="I12946" s="244" t="s">
        <v>5741</v>
      </c>
      <c r="J12946" s="244" t="s">
        <v>4641</v>
      </c>
      <c r="K12946" s="244" t="s">
        <v>6315</v>
      </c>
    </row>
    <row r="12947" spans="1:11" s="244" customFormat="1" x14ac:dyDescent="0.3">
      <c r="A12947" s="244" t="s">
        <v>6245</v>
      </c>
      <c r="B12947" s="244" t="s">
        <v>6246</v>
      </c>
      <c r="C12947" s="244" t="s">
        <v>4106</v>
      </c>
      <c r="E12947" s="244" t="s">
        <v>4106</v>
      </c>
      <c r="G12947" s="244" t="s">
        <v>6317</v>
      </c>
      <c r="H12947" s="244" t="s">
        <v>6318</v>
      </c>
      <c r="I12947" s="244" t="s">
        <v>5732</v>
      </c>
      <c r="J12947" s="244" t="s">
        <v>4642</v>
      </c>
      <c r="K12947" s="244" t="s">
        <v>6315</v>
      </c>
    </row>
    <row r="12948" spans="1:11" s="244" customFormat="1" x14ac:dyDescent="0.3">
      <c r="A12948" s="244" t="s">
        <v>6245</v>
      </c>
      <c r="B12948" s="244" t="s">
        <v>6246</v>
      </c>
      <c r="C12948" s="244" t="s">
        <v>4106</v>
      </c>
      <c r="E12948" s="244" t="s">
        <v>4106</v>
      </c>
      <c r="G12948" s="244" t="s">
        <v>6317</v>
      </c>
      <c r="H12948" s="244" t="s">
        <v>6318</v>
      </c>
      <c r="I12948" s="244" t="s">
        <v>5689</v>
      </c>
      <c r="J12948" s="244" t="s">
        <v>4643</v>
      </c>
      <c r="K12948" s="244" t="s">
        <v>6315</v>
      </c>
    </row>
    <row r="12949" spans="1:11" s="244" customFormat="1" x14ac:dyDescent="0.3">
      <c r="A12949" s="244" t="s">
        <v>6245</v>
      </c>
      <c r="B12949" s="244" t="s">
        <v>6246</v>
      </c>
      <c r="C12949" s="244" t="s">
        <v>4106</v>
      </c>
      <c r="E12949" s="244" t="s">
        <v>4106</v>
      </c>
      <c r="G12949" s="244" t="s">
        <v>6317</v>
      </c>
      <c r="H12949" s="244" t="s">
        <v>6318</v>
      </c>
      <c r="I12949" s="244" t="s">
        <v>881</v>
      </c>
      <c r="J12949" s="244" t="s">
        <v>4644</v>
      </c>
      <c r="K12949" s="244" t="s">
        <v>6315</v>
      </c>
    </row>
    <row r="12950" spans="1:11" s="244" customFormat="1" x14ac:dyDescent="0.3">
      <c r="A12950" s="244" t="s">
        <v>6245</v>
      </c>
      <c r="B12950" s="244" t="s">
        <v>6246</v>
      </c>
      <c r="C12950" s="244" t="s">
        <v>4106</v>
      </c>
      <c r="E12950" s="244" t="s">
        <v>4106</v>
      </c>
      <c r="G12950" s="244" t="s">
        <v>6317</v>
      </c>
      <c r="H12950" s="244" t="s">
        <v>6318</v>
      </c>
      <c r="I12950" s="244" t="s">
        <v>6459</v>
      </c>
      <c r="J12950" s="244" t="s">
        <v>9000</v>
      </c>
      <c r="K12950" s="244" t="s">
        <v>6315</v>
      </c>
    </row>
    <row r="12951" spans="1:11" s="244" customFormat="1" x14ac:dyDescent="0.3">
      <c r="A12951" s="244" t="s">
        <v>6245</v>
      </c>
      <c r="B12951" s="244" t="s">
        <v>6246</v>
      </c>
      <c r="C12951" s="244" t="s">
        <v>4106</v>
      </c>
      <c r="E12951" s="244" t="s">
        <v>4106</v>
      </c>
      <c r="G12951" s="244" t="s">
        <v>6317</v>
      </c>
      <c r="H12951" s="244" t="s">
        <v>6318</v>
      </c>
      <c r="I12951" s="244" t="s">
        <v>1073</v>
      </c>
      <c r="J12951" s="244" t="s">
        <v>4645</v>
      </c>
      <c r="K12951" s="244" t="s">
        <v>6315</v>
      </c>
    </row>
    <row r="12952" spans="1:11" s="244" customFormat="1" x14ac:dyDescent="0.3">
      <c r="A12952" s="244" t="s">
        <v>6245</v>
      </c>
      <c r="B12952" s="244" t="s">
        <v>6246</v>
      </c>
      <c r="C12952" s="244" t="s">
        <v>4106</v>
      </c>
      <c r="E12952" s="244" t="s">
        <v>4106</v>
      </c>
      <c r="G12952" s="244" t="s">
        <v>6317</v>
      </c>
      <c r="H12952" s="244" t="s">
        <v>6318</v>
      </c>
      <c r="I12952" s="244" t="s">
        <v>1063</v>
      </c>
      <c r="J12952" s="244" t="s">
        <v>4646</v>
      </c>
      <c r="K12952" s="244" t="s">
        <v>6315</v>
      </c>
    </row>
    <row r="12953" spans="1:11" s="244" customFormat="1" x14ac:dyDescent="0.3">
      <c r="A12953" s="244" t="s">
        <v>6245</v>
      </c>
      <c r="B12953" s="244" t="s">
        <v>6246</v>
      </c>
      <c r="C12953" s="244" t="s">
        <v>4106</v>
      </c>
      <c r="E12953" s="244" t="s">
        <v>4106</v>
      </c>
      <c r="G12953" s="244" t="s">
        <v>6317</v>
      </c>
      <c r="H12953" s="244" t="s">
        <v>6318</v>
      </c>
      <c r="I12953" s="244" t="s">
        <v>6466</v>
      </c>
      <c r="J12953" s="244" t="s">
        <v>4647</v>
      </c>
      <c r="K12953" s="244" t="s">
        <v>6315</v>
      </c>
    </row>
    <row r="12954" spans="1:11" s="244" customFormat="1" x14ac:dyDescent="0.3">
      <c r="A12954" s="244" t="s">
        <v>6245</v>
      </c>
      <c r="B12954" s="244" t="s">
        <v>6246</v>
      </c>
      <c r="C12954" s="244" t="s">
        <v>4106</v>
      </c>
      <c r="E12954" s="244" t="s">
        <v>4106</v>
      </c>
      <c r="G12954" s="244" t="s">
        <v>6317</v>
      </c>
      <c r="H12954" s="244" t="s">
        <v>6318</v>
      </c>
      <c r="I12954" s="244" t="s">
        <v>6470</v>
      </c>
      <c r="J12954" s="244" t="s">
        <v>4560</v>
      </c>
      <c r="K12954" s="244" t="s">
        <v>6315</v>
      </c>
    </row>
    <row r="12955" spans="1:11" s="244" customFormat="1" x14ac:dyDescent="0.3">
      <c r="A12955" s="244" t="s">
        <v>6245</v>
      </c>
      <c r="B12955" s="244" t="s">
        <v>6246</v>
      </c>
      <c r="C12955" s="244" t="s">
        <v>4106</v>
      </c>
      <c r="E12955" s="244" t="s">
        <v>4106</v>
      </c>
      <c r="G12955" s="244" t="s">
        <v>6317</v>
      </c>
      <c r="H12955" s="244" t="s">
        <v>6318</v>
      </c>
      <c r="I12955" s="244" t="s">
        <v>6474</v>
      </c>
      <c r="J12955" s="244" t="s">
        <v>4648</v>
      </c>
      <c r="K12955" s="244" t="s">
        <v>6315</v>
      </c>
    </row>
    <row r="12956" spans="1:11" s="244" customFormat="1" x14ac:dyDescent="0.3">
      <c r="A12956" s="244" t="s">
        <v>6245</v>
      </c>
      <c r="B12956" s="244" t="s">
        <v>6246</v>
      </c>
      <c r="C12956" s="244" t="s">
        <v>4106</v>
      </c>
      <c r="E12956" s="244" t="s">
        <v>4106</v>
      </c>
      <c r="G12956" s="244" t="s">
        <v>6317</v>
      </c>
      <c r="H12956" s="244" t="s">
        <v>6318</v>
      </c>
      <c r="I12956" s="244" t="s">
        <v>898</v>
      </c>
      <c r="J12956" s="244" t="s">
        <v>4649</v>
      </c>
      <c r="K12956" s="244" t="s">
        <v>6315</v>
      </c>
    </row>
    <row r="12957" spans="1:11" s="244" customFormat="1" x14ac:dyDescent="0.3">
      <c r="A12957" s="244" t="s">
        <v>6245</v>
      </c>
      <c r="B12957" s="244" t="s">
        <v>6246</v>
      </c>
      <c r="C12957" s="244" t="s">
        <v>4106</v>
      </c>
      <c r="E12957" s="244" t="s">
        <v>4106</v>
      </c>
      <c r="G12957" s="244" t="s">
        <v>6317</v>
      </c>
      <c r="H12957" s="244" t="s">
        <v>6318</v>
      </c>
      <c r="I12957" s="244" t="s">
        <v>2958</v>
      </c>
      <c r="J12957" s="244" t="s">
        <v>4650</v>
      </c>
      <c r="K12957" s="244" t="s">
        <v>6315</v>
      </c>
    </row>
    <row r="12958" spans="1:11" s="244" customFormat="1" x14ac:dyDescent="0.3">
      <c r="A12958" s="244" t="s">
        <v>6245</v>
      </c>
      <c r="B12958" s="244" t="s">
        <v>6246</v>
      </c>
      <c r="C12958" s="244" t="s">
        <v>4106</v>
      </c>
      <c r="E12958" s="244" t="s">
        <v>4106</v>
      </c>
      <c r="G12958" s="244" t="s">
        <v>6317</v>
      </c>
      <c r="H12958" s="244" t="s">
        <v>6318</v>
      </c>
      <c r="I12958" s="244" t="s">
        <v>2119</v>
      </c>
      <c r="J12958" s="244" t="s">
        <v>5880</v>
      </c>
      <c r="K12958" s="244" t="s">
        <v>6315</v>
      </c>
    </row>
    <row r="12959" spans="1:11" s="244" customFormat="1" x14ac:dyDescent="0.3">
      <c r="A12959" s="244" t="s">
        <v>6245</v>
      </c>
      <c r="B12959" s="244" t="s">
        <v>6246</v>
      </c>
      <c r="C12959" s="244" t="s">
        <v>4106</v>
      </c>
      <c r="E12959" s="244" t="s">
        <v>4106</v>
      </c>
      <c r="G12959" s="244" t="s">
        <v>6317</v>
      </c>
      <c r="H12959" s="244" t="s">
        <v>6318</v>
      </c>
      <c r="I12959" s="244" t="s">
        <v>5696</v>
      </c>
      <c r="J12959" s="244" t="s">
        <v>4651</v>
      </c>
      <c r="K12959" s="244" t="s">
        <v>6315</v>
      </c>
    </row>
    <row r="12960" spans="1:11" s="244" customFormat="1" x14ac:dyDescent="0.3">
      <c r="A12960" s="244" t="s">
        <v>6245</v>
      </c>
      <c r="B12960" s="244" t="s">
        <v>6246</v>
      </c>
      <c r="C12960" s="244" t="s">
        <v>4106</v>
      </c>
      <c r="E12960" s="244" t="s">
        <v>4106</v>
      </c>
      <c r="G12960" s="244" t="s">
        <v>6317</v>
      </c>
      <c r="H12960" s="244" t="s">
        <v>6318</v>
      </c>
      <c r="I12960" s="244" t="s">
        <v>2964</v>
      </c>
      <c r="J12960" s="244" t="s">
        <v>4652</v>
      </c>
      <c r="K12960" s="244" t="s">
        <v>6315</v>
      </c>
    </row>
    <row r="12961" spans="1:11" s="244" customFormat="1" x14ac:dyDescent="0.3">
      <c r="A12961" s="244" t="s">
        <v>6245</v>
      </c>
      <c r="B12961" s="244" t="s">
        <v>6246</v>
      </c>
      <c r="C12961" s="244" t="s">
        <v>4106</v>
      </c>
      <c r="E12961" s="244" t="s">
        <v>4106</v>
      </c>
      <c r="G12961" s="244" t="s">
        <v>6317</v>
      </c>
      <c r="H12961" s="244" t="s">
        <v>6318</v>
      </c>
      <c r="I12961" s="244" t="s">
        <v>2638</v>
      </c>
      <c r="J12961" s="244" t="s">
        <v>4653</v>
      </c>
      <c r="K12961" s="244" t="s">
        <v>6315</v>
      </c>
    </row>
    <row r="12962" spans="1:11" s="244" customFormat="1" x14ac:dyDescent="0.3">
      <c r="A12962" s="244" t="s">
        <v>6245</v>
      </c>
      <c r="B12962" s="244" t="s">
        <v>6246</v>
      </c>
      <c r="C12962" s="244" t="s">
        <v>4106</v>
      </c>
      <c r="E12962" s="244" t="s">
        <v>4106</v>
      </c>
      <c r="G12962" s="244" t="s">
        <v>6317</v>
      </c>
      <c r="H12962" s="244" t="s">
        <v>6318</v>
      </c>
      <c r="I12962" s="244" t="s">
        <v>2968</v>
      </c>
      <c r="J12962" s="244" t="s">
        <v>4654</v>
      </c>
      <c r="K12962" s="244" t="s">
        <v>6315</v>
      </c>
    </row>
    <row r="12963" spans="1:11" s="244" customFormat="1" x14ac:dyDescent="0.3">
      <c r="A12963" s="244" t="s">
        <v>6245</v>
      </c>
      <c r="B12963" s="244" t="s">
        <v>6246</v>
      </c>
      <c r="C12963" s="244" t="s">
        <v>4106</v>
      </c>
      <c r="E12963" s="244" t="s">
        <v>4106</v>
      </c>
      <c r="G12963" s="244" t="s">
        <v>6317</v>
      </c>
      <c r="H12963" s="244" t="s">
        <v>6318</v>
      </c>
      <c r="I12963" s="244" t="s">
        <v>2127</v>
      </c>
      <c r="J12963" s="244" t="s">
        <v>4655</v>
      </c>
      <c r="K12963" s="244" t="s">
        <v>6315</v>
      </c>
    </row>
    <row r="12964" spans="1:11" s="244" customFormat="1" x14ac:dyDescent="0.3">
      <c r="A12964" s="244" t="s">
        <v>6245</v>
      </c>
      <c r="B12964" s="244" t="s">
        <v>6246</v>
      </c>
      <c r="C12964" s="244" t="s">
        <v>4106</v>
      </c>
      <c r="E12964" s="244" t="s">
        <v>4106</v>
      </c>
      <c r="G12964" s="244" t="s">
        <v>6317</v>
      </c>
      <c r="H12964" s="244" t="s">
        <v>6318</v>
      </c>
      <c r="I12964" s="244" t="s">
        <v>258</v>
      </c>
      <c r="J12964" s="244" t="s">
        <v>4656</v>
      </c>
      <c r="K12964" s="244" t="s">
        <v>6315</v>
      </c>
    </row>
    <row r="12965" spans="1:11" s="244" customFormat="1" x14ac:dyDescent="0.3">
      <c r="A12965" s="244" t="s">
        <v>6245</v>
      </c>
      <c r="B12965" s="244" t="s">
        <v>6246</v>
      </c>
      <c r="C12965" s="244" t="s">
        <v>4106</v>
      </c>
      <c r="E12965" s="244" t="s">
        <v>4106</v>
      </c>
      <c r="G12965" s="244" t="s">
        <v>6317</v>
      </c>
      <c r="H12965" s="244" t="s">
        <v>6318</v>
      </c>
      <c r="I12965" s="244" t="s">
        <v>268</v>
      </c>
      <c r="J12965" s="244" t="s">
        <v>4657</v>
      </c>
      <c r="K12965" s="244" t="s">
        <v>6315</v>
      </c>
    </row>
    <row r="12966" spans="1:11" s="244" customFormat="1" x14ac:dyDescent="0.3">
      <c r="A12966" s="244" t="s">
        <v>6245</v>
      </c>
      <c r="B12966" s="244" t="s">
        <v>6246</v>
      </c>
      <c r="C12966" s="244" t="s">
        <v>4106</v>
      </c>
      <c r="E12966" s="244" t="s">
        <v>4106</v>
      </c>
      <c r="G12966" s="244" t="s">
        <v>6317</v>
      </c>
      <c r="H12966" s="244" t="s">
        <v>6318</v>
      </c>
      <c r="I12966" s="244" t="s">
        <v>2970</v>
      </c>
      <c r="J12966" s="244" t="s">
        <v>4658</v>
      </c>
      <c r="K12966" s="244" t="s">
        <v>6315</v>
      </c>
    </row>
    <row r="12967" spans="1:11" s="244" customFormat="1" x14ac:dyDescent="0.3">
      <c r="A12967" s="244" t="s">
        <v>6245</v>
      </c>
      <c r="B12967" s="244" t="s">
        <v>6246</v>
      </c>
      <c r="C12967" s="244" t="s">
        <v>4106</v>
      </c>
      <c r="E12967" s="244" t="s">
        <v>4106</v>
      </c>
      <c r="G12967" s="244" t="s">
        <v>6317</v>
      </c>
      <c r="H12967" s="244" t="s">
        <v>6318</v>
      </c>
      <c r="I12967" s="244" t="s">
        <v>6317</v>
      </c>
      <c r="J12967" s="244" t="s">
        <v>4659</v>
      </c>
      <c r="K12967" s="244" t="s">
        <v>6315</v>
      </c>
    </row>
    <row r="12968" spans="1:11" s="244" customFormat="1" x14ac:dyDescent="0.3">
      <c r="A12968" s="244" t="s">
        <v>6245</v>
      </c>
      <c r="B12968" s="244" t="s">
        <v>6246</v>
      </c>
      <c r="C12968" s="244" t="s">
        <v>4106</v>
      </c>
      <c r="E12968" s="244" t="s">
        <v>4106</v>
      </c>
      <c r="G12968" s="244" t="s">
        <v>6317</v>
      </c>
      <c r="H12968" s="244" t="s">
        <v>6318</v>
      </c>
      <c r="I12968" s="244" t="s">
        <v>2918</v>
      </c>
      <c r="J12968" s="244" t="s">
        <v>4660</v>
      </c>
      <c r="K12968" s="244" t="s">
        <v>6315</v>
      </c>
    </row>
    <row r="12969" spans="1:11" s="244" customFormat="1" x14ac:dyDescent="0.3">
      <c r="A12969" s="244" t="s">
        <v>6245</v>
      </c>
      <c r="B12969" s="244" t="s">
        <v>6246</v>
      </c>
      <c r="C12969" s="244" t="s">
        <v>4106</v>
      </c>
      <c r="E12969" s="244" t="s">
        <v>4106</v>
      </c>
      <c r="G12969" s="244" t="s">
        <v>6317</v>
      </c>
      <c r="H12969" s="244" t="s">
        <v>6318</v>
      </c>
      <c r="I12969" s="244" t="s">
        <v>2317</v>
      </c>
      <c r="J12969" s="244" t="s">
        <v>4661</v>
      </c>
      <c r="K12969" s="244" t="s">
        <v>6315</v>
      </c>
    </row>
    <row r="12970" spans="1:11" s="244" customFormat="1" x14ac:dyDescent="0.3">
      <c r="A12970" s="244" t="s">
        <v>6245</v>
      </c>
      <c r="B12970" s="244" t="s">
        <v>6246</v>
      </c>
      <c r="C12970" s="244" t="s">
        <v>4106</v>
      </c>
      <c r="E12970" s="244" t="s">
        <v>4106</v>
      </c>
      <c r="G12970" s="244" t="s">
        <v>6317</v>
      </c>
      <c r="H12970" s="244" t="s">
        <v>6318</v>
      </c>
      <c r="I12970" s="244" t="s">
        <v>2920</v>
      </c>
      <c r="J12970" s="244" t="s">
        <v>4662</v>
      </c>
      <c r="K12970" s="244" t="s">
        <v>6315</v>
      </c>
    </row>
    <row r="12971" spans="1:11" s="244" customFormat="1" x14ac:dyDescent="0.3">
      <c r="A12971" s="244" t="s">
        <v>6245</v>
      </c>
      <c r="B12971" s="244" t="s">
        <v>6246</v>
      </c>
      <c r="C12971" s="244" t="s">
        <v>4106</v>
      </c>
      <c r="E12971" s="244" t="s">
        <v>4106</v>
      </c>
      <c r="G12971" s="244" t="s">
        <v>6317</v>
      </c>
      <c r="H12971" s="244" t="s">
        <v>6318</v>
      </c>
      <c r="I12971" s="244" t="s">
        <v>2924</v>
      </c>
      <c r="J12971" s="244" t="s">
        <v>6602</v>
      </c>
      <c r="K12971" s="244" t="s">
        <v>6315</v>
      </c>
    </row>
    <row r="12972" spans="1:11" s="244" customFormat="1" x14ac:dyDescent="0.3">
      <c r="A12972" s="244" t="s">
        <v>6245</v>
      </c>
      <c r="B12972" s="244" t="s">
        <v>6246</v>
      </c>
      <c r="C12972" s="244" t="s">
        <v>4106</v>
      </c>
      <c r="E12972" s="244" t="s">
        <v>4106</v>
      </c>
      <c r="G12972" s="244" t="s">
        <v>6317</v>
      </c>
      <c r="H12972" s="244" t="s">
        <v>6318</v>
      </c>
      <c r="I12972" s="244" t="s">
        <v>2926</v>
      </c>
      <c r="J12972" s="244" t="s">
        <v>4663</v>
      </c>
      <c r="K12972" s="244" t="s">
        <v>6315</v>
      </c>
    </row>
    <row r="12973" spans="1:11" s="244" customFormat="1" x14ac:dyDescent="0.3">
      <c r="A12973" s="244" t="s">
        <v>6245</v>
      </c>
      <c r="B12973" s="244" t="s">
        <v>6246</v>
      </c>
      <c r="C12973" s="244" t="s">
        <v>4106</v>
      </c>
      <c r="E12973" s="244" t="s">
        <v>4106</v>
      </c>
      <c r="G12973" s="244" t="s">
        <v>6317</v>
      </c>
      <c r="H12973" s="244" t="s">
        <v>6318</v>
      </c>
      <c r="I12973" s="244" t="s">
        <v>4702</v>
      </c>
      <c r="J12973" s="244" t="s">
        <v>4664</v>
      </c>
      <c r="K12973" s="244" t="s">
        <v>6315</v>
      </c>
    </row>
    <row r="12974" spans="1:11" s="244" customFormat="1" x14ac:dyDescent="0.3">
      <c r="A12974" s="244" t="s">
        <v>6245</v>
      </c>
      <c r="B12974" s="244" t="s">
        <v>6246</v>
      </c>
      <c r="C12974" s="244" t="s">
        <v>4106</v>
      </c>
      <c r="E12974" s="244" t="s">
        <v>4106</v>
      </c>
      <c r="G12974" s="244" t="s">
        <v>6317</v>
      </c>
      <c r="H12974" s="244" t="s">
        <v>6318</v>
      </c>
      <c r="I12974" s="244" t="s">
        <v>4704</v>
      </c>
      <c r="J12974" s="244" t="s">
        <v>4665</v>
      </c>
      <c r="K12974" s="244" t="s">
        <v>6315</v>
      </c>
    </row>
    <row r="12975" spans="1:11" s="244" customFormat="1" x14ac:dyDescent="0.3">
      <c r="A12975" s="244" t="s">
        <v>6245</v>
      </c>
      <c r="B12975" s="244" t="s">
        <v>6246</v>
      </c>
      <c r="C12975" s="244" t="s">
        <v>4106</v>
      </c>
      <c r="E12975" s="244" t="s">
        <v>4106</v>
      </c>
      <c r="G12975" s="244" t="s">
        <v>6317</v>
      </c>
      <c r="H12975" s="244" t="s">
        <v>6318</v>
      </c>
      <c r="I12975" s="244" t="s">
        <v>1065</v>
      </c>
      <c r="J12975" s="244" t="s">
        <v>4666</v>
      </c>
      <c r="K12975" s="244" t="s">
        <v>6315</v>
      </c>
    </row>
    <row r="12976" spans="1:11" s="244" customFormat="1" x14ac:dyDescent="0.3">
      <c r="A12976" s="244" t="s">
        <v>6245</v>
      </c>
      <c r="B12976" s="244" t="s">
        <v>6246</v>
      </c>
      <c r="C12976" s="244" t="s">
        <v>4106</v>
      </c>
      <c r="E12976" s="244" t="s">
        <v>4106</v>
      </c>
      <c r="G12976" s="244" t="s">
        <v>6317</v>
      </c>
      <c r="H12976" s="244" t="s">
        <v>6318</v>
      </c>
      <c r="I12976" s="244" t="s">
        <v>1800</v>
      </c>
      <c r="J12976" s="244" t="s">
        <v>4667</v>
      </c>
      <c r="K12976" s="244" t="s">
        <v>6315</v>
      </c>
    </row>
    <row r="12977" spans="1:11" s="244" customFormat="1" x14ac:dyDescent="0.3">
      <c r="A12977" s="244" t="s">
        <v>6245</v>
      </c>
      <c r="B12977" s="244" t="s">
        <v>6246</v>
      </c>
      <c r="C12977" s="244" t="s">
        <v>4106</v>
      </c>
      <c r="E12977" s="244" t="s">
        <v>4106</v>
      </c>
      <c r="G12977" s="244" t="s">
        <v>6317</v>
      </c>
      <c r="H12977" s="244" t="s">
        <v>6318</v>
      </c>
      <c r="I12977" s="244" t="s">
        <v>4108</v>
      </c>
      <c r="J12977" s="244" t="s">
        <v>4668</v>
      </c>
      <c r="K12977" s="244" t="s">
        <v>6315</v>
      </c>
    </row>
    <row r="12978" spans="1:11" s="244" customFormat="1" x14ac:dyDescent="0.3">
      <c r="A12978" s="244" t="s">
        <v>6245</v>
      </c>
      <c r="B12978" s="244" t="s">
        <v>6246</v>
      </c>
      <c r="C12978" s="244" t="s">
        <v>4106</v>
      </c>
      <c r="E12978" s="244" t="s">
        <v>4106</v>
      </c>
      <c r="G12978" s="244" t="s">
        <v>6317</v>
      </c>
      <c r="H12978" s="244" t="s">
        <v>6318</v>
      </c>
      <c r="I12978" s="244" t="s">
        <v>1066</v>
      </c>
      <c r="J12978" s="244" t="s">
        <v>4669</v>
      </c>
      <c r="K12978" s="244" t="s">
        <v>6315</v>
      </c>
    </row>
    <row r="12979" spans="1:11" s="244" customFormat="1" x14ac:dyDescent="0.3">
      <c r="A12979" s="244" t="s">
        <v>6245</v>
      </c>
      <c r="B12979" s="244" t="s">
        <v>6246</v>
      </c>
      <c r="C12979" s="244" t="s">
        <v>4106</v>
      </c>
      <c r="E12979" s="244" t="s">
        <v>4106</v>
      </c>
      <c r="G12979" s="244" t="s">
        <v>6317</v>
      </c>
      <c r="H12979" s="244" t="s">
        <v>6318</v>
      </c>
      <c r="I12979" s="244" t="s">
        <v>3047</v>
      </c>
      <c r="J12979" s="244" t="s">
        <v>4670</v>
      </c>
      <c r="K12979" s="244" t="s">
        <v>6315</v>
      </c>
    </row>
    <row r="12980" spans="1:11" s="244" customFormat="1" x14ac:dyDescent="0.3">
      <c r="A12980" s="244" t="s">
        <v>6245</v>
      </c>
      <c r="B12980" s="244" t="s">
        <v>6246</v>
      </c>
      <c r="C12980" s="244" t="s">
        <v>4106</v>
      </c>
      <c r="E12980" s="244" t="s">
        <v>4106</v>
      </c>
      <c r="G12980" s="244" t="s">
        <v>6317</v>
      </c>
      <c r="H12980" s="244" t="s">
        <v>6318</v>
      </c>
      <c r="I12980" s="244" t="s">
        <v>4714</v>
      </c>
      <c r="J12980" s="244" t="s">
        <v>4671</v>
      </c>
      <c r="K12980" s="244" t="s">
        <v>6315</v>
      </c>
    </row>
    <row r="12981" spans="1:11" s="244" customFormat="1" x14ac:dyDescent="0.3">
      <c r="A12981" s="244" t="s">
        <v>6245</v>
      </c>
      <c r="B12981" s="244" t="s">
        <v>6246</v>
      </c>
      <c r="C12981" s="244" t="s">
        <v>4106</v>
      </c>
      <c r="E12981" s="244" t="s">
        <v>4106</v>
      </c>
      <c r="G12981" s="244" t="s">
        <v>6317</v>
      </c>
      <c r="H12981" s="244" t="s">
        <v>6318</v>
      </c>
      <c r="I12981" s="244" t="s">
        <v>1865</v>
      </c>
      <c r="J12981" s="244" t="s">
        <v>4672</v>
      </c>
      <c r="K12981" s="244" t="s">
        <v>6315</v>
      </c>
    </row>
    <row r="12982" spans="1:11" s="244" customFormat="1" x14ac:dyDescent="0.3">
      <c r="A12982" s="244" t="s">
        <v>6245</v>
      </c>
      <c r="B12982" s="244" t="s">
        <v>6246</v>
      </c>
      <c r="C12982" s="244" t="s">
        <v>4106</v>
      </c>
      <c r="E12982" s="244" t="s">
        <v>4106</v>
      </c>
      <c r="G12982" s="244" t="s">
        <v>6317</v>
      </c>
      <c r="H12982" s="244" t="s">
        <v>6318</v>
      </c>
      <c r="I12982" s="244" t="s">
        <v>6286</v>
      </c>
      <c r="J12982" s="244" t="s">
        <v>4673</v>
      </c>
      <c r="K12982" s="244" t="s">
        <v>6315</v>
      </c>
    </row>
    <row r="12983" spans="1:11" s="244" customFormat="1" x14ac:dyDescent="0.3">
      <c r="A12983" s="244" t="s">
        <v>6245</v>
      </c>
      <c r="B12983" s="244" t="s">
        <v>6246</v>
      </c>
      <c r="C12983" s="244" t="s">
        <v>4106</v>
      </c>
      <c r="E12983" s="244" t="s">
        <v>4106</v>
      </c>
      <c r="G12983" s="244" t="s">
        <v>6317</v>
      </c>
      <c r="H12983" s="244" t="s">
        <v>6318</v>
      </c>
      <c r="I12983" s="244" t="s">
        <v>2526</v>
      </c>
      <c r="J12983" s="244" t="s">
        <v>4674</v>
      </c>
      <c r="K12983" s="244" t="s">
        <v>6315</v>
      </c>
    </row>
    <row r="12984" spans="1:11" s="244" customFormat="1" x14ac:dyDescent="0.3">
      <c r="A12984" s="244" t="s">
        <v>6245</v>
      </c>
      <c r="B12984" s="244" t="s">
        <v>6246</v>
      </c>
      <c r="C12984" s="244" t="s">
        <v>4106</v>
      </c>
      <c r="E12984" s="244" t="s">
        <v>4106</v>
      </c>
      <c r="G12984" s="244" t="s">
        <v>6317</v>
      </c>
      <c r="H12984" s="244" t="s">
        <v>6318</v>
      </c>
      <c r="I12984" s="244" t="s">
        <v>153</v>
      </c>
      <c r="J12984" s="244" t="s">
        <v>4675</v>
      </c>
      <c r="K12984" s="244" t="s">
        <v>6315</v>
      </c>
    </row>
    <row r="12985" spans="1:11" s="244" customFormat="1" x14ac:dyDescent="0.3">
      <c r="A12985" s="244" t="s">
        <v>6245</v>
      </c>
      <c r="B12985" s="244" t="s">
        <v>6246</v>
      </c>
      <c r="C12985" s="244" t="s">
        <v>4106</v>
      </c>
      <c r="E12985" s="244" t="s">
        <v>4106</v>
      </c>
      <c r="G12985" s="244" t="s">
        <v>6317</v>
      </c>
      <c r="H12985" s="244" t="s">
        <v>6318</v>
      </c>
      <c r="I12985" s="244" t="s">
        <v>4716</v>
      </c>
      <c r="J12985" s="244" t="s">
        <v>4676</v>
      </c>
      <c r="K12985" s="244" t="s">
        <v>6315</v>
      </c>
    </row>
    <row r="12986" spans="1:11" s="244" customFormat="1" x14ac:dyDescent="0.3">
      <c r="A12986" s="244" t="s">
        <v>6245</v>
      </c>
      <c r="B12986" s="244" t="s">
        <v>6246</v>
      </c>
      <c r="C12986" s="244" t="s">
        <v>4106</v>
      </c>
      <c r="E12986" s="244" t="s">
        <v>4106</v>
      </c>
      <c r="G12986" s="244" t="s">
        <v>6317</v>
      </c>
      <c r="H12986" s="244" t="s">
        <v>6318</v>
      </c>
      <c r="I12986" s="244" t="s">
        <v>4720</v>
      </c>
      <c r="J12986" s="244" t="s">
        <v>4677</v>
      </c>
      <c r="K12986" s="244" t="s">
        <v>6315</v>
      </c>
    </row>
    <row r="12987" spans="1:11" s="244" customFormat="1" x14ac:dyDescent="0.3">
      <c r="A12987" s="244" t="s">
        <v>6245</v>
      </c>
      <c r="B12987" s="244" t="s">
        <v>6246</v>
      </c>
      <c r="C12987" s="244" t="s">
        <v>4106</v>
      </c>
      <c r="E12987" s="244" t="s">
        <v>4106</v>
      </c>
      <c r="G12987" s="244" t="s">
        <v>6317</v>
      </c>
      <c r="H12987" s="244" t="s">
        <v>6318</v>
      </c>
      <c r="I12987" s="244" t="s">
        <v>4724</v>
      </c>
      <c r="J12987" s="244" t="s">
        <v>4570</v>
      </c>
      <c r="K12987" s="244" t="s">
        <v>6315</v>
      </c>
    </row>
    <row r="12988" spans="1:11" s="244" customFormat="1" x14ac:dyDescent="0.3">
      <c r="A12988" s="244" t="s">
        <v>6245</v>
      </c>
      <c r="B12988" s="244" t="s">
        <v>6246</v>
      </c>
      <c r="C12988" s="244" t="s">
        <v>4106</v>
      </c>
      <c r="E12988" s="244" t="s">
        <v>4106</v>
      </c>
      <c r="G12988" s="244" t="s">
        <v>6317</v>
      </c>
      <c r="H12988" s="244" t="s">
        <v>6318</v>
      </c>
      <c r="I12988" s="244" t="s">
        <v>165</v>
      </c>
      <c r="J12988" s="244" t="s">
        <v>4678</v>
      </c>
      <c r="K12988" s="244" t="s">
        <v>6315</v>
      </c>
    </row>
    <row r="12989" spans="1:11" s="244" customFormat="1" x14ac:dyDescent="0.3">
      <c r="A12989" s="244" t="s">
        <v>6245</v>
      </c>
      <c r="B12989" s="244" t="s">
        <v>6246</v>
      </c>
      <c r="C12989" s="244" t="s">
        <v>4106</v>
      </c>
      <c r="E12989" s="244" t="s">
        <v>4106</v>
      </c>
      <c r="G12989" s="244" t="s">
        <v>6317</v>
      </c>
      <c r="H12989" s="244" t="s">
        <v>6318</v>
      </c>
      <c r="I12989" s="244" t="s">
        <v>4728</v>
      </c>
      <c r="J12989" s="244" t="s">
        <v>4679</v>
      </c>
      <c r="K12989" s="244" t="s">
        <v>6315</v>
      </c>
    </row>
    <row r="12990" spans="1:11" s="244" customFormat="1" x14ac:dyDescent="0.3">
      <c r="A12990" s="244" t="s">
        <v>6245</v>
      </c>
      <c r="B12990" s="244" t="s">
        <v>6246</v>
      </c>
      <c r="C12990" s="244" t="s">
        <v>4106</v>
      </c>
      <c r="E12990" s="244" t="s">
        <v>4106</v>
      </c>
      <c r="G12990" s="244" t="s">
        <v>6317</v>
      </c>
      <c r="H12990" s="244" t="s">
        <v>6318</v>
      </c>
      <c r="I12990" s="244" t="s">
        <v>938</v>
      </c>
      <c r="J12990" s="244" t="s">
        <v>4680</v>
      </c>
      <c r="K12990" s="244" t="s">
        <v>6315</v>
      </c>
    </row>
    <row r="12991" spans="1:11" s="244" customFormat="1" x14ac:dyDescent="0.3">
      <c r="A12991" s="244" t="s">
        <v>6245</v>
      </c>
      <c r="B12991" s="244" t="s">
        <v>6246</v>
      </c>
      <c r="C12991" s="244" t="s">
        <v>4106</v>
      </c>
      <c r="E12991" s="244" t="s">
        <v>4106</v>
      </c>
      <c r="G12991" s="244" t="s">
        <v>6317</v>
      </c>
      <c r="H12991" s="244" t="s">
        <v>6318</v>
      </c>
      <c r="I12991" s="244" t="s">
        <v>4818</v>
      </c>
      <c r="J12991" s="244" t="s">
        <v>4681</v>
      </c>
      <c r="K12991" s="244" t="s">
        <v>6315</v>
      </c>
    </row>
    <row r="12992" spans="1:11" s="244" customFormat="1" x14ac:dyDescent="0.3">
      <c r="A12992" s="244" t="s">
        <v>6245</v>
      </c>
      <c r="B12992" s="244" t="s">
        <v>6246</v>
      </c>
      <c r="C12992" s="244" t="s">
        <v>4106</v>
      </c>
      <c r="E12992" s="244" t="s">
        <v>4106</v>
      </c>
      <c r="G12992" s="244" t="s">
        <v>6317</v>
      </c>
      <c r="H12992" s="244" t="s">
        <v>6318</v>
      </c>
      <c r="I12992" s="244" t="s">
        <v>4735</v>
      </c>
      <c r="J12992" s="244" t="s">
        <v>4682</v>
      </c>
      <c r="K12992" s="244" t="s">
        <v>6315</v>
      </c>
    </row>
    <row r="12993" spans="1:11" s="244" customFormat="1" x14ac:dyDescent="0.3">
      <c r="A12993" s="244" t="s">
        <v>6245</v>
      </c>
      <c r="B12993" s="244" t="s">
        <v>6246</v>
      </c>
      <c r="C12993" s="244" t="s">
        <v>4106</v>
      </c>
      <c r="E12993" s="244" t="s">
        <v>4106</v>
      </c>
      <c r="G12993" s="244" t="s">
        <v>6317</v>
      </c>
      <c r="H12993" s="244" t="s">
        <v>6318</v>
      </c>
      <c r="I12993" s="244" t="s">
        <v>1841</v>
      </c>
      <c r="J12993" s="244" t="s">
        <v>4683</v>
      </c>
      <c r="K12993" s="244" t="s">
        <v>6315</v>
      </c>
    </row>
    <row r="12994" spans="1:11" s="244" customFormat="1" x14ac:dyDescent="0.3">
      <c r="A12994" s="244" t="s">
        <v>6245</v>
      </c>
      <c r="B12994" s="244" t="s">
        <v>6246</v>
      </c>
      <c r="C12994" s="244" t="s">
        <v>4106</v>
      </c>
      <c r="E12994" s="244" t="s">
        <v>4106</v>
      </c>
      <c r="G12994" s="244" t="s">
        <v>6317</v>
      </c>
      <c r="H12994" s="244" t="s">
        <v>6318</v>
      </c>
      <c r="I12994" s="244" t="s">
        <v>5316</v>
      </c>
      <c r="J12994" s="244" t="s">
        <v>4684</v>
      </c>
      <c r="K12994" s="244" t="s">
        <v>6315</v>
      </c>
    </row>
    <row r="12995" spans="1:11" s="244" customFormat="1" x14ac:dyDescent="0.3">
      <c r="A12995" s="244" t="s">
        <v>6245</v>
      </c>
      <c r="B12995" s="244" t="s">
        <v>6246</v>
      </c>
      <c r="C12995" s="244" t="s">
        <v>4106</v>
      </c>
      <c r="E12995" s="244" t="s">
        <v>4106</v>
      </c>
      <c r="G12995" s="244" t="s">
        <v>6317</v>
      </c>
      <c r="H12995" s="244" t="s">
        <v>6318</v>
      </c>
      <c r="I12995" s="244" t="s">
        <v>5318</v>
      </c>
      <c r="J12995" s="244" t="s">
        <v>4685</v>
      </c>
      <c r="K12995" s="244" t="s">
        <v>6315</v>
      </c>
    </row>
    <row r="12996" spans="1:11" s="244" customFormat="1" x14ac:dyDescent="0.3">
      <c r="A12996" s="244" t="s">
        <v>6245</v>
      </c>
      <c r="B12996" s="244" t="s">
        <v>6246</v>
      </c>
      <c r="C12996" s="244" t="s">
        <v>4106</v>
      </c>
      <c r="E12996" s="244" t="s">
        <v>4106</v>
      </c>
      <c r="G12996" s="244" t="s">
        <v>6317</v>
      </c>
      <c r="H12996" s="244" t="s">
        <v>6318</v>
      </c>
      <c r="I12996" s="244" t="s">
        <v>4745</v>
      </c>
      <c r="J12996" s="244" t="s">
        <v>4686</v>
      </c>
      <c r="K12996" s="244" t="s">
        <v>6315</v>
      </c>
    </row>
    <row r="12997" spans="1:11" s="244" customFormat="1" x14ac:dyDescent="0.3">
      <c r="A12997" s="244" t="s">
        <v>6245</v>
      </c>
      <c r="B12997" s="244" t="s">
        <v>6246</v>
      </c>
      <c r="C12997" s="244" t="s">
        <v>4106</v>
      </c>
      <c r="E12997" s="244" t="s">
        <v>4106</v>
      </c>
      <c r="G12997" s="244" t="s">
        <v>6317</v>
      </c>
      <c r="H12997" s="244" t="s">
        <v>6318</v>
      </c>
      <c r="I12997" s="244" t="s">
        <v>5727</v>
      </c>
      <c r="J12997" s="244" t="s">
        <v>4687</v>
      </c>
      <c r="K12997" s="244" t="s">
        <v>6315</v>
      </c>
    </row>
    <row r="12998" spans="1:11" s="244" customFormat="1" x14ac:dyDescent="0.3">
      <c r="A12998" s="244" t="s">
        <v>6245</v>
      </c>
      <c r="B12998" s="244" t="s">
        <v>6246</v>
      </c>
      <c r="C12998" s="244" t="s">
        <v>4106</v>
      </c>
      <c r="E12998" s="244" t="s">
        <v>4106</v>
      </c>
      <c r="G12998" s="244" t="s">
        <v>6317</v>
      </c>
      <c r="H12998" s="244" t="s">
        <v>6318</v>
      </c>
      <c r="I12998" s="244" t="s">
        <v>5327</v>
      </c>
      <c r="J12998" s="244" t="s">
        <v>4688</v>
      </c>
      <c r="K12998" s="244" t="s">
        <v>6315</v>
      </c>
    </row>
    <row r="12999" spans="1:11" s="244" customFormat="1" x14ac:dyDescent="0.3">
      <c r="A12999" s="244" t="s">
        <v>6245</v>
      </c>
      <c r="B12999" s="244" t="s">
        <v>6246</v>
      </c>
      <c r="C12999" s="244" t="s">
        <v>4106</v>
      </c>
      <c r="E12999" s="244" t="s">
        <v>4106</v>
      </c>
      <c r="G12999" s="244" t="s">
        <v>6317</v>
      </c>
      <c r="H12999" s="244" t="s">
        <v>6318</v>
      </c>
      <c r="I12999" s="244" t="s">
        <v>6106</v>
      </c>
      <c r="J12999" s="244" t="s">
        <v>4689</v>
      </c>
      <c r="K12999" s="244" t="s">
        <v>6315</v>
      </c>
    </row>
    <row r="13000" spans="1:11" s="244" customFormat="1" x14ac:dyDescent="0.3">
      <c r="A13000" s="244" t="s">
        <v>6245</v>
      </c>
      <c r="B13000" s="244" t="s">
        <v>6246</v>
      </c>
      <c r="C13000" s="244" t="s">
        <v>4106</v>
      </c>
      <c r="E13000" s="244" t="s">
        <v>4106</v>
      </c>
      <c r="G13000" s="244" t="s">
        <v>6317</v>
      </c>
      <c r="H13000" s="244" t="s">
        <v>6318</v>
      </c>
      <c r="I13000" s="244" t="s">
        <v>6734</v>
      </c>
      <c r="J13000" s="244" t="s">
        <v>182</v>
      </c>
      <c r="K13000" s="244" t="s">
        <v>6315</v>
      </c>
    </row>
    <row r="13001" spans="1:11" s="244" customFormat="1" x14ac:dyDescent="0.3">
      <c r="A13001" s="244" t="s">
        <v>6245</v>
      </c>
      <c r="B13001" s="244" t="s">
        <v>6246</v>
      </c>
      <c r="C13001" s="244" t="s">
        <v>4106</v>
      </c>
      <c r="E13001" s="244" t="s">
        <v>4106</v>
      </c>
      <c r="G13001" s="244" t="s">
        <v>6317</v>
      </c>
      <c r="H13001" s="244" t="s">
        <v>6318</v>
      </c>
      <c r="I13001" s="244" t="s">
        <v>5187</v>
      </c>
      <c r="J13001" s="244" t="s">
        <v>183</v>
      </c>
      <c r="K13001" s="244" t="s">
        <v>6315</v>
      </c>
    </row>
    <row r="13002" spans="1:11" s="244" customFormat="1" x14ac:dyDescent="0.3">
      <c r="A13002" s="244" t="s">
        <v>6245</v>
      </c>
      <c r="B13002" s="244" t="s">
        <v>6246</v>
      </c>
      <c r="C13002" s="244" t="s">
        <v>4106</v>
      </c>
      <c r="E13002" s="244" t="s">
        <v>4106</v>
      </c>
      <c r="G13002" s="244" t="s">
        <v>6317</v>
      </c>
      <c r="H13002" s="244" t="s">
        <v>6318</v>
      </c>
      <c r="I13002" s="244" t="s">
        <v>5192</v>
      </c>
      <c r="J13002" s="244" t="s">
        <v>184</v>
      </c>
      <c r="K13002" s="244" t="s">
        <v>6315</v>
      </c>
    </row>
    <row r="13003" spans="1:11" s="244" customFormat="1" x14ac:dyDescent="0.3">
      <c r="A13003" s="244" t="s">
        <v>6245</v>
      </c>
      <c r="B13003" s="244" t="s">
        <v>6246</v>
      </c>
      <c r="C13003" s="244" t="s">
        <v>4106</v>
      </c>
      <c r="E13003" s="244" t="s">
        <v>4106</v>
      </c>
      <c r="G13003" s="244" t="s">
        <v>6317</v>
      </c>
      <c r="H13003" s="244" t="s">
        <v>6318</v>
      </c>
      <c r="I13003" s="244" t="s">
        <v>4751</v>
      </c>
      <c r="J13003" s="244" t="s">
        <v>185</v>
      </c>
      <c r="K13003" s="244" t="s">
        <v>6315</v>
      </c>
    </row>
    <row r="13004" spans="1:11" s="244" customFormat="1" x14ac:dyDescent="0.3">
      <c r="A13004" s="244" t="s">
        <v>6245</v>
      </c>
      <c r="B13004" s="244" t="s">
        <v>6246</v>
      </c>
      <c r="C13004" s="244" t="s">
        <v>4106</v>
      </c>
      <c r="E13004" s="244" t="s">
        <v>4106</v>
      </c>
      <c r="G13004" s="244" t="s">
        <v>6317</v>
      </c>
      <c r="H13004" s="244" t="s">
        <v>6318</v>
      </c>
      <c r="I13004" s="244" t="s">
        <v>5331</v>
      </c>
      <c r="J13004" s="244" t="s">
        <v>186</v>
      </c>
      <c r="K13004" s="244" t="s">
        <v>6315</v>
      </c>
    </row>
    <row r="13005" spans="1:11" s="244" customFormat="1" x14ac:dyDescent="0.3">
      <c r="A13005" s="244" t="s">
        <v>6245</v>
      </c>
      <c r="B13005" s="244" t="s">
        <v>6246</v>
      </c>
      <c r="C13005" s="244" t="s">
        <v>4106</v>
      </c>
      <c r="E13005" s="244" t="s">
        <v>4106</v>
      </c>
      <c r="G13005" s="244" t="s">
        <v>6317</v>
      </c>
      <c r="H13005" s="244" t="s">
        <v>6318</v>
      </c>
      <c r="I13005" s="244" t="s">
        <v>5333</v>
      </c>
      <c r="J13005" s="244" t="s">
        <v>187</v>
      </c>
      <c r="K13005" s="244" t="s">
        <v>6315</v>
      </c>
    </row>
    <row r="13006" spans="1:11" s="244" customFormat="1" x14ac:dyDescent="0.3">
      <c r="A13006" s="244" t="s">
        <v>6245</v>
      </c>
      <c r="B13006" s="244" t="s">
        <v>6246</v>
      </c>
      <c r="C13006" s="244" t="s">
        <v>4106</v>
      </c>
      <c r="E13006" s="244" t="s">
        <v>4106</v>
      </c>
      <c r="G13006" s="244" t="s">
        <v>6317</v>
      </c>
      <c r="H13006" s="244" t="s">
        <v>6318</v>
      </c>
      <c r="I13006" s="244" t="s">
        <v>5458</v>
      </c>
      <c r="J13006" s="244" t="s">
        <v>188</v>
      </c>
      <c r="K13006" s="244" t="s">
        <v>6315</v>
      </c>
    </row>
    <row r="13007" spans="1:11" s="244" customFormat="1" x14ac:dyDescent="0.3">
      <c r="A13007" s="244" t="s">
        <v>6245</v>
      </c>
      <c r="B13007" s="244" t="s">
        <v>6246</v>
      </c>
      <c r="C13007" s="244" t="s">
        <v>4106</v>
      </c>
      <c r="E13007" s="244" t="s">
        <v>4106</v>
      </c>
      <c r="G13007" s="244" t="s">
        <v>6317</v>
      </c>
      <c r="H13007" s="244" t="s">
        <v>6318</v>
      </c>
      <c r="I13007" s="244" t="s">
        <v>799</v>
      </c>
      <c r="J13007" s="244" t="s">
        <v>4575</v>
      </c>
      <c r="K13007" s="244" t="s">
        <v>6315</v>
      </c>
    </row>
    <row r="13008" spans="1:11" s="244" customFormat="1" x14ac:dyDescent="0.3">
      <c r="A13008" s="244" t="s">
        <v>6245</v>
      </c>
      <c r="B13008" s="244" t="s">
        <v>6246</v>
      </c>
      <c r="C13008" s="244" t="s">
        <v>4106</v>
      </c>
      <c r="E13008" s="244" t="s">
        <v>4106</v>
      </c>
      <c r="G13008" s="244" t="s">
        <v>6317</v>
      </c>
      <c r="H13008" s="244" t="s">
        <v>6318</v>
      </c>
      <c r="I13008" s="244" t="s">
        <v>1054</v>
      </c>
      <c r="J13008" s="244" t="s">
        <v>189</v>
      </c>
      <c r="K13008" s="244" t="s">
        <v>6315</v>
      </c>
    </row>
    <row r="13009" spans="1:11" s="244" customFormat="1" x14ac:dyDescent="0.3">
      <c r="A13009" s="244" t="s">
        <v>6245</v>
      </c>
      <c r="B13009" s="244" t="s">
        <v>6246</v>
      </c>
      <c r="C13009" s="244" t="s">
        <v>4106</v>
      </c>
      <c r="E13009" s="244" t="s">
        <v>4106</v>
      </c>
      <c r="G13009" s="244" t="s">
        <v>6317</v>
      </c>
      <c r="H13009" s="244" t="s">
        <v>6318</v>
      </c>
      <c r="I13009" s="244" t="s">
        <v>851</v>
      </c>
      <c r="J13009" s="244" t="s">
        <v>190</v>
      </c>
      <c r="K13009" s="244" t="s">
        <v>6315</v>
      </c>
    </row>
    <row r="13010" spans="1:11" s="244" customFormat="1" x14ac:dyDescent="0.3">
      <c r="A13010" s="244" t="s">
        <v>6245</v>
      </c>
      <c r="B13010" s="244" t="s">
        <v>6246</v>
      </c>
      <c r="C13010" s="244" t="s">
        <v>4106</v>
      </c>
      <c r="E13010" s="244" t="s">
        <v>4106</v>
      </c>
      <c r="G13010" s="244" t="s">
        <v>6317</v>
      </c>
      <c r="H13010" s="244" t="s">
        <v>6318</v>
      </c>
      <c r="I13010" s="244" t="s">
        <v>855</v>
      </c>
      <c r="J13010" s="244" t="s">
        <v>191</v>
      </c>
      <c r="K13010" s="244" t="s">
        <v>6315</v>
      </c>
    </row>
    <row r="13011" spans="1:11" s="244" customFormat="1" x14ac:dyDescent="0.3">
      <c r="A13011" s="244" t="s">
        <v>6245</v>
      </c>
      <c r="B13011" s="244" t="s">
        <v>6246</v>
      </c>
      <c r="C13011" s="244" t="s">
        <v>4106</v>
      </c>
      <c r="E13011" s="244" t="s">
        <v>4106</v>
      </c>
      <c r="G13011" s="244" t="s">
        <v>6317</v>
      </c>
      <c r="H13011" s="244" t="s">
        <v>6318</v>
      </c>
      <c r="I13011" s="244" t="s">
        <v>859</v>
      </c>
      <c r="J13011" s="244" t="s">
        <v>192</v>
      </c>
      <c r="K13011" s="244" t="s">
        <v>6315</v>
      </c>
    </row>
    <row r="13012" spans="1:11" s="244" customFormat="1" x14ac:dyDescent="0.3">
      <c r="A13012" s="244" t="s">
        <v>6245</v>
      </c>
      <c r="B13012" s="244" t="s">
        <v>6246</v>
      </c>
      <c r="C13012" s="244" t="s">
        <v>4106</v>
      </c>
      <c r="E13012" s="244" t="s">
        <v>4106</v>
      </c>
      <c r="G13012" s="244" t="s">
        <v>6317</v>
      </c>
      <c r="H13012" s="244" t="s">
        <v>6318</v>
      </c>
      <c r="I13012" s="244" t="s">
        <v>863</v>
      </c>
      <c r="J13012" s="244" t="s">
        <v>193</v>
      </c>
      <c r="K13012" s="244" t="s">
        <v>6315</v>
      </c>
    </row>
    <row r="13013" spans="1:11" s="244" customFormat="1" x14ac:dyDescent="0.3">
      <c r="A13013" s="244" t="s">
        <v>6245</v>
      </c>
      <c r="B13013" s="244" t="s">
        <v>6246</v>
      </c>
      <c r="C13013" s="244" t="s">
        <v>4106</v>
      </c>
      <c r="E13013" s="244" t="s">
        <v>4106</v>
      </c>
      <c r="G13013" s="244" t="s">
        <v>6317</v>
      </c>
      <c r="H13013" s="244" t="s">
        <v>6318</v>
      </c>
      <c r="I13013" s="244" t="s">
        <v>867</v>
      </c>
      <c r="J13013" s="244" t="s">
        <v>194</v>
      </c>
      <c r="K13013" s="244" t="s">
        <v>6315</v>
      </c>
    </row>
    <row r="13014" spans="1:11" s="244" customFormat="1" x14ac:dyDescent="0.3">
      <c r="A13014" s="244" t="s">
        <v>6245</v>
      </c>
      <c r="B13014" s="244" t="s">
        <v>6246</v>
      </c>
      <c r="C13014" s="244" t="s">
        <v>4106</v>
      </c>
      <c r="E13014" s="244" t="s">
        <v>4106</v>
      </c>
      <c r="G13014" s="244" t="s">
        <v>6317</v>
      </c>
      <c r="H13014" s="244" t="s">
        <v>6318</v>
      </c>
      <c r="I13014" s="244" t="s">
        <v>6269</v>
      </c>
      <c r="J13014" s="244" t="s">
        <v>195</v>
      </c>
      <c r="K13014" s="244" t="s">
        <v>6315</v>
      </c>
    </row>
    <row r="13015" spans="1:11" s="244" customFormat="1" x14ac:dyDescent="0.3">
      <c r="A13015" s="244" t="s">
        <v>6245</v>
      </c>
      <c r="B13015" s="244" t="s">
        <v>6246</v>
      </c>
      <c r="C13015" s="244" t="s">
        <v>4106</v>
      </c>
      <c r="E13015" s="244" t="s">
        <v>4106</v>
      </c>
      <c r="G13015" s="244" t="s">
        <v>6317</v>
      </c>
      <c r="H13015" s="244" t="s">
        <v>6318</v>
      </c>
      <c r="I13015" s="244" t="s">
        <v>5342</v>
      </c>
      <c r="J13015" s="244" t="s">
        <v>196</v>
      </c>
      <c r="K13015" s="244" t="s">
        <v>6315</v>
      </c>
    </row>
    <row r="13016" spans="1:11" s="244" customFormat="1" x14ac:dyDescent="0.3">
      <c r="A13016" s="244" t="s">
        <v>6245</v>
      </c>
      <c r="B13016" s="244" t="s">
        <v>6246</v>
      </c>
      <c r="C13016" s="244" t="s">
        <v>4106</v>
      </c>
      <c r="E13016" s="244" t="s">
        <v>4106</v>
      </c>
      <c r="G13016" s="244" t="s">
        <v>6317</v>
      </c>
      <c r="H13016" s="244" t="s">
        <v>6318</v>
      </c>
      <c r="I13016" s="244" t="s">
        <v>6120</v>
      </c>
      <c r="J13016" s="244" t="s">
        <v>197</v>
      </c>
      <c r="K13016" s="244" t="s">
        <v>6315</v>
      </c>
    </row>
    <row r="13017" spans="1:11" s="244" customFormat="1" x14ac:dyDescent="0.3">
      <c r="A13017" s="244" t="s">
        <v>6245</v>
      </c>
      <c r="B13017" s="244" t="s">
        <v>6246</v>
      </c>
      <c r="C13017" s="244" t="s">
        <v>4106</v>
      </c>
      <c r="E13017" s="244" t="s">
        <v>4106</v>
      </c>
      <c r="G13017" s="244" t="s">
        <v>6317</v>
      </c>
      <c r="H13017" s="244" t="s">
        <v>6318</v>
      </c>
      <c r="I13017" s="244" t="s">
        <v>869</v>
      </c>
      <c r="J13017" s="244" t="s">
        <v>2593</v>
      </c>
      <c r="K13017" s="244" t="s">
        <v>6315</v>
      </c>
    </row>
    <row r="13018" spans="1:11" s="244" customFormat="1" x14ac:dyDescent="0.3">
      <c r="A13018" s="244" t="s">
        <v>6245</v>
      </c>
      <c r="B13018" s="244" t="s">
        <v>6246</v>
      </c>
      <c r="C13018" s="244" t="s">
        <v>4106</v>
      </c>
      <c r="E13018" s="244" t="s">
        <v>4106</v>
      </c>
      <c r="G13018" s="244" t="s">
        <v>6317</v>
      </c>
      <c r="H13018" s="244" t="s">
        <v>6318</v>
      </c>
      <c r="I13018" s="244" t="s">
        <v>873</v>
      </c>
      <c r="J13018" s="244" t="s">
        <v>198</v>
      </c>
      <c r="K13018" s="244" t="s">
        <v>6315</v>
      </c>
    </row>
    <row r="13019" spans="1:11" s="244" customFormat="1" x14ac:dyDescent="0.3">
      <c r="A13019" s="244" t="s">
        <v>6245</v>
      </c>
      <c r="B13019" s="244" t="s">
        <v>6246</v>
      </c>
      <c r="C13019" s="244" t="s">
        <v>4106</v>
      </c>
      <c r="E13019" s="244" t="s">
        <v>4106</v>
      </c>
      <c r="G13019" s="244" t="s">
        <v>6317</v>
      </c>
      <c r="H13019" s="244" t="s">
        <v>6318</v>
      </c>
      <c r="I13019" s="244" t="s">
        <v>878</v>
      </c>
      <c r="J13019" s="244" t="s">
        <v>199</v>
      </c>
      <c r="K13019" s="244" t="s">
        <v>6315</v>
      </c>
    </row>
    <row r="13020" spans="1:11" s="244" customFormat="1" x14ac:dyDescent="0.3">
      <c r="A13020" s="244" t="s">
        <v>6245</v>
      </c>
      <c r="B13020" s="244" t="s">
        <v>6246</v>
      </c>
      <c r="C13020" s="244" t="s">
        <v>4106</v>
      </c>
      <c r="E13020" s="244" t="s">
        <v>4106</v>
      </c>
      <c r="G13020" s="244" t="s">
        <v>6317</v>
      </c>
      <c r="H13020" s="244" t="s">
        <v>6318</v>
      </c>
      <c r="I13020" s="244" t="s">
        <v>879</v>
      </c>
      <c r="J13020" s="244" t="s">
        <v>1303</v>
      </c>
      <c r="K13020" s="244" t="s">
        <v>6315</v>
      </c>
    </row>
    <row r="13021" spans="1:11" s="244" customFormat="1" x14ac:dyDescent="0.3">
      <c r="A13021" s="244" t="s">
        <v>6245</v>
      </c>
      <c r="B13021" s="244" t="s">
        <v>6246</v>
      </c>
      <c r="C13021" s="244" t="s">
        <v>4106</v>
      </c>
      <c r="E13021" s="244" t="s">
        <v>4106</v>
      </c>
      <c r="G13021" s="244" t="s">
        <v>6317</v>
      </c>
      <c r="H13021" s="244" t="s">
        <v>6318</v>
      </c>
      <c r="I13021" s="244" t="s">
        <v>2146</v>
      </c>
      <c r="J13021" s="244" t="s">
        <v>200</v>
      </c>
      <c r="K13021" s="244" t="s">
        <v>6315</v>
      </c>
    </row>
    <row r="13022" spans="1:11" s="244" customFormat="1" x14ac:dyDescent="0.3">
      <c r="A13022" s="244" t="s">
        <v>6245</v>
      </c>
      <c r="B13022" s="244" t="s">
        <v>6246</v>
      </c>
      <c r="C13022" s="244" t="s">
        <v>4106</v>
      </c>
      <c r="E13022" s="244" t="s">
        <v>4106</v>
      </c>
      <c r="G13022" s="244" t="s">
        <v>6317</v>
      </c>
      <c r="H13022" s="244" t="s">
        <v>6318</v>
      </c>
      <c r="I13022" s="244" t="s">
        <v>2152</v>
      </c>
      <c r="J13022" s="244" t="s">
        <v>3577</v>
      </c>
      <c r="K13022" s="244" t="s">
        <v>6315</v>
      </c>
    </row>
    <row r="13023" spans="1:11" s="244" customFormat="1" x14ac:dyDescent="0.3">
      <c r="A13023" s="244" t="s">
        <v>6245</v>
      </c>
      <c r="B13023" s="244" t="s">
        <v>6246</v>
      </c>
      <c r="C13023" s="244" t="s">
        <v>4106</v>
      </c>
      <c r="E13023" s="244" t="s">
        <v>4106</v>
      </c>
      <c r="G13023" s="244" t="s">
        <v>6317</v>
      </c>
      <c r="H13023" s="244" t="s">
        <v>6318</v>
      </c>
      <c r="I13023" s="244" t="s">
        <v>2154</v>
      </c>
      <c r="J13023" s="244" t="s">
        <v>201</v>
      </c>
      <c r="K13023" s="244" t="s">
        <v>6315</v>
      </c>
    </row>
    <row r="13024" spans="1:11" s="244" customFormat="1" x14ac:dyDescent="0.3">
      <c r="A13024" s="244" t="s">
        <v>6245</v>
      </c>
      <c r="B13024" s="244" t="s">
        <v>6246</v>
      </c>
      <c r="C13024" s="244" t="s">
        <v>4106</v>
      </c>
      <c r="E13024" s="244" t="s">
        <v>4106</v>
      </c>
      <c r="G13024" s="244" t="s">
        <v>6317</v>
      </c>
      <c r="H13024" s="244" t="s">
        <v>6318</v>
      </c>
      <c r="I13024" s="244" t="s">
        <v>2156</v>
      </c>
      <c r="J13024" s="244" t="s">
        <v>202</v>
      </c>
      <c r="K13024" s="244" t="s">
        <v>6315</v>
      </c>
    </row>
    <row r="13025" spans="1:11" s="244" customFormat="1" x14ac:dyDescent="0.3">
      <c r="A13025" s="244" t="s">
        <v>6245</v>
      </c>
      <c r="B13025" s="244" t="s">
        <v>6246</v>
      </c>
      <c r="C13025" s="244" t="s">
        <v>4106</v>
      </c>
      <c r="E13025" s="244" t="s">
        <v>4106</v>
      </c>
      <c r="G13025" s="244" t="s">
        <v>6317</v>
      </c>
      <c r="H13025" s="244" t="s">
        <v>6318</v>
      </c>
      <c r="I13025" s="244" t="s">
        <v>5352</v>
      </c>
      <c r="J13025" s="244" t="s">
        <v>203</v>
      </c>
      <c r="K13025" s="244" t="s">
        <v>6315</v>
      </c>
    </row>
    <row r="13026" spans="1:11" s="244" customFormat="1" x14ac:dyDescent="0.3">
      <c r="A13026" s="244" t="s">
        <v>6245</v>
      </c>
      <c r="B13026" s="244" t="s">
        <v>6246</v>
      </c>
      <c r="C13026" s="244" t="s">
        <v>4106</v>
      </c>
      <c r="E13026" s="244" t="s">
        <v>4106</v>
      </c>
      <c r="G13026" s="244" t="s">
        <v>6317</v>
      </c>
      <c r="H13026" s="244" t="s">
        <v>6318</v>
      </c>
      <c r="I13026" s="244" t="s">
        <v>882</v>
      </c>
      <c r="J13026" s="244" t="s">
        <v>204</v>
      </c>
      <c r="K13026" s="244" t="s">
        <v>6315</v>
      </c>
    </row>
    <row r="13027" spans="1:11" s="244" customFormat="1" x14ac:dyDescent="0.3">
      <c r="A13027" s="244" t="s">
        <v>6245</v>
      </c>
      <c r="B13027" s="244" t="s">
        <v>6246</v>
      </c>
      <c r="C13027" s="244" t="s">
        <v>4106</v>
      </c>
      <c r="E13027" s="244" t="s">
        <v>4106</v>
      </c>
      <c r="G13027" s="244" t="s">
        <v>6317</v>
      </c>
      <c r="H13027" s="244" t="s">
        <v>6318</v>
      </c>
      <c r="I13027" s="244" t="s">
        <v>5354</v>
      </c>
      <c r="J13027" s="244" t="s">
        <v>1304</v>
      </c>
      <c r="K13027" s="244" t="s">
        <v>6315</v>
      </c>
    </row>
    <row r="13028" spans="1:11" s="244" customFormat="1" x14ac:dyDescent="0.3">
      <c r="A13028" s="244" t="s">
        <v>6245</v>
      </c>
      <c r="B13028" s="244" t="s">
        <v>6246</v>
      </c>
      <c r="C13028" s="244" t="s">
        <v>4106</v>
      </c>
      <c r="E13028" s="244" t="s">
        <v>4106</v>
      </c>
      <c r="G13028" s="244" t="s">
        <v>6317</v>
      </c>
      <c r="H13028" s="244" t="s">
        <v>6318</v>
      </c>
      <c r="I13028" s="244" t="s">
        <v>5015</v>
      </c>
      <c r="J13028" s="244" t="s">
        <v>9001</v>
      </c>
      <c r="K13028" s="244" t="s">
        <v>6315</v>
      </c>
    </row>
    <row r="13029" spans="1:11" s="244" customFormat="1" x14ac:dyDescent="0.3">
      <c r="A13029" s="244" t="s">
        <v>6245</v>
      </c>
      <c r="B13029" s="244" t="s">
        <v>6246</v>
      </c>
      <c r="C13029" s="244" t="s">
        <v>4106</v>
      </c>
      <c r="E13029" s="244" t="s">
        <v>4106</v>
      </c>
      <c r="G13029" s="244" t="s">
        <v>6317</v>
      </c>
      <c r="H13029" s="244" t="s">
        <v>6318</v>
      </c>
      <c r="I13029" s="244" t="s">
        <v>884</v>
      </c>
      <c r="J13029" s="244" t="s">
        <v>205</v>
      </c>
      <c r="K13029" s="244" t="s">
        <v>6315</v>
      </c>
    </row>
    <row r="13030" spans="1:11" s="244" customFormat="1" x14ac:dyDescent="0.3">
      <c r="A13030" s="244" t="s">
        <v>6245</v>
      </c>
      <c r="B13030" s="244" t="s">
        <v>6246</v>
      </c>
      <c r="C13030" s="244" t="s">
        <v>4106</v>
      </c>
      <c r="E13030" s="244" t="s">
        <v>4106</v>
      </c>
      <c r="G13030" s="244" t="s">
        <v>6317</v>
      </c>
      <c r="H13030" s="244" t="s">
        <v>6318</v>
      </c>
      <c r="I13030" s="244" t="s">
        <v>889</v>
      </c>
      <c r="J13030" s="244" t="s">
        <v>206</v>
      </c>
      <c r="K13030" s="244" t="s">
        <v>6315</v>
      </c>
    </row>
    <row r="13031" spans="1:11" s="244" customFormat="1" x14ac:dyDescent="0.3">
      <c r="A13031" s="244" t="s">
        <v>6245</v>
      </c>
      <c r="B13031" s="244" t="s">
        <v>6246</v>
      </c>
      <c r="C13031" s="244" t="s">
        <v>4106</v>
      </c>
      <c r="E13031" s="244" t="s">
        <v>4106</v>
      </c>
      <c r="G13031" s="244" t="s">
        <v>6317</v>
      </c>
      <c r="H13031" s="244" t="s">
        <v>6318</v>
      </c>
      <c r="I13031" s="244" t="s">
        <v>895</v>
      </c>
      <c r="J13031" s="244" t="s">
        <v>207</v>
      </c>
      <c r="K13031" s="244" t="s">
        <v>6315</v>
      </c>
    </row>
    <row r="13032" spans="1:11" s="244" customFormat="1" x14ac:dyDescent="0.3">
      <c r="A13032" s="244" t="s">
        <v>6245</v>
      </c>
      <c r="B13032" s="244" t="s">
        <v>6246</v>
      </c>
      <c r="C13032" s="244" t="s">
        <v>4106</v>
      </c>
      <c r="E13032" s="244" t="s">
        <v>4106</v>
      </c>
      <c r="G13032" s="244" t="s">
        <v>6317</v>
      </c>
      <c r="H13032" s="244" t="s">
        <v>6318</v>
      </c>
      <c r="I13032" s="244" t="s">
        <v>901</v>
      </c>
      <c r="J13032" s="244" t="s">
        <v>208</v>
      </c>
      <c r="K13032" s="244" t="s">
        <v>6315</v>
      </c>
    </row>
    <row r="13033" spans="1:11" s="244" customFormat="1" x14ac:dyDescent="0.3">
      <c r="A13033" s="244" t="s">
        <v>6245</v>
      </c>
      <c r="B13033" s="244" t="s">
        <v>6246</v>
      </c>
      <c r="C13033" s="244" t="s">
        <v>4106</v>
      </c>
      <c r="E13033" s="244" t="s">
        <v>4106</v>
      </c>
      <c r="G13033" s="244" t="s">
        <v>6317</v>
      </c>
      <c r="H13033" s="244" t="s">
        <v>6318</v>
      </c>
      <c r="I13033" s="244" t="s">
        <v>5358</v>
      </c>
      <c r="J13033" s="244" t="s">
        <v>209</v>
      </c>
      <c r="K13033" s="244" t="s">
        <v>6315</v>
      </c>
    </row>
    <row r="13034" spans="1:11" s="244" customFormat="1" x14ac:dyDescent="0.3">
      <c r="A13034" s="244" t="s">
        <v>6245</v>
      </c>
      <c r="B13034" s="244" t="s">
        <v>6246</v>
      </c>
      <c r="C13034" s="244" t="s">
        <v>4106</v>
      </c>
      <c r="E13034" s="244" t="s">
        <v>4106</v>
      </c>
      <c r="G13034" s="244" t="s">
        <v>6317</v>
      </c>
      <c r="H13034" s="244" t="s">
        <v>6318</v>
      </c>
      <c r="I13034" s="244" t="s">
        <v>904</v>
      </c>
      <c r="J13034" s="244" t="s">
        <v>210</v>
      </c>
      <c r="K13034" s="244" t="s">
        <v>6315</v>
      </c>
    </row>
    <row r="13035" spans="1:11" s="244" customFormat="1" x14ac:dyDescent="0.3">
      <c r="A13035" s="244" t="s">
        <v>6245</v>
      </c>
      <c r="B13035" s="244" t="s">
        <v>6246</v>
      </c>
      <c r="C13035" s="244" t="s">
        <v>4106</v>
      </c>
      <c r="E13035" s="244" t="s">
        <v>4106</v>
      </c>
      <c r="G13035" s="244" t="s">
        <v>6317</v>
      </c>
      <c r="H13035" s="244" t="s">
        <v>6318</v>
      </c>
      <c r="I13035" s="244" t="s">
        <v>907</v>
      </c>
      <c r="J13035" s="244" t="s">
        <v>211</v>
      </c>
      <c r="K13035" s="244" t="s">
        <v>6315</v>
      </c>
    </row>
    <row r="13036" spans="1:11" s="244" customFormat="1" x14ac:dyDescent="0.3">
      <c r="A13036" s="244" t="s">
        <v>6245</v>
      </c>
      <c r="B13036" s="244" t="s">
        <v>6246</v>
      </c>
      <c r="C13036" s="244" t="s">
        <v>4106</v>
      </c>
      <c r="E13036" s="244" t="s">
        <v>4106</v>
      </c>
      <c r="G13036" s="244" t="s">
        <v>6317</v>
      </c>
      <c r="H13036" s="244" t="s">
        <v>6318</v>
      </c>
      <c r="I13036" s="244" t="s">
        <v>911</v>
      </c>
      <c r="J13036" s="244" t="s">
        <v>212</v>
      </c>
      <c r="K13036" s="244" t="s">
        <v>6315</v>
      </c>
    </row>
    <row r="13037" spans="1:11" s="244" customFormat="1" x14ac:dyDescent="0.3">
      <c r="A13037" s="244" t="s">
        <v>6245</v>
      </c>
      <c r="B13037" s="244" t="s">
        <v>6246</v>
      </c>
      <c r="C13037" s="244" t="s">
        <v>4106</v>
      </c>
      <c r="E13037" s="244" t="s">
        <v>4106</v>
      </c>
      <c r="G13037" s="244" t="s">
        <v>6317</v>
      </c>
      <c r="H13037" s="244" t="s">
        <v>6318</v>
      </c>
      <c r="I13037" s="244" t="s">
        <v>5070</v>
      </c>
      <c r="J13037" s="244" t="s">
        <v>213</v>
      </c>
      <c r="K13037" s="244" t="s">
        <v>6315</v>
      </c>
    </row>
    <row r="13038" spans="1:11" s="244" customFormat="1" x14ac:dyDescent="0.3">
      <c r="A13038" s="244" t="s">
        <v>6245</v>
      </c>
      <c r="B13038" s="244" t="s">
        <v>6246</v>
      </c>
      <c r="C13038" s="244" t="s">
        <v>4106</v>
      </c>
      <c r="E13038" s="244" t="s">
        <v>4106</v>
      </c>
      <c r="G13038" s="244" t="s">
        <v>6317</v>
      </c>
      <c r="H13038" s="244" t="s">
        <v>6318</v>
      </c>
      <c r="I13038" s="244" t="s">
        <v>921</v>
      </c>
      <c r="J13038" s="244" t="s">
        <v>214</v>
      </c>
      <c r="K13038" s="244" t="s">
        <v>6315</v>
      </c>
    </row>
    <row r="13039" spans="1:11" s="244" customFormat="1" x14ac:dyDescent="0.3">
      <c r="A13039" s="244" t="s">
        <v>6245</v>
      </c>
      <c r="B13039" s="244" t="s">
        <v>6246</v>
      </c>
      <c r="C13039" s="244" t="s">
        <v>4106</v>
      </c>
      <c r="E13039" s="244" t="s">
        <v>4106</v>
      </c>
      <c r="G13039" s="244" t="s">
        <v>6317</v>
      </c>
      <c r="H13039" s="244" t="s">
        <v>6318</v>
      </c>
      <c r="I13039" s="244" t="s">
        <v>925</v>
      </c>
      <c r="J13039" s="244" t="s">
        <v>215</v>
      </c>
      <c r="K13039" s="244" t="s">
        <v>6315</v>
      </c>
    </row>
    <row r="13040" spans="1:11" s="244" customFormat="1" x14ac:dyDescent="0.3">
      <c r="A13040" s="244" t="s">
        <v>6245</v>
      </c>
      <c r="B13040" s="244" t="s">
        <v>6246</v>
      </c>
      <c r="C13040" s="244" t="s">
        <v>4106</v>
      </c>
      <c r="E13040" s="244" t="s">
        <v>4106</v>
      </c>
      <c r="G13040" s="244" t="s">
        <v>6317</v>
      </c>
      <c r="H13040" s="244" t="s">
        <v>6318</v>
      </c>
      <c r="I13040" s="244" t="s">
        <v>5201</v>
      </c>
      <c r="J13040" s="244" t="s">
        <v>3171</v>
      </c>
      <c r="K13040" s="244" t="s">
        <v>6315</v>
      </c>
    </row>
    <row r="13041" spans="1:11" s="244" customFormat="1" x14ac:dyDescent="0.3">
      <c r="A13041" s="244" t="s">
        <v>6245</v>
      </c>
      <c r="B13041" s="244" t="s">
        <v>6246</v>
      </c>
      <c r="C13041" s="244" t="s">
        <v>4106</v>
      </c>
      <c r="E13041" s="244" t="s">
        <v>4106</v>
      </c>
      <c r="G13041" s="244" t="s">
        <v>6317</v>
      </c>
      <c r="H13041" s="244" t="s">
        <v>6318</v>
      </c>
      <c r="I13041" s="244" t="s">
        <v>928</v>
      </c>
      <c r="J13041" s="244" t="s">
        <v>1775</v>
      </c>
      <c r="K13041" s="244" t="s">
        <v>6315</v>
      </c>
    </row>
    <row r="13042" spans="1:11" s="244" customFormat="1" x14ac:dyDescent="0.3">
      <c r="A13042" s="244" t="s">
        <v>6245</v>
      </c>
      <c r="B13042" s="244" t="s">
        <v>6246</v>
      </c>
      <c r="C13042" s="244" t="s">
        <v>4106</v>
      </c>
      <c r="E13042" s="244" t="s">
        <v>4106</v>
      </c>
      <c r="G13042" s="244" t="s">
        <v>6317</v>
      </c>
      <c r="H13042" s="244" t="s">
        <v>6318</v>
      </c>
      <c r="I13042" s="244" t="s">
        <v>930</v>
      </c>
      <c r="J13042" s="244" t="s">
        <v>2238</v>
      </c>
      <c r="K13042" s="244" t="s">
        <v>6315</v>
      </c>
    </row>
    <row r="13043" spans="1:11" s="244" customFormat="1" x14ac:dyDescent="0.3">
      <c r="A13043" s="244" t="s">
        <v>6245</v>
      </c>
      <c r="B13043" s="244" t="s">
        <v>6246</v>
      </c>
      <c r="C13043" s="244" t="s">
        <v>4106</v>
      </c>
      <c r="E13043" s="244" t="s">
        <v>4106</v>
      </c>
      <c r="G13043" s="244" t="s">
        <v>6317</v>
      </c>
      <c r="H13043" s="244" t="s">
        <v>6318</v>
      </c>
      <c r="I13043" s="244" t="s">
        <v>5368</v>
      </c>
      <c r="J13043" s="244" t="s">
        <v>2239</v>
      </c>
      <c r="K13043" s="244" t="s">
        <v>6315</v>
      </c>
    </row>
    <row r="13044" spans="1:11" s="244" customFormat="1" x14ac:dyDescent="0.3">
      <c r="A13044" s="244" t="s">
        <v>6245</v>
      </c>
      <c r="B13044" s="244" t="s">
        <v>6246</v>
      </c>
      <c r="C13044" s="244" t="s">
        <v>4106</v>
      </c>
      <c r="E13044" s="244" t="s">
        <v>4106</v>
      </c>
      <c r="G13044" s="244" t="s">
        <v>6317</v>
      </c>
      <c r="H13044" s="244" t="s">
        <v>6318</v>
      </c>
      <c r="I13044" s="244" t="s">
        <v>5370</v>
      </c>
      <c r="J13044" s="244" t="s">
        <v>2240</v>
      </c>
      <c r="K13044" s="244" t="s">
        <v>6315</v>
      </c>
    </row>
    <row r="13045" spans="1:11" s="244" customFormat="1" x14ac:dyDescent="0.3">
      <c r="A13045" s="244" t="s">
        <v>6245</v>
      </c>
      <c r="B13045" s="244" t="s">
        <v>6246</v>
      </c>
      <c r="C13045" s="244" t="s">
        <v>4106</v>
      </c>
      <c r="E13045" s="244" t="s">
        <v>4106</v>
      </c>
      <c r="G13045" s="244" t="s">
        <v>6317</v>
      </c>
      <c r="H13045" s="244" t="s">
        <v>6318</v>
      </c>
      <c r="I13045" s="244" t="s">
        <v>934</v>
      </c>
      <c r="J13045" s="244" t="s">
        <v>2241</v>
      </c>
      <c r="K13045" s="244" t="s">
        <v>6315</v>
      </c>
    </row>
    <row r="13046" spans="1:11" s="244" customFormat="1" x14ac:dyDescent="0.3">
      <c r="A13046" s="244" t="s">
        <v>6245</v>
      </c>
      <c r="B13046" s="244" t="s">
        <v>6246</v>
      </c>
      <c r="C13046" s="244" t="s">
        <v>4106</v>
      </c>
      <c r="E13046" s="244" t="s">
        <v>4106</v>
      </c>
      <c r="G13046" s="244" t="s">
        <v>6317</v>
      </c>
      <c r="H13046" s="244" t="s">
        <v>6318</v>
      </c>
      <c r="I13046" s="244" t="s">
        <v>936</v>
      </c>
      <c r="J13046" s="244" t="s">
        <v>2242</v>
      </c>
      <c r="K13046" s="244" t="s">
        <v>6315</v>
      </c>
    </row>
    <row r="13047" spans="1:11" s="244" customFormat="1" x14ac:dyDescent="0.3">
      <c r="A13047" s="244" t="s">
        <v>6245</v>
      </c>
      <c r="B13047" s="244" t="s">
        <v>6246</v>
      </c>
      <c r="C13047" s="244" t="s">
        <v>4106</v>
      </c>
      <c r="E13047" s="244" t="s">
        <v>4106</v>
      </c>
      <c r="G13047" s="244" t="s">
        <v>6317</v>
      </c>
      <c r="H13047" s="244" t="s">
        <v>6318</v>
      </c>
      <c r="I13047" s="244" t="s">
        <v>939</v>
      </c>
      <c r="J13047" s="244" t="s">
        <v>2243</v>
      </c>
      <c r="K13047" s="244" t="s">
        <v>6315</v>
      </c>
    </row>
    <row r="13048" spans="1:11" s="244" customFormat="1" x14ac:dyDescent="0.3">
      <c r="A13048" s="244" t="s">
        <v>6245</v>
      </c>
      <c r="B13048" s="244" t="s">
        <v>6246</v>
      </c>
      <c r="C13048" s="244" t="s">
        <v>4106</v>
      </c>
      <c r="E13048" s="244" t="s">
        <v>4106</v>
      </c>
      <c r="G13048" s="244" t="s">
        <v>6317</v>
      </c>
      <c r="H13048" s="244" t="s">
        <v>6318</v>
      </c>
      <c r="I13048" s="244" t="s">
        <v>946</v>
      </c>
      <c r="J13048" s="244" t="s">
        <v>2244</v>
      </c>
      <c r="K13048" s="244" t="s">
        <v>6315</v>
      </c>
    </row>
    <row r="13049" spans="1:11" s="244" customFormat="1" x14ac:dyDescent="0.3">
      <c r="A13049" s="244" t="s">
        <v>6245</v>
      </c>
      <c r="B13049" s="244" t="s">
        <v>6246</v>
      </c>
      <c r="C13049" s="244" t="s">
        <v>4106</v>
      </c>
      <c r="E13049" s="244" t="s">
        <v>4106</v>
      </c>
      <c r="G13049" s="244" t="s">
        <v>6317</v>
      </c>
      <c r="H13049" s="244" t="s">
        <v>6318</v>
      </c>
      <c r="I13049" s="244" t="s">
        <v>3147</v>
      </c>
      <c r="J13049" s="244" t="s">
        <v>2245</v>
      </c>
      <c r="K13049" s="244" t="s">
        <v>6315</v>
      </c>
    </row>
    <row r="13050" spans="1:11" s="244" customFormat="1" x14ac:dyDescent="0.3">
      <c r="A13050" s="244" t="s">
        <v>6245</v>
      </c>
      <c r="B13050" s="244" t="s">
        <v>6246</v>
      </c>
      <c r="C13050" s="244" t="s">
        <v>4106</v>
      </c>
      <c r="E13050" s="244" t="s">
        <v>4106</v>
      </c>
      <c r="G13050" s="244" t="s">
        <v>6317</v>
      </c>
      <c r="H13050" s="244" t="s">
        <v>6318</v>
      </c>
      <c r="I13050" s="244" t="s">
        <v>1870</v>
      </c>
      <c r="J13050" s="244" t="s">
        <v>6505</v>
      </c>
      <c r="K13050" s="244" t="s">
        <v>6315</v>
      </c>
    </row>
    <row r="13051" spans="1:11" s="244" customFormat="1" x14ac:dyDescent="0.3">
      <c r="A13051" s="244" t="s">
        <v>6245</v>
      </c>
      <c r="B13051" s="244" t="s">
        <v>6246</v>
      </c>
      <c r="C13051" s="244" t="s">
        <v>4106</v>
      </c>
      <c r="E13051" s="244" t="s">
        <v>4106</v>
      </c>
      <c r="G13051" s="244" t="s">
        <v>6317</v>
      </c>
      <c r="H13051" s="244" t="s">
        <v>6318</v>
      </c>
      <c r="I13051" s="244" t="s">
        <v>3152</v>
      </c>
      <c r="J13051" s="244" t="s">
        <v>1125</v>
      </c>
      <c r="K13051" s="244" t="s">
        <v>6315</v>
      </c>
    </row>
    <row r="13052" spans="1:11" s="244" customFormat="1" x14ac:dyDescent="0.3">
      <c r="A13052" s="244" t="s">
        <v>6245</v>
      </c>
      <c r="B13052" s="244" t="s">
        <v>6246</v>
      </c>
      <c r="C13052" s="244" t="s">
        <v>4106</v>
      </c>
      <c r="E13052" s="244" t="s">
        <v>4106</v>
      </c>
      <c r="G13052" s="244" t="s">
        <v>6317</v>
      </c>
      <c r="H13052" s="244" t="s">
        <v>6318</v>
      </c>
      <c r="I13052" s="244" t="s">
        <v>3156</v>
      </c>
      <c r="J13052" s="244" t="s">
        <v>2246</v>
      </c>
      <c r="K13052" s="244" t="s">
        <v>6315</v>
      </c>
    </row>
    <row r="13053" spans="1:11" s="244" customFormat="1" x14ac:dyDescent="0.3">
      <c r="A13053" s="244" t="s">
        <v>6245</v>
      </c>
      <c r="B13053" s="244" t="s">
        <v>6246</v>
      </c>
      <c r="C13053" s="244" t="s">
        <v>4106</v>
      </c>
      <c r="E13053" s="244" t="s">
        <v>4106</v>
      </c>
      <c r="G13053" s="244" t="s">
        <v>6317</v>
      </c>
      <c r="H13053" s="244" t="s">
        <v>6318</v>
      </c>
      <c r="I13053" s="244" t="s">
        <v>3158</v>
      </c>
      <c r="J13053" s="244" t="s">
        <v>2247</v>
      </c>
      <c r="K13053" s="244" t="s">
        <v>6315</v>
      </c>
    </row>
    <row r="13054" spans="1:11" s="244" customFormat="1" x14ac:dyDescent="0.3">
      <c r="A13054" s="244" t="s">
        <v>6245</v>
      </c>
      <c r="B13054" s="244" t="s">
        <v>6246</v>
      </c>
      <c r="C13054" s="244" t="s">
        <v>4106</v>
      </c>
      <c r="E13054" s="244" t="s">
        <v>4106</v>
      </c>
      <c r="G13054" s="244" t="s">
        <v>6317</v>
      </c>
      <c r="H13054" s="244" t="s">
        <v>6318</v>
      </c>
      <c r="I13054" s="244" t="s">
        <v>2992</v>
      </c>
      <c r="J13054" s="244" t="s">
        <v>2248</v>
      </c>
      <c r="K13054" s="244" t="s">
        <v>6315</v>
      </c>
    </row>
    <row r="13055" spans="1:11" s="244" customFormat="1" x14ac:dyDescent="0.3">
      <c r="A13055" s="244" t="s">
        <v>6245</v>
      </c>
      <c r="B13055" s="244" t="s">
        <v>6246</v>
      </c>
      <c r="C13055" s="244" t="s">
        <v>4106</v>
      </c>
      <c r="E13055" s="244" t="s">
        <v>4106</v>
      </c>
      <c r="G13055" s="244" t="s">
        <v>6317</v>
      </c>
      <c r="H13055" s="244" t="s">
        <v>6318</v>
      </c>
      <c r="I13055" s="244" t="s">
        <v>3162</v>
      </c>
      <c r="J13055" s="244" t="s">
        <v>2249</v>
      </c>
      <c r="K13055" s="244" t="s">
        <v>6315</v>
      </c>
    </row>
    <row r="13056" spans="1:11" s="244" customFormat="1" x14ac:dyDescent="0.3">
      <c r="A13056" s="244" t="s">
        <v>6245</v>
      </c>
      <c r="B13056" s="244" t="s">
        <v>6246</v>
      </c>
      <c r="C13056" s="244" t="s">
        <v>4106</v>
      </c>
      <c r="E13056" s="244" t="s">
        <v>4106</v>
      </c>
      <c r="G13056" s="244" t="s">
        <v>6317</v>
      </c>
      <c r="H13056" s="244" t="s">
        <v>6318</v>
      </c>
      <c r="I13056" s="244" t="s">
        <v>3165</v>
      </c>
      <c r="J13056" s="244" t="s">
        <v>2250</v>
      </c>
      <c r="K13056" s="244" t="s">
        <v>6315</v>
      </c>
    </row>
    <row r="13057" spans="1:11" s="244" customFormat="1" x14ac:dyDescent="0.3">
      <c r="A13057" s="244" t="s">
        <v>6245</v>
      </c>
      <c r="B13057" s="244" t="s">
        <v>6246</v>
      </c>
      <c r="C13057" s="244" t="s">
        <v>4106</v>
      </c>
      <c r="E13057" s="244" t="s">
        <v>4106</v>
      </c>
      <c r="G13057" s="244" t="s">
        <v>6317</v>
      </c>
      <c r="H13057" s="244" t="s">
        <v>6318</v>
      </c>
      <c r="I13057" s="244" t="s">
        <v>847</v>
      </c>
      <c r="J13057" s="244" t="s">
        <v>2251</v>
      </c>
      <c r="K13057" s="244" t="s">
        <v>6315</v>
      </c>
    </row>
    <row r="13058" spans="1:11" s="244" customFormat="1" x14ac:dyDescent="0.3">
      <c r="A13058" s="244" t="s">
        <v>6245</v>
      </c>
      <c r="B13058" s="244" t="s">
        <v>6246</v>
      </c>
      <c r="C13058" s="244" t="s">
        <v>4106</v>
      </c>
      <c r="E13058" s="244" t="s">
        <v>4106</v>
      </c>
      <c r="G13058" s="244" t="s">
        <v>6317</v>
      </c>
      <c r="H13058" s="244" t="s">
        <v>6318</v>
      </c>
      <c r="I13058" s="244" t="s">
        <v>305</v>
      </c>
      <c r="J13058" s="244" t="s">
        <v>2252</v>
      </c>
      <c r="K13058" s="244" t="s">
        <v>6315</v>
      </c>
    </row>
    <row r="13059" spans="1:11" s="244" customFormat="1" x14ac:dyDescent="0.3">
      <c r="A13059" s="244" t="s">
        <v>6245</v>
      </c>
      <c r="B13059" s="244" t="s">
        <v>6246</v>
      </c>
      <c r="C13059" s="244" t="s">
        <v>4106</v>
      </c>
      <c r="E13059" s="244" t="s">
        <v>4106</v>
      </c>
      <c r="G13059" s="244" t="s">
        <v>6317</v>
      </c>
      <c r="H13059" s="244" t="s">
        <v>6318</v>
      </c>
      <c r="I13059" s="244" t="s">
        <v>3169</v>
      </c>
      <c r="J13059" s="244" t="s">
        <v>2253</v>
      </c>
      <c r="K13059" s="244" t="s">
        <v>6315</v>
      </c>
    </row>
    <row r="13060" spans="1:11" s="244" customFormat="1" x14ac:dyDescent="0.3">
      <c r="A13060" s="244" t="s">
        <v>6245</v>
      </c>
      <c r="B13060" s="244" t="s">
        <v>6246</v>
      </c>
      <c r="C13060" s="244" t="s">
        <v>4106</v>
      </c>
      <c r="E13060" s="244" t="s">
        <v>4106</v>
      </c>
      <c r="G13060" s="244" t="s">
        <v>6317</v>
      </c>
      <c r="H13060" s="244" t="s">
        <v>6318</v>
      </c>
      <c r="I13060" s="244" t="s">
        <v>3171</v>
      </c>
      <c r="J13060" s="244" t="s">
        <v>2254</v>
      </c>
      <c r="K13060" s="244" t="s">
        <v>6315</v>
      </c>
    </row>
    <row r="13061" spans="1:11" s="244" customFormat="1" x14ac:dyDescent="0.3">
      <c r="A13061" s="244" t="s">
        <v>6245</v>
      </c>
      <c r="B13061" s="244" t="s">
        <v>6246</v>
      </c>
      <c r="C13061" s="244" t="s">
        <v>4106</v>
      </c>
      <c r="E13061" s="244" t="s">
        <v>4106</v>
      </c>
      <c r="G13061" s="244" t="s">
        <v>6317</v>
      </c>
      <c r="H13061" s="244" t="s">
        <v>6318</v>
      </c>
      <c r="I13061" s="244" t="s">
        <v>3173</v>
      </c>
      <c r="J13061" s="244" t="s">
        <v>5097</v>
      </c>
      <c r="K13061" s="244" t="s">
        <v>6315</v>
      </c>
    </row>
    <row r="13062" spans="1:11" s="244" customFormat="1" x14ac:dyDescent="0.3">
      <c r="A13062" s="244" t="s">
        <v>6245</v>
      </c>
      <c r="B13062" s="244" t="s">
        <v>6246</v>
      </c>
      <c r="C13062" s="244" t="s">
        <v>4106</v>
      </c>
      <c r="E13062" s="244" t="s">
        <v>4106</v>
      </c>
      <c r="G13062" s="244" t="s">
        <v>6317</v>
      </c>
      <c r="H13062" s="244" t="s">
        <v>6318</v>
      </c>
      <c r="I13062" s="244" t="s">
        <v>3175</v>
      </c>
      <c r="J13062" s="244" t="s">
        <v>2255</v>
      </c>
      <c r="K13062" s="244" t="s">
        <v>6315</v>
      </c>
    </row>
    <row r="13063" spans="1:11" s="244" customFormat="1" x14ac:dyDescent="0.3">
      <c r="A13063" s="244" t="s">
        <v>6245</v>
      </c>
      <c r="B13063" s="244" t="s">
        <v>6246</v>
      </c>
      <c r="C13063" s="244" t="s">
        <v>4106</v>
      </c>
      <c r="E13063" s="244" t="s">
        <v>4106</v>
      </c>
      <c r="G13063" s="244" t="s">
        <v>6317</v>
      </c>
      <c r="H13063" s="244" t="s">
        <v>6318</v>
      </c>
      <c r="I13063" s="244" t="s">
        <v>3181</v>
      </c>
      <c r="J13063" s="244" t="s">
        <v>2256</v>
      </c>
      <c r="K13063" s="244" t="s">
        <v>6315</v>
      </c>
    </row>
    <row r="13064" spans="1:11" s="244" customFormat="1" x14ac:dyDescent="0.3">
      <c r="A13064" s="244" t="s">
        <v>6245</v>
      </c>
      <c r="B13064" s="244" t="s">
        <v>6246</v>
      </c>
      <c r="C13064" s="244" t="s">
        <v>4106</v>
      </c>
      <c r="E13064" s="244" t="s">
        <v>4106</v>
      </c>
      <c r="G13064" s="244" t="s">
        <v>6317</v>
      </c>
      <c r="H13064" s="244" t="s">
        <v>6318</v>
      </c>
      <c r="I13064" s="244" t="s">
        <v>3183</v>
      </c>
      <c r="J13064" s="244" t="s">
        <v>2257</v>
      </c>
      <c r="K13064" s="244" t="s">
        <v>6315</v>
      </c>
    </row>
    <row r="13065" spans="1:11" s="244" customFormat="1" x14ac:dyDescent="0.3">
      <c r="A13065" s="244" t="s">
        <v>6245</v>
      </c>
      <c r="B13065" s="244" t="s">
        <v>6246</v>
      </c>
      <c r="C13065" s="244" t="s">
        <v>4106</v>
      </c>
      <c r="E13065" s="244" t="s">
        <v>4106</v>
      </c>
      <c r="G13065" s="244" t="s">
        <v>6317</v>
      </c>
      <c r="H13065" s="244" t="s">
        <v>6318</v>
      </c>
      <c r="I13065" s="244" t="s">
        <v>3188</v>
      </c>
      <c r="J13065" s="244" t="s">
        <v>2258</v>
      </c>
      <c r="K13065" s="244" t="s">
        <v>6315</v>
      </c>
    </row>
    <row r="13066" spans="1:11" s="244" customFormat="1" x14ac:dyDescent="0.3">
      <c r="A13066" s="244" t="s">
        <v>6245</v>
      </c>
      <c r="B13066" s="244" t="s">
        <v>6246</v>
      </c>
      <c r="C13066" s="244" t="s">
        <v>4106</v>
      </c>
      <c r="E13066" s="244" t="s">
        <v>4106</v>
      </c>
      <c r="G13066" s="244" t="s">
        <v>6317</v>
      </c>
      <c r="H13066" s="244" t="s">
        <v>6318</v>
      </c>
      <c r="I13066" s="244" t="s">
        <v>3343</v>
      </c>
      <c r="J13066" s="244" t="s">
        <v>2259</v>
      </c>
      <c r="K13066" s="244" t="s">
        <v>6315</v>
      </c>
    </row>
    <row r="13067" spans="1:11" s="244" customFormat="1" x14ac:dyDescent="0.3">
      <c r="A13067" s="244" t="s">
        <v>6245</v>
      </c>
      <c r="B13067" s="244" t="s">
        <v>6246</v>
      </c>
      <c r="C13067" s="244" t="s">
        <v>4106</v>
      </c>
      <c r="E13067" s="244" t="s">
        <v>4106</v>
      </c>
      <c r="G13067" s="244" t="s">
        <v>6317</v>
      </c>
      <c r="H13067" s="244" t="s">
        <v>6318</v>
      </c>
      <c r="I13067" s="244" t="s">
        <v>1878</v>
      </c>
      <c r="J13067" s="244" t="s">
        <v>2260</v>
      </c>
      <c r="K13067" s="244" t="s">
        <v>6315</v>
      </c>
    </row>
    <row r="13068" spans="1:11" s="244" customFormat="1" x14ac:dyDescent="0.3">
      <c r="A13068" s="244" t="s">
        <v>6245</v>
      </c>
      <c r="B13068" s="244" t="s">
        <v>6246</v>
      </c>
      <c r="C13068" s="244" t="s">
        <v>4106</v>
      </c>
      <c r="E13068" s="244" t="s">
        <v>4106</v>
      </c>
      <c r="G13068" s="244" t="s">
        <v>6317</v>
      </c>
      <c r="H13068" s="244" t="s">
        <v>6318</v>
      </c>
      <c r="I13068" s="244" t="s">
        <v>3192</v>
      </c>
      <c r="J13068" s="244" t="s">
        <v>2261</v>
      </c>
      <c r="K13068" s="244" t="s">
        <v>6315</v>
      </c>
    </row>
    <row r="13069" spans="1:11" s="244" customFormat="1" x14ac:dyDescent="0.3">
      <c r="A13069" s="244" t="s">
        <v>6245</v>
      </c>
      <c r="B13069" s="244" t="s">
        <v>6246</v>
      </c>
      <c r="C13069" s="244" t="s">
        <v>4106</v>
      </c>
      <c r="E13069" s="244" t="s">
        <v>4106</v>
      </c>
      <c r="G13069" s="244" t="s">
        <v>6317</v>
      </c>
      <c r="H13069" s="244" t="s">
        <v>6318</v>
      </c>
      <c r="I13069" s="244" t="s">
        <v>3193</v>
      </c>
      <c r="J13069" s="244" t="s">
        <v>2262</v>
      </c>
      <c r="K13069" s="244" t="s">
        <v>6315</v>
      </c>
    </row>
    <row r="13070" spans="1:11" s="244" customFormat="1" x14ac:dyDescent="0.3">
      <c r="A13070" s="244" t="s">
        <v>6245</v>
      </c>
      <c r="B13070" s="244" t="s">
        <v>6246</v>
      </c>
      <c r="C13070" s="244" t="s">
        <v>4106</v>
      </c>
      <c r="E13070" s="244" t="s">
        <v>4106</v>
      </c>
      <c r="G13070" s="244" t="s">
        <v>6317</v>
      </c>
      <c r="H13070" s="244" t="s">
        <v>6318</v>
      </c>
      <c r="I13070" s="244" t="s">
        <v>3195</v>
      </c>
      <c r="J13070" s="244" t="s">
        <v>2263</v>
      </c>
      <c r="K13070" s="244" t="s">
        <v>6315</v>
      </c>
    </row>
    <row r="13071" spans="1:11" s="244" customFormat="1" x14ac:dyDescent="0.3">
      <c r="A13071" s="244" t="s">
        <v>6245</v>
      </c>
      <c r="B13071" s="244" t="s">
        <v>6246</v>
      </c>
      <c r="C13071" s="244" t="s">
        <v>4106</v>
      </c>
      <c r="E13071" s="244" t="s">
        <v>4106</v>
      </c>
      <c r="G13071" s="244" t="s">
        <v>6317</v>
      </c>
      <c r="H13071" s="244" t="s">
        <v>6318</v>
      </c>
      <c r="I13071" s="244" t="s">
        <v>810</v>
      </c>
      <c r="J13071" s="244" t="s">
        <v>2264</v>
      </c>
      <c r="K13071" s="244" t="s">
        <v>6315</v>
      </c>
    </row>
    <row r="13072" spans="1:11" s="244" customFormat="1" x14ac:dyDescent="0.3">
      <c r="A13072" s="244" t="s">
        <v>6245</v>
      </c>
      <c r="B13072" s="244" t="s">
        <v>6246</v>
      </c>
      <c r="C13072" s="244" t="s">
        <v>4106</v>
      </c>
      <c r="E13072" s="244" t="s">
        <v>4106</v>
      </c>
      <c r="G13072" s="244" t="s">
        <v>6317</v>
      </c>
      <c r="H13072" s="244" t="s">
        <v>6318</v>
      </c>
      <c r="I13072" s="244" t="s">
        <v>3200</v>
      </c>
      <c r="J13072" s="244" t="s">
        <v>2265</v>
      </c>
      <c r="K13072" s="244" t="s">
        <v>6315</v>
      </c>
    </row>
    <row r="13073" spans="1:11" s="244" customFormat="1" x14ac:dyDescent="0.3">
      <c r="A13073" s="244" t="s">
        <v>6245</v>
      </c>
      <c r="B13073" s="244" t="s">
        <v>6246</v>
      </c>
      <c r="C13073" s="244" t="s">
        <v>4106</v>
      </c>
      <c r="E13073" s="244" t="s">
        <v>4106</v>
      </c>
      <c r="G13073" s="244" t="s">
        <v>6317</v>
      </c>
      <c r="H13073" s="244" t="s">
        <v>6318</v>
      </c>
      <c r="I13073" s="244" t="s">
        <v>3205</v>
      </c>
      <c r="J13073" s="244" t="s">
        <v>2266</v>
      </c>
      <c r="K13073" s="244" t="s">
        <v>6315</v>
      </c>
    </row>
    <row r="13074" spans="1:11" s="244" customFormat="1" x14ac:dyDescent="0.3">
      <c r="A13074" s="244" t="s">
        <v>6245</v>
      </c>
      <c r="B13074" s="244" t="s">
        <v>6246</v>
      </c>
      <c r="C13074" s="244" t="s">
        <v>4106</v>
      </c>
      <c r="E13074" s="244" t="s">
        <v>4106</v>
      </c>
      <c r="G13074" s="244" t="s">
        <v>6317</v>
      </c>
      <c r="H13074" s="244" t="s">
        <v>6318</v>
      </c>
      <c r="I13074" s="244" t="s">
        <v>3207</v>
      </c>
      <c r="J13074" s="244" t="s">
        <v>2267</v>
      </c>
      <c r="K13074" s="244" t="s">
        <v>6315</v>
      </c>
    </row>
    <row r="13075" spans="1:11" s="244" customFormat="1" x14ac:dyDescent="0.3">
      <c r="A13075" s="244" t="s">
        <v>6245</v>
      </c>
      <c r="B13075" s="244" t="s">
        <v>6246</v>
      </c>
      <c r="C13075" s="244" t="s">
        <v>4106</v>
      </c>
      <c r="E13075" s="244" t="s">
        <v>4106</v>
      </c>
      <c r="G13075" s="244" t="s">
        <v>6317</v>
      </c>
      <c r="H13075" s="244" t="s">
        <v>6318</v>
      </c>
      <c r="I13075" s="244" t="s">
        <v>3209</v>
      </c>
      <c r="J13075" s="244" t="s">
        <v>2268</v>
      </c>
      <c r="K13075" s="244" t="s">
        <v>6315</v>
      </c>
    </row>
    <row r="13076" spans="1:11" s="244" customFormat="1" x14ac:dyDescent="0.3">
      <c r="A13076" s="244" t="s">
        <v>6245</v>
      </c>
      <c r="B13076" s="244" t="s">
        <v>6246</v>
      </c>
      <c r="C13076" s="244" t="s">
        <v>4106</v>
      </c>
      <c r="E13076" s="244" t="s">
        <v>4106</v>
      </c>
      <c r="G13076" s="244" t="s">
        <v>6317</v>
      </c>
      <c r="H13076" s="244" t="s">
        <v>6318</v>
      </c>
      <c r="I13076" s="244" t="s">
        <v>5379</v>
      </c>
      <c r="J13076" s="244" t="s">
        <v>2269</v>
      </c>
      <c r="K13076" s="244" t="s">
        <v>6315</v>
      </c>
    </row>
    <row r="13077" spans="1:11" s="244" customFormat="1" x14ac:dyDescent="0.3">
      <c r="A13077" s="244" t="s">
        <v>6245</v>
      </c>
      <c r="B13077" s="244" t="s">
        <v>6246</v>
      </c>
      <c r="C13077" s="244" t="s">
        <v>4106</v>
      </c>
      <c r="E13077" s="244" t="s">
        <v>4106</v>
      </c>
      <c r="G13077" s="244" t="s">
        <v>6317</v>
      </c>
      <c r="H13077" s="244" t="s">
        <v>6318</v>
      </c>
      <c r="I13077" s="244" t="s">
        <v>3213</v>
      </c>
      <c r="J13077" s="244" t="s">
        <v>2270</v>
      </c>
      <c r="K13077" s="244" t="s">
        <v>6315</v>
      </c>
    </row>
    <row r="13078" spans="1:11" s="244" customFormat="1" x14ac:dyDescent="0.3">
      <c r="A13078" s="244" t="s">
        <v>6245</v>
      </c>
      <c r="B13078" s="244" t="s">
        <v>6246</v>
      </c>
      <c r="C13078" s="244" t="s">
        <v>4106</v>
      </c>
      <c r="E13078" s="244" t="s">
        <v>4106</v>
      </c>
      <c r="G13078" s="244" t="s">
        <v>6317</v>
      </c>
      <c r="H13078" s="244" t="s">
        <v>6318</v>
      </c>
      <c r="I13078" s="244" t="s">
        <v>3215</v>
      </c>
      <c r="J13078" s="244" t="s">
        <v>2271</v>
      </c>
      <c r="K13078" s="244" t="s">
        <v>6315</v>
      </c>
    </row>
    <row r="13079" spans="1:11" s="244" customFormat="1" x14ac:dyDescent="0.3">
      <c r="A13079" s="244" t="s">
        <v>6245</v>
      </c>
      <c r="B13079" s="244" t="s">
        <v>6246</v>
      </c>
      <c r="C13079" s="244" t="s">
        <v>4106</v>
      </c>
      <c r="E13079" s="244" t="s">
        <v>4106</v>
      </c>
      <c r="G13079" s="244" t="s">
        <v>6317</v>
      </c>
      <c r="H13079" s="244" t="s">
        <v>6318</v>
      </c>
      <c r="I13079" s="244" t="s">
        <v>3217</v>
      </c>
      <c r="J13079" s="244" t="s">
        <v>2272</v>
      </c>
      <c r="K13079" s="244" t="s">
        <v>6315</v>
      </c>
    </row>
    <row r="13080" spans="1:11" s="244" customFormat="1" x14ac:dyDescent="0.3">
      <c r="A13080" s="244" t="s">
        <v>6245</v>
      </c>
      <c r="B13080" s="244" t="s">
        <v>6246</v>
      </c>
      <c r="C13080" s="244" t="s">
        <v>4106</v>
      </c>
      <c r="E13080" s="244" t="s">
        <v>4106</v>
      </c>
      <c r="G13080" s="244" t="s">
        <v>6317</v>
      </c>
      <c r="H13080" s="244" t="s">
        <v>6318</v>
      </c>
      <c r="I13080" s="244" t="s">
        <v>1895</v>
      </c>
      <c r="J13080" s="244" t="s">
        <v>2273</v>
      </c>
      <c r="K13080" s="244" t="s">
        <v>6315</v>
      </c>
    </row>
    <row r="13081" spans="1:11" s="244" customFormat="1" x14ac:dyDescent="0.3">
      <c r="A13081" s="244" t="s">
        <v>6245</v>
      </c>
      <c r="B13081" s="244" t="s">
        <v>6246</v>
      </c>
      <c r="C13081" s="244" t="s">
        <v>4106</v>
      </c>
      <c r="E13081" s="244" t="s">
        <v>4106</v>
      </c>
      <c r="G13081" s="244" t="s">
        <v>6317</v>
      </c>
      <c r="H13081" s="244" t="s">
        <v>6318</v>
      </c>
      <c r="I13081" s="244" t="s">
        <v>3220</v>
      </c>
      <c r="J13081" s="244" t="s">
        <v>2274</v>
      </c>
      <c r="K13081" s="244" t="s">
        <v>6315</v>
      </c>
    </row>
    <row r="13082" spans="1:11" s="244" customFormat="1" x14ac:dyDescent="0.3">
      <c r="A13082" s="244" t="s">
        <v>6245</v>
      </c>
      <c r="B13082" s="244" t="s">
        <v>6246</v>
      </c>
      <c r="C13082" s="244" t="s">
        <v>4106</v>
      </c>
      <c r="E13082" s="244" t="s">
        <v>4106</v>
      </c>
      <c r="G13082" s="244" t="s">
        <v>6317</v>
      </c>
      <c r="H13082" s="244" t="s">
        <v>6318</v>
      </c>
      <c r="I13082" s="244" t="s">
        <v>6096</v>
      </c>
      <c r="J13082" s="244" t="s">
        <v>2275</v>
      </c>
      <c r="K13082" s="244" t="s">
        <v>6315</v>
      </c>
    </row>
    <row r="13083" spans="1:11" s="244" customFormat="1" x14ac:dyDescent="0.3">
      <c r="A13083" s="244" t="s">
        <v>6245</v>
      </c>
      <c r="B13083" s="244" t="s">
        <v>6246</v>
      </c>
      <c r="C13083" s="244" t="s">
        <v>4106</v>
      </c>
      <c r="E13083" s="244" t="s">
        <v>4106</v>
      </c>
      <c r="G13083" s="244" t="s">
        <v>6317</v>
      </c>
      <c r="H13083" s="244" t="s">
        <v>6318</v>
      </c>
      <c r="I13083" s="244" t="s">
        <v>6098</v>
      </c>
      <c r="J13083" s="244" t="s">
        <v>2276</v>
      </c>
      <c r="K13083" s="244" t="s">
        <v>6315</v>
      </c>
    </row>
    <row r="13084" spans="1:11" s="244" customFormat="1" x14ac:dyDescent="0.3">
      <c r="A13084" s="244" t="s">
        <v>6245</v>
      </c>
      <c r="B13084" s="244" t="s">
        <v>6246</v>
      </c>
      <c r="C13084" s="244" t="s">
        <v>4106</v>
      </c>
      <c r="E13084" s="244" t="s">
        <v>4106</v>
      </c>
      <c r="G13084" s="244" t="s">
        <v>6317</v>
      </c>
      <c r="H13084" s="244" t="s">
        <v>6318</v>
      </c>
      <c r="I13084" s="244" t="s">
        <v>6273</v>
      </c>
      <c r="J13084" s="244" t="s">
        <v>1316</v>
      </c>
      <c r="K13084" s="244" t="s">
        <v>6315</v>
      </c>
    </row>
    <row r="13085" spans="1:11" s="244" customFormat="1" x14ac:dyDescent="0.3">
      <c r="A13085" s="244" t="s">
        <v>6245</v>
      </c>
      <c r="B13085" s="244" t="s">
        <v>6246</v>
      </c>
      <c r="C13085" s="244" t="s">
        <v>4106</v>
      </c>
      <c r="E13085" s="244" t="s">
        <v>4106</v>
      </c>
      <c r="G13085" s="244" t="s">
        <v>6317</v>
      </c>
      <c r="H13085" s="244" t="s">
        <v>6318</v>
      </c>
      <c r="I13085" s="244" t="s">
        <v>6103</v>
      </c>
      <c r="J13085" s="244" t="s">
        <v>2277</v>
      </c>
      <c r="K13085" s="244" t="s">
        <v>6315</v>
      </c>
    </row>
    <row r="13086" spans="1:11" s="244" customFormat="1" x14ac:dyDescent="0.3">
      <c r="A13086" s="244" t="s">
        <v>6245</v>
      </c>
      <c r="B13086" s="244" t="s">
        <v>6246</v>
      </c>
      <c r="C13086" s="244" t="s">
        <v>4106</v>
      </c>
      <c r="E13086" s="244" t="s">
        <v>4106</v>
      </c>
      <c r="G13086" s="244" t="s">
        <v>6317</v>
      </c>
      <c r="H13086" s="244" t="s">
        <v>6318</v>
      </c>
      <c r="I13086" s="244" t="s">
        <v>6105</v>
      </c>
      <c r="J13086" s="244" t="s">
        <v>2278</v>
      </c>
      <c r="K13086" s="244" t="s">
        <v>6315</v>
      </c>
    </row>
    <row r="13087" spans="1:11" s="244" customFormat="1" x14ac:dyDescent="0.3">
      <c r="A13087" s="244" t="s">
        <v>6245</v>
      </c>
      <c r="B13087" s="244" t="s">
        <v>6246</v>
      </c>
      <c r="C13087" s="244" t="s">
        <v>4106</v>
      </c>
      <c r="E13087" s="244" t="s">
        <v>4106</v>
      </c>
      <c r="G13087" s="244" t="s">
        <v>6317</v>
      </c>
      <c r="H13087" s="244" t="s">
        <v>6318</v>
      </c>
      <c r="I13087" s="244" t="s">
        <v>5221</v>
      </c>
      <c r="J13087" s="244" t="s">
        <v>2279</v>
      </c>
      <c r="K13087" s="244" t="s">
        <v>6315</v>
      </c>
    </row>
    <row r="13088" spans="1:11" s="244" customFormat="1" x14ac:dyDescent="0.3">
      <c r="A13088" s="244" t="s">
        <v>6245</v>
      </c>
      <c r="B13088" s="244" t="s">
        <v>6246</v>
      </c>
      <c r="C13088" s="244" t="s">
        <v>4106</v>
      </c>
      <c r="E13088" s="244" t="s">
        <v>4106</v>
      </c>
      <c r="G13088" s="244" t="s">
        <v>6317</v>
      </c>
      <c r="H13088" s="244" t="s">
        <v>6318</v>
      </c>
      <c r="I13088" s="244" t="s">
        <v>6107</v>
      </c>
      <c r="J13088" s="244" t="s">
        <v>2280</v>
      </c>
      <c r="K13088" s="244" t="s">
        <v>6315</v>
      </c>
    </row>
    <row r="13089" spans="1:11" s="244" customFormat="1" x14ac:dyDescent="0.3">
      <c r="A13089" s="244" t="s">
        <v>6245</v>
      </c>
      <c r="B13089" s="244" t="s">
        <v>6246</v>
      </c>
      <c r="C13089" s="244" t="s">
        <v>4106</v>
      </c>
      <c r="E13089" s="244" t="s">
        <v>4106</v>
      </c>
      <c r="G13089" s="244" t="s">
        <v>6317</v>
      </c>
      <c r="H13089" s="244" t="s">
        <v>6318</v>
      </c>
      <c r="I13089" s="244" t="s">
        <v>6109</v>
      </c>
      <c r="J13089" s="244" t="s">
        <v>2281</v>
      </c>
      <c r="K13089" s="244" t="s">
        <v>6315</v>
      </c>
    </row>
    <row r="13090" spans="1:11" s="244" customFormat="1" x14ac:dyDescent="0.3">
      <c r="A13090" s="244" t="s">
        <v>6245</v>
      </c>
      <c r="B13090" s="244" t="s">
        <v>6246</v>
      </c>
      <c r="C13090" s="244" t="s">
        <v>4106</v>
      </c>
      <c r="E13090" s="244" t="s">
        <v>4106</v>
      </c>
      <c r="G13090" s="244" t="s">
        <v>6317</v>
      </c>
      <c r="H13090" s="244" t="s">
        <v>6318</v>
      </c>
      <c r="I13090" s="244" t="s">
        <v>6110</v>
      </c>
      <c r="J13090" s="244" t="s">
        <v>2282</v>
      </c>
      <c r="K13090" s="244" t="s">
        <v>6315</v>
      </c>
    </row>
    <row r="13091" spans="1:11" s="244" customFormat="1" x14ac:dyDescent="0.3">
      <c r="A13091" s="244" t="s">
        <v>6245</v>
      </c>
      <c r="B13091" s="244" t="s">
        <v>6246</v>
      </c>
      <c r="C13091" s="244" t="s">
        <v>4106</v>
      </c>
      <c r="E13091" s="244" t="s">
        <v>4106</v>
      </c>
      <c r="G13091" s="244" t="s">
        <v>6317</v>
      </c>
      <c r="H13091" s="244" t="s">
        <v>6318</v>
      </c>
      <c r="I13091" s="244" t="s">
        <v>6112</v>
      </c>
      <c r="J13091" s="244" t="s">
        <v>1126</v>
      </c>
      <c r="K13091" s="244" t="s">
        <v>6315</v>
      </c>
    </row>
    <row r="13092" spans="1:11" s="244" customFormat="1" x14ac:dyDescent="0.3">
      <c r="A13092" s="244" t="s">
        <v>6245</v>
      </c>
      <c r="B13092" s="244" t="s">
        <v>6246</v>
      </c>
      <c r="C13092" s="244" t="s">
        <v>4106</v>
      </c>
      <c r="E13092" s="244" t="s">
        <v>4106</v>
      </c>
      <c r="G13092" s="244" t="s">
        <v>6317</v>
      </c>
      <c r="H13092" s="244" t="s">
        <v>6318</v>
      </c>
      <c r="I13092" s="244" t="s">
        <v>6115</v>
      </c>
      <c r="J13092" s="244" t="s">
        <v>1127</v>
      </c>
      <c r="K13092" s="244" t="s">
        <v>6315</v>
      </c>
    </row>
    <row r="13093" spans="1:11" s="244" customFormat="1" x14ac:dyDescent="0.3">
      <c r="A13093" s="244" t="s">
        <v>6245</v>
      </c>
      <c r="B13093" s="244" t="s">
        <v>6246</v>
      </c>
      <c r="C13093" s="244" t="s">
        <v>4106</v>
      </c>
      <c r="E13093" s="244" t="s">
        <v>4106</v>
      </c>
      <c r="G13093" s="244" t="s">
        <v>6317</v>
      </c>
      <c r="H13093" s="244" t="s">
        <v>6318</v>
      </c>
      <c r="I13093" s="244" t="s">
        <v>2976</v>
      </c>
      <c r="J13093" s="244" t="s">
        <v>1128</v>
      </c>
      <c r="K13093" s="244" t="s">
        <v>6315</v>
      </c>
    </row>
    <row r="13094" spans="1:11" s="244" customFormat="1" x14ac:dyDescent="0.3">
      <c r="A13094" s="244" t="s">
        <v>6245</v>
      </c>
      <c r="B13094" s="244" t="s">
        <v>6246</v>
      </c>
      <c r="C13094" s="244" t="s">
        <v>4106</v>
      </c>
      <c r="E13094" s="244" t="s">
        <v>4106</v>
      </c>
      <c r="G13094" s="244" t="s">
        <v>6317</v>
      </c>
      <c r="H13094" s="244" t="s">
        <v>6318</v>
      </c>
      <c r="I13094" s="244" t="s">
        <v>6117</v>
      </c>
      <c r="J13094" s="244" t="s">
        <v>1129</v>
      </c>
      <c r="K13094" s="244" t="s">
        <v>6315</v>
      </c>
    </row>
    <row r="13095" spans="1:11" s="244" customFormat="1" x14ac:dyDescent="0.3">
      <c r="A13095" s="244" t="s">
        <v>6245</v>
      </c>
      <c r="B13095" s="244" t="s">
        <v>6246</v>
      </c>
      <c r="C13095" s="244" t="s">
        <v>4106</v>
      </c>
      <c r="E13095" s="244" t="s">
        <v>4106</v>
      </c>
      <c r="G13095" s="244" t="s">
        <v>6317</v>
      </c>
      <c r="H13095" s="244" t="s">
        <v>6318</v>
      </c>
      <c r="I13095" s="244" t="s">
        <v>918</v>
      </c>
      <c r="J13095" s="244" t="s">
        <v>3641</v>
      </c>
      <c r="K13095" s="244" t="s">
        <v>6315</v>
      </c>
    </row>
    <row r="13096" spans="1:11" s="244" customFormat="1" x14ac:dyDescent="0.3">
      <c r="A13096" s="244" t="s">
        <v>6245</v>
      </c>
      <c r="B13096" s="244" t="s">
        <v>6246</v>
      </c>
      <c r="C13096" s="244" t="s">
        <v>4106</v>
      </c>
      <c r="E13096" s="244" t="s">
        <v>4106</v>
      </c>
      <c r="G13096" s="244" t="s">
        <v>6317</v>
      </c>
      <c r="H13096" s="244" t="s">
        <v>6318</v>
      </c>
      <c r="I13096" s="244" t="s">
        <v>6127</v>
      </c>
      <c r="J13096" s="244" t="s">
        <v>1130</v>
      </c>
      <c r="K13096" s="244" t="s">
        <v>6315</v>
      </c>
    </row>
    <row r="13097" spans="1:11" s="244" customFormat="1" x14ac:dyDescent="0.3">
      <c r="A13097" s="244" t="s">
        <v>6245</v>
      </c>
      <c r="B13097" s="244" t="s">
        <v>6246</v>
      </c>
      <c r="C13097" s="244" t="s">
        <v>4106</v>
      </c>
      <c r="E13097" s="244" t="s">
        <v>4106</v>
      </c>
      <c r="G13097" s="244" t="s">
        <v>6317</v>
      </c>
      <c r="H13097" s="244" t="s">
        <v>6318</v>
      </c>
      <c r="I13097" s="244" t="s">
        <v>6130</v>
      </c>
      <c r="J13097" s="244" t="s">
        <v>1131</v>
      </c>
      <c r="K13097" s="244" t="s">
        <v>6315</v>
      </c>
    </row>
    <row r="13098" spans="1:11" s="244" customFormat="1" x14ac:dyDescent="0.3">
      <c r="A13098" s="244" t="s">
        <v>6245</v>
      </c>
      <c r="B13098" s="244" t="s">
        <v>6246</v>
      </c>
      <c r="C13098" s="244" t="s">
        <v>4106</v>
      </c>
      <c r="E13098" s="244" t="s">
        <v>4106</v>
      </c>
      <c r="G13098" s="244" t="s">
        <v>6317</v>
      </c>
      <c r="H13098" s="244" t="s">
        <v>6318</v>
      </c>
      <c r="I13098" s="244" t="s">
        <v>6134</v>
      </c>
      <c r="J13098" s="244" t="s">
        <v>1132</v>
      </c>
      <c r="K13098" s="244" t="s">
        <v>6315</v>
      </c>
    </row>
    <row r="13099" spans="1:11" s="244" customFormat="1" x14ac:dyDescent="0.3">
      <c r="A13099" s="244" t="s">
        <v>6245</v>
      </c>
      <c r="B13099" s="244" t="s">
        <v>6246</v>
      </c>
      <c r="C13099" s="244" t="s">
        <v>4106</v>
      </c>
      <c r="E13099" s="244" t="s">
        <v>4106</v>
      </c>
      <c r="G13099" s="244" t="s">
        <v>6317</v>
      </c>
      <c r="H13099" s="244" t="s">
        <v>6318</v>
      </c>
      <c r="I13099" s="244" t="s">
        <v>6139</v>
      </c>
      <c r="J13099" s="244" t="s">
        <v>1133</v>
      </c>
      <c r="K13099" s="244" t="s">
        <v>6315</v>
      </c>
    </row>
    <row r="13100" spans="1:11" s="244" customFormat="1" x14ac:dyDescent="0.3">
      <c r="A13100" s="244" t="s">
        <v>6245</v>
      </c>
      <c r="B13100" s="244" t="s">
        <v>6246</v>
      </c>
      <c r="C13100" s="244" t="s">
        <v>4106</v>
      </c>
      <c r="E13100" s="244" t="s">
        <v>4106</v>
      </c>
      <c r="G13100" s="244" t="s">
        <v>6317</v>
      </c>
      <c r="H13100" s="244" t="s">
        <v>6318</v>
      </c>
      <c r="I13100" s="244" t="s">
        <v>6144</v>
      </c>
      <c r="J13100" s="244" t="s">
        <v>1134</v>
      </c>
      <c r="K13100" s="244" t="s">
        <v>6315</v>
      </c>
    </row>
    <row r="13101" spans="1:11" s="244" customFormat="1" x14ac:dyDescent="0.3">
      <c r="A13101" s="244" t="s">
        <v>6245</v>
      </c>
      <c r="B13101" s="244" t="s">
        <v>6246</v>
      </c>
      <c r="C13101" s="244" t="s">
        <v>4106</v>
      </c>
      <c r="E13101" s="244" t="s">
        <v>4106</v>
      </c>
      <c r="G13101" s="244" t="s">
        <v>6317</v>
      </c>
      <c r="H13101" s="244" t="s">
        <v>6318</v>
      </c>
      <c r="I13101" s="244" t="s">
        <v>2159</v>
      </c>
      <c r="J13101" s="244" t="s">
        <v>1135</v>
      </c>
      <c r="K13101" s="244" t="s">
        <v>6315</v>
      </c>
    </row>
    <row r="13102" spans="1:11" s="244" customFormat="1" x14ac:dyDescent="0.3">
      <c r="A13102" s="244" t="s">
        <v>6245</v>
      </c>
      <c r="B13102" s="244" t="s">
        <v>6246</v>
      </c>
      <c r="C13102" s="244" t="s">
        <v>4106</v>
      </c>
      <c r="E13102" s="244" t="s">
        <v>4106</v>
      </c>
      <c r="G13102" s="244" t="s">
        <v>6317</v>
      </c>
      <c r="H13102" s="244" t="s">
        <v>6318</v>
      </c>
      <c r="I13102" s="244" t="s">
        <v>6146</v>
      </c>
      <c r="J13102" s="244" t="s">
        <v>9002</v>
      </c>
      <c r="K13102" s="244" t="s">
        <v>6315</v>
      </c>
    </row>
    <row r="13103" spans="1:11" s="244" customFormat="1" x14ac:dyDescent="0.3">
      <c r="A13103" s="244" t="s">
        <v>6245</v>
      </c>
      <c r="B13103" s="244" t="s">
        <v>6246</v>
      </c>
      <c r="C13103" s="244" t="s">
        <v>4106</v>
      </c>
      <c r="E13103" s="244" t="s">
        <v>4106</v>
      </c>
      <c r="G13103" s="244" t="s">
        <v>6317</v>
      </c>
      <c r="H13103" s="244" t="s">
        <v>6318</v>
      </c>
      <c r="I13103" s="244" t="s">
        <v>6148</v>
      </c>
      <c r="J13103" s="244" t="s">
        <v>1136</v>
      </c>
      <c r="K13103" s="244" t="s">
        <v>6315</v>
      </c>
    </row>
    <row r="13104" spans="1:11" s="244" customFormat="1" x14ac:dyDescent="0.3">
      <c r="A13104" s="244" t="s">
        <v>6245</v>
      </c>
      <c r="B13104" s="244" t="s">
        <v>6246</v>
      </c>
      <c r="C13104" s="244" t="s">
        <v>4106</v>
      </c>
      <c r="E13104" s="244" t="s">
        <v>4106</v>
      </c>
      <c r="G13104" s="244" t="s">
        <v>6317</v>
      </c>
      <c r="H13104" s="244" t="s">
        <v>6318</v>
      </c>
      <c r="I13104" s="244" t="s">
        <v>3003</v>
      </c>
      <c r="J13104" s="244" t="s">
        <v>1137</v>
      </c>
      <c r="K13104" s="244" t="s">
        <v>6315</v>
      </c>
    </row>
    <row r="13105" spans="1:11" s="244" customFormat="1" x14ac:dyDescent="0.3">
      <c r="A13105" s="244" t="s">
        <v>6245</v>
      </c>
      <c r="B13105" s="244" t="s">
        <v>6246</v>
      </c>
      <c r="C13105" s="244" t="s">
        <v>4106</v>
      </c>
      <c r="E13105" s="244" t="s">
        <v>4106</v>
      </c>
      <c r="G13105" s="244" t="s">
        <v>6317</v>
      </c>
      <c r="H13105" s="244" t="s">
        <v>6318</v>
      </c>
      <c r="I13105" s="244" t="s">
        <v>6290</v>
      </c>
      <c r="J13105" s="244" t="s">
        <v>1919</v>
      </c>
      <c r="K13105" s="244" t="s">
        <v>6315</v>
      </c>
    </row>
    <row r="13106" spans="1:11" s="244" customFormat="1" x14ac:dyDescent="0.3">
      <c r="A13106" s="244" t="s">
        <v>6245</v>
      </c>
      <c r="B13106" s="244" t="s">
        <v>6246</v>
      </c>
      <c r="C13106" s="244" t="s">
        <v>4106</v>
      </c>
      <c r="E13106" s="244" t="s">
        <v>4106</v>
      </c>
      <c r="G13106" s="244" t="s">
        <v>6317</v>
      </c>
      <c r="H13106" s="244" t="s">
        <v>6318</v>
      </c>
      <c r="I13106" s="244" t="s">
        <v>6294</v>
      </c>
      <c r="J13106" s="244" t="s">
        <v>1920</v>
      </c>
      <c r="K13106" s="244" t="s">
        <v>6315</v>
      </c>
    </row>
    <row r="13107" spans="1:11" s="244" customFormat="1" x14ac:dyDescent="0.3">
      <c r="A13107" s="244" t="s">
        <v>6245</v>
      </c>
      <c r="B13107" s="244" t="s">
        <v>6246</v>
      </c>
      <c r="C13107" s="244" t="s">
        <v>4106</v>
      </c>
      <c r="E13107" s="244" t="s">
        <v>4106</v>
      </c>
      <c r="G13107" s="244" t="s">
        <v>6317</v>
      </c>
      <c r="H13107" s="244" t="s">
        <v>6318</v>
      </c>
      <c r="I13107" s="244" t="s">
        <v>5249</v>
      </c>
      <c r="J13107" s="244" t="s">
        <v>1921</v>
      </c>
      <c r="K13107" s="244" t="s">
        <v>6315</v>
      </c>
    </row>
    <row r="13108" spans="1:11" s="244" customFormat="1" x14ac:dyDescent="0.3">
      <c r="A13108" s="244" t="s">
        <v>6245</v>
      </c>
      <c r="B13108" s="244" t="s">
        <v>6246</v>
      </c>
      <c r="C13108" s="244" t="s">
        <v>4106</v>
      </c>
      <c r="E13108" s="244" t="s">
        <v>4106</v>
      </c>
      <c r="G13108" s="244" t="s">
        <v>6317</v>
      </c>
      <c r="H13108" s="244" t="s">
        <v>6318</v>
      </c>
      <c r="I13108" s="244" t="s">
        <v>6296</v>
      </c>
      <c r="J13108" s="244" t="s">
        <v>1922</v>
      </c>
      <c r="K13108" s="244" t="s">
        <v>6315</v>
      </c>
    </row>
    <row r="13109" spans="1:11" s="244" customFormat="1" x14ac:dyDescent="0.3">
      <c r="A13109" s="244" t="s">
        <v>6245</v>
      </c>
      <c r="B13109" s="244" t="s">
        <v>6246</v>
      </c>
      <c r="C13109" s="244" t="s">
        <v>4106</v>
      </c>
      <c r="E13109" s="244" t="s">
        <v>4106</v>
      </c>
      <c r="G13109" s="244" t="s">
        <v>6317</v>
      </c>
      <c r="H13109" s="244" t="s">
        <v>6318</v>
      </c>
      <c r="I13109" s="244" t="s">
        <v>5250</v>
      </c>
      <c r="J13109" s="244" t="s">
        <v>1923</v>
      </c>
      <c r="K13109" s="244" t="s">
        <v>6315</v>
      </c>
    </row>
    <row r="13110" spans="1:11" s="244" customFormat="1" x14ac:dyDescent="0.3">
      <c r="A13110" s="244" t="s">
        <v>6245</v>
      </c>
      <c r="B13110" s="244" t="s">
        <v>6246</v>
      </c>
      <c r="C13110" s="244" t="s">
        <v>4106</v>
      </c>
      <c r="E13110" s="244" t="s">
        <v>4106</v>
      </c>
      <c r="G13110" s="244" t="s">
        <v>6317</v>
      </c>
      <c r="H13110" s="244" t="s">
        <v>6318</v>
      </c>
      <c r="I13110" s="244" t="s">
        <v>6298</v>
      </c>
      <c r="J13110" s="244" t="s">
        <v>1924</v>
      </c>
      <c r="K13110" s="244" t="s">
        <v>6315</v>
      </c>
    </row>
    <row r="13111" spans="1:11" s="244" customFormat="1" x14ac:dyDescent="0.3">
      <c r="A13111" s="244" t="s">
        <v>6245</v>
      </c>
      <c r="B13111" s="244" t="s">
        <v>6246</v>
      </c>
      <c r="C13111" s="244" t="s">
        <v>4106</v>
      </c>
      <c r="E13111" s="244" t="s">
        <v>4106</v>
      </c>
      <c r="G13111" s="244" t="s">
        <v>6317</v>
      </c>
      <c r="H13111" s="244" t="s">
        <v>6318</v>
      </c>
      <c r="I13111" s="244" t="s">
        <v>6304</v>
      </c>
      <c r="J13111" s="244" t="s">
        <v>1925</v>
      </c>
      <c r="K13111" s="244" t="s">
        <v>6315</v>
      </c>
    </row>
    <row r="13112" spans="1:11" s="244" customFormat="1" x14ac:dyDescent="0.3">
      <c r="A13112" s="244" t="s">
        <v>6245</v>
      </c>
      <c r="B13112" s="244" t="s">
        <v>6246</v>
      </c>
      <c r="C13112" s="244" t="s">
        <v>4106</v>
      </c>
      <c r="E13112" s="244" t="s">
        <v>4106</v>
      </c>
      <c r="G13112" s="244" t="s">
        <v>6317</v>
      </c>
      <c r="H13112" s="244" t="s">
        <v>6318</v>
      </c>
      <c r="I13112" s="244" t="s">
        <v>6306</v>
      </c>
      <c r="J13112" s="244" t="s">
        <v>1926</v>
      </c>
      <c r="K13112" s="244" t="s">
        <v>6315</v>
      </c>
    </row>
    <row r="13113" spans="1:11" s="244" customFormat="1" x14ac:dyDescent="0.3">
      <c r="A13113" s="244" t="s">
        <v>6245</v>
      </c>
      <c r="B13113" s="244" t="s">
        <v>6246</v>
      </c>
      <c r="C13113" s="244" t="s">
        <v>4106</v>
      </c>
      <c r="E13113" s="244" t="s">
        <v>4106</v>
      </c>
      <c r="G13113" s="244" t="s">
        <v>6317</v>
      </c>
      <c r="H13113" s="244" t="s">
        <v>6318</v>
      </c>
      <c r="I13113" s="244" t="s">
        <v>6308</v>
      </c>
      <c r="J13113" s="244" t="s">
        <v>1927</v>
      </c>
      <c r="K13113" s="244" t="s">
        <v>6315</v>
      </c>
    </row>
    <row r="13114" spans="1:11" s="244" customFormat="1" x14ac:dyDescent="0.3">
      <c r="A13114" s="244" t="s">
        <v>6245</v>
      </c>
      <c r="B13114" s="244" t="s">
        <v>6246</v>
      </c>
      <c r="C13114" s="244" t="s">
        <v>4106</v>
      </c>
      <c r="E13114" s="244" t="s">
        <v>4106</v>
      </c>
      <c r="G13114" s="244" t="s">
        <v>6317</v>
      </c>
      <c r="H13114" s="244" t="s">
        <v>6318</v>
      </c>
      <c r="I13114" s="244" t="s">
        <v>6311</v>
      </c>
      <c r="J13114" s="244" t="s">
        <v>1928</v>
      </c>
      <c r="K13114" s="244" t="s">
        <v>6315</v>
      </c>
    </row>
    <row r="13115" spans="1:11" s="244" customFormat="1" x14ac:dyDescent="0.3">
      <c r="A13115" s="244" t="s">
        <v>6245</v>
      </c>
      <c r="B13115" s="244" t="s">
        <v>6246</v>
      </c>
      <c r="C13115" s="244" t="s">
        <v>4106</v>
      </c>
      <c r="E13115" s="244" t="s">
        <v>4106</v>
      </c>
      <c r="G13115" s="244" t="s">
        <v>6317</v>
      </c>
      <c r="H13115" s="244" t="s">
        <v>6318</v>
      </c>
      <c r="I13115" s="244" t="s">
        <v>6313</v>
      </c>
      <c r="J13115" s="244" t="s">
        <v>1929</v>
      </c>
      <c r="K13115" s="244" t="s">
        <v>6315</v>
      </c>
    </row>
    <row r="13116" spans="1:11" s="244" customFormat="1" x14ac:dyDescent="0.3">
      <c r="A13116" s="244" t="s">
        <v>6245</v>
      </c>
      <c r="B13116" s="244" t="s">
        <v>6246</v>
      </c>
      <c r="C13116" s="244" t="s">
        <v>4106</v>
      </c>
      <c r="E13116" s="244" t="s">
        <v>4106</v>
      </c>
      <c r="G13116" s="244" t="s">
        <v>6317</v>
      </c>
      <c r="H13116" s="244" t="s">
        <v>6318</v>
      </c>
      <c r="I13116" s="244" t="s">
        <v>6315</v>
      </c>
      <c r="J13116" s="244" t="s">
        <v>1930</v>
      </c>
      <c r="K13116" s="244" t="s">
        <v>6315</v>
      </c>
    </row>
    <row r="13117" spans="1:11" s="244" customFormat="1" x14ac:dyDescent="0.3">
      <c r="A13117" s="244" t="s">
        <v>6245</v>
      </c>
      <c r="B13117" s="244" t="s">
        <v>6246</v>
      </c>
      <c r="C13117" s="244" t="s">
        <v>4106</v>
      </c>
      <c r="E13117" s="244" t="s">
        <v>4106</v>
      </c>
      <c r="G13117" s="244" t="s">
        <v>6317</v>
      </c>
      <c r="H13117" s="244" t="s">
        <v>6318</v>
      </c>
      <c r="I13117" s="244" t="s">
        <v>6319</v>
      </c>
      <c r="J13117" s="244" t="s">
        <v>1931</v>
      </c>
      <c r="K13117" s="244" t="s">
        <v>6315</v>
      </c>
    </row>
    <row r="13118" spans="1:11" s="244" customFormat="1" x14ac:dyDescent="0.3">
      <c r="A13118" s="244" t="s">
        <v>6245</v>
      </c>
      <c r="B13118" s="244" t="s">
        <v>6246</v>
      </c>
      <c r="C13118" s="244" t="s">
        <v>4106</v>
      </c>
      <c r="E13118" s="244" t="s">
        <v>4106</v>
      </c>
      <c r="G13118" s="244" t="s">
        <v>6317</v>
      </c>
      <c r="H13118" s="244" t="s">
        <v>6318</v>
      </c>
      <c r="I13118" s="244" t="s">
        <v>2150</v>
      </c>
      <c r="J13118" s="244" t="s">
        <v>1932</v>
      </c>
      <c r="K13118" s="244" t="s">
        <v>6315</v>
      </c>
    </row>
    <row r="13119" spans="1:11" s="244" customFormat="1" x14ac:dyDescent="0.3">
      <c r="A13119" s="244" t="s">
        <v>6245</v>
      </c>
      <c r="B13119" s="244" t="s">
        <v>6246</v>
      </c>
      <c r="C13119" s="244" t="s">
        <v>4106</v>
      </c>
      <c r="E13119" s="244" t="s">
        <v>4106</v>
      </c>
      <c r="G13119" s="244" t="s">
        <v>6317</v>
      </c>
      <c r="H13119" s="244" t="s">
        <v>6318</v>
      </c>
      <c r="I13119" s="244" t="s">
        <v>2148</v>
      </c>
      <c r="J13119" s="244" t="s">
        <v>1933</v>
      </c>
      <c r="K13119" s="244" t="s">
        <v>6315</v>
      </c>
    </row>
    <row r="13120" spans="1:11" s="244" customFormat="1" x14ac:dyDescent="0.3">
      <c r="A13120" s="244" t="s">
        <v>6245</v>
      </c>
      <c r="B13120" s="244" t="s">
        <v>6246</v>
      </c>
      <c r="C13120" s="244" t="s">
        <v>4106</v>
      </c>
      <c r="E13120" s="244" t="s">
        <v>4106</v>
      </c>
      <c r="G13120" s="244" t="s">
        <v>6317</v>
      </c>
      <c r="H13120" s="244" t="s">
        <v>6318</v>
      </c>
      <c r="I13120" s="244" t="s">
        <v>2161</v>
      </c>
      <c r="J13120" s="244" t="s">
        <v>1934</v>
      </c>
      <c r="K13120" s="244" t="s">
        <v>6315</v>
      </c>
    </row>
    <row r="13121" spans="1:11" s="244" customFormat="1" x14ac:dyDescent="0.3">
      <c r="A13121" s="244" t="s">
        <v>6245</v>
      </c>
      <c r="B13121" s="244" t="s">
        <v>6246</v>
      </c>
      <c r="C13121" s="244" t="s">
        <v>4106</v>
      </c>
      <c r="E13121" s="244" t="s">
        <v>4106</v>
      </c>
      <c r="G13121" s="244" t="s">
        <v>6317</v>
      </c>
      <c r="H13121" s="244" t="s">
        <v>6318</v>
      </c>
      <c r="I13121" s="244" t="s">
        <v>2163</v>
      </c>
      <c r="J13121" s="244" t="s">
        <v>1935</v>
      </c>
      <c r="K13121" s="244" t="s">
        <v>6315</v>
      </c>
    </row>
    <row r="13122" spans="1:11" s="244" customFormat="1" x14ac:dyDescent="0.3">
      <c r="A13122" s="244" t="s">
        <v>6245</v>
      </c>
      <c r="B13122" s="244" t="s">
        <v>6246</v>
      </c>
      <c r="C13122" s="244" t="s">
        <v>4106</v>
      </c>
      <c r="E13122" s="244" t="s">
        <v>4106</v>
      </c>
      <c r="G13122" s="244" t="s">
        <v>6317</v>
      </c>
      <c r="H13122" s="244" t="s">
        <v>6318</v>
      </c>
      <c r="I13122" s="244" t="s">
        <v>6321</v>
      </c>
      <c r="J13122" s="244" t="s">
        <v>1936</v>
      </c>
      <c r="K13122" s="244" t="s">
        <v>6315</v>
      </c>
    </row>
    <row r="13123" spans="1:11" s="244" customFormat="1" x14ac:dyDescent="0.3">
      <c r="A13123" s="244" t="s">
        <v>6245</v>
      </c>
      <c r="B13123" s="244" t="s">
        <v>6246</v>
      </c>
      <c r="C13123" s="244" t="s">
        <v>4106</v>
      </c>
      <c r="E13123" s="244" t="s">
        <v>4106</v>
      </c>
      <c r="G13123" s="244" t="s">
        <v>6317</v>
      </c>
      <c r="H13123" s="244" t="s">
        <v>6318</v>
      </c>
      <c r="I13123" s="244" t="s">
        <v>1822</v>
      </c>
      <c r="J13123" s="244" t="s">
        <v>1937</v>
      </c>
      <c r="K13123" s="244" t="s">
        <v>6315</v>
      </c>
    </row>
    <row r="13124" spans="1:11" s="244" customFormat="1" x14ac:dyDescent="0.3">
      <c r="A13124" s="244" t="s">
        <v>6245</v>
      </c>
      <c r="B13124" s="244" t="s">
        <v>6246</v>
      </c>
      <c r="C13124" s="244" t="s">
        <v>4106</v>
      </c>
      <c r="E13124" s="244" t="s">
        <v>4106</v>
      </c>
      <c r="G13124" s="244" t="s">
        <v>6317</v>
      </c>
      <c r="H13124" s="244" t="s">
        <v>6318</v>
      </c>
      <c r="I13124" s="244" t="s">
        <v>6326</v>
      </c>
      <c r="J13124" s="244" t="s">
        <v>1938</v>
      </c>
      <c r="K13124" s="244" t="s">
        <v>6315</v>
      </c>
    </row>
    <row r="13125" spans="1:11" s="244" customFormat="1" x14ac:dyDescent="0.3">
      <c r="A13125" s="244" t="s">
        <v>6245</v>
      </c>
      <c r="B13125" s="244" t="s">
        <v>6246</v>
      </c>
      <c r="C13125" s="244" t="s">
        <v>4106</v>
      </c>
      <c r="E13125" s="244" t="s">
        <v>4106</v>
      </c>
      <c r="G13125" s="244" t="s">
        <v>6317</v>
      </c>
      <c r="H13125" s="244" t="s">
        <v>6318</v>
      </c>
      <c r="I13125" s="244" t="s">
        <v>6328</v>
      </c>
      <c r="J13125" s="244" t="s">
        <v>1939</v>
      </c>
      <c r="K13125" s="244" t="s">
        <v>6315</v>
      </c>
    </row>
    <row r="13126" spans="1:11" s="244" customFormat="1" x14ac:dyDescent="0.3">
      <c r="A13126" s="244" t="s">
        <v>6245</v>
      </c>
      <c r="B13126" s="244" t="s">
        <v>6246</v>
      </c>
      <c r="C13126" s="244" t="s">
        <v>4106</v>
      </c>
      <c r="E13126" s="244" t="s">
        <v>4106</v>
      </c>
      <c r="G13126" s="244" t="s">
        <v>6317</v>
      </c>
      <c r="H13126" s="244" t="s">
        <v>6318</v>
      </c>
      <c r="I13126" s="244" t="s">
        <v>6330</v>
      </c>
      <c r="J13126" s="244" t="s">
        <v>1940</v>
      </c>
      <c r="K13126" s="244" t="s">
        <v>6315</v>
      </c>
    </row>
    <row r="13127" spans="1:11" s="244" customFormat="1" x14ac:dyDescent="0.3">
      <c r="A13127" s="244" t="s">
        <v>6245</v>
      </c>
      <c r="B13127" s="244" t="s">
        <v>6246</v>
      </c>
      <c r="C13127" s="244" t="s">
        <v>4106</v>
      </c>
      <c r="E13127" s="244" t="s">
        <v>4106</v>
      </c>
      <c r="G13127" s="244" t="s">
        <v>6317</v>
      </c>
      <c r="H13127" s="244" t="s">
        <v>6318</v>
      </c>
      <c r="I13127" s="244" t="s">
        <v>6332</v>
      </c>
      <c r="J13127" s="244" t="s">
        <v>5554</v>
      </c>
      <c r="K13127" s="244" t="s">
        <v>6315</v>
      </c>
    </row>
    <row r="13128" spans="1:11" s="244" customFormat="1" x14ac:dyDescent="0.3">
      <c r="A13128" s="244" t="s">
        <v>6245</v>
      </c>
      <c r="B13128" s="244" t="s">
        <v>6246</v>
      </c>
      <c r="C13128" s="244" t="s">
        <v>4106</v>
      </c>
      <c r="E13128" s="244" t="s">
        <v>4106</v>
      </c>
      <c r="G13128" s="244" t="s">
        <v>6317</v>
      </c>
      <c r="H13128" s="244" t="s">
        <v>6318</v>
      </c>
      <c r="I13128" s="244" t="s">
        <v>6334</v>
      </c>
      <c r="J13128" s="244" t="s">
        <v>5555</v>
      </c>
      <c r="K13128" s="244" t="s">
        <v>6315</v>
      </c>
    </row>
    <row r="13129" spans="1:11" s="244" customFormat="1" x14ac:dyDescent="0.3">
      <c r="A13129" s="244" t="s">
        <v>6245</v>
      </c>
      <c r="B13129" s="244" t="s">
        <v>6246</v>
      </c>
      <c r="C13129" s="244" t="s">
        <v>4106</v>
      </c>
      <c r="E13129" s="244" t="s">
        <v>4106</v>
      </c>
      <c r="G13129" s="244" t="s">
        <v>6317</v>
      </c>
      <c r="H13129" s="244" t="s">
        <v>6318</v>
      </c>
      <c r="I13129" s="244" t="s">
        <v>6336</v>
      </c>
      <c r="J13129" s="244" t="s">
        <v>5556</v>
      </c>
      <c r="K13129" s="244" t="s">
        <v>6315</v>
      </c>
    </row>
    <row r="13130" spans="1:11" s="244" customFormat="1" x14ac:dyDescent="0.3">
      <c r="A13130" s="244" t="s">
        <v>6245</v>
      </c>
      <c r="B13130" s="244" t="s">
        <v>6246</v>
      </c>
      <c r="C13130" s="244" t="s">
        <v>4106</v>
      </c>
      <c r="E13130" s="244" t="s">
        <v>4106</v>
      </c>
      <c r="G13130" s="244" t="s">
        <v>6317</v>
      </c>
      <c r="H13130" s="244" t="s">
        <v>6318</v>
      </c>
      <c r="I13130" s="244" t="s">
        <v>5901</v>
      </c>
      <c r="J13130" s="244" t="s">
        <v>366</v>
      </c>
      <c r="K13130" s="244" t="s">
        <v>6315</v>
      </c>
    </row>
    <row r="13131" spans="1:11" s="244" customFormat="1" x14ac:dyDescent="0.3">
      <c r="A13131" s="244" t="s">
        <v>6245</v>
      </c>
      <c r="B13131" s="244" t="s">
        <v>6246</v>
      </c>
      <c r="C13131" s="244" t="s">
        <v>4106</v>
      </c>
      <c r="E13131" s="244" t="s">
        <v>4106</v>
      </c>
      <c r="G13131" s="244" t="s">
        <v>6317</v>
      </c>
      <c r="H13131" s="244" t="s">
        <v>6318</v>
      </c>
      <c r="I13131" s="244" t="s">
        <v>4389</v>
      </c>
      <c r="J13131" s="244" t="s">
        <v>6211</v>
      </c>
      <c r="K13131" s="244" t="s">
        <v>6315</v>
      </c>
    </row>
    <row r="13132" spans="1:11" s="244" customFormat="1" x14ac:dyDescent="0.3">
      <c r="A13132" s="244" t="s">
        <v>6245</v>
      </c>
      <c r="B13132" s="244" t="s">
        <v>6246</v>
      </c>
      <c r="C13132" s="244" t="s">
        <v>4106</v>
      </c>
      <c r="E13132" s="244" t="s">
        <v>4106</v>
      </c>
      <c r="G13132" s="244" t="s">
        <v>6317</v>
      </c>
      <c r="H13132" s="244" t="s">
        <v>6318</v>
      </c>
      <c r="I13132" s="244" t="s">
        <v>4391</v>
      </c>
      <c r="J13132" s="244" t="s">
        <v>1429</v>
      </c>
      <c r="K13132" s="244" t="s">
        <v>6315</v>
      </c>
    </row>
    <row r="13133" spans="1:11" s="244" customFormat="1" x14ac:dyDescent="0.3">
      <c r="A13133" s="244" t="s">
        <v>6245</v>
      </c>
      <c r="B13133" s="244" t="s">
        <v>6246</v>
      </c>
      <c r="C13133" s="244" t="s">
        <v>4106</v>
      </c>
      <c r="E13133" s="244" t="s">
        <v>4106</v>
      </c>
      <c r="G13133" s="244" t="s">
        <v>6317</v>
      </c>
      <c r="H13133" s="244" t="s">
        <v>6318</v>
      </c>
      <c r="I13133" s="244" t="s">
        <v>4393</v>
      </c>
      <c r="J13133" s="244" t="s">
        <v>1430</v>
      </c>
      <c r="K13133" s="244" t="s">
        <v>6315</v>
      </c>
    </row>
    <row r="13134" spans="1:11" s="244" customFormat="1" x14ac:dyDescent="0.3">
      <c r="A13134" s="244" t="s">
        <v>6245</v>
      </c>
      <c r="B13134" s="244" t="s">
        <v>6246</v>
      </c>
      <c r="C13134" s="244" t="s">
        <v>4106</v>
      </c>
      <c r="E13134" s="244" t="s">
        <v>4106</v>
      </c>
      <c r="G13134" s="244" t="s">
        <v>6317</v>
      </c>
      <c r="H13134" s="244" t="s">
        <v>6318</v>
      </c>
      <c r="I13134" s="244" t="s">
        <v>6128</v>
      </c>
      <c r="J13134" s="244" t="s">
        <v>1431</v>
      </c>
      <c r="K13134" s="244" t="s">
        <v>6315</v>
      </c>
    </row>
    <row r="13135" spans="1:11" s="244" customFormat="1" x14ac:dyDescent="0.3">
      <c r="A13135" s="244" t="s">
        <v>6245</v>
      </c>
      <c r="B13135" s="244" t="s">
        <v>6246</v>
      </c>
      <c r="C13135" s="244" t="s">
        <v>4106</v>
      </c>
      <c r="E13135" s="244" t="s">
        <v>4106</v>
      </c>
      <c r="G13135" s="244" t="s">
        <v>6317</v>
      </c>
      <c r="H13135" s="244" t="s">
        <v>6318</v>
      </c>
      <c r="I13135" s="244" t="s">
        <v>4398</v>
      </c>
      <c r="J13135" s="244" t="s">
        <v>1432</v>
      </c>
      <c r="K13135" s="244" t="s">
        <v>6315</v>
      </c>
    </row>
    <row r="13136" spans="1:11" s="244" customFormat="1" x14ac:dyDescent="0.3">
      <c r="A13136" s="244" t="s">
        <v>6245</v>
      </c>
      <c r="B13136" s="244" t="s">
        <v>6246</v>
      </c>
      <c r="C13136" s="244" t="s">
        <v>4106</v>
      </c>
      <c r="E13136" s="244" t="s">
        <v>4106</v>
      </c>
      <c r="G13136" s="244" t="s">
        <v>6317</v>
      </c>
      <c r="H13136" s="244" t="s">
        <v>6318</v>
      </c>
      <c r="I13136" s="244" t="s">
        <v>4400</v>
      </c>
      <c r="J13136" s="244" t="s">
        <v>1433</v>
      </c>
      <c r="K13136" s="244" t="s">
        <v>6315</v>
      </c>
    </row>
    <row r="13137" spans="1:11" s="244" customFormat="1" x14ac:dyDescent="0.3">
      <c r="A13137" s="244" t="s">
        <v>6245</v>
      </c>
      <c r="B13137" s="244" t="s">
        <v>6246</v>
      </c>
      <c r="C13137" s="244" t="s">
        <v>4106</v>
      </c>
      <c r="E13137" s="244" t="s">
        <v>4106</v>
      </c>
      <c r="G13137" s="244" t="s">
        <v>6317</v>
      </c>
      <c r="H13137" s="244" t="s">
        <v>6318</v>
      </c>
      <c r="I13137" s="244" t="s">
        <v>4402</v>
      </c>
      <c r="J13137" s="244" t="s">
        <v>2766</v>
      </c>
      <c r="K13137" s="244" t="s">
        <v>6315</v>
      </c>
    </row>
    <row r="13138" spans="1:11" s="244" customFormat="1" x14ac:dyDescent="0.3">
      <c r="A13138" s="244" t="s">
        <v>6245</v>
      </c>
      <c r="B13138" s="244" t="s">
        <v>6246</v>
      </c>
      <c r="C13138" s="244" t="s">
        <v>4106</v>
      </c>
      <c r="E13138" s="244" t="s">
        <v>4106</v>
      </c>
      <c r="G13138" s="244" t="s">
        <v>6317</v>
      </c>
      <c r="H13138" s="244" t="s">
        <v>6318</v>
      </c>
      <c r="I13138" s="244" t="s">
        <v>4404</v>
      </c>
      <c r="J13138" s="244" t="s">
        <v>2771</v>
      </c>
      <c r="K13138" s="244" t="s">
        <v>6315</v>
      </c>
    </row>
    <row r="13139" spans="1:11" s="244" customFormat="1" x14ac:dyDescent="0.3">
      <c r="A13139" s="244" t="s">
        <v>6245</v>
      </c>
      <c r="B13139" s="244" t="s">
        <v>6246</v>
      </c>
      <c r="C13139" s="244" t="s">
        <v>4106</v>
      </c>
      <c r="E13139" s="244" t="s">
        <v>4106</v>
      </c>
      <c r="G13139" s="244" t="s">
        <v>6317</v>
      </c>
      <c r="H13139" s="244" t="s">
        <v>6318</v>
      </c>
      <c r="I13139" s="244" t="s">
        <v>4406</v>
      </c>
      <c r="J13139" s="244" t="s">
        <v>7429</v>
      </c>
      <c r="K13139" s="244" t="s">
        <v>6315</v>
      </c>
    </row>
    <row r="13140" spans="1:11" s="244" customFormat="1" x14ac:dyDescent="0.3">
      <c r="A13140" s="244" t="s">
        <v>6245</v>
      </c>
      <c r="B13140" s="244" t="s">
        <v>6246</v>
      </c>
      <c r="C13140" s="244" t="s">
        <v>4106</v>
      </c>
      <c r="E13140" s="244" t="s">
        <v>4106</v>
      </c>
      <c r="G13140" s="244" t="s">
        <v>6317</v>
      </c>
      <c r="H13140" s="244" t="s">
        <v>6318</v>
      </c>
      <c r="I13140" s="244" t="s">
        <v>4408</v>
      </c>
      <c r="J13140" s="244" t="s">
        <v>7430</v>
      </c>
      <c r="K13140" s="244" t="s">
        <v>6315</v>
      </c>
    </row>
    <row r="13141" spans="1:11" s="244" customFormat="1" x14ac:dyDescent="0.3">
      <c r="A13141" s="244" t="s">
        <v>6245</v>
      </c>
      <c r="B13141" s="244" t="s">
        <v>6246</v>
      </c>
      <c r="C13141" s="244" t="s">
        <v>4106</v>
      </c>
      <c r="E13141" s="244" t="s">
        <v>4106</v>
      </c>
      <c r="G13141" s="244" t="s">
        <v>6317</v>
      </c>
      <c r="H13141" s="244" t="s">
        <v>6318</v>
      </c>
      <c r="I13141" s="244" t="s">
        <v>4410</v>
      </c>
      <c r="J13141" s="244" t="s">
        <v>7921</v>
      </c>
      <c r="K13141" s="244" t="s">
        <v>6315</v>
      </c>
    </row>
    <row r="13142" spans="1:11" s="244" customFormat="1" x14ac:dyDescent="0.3">
      <c r="A13142" s="244" t="s">
        <v>6245</v>
      </c>
      <c r="B13142" s="244" t="s">
        <v>6246</v>
      </c>
      <c r="C13142" s="244" t="s">
        <v>4106</v>
      </c>
      <c r="E13142" s="244" t="s">
        <v>4106</v>
      </c>
      <c r="G13142" s="244" t="s">
        <v>6317</v>
      </c>
      <c r="H13142" s="244" t="s">
        <v>6318</v>
      </c>
      <c r="I13142" s="244" t="s">
        <v>4412</v>
      </c>
      <c r="J13142" s="244" t="s">
        <v>7850</v>
      </c>
      <c r="K13142" s="244" t="s">
        <v>6315</v>
      </c>
    </row>
    <row r="13143" spans="1:11" s="244" customFormat="1" x14ac:dyDescent="0.3">
      <c r="A13143" s="244" t="s">
        <v>6245</v>
      </c>
      <c r="B13143" s="244" t="s">
        <v>6246</v>
      </c>
      <c r="C13143" s="244" t="s">
        <v>4106</v>
      </c>
      <c r="E13143" s="244" t="s">
        <v>4106</v>
      </c>
      <c r="G13143" s="244" t="s">
        <v>6317</v>
      </c>
      <c r="H13143" s="244" t="s">
        <v>6318</v>
      </c>
      <c r="I13143" s="244" t="s">
        <v>4415</v>
      </c>
      <c r="J13143" s="244" t="s">
        <v>7922</v>
      </c>
      <c r="K13143" s="244" t="s">
        <v>6315</v>
      </c>
    </row>
    <row r="13144" spans="1:11" s="244" customFormat="1" x14ac:dyDescent="0.3">
      <c r="A13144" s="244" t="s">
        <v>6245</v>
      </c>
      <c r="B13144" s="244" t="s">
        <v>6246</v>
      </c>
      <c r="C13144" s="244" t="s">
        <v>4106</v>
      </c>
      <c r="E13144" s="244" t="s">
        <v>4106</v>
      </c>
      <c r="G13144" s="244" t="s">
        <v>6317</v>
      </c>
      <c r="H13144" s="244" t="s">
        <v>6318</v>
      </c>
      <c r="I13144" s="244" t="s">
        <v>6136</v>
      </c>
      <c r="J13144" s="244" t="s">
        <v>7923</v>
      </c>
      <c r="K13144" s="244" t="s">
        <v>6315</v>
      </c>
    </row>
    <row r="13145" spans="1:11" s="244" customFormat="1" x14ac:dyDescent="0.3">
      <c r="A13145" s="244" t="s">
        <v>6245</v>
      </c>
      <c r="B13145" s="244" t="s">
        <v>6246</v>
      </c>
      <c r="C13145" s="244" t="s">
        <v>4106</v>
      </c>
      <c r="E13145" s="244" t="s">
        <v>4106</v>
      </c>
      <c r="G13145" s="244" t="s">
        <v>6317</v>
      </c>
      <c r="H13145" s="244" t="s">
        <v>6318</v>
      </c>
      <c r="I13145" s="244" t="s">
        <v>5206</v>
      </c>
      <c r="J13145" s="244" t="s">
        <v>7924</v>
      </c>
      <c r="K13145" s="244" t="s">
        <v>6315</v>
      </c>
    </row>
    <row r="13146" spans="1:11" s="244" customFormat="1" x14ac:dyDescent="0.3">
      <c r="A13146" s="244" t="s">
        <v>6245</v>
      </c>
      <c r="B13146" s="244" t="s">
        <v>6246</v>
      </c>
      <c r="C13146" s="244" t="s">
        <v>4106</v>
      </c>
      <c r="E13146" s="244" t="s">
        <v>4106</v>
      </c>
      <c r="G13146" s="244" t="s">
        <v>6317</v>
      </c>
      <c r="H13146" s="244" t="s">
        <v>6318</v>
      </c>
      <c r="I13146" s="244" t="s">
        <v>2112</v>
      </c>
      <c r="J13146" s="244" t="s">
        <v>7728</v>
      </c>
      <c r="K13146" s="244" t="s">
        <v>6315</v>
      </c>
    </row>
    <row r="13147" spans="1:11" s="244" customFormat="1" x14ac:dyDescent="0.3">
      <c r="A13147" s="244" t="s">
        <v>6245</v>
      </c>
      <c r="B13147" s="244" t="s">
        <v>6246</v>
      </c>
      <c r="C13147" s="244" t="s">
        <v>4106</v>
      </c>
      <c r="E13147" s="244" t="s">
        <v>4106</v>
      </c>
      <c r="G13147" s="244" t="s">
        <v>6317</v>
      </c>
      <c r="H13147" s="244" t="s">
        <v>6318</v>
      </c>
      <c r="I13147" s="244" t="s">
        <v>4417</v>
      </c>
      <c r="J13147" s="244" t="s">
        <v>7925</v>
      </c>
      <c r="K13147" s="244" t="s">
        <v>6315</v>
      </c>
    </row>
    <row r="13148" spans="1:11" s="244" customFormat="1" x14ac:dyDescent="0.3">
      <c r="A13148" s="244" t="s">
        <v>6245</v>
      </c>
      <c r="B13148" s="244" t="s">
        <v>6246</v>
      </c>
      <c r="C13148" s="244" t="s">
        <v>4106</v>
      </c>
      <c r="E13148" s="244" t="s">
        <v>4106</v>
      </c>
      <c r="G13148" s="244" t="s">
        <v>6317</v>
      </c>
      <c r="H13148" s="244" t="s">
        <v>6318</v>
      </c>
      <c r="I13148" s="244" t="s">
        <v>2176</v>
      </c>
      <c r="J13148" s="244" t="s">
        <v>3516</v>
      </c>
      <c r="K13148" s="244" t="s">
        <v>6315</v>
      </c>
    </row>
    <row r="13149" spans="1:11" s="244" customFormat="1" x14ac:dyDescent="0.3">
      <c r="A13149" s="244" t="s">
        <v>6245</v>
      </c>
      <c r="B13149" s="244" t="s">
        <v>6246</v>
      </c>
      <c r="C13149" s="244" t="s">
        <v>4106</v>
      </c>
      <c r="E13149" s="244" t="s">
        <v>4106</v>
      </c>
      <c r="G13149" s="244" t="s">
        <v>6317</v>
      </c>
      <c r="H13149" s="244" t="s">
        <v>6318</v>
      </c>
      <c r="I13149" s="244" t="s">
        <v>4419</v>
      </c>
      <c r="J13149" s="244" t="s">
        <v>6318</v>
      </c>
      <c r="K13149" s="244" t="s">
        <v>6315</v>
      </c>
    </row>
    <row r="13150" spans="1:11" s="244" customFormat="1" x14ac:dyDescent="0.3">
      <c r="A13150" s="244" t="s">
        <v>6245</v>
      </c>
      <c r="B13150" s="244" t="s">
        <v>6246</v>
      </c>
      <c r="C13150" s="244" t="s">
        <v>4106</v>
      </c>
      <c r="E13150" s="244" t="s">
        <v>4106</v>
      </c>
      <c r="G13150" s="244" t="s">
        <v>6317</v>
      </c>
      <c r="H13150" s="244" t="s">
        <v>6318</v>
      </c>
      <c r="I13150" s="244" t="s">
        <v>4422</v>
      </c>
      <c r="J13150" s="244" t="s">
        <v>2351</v>
      </c>
      <c r="K13150" s="244" t="s">
        <v>6315</v>
      </c>
    </row>
    <row r="13151" spans="1:11" s="244" customFormat="1" x14ac:dyDescent="0.3">
      <c r="A13151" s="244" t="s">
        <v>6245</v>
      </c>
      <c r="B13151" s="244" t="s">
        <v>6246</v>
      </c>
      <c r="C13151" s="244" t="s">
        <v>4106</v>
      </c>
      <c r="E13151" s="244" t="s">
        <v>4106</v>
      </c>
      <c r="G13151" s="244" t="s">
        <v>6317</v>
      </c>
      <c r="H13151" s="244" t="s">
        <v>6318</v>
      </c>
      <c r="I13151" s="244" t="s">
        <v>3008</v>
      </c>
      <c r="J13151" s="244" t="s">
        <v>7926</v>
      </c>
      <c r="K13151" s="244" t="s">
        <v>6315</v>
      </c>
    </row>
    <row r="13152" spans="1:11" s="244" customFormat="1" x14ac:dyDescent="0.3">
      <c r="A13152" s="244" t="s">
        <v>6245</v>
      </c>
      <c r="B13152" s="244" t="s">
        <v>6246</v>
      </c>
      <c r="C13152" s="244" t="s">
        <v>4106</v>
      </c>
      <c r="E13152" s="244" t="s">
        <v>4106</v>
      </c>
      <c r="G13152" s="244" t="s">
        <v>6317</v>
      </c>
      <c r="H13152" s="244" t="s">
        <v>6318</v>
      </c>
      <c r="I13152" s="244" t="s">
        <v>2114</v>
      </c>
      <c r="J13152" s="244" t="s">
        <v>7927</v>
      </c>
      <c r="K13152" s="244" t="s">
        <v>6315</v>
      </c>
    </row>
    <row r="13153" spans="1:11" s="244" customFormat="1" x14ac:dyDescent="0.3">
      <c r="A13153" s="244" t="s">
        <v>6245</v>
      </c>
      <c r="B13153" s="244" t="s">
        <v>6246</v>
      </c>
      <c r="C13153" s="244" t="s">
        <v>4106</v>
      </c>
      <c r="E13153" s="244" t="s">
        <v>4106</v>
      </c>
      <c r="G13153" s="244" t="s">
        <v>6317</v>
      </c>
      <c r="H13153" s="244" t="s">
        <v>6318</v>
      </c>
      <c r="I13153" s="244" t="s">
        <v>3336</v>
      </c>
      <c r="J13153" s="244" t="s">
        <v>7928</v>
      </c>
      <c r="K13153" s="244" t="s">
        <v>6315</v>
      </c>
    </row>
    <row r="13154" spans="1:11" s="244" customFormat="1" x14ac:dyDescent="0.3">
      <c r="A13154" s="244" t="s">
        <v>6245</v>
      </c>
      <c r="B13154" s="244" t="s">
        <v>6246</v>
      </c>
      <c r="C13154" s="244" t="s">
        <v>4106</v>
      </c>
      <c r="E13154" s="244" t="s">
        <v>4106</v>
      </c>
      <c r="G13154" s="244" t="s">
        <v>6317</v>
      </c>
      <c r="H13154" s="244" t="s">
        <v>6318</v>
      </c>
      <c r="I13154" s="244" t="s">
        <v>1848</v>
      </c>
      <c r="J13154" s="244" t="s">
        <v>7929</v>
      </c>
      <c r="K13154" s="244" t="s">
        <v>6315</v>
      </c>
    </row>
    <row r="13155" spans="1:11" s="244" customFormat="1" x14ac:dyDescent="0.3">
      <c r="A13155" s="244" t="s">
        <v>6245</v>
      </c>
      <c r="B13155" s="244" t="s">
        <v>6246</v>
      </c>
      <c r="C13155" s="244" t="s">
        <v>4106</v>
      </c>
      <c r="E13155" s="244" t="s">
        <v>4106</v>
      </c>
      <c r="G13155" s="244" t="s">
        <v>6317</v>
      </c>
      <c r="H13155" s="244" t="s">
        <v>6318</v>
      </c>
      <c r="I13155" s="244" t="s">
        <v>4430</v>
      </c>
      <c r="J13155" s="244" t="s">
        <v>7930</v>
      </c>
      <c r="K13155" s="244" t="s">
        <v>6315</v>
      </c>
    </row>
    <row r="13156" spans="1:11" s="244" customFormat="1" x14ac:dyDescent="0.3">
      <c r="A13156" s="244" t="s">
        <v>6245</v>
      </c>
      <c r="B13156" s="244" t="s">
        <v>6246</v>
      </c>
      <c r="C13156" s="244" t="s">
        <v>4106</v>
      </c>
      <c r="E13156" s="244" t="s">
        <v>4106</v>
      </c>
      <c r="G13156" s="244" t="s">
        <v>6317</v>
      </c>
      <c r="H13156" s="244" t="s">
        <v>6318</v>
      </c>
      <c r="I13156" s="244" t="s">
        <v>4434</v>
      </c>
      <c r="J13156" s="244" t="s">
        <v>7807</v>
      </c>
      <c r="K13156" s="244" t="s">
        <v>6315</v>
      </c>
    </row>
    <row r="13157" spans="1:11" s="244" customFormat="1" x14ac:dyDescent="0.3">
      <c r="A13157" s="244" t="s">
        <v>6245</v>
      </c>
      <c r="B13157" s="244" t="s">
        <v>6246</v>
      </c>
      <c r="C13157" s="244" t="s">
        <v>4106</v>
      </c>
      <c r="E13157" s="244" t="s">
        <v>4106</v>
      </c>
      <c r="G13157" s="244" t="s">
        <v>6317</v>
      </c>
      <c r="H13157" s="244" t="s">
        <v>6318</v>
      </c>
      <c r="I13157" s="244" t="s">
        <v>4436</v>
      </c>
      <c r="J13157" s="244" t="s">
        <v>7931</v>
      </c>
      <c r="K13157" s="244" t="s">
        <v>6315</v>
      </c>
    </row>
    <row r="13158" spans="1:11" s="244" customFormat="1" x14ac:dyDescent="0.3">
      <c r="A13158" s="244" t="s">
        <v>6245</v>
      </c>
      <c r="B13158" s="244" t="s">
        <v>6246</v>
      </c>
      <c r="C13158" s="244" t="s">
        <v>4106</v>
      </c>
      <c r="E13158" s="244" t="s">
        <v>4106</v>
      </c>
      <c r="G13158" s="244" t="s">
        <v>6317</v>
      </c>
      <c r="H13158" s="244" t="s">
        <v>6318</v>
      </c>
      <c r="I13158" s="244" t="s">
        <v>1584</v>
      </c>
      <c r="J13158" s="244" t="s">
        <v>7932</v>
      </c>
      <c r="K13158" s="244" t="s">
        <v>6315</v>
      </c>
    </row>
    <row r="13159" spans="1:11" s="244" customFormat="1" x14ac:dyDescent="0.3">
      <c r="A13159" s="244" t="s">
        <v>6245</v>
      </c>
      <c r="B13159" s="244" t="s">
        <v>6246</v>
      </c>
      <c r="C13159" s="244" t="s">
        <v>4106</v>
      </c>
      <c r="E13159" s="244" t="s">
        <v>4106</v>
      </c>
      <c r="G13159" s="244" t="s">
        <v>6317</v>
      </c>
      <c r="H13159" s="244" t="s">
        <v>6318</v>
      </c>
      <c r="I13159" s="244" t="s">
        <v>1586</v>
      </c>
      <c r="J13159" s="244" t="s">
        <v>7933</v>
      </c>
      <c r="K13159" s="244" t="s">
        <v>6315</v>
      </c>
    </row>
    <row r="13160" spans="1:11" s="244" customFormat="1" x14ac:dyDescent="0.3">
      <c r="A13160" s="244" t="s">
        <v>6245</v>
      </c>
      <c r="B13160" s="244" t="s">
        <v>6246</v>
      </c>
      <c r="C13160" s="244" t="s">
        <v>4106</v>
      </c>
      <c r="E13160" s="244" t="s">
        <v>4106</v>
      </c>
      <c r="G13160" s="244" t="s">
        <v>6317</v>
      </c>
      <c r="H13160" s="244" t="s">
        <v>6318</v>
      </c>
      <c r="I13160" s="244" t="s">
        <v>3011</v>
      </c>
      <c r="J13160" s="244" t="s">
        <v>7934</v>
      </c>
      <c r="K13160" s="244" t="s">
        <v>6315</v>
      </c>
    </row>
    <row r="13161" spans="1:11" s="244" customFormat="1" x14ac:dyDescent="0.3">
      <c r="A13161" s="244" t="s">
        <v>6245</v>
      </c>
      <c r="B13161" s="244" t="s">
        <v>6246</v>
      </c>
      <c r="C13161" s="244" t="s">
        <v>4106</v>
      </c>
      <c r="E13161" s="244" t="s">
        <v>4106</v>
      </c>
      <c r="G13161" s="244" t="s">
        <v>6317</v>
      </c>
      <c r="H13161" s="244" t="s">
        <v>6318</v>
      </c>
      <c r="I13161" s="244" t="s">
        <v>4449</v>
      </c>
      <c r="J13161" s="244" t="s">
        <v>7935</v>
      </c>
      <c r="K13161" s="244" t="s">
        <v>6315</v>
      </c>
    </row>
    <row r="13162" spans="1:11" s="244" customFormat="1" x14ac:dyDescent="0.3">
      <c r="A13162" s="244" t="s">
        <v>6245</v>
      </c>
      <c r="B13162" s="244" t="s">
        <v>6246</v>
      </c>
      <c r="C13162" s="244" t="s">
        <v>4106</v>
      </c>
      <c r="E13162" s="244" t="s">
        <v>4106</v>
      </c>
      <c r="G13162" s="244" t="s">
        <v>6317</v>
      </c>
      <c r="H13162" s="244" t="s">
        <v>6318</v>
      </c>
      <c r="I13162" s="244" t="s">
        <v>4451</v>
      </c>
      <c r="J13162" s="244" t="s">
        <v>7936</v>
      </c>
      <c r="K13162" s="244" t="s">
        <v>6315</v>
      </c>
    </row>
    <row r="13163" spans="1:11" s="244" customFormat="1" x14ac:dyDescent="0.3">
      <c r="A13163" s="244" t="s">
        <v>6245</v>
      </c>
      <c r="B13163" s="244" t="s">
        <v>6246</v>
      </c>
      <c r="C13163" s="244" t="s">
        <v>4106</v>
      </c>
      <c r="E13163" s="244" t="s">
        <v>4106</v>
      </c>
      <c r="G13163" s="244" t="s">
        <v>6317</v>
      </c>
      <c r="H13163" s="244" t="s">
        <v>6318</v>
      </c>
      <c r="I13163" s="244" t="s">
        <v>4453</v>
      </c>
      <c r="J13163" s="244" t="s">
        <v>7937</v>
      </c>
      <c r="K13163" s="244" t="s">
        <v>6315</v>
      </c>
    </row>
    <row r="13164" spans="1:11" s="244" customFormat="1" x14ac:dyDescent="0.3">
      <c r="A13164" s="244" t="s">
        <v>6245</v>
      </c>
      <c r="B13164" s="244" t="s">
        <v>6246</v>
      </c>
      <c r="C13164" s="244" t="s">
        <v>4106</v>
      </c>
      <c r="E13164" s="244" t="s">
        <v>4106</v>
      </c>
      <c r="G13164" s="244" t="s">
        <v>6317</v>
      </c>
      <c r="H13164" s="244" t="s">
        <v>6318</v>
      </c>
      <c r="I13164" s="244" t="s">
        <v>4455</v>
      </c>
      <c r="J13164" s="244" t="s">
        <v>7938</v>
      </c>
      <c r="K13164" s="244" t="s">
        <v>6315</v>
      </c>
    </row>
    <row r="13165" spans="1:11" s="244" customFormat="1" x14ac:dyDescent="0.3">
      <c r="A13165" s="244" t="s">
        <v>6245</v>
      </c>
      <c r="B13165" s="244" t="s">
        <v>6246</v>
      </c>
      <c r="C13165" s="244" t="s">
        <v>4106</v>
      </c>
      <c r="E13165" s="244" t="s">
        <v>4106</v>
      </c>
      <c r="G13165" s="244" t="s">
        <v>6317</v>
      </c>
      <c r="H13165" s="244" t="s">
        <v>6318</v>
      </c>
      <c r="I13165" s="244" t="s">
        <v>2986</v>
      </c>
      <c r="J13165" s="244" t="s">
        <v>7939</v>
      </c>
      <c r="K13165" s="244" t="s">
        <v>6315</v>
      </c>
    </row>
    <row r="13166" spans="1:11" s="244" customFormat="1" x14ac:dyDescent="0.3">
      <c r="A13166" s="244" t="s">
        <v>6245</v>
      </c>
      <c r="B13166" s="244" t="s">
        <v>6246</v>
      </c>
      <c r="C13166" s="244" t="s">
        <v>4106</v>
      </c>
      <c r="E13166" s="244" t="s">
        <v>4106</v>
      </c>
      <c r="G13166" s="244" t="s">
        <v>6317</v>
      </c>
      <c r="H13166" s="244" t="s">
        <v>6318</v>
      </c>
      <c r="I13166" s="244" t="s">
        <v>4461</v>
      </c>
      <c r="J13166" s="244" t="s">
        <v>7940</v>
      </c>
      <c r="K13166" s="244" t="s">
        <v>6315</v>
      </c>
    </row>
    <row r="13167" spans="1:11" s="244" customFormat="1" x14ac:dyDescent="0.3">
      <c r="A13167" s="244" t="s">
        <v>6245</v>
      </c>
      <c r="B13167" s="244" t="s">
        <v>6246</v>
      </c>
      <c r="C13167" s="244" t="s">
        <v>4106</v>
      </c>
      <c r="E13167" s="244" t="s">
        <v>4106</v>
      </c>
      <c r="G13167" s="244" t="s">
        <v>6317</v>
      </c>
      <c r="H13167" s="244" t="s">
        <v>6318</v>
      </c>
      <c r="I13167" s="244" t="s">
        <v>1535</v>
      </c>
      <c r="J13167" s="244" t="s">
        <v>8134</v>
      </c>
      <c r="K13167" s="244" t="s">
        <v>6315</v>
      </c>
    </row>
    <row r="13168" spans="1:11" s="244" customFormat="1" x14ac:dyDescent="0.3">
      <c r="A13168" s="244" t="s">
        <v>6245</v>
      </c>
      <c r="B13168" s="244" t="s">
        <v>6246</v>
      </c>
      <c r="C13168" s="244" t="s">
        <v>4106</v>
      </c>
      <c r="E13168" s="244" t="s">
        <v>4106</v>
      </c>
      <c r="G13168" s="244" t="s">
        <v>6317</v>
      </c>
      <c r="H13168" s="244" t="s">
        <v>6318</v>
      </c>
      <c r="I13168" s="244" t="s">
        <v>1537</v>
      </c>
      <c r="J13168" s="244" t="s">
        <v>8135</v>
      </c>
      <c r="K13168" s="244" t="s">
        <v>6315</v>
      </c>
    </row>
    <row r="13169" spans="1:11" s="244" customFormat="1" x14ac:dyDescent="0.3">
      <c r="A13169" s="244" t="s">
        <v>6245</v>
      </c>
      <c r="B13169" s="244" t="s">
        <v>6246</v>
      </c>
      <c r="C13169" s="244" t="s">
        <v>4106</v>
      </c>
      <c r="E13169" s="244" t="s">
        <v>4106</v>
      </c>
      <c r="G13169" s="244" t="s">
        <v>6317</v>
      </c>
      <c r="H13169" s="244" t="s">
        <v>6318</v>
      </c>
      <c r="I13169" s="244" t="s">
        <v>1539</v>
      </c>
      <c r="J13169" s="244" t="s">
        <v>8136</v>
      </c>
      <c r="K13169" s="244" t="s">
        <v>6315</v>
      </c>
    </row>
    <row r="13170" spans="1:11" s="244" customFormat="1" x14ac:dyDescent="0.3">
      <c r="A13170" s="244" t="s">
        <v>6245</v>
      </c>
      <c r="B13170" s="244" t="s">
        <v>6246</v>
      </c>
      <c r="C13170" s="244" t="s">
        <v>4106</v>
      </c>
      <c r="E13170" s="244" t="s">
        <v>4106</v>
      </c>
      <c r="G13170" s="244" t="s">
        <v>6317</v>
      </c>
      <c r="H13170" s="244" t="s">
        <v>6318</v>
      </c>
      <c r="I13170" s="244" t="s">
        <v>1541</v>
      </c>
      <c r="J13170" s="244" t="s">
        <v>6236</v>
      </c>
      <c r="K13170" s="244" t="s">
        <v>6315</v>
      </c>
    </row>
    <row r="13171" spans="1:11" s="244" customFormat="1" ht="65" x14ac:dyDescent="0.3">
      <c r="A13171" s="244" t="s">
        <v>6245</v>
      </c>
      <c r="B13171" s="244" t="s">
        <v>6246</v>
      </c>
      <c r="C13171" s="244" t="s">
        <v>3147</v>
      </c>
      <c r="D13171" s="244" t="s">
        <v>8938</v>
      </c>
      <c r="E13171" s="244" t="s">
        <v>4106</v>
      </c>
      <c r="G13171" s="244" t="s">
        <v>6317</v>
      </c>
      <c r="H13171" s="244" t="s">
        <v>6318</v>
      </c>
      <c r="I13171" s="244" t="s">
        <v>4106</v>
      </c>
      <c r="J13171" s="244" t="s">
        <v>8906</v>
      </c>
      <c r="K13171" s="244" t="s">
        <v>6315</v>
      </c>
    </row>
    <row r="13172" spans="1:11" s="244" customFormat="1" ht="65" x14ac:dyDescent="0.3">
      <c r="A13172" s="244" t="s">
        <v>6245</v>
      </c>
      <c r="B13172" s="244" t="s">
        <v>6246</v>
      </c>
      <c r="C13172" s="244" t="s">
        <v>3147</v>
      </c>
      <c r="D13172" s="244" t="s">
        <v>8938</v>
      </c>
      <c r="E13172" s="244" t="s">
        <v>4106</v>
      </c>
      <c r="G13172" s="244" t="s">
        <v>6317</v>
      </c>
      <c r="H13172" s="244" t="s">
        <v>6318</v>
      </c>
      <c r="I13172" s="244" t="s">
        <v>4105</v>
      </c>
      <c r="J13172" s="244" t="s">
        <v>1330</v>
      </c>
      <c r="K13172" s="244" t="s">
        <v>6315</v>
      </c>
    </row>
    <row r="13173" spans="1:11" s="244" customFormat="1" ht="65" x14ac:dyDescent="0.3">
      <c r="A13173" s="244" t="s">
        <v>6245</v>
      </c>
      <c r="B13173" s="244" t="s">
        <v>6246</v>
      </c>
      <c r="C13173" s="244" t="s">
        <v>3147</v>
      </c>
      <c r="D13173" s="244" t="s">
        <v>8938</v>
      </c>
      <c r="E13173" s="244" t="s">
        <v>4106</v>
      </c>
      <c r="G13173" s="244" t="s">
        <v>6317</v>
      </c>
      <c r="H13173" s="244" t="s">
        <v>6318</v>
      </c>
      <c r="I13173" s="244" t="s">
        <v>5700</v>
      </c>
      <c r="J13173" s="244" t="s">
        <v>6606</v>
      </c>
      <c r="K13173" s="244" t="s">
        <v>6315</v>
      </c>
    </row>
    <row r="13174" spans="1:11" s="244" customFormat="1" ht="65" x14ac:dyDescent="0.3">
      <c r="A13174" s="244" t="s">
        <v>6245</v>
      </c>
      <c r="B13174" s="244" t="s">
        <v>6246</v>
      </c>
      <c r="C13174" s="244" t="s">
        <v>3147</v>
      </c>
      <c r="D13174" s="244" t="s">
        <v>8938</v>
      </c>
      <c r="E13174" s="244" t="s">
        <v>4106</v>
      </c>
      <c r="G13174" s="244" t="s">
        <v>6317</v>
      </c>
      <c r="H13174" s="244" t="s">
        <v>6318</v>
      </c>
      <c r="I13174" s="244" t="s">
        <v>2998</v>
      </c>
      <c r="J13174" s="244" t="s">
        <v>5867</v>
      </c>
      <c r="K13174" s="244" t="s">
        <v>6315</v>
      </c>
    </row>
    <row r="13175" spans="1:11" s="244" customFormat="1" ht="65" x14ac:dyDescent="0.3">
      <c r="A13175" s="244" t="s">
        <v>6245</v>
      </c>
      <c r="B13175" s="244" t="s">
        <v>6246</v>
      </c>
      <c r="C13175" s="244" t="s">
        <v>3147</v>
      </c>
      <c r="D13175" s="244" t="s">
        <v>8938</v>
      </c>
      <c r="E13175" s="244" t="s">
        <v>4106</v>
      </c>
      <c r="G13175" s="244" t="s">
        <v>6317</v>
      </c>
      <c r="H13175" s="244" t="s">
        <v>6318</v>
      </c>
      <c r="I13175" s="244" t="s">
        <v>5707</v>
      </c>
      <c r="J13175" s="244" t="s">
        <v>1331</v>
      </c>
      <c r="K13175" s="244" t="s">
        <v>6315</v>
      </c>
    </row>
    <row r="13176" spans="1:11" s="244" customFormat="1" ht="65" x14ac:dyDescent="0.3">
      <c r="A13176" s="244" t="s">
        <v>6245</v>
      </c>
      <c r="B13176" s="244" t="s">
        <v>6246</v>
      </c>
      <c r="C13176" s="244" t="s">
        <v>3147</v>
      </c>
      <c r="D13176" s="244" t="s">
        <v>8938</v>
      </c>
      <c r="E13176" s="244" t="s">
        <v>4106</v>
      </c>
      <c r="G13176" s="244" t="s">
        <v>6317</v>
      </c>
      <c r="H13176" s="244" t="s">
        <v>6318</v>
      </c>
      <c r="I13176" s="244" t="s">
        <v>5716</v>
      </c>
      <c r="J13176" s="244" t="s">
        <v>4638</v>
      </c>
      <c r="K13176" s="244" t="s">
        <v>6315</v>
      </c>
    </row>
    <row r="13177" spans="1:11" s="244" customFormat="1" ht="65" x14ac:dyDescent="0.3">
      <c r="A13177" s="244" t="s">
        <v>6245</v>
      </c>
      <c r="B13177" s="244" t="s">
        <v>6246</v>
      </c>
      <c r="C13177" s="244" t="s">
        <v>3147</v>
      </c>
      <c r="D13177" s="244" t="s">
        <v>8938</v>
      </c>
      <c r="E13177" s="244" t="s">
        <v>4106</v>
      </c>
      <c r="G13177" s="244" t="s">
        <v>6317</v>
      </c>
      <c r="H13177" s="244" t="s">
        <v>6318</v>
      </c>
      <c r="I13177" s="244" t="s">
        <v>909</v>
      </c>
      <c r="J13177" s="244" t="s">
        <v>4591</v>
      </c>
      <c r="K13177" s="244" t="s">
        <v>6315</v>
      </c>
    </row>
    <row r="13178" spans="1:11" s="244" customFormat="1" ht="65" x14ac:dyDescent="0.3">
      <c r="A13178" s="244" t="s">
        <v>6245</v>
      </c>
      <c r="B13178" s="244" t="s">
        <v>6246</v>
      </c>
      <c r="C13178" s="244" t="s">
        <v>3147</v>
      </c>
      <c r="D13178" s="244" t="s">
        <v>8938</v>
      </c>
      <c r="E13178" s="244" t="s">
        <v>4106</v>
      </c>
      <c r="G13178" s="244" t="s">
        <v>6317</v>
      </c>
      <c r="H13178" s="244" t="s">
        <v>6318</v>
      </c>
      <c r="I13178" s="244" t="s">
        <v>5725</v>
      </c>
      <c r="J13178" s="244" t="s">
        <v>4639</v>
      </c>
      <c r="K13178" s="244" t="s">
        <v>6315</v>
      </c>
    </row>
    <row r="13179" spans="1:11" s="244" customFormat="1" ht="65" x14ac:dyDescent="0.3">
      <c r="A13179" s="244" t="s">
        <v>6245</v>
      </c>
      <c r="B13179" s="244" t="s">
        <v>6246</v>
      </c>
      <c r="C13179" s="244" t="s">
        <v>3147</v>
      </c>
      <c r="D13179" s="244" t="s">
        <v>8938</v>
      </c>
      <c r="E13179" s="244" t="s">
        <v>4106</v>
      </c>
      <c r="G13179" s="244" t="s">
        <v>6317</v>
      </c>
      <c r="H13179" s="244" t="s">
        <v>6318</v>
      </c>
      <c r="I13179" s="244" t="s">
        <v>5734</v>
      </c>
      <c r="J13179" s="244" t="s">
        <v>4640</v>
      </c>
      <c r="K13179" s="244" t="s">
        <v>6315</v>
      </c>
    </row>
    <row r="13180" spans="1:11" s="244" customFormat="1" ht="65" x14ac:dyDescent="0.3">
      <c r="A13180" s="244" t="s">
        <v>6245</v>
      </c>
      <c r="B13180" s="244" t="s">
        <v>6246</v>
      </c>
      <c r="C13180" s="244" t="s">
        <v>3147</v>
      </c>
      <c r="D13180" s="244" t="s">
        <v>8938</v>
      </c>
      <c r="E13180" s="244" t="s">
        <v>4106</v>
      </c>
      <c r="G13180" s="244" t="s">
        <v>6317</v>
      </c>
      <c r="H13180" s="244" t="s">
        <v>6318</v>
      </c>
      <c r="I13180" s="244" t="s">
        <v>5741</v>
      </c>
      <c r="J13180" s="244" t="s">
        <v>4641</v>
      </c>
      <c r="K13180" s="244" t="s">
        <v>6315</v>
      </c>
    </row>
    <row r="13181" spans="1:11" s="244" customFormat="1" ht="65" x14ac:dyDescent="0.3">
      <c r="A13181" s="244" t="s">
        <v>6245</v>
      </c>
      <c r="B13181" s="244" t="s">
        <v>6246</v>
      </c>
      <c r="C13181" s="244" t="s">
        <v>3147</v>
      </c>
      <c r="D13181" s="244" t="s">
        <v>8938</v>
      </c>
      <c r="E13181" s="244" t="s">
        <v>4106</v>
      </c>
      <c r="G13181" s="244" t="s">
        <v>6317</v>
      </c>
      <c r="H13181" s="244" t="s">
        <v>6318</v>
      </c>
      <c r="I13181" s="244" t="s">
        <v>5732</v>
      </c>
      <c r="J13181" s="244" t="s">
        <v>4642</v>
      </c>
      <c r="K13181" s="244" t="s">
        <v>6315</v>
      </c>
    </row>
    <row r="13182" spans="1:11" s="244" customFormat="1" ht="65" x14ac:dyDescent="0.3">
      <c r="A13182" s="244" t="s">
        <v>6245</v>
      </c>
      <c r="B13182" s="244" t="s">
        <v>6246</v>
      </c>
      <c r="C13182" s="244" t="s">
        <v>3147</v>
      </c>
      <c r="D13182" s="244" t="s">
        <v>8938</v>
      </c>
      <c r="E13182" s="244" t="s">
        <v>4106</v>
      </c>
      <c r="G13182" s="244" t="s">
        <v>6317</v>
      </c>
      <c r="H13182" s="244" t="s">
        <v>6318</v>
      </c>
      <c r="I13182" s="244" t="s">
        <v>5689</v>
      </c>
      <c r="J13182" s="244" t="s">
        <v>4643</v>
      </c>
      <c r="K13182" s="244" t="s">
        <v>6315</v>
      </c>
    </row>
    <row r="13183" spans="1:11" s="244" customFormat="1" ht="65" x14ac:dyDescent="0.3">
      <c r="A13183" s="244" t="s">
        <v>6245</v>
      </c>
      <c r="B13183" s="244" t="s">
        <v>6246</v>
      </c>
      <c r="C13183" s="244" t="s">
        <v>3147</v>
      </c>
      <c r="D13183" s="244" t="s">
        <v>8938</v>
      </c>
      <c r="E13183" s="244" t="s">
        <v>4106</v>
      </c>
      <c r="G13183" s="244" t="s">
        <v>6317</v>
      </c>
      <c r="H13183" s="244" t="s">
        <v>6318</v>
      </c>
      <c r="I13183" s="244" t="s">
        <v>881</v>
      </c>
      <c r="J13183" s="244" t="s">
        <v>4644</v>
      </c>
      <c r="K13183" s="244" t="s">
        <v>6315</v>
      </c>
    </row>
    <row r="13184" spans="1:11" s="244" customFormat="1" ht="65" x14ac:dyDescent="0.3">
      <c r="A13184" s="244" t="s">
        <v>6245</v>
      </c>
      <c r="B13184" s="244" t="s">
        <v>6246</v>
      </c>
      <c r="C13184" s="244" t="s">
        <v>3147</v>
      </c>
      <c r="D13184" s="244" t="s">
        <v>8938</v>
      </c>
      <c r="E13184" s="244" t="s">
        <v>4106</v>
      </c>
      <c r="G13184" s="244" t="s">
        <v>6317</v>
      </c>
      <c r="H13184" s="244" t="s">
        <v>6318</v>
      </c>
      <c r="I13184" s="244" t="s">
        <v>6459</v>
      </c>
      <c r="J13184" s="244" t="s">
        <v>9000</v>
      </c>
      <c r="K13184" s="244" t="s">
        <v>6315</v>
      </c>
    </row>
    <row r="13185" spans="1:11" s="244" customFormat="1" ht="65" x14ac:dyDescent="0.3">
      <c r="A13185" s="244" t="s">
        <v>6245</v>
      </c>
      <c r="B13185" s="244" t="s">
        <v>6246</v>
      </c>
      <c r="C13185" s="244" t="s">
        <v>3147</v>
      </c>
      <c r="D13185" s="244" t="s">
        <v>8938</v>
      </c>
      <c r="E13185" s="244" t="s">
        <v>4106</v>
      </c>
      <c r="G13185" s="244" t="s">
        <v>6317</v>
      </c>
      <c r="H13185" s="244" t="s">
        <v>6318</v>
      </c>
      <c r="I13185" s="244" t="s">
        <v>1073</v>
      </c>
      <c r="J13185" s="244" t="s">
        <v>4645</v>
      </c>
      <c r="K13185" s="244" t="s">
        <v>6315</v>
      </c>
    </row>
    <row r="13186" spans="1:11" s="244" customFormat="1" ht="65" x14ac:dyDescent="0.3">
      <c r="A13186" s="244" t="s">
        <v>6245</v>
      </c>
      <c r="B13186" s="244" t="s">
        <v>6246</v>
      </c>
      <c r="C13186" s="244" t="s">
        <v>3147</v>
      </c>
      <c r="D13186" s="244" t="s">
        <v>8938</v>
      </c>
      <c r="E13186" s="244" t="s">
        <v>4106</v>
      </c>
      <c r="G13186" s="244" t="s">
        <v>6317</v>
      </c>
      <c r="H13186" s="244" t="s">
        <v>6318</v>
      </c>
      <c r="I13186" s="244" t="s">
        <v>1063</v>
      </c>
      <c r="J13186" s="244" t="s">
        <v>4646</v>
      </c>
      <c r="K13186" s="244" t="s">
        <v>6315</v>
      </c>
    </row>
    <row r="13187" spans="1:11" s="244" customFormat="1" ht="65" x14ac:dyDescent="0.3">
      <c r="A13187" s="244" t="s">
        <v>6245</v>
      </c>
      <c r="B13187" s="244" t="s">
        <v>6246</v>
      </c>
      <c r="C13187" s="244" t="s">
        <v>3147</v>
      </c>
      <c r="D13187" s="244" t="s">
        <v>8938</v>
      </c>
      <c r="E13187" s="244" t="s">
        <v>4106</v>
      </c>
      <c r="G13187" s="244" t="s">
        <v>6317</v>
      </c>
      <c r="H13187" s="244" t="s">
        <v>6318</v>
      </c>
      <c r="I13187" s="244" t="s">
        <v>6466</v>
      </c>
      <c r="J13187" s="244" t="s">
        <v>4647</v>
      </c>
      <c r="K13187" s="244" t="s">
        <v>6315</v>
      </c>
    </row>
    <row r="13188" spans="1:11" s="244" customFormat="1" ht="65" x14ac:dyDescent="0.3">
      <c r="A13188" s="244" t="s">
        <v>6245</v>
      </c>
      <c r="B13188" s="244" t="s">
        <v>6246</v>
      </c>
      <c r="C13188" s="244" t="s">
        <v>3147</v>
      </c>
      <c r="D13188" s="244" t="s">
        <v>8938</v>
      </c>
      <c r="E13188" s="244" t="s">
        <v>4106</v>
      </c>
      <c r="G13188" s="244" t="s">
        <v>6317</v>
      </c>
      <c r="H13188" s="244" t="s">
        <v>6318</v>
      </c>
      <c r="I13188" s="244" t="s">
        <v>6470</v>
      </c>
      <c r="J13188" s="244" t="s">
        <v>4560</v>
      </c>
      <c r="K13188" s="244" t="s">
        <v>6315</v>
      </c>
    </row>
    <row r="13189" spans="1:11" s="244" customFormat="1" ht="65" x14ac:dyDescent="0.3">
      <c r="A13189" s="244" t="s">
        <v>6245</v>
      </c>
      <c r="B13189" s="244" t="s">
        <v>6246</v>
      </c>
      <c r="C13189" s="244" t="s">
        <v>3147</v>
      </c>
      <c r="D13189" s="244" t="s">
        <v>8938</v>
      </c>
      <c r="E13189" s="244" t="s">
        <v>4106</v>
      </c>
      <c r="G13189" s="244" t="s">
        <v>6317</v>
      </c>
      <c r="H13189" s="244" t="s">
        <v>6318</v>
      </c>
      <c r="I13189" s="244" t="s">
        <v>6474</v>
      </c>
      <c r="J13189" s="244" t="s">
        <v>4648</v>
      </c>
      <c r="K13189" s="244" t="s">
        <v>6315</v>
      </c>
    </row>
    <row r="13190" spans="1:11" s="244" customFormat="1" ht="65" x14ac:dyDescent="0.3">
      <c r="A13190" s="244" t="s">
        <v>6245</v>
      </c>
      <c r="B13190" s="244" t="s">
        <v>6246</v>
      </c>
      <c r="C13190" s="244" t="s">
        <v>3147</v>
      </c>
      <c r="D13190" s="244" t="s">
        <v>8938</v>
      </c>
      <c r="E13190" s="244" t="s">
        <v>4106</v>
      </c>
      <c r="G13190" s="244" t="s">
        <v>6317</v>
      </c>
      <c r="H13190" s="244" t="s">
        <v>6318</v>
      </c>
      <c r="I13190" s="244" t="s">
        <v>898</v>
      </c>
      <c r="J13190" s="244" t="s">
        <v>4649</v>
      </c>
      <c r="K13190" s="244" t="s">
        <v>6315</v>
      </c>
    </row>
    <row r="13191" spans="1:11" s="244" customFormat="1" ht="65" x14ac:dyDescent="0.3">
      <c r="A13191" s="244" t="s">
        <v>6245</v>
      </c>
      <c r="B13191" s="244" t="s">
        <v>6246</v>
      </c>
      <c r="C13191" s="244" t="s">
        <v>3147</v>
      </c>
      <c r="D13191" s="244" t="s">
        <v>8938</v>
      </c>
      <c r="E13191" s="244" t="s">
        <v>4106</v>
      </c>
      <c r="G13191" s="244" t="s">
        <v>6317</v>
      </c>
      <c r="H13191" s="244" t="s">
        <v>6318</v>
      </c>
      <c r="I13191" s="244" t="s">
        <v>2958</v>
      </c>
      <c r="J13191" s="244" t="s">
        <v>4650</v>
      </c>
      <c r="K13191" s="244" t="s">
        <v>6315</v>
      </c>
    </row>
    <row r="13192" spans="1:11" s="244" customFormat="1" ht="65" x14ac:dyDescent="0.3">
      <c r="A13192" s="244" t="s">
        <v>6245</v>
      </c>
      <c r="B13192" s="244" t="s">
        <v>6246</v>
      </c>
      <c r="C13192" s="244" t="s">
        <v>3147</v>
      </c>
      <c r="D13192" s="244" t="s">
        <v>8938</v>
      </c>
      <c r="E13192" s="244" t="s">
        <v>4106</v>
      </c>
      <c r="G13192" s="244" t="s">
        <v>6317</v>
      </c>
      <c r="H13192" s="244" t="s">
        <v>6318</v>
      </c>
      <c r="I13192" s="244" t="s">
        <v>2119</v>
      </c>
      <c r="J13192" s="244" t="s">
        <v>5880</v>
      </c>
      <c r="K13192" s="244" t="s">
        <v>6315</v>
      </c>
    </row>
    <row r="13193" spans="1:11" s="244" customFormat="1" ht="65" x14ac:dyDescent="0.3">
      <c r="A13193" s="244" t="s">
        <v>6245</v>
      </c>
      <c r="B13193" s="244" t="s">
        <v>6246</v>
      </c>
      <c r="C13193" s="244" t="s">
        <v>3147</v>
      </c>
      <c r="D13193" s="244" t="s">
        <v>8938</v>
      </c>
      <c r="E13193" s="244" t="s">
        <v>4106</v>
      </c>
      <c r="G13193" s="244" t="s">
        <v>6317</v>
      </c>
      <c r="H13193" s="244" t="s">
        <v>6318</v>
      </c>
      <c r="I13193" s="244" t="s">
        <v>5696</v>
      </c>
      <c r="J13193" s="244" t="s">
        <v>4651</v>
      </c>
      <c r="K13193" s="244" t="s">
        <v>6315</v>
      </c>
    </row>
    <row r="13194" spans="1:11" s="244" customFormat="1" ht="65" x14ac:dyDescent="0.3">
      <c r="A13194" s="244" t="s">
        <v>6245</v>
      </c>
      <c r="B13194" s="244" t="s">
        <v>6246</v>
      </c>
      <c r="C13194" s="244" t="s">
        <v>3147</v>
      </c>
      <c r="D13194" s="244" t="s">
        <v>8938</v>
      </c>
      <c r="E13194" s="244" t="s">
        <v>4106</v>
      </c>
      <c r="G13194" s="244" t="s">
        <v>6317</v>
      </c>
      <c r="H13194" s="244" t="s">
        <v>6318</v>
      </c>
      <c r="I13194" s="244" t="s">
        <v>2964</v>
      </c>
      <c r="J13194" s="244" t="s">
        <v>4652</v>
      </c>
      <c r="K13194" s="244" t="s">
        <v>6315</v>
      </c>
    </row>
    <row r="13195" spans="1:11" s="244" customFormat="1" ht="65" x14ac:dyDescent="0.3">
      <c r="A13195" s="244" t="s">
        <v>6245</v>
      </c>
      <c r="B13195" s="244" t="s">
        <v>6246</v>
      </c>
      <c r="C13195" s="244" t="s">
        <v>3147</v>
      </c>
      <c r="D13195" s="244" t="s">
        <v>8938</v>
      </c>
      <c r="E13195" s="244" t="s">
        <v>4106</v>
      </c>
      <c r="G13195" s="244" t="s">
        <v>6317</v>
      </c>
      <c r="H13195" s="244" t="s">
        <v>6318</v>
      </c>
      <c r="I13195" s="244" t="s">
        <v>2638</v>
      </c>
      <c r="J13195" s="244" t="s">
        <v>4653</v>
      </c>
      <c r="K13195" s="244" t="s">
        <v>6315</v>
      </c>
    </row>
    <row r="13196" spans="1:11" s="244" customFormat="1" ht="65" x14ac:dyDescent="0.3">
      <c r="A13196" s="244" t="s">
        <v>6245</v>
      </c>
      <c r="B13196" s="244" t="s">
        <v>6246</v>
      </c>
      <c r="C13196" s="244" t="s">
        <v>3147</v>
      </c>
      <c r="D13196" s="244" t="s">
        <v>8938</v>
      </c>
      <c r="E13196" s="244" t="s">
        <v>4106</v>
      </c>
      <c r="G13196" s="244" t="s">
        <v>6317</v>
      </c>
      <c r="H13196" s="244" t="s">
        <v>6318</v>
      </c>
      <c r="I13196" s="244" t="s">
        <v>2968</v>
      </c>
      <c r="J13196" s="244" t="s">
        <v>4654</v>
      </c>
      <c r="K13196" s="244" t="s">
        <v>6315</v>
      </c>
    </row>
    <row r="13197" spans="1:11" s="244" customFormat="1" ht="65" x14ac:dyDescent="0.3">
      <c r="A13197" s="244" t="s">
        <v>6245</v>
      </c>
      <c r="B13197" s="244" t="s">
        <v>6246</v>
      </c>
      <c r="C13197" s="244" t="s">
        <v>3147</v>
      </c>
      <c r="D13197" s="244" t="s">
        <v>8938</v>
      </c>
      <c r="E13197" s="244" t="s">
        <v>4106</v>
      </c>
      <c r="G13197" s="244" t="s">
        <v>6317</v>
      </c>
      <c r="H13197" s="244" t="s">
        <v>6318</v>
      </c>
      <c r="I13197" s="244" t="s">
        <v>2127</v>
      </c>
      <c r="J13197" s="244" t="s">
        <v>4655</v>
      </c>
      <c r="K13197" s="244" t="s">
        <v>6315</v>
      </c>
    </row>
    <row r="13198" spans="1:11" s="244" customFormat="1" ht="65" x14ac:dyDescent="0.3">
      <c r="A13198" s="244" t="s">
        <v>6245</v>
      </c>
      <c r="B13198" s="244" t="s">
        <v>6246</v>
      </c>
      <c r="C13198" s="244" t="s">
        <v>3147</v>
      </c>
      <c r="D13198" s="244" t="s">
        <v>8938</v>
      </c>
      <c r="E13198" s="244" t="s">
        <v>4106</v>
      </c>
      <c r="G13198" s="244" t="s">
        <v>6317</v>
      </c>
      <c r="H13198" s="244" t="s">
        <v>6318</v>
      </c>
      <c r="I13198" s="244" t="s">
        <v>258</v>
      </c>
      <c r="J13198" s="244" t="s">
        <v>4656</v>
      </c>
      <c r="K13198" s="244" t="s">
        <v>6315</v>
      </c>
    </row>
    <row r="13199" spans="1:11" s="244" customFormat="1" ht="65" x14ac:dyDescent="0.3">
      <c r="A13199" s="244" t="s">
        <v>6245</v>
      </c>
      <c r="B13199" s="244" t="s">
        <v>6246</v>
      </c>
      <c r="C13199" s="244" t="s">
        <v>3147</v>
      </c>
      <c r="D13199" s="244" t="s">
        <v>8938</v>
      </c>
      <c r="E13199" s="244" t="s">
        <v>4106</v>
      </c>
      <c r="G13199" s="244" t="s">
        <v>6317</v>
      </c>
      <c r="H13199" s="244" t="s">
        <v>6318</v>
      </c>
      <c r="I13199" s="244" t="s">
        <v>268</v>
      </c>
      <c r="J13199" s="244" t="s">
        <v>4657</v>
      </c>
      <c r="K13199" s="244" t="s">
        <v>6315</v>
      </c>
    </row>
    <row r="13200" spans="1:11" s="244" customFormat="1" ht="65" x14ac:dyDescent="0.3">
      <c r="A13200" s="244" t="s">
        <v>6245</v>
      </c>
      <c r="B13200" s="244" t="s">
        <v>6246</v>
      </c>
      <c r="C13200" s="244" t="s">
        <v>3147</v>
      </c>
      <c r="D13200" s="244" t="s">
        <v>8938</v>
      </c>
      <c r="E13200" s="244" t="s">
        <v>4106</v>
      </c>
      <c r="G13200" s="244" t="s">
        <v>6317</v>
      </c>
      <c r="H13200" s="244" t="s">
        <v>6318</v>
      </c>
      <c r="I13200" s="244" t="s">
        <v>2970</v>
      </c>
      <c r="J13200" s="244" t="s">
        <v>4658</v>
      </c>
      <c r="K13200" s="244" t="s">
        <v>6315</v>
      </c>
    </row>
    <row r="13201" spans="1:11" s="244" customFormat="1" ht="65" x14ac:dyDescent="0.3">
      <c r="A13201" s="244" t="s">
        <v>6245</v>
      </c>
      <c r="B13201" s="244" t="s">
        <v>6246</v>
      </c>
      <c r="C13201" s="244" t="s">
        <v>3147</v>
      </c>
      <c r="D13201" s="244" t="s">
        <v>8938</v>
      </c>
      <c r="E13201" s="244" t="s">
        <v>4106</v>
      </c>
      <c r="G13201" s="244" t="s">
        <v>6317</v>
      </c>
      <c r="H13201" s="244" t="s">
        <v>6318</v>
      </c>
      <c r="I13201" s="244" t="s">
        <v>6317</v>
      </c>
      <c r="J13201" s="244" t="s">
        <v>4659</v>
      </c>
      <c r="K13201" s="244" t="s">
        <v>6315</v>
      </c>
    </row>
    <row r="13202" spans="1:11" s="244" customFormat="1" ht="65" x14ac:dyDescent="0.3">
      <c r="A13202" s="244" t="s">
        <v>6245</v>
      </c>
      <c r="B13202" s="244" t="s">
        <v>6246</v>
      </c>
      <c r="C13202" s="244" t="s">
        <v>3147</v>
      </c>
      <c r="D13202" s="244" t="s">
        <v>8938</v>
      </c>
      <c r="E13202" s="244" t="s">
        <v>4106</v>
      </c>
      <c r="G13202" s="244" t="s">
        <v>6317</v>
      </c>
      <c r="H13202" s="244" t="s">
        <v>6318</v>
      </c>
      <c r="I13202" s="244" t="s">
        <v>2918</v>
      </c>
      <c r="J13202" s="244" t="s">
        <v>4660</v>
      </c>
      <c r="K13202" s="244" t="s">
        <v>6315</v>
      </c>
    </row>
    <row r="13203" spans="1:11" s="244" customFormat="1" ht="65" x14ac:dyDescent="0.3">
      <c r="A13203" s="244" t="s">
        <v>6245</v>
      </c>
      <c r="B13203" s="244" t="s">
        <v>6246</v>
      </c>
      <c r="C13203" s="244" t="s">
        <v>3147</v>
      </c>
      <c r="D13203" s="244" t="s">
        <v>8938</v>
      </c>
      <c r="E13203" s="244" t="s">
        <v>4106</v>
      </c>
      <c r="G13203" s="244" t="s">
        <v>6317</v>
      </c>
      <c r="H13203" s="244" t="s">
        <v>6318</v>
      </c>
      <c r="I13203" s="244" t="s">
        <v>2317</v>
      </c>
      <c r="J13203" s="244" t="s">
        <v>4661</v>
      </c>
      <c r="K13203" s="244" t="s">
        <v>6315</v>
      </c>
    </row>
    <row r="13204" spans="1:11" s="244" customFormat="1" ht="65" x14ac:dyDescent="0.3">
      <c r="A13204" s="244" t="s">
        <v>6245</v>
      </c>
      <c r="B13204" s="244" t="s">
        <v>6246</v>
      </c>
      <c r="C13204" s="244" t="s">
        <v>3147</v>
      </c>
      <c r="D13204" s="244" t="s">
        <v>8938</v>
      </c>
      <c r="E13204" s="244" t="s">
        <v>4106</v>
      </c>
      <c r="G13204" s="244" t="s">
        <v>6317</v>
      </c>
      <c r="H13204" s="244" t="s">
        <v>6318</v>
      </c>
      <c r="I13204" s="244" t="s">
        <v>2920</v>
      </c>
      <c r="J13204" s="244" t="s">
        <v>4662</v>
      </c>
      <c r="K13204" s="244" t="s">
        <v>6315</v>
      </c>
    </row>
    <row r="13205" spans="1:11" s="244" customFormat="1" ht="65" x14ac:dyDescent="0.3">
      <c r="A13205" s="244" t="s">
        <v>6245</v>
      </c>
      <c r="B13205" s="244" t="s">
        <v>6246</v>
      </c>
      <c r="C13205" s="244" t="s">
        <v>3147</v>
      </c>
      <c r="D13205" s="244" t="s">
        <v>8938</v>
      </c>
      <c r="E13205" s="244" t="s">
        <v>4106</v>
      </c>
      <c r="G13205" s="244" t="s">
        <v>6317</v>
      </c>
      <c r="H13205" s="244" t="s">
        <v>6318</v>
      </c>
      <c r="I13205" s="244" t="s">
        <v>2924</v>
      </c>
      <c r="J13205" s="244" t="s">
        <v>6602</v>
      </c>
      <c r="K13205" s="244" t="s">
        <v>6315</v>
      </c>
    </row>
    <row r="13206" spans="1:11" s="244" customFormat="1" ht="65" x14ac:dyDescent="0.3">
      <c r="A13206" s="244" t="s">
        <v>6245</v>
      </c>
      <c r="B13206" s="244" t="s">
        <v>6246</v>
      </c>
      <c r="C13206" s="244" t="s">
        <v>3147</v>
      </c>
      <c r="D13206" s="244" t="s">
        <v>8938</v>
      </c>
      <c r="E13206" s="244" t="s">
        <v>4106</v>
      </c>
      <c r="G13206" s="244" t="s">
        <v>6317</v>
      </c>
      <c r="H13206" s="244" t="s">
        <v>6318</v>
      </c>
      <c r="I13206" s="244" t="s">
        <v>2926</v>
      </c>
      <c r="J13206" s="244" t="s">
        <v>4663</v>
      </c>
      <c r="K13206" s="244" t="s">
        <v>6315</v>
      </c>
    </row>
    <row r="13207" spans="1:11" s="244" customFormat="1" ht="65" x14ac:dyDescent="0.3">
      <c r="A13207" s="244" t="s">
        <v>6245</v>
      </c>
      <c r="B13207" s="244" t="s">
        <v>6246</v>
      </c>
      <c r="C13207" s="244" t="s">
        <v>3147</v>
      </c>
      <c r="D13207" s="244" t="s">
        <v>8938</v>
      </c>
      <c r="E13207" s="244" t="s">
        <v>4106</v>
      </c>
      <c r="G13207" s="244" t="s">
        <v>6317</v>
      </c>
      <c r="H13207" s="244" t="s">
        <v>6318</v>
      </c>
      <c r="I13207" s="244" t="s">
        <v>4702</v>
      </c>
      <c r="J13207" s="244" t="s">
        <v>4664</v>
      </c>
      <c r="K13207" s="244" t="s">
        <v>6315</v>
      </c>
    </row>
    <row r="13208" spans="1:11" s="244" customFormat="1" ht="65" x14ac:dyDescent="0.3">
      <c r="A13208" s="244" t="s">
        <v>6245</v>
      </c>
      <c r="B13208" s="244" t="s">
        <v>6246</v>
      </c>
      <c r="C13208" s="244" t="s">
        <v>3147</v>
      </c>
      <c r="D13208" s="244" t="s">
        <v>8938</v>
      </c>
      <c r="E13208" s="244" t="s">
        <v>4106</v>
      </c>
      <c r="G13208" s="244" t="s">
        <v>6317</v>
      </c>
      <c r="H13208" s="244" t="s">
        <v>6318</v>
      </c>
      <c r="I13208" s="244" t="s">
        <v>4704</v>
      </c>
      <c r="J13208" s="244" t="s">
        <v>4665</v>
      </c>
      <c r="K13208" s="244" t="s">
        <v>6315</v>
      </c>
    </row>
    <row r="13209" spans="1:11" s="244" customFormat="1" ht="65" x14ac:dyDescent="0.3">
      <c r="A13209" s="244" t="s">
        <v>6245</v>
      </c>
      <c r="B13209" s="244" t="s">
        <v>6246</v>
      </c>
      <c r="C13209" s="244" t="s">
        <v>3147</v>
      </c>
      <c r="D13209" s="244" t="s">
        <v>8938</v>
      </c>
      <c r="E13209" s="244" t="s">
        <v>4106</v>
      </c>
      <c r="G13209" s="244" t="s">
        <v>6317</v>
      </c>
      <c r="H13209" s="244" t="s">
        <v>6318</v>
      </c>
      <c r="I13209" s="244" t="s">
        <v>1065</v>
      </c>
      <c r="J13209" s="244" t="s">
        <v>4666</v>
      </c>
      <c r="K13209" s="244" t="s">
        <v>6315</v>
      </c>
    </row>
    <row r="13210" spans="1:11" s="244" customFormat="1" ht="65" x14ac:dyDescent="0.3">
      <c r="A13210" s="244" t="s">
        <v>6245</v>
      </c>
      <c r="B13210" s="244" t="s">
        <v>6246</v>
      </c>
      <c r="C13210" s="244" t="s">
        <v>3147</v>
      </c>
      <c r="D13210" s="244" t="s">
        <v>8938</v>
      </c>
      <c r="E13210" s="244" t="s">
        <v>4106</v>
      </c>
      <c r="G13210" s="244" t="s">
        <v>6317</v>
      </c>
      <c r="H13210" s="244" t="s">
        <v>6318</v>
      </c>
      <c r="I13210" s="244" t="s">
        <v>1800</v>
      </c>
      <c r="J13210" s="244" t="s">
        <v>4667</v>
      </c>
      <c r="K13210" s="244" t="s">
        <v>6315</v>
      </c>
    </row>
    <row r="13211" spans="1:11" s="244" customFormat="1" ht="65" x14ac:dyDescent="0.3">
      <c r="A13211" s="244" t="s">
        <v>6245</v>
      </c>
      <c r="B13211" s="244" t="s">
        <v>6246</v>
      </c>
      <c r="C13211" s="244" t="s">
        <v>3147</v>
      </c>
      <c r="D13211" s="244" t="s">
        <v>8938</v>
      </c>
      <c r="E13211" s="244" t="s">
        <v>4106</v>
      </c>
      <c r="G13211" s="244" t="s">
        <v>6317</v>
      </c>
      <c r="H13211" s="244" t="s">
        <v>6318</v>
      </c>
      <c r="I13211" s="244" t="s">
        <v>4108</v>
      </c>
      <c r="J13211" s="244" t="s">
        <v>4668</v>
      </c>
      <c r="K13211" s="244" t="s">
        <v>6315</v>
      </c>
    </row>
    <row r="13212" spans="1:11" s="244" customFormat="1" ht="65" x14ac:dyDescent="0.3">
      <c r="A13212" s="244" t="s">
        <v>6245</v>
      </c>
      <c r="B13212" s="244" t="s">
        <v>6246</v>
      </c>
      <c r="C13212" s="244" t="s">
        <v>3147</v>
      </c>
      <c r="D13212" s="244" t="s">
        <v>8938</v>
      </c>
      <c r="E13212" s="244" t="s">
        <v>4106</v>
      </c>
      <c r="G13212" s="244" t="s">
        <v>6317</v>
      </c>
      <c r="H13212" s="244" t="s">
        <v>6318</v>
      </c>
      <c r="I13212" s="244" t="s">
        <v>1066</v>
      </c>
      <c r="J13212" s="244" t="s">
        <v>4669</v>
      </c>
      <c r="K13212" s="244" t="s">
        <v>6315</v>
      </c>
    </row>
    <row r="13213" spans="1:11" s="244" customFormat="1" ht="65" x14ac:dyDescent="0.3">
      <c r="A13213" s="244" t="s">
        <v>6245</v>
      </c>
      <c r="B13213" s="244" t="s">
        <v>6246</v>
      </c>
      <c r="C13213" s="244" t="s">
        <v>3147</v>
      </c>
      <c r="D13213" s="244" t="s">
        <v>8938</v>
      </c>
      <c r="E13213" s="244" t="s">
        <v>4106</v>
      </c>
      <c r="G13213" s="244" t="s">
        <v>6317</v>
      </c>
      <c r="H13213" s="244" t="s">
        <v>6318</v>
      </c>
      <c r="I13213" s="244" t="s">
        <v>3047</v>
      </c>
      <c r="J13213" s="244" t="s">
        <v>4670</v>
      </c>
      <c r="K13213" s="244" t="s">
        <v>6315</v>
      </c>
    </row>
    <row r="13214" spans="1:11" s="244" customFormat="1" ht="65" x14ac:dyDescent="0.3">
      <c r="A13214" s="244" t="s">
        <v>6245</v>
      </c>
      <c r="B13214" s="244" t="s">
        <v>6246</v>
      </c>
      <c r="C13214" s="244" t="s">
        <v>3147</v>
      </c>
      <c r="D13214" s="244" t="s">
        <v>8938</v>
      </c>
      <c r="E13214" s="244" t="s">
        <v>4106</v>
      </c>
      <c r="G13214" s="244" t="s">
        <v>6317</v>
      </c>
      <c r="H13214" s="244" t="s">
        <v>6318</v>
      </c>
      <c r="I13214" s="244" t="s">
        <v>4714</v>
      </c>
      <c r="J13214" s="244" t="s">
        <v>4671</v>
      </c>
      <c r="K13214" s="244" t="s">
        <v>6315</v>
      </c>
    </row>
    <row r="13215" spans="1:11" s="244" customFormat="1" ht="65" x14ac:dyDescent="0.3">
      <c r="A13215" s="244" t="s">
        <v>6245</v>
      </c>
      <c r="B13215" s="244" t="s">
        <v>6246</v>
      </c>
      <c r="C13215" s="244" t="s">
        <v>3147</v>
      </c>
      <c r="D13215" s="244" t="s">
        <v>8938</v>
      </c>
      <c r="E13215" s="244" t="s">
        <v>4106</v>
      </c>
      <c r="G13215" s="244" t="s">
        <v>6317</v>
      </c>
      <c r="H13215" s="244" t="s">
        <v>6318</v>
      </c>
      <c r="I13215" s="244" t="s">
        <v>1865</v>
      </c>
      <c r="J13215" s="244" t="s">
        <v>4672</v>
      </c>
      <c r="K13215" s="244" t="s">
        <v>6315</v>
      </c>
    </row>
    <row r="13216" spans="1:11" s="244" customFormat="1" ht="65" x14ac:dyDescent="0.3">
      <c r="A13216" s="244" t="s">
        <v>6245</v>
      </c>
      <c r="B13216" s="244" t="s">
        <v>6246</v>
      </c>
      <c r="C13216" s="244" t="s">
        <v>3147</v>
      </c>
      <c r="D13216" s="244" t="s">
        <v>8938</v>
      </c>
      <c r="E13216" s="244" t="s">
        <v>4106</v>
      </c>
      <c r="G13216" s="244" t="s">
        <v>6317</v>
      </c>
      <c r="H13216" s="244" t="s">
        <v>6318</v>
      </c>
      <c r="I13216" s="244" t="s">
        <v>6286</v>
      </c>
      <c r="J13216" s="244" t="s">
        <v>4673</v>
      </c>
      <c r="K13216" s="244" t="s">
        <v>6315</v>
      </c>
    </row>
    <row r="13217" spans="1:11" s="244" customFormat="1" ht="65" x14ac:dyDescent="0.3">
      <c r="A13217" s="244" t="s">
        <v>6245</v>
      </c>
      <c r="B13217" s="244" t="s">
        <v>6246</v>
      </c>
      <c r="C13217" s="244" t="s">
        <v>3147</v>
      </c>
      <c r="D13217" s="244" t="s">
        <v>8938</v>
      </c>
      <c r="E13217" s="244" t="s">
        <v>4106</v>
      </c>
      <c r="G13217" s="244" t="s">
        <v>6317</v>
      </c>
      <c r="H13217" s="244" t="s">
        <v>6318</v>
      </c>
      <c r="I13217" s="244" t="s">
        <v>2526</v>
      </c>
      <c r="J13217" s="244" t="s">
        <v>4674</v>
      </c>
      <c r="K13217" s="244" t="s">
        <v>6315</v>
      </c>
    </row>
    <row r="13218" spans="1:11" s="244" customFormat="1" ht="65" x14ac:dyDescent="0.3">
      <c r="A13218" s="244" t="s">
        <v>6245</v>
      </c>
      <c r="B13218" s="244" t="s">
        <v>6246</v>
      </c>
      <c r="C13218" s="244" t="s">
        <v>3147</v>
      </c>
      <c r="D13218" s="244" t="s">
        <v>8938</v>
      </c>
      <c r="E13218" s="244" t="s">
        <v>4106</v>
      </c>
      <c r="G13218" s="244" t="s">
        <v>6317</v>
      </c>
      <c r="H13218" s="244" t="s">
        <v>6318</v>
      </c>
      <c r="I13218" s="244" t="s">
        <v>153</v>
      </c>
      <c r="J13218" s="244" t="s">
        <v>4675</v>
      </c>
      <c r="K13218" s="244" t="s">
        <v>6315</v>
      </c>
    </row>
    <row r="13219" spans="1:11" s="244" customFormat="1" ht="65" x14ac:dyDescent="0.3">
      <c r="A13219" s="244" t="s">
        <v>6245</v>
      </c>
      <c r="B13219" s="244" t="s">
        <v>6246</v>
      </c>
      <c r="C13219" s="244" t="s">
        <v>3147</v>
      </c>
      <c r="D13219" s="244" t="s">
        <v>8938</v>
      </c>
      <c r="E13219" s="244" t="s">
        <v>4106</v>
      </c>
      <c r="G13219" s="244" t="s">
        <v>6317</v>
      </c>
      <c r="H13219" s="244" t="s">
        <v>6318</v>
      </c>
      <c r="I13219" s="244" t="s">
        <v>4716</v>
      </c>
      <c r="J13219" s="244" t="s">
        <v>4676</v>
      </c>
      <c r="K13219" s="244" t="s">
        <v>6315</v>
      </c>
    </row>
    <row r="13220" spans="1:11" s="244" customFormat="1" ht="65" x14ac:dyDescent="0.3">
      <c r="A13220" s="244" t="s">
        <v>6245</v>
      </c>
      <c r="B13220" s="244" t="s">
        <v>6246</v>
      </c>
      <c r="C13220" s="244" t="s">
        <v>3147</v>
      </c>
      <c r="D13220" s="244" t="s">
        <v>8938</v>
      </c>
      <c r="E13220" s="244" t="s">
        <v>4106</v>
      </c>
      <c r="G13220" s="244" t="s">
        <v>6317</v>
      </c>
      <c r="H13220" s="244" t="s">
        <v>6318</v>
      </c>
      <c r="I13220" s="244" t="s">
        <v>4720</v>
      </c>
      <c r="J13220" s="244" t="s">
        <v>4677</v>
      </c>
      <c r="K13220" s="244" t="s">
        <v>6315</v>
      </c>
    </row>
    <row r="13221" spans="1:11" s="244" customFormat="1" ht="65" x14ac:dyDescent="0.3">
      <c r="A13221" s="244" t="s">
        <v>6245</v>
      </c>
      <c r="B13221" s="244" t="s">
        <v>6246</v>
      </c>
      <c r="C13221" s="244" t="s">
        <v>3147</v>
      </c>
      <c r="D13221" s="244" t="s">
        <v>8938</v>
      </c>
      <c r="E13221" s="244" t="s">
        <v>4106</v>
      </c>
      <c r="G13221" s="244" t="s">
        <v>6317</v>
      </c>
      <c r="H13221" s="244" t="s">
        <v>6318</v>
      </c>
      <c r="I13221" s="244" t="s">
        <v>4724</v>
      </c>
      <c r="J13221" s="244" t="s">
        <v>4570</v>
      </c>
      <c r="K13221" s="244" t="s">
        <v>6315</v>
      </c>
    </row>
    <row r="13222" spans="1:11" s="244" customFormat="1" ht="65" x14ac:dyDescent="0.3">
      <c r="A13222" s="244" t="s">
        <v>6245</v>
      </c>
      <c r="B13222" s="244" t="s">
        <v>6246</v>
      </c>
      <c r="C13222" s="244" t="s">
        <v>3147</v>
      </c>
      <c r="D13222" s="244" t="s">
        <v>8938</v>
      </c>
      <c r="E13222" s="244" t="s">
        <v>4106</v>
      </c>
      <c r="G13222" s="244" t="s">
        <v>6317</v>
      </c>
      <c r="H13222" s="244" t="s">
        <v>6318</v>
      </c>
      <c r="I13222" s="244" t="s">
        <v>165</v>
      </c>
      <c r="J13222" s="244" t="s">
        <v>4678</v>
      </c>
      <c r="K13222" s="244" t="s">
        <v>6315</v>
      </c>
    </row>
    <row r="13223" spans="1:11" s="244" customFormat="1" ht="65" x14ac:dyDescent="0.3">
      <c r="A13223" s="244" t="s">
        <v>6245</v>
      </c>
      <c r="B13223" s="244" t="s">
        <v>6246</v>
      </c>
      <c r="C13223" s="244" t="s">
        <v>3147</v>
      </c>
      <c r="D13223" s="244" t="s">
        <v>8938</v>
      </c>
      <c r="E13223" s="244" t="s">
        <v>4106</v>
      </c>
      <c r="G13223" s="244" t="s">
        <v>6317</v>
      </c>
      <c r="H13223" s="244" t="s">
        <v>6318</v>
      </c>
      <c r="I13223" s="244" t="s">
        <v>4728</v>
      </c>
      <c r="J13223" s="244" t="s">
        <v>4679</v>
      </c>
      <c r="K13223" s="244" t="s">
        <v>6315</v>
      </c>
    </row>
    <row r="13224" spans="1:11" s="244" customFormat="1" ht="65" x14ac:dyDescent="0.3">
      <c r="A13224" s="244" t="s">
        <v>6245</v>
      </c>
      <c r="B13224" s="244" t="s">
        <v>6246</v>
      </c>
      <c r="C13224" s="244" t="s">
        <v>3147</v>
      </c>
      <c r="D13224" s="244" t="s">
        <v>8938</v>
      </c>
      <c r="E13224" s="244" t="s">
        <v>4106</v>
      </c>
      <c r="G13224" s="244" t="s">
        <v>6317</v>
      </c>
      <c r="H13224" s="244" t="s">
        <v>6318</v>
      </c>
      <c r="I13224" s="244" t="s">
        <v>938</v>
      </c>
      <c r="J13224" s="244" t="s">
        <v>4680</v>
      </c>
      <c r="K13224" s="244" t="s">
        <v>6315</v>
      </c>
    </row>
    <row r="13225" spans="1:11" s="244" customFormat="1" ht="65" x14ac:dyDescent="0.3">
      <c r="A13225" s="244" t="s">
        <v>6245</v>
      </c>
      <c r="B13225" s="244" t="s">
        <v>6246</v>
      </c>
      <c r="C13225" s="244" t="s">
        <v>3147</v>
      </c>
      <c r="D13225" s="244" t="s">
        <v>8938</v>
      </c>
      <c r="E13225" s="244" t="s">
        <v>4106</v>
      </c>
      <c r="G13225" s="244" t="s">
        <v>6317</v>
      </c>
      <c r="H13225" s="244" t="s">
        <v>6318</v>
      </c>
      <c r="I13225" s="244" t="s">
        <v>4818</v>
      </c>
      <c r="J13225" s="244" t="s">
        <v>4681</v>
      </c>
      <c r="K13225" s="244" t="s">
        <v>6315</v>
      </c>
    </row>
    <row r="13226" spans="1:11" s="244" customFormat="1" ht="65" x14ac:dyDescent="0.3">
      <c r="A13226" s="244" t="s">
        <v>6245</v>
      </c>
      <c r="B13226" s="244" t="s">
        <v>6246</v>
      </c>
      <c r="C13226" s="244" t="s">
        <v>3147</v>
      </c>
      <c r="D13226" s="244" t="s">
        <v>8938</v>
      </c>
      <c r="E13226" s="244" t="s">
        <v>4106</v>
      </c>
      <c r="G13226" s="244" t="s">
        <v>6317</v>
      </c>
      <c r="H13226" s="244" t="s">
        <v>6318</v>
      </c>
      <c r="I13226" s="244" t="s">
        <v>4735</v>
      </c>
      <c r="J13226" s="244" t="s">
        <v>4682</v>
      </c>
      <c r="K13226" s="244" t="s">
        <v>6315</v>
      </c>
    </row>
    <row r="13227" spans="1:11" s="244" customFormat="1" ht="65" x14ac:dyDescent="0.3">
      <c r="A13227" s="244" t="s">
        <v>6245</v>
      </c>
      <c r="B13227" s="244" t="s">
        <v>6246</v>
      </c>
      <c r="C13227" s="244" t="s">
        <v>3147</v>
      </c>
      <c r="D13227" s="244" t="s">
        <v>8938</v>
      </c>
      <c r="E13227" s="244" t="s">
        <v>4106</v>
      </c>
      <c r="G13227" s="244" t="s">
        <v>6317</v>
      </c>
      <c r="H13227" s="244" t="s">
        <v>6318</v>
      </c>
      <c r="I13227" s="244" t="s">
        <v>1841</v>
      </c>
      <c r="J13227" s="244" t="s">
        <v>4683</v>
      </c>
      <c r="K13227" s="244" t="s">
        <v>6315</v>
      </c>
    </row>
    <row r="13228" spans="1:11" s="244" customFormat="1" ht="65" x14ac:dyDescent="0.3">
      <c r="A13228" s="244" t="s">
        <v>6245</v>
      </c>
      <c r="B13228" s="244" t="s">
        <v>6246</v>
      </c>
      <c r="C13228" s="244" t="s">
        <v>3147</v>
      </c>
      <c r="D13228" s="244" t="s">
        <v>8938</v>
      </c>
      <c r="E13228" s="244" t="s">
        <v>4106</v>
      </c>
      <c r="G13228" s="244" t="s">
        <v>6317</v>
      </c>
      <c r="H13228" s="244" t="s">
        <v>6318</v>
      </c>
      <c r="I13228" s="244" t="s">
        <v>5316</v>
      </c>
      <c r="J13228" s="244" t="s">
        <v>4684</v>
      </c>
      <c r="K13228" s="244" t="s">
        <v>6315</v>
      </c>
    </row>
    <row r="13229" spans="1:11" s="244" customFormat="1" ht="65" x14ac:dyDescent="0.3">
      <c r="A13229" s="244" t="s">
        <v>6245</v>
      </c>
      <c r="B13229" s="244" t="s">
        <v>6246</v>
      </c>
      <c r="C13229" s="244" t="s">
        <v>3147</v>
      </c>
      <c r="D13229" s="244" t="s">
        <v>8938</v>
      </c>
      <c r="E13229" s="244" t="s">
        <v>4106</v>
      </c>
      <c r="G13229" s="244" t="s">
        <v>6317</v>
      </c>
      <c r="H13229" s="244" t="s">
        <v>6318</v>
      </c>
      <c r="I13229" s="244" t="s">
        <v>5318</v>
      </c>
      <c r="J13229" s="244" t="s">
        <v>4685</v>
      </c>
      <c r="K13229" s="244" t="s">
        <v>6315</v>
      </c>
    </row>
    <row r="13230" spans="1:11" s="244" customFormat="1" ht="65" x14ac:dyDescent="0.3">
      <c r="A13230" s="244" t="s">
        <v>6245</v>
      </c>
      <c r="B13230" s="244" t="s">
        <v>6246</v>
      </c>
      <c r="C13230" s="244" t="s">
        <v>3147</v>
      </c>
      <c r="D13230" s="244" t="s">
        <v>8938</v>
      </c>
      <c r="E13230" s="244" t="s">
        <v>4106</v>
      </c>
      <c r="G13230" s="244" t="s">
        <v>6317</v>
      </c>
      <c r="H13230" s="244" t="s">
        <v>6318</v>
      </c>
      <c r="I13230" s="244" t="s">
        <v>4745</v>
      </c>
      <c r="J13230" s="244" t="s">
        <v>4686</v>
      </c>
      <c r="K13230" s="244" t="s">
        <v>6315</v>
      </c>
    </row>
    <row r="13231" spans="1:11" s="244" customFormat="1" ht="65" x14ac:dyDescent="0.3">
      <c r="A13231" s="244" t="s">
        <v>6245</v>
      </c>
      <c r="B13231" s="244" t="s">
        <v>6246</v>
      </c>
      <c r="C13231" s="244" t="s">
        <v>3147</v>
      </c>
      <c r="D13231" s="244" t="s">
        <v>8938</v>
      </c>
      <c r="E13231" s="244" t="s">
        <v>4106</v>
      </c>
      <c r="G13231" s="244" t="s">
        <v>6317</v>
      </c>
      <c r="H13231" s="244" t="s">
        <v>6318</v>
      </c>
      <c r="I13231" s="244" t="s">
        <v>5727</v>
      </c>
      <c r="J13231" s="244" t="s">
        <v>4687</v>
      </c>
      <c r="K13231" s="244" t="s">
        <v>6315</v>
      </c>
    </row>
    <row r="13232" spans="1:11" s="244" customFormat="1" ht="65" x14ac:dyDescent="0.3">
      <c r="A13232" s="244" t="s">
        <v>6245</v>
      </c>
      <c r="B13232" s="244" t="s">
        <v>6246</v>
      </c>
      <c r="C13232" s="244" t="s">
        <v>3147</v>
      </c>
      <c r="D13232" s="244" t="s">
        <v>8938</v>
      </c>
      <c r="E13232" s="244" t="s">
        <v>4106</v>
      </c>
      <c r="G13232" s="244" t="s">
        <v>6317</v>
      </c>
      <c r="H13232" s="244" t="s">
        <v>6318</v>
      </c>
      <c r="I13232" s="244" t="s">
        <v>5327</v>
      </c>
      <c r="J13232" s="244" t="s">
        <v>4688</v>
      </c>
      <c r="K13232" s="244" t="s">
        <v>6315</v>
      </c>
    </row>
    <row r="13233" spans="1:11" s="244" customFormat="1" ht="65" x14ac:dyDescent="0.3">
      <c r="A13233" s="244" t="s">
        <v>6245</v>
      </c>
      <c r="B13233" s="244" t="s">
        <v>6246</v>
      </c>
      <c r="C13233" s="244" t="s">
        <v>3147</v>
      </c>
      <c r="D13233" s="244" t="s">
        <v>8938</v>
      </c>
      <c r="E13233" s="244" t="s">
        <v>4106</v>
      </c>
      <c r="G13233" s="244" t="s">
        <v>6317</v>
      </c>
      <c r="H13233" s="244" t="s">
        <v>6318</v>
      </c>
      <c r="I13233" s="244" t="s">
        <v>6106</v>
      </c>
      <c r="J13233" s="244" t="s">
        <v>4689</v>
      </c>
      <c r="K13233" s="244" t="s">
        <v>6315</v>
      </c>
    </row>
    <row r="13234" spans="1:11" s="244" customFormat="1" ht="65" x14ac:dyDescent="0.3">
      <c r="A13234" s="244" t="s">
        <v>6245</v>
      </c>
      <c r="B13234" s="244" t="s">
        <v>6246</v>
      </c>
      <c r="C13234" s="244" t="s">
        <v>3147</v>
      </c>
      <c r="D13234" s="244" t="s">
        <v>8938</v>
      </c>
      <c r="E13234" s="244" t="s">
        <v>4106</v>
      </c>
      <c r="G13234" s="244" t="s">
        <v>6317</v>
      </c>
      <c r="H13234" s="244" t="s">
        <v>6318</v>
      </c>
      <c r="I13234" s="244" t="s">
        <v>6734</v>
      </c>
      <c r="J13234" s="244" t="s">
        <v>182</v>
      </c>
      <c r="K13234" s="244" t="s">
        <v>6315</v>
      </c>
    </row>
    <row r="13235" spans="1:11" s="244" customFormat="1" ht="65" x14ac:dyDescent="0.3">
      <c r="A13235" s="244" t="s">
        <v>6245</v>
      </c>
      <c r="B13235" s="244" t="s">
        <v>6246</v>
      </c>
      <c r="C13235" s="244" t="s">
        <v>3147</v>
      </c>
      <c r="D13235" s="244" t="s">
        <v>8938</v>
      </c>
      <c r="E13235" s="244" t="s">
        <v>4106</v>
      </c>
      <c r="G13235" s="244" t="s">
        <v>6317</v>
      </c>
      <c r="H13235" s="244" t="s">
        <v>6318</v>
      </c>
      <c r="I13235" s="244" t="s">
        <v>5187</v>
      </c>
      <c r="J13235" s="244" t="s">
        <v>183</v>
      </c>
      <c r="K13235" s="244" t="s">
        <v>6315</v>
      </c>
    </row>
    <row r="13236" spans="1:11" s="244" customFormat="1" ht="65" x14ac:dyDescent="0.3">
      <c r="A13236" s="244" t="s">
        <v>6245</v>
      </c>
      <c r="B13236" s="244" t="s">
        <v>6246</v>
      </c>
      <c r="C13236" s="244" t="s">
        <v>3147</v>
      </c>
      <c r="D13236" s="244" t="s">
        <v>8938</v>
      </c>
      <c r="E13236" s="244" t="s">
        <v>4106</v>
      </c>
      <c r="G13236" s="244" t="s">
        <v>6317</v>
      </c>
      <c r="H13236" s="244" t="s">
        <v>6318</v>
      </c>
      <c r="I13236" s="244" t="s">
        <v>5192</v>
      </c>
      <c r="J13236" s="244" t="s">
        <v>184</v>
      </c>
      <c r="K13236" s="244" t="s">
        <v>6315</v>
      </c>
    </row>
    <row r="13237" spans="1:11" s="244" customFormat="1" ht="65" x14ac:dyDescent="0.3">
      <c r="A13237" s="244" t="s">
        <v>6245</v>
      </c>
      <c r="B13237" s="244" t="s">
        <v>6246</v>
      </c>
      <c r="C13237" s="244" t="s">
        <v>3147</v>
      </c>
      <c r="D13237" s="244" t="s">
        <v>8938</v>
      </c>
      <c r="E13237" s="244" t="s">
        <v>4106</v>
      </c>
      <c r="G13237" s="244" t="s">
        <v>6317</v>
      </c>
      <c r="H13237" s="244" t="s">
        <v>6318</v>
      </c>
      <c r="I13237" s="244" t="s">
        <v>4751</v>
      </c>
      <c r="J13237" s="244" t="s">
        <v>185</v>
      </c>
      <c r="K13237" s="244" t="s">
        <v>6315</v>
      </c>
    </row>
    <row r="13238" spans="1:11" s="244" customFormat="1" ht="65" x14ac:dyDescent="0.3">
      <c r="A13238" s="244" t="s">
        <v>6245</v>
      </c>
      <c r="B13238" s="244" t="s">
        <v>6246</v>
      </c>
      <c r="C13238" s="244" t="s">
        <v>3147</v>
      </c>
      <c r="D13238" s="244" t="s">
        <v>8938</v>
      </c>
      <c r="E13238" s="244" t="s">
        <v>4106</v>
      </c>
      <c r="G13238" s="244" t="s">
        <v>6317</v>
      </c>
      <c r="H13238" s="244" t="s">
        <v>6318</v>
      </c>
      <c r="I13238" s="244" t="s">
        <v>5331</v>
      </c>
      <c r="J13238" s="244" t="s">
        <v>186</v>
      </c>
      <c r="K13238" s="244" t="s">
        <v>6315</v>
      </c>
    </row>
    <row r="13239" spans="1:11" s="244" customFormat="1" ht="65" x14ac:dyDescent="0.3">
      <c r="A13239" s="244" t="s">
        <v>6245</v>
      </c>
      <c r="B13239" s="244" t="s">
        <v>6246</v>
      </c>
      <c r="C13239" s="244" t="s">
        <v>3147</v>
      </c>
      <c r="D13239" s="244" t="s">
        <v>8938</v>
      </c>
      <c r="E13239" s="244" t="s">
        <v>4106</v>
      </c>
      <c r="G13239" s="244" t="s">
        <v>6317</v>
      </c>
      <c r="H13239" s="244" t="s">
        <v>6318</v>
      </c>
      <c r="I13239" s="244" t="s">
        <v>5333</v>
      </c>
      <c r="J13239" s="244" t="s">
        <v>187</v>
      </c>
      <c r="K13239" s="244" t="s">
        <v>6315</v>
      </c>
    </row>
    <row r="13240" spans="1:11" s="244" customFormat="1" ht="65" x14ac:dyDescent="0.3">
      <c r="A13240" s="244" t="s">
        <v>6245</v>
      </c>
      <c r="B13240" s="244" t="s">
        <v>6246</v>
      </c>
      <c r="C13240" s="244" t="s">
        <v>3147</v>
      </c>
      <c r="D13240" s="244" t="s">
        <v>8938</v>
      </c>
      <c r="E13240" s="244" t="s">
        <v>4106</v>
      </c>
      <c r="G13240" s="244" t="s">
        <v>6317</v>
      </c>
      <c r="H13240" s="244" t="s">
        <v>6318</v>
      </c>
      <c r="I13240" s="244" t="s">
        <v>5458</v>
      </c>
      <c r="J13240" s="244" t="s">
        <v>188</v>
      </c>
      <c r="K13240" s="244" t="s">
        <v>6315</v>
      </c>
    </row>
    <row r="13241" spans="1:11" s="244" customFormat="1" ht="65" x14ac:dyDescent="0.3">
      <c r="A13241" s="244" t="s">
        <v>6245</v>
      </c>
      <c r="B13241" s="244" t="s">
        <v>6246</v>
      </c>
      <c r="C13241" s="244" t="s">
        <v>3147</v>
      </c>
      <c r="D13241" s="244" t="s">
        <v>8938</v>
      </c>
      <c r="E13241" s="244" t="s">
        <v>4106</v>
      </c>
      <c r="G13241" s="244" t="s">
        <v>6317</v>
      </c>
      <c r="H13241" s="244" t="s">
        <v>6318</v>
      </c>
      <c r="I13241" s="244" t="s">
        <v>799</v>
      </c>
      <c r="J13241" s="244" t="s">
        <v>4575</v>
      </c>
      <c r="K13241" s="244" t="s">
        <v>6315</v>
      </c>
    </row>
    <row r="13242" spans="1:11" s="244" customFormat="1" ht="65" x14ac:dyDescent="0.3">
      <c r="A13242" s="244" t="s">
        <v>6245</v>
      </c>
      <c r="B13242" s="244" t="s">
        <v>6246</v>
      </c>
      <c r="C13242" s="244" t="s">
        <v>3147</v>
      </c>
      <c r="D13242" s="244" t="s">
        <v>8938</v>
      </c>
      <c r="E13242" s="244" t="s">
        <v>4106</v>
      </c>
      <c r="G13242" s="244" t="s">
        <v>6317</v>
      </c>
      <c r="H13242" s="244" t="s">
        <v>6318</v>
      </c>
      <c r="I13242" s="244" t="s">
        <v>1054</v>
      </c>
      <c r="J13242" s="244" t="s">
        <v>189</v>
      </c>
      <c r="K13242" s="244" t="s">
        <v>6315</v>
      </c>
    </row>
    <row r="13243" spans="1:11" s="244" customFormat="1" ht="65" x14ac:dyDescent="0.3">
      <c r="A13243" s="244" t="s">
        <v>6245</v>
      </c>
      <c r="B13243" s="244" t="s">
        <v>6246</v>
      </c>
      <c r="C13243" s="244" t="s">
        <v>3147</v>
      </c>
      <c r="D13243" s="244" t="s">
        <v>8938</v>
      </c>
      <c r="E13243" s="244" t="s">
        <v>4106</v>
      </c>
      <c r="G13243" s="244" t="s">
        <v>6317</v>
      </c>
      <c r="H13243" s="244" t="s">
        <v>6318</v>
      </c>
      <c r="I13243" s="244" t="s">
        <v>851</v>
      </c>
      <c r="J13243" s="244" t="s">
        <v>190</v>
      </c>
      <c r="K13243" s="244" t="s">
        <v>6315</v>
      </c>
    </row>
    <row r="13244" spans="1:11" s="244" customFormat="1" ht="65" x14ac:dyDescent="0.3">
      <c r="A13244" s="244" t="s">
        <v>6245</v>
      </c>
      <c r="B13244" s="244" t="s">
        <v>6246</v>
      </c>
      <c r="C13244" s="244" t="s">
        <v>3147</v>
      </c>
      <c r="D13244" s="244" t="s">
        <v>8938</v>
      </c>
      <c r="E13244" s="244" t="s">
        <v>4106</v>
      </c>
      <c r="G13244" s="244" t="s">
        <v>6317</v>
      </c>
      <c r="H13244" s="244" t="s">
        <v>6318</v>
      </c>
      <c r="I13244" s="244" t="s">
        <v>855</v>
      </c>
      <c r="J13244" s="244" t="s">
        <v>191</v>
      </c>
      <c r="K13244" s="244" t="s">
        <v>6315</v>
      </c>
    </row>
    <row r="13245" spans="1:11" s="244" customFormat="1" ht="65" x14ac:dyDescent="0.3">
      <c r="A13245" s="244" t="s">
        <v>6245</v>
      </c>
      <c r="B13245" s="244" t="s">
        <v>6246</v>
      </c>
      <c r="C13245" s="244" t="s">
        <v>3147</v>
      </c>
      <c r="D13245" s="244" t="s">
        <v>8938</v>
      </c>
      <c r="E13245" s="244" t="s">
        <v>4106</v>
      </c>
      <c r="G13245" s="244" t="s">
        <v>6317</v>
      </c>
      <c r="H13245" s="244" t="s">
        <v>6318</v>
      </c>
      <c r="I13245" s="244" t="s">
        <v>859</v>
      </c>
      <c r="J13245" s="244" t="s">
        <v>192</v>
      </c>
      <c r="K13245" s="244" t="s">
        <v>6315</v>
      </c>
    </row>
    <row r="13246" spans="1:11" s="244" customFormat="1" ht="65" x14ac:dyDescent="0.3">
      <c r="A13246" s="244" t="s">
        <v>6245</v>
      </c>
      <c r="B13246" s="244" t="s">
        <v>6246</v>
      </c>
      <c r="C13246" s="244" t="s">
        <v>3147</v>
      </c>
      <c r="D13246" s="244" t="s">
        <v>8938</v>
      </c>
      <c r="E13246" s="244" t="s">
        <v>4106</v>
      </c>
      <c r="G13246" s="244" t="s">
        <v>6317</v>
      </c>
      <c r="H13246" s="244" t="s">
        <v>6318</v>
      </c>
      <c r="I13246" s="244" t="s">
        <v>863</v>
      </c>
      <c r="J13246" s="244" t="s">
        <v>193</v>
      </c>
      <c r="K13246" s="244" t="s">
        <v>6315</v>
      </c>
    </row>
    <row r="13247" spans="1:11" s="244" customFormat="1" ht="65" x14ac:dyDescent="0.3">
      <c r="A13247" s="244" t="s">
        <v>6245</v>
      </c>
      <c r="B13247" s="244" t="s">
        <v>6246</v>
      </c>
      <c r="C13247" s="244" t="s">
        <v>3147</v>
      </c>
      <c r="D13247" s="244" t="s">
        <v>8938</v>
      </c>
      <c r="E13247" s="244" t="s">
        <v>4106</v>
      </c>
      <c r="G13247" s="244" t="s">
        <v>6317</v>
      </c>
      <c r="H13247" s="244" t="s">
        <v>6318</v>
      </c>
      <c r="I13247" s="244" t="s">
        <v>867</v>
      </c>
      <c r="J13247" s="244" t="s">
        <v>194</v>
      </c>
      <c r="K13247" s="244" t="s">
        <v>6315</v>
      </c>
    </row>
    <row r="13248" spans="1:11" s="244" customFormat="1" ht="65" x14ac:dyDescent="0.3">
      <c r="A13248" s="244" t="s">
        <v>6245</v>
      </c>
      <c r="B13248" s="244" t="s">
        <v>6246</v>
      </c>
      <c r="C13248" s="244" t="s">
        <v>3147</v>
      </c>
      <c r="D13248" s="244" t="s">
        <v>8938</v>
      </c>
      <c r="E13248" s="244" t="s">
        <v>4106</v>
      </c>
      <c r="G13248" s="244" t="s">
        <v>6317</v>
      </c>
      <c r="H13248" s="244" t="s">
        <v>6318</v>
      </c>
      <c r="I13248" s="244" t="s">
        <v>6269</v>
      </c>
      <c r="J13248" s="244" t="s">
        <v>195</v>
      </c>
      <c r="K13248" s="244" t="s">
        <v>6315</v>
      </c>
    </row>
    <row r="13249" spans="1:11" s="244" customFormat="1" ht="65" x14ac:dyDescent="0.3">
      <c r="A13249" s="244" t="s">
        <v>6245</v>
      </c>
      <c r="B13249" s="244" t="s">
        <v>6246</v>
      </c>
      <c r="C13249" s="244" t="s">
        <v>3147</v>
      </c>
      <c r="D13249" s="244" t="s">
        <v>8938</v>
      </c>
      <c r="E13249" s="244" t="s">
        <v>4106</v>
      </c>
      <c r="G13249" s="244" t="s">
        <v>6317</v>
      </c>
      <c r="H13249" s="244" t="s">
        <v>6318</v>
      </c>
      <c r="I13249" s="244" t="s">
        <v>5342</v>
      </c>
      <c r="J13249" s="244" t="s">
        <v>196</v>
      </c>
      <c r="K13249" s="244" t="s">
        <v>6315</v>
      </c>
    </row>
    <row r="13250" spans="1:11" s="244" customFormat="1" ht="65" x14ac:dyDescent="0.3">
      <c r="A13250" s="244" t="s">
        <v>6245</v>
      </c>
      <c r="B13250" s="244" t="s">
        <v>6246</v>
      </c>
      <c r="C13250" s="244" t="s">
        <v>3147</v>
      </c>
      <c r="D13250" s="244" t="s">
        <v>8938</v>
      </c>
      <c r="E13250" s="244" t="s">
        <v>4106</v>
      </c>
      <c r="G13250" s="244" t="s">
        <v>6317</v>
      </c>
      <c r="H13250" s="244" t="s">
        <v>6318</v>
      </c>
      <c r="I13250" s="244" t="s">
        <v>6120</v>
      </c>
      <c r="J13250" s="244" t="s">
        <v>197</v>
      </c>
      <c r="K13250" s="244" t="s">
        <v>6315</v>
      </c>
    </row>
    <row r="13251" spans="1:11" s="244" customFormat="1" ht="65" x14ac:dyDescent="0.3">
      <c r="A13251" s="244" t="s">
        <v>6245</v>
      </c>
      <c r="B13251" s="244" t="s">
        <v>6246</v>
      </c>
      <c r="C13251" s="244" t="s">
        <v>3147</v>
      </c>
      <c r="D13251" s="244" t="s">
        <v>8938</v>
      </c>
      <c r="E13251" s="244" t="s">
        <v>4106</v>
      </c>
      <c r="G13251" s="244" t="s">
        <v>6317</v>
      </c>
      <c r="H13251" s="244" t="s">
        <v>6318</v>
      </c>
      <c r="I13251" s="244" t="s">
        <v>869</v>
      </c>
      <c r="J13251" s="244" t="s">
        <v>2593</v>
      </c>
      <c r="K13251" s="244" t="s">
        <v>6315</v>
      </c>
    </row>
    <row r="13252" spans="1:11" s="244" customFormat="1" ht="65" x14ac:dyDescent="0.3">
      <c r="A13252" s="244" t="s">
        <v>6245</v>
      </c>
      <c r="B13252" s="244" t="s">
        <v>6246</v>
      </c>
      <c r="C13252" s="244" t="s">
        <v>3147</v>
      </c>
      <c r="D13252" s="244" t="s">
        <v>8938</v>
      </c>
      <c r="E13252" s="244" t="s">
        <v>4106</v>
      </c>
      <c r="G13252" s="244" t="s">
        <v>6317</v>
      </c>
      <c r="H13252" s="244" t="s">
        <v>6318</v>
      </c>
      <c r="I13252" s="244" t="s">
        <v>873</v>
      </c>
      <c r="J13252" s="244" t="s">
        <v>198</v>
      </c>
      <c r="K13252" s="244" t="s">
        <v>6315</v>
      </c>
    </row>
    <row r="13253" spans="1:11" s="244" customFormat="1" ht="65" x14ac:dyDescent="0.3">
      <c r="A13253" s="244" t="s">
        <v>6245</v>
      </c>
      <c r="B13253" s="244" t="s">
        <v>6246</v>
      </c>
      <c r="C13253" s="244" t="s">
        <v>3147</v>
      </c>
      <c r="D13253" s="244" t="s">
        <v>8938</v>
      </c>
      <c r="E13253" s="244" t="s">
        <v>4106</v>
      </c>
      <c r="G13253" s="244" t="s">
        <v>6317</v>
      </c>
      <c r="H13253" s="244" t="s">
        <v>6318</v>
      </c>
      <c r="I13253" s="244" t="s">
        <v>878</v>
      </c>
      <c r="J13253" s="244" t="s">
        <v>199</v>
      </c>
      <c r="K13253" s="244" t="s">
        <v>6315</v>
      </c>
    </row>
    <row r="13254" spans="1:11" s="244" customFormat="1" ht="65" x14ac:dyDescent="0.3">
      <c r="A13254" s="244" t="s">
        <v>6245</v>
      </c>
      <c r="B13254" s="244" t="s">
        <v>6246</v>
      </c>
      <c r="C13254" s="244" t="s">
        <v>3147</v>
      </c>
      <c r="D13254" s="244" t="s">
        <v>8938</v>
      </c>
      <c r="E13254" s="244" t="s">
        <v>4106</v>
      </c>
      <c r="G13254" s="244" t="s">
        <v>6317</v>
      </c>
      <c r="H13254" s="244" t="s">
        <v>6318</v>
      </c>
      <c r="I13254" s="244" t="s">
        <v>879</v>
      </c>
      <c r="J13254" s="244" t="s">
        <v>1303</v>
      </c>
      <c r="K13254" s="244" t="s">
        <v>6315</v>
      </c>
    </row>
    <row r="13255" spans="1:11" s="244" customFormat="1" ht="65" x14ac:dyDescent="0.3">
      <c r="A13255" s="244" t="s">
        <v>6245</v>
      </c>
      <c r="B13255" s="244" t="s">
        <v>6246</v>
      </c>
      <c r="C13255" s="244" t="s">
        <v>3147</v>
      </c>
      <c r="D13255" s="244" t="s">
        <v>8938</v>
      </c>
      <c r="E13255" s="244" t="s">
        <v>4106</v>
      </c>
      <c r="G13255" s="244" t="s">
        <v>6317</v>
      </c>
      <c r="H13255" s="244" t="s">
        <v>6318</v>
      </c>
      <c r="I13255" s="244" t="s">
        <v>2146</v>
      </c>
      <c r="J13255" s="244" t="s">
        <v>200</v>
      </c>
      <c r="K13255" s="244" t="s">
        <v>6315</v>
      </c>
    </row>
    <row r="13256" spans="1:11" s="244" customFormat="1" ht="65" x14ac:dyDescent="0.3">
      <c r="A13256" s="244" t="s">
        <v>6245</v>
      </c>
      <c r="B13256" s="244" t="s">
        <v>6246</v>
      </c>
      <c r="C13256" s="244" t="s">
        <v>3147</v>
      </c>
      <c r="D13256" s="244" t="s">
        <v>8938</v>
      </c>
      <c r="E13256" s="244" t="s">
        <v>4106</v>
      </c>
      <c r="G13256" s="244" t="s">
        <v>6317</v>
      </c>
      <c r="H13256" s="244" t="s">
        <v>6318</v>
      </c>
      <c r="I13256" s="244" t="s">
        <v>2152</v>
      </c>
      <c r="J13256" s="244" t="s">
        <v>3577</v>
      </c>
      <c r="K13256" s="244" t="s">
        <v>6315</v>
      </c>
    </row>
    <row r="13257" spans="1:11" s="244" customFormat="1" ht="65" x14ac:dyDescent="0.3">
      <c r="A13257" s="244" t="s">
        <v>6245</v>
      </c>
      <c r="B13257" s="244" t="s">
        <v>6246</v>
      </c>
      <c r="C13257" s="244" t="s">
        <v>3147</v>
      </c>
      <c r="D13257" s="244" t="s">
        <v>8938</v>
      </c>
      <c r="E13257" s="244" t="s">
        <v>4106</v>
      </c>
      <c r="G13257" s="244" t="s">
        <v>6317</v>
      </c>
      <c r="H13257" s="244" t="s">
        <v>6318</v>
      </c>
      <c r="I13257" s="244" t="s">
        <v>2154</v>
      </c>
      <c r="J13257" s="244" t="s">
        <v>201</v>
      </c>
      <c r="K13257" s="244" t="s">
        <v>6315</v>
      </c>
    </row>
    <row r="13258" spans="1:11" s="244" customFormat="1" ht="65" x14ac:dyDescent="0.3">
      <c r="A13258" s="244" t="s">
        <v>6245</v>
      </c>
      <c r="B13258" s="244" t="s">
        <v>6246</v>
      </c>
      <c r="C13258" s="244" t="s">
        <v>3147</v>
      </c>
      <c r="D13258" s="244" t="s">
        <v>8938</v>
      </c>
      <c r="E13258" s="244" t="s">
        <v>4106</v>
      </c>
      <c r="G13258" s="244" t="s">
        <v>6317</v>
      </c>
      <c r="H13258" s="244" t="s">
        <v>6318</v>
      </c>
      <c r="I13258" s="244" t="s">
        <v>2156</v>
      </c>
      <c r="J13258" s="244" t="s">
        <v>202</v>
      </c>
      <c r="K13258" s="244" t="s">
        <v>6315</v>
      </c>
    </row>
    <row r="13259" spans="1:11" s="244" customFormat="1" ht="65" x14ac:dyDescent="0.3">
      <c r="A13259" s="244" t="s">
        <v>6245</v>
      </c>
      <c r="B13259" s="244" t="s">
        <v>6246</v>
      </c>
      <c r="C13259" s="244" t="s">
        <v>3147</v>
      </c>
      <c r="D13259" s="244" t="s">
        <v>8938</v>
      </c>
      <c r="E13259" s="244" t="s">
        <v>4106</v>
      </c>
      <c r="G13259" s="244" t="s">
        <v>6317</v>
      </c>
      <c r="H13259" s="244" t="s">
        <v>6318</v>
      </c>
      <c r="I13259" s="244" t="s">
        <v>5352</v>
      </c>
      <c r="J13259" s="244" t="s">
        <v>203</v>
      </c>
      <c r="K13259" s="244" t="s">
        <v>6315</v>
      </c>
    </row>
    <row r="13260" spans="1:11" s="244" customFormat="1" ht="65" x14ac:dyDescent="0.3">
      <c r="A13260" s="244" t="s">
        <v>6245</v>
      </c>
      <c r="B13260" s="244" t="s">
        <v>6246</v>
      </c>
      <c r="C13260" s="244" t="s">
        <v>3147</v>
      </c>
      <c r="D13260" s="244" t="s">
        <v>8938</v>
      </c>
      <c r="E13260" s="244" t="s">
        <v>4106</v>
      </c>
      <c r="G13260" s="244" t="s">
        <v>6317</v>
      </c>
      <c r="H13260" s="244" t="s">
        <v>6318</v>
      </c>
      <c r="I13260" s="244" t="s">
        <v>882</v>
      </c>
      <c r="J13260" s="244" t="s">
        <v>204</v>
      </c>
      <c r="K13260" s="244" t="s">
        <v>6315</v>
      </c>
    </row>
    <row r="13261" spans="1:11" s="244" customFormat="1" ht="65" x14ac:dyDescent="0.3">
      <c r="A13261" s="244" t="s">
        <v>6245</v>
      </c>
      <c r="B13261" s="244" t="s">
        <v>6246</v>
      </c>
      <c r="C13261" s="244" t="s">
        <v>3147</v>
      </c>
      <c r="D13261" s="244" t="s">
        <v>8938</v>
      </c>
      <c r="E13261" s="244" t="s">
        <v>4106</v>
      </c>
      <c r="G13261" s="244" t="s">
        <v>6317</v>
      </c>
      <c r="H13261" s="244" t="s">
        <v>6318</v>
      </c>
      <c r="I13261" s="244" t="s">
        <v>5354</v>
      </c>
      <c r="J13261" s="244" t="s">
        <v>1304</v>
      </c>
      <c r="K13261" s="244" t="s">
        <v>6315</v>
      </c>
    </row>
    <row r="13262" spans="1:11" s="244" customFormat="1" ht="65" x14ac:dyDescent="0.3">
      <c r="A13262" s="244" t="s">
        <v>6245</v>
      </c>
      <c r="B13262" s="244" t="s">
        <v>6246</v>
      </c>
      <c r="C13262" s="244" t="s">
        <v>3147</v>
      </c>
      <c r="D13262" s="244" t="s">
        <v>8938</v>
      </c>
      <c r="E13262" s="244" t="s">
        <v>4106</v>
      </c>
      <c r="G13262" s="244" t="s">
        <v>6317</v>
      </c>
      <c r="H13262" s="244" t="s">
        <v>6318</v>
      </c>
      <c r="I13262" s="244" t="s">
        <v>5015</v>
      </c>
      <c r="J13262" s="244" t="s">
        <v>9001</v>
      </c>
      <c r="K13262" s="244" t="s">
        <v>6315</v>
      </c>
    </row>
    <row r="13263" spans="1:11" s="244" customFormat="1" ht="65" x14ac:dyDescent="0.3">
      <c r="A13263" s="244" t="s">
        <v>6245</v>
      </c>
      <c r="B13263" s="244" t="s">
        <v>6246</v>
      </c>
      <c r="C13263" s="244" t="s">
        <v>3147</v>
      </c>
      <c r="D13263" s="244" t="s">
        <v>8938</v>
      </c>
      <c r="E13263" s="244" t="s">
        <v>4106</v>
      </c>
      <c r="G13263" s="244" t="s">
        <v>6317</v>
      </c>
      <c r="H13263" s="244" t="s">
        <v>6318</v>
      </c>
      <c r="I13263" s="244" t="s">
        <v>884</v>
      </c>
      <c r="J13263" s="244" t="s">
        <v>205</v>
      </c>
      <c r="K13263" s="244" t="s">
        <v>6315</v>
      </c>
    </row>
    <row r="13264" spans="1:11" s="244" customFormat="1" ht="65" x14ac:dyDescent="0.3">
      <c r="A13264" s="244" t="s">
        <v>6245</v>
      </c>
      <c r="B13264" s="244" t="s">
        <v>6246</v>
      </c>
      <c r="C13264" s="244" t="s">
        <v>3147</v>
      </c>
      <c r="D13264" s="244" t="s">
        <v>8938</v>
      </c>
      <c r="E13264" s="244" t="s">
        <v>4106</v>
      </c>
      <c r="G13264" s="244" t="s">
        <v>6317</v>
      </c>
      <c r="H13264" s="244" t="s">
        <v>6318</v>
      </c>
      <c r="I13264" s="244" t="s">
        <v>889</v>
      </c>
      <c r="J13264" s="244" t="s">
        <v>206</v>
      </c>
      <c r="K13264" s="244" t="s">
        <v>6315</v>
      </c>
    </row>
    <row r="13265" spans="1:11" s="244" customFormat="1" ht="65" x14ac:dyDescent="0.3">
      <c r="A13265" s="244" t="s">
        <v>6245</v>
      </c>
      <c r="B13265" s="244" t="s">
        <v>6246</v>
      </c>
      <c r="C13265" s="244" t="s">
        <v>3147</v>
      </c>
      <c r="D13265" s="244" t="s">
        <v>8938</v>
      </c>
      <c r="E13265" s="244" t="s">
        <v>4106</v>
      </c>
      <c r="G13265" s="244" t="s">
        <v>6317</v>
      </c>
      <c r="H13265" s="244" t="s">
        <v>6318</v>
      </c>
      <c r="I13265" s="244" t="s">
        <v>895</v>
      </c>
      <c r="J13265" s="244" t="s">
        <v>207</v>
      </c>
      <c r="K13265" s="244" t="s">
        <v>6315</v>
      </c>
    </row>
    <row r="13266" spans="1:11" s="244" customFormat="1" ht="65" x14ac:dyDescent="0.3">
      <c r="A13266" s="244" t="s">
        <v>6245</v>
      </c>
      <c r="B13266" s="244" t="s">
        <v>6246</v>
      </c>
      <c r="C13266" s="244" t="s">
        <v>3147</v>
      </c>
      <c r="D13266" s="244" t="s">
        <v>8938</v>
      </c>
      <c r="E13266" s="244" t="s">
        <v>4106</v>
      </c>
      <c r="G13266" s="244" t="s">
        <v>6317</v>
      </c>
      <c r="H13266" s="244" t="s">
        <v>6318</v>
      </c>
      <c r="I13266" s="244" t="s">
        <v>901</v>
      </c>
      <c r="J13266" s="244" t="s">
        <v>208</v>
      </c>
      <c r="K13266" s="244" t="s">
        <v>6315</v>
      </c>
    </row>
    <row r="13267" spans="1:11" s="244" customFormat="1" ht="65" x14ac:dyDescent="0.3">
      <c r="A13267" s="244" t="s">
        <v>6245</v>
      </c>
      <c r="B13267" s="244" t="s">
        <v>6246</v>
      </c>
      <c r="C13267" s="244" t="s">
        <v>3147</v>
      </c>
      <c r="D13267" s="244" t="s">
        <v>8938</v>
      </c>
      <c r="E13267" s="244" t="s">
        <v>4106</v>
      </c>
      <c r="G13267" s="244" t="s">
        <v>6317</v>
      </c>
      <c r="H13267" s="244" t="s">
        <v>6318</v>
      </c>
      <c r="I13267" s="244" t="s">
        <v>5358</v>
      </c>
      <c r="J13267" s="244" t="s">
        <v>209</v>
      </c>
      <c r="K13267" s="244" t="s">
        <v>6315</v>
      </c>
    </row>
    <row r="13268" spans="1:11" s="244" customFormat="1" ht="65" x14ac:dyDescent="0.3">
      <c r="A13268" s="244" t="s">
        <v>6245</v>
      </c>
      <c r="B13268" s="244" t="s">
        <v>6246</v>
      </c>
      <c r="C13268" s="244" t="s">
        <v>3147</v>
      </c>
      <c r="D13268" s="244" t="s">
        <v>8938</v>
      </c>
      <c r="E13268" s="244" t="s">
        <v>4106</v>
      </c>
      <c r="G13268" s="244" t="s">
        <v>6317</v>
      </c>
      <c r="H13268" s="244" t="s">
        <v>6318</v>
      </c>
      <c r="I13268" s="244" t="s">
        <v>904</v>
      </c>
      <c r="J13268" s="244" t="s">
        <v>210</v>
      </c>
      <c r="K13268" s="244" t="s">
        <v>6315</v>
      </c>
    </row>
    <row r="13269" spans="1:11" s="244" customFormat="1" ht="65" x14ac:dyDescent="0.3">
      <c r="A13269" s="244" t="s">
        <v>6245</v>
      </c>
      <c r="B13269" s="244" t="s">
        <v>6246</v>
      </c>
      <c r="C13269" s="244" t="s">
        <v>3147</v>
      </c>
      <c r="D13269" s="244" t="s">
        <v>8938</v>
      </c>
      <c r="E13269" s="244" t="s">
        <v>4106</v>
      </c>
      <c r="G13269" s="244" t="s">
        <v>6317</v>
      </c>
      <c r="H13269" s="244" t="s">
        <v>6318</v>
      </c>
      <c r="I13269" s="244" t="s">
        <v>907</v>
      </c>
      <c r="J13269" s="244" t="s">
        <v>211</v>
      </c>
      <c r="K13269" s="244" t="s">
        <v>6315</v>
      </c>
    </row>
    <row r="13270" spans="1:11" s="244" customFormat="1" ht="65" x14ac:dyDescent="0.3">
      <c r="A13270" s="244" t="s">
        <v>6245</v>
      </c>
      <c r="B13270" s="244" t="s">
        <v>6246</v>
      </c>
      <c r="C13270" s="244" t="s">
        <v>3147</v>
      </c>
      <c r="D13270" s="244" t="s">
        <v>8938</v>
      </c>
      <c r="E13270" s="244" t="s">
        <v>4106</v>
      </c>
      <c r="G13270" s="244" t="s">
        <v>6317</v>
      </c>
      <c r="H13270" s="244" t="s">
        <v>6318</v>
      </c>
      <c r="I13270" s="244" t="s">
        <v>911</v>
      </c>
      <c r="J13270" s="244" t="s">
        <v>212</v>
      </c>
      <c r="K13270" s="244" t="s">
        <v>6315</v>
      </c>
    </row>
    <row r="13271" spans="1:11" s="244" customFormat="1" ht="65" x14ac:dyDescent="0.3">
      <c r="A13271" s="244" t="s">
        <v>6245</v>
      </c>
      <c r="B13271" s="244" t="s">
        <v>6246</v>
      </c>
      <c r="C13271" s="244" t="s">
        <v>3147</v>
      </c>
      <c r="D13271" s="244" t="s">
        <v>8938</v>
      </c>
      <c r="E13271" s="244" t="s">
        <v>4106</v>
      </c>
      <c r="G13271" s="244" t="s">
        <v>6317</v>
      </c>
      <c r="H13271" s="244" t="s">
        <v>6318</v>
      </c>
      <c r="I13271" s="244" t="s">
        <v>5070</v>
      </c>
      <c r="J13271" s="244" t="s">
        <v>213</v>
      </c>
      <c r="K13271" s="244" t="s">
        <v>6315</v>
      </c>
    </row>
    <row r="13272" spans="1:11" s="244" customFormat="1" ht="65" x14ac:dyDescent="0.3">
      <c r="A13272" s="244" t="s">
        <v>6245</v>
      </c>
      <c r="B13272" s="244" t="s">
        <v>6246</v>
      </c>
      <c r="C13272" s="244" t="s">
        <v>3147</v>
      </c>
      <c r="D13272" s="244" t="s">
        <v>8938</v>
      </c>
      <c r="E13272" s="244" t="s">
        <v>4106</v>
      </c>
      <c r="G13272" s="244" t="s">
        <v>6317</v>
      </c>
      <c r="H13272" s="244" t="s">
        <v>6318</v>
      </c>
      <c r="I13272" s="244" t="s">
        <v>921</v>
      </c>
      <c r="J13272" s="244" t="s">
        <v>214</v>
      </c>
      <c r="K13272" s="244" t="s">
        <v>6315</v>
      </c>
    </row>
    <row r="13273" spans="1:11" s="244" customFormat="1" ht="65" x14ac:dyDescent="0.3">
      <c r="A13273" s="244" t="s">
        <v>6245</v>
      </c>
      <c r="B13273" s="244" t="s">
        <v>6246</v>
      </c>
      <c r="C13273" s="244" t="s">
        <v>3147</v>
      </c>
      <c r="D13273" s="244" t="s">
        <v>8938</v>
      </c>
      <c r="E13273" s="244" t="s">
        <v>4106</v>
      </c>
      <c r="G13273" s="244" t="s">
        <v>6317</v>
      </c>
      <c r="H13273" s="244" t="s">
        <v>6318</v>
      </c>
      <c r="I13273" s="244" t="s">
        <v>925</v>
      </c>
      <c r="J13273" s="244" t="s">
        <v>215</v>
      </c>
      <c r="K13273" s="244" t="s">
        <v>6315</v>
      </c>
    </row>
    <row r="13274" spans="1:11" s="244" customFormat="1" ht="65" x14ac:dyDescent="0.3">
      <c r="A13274" s="244" t="s">
        <v>6245</v>
      </c>
      <c r="B13274" s="244" t="s">
        <v>6246</v>
      </c>
      <c r="C13274" s="244" t="s">
        <v>3147</v>
      </c>
      <c r="D13274" s="244" t="s">
        <v>8938</v>
      </c>
      <c r="E13274" s="244" t="s">
        <v>4106</v>
      </c>
      <c r="G13274" s="244" t="s">
        <v>6317</v>
      </c>
      <c r="H13274" s="244" t="s">
        <v>6318</v>
      </c>
      <c r="I13274" s="244" t="s">
        <v>5201</v>
      </c>
      <c r="J13274" s="244" t="s">
        <v>3171</v>
      </c>
      <c r="K13274" s="244" t="s">
        <v>6315</v>
      </c>
    </row>
    <row r="13275" spans="1:11" s="244" customFormat="1" ht="65" x14ac:dyDescent="0.3">
      <c r="A13275" s="244" t="s">
        <v>6245</v>
      </c>
      <c r="B13275" s="244" t="s">
        <v>6246</v>
      </c>
      <c r="C13275" s="244" t="s">
        <v>3147</v>
      </c>
      <c r="D13275" s="244" t="s">
        <v>8938</v>
      </c>
      <c r="E13275" s="244" t="s">
        <v>4106</v>
      </c>
      <c r="G13275" s="244" t="s">
        <v>6317</v>
      </c>
      <c r="H13275" s="244" t="s">
        <v>6318</v>
      </c>
      <c r="I13275" s="244" t="s">
        <v>928</v>
      </c>
      <c r="J13275" s="244" t="s">
        <v>1775</v>
      </c>
      <c r="K13275" s="244" t="s">
        <v>6315</v>
      </c>
    </row>
    <row r="13276" spans="1:11" s="244" customFormat="1" ht="65" x14ac:dyDescent="0.3">
      <c r="A13276" s="244" t="s">
        <v>6245</v>
      </c>
      <c r="B13276" s="244" t="s">
        <v>6246</v>
      </c>
      <c r="C13276" s="244" t="s">
        <v>3147</v>
      </c>
      <c r="D13276" s="244" t="s">
        <v>8938</v>
      </c>
      <c r="E13276" s="244" t="s">
        <v>4106</v>
      </c>
      <c r="G13276" s="244" t="s">
        <v>6317</v>
      </c>
      <c r="H13276" s="244" t="s">
        <v>6318</v>
      </c>
      <c r="I13276" s="244" t="s">
        <v>930</v>
      </c>
      <c r="J13276" s="244" t="s">
        <v>2238</v>
      </c>
      <c r="K13276" s="244" t="s">
        <v>6315</v>
      </c>
    </row>
    <row r="13277" spans="1:11" s="244" customFormat="1" ht="65" x14ac:dyDescent="0.3">
      <c r="A13277" s="244" t="s">
        <v>6245</v>
      </c>
      <c r="B13277" s="244" t="s">
        <v>6246</v>
      </c>
      <c r="C13277" s="244" t="s">
        <v>3147</v>
      </c>
      <c r="D13277" s="244" t="s">
        <v>8938</v>
      </c>
      <c r="E13277" s="244" t="s">
        <v>4106</v>
      </c>
      <c r="G13277" s="244" t="s">
        <v>6317</v>
      </c>
      <c r="H13277" s="244" t="s">
        <v>6318</v>
      </c>
      <c r="I13277" s="244" t="s">
        <v>5368</v>
      </c>
      <c r="J13277" s="244" t="s">
        <v>2239</v>
      </c>
      <c r="K13277" s="244" t="s">
        <v>6315</v>
      </c>
    </row>
    <row r="13278" spans="1:11" s="244" customFormat="1" ht="65" x14ac:dyDescent="0.3">
      <c r="A13278" s="244" t="s">
        <v>6245</v>
      </c>
      <c r="B13278" s="244" t="s">
        <v>6246</v>
      </c>
      <c r="C13278" s="244" t="s">
        <v>3147</v>
      </c>
      <c r="D13278" s="244" t="s">
        <v>8938</v>
      </c>
      <c r="E13278" s="244" t="s">
        <v>4106</v>
      </c>
      <c r="G13278" s="244" t="s">
        <v>6317</v>
      </c>
      <c r="H13278" s="244" t="s">
        <v>6318</v>
      </c>
      <c r="I13278" s="244" t="s">
        <v>5370</v>
      </c>
      <c r="J13278" s="244" t="s">
        <v>2240</v>
      </c>
      <c r="K13278" s="244" t="s">
        <v>6315</v>
      </c>
    </row>
    <row r="13279" spans="1:11" s="244" customFormat="1" ht="65" x14ac:dyDescent="0.3">
      <c r="A13279" s="244" t="s">
        <v>6245</v>
      </c>
      <c r="B13279" s="244" t="s">
        <v>6246</v>
      </c>
      <c r="C13279" s="244" t="s">
        <v>3147</v>
      </c>
      <c r="D13279" s="244" t="s">
        <v>8938</v>
      </c>
      <c r="E13279" s="244" t="s">
        <v>4106</v>
      </c>
      <c r="G13279" s="244" t="s">
        <v>6317</v>
      </c>
      <c r="H13279" s="244" t="s">
        <v>6318</v>
      </c>
      <c r="I13279" s="244" t="s">
        <v>934</v>
      </c>
      <c r="J13279" s="244" t="s">
        <v>2241</v>
      </c>
      <c r="K13279" s="244" t="s">
        <v>6315</v>
      </c>
    </row>
    <row r="13280" spans="1:11" s="244" customFormat="1" ht="65" x14ac:dyDescent="0.3">
      <c r="A13280" s="244" t="s">
        <v>6245</v>
      </c>
      <c r="B13280" s="244" t="s">
        <v>6246</v>
      </c>
      <c r="C13280" s="244" t="s">
        <v>3147</v>
      </c>
      <c r="D13280" s="244" t="s">
        <v>8938</v>
      </c>
      <c r="E13280" s="244" t="s">
        <v>4106</v>
      </c>
      <c r="G13280" s="244" t="s">
        <v>6317</v>
      </c>
      <c r="H13280" s="244" t="s">
        <v>6318</v>
      </c>
      <c r="I13280" s="244" t="s">
        <v>936</v>
      </c>
      <c r="J13280" s="244" t="s">
        <v>2242</v>
      </c>
      <c r="K13280" s="244" t="s">
        <v>6315</v>
      </c>
    </row>
    <row r="13281" spans="1:11" s="244" customFormat="1" ht="65" x14ac:dyDescent="0.3">
      <c r="A13281" s="244" t="s">
        <v>6245</v>
      </c>
      <c r="B13281" s="244" t="s">
        <v>6246</v>
      </c>
      <c r="C13281" s="244" t="s">
        <v>3147</v>
      </c>
      <c r="D13281" s="244" t="s">
        <v>8938</v>
      </c>
      <c r="E13281" s="244" t="s">
        <v>4106</v>
      </c>
      <c r="G13281" s="244" t="s">
        <v>6317</v>
      </c>
      <c r="H13281" s="244" t="s">
        <v>6318</v>
      </c>
      <c r="I13281" s="244" t="s">
        <v>939</v>
      </c>
      <c r="J13281" s="244" t="s">
        <v>2243</v>
      </c>
      <c r="K13281" s="244" t="s">
        <v>6315</v>
      </c>
    </row>
    <row r="13282" spans="1:11" s="244" customFormat="1" ht="65" x14ac:dyDescent="0.3">
      <c r="A13282" s="244" t="s">
        <v>6245</v>
      </c>
      <c r="B13282" s="244" t="s">
        <v>6246</v>
      </c>
      <c r="C13282" s="244" t="s">
        <v>3147</v>
      </c>
      <c r="D13282" s="244" t="s">
        <v>8938</v>
      </c>
      <c r="E13282" s="244" t="s">
        <v>4106</v>
      </c>
      <c r="G13282" s="244" t="s">
        <v>6317</v>
      </c>
      <c r="H13282" s="244" t="s">
        <v>6318</v>
      </c>
      <c r="I13282" s="244" t="s">
        <v>946</v>
      </c>
      <c r="J13282" s="244" t="s">
        <v>2244</v>
      </c>
      <c r="K13282" s="244" t="s">
        <v>6315</v>
      </c>
    </row>
    <row r="13283" spans="1:11" s="244" customFormat="1" ht="65" x14ac:dyDescent="0.3">
      <c r="A13283" s="244" t="s">
        <v>6245</v>
      </c>
      <c r="B13283" s="244" t="s">
        <v>6246</v>
      </c>
      <c r="C13283" s="244" t="s">
        <v>3147</v>
      </c>
      <c r="D13283" s="244" t="s">
        <v>8938</v>
      </c>
      <c r="E13283" s="244" t="s">
        <v>4106</v>
      </c>
      <c r="G13283" s="244" t="s">
        <v>6317</v>
      </c>
      <c r="H13283" s="244" t="s">
        <v>6318</v>
      </c>
      <c r="I13283" s="244" t="s">
        <v>3147</v>
      </c>
      <c r="J13283" s="244" t="s">
        <v>2245</v>
      </c>
      <c r="K13283" s="244" t="s">
        <v>6315</v>
      </c>
    </row>
    <row r="13284" spans="1:11" s="244" customFormat="1" ht="65" x14ac:dyDescent="0.3">
      <c r="A13284" s="244" t="s">
        <v>6245</v>
      </c>
      <c r="B13284" s="244" t="s">
        <v>6246</v>
      </c>
      <c r="C13284" s="244" t="s">
        <v>3147</v>
      </c>
      <c r="D13284" s="244" t="s">
        <v>8938</v>
      </c>
      <c r="E13284" s="244" t="s">
        <v>4106</v>
      </c>
      <c r="G13284" s="244" t="s">
        <v>6317</v>
      </c>
      <c r="H13284" s="244" t="s">
        <v>6318</v>
      </c>
      <c r="I13284" s="244" t="s">
        <v>1870</v>
      </c>
      <c r="J13284" s="244" t="s">
        <v>6505</v>
      </c>
      <c r="K13284" s="244" t="s">
        <v>6315</v>
      </c>
    </row>
    <row r="13285" spans="1:11" s="244" customFormat="1" ht="65" x14ac:dyDescent="0.3">
      <c r="A13285" s="244" t="s">
        <v>6245</v>
      </c>
      <c r="B13285" s="244" t="s">
        <v>6246</v>
      </c>
      <c r="C13285" s="244" t="s">
        <v>3147</v>
      </c>
      <c r="D13285" s="244" t="s">
        <v>8938</v>
      </c>
      <c r="E13285" s="244" t="s">
        <v>4106</v>
      </c>
      <c r="G13285" s="244" t="s">
        <v>6317</v>
      </c>
      <c r="H13285" s="244" t="s">
        <v>6318</v>
      </c>
      <c r="I13285" s="244" t="s">
        <v>3152</v>
      </c>
      <c r="J13285" s="244" t="s">
        <v>1125</v>
      </c>
      <c r="K13285" s="244" t="s">
        <v>6315</v>
      </c>
    </row>
    <row r="13286" spans="1:11" s="244" customFormat="1" ht="65" x14ac:dyDescent="0.3">
      <c r="A13286" s="244" t="s">
        <v>6245</v>
      </c>
      <c r="B13286" s="244" t="s">
        <v>6246</v>
      </c>
      <c r="C13286" s="244" t="s">
        <v>3147</v>
      </c>
      <c r="D13286" s="244" t="s">
        <v>8938</v>
      </c>
      <c r="E13286" s="244" t="s">
        <v>4106</v>
      </c>
      <c r="G13286" s="244" t="s">
        <v>6317</v>
      </c>
      <c r="H13286" s="244" t="s">
        <v>6318</v>
      </c>
      <c r="I13286" s="244" t="s">
        <v>3156</v>
      </c>
      <c r="J13286" s="244" t="s">
        <v>2246</v>
      </c>
      <c r="K13286" s="244" t="s">
        <v>6315</v>
      </c>
    </row>
    <row r="13287" spans="1:11" s="244" customFormat="1" ht="65" x14ac:dyDescent="0.3">
      <c r="A13287" s="244" t="s">
        <v>6245</v>
      </c>
      <c r="B13287" s="244" t="s">
        <v>6246</v>
      </c>
      <c r="C13287" s="244" t="s">
        <v>3147</v>
      </c>
      <c r="D13287" s="244" t="s">
        <v>8938</v>
      </c>
      <c r="E13287" s="244" t="s">
        <v>4106</v>
      </c>
      <c r="G13287" s="244" t="s">
        <v>6317</v>
      </c>
      <c r="H13287" s="244" t="s">
        <v>6318</v>
      </c>
      <c r="I13287" s="244" t="s">
        <v>3158</v>
      </c>
      <c r="J13287" s="244" t="s">
        <v>2247</v>
      </c>
      <c r="K13287" s="244" t="s">
        <v>6315</v>
      </c>
    </row>
    <row r="13288" spans="1:11" s="244" customFormat="1" ht="65" x14ac:dyDescent="0.3">
      <c r="A13288" s="244" t="s">
        <v>6245</v>
      </c>
      <c r="B13288" s="244" t="s">
        <v>6246</v>
      </c>
      <c r="C13288" s="244" t="s">
        <v>3147</v>
      </c>
      <c r="D13288" s="244" t="s">
        <v>8938</v>
      </c>
      <c r="E13288" s="244" t="s">
        <v>4106</v>
      </c>
      <c r="G13288" s="244" t="s">
        <v>6317</v>
      </c>
      <c r="H13288" s="244" t="s">
        <v>6318</v>
      </c>
      <c r="I13288" s="244" t="s">
        <v>2992</v>
      </c>
      <c r="J13288" s="244" t="s">
        <v>2248</v>
      </c>
      <c r="K13288" s="244" t="s">
        <v>6315</v>
      </c>
    </row>
    <row r="13289" spans="1:11" s="244" customFormat="1" ht="65" x14ac:dyDescent="0.3">
      <c r="A13289" s="244" t="s">
        <v>6245</v>
      </c>
      <c r="B13289" s="244" t="s">
        <v>6246</v>
      </c>
      <c r="C13289" s="244" t="s">
        <v>3147</v>
      </c>
      <c r="D13289" s="244" t="s">
        <v>8938</v>
      </c>
      <c r="E13289" s="244" t="s">
        <v>4106</v>
      </c>
      <c r="G13289" s="244" t="s">
        <v>6317</v>
      </c>
      <c r="H13289" s="244" t="s">
        <v>6318</v>
      </c>
      <c r="I13289" s="244" t="s">
        <v>3162</v>
      </c>
      <c r="J13289" s="244" t="s">
        <v>2249</v>
      </c>
      <c r="K13289" s="244" t="s">
        <v>6315</v>
      </c>
    </row>
    <row r="13290" spans="1:11" s="244" customFormat="1" ht="65" x14ac:dyDescent="0.3">
      <c r="A13290" s="244" t="s">
        <v>6245</v>
      </c>
      <c r="B13290" s="244" t="s">
        <v>6246</v>
      </c>
      <c r="C13290" s="244" t="s">
        <v>3147</v>
      </c>
      <c r="D13290" s="244" t="s">
        <v>8938</v>
      </c>
      <c r="E13290" s="244" t="s">
        <v>4106</v>
      </c>
      <c r="G13290" s="244" t="s">
        <v>6317</v>
      </c>
      <c r="H13290" s="244" t="s">
        <v>6318</v>
      </c>
      <c r="I13290" s="244" t="s">
        <v>3165</v>
      </c>
      <c r="J13290" s="244" t="s">
        <v>2250</v>
      </c>
      <c r="K13290" s="244" t="s">
        <v>6315</v>
      </c>
    </row>
    <row r="13291" spans="1:11" s="244" customFormat="1" ht="65" x14ac:dyDescent="0.3">
      <c r="A13291" s="244" t="s">
        <v>6245</v>
      </c>
      <c r="B13291" s="244" t="s">
        <v>6246</v>
      </c>
      <c r="C13291" s="244" t="s">
        <v>3147</v>
      </c>
      <c r="D13291" s="244" t="s">
        <v>8938</v>
      </c>
      <c r="E13291" s="244" t="s">
        <v>4106</v>
      </c>
      <c r="G13291" s="244" t="s">
        <v>6317</v>
      </c>
      <c r="H13291" s="244" t="s">
        <v>6318</v>
      </c>
      <c r="I13291" s="244" t="s">
        <v>847</v>
      </c>
      <c r="J13291" s="244" t="s">
        <v>2251</v>
      </c>
      <c r="K13291" s="244" t="s">
        <v>6315</v>
      </c>
    </row>
    <row r="13292" spans="1:11" s="244" customFormat="1" ht="65" x14ac:dyDescent="0.3">
      <c r="A13292" s="244" t="s">
        <v>6245</v>
      </c>
      <c r="B13292" s="244" t="s">
        <v>6246</v>
      </c>
      <c r="C13292" s="244" t="s">
        <v>3147</v>
      </c>
      <c r="D13292" s="244" t="s">
        <v>8938</v>
      </c>
      <c r="E13292" s="244" t="s">
        <v>4106</v>
      </c>
      <c r="G13292" s="244" t="s">
        <v>6317</v>
      </c>
      <c r="H13292" s="244" t="s">
        <v>6318</v>
      </c>
      <c r="I13292" s="244" t="s">
        <v>305</v>
      </c>
      <c r="J13292" s="244" t="s">
        <v>2252</v>
      </c>
      <c r="K13292" s="244" t="s">
        <v>6315</v>
      </c>
    </row>
    <row r="13293" spans="1:11" s="244" customFormat="1" ht="65" x14ac:dyDescent="0.3">
      <c r="A13293" s="244" t="s">
        <v>6245</v>
      </c>
      <c r="B13293" s="244" t="s">
        <v>6246</v>
      </c>
      <c r="C13293" s="244" t="s">
        <v>3147</v>
      </c>
      <c r="D13293" s="244" t="s">
        <v>8938</v>
      </c>
      <c r="E13293" s="244" t="s">
        <v>4106</v>
      </c>
      <c r="G13293" s="244" t="s">
        <v>6317</v>
      </c>
      <c r="H13293" s="244" t="s">
        <v>6318</v>
      </c>
      <c r="I13293" s="244" t="s">
        <v>3169</v>
      </c>
      <c r="J13293" s="244" t="s">
        <v>2253</v>
      </c>
      <c r="K13293" s="244" t="s">
        <v>6315</v>
      </c>
    </row>
    <row r="13294" spans="1:11" s="244" customFormat="1" ht="65" x14ac:dyDescent="0.3">
      <c r="A13294" s="244" t="s">
        <v>6245</v>
      </c>
      <c r="B13294" s="244" t="s">
        <v>6246</v>
      </c>
      <c r="C13294" s="244" t="s">
        <v>3147</v>
      </c>
      <c r="D13294" s="244" t="s">
        <v>8938</v>
      </c>
      <c r="E13294" s="244" t="s">
        <v>4106</v>
      </c>
      <c r="G13294" s="244" t="s">
        <v>6317</v>
      </c>
      <c r="H13294" s="244" t="s">
        <v>6318</v>
      </c>
      <c r="I13294" s="244" t="s">
        <v>3171</v>
      </c>
      <c r="J13294" s="244" t="s">
        <v>2254</v>
      </c>
      <c r="K13294" s="244" t="s">
        <v>6315</v>
      </c>
    </row>
    <row r="13295" spans="1:11" s="244" customFormat="1" ht="65" x14ac:dyDescent="0.3">
      <c r="A13295" s="244" t="s">
        <v>6245</v>
      </c>
      <c r="B13295" s="244" t="s">
        <v>6246</v>
      </c>
      <c r="C13295" s="244" t="s">
        <v>3147</v>
      </c>
      <c r="D13295" s="244" t="s">
        <v>8938</v>
      </c>
      <c r="E13295" s="244" t="s">
        <v>4106</v>
      </c>
      <c r="G13295" s="244" t="s">
        <v>6317</v>
      </c>
      <c r="H13295" s="244" t="s">
        <v>6318</v>
      </c>
      <c r="I13295" s="244" t="s">
        <v>3173</v>
      </c>
      <c r="J13295" s="244" t="s">
        <v>5097</v>
      </c>
      <c r="K13295" s="244" t="s">
        <v>6315</v>
      </c>
    </row>
    <row r="13296" spans="1:11" s="244" customFormat="1" ht="65" x14ac:dyDescent="0.3">
      <c r="A13296" s="244" t="s">
        <v>6245</v>
      </c>
      <c r="B13296" s="244" t="s">
        <v>6246</v>
      </c>
      <c r="C13296" s="244" t="s">
        <v>3147</v>
      </c>
      <c r="D13296" s="244" t="s">
        <v>8938</v>
      </c>
      <c r="E13296" s="244" t="s">
        <v>4106</v>
      </c>
      <c r="G13296" s="244" t="s">
        <v>6317</v>
      </c>
      <c r="H13296" s="244" t="s">
        <v>6318</v>
      </c>
      <c r="I13296" s="244" t="s">
        <v>3175</v>
      </c>
      <c r="J13296" s="244" t="s">
        <v>2255</v>
      </c>
      <c r="K13296" s="244" t="s">
        <v>6315</v>
      </c>
    </row>
    <row r="13297" spans="1:11" s="244" customFormat="1" ht="65" x14ac:dyDescent="0.3">
      <c r="A13297" s="244" t="s">
        <v>6245</v>
      </c>
      <c r="B13297" s="244" t="s">
        <v>6246</v>
      </c>
      <c r="C13297" s="244" t="s">
        <v>3147</v>
      </c>
      <c r="D13297" s="244" t="s">
        <v>8938</v>
      </c>
      <c r="E13297" s="244" t="s">
        <v>4106</v>
      </c>
      <c r="G13297" s="244" t="s">
        <v>6317</v>
      </c>
      <c r="H13297" s="244" t="s">
        <v>6318</v>
      </c>
      <c r="I13297" s="244" t="s">
        <v>3181</v>
      </c>
      <c r="J13297" s="244" t="s">
        <v>2256</v>
      </c>
      <c r="K13297" s="244" t="s">
        <v>6315</v>
      </c>
    </row>
    <row r="13298" spans="1:11" s="244" customFormat="1" ht="65" x14ac:dyDescent="0.3">
      <c r="A13298" s="244" t="s">
        <v>6245</v>
      </c>
      <c r="B13298" s="244" t="s">
        <v>6246</v>
      </c>
      <c r="C13298" s="244" t="s">
        <v>3147</v>
      </c>
      <c r="D13298" s="244" t="s">
        <v>8938</v>
      </c>
      <c r="E13298" s="244" t="s">
        <v>4106</v>
      </c>
      <c r="G13298" s="244" t="s">
        <v>6317</v>
      </c>
      <c r="H13298" s="244" t="s">
        <v>6318</v>
      </c>
      <c r="I13298" s="244" t="s">
        <v>3183</v>
      </c>
      <c r="J13298" s="244" t="s">
        <v>2257</v>
      </c>
      <c r="K13298" s="244" t="s">
        <v>6315</v>
      </c>
    </row>
    <row r="13299" spans="1:11" s="244" customFormat="1" ht="65" x14ac:dyDescent="0.3">
      <c r="A13299" s="244" t="s">
        <v>6245</v>
      </c>
      <c r="B13299" s="244" t="s">
        <v>6246</v>
      </c>
      <c r="C13299" s="244" t="s">
        <v>3147</v>
      </c>
      <c r="D13299" s="244" t="s">
        <v>8938</v>
      </c>
      <c r="E13299" s="244" t="s">
        <v>4106</v>
      </c>
      <c r="G13299" s="244" t="s">
        <v>6317</v>
      </c>
      <c r="H13299" s="244" t="s">
        <v>6318</v>
      </c>
      <c r="I13299" s="244" t="s">
        <v>3188</v>
      </c>
      <c r="J13299" s="244" t="s">
        <v>2258</v>
      </c>
      <c r="K13299" s="244" t="s">
        <v>6315</v>
      </c>
    </row>
    <row r="13300" spans="1:11" s="244" customFormat="1" ht="65" x14ac:dyDescent="0.3">
      <c r="A13300" s="244" t="s">
        <v>6245</v>
      </c>
      <c r="B13300" s="244" t="s">
        <v>6246</v>
      </c>
      <c r="C13300" s="244" t="s">
        <v>3147</v>
      </c>
      <c r="D13300" s="244" t="s">
        <v>8938</v>
      </c>
      <c r="E13300" s="244" t="s">
        <v>4106</v>
      </c>
      <c r="G13300" s="244" t="s">
        <v>6317</v>
      </c>
      <c r="H13300" s="244" t="s">
        <v>6318</v>
      </c>
      <c r="I13300" s="244" t="s">
        <v>3343</v>
      </c>
      <c r="J13300" s="244" t="s">
        <v>2259</v>
      </c>
      <c r="K13300" s="244" t="s">
        <v>6315</v>
      </c>
    </row>
    <row r="13301" spans="1:11" s="244" customFormat="1" ht="65" x14ac:dyDescent="0.3">
      <c r="A13301" s="244" t="s">
        <v>6245</v>
      </c>
      <c r="B13301" s="244" t="s">
        <v>6246</v>
      </c>
      <c r="C13301" s="244" t="s">
        <v>3147</v>
      </c>
      <c r="D13301" s="244" t="s">
        <v>8938</v>
      </c>
      <c r="E13301" s="244" t="s">
        <v>4106</v>
      </c>
      <c r="G13301" s="244" t="s">
        <v>6317</v>
      </c>
      <c r="H13301" s="244" t="s">
        <v>6318</v>
      </c>
      <c r="I13301" s="244" t="s">
        <v>1878</v>
      </c>
      <c r="J13301" s="244" t="s">
        <v>2260</v>
      </c>
      <c r="K13301" s="244" t="s">
        <v>6315</v>
      </c>
    </row>
    <row r="13302" spans="1:11" s="244" customFormat="1" ht="65" x14ac:dyDescent="0.3">
      <c r="A13302" s="244" t="s">
        <v>6245</v>
      </c>
      <c r="B13302" s="244" t="s">
        <v>6246</v>
      </c>
      <c r="C13302" s="244" t="s">
        <v>3147</v>
      </c>
      <c r="D13302" s="244" t="s">
        <v>8938</v>
      </c>
      <c r="E13302" s="244" t="s">
        <v>4106</v>
      </c>
      <c r="G13302" s="244" t="s">
        <v>6317</v>
      </c>
      <c r="H13302" s="244" t="s">
        <v>6318</v>
      </c>
      <c r="I13302" s="244" t="s">
        <v>3192</v>
      </c>
      <c r="J13302" s="244" t="s">
        <v>2261</v>
      </c>
      <c r="K13302" s="244" t="s">
        <v>6315</v>
      </c>
    </row>
    <row r="13303" spans="1:11" s="244" customFormat="1" ht="65" x14ac:dyDescent="0.3">
      <c r="A13303" s="244" t="s">
        <v>6245</v>
      </c>
      <c r="B13303" s="244" t="s">
        <v>6246</v>
      </c>
      <c r="C13303" s="244" t="s">
        <v>3147</v>
      </c>
      <c r="D13303" s="244" t="s">
        <v>8938</v>
      </c>
      <c r="E13303" s="244" t="s">
        <v>4106</v>
      </c>
      <c r="G13303" s="244" t="s">
        <v>6317</v>
      </c>
      <c r="H13303" s="244" t="s">
        <v>6318</v>
      </c>
      <c r="I13303" s="244" t="s">
        <v>3193</v>
      </c>
      <c r="J13303" s="244" t="s">
        <v>2262</v>
      </c>
      <c r="K13303" s="244" t="s">
        <v>6315</v>
      </c>
    </row>
    <row r="13304" spans="1:11" s="244" customFormat="1" ht="65" x14ac:dyDescent="0.3">
      <c r="A13304" s="244" t="s">
        <v>6245</v>
      </c>
      <c r="B13304" s="244" t="s">
        <v>6246</v>
      </c>
      <c r="C13304" s="244" t="s">
        <v>3147</v>
      </c>
      <c r="D13304" s="244" t="s">
        <v>8938</v>
      </c>
      <c r="E13304" s="244" t="s">
        <v>4106</v>
      </c>
      <c r="G13304" s="244" t="s">
        <v>6317</v>
      </c>
      <c r="H13304" s="244" t="s">
        <v>6318</v>
      </c>
      <c r="I13304" s="244" t="s">
        <v>3195</v>
      </c>
      <c r="J13304" s="244" t="s">
        <v>2263</v>
      </c>
      <c r="K13304" s="244" t="s">
        <v>6315</v>
      </c>
    </row>
    <row r="13305" spans="1:11" s="244" customFormat="1" ht="65" x14ac:dyDescent="0.3">
      <c r="A13305" s="244" t="s">
        <v>6245</v>
      </c>
      <c r="B13305" s="244" t="s">
        <v>6246</v>
      </c>
      <c r="C13305" s="244" t="s">
        <v>3147</v>
      </c>
      <c r="D13305" s="244" t="s">
        <v>8938</v>
      </c>
      <c r="E13305" s="244" t="s">
        <v>4106</v>
      </c>
      <c r="G13305" s="244" t="s">
        <v>6317</v>
      </c>
      <c r="H13305" s="244" t="s">
        <v>6318</v>
      </c>
      <c r="I13305" s="244" t="s">
        <v>810</v>
      </c>
      <c r="J13305" s="244" t="s">
        <v>2264</v>
      </c>
      <c r="K13305" s="244" t="s">
        <v>6315</v>
      </c>
    </row>
    <row r="13306" spans="1:11" s="244" customFormat="1" ht="65" x14ac:dyDescent="0.3">
      <c r="A13306" s="244" t="s">
        <v>6245</v>
      </c>
      <c r="B13306" s="244" t="s">
        <v>6246</v>
      </c>
      <c r="C13306" s="244" t="s">
        <v>3147</v>
      </c>
      <c r="D13306" s="244" t="s">
        <v>8938</v>
      </c>
      <c r="E13306" s="244" t="s">
        <v>4106</v>
      </c>
      <c r="G13306" s="244" t="s">
        <v>6317</v>
      </c>
      <c r="H13306" s="244" t="s">
        <v>6318</v>
      </c>
      <c r="I13306" s="244" t="s">
        <v>3200</v>
      </c>
      <c r="J13306" s="244" t="s">
        <v>2265</v>
      </c>
      <c r="K13306" s="244" t="s">
        <v>6315</v>
      </c>
    </row>
    <row r="13307" spans="1:11" s="244" customFormat="1" ht="65" x14ac:dyDescent="0.3">
      <c r="A13307" s="244" t="s">
        <v>6245</v>
      </c>
      <c r="B13307" s="244" t="s">
        <v>6246</v>
      </c>
      <c r="C13307" s="244" t="s">
        <v>3147</v>
      </c>
      <c r="D13307" s="244" t="s">
        <v>8938</v>
      </c>
      <c r="E13307" s="244" t="s">
        <v>4106</v>
      </c>
      <c r="G13307" s="244" t="s">
        <v>6317</v>
      </c>
      <c r="H13307" s="244" t="s">
        <v>6318</v>
      </c>
      <c r="I13307" s="244" t="s">
        <v>3205</v>
      </c>
      <c r="J13307" s="244" t="s">
        <v>2266</v>
      </c>
      <c r="K13307" s="244" t="s">
        <v>6315</v>
      </c>
    </row>
    <row r="13308" spans="1:11" s="244" customFormat="1" ht="65" x14ac:dyDescent="0.3">
      <c r="A13308" s="244" t="s">
        <v>6245</v>
      </c>
      <c r="B13308" s="244" t="s">
        <v>6246</v>
      </c>
      <c r="C13308" s="244" t="s">
        <v>3147</v>
      </c>
      <c r="D13308" s="244" t="s">
        <v>8938</v>
      </c>
      <c r="E13308" s="244" t="s">
        <v>4106</v>
      </c>
      <c r="G13308" s="244" t="s">
        <v>6317</v>
      </c>
      <c r="H13308" s="244" t="s">
        <v>6318</v>
      </c>
      <c r="I13308" s="244" t="s">
        <v>3207</v>
      </c>
      <c r="J13308" s="244" t="s">
        <v>2267</v>
      </c>
      <c r="K13308" s="244" t="s">
        <v>6315</v>
      </c>
    </row>
    <row r="13309" spans="1:11" s="244" customFormat="1" ht="65" x14ac:dyDescent="0.3">
      <c r="A13309" s="244" t="s">
        <v>6245</v>
      </c>
      <c r="B13309" s="244" t="s">
        <v>6246</v>
      </c>
      <c r="C13309" s="244" t="s">
        <v>3147</v>
      </c>
      <c r="D13309" s="244" t="s">
        <v>8938</v>
      </c>
      <c r="E13309" s="244" t="s">
        <v>4106</v>
      </c>
      <c r="G13309" s="244" t="s">
        <v>6317</v>
      </c>
      <c r="H13309" s="244" t="s">
        <v>6318</v>
      </c>
      <c r="I13309" s="244" t="s">
        <v>3209</v>
      </c>
      <c r="J13309" s="244" t="s">
        <v>2268</v>
      </c>
      <c r="K13309" s="244" t="s">
        <v>6315</v>
      </c>
    </row>
    <row r="13310" spans="1:11" s="244" customFormat="1" ht="65" x14ac:dyDescent="0.3">
      <c r="A13310" s="244" t="s">
        <v>6245</v>
      </c>
      <c r="B13310" s="244" t="s">
        <v>6246</v>
      </c>
      <c r="C13310" s="244" t="s">
        <v>3147</v>
      </c>
      <c r="D13310" s="244" t="s">
        <v>8938</v>
      </c>
      <c r="E13310" s="244" t="s">
        <v>4106</v>
      </c>
      <c r="G13310" s="244" t="s">
        <v>6317</v>
      </c>
      <c r="H13310" s="244" t="s">
        <v>6318</v>
      </c>
      <c r="I13310" s="244" t="s">
        <v>5379</v>
      </c>
      <c r="J13310" s="244" t="s">
        <v>2269</v>
      </c>
      <c r="K13310" s="244" t="s">
        <v>6315</v>
      </c>
    </row>
    <row r="13311" spans="1:11" s="244" customFormat="1" ht="65" x14ac:dyDescent="0.3">
      <c r="A13311" s="244" t="s">
        <v>6245</v>
      </c>
      <c r="B13311" s="244" t="s">
        <v>6246</v>
      </c>
      <c r="C13311" s="244" t="s">
        <v>3147</v>
      </c>
      <c r="D13311" s="244" t="s">
        <v>8938</v>
      </c>
      <c r="E13311" s="244" t="s">
        <v>4106</v>
      </c>
      <c r="G13311" s="244" t="s">
        <v>6317</v>
      </c>
      <c r="H13311" s="244" t="s">
        <v>6318</v>
      </c>
      <c r="I13311" s="244" t="s">
        <v>3213</v>
      </c>
      <c r="J13311" s="244" t="s">
        <v>2270</v>
      </c>
      <c r="K13311" s="244" t="s">
        <v>6315</v>
      </c>
    </row>
    <row r="13312" spans="1:11" s="244" customFormat="1" ht="65" x14ac:dyDescent="0.3">
      <c r="A13312" s="244" t="s">
        <v>6245</v>
      </c>
      <c r="B13312" s="244" t="s">
        <v>6246</v>
      </c>
      <c r="C13312" s="244" t="s">
        <v>3147</v>
      </c>
      <c r="D13312" s="244" t="s">
        <v>8938</v>
      </c>
      <c r="E13312" s="244" t="s">
        <v>4106</v>
      </c>
      <c r="G13312" s="244" t="s">
        <v>6317</v>
      </c>
      <c r="H13312" s="244" t="s">
        <v>6318</v>
      </c>
      <c r="I13312" s="244" t="s">
        <v>3215</v>
      </c>
      <c r="J13312" s="244" t="s">
        <v>2271</v>
      </c>
      <c r="K13312" s="244" t="s">
        <v>6315</v>
      </c>
    </row>
    <row r="13313" spans="1:11" s="244" customFormat="1" ht="65" x14ac:dyDescent="0.3">
      <c r="A13313" s="244" t="s">
        <v>6245</v>
      </c>
      <c r="B13313" s="244" t="s">
        <v>6246</v>
      </c>
      <c r="C13313" s="244" t="s">
        <v>3147</v>
      </c>
      <c r="D13313" s="244" t="s">
        <v>8938</v>
      </c>
      <c r="E13313" s="244" t="s">
        <v>4106</v>
      </c>
      <c r="G13313" s="244" t="s">
        <v>6317</v>
      </c>
      <c r="H13313" s="244" t="s">
        <v>6318</v>
      </c>
      <c r="I13313" s="244" t="s">
        <v>3217</v>
      </c>
      <c r="J13313" s="244" t="s">
        <v>2272</v>
      </c>
      <c r="K13313" s="244" t="s">
        <v>6315</v>
      </c>
    </row>
    <row r="13314" spans="1:11" s="244" customFormat="1" ht="65" x14ac:dyDescent="0.3">
      <c r="A13314" s="244" t="s">
        <v>6245</v>
      </c>
      <c r="B13314" s="244" t="s">
        <v>6246</v>
      </c>
      <c r="C13314" s="244" t="s">
        <v>3147</v>
      </c>
      <c r="D13314" s="244" t="s">
        <v>8938</v>
      </c>
      <c r="E13314" s="244" t="s">
        <v>4106</v>
      </c>
      <c r="G13314" s="244" t="s">
        <v>6317</v>
      </c>
      <c r="H13314" s="244" t="s">
        <v>6318</v>
      </c>
      <c r="I13314" s="244" t="s">
        <v>1895</v>
      </c>
      <c r="J13314" s="244" t="s">
        <v>2273</v>
      </c>
      <c r="K13314" s="244" t="s">
        <v>6315</v>
      </c>
    </row>
    <row r="13315" spans="1:11" s="244" customFormat="1" ht="65" x14ac:dyDescent="0.3">
      <c r="A13315" s="244" t="s">
        <v>6245</v>
      </c>
      <c r="B13315" s="244" t="s">
        <v>6246</v>
      </c>
      <c r="C13315" s="244" t="s">
        <v>3147</v>
      </c>
      <c r="D13315" s="244" t="s">
        <v>8938</v>
      </c>
      <c r="E13315" s="244" t="s">
        <v>4106</v>
      </c>
      <c r="G13315" s="244" t="s">
        <v>6317</v>
      </c>
      <c r="H13315" s="244" t="s">
        <v>6318</v>
      </c>
      <c r="I13315" s="244" t="s">
        <v>3220</v>
      </c>
      <c r="J13315" s="244" t="s">
        <v>2274</v>
      </c>
      <c r="K13315" s="244" t="s">
        <v>6315</v>
      </c>
    </row>
    <row r="13316" spans="1:11" s="244" customFormat="1" ht="65" x14ac:dyDescent="0.3">
      <c r="A13316" s="244" t="s">
        <v>6245</v>
      </c>
      <c r="B13316" s="244" t="s">
        <v>6246</v>
      </c>
      <c r="C13316" s="244" t="s">
        <v>3147</v>
      </c>
      <c r="D13316" s="244" t="s">
        <v>8938</v>
      </c>
      <c r="E13316" s="244" t="s">
        <v>4106</v>
      </c>
      <c r="G13316" s="244" t="s">
        <v>6317</v>
      </c>
      <c r="H13316" s="244" t="s">
        <v>6318</v>
      </c>
      <c r="I13316" s="244" t="s">
        <v>6096</v>
      </c>
      <c r="J13316" s="244" t="s">
        <v>2275</v>
      </c>
      <c r="K13316" s="244" t="s">
        <v>6315</v>
      </c>
    </row>
    <row r="13317" spans="1:11" s="244" customFormat="1" ht="65" x14ac:dyDescent="0.3">
      <c r="A13317" s="244" t="s">
        <v>6245</v>
      </c>
      <c r="B13317" s="244" t="s">
        <v>6246</v>
      </c>
      <c r="C13317" s="244" t="s">
        <v>3147</v>
      </c>
      <c r="D13317" s="244" t="s">
        <v>8938</v>
      </c>
      <c r="E13317" s="244" t="s">
        <v>4106</v>
      </c>
      <c r="G13317" s="244" t="s">
        <v>6317</v>
      </c>
      <c r="H13317" s="244" t="s">
        <v>6318</v>
      </c>
      <c r="I13317" s="244" t="s">
        <v>6098</v>
      </c>
      <c r="J13317" s="244" t="s">
        <v>2276</v>
      </c>
      <c r="K13317" s="244" t="s">
        <v>6315</v>
      </c>
    </row>
    <row r="13318" spans="1:11" s="244" customFormat="1" ht="65" x14ac:dyDescent="0.3">
      <c r="A13318" s="244" t="s">
        <v>6245</v>
      </c>
      <c r="B13318" s="244" t="s">
        <v>6246</v>
      </c>
      <c r="C13318" s="244" t="s">
        <v>3147</v>
      </c>
      <c r="D13318" s="244" t="s">
        <v>8938</v>
      </c>
      <c r="E13318" s="244" t="s">
        <v>4106</v>
      </c>
      <c r="G13318" s="244" t="s">
        <v>6317</v>
      </c>
      <c r="H13318" s="244" t="s">
        <v>6318</v>
      </c>
      <c r="I13318" s="244" t="s">
        <v>6273</v>
      </c>
      <c r="J13318" s="244" t="s">
        <v>1316</v>
      </c>
      <c r="K13318" s="244" t="s">
        <v>6315</v>
      </c>
    </row>
    <row r="13319" spans="1:11" s="244" customFormat="1" ht="65" x14ac:dyDescent="0.3">
      <c r="A13319" s="244" t="s">
        <v>6245</v>
      </c>
      <c r="B13319" s="244" t="s">
        <v>6246</v>
      </c>
      <c r="C13319" s="244" t="s">
        <v>3147</v>
      </c>
      <c r="D13319" s="244" t="s">
        <v>8938</v>
      </c>
      <c r="E13319" s="244" t="s">
        <v>4106</v>
      </c>
      <c r="G13319" s="244" t="s">
        <v>6317</v>
      </c>
      <c r="H13319" s="244" t="s">
        <v>6318</v>
      </c>
      <c r="I13319" s="244" t="s">
        <v>6103</v>
      </c>
      <c r="J13319" s="244" t="s">
        <v>2277</v>
      </c>
      <c r="K13319" s="244" t="s">
        <v>6315</v>
      </c>
    </row>
    <row r="13320" spans="1:11" s="244" customFormat="1" ht="65" x14ac:dyDescent="0.3">
      <c r="A13320" s="244" t="s">
        <v>6245</v>
      </c>
      <c r="B13320" s="244" t="s">
        <v>6246</v>
      </c>
      <c r="C13320" s="244" t="s">
        <v>3147</v>
      </c>
      <c r="D13320" s="244" t="s">
        <v>8938</v>
      </c>
      <c r="E13320" s="244" t="s">
        <v>4106</v>
      </c>
      <c r="G13320" s="244" t="s">
        <v>6317</v>
      </c>
      <c r="H13320" s="244" t="s">
        <v>6318</v>
      </c>
      <c r="I13320" s="244" t="s">
        <v>6105</v>
      </c>
      <c r="J13320" s="244" t="s">
        <v>2278</v>
      </c>
      <c r="K13320" s="244" t="s">
        <v>6315</v>
      </c>
    </row>
    <row r="13321" spans="1:11" s="244" customFormat="1" ht="65" x14ac:dyDescent="0.3">
      <c r="A13321" s="244" t="s">
        <v>6245</v>
      </c>
      <c r="B13321" s="244" t="s">
        <v>6246</v>
      </c>
      <c r="C13321" s="244" t="s">
        <v>3147</v>
      </c>
      <c r="D13321" s="244" t="s">
        <v>8938</v>
      </c>
      <c r="E13321" s="244" t="s">
        <v>4106</v>
      </c>
      <c r="G13321" s="244" t="s">
        <v>6317</v>
      </c>
      <c r="H13321" s="244" t="s">
        <v>6318</v>
      </c>
      <c r="I13321" s="244" t="s">
        <v>5221</v>
      </c>
      <c r="J13321" s="244" t="s">
        <v>2279</v>
      </c>
      <c r="K13321" s="244" t="s">
        <v>6315</v>
      </c>
    </row>
    <row r="13322" spans="1:11" s="244" customFormat="1" ht="65" x14ac:dyDescent="0.3">
      <c r="A13322" s="244" t="s">
        <v>6245</v>
      </c>
      <c r="B13322" s="244" t="s">
        <v>6246</v>
      </c>
      <c r="C13322" s="244" t="s">
        <v>3147</v>
      </c>
      <c r="D13322" s="244" t="s">
        <v>8938</v>
      </c>
      <c r="E13322" s="244" t="s">
        <v>4106</v>
      </c>
      <c r="G13322" s="244" t="s">
        <v>6317</v>
      </c>
      <c r="H13322" s="244" t="s">
        <v>6318</v>
      </c>
      <c r="I13322" s="244" t="s">
        <v>6107</v>
      </c>
      <c r="J13322" s="244" t="s">
        <v>2280</v>
      </c>
      <c r="K13322" s="244" t="s">
        <v>6315</v>
      </c>
    </row>
    <row r="13323" spans="1:11" s="244" customFormat="1" ht="65" x14ac:dyDescent="0.3">
      <c r="A13323" s="244" t="s">
        <v>6245</v>
      </c>
      <c r="B13323" s="244" t="s">
        <v>6246</v>
      </c>
      <c r="C13323" s="244" t="s">
        <v>3147</v>
      </c>
      <c r="D13323" s="244" t="s">
        <v>8938</v>
      </c>
      <c r="E13323" s="244" t="s">
        <v>4106</v>
      </c>
      <c r="G13323" s="244" t="s">
        <v>6317</v>
      </c>
      <c r="H13323" s="244" t="s">
        <v>6318</v>
      </c>
      <c r="I13323" s="244" t="s">
        <v>6109</v>
      </c>
      <c r="J13323" s="244" t="s">
        <v>2281</v>
      </c>
      <c r="K13323" s="244" t="s">
        <v>6315</v>
      </c>
    </row>
    <row r="13324" spans="1:11" s="244" customFormat="1" ht="65" x14ac:dyDescent="0.3">
      <c r="A13324" s="244" t="s">
        <v>6245</v>
      </c>
      <c r="B13324" s="244" t="s">
        <v>6246</v>
      </c>
      <c r="C13324" s="244" t="s">
        <v>3147</v>
      </c>
      <c r="D13324" s="244" t="s">
        <v>8938</v>
      </c>
      <c r="E13324" s="244" t="s">
        <v>4106</v>
      </c>
      <c r="G13324" s="244" t="s">
        <v>6317</v>
      </c>
      <c r="H13324" s="244" t="s">
        <v>6318</v>
      </c>
      <c r="I13324" s="244" t="s">
        <v>6110</v>
      </c>
      <c r="J13324" s="244" t="s">
        <v>2282</v>
      </c>
      <c r="K13324" s="244" t="s">
        <v>6315</v>
      </c>
    </row>
    <row r="13325" spans="1:11" s="244" customFormat="1" ht="65" x14ac:dyDescent="0.3">
      <c r="A13325" s="244" t="s">
        <v>6245</v>
      </c>
      <c r="B13325" s="244" t="s">
        <v>6246</v>
      </c>
      <c r="C13325" s="244" t="s">
        <v>3147</v>
      </c>
      <c r="D13325" s="244" t="s">
        <v>8938</v>
      </c>
      <c r="E13325" s="244" t="s">
        <v>4106</v>
      </c>
      <c r="G13325" s="244" t="s">
        <v>6317</v>
      </c>
      <c r="H13325" s="244" t="s">
        <v>6318</v>
      </c>
      <c r="I13325" s="244" t="s">
        <v>6112</v>
      </c>
      <c r="J13325" s="244" t="s">
        <v>1126</v>
      </c>
      <c r="K13325" s="244" t="s">
        <v>6315</v>
      </c>
    </row>
    <row r="13326" spans="1:11" s="244" customFormat="1" ht="65" x14ac:dyDescent="0.3">
      <c r="A13326" s="244" t="s">
        <v>6245</v>
      </c>
      <c r="B13326" s="244" t="s">
        <v>6246</v>
      </c>
      <c r="C13326" s="244" t="s">
        <v>3147</v>
      </c>
      <c r="D13326" s="244" t="s">
        <v>8938</v>
      </c>
      <c r="E13326" s="244" t="s">
        <v>4106</v>
      </c>
      <c r="G13326" s="244" t="s">
        <v>6317</v>
      </c>
      <c r="H13326" s="244" t="s">
        <v>6318</v>
      </c>
      <c r="I13326" s="244" t="s">
        <v>6115</v>
      </c>
      <c r="J13326" s="244" t="s">
        <v>1127</v>
      </c>
      <c r="K13326" s="244" t="s">
        <v>6315</v>
      </c>
    </row>
    <row r="13327" spans="1:11" s="244" customFormat="1" ht="65" x14ac:dyDescent="0.3">
      <c r="A13327" s="244" t="s">
        <v>6245</v>
      </c>
      <c r="B13327" s="244" t="s">
        <v>6246</v>
      </c>
      <c r="C13327" s="244" t="s">
        <v>3147</v>
      </c>
      <c r="D13327" s="244" t="s">
        <v>8938</v>
      </c>
      <c r="E13327" s="244" t="s">
        <v>4106</v>
      </c>
      <c r="G13327" s="244" t="s">
        <v>6317</v>
      </c>
      <c r="H13327" s="244" t="s">
        <v>6318</v>
      </c>
      <c r="I13327" s="244" t="s">
        <v>2976</v>
      </c>
      <c r="J13327" s="244" t="s">
        <v>1128</v>
      </c>
      <c r="K13327" s="244" t="s">
        <v>6315</v>
      </c>
    </row>
    <row r="13328" spans="1:11" s="244" customFormat="1" ht="65" x14ac:dyDescent="0.3">
      <c r="A13328" s="244" t="s">
        <v>6245</v>
      </c>
      <c r="B13328" s="244" t="s">
        <v>6246</v>
      </c>
      <c r="C13328" s="244" t="s">
        <v>3147</v>
      </c>
      <c r="D13328" s="244" t="s">
        <v>8938</v>
      </c>
      <c r="E13328" s="244" t="s">
        <v>4106</v>
      </c>
      <c r="G13328" s="244" t="s">
        <v>6317</v>
      </c>
      <c r="H13328" s="244" t="s">
        <v>6318</v>
      </c>
      <c r="I13328" s="244" t="s">
        <v>6117</v>
      </c>
      <c r="J13328" s="244" t="s">
        <v>1129</v>
      </c>
      <c r="K13328" s="244" t="s">
        <v>6315</v>
      </c>
    </row>
    <row r="13329" spans="1:11" s="244" customFormat="1" ht="65" x14ac:dyDescent="0.3">
      <c r="A13329" s="244" t="s">
        <v>6245</v>
      </c>
      <c r="B13329" s="244" t="s">
        <v>6246</v>
      </c>
      <c r="C13329" s="244" t="s">
        <v>3147</v>
      </c>
      <c r="D13329" s="244" t="s">
        <v>8938</v>
      </c>
      <c r="E13329" s="244" t="s">
        <v>4106</v>
      </c>
      <c r="G13329" s="244" t="s">
        <v>6317</v>
      </c>
      <c r="H13329" s="244" t="s">
        <v>6318</v>
      </c>
      <c r="I13329" s="244" t="s">
        <v>918</v>
      </c>
      <c r="J13329" s="244" t="s">
        <v>3641</v>
      </c>
      <c r="K13329" s="244" t="s">
        <v>6315</v>
      </c>
    </row>
    <row r="13330" spans="1:11" s="244" customFormat="1" ht="65" x14ac:dyDescent="0.3">
      <c r="A13330" s="244" t="s">
        <v>6245</v>
      </c>
      <c r="B13330" s="244" t="s">
        <v>6246</v>
      </c>
      <c r="C13330" s="244" t="s">
        <v>3147</v>
      </c>
      <c r="D13330" s="244" t="s">
        <v>8938</v>
      </c>
      <c r="E13330" s="244" t="s">
        <v>4106</v>
      </c>
      <c r="G13330" s="244" t="s">
        <v>6317</v>
      </c>
      <c r="H13330" s="244" t="s">
        <v>6318</v>
      </c>
      <c r="I13330" s="244" t="s">
        <v>6127</v>
      </c>
      <c r="J13330" s="244" t="s">
        <v>1130</v>
      </c>
      <c r="K13330" s="244" t="s">
        <v>6315</v>
      </c>
    </row>
    <row r="13331" spans="1:11" s="244" customFormat="1" ht="65" x14ac:dyDescent="0.3">
      <c r="A13331" s="244" t="s">
        <v>6245</v>
      </c>
      <c r="B13331" s="244" t="s">
        <v>6246</v>
      </c>
      <c r="C13331" s="244" t="s">
        <v>3147</v>
      </c>
      <c r="D13331" s="244" t="s">
        <v>8938</v>
      </c>
      <c r="E13331" s="244" t="s">
        <v>4106</v>
      </c>
      <c r="G13331" s="244" t="s">
        <v>6317</v>
      </c>
      <c r="H13331" s="244" t="s">
        <v>6318</v>
      </c>
      <c r="I13331" s="244" t="s">
        <v>6130</v>
      </c>
      <c r="J13331" s="244" t="s">
        <v>1131</v>
      </c>
      <c r="K13331" s="244" t="s">
        <v>6315</v>
      </c>
    </row>
    <row r="13332" spans="1:11" s="244" customFormat="1" ht="65" x14ac:dyDescent="0.3">
      <c r="A13332" s="244" t="s">
        <v>6245</v>
      </c>
      <c r="B13332" s="244" t="s">
        <v>6246</v>
      </c>
      <c r="C13332" s="244" t="s">
        <v>3147</v>
      </c>
      <c r="D13332" s="244" t="s">
        <v>8938</v>
      </c>
      <c r="E13332" s="244" t="s">
        <v>4106</v>
      </c>
      <c r="G13332" s="244" t="s">
        <v>6317</v>
      </c>
      <c r="H13332" s="244" t="s">
        <v>6318</v>
      </c>
      <c r="I13332" s="244" t="s">
        <v>6134</v>
      </c>
      <c r="J13332" s="244" t="s">
        <v>1132</v>
      </c>
      <c r="K13332" s="244" t="s">
        <v>6315</v>
      </c>
    </row>
    <row r="13333" spans="1:11" s="244" customFormat="1" ht="65" x14ac:dyDescent="0.3">
      <c r="A13333" s="244" t="s">
        <v>6245</v>
      </c>
      <c r="B13333" s="244" t="s">
        <v>6246</v>
      </c>
      <c r="C13333" s="244" t="s">
        <v>3147</v>
      </c>
      <c r="D13333" s="244" t="s">
        <v>8938</v>
      </c>
      <c r="E13333" s="244" t="s">
        <v>4106</v>
      </c>
      <c r="G13333" s="244" t="s">
        <v>6317</v>
      </c>
      <c r="H13333" s="244" t="s">
        <v>6318</v>
      </c>
      <c r="I13333" s="244" t="s">
        <v>6139</v>
      </c>
      <c r="J13333" s="244" t="s">
        <v>1133</v>
      </c>
      <c r="K13333" s="244" t="s">
        <v>6315</v>
      </c>
    </row>
    <row r="13334" spans="1:11" s="244" customFormat="1" ht="65" x14ac:dyDescent="0.3">
      <c r="A13334" s="244" t="s">
        <v>6245</v>
      </c>
      <c r="B13334" s="244" t="s">
        <v>6246</v>
      </c>
      <c r="C13334" s="244" t="s">
        <v>3147</v>
      </c>
      <c r="D13334" s="244" t="s">
        <v>8938</v>
      </c>
      <c r="E13334" s="244" t="s">
        <v>4106</v>
      </c>
      <c r="G13334" s="244" t="s">
        <v>6317</v>
      </c>
      <c r="H13334" s="244" t="s">
        <v>6318</v>
      </c>
      <c r="I13334" s="244" t="s">
        <v>6144</v>
      </c>
      <c r="J13334" s="244" t="s">
        <v>1134</v>
      </c>
      <c r="K13334" s="244" t="s">
        <v>6315</v>
      </c>
    </row>
    <row r="13335" spans="1:11" s="244" customFormat="1" ht="65" x14ac:dyDescent="0.3">
      <c r="A13335" s="244" t="s">
        <v>6245</v>
      </c>
      <c r="B13335" s="244" t="s">
        <v>6246</v>
      </c>
      <c r="C13335" s="244" t="s">
        <v>3147</v>
      </c>
      <c r="D13335" s="244" t="s">
        <v>8938</v>
      </c>
      <c r="E13335" s="244" t="s">
        <v>4106</v>
      </c>
      <c r="G13335" s="244" t="s">
        <v>6317</v>
      </c>
      <c r="H13335" s="244" t="s">
        <v>6318</v>
      </c>
      <c r="I13335" s="244" t="s">
        <v>2159</v>
      </c>
      <c r="J13335" s="244" t="s">
        <v>1135</v>
      </c>
      <c r="K13335" s="244" t="s">
        <v>6315</v>
      </c>
    </row>
    <row r="13336" spans="1:11" s="244" customFormat="1" ht="65" x14ac:dyDescent="0.3">
      <c r="A13336" s="244" t="s">
        <v>6245</v>
      </c>
      <c r="B13336" s="244" t="s">
        <v>6246</v>
      </c>
      <c r="C13336" s="244" t="s">
        <v>3147</v>
      </c>
      <c r="D13336" s="244" t="s">
        <v>8938</v>
      </c>
      <c r="E13336" s="244" t="s">
        <v>4106</v>
      </c>
      <c r="G13336" s="244" t="s">
        <v>6317</v>
      </c>
      <c r="H13336" s="244" t="s">
        <v>6318</v>
      </c>
      <c r="I13336" s="244" t="s">
        <v>6146</v>
      </c>
      <c r="J13336" s="244" t="s">
        <v>9002</v>
      </c>
      <c r="K13336" s="244" t="s">
        <v>6315</v>
      </c>
    </row>
    <row r="13337" spans="1:11" s="244" customFormat="1" ht="65" x14ac:dyDescent="0.3">
      <c r="A13337" s="244" t="s">
        <v>6245</v>
      </c>
      <c r="B13337" s="244" t="s">
        <v>6246</v>
      </c>
      <c r="C13337" s="244" t="s">
        <v>3147</v>
      </c>
      <c r="D13337" s="244" t="s">
        <v>8938</v>
      </c>
      <c r="E13337" s="244" t="s">
        <v>4106</v>
      </c>
      <c r="G13337" s="244" t="s">
        <v>6317</v>
      </c>
      <c r="H13337" s="244" t="s">
        <v>6318</v>
      </c>
      <c r="I13337" s="244" t="s">
        <v>6148</v>
      </c>
      <c r="J13337" s="244" t="s">
        <v>1136</v>
      </c>
      <c r="K13337" s="244" t="s">
        <v>6315</v>
      </c>
    </row>
    <row r="13338" spans="1:11" s="244" customFormat="1" ht="65" x14ac:dyDescent="0.3">
      <c r="A13338" s="244" t="s">
        <v>6245</v>
      </c>
      <c r="B13338" s="244" t="s">
        <v>6246</v>
      </c>
      <c r="C13338" s="244" t="s">
        <v>3147</v>
      </c>
      <c r="D13338" s="244" t="s">
        <v>8938</v>
      </c>
      <c r="E13338" s="244" t="s">
        <v>4106</v>
      </c>
      <c r="G13338" s="244" t="s">
        <v>6317</v>
      </c>
      <c r="H13338" s="244" t="s">
        <v>6318</v>
      </c>
      <c r="I13338" s="244" t="s">
        <v>3003</v>
      </c>
      <c r="J13338" s="244" t="s">
        <v>1137</v>
      </c>
      <c r="K13338" s="244" t="s">
        <v>6315</v>
      </c>
    </row>
    <row r="13339" spans="1:11" s="244" customFormat="1" ht="65" x14ac:dyDescent="0.3">
      <c r="A13339" s="244" t="s">
        <v>6245</v>
      </c>
      <c r="B13339" s="244" t="s">
        <v>6246</v>
      </c>
      <c r="C13339" s="244" t="s">
        <v>3147</v>
      </c>
      <c r="D13339" s="244" t="s">
        <v>8938</v>
      </c>
      <c r="E13339" s="244" t="s">
        <v>4106</v>
      </c>
      <c r="G13339" s="244" t="s">
        <v>6317</v>
      </c>
      <c r="H13339" s="244" t="s">
        <v>6318</v>
      </c>
      <c r="I13339" s="244" t="s">
        <v>6290</v>
      </c>
      <c r="J13339" s="244" t="s">
        <v>1919</v>
      </c>
      <c r="K13339" s="244" t="s">
        <v>6315</v>
      </c>
    </row>
    <row r="13340" spans="1:11" s="244" customFormat="1" ht="65" x14ac:dyDescent="0.3">
      <c r="A13340" s="244" t="s">
        <v>6245</v>
      </c>
      <c r="B13340" s="244" t="s">
        <v>6246</v>
      </c>
      <c r="C13340" s="244" t="s">
        <v>3147</v>
      </c>
      <c r="D13340" s="244" t="s">
        <v>8938</v>
      </c>
      <c r="E13340" s="244" t="s">
        <v>4106</v>
      </c>
      <c r="G13340" s="244" t="s">
        <v>6317</v>
      </c>
      <c r="H13340" s="244" t="s">
        <v>6318</v>
      </c>
      <c r="I13340" s="244" t="s">
        <v>6294</v>
      </c>
      <c r="J13340" s="244" t="s">
        <v>1920</v>
      </c>
      <c r="K13340" s="244" t="s">
        <v>6315</v>
      </c>
    </row>
    <row r="13341" spans="1:11" s="244" customFormat="1" ht="65" x14ac:dyDescent="0.3">
      <c r="A13341" s="244" t="s">
        <v>6245</v>
      </c>
      <c r="B13341" s="244" t="s">
        <v>6246</v>
      </c>
      <c r="C13341" s="244" t="s">
        <v>3147</v>
      </c>
      <c r="D13341" s="244" t="s">
        <v>8938</v>
      </c>
      <c r="E13341" s="244" t="s">
        <v>4106</v>
      </c>
      <c r="G13341" s="244" t="s">
        <v>6317</v>
      </c>
      <c r="H13341" s="244" t="s">
        <v>6318</v>
      </c>
      <c r="I13341" s="244" t="s">
        <v>5249</v>
      </c>
      <c r="J13341" s="244" t="s">
        <v>1921</v>
      </c>
      <c r="K13341" s="244" t="s">
        <v>6315</v>
      </c>
    </row>
    <row r="13342" spans="1:11" s="244" customFormat="1" ht="65" x14ac:dyDescent="0.3">
      <c r="A13342" s="244" t="s">
        <v>6245</v>
      </c>
      <c r="B13342" s="244" t="s">
        <v>6246</v>
      </c>
      <c r="C13342" s="244" t="s">
        <v>3147</v>
      </c>
      <c r="D13342" s="244" t="s">
        <v>8938</v>
      </c>
      <c r="E13342" s="244" t="s">
        <v>4106</v>
      </c>
      <c r="G13342" s="244" t="s">
        <v>6317</v>
      </c>
      <c r="H13342" s="244" t="s">
        <v>6318</v>
      </c>
      <c r="I13342" s="244" t="s">
        <v>6296</v>
      </c>
      <c r="J13342" s="244" t="s">
        <v>1922</v>
      </c>
      <c r="K13342" s="244" t="s">
        <v>6315</v>
      </c>
    </row>
    <row r="13343" spans="1:11" s="244" customFormat="1" ht="65" x14ac:dyDescent="0.3">
      <c r="A13343" s="244" t="s">
        <v>6245</v>
      </c>
      <c r="B13343" s="244" t="s">
        <v>6246</v>
      </c>
      <c r="C13343" s="244" t="s">
        <v>3147</v>
      </c>
      <c r="D13343" s="244" t="s">
        <v>8938</v>
      </c>
      <c r="E13343" s="244" t="s">
        <v>4106</v>
      </c>
      <c r="G13343" s="244" t="s">
        <v>6317</v>
      </c>
      <c r="H13343" s="244" t="s">
        <v>6318</v>
      </c>
      <c r="I13343" s="244" t="s">
        <v>5250</v>
      </c>
      <c r="J13343" s="244" t="s">
        <v>1923</v>
      </c>
      <c r="K13343" s="244" t="s">
        <v>6315</v>
      </c>
    </row>
    <row r="13344" spans="1:11" s="244" customFormat="1" ht="65" x14ac:dyDescent="0.3">
      <c r="A13344" s="244" t="s">
        <v>6245</v>
      </c>
      <c r="B13344" s="244" t="s">
        <v>6246</v>
      </c>
      <c r="C13344" s="244" t="s">
        <v>3147</v>
      </c>
      <c r="D13344" s="244" t="s">
        <v>8938</v>
      </c>
      <c r="E13344" s="244" t="s">
        <v>4106</v>
      </c>
      <c r="G13344" s="244" t="s">
        <v>6317</v>
      </c>
      <c r="H13344" s="244" t="s">
        <v>6318</v>
      </c>
      <c r="I13344" s="244" t="s">
        <v>6298</v>
      </c>
      <c r="J13344" s="244" t="s">
        <v>1924</v>
      </c>
      <c r="K13344" s="244" t="s">
        <v>6315</v>
      </c>
    </row>
    <row r="13345" spans="1:11" s="244" customFormat="1" ht="65" x14ac:dyDescent="0.3">
      <c r="A13345" s="244" t="s">
        <v>6245</v>
      </c>
      <c r="B13345" s="244" t="s">
        <v>6246</v>
      </c>
      <c r="C13345" s="244" t="s">
        <v>3147</v>
      </c>
      <c r="D13345" s="244" t="s">
        <v>8938</v>
      </c>
      <c r="E13345" s="244" t="s">
        <v>4106</v>
      </c>
      <c r="G13345" s="244" t="s">
        <v>6317</v>
      </c>
      <c r="H13345" s="244" t="s">
        <v>6318</v>
      </c>
      <c r="I13345" s="244" t="s">
        <v>6304</v>
      </c>
      <c r="J13345" s="244" t="s">
        <v>1925</v>
      </c>
      <c r="K13345" s="244" t="s">
        <v>6315</v>
      </c>
    </row>
    <row r="13346" spans="1:11" s="244" customFormat="1" ht="65" x14ac:dyDescent="0.3">
      <c r="A13346" s="244" t="s">
        <v>6245</v>
      </c>
      <c r="B13346" s="244" t="s">
        <v>6246</v>
      </c>
      <c r="C13346" s="244" t="s">
        <v>3147</v>
      </c>
      <c r="D13346" s="244" t="s">
        <v>8938</v>
      </c>
      <c r="E13346" s="244" t="s">
        <v>4106</v>
      </c>
      <c r="G13346" s="244" t="s">
        <v>6317</v>
      </c>
      <c r="H13346" s="244" t="s">
        <v>6318</v>
      </c>
      <c r="I13346" s="244" t="s">
        <v>6306</v>
      </c>
      <c r="J13346" s="244" t="s">
        <v>1926</v>
      </c>
      <c r="K13346" s="244" t="s">
        <v>6315</v>
      </c>
    </row>
    <row r="13347" spans="1:11" s="244" customFormat="1" ht="65" x14ac:dyDescent="0.3">
      <c r="A13347" s="244" t="s">
        <v>6245</v>
      </c>
      <c r="B13347" s="244" t="s">
        <v>6246</v>
      </c>
      <c r="C13347" s="244" t="s">
        <v>3147</v>
      </c>
      <c r="D13347" s="244" t="s">
        <v>8938</v>
      </c>
      <c r="E13347" s="244" t="s">
        <v>4106</v>
      </c>
      <c r="G13347" s="244" t="s">
        <v>6317</v>
      </c>
      <c r="H13347" s="244" t="s">
        <v>6318</v>
      </c>
      <c r="I13347" s="244" t="s">
        <v>6308</v>
      </c>
      <c r="J13347" s="244" t="s">
        <v>1927</v>
      </c>
      <c r="K13347" s="244" t="s">
        <v>6315</v>
      </c>
    </row>
    <row r="13348" spans="1:11" s="244" customFormat="1" ht="65" x14ac:dyDescent="0.3">
      <c r="A13348" s="244" t="s">
        <v>6245</v>
      </c>
      <c r="B13348" s="244" t="s">
        <v>6246</v>
      </c>
      <c r="C13348" s="244" t="s">
        <v>3147</v>
      </c>
      <c r="D13348" s="244" t="s">
        <v>8938</v>
      </c>
      <c r="E13348" s="244" t="s">
        <v>4106</v>
      </c>
      <c r="G13348" s="244" t="s">
        <v>6317</v>
      </c>
      <c r="H13348" s="244" t="s">
        <v>6318</v>
      </c>
      <c r="I13348" s="244" t="s">
        <v>6311</v>
      </c>
      <c r="J13348" s="244" t="s">
        <v>1928</v>
      </c>
      <c r="K13348" s="244" t="s">
        <v>6315</v>
      </c>
    </row>
    <row r="13349" spans="1:11" s="244" customFormat="1" ht="65" x14ac:dyDescent="0.3">
      <c r="A13349" s="244" t="s">
        <v>6245</v>
      </c>
      <c r="B13349" s="244" t="s">
        <v>6246</v>
      </c>
      <c r="C13349" s="244" t="s">
        <v>3147</v>
      </c>
      <c r="D13349" s="244" t="s">
        <v>8938</v>
      </c>
      <c r="E13349" s="244" t="s">
        <v>4106</v>
      </c>
      <c r="G13349" s="244" t="s">
        <v>6317</v>
      </c>
      <c r="H13349" s="244" t="s">
        <v>6318</v>
      </c>
      <c r="I13349" s="244" t="s">
        <v>6313</v>
      </c>
      <c r="J13349" s="244" t="s">
        <v>1929</v>
      </c>
      <c r="K13349" s="244" t="s">
        <v>6315</v>
      </c>
    </row>
    <row r="13350" spans="1:11" s="244" customFormat="1" ht="65" x14ac:dyDescent="0.3">
      <c r="A13350" s="244" t="s">
        <v>6245</v>
      </c>
      <c r="B13350" s="244" t="s">
        <v>6246</v>
      </c>
      <c r="C13350" s="244" t="s">
        <v>3147</v>
      </c>
      <c r="D13350" s="244" t="s">
        <v>8938</v>
      </c>
      <c r="E13350" s="244" t="s">
        <v>4106</v>
      </c>
      <c r="G13350" s="244" t="s">
        <v>6317</v>
      </c>
      <c r="H13350" s="244" t="s">
        <v>6318</v>
      </c>
      <c r="I13350" s="244" t="s">
        <v>6315</v>
      </c>
      <c r="J13350" s="244" t="s">
        <v>1930</v>
      </c>
      <c r="K13350" s="244" t="s">
        <v>6315</v>
      </c>
    </row>
    <row r="13351" spans="1:11" s="244" customFormat="1" ht="65" x14ac:dyDescent="0.3">
      <c r="A13351" s="244" t="s">
        <v>6245</v>
      </c>
      <c r="B13351" s="244" t="s">
        <v>6246</v>
      </c>
      <c r="C13351" s="244" t="s">
        <v>3147</v>
      </c>
      <c r="D13351" s="244" t="s">
        <v>8938</v>
      </c>
      <c r="E13351" s="244" t="s">
        <v>4106</v>
      </c>
      <c r="G13351" s="244" t="s">
        <v>6317</v>
      </c>
      <c r="H13351" s="244" t="s">
        <v>6318</v>
      </c>
      <c r="I13351" s="244" t="s">
        <v>6319</v>
      </c>
      <c r="J13351" s="244" t="s">
        <v>1931</v>
      </c>
      <c r="K13351" s="244" t="s">
        <v>6315</v>
      </c>
    </row>
    <row r="13352" spans="1:11" s="244" customFormat="1" ht="65" x14ac:dyDescent="0.3">
      <c r="A13352" s="244" t="s">
        <v>6245</v>
      </c>
      <c r="B13352" s="244" t="s">
        <v>6246</v>
      </c>
      <c r="C13352" s="244" t="s">
        <v>3147</v>
      </c>
      <c r="D13352" s="244" t="s">
        <v>8938</v>
      </c>
      <c r="E13352" s="244" t="s">
        <v>4106</v>
      </c>
      <c r="G13352" s="244" t="s">
        <v>6317</v>
      </c>
      <c r="H13352" s="244" t="s">
        <v>6318</v>
      </c>
      <c r="I13352" s="244" t="s">
        <v>2150</v>
      </c>
      <c r="J13352" s="244" t="s">
        <v>1932</v>
      </c>
      <c r="K13352" s="244" t="s">
        <v>6315</v>
      </c>
    </row>
    <row r="13353" spans="1:11" s="244" customFormat="1" ht="65" x14ac:dyDescent="0.3">
      <c r="A13353" s="244" t="s">
        <v>6245</v>
      </c>
      <c r="B13353" s="244" t="s">
        <v>6246</v>
      </c>
      <c r="C13353" s="244" t="s">
        <v>3147</v>
      </c>
      <c r="D13353" s="244" t="s">
        <v>8938</v>
      </c>
      <c r="E13353" s="244" t="s">
        <v>4106</v>
      </c>
      <c r="G13353" s="244" t="s">
        <v>6317</v>
      </c>
      <c r="H13353" s="244" t="s">
        <v>6318</v>
      </c>
      <c r="I13353" s="244" t="s">
        <v>2148</v>
      </c>
      <c r="J13353" s="244" t="s">
        <v>1933</v>
      </c>
      <c r="K13353" s="244" t="s">
        <v>6315</v>
      </c>
    </row>
    <row r="13354" spans="1:11" s="244" customFormat="1" ht="65" x14ac:dyDescent="0.3">
      <c r="A13354" s="244" t="s">
        <v>6245</v>
      </c>
      <c r="B13354" s="244" t="s">
        <v>6246</v>
      </c>
      <c r="C13354" s="244" t="s">
        <v>3147</v>
      </c>
      <c r="D13354" s="244" t="s">
        <v>8938</v>
      </c>
      <c r="E13354" s="244" t="s">
        <v>4106</v>
      </c>
      <c r="G13354" s="244" t="s">
        <v>6317</v>
      </c>
      <c r="H13354" s="244" t="s">
        <v>6318</v>
      </c>
      <c r="I13354" s="244" t="s">
        <v>2161</v>
      </c>
      <c r="J13354" s="244" t="s">
        <v>1934</v>
      </c>
      <c r="K13354" s="244" t="s">
        <v>6315</v>
      </c>
    </row>
    <row r="13355" spans="1:11" s="244" customFormat="1" ht="65" x14ac:dyDescent="0.3">
      <c r="A13355" s="244" t="s">
        <v>6245</v>
      </c>
      <c r="B13355" s="244" t="s">
        <v>6246</v>
      </c>
      <c r="C13355" s="244" t="s">
        <v>3147</v>
      </c>
      <c r="D13355" s="244" t="s">
        <v>8938</v>
      </c>
      <c r="E13355" s="244" t="s">
        <v>4106</v>
      </c>
      <c r="G13355" s="244" t="s">
        <v>6317</v>
      </c>
      <c r="H13355" s="244" t="s">
        <v>6318</v>
      </c>
      <c r="I13355" s="244" t="s">
        <v>2163</v>
      </c>
      <c r="J13355" s="244" t="s">
        <v>1935</v>
      </c>
      <c r="K13355" s="244" t="s">
        <v>6315</v>
      </c>
    </row>
    <row r="13356" spans="1:11" s="244" customFormat="1" ht="65" x14ac:dyDescent="0.3">
      <c r="A13356" s="244" t="s">
        <v>6245</v>
      </c>
      <c r="B13356" s="244" t="s">
        <v>6246</v>
      </c>
      <c r="C13356" s="244" t="s">
        <v>3147</v>
      </c>
      <c r="D13356" s="244" t="s">
        <v>8938</v>
      </c>
      <c r="E13356" s="244" t="s">
        <v>4106</v>
      </c>
      <c r="G13356" s="244" t="s">
        <v>6317</v>
      </c>
      <c r="H13356" s="244" t="s">
        <v>6318</v>
      </c>
      <c r="I13356" s="244" t="s">
        <v>6321</v>
      </c>
      <c r="J13356" s="244" t="s">
        <v>1936</v>
      </c>
      <c r="K13356" s="244" t="s">
        <v>6315</v>
      </c>
    </row>
    <row r="13357" spans="1:11" s="244" customFormat="1" ht="65" x14ac:dyDescent="0.3">
      <c r="A13357" s="244" t="s">
        <v>6245</v>
      </c>
      <c r="B13357" s="244" t="s">
        <v>6246</v>
      </c>
      <c r="C13357" s="244" t="s">
        <v>3147</v>
      </c>
      <c r="D13357" s="244" t="s">
        <v>8938</v>
      </c>
      <c r="E13357" s="244" t="s">
        <v>4106</v>
      </c>
      <c r="G13357" s="244" t="s">
        <v>6317</v>
      </c>
      <c r="H13357" s="244" t="s">
        <v>6318</v>
      </c>
      <c r="I13357" s="244" t="s">
        <v>1822</v>
      </c>
      <c r="J13357" s="244" t="s">
        <v>1937</v>
      </c>
      <c r="K13357" s="244" t="s">
        <v>6315</v>
      </c>
    </row>
    <row r="13358" spans="1:11" s="244" customFormat="1" ht="65" x14ac:dyDescent="0.3">
      <c r="A13358" s="244" t="s">
        <v>6245</v>
      </c>
      <c r="B13358" s="244" t="s">
        <v>6246</v>
      </c>
      <c r="C13358" s="244" t="s">
        <v>3147</v>
      </c>
      <c r="D13358" s="244" t="s">
        <v>8938</v>
      </c>
      <c r="E13358" s="244" t="s">
        <v>4106</v>
      </c>
      <c r="G13358" s="244" t="s">
        <v>6317</v>
      </c>
      <c r="H13358" s="244" t="s">
        <v>6318</v>
      </c>
      <c r="I13358" s="244" t="s">
        <v>6326</v>
      </c>
      <c r="J13358" s="244" t="s">
        <v>1938</v>
      </c>
      <c r="K13358" s="244" t="s">
        <v>6315</v>
      </c>
    </row>
    <row r="13359" spans="1:11" s="244" customFormat="1" ht="65" x14ac:dyDescent="0.3">
      <c r="A13359" s="244" t="s">
        <v>6245</v>
      </c>
      <c r="B13359" s="244" t="s">
        <v>6246</v>
      </c>
      <c r="C13359" s="244" t="s">
        <v>3147</v>
      </c>
      <c r="D13359" s="244" t="s">
        <v>8938</v>
      </c>
      <c r="E13359" s="244" t="s">
        <v>4106</v>
      </c>
      <c r="G13359" s="244" t="s">
        <v>6317</v>
      </c>
      <c r="H13359" s="244" t="s">
        <v>6318</v>
      </c>
      <c r="I13359" s="244" t="s">
        <v>6328</v>
      </c>
      <c r="J13359" s="244" t="s">
        <v>1939</v>
      </c>
      <c r="K13359" s="244" t="s">
        <v>6315</v>
      </c>
    </row>
    <row r="13360" spans="1:11" s="244" customFormat="1" ht="65" x14ac:dyDescent="0.3">
      <c r="A13360" s="244" t="s">
        <v>6245</v>
      </c>
      <c r="B13360" s="244" t="s">
        <v>6246</v>
      </c>
      <c r="C13360" s="244" t="s">
        <v>3147</v>
      </c>
      <c r="D13360" s="244" t="s">
        <v>8938</v>
      </c>
      <c r="E13360" s="244" t="s">
        <v>4106</v>
      </c>
      <c r="G13360" s="244" t="s">
        <v>6317</v>
      </c>
      <c r="H13360" s="244" t="s">
        <v>6318</v>
      </c>
      <c r="I13360" s="244" t="s">
        <v>6330</v>
      </c>
      <c r="J13360" s="244" t="s">
        <v>1940</v>
      </c>
      <c r="K13360" s="244" t="s">
        <v>6315</v>
      </c>
    </row>
    <row r="13361" spans="1:11" s="244" customFormat="1" ht="65" x14ac:dyDescent="0.3">
      <c r="A13361" s="244" t="s">
        <v>6245</v>
      </c>
      <c r="B13361" s="244" t="s">
        <v>6246</v>
      </c>
      <c r="C13361" s="244" t="s">
        <v>3147</v>
      </c>
      <c r="D13361" s="244" t="s">
        <v>8938</v>
      </c>
      <c r="E13361" s="244" t="s">
        <v>4106</v>
      </c>
      <c r="G13361" s="244" t="s">
        <v>6317</v>
      </c>
      <c r="H13361" s="244" t="s">
        <v>6318</v>
      </c>
      <c r="I13361" s="244" t="s">
        <v>6332</v>
      </c>
      <c r="J13361" s="244" t="s">
        <v>5554</v>
      </c>
      <c r="K13361" s="244" t="s">
        <v>6315</v>
      </c>
    </row>
    <row r="13362" spans="1:11" s="244" customFormat="1" ht="65" x14ac:dyDescent="0.3">
      <c r="A13362" s="244" t="s">
        <v>6245</v>
      </c>
      <c r="B13362" s="244" t="s">
        <v>6246</v>
      </c>
      <c r="C13362" s="244" t="s">
        <v>3147</v>
      </c>
      <c r="D13362" s="244" t="s">
        <v>8938</v>
      </c>
      <c r="E13362" s="244" t="s">
        <v>4106</v>
      </c>
      <c r="G13362" s="244" t="s">
        <v>6317</v>
      </c>
      <c r="H13362" s="244" t="s">
        <v>6318</v>
      </c>
      <c r="I13362" s="244" t="s">
        <v>6334</v>
      </c>
      <c r="J13362" s="244" t="s">
        <v>5555</v>
      </c>
      <c r="K13362" s="244" t="s">
        <v>6315</v>
      </c>
    </row>
    <row r="13363" spans="1:11" s="244" customFormat="1" ht="65" x14ac:dyDescent="0.3">
      <c r="A13363" s="244" t="s">
        <v>6245</v>
      </c>
      <c r="B13363" s="244" t="s">
        <v>6246</v>
      </c>
      <c r="C13363" s="244" t="s">
        <v>3147</v>
      </c>
      <c r="D13363" s="244" t="s">
        <v>8938</v>
      </c>
      <c r="E13363" s="244" t="s">
        <v>4106</v>
      </c>
      <c r="G13363" s="244" t="s">
        <v>6317</v>
      </c>
      <c r="H13363" s="244" t="s">
        <v>6318</v>
      </c>
      <c r="I13363" s="244" t="s">
        <v>6336</v>
      </c>
      <c r="J13363" s="244" t="s">
        <v>5556</v>
      </c>
      <c r="K13363" s="244" t="s">
        <v>6315</v>
      </c>
    </row>
    <row r="13364" spans="1:11" s="244" customFormat="1" ht="65" x14ac:dyDescent="0.3">
      <c r="A13364" s="244" t="s">
        <v>6245</v>
      </c>
      <c r="B13364" s="244" t="s">
        <v>6246</v>
      </c>
      <c r="C13364" s="244" t="s">
        <v>3147</v>
      </c>
      <c r="D13364" s="244" t="s">
        <v>8938</v>
      </c>
      <c r="E13364" s="244" t="s">
        <v>4106</v>
      </c>
      <c r="G13364" s="244" t="s">
        <v>6317</v>
      </c>
      <c r="H13364" s="244" t="s">
        <v>6318</v>
      </c>
      <c r="I13364" s="244" t="s">
        <v>5901</v>
      </c>
      <c r="J13364" s="244" t="s">
        <v>366</v>
      </c>
      <c r="K13364" s="244" t="s">
        <v>6315</v>
      </c>
    </row>
    <row r="13365" spans="1:11" s="244" customFormat="1" ht="65" x14ac:dyDescent="0.3">
      <c r="A13365" s="244" t="s">
        <v>6245</v>
      </c>
      <c r="B13365" s="244" t="s">
        <v>6246</v>
      </c>
      <c r="C13365" s="244" t="s">
        <v>3147</v>
      </c>
      <c r="D13365" s="244" t="s">
        <v>8938</v>
      </c>
      <c r="E13365" s="244" t="s">
        <v>4106</v>
      </c>
      <c r="G13365" s="244" t="s">
        <v>6317</v>
      </c>
      <c r="H13365" s="244" t="s">
        <v>6318</v>
      </c>
      <c r="I13365" s="244" t="s">
        <v>4389</v>
      </c>
      <c r="J13365" s="244" t="s">
        <v>6211</v>
      </c>
      <c r="K13365" s="244" t="s">
        <v>6315</v>
      </c>
    </row>
    <row r="13366" spans="1:11" s="244" customFormat="1" ht="65" x14ac:dyDescent="0.3">
      <c r="A13366" s="244" t="s">
        <v>6245</v>
      </c>
      <c r="B13366" s="244" t="s">
        <v>6246</v>
      </c>
      <c r="C13366" s="244" t="s">
        <v>3147</v>
      </c>
      <c r="D13366" s="244" t="s">
        <v>8938</v>
      </c>
      <c r="E13366" s="244" t="s">
        <v>4106</v>
      </c>
      <c r="G13366" s="244" t="s">
        <v>6317</v>
      </c>
      <c r="H13366" s="244" t="s">
        <v>6318</v>
      </c>
      <c r="I13366" s="244" t="s">
        <v>4391</v>
      </c>
      <c r="J13366" s="244" t="s">
        <v>1429</v>
      </c>
      <c r="K13366" s="244" t="s">
        <v>6315</v>
      </c>
    </row>
    <row r="13367" spans="1:11" s="244" customFormat="1" ht="65" x14ac:dyDescent="0.3">
      <c r="A13367" s="244" t="s">
        <v>6245</v>
      </c>
      <c r="B13367" s="244" t="s">
        <v>6246</v>
      </c>
      <c r="C13367" s="244" t="s">
        <v>3147</v>
      </c>
      <c r="D13367" s="244" t="s">
        <v>8938</v>
      </c>
      <c r="E13367" s="244" t="s">
        <v>4106</v>
      </c>
      <c r="G13367" s="244" t="s">
        <v>6317</v>
      </c>
      <c r="H13367" s="244" t="s">
        <v>6318</v>
      </c>
      <c r="I13367" s="244" t="s">
        <v>4393</v>
      </c>
      <c r="J13367" s="244" t="s">
        <v>1430</v>
      </c>
      <c r="K13367" s="244" t="s">
        <v>6315</v>
      </c>
    </row>
    <row r="13368" spans="1:11" s="244" customFormat="1" ht="65" x14ac:dyDescent="0.3">
      <c r="A13368" s="244" t="s">
        <v>6245</v>
      </c>
      <c r="B13368" s="244" t="s">
        <v>6246</v>
      </c>
      <c r="C13368" s="244" t="s">
        <v>3147</v>
      </c>
      <c r="D13368" s="244" t="s">
        <v>8938</v>
      </c>
      <c r="E13368" s="244" t="s">
        <v>4106</v>
      </c>
      <c r="G13368" s="244" t="s">
        <v>6317</v>
      </c>
      <c r="H13368" s="244" t="s">
        <v>6318</v>
      </c>
      <c r="I13368" s="244" t="s">
        <v>6128</v>
      </c>
      <c r="J13368" s="244" t="s">
        <v>1431</v>
      </c>
      <c r="K13368" s="244" t="s">
        <v>6315</v>
      </c>
    </row>
    <row r="13369" spans="1:11" s="244" customFormat="1" ht="65" x14ac:dyDescent="0.3">
      <c r="A13369" s="244" t="s">
        <v>6245</v>
      </c>
      <c r="B13369" s="244" t="s">
        <v>6246</v>
      </c>
      <c r="C13369" s="244" t="s">
        <v>3147</v>
      </c>
      <c r="D13369" s="244" t="s">
        <v>8938</v>
      </c>
      <c r="E13369" s="244" t="s">
        <v>4106</v>
      </c>
      <c r="G13369" s="244" t="s">
        <v>6317</v>
      </c>
      <c r="H13369" s="244" t="s">
        <v>6318</v>
      </c>
      <c r="I13369" s="244" t="s">
        <v>4398</v>
      </c>
      <c r="J13369" s="244" t="s">
        <v>1432</v>
      </c>
      <c r="K13369" s="244" t="s">
        <v>6315</v>
      </c>
    </row>
    <row r="13370" spans="1:11" s="244" customFormat="1" ht="65" x14ac:dyDescent="0.3">
      <c r="A13370" s="244" t="s">
        <v>6245</v>
      </c>
      <c r="B13370" s="244" t="s">
        <v>6246</v>
      </c>
      <c r="C13370" s="244" t="s">
        <v>3147</v>
      </c>
      <c r="D13370" s="244" t="s">
        <v>8938</v>
      </c>
      <c r="E13370" s="244" t="s">
        <v>4106</v>
      </c>
      <c r="G13370" s="244" t="s">
        <v>6317</v>
      </c>
      <c r="H13370" s="244" t="s">
        <v>6318</v>
      </c>
      <c r="I13370" s="244" t="s">
        <v>4400</v>
      </c>
      <c r="J13370" s="244" t="s">
        <v>1433</v>
      </c>
      <c r="K13370" s="244" t="s">
        <v>6315</v>
      </c>
    </row>
    <row r="13371" spans="1:11" s="244" customFormat="1" ht="65" x14ac:dyDescent="0.3">
      <c r="A13371" s="244" t="s">
        <v>6245</v>
      </c>
      <c r="B13371" s="244" t="s">
        <v>6246</v>
      </c>
      <c r="C13371" s="244" t="s">
        <v>3147</v>
      </c>
      <c r="D13371" s="244" t="s">
        <v>8938</v>
      </c>
      <c r="E13371" s="244" t="s">
        <v>4106</v>
      </c>
      <c r="G13371" s="244" t="s">
        <v>6317</v>
      </c>
      <c r="H13371" s="244" t="s">
        <v>6318</v>
      </c>
      <c r="I13371" s="244" t="s">
        <v>4402</v>
      </c>
      <c r="J13371" s="244" t="s">
        <v>2766</v>
      </c>
      <c r="K13371" s="244" t="s">
        <v>6315</v>
      </c>
    </row>
    <row r="13372" spans="1:11" s="244" customFormat="1" ht="65" x14ac:dyDescent="0.3">
      <c r="A13372" s="244" t="s">
        <v>6245</v>
      </c>
      <c r="B13372" s="244" t="s">
        <v>6246</v>
      </c>
      <c r="C13372" s="244" t="s">
        <v>3147</v>
      </c>
      <c r="D13372" s="244" t="s">
        <v>8938</v>
      </c>
      <c r="E13372" s="244" t="s">
        <v>4106</v>
      </c>
      <c r="G13372" s="244" t="s">
        <v>6317</v>
      </c>
      <c r="H13372" s="244" t="s">
        <v>6318</v>
      </c>
      <c r="I13372" s="244" t="s">
        <v>4404</v>
      </c>
      <c r="J13372" s="244" t="s">
        <v>2771</v>
      </c>
      <c r="K13372" s="244" t="s">
        <v>6315</v>
      </c>
    </row>
    <row r="13373" spans="1:11" s="244" customFormat="1" ht="65" x14ac:dyDescent="0.3">
      <c r="A13373" s="244" t="s">
        <v>6245</v>
      </c>
      <c r="B13373" s="244" t="s">
        <v>6246</v>
      </c>
      <c r="C13373" s="244" t="s">
        <v>3147</v>
      </c>
      <c r="D13373" s="244" t="s">
        <v>8938</v>
      </c>
      <c r="E13373" s="244" t="s">
        <v>4106</v>
      </c>
      <c r="G13373" s="244" t="s">
        <v>6317</v>
      </c>
      <c r="H13373" s="244" t="s">
        <v>6318</v>
      </c>
      <c r="I13373" s="244" t="s">
        <v>4406</v>
      </c>
      <c r="J13373" s="244" t="s">
        <v>7429</v>
      </c>
      <c r="K13373" s="244" t="s">
        <v>6315</v>
      </c>
    </row>
    <row r="13374" spans="1:11" s="244" customFormat="1" ht="65" x14ac:dyDescent="0.3">
      <c r="A13374" s="244" t="s">
        <v>6245</v>
      </c>
      <c r="B13374" s="244" t="s">
        <v>6246</v>
      </c>
      <c r="C13374" s="244" t="s">
        <v>3147</v>
      </c>
      <c r="D13374" s="244" t="s">
        <v>8938</v>
      </c>
      <c r="E13374" s="244" t="s">
        <v>4106</v>
      </c>
      <c r="G13374" s="244" t="s">
        <v>6317</v>
      </c>
      <c r="H13374" s="244" t="s">
        <v>6318</v>
      </c>
      <c r="I13374" s="244" t="s">
        <v>4408</v>
      </c>
      <c r="J13374" s="244" t="s">
        <v>7430</v>
      </c>
      <c r="K13374" s="244" t="s">
        <v>6315</v>
      </c>
    </row>
    <row r="13375" spans="1:11" s="244" customFormat="1" ht="65" x14ac:dyDescent="0.3">
      <c r="A13375" s="244" t="s">
        <v>6245</v>
      </c>
      <c r="B13375" s="244" t="s">
        <v>6246</v>
      </c>
      <c r="C13375" s="244" t="s">
        <v>3147</v>
      </c>
      <c r="D13375" s="244" t="s">
        <v>8938</v>
      </c>
      <c r="E13375" s="244" t="s">
        <v>4106</v>
      </c>
      <c r="G13375" s="244" t="s">
        <v>6317</v>
      </c>
      <c r="H13375" s="244" t="s">
        <v>6318</v>
      </c>
      <c r="I13375" s="244" t="s">
        <v>4410</v>
      </c>
      <c r="J13375" s="244" t="s">
        <v>7921</v>
      </c>
      <c r="K13375" s="244" t="s">
        <v>6315</v>
      </c>
    </row>
    <row r="13376" spans="1:11" s="244" customFormat="1" ht="65" x14ac:dyDescent="0.3">
      <c r="A13376" s="244" t="s">
        <v>6245</v>
      </c>
      <c r="B13376" s="244" t="s">
        <v>6246</v>
      </c>
      <c r="C13376" s="244" t="s">
        <v>3147</v>
      </c>
      <c r="D13376" s="244" t="s">
        <v>8938</v>
      </c>
      <c r="E13376" s="244" t="s">
        <v>4106</v>
      </c>
      <c r="G13376" s="244" t="s">
        <v>6317</v>
      </c>
      <c r="H13376" s="244" t="s">
        <v>6318</v>
      </c>
      <c r="I13376" s="244" t="s">
        <v>4412</v>
      </c>
      <c r="J13376" s="244" t="s">
        <v>7850</v>
      </c>
      <c r="K13376" s="244" t="s">
        <v>6315</v>
      </c>
    </row>
    <row r="13377" spans="1:11" s="244" customFormat="1" ht="65" x14ac:dyDescent="0.3">
      <c r="A13377" s="244" t="s">
        <v>6245</v>
      </c>
      <c r="B13377" s="244" t="s">
        <v>6246</v>
      </c>
      <c r="C13377" s="244" t="s">
        <v>3147</v>
      </c>
      <c r="D13377" s="244" t="s">
        <v>8938</v>
      </c>
      <c r="E13377" s="244" t="s">
        <v>4106</v>
      </c>
      <c r="G13377" s="244" t="s">
        <v>6317</v>
      </c>
      <c r="H13377" s="244" t="s">
        <v>6318</v>
      </c>
      <c r="I13377" s="244" t="s">
        <v>4415</v>
      </c>
      <c r="J13377" s="244" t="s">
        <v>7922</v>
      </c>
      <c r="K13377" s="244" t="s">
        <v>6315</v>
      </c>
    </row>
    <row r="13378" spans="1:11" s="244" customFormat="1" ht="65" x14ac:dyDescent="0.3">
      <c r="A13378" s="244" t="s">
        <v>6245</v>
      </c>
      <c r="B13378" s="244" t="s">
        <v>6246</v>
      </c>
      <c r="C13378" s="244" t="s">
        <v>3147</v>
      </c>
      <c r="D13378" s="244" t="s">
        <v>8938</v>
      </c>
      <c r="E13378" s="244" t="s">
        <v>4106</v>
      </c>
      <c r="G13378" s="244" t="s">
        <v>6317</v>
      </c>
      <c r="H13378" s="244" t="s">
        <v>6318</v>
      </c>
      <c r="I13378" s="244" t="s">
        <v>6136</v>
      </c>
      <c r="J13378" s="244" t="s">
        <v>7923</v>
      </c>
      <c r="K13378" s="244" t="s">
        <v>6315</v>
      </c>
    </row>
    <row r="13379" spans="1:11" s="244" customFormat="1" ht="65" x14ac:dyDescent="0.3">
      <c r="A13379" s="244" t="s">
        <v>6245</v>
      </c>
      <c r="B13379" s="244" t="s">
        <v>6246</v>
      </c>
      <c r="C13379" s="244" t="s">
        <v>3147</v>
      </c>
      <c r="D13379" s="244" t="s">
        <v>8938</v>
      </c>
      <c r="E13379" s="244" t="s">
        <v>4106</v>
      </c>
      <c r="G13379" s="244" t="s">
        <v>6317</v>
      </c>
      <c r="H13379" s="244" t="s">
        <v>6318</v>
      </c>
      <c r="I13379" s="244" t="s">
        <v>5206</v>
      </c>
      <c r="J13379" s="244" t="s">
        <v>7924</v>
      </c>
      <c r="K13379" s="244" t="s">
        <v>6315</v>
      </c>
    </row>
    <row r="13380" spans="1:11" s="244" customFormat="1" ht="65" x14ac:dyDescent="0.3">
      <c r="A13380" s="244" t="s">
        <v>6245</v>
      </c>
      <c r="B13380" s="244" t="s">
        <v>6246</v>
      </c>
      <c r="C13380" s="244" t="s">
        <v>3147</v>
      </c>
      <c r="D13380" s="244" t="s">
        <v>8938</v>
      </c>
      <c r="E13380" s="244" t="s">
        <v>4106</v>
      </c>
      <c r="G13380" s="244" t="s">
        <v>6317</v>
      </c>
      <c r="H13380" s="244" t="s">
        <v>6318</v>
      </c>
      <c r="I13380" s="244" t="s">
        <v>2112</v>
      </c>
      <c r="J13380" s="244" t="s">
        <v>7728</v>
      </c>
      <c r="K13380" s="244" t="s">
        <v>6315</v>
      </c>
    </row>
    <row r="13381" spans="1:11" s="244" customFormat="1" ht="65" x14ac:dyDescent="0.3">
      <c r="A13381" s="244" t="s">
        <v>6245</v>
      </c>
      <c r="B13381" s="244" t="s">
        <v>6246</v>
      </c>
      <c r="C13381" s="244" t="s">
        <v>3147</v>
      </c>
      <c r="D13381" s="244" t="s">
        <v>8938</v>
      </c>
      <c r="E13381" s="244" t="s">
        <v>4106</v>
      </c>
      <c r="G13381" s="244" t="s">
        <v>6317</v>
      </c>
      <c r="H13381" s="244" t="s">
        <v>6318</v>
      </c>
      <c r="I13381" s="244" t="s">
        <v>4417</v>
      </c>
      <c r="J13381" s="244" t="s">
        <v>7925</v>
      </c>
      <c r="K13381" s="244" t="s">
        <v>6315</v>
      </c>
    </row>
    <row r="13382" spans="1:11" s="244" customFormat="1" ht="65" x14ac:dyDescent="0.3">
      <c r="A13382" s="244" t="s">
        <v>6245</v>
      </c>
      <c r="B13382" s="244" t="s">
        <v>6246</v>
      </c>
      <c r="C13382" s="244" t="s">
        <v>3147</v>
      </c>
      <c r="D13382" s="244" t="s">
        <v>8938</v>
      </c>
      <c r="E13382" s="244" t="s">
        <v>4106</v>
      </c>
      <c r="G13382" s="244" t="s">
        <v>6317</v>
      </c>
      <c r="H13382" s="244" t="s">
        <v>6318</v>
      </c>
      <c r="I13382" s="244" t="s">
        <v>2176</v>
      </c>
      <c r="J13382" s="244" t="s">
        <v>3516</v>
      </c>
      <c r="K13382" s="244" t="s">
        <v>6315</v>
      </c>
    </row>
    <row r="13383" spans="1:11" s="244" customFormat="1" ht="65" x14ac:dyDescent="0.3">
      <c r="A13383" s="244" t="s">
        <v>6245</v>
      </c>
      <c r="B13383" s="244" t="s">
        <v>6246</v>
      </c>
      <c r="C13383" s="244" t="s">
        <v>3147</v>
      </c>
      <c r="D13383" s="244" t="s">
        <v>8938</v>
      </c>
      <c r="E13383" s="244" t="s">
        <v>4106</v>
      </c>
      <c r="G13383" s="244" t="s">
        <v>6317</v>
      </c>
      <c r="H13383" s="244" t="s">
        <v>6318</v>
      </c>
      <c r="I13383" s="244" t="s">
        <v>4419</v>
      </c>
      <c r="J13383" s="244" t="s">
        <v>6318</v>
      </c>
      <c r="K13383" s="244" t="s">
        <v>6315</v>
      </c>
    </row>
    <row r="13384" spans="1:11" s="244" customFormat="1" ht="65" x14ac:dyDescent="0.3">
      <c r="A13384" s="244" t="s">
        <v>6245</v>
      </c>
      <c r="B13384" s="244" t="s">
        <v>6246</v>
      </c>
      <c r="C13384" s="244" t="s">
        <v>3147</v>
      </c>
      <c r="D13384" s="244" t="s">
        <v>8938</v>
      </c>
      <c r="E13384" s="244" t="s">
        <v>4106</v>
      </c>
      <c r="G13384" s="244" t="s">
        <v>6317</v>
      </c>
      <c r="H13384" s="244" t="s">
        <v>6318</v>
      </c>
      <c r="I13384" s="244" t="s">
        <v>4422</v>
      </c>
      <c r="J13384" s="244" t="s">
        <v>2351</v>
      </c>
      <c r="K13384" s="244" t="s">
        <v>6315</v>
      </c>
    </row>
    <row r="13385" spans="1:11" s="244" customFormat="1" ht="65" x14ac:dyDescent="0.3">
      <c r="A13385" s="244" t="s">
        <v>6245</v>
      </c>
      <c r="B13385" s="244" t="s">
        <v>6246</v>
      </c>
      <c r="C13385" s="244" t="s">
        <v>3147</v>
      </c>
      <c r="D13385" s="244" t="s">
        <v>8938</v>
      </c>
      <c r="E13385" s="244" t="s">
        <v>4106</v>
      </c>
      <c r="G13385" s="244" t="s">
        <v>6317</v>
      </c>
      <c r="H13385" s="244" t="s">
        <v>6318</v>
      </c>
      <c r="I13385" s="244" t="s">
        <v>3008</v>
      </c>
      <c r="J13385" s="244" t="s">
        <v>7926</v>
      </c>
      <c r="K13385" s="244" t="s">
        <v>6315</v>
      </c>
    </row>
    <row r="13386" spans="1:11" s="244" customFormat="1" ht="65" x14ac:dyDescent="0.3">
      <c r="A13386" s="244" t="s">
        <v>6245</v>
      </c>
      <c r="B13386" s="244" t="s">
        <v>6246</v>
      </c>
      <c r="C13386" s="244" t="s">
        <v>3147</v>
      </c>
      <c r="D13386" s="244" t="s">
        <v>8938</v>
      </c>
      <c r="E13386" s="244" t="s">
        <v>4106</v>
      </c>
      <c r="G13386" s="244" t="s">
        <v>6317</v>
      </c>
      <c r="H13386" s="244" t="s">
        <v>6318</v>
      </c>
      <c r="I13386" s="244" t="s">
        <v>2114</v>
      </c>
      <c r="J13386" s="244" t="s">
        <v>7927</v>
      </c>
      <c r="K13386" s="244" t="s">
        <v>6315</v>
      </c>
    </row>
    <row r="13387" spans="1:11" s="244" customFormat="1" ht="65" x14ac:dyDescent="0.3">
      <c r="A13387" s="244" t="s">
        <v>6245</v>
      </c>
      <c r="B13387" s="244" t="s">
        <v>6246</v>
      </c>
      <c r="C13387" s="244" t="s">
        <v>3147</v>
      </c>
      <c r="D13387" s="244" t="s">
        <v>8938</v>
      </c>
      <c r="E13387" s="244" t="s">
        <v>4106</v>
      </c>
      <c r="G13387" s="244" t="s">
        <v>6317</v>
      </c>
      <c r="H13387" s="244" t="s">
        <v>6318</v>
      </c>
      <c r="I13387" s="244" t="s">
        <v>3336</v>
      </c>
      <c r="J13387" s="244" t="s">
        <v>7928</v>
      </c>
      <c r="K13387" s="244" t="s">
        <v>6315</v>
      </c>
    </row>
    <row r="13388" spans="1:11" s="244" customFormat="1" ht="65" x14ac:dyDescent="0.3">
      <c r="A13388" s="244" t="s">
        <v>6245</v>
      </c>
      <c r="B13388" s="244" t="s">
        <v>6246</v>
      </c>
      <c r="C13388" s="244" t="s">
        <v>3147</v>
      </c>
      <c r="D13388" s="244" t="s">
        <v>8938</v>
      </c>
      <c r="E13388" s="244" t="s">
        <v>4106</v>
      </c>
      <c r="G13388" s="244" t="s">
        <v>6317</v>
      </c>
      <c r="H13388" s="244" t="s">
        <v>6318</v>
      </c>
      <c r="I13388" s="244" t="s">
        <v>1848</v>
      </c>
      <c r="J13388" s="244" t="s">
        <v>7929</v>
      </c>
      <c r="K13388" s="244" t="s">
        <v>6315</v>
      </c>
    </row>
    <row r="13389" spans="1:11" s="244" customFormat="1" ht="65" x14ac:dyDescent="0.3">
      <c r="A13389" s="244" t="s">
        <v>6245</v>
      </c>
      <c r="B13389" s="244" t="s">
        <v>6246</v>
      </c>
      <c r="C13389" s="244" t="s">
        <v>3147</v>
      </c>
      <c r="D13389" s="244" t="s">
        <v>8938</v>
      </c>
      <c r="E13389" s="244" t="s">
        <v>4106</v>
      </c>
      <c r="G13389" s="244" t="s">
        <v>6317</v>
      </c>
      <c r="H13389" s="244" t="s">
        <v>6318</v>
      </c>
      <c r="I13389" s="244" t="s">
        <v>4430</v>
      </c>
      <c r="J13389" s="244" t="s">
        <v>7930</v>
      </c>
      <c r="K13389" s="244" t="s">
        <v>6315</v>
      </c>
    </row>
    <row r="13390" spans="1:11" s="244" customFormat="1" ht="65" x14ac:dyDescent="0.3">
      <c r="A13390" s="244" t="s">
        <v>6245</v>
      </c>
      <c r="B13390" s="244" t="s">
        <v>6246</v>
      </c>
      <c r="C13390" s="244" t="s">
        <v>3147</v>
      </c>
      <c r="D13390" s="244" t="s">
        <v>8938</v>
      </c>
      <c r="E13390" s="244" t="s">
        <v>4106</v>
      </c>
      <c r="G13390" s="244" t="s">
        <v>6317</v>
      </c>
      <c r="H13390" s="244" t="s">
        <v>6318</v>
      </c>
      <c r="I13390" s="244" t="s">
        <v>4434</v>
      </c>
      <c r="J13390" s="244" t="s">
        <v>7807</v>
      </c>
      <c r="K13390" s="244" t="s">
        <v>6315</v>
      </c>
    </row>
    <row r="13391" spans="1:11" s="244" customFormat="1" ht="65" x14ac:dyDescent="0.3">
      <c r="A13391" s="244" t="s">
        <v>6245</v>
      </c>
      <c r="B13391" s="244" t="s">
        <v>6246</v>
      </c>
      <c r="C13391" s="244" t="s">
        <v>3147</v>
      </c>
      <c r="D13391" s="244" t="s">
        <v>8938</v>
      </c>
      <c r="E13391" s="244" t="s">
        <v>4106</v>
      </c>
      <c r="G13391" s="244" t="s">
        <v>6317</v>
      </c>
      <c r="H13391" s="244" t="s">
        <v>6318</v>
      </c>
      <c r="I13391" s="244" t="s">
        <v>4436</v>
      </c>
      <c r="J13391" s="244" t="s">
        <v>7931</v>
      </c>
      <c r="K13391" s="244" t="s">
        <v>6315</v>
      </c>
    </row>
    <row r="13392" spans="1:11" s="244" customFormat="1" ht="65" x14ac:dyDescent="0.3">
      <c r="A13392" s="244" t="s">
        <v>6245</v>
      </c>
      <c r="B13392" s="244" t="s">
        <v>6246</v>
      </c>
      <c r="C13392" s="244" t="s">
        <v>3147</v>
      </c>
      <c r="D13392" s="244" t="s">
        <v>8938</v>
      </c>
      <c r="E13392" s="244" t="s">
        <v>4106</v>
      </c>
      <c r="G13392" s="244" t="s">
        <v>6317</v>
      </c>
      <c r="H13392" s="244" t="s">
        <v>6318</v>
      </c>
      <c r="I13392" s="244" t="s">
        <v>1584</v>
      </c>
      <c r="J13392" s="244" t="s">
        <v>7932</v>
      </c>
      <c r="K13392" s="244" t="s">
        <v>6315</v>
      </c>
    </row>
    <row r="13393" spans="1:11" s="244" customFormat="1" ht="65" x14ac:dyDescent="0.3">
      <c r="A13393" s="244" t="s">
        <v>6245</v>
      </c>
      <c r="B13393" s="244" t="s">
        <v>6246</v>
      </c>
      <c r="C13393" s="244" t="s">
        <v>3147</v>
      </c>
      <c r="D13393" s="244" t="s">
        <v>8938</v>
      </c>
      <c r="E13393" s="244" t="s">
        <v>4106</v>
      </c>
      <c r="G13393" s="244" t="s">
        <v>6317</v>
      </c>
      <c r="H13393" s="244" t="s">
        <v>6318</v>
      </c>
      <c r="I13393" s="244" t="s">
        <v>1586</v>
      </c>
      <c r="J13393" s="244" t="s">
        <v>7933</v>
      </c>
      <c r="K13393" s="244" t="s">
        <v>6315</v>
      </c>
    </row>
    <row r="13394" spans="1:11" s="244" customFormat="1" ht="65" x14ac:dyDescent="0.3">
      <c r="A13394" s="244" t="s">
        <v>6245</v>
      </c>
      <c r="B13394" s="244" t="s">
        <v>6246</v>
      </c>
      <c r="C13394" s="244" t="s">
        <v>3147</v>
      </c>
      <c r="D13394" s="244" t="s">
        <v>8938</v>
      </c>
      <c r="E13394" s="244" t="s">
        <v>4106</v>
      </c>
      <c r="G13394" s="244" t="s">
        <v>6317</v>
      </c>
      <c r="H13394" s="244" t="s">
        <v>6318</v>
      </c>
      <c r="I13394" s="244" t="s">
        <v>3011</v>
      </c>
      <c r="J13394" s="244" t="s">
        <v>7934</v>
      </c>
      <c r="K13394" s="244" t="s">
        <v>6315</v>
      </c>
    </row>
    <row r="13395" spans="1:11" s="244" customFormat="1" ht="65" x14ac:dyDescent="0.3">
      <c r="A13395" s="244" t="s">
        <v>6245</v>
      </c>
      <c r="B13395" s="244" t="s">
        <v>6246</v>
      </c>
      <c r="C13395" s="244" t="s">
        <v>3147</v>
      </c>
      <c r="D13395" s="244" t="s">
        <v>8938</v>
      </c>
      <c r="E13395" s="244" t="s">
        <v>4106</v>
      </c>
      <c r="G13395" s="244" t="s">
        <v>6317</v>
      </c>
      <c r="H13395" s="244" t="s">
        <v>6318</v>
      </c>
      <c r="I13395" s="244" t="s">
        <v>4449</v>
      </c>
      <c r="J13395" s="244" t="s">
        <v>7935</v>
      </c>
      <c r="K13395" s="244" t="s">
        <v>6315</v>
      </c>
    </row>
    <row r="13396" spans="1:11" s="244" customFormat="1" ht="65" x14ac:dyDescent="0.3">
      <c r="A13396" s="244" t="s">
        <v>6245</v>
      </c>
      <c r="B13396" s="244" t="s">
        <v>6246</v>
      </c>
      <c r="C13396" s="244" t="s">
        <v>3147</v>
      </c>
      <c r="D13396" s="244" t="s">
        <v>8938</v>
      </c>
      <c r="E13396" s="244" t="s">
        <v>4106</v>
      </c>
      <c r="G13396" s="244" t="s">
        <v>6317</v>
      </c>
      <c r="H13396" s="244" t="s">
        <v>6318</v>
      </c>
      <c r="I13396" s="244" t="s">
        <v>4451</v>
      </c>
      <c r="J13396" s="244" t="s">
        <v>7936</v>
      </c>
      <c r="K13396" s="244" t="s">
        <v>6315</v>
      </c>
    </row>
    <row r="13397" spans="1:11" s="244" customFormat="1" ht="65" x14ac:dyDescent="0.3">
      <c r="A13397" s="244" t="s">
        <v>6245</v>
      </c>
      <c r="B13397" s="244" t="s">
        <v>6246</v>
      </c>
      <c r="C13397" s="244" t="s">
        <v>3147</v>
      </c>
      <c r="D13397" s="244" t="s">
        <v>8938</v>
      </c>
      <c r="E13397" s="244" t="s">
        <v>4106</v>
      </c>
      <c r="G13397" s="244" t="s">
        <v>6317</v>
      </c>
      <c r="H13397" s="244" t="s">
        <v>6318</v>
      </c>
      <c r="I13397" s="244" t="s">
        <v>4453</v>
      </c>
      <c r="J13397" s="244" t="s">
        <v>7937</v>
      </c>
      <c r="K13397" s="244" t="s">
        <v>6315</v>
      </c>
    </row>
    <row r="13398" spans="1:11" s="244" customFormat="1" ht="65" x14ac:dyDescent="0.3">
      <c r="A13398" s="244" t="s">
        <v>6245</v>
      </c>
      <c r="B13398" s="244" t="s">
        <v>6246</v>
      </c>
      <c r="C13398" s="244" t="s">
        <v>3147</v>
      </c>
      <c r="D13398" s="244" t="s">
        <v>8938</v>
      </c>
      <c r="E13398" s="244" t="s">
        <v>4106</v>
      </c>
      <c r="G13398" s="244" t="s">
        <v>6317</v>
      </c>
      <c r="H13398" s="244" t="s">
        <v>6318</v>
      </c>
      <c r="I13398" s="244" t="s">
        <v>4455</v>
      </c>
      <c r="J13398" s="244" t="s">
        <v>7938</v>
      </c>
      <c r="K13398" s="244" t="s">
        <v>6315</v>
      </c>
    </row>
    <row r="13399" spans="1:11" s="244" customFormat="1" ht="65" x14ac:dyDescent="0.3">
      <c r="A13399" s="244" t="s">
        <v>6245</v>
      </c>
      <c r="B13399" s="244" t="s">
        <v>6246</v>
      </c>
      <c r="C13399" s="244" t="s">
        <v>3147</v>
      </c>
      <c r="D13399" s="244" t="s">
        <v>8938</v>
      </c>
      <c r="E13399" s="244" t="s">
        <v>4106</v>
      </c>
      <c r="G13399" s="244" t="s">
        <v>6317</v>
      </c>
      <c r="H13399" s="244" t="s">
        <v>6318</v>
      </c>
      <c r="I13399" s="244" t="s">
        <v>2986</v>
      </c>
      <c r="J13399" s="244" t="s">
        <v>7939</v>
      </c>
      <c r="K13399" s="244" t="s">
        <v>6315</v>
      </c>
    </row>
    <row r="13400" spans="1:11" s="244" customFormat="1" ht="65" x14ac:dyDescent="0.3">
      <c r="A13400" s="244" t="s">
        <v>6245</v>
      </c>
      <c r="B13400" s="244" t="s">
        <v>6246</v>
      </c>
      <c r="C13400" s="244" t="s">
        <v>3147</v>
      </c>
      <c r="D13400" s="244" t="s">
        <v>8938</v>
      </c>
      <c r="E13400" s="244" t="s">
        <v>4106</v>
      </c>
      <c r="G13400" s="244" t="s">
        <v>6317</v>
      </c>
      <c r="H13400" s="244" t="s">
        <v>6318</v>
      </c>
      <c r="I13400" s="244" t="s">
        <v>4461</v>
      </c>
      <c r="J13400" s="244" t="s">
        <v>7940</v>
      </c>
      <c r="K13400" s="244" t="s">
        <v>6315</v>
      </c>
    </row>
    <row r="13401" spans="1:11" s="244" customFormat="1" ht="65" x14ac:dyDescent="0.3">
      <c r="A13401" s="244" t="s">
        <v>6245</v>
      </c>
      <c r="B13401" s="244" t="s">
        <v>6246</v>
      </c>
      <c r="C13401" s="244" t="s">
        <v>3147</v>
      </c>
      <c r="D13401" s="244" t="s">
        <v>8938</v>
      </c>
      <c r="E13401" s="244" t="s">
        <v>4106</v>
      </c>
      <c r="G13401" s="244" t="s">
        <v>6317</v>
      </c>
      <c r="H13401" s="244" t="s">
        <v>6318</v>
      </c>
      <c r="I13401" s="244" t="s">
        <v>1535</v>
      </c>
      <c r="J13401" s="244" t="s">
        <v>8134</v>
      </c>
      <c r="K13401" s="244" t="s">
        <v>6315</v>
      </c>
    </row>
    <row r="13402" spans="1:11" s="244" customFormat="1" ht="65" x14ac:dyDescent="0.3">
      <c r="A13402" s="244" t="s">
        <v>6245</v>
      </c>
      <c r="B13402" s="244" t="s">
        <v>6246</v>
      </c>
      <c r="C13402" s="244" t="s">
        <v>3147</v>
      </c>
      <c r="D13402" s="244" t="s">
        <v>8938</v>
      </c>
      <c r="E13402" s="244" t="s">
        <v>4106</v>
      </c>
      <c r="G13402" s="244" t="s">
        <v>6317</v>
      </c>
      <c r="H13402" s="244" t="s">
        <v>6318</v>
      </c>
      <c r="I13402" s="244" t="s">
        <v>1537</v>
      </c>
      <c r="J13402" s="244" t="s">
        <v>8135</v>
      </c>
      <c r="K13402" s="244" t="s">
        <v>6315</v>
      </c>
    </row>
    <row r="13403" spans="1:11" s="244" customFormat="1" ht="65" x14ac:dyDescent="0.3">
      <c r="A13403" s="244" t="s">
        <v>6245</v>
      </c>
      <c r="B13403" s="244" t="s">
        <v>6246</v>
      </c>
      <c r="C13403" s="244" t="s">
        <v>3147</v>
      </c>
      <c r="D13403" s="244" t="s">
        <v>8938</v>
      </c>
      <c r="E13403" s="244" t="s">
        <v>4106</v>
      </c>
      <c r="G13403" s="244" t="s">
        <v>6317</v>
      </c>
      <c r="H13403" s="244" t="s">
        <v>6318</v>
      </c>
      <c r="I13403" s="244" t="s">
        <v>1539</v>
      </c>
      <c r="J13403" s="244" t="s">
        <v>8136</v>
      </c>
      <c r="K13403" s="244" t="s">
        <v>6315</v>
      </c>
    </row>
    <row r="13404" spans="1:11" s="244" customFormat="1" ht="65" x14ac:dyDescent="0.3">
      <c r="A13404" s="244" t="s">
        <v>6245</v>
      </c>
      <c r="B13404" s="244" t="s">
        <v>6246</v>
      </c>
      <c r="C13404" s="244" t="s">
        <v>3147</v>
      </c>
      <c r="D13404" s="244" t="s">
        <v>8938</v>
      </c>
      <c r="E13404" s="244" t="s">
        <v>4106</v>
      </c>
      <c r="G13404" s="244" t="s">
        <v>6317</v>
      </c>
      <c r="H13404" s="244" t="s">
        <v>6318</v>
      </c>
      <c r="I13404" s="244" t="s">
        <v>1541</v>
      </c>
      <c r="J13404" s="244" t="s">
        <v>6236</v>
      </c>
      <c r="K13404" s="244" t="s">
        <v>6315</v>
      </c>
    </row>
    <row r="13405" spans="1:11" s="244" customFormat="1" x14ac:dyDescent="0.3">
      <c r="A13405" s="244" t="s">
        <v>6247</v>
      </c>
      <c r="B13405" s="244" t="s">
        <v>6248</v>
      </c>
      <c r="C13405" s="244" t="s">
        <v>4106</v>
      </c>
      <c r="E13405" s="244" t="s">
        <v>4106</v>
      </c>
      <c r="G13405" s="244" t="s">
        <v>4106</v>
      </c>
      <c r="I13405" s="244" t="s">
        <v>4106</v>
      </c>
      <c r="J13405" s="244" t="s">
        <v>8906</v>
      </c>
      <c r="K13405" s="244" t="s">
        <v>6247</v>
      </c>
    </row>
    <row r="13406" spans="1:11" s="244" customFormat="1" x14ac:dyDescent="0.3">
      <c r="A13406" s="244" t="s">
        <v>6247</v>
      </c>
      <c r="B13406" s="244" t="s">
        <v>6248</v>
      </c>
      <c r="C13406" s="244" t="s">
        <v>4106</v>
      </c>
      <c r="E13406" s="244" t="s">
        <v>4106</v>
      </c>
      <c r="G13406" s="244" t="s">
        <v>4106</v>
      </c>
      <c r="I13406" s="244" t="s">
        <v>4105</v>
      </c>
      <c r="J13406" s="244" t="s">
        <v>216</v>
      </c>
      <c r="K13406" s="244" t="s">
        <v>6247</v>
      </c>
    </row>
    <row r="13407" spans="1:11" s="244" customFormat="1" x14ac:dyDescent="0.3">
      <c r="A13407" s="244" t="s">
        <v>6247</v>
      </c>
      <c r="B13407" s="244" t="s">
        <v>6248</v>
      </c>
      <c r="C13407" s="244" t="s">
        <v>4106</v>
      </c>
      <c r="E13407" s="244" t="s">
        <v>4106</v>
      </c>
      <c r="G13407" s="244" t="s">
        <v>4106</v>
      </c>
      <c r="I13407" s="244" t="s">
        <v>5700</v>
      </c>
      <c r="J13407" s="244" t="s">
        <v>217</v>
      </c>
      <c r="K13407" s="244" t="s">
        <v>6247</v>
      </c>
    </row>
    <row r="13408" spans="1:11" s="244" customFormat="1" x14ac:dyDescent="0.3">
      <c r="A13408" s="244" t="s">
        <v>6247</v>
      </c>
      <c r="B13408" s="244" t="s">
        <v>6248</v>
      </c>
      <c r="C13408" s="244" t="s">
        <v>4106</v>
      </c>
      <c r="E13408" s="244" t="s">
        <v>4106</v>
      </c>
      <c r="G13408" s="244" t="s">
        <v>4106</v>
      </c>
      <c r="I13408" s="244" t="s">
        <v>2998</v>
      </c>
      <c r="J13408" s="244" t="s">
        <v>566</v>
      </c>
      <c r="K13408" s="244" t="s">
        <v>6247</v>
      </c>
    </row>
    <row r="13409" spans="1:11" s="244" customFormat="1" x14ac:dyDescent="0.3">
      <c r="A13409" s="244" t="s">
        <v>6247</v>
      </c>
      <c r="B13409" s="244" t="s">
        <v>6248</v>
      </c>
      <c r="C13409" s="244" t="s">
        <v>4106</v>
      </c>
      <c r="E13409" s="244" t="s">
        <v>4106</v>
      </c>
      <c r="G13409" s="244" t="s">
        <v>4106</v>
      </c>
      <c r="I13409" s="244" t="s">
        <v>5707</v>
      </c>
      <c r="J13409" s="244" t="s">
        <v>218</v>
      </c>
      <c r="K13409" s="244" t="s">
        <v>6247</v>
      </c>
    </row>
    <row r="13410" spans="1:11" s="244" customFormat="1" x14ac:dyDescent="0.3">
      <c r="A13410" s="244" t="s">
        <v>6247</v>
      </c>
      <c r="B13410" s="244" t="s">
        <v>6248</v>
      </c>
      <c r="C13410" s="244" t="s">
        <v>4106</v>
      </c>
      <c r="E13410" s="244" t="s">
        <v>4106</v>
      </c>
      <c r="G13410" s="244" t="s">
        <v>4106</v>
      </c>
      <c r="I13410" s="244" t="s">
        <v>5716</v>
      </c>
      <c r="J13410" s="244" t="s">
        <v>219</v>
      </c>
      <c r="K13410" s="244" t="s">
        <v>6247</v>
      </c>
    </row>
    <row r="13411" spans="1:11" s="244" customFormat="1" x14ac:dyDescent="0.3">
      <c r="A13411" s="244" t="s">
        <v>6247</v>
      </c>
      <c r="B13411" s="244" t="s">
        <v>6248</v>
      </c>
      <c r="C13411" s="244" t="s">
        <v>4106</v>
      </c>
      <c r="E13411" s="244" t="s">
        <v>4106</v>
      </c>
      <c r="G13411" s="244" t="s">
        <v>4106</v>
      </c>
      <c r="I13411" s="244" t="s">
        <v>909</v>
      </c>
      <c r="J13411" s="244" t="s">
        <v>220</v>
      </c>
      <c r="K13411" s="244" t="s">
        <v>6247</v>
      </c>
    </row>
    <row r="13412" spans="1:11" s="244" customFormat="1" x14ac:dyDescent="0.3">
      <c r="A13412" s="244" t="s">
        <v>6247</v>
      </c>
      <c r="B13412" s="244" t="s">
        <v>6248</v>
      </c>
      <c r="C13412" s="244" t="s">
        <v>4106</v>
      </c>
      <c r="E13412" s="244" t="s">
        <v>4106</v>
      </c>
      <c r="G13412" s="244" t="s">
        <v>4106</v>
      </c>
      <c r="I13412" s="244" t="s">
        <v>5725</v>
      </c>
      <c r="J13412" s="244" t="s">
        <v>221</v>
      </c>
      <c r="K13412" s="244" t="s">
        <v>6247</v>
      </c>
    </row>
    <row r="13413" spans="1:11" s="244" customFormat="1" x14ac:dyDescent="0.3">
      <c r="A13413" s="244" t="s">
        <v>6247</v>
      </c>
      <c r="B13413" s="244" t="s">
        <v>6248</v>
      </c>
      <c r="C13413" s="244" t="s">
        <v>4106</v>
      </c>
      <c r="E13413" s="244" t="s">
        <v>4106</v>
      </c>
      <c r="G13413" s="244" t="s">
        <v>4106</v>
      </c>
      <c r="I13413" s="244" t="s">
        <v>5734</v>
      </c>
      <c r="J13413" s="244" t="s">
        <v>222</v>
      </c>
      <c r="K13413" s="244" t="s">
        <v>6247</v>
      </c>
    </row>
    <row r="13414" spans="1:11" s="244" customFormat="1" x14ac:dyDescent="0.3">
      <c r="A13414" s="244" t="s">
        <v>6247</v>
      </c>
      <c r="B13414" s="244" t="s">
        <v>6248</v>
      </c>
      <c r="C13414" s="244" t="s">
        <v>4106</v>
      </c>
      <c r="E13414" s="244" t="s">
        <v>4106</v>
      </c>
      <c r="G13414" s="244" t="s">
        <v>4106</v>
      </c>
      <c r="I13414" s="244" t="s">
        <v>5741</v>
      </c>
      <c r="J13414" s="244" t="s">
        <v>223</v>
      </c>
      <c r="K13414" s="244" t="s">
        <v>6247</v>
      </c>
    </row>
    <row r="13415" spans="1:11" s="244" customFormat="1" x14ac:dyDescent="0.3">
      <c r="A13415" s="244" t="s">
        <v>6247</v>
      </c>
      <c r="B13415" s="244" t="s">
        <v>6248</v>
      </c>
      <c r="C13415" s="244" t="s">
        <v>4106</v>
      </c>
      <c r="E13415" s="244" t="s">
        <v>4106</v>
      </c>
      <c r="G13415" s="244" t="s">
        <v>4106</v>
      </c>
      <c r="I13415" s="244" t="s">
        <v>5732</v>
      </c>
      <c r="J13415" s="244" t="s">
        <v>224</v>
      </c>
      <c r="K13415" s="244" t="s">
        <v>6247</v>
      </c>
    </row>
    <row r="13416" spans="1:11" s="244" customFormat="1" x14ac:dyDescent="0.3">
      <c r="A13416" s="244" t="s">
        <v>6247</v>
      </c>
      <c r="B13416" s="244" t="s">
        <v>6248</v>
      </c>
      <c r="C13416" s="244" t="s">
        <v>4106</v>
      </c>
      <c r="E13416" s="244" t="s">
        <v>4106</v>
      </c>
      <c r="G13416" s="244" t="s">
        <v>4106</v>
      </c>
      <c r="I13416" s="244" t="s">
        <v>5689</v>
      </c>
      <c r="J13416" s="244" t="s">
        <v>2351</v>
      </c>
      <c r="K13416" s="244" t="s">
        <v>6247</v>
      </c>
    </row>
    <row r="13417" spans="1:11" s="244" customFormat="1" x14ac:dyDescent="0.3">
      <c r="A13417" s="244" t="s">
        <v>6247</v>
      </c>
      <c r="B13417" s="244" t="s">
        <v>6248</v>
      </c>
      <c r="C13417" s="244" t="s">
        <v>4106</v>
      </c>
      <c r="E13417" s="244" t="s">
        <v>4106</v>
      </c>
      <c r="G13417" s="244" t="s">
        <v>4106</v>
      </c>
      <c r="I13417" s="244" t="s">
        <v>881</v>
      </c>
      <c r="J13417" s="244" t="s">
        <v>225</v>
      </c>
      <c r="K13417" s="244" t="s">
        <v>6247</v>
      </c>
    </row>
    <row r="13418" spans="1:11" s="244" customFormat="1" x14ac:dyDescent="0.3">
      <c r="A13418" s="244" t="s">
        <v>6247</v>
      </c>
      <c r="B13418" s="244" t="s">
        <v>6248</v>
      </c>
      <c r="C13418" s="244" t="s">
        <v>4106</v>
      </c>
      <c r="E13418" s="244" t="s">
        <v>4106</v>
      </c>
      <c r="G13418" s="244" t="s">
        <v>4106</v>
      </c>
      <c r="I13418" s="244" t="s">
        <v>6459</v>
      </c>
      <c r="J13418" s="244" t="s">
        <v>226</v>
      </c>
      <c r="K13418" s="244" t="s">
        <v>6247</v>
      </c>
    </row>
    <row r="13419" spans="1:11" s="244" customFormat="1" x14ac:dyDescent="0.3">
      <c r="A13419" s="244" t="s">
        <v>6247</v>
      </c>
      <c r="B13419" s="244" t="s">
        <v>6248</v>
      </c>
      <c r="C13419" s="244" t="s">
        <v>4106</v>
      </c>
      <c r="E13419" s="244" t="s">
        <v>4106</v>
      </c>
      <c r="G13419" s="244" t="s">
        <v>4106</v>
      </c>
      <c r="I13419" s="244" t="s">
        <v>1073</v>
      </c>
      <c r="J13419" s="244" t="s">
        <v>227</v>
      </c>
      <c r="K13419" s="244" t="s">
        <v>6247</v>
      </c>
    </row>
    <row r="13420" spans="1:11" s="244" customFormat="1" x14ac:dyDescent="0.3">
      <c r="A13420" s="244" t="s">
        <v>6247</v>
      </c>
      <c r="B13420" s="244" t="s">
        <v>6248</v>
      </c>
      <c r="C13420" s="244" t="s">
        <v>4106</v>
      </c>
      <c r="E13420" s="244" t="s">
        <v>4106</v>
      </c>
      <c r="G13420" s="244" t="s">
        <v>4106</v>
      </c>
      <c r="I13420" s="244" t="s">
        <v>1063</v>
      </c>
      <c r="J13420" s="244" t="s">
        <v>228</v>
      </c>
      <c r="K13420" s="244" t="s">
        <v>6247</v>
      </c>
    </row>
    <row r="13421" spans="1:11" s="244" customFormat="1" x14ac:dyDescent="0.3">
      <c r="A13421" s="244" t="s">
        <v>6247</v>
      </c>
      <c r="B13421" s="244" t="s">
        <v>6248</v>
      </c>
      <c r="C13421" s="244" t="s">
        <v>4106</v>
      </c>
      <c r="E13421" s="244" t="s">
        <v>4106</v>
      </c>
      <c r="G13421" s="244" t="s">
        <v>4106</v>
      </c>
      <c r="I13421" s="244" t="s">
        <v>6466</v>
      </c>
      <c r="J13421" s="244" t="s">
        <v>229</v>
      </c>
      <c r="K13421" s="244" t="s">
        <v>6247</v>
      </c>
    </row>
    <row r="13422" spans="1:11" s="244" customFormat="1" x14ac:dyDescent="0.3">
      <c r="A13422" s="244" t="s">
        <v>6247</v>
      </c>
      <c r="B13422" s="244" t="s">
        <v>6248</v>
      </c>
      <c r="C13422" s="244" t="s">
        <v>4106</v>
      </c>
      <c r="E13422" s="244" t="s">
        <v>4106</v>
      </c>
      <c r="G13422" s="244" t="s">
        <v>4106</v>
      </c>
      <c r="I13422" s="244" t="s">
        <v>6470</v>
      </c>
      <c r="J13422" s="244" t="s">
        <v>230</v>
      </c>
      <c r="K13422" s="244" t="s">
        <v>6247</v>
      </c>
    </row>
    <row r="13423" spans="1:11" s="244" customFormat="1" x14ac:dyDescent="0.3">
      <c r="A13423" s="244" t="s">
        <v>6247</v>
      </c>
      <c r="B13423" s="244" t="s">
        <v>6248</v>
      </c>
      <c r="C13423" s="244" t="s">
        <v>4106</v>
      </c>
      <c r="E13423" s="244" t="s">
        <v>4106</v>
      </c>
      <c r="G13423" s="244" t="s">
        <v>4106</v>
      </c>
      <c r="I13423" s="244" t="s">
        <v>6474</v>
      </c>
      <c r="J13423" s="244" t="s">
        <v>231</v>
      </c>
      <c r="K13423" s="244" t="s">
        <v>6247</v>
      </c>
    </row>
    <row r="13424" spans="1:11" s="244" customFormat="1" x14ac:dyDescent="0.3">
      <c r="A13424" s="244" t="s">
        <v>6247</v>
      </c>
      <c r="B13424" s="244" t="s">
        <v>6248</v>
      </c>
      <c r="C13424" s="244" t="s">
        <v>4106</v>
      </c>
      <c r="E13424" s="244" t="s">
        <v>4106</v>
      </c>
      <c r="G13424" s="244" t="s">
        <v>4106</v>
      </c>
      <c r="I13424" s="244" t="s">
        <v>898</v>
      </c>
      <c r="J13424" s="244" t="s">
        <v>232</v>
      </c>
      <c r="K13424" s="244" t="s">
        <v>6247</v>
      </c>
    </row>
    <row r="13425" spans="1:11" s="244" customFormat="1" x14ac:dyDescent="0.3">
      <c r="A13425" s="244" t="s">
        <v>6247</v>
      </c>
      <c r="B13425" s="244" t="s">
        <v>6248</v>
      </c>
      <c r="C13425" s="244" t="s">
        <v>4106</v>
      </c>
      <c r="E13425" s="244" t="s">
        <v>4106</v>
      </c>
      <c r="G13425" s="244" t="s">
        <v>4106</v>
      </c>
      <c r="I13425" s="244" t="s">
        <v>2958</v>
      </c>
      <c r="J13425" s="244" t="s">
        <v>3221</v>
      </c>
      <c r="K13425" s="244" t="s">
        <v>6247</v>
      </c>
    </row>
    <row r="13426" spans="1:11" s="244" customFormat="1" x14ac:dyDescent="0.3">
      <c r="A13426" s="244" t="s">
        <v>6247</v>
      </c>
      <c r="B13426" s="244" t="s">
        <v>6248</v>
      </c>
      <c r="C13426" s="244" t="s">
        <v>4106</v>
      </c>
      <c r="E13426" s="244" t="s">
        <v>4106</v>
      </c>
      <c r="G13426" s="244" t="s">
        <v>4106</v>
      </c>
      <c r="I13426" s="244" t="s">
        <v>2119</v>
      </c>
      <c r="J13426" s="244" t="s">
        <v>3222</v>
      </c>
      <c r="K13426" s="244" t="s">
        <v>6247</v>
      </c>
    </row>
    <row r="13427" spans="1:11" s="244" customFormat="1" x14ac:dyDescent="0.3">
      <c r="A13427" s="244" t="s">
        <v>6247</v>
      </c>
      <c r="B13427" s="244" t="s">
        <v>6248</v>
      </c>
      <c r="C13427" s="244" t="s">
        <v>4106</v>
      </c>
      <c r="E13427" s="244" t="s">
        <v>4106</v>
      </c>
      <c r="G13427" s="244" t="s">
        <v>4106</v>
      </c>
      <c r="I13427" s="244" t="s">
        <v>5696</v>
      </c>
      <c r="J13427" s="244" t="s">
        <v>3223</v>
      </c>
      <c r="K13427" s="244" t="s">
        <v>6247</v>
      </c>
    </row>
    <row r="13428" spans="1:11" s="244" customFormat="1" x14ac:dyDescent="0.3">
      <c r="A13428" s="244" t="s">
        <v>6247</v>
      </c>
      <c r="B13428" s="244" t="s">
        <v>6248</v>
      </c>
      <c r="C13428" s="244" t="s">
        <v>4106</v>
      </c>
      <c r="E13428" s="244" t="s">
        <v>4106</v>
      </c>
      <c r="G13428" s="244" t="s">
        <v>4106</v>
      </c>
      <c r="I13428" s="244" t="s">
        <v>2964</v>
      </c>
      <c r="J13428" s="244" t="s">
        <v>3224</v>
      </c>
      <c r="K13428" s="244" t="s">
        <v>6247</v>
      </c>
    </row>
    <row r="13429" spans="1:11" s="244" customFormat="1" x14ac:dyDescent="0.3">
      <c r="A13429" s="244" t="s">
        <v>6247</v>
      </c>
      <c r="B13429" s="244" t="s">
        <v>6248</v>
      </c>
      <c r="C13429" s="244" t="s">
        <v>4106</v>
      </c>
      <c r="E13429" s="244" t="s">
        <v>4106</v>
      </c>
      <c r="G13429" s="244" t="s">
        <v>4106</v>
      </c>
      <c r="I13429" s="244" t="s">
        <v>2638</v>
      </c>
      <c r="J13429" s="244" t="s">
        <v>3225</v>
      </c>
      <c r="K13429" s="244" t="s">
        <v>6247</v>
      </c>
    </row>
    <row r="13430" spans="1:11" s="244" customFormat="1" x14ac:dyDescent="0.3">
      <c r="A13430" s="244" t="s">
        <v>6247</v>
      </c>
      <c r="B13430" s="244" t="s">
        <v>6248</v>
      </c>
      <c r="C13430" s="244" t="s">
        <v>4106</v>
      </c>
      <c r="E13430" s="244" t="s">
        <v>4106</v>
      </c>
      <c r="G13430" s="244" t="s">
        <v>4106</v>
      </c>
      <c r="I13430" s="244" t="s">
        <v>2968</v>
      </c>
      <c r="J13430" s="244" t="s">
        <v>3226</v>
      </c>
      <c r="K13430" s="244" t="s">
        <v>6247</v>
      </c>
    </row>
    <row r="13431" spans="1:11" s="244" customFormat="1" x14ac:dyDescent="0.3">
      <c r="A13431" s="244" t="s">
        <v>6247</v>
      </c>
      <c r="B13431" s="244" t="s">
        <v>6248</v>
      </c>
      <c r="C13431" s="244" t="s">
        <v>4106</v>
      </c>
      <c r="E13431" s="244" t="s">
        <v>4106</v>
      </c>
      <c r="G13431" s="244" t="s">
        <v>4106</v>
      </c>
      <c r="I13431" s="244" t="s">
        <v>2127</v>
      </c>
      <c r="J13431" s="244" t="s">
        <v>3227</v>
      </c>
      <c r="K13431" s="244" t="s">
        <v>6247</v>
      </c>
    </row>
    <row r="13432" spans="1:11" s="244" customFormat="1" x14ac:dyDescent="0.3">
      <c r="A13432" s="244" t="s">
        <v>6247</v>
      </c>
      <c r="B13432" s="244" t="s">
        <v>6248</v>
      </c>
      <c r="C13432" s="244" t="s">
        <v>4106</v>
      </c>
      <c r="E13432" s="244" t="s">
        <v>4106</v>
      </c>
      <c r="G13432" s="244" t="s">
        <v>4106</v>
      </c>
      <c r="I13432" s="244" t="s">
        <v>258</v>
      </c>
      <c r="J13432" s="244" t="s">
        <v>3228</v>
      </c>
      <c r="K13432" s="244" t="s">
        <v>6247</v>
      </c>
    </row>
    <row r="13433" spans="1:11" s="244" customFormat="1" x14ac:dyDescent="0.3">
      <c r="A13433" s="244" t="s">
        <v>6247</v>
      </c>
      <c r="B13433" s="244" t="s">
        <v>6248</v>
      </c>
      <c r="C13433" s="244" t="s">
        <v>4106</v>
      </c>
      <c r="E13433" s="244" t="s">
        <v>4106</v>
      </c>
      <c r="G13433" s="244" t="s">
        <v>4106</v>
      </c>
      <c r="I13433" s="244" t="s">
        <v>268</v>
      </c>
      <c r="J13433" s="244" t="s">
        <v>3229</v>
      </c>
      <c r="K13433" s="244" t="s">
        <v>6247</v>
      </c>
    </row>
    <row r="13434" spans="1:11" s="244" customFormat="1" x14ac:dyDescent="0.3">
      <c r="A13434" s="244" t="s">
        <v>6247</v>
      </c>
      <c r="B13434" s="244" t="s">
        <v>6248</v>
      </c>
      <c r="C13434" s="244" t="s">
        <v>4106</v>
      </c>
      <c r="E13434" s="244" t="s">
        <v>4106</v>
      </c>
      <c r="G13434" s="244" t="s">
        <v>4106</v>
      </c>
      <c r="I13434" s="244" t="s">
        <v>2970</v>
      </c>
      <c r="J13434" s="244" t="s">
        <v>4683</v>
      </c>
      <c r="K13434" s="244" t="s">
        <v>6247</v>
      </c>
    </row>
    <row r="13435" spans="1:11" s="244" customFormat="1" x14ac:dyDescent="0.3">
      <c r="A13435" s="244" t="s">
        <v>6247</v>
      </c>
      <c r="B13435" s="244" t="s">
        <v>6248</v>
      </c>
      <c r="C13435" s="244" t="s">
        <v>4106</v>
      </c>
      <c r="E13435" s="244" t="s">
        <v>4106</v>
      </c>
      <c r="G13435" s="244" t="s">
        <v>4106</v>
      </c>
      <c r="I13435" s="244" t="s">
        <v>6317</v>
      </c>
      <c r="J13435" s="244" t="s">
        <v>3230</v>
      </c>
      <c r="K13435" s="244" t="s">
        <v>6247</v>
      </c>
    </row>
    <row r="13436" spans="1:11" s="244" customFormat="1" x14ac:dyDescent="0.3">
      <c r="A13436" s="244" t="s">
        <v>6247</v>
      </c>
      <c r="B13436" s="244" t="s">
        <v>6248</v>
      </c>
      <c r="C13436" s="244" t="s">
        <v>4106</v>
      </c>
      <c r="E13436" s="244" t="s">
        <v>4106</v>
      </c>
      <c r="G13436" s="244" t="s">
        <v>4106</v>
      </c>
      <c r="I13436" s="244" t="s">
        <v>2918</v>
      </c>
      <c r="J13436" s="244" t="s">
        <v>3231</v>
      </c>
      <c r="K13436" s="244" t="s">
        <v>6247</v>
      </c>
    </row>
    <row r="13437" spans="1:11" s="244" customFormat="1" x14ac:dyDescent="0.3">
      <c r="A13437" s="244" t="s">
        <v>6247</v>
      </c>
      <c r="B13437" s="244" t="s">
        <v>6248</v>
      </c>
      <c r="C13437" s="244" t="s">
        <v>4106</v>
      </c>
      <c r="E13437" s="244" t="s">
        <v>4106</v>
      </c>
      <c r="G13437" s="244" t="s">
        <v>4106</v>
      </c>
      <c r="I13437" s="244" t="s">
        <v>2317</v>
      </c>
      <c r="J13437" s="244" t="s">
        <v>3232</v>
      </c>
      <c r="K13437" s="244" t="s">
        <v>6247</v>
      </c>
    </row>
    <row r="13438" spans="1:11" s="244" customFormat="1" x14ac:dyDescent="0.3">
      <c r="A13438" s="244" t="s">
        <v>6247</v>
      </c>
      <c r="B13438" s="244" t="s">
        <v>6248</v>
      </c>
      <c r="C13438" s="244" t="s">
        <v>4106</v>
      </c>
      <c r="E13438" s="244" t="s">
        <v>4106</v>
      </c>
      <c r="G13438" s="244" t="s">
        <v>4106</v>
      </c>
      <c r="I13438" s="244" t="s">
        <v>2920</v>
      </c>
      <c r="J13438" s="244" t="s">
        <v>3233</v>
      </c>
      <c r="K13438" s="244" t="s">
        <v>6247</v>
      </c>
    </row>
    <row r="13439" spans="1:11" s="244" customFormat="1" x14ac:dyDescent="0.3">
      <c r="A13439" s="244" t="s">
        <v>6247</v>
      </c>
      <c r="B13439" s="244" t="s">
        <v>6248</v>
      </c>
      <c r="C13439" s="244" t="s">
        <v>4106</v>
      </c>
      <c r="E13439" s="244" t="s">
        <v>4106</v>
      </c>
      <c r="G13439" s="244" t="s">
        <v>4106</v>
      </c>
      <c r="I13439" s="244" t="s">
        <v>2924</v>
      </c>
      <c r="J13439" s="244" t="s">
        <v>3234</v>
      </c>
      <c r="K13439" s="244" t="s">
        <v>6247</v>
      </c>
    </row>
    <row r="13440" spans="1:11" s="244" customFormat="1" x14ac:dyDescent="0.3">
      <c r="A13440" s="244" t="s">
        <v>6247</v>
      </c>
      <c r="B13440" s="244" t="s">
        <v>6248</v>
      </c>
      <c r="C13440" s="244" t="s">
        <v>4106</v>
      </c>
      <c r="E13440" s="244" t="s">
        <v>4106</v>
      </c>
      <c r="G13440" s="244" t="s">
        <v>4106</v>
      </c>
      <c r="I13440" s="244" t="s">
        <v>2926</v>
      </c>
      <c r="J13440" s="244" t="s">
        <v>9003</v>
      </c>
      <c r="K13440" s="244" t="s">
        <v>6247</v>
      </c>
    </row>
    <row r="13441" spans="1:11" s="244" customFormat="1" x14ac:dyDescent="0.3">
      <c r="A13441" s="244" t="s">
        <v>6247</v>
      </c>
      <c r="B13441" s="244" t="s">
        <v>6248</v>
      </c>
      <c r="C13441" s="244" t="s">
        <v>4106</v>
      </c>
      <c r="E13441" s="244" t="s">
        <v>4106</v>
      </c>
      <c r="G13441" s="244" t="s">
        <v>4106</v>
      </c>
      <c r="I13441" s="244" t="s">
        <v>4702</v>
      </c>
      <c r="J13441" s="244" t="s">
        <v>9004</v>
      </c>
      <c r="K13441" s="244" t="s">
        <v>6247</v>
      </c>
    </row>
    <row r="13442" spans="1:11" s="244" customFormat="1" x14ac:dyDescent="0.3">
      <c r="A13442" s="244" t="s">
        <v>6247</v>
      </c>
      <c r="B13442" s="244" t="s">
        <v>6248</v>
      </c>
      <c r="C13442" s="244" t="s">
        <v>4106</v>
      </c>
      <c r="E13442" s="244" t="s">
        <v>4106</v>
      </c>
      <c r="G13442" s="244" t="s">
        <v>4106</v>
      </c>
      <c r="I13442" s="244" t="s">
        <v>4704</v>
      </c>
      <c r="J13442" s="244" t="s">
        <v>9005</v>
      </c>
      <c r="K13442" s="244" t="s">
        <v>6247</v>
      </c>
    </row>
    <row r="13443" spans="1:11" s="244" customFormat="1" x14ac:dyDescent="0.3">
      <c r="A13443" s="244" t="s">
        <v>6247</v>
      </c>
      <c r="B13443" s="244" t="s">
        <v>6248</v>
      </c>
      <c r="C13443" s="244" t="s">
        <v>4106</v>
      </c>
      <c r="E13443" s="244" t="s">
        <v>4106</v>
      </c>
      <c r="G13443" s="244" t="s">
        <v>4106</v>
      </c>
      <c r="I13443" s="244" t="s">
        <v>1065</v>
      </c>
      <c r="J13443" s="244" t="s">
        <v>9006</v>
      </c>
      <c r="K13443" s="244" t="s">
        <v>6247</v>
      </c>
    </row>
    <row r="13444" spans="1:11" s="244" customFormat="1" x14ac:dyDescent="0.3">
      <c r="A13444" s="244" t="s">
        <v>6247</v>
      </c>
      <c r="B13444" s="244" t="s">
        <v>6248</v>
      </c>
      <c r="C13444" s="244" t="s">
        <v>4106</v>
      </c>
      <c r="E13444" s="244" t="s">
        <v>4106</v>
      </c>
      <c r="G13444" s="244" t="s">
        <v>4106</v>
      </c>
      <c r="I13444" s="244" t="s">
        <v>1800</v>
      </c>
      <c r="J13444" s="244" t="s">
        <v>3235</v>
      </c>
      <c r="K13444" s="244" t="s">
        <v>6247</v>
      </c>
    </row>
    <row r="13445" spans="1:11" s="244" customFormat="1" x14ac:dyDescent="0.3">
      <c r="A13445" s="244" t="s">
        <v>6247</v>
      </c>
      <c r="B13445" s="244" t="s">
        <v>6248</v>
      </c>
      <c r="C13445" s="244" t="s">
        <v>4106</v>
      </c>
      <c r="E13445" s="244" t="s">
        <v>4106</v>
      </c>
      <c r="G13445" s="244" t="s">
        <v>4106</v>
      </c>
      <c r="I13445" s="244" t="s">
        <v>4108</v>
      </c>
      <c r="J13445" s="244" t="s">
        <v>3236</v>
      </c>
      <c r="K13445" s="244" t="s">
        <v>6247</v>
      </c>
    </row>
    <row r="13446" spans="1:11" s="244" customFormat="1" x14ac:dyDescent="0.3">
      <c r="A13446" s="244" t="s">
        <v>6247</v>
      </c>
      <c r="B13446" s="244" t="s">
        <v>6248</v>
      </c>
      <c r="C13446" s="244" t="s">
        <v>4106</v>
      </c>
      <c r="E13446" s="244" t="s">
        <v>4106</v>
      </c>
      <c r="G13446" s="244" t="s">
        <v>4106</v>
      </c>
      <c r="I13446" s="244" t="s">
        <v>1066</v>
      </c>
      <c r="J13446" s="244" t="s">
        <v>9007</v>
      </c>
      <c r="K13446" s="244" t="s">
        <v>6247</v>
      </c>
    </row>
    <row r="13447" spans="1:11" s="244" customFormat="1" x14ac:dyDescent="0.3">
      <c r="A13447" s="244" t="s">
        <v>6247</v>
      </c>
      <c r="B13447" s="244" t="s">
        <v>6248</v>
      </c>
      <c r="C13447" s="244" t="s">
        <v>4106</v>
      </c>
      <c r="E13447" s="244" t="s">
        <v>4106</v>
      </c>
      <c r="G13447" s="244" t="s">
        <v>4106</v>
      </c>
      <c r="I13447" s="244" t="s">
        <v>3047</v>
      </c>
      <c r="J13447" s="244" t="s">
        <v>9008</v>
      </c>
      <c r="K13447" s="244" t="s">
        <v>6247</v>
      </c>
    </row>
    <row r="13448" spans="1:11" s="244" customFormat="1" x14ac:dyDescent="0.3">
      <c r="A13448" s="244" t="s">
        <v>6247</v>
      </c>
      <c r="B13448" s="244" t="s">
        <v>6248</v>
      </c>
      <c r="C13448" s="244" t="s">
        <v>4106</v>
      </c>
      <c r="E13448" s="244" t="s">
        <v>4106</v>
      </c>
      <c r="G13448" s="244" t="s">
        <v>4106</v>
      </c>
      <c r="I13448" s="244" t="s">
        <v>4714</v>
      </c>
      <c r="J13448" s="244" t="s">
        <v>3237</v>
      </c>
      <c r="K13448" s="244" t="s">
        <v>6247</v>
      </c>
    </row>
    <row r="13449" spans="1:11" s="244" customFormat="1" x14ac:dyDescent="0.3">
      <c r="A13449" s="244" t="s">
        <v>6247</v>
      </c>
      <c r="B13449" s="244" t="s">
        <v>6248</v>
      </c>
      <c r="C13449" s="244" t="s">
        <v>4106</v>
      </c>
      <c r="E13449" s="244" t="s">
        <v>4106</v>
      </c>
      <c r="G13449" s="244" t="s">
        <v>4106</v>
      </c>
      <c r="I13449" s="244" t="s">
        <v>1865</v>
      </c>
      <c r="J13449" s="244" t="s">
        <v>3238</v>
      </c>
      <c r="K13449" s="244" t="s">
        <v>6247</v>
      </c>
    </row>
    <row r="13450" spans="1:11" s="244" customFormat="1" x14ac:dyDescent="0.3">
      <c r="A13450" s="244" t="s">
        <v>6247</v>
      </c>
      <c r="B13450" s="244" t="s">
        <v>6248</v>
      </c>
      <c r="C13450" s="244" t="s">
        <v>4106</v>
      </c>
      <c r="E13450" s="244" t="s">
        <v>4106</v>
      </c>
      <c r="G13450" s="244" t="s">
        <v>4106</v>
      </c>
      <c r="I13450" s="244" t="s">
        <v>6286</v>
      </c>
      <c r="J13450" s="244" t="s">
        <v>3239</v>
      </c>
      <c r="K13450" s="244" t="s">
        <v>6247</v>
      </c>
    </row>
    <row r="13451" spans="1:11" s="244" customFormat="1" x14ac:dyDescent="0.3">
      <c r="A13451" s="244" t="s">
        <v>6247</v>
      </c>
      <c r="B13451" s="244" t="s">
        <v>6248</v>
      </c>
      <c r="C13451" s="244" t="s">
        <v>4106</v>
      </c>
      <c r="E13451" s="244" t="s">
        <v>4106</v>
      </c>
      <c r="G13451" s="244" t="s">
        <v>4106</v>
      </c>
      <c r="I13451" s="244" t="s">
        <v>2526</v>
      </c>
      <c r="J13451" s="244" t="s">
        <v>3240</v>
      </c>
      <c r="K13451" s="244" t="s">
        <v>6247</v>
      </c>
    </row>
    <row r="13452" spans="1:11" s="244" customFormat="1" x14ac:dyDescent="0.3">
      <c r="A13452" s="244" t="s">
        <v>6247</v>
      </c>
      <c r="B13452" s="244" t="s">
        <v>6248</v>
      </c>
      <c r="C13452" s="244" t="s">
        <v>4106</v>
      </c>
      <c r="E13452" s="244" t="s">
        <v>4106</v>
      </c>
      <c r="G13452" s="244" t="s">
        <v>4106</v>
      </c>
      <c r="I13452" s="244" t="s">
        <v>153</v>
      </c>
      <c r="J13452" s="244" t="s">
        <v>3353</v>
      </c>
      <c r="K13452" s="244" t="s">
        <v>6247</v>
      </c>
    </row>
    <row r="13453" spans="1:11" s="244" customFormat="1" x14ac:dyDescent="0.3">
      <c r="A13453" s="244" t="s">
        <v>6247</v>
      </c>
      <c r="B13453" s="244" t="s">
        <v>6248</v>
      </c>
      <c r="C13453" s="244" t="s">
        <v>4106</v>
      </c>
      <c r="E13453" s="244" t="s">
        <v>4106</v>
      </c>
      <c r="G13453" s="244" t="s">
        <v>4106</v>
      </c>
      <c r="I13453" s="244" t="s">
        <v>4716</v>
      </c>
      <c r="J13453" s="244" t="s">
        <v>3241</v>
      </c>
      <c r="K13453" s="244" t="s">
        <v>6247</v>
      </c>
    </row>
    <row r="13454" spans="1:11" s="244" customFormat="1" x14ac:dyDescent="0.3">
      <c r="A13454" s="244" t="s">
        <v>6247</v>
      </c>
      <c r="B13454" s="244" t="s">
        <v>6248</v>
      </c>
      <c r="C13454" s="244" t="s">
        <v>4106</v>
      </c>
      <c r="E13454" s="244" t="s">
        <v>4106</v>
      </c>
      <c r="G13454" s="244" t="s">
        <v>4106</v>
      </c>
      <c r="I13454" s="244" t="s">
        <v>4720</v>
      </c>
      <c r="J13454" s="244" t="s">
        <v>3242</v>
      </c>
      <c r="K13454" s="244" t="s">
        <v>6247</v>
      </c>
    </row>
    <row r="13455" spans="1:11" s="244" customFormat="1" x14ac:dyDescent="0.3">
      <c r="A13455" s="244" t="s">
        <v>6247</v>
      </c>
      <c r="B13455" s="244" t="s">
        <v>6248</v>
      </c>
      <c r="C13455" s="244" t="s">
        <v>4106</v>
      </c>
      <c r="E13455" s="244" t="s">
        <v>4106</v>
      </c>
      <c r="G13455" s="244" t="s">
        <v>4106</v>
      </c>
      <c r="I13455" s="244" t="s">
        <v>4724</v>
      </c>
      <c r="J13455" s="244" t="s">
        <v>3243</v>
      </c>
      <c r="K13455" s="244" t="s">
        <v>6247</v>
      </c>
    </row>
    <row r="13456" spans="1:11" s="244" customFormat="1" x14ac:dyDescent="0.3">
      <c r="A13456" s="244" t="s">
        <v>6247</v>
      </c>
      <c r="B13456" s="244" t="s">
        <v>6248</v>
      </c>
      <c r="C13456" s="244" t="s">
        <v>4106</v>
      </c>
      <c r="E13456" s="244" t="s">
        <v>4106</v>
      </c>
      <c r="G13456" s="244" t="s">
        <v>4106</v>
      </c>
      <c r="I13456" s="244" t="s">
        <v>165</v>
      </c>
      <c r="J13456" s="244" t="s">
        <v>3244</v>
      </c>
      <c r="K13456" s="244" t="s">
        <v>6247</v>
      </c>
    </row>
    <row r="13457" spans="1:11" s="244" customFormat="1" x14ac:dyDescent="0.3">
      <c r="A13457" s="244" t="s">
        <v>6247</v>
      </c>
      <c r="B13457" s="244" t="s">
        <v>6248</v>
      </c>
      <c r="C13457" s="244" t="s">
        <v>4106</v>
      </c>
      <c r="E13457" s="244" t="s">
        <v>4106</v>
      </c>
      <c r="G13457" s="244" t="s">
        <v>4106</v>
      </c>
      <c r="I13457" s="244" t="s">
        <v>4728</v>
      </c>
      <c r="J13457" s="244" t="s">
        <v>3245</v>
      </c>
      <c r="K13457" s="244" t="s">
        <v>6247</v>
      </c>
    </row>
    <row r="13458" spans="1:11" s="244" customFormat="1" x14ac:dyDescent="0.3">
      <c r="A13458" s="244" t="s">
        <v>6247</v>
      </c>
      <c r="B13458" s="244" t="s">
        <v>6248</v>
      </c>
      <c r="C13458" s="244" t="s">
        <v>4106</v>
      </c>
      <c r="E13458" s="244" t="s">
        <v>4106</v>
      </c>
      <c r="G13458" s="244" t="s">
        <v>4106</v>
      </c>
      <c r="I13458" s="244" t="s">
        <v>938</v>
      </c>
      <c r="J13458" s="244" t="s">
        <v>3246</v>
      </c>
      <c r="K13458" s="244" t="s">
        <v>6247</v>
      </c>
    </row>
    <row r="13459" spans="1:11" s="244" customFormat="1" x14ac:dyDescent="0.3">
      <c r="A13459" s="244" t="s">
        <v>6247</v>
      </c>
      <c r="B13459" s="244" t="s">
        <v>6248</v>
      </c>
      <c r="C13459" s="244" t="s">
        <v>4106</v>
      </c>
      <c r="E13459" s="244" t="s">
        <v>4106</v>
      </c>
      <c r="G13459" s="244" t="s">
        <v>4106</v>
      </c>
      <c r="I13459" s="244" t="s">
        <v>4818</v>
      </c>
      <c r="J13459" s="244" t="s">
        <v>3247</v>
      </c>
      <c r="K13459" s="244" t="s">
        <v>6247</v>
      </c>
    </row>
    <row r="13460" spans="1:11" s="244" customFormat="1" x14ac:dyDescent="0.3">
      <c r="A13460" s="244" t="s">
        <v>6247</v>
      </c>
      <c r="B13460" s="244" t="s">
        <v>6248</v>
      </c>
      <c r="C13460" s="244" t="s">
        <v>4106</v>
      </c>
      <c r="E13460" s="244" t="s">
        <v>4106</v>
      </c>
      <c r="G13460" s="244" t="s">
        <v>4106</v>
      </c>
      <c r="I13460" s="244" t="s">
        <v>4735</v>
      </c>
      <c r="J13460" s="244" t="s">
        <v>3248</v>
      </c>
      <c r="K13460" s="244" t="s">
        <v>6247</v>
      </c>
    </row>
    <row r="13461" spans="1:11" s="244" customFormat="1" x14ac:dyDescent="0.3">
      <c r="A13461" s="244" t="s">
        <v>6247</v>
      </c>
      <c r="B13461" s="244" t="s">
        <v>6248</v>
      </c>
      <c r="C13461" s="244" t="s">
        <v>4106</v>
      </c>
      <c r="E13461" s="244" t="s">
        <v>4106</v>
      </c>
      <c r="G13461" s="244" t="s">
        <v>4106</v>
      </c>
      <c r="I13461" s="244" t="s">
        <v>1841</v>
      </c>
      <c r="J13461" s="244" t="s">
        <v>3249</v>
      </c>
      <c r="K13461" s="244" t="s">
        <v>6247</v>
      </c>
    </row>
    <row r="13462" spans="1:11" s="244" customFormat="1" x14ac:dyDescent="0.3">
      <c r="A13462" s="244" t="s">
        <v>6247</v>
      </c>
      <c r="B13462" s="244" t="s">
        <v>6248</v>
      </c>
      <c r="C13462" s="244" t="s">
        <v>4106</v>
      </c>
      <c r="E13462" s="244" t="s">
        <v>4106</v>
      </c>
      <c r="G13462" s="244" t="s">
        <v>4106</v>
      </c>
      <c r="I13462" s="244" t="s">
        <v>5316</v>
      </c>
      <c r="J13462" s="244" t="s">
        <v>3250</v>
      </c>
      <c r="K13462" s="244" t="s">
        <v>6247</v>
      </c>
    </row>
    <row r="13463" spans="1:11" s="244" customFormat="1" x14ac:dyDescent="0.3">
      <c r="A13463" s="244" t="s">
        <v>6247</v>
      </c>
      <c r="B13463" s="244" t="s">
        <v>6248</v>
      </c>
      <c r="C13463" s="244" t="s">
        <v>4106</v>
      </c>
      <c r="E13463" s="244" t="s">
        <v>4106</v>
      </c>
      <c r="G13463" s="244" t="s">
        <v>4106</v>
      </c>
      <c r="I13463" s="244" t="s">
        <v>5318</v>
      </c>
      <c r="J13463" s="244" t="s">
        <v>3251</v>
      </c>
      <c r="K13463" s="244" t="s">
        <v>6247</v>
      </c>
    </row>
    <row r="13464" spans="1:11" s="244" customFormat="1" x14ac:dyDescent="0.3">
      <c r="A13464" s="244" t="s">
        <v>6247</v>
      </c>
      <c r="B13464" s="244" t="s">
        <v>6248</v>
      </c>
      <c r="C13464" s="244" t="s">
        <v>4106</v>
      </c>
      <c r="E13464" s="244" t="s">
        <v>4106</v>
      </c>
      <c r="G13464" s="244" t="s">
        <v>4106</v>
      </c>
      <c r="I13464" s="244" t="s">
        <v>4745</v>
      </c>
      <c r="J13464" s="244" t="s">
        <v>3252</v>
      </c>
      <c r="K13464" s="244" t="s">
        <v>6247</v>
      </c>
    </row>
    <row r="13465" spans="1:11" s="244" customFormat="1" x14ac:dyDescent="0.3">
      <c r="A13465" s="244" t="s">
        <v>6247</v>
      </c>
      <c r="B13465" s="244" t="s">
        <v>6248</v>
      </c>
      <c r="C13465" s="244" t="s">
        <v>4106</v>
      </c>
      <c r="E13465" s="244" t="s">
        <v>4106</v>
      </c>
      <c r="G13465" s="244" t="s">
        <v>4106</v>
      </c>
      <c r="I13465" s="244" t="s">
        <v>5727</v>
      </c>
      <c r="J13465" s="244" t="s">
        <v>3253</v>
      </c>
      <c r="K13465" s="244" t="s">
        <v>6247</v>
      </c>
    </row>
    <row r="13466" spans="1:11" s="244" customFormat="1" x14ac:dyDescent="0.3">
      <c r="A13466" s="244" t="s">
        <v>6247</v>
      </c>
      <c r="B13466" s="244" t="s">
        <v>6248</v>
      </c>
      <c r="C13466" s="244" t="s">
        <v>4106</v>
      </c>
      <c r="E13466" s="244" t="s">
        <v>4106</v>
      </c>
      <c r="G13466" s="244" t="s">
        <v>4106</v>
      </c>
      <c r="I13466" s="244" t="s">
        <v>5327</v>
      </c>
      <c r="J13466" s="244" t="s">
        <v>3254</v>
      </c>
      <c r="K13466" s="244" t="s">
        <v>6247</v>
      </c>
    </row>
    <row r="13467" spans="1:11" s="244" customFormat="1" x14ac:dyDescent="0.3">
      <c r="A13467" s="244" t="s">
        <v>6247</v>
      </c>
      <c r="B13467" s="244" t="s">
        <v>6248</v>
      </c>
      <c r="C13467" s="244" t="s">
        <v>4106</v>
      </c>
      <c r="E13467" s="244" t="s">
        <v>4106</v>
      </c>
      <c r="G13467" s="244" t="s">
        <v>4106</v>
      </c>
      <c r="I13467" s="244" t="s">
        <v>6734</v>
      </c>
      <c r="J13467" s="244" t="s">
        <v>4175</v>
      </c>
      <c r="K13467" s="244" t="s">
        <v>6247</v>
      </c>
    </row>
    <row r="13468" spans="1:11" s="244" customFormat="1" ht="26" x14ac:dyDescent="0.3">
      <c r="A13468" s="244" t="s">
        <v>6247</v>
      </c>
      <c r="B13468" s="244" t="s">
        <v>6248</v>
      </c>
      <c r="C13468" s="244" t="s">
        <v>4106</v>
      </c>
      <c r="E13468" s="244" t="s">
        <v>4106</v>
      </c>
      <c r="G13468" s="244" t="s">
        <v>4106</v>
      </c>
      <c r="I13468" s="244" t="s">
        <v>5187</v>
      </c>
      <c r="J13468" s="244" t="s">
        <v>9009</v>
      </c>
      <c r="K13468" s="244" t="s">
        <v>6247</v>
      </c>
    </row>
    <row r="13469" spans="1:11" s="244" customFormat="1" ht="26" x14ac:dyDescent="0.3">
      <c r="A13469" s="244" t="s">
        <v>6247</v>
      </c>
      <c r="B13469" s="244" t="s">
        <v>6248</v>
      </c>
      <c r="C13469" s="244" t="s">
        <v>4106</v>
      </c>
      <c r="E13469" s="244" t="s">
        <v>4106</v>
      </c>
      <c r="G13469" s="244" t="s">
        <v>4106</v>
      </c>
      <c r="I13469" s="244" t="s">
        <v>5192</v>
      </c>
      <c r="J13469" s="244" t="s">
        <v>9010</v>
      </c>
      <c r="K13469" s="244" t="s">
        <v>6247</v>
      </c>
    </row>
    <row r="13470" spans="1:11" s="244" customFormat="1" x14ac:dyDescent="0.3">
      <c r="A13470" s="244" t="s">
        <v>6247</v>
      </c>
      <c r="B13470" s="244" t="s">
        <v>6248</v>
      </c>
      <c r="C13470" s="244" t="s">
        <v>4106</v>
      </c>
      <c r="E13470" s="244" t="s">
        <v>4106</v>
      </c>
      <c r="G13470" s="244" t="s">
        <v>4106</v>
      </c>
      <c r="I13470" s="244" t="s">
        <v>4751</v>
      </c>
      <c r="J13470" s="244" t="s">
        <v>2243</v>
      </c>
      <c r="K13470" s="244" t="s">
        <v>6247</v>
      </c>
    </row>
    <row r="13471" spans="1:11" s="244" customFormat="1" x14ac:dyDescent="0.3">
      <c r="A13471" s="244" t="s">
        <v>6247</v>
      </c>
      <c r="B13471" s="244" t="s">
        <v>6248</v>
      </c>
      <c r="C13471" s="244" t="s">
        <v>4106</v>
      </c>
      <c r="E13471" s="244" t="s">
        <v>4106</v>
      </c>
      <c r="G13471" s="244" t="s">
        <v>4106</v>
      </c>
      <c r="I13471" s="244" t="s">
        <v>5331</v>
      </c>
      <c r="J13471" s="244" t="s">
        <v>4176</v>
      </c>
      <c r="K13471" s="244" t="s">
        <v>6247</v>
      </c>
    </row>
    <row r="13472" spans="1:11" s="244" customFormat="1" x14ac:dyDescent="0.3">
      <c r="A13472" s="244" t="s">
        <v>6247</v>
      </c>
      <c r="B13472" s="244" t="s">
        <v>6248</v>
      </c>
      <c r="C13472" s="244" t="s">
        <v>4106</v>
      </c>
      <c r="E13472" s="244" t="s">
        <v>4106</v>
      </c>
      <c r="G13472" s="244" t="s">
        <v>4106</v>
      </c>
      <c r="I13472" s="244" t="s">
        <v>5333</v>
      </c>
      <c r="J13472" s="244" t="s">
        <v>4177</v>
      </c>
      <c r="K13472" s="244" t="s">
        <v>6247</v>
      </c>
    </row>
    <row r="13473" spans="1:11" s="244" customFormat="1" x14ac:dyDescent="0.3">
      <c r="A13473" s="244" t="s">
        <v>6247</v>
      </c>
      <c r="B13473" s="244" t="s">
        <v>6248</v>
      </c>
      <c r="C13473" s="244" t="s">
        <v>4106</v>
      </c>
      <c r="E13473" s="244" t="s">
        <v>4106</v>
      </c>
      <c r="G13473" s="244" t="s">
        <v>4106</v>
      </c>
      <c r="I13473" s="244" t="s">
        <v>5458</v>
      </c>
      <c r="J13473" s="244" t="s">
        <v>4178</v>
      </c>
      <c r="K13473" s="244" t="s">
        <v>6247</v>
      </c>
    </row>
    <row r="13474" spans="1:11" s="244" customFormat="1" x14ac:dyDescent="0.3">
      <c r="A13474" s="244" t="s">
        <v>6247</v>
      </c>
      <c r="B13474" s="244" t="s">
        <v>6248</v>
      </c>
      <c r="C13474" s="244" t="s">
        <v>4106</v>
      </c>
      <c r="E13474" s="244" t="s">
        <v>4106</v>
      </c>
      <c r="G13474" s="244" t="s">
        <v>4106</v>
      </c>
      <c r="I13474" s="244" t="s">
        <v>799</v>
      </c>
      <c r="J13474" s="244" t="s">
        <v>4179</v>
      </c>
      <c r="K13474" s="244" t="s">
        <v>6247</v>
      </c>
    </row>
    <row r="13475" spans="1:11" s="244" customFormat="1" x14ac:dyDescent="0.3">
      <c r="A13475" s="244" t="s">
        <v>6247</v>
      </c>
      <c r="B13475" s="244" t="s">
        <v>6248</v>
      </c>
      <c r="C13475" s="244" t="s">
        <v>4106</v>
      </c>
      <c r="E13475" s="244" t="s">
        <v>4106</v>
      </c>
      <c r="G13475" s="244" t="s">
        <v>4106</v>
      </c>
      <c r="I13475" s="244" t="s">
        <v>1054</v>
      </c>
      <c r="J13475" s="244" t="s">
        <v>4180</v>
      </c>
      <c r="K13475" s="244" t="s">
        <v>6247</v>
      </c>
    </row>
    <row r="13476" spans="1:11" s="244" customFormat="1" x14ac:dyDescent="0.3">
      <c r="A13476" s="244" t="s">
        <v>6247</v>
      </c>
      <c r="B13476" s="244" t="s">
        <v>6248</v>
      </c>
      <c r="C13476" s="244" t="s">
        <v>4106</v>
      </c>
      <c r="E13476" s="244" t="s">
        <v>4106</v>
      </c>
      <c r="G13476" s="244" t="s">
        <v>4106</v>
      </c>
      <c r="I13476" s="244" t="s">
        <v>851</v>
      </c>
      <c r="J13476" s="244" t="s">
        <v>4181</v>
      </c>
      <c r="K13476" s="244" t="s">
        <v>6247</v>
      </c>
    </row>
    <row r="13477" spans="1:11" s="244" customFormat="1" x14ac:dyDescent="0.3">
      <c r="A13477" s="244" t="s">
        <v>6247</v>
      </c>
      <c r="B13477" s="244" t="s">
        <v>6248</v>
      </c>
      <c r="C13477" s="244" t="s">
        <v>4106</v>
      </c>
      <c r="E13477" s="244" t="s">
        <v>4106</v>
      </c>
      <c r="G13477" s="244" t="s">
        <v>4106</v>
      </c>
      <c r="I13477" s="244" t="s">
        <v>855</v>
      </c>
      <c r="J13477" s="244" t="s">
        <v>4182</v>
      </c>
      <c r="K13477" s="244" t="s">
        <v>6247</v>
      </c>
    </row>
    <row r="13478" spans="1:11" s="244" customFormat="1" x14ac:dyDescent="0.3">
      <c r="A13478" s="244" t="s">
        <v>6247</v>
      </c>
      <c r="B13478" s="244" t="s">
        <v>6248</v>
      </c>
      <c r="C13478" s="244" t="s">
        <v>4106</v>
      </c>
      <c r="E13478" s="244" t="s">
        <v>4106</v>
      </c>
      <c r="G13478" s="244" t="s">
        <v>4106</v>
      </c>
      <c r="I13478" s="244" t="s">
        <v>859</v>
      </c>
      <c r="J13478" s="244" t="s">
        <v>4183</v>
      </c>
      <c r="K13478" s="244" t="s">
        <v>6247</v>
      </c>
    </row>
    <row r="13479" spans="1:11" s="244" customFormat="1" x14ac:dyDescent="0.3">
      <c r="A13479" s="244" t="s">
        <v>6247</v>
      </c>
      <c r="B13479" s="244" t="s">
        <v>6248</v>
      </c>
      <c r="C13479" s="244" t="s">
        <v>4106</v>
      </c>
      <c r="E13479" s="244" t="s">
        <v>4106</v>
      </c>
      <c r="G13479" s="244" t="s">
        <v>4106</v>
      </c>
      <c r="I13479" s="244" t="s">
        <v>863</v>
      </c>
      <c r="J13479" s="244" t="s">
        <v>4184</v>
      </c>
      <c r="K13479" s="244" t="s">
        <v>6247</v>
      </c>
    </row>
    <row r="13480" spans="1:11" s="244" customFormat="1" x14ac:dyDescent="0.3">
      <c r="A13480" s="244" t="s">
        <v>6247</v>
      </c>
      <c r="B13480" s="244" t="s">
        <v>6248</v>
      </c>
      <c r="C13480" s="244" t="s">
        <v>4106</v>
      </c>
      <c r="E13480" s="244" t="s">
        <v>4106</v>
      </c>
      <c r="G13480" s="244" t="s">
        <v>4106</v>
      </c>
      <c r="I13480" s="244" t="s">
        <v>867</v>
      </c>
      <c r="J13480" s="244" t="s">
        <v>3844</v>
      </c>
      <c r="K13480" s="244" t="s">
        <v>6247</v>
      </c>
    </row>
    <row r="13481" spans="1:11" s="244" customFormat="1" x14ac:dyDescent="0.3">
      <c r="A13481" s="244" t="s">
        <v>6247</v>
      </c>
      <c r="B13481" s="244" t="s">
        <v>6248</v>
      </c>
      <c r="C13481" s="244" t="s">
        <v>4106</v>
      </c>
      <c r="E13481" s="244" t="s">
        <v>4106</v>
      </c>
      <c r="G13481" s="244" t="s">
        <v>4106</v>
      </c>
      <c r="I13481" s="244" t="s">
        <v>6269</v>
      </c>
      <c r="J13481" s="244" t="s">
        <v>4185</v>
      </c>
      <c r="K13481" s="244" t="s">
        <v>6247</v>
      </c>
    </row>
    <row r="13482" spans="1:11" s="244" customFormat="1" x14ac:dyDescent="0.3">
      <c r="A13482" s="244" t="s">
        <v>6247</v>
      </c>
      <c r="B13482" s="244" t="s">
        <v>6248</v>
      </c>
      <c r="C13482" s="244" t="s">
        <v>4106</v>
      </c>
      <c r="E13482" s="244" t="s">
        <v>4106</v>
      </c>
      <c r="G13482" s="244" t="s">
        <v>4106</v>
      </c>
      <c r="I13482" s="244" t="s">
        <v>5342</v>
      </c>
      <c r="J13482" s="244" t="s">
        <v>4186</v>
      </c>
      <c r="K13482" s="244" t="s">
        <v>6247</v>
      </c>
    </row>
    <row r="13483" spans="1:11" s="244" customFormat="1" x14ac:dyDescent="0.3">
      <c r="A13483" s="244" t="s">
        <v>6247</v>
      </c>
      <c r="B13483" s="244" t="s">
        <v>6248</v>
      </c>
      <c r="C13483" s="244" t="s">
        <v>4106</v>
      </c>
      <c r="E13483" s="244" t="s">
        <v>4106</v>
      </c>
      <c r="G13483" s="244" t="s">
        <v>4106</v>
      </c>
      <c r="I13483" s="244" t="s">
        <v>6120</v>
      </c>
      <c r="J13483" s="244" t="s">
        <v>4187</v>
      </c>
      <c r="K13483" s="244" t="s">
        <v>6247</v>
      </c>
    </row>
    <row r="13484" spans="1:11" s="244" customFormat="1" x14ac:dyDescent="0.3">
      <c r="A13484" s="244" t="s">
        <v>6247</v>
      </c>
      <c r="B13484" s="244" t="s">
        <v>6248</v>
      </c>
      <c r="C13484" s="244" t="s">
        <v>4106</v>
      </c>
      <c r="E13484" s="244" t="s">
        <v>4106</v>
      </c>
      <c r="G13484" s="244" t="s">
        <v>4106</v>
      </c>
      <c r="I13484" s="244" t="s">
        <v>869</v>
      </c>
      <c r="J13484" s="244" t="s">
        <v>4188</v>
      </c>
      <c r="K13484" s="244" t="s">
        <v>6247</v>
      </c>
    </row>
    <row r="13485" spans="1:11" s="244" customFormat="1" x14ac:dyDescent="0.3">
      <c r="A13485" s="244" t="s">
        <v>6247</v>
      </c>
      <c r="B13485" s="244" t="s">
        <v>6248</v>
      </c>
      <c r="C13485" s="244" t="s">
        <v>4106</v>
      </c>
      <c r="E13485" s="244" t="s">
        <v>4106</v>
      </c>
      <c r="G13485" s="244" t="s">
        <v>4106</v>
      </c>
      <c r="I13485" s="244" t="s">
        <v>873</v>
      </c>
      <c r="J13485" s="244" t="s">
        <v>1418</v>
      </c>
      <c r="K13485" s="244" t="s">
        <v>6247</v>
      </c>
    </row>
    <row r="13486" spans="1:11" s="244" customFormat="1" x14ac:dyDescent="0.3">
      <c r="A13486" s="244" t="s">
        <v>6247</v>
      </c>
      <c r="B13486" s="244" t="s">
        <v>6248</v>
      </c>
      <c r="C13486" s="244" t="s">
        <v>4106</v>
      </c>
      <c r="E13486" s="244" t="s">
        <v>4106</v>
      </c>
      <c r="G13486" s="244" t="s">
        <v>4106</v>
      </c>
      <c r="I13486" s="244" t="s">
        <v>878</v>
      </c>
      <c r="J13486" s="244" t="s">
        <v>4189</v>
      </c>
      <c r="K13486" s="244" t="s">
        <v>6247</v>
      </c>
    </row>
    <row r="13487" spans="1:11" s="244" customFormat="1" x14ac:dyDescent="0.3">
      <c r="A13487" s="244" t="s">
        <v>6247</v>
      </c>
      <c r="B13487" s="244" t="s">
        <v>6248</v>
      </c>
      <c r="C13487" s="244" t="s">
        <v>4106</v>
      </c>
      <c r="E13487" s="244" t="s">
        <v>4106</v>
      </c>
      <c r="G13487" s="244" t="s">
        <v>4106</v>
      </c>
      <c r="I13487" s="244" t="s">
        <v>879</v>
      </c>
      <c r="J13487" s="244" t="s">
        <v>4190</v>
      </c>
      <c r="K13487" s="244" t="s">
        <v>6247</v>
      </c>
    </row>
    <row r="13488" spans="1:11" s="244" customFormat="1" x14ac:dyDescent="0.3">
      <c r="A13488" s="244" t="s">
        <v>6247</v>
      </c>
      <c r="B13488" s="244" t="s">
        <v>6248</v>
      </c>
      <c r="C13488" s="244" t="s">
        <v>4106</v>
      </c>
      <c r="E13488" s="244" t="s">
        <v>4106</v>
      </c>
      <c r="G13488" s="244" t="s">
        <v>4106</v>
      </c>
      <c r="I13488" s="244" t="s">
        <v>2146</v>
      </c>
      <c r="J13488" s="244" t="s">
        <v>4191</v>
      </c>
      <c r="K13488" s="244" t="s">
        <v>6247</v>
      </c>
    </row>
    <row r="13489" spans="1:11" s="244" customFormat="1" x14ac:dyDescent="0.3">
      <c r="A13489" s="244" t="s">
        <v>6247</v>
      </c>
      <c r="B13489" s="244" t="s">
        <v>6248</v>
      </c>
      <c r="C13489" s="244" t="s">
        <v>4106</v>
      </c>
      <c r="E13489" s="244" t="s">
        <v>4106</v>
      </c>
      <c r="G13489" s="244" t="s">
        <v>4106</v>
      </c>
      <c r="I13489" s="244" t="s">
        <v>2152</v>
      </c>
      <c r="J13489" s="244" t="s">
        <v>4192</v>
      </c>
      <c r="K13489" s="244" t="s">
        <v>6247</v>
      </c>
    </row>
    <row r="13490" spans="1:11" s="244" customFormat="1" x14ac:dyDescent="0.3">
      <c r="A13490" s="244" t="s">
        <v>6247</v>
      </c>
      <c r="B13490" s="244" t="s">
        <v>6248</v>
      </c>
      <c r="C13490" s="244" t="s">
        <v>4106</v>
      </c>
      <c r="E13490" s="244" t="s">
        <v>4106</v>
      </c>
      <c r="G13490" s="244" t="s">
        <v>4106</v>
      </c>
      <c r="I13490" s="244" t="s">
        <v>2154</v>
      </c>
      <c r="J13490" s="244" t="s">
        <v>9011</v>
      </c>
      <c r="K13490" s="244" t="s">
        <v>6247</v>
      </c>
    </row>
    <row r="13491" spans="1:11" s="244" customFormat="1" x14ac:dyDescent="0.3">
      <c r="A13491" s="244" t="s">
        <v>6247</v>
      </c>
      <c r="B13491" s="244" t="s">
        <v>6248</v>
      </c>
      <c r="C13491" s="244" t="s">
        <v>4106</v>
      </c>
      <c r="E13491" s="244" t="s">
        <v>4106</v>
      </c>
      <c r="G13491" s="244" t="s">
        <v>4106</v>
      </c>
      <c r="I13491" s="244" t="s">
        <v>2156</v>
      </c>
      <c r="J13491" s="244" t="s">
        <v>4193</v>
      </c>
      <c r="K13491" s="244" t="s">
        <v>6247</v>
      </c>
    </row>
    <row r="13492" spans="1:11" s="244" customFormat="1" x14ac:dyDescent="0.3">
      <c r="A13492" s="244" t="s">
        <v>6247</v>
      </c>
      <c r="B13492" s="244" t="s">
        <v>6248</v>
      </c>
      <c r="C13492" s="244" t="s">
        <v>4106</v>
      </c>
      <c r="E13492" s="244" t="s">
        <v>4106</v>
      </c>
      <c r="G13492" s="244" t="s">
        <v>4106</v>
      </c>
      <c r="I13492" s="244" t="s">
        <v>5352</v>
      </c>
      <c r="J13492" s="244" t="s">
        <v>5557</v>
      </c>
      <c r="K13492" s="244" t="s">
        <v>6247</v>
      </c>
    </row>
    <row r="13493" spans="1:11" s="244" customFormat="1" x14ac:dyDescent="0.3">
      <c r="A13493" s="244" t="s">
        <v>6247</v>
      </c>
      <c r="B13493" s="244" t="s">
        <v>6248</v>
      </c>
      <c r="C13493" s="244" t="s">
        <v>4106</v>
      </c>
      <c r="E13493" s="244" t="s">
        <v>4106</v>
      </c>
      <c r="G13493" s="244" t="s">
        <v>4106</v>
      </c>
      <c r="I13493" s="244" t="s">
        <v>882</v>
      </c>
      <c r="J13493" s="244" t="s">
        <v>5558</v>
      </c>
      <c r="K13493" s="244" t="s">
        <v>6247</v>
      </c>
    </row>
    <row r="13494" spans="1:11" s="244" customFormat="1" x14ac:dyDescent="0.3">
      <c r="A13494" s="244" t="s">
        <v>6247</v>
      </c>
      <c r="B13494" s="244" t="s">
        <v>6248</v>
      </c>
      <c r="C13494" s="244" t="s">
        <v>4106</v>
      </c>
      <c r="E13494" s="244" t="s">
        <v>4106</v>
      </c>
      <c r="G13494" s="244" t="s">
        <v>4106</v>
      </c>
      <c r="I13494" s="244" t="s">
        <v>5354</v>
      </c>
      <c r="J13494" s="244" t="s">
        <v>5559</v>
      </c>
      <c r="K13494" s="244" t="s">
        <v>6247</v>
      </c>
    </row>
    <row r="13495" spans="1:11" s="244" customFormat="1" x14ac:dyDescent="0.3">
      <c r="A13495" s="244" t="s">
        <v>6247</v>
      </c>
      <c r="B13495" s="244" t="s">
        <v>6248</v>
      </c>
      <c r="C13495" s="244" t="s">
        <v>4106</v>
      </c>
      <c r="E13495" s="244" t="s">
        <v>4106</v>
      </c>
      <c r="G13495" s="244" t="s">
        <v>4106</v>
      </c>
      <c r="I13495" s="244" t="s">
        <v>5015</v>
      </c>
      <c r="J13495" s="244" t="s">
        <v>5560</v>
      </c>
      <c r="K13495" s="244" t="s">
        <v>6247</v>
      </c>
    </row>
    <row r="13496" spans="1:11" s="244" customFormat="1" x14ac:dyDescent="0.3">
      <c r="A13496" s="244" t="s">
        <v>6247</v>
      </c>
      <c r="B13496" s="244" t="s">
        <v>6248</v>
      </c>
      <c r="C13496" s="244" t="s">
        <v>4106</v>
      </c>
      <c r="E13496" s="244" t="s">
        <v>4106</v>
      </c>
      <c r="G13496" s="244" t="s">
        <v>4106</v>
      </c>
      <c r="I13496" s="244" t="s">
        <v>884</v>
      </c>
      <c r="J13496" s="244" t="s">
        <v>5561</v>
      </c>
      <c r="K13496" s="244" t="s">
        <v>6247</v>
      </c>
    </row>
    <row r="13497" spans="1:11" s="244" customFormat="1" x14ac:dyDescent="0.3">
      <c r="A13497" s="244" t="s">
        <v>6247</v>
      </c>
      <c r="B13497" s="244" t="s">
        <v>6248</v>
      </c>
      <c r="C13497" s="244" t="s">
        <v>4106</v>
      </c>
      <c r="E13497" s="244" t="s">
        <v>4106</v>
      </c>
      <c r="G13497" s="244" t="s">
        <v>4106</v>
      </c>
      <c r="I13497" s="244" t="s">
        <v>889</v>
      </c>
      <c r="J13497" s="244" t="s">
        <v>9012</v>
      </c>
      <c r="K13497" s="244" t="s">
        <v>6247</v>
      </c>
    </row>
    <row r="13498" spans="1:11" s="244" customFormat="1" x14ac:dyDescent="0.3">
      <c r="A13498" s="244" t="s">
        <v>6247</v>
      </c>
      <c r="B13498" s="244" t="s">
        <v>6248</v>
      </c>
      <c r="C13498" s="244" t="s">
        <v>4106</v>
      </c>
      <c r="E13498" s="244" t="s">
        <v>4106</v>
      </c>
      <c r="G13498" s="244" t="s">
        <v>4106</v>
      </c>
      <c r="I13498" s="244" t="s">
        <v>895</v>
      </c>
      <c r="J13498" s="244" t="s">
        <v>5562</v>
      </c>
      <c r="K13498" s="244" t="s">
        <v>6247</v>
      </c>
    </row>
    <row r="13499" spans="1:11" s="244" customFormat="1" x14ac:dyDescent="0.3">
      <c r="A13499" s="244" t="s">
        <v>6247</v>
      </c>
      <c r="B13499" s="244" t="s">
        <v>6248</v>
      </c>
      <c r="C13499" s="244" t="s">
        <v>4106</v>
      </c>
      <c r="E13499" s="244" t="s">
        <v>4106</v>
      </c>
      <c r="G13499" s="244" t="s">
        <v>4106</v>
      </c>
      <c r="I13499" s="244" t="s">
        <v>901</v>
      </c>
      <c r="J13499" s="244" t="s">
        <v>5563</v>
      </c>
      <c r="K13499" s="244" t="s">
        <v>6247</v>
      </c>
    </row>
    <row r="13500" spans="1:11" s="244" customFormat="1" x14ac:dyDescent="0.3">
      <c r="A13500" s="244" t="s">
        <v>6247</v>
      </c>
      <c r="B13500" s="244" t="s">
        <v>6248</v>
      </c>
      <c r="C13500" s="244" t="s">
        <v>4106</v>
      </c>
      <c r="E13500" s="244" t="s">
        <v>4106</v>
      </c>
      <c r="G13500" s="244" t="s">
        <v>4106</v>
      </c>
      <c r="I13500" s="244" t="s">
        <v>5358</v>
      </c>
      <c r="J13500" s="244" t="s">
        <v>5564</v>
      </c>
      <c r="K13500" s="244" t="s">
        <v>6247</v>
      </c>
    </row>
    <row r="13501" spans="1:11" s="244" customFormat="1" x14ac:dyDescent="0.3">
      <c r="A13501" s="244" t="s">
        <v>6247</v>
      </c>
      <c r="B13501" s="244" t="s">
        <v>6248</v>
      </c>
      <c r="C13501" s="244" t="s">
        <v>4106</v>
      </c>
      <c r="E13501" s="244" t="s">
        <v>4106</v>
      </c>
      <c r="G13501" s="244" t="s">
        <v>4106</v>
      </c>
      <c r="I13501" s="244" t="s">
        <v>904</v>
      </c>
      <c r="J13501" s="244" t="s">
        <v>5565</v>
      </c>
      <c r="K13501" s="244" t="s">
        <v>6247</v>
      </c>
    </row>
    <row r="13502" spans="1:11" s="244" customFormat="1" x14ac:dyDescent="0.3">
      <c r="A13502" s="244" t="s">
        <v>6247</v>
      </c>
      <c r="B13502" s="244" t="s">
        <v>6248</v>
      </c>
      <c r="C13502" s="244" t="s">
        <v>4106</v>
      </c>
      <c r="E13502" s="244" t="s">
        <v>4106</v>
      </c>
      <c r="G13502" s="244" t="s">
        <v>4106</v>
      </c>
      <c r="I13502" s="244" t="s">
        <v>907</v>
      </c>
      <c r="J13502" s="244" t="s">
        <v>5566</v>
      </c>
      <c r="K13502" s="244" t="s">
        <v>6247</v>
      </c>
    </row>
    <row r="13503" spans="1:11" s="244" customFormat="1" x14ac:dyDescent="0.3">
      <c r="A13503" s="244" t="s">
        <v>6247</v>
      </c>
      <c r="B13503" s="244" t="s">
        <v>6248</v>
      </c>
      <c r="C13503" s="244" t="s">
        <v>4106</v>
      </c>
      <c r="E13503" s="244" t="s">
        <v>4106</v>
      </c>
      <c r="G13503" s="244" t="s">
        <v>4106</v>
      </c>
      <c r="I13503" s="244" t="s">
        <v>911</v>
      </c>
      <c r="J13503" s="244" t="s">
        <v>5567</v>
      </c>
      <c r="K13503" s="244" t="s">
        <v>6247</v>
      </c>
    </row>
    <row r="13504" spans="1:11" s="244" customFormat="1" x14ac:dyDescent="0.3">
      <c r="A13504" s="244" t="s">
        <v>6247</v>
      </c>
      <c r="B13504" s="244" t="s">
        <v>6248</v>
      </c>
      <c r="C13504" s="244" t="s">
        <v>4106</v>
      </c>
      <c r="E13504" s="244" t="s">
        <v>4106</v>
      </c>
      <c r="G13504" s="244" t="s">
        <v>4106</v>
      </c>
      <c r="I13504" s="244" t="s">
        <v>5070</v>
      </c>
      <c r="J13504" s="244" t="s">
        <v>5568</v>
      </c>
      <c r="K13504" s="244" t="s">
        <v>6247</v>
      </c>
    </row>
    <row r="13505" spans="1:11" s="244" customFormat="1" x14ac:dyDescent="0.3">
      <c r="A13505" s="244" t="s">
        <v>6247</v>
      </c>
      <c r="B13505" s="244" t="s">
        <v>6248</v>
      </c>
      <c r="C13505" s="244" t="s">
        <v>4106</v>
      </c>
      <c r="E13505" s="244" t="s">
        <v>4106</v>
      </c>
      <c r="G13505" s="244" t="s">
        <v>4106</v>
      </c>
      <c r="I13505" s="244" t="s">
        <v>921</v>
      </c>
      <c r="J13505" s="244" t="s">
        <v>5569</v>
      </c>
      <c r="K13505" s="244" t="s">
        <v>6247</v>
      </c>
    </row>
    <row r="13506" spans="1:11" s="244" customFormat="1" x14ac:dyDescent="0.3">
      <c r="A13506" s="244" t="s">
        <v>6247</v>
      </c>
      <c r="B13506" s="244" t="s">
        <v>6248</v>
      </c>
      <c r="C13506" s="244" t="s">
        <v>4106</v>
      </c>
      <c r="E13506" s="244" t="s">
        <v>4106</v>
      </c>
      <c r="G13506" s="244" t="s">
        <v>4106</v>
      </c>
      <c r="I13506" s="244" t="s">
        <v>925</v>
      </c>
      <c r="J13506" s="244" t="s">
        <v>5570</v>
      </c>
      <c r="K13506" s="244" t="s">
        <v>6247</v>
      </c>
    </row>
    <row r="13507" spans="1:11" s="244" customFormat="1" x14ac:dyDescent="0.3">
      <c r="A13507" s="244" t="s">
        <v>6247</v>
      </c>
      <c r="B13507" s="244" t="s">
        <v>6248</v>
      </c>
      <c r="C13507" s="244" t="s">
        <v>4106</v>
      </c>
      <c r="E13507" s="244" t="s">
        <v>4106</v>
      </c>
      <c r="G13507" s="244" t="s">
        <v>4106</v>
      </c>
      <c r="I13507" s="244" t="s">
        <v>5201</v>
      </c>
      <c r="J13507" s="244" t="s">
        <v>5571</v>
      </c>
      <c r="K13507" s="244" t="s">
        <v>6247</v>
      </c>
    </row>
    <row r="13508" spans="1:11" s="244" customFormat="1" x14ac:dyDescent="0.3">
      <c r="A13508" s="244" t="s">
        <v>6247</v>
      </c>
      <c r="B13508" s="244" t="s">
        <v>6248</v>
      </c>
      <c r="C13508" s="244" t="s">
        <v>4106</v>
      </c>
      <c r="E13508" s="244" t="s">
        <v>4106</v>
      </c>
      <c r="G13508" s="244" t="s">
        <v>4106</v>
      </c>
      <c r="I13508" s="244" t="s">
        <v>928</v>
      </c>
      <c r="J13508" s="244" t="s">
        <v>5572</v>
      </c>
      <c r="K13508" s="244" t="s">
        <v>6247</v>
      </c>
    </row>
    <row r="13509" spans="1:11" s="244" customFormat="1" x14ac:dyDescent="0.3">
      <c r="A13509" s="244" t="s">
        <v>6247</v>
      </c>
      <c r="B13509" s="244" t="s">
        <v>6248</v>
      </c>
      <c r="C13509" s="244" t="s">
        <v>4106</v>
      </c>
      <c r="E13509" s="244" t="s">
        <v>4106</v>
      </c>
      <c r="G13509" s="244" t="s">
        <v>4106</v>
      </c>
      <c r="I13509" s="244" t="s">
        <v>930</v>
      </c>
      <c r="J13509" s="244" t="s">
        <v>5573</v>
      </c>
      <c r="K13509" s="244" t="s">
        <v>6247</v>
      </c>
    </row>
    <row r="13510" spans="1:11" s="244" customFormat="1" x14ac:dyDescent="0.3">
      <c r="A13510" s="244" t="s">
        <v>6247</v>
      </c>
      <c r="B13510" s="244" t="s">
        <v>6248</v>
      </c>
      <c r="C13510" s="244" t="s">
        <v>4106</v>
      </c>
      <c r="E13510" s="244" t="s">
        <v>4106</v>
      </c>
      <c r="G13510" s="244" t="s">
        <v>4106</v>
      </c>
      <c r="I13510" s="244" t="s">
        <v>5368</v>
      </c>
      <c r="J13510" s="244" t="s">
        <v>5574</v>
      </c>
      <c r="K13510" s="244" t="s">
        <v>6247</v>
      </c>
    </row>
    <row r="13511" spans="1:11" s="244" customFormat="1" x14ac:dyDescent="0.3">
      <c r="A13511" s="244" t="s">
        <v>6247</v>
      </c>
      <c r="B13511" s="244" t="s">
        <v>6248</v>
      </c>
      <c r="C13511" s="244" t="s">
        <v>4106</v>
      </c>
      <c r="E13511" s="244" t="s">
        <v>4106</v>
      </c>
      <c r="G13511" s="244" t="s">
        <v>4106</v>
      </c>
      <c r="I13511" s="244" t="s">
        <v>5370</v>
      </c>
      <c r="J13511" s="244" t="s">
        <v>6226</v>
      </c>
      <c r="K13511" s="244" t="s">
        <v>6247</v>
      </c>
    </row>
    <row r="13512" spans="1:11" s="244" customFormat="1" x14ac:dyDescent="0.3">
      <c r="A13512" s="244" t="s">
        <v>6247</v>
      </c>
      <c r="B13512" s="244" t="s">
        <v>6248</v>
      </c>
      <c r="C13512" s="244" t="s">
        <v>4106</v>
      </c>
      <c r="E13512" s="244" t="s">
        <v>4106</v>
      </c>
      <c r="G13512" s="244" t="s">
        <v>4106</v>
      </c>
      <c r="I13512" s="244" t="s">
        <v>934</v>
      </c>
      <c r="J13512" s="244" t="s">
        <v>5575</v>
      </c>
      <c r="K13512" s="244" t="s">
        <v>6247</v>
      </c>
    </row>
    <row r="13513" spans="1:11" s="244" customFormat="1" x14ac:dyDescent="0.3">
      <c r="A13513" s="244" t="s">
        <v>6247</v>
      </c>
      <c r="B13513" s="244" t="s">
        <v>6248</v>
      </c>
      <c r="C13513" s="244" t="s">
        <v>4106</v>
      </c>
      <c r="E13513" s="244" t="s">
        <v>4106</v>
      </c>
      <c r="G13513" s="244" t="s">
        <v>4106</v>
      </c>
      <c r="I13513" s="244" t="s">
        <v>936</v>
      </c>
      <c r="J13513" s="244" t="s">
        <v>5576</v>
      </c>
      <c r="K13513" s="244" t="s">
        <v>6247</v>
      </c>
    </row>
    <row r="13514" spans="1:11" s="244" customFormat="1" x14ac:dyDescent="0.3">
      <c r="A13514" s="244" t="s">
        <v>6247</v>
      </c>
      <c r="B13514" s="244" t="s">
        <v>6248</v>
      </c>
      <c r="C13514" s="244" t="s">
        <v>4106</v>
      </c>
      <c r="E13514" s="244" t="s">
        <v>4106</v>
      </c>
      <c r="G13514" s="244" t="s">
        <v>4106</v>
      </c>
      <c r="I13514" s="244" t="s">
        <v>939</v>
      </c>
      <c r="J13514" s="244" t="s">
        <v>5577</v>
      </c>
      <c r="K13514" s="244" t="s">
        <v>6247</v>
      </c>
    </row>
    <row r="13515" spans="1:11" s="244" customFormat="1" x14ac:dyDescent="0.3">
      <c r="A13515" s="244" t="s">
        <v>6247</v>
      </c>
      <c r="B13515" s="244" t="s">
        <v>6248</v>
      </c>
      <c r="C13515" s="244" t="s">
        <v>4106</v>
      </c>
      <c r="E13515" s="244" t="s">
        <v>4106</v>
      </c>
      <c r="G13515" s="244" t="s">
        <v>4106</v>
      </c>
      <c r="I13515" s="244" t="s">
        <v>946</v>
      </c>
      <c r="J13515" s="244" t="s">
        <v>5578</v>
      </c>
      <c r="K13515" s="244" t="s">
        <v>6247</v>
      </c>
    </row>
    <row r="13516" spans="1:11" s="244" customFormat="1" x14ac:dyDescent="0.3">
      <c r="A13516" s="244" t="s">
        <v>6247</v>
      </c>
      <c r="B13516" s="244" t="s">
        <v>6248</v>
      </c>
      <c r="C13516" s="244" t="s">
        <v>4106</v>
      </c>
      <c r="E13516" s="244" t="s">
        <v>4106</v>
      </c>
      <c r="G13516" s="244" t="s">
        <v>4106</v>
      </c>
      <c r="I13516" s="244" t="s">
        <v>3147</v>
      </c>
      <c r="J13516" s="244" t="s">
        <v>5579</v>
      </c>
      <c r="K13516" s="244" t="s">
        <v>6247</v>
      </c>
    </row>
    <row r="13517" spans="1:11" s="244" customFormat="1" x14ac:dyDescent="0.3">
      <c r="A13517" s="244" t="s">
        <v>6247</v>
      </c>
      <c r="B13517" s="244" t="s">
        <v>6248</v>
      </c>
      <c r="C13517" s="244" t="s">
        <v>4106</v>
      </c>
      <c r="E13517" s="244" t="s">
        <v>4106</v>
      </c>
      <c r="G13517" s="244" t="s">
        <v>4106</v>
      </c>
      <c r="I13517" s="244" t="s">
        <v>1870</v>
      </c>
      <c r="J13517" s="244" t="s">
        <v>5580</v>
      </c>
      <c r="K13517" s="244" t="s">
        <v>6247</v>
      </c>
    </row>
    <row r="13518" spans="1:11" s="244" customFormat="1" x14ac:dyDescent="0.3">
      <c r="A13518" s="244" t="s">
        <v>6247</v>
      </c>
      <c r="B13518" s="244" t="s">
        <v>6248</v>
      </c>
      <c r="C13518" s="244" t="s">
        <v>4106</v>
      </c>
      <c r="E13518" s="244" t="s">
        <v>4106</v>
      </c>
      <c r="G13518" s="244" t="s">
        <v>4106</v>
      </c>
      <c r="I13518" s="244" t="s">
        <v>3152</v>
      </c>
      <c r="J13518" s="244" t="s">
        <v>5581</v>
      </c>
      <c r="K13518" s="244" t="s">
        <v>6247</v>
      </c>
    </row>
    <row r="13519" spans="1:11" s="244" customFormat="1" x14ac:dyDescent="0.3">
      <c r="A13519" s="244" t="s">
        <v>6247</v>
      </c>
      <c r="B13519" s="244" t="s">
        <v>6248</v>
      </c>
      <c r="C13519" s="244" t="s">
        <v>4106</v>
      </c>
      <c r="E13519" s="244" t="s">
        <v>4106</v>
      </c>
      <c r="G13519" s="244" t="s">
        <v>4106</v>
      </c>
      <c r="I13519" s="244" t="s">
        <v>3156</v>
      </c>
      <c r="J13519" s="244" t="s">
        <v>5582</v>
      </c>
      <c r="K13519" s="244" t="s">
        <v>6247</v>
      </c>
    </row>
    <row r="13520" spans="1:11" s="244" customFormat="1" x14ac:dyDescent="0.3">
      <c r="A13520" s="244" t="s">
        <v>6247</v>
      </c>
      <c r="B13520" s="244" t="s">
        <v>6248</v>
      </c>
      <c r="C13520" s="244" t="s">
        <v>4106</v>
      </c>
      <c r="E13520" s="244" t="s">
        <v>4106</v>
      </c>
      <c r="G13520" s="244" t="s">
        <v>4106</v>
      </c>
      <c r="I13520" s="244" t="s">
        <v>3158</v>
      </c>
      <c r="J13520" s="244" t="s">
        <v>5583</v>
      </c>
      <c r="K13520" s="244" t="s">
        <v>6247</v>
      </c>
    </row>
    <row r="13521" spans="1:11" s="244" customFormat="1" x14ac:dyDescent="0.3">
      <c r="A13521" s="244" t="s">
        <v>6247</v>
      </c>
      <c r="B13521" s="244" t="s">
        <v>6248</v>
      </c>
      <c r="C13521" s="244" t="s">
        <v>4106</v>
      </c>
      <c r="E13521" s="244" t="s">
        <v>4106</v>
      </c>
      <c r="G13521" s="244" t="s">
        <v>4106</v>
      </c>
      <c r="I13521" s="244" t="s">
        <v>2992</v>
      </c>
      <c r="J13521" s="244" t="s">
        <v>5584</v>
      </c>
      <c r="K13521" s="244" t="s">
        <v>6247</v>
      </c>
    </row>
    <row r="13522" spans="1:11" s="244" customFormat="1" x14ac:dyDescent="0.3">
      <c r="A13522" s="244" t="s">
        <v>6247</v>
      </c>
      <c r="B13522" s="244" t="s">
        <v>6248</v>
      </c>
      <c r="C13522" s="244" t="s">
        <v>4106</v>
      </c>
      <c r="E13522" s="244" t="s">
        <v>4106</v>
      </c>
      <c r="G13522" s="244" t="s">
        <v>4106</v>
      </c>
      <c r="I13522" s="244" t="s">
        <v>3162</v>
      </c>
      <c r="J13522" s="244" t="s">
        <v>5585</v>
      </c>
      <c r="K13522" s="244" t="s">
        <v>6247</v>
      </c>
    </row>
    <row r="13523" spans="1:11" s="244" customFormat="1" x14ac:dyDescent="0.3">
      <c r="A13523" s="244" t="s">
        <v>6247</v>
      </c>
      <c r="B13523" s="244" t="s">
        <v>6248</v>
      </c>
      <c r="C13523" s="244" t="s">
        <v>4106</v>
      </c>
      <c r="E13523" s="244" t="s">
        <v>4106</v>
      </c>
      <c r="G13523" s="244" t="s">
        <v>4106</v>
      </c>
      <c r="I13523" s="244" t="s">
        <v>3165</v>
      </c>
      <c r="J13523" s="244" t="s">
        <v>5586</v>
      </c>
      <c r="K13523" s="244" t="s">
        <v>6247</v>
      </c>
    </row>
    <row r="13524" spans="1:11" s="244" customFormat="1" x14ac:dyDescent="0.3">
      <c r="A13524" s="244" t="s">
        <v>6247</v>
      </c>
      <c r="B13524" s="244" t="s">
        <v>6248</v>
      </c>
      <c r="C13524" s="244" t="s">
        <v>4106</v>
      </c>
      <c r="E13524" s="244" t="s">
        <v>4106</v>
      </c>
      <c r="G13524" s="244" t="s">
        <v>4106</v>
      </c>
      <c r="I13524" s="244" t="s">
        <v>847</v>
      </c>
      <c r="J13524" s="244" t="s">
        <v>5587</v>
      </c>
      <c r="K13524" s="244" t="s">
        <v>6247</v>
      </c>
    </row>
    <row r="13525" spans="1:11" s="244" customFormat="1" x14ac:dyDescent="0.3">
      <c r="A13525" s="244" t="s">
        <v>6247</v>
      </c>
      <c r="B13525" s="244" t="s">
        <v>6248</v>
      </c>
      <c r="C13525" s="244" t="s">
        <v>4106</v>
      </c>
      <c r="E13525" s="244" t="s">
        <v>4106</v>
      </c>
      <c r="G13525" s="244" t="s">
        <v>4106</v>
      </c>
      <c r="I13525" s="244" t="s">
        <v>305</v>
      </c>
      <c r="J13525" s="244" t="s">
        <v>5588</v>
      </c>
      <c r="K13525" s="244" t="s">
        <v>6247</v>
      </c>
    </row>
    <row r="13526" spans="1:11" s="244" customFormat="1" x14ac:dyDescent="0.3">
      <c r="A13526" s="244" t="s">
        <v>6247</v>
      </c>
      <c r="B13526" s="244" t="s">
        <v>6248</v>
      </c>
      <c r="C13526" s="244" t="s">
        <v>4106</v>
      </c>
      <c r="E13526" s="244" t="s">
        <v>4106</v>
      </c>
      <c r="G13526" s="244" t="s">
        <v>4106</v>
      </c>
      <c r="I13526" s="244" t="s">
        <v>3169</v>
      </c>
      <c r="J13526" s="244" t="s">
        <v>5589</v>
      </c>
      <c r="K13526" s="244" t="s">
        <v>6247</v>
      </c>
    </row>
    <row r="13527" spans="1:11" s="244" customFormat="1" x14ac:dyDescent="0.3">
      <c r="A13527" s="244" t="s">
        <v>6247</v>
      </c>
      <c r="B13527" s="244" t="s">
        <v>6248</v>
      </c>
      <c r="C13527" s="244" t="s">
        <v>4106</v>
      </c>
      <c r="E13527" s="244" t="s">
        <v>4106</v>
      </c>
      <c r="G13527" s="244" t="s">
        <v>4106</v>
      </c>
      <c r="I13527" s="244" t="s">
        <v>3171</v>
      </c>
      <c r="J13527" s="244" t="s">
        <v>5590</v>
      </c>
      <c r="K13527" s="244" t="s">
        <v>6247</v>
      </c>
    </row>
    <row r="13528" spans="1:11" s="244" customFormat="1" x14ac:dyDescent="0.3">
      <c r="A13528" s="244" t="s">
        <v>6247</v>
      </c>
      <c r="B13528" s="244" t="s">
        <v>6248</v>
      </c>
      <c r="C13528" s="244" t="s">
        <v>4106</v>
      </c>
      <c r="E13528" s="244" t="s">
        <v>4106</v>
      </c>
      <c r="G13528" s="244" t="s">
        <v>4106</v>
      </c>
      <c r="I13528" s="244" t="s">
        <v>3173</v>
      </c>
      <c r="J13528" s="244" t="s">
        <v>5591</v>
      </c>
      <c r="K13528" s="244" t="s">
        <v>6247</v>
      </c>
    </row>
    <row r="13529" spans="1:11" s="244" customFormat="1" x14ac:dyDescent="0.3">
      <c r="A13529" s="244" t="s">
        <v>6247</v>
      </c>
      <c r="B13529" s="244" t="s">
        <v>6248</v>
      </c>
      <c r="C13529" s="244" t="s">
        <v>4106</v>
      </c>
      <c r="E13529" s="244" t="s">
        <v>4106</v>
      </c>
      <c r="G13529" s="244" t="s">
        <v>4106</v>
      </c>
      <c r="I13529" s="244" t="s">
        <v>3175</v>
      </c>
      <c r="J13529" s="244" t="s">
        <v>5592</v>
      </c>
      <c r="K13529" s="244" t="s">
        <v>6247</v>
      </c>
    </row>
    <row r="13530" spans="1:11" s="244" customFormat="1" x14ac:dyDescent="0.3">
      <c r="A13530" s="244" t="s">
        <v>6247</v>
      </c>
      <c r="B13530" s="244" t="s">
        <v>6248</v>
      </c>
      <c r="C13530" s="244" t="s">
        <v>4106</v>
      </c>
      <c r="E13530" s="244" t="s">
        <v>4106</v>
      </c>
      <c r="G13530" s="244" t="s">
        <v>4106</v>
      </c>
      <c r="I13530" s="244" t="s">
        <v>3181</v>
      </c>
      <c r="J13530" s="244" t="s">
        <v>5593</v>
      </c>
      <c r="K13530" s="244" t="s">
        <v>6247</v>
      </c>
    </row>
    <row r="13531" spans="1:11" s="244" customFormat="1" x14ac:dyDescent="0.3">
      <c r="A13531" s="244" t="s">
        <v>6247</v>
      </c>
      <c r="B13531" s="244" t="s">
        <v>6248</v>
      </c>
      <c r="C13531" s="244" t="s">
        <v>4106</v>
      </c>
      <c r="E13531" s="244" t="s">
        <v>4106</v>
      </c>
      <c r="G13531" s="244" t="s">
        <v>4106</v>
      </c>
      <c r="I13531" s="244" t="s">
        <v>3183</v>
      </c>
      <c r="J13531" s="244" t="s">
        <v>2642</v>
      </c>
      <c r="K13531" s="244" t="s">
        <v>6247</v>
      </c>
    </row>
    <row r="13532" spans="1:11" s="244" customFormat="1" x14ac:dyDescent="0.3">
      <c r="A13532" s="244" t="s">
        <v>6247</v>
      </c>
      <c r="B13532" s="244" t="s">
        <v>6248</v>
      </c>
      <c r="C13532" s="244" t="s">
        <v>4106</v>
      </c>
      <c r="E13532" s="244" t="s">
        <v>4106</v>
      </c>
      <c r="G13532" s="244" t="s">
        <v>4106</v>
      </c>
      <c r="I13532" s="244" t="s">
        <v>3188</v>
      </c>
      <c r="J13532" s="244" t="s">
        <v>9013</v>
      </c>
      <c r="K13532" s="244" t="s">
        <v>6247</v>
      </c>
    </row>
    <row r="13533" spans="1:11" s="244" customFormat="1" x14ac:dyDescent="0.3">
      <c r="A13533" s="244" t="s">
        <v>6247</v>
      </c>
      <c r="B13533" s="244" t="s">
        <v>6248</v>
      </c>
      <c r="C13533" s="244" t="s">
        <v>4106</v>
      </c>
      <c r="E13533" s="244" t="s">
        <v>4106</v>
      </c>
      <c r="G13533" s="244" t="s">
        <v>4106</v>
      </c>
      <c r="I13533" s="244" t="s">
        <v>3343</v>
      </c>
      <c r="J13533" s="244" t="s">
        <v>2843</v>
      </c>
      <c r="K13533" s="244" t="s">
        <v>6247</v>
      </c>
    </row>
    <row r="13534" spans="1:11" s="244" customFormat="1" x14ac:dyDescent="0.3">
      <c r="A13534" s="244" t="s">
        <v>6247</v>
      </c>
      <c r="B13534" s="244" t="s">
        <v>6248</v>
      </c>
      <c r="C13534" s="244" t="s">
        <v>4106</v>
      </c>
      <c r="E13534" s="244" t="s">
        <v>4106</v>
      </c>
      <c r="G13534" s="244" t="s">
        <v>4106</v>
      </c>
      <c r="I13534" s="244" t="s">
        <v>1878</v>
      </c>
      <c r="J13534" s="244" t="s">
        <v>2844</v>
      </c>
      <c r="K13534" s="244" t="s">
        <v>6247</v>
      </c>
    </row>
    <row r="13535" spans="1:11" s="244" customFormat="1" x14ac:dyDescent="0.3">
      <c r="A13535" s="244" t="s">
        <v>6247</v>
      </c>
      <c r="B13535" s="244" t="s">
        <v>6248</v>
      </c>
      <c r="C13535" s="244" t="s">
        <v>4106</v>
      </c>
      <c r="E13535" s="244" t="s">
        <v>4106</v>
      </c>
      <c r="G13535" s="244" t="s">
        <v>4106</v>
      </c>
      <c r="I13535" s="244" t="s">
        <v>3192</v>
      </c>
      <c r="J13535" s="244" t="s">
        <v>2845</v>
      </c>
      <c r="K13535" s="244" t="s">
        <v>6247</v>
      </c>
    </row>
    <row r="13536" spans="1:11" s="244" customFormat="1" x14ac:dyDescent="0.3">
      <c r="A13536" s="244" t="s">
        <v>6247</v>
      </c>
      <c r="B13536" s="244" t="s">
        <v>6248</v>
      </c>
      <c r="C13536" s="244" t="s">
        <v>4106</v>
      </c>
      <c r="E13536" s="244" t="s">
        <v>4106</v>
      </c>
      <c r="G13536" s="244" t="s">
        <v>4106</v>
      </c>
      <c r="I13536" s="244" t="s">
        <v>3193</v>
      </c>
      <c r="J13536" s="244" t="s">
        <v>2846</v>
      </c>
      <c r="K13536" s="244" t="s">
        <v>6247</v>
      </c>
    </row>
    <row r="13537" spans="1:11" s="244" customFormat="1" x14ac:dyDescent="0.3">
      <c r="A13537" s="244" t="s">
        <v>6247</v>
      </c>
      <c r="B13537" s="244" t="s">
        <v>6248</v>
      </c>
      <c r="C13537" s="244" t="s">
        <v>4106</v>
      </c>
      <c r="E13537" s="244" t="s">
        <v>4106</v>
      </c>
      <c r="G13537" s="244" t="s">
        <v>4106</v>
      </c>
      <c r="I13537" s="244" t="s">
        <v>3195</v>
      </c>
      <c r="J13537" s="244" t="s">
        <v>2847</v>
      </c>
      <c r="K13537" s="244" t="s">
        <v>6247</v>
      </c>
    </row>
    <row r="13538" spans="1:11" s="244" customFormat="1" x14ac:dyDescent="0.3">
      <c r="A13538" s="244" t="s">
        <v>6247</v>
      </c>
      <c r="B13538" s="244" t="s">
        <v>6248</v>
      </c>
      <c r="C13538" s="244" t="s">
        <v>4106</v>
      </c>
      <c r="E13538" s="244" t="s">
        <v>4106</v>
      </c>
      <c r="G13538" s="244" t="s">
        <v>4106</v>
      </c>
      <c r="I13538" s="244" t="s">
        <v>810</v>
      </c>
      <c r="J13538" s="244" t="s">
        <v>2848</v>
      </c>
      <c r="K13538" s="244" t="s">
        <v>6247</v>
      </c>
    </row>
    <row r="13539" spans="1:11" s="244" customFormat="1" x14ac:dyDescent="0.3">
      <c r="A13539" s="244" t="s">
        <v>6247</v>
      </c>
      <c r="B13539" s="244" t="s">
        <v>6248</v>
      </c>
      <c r="C13539" s="244" t="s">
        <v>4106</v>
      </c>
      <c r="E13539" s="244" t="s">
        <v>4106</v>
      </c>
      <c r="G13539" s="244" t="s">
        <v>4106</v>
      </c>
      <c r="I13539" s="244" t="s">
        <v>3200</v>
      </c>
      <c r="J13539" s="244" t="s">
        <v>2849</v>
      </c>
      <c r="K13539" s="244" t="s">
        <v>6247</v>
      </c>
    </row>
    <row r="13540" spans="1:11" s="244" customFormat="1" x14ac:dyDescent="0.3">
      <c r="A13540" s="244" t="s">
        <v>6247</v>
      </c>
      <c r="B13540" s="244" t="s">
        <v>6248</v>
      </c>
      <c r="C13540" s="244" t="s">
        <v>4106</v>
      </c>
      <c r="E13540" s="244" t="s">
        <v>4106</v>
      </c>
      <c r="G13540" s="244" t="s">
        <v>4106</v>
      </c>
      <c r="I13540" s="244" t="s">
        <v>3203</v>
      </c>
      <c r="J13540" s="244" t="s">
        <v>2850</v>
      </c>
      <c r="K13540" s="244" t="s">
        <v>6247</v>
      </c>
    </row>
    <row r="13541" spans="1:11" s="244" customFormat="1" x14ac:dyDescent="0.3">
      <c r="A13541" s="244" t="s">
        <v>6247</v>
      </c>
      <c r="B13541" s="244" t="s">
        <v>6248</v>
      </c>
      <c r="C13541" s="244" t="s">
        <v>4106</v>
      </c>
      <c r="E13541" s="244" t="s">
        <v>4106</v>
      </c>
      <c r="G13541" s="244" t="s">
        <v>4106</v>
      </c>
      <c r="I13541" s="244" t="s">
        <v>3205</v>
      </c>
      <c r="J13541" s="244" t="s">
        <v>4411</v>
      </c>
      <c r="K13541" s="244" t="s">
        <v>6247</v>
      </c>
    </row>
    <row r="13542" spans="1:11" s="244" customFormat="1" x14ac:dyDescent="0.3">
      <c r="A13542" s="244" t="s">
        <v>6247</v>
      </c>
      <c r="B13542" s="244" t="s">
        <v>6248</v>
      </c>
      <c r="C13542" s="244" t="s">
        <v>4106</v>
      </c>
      <c r="E13542" s="244" t="s">
        <v>4106</v>
      </c>
      <c r="G13542" s="244" t="s">
        <v>4106</v>
      </c>
      <c r="I13542" s="244" t="s">
        <v>3207</v>
      </c>
      <c r="J13542" s="244" t="s">
        <v>2851</v>
      </c>
      <c r="K13542" s="244" t="s">
        <v>6247</v>
      </c>
    </row>
    <row r="13543" spans="1:11" s="244" customFormat="1" x14ac:dyDescent="0.3">
      <c r="A13543" s="244" t="s">
        <v>6247</v>
      </c>
      <c r="B13543" s="244" t="s">
        <v>6248</v>
      </c>
      <c r="C13543" s="244" t="s">
        <v>4106</v>
      </c>
      <c r="E13543" s="244" t="s">
        <v>4106</v>
      </c>
      <c r="G13543" s="244" t="s">
        <v>4106</v>
      </c>
      <c r="I13543" s="244" t="s">
        <v>3209</v>
      </c>
      <c r="J13543" s="244" t="s">
        <v>2852</v>
      </c>
      <c r="K13543" s="244" t="s">
        <v>6247</v>
      </c>
    </row>
    <row r="13544" spans="1:11" s="244" customFormat="1" x14ac:dyDescent="0.3">
      <c r="A13544" s="244" t="s">
        <v>6247</v>
      </c>
      <c r="B13544" s="244" t="s">
        <v>6248</v>
      </c>
      <c r="C13544" s="244" t="s">
        <v>4106</v>
      </c>
      <c r="E13544" s="244" t="s">
        <v>4106</v>
      </c>
      <c r="G13544" s="244" t="s">
        <v>4106</v>
      </c>
      <c r="I13544" s="244" t="s">
        <v>5379</v>
      </c>
      <c r="J13544" s="244" t="s">
        <v>4606</v>
      </c>
      <c r="K13544" s="244" t="s">
        <v>6247</v>
      </c>
    </row>
    <row r="13545" spans="1:11" s="244" customFormat="1" x14ac:dyDescent="0.3">
      <c r="A13545" s="244" t="s">
        <v>6247</v>
      </c>
      <c r="B13545" s="244" t="s">
        <v>6248</v>
      </c>
      <c r="C13545" s="244" t="s">
        <v>4106</v>
      </c>
      <c r="E13545" s="244" t="s">
        <v>4106</v>
      </c>
      <c r="G13545" s="244" t="s">
        <v>4106</v>
      </c>
      <c r="I13545" s="244" t="s">
        <v>3211</v>
      </c>
      <c r="J13545" s="244" t="s">
        <v>2853</v>
      </c>
      <c r="K13545" s="244" t="s">
        <v>6247</v>
      </c>
    </row>
    <row r="13546" spans="1:11" s="244" customFormat="1" x14ac:dyDescent="0.3">
      <c r="A13546" s="244" t="s">
        <v>6247</v>
      </c>
      <c r="B13546" s="244" t="s">
        <v>6248</v>
      </c>
      <c r="C13546" s="244" t="s">
        <v>4106</v>
      </c>
      <c r="E13546" s="244" t="s">
        <v>4106</v>
      </c>
      <c r="G13546" s="244" t="s">
        <v>4106</v>
      </c>
      <c r="I13546" s="244" t="s">
        <v>3213</v>
      </c>
      <c r="J13546" s="244" t="s">
        <v>2854</v>
      </c>
      <c r="K13546" s="244" t="s">
        <v>6247</v>
      </c>
    </row>
    <row r="13547" spans="1:11" s="244" customFormat="1" x14ac:dyDescent="0.3">
      <c r="A13547" s="244" t="s">
        <v>6247</v>
      </c>
      <c r="B13547" s="244" t="s">
        <v>6248</v>
      </c>
      <c r="C13547" s="244" t="s">
        <v>4106</v>
      </c>
      <c r="E13547" s="244" t="s">
        <v>4106</v>
      </c>
      <c r="G13547" s="244" t="s">
        <v>4106</v>
      </c>
      <c r="I13547" s="244" t="s">
        <v>3215</v>
      </c>
      <c r="J13547" s="244" t="s">
        <v>2855</v>
      </c>
      <c r="K13547" s="244" t="s">
        <v>6247</v>
      </c>
    </row>
    <row r="13548" spans="1:11" s="244" customFormat="1" x14ac:dyDescent="0.3">
      <c r="A13548" s="244" t="s">
        <v>6247</v>
      </c>
      <c r="B13548" s="244" t="s">
        <v>6248</v>
      </c>
      <c r="C13548" s="244" t="s">
        <v>4106</v>
      </c>
      <c r="E13548" s="244" t="s">
        <v>4106</v>
      </c>
      <c r="G13548" s="244" t="s">
        <v>4106</v>
      </c>
      <c r="I13548" s="244" t="s">
        <v>3217</v>
      </c>
      <c r="J13548" s="244" t="s">
        <v>2856</v>
      </c>
      <c r="K13548" s="244" t="s">
        <v>6247</v>
      </c>
    </row>
    <row r="13549" spans="1:11" s="244" customFormat="1" x14ac:dyDescent="0.3">
      <c r="A13549" s="244" t="s">
        <v>6247</v>
      </c>
      <c r="B13549" s="244" t="s">
        <v>6248</v>
      </c>
      <c r="C13549" s="244" t="s">
        <v>4106</v>
      </c>
      <c r="E13549" s="244" t="s">
        <v>4106</v>
      </c>
      <c r="G13549" s="244" t="s">
        <v>4106</v>
      </c>
      <c r="I13549" s="244" t="s">
        <v>1895</v>
      </c>
      <c r="J13549" s="244" t="s">
        <v>2857</v>
      </c>
      <c r="K13549" s="244" t="s">
        <v>6247</v>
      </c>
    </row>
    <row r="13550" spans="1:11" s="244" customFormat="1" x14ac:dyDescent="0.3">
      <c r="A13550" s="244" t="s">
        <v>6247</v>
      </c>
      <c r="B13550" s="244" t="s">
        <v>6248</v>
      </c>
      <c r="C13550" s="244" t="s">
        <v>4106</v>
      </c>
      <c r="E13550" s="244" t="s">
        <v>4106</v>
      </c>
      <c r="G13550" s="244" t="s">
        <v>4106</v>
      </c>
      <c r="I13550" s="244" t="s">
        <v>3220</v>
      </c>
      <c r="J13550" s="244" t="s">
        <v>2858</v>
      </c>
      <c r="K13550" s="244" t="s">
        <v>6247</v>
      </c>
    </row>
    <row r="13551" spans="1:11" s="244" customFormat="1" x14ac:dyDescent="0.3">
      <c r="A13551" s="244" t="s">
        <v>6247</v>
      </c>
      <c r="B13551" s="244" t="s">
        <v>6248</v>
      </c>
      <c r="C13551" s="244" t="s">
        <v>4106</v>
      </c>
      <c r="E13551" s="244" t="s">
        <v>4106</v>
      </c>
      <c r="G13551" s="244" t="s">
        <v>4106</v>
      </c>
      <c r="I13551" s="244" t="s">
        <v>6096</v>
      </c>
      <c r="J13551" s="244" t="s">
        <v>4283</v>
      </c>
      <c r="K13551" s="244" t="s">
        <v>6247</v>
      </c>
    </row>
    <row r="13552" spans="1:11" s="244" customFormat="1" x14ac:dyDescent="0.3">
      <c r="A13552" s="244" t="s">
        <v>6247</v>
      </c>
      <c r="B13552" s="244" t="s">
        <v>6248</v>
      </c>
      <c r="C13552" s="244" t="s">
        <v>4106</v>
      </c>
      <c r="E13552" s="244" t="s">
        <v>4106</v>
      </c>
      <c r="G13552" s="244" t="s">
        <v>4106</v>
      </c>
      <c r="I13552" s="244" t="s">
        <v>6098</v>
      </c>
      <c r="J13552" s="244" t="s">
        <v>4284</v>
      </c>
      <c r="K13552" s="244" t="s">
        <v>6247</v>
      </c>
    </row>
    <row r="13553" spans="1:11" s="244" customFormat="1" x14ac:dyDescent="0.3">
      <c r="A13553" s="244" t="s">
        <v>6247</v>
      </c>
      <c r="B13553" s="244" t="s">
        <v>6248</v>
      </c>
      <c r="C13553" s="244" t="s">
        <v>4106</v>
      </c>
      <c r="E13553" s="244" t="s">
        <v>4106</v>
      </c>
      <c r="G13553" s="244" t="s">
        <v>4106</v>
      </c>
      <c r="I13553" s="244" t="s">
        <v>6273</v>
      </c>
      <c r="J13553" s="244" t="s">
        <v>1443</v>
      </c>
      <c r="K13553" s="244" t="s">
        <v>6247</v>
      </c>
    </row>
    <row r="13554" spans="1:11" s="244" customFormat="1" x14ac:dyDescent="0.3">
      <c r="A13554" s="244" t="s">
        <v>6247</v>
      </c>
      <c r="B13554" s="244" t="s">
        <v>6248</v>
      </c>
      <c r="C13554" s="244" t="s">
        <v>4106</v>
      </c>
      <c r="E13554" s="244" t="s">
        <v>4106</v>
      </c>
      <c r="G13554" s="244" t="s">
        <v>4106</v>
      </c>
      <c r="I13554" s="244" t="s">
        <v>6103</v>
      </c>
      <c r="J13554" s="244" t="s">
        <v>1444</v>
      </c>
      <c r="K13554" s="244" t="s">
        <v>6247</v>
      </c>
    </row>
    <row r="13555" spans="1:11" s="244" customFormat="1" x14ac:dyDescent="0.3">
      <c r="A13555" s="244" t="s">
        <v>6247</v>
      </c>
      <c r="B13555" s="244" t="s">
        <v>6248</v>
      </c>
      <c r="C13555" s="244" t="s">
        <v>4106</v>
      </c>
      <c r="E13555" s="244" t="s">
        <v>4106</v>
      </c>
      <c r="G13555" s="244" t="s">
        <v>4106</v>
      </c>
      <c r="I13555" s="244" t="s">
        <v>6105</v>
      </c>
      <c r="J13555" s="244" t="s">
        <v>1445</v>
      </c>
      <c r="K13555" s="244" t="s">
        <v>6247</v>
      </c>
    </row>
    <row r="13556" spans="1:11" s="244" customFormat="1" x14ac:dyDescent="0.3">
      <c r="A13556" s="244" t="s">
        <v>6247</v>
      </c>
      <c r="B13556" s="244" t="s">
        <v>6248</v>
      </c>
      <c r="C13556" s="244" t="s">
        <v>4106</v>
      </c>
      <c r="E13556" s="244" t="s">
        <v>4106</v>
      </c>
      <c r="G13556" s="244" t="s">
        <v>4106</v>
      </c>
      <c r="I13556" s="244" t="s">
        <v>5221</v>
      </c>
      <c r="J13556" s="244" t="s">
        <v>1446</v>
      </c>
      <c r="K13556" s="244" t="s">
        <v>6247</v>
      </c>
    </row>
    <row r="13557" spans="1:11" s="244" customFormat="1" x14ac:dyDescent="0.3">
      <c r="A13557" s="244" t="s">
        <v>6247</v>
      </c>
      <c r="B13557" s="244" t="s">
        <v>6248</v>
      </c>
      <c r="C13557" s="244" t="s">
        <v>4106</v>
      </c>
      <c r="E13557" s="244" t="s">
        <v>4106</v>
      </c>
      <c r="G13557" s="244" t="s">
        <v>4106</v>
      </c>
      <c r="I13557" s="244" t="s">
        <v>6107</v>
      </c>
      <c r="J13557" s="244" t="s">
        <v>1447</v>
      </c>
      <c r="K13557" s="244" t="s">
        <v>6247</v>
      </c>
    </row>
    <row r="13558" spans="1:11" s="244" customFormat="1" x14ac:dyDescent="0.3">
      <c r="A13558" s="244" t="s">
        <v>6247</v>
      </c>
      <c r="B13558" s="244" t="s">
        <v>6248</v>
      </c>
      <c r="C13558" s="244" t="s">
        <v>4106</v>
      </c>
      <c r="E13558" s="244" t="s">
        <v>4106</v>
      </c>
      <c r="G13558" s="244" t="s">
        <v>4106</v>
      </c>
      <c r="I13558" s="244" t="s">
        <v>6109</v>
      </c>
      <c r="J13558" s="244" t="s">
        <v>1448</v>
      </c>
      <c r="K13558" s="244" t="s">
        <v>6247</v>
      </c>
    </row>
    <row r="13559" spans="1:11" s="244" customFormat="1" x14ac:dyDescent="0.3">
      <c r="A13559" s="244" t="s">
        <v>6247</v>
      </c>
      <c r="B13559" s="244" t="s">
        <v>6248</v>
      </c>
      <c r="C13559" s="244" t="s">
        <v>4106</v>
      </c>
      <c r="E13559" s="244" t="s">
        <v>4106</v>
      </c>
      <c r="G13559" s="244" t="s">
        <v>4106</v>
      </c>
      <c r="I13559" s="244" t="s">
        <v>6110</v>
      </c>
      <c r="J13559" s="244" t="s">
        <v>1449</v>
      </c>
      <c r="K13559" s="244" t="s">
        <v>6247</v>
      </c>
    </row>
    <row r="13560" spans="1:11" s="244" customFormat="1" ht="26" x14ac:dyDescent="0.3">
      <c r="A13560" s="244" t="s">
        <v>6247</v>
      </c>
      <c r="B13560" s="244" t="s">
        <v>6248</v>
      </c>
      <c r="C13560" s="244" t="s">
        <v>4106</v>
      </c>
      <c r="E13560" s="244" t="s">
        <v>4106</v>
      </c>
      <c r="G13560" s="244" t="s">
        <v>4106</v>
      </c>
      <c r="I13560" s="244" t="s">
        <v>6112</v>
      </c>
      <c r="J13560" s="244" t="s">
        <v>6485</v>
      </c>
      <c r="K13560" s="244" t="s">
        <v>6247</v>
      </c>
    </row>
    <row r="13561" spans="1:11" s="244" customFormat="1" x14ac:dyDescent="0.3">
      <c r="A13561" s="244" t="s">
        <v>6247</v>
      </c>
      <c r="B13561" s="244" t="s">
        <v>6248</v>
      </c>
      <c r="C13561" s="244" t="s">
        <v>4106</v>
      </c>
      <c r="E13561" s="244" t="s">
        <v>4106</v>
      </c>
      <c r="G13561" s="244" t="s">
        <v>4106</v>
      </c>
      <c r="I13561" s="244" t="s">
        <v>6115</v>
      </c>
      <c r="J13561" s="244" t="s">
        <v>7431</v>
      </c>
      <c r="K13561" s="244" t="s">
        <v>6247</v>
      </c>
    </row>
    <row r="13562" spans="1:11" s="244" customFormat="1" x14ac:dyDescent="0.3">
      <c r="A13562" s="244" t="s">
        <v>6247</v>
      </c>
      <c r="B13562" s="244" t="s">
        <v>6248</v>
      </c>
      <c r="C13562" s="244" t="s">
        <v>4106</v>
      </c>
      <c r="E13562" s="244" t="s">
        <v>4106</v>
      </c>
      <c r="G13562" s="244" t="s">
        <v>4106</v>
      </c>
      <c r="I13562" s="244" t="s">
        <v>2976</v>
      </c>
      <c r="J13562" s="244" t="s">
        <v>7432</v>
      </c>
      <c r="K13562" s="244" t="s">
        <v>6247</v>
      </c>
    </row>
    <row r="13563" spans="1:11" s="244" customFormat="1" x14ac:dyDescent="0.3">
      <c r="A13563" s="244" t="s">
        <v>6247</v>
      </c>
      <c r="B13563" s="244" t="s">
        <v>6248</v>
      </c>
      <c r="C13563" s="244" t="s">
        <v>4106</v>
      </c>
      <c r="E13563" s="244" t="s">
        <v>4106</v>
      </c>
      <c r="G13563" s="244" t="s">
        <v>4106</v>
      </c>
      <c r="I13563" s="244" t="s">
        <v>6117</v>
      </c>
      <c r="J13563" s="244" t="s">
        <v>7433</v>
      </c>
      <c r="K13563" s="244" t="s">
        <v>6247</v>
      </c>
    </row>
    <row r="13564" spans="1:11" s="244" customFormat="1" x14ac:dyDescent="0.3">
      <c r="A13564" s="244" t="s">
        <v>6247</v>
      </c>
      <c r="B13564" s="244" t="s">
        <v>6248</v>
      </c>
      <c r="C13564" s="244" t="s">
        <v>4106</v>
      </c>
      <c r="E13564" s="244" t="s">
        <v>4106</v>
      </c>
      <c r="G13564" s="244" t="s">
        <v>4106</v>
      </c>
      <c r="I13564" s="244" t="s">
        <v>918</v>
      </c>
      <c r="J13564" s="244" t="s">
        <v>7434</v>
      </c>
      <c r="K13564" s="244" t="s">
        <v>6247</v>
      </c>
    </row>
    <row r="13565" spans="1:11" s="244" customFormat="1" x14ac:dyDescent="0.3">
      <c r="A13565" s="244" t="s">
        <v>6247</v>
      </c>
      <c r="B13565" s="244" t="s">
        <v>6248</v>
      </c>
      <c r="C13565" s="244" t="s">
        <v>4106</v>
      </c>
      <c r="E13565" s="244" t="s">
        <v>4106</v>
      </c>
      <c r="G13565" s="244" t="s">
        <v>4106</v>
      </c>
      <c r="I13565" s="244" t="s">
        <v>6127</v>
      </c>
      <c r="J13565" s="244" t="s">
        <v>7435</v>
      </c>
      <c r="K13565" s="244" t="s">
        <v>6247</v>
      </c>
    </row>
    <row r="13566" spans="1:11" s="244" customFormat="1" x14ac:dyDescent="0.3">
      <c r="A13566" s="244" t="s">
        <v>6247</v>
      </c>
      <c r="B13566" s="244" t="s">
        <v>6248</v>
      </c>
      <c r="C13566" s="244" t="s">
        <v>4106</v>
      </c>
      <c r="E13566" s="244" t="s">
        <v>4106</v>
      </c>
      <c r="G13566" s="244" t="s">
        <v>4106</v>
      </c>
      <c r="I13566" s="244" t="s">
        <v>6130</v>
      </c>
      <c r="J13566" s="244" t="s">
        <v>7436</v>
      </c>
      <c r="K13566" s="244" t="s">
        <v>6247</v>
      </c>
    </row>
    <row r="13567" spans="1:11" s="244" customFormat="1" x14ac:dyDescent="0.3">
      <c r="A13567" s="244" t="s">
        <v>6247</v>
      </c>
      <c r="B13567" s="244" t="s">
        <v>6248</v>
      </c>
      <c r="C13567" s="244" t="s">
        <v>4106</v>
      </c>
      <c r="E13567" s="244" t="s">
        <v>4106</v>
      </c>
      <c r="G13567" s="244" t="s">
        <v>4106</v>
      </c>
      <c r="I13567" s="244" t="s">
        <v>6134</v>
      </c>
      <c r="J13567" s="244" t="s">
        <v>7437</v>
      </c>
      <c r="K13567" s="244" t="s">
        <v>6247</v>
      </c>
    </row>
    <row r="13568" spans="1:11" s="244" customFormat="1" x14ac:dyDescent="0.3">
      <c r="A13568" s="244" t="s">
        <v>6247</v>
      </c>
      <c r="B13568" s="244" t="s">
        <v>6248</v>
      </c>
      <c r="C13568" s="244" t="s">
        <v>4106</v>
      </c>
      <c r="E13568" s="244" t="s">
        <v>4106</v>
      </c>
      <c r="G13568" s="244" t="s">
        <v>4106</v>
      </c>
      <c r="I13568" s="244" t="s">
        <v>6139</v>
      </c>
      <c r="J13568" s="244" t="s">
        <v>7438</v>
      </c>
      <c r="K13568" s="244" t="s">
        <v>6247</v>
      </c>
    </row>
    <row r="13569" spans="1:11" s="244" customFormat="1" x14ac:dyDescent="0.3">
      <c r="A13569" s="244" t="s">
        <v>6247</v>
      </c>
      <c r="B13569" s="244" t="s">
        <v>6248</v>
      </c>
      <c r="C13569" s="244" t="s">
        <v>4106</v>
      </c>
      <c r="E13569" s="244" t="s">
        <v>4106</v>
      </c>
      <c r="G13569" s="244" t="s">
        <v>4106</v>
      </c>
      <c r="I13569" s="244" t="s">
        <v>6144</v>
      </c>
      <c r="J13569" s="244" t="s">
        <v>7439</v>
      </c>
      <c r="K13569" s="244" t="s">
        <v>6247</v>
      </c>
    </row>
    <row r="13570" spans="1:11" s="244" customFormat="1" x14ac:dyDescent="0.3">
      <c r="A13570" s="244" t="s">
        <v>6247</v>
      </c>
      <c r="B13570" s="244" t="s">
        <v>6248</v>
      </c>
      <c r="C13570" s="244" t="s">
        <v>4106</v>
      </c>
      <c r="E13570" s="244" t="s">
        <v>4106</v>
      </c>
      <c r="G13570" s="244" t="s">
        <v>4106</v>
      </c>
      <c r="I13570" s="244" t="s">
        <v>2159</v>
      </c>
      <c r="J13570" s="244" t="s">
        <v>7440</v>
      </c>
      <c r="K13570" s="244" t="s">
        <v>6247</v>
      </c>
    </row>
    <row r="13571" spans="1:11" s="244" customFormat="1" x14ac:dyDescent="0.3">
      <c r="A13571" s="244" t="s">
        <v>6247</v>
      </c>
      <c r="B13571" s="244" t="s">
        <v>6248</v>
      </c>
      <c r="C13571" s="244" t="s">
        <v>4106</v>
      </c>
      <c r="E13571" s="244" t="s">
        <v>4106</v>
      </c>
      <c r="G13571" s="244" t="s">
        <v>4106</v>
      </c>
      <c r="I13571" s="244" t="s">
        <v>6146</v>
      </c>
      <c r="J13571" s="244" t="s">
        <v>7441</v>
      </c>
      <c r="K13571" s="244" t="s">
        <v>6247</v>
      </c>
    </row>
    <row r="13572" spans="1:11" s="244" customFormat="1" x14ac:dyDescent="0.3">
      <c r="A13572" s="244" t="s">
        <v>6247</v>
      </c>
      <c r="B13572" s="244" t="s">
        <v>6248</v>
      </c>
      <c r="C13572" s="244" t="s">
        <v>4106</v>
      </c>
      <c r="E13572" s="244" t="s">
        <v>4106</v>
      </c>
      <c r="G13572" s="244" t="s">
        <v>4106</v>
      </c>
      <c r="I13572" s="244" t="s">
        <v>6148</v>
      </c>
      <c r="J13572" s="244" t="s">
        <v>7941</v>
      </c>
      <c r="K13572" s="244" t="s">
        <v>6247</v>
      </c>
    </row>
    <row r="13573" spans="1:11" s="244" customFormat="1" x14ac:dyDescent="0.3">
      <c r="A13573" s="244" t="s">
        <v>6247</v>
      </c>
      <c r="B13573" s="244" t="s">
        <v>6248</v>
      </c>
      <c r="C13573" s="244" t="s">
        <v>4106</v>
      </c>
      <c r="E13573" s="244" t="s">
        <v>4106</v>
      </c>
      <c r="G13573" s="244" t="s">
        <v>4106</v>
      </c>
      <c r="I13573" s="244" t="s">
        <v>3003</v>
      </c>
      <c r="J13573" s="244" t="s">
        <v>7942</v>
      </c>
      <c r="K13573" s="244" t="s">
        <v>6247</v>
      </c>
    </row>
    <row r="13574" spans="1:11" s="244" customFormat="1" x14ac:dyDescent="0.3">
      <c r="A13574" s="244" t="s">
        <v>6247</v>
      </c>
      <c r="B13574" s="244" t="s">
        <v>6248</v>
      </c>
      <c r="C13574" s="244" t="s">
        <v>4106</v>
      </c>
      <c r="E13574" s="244" t="s">
        <v>4106</v>
      </c>
      <c r="G13574" s="244" t="s">
        <v>4106</v>
      </c>
      <c r="I13574" s="244" t="s">
        <v>6290</v>
      </c>
      <c r="J13574" s="244" t="s">
        <v>7943</v>
      </c>
      <c r="K13574" s="244" t="s">
        <v>6247</v>
      </c>
    </row>
    <row r="13575" spans="1:11" s="244" customFormat="1" x14ac:dyDescent="0.3">
      <c r="A13575" s="244" t="s">
        <v>6247</v>
      </c>
      <c r="B13575" s="244" t="s">
        <v>6248</v>
      </c>
      <c r="C13575" s="244" t="s">
        <v>4106</v>
      </c>
      <c r="E13575" s="244" t="s">
        <v>4106</v>
      </c>
      <c r="G13575" s="244" t="s">
        <v>4106</v>
      </c>
      <c r="I13575" s="244" t="s">
        <v>6294</v>
      </c>
      <c r="J13575" s="244" t="s">
        <v>7944</v>
      </c>
      <c r="K13575" s="244" t="s">
        <v>6247</v>
      </c>
    </row>
    <row r="13576" spans="1:11" s="244" customFormat="1" x14ac:dyDescent="0.3">
      <c r="A13576" s="244" t="s">
        <v>6247</v>
      </c>
      <c r="B13576" s="244" t="s">
        <v>6248</v>
      </c>
      <c r="C13576" s="244" t="s">
        <v>4106</v>
      </c>
      <c r="E13576" s="244" t="s">
        <v>4106</v>
      </c>
      <c r="G13576" s="244" t="s">
        <v>4106</v>
      </c>
      <c r="I13576" s="244" t="s">
        <v>5249</v>
      </c>
      <c r="J13576" s="244" t="s">
        <v>7945</v>
      </c>
      <c r="K13576" s="244" t="s">
        <v>6247</v>
      </c>
    </row>
    <row r="13577" spans="1:11" s="244" customFormat="1" x14ac:dyDescent="0.3">
      <c r="A13577" s="244" t="s">
        <v>6247</v>
      </c>
      <c r="B13577" s="244" t="s">
        <v>6248</v>
      </c>
      <c r="C13577" s="244" t="s">
        <v>4106</v>
      </c>
      <c r="E13577" s="244" t="s">
        <v>4106</v>
      </c>
      <c r="G13577" s="244" t="s">
        <v>4106</v>
      </c>
      <c r="I13577" s="244" t="s">
        <v>6296</v>
      </c>
      <c r="J13577" s="244" t="s">
        <v>7946</v>
      </c>
      <c r="K13577" s="244" t="s">
        <v>6247</v>
      </c>
    </row>
    <row r="13578" spans="1:11" s="244" customFormat="1" x14ac:dyDescent="0.3">
      <c r="A13578" s="244" t="s">
        <v>6247</v>
      </c>
      <c r="B13578" s="244" t="s">
        <v>6248</v>
      </c>
      <c r="C13578" s="244" t="s">
        <v>4106</v>
      </c>
      <c r="E13578" s="244" t="s">
        <v>4106</v>
      </c>
      <c r="G13578" s="244" t="s">
        <v>4106</v>
      </c>
      <c r="I13578" s="244" t="s">
        <v>5250</v>
      </c>
      <c r="J13578" s="244" t="s">
        <v>7947</v>
      </c>
      <c r="K13578" s="244" t="s">
        <v>6247</v>
      </c>
    </row>
    <row r="13579" spans="1:11" s="244" customFormat="1" x14ac:dyDescent="0.3">
      <c r="A13579" s="244" t="s">
        <v>6247</v>
      </c>
      <c r="B13579" s="244" t="s">
        <v>6248</v>
      </c>
      <c r="C13579" s="244" t="s">
        <v>4106</v>
      </c>
      <c r="E13579" s="244" t="s">
        <v>4106</v>
      </c>
      <c r="G13579" s="244" t="s">
        <v>4106</v>
      </c>
      <c r="I13579" s="244" t="s">
        <v>6298</v>
      </c>
      <c r="J13579" s="244" t="s">
        <v>7948</v>
      </c>
      <c r="K13579" s="244" t="s">
        <v>6247</v>
      </c>
    </row>
    <row r="13580" spans="1:11" s="244" customFormat="1" x14ac:dyDescent="0.3">
      <c r="A13580" s="244" t="s">
        <v>6247</v>
      </c>
      <c r="B13580" s="244" t="s">
        <v>6248</v>
      </c>
      <c r="C13580" s="244" t="s">
        <v>4106</v>
      </c>
      <c r="E13580" s="244" t="s">
        <v>4106</v>
      </c>
      <c r="G13580" s="244" t="s">
        <v>4106</v>
      </c>
      <c r="I13580" s="244" t="s">
        <v>6300</v>
      </c>
      <c r="J13580" s="244" t="s">
        <v>7949</v>
      </c>
      <c r="K13580" s="244" t="s">
        <v>6247</v>
      </c>
    </row>
    <row r="13581" spans="1:11" s="244" customFormat="1" x14ac:dyDescent="0.3">
      <c r="A13581" s="244" t="s">
        <v>6247</v>
      </c>
      <c r="B13581" s="244" t="s">
        <v>6248</v>
      </c>
      <c r="C13581" s="244" t="s">
        <v>4106</v>
      </c>
      <c r="E13581" s="244" t="s">
        <v>4106</v>
      </c>
      <c r="G13581" s="244" t="s">
        <v>4106</v>
      </c>
      <c r="I13581" s="244" t="s">
        <v>6304</v>
      </c>
      <c r="J13581" s="244" t="s">
        <v>7950</v>
      </c>
      <c r="K13581" s="244" t="s">
        <v>6247</v>
      </c>
    </row>
    <row r="13582" spans="1:11" s="244" customFormat="1" x14ac:dyDescent="0.3">
      <c r="A13582" s="244" t="s">
        <v>6247</v>
      </c>
      <c r="B13582" s="244" t="s">
        <v>6248</v>
      </c>
      <c r="C13582" s="244" t="s">
        <v>4106</v>
      </c>
      <c r="E13582" s="244" t="s">
        <v>4106</v>
      </c>
      <c r="G13582" s="244" t="s">
        <v>4106</v>
      </c>
      <c r="I13582" s="244" t="s">
        <v>6306</v>
      </c>
      <c r="J13582" s="244" t="s">
        <v>7951</v>
      </c>
      <c r="K13582" s="244" t="s">
        <v>6247</v>
      </c>
    </row>
    <row r="13583" spans="1:11" s="244" customFormat="1" x14ac:dyDescent="0.3">
      <c r="A13583" s="244" t="s">
        <v>6247</v>
      </c>
      <c r="B13583" s="244" t="s">
        <v>6248</v>
      </c>
      <c r="C13583" s="244" t="s">
        <v>4106</v>
      </c>
      <c r="E13583" s="244" t="s">
        <v>4106</v>
      </c>
      <c r="G13583" s="244" t="s">
        <v>4106</v>
      </c>
      <c r="I13583" s="244" t="s">
        <v>6308</v>
      </c>
      <c r="J13583" s="244" t="s">
        <v>7952</v>
      </c>
      <c r="K13583" s="244" t="s">
        <v>6247</v>
      </c>
    </row>
    <row r="13584" spans="1:11" s="244" customFormat="1" x14ac:dyDescent="0.3">
      <c r="A13584" s="244" t="s">
        <v>6247</v>
      </c>
      <c r="B13584" s="244" t="s">
        <v>6248</v>
      </c>
      <c r="C13584" s="244" t="s">
        <v>4106</v>
      </c>
      <c r="E13584" s="244" t="s">
        <v>4106</v>
      </c>
      <c r="G13584" s="244" t="s">
        <v>4106</v>
      </c>
      <c r="I13584" s="244" t="s">
        <v>6311</v>
      </c>
      <c r="J13584" s="244" t="s">
        <v>7953</v>
      </c>
      <c r="K13584" s="244" t="s">
        <v>6247</v>
      </c>
    </row>
    <row r="13585" spans="1:11" s="244" customFormat="1" x14ac:dyDescent="0.3">
      <c r="A13585" s="244" t="s">
        <v>6247</v>
      </c>
      <c r="B13585" s="244" t="s">
        <v>6248</v>
      </c>
      <c r="C13585" s="244" t="s">
        <v>4106</v>
      </c>
      <c r="E13585" s="244" t="s">
        <v>4106</v>
      </c>
      <c r="G13585" s="244" t="s">
        <v>4106</v>
      </c>
      <c r="I13585" s="244" t="s">
        <v>6313</v>
      </c>
      <c r="J13585" s="244" t="s">
        <v>7954</v>
      </c>
      <c r="K13585" s="244" t="s">
        <v>6247</v>
      </c>
    </row>
    <row r="13586" spans="1:11" s="244" customFormat="1" x14ac:dyDescent="0.3">
      <c r="A13586" s="244" t="s">
        <v>6247</v>
      </c>
      <c r="B13586" s="244" t="s">
        <v>6248</v>
      </c>
      <c r="C13586" s="244" t="s">
        <v>4106</v>
      </c>
      <c r="E13586" s="244" t="s">
        <v>4106</v>
      </c>
      <c r="G13586" s="244" t="s">
        <v>4106</v>
      </c>
      <c r="I13586" s="244" t="s">
        <v>6315</v>
      </c>
      <c r="J13586" s="244" t="s">
        <v>7955</v>
      </c>
      <c r="K13586" s="244" t="s">
        <v>6247</v>
      </c>
    </row>
    <row r="13587" spans="1:11" s="244" customFormat="1" x14ac:dyDescent="0.3">
      <c r="A13587" s="244" t="s">
        <v>6247</v>
      </c>
      <c r="B13587" s="244" t="s">
        <v>6248</v>
      </c>
      <c r="C13587" s="244" t="s">
        <v>4106</v>
      </c>
      <c r="E13587" s="244" t="s">
        <v>4106</v>
      </c>
      <c r="G13587" s="244" t="s">
        <v>4106</v>
      </c>
      <c r="I13587" s="244" t="s">
        <v>6319</v>
      </c>
      <c r="J13587" s="244" t="s">
        <v>7956</v>
      </c>
      <c r="K13587" s="244" t="s">
        <v>6247</v>
      </c>
    </row>
    <row r="13588" spans="1:11" s="244" customFormat="1" x14ac:dyDescent="0.3">
      <c r="A13588" s="244" t="s">
        <v>6247</v>
      </c>
      <c r="B13588" s="244" t="s">
        <v>6248</v>
      </c>
      <c r="C13588" s="244" t="s">
        <v>4106</v>
      </c>
      <c r="E13588" s="244" t="s">
        <v>4106</v>
      </c>
      <c r="G13588" s="244" t="s">
        <v>4106</v>
      </c>
      <c r="I13588" s="244" t="s">
        <v>2150</v>
      </c>
      <c r="J13588" s="244" t="s">
        <v>7957</v>
      </c>
      <c r="K13588" s="244" t="s">
        <v>6247</v>
      </c>
    </row>
    <row r="13589" spans="1:11" s="244" customFormat="1" x14ac:dyDescent="0.3">
      <c r="A13589" s="244" t="s">
        <v>6247</v>
      </c>
      <c r="B13589" s="244" t="s">
        <v>6248</v>
      </c>
      <c r="C13589" s="244" t="s">
        <v>4106</v>
      </c>
      <c r="E13589" s="244" t="s">
        <v>4106</v>
      </c>
      <c r="G13589" s="244" t="s">
        <v>4106</v>
      </c>
      <c r="I13589" s="244" t="s">
        <v>2148</v>
      </c>
      <c r="J13589" s="244" t="s">
        <v>7958</v>
      </c>
      <c r="K13589" s="244" t="s">
        <v>6247</v>
      </c>
    </row>
    <row r="13590" spans="1:11" s="244" customFormat="1" x14ac:dyDescent="0.3">
      <c r="A13590" s="244" t="s">
        <v>6247</v>
      </c>
      <c r="B13590" s="244" t="s">
        <v>6248</v>
      </c>
      <c r="C13590" s="244" t="s">
        <v>4106</v>
      </c>
      <c r="E13590" s="244" t="s">
        <v>4106</v>
      </c>
      <c r="G13590" s="244" t="s">
        <v>4106</v>
      </c>
      <c r="I13590" s="244" t="s">
        <v>2161</v>
      </c>
      <c r="J13590" s="244" t="s">
        <v>7959</v>
      </c>
      <c r="K13590" s="244" t="s">
        <v>6247</v>
      </c>
    </row>
    <row r="13591" spans="1:11" s="244" customFormat="1" x14ac:dyDescent="0.3">
      <c r="A13591" s="244" t="s">
        <v>6247</v>
      </c>
      <c r="B13591" s="244" t="s">
        <v>6248</v>
      </c>
      <c r="C13591" s="244" t="s">
        <v>4106</v>
      </c>
      <c r="E13591" s="244" t="s">
        <v>4106</v>
      </c>
      <c r="G13591" s="244" t="s">
        <v>4106</v>
      </c>
      <c r="I13591" s="244" t="s">
        <v>2163</v>
      </c>
      <c r="J13591" s="244" t="s">
        <v>7960</v>
      </c>
      <c r="K13591" s="244" t="s">
        <v>6247</v>
      </c>
    </row>
    <row r="13592" spans="1:11" s="244" customFormat="1" x14ac:dyDescent="0.3">
      <c r="A13592" s="244" t="s">
        <v>6247</v>
      </c>
      <c r="B13592" s="244" t="s">
        <v>6248</v>
      </c>
      <c r="C13592" s="244" t="s">
        <v>4106</v>
      </c>
      <c r="E13592" s="244" t="s">
        <v>4106</v>
      </c>
      <c r="G13592" s="244" t="s">
        <v>4106</v>
      </c>
      <c r="I13592" s="244" t="s">
        <v>6321</v>
      </c>
      <c r="J13592" s="244" t="s">
        <v>7961</v>
      </c>
      <c r="K13592" s="244" t="s">
        <v>6247</v>
      </c>
    </row>
    <row r="13593" spans="1:11" s="244" customFormat="1" x14ac:dyDescent="0.3">
      <c r="A13593" s="244" t="s">
        <v>6247</v>
      </c>
      <c r="B13593" s="244" t="s">
        <v>6248</v>
      </c>
      <c r="C13593" s="244" t="s">
        <v>4106</v>
      </c>
      <c r="E13593" s="244" t="s">
        <v>4106</v>
      </c>
      <c r="G13593" s="244" t="s">
        <v>4106</v>
      </c>
      <c r="I13593" s="244" t="s">
        <v>1822</v>
      </c>
      <c r="J13593" s="244" t="s">
        <v>7962</v>
      </c>
      <c r="K13593" s="244" t="s">
        <v>6247</v>
      </c>
    </row>
    <row r="13594" spans="1:11" s="244" customFormat="1" x14ac:dyDescent="0.3">
      <c r="A13594" s="244" t="s">
        <v>6247</v>
      </c>
      <c r="B13594" s="244" t="s">
        <v>6248</v>
      </c>
      <c r="C13594" s="244" t="s">
        <v>4106</v>
      </c>
      <c r="E13594" s="244" t="s">
        <v>4106</v>
      </c>
      <c r="G13594" s="244" t="s">
        <v>4106</v>
      </c>
      <c r="I13594" s="244" t="s">
        <v>6326</v>
      </c>
      <c r="J13594" s="244" t="s">
        <v>7963</v>
      </c>
      <c r="K13594" s="244" t="s">
        <v>6247</v>
      </c>
    </row>
    <row r="13595" spans="1:11" s="244" customFormat="1" x14ac:dyDescent="0.3">
      <c r="A13595" s="244" t="s">
        <v>6247</v>
      </c>
      <c r="B13595" s="244" t="s">
        <v>6248</v>
      </c>
      <c r="C13595" s="244" t="s">
        <v>4106</v>
      </c>
      <c r="E13595" s="244" t="s">
        <v>4106</v>
      </c>
      <c r="G13595" s="244" t="s">
        <v>4106</v>
      </c>
      <c r="I13595" s="244" t="s">
        <v>6328</v>
      </c>
      <c r="J13595" s="244" t="s">
        <v>7964</v>
      </c>
      <c r="K13595" s="244" t="s">
        <v>6247</v>
      </c>
    </row>
    <row r="13596" spans="1:11" s="244" customFormat="1" x14ac:dyDescent="0.3">
      <c r="A13596" s="244" t="s">
        <v>6247</v>
      </c>
      <c r="B13596" s="244" t="s">
        <v>6248</v>
      </c>
      <c r="C13596" s="244" t="s">
        <v>4106</v>
      </c>
      <c r="E13596" s="244" t="s">
        <v>4106</v>
      </c>
      <c r="G13596" s="244" t="s">
        <v>4106</v>
      </c>
      <c r="I13596" s="244" t="s">
        <v>6330</v>
      </c>
      <c r="J13596" s="244" t="s">
        <v>7965</v>
      </c>
      <c r="K13596" s="244" t="s">
        <v>6247</v>
      </c>
    </row>
    <row r="13597" spans="1:11" s="244" customFormat="1" x14ac:dyDescent="0.3">
      <c r="A13597" s="244" t="s">
        <v>6247</v>
      </c>
      <c r="B13597" s="244" t="s">
        <v>6248</v>
      </c>
      <c r="C13597" s="244" t="s">
        <v>4106</v>
      </c>
      <c r="E13597" s="244" t="s">
        <v>4106</v>
      </c>
      <c r="G13597" s="244" t="s">
        <v>4106</v>
      </c>
      <c r="I13597" s="244" t="s">
        <v>6332</v>
      </c>
      <c r="J13597" s="244" t="s">
        <v>7966</v>
      </c>
      <c r="K13597" s="244" t="s">
        <v>6247</v>
      </c>
    </row>
    <row r="13598" spans="1:11" s="244" customFormat="1" x14ac:dyDescent="0.3">
      <c r="A13598" s="244" t="s">
        <v>6247</v>
      </c>
      <c r="B13598" s="244" t="s">
        <v>6248</v>
      </c>
      <c r="C13598" s="244" t="s">
        <v>4106</v>
      </c>
      <c r="E13598" s="244" t="s">
        <v>4106</v>
      </c>
      <c r="G13598" s="244" t="s">
        <v>4106</v>
      </c>
      <c r="I13598" s="244" t="s">
        <v>6334</v>
      </c>
      <c r="J13598" s="244" t="s">
        <v>7967</v>
      </c>
      <c r="K13598" s="244" t="s">
        <v>6247</v>
      </c>
    </row>
    <row r="13599" spans="1:11" s="244" customFormat="1" x14ac:dyDescent="0.3">
      <c r="A13599" s="244" t="s">
        <v>6247</v>
      </c>
      <c r="B13599" s="244" t="s">
        <v>6248</v>
      </c>
      <c r="C13599" s="244" t="s">
        <v>4106</v>
      </c>
      <c r="E13599" s="244" t="s">
        <v>4106</v>
      </c>
      <c r="G13599" s="244" t="s">
        <v>4106</v>
      </c>
      <c r="I13599" s="244" t="s">
        <v>6336</v>
      </c>
      <c r="J13599" s="244" t="s">
        <v>7968</v>
      </c>
      <c r="K13599" s="244" t="s">
        <v>6247</v>
      </c>
    </row>
    <row r="13600" spans="1:11" s="244" customFormat="1" x14ac:dyDescent="0.3">
      <c r="A13600" s="244" t="s">
        <v>6247</v>
      </c>
      <c r="B13600" s="244" t="s">
        <v>6248</v>
      </c>
      <c r="C13600" s="244" t="s">
        <v>4106</v>
      </c>
      <c r="E13600" s="244" t="s">
        <v>4106</v>
      </c>
      <c r="G13600" s="244" t="s">
        <v>4106</v>
      </c>
      <c r="I13600" s="244" t="s">
        <v>5901</v>
      </c>
      <c r="J13600" s="244" t="s">
        <v>7969</v>
      </c>
      <c r="K13600" s="244" t="s">
        <v>6247</v>
      </c>
    </row>
    <row r="13601" spans="1:11" s="244" customFormat="1" x14ac:dyDescent="0.3">
      <c r="A13601" s="244" t="s">
        <v>6247</v>
      </c>
      <c r="B13601" s="244" t="s">
        <v>6248</v>
      </c>
      <c r="C13601" s="244" t="s">
        <v>4106</v>
      </c>
      <c r="E13601" s="244" t="s">
        <v>4106</v>
      </c>
      <c r="G13601" s="244" t="s">
        <v>4106</v>
      </c>
      <c r="I13601" s="244" t="s">
        <v>4389</v>
      </c>
      <c r="J13601" s="244" t="s">
        <v>7970</v>
      </c>
      <c r="K13601" s="244" t="s">
        <v>6247</v>
      </c>
    </row>
    <row r="13602" spans="1:11" s="244" customFormat="1" x14ac:dyDescent="0.3">
      <c r="A13602" s="244" t="s">
        <v>6247</v>
      </c>
      <c r="B13602" s="244" t="s">
        <v>6248</v>
      </c>
      <c r="C13602" s="244" t="s">
        <v>4106</v>
      </c>
      <c r="E13602" s="244" t="s">
        <v>4106</v>
      </c>
      <c r="G13602" s="244" t="s">
        <v>4106</v>
      </c>
      <c r="I13602" s="244" t="s">
        <v>4391</v>
      </c>
      <c r="J13602" s="244" t="s">
        <v>8137</v>
      </c>
      <c r="K13602" s="244" t="s">
        <v>6247</v>
      </c>
    </row>
    <row r="13603" spans="1:11" s="244" customFormat="1" x14ac:dyDescent="0.3">
      <c r="A13603" s="244" t="s">
        <v>6247</v>
      </c>
      <c r="B13603" s="244" t="s">
        <v>6248</v>
      </c>
      <c r="C13603" s="244" t="s">
        <v>4106</v>
      </c>
      <c r="E13603" s="244" t="s">
        <v>4106</v>
      </c>
      <c r="G13603" s="244" t="s">
        <v>4106</v>
      </c>
      <c r="I13603" s="244" t="s">
        <v>4393</v>
      </c>
      <c r="J13603" s="244" t="s">
        <v>8313</v>
      </c>
      <c r="K13603" s="244" t="s">
        <v>6247</v>
      </c>
    </row>
    <row r="13604" spans="1:11" s="244" customFormat="1" x14ac:dyDescent="0.3">
      <c r="A13604" s="244" t="s">
        <v>6247</v>
      </c>
      <c r="B13604" s="244" t="s">
        <v>6248</v>
      </c>
      <c r="C13604" s="244" t="s">
        <v>4106</v>
      </c>
      <c r="E13604" s="244" t="s">
        <v>4106</v>
      </c>
      <c r="G13604" s="244" t="s">
        <v>4106</v>
      </c>
      <c r="I13604" s="244" t="s">
        <v>6128</v>
      </c>
      <c r="J13604" s="244" t="s">
        <v>8314</v>
      </c>
      <c r="K13604" s="244" t="s">
        <v>6247</v>
      </c>
    </row>
    <row r="13605" spans="1:11" s="244" customFormat="1" x14ac:dyDescent="0.3">
      <c r="A13605" s="244" t="s">
        <v>6247</v>
      </c>
      <c r="B13605" s="244" t="s">
        <v>6248</v>
      </c>
      <c r="C13605" s="244" t="s">
        <v>4106</v>
      </c>
      <c r="E13605" s="244" t="s">
        <v>4106</v>
      </c>
      <c r="G13605" s="244" t="s">
        <v>4106</v>
      </c>
      <c r="I13605" s="244" t="s">
        <v>4398</v>
      </c>
      <c r="J13605" s="244" t="s">
        <v>8315</v>
      </c>
      <c r="K13605" s="244" t="s">
        <v>6247</v>
      </c>
    </row>
    <row r="13606" spans="1:11" s="244" customFormat="1" x14ac:dyDescent="0.3">
      <c r="A13606" s="244" t="s">
        <v>6247</v>
      </c>
      <c r="B13606" s="244" t="s">
        <v>6248</v>
      </c>
      <c r="C13606" s="244" t="s">
        <v>4106</v>
      </c>
      <c r="E13606" s="244" t="s">
        <v>4106</v>
      </c>
      <c r="G13606" s="244" t="s">
        <v>4106</v>
      </c>
      <c r="I13606" s="244" t="s">
        <v>4400</v>
      </c>
      <c r="J13606" s="244" t="s">
        <v>8316</v>
      </c>
      <c r="K13606" s="244" t="s">
        <v>6247</v>
      </c>
    </row>
    <row r="13607" spans="1:11" s="244" customFormat="1" x14ac:dyDescent="0.3">
      <c r="A13607" s="244" t="s">
        <v>6247</v>
      </c>
      <c r="B13607" s="244" t="s">
        <v>6248</v>
      </c>
      <c r="C13607" s="244" t="s">
        <v>4106</v>
      </c>
      <c r="E13607" s="244" t="s">
        <v>4106</v>
      </c>
      <c r="G13607" s="244" t="s">
        <v>4106</v>
      </c>
      <c r="I13607" s="244" t="s">
        <v>4402</v>
      </c>
      <c r="J13607" s="244" t="s">
        <v>8317</v>
      </c>
      <c r="K13607" s="244" t="s">
        <v>6247</v>
      </c>
    </row>
    <row r="13608" spans="1:11" s="244" customFormat="1" x14ac:dyDescent="0.3">
      <c r="A13608" s="244" t="s">
        <v>6247</v>
      </c>
      <c r="B13608" s="244" t="s">
        <v>6248</v>
      </c>
      <c r="C13608" s="244" t="s">
        <v>4106</v>
      </c>
      <c r="E13608" s="244" t="s">
        <v>4106</v>
      </c>
      <c r="G13608" s="244" t="s">
        <v>4106</v>
      </c>
      <c r="I13608" s="244" t="s">
        <v>4404</v>
      </c>
      <c r="J13608" s="244" t="s">
        <v>7656</v>
      </c>
      <c r="K13608" s="244" t="s">
        <v>6247</v>
      </c>
    </row>
    <row r="13609" spans="1:11" s="244" customFormat="1" x14ac:dyDescent="0.3">
      <c r="A13609" s="244" t="s">
        <v>6247</v>
      </c>
      <c r="B13609" s="244" t="s">
        <v>6248</v>
      </c>
      <c r="C13609" s="244" t="s">
        <v>4106</v>
      </c>
      <c r="E13609" s="244" t="s">
        <v>4106</v>
      </c>
      <c r="G13609" s="244" t="s">
        <v>4106</v>
      </c>
      <c r="I13609" s="244" t="s">
        <v>4406</v>
      </c>
      <c r="J13609" s="244" t="s">
        <v>8318</v>
      </c>
      <c r="K13609" s="244" t="s">
        <v>6247</v>
      </c>
    </row>
    <row r="13610" spans="1:11" s="244" customFormat="1" x14ac:dyDescent="0.3">
      <c r="A13610" s="244" t="s">
        <v>6247</v>
      </c>
      <c r="B13610" s="244" t="s">
        <v>6248</v>
      </c>
      <c r="C13610" s="244" t="s">
        <v>4106</v>
      </c>
      <c r="E13610" s="244" t="s">
        <v>4106</v>
      </c>
      <c r="G13610" s="244" t="s">
        <v>4106</v>
      </c>
      <c r="I13610" s="244" t="s">
        <v>4408</v>
      </c>
      <c r="J13610" s="244" t="s">
        <v>8319</v>
      </c>
      <c r="K13610" s="244" t="s">
        <v>6247</v>
      </c>
    </row>
    <row r="13611" spans="1:11" s="244" customFormat="1" x14ac:dyDescent="0.3">
      <c r="A13611" s="244" t="s">
        <v>6247</v>
      </c>
      <c r="B13611" s="244" t="s">
        <v>6248</v>
      </c>
      <c r="C13611" s="244" t="s">
        <v>4106</v>
      </c>
      <c r="E13611" s="244" t="s">
        <v>4106</v>
      </c>
      <c r="G13611" s="244" t="s">
        <v>4106</v>
      </c>
      <c r="I13611" s="244" t="s">
        <v>4410</v>
      </c>
      <c r="J13611" s="244" t="s">
        <v>8320</v>
      </c>
      <c r="K13611" s="244" t="s">
        <v>6247</v>
      </c>
    </row>
    <row r="13612" spans="1:11" s="244" customFormat="1" x14ac:dyDescent="0.3">
      <c r="A13612" s="244" t="s">
        <v>6247</v>
      </c>
      <c r="B13612" s="244" t="s">
        <v>6248</v>
      </c>
      <c r="C13612" s="244" t="s">
        <v>4106</v>
      </c>
      <c r="E13612" s="244" t="s">
        <v>4106</v>
      </c>
      <c r="G13612" s="244" t="s">
        <v>4106</v>
      </c>
      <c r="I13612" s="244" t="s">
        <v>4412</v>
      </c>
      <c r="J13612" s="244" t="s">
        <v>8321</v>
      </c>
      <c r="K13612" s="244" t="s">
        <v>6247</v>
      </c>
    </row>
    <row r="13613" spans="1:11" s="244" customFormat="1" x14ac:dyDescent="0.3">
      <c r="A13613" s="244" t="s">
        <v>6247</v>
      </c>
      <c r="B13613" s="244" t="s">
        <v>6248</v>
      </c>
      <c r="C13613" s="244" t="s">
        <v>4106</v>
      </c>
      <c r="E13613" s="244" t="s">
        <v>4106</v>
      </c>
      <c r="G13613" s="244" t="s">
        <v>4106</v>
      </c>
      <c r="I13613" s="244" t="s">
        <v>4415</v>
      </c>
      <c r="J13613" s="244" t="s">
        <v>8322</v>
      </c>
      <c r="K13613" s="244" t="s">
        <v>6247</v>
      </c>
    </row>
    <row r="13614" spans="1:11" s="244" customFormat="1" x14ac:dyDescent="0.3">
      <c r="A13614" s="244" t="s">
        <v>6247</v>
      </c>
      <c r="B13614" s="244" t="s">
        <v>6248</v>
      </c>
      <c r="C13614" s="244" t="s">
        <v>4106</v>
      </c>
      <c r="E13614" s="244" t="s">
        <v>4106</v>
      </c>
      <c r="G13614" s="244" t="s">
        <v>4106</v>
      </c>
      <c r="I13614" s="244" t="s">
        <v>6136</v>
      </c>
      <c r="J13614" s="244" t="s">
        <v>8323</v>
      </c>
      <c r="K13614" s="244" t="s">
        <v>6247</v>
      </c>
    </row>
    <row r="13615" spans="1:11" s="244" customFormat="1" x14ac:dyDescent="0.3">
      <c r="A13615" s="244" t="s">
        <v>6247</v>
      </c>
      <c r="B13615" s="244" t="s">
        <v>6248</v>
      </c>
      <c r="C13615" s="244" t="s">
        <v>4106</v>
      </c>
      <c r="E13615" s="244" t="s">
        <v>4106</v>
      </c>
      <c r="G13615" s="244" t="s">
        <v>4106</v>
      </c>
      <c r="I13615" s="244" t="s">
        <v>5206</v>
      </c>
      <c r="J13615" s="244" t="s">
        <v>8324</v>
      </c>
      <c r="K13615" s="244" t="s">
        <v>6247</v>
      </c>
    </row>
    <row r="13616" spans="1:11" s="244" customFormat="1" x14ac:dyDescent="0.3">
      <c r="A13616" s="244" t="s">
        <v>6247</v>
      </c>
      <c r="B13616" s="244" t="s">
        <v>6248</v>
      </c>
      <c r="C13616" s="244" t="s">
        <v>4106</v>
      </c>
      <c r="E13616" s="244" t="s">
        <v>4106</v>
      </c>
      <c r="G13616" s="244" t="s">
        <v>4106</v>
      </c>
      <c r="I13616" s="244" t="s">
        <v>2112</v>
      </c>
      <c r="J13616" s="244" t="s">
        <v>8325</v>
      </c>
      <c r="K13616" s="244" t="s">
        <v>6247</v>
      </c>
    </row>
    <row r="13617" spans="1:11" s="244" customFormat="1" x14ac:dyDescent="0.3">
      <c r="A13617" s="244" t="s">
        <v>6247</v>
      </c>
      <c r="B13617" s="244" t="s">
        <v>6248</v>
      </c>
      <c r="C13617" s="244" t="s">
        <v>4106</v>
      </c>
      <c r="E13617" s="244" t="s">
        <v>4106</v>
      </c>
      <c r="G13617" s="244" t="s">
        <v>4106</v>
      </c>
      <c r="I13617" s="244" t="s">
        <v>4417</v>
      </c>
      <c r="J13617" s="244" t="s">
        <v>8326</v>
      </c>
      <c r="K13617" s="244" t="s">
        <v>6247</v>
      </c>
    </row>
    <row r="13618" spans="1:11" s="244" customFormat="1" x14ac:dyDescent="0.3">
      <c r="A13618" s="244" t="s">
        <v>6247</v>
      </c>
      <c r="B13618" s="244" t="s">
        <v>6248</v>
      </c>
      <c r="C13618" s="244" t="s">
        <v>4106</v>
      </c>
      <c r="E13618" s="244" t="s">
        <v>4106</v>
      </c>
      <c r="G13618" s="244" t="s">
        <v>4106</v>
      </c>
      <c r="I13618" s="244" t="s">
        <v>2176</v>
      </c>
      <c r="J13618" s="244" t="s">
        <v>8327</v>
      </c>
      <c r="K13618" s="244" t="s">
        <v>6247</v>
      </c>
    </row>
    <row r="13619" spans="1:11" s="244" customFormat="1" x14ac:dyDescent="0.3">
      <c r="A13619" s="244" t="s">
        <v>6247</v>
      </c>
      <c r="B13619" s="244" t="s">
        <v>6248</v>
      </c>
      <c r="C13619" s="244" t="s">
        <v>4106</v>
      </c>
      <c r="E13619" s="244" t="s">
        <v>4106</v>
      </c>
      <c r="G13619" s="244" t="s">
        <v>4106</v>
      </c>
      <c r="I13619" s="244" t="s">
        <v>4419</v>
      </c>
      <c r="J13619" s="244" t="s">
        <v>8328</v>
      </c>
      <c r="K13619" s="244" t="s">
        <v>6247</v>
      </c>
    </row>
    <row r="13620" spans="1:11" s="244" customFormat="1" x14ac:dyDescent="0.3">
      <c r="A13620" s="244" t="s">
        <v>6247</v>
      </c>
      <c r="B13620" s="244" t="s">
        <v>6248</v>
      </c>
      <c r="C13620" s="244" t="s">
        <v>4106</v>
      </c>
      <c r="E13620" s="244" t="s">
        <v>4106</v>
      </c>
      <c r="G13620" s="244" t="s">
        <v>4106</v>
      </c>
      <c r="I13620" s="244" t="s">
        <v>4422</v>
      </c>
      <c r="J13620" s="244" t="s">
        <v>8329</v>
      </c>
      <c r="K13620" s="244" t="s">
        <v>6247</v>
      </c>
    </row>
    <row r="13621" spans="1:11" s="244" customFormat="1" x14ac:dyDescent="0.3">
      <c r="A13621" s="244" t="s">
        <v>6247</v>
      </c>
      <c r="B13621" s="244" t="s">
        <v>6248</v>
      </c>
      <c r="C13621" s="244" t="s">
        <v>4106</v>
      </c>
      <c r="E13621" s="244" t="s">
        <v>4106</v>
      </c>
      <c r="G13621" s="244" t="s">
        <v>4106</v>
      </c>
      <c r="I13621" s="244" t="s">
        <v>3008</v>
      </c>
      <c r="J13621" s="244" t="s">
        <v>8330</v>
      </c>
      <c r="K13621" s="244" t="s">
        <v>6247</v>
      </c>
    </row>
    <row r="13622" spans="1:11" s="244" customFormat="1" x14ac:dyDescent="0.3">
      <c r="A13622" s="244" t="s">
        <v>6247</v>
      </c>
      <c r="B13622" s="244" t="s">
        <v>6248</v>
      </c>
      <c r="C13622" s="244" t="s">
        <v>4106</v>
      </c>
      <c r="E13622" s="244" t="s">
        <v>4106</v>
      </c>
      <c r="G13622" s="244" t="s">
        <v>4106</v>
      </c>
      <c r="I13622" s="244" t="s">
        <v>2114</v>
      </c>
      <c r="J13622" s="244" t="s">
        <v>8331</v>
      </c>
      <c r="K13622" s="244" t="s">
        <v>6247</v>
      </c>
    </row>
    <row r="13623" spans="1:11" s="244" customFormat="1" x14ac:dyDescent="0.3">
      <c r="A13623" s="244" t="s">
        <v>6247</v>
      </c>
      <c r="B13623" s="244" t="s">
        <v>6248</v>
      </c>
      <c r="C13623" s="244" t="s">
        <v>4106</v>
      </c>
      <c r="E13623" s="244" t="s">
        <v>4106</v>
      </c>
      <c r="G13623" s="244" t="s">
        <v>4106</v>
      </c>
      <c r="I13623" s="244" t="s">
        <v>3336</v>
      </c>
      <c r="J13623" s="244" t="s">
        <v>3351</v>
      </c>
      <c r="K13623" s="244" t="s">
        <v>6247</v>
      </c>
    </row>
    <row r="13624" spans="1:11" s="244" customFormat="1" x14ac:dyDescent="0.3">
      <c r="A13624" s="244" t="s">
        <v>6247</v>
      </c>
      <c r="B13624" s="244" t="s">
        <v>6248</v>
      </c>
      <c r="C13624" s="244" t="s">
        <v>4106</v>
      </c>
      <c r="E13624" s="244" t="s">
        <v>4106</v>
      </c>
      <c r="G13624" s="244" t="s">
        <v>4106</v>
      </c>
      <c r="I13624" s="244" t="s">
        <v>1848</v>
      </c>
      <c r="J13624" s="244" t="s">
        <v>8332</v>
      </c>
      <c r="K13624" s="244" t="s">
        <v>6247</v>
      </c>
    </row>
    <row r="13625" spans="1:11" s="244" customFormat="1" x14ac:dyDescent="0.3">
      <c r="A13625" s="244" t="s">
        <v>6247</v>
      </c>
      <c r="B13625" s="244" t="s">
        <v>6248</v>
      </c>
      <c r="C13625" s="244" t="s">
        <v>4106</v>
      </c>
      <c r="E13625" s="244" t="s">
        <v>4106</v>
      </c>
      <c r="G13625" s="244" t="s">
        <v>4106</v>
      </c>
      <c r="I13625" s="244" t="s">
        <v>4430</v>
      </c>
      <c r="J13625" s="244" t="s">
        <v>8333</v>
      </c>
      <c r="K13625" s="244" t="s">
        <v>6247</v>
      </c>
    </row>
    <row r="13626" spans="1:11" s="244" customFormat="1" x14ac:dyDescent="0.3">
      <c r="A13626" s="244" t="s">
        <v>6249</v>
      </c>
      <c r="B13626" s="244" t="s">
        <v>6250</v>
      </c>
      <c r="C13626" s="244" t="s">
        <v>5700</v>
      </c>
      <c r="D13626" s="244" t="s">
        <v>3089</v>
      </c>
      <c r="E13626" s="244" t="s">
        <v>4106</v>
      </c>
      <c r="G13626" s="244" t="s">
        <v>5696</v>
      </c>
      <c r="H13626" s="244" t="s">
        <v>5697</v>
      </c>
      <c r="I13626" s="244" t="s">
        <v>4106</v>
      </c>
      <c r="J13626" s="244" t="s">
        <v>8906</v>
      </c>
      <c r="K13626" s="244" t="s">
        <v>6251</v>
      </c>
    </row>
    <row r="13627" spans="1:11" s="244" customFormat="1" ht="78" x14ac:dyDescent="0.3">
      <c r="A13627" s="244" t="s">
        <v>6249</v>
      </c>
      <c r="B13627" s="244" t="s">
        <v>6250</v>
      </c>
      <c r="C13627" s="244" t="s">
        <v>5700</v>
      </c>
      <c r="D13627" s="244" t="s">
        <v>3089</v>
      </c>
      <c r="E13627" s="244" t="s">
        <v>938</v>
      </c>
      <c r="F13627" s="244" t="s">
        <v>5220</v>
      </c>
      <c r="G13627" s="244" t="s">
        <v>6286</v>
      </c>
      <c r="H13627" s="244" t="s">
        <v>1636</v>
      </c>
      <c r="I13627" s="244" t="s">
        <v>4106</v>
      </c>
      <c r="J13627" s="244" t="s">
        <v>8906</v>
      </c>
      <c r="K13627" s="244" t="s">
        <v>6251</v>
      </c>
    </row>
    <row r="13628" spans="1:11" s="244" customFormat="1" ht="26" x14ac:dyDescent="0.3">
      <c r="A13628" s="244" t="s">
        <v>6249</v>
      </c>
      <c r="B13628" s="244" t="s">
        <v>6250</v>
      </c>
      <c r="C13628" s="244" t="s">
        <v>5689</v>
      </c>
      <c r="D13628" s="244" t="s">
        <v>5690</v>
      </c>
      <c r="E13628" s="244" t="s">
        <v>4106</v>
      </c>
      <c r="G13628" s="244" t="s">
        <v>4106</v>
      </c>
      <c r="I13628" s="244" t="s">
        <v>4106</v>
      </c>
      <c r="J13628" s="244" t="s">
        <v>8906</v>
      </c>
      <c r="K13628" s="244" t="s">
        <v>6249</v>
      </c>
    </row>
    <row r="13629" spans="1:11" s="244" customFormat="1" ht="26" x14ac:dyDescent="0.3">
      <c r="A13629" s="244" t="s">
        <v>6249</v>
      </c>
      <c r="B13629" s="244" t="s">
        <v>6250</v>
      </c>
      <c r="C13629" s="244" t="s">
        <v>5689</v>
      </c>
      <c r="D13629" s="244" t="s">
        <v>5690</v>
      </c>
      <c r="E13629" s="244" t="s">
        <v>4106</v>
      </c>
      <c r="G13629" s="244" t="s">
        <v>5696</v>
      </c>
      <c r="H13629" s="244" t="s">
        <v>5697</v>
      </c>
      <c r="I13629" s="244" t="s">
        <v>4106</v>
      </c>
      <c r="J13629" s="244" t="s">
        <v>8906</v>
      </c>
      <c r="K13629" s="244" t="s">
        <v>6249</v>
      </c>
    </row>
    <row r="13630" spans="1:11" s="244" customFormat="1" ht="39" x14ac:dyDescent="0.3">
      <c r="A13630" s="244" t="s">
        <v>6517</v>
      </c>
      <c r="B13630" s="244" t="s">
        <v>8146</v>
      </c>
      <c r="C13630" s="244" t="s">
        <v>5734</v>
      </c>
      <c r="D13630" s="244" t="s">
        <v>2988</v>
      </c>
      <c r="E13630" s="244" t="s">
        <v>4106</v>
      </c>
      <c r="G13630" s="244" t="s">
        <v>4106</v>
      </c>
      <c r="I13630" s="244" t="s">
        <v>4106</v>
      </c>
      <c r="J13630" s="244" t="s">
        <v>8906</v>
      </c>
      <c r="K13630" s="244" t="s">
        <v>6517</v>
      </c>
    </row>
    <row r="13631" spans="1:11" s="244" customFormat="1" ht="91" x14ac:dyDescent="0.3">
      <c r="A13631" s="244" t="s">
        <v>6517</v>
      </c>
      <c r="B13631" s="244" t="s">
        <v>8146</v>
      </c>
      <c r="C13631" s="244" t="s">
        <v>934</v>
      </c>
      <c r="D13631" s="244" t="s">
        <v>8913</v>
      </c>
      <c r="E13631" s="244" t="s">
        <v>4106</v>
      </c>
      <c r="G13631" s="244" t="s">
        <v>4106</v>
      </c>
      <c r="I13631" s="244" t="s">
        <v>4106</v>
      </c>
      <c r="J13631" s="244" t="s">
        <v>8906</v>
      </c>
      <c r="K13631" s="244" t="s">
        <v>6517</v>
      </c>
    </row>
    <row r="13632" spans="1:11" s="244" customFormat="1" x14ac:dyDescent="0.3">
      <c r="A13632" s="244" t="s">
        <v>6253</v>
      </c>
      <c r="B13632" s="244" t="s">
        <v>6258</v>
      </c>
      <c r="C13632" s="244" t="s">
        <v>5725</v>
      </c>
      <c r="D13632" s="244" t="s">
        <v>3034</v>
      </c>
      <c r="E13632" s="244" t="s">
        <v>4106</v>
      </c>
      <c r="G13632" s="244" t="s">
        <v>4106</v>
      </c>
      <c r="I13632" s="244" t="s">
        <v>4106</v>
      </c>
      <c r="J13632" s="244" t="s">
        <v>8906</v>
      </c>
      <c r="K13632" s="244" t="s">
        <v>6253</v>
      </c>
    </row>
    <row r="13633" spans="1:11" s="244" customFormat="1" x14ac:dyDescent="0.3">
      <c r="A13633" s="244" t="s">
        <v>6253</v>
      </c>
      <c r="B13633" s="244" t="s">
        <v>6258</v>
      </c>
      <c r="C13633" s="244" t="s">
        <v>5725</v>
      </c>
      <c r="D13633" s="244" t="s">
        <v>3034</v>
      </c>
      <c r="E13633" s="244" t="s">
        <v>4106</v>
      </c>
      <c r="G13633" s="244" t="s">
        <v>4106</v>
      </c>
      <c r="I13633" s="244" t="s">
        <v>4391</v>
      </c>
      <c r="J13633" s="244" t="s">
        <v>7971</v>
      </c>
      <c r="K13633" s="244" t="s">
        <v>6253</v>
      </c>
    </row>
    <row r="13634" spans="1:11" s="244" customFormat="1" x14ac:dyDescent="0.3">
      <c r="A13634" s="244" t="s">
        <v>6253</v>
      </c>
      <c r="B13634" s="244" t="s">
        <v>6258</v>
      </c>
      <c r="C13634" s="244" t="s">
        <v>5734</v>
      </c>
      <c r="D13634" s="244" t="s">
        <v>2988</v>
      </c>
      <c r="E13634" s="244" t="s">
        <v>4106</v>
      </c>
      <c r="G13634" s="244" t="s">
        <v>4106</v>
      </c>
      <c r="I13634" s="244" t="s">
        <v>4106</v>
      </c>
      <c r="J13634" s="244" t="s">
        <v>8906</v>
      </c>
      <c r="K13634" s="244" t="s">
        <v>3213</v>
      </c>
    </row>
    <row r="13635" spans="1:11" s="244" customFormat="1" x14ac:dyDescent="0.3">
      <c r="A13635" s="244" t="s">
        <v>6253</v>
      </c>
      <c r="B13635" s="244" t="s">
        <v>6258</v>
      </c>
      <c r="C13635" s="244" t="s">
        <v>5734</v>
      </c>
      <c r="D13635" s="244" t="s">
        <v>2988</v>
      </c>
      <c r="E13635" s="244" t="s">
        <v>4106</v>
      </c>
      <c r="G13635" s="244" t="s">
        <v>4106</v>
      </c>
      <c r="I13635" s="244" t="s">
        <v>4391</v>
      </c>
      <c r="J13635" s="244" t="s">
        <v>7971</v>
      </c>
      <c r="K13635" s="244" t="s">
        <v>3213</v>
      </c>
    </row>
    <row r="13636" spans="1:11" s="244" customFormat="1" x14ac:dyDescent="0.3">
      <c r="A13636" s="244" t="s">
        <v>6264</v>
      </c>
      <c r="B13636" s="244" t="s">
        <v>6263</v>
      </c>
      <c r="C13636" s="244" t="s">
        <v>5700</v>
      </c>
      <c r="D13636" s="244" t="s">
        <v>3089</v>
      </c>
      <c r="E13636" s="244" t="s">
        <v>4106</v>
      </c>
      <c r="G13636" s="244" t="s">
        <v>5696</v>
      </c>
      <c r="H13636" s="244" t="s">
        <v>5697</v>
      </c>
      <c r="I13636" s="244" t="s">
        <v>4106</v>
      </c>
      <c r="J13636" s="244" t="s">
        <v>8906</v>
      </c>
      <c r="K13636" s="244" t="s">
        <v>6264</v>
      </c>
    </row>
    <row r="13637" spans="1:11" s="244" customFormat="1" x14ac:dyDescent="0.3">
      <c r="A13637" s="244" t="s">
        <v>6264</v>
      </c>
      <c r="B13637" s="244" t="s">
        <v>6263</v>
      </c>
      <c r="C13637" s="244" t="s">
        <v>5700</v>
      </c>
      <c r="D13637" s="244" t="s">
        <v>3089</v>
      </c>
      <c r="E13637" s="244" t="s">
        <v>4106</v>
      </c>
      <c r="G13637" s="244" t="s">
        <v>5696</v>
      </c>
      <c r="H13637" s="244" t="s">
        <v>5697</v>
      </c>
      <c r="I13637" s="244" t="s">
        <v>4105</v>
      </c>
      <c r="J13637" s="244" t="s">
        <v>6813</v>
      </c>
      <c r="K13637" s="244" t="s">
        <v>6264</v>
      </c>
    </row>
    <row r="13638" spans="1:11" s="244" customFormat="1" x14ac:dyDescent="0.3">
      <c r="A13638" s="244" t="s">
        <v>6264</v>
      </c>
      <c r="B13638" s="244" t="s">
        <v>6263</v>
      </c>
      <c r="C13638" s="244" t="s">
        <v>5700</v>
      </c>
      <c r="D13638" s="244" t="s">
        <v>3089</v>
      </c>
      <c r="E13638" s="244" t="s">
        <v>4106</v>
      </c>
      <c r="G13638" s="244" t="s">
        <v>5696</v>
      </c>
      <c r="H13638" s="244" t="s">
        <v>5697</v>
      </c>
      <c r="I13638" s="244" t="s">
        <v>5700</v>
      </c>
      <c r="J13638" s="244" t="s">
        <v>8084</v>
      </c>
      <c r="K13638" s="244" t="s">
        <v>6264</v>
      </c>
    </row>
    <row r="13639" spans="1:11" s="244" customFormat="1" x14ac:dyDescent="0.3">
      <c r="A13639" s="244" t="s">
        <v>6264</v>
      </c>
      <c r="B13639" s="244" t="s">
        <v>6263</v>
      </c>
      <c r="C13639" s="244" t="s">
        <v>5700</v>
      </c>
      <c r="D13639" s="244" t="s">
        <v>3089</v>
      </c>
      <c r="E13639" s="244" t="s">
        <v>4106</v>
      </c>
      <c r="G13639" s="244" t="s">
        <v>5696</v>
      </c>
      <c r="H13639" s="244" t="s">
        <v>5697</v>
      </c>
      <c r="I13639" s="244" t="s">
        <v>2998</v>
      </c>
      <c r="J13639" s="244" t="s">
        <v>8334</v>
      </c>
      <c r="K13639" s="244" t="s">
        <v>6264</v>
      </c>
    </row>
    <row r="13640" spans="1:11" s="244" customFormat="1" ht="78" x14ac:dyDescent="0.3">
      <c r="A13640" s="244" t="s">
        <v>6264</v>
      </c>
      <c r="B13640" s="244" t="s">
        <v>6263</v>
      </c>
      <c r="C13640" s="244" t="s">
        <v>5700</v>
      </c>
      <c r="D13640" s="244" t="s">
        <v>3089</v>
      </c>
      <c r="E13640" s="244" t="s">
        <v>938</v>
      </c>
      <c r="F13640" s="244" t="s">
        <v>5220</v>
      </c>
      <c r="G13640" s="244" t="s">
        <v>6286</v>
      </c>
      <c r="H13640" s="244" t="s">
        <v>1636</v>
      </c>
      <c r="I13640" s="244" t="s">
        <v>4106</v>
      </c>
      <c r="J13640" s="244" t="s">
        <v>8906</v>
      </c>
      <c r="K13640" s="244" t="s">
        <v>6264</v>
      </c>
    </row>
    <row r="13641" spans="1:11" s="244" customFormat="1" ht="78" x14ac:dyDescent="0.3">
      <c r="A13641" s="244" t="s">
        <v>6264</v>
      </c>
      <c r="B13641" s="244" t="s">
        <v>6263</v>
      </c>
      <c r="C13641" s="244" t="s">
        <v>5700</v>
      </c>
      <c r="D13641" s="244" t="s">
        <v>3089</v>
      </c>
      <c r="E13641" s="244" t="s">
        <v>938</v>
      </c>
      <c r="F13641" s="244" t="s">
        <v>5220</v>
      </c>
      <c r="G13641" s="244" t="s">
        <v>6286</v>
      </c>
      <c r="H13641" s="244" t="s">
        <v>1636</v>
      </c>
      <c r="I13641" s="244" t="s">
        <v>4105</v>
      </c>
      <c r="J13641" s="244" t="s">
        <v>6813</v>
      </c>
      <c r="K13641" s="244" t="s">
        <v>6264</v>
      </c>
    </row>
    <row r="13642" spans="1:11" s="244" customFormat="1" ht="78" x14ac:dyDescent="0.3">
      <c r="A13642" s="244" t="s">
        <v>6264</v>
      </c>
      <c r="B13642" s="244" t="s">
        <v>6263</v>
      </c>
      <c r="C13642" s="244" t="s">
        <v>5700</v>
      </c>
      <c r="D13642" s="244" t="s">
        <v>3089</v>
      </c>
      <c r="E13642" s="244" t="s">
        <v>938</v>
      </c>
      <c r="F13642" s="244" t="s">
        <v>5220</v>
      </c>
      <c r="G13642" s="244" t="s">
        <v>6286</v>
      </c>
      <c r="H13642" s="244" t="s">
        <v>1636</v>
      </c>
      <c r="I13642" s="244" t="s">
        <v>5700</v>
      </c>
      <c r="J13642" s="244" t="s">
        <v>8084</v>
      </c>
      <c r="K13642" s="244" t="s">
        <v>6264</v>
      </c>
    </row>
    <row r="13643" spans="1:11" s="244" customFormat="1" ht="78" x14ac:dyDescent="0.3">
      <c r="A13643" s="244" t="s">
        <v>6264</v>
      </c>
      <c r="B13643" s="244" t="s">
        <v>6263</v>
      </c>
      <c r="C13643" s="244" t="s">
        <v>5700</v>
      </c>
      <c r="D13643" s="244" t="s">
        <v>3089</v>
      </c>
      <c r="E13643" s="244" t="s">
        <v>938</v>
      </c>
      <c r="F13643" s="244" t="s">
        <v>5220</v>
      </c>
      <c r="G13643" s="244" t="s">
        <v>6286</v>
      </c>
      <c r="H13643" s="244" t="s">
        <v>1636</v>
      </c>
      <c r="I13643" s="244" t="s">
        <v>2998</v>
      </c>
      <c r="J13643" s="244" t="s">
        <v>8334</v>
      </c>
      <c r="K13643" s="244" t="s">
        <v>6264</v>
      </c>
    </row>
    <row r="13644" spans="1:11" s="244" customFormat="1" x14ac:dyDescent="0.3">
      <c r="A13644" s="244" t="s">
        <v>6264</v>
      </c>
      <c r="B13644" s="244" t="s">
        <v>6263</v>
      </c>
      <c r="C13644" s="244" t="s">
        <v>5734</v>
      </c>
      <c r="D13644" s="244" t="s">
        <v>2988</v>
      </c>
      <c r="E13644" s="244" t="s">
        <v>4106</v>
      </c>
      <c r="G13644" s="244" t="s">
        <v>4106</v>
      </c>
      <c r="I13644" s="244" t="s">
        <v>4106</v>
      </c>
      <c r="J13644" s="244" t="s">
        <v>8906</v>
      </c>
      <c r="K13644" s="244" t="s">
        <v>1539</v>
      </c>
    </row>
    <row r="13645" spans="1:11" s="244" customFormat="1" x14ac:dyDescent="0.3">
      <c r="A13645" s="244" t="s">
        <v>6264</v>
      </c>
      <c r="B13645" s="244" t="s">
        <v>6263</v>
      </c>
      <c r="C13645" s="244" t="s">
        <v>5734</v>
      </c>
      <c r="D13645" s="244" t="s">
        <v>2988</v>
      </c>
      <c r="E13645" s="244" t="s">
        <v>4106</v>
      </c>
      <c r="G13645" s="244" t="s">
        <v>4106</v>
      </c>
      <c r="I13645" s="244" t="s">
        <v>4105</v>
      </c>
      <c r="J13645" s="244" t="s">
        <v>6813</v>
      </c>
      <c r="K13645" s="244" t="s">
        <v>1539</v>
      </c>
    </row>
    <row r="13646" spans="1:11" s="244" customFormat="1" x14ac:dyDescent="0.3">
      <c r="A13646" s="244" t="s">
        <v>6264</v>
      </c>
      <c r="B13646" s="244" t="s">
        <v>6263</v>
      </c>
      <c r="C13646" s="244" t="s">
        <v>5734</v>
      </c>
      <c r="D13646" s="244" t="s">
        <v>2988</v>
      </c>
      <c r="E13646" s="244" t="s">
        <v>4106</v>
      </c>
      <c r="G13646" s="244" t="s">
        <v>4106</v>
      </c>
      <c r="I13646" s="244" t="s">
        <v>5700</v>
      </c>
      <c r="J13646" s="244" t="s">
        <v>8084</v>
      </c>
      <c r="K13646" s="244" t="s">
        <v>1539</v>
      </c>
    </row>
    <row r="13647" spans="1:11" s="244" customFormat="1" x14ac:dyDescent="0.3">
      <c r="A13647" s="244" t="s">
        <v>6264</v>
      </c>
      <c r="B13647" s="244" t="s">
        <v>6263</v>
      </c>
      <c r="C13647" s="244" t="s">
        <v>5734</v>
      </c>
      <c r="D13647" s="244" t="s">
        <v>2988</v>
      </c>
      <c r="E13647" s="244" t="s">
        <v>4106</v>
      </c>
      <c r="G13647" s="244" t="s">
        <v>4106</v>
      </c>
      <c r="I13647" s="244" t="s">
        <v>2998</v>
      </c>
      <c r="J13647" s="244" t="s">
        <v>8334</v>
      </c>
      <c r="K13647" s="244" t="s">
        <v>1539</v>
      </c>
    </row>
    <row r="13648" spans="1:11" s="244" customFormat="1" ht="26" x14ac:dyDescent="0.3">
      <c r="A13648" s="244" t="s">
        <v>6264</v>
      </c>
      <c r="B13648" s="244" t="s">
        <v>6263</v>
      </c>
      <c r="C13648" s="244" t="s">
        <v>5689</v>
      </c>
      <c r="D13648" s="244" t="s">
        <v>5690</v>
      </c>
      <c r="E13648" s="244" t="s">
        <v>4106</v>
      </c>
      <c r="G13648" s="244" t="s">
        <v>4106</v>
      </c>
      <c r="I13648" s="244" t="s">
        <v>4106</v>
      </c>
      <c r="J13648" s="244" t="s">
        <v>8906</v>
      </c>
      <c r="K13648" s="244" t="s">
        <v>6262</v>
      </c>
    </row>
    <row r="13649" spans="1:11" s="244" customFormat="1" ht="26" x14ac:dyDescent="0.3">
      <c r="A13649" s="244" t="s">
        <v>6264</v>
      </c>
      <c r="B13649" s="244" t="s">
        <v>6263</v>
      </c>
      <c r="C13649" s="244" t="s">
        <v>5689</v>
      </c>
      <c r="D13649" s="244" t="s">
        <v>5690</v>
      </c>
      <c r="E13649" s="244" t="s">
        <v>4106</v>
      </c>
      <c r="G13649" s="244" t="s">
        <v>4106</v>
      </c>
      <c r="I13649" s="244" t="s">
        <v>4105</v>
      </c>
      <c r="J13649" s="244" t="s">
        <v>6813</v>
      </c>
      <c r="K13649" s="244" t="s">
        <v>6262</v>
      </c>
    </row>
    <row r="13650" spans="1:11" s="244" customFormat="1" ht="26" x14ac:dyDescent="0.3">
      <c r="A13650" s="244" t="s">
        <v>6264</v>
      </c>
      <c r="B13650" s="244" t="s">
        <v>6263</v>
      </c>
      <c r="C13650" s="244" t="s">
        <v>5689</v>
      </c>
      <c r="D13650" s="244" t="s">
        <v>5690</v>
      </c>
      <c r="E13650" s="244" t="s">
        <v>4106</v>
      </c>
      <c r="G13650" s="244" t="s">
        <v>4106</v>
      </c>
      <c r="I13650" s="244" t="s">
        <v>5700</v>
      </c>
      <c r="J13650" s="244" t="s">
        <v>8084</v>
      </c>
      <c r="K13650" s="244" t="s">
        <v>6262</v>
      </c>
    </row>
    <row r="13651" spans="1:11" s="244" customFormat="1" ht="26" x14ac:dyDescent="0.3">
      <c r="A13651" s="244" t="s">
        <v>6264</v>
      </c>
      <c r="B13651" s="244" t="s">
        <v>6263</v>
      </c>
      <c r="C13651" s="244" t="s">
        <v>5689</v>
      </c>
      <c r="D13651" s="244" t="s">
        <v>5690</v>
      </c>
      <c r="E13651" s="244" t="s">
        <v>4106</v>
      </c>
      <c r="G13651" s="244" t="s">
        <v>4106</v>
      </c>
      <c r="I13651" s="244" t="s">
        <v>2998</v>
      </c>
      <c r="J13651" s="244" t="s">
        <v>8334</v>
      </c>
      <c r="K13651" s="244" t="s">
        <v>6262</v>
      </c>
    </row>
    <row r="13652" spans="1:11" s="244" customFormat="1" ht="26" x14ac:dyDescent="0.3">
      <c r="A13652" s="244" t="s">
        <v>6264</v>
      </c>
      <c r="B13652" s="244" t="s">
        <v>6263</v>
      </c>
      <c r="C13652" s="244" t="s">
        <v>5689</v>
      </c>
      <c r="D13652" s="244" t="s">
        <v>5690</v>
      </c>
      <c r="E13652" s="244" t="s">
        <v>4106</v>
      </c>
      <c r="G13652" s="244" t="s">
        <v>5696</v>
      </c>
      <c r="H13652" s="244" t="s">
        <v>5697</v>
      </c>
      <c r="I13652" s="244" t="s">
        <v>4106</v>
      </c>
      <c r="J13652" s="244" t="s">
        <v>8906</v>
      </c>
      <c r="K13652" s="244" t="s">
        <v>6262</v>
      </c>
    </row>
    <row r="13653" spans="1:11" s="244" customFormat="1" ht="26" x14ac:dyDescent="0.3">
      <c r="A13653" s="244" t="s">
        <v>6264</v>
      </c>
      <c r="B13653" s="244" t="s">
        <v>6263</v>
      </c>
      <c r="C13653" s="244" t="s">
        <v>5689</v>
      </c>
      <c r="D13653" s="244" t="s">
        <v>5690</v>
      </c>
      <c r="E13653" s="244" t="s">
        <v>4106</v>
      </c>
      <c r="G13653" s="244" t="s">
        <v>5696</v>
      </c>
      <c r="H13653" s="244" t="s">
        <v>5697</v>
      </c>
      <c r="I13653" s="244" t="s">
        <v>4105</v>
      </c>
      <c r="J13653" s="244" t="s">
        <v>6813</v>
      </c>
      <c r="K13653" s="244" t="s">
        <v>6262</v>
      </c>
    </row>
    <row r="13654" spans="1:11" s="244" customFormat="1" ht="26" x14ac:dyDescent="0.3">
      <c r="A13654" s="244" t="s">
        <v>6264</v>
      </c>
      <c r="B13654" s="244" t="s">
        <v>6263</v>
      </c>
      <c r="C13654" s="244" t="s">
        <v>5689</v>
      </c>
      <c r="D13654" s="244" t="s">
        <v>5690</v>
      </c>
      <c r="E13654" s="244" t="s">
        <v>4106</v>
      </c>
      <c r="G13654" s="244" t="s">
        <v>5696</v>
      </c>
      <c r="H13654" s="244" t="s">
        <v>5697</v>
      </c>
      <c r="I13654" s="244" t="s">
        <v>5700</v>
      </c>
      <c r="J13654" s="244" t="s">
        <v>8084</v>
      </c>
      <c r="K13654" s="244" t="s">
        <v>6262</v>
      </c>
    </row>
    <row r="13655" spans="1:11" s="244" customFormat="1" ht="26" x14ac:dyDescent="0.3">
      <c r="A13655" s="244" t="s">
        <v>6264</v>
      </c>
      <c r="B13655" s="244" t="s">
        <v>6263</v>
      </c>
      <c r="C13655" s="244" t="s">
        <v>5689</v>
      </c>
      <c r="D13655" s="244" t="s">
        <v>5690</v>
      </c>
      <c r="E13655" s="244" t="s">
        <v>4106</v>
      </c>
      <c r="G13655" s="244" t="s">
        <v>5696</v>
      </c>
      <c r="H13655" s="244" t="s">
        <v>5697</v>
      </c>
      <c r="I13655" s="244" t="s">
        <v>2998</v>
      </c>
      <c r="J13655" s="244" t="s">
        <v>8334</v>
      </c>
      <c r="K13655" s="244" t="s">
        <v>6262</v>
      </c>
    </row>
    <row r="13656" spans="1:11" s="244" customFormat="1" ht="52" x14ac:dyDescent="0.3">
      <c r="A13656" s="244" t="s">
        <v>2913</v>
      </c>
      <c r="B13656" s="244" t="s">
        <v>2912</v>
      </c>
      <c r="C13656" s="244" t="s">
        <v>4106</v>
      </c>
      <c r="E13656" s="244" t="s">
        <v>4106</v>
      </c>
      <c r="G13656" s="244" t="s">
        <v>4106</v>
      </c>
      <c r="I13656" s="244" t="s">
        <v>4106</v>
      </c>
      <c r="J13656" s="244" t="s">
        <v>8906</v>
      </c>
      <c r="K13656" s="244" t="s">
        <v>2911</v>
      </c>
    </row>
    <row r="13657" spans="1:11" s="244" customFormat="1" x14ac:dyDescent="0.3">
      <c r="A13657" s="244" t="s">
        <v>6276</v>
      </c>
      <c r="B13657" s="244" t="s">
        <v>6278</v>
      </c>
      <c r="C13657" s="244" t="s">
        <v>5700</v>
      </c>
      <c r="D13657" s="244" t="s">
        <v>3089</v>
      </c>
      <c r="E13657" s="244" t="s">
        <v>4106</v>
      </c>
      <c r="G13657" s="244" t="s">
        <v>5696</v>
      </c>
      <c r="H13657" s="244" t="s">
        <v>5697</v>
      </c>
      <c r="I13657" s="244" t="s">
        <v>4106</v>
      </c>
      <c r="J13657" s="244" t="s">
        <v>8906</v>
      </c>
      <c r="K13657" s="244" t="s">
        <v>6276</v>
      </c>
    </row>
    <row r="13658" spans="1:11" s="244" customFormat="1" ht="78" x14ac:dyDescent="0.3">
      <c r="A13658" s="244" t="s">
        <v>6276</v>
      </c>
      <c r="B13658" s="244" t="s">
        <v>6278</v>
      </c>
      <c r="C13658" s="244" t="s">
        <v>5700</v>
      </c>
      <c r="D13658" s="244" t="s">
        <v>3089</v>
      </c>
      <c r="E13658" s="244" t="s">
        <v>938</v>
      </c>
      <c r="F13658" s="244" t="s">
        <v>5220</v>
      </c>
      <c r="G13658" s="244" t="s">
        <v>6286</v>
      </c>
      <c r="H13658" s="244" t="s">
        <v>1636</v>
      </c>
      <c r="I13658" s="244" t="s">
        <v>4106</v>
      </c>
      <c r="J13658" s="244" t="s">
        <v>8906</v>
      </c>
      <c r="K13658" s="244" t="s">
        <v>6276</v>
      </c>
    </row>
    <row r="13659" spans="1:11" s="244" customFormat="1" x14ac:dyDescent="0.3">
      <c r="A13659" s="244" t="s">
        <v>6276</v>
      </c>
      <c r="B13659" s="244" t="s">
        <v>6278</v>
      </c>
      <c r="C13659" s="244" t="s">
        <v>5734</v>
      </c>
      <c r="D13659" s="244" t="s">
        <v>2988</v>
      </c>
      <c r="E13659" s="244" t="s">
        <v>4106</v>
      </c>
      <c r="G13659" s="244" t="s">
        <v>4106</v>
      </c>
      <c r="I13659" s="244" t="s">
        <v>4106</v>
      </c>
      <c r="J13659" s="244" t="s">
        <v>8906</v>
      </c>
      <c r="K13659" s="244" t="s">
        <v>1541</v>
      </c>
    </row>
    <row r="13660" spans="1:11" s="244" customFormat="1" ht="26" x14ac:dyDescent="0.3">
      <c r="A13660" s="244" t="s">
        <v>6276</v>
      </c>
      <c r="B13660" s="244" t="s">
        <v>6278</v>
      </c>
      <c r="C13660" s="244" t="s">
        <v>5689</v>
      </c>
      <c r="D13660" s="244" t="s">
        <v>5690</v>
      </c>
      <c r="E13660" s="244" t="s">
        <v>4106</v>
      </c>
      <c r="G13660" s="244" t="s">
        <v>4106</v>
      </c>
      <c r="I13660" s="244" t="s">
        <v>4106</v>
      </c>
      <c r="J13660" s="244" t="s">
        <v>8906</v>
      </c>
      <c r="K13660" s="244" t="s">
        <v>6280</v>
      </c>
    </row>
    <row r="13661" spans="1:11" s="244" customFormat="1" ht="26" x14ac:dyDescent="0.3">
      <c r="A13661" s="244" t="s">
        <v>6276</v>
      </c>
      <c r="B13661" s="244" t="s">
        <v>6278</v>
      </c>
      <c r="C13661" s="244" t="s">
        <v>5689</v>
      </c>
      <c r="D13661" s="244" t="s">
        <v>5690</v>
      </c>
      <c r="E13661" s="244" t="s">
        <v>4106</v>
      </c>
      <c r="G13661" s="244" t="s">
        <v>4106</v>
      </c>
      <c r="I13661" s="244" t="s">
        <v>4105</v>
      </c>
      <c r="J13661" s="244" t="s">
        <v>8085</v>
      </c>
      <c r="K13661" s="244" t="s">
        <v>6280</v>
      </c>
    </row>
    <row r="13662" spans="1:11" s="244" customFormat="1" ht="26" x14ac:dyDescent="0.3">
      <c r="A13662" s="244" t="s">
        <v>6276</v>
      </c>
      <c r="B13662" s="244" t="s">
        <v>6278</v>
      </c>
      <c r="C13662" s="244" t="s">
        <v>5689</v>
      </c>
      <c r="D13662" s="244" t="s">
        <v>5690</v>
      </c>
      <c r="E13662" s="244" t="s">
        <v>4106</v>
      </c>
      <c r="G13662" s="244" t="s">
        <v>5696</v>
      </c>
      <c r="H13662" s="244" t="s">
        <v>5697</v>
      </c>
      <c r="I13662" s="244" t="s">
        <v>4106</v>
      </c>
      <c r="J13662" s="244" t="s">
        <v>8906</v>
      </c>
      <c r="K13662" s="244" t="s">
        <v>6280</v>
      </c>
    </row>
    <row r="13663" spans="1:11" s="244" customFormat="1" x14ac:dyDescent="0.3">
      <c r="A13663" s="244" t="s">
        <v>1049</v>
      </c>
      <c r="B13663" s="244" t="s">
        <v>1050</v>
      </c>
      <c r="C13663" s="244" t="s">
        <v>4106</v>
      </c>
      <c r="E13663" s="244" t="s">
        <v>4106</v>
      </c>
      <c r="G13663" s="244" t="s">
        <v>5696</v>
      </c>
      <c r="H13663" s="244" t="s">
        <v>5697</v>
      </c>
      <c r="I13663" s="244" t="s">
        <v>4106</v>
      </c>
      <c r="J13663" s="244" t="s">
        <v>8906</v>
      </c>
      <c r="K13663" s="244" t="s">
        <v>1049</v>
      </c>
    </row>
    <row r="13664" spans="1:11" s="244" customFormat="1" x14ac:dyDescent="0.3">
      <c r="A13664" s="244" t="s">
        <v>1049</v>
      </c>
      <c r="B13664" s="244" t="s">
        <v>1050</v>
      </c>
      <c r="C13664" s="244" t="s">
        <v>4106</v>
      </c>
      <c r="E13664" s="244" t="s">
        <v>4106</v>
      </c>
      <c r="G13664" s="244" t="s">
        <v>5696</v>
      </c>
      <c r="H13664" s="244" t="s">
        <v>5697</v>
      </c>
      <c r="I13664" s="244" t="s">
        <v>4105</v>
      </c>
      <c r="J13664" s="244" t="s">
        <v>3255</v>
      </c>
      <c r="K13664" s="244" t="s">
        <v>1049</v>
      </c>
    </row>
    <row r="13665" spans="1:11" s="244" customFormat="1" x14ac:dyDescent="0.3">
      <c r="A13665" s="244" t="s">
        <v>1049</v>
      </c>
      <c r="B13665" s="244" t="s">
        <v>1050</v>
      </c>
      <c r="C13665" s="244" t="s">
        <v>4106</v>
      </c>
      <c r="E13665" s="244" t="s">
        <v>4106</v>
      </c>
      <c r="G13665" s="244" t="s">
        <v>5696</v>
      </c>
      <c r="H13665" s="244" t="s">
        <v>5697</v>
      </c>
      <c r="I13665" s="244" t="s">
        <v>5700</v>
      </c>
      <c r="J13665" s="244" t="s">
        <v>3549</v>
      </c>
      <c r="K13665" s="244" t="s">
        <v>1049</v>
      </c>
    </row>
    <row r="13666" spans="1:11" s="244" customFormat="1" x14ac:dyDescent="0.3">
      <c r="A13666" s="244" t="s">
        <v>1049</v>
      </c>
      <c r="B13666" s="244" t="s">
        <v>1050</v>
      </c>
      <c r="C13666" s="244" t="s">
        <v>4106</v>
      </c>
      <c r="E13666" s="244" t="s">
        <v>4106</v>
      </c>
      <c r="G13666" s="244" t="s">
        <v>5696</v>
      </c>
      <c r="H13666" s="244" t="s">
        <v>5697</v>
      </c>
      <c r="I13666" s="244" t="s">
        <v>2998</v>
      </c>
      <c r="J13666" s="244" t="s">
        <v>3256</v>
      </c>
      <c r="K13666" s="244" t="s">
        <v>1049</v>
      </c>
    </row>
    <row r="13667" spans="1:11" s="244" customFormat="1" x14ac:dyDescent="0.3">
      <c r="A13667" s="244" t="s">
        <v>1049</v>
      </c>
      <c r="B13667" s="244" t="s">
        <v>1050</v>
      </c>
      <c r="C13667" s="244" t="s">
        <v>4106</v>
      </c>
      <c r="E13667" s="244" t="s">
        <v>4106</v>
      </c>
      <c r="G13667" s="244" t="s">
        <v>5696</v>
      </c>
      <c r="H13667" s="244" t="s">
        <v>5697</v>
      </c>
      <c r="I13667" s="244" t="s">
        <v>5707</v>
      </c>
      <c r="J13667" s="244" t="s">
        <v>3530</v>
      </c>
      <c r="K13667" s="244" t="s">
        <v>1049</v>
      </c>
    </row>
    <row r="13668" spans="1:11" s="244" customFormat="1" x14ac:dyDescent="0.3">
      <c r="A13668" s="244" t="s">
        <v>1049</v>
      </c>
      <c r="B13668" s="244" t="s">
        <v>1050</v>
      </c>
      <c r="C13668" s="244" t="s">
        <v>4106</v>
      </c>
      <c r="E13668" s="244" t="s">
        <v>4106</v>
      </c>
      <c r="G13668" s="244" t="s">
        <v>5696</v>
      </c>
      <c r="H13668" s="244" t="s">
        <v>5697</v>
      </c>
      <c r="I13668" s="244" t="s">
        <v>5716</v>
      </c>
      <c r="J13668" s="244" t="s">
        <v>3257</v>
      </c>
      <c r="K13668" s="244" t="s">
        <v>1049</v>
      </c>
    </row>
    <row r="13669" spans="1:11" s="244" customFormat="1" x14ac:dyDescent="0.3">
      <c r="A13669" s="244" t="s">
        <v>1049</v>
      </c>
      <c r="B13669" s="244" t="s">
        <v>1050</v>
      </c>
      <c r="C13669" s="244" t="s">
        <v>4106</v>
      </c>
      <c r="E13669" s="244" t="s">
        <v>4106</v>
      </c>
      <c r="G13669" s="244" t="s">
        <v>5696</v>
      </c>
      <c r="H13669" s="244" t="s">
        <v>5697</v>
      </c>
      <c r="I13669" s="244" t="s">
        <v>909</v>
      </c>
      <c r="J13669" s="244" t="s">
        <v>3258</v>
      </c>
      <c r="K13669" s="244" t="s">
        <v>1049</v>
      </c>
    </row>
    <row r="13670" spans="1:11" s="244" customFormat="1" x14ac:dyDescent="0.3">
      <c r="A13670" s="244" t="s">
        <v>1049</v>
      </c>
      <c r="B13670" s="244" t="s">
        <v>1050</v>
      </c>
      <c r="C13670" s="244" t="s">
        <v>4106</v>
      </c>
      <c r="E13670" s="244" t="s">
        <v>4106</v>
      </c>
      <c r="G13670" s="244" t="s">
        <v>5696</v>
      </c>
      <c r="H13670" s="244" t="s">
        <v>5697</v>
      </c>
      <c r="I13670" s="244" t="s">
        <v>5725</v>
      </c>
      <c r="J13670" s="244" t="s">
        <v>3259</v>
      </c>
      <c r="K13670" s="244" t="s">
        <v>1049</v>
      </c>
    </row>
    <row r="13671" spans="1:11" s="244" customFormat="1" x14ac:dyDescent="0.3">
      <c r="A13671" s="244" t="s">
        <v>1049</v>
      </c>
      <c r="B13671" s="244" t="s">
        <v>1050</v>
      </c>
      <c r="C13671" s="244" t="s">
        <v>4106</v>
      </c>
      <c r="E13671" s="244" t="s">
        <v>4106</v>
      </c>
      <c r="G13671" s="244" t="s">
        <v>5696</v>
      </c>
      <c r="H13671" s="244" t="s">
        <v>5697</v>
      </c>
      <c r="I13671" s="244" t="s">
        <v>5734</v>
      </c>
      <c r="J13671" s="244" t="s">
        <v>3260</v>
      </c>
      <c r="K13671" s="244" t="s">
        <v>1049</v>
      </c>
    </row>
    <row r="13672" spans="1:11" s="244" customFormat="1" x14ac:dyDescent="0.3">
      <c r="A13672" s="244" t="s">
        <v>1049</v>
      </c>
      <c r="B13672" s="244" t="s">
        <v>1050</v>
      </c>
      <c r="C13672" s="244" t="s">
        <v>4106</v>
      </c>
      <c r="E13672" s="244" t="s">
        <v>4106</v>
      </c>
      <c r="G13672" s="244" t="s">
        <v>5696</v>
      </c>
      <c r="H13672" s="244" t="s">
        <v>5697</v>
      </c>
      <c r="I13672" s="244" t="s">
        <v>5741</v>
      </c>
      <c r="J13672" s="244" t="s">
        <v>3261</v>
      </c>
      <c r="K13672" s="244" t="s">
        <v>1049</v>
      </c>
    </row>
    <row r="13673" spans="1:11" s="244" customFormat="1" x14ac:dyDescent="0.3">
      <c r="A13673" s="244" t="s">
        <v>1049</v>
      </c>
      <c r="B13673" s="244" t="s">
        <v>1050</v>
      </c>
      <c r="C13673" s="244" t="s">
        <v>4106</v>
      </c>
      <c r="E13673" s="244" t="s">
        <v>4106</v>
      </c>
      <c r="G13673" s="244" t="s">
        <v>5696</v>
      </c>
      <c r="H13673" s="244" t="s">
        <v>5697</v>
      </c>
      <c r="I13673" s="244" t="s">
        <v>5732</v>
      </c>
      <c r="J13673" s="244" t="s">
        <v>3262</v>
      </c>
      <c r="K13673" s="244" t="s">
        <v>1049</v>
      </c>
    </row>
    <row r="13674" spans="1:11" s="244" customFormat="1" x14ac:dyDescent="0.3">
      <c r="A13674" s="244" t="s">
        <v>1049</v>
      </c>
      <c r="B13674" s="244" t="s">
        <v>1050</v>
      </c>
      <c r="C13674" s="244" t="s">
        <v>4106</v>
      </c>
      <c r="E13674" s="244" t="s">
        <v>4106</v>
      </c>
      <c r="G13674" s="244" t="s">
        <v>5696</v>
      </c>
      <c r="H13674" s="244" t="s">
        <v>5697</v>
      </c>
      <c r="I13674" s="244" t="s">
        <v>5689</v>
      </c>
      <c r="J13674" s="244" t="s">
        <v>3263</v>
      </c>
      <c r="K13674" s="244" t="s">
        <v>1049</v>
      </c>
    </row>
    <row r="13675" spans="1:11" s="244" customFormat="1" x14ac:dyDescent="0.3">
      <c r="A13675" s="244" t="s">
        <v>1049</v>
      </c>
      <c r="B13675" s="244" t="s">
        <v>1050</v>
      </c>
      <c r="C13675" s="244" t="s">
        <v>4106</v>
      </c>
      <c r="E13675" s="244" t="s">
        <v>4106</v>
      </c>
      <c r="G13675" s="244" t="s">
        <v>5696</v>
      </c>
      <c r="H13675" s="244" t="s">
        <v>5697</v>
      </c>
      <c r="I13675" s="244" t="s">
        <v>881</v>
      </c>
      <c r="J13675" s="244" t="s">
        <v>3264</v>
      </c>
      <c r="K13675" s="244" t="s">
        <v>1049</v>
      </c>
    </row>
    <row r="13676" spans="1:11" s="244" customFormat="1" x14ac:dyDescent="0.3">
      <c r="A13676" s="244" t="s">
        <v>1049</v>
      </c>
      <c r="B13676" s="244" t="s">
        <v>1050</v>
      </c>
      <c r="C13676" s="244" t="s">
        <v>4106</v>
      </c>
      <c r="E13676" s="244" t="s">
        <v>4106</v>
      </c>
      <c r="G13676" s="244" t="s">
        <v>5696</v>
      </c>
      <c r="H13676" s="244" t="s">
        <v>5697</v>
      </c>
      <c r="I13676" s="244" t="s">
        <v>6459</v>
      </c>
      <c r="J13676" s="244" t="s">
        <v>3265</v>
      </c>
      <c r="K13676" s="244" t="s">
        <v>1049</v>
      </c>
    </row>
    <row r="13677" spans="1:11" s="244" customFormat="1" x14ac:dyDescent="0.3">
      <c r="A13677" s="244" t="s">
        <v>1049</v>
      </c>
      <c r="B13677" s="244" t="s">
        <v>1050</v>
      </c>
      <c r="C13677" s="244" t="s">
        <v>4106</v>
      </c>
      <c r="E13677" s="244" t="s">
        <v>4106</v>
      </c>
      <c r="G13677" s="244" t="s">
        <v>5696</v>
      </c>
      <c r="H13677" s="244" t="s">
        <v>5697</v>
      </c>
      <c r="I13677" s="244" t="s">
        <v>1073</v>
      </c>
      <c r="J13677" s="244" t="s">
        <v>3266</v>
      </c>
      <c r="K13677" s="244" t="s">
        <v>1049</v>
      </c>
    </row>
    <row r="13678" spans="1:11" s="244" customFormat="1" x14ac:dyDescent="0.3">
      <c r="A13678" s="244" t="s">
        <v>1049</v>
      </c>
      <c r="B13678" s="244" t="s">
        <v>1050</v>
      </c>
      <c r="C13678" s="244" t="s">
        <v>4106</v>
      </c>
      <c r="E13678" s="244" t="s">
        <v>4106</v>
      </c>
      <c r="G13678" s="244" t="s">
        <v>5696</v>
      </c>
      <c r="H13678" s="244" t="s">
        <v>5697</v>
      </c>
      <c r="I13678" s="244" t="s">
        <v>1063</v>
      </c>
      <c r="J13678" s="244" t="s">
        <v>3267</v>
      </c>
      <c r="K13678" s="244" t="s">
        <v>1049</v>
      </c>
    </row>
    <row r="13679" spans="1:11" s="244" customFormat="1" x14ac:dyDescent="0.3">
      <c r="A13679" s="244" t="s">
        <v>1049</v>
      </c>
      <c r="B13679" s="244" t="s">
        <v>1050</v>
      </c>
      <c r="C13679" s="244" t="s">
        <v>4106</v>
      </c>
      <c r="E13679" s="244" t="s">
        <v>4106</v>
      </c>
      <c r="G13679" s="244" t="s">
        <v>5696</v>
      </c>
      <c r="H13679" s="244" t="s">
        <v>5697</v>
      </c>
      <c r="I13679" s="244" t="s">
        <v>6466</v>
      </c>
      <c r="J13679" s="244" t="s">
        <v>3268</v>
      </c>
      <c r="K13679" s="244" t="s">
        <v>1049</v>
      </c>
    </row>
    <row r="13680" spans="1:11" s="244" customFormat="1" x14ac:dyDescent="0.3">
      <c r="A13680" s="244" t="s">
        <v>1049</v>
      </c>
      <c r="B13680" s="244" t="s">
        <v>1050</v>
      </c>
      <c r="C13680" s="244" t="s">
        <v>4106</v>
      </c>
      <c r="E13680" s="244" t="s">
        <v>4106</v>
      </c>
      <c r="G13680" s="244" t="s">
        <v>5696</v>
      </c>
      <c r="H13680" s="244" t="s">
        <v>5697</v>
      </c>
      <c r="I13680" s="244" t="s">
        <v>6470</v>
      </c>
      <c r="J13680" s="244" t="s">
        <v>3269</v>
      </c>
      <c r="K13680" s="244" t="s">
        <v>1049</v>
      </c>
    </row>
    <row r="13681" spans="1:11" s="244" customFormat="1" x14ac:dyDescent="0.3">
      <c r="A13681" s="244" t="s">
        <v>1049</v>
      </c>
      <c r="B13681" s="244" t="s">
        <v>1050</v>
      </c>
      <c r="C13681" s="244" t="s">
        <v>4106</v>
      </c>
      <c r="E13681" s="244" t="s">
        <v>4106</v>
      </c>
      <c r="G13681" s="244" t="s">
        <v>5696</v>
      </c>
      <c r="H13681" s="244" t="s">
        <v>5697</v>
      </c>
      <c r="I13681" s="244" t="s">
        <v>6474</v>
      </c>
      <c r="J13681" s="244" t="s">
        <v>3270</v>
      </c>
      <c r="K13681" s="244" t="s">
        <v>1049</v>
      </c>
    </row>
    <row r="13682" spans="1:11" s="244" customFormat="1" x14ac:dyDescent="0.3">
      <c r="A13682" s="244" t="s">
        <v>1049</v>
      </c>
      <c r="B13682" s="244" t="s">
        <v>1050</v>
      </c>
      <c r="C13682" s="244" t="s">
        <v>4106</v>
      </c>
      <c r="E13682" s="244" t="s">
        <v>4106</v>
      </c>
      <c r="G13682" s="244" t="s">
        <v>5696</v>
      </c>
      <c r="H13682" s="244" t="s">
        <v>5697</v>
      </c>
      <c r="I13682" s="244" t="s">
        <v>898</v>
      </c>
      <c r="J13682" s="244" t="s">
        <v>3271</v>
      </c>
      <c r="K13682" s="244" t="s">
        <v>1049</v>
      </c>
    </row>
    <row r="13683" spans="1:11" s="244" customFormat="1" x14ac:dyDescent="0.3">
      <c r="A13683" s="244" t="s">
        <v>1049</v>
      </c>
      <c r="B13683" s="244" t="s">
        <v>1050</v>
      </c>
      <c r="C13683" s="244" t="s">
        <v>4106</v>
      </c>
      <c r="E13683" s="244" t="s">
        <v>4106</v>
      </c>
      <c r="G13683" s="244" t="s">
        <v>5696</v>
      </c>
      <c r="H13683" s="244" t="s">
        <v>5697</v>
      </c>
      <c r="I13683" s="244" t="s">
        <v>2958</v>
      </c>
      <c r="J13683" s="244" t="s">
        <v>3272</v>
      </c>
      <c r="K13683" s="244" t="s">
        <v>1049</v>
      </c>
    </row>
    <row r="13684" spans="1:11" s="244" customFormat="1" x14ac:dyDescent="0.3">
      <c r="A13684" s="244" t="s">
        <v>1049</v>
      </c>
      <c r="B13684" s="244" t="s">
        <v>1050</v>
      </c>
      <c r="C13684" s="244" t="s">
        <v>4106</v>
      </c>
      <c r="E13684" s="244" t="s">
        <v>4106</v>
      </c>
      <c r="G13684" s="244" t="s">
        <v>5696</v>
      </c>
      <c r="H13684" s="244" t="s">
        <v>5697</v>
      </c>
      <c r="I13684" s="244" t="s">
        <v>2119</v>
      </c>
      <c r="J13684" s="244" t="s">
        <v>4368</v>
      </c>
      <c r="K13684" s="244" t="s">
        <v>1049</v>
      </c>
    </row>
    <row r="13685" spans="1:11" s="244" customFormat="1" x14ac:dyDescent="0.3">
      <c r="A13685" s="244" t="s">
        <v>1049</v>
      </c>
      <c r="B13685" s="244" t="s">
        <v>1050</v>
      </c>
      <c r="C13685" s="244" t="s">
        <v>4106</v>
      </c>
      <c r="E13685" s="244" t="s">
        <v>4106</v>
      </c>
      <c r="G13685" s="244" t="s">
        <v>5696</v>
      </c>
      <c r="H13685" s="244" t="s">
        <v>5697</v>
      </c>
      <c r="I13685" s="244" t="s">
        <v>2964</v>
      </c>
      <c r="J13685" s="244" t="s">
        <v>8091</v>
      </c>
      <c r="K13685" s="244" t="s">
        <v>1049</v>
      </c>
    </row>
    <row r="13686" spans="1:11" s="244" customFormat="1" x14ac:dyDescent="0.3">
      <c r="A13686" s="244" t="s">
        <v>1049</v>
      </c>
      <c r="B13686" s="244" t="s">
        <v>1050</v>
      </c>
      <c r="C13686" s="244" t="s">
        <v>2998</v>
      </c>
      <c r="D13686" s="244" t="s">
        <v>803</v>
      </c>
      <c r="E13686" s="244" t="s">
        <v>4106</v>
      </c>
      <c r="G13686" s="244" t="s">
        <v>4106</v>
      </c>
      <c r="I13686" s="244" t="s">
        <v>4106</v>
      </c>
      <c r="J13686" s="244" t="s">
        <v>8906</v>
      </c>
      <c r="K13686" s="244" t="s">
        <v>799</v>
      </c>
    </row>
    <row r="13687" spans="1:11" s="244" customFormat="1" x14ac:dyDescent="0.3">
      <c r="A13687" s="244" t="s">
        <v>1049</v>
      </c>
      <c r="B13687" s="244" t="s">
        <v>1050</v>
      </c>
      <c r="C13687" s="244" t="s">
        <v>5725</v>
      </c>
      <c r="D13687" s="244" t="s">
        <v>3034</v>
      </c>
      <c r="E13687" s="244" t="s">
        <v>4106</v>
      </c>
      <c r="G13687" s="244" t="s">
        <v>4106</v>
      </c>
      <c r="I13687" s="244" t="s">
        <v>4106</v>
      </c>
      <c r="J13687" s="244" t="s">
        <v>8906</v>
      </c>
      <c r="K13687" s="244" t="s">
        <v>1049</v>
      </c>
    </row>
    <row r="13688" spans="1:11" s="244" customFormat="1" x14ac:dyDescent="0.3">
      <c r="A13688" s="244" t="s">
        <v>1049</v>
      </c>
      <c r="B13688" s="244" t="s">
        <v>1050</v>
      </c>
      <c r="C13688" s="244" t="s">
        <v>5725</v>
      </c>
      <c r="D13688" s="244" t="s">
        <v>3034</v>
      </c>
      <c r="E13688" s="244" t="s">
        <v>4106</v>
      </c>
      <c r="G13688" s="244" t="s">
        <v>4106</v>
      </c>
      <c r="I13688" s="244" t="s">
        <v>4105</v>
      </c>
      <c r="J13688" s="244" t="s">
        <v>3255</v>
      </c>
      <c r="K13688" s="244" t="s">
        <v>1049</v>
      </c>
    </row>
    <row r="13689" spans="1:11" s="244" customFormat="1" x14ac:dyDescent="0.3">
      <c r="A13689" s="244" t="s">
        <v>1049</v>
      </c>
      <c r="B13689" s="244" t="s">
        <v>1050</v>
      </c>
      <c r="C13689" s="244" t="s">
        <v>5725</v>
      </c>
      <c r="D13689" s="244" t="s">
        <v>3034</v>
      </c>
      <c r="E13689" s="244" t="s">
        <v>4106</v>
      </c>
      <c r="G13689" s="244" t="s">
        <v>4106</v>
      </c>
      <c r="I13689" s="244" t="s">
        <v>5700</v>
      </c>
      <c r="J13689" s="244" t="s">
        <v>3549</v>
      </c>
      <c r="K13689" s="244" t="s">
        <v>1049</v>
      </c>
    </row>
    <row r="13690" spans="1:11" s="244" customFormat="1" x14ac:dyDescent="0.3">
      <c r="A13690" s="244" t="s">
        <v>1049</v>
      </c>
      <c r="B13690" s="244" t="s">
        <v>1050</v>
      </c>
      <c r="C13690" s="244" t="s">
        <v>5725</v>
      </c>
      <c r="D13690" s="244" t="s">
        <v>3034</v>
      </c>
      <c r="E13690" s="244" t="s">
        <v>4106</v>
      </c>
      <c r="G13690" s="244" t="s">
        <v>4106</v>
      </c>
      <c r="I13690" s="244" t="s">
        <v>2998</v>
      </c>
      <c r="J13690" s="244" t="s">
        <v>3256</v>
      </c>
      <c r="K13690" s="244" t="s">
        <v>1049</v>
      </c>
    </row>
    <row r="13691" spans="1:11" s="244" customFormat="1" x14ac:dyDescent="0.3">
      <c r="A13691" s="244" t="s">
        <v>1049</v>
      </c>
      <c r="B13691" s="244" t="s">
        <v>1050</v>
      </c>
      <c r="C13691" s="244" t="s">
        <v>5725</v>
      </c>
      <c r="D13691" s="244" t="s">
        <v>3034</v>
      </c>
      <c r="E13691" s="244" t="s">
        <v>4106</v>
      </c>
      <c r="G13691" s="244" t="s">
        <v>4106</v>
      </c>
      <c r="I13691" s="244" t="s">
        <v>5707</v>
      </c>
      <c r="J13691" s="244" t="s">
        <v>3530</v>
      </c>
      <c r="K13691" s="244" t="s">
        <v>1049</v>
      </c>
    </row>
    <row r="13692" spans="1:11" s="244" customFormat="1" x14ac:dyDescent="0.3">
      <c r="A13692" s="244" t="s">
        <v>1049</v>
      </c>
      <c r="B13692" s="244" t="s">
        <v>1050</v>
      </c>
      <c r="C13692" s="244" t="s">
        <v>5725</v>
      </c>
      <c r="D13692" s="244" t="s">
        <v>3034</v>
      </c>
      <c r="E13692" s="244" t="s">
        <v>4106</v>
      </c>
      <c r="G13692" s="244" t="s">
        <v>4106</v>
      </c>
      <c r="I13692" s="244" t="s">
        <v>5716</v>
      </c>
      <c r="J13692" s="244" t="s">
        <v>3257</v>
      </c>
      <c r="K13692" s="244" t="s">
        <v>1049</v>
      </c>
    </row>
    <row r="13693" spans="1:11" s="244" customFormat="1" x14ac:dyDescent="0.3">
      <c r="A13693" s="244" t="s">
        <v>1049</v>
      </c>
      <c r="B13693" s="244" t="s">
        <v>1050</v>
      </c>
      <c r="C13693" s="244" t="s">
        <v>5725</v>
      </c>
      <c r="D13693" s="244" t="s">
        <v>3034</v>
      </c>
      <c r="E13693" s="244" t="s">
        <v>4106</v>
      </c>
      <c r="G13693" s="244" t="s">
        <v>4106</v>
      </c>
      <c r="I13693" s="244" t="s">
        <v>909</v>
      </c>
      <c r="J13693" s="244" t="s">
        <v>3258</v>
      </c>
      <c r="K13693" s="244" t="s">
        <v>1049</v>
      </c>
    </row>
    <row r="13694" spans="1:11" s="244" customFormat="1" x14ac:dyDescent="0.3">
      <c r="A13694" s="244" t="s">
        <v>1049</v>
      </c>
      <c r="B13694" s="244" t="s">
        <v>1050</v>
      </c>
      <c r="C13694" s="244" t="s">
        <v>5725</v>
      </c>
      <c r="D13694" s="244" t="s">
        <v>3034</v>
      </c>
      <c r="E13694" s="244" t="s">
        <v>4106</v>
      </c>
      <c r="G13694" s="244" t="s">
        <v>4106</v>
      </c>
      <c r="I13694" s="244" t="s">
        <v>5725</v>
      </c>
      <c r="J13694" s="244" t="s">
        <v>3259</v>
      </c>
      <c r="K13694" s="244" t="s">
        <v>1049</v>
      </c>
    </row>
    <row r="13695" spans="1:11" s="244" customFormat="1" x14ac:dyDescent="0.3">
      <c r="A13695" s="244" t="s">
        <v>1049</v>
      </c>
      <c r="B13695" s="244" t="s">
        <v>1050</v>
      </c>
      <c r="C13695" s="244" t="s">
        <v>5725</v>
      </c>
      <c r="D13695" s="244" t="s">
        <v>3034</v>
      </c>
      <c r="E13695" s="244" t="s">
        <v>4106</v>
      </c>
      <c r="G13695" s="244" t="s">
        <v>4106</v>
      </c>
      <c r="I13695" s="244" t="s">
        <v>5734</v>
      </c>
      <c r="J13695" s="244" t="s">
        <v>3260</v>
      </c>
      <c r="K13695" s="244" t="s">
        <v>1049</v>
      </c>
    </row>
    <row r="13696" spans="1:11" s="244" customFormat="1" x14ac:dyDescent="0.3">
      <c r="A13696" s="244" t="s">
        <v>1049</v>
      </c>
      <c r="B13696" s="244" t="s">
        <v>1050</v>
      </c>
      <c r="C13696" s="244" t="s">
        <v>5725</v>
      </c>
      <c r="D13696" s="244" t="s">
        <v>3034</v>
      </c>
      <c r="E13696" s="244" t="s">
        <v>4106</v>
      </c>
      <c r="G13696" s="244" t="s">
        <v>4106</v>
      </c>
      <c r="I13696" s="244" t="s">
        <v>5741</v>
      </c>
      <c r="J13696" s="244" t="s">
        <v>3261</v>
      </c>
      <c r="K13696" s="244" t="s">
        <v>1049</v>
      </c>
    </row>
    <row r="13697" spans="1:11" s="244" customFormat="1" x14ac:dyDescent="0.3">
      <c r="A13697" s="244" t="s">
        <v>1049</v>
      </c>
      <c r="B13697" s="244" t="s">
        <v>1050</v>
      </c>
      <c r="C13697" s="244" t="s">
        <v>5725</v>
      </c>
      <c r="D13697" s="244" t="s">
        <v>3034</v>
      </c>
      <c r="E13697" s="244" t="s">
        <v>4106</v>
      </c>
      <c r="G13697" s="244" t="s">
        <v>4106</v>
      </c>
      <c r="I13697" s="244" t="s">
        <v>5732</v>
      </c>
      <c r="J13697" s="244" t="s">
        <v>3262</v>
      </c>
      <c r="K13697" s="244" t="s">
        <v>1049</v>
      </c>
    </row>
    <row r="13698" spans="1:11" s="244" customFormat="1" x14ac:dyDescent="0.3">
      <c r="A13698" s="244" t="s">
        <v>1049</v>
      </c>
      <c r="B13698" s="244" t="s">
        <v>1050</v>
      </c>
      <c r="C13698" s="244" t="s">
        <v>5725</v>
      </c>
      <c r="D13698" s="244" t="s">
        <v>3034</v>
      </c>
      <c r="E13698" s="244" t="s">
        <v>4106</v>
      </c>
      <c r="G13698" s="244" t="s">
        <v>4106</v>
      </c>
      <c r="I13698" s="244" t="s">
        <v>5689</v>
      </c>
      <c r="J13698" s="244" t="s">
        <v>3263</v>
      </c>
      <c r="K13698" s="244" t="s">
        <v>1049</v>
      </c>
    </row>
    <row r="13699" spans="1:11" s="244" customFormat="1" x14ac:dyDescent="0.3">
      <c r="A13699" s="244" t="s">
        <v>1049</v>
      </c>
      <c r="B13699" s="244" t="s">
        <v>1050</v>
      </c>
      <c r="C13699" s="244" t="s">
        <v>5725</v>
      </c>
      <c r="D13699" s="244" t="s">
        <v>3034</v>
      </c>
      <c r="E13699" s="244" t="s">
        <v>4106</v>
      </c>
      <c r="G13699" s="244" t="s">
        <v>4106</v>
      </c>
      <c r="I13699" s="244" t="s">
        <v>881</v>
      </c>
      <c r="J13699" s="244" t="s">
        <v>3264</v>
      </c>
      <c r="K13699" s="244" t="s">
        <v>1049</v>
      </c>
    </row>
    <row r="13700" spans="1:11" s="244" customFormat="1" x14ac:dyDescent="0.3">
      <c r="A13700" s="244" t="s">
        <v>1049</v>
      </c>
      <c r="B13700" s="244" t="s">
        <v>1050</v>
      </c>
      <c r="C13700" s="244" t="s">
        <v>5725</v>
      </c>
      <c r="D13700" s="244" t="s">
        <v>3034</v>
      </c>
      <c r="E13700" s="244" t="s">
        <v>4106</v>
      </c>
      <c r="G13700" s="244" t="s">
        <v>4106</v>
      </c>
      <c r="I13700" s="244" t="s">
        <v>6459</v>
      </c>
      <c r="J13700" s="244" t="s">
        <v>3265</v>
      </c>
      <c r="K13700" s="244" t="s">
        <v>1049</v>
      </c>
    </row>
    <row r="13701" spans="1:11" s="244" customFormat="1" x14ac:dyDescent="0.3">
      <c r="A13701" s="244" t="s">
        <v>1049</v>
      </c>
      <c r="B13701" s="244" t="s">
        <v>1050</v>
      </c>
      <c r="C13701" s="244" t="s">
        <v>5725</v>
      </c>
      <c r="D13701" s="244" t="s">
        <v>3034</v>
      </c>
      <c r="E13701" s="244" t="s">
        <v>4106</v>
      </c>
      <c r="G13701" s="244" t="s">
        <v>4106</v>
      </c>
      <c r="I13701" s="244" t="s">
        <v>1073</v>
      </c>
      <c r="J13701" s="244" t="s">
        <v>3266</v>
      </c>
      <c r="K13701" s="244" t="s">
        <v>1049</v>
      </c>
    </row>
    <row r="13702" spans="1:11" s="244" customFormat="1" x14ac:dyDescent="0.3">
      <c r="A13702" s="244" t="s">
        <v>1049</v>
      </c>
      <c r="B13702" s="244" t="s">
        <v>1050</v>
      </c>
      <c r="C13702" s="244" t="s">
        <v>5725</v>
      </c>
      <c r="D13702" s="244" t="s">
        <v>3034</v>
      </c>
      <c r="E13702" s="244" t="s">
        <v>4106</v>
      </c>
      <c r="G13702" s="244" t="s">
        <v>4106</v>
      </c>
      <c r="I13702" s="244" t="s">
        <v>1063</v>
      </c>
      <c r="J13702" s="244" t="s">
        <v>3267</v>
      </c>
      <c r="K13702" s="244" t="s">
        <v>1049</v>
      </c>
    </row>
    <row r="13703" spans="1:11" s="244" customFormat="1" x14ac:dyDescent="0.3">
      <c r="A13703" s="244" t="s">
        <v>1049</v>
      </c>
      <c r="B13703" s="244" t="s">
        <v>1050</v>
      </c>
      <c r="C13703" s="244" t="s">
        <v>5725</v>
      </c>
      <c r="D13703" s="244" t="s">
        <v>3034</v>
      </c>
      <c r="E13703" s="244" t="s">
        <v>4106</v>
      </c>
      <c r="G13703" s="244" t="s">
        <v>4106</v>
      </c>
      <c r="I13703" s="244" t="s">
        <v>6466</v>
      </c>
      <c r="J13703" s="244" t="s">
        <v>3268</v>
      </c>
      <c r="K13703" s="244" t="s">
        <v>1049</v>
      </c>
    </row>
    <row r="13704" spans="1:11" s="244" customFormat="1" x14ac:dyDescent="0.3">
      <c r="A13704" s="244" t="s">
        <v>1049</v>
      </c>
      <c r="B13704" s="244" t="s">
        <v>1050</v>
      </c>
      <c r="C13704" s="244" t="s">
        <v>5725</v>
      </c>
      <c r="D13704" s="244" t="s">
        <v>3034</v>
      </c>
      <c r="E13704" s="244" t="s">
        <v>4106</v>
      </c>
      <c r="G13704" s="244" t="s">
        <v>4106</v>
      </c>
      <c r="I13704" s="244" t="s">
        <v>6470</v>
      </c>
      <c r="J13704" s="244" t="s">
        <v>3269</v>
      </c>
      <c r="K13704" s="244" t="s">
        <v>1049</v>
      </c>
    </row>
    <row r="13705" spans="1:11" s="244" customFormat="1" x14ac:dyDescent="0.3">
      <c r="A13705" s="244" t="s">
        <v>1049</v>
      </c>
      <c r="B13705" s="244" t="s">
        <v>1050</v>
      </c>
      <c r="C13705" s="244" t="s">
        <v>5725</v>
      </c>
      <c r="D13705" s="244" t="s">
        <v>3034</v>
      </c>
      <c r="E13705" s="244" t="s">
        <v>4106</v>
      </c>
      <c r="G13705" s="244" t="s">
        <v>4106</v>
      </c>
      <c r="I13705" s="244" t="s">
        <v>6474</v>
      </c>
      <c r="J13705" s="244" t="s">
        <v>3270</v>
      </c>
      <c r="K13705" s="244" t="s">
        <v>1049</v>
      </c>
    </row>
    <row r="13706" spans="1:11" s="244" customFormat="1" x14ac:dyDescent="0.3">
      <c r="A13706" s="244" t="s">
        <v>1049</v>
      </c>
      <c r="B13706" s="244" t="s">
        <v>1050</v>
      </c>
      <c r="C13706" s="244" t="s">
        <v>5725</v>
      </c>
      <c r="D13706" s="244" t="s">
        <v>3034</v>
      </c>
      <c r="E13706" s="244" t="s">
        <v>4106</v>
      </c>
      <c r="G13706" s="244" t="s">
        <v>4106</v>
      </c>
      <c r="I13706" s="244" t="s">
        <v>898</v>
      </c>
      <c r="J13706" s="244" t="s">
        <v>3271</v>
      </c>
      <c r="K13706" s="244" t="s">
        <v>1049</v>
      </c>
    </row>
    <row r="13707" spans="1:11" s="244" customFormat="1" x14ac:dyDescent="0.3">
      <c r="A13707" s="244" t="s">
        <v>1049</v>
      </c>
      <c r="B13707" s="244" t="s">
        <v>1050</v>
      </c>
      <c r="C13707" s="244" t="s">
        <v>5725</v>
      </c>
      <c r="D13707" s="244" t="s">
        <v>3034</v>
      </c>
      <c r="E13707" s="244" t="s">
        <v>4106</v>
      </c>
      <c r="G13707" s="244" t="s">
        <v>4106</v>
      </c>
      <c r="I13707" s="244" t="s">
        <v>2958</v>
      </c>
      <c r="J13707" s="244" t="s">
        <v>3272</v>
      </c>
      <c r="K13707" s="244" t="s">
        <v>1049</v>
      </c>
    </row>
    <row r="13708" spans="1:11" s="244" customFormat="1" x14ac:dyDescent="0.3">
      <c r="A13708" s="244" t="s">
        <v>1049</v>
      </c>
      <c r="B13708" s="244" t="s">
        <v>1050</v>
      </c>
      <c r="C13708" s="244" t="s">
        <v>5725</v>
      </c>
      <c r="D13708" s="244" t="s">
        <v>3034</v>
      </c>
      <c r="E13708" s="244" t="s">
        <v>4106</v>
      </c>
      <c r="G13708" s="244" t="s">
        <v>4106</v>
      </c>
      <c r="I13708" s="244" t="s">
        <v>2119</v>
      </c>
      <c r="J13708" s="244" t="s">
        <v>4368</v>
      </c>
      <c r="K13708" s="244" t="s">
        <v>1049</v>
      </c>
    </row>
    <row r="13709" spans="1:11" s="244" customFormat="1" x14ac:dyDescent="0.3">
      <c r="A13709" s="244" t="s">
        <v>1049</v>
      </c>
      <c r="B13709" s="244" t="s">
        <v>1050</v>
      </c>
      <c r="C13709" s="244" t="s">
        <v>5725</v>
      </c>
      <c r="D13709" s="244" t="s">
        <v>3034</v>
      </c>
      <c r="E13709" s="244" t="s">
        <v>4106</v>
      </c>
      <c r="G13709" s="244" t="s">
        <v>4106</v>
      </c>
      <c r="I13709" s="244" t="s">
        <v>5696</v>
      </c>
      <c r="J13709" s="244" t="s">
        <v>8052</v>
      </c>
      <c r="K13709" s="244" t="s">
        <v>1049</v>
      </c>
    </row>
    <row r="13710" spans="1:11" s="244" customFormat="1" x14ac:dyDescent="0.3">
      <c r="A13710" s="244" t="s">
        <v>1049</v>
      </c>
      <c r="B13710" s="244" t="s">
        <v>1050</v>
      </c>
      <c r="C13710" s="244" t="s">
        <v>5725</v>
      </c>
      <c r="D13710" s="244" t="s">
        <v>3034</v>
      </c>
      <c r="E13710" s="244" t="s">
        <v>4106</v>
      </c>
      <c r="G13710" s="244" t="s">
        <v>4106</v>
      </c>
      <c r="I13710" s="244" t="s">
        <v>2964</v>
      </c>
      <c r="J13710" s="244" t="s">
        <v>8091</v>
      </c>
      <c r="K13710" s="244" t="s">
        <v>1049</v>
      </c>
    </row>
    <row r="13711" spans="1:11" s="244" customFormat="1" x14ac:dyDescent="0.3">
      <c r="A13711" s="244" t="s">
        <v>1049</v>
      </c>
      <c r="B13711" s="244" t="s">
        <v>1050</v>
      </c>
      <c r="C13711" s="244" t="s">
        <v>5734</v>
      </c>
      <c r="D13711" s="244" t="s">
        <v>2988</v>
      </c>
      <c r="E13711" s="244" t="s">
        <v>4106</v>
      </c>
      <c r="G13711" s="244" t="s">
        <v>4106</v>
      </c>
      <c r="I13711" s="244" t="s">
        <v>4106</v>
      </c>
      <c r="J13711" s="244" t="s">
        <v>8906</v>
      </c>
      <c r="K13711" s="244" t="s">
        <v>3193</v>
      </c>
    </row>
    <row r="13712" spans="1:11" s="244" customFormat="1" x14ac:dyDescent="0.3">
      <c r="A13712" s="244" t="s">
        <v>1049</v>
      </c>
      <c r="B13712" s="244" t="s">
        <v>1050</v>
      </c>
      <c r="C13712" s="244" t="s">
        <v>5734</v>
      </c>
      <c r="D13712" s="244" t="s">
        <v>2988</v>
      </c>
      <c r="E13712" s="244" t="s">
        <v>4106</v>
      </c>
      <c r="G13712" s="244" t="s">
        <v>4106</v>
      </c>
      <c r="I13712" s="244" t="s">
        <v>4105</v>
      </c>
      <c r="J13712" s="244" t="s">
        <v>3255</v>
      </c>
      <c r="K13712" s="244" t="s">
        <v>3193</v>
      </c>
    </row>
    <row r="13713" spans="1:11" s="244" customFormat="1" x14ac:dyDescent="0.3">
      <c r="A13713" s="244" t="s">
        <v>1049</v>
      </c>
      <c r="B13713" s="244" t="s">
        <v>1050</v>
      </c>
      <c r="C13713" s="244" t="s">
        <v>5734</v>
      </c>
      <c r="D13713" s="244" t="s">
        <v>2988</v>
      </c>
      <c r="E13713" s="244" t="s">
        <v>4106</v>
      </c>
      <c r="G13713" s="244" t="s">
        <v>4106</v>
      </c>
      <c r="I13713" s="244" t="s">
        <v>5700</v>
      </c>
      <c r="J13713" s="244" t="s">
        <v>3549</v>
      </c>
      <c r="K13713" s="244" t="s">
        <v>3193</v>
      </c>
    </row>
    <row r="13714" spans="1:11" s="244" customFormat="1" x14ac:dyDescent="0.3">
      <c r="A13714" s="244" t="s">
        <v>1049</v>
      </c>
      <c r="B13714" s="244" t="s">
        <v>1050</v>
      </c>
      <c r="C13714" s="244" t="s">
        <v>5734</v>
      </c>
      <c r="D13714" s="244" t="s">
        <v>2988</v>
      </c>
      <c r="E13714" s="244" t="s">
        <v>4106</v>
      </c>
      <c r="G13714" s="244" t="s">
        <v>4106</v>
      </c>
      <c r="I13714" s="244" t="s">
        <v>2998</v>
      </c>
      <c r="J13714" s="244" t="s">
        <v>3256</v>
      </c>
      <c r="K13714" s="244" t="s">
        <v>3193</v>
      </c>
    </row>
    <row r="13715" spans="1:11" s="244" customFormat="1" x14ac:dyDescent="0.3">
      <c r="A13715" s="244" t="s">
        <v>1049</v>
      </c>
      <c r="B13715" s="244" t="s">
        <v>1050</v>
      </c>
      <c r="C13715" s="244" t="s">
        <v>5734</v>
      </c>
      <c r="D13715" s="244" t="s">
        <v>2988</v>
      </c>
      <c r="E13715" s="244" t="s">
        <v>4106</v>
      </c>
      <c r="G13715" s="244" t="s">
        <v>4106</v>
      </c>
      <c r="I13715" s="244" t="s">
        <v>5707</v>
      </c>
      <c r="J13715" s="244" t="s">
        <v>3530</v>
      </c>
      <c r="K13715" s="244" t="s">
        <v>3193</v>
      </c>
    </row>
    <row r="13716" spans="1:11" s="244" customFormat="1" x14ac:dyDescent="0.3">
      <c r="A13716" s="244" t="s">
        <v>1049</v>
      </c>
      <c r="B13716" s="244" t="s">
        <v>1050</v>
      </c>
      <c r="C13716" s="244" t="s">
        <v>5734</v>
      </c>
      <c r="D13716" s="244" t="s">
        <v>2988</v>
      </c>
      <c r="E13716" s="244" t="s">
        <v>4106</v>
      </c>
      <c r="G13716" s="244" t="s">
        <v>4106</v>
      </c>
      <c r="I13716" s="244" t="s">
        <v>5716</v>
      </c>
      <c r="J13716" s="244" t="s">
        <v>3257</v>
      </c>
      <c r="K13716" s="244" t="s">
        <v>3193</v>
      </c>
    </row>
    <row r="13717" spans="1:11" s="244" customFormat="1" x14ac:dyDescent="0.3">
      <c r="A13717" s="244" t="s">
        <v>1049</v>
      </c>
      <c r="B13717" s="244" t="s">
        <v>1050</v>
      </c>
      <c r="C13717" s="244" t="s">
        <v>5734</v>
      </c>
      <c r="D13717" s="244" t="s">
        <v>2988</v>
      </c>
      <c r="E13717" s="244" t="s">
        <v>4106</v>
      </c>
      <c r="G13717" s="244" t="s">
        <v>4106</v>
      </c>
      <c r="I13717" s="244" t="s">
        <v>909</v>
      </c>
      <c r="J13717" s="244" t="s">
        <v>3258</v>
      </c>
      <c r="K13717" s="244" t="s">
        <v>3193</v>
      </c>
    </row>
    <row r="13718" spans="1:11" s="244" customFormat="1" x14ac:dyDescent="0.3">
      <c r="A13718" s="244" t="s">
        <v>1049</v>
      </c>
      <c r="B13718" s="244" t="s">
        <v>1050</v>
      </c>
      <c r="C13718" s="244" t="s">
        <v>5734</v>
      </c>
      <c r="D13718" s="244" t="s">
        <v>2988</v>
      </c>
      <c r="E13718" s="244" t="s">
        <v>4106</v>
      </c>
      <c r="G13718" s="244" t="s">
        <v>4106</v>
      </c>
      <c r="I13718" s="244" t="s">
        <v>5725</v>
      </c>
      <c r="J13718" s="244" t="s">
        <v>3259</v>
      </c>
      <c r="K13718" s="244" t="s">
        <v>3193</v>
      </c>
    </row>
    <row r="13719" spans="1:11" s="244" customFormat="1" x14ac:dyDescent="0.3">
      <c r="A13719" s="244" t="s">
        <v>1049</v>
      </c>
      <c r="B13719" s="244" t="s">
        <v>1050</v>
      </c>
      <c r="C13719" s="244" t="s">
        <v>5734</v>
      </c>
      <c r="D13719" s="244" t="s">
        <v>2988</v>
      </c>
      <c r="E13719" s="244" t="s">
        <v>4106</v>
      </c>
      <c r="G13719" s="244" t="s">
        <v>4106</v>
      </c>
      <c r="I13719" s="244" t="s">
        <v>5734</v>
      </c>
      <c r="J13719" s="244" t="s">
        <v>3260</v>
      </c>
      <c r="K13719" s="244" t="s">
        <v>3193</v>
      </c>
    </row>
    <row r="13720" spans="1:11" s="244" customFormat="1" x14ac:dyDescent="0.3">
      <c r="A13720" s="244" t="s">
        <v>1049</v>
      </c>
      <c r="B13720" s="244" t="s">
        <v>1050</v>
      </c>
      <c r="C13720" s="244" t="s">
        <v>5734</v>
      </c>
      <c r="D13720" s="244" t="s">
        <v>2988</v>
      </c>
      <c r="E13720" s="244" t="s">
        <v>4106</v>
      </c>
      <c r="G13720" s="244" t="s">
        <v>4106</v>
      </c>
      <c r="I13720" s="244" t="s">
        <v>5741</v>
      </c>
      <c r="J13720" s="244" t="s">
        <v>3261</v>
      </c>
      <c r="K13720" s="244" t="s">
        <v>3193</v>
      </c>
    </row>
    <row r="13721" spans="1:11" s="244" customFormat="1" x14ac:dyDescent="0.3">
      <c r="A13721" s="244" t="s">
        <v>1049</v>
      </c>
      <c r="B13721" s="244" t="s">
        <v>1050</v>
      </c>
      <c r="C13721" s="244" t="s">
        <v>5734</v>
      </c>
      <c r="D13721" s="244" t="s">
        <v>2988</v>
      </c>
      <c r="E13721" s="244" t="s">
        <v>4106</v>
      </c>
      <c r="G13721" s="244" t="s">
        <v>4106</v>
      </c>
      <c r="I13721" s="244" t="s">
        <v>5732</v>
      </c>
      <c r="J13721" s="244" t="s">
        <v>3262</v>
      </c>
      <c r="K13721" s="244" t="s">
        <v>3193</v>
      </c>
    </row>
    <row r="13722" spans="1:11" s="244" customFormat="1" x14ac:dyDescent="0.3">
      <c r="A13722" s="244" t="s">
        <v>1049</v>
      </c>
      <c r="B13722" s="244" t="s">
        <v>1050</v>
      </c>
      <c r="C13722" s="244" t="s">
        <v>5734</v>
      </c>
      <c r="D13722" s="244" t="s">
        <v>2988</v>
      </c>
      <c r="E13722" s="244" t="s">
        <v>4106</v>
      </c>
      <c r="G13722" s="244" t="s">
        <v>4106</v>
      </c>
      <c r="I13722" s="244" t="s">
        <v>5689</v>
      </c>
      <c r="J13722" s="244" t="s">
        <v>3263</v>
      </c>
      <c r="K13722" s="244" t="s">
        <v>3193</v>
      </c>
    </row>
    <row r="13723" spans="1:11" s="244" customFormat="1" x14ac:dyDescent="0.3">
      <c r="A13723" s="244" t="s">
        <v>1049</v>
      </c>
      <c r="B13723" s="244" t="s">
        <v>1050</v>
      </c>
      <c r="C13723" s="244" t="s">
        <v>5734</v>
      </c>
      <c r="D13723" s="244" t="s">
        <v>2988</v>
      </c>
      <c r="E13723" s="244" t="s">
        <v>4106</v>
      </c>
      <c r="G13723" s="244" t="s">
        <v>4106</v>
      </c>
      <c r="I13723" s="244" t="s">
        <v>881</v>
      </c>
      <c r="J13723" s="244" t="s">
        <v>3264</v>
      </c>
      <c r="K13723" s="244" t="s">
        <v>3193</v>
      </c>
    </row>
    <row r="13724" spans="1:11" s="244" customFormat="1" x14ac:dyDescent="0.3">
      <c r="A13724" s="244" t="s">
        <v>1049</v>
      </c>
      <c r="B13724" s="244" t="s">
        <v>1050</v>
      </c>
      <c r="C13724" s="244" t="s">
        <v>5734</v>
      </c>
      <c r="D13724" s="244" t="s">
        <v>2988</v>
      </c>
      <c r="E13724" s="244" t="s">
        <v>4106</v>
      </c>
      <c r="G13724" s="244" t="s">
        <v>4106</v>
      </c>
      <c r="I13724" s="244" t="s">
        <v>6459</v>
      </c>
      <c r="J13724" s="244" t="s">
        <v>3265</v>
      </c>
      <c r="K13724" s="244" t="s">
        <v>3193</v>
      </c>
    </row>
    <row r="13725" spans="1:11" s="244" customFormat="1" x14ac:dyDescent="0.3">
      <c r="A13725" s="244" t="s">
        <v>1049</v>
      </c>
      <c r="B13725" s="244" t="s">
        <v>1050</v>
      </c>
      <c r="C13725" s="244" t="s">
        <v>5734</v>
      </c>
      <c r="D13725" s="244" t="s">
        <v>2988</v>
      </c>
      <c r="E13725" s="244" t="s">
        <v>4106</v>
      </c>
      <c r="G13725" s="244" t="s">
        <v>4106</v>
      </c>
      <c r="I13725" s="244" t="s">
        <v>1073</v>
      </c>
      <c r="J13725" s="244" t="s">
        <v>3266</v>
      </c>
      <c r="K13725" s="244" t="s">
        <v>3193</v>
      </c>
    </row>
    <row r="13726" spans="1:11" s="244" customFormat="1" x14ac:dyDescent="0.3">
      <c r="A13726" s="244" t="s">
        <v>1049</v>
      </c>
      <c r="B13726" s="244" t="s">
        <v>1050</v>
      </c>
      <c r="C13726" s="244" t="s">
        <v>5734</v>
      </c>
      <c r="D13726" s="244" t="s">
        <v>2988</v>
      </c>
      <c r="E13726" s="244" t="s">
        <v>4106</v>
      </c>
      <c r="G13726" s="244" t="s">
        <v>4106</v>
      </c>
      <c r="I13726" s="244" t="s">
        <v>1063</v>
      </c>
      <c r="J13726" s="244" t="s">
        <v>3267</v>
      </c>
      <c r="K13726" s="244" t="s">
        <v>3193</v>
      </c>
    </row>
    <row r="13727" spans="1:11" s="244" customFormat="1" x14ac:dyDescent="0.3">
      <c r="A13727" s="244" t="s">
        <v>1049</v>
      </c>
      <c r="B13727" s="244" t="s">
        <v>1050</v>
      </c>
      <c r="C13727" s="244" t="s">
        <v>5734</v>
      </c>
      <c r="D13727" s="244" t="s">
        <v>2988</v>
      </c>
      <c r="E13727" s="244" t="s">
        <v>4106</v>
      </c>
      <c r="G13727" s="244" t="s">
        <v>4106</v>
      </c>
      <c r="I13727" s="244" t="s">
        <v>6466</v>
      </c>
      <c r="J13727" s="244" t="s">
        <v>3268</v>
      </c>
      <c r="K13727" s="244" t="s">
        <v>3193</v>
      </c>
    </row>
    <row r="13728" spans="1:11" s="244" customFormat="1" x14ac:dyDescent="0.3">
      <c r="A13728" s="244" t="s">
        <v>1049</v>
      </c>
      <c r="B13728" s="244" t="s">
        <v>1050</v>
      </c>
      <c r="C13728" s="244" t="s">
        <v>5734</v>
      </c>
      <c r="D13728" s="244" t="s">
        <v>2988</v>
      </c>
      <c r="E13728" s="244" t="s">
        <v>4106</v>
      </c>
      <c r="G13728" s="244" t="s">
        <v>4106</v>
      </c>
      <c r="I13728" s="244" t="s">
        <v>6470</v>
      </c>
      <c r="J13728" s="244" t="s">
        <v>3269</v>
      </c>
      <c r="K13728" s="244" t="s">
        <v>3193</v>
      </c>
    </row>
    <row r="13729" spans="1:11" s="244" customFormat="1" x14ac:dyDescent="0.3">
      <c r="A13729" s="244" t="s">
        <v>1049</v>
      </c>
      <c r="B13729" s="244" t="s">
        <v>1050</v>
      </c>
      <c r="C13729" s="244" t="s">
        <v>5734</v>
      </c>
      <c r="D13729" s="244" t="s">
        <v>2988</v>
      </c>
      <c r="E13729" s="244" t="s">
        <v>4106</v>
      </c>
      <c r="G13729" s="244" t="s">
        <v>4106</v>
      </c>
      <c r="I13729" s="244" t="s">
        <v>6474</v>
      </c>
      <c r="J13729" s="244" t="s">
        <v>3270</v>
      </c>
      <c r="K13729" s="244" t="s">
        <v>3193</v>
      </c>
    </row>
    <row r="13730" spans="1:11" s="244" customFormat="1" x14ac:dyDescent="0.3">
      <c r="A13730" s="244" t="s">
        <v>1049</v>
      </c>
      <c r="B13730" s="244" t="s">
        <v>1050</v>
      </c>
      <c r="C13730" s="244" t="s">
        <v>5734</v>
      </c>
      <c r="D13730" s="244" t="s">
        <v>2988</v>
      </c>
      <c r="E13730" s="244" t="s">
        <v>4106</v>
      </c>
      <c r="G13730" s="244" t="s">
        <v>4106</v>
      </c>
      <c r="I13730" s="244" t="s">
        <v>898</v>
      </c>
      <c r="J13730" s="244" t="s">
        <v>3271</v>
      </c>
      <c r="K13730" s="244" t="s">
        <v>3193</v>
      </c>
    </row>
    <row r="13731" spans="1:11" s="244" customFormat="1" x14ac:dyDescent="0.3">
      <c r="A13731" s="244" t="s">
        <v>1049</v>
      </c>
      <c r="B13731" s="244" t="s">
        <v>1050</v>
      </c>
      <c r="C13731" s="244" t="s">
        <v>5734</v>
      </c>
      <c r="D13731" s="244" t="s">
        <v>2988</v>
      </c>
      <c r="E13731" s="244" t="s">
        <v>4106</v>
      </c>
      <c r="G13731" s="244" t="s">
        <v>4106</v>
      </c>
      <c r="I13731" s="244" t="s">
        <v>2958</v>
      </c>
      <c r="J13731" s="244" t="s">
        <v>3272</v>
      </c>
      <c r="K13731" s="244" t="s">
        <v>3193</v>
      </c>
    </row>
    <row r="13732" spans="1:11" s="244" customFormat="1" x14ac:dyDescent="0.3">
      <c r="A13732" s="244" t="s">
        <v>1049</v>
      </c>
      <c r="B13732" s="244" t="s">
        <v>1050</v>
      </c>
      <c r="C13732" s="244" t="s">
        <v>5734</v>
      </c>
      <c r="D13732" s="244" t="s">
        <v>2988</v>
      </c>
      <c r="E13732" s="244" t="s">
        <v>4106</v>
      </c>
      <c r="G13732" s="244" t="s">
        <v>4106</v>
      </c>
      <c r="I13732" s="244" t="s">
        <v>2119</v>
      </c>
      <c r="J13732" s="244" t="s">
        <v>4368</v>
      </c>
      <c r="K13732" s="244" t="s">
        <v>3193</v>
      </c>
    </row>
    <row r="13733" spans="1:11" s="244" customFormat="1" x14ac:dyDescent="0.3">
      <c r="A13733" s="244" t="s">
        <v>1049</v>
      </c>
      <c r="B13733" s="244" t="s">
        <v>1050</v>
      </c>
      <c r="C13733" s="244" t="s">
        <v>5734</v>
      </c>
      <c r="D13733" s="244" t="s">
        <v>2988</v>
      </c>
      <c r="E13733" s="244" t="s">
        <v>4106</v>
      </c>
      <c r="G13733" s="244" t="s">
        <v>4106</v>
      </c>
      <c r="I13733" s="244" t="s">
        <v>2964</v>
      </c>
      <c r="J13733" s="244" t="s">
        <v>8091</v>
      </c>
      <c r="K13733" s="244" t="s">
        <v>3193</v>
      </c>
    </row>
    <row r="13734" spans="1:11" s="244" customFormat="1" ht="39" x14ac:dyDescent="0.3">
      <c r="A13734" s="244" t="s">
        <v>1051</v>
      </c>
      <c r="B13734" s="244" t="s">
        <v>1052</v>
      </c>
      <c r="C13734" s="244" t="s">
        <v>4106</v>
      </c>
      <c r="E13734" s="244" t="s">
        <v>4106</v>
      </c>
      <c r="G13734" s="244" t="s">
        <v>4106</v>
      </c>
      <c r="I13734" s="244" t="s">
        <v>4106</v>
      </c>
      <c r="J13734" s="244" t="s">
        <v>8906</v>
      </c>
      <c r="K13734" s="244" t="s">
        <v>3039</v>
      </c>
    </row>
    <row r="13735" spans="1:11" s="244" customFormat="1" ht="26" x14ac:dyDescent="0.3">
      <c r="A13735" s="244" t="s">
        <v>2983</v>
      </c>
      <c r="B13735" s="244" t="s">
        <v>2977</v>
      </c>
      <c r="C13735" s="244" t="s">
        <v>4106</v>
      </c>
      <c r="E13735" s="244" t="s">
        <v>4106</v>
      </c>
      <c r="G13735" s="244" t="s">
        <v>4106</v>
      </c>
      <c r="I13735" s="244" t="s">
        <v>4106</v>
      </c>
      <c r="J13735" s="244" t="s">
        <v>8906</v>
      </c>
      <c r="K13735" s="244" t="s">
        <v>2983</v>
      </c>
    </row>
    <row r="13736" spans="1:11" s="244" customFormat="1" x14ac:dyDescent="0.3">
      <c r="A13736" s="244" t="s">
        <v>1067</v>
      </c>
      <c r="B13736" s="244" t="s">
        <v>1068</v>
      </c>
      <c r="C13736" s="244" t="s">
        <v>4106</v>
      </c>
      <c r="E13736" s="244" t="s">
        <v>4106</v>
      </c>
      <c r="G13736" s="244" t="s">
        <v>4106</v>
      </c>
      <c r="I13736" s="244" t="s">
        <v>4106</v>
      </c>
      <c r="J13736" s="244" t="s">
        <v>8906</v>
      </c>
      <c r="K13736" s="244" t="s">
        <v>1067</v>
      </c>
    </row>
    <row r="13737" spans="1:11" s="244" customFormat="1" ht="65" x14ac:dyDescent="0.3">
      <c r="A13737" s="244" t="s">
        <v>1067</v>
      </c>
      <c r="B13737" s="244" t="s">
        <v>1068</v>
      </c>
      <c r="C13737" s="244" t="s">
        <v>1063</v>
      </c>
      <c r="D13737" s="244" t="s">
        <v>1064</v>
      </c>
      <c r="E13737" s="244" t="s">
        <v>4106</v>
      </c>
      <c r="G13737" s="244" t="s">
        <v>1065</v>
      </c>
      <c r="H13737" s="244" t="s">
        <v>2787</v>
      </c>
      <c r="I13737" s="244" t="s">
        <v>4106</v>
      </c>
      <c r="J13737" s="244" t="s">
        <v>8906</v>
      </c>
      <c r="K13737" s="244" t="s">
        <v>1067</v>
      </c>
    </row>
    <row r="13738" spans="1:11" s="244" customFormat="1" ht="65" x14ac:dyDescent="0.3">
      <c r="A13738" s="244" t="s">
        <v>1067</v>
      </c>
      <c r="B13738" s="244" t="s">
        <v>1068</v>
      </c>
      <c r="C13738" s="244" t="s">
        <v>1063</v>
      </c>
      <c r="D13738" s="244" t="s">
        <v>1064</v>
      </c>
      <c r="E13738" s="244" t="s">
        <v>4106</v>
      </c>
      <c r="G13738" s="244" t="s">
        <v>4108</v>
      </c>
      <c r="H13738" s="244" t="s">
        <v>2789</v>
      </c>
      <c r="I13738" s="244" t="s">
        <v>4106</v>
      </c>
      <c r="J13738" s="244" t="s">
        <v>8906</v>
      </c>
      <c r="K13738" s="244" t="s">
        <v>1067</v>
      </c>
    </row>
    <row r="13739" spans="1:11" s="244" customFormat="1" ht="65" x14ac:dyDescent="0.3">
      <c r="A13739" s="244" t="s">
        <v>1067</v>
      </c>
      <c r="B13739" s="244" t="s">
        <v>1068</v>
      </c>
      <c r="C13739" s="244" t="s">
        <v>1063</v>
      </c>
      <c r="D13739" s="244" t="s">
        <v>1064</v>
      </c>
      <c r="E13739" s="244" t="s">
        <v>4106</v>
      </c>
      <c r="G13739" s="244" t="s">
        <v>1066</v>
      </c>
      <c r="H13739" s="244" t="s">
        <v>2790</v>
      </c>
      <c r="I13739" s="244" t="s">
        <v>4106</v>
      </c>
      <c r="J13739" s="244" t="s">
        <v>8906</v>
      </c>
      <c r="K13739" s="244" t="s">
        <v>1067</v>
      </c>
    </row>
    <row r="13740" spans="1:11" s="244" customFormat="1" ht="26" x14ac:dyDescent="0.3">
      <c r="A13740" s="244" t="s">
        <v>1069</v>
      </c>
      <c r="B13740" s="244" t="s">
        <v>1070</v>
      </c>
      <c r="C13740" s="244" t="s">
        <v>4106</v>
      </c>
      <c r="E13740" s="244" t="s">
        <v>4106</v>
      </c>
      <c r="G13740" s="244" t="s">
        <v>4106</v>
      </c>
      <c r="I13740" s="244" t="s">
        <v>4106</v>
      </c>
      <c r="J13740" s="244" t="s">
        <v>8906</v>
      </c>
      <c r="K13740" s="244" t="s">
        <v>1069</v>
      </c>
    </row>
    <row r="13741" spans="1:11" s="244" customFormat="1" ht="65" x14ac:dyDescent="0.3">
      <c r="A13741" s="244" t="s">
        <v>1069</v>
      </c>
      <c r="B13741" s="244" t="s">
        <v>1070</v>
      </c>
      <c r="C13741" s="244" t="s">
        <v>1063</v>
      </c>
      <c r="D13741" s="244" t="s">
        <v>1064</v>
      </c>
      <c r="E13741" s="244" t="s">
        <v>4106</v>
      </c>
      <c r="G13741" s="244" t="s">
        <v>1065</v>
      </c>
      <c r="H13741" s="244" t="s">
        <v>2787</v>
      </c>
      <c r="I13741" s="244" t="s">
        <v>4106</v>
      </c>
      <c r="J13741" s="244" t="s">
        <v>8906</v>
      </c>
      <c r="K13741" s="244" t="s">
        <v>1069</v>
      </c>
    </row>
    <row r="13742" spans="1:11" s="244" customFormat="1" ht="65" x14ac:dyDescent="0.3">
      <c r="A13742" s="244" t="s">
        <v>1069</v>
      </c>
      <c r="B13742" s="244" t="s">
        <v>1070</v>
      </c>
      <c r="C13742" s="244" t="s">
        <v>1063</v>
      </c>
      <c r="D13742" s="244" t="s">
        <v>1064</v>
      </c>
      <c r="E13742" s="244" t="s">
        <v>4106</v>
      </c>
      <c r="G13742" s="244" t="s">
        <v>4108</v>
      </c>
      <c r="H13742" s="244" t="s">
        <v>2789</v>
      </c>
      <c r="I13742" s="244" t="s">
        <v>4106</v>
      </c>
      <c r="J13742" s="244" t="s">
        <v>8906</v>
      </c>
      <c r="K13742" s="244" t="s">
        <v>1069</v>
      </c>
    </row>
    <row r="13743" spans="1:11" s="244" customFormat="1" ht="65" x14ac:dyDescent="0.3">
      <c r="A13743" s="244" t="s">
        <v>1069</v>
      </c>
      <c r="B13743" s="244" t="s">
        <v>1070</v>
      </c>
      <c r="C13743" s="244" t="s">
        <v>1063</v>
      </c>
      <c r="D13743" s="244" t="s">
        <v>1064</v>
      </c>
      <c r="E13743" s="244" t="s">
        <v>4106</v>
      </c>
      <c r="G13743" s="244" t="s">
        <v>1066</v>
      </c>
      <c r="H13743" s="244" t="s">
        <v>2790</v>
      </c>
      <c r="I13743" s="244" t="s">
        <v>4106</v>
      </c>
      <c r="J13743" s="244" t="s">
        <v>8906</v>
      </c>
      <c r="K13743" s="244" t="s">
        <v>1069</v>
      </c>
    </row>
    <row r="13744" spans="1:11" s="244" customFormat="1" ht="26" x14ac:dyDescent="0.3">
      <c r="A13744" s="244" t="s">
        <v>1071</v>
      </c>
      <c r="B13744" s="244" t="s">
        <v>1072</v>
      </c>
      <c r="C13744" s="244" t="s">
        <v>4106</v>
      </c>
      <c r="E13744" s="244" t="s">
        <v>4106</v>
      </c>
      <c r="G13744" s="244" t="s">
        <v>4106</v>
      </c>
      <c r="I13744" s="244" t="s">
        <v>4106</v>
      </c>
      <c r="J13744" s="244" t="s">
        <v>8906</v>
      </c>
      <c r="K13744" s="244" t="s">
        <v>1071</v>
      </c>
    </row>
    <row r="13745" spans="1:11" s="244" customFormat="1" ht="39" x14ac:dyDescent="0.3">
      <c r="A13745" s="244" t="s">
        <v>1071</v>
      </c>
      <c r="B13745" s="244" t="s">
        <v>1072</v>
      </c>
      <c r="C13745" s="244" t="s">
        <v>1073</v>
      </c>
      <c r="D13745" s="244" t="s">
        <v>1799</v>
      </c>
      <c r="E13745" s="244" t="s">
        <v>4106</v>
      </c>
      <c r="G13745" s="244" t="s">
        <v>1065</v>
      </c>
      <c r="H13745" s="244" t="s">
        <v>2787</v>
      </c>
      <c r="I13745" s="244" t="s">
        <v>4106</v>
      </c>
      <c r="J13745" s="244" t="s">
        <v>8906</v>
      </c>
      <c r="K13745" s="244" t="s">
        <v>1071</v>
      </c>
    </row>
    <row r="13746" spans="1:11" s="244" customFormat="1" ht="52" x14ac:dyDescent="0.3">
      <c r="A13746" s="244" t="s">
        <v>1071</v>
      </c>
      <c r="B13746" s="244" t="s">
        <v>1072</v>
      </c>
      <c r="C13746" s="244" t="s">
        <v>1073</v>
      </c>
      <c r="D13746" s="244" t="s">
        <v>1799</v>
      </c>
      <c r="E13746" s="244" t="s">
        <v>4106</v>
      </c>
      <c r="G13746" s="244" t="s">
        <v>1800</v>
      </c>
      <c r="H13746" s="244" t="s">
        <v>2788</v>
      </c>
      <c r="I13746" s="244" t="s">
        <v>4106</v>
      </c>
      <c r="J13746" s="244" t="s">
        <v>8906</v>
      </c>
      <c r="K13746" s="244" t="s">
        <v>1071</v>
      </c>
    </row>
    <row r="13747" spans="1:11" s="244" customFormat="1" x14ac:dyDescent="0.3">
      <c r="A13747" s="244" t="s">
        <v>1801</v>
      </c>
      <c r="B13747" s="244" t="s">
        <v>1802</v>
      </c>
      <c r="C13747" s="244" t="s">
        <v>4106</v>
      </c>
      <c r="E13747" s="244" t="s">
        <v>4106</v>
      </c>
      <c r="G13747" s="244" t="s">
        <v>4106</v>
      </c>
      <c r="I13747" s="244" t="s">
        <v>4106</v>
      </c>
      <c r="J13747" s="244" t="s">
        <v>8906</v>
      </c>
      <c r="K13747" s="244" t="s">
        <v>1801</v>
      </c>
    </row>
    <row r="13748" spans="1:11" s="244" customFormat="1" ht="65" x14ac:dyDescent="0.3">
      <c r="A13748" s="244" t="s">
        <v>1801</v>
      </c>
      <c r="B13748" s="244" t="s">
        <v>1802</v>
      </c>
      <c r="C13748" s="244" t="s">
        <v>1063</v>
      </c>
      <c r="D13748" s="244" t="s">
        <v>1064</v>
      </c>
      <c r="E13748" s="244" t="s">
        <v>4106</v>
      </c>
      <c r="G13748" s="244" t="s">
        <v>1065</v>
      </c>
      <c r="H13748" s="244" t="s">
        <v>2787</v>
      </c>
      <c r="I13748" s="244" t="s">
        <v>4106</v>
      </c>
      <c r="J13748" s="244" t="s">
        <v>8906</v>
      </c>
      <c r="K13748" s="244" t="s">
        <v>1801</v>
      </c>
    </row>
    <row r="13749" spans="1:11" s="244" customFormat="1" ht="65" x14ac:dyDescent="0.3">
      <c r="A13749" s="244" t="s">
        <v>1801</v>
      </c>
      <c r="B13749" s="244" t="s">
        <v>1802</v>
      </c>
      <c r="C13749" s="244" t="s">
        <v>1063</v>
      </c>
      <c r="D13749" s="244" t="s">
        <v>1064</v>
      </c>
      <c r="E13749" s="244" t="s">
        <v>4106</v>
      </c>
      <c r="G13749" s="244" t="s">
        <v>4108</v>
      </c>
      <c r="H13749" s="244" t="s">
        <v>2789</v>
      </c>
      <c r="I13749" s="244" t="s">
        <v>4106</v>
      </c>
      <c r="J13749" s="244" t="s">
        <v>8906</v>
      </c>
      <c r="K13749" s="244" t="s">
        <v>1801</v>
      </c>
    </row>
    <row r="13750" spans="1:11" s="244" customFormat="1" ht="65" x14ac:dyDescent="0.3">
      <c r="A13750" s="244" t="s">
        <v>1801</v>
      </c>
      <c r="B13750" s="244" t="s">
        <v>1802</v>
      </c>
      <c r="C13750" s="244" t="s">
        <v>1063</v>
      </c>
      <c r="D13750" s="244" t="s">
        <v>1064</v>
      </c>
      <c r="E13750" s="244" t="s">
        <v>4106</v>
      </c>
      <c r="G13750" s="244" t="s">
        <v>1066</v>
      </c>
      <c r="H13750" s="244" t="s">
        <v>2790</v>
      </c>
      <c r="I13750" s="244" t="s">
        <v>4106</v>
      </c>
      <c r="J13750" s="244" t="s">
        <v>8906</v>
      </c>
      <c r="K13750" s="244" t="s">
        <v>1801</v>
      </c>
    </row>
    <row r="13751" spans="1:11" s="244" customFormat="1" ht="26" x14ac:dyDescent="0.3">
      <c r="A13751" s="244" t="s">
        <v>1803</v>
      </c>
      <c r="B13751" s="244" t="s">
        <v>1804</v>
      </c>
      <c r="C13751" s="244" t="s">
        <v>4106</v>
      </c>
      <c r="E13751" s="244" t="s">
        <v>4106</v>
      </c>
      <c r="G13751" s="244" t="s">
        <v>4106</v>
      </c>
      <c r="I13751" s="244" t="s">
        <v>4106</v>
      </c>
      <c r="J13751" s="244" t="s">
        <v>8906</v>
      </c>
      <c r="K13751" s="244" t="s">
        <v>1803</v>
      </c>
    </row>
    <row r="13752" spans="1:11" s="244" customFormat="1" ht="65" x14ac:dyDescent="0.3">
      <c r="A13752" s="244" t="s">
        <v>1803</v>
      </c>
      <c r="B13752" s="244" t="s">
        <v>1804</v>
      </c>
      <c r="C13752" s="244" t="s">
        <v>1063</v>
      </c>
      <c r="D13752" s="244" t="s">
        <v>1064</v>
      </c>
      <c r="E13752" s="244" t="s">
        <v>4106</v>
      </c>
      <c r="G13752" s="244" t="s">
        <v>1065</v>
      </c>
      <c r="H13752" s="244" t="s">
        <v>2787</v>
      </c>
      <c r="I13752" s="244" t="s">
        <v>4106</v>
      </c>
      <c r="J13752" s="244" t="s">
        <v>8906</v>
      </c>
      <c r="K13752" s="244" t="s">
        <v>1803</v>
      </c>
    </row>
    <row r="13753" spans="1:11" s="244" customFormat="1" ht="65" x14ac:dyDescent="0.3">
      <c r="A13753" s="244" t="s">
        <v>1803</v>
      </c>
      <c r="B13753" s="244" t="s">
        <v>1804</v>
      </c>
      <c r="C13753" s="244" t="s">
        <v>1063</v>
      </c>
      <c r="D13753" s="244" t="s">
        <v>1064</v>
      </c>
      <c r="E13753" s="244" t="s">
        <v>4106</v>
      </c>
      <c r="G13753" s="244" t="s">
        <v>4108</v>
      </c>
      <c r="H13753" s="244" t="s">
        <v>2789</v>
      </c>
      <c r="I13753" s="244" t="s">
        <v>4106</v>
      </c>
      <c r="J13753" s="244" t="s">
        <v>8906</v>
      </c>
      <c r="K13753" s="244" t="s">
        <v>1803</v>
      </c>
    </row>
    <row r="13754" spans="1:11" s="244" customFormat="1" ht="65" x14ac:dyDescent="0.3">
      <c r="A13754" s="244" t="s">
        <v>1803</v>
      </c>
      <c r="B13754" s="244" t="s">
        <v>1804</v>
      </c>
      <c r="C13754" s="244" t="s">
        <v>1063</v>
      </c>
      <c r="D13754" s="244" t="s">
        <v>1064</v>
      </c>
      <c r="E13754" s="244" t="s">
        <v>4106</v>
      </c>
      <c r="G13754" s="244" t="s">
        <v>1066</v>
      </c>
      <c r="H13754" s="244" t="s">
        <v>2790</v>
      </c>
      <c r="I13754" s="244" t="s">
        <v>4106</v>
      </c>
      <c r="J13754" s="244" t="s">
        <v>8906</v>
      </c>
      <c r="K13754" s="244" t="s">
        <v>1803</v>
      </c>
    </row>
    <row r="13755" spans="1:11" s="244" customFormat="1" ht="26" x14ac:dyDescent="0.3">
      <c r="A13755" s="244" t="s">
        <v>1805</v>
      </c>
      <c r="B13755" s="244" t="s">
        <v>1806</v>
      </c>
      <c r="C13755" s="244" t="s">
        <v>4106</v>
      </c>
      <c r="E13755" s="244" t="s">
        <v>4106</v>
      </c>
      <c r="G13755" s="244" t="s">
        <v>4106</v>
      </c>
      <c r="I13755" s="244" t="s">
        <v>4106</v>
      </c>
      <c r="J13755" s="244" t="s">
        <v>8906</v>
      </c>
      <c r="K13755" s="244" t="s">
        <v>1805</v>
      </c>
    </row>
    <row r="13756" spans="1:11" s="244" customFormat="1" ht="65" x14ac:dyDescent="0.3">
      <c r="A13756" s="244" t="s">
        <v>1805</v>
      </c>
      <c r="B13756" s="244" t="s">
        <v>1806</v>
      </c>
      <c r="C13756" s="244" t="s">
        <v>1063</v>
      </c>
      <c r="D13756" s="244" t="s">
        <v>1064</v>
      </c>
      <c r="E13756" s="244" t="s">
        <v>4106</v>
      </c>
      <c r="G13756" s="244" t="s">
        <v>1065</v>
      </c>
      <c r="H13756" s="244" t="s">
        <v>2787</v>
      </c>
      <c r="I13756" s="244" t="s">
        <v>4106</v>
      </c>
      <c r="J13756" s="244" t="s">
        <v>8906</v>
      </c>
      <c r="K13756" s="244" t="s">
        <v>1805</v>
      </c>
    </row>
    <row r="13757" spans="1:11" s="244" customFormat="1" ht="65" x14ac:dyDescent="0.3">
      <c r="A13757" s="244" t="s">
        <v>1805</v>
      </c>
      <c r="B13757" s="244" t="s">
        <v>1806</v>
      </c>
      <c r="C13757" s="244" t="s">
        <v>1063</v>
      </c>
      <c r="D13757" s="244" t="s">
        <v>1064</v>
      </c>
      <c r="E13757" s="244" t="s">
        <v>4106</v>
      </c>
      <c r="G13757" s="244" t="s">
        <v>4108</v>
      </c>
      <c r="H13757" s="244" t="s">
        <v>2789</v>
      </c>
      <c r="I13757" s="244" t="s">
        <v>4106</v>
      </c>
      <c r="J13757" s="244" t="s">
        <v>8906</v>
      </c>
      <c r="K13757" s="244" t="s">
        <v>1805</v>
      </c>
    </row>
    <row r="13758" spans="1:11" s="244" customFormat="1" ht="65" x14ac:dyDescent="0.3">
      <c r="A13758" s="244" t="s">
        <v>1805</v>
      </c>
      <c r="B13758" s="244" t="s">
        <v>1806</v>
      </c>
      <c r="C13758" s="244" t="s">
        <v>1063</v>
      </c>
      <c r="D13758" s="244" t="s">
        <v>1064</v>
      </c>
      <c r="E13758" s="244" t="s">
        <v>4106</v>
      </c>
      <c r="G13758" s="244" t="s">
        <v>1066</v>
      </c>
      <c r="H13758" s="244" t="s">
        <v>2790</v>
      </c>
      <c r="I13758" s="244" t="s">
        <v>4106</v>
      </c>
      <c r="J13758" s="244" t="s">
        <v>8906</v>
      </c>
      <c r="K13758" s="244" t="s">
        <v>1805</v>
      </c>
    </row>
    <row r="13759" spans="1:11" s="244" customFormat="1" ht="65" x14ac:dyDescent="0.3">
      <c r="A13759" s="244" t="s">
        <v>1805</v>
      </c>
      <c r="B13759" s="244" t="s">
        <v>1806</v>
      </c>
      <c r="C13759" s="244" t="s">
        <v>1063</v>
      </c>
      <c r="D13759" s="244" t="s">
        <v>1064</v>
      </c>
      <c r="E13759" s="244" t="s">
        <v>1865</v>
      </c>
      <c r="F13759" s="244" t="s">
        <v>2173</v>
      </c>
      <c r="G13759" s="244" t="s">
        <v>1065</v>
      </c>
      <c r="H13759" s="244" t="s">
        <v>2787</v>
      </c>
      <c r="I13759" s="244" t="s">
        <v>4106</v>
      </c>
      <c r="J13759" s="244" t="s">
        <v>8906</v>
      </c>
      <c r="K13759" s="244" t="s">
        <v>1805</v>
      </c>
    </row>
    <row r="13760" spans="1:11" s="244" customFormat="1" ht="65" x14ac:dyDescent="0.3">
      <c r="A13760" s="244" t="s">
        <v>1805</v>
      </c>
      <c r="B13760" s="244" t="s">
        <v>1806</v>
      </c>
      <c r="C13760" s="244" t="s">
        <v>1063</v>
      </c>
      <c r="D13760" s="244" t="s">
        <v>1064</v>
      </c>
      <c r="E13760" s="244" t="s">
        <v>1865</v>
      </c>
      <c r="F13760" s="244" t="s">
        <v>2173</v>
      </c>
      <c r="G13760" s="244" t="s">
        <v>4108</v>
      </c>
      <c r="H13760" s="244" t="s">
        <v>2789</v>
      </c>
      <c r="I13760" s="244" t="s">
        <v>4106</v>
      </c>
      <c r="J13760" s="244" t="s">
        <v>8906</v>
      </c>
      <c r="K13760" s="244" t="s">
        <v>1805</v>
      </c>
    </row>
    <row r="13761" spans="1:11" s="244" customFormat="1" ht="65" x14ac:dyDescent="0.3">
      <c r="A13761" s="244" t="s">
        <v>1805</v>
      </c>
      <c r="B13761" s="244" t="s">
        <v>1806</v>
      </c>
      <c r="C13761" s="244" t="s">
        <v>1063</v>
      </c>
      <c r="D13761" s="244" t="s">
        <v>1064</v>
      </c>
      <c r="E13761" s="244" t="s">
        <v>1865</v>
      </c>
      <c r="F13761" s="244" t="s">
        <v>2173</v>
      </c>
      <c r="G13761" s="244" t="s">
        <v>1066</v>
      </c>
      <c r="H13761" s="244" t="s">
        <v>2790</v>
      </c>
      <c r="I13761" s="244" t="s">
        <v>4106</v>
      </c>
      <c r="J13761" s="244" t="s">
        <v>8906</v>
      </c>
      <c r="K13761" s="244" t="s">
        <v>1805</v>
      </c>
    </row>
    <row r="13762" spans="1:11" s="244" customFormat="1" ht="65" x14ac:dyDescent="0.3">
      <c r="A13762" s="244" t="s">
        <v>1805</v>
      </c>
      <c r="B13762" s="244" t="s">
        <v>1806</v>
      </c>
      <c r="C13762" s="244" t="s">
        <v>1063</v>
      </c>
      <c r="D13762" s="244" t="s">
        <v>1064</v>
      </c>
      <c r="E13762" s="244" t="s">
        <v>6286</v>
      </c>
      <c r="F13762" s="244" t="s">
        <v>2174</v>
      </c>
      <c r="G13762" s="244" t="s">
        <v>1065</v>
      </c>
      <c r="H13762" s="244" t="s">
        <v>2787</v>
      </c>
      <c r="I13762" s="244" t="s">
        <v>4106</v>
      </c>
      <c r="J13762" s="244" t="s">
        <v>8906</v>
      </c>
      <c r="K13762" s="244" t="s">
        <v>1805</v>
      </c>
    </row>
    <row r="13763" spans="1:11" s="244" customFormat="1" ht="65" x14ac:dyDescent="0.3">
      <c r="A13763" s="244" t="s">
        <v>1805</v>
      </c>
      <c r="B13763" s="244" t="s">
        <v>1806</v>
      </c>
      <c r="C13763" s="244" t="s">
        <v>1063</v>
      </c>
      <c r="D13763" s="244" t="s">
        <v>1064</v>
      </c>
      <c r="E13763" s="244" t="s">
        <v>6286</v>
      </c>
      <c r="F13763" s="244" t="s">
        <v>2174</v>
      </c>
      <c r="G13763" s="244" t="s">
        <v>4108</v>
      </c>
      <c r="H13763" s="244" t="s">
        <v>2789</v>
      </c>
      <c r="I13763" s="244" t="s">
        <v>4106</v>
      </c>
      <c r="J13763" s="244" t="s">
        <v>8906</v>
      </c>
      <c r="K13763" s="244" t="s">
        <v>1805</v>
      </c>
    </row>
    <row r="13764" spans="1:11" s="244" customFormat="1" ht="65" x14ac:dyDescent="0.3">
      <c r="A13764" s="244" t="s">
        <v>1805</v>
      </c>
      <c r="B13764" s="244" t="s">
        <v>1806</v>
      </c>
      <c r="C13764" s="244" t="s">
        <v>1063</v>
      </c>
      <c r="D13764" s="244" t="s">
        <v>1064</v>
      </c>
      <c r="E13764" s="244" t="s">
        <v>6286</v>
      </c>
      <c r="F13764" s="244" t="s">
        <v>2174</v>
      </c>
      <c r="G13764" s="244" t="s">
        <v>1066</v>
      </c>
      <c r="H13764" s="244" t="s">
        <v>2790</v>
      </c>
      <c r="I13764" s="244" t="s">
        <v>4106</v>
      </c>
      <c r="J13764" s="244" t="s">
        <v>8906</v>
      </c>
      <c r="K13764" s="244" t="s">
        <v>1805</v>
      </c>
    </row>
    <row r="13765" spans="1:11" s="244" customFormat="1" ht="65" x14ac:dyDescent="0.3">
      <c r="A13765" s="244" t="s">
        <v>1805</v>
      </c>
      <c r="B13765" s="244" t="s">
        <v>1806</v>
      </c>
      <c r="C13765" s="244" t="s">
        <v>1063</v>
      </c>
      <c r="D13765" s="244" t="s">
        <v>1064</v>
      </c>
      <c r="E13765" s="244" t="s">
        <v>2526</v>
      </c>
      <c r="F13765" s="244" t="s">
        <v>2175</v>
      </c>
      <c r="G13765" s="244" t="s">
        <v>1065</v>
      </c>
      <c r="H13765" s="244" t="s">
        <v>2787</v>
      </c>
      <c r="I13765" s="244" t="s">
        <v>4106</v>
      </c>
      <c r="J13765" s="244" t="s">
        <v>8906</v>
      </c>
      <c r="K13765" s="244" t="s">
        <v>1805</v>
      </c>
    </row>
    <row r="13766" spans="1:11" s="244" customFormat="1" ht="65" x14ac:dyDescent="0.3">
      <c r="A13766" s="244" t="s">
        <v>1805</v>
      </c>
      <c r="B13766" s="244" t="s">
        <v>1806</v>
      </c>
      <c r="C13766" s="244" t="s">
        <v>1063</v>
      </c>
      <c r="D13766" s="244" t="s">
        <v>1064</v>
      </c>
      <c r="E13766" s="244" t="s">
        <v>2526</v>
      </c>
      <c r="F13766" s="244" t="s">
        <v>2175</v>
      </c>
      <c r="G13766" s="244" t="s">
        <v>4108</v>
      </c>
      <c r="H13766" s="244" t="s">
        <v>2789</v>
      </c>
      <c r="I13766" s="244" t="s">
        <v>4106</v>
      </c>
      <c r="J13766" s="244" t="s">
        <v>8906</v>
      </c>
      <c r="K13766" s="244" t="s">
        <v>1805</v>
      </c>
    </row>
    <row r="13767" spans="1:11" s="244" customFormat="1" ht="65" x14ac:dyDescent="0.3">
      <c r="A13767" s="244" t="s">
        <v>1805</v>
      </c>
      <c r="B13767" s="244" t="s">
        <v>1806</v>
      </c>
      <c r="C13767" s="244" t="s">
        <v>1063</v>
      </c>
      <c r="D13767" s="244" t="s">
        <v>1064</v>
      </c>
      <c r="E13767" s="244" t="s">
        <v>2526</v>
      </c>
      <c r="F13767" s="244" t="s">
        <v>2175</v>
      </c>
      <c r="G13767" s="244" t="s">
        <v>1066</v>
      </c>
      <c r="H13767" s="244" t="s">
        <v>2790</v>
      </c>
      <c r="I13767" s="244" t="s">
        <v>4106</v>
      </c>
      <c r="J13767" s="244" t="s">
        <v>8906</v>
      </c>
      <c r="K13767" s="244" t="s">
        <v>1805</v>
      </c>
    </row>
    <row r="13768" spans="1:11" s="244" customFormat="1" x14ac:dyDescent="0.3">
      <c r="A13768" s="244" t="s">
        <v>1807</v>
      </c>
      <c r="B13768" s="244" t="s">
        <v>1808</v>
      </c>
      <c r="C13768" s="244" t="s">
        <v>4106</v>
      </c>
      <c r="E13768" s="244" t="s">
        <v>4106</v>
      </c>
      <c r="G13768" s="244" t="s">
        <v>4106</v>
      </c>
      <c r="I13768" s="244" t="s">
        <v>4106</v>
      </c>
      <c r="J13768" s="244" t="s">
        <v>8906</v>
      </c>
      <c r="K13768" s="244" t="s">
        <v>1807</v>
      </c>
    </row>
    <row r="13769" spans="1:11" s="244" customFormat="1" ht="39" x14ac:dyDescent="0.3">
      <c r="A13769" s="244" t="s">
        <v>1807</v>
      </c>
      <c r="B13769" s="244" t="s">
        <v>1808</v>
      </c>
      <c r="C13769" s="244" t="s">
        <v>1073</v>
      </c>
      <c r="D13769" s="244" t="s">
        <v>1799</v>
      </c>
      <c r="E13769" s="244" t="s">
        <v>4106</v>
      </c>
      <c r="G13769" s="244" t="s">
        <v>1065</v>
      </c>
      <c r="H13769" s="244" t="s">
        <v>2787</v>
      </c>
      <c r="I13769" s="244" t="s">
        <v>4106</v>
      </c>
      <c r="J13769" s="244" t="s">
        <v>8906</v>
      </c>
      <c r="K13769" s="244" t="s">
        <v>1807</v>
      </c>
    </row>
    <row r="13770" spans="1:11" s="244" customFormat="1" ht="52" x14ac:dyDescent="0.3">
      <c r="A13770" s="244" t="s">
        <v>1807</v>
      </c>
      <c r="B13770" s="244" t="s">
        <v>1808</v>
      </c>
      <c r="C13770" s="244" t="s">
        <v>1073</v>
      </c>
      <c r="D13770" s="244" t="s">
        <v>1799</v>
      </c>
      <c r="E13770" s="244" t="s">
        <v>4106</v>
      </c>
      <c r="G13770" s="244" t="s">
        <v>1800</v>
      </c>
      <c r="H13770" s="244" t="s">
        <v>2788</v>
      </c>
      <c r="I13770" s="244" t="s">
        <v>4106</v>
      </c>
      <c r="J13770" s="244" t="s">
        <v>8906</v>
      </c>
      <c r="K13770" s="244" t="s">
        <v>1807</v>
      </c>
    </row>
    <row r="13771" spans="1:11" s="244" customFormat="1" x14ac:dyDescent="0.3">
      <c r="A13771" s="244" t="s">
        <v>1809</v>
      </c>
      <c r="B13771" s="244" t="s">
        <v>1810</v>
      </c>
      <c r="C13771" s="244" t="s">
        <v>4106</v>
      </c>
      <c r="E13771" s="244" t="s">
        <v>4106</v>
      </c>
      <c r="G13771" s="244" t="s">
        <v>4106</v>
      </c>
      <c r="I13771" s="244" t="s">
        <v>4106</v>
      </c>
      <c r="J13771" s="244" t="s">
        <v>8906</v>
      </c>
      <c r="K13771" s="244" t="s">
        <v>621</v>
      </c>
    </row>
    <row r="13772" spans="1:11" s="244" customFormat="1" ht="65" x14ac:dyDescent="0.3">
      <c r="A13772" s="244" t="s">
        <v>1809</v>
      </c>
      <c r="B13772" s="244" t="s">
        <v>1810</v>
      </c>
      <c r="C13772" s="244" t="s">
        <v>1063</v>
      </c>
      <c r="D13772" s="244" t="s">
        <v>1064</v>
      </c>
      <c r="E13772" s="244" t="s">
        <v>4106</v>
      </c>
      <c r="G13772" s="244" t="s">
        <v>1065</v>
      </c>
      <c r="H13772" s="244" t="s">
        <v>2787</v>
      </c>
      <c r="I13772" s="244" t="s">
        <v>4106</v>
      </c>
      <c r="J13772" s="244" t="s">
        <v>8906</v>
      </c>
      <c r="K13772" s="244" t="s">
        <v>621</v>
      </c>
    </row>
    <row r="13773" spans="1:11" s="244" customFormat="1" ht="65" x14ac:dyDescent="0.3">
      <c r="A13773" s="244" t="s">
        <v>1809</v>
      </c>
      <c r="B13773" s="244" t="s">
        <v>1810</v>
      </c>
      <c r="C13773" s="244" t="s">
        <v>1063</v>
      </c>
      <c r="D13773" s="244" t="s">
        <v>1064</v>
      </c>
      <c r="E13773" s="244" t="s">
        <v>4106</v>
      </c>
      <c r="G13773" s="244" t="s">
        <v>4108</v>
      </c>
      <c r="H13773" s="244" t="s">
        <v>2789</v>
      </c>
      <c r="I13773" s="244" t="s">
        <v>4106</v>
      </c>
      <c r="J13773" s="244" t="s">
        <v>8906</v>
      </c>
      <c r="K13773" s="244" t="s">
        <v>621</v>
      </c>
    </row>
    <row r="13774" spans="1:11" s="244" customFormat="1" ht="65" x14ac:dyDescent="0.3">
      <c r="A13774" s="244" t="s">
        <v>1809</v>
      </c>
      <c r="B13774" s="244" t="s">
        <v>1810</v>
      </c>
      <c r="C13774" s="244" t="s">
        <v>1063</v>
      </c>
      <c r="D13774" s="244" t="s">
        <v>1064</v>
      </c>
      <c r="E13774" s="244" t="s">
        <v>4106</v>
      </c>
      <c r="G13774" s="244" t="s">
        <v>1066</v>
      </c>
      <c r="H13774" s="244" t="s">
        <v>2790</v>
      </c>
      <c r="I13774" s="244" t="s">
        <v>4106</v>
      </c>
      <c r="J13774" s="244" t="s">
        <v>8906</v>
      </c>
      <c r="K13774" s="244" t="s">
        <v>621</v>
      </c>
    </row>
    <row r="13775" spans="1:11" s="244" customFormat="1" ht="26" x14ac:dyDescent="0.3">
      <c r="A13775" s="244" t="s">
        <v>1811</v>
      </c>
      <c r="B13775" s="244" t="s">
        <v>1812</v>
      </c>
      <c r="C13775" s="244" t="s">
        <v>4106</v>
      </c>
      <c r="E13775" s="244" t="s">
        <v>4106</v>
      </c>
      <c r="G13775" s="244" t="s">
        <v>4106</v>
      </c>
      <c r="I13775" s="244" t="s">
        <v>4106</v>
      </c>
      <c r="J13775" s="244" t="s">
        <v>8906</v>
      </c>
      <c r="K13775" s="244" t="s">
        <v>1811</v>
      </c>
    </row>
    <row r="13776" spans="1:11" s="244" customFormat="1" ht="39" x14ac:dyDescent="0.3">
      <c r="A13776" s="244" t="s">
        <v>1811</v>
      </c>
      <c r="B13776" s="244" t="s">
        <v>1812</v>
      </c>
      <c r="C13776" s="244" t="s">
        <v>1073</v>
      </c>
      <c r="D13776" s="244" t="s">
        <v>1799</v>
      </c>
      <c r="E13776" s="244" t="s">
        <v>4108</v>
      </c>
      <c r="F13776" s="244" t="s">
        <v>2169</v>
      </c>
      <c r="G13776" s="244" t="s">
        <v>1065</v>
      </c>
      <c r="H13776" s="244" t="s">
        <v>2787</v>
      </c>
      <c r="I13776" s="244" t="s">
        <v>4106</v>
      </c>
      <c r="J13776" s="244" t="s">
        <v>8906</v>
      </c>
      <c r="K13776" s="244" t="s">
        <v>1811</v>
      </c>
    </row>
    <row r="13777" spans="1:11" s="244" customFormat="1" ht="52" x14ac:dyDescent="0.3">
      <c r="A13777" s="244" t="s">
        <v>1811</v>
      </c>
      <c r="B13777" s="244" t="s">
        <v>1812</v>
      </c>
      <c r="C13777" s="244" t="s">
        <v>1073</v>
      </c>
      <c r="D13777" s="244" t="s">
        <v>1799</v>
      </c>
      <c r="E13777" s="244" t="s">
        <v>4108</v>
      </c>
      <c r="F13777" s="244" t="s">
        <v>2169</v>
      </c>
      <c r="G13777" s="244" t="s">
        <v>1800</v>
      </c>
      <c r="H13777" s="244" t="s">
        <v>2788</v>
      </c>
      <c r="I13777" s="244" t="s">
        <v>4106</v>
      </c>
      <c r="J13777" s="244" t="s">
        <v>8906</v>
      </c>
      <c r="K13777" s="244" t="s">
        <v>1811</v>
      </c>
    </row>
    <row r="13778" spans="1:11" s="244" customFormat="1" ht="52" x14ac:dyDescent="0.3">
      <c r="A13778" s="244" t="s">
        <v>1811</v>
      </c>
      <c r="B13778" s="244" t="s">
        <v>1812</v>
      </c>
      <c r="C13778" s="244" t="s">
        <v>1073</v>
      </c>
      <c r="D13778" s="244" t="s">
        <v>1799</v>
      </c>
      <c r="E13778" s="244" t="s">
        <v>1066</v>
      </c>
      <c r="F13778" s="244" t="s">
        <v>2170</v>
      </c>
      <c r="G13778" s="244" t="s">
        <v>1065</v>
      </c>
      <c r="H13778" s="244" t="s">
        <v>2787</v>
      </c>
      <c r="I13778" s="244" t="s">
        <v>4106</v>
      </c>
      <c r="J13778" s="244" t="s">
        <v>8906</v>
      </c>
      <c r="K13778" s="244" t="s">
        <v>1811</v>
      </c>
    </row>
    <row r="13779" spans="1:11" s="244" customFormat="1" ht="52" x14ac:dyDescent="0.3">
      <c r="A13779" s="244" t="s">
        <v>1811</v>
      </c>
      <c r="B13779" s="244" t="s">
        <v>1812</v>
      </c>
      <c r="C13779" s="244" t="s">
        <v>1073</v>
      </c>
      <c r="D13779" s="244" t="s">
        <v>1799</v>
      </c>
      <c r="E13779" s="244" t="s">
        <v>1066</v>
      </c>
      <c r="F13779" s="244" t="s">
        <v>2170</v>
      </c>
      <c r="G13779" s="244" t="s">
        <v>1800</v>
      </c>
      <c r="H13779" s="244" t="s">
        <v>2788</v>
      </c>
      <c r="I13779" s="244" t="s">
        <v>4106</v>
      </c>
      <c r="J13779" s="244" t="s">
        <v>8906</v>
      </c>
      <c r="K13779" s="244" t="s">
        <v>1811</v>
      </c>
    </row>
    <row r="13780" spans="1:11" s="244" customFormat="1" ht="26" x14ac:dyDescent="0.3">
      <c r="A13780" s="244" t="s">
        <v>2165</v>
      </c>
      <c r="B13780" s="244" t="s">
        <v>2166</v>
      </c>
      <c r="C13780" s="244" t="s">
        <v>4106</v>
      </c>
      <c r="E13780" s="244" t="s">
        <v>1065</v>
      </c>
      <c r="F13780" s="244" t="s">
        <v>2167</v>
      </c>
      <c r="G13780" s="244" t="s">
        <v>4106</v>
      </c>
      <c r="I13780" s="244" t="s">
        <v>4106</v>
      </c>
      <c r="J13780" s="244" t="s">
        <v>8906</v>
      </c>
      <c r="K13780" s="244" t="s">
        <v>2165</v>
      </c>
    </row>
    <row r="13781" spans="1:11" s="244" customFormat="1" ht="26" x14ac:dyDescent="0.3">
      <c r="A13781" s="244" t="s">
        <v>2165</v>
      </c>
      <c r="B13781" s="244" t="s">
        <v>2166</v>
      </c>
      <c r="C13781" s="244" t="s">
        <v>4106</v>
      </c>
      <c r="E13781" s="244" t="s">
        <v>1800</v>
      </c>
      <c r="F13781" s="244" t="s">
        <v>2168</v>
      </c>
      <c r="G13781" s="244" t="s">
        <v>4106</v>
      </c>
      <c r="I13781" s="244" t="s">
        <v>4106</v>
      </c>
      <c r="J13781" s="244" t="s">
        <v>8906</v>
      </c>
      <c r="K13781" s="244" t="s">
        <v>2165</v>
      </c>
    </row>
    <row r="13782" spans="1:11" s="244" customFormat="1" ht="26" x14ac:dyDescent="0.3">
      <c r="A13782" s="244" t="s">
        <v>2165</v>
      </c>
      <c r="B13782" s="244" t="s">
        <v>2166</v>
      </c>
      <c r="C13782" s="244" t="s">
        <v>4106</v>
      </c>
      <c r="E13782" s="244" t="s">
        <v>4108</v>
      </c>
      <c r="F13782" s="244" t="s">
        <v>2169</v>
      </c>
      <c r="G13782" s="244" t="s">
        <v>4106</v>
      </c>
      <c r="I13782" s="244" t="s">
        <v>4106</v>
      </c>
      <c r="J13782" s="244" t="s">
        <v>8906</v>
      </c>
      <c r="K13782" s="244" t="s">
        <v>2165</v>
      </c>
    </row>
    <row r="13783" spans="1:11" s="244" customFormat="1" ht="52" x14ac:dyDescent="0.3">
      <c r="A13783" s="244" t="s">
        <v>2165</v>
      </c>
      <c r="B13783" s="244" t="s">
        <v>2166</v>
      </c>
      <c r="C13783" s="244" t="s">
        <v>4106</v>
      </c>
      <c r="E13783" s="244" t="s">
        <v>1066</v>
      </c>
      <c r="F13783" s="244" t="s">
        <v>2170</v>
      </c>
      <c r="G13783" s="244" t="s">
        <v>4106</v>
      </c>
      <c r="I13783" s="244" t="s">
        <v>4106</v>
      </c>
      <c r="J13783" s="244" t="s">
        <v>8906</v>
      </c>
      <c r="K13783" s="244" t="s">
        <v>2165</v>
      </c>
    </row>
    <row r="13784" spans="1:11" s="244" customFormat="1" ht="91" x14ac:dyDescent="0.3">
      <c r="A13784" s="244" t="s">
        <v>2165</v>
      </c>
      <c r="B13784" s="244" t="s">
        <v>2166</v>
      </c>
      <c r="C13784" s="244" t="s">
        <v>1073</v>
      </c>
      <c r="D13784" s="244" t="s">
        <v>1799</v>
      </c>
      <c r="E13784" s="244" t="s">
        <v>3047</v>
      </c>
      <c r="F13784" s="244" t="s">
        <v>2171</v>
      </c>
      <c r="G13784" s="244" t="s">
        <v>1065</v>
      </c>
      <c r="H13784" s="244" t="s">
        <v>2787</v>
      </c>
      <c r="I13784" s="244" t="s">
        <v>4106</v>
      </c>
      <c r="J13784" s="244" t="s">
        <v>8906</v>
      </c>
      <c r="K13784" s="244" t="s">
        <v>2165</v>
      </c>
    </row>
    <row r="13785" spans="1:11" s="244" customFormat="1" ht="91" x14ac:dyDescent="0.3">
      <c r="A13785" s="244" t="s">
        <v>2165</v>
      </c>
      <c r="B13785" s="244" t="s">
        <v>2166</v>
      </c>
      <c r="C13785" s="244" t="s">
        <v>1073</v>
      </c>
      <c r="D13785" s="244" t="s">
        <v>1799</v>
      </c>
      <c r="E13785" s="244" t="s">
        <v>3047</v>
      </c>
      <c r="F13785" s="244" t="s">
        <v>2171</v>
      </c>
      <c r="G13785" s="244" t="s">
        <v>1800</v>
      </c>
      <c r="H13785" s="244" t="s">
        <v>2788</v>
      </c>
      <c r="I13785" s="244" t="s">
        <v>4106</v>
      </c>
      <c r="J13785" s="244" t="s">
        <v>8906</v>
      </c>
      <c r="K13785" s="244" t="s">
        <v>2165</v>
      </c>
    </row>
    <row r="13786" spans="1:11" s="244" customFormat="1" ht="91" x14ac:dyDescent="0.3">
      <c r="A13786" s="244" t="s">
        <v>2165</v>
      </c>
      <c r="B13786" s="244" t="s">
        <v>2166</v>
      </c>
      <c r="C13786" s="244" t="s">
        <v>1073</v>
      </c>
      <c r="D13786" s="244" t="s">
        <v>1799</v>
      </c>
      <c r="E13786" s="244" t="s">
        <v>4714</v>
      </c>
      <c r="F13786" s="244" t="s">
        <v>2172</v>
      </c>
      <c r="G13786" s="244" t="s">
        <v>1065</v>
      </c>
      <c r="H13786" s="244" t="s">
        <v>2787</v>
      </c>
      <c r="I13786" s="244" t="s">
        <v>4106</v>
      </c>
      <c r="J13786" s="244" t="s">
        <v>8906</v>
      </c>
      <c r="K13786" s="244" t="s">
        <v>2165</v>
      </c>
    </row>
    <row r="13787" spans="1:11" s="244" customFormat="1" ht="91" x14ac:dyDescent="0.3">
      <c r="A13787" s="244" t="s">
        <v>2165</v>
      </c>
      <c r="B13787" s="244" t="s">
        <v>2166</v>
      </c>
      <c r="C13787" s="244" t="s">
        <v>1073</v>
      </c>
      <c r="D13787" s="244" t="s">
        <v>1799</v>
      </c>
      <c r="E13787" s="244" t="s">
        <v>4714</v>
      </c>
      <c r="F13787" s="244" t="s">
        <v>2172</v>
      </c>
      <c r="G13787" s="244" t="s">
        <v>1800</v>
      </c>
      <c r="H13787" s="244" t="s">
        <v>2788</v>
      </c>
      <c r="I13787" s="244" t="s">
        <v>4106</v>
      </c>
      <c r="J13787" s="244" t="s">
        <v>8906</v>
      </c>
      <c r="K13787" s="244" t="s">
        <v>2165</v>
      </c>
    </row>
    <row r="13788" spans="1:11" s="244" customFormat="1" x14ac:dyDescent="0.3">
      <c r="A13788" s="244" t="s">
        <v>3910</v>
      </c>
      <c r="B13788" s="244" t="s">
        <v>1058</v>
      </c>
      <c r="C13788" s="244" t="s">
        <v>4106</v>
      </c>
      <c r="E13788" s="244" t="s">
        <v>4106</v>
      </c>
      <c r="G13788" s="244" t="s">
        <v>4106</v>
      </c>
      <c r="I13788" s="244" t="s">
        <v>4106</v>
      </c>
      <c r="J13788" s="244" t="s">
        <v>8906</v>
      </c>
      <c r="K13788" s="244" t="s">
        <v>3910</v>
      </c>
    </row>
    <row r="13789" spans="1:11" s="244" customFormat="1" ht="65" x14ac:dyDescent="0.3">
      <c r="A13789" s="244" t="s">
        <v>3910</v>
      </c>
      <c r="B13789" s="244" t="s">
        <v>1058</v>
      </c>
      <c r="C13789" s="244" t="s">
        <v>1063</v>
      </c>
      <c r="D13789" s="244" t="s">
        <v>1064</v>
      </c>
      <c r="E13789" s="244" t="s">
        <v>4106</v>
      </c>
      <c r="G13789" s="244" t="s">
        <v>1065</v>
      </c>
      <c r="H13789" s="244" t="s">
        <v>2787</v>
      </c>
      <c r="I13789" s="244" t="s">
        <v>4106</v>
      </c>
      <c r="J13789" s="244" t="s">
        <v>8906</v>
      </c>
      <c r="K13789" s="244" t="s">
        <v>3910</v>
      </c>
    </row>
    <row r="13790" spans="1:11" s="244" customFormat="1" ht="65" x14ac:dyDescent="0.3">
      <c r="A13790" s="244" t="s">
        <v>3910</v>
      </c>
      <c r="B13790" s="244" t="s">
        <v>1058</v>
      </c>
      <c r="C13790" s="244" t="s">
        <v>1063</v>
      </c>
      <c r="D13790" s="244" t="s">
        <v>1064</v>
      </c>
      <c r="E13790" s="244" t="s">
        <v>4106</v>
      </c>
      <c r="G13790" s="244" t="s">
        <v>4108</v>
      </c>
      <c r="H13790" s="244" t="s">
        <v>2789</v>
      </c>
      <c r="I13790" s="244" t="s">
        <v>4106</v>
      </c>
      <c r="J13790" s="244" t="s">
        <v>8906</v>
      </c>
      <c r="K13790" s="244" t="s">
        <v>3910</v>
      </c>
    </row>
    <row r="13791" spans="1:11" s="244" customFormat="1" ht="65" x14ac:dyDescent="0.3">
      <c r="A13791" s="244" t="s">
        <v>3910</v>
      </c>
      <c r="B13791" s="244" t="s">
        <v>1058</v>
      </c>
      <c r="C13791" s="244" t="s">
        <v>1063</v>
      </c>
      <c r="D13791" s="244" t="s">
        <v>1064</v>
      </c>
      <c r="E13791" s="244" t="s">
        <v>4106</v>
      </c>
      <c r="G13791" s="244" t="s">
        <v>1066</v>
      </c>
      <c r="H13791" s="244" t="s">
        <v>2790</v>
      </c>
      <c r="I13791" s="244" t="s">
        <v>4106</v>
      </c>
      <c r="J13791" s="244" t="s">
        <v>8906</v>
      </c>
      <c r="K13791" s="244" t="s">
        <v>3910</v>
      </c>
    </row>
    <row r="13792" spans="1:11" s="244" customFormat="1" ht="52" x14ac:dyDescent="0.3">
      <c r="A13792" s="244" t="s">
        <v>5008</v>
      </c>
      <c r="B13792" s="244" t="s">
        <v>1638</v>
      </c>
      <c r="C13792" s="244" t="s">
        <v>5700</v>
      </c>
      <c r="D13792" s="244" t="s">
        <v>3089</v>
      </c>
      <c r="E13792" s="244" t="s">
        <v>4724</v>
      </c>
      <c r="F13792" s="244" t="s">
        <v>1632</v>
      </c>
      <c r="G13792" s="244" t="s">
        <v>4714</v>
      </c>
      <c r="H13792" s="244" t="s">
        <v>1633</v>
      </c>
      <c r="I13792" s="244" t="s">
        <v>4106</v>
      </c>
      <c r="J13792" s="244" t="s">
        <v>8906</v>
      </c>
      <c r="K13792" s="244" t="s">
        <v>5008</v>
      </c>
    </row>
    <row r="13793" spans="1:11" s="244" customFormat="1" ht="52" x14ac:dyDescent="0.3">
      <c r="A13793" s="244" t="s">
        <v>5008</v>
      </c>
      <c r="B13793" s="244" t="s">
        <v>1638</v>
      </c>
      <c r="C13793" s="244" t="s">
        <v>5700</v>
      </c>
      <c r="D13793" s="244" t="s">
        <v>3089</v>
      </c>
      <c r="E13793" s="244" t="s">
        <v>4724</v>
      </c>
      <c r="F13793" s="244" t="s">
        <v>1632</v>
      </c>
      <c r="G13793" s="244" t="s">
        <v>1865</v>
      </c>
      <c r="H13793" s="244" t="s">
        <v>1634</v>
      </c>
      <c r="I13793" s="244" t="s">
        <v>4106</v>
      </c>
      <c r="J13793" s="244" t="s">
        <v>8906</v>
      </c>
      <c r="K13793" s="244" t="s">
        <v>1345</v>
      </c>
    </row>
    <row r="13794" spans="1:11" s="244" customFormat="1" ht="52" x14ac:dyDescent="0.3">
      <c r="A13794" s="244" t="s">
        <v>5008</v>
      </c>
      <c r="B13794" s="244" t="s">
        <v>1638</v>
      </c>
      <c r="C13794" s="244" t="s">
        <v>5700</v>
      </c>
      <c r="D13794" s="244" t="s">
        <v>3089</v>
      </c>
      <c r="E13794" s="244" t="s">
        <v>4724</v>
      </c>
      <c r="F13794" s="244" t="s">
        <v>1632</v>
      </c>
      <c r="G13794" s="244" t="s">
        <v>6286</v>
      </c>
      <c r="H13794" s="244" t="s">
        <v>1636</v>
      </c>
      <c r="I13794" s="244" t="s">
        <v>4106</v>
      </c>
      <c r="J13794" s="244" t="s">
        <v>8906</v>
      </c>
      <c r="K13794" s="244" t="s">
        <v>6747</v>
      </c>
    </row>
    <row r="13795" spans="1:11" s="244" customFormat="1" ht="78" x14ac:dyDescent="0.3">
      <c r="A13795" s="244" t="s">
        <v>5008</v>
      </c>
      <c r="B13795" s="244" t="s">
        <v>1638</v>
      </c>
      <c r="C13795" s="244" t="s">
        <v>5700</v>
      </c>
      <c r="D13795" s="244" t="s">
        <v>3089</v>
      </c>
      <c r="E13795" s="244" t="s">
        <v>938</v>
      </c>
      <c r="F13795" s="244" t="s">
        <v>5220</v>
      </c>
      <c r="G13795" s="244" t="s">
        <v>6286</v>
      </c>
      <c r="H13795" s="244" t="s">
        <v>1636</v>
      </c>
      <c r="I13795" s="244" t="s">
        <v>4106</v>
      </c>
      <c r="J13795" s="244" t="s">
        <v>8906</v>
      </c>
      <c r="K13795" s="244" t="s">
        <v>6747</v>
      </c>
    </row>
    <row r="13796" spans="1:11" s="244" customFormat="1" x14ac:dyDescent="0.3">
      <c r="A13796" s="244" t="s">
        <v>1813</v>
      </c>
      <c r="B13796" s="244" t="s">
        <v>1817</v>
      </c>
      <c r="C13796" s="244" t="s">
        <v>2998</v>
      </c>
      <c r="D13796" s="244" t="s">
        <v>803</v>
      </c>
      <c r="E13796" s="244" t="s">
        <v>4106</v>
      </c>
      <c r="G13796" s="244" t="s">
        <v>4106</v>
      </c>
      <c r="I13796" s="244" t="s">
        <v>4106</v>
      </c>
      <c r="J13796" s="244" t="s">
        <v>8906</v>
      </c>
      <c r="K13796" s="244" t="s">
        <v>1823</v>
      </c>
    </row>
    <row r="13797" spans="1:11" s="244" customFormat="1" x14ac:dyDescent="0.3">
      <c r="A13797" s="244" t="s">
        <v>1813</v>
      </c>
      <c r="B13797" s="244" t="s">
        <v>1817</v>
      </c>
      <c r="C13797" s="244" t="s">
        <v>2998</v>
      </c>
      <c r="D13797" s="244" t="s">
        <v>803</v>
      </c>
      <c r="E13797" s="244" t="s">
        <v>4106</v>
      </c>
      <c r="G13797" s="244" t="s">
        <v>4106</v>
      </c>
      <c r="I13797" s="244" t="s">
        <v>153</v>
      </c>
      <c r="J13797" s="244" t="s">
        <v>6763</v>
      </c>
      <c r="K13797" s="244" t="s">
        <v>1823</v>
      </c>
    </row>
    <row r="13798" spans="1:11" s="244" customFormat="1" x14ac:dyDescent="0.3">
      <c r="A13798" s="244" t="s">
        <v>1813</v>
      </c>
      <c r="B13798" s="244" t="s">
        <v>1817</v>
      </c>
      <c r="C13798" s="244" t="s">
        <v>2998</v>
      </c>
      <c r="D13798" s="244" t="s">
        <v>803</v>
      </c>
      <c r="E13798" s="244" t="s">
        <v>4106</v>
      </c>
      <c r="G13798" s="244" t="s">
        <v>4106</v>
      </c>
      <c r="I13798" s="244" t="s">
        <v>4455</v>
      </c>
      <c r="J13798" s="244" t="s">
        <v>4282</v>
      </c>
      <c r="K13798" s="244" t="s">
        <v>1823</v>
      </c>
    </row>
    <row r="13799" spans="1:11" s="244" customFormat="1" x14ac:dyDescent="0.3">
      <c r="A13799" s="244" t="s">
        <v>1813</v>
      </c>
      <c r="B13799" s="244" t="s">
        <v>1817</v>
      </c>
      <c r="C13799" s="244" t="s">
        <v>2998</v>
      </c>
      <c r="D13799" s="244" t="s">
        <v>803</v>
      </c>
      <c r="E13799" s="244" t="s">
        <v>4106</v>
      </c>
      <c r="G13799" s="244" t="s">
        <v>4106</v>
      </c>
      <c r="I13799" s="244" t="s">
        <v>2986</v>
      </c>
      <c r="J13799" s="244" t="s">
        <v>567</v>
      </c>
      <c r="K13799" s="244" t="s">
        <v>1823</v>
      </c>
    </row>
    <row r="13800" spans="1:11" s="244" customFormat="1" x14ac:dyDescent="0.3">
      <c r="A13800" s="244" t="s">
        <v>1813</v>
      </c>
      <c r="B13800" s="244" t="s">
        <v>1817</v>
      </c>
      <c r="C13800" s="244" t="s">
        <v>2998</v>
      </c>
      <c r="D13800" s="244" t="s">
        <v>803</v>
      </c>
      <c r="E13800" s="244" t="s">
        <v>4106</v>
      </c>
      <c r="G13800" s="244" t="s">
        <v>4106</v>
      </c>
      <c r="I13800" s="244" t="s">
        <v>4461</v>
      </c>
      <c r="J13800" s="244" t="s">
        <v>5397</v>
      </c>
      <c r="K13800" s="244" t="s">
        <v>1823</v>
      </c>
    </row>
    <row r="13801" spans="1:11" s="244" customFormat="1" x14ac:dyDescent="0.3">
      <c r="A13801" s="244" t="s">
        <v>1813</v>
      </c>
      <c r="B13801" s="244" t="s">
        <v>1817</v>
      </c>
      <c r="C13801" s="244" t="s">
        <v>2998</v>
      </c>
      <c r="D13801" s="244" t="s">
        <v>803</v>
      </c>
      <c r="E13801" s="244" t="s">
        <v>4106</v>
      </c>
      <c r="G13801" s="244" t="s">
        <v>4106</v>
      </c>
      <c r="I13801" s="244" t="s">
        <v>1535</v>
      </c>
      <c r="J13801" s="244" t="s">
        <v>5398</v>
      </c>
      <c r="K13801" s="244" t="s">
        <v>1823</v>
      </c>
    </row>
    <row r="13802" spans="1:11" s="244" customFormat="1" x14ac:dyDescent="0.3">
      <c r="A13802" s="244" t="s">
        <v>1813</v>
      </c>
      <c r="B13802" s="244" t="s">
        <v>1817</v>
      </c>
      <c r="C13802" s="244" t="s">
        <v>2998</v>
      </c>
      <c r="D13802" s="244" t="s">
        <v>803</v>
      </c>
      <c r="E13802" s="244" t="s">
        <v>4106</v>
      </c>
      <c r="G13802" s="244" t="s">
        <v>4106</v>
      </c>
      <c r="I13802" s="244" t="s">
        <v>1537</v>
      </c>
      <c r="J13802" s="244" t="s">
        <v>5399</v>
      </c>
      <c r="K13802" s="244" t="s">
        <v>1823</v>
      </c>
    </row>
    <row r="13803" spans="1:11" s="244" customFormat="1" x14ac:dyDescent="0.3">
      <c r="A13803" s="244" t="s">
        <v>1813</v>
      </c>
      <c r="B13803" s="244" t="s">
        <v>1817</v>
      </c>
      <c r="C13803" s="244" t="s">
        <v>2998</v>
      </c>
      <c r="D13803" s="244" t="s">
        <v>803</v>
      </c>
      <c r="E13803" s="244" t="s">
        <v>4106</v>
      </c>
      <c r="G13803" s="244" t="s">
        <v>4106</v>
      </c>
      <c r="I13803" s="244" t="s">
        <v>1539</v>
      </c>
      <c r="J13803" s="244" t="s">
        <v>5400</v>
      </c>
      <c r="K13803" s="244" t="s">
        <v>1823</v>
      </c>
    </row>
    <row r="13804" spans="1:11" s="244" customFormat="1" x14ac:dyDescent="0.3">
      <c r="A13804" s="244" t="s">
        <v>1813</v>
      </c>
      <c r="B13804" s="244" t="s">
        <v>1817</v>
      </c>
      <c r="C13804" s="244" t="s">
        <v>2998</v>
      </c>
      <c r="D13804" s="244" t="s">
        <v>803</v>
      </c>
      <c r="E13804" s="244" t="s">
        <v>4106</v>
      </c>
      <c r="G13804" s="244" t="s">
        <v>4106</v>
      </c>
      <c r="I13804" s="244" t="s">
        <v>1541</v>
      </c>
      <c r="J13804" s="244" t="s">
        <v>5401</v>
      </c>
      <c r="K13804" s="244" t="s">
        <v>1823</v>
      </c>
    </row>
    <row r="13805" spans="1:11" s="244" customFormat="1" x14ac:dyDescent="0.3">
      <c r="A13805" s="244" t="s">
        <v>1813</v>
      </c>
      <c r="B13805" s="244" t="s">
        <v>1817</v>
      </c>
      <c r="C13805" s="244" t="s">
        <v>2998</v>
      </c>
      <c r="D13805" s="244" t="s">
        <v>803</v>
      </c>
      <c r="E13805" s="244" t="s">
        <v>4106</v>
      </c>
      <c r="G13805" s="244" t="s">
        <v>4106</v>
      </c>
      <c r="I13805" s="244" t="s">
        <v>1543</v>
      </c>
      <c r="J13805" s="244" t="s">
        <v>5402</v>
      </c>
      <c r="K13805" s="244" t="s">
        <v>1823</v>
      </c>
    </row>
    <row r="13806" spans="1:11" s="244" customFormat="1" x14ac:dyDescent="0.3">
      <c r="A13806" s="244" t="s">
        <v>1813</v>
      </c>
      <c r="B13806" s="244" t="s">
        <v>1817</v>
      </c>
      <c r="C13806" s="244" t="s">
        <v>2998</v>
      </c>
      <c r="D13806" s="244" t="s">
        <v>803</v>
      </c>
      <c r="E13806" s="244" t="s">
        <v>4106</v>
      </c>
      <c r="G13806" s="244" t="s">
        <v>4106</v>
      </c>
      <c r="I13806" s="244" t="s">
        <v>2831</v>
      </c>
      <c r="J13806" s="244" t="s">
        <v>5403</v>
      </c>
      <c r="K13806" s="244" t="s">
        <v>1823</v>
      </c>
    </row>
    <row r="13807" spans="1:11" s="244" customFormat="1" x14ac:dyDescent="0.3">
      <c r="A13807" s="244" t="s">
        <v>1813</v>
      </c>
      <c r="B13807" s="244" t="s">
        <v>1817</v>
      </c>
      <c r="C13807" s="244" t="s">
        <v>2998</v>
      </c>
      <c r="D13807" s="244" t="s">
        <v>803</v>
      </c>
      <c r="E13807" s="244" t="s">
        <v>4106</v>
      </c>
      <c r="G13807" s="244" t="s">
        <v>4106</v>
      </c>
      <c r="I13807" s="244" t="s">
        <v>1595</v>
      </c>
      <c r="J13807" s="244" t="s">
        <v>5404</v>
      </c>
      <c r="K13807" s="244" t="s">
        <v>1823</v>
      </c>
    </row>
    <row r="13808" spans="1:11" s="244" customFormat="1" x14ac:dyDescent="0.3">
      <c r="A13808" s="244" t="s">
        <v>1813</v>
      </c>
      <c r="B13808" s="244" t="s">
        <v>1817</v>
      </c>
      <c r="C13808" s="244" t="s">
        <v>2998</v>
      </c>
      <c r="D13808" s="244" t="s">
        <v>803</v>
      </c>
      <c r="E13808" s="244" t="s">
        <v>4106</v>
      </c>
      <c r="G13808" s="244" t="s">
        <v>4106</v>
      </c>
      <c r="I13808" s="244" t="s">
        <v>239</v>
      </c>
      <c r="J13808" s="244" t="s">
        <v>5405</v>
      </c>
      <c r="K13808" s="244" t="s">
        <v>1823</v>
      </c>
    </row>
    <row r="13809" spans="1:11" s="244" customFormat="1" x14ac:dyDescent="0.3">
      <c r="A13809" s="244" t="s">
        <v>1813</v>
      </c>
      <c r="B13809" s="244" t="s">
        <v>1817</v>
      </c>
      <c r="C13809" s="244" t="s">
        <v>2998</v>
      </c>
      <c r="D13809" s="244" t="s">
        <v>803</v>
      </c>
      <c r="E13809" s="244" t="s">
        <v>4106</v>
      </c>
      <c r="G13809" s="244" t="s">
        <v>4106</v>
      </c>
      <c r="I13809" s="244" t="s">
        <v>2996</v>
      </c>
      <c r="J13809" s="244" t="s">
        <v>5406</v>
      </c>
      <c r="K13809" s="244" t="s">
        <v>1823</v>
      </c>
    </row>
    <row r="13810" spans="1:11" s="244" customFormat="1" x14ac:dyDescent="0.3">
      <c r="A13810" s="244" t="s">
        <v>1813</v>
      </c>
      <c r="B13810" s="244" t="s">
        <v>1817</v>
      </c>
      <c r="C13810" s="244" t="s">
        <v>2998</v>
      </c>
      <c r="D13810" s="244" t="s">
        <v>803</v>
      </c>
      <c r="E13810" s="244" t="s">
        <v>4106</v>
      </c>
      <c r="G13810" s="244" t="s">
        <v>4106</v>
      </c>
      <c r="I13810" s="244" t="s">
        <v>3024</v>
      </c>
      <c r="J13810" s="244" t="s">
        <v>5407</v>
      </c>
      <c r="K13810" s="244" t="s">
        <v>1823</v>
      </c>
    </row>
    <row r="13811" spans="1:11" s="244" customFormat="1" x14ac:dyDescent="0.3">
      <c r="A13811" s="244" t="s">
        <v>1813</v>
      </c>
      <c r="B13811" s="244" t="s">
        <v>1817</v>
      </c>
      <c r="C13811" s="244" t="s">
        <v>2998</v>
      </c>
      <c r="D13811" s="244" t="s">
        <v>803</v>
      </c>
      <c r="E13811" s="244" t="s">
        <v>4106</v>
      </c>
      <c r="G13811" s="244" t="s">
        <v>4106</v>
      </c>
      <c r="I13811" s="244" t="s">
        <v>5460</v>
      </c>
      <c r="J13811" s="244" t="s">
        <v>3273</v>
      </c>
      <c r="K13811" s="244" t="s">
        <v>1823</v>
      </c>
    </row>
    <row r="13812" spans="1:11" s="244" customFormat="1" x14ac:dyDescent="0.3">
      <c r="A13812" s="244" t="s">
        <v>1813</v>
      </c>
      <c r="B13812" s="244" t="s">
        <v>1817</v>
      </c>
      <c r="C13812" s="244" t="s">
        <v>2998</v>
      </c>
      <c r="D13812" s="244" t="s">
        <v>803</v>
      </c>
      <c r="E13812" s="244" t="s">
        <v>4106</v>
      </c>
      <c r="G13812" s="244" t="s">
        <v>4106</v>
      </c>
      <c r="I13812" s="244" t="s">
        <v>5925</v>
      </c>
      <c r="J13812" s="244" t="s">
        <v>3274</v>
      </c>
      <c r="K13812" s="244" t="s">
        <v>1823</v>
      </c>
    </row>
    <row r="13813" spans="1:11" s="244" customFormat="1" x14ac:dyDescent="0.3">
      <c r="A13813" s="244" t="s">
        <v>1813</v>
      </c>
      <c r="B13813" s="244" t="s">
        <v>1817</v>
      </c>
      <c r="C13813" s="244" t="s">
        <v>2998</v>
      </c>
      <c r="D13813" s="244" t="s">
        <v>803</v>
      </c>
      <c r="E13813" s="244" t="s">
        <v>4106</v>
      </c>
      <c r="G13813" s="244" t="s">
        <v>4106</v>
      </c>
      <c r="I13813" s="244" t="s">
        <v>718</v>
      </c>
      <c r="J13813" s="244" t="s">
        <v>3275</v>
      </c>
      <c r="K13813" s="244" t="s">
        <v>1823</v>
      </c>
    </row>
    <row r="13814" spans="1:11" s="244" customFormat="1" x14ac:dyDescent="0.3">
      <c r="A13814" s="244" t="s">
        <v>1813</v>
      </c>
      <c r="B13814" s="244" t="s">
        <v>1817</v>
      </c>
      <c r="C13814" s="244" t="s">
        <v>2998</v>
      </c>
      <c r="D13814" s="244" t="s">
        <v>803</v>
      </c>
      <c r="E13814" s="244" t="s">
        <v>4106</v>
      </c>
      <c r="G13814" s="244" t="s">
        <v>4106</v>
      </c>
      <c r="I13814" s="244" t="s">
        <v>5928</v>
      </c>
      <c r="J13814" s="244" t="s">
        <v>3276</v>
      </c>
      <c r="K13814" s="244" t="s">
        <v>1823</v>
      </c>
    </row>
    <row r="13815" spans="1:11" s="244" customFormat="1" x14ac:dyDescent="0.3">
      <c r="A13815" s="244" t="s">
        <v>1813</v>
      </c>
      <c r="B13815" s="244" t="s">
        <v>1817</v>
      </c>
      <c r="C13815" s="244" t="s">
        <v>2998</v>
      </c>
      <c r="D13815" s="244" t="s">
        <v>803</v>
      </c>
      <c r="E13815" s="244" t="s">
        <v>4106</v>
      </c>
      <c r="G13815" s="244" t="s">
        <v>4106</v>
      </c>
      <c r="I13815" s="244" t="s">
        <v>1969</v>
      </c>
      <c r="J13815" s="244" t="s">
        <v>3277</v>
      </c>
      <c r="K13815" s="244" t="s">
        <v>1823</v>
      </c>
    </row>
    <row r="13816" spans="1:11" s="244" customFormat="1" x14ac:dyDescent="0.3">
      <c r="A13816" s="244" t="s">
        <v>1813</v>
      </c>
      <c r="B13816" s="244" t="s">
        <v>1817</v>
      </c>
      <c r="C13816" s="244" t="s">
        <v>2998</v>
      </c>
      <c r="D13816" s="244" t="s">
        <v>803</v>
      </c>
      <c r="E13816" s="244" t="s">
        <v>4106</v>
      </c>
      <c r="G13816" s="244" t="s">
        <v>4106</v>
      </c>
      <c r="I13816" s="244" t="s">
        <v>1971</v>
      </c>
      <c r="J13816" s="244" t="s">
        <v>3278</v>
      </c>
      <c r="K13816" s="244" t="s">
        <v>1823</v>
      </c>
    </row>
    <row r="13817" spans="1:11" s="244" customFormat="1" x14ac:dyDescent="0.3">
      <c r="A13817" s="244" t="s">
        <v>1813</v>
      </c>
      <c r="B13817" s="244" t="s">
        <v>1817</v>
      </c>
      <c r="C13817" s="244" t="s">
        <v>2998</v>
      </c>
      <c r="D13817" s="244" t="s">
        <v>803</v>
      </c>
      <c r="E13817" s="244" t="s">
        <v>4106</v>
      </c>
      <c r="G13817" s="244" t="s">
        <v>4106</v>
      </c>
      <c r="I13817" s="244" t="s">
        <v>723</v>
      </c>
      <c r="J13817" s="244" t="s">
        <v>3279</v>
      </c>
      <c r="K13817" s="244" t="s">
        <v>1823</v>
      </c>
    </row>
    <row r="13818" spans="1:11" s="244" customFormat="1" x14ac:dyDescent="0.3">
      <c r="A13818" s="244" t="s">
        <v>1813</v>
      </c>
      <c r="B13818" s="244" t="s">
        <v>1817</v>
      </c>
      <c r="C13818" s="244" t="s">
        <v>2998</v>
      </c>
      <c r="D13818" s="244" t="s">
        <v>803</v>
      </c>
      <c r="E13818" s="244" t="s">
        <v>4106</v>
      </c>
      <c r="G13818" s="244" t="s">
        <v>4106</v>
      </c>
      <c r="I13818" s="244" t="s">
        <v>725</v>
      </c>
      <c r="J13818" s="244" t="s">
        <v>3280</v>
      </c>
      <c r="K13818" s="244" t="s">
        <v>1823</v>
      </c>
    </row>
    <row r="13819" spans="1:11" s="244" customFormat="1" x14ac:dyDescent="0.3">
      <c r="A13819" s="244" t="s">
        <v>1813</v>
      </c>
      <c r="B13819" s="244" t="s">
        <v>1817</v>
      </c>
      <c r="C13819" s="244" t="s">
        <v>2998</v>
      </c>
      <c r="D13819" s="244" t="s">
        <v>803</v>
      </c>
      <c r="E13819" s="244" t="s">
        <v>4106</v>
      </c>
      <c r="G13819" s="244" t="s">
        <v>4106</v>
      </c>
      <c r="I13819" s="244" t="s">
        <v>727</v>
      </c>
      <c r="J13819" s="244" t="s">
        <v>3281</v>
      </c>
      <c r="K13819" s="244" t="s">
        <v>1823</v>
      </c>
    </row>
    <row r="13820" spans="1:11" s="244" customFormat="1" x14ac:dyDescent="0.3">
      <c r="A13820" s="244" t="s">
        <v>1813</v>
      </c>
      <c r="B13820" s="244" t="s">
        <v>1817</v>
      </c>
      <c r="C13820" s="244" t="s">
        <v>2998</v>
      </c>
      <c r="D13820" s="244" t="s">
        <v>803</v>
      </c>
      <c r="E13820" s="244" t="s">
        <v>4106</v>
      </c>
      <c r="G13820" s="244" t="s">
        <v>4106</v>
      </c>
      <c r="I13820" s="244" t="s">
        <v>728</v>
      </c>
      <c r="J13820" s="244" t="s">
        <v>3282</v>
      </c>
      <c r="K13820" s="244" t="s">
        <v>1823</v>
      </c>
    </row>
    <row r="13821" spans="1:11" s="244" customFormat="1" x14ac:dyDescent="0.3">
      <c r="A13821" s="244" t="s">
        <v>1813</v>
      </c>
      <c r="B13821" s="244" t="s">
        <v>1817</v>
      </c>
      <c r="C13821" s="244" t="s">
        <v>2998</v>
      </c>
      <c r="D13821" s="244" t="s">
        <v>803</v>
      </c>
      <c r="E13821" s="244" t="s">
        <v>4106</v>
      </c>
      <c r="G13821" s="244" t="s">
        <v>4106</v>
      </c>
      <c r="I13821" s="244" t="s">
        <v>1973</v>
      </c>
      <c r="J13821" s="244" t="s">
        <v>1941</v>
      </c>
      <c r="K13821" s="244" t="s">
        <v>1823</v>
      </c>
    </row>
    <row r="13822" spans="1:11" s="244" customFormat="1" x14ac:dyDescent="0.3">
      <c r="A13822" s="244" t="s">
        <v>1813</v>
      </c>
      <c r="B13822" s="244" t="s">
        <v>1817</v>
      </c>
      <c r="C13822" s="244" t="s">
        <v>2998</v>
      </c>
      <c r="D13822" s="244" t="s">
        <v>803</v>
      </c>
      <c r="E13822" s="244" t="s">
        <v>4106</v>
      </c>
      <c r="G13822" s="244" t="s">
        <v>4106</v>
      </c>
      <c r="I13822" s="244" t="s">
        <v>5950</v>
      </c>
      <c r="J13822" s="244" t="s">
        <v>1942</v>
      </c>
      <c r="K13822" s="244" t="s">
        <v>1823</v>
      </c>
    </row>
    <row r="13823" spans="1:11" s="244" customFormat="1" x14ac:dyDescent="0.3">
      <c r="A13823" s="244" t="s">
        <v>1813</v>
      </c>
      <c r="B13823" s="244" t="s">
        <v>1817</v>
      </c>
      <c r="C13823" s="244" t="s">
        <v>2998</v>
      </c>
      <c r="D13823" s="244" t="s">
        <v>803</v>
      </c>
      <c r="E13823" s="244" t="s">
        <v>4106</v>
      </c>
      <c r="G13823" s="244" t="s">
        <v>4106</v>
      </c>
      <c r="I13823" s="244" t="s">
        <v>743</v>
      </c>
      <c r="J13823" s="244" t="s">
        <v>1943</v>
      </c>
      <c r="K13823" s="244" t="s">
        <v>1823</v>
      </c>
    </row>
    <row r="13824" spans="1:11" s="244" customFormat="1" x14ac:dyDescent="0.3">
      <c r="A13824" s="244" t="s">
        <v>1813</v>
      </c>
      <c r="B13824" s="244" t="s">
        <v>1817</v>
      </c>
      <c r="C13824" s="244" t="s">
        <v>2998</v>
      </c>
      <c r="D13824" s="244" t="s">
        <v>803</v>
      </c>
      <c r="E13824" s="244" t="s">
        <v>4106</v>
      </c>
      <c r="G13824" s="244" t="s">
        <v>4106</v>
      </c>
      <c r="I13824" s="244" t="s">
        <v>5954</v>
      </c>
      <c r="J13824" s="244" t="s">
        <v>1944</v>
      </c>
      <c r="K13824" s="244" t="s">
        <v>1823</v>
      </c>
    </row>
    <row r="13825" spans="1:11" s="244" customFormat="1" x14ac:dyDescent="0.3">
      <c r="A13825" s="244" t="s">
        <v>1813</v>
      </c>
      <c r="B13825" s="244" t="s">
        <v>1817</v>
      </c>
      <c r="C13825" s="244" t="s">
        <v>2998</v>
      </c>
      <c r="D13825" s="244" t="s">
        <v>803</v>
      </c>
      <c r="E13825" s="244" t="s">
        <v>4106</v>
      </c>
      <c r="G13825" s="244" t="s">
        <v>4106</v>
      </c>
      <c r="I13825" s="244" t="s">
        <v>5956</v>
      </c>
      <c r="J13825" s="244" t="s">
        <v>1945</v>
      </c>
      <c r="K13825" s="244" t="s">
        <v>1823</v>
      </c>
    </row>
    <row r="13826" spans="1:11" s="244" customFormat="1" x14ac:dyDescent="0.3">
      <c r="A13826" s="244" t="s">
        <v>1813</v>
      </c>
      <c r="B13826" s="244" t="s">
        <v>1817</v>
      </c>
      <c r="C13826" s="244" t="s">
        <v>2998</v>
      </c>
      <c r="D13826" s="244" t="s">
        <v>803</v>
      </c>
      <c r="E13826" s="244" t="s">
        <v>4106</v>
      </c>
      <c r="G13826" s="244" t="s">
        <v>4106</v>
      </c>
      <c r="I13826" s="244" t="s">
        <v>752</v>
      </c>
      <c r="J13826" s="244" t="s">
        <v>1946</v>
      </c>
      <c r="K13826" s="244" t="s">
        <v>1823</v>
      </c>
    </row>
    <row r="13827" spans="1:11" s="244" customFormat="1" x14ac:dyDescent="0.3">
      <c r="A13827" s="244" t="s">
        <v>1813</v>
      </c>
      <c r="B13827" s="244" t="s">
        <v>1817</v>
      </c>
      <c r="C13827" s="244" t="s">
        <v>2998</v>
      </c>
      <c r="D13827" s="244" t="s">
        <v>803</v>
      </c>
      <c r="E13827" s="244" t="s">
        <v>4106</v>
      </c>
      <c r="G13827" s="244" t="s">
        <v>4106</v>
      </c>
      <c r="I13827" s="244" t="s">
        <v>756</v>
      </c>
      <c r="J13827" s="244" t="s">
        <v>1947</v>
      </c>
      <c r="K13827" s="244" t="s">
        <v>1823</v>
      </c>
    </row>
    <row r="13828" spans="1:11" s="244" customFormat="1" x14ac:dyDescent="0.3">
      <c r="A13828" s="244" t="s">
        <v>1813</v>
      </c>
      <c r="B13828" s="244" t="s">
        <v>1817</v>
      </c>
      <c r="C13828" s="244" t="s">
        <v>2998</v>
      </c>
      <c r="D13828" s="244" t="s">
        <v>803</v>
      </c>
      <c r="E13828" s="244" t="s">
        <v>4106</v>
      </c>
      <c r="G13828" s="244" t="s">
        <v>4106</v>
      </c>
      <c r="I13828" s="244" t="s">
        <v>759</v>
      </c>
      <c r="J13828" s="244" t="s">
        <v>1948</v>
      </c>
      <c r="K13828" s="244" t="s">
        <v>1823</v>
      </c>
    </row>
    <row r="13829" spans="1:11" s="244" customFormat="1" x14ac:dyDescent="0.3">
      <c r="A13829" s="244" t="s">
        <v>1813</v>
      </c>
      <c r="B13829" s="244" t="s">
        <v>1817</v>
      </c>
      <c r="C13829" s="244" t="s">
        <v>2998</v>
      </c>
      <c r="D13829" s="244" t="s">
        <v>803</v>
      </c>
      <c r="E13829" s="244" t="s">
        <v>4106</v>
      </c>
      <c r="G13829" s="244" t="s">
        <v>4106</v>
      </c>
      <c r="I13829" s="244" t="s">
        <v>3042</v>
      </c>
      <c r="J13829" s="244" t="s">
        <v>1949</v>
      </c>
      <c r="K13829" s="244" t="s">
        <v>1823</v>
      </c>
    </row>
    <row r="13830" spans="1:11" s="244" customFormat="1" x14ac:dyDescent="0.3">
      <c r="A13830" s="244" t="s">
        <v>1813</v>
      </c>
      <c r="B13830" s="244" t="s">
        <v>1817</v>
      </c>
      <c r="C13830" s="244" t="s">
        <v>2998</v>
      </c>
      <c r="D13830" s="244" t="s">
        <v>803</v>
      </c>
      <c r="E13830" s="244" t="s">
        <v>4106</v>
      </c>
      <c r="G13830" s="244" t="s">
        <v>4106</v>
      </c>
      <c r="I13830" s="244" t="s">
        <v>767</v>
      </c>
      <c r="J13830" s="244" t="s">
        <v>1950</v>
      </c>
      <c r="K13830" s="244" t="s">
        <v>1823</v>
      </c>
    </row>
    <row r="13831" spans="1:11" s="244" customFormat="1" x14ac:dyDescent="0.3">
      <c r="A13831" s="244" t="s">
        <v>1813</v>
      </c>
      <c r="B13831" s="244" t="s">
        <v>1817</v>
      </c>
      <c r="C13831" s="244" t="s">
        <v>2998</v>
      </c>
      <c r="D13831" s="244" t="s">
        <v>803</v>
      </c>
      <c r="E13831" s="244" t="s">
        <v>4106</v>
      </c>
      <c r="G13831" s="244" t="s">
        <v>4106</v>
      </c>
      <c r="I13831" s="244" t="s">
        <v>770</v>
      </c>
      <c r="J13831" s="244" t="s">
        <v>1951</v>
      </c>
      <c r="K13831" s="244" t="s">
        <v>1823</v>
      </c>
    </row>
    <row r="13832" spans="1:11" s="244" customFormat="1" x14ac:dyDescent="0.3">
      <c r="A13832" s="244" t="s">
        <v>1813</v>
      </c>
      <c r="B13832" s="244" t="s">
        <v>1817</v>
      </c>
      <c r="C13832" s="244" t="s">
        <v>2998</v>
      </c>
      <c r="D13832" s="244" t="s">
        <v>803</v>
      </c>
      <c r="E13832" s="244" t="s">
        <v>4106</v>
      </c>
      <c r="G13832" s="244" t="s">
        <v>4106</v>
      </c>
      <c r="I13832" s="244" t="s">
        <v>1991</v>
      </c>
      <c r="J13832" s="244" t="s">
        <v>1952</v>
      </c>
      <c r="K13832" s="244" t="s">
        <v>1823</v>
      </c>
    </row>
    <row r="13833" spans="1:11" s="244" customFormat="1" x14ac:dyDescent="0.3">
      <c r="A13833" s="244" t="s">
        <v>1813</v>
      </c>
      <c r="B13833" s="244" t="s">
        <v>1817</v>
      </c>
      <c r="C13833" s="244" t="s">
        <v>2998</v>
      </c>
      <c r="D13833" s="244" t="s">
        <v>803</v>
      </c>
      <c r="E13833" s="244" t="s">
        <v>4106</v>
      </c>
      <c r="G13833" s="244" t="s">
        <v>4106</v>
      </c>
      <c r="I13833" s="244" t="s">
        <v>5180</v>
      </c>
      <c r="J13833" s="244" t="s">
        <v>4591</v>
      </c>
      <c r="K13833" s="244" t="s">
        <v>1823</v>
      </c>
    </row>
    <row r="13834" spans="1:11" s="244" customFormat="1" x14ac:dyDescent="0.3">
      <c r="A13834" s="244" t="s">
        <v>1813</v>
      </c>
      <c r="B13834" s="244" t="s">
        <v>1817</v>
      </c>
      <c r="C13834" s="244" t="s">
        <v>2998</v>
      </c>
      <c r="D13834" s="244" t="s">
        <v>803</v>
      </c>
      <c r="E13834" s="244" t="s">
        <v>4106</v>
      </c>
      <c r="G13834" s="244" t="s">
        <v>4106</v>
      </c>
      <c r="I13834" s="244" t="s">
        <v>69</v>
      </c>
      <c r="J13834" s="244" t="s">
        <v>1953</v>
      </c>
      <c r="K13834" s="244" t="s">
        <v>1823</v>
      </c>
    </row>
    <row r="13835" spans="1:11" s="244" customFormat="1" x14ac:dyDescent="0.3">
      <c r="A13835" s="244" t="s">
        <v>1813</v>
      </c>
      <c r="B13835" s="244" t="s">
        <v>1817</v>
      </c>
      <c r="C13835" s="244" t="s">
        <v>2998</v>
      </c>
      <c r="D13835" s="244" t="s">
        <v>803</v>
      </c>
      <c r="E13835" s="244" t="s">
        <v>4106</v>
      </c>
      <c r="G13835" s="244" t="s">
        <v>4106</v>
      </c>
      <c r="I13835" s="244" t="s">
        <v>71</v>
      </c>
      <c r="J13835" s="244" t="s">
        <v>1954</v>
      </c>
      <c r="K13835" s="244" t="s">
        <v>1823</v>
      </c>
    </row>
    <row r="13836" spans="1:11" s="244" customFormat="1" x14ac:dyDescent="0.3">
      <c r="A13836" s="244" t="s">
        <v>1813</v>
      </c>
      <c r="B13836" s="244" t="s">
        <v>1817</v>
      </c>
      <c r="C13836" s="244" t="s">
        <v>2998</v>
      </c>
      <c r="D13836" s="244" t="s">
        <v>803</v>
      </c>
      <c r="E13836" s="244" t="s">
        <v>4106</v>
      </c>
      <c r="G13836" s="244" t="s">
        <v>4106</v>
      </c>
      <c r="I13836" s="244" t="s">
        <v>3083</v>
      </c>
      <c r="J13836" s="244" t="s">
        <v>1955</v>
      </c>
      <c r="K13836" s="244" t="s">
        <v>1823</v>
      </c>
    </row>
    <row r="13837" spans="1:11" s="244" customFormat="1" x14ac:dyDescent="0.3">
      <c r="A13837" s="244" t="s">
        <v>1813</v>
      </c>
      <c r="B13837" s="244" t="s">
        <v>1817</v>
      </c>
      <c r="C13837" s="244" t="s">
        <v>2998</v>
      </c>
      <c r="D13837" s="244" t="s">
        <v>803</v>
      </c>
      <c r="E13837" s="244" t="s">
        <v>4106</v>
      </c>
      <c r="G13837" s="244" t="s">
        <v>4106</v>
      </c>
      <c r="I13837" s="244" t="s">
        <v>3087</v>
      </c>
      <c r="J13837" s="244" t="s">
        <v>1956</v>
      </c>
      <c r="K13837" s="244" t="s">
        <v>1823</v>
      </c>
    </row>
    <row r="13838" spans="1:11" s="244" customFormat="1" x14ac:dyDescent="0.3">
      <c r="A13838" s="244" t="s">
        <v>1813</v>
      </c>
      <c r="B13838" s="244" t="s">
        <v>1817</v>
      </c>
      <c r="C13838" s="244" t="s">
        <v>2998</v>
      </c>
      <c r="D13838" s="244" t="s">
        <v>803</v>
      </c>
      <c r="E13838" s="244" t="s">
        <v>4106</v>
      </c>
      <c r="G13838" s="244" t="s">
        <v>4106</v>
      </c>
      <c r="I13838" s="244" t="s">
        <v>75</v>
      </c>
      <c r="J13838" s="244" t="s">
        <v>1957</v>
      </c>
      <c r="K13838" s="244" t="s">
        <v>1823</v>
      </c>
    </row>
    <row r="13839" spans="1:11" s="244" customFormat="1" x14ac:dyDescent="0.3">
      <c r="A13839" s="244" t="s">
        <v>1813</v>
      </c>
      <c r="B13839" s="244" t="s">
        <v>1817</v>
      </c>
      <c r="C13839" s="244" t="s">
        <v>2998</v>
      </c>
      <c r="D13839" s="244" t="s">
        <v>803</v>
      </c>
      <c r="E13839" s="244" t="s">
        <v>4106</v>
      </c>
      <c r="G13839" s="244" t="s">
        <v>4106</v>
      </c>
      <c r="I13839" s="244" t="s">
        <v>77</v>
      </c>
      <c r="J13839" s="244" t="s">
        <v>1958</v>
      </c>
      <c r="K13839" s="244" t="s">
        <v>1823</v>
      </c>
    </row>
    <row r="13840" spans="1:11" s="244" customFormat="1" x14ac:dyDescent="0.3">
      <c r="A13840" s="244" t="s">
        <v>1813</v>
      </c>
      <c r="B13840" s="244" t="s">
        <v>1817</v>
      </c>
      <c r="C13840" s="244" t="s">
        <v>2998</v>
      </c>
      <c r="D13840" s="244" t="s">
        <v>803</v>
      </c>
      <c r="E13840" s="244" t="s">
        <v>4106</v>
      </c>
      <c r="G13840" s="244" t="s">
        <v>4106</v>
      </c>
      <c r="I13840" s="244" t="s">
        <v>4810</v>
      </c>
      <c r="J13840" s="244" t="s">
        <v>6553</v>
      </c>
      <c r="K13840" s="244" t="s">
        <v>1823</v>
      </c>
    </row>
    <row r="13841" spans="1:11" s="244" customFormat="1" x14ac:dyDescent="0.3">
      <c r="A13841" s="244" t="s">
        <v>1813</v>
      </c>
      <c r="B13841" s="244" t="s">
        <v>1817</v>
      </c>
      <c r="C13841" s="244" t="s">
        <v>2998</v>
      </c>
      <c r="D13841" s="244" t="s">
        <v>803</v>
      </c>
      <c r="E13841" s="244" t="s">
        <v>4106</v>
      </c>
      <c r="G13841" s="244" t="s">
        <v>4106</v>
      </c>
      <c r="I13841" s="244" t="s">
        <v>80</v>
      </c>
      <c r="J13841" s="244" t="s">
        <v>1959</v>
      </c>
      <c r="K13841" s="244" t="s">
        <v>1823</v>
      </c>
    </row>
    <row r="13842" spans="1:11" s="244" customFormat="1" x14ac:dyDescent="0.3">
      <c r="A13842" s="244" t="s">
        <v>1813</v>
      </c>
      <c r="B13842" s="244" t="s">
        <v>1817</v>
      </c>
      <c r="C13842" s="244" t="s">
        <v>2998</v>
      </c>
      <c r="D13842" s="244" t="s">
        <v>803</v>
      </c>
      <c r="E13842" s="244" t="s">
        <v>4106</v>
      </c>
      <c r="G13842" s="244" t="s">
        <v>4106</v>
      </c>
      <c r="I13842" s="244" t="s">
        <v>6035</v>
      </c>
      <c r="J13842" s="244" t="s">
        <v>1960</v>
      </c>
      <c r="K13842" s="244" t="s">
        <v>1823</v>
      </c>
    </row>
    <row r="13843" spans="1:11" s="244" customFormat="1" x14ac:dyDescent="0.3">
      <c r="A13843" s="244" t="s">
        <v>1813</v>
      </c>
      <c r="B13843" s="244" t="s">
        <v>1817</v>
      </c>
      <c r="C13843" s="244" t="s">
        <v>2998</v>
      </c>
      <c r="D13843" s="244" t="s">
        <v>803</v>
      </c>
      <c r="E13843" s="244" t="s">
        <v>4106</v>
      </c>
      <c r="G13843" s="244" t="s">
        <v>4106</v>
      </c>
      <c r="I13843" s="244" t="s">
        <v>4814</v>
      </c>
      <c r="J13843" s="244" t="s">
        <v>1961</v>
      </c>
      <c r="K13843" s="244" t="s">
        <v>1823</v>
      </c>
    </row>
    <row r="13844" spans="1:11" s="244" customFormat="1" x14ac:dyDescent="0.3">
      <c r="A13844" s="244" t="s">
        <v>1813</v>
      </c>
      <c r="B13844" s="244" t="s">
        <v>1817</v>
      </c>
      <c r="C13844" s="244" t="s">
        <v>2998</v>
      </c>
      <c r="D13844" s="244" t="s">
        <v>803</v>
      </c>
      <c r="E13844" s="244" t="s">
        <v>4106</v>
      </c>
      <c r="G13844" s="244" t="s">
        <v>4106</v>
      </c>
      <c r="I13844" s="244" t="s">
        <v>84</v>
      </c>
      <c r="J13844" s="244" t="s">
        <v>1962</v>
      </c>
      <c r="K13844" s="244" t="s">
        <v>1823</v>
      </c>
    </row>
    <row r="13845" spans="1:11" s="244" customFormat="1" x14ac:dyDescent="0.3">
      <c r="A13845" s="244" t="s">
        <v>1813</v>
      </c>
      <c r="B13845" s="244" t="s">
        <v>1817</v>
      </c>
      <c r="C13845" s="244" t="s">
        <v>2998</v>
      </c>
      <c r="D13845" s="244" t="s">
        <v>803</v>
      </c>
      <c r="E13845" s="244" t="s">
        <v>4106</v>
      </c>
      <c r="G13845" s="244" t="s">
        <v>4106</v>
      </c>
      <c r="I13845" s="244" t="s">
        <v>159</v>
      </c>
      <c r="J13845" s="244" t="s">
        <v>1963</v>
      </c>
      <c r="K13845" s="244" t="s">
        <v>1823</v>
      </c>
    </row>
    <row r="13846" spans="1:11" s="244" customFormat="1" x14ac:dyDescent="0.3">
      <c r="A13846" s="244" t="s">
        <v>1813</v>
      </c>
      <c r="B13846" s="244" t="s">
        <v>1817</v>
      </c>
      <c r="C13846" s="244" t="s">
        <v>2998</v>
      </c>
      <c r="D13846" s="244" t="s">
        <v>803</v>
      </c>
      <c r="E13846" s="244" t="s">
        <v>4106</v>
      </c>
      <c r="G13846" s="244" t="s">
        <v>4106</v>
      </c>
      <c r="I13846" s="244" t="s">
        <v>87</v>
      </c>
      <c r="J13846" s="244" t="s">
        <v>1964</v>
      </c>
      <c r="K13846" s="244" t="s">
        <v>1823</v>
      </c>
    </row>
    <row r="13847" spans="1:11" s="244" customFormat="1" x14ac:dyDescent="0.3">
      <c r="A13847" s="244" t="s">
        <v>1813</v>
      </c>
      <c r="B13847" s="244" t="s">
        <v>1817</v>
      </c>
      <c r="C13847" s="244" t="s">
        <v>2998</v>
      </c>
      <c r="D13847" s="244" t="s">
        <v>803</v>
      </c>
      <c r="E13847" s="244" t="s">
        <v>4106</v>
      </c>
      <c r="G13847" s="244" t="s">
        <v>4106</v>
      </c>
      <c r="I13847" s="244" t="s">
        <v>89</v>
      </c>
      <c r="J13847" s="244" t="s">
        <v>1965</v>
      </c>
      <c r="K13847" s="244" t="s">
        <v>1823</v>
      </c>
    </row>
    <row r="13848" spans="1:11" s="244" customFormat="1" x14ac:dyDescent="0.3">
      <c r="A13848" s="244" t="s">
        <v>1813</v>
      </c>
      <c r="B13848" s="244" t="s">
        <v>1817</v>
      </c>
      <c r="C13848" s="244" t="s">
        <v>2998</v>
      </c>
      <c r="D13848" s="244" t="s">
        <v>803</v>
      </c>
      <c r="E13848" s="244" t="s">
        <v>4106</v>
      </c>
      <c r="G13848" s="244" t="s">
        <v>4106</v>
      </c>
      <c r="I13848" s="244" t="s">
        <v>3094</v>
      </c>
      <c r="J13848" s="244" t="s">
        <v>1966</v>
      </c>
      <c r="K13848" s="244" t="s">
        <v>1823</v>
      </c>
    </row>
    <row r="13849" spans="1:11" s="244" customFormat="1" x14ac:dyDescent="0.3">
      <c r="A13849" s="244" t="s">
        <v>1813</v>
      </c>
      <c r="B13849" s="244" t="s">
        <v>1817</v>
      </c>
      <c r="C13849" s="244" t="s">
        <v>2998</v>
      </c>
      <c r="D13849" s="244" t="s">
        <v>803</v>
      </c>
      <c r="E13849" s="244" t="s">
        <v>4106</v>
      </c>
      <c r="G13849" s="244" t="s">
        <v>4106</v>
      </c>
      <c r="I13849" s="244" t="s">
        <v>92</v>
      </c>
      <c r="J13849" s="244" t="s">
        <v>1967</v>
      </c>
      <c r="K13849" s="244" t="s">
        <v>1823</v>
      </c>
    </row>
    <row r="13850" spans="1:11" s="244" customFormat="1" x14ac:dyDescent="0.3">
      <c r="A13850" s="244" t="s">
        <v>1813</v>
      </c>
      <c r="B13850" s="244" t="s">
        <v>1817</v>
      </c>
      <c r="C13850" s="244" t="s">
        <v>2998</v>
      </c>
      <c r="D13850" s="244" t="s">
        <v>803</v>
      </c>
      <c r="E13850" s="244" t="s">
        <v>4106</v>
      </c>
      <c r="G13850" s="244" t="s">
        <v>4106</v>
      </c>
      <c r="I13850" s="244" t="s">
        <v>94</v>
      </c>
      <c r="J13850" s="244" t="s">
        <v>5164</v>
      </c>
      <c r="K13850" s="244" t="s">
        <v>1823</v>
      </c>
    </row>
    <row r="13851" spans="1:11" s="244" customFormat="1" x14ac:dyDescent="0.3">
      <c r="A13851" s="244" t="s">
        <v>1813</v>
      </c>
      <c r="B13851" s="244" t="s">
        <v>1817</v>
      </c>
      <c r="C13851" s="244" t="s">
        <v>2998</v>
      </c>
      <c r="D13851" s="244" t="s">
        <v>803</v>
      </c>
      <c r="E13851" s="244" t="s">
        <v>4106</v>
      </c>
      <c r="G13851" s="244" t="s">
        <v>4106</v>
      </c>
      <c r="I13851" s="244" t="s">
        <v>3090</v>
      </c>
      <c r="J13851" s="244" t="s">
        <v>5165</v>
      </c>
      <c r="K13851" s="244" t="s">
        <v>1823</v>
      </c>
    </row>
    <row r="13852" spans="1:11" s="244" customFormat="1" x14ac:dyDescent="0.3">
      <c r="A13852" s="244" t="s">
        <v>1813</v>
      </c>
      <c r="B13852" s="244" t="s">
        <v>1817</v>
      </c>
      <c r="C13852" s="244" t="s">
        <v>2998</v>
      </c>
      <c r="D13852" s="244" t="s">
        <v>803</v>
      </c>
      <c r="E13852" s="244" t="s">
        <v>4106</v>
      </c>
      <c r="G13852" s="244" t="s">
        <v>4106</v>
      </c>
      <c r="I13852" s="244" t="s">
        <v>97</v>
      </c>
      <c r="J13852" s="244" t="s">
        <v>5166</v>
      </c>
      <c r="K13852" s="244" t="s">
        <v>1823</v>
      </c>
    </row>
    <row r="13853" spans="1:11" s="244" customFormat="1" x14ac:dyDescent="0.3">
      <c r="A13853" s="244" t="s">
        <v>1813</v>
      </c>
      <c r="B13853" s="244" t="s">
        <v>1817</v>
      </c>
      <c r="C13853" s="244" t="s">
        <v>2998</v>
      </c>
      <c r="D13853" s="244" t="s">
        <v>803</v>
      </c>
      <c r="E13853" s="244" t="s">
        <v>4106</v>
      </c>
      <c r="G13853" s="244" t="s">
        <v>4106</v>
      </c>
      <c r="I13853" s="244" t="s">
        <v>99</v>
      </c>
      <c r="J13853" s="244" t="s">
        <v>5167</v>
      </c>
      <c r="K13853" s="244" t="s">
        <v>1823</v>
      </c>
    </row>
    <row r="13854" spans="1:11" s="244" customFormat="1" x14ac:dyDescent="0.3">
      <c r="A13854" s="244" t="s">
        <v>1813</v>
      </c>
      <c r="B13854" s="244" t="s">
        <v>1817</v>
      </c>
      <c r="C13854" s="244" t="s">
        <v>2998</v>
      </c>
      <c r="D13854" s="244" t="s">
        <v>803</v>
      </c>
      <c r="E13854" s="244" t="s">
        <v>4106</v>
      </c>
      <c r="G13854" s="244" t="s">
        <v>4106</v>
      </c>
      <c r="I13854" s="244" t="s">
        <v>101</v>
      </c>
      <c r="J13854" s="244" t="s">
        <v>5168</v>
      </c>
      <c r="K13854" s="244" t="s">
        <v>1823</v>
      </c>
    </row>
    <row r="13855" spans="1:11" s="244" customFormat="1" x14ac:dyDescent="0.3">
      <c r="A13855" s="244" t="s">
        <v>1813</v>
      </c>
      <c r="B13855" s="244" t="s">
        <v>1817</v>
      </c>
      <c r="C13855" s="244" t="s">
        <v>2998</v>
      </c>
      <c r="D13855" s="244" t="s">
        <v>803</v>
      </c>
      <c r="E13855" s="244" t="s">
        <v>4106</v>
      </c>
      <c r="G13855" s="244" t="s">
        <v>4106</v>
      </c>
      <c r="I13855" s="244" t="s">
        <v>3097</v>
      </c>
      <c r="J13855" s="244" t="s">
        <v>5169</v>
      </c>
      <c r="K13855" s="244" t="s">
        <v>1823</v>
      </c>
    </row>
    <row r="13856" spans="1:11" s="244" customFormat="1" x14ac:dyDescent="0.3">
      <c r="A13856" s="244" t="s">
        <v>1813</v>
      </c>
      <c r="B13856" s="244" t="s">
        <v>1817</v>
      </c>
      <c r="C13856" s="244" t="s">
        <v>2998</v>
      </c>
      <c r="D13856" s="244" t="s">
        <v>803</v>
      </c>
      <c r="E13856" s="244" t="s">
        <v>4106</v>
      </c>
      <c r="G13856" s="244" t="s">
        <v>4106</v>
      </c>
      <c r="I13856" s="244" t="s">
        <v>104</v>
      </c>
      <c r="J13856" s="244" t="s">
        <v>5170</v>
      </c>
      <c r="K13856" s="244" t="s">
        <v>1823</v>
      </c>
    </row>
    <row r="13857" spans="1:11" s="244" customFormat="1" x14ac:dyDescent="0.3">
      <c r="A13857" s="244" t="s">
        <v>1813</v>
      </c>
      <c r="B13857" s="244" t="s">
        <v>1817</v>
      </c>
      <c r="C13857" s="244" t="s">
        <v>2998</v>
      </c>
      <c r="D13857" s="244" t="s">
        <v>803</v>
      </c>
      <c r="E13857" s="244" t="s">
        <v>4106</v>
      </c>
      <c r="G13857" s="244" t="s">
        <v>4106</v>
      </c>
      <c r="I13857" s="244" t="s">
        <v>3101</v>
      </c>
      <c r="J13857" s="244" t="s">
        <v>5171</v>
      </c>
      <c r="K13857" s="244" t="s">
        <v>1823</v>
      </c>
    </row>
    <row r="13858" spans="1:11" s="244" customFormat="1" x14ac:dyDescent="0.3">
      <c r="A13858" s="244" t="s">
        <v>1813</v>
      </c>
      <c r="B13858" s="244" t="s">
        <v>1817</v>
      </c>
      <c r="C13858" s="244" t="s">
        <v>2998</v>
      </c>
      <c r="D13858" s="244" t="s">
        <v>803</v>
      </c>
      <c r="E13858" s="244" t="s">
        <v>4106</v>
      </c>
      <c r="G13858" s="244" t="s">
        <v>4106</v>
      </c>
      <c r="I13858" s="244" t="s">
        <v>6040</v>
      </c>
      <c r="J13858" s="244" t="s">
        <v>5172</v>
      </c>
      <c r="K13858" s="244" t="s">
        <v>1823</v>
      </c>
    </row>
    <row r="13859" spans="1:11" s="244" customFormat="1" x14ac:dyDescent="0.3">
      <c r="A13859" s="244" t="s">
        <v>1813</v>
      </c>
      <c r="B13859" s="244" t="s">
        <v>1817</v>
      </c>
      <c r="C13859" s="244" t="s">
        <v>2998</v>
      </c>
      <c r="D13859" s="244" t="s">
        <v>803</v>
      </c>
      <c r="E13859" s="244" t="s">
        <v>4106</v>
      </c>
      <c r="G13859" s="244" t="s">
        <v>4106</v>
      </c>
      <c r="I13859" s="244" t="s">
        <v>108</v>
      </c>
      <c r="J13859" s="244" t="s">
        <v>5173</v>
      </c>
      <c r="K13859" s="244" t="s">
        <v>1823</v>
      </c>
    </row>
    <row r="13860" spans="1:11" s="244" customFormat="1" x14ac:dyDescent="0.3">
      <c r="A13860" s="244" t="s">
        <v>1813</v>
      </c>
      <c r="B13860" s="244" t="s">
        <v>1817</v>
      </c>
      <c r="C13860" s="244" t="s">
        <v>2998</v>
      </c>
      <c r="D13860" s="244" t="s">
        <v>803</v>
      </c>
      <c r="E13860" s="244" t="s">
        <v>4106</v>
      </c>
      <c r="G13860" s="244" t="s">
        <v>4106</v>
      </c>
      <c r="I13860" s="244" t="s">
        <v>110</v>
      </c>
      <c r="J13860" s="244" t="s">
        <v>5174</v>
      </c>
      <c r="K13860" s="244" t="s">
        <v>1823</v>
      </c>
    </row>
    <row r="13861" spans="1:11" s="244" customFormat="1" x14ac:dyDescent="0.3">
      <c r="A13861" s="244" t="s">
        <v>1813</v>
      </c>
      <c r="B13861" s="244" t="s">
        <v>1817</v>
      </c>
      <c r="C13861" s="244" t="s">
        <v>2998</v>
      </c>
      <c r="D13861" s="244" t="s">
        <v>803</v>
      </c>
      <c r="E13861" s="244" t="s">
        <v>4106</v>
      </c>
      <c r="G13861" s="244" t="s">
        <v>4106</v>
      </c>
      <c r="I13861" s="244" t="s">
        <v>112</v>
      </c>
      <c r="J13861" s="244" t="s">
        <v>5175</v>
      </c>
      <c r="K13861" s="244" t="s">
        <v>1823</v>
      </c>
    </row>
    <row r="13862" spans="1:11" s="244" customFormat="1" x14ac:dyDescent="0.3">
      <c r="A13862" s="244" t="s">
        <v>1813</v>
      </c>
      <c r="B13862" s="244" t="s">
        <v>1817</v>
      </c>
      <c r="C13862" s="244" t="s">
        <v>2998</v>
      </c>
      <c r="D13862" s="244" t="s">
        <v>803</v>
      </c>
      <c r="E13862" s="244" t="s">
        <v>4106</v>
      </c>
      <c r="G13862" s="244" t="s">
        <v>4106</v>
      </c>
      <c r="I13862" s="244" t="s">
        <v>3105</v>
      </c>
      <c r="J13862" s="244" t="s">
        <v>5176</v>
      </c>
      <c r="K13862" s="244" t="s">
        <v>1823</v>
      </c>
    </row>
    <row r="13863" spans="1:11" s="244" customFormat="1" x14ac:dyDescent="0.3">
      <c r="A13863" s="244" t="s">
        <v>1813</v>
      </c>
      <c r="B13863" s="244" t="s">
        <v>1817</v>
      </c>
      <c r="C13863" s="244" t="s">
        <v>2998</v>
      </c>
      <c r="D13863" s="244" t="s">
        <v>803</v>
      </c>
      <c r="E13863" s="244" t="s">
        <v>4106</v>
      </c>
      <c r="G13863" s="244" t="s">
        <v>4106</v>
      </c>
      <c r="I13863" s="244" t="s">
        <v>3107</v>
      </c>
      <c r="J13863" s="244" t="s">
        <v>5177</v>
      </c>
      <c r="K13863" s="244" t="s">
        <v>1823</v>
      </c>
    </row>
    <row r="13864" spans="1:11" s="244" customFormat="1" x14ac:dyDescent="0.3">
      <c r="A13864" s="244" t="s">
        <v>1813</v>
      </c>
      <c r="B13864" s="244" t="s">
        <v>1817</v>
      </c>
      <c r="C13864" s="244" t="s">
        <v>2998</v>
      </c>
      <c r="D13864" s="244" t="s">
        <v>803</v>
      </c>
      <c r="E13864" s="244" t="s">
        <v>4106</v>
      </c>
      <c r="G13864" s="244" t="s">
        <v>4106</v>
      </c>
      <c r="I13864" s="244" t="s">
        <v>116</v>
      </c>
      <c r="J13864" s="244" t="s">
        <v>5178</v>
      </c>
      <c r="K13864" s="244" t="s">
        <v>1823</v>
      </c>
    </row>
    <row r="13865" spans="1:11" s="244" customFormat="1" x14ac:dyDescent="0.3">
      <c r="A13865" s="244" t="s">
        <v>1813</v>
      </c>
      <c r="B13865" s="244" t="s">
        <v>1817</v>
      </c>
      <c r="C13865" s="244" t="s">
        <v>2998</v>
      </c>
      <c r="D13865" s="244" t="s">
        <v>803</v>
      </c>
      <c r="E13865" s="244" t="s">
        <v>4106</v>
      </c>
      <c r="G13865" s="244" t="s">
        <v>4106</v>
      </c>
      <c r="I13865" s="244" t="s">
        <v>118</v>
      </c>
      <c r="J13865" s="244" t="s">
        <v>2928</v>
      </c>
      <c r="K13865" s="244" t="s">
        <v>1823</v>
      </c>
    </row>
    <row r="13866" spans="1:11" s="244" customFormat="1" x14ac:dyDescent="0.3">
      <c r="A13866" s="244" t="s">
        <v>1813</v>
      </c>
      <c r="B13866" s="244" t="s">
        <v>1817</v>
      </c>
      <c r="C13866" s="244" t="s">
        <v>2998</v>
      </c>
      <c r="D13866" s="244" t="s">
        <v>803</v>
      </c>
      <c r="E13866" s="244" t="s">
        <v>4106</v>
      </c>
      <c r="G13866" s="244" t="s">
        <v>4106</v>
      </c>
      <c r="I13866" s="244" t="s">
        <v>120</v>
      </c>
      <c r="J13866" s="244" t="s">
        <v>2929</v>
      </c>
      <c r="K13866" s="244" t="s">
        <v>1823</v>
      </c>
    </row>
    <row r="13867" spans="1:11" s="244" customFormat="1" x14ac:dyDescent="0.3">
      <c r="A13867" s="244" t="s">
        <v>1813</v>
      </c>
      <c r="B13867" s="244" t="s">
        <v>1817</v>
      </c>
      <c r="C13867" s="244" t="s">
        <v>2998</v>
      </c>
      <c r="D13867" s="244" t="s">
        <v>803</v>
      </c>
      <c r="E13867" s="244" t="s">
        <v>4106</v>
      </c>
      <c r="G13867" s="244" t="s">
        <v>4106</v>
      </c>
      <c r="I13867" s="244" t="s">
        <v>122</v>
      </c>
      <c r="J13867" s="244" t="s">
        <v>2930</v>
      </c>
      <c r="K13867" s="244" t="s">
        <v>1823</v>
      </c>
    </row>
    <row r="13868" spans="1:11" s="244" customFormat="1" x14ac:dyDescent="0.3">
      <c r="A13868" s="244" t="s">
        <v>1813</v>
      </c>
      <c r="B13868" s="244" t="s">
        <v>1817</v>
      </c>
      <c r="C13868" s="244" t="s">
        <v>2998</v>
      </c>
      <c r="D13868" s="244" t="s">
        <v>803</v>
      </c>
      <c r="E13868" s="244" t="s">
        <v>4106</v>
      </c>
      <c r="G13868" s="244" t="s">
        <v>4106</v>
      </c>
      <c r="I13868" s="244" t="s">
        <v>124</v>
      </c>
      <c r="J13868" s="244" t="s">
        <v>2931</v>
      </c>
      <c r="K13868" s="244" t="s">
        <v>1823</v>
      </c>
    </row>
    <row r="13869" spans="1:11" s="244" customFormat="1" x14ac:dyDescent="0.3">
      <c r="A13869" s="244" t="s">
        <v>1813</v>
      </c>
      <c r="B13869" s="244" t="s">
        <v>1817</v>
      </c>
      <c r="C13869" s="244" t="s">
        <v>2998</v>
      </c>
      <c r="D13869" s="244" t="s">
        <v>803</v>
      </c>
      <c r="E13869" s="244" t="s">
        <v>4106</v>
      </c>
      <c r="G13869" s="244" t="s">
        <v>4106</v>
      </c>
      <c r="I13869" s="244" t="s">
        <v>126</v>
      </c>
      <c r="J13869" s="244" t="s">
        <v>2932</v>
      </c>
      <c r="K13869" s="244" t="s">
        <v>1823</v>
      </c>
    </row>
    <row r="13870" spans="1:11" s="244" customFormat="1" x14ac:dyDescent="0.3">
      <c r="A13870" s="244" t="s">
        <v>1813</v>
      </c>
      <c r="B13870" s="244" t="s">
        <v>1817</v>
      </c>
      <c r="C13870" s="244" t="s">
        <v>2998</v>
      </c>
      <c r="D13870" s="244" t="s">
        <v>803</v>
      </c>
      <c r="E13870" s="244" t="s">
        <v>4106</v>
      </c>
      <c r="G13870" s="244" t="s">
        <v>4106</v>
      </c>
      <c r="I13870" s="244" t="s">
        <v>3113</v>
      </c>
      <c r="J13870" s="244" t="s">
        <v>2933</v>
      </c>
      <c r="K13870" s="244" t="s">
        <v>1823</v>
      </c>
    </row>
    <row r="13871" spans="1:11" s="244" customFormat="1" x14ac:dyDescent="0.3">
      <c r="A13871" s="244" t="s">
        <v>1813</v>
      </c>
      <c r="B13871" s="244" t="s">
        <v>1817</v>
      </c>
      <c r="C13871" s="244" t="s">
        <v>2998</v>
      </c>
      <c r="D13871" s="244" t="s">
        <v>803</v>
      </c>
      <c r="E13871" s="244" t="s">
        <v>4106</v>
      </c>
      <c r="G13871" s="244" t="s">
        <v>4106</v>
      </c>
      <c r="I13871" s="244" t="s">
        <v>6046</v>
      </c>
      <c r="J13871" s="244" t="s">
        <v>2934</v>
      </c>
      <c r="K13871" s="244" t="s">
        <v>1823</v>
      </c>
    </row>
    <row r="13872" spans="1:11" s="244" customFormat="1" x14ac:dyDescent="0.3">
      <c r="A13872" s="244" t="s">
        <v>1813</v>
      </c>
      <c r="B13872" s="244" t="s">
        <v>1817</v>
      </c>
      <c r="C13872" s="244" t="s">
        <v>2998</v>
      </c>
      <c r="D13872" s="244" t="s">
        <v>803</v>
      </c>
      <c r="E13872" s="244" t="s">
        <v>4106</v>
      </c>
      <c r="G13872" s="244" t="s">
        <v>4106</v>
      </c>
      <c r="I13872" s="244" t="s">
        <v>6048</v>
      </c>
      <c r="J13872" s="244" t="s">
        <v>2935</v>
      </c>
      <c r="K13872" s="244" t="s">
        <v>1823</v>
      </c>
    </row>
    <row r="13873" spans="1:11" s="244" customFormat="1" x14ac:dyDescent="0.3">
      <c r="A13873" s="244" t="s">
        <v>1813</v>
      </c>
      <c r="B13873" s="244" t="s">
        <v>1817</v>
      </c>
      <c r="C13873" s="244" t="s">
        <v>2998</v>
      </c>
      <c r="D13873" s="244" t="s">
        <v>803</v>
      </c>
      <c r="E13873" s="244" t="s">
        <v>4106</v>
      </c>
      <c r="G13873" s="244" t="s">
        <v>4106</v>
      </c>
      <c r="I13873" s="244" t="s">
        <v>5189</v>
      </c>
      <c r="J13873" s="244" t="s">
        <v>2936</v>
      </c>
      <c r="K13873" s="244" t="s">
        <v>1823</v>
      </c>
    </row>
    <row r="13874" spans="1:11" s="244" customFormat="1" x14ac:dyDescent="0.3">
      <c r="A13874" s="244" t="s">
        <v>1813</v>
      </c>
      <c r="B13874" s="244" t="s">
        <v>1817</v>
      </c>
      <c r="C13874" s="244" t="s">
        <v>2998</v>
      </c>
      <c r="D13874" s="244" t="s">
        <v>803</v>
      </c>
      <c r="E13874" s="244" t="s">
        <v>4106</v>
      </c>
      <c r="G13874" s="244" t="s">
        <v>4106</v>
      </c>
      <c r="I13874" s="244" t="s">
        <v>6051</v>
      </c>
      <c r="J13874" s="244" t="s">
        <v>2937</v>
      </c>
      <c r="K13874" s="244" t="s">
        <v>1823</v>
      </c>
    </row>
    <row r="13875" spans="1:11" s="244" customFormat="1" x14ac:dyDescent="0.3">
      <c r="A13875" s="244" t="s">
        <v>1813</v>
      </c>
      <c r="B13875" s="244" t="s">
        <v>1817</v>
      </c>
      <c r="C13875" s="244" t="s">
        <v>2998</v>
      </c>
      <c r="D13875" s="244" t="s">
        <v>803</v>
      </c>
      <c r="E13875" s="244" t="s">
        <v>4106</v>
      </c>
      <c r="G13875" s="244" t="s">
        <v>4106</v>
      </c>
      <c r="I13875" s="244" t="s">
        <v>6053</v>
      </c>
      <c r="J13875" s="244" t="s">
        <v>2938</v>
      </c>
      <c r="K13875" s="244" t="s">
        <v>1823</v>
      </c>
    </row>
    <row r="13876" spans="1:11" s="244" customFormat="1" x14ac:dyDescent="0.3">
      <c r="A13876" s="244" t="s">
        <v>1813</v>
      </c>
      <c r="B13876" s="244" t="s">
        <v>1817</v>
      </c>
      <c r="C13876" s="244" t="s">
        <v>2998</v>
      </c>
      <c r="D13876" s="244" t="s">
        <v>803</v>
      </c>
      <c r="E13876" s="244" t="s">
        <v>4106</v>
      </c>
      <c r="G13876" s="244" t="s">
        <v>4106</v>
      </c>
      <c r="I13876" s="244" t="s">
        <v>6055</v>
      </c>
      <c r="J13876" s="244" t="s">
        <v>2939</v>
      </c>
      <c r="K13876" s="244" t="s">
        <v>1823</v>
      </c>
    </row>
    <row r="13877" spans="1:11" s="244" customFormat="1" x14ac:dyDescent="0.3">
      <c r="A13877" s="244" t="s">
        <v>1813</v>
      </c>
      <c r="B13877" s="244" t="s">
        <v>1817</v>
      </c>
      <c r="C13877" s="244" t="s">
        <v>2998</v>
      </c>
      <c r="D13877" s="244" t="s">
        <v>803</v>
      </c>
      <c r="E13877" s="244" t="s">
        <v>4106</v>
      </c>
      <c r="G13877" s="244" t="s">
        <v>4106</v>
      </c>
      <c r="I13877" s="244" t="s">
        <v>6057</v>
      </c>
      <c r="J13877" s="244" t="s">
        <v>2940</v>
      </c>
      <c r="K13877" s="244" t="s">
        <v>1823</v>
      </c>
    </row>
    <row r="13878" spans="1:11" s="244" customFormat="1" x14ac:dyDescent="0.3">
      <c r="A13878" s="244" t="s">
        <v>1813</v>
      </c>
      <c r="B13878" s="244" t="s">
        <v>1817</v>
      </c>
      <c r="C13878" s="244" t="s">
        <v>2998</v>
      </c>
      <c r="D13878" s="244" t="s">
        <v>803</v>
      </c>
      <c r="E13878" s="244" t="s">
        <v>4106</v>
      </c>
      <c r="G13878" s="244" t="s">
        <v>4106</v>
      </c>
      <c r="I13878" s="244" t="s">
        <v>6059</v>
      </c>
      <c r="J13878" s="244" t="s">
        <v>2941</v>
      </c>
      <c r="K13878" s="244" t="s">
        <v>1823</v>
      </c>
    </row>
    <row r="13879" spans="1:11" s="244" customFormat="1" x14ac:dyDescent="0.3">
      <c r="A13879" s="244" t="s">
        <v>1813</v>
      </c>
      <c r="B13879" s="244" t="s">
        <v>1817</v>
      </c>
      <c r="C13879" s="244" t="s">
        <v>2998</v>
      </c>
      <c r="D13879" s="244" t="s">
        <v>803</v>
      </c>
      <c r="E13879" s="244" t="s">
        <v>4106</v>
      </c>
      <c r="G13879" s="244" t="s">
        <v>4106</v>
      </c>
      <c r="I13879" s="244" t="s">
        <v>3118</v>
      </c>
      <c r="J13879" s="244" t="s">
        <v>2942</v>
      </c>
      <c r="K13879" s="244" t="s">
        <v>1823</v>
      </c>
    </row>
    <row r="13880" spans="1:11" s="244" customFormat="1" x14ac:dyDescent="0.3">
      <c r="A13880" s="244" t="s">
        <v>1813</v>
      </c>
      <c r="B13880" s="244" t="s">
        <v>1817</v>
      </c>
      <c r="C13880" s="244" t="s">
        <v>2998</v>
      </c>
      <c r="D13880" s="244" t="s">
        <v>803</v>
      </c>
      <c r="E13880" s="244" t="s">
        <v>4106</v>
      </c>
      <c r="G13880" s="244" t="s">
        <v>4106</v>
      </c>
      <c r="I13880" s="244" t="s">
        <v>6061</v>
      </c>
      <c r="J13880" s="244" t="s">
        <v>2943</v>
      </c>
      <c r="K13880" s="244" t="s">
        <v>1823</v>
      </c>
    </row>
    <row r="13881" spans="1:11" s="244" customFormat="1" x14ac:dyDescent="0.3">
      <c r="A13881" s="244" t="s">
        <v>1813</v>
      </c>
      <c r="B13881" s="244" t="s">
        <v>1817</v>
      </c>
      <c r="C13881" s="244" t="s">
        <v>2998</v>
      </c>
      <c r="D13881" s="244" t="s">
        <v>803</v>
      </c>
      <c r="E13881" s="244" t="s">
        <v>4106</v>
      </c>
      <c r="G13881" s="244" t="s">
        <v>4106</v>
      </c>
      <c r="I13881" s="244" t="s">
        <v>3120</v>
      </c>
      <c r="J13881" s="244" t="s">
        <v>2944</v>
      </c>
      <c r="K13881" s="244" t="s">
        <v>1823</v>
      </c>
    </row>
    <row r="13882" spans="1:11" s="244" customFormat="1" x14ac:dyDescent="0.3">
      <c r="A13882" s="244" t="s">
        <v>1813</v>
      </c>
      <c r="B13882" s="244" t="s">
        <v>1817</v>
      </c>
      <c r="C13882" s="244" t="s">
        <v>2998</v>
      </c>
      <c r="D13882" s="244" t="s">
        <v>803</v>
      </c>
      <c r="E13882" s="244" t="s">
        <v>4106</v>
      </c>
      <c r="G13882" s="244" t="s">
        <v>4106</v>
      </c>
      <c r="I13882" s="244" t="s">
        <v>2945</v>
      </c>
      <c r="J13882" s="244" t="s">
        <v>2946</v>
      </c>
      <c r="K13882" s="244" t="s">
        <v>1823</v>
      </c>
    </row>
    <row r="13883" spans="1:11" s="244" customFormat="1" x14ac:dyDescent="0.3">
      <c r="A13883" s="244" t="s">
        <v>1813</v>
      </c>
      <c r="B13883" s="244" t="s">
        <v>1817</v>
      </c>
      <c r="C13883" s="244" t="s">
        <v>2998</v>
      </c>
      <c r="D13883" s="244" t="s">
        <v>803</v>
      </c>
      <c r="E13883" s="244" t="s">
        <v>4106</v>
      </c>
      <c r="G13883" s="244" t="s">
        <v>4106</v>
      </c>
      <c r="I13883" s="244" t="s">
        <v>941</v>
      </c>
      <c r="J13883" s="244" t="s">
        <v>2947</v>
      </c>
      <c r="K13883" s="244" t="s">
        <v>1823</v>
      </c>
    </row>
    <row r="13884" spans="1:11" s="244" customFormat="1" x14ac:dyDescent="0.3">
      <c r="A13884" s="244" t="s">
        <v>1813</v>
      </c>
      <c r="B13884" s="244" t="s">
        <v>1817</v>
      </c>
      <c r="C13884" s="244" t="s">
        <v>2998</v>
      </c>
      <c r="D13884" s="244" t="s">
        <v>803</v>
      </c>
      <c r="E13884" s="244" t="s">
        <v>4106</v>
      </c>
      <c r="G13884" s="244" t="s">
        <v>4106</v>
      </c>
      <c r="I13884" s="244" t="s">
        <v>2903</v>
      </c>
      <c r="J13884" s="244" t="s">
        <v>2948</v>
      </c>
      <c r="K13884" s="244" t="s">
        <v>1823</v>
      </c>
    </row>
    <row r="13885" spans="1:11" s="244" customFormat="1" x14ac:dyDescent="0.3">
      <c r="A13885" s="244" t="s">
        <v>1813</v>
      </c>
      <c r="B13885" s="244" t="s">
        <v>1817</v>
      </c>
      <c r="C13885" s="244" t="s">
        <v>2998</v>
      </c>
      <c r="D13885" s="244" t="s">
        <v>803</v>
      </c>
      <c r="E13885" s="244" t="s">
        <v>4106</v>
      </c>
      <c r="G13885" s="244" t="s">
        <v>4106</v>
      </c>
      <c r="I13885" s="244" t="s">
        <v>3123</v>
      </c>
      <c r="J13885" s="244" t="s">
        <v>6430</v>
      </c>
      <c r="K13885" s="244" t="s">
        <v>1823</v>
      </c>
    </row>
    <row r="13886" spans="1:11" s="244" customFormat="1" x14ac:dyDescent="0.3">
      <c r="A13886" s="244" t="s">
        <v>1813</v>
      </c>
      <c r="B13886" s="244" t="s">
        <v>1817</v>
      </c>
      <c r="C13886" s="244" t="s">
        <v>2998</v>
      </c>
      <c r="D13886" s="244" t="s">
        <v>803</v>
      </c>
      <c r="E13886" s="244" t="s">
        <v>4106</v>
      </c>
      <c r="G13886" s="244" t="s">
        <v>4106</v>
      </c>
      <c r="I13886" s="244" t="s">
        <v>3125</v>
      </c>
      <c r="J13886" s="244" t="s">
        <v>6431</v>
      </c>
      <c r="K13886" s="244" t="s">
        <v>1823</v>
      </c>
    </row>
    <row r="13887" spans="1:11" s="244" customFormat="1" x14ac:dyDescent="0.3">
      <c r="A13887" s="244" t="s">
        <v>1813</v>
      </c>
      <c r="B13887" s="244" t="s">
        <v>1817</v>
      </c>
      <c r="C13887" s="244" t="s">
        <v>2998</v>
      </c>
      <c r="D13887" s="244" t="s">
        <v>803</v>
      </c>
      <c r="E13887" s="244" t="s">
        <v>4106</v>
      </c>
      <c r="G13887" s="244" t="s">
        <v>4106</v>
      </c>
      <c r="I13887" s="244" t="s">
        <v>3130</v>
      </c>
      <c r="J13887" s="244" t="s">
        <v>6432</v>
      </c>
      <c r="K13887" s="244" t="s">
        <v>1823</v>
      </c>
    </row>
    <row r="13888" spans="1:11" s="244" customFormat="1" x14ac:dyDescent="0.3">
      <c r="A13888" s="244" t="s">
        <v>1813</v>
      </c>
      <c r="B13888" s="244" t="s">
        <v>1817</v>
      </c>
      <c r="C13888" s="244" t="s">
        <v>2998</v>
      </c>
      <c r="D13888" s="244" t="s">
        <v>803</v>
      </c>
      <c r="E13888" s="244" t="s">
        <v>4106</v>
      </c>
      <c r="G13888" s="244" t="s">
        <v>4106</v>
      </c>
      <c r="I13888" s="244" t="s">
        <v>795</v>
      </c>
      <c r="J13888" s="244" t="s">
        <v>6433</v>
      </c>
      <c r="K13888" s="244" t="s">
        <v>1823</v>
      </c>
    </row>
    <row r="13889" spans="1:11" s="244" customFormat="1" x14ac:dyDescent="0.3">
      <c r="A13889" s="244" t="s">
        <v>1813</v>
      </c>
      <c r="B13889" s="244" t="s">
        <v>1817</v>
      </c>
      <c r="C13889" s="244" t="s">
        <v>2998</v>
      </c>
      <c r="D13889" s="244" t="s">
        <v>803</v>
      </c>
      <c r="E13889" s="244" t="s">
        <v>4106</v>
      </c>
      <c r="G13889" s="244" t="s">
        <v>4106</v>
      </c>
      <c r="I13889" s="244" t="s">
        <v>800</v>
      </c>
      <c r="J13889" s="244" t="s">
        <v>6434</v>
      </c>
      <c r="K13889" s="244" t="s">
        <v>1823</v>
      </c>
    </row>
    <row r="13890" spans="1:11" s="244" customFormat="1" x14ac:dyDescent="0.3">
      <c r="A13890" s="244" t="s">
        <v>1813</v>
      </c>
      <c r="B13890" s="244" t="s">
        <v>1817</v>
      </c>
      <c r="C13890" s="244" t="s">
        <v>2998</v>
      </c>
      <c r="D13890" s="244" t="s">
        <v>803</v>
      </c>
      <c r="E13890" s="244" t="s">
        <v>4106</v>
      </c>
      <c r="G13890" s="244" t="s">
        <v>4106</v>
      </c>
      <c r="I13890" s="244" t="s">
        <v>805</v>
      </c>
      <c r="J13890" s="244" t="s">
        <v>6435</v>
      </c>
      <c r="K13890" s="244" t="s">
        <v>1823</v>
      </c>
    </row>
    <row r="13891" spans="1:11" s="244" customFormat="1" x14ac:dyDescent="0.3">
      <c r="A13891" s="244" t="s">
        <v>1813</v>
      </c>
      <c r="B13891" s="244" t="s">
        <v>1817</v>
      </c>
      <c r="C13891" s="244" t="s">
        <v>2998</v>
      </c>
      <c r="D13891" s="244" t="s">
        <v>803</v>
      </c>
      <c r="E13891" s="244" t="s">
        <v>4106</v>
      </c>
      <c r="G13891" s="244" t="s">
        <v>4106</v>
      </c>
      <c r="I13891" s="244" t="s">
        <v>808</v>
      </c>
      <c r="J13891" s="244" t="s">
        <v>6436</v>
      </c>
      <c r="K13891" s="244" t="s">
        <v>1823</v>
      </c>
    </row>
    <row r="13892" spans="1:11" s="244" customFormat="1" x14ac:dyDescent="0.3">
      <c r="A13892" s="244" t="s">
        <v>1813</v>
      </c>
      <c r="B13892" s="244" t="s">
        <v>1817</v>
      </c>
      <c r="C13892" s="244" t="s">
        <v>2998</v>
      </c>
      <c r="D13892" s="244" t="s">
        <v>803</v>
      </c>
      <c r="E13892" s="244" t="s">
        <v>4106</v>
      </c>
      <c r="G13892" s="244" t="s">
        <v>4106</v>
      </c>
      <c r="I13892" s="244" t="s">
        <v>813</v>
      </c>
      <c r="J13892" s="244" t="s">
        <v>6437</v>
      </c>
      <c r="K13892" s="244" t="s">
        <v>1823</v>
      </c>
    </row>
    <row r="13893" spans="1:11" s="244" customFormat="1" x14ac:dyDescent="0.3">
      <c r="A13893" s="244" t="s">
        <v>1813</v>
      </c>
      <c r="B13893" s="244" t="s">
        <v>1817</v>
      </c>
      <c r="C13893" s="244" t="s">
        <v>2998</v>
      </c>
      <c r="D13893" s="244" t="s">
        <v>803</v>
      </c>
      <c r="E13893" s="244" t="s">
        <v>4106</v>
      </c>
      <c r="G13893" s="244" t="s">
        <v>4106</v>
      </c>
      <c r="I13893" s="244" t="s">
        <v>2910</v>
      </c>
      <c r="J13893" s="244" t="s">
        <v>6438</v>
      </c>
      <c r="K13893" s="244" t="s">
        <v>1823</v>
      </c>
    </row>
    <row r="13894" spans="1:11" s="244" customFormat="1" x14ac:dyDescent="0.3">
      <c r="A13894" s="244" t="s">
        <v>1813</v>
      </c>
      <c r="B13894" s="244" t="s">
        <v>1817</v>
      </c>
      <c r="C13894" s="244" t="s">
        <v>2998</v>
      </c>
      <c r="D13894" s="244" t="s">
        <v>803</v>
      </c>
      <c r="E13894" s="244" t="s">
        <v>4106</v>
      </c>
      <c r="G13894" s="244" t="s">
        <v>4106</v>
      </c>
      <c r="I13894" s="244" t="s">
        <v>818</v>
      </c>
      <c r="J13894" s="244" t="s">
        <v>6439</v>
      </c>
      <c r="K13894" s="244" t="s">
        <v>1823</v>
      </c>
    </row>
    <row r="13895" spans="1:11" s="244" customFormat="1" x14ac:dyDescent="0.3">
      <c r="A13895" s="244" t="s">
        <v>1813</v>
      </c>
      <c r="B13895" s="244" t="s">
        <v>1817</v>
      </c>
      <c r="C13895" s="244" t="s">
        <v>2998</v>
      </c>
      <c r="D13895" s="244" t="s">
        <v>803</v>
      </c>
      <c r="E13895" s="244" t="s">
        <v>4106</v>
      </c>
      <c r="G13895" s="244" t="s">
        <v>4106</v>
      </c>
      <c r="I13895" s="244" t="s">
        <v>824</v>
      </c>
      <c r="J13895" s="244" t="s">
        <v>6440</v>
      </c>
      <c r="K13895" s="244" t="s">
        <v>1823</v>
      </c>
    </row>
    <row r="13896" spans="1:11" s="244" customFormat="1" x14ac:dyDescent="0.3">
      <c r="A13896" s="244" t="s">
        <v>1813</v>
      </c>
      <c r="B13896" s="244" t="s">
        <v>1817</v>
      </c>
      <c r="C13896" s="244" t="s">
        <v>2998</v>
      </c>
      <c r="D13896" s="244" t="s">
        <v>803</v>
      </c>
      <c r="E13896" s="244" t="s">
        <v>4106</v>
      </c>
      <c r="G13896" s="244" t="s">
        <v>4106</v>
      </c>
      <c r="I13896" s="244" t="s">
        <v>6441</v>
      </c>
      <c r="J13896" s="244" t="s">
        <v>6442</v>
      </c>
      <c r="K13896" s="244" t="s">
        <v>1823</v>
      </c>
    </row>
    <row r="13897" spans="1:11" s="244" customFormat="1" x14ac:dyDescent="0.3">
      <c r="A13897" s="244" t="s">
        <v>1813</v>
      </c>
      <c r="B13897" s="244" t="s">
        <v>1817</v>
      </c>
      <c r="C13897" s="244" t="s">
        <v>2998</v>
      </c>
      <c r="D13897" s="244" t="s">
        <v>803</v>
      </c>
      <c r="E13897" s="244" t="s">
        <v>4106</v>
      </c>
      <c r="G13897" s="244" t="s">
        <v>4106</v>
      </c>
      <c r="I13897" s="244" t="s">
        <v>829</v>
      </c>
      <c r="J13897" s="244" t="s">
        <v>6443</v>
      </c>
      <c r="K13897" s="244" t="s">
        <v>1823</v>
      </c>
    </row>
    <row r="13898" spans="1:11" s="244" customFormat="1" x14ac:dyDescent="0.3">
      <c r="A13898" s="244" t="s">
        <v>1813</v>
      </c>
      <c r="B13898" s="244" t="s">
        <v>1817</v>
      </c>
      <c r="C13898" s="244" t="s">
        <v>2998</v>
      </c>
      <c r="D13898" s="244" t="s">
        <v>803</v>
      </c>
      <c r="E13898" s="244" t="s">
        <v>4106</v>
      </c>
      <c r="G13898" s="244" t="s">
        <v>4106</v>
      </c>
      <c r="I13898" s="244" t="s">
        <v>831</v>
      </c>
      <c r="J13898" s="244" t="s">
        <v>6632</v>
      </c>
      <c r="K13898" s="244" t="s">
        <v>1823</v>
      </c>
    </row>
    <row r="13899" spans="1:11" s="244" customFormat="1" x14ac:dyDescent="0.3">
      <c r="A13899" s="244" t="s">
        <v>1813</v>
      </c>
      <c r="B13899" s="244" t="s">
        <v>1817</v>
      </c>
      <c r="C13899" s="244" t="s">
        <v>2998</v>
      </c>
      <c r="D13899" s="244" t="s">
        <v>803</v>
      </c>
      <c r="E13899" s="244" t="s">
        <v>4106</v>
      </c>
      <c r="G13899" s="244" t="s">
        <v>4106</v>
      </c>
      <c r="I13899" s="244" t="s">
        <v>4900</v>
      </c>
      <c r="J13899" s="244" t="s">
        <v>6444</v>
      </c>
      <c r="K13899" s="244" t="s">
        <v>1823</v>
      </c>
    </row>
    <row r="13900" spans="1:11" s="244" customFormat="1" x14ac:dyDescent="0.3">
      <c r="A13900" s="244" t="s">
        <v>1813</v>
      </c>
      <c r="B13900" s="244" t="s">
        <v>1817</v>
      </c>
      <c r="C13900" s="244" t="s">
        <v>2998</v>
      </c>
      <c r="D13900" s="244" t="s">
        <v>803</v>
      </c>
      <c r="E13900" s="244" t="s">
        <v>4106</v>
      </c>
      <c r="G13900" s="244" t="s">
        <v>4106</v>
      </c>
      <c r="I13900" s="244" t="s">
        <v>835</v>
      </c>
      <c r="J13900" s="244" t="s">
        <v>6445</v>
      </c>
      <c r="K13900" s="244" t="s">
        <v>1823</v>
      </c>
    </row>
    <row r="13901" spans="1:11" s="244" customFormat="1" x14ac:dyDescent="0.3">
      <c r="A13901" s="244" t="s">
        <v>1813</v>
      </c>
      <c r="B13901" s="244" t="s">
        <v>1817</v>
      </c>
      <c r="C13901" s="244" t="s">
        <v>2998</v>
      </c>
      <c r="D13901" s="244" t="s">
        <v>803</v>
      </c>
      <c r="E13901" s="244" t="s">
        <v>4106</v>
      </c>
      <c r="G13901" s="244" t="s">
        <v>4106</v>
      </c>
      <c r="I13901" s="244" t="s">
        <v>6239</v>
      </c>
      <c r="J13901" s="244" t="s">
        <v>6446</v>
      </c>
      <c r="K13901" s="244" t="s">
        <v>1823</v>
      </c>
    </row>
    <row r="13902" spans="1:11" s="244" customFormat="1" x14ac:dyDescent="0.3">
      <c r="A13902" s="244" t="s">
        <v>1813</v>
      </c>
      <c r="B13902" s="244" t="s">
        <v>1817</v>
      </c>
      <c r="C13902" s="244" t="s">
        <v>2998</v>
      </c>
      <c r="D13902" s="244" t="s">
        <v>803</v>
      </c>
      <c r="E13902" s="244" t="s">
        <v>4106</v>
      </c>
      <c r="G13902" s="244" t="s">
        <v>4106</v>
      </c>
      <c r="I13902" s="244" t="s">
        <v>6241</v>
      </c>
      <c r="J13902" s="244" t="s">
        <v>6447</v>
      </c>
      <c r="K13902" s="244" t="s">
        <v>1823</v>
      </c>
    </row>
    <row r="13903" spans="1:11" s="244" customFormat="1" x14ac:dyDescent="0.3">
      <c r="A13903" s="244" t="s">
        <v>1813</v>
      </c>
      <c r="B13903" s="244" t="s">
        <v>1817</v>
      </c>
      <c r="C13903" s="244" t="s">
        <v>2998</v>
      </c>
      <c r="D13903" s="244" t="s">
        <v>803</v>
      </c>
      <c r="E13903" s="244" t="s">
        <v>4106</v>
      </c>
      <c r="G13903" s="244" t="s">
        <v>4106</v>
      </c>
      <c r="I13903" s="244" t="s">
        <v>6068</v>
      </c>
      <c r="J13903" s="244" t="s">
        <v>5095</v>
      </c>
      <c r="K13903" s="244" t="s">
        <v>1823</v>
      </c>
    </row>
    <row r="13904" spans="1:11" s="244" customFormat="1" x14ac:dyDescent="0.3">
      <c r="A13904" s="244" t="s">
        <v>1813</v>
      </c>
      <c r="B13904" s="244" t="s">
        <v>1817</v>
      </c>
      <c r="C13904" s="244" t="s">
        <v>2998</v>
      </c>
      <c r="D13904" s="244" t="s">
        <v>803</v>
      </c>
      <c r="E13904" s="244" t="s">
        <v>4106</v>
      </c>
      <c r="G13904" s="244" t="s">
        <v>4106</v>
      </c>
      <c r="I13904" s="244" t="s">
        <v>6243</v>
      </c>
      <c r="J13904" s="244" t="s">
        <v>6448</v>
      </c>
      <c r="K13904" s="244" t="s">
        <v>1823</v>
      </c>
    </row>
    <row r="13905" spans="1:11" s="244" customFormat="1" x14ac:dyDescent="0.3">
      <c r="A13905" s="244" t="s">
        <v>1813</v>
      </c>
      <c r="B13905" s="244" t="s">
        <v>1817</v>
      </c>
      <c r="C13905" s="244" t="s">
        <v>2998</v>
      </c>
      <c r="D13905" s="244" t="s">
        <v>803</v>
      </c>
      <c r="E13905" s="244" t="s">
        <v>4106</v>
      </c>
      <c r="G13905" s="244" t="s">
        <v>4106</v>
      </c>
      <c r="I13905" s="244" t="s">
        <v>6245</v>
      </c>
      <c r="J13905" s="244" t="s">
        <v>6449</v>
      </c>
      <c r="K13905" s="244" t="s">
        <v>1823</v>
      </c>
    </row>
    <row r="13906" spans="1:11" s="244" customFormat="1" x14ac:dyDescent="0.3">
      <c r="A13906" s="244" t="s">
        <v>1813</v>
      </c>
      <c r="B13906" s="244" t="s">
        <v>1817</v>
      </c>
      <c r="C13906" s="244" t="s">
        <v>2998</v>
      </c>
      <c r="D13906" s="244" t="s">
        <v>803</v>
      </c>
      <c r="E13906" s="244" t="s">
        <v>4106</v>
      </c>
      <c r="G13906" s="244" t="s">
        <v>4106</v>
      </c>
      <c r="I13906" s="244" t="s">
        <v>6247</v>
      </c>
      <c r="J13906" s="244" t="s">
        <v>6450</v>
      </c>
      <c r="K13906" s="244" t="s">
        <v>1823</v>
      </c>
    </row>
    <row r="13907" spans="1:11" s="244" customFormat="1" x14ac:dyDescent="0.3">
      <c r="A13907" s="244" t="s">
        <v>1813</v>
      </c>
      <c r="B13907" s="244" t="s">
        <v>1817</v>
      </c>
      <c r="C13907" s="244" t="s">
        <v>2998</v>
      </c>
      <c r="D13907" s="244" t="s">
        <v>803</v>
      </c>
      <c r="E13907" s="244" t="s">
        <v>4106</v>
      </c>
      <c r="G13907" s="244" t="s">
        <v>4106</v>
      </c>
      <c r="I13907" s="244" t="s">
        <v>6451</v>
      </c>
      <c r="J13907" s="244" t="s">
        <v>6452</v>
      </c>
      <c r="K13907" s="244" t="s">
        <v>1823</v>
      </c>
    </row>
    <row r="13908" spans="1:11" s="244" customFormat="1" x14ac:dyDescent="0.3">
      <c r="A13908" s="244" t="s">
        <v>1813</v>
      </c>
      <c r="B13908" s="244" t="s">
        <v>1817</v>
      </c>
      <c r="C13908" s="244" t="s">
        <v>2998</v>
      </c>
      <c r="D13908" s="244" t="s">
        <v>803</v>
      </c>
      <c r="E13908" s="244" t="s">
        <v>4106</v>
      </c>
      <c r="G13908" s="244" t="s">
        <v>4106</v>
      </c>
      <c r="I13908" s="244" t="s">
        <v>6249</v>
      </c>
      <c r="J13908" s="244" t="s">
        <v>6429</v>
      </c>
      <c r="K13908" s="244" t="s">
        <v>1823</v>
      </c>
    </row>
    <row r="13909" spans="1:11" s="244" customFormat="1" x14ac:dyDescent="0.3">
      <c r="A13909" s="244" t="s">
        <v>1813</v>
      </c>
      <c r="B13909" s="244" t="s">
        <v>1817</v>
      </c>
      <c r="C13909" s="244" t="s">
        <v>2998</v>
      </c>
      <c r="D13909" s="244" t="s">
        <v>803</v>
      </c>
      <c r="E13909" s="244" t="s">
        <v>4106</v>
      </c>
      <c r="G13909" s="244" t="s">
        <v>4106</v>
      </c>
      <c r="I13909" s="244" t="s">
        <v>6517</v>
      </c>
      <c r="J13909" s="244" t="s">
        <v>6518</v>
      </c>
      <c r="K13909" s="244" t="s">
        <v>1823</v>
      </c>
    </row>
    <row r="13910" spans="1:11" s="244" customFormat="1" x14ac:dyDescent="0.3">
      <c r="A13910" s="244" t="s">
        <v>1813</v>
      </c>
      <c r="B13910" s="244" t="s">
        <v>1817</v>
      </c>
      <c r="C13910" s="244" t="s">
        <v>2998</v>
      </c>
      <c r="D13910" s="244" t="s">
        <v>803</v>
      </c>
      <c r="E13910" s="244" t="s">
        <v>4106</v>
      </c>
      <c r="G13910" s="244" t="s">
        <v>4106</v>
      </c>
      <c r="I13910" s="244" t="s">
        <v>6519</v>
      </c>
      <c r="J13910" s="244" t="s">
        <v>6520</v>
      </c>
      <c r="K13910" s="244" t="s">
        <v>1823</v>
      </c>
    </row>
    <row r="13911" spans="1:11" s="244" customFormat="1" x14ac:dyDescent="0.3">
      <c r="A13911" s="244" t="s">
        <v>1813</v>
      </c>
      <c r="B13911" s="244" t="s">
        <v>1817</v>
      </c>
      <c r="C13911" s="244" t="s">
        <v>2998</v>
      </c>
      <c r="D13911" s="244" t="s">
        <v>803</v>
      </c>
      <c r="E13911" s="244" t="s">
        <v>4106</v>
      </c>
      <c r="G13911" s="244" t="s">
        <v>4106</v>
      </c>
      <c r="I13911" s="244" t="s">
        <v>6251</v>
      </c>
      <c r="J13911" s="244" t="s">
        <v>6521</v>
      </c>
      <c r="K13911" s="244" t="s">
        <v>1823</v>
      </c>
    </row>
    <row r="13912" spans="1:11" s="244" customFormat="1" x14ac:dyDescent="0.3">
      <c r="A13912" s="244" t="s">
        <v>1813</v>
      </c>
      <c r="B13912" s="244" t="s">
        <v>1817</v>
      </c>
      <c r="C13912" s="244" t="s">
        <v>2998</v>
      </c>
      <c r="D13912" s="244" t="s">
        <v>803</v>
      </c>
      <c r="E13912" s="244" t="s">
        <v>4106</v>
      </c>
      <c r="G13912" s="244" t="s">
        <v>4106</v>
      </c>
      <c r="I13912" s="244" t="s">
        <v>6522</v>
      </c>
      <c r="J13912" s="244" t="s">
        <v>6523</v>
      </c>
      <c r="K13912" s="244" t="s">
        <v>1823</v>
      </c>
    </row>
    <row r="13913" spans="1:11" s="244" customFormat="1" x14ac:dyDescent="0.3">
      <c r="A13913" s="244" t="s">
        <v>1813</v>
      </c>
      <c r="B13913" s="244" t="s">
        <v>1817</v>
      </c>
      <c r="C13913" s="244" t="s">
        <v>2998</v>
      </c>
      <c r="D13913" s="244" t="s">
        <v>803</v>
      </c>
      <c r="E13913" s="244" t="s">
        <v>4106</v>
      </c>
      <c r="G13913" s="244" t="s">
        <v>4106</v>
      </c>
      <c r="I13913" s="244" t="s">
        <v>6253</v>
      </c>
      <c r="J13913" s="244" t="s">
        <v>6524</v>
      </c>
      <c r="K13913" s="244" t="s">
        <v>1823</v>
      </c>
    </row>
    <row r="13914" spans="1:11" s="244" customFormat="1" x14ac:dyDescent="0.3">
      <c r="A13914" s="244" t="s">
        <v>1813</v>
      </c>
      <c r="B13914" s="244" t="s">
        <v>1817</v>
      </c>
      <c r="C13914" s="244" t="s">
        <v>2998</v>
      </c>
      <c r="D13914" s="244" t="s">
        <v>803</v>
      </c>
      <c r="E13914" s="244" t="s">
        <v>4106</v>
      </c>
      <c r="G13914" s="244" t="s">
        <v>4106</v>
      </c>
      <c r="I13914" s="244" t="s">
        <v>6262</v>
      </c>
      <c r="J13914" s="244" t="s">
        <v>6525</v>
      </c>
      <c r="K13914" s="244" t="s">
        <v>1823</v>
      </c>
    </row>
    <row r="13915" spans="1:11" s="244" customFormat="1" x14ac:dyDescent="0.3">
      <c r="A13915" s="244" t="s">
        <v>1813</v>
      </c>
      <c r="B13915" s="244" t="s">
        <v>1817</v>
      </c>
      <c r="C13915" s="244" t="s">
        <v>2998</v>
      </c>
      <c r="D13915" s="244" t="s">
        <v>803</v>
      </c>
      <c r="E13915" s="244" t="s">
        <v>4106</v>
      </c>
      <c r="G13915" s="244" t="s">
        <v>4106</v>
      </c>
      <c r="I13915" s="244" t="s">
        <v>6526</v>
      </c>
      <c r="J13915" s="244" t="s">
        <v>6527</v>
      </c>
      <c r="K13915" s="244" t="s">
        <v>1823</v>
      </c>
    </row>
    <row r="13916" spans="1:11" s="244" customFormat="1" x14ac:dyDescent="0.3">
      <c r="A13916" s="244" t="s">
        <v>1813</v>
      </c>
      <c r="B13916" s="244" t="s">
        <v>1817</v>
      </c>
      <c r="C13916" s="244" t="s">
        <v>2998</v>
      </c>
      <c r="D13916" s="244" t="s">
        <v>803</v>
      </c>
      <c r="E13916" s="244" t="s">
        <v>4106</v>
      </c>
      <c r="G13916" s="244" t="s">
        <v>4106</v>
      </c>
      <c r="I13916" s="244" t="s">
        <v>6528</v>
      </c>
      <c r="J13916" s="244" t="s">
        <v>6529</v>
      </c>
      <c r="K13916" s="244" t="s">
        <v>1823</v>
      </c>
    </row>
    <row r="13917" spans="1:11" s="244" customFormat="1" x14ac:dyDescent="0.3">
      <c r="A13917" s="244" t="s">
        <v>1813</v>
      </c>
      <c r="B13917" s="244" t="s">
        <v>1817</v>
      </c>
      <c r="C13917" s="244" t="s">
        <v>2998</v>
      </c>
      <c r="D13917" s="244" t="s">
        <v>803</v>
      </c>
      <c r="E13917" s="244" t="s">
        <v>4106</v>
      </c>
      <c r="G13917" s="244" t="s">
        <v>4106</v>
      </c>
      <c r="I13917" s="244" t="s">
        <v>6264</v>
      </c>
      <c r="J13917" s="244" t="s">
        <v>6530</v>
      </c>
      <c r="K13917" s="244" t="s">
        <v>1823</v>
      </c>
    </row>
    <row r="13918" spans="1:11" s="244" customFormat="1" x14ac:dyDescent="0.3">
      <c r="A13918" s="244" t="s">
        <v>1813</v>
      </c>
      <c r="B13918" s="244" t="s">
        <v>1817</v>
      </c>
      <c r="C13918" s="244" t="s">
        <v>2998</v>
      </c>
      <c r="D13918" s="244" t="s">
        <v>803</v>
      </c>
      <c r="E13918" s="244" t="s">
        <v>4106</v>
      </c>
      <c r="G13918" s="244" t="s">
        <v>4106</v>
      </c>
      <c r="I13918" s="244" t="s">
        <v>2913</v>
      </c>
      <c r="J13918" s="244" t="s">
        <v>6531</v>
      </c>
      <c r="K13918" s="244" t="s">
        <v>1823</v>
      </c>
    </row>
    <row r="13919" spans="1:11" s="244" customFormat="1" x14ac:dyDescent="0.3">
      <c r="A13919" s="244" t="s">
        <v>1813</v>
      </c>
      <c r="B13919" s="244" t="s">
        <v>1817</v>
      </c>
      <c r="C13919" s="244" t="s">
        <v>2998</v>
      </c>
      <c r="D13919" s="244" t="s">
        <v>803</v>
      </c>
      <c r="E13919" s="244" t="s">
        <v>4106</v>
      </c>
      <c r="G13919" s="244" t="s">
        <v>4106</v>
      </c>
      <c r="I13919" s="244" t="s">
        <v>6267</v>
      </c>
      <c r="J13919" s="244" t="s">
        <v>6532</v>
      </c>
      <c r="K13919" s="244" t="s">
        <v>1823</v>
      </c>
    </row>
    <row r="13920" spans="1:11" s="244" customFormat="1" x14ac:dyDescent="0.3">
      <c r="A13920" s="244" t="s">
        <v>1813</v>
      </c>
      <c r="B13920" s="244" t="s">
        <v>1817</v>
      </c>
      <c r="C13920" s="244" t="s">
        <v>2998</v>
      </c>
      <c r="D13920" s="244" t="s">
        <v>803</v>
      </c>
      <c r="E13920" s="244" t="s">
        <v>4106</v>
      </c>
      <c r="G13920" s="244" t="s">
        <v>4106</v>
      </c>
      <c r="I13920" s="244" t="s">
        <v>6271</v>
      </c>
      <c r="J13920" s="244" t="s">
        <v>6533</v>
      </c>
      <c r="K13920" s="244" t="s">
        <v>1823</v>
      </c>
    </row>
    <row r="13921" spans="1:11" s="244" customFormat="1" x14ac:dyDescent="0.3">
      <c r="A13921" s="244" t="s">
        <v>1813</v>
      </c>
      <c r="B13921" s="244" t="s">
        <v>1817</v>
      </c>
      <c r="C13921" s="244" t="s">
        <v>2998</v>
      </c>
      <c r="D13921" s="244" t="s">
        <v>803</v>
      </c>
      <c r="E13921" s="244" t="s">
        <v>4106</v>
      </c>
      <c r="G13921" s="244" t="s">
        <v>4106</v>
      </c>
      <c r="I13921" s="244" t="s">
        <v>6534</v>
      </c>
      <c r="J13921" s="244" t="s">
        <v>6535</v>
      </c>
      <c r="K13921" s="244" t="s">
        <v>1823</v>
      </c>
    </row>
    <row r="13922" spans="1:11" s="244" customFormat="1" x14ac:dyDescent="0.3">
      <c r="A13922" s="244" t="s">
        <v>1813</v>
      </c>
      <c r="B13922" s="244" t="s">
        <v>1817</v>
      </c>
      <c r="C13922" s="244" t="s">
        <v>2998</v>
      </c>
      <c r="D13922" s="244" t="s">
        <v>803</v>
      </c>
      <c r="E13922" s="244" t="s">
        <v>4106</v>
      </c>
      <c r="G13922" s="244" t="s">
        <v>4106</v>
      </c>
      <c r="I13922" s="244" t="s">
        <v>6536</v>
      </c>
      <c r="J13922" s="244" t="s">
        <v>4599</v>
      </c>
      <c r="K13922" s="244" t="s">
        <v>1823</v>
      </c>
    </row>
    <row r="13923" spans="1:11" s="244" customFormat="1" x14ac:dyDescent="0.3">
      <c r="A13923" s="244" t="s">
        <v>1813</v>
      </c>
      <c r="B13923" s="244" t="s">
        <v>1817</v>
      </c>
      <c r="C13923" s="244" t="s">
        <v>2998</v>
      </c>
      <c r="D13923" s="244" t="s">
        <v>803</v>
      </c>
      <c r="E13923" s="244" t="s">
        <v>4106</v>
      </c>
      <c r="G13923" s="244" t="s">
        <v>4106</v>
      </c>
      <c r="I13923" s="244" t="s">
        <v>6274</v>
      </c>
      <c r="J13923" s="244" t="s">
        <v>4600</v>
      </c>
      <c r="K13923" s="244" t="s">
        <v>1823</v>
      </c>
    </row>
    <row r="13924" spans="1:11" s="244" customFormat="1" x14ac:dyDescent="0.3">
      <c r="A13924" s="244" t="s">
        <v>1813</v>
      </c>
      <c r="B13924" s="244" t="s">
        <v>1817</v>
      </c>
      <c r="C13924" s="244" t="s">
        <v>2998</v>
      </c>
      <c r="D13924" s="244" t="s">
        <v>803</v>
      </c>
      <c r="E13924" s="244" t="s">
        <v>4106</v>
      </c>
      <c r="G13924" s="244" t="s">
        <v>4106</v>
      </c>
      <c r="I13924" s="244" t="s">
        <v>1332</v>
      </c>
      <c r="J13924" s="244" t="s">
        <v>1333</v>
      </c>
      <c r="K13924" s="244" t="s">
        <v>1823</v>
      </c>
    </row>
    <row r="13925" spans="1:11" s="244" customFormat="1" x14ac:dyDescent="0.3">
      <c r="A13925" s="244" t="s">
        <v>1813</v>
      </c>
      <c r="B13925" s="244" t="s">
        <v>1817</v>
      </c>
      <c r="C13925" s="244" t="s">
        <v>2998</v>
      </c>
      <c r="D13925" s="244" t="s">
        <v>803</v>
      </c>
      <c r="E13925" s="244" t="s">
        <v>4106</v>
      </c>
      <c r="G13925" s="244" t="s">
        <v>4106</v>
      </c>
      <c r="I13925" s="244" t="s">
        <v>1334</v>
      </c>
      <c r="J13925" s="244" t="s">
        <v>1335</v>
      </c>
      <c r="K13925" s="244" t="s">
        <v>1823</v>
      </c>
    </row>
    <row r="13926" spans="1:11" s="244" customFormat="1" x14ac:dyDescent="0.3">
      <c r="A13926" s="244" t="s">
        <v>1813</v>
      </c>
      <c r="B13926" s="244" t="s">
        <v>1817</v>
      </c>
      <c r="C13926" s="244" t="s">
        <v>2998</v>
      </c>
      <c r="D13926" s="244" t="s">
        <v>803</v>
      </c>
      <c r="E13926" s="244" t="s">
        <v>4106</v>
      </c>
      <c r="G13926" s="244" t="s">
        <v>4106</v>
      </c>
      <c r="I13926" s="244" t="s">
        <v>6276</v>
      </c>
      <c r="J13926" s="244" t="s">
        <v>1336</v>
      </c>
      <c r="K13926" s="244" t="s">
        <v>1823</v>
      </c>
    </row>
    <row r="13927" spans="1:11" s="244" customFormat="1" x14ac:dyDescent="0.3">
      <c r="A13927" s="244" t="s">
        <v>1813</v>
      </c>
      <c r="B13927" s="244" t="s">
        <v>1817</v>
      </c>
      <c r="C13927" s="244" t="s">
        <v>2998</v>
      </c>
      <c r="D13927" s="244" t="s">
        <v>803</v>
      </c>
      <c r="E13927" s="244" t="s">
        <v>4106</v>
      </c>
      <c r="G13927" s="244" t="s">
        <v>4106</v>
      </c>
      <c r="I13927" s="244" t="s">
        <v>6280</v>
      </c>
      <c r="J13927" s="244" t="s">
        <v>1337</v>
      </c>
      <c r="K13927" s="244" t="s">
        <v>1823</v>
      </c>
    </row>
    <row r="13928" spans="1:11" s="244" customFormat="1" x14ac:dyDescent="0.3">
      <c r="A13928" s="244" t="s">
        <v>1813</v>
      </c>
      <c r="B13928" s="244" t="s">
        <v>1817</v>
      </c>
      <c r="C13928" s="244" t="s">
        <v>2998</v>
      </c>
      <c r="D13928" s="244" t="s">
        <v>803</v>
      </c>
      <c r="E13928" s="244" t="s">
        <v>4106</v>
      </c>
      <c r="G13928" s="244" t="s">
        <v>4106</v>
      </c>
      <c r="I13928" s="244" t="s">
        <v>1338</v>
      </c>
      <c r="J13928" s="244" t="s">
        <v>1339</v>
      </c>
      <c r="K13928" s="244" t="s">
        <v>1823</v>
      </c>
    </row>
    <row r="13929" spans="1:11" s="244" customFormat="1" x14ac:dyDescent="0.3">
      <c r="A13929" s="244" t="s">
        <v>1813</v>
      </c>
      <c r="B13929" s="244" t="s">
        <v>1817</v>
      </c>
      <c r="C13929" s="244" t="s">
        <v>2998</v>
      </c>
      <c r="D13929" s="244" t="s">
        <v>803</v>
      </c>
      <c r="E13929" s="244" t="s">
        <v>4106</v>
      </c>
      <c r="G13929" s="244" t="s">
        <v>4106</v>
      </c>
      <c r="I13929" s="244" t="s">
        <v>1340</v>
      </c>
      <c r="J13929" s="244" t="s">
        <v>1341</v>
      </c>
      <c r="K13929" s="244" t="s">
        <v>1823</v>
      </c>
    </row>
    <row r="13930" spans="1:11" s="244" customFormat="1" x14ac:dyDescent="0.3">
      <c r="A13930" s="244" t="s">
        <v>1813</v>
      </c>
      <c r="B13930" s="244" t="s">
        <v>1817</v>
      </c>
      <c r="C13930" s="244" t="s">
        <v>2998</v>
      </c>
      <c r="D13930" s="244" t="s">
        <v>803</v>
      </c>
      <c r="E13930" s="244" t="s">
        <v>4106</v>
      </c>
      <c r="G13930" s="244" t="s">
        <v>4106</v>
      </c>
      <c r="I13930" s="244" t="s">
        <v>1342</v>
      </c>
      <c r="J13930" s="244" t="s">
        <v>1343</v>
      </c>
      <c r="K13930" s="244" t="s">
        <v>1823</v>
      </c>
    </row>
    <row r="13931" spans="1:11" s="244" customFormat="1" x14ac:dyDescent="0.3">
      <c r="A13931" s="244" t="s">
        <v>1813</v>
      </c>
      <c r="B13931" s="244" t="s">
        <v>1817</v>
      </c>
      <c r="C13931" s="244" t="s">
        <v>2998</v>
      </c>
      <c r="D13931" s="244" t="s">
        <v>803</v>
      </c>
      <c r="E13931" s="244" t="s">
        <v>4106</v>
      </c>
      <c r="G13931" s="244" t="s">
        <v>4106</v>
      </c>
      <c r="I13931" s="244" t="s">
        <v>6284</v>
      </c>
      <c r="J13931" s="244" t="s">
        <v>1344</v>
      </c>
      <c r="K13931" s="244" t="s">
        <v>1823</v>
      </c>
    </row>
    <row r="13932" spans="1:11" s="244" customFormat="1" x14ac:dyDescent="0.3">
      <c r="A13932" s="244" t="s">
        <v>1813</v>
      </c>
      <c r="B13932" s="244" t="s">
        <v>1817</v>
      </c>
      <c r="C13932" s="244" t="s">
        <v>2998</v>
      </c>
      <c r="D13932" s="244" t="s">
        <v>803</v>
      </c>
      <c r="E13932" s="244" t="s">
        <v>4106</v>
      </c>
      <c r="G13932" s="244" t="s">
        <v>4106</v>
      </c>
      <c r="I13932" s="244" t="s">
        <v>1345</v>
      </c>
      <c r="J13932" s="244" t="s">
        <v>1346</v>
      </c>
      <c r="K13932" s="244" t="s">
        <v>1823</v>
      </c>
    </row>
    <row r="13933" spans="1:11" s="244" customFormat="1" x14ac:dyDescent="0.3">
      <c r="A13933" s="244" t="s">
        <v>1813</v>
      </c>
      <c r="B13933" s="244" t="s">
        <v>1817</v>
      </c>
      <c r="C13933" s="244" t="s">
        <v>2998</v>
      </c>
      <c r="D13933" s="244" t="s">
        <v>803</v>
      </c>
      <c r="E13933" s="244" t="s">
        <v>4106</v>
      </c>
      <c r="G13933" s="244" t="s">
        <v>4106</v>
      </c>
      <c r="I13933" s="244" t="s">
        <v>1347</v>
      </c>
      <c r="J13933" s="244" t="s">
        <v>1348</v>
      </c>
      <c r="K13933" s="244" t="s">
        <v>1823</v>
      </c>
    </row>
    <row r="13934" spans="1:11" s="244" customFormat="1" x14ac:dyDescent="0.3">
      <c r="A13934" s="244" t="s">
        <v>1813</v>
      </c>
      <c r="B13934" s="244" t="s">
        <v>1817</v>
      </c>
      <c r="C13934" s="244" t="s">
        <v>2998</v>
      </c>
      <c r="D13934" s="244" t="s">
        <v>803</v>
      </c>
      <c r="E13934" s="244" t="s">
        <v>4106</v>
      </c>
      <c r="G13934" s="244" t="s">
        <v>4106</v>
      </c>
      <c r="I13934" s="244" t="s">
        <v>1349</v>
      </c>
      <c r="J13934" s="244" t="s">
        <v>1350</v>
      </c>
      <c r="K13934" s="244" t="s">
        <v>1823</v>
      </c>
    </row>
    <row r="13935" spans="1:11" s="244" customFormat="1" x14ac:dyDescent="0.3">
      <c r="A13935" s="244" t="s">
        <v>1813</v>
      </c>
      <c r="B13935" s="244" t="s">
        <v>1817</v>
      </c>
      <c r="C13935" s="244" t="s">
        <v>2998</v>
      </c>
      <c r="D13935" s="244" t="s">
        <v>803</v>
      </c>
      <c r="E13935" s="244" t="s">
        <v>4106</v>
      </c>
      <c r="G13935" s="244" t="s">
        <v>4106</v>
      </c>
      <c r="I13935" s="244" t="s">
        <v>1351</v>
      </c>
      <c r="J13935" s="244" t="s">
        <v>1352</v>
      </c>
      <c r="K13935" s="244" t="s">
        <v>1823</v>
      </c>
    </row>
    <row r="13936" spans="1:11" s="244" customFormat="1" x14ac:dyDescent="0.3">
      <c r="A13936" s="244" t="s">
        <v>1813</v>
      </c>
      <c r="B13936" s="244" t="s">
        <v>1817</v>
      </c>
      <c r="C13936" s="244" t="s">
        <v>2998</v>
      </c>
      <c r="D13936" s="244" t="s">
        <v>803</v>
      </c>
      <c r="E13936" s="244" t="s">
        <v>4106</v>
      </c>
      <c r="G13936" s="244" t="s">
        <v>4106</v>
      </c>
      <c r="I13936" s="244" t="s">
        <v>1353</v>
      </c>
      <c r="J13936" s="244" t="s">
        <v>1354</v>
      </c>
      <c r="K13936" s="244" t="s">
        <v>1823</v>
      </c>
    </row>
    <row r="13937" spans="1:11" s="244" customFormat="1" x14ac:dyDescent="0.3">
      <c r="A13937" s="244" t="s">
        <v>1813</v>
      </c>
      <c r="B13937" s="244" t="s">
        <v>1817</v>
      </c>
      <c r="C13937" s="244" t="s">
        <v>2998</v>
      </c>
      <c r="D13937" s="244" t="s">
        <v>803</v>
      </c>
      <c r="E13937" s="244" t="s">
        <v>4106</v>
      </c>
      <c r="G13937" s="244" t="s">
        <v>4106</v>
      </c>
      <c r="I13937" s="244" t="s">
        <v>1355</v>
      </c>
      <c r="J13937" s="244" t="s">
        <v>1356</v>
      </c>
      <c r="K13937" s="244" t="s">
        <v>1823</v>
      </c>
    </row>
    <row r="13938" spans="1:11" s="244" customFormat="1" x14ac:dyDescent="0.3">
      <c r="A13938" s="244" t="s">
        <v>1813</v>
      </c>
      <c r="B13938" s="244" t="s">
        <v>1817</v>
      </c>
      <c r="C13938" s="244" t="s">
        <v>2998</v>
      </c>
      <c r="D13938" s="244" t="s">
        <v>803</v>
      </c>
      <c r="E13938" s="244" t="s">
        <v>4106</v>
      </c>
      <c r="G13938" s="244" t="s">
        <v>4106</v>
      </c>
      <c r="I13938" s="244" t="s">
        <v>1357</v>
      </c>
      <c r="J13938" s="244" t="s">
        <v>1358</v>
      </c>
      <c r="K13938" s="244" t="s">
        <v>1823</v>
      </c>
    </row>
    <row r="13939" spans="1:11" s="244" customFormat="1" x14ac:dyDescent="0.3">
      <c r="A13939" s="244" t="s">
        <v>1813</v>
      </c>
      <c r="B13939" s="244" t="s">
        <v>1817</v>
      </c>
      <c r="C13939" s="244" t="s">
        <v>2998</v>
      </c>
      <c r="D13939" s="244" t="s">
        <v>803</v>
      </c>
      <c r="E13939" s="244" t="s">
        <v>4106</v>
      </c>
      <c r="G13939" s="244" t="s">
        <v>4106</v>
      </c>
      <c r="I13939" s="244" t="s">
        <v>1359</v>
      </c>
      <c r="J13939" s="244" t="s">
        <v>1360</v>
      </c>
      <c r="K13939" s="244" t="s">
        <v>1823</v>
      </c>
    </row>
    <row r="13940" spans="1:11" s="244" customFormat="1" x14ac:dyDescent="0.3">
      <c r="A13940" s="244" t="s">
        <v>1813</v>
      </c>
      <c r="B13940" s="244" t="s">
        <v>1817</v>
      </c>
      <c r="C13940" s="244" t="s">
        <v>2998</v>
      </c>
      <c r="D13940" s="244" t="s">
        <v>803</v>
      </c>
      <c r="E13940" s="244" t="s">
        <v>4106</v>
      </c>
      <c r="G13940" s="244" t="s">
        <v>4106</v>
      </c>
      <c r="I13940" s="244" t="s">
        <v>1361</v>
      </c>
      <c r="J13940" s="244" t="s">
        <v>1362</v>
      </c>
      <c r="K13940" s="244" t="s">
        <v>1823</v>
      </c>
    </row>
    <row r="13941" spans="1:11" s="244" customFormat="1" x14ac:dyDescent="0.3">
      <c r="A13941" s="244" t="s">
        <v>1813</v>
      </c>
      <c r="B13941" s="244" t="s">
        <v>1817</v>
      </c>
      <c r="C13941" s="244" t="s">
        <v>2998</v>
      </c>
      <c r="D13941" s="244" t="s">
        <v>803</v>
      </c>
      <c r="E13941" s="244" t="s">
        <v>4106</v>
      </c>
      <c r="G13941" s="244" t="s">
        <v>4106</v>
      </c>
      <c r="I13941" s="244" t="s">
        <v>1363</v>
      </c>
      <c r="J13941" s="244" t="s">
        <v>1364</v>
      </c>
      <c r="K13941" s="244" t="s">
        <v>1823</v>
      </c>
    </row>
    <row r="13942" spans="1:11" s="244" customFormat="1" x14ac:dyDescent="0.3">
      <c r="A13942" s="244" t="s">
        <v>1813</v>
      </c>
      <c r="B13942" s="244" t="s">
        <v>1817</v>
      </c>
      <c r="C13942" s="244" t="s">
        <v>2998</v>
      </c>
      <c r="D13942" s="244" t="s">
        <v>803</v>
      </c>
      <c r="E13942" s="244" t="s">
        <v>4106</v>
      </c>
      <c r="G13942" s="244" t="s">
        <v>4106</v>
      </c>
      <c r="I13942" s="244" t="s">
        <v>1365</v>
      </c>
      <c r="J13942" s="244" t="s">
        <v>3774</v>
      </c>
      <c r="K13942" s="244" t="s">
        <v>1823</v>
      </c>
    </row>
    <row r="13943" spans="1:11" s="244" customFormat="1" x14ac:dyDescent="0.3">
      <c r="A13943" s="244" t="s">
        <v>1813</v>
      </c>
      <c r="B13943" s="244" t="s">
        <v>1817</v>
      </c>
      <c r="C13943" s="244" t="s">
        <v>2998</v>
      </c>
      <c r="D13943" s="244" t="s">
        <v>803</v>
      </c>
      <c r="E13943" s="244" t="s">
        <v>4106</v>
      </c>
      <c r="G13943" s="244" t="s">
        <v>4106</v>
      </c>
      <c r="I13943" s="244" t="s">
        <v>1049</v>
      </c>
      <c r="J13943" s="244" t="s">
        <v>3775</v>
      </c>
      <c r="K13943" s="244" t="s">
        <v>1823</v>
      </c>
    </row>
    <row r="13944" spans="1:11" s="244" customFormat="1" x14ac:dyDescent="0.3">
      <c r="A13944" s="244" t="s">
        <v>1813</v>
      </c>
      <c r="B13944" s="244" t="s">
        <v>1817</v>
      </c>
      <c r="C13944" s="244" t="s">
        <v>2998</v>
      </c>
      <c r="D13944" s="244" t="s">
        <v>803</v>
      </c>
      <c r="E13944" s="244" t="s">
        <v>4106</v>
      </c>
      <c r="G13944" s="244" t="s">
        <v>4106</v>
      </c>
      <c r="I13944" s="244" t="s">
        <v>3776</v>
      </c>
      <c r="J13944" s="244" t="s">
        <v>3777</v>
      </c>
      <c r="K13944" s="244" t="s">
        <v>1823</v>
      </c>
    </row>
    <row r="13945" spans="1:11" s="244" customFormat="1" x14ac:dyDescent="0.3">
      <c r="A13945" s="244" t="s">
        <v>1813</v>
      </c>
      <c r="B13945" s="244" t="s">
        <v>1817</v>
      </c>
      <c r="C13945" s="244" t="s">
        <v>2998</v>
      </c>
      <c r="D13945" s="244" t="s">
        <v>803</v>
      </c>
      <c r="E13945" s="244" t="s">
        <v>4106</v>
      </c>
      <c r="G13945" s="244" t="s">
        <v>4106</v>
      </c>
      <c r="I13945" s="244" t="s">
        <v>3778</v>
      </c>
      <c r="J13945" s="244" t="s">
        <v>3779</v>
      </c>
      <c r="K13945" s="244" t="s">
        <v>1823</v>
      </c>
    </row>
    <row r="13946" spans="1:11" s="244" customFormat="1" x14ac:dyDescent="0.3">
      <c r="A13946" s="244" t="s">
        <v>1813</v>
      </c>
      <c r="B13946" s="244" t="s">
        <v>1817</v>
      </c>
      <c r="C13946" s="244" t="s">
        <v>2998</v>
      </c>
      <c r="D13946" s="244" t="s">
        <v>803</v>
      </c>
      <c r="E13946" s="244" t="s">
        <v>4106</v>
      </c>
      <c r="G13946" s="244" t="s">
        <v>4106</v>
      </c>
      <c r="I13946" s="244" t="s">
        <v>3780</v>
      </c>
      <c r="J13946" s="244" t="s">
        <v>3781</v>
      </c>
      <c r="K13946" s="244" t="s">
        <v>1823</v>
      </c>
    </row>
    <row r="13947" spans="1:11" s="244" customFormat="1" x14ac:dyDescent="0.3">
      <c r="A13947" s="244" t="s">
        <v>1813</v>
      </c>
      <c r="B13947" s="244" t="s">
        <v>1817</v>
      </c>
      <c r="C13947" s="244" t="s">
        <v>2998</v>
      </c>
      <c r="D13947" s="244" t="s">
        <v>803</v>
      </c>
      <c r="E13947" s="244" t="s">
        <v>4106</v>
      </c>
      <c r="G13947" s="244" t="s">
        <v>4106</v>
      </c>
      <c r="I13947" s="244" t="s">
        <v>3782</v>
      </c>
      <c r="J13947" s="244" t="s">
        <v>3783</v>
      </c>
      <c r="K13947" s="244" t="s">
        <v>1823</v>
      </c>
    </row>
    <row r="13948" spans="1:11" s="244" customFormat="1" x14ac:dyDescent="0.3">
      <c r="A13948" s="244" t="s">
        <v>1813</v>
      </c>
      <c r="B13948" s="244" t="s">
        <v>1817</v>
      </c>
      <c r="C13948" s="244" t="s">
        <v>2998</v>
      </c>
      <c r="D13948" s="244" t="s">
        <v>803</v>
      </c>
      <c r="E13948" s="244" t="s">
        <v>4106</v>
      </c>
      <c r="G13948" s="244" t="s">
        <v>4106</v>
      </c>
      <c r="I13948" s="244" t="s">
        <v>3784</v>
      </c>
      <c r="J13948" s="244" t="s">
        <v>3785</v>
      </c>
      <c r="K13948" s="244" t="s">
        <v>1823</v>
      </c>
    </row>
    <row r="13949" spans="1:11" s="244" customFormat="1" x14ac:dyDescent="0.3">
      <c r="A13949" s="244" t="s">
        <v>1813</v>
      </c>
      <c r="B13949" s="244" t="s">
        <v>1817</v>
      </c>
      <c r="C13949" s="244" t="s">
        <v>2998</v>
      </c>
      <c r="D13949" s="244" t="s">
        <v>803</v>
      </c>
      <c r="E13949" s="244" t="s">
        <v>4106</v>
      </c>
      <c r="G13949" s="244" t="s">
        <v>4106</v>
      </c>
      <c r="I13949" s="244" t="s">
        <v>3786</v>
      </c>
      <c r="J13949" s="244" t="s">
        <v>3787</v>
      </c>
      <c r="K13949" s="244" t="s">
        <v>1823</v>
      </c>
    </row>
    <row r="13950" spans="1:11" s="244" customFormat="1" x14ac:dyDescent="0.3">
      <c r="A13950" s="244" t="s">
        <v>1813</v>
      </c>
      <c r="B13950" s="244" t="s">
        <v>1817</v>
      </c>
      <c r="C13950" s="244" t="s">
        <v>2998</v>
      </c>
      <c r="D13950" s="244" t="s">
        <v>803</v>
      </c>
      <c r="E13950" s="244" t="s">
        <v>4106</v>
      </c>
      <c r="G13950" s="244" t="s">
        <v>4106</v>
      </c>
      <c r="I13950" s="244" t="s">
        <v>3788</v>
      </c>
      <c r="J13950" s="244" t="s">
        <v>3789</v>
      </c>
      <c r="K13950" s="244" t="s">
        <v>1823</v>
      </c>
    </row>
    <row r="13951" spans="1:11" s="244" customFormat="1" x14ac:dyDescent="0.3">
      <c r="A13951" s="244" t="s">
        <v>1813</v>
      </c>
      <c r="B13951" s="244" t="s">
        <v>1817</v>
      </c>
      <c r="C13951" s="244" t="s">
        <v>2998</v>
      </c>
      <c r="D13951" s="244" t="s">
        <v>803</v>
      </c>
      <c r="E13951" s="244" t="s">
        <v>4106</v>
      </c>
      <c r="G13951" s="244" t="s">
        <v>4106</v>
      </c>
      <c r="I13951" s="244" t="s">
        <v>3790</v>
      </c>
      <c r="J13951" s="244" t="s">
        <v>3791</v>
      </c>
      <c r="K13951" s="244" t="s">
        <v>1823</v>
      </c>
    </row>
    <row r="13952" spans="1:11" s="244" customFormat="1" x14ac:dyDescent="0.3">
      <c r="A13952" s="244" t="s">
        <v>1813</v>
      </c>
      <c r="B13952" s="244" t="s">
        <v>1817</v>
      </c>
      <c r="C13952" s="244" t="s">
        <v>2998</v>
      </c>
      <c r="D13952" s="244" t="s">
        <v>803</v>
      </c>
      <c r="E13952" s="244" t="s">
        <v>4106</v>
      </c>
      <c r="G13952" s="244" t="s">
        <v>4106</v>
      </c>
      <c r="I13952" s="244" t="s">
        <v>3792</v>
      </c>
      <c r="J13952" s="244" t="s">
        <v>3793</v>
      </c>
      <c r="K13952" s="244" t="s">
        <v>1823</v>
      </c>
    </row>
    <row r="13953" spans="1:11" s="244" customFormat="1" x14ac:dyDescent="0.3">
      <c r="A13953" s="244" t="s">
        <v>1813</v>
      </c>
      <c r="B13953" s="244" t="s">
        <v>1817</v>
      </c>
      <c r="C13953" s="244" t="s">
        <v>2998</v>
      </c>
      <c r="D13953" s="244" t="s">
        <v>803</v>
      </c>
      <c r="E13953" s="244" t="s">
        <v>4106</v>
      </c>
      <c r="G13953" s="244" t="s">
        <v>4106</v>
      </c>
      <c r="I13953" s="244" t="s">
        <v>4821</v>
      </c>
      <c r="J13953" s="244" t="s">
        <v>3794</v>
      </c>
      <c r="K13953" s="244" t="s">
        <v>1823</v>
      </c>
    </row>
    <row r="13954" spans="1:11" s="244" customFormat="1" x14ac:dyDescent="0.3">
      <c r="A13954" s="244" t="s">
        <v>1813</v>
      </c>
      <c r="B13954" s="244" t="s">
        <v>1817</v>
      </c>
      <c r="C13954" s="244" t="s">
        <v>2998</v>
      </c>
      <c r="D13954" s="244" t="s">
        <v>803</v>
      </c>
      <c r="E13954" s="244" t="s">
        <v>4106</v>
      </c>
      <c r="G13954" s="244" t="s">
        <v>4106</v>
      </c>
      <c r="I13954" s="244" t="s">
        <v>3795</v>
      </c>
      <c r="J13954" s="244" t="s">
        <v>3796</v>
      </c>
      <c r="K13954" s="244" t="s">
        <v>1823</v>
      </c>
    </row>
    <row r="13955" spans="1:11" s="244" customFormat="1" x14ac:dyDescent="0.3">
      <c r="A13955" s="244" t="s">
        <v>1813</v>
      </c>
      <c r="B13955" s="244" t="s">
        <v>1817</v>
      </c>
      <c r="C13955" s="244" t="s">
        <v>2998</v>
      </c>
      <c r="D13955" s="244" t="s">
        <v>803</v>
      </c>
      <c r="E13955" s="244" t="s">
        <v>4106</v>
      </c>
      <c r="G13955" s="244" t="s">
        <v>4106</v>
      </c>
      <c r="I13955" s="244" t="s">
        <v>3797</v>
      </c>
      <c r="J13955" s="244" t="s">
        <v>3798</v>
      </c>
      <c r="K13955" s="244" t="s">
        <v>1823</v>
      </c>
    </row>
    <row r="13956" spans="1:11" s="244" customFormat="1" x14ac:dyDescent="0.3">
      <c r="A13956" s="244" t="s">
        <v>1813</v>
      </c>
      <c r="B13956" s="244" t="s">
        <v>1817</v>
      </c>
      <c r="C13956" s="244" t="s">
        <v>2998</v>
      </c>
      <c r="D13956" s="244" t="s">
        <v>803</v>
      </c>
      <c r="E13956" s="244" t="s">
        <v>4106</v>
      </c>
      <c r="G13956" s="244" t="s">
        <v>4106</v>
      </c>
      <c r="I13956" s="244" t="s">
        <v>3799</v>
      </c>
      <c r="J13956" s="244" t="s">
        <v>3800</v>
      </c>
      <c r="K13956" s="244" t="s">
        <v>1823</v>
      </c>
    </row>
    <row r="13957" spans="1:11" s="244" customFormat="1" x14ac:dyDescent="0.3">
      <c r="A13957" s="244" t="s">
        <v>1813</v>
      </c>
      <c r="B13957" s="244" t="s">
        <v>1817</v>
      </c>
      <c r="C13957" s="244" t="s">
        <v>2998</v>
      </c>
      <c r="D13957" s="244" t="s">
        <v>803</v>
      </c>
      <c r="E13957" s="244" t="s">
        <v>4106</v>
      </c>
      <c r="G13957" s="244" t="s">
        <v>4106</v>
      </c>
      <c r="I13957" s="244" t="s">
        <v>3801</v>
      </c>
      <c r="J13957" s="244" t="s">
        <v>3802</v>
      </c>
      <c r="K13957" s="244" t="s">
        <v>1823</v>
      </c>
    </row>
    <row r="13958" spans="1:11" s="244" customFormat="1" x14ac:dyDescent="0.3">
      <c r="A13958" s="244" t="s">
        <v>1813</v>
      </c>
      <c r="B13958" s="244" t="s">
        <v>1817</v>
      </c>
      <c r="C13958" s="244" t="s">
        <v>2998</v>
      </c>
      <c r="D13958" s="244" t="s">
        <v>803</v>
      </c>
      <c r="E13958" s="244" t="s">
        <v>4106</v>
      </c>
      <c r="G13958" s="244" t="s">
        <v>4106</v>
      </c>
      <c r="I13958" s="244" t="s">
        <v>3803</v>
      </c>
      <c r="J13958" s="244" t="s">
        <v>3804</v>
      </c>
      <c r="K13958" s="244" t="s">
        <v>1823</v>
      </c>
    </row>
    <row r="13959" spans="1:11" s="244" customFormat="1" x14ac:dyDescent="0.3">
      <c r="A13959" s="244" t="s">
        <v>1813</v>
      </c>
      <c r="B13959" s="244" t="s">
        <v>1817</v>
      </c>
      <c r="C13959" s="244" t="s">
        <v>2998</v>
      </c>
      <c r="D13959" s="244" t="s">
        <v>803</v>
      </c>
      <c r="E13959" s="244" t="s">
        <v>4106</v>
      </c>
      <c r="G13959" s="244" t="s">
        <v>4106</v>
      </c>
      <c r="I13959" s="244" t="s">
        <v>3805</v>
      </c>
      <c r="J13959" s="244" t="s">
        <v>3806</v>
      </c>
      <c r="K13959" s="244" t="s">
        <v>1823</v>
      </c>
    </row>
    <row r="13960" spans="1:11" s="244" customFormat="1" x14ac:dyDescent="0.3">
      <c r="A13960" s="244" t="s">
        <v>1813</v>
      </c>
      <c r="B13960" s="244" t="s">
        <v>1817</v>
      </c>
      <c r="C13960" s="244" t="s">
        <v>2998</v>
      </c>
      <c r="D13960" s="244" t="s">
        <v>803</v>
      </c>
      <c r="E13960" s="244" t="s">
        <v>4106</v>
      </c>
      <c r="G13960" s="244" t="s">
        <v>4106</v>
      </c>
      <c r="I13960" s="244" t="s">
        <v>3807</v>
      </c>
      <c r="J13960" s="244" t="s">
        <v>3229</v>
      </c>
      <c r="K13960" s="244" t="s">
        <v>1823</v>
      </c>
    </row>
    <row r="13961" spans="1:11" s="244" customFormat="1" x14ac:dyDescent="0.3">
      <c r="A13961" s="244" t="s">
        <v>1813</v>
      </c>
      <c r="B13961" s="244" t="s">
        <v>1817</v>
      </c>
      <c r="C13961" s="244" t="s">
        <v>2998</v>
      </c>
      <c r="D13961" s="244" t="s">
        <v>803</v>
      </c>
      <c r="E13961" s="244" t="s">
        <v>4106</v>
      </c>
      <c r="G13961" s="244" t="s">
        <v>4106</v>
      </c>
      <c r="I13961" s="244" t="s">
        <v>3808</v>
      </c>
      <c r="J13961" s="244" t="s">
        <v>3809</v>
      </c>
      <c r="K13961" s="244" t="s">
        <v>1823</v>
      </c>
    </row>
    <row r="13962" spans="1:11" s="244" customFormat="1" x14ac:dyDescent="0.3">
      <c r="A13962" s="244" t="s">
        <v>1813</v>
      </c>
      <c r="B13962" s="244" t="s">
        <v>1817</v>
      </c>
      <c r="C13962" s="244" t="s">
        <v>2998</v>
      </c>
      <c r="D13962" s="244" t="s">
        <v>803</v>
      </c>
      <c r="E13962" s="244" t="s">
        <v>4106</v>
      </c>
      <c r="G13962" s="244" t="s">
        <v>4106</v>
      </c>
      <c r="I13962" s="244" t="s">
        <v>3810</v>
      </c>
      <c r="J13962" s="244" t="s">
        <v>3811</v>
      </c>
      <c r="K13962" s="244" t="s">
        <v>1823</v>
      </c>
    </row>
    <row r="13963" spans="1:11" s="244" customFormat="1" x14ac:dyDescent="0.3">
      <c r="A13963" s="244" t="s">
        <v>1813</v>
      </c>
      <c r="B13963" s="244" t="s">
        <v>1817</v>
      </c>
      <c r="C13963" s="244" t="s">
        <v>2998</v>
      </c>
      <c r="D13963" s="244" t="s">
        <v>803</v>
      </c>
      <c r="E13963" s="244" t="s">
        <v>4106</v>
      </c>
      <c r="G13963" s="244" t="s">
        <v>4106</v>
      </c>
      <c r="I13963" s="244" t="s">
        <v>6070</v>
      </c>
      <c r="J13963" s="244" t="s">
        <v>3812</v>
      </c>
      <c r="K13963" s="244" t="s">
        <v>1823</v>
      </c>
    </row>
    <row r="13964" spans="1:11" s="244" customFormat="1" x14ac:dyDescent="0.3">
      <c r="A13964" s="244" t="s">
        <v>1813</v>
      </c>
      <c r="B13964" s="244" t="s">
        <v>1817</v>
      </c>
      <c r="C13964" s="244" t="s">
        <v>2998</v>
      </c>
      <c r="D13964" s="244" t="s">
        <v>803</v>
      </c>
      <c r="E13964" s="244" t="s">
        <v>4106</v>
      </c>
      <c r="G13964" s="244" t="s">
        <v>4106</v>
      </c>
      <c r="I13964" s="244" t="s">
        <v>3813</v>
      </c>
      <c r="J13964" s="244" t="s">
        <v>3814</v>
      </c>
      <c r="K13964" s="244" t="s">
        <v>1823</v>
      </c>
    </row>
    <row r="13965" spans="1:11" s="244" customFormat="1" x14ac:dyDescent="0.3">
      <c r="A13965" s="244" t="s">
        <v>1813</v>
      </c>
      <c r="B13965" s="244" t="s">
        <v>1817</v>
      </c>
      <c r="C13965" s="244" t="s">
        <v>2998</v>
      </c>
      <c r="D13965" s="244" t="s">
        <v>803</v>
      </c>
      <c r="E13965" s="244" t="s">
        <v>4106</v>
      </c>
      <c r="G13965" s="244" t="s">
        <v>4106</v>
      </c>
      <c r="I13965" s="244" t="s">
        <v>3815</v>
      </c>
      <c r="J13965" s="244" t="s">
        <v>3816</v>
      </c>
      <c r="K13965" s="244" t="s">
        <v>1823</v>
      </c>
    </row>
    <row r="13966" spans="1:11" s="244" customFormat="1" x14ac:dyDescent="0.3">
      <c r="A13966" s="244" t="s">
        <v>1813</v>
      </c>
      <c r="B13966" s="244" t="s">
        <v>1817</v>
      </c>
      <c r="C13966" s="244" t="s">
        <v>2998</v>
      </c>
      <c r="D13966" s="244" t="s">
        <v>803</v>
      </c>
      <c r="E13966" s="244" t="s">
        <v>4106</v>
      </c>
      <c r="G13966" s="244" t="s">
        <v>4106</v>
      </c>
      <c r="I13966" s="244" t="s">
        <v>3817</v>
      </c>
      <c r="J13966" s="244" t="s">
        <v>3818</v>
      </c>
      <c r="K13966" s="244" t="s">
        <v>1823</v>
      </c>
    </row>
    <row r="13967" spans="1:11" s="244" customFormat="1" x14ac:dyDescent="0.3">
      <c r="A13967" s="244" t="s">
        <v>1813</v>
      </c>
      <c r="B13967" s="244" t="s">
        <v>1817</v>
      </c>
      <c r="C13967" s="244" t="s">
        <v>2998</v>
      </c>
      <c r="D13967" s="244" t="s">
        <v>803</v>
      </c>
      <c r="E13967" s="244" t="s">
        <v>4106</v>
      </c>
      <c r="G13967" s="244" t="s">
        <v>4106</v>
      </c>
      <c r="I13967" s="244" t="s">
        <v>3819</v>
      </c>
      <c r="J13967" s="244" t="s">
        <v>3820</v>
      </c>
      <c r="K13967" s="244" t="s">
        <v>1823</v>
      </c>
    </row>
    <row r="13968" spans="1:11" s="244" customFormat="1" x14ac:dyDescent="0.3">
      <c r="A13968" s="244" t="s">
        <v>1813</v>
      </c>
      <c r="B13968" s="244" t="s">
        <v>1817</v>
      </c>
      <c r="C13968" s="244" t="s">
        <v>2998</v>
      </c>
      <c r="D13968" s="244" t="s">
        <v>803</v>
      </c>
      <c r="E13968" s="244" t="s">
        <v>4106</v>
      </c>
      <c r="G13968" s="244" t="s">
        <v>4106</v>
      </c>
      <c r="I13968" s="244" t="s">
        <v>3821</v>
      </c>
      <c r="J13968" s="244" t="s">
        <v>3822</v>
      </c>
      <c r="K13968" s="244" t="s">
        <v>1823</v>
      </c>
    </row>
    <row r="13969" spans="1:11" s="244" customFormat="1" x14ac:dyDescent="0.3">
      <c r="A13969" s="244" t="s">
        <v>1813</v>
      </c>
      <c r="B13969" s="244" t="s">
        <v>1817</v>
      </c>
      <c r="C13969" s="244" t="s">
        <v>2998</v>
      </c>
      <c r="D13969" s="244" t="s">
        <v>803</v>
      </c>
      <c r="E13969" s="244" t="s">
        <v>4106</v>
      </c>
      <c r="G13969" s="244" t="s">
        <v>4106</v>
      </c>
      <c r="I13969" s="244" t="s">
        <v>3823</v>
      </c>
      <c r="J13969" s="244" t="s">
        <v>3824</v>
      </c>
      <c r="K13969" s="244" t="s">
        <v>1823</v>
      </c>
    </row>
    <row r="13970" spans="1:11" s="244" customFormat="1" x14ac:dyDescent="0.3">
      <c r="A13970" s="244" t="s">
        <v>1813</v>
      </c>
      <c r="B13970" s="244" t="s">
        <v>1817</v>
      </c>
      <c r="C13970" s="244" t="s">
        <v>2998</v>
      </c>
      <c r="D13970" s="244" t="s">
        <v>803</v>
      </c>
      <c r="E13970" s="244" t="s">
        <v>4106</v>
      </c>
      <c r="G13970" s="244" t="s">
        <v>4106</v>
      </c>
      <c r="I13970" s="244" t="s">
        <v>3825</v>
      </c>
      <c r="J13970" s="244" t="s">
        <v>3826</v>
      </c>
      <c r="K13970" s="244" t="s">
        <v>1823</v>
      </c>
    </row>
    <row r="13971" spans="1:11" s="244" customFormat="1" x14ac:dyDescent="0.3">
      <c r="A13971" s="244" t="s">
        <v>1813</v>
      </c>
      <c r="B13971" s="244" t="s">
        <v>1817</v>
      </c>
      <c r="C13971" s="244" t="s">
        <v>2998</v>
      </c>
      <c r="D13971" s="244" t="s">
        <v>803</v>
      </c>
      <c r="E13971" s="244" t="s">
        <v>4106</v>
      </c>
      <c r="G13971" s="244" t="s">
        <v>4106</v>
      </c>
      <c r="I13971" s="244" t="s">
        <v>3827</v>
      </c>
      <c r="J13971" s="244" t="s">
        <v>3828</v>
      </c>
      <c r="K13971" s="244" t="s">
        <v>1823</v>
      </c>
    </row>
    <row r="13972" spans="1:11" s="244" customFormat="1" x14ac:dyDescent="0.3">
      <c r="A13972" s="244" t="s">
        <v>1813</v>
      </c>
      <c r="B13972" s="244" t="s">
        <v>1817</v>
      </c>
      <c r="C13972" s="244" t="s">
        <v>2998</v>
      </c>
      <c r="D13972" s="244" t="s">
        <v>803</v>
      </c>
      <c r="E13972" s="244" t="s">
        <v>4106</v>
      </c>
      <c r="G13972" s="244" t="s">
        <v>4106</v>
      </c>
      <c r="I13972" s="244" t="s">
        <v>3829</v>
      </c>
      <c r="J13972" s="244" t="s">
        <v>3830</v>
      </c>
      <c r="K13972" s="244" t="s">
        <v>1823</v>
      </c>
    </row>
    <row r="13973" spans="1:11" s="244" customFormat="1" x14ac:dyDescent="0.3">
      <c r="A13973" s="244" t="s">
        <v>1813</v>
      </c>
      <c r="B13973" s="244" t="s">
        <v>1817</v>
      </c>
      <c r="C13973" s="244" t="s">
        <v>2998</v>
      </c>
      <c r="D13973" s="244" t="s">
        <v>803</v>
      </c>
      <c r="E13973" s="244" t="s">
        <v>4106</v>
      </c>
      <c r="G13973" s="244" t="s">
        <v>4106</v>
      </c>
      <c r="I13973" s="244" t="s">
        <v>4127</v>
      </c>
      <c r="J13973" s="244" t="s">
        <v>3831</v>
      </c>
      <c r="K13973" s="244" t="s">
        <v>1823</v>
      </c>
    </row>
    <row r="13974" spans="1:11" s="244" customFormat="1" x14ac:dyDescent="0.3">
      <c r="A13974" s="244" t="s">
        <v>1813</v>
      </c>
      <c r="B13974" s="244" t="s">
        <v>1817</v>
      </c>
      <c r="C13974" s="244" t="s">
        <v>2998</v>
      </c>
      <c r="D13974" s="244" t="s">
        <v>803</v>
      </c>
      <c r="E13974" s="244" t="s">
        <v>4106</v>
      </c>
      <c r="G13974" s="244" t="s">
        <v>4106</v>
      </c>
      <c r="I13974" s="244" t="s">
        <v>3832</v>
      </c>
      <c r="J13974" s="244" t="s">
        <v>3833</v>
      </c>
      <c r="K13974" s="244" t="s">
        <v>1823</v>
      </c>
    </row>
    <row r="13975" spans="1:11" s="244" customFormat="1" x14ac:dyDescent="0.3">
      <c r="A13975" s="244" t="s">
        <v>1813</v>
      </c>
      <c r="B13975" s="244" t="s">
        <v>1817</v>
      </c>
      <c r="C13975" s="244" t="s">
        <v>2998</v>
      </c>
      <c r="D13975" s="244" t="s">
        <v>803</v>
      </c>
      <c r="E13975" s="244" t="s">
        <v>4106</v>
      </c>
      <c r="G13975" s="244" t="s">
        <v>4106</v>
      </c>
      <c r="I13975" s="244" t="s">
        <v>3834</v>
      </c>
      <c r="J13975" s="244" t="s">
        <v>3835</v>
      </c>
      <c r="K13975" s="244" t="s">
        <v>1823</v>
      </c>
    </row>
    <row r="13976" spans="1:11" s="244" customFormat="1" x14ac:dyDescent="0.3">
      <c r="A13976" s="244" t="s">
        <v>1813</v>
      </c>
      <c r="B13976" s="244" t="s">
        <v>1817</v>
      </c>
      <c r="C13976" s="244" t="s">
        <v>2998</v>
      </c>
      <c r="D13976" s="244" t="s">
        <v>803</v>
      </c>
      <c r="E13976" s="244" t="s">
        <v>4106</v>
      </c>
      <c r="G13976" s="244" t="s">
        <v>4106</v>
      </c>
      <c r="I13976" s="244" t="s">
        <v>3836</v>
      </c>
      <c r="J13976" s="244" t="s">
        <v>3837</v>
      </c>
      <c r="K13976" s="244" t="s">
        <v>1823</v>
      </c>
    </row>
    <row r="13977" spans="1:11" s="244" customFormat="1" x14ac:dyDescent="0.3">
      <c r="A13977" s="244" t="s">
        <v>1813</v>
      </c>
      <c r="B13977" s="244" t="s">
        <v>1817</v>
      </c>
      <c r="C13977" s="244" t="s">
        <v>2998</v>
      </c>
      <c r="D13977" s="244" t="s">
        <v>803</v>
      </c>
      <c r="E13977" s="244" t="s">
        <v>4106</v>
      </c>
      <c r="G13977" s="244" t="s">
        <v>4106</v>
      </c>
      <c r="I13977" s="244" t="s">
        <v>3838</v>
      </c>
      <c r="J13977" s="244" t="s">
        <v>3574</v>
      </c>
      <c r="K13977" s="244" t="s">
        <v>1823</v>
      </c>
    </row>
    <row r="13978" spans="1:11" s="244" customFormat="1" x14ac:dyDescent="0.3">
      <c r="A13978" s="244" t="s">
        <v>1813</v>
      </c>
      <c r="B13978" s="244" t="s">
        <v>1817</v>
      </c>
      <c r="C13978" s="244" t="s">
        <v>2998</v>
      </c>
      <c r="D13978" s="244" t="s">
        <v>803</v>
      </c>
      <c r="E13978" s="244" t="s">
        <v>4106</v>
      </c>
      <c r="G13978" s="244" t="s">
        <v>4106</v>
      </c>
      <c r="I13978" s="244" t="s">
        <v>3839</v>
      </c>
      <c r="J13978" s="244" t="s">
        <v>3840</v>
      </c>
      <c r="K13978" s="244" t="s">
        <v>1823</v>
      </c>
    </row>
    <row r="13979" spans="1:11" s="244" customFormat="1" x14ac:dyDescent="0.3">
      <c r="A13979" s="244" t="s">
        <v>1813</v>
      </c>
      <c r="B13979" s="244" t="s">
        <v>1817</v>
      </c>
      <c r="C13979" s="244" t="s">
        <v>2998</v>
      </c>
      <c r="D13979" s="244" t="s">
        <v>803</v>
      </c>
      <c r="E13979" s="244" t="s">
        <v>4106</v>
      </c>
      <c r="G13979" s="244" t="s">
        <v>4106</v>
      </c>
      <c r="I13979" s="244" t="s">
        <v>3841</v>
      </c>
      <c r="J13979" s="244" t="s">
        <v>3842</v>
      </c>
      <c r="K13979" s="244" t="s">
        <v>1823</v>
      </c>
    </row>
    <row r="13980" spans="1:11" s="244" customFormat="1" x14ac:dyDescent="0.3">
      <c r="A13980" s="244" t="s">
        <v>1813</v>
      </c>
      <c r="B13980" s="244" t="s">
        <v>1817</v>
      </c>
      <c r="C13980" s="244" t="s">
        <v>2998</v>
      </c>
      <c r="D13980" s="244" t="s">
        <v>803</v>
      </c>
      <c r="E13980" s="244" t="s">
        <v>4106</v>
      </c>
      <c r="G13980" s="244" t="s">
        <v>4106</v>
      </c>
      <c r="I13980" s="244" t="s">
        <v>3843</v>
      </c>
      <c r="J13980" s="244" t="s">
        <v>3844</v>
      </c>
      <c r="K13980" s="244" t="s">
        <v>1823</v>
      </c>
    </row>
    <row r="13981" spans="1:11" s="244" customFormat="1" x14ac:dyDescent="0.3">
      <c r="A13981" s="244" t="s">
        <v>1813</v>
      </c>
      <c r="B13981" s="244" t="s">
        <v>1817</v>
      </c>
      <c r="C13981" s="244" t="s">
        <v>2998</v>
      </c>
      <c r="D13981" s="244" t="s">
        <v>803</v>
      </c>
      <c r="E13981" s="244" t="s">
        <v>4106</v>
      </c>
      <c r="G13981" s="244" t="s">
        <v>4106</v>
      </c>
      <c r="I13981" s="244" t="s">
        <v>3845</v>
      </c>
      <c r="J13981" s="244" t="s">
        <v>3846</v>
      </c>
      <c r="K13981" s="244" t="s">
        <v>1823</v>
      </c>
    </row>
    <row r="13982" spans="1:11" s="244" customFormat="1" x14ac:dyDescent="0.3">
      <c r="A13982" s="244" t="s">
        <v>1813</v>
      </c>
      <c r="B13982" s="244" t="s">
        <v>1817</v>
      </c>
      <c r="C13982" s="244" t="s">
        <v>2998</v>
      </c>
      <c r="D13982" s="244" t="s">
        <v>803</v>
      </c>
      <c r="E13982" s="244" t="s">
        <v>4106</v>
      </c>
      <c r="G13982" s="244" t="s">
        <v>4106</v>
      </c>
      <c r="I13982" s="244" t="s">
        <v>3847</v>
      </c>
      <c r="J13982" s="244" t="s">
        <v>3848</v>
      </c>
      <c r="K13982" s="244" t="s">
        <v>1823</v>
      </c>
    </row>
    <row r="13983" spans="1:11" s="244" customFormat="1" x14ac:dyDescent="0.3">
      <c r="A13983" s="244" t="s">
        <v>1813</v>
      </c>
      <c r="B13983" s="244" t="s">
        <v>1817</v>
      </c>
      <c r="C13983" s="244" t="s">
        <v>2998</v>
      </c>
      <c r="D13983" s="244" t="s">
        <v>803</v>
      </c>
      <c r="E13983" s="244" t="s">
        <v>4106</v>
      </c>
      <c r="G13983" s="244" t="s">
        <v>4106</v>
      </c>
      <c r="I13983" s="244" t="s">
        <v>4972</v>
      </c>
      <c r="J13983" s="244" t="s">
        <v>3849</v>
      </c>
      <c r="K13983" s="244" t="s">
        <v>1823</v>
      </c>
    </row>
    <row r="13984" spans="1:11" s="244" customFormat="1" x14ac:dyDescent="0.3">
      <c r="A13984" s="244" t="s">
        <v>1813</v>
      </c>
      <c r="B13984" s="244" t="s">
        <v>1817</v>
      </c>
      <c r="C13984" s="244" t="s">
        <v>2998</v>
      </c>
      <c r="D13984" s="244" t="s">
        <v>803</v>
      </c>
      <c r="E13984" s="244" t="s">
        <v>4106</v>
      </c>
      <c r="G13984" s="244" t="s">
        <v>4106</v>
      </c>
      <c r="I13984" s="244" t="s">
        <v>1741</v>
      </c>
      <c r="J13984" s="244" t="s">
        <v>3850</v>
      </c>
      <c r="K13984" s="244" t="s">
        <v>1823</v>
      </c>
    </row>
    <row r="13985" spans="1:11" s="244" customFormat="1" x14ac:dyDescent="0.3">
      <c r="A13985" s="244" t="s">
        <v>1813</v>
      </c>
      <c r="B13985" s="244" t="s">
        <v>1817</v>
      </c>
      <c r="C13985" s="244" t="s">
        <v>2998</v>
      </c>
      <c r="D13985" s="244" t="s">
        <v>803</v>
      </c>
      <c r="E13985" s="244" t="s">
        <v>4106</v>
      </c>
      <c r="G13985" s="244" t="s">
        <v>4106</v>
      </c>
      <c r="I13985" s="244" t="s">
        <v>1742</v>
      </c>
      <c r="J13985" s="244" t="s">
        <v>3851</v>
      </c>
      <c r="K13985" s="244" t="s">
        <v>1823</v>
      </c>
    </row>
    <row r="13986" spans="1:11" s="244" customFormat="1" x14ac:dyDescent="0.3">
      <c r="A13986" s="244" t="s">
        <v>1813</v>
      </c>
      <c r="B13986" s="244" t="s">
        <v>1817</v>
      </c>
      <c r="C13986" s="244" t="s">
        <v>2998</v>
      </c>
      <c r="D13986" s="244" t="s">
        <v>803</v>
      </c>
      <c r="E13986" s="244" t="s">
        <v>4106</v>
      </c>
      <c r="G13986" s="244" t="s">
        <v>4106</v>
      </c>
      <c r="I13986" s="244" t="s">
        <v>1744</v>
      </c>
      <c r="J13986" s="244" t="s">
        <v>3852</v>
      </c>
      <c r="K13986" s="244" t="s">
        <v>1823</v>
      </c>
    </row>
    <row r="13987" spans="1:11" s="244" customFormat="1" x14ac:dyDescent="0.3">
      <c r="A13987" s="244" t="s">
        <v>1813</v>
      </c>
      <c r="B13987" s="244" t="s">
        <v>1817</v>
      </c>
      <c r="C13987" s="244" t="s">
        <v>2998</v>
      </c>
      <c r="D13987" s="244" t="s">
        <v>803</v>
      </c>
      <c r="E13987" s="244" t="s">
        <v>4106</v>
      </c>
      <c r="G13987" s="244" t="s">
        <v>4106</v>
      </c>
      <c r="I13987" s="244" t="s">
        <v>1745</v>
      </c>
      <c r="J13987" s="244" t="s">
        <v>4326</v>
      </c>
      <c r="K13987" s="244" t="s">
        <v>1823</v>
      </c>
    </row>
    <row r="13988" spans="1:11" s="244" customFormat="1" x14ac:dyDescent="0.3">
      <c r="A13988" s="244" t="s">
        <v>1813</v>
      </c>
      <c r="B13988" s="244" t="s">
        <v>1817</v>
      </c>
      <c r="C13988" s="244" t="s">
        <v>2998</v>
      </c>
      <c r="D13988" s="244" t="s">
        <v>803</v>
      </c>
      <c r="E13988" s="244" t="s">
        <v>4106</v>
      </c>
      <c r="G13988" s="244" t="s">
        <v>4106</v>
      </c>
      <c r="I13988" s="244" t="s">
        <v>1747</v>
      </c>
      <c r="J13988" s="244" t="s">
        <v>3853</v>
      </c>
      <c r="K13988" s="244" t="s">
        <v>1823</v>
      </c>
    </row>
    <row r="13989" spans="1:11" s="244" customFormat="1" x14ac:dyDescent="0.3">
      <c r="A13989" s="244" t="s">
        <v>1813</v>
      </c>
      <c r="B13989" s="244" t="s">
        <v>1817</v>
      </c>
      <c r="C13989" s="244" t="s">
        <v>2998</v>
      </c>
      <c r="D13989" s="244" t="s">
        <v>803</v>
      </c>
      <c r="E13989" s="244" t="s">
        <v>4106</v>
      </c>
      <c r="G13989" s="244" t="s">
        <v>4106</v>
      </c>
      <c r="I13989" s="244" t="s">
        <v>1748</v>
      </c>
      <c r="J13989" s="244" t="s">
        <v>3854</v>
      </c>
      <c r="K13989" s="244" t="s">
        <v>1823</v>
      </c>
    </row>
    <row r="13990" spans="1:11" s="244" customFormat="1" x14ac:dyDescent="0.3">
      <c r="A13990" s="244" t="s">
        <v>1813</v>
      </c>
      <c r="B13990" s="244" t="s">
        <v>1817</v>
      </c>
      <c r="C13990" s="244" t="s">
        <v>2998</v>
      </c>
      <c r="D13990" s="244" t="s">
        <v>803</v>
      </c>
      <c r="E13990" s="244" t="s">
        <v>4106</v>
      </c>
      <c r="G13990" s="244" t="s">
        <v>4106</v>
      </c>
      <c r="I13990" s="244" t="s">
        <v>1749</v>
      </c>
      <c r="J13990" s="244" t="s">
        <v>3855</v>
      </c>
      <c r="K13990" s="244" t="s">
        <v>1823</v>
      </c>
    </row>
    <row r="13991" spans="1:11" s="244" customFormat="1" x14ac:dyDescent="0.3">
      <c r="A13991" s="244" t="s">
        <v>1813</v>
      </c>
      <c r="B13991" s="244" t="s">
        <v>1817</v>
      </c>
      <c r="C13991" s="244" t="s">
        <v>2998</v>
      </c>
      <c r="D13991" s="244" t="s">
        <v>803</v>
      </c>
      <c r="E13991" s="244" t="s">
        <v>4106</v>
      </c>
      <c r="G13991" s="244" t="s">
        <v>4106</v>
      </c>
      <c r="I13991" s="244" t="s">
        <v>3856</v>
      </c>
      <c r="J13991" s="244" t="s">
        <v>3857</v>
      </c>
      <c r="K13991" s="244" t="s">
        <v>1823</v>
      </c>
    </row>
    <row r="13992" spans="1:11" s="244" customFormat="1" x14ac:dyDescent="0.3">
      <c r="A13992" s="244" t="s">
        <v>1813</v>
      </c>
      <c r="B13992" s="244" t="s">
        <v>1817</v>
      </c>
      <c r="C13992" s="244" t="s">
        <v>2998</v>
      </c>
      <c r="D13992" s="244" t="s">
        <v>803</v>
      </c>
      <c r="E13992" s="244" t="s">
        <v>4106</v>
      </c>
      <c r="G13992" s="244" t="s">
        <v>4106</v>
      </c>
      <c r="I13992" s="244" t="s">
        <v>3858</v>
      </c>
      <c r="J13992" s="244" t="s">
        <v>3859</v>
      </c>
      <c r="K13992" s="244" t="s">
        <v>1823</v>
      </c>
    </row>
    <row r="13993" spans="1:11" s="244" customFormat="1" x14ac:dyDescent="0.3">
      <c r="A13993" s="244" t="s">
        <v>1813</v>
      </c>
      <c r="B13993" s="244" t="s">
        <v>1817</v>
      </c>
      <c r="C13993" s="244" t="s">
        <v>2998</v>
      </c>
      <c r="D13993" s="244" t="s">
        <v>803</v>
      </c>
      <c r="E13993" s="244" t="s">
        <v>4106</v>
      </c>
      <c r="G13993" s="244" t="s">
        <v>4106</v>
      </c>
      <c r="I13993" s="244" t="s">
        <v>5914</v>
      </c>
      <c r="J13993" s="244" t="s">
        <v>3860</v>
      </c>
      <c r="K13993" s="244" t="s">
        <v>1823</v>
      </c>
    </row>
    <row r="13994" spans="1:11" s="244" customFormat="1" x14ac:dyDescent="0.3">
      <c r="A13994" s="244" t="s">
        <v>1813</v>
      </c>
      <c r="B13994" s="244" t="s">
        <v>1817</v>
      </c>
      <c r="C13994" s="244" t="s">
        <v>2998</v>
      </c>
      <c r="D13994" s="244" t="s">
        <v>803</v>
      </c>
      <c r="E13994" s="244" t="s">
        <v>4106</v>
      </c>
      <c r="G13994" s="244" t="s">
        <v>4106</v>
      </c>
      <c r="I13994" s="244" t="s">
        <v>3861</v>
      </c>
      <c r="J13994" s="244" t="s">
        <v>3862</v>
      </c>
      <c r="K13994" s="244" t="s">
        <v>1823</v>
      </c>
    </row>
    <row r="13995" spans="1:11" s="244" customFormat="1" x14ac:dyDescent="0.3">
      <c r="A13995" s="244" t="s">
        <v>1813</v>
      </c>
      <c r="B13995" s="244" t="s">
        <v>1817</v>
      </c>
      <c r="C13995" s="244" t="s">
        <v>2998</v>
      </c>
      <c r="D13995" s="244" t="s">
        <v>803</v>
      </c>
      <c r="E13995" s="244" t="s">
        <v>4106</v>
      </c>
      <c r="G13995" s="244" t="s">
        <v>4106</v>
      </c>
      <c r="I13995" s="244" t="s">
        <v>3863</v>
      </c>
      <c r="J13995" s="244" t="s">
        <v>3864</v>
      </c>
      <c r="K13995" s="244" t="s">
        <v>1823</v>
      </c>
    </row>
    <row r="13996" spans="1:11" s="244" customFormat="1" x14ac:dyDescent="0.3">
      <c r="A13996" s="244" t="s">
        <v>1813</v>
      </c>
      <c r="B13996" s="244" t="s">
        <v>1817</v>
      </c>
      <c r="C13996" s="244" t="s">
        <v>2998</v>
      </c>
      <c r="D13996" s="244" t="s">
        <v>803</v>
      </c>
      <c r="E13996" s="244" t="s">
        <v>4106</v>
      </c>
      <c r="G13996" s="244" t="s">
        <v>4106</v>
      </c>
      <c r="I13996" s="244" t="s">
        <v>3865</v>
      </c>
      <c r="J13996" s="244" t="s">
        <v>3866</v>
      </c>
      <c r="K13996" s="244" t="s">
        <v>1823</v>
      </c>
    </row>
    <row r="13997" spans="1:11" s="244" customFormat="1" x14ac:dyDescent="0.3">
      <c r="A13997" s="244" t="s">
        <v>1813</v>
      </c>
      <c r="B13997" s="244" t="s">
        <v>1817</v>
      </c>
      <c r="C13997" s="244" t="s">
        <v>2998</v>
      </c>
      <c r="D13997" s="244" t="s">
        <v>803</v>
      </c>
      <c r="E13997" s="244" t="s">
        <v>4106</v>
      </c>
      <c r="G13997" s="244" t="s">
        <v>4106</v>
      </c>
      <c r="I13997" s="244" t="s">
        <v>3867</v>
      </c>
      <c r="J13997" s="244" t="s">
        <v>3868</v>
      </c>
      <c r="K13997" s="244" t="s">
        <v>1823</v>
      </c>
    </row>
    <row r="13998" spans="1:11" s="244" customFormat="1" x14ac:dyDescent="0.3">
      <c r="A13998" s="244" t="s">
        <v>1813</v>
      </c>
      <c r="B13998" s="244" t="s">
        <v>1817</v>
      </c>
      <c r="C13998" s="244" t="s">
        <v>2998</v>
      </c>
      <c r="D13998" s="244" t="s">
        <v>803</v>
      </c>
      <c r="E13998" s="244" t="s">
        <v>4106</v>
      </c>
      <c r="G13998" s="244" t="s">
        <v>4106</v>
      </c>
      <c r="I13998" s="244" t="s">
        <v>3869</v>
      </c>
      <c r="J13998" s="244" t="s">
        <v>3870</v>
      </c>
      <c r="K13998" s="244" t="s">
        <v>1823</v>
      </c>
    </row>
    <row r="13999" spans="1:11" s="244" customFormat="1" x14ac:dyDescent="0.3">
      <c r="A13999" s="244" t="s">
        <v>1813</v>
      </c>
      <c r="B13999" s="244" t="s">
        <v>1817</v>
      </c>
      <c r="C13999" s="244" t="s">
        <v>2998</v>
      </c>
      <c r="D13999" s="244" t="s">
        <v>803</v>
      </c>
      <c r="E13999" s="244" t="s">
        <v>4106</v>
      </c>
      <c r="G13999" s="244" t="s">
        <v>4106</v>
      </c>
      <c r="I13999" s="244" t="s">
        <v>3871</v>
      </c>
      <c r="J13999" s="244" t="s">
        <v>3872</v>
      </c>
      <c r="K13999" s="244" t="s">
        <v>1823</v>
      </c>
    </row>
    <row r="14000" spans="1:11" s="244" customFormat="1" x14ac:dyDescent="0.3">
      <c r="A14000" s="244" t="s">
        <v>1813</v>
      </c>
      <c r="B14000" s="244" t="s">
        <v>1817</v>
      </c>
      <c r="C14000" s="244" t="s">
        <v>2998</v>
      </c>
      <c r="D14000" s="244" t="s">
        <v>803</v>
      </c>
      <c r="E14000" s="244" t="s">
        <v>4106</v>
      </c>
      <c r="G14000" s="244" t="s">
        <v>4106</v>
      </c>
      <c r="I14000" s="244" t="s">
        <v>3873</v>
      </c>
      <c r="J14000" s="244" t="s">
        <v>3874</v>
      </c>
      <c r="K14000" s="244" t="s">
        <v>1823</v>
      </c>
    </row>
    <row r="14001" spans="1:11" s="244" customFormat="1" x14ac:dyDescent="0.3">
      <c r="A14001" s="244" t="s">
        <v>1813</v>
      </c>
      <c r="B14001" s="244" t="s">
        <v>1817</v>
      </c>
      <c r="C14001" s="244" t="s">
        <v>2998</v>
      </c>
      <c r="D14001" s="244" t="s">
        <v>803</v>
      </c>
      <c r="E14001" s="244" t="s">
        <v>4106</v>
      </c>
      <c r="G14001" s="244" t="s">
        <v>4106</v>
      </c>
      <c r="I14001" s="244" t="s">
        <v>3875</v>
      </c>
      <c r="J14001" s="244" t="s">
        <v>3876</v>
      </c>
      <c r="K14001" s="244" t="s">
        <v>1823</v>
      </c>
    </row>
    <row r="14002" spans="1:11" s="244" customFormat="1" x14ac:dyDescent="0.3">
      <c r="A14002" s="244" t="s">
        <v>1813</v>
      </c>
      <c r="B14002" s="244" t="s">
        <v>1817</v>
      </c>
      <c r="C14002" s="244" t="s">
        <v>2998</v>
      </c>
      <c r="D14002" s="244" t="s">
        <v>803</v>
      </c>
      <c r="E14002" s="244" t="s">
        <v>4106</v>
      </c>
      <c r="G14002" s="244" t="s">
        <v>4106</v>
      </c>
      <c r="I14002" s="244" t="s">
        <v>3877</v>
      </c>
      <c r="J14002" s="244" t="s">
        <v>3878</v>
      </c>
      <c r="K14002" s="244" t="s">
        <v>1823</v>
      </c>
    </row>
    <row r="14003" spans="1:11" s="244" customFormat="1" x14ac:dyDescent="0.3">
      <c r="A14003" s="244" t="s">
        <v>1813</v>
      </c>
      <c r="B14003" s="244" t="s">
        <v>1817</v>
      </c>
      <c r="C14003" s="244" t="s">
        <v>2998</v>
      </c>
      <c r="D14003" s="244" t="s">
        <v>803</v>
      </c>
      <c r="E14003" s="244" t="s">
        <v>4106</v>
      </c>
      <c r="G14003" s="244" t="s">
        <v>4106</v>
      </c>
      <c r="I14003" s="244" t="s">
        <v>1051</v>
      </c>
      <c r="J14003" s="244" t="s">
        <v>3879</v>
      </c>
      <c r="K14003" s="244" t="s">
        <v>1823</v>
      </c>
    </row>
    <row r="14004" spans="1:11" s="244" customFormat="1" x14ac:dyDescent="0.3">
      <c r="A14004" s="244" t="s">
        <v>1813</v>
      </c>
      <c r="B14004" s="244" t="s">
        <v>1817</v>
      </c>
      <c r="C14004" s="244" t="s">
        <v>2998</v>
      </c>
      <c r="D14004" s="244" t="s">
        <v>803</v>
      </c>
      <c r="E14004" s="244" t="s">
        <v>4106</v>
      </c>
      <c r="G14004" s="244" t="s">
        <v>4106</v>
      </c>
      <c r="I14004" s="244" t="s">
        <v>3880</v>
      </c>
      <c r="J14004" s="244" t="s">
        <v>3881</v>
      </c>
      <c r="K14004" s="244" t="s">
        <v>1823</v>
      </c>
    </row>
    <row r="14005" spans="1:11" s="244" customFormat="1" x14ac:dyDescent="0.3">
      <c r="A14005" s="244" t="s">
        <v>1813</v>
      </c>
      <c r="B14005" s="244" t="s">
        <v>1817</v>
      </c>
      <c r="C14005" s="244" t="s">
        <v>2998</v>
      </c>
      <c r="D14005" s="244" t="s">
        <v>803</v>
      </c>
      <c r="E14005" s="244" t="s">
        <v>4106</v>
      </c>
      <c r="G14005" s="244" t="s">
        <v>4106</v>
      </c>
      <c r="I14005" s="244" t="s">
        <v>3882</v>
      </c>
      <c r="J14005" s="244" t="s">
        <v>3883</v>
      </c>
      <c r="K14005" s="244" t="s">
        <v>1823</v>
      </c>
    </row>
    <row r="14006" spans="1:11" s="244" customFormat="1" x14ac:dyDescent="0.3">
      <c r="A14006" s="244" t="s">
        <v>1813</v>
      </c>
      <c r="B14006" s="244" t="s">
        <v>1817</v>
      </c>
      <c r="C14006" s="244" t="s">
        <v>2998</v>
      </c>
      <c r="D14006" s="244" t="s">
        <v>803</v>
      </c>
      <c r="E14006" s="244" t="s">
        <v>4106</v>
      </c>
      <c r="G14006" s="244" t="s">
        <v>4106</v>
      </c>
      <c r="I14006" s="244" t="s">
        <v>3884</v>
      </c>
      <c r="J14006" s="244" t="s">
        <v>3885</v>
      </c>
      <c r="K14006" s="244" t="s">
        <v>1823</v>
      </c>
    </row>
    <row r="14007" spans="1:11" s="244" customFormat="1" x14ac:dyDescent="0.3">
      <c r="A14007" s="244" t="s">
        <v>1813</v>
      </c>
      <c r="B14007" s="244" t="s">
        <v>1817</v>
      </c>
      <c r="C14007" s="244" t="s">
        <v>2998</v>
      </c>
      <c r="D14007" s="244" t="s">
        <v>803</v>
      </c>
      <c r="E14007" s="244" t="s">
        <v>4106</v>
      </c>
      <c r="G14007" s="244" t="s">
        <v>4106</v>
      </c>
      <c r="I14007" s="244" t="s">
        <v>3886</v>
      </c>
      <c r="J14007" s="244" t="s">
        <v>3887</v>
      </c>
      <c r="K14007" s="244" t="s">
        <v>1823</v>
      </c>
    </row>
    <row r="14008" spans="1:11" s="244" customFormat="1" x14ac:dyDescent="0.3">
      <c r="A14008" s="244" t="s">
        <v>1813</v>
      </c>
      <c r="B14008" s="244" t="s">
        <v>1817</v>
      </c>
      <c r="C14008" s="244" t="s">
        <v>2998</v>
      </c>
      <c r="D14008" s="244" t="s">
        <v>803</v>
      </c>
      <c r="E14008" s="244" t="s">
        <v>4106</v>
      </c>
      <c r="G14008" s="244" t="s">
        <v>4106</v>
      </c>
      <c r="I14008" s="244" t="s">
        <v>3888</v>
      </c>
      <c r="J14008" s="244" t="s">
        <v>3889</v>
      </c>
      <c r="K14008" s="244" t="s">
        <v>1823</v>
      </c>
    </row>
    <row r="14009" spans="1:11" s="244" customFormat="1" x14ac:dyDescent="0.3">
      <c r="A14009" s="244" t="s">
        <v>1813</v>
      </c>
      <c r="B14009" s="244" t="s">
        <v>1817</v>
      </c>
      <c r="C14009" s="244" t="s">
        <v>2998</v>
      </c>
      <c r="D14009" s="244" t="s">
        <v>803</v>
      </c>
      <c r="E14009" s="244" t="s">
        <v>4106</v>
      </c>
      <c r="G14009" s="244" t="s">
        <v>4106</v>
      </c>
      <c r="I14009" s="244" t="s">
        <v>3890</v>
      </c>
      <c r="J14009" s="244" t="s">
        <v>3891</v>
      </c>
      <c r="K14009" s="244" t="s">
        <v>1823</v>
      </c>
    </row>
    <row r="14010" spans="1:11" s="244" customFormat="1" x14ac:dyDescent="0.3">
      <c r="A14010" s="244" t="s">
        <v>1813</v>
      </c>
      <c r="B14010" s="244" t="s">
        <v>1817</v>
      </c>
      <c r="C14010" s="244" t="s">
        <v>2998</v>
      </c>
      <c r="D14010" s="244" t="s">
        <v>803</v>
      </c>
      <c r="E14010" s="244" t="s">
        <v>4106</v>
      </c>
      <c r="G14010" s="244" t="s">
        <v>4106</v>
      </c>
      <c r="I14010" s="244" t="s">
        <v>1751</v>
      </c>
      <c r="J14010" s="244" t="s">
        <v>3892</v>
      </c>
      <c r="K14010" s="244" t="s">
        <v>1823</v>
      </c>
    </row>
    <row r="14011" spans="1:11" s="244" customFormat="1" x14ac:dyDescent="0.3">
      <c r="A14011" s="244" t="s">
        <v>1813</v>
      </c>
      <c r="B14011" s="244" t="s">
        <v>1817</v>
      </c>
      <c r="C14011" s="244" t="s">
        <v>2998</v>
      </c>
      <c r="D14011" s="244" t="s">
        <v>803</v>
      </c>
      <c r="E14011" s="244" t="s">
        <v>4106</v>
      </c>
      <c r="G14011" s="244" t="s">
        <v>4106</v>
      </c>
      <c r="I14011" s="244" t="s">
        <v>3893</v>
      </c>
      <c r="J14011" s="244" t="s">
        <v>3894</v>
      </c>
      <c r="K14011" s="244" t="s">
        <v>1823</v>
      </c>
    </row>
    <row r="14012" spans="1:11" s="244" customFormat="1" x14ac:dyDescent="0.3">
      <c r="A14012" s="244" t="s">
        <v>1813</v>
      </c>
      <c r="B14012" s="244" t="s">
        <v>1817</v>
      </c>
      <c r="C14012" s="244" t="s">
        <v>2998</v>
      </c>
      <c r="D14012" s="244" t="s">
        <v>803</v>
      </c>
      <c r="E14012" s="244" t="s">
        <v>4106</v>
      </c>
      <c r="G14012" s="244" t="s">
        <v>4106</v>
      </c>
      <c r="I14012" s="244" t="s">
        <v>3895</v>
      </c>
      <c r="J14012" s="244" t="s">
        <v>3896</v>
      </c>
      <c r="K14012" s="244" t="s">
        <v>1823</v>
      </c>
    </row>
    <row r="14013" spans="1:11" s="244" customFormat="1" x14ac:dyDescent="0.3">
      <c r="A14013" s="244" t="s">
        <v>1813</v>
      </c>
      <c r="B14013" s="244" t="s">
        <v>1817</v>
      </c>
      <c r="C14013" s="244" t="s">
        <v>2998</v>
      </c>
      <c r="D14013" s="244" t="s">
        <v>803</v>
      </c>
      <c r="E14013" s="244" t="s">
        <v>4106</v>
      </c>
      <c r="G14013" s="244" t="s">
        <v>4106</v>
      </c>
      <c r="I14013" s="244" t="s">
        <v>2983</v>
      </c>
      <c r="J14013" s="244" t="s">
        <v>3897</v>
      </c>
      <c r="K14013" s="244" t="s">
        <v>1823</v>
      </c>
    </row>
    <row r="14014" spans="1:11" s="244" customFormat="1" x14ac:dyDescent="0.3">
      <c r="A14014" s="244" t="s">
        <v>1813</v>
      </c>
      <c r="B14014" s="244" t="s">
        <v>1817</v>
      </c>
      <c r="C14014" s="244" t="s">
        <v>2998</v>
      </c>
      <c r="D14014" s="244" t="s">
        <v>803</v>
      </c>
      <c r="E14014" s="244" t="s">
        <v>4106</v>
      </c>
      <c r="G14014" s="244" t="s">
        <v>4106</v>
      </c>
      <c r="I14014" s="244" t="s">
        <v>3898</v>
      </c>
      <c r="J14014" s="244" t="s">
        <v>2593</v>
      </c>
      <c r="K14014" s="244" t="s">
        <v>1823</v>
      </c>
    </row>
    <row r="14015" spans="1:11" s="244" customFormat="1" x14ac:dyDescent="0.3">
      <c r="A14015" s="244" t="s">
        <v>1813</v>
      </c>
      <c r="B14015" s="244" t="s">
        <v>1817</v>
      </c>
      <c r="C14015" s="244" t="s">
        <v>2998</v>
      </c>
      <c r="D14015" s="244" t="s">
        <v>803</v>
      </c>
      <c r="E14015" s="244" t="s">
        <v>4106</v>
      </c>
      <c r="G14015" s="244" t="s">
        <v>4106</v>
      </c>
      <c r="I14015" s="244" t="s">
        <v>1057</v>
      </c>
      <c r="J14015" s="244" t="s">
        <v>3899</v>
      </c>
      <c r="K14015" s="244" t="s">
        <v>1823</v>
      </c>
    </row>
    <row r="14016" spans="1:11" s="244" customFormat="1" x14ac:dyDescent="0.3">
      <c r="A14016" s="244" t="s">
        <v>1813</v>
      </c>
      <c r="B14016" s="244" t="s">
        <v>1817</v>
      </c>
      <c r="C14016" s="244" t="s">
        <v>2998</v>
      </c>
      <c r="D14016" s="244" t="s">
        <v>803</v>
      </c>
      <c r="E14016" s="244" t="s">
        <v>4106</v>
      </c>
      <c r="G14016" s="244" t="s">
        <v>4106</v>
      </c>
      <c r="I14016" s="244" t="s">
        <v>1067</v>
      </c>
      <c r="J14016" s="244" t="s">
        <v>3900</v>
      </c>
      <c r="K14016" s="244" t="s">
        <v>1823</v>
      </c>
    </row>
    <row r="14017" spans="1:11" s="244" customFormat="1" x14ac:dyDescent="0.3">
      <c r="A14017" s="244" t="s">
        <v>1813</v>
      </c>
      <c r="B14017" s="244" t="s">
        <v>1817</v>
      </c>
      <c r="C14017" s="244" t="s">
        <v>2998</v>
      </c>
      <c r="D14017" s="244" t="s">
        <v>803</v>
      </c>
      <c r="E14017" s="244" t="s">
        <v>4106</v>
      </c>
      <c r="G14017" s="244" t="s">
        <v>4106</v>
      </c>
      <c r="I14017" s="244" t="s">
        <v>1069</v>
      </c>
      <c r="J14017" s="244" t="s">
        <v>3901</v>
      </c>
      <c r="K14017" s="244" t="s">
        <v>1823</v>
      </c>
    </row>
    <row r="14018" spans="1:11" s="244" customFormat="1" x14ac:dyDescent="0.3">
      <c r="A14018" s="244" t="s">
        <v>1813</v>
      </c>
      <c r="B14018" s="244" t="s">
        <v>1817</v>
      </c>
      <c r="C14018" s="244" t="s">
        <v>2998</v>
      </c>
      <c r="D14018" s="244" t="s">
        <v>803</v>
      </c>
      <c r="E14018" s="244" t="s">
        <v>4106</v>
      </c>
      <c r="G14018" s="244" t="s">
        <v>4106</v>
      </c>
      <c r="I14018" s="244" t="s">
        <v>1071</v>
      </c>
      <c r="J14018" s="244" t="s">
        <v>3902</v>
      </c>
      <c r="K14018" s="244" t="s">
        <v>1823</v>
      </c>
    </row>
    <row r="14019" spans="1:11" s="244" customFormat="1" x14ac:dyDescent="0.3">
      <c r="A14019" s="244" t="s">
        <v>1813</v>
      </c>
      <c r="B14019" s="244" t="s">
        <v>1817</v>
      </c>
      <c r="C14019" s="244" t="s">
        <v>2998</v>
      </c>
      <c r="D14019" s="244" t="s">
        <v>803</v>
      </c>
      <c r="E14019" s="244" t="s">
        <v>4106</v>
      </c>
      <c r="G14019" s="244" t="s">
        <v>4106</v>
      </c>
      <c r="I14019" s="244" t="s">
        <v>1801</v>
      </c>
      <c r="J14019" s="244" t="s">
        <v>3903</v>
      </c>
      <c r="K14019" s="244" t="s">
        <v>1823</v>
      </c>
    </row>
    <row r="14020" spans="1:11" s="244" customFormat="1" x14ac:dyDescent="0.3">
      <c r="A14020" s="244" t="s">
        <v>1813</v>
      </c>
      <c r="B14020" s="244" t="s">
        <v>1817</v>
      </c>
      <c r="C14020" s="244" t="s">
        <v>2998</v>
      </c>
      <c r="D14020" s="244" t="s">
        <v>803</v>
      </c>
      <c r="E14020" s="244" t="s">
        <v>4106</v>
      </c>
      <c r="G14020" s="244" t="s">
        <v>4106</v>
      </c>
      <c r="I14020" s="244" t="s">
        <v>1803</v>
      </c>
      <c r="J14020" s="244" t="s">
        <v>3904</v>
      </c>
      <c r="K14020" s="244" t="s">
        <v>1823</v>
      </c>
    </row>
    <row r="14021" spans="1:11" s="244" customFormat="1" x14ac:dyDescent="0.3">
      <c r="A14021" s="244" t="s">
        <v>1813</v>
      </c>
      <c r="B14021" s="244" t="s">
        <v>1817</v>
      </c>
      <c r="C14021" s="244" t="s">
        <v>2998</v>
      </c>
      <c r="D14021" s="244" t="s">
        <v>803</v>
      </c>
      <c r="E14021" s="244" t="s">
        <v>4106</v>
      </c>
      <c r="G14021" s="244" t="s">
        <v>4106</v>
      </c>
      <c r="I14021" s="244" t="s">
        <v>1805</v>
      </c>
      <c r="J14021" s="244" t="s">
        <v>3905</v>
      </c>
      <c r="K14021" s="244" t="s">
        <v>1823</v>
      </c>
    </row>
    <row r="14022" spans="1:11" s="244" customFormat="1" x14ac:dyDescent="0.3">
      <c r="A14022" s="244" t="s">
        <v>1813</v>
      </c>
      <c r="B14022" s="244" t="s">
        <v>1817</v>
      </c>
      <c r="C14022" s="244" t="s">
        <v>2998</v>
      </c>
      <c r="D14022" s="244" t="s">
        <v>803</v>
      </c>
      <c r="E14022" s="244" t="s">
        <v>4106</v>
      </c>
      <c r="G14022" s="244" t="s">
        <v>4106</v>
      </c>
      <c r="I14022" s="244" t="s">
        <v>1807</v>
      </c>
      <c r="J14022" s="244" t="s">
        <v>3906</v>
      </c>
      <c r="K14022" s="244" t="s">
        <v>1823</v>
      </c>
    </row>
    <row r="14023" spans="1:11" s="244" customFormat="1" x14ac:dyDescent="0.3">
      <c r="A14023" s="244" t="s">
        <v>1813</v>
      </c>
      <c r="B14023" s="244" t="s">
        <v>1817</v>
      </c>
      <c r="C14023" s="244" t="s">
        <v>2998</v>
      </c>
      <c r="D14023" s="244" t="s">
        <v>803</v>
      </c>
      <c r="E14023" s="244" t="s">
        <v>4106</v>
      </c>
      <c r="G14023" s="244" t="s">
        <v>4106</v>
      </c>
      <c r="I14023" s="244" t="s">
        <v>1809</v>
      </c>
      <c r="J14023" s="244" t="s">
        <v>3907</v>
      </c>
      <c r="K14023" s="244" t="s">
        <v>1823</v>
      </c>
    </row>
    <row r="14024" spans="1:11" s="244" customFormat="1" x14ac:dyDescent="0.3">
      <c r="A14024" s="244" t="s">
        <v>1813</v>
      </c>
      <c r="B14024" s="244" t="s">
        <v>1817</v>
      </c>
      <c r="C14024" s="244" t="s">
        <v>2998</v>
      </c>
      <c r="D14024" s="244" t="s">
        <v>803</v>
      </c>
      <c r="E14024" s="244" t="s">
        <v>4106</v>
      </c>
      <c r="G14024" s="244" t="s">
        <v>4106</v>
      </c>
      <c r="I14024" s="244" t="s">
        <v>1811</v>
      </c>
      <c r="J14024" s="244" t="s">
        <v>3908</v>
      </c>
      <c r="K14024" s="244" t="s">
        <v>1823</v>
      </c>
    </row>
    <row r="14025" spans="1:11" s="244" customFormat="1" x14ac:dyDescent="0.3">
      <c r="A14025" s="244" t="s">
        <v>1813</v>
      </c>
      <c r="B14025" s="244" t="s">
        <v>1817</v>
      </c>
      <c r="C14025" s="244" t="s">
        <v>2998</v>
      </c>
      <c r="D14025" s="244" t="s">
        <v>803</v>
      </c>
      <c r="E14025" s="244" t="s">
        <v>4106</v>
      </c>
      <c r="G14025" s="244" t="s">
        <v>4106</v>
      </c>
      <c r="I14025" s="244" t="s">
        <v>2165</v>
      </c>
      <c r="J14025" s="244" t="s">
        <v>3909</v>
      </c>
      <c r="K14025" s="244" t="s">
        <v>1823</v>
      </c>
    </row>
    <row r="14026" spans="1:11" s="244" customFormat="1" x14ac:dyDescent="0.3">
      <c r="A14026" s="244" t="s">
        <v>1813</v>
      </c>
      <c r="B14026" s="244" t="s">
        <v>1817</v>
      </c>
      <c r="C14026" s="244" t="s">
        <v>2998</v>
      </c>
      <c r="D14026" s="244" t="s">
        <v>803</v>
      </c>
      <c r="E14026" s="244" t="s">
        <v>4106</v>
      </c>
      <c r="G14026" s="244" t="s">
        <v>4106</v>
      </c>
      <c r="I14026" s="244" t="s">
        <v>3910</v>
      </c>
      <c r="J14026" s="244" t="s">
        <v>3911</v>
      </c>
      <c r="K14026" s="244" t="s">
        <v>1823</v>
      </c>
    </row>
    <row r="14027" spans="1:11" s="244" customFormat="1" x14ac:dyDescent="0.3">
      <c r="A14027" s="244" t="s">
        <v>1813</v>
      </c>
      <c r="B14027" s="244" t="s">
        <v>1817</v>
      </c>
      <c r="C14027" s="244" t="s">
        <v>2998</v>
      </c>
      <c r="D14027" s="244" t="s">
        <v>803</v>
      </c>
      <c r="E14027" s="244" t="s">
        <v>4106</v>
      </c>
      <c r="G14027" s="244" t="s">
        <v>4106</v>
      </c>
      <c r="I14027" s="244" t="s">
        <v>3912</v>
      </c>
      <c r="J14027" s="244" t="s">
        <v>3913</v>
      </c>
      <c r="K14027" s="244" t="s">
        <v>1823</v>
      </c>
    </row>
    <row r="14028" spans="1:11" s="244" customFormat="1" x14ac:dyDescent="0.3">
      <c r="A14028" s="244" t="s">
        <v>1813</v>
      </c>
      <c r="B14028" s="244" t="s">
        <v>1817</v>
      </c>
      <c r="C14028" s="244" t="s">
        <v>2998</v>
      </c>
      <c r="D14028" s="244" t="s">
        <v>803</v>
      </c>
      <c r="E14028" s="244" t="s">
        <v>4106</v>
      </c>
      <c r="G14028" s="244" t="s">
        <v>4106</v>
      </c>
      <c r="I14028" s="244" t="s">
        <v>3914</v>
      </c>
      <c r="J14028" s="244" t="s">
        <v>3915</v>
      </c>
      <c r="K14028" s="244" t="s">
        <v>1823</v>
      </c>
    </row>
    <row r="14029" spans="1:11" s="244" customFormat="1" x14ac:dyDescent="0.3">
      <c r="A14029" s="244" t="s">
        <v>1813</v>
      </c>
      <c r="B14029" s="244" t="s">
        <v>1817</v>
      </c>
      <c r="C14029" s="244" t="s">
        <v>2998</v>
      </c>
      <c r="D14029" s="244" t="s">
        <v>803</v>
      </c>
      <c r="E14029" s="244" t="s">
        <v>4106</v>
      </c>
      <c r="G14029" s="244" t="s">
        <v>4106</v>
      </c>
      <c r="I14029" s="244" t="s">
        <v>3916</v>
      </c>
      <c r="J14029" s="244" t="s">
        <v>3917</v>
      </c>
      <c r="K14029" s="244" t="s">
        <v>1823</v>
      </c>
    </row>
    <row r="14030" spans="1:11" s="244" customFormat="1" x14ac:dyDescent="0.3">
      <c r="A14030" s="244" t="s">
        <v>1813</v>
      </c>
      <c r="B14030" s="244" t="s">
        <v>1817</v>
      </c>
      <c r="C14030" s="244" t="s">
        <v>2998</v>
      </c>
      <c r="D14030" s="244" t="s">
        <v>803</v>
      </c>
      <c r="E14030" s="244" t="s">
        <v>4106</v>
      </c>
      <c r="G14030" s="244" t="s">
        <v>4106</v>
      </c>
      <c r="I14030" s="244" t="s">
        <v>3918</v>
      </c>
      <c r="J14030" s="244" t="s">
        <v>3919</v>
      </c>
      <c r="K14030" s="244" t="s">
        <v>1823</v>
      </c>
    </row>
    <row r="14031" spans="1:11" s="244" customFormat="1" x14ac:dyDescent="0.3">
      <c r="A14031" s="244" t="s">
        <v>1813</v>
      </c>
      <c r="B14031" s="244" t="s">
        <v>1817</v>
      </c>
      <c r="C14031" s="244" t="s">
        <v>2998</v>
      </c>
      <c r="D14031" s="244" t="s">
        <v>803</v>
      </c>
      <c r="E14031" s="244" t="s">
        <v>4106</v>
      </c>
      <c r="G14031" s="244" t="s">
        <v>4106</v>
      </c>
      <c r="I14031" s="244" t="s">
        <v>3920</v>
      </c>
      <c r="J14031" s="244" t="s">
        <v>3921</v>
      </c>
      <c r="K14031" s="244" t="s">
        <v>1823</v>
      </c>
    </row>
    <row r="14032" spans="1:11" s="244" customFormat="1" x14ac:dyDescent="0.3">
      <c r="A14032" s="244" t="s">
        <v>1813</v>
      </c>
      <c r="B14032" s="244" t="s">
        <v>1817</v>
      </c>
      <c r="C14032" s="244" t="s">
        <v>2998</v>
      </c>
      <c r="D14032" s="244" t="s">
        <v>803</v>
      </c>
      <c r="E14032" s="244" t="s">
        <v>4106</v>
      </c>
      <c r="G14032" s="244" t="s">
        <v>4106</v>
      </c>
      <c r="I14032" s="244" t="s">
        <v>3922</v>
      </c>
      <c r="J14032" s="244" t="s">
        <v>3923</v>
      </c>
      <c r="K14032" s="244" t="s">
        <v>1823</v>
      </c>
    </row>
    <row r="14033" spans="1:11" s="244" customFormat="1" x14ac:dyDescent="0.3">
      <c r="A14033" s="244" t="s">
        <v>1813</v>
      </c>
      <c r="B14033" s="244" t="s">
        <v>1817</v>
      </c>
      <c r="C14033" s="244" t="s">
        <v>2998</v>
      </c>
      <c r="D14033" s="244" t="s">
        <v>803</v>
      </c>
      <c r="E14033" s="244" t="s">
        <v>4106</v>
      </c>
      <c r="G14033" s="244" t="s">
        <v>4106</v>
      </c>
      <c r="I14033" s="244" t="s">
        <v>5008</v>
      </c>
      <c r="J14033" s="244" t="s">
        <v>3924</v>
      </c>
      <c r="K14033" s="244" t="s">
        <v>1823</v>
      </c>
    </row>
    <row r="14034" spans="1:11" s="244" customFormat="1" x14ac:dyDescent="0.3">
      <c r="A14034" s="244" t="s">
        <v>1813</v>
      </c>
      <c r="B14034" s="244" t="s">
        <v>1817</v>
      </c>
      <c r="C14034" s="244" t="s">
        <v>2998</v>
      </c>
      <c r="D14034" s="244" t="s">
        <v>803</v>
      </c>
      <c r="E14034" s="244" t="s">
        <v>4106</v>
      </c>
      <c r="G14034" s="244" t="s">
        <v>4106</v>
      </c>
      <c r="I14034" s="244" t="s">
        <v>1813</v>
      </c>
      <c r="J14034" s="244" t="s">
        <v>3925</v>
      </c>
      <c r="K14034" s="244" t="s">
        <v>1823</v>
      </c>
    </row>
    <row r="14035" spans="1:11" s="244" customFormat="1" x14ac:dyDescent="0.3">
      <c r="A14035" s="244" t="s">
        <v>1813</v>
      </c>
      <c r="B14035" s="244" t="s">
        <v>1817</v>
      </c>
      <c r="C14035" s="244" t="s">
        <v>2998</v>
      </c>
      <c r="D14035" s="244" t="s">
        <v>803</v>
      </c>
      <c r="E14035" s="244" t="s">
        <v>4106</v>
      </c>
      <c r="G14035" s="244" t="s">
        <v>4106</v>
      </c>
      <c r="I14035" s="244" t="s">
        <v>1818</v>
      </c>
      <c r="J14035" s="244" t="s">
        <v>3926</v>
      </c>
      <c r="K14035" s="244" t="s">
        <v>1823</v>
      </c>
    </row>
    <row r="14036" spans="1:11" s="244" customFormat="1" x14ac:dyDescent="0.3">
      <c r="A14036" s="244" t="s">
        <v>1813</v>
      </c>
      <c r="B14036" s="244" t="s">
        <v>1817</v>
      </c>
      <c r="C14036" s="244" t="s">
        <v>2998</v>
      </c>
      <c r="D14036" s="244" t="s">
        <v>803</v>
      </c>
      <c r="E14036" s="244" t="s">
        <v>4106</v>
      </c>
      <c r="G14036" s="244" t="s">
        <v>4106</v>
      </c>
      <c r="I14036" s="244" t="s">
        <v>1823</v>
      </c>
      <c r="J14036" s="244" t="s">
        <v>3927</v>
      </c>
      <c r="K14036" s="244" t="s">
        <v>1823</v>
      </c>
    </row>
    <row r="14037" spans="1:11" s="244" customFormat="1" x14ac:dyDescent="0.3">
      <c r="A14037" s="244" t="s">
        <v>1813</v>
      </c>
      <c r="B14037" s="244" t="s">
        <v>1817</v>
      </c>
      <c r="C14037" s="244" t="s">
        <v>2998</v>
      </c>
      <c r="D14037" s="244" t="s">
        <v>803</v>
      </c>
      <c r="E14037" s="244" t="s">
        <v>4106</v>
      </c>
      <c r="G14037" s="244" t="s">
        <v>4106</v>
      </c>
      <c r="I14037" s="244" t="s">
        <v>1825</v>
      </c>
      <c r="J14037" s="244" t="s">
        <v>4342</v>
      </c>
      <c r="K14037" s="244" t="s">
        <v>1823</v>
      </c>
    </row>
    <row r="14038" spans="1:11" s="244" customFormat="1" x14ac:dyDescent="0.3">
      <c r="A14038" s="244" t="s">
        <v>1813</v>
      </c>
      <c r="B14038" s="244" t="s">
        <v>1817</v>
      </c>
      <c r="C14038" s="244" t="s">
        <v>2998</v>
      </c>
      <c r="D14038" s="244" t="s">
        <v>803</v>
      </c>
      <c r="E14038" s="244" t="s">
        <v>4106</v>
      </c>
      <c r="G14038" s="244" t="s">
        <v>4106</v>
      </c>
      <c r="I14038" s="244" t="s">
        <v>3928</v>
      </c>
      <c r="J14038" s="244" t="s">
        <v>3929</v>
      </c>
      <c r="K14038" s="244" t="s">
        <v>1823</v>
      </c>
    </row>
    <row r="14039" spans="1:11" s="244" customFormat="1" x14ac:dyDescent="0.3">
      <c r="A14039" s="244" t="s">
        <v>1813</v>
      </c>
      <c r="B14039" s="244" t="s">
        <v>1817</v>
      </c>
      <c r="C14039" s="244" t="s">
        <v>2998</v>
      </c>
      <c r="D14039" s="244" t="s">
        <v>803</v>
      </c>
      <c r="E14039" s="244" t="s">
        <v>4106</v>
      </c>
      <c r="G14039" s="244" t="s">
        <v>4106</v>
      </c>
      <c r="I14039" s="244" t="s">
        <v>3930</v>
      </c>
      <c r="J14039" s="244" t="s">
        <v>3931</v>
      </c>
      <c r="K14039" s="244" t="s">
        <v>1823</v>
      </c>
    </row>
    <row r="14040" spans="1:11" s="244" customFormat="1" x14ac:dyDescent="0.3">
      <c r="A14040" s="244" t="s">
        <v>1813</v>
      </c>
      <c r="B14040" s="244" t="s">
        <v>1817</v>
      </c>
      <c r="C14040" s="244" t="s">
        <v>2998</v>
      </c>
      <c r="D14040" s="244" t="s">
        <v>803</v>
      </c>
      <c r="E14040" s="244" t="s">
        <v>4106</v>
      </c>
      <c r="G14040" s="244" t="s">
        <v>4106</v>
      </c>
      <c r="I14040" s="244" t="s">
        <v>3932</v>
      </c>
      <c r="J14040" s="244" t="s">
        <v>3933</v>
      </c>
      <c r="K14040" s="244" t="s">
        <v>1823</v>
      </c>
    </row>
    <row r="14041" spans="1:11" s="244" customFormat="1" x14ac:dyDescent="0.3">
      <c r="A14041" s="244" t="s">
        <v>1813</v>
      </c>
      <c r="B14041" s="244" t="s">
        <v>1817</v>
      </c>
      <c r="C14041" s="244" t="s">
        <v>2998</v>
      </c>
      <c r="D14041" s="244" t="s">
        <v>803</v>
      </c>
      <c r="E14041" s="244" t="s">
        <v>4106</v>
      </c>
      <c r="G14041" s="244" t="s">
        <v>4106</v>
      </c>
      <c r="I14041" s="244" t="s">
        <v>3934</v>
      </c>
      <c r="J14041" s="244" t="s">
        <v>3935</v>
      </c>
      <c r="K14041" s="244" t="s">
        <v>1823</v>
      </c>
    </row>
    <row r="14042" spans="1:11" s="244" customFormat="1" x14ac:dyDescent="0.3">
      <c r="A14042" s="244" t="s">
        <v>1813</v>
      </c>
      <c r="B14042" s="244" t="s">
        <v>1817</v>
      </c>
      <c r="C14042" s="244" t="s">
        <v>2998</v>
      </c>
      <c r="D14042" s="244" t="s">
        <v>803</v>
      </c>
      <c r="E14042" s="244" t="s">
        <v>4106</v>
      </c>
      <c r="G14042" s="244" t="s">
        <v>4106</v>
      </c>
      <c r="I14042" s="244" t="s">
        <v>3936</v>
      </c>
      <c r="J14042" s="244" t="s">
        <v>3937</v>
      </c>
      <c r="K14042" s="244" t="s">
        <v>1823</v>
      </c>
    </row>
    <row r="14043" spans="1:11" s="244" customFormat="1" x14ac:dyDescent="0.3">
      <c r="A14043" s="244" t="s">
        <v>1813</v>
      </c>
      <c r="B14043" s="244" t="s">
        <v>1817</v>
      </c>
      <c r="C14043" s="244" t="s">
        <v>2998</v>
      </c>
      <c r="D14043" s="244" t="s">
        <v>803</v>
      </c>
      <c r="E14043" s="244" t="s">
        <v>4106</v>
      </c>
      <c r="G14043" s="244" t="s">
        <v>4106</v>
      </c>
      <c r="I14043" s="244" t="s">
        <v>1828</v>
      </c>
      <c r="J14043" s="244" t="s">
        <v>3938</v>
      </c>
      <c r="K14043" s="244" t="s">
        <v>1823</v>
      </c>
    </row>
    <row r="14044" spans="1:11" s="244" customFormat="1" x14ac:dyDescent="0.3">
      <c r="A14044" s="244" t="s">
        <v>1813</v>
      </c>
      <c r="B14044" s="244" t="s">
        <v>1817</v>
      </c>
      <c r="C14044" s="244" t="s">
        <v>2998</v>
      </c>
      <c r="D14044" s="244" t="s">
        <v>803</v>
      </c>
      <c r="E14044" s="244" t="s">
        <v>4106</v>
      </c>
      <c r="G14044" s="244" t="s">
        <v>4106</v>
      </c>
      <c r="I14044" s="244" t="s">
        <v>3939</v>
      </c>
      <c r="J14044" s="244" t="s">
        <v>3940</v>
      </c>
      <c r="K14044" s="244" t="s">
        <v>1823</v>
      </c>
    </row>
    <row r="14045" spans="1:11" s="244" customFormat="1" x14ac:dyDescent="0.3">
      <c r="A14045" s="244" t="s">
        <v>1813</v>
      </c>
      <c r="B14045" s="244" t="s">
        <v>1817</v>
      </c>
      <c r="C14045" s="244" t="s">
        <v>2998</v>
      </c>
      <c r="D14045" s="244" t="s">
        <v>803</v>
      </c>
      <c r="E14045" s="244" t="s">
        <v>4106</v>
      </c>
      <c r="G14045" s="244" t="s">
        <v>4106</v>
      </c>
      <c r="I14045" s="244" t="s">
        <v>3941</v>
      </c>
      <c r="J14045" s="244" t="s">
        <v>3942</v>
      </c>
      <c r="K14045" s="244" t="s">
        <v>1823</v>
      </c>
    </row>
    <row r="14046" spans="1:11" s="244" customFormat="1" x14ac:dyDescent="0.3">
      <c r="A14046" s="244" t="s">
        <v>1813</v>
      </c>
      <c r="B14046" s="244" t="s">
        <v>1817</v>
      </c>
      <c r="C14046" s="244" t="s">
        <v>2998</v>
      </c>
      <c r="D14046" s="244" t="s">
        <v>803</v>
      </c>
      <c r="E14046" s="244" t="s">
        <v>4106</v>
      </c>
      <c r="G14046" s="244" t="s">
        <v>4106</v>
      </c>
      <c r="I14046" s="244" t="s">
        <v>3943</v>
      </c>
      <c r="J14046" s="244" t="s">
        <v>3944</v>
      </c>
      <c r="K14046" s="244" t="s">
        <v>1823</v>
      </c>
    </row>
    <row r="14047" spans="1:11" s="244" customFormat="1" x14ac:dyDescent="0.3">
      <c r="A14047" s="244" t="s">
        <v>1813</v>
      </c>
      <c r="B14047" s="244" t="s">
        <v>1817</v>
      </c>
      <c r="C14047" s="244" t="s">
        <v>2998</v>
      </c>
      <c r="D14047" s="244" t="s">
        <v>803</v>
      </c>
      <c r="E14047" s="244" t="s">
        <v>4106</v>
      </c>
      <c r="G14047" s="244" t="s">
        <v>4106</v>
      </c>
      <c r="I14047" s="244" t="s">
        <v>3945</v>
      </c>
      <c r="J14047" s="244" t="s">
        <v>3946</v>
      </c>
      <c r="K14047" s="244" t="s">
        <v>1823</v>
      </c>
    </row>
    <row r="14048" spans="1:11" s="244" customFormat="1" x14ac:dyDescent="0.3">
      <c r="A14048" s="244" t="s">
        <v>1813</v>
      </c>
      <c r="B14048" s="244" t="s">
        <v>1817</v>
      </c>
      <c r="C14048" s="244" t="s">
        <v>2998</v>
      </c>
      <c r="D14048" s="244" t="s">
        <v>803</v>
      </c>
      <c r="E14048" s="244" t="s">
        <v>4106</v>
      </c>
      <c r="G14048" s="244" t="s">
        <v>4106</v>
      </c>
      <c r="I14048" s="244" t="s">
        <v>3947</v>
      </c>
      <c r="J14048" s="244" t="s">
        <v>3948</v>
      </c>
      <c r="K14048" s="244" t="s">
        <v>1823</v>
      </c>
    </row>
    <row r="14049" spans="1:11" s="244" customFormat="1" x14ac:dyDescent="0.3">
      <c r="A14049" s="244" t="s">
        <v>1813</v>
      </c>
      <c r="B14049" s="244" t="s">
        <v>1817</v>
      </c>
      <c r="C14049" s="244" t="s">
        <v>2998</v>
      </c>
      <c r="D14049" s="244" t="s">
        <v>803</v>
      </c>
      <c r="E14049" s="244" t="s">
        <v>4106</v>
      </c>
      <c r="G14049" s="244" t="s">
        <v>4106</v>
      </c>
      <c r="I14049" s="244" t="s">
        <v>3949</v>
      </c>
      <c r="J14049" s="244" t="s">
        <v>3950</v>
      </c>
      <c r="K14049" s="244" t="s">
        <v>1823</v>
      </c>
    </row>
    <row r="14050" spans="1:11" s="244" customFormat="1" x14ac:dyDescent="0.3">
      <c r="A14050" s="244" t="s">
        <v>1813</v>
      </c>
      <c r="B14050" s="244" t="s">
        <v>1817</v>
      </c>
      <c r="C14050" s="244" t="s">
        <v>2998</v>
      </c>
      <c r="D14050" s="244" t="s">
        <v>803</v>
      </c>
      <c r="E14050" s="244" t="s">
        <v>4106</v>
      </c>
      <c r="G14050" s="244" t="s">
        <v>4106</v>
      </c>
      <c r="I14050" s="244" t="s">
        <v>3951</v>
      </c>
      <c r="J14050" s="244" t="s">
        <v>3952</v>
      </c>
      <c r="K14050" s="244" t="s">
        <v>1823</v>
      </c>
    </row>
    <row r="14051" spans="1:11" s="244" customFormat="1" x14ac:dyDescent="0.3">
      <c r="A14051" s="244" t="s">
        <v>1813</v>
      </c>
      <c r="B14051" s="244" t="s">
        <v>1817</v>
      </c>
      <c r="C14051" s="244" t="s">
        <v>2998</v>
      </c>
      <c r="D14051" s="244" t="s">
        <v>803</v>
      </c>
      <c r="E14051" s="244" t="s">
        <v>4106</v>
      </c>
      <c r="G14051" s="244" t="s">
        <v>4106</v>
      </c>
      <c r="I14051" s="244" t="s">
        <v>3953</v>
      </c>
      <c r="J14051" s="244" t="s">
        <v>3954</v>
      </c>
      <c r="K14051" s="244" t="s">
        <v>1823</v>
      </c>
    </row>
    <row r="14052" spans="1:11" s="244" customFormat="1" x14ac:dyDescent="0.3">
      <c r="A14052" s="244" t="s">
        <v>1813</v>
      </c>
      <c r="B14052" s="244" t="s">
        <v>1817</v>
      </c>
      <c r="C14052" s="244" t="s">
        <v>2998</v>
      </c>
      <c r="D14052" s="244" t="s">
        <v>803</v>
      </c>
      <c r="E14052" s="244" t="s">
        <v>4106</v>
      </c>
      <c r="G14052" s="244" t="s">
        <v>4106</v>
      </c>
      <c r="I14052" s="244" t="s">
        <v>3955</v>
      </c>
      <c r="J14052" s="244" t="s">
        <v>3956</v>
      </c>
      <c r="K14052" s="244" t="s">
        <v>1823</v>
      </c>
    </row>
    <row r="14053" spans="1:11" s="244" customFormat="1" x14ac:dyDescent="0.3">
      <c r="A14053" s="244" t="s">
        <v>1813</v>
      </c>
      <c r="B14053" s="244" t="s">
        <v>1817</v>
      </c>
      <c r="C14053" s="244" t="s">
        <v>2998</v>
      </c>
      <c r="D14053" s="244" t="s">
        <v>803</v>
      </c>
      <c r="E14053" s="244" t="s">
        <v>4106</v>
      </c>
      <c r="G14053" s="244" t="s">
        <v>4106</v>
      </c>
      <c r="I14053" s="244" t="s">
        <v>3957</v>
      </c>
      <c r="J14053" s="244" t="s">
        <v>3958</v>
      </c>
      <c r="K14053" s="244" t="s">
        <v>1823</v>
      </c>
    </row>
    <row r="14054" spans="1:11" s="244" customFormat="1" x14ac:dyDescent="0.3">
      <c r="A14054" s="244" t="s">
        <v>1813</v>
      </c>
      <c r="B14054" s="244" t="s">
        <v>1817</v>
      </c>
      <c r="C14054" s="244" t="s">
        <v>2998</v>
      </c>
      <c r="D14054" s="244" t="s">
        <v>803</v>
      </c>
      <c r="E14054" s="244" t="s">
        <v>4106</v>
      </c>
      <c r="G14054" s="244" t="s">
        <v>4106</v>
      </c>
      <c r="I14054" s="244" t="s">
        <v>3959</v>
      </c>
      <c r="J14054" s="244" t="s">
        <v>3960</v>
      </c>
      <c r="K14054" s="244" t="s">
        <v>1823</v>
      </c>
    </row>
    <row r="14055" spans="1:11" s="244" customFormat="1" x14ac:dyDescent="0.3">
      <c r="A14055" s="244" t="s">
        <v>1813</v>
      </c>
      <c r="B14055" s="244" t="s">
        <v>1817</v>
      </c>
      <c r="C14055" s="244" t="s">
        <v>2998</v>
      </c>
      <c r="D14055" s="244" t="s">
        <v>803</v>
      </c>
      <c r="E14055" s="244" t="s">
        <v>4106</v>
      </c>
      <c r="G14055" s="244" t="s">
        <v>4106</v>
      </c>
      <c r="I14055" s="244" t="s">
        <v>3961</v>
      </c>
      <c r="J14055" s="244" t="s">
        <v>3962</v>
      </c>
      <c r="K14055" s="244" t="s">
        <v>1823</v>
      </c>
    </row>
    <row r="14056" spans="1:11" s="244" customFormat="1" x14ac:dyDescent="0.3">
      <c r="A14056" s="244" t="s">
        <v>1813</v>
      </c>
      <c r="B14056" s="244" t="s">
        <v>1817</v>
      </c>
      <c r="C14056" s="244" t="s">
        <v>2998</v>
      </c>
      <c r="D14056" s="244" t="s">
        <v>803</v>
      </c>
      <c r="E14056" s="244" t="s">
        <v>4106</v>
      </c>
      <c r="G14056" s="244" t="s">
        <v>4106</v>
      </c>
      <c r="I14056" s="244" t="s">
        <v>3963</v>
      </c>
      <c r="J14056" s="244" t="s">
        <v>3964</v>
      </c>
      <c r="K14056" s="244" t="s">
        <v>1823</v>
      </c>
    </row>
    <row r="14057" spans="1:11" s="244" customFormat="1" x14ac:dyDescent="0.3">
      <c r="A14057" s="244" t="s">
        <v>1813</v>
      </c>
      <c r="B14057" s="244" t="s">
        <v>1817</v>
      </c>
      <c r="C14057" s="244" t="s">
        <v>2998</v>
      </c>
      <c r="D14057" s="244" t="s">
        <v>803</v>
      </c>
      <c r="E14057" s="244" t="s">
        <v>4106</v>
      </c>
      <c r="G14057" s="244" t="s">
        <v>4106</v>
      </c>
      <c r="I14057" s="244" t="s">
        <v>3965</v>
      </c>
      <c r="J14057" s="244" t="s">
        <v>3966</v>
      </c>
      <c r="K14057" s="244" t="s">
        <v>1823</v>
      </c>
    </row>
    <row r="14058" spans="1:11" s="244" customFormat="1" x14ac:dyDescent="0.3">
      <c r="A14058" s="244" t="s">
        <v>1813</v>
      </c>
      <c r="B14058" s="244" t="s">
        <v>1817</v>
      </c>
      <c r="C14058" s="244" t="s">
        <v>2998</v>
      </c>
      <c r="D14058" s="244" t="s">
        <v>803</v>
      </c>
      <c r="E14058" s="244" t="s">
        <v>4106</v>
      </c>
      <c r="G14058" s="244" t="s">
        <v>4106</v>
      </c>
      <c r="I14058" s="244" t="s">
        <v>3967</v>
      </c>
      <c r="J14058" s="244" t="s">
        <v>3968</v>
      </c>
      <c r="K14058" s="244" t="s">
        <v>1823</v>
      </c>
    </row>
    <row r="14059" spans="1:11" s="244" customFormat="1" x14ac:dyDescent="0.3">
      <c r="A14059" s="244" t="s">
        <v>1813</v>
      </c>
      <c r="B14059" s="244" t="s">
        <v>1817</v>
      </c>
      <c r="C14059" s="244" t="s">
        <v>2998</v>
      </c>
      <c r="D14059" s="244" t="s">
        <v>803</v>
      </c>
      <c r="E14059" s="244" t="s">
        <v>4106</v>
      </c>
      <c r="G14059" s="244" t="s">
        <v>4106</v>
      </c>
      <c r="I14059" s="244" t="s">
        <v>1830</v>
      </c>
      <c r="J14059" s="244" t="s">
        <v>3969</v>
      </c>
      <c r="K14059" s="244" t="s">
        <v>1823</v>
      </c>
    </row>
    <row r="14060" spans="1:11" s="244" customFormat="1" x14ac:dyDescent="0.3">
      <c r="A14060" s="244" t="s">
        <v>1813</v>
      </c>
      <c r="B14060" s="244" t="s">
        <v>1817</v>
      </c>
      <c r="C14060" s="244" t="s">
        <v>2998</v>
      </c>
      <c r="D14060" s="244" t="s">
        <v>803</v>
      </c>
      <c r="E14060" s="244" t="s">
        <v>4106</v>
      </c>
      <c r="G14060" s="244" t="s">
        <v>4106</v>
      </c>
      <c r="I14060" s="244" t="s">
        <v>3970</v>
      </c>
      <c r="J14060" s="244" t="s">
        <v>3971</v>
      </c>
      <c r="K14060" s="244" t="s">
        <v>1823</v>
      </c>
    </row>
    <row r="14061" spans="1:11" s="244" customFormat="1" x14ac:dyDescent="0.3">
      <c r="A14061" s="244" t="s">
        <v>1813</v>
      </c>
      <c r="B14061" s="244" t="s">
        <v>1817</v>
      </c>
      <c r="C14061" s="244" t="s">
        <v>2998</v>
      </c>
      <c r="D14061" s="244" t="s">
        <v>803</v>
      </c>
      <c r="E14061" s="244" t="s">
        <v>4106</v>
      </c>
      <c r="G14061" s="244" t="s">
        <v>4106</v>
      </c>
      <c r="I14061" s="244" t="s">
        <v>3972</v>
      </c>
      <c r="J14061" s="244" t="s">
        <v>3973</v>
      </c>
      <c r="K14061" s="244" t="s">
        <v>1823</v>
      </c>
    </row>
    <row r="14062" spans="1:11" s="244" customFormat="1" x14ac:dyDescent="0.3">
      <c r="A14062" s="244" t="s">
        <v>1813</v>
      </c>
      <c r="B14062" s="244" t="s">
        <v>1817</v>
      </c>
      <c r="C14062" s="244" t="s">
        <v>2998</v>
      </c>
      <c r="D14062" s="244" t="s">
        <v>803</v>
      </c>
      <c r="E14062" s="244" t="s">
        <v>4106</v>
      </c>
      <c r="G14062" s="244" t="s">
        <v>4106</v>
      </c>
      <c r="I14062" s="244" t="s">
        <v>3974</v>
      </c>
      <c r="J14062" s="244" t="s">
        <v>3975</v>
      </c>
      <c r="K14062" s="244" t="s">
        <v>1823</v>
      </c>
    </row>
    <row r="14063" spans="1:11" s="244" customFormat="1" x14ac:dyDescent="0.3">
      <c r="A14063" s="244" t="s">
        <v>1813</v>
      </c>
      <c r="B14063" s="244" t="s">
        <v>1817</v>
      </c>
      <c r="C14063" s="244" t="s">
        <v>2998</v>
      </c>
      <c r="D14063" s="244" t="s">
        <v>803</v>
      </c>
      <c r="E14063" s="244" t="s">
        <v>4106</v>
      </c>
      <c r="G14063" s="244" t="s">
        <v>4106</v>
      </c>
      <c r="I14063" s="244" t="s">
        <v>4980</v>
      </c>
      <c r="J14063" s="244" t="s">
        <v>3976</v>
      </c>
      <c r="K14063" s="244" t="s">
        <v>1823</v>
      </c>
    </row>
    <row r="14064" spans="1:11" s="244" customFormat="1" x14ac:dyDescent="0.3">
      <c r="A14064" s="244" t="s">
        <v>1813</v>
      </c>
      <c r="B14064" s="244" t="s">
        <v>1817</v>
      </c>
      <c r="C14064" s="244" t="s">
        <v>2998</v>
      </c>
      <c r="D14064" s="244" t="s">
        <v>803</v>
      </c>
      <c r="E14064" s="244" t="s">
        <v>4106</v>
      </c>
      <c r="G14064" s="244" t="s">
        <v>4106</v>
      </c>
      <c r="I14064" s="244" t="s">
        <v>1832</v>
      </c>
      <c r="J14064" s="244" t="s">
        <v>3977</v>
      </c>
      <c r="K14064" s="244" t="s">
        <v>1823</v>
      </c>
    </row>
    <row r="14065" spans="1:11" s="244" customFormat="1" x14ac:dyDescent="0.3">
      <c r="A14065" s="244" t="s">
        <v>1813</v>
      </c>
      <c r="B14065" s="244" t="s">
        <v>1817</v>
      </c>
      <c r="C14065" s="244" t="s">
        <v>2998</v>
      </c>
      <c r="D14065" s="244" t="s">
        <v>803</v>
      </c>
      <c r="E14065" s="244" t="s">
        <v>4106</v>
      </c>
      <c r="G14065" s="244" t="s">
        <v>4106</v>
      </c>
      <c r="I14065" s="244" t="s">
        <v>3978</v>
      </c>
      <c r="J14065" s="244" t="s">
        <v>3979</v>
      </c>
      <c r="K14065" s="244" t="s">
        <v>1823</v>
      </c>
    </row>
    <row r="14066" spans="1:11" s="244" customFormat="1" x14ac:dyDescent="0.3">
      <c r="A14066" s="244" t="s">
        <v>1813</v>
      </c>
      <c r="B14066" s="244" t="s">
        <v>1817</v>
      </c>
      <c r="C14066" s="244" t="s">
        <v>2998</v>
      </c>
      <c r="D14066" s="244" t="s">
        <v>803</v>
      </c>
      <c r="E14066" s="244" t="s">
        <v>4106</v>
      </c>
      <c r="G14066" s="244" t="s">
        <v>4106</v>
      </c>
      <c r="I14066" s="244" t="s">
        <v>3980</v>
      </c>
      <c r="J14066" s="244" t="s">
        <v>3981</v>
      </c>
      <c r="K14066" s="244" t="s">
        <v>1823</v>
      </c>
    </row>
    <row r="14067" spans="1:11" s="244" customFormat="1" x14ac:dyDescent="0.3">
      <c r="A14067" s="244" t="s">
        <v>1813</v>
      </c>
      <c r="B14067" s="244" t="s">
        <v>1817</v>
      </c>
      <c r="C14067" s="244" t="s">
        <v>2998</v>
      </c>
      <c r="D14067" s="244" t="s">
        <v>803</v>
      </c>
      <c r="E14067" s="244" t="s">
        <v>4106</v>
      </c>
      <c r="G14067" s="244" t="s">
        <v>4106</v>
      </c>
      <c r="I14067" s="244" t="s">
        <v>3982</v>
      </c>
      <c r="J14067" s="244" t="s">
        <v>3983</v>
      </c>
      <c r="K14067" s="244" t="s">
        <v>1823</v>
      </c>
    </row>
    <row r="14068" spans="1:11" s="244" customFormat="1" x14ac:dyDescent="0.3">
      <c r="A14068" s="244" t="s">
        <v>1813</v>
      </c>
      <c r="B14068" s="244" t="s">
        <v>1817</v>
      </c>
      <c r="C14068" s="244" t="s">
        <v>2998</v>
      </c>
      <c r="D14068" s="244" t="s">
        <v>803</v>
      </c>
      <c r="E14068" s="244" t="s">
        <v>4106</v>
      </c>
      <c r="G14068" s="244" t="s">
        <v>4106</v>
      </c>
      <c r="I14068" s="244" t="s">
        <v>3984</v>
      </c>
      <c r="J14068" s="244" t="s">
        <v>3985</v>
      </c>
      <c r="K14068" s="244" t="s">
        <v>1823</v>
      </c>
    </row>
    <row r="14069" spans="1:11" s="244" customFormat="1" x14ac:dyDescent="0.3">
      <c r="A14069" s="244" t="s">
        <v>1813</v>
      </c>
      <c r="B14069" s="244" t="s">
        <v>1817</v>
      </c>
      <c r="C14069" s="244" t="s">
        <v>2998</v>
      </c>
      <c r="D14069" s="244" t="s">
        <v>803</v>
      </c>
      <c r="E14069" s="244" t="s">
        <v>4106</v>
      </c>
      <c r="G14069" s="244" t="s">
        <v>4106</v>
      </c>
      <c r="I14069" s="244" t="s">
        <v>3986</v>
      </c>
      <c r="J14069" s="244" t="s">
        <v>3987</v>
      </c>
      <c r="K14069" s="244" t="s">
        <v>1823</v>
      </c>
    </row>
    <row r="14070" spans="1:11" s="244" customFormat="1" x14ac:dyDescent="0.3">
      <c r="A14070" s="244" t="s">
        <v>1813</v>
      </c>
      <c r="B14070" s="244" t="s">
        <v>1817</v>
      </c>
      <c r="C14070" s="244" t="s">
        <v>2998</v>
      </c>
      <c r="D14070" s="244" t="s">
        <v>803</v>
      </c>
      <c r="E14070" s="244" t="s">
        <v>4106</v>
      </c>
      <c r="G14070" s="244" t="s">
        <v>4106</v>
      </c>
      <c r="I14070" s="244" t="s">
        <v>3988</v>
      </c>
      <c r="J14070" s="244" t="s">
        <v>3989</v>
      </c>
      <c r="K14070" s="244" t="s">
        <v>1823</v>
      </c>
    </row>
    <row r="14071" spans="1:11" s="244" customFormat="1" x14ac:dyDescent="0.3">
      <c r="A14071" s="244" t="s">
        <v>1813</v>
      </c>
      <c r="B14071" s="244" t="s">
        <v>1817</v>
      </c>
      <c r="C14071" s="244" t="s">
        <v>2998</v>
      </c>
      <c r="D14071" s="244" t="s">
        <v>803</v>
      </c>
      <c r="E14071" s="244" t="s">
        <v>4106</v>
      </c>
      <c r="G14071" s="244" t="s">
        <v>4106</v>
      </c>
      <c r="I14071" s="244" t="s">
        <v>3990</v>
      </c>
      <c r="J14071" s="244" t="s">
        <v>3991</v>
      </c>
      <c r="K14071" s="244" t="s">
        <v>1823</v>
      </c>
    </row>
    <row r="14072" spans="1:11" s="244" customFormat="1" x14ac:dyDescent="0.3">
      <c r="A14072" s="244" t="s">
        <v>1813</v>
      </c>
      <c r="B14072" s="244" t="s">
        <v>1817</v>
      </c>
      <c r="C14072" s="244" t="s">
        <v>2998</v>
      </c>
      <c r="D14072" s="244" t="s">
        <v>803</v>
      </c>
      <c r="E14072" s="244" t="s">
        <v>4106</v>
      </c>
      <c r="G14072" s="244" t="s">
        <v>4106</v>
      </c>
      <c r="I14072" s="244" t="s">
        <v>3992</v>
      </c>
      <c r="J14072" s="244" t="s">
        <v>3993</v>
      </c>
      <c r="K14072" s="244" t="s">
        <v>1823</v>
      </c>
    </row>
    <row r="14073" spans="1:11" s="244" customFormat="1" x14ac:dyDescent="0.3">
      <c r="A14073" s="244" t="s">
        <v>1813</v>
      </c>
      <c r="B14073" s="244" t="s">
        <v>1817</v>
      </c>
      <c r="C14073" s="244" t="s">
        <v>2998</v>
      </c>
      <c r="D14073" s="244" t="s">
        <v>803</v>
      </c>
      <c r="E14073" s="244" t="s">
        <v>4106</v>
      </c>
      <c r="G14073" s="244" t="s">
        <v>4106</v>
      </c>
      <c r="I14073" s="244" t="s">
        <v>2978</v>
      </c>
      <c r="J14073" s="244" t="s">
        <v>3994</v>
      </c>
      <c r="K14073" s="244" t="s">
        <v>1823</v>
      </c>
    </row>
    <row r="14074" spans="1:11" s="244" customFormat="1" x14ac:dyDescent="0.3">
      <c r="A14074" s="244" t="s">
        <v>1813</v>
      </c>
      <c r="B14074" s="244" t="s">
        <v>1817</v>
      </c>
      <c r="C14074" s="244" t="s">
        <v>2998</v>
      </c>
      <c r="D14074" s="244" t="s">
        <v>803</v>
      </c>
      <c r="E14074" s="244" t="s">
        <v>4106</v>
      </c>
      <c r="G14074" s="244" t="s">
        <v>4106</v>
      </c>
      <c r="I14074" s="244" t="s">
        <v>3995</v>
      </c>
      <c r="J14074" s="244" t="s">
        <v>3996</v>
      </c>
      <c r="K14074" s="244" t="s">
        <v>1823</v>
      </c>
    </row>
    <row r="14075" spans="1:11" s="244" customFormat="1" x14ac:dyDescent="0.3">
      <c r="A14075" s="244" t="s">
        <v>1813</v>
      </c>
      <c r="B14075" s="244" t="s">
        <v>1817</v>
      </c>
      <c r="C14075" s="244" t="s">
        <v>2998</v>
      </c>
      <c r="D14075" s="244" t="s">
        <v>803</v>
      </c>
      <c r="E14075" s="244" t="s">
        <v>4106</v>
      </c>
      <c r="G14075" s="244" t="s">
        <v>4106</v>
      </c>
      <c r="I14075" s="244" t="s">
        <v>1834</v>
      </c>
      <c r="J14075" s="244" t="s">
        <v>3997</v>
      </c>
      <c r="K14075" s="244" t="s">
        <v>1823</v>
      </c>
    </row>
    <row r="14076" spans="1:11" s="244" customFormat="1" x14ac:dyDescent="0.3">
      <c r="A14076" s="244" t="s">
        <v>1813</v>
      </c>
      <c r="B14076" s="244" t="s">
        <v>1817</v>
      </c>
      <c r="C14076" s="244" t="s">
        <v>2998</v>
      </c>
      <c r="D14076" s="244" t="s">
        <v>803</v>
      </c>
      <c r="E14076" s="244" t="s">
        <v>4106</v>
      </c>
      <c r="G14076" s="244" t="s">
        <v>4106</v>
      </c>
      <c r="I14076" s="244" t="s">
        <v>3998</v>
      </c>
      <c r="J14076" s="244" t="s">
        <v>3999</v>
      </c>
      <c r="K14076" s="244" t="s">
        <v>1823</v>
      </c>
    </row>
    <row r="14077" spans="1:11" s="244" customFormat="1" x14ac:dyDescent="0.3">
      <c r="A14077" s="244" t="s">
        <v>1813</v>
      </c>
      <c r="B14077" s="244" t="s">
        <v>1817</v>
      </c>
      <c r="C14077" s="244" t="s">
        <v>2998</v>
      </c>
      <c r="D14077" s="244" t="s">
        <v>803</v>
      </c>
      <c r="E14077" s="244" t="s">
        <v>4106</v>
      </c>
      <c r="G14077" s="244" t="s">
        <v>4106</v>
      </c>
      <c r="I14077" s="244" t="s">
        <v>4000</v>
      </c>
      <c r="J14077" s="244" t="s">
        <v>4001</v>
      </c>
      <c r="K14077" s="244" t="s">
        <v>1823</v>
      </c>
    </row>
    <row r="14078" spans="1:11" s="244" customFormat="1" x14ac:dyDescent="0.3">
      <c r="A14078" s="244" t="s">
        <v>1813</v>
      </c>
      <c r="B14078" s="244" t="s">
        <v>1817</v>
      </c>
      <c r="C14078" s="244" t="s">
        <v>2998</v>
      </c>
      <c r="D14078" s="244" t="s">
        <v>803</v>
      </c>
      <c r="E14078" s="244" t="s">
        <v>4106</v>
      </c>
      <c r="G14078" s="244" t="s">
        <v>4106</v>
      </c>
      <c r="I14078" s="244" t="s">
        <v>4002</v>
      </c>
      <c r="J14078" s="244" t="s">
        <v>4003</v>
      </c>
      <c r="K14078" s="244" t="s">
        <v>1823</v>
      </c>
    </row>
    <row r="14079" spans="1:11" s="244" customFormat="1" x14ac:dyDescent="0.3">
      <c r="A14079" s="244" t="s">
        <v>1813</v>
      </c>
      <c r="B14079" s="244" t="s">
        <v>1817</v>
      </c>
      <c r="C14079" s="244" t="s">
        <v>2998</v>
      </c>
      <c r="D14079" s="244" t="s">
        <v>803</v>
      </c>
      <c r="E14079" s="244" t="s">
        <v>4106</v>
      </c>
      <c r="G14079" s="244" t="s">
        <v>4106</v>
      </c>
      <c r="I14079" s="244" t="s">
        <v>1836</v>
      </c>
      <c r="J14079" s="244" t="s">
        <v>4004</v>
      </c>
      <c r="K14079" s="244" t="s">
        <v>1823</v>
      </c>
    </row>
    <row r="14080" spans="1:11" s="244" customFormat="1" x14ac:dyDescent="0.3">
      <c r="A14080" s="244" t="s">
        <v>1813</v>
      </c>
      <c r="B14080" s="244" t="s">
        <v>1817</v>
      </c>
      <c r="C14080" s="244" t="s">
        <v>2998</v>
      </c>
      <c r="D14080" s="244" t="s">
        <v>803</v>
      </c>
      <c r="E14080" s="244" t="s">
        <v>4106</v>
      </c>
      <c r="G14080" s="244" t="s">
        <v>4106</v>
      </c>
      <c r="I14080" s="244" t="s">
        <v>4005</v>
      </c>
      <c r="J14080" s="244" t="s">
        <v>4006</v>
      </c>
      <c r="K14080" s="244" t="s">
        <v>1823</v>
      </c>
    </row>
    <row r="14081" spans="1:11" s="244" customFormat="1" x14ac:dyDescent="0.3">
      <c r="A14081" s="244" t="s">
        <v>1813</v>
      </c>
      <c r="B14081" s="244" t="s">
        <v>1817</v>
      </c>
      <c r="C14081" s="244" t="s">
        <v>2998</v>
      </c>
      <c r="D14081" s="244" t="s">
        <v>803</v>
      </c>
      <c r="E14081" s="244" t="s">
        <v>4106</v>
      </c>
      <c r="G14081" s="244" t="s">
        <v>4106</v>
      </c>
      <c r="I14081" s="244" t="s">
        <v>4007</v>
      </c>
      <c r="J14081" s="244" t="s">
        <v>4008</v>
      </c>
      <c r="K14081" s="244" t="s">
        <v>1823</v>
      </c>
    </row>
    <row r="14082" spans="1:11" s="244" customFormat="1" x14ac:dyDescent="0.3">
      <c r="A14082" s="244" t="s">
        <v>1813</v>
      </c>
      <c r="B14082" s="244" t="s">
        <v>1817</v>
      </c>
      <c r="C14082" s="244" t="s">
        <v>2998</v>
      </c>
      <c r="D14082" s="244" t="s">
        <v>803</v>
      </c>
      <c r="E14082" s="244" t="s">
        <v>4106</v>
      </c>
      <c r="G14082" s="244" t="s">
        <v>4106</v>
      </c>
      <c r="I14082" s="244" t="s">
        <v>1846</v>
      </c>
      <c r="J14082" s="244" t="s">
        <v>4009</v>
      </c>
      <c r="K14082" s="244" t="s">
        <v>1823</v>
      </c>
    </row>
    <row r="14083" spans="1:11" s="244" customFormat="1" x14ac:dyDescent="0.3">
      <c r="A14083" s="244" t="s">
        <v>1813</v>
      </c>
      <c r="B14083" s="244" t="s">
        <v>1817</v>
      </c>
      <c r="C14083" s="244" t="s">
        <v>2998</v>
      </c>
      <c r="D14083" s="244" t="s">
        <v>803</v>
      </c>
      <c r="E14083" s="244" t="s">
        <v>4106</v>
      </c>
      <c r="G14083" s="244" t="s">
        <v>4106</v>
      </c>
      <c r="I14083" s="244" t="s">
        <v>4982</v>
      </c>
      <c r="J14083" s="244" t="s">
        <v>4010</v>
      </c>
      <c r="K14083" s="244" t="s">
        <v>1823</v>
      </c>
    </row>
    <row r="14084" spans="1:11" s="244" customFormat="1" x14ac:dyDescent="0.3">
      <c r="A14084" s="244" t="s">
        <v>1813</v>
      </c>
      <c r="B14084" s="244" t="s">
        <v>1817</v>
      </c>
      <c r="C14084" s="244" t="s">
        <v>2998</v>
      </c>
      <c r="D14084" s="244" t="s">
        <v>803</v>
      </c>
      <c r="E14084" s="244" t="s">
        <v>4106</v>
      </c>
      <c r="G14084" s="244" t="s">
        <v>4106</v>
      </c>
      <c r="I14084" s="244" t="s">
        <v>4011</v>
      </c>
      <c r="J14084" s="244" t="s">
        <v>4012</v>
      </c>
      <c r="K14084" s="244" t="s">
        <v>1823</v>
      </c>
    </row>
    <row r="14085" spans="1:11" s="244" customFormat="1" x14ac:dyDescent="0.3">
      <c r="A14085" s="244" t="s">
        <v>1813</v>
      </c>
      <c r="B14085" s="244" t="s">
        <v>1817</v>
      </c>
      <c r="C14085" s="244" t="s">
        <v>2998</v>
      </c>
      <c r="D14085" s="244" t="s">
        <v>803</v>
      </c>
      <c r="E14085" s="244" t="s">
        <v>4106</v>
      </c>
      <c r="G14085" s="244" t="s">
        <v>4106</v>
      </c>
      <c r="I14085" s="244" t="s">
        <v>4984</v>
      </c>
      <c r="J14085" s="244" t="s">
        <v>4013</v>
      </c>
      <c r="K14085" s="244" t="s">
        <v>1823</v>
      </c>
    </row>
    <row r="14086" spans="1:11" s="244" customFormat="1" x14ac:dyDescent="0.3">
      <c r="A14086" s="244" t="s">
        <v>1813</v>
      </c>
      <c r="B14086" s="244" t="s">
        <v>1817</v>
      </c>
      <c r="C14086" s="244" t="s">
        <v>2998</v>
      </c>
      <c r="D14086" s="244" t="s">
        <v>803</v>
      </c>
      <c r="E14086" s="244" t="s">
        <v>4106</v>
      </c>
      <c r="G14086" s="244" t="s">
        <v>4106</v>
      </c>
      <c r="I14086" s="244" t="s">
        <v>4014</v>
      </c>
      <c r="J14086" s="244" t="s">
        <v>4015</v>
      </c>
      <c r="K14086" s="244" t="s">
        <v>1823</v>
      </c>
    </row>
    <row r="14087" spans="1:11" s="244" customFormat="1" x14ac:dyDescent="0.3">
      <c r="A14087" s="244" t="s">
        <v>1813</v>
      </c>
      <c r="B14087" s="244" t="s">
        <v>1817</v>
      </c>
      <c r="C14087" s="244" t="s">
        <v>2998</v>
      </c>
      <c r="D14087" s="244" t="s">
        <v>803</v>
      </c>
      <c r="E14087" s="244" t="s">
        <v>4106</v>
      </c>
      <c r="G14087" s="244" t="s">
        <v>4106</v>
      </c>
      <c r="I14087" s="244" t="s">
        <v>4016</v>
      </c>
      <c r="J14087" s="244" t="s">
        <v>4017</v>
      </c>
      <c r="K14087" s="244" t="s">
        <v>1823</v>
      </c>
    </row>
    <row r="14088" spans="1:11" s="244" customFormat="1" x14ac:dyDescent="0.3">
      <c r="A14088" s="244" t="s">
        <v>1813</v>
      </c>
      <c r="B14088" s="244" t="s">
        <v>1817</v>
      </c>
      <c r="C14088" s="244" t="s">
        <v>2998</v>
      </c>
      <c r="D14088" s="244" t="s">
        <v>803</v>
      </c>
      <c r="E14088" s="244" t="s">
        <v>4106</v>
      </c>
      <c r="G14088" s="244" t="s">
        <v>4106</v>
      </c>
      <c r="I14088" s="244" t="s">
        <v>4018</v>
      </c>
      <c r="J14088" s="244" t="s">
        <v>4019</v>
      </c>
      <c r="K14088" s="244" t="s">
        <v>1823</v>
      </c>
    </row>
    <row r="14089" spans="1:11" s="244" customFormat="1" x14ac:dyDescent="0.3">
      <c r="A14089" s="244" t="s">
        <v>1813</v>
      </c>
      <c r="B14089" s="244" t="s">
        <v>1817</v>
      </c>
      <c r="C14089" s="244" t="s">
        <v>2998</v>
      </c>
      <c r="D14089" s="244" t="s">
        <v>803</v>
      </c>
      <c r="E14089" s="244" t="s">
        <v>4106</v>
      </c>
      <c r="G14089" s="244" t="s">
        <v>4106</v>
      </c>
      <c r="I14089" s="244" t="s">
        <v>1753</v>
      </c>
      <c r="J14089" s="244" t="s">
        <v>6764</v>
      </c>
      <c r="K14089" s="244" t="s">
        <v>1823</v>
      </c>
    </row>
    <row r="14090" spans="1:11" s="244" customFormat="1" x14ac:dyDescent="0.3">
      <c r="A14090" s="244" t="s">
        <v>1813</v>
      </c>
      <c r="B14090" s="244" t="s">
        <v>1817</v>
      </c>
      <c r="C14090" s="244" t="s">
        <v>2998</v>
      </c>
      <c r="D14090" s="244" t="s">
        <v>803</v>
      </c>
      <c r="E14090" s="244" t="s">
        <v>4106</v>
      </c>
      <c r="G14090" s="244" t="s">
        <v>4106</v>
      </c>
      <c r="I14090" s="244" t="s">
        <v>1893</v>
      </c>
      <c r="J14090" s="244" t="s">
        <v>8335</v>
      </c>
      <c r="K14090" s="244" t="s">
        <v>1823</v>
      </c>
    </row>
    <row r="14091" spans="1:11" s="244" customFormat="1" x14ac:dyDescent="0.3">
      <c r="A14091" s="244" t="s">
        <v>1813</v>
      </c>
      <c r="B14091" s="244" t="s">
        <v>1817</v>
      </c>
      <c r="C14091" s="244" t="s">
        <v>2998</v>
      </c>
      <c r="D14091" s="244" t="s">
        <v>803</v>
      </c>
      <c r="E14091" s="244" t="s">
        <v>4106</v>
      </c>
      <c r="G14091" s="244" t="s">
        <v>4106</v>
      </c>
      <c r="I14091" s="244" t="s">
        <v>1897</v>
      </c>
      <c r="J14091" s="244" t="s">
        <v>8336</v>
      </c>
      <c r="K14091" s="244" t="s">
        <v>1823</v>
      </c>
    </row>
    <row r="14092" spans="1:11" s="244" customFormat="1" x14ac:dyDescent="0.3">
      <c r="A14092" s="244" t="s">
        <v>1813</v>
      </c>
      <c r="B14092" s="244" t="s">
        <v>1817</v>
      </c>
      <c r="C14092" s="244" t="s">
        <v>2998</v>
      </c>
      <c r="D14092" s="244" t="s">
        <v>803</v>
      </c>
      <c r="E14092" s="244" t="s">
        <v>4106</v>
      </c>
      <c r="G14092" s="244" t="s">
        <v>4106</v>
      </c>
      <c r="I14092" s="244" t="s">
        <v>1900</v>
      </c>
      <c r="J14092" s="244" t="s">
        <v>8337</v>
      </c>
      <c r="K14092" s="244" t="s">
        <v>1823</v>
      </c>
    </row>
    <row r="14093" spans="1:11" s="244" customFormat="1" x14ac:dyDescent="0.3">
      <c r="A14093" s="244" t="s">
        <v>1813</v>
      </c>
      <c r="B14093" s="244" t="s">
        <v>1817</v>
      </c>
      <c r="C14093" s="244" t="s">
        <v>2998</v>
      </c>
      <c r="D14093" s="244" t="s">
        <v>803</v>
      </c>
      <c r="E14093" s="244" t="s">
        <v>4106</v>
      </c>
      <c r="G14093" s="244" t="s">
        <v>4106</v>
      </c>
      <c r="I14093" s="244" t="s">
        <v>1755</v>
      </c>
      <c r="J14093" s="244" t="s">
        <v>346</v>
      </c>
      <c r="K14093" s="244" t="s">
        <v>1823</v>
      </c>
    </row>
    <row r="14094" spans="1:11" s="244" customFormat="1" x14ac:dyDescent="0.3">
      <c r="A14094" s="244" t="s">
        <v>1813</v>
      </c>
      <c r="B14094" s="244" t="s">
        <v>1817</v>
      </c>
      <c r="C14094" s="244" t="s">
        <v>5716</v>
      </c>
      <c r="D14094" s="244" t="s">
        <v>807</v>
      </c>
      <c r="E14094" s="244" t="s">
        <v>4106</v>
      </c>
      <c r="G14094" s="244" t="s">
        <v>4106</v>
      </c>
      <c r="I14094" s="244" t="s">
        <v>4106</v>
      </c>
      <c r="J14094" s="244" t="s">
        <v>8906</v>
      </c>
      <c r="K14094" s="244" t="s">
        <v>1813</v>
      </c>
    </row>
    <row r="14095" spans="1:11" s="244" customFormat="1" x14ac:dyDescent="0.3">
      <c r="A14095" s="244" t="s">
        <v>1813</v>
      </c>
      <c r="B14095" s="244" t="s">
        <v>1817</v>
      </c>
      <c r="C14095" s="244" t="s">
        <v>5716</v>
      </c>
      <c r="D14095" s="244" t="s">
        <v>807</v>
      </c>
      <c r="E14095" s="244" t="s">
        <v>4106</v>
      </c>
      <c r="G14095" s="244" t="s">
        <v>4106</v>
      </c>
      <c r="I14095" s="244" t="s">
        <v>153</v>
      </c>
      <c r="J14095" s="244" t="s">
        <v>6763</v>
      </c>
      <c r="K14095" s="244" t="s">
        <v>1813</v>
      </c>
    </row>
    <row r="14096" spans="1:11" s="244" customFormat="1" x14ac:dyDescent="0.3">
      <c r="A14096" s="244" t="s">
        <v>1813</v>
      </c>
      <c r="B14096" s="244" t="s">
        <v>1817</v>
      </c>
      <c r="C14096" s="244" t="s">
        <v>5716</v>
      </c>
      <c r="D14096" s="244" t="s">
        <v>807</v>
      </c>
      <c r="E14096" s="244" t="s">
        <v>4106</v>
      </c>
      <c r="G14096" s="244" t="s">
        <v>4106</v>
      </c>
      <c r="I14096" s="244" t="s">
        <v>5070</v>
      </c>
      <c r="J14096" s="244" t="s">
        <v>2862</v>
      </c>
      <c r="K14096" s="244" t="s">
        <v>1813</v>
      </c>
    </row>
    <row r="14097" spans="1:11" s="244" customFormat="1" x14ac:dyDescent="0.3">
      <c r="A14097" s="244" t="s">
        <v>1813</v>
      </c>
      <c r="B14097" s="244" t="s">
        <v>1817</v>
      </c>
      <c r="C14097" s="244" t="s">
        <v>5716</v>
      </c>
      <c r="D14097" s="244" t="s">
        <v>807</v>
      </c>
      <c r="E14097" s="244" t="s">
        <v>4106</v>
      </c>
      <c r="G14097" s="244" t="s">
        <v>4106</v>
      </c>
      <c r="I14097" s="244" t="s">
        <v>921</v>
      </c>
      <c r="J14097" s="244" t="s">
        <v>2863</v>
      </c>
      <c r="K14097" s="244" t="s">
        <v>1813</v>
      </c>
    </row>
    <row r="14098" spans="1:11" s="244" customFormat="1" x14ac:dyDescent="0.3">
      <c r="A14098" s="244" t="s">
        <v>1813</v>
      </c>
      <c r="B14098" s="244" t="s">
        <v>1817</v>
      </c>
      <c r="C14098" s="244" t="s">
        <v>5716</v>
      </c>
      <c r="D14098" s="244" t="s">
        <v>807</v>
      </c>
      <c r="E14098" s="244" t="s">
        <v>4106</v>
      </c>
      <c r="G14098" s="244" t="s">
        <v>4106</v>
      </c>
      <c r="I14098" s="244" t="s">
        <v>925</v>
      </c>
      <c r="J14098" s="244" t="s">
        <v>2864</v>
      </c>
      <c r="K14098" s="244" t="s">
        <v>1813</v>
      </c>
    </row>
    <row r="14099" spans="1:11" s="244" customFormat="1" x14ac:dyDescent="0.3">
      <c r="A14099" s="244" t="s">
        <v>1813</v>
      </c>
      <c r="B14099" s="244" t="s">
        <v>1817</v>
      </c>
      <c r="C14099" s="244" t="s">
        <v>5716</v>
      </c>
      <c r="D14099" s="244" t="s">
        <v>807</v>
      </c>
      <c r="E14099" s="244" t="s">
        <v>4106</v>
      </c>
      <c r="G14099" s="244" t="s">
        <v>4106</v>
      </c>
      <c r="I14099" s="244" t="s">
        <v>5201</v>
      </c>
      <c r="J14099" s="244" t="s">
        <v>2865</v>
      </c>
      <c r="K14099" s="244" t="s">
        <v>1813</v>
      </c>
    </row>
    <row r="14100" spans="1:11" s="244" customFormat="1" x14ac:dyDescent="0.3">
      <c r="A14100" s="244" t="s">
        <v>1813</v>
      </c>
      <c r="B14100" s="244" t="s">
        <v>1817</v>
      </c>
      <c r="C14100" s="244" t="s">
        <v>5716</v>
      </c>
      <c r="D14100" s="244" t="s">
        <v>807</v>
      </c>
      <c r="E14100" s="244" t="s">
        <v>4106</v>
      </c>
      <c r="G14100" s="244" t="s">
        <v>4106</v>
      </c>
      <c r="I14100" s="244" t="s">
        <v>928</v>
      </c>
      <c r="J14100" s="244" t="s">
        <v>2866</v>
      </c>
      <c r="K14100" s="244" t="s">
        <v>1813</v>
      </c>
    </row>
    <row r="14101" spans="1:11" s="244" customFormat="1" x14ac:dyDescent="0.3">
      <c r="A14101" s="244" t="s">
        <v>1813</v>
      </c>
      <c r="B14101" s="244" t="s">
        <v>1817</v>
      </c>
      <c r="C14101" s="244" t="s">
        <v>5716</v>
      </c>
      <c r="D14101" s="244" t="s">
        <v>807</v>
      </c>
      <c r="E14101" s="244" t="s">
        <v>4106</v>
      </c>
      <c r="G14101" s="244" t="s">
        <v>4106</v>
      </c>
      <c r="I14101" s="244" t="s">
        <v>930</v>
      </c>
      <c r="J14101" s="244" t="s">
        <v>2867</v>
      </c>
      <c r="K14101" s="244" t="s">
        <v>1813</v>
      </c>
    </row>
    <row r="14102" spans="1:11" s="244" customFormat="1" x14ac:dyDescent="0.3">
      <c r="A14102" s="244" t="s">
        <v>1813</v>
      </c>
      <c r="B14102" s="244" t="s">
        <v>1817</v>
      </c>
      <c r="C14102" s="244" t="s">
        <v>5716</v>
      </c>
      <c r="D14102" s="244" t="s">
        <v>807</v>
      </c>
      <c r="E14102" s="244" t="s">
        <v>4106</v>
      </c>
      <c r="G14102" s="244" t="s">
        <v>4106</v>
      </c>
      <c r="I14102" s="244" t="s">
        <v>5368</v>
      </c>
      <c r="J14102" s="244" t="s">
        <v>2868</v>
      </c>
      <c r="K14102" s="244" t="s">
        <v>1813</v>
      </c>
    </row>
    <row r="14103" spans="1:11" s="244" customFormat="1" x14ac:dyDescent="0.3">
      <c r="A14103" s="244" t="s">
        <v>1813</v>
      </c>
      <c r="B14103" s="244" t="s">
        <v>1817</v>
      </c>
      <c r="C14103" s="244" t="s">
        <v>5716</v>
      </c>
      <c r="D14103" s="244" t="s">
        <v>807</v>
      </c>
      <c r="E14103" s="244" t="s">
        <v>4106</v>
      </c>
      <c r="G14103" s="244" t="s">
        <v>4106</v>
      </c>
      <c r="I14103" s="244" t="s">
        <v>5370</v>
      </c>
      <c r="J14103" s="244" t="s">
        <v>2869</v>
      </c>
      <c r="K14103" s="244" t="s">
        <v>1813</v>
      </c>
    </row>
    <row r="14104" spans="1:11" s="244" customFormat="1" x14ac:dyDescent="0.3">
      <c r="A14104" s="244" t="s">
        <v>1813</v>
      </c>
      <c r="B14104" s="244" t="s">
        <v>1817</v>
      </c>
      <c r="C14104" s="244" t="s">
        <v>5716</v>
      </c>
      <c r="D14104" s="244" t="s">
        <v>807</v>
      </c>
      <c r="E14104" s="244" t="s">
        <v>4106</v>
      </c>
      <c r="G14104" s="244" t="s">
        <v>4106</v>
      </c>
      <c r="I14104" s="244" t="s">
        <v>934</v>
      </c>
      <c r="J14104" s="244" t="s">
        <v>2870</v>
      </c>
      <c r="K14104" s="244" t="s">
        <v>1813</v>
      </c>
    </row>
    <row r="14105" spans="1:11" s="244" customFormat="1" x14ac:dyDescent="0.3">
      <c r="A14105" s="244" t="s">
        <v>1813</v>
      </c>
      <c r="B14105" s="244" t="s">
        <v>1817</v>
      </c>
      <c r="C14105" s="244" t="s">
        <v>5716</v>
      </c>
      <c r="D14105" s="244" t="s">
        <v>807</v>
      </c>
      <c r="E14105" s="244" t="s">
        <v>4106</v>
      </c>
      <c r="G14105" s="244" t="s">
        <v>4106</v>
      </c>
      <c r="I14105" s="244" t="s">
        <v>936</v>
      </c>
      <c r="J14105" s="244" t="s">
        <v>2871</v>
      </c>
      <c r="K14105" s="244" t="s">
        <v>1813</v>
      </c>
    </row>
    <row r="14106" spans="1:11" s="244" customFormat="1" x14ac:dyDescent="0.3">
      <c r="A14106" s="244" t="s">
        <v>1813</v>
      </c>
      <c r="B14106" s="244" t="s">
        <v>1817</v>
      </c>
      <c r="C14106" s="244" t="s">
        <v>5716</v>
      </c>
      <c r="D14106" s="244" t="s">
        <v>807</v>
      </c>
      <c r="E14106" s="244" t="s">
        <v>4106</v>
      </c>
      <c r="G14106" s="244" t="s">
        <v>4106</v>
      </c>
      <c r="I14106" s="244" t="s">
        <v>939</v>
      </c>
      <c r="J14106" s="244" t="s">
        <v>5863</v>
      </c>
      <c r="K14106" s="244" t="s">
        <v>1813</v>
      </c>
    </row>
    <row r="14107" spans="1:11" s="244" customFormat="1" x14ac:dyDescent="0.3">
      <c r="A14107" s="244" t="s">
        <v>1813</v>
      </c>
      <c r="B14107" s="244" t="s">
        <v>1817</v>
      </c>
      <c r="C14107" s="244" t="s">
        <v>5716</v>
      </c>
      <c r="D14107" s="244" t="s">
        <v>807</v>
      </c>
      <c r="E14107" s="244" t="s">
        <v>4106</v>
      </c>
      <c r="G14107" s="244" t="s">
        <v>4106</v>
      </c>
      <c r="I14107" s="244" t="s">
        <v>946</v>
      </c>
      <c r="J14107" s="244" t="s">
        <v>2872</v>
      </c>
      <c r="K14107" s="244" t="s">
        <v>1813</v>
      </c>
    </row>
    <row r="14108" spans="1:11" s="244" customFormat="1" x14ac:dyDescent="0.3">
      <c r="A14108" s="244" t="s">
        <v>1813</v>
      </c>
      <c r="B14108" s="244" t="s">
        <v>1817</v>
      </c>
      <c r="C14108" s="244" t="s">
        <v>5716</v>
      </c>
      <c r="D14108" s="244" t="s">
        <v>807</v>
      </c>
      <c r="E14108" s="244" t="s">
        <v>4106</v>
      </c>
      <c r="G14108" s="244" t="s">
        <v>4106</v>
      </c>
      <c r="I14108" s="244" t="s">
        <v>3147</v>
      </c>
      <c r="J14108" s="244" t="s">
        <v>2873</v>
      </c>
      <c r="K14108" s="244" t="s">
        <v>1813</v>
      </c>
    </row>
    <row r="14109" spans="1:11" s="244" customFormat="1" x14ac:dyDescent="0.3">
      <c r="A14109" s="244" t="s">
        <v>1813</v>
      </c>
      <c r="B14109" s="244" t="s">
        <v>1817</v>
      </c>
      <c r="C14109" s="244" t="s">
        <v>5716</v>
      </c>
      <c r="D14109" s="244" t="s">
        <v>807</v>
      </c>
      <c r="E14109" s="244" t="s">
        <v>4106</v>
      </c>
      <c r="G14109" s="244" t="s">
        <v>4106</v>
      </c>
      <c r="I14109" s="244" t="s">
        <v>1870</v>
      </c>
      <c r="J14109" s="244" t="s">
        <v>2874</v>
      </c>
      <c r="K14109" s="244" t="s">
        <v>1813</v>
      </c>
    </row>
    <row r="14110" spans="1:11" s="244" customFormat="1" x14ac:dyDescent="0.3">
      <c r="A14110" s="244" t="s">
        <v>1813</v>
      </c>
      <c r="B14110" s="244" t="s">
        <v>1817</v>
      </c>
      <c r="C14110" s="244" t="s">
        <v>5716</v>
      </c>
      <c r="D14110" s="244" t="s">
        <v>807</v>
      </c>
      <c r="E14110" s="244" t="s">
        <v>4106</v>
      </c>
      <c r="G14110" s="244" t="s">
        <v>4106</v>
      </c>
      <c r="I14110" s="244" t="s">
        <v>3152</v>
      </c>
      <c r="J14110" s="244" t="s">
        <v>2875</v>
      </c>
      <c r="K14110" s="244" t="s">
        <v>1813</v>
      </c>
    </row>
    <row r="14111" spans="1:11" s="244" customFormat="1" x14ac:dyDescent="0.3">
      <c r="A14111" s="244" t="s">
        <v>1813</v>
      </c>
      <c r="B14111" s="244" t="s">
        <v>1817</v>
      </c>
      <c r="C14111" s="244" t="s">
        <v>5716</v>
      </c>
      <c r="D14111" s="244" t="s">
        <v>807</v>
      </c>
      <c r="E14111" s="244" t="s">
        <v>4106</v>
      </c>
      <c r="G14111" s="244" t="s">
        <v>4106</v>
      </c>
      <c r="I14111" s="244" t="s">
        <v>3156</v>
      </c>
      <c r="J14111" s="244" t="s">
        <v>2876</v>
      </c>
      <c r="K14111" s="244" t="s">
        <v>1813</v>
      </c>
    </row>
    <row r="14112" spans="1:11" s="244" customFormat="1" x14ac:dyDescent="0.3">
      <c r="A14112" s="244" t="s">
        <v>1813</v>
      </c>
      <c r="B14112" s="244" t="s">
        <v>1817</v>
      </c>
      <c r="C14112" s="244" t="s">
        <v>5716</v>
      </c>
      <c r="D14112" s="244" t="s">
        <v>807</v>
      </c>
      <c r="E14112" s="244" t="s">
        <v>4106</v>
      </c>
      <c r="G14112" s="244" t="s">
        <v>4106</v>
      </c>
      <c r="I14112" s="244" t="s">
        <v>3158</v>
      </c>
      <c r="J14112" s="244" t="s">
        <v>9014</v>
      </c>
      <c r="K14112" s="244" t="s">
        <v>1813</v>
      </c>
    </row>
    <row r="14113" spans="1:11" s="244" customFormat="1" x14ac:dyDescent="0.3">
      <c r="A14113" s="244" t="s">
        <v>1813</v>
      </c>
      <c r="B14113" s="244" t="s">
        <v>1817</v>
      </c>
      <c r="C14113" s="244" t="s">
        <v>5716</v>
      </c>
      <c r="D14113" s="244" t="s">
        <v>807</v>
      </c>
      <c r="E14113" s="244" t="s">
        <v>4106</v>
      </c>
      <c r="G14113" s="244" t="s">
        <v>4106</v>
      </c>
      <c r="I14113" s="244" t="s">
        <v>2992</v>
      </c>
      <c r="J14113" s="244" t="s">
        <v>9015</v>
      </c>
      <c r="K14113" s="244" t="s">
        <v>1813</v>
      </c>
    </row>
    <row r="14114" spans="1:11" s="244" customFormat="1" x14ac:dyDescent="0.3">
      <c r="A14114" s="244" t="s">
        <v>1813</v>
      </c>
      <c r="B14114" s="244" t="s">
        <v>1817</v>
      </c>
      <c r="C14114" s="244" t="s">
        <v>5716</v>
      </c>
      <c r="D14114" s="244" t="s">
        <v>807</v>
      </c>
      <c r="E14114" s="244" t="s">
        <v>4106</v>
      </c>
      <c r="G14114" s="244" t="s">
        <v>4106</v>
      </c>
      <c r="I14114" s="244" t="s">
        <v>3162</v>
      </c>
      <c r="J14114" s="244" t="s">
        <v>2877</v>
      </c>
      <c r="K14114" s="244" t="s">
        <v>1813</v>
      </c>
    </row>
    <row r="14115" spans="1:11" s="244" customFormat="1" x14ac:dyDescent="0.3">
      <c r="A14115" s="244" t="s">
        <v>1813</v>
      </c>
      <c r="B14115" s="244" t="s">
        <v>1817</v>
      </c>
      <c r="C14115" s="244" t="s">
        <v>5716</v>
      </c>
      <c r="D14115" s="244" t="s">
        <v>807</v>
      </c>
      <c r="E14115" s="244" t="s">
        <v>4106</v>
      </c>
      <c r="G14115" s="244" t="s">
        <v>4106</v>
      </c>
      <c r="I14115" s="244" t="s">
        <v>3165</v>
      </c>
      <c r="J14115" s="244" t="s">
        <v>9016</v>
      </c>
      <c r="K14115" s="244" t="s">
        <v>1813</v>
      </c>
    </row>
    <row r="14116" spans="1:11" s="244" customFormat="1" x14ac:dyDescent="0.3">
      <c r="A14116" s="244" t="s">
        <v>1813</v>
      </c>
      <c r="B14116" s="244" t="s">
        <v>1817</v>
      </c>
      <c r="C14116" s="244" t="s">
        <v>5716</v>
      </c>
      <c r="D14116" s="244" t="s">
        <v>807</v>
      </c>
      <c r="E14116" s="244" t="s">
        <v>4106</v>
      </c>
      <c r="G14116" s="244" t="s">
        <v>4106</v>
      </c>
      <c r="I14116" s="244" t="s">
        <v>847</v>
      </c>
      <c r="J14116" s="244" t="s">
        <v>9017</v>
      </c>
      <c r="K14116" s="244" t="s">
        <v>1813</v>
      </c>
    </row>
    <row r="14117" spans="1:11" s="244" customFormat="1" x14ac:dyDescent="0.3">
      <c r="A14117" s="244" t="s">
        <v>1813</v>
      </c>
      <c r="B14117" s="244" t="s">
        <v>1817</v>
      </c>
      <c r="C14117" s="244" t="s">
        <v>5716</v>
      </c>
      <c r="D14117" s="244" t="s">
        <v>807</v>
      </c>
      <c r="E14117" s="244" t="s">
        <v>4106</v>
      </c>
      <c r="G14117" s="244" t="s">
        <v>4106</v>
      </c>
      <c r="I14117" s="244" t="s">
        <v>305</v>
      </c>
      <c r="J14117" s="244" t="s">
        <v>2878</v>
      </c>
      <c r="K14117" s="244" t="s">
        <v>1813</v>
      </c>
    </row>
    <row r="14118" spans="1:11" s="244" customFormat="1" x14ac:dyDescent="0.3">
      <c r="A14118" s="244" t="s">
        <v>1813</v>
      </c>
      <c r="B14118" s="244" t="s">
        <v>1817</v>
      </c>
      <c r="C14118" s="244" t="s">
        <v>5716</v>
      </c>
      <c r="D14118" s="244" t="s">
        <v>807</v>
      </c>
      <c r="E14118" s="244" t="s">
        <v>4106</v>
      </c>
      <c r="G14118" s="244" t="s">
        <v>4106</v>
      </c>
      <c r="I14118" s="244" t="s">
        <v>3169</v>
      </c>
      <c r="J14118" s="244" t="s">
        <v>9018</v>
      </c>
      <c r="K14118" s="244" t="s">
        <v>1813</v>
      </c>
    </row>
    <row r="14119" spans="1:11" s="244" customFormat="1" x14ac:dyDescent="0.3">
      <c r="A14119" s="244" t="s">
        <v>1813</v>
      </c>
      <c r="B14119" s="244" t="s">
        <v>1817</v>
      </c>
      <c r="C14119" s="244" t="s">
        <v>5716</v>
      </c>
      <c r="D14119" s="244" t="s">
        <v>807</v>
      </c>
      <c r="E14119" s="244" t="s">
        <v>4106</v>
      </c>
      <c r="G14119" s="244" t="s">
        <v>4106</v>
      </c>
      <c r="I14119" s="244" t="s">
        <v>3171</v>
      </c>
      <c r="J14119" s="244" t="s">
        <v>9019</v>
      </c>
      <c r="K14119" s="244" t="s">
        <v>1813</v>
      </c>
    </row>
    <row r="14120" spans="1:11" s="244" customFormat="1" x14ac:dyDescent="0.3">
      <c r="A14120" s="244" t="s">
        <v>1813</v>
      </c>
      <c r="B14120" s="244" t="s">
        <v>1817</v>
      </c>
      <c r="C14120" s="244" t="s">
        <v>5716</v>
      </c>
      <c r="D14120" s="244" t="s">
        <v>807</v>
      </c>
      <c r="E14120" s="244" t="s">
        <v>4106</v>
      </c>
      <c r="G14120" s="244" t="s">
        <v>4106</v>
      </c>
      <c r="I14120" s="244" t="s">
        <v>3173</v>
      </c>
      <c r="J14120" s="244" t="s">
        <v>9020</v>
      </c>
      <c r="K14120" s="244" t="s">
        <v>1813</v>
      </c>
    </row>
    <row r="14121" spans="1:11" s="244" customFormat="1" x14ac:dyDescent="0.3">
      <c r="A14121" s="244" t="s">
        <v>1813</v>
      </c>
      <c r="B14121" s="244" t="s">
        <v>1817</v>
      </c>
      <c r="C14121" s="244" t="s">
        <v>5716</v>
      </c>
      <c r="D14121" s="244" t="s">
        <v>807</v>
      </c>
      <c r="E14121" s="244" t="s">
        <v>4106</v>
      </c>
      <c r="G14121" s="244" t="s">
        <v>4106</v>
      </c>
      <c r="I14121" s="244" t="s">
        <v>3175</v>
      </c>
      <c r="J14121" s="244" t="s">
        <v>9021</v>
      </c>
      <c r="K14121" s="244" t="s">
        <v>1813</v>
      </c>
    </row>
    <row r="14122" spans="1:11" s="244" customFormat="1" x14ac:dyDescent="0.3">
      <c r="A14122" s="244" t="s">
        <v>1813</v>
      </c>
      <c r="B14122" s="244" t="s">
        <v>1817</v>
      </c>
      <c r="C14122" s="244" t="s">
        <v>5716</v>
      </c>
      <c r="D14122" s="244" t="s">
        <v>807</v>
      </c>
      <c r="E14122" s="244" t="s">
        <v>4106</v>
      </c>
      <c r="G14122" s="244" t="s">
        <v>4106</v>
      </c>
      <c r="I14122" s="244" t="s">
        <v>3181</v>
      </c>
      <c r="J14122" s="244" t="s">
        <v>9022</v>
      </c>
      <c r="K14122" s="244" t="s">
        <v>1813</v>
      </c>
    </row>
    <row r="14123" spans="1:11" s="244" customFormat="1" x14ac:dyDescent="0.3">
      <c r="A14123" s="244" t="s">
        <v>1813</v>
      </c>
      <c r="B14123" s="244" t="s">
        <v>1817</v>
      </c>
      <c r="C14123" s="244" t="s">
        <v>5716</v>
      </c>
      <c r="D14123" s="244" t="s">
        <v>807</v>
      </c>
      <c r="E14123" s="244" t="s">
        <v>4106</v>
      </c>
      <c r="G14123" s="244" t="s">
        <v>4106</v>
      </c>
      <c r="I14123" s="244" t="s">
        <v>3183</v>
      </c>
      <c r="J14123" s="244" t="s">
        <v>9023</v>
      </c>
      <c r="K14123" s="244" t="s">
        <v>1813</v>
      </c>
    </row>
    <row r="14124" spans="1:11" s="244" customFormat="1" x14ac:dyDescent="0.3">
      <c r="A14124" s="244" t="s">
        <v>1813</v>
      </c>
      <c r="B14124" s="244" t="s">
        <v>1817</v>
      </c>
      <c r="C14124" s="244" t="s">
        <v>5716</v>
      </c>
      <c r="D14124" s="244" t="s">
        <v>807</v>
      </c>
      <c r="E14124" s="244" t="s">
        <v>4106</v>
      </c>
      <c r="G14124" s="244" t="s">
        <v>4106</v>
      </c>
      <c r="I14124" s="244" t="s">
        <v>3188</v>
      </c>
      <c r="J14124" s="244" t="s">
        <v>9024</v>
      </c>
      <c r="K14124" s="244" t="s">
        <v>1813</v>
      </c>
    </row>
    <row r="14125" spans="1:11" s="244" customFormat="1" x14ac:dyDescent="0.3">
      <c r="A14125" s="244" t="s">
        <v>1813</v>
      </c>
      <c r="B14125" s="244" t="s">
        <v>1817</v>
      </c>
      <c r="C14125" s="244" t="s">
        <v>5716</v>
      </c>
      <c r="D14125" s="244" t="s">
        <v>807</v>
      </c>
      <c r="E14125" s="244" t="s">
        <v>4106</v>
      </c>
      <c r="G14125" s="244" t="s">
        <v>4106</v>
      </c>
      <c r="I14125" s="244" t="s">
        <v>3343</v>
      </c>
      <c r="J14125" s="244" t="s">
        <v>2879</v>
      </c>
      <c r="K14125" s="244" t="s">
        <v>1813</v>
      </c>
    </row>
    <row r="14126" spans="1:11" s="244" customFormat="1" x14ac:dyDescent="0.3">
      <c r="A14126" s="244" t="s">
        <v>1813</v>
      </c>
      <c r="B14126" s="244" t="s">
        <v>1817</v>
      </c>
      <c r="C14126" s="244" t="s">
        <v>5716</v>
      </c>
      <c r="D14126" s="244" t="s">
        <v>807</v>
      </c>
      <c r="E14126" s="244" t="s">
        <v>4106</v>
      </c>
      <c r="G14126" s="244" t="s">
        <v>4106</v>
      </c>
      <c r="I14126" s="244" t="s">
        <v>1878</v>
      </c>
      <c r="J14126" s="244" t="s">
        <v>2880</v>
      </c>
      <c r="K14126" s="244" t="s">
        <v>1813</v>
      </c>
    </row>
    <row r="14127" spans="1:11" s="244" customFormat="1" x14ac:dyDescent="0.3">
      <c r="A14127" s="244" t="s">
        <v>1813</v>
      </c>
      <c r="B14127" s="244" t="s">
        <v>1817</v>
      </c>
      <c r="C14127" s="244" t="s">
        <v>5716</v>
      </c>
      <c r="D14127" s="244" t="s">
        <v>807</v>
      </c>
      <c r="E14127" s="244" t="s">
        <v>4106</v>
      </c>
      <c r="G14127" s="244" t="s">
        <v>4106</v>
      </c>
      <c r="I14127" s="244" t="s">
        <v>3192</v>
      </c>
      <c r="J14127" s="244" t="s">
        <v>2881</v>
      </c>
      <c r="K14127" s="244" t="s">
        <v>1813</v>
      </c>
    </row>
    <row r="14128" spans="1:11" s="244" customFormat="1" x14ac:dyDescent="0.3">
      <c r="A14128" s="244" t="s">
        <v>1813</v>
      </c>
      <c r="B14128" s="244" t="s">
        <v>1817</v>
      </c>
      <c r="C14128" s="244" t="s">
        <v>5716</v>
      </c>
      <c r="D14128" s="244" t="s">
        <v>807</v>
      </c>
      <c r="E14128" s="244" t="s">
        <v>4106</v>
      </c>
      <c r="G14128" s="244" t="s">
        <v>4106</v>
      </c>
      <c r="I14128" s="244" t="s">
        <v>3193</v>
      </c>
      <c r="J14128" s="244" t="s">
        <v>9025</v>
      </c>
      <c r="K14128" s="244" t="s">
        <v>1813</v>
      </c>
    </row>
    <row r="14129" spans="1:11" s="244" customFormat="1" x14ac:dyDescent="0.3">
      <c r="A14129" s="244" t="s">
        <v>1813</v>
      </c>
      <c r="B14129" s="244" t="s">
        <v>1817</v>
      </c>
      <c r="C14129" s="244" t="s">
        <v>5716</v>
      </c>
      <c r="D14129" s="244" t="s">
        <v>807</v>
      </c>
      <c r="E14129" s="244" t="s">
        <v>4106</v>
      </c>
      <c r="G14129" s="244" t="s">
        <v>4106</v>
      </c>
      <c r="I14129" s="244" t="s">
        <v>3195</v>
      </c>
      <c r="J14129" s="244" t="s">
        <v>9026</v>
      </c>
      <c r="K14129" s="244" t="s">
        <v>1813</v>
      </c>
    </row>
    <row r="14130" spans="1:11" s="244" customFormat="1" x14ac:dyDescent="0.3">
      <c r="A14130" s="244" t="s">
        <v>1813</v>
      </c>
      <c r="B14130" s="244" t="s">
        <v>1817</v>
      </c>
      <c r="C14130" s="244" t="s">
        <v>5716</v>
      </c>
      <c r="D14130" s="244" t="s">
        <v>807</v>
      </c>
      <c r="E14130" s="244" t="s">
        <v>4106</v>
      </c>
      <c r="G14130" s="244" t="s">
        <v>4106</v>
      </c>
      <c r="I14130" s="244" t="s">
        <v>810</v>
      </c>
      <c r="J14130" s="244" t="s">
        <v>9027</v>
      </c>
      <c r="K14130" s="244" t="s">
        <v>1813</v>
      </c>
    </row>
    <row r="14131" spans="1:11" s="244" customFormat="1" x14ac:dyDescent="0.3">
      <c r="A14131" s="244" t="s">
        <v>1813</v>
      </c>
      <c r="B14131" s="244" t="s">
        <v>1817</v>
      </c>
      <c r="C14131" s="244" t="s">
        <v>5716</v>
      </c>
      <c r="D14131" s="244" t="s">
        <v>807</v>
      </c>
      <c r="E14131" s="244" t="s">
        <v>4106</v>
      </c>
      <c r="G14131" s="244" t="s">
        <v>4106</v>
      </c>
      <c r="I14131" s="244" t="s">
        <v>3200</v>
      </c>
      <c r="J14131" s="244" t="s">
        <v>9028</v>
      </c>
      <c r="K14131" s="244" t="s">
        <v>1813</v>
      </c>
    </row>
    <row r="14132" spans="1:11" s="244" customFormat="1" x14ac:dyDescent="0.3">
      <c r="A14132" s="244" t="s">
        <v>1813</v>
      </c>
      <c r="B14132" s="244" t="s">
        <v>1817</v>
      </c>
      <c r="C14132" s="244" t="s">
        <v>5716</v>
      </c>
      <c r="D14132" s="244" t="s">
        <v>807</v>
      </c>
      <c r="E14132" s="244" t="s">
        <v>4106</v>
      </c>
      <c r="G14132" s="244" t="s">
        <v>4106</v>
      </c>
      <c r="I14132" s="244" t="s">
        <v>3203</v>
      </c>
      <c r="J14132" s="244" t="s">
        <v>2882</v>
      </c>
      <c r="K14132" s="244" t="s">
        <v>1813</v>
      </c>
    </row>
    <row r="14133" spans="1:11" s="244" customFormat="1" x14ac:dyDescent="0.3">
      <c r="A14133" s="244" t="s">
        <v>1813</v>
      </c>
      <c r="B14133" s="244" t="s">
        <v>1817</v>
      </c>
      <c r="C14133" s="244" t="s">
        <v>5716</v>
      </c>
      <c r="D14133" s="244" t="s">
        <v>807</v>
      </c>
      <c r="E14133" s="244" t="s">
        <v>4106</v>
      </c>
      <c r="G14133" s="244" t="s">
        <v>4106</v>
      </c>
      <c r="I14133" s="244" t="s">
        <v>3205</v>
      </c>
      <c r="J14133" s="244" t="s">
        <v>2883</v>
      </c>
      <c r="K14133" s="244" t="s">
        <v>1813</v>
      </c>
    </row>
    <row r="14134" spans="1:11" s="244" customFormat="1" x14ac:dyDescent="0.3">
      <c r="A14134" s="244" t="s">
        <v>1813</v>
      </c>
      <c r="B14134" s="244" t="s">
        <v>1817</v>
      </c>
      <c r="C14134" s="244" t="s">
        <v>5716</v>
      </c>
      <c r="D14134" s="244" t="s">
        <v>807</v>
      </c>
      <c r="E14134" s="244" t="s">
        <v>4106</v>
      </c>
      <c r="G14134" s="244" t="s">
        <v>4106</v>
      </c>
      <c r="I14134" s="244" t="s">
        <v>3207</v>
      </c>
      <c r="J14134" s="244" t="s">
        <v>6392</v>
      </c>
      <c r="K14134" s="244" t="s">
        <v>1813</v>
      </c>
    </row>
    <row r="14135" spans="1:11" s="244" customFormat="1" x14ac:dyDescent="0.3">
      <c r="A14135" s="244" t="s">
        <v>1813</v>
      </c>
      <c r="B14135" s="244" t="s">
        <v>1817</v>
      </c>
      <c r="C14135" s="244" t="s">
        <v>5716</v>
      </c>
      <c r="D14135" s="244" t="s">
        <v>807</v>
      </c>
      <c r="E14135" s="244" t="s">
        <v>4106</v>
      </c>
      <c r="G14135" s="244" t="s">
        <v>4106</v>
      </c>
      <c r="I14135" s="244" t="s">
        <v>3209</v>
      </c>
      <c r="J14135" s="244" t="s">
        <v>6393</v>
      </c>
      <c r="K14135" s="244" t="s">
        <v>1813</v>
      </c>
    </row>
    <row r="14136" spans="1:11" s="244" customFormat="1" x14ac:dyDescent="0.3">
      <c r="A14136" s="244" t="s">
        <v>1813</v>
      </c>
      <c r="B14136" s="244" t="s">
        <v>1817</v>
      </c>
      <c r="C14136" s="244" t="s">
        <v>5716</v>
      </c>
      <c r="D14136" s="244" t="s">
        <v>807</v>
      </c>
      <c r="E14136" s="244" t="s">
        <v>4106</v>
      </c>
      <c r="G14136" s="244" t="s">
        <v>4106</v>
      </c>
      <c r="I14136" s="244" t="s">
        <v>5379</v>
      </c>
      <c r="J14136" s="244" t="s">
        <v>6394</v>
      </c>
      <c r="K14136" s="244" t="s">
        <v>1813</v>
      </c>
    </row>
    <row r="14137" spans="1:11" s="244" customFormat="1" x14ac:dyDescent="0.3">
      <c r="A14137" s="244" t="s">
        <v>1813</v>
      </c>
      <c r="B14137" s="244" t="s">
        <v>1817</v>
      </c>
      <c r="C14137" s="244" t="s">
        <v>5716</v>
      </c>
      <c r="D14137" s="244" t="s">
        <v>807</v>
      </c>
      <c r="E14137" s="244" t="s">
        <v>4106</v>
      </c>
      <c r="G14137" s="244" t="s">
        <v>4106</v>
      </c>
      <c r="I14137" s="244" t="s">
        <v>3211</v>
      </c>
      <c r="J14137" s="244" t="s">
        <v>6395</v>
      </c>
      <c r="K14137" s="244" t="s">
        <v>1813</v>
      </c>
    </row>
    <row r="14138" spans="1:11" s="244" customFormat="1" x14ac:dyDescent="0.3">
      <c r="A14138" s="244" t="s">
        <v>1813</v>
      </c>
      <c r="B14138" s="244" t="s">
        <v>1817</v>
      </c>
      <c r="C14138" s="244" t="s">
        <v>5716</v>
      </c>
      <c r="D14138" s="244" t="s">
        <v>807</v>
      </c>
      <c r="E14138" s="244" t="s">
        <v>4106</v>
      </c>
      <c r="G14138" s="244" t="s">
        <v>4106</v>
      </c>
      <c r="I14138" s="244" t="s">
        <v>3213</v>
      </c>
      <c r="J14138" s="244" t="s">
        <v>6396</v>
      </c>
      <c r="K14138" s="244" t="s">
        <v>1813</v>
      </c>
    </row>
    <row r="14139" spans="1:11" s="244" customFormat="1" x14ac:dyDescent="0.3">
      <c r="A14139" s="244" t="s">
        <v>1813</v>
      </c>
      <c r="B14139" s="244" t="s">
        <v>1817</v>
      </c>
      <c r="C14139" s="244" t="s">
        <v>5716</v>
      </c>
      <c r="D14139" s="244" t="s">
        <v>807</v>
      </c>
      <c r="E14139" s="244" t="s">
        <v>4106</v>
      </c>
      <c r="G14139" s="244" t="s">
        <v>4106</v>
      </c>
      <c r="I14139" s="244" t="s">
        <v>3215</v>
      </c>
      <c r="J14139" s="244" t="s">
        <v>4323</v>
      </c>
      <c r="K14139" s="244" t="s">
        <v>1813</v>
      </c>
    </row>
    <row r="14140" spans="1:11" s="244" customFormat="1" x14ac:dyDescent="0.3">
      <c r="A14140" s="244" t="s">
        <v>1813</v>
      </c>
      <c r="B14140" s="244" t="s">
        <v>1817</v>
      </c>
      <c r="C14140" s="244" t="s">
        <v>5716</v>
      </c>
      <c r="D14140" s="244" t="s">
        <v>807</v>
      </c>
      <c r="E14140" s="244" t="s">
        <v>4106</v>
      </c>
      <c r="G14140" s="244" t="s">
        <v>4106</v>
      </c>
      <c r="I14140" s="244" t="s">
        <v>3217</v>
      </c>
      <c r="J14140" s="244" t="s">
        <v>6397</v>
      </c>
      <c r="K14140" s="244" t="s">
        <v>1813</v>
      </c>
    </row>
    <row r="14141" spans="1:11" s="244" customFormat="1" x14ac:dyDescent="0.3">
      <c r="A14141" s="244" t="s">
        <v>1813</v>
      </c>
      <c r="B14141" s="244" t="s">
        <v>1817</v>
      </c>
      <c r="C14141" s="244" t="s">
        <v>5716</v>
      </c>
      <c r="D14141" s="244" t="s">
        <v>807</v>
      </c>
      <c r="E14141" s="244" t="s">
        <v>4106</v>
      </c>
      <c r="G14141" s="244" t="s">
        <v>4106</v>
      </c>
      <c r="I14141" s="244" t="s">
        <v>1895</v>
      </c>
      <c r="J14141" s="244" t="s">
        <v>6398</v>
      </c>
      <c r="K14141" s="244" t="s">
        <v>1813</v>
      </c>
    </row>
    <row r="14142" spans="1:11" s="244" customFormat="1" x14ac:dyDescent="0.3">
      <c r="A14142" s="244" t="s">
        <v>1813</v>
      </c>
      <c r="B14142" s="244" t="s">
        <v>1817</v>
      </c>
      <c r="C14142" s="244" t="s">
        <v>5716</v>
      </c>
      <c r="D14142" s="244" t="s">
        <v>807</v>
      </c>
      <c r="E14142" s="244" t="s">
        <v>4106</v>
      </c>
      <c r="G14142" s="244" t="s">
        <v>4106</v>
      </c>
      <c r="I14142" s="244" t="s">
        <v>3220</v>
      </c>
      <c r="J14142" s="244" t="s">
        <v>6399</v>
      </c>
      <c r="K14142" s="244" t="s">
        <v>1813</v>
      </c>
    </row>
    <row r="14143" spans="1:11" s="244" customFormat="1" x14ac:dyDescent="0.3">
      <c r="A14143" s="244" t="s">
        <v>1813</v>
      </c>
      <c r="B14143" s="244" t="s">
        <v>1817</v>
      </c>
      <c r="C14143" s="244" t="s">
        <v>5716</v>
      </c>
      <c r="D14143" s="244" t="s">
        <v>807</v>
      </c>
      <c r="E14143" s="244" t="s">
        <v>4106</v>
      </c>
      <c r="G14143" s="244" t="s">
        <v>4106</v>
      </c>
      <c r="I14143" s="244" t="s">
        <v>6096</v>
      </c>
      <c r="J14143" s="244" t="s">
        <v>6400</v>
      </c>
      <c r="K14143" s="244" t="s">
        <v>1813</v>
      </c>
    </row>
    <row r="14144" spans="1:11" s="244" customFormat="1" x14ac:dyDescent="0.3">
      <c r="A14144" s="244" t="s">
        <v>1813</v>
      </c>
      <c r="B14144" s="244" t="s">
        <v>1817</v>
      </c>
      <c r="C14144" s="244" t="s">
        <v>5716</v>
      </c>
      <c r="D14144" s="244" t="s">
        <v>807</v>
      </c>
      <c r="E14144" s="244" t="s">
        <v>4106</v>
      </c>
      <c r="G14144" s="244" t="s">
        <v>4106</v>
      </c>
      <c r="I14144" s="244" t="s">
        <v>6098</v>
      </c>
      <c r="J14144" s="244" t="s">
        <v>6401</v>
      </c>
      <c r="K14144" s="244" t="s">
        <v>1813</v>
      </c>
    </row>
    <row r="14145" spans="1:11" s="244" customFormat="1" x14ac:dyDescent="0.3">
      <c r="A14145" s="244" t="s">
        <v>1813</v>
      </c>
      <c r="B14145" s="244" t="s">
        <v>1817</v>
      </c>
      <c r="C14145" s="244" t="s">
        <v>5716</v>
      </c>
      <c r="D14145" s="244" t="s">
        <v>807</v>
      </c>
      <c r="E14145" s="244" t="s">
        <v>4106</v>
      </c>
      <c r="G14145" s="244" t="s">
        <v>4106</v>
      </c>
      <c r="I14145" s="244" t="s">
        <v>6273</v>
      </c>
      <c r="J14145" s="244" t="s">
        <v>6402</v>
      </c>
      <c r="K14145" s="244" t="s">
        <v>1813</v>
      </c>
    </row>
    <row r="14146" spans="1:11" s="244" customFormat="1" x14ac:dyDescent="0.3">
      <c r="A14146" s="244" t="s">
        <v>1813</v>
      </c>
      <c r="B14146" s="244" t="s">
        <v>1817</v>
      </c>
      <c r="C14146" s="244" t="s">
        <v>5716</v>
      </c>
      <c r="D14146" s="244" t="s">
        <v>807</v>
      </c>
      <c r="E14146" s="244" t="s">
        <v>4106</v>
      </c>
      <c r="G14146" s="244" t="s">
        <v>4106</v>
      </c>
      <c r="I14146" s="244" t="s">
        <v>6103</v>
      </c>
      <c r="J14146" s="244" t="s">
        <v>6403</v>
      </c>
      <c r="K14146" s="244" t="s">
        <v>1813</v>
      </c>
    </row>
    <row r="14147" spans="1:11" s="244" customFormat="1" x14ac:dyDescent="0.3">
      <c r="A14147" s="244" t="s">
        <v>1813</v>
      </c>
      <c r="B14147" s="244" t="s">
        <v>1817</v>
      </c>
      <c r="C14147" s="244" t="s">
        <v>5716</v>
      </c>
      <c r="D14147" s="244" t="s">
        <v>807</v>
      </c>
      <c r="E14147" s="244" t="s">
        <v>4106</v>
      </c>
      <c r="G14147" s="244" t="s">
        <v>4106</v>
      </c>
      <c r="I14147" s="244" t="s">
        <v>6105</v>
      </c>
      <c r="J14147" s="244" t="s">
        <v>6404</v>
      </c>
      <c r="K14147" s="244" t="s">
        <v>1813</v>
      </c>
    </row>
    <row r="14148" spans="1:11" s="244" customFormat="1" x14ac:dyDescent="0.3">
      <c r="A14148" s="244" t="s">
        <v>1813</v>
      </c>
      <c r="B14148" s="244" t="s">
        <v>1817</v>
      </c>
      <c r="C14148" s="244" t="s">
        <v>5716</v>
      </c>
      <c r="D14148" s="244" t="s">
        <v>807</v>
      </c>
      <c r="E14148" s="244" t="s">
        <v>4106</v>
      </c>
      <c r="G14148" s="244" t="s">
        <v>4106</v>
      </c>
      <c r="I14148" s="244" t="s">
        <v>5221</v>
      </c>
      <c r="J14148" s="244" t="s">
        <v>6405</v>
      </c>
      <c r="K14148" s="244" t="s">
        <v>1813</v>
      </c>
    </row>
    <row r="14149" spans="1:11" s="244" customFormat="1" x14ac:dyDescent="0.3">
      <c r="A14149" s="244" t="s">
        <v>1813</v>
      </c>
      <c r="B14149" s="244" t="s">
        <v>1817</v>
      </c>
      <c r="C14149" s="244" t="s">
        <v>5716</v>
      </c>
      <c r="D14149" s="244" t="s">
        <v>807</v>
      </c>
      <c r="E14149" s="244" t="s">
        <v>4106</v>
      </c>
      <c r="G14149" s="244" t="s">
        <v>4106</v>
      </c>
      <c r="I14149" s="244" t="s">
        <v>6107</v>
      </c>
      <c r="J14149" s="244" t="s">
        <v>6406</v>
      </c>
      <c r="K14149" s="244" t="s">
        <v>1813</v>
      </c>
    </row>
    <row r="14150" spans="1:11" s="244" customFormat="1" x14ac:dyDescent="0.3">
      <c r="A14150" s="244" t="s">
        <v>1813</v>
      </c>
      <c r="B14150" s="244" t="s">
        <v>1817</v>
      </c>
      <c r="C14150" s="244" t="s">
        <v>5716</v>
      </c>
      <c r="D14150" s="244" t="s">
        <v>807</v>
      </c>
      <c r="E14150" s="244" t="s">
        <v>4106</v>
      </c>
      <c r="G14150" s="244" t="s">
        <v>4106</v>
      </c>
      <c r="I14150" s="244" t="s">
        <v>6109</v>
      </c>
      <c r="J14150" s="244" t="s">
        <v>6407</v>
      </c>
      <c r="K14150" s="244" t="s">
        <v>1813</v>
      </c>
    </row>
    <row r="14151" spans="1:11" s="244" customFormat="1" x14ac:dyDescent="0.3">
      <c r="A14151" s="244" t="s">
        <v>1813</v>
      </c>
      <c r="B14151" s="244" t="s">
        <v>1817</v>
      </c>
      <c r="C14151" s="244" t="s">
        <v>5716</v>
      </c>
      <c r="D14151" s="244" t="s">
        <v>807</v>
      </c>
      <c r="E14151" s="244" t="s">
        <v>4106</v>
      </c>
      <c r="G14151" s="244" t="s">
        <v>4106</v>
      </c>
      <c r="I14151" s="244" t="s">
        <v>6110</v>
      </c>
      <c r="J14151" s="244" t="s">
        <v>6408</v>
      </c>
      <c r="K14151" s="244" t="s">
        <v>1813</v>
      </c>
    </row>
    <row r="14152" spans="1:11" s="244" customFormat="1" x14ac:dyDescent="0.3">
      <c r="A14152" s="244" t="s">
        <v>1813</v>
      </c>
      <c r="B14152" s="244" t="s">
        <v>1817</v>
      </c>
      <c r="C14152" s="244" t="s">
        <v>5716</v>
      </c>
      <c r="D14152" s="244" t="s">
        <v>807</v>
      </c>
      <c r="E14152" s="244" t="s">
        <v>4106</v>
      </c>
      <c r="G14152" s="244" t="s">
        <v>4106</v>
      </c>
      <c r="I14152" s="244" t="s">
        <v>6112</v>
      </c>
      <c r="J14152" s="244" t="s">
        <v>6409</v>
      </c>
      <c r="K14152" s="244" t="s">
        <v>1813</v>
      </c>
    </row>
    <row r="14153" spans="1:11" s="244" customFormat="1" x14ac:dyDescent="0.3">
      <c r="A14153" s="244" t="s">
        <v>1813</v>
      </c>
      <c r="B14153" s="244" t="s">
        <v>1817</v>
      </c>
      <c r="C14153" s="244" t="s">
        <v>5716</v>
      </c>
      <c r="D14153" s="244" t="s">
        <v>807</v>
      </c>
      <c r="E14153" s="244" t="s">
        <v>4106</v>
      </c>
      <c r="G14153" s="244" t="s">
        <v>4106</v>
      </c>
      <c r="I14153" s="244" t="s">
        <v>6115</v>
      </c>
      <c r="J14153" s="244" t="s">
        <v>6410</v>
      </c>
      <c r="K14153" s="244" t="s">
        <v>1813</v>
      </c>
    </row>
    <row r="14154" spans="1:11" s="244" customFormat="1" x14ac:dyDescent="0.3">
      <c r="A14154" s="244" t="s">
        <v>1813</v>
      </c>
      <c r="B14154" s="244" t="s">
        <v>1817</v>
      </c>
      <c r="C14154" s="244" t="s">
        <v>5716</v>
      </c>
      <c r="D14154" s="244" t="s">
        <v>807</v>
      </c>
      <c r="E14154" s="244" t="s">
        <v>4106</v>
      </c>
      <c r="G14154" s="244" t="s">
        <v>4106</v>
      </c>
      <c r="I14154" s="244" t="s">
        <v>2976</v>
      </c>
      <c r="J14154" s="244" t="s">
        <v>6411</v>
      </c>
      <c r="K14154" s="244" t="s">
        <v>1813</v>
      </c>
    </row>
    <row r="14155" spans="1:11" s="244" customFormat="1" x14ac:dyDescent="0.3">
      <c r="A14155" s="244" t="s">
        <v>1813</v>
      </c>
      <c r="B14155" s="244" t="s">
        <v>1817</v>
      </c>
      <c r="C14155" s="244" t="s">
        <v>5716</v>
      </c>
      <c r="D14155" s="244" t="s">
        <v>807</v>
      </c>
      <c r="E14155" s="244" t="s">
        <v>4106</v>
      </c>
      <c r="G14155" s="244" t="s">
        <v>4106</v>
      </c>
      <c r="I14155" s="244" t="s">
        <v>6117</v>
      </c>
      <c r="J14155" s="244" t="s">
        <v>9029</v>
      </c>
      <c r="K14155" s="244" t="s">
        <v>1813</v>
      </c>
    </row>
    <row r="14156" spans="1:11" s="244" customFormat="1" x14ac:dyDescent="0.3">
      <c r="A14156" s="244" t="s">
        <v>1813</v>
      </c>
      <c r="B14156" s="244" t="s">
        <v>1817</v>
      </c>
      <c r="C14156" s="244" t="s">
        <v>5716</v>
      </c>
      <c r="D14156" s="244" t="s">
        <v>807</v>
      </c>
      <c r="E14156" s="244" t="s">
        <v>4106</v>
      </c>
      <c r="G14156" s="244" t="s">
        <v>4106</v>
      </c>
      <c r="I14156" s="244" t="s">
        <v>918</v>
      </c>
      <c r="J14156" s="244" t="s">
        <v>9030</v>
      </c>
      <c r="K14156" s="244" t="s">
        <v>1813</v>
      </c>
    </row>
    <row r="14157" spans="1:11" s="244" customFormat="1" x14ac:dyDescent="0.3">
      <c r="A14157" s="244" t="s">
        <v>1813</v>
      </c>
      <c r="B14157" s="244" t="s">
        <v>1817</v>
      </c>
      <c r="C14157" s="244" t="s">
        <v>5716</v>
      </c>
      <c r="D14157" s="244" t="s">
        <v>807</v>
      </c>
      <c r="E14157" s="244" t="s">
        <v>4106</v>
      </c>
      <c r="G14157" s="244" t="s">
        <v>4106</v>
      </c>
      <c r="I14157" s="244" t="s">
        <v>6127</v>
      </c>
      <c r="J14157" s="244" t="s">
        <v>9031</v>
      </c>
      <c r="K14157" s="244" t="s">
        <v>1813</v>
      </c>
    </row>
    <row r="14158" spans="1:11" s="244" customFormat="1" x14ac:dyDescent="0.3">
      <c r="A14158" s="244" t="s">
        <v>1813</v>
      </c>
      <c r="B14158" s="244" t="s">
        <v>1817</v>
      </c>
      <c r="C14158" s="244" t="s">
        <v>5716</v>
      </c>
      <c r="D14158" s="244" t="s">
        <v>807</v>
      </c>
      <c r="E14158" s="244" t="s">
        <v>4106</v>
      </c>
      <c r="G14158" s="244" t="s">
        <v>4106</v>
      </c>
      <c r="I14158" s="244" t="s">
        <v>6130</v>
      </c>
      <c r="J14158" s="244" t="s">
        <v>9032</v>
      </c>
      <c r="K14158" s="244" t="s">
        <v>1813</v>
      </c>
    </row>
    <row r="14159" spans="1:11" s="244" customFormat="1" x14ac:dyDescent="0.3">
      <c r="A14159" s="244" t="s">
        <v>1813</v>
      </c>
      <c r="B14159" s="244" t="s">
        <v>1817</v>
      </c>
      <c r="C14159" s="244" t="s">
        <v>5716</v>
      </c>
      <c r="D14159" s="244" t="s">
        <v>807</v>
      </c>
      <c r="E14159" s="244" t="s">
        <v>4106</v>
      </c>
      <c r="G14159" s="244" t="s">
        <v>4106</v>
      </c>
      <c r="I14159" s="244" t="s">
        <v>6134</v>
      </c>
      <c r="J14159" s="244" t="s">
        <v>9033</v>
      </c>
      <c r="K14159" s="244" t="s">
        <v>1813</v>
      </c>
    </row>
    <row r="14160" spans="1:11" s="244" customFormat="1" x14ac:dyDescent="0.3">
      <c r="A14160" s="244" t="s">
        <v>1813</v>
      </c>
      <c r="B14160" s="244" t="s">
        <v>1817</v>
      </c>
      <c r="C14160" s="244" t="s">
        <v>5716</v>
      </c>
      <c r="D14160" s="244" t="s">
        <v>807</v>
      </c>
      <c r="E14160" s="244" t="s">
        <v>4106</v>
      </c>
      <c r="G14160" s="244" t="s">
        <v>4106</v>
      </c>
      <c r="I14160" s="244" t="s">
        <v>6139</v>
      </c>
      <c r="J14160" s="244" t="s">
        <v>9034</v>
      </c>
      <c r="K14160" s="244" t="s">
        <v>1813</v>
      </c>
    </row>
    <row r="14161" spans="1:11" s="244" customFormat="1" x14ac:dyDescent="0.3">
      <c r="A14161" s="244" t="s">
        <v>1813</v>
      </c>
      <c r="B14161" s="244" t="s">
        <v>1817</v>
      </c>
      <c r="C14161" s="244" t="s">
        <v>5716</v>
      </c>
      <c r="D14161" s="244" t="s">
        <v>807</v>
      </c>
      <c r="E14161" s="244" t="s">
        <v>4106</v>
      </c>
      <c r="G14161" s="244" t="s">
        <v>4106</v>
      </c>
      <c r="I14161" s="244" t="s">
        <v>6144</v>
      </c>
      <c r="J14161" s="244" t="s">
        <v>9035</v>
      </c>
      <c r="K14161" s="244" t="s">
        <v>1813</v>
      </c>
    </row>
    <row r="14162" spans="1:11" s="244" customFormat="1" x14ac:dyDescent="0.3">
      <c r="A14162" s="244" t="s">
        <v>1813</v>
      </c>
      <c r="B14162" s="244" t="s">
        <v>1817</v>
      </c>
      <c r="C14162" s="244" t="s">
        <v>5716</v>
      </c>
      <c r="D14162" s="244" t="s">
        <v>807</v>
      </c>
      <c r="E14162" s="244" t="s">
        <v>4106</v>
      </c>
      <c r="G14162" s="244" t="s">
        <v>4106</v>
      </c>
      <c r="I14162" s="244" t="s">
        <v>2159</v>
      </c>
      <c r="J14162" s="244" t="s">
        <v>6412</v>
      </c>
      <c r="K14162" s="244" t="s">
        <v>1813</v>
      </c>
    </row>
    <row r="14163" spans="1:11" s="244" customFormat="1" x14ac:dyDescent="0.3">
      <c r="A14163" s="244" t="s">
        <v>1813</v>
      </c>
      <c r="B14163" s="244" t="s">
        <v>1817</v>
      </c>
      <c r="C14163" s="244" t="s">
        <v>5716</v>
      </c>
      <c r="D14163" s="244" t="s">
        <v>807</v>
      </c>
      <c r="E14163" s="244" t="s">
        <v>4106</v>
      </c>
      <c r="G14163" s="244" t="s">
        <v>4106</v>
      </c>
      <c r="I14163" s="244" t="s">
        <v>6146</v>
      </c>
      <c r="J14163" s="244" t="s">
        <v>6413</v>
      </c>
      <c r="K14163" s="244" t="s">
        <v>1813</v>
      </c>
    </row>
    <row r="14164" spans="1:11" s="244" customFormat="1" x14ac:dyDescent="0.3">
      <c r="A14164" s="244" t="s">
        <v>1813</v>
      </c>
      <c r="B14164" s="244" t="s">
        <v>1817</v>
      </c>
      <c r="C14164" s="244" t="s">
        <v>5716</v>
      </c>
      <c r="D14164" s="244" t="s">
        <v>807</v>
      </c>
      <c r="E14164" s="244" t="s">
        <v>4106</v>
      </c>
      <c r="G14164" s="244" t="s">
        <v>4106</v>
      </c>
      <c r="I14164" s="244" t="s">
        <v>6148</v>
      </c>
      <c r="J14164" s="244" t="s">
        <v>6414</v>
      </c>
      <c r="K14164" s="244" t="s">
        <v>1813</v>
      </c>
    </row>
    <row r="14165" spans="1:11" s="244" customFormat="1" x14ac:dyDescent="0.3">
      <c r="A14165" s="244" t="s">
        <v>1813</v>
      </c>
      <c r="B14165" s="244" t="s">
        <v>1817</v>
      </c>
      <c r="C14165" s="244" t="s">
        <v>5716</v>
      </c>
      <c r="D14165" s="244" t="s">
        <v>807</v>
      </c>
      <c r="E14165" s="244" t="s">
        <v>4106</v>
      </c>
      <c r="G14165" s="244" t="s">
        <v>4106</v>
      </c>
      <c r="I14165" s="244" t="s">
        <v>3003</v>
      </c>
      <c r="J14165" s="244" t="s">
        <v>6415</v>
      </c>
      <c r="K14165" s="244" t="s">
        <v>1813</v>
      </c>
    </row>
    <row r="14166" spans="1:11" s="244" customFormat="1" x14ac:dyDescent="0.3">
      <c r="A14166" s="244" t="s">
        <v>1813</v>
      </c>
      <c r="B14166" s="244" t="s">
        <v>1817</v>
      </c>
      <c r="C14166" s="244" t="s">
        <v>5716</v>
      </c>
      <c r="D14166" s="244" t="s">
        <v>807</v>
      </c>
      <c r="E14166" s="244" t="s">
        <v>4106</v>
      </c>
      <c r="G14166" s="244" t="s">
        <v>4106</v>
      </c>
      <c r="I14166" s="244" t="s">
        <v>6290</v>
      </c>
      <c r="J14166" s="244" t="s">
        <v>6416</v>
      </c>
      <c r="K14166" s="244" t="s">
        <v>1813</v>
      </c>
    </row>
    <row r="14167" spans="1:11" s="244" customFormat="1" x14ac:dyDescent="0.3">
      <c r="A14167" s="244" t="s">
        <v>1813</v>
      </c>
      <c r="B14167" s="244" t="s">
        <v>1817</v>
      </c>
      <c r="C14167" s="244" t="s">
        <v>5716</v>
      </c>
      <c r="D14167" s="244" t="s">
        <v>807</v>
      </c>
      <c r="E14167" s="244" t="s">
        <v>4106</v>
      </c>
      <c r="G14167" s="244" t="s">
        <v>4106</v>
      </c>
      <c r="I14167" s="244" t="s">
        <v>6294</v>
      </c>
      <c r="J14167" s="244" t="s">
        <v>6417</v>
      </c>
      <c r="K14167" s="244" t="s">
        <v>1813</v>
      </c>
    </row>
    <row r="14168" spans="1:11" s="244" customFormat="1" x14ac:dyDescent="0.3">
      <c r="A14168" s="244" t="s">
        <v>1813</v>
      </c>
      <c r="B14168" s="244" t="s">
        <v>1817</v>
      </c>
      <c r="C14168" s="244" t="s">
        <v>5716</v>
      </c>
      <c r="D14168" s="244" t="s">
        <v>807</v>
      </c>
      <c r="E14168" s="244" t="s">
        <v>4106</v>
      </c>
      <c r="G14168" s="244" t="s">
        <v>4106</v>
      </c>
      <c r="I14168" s="244" t="s">
        <v>5249</v>
      </c>
      <c r="J14168" s="244" t="s">
        <v>6418</v>
      </c>
      <c r="K14168" s="244" t="s">
        <v>1813</v>
      </c>
    </row>
    <row r="14169" spans="1:11" s="244" customFormat="1" x14ac:dyDescent="0.3">
      <c r="A14169" s="244" t="s">
        <v>1813</v>
      </c>
      <c r="B14169" s="244" t="s">
        <v>1817</v>
      </c>
      <c r="C14169" s="244" t="s">
        <v>5716</v>
      </c>
      <c r="D14169" s="244" t="s">
        <v>807</v>
      </c>
      <c r="E14169" s="244" t="s">
        <v>4106</v>
      </c>
      <c r="G14169" s="244" t="s">
        <v>4106</v>
      </c>
      <c r="I14169" s="244" t="s">
        <v>6296</v>
      </c>
      <c r="J14169" s="244" t="s">
        <v>6419</v>
      </c>
      <c r="K14169" s="244" t="s">
        <v>1813</v>
      </c>
    </row>
    <row r="14170" spans="1:11" s="244" customFormat="1" x14ac:dyDescent="0.3">
      <c r="A14170" s="244" t="s">
        <v>1813</v>
      </c>
      <c r="B14170" s="244" t="s">
        <v>1817</v>
      </c>
      <c r="C14170" s="244" t="s">
        <v>5716</v>
      </c>
      <c r="D14170" s="244" t="s">
        <v>807</v>
      </c>
      <c r="E14170" s="244" t="s">
        <v>4106</v>
      </c>
      <c r="G14170" s="244" t="s">
        <v>4106</v>
      </c>
      <c r="I14170" s="244" t="s">
        <v>5250</v>
      </c>
      <c r="J14170" s="244" t="s">
        <v>6420</v>
      </c>
      <c r="K14170" s="244" t="s">
        <v>1813</v>
      </c>
    </row>
    <row r="14171" spans="1:11" s="244" customFormat="1" x14ac:dyDescent="0.3">
      <c r="A14171" s="244" t="s">
        <v>1813</v>
      </c>
      <c r="B14171" s="244" t="s">
        <v>1817</v>
      </c>
      <c r="C14171" s="244" t="s">
        <v>5716</v>
      </c>
      <c r="D14171" s="244" t="s">
        <v>807</v>
      </c>
      <c r="E14171" s="244" t="s">
        <v>4106</v>
      </c>
      <c r="G14171" s="244" t="s">
        <v>4106</v>
      </c>
      <c r="I14171" s="244" t="s">
        <v>6298</v>
      </c>
      <c r="J14171" s="244" t="s">
        <v>6421</v>
      </c>
      <c r="K14171" s="244" t="s">
        <v>1813</v>
      </c>
    </row>
    <row r="14172" spans="1:11" s="244" customFormat="1" x14ac:dyDescent="0.3">
      <c r="A14172" s="244" t="s">
        <v>1813</v>
      </c>
      <c r="B14172" s="244" t="s">
        <v>1817</v>
      </c>
      <c r="C14172" s="244" t="s">
        <v>5716</v>
      </c>
      <c r="D14172" s="244" t="s">
        <v>807</v>
      </c>
      <c r="E14172" s="244" t="s">
        <v>4106</v>
      </c>
      <c r="G14172" s="244" t="s">
        <v>4106</v>
      </c>
      <c r="I14172" s="244" t="s">
        <v>6300</v>
      </c>
      <c r="J14172" s="244" t="s">
        <v>6422</v>
      </c>
      <c r="K14172" s="244" t="s">
        <v>1813</v>
      </c>
    </row>
    <row r="14173" spans="1:11" s="244" customFormat="1" x14ac:dyDescent="0.3">
      <c r="A14173" s="244" t="s">
        <v>1813</v>
      </c>
      <c r="B14173" s="244" t="s">
        <v>1817</v>
      </c>
      <c r="C14173" s="244" t="s">
        <v>5716</v>
      </c>
      <c r="D14173" s="244" t="s">
        <v>807</v>
      </c>
      <c r="E14173" s="244" t="s">
        <v>4106</v>
      </c>
      <c r="G14173" s="244" t="s">
        <v>4106</v>
      </c>
      <c r="I14173" s="244" t="s">
        <v>6304</v>
      </c>
      <c r="J14173" s="244" t="s">
        <v>6423</v>
      </c>
      <c r="K14173" s="244" t="s">
        <v>1813</v>
      </c>
    </row>
    <row r="14174" spans="1:11" s="244" customFormat="1" x14ac:dyDescent="0.3">
      <c r="A14174" s="244" t="s">
        <v>1813</v>
      </c>
      <c r="B14174" s="244" t="s">
        <v>1817</v>
      </c>
      <c r="C14174" s="244" t="s">
        <v>5716</v>
      </c>
      <c r="D14174" s="244" t="s">
        <v>807</v>
      </c>
      <c r="E14174" s="244" t="s">
        <v>4106</v>
      </c>
      <c r="G14174" s="244" t="s">
        <v>4106</v>
      </c>
      <c r="I14174" s="244" t="s">
        <v>6306</v>
      </c>
      <c r="J14174" s="244" t="s">
        <v>6424</v>
      </c>
      <c r="K14174" s="244" t="s">
        <v>1813</v>
      </c>
    </row>
    <row r="14175" spans="1:11" s="244" customFormat="1" x14ac:dyDescent="0.3">
      <c r="A14175" s="244" t="s">
        <v>1813</v>
      </c>
      <c r="B14175" s="244" t="s">
        <v>1817</v>
      </c>
      <c r="C14175" s="244" t="s">
        <v>5716</v>
      </c>
      <c r="D14175" s="244" t="s">
        <v>807</v>
      </c>
      <c r="E14175" s="244" t="s">
        <v>4106</v>
      </c>
      <c r="G14175" s="244" t="s">
        <v>4106</v>
      </c>
      <c r="I14175" s="244" t="s">
        <v>6308</v>
      </c>
      <c r="J14175" s="244" t="s">
        <v>6425</v>
      </c>
      <c r="K14175" s="244" t="s">
        <v>1813</v>
      </c>
    </row>
    <row r="14176" spans="1:11" s="244" customFormat="1" x14ac:dyDescent="0.3">
      <c r="A14176" s="244" t="s">
        <v>1813</v>
      </c>
      <c r="B14176" s="244" t="s">
        <v>1817</v>
      </c>
      <c r="C14176" s="244" t="s">
        <v>5716</v>
      </c>
      <c r="D14176" s="244" t="s">
        <v>807</v>
      </c>
      <c r="E14176" s="244" t="s">
        <v>4106</v>
      </c>
      <c r="G14176" s="244" t="s">
        <v>4106</v>
      </c>
      <c r="I14176" s="244" t="s">
        <v>6311</v>
      </c>
      <c r="J14176" s="244" t="s">
        <v>6426</v>
      </c>
      <c r="K14176" s="244" t="s">
        <v>1813</v>
      </c>
    </row>
    <row r="14177" spans="1:11" s="244" customFormat="1" x14ac:dyDescent="0.3">
      <c r="A14177" s="244" t="s">
        <v>1813</v>
      </c>
      <c r="B14177" s="244" t="s">
        <v>1817</v>
      </c>
      <c r="C14177" s="244" t="s">
        <v>5716</v>
      </c>
      <c r="D14177" s="244" t="s">
        <v>807</v>
      </c>
      <c r="E14177" s="244" t="s">
        <v>4106</v>
      </c>
      <c r="G14177" s="244" t="s">
        <v>4106</v>
      </c>
      <c r="I14177" s="244" t="s">
        <v>6313</v>
      </c>
      <c r="J14177" s="244" t="s">
        <v>6427</v>
      </c>
      <c r="K14177" s="244" t="s">
        <v>1813</v>
      </c>
    </row>
    <row r="14178" spans="1:11" s="244" customFormat="1" x14ac:dyDescent="0.3">
      <c r="A14178" s="244" t="s">
        <v>1813</v>
      </c>
      <c r="B14178" s="244" t="s">
        <v>1817</v>
      </c>
      <c r="C14178" s="244" t="s">
        <v>5716</v>
      </c>
      <c r="D14178" s="244" t="s">
        <v>807</v>
      </c>
      <c r="E14178" s="244" t="s">
        <v>4106</v>
      </c>
      <c r="G14178" s="244" t="s">
        <v>4106</v>
      </c>
      <c r="I14178" s="244" t="s">
        <v>6315</v>
      </c>
      <c r="J14178" s="244" t="s">
        <v>6428</v>
      </c>
      <c r="K14178" s="244" t="s">
        <v>1813</v>
      </c>
    </row>
    <row r="14179" spans="1:11" s="244" customFormat="1" x14ac:dyDescent="0.3">
      <c r="A14179" s="244" t="s">
        <v>1813</v>
      </c>
      <c r="B14179" s="244" t="s">
        <v>1817</v>
      </c>
      <c r="C14179" s="244" t="s">
        <v>5716</v>
      </c>
      <c r="D14179" s="244" t="s">
        <v>807</v>
      </c>
      <c r="E14179" s="244" t="s">
        <v>4106</v>
      </c>
      <c r="G14179" s="244" t="s">
        <v>4106</v>
      </c>
      <c r="I14179" s="244" t="s">
        <v>6319</v>
      </c>
      <c r="J14179" s="244" t="s">
        <v>2191</v>
      </c>
      <c r="K14179" s="244" t="s">
        <v>1813</v>
      </c>
    </row>
    <row r="14180" spans="1:11" s="244" customFormat="1" x14ac:dyDescent="0.3">
      <c r="A14180" s="244" t="s">
        <v>1813</v>
      </c>
      <c r="B14180" s="244" t="s">
        <v>1817</v>
      </c>
      <c r="C14180" s="244" t="s">
        <v>5716</v>
      </c>
      <c r="D14180" s="244" t="s">
        <v>807</v>
      </c>
      <c r="E14180" s="244" t="s">
        <v>4106</v>
      </c>
      <c r="G14180" s="244" t="s">
        <v>4106</v>
      </c>
      <c r="I14180" s="244" t="s">
        <v>2150</v>
      </c>
      <c r="J14180" s="244" t="s">
        <v>9036</v>
      </c>
      <c r="K14180" s="244" t="s">
        <v>1813</v>
      </c>
    </row>
    <row r="14181" spans="1:11" s="244" customFormat="1" x14ac:dyDescent="0.3">
      <c r="A14181" s="244" t="s">
        <v>1813</v>
      </c>
      <c r="B14181" s="244" t="s">
        <v>1817</v>
      </c>
      <c r="C14181" s="244" t="s">
        <v>5716</v>
      </c>
      <c r="D14181" s="244" t="s">
        <v>807</v>
      </c>
      <c r="E14181" s="244" t="s">
        <v>4106</v>
      </c>
      <c r="G14181" s="244" t="s">
        <v>4106</v>
      </c>
      <c r="I14181" s="244" t="s">
        <v>2148</v>
      </c>
      <c r="J14181" s="244" t="s">
        <v>9037</v>
      </c>
      <c r="K14181" s="244" t="s">
        <v>1813</v>
      </c>
    </row>
    <row r="14182" spans="1:11" s="244" customFormat="1" x14ac:dyDescent="0.3">
      <c r="A14182" s="244" t="s">
        <v>1813</v>
      </c>
      <c r="B14182" s="244" t="s">
        <v>1817</v>
      </c>
      <c r="C14182" s="244" t="s">
        <v>5716</v>
      </c>
      <c r="D14182" s="244" t="s">
        <v>807</v>
      </c>
      <c r="E14182" s="244" t="s">
        <v>4106</v>
      </c>
      <c r="G14182" s="244" t="s">
        <v>4106</v>
      </c>
      <c r="I14182" s="244" t="s">
        <v>2161</v>
      </c>
      <c r="J14182" s="244" t="s">
        <v>380</v>
      </c>
      <c r="K14182" s="244" t="s">
        <v>1813</v>
      </c>
    </row>
    <row r="14183" spans="1:11" s="244" customFormat="1" x14ac:dyDescent="0.3">
      <c r="A14183" s="244" t="s">
        <v>1813</v>
      </c>
      <c r="B14183" s="244" t="s">
        <v>1817</v>
      </c>
      <c r="C14183" s="244" t="s">
        <v>5716</v>
      </c>
      <c r="D14183" s="244" t="s">
        <v>807</v>
      </c>
      <c r="E14183" s="244" t="s">
        <v>4106</v>
      </c>
      <c r="G14183" s="244" t="s">
        <v>4106</v>
      </c>
      <c r="I14183" s="244" t="s">
        <v>2163</v>
      </c>
      <c r="J14183" s="244" t="s">
        <v>9038</v>
      </c>
      <c r="K14183" s="244" t="s">
        <v>1813</v>
      </c>
    </row>
    <row r="14184" spans="1:11" s="244" customFormat="1" x14ac:dyDescent="0.3">
      <c r="A14184" s="244" t="s">
        <v>1813</v>
      </c>
      <c r="B14184" s="244" t="s">
        <v>1817</v>
      </c>
      <c r="C14184" s="244" t="s">
        <v>5716</v>
      </c>
      <c r="D14184" s="244" t="s">
        <v>807</v>
      </c>
      <c r="E14184" s="244" t="s">
        <v>4106</v>
      </c>
      <c r="G14184" s="244" t="s">
        <v>4106</v>
      </c>
      <c r="I14184" s="244" t="s">
        <v>6321</v>
      </c>
      <c r="J14184" s="244" t="s">
        <v>381</v>
      </c>
      <c r="K14184" s="244" t="s">
        <v>1813</v>
      </c>
    </row>
    <row r="14185" spans="1:11" s="244" customFormat="1" x14ac:dyDescent="0.3">
      <c r="A14185" s="244" t="s">
        <v>1813</v>
      </c>
      <c r="B14185" s="244" t="s">
        <v>1817</v>
      </c>
      <c r="C14185" s="244" t="s">
        <v>5716</v>
      </c>
      <c r="D14185" s="244" t="s">
        <v>807</v>
      </c>
      <c r="E14185" s="244" t="s">
        <v>4106</v>
      </c>
      <c r="G14185" s="244" t="s">
        <v>4106</v>
      </c>
      <c r="I14185" s="244" t="s">
        <v>1822</v>
      </c>
      <c r="J14185" s="244" t="s">
        <v>382</v>
      </c>
      <c r="K14185" s="244" t="s">
        <v>1813</v>
      </c>
    </row>
    <row r="14186" spans="1:11" s="244" customFormat="1" x14ac:dyDescent="0.3">
      <c r="A14186" s="244" t="s">
        <v>1813</v>
      </c>
      <c r="B14186" s="244" t="s">
        <v>1817</v>
      </c>
      <c r="C14186" s="244" t="s">
        <v>5716</v>
      </c>
      <c r="D14186" s="244" t="s">
        <v>807</v>
      </c>
      <c r="E14186" s="244" t="s">
        <v>4106</v>
      </c>
      <c r="G14186" s="244" t="s">
        <v>4106</v>
      </c>
      <c r="I14186" s="244" t="s">
        <v>6326</v>
      </c>
      <c r="J14186" s="244" t="s">
        <v>383</v>
      </c>
      <c r="K14186" s="244" t="s">
        <v>1813</v>
      </c>
    </row>
    <row r="14187" spans="1:11" s="244" customFormat="1" x14ac:dyDescent="0.3">
      <c r="A14187" s="244" t="s">
        <v>1813</v>
      </c>
      <c r="B14187" s="244" t="s">
        <v>1817</v>
      </c>
      <c r="C14187" s="244" t="s">
        <v>5716</v>
      </c>
      <c r="D14187" s="244" t="s">
        <v>807</v>
      </c>
      <c r="E14187" s="244" t="s">
        <v>4106</v>
      </c>
      <c r="G14187" s="244" t="s">
        <v>4106</v>
      </c>
      <c r="I14187" s="244" t="s">
        <v>6328</v>
      </c>
      <c r="J14187" s="244" t="s">
        <v>384</v>
      </c>
      <c r="K14187" s="244" t="s">
        <v>1813</v>
      </c>
    </row>
    <row r="14188" spans="1:11" s="244" customFormat="1" x14ac:dyDescent="0.3">
      <c r="A14188" s="244" t="s">
        <v>1813</v>
      </c>
      <c r="B14188" s="244" t="s">
        <v>1817</v>
      </c>
      <c r="C14188" s="244" t="s">
        <v>5716</v>
      </c>
      <c r="D14188" s="244" t="s">
        <v>807</v>
      </c>
      <c r="E14188" s="244" t="s">
        <v>4106</v>
      </c>
      <c r="G14188" s="244" t="s">
        <v>4106</v>
      </c>
      <c r="I14188" s="244" t="s">
        <v>6330</v>
      </c>
      <c r="J14188" s="244" t="s">
        <v>385</v>
      </c>
      <c r="K14188" s="244" t="s">
        <v>1813</v>
      </c>
    </row>
    <row r="14189" spans="1:11" s="244" customFormat="1" x14ac:dyDescent="0.3">
      <c r="A14189" s="244" t="s">
        <v>1813</v>
      </c>
      <c r="B14189" s="244" t="s">
        <v>1817</v>
      </c>
      <c r="C14189" s="244" t="s">
        <v>5716</v>
      </c>
      <c r="D14189" s="244" t="s">
        <v>807</v>
      </c>
      <c r="E14189" s="244" t="s">
        <v>4106</v>
      </c>
      <c r="G14189" s="244" t="s">
        <v>4106</v>
      </c>
      <c r="I14189" s="244" t="s">
        <v>6332</v>
      </c>
      <c r="J14189" s="244" t="s">
        <v>386</v>
      </c>
      <c r="K14189" s="244" t="s">
        <v>1813</v>
      </c>
    </row>
    <row r="14190" spans="1:11" s="244" customFormat="1" x14ac:dyDescent="0.3">
      <c r="A14190" s="244" t="s">
        <v>1813</v>
      </c>
      <c r="B14190" s="244" t="s">
        <v>1817</v>
      </c>
      <c r="C14190" s="244" t="s">
        <v>5716</v>
      </c>
      <c r="D14190" s="244" t="s">
        <v>807</v>
      </c>
      <c r="E14190" s="244" t="s">
        <v>4106</v>
      </c>
      <c r="G14190" s="244" t="s">
        <v>4106</v>
      </c>
      <c r="I14190" s="244" t="s">
        <v>6334</v>
      </c>
      <c r="J14190" s="244" t="s">
        <v>387</v>
      </c>
      <c r="K14190" s="244" t="s">
        <v>1813</v>
      </c>
    </row>
    <row r="14191" spans="1:11" s="244" customFormat="1" x14ac:dyDescent="0.3">
      <c r="A14191" s="244" t="s">
        <v>1813</v>
      </c>
      <c r="B14191" s="244" t="s">
        <v>1817</v>
      </c>
      <c r="C14191" s="244" t="s">
        <v>5716</v>
      </c>
      <c r="D14191" s="244" t="s">
        <v>807</v>
      </c>
      <c r="E14191" s="244" t="s">
        <v>4106</v>
      </c>
      <c r="G14191" s="244" t="s">
        <v>4106</v>
      </c>
      <c r="I14191" s="244" t="s">
        <v>6336</v>
      </c>
      <c r="J14191" s="244" t="s">
        <v>388</v>
      </c>
      <c r="K14191" s="244" t="s">
        <v>1813</v>
      </c>
    </row>
    <row r="14192" spans="1:11" s="244" customFormat="1" x14ac:dyDescent="0.3">
      <c r="A14192" s="244" t="s">
        <v>1813</v>
      </c>
      <c r="B14192" s="244" t="s">
        <v>1817</v>
      </c>
      <c r="C14192" s="244" t="s">
        <v>5716</v>
      </c>
      <c r="D14192" s="244" t="s">
        <v>807</v>
      </c>
      <c r="E14192" s="244" t="s">
        <v>4106</v>
      </c>
      <c r="G14192" s="244" t="s">
        <v>4106</v>
      </c>
      <c r="I14192" s="244" t="s">
        <v>5901</v>
      </c>
      <c r="J14192" s="244" t="s">
        <v>389</v>
      </c>
      <c r="K14192" s="244" t="s">
        <v>1813</v>
      </c>
    </row>
    <row r="14193" spans="1:11" s="244" customFormat="1" x14ac:dyDescent="0.3">
      <c r="A14193" s="244" t="s">
        <v>1813</v>
      </c>
      <c r="B14193" s="244" t="s">
        <v>1817</v>
      </c>
      <c r="C14193" s="244" t="s">
        <v>5716</v>
      </c>
      <c r="D14193" s="244" t="s">
        <v>807</v>
      </c>
      <c r="E14193" s="244" t="s">
        <v>4106</v>
      </c>
      <c r="G14193" s="244" t="s">
        <v>4106</v>
      </c>
      <c r="I14193" s="244" t="s">
        <v>4389</v>
      </c>
      <c r="J14193" s="244" t="s">
        <v>390</v>
      </c>
      <c r="K14193" s="244" t="s">
        <v>1813</v>
      </c>
    </row>
    <row r="14194" spans="1:11" s="244" customFormat="1" x14ac:dyDescent="0.3">
      <c r="A14194" s="244" t="s">
        <v>1813</v>
      </c>
      <c r="B14194" s="244" t="s">
        <v>1817</v>
      </c>
      <c r="C14194" s="244" t="s">
        <v>5716</v>
      </c>
      <c r="D14194" s="244" t="s">
        <v>807</v>
      </c>
      <c r="E14194" s="244" t="s">
        <v>4106</v>
      </c>
      <c r="G14194" s="244" t="s">
        <v>4106</v>
      </c>
      <c r="I14194" s="244" t="s">
        <v>4391</v>
      </c>
      <c r="J14194" s="244" t="s">
        <v>391</v>
      </c>
      <c r="K14194" s="244" t="s">
        <v>1813</v>
      </c>
    </row>
    <row r="14195" spans="1:11" s="244" customFormat="1" x14ac:dyDescent="0.3">
      <c r="A14195" s="244" t="s">
        <v>1813</v>
      </c>
      <c r="B14195" s="244" t="s">
        <v>1817</v>
      </c>
      <c r="C14195" s="244" t="s">
        <v>5716</v>
      </c>
      <c r="D14195" s="244" t="s">
        <v>807</v>
      </c>
      <c r="E14195" s="244" t="s">
        <v>4106</v>
      </c>
      <c r="G14195" s="244" t="s">
        <v>4106</v>
      </c>
      <c r="I14195" s="244" t="s">
        <v>4393</v>
      </c>
      <c r="J14195" s="244" t="s">
        <v>392</v>
      </c>
      <c r="K14195" s="244" t="s">
        <v>1813</v>
      </c>
    </row>
    <row r="14196" spans="1:11" s="244" customFormat="1" x14ac:dyDescent="0.3">
      <c r="A14196" s="244" t="s">
        <v>1813</v>
      </c>
      <c r="B14196" s="244" t="s">
        <v>1817</v>
      </c>
      <c r="C14196" s="244" t="s">
        <v>5716</v>
      </c>
      <c r="D14196" s="244" t="s">
        <v>807</v>
      </c>
      <c r="E14196" s="244" t="s">
        <v>4106</v>
      </c>
      <c r="G14196" s="244" t="s">
        <v>4106</v>
      </c>
      <c r="I14196" s="244" t="s">
        <v>6128</v>
      </c>
      <c r="J14196" s="244" t="s">
        <v>393</v>
      </c>
      <c r="K14196" s="244" t="s">
        <v>1813</v>
      </c>
    </row>
    <row r="14197" spans="1:11" s="244" customFormat="1" x14ac:dyDescent="0.3">
      <c r="A14197" s="244" t="s">
        <v>1813</v>
      </c>
      <c r="B14197" s="244" t="s">
        <v>1817</v>
      </c>
      <c r="C14197" s="244" t="s">
        <v>5716</v>
      </c>
      <c r="D14197" s="244" t="s">
        <v>807</v>
      </c>
      <c r="E14197" s="244" t="s">
        <v>4106</v>
      </c>
      <c r="G14197" s="244" t="s">
        <v>4106</v>
      </c>
      <c r="I14197" s="244" t="s">
        <v>4398</v>
      </c>
      <c r="J14197" s="244" t="s">
        <v>394</v>
      </c>
      <c r="K14197" s="244" t="s">
        <v>1813</v>
      </c>
    </row>
    <row r="14198" spans="1:11" s="244" customFormat="1" x14ac:dyDescent="0.3">
      <c r="A14198" s="244" t="s">
        <v>1813</v>
      </c>
      <c r="B14198" s="244" t="s">
        <v>1817</v>
      </c>
      <c r="C14198" s="244" t="s">
        <v>5716</v>
      </c>
      <c r="D14198" s="244" t="s">
        <v>807</v>
      </c>
      <c r="E14198" s="244" t="s">
        <v>4106</v>
      </c>
      <c r="G14198" s="244" t="s">
        <v>4106</v>
      </c>
      <c r="I14198" s="244" t="s">
        <v>4400</v>
      </c>
      <c r="J14198" s="244" t="s">
        <v>395</v>
      </c>
      <c r="K14198" s="244" t="s">
        <v>1813</v>
      </c>
    </row>
    <row r="14199" spans="1:11" s="244" customFormat="1" x14ac:dyDescent="0.3">
      <c r="A14199" s="244" t="s">
        <v>1813</v>
      </c>
      <c r="B14199" s="244" t="s">
        <v>1817</v>
      </c>
      <c r="C14199" s="244" t="s">
        <v>5716</v>
      </c>
      <c r="D14199" s="244" t="s">
        <v>807</v>
      </c>
      <c r="E14199" s="244" t="s">
        <v>4106</v>
      </c>
      <c r="G14199" s="244" t="s">
        <v>4106</v>
      </c>
      <c r="I14199" s="244" t="s">
        <v>4402</v>
      </c>
      <c r="J14199" s="244" t="s">
        <v>396</v>
      </c>
      <c r="K14199" s="244" t="s">
        <v>1813</v>
      </c>
    </row>
    <row r="14200" spans="1:11" s="244" customFormat="1" x14ac:dyDescent="0.3">
      <c r="A14200" s="244" t="s">
        <v>1813</v>
      </c>
      <c r="B14200" s="244" t="s">
        <v>1817</v>
      </c>
      <c r="C14200" s="244" t="s">
        <v>5716</v>
      </c>
      <c r="D14200" s="244" t="s">
        <v>807</v>
      </c>
      <c r="E14200" s="244" t="s">
        <v>4106</v>
      </c>
      <c r="G14200" s="244" t="s">
        <v>4106</v>
      </c>
      <c r="I14200" s="244" t="s">
        <v>4404</v>
      </c>
      <c r="J14200" s="244" t="s">
        <v>397</v>
      </c>
      <c r="K14200" s="244" t="s">
        <v>1813</v>
      </c>
    </row>
    <row r="14201" spans="1:11" s="244" customFormat="1" x14ac:dyDescent="0.3">
      <c r="A14201" s="244" t="s">
        <v>1813</v>
      </c>
      <c r="B14201" s="244" t="s">
        <v>1817</v>
      </c>
      <c r="C14201" s="244" t="s">
        <v>5716</v>
      </c>
      <c r="D14201" s="244" t="s">
        <v>807</v>
      </c>
      <c r="E14201" s="244" t="s">
        <v>4106</v>
      </c>
      <c r="G14201" s="244" t="s">
        <v>4106</v>
      </c>
      <c r="I14201" s="244" t="s">
        <v>4406</v>
      </c>
      <c r="J14201" s="244" t="s">
        <v>398</v>
      </c>
      <c r="K14201" s="244" t="s">
        <v>1813</v>
      </c>
    </row>
    <row r="14202" spans="1:11" s="244" customFormat="1" x14ac:dyDescent="0.3">
      <c r="A14202" s="244" t="s">
        <v>1813</v>
      </c>
      <c r="B14202" s="244" t="s">
        <v>1817</v>
      </c>
      <c r="C14202" s="244" t="s">
        <v>5716</v>
      </c>
      <c r="D14202" s="244" t="s">
        <v>807</v>
      </c>
      <c r="E14202" s="244" t="s">
        <v>4106</v>
      </c>
      <c r="G14202" s="244" t="s">
        <v>4106</v>
      </c>
      <c r="I14202" s="244" t="s">
        <v>4408</v>
      </c>
      <c r="J14202" s="244" t="s">
        <v>399</v>
      </c>
      <c r="K14202" s="244" t="s">
        <v>1813</v>
      </c>
    </row>
    <row r="14203" spans="1:11" s="244" customFormat="1" x14ac:dyDescent="0.3">
      <c r="A14203" s="244" t="s">
        <v>1813</v>
      </c>
      <c r="B14203" s="244" t="s">
        <v>1817</v>
      </c>
      <c r="C14203" s="244" t="s">
        <v>5716</v>
      </c>
      <c r="D14203" s="244" t="s">
        <v>807</v>
      </c>
      <c r="E14203" s="244" t="s">
        <v>4106</v>
      </c>
      <c r="G14203" s="244" t="s">
        <v>4106</v>
      </c>
      <c r="I14203" s="244" t="s">
        <v>4410</v>
      </c>
      <c r="J14203" s="244" t="s">
        <v>400</v>
      </c>
      <c r="K14203" s="244" t="s">
        <v>1813</v>
      </c>
    </row>
    <row r="14204" spans="1:11" s="244" customFormat="1" x14ac:dyDescent="0.3">
      <c r="A14204" s="244" t="s">
        <v>1813</v>
      </c>
      <c r="B14204" s="244" t="s">
        <v>1817</v>
      </c>
      <c r="C14204" s="244" t="s">
        <v>5716</v>
      </c>
      <c r="D14204" s="244" t="s">
        <v>807</v>
      </c>
      <c r="E14204" s="244" t="s">
        <v>4106</v>
      </c>
      <c r="G14204" s="244" t="s">
        <v>4106</v>
      </c>
      <c r="I14204" s="244" t="s">
        <v>4412</v>
      </c>
      <c r="J14204" s="244" t="s">
        <v>401</v>
      </c>
      <c r="K14204" s="244" t="s">
        <v>1813</v>
      </c>
    </row>
    <row r="14205" spans="1:11" s="244" customFormat="1" x14ac:dyDescent="0.3">
      <c r="A14205" s="244" t="s">
        <v>1813</v>
      </c>
      <c r="B14205" s="244" t="s">
        <v>1817</v>
      </c>
      <c r="C14205" s="244" t="s">
        <v>5716</v>
      </c>
      <c r="D14205" s="244" t="s">
        <v>807</v>
      </c>
      <c r="E14205" s="244" t="s">
        <v>4106</v>
      </c>
      <c r="G14205" s="244" t="s">
        <v>4106</v>
      </c>
      <c r="I14205" s="244" t="s">
        <v>4415</v>
      </c>
      <c r="J14205" s="244" t="s">
        <v>402</v>
      </c>
      <c r="K14205" s="244" t="s">
        <v>1813</v>
      </c>
    </row>
    <row r="14206" spans="1:11" s="244" customFormat="1" x14ac:dyDescent="0.3">
      <c r="A14206" s="244" t="s">
        <v>1813</v>
      </c>
      <c r="B14206" s="244" t="s">
        <v>1817</v>
      </c>
      <c r="C14206" s="244" t="s">
        <v>5716</v>
      </c>
      <c r="D14206" s="244" t="s">
        <v>807</v>
      </c>
      <c r="E14206" s="244" t="s">
        <v>4106</v>
      </c>
      <c r="G14206" s="244" t="s">
        <v>4106</v>
      </c>
      <c r="I14206" s="244" t="s">
        <v>6136</v>
      </c>
      <c r="J14206" s="244" t="s">
        <v>403</v>
      </c>
      <c r="K14206" s="244" t="s">
        <v>1813</v>
      </c>
    </row>
    <row r="14207" spans="1:11" s="244" customFormat="1" x14ac:dyDescent="0.3">
      <c r="A14207" s="244" t="s">
        <v>1813</v>
      </c>
      <c r="B14207" s="244" t="s">
        <v>1817</v>
      </c>
      <c r="C14207" s="244" t="s">
        <v>5716</v>
      </c>
      <c r="D14207" s="244" t="s">
        <v>807</v>
      </c>
      <c r="E14207" s="244" t="s">
        <v>4106</v>
      </c>
      <c r="G14207" s="244" t="s">
        <v>4106</v>
      </c>
      <c r="I14207" s="244" t="s">
        <v>5206</v>
      </c>
      <c r="J14207" s="244" t="s">
        <v>404</v>
      </c>
      <c r="K14207" s="244" t="s">
        <v>1813</v>
      </c>
    </row>
    <row r="14208" spans="1:11" s="244" customFormat="1" x14ac:dyDescent="0.3">
      <c r="A14208" s="244" t="s">
        <v>1813</v>
      </c>
      <c r="B14208" s="244" t="s">
        <v>1817</v>
      </c>
      <c r="C14208" s="244" t="s">
        <v>5716</v>
      </c>
      <c r="D14208" s="244" t="s">
        <v>807</v>
      </c>
      <c r="E14208" s="244" t="s">
        <v>4106</v>
      </c>
      <c r="G14208" s="244" t="s">
        <v>4106</v>
      </c>
      <c r="I14208" s="244" t="s">
        <v>2112</v>
      </c>
      <c r="J14208" s="244" t="s">
        <v>405</v>
      </c>
      <c r="K14208" s="244" t="s">
        <v>1813</v>
      </c>
    </row>
    <row r="14209" spans="1:11" s="244" customFormat="1" x14ac:dyDescent="0.3">
      <c r="A14209" s="244" t="s">
        <v>1813</v>
      </c>
      <c r="B14209" s="244" t="s">
        <v>1817</v>
      </c>
      <c r="C14209" s="244" t="s">
        <v>5716</v>
      </c>
      <c r="D14209" s="244" t="s">
        <v>807</v>
      </c>
      <c r="E14209" s="244" t="s">
        <v>4106</v>
      </c>
      <c r="G14209" s="244" t="s">
        <v>4106</v>
      </c>
      <c r="I14209" s="244" t="s">
        <v>4417</v>
      </c>
      <c r="J14209" s="244" t="s">
        <v>406</v>
      </c>
      <c r="K14209" s="244" t="s">
        <v>1813</v>
      </c>
    </row>
    <row r="14210" spans="1:11" s="244" customFormat="1" x14ac:dyDescent="0.3">
      <c r="A14210" s="244" t="s">
        <v>1813</v>
      </c>
      <c r="B14210" s="244" t="s">
        <v>1817</v>
      </c>
      <c r="C14210" s="244" t="s">
        <v>5716</v>
      </c>
      <c r="D14210" s="244" t="s">
        <v>807</v>
      </c>
      <c r="E14210" s="244" t="s">
        <v>4106</v>
      </c>
      <c r="G14210" s="244" t="s">
        <v>4106</v>
      </c>
      <c r="I14210" s="244" t="s">
        <v>2176</v>
      </c>
      <c r="J14210" s="244" t="s">
        <v>407</v>
      </c>
      <c r="K14210" s="244" t="s">
        <v>1813</v>
      </c>
    </row>
    <row r="14211" spans="1:11" s="244" customFormat="1" x14ac:dyDescent="0.3">
      <c r="A14211" s="244" t="s">
        <v>1813</v>
      </c>
      <c r="B14211" s="244" t="s">
        <v>1817</v>
      </c>
      <c r="C14211" s="244" t="s">
        <v>5716</v>
      </c>
      <c r="D14211" s="244" t="s">
        <v>807</v>
      </c>
      <c r="E14211" s="244" t="s">
        <v>4106</v>
      </c>
      <c r="G14211" s="244" t="s">
        <v>4106</v>
      </c>
      <c r="I14211" s="244" t="s">
        <v>4419</v>
      </c>
      <c r="J14211" s="244" t="s">
        <v>408</v>
      </c>
      <c r="K14211" s="244" t="s">
        <v>1813</v>
      </c>
    </row>
    <row r="14212" spans="1:11" s="244" customFormat="1" x14ac:dyDescent="0.3">
      <c r="A14212" s="244" t="s">
        <v>1813</v>
      </c>
      <c r="B14212" s="244" t="s">
        <v>1817</v>
      </c>
      <c r="C14212" s="244" t="s">
        <v>5716</v>
      </c>
      <c r="D14212" s="244" t="s">
        <v>807</v>
      </c>
      <c r="E14212" s="244" t="s">
        <v>4106</v>
      </c>
      <c r="G14212" s="244" t="s">
        <v>4106</v>
      </c>
      <c r="I14212" s="244" t="s">
        <v>4422</v>
      </c>
      <c r="J14212" s="244" t="s">
        <v>9039</v>
      </c>
      <c r="K14212" s="244" t="s">
        <v>1813</v>
      </c>
    </row>
    <row r="14213" spans="1:11" s="244" customFormat="1" x14ac:dyDescent="0.3">
      <c r="A14213" s="244" t="s">
        <v>1813</v>
      </c>
      <c r="B14213" s="244" t="s">
        <v>1817</v>
      </c>
      <c r="C14213" s="244" t="s">
        <v>5716</v>
      </c>
      <c r="D14213" s="244" t="s">
        <v>807</v>
      </c>
      <c r="E14213" s="244" t="s">
        <v>4106</v>
      </c>
      <c r="G14213" s="244" t="s">
        <v>4106</v>
      </c>
      <c r="I14213" s="244" t="s">
        <v>3008</v>
      </c>
      <c r="J14213" s="244" t="s">
        <v>9040</v>
      </c>
      <c r="K14213" s="244" t="s">
        <v>1813</v>
      </c>
    </row>
    <row r="14214" spans="1:11" s="244" customFormat="1" x14ac:dyDescent="0.3">
      <c r="A14214" s="244" t="s">
        <v>1813</v>
      </c>
      <c r="B14214" s="244" t="s">
        <v>1817</v>
      </c>
      <c r="C14214" s="244" t="s">
        <v>5716</v>
      </c>
      <c r="D14214" s="244" t="s">
        <v>807</v>
      </c>
      <c r="E14214" s="244" t="s">
        <v>4106</v>
      </c>
      <c r="G14214" s="244" t="s">
        <v>4106</v>
      </c>
      <c r="I14214" s="244" t="s">
        <v>2114</v>
      </c>
      <c r="J14214" s="244" t="s">
        <v>9041</v>
      </c>
      <c r="K14214" s="244" t="s">
        <v>1813</v>
      </c>
    </row>
    <row r="14215" spans="1:11" s="244" customFormat="1" x14ac:dyDescent="0.3">
      <c r="A14215" s="244" t="s">
        <v>1813</v>
      </c>
      <c r="B14215" s="244" t="s">
        <v>1817</v>
      </c>
      <c r="C14215" s="244" t="s">
        <v>5716</v>
      </c>
      <c r="D14215" s="244" t="s">
        <v>807</v>
      </c>
      <c r="E14215" s="244" t="s">
        <v>4106</v>
      </c>
      <c r="G14215" s="244" t="s">
        <v>4106</v>
      </c>
      <c r="I14215" s="244" t="s">
        <v>3336</v>
      </c>
      <c r="J14215" s="244" t="s">
        <v>9042</v>
      </c>
      <c r="K14215" s="244" t="s">
        <v>1813</v>
      </c>
    </row>
    <row r="14216" spans="1:11" s="244" customFormat="1" x14ac:dyDescent="0.3">
      <c r="A14216" s="244" t="s">
        <v>1813</v>
      </c>
      <c r="B14216" s="244" t="s">
        <v>1817</v>
      </c>
      <c r="C14216" s="244" t="s">
        <v>5716</v>
      </c>
      <c r="D14216" s="244" t="s">
        <v>807</v>
      </c>
      <c r="E14216" s="244" t="s">
        <v>4106</v>
      </c>
      <c r="G14216" s="244" t="s">
        <v>4106</v>
      </c>
      <c r="I14216" s="244" t="s">
        <v>1848</v>
      </c>
      <c r="J14216" s="244" t="s">
        <v>9043</v>
      </c>
      <c r="K14216" s="244" t="s">
        <v>1813</v>
      </c>
    </row>
    <row r="14217" spans="1:11" s="244" customFormat="1" x14ac:dyDescent="0.3">
      <c r="A14217" s="244" t="s">
        <v>1813</v>
      </c>
      <c r="B14217" s="244" t="s">
        <v>1817</v>
      </c>
      <c r="C14217" s="244" t="s">
        <v>5716</v>
      </c>
      <c r="D14217" s="244" t="s">
        <v>807</v>
      </c>
      <c r="E14217" s="244" t="s">
        <v>4106</v>
      </c>
      <c r="G14217" s="244" t="s">
        <v>4106</v>
      </c>
      <c r="I14217" s="244" t="s">
        <v>4430</v>
      </c>
      <c r="J14217" s="244" t="s">
        <v>9044</v>
      </c>
      <c r="K14217" s="244" t="s">
        <v>1813</v>
      </c>
    </row>
    <row r="14218" spans="1:11" s="244" customFormat="1" x14ac:dyDescent="0.3">
      <c r="A14218" s="244" t="s">
        <v>1813</v>
      </c>
      <c r="B14218" s="244" t="s">
        <v>1817</v>
      </c>
      <c r="C14218" s="244" t="s">
        <v>5716</v>
      </c>
      <c r="D14218" s="244" t="s">
        <v>807</v>
      </c>
      <c r="E14218" s="244" t="s">
        <v>4106</v>
      </c>
      <c r="G14218" s="244" t="s">
        <v>4106</v>
      </c>
      <c r="I14218" s="244" t="s">
        <v>4434</v>
      </c>
      <c r="J14218" s="244" t="s">
        <v>9045</v>
      </c>
      <c r="K14218" s="244" t="s">
        <v>1813</v>
      </c>
    </row>
    <row r="14219" spans="1:11" s="244" customFormat="1" x14ac:dyDescent="0.3">
      <c r="A14219" s="244" t="s">
        <v>1813</v>
      </c>
      <c r="B14219" s="244" t="s">
        <v>1817</v>
      </c>
      <c r="C14219" s="244" t="s">
        <v>5716</v>
      </c>
      <c r="D14219" s="244" t="s">
        <v>807</v>
      </c>
      <c r="E14219" s="244" t="s">
        <v>4106</v>
      </c>
      <c r="G14219" s="244" t="s">
        <v>4106</v>
      </c>
      <c r="I14219" s="244" t="s">
        <v>4436</v>
      </c>
      <c r="J14219" s="244" t="s">
        <v>9046</v>
      </c>
      <c r="K14219" s="244" t="s">
        <v>1813</v>
      </c>
    </row>
    <row r="14220" spans="1:11" s="244" customFormat="1" x14ac:dyDescent="0.3">
      <c r="A14220" s="244" t="s">
        <v>1813</v>
      </c>
      <c r="B14220" s="244" t="s">
        <v>1817</v>
      </c>
      <c r="C14220" s="244" t="s">
        <v>5716</v>
      </c>
      <c r="D14220" s="244" t="s">
        <v>807</v>
      </c>
      <c r="E14220" s="244" t="s">
        <v>4106</v>
      </c>
      <c r="G14220" s="244" t="s">
        <v>4106</v>
      </c>
      <c r="I14220" s="244" t="s">
        <v>1584</v>
      </c>
      <c r="J14220" s="244" t="s">
        <v>9047</v>
      </c>
      <c r="K14220" s="244" t="s">
        <v>1813</v>
      </c>
    </row>
    <row r="14221" spans="1:11" s="244" customFormat="1" x14ac:dyDescent="0.3">
      <c r="A14221" s="244" t="s">
        <v>1813</v>
      </c>
      <c r="B14221" s="244" t="s">
        <v>1817</v>
      </c>
      <c r="C14221" s="244" t="s">
        <v>5716</v>
      </c>
      <c r="D14221" s="244" t="s">
        <v>807</v>
      </c>
      <c r="E14221" s="244" t="s">
        <v>4106</v>
      </c>
      <c r="G14221" s="244" t="s">
        <v>4106</v>
      </c>
      <c r="I14221" s="244" t="s">
        <v>1586</v>
      </c>
      <c r="J14221" s="244" t="s">
        <v>409</v>
      </c>
      <c r="K14221" s="244" t="s">
        <v>1813</v>
      </c>
    </row>
    <row r="14222" spans="1:11" s="244" customFormat="1" x14ac:dyDescent="0.3">
      <c r="A14222" s="244" t="s">
        <v>1813</v>
      </c>
      <c r="B14222" s="244" t="s">
        <v>1817</v>
      </c>
      <c r="C14222" s="244" t="s">
        <v>5716</v>
      </c>
      <c r="D14222" s="244" t="s">
        <v>807</v>
      </c>
      <c r="E14222" s="244" t="s">
        <v>4106</v>
      </c>
      <c r="G14222" s="244" t="s">
        <v>4106</v>
      </c>
      <c r="I14222" s="244" t="s">
        <v>3011</v>
      </c>
      <c r="J14222" s="244" t="s">
        <v>410</v>
      </c>
      <c r="K14222" s="244" t="s">
        <v>1813</v>
      </c>
    </row>
    <row r="14223" spans="1:11" s="244" customFormat="1" x14ac:dyDescent="0.3">
      <c r="A14223" s="244" t="s">
        <v>1813</v>
      </c>
      <c r="B14223" s="244" t="s">
        <v>1817</v>
      </c>
      <c r="C14223" s="244" t="s">
        <v>5716</v>
      </c>
      <c r="D14223" s="244" t="s">
        <v>807</v>
      </c>
      <c r="E14223" s="244" t="s">
        <v>4106</v>
      </c>
      <c r="G14223" s="244" t="s">
        <v>4106</v>
      </c>
      <c r="I14223" s="244" t="s">
        <v>4449</v>
      </c>
      <c r="J14223" s="244" t="s">
        <v>411</v>
      </c>
      <c r="K14223" s="244" t="s">
        <v>1813</v>
      </c>
    </row>
    <row r="14224" spans="1:11" s="244" customFormat="1" x14ac:dyDescent="0.3">
      <c r="A14224" s="244" t="s">
        <v>1813</v>
      </c>
      <c r="B14224" s="244" t="s">
        <v>1817</v>
      </c>
      <c r="C14224" s="244" t="s">
        <v>5716</v>
      </c>
      <c r="D14224" s="244" t="s">
        <v>807</v>
      </c>
      <c r="E14224" s="244" t="s">
        <v>4106</v>
      </c>
      <c r="G14224" s="244" t="s">
        <v>4106</v>
      </c>
      <c r="I14224" s="244" t="s">
        <v>4451</v>
      </c>
      <c r="J14224" s="244" t="s">
        <v>412</v>
      </c>
      <c r="K14224" s="244" t="s">
        <v>1813</v>
      </c>
    </row>
    <row r="14225" spans="1:11" s="244" customFormat="1" x14ac:dyDescent="0.3">
      <c r="A14225" s="244" t="s">
        <v>1813</v>
      </c>
      <c r="B14225" s="244" t="s">
        <v>1817</v>
      </c>
      <c r="C14225" s="244" t="s">
        <v>5716</v>
      </c>
      <c r="D14225" s="244" t="s">
        <v>807</v>
      </c>
      <c r="E14225" s="244" t="s">
        <v>4106</v>
      </c>
      <c r="G14225" s="244" t="s">
        <v>4106</v>
      </c>
      <c r="I14225" s="244" t="s">
        <v>4453</v>
      </c>
      <c r="J14225" s="244" t="s">
        <v>413</v>
      </c>
      <c r="K14225" s="244" t="s">
        <v>1813</v>
      </c>
    </row>
    <row r="14226" spans="1:11" s="244" customFormat="1" x14ac:dyDescent="0.3">
      <c r="A14226" s="244" t="s">
        <v>1813</v>
      </c>
      <c r="B14226" s="244" t="s">
        <v>1817</v>
      </c>
      <c r="C14226" s="244" t="s">
        <v>5716</v>
      </c>
      <c r="D14226" s="244" t="s">
        <v>807</v>
      </c>
      <c r="E14226" s="244" t="s">
        <v>4106</v>
      </c>
      <c r="G14226" s="244" t="s">
        <v>4106</v>
      </c>
      <c r="I14226" s="244" t="s">
        <v>4455</v>
      </c>
      <c r="J14226" s="244" t="s">
        <v>4282</v>
      </c>
      <c r="K14226" s="244" t="s">
        <v>1813</v>
      </c>
    </row>
    <row r="14227" spans="1:11" s="244" customFormat="1" x14ac:dyDescent="0.3">
      <c r="A14227" s="244" t="s">
        <v>1813</v>
      </c>
      <c r="B14227" s="244" t="s">
        <v>1817</v>
      </c>
      <c r="C14227" s="244" t="s">
        <v>5716</v>
      </c>
      <c r="D14227" s="244" t="s">
        <v>807</v>
      </c>
      <c r="E14227" s="244" t="s">
        <v>4106</v>
      </c>
      <c r="G14227" s="244" t="s">
        <v>4106</v>
      </c>
      <c r="I14227" s="244" t="s">
        <v>5460</v>
      </c>
      <c r="J14227" s="244" t="s">
        <v>3273</v>
      </c>
      <c r="K14227" s="244" t="s">
        <v>1813</v>
      </c>
    </row>
    <row r="14228" spans="1:11" s="244" customFormat="1" x14ac:dyDescent="0.3">
      <c r="A14228" s="244" t="s">
        <v>1813</v>
      </c>
      <c r="B14228" s="244" t="s">
        <v>1817</v>
      </c>
      <c r="C14228" s="244" t="s">
        <v>5716</v>
      </c>
      <c r="D14228" s="244" t="s">
        <v>807</v>
      </c>
      <c r="E14228" s="244" t="s">
        <v>4106</v>
      </c>
      <c r="G14228" s="244" t="s">
        <v>4106</v>
      </c>
      <c r="I14228" s="244" t="s">
        <v>5925</v>
      </c>
      <c r="J14228" s="244" t="s">
        <v>3274</v>
      </c>
      <c r="K14228" s="244" t="s">
        <v>1813</v>
      </c>
    </row>
    <row r="14229" spans="1:11" s="244" customFormat="1" x14ac:dyDescent="0.3">
      <c r="A14229" s="244" t="s">
        <v>1813</v>
      </c>
      <c r="B14229" s="244" t="s">
        <v>1817</v>
      </c>
      <c r="C14229" s="244" t="s">
        <v>5716</v>
      </c>
      <c r="D14229" s="244" t="s">
        <v>807</v>
      </c>
      <c r="E14229" s="244" t="s">
        <v>4106</v>
      </c>
      <c r="G14229" s="244" t="s">
        <v>4106</v>
      </c>
      <c r="I14229" s="244" t="s">
        <v>718</v>
      </c>
      <c r="J14229" s="244" t="s">
        <v>3275</v>
      </c>
      <c r="K14229" s="244" t="s">
        <v>1813</v>
      </c>
    </row>
    <row r="14230" spans="1:11" s="244" customFormat="1" x14ac:dyDescent="0.3">
      <c r="A14230" s="244" t="s">
        <v>1813</v>
      </c>
      <c r="B14230" s="244" t="s">
        <v>1817</v>
      </c>
      <c r="C14230" s="244" t="s">
        <v>5716</v>
      </c>
      <c r="D14230" s="244" t="s">
        <v>807</v>
      </c>
      <c r="E14230" s="244" t="s">
        <v>4106</v>
      </c>
      <c r="G14230" s="244" t="s">
        <v>4106</v>
      </c>
      <c r="I14230" s="244" t="s">
        <v>5928</v>
      </c>
      <c r="J14230" s="244" t="s">
        <v>3276</v>
      </c>
      <c r="K14230" s="244" t="s">
        <v>1813</v>
      </c>
    </row>
    <row r="14231" spans="1:11" s="244" customFormat="1" x14ac:dyDescent="0.3">
      <c r="A14231" s="244" t="s">
        <v>1813</v>
      </c>
      <c r="B14231" s="244" t="s">
        <v>1817</v>
      </c>
      <c r="C14231" s="244" t="s">
        <v>5716</v>
      </c>
      <c r="D14231" s="244" t="s">
        <v>807</v>
      </c>
      <c r="E14231" s="244" t="s">
        <v>4106</v>
      </c>
      <c r="G14231" s="244" t="s">
        <v>4106</v>
      </c>
      <c r="I14231" s="244" t="s">
        <v>1969</v>
      </c>
      <c r="J14231" s="244" t="s">
        <v>3277</v>
      </c>
      <c r="K14231" s="244" t="s">
        <v>1813</v>
      </c>
    </row>
    <row r="14232" spans="1:11" s="244" customFormat="1" x14ac:dyDescent="0.3">
      <c r="A14232" s="244" t="s">
        <v>1813</v>
      </c>
      <c r="B14232" s="244" t="s">
        <v>1817</v>
      </c>
      <c r="C14232" s="244" t="s">
        <v>5716</v>
      </c>
      <c r="D14232" s="244" t="s">
        <v>807</v>
      </c>
      <c r="E14232" s="244" t="s">
        <v>4106</v>
      </c>
      <c r="G14232" s="244" t="s">
        <v>4106</v>
      </c>
      <c r="I14232" s="244" t="s">
        <v>1971</v>
      </c>
      <c r="J14232" s="244" t="s">
        <v>3278</v>
      </c>
      <c r="K14232" s="244" t="s">
        <v>1813</v>
      </c>
    </row>
    <row r="14233" spans="1:11" s="244" customFormat="1" x14ac:dyDescent="0.3">
      <c r="A14233" s="244" t="s">
        <v>1813</v>
      </c>
      <c r="B14233" s="244" t="s">
        <v>1817</v>
      </c>
      <c r="C14233" s="244" t="s">
        <v>5716</v>
      </c>
      <c r="D14233" s="244" t="s">
        <v>807</v>
      </c>
      <c r="E14233" s="244" t="s">
        <v>4106</v>
      </c>
      <c r="G14233" s="244" t="s">
        <v>4106</v>
      </c>
      <c r="I14233" s="244" t="s">
        <v>723</v>
      </c>
      <c r="J14233" s="244" t="s">
        <v>3279</v>
      </c>
      <c r="K14233" s="244" t="s">
        <v>1813</v>
      </c>
    </row>
    <row r="14234" spans="1:11" s="244" customFormat="1" x14ac:dyDescent="0.3">
      <c r="A14234" s="244" t="s">
        <v>1813</v>
      </c>
      <c r="B14234" s="244" t="s">
        <v>1817</v>
      </c>
      <c r="C14234" s="244" t="s">
        <v>5716</v>
      </c>
      <c r="D14234" s="244" t="s">
        <v>807</v>
      </c>
      <c r="E14234" s="244" t="s">
        <v>4106</v>
      </c>
      <c r="G14234" s="244" t="s">
        <v>4106</v>
      </c>
      <c r="I14234" s="244" t="s">
        <v>725</v>
      </c>
      <c r="J14234" s="244" t="s">
        <v>3280</v>
      </c>
      <c r="K14234" s="244" t="s">
        <v>1813</v>
      </c>
    </row>
    <row r="14235" spans="1:11" s="244" customFormat="1" x14ac:dyDescent="0.3">
      <c r="A14235" s="244" t="s">
        <v>1813</v>
      </c>
      <c r="B14235" s="244" t="s">
        <v>1817</v>
      </c>
      <c r="C14235" s="244" t="s">
        <v>5716</v>
      </c>
      <c r="D14235" s="244" t="s">
        <v>807</v>
      </c>
      <c r="E14235" s="244" t="s">
        <v>4106</v>
      </c>
      <c r="G14235" s="244" t="s">
        <v>4106</v>
      </c>
      <c r="I14235" s="244" t="s">
        <v>727</v>
      </c>
      <c r="J14235" s="244" t="s">
        <v>3281</v>
      </c>
      <c r="K14235" s="244" t="s">
        <v>1813</v>
      </c>
    </row>
    <row r="14236" spans="1:11" s="244" customFormat="1" x14ac:dyDescent="0.3">
      <c r="A14236" s="244" t="s">
        <v>1813</v>
      </c>
      <c r="B14236" s="244" t="s">
        <v>1817</v>
      </c>
      <c r="C14236" s="244" t="s">
        <v>5716</v>
      </c>
      <c r="D14236" s="244" t="s">
        <v>807</v>
      </c>
      <c r="E14236" s="244" t="s">
        <v>4106</v>
      </c>
      <c r="G14236" s="244" t="s">
        <v>4106</v>
      </c>
      <c r="I14236" s="244" t="s">
        <v>728</v>
      </c>
      <c r="J14236" s="244" t="s">
        <v>3282</v>
      </c>
      <c r="K14236" s="244" t="s">
        <v>1813</v>
      </c>
    </row>
    <row r="14237" spans="1:11" s="244" customFormat="1" x14ac:dyDescent="0.3">
      <c r="A14237" s="244" t="s">
        <v>1813</v>
      </c>
      <c r="B14237" s="244" t="s">
        <v>1817</v>
      </c>
      <c r="C14237" s="244" t="s">
        <v>5716</v>
      </c>
      <c r="D14237" s="244" t="s">
        <v>807</v>
      </c>
      <c r="E14237" s="244" t="s">
        <v>4106</v>
      </c>
      <c r="G14237" s="244" t="s">
        <v>4106</v>
      </c>
      <c r="I14237" s="244" t="s">
        <v>1973</v>
      </c>
      <c r="J14237" s="244" t="s">
        <v>1941</v>
      </c>
      <c r="K14237" s="244" t="s">
        <v>1813</v>
      </c>
    </row>
    <row r="14238" spans="1:11" s="244" customFormat="1" x14ac:dyDescent="0.3">
      <c r="A14238" s="244" t="s">
        <v>1813</v>
      </c>
      <c r="B14238" s="244" t="s">
        <v>1817</v>
      </c>
      <c r="C14238" s="244" t="s">
        <v>5716</v>
      </c>
      <c r="D14238" s="244" t="s">
        <v>807</v>
      </c>
      <c r="E14238" s="244" t="s">
        <v>4106</v>
      </c>
      <c r="G14238" s="244" t="s">
        <v>4106</v>
      </c>
      <c r="I14238" s="244" t="s">
        <v>5950</v>
      </c>
      <c r="J14238" s="244" t="s">
        <v>1942</v>
      </c>
      <c r="K14238" s="244" t="s">
        <v>1813</v>
      </c>
    </row>
    <row r="14239" spans="1:11" s="244" customFormat="1" x14ac:dyDescent="0.3">
      <c r="A14239" s="244" t="s">
        <v>1813</v>
      </c>
      <c r="B14239" s="244" t="s">
        <v>1817</v>
      </c>
      <c r="C14239" s="244" t="s">
        <v>5716</v>
      </c>
      <c r="D14239" s="244" t="s">
        <v>807</v>
      </c>
      <c r="E14239" s="244" t="s">
        <v>4106</v>
      </c>
      <c r="G14239" s="244" t="s">
        <v>4106</v>
      </c>
      <c r="I14239" s="244" t="s">
        <v>743</v>
      </c>
      <c r="J14239" s="244" t="s">
        <v>1943</v>
      </c>
      <c r="K14239" s="244" t="s">
        <v>1813</v>
      </c>
    </row>
    <row r="14240" spans="1:11" s="244" customFormat="1" x14ac:dyDescent="0.3">
      <c r="A14240" s="244" t="s">
        <v>1813</v>
      </c>
      <c r="B14240" s="244" t="s">
        <v>1817</v>
      </c>
      <c r="C14240" s="244" t="s">
        <v>5716</v>
      </c>
      <c r="D14240" s="244" t="s">
        <v>807</v>
      </c>
      <c r="E14240" s="244" t="s">
        <v>4106</v>
      </c>
      <c r="G14240" s="244" t="s">
        <v>4106</v>
      </c>
      <c r="I14240" s="244" t="s">
        <v>5954</v>
      </c>
      <c r="J14240" s="244" t="s">
        <v>1944</v>
      </c>
      <c r="K14240" s="244" t="s">
        <v>1813</v>
      </c>
    </row>
    <row r="14241" spans="1:11" s="244" customFormat="1" x14ac:dyDescent="0.3">
      <c r="A14241" s="244" t="s">
        <v>1813</v>
      </c>
      <c r="B14241" s="244" t="s">
        <v>1817</v>
      </c>
      <c r="C14241" s="244" t="s">
        <v>5716</v>
      </c>
      <c r="D14241" s="244" t="s">
        <v>807</v>
      </c>
      <c r="E14241" s="244" t="s">
        <v>4106</v>
      </c>
      <c r="G14241" s="244" t="s">
        <v>4106</v>
      </c>
      <c r="I14241" s="244" t="s">
        <v>5956</v>
      </c>
      <c r="J14241" s="244" t="s">
        <v>1945</v>
      </c>
      <c r="K14241" s="244" t="s">
        <v>1813</v>
      </c>
    </row>
    <row r="14242" spans="1:11" s="244" customFormat="1" x14ac:dyDescent="0.3">
      <c r="A14242" s="244" t="s">
        <v>1813</v>
      </c>
      <c r="B14242" s="244" t="s">
        <v>1817</v>
      </c>
      <c r="C14242" s="244" t="s">
        <v>5716</v>
      </c>
      <c r="D14242" s="244" t="s">
        <v>807</v>
      </c>
      <c r="E14242" s="244" t="s">
        <v>4106</v>
      </c>
      <c r="G14242" s="244" t="s">
        <v>4106</v>
      </c>
      <c r="I14242" s="244" t="s">
        <v>752</v>
      </c>
      <c r="J14242" s="244" t="s">
        <v>1946</v>
      </c>
      <c r="K14242" s="244" t="s">
        <v>1813</v>
      </c>
    </row>
    <row r="14243" spans="1:11" s="244" customFormat="1" x14ac:dyDescent="0.3">
      <c r="A14243" s="244" t="s">
        <v>1813</v>
      </c>
      <c r="B14243" s="244" t="s">
        <v>1817</v>
      </c>
      <c r="C14243" s="244" t="s">
        <v>5716</v>
      </c>
      <c r="D14243" s="244" t="s">
        <v>807</v>
      </c>
      <c r="E14243" s="244" t="s">
        <v>4106</v>
      </c>
      <c r="G14243" s="244" t="s">
        <v>4106</v>
      </c>
      <c r="I14243" s="244" t="s">
        <v>756</v>
      </c>
      <c r="J14243" s="244" t="s">
        <v>1947</v>
      </c>
      <c r="K14243" s="244" t="s">
        <v>1813</v>
      </c>
    </row>
    <row r="14244" spans="1:11" s="244" customFormat="1" x14ac:dyDescent="0.3">
      <c r="A14244" s="244" t="s">
        <v>1813</v>
      </c>
      <c r="B14244" s="244" t="s">
        <v>1817</v>
      </c>
      <c r="C14244" s="244" t="s">
        <v>5716</v>
      </c>
      <c r="D14244" s="244" t="s">
        <v>807</v>
      </c>
      <c r="E14244" s="244" t="s">
        <v>4106</v>
      </c>
      <c r="G14244" s="244" t="s">
        <v>4106</v>
      </c>
      <c r="I14244" s="244" t="s">
        <v>759</v>
      </c>
      <c r="J14244" s="244" t="s">
        <v>1948</v>
      </c>
      <c r="K14244" s="244" t="s">
        <v>1813</v>
      </c>
    </row>
    <row r="14245" spans="1:11" s="244" customFormat="1" x14ac:dyDescent="0.3">
      <c r="A14245" s="244" t="s">
        <v>1813</v>
      </c>
      <c r="B14245" s="244" t="s">
        <v>1817</v>
      </c>
      <c r="C14245" s="244" t="s">
        <v>5716</v>
      </c>
      <c r="D14245" s="244" t="s">
        <v>807</v>
      </c>
      <c r="E14245" s="244" t="s">
        <v>4106</v>
      </c>
      <c r="G14245" s="244" t="s">
        <v>4106</v>
      </c>
      <c r="I14245" s="244" t="s">
        <v>3042</v>
      </c>
      <c r="J14245" s="244" t="s">
        <v>1949</v>
      </c>
      <c r="K14245" s="244" t="s">
        <v>1813</v>
      </c>
    </row>
    <row r="14246" spans="1:11" s="244" customFormat="1" x14ac:dyDescent="0.3">
      <c r="A14246" s="244" t="s">
        <v>1813</v>
      </c>
      <c r="B14246" s="244" t="s">
        <v>1817</v>
      </c>
      <c r="C14246" s="244" t="s">
        <v>5716</v>
      </c>
      <c r="D14246" s="244" t="s">
        <v>807</v>
      </c>
      <c r="E14246" s="244" t="s">
        <v>4106</v>
      </c>
      <c r="G14246" s="244" t="s">
        <v>4106</v>
      </c>
      <c r="I14246" s="244" t="s">
        <v>767</v>
      </c>
      <c r="J14246" s="244" t="s">
        <v>1950</v>
      </c>
      <c r="K14246" s="244" t="s">
        <v>1813</v>
      </c>
    </row>
    <row r="14247" spans="1:11" s="244" customFormat="1" x14ac:dyDescent="0.3">
      <c r="A14247" s="244" t="s">
        <v>1813</v>
      </c>
      <c r="B14247" s="244" t="s">
        <v>1817</v>
      </c>
      <c r="C14247" s="244" t="s">
        <v>5716</v>
      </c>
      <c r="D14247" s="244" t="s">
        <v>807</v>
      </c>
      <c r="E14247" s="244" t="s">
        <v>4106</v>
      </c>
      <c r="G14247" s="244" t="s">
        <v>4106</v>
      </c>
      <c r="I14247" s="244" t="s">
        <v>770</v>
      </c>
      <c r="J14247" s="244" t="s">
        <v>1951</v>
      </c>
      <c r="K14247" s="244" t="s">
        <v>1813</v>
      </c>
    </row>
    <row r="14248" spans="1:11" s="244" customFormat="1" x14ac:dyDescent="0.3">
      <c r="A14248" s="244" t="s">
        <v>1813</v>
      </c>
      <c r="B14248" s="244" t="s">
        <v>1817</v>
      </c>
      <c r="C14248" s="244" t="s">
        <v>5716</v>
      </c>
      <c r="D14248" s="244" t="s">
        <v>807</v>
      </c>
      <c r="E14248" s="244" t="s">
        <v>4106</v>
      </c>
      <c r="G14248" s="244" t="s">
        <v>4106</v>
      </c>
      <c r="I14248" s="244" t="s">
        <v>1991</v>
      </c>
      <c r="J14248" s="244" t="s">
        <v>1952</v>
      </c>
      <c r="K14248" s="244" t="s">
        <v>1813</v>
      </c>
    </row>
    <row r="14249" spans="1:11" s="244" customFormat="1" x14ac:dyDescent="0.3">
      <c r="A14249" s="244" t="s">
        <v>1813</v>
      </c>
      <c r="B14249" s="244" t="s">
        <v>1817</v>
      </c>
      <c r="C14249" s="244" t="s">
        <v>5716</v>
      </c>
      <c r="D14249" s="244" t="s">
        <v>807</v>
      </c>
      <c r="E14249" s="244" t="s">
        <v>4106</v>
      </c>
      <c r="G14249" s="244" t="s">
        <v>4106</v>
      </c>
      <c r="I14249" s="244" t="s">
        <v>5180</v>
      </c>
      <c r="J14249" s="244" t="s">
        <v>4591</v>
      </c>
      <c r="K14249" s="244" t="s">
        <v>1813</v>
      </c>
    </row>
    <row r="14250" spans="1:11" s="244" customFormat="1" x14ac:dyDescent="0.3">
      <c r="A14250" s="244" t="s">
        <v>1813</v>
      </c>
      <c r="B14250" s="244" t="s">
        <v>1817</v>
      </c>
      <c r="C14250" s="244" t="s">
        <v>5716</v>
      </c>
      <c r="D14250" s="244" t="s">
        <v>807</v>
      </c>
      <c r="E14250" s="244" t="s">
        <v>4106</v>
      </c>
      <c r="G14250" s="244" t="s">
        <v>4106</v>
      </c>
      <c r="I14250" s="244" t="s">
        <v>69</v>
      </c>
      <c r="J14250" s="244" t="s">
        <v>1953</v>
      </c>
      <c r="K14250" s="244" t="s">
        <v>1813</v>
      </c>
    </row>
    <row r="14251" spans="1:11" s="244" customFormat="1" x14ac:dyDescent="0.3">
      <c r="A14251" s="244" t="s">
        <v>1813</v>
      </c>
      <c r="B14251" s="244" t="s">
        <v>1817</v>
      </c>
      <c r="C14251" s="244" t="s">
        <v>5716</v>
      </c>
      <c r="D14251" s="244" t="s">
        <v>807</v>
      </c>
      <c r="E14251" s="244" t="s">
        <v>4106</v>
      </c>
      <c r="G14251" s="244" t="s">
        <v>4106</v>
      </c>
      <c r="I14251" s="244" t="s">
        <v>71</v>
      </c>
      <c r="J14251" s="244" t="s">
        <v>1954</v>
      </c>
      <c r="K14251" s="244" t="s">
        <v>1813</v>
      </c>
    </row>
    <row r="14252" spans="1:11" s="244" customFormat="1" x14ac:dyDescent="0.3">
      <c r="A14252" s="244" t="s">
        <v>1813</v>
      </c>
      <c r="B14252" s="244" t="s">
        <v>1817</v>
      </c>
      <c r="C14252" s="244" t="s">
        <v>5716</v>
      </c>
      <c r="D14252" s="244" t="s">
        <v>807</v>
      </c>
      <c r="E14252" s="244" t="s">
        <v>4106</v>
      </c>
      <c r="G14252" s="244" t="s">
        <v>4106</v>
      </c>
      <c r="I14252" s="244" t="s">
        <v>3083</v>
      </c>
      <c r="J14252" s="244" t="s">
        <v>1955</v>
      </c>
      <c r="K14252" s="244" t="s">
        <v>1813</v>
      </c>
    </row>
    <row r="14253" spans="1:11" s="244" customFormat="1" x14ac:dyDescent="0.3">
      <c r="A14253" s="244" t="s">
        <v>1813</v>
      </c>
      <c r="B14253" s="244" t="s">
        <v>1817</v>
      </c>
      <c r="C14253" s="244" t="s">
        <v>5716</v>
      </c>
      <c r="D14253" s="244" t="s">
        <v>807</v>
      </c>
      <c r="E14253" s="244" t="s">
        <v>4106</v>
      </c>
      <c r="G14253" s="244" t="s">
        <v>4106</v>
      </c>
      <c r="I14253" s="244" t="s">
        <v>3087</v>
      </c>
      <c r="J14253" s="244" t="s">
        <v>1956</v>
      </c>
      <c r="K14253" s="244" t="s">
        <v>1813</v>
      </c>
    </row>
    <row r="14254" spans="1:11" s="244" customFormat="1" x14ac:dyDescent="0.3">
      <c r="A14254" s="244" t="s">
        <v>1813</v>
      </c>
      <c r="B14254" s="244" t="s">
        <v>1817</v>
      </c>
      <c r="C14254" s="244" t="s">
        <v>5716</v>
      </c>
      <c r="D14254" s="244" t="s">
        <v>807</v>
      </c>
      <c r="E14254" s="244" t="s">
        <v>4106</v>
      </c>
      <c r="G14254" s="244" t="s">
        <v>4106</v>
      </c>
      <c r="I14254" s="244" t="s">
        <v>75</v>
      </c>
      <c r="J14254" s="244" t="s">
        <v>1957</v>
      </c>
      <c r="K14254" s="244" t="s">
        <v>1813</v>
      </c>
    </row>
    <row r="14255" spans="1:11" s="244" customFormat="1" x14ac:dyDescent="0.3">
      <c r="A14255" s="244" t="s">
        <v>1813</v>
      </c>
      <c r="B14255" s="244" t="s">
        <v>1817</v>
      </c>
      <c r="C14255" s="244" t="s">
        <v>5716</v>
      </c>
      <c r="D14255" s="244" t="s">
        <v>807</v>
      </c>
      <c r="E14255" s="244" t="s">
        <v>4106</v>
      </c>
      <c r="G14255" s="244" t="s">
        <v>4106</v>
      </c>
      <c r="I14255" s="244" t="s">
        <v>77</v>
      </c>
      <c r="J14255" s="244" t="s">
        <v>1958</v>
      </c>
      <c r="K14255" s="244" t="s">
        <v>1813</v>
      </c>
    </row>
    <row r="14256" spans="1:11" s="244" customFormat="1" x14ac:dyDescent="0.3">
      <c r="A14256" s="244" t="s">
        <v>1813</v>
      </c>
      <c r="B14256" s="244" t="s">
        <v>1817</v>
      </c>
      <c r="C14256" s="244" t="s">
        <v>5716</v>
      </c>
      <c r="D14256" s="244" t="s">
        <v>807</v>
      </c>
      <c r="E14256" s="244" t="s">
        <v>4106</v>
      </c>
      <c r="G14256" s="244" t="s">
        <v>4106</v>
      </c>
      <c r="I14256" s="244" t="s">
        <v>4810</v>
      </c>
      <c r="J14256" s="244" t="s">
        <v>6553</v>
      </c>
      <c r="K14256" s="244" t="s">
        <v>1813</v>
      </c>
    </row>
    <row r="14257" spans="1:11" s="244" customFormat="1" x14ac:dyDescent="0.3">
      <c r="A14257" s="244" t="s">
        <v>1813</v>
      </c>
      <c r="B14257" s="244" t="s">
        <v>1817</v>
      </c>
      <c r="C14257" s="244" t="s">
        <v>5716</v>
      </c>
      <c r="D14257" s="244" t="s">
        <v>807</v>
      </c>
      <c r="E14257" s="244" t="s">
        <v>4106</v>
      </c>
      <c r="G14257" s="244" t="s">
        <v>4106</v>
      </c>
      <c r="I14257" s="244" t="s">
        <v>80</v>
      </c>
      <c r="J14257" s="244" t="s">
        <v>1959</v>
      </c>
      <c r="K14257" s="244" t="s">
        <v>1813</v>
      </c>
    </row>
    <row r="14258" spans="1:11" s="244" customFormat="1" x14ac:dyDescent="0.3">
      <c r="A14258" s="244" t="s">
        <v>1813</v>
      </c>
      <c r="B14258" s="244" t="s">
        <v>1817</v>
      </c>
      <c r="C14258" s="244" t="s">
        <v>5716</v>
      </c>
      <c r="D14258" s="244" t="s">
        <v>807</v>
      </c>
      <c r="E14258" s="244" t="s">
        <v>4106</v>
      </c>
      <c r="G14258" s="244" t="s">
        <v>4106</v>
      </c>
      <c r="I14258" s="244" t="s">
        <v>6035</v>
      </c>
      <c r="J14258" s="244" t="s">
        <v>1960</v>
      </c>
      <c r="K14258" s="244" t="s">
        <v>1813</v>
      </c>
    </row>
    <row r="14259" spans="1:11" s="244" customFormat="1" x14ac:dyDescent="0.3">
      <c r="A14259" s="244" t="s">
        <v>1813</v>
      </c>
      <c r="B14259" s="244" t="s">
        <v>1817</v>
      </c>
      <c r="C14259" s="244" t="s">
        <v>5716</v>
      </c>
      <c r="D14259" s="244" t="s">
        <v>807</v>
      </c>
      <c r="E14259" s="244" t="s">
        <v>4106</v>
      </c>
      <c r="G14259" s="244" t="s">
        <v>4106</v>
      </c>
      <c r="I14259" s="244" t="s">
        <v>4814</v>
      </c>
      <c r="J14259" s="244" t="s">
        <v>1961</v>
      </c>
      <c r="K14259" s="244" t="s">
        <v>1813</v>
      </c>
    </row>
    <row r="14260" spans="1:11" s="244" customFormat="1" x14ac:dyDescent="0.3">
      <c r="A14260" s="244" t="s">
        <v>1813</v>
      </c>
      <c r="B14260" s="244" t="s">
        <v>1817</v>
      </c>
      <c r="C14260" s="244" t="s">
        <v>5716</v>
      </c>
      <c r="D14260" s="244" t="s">
        <v>807</v>
      </c>
      <c r="E14260" s="244" t="s">
        <v>4106</v>
      </c>
      <c r="G14260" s="244" t="s">
        <v>4106</v>
      </c>
      <c r="I14260" s="244" t="s">
        <v>84</v>
      </c>
      <c r="J14260" s="244" t="s">
        <v>1962</v>
      </c>
      <c r="K14260" s="244" t="s">
        <v>1813</v>
      </c>
    </row>
    <row r="14261" spans="1:11" s="244" customFormat="1" x14ac:dyDescent="0.3">
      <c r="A14261" s="244" t="s">
        <v>1813</v>
      </c>
      <c r="B14261" s="244" t="s">
        <v>1817</v>
      </c>
      <c r="C14261" s="244" t="s">
        <v>5716</v>
      </c>
      <c r="D14261" s="244" t="s">
        <v>807</v>
      </c>
      <c r="E14261" s="244" t="s">
        <v>4106</v>
      </c>
      <c r="G14261" s="244" t="s">
        <v>4106</v>
      </c>
      <c r="I14261" s="244" t="s">
        <v>159</v>
      </c>
      <c r="J14261" s="244" t="s">
        <v>1963</v>
      </c>
      <c r="K14261" s="244" t="s">
        <v>1813</v>
      </c>
    </row>
    <row r="14262" spans="1:11" s="244" customFormat="1" x14ac:dyDescent="0.3">
      <c r="A14262" s="244" t="s">
        <v>1813</v>
      </c>
      <c r="B14262" s="244" t="s">
        <v>1817</v>
      </c>
      <c r="C14262" s="244" t="s">
        <v>5716</v>
      </c>
      <c r="D14262" s="244" t="s">
        <v>807</v>
      </c>
      <c r="E14262" s="244" t="s">
        <v>4106</v>
      </c>
      <c r="G14262" s="244" t="s">
        <v>4106</v>
      </c>
      <c r="I14262" s="244" t="s">
        <v>87</v>
      </c>
      <c r="J14262" s="244" t="s">
        <v>1964</v>
      </c>
      <c r="K14262" s="244" t="s">
        <v>1813</v>
      </c>
    </row>
    <row r="14263" spans="1:11" s="244" customFormat="1" x14ac:dyDescent="0.3">
      <c r="A14263" s="244" t="s">
        <v>1813</v>
      </c>
      <c r="B14263" s="244" t="s">
        <v>1817</v>
      </c>
      <c r="C14263" s="244" t="s">
        <v>5716</v>
      </c>
      <c r="D14263" s="244" t="s">
        <v>807</v>
      </c>
      <c r="E14263" s="244" t="s">
        <v>4106</v>
      </c>
      <c r="G14263" s="244" t="s">
        <v>4106</v>
      </c>
      <c r="I14263" s="244" t="s">
        <v>89</v>
      </c>
      <c r="J14263" s="244" t="s">
        <v>1965</v>
      </c>
      <c r="K14263" s="244" t="s">
        <v>1813</v>
      </c>
    </row>
    <row r="14264" spans="1:11" s="244" customFormat="1" x14ac:dyDescent="0.3">
      <c r="A14264" s="244" t="s">
        <v>1813</v>
      </c>
      <c r="B14264" s="244" t="s">
        <v>1817</v>
      </c>
      <c r="C14264" s="244" t="s">
        <v>5716</v>
      </c>
      <c r="D14264" s="244" t="s">
        <v>807</v>
      </c>
      <c r="E14264" s="244" t="s">
        <v>4106</v>
      </c>
      <c r="G14264" s="244" t="s">
        <v>4106</v>
      </c>
      <c r="I14264" s="244" t="s">
        <v>3094</v>
      </c>
      <c r="J14264" s="244" t="s">
        <v>1966</v>
      </c>
      <c r="K14264" s="244" t="s">
        <v>1813</v>
      </c>
    </row>
    <row r="14265" spans="1:11" s="244" customFormat="1" x14ac:dyDescent="0.3">
      <c r="A14265" s="244" t="s">
        <v>1813</v>
      </c>
      <c r="B14265" s="244" t="s">
        <v>1817</v>
      </c>
      <c r="C14265" s="244" t="s">
        <v>5716</v>
      </c>
      <c r="D14265" s="244" t="s">
        <v>807</v>
      </c>
      <c r="E14265" s="244" t="s">
        <v>4106</v>
      </c>
      <c r="G14265" s="244" t="s">
        <v>4106</v>
      </c>
      <c r="I14265" s="244" t="s">
        <v>92</v>
      </c>
      <c r="J14265" s="244" t="s">
        <v>1967</v>
      </c>
      <c r="K14265" s="244" t="s">
        <v>1813</v>
      </c>
    </row>
    <row r="14266" spans="1:11" s="244" customFormat="1" x14ac:dyDescent="0.3">
      <c r="A14266" s="244" t="s">
        <v>1813</v>
      </c>
      <c r="B14266" s="244" t="s">
        <v>1817</v>
      </c>
      <c r="C14266" s="244" t="s">
        <v>5716</v>
      </c>
      <c r="D14266" s="244" t="s">
        <v>807</v>
      </c>
      <c r="E14266" s="244" t="s">
        <v>4106</v>
      </c>
      <c r="G14266" s="244" t="s">
        <v>4106</v>
      </c>
      <c r="I14266" s="244" t="s">
        <v>94</v>
      </c>
      <c r="J14266" s="244" t="s">
        <v>5164</v>
      </c>
      <c r="K14266" s="244" t="s">
        <v>1813</v>
      </c>
    </row>
    <row r="14267" spans="1:11" s="244" customFormat="1" x14ac:dyDescent="0.3">
      <c r="A14267" s="244" t="s">
        <v>1813</v>
      </c>
      <c r="B14267" s="244" t="s">
        <v>1817</v>
      </c>
      <c r="C14267" s="244" t="s">
        <v>5716</v>
      </c>
      <c r="D14267" s="244" t="s">
        <v>807</v>
      </c>
      <c r="E14267" s="244" t="s">
        <v>4106</v>
      </c>
      <c r="G14267" s="244" t="s">
        <v>4106</v>
      </c>
      <c r="I14267" s="244" t="s">
        <v>3090</v>
      </c>
      <c r="J14267" s="244" t="s">
        <v>5165</v>
      </c>
      <c r="K14267" s="244" t="s">
        <v>1813</v>
      </c>
    </row>
    <row r="14268" spans="1:11" s="244" customFormat="1" x14ac:dyDescent="0.3">
      <c r="A14268" s="244" t="s">
        <v>1813</v>
      </c>
      <c r="B14268" s="244" t="s">
        <v>1817</v>
      </c>
      <c r="C14268" s="244" t="s">
        <v>5716</v>
      </c>
      <c r="D14268" s="244" t="s">
        <v>807</v>
      </c>
      <c r="E14268" s="244" t="s">
        <v>4106</v>
      </c>
      <c r="G14268" s="244" t="s">
        <v>4106</v>
      </c>
      <c r="I14268" s="244" t="s">
        <v>97</v>
      </c>
      <c r="J14268" s="244" t="s">
        <v>5166</v>
      </c>
      <c r="K14268" s="244" t="s">
        <v>1813</v>
      </c>
    </row>
    <row r="14269" spans="1:11" s="244" customFormat="1" x14ac:dyDescent="0.3">
      <c r="A14269" s="244" t="s">
        <v>1813</v>
      </c>
      <c r="B14269" s="244" t="s">
        <v>1817</v>
      </c>
      <c r="C14269" s="244" t="s">
        <v>5716</v>
      </c>
      <c r="D14269" s="244" t="s">
        <v>807</v>
      </c>
      <c r="E14269" s="244" t="s">
        <v>4106</v>
      </c>
      <c r="G14269" s="244" t="s">
        <v>4106</v>
      </c>
      <c r="I14269" s="244" t="s">
        <v>99</v>
      </c>
      <c r="J14269" s="244" t="s">
        <v>5167</v>
      </c>
      <c r="K14269" s="244" t="s">
        <v>1813</v>
      </c>
    </row>
    <row r="14270" spans="1:11" s="244" customFormat="1" x14ac:dyDescent="0.3">
      <c r="A14270" s="244" t="s">
        <v>1813</v>
      </c>
      <c r="B14270" s="244" t="s">
        <v>1817</v>
      </c>
      <c r="C14270" s="244" t="s">
        <v>5716</v>
      </c>
      <c r="D14270" s="244" t="s">
        <v>807</v>
      </c>
      <c r="E14270" s="244" t="s">
        <v>4106</v>
      </c>
      <c r="G14270" s="244" t="s">
        <v>4106</v>
      </c>
      <c r="I14270" s="244" t="s">
        <v>101</v>
      </c>
      <c r="J14270" s="244" t="s">
        <v>5168</v>
      </c>
      <c r="K14270" s="244" t="s">
        <v>1813</v>
      </c>
    </row>
    <row r="14271" spans="1:11" s="244" customFormat="1" x14ac:dyDescent="0.3">
      <c r="A14271" s="244" t="s">
        <v>1813</v>
      </c>
      <c r="B14271" s="244" t="s">
        <v>1817</v>
      </c>
      <c r="C14271" s="244" t="s">
        <v>5716</v>
      </c>
      <c r="D14271" s="244" t="s">
        <v>807</v>
      </c>
      <c r="E14271" s="244" t="s">
        <v>4106</v>
      </c>
      <c r="G14271" s="244" t="s">
        <v>4106</v>
      </c>
      <c r="I14271" s="244" t="s">
        <v>3097</v>
      </c>
      <c r="J14271" s="244" t="s">
        <v>5169</v>
      </c>
      <c r="K14271" s="244" t="s">
        <v>1813</v>
      </c>
    </row>
    <row r="14272" spans="1:11" s="244" customFormat="1" x14ac:dyDescent="0.3">
      <c r="A14272" s="244" t="s">
        <v>1813</v>
      </c>
      <c r="B14272" s="244" t="s">
        <v>1817</v>
      </c>
      <c r="C14272" s="244" t="s">
        <v>5716</v>
      </c>
      <c r="D14272" s="244" t="s">
        <v>807</v>
      </c>
      <c r="E14272" s="244" t="s">
        <v>4106</v>
      </c>
      <c r="G14272" s="244" t="s">
        <v>4106</v>
      </c>
      <c r="I14272" s="244" t="s">
        <v>104</v>
      </c>
      <c r="J14272" s="244" t="s">
        <v>5170</v>
      </c>
      <c r="K14272" s="244" t="s">
        <v>1813</v>
      </c>
    </row>
    <row r="14273" spans="1:11" s="244" customFormat="1" x14ac:dyDescent="0.3">
      <c r="A14273" s="244" t="s">
        <v>1813</v>
      </c>
      <c r="B14273" s="244" t="s">
        <v>1817</v>
      </c>
      <c r="C14273" s="244" t="s">
        <v>5716</v>
      </c>
      <c r="D14273" s="244" t="s">
        <v>807</v>
      </c>
      <c r="E14273" s="244" t="s">
        <v>4106</v>
      </c>
      <c r="G14273" s="244" t="s">
        <v>4106</v>
      </c>
      <c r="I14273" s="244" t="s">
        <v>3101</v>
      </c>
      <c r="J14273" s="244" t="s">
        <v>5171</v>
      </c>
      <c r="K14273" s="244" t="s">
        <v>1813</v>
      </c>
    </row>
    <row r="14274" spans="1:11" s="244" customFormat="1" x14ac:dyDescent="0.3">
      <c r="A14274" s="244" t="s">
        <v>1813</v>
      </c>
      <c r="B14274" s="244" t="s">
        <v>1817</v>
      </c>
      <c r="C14274" s="244" t="s">
        <v>5716</v>
      </c>
      <c r="D14274" s="244" t="s">
        <v>807</v>
      </c>
      <c r="E14274" s="244" t="s">
        <v>4106</v>
      </c>
      <c r="G14274" s="244" t="s">
        <v>4106</v>
      </c>
      <c r="I14274" s="244" t="s">
        <v>6040</v>
      </c>
      <c r="J14274" s="244" t="s">
        <v>5172</v>
      </c>
      <c r="K14274" s="244" t="s">
        <v>1813</v>
      </c>
    </row>
    <row r="14275" spans="1:11" s="244" customFormat="1" x14ac:dyDescent="0.3">
      <c r="A14275" s="244" t="s">
        <v>1813</v>
      </c>
      <c r="B14275" s="244" t="s">
        <v>1817</v>
      </c>
      <c r="C14275" s="244" t="s">
        <v>5716</v>
      </c>
      <c r="D14275" s="244" t="s">
        <v>807</v>
      </c>
      <c r="E14275" s="244" t="s">
        <v>4106</v>
      </c>
      <c r="G14275" s="244" t="s">
        <v>4106</v>
      </c>
      <c r="I14275" s="244" t="s">
        <v>108</v>
      </c>
      <c r="J14275" s="244" t="s">
        <v>5173</v>
      </c>
      <c r="K14275" s="244" t="s">
        <v>1813</v>
      </c>
    </row>
    <row r="14276" spans="1:11" s="244" customFormat="1" x14ac:dyDescent="0.3">
      <c r="A14276" s="244" t="s">
        <v>1813</v>
      </c>
      <c r="B14276" s="244" t="s">
        <v>1817</v>
      </c>
      <c r="C14276" s="244" t="s">
        <v>5716</v>
      </c>
      <c r="D14276" s="244" t="s">
        <v>807</v>
      </c>
      <c r="E14276" s="244" t="s">
        <v>4106</v>
      </c>
      <c r="G14276" s="244" t="s">
        <v>4106</v>
      </c>
      <c r="I14276" s="244" t="s">
        <v>110</v>
      </c>
      <c r="J14276" s="244" t="s">
        <v>5174</v>
      </c>
      <c r="K14276" s="244" t="s">
        <v>1813</v>
      </c>
    </row>
    <row r="14277" spans="1:11" s="244" customFormat="1" x14ac:dyDescent="0.3">
      <c r="A14277" s="244" t="s">
        <v>1813</v>
      </c>
      <c r="B14277" s="244" t="s">
        <v>1817</v>
      </c>
      <c r="C14277" s="244" t="s">
        <v>5716</v>
      </c>
      <c r="D14277" s="244" t="s">
        <v>807</v>
      </c>
      <c r="E14277" s="244" t="s">
        <v>4106</v>
      </c>
      <c r="G14277" s="244" t="s">
        <v>4106</v>
      </c>
      <c r="I14277" s="244" t="s">
        <v>112</v>
      </c>
      <c r="J14277" s="244" t="s">
        <v>5175</v>
      </c>
      <c r="K14277" s="244" t="s">
        <v>1813</v>
      </c>
    </row>
    <row r="14278" spans="1:11" s="244" customFormat="1" x14ac:dyDescent="0.3">
      <c r="A14278" s="244" t="s">
        <v>1813</v>
      </c>
      <c r="B14278" s="244" t="s">
        <v>1817</v>
      </c>
      <c r="C14278" s="244" t="s">
        <v>5716</v>
      </c>
      <c r="D14278" s="244" t="s">
        <v>807</v>
      </c>
      <c r="E14278" s="244" t="s">
        <v>4106</v>
      </c>
      <c r="G14278" s="244" t="s">
        <v>4106</v>
      </c>
      <c r="I14278" s="244" t="s">
        <v>3105</v>
      </c>
      <c r="J14278" s="244" t="s">
        <v>5176</v>
      </c>
      <c r="K14278" s="244" t="s">
        <v>1813</v>
      </c>
    </row>
    <row r="14279" spans="1:11" s="244" customFormat="1" x14ac:dyDescent="0.3">
      <c r="A14279" s="244" t="s">
        <v>1813</v>
      </c>
      <c r="B14279" s="244" t="s">
        <v>1817</v>
      </c>
      <c r="C14279" s="244" t="s">
        <v>5716</v>
      </c>
      <c r="D14279" s="244" t="s">
        <v>807</v>
      </c>
      <c r="E14279" s="244" t="s">
        <v>4106</v>
      </c>
      <c r="G14279" s="244" t="s">
        <v>4106</v>
      </c>
      <c r="I14279" s="244" t="s">
        <v>3107</v>
      </c>
      <c r="J14279" s="244" t="s">
        <v>5177</v>
      </c>
      <c r="K14279" s="244" t="s">
        <v>1813</v>
      </c>
    </row>
    <row r="14280" spans="1:11" s="244" customFormat="1" x14ac:dyDescent="0.3">
      <c r="A14280" s="244" t="s">
        <v>1813</v>
      </c>
      <c r="B14280" s="244" t="s">
        <v>1817</v>
      </c>
      <c r="C14280" s="244" t="s">
        <v>5716</v>
      </c>
      <c r="D14280" s="244" t="s">
        <v>807</v>
      </c>
      <c r="E14280" s="244" t="s">
        <v>4106</v>
      </c>
      <c r="G14280" s="244" t="s">
        <v>4106</v>
      </c>
      <c r="I14280" s="244" t="s">
        <v>116</v>
      </c>
      <c r="J14280" s="244" t="s">
        <v>5178</v>
      </c>
      <c r="K14280" s="244" t="s">
        <v>1813</v>
      </c>
    </row>
    <row r="14281" spans="1:11" s="244" customFormat="1" x14ac:dyDescent="0.3">
      <c r="A14281" s="244" t="s">
        <v>1813</v>
      </c>
      <c r="B14281" s="244" t="s">
        <v>1817</v>
      </c>
      <c r="C14281" s="244" t="s">
        <v>5716</v>
      </c>
      <c r="D14281" s="244" t="s">
        <v>807</v>
      </c>
      <c r="E14281" s="244" t="s">
        <v>4106</v>
      </c>
      <c r="G14281" s="244" t="s">
        <v>4106</v>
      </c>
      <c r="I14281" s="244" t="s">
        <v>118</v>
      </c>
      <c r="J14281" s="244" t="s">
        <v>2928</v>
      </c>
      <c r="K14281" s="244" t="s">
        <v>1813</v>
      </c>
    </row>
    <row r="14282" spans="1:11" s="244" customFormat="1" x14ac:dyDescent="0.3">
      <c r="A14282" s="244" t="s">
        <v>1813</v>
      </c>
      <c r="B14282" s="244" t="s">
        <v>1817</v>
      </c>
      <c r="C14282" s="244" t="s">
        <v>5716</v>
      </c>
      <c r="D14282" s="244" t="s">
        <v>807</v>
      </c>
      <c r="E14282" s="244" t="s">
        <v>4106</v>
      </c>
      <c r="G14282" s="244" t="s">
        <v>4106</v>
      </c>
      <c r="I14282" s="244" t="s">
        <v>120</v>
      </c>
      <c r="J14282" s="244" t="s">
        <v>2929</v>
      </c>
      <c r="K14282" s="244" t="s">
        <v>1813</v>
      </c>
    </row>
    <row r="14283" spans="1:11" s="244" customFormat="1" x14ac:dyDescent="0.3">
      <c r="A14283" s="244" t="s">
        <v>1813</v>
      </c>
      <c r="B14283" s="244" t="s">
        <v>1817</v>
      </c>
      <c r="C14283" s="244" t="s">
        <v>5716</v>
      </c>
      <c r="D14283" s="244" t="s">
        <v>807</v>
      </c>
      <c r="E14283" s="244" t="s">
        <v>4106</v>
      </c>
      <c r="G14283" s="244" t="s">
        <v>4106</v>
      </c>
      <c r="I14283" s="244" t="s">
        <v>122</v>
      </c>
      <c r="J14283" s="244" t="s">
        <v>2930</v>
      </c>
      <c r="K14283" s="244" t="s">
        <v>1813</v>
      </c>
    </row>
    <row r="14284" spans="1:11" s="244" customFormat="1" x14ac:dyDescent="0.3">
      <c r="A14284" s="244" t="s">
        <v>1813</v>
      </c>
      <c r="B14284" s="244" t="s">
        <v>1817</v>
      </c>
      <c r="C14284" s="244" t="s">
        <v>5716</v>
      </c>
      <c r="D14284" s="244" t="s">
        <v>807</v>
      </c>
      <c r="E14284" s="244" t="s">
        <v>4106</v>
      </c>
      <c r="G14284" s="244" t="s">
        <v>4106</v>
      </c>
      <c r="I14284" s="244" t="s">
        <v>124</v>
      </c>
      <c r="J14284" s="244" t="s">
        <v>2931</v>
      </c>
      <c r="K14284" s="244" t="s">
        <v>1813</v>
      </c>
    </row>
    <row r="14285" spans="1:11" s="244" customFormat="1" x14ac:dyDescent="0.3">
      <c r="A14285" s="244" t="s">
        <v>1813</v>
      </c>
      <c r="B14285" s="244" t="s">
        <v>1817</v>
      </c>
      <c r="C14285" s="244" t="s">
        <v>5716</v>
      </c>
      <c r="D14285" s="244" t="s">
        <v>807</v>
      </c>
      <c r="E14285" s="244" t="s">
        <v>4106</v>
      </c>
      <c r="G14285" s="244" t="s">
        <v>4106</v>
      </c>
      <c r="I14285" s="244" t="s">
        <v>126</v>
      </c>
      <c r="J14285" s="244" t="s">
        <v>2932</v>
      </c>
      <c r="K14285" s="244" t="s">
        <v>1813</v>
      </c>
    </row>
    <row r="14286" spans="1:11" s="244" customFormat="1" x14ac:dyDescent="0.3">
      <c r="A14286" s="244" t="s">
        <v>1813</v>
      </c>
      <c r="B14286" s="244" t="s">
        <v>1817</v>
      </c>
      <c r="C14286" s="244" t="s">
        <v>5716</v>
      </c>
      <c r="D14286" s="244" t="s">
        <v>807</v>
      </c>
      <c r="E14286" s="244" t="s">
        <v>4106</v>
      </c>
      <c r="G14286" s="244" t="s">
        <v>4106</v>
      </c>
      <c r="I14286" s="244" t="s">
        <v>3113</v>
      </c>
      <c r="J14286" s="244" t="s">
        <v>2933</v>
      </c>
      <c r="K14286" s="244" t="s">
        <v>1813</v>
      </c>
    </row>
    <row r="14287" spans="1:11" s="244" customFormat="1" x14ac:dyDescent="0.3">
      <c r="A14287" s="244" t="s">
        <v>1813</v>
      </c>
      <c r="B14287" s="244" t="s">
        <v>1817</v>
      </c>
      <c r="C14287" s="244" t="s">
        <v>5716</v>
      </c>
      <c r="D14287" s="244" t="s">
        <v>807</v>
      </c>
      <c r="E14287" s="244" t="s">
        <v>4106</v>
      </c>
      <c r="G14287" s="244" t="s">
        <v>4106</v>
      </c>
      <c r="I14287" s="244" t="s">
        <v>6046</v>
      </c>
      <c r="J14287" s="244" t="s">
        <v>2934</v>
      </c>
      <c r="K14287" s="244" t="s">
        <v>1813</v>
      </c>
    </row>
    <row r="14288" spans="1:11" s="244" customFormat="1" x14ac:dyDescent="0.3">
      <c r="A14288" s="244" t="s">
        <v>1813</v>
      </c>
      <c r="B14288" s="244" t="s">
        <v>1817</v>
      </c>
      <c r="C14288" s="244" t="s">
        <v>5716</v>
      </c>
      <c r="D14288" s="244" t="s">
        <v>807</v>
      </c>
      <c r="E14288" s="244" t="s">
        <v>4106</v>
      </c>
      <c r="G14288" s="244" t="s">
        <v>4106</v>
      </c>
      <c r="I14288" s="244" t="s">
        <v>6048</v>
      </c>
      <c r="J14288" s="244" t="s">
        <v>2935</v>
      </c>
      <c r="K14288" s="244" t="s">
        <v>1813</v>
      </c>
    </row>
    <row r="14289" spans="1:11" s="244" customFormat="1" x14ac:dyDescent="0.3">
      <c r="A14289" s="244" t="s">
        <v>1813</v>
      </c>
      <c r="B14289" s="244" t="s">
        <v>1817</v>
      </c>
      <c r="C14289" s="244" t="s">
        <v>5716</v>
      </c>
      <c r="D14289" s="244" t="s">
        <v>807</v>
      </c>
      <c r="E14289" s="244" t="s">
        <v>4106</v>
      </c>
      <c r="G14289" s="244" t="s">
        <v>4106</v>
      </c>
      <c r="I14289" s="244" t="s">
        <v>5189</v>
      </c>
      <c r="J14289" s="244" t="s">
        <v>2936</v>
      </c>
      <c r="K14289" s="244" t="s">
        <v>1813</v>
      </c>
    </row>
    <row r="14290" spans="1:11" s="244" customFormat="1" x14ac:dyDescent="0.3">
      <c r="A14290" s="244" t="s">
        <v>1813</v>
      </c>
      <c r="B14290" s="244" t="s">
        <v>1817</v>
      </c>
      <c r="C14290" s="244" t="s">
        <v>5716</v>
      </c>
      <c r="D14290" s="244" t="s">
        <v>807</v>
      </c>
      <c r="E14290" s="244" t="s">
        <v>4106</v>
      </c>
      <c r="G14290" s="244" t="s">
        <v>4106</v>
      </c>
      <c r="I14290" s="244" t="s">
        <v>6051</v>
      </c>
      <c r="J14290" s="244" t="s">
        <v>2937</v>
      </c>
      <c r="K14290" s="244" t="s">
        <v>1813</v>
      </c>
    </row>
    <row r="14291" spans="1:11" s="244" customFormat="1" x14ac:dyDescent="0.3">
      <c r="A14291" s="244" t="s">
        <v>1813</v>
      </c>
      <c r="B14291" s="244" t="s">
        <v>1817</v>
      </c>
      <c r="C14291" s="244" t="s">
        <v>5716</v>
      </c>
      <c r="D14291" s="244" t="s">
        <v>807</v>
      </c>
      <c r="E14291" s="244" t="s">
        <v>4106</v>
      </c>
      <c r="G14291" s="244" t="s">
        <v>4106</v>
      </c>
      <c r="I14291" s="244" t="s">
        <v>6053</v>
      </c>
      <c r="J14291" s="244" t="s">
        <v>2938</v>
      </c>
      <c r="K14291" s="244" t="s">
        <v>1813</v>
      </c>
    </row>
    <row r="14292" spans="1:11" s="244" customFormat="1" x14ac:dyDescent="0.3">
      <c r="A14292" s="244" t="s">
        <v>1813</v>
      </c>
      <c r="B14292" s="244" t="s">
        <v>1817</v>
      </c>
      <c r="C14292" s="244" t="s">
        <v>5716</v>
      </c>
      <c r="D14292" s="244" t="s">
        <v>807</v>
      </c>
      <c r="E14292" s="244" t="s">
        <v>4106</v>
      </c>
      <c r="G14292" s="244" t="s">
        <v>4106</v>
      </c>
      <c r="I14292" s="244" t="s">
        <v>6055</v>
      </c>
      <c r="J14292" s="244" t="s">
        <v>2939</v>
      </c>
      <c r="K14292" s="244" t="s">
        <v>1813</v>
      </c>
    </row>
    <row r="14293" spans="1:11" s="244" customFormat="1" x14ac:dyDescent="0.3">
      <c r="A14293" s="244" t="s">
        <v>1813</v>
      </c>
      <c r="B14293" s="244" t="s">
        <v>1817</v>
      </c>
      <c r="C14293" s="244" t="s">
        <v>5716</v>
      </c>
      <c r="D14293" s="244" t="s">
        <v>807</v>
      </c>
      <c r="E14293" s="244" t="s">
        <v>4106</v>
      </c>
      <c r="G14293" s="244" t="s">
        <v>4106</v>
      </c>
      <c r="I14293" s="244" t="s">
        <v>6057</v>
      </c>
      <c r="J14293" s="244" t="s">
        <v>2940</v>
      </c>
      <c r="K14293" s="244" t="s">
        <v>1813</v>
      </c>
    </row>
    <row r="14294" spans="1:11" s="244" customFormat="1" x14ac:dyDescent="0.3">
      <c r="A14294" s="244" t="s">
        <v>1813</v>
      </c>
      <c r="B14294" s="244" t="s">
        <v>1817</v>
      </c>
      <c r="C14294" s="244" t="s">
        <v>5716</v>
      </c>
      <c r="D14294" s="244" t="s">
        <v>807</v>
      </c>
      <c r="E14294" s="244" t="s">
        <v>4106</v>
      </c>
      <c r="G14294" s="244" t="s">
        <v>4106</v>
      </c>
      <c r="I14294" s="244" t="s">
        <v>6059</v>
      </c>
      <c r="J14294" s="244" t="s">
        <v>2941</v>
      </c>
      <c r="K14294" s="244" t="s">
        <v>1813</v>
      </c>
    </row>
    <row r="14295" spans="1:11" s="244" customFormat="1" x14ac:dyDescent="0.3">
      <c r="A14295" s="244" t="s">
        <v>1813</v>
      </c>
      <c r="B14295" s="244" t="s">
        <v>1817</v>
      </c>
      <c r="C14295" s="244" t="s">
        <v>5716</v>
      </c>
      <c r="D14295" s="244" t="s">
        <v>807</v>
      </c>
      <c r="E14295" s="244" t="s">
        <v>4106</v>
      </c>
      <c r="G14295" s="244" t="s">
        <v>4106</v>
      </c>
      <c r="I14295" s="244" t="s">
        <v>3118</v>
      </c>
      <c r="J14295" s="244" t="s">
        <v>2942</v>
      </c>
      <c r="K14295" s="244" t="s">
        <v>1813</v>
      </c>
    </row>
    <row r="14296" spans="1:11" s="244" customFormat="1" x14ac:dyDescent="0.3">
      <c r="A14296" s="244" t="s">
        <v>1813</v>
      </c>
      <c r="B14296" s="244" t="s">
        <v>1817</v>
      </c>
      <c r="C14296" s="244" t="s">
        <v>5716</v>
      </c>
      <c r="D14296" s="244" t="s">
        <v>807</v>
      </c>
      <c r="E14296" s="244" t="s">
        <v>4106</v>
      </c>
      <c r="G14296" s="244" t="s">
        <v>4106</v>
      </c>
      <c r="I14296" s="244" t="s">
        <v>6061</v>
      </c>
      <c r="J14296" s="244" t="s">
        <v>2943</v>
      </c>
      <c r="K14296" s="244" t="s">
        <v>1813</v>
      </c>
    </row>
    <row r="14297" spans="1:11" s="244" customFormat="1" x14ac:dyDescent="0.3">
      <c r="A14297" s="244" t="s">
        <v>1813</v>
      </c>
      <c r="B14297" s="244" t="s">
        <v>1817</v>
      </c>
      <c r="C14297" s="244" t="s">
        <v>5716</v>
      </c>
      <c r="D14297" s="244" t="s">
        <v>807</v>
      </c>
      <c r="E14297" s="244" t="s">
        <v>4106</v>
      </c>
      <c r="G14297" s="244" t="s">
        <v>4106</v>
      </c>
      <c r="I14297" s="244" t="s">
        <v>3120</v>
      </c>
      <c r="J14297" s="244" t="s">
        <v>2944</v>
      </c>
      <c r="K14297" s="244" t="s">
        <v>1813</v>
      </c>
    </row>
    <row r="14298" spans="1:11" s="244" customFormat="1" x14ac:dyDescent="0.3">
      <c r="A14298" s="244" t="s">
        <v>1813</v>
      </c>
      <c r="B14298" s="244" t="s">
        <v>1817</v>
      </c>
      <c r="C14298" s="244" t="s">
        <v>5716</v>
      </c>
      <c r="D14298" s="244" t="s">
        <v>807</v>
      </c>
      <c r="E14298" s="244" t="s">
        <v>4106</v>
      </c>
      <c r="G14298" s="244" t="s">
        <v>4106</v>
      </c>
      <c r="I14298" s="244" t="s">
        <v>2945</v>
      </c>
      <c r="J14298" s="244" t="s">
        <v>2946</v>
      </c>
      <c r="K14298" s="244" t="s">
        <v>1813</v>
      </c>
    </row>
    <row r="14299" spans="1:11" s="244" customFormat="1" x14ac:dyDescent="0.3">
      <c r="A14299" s="244" t="s">
        <v>1813</v>
      </c>
      <c r="B14299" s="244" t="s">
        <v>1817</v>
      </c>
      <c r="C14299" s="244" t="s">
        <v>5716</v>
      </c>
      <c r="D14299" s="244" t="s">
        <v>807</v>
      </c>
      <c r="E14299" s="244" t="s">
        <v>4106</v>
      </c>
      <c r="G14299" s="244" t="s">
        <v>4106</v>
      </c>
      <c r="I14299" s="244" t="s">
        <v>941</v>
      </c>
      <c r="J14299" s="244" t="s">
        <v>2947</v>
      </c>
      <c r="K14299" s="244" t="s">
        <v>1813</v>
      </c>
    </row>
    <row r="14300" spans="1:11" s="244" customFormat="1" x14ac:dyDescent="0.3">
      <c r="A14300" s="244" t="s">
        <v>1813</v>
      </c>
      <c r="B14300" s="244" t="s">
        <v>1817</v>
      </c>
      <c r="C14300" s="244" t="s">
        <v>5716</v>
      </c>
      <c r="D14300" s="244" t="s">
        <v>807</v>
      </c>
      <c r="E14300" s="244" t="s">
        <v>4106</v>
      </c>
      <c r="G14300" s="244" t="s">
        <v>4106</v>
      </c>
      <c r="I14300" s="244" t="s">
        <v>2903</v>
      </c>
      <c r="J14300" s="244" t="s">
        <v>2948</v>
      </c>
      <c r="K14300" s="244" t="s">
        <v>1813</v>
      </c>
    </row>
    <row r="14301" spans="1:11" s="244" customFormat="1" x14ac:dyDescent="0.3">
      <c r="A14301" s="244" t="s">
        <v>1813</v>
      </c>
      <c r="B14301" s="244" t="s">
        <v>1817</v>
      </c>
      <c r="C14301" s="244" t="s">
        <v>5716</v>
      </c>
      <c r="D14301" s="244" t="s">
        <v>807</v>
      </c>
      <c r="E14301" s="244" t="s">
        <v>4106</v>
      </c>
      <c r="G14301" s="244" t="s">
        <v>4106</v>
      </c>
      <c r="I14301" s="244" t="s">
        <v>3123</v>
      </c>
      <c r="J14301" s="244" t="s">
        <v>6430</v>
      </c>
      <c r="K14301" s="244" t="s">
        <v>1813</v>
      </c>
    </row>
    <row r="14302" spans="1:11" s="244" customFormat="1" x14ac:dyDescent="0.3">
      <c r="A14302" s="244" t="s">
        <v>1813</v>
      </c>
      <c r="B14302" s="244" t="s">
        <v>1817</v>
      </c>
      <c r="C14302" s="244" t="s">
        <v>5716</v>
      </c>
      <c r="D14302" s="244" t="s">
        <v>807</v>
      </c>
      <c r="E14302" s="244" t="s">
        <v>4106</v>
      </c>
      <c r="G14302" s="244" t="s">
        <v>4106</v>
      </c>
      <c r="I14302" s="244" t="s">
        <v>3125</v>
      </c>
      <c r="J14302" s="244" t="s">
        <v>6431</v>
      </c>
      <c r="K14302" s="244" t="s">
        <v>1813</v>
      </c>
    </row>
    <row r="14303" spans="1:11" s="244" customFormat="1" x14ac:dyDescent="0.3">
      <c r="A14303" s="244" t="s">
        <v>1813</v>
      </c>
      <c r="B14303" s="244" t="s">
        <v>1817</v>
      </c>
      <c r="C14303" s="244" t="s">
        <v>5716</v>
      </c>
      <c r="D14303" s="244" t="s">
        <v>807</v>
      </c>
      <c r="E14303" s="244" t="s">
        <v>4106</v>
      </c>
      <c r="G14303" s="244" t="s">
        <v>4106</v>
      </c>
      <c r="I14303" s="244" t="s">
        <v>3130</v>
      </c>
      <c r="J14303" s="244" t="s">
        <v>6432</v>
      </c>
      <c r="K14303" s="244" t="s">
        <v>1813</v>
      </c>
    </row>
    <row r="14304" spans="1:11" s="244" customFormat="1" x14ac:dyDescent="0.3">
      <c r="A14304" s="244" t="s">
        <v>1813</v>
      </c>
      <c r="B14304" s="244" t="s">
        <v>1817</v>
      </c>
      <c r="C14304" s="244" t="s">
        <v>5716</v>
      </c>
      <c r="D14304" s="244" t="s">
        <v>807</v>
      </c>
      <c r="E14304" s="244" t="s">
        <v>4106</v>
      </c>
      <c r="G14304" s="244" t="s">
        <v>4106</v>
      </c>
      <c r="I14304" s="244" t="s">
        <v>795</v>
      </c>
      <c r="J14304" s="244" t="s">
        <v>6433</v>
      </c>
      <c r="K14304" s="244" t="s">
        <v>1813</v>
      </c>
    </row>
    <row r="14305" spans="1:11" s="244" customFormat="1" x14ac:dyDescent="0.3">
      <c r="A14305" s="244" t="s">
        <v>1813</v>
      </c>
      <c r="B14305" s="244" t="s">
        <v>1817</v>
      </c>
      <c r="C14305" s="244" t="s">
        <v>5716</v>
      </c>
      <c r="D14305" s="244" t="s">
        <v>807</v>
      </c>
      <c r="E14305" s="244" t="s">
        <v>4106</v>
      </c>
      <c r="G14305" s="244" t="s">
        <v>4106</v>
      </c>
      <c r="I14305" s="244" t="s">
        <v>800</v>
      </c>
      <c r="J14305" s="244" t="s">
        <v>6434</v>
      </c>
      <c r="K14305" s="244" t="s">
        <v>1813</v>
      </c>
    </row>
    <row r="14306" spans="1:11" s="244" customFormat="1" x14ac:dyDescent="0.3">
      <c r="A14306" s="244" t="s">
        <v>1813</v>
      </c>
      <c r="B14306" s="244" t="s">
        <v>1817</v>
      </c>
      <c r="C14306" s="244" t="s">
        <v>5716</v>
      </c>
      <c r="D14306" s="244" t="s">
        <v>807</v>
      </c>
      <c r="E14306" s="244" t="s">
        <v>4106</v>
      </c>
      <c r="G14306" s="244" t="s">
        <v>4106</v>
      </c>
      <c r="I14306" s="244" t="s">
        <v>805</v>
      </c>
      <c r="J14306" s="244" t="s">
        <v>6435</v>
      </c>
      <c r="K14306" s="244" t="s">
        <v>1813</v>
      </c>
    </row>
    <row r="14307" spans="1:11" s="244" customFormat="1" x14ac:dyDescent="0.3">
      <c r="A14307" s="244" t="s">
        <v>1813</v>
      </c>
      <c r="B14307" s="244" t="s">
        <v>1817</v>
      </c>
      <c r="C14307" s="244" t="s">
        <v>5716</v>
      </c>
      <c r="D14307" s="244" t="s">
        <v>807</v>
      </c>
      <c r="E14307" s="244" t="s">
        <v>4106</v>
      </c>
      <c r="G14307" s="244" t="s">
        <v>4106</v>
      </c>
      <c r="I14307" s="244" t="s">
        <v>808</v>
      </c>
      <c r="J14307" s="244" t="s">
        <v>6436</v>
      </c>
      <c r="K14307" s="244" t="s">
        <v>1813</v>
      </c>
    </row>
    <row r="14308" spans="1:11" s="244" customFormat="1" x14ac:dyDescent="0.3">
      <c r="A14308" s="244" t="s">
        <v>1813</v>
      </c>
      <c r="B14308" s="244" t="s">
        <v>1817</v>
      </c>
      <c r="C14308" s="244" t="s">
        <v>5716</v>
      </c>
      <c r="D14308" s="244" t="s">
        <v>807</v>
      </c>
      <c r="E14308" s="244" t="s">
        <v>4106</v>
      </c>
      <c r="G14308" s="244" t="s">
        <v>4106</v>
      </c>
      <c r="I14308" s="244" t="s">
        <v>813</v>
      </c>
      <c r="J14308" s="244" t="s">
        <v>6437</v>
      </c>
      <c r="K14308" s="244" t="s">
        <v>1813</v>
      </c>
    </row>
    <row r="14309" spans="1:11" s="244" customFormat="1" x14ac:dyDescent="0.3">
      <c r="A14309" s="244" t="s">
        <v>1813</v>
      </c>
      <c r="B14309" s="244" t="s">
        <v>1817</v>
      </c>
      <c r="C14309" s="244" t="s">
        <v>5716</v>
      </c>
      <c r="D14309" s="244" t="s">
        <v>807</v>
      </c>
      <c r="E14309" s="244" t="s">
        <v>4106</v>
      </c>
      <c r="G14309" s="244" t="s">
        <v>4106</v>
      </c>
      <c r="I14309" s="244" t="s">
        <v>2910</v>
      </c>
      <c r="J14309" s="244" t="s">
        <v>6438</v>
      </c>
      <c r="K14309" s="244" t="s">
        <v>1813</v>
      </c>
    </row>
    <row r="14310" spans="1:11" s="244" customFormat="1" x14ac:dyDescent="0.3">
      <c r="A14310" s="244" t="s">
        <v>1813</v>
      </c>
      <c r="B14310" s="244" t="s">
        <v>1817</v>
      </c>
      <c r="C14310" s="244" t="s">
        <v>5716</v>
      </c>
      <c r="D14310" s="244" t="s">
        <v>807</v>
      </c>
      <c r="E14310" s="244" t="s">
        <v>4106</v>
      </c>
      <c r="G14310" s="244" t="s">
        <v>4106</v>
      </c>
      <c r="I14310" s="244" t="s">
        <v>818</v>
      </c>
      <c r="J14310" s="244" t="s">
        <v>6439</v>
      </c>
      <c r="K14310" s="244" t="s">
        <v>1813</v>
      </c>
    </row>
    <row r="14311" spans="1:11" s="244" customFormat="1" x14ac:dyDescent="0.3">
      <c r="A14311" s="244" t="s">
        <v>1813</v>
      </c>
      <c r="B14311" s="244" t="s">
        <v>1817</v>
      </c>
      <c r="C14311" s="244" t="s">
        <v>5716</v>
      </c>
      <c r="D14311" s="244" t="s">
        <v>807</v>
      </c>
      <c r="E14311" s="244" t="s">
        <v>4106</v>
      </c>
      <c r="G14311" s="244" t="s">
        <v>4106</v>
      </c>
      <c r="I14311" s="244" t="s">
        <v>824</v>
      </c>
      <c r="J14311" s="244" t="s">
        <v>6440</v>
      </c>
      <c r="K14311" s="244" t="s">
        <v>1813</v>
      </c>
    </row>
    <row r="14312" spans="1:11" s="244" customFormat="1" x14ac:dyDescent="0.3">
      <c r="A14312" s="244" t="s">
        <v>1813</v>
      </c>
      <c r="B14312" s="244" t="s">
        <v>1817</v>
      </c>
      <c r="C14312" s="244" t="s">
        <v>5716</v>
      </c>
      <c r="D14312" s="244" t="s">
        <v>807</v>
      </c>
      <c r="E14312" s="244" t="s">
        <v>4106</v>
      </c>
      <c r="G14312" s="244" t="s">
        <v>4106</v>
      </c>
      <c r="I14312" s="244" t="s">
        <v>6441</v>
      </c>
      <c r="J14312" s="244" t="s">
        <v>6442</v>
      </c>
      <c r="K14312" s="244" t="s">
        <v>1813</v>
      </c>
    </row>
    <row r="14313" spans="1:11" s="244" customFormat="1" x14ac:dyDescent="0.3">
      <c r="A14313" s="244" t="s">
        <v>1813</v>
      </c>
      <c r="B14313" s="244" t="s">
        <v>1817</v>
      </c>
      <c r="C14313" s="244" t="s">
        <v>5716</v>
      </c>
      <c r="D14313" s="244" t="s">
        <v>807</v>
      </c>
      <c r="E14313" s="244" t="s">
        <v>4106</v>
      </c>
      <c r="G14313" s="244" t="s">
        <v>4106</v>
      </c>
      <c r="I14313" s="244" t="s">
        <v>829</v>
      </c>
      <c r="J14313" s="244" t="s">
        <v>6443</v>
      </c>
      <c r="K14313" s="244" t="s">
        <v>1813</v>
      </c>
    </row>
    <row r="14314" spans="1:11" s="244" customFormat="1" x14ac:dyDescent="0.3">
      <c r="A14314" s="244" t="s">
        <v>1813</v>
      </c>
      <c r="B14314" s="244" t="s">
        <v>1817</v>
      </c>
      <c r="C14314" s="244" t="s">
        <v>5716</v>
      </c>
      <c r="D14314" s="244" t="s">
        <v>807</v>
      </c>
      <c r="E14314" s="244" t="s">
        <v>4106</v>
      </c>
      <c r="G14314" s="244" t="s">
        <v>4106</v>
      </c>
      <c r="I14314" s="244" t="s">
        <v>831</v>
      </c>
      <c r="J14314" s="244" t="s">
        <v>6632</v>
      </c>
      <c r="K14314" s="244" t="s">
        <v>1813</v>
      </c>
    </row>
    <row r="14315" spans="1:11" s="244" customFormat="1" x14ac:dyDescent="0.3">
      <c r="A14315" s="244" t="s">
        <v>1813</v>
      </c>
      <c r="B14315" s="244" t="s">
        <v>1817</v>
      </c>
      <c r="C14315" s="244" t="s">
        <v>5716</v>
      </c>
      <c r="D14315" s="244" t="s">
        <v>807</v>
      </c>
      <c r="E14315" s="244" t="s">
        <v>4106</v>
      </c>
      <c r="G14315" s="244" t="s">
        <v>4106</v>
      </c>
      <c r="I14315" s="244" t="s">
        <v>4900</v>
      </c>
      <c r="J14315" s="244" t="s">
        <v>6444</v>
      </c>
      <c r="K14315" s="244" t="s">
        <v>1813</v>
      </c>
    </row>
    <row r="14316" spans="1:11" s="244" customFormat="1" x14ac:dyDescent="0.3">
      <c r="A14316" s="244" t="s">
        <v>1813</v>
      </c>
      <c r="B14316" s="244" t="s">
        <v>1817</v>
      </c>
      <c r="C14316" s="244" t="s">
        <v>5716</v>
      </c>
      <c r="D14316" s="244" t="s">
        <v>807</v>
      </c>
      <c r="E14316" s="244" t="s">
        <v>4106</v>
      </c>
      <c r="G14316" s="244" t="s">
        <v>4106</v>
      </c>
      <c r="I14316" s="244" t="s">
        <v>835</v>
      </c>
      <c r="J14316" s="244" t="s">
        <v>6445</v>
      </c>
      <c r="K14316" s="244" t="s">
        <v>1813</v>
      </c>
    </row>
    <row r="14317" spans="1:11" s="244" customFormat="1" x14ac:dyDescent="0.3">
      <c r="A14317" s="244" t="s">
        <v>1813</v>
      </c>
      <c r="B14317" s="244" t="s">
        <v>1817</v>
      </c>
      <c r="C14317" s="244" t="s">
        <v>5716</v>
      </c>
      <c r="D14317" s="244" t="s">
        <v>807</v>
      </c>
      <c r="E14317" s="244" t="s">
        <v>4106</v>
      </c>
      <c r="G14317" s="244" t="s">
        <v>4106</v>
      </c>
      <c r="I14317" s="244" t="s">
        <v>6239</v>
      </c>
      <c r="J14317" s="244" t="s">
        <v>6446</v>
      </c>
      <c r="K14317" s="244" t="s">
        <v>1813</v>
      </c>
    </row>
    <row r="14318" spans="1:11" s="244" customFormat="1" x14ac:dyDescent="0.3">
      <c r="A14318" s="244" t="s">
        <v>1813</v>
      </c>
      <c r="B14318" s="244" t="s">
        <v>1817</v>
      </c>
      <c r="C14318" s="244" t="s">
        <v>5716</v>
      </c>
      <c r="D14318" s="244" t="s">
        <v>807</v>
      </c>
      <c r="E14318" s="244" t="s">
        <v>4106</v>
      </c>
      <c r="G14318" s="244" t="s">
        <v>4106</v>
      </c>
      <c r="I14318" s="244" t="s">
        <v>6241</v>
      </c>
      <c r="J14318" s="244" t="s">
        <v>6447</v>
      </c>
      <c r="K14318" s="244" t="s">
        <v>1813</v>
      </c>
    </row>
    <row r="14319" spans="1:11" s="244" customFormat="1" x14ac:dyDescent="0.3">
      <c r="A14319" s="244" t="s">
        <v>1813</v>
      </c>
      <c r="B14319" s="244" t="s">
        <v>1817</v>
      </c>
      <c r="C14319" s="244" t="s">
        <v>5716</v>
      </c>
      <c r="D14319" s="244" t="s">
        <v>807</v>
      </c>
      <c r="E14319" s="244" t="s">
        <v>4106</v>
      </c>
      <c r="G14319" s="244" t="s">
        <v>4106</v>
      </c>
      <c r="I14319" s="244" t="s">
        <v>6068</v>
      </c>
      <c r="J14319" s="244" t="s">
        <v>5095</v>
      </c>
      <c r="K14319" s="244" t="s">
        <v>1813</v>
      </c>
    </row>
    <row r="14320" spans="1:11" s="244" customFormat="1" x14ac:dyDescent="0.3">
      <c r="A14320" s="244" t="s">
        <v>1813</v>
      </c>
      <c r="B14320" s="244" t="s">
        <v>1817</v>
      </c>
      <c r="C14320" s="244" t="s">
        <v>5716</v>
      </c>
      <c r="D14320" s="244" t="s">
        <v>807</v>
      </c>
      <c r="E14320" s="244" t="s">
        <v>4106</v>
      </c>
      <c r="G14320" s="244" t="s">
        <v>4106</v>
      </c>
      <c r="I14320" s="244" t="s">
        <v>6243</v>
      </c>
      <c r="J14320" s="244" t="s">
        <v>6448</v>
      </c>
      <c r="K14320" s="244" t="s">
        <v>1813</v>
      </c>
    </row>
    <row r="14321" spans="1:11" s="244" customFormat="1" x14ac:dyDescent="0.3">
      <c r="A14321" s="244" t="s">
        <v>1813</v>
      </c>
      <c r="B14321" s="244" t="s">
        <v>1817</v>
      </c>
      <c r="C14321" s="244" t="s">
        <v>5716</v>
      </c>
      <c r="D14321" s="244" t="s">
        <v>807</v>
      </c>
      <c r="E14321" s="244" t="s">
        <v>4106</v>
      </c>
      <c r="G14321" s="244" t="s">
        <v>4106</v>
      </c>
      <c r="I14321" s="244" t="s">
        <v>6245</v>
      </c>
      <c r="J14321" s="244" t="s">
        <v>6449</v>
      </c>
      <c r="K14321" s="244" t="s">
        <v>1813</v>
      </c>
    </row>
    <row r="14322" spans="1:11" s="244" customFormat="1" x14ac:dyDescent="0.3">
      <c r="A14322" s="244" t="s">
        <v>1813</v>
      </c>
      <c r="B14322" s="244" t="s">
        <v>1817</v>
      </c>
      <c r="C14322" s="244" t="s">
        <v>5716</v>
      </c>
      <c r="D14322" s="244" t="s">
        <v>807</v>
      </c>
      <c r="E14322" s="244" t="s">
        <v>4106</v>
      </c>
      <c r="G14322" s="244" t="s">
        <v>4106</v>
      </c>
      <c r="I14322" s="244" t="s">
        <v>6247</v>
      </c>
      <c r="J14322" s="244" t="s">
        <v>6450</v>
      </c>
      <c r="K14322" s="244" t="s">
        <v>1813</v>
      </c>
    </row>
    <row r="14323" spans="1:11" s="244" customFormat="1" x14ac:dyDescent="0.3">
      <c r="A14323" s="244" t="s">
        <v>1813</v>
      </c>
      <c r="B14323" s="244" t="s">
        <v>1817</v>
      </c>
      <c r="C14323" s="244" t="s">
        <v>5716</v>
      </c>
      <c r="D14323" s="244" t="s">
        <v>807</v>
      </c>
      <c r="E14323" s="244" t="s">
        <v>4106</v>
      </c>
      <c r="G14323" s="244" t="s">
        <v>4106</v>
      </c>
      <c r="I14323" s="244" t="s">
        <v>6451</v>
      </c>
      <c r="J14323" s="244" t="s">
        <v>6452</v>
      </c>
      <c r="K14323" s="244" t="s">
        <v>1813</v>
      </c>
    </row>
    <row r="14324" spans="1:11" s="244" customFormat="1" x14ac:dyDescent="0.3">
      <c r="A14324" s="244" t="s">
        <v>1813</v>
      </c>
      <c r="B14324" s="244" t="s">
        <v>1817</v>
      </c>
      <c r="C14324" s="244" t="s">
        <v>5716</v>
      </c>
      <c r="D14324" s="244" t="s">
        <v>807</v>
      </c>
      <c r="E14324" s="244" t="s">
        <v>4106</v>
      </c>
      <c r="G14324" s="244" t="s">
        <v>4106</v>
      </c>
      <c r="I14324" s="244" t="s">
        <v>6249</v>
      </c>
      <c r="J14324" s="244" t="s">
        <v>6429</v>
      </c>
      <c r="K14324" s="244" t="s">
        <v>1813</v>
      </c>
    </row>
    <row r="14325" spans="1:11" s="244" customFormat="1" x14ac:dyDescent="0.3">
      <c r="A14325" s="244" t="s">
        <v>1813</v>
      </c>
      <c r="B14325" s="244" t="s">
        <v>1817</v>
      </c>
      <c r="C14325" s="244" t="s">
        <v>5716</v>
      </c>
      <c r="D14325" s="244" t="s">
        <v>807</v>
      </c>
      <c r="E14325" s="244" t="s">
        <v>4106</v>
      </c>
      <c r="G14325" s="244" t="s">
        <v>4106</v>
      </c>
      <c r="I14325" s="244" t="s">
        <v>6517</v>
      </c>
      <c r="J14325" s="244" t="s">
        <v>6518</v>
      </c>
      <c r="K14325" s="244" t="s">
        <v>1813</v>
      </c>
    </row>
    <row r="14326" spans="1:11" s="244" customFormat="1" x14ac:dyDescent="0.3">
      <c r="A14326" s="244" t="s">
        <v>1813</v>
      </c>
      <c r="B14326" s="244" t="s">
        <v>1817</v>
      </c>
      <c r="C14326" s="244" t="s">
        <v>5716</v>
      </c>
      <c r="D14326" s="244" t="s">
        <v>807</v>
      </c>
      <c r="E14326" s="244" t="s">
        <v>4106</v>
      </c>
      <c r="G14326" s="244" t="s">
        <v>4106</v>
      </c>
      <c r="I14326" s="244" t="s">
        <v>6519</v>
      </c>
      <c r="J14326" s="244" t="s">
        <v>6520</v>
      </c>
      <c r="K14326" s="244" t="s">
        <v>1813</v>
      </c>
    </row>
    <row r="14327" spans="1:11" s="244" customFormat="1" x14ac:dyDescent="0.3">
      <c r="A14327" s="244" t="s">
        <v>1813</v>
      </c>
      <c r="B14327" s="244" t="s">
        <v>1817</v>
      </c>
      <c r="C14327" s="244" t="s">
        <v>5716</v>
      </c>
      <c r="D14327" s="244" t="s">
        <v>807</v>
      </c>
      <c r="E14327" s="244" t="s">
        <v>4106</v>
      </c>
      <c r="G14327" s="244" t="s">
        <v>4106</v>
      </c>
      <c r="I14327" s="244" t="s">
        <v>6251</v>
      </c>
      <c r="J14327" s="244" t="s">
        <v>6521</v>
      </c>
      <c r="K14327" s="244" t="s">
        <v>1813</v>
      </c>
    </row>
    <row r="14328" spans="1:11" s="244" customFormat="1" x14ac:dyDescent="0.3">
      <c r="A14328" s="244" t="s">
        <v>1813</v>
      </c>
      <c r="B14328" s="244" t="s">
        <v>1817</v>
      </c>
      <c r="C14328" s="244" t="s">
        <v>5716</v>
      </c>
      <c r="D14328" s="244" t="s">
        <v>807</v>
      </c>
      <c r="E14328" s="244" t="s">
        <v>4106</v>
      </c>
      <c r="G14328" s="244" t="s">
        <v>4106</v>
      </c>
      <c r="I14328" s="244" t="s">
        <v>6522</v>
      </c>
      <c r="J14328" s="244" t="s">
        <v>6523</v>
      </c>
      <c r="K14328" s="244" t="s">
        <v>1813</v>
      </c>
    </row>
    <row r="14329" spans="1:11" s="244" customFormat="1" x14ac:dyDescent="0.3">
      <c r="A14329" s="244" t="s">
        <v>1813</v>
      </c>
      <c r="B14329" s="244" t="s">
        <v>1817</v>
      </c>
      <c r="C14329" s="244" t="s">
        <v>5716</v>
      </c>
      <c r="D14329" s="244" t="s">
        <v>807</v>
      </c>
      <c r="E14329" s="244" t="s">
        <v>4106</v>
      </c>
      <c r="G14329" s="244" t="s">
        <v>4106</v>
      </c>
      <c r="I14329" s="244" t="s">
        <v>6253</v>
      </c>
      <c r="J14329" s="244" t="s">
        <v>6524</v>
      </c>
      <c r="K14329" s="244" t="s">
        <v>1813</v>
      </c>
    </row>
    <row r="14330" spans="1:11" s="244" customFormat="1" x14ac:dyDescent="0.3">
      <c r="A14330" s="244" t="s">
        <v>1813</v>
      </c>
      <c r="B14330" s="244" t="s">
        <v>1817</v>
      </c>
      <c r="C14330" s="244" t="s">
        <v>5716</v>
      </c>
      <c r="D14330" s="244" t="s">
        <v>807</v>
      </c>
      <c r="E14330" s="244" t="s">
        <v>4106</v>
      </c>
      <c r="G14330" s="244" t="s">
        <v>4106</v>
      </c>
      <c r="I14330" s="244" t="s">
        <v>6262</v>
      </c>
      <c r="J14330" s="244" t="s">
        <v>6525</v>
      </c>
      <c r="K14330" s="244" t="s">
        <v>1813</v>
      </c>
    </row>
    <row r="14331" spans="1:11" s="244" customFormat="1" x14ac:dyDescent="0.3">
      <c r="A14331" s="244" t="s">
        <v>1813</v>
      </c>
      <c r="B14331" s="244" t="s">
        <v>1817</v>
      </c>
      <c r="C14331" s="244" t="s">
        <v>5716</v>
      </c>
      <c r="D14331" s="244" t="s">
        <v>807</v>
      </c>
      <c r="E14331" s="244" t="s">
        <v>4106</v>
      </c>
      <c r="G14331" s="244" t="s">
        <v>4106</v>
      </c>
      <c r="I14331" s="244" t="s">
        <v>6526</v>
      </c>
      <c r="J14331" s="244" t="s">
        <v>6527</v>
      </c>
      <c r="K14331" s="244" t="s">
        <v>1813</v>
      </c>
    </row>
    <row r="14332" spans="1:11" s="244" customFormat="1" x14ac:dyDescent="0.3">
      <c r="A14332" s="244" t="s">
        <v>1813</v>
      </c>
      <c r="B14332" s="244" t="s">
        <v>1817</v>
      </c>
      <c r="C14332" s="244" t="s">
        <v>5716</v>
      </c>
      <c r="D14332" s="244" t="s">
        <v>807</v>
      </c>
      <c r="E14332" s="244" t="s">
        <v>4106</v>
      </c>
      <c r="G14332" s="244" t="s">
        <v>4106</v>
      </c>
      <c r="I14332" s="244" t="s">
        <v>6528</v>
      </c>
      <c r="J14332" s="244" t="s">
        <v>6529</v>
      </c>
      <c r="K14332" s="244" t="s">
        <v>1813</v>
      </c>
    </row>
    <row r="14333" spans="1:11" s="244" customFormat="1" x14ac:dyDescent="0.3">
      <c r="A14333" s="244" t="s">
        <v>1813</v>
      </c>
      <c r="B14333" s="244" t="s">
        <v>1817</v>
      </c>
      <c r="C14333" s="244" t="s">
        <v>5716</v>
      </c>
      <c r="D14333" s="244" t="s">
        <v>807</v>
      </c>
      <c r="E14333" s="244" t="s">
        <v>4106</v>
      </c>
      <c r="G14333" s="244" t="s">
        <v>4106</v>
      </c>
      <c r="I14333" s="244" t="s">
        <v>6264</v>
      </c>
      <c r="J14333" s="244" t="s">
        <v>6530</v>
      </c>
      <c r="K14333" s="244" t="s">
        <v>1813</v>
      </c>
    </row>
    <row r="14334" spans="1:11" s="244" customFormat="1" x14ac:dyDescent="0.3">
      <c r="A14334" s="244" t="s">
        <v>1813</v>
      </c>
      <c r="B14334" s="244" t="s">
        <v>1817</v>
      </c>
      <c r="C14334" s="244" t="s">
        <v>5716</v>
      </c>
      <c r="D14334" s="244" t="s">
        <v>807</v>
      </c>
      <c r="E14334" s="244" t="s">
        <v>4106</v>
      </c>
      <c r="G14334" s="244" t="s">
        <v>4106</v>
      </c>
      <c r="I14334" s="244" t="s">
        <v>2913</v>
      </c>
      <c r="J14334" s="244" t="s">
        <v>6531</v>
      </c>
      <c r="K14334" s="244" t="s">
        <v>1813</v>
      </c>
    </row>
    <row r="14335" spans="1:11" s="244" customFormat="1" x14ac:dyDescent="0.3">
      <c r="A14335" s="244" t="s">
        <v>1813</v>
      </c>
      <c r="B14335" s="244" t="s">
        <v>1817</v>
      </c>
      <c r="C14335" s="244" t="s">
        <v>5716</v>
      </c>
      <c r="D14335" s="244" t="s">
        <v>807</v>
      </c>
      <c r="E14335" s="244" t="s">
        <v>4106</v>
      </c>
      <c r="G14335" s="244" t="s">
        <v>4106</v>
      </c>
      <c r="I14335" s="244" t="s">
        <v>6267</v>
      </c>
      <c r="J14335" s="244" t="s">
        <v>6532</v>
      </c>
      <c r="K14335" s="244" t="s">
        <v>1813</v>
      </c>
    </row>
    <row r="14336" spans="1:11" s="244" customFormat="1" x14ac:dyDescent="0.3">
      <c r="A14336" s="244" t="s">
        <v>1813</v>
      </c>
      <c r="B14336" s="244" t="s">
        <v>1817</v>
      </c>
      <c r="C14336" s="244" t="s">
        <v>5716</v>
      </c>
      <c r="D14336" s="244" t="s">
        <v>807</v>
      </c>
      <c r="E14336" s="244" t="s">
        <v>4106</v>
      </c>
      <c r="G14336" s="244" t="s">
        <v>4106</v>
      </c>
      <c r="I14336" s="244" t="s">
        <v>6271</v>
      </c>
      <c r="J14336" s="244" t="s">
        <v>6533</v>
      </c>
      <c r="K14336" s="244" t="s">
        <v>1813</v>
      </c>
    </row>
    <row r="14337" spans="1:11" s="244" customFormat="1" x14ac:dyDescent="0.3">
      <c r="A14337" s="244" t="s">
        <v>1813</v>
      </c>
      <c r="B14337" s="244" t="s">
        <v>1817</v>
      </c>
      <c r="C14337" s="244" t="s">
        <v>5716</v>
      </c>
      <c r="D14337" s="244" t="s">
        <v>807</v>
      </c>
      <c r="E14337" s="244" t="s">
        <v>4106</v>
      </c>
      <c r="G14337" s="244" t="s">
        <v>4106</v>
      </c>
      <c r="I14337" s="244" t="s">
        <v>6534</v>
      </c>
      <c r="J14337" s="244" t="s">
        <v>6535</v>
      </c>
      <c r="K14337" s="244" t="s">
        <v>1813</v>
      </c>
    </row>
    <row r="14338" spans="1:11" s="244" customFormat="1" x14ac:dyDescent="0.3">
      <c r="A14338" s="244" t="s">
        <v>1813</v>
      </c>
      <c r="B14338" s="244" t="s">
        <v>1817</v>
      </c>
      <c r="C14338" s="244" t="s">
        <v>5716</v>
      </c>
      <c r="D14338" s="244" t="s">
        <v>807</v>
      </c>
      <c r="E14338" s="244" t="s">
        <v>4106</v>
      </c>
      <c r="G14338" s="244" t="s">
        <v>4106</v>
      </c>
      <c r="I14338" s="244" t="s">
        <v>6536</v>
      </c>
      <c r="J14338" s="244" t="s">
        <v>4599</v>
      </c>
      <c r="K14338" s="244" t="s">
        <v>1813</v>
      </c>
    </row>
    <row r="14339" spans="1:11" s="244" customFormat="1" x14ac:dyDescent="0.3">
      <c r="A14339" s="244" t="s">
        <v>1813</v>
      </c>
      <c r="B14339" s="244" t="s">
        <v>1817</v>
      </c>
      <c r="C14339" s="244" t="s">
        <v>5716</v>
      </c>
      <c r="D14339" s="244" t="s">
        <v>807</v>
      </c>
      <c r="E14339" s="244" t="s">
        <v>4106</v>
      </c>
      <c r="G14339" s="244" t="s">
        <v>4106</v>
      </c>
      <c r="I14339" s="244" t="s">
        <v>6274</v>
      </c>
      <c r="J14339" s="244" t="s">
        <v>4600</v>
      </c>
      <c r="K14339" s="244" t="s">
        <v>1813</v>
      </c>
    </row>
    <row r="14340" spans="1:11" s="244" customFormat="1" x14ac:dyDescent="0.3">
      <c r="A14340" s="244" t="s">
        <v>1813</v>
      </c>
      <c r="B14340" s="244" t="s">
        <v>1817</v>
      </c>
      <c r="C14340" s="244" t="s">
        <v>5716</v>
      </c>
      <c r="D14340" s="244" t="s">
        <v>807</v>
      </c>
      <c r="E14340" s="244" t="s">
        <v>4106</v>
      </c>
      <c r="G14340" s="244" t="s">
        <v>4106</v>
      </c>
      <c r="I14340" s="244" t="s">
        <v>1332</v>
      </c>
      <c r="J14340" s="244" t="s">
        <v>1333</v>
      </c>
      <c r="K14340" s="244" t="s">
        <v>1813</v>
      </c>
    </row>
    <row r="14341" spans="1:11" s="244" customFormat="1" x14ac:dyDescent="0.3">
      <c r="A14341" s="244" t="s">
        <v>1813</v>
      </c>
      <c r="B14341" s="244" t="s">
        <v>1817</v>
      </c>
      <c r="C14341" s="244" t="s">
        <v>5716</v>
      </c>
      <c r="D14341" s="244" t="s">
        <v>807</v>
      </c>
      <c r="E14341" s="244" t="s">
        <v>4106</v>
      </c>
      <c r="G14341" s="244" t="s">
        <v>4106</v>
      </c>
      <c r="I14341" s="244" t="s">
        <v>1334</v>
      </c>
      <c r="J14341" s="244" t="s">
        <v>1335</v>
      </c>
      <c r="K14341" s="244" t="s">
        <v>1813</v>
      </c>
    </row>
    <row r="14342" spans="1:11" s="244" customFormat="1" x14ac:dyDescent="0.3">
      <c r="A14342" s="244" t="s">
        <v>1813</v>
      </c>
      <c r="B14342" s="244" t="s">
        <v>1817</v>
      </c>
      <c r="C14342" s="244" t="s">
        <v>5716</v>
      </c>
      <c r="D14342" s="244" t="s">
        <v>807</v>
      </c>
      <c r="E14342" s="244" t="s">
        <v>4106</v>
      </c>
      <c r="G14342" s="244" t="s">
        <v>4106</v>
      </c>
      <c r="I14342" s="244" t="s">
        <v>6276</v>
      </c>
      <c r="J14342" s="244" t="s">
        <v>1336</v>
      </c>
      <c r="K14342" s="244" t="s">
        <v>1813</v>
      </c>
    </row>
    <row r="14343" spans="1:11" s="244" customFormat="1" x14ac:dyDescent="0.3">
      <c r="A14343" s="244" t="s">
        <v>1813</v>
      </c>
      <c r="B14343" s="244" t="s">
        <v>1817</v>
      </c>
      <c r="C14343" s="244" t="s">
        <v>5716</v>
      </c>
      <c r="D14343" s="244" t="s">
        <v>807</v>
      </c>
      <c r="E14343" s="244" t="s">
        <v>4106</v>
      </c>
      <c r="G14343" s="244" t="s">
        <v>4106</v>
      </c>
      <c r="I14343" s="244" t="s">
        <v>6280</v>
      </c>
      <c r="J14343" s="244" t="s">
        <v>1337</v>
      </c>
      <c r="K14343" s="244" t="s">
        <v>1813</v>
      </c>
    </row>
    <row r="14344" spans="1:11" s="244" customFormat="1" x14ac:dyDescent="0.3">
      <c r="A14344" s="244" t="s">
        <v>1813</v>
      </c>
      <c r="B14344" s="244" t="s">
        <v>1817</v>
      </c>
      <c r="C14344" s="244" t="s">
        <v>5716</v>
      </c>
      <c r="D14344" s="244" t="s">
        <v>807</v>
      </c>
      <c r="E14344" s="244" t="s">
        <v>4106</v>
      </c>
      <c r="G14344" s="244" t="s">
        <v>4106</v>
      </c>
      <c r="I14344" s="244" t="s">
        <v>1338</v>
      </c>
      <c r="J14344" s="244" t="s">
        <v>1339</v>
      </c>
      <c r="K14344" s="244" t="s">
        <v>1813</v>
      </c>
    </row>
    <row r="14345" spans="1:11" s="244" customFormat="1" x14ac:dyDescent="0.3">
      <c r="A14345" s="244" t="s">
        <v>1813</v>
      </c>
      <c r="B14345" s="244" t="s">
        <v>1817</v>
      </c>
      <c r="C14345" s="244" t="s">
        <v>5716</v>
      </c>
      <c r="D14345" s="244" t="s">
        <v>807</v>
      </c>
      <c r="E14345" s="244" t="s">
        <v>4106</v>
      </c>
      <c r="G14345" s="244" t="s">
        <v>4106</v>
      </c>
      <c r="I14345" s="244" t="s">
        <v>1340</v>
      </c>
      <c r="J14345" s="244" t="s">
        <v>1341</v>
      </c>
      <c r="K14345" s="244" t="s">
        <v>1813</v>
      </c>
    </row>
    <row r="14346" spans="1:11" s="244" customFormat="1" x14ac:dyDescent="0.3">
      <c r="A14346" s="244" t="s">
        <v>1813</v>
      </c>
      <c r="B14346" s="244" t="s">
        <v>1817</v>
      </c>
      <c r="C14346" s="244" t="s">
        <v>5716</v>
      </c>
      <c r="D14346" s="244" t="s">
        <v>807</v>
      </c>
      <c r="E14346" s="244" t="s">
        <v>4106</v>
      </c>
      <c r="G14346" s="244" t="s">
        <v>4106</v>
      </c>
      <c r="I14346" s="244" t="s">
        <v>1342</v>
      </c>
      <c r="J14346" s="244" t="s">
        <v>1343</v>
      </c>
      <c r="K14346" s="244" t="s">
        <v>1813</v>
      </c>
    </row>
    <row r="14347" spans="1:11" s="244" customFormat="1" x14ac:dyDescent="0.3">
      <c r="A14347" s="244" t="s">
        <v>1813</v>
      </c>
      <c r="B14347" s="244" t="s">
        <v>1817</v>
      </c>
      <c r="C14347" s="244" t="s">
        <v>5716</v>
      </c>
      <c r="D14347" s="244" t="s">
        <v>807</v>
      </c>
      <c r="E14347" s="244" t="s">
        <v>4106</v>
      </c>
      <c r="G14347" s="244" t="s">
        <v>4106</v>
      </c>
      <c r="I14347" s="244" t="s">
        <v>6284</v>
      </c>
      <c r="J14347" s="244" t="s">
        <v>1344</v>
      </c>
      <c r="K14347" s="244" t="s">
        <v>1813</v>
      </c>
    </row>
    <row r="14348" spans="1:11" s="244" customFormat="1" x14ac:dyDescent="0.3">
      <c r="A14348" s="244" t="s">
        <v>1813</v>
      </c>
      <c r="B14348" s="244" t="s">
        <v>1817</v>
      </c>
      <c r="C14348" s="244" t="s">
        <v>5716</v>
      </c>
      <c r="D14348" s="244" t="s">
        <v>807</v>
      </c>
      <c r="E14348" s="244" t="s">
        <v>4106</v>
      </c>
      <c r="G14348" s="244" t="s">
        <v>4106</v>
      </c>
      <c r="I14348" s="244" t="s">
        <v>1345</v>
      </c>
      <c r="J14348" s="244" t="s">
        <v>1346</v>
      </c>
      <c r="K14348" s="244" t="s">
        <v>1813</v>
      </c>
    </row>
    <row r="14349" spans="1:11" s="244" customFormat="1" x14ac:dyDescent="0.3">
      <c r="A14349" s="244" t="s">
        <v>1813</v>
      </c>
      <c r="B14349" s="244" t="s">
        <v>1817</v>
      </c>
      <c r="C14349" s="244" t="s">
        <v>5716</v>
      </c>
      <c r="D14349" s="244" t="s">
        <v>807</v>
      </c>
      <c r="E14349" s="244" t="s">
        <v>4106</v>
      </c>
      <c r="G14349" s="244" t="s">
        <v>4106</v>
      </c>
      <c r="I14349" s="244" t="s">
        <v>1347</v>
      </c>
      <c r="J14349" s="244" t="s">
        <v>1348</v>
      </c>
      <c r="K14349" s="244" t="s">
        <v>1813</v>
      </c>
    </row>
    <row r="14350" spans="1:11" s="244" customFormat="1" x14ac:dyDescent="0.3">
      <c r="A14350" s="244" t="s">
        <v>1813</v>
      </c>
      <c r="B14350" s="244" t="s">
        <v>1817</v>
      </c>
      <c r="C14350" s="244" t="s">
        <v>5716</v>
      </c>
      <c r="D14350" s="244" t="s">
        <v>807</v>
      </c>
      <c r="E14350" s="244" t="s">
        <v>4106</v>
      </c>
      <c r="G14350" s="244" t="s">
        <v>4106</v>
      </c>
      <c r="I14350" s="244" t="s">
        <v>1349</v>
      </c>
      <c r="J14350" s="244" t="s">
        <v>1350</v>
      </c>
      <c r="K14350" s="244" t="s">
        <v>1813</v>
      </c>
    </row>
    <row r="14351" spans="1:11" s="244" customFormat="1" x14ac:dyDescent="0.3">
      <c r="A14351" s="244" t="s">
        <v>1813</v>
      </c>
      <c r="B14351" s="244" t="s">
        <v>1817</v>
      </c>
      <c r="C14351" s="244" t="s">
        <v>5716</v>
      </c>
      <c r="D14351" s="244" t="s">
        <v>807</v>
      </c>
      <c r="E14351" s="244" t="s">
        <v>4106</v>
      </c>
      <c r="G14351" s="244" t="s">
        <v>4106</v>
      </c>
      <c r="I14351" s="244" t="s">
        <v>1351</v>
      </c>
      <c r="J14351" s="244" t="s">
        <v>1352</v>
      </c>
      <c r="K14351" s="244" t="s">
        <v>1813</v>
      </c>
    </row>
    <row r="14352" spans="1:11" s="244" customFormat="1" x14ac:dyDescent="0.3">
      <c r="A14352" s="244" t="s">
        <v>1813</v>
      </c>
      <c r="B14352" s="244" t="s">
        <v>1817</v>
      </c>
      <c r="C14352" s="244" t="s">
        <v>5716</v>
      </c>
      <c r="D14352" s="244" t="s">
        <v>807</v>
      </c>
      <c r="E14352" s="244" t="s">
        <v>4106</v>
      </c>
      <c r="G14352" s="244" t="s">
        <v>4106</v>
      </c>
      <c r="I14352" s="244" t="s">
        <v>1353</v>
      </c>
      <c r="J14352" s="244" t="s">
        <v>1354</v>
      </c>
      <c r="K14352" s="244" t="s">
        <v>1813</v>
      </c>
    </row>
    <row r="14353" spans="1:11" s="244" customFormat="1" x14ac:dyDescent="0.3">
      <c r="A14353" s="244" t="s">
        <v>1813</v>
      </c>
      <c r="B14353" s="244" t="s">
        <v>1817</v>
      </c>
      <c r="C14353" s="244" t="s">
        <v>5716</v>
      </c>
      <c r="D14353" s="244" t="s">
        <v>807</v>
      </c>
      <c r="E14353" s="244" t="s">
        <v>4106</v>
      </c>
      <c r="G14353" s="244" t="s">
        <v>4106</v>
      </c>
      <c r="I14353" s="244" t="s">
        <v>1355</v>
      </c>
      <c r="J14353" s="244" t="s">
        <v>1356</v>
      </c>
      <c r="K14353" s="244" t="s">
        <v>1813</v>
      </c>
    </row>
    <row r="14354" spans="1:11" s="244" customFormat="1" x14ac:dyDescent="0.3">
      <c r="A14354" s="244" t="s">
        <v>1813</v>
      </c>
      <c r="B14354" s="244" t="s">
        <v>1817</v>
      </c>
      <c r="C14354" s="244" t="s">
        <v>5716</v>
      </c>
      <c r="D14354" s="244" t="s">
        <v>807</v>
      </c>
      <c r="E14354" s="244" t="s">
        <v>4106</v>
      </c>
      <c r="G14354" s="244" t="s">
        <v>4106</v>
      </c>
      <c r="I14354" s="244" t="s">
        <v>1357</v>
      </c>
      <c r="J14354" s="244" t="s">
        <v>1358</v>
      </c>
      <c r="K14354" s="244" t="s">
        <v>1813</v>
      </c>
    </row>
    <row r="14355" spans="1:11" s="244" customFormat="1" x14ac:dyDescent="0.3">
      <c r="A14355" s="244" t="s">
        <v>1813</v>
      </c>
      <c r="B14355" s="244" t="s">
        <v>1817</v>
      </c>
      <c r="C14355" s="244" t="s">
        <v>5716</v>
      </c>
      <c r="D14355" s="244" t="s">
        <v>807</v>
      </c>
      <c r="E14355" s="244" t="s">
        <v>4106</v>
      </c>
      <c r="G14355" s="244" t="s">
        <v>4106</v>
      </c>
      <c r="I14355" s="244" t="s">
        <v>1359</v>
      </c>
      <c r="J14355" s="244" t="s">
        <v>1360</v>
      </c>
      <c r="K14355" s="244" t="s">
        <v>1813</v>
      </c>
    </row>
    <row r="14356" spans="1:11" s="244" customFormat="1" x14ac:dyDescent="0.3">
      <c r="A14356" s="244" t="s">
        <v>1813</v>
      </c>
      <c r="B14356" s="244" t="s">
        <v>1817</v>
      </c>
      <c r="C14356" s="244" t="s">
        <v>5716</v>
      </c>
      <c r="D14356" s="244" t="s">
        <v>807</v>
      </c>
      <c r="E14356" s="244" t="s">
        <v>4106</v>
      </c>
      <c r="G14356" s="244" t="s">
        <v>4106</v>
      </c>
      <c r="I14356" s="244" t="s">
        <v>1361</v>
      </c>
      <c r="J14356" s="244" t="s">
        <v>1362</v>
      </c>
      <c r="K14356" s="244" t="s">
        <v>1813</v>
      </c>
    </row>
    <row r="14357" spans="1:11" s="244" customFormat="1" x14ac:dyDescent="0.3">
      <c r="A14357" s="244" t="s">
        <v>1813</v>
      </c>
      <c r="B14357" s="244" t="s">
        <v>1817</v>
      </c>
      <c r="C14357" s="244" t="s">
        <v>5716</v>
      </c>
      <c r="D14357" s="244" t="s">
        <v>807</v>
      </c>
      <c r="E14357" s="244" t="s">
        <v>4106</v>
      </c>
      <c r="G14357" s="244" t="s">
        <v>4106</v>
      </c>
      <c r="I14357" s="244" t="s">
        <v>1363</v>
      </c>
      <c r="J14357" s="244" t="s">
        <v>1364</v>
      </c>
      <c r="K14357" s="244" t="s">
        <v>1813</v>
      </c>
    </row>
    <row r="14358" spans="1:11" s="244" customFormat="1" x14ac:dyDescent="0.3">
      <c r="A14358" s="244" t="s">
        <v>1813</v>
      </c>
      <c r="B14358" s="244" t="s">
        <v>1817</v>
      </c>
      <c r="C14358" s="244" t="s">
        <v>5716</v>
      </c>
      <c r="D14358" s="244" t="s">
        <v>807</v>
      </c>
      <c r="E14358" s="244" t="s">
        <v>4106</v>
      </c>
      <c r="G14358" s="244" t="s">
        <v>4106</v>
      </c>
      <c r="I14358" s="244" t="s">
        <v>1365</v>
      </c>
      <c r="J14358" s="244" t="s">
        <v>3774</v>
      </c>
      <c r="K14358" s="244" t="s">
        <v>1813</v>
      </c>
    </row>
    <row r="14359" spans="1:11" s="244" customFormat="1" x14ac:dyDescent="0.3">
      <c r="A14359" s="244" t="s">
        <v>1813</v>
      </c>
      <c r="B14359" s="244" t="s">
        <v>1817</v>
      </c>
      <c r="C14359" s="244" t="s">
        <v>5716</v>
      </c>
      <c r="D14359" s="244" t="s">
        <v>807</v>
      </c>
      <c r="E14359" s="244" t="s">
        <v>4106</v>
      </c>
      <c r="G14359" s="244" t="s">
        <v>4106</v>
      </c>
      <c r="I14359" s="244" t="s">
        <v>1049</v>
      </c>
      <c r="J14359" s="244" t="s">
        <v>3775</v>
      </c>
      <c r="K14359" s="244" t="s">
        <v>1813</v>
      </c>
    </row>
    <row r="14360" spans="1:11" s="244" customFormat="1" x14ac:dyDescent="0.3">
      <c r="A14360" s="244" t="s">
        <v>1813</v>
      </c>
      <c r="B14360" s="244" t="s">
        <v>1817</v>
      </c>
      <c r="C14360" s="244" t="s">
        <v>5716</v>
      </c>
      <c r="D14360" s="244" t="s">
        <v>807</v>
      </c>
      <c r="E14360" s="244" t="s">
        <v>4106</v>
      </c>
      <c r="G14360" s="244" t="s">
        <v>4106</v>
      </c>
      <c r="I14360" s="244" t="s">
        <v>3776</v>
      </c>
      <c r="J14360" s="244" t="s">
        <v>3777</v>
      </c>
      <c r="K14360" s="244" t="s">
        <v>1813</v>
      </c>
    </row>
    <row r="14361" spans="1:11" s="244" customFormat="1" x14ac:dyDescent="0.3">
      <c r="A14361" s="244" t="s">
        <v>1813</v>
      </c>
      <c r="B14361" s="244" t="s">
        <v>1817</v>
      </c>
      <c r="C14361" s="244" t="s">
        <v>5716</v>
      </c>
      <c r="D14361" s="244" t="s">
        <v>807</v>
      </c>
      <c r="E14361" s="244" t="s">
        <v>4106</v>
      </c>
      <c r="G14361" s="244" t="s">
        <v>4106</v>
      </c>
      <c r="I14361" s="244" t="s">
        <v>3778</v>
      </c>
      <c r="J14361" s="244" t="s">
        <v>3779</v>
      </c>
      <c r="K14361" s="244" t="s">
        <v>1813</v>
      </c>
    </row>
    <row r="14362" spans="1:11" s="244" customFormat="1" x14ac:dyDescent="0.3">
      <c r="A14362" s="244" t="s">
        <v>1813</v>
      </c>
      <c r="B14362" s="244" t="s">
        <v>1817</v>
      </c>
      <c r="C14362" s="244" t="s">
        <v>5716</v>
      </c>
      <c r="D14362" s="244" t="s">
        <v>807</v>
      </c>
      <c r="E14362" s="244" t="s">
        <v>4106</v>
      </c>
      <c r="G14362" s="244" t="s">
        <v>4106</v>
      </c>
      <c r="I14362" s="244" t="s">
        <v>3780</v>
      </c>
      <c r="J14362" s="244" t="s">
        <v>3781</v>
      </c>
      <c r="K14362" s="244" t="s">
        <v>1813</v>
      </c>
    </row>
    <row r="14363" spans="1:11" s="244" customFormat="1" x14ac:dyDescent="0.3">
      <c r="A14363" s="244" t="s">
        <v>1813</v>
      </c>
      <c r="B14363" s="244" t="s">
        <v>1817</v>
      </c>
      <c r="C14363" s="244" t="s">
        <v>5716</v>
      </c>
      <c r="D14363" s="244" t="s">
        <v>807</v>
      </c>
      <c r="E14363" s="244" t="s">
        <v>4106</v>
      </c>
      <c r="G14363" s="244" t="s">
        <v>4106</v>
      </c>
      <c r="I14363" s="244" t="s">
        <v>3782</v>
      </c>
      <c r="J14363" s="244" t="s">
        <v>3783</v>
      </c>
      <c r="K14363" s="244" t="s">
        <v>1813</v>
      </c>
    </row>
    <row r="14364" spans="1:11" s="244" customFormat="1" x14ac:dyDescent="0.3">
      <c r="A14364" s="244" t="s">
        <v>1813</v>
      </c>
      <c r="B14364" s="244" t="s">
        <v>1817</v>
      </c>
      <c r="C14364" s="244" t="s">
        <v>5716</v>
      </c>
      <c r="D14364" s="244" t="s">
        <v>807</v>
      </c>
      <c r="E14364" s="244" t="s">
        <v>4106</v>
      </c>
      <c r="G14364" s="244" t="s">
        <v>4106</v>
      </c>
      <c r="I14364" s="244" t="s">
        <v>3784</v>
      </c>
      <c r="J14364" s="244" t="s">
        <v>3785</v>
      </c>
      <c r="K14364" s="244" t="s">
        <v>1813</v>
      </c>
    </row>
    <row r="14365" spans="1:11" s="244" customFormat="1" x14ac:dyDescent="0.3">
      <c r="A14365" s="244" t="s">
        <v>1813</v>
      </c>
      <c r="B14365" s="244" t="s">
        <v>1817</v>
      </c>
      <c r="C14365" s="244" t="s">
        <v>5716</v>
      </c>
      <c r="D14365" s="244" t="s">
        <v>807</v>
      </c>
      <c r="E14365" s="244" t="s">
        <v>4106</v>
      </c>
      <c r="G14365" s="244" t="s">
        <v>4106</v>
      </c>
      <c r="I14365" s="244" t="s">
        <v>3786</v>
      </c>
      <c r="J14365" s="244" t="s">
        <v>3787</v>
      </c>
      <c r="K14365" s="244" t="s">
        <v>1813</v>
      </c>
    </row>
    <row r="14366" spans="1:11" s="244" customFormat="1" x14ac:dyDescent="0.3">
      <c r="A14366" s="244" t="s">
        <v>1813</v>
      </c>
      <c r="B14366" s="244" t="s">
        <v>1817</v>
      </c>
      <c r="C14366" s="244" t="s">
        <v>5716</v>
      </c>
      <c r="D14366" s="244" t="s">
        <v>807</v>
      </c>
      <c r="E14366" s="244" t="s">
        <v>4106</v>
      </c>
      <c r="G14366" s="244" t="s">
        <v>4106</v>
      </c>
      <c r="I14366" s="244" t="s">
        <v>3788</v>
      </c>
      <c r="J14366" s="244" t="s">
        <v>3789</v>
      </c>
      <c r="K14366" s="244" t="s">
        <v>1813</v>
      </c>
    </row>
    <row r="14367" spans="1:11" s="244" customFormat="1" x14ac:dyDescent="0.3">
      <c r="A14367" s="244" t="s">
        <v>1813</v>
      </c>
      <c r="B14367" s="244" t="s">
        <v>1817</v>
      </c>
      <c r="C14367" s="244" t="s">
        <v>5716</v>
      </c>
      <c r="D14367" s="244" t="s">
        <v>807</v>
      </c>
      <c r="E14367" s="244" t="s">
        <v>4106</v>
      </c>
      <c r="G14367" s="244" t="s">
        <v>4106</v>
      </c>
      <c r="I14367" s="244" t="s">
        <v>3790</v>
      </c>
      <c r="J14367" s="244" t="s">
        <v>3791</v>
      </c>
      <c r="K14367" s="244" t="s">
        <v>1813</v>
      </c>
    </row>
    <row r="14368" spans="1:11" s="244" customFormat="1" x14ac:dyDescent="0.3">
      <c r="A14368" s="244" t="s">
        <v>1813</v>
      </c>
      <c r="B14368" s="244" t="s">
        <v>1817</v>
      </c>
      <c r="C14368" s="244" t="s">
        <v>5716</v>
      </c>
      <c r="D14368" s="244" t="s">
        <v>807</v>
      </c>
      <c r="E14368" s="244" t="s">
        <v>4106</v>
      </c>
      <c r="G14368" s="244" t="s">
        <v>4106</v>
      </c>
      <c r="I14368" s="244" t="s">
        <v>3792</v>
      </c>
      <c r="J14368" s="244" t="s">
        <v>3793</v>
      </c>
      <c r="K14368" s="244" t="s">
        <v>1813</v>
      </c>
    </row>
    <row r="14369" spans="1:11" s="244" customFormat="1" x14ac:dyDescent="0.3">
      <c r="A14369" s="244" t="s">
        <v>1813</v>
      </c>
      <c r="B14369" s="244" t="s">
        <v>1817</v>
      </c>
      <c r="C14369" s="244" t="s">
        <v>5716</v>
      </c>
      <c r="D14369" s="244" t="s">
        <v>807</v>
      </c>
      <c r="E14369" s="244" t="s">
        <v>4106</v>
      </c>
      <c r="G14369" s="244" t="s">
        <v>4106</v>
      </c>
      <c r="I14369" s="244" t="s">
        <v>4821</v>
      </c>
      <c r="J14369" s="244" t="s">
        <v>3794</v>
      </c>
      <c r="K14369" s="244" t="s">
        <v>1813</v>
      </c>
    </row>
    <row r="14370" spans="1:11" s="244" customFormat="1" x14ac:dyDescent="0.3">
      <c r="A14370" s="244" t="s">
        <v>1813</v>
      </c>
      <c r="B14370" s="244" t="s">
        <v>1817</v>
      </c>
      <c r="C14370" s="244" t="s">
        <v>5716</v>
      </c>
      <c r="D14370" s="244" t="s">
        <v>807</v>
      </c>
      <c r="E14370" s="244" t="s">
        <v>4106</v>
      </c>
      <c r="G14370" s="244" t="s">
        <v>4106</v>
      </c>
      <c r="I14370" s="244" t="s">
        <v>3795</v>
      </c>
      <c r="J14370" s="244" t="s">
        <v>3796</v>
      </c>
      <c r="K14370" s="244" t="s">
        <v>1813</v>
      </c>
    </row>
    <row r="14371" spans="1:11" s="244" customFormat="1" x14ac:dyDescent="0.3">
      <c r="A14371" s="244" t="s">
        <v>1813</v>
      </c>
      <c r="B14371" s="244" t="s">
        <v>1817</v>
      </c>
      <c r="C14371" s="244" t="s">
        <v>5716</v>
      </c>
      <c r="D14371" s="244" t="s">
        <v>807</v>
      </c>
      <c r="E14371" s="244" t="s">
        <v>4106</v>
      </c>
      <c r="G14371" s="244" t="s">
        <v>4106</v>
      </c>
      <c r="I14371" s="244" t="s">
        <v>3797</v>
      </c>
      <c r="J14371" s="244" t="s">
        <v>3798</v>
      </c>
      <c r="K14371" s="244" t="s">
        <v>1813</v>
      </c>
    </row>
    <row r="14372" spans="1:11" s="244" customFormat="1" x14ac:dyDescent="0.3">
      <c r="A14372" s="244" t="s">
        <v>1813</v>
      </c>
      <c r="B14372" s="244" t="s">
        <v>1817</v>
      </c>
      <c r="C14372" s="244" t="s">
        <v>5716</v>
      </c>
      <c r="D14372" s="244" t="s">
        <v>807</v>
      </c>
      <c r="E14372" s="244" t="s">
        <v>4106</v>
      </c>
      <c r="G14372" s="244" t="s">
        <v>4106</v>
      </c>
      <c r="I14372" s="244" t="s">
        <v>3799</v>
      </c>
      <c r="J14372" s="244" t="s">
        <v>3800</v>
      </c>
      <c r="K14372" s="244" t="s">
        <v>1813</v>
      </c>
    </row>
    <row r="14373" spans="1:11" s="244" customFormat="1" x14ac:dyDescent="0.3">
      <c r="A14373" s="244" t="s">
        <v>1813</v>
      </c>
      <c r="B14373" s="244" t="s">
        <v>1817</v>
      </c>
      <c r="C14373" s="244" t="s">
        <v>5716</v>
      </c>
      <c r="D14373" s="244" t="s">
        <v>807</v>
      </c>
      <c r="E14373" s="244" t="s">
        <v>4106</v>
      </c>
      <c r="G14373" s="244" t="s">
        <v>4106</v>
      </c>
      <c r="I14373" s="244" t="s">
        <v>3801</v>
      </c>
      <c r="J14373" s="244" t="s">
        <v>3802</v>
      </c>
      <c r="K14373" s="244" t="s">
        <v>1813</v>
      </c>
    </row>
    <row r="14374" spans="1:11" s="244" customFormat="1" x14ac:dyDescent="0.3">
      <c r="A14374" s="244" t="s">
        <v>1813</v>
      </c>
      <c r="B14374" s="244" t="s">
        <v>1817</v>
      </c>
      <c r="C14374" s="244" t="s">
        <v>5716</v>
      </c>
      <c r="D14374" s="244" t="s">
        <v>807</v>
      </c>
      <c r="E14374" s="244" t="s">
        <v>4106</v>
      </c>
      <c r="G14374" s="244" t="s">
        <v>4106</v>
      </c>
      <c r="I14374" s="244" t="s">
        <v>3803</v>
      </c>
      <c r="J14374" s="244" t="s">
        <v>3804</v>
      </c>
      <c r="K14374" s="244" t="s">
        <v>1813</v>
      </c>
    </row>
    <row r="14375" spans="1:11" s="244" customFormat="1" x14ac:dyDescent="0.3">
      <c r="A14375" s="244" t="s">
        <v>1813</v>
      </c>
      <c r="B14375" s="244" t="s">
        <v>1817</v>
      </c>
      <c r="C14375" s="244" t="s">
        <v>5716</v>
      </c>
      <c r="D14375" s="244" t="s">
        <v>807</v>
      </c>
      <c r="E14375" s="244" t="s">
        <v>4106</v>
      </c>
      <c r="G14375" s="244" t="s">
        <v>4106</v>
      </c>
      <c r="I14375" s="244" t="s">
        <v>3805</v>
      </c>
      <c r="J14375" s="244" t="s">
        <v>3806</v>
      </c>
      <c r="K14375" s="244" t="s">
        <v>1813</v>
      </c>
    </row>
    <row r="14376" spans="1:11" s="244" customFormat="1" x14ac:dyDescent="0.3">
      <c r="A14376" s="244" t="s">
        <v>1813</v>
      </c>
      <c r="B14376" s="244" t="s">
        <v>1817</v>
      </c>
      <c r="C14376" s="244" t="s">
        <v>5716</v>
      </c>
      <c r="D14376" s="244" t="s">
        <v>807</v>
      </c>
      <c r="E14376" s="244" t="s">
        <v>4106</v>
      </c>
      <c r="G14376" s="244" t="s">
        <v>4106</v>
      </c>
      <c r="I14376" s="244" t="s">
        <v>3807</v>
      </c>
      <c r="J14376" s="244" t="s">
        <v>3229</v>
      </c>
      <c r="K14376" s="244" t="s">
        <v>1813</v>
      </c>
    </row>
    <row r="14377" spans="1:11" s="244" customFormat="1" x14ac:dyDescent="0.3">
      <c r="A14377" s="244" t="s">
        <v>1813</v>
      </c>
      <c r="B14377" s="244" t="s">
        <v>1817</v>
      </c>
      <c r="C14377" s="244" t="s">
        <v>5716</v>
      </c>
      <c r="D14377" s="244" t="s">
        <v>807</v>
      </c>
      <c r="E14377" s="244" t="s">
        <v>4106</v>
      </c>
      <c r="G14377" s="244" t="s">
        <v>4106</v>
      </c>
      <c r="I14377" s="244" t="s">
        <v>3808</v>
      </c>
      <c r="J14377" s="244" t="s">
        <v>3809</v>
      </c>
      <c r="K14377" s="244" t="s">
        <v>1813</v>
      </c>
    </row>
    <row r="14378" spans="1:11" s="244" customFormat="1" x14ac:dyDescent="0.3">
      <c r="A14378" s="244" t="s">
        <v>1813</v>
      </c>
      <c r="B14378" s="244" t="s">
        <v>1817</v>
      </c>
      <c r="C14378" s="244" t="s">
        <v>5716</v>
      </c>
      <c r="D14378" s="244" t="s">
        <v>807</v>
      </c>
      <c r="E14378" s="244" t="s">
        <v>4106</v>
      </c>
      <c r="G14378" s="244" t="s">
        <v>4106</v>
      </c>
      <c r="I14378" s="244" t="s">
        <v>3810</v>
      </c>
      <c r="J14378" s="244" t="s">
        <v>3811</v>
      </c>
      <c r="K14378" s="244" t="s">
        <v>1813</v>
      </c>
    </row>
    <row r="14379" spans="1:11" s="244" customFormat="1" x14ac:dyDescent="0.3">
      <c r="A14379" s="244" t="s">
        <v>1813</v>
      </c>
      <c r="B14379" s="244" t="s">
        <v>1817</v>
      </c>
      <c r="C14379" s="244" t="s">
        <v>5716</v>
      </c>
      <c r="D14379" s="244" t="s">
        <v>807</v>
      </c>
      <c r="E14379" s="244" t="s">
        <v>4106</v>
      </c>
      <c r="G14379" s="244" t="s">
        <v>4106</v>
      </c>
      <c r="I14379" s="244" t="s">
        <v>6070</v>
      </c>
      <c r="J14379" s="244" t="s">
        <v>3812</v>
      </c>
      <c r="K14379" s="244" t="s">
        <v>1813</v>
      </c>
    </row>
    <row r="14380" spans="1:11" s="244" customFormat="1" x14ac:dyDescent="0.3">
      <c r="A14380" s="244" t="s">
        <v>1813</v>
      </c>
      <c r="B14380" s="244" t="s">
        <v>1817</v>
      </c>
      <c r="C14380" s="244" t="s">
        <v>5716</v>
      </c>
      <c r="D14380" s="244" t="s">
        <v>807</v>
      </c>
      <c r="E14380" s="244" t="s">
        <v>4106</v>
      </c>
      <c r="G14380" s="244" t="s">
        <v>4106</v>
      </c>
      <c r="I14380" s="244" t="s">
        <v>3813</v>
      </c>
      <c r="J14380" s="244" t="s">
        <v>3814</v>
      </c>
      <c r="K14380" s="244" t="s">
        <v>1813</v>
      </c>
    </row>
    <row r="14381" spans="1:11" s="244" customFormat="1" x14ac:dyDescent="0.3">
      <c r="A14381" s="244" t="s">
        <v>1813</v>
      </c>
      <c r="B14381" s="244" t="s">
        <v>1817</v>
      </c>
      <c r="C14381" s="244" t="s">
        <v>5716</v>
      </c>
      <c r="D14381" s="244" t="s">
        <v>807</v>
      </c>
      <c r="E14381" s="244" t="s">
        <v>4106</v>
      </c>
      <c r="G14381" s="244" t="s">
        <v>4106</v>
      </c>
      <c r="I14381" s="244" t="s">
        <v>3815</v>
      </c>
      <c r="J14381" s="244" t="s">
        <v>3816</v>
      </c>
      <c r="K14381" s="244" t="s">
        <v>1813</v>
      </c>
    </row>
    <row r="14382" spans="1:11" s="244" customFormat="1" x14ac:dyDescent="0.3">
      <c r="A14382" s="244" t="s">
        <v>1813</v>
      </c>
      <c r="B14382" s="244" t="s">
        <v>1817</v>
      </c>
      <c r="C14382" s="244" t="s">
        <v>5716</v>
      </c>
      <c r="D14382" s="244" t="s">
        <v>807</v>
      </c>
      <c r="E14382" s="244" t="s">
        <v>4106</v>
      </c>
      <c r="G14382" s="244" t="s">
        <v>4106</v>
      </c>
      <c r="I14382" s="244" t="s">
        <v>3817</v>
      </c>
      <c r="J14382" s="244" t="s">
        <v>3818</v>
      </c>
      <c r="K14382" s="244" t="s">
        <v>1813</v>
      </c>
    </row>
    <row r="14383" spans="1:11" s="244" customFormat="1" x14ac:dyDescent="0.3">
      <c r="A14383" s="244" t="s">
        <v>1813</v>
      </c>
      <c r="B14383" s="244" t="s">
        <v>1817</v>
      </c>
      <c r="C14383" s="244" t="s">
        <v>5716</v>
      </c>
      <c r="D14383" s="244" t="s">
        <v>807</v>
      </c>
      <c r="E14383" s="244" t="s">
        <v>4106</v>
      </c>
      <c r="G14383" s="244" t="s">
        <v>4106</v>
      </c>
      <c r="I14383" s="244" t="s">
        <v>3819</v>
      </c>
      <c r="J14383" s="244" t="s">
        <v>3820</v>
      </c>
      <c r="K14383" s="244" t="s">
        <v>1813</v>
      </c>
    </row>
    <row r="14384" spans="1:11" s="244" customFormat="1" x14ac:dyDescent="0.3">
      <c r="A14384" s="244" t="s">
        <v>1813</v>
      </c>
      <c r="B14384" s="244" t="s">
        <v>1817</v>
      </c>
      <c r="C14384" s="244" t="s">
        <v>5716</v>
      </c>
      <c r="D14384" s="244" t="s">
        <v>807</v>
      </c>
      <c r="E14384" s="244" t="s">
        <v>4106</v>
      </c>
      <c r="G14384" s="244" t="s">
        <v>4106</v>
      </c>
      <c r="I14384" s="244" t="s">
        <v>3821</v>
      </c>
      <c r="J14384" s="244" t="s">
        <v>3822</v>
      </c>
      <c r="K14384" s="244" t="s">
        <v>1813</v>
      </c>
    </row>
    <row r="14385" spans="1:11" s="244" customFormat="1" x14ac:dyDescent="0.3">
      <c r="A14385" s="244" t="s">
        <v>1813</v>
      </c>
      <c r="B14385" s="244" t="s">
        <v>1817</v>
      </c>
      <c r="C14385" s="244" t="s">
        <v>5716</v>
      </c>
      <c r="D14385" s="244" t="s">
        <v>807</v>
      </c>
      <c r="E14385" s="244" t="s">
        <v>4106</v>
      </c>
      <c r="G14385" s="244" t="s">
        <v>4106</v>
      </c>
      <c r="I14385" s="244" t="s">
        <v>3823</v>
      </c>
      <c r="J14385" s="244" t="s">
        <v>3824</v>
      </c>
      <c r="K14385" s="244" t="s">
        <v>1813</v>
      </c>
    </row>
    <row r="14386" spans="1:11" s="244" customFormat="1" x14ac:dyDescent="0.3">
      <c r="A14386" s="244" t="s">
        <v>1813</v>
      </c>
      <c r="B14386" s="244" t="s">
        <v>1817</v>
      </c>
      <c r="C14386" s="244" t="s">
        <v>5716</v>
      </c>
      <c r="D14386" s="244" t="s">
        <v>807</v>
      </c>
      <c r="E14386" s="244" t="s">
        <v>4106</v>
      </c>
      <c r="G14386" s="244" t="s">
        <v>4106</v>
      </c>
      <c r="I14386" s="244" t="s">
        <v>3825</v>
      </c>
      <c r="J14386" s="244" t="s">
        <v>3826</v>
      </c>
      <c r="K14386" s="244" t="s">
        <v>1813</v>
      </c>
    </row>
    <row r="14387" spans="1:11" s="244" customFormat="1" x14ac:dyDescent="0.3">
      <c r="A14387" s="244" t="s">
        <v>1813</v>
      </c>
      <c r="B14387" s="244" t="s">
        <v>1817</v>
      </c>
      <c r="C14387" s="244" t="s">
        <v>5716</v>
      </c>
      <c r="D14387" s="244" t="s">
        <v>807</v>
      </c>
      <c r="E14387" s="244" t="s">
        <v>4106</v>
      </c>
      <c r="G14387" s="244" t="s">
        <v>4106</v>
      </c>
      <c r="I14387" s="244" t="s">
        <v>3827</v>
      </c>
      <c r="J14387" s="244" t="s">
        <v>3828</v>
      </c>
      <c r="K14387" s="244" t="s">
        <v>1813</v>
      </c>
    </row>
    <row r="14388" spans="1:11" s="244" customFormat="1" x14ac:dyDescent="0.3">
      <c r="A14388" s="244" t="s">
        <v>1813</v>
      </c>
      <c r="B14388" s="244" t="s">
        <v>1817</v>
      </c>
      <c r="C14388" s="244" t="s">
        <v>5716</v>
      </c>
      <c r="D14388" s="244" t="s">
        <v>807</v>
      </c>
      <c r="E14388" s="244" t="s">
        <v>4106</v>
      </c>
      <c r="G14388" s="244" t="s">
        <v>4106</v>
      </c>
      <c r="I14388" s="244" t="s">
        <v>3829</v>
      </c>
      <c r="J14388" s="244" t="s">
        <v>3830</v>
      </c>
      <c r="K14388" s="244" t="s">
        <v>1813</v>
      </c>
    </row>
    <row r="14389" spans="1:11" s="244" customFormat="1" x14ac:dyDescent="0.3">
      <c r="A14389" s="244" t="s">
        <v>1813</v>
      </c>
      <c r="B14389" s="244" t="s">
        <v>1817</v>
      </c>
      <c r="C14389" s="244" t="s">
        <v>5716</v>
      </c>
      <c r="D14389" s="244" t="s">
        <v>807</v>
      </c>
      <c r="E14389" s="244" t="s">
        <v>4106</v>
      </c>
      <c r="G14389" s="244" t="s">
        <v>4106</v>
      </c>
      <c r="I14389" s="244" t="s">
        <v>4127</v>
      </c>
      <c r="J14389" s="244" t="s">
        <v>3831</v>
      </c>
      <c r="K14389" s="244" t="s">
        <v>1813</v>
      </c>
    </row>
    <row r="14390" spans="1:11" s="244" customFormat="1" x14ac:dyDescent="0.3">
      <c r="A14390" s="244" t="s">
        <v>1813</v>
      </c>
      <c r="B14390" s="244" t="s">
        <v>1817</v>
      </c>
      <c r="C14390" s="244" t="s">
        <v>5716</v>
      </c>
      <c r="D14390" s="244" t="s">
        <v>807</v>
      </c>
      <c r="E14390" s="244" t="s">
        <v>4106</v>
      </c>
      <c r="G14390" s="244" t="s">
        <v>4106</v>
      </c>
      <c r="I14390" s="244" t="s">
        <v>3832</v>
      </c>
      <c r="J14390" s="244" t="s">
        <v>3833</v>
      </c>
      <c r="K14390" s="244" t="s">
        <v>1813</v>
      </c>
    </row>
    <row r="14391" spans="1:11" s="244" customFormat="1" x14ac:dyDescent="0.3">
      <c r="A14391" s="244" t="s">
        <v>1813</v>
      </c>
      <c r="B14391" s="244" t="s">
        <v>1817</v>
      </c>
      <c r="C14391" s="244" t="s">
        <v>5716</v>
      </c>
      <c r="D14391" s="244" t="s">
        <v>807</v>
      </c>
      <c r="E14391" s="244" t="s">
        <v>4106</v>
      </c>
      <c r="G14391" s="244" t="s">
        <v>4106</v>
      </c>
      <c r="I14391" s="244" t="s">
        <v>3834</v>
      </c>
      <c r="J14391" s="244" t="s">
        <v>3835</v>
      </c>
      <c r="K14391" s="244" t="s">
        <v>1813</v>
      </c>
    </row>
    <row r="14392" spans="1:11" s="244" customFormat="1" x14ac:dyDescent="0.3">
      <c r="A14392" s="244" t="s">
        <v>1813</v>
      </c>
      <c r="B14392" s="244" t="s">
        <v>1817</v>
      </c>
      <c r="C14392" s="244" t="s">
        <v>5716</v>
      </c>
      <c r="D14392" s="244" t="s">
        <v>807</v>
      </c>
      <c r="E14392" s="244" t="s">
        <v>4106</v>
      </c>
      <c r="G14392" s="244" t="s">
        <v>4106</v>
      </c>
      <c r="I14392" s="244" t="s">
        <v>3836</v>
      </c>
      <c r="J14392" s="244" t="s">
        <v>3837</v>
      </c>
      <c r="K14392" s="244" t="s">
        <v>1813</v>
      </c>
    </row>
    <row r="14393" spans="1:11" s="244" customFormat="1" x14ac:dyDescent="0.3">
      <c r="A14393" s="244" t="s">
        <v>1813</v>
      </c>
      <c r="B14393" s="244" t="s">
        <v>1817</v>
      </c>
      <c r="C14393" s="244" t="s">
        <v>5716</v>
      </c>
      <c r="D14393" s="244" t="s">
        <v>807</v>
      </c>
      <c r="E14393" s="244" t="s">
        <v>4106</v>
      </c>
      <c r="G14393" s="244" t="s">
        <v>4106</v>
      </c>
      <c r="I14393" s="244" t="s">
        <v>3838</v>
      </c>
      <c r="J14393" s="244" t="s">
        <v>3574</v>
      </c>
      <c r="K14393" s="244" t="s">
        <v>1813</v>
      </c>
    </row>
    <row r="14394" spans="1:11" s="244" customFormat="1" x14ac:dyDescent="0.3">
      <c r="A14394" s="244" t="s">
        <v>1813</v>
      </c>
      <c r="B14394" s="244" t="s">
        <v>1817</v>
      </c>
      <c r="C14394" s="244" t="s">
        <v>5716</v>
      </c>
      <c r="D14394" s="244" t="s">
        <v>807</v>
      </c>
      <c r="E14394" s="244" t="s">
        <v>4106</v>
      </c>
      <c r="G14394" s="244" t="s">
        <v>4106</v>
      </c>
      <c r="I14394" s="244" t="s">
        <v>3839</v>
      </c>
      <c r="J14394" s="244" t="s">
        <v>3840</v>
      </c>
      <c r="K14394" s="244" t="s">
        <v>1813</v>
      </c>
    </row>
    <row r="14395" spans="1:11" s="244" customFormat="1" x14ac:dyDescent="0.3">
      <c r="A14395" s="244" t="s">
        <v>1813</v>
      </c>
      <c r="B14395" s="244" t="s">
        <v>1817</v>
      </c>
      <c r="C14395" s="244" t="s">
        <v>5716</v>
      </c>
      <c r="D14395" s="244" t="s">
        <v>807</v>
      </c>
      <c r="E14395" s="244" t="s">
        <v>4106</v>
      </c>
      <c r="G14395" s="244" t="s">
        <v>4106</v>
      </c>
      <c r="I14395" s="244" t="s">
        <v>3841</v>
      </c>
      <c r="J14395" s="244" t="s">
        <v>3842</v>
      </c>
      <c r="K14395" s="244" t="s">
        <v>1813</v>
      </c>
    </row>
    <row r="14396" spans="1:11" s="244" customFormat="1" x14ac:dyDescent="0.3">
      <c r="A14396" s="244" t="s">
        <v>1813</v>
      </c>
      <c r="B14396" s="244" t="s">
        <v>1817</v>
      </c>
      <c r="C14396" s="244" t="s">
        <v>5716</v>
      </c>
      <c r="D14396" s="244" t="s">
        <v>807</v>
      </c>
      <c r="E14396" s="244" t="s">
        <v>4106</v>
      </c>
      <c r="G14396" s="244" t="s">
        <v>4106</v>
      </c>
      <c r="I14396" s="244" t="s">
        <v>3843</v>
      </c>
      <c r="J14396" s="244" t="s">
        <v>3844</v>
      </c>
      <c r="K14396" s="244" t="s">
        <v>1813</v>
      </c>
    </row>
    <row r="14397" spans="1:11" s="244" customFormat="1" x14ac:dyDescent="0.3">
      <c r="A14397" s="244" t="s">
        <v>1813</v>
      </c>
      <c r="B14397" s="244" t="s">
        <v>1817</v>
      </c>
      <c r="C14397" s="244" t="s">
        <v>5716</v>
      </c>
      <c r="D14397" s="244" t="s">
        <v>807</v>
      </c>
      <c r="E14397" s="244" t="s">
        <v>4106</v>
      </c>
      <c r="G14397" s="244" t="s">
        <v>4106</v>
      </c>
      <c r="I14397" s="244" t="s">
        <v>3845</v>
      </c>
      <c r="J14397" s="244" t="s">
        <v>3846</v>
      </c>
      <c r="K14397" s="244" t="s">
        <v>1813</v>
      </c>
    </row>
    <row r="14398" spans="1:11" s="244" customFormat="1" x14ac:dyDescent="0.3">
      <c r="A14398" s="244" t="s">
        <v>1813</v>
      </c>
      <c r="B14398" s="244" t="s">
        <v>1817</v>
      </c>
      <c r="C14398" s="244" t="s">
        <v>5716</v>
      </c>
      <c r="D14398" s="244" t="s">
        <v>807</v>
      </c>
      <c r="E14398" s="244" t="s">
        <v>4106</v>
      </c>
      <c r="G14398" s="244" t="s">
        <v>4106</v>
      </c>
      <c r="I14398" s="244" t="s">
        <v>3847</v>
      </c>
      <c r="J14398" s="244" t="s">
        <v>3848</v>
      </c>
      <c r="K14398" s="244" t="s">
        <v>1813</v>
      </c>
    </row>
    <row r="14399" spans="1:11" s="244" customFormat="1" x14ac:dyDescent="0.3">
      <c r="A14399" s="244" t="s">
        <v>1813</v>
      </c>
      <c r="B14399" s="244" t="s">
        <v>1817</v>
      </c>
      <c r="C14399" s="244" t="s">
        <v>5716</v>
      </c>
      <c r="D14399" s="244" t="s">
        <v>807</v>
      </c>
      <c r="E14399" s="244" t="s">
        <v>4106</v>
      </c>
      <c r="G14399" s="244" t="s">
        <v>4106</v>
      </c>
      <c r="I14399" s="244" t="s">
        <v>4972</v>
      </c>
      <c r="J14399" s="244" t="s">
        <v>3849</v>
      </c>
      <c r="K14399" s="244" t="s">
        <v>1813</v>
      </c>
    </row>
    <row r="14400" spans="1:11" s="244" customFormat="1" x14ac:dyDescent="0.3">
      <c r="A14400" s="244" t="s">
        <v>1813</v>
      </c>
      <c r="B14400" s="244" t="s">
        <v>1817</v>
      </c>
      <c r="C14400" s="244" t="s">
        <v>5716</v>
      </c>
      <c r="D14400" s="244" t="s">
        <v>807</v>
      </c>
      <c r="E14400" s="244" t="s">
        <v>4106</v>
      </c>
      <c r="G14400" s="244" t="s">
        <v>4106</v>
      </c>
      <c r="I14400" s="244" t="s">
        <v>1741</v>
      </c>
      <c r="J14400" s="244" t="s">
        <v>3850</v>
      </c>
      <c r="K14400" s="244" t="s">
        <v>1813</v>
      </c>
    </row>
    <row r="14401" spans="1:11" s="244" customFormat="1" x14ac:dyDescent="0.3">
      <c r="A14401" s="244" t="s">
        <v>1813</v>
      </c>
      <c r="B14401" s="244" t="s">
        <v>1817</v>
      </c>
      <c r="C14401" s="244" t="s">
        <v>5716</v>
      </c>
      <c r="D14401" s="244" t="s">
        <v>807</v>
      </c>
      <c r="E14401" s="244" t="s">
        <v>4106</v>
      </c>
      <c r="G14401" s="244" t="s">
        <v>4106</v>
      </c>
      <c r="I14401" s="244" t="s">
        <v>1742</v>
      </c>
      <c r="J14401" s="244" t="s">
        <v>3851</v>
      </c>
      <c r="K14401" s="244" t="s">
        <v>1813</v>
      </c>
    </row>
    <row r="14402" spans="1:11" s="244" customFormat="1" x14ac:dyDescent="0.3">
      <c r="A14402" s="244" t="s">
        <v>1813</v>
      </c>
      <c r="B14402" s="244" t="s">
        <v>1817</v>
      </c>
      <c r="C14402" s="244" t="s">
        <v>5716</v>
      </c>
      <c r="D14402" s="244" t="s">
        <v>807</v>
      </c>
      <c r="E14402" s="244" t="s">
        <v>4106</v>
      </c>
      <c r="G14402" s="244" t="s">
        <v>4106</v>
      </c>
      <c r="I14402" s="244" t="s">
        <v>1744</v>
      </c>
      <c r="J14402" s="244" t="s">
        <v>3852</v>
      </c>
      <c r="K14402" s="244" t="s">
        <v>1813</v>
      </c>
    </row>
    <row r="14403" spans="1:11" s="244" customFormat="1" x14ac:dyDescent="0.3">
      <c r="A14403" s="244" t="s">
        <v>1813</v>
      </c>
      <c r="B14403" s="244" t="s">
        <v>1817</v>
      </c>
      <c r="C14403" s="244" t="s">
        <v>5716</v>
      </c>
      <c r="D14403" s="244" t="s">
        <v>807</v>
      </c>
      <c r="E14403" s="244" t="s">
        <v>4106</v>
      </c>
      <c r="G14403" s="244" t="s">
        <v>4106</v>
      </c>
      <c r="I14403" s="244" t="s">
        <v>1745</v>
      </c>
      <c r="J14403" s="244" t="s">
        <v>4326</v>
      </c>
      <c r="K14403" s="244" t="s">
        <v>1813</v>
      </c>
    </row>
    <row r="14404" spans="1:11" s="244" customFormat="1" x14ac:dyDescent="0.3">
      <c r="A14404" s="244" t="s">
        <v>1813</v>
      </c>
      <c r="B14404" s="244" t="s">
        <v>1817</v>
      </c>
      <c r="C14404" s="244" t="s">
        <v>5716</v>
      </c>
      <c r="D14404" s="244" t="s">
        <v>807</v>
      </c>
      <c r="E14404" s="244" t="s">
        <v>4106</v>
      </c>
      <c r="G14404" s="244" t="s">
        <v>4106</v>
      </c>
      <c r="I14404" s="244" t="s">
        <v>1747</v>
      </c>
      <c r="J14404" s="244" t="s">
        <v>3853</v>
      </c>
      <c r="K14404" s="244" t="s">
        <v>1813</v>
      </c>
    </row>
    <row r="14405" spans="1:11" s="244" customFormat="1" x14ac:dyDescent="0.3">
      <c r="A14405" s="244" t="s">
        <v>1813</v>
      </c>
      <c r="B14405" s="244" t="s">
        <v>1817</v>
      </c>
      <c r="C14405" s="244" t="s">
        <v>5716</v>
      </c>
      <c r="D14405" s="244" t="s">
        <v>807</v>
      </c>
      <c r="E14405" s="244" t="s">
        <v>4106</v>
      </c>
      <c r="G14405" s="244" t="s">
        <v>4106</v>
      </c>
      <c r="I14405" s="244" t="s">
        <v>1748</v>
      </c>
      <c r="J14405" s="244" t="s">
        <v>3854</v>
      </c>
      <c r="K14405" s="244" t="s">
        <v>1813</v>
      </c>
    </row>
    <row r="14406" spans="1:11" s="244" customFormat="1" x14ac:dyDescent="0.3">
      <c r="A14406" s="244" t="s">
        <v>1813</v>
      </c>
      <c r="B14406" s="244" t="s">
        <v>1817</v>
      </c>
      <c r="C14406" s="244" t="s">
        <v>5716</v>
      </c>
      <c r="D14406" s="244" t="s">
        <v>807</v>
      </c>
      <c r="E14406" s="244" t="s">
        <v>4106</v>
      </c>
      <c r="G14406" s="244" t="s">
        <v>4106</v>
      </c>
      <c r="I14406" s="244" t="s">
        <v>1749</v>
      </c>
      <c r="J14406" s="244" t="s">
        <v>3855</v>
      </c>
      <c r="K14406" s="244" t="s">
        <v>1813</v>
      </c>
    </row>
    <row r="14407" spans="1:11" s="244" customFormat="1" x14ac:dyDescent="0.3">
      <c r="A14407" s="244" t="s">
        <v>1813</v>
      </c>
      <c r="B14407" s="244" t="s">
        <v>1817</v>
      </c>
      <c r="C14407" s="244" t="s">
        <v>5716</v>
      </c>
      <c r="D14407" s="244" t="s">
        <v>807</v>
      </c>
      <c r="E14407" s="244" t="s">
        <v>4106</v>
      </c>
      <c r="G14407" s="244" t="s">
        <v>4106</v>
      </c>
      <c r="I14407" s="244" t="s">
        <v>3856</v>
      </c>
      <c r="J14407" s="244" t="s">
        <v>3857</v>
      </c>
      <c r="K14407" s="244" t="s">
        <v>1813</v>
      </c>
    </row>
    <row r="14408" spans="1:11" s="244" customFormat="1" x14ac:dyDescent="0.3">
      <c r="A14408" s="244" t="s">
        <v>1813</v>
      </c>
      <c r="B14408" s="244" t="s">
        <v>1817</v>
      </c>
      <c r="C14408" s="244" t="s">
        <v>5716</v>
      </c>
      <c r="D14408" s="244" t="s">
        <v>807</v>
      </c>
      <c r="E14408" s="244" t="s">
        <v>4106</v>
      </c>
      <c r="G14408" s="244" t="s">
        <v>4106</v>
      </c>
      <c r="I14408" s="244" t="s">
        <v>3858</v>
      </c>
      <c r="J14408" s="244" t="s">
        <v>3859</v>
      </c>
      <c r="K14408" s="244" t="s">
        <v>1813</v>
      </c>
    </row>
    <row r="14409" spans="1:11" s="244" customFormat="1" x14ac:dyDescent="0.3">
      <c r="A14409" s="244" t="s">
        <v>1813</v>
      </c>
      <c r="B14409" s="244" t="s">
        <v>1817</v>
      </c>
      <c r="C14409" s="244" t="s">
        <v>5716</v>
      </c>
      <c r="D14409" s="244" t="s">
        <v>807</v>
      </c>
      <c r="E14409" s="244" t="s">
        <v>4106</v>
      </c>
      <c r="G14409" s="244" t="s">
        <v>4106</v>
      </c>
      <c r="I14409" s="244" t="s">
        <v>5914</v>
      </c>
      <c r="J14409" s="244" t="s">
        <v>3860</v>
      </c>
      <c r="K14409" s="244" t="s">
        <v>1813</v>
      </c>
    </row>
    <row r="14410" spans="1:11" s="244" customFormat="1" x14ac:dyDescent="0.3">
      <c r="A14410" s="244" t="s">
        <v>1813</v>
      </c>
      <c r="B14410" s="244" t="s">
        <v>1817</v>
      </c>
      <c r="C14410" s="244" t="s">
        <v>5716</v>
      </c>
      <c r="D14410" s="244" t="s">
        <v>807</v>
      </c>
      <c r="E14410" s="244" t="s">
        <v>4106</v>
      </c>
      <c r="G14410" s="244" t="s">
        <v>4106</v>
      </c>
      <c r="I14410" s="244" t="s">
        <v>3861</v>
      </c>
      <c r="J14410" s="244" t="s">
        <v>3862</v>
      </c>
      <c r="K14410" s="244" t="s">
        <v>1813</v>
      </c>
    </row>
    <row r="14411" spans="1:11" s="244" customFormat="1" x14ac:dyDescent="0.3">
      <c r="A14411" s="244" t="s">
        <v>1813</v>
      </c>
      <c r="B14411" s="244" t="s">
        <v>1817</v>
      </c>
      <c r="C14411" s="244" t="s">
        <v>5716</v>
      </c>
      <c r="D14411" s="244" t="s">
        <v>807</v>
      </c>
      <c r="E14411" s="244" t="s">
        <v>4106</v>
      </c>
      <c r="G14411" s="244" t="s">
        <v>4106</v>
      </c>
      <c r="I14411" s="244" t="s">
        <v>3863</v>
      </c>
      <c r="J14411" s="244" t="s">
        <v>3864</v>
      </c>
      <c r="K14411" s="244" t="s">
        <v>1813</v>
      </c>
    </row>
    <row r="14412" spans="1:11" s="244" customFormat="1" x14ac:dyDescent="0.3">
      <c r="A14412" s="244" t="s">
        <v>1813</v>
      </c>
      <c r="B14412" s="244" t="s">
        <v>1817</v>
      </c>
      <c r="C14412" s="244" t="s">
        <v>5716</v>
      </c>
      <c r="D14412" s="244" t="s">
        <v>807</v>
      </c>
      <c r="E14412" s="244" t="s">
        <v>4106</v>
      </c>
      <c r="G14412" s="244" t="s">
        <v>4106</v>
      </c>
      <c r="I14412" s="244" t="s">
        <v>3865</v>
      </c>
      <c r="J14412" s="244" t="s">
        <v>3866</v>
      </c>
      <c r="K14412" s="244" t="s">
        <v>1813</v>
      </c>
    </row>
    <row r="14413" spans="1:11" s="244" customFormat="1" x14ac:dyDescent="0.3">
      <c r="A14413" s="244" t="s">
        <v>1813</v>
      </c>
      <c r="B14413" s="244" t="s">
        <v>1817</v>
      </c>
      <c r="C14413" s="244" t="s">
        <v>5716</v>
      </c>
      <c r="D14413" s="244" t="s">
        <v>807</v>
      </c>
      <c r="E14413" s="244" t="s">
        <v>4106</v>
      </c>
      <c r="G14413" s="244" t="s">
        <v>4106</v>
      </c>
      <c r="I14413" s="244" t="s">
        <v>3867</v>
      </c>
      <c r="J14413" s="244" t="s">
        <v>3868</v>
      </c>
      <c r="K14413" s="244" t="s">
        <v>1813</v>
      </c>
    </row>
    <row r="14414" spans="1:11" s="244" customFormat="1" x14ac:dyDescent="0.3">
      <c r="A14414" s="244" t="s">
        <v>1813</v>
      </c>
      <c r="B14414" s="244" t="s">
        <v>1817</v>
      </c>
      <c r="C14414" s="244" t="s">
        <v>5716</v>
      </c>
      <c r="D14414" s="244" t="s">
        <v>807</v>
      </c>
      <c r="E14414" s="244" t="s">
        <v>4106</v>
      </c>
      <c r="G14414" s="244" t="s">
        <v>4106</v>
      </c>
      <c r="I14414" s="244" t="s">
        <v>3869</v>
      </c>
      <c r="J14414" s="244" t="s">
        <v>3870</v>
      </c>
      <c r="K14414" s="244" t="s">
        <v>1813</v>
      </c>
    </row>
    <row r="14415" spans="1:11" s="244" customFormat="1" x14ac:dyDescent="0.3">
      <c r="A14415" s="244" t="s">
        <v>1813</v>
      </c>
      <c r="B14415" s="244" t="s">
        <v>1817</v>
      </c>
      <c r="C14415" s="244" t="s">
        <v>5716</v>
      </c>
      <c r="D14415" s="244" t="s">
        <v>807</v>
      </c>
      <c r="E14415" s="244" t="s">
        <v>4106</v>
      </c>
      <c r="G14415" s="244" t="s">
        <v>4106</v>
      </c>
      <c r="I14415" s="244" t="s">
        <v>3871</v>
      </c>
      <c r="J14415" s="244" t="s">
        <v>3872</v>
      </c>
      <c r="K14415" s="244" t="s">
        <v>1813</v>
      </c>
    </row>
    <row r="14416" spans="1:11" s="244" customFormat="1" x14ac:dyDescent="0.3">
      <c r="A14416" s="244" t="s">
        <v>1813</v>
      </c>
      <c r="B14416" s="244" t="s">
        <v>1817</v>
      </c>
      <c r="C14416" s="244" t="s">
        <v>5716</v>
      </c>
      <c r="D14416" s="244" t="s">
        <v>807</v>
      </c>
      <c r="E14416" s="244" t="s">
        <v>4106</v>
      </c>
      <c r="G14416" s="244" t="s">
        <v>4106</v>
      </c>
      <c r="I14416" s="244" t="s">
        <v>3873</v>
      </c>
      <c r="J14416" s="244" t="s">
        <v>3874</v>
      </c>
      <c r="K14416" s="244" t="s">
        <v>1813</v>
      </c>
    </row>
    <row r="14417" spans="1:11" s="244" customFormat="1" x14ac:dyDescent="0.3">
      <c r="A14417" s="244" t="s">
        <v>1813</v>
      </c>
      <c r="B14417" s="244" t="s">
        <v>1817</v>
      </c>
      <c r="C14417" s="244" t="s">
        <v>5716</v>
      </c>
      <c r="D14417" s="244" t="s">
        <v>807</v>
      </c>
      <c r="E14417" s="244" t="s">
        <v>4106</v>
      </c>
      <c r="G14417" s="244" t="s">
        <v>4106</v>
      </c>
      <c r="I14417" s="244" t="s">
        <v>3875</v>
      </c>
      <c r="J14417" s="244" t="s">
        <v>3876</v>
      </c>
      <c r="K14417" s="244" t="s">
        <v>1813</v>
      </c>
    </row>
    <row r="14418" spans="1:11" s="244" customFormat="1" x14ac:dyDescent="0.3">
      <c r="A14418" s="244" t="s">
        <v>1813</v>
      </c>
      <c r="B14418" s="244" t="s">
        <v>1817</v>
      </c>
      <c r="C14418" s="244" t="s">
        <v>5716</v>
      </c>
      <c r="D14418" s="244" t="s">
        <v>807</v>
      </c>
      <c r="E14418" s="244" t="s">
        <v>4106</v>
      </c>
      <c r="G14418" s="244" t="s">
        <v>4106</v>
      </c>
      <c r="I14418" s="244" t="s">
        <v>3877</v>
      </c>
      <c r="J14418" s="244" t="s">
        <v>3878</v>
      </c>
      <c r="K14418" s="244" t="s">
        <v>1813</v>
      </c>
    </row>
    <row r="14419" spans="1:11" s="244" customFormat="1" x14ac:dyDescent="0.3">
      <c r="A14419" s="244" t="s">
        <v>1813</v>
      </c>
      <c r="B14419" s="244" t="s">
        <v>1817</v>
      </c>
      <c r="C14419" s="244" t="s">
        <v>5716</v>
      </c>
      <c r="D14419" s="244" t="s">
        <v>807</v>
      </c>
      <c r="E14419" s="244" t="s">
        <v>4106</v>
      </c>
      <c r="G14419" s="244" t="s">
        <v>4106</v>
      </c>
      <c r="I14419" s="244" t="s">
        <v>1051</v>
      </c>
      <c r="J14419" s="244" t="s">
        <v>3879</v>
      </c>
      <c r="K14419" s="244" t="s">
        <v>1813</v>
      </c>
    </row>
    <row r="14420" spans="1:11" s="244" customFormat="1" x14ac:dyDescent="0.3">
      <c r="A14420" s="244" t="s">
        <v>1813</v>
      </c>
      <c r="B14420" s="244" t="s">
        <v>1817</v>
      </c>
      <c r="C14420" s="244" t="s">
        <v>5716</v>
      </c>
      <c r="D14420" s="244" t="s">
        <v>807</v>
      </c>
      <c r="E14420" s="244" t="s">
        <v>4106</v>
      </c>
      <c r="G14420" s="244" t="s">
        <v>4106</v>
      </c>
      <c r="I14420" s="244" t="s">
        <v>3880</v>
      </c>
      <c r="J14420" s="244" t="s">
        <v>3881</v>
      </c>
      <c r="K14420" s="244" t="s">
        <v>1813</v>
      </c>
    </row>
    <row r="14421" spans="1:11" s="244" customFormat="1" x14ac:dyDescent="0.3">
      <c r="A14421" s="244" t="s">
        <v>1813</v>
      </c>
      <c r="B14421" s="244" t="s">
        <v>1817</v>
      </c>
      <c r="C14421" s="244" t="s">
        <v>5716</v>
      </c>
      <c r="D14421" s="244" t="s">
        <v>807</v>
      </c>
      <c r="E14421" s="244" t="s">
        <v>4106</v>
      </c>
      <c r="G14421" s="244" t="s">
        <v>4106</v>
      </c>
      <c r="I14421" s="244" t="s">
        <v>3882</v>
      </c>
      <c r="J14421" s="244" t="s">
        <v>3883</v>
      </c>
      <c r="K14421" s="244" t="s">
        <v>1813</v>
      </c>
    </row>
    <row r="14422" spans="1:11" s="244" customFormat="1" x14ac:dyDescent="0.3">
      <c r="A14422" s="244" t="s">
        <v>1813</v>
      </c>
      <c r="B14422" s="244" t="s">
        <v>1817</v>
      </c>
      <c r="C14422" s="244" t="s">
        <v>5716</v>
      </c>
      <c r="D14422" s="244" t="s">
        <v>807</v>
      </c>
      <c r="E14422" s="244" t="s">
        <v>4106</v>
      </c>
      <c r="G14422" s="244" t="s">
        <v>4106</v>
      </c>
      <c r="I14422" s="244" t="s">
        <v>3884</v>
      </c>
      <c r="J14422" s="244" t="s">
        <v>3885</v>
      </c>
      <c r="K14422" s="244" t="s">
        <v>1813</v>
      </c>
    </row>
    <row r="14423" spans="1:11" s="244" customFormat="1" x14ac:dyDescent="0.3">
      <c r="A14423" s="244" t="s">
        <v>1813</v>
      </c>
      <c r="B14423" s="244" t="s">
        <v>1817</v>
      </c>
      <c r="C14423" s="244" t="s">
        <v>5716</v>
      </c>
      <c r="D14423" s="244" t="s">
        <v>807</v>
      </c>
      <c r="E14423" s="244" t="s">
        <v>4106</v>
      </c>
      <c r="G14423" s="244" t="s">
        <v>4106</v>
      </c>
      <c r="I14423" s="244" t="s">
        <v>3886</v>
      </c>
      <c r="J14423" s="244" t="s">
        <v>3887</v>
      </c>
      <c r="K14423" s="244" t="s">
        <v>1813</v>
      </c>
    </row>
    <row r="14424" spans="1:11" s="244" customFormat="1" x14ac:dyDescent="0.3">
      <c r="A14424" s="244" t="s">
        <v>1813</v>
      </c>
      <c r="B14424" s="244" t="s">
        <v>1817</v>
      </c>
      <c r="C14424" s="244" t="s">
        <v>5716</v>
      </c>
      <c r="D14424" s="244" t="s">
        <v>807</v>
      </c>
      <c r="E14424" s="244" t="s">
        <v>4106</v>
      </c>
      <c r="G14424" s="244" t="s">
        <v>4106</v>
      </c>
      <c r="I14424" s="244" t="s">
        <v>3888</v>
      </c>
      <c r="J14424" s="244" t="s">
        <v>3889</v>
      </c>
      <c r="K14424" s="244" t="s">
        <v>1813</v>
      </c>
    </row>
    <row r="14425" spans="1:11" s="244" customFormat="1" x14ac:dyDescent="0.3">
      <c r="A14425" s="244" t="s">
        <v>1813</v>
      </c>
      <c r="B14425" s="244" t="s">
        <v>1817</v>
      </c>
      <c r="C14425" s="244" t="s">
        <v>5716</v>
      </c>
      <c r="D14425" s="244" t="s">
        <v>807</v>
      </c>
      <c r="E14425" s="244" t="s">
        <v>4106</v>
      </c>
      <c r="G14425" s="244" t="s">
        <v>4106</v>
      </c>
      <c r="I14425" s="244" t="s">
        <v>3890</v>
      </c>
      <c r="J14425" s="244" t="s">
        <v>3891</v>
      </c>
      <c r="K14425" s="244" t="s">
        <v>1813</v>
      </c>
    </row>
    <row r="14426" spans="1:11" s="244" customFormat="1" x14ac:dyDescent="0.3">
      <c r="A14426" s="244" t="s">
        <v>1813</v>
      </c>
      <c r="B14426" s="244" t="s">
        <v>1817</v>
      </c>
      <c r="C14426" s="244" t="s">
        <v>5716</v>
      </c>
      <c r="D14426" s="244" t="s">
        <v>807</v>
      </c>
      <c r="E14426" s="244" t="s">
        <v>4106</v>
      </c>
      <c r="G14426" s="244" t="s">
        <v>4106</v>
      </c>
      <c r="I14426" s="244" t="s">
        <v>1751</v>
      </c>
      <c r="J14426" s="244" t="s">
        <v>3892</v>
      </c>
      <c r="K14426" s="244" t="s">
        <v>1813</v>
      </c>
    </row>
    <row r="14427" spans="1:11" s="244" customFormat="1" x14ac:dyDescent="0.3">
      <c r="A14427" s="244" t="s">
        <v>1813</v>
      </c>
      <c r="B14427" s="244" t="s">
        <v>1817</v>
      </c>
      <c r="C14427" s="244" t="s">
        <v>5716</v>
      </c>
      <c r="D14427" s="244" t="s">
        <v>807</v>
      </c>
      <c r="E14427" s="244" t="s">
        <v>4106</v>
      </c>
      <c r="G14427" s="244" t="s">
        <v>4106</v>
      </c>
      <c r="I14427" s="244" t="s">
        <v>3893</v>
      </c>
      <c r="J14427" s="244" t="s">
        <v>3894</v>
      </c>
      <c r="K14427" s="244" t="s">
        <v>1813</v>
      </c>
    </row>
    <row r="14428" spans="1:11" s="244" customFormat="1" x14ac:dyDescent="0.3">
      <c r="A14428" s="244" t="s">
        <v>1813</v>
      </c>
      <c r="B14428" s="244" t="s">
        <v>1817</v>
      </c>
      <c r="C14428" s="244" t="s">
        <v>5716</v>
      </c>
      <c r="D14428" s="244" t="s">
        <v>807</v>
      </c>
      <c r="E14428" s="244" t="s">
        <v>4106</v>
      </c>
      <c r="G14428" s="244" t="s">
        <v>4106</v>
      </c>
      <c r="I14428" s="244" t="s">
        <v>3895</v>
      </c>
      <c r="J14428" s="244" t="s">
        <v>3896</v>
      </c>
      <c r="K14428" s="244" t="s">
        <v>1813</v>
      </c>
    </row>
    <row r="14429" spans="1:11" s="244" customFormat="1" x14ac:dyDescent="0.3">
      <c r="A14429" s="244" t="s">
        <v>1813</v>
      </c>
      <c r="B14429" s="244" t="s">
        <v>1817</v>
      </c>
      <c r="C14429" s="244" t="s">
        <v>5716</v>
      </c>
      <c r="D14429" s="244" t="s">
        <v>807</v>
      </c>
      <c r="E14429" s="244" t="s">
        <v>4106</v>
      </c>
      <c r="G14429" s="244" t="s">
        <v>4106</v>
      </c>
      <c r="I14429" s="244" t="s">
        <v>2983</v>
      </c>
      <c r="J14429" s="244" t="s">
        <v>3897</v>
      </c>
      <c r="K14429" s="244" t="s">
        <v>1813</v>
      </c>
    </row>
    <row r="14430" spans="1:11" s="244" customFormat="1" x14ac:dyDescent="0.3">
      <c r="A14430" s="244" t="s">
        <v>1813</v>
      </c>
      <c r="B14430" s="244" t="s">
        <v>1817</v>
      </c>
      <c r="C14430" s="244" t="s">
        <v>5716</v>
      </c>
      <c r="D14430" s="244" t="s">
        <v>807</v>
      </c>
      <c r="E14430" s="244" t="s">
        <v>4106</v>
      </c>
      <c r="G14430" s="244" t="s">
        <v>4106</v>
      </c>
      <c r="I14430" s="244" t="s">
        <v>3898</v>
      </c>
      <c r="J14430" s="244" t="s">
        <v>2593</v>
      </c>
      <c r="K14430" s="244" t="s">
        <v>1813</v>
      </c>
    </row>
    <row r="14431" spans="1:11" s="244" customFormat="1" x14ac:dyDescent="0.3">
      <c r="A14431" s="244" t="s">
        <v>1813</v>
      </c>
      <c r="B14431" s="244" t="s">
        <v>1817</v>
      </c>
      <c r="C14431" s="244" t="s">
        <v>5716</v>
      </c>
      <c r="D14431" s="244" t="s">
        <v>807</v>
      </c>
      <c r="E14431" s="244" t="s">
        <v>4106</v>
      </c>
      <c r="G14431" s="244" t="s">
        <v>4106</v>
      </c>
      <c r="I14431" s="244" t="s">
        <v>1057</v>
      </c>
      <c r="J14431" s="244" t="s">
        <v>3899</v>
      </c>
      <c r="K14431" s="244" t="s">
        <v>1813</v>
      </c>
    </row>
    <row r="14432" spans="1:11" s="244" customFormat="1" x14ac:dyDescent="0.3">
      <c r="A14432" s="244" t="s">
        <v>1813</v>
      </c>
      <c r="B14432" s="244" t="s">
        <v>1817</v>
      </c>
      <c r="C14432" s="244" t="s">
        <v>5716</v>
      </c>
      <c r="D14432" s="244" t="s">
        <v>807</v>
      </c>
      <c r="E14432" s="244" t="s">
        <v>4106</v>
      </c>
      <c r="G14432" s="244" t="s">
        <v>4106</v>
      </c>
      <c r="I14432" s="244" t="s">
        <v>1067</v>
      </c>
      <c r="J14432" s="244" t="s">
        <v>3900</v>
      </c>
      <c r="K14432" s="244" t="s">
        <v>1813</v>
      </c>
    </row>
    <row r="14433" spans="1:11" s="244" customFormat="1" x14ac:dyDescent="0.3">
      <c r="A14433" s="244" t="s">
        <v>1813</v>
      </c>
      <c r="B14433" s="244" t="s">
        <v>1817</v>
      </c>
      <c r="C14433" s="244" t="s">
        <v>5716</v>
      </c>
      <c r="D14433" s="244" t="s">
        <v>807</v>
      </c>
      <c r="E14433" s="244" t="s">
        <v>4106</v>
      </c>
      <c r="G14433" s="244" t="s">
        <v>4106</v>
      </c>
      <c r="I14433" s="244" t="s">
        <v>1069</v>
      </c>
      <c r="J14433" s="244" t="s">
        <v>3901</v>
      </c>
      <c r="K14433" s="244" t="s">
        <v>1813</v>
      </c>
    </row>
    <row r="14434" spans="1:11" s="244" customFormat="1" x14ac:dyDescent="0.3">
      <c r="A14434" s="244" t="s">
        <v>1813</v>
      </c>
      <c r="B14434" s="244" t="s">
        <v>1817</v>
      </c>
      <c r="C14434" s="244" t="s">
        <v>5716</v>
      </c>
      <c r="D14434" s="244" t="s">
        <v>807</v>
      </c>
      <c r="E14434" s="244" t="s">
        <v>4106</v>
      </c>
      <c r="G14434" s="244" t="s">
        <v>4106</v>
      </c>
      <c r="I14434" s="244" t="s">
        <v>1071</v>
      </c>
      <c r="J14434" s="244" t="s">
        <v>3902</v>
      </c>
      <c r="K14434" s="244" t="s">
        <v>1813</v>
      </c>
    </row>
    <row r="14435" spans="1:11" s="244" customFormat="1" x14ac:dyDescent="0.3">
      <c r="A14435" s="244" t="s">
        <v>1813</v>
      </c>
      <c r="B14435" s="244" t="s">
        <v>1817</v>
      </c>
      <c r="C14435" s="244" t="s">
        <v>5716</v>
      </c>
      <c r="D14435" s="244" t="s">
        <v>807</v>
      </c>
      <c r="E14435" s="244" t="s">
        <v>4106</v>
      </c>
      <c r="G14435" s="244" t="s">
        <v>4106</v>
      </c>
      <c r="I14435" s="244" t="s">
        <v>1801</v>
      </c>
      <c r="J14435" s="244" t="s">
        <v>3903</v>
      </c>
      <c r="K14435" s="244" t="s">
        <v>1813</v>
      </c>
    </row>
    <row r="14436" spans="1:11" s="244" customFormat="1" x14ac:dyDescent="0.3">
      <c r="A14436" s="244" t="s">
        <v>1813</v>
      </c>
      <c r="B14436" s="244" t="s">
        <v>1817</v>
      </c>
      <c r="C14436" s="244" t="s">
        <v>5716</v>
      </c>
      <c r="D14436" s="244" t="s">
        <v>807</v>
      </c>
      <c r="E14436" s="244" t="s">
        <v>4106</v>
      </c>
      <c r="G14436" s="244" t="s">
        <v>4106</v>
      </c>
      <c r="I14436" s="244" t="s">
        <v>1803</v>
      </c>
      <c r="J14436" s="244" t="s">
        <v>3904</v>
      </c>
      <c r="K14436" s="244" t="s">
        <v>1813</v>
      </c>
    </row>
    <row r="14437" spans="1:11" s="244" customFormat="1" x14ac:dyDescent="0.3">
      <c r="A14437" s="244" t="s">
        <v>1813</v>
      </c>
      <c r="B14437" s="244" t="s">
        <v>1817</v>
      </c>
      <c r="C14437" s="244" t="s">
        <v>5716</v>
      </c>
      <c r="D14437" s="244" t="s">
        <v>807</v>
      </c>
      <c r="E14437" s="244" t="s">
        <v>4106</v>
      </c>
      <c r="G14437" s="244" t="s">
        <v>4106</v>
      </c>
      <c r="I14437" s="244" t="s">
        <v>1805</v>
      </c>
      <c r="J14437" s="244" t="s">
        <v>3905</v>
      </c>
      <c r="K14437" s="244" t="s">
        <v>1813</v>
      </c>
    </row>
    <row r="14438" spans="1:11" s="244" customFormat="1" x14ac:dyDescent="0.3">
      <c r="A14438" s="244" t="s">
        <v>1813</v>
      </c>
      <c r="B14438" s="244" t="s">
        <v>1817</v>
      </c>
      <c r="C14438" s="244" t="s">
        <v>5716</v>
      </c>
      <c r="D14438" s="244" t="s">
        <v>807</v>
      </c>
      <c r="E14438" s="244" t="s">
        <v>4106</v>
      </c>
      <c r="G14438" s="244" t="s">
        <v>4106</v>
      </c>
      <c r="I14438" s="244" t="s">
        <v>1807</v>
      </c>
      <c r="J14438" s="244" t="s">
        <v>3906</v>
      </c>
      <c r="K14438" s="244" t="s">
        <v>1813</v>
      </c>
    </row>
    <row r="14439" spans="1:11" s="244" customFormat="1" x14ac:dyDescent="0.3">
      <c r="A14439" s="244" t="s">
        <v>1813</v>
      </c>
      <c r="B14439" s="244" t="s">
        <v>1817</v>
      </c>
      <c r="C14439" s="244" t="s">
        <v>5716</v>
      </c>
      <c r="D14439" s="244" t="s">
        <v>807</v>
      </c>
      <c r="E14439" s="244" t="s">
        <v>4106</v>
      </c>
      <c r="G14439" s="244" t="s">
        <v>4106</v>
      </c>
      <c r="I14439" s="244" t="s">
        <v>1809</v>
      </c>
      <c r="J14439" s="244" t="s">
        <v>3907</v>
      </c>
      <c r="K14439" s="244" t="s">
        <v>1813</v>
      </c>
    </row>
    <row r="14440" spans="1:11" s="244" customFormat="1" x14ac:dyDescent="0.3">
      <c r="A14440" s="244" t="s">
        <v>1813</v>
      </c>
      <c r="B14440" s="244" t="s">
        <v>1817</v>
      </c>
      <c r="C14440" s="244" t="s">
        <v>5716</v>
      </c>
      <c r="D14440" s="244" t="s">
        <v>807</v>
      </c>
      <c r="E14440" s="244" t="s">
        <v>4106</v>
      </c>
      <c r="G14440" s="244" t="s">
        <v>4106</v>
      </c>
      <c r="I14440" s="244" t="s">
        <v>1811</v>
      </c>
      <c r="J14440" s="244" t="s">
        <v>3908</v>
      </c>
      <c r="K14440" s="244" t="s">
        <v>1813</v>
      </c>
    </row>
    <row r="14441" spans="1:11" s="244" customFormat="1" x14ac:dyDescent="0.3">
      <c r="A14441" s="244" t="s">
        <v>1813</v>
      </c>
      <c r="B14441" s="244" t="s">
        <v>1817</v>
      </c>
      <c r="C14441" s="244" t="s">
        <v>5716</v>
      </c>
      <c r="D14441" s="244" t="s">
        <v>807</v>
      </c>
      <c r="E14441" s="244" t="s">
        <v>4106</v>
      </c>
      <c r="G14441" s="244" t="s">
        <v>4106</v>
      </c>
      <c r="I14441" s="244" t="s">
        <v>2165</v>
      </c>
      <c r="J14441" s="244" t="s">
        <v>3909</v>
      </c>
      <c r="K14441" s="244" t="s">
        <v>1813</v>
      </c>
    </row>
    <row r="14442" spans="1:11" s="244" customFormat="1" x14ac:dyDescent="0.3">
      <c r="A14442" s="244" t="s">
        <v>1813</v>
      </c>
      <c r="B14442" s="244" t="s">
        <v>1817</v>
      </c>
      <c r="C14442" s="244" t="s">
        <v>5716</v>
      </c>
      <c r="D14442" s="244" t="s">
        <v>807</v>
      </c>
      <c r="E14442" s="244" t="s">
        <v>4106</v>
      </c>
      <c r="G14442" s="244" t="s">
        <v>4106</v>
      </c>
      <c r="I14442" s="244" t="s">
        <v>3910</v>
      </c>
      <c r="J14442" s="244" t="s">
        <v>3911</v>
      </c>
      <c r="K14442" s="244" t="s">
        <v>1813</v>
      </c>
    </row>
    <row r="14443" spans="1:11" s="244" customFormat="1" x14ac:dyDescent="0.3">
      <c r="A14443" s="244" t="s">
        <v>1813</v>
      </c>
      <c r="B14443" s="244" t="s">
        <v>1817</v>
      </c>
      <c r="C14443" s="244" t="s">
        <v>5716</v>
      </c>
      <c r="D14443" s="244" t="s">
        <v>807</v>
      </c>
      <c r="E14443" s="244" t="s">
        <v>4106</v>
      </c>
      <c r="G14443" s="244" t="s">
        <v>4106</v>
      </c>
      <c r="I14443" s="244" t="s">
        <v>3912</v>
      </c>
      <c r="J14443" s="244" t="s">
        <v>3913</v>
      </c>
      <c r="K14443" s="244" t="s">
        <v>1813</v>
      </c>
    </row>
    <row r="14444" spans="1:11" s="244" customFormat="1" x14ac:dyDescent="0.3">
      <c r="A14444" s="244" t="s">
        <v>1813</v>
      </c>
      <c r="B14444" s="244" t="s">
        <v>1817</v>
      </c>
      <c r="C14444" s="244" t="s">
        <v>5716</v>
      </c>
      <c r="D14444" s="244" t="s">
        <v>807</v>
      </c>
      <c r="E14444" s="244" t="s">
        <v>4106</v>
      </c>
      <c r="G14444" s="244" t="s">
        <v>4106</v>
      </c>
      <c r="I14444" s="244" t="s">
        <v>3914</v>
      </c>
      <c r="J14444" s="244" t="s">
        <v>3915</v>
      </c>
      <c r="K14444" s="244" t="s">
        <v>1813</v>
      </c>
    </row>
    <row r="14445" spans="1:11" s="244" customFormat="1" x14ac:dyDescent="0.3">
      <c r="A14445" s="244" t="s">
        <v>1813</v>
      </c>
      <c r="B14445" s="244" t="s">
        <v>1817</v>
      </c>
      <c r="C14445" s="244" t="s">
        <v>5716</v>
      </c>
      <c r="D14445" s="244" t="s">
        <v>807</v>
      </c>
      <c r="E14445" s="244" t="s">
        <v>4106</v>
      </c>
      <c r="G14445" s="244" t="s">
        <v>4106</v>
      </c>
      <c r="I14445" s="244" t="s">
        <v>3916</v>
      </c>
      <c r="J14445" s="244" t="s">
        <v>3917</v>
      </c>
      <c r="K14445" s="244" t="s">
        <v>1813</v>
      </c>
    </row>
    <row r="14446" spans="1:11" s="244" customFormat="1" x14ac:dyDescent="0.3">
      <c r="A14446" s="244" t="s">
        <v>1813</v>
      </c>
      <c r="B14446" s="244" t="s">
        <v>1817</v>
      </c>
      <c r="C14446" s="244" t="s">
        <v>5716</v>
      </c>
      <c r="D14446" s="244" t="s">
        <v>807</v>
      </c>
      <c r="E14446" s="244" t="s">
        <v>4106</v>
      </c>
      <c r="G14446" s="244" t="s">
        <v>4106</v>
      </c>
      <c r="I14446" s="244" t="s">
        <v>3918</v>
      </c>
      <c r="J14446" s="244" t="s">
        <v>3919</v>
      </c>
      <c r="K14446" s="244" t="s">
        <v>1813</v>
      </c>
    </row>
    <row r="14447" spans="1:11" s="244" customFormat="1" x14ac:dyDescent="0.3">
      <c r="A14447" s="244" t="s">
        <v>1813</v>
      </c>
      <c r="B14447" s="244" t="s">
        <v>1817</v>
      </c>
      <c r="C14447" s="244" t="s">
        <v>5716</v>
      </c>
      <c r="D14447" s="244" t="s">
        <v>807</v>
      </c>
      <c r="E14447" s="244" t="s">
        <v>4106</v>
      </c>
      <c r="G14447" s="244" t="s">
        <v>4106</v>
      </c>
      <c r="I14447" s="244" t="s">
        <v>3920</v>
      </c>
      <c r="J14447" s="244" t="s">
        <v>3921</v>
      </c>
      <c r="K14447" s="244" t="s">
        <v>1813</v>
      </c>
    </row>
    <row r="14448" spans="1:11" s="244" customFormat="1" x14ac:dyDescent="0.3">
      <c r="A14448" s="244" t="s">
        <v>1813</v>
      </c>
      <c r="B14448" s="244" t="s">
        <v>1817</v>
      </c>
      <c r="C14448" s="244" t="s">
        <v>5716</v>
      </c>
      <c r="D14448" s="244" t="s">
        <v>807</v>
      </c>
      <c r="E14448" s="244" t="s">
        <v>4106</v>
      </c>
      <c r="G14448" s="244" t="s">
        <v>4106</v>
      </c>
      <c r="I14448" s="244" t="s">
        <v>3922</v>
      </c>
      <c r="J14448" s="244" t="s">
        <v>3923</v>
      </c>
      <c r="K14448" s="244" t="s">
        <v>1813</v>
      </c>
    </row>
    <row r="14449" spans="1:11" s="244" customFormat="1" x14ac:dyDescent="0.3">
      <c r="A14449" s="244" t="s">
        <v>1813</v>
      </c>
      <c r="B14449" s="244" t="s">
        <v>1817</v>
      </c>
      <c r="C14449" s="244" t="s">
        <v>5716</v>
      </c>
      <c r="D14449" s="244" t="s">
        <v>807</v>
      </c>
      <c r="E14449" s="244" t="s">
        <v>4106</v>
      </c>
      <c r="G14449" s="244" t="s">
        <v>4106</v>
      </c>
      <c r="I14449" s="244" t="s">
        <v>5008</v>
      </c>
      <c r="J14449" s="244" t="s">
        <v>3924</v>
      </c>
      <c r="K14449" s="244" t="s">
        <v>1813</v>
      </c>
    </row>
    <row r="14450" spans="1:11" s="244" customFormat="1" x14ac:dyDescent="0.3">
      <c r="A14450" s="244" t="s">
        <v>1813</v>
      </c>
      <c r="B14450" s="244" t="s">
        <v>1817</v>
      </c>
      <c r="C14450" s="244" t="s">
        <v>5716</v>
      </c>
      <c r="D14450" s="244" t="s">
        <v>807</v>
      </c>
      <c r="E14450" s="244" t="s">
        <v>4106</v>
      </c>
      <c r="G14450" s="244" t="s">
        <v>4106</v>
      </c>
      <c r="I14450" s="244" t="s">
        <v>1813</v>
      </c>
      <c r="J14450" s="244" t="s">
        <v>3925</v>
      </c>
      <c r="K14450" s="244" t="s">
        <v>1813</v>
      </c>
    </row>
    <row r="14451" spans="1:11" s="244" customFormat="1" x14ac:dyDescent="0.3">
      <c r="A14451" s="244" t="s">
        <v>1813</v>
      </c>
      <c r="B14451" s="244" t="s">
        <v>1817</v>
      </c>
      <c r="C14451" s="244" t="s">
        <v>5716</v>
      </c>
      <c r="D14451" s="244" t="s">
        <v>807</v>
      </c>
      <c r="E14451" s="244" t="s">
        <v>4106</v>
      </c>
      <c r="G14451" s="244" t="s">
        <v>4106</v>
      </c>
      <c r="I14451" s="244" t="s">
        <v>1818</v>
      </c>
      <c r="J14451" s="244" t="s">
        <v>3926</v>
      </c>
      <c r="K14451" s="244" t="s">
        <v>1813</v>
      </c>
    </row>
    <row r="14452" spans="1:11" s="244" customFormat="1" x14ac:dyDescent="0.3">
      <c r="A14452" s="244" t="s">
        <v>1813</v>
      </c>
      <c r="B14452" s="244" t="s">
        <v>1817</v>
      </c>
      <c r="C14452" s="244" t="s">
        <v>5716</v>
      </c>
      <c r="D14452" s="244" t="s">
        <v>807</v>
      </c>
      <c r="E14452" s="244" t="s">
        <v>4106</v>
      </c>
      <c r="G14452" s="244" t="s">
        <v>4106</v>
      </c>
      <c r="I14452" s="244" t="s">
        <v>1823</v>
      </c>
      <c r="J14452" s="244" t="s">
        <v>3927</v>
      </c>
      <c r="K14452" s="244" t="s">
        <v>1813</v>
      </c>
    </row>
    <row r="14453" spans="1:11" s="244" customFormat="1" x14ac:dyDescent="0.3">
      <c r="A14453" s="244" t="s">
        <v>1813</v>
      </c>
      <c r="B14453" s="244" t="s">
        <v>1817</v>
      </c>
      <c r="C14453" s="244" t="s">
        <v>5716</v>
      </c>
      <c r="D14453" s="244" t="s">
        <v>807</v>
      </c>
      <c r="E14453" s="244" t="s">
        <v>4106</v>
      </c>
      <c r="G14453" s="244" t="s">
        <v>4106</v>
      </c>
      <c r="I14453" s="244" t="s">
        <v>1825</v>
      </c>
      <c r="J14453" s="244" t="s">
        <v>4342</v>
      </c>
      <c r="K14453" s="244" t="s">
        <v>1813</v>
      </c>
    </row>
    <row r="14454" spans="1:11" s="244" customFormat="1" x14ac:dyDescent="0.3">
      <c r="A14454" s="244" t="s">
        <v>1813</v>
      </c>
      <c r="B14454" s="244" t="s">
        <v>1817</v>
      </c>
      <c r="C14454" s="244" t="s">
        <v>5716</v>
      </c>
      <c r="D14454" s="244" t="s">
        <v>807</v>
      </c>
      <c r="E14454" s="244" t="s">
        <v>4106</v>
      </c>
      <c r="G14454" s="244" t="s">
        <v>4106</v>
      </c>
      <c r="I14454" s="244" t="s">
        <v>3928</v>
      </c>
      <c r="J14454" s="244" t="s">
        <v>3929</v>
      </c>
      <c r="K14454" s="244" t="s">
        <v>1813</v>
      </c>
    </row>
    <row r="14455" spans="1:11" s="244" customFormat="1" x14ac:dyDescent="0.3">
      <c r="A14455" s="244" t="s">
        <v>1813</v>
      </c>
      <c r="B14455" s="244" t="s">
        <v>1817</v>
      </c>
      <c r="C14455" s="244" t="s">
        <v>5716</v>
      </c>
      <c r="D14455" s="244" t="s">
        <v>807</v>
      </c>
      <c r="E14455" s="244" t="s">
        <v>4106</v>
      </c>
      <c r="G14455" s="244" t="s">
        <v>4106</v>
      </c>
      <c r="I14455" s="244" t="s">
        <v>3930</v>
      </c>
      <c r="J14455" s="244" t="s">
        <v>3931</v>
      </c>
      <c r="K14455" s="244" t="s">
        <v>1813</v>
      </c>
    </row>
    <row r="14456" spans="1:11" s="244" customFormat="1" x14ac:dyDescent="0.3">
      <c r="A14456" s="244" t="s">
        <v>1813</v>
      </c>
      <c r="B14456" s="244" t="s">
        <v>1817</v>
      </c>
      <c r="C14456" s="244" t="s">
        <v>5716</v>
      </c>
      <c r="D14456" s="244" t="s">
        <v>807</v>
      </c>
      <c r="E14456" s="244" t="s">
        <v>4106</v>
      </c>
      <c r="G14456" s="244" t="s">
        <v>4106</v>
      </c>
      <c r="I14456" s="244" t="s">
        <v>3932</v>
      </c>
      <c r="J14456" s="244" t="s">
        <v>3933</v>
      </c>
      <c r="K14456" s="244" t="s">
        <v>1813</v>
      </c>
    </row>
    <row r="14457" spans="1:11" s="244" customFormat="1" x14ac:dyDescent="0.3">
      <c r="A14457" s="244" t="s">
        <v>1813</v>
      </c>
      <c r="B14457" s="244" t="s">
        <v>1817</v>
      </c>
      <c r="C14457" s="244" t="s">
        <v>5716</v>
      </c>
      <c r="D14457" s="244" t="s">
        <v>807</v>
      </c>
      <c r="E14457" s="244" t="s">
        <v>4106</v>
      </c>
      <c r="G14457" s="244" t="s">
        <v>4106</v>
      </c>
      <c r="I14457" s="244" t="s">
        <v>3934</v>
      </c>
      <c r="J14457" s="244" t="s">
        <v>3935</v>
      </c>
      <c r="K14457" s="244" t="s">
        <v>1813</v>
      </c>
    </row>
    <row r="14458" spans="1:11" s="244" customFormat="1" x14ac:dyDescent="0.3">
      <c r="A14458" s="244" t="s">
        <v>1813</v>
      </c>
      <c r="B14458" s="244" t="s">
        <v>1817</v>
      </c>
      <c r="C14458" s="244" t="s">
        <v>5716</v>
      </c>
      <c r="D14458" s="244" t="s">
        <v>807</v>
      </c>
      <c r="E14458" s="244" t="s">
        <v>4106</v>
      </c>
      <c r="G14458" s="244" t="s">
        <v>4106</v>
      </c>
      <c r="I14458" s="244" t="s">
        <v>3936</v>
      </c>
      <c r="J14458" s="244" t="s">
        <v>3937</v>
      </c>
      <c r="K14458" s="244" t="s">
        <v>1813</v>
      </c>
    </row>
    <row r="14459" spans="1:11" s="244" customFormat="1" x14ac:dyDescent="0.3">
      <c r="A14459" s="244" t="s">
        <v>1813</v>
      </c>
      <c r="B14459" s="244" t="s">
        <v>1817</v>
      </c>
      <c r="C14459" s="244" t="s">
        <v>5716</v>
      </c>
      <c r="D14459" s="244" t="s">
        <v>807</v>
      </c>
      <c r="E14459" s="244" t="s">
        <v>4106</v>
      </c>
      <c r="G14459" s="244" t="s">
        <v>4106</v>
      </c>
      <c r="I14459" s="244" t="s">
        <v>1828</v>
      </c>
      <c r="J14459" s="244" t="s">
        <v>3938</v>
      </c>
      <c r="K14459" s="244" t="s">
        <v>1813</v>
      </c>
    </row>
    <row r="14460" spans="1:11" s="244" customFormat="1" x14ac:dyDescent="0.3">
      <c r="A14460" s="244" t="s">
        <v>1813</v>
      </c>
      <c r="B14460" s="244" t="s">
        <v>1817</v>
      </c>
      <c r="C14460" s="244" t="s">
        <v>5716</v>
      </c>
      <c r="D14460" s="244" t="s">
        <v>807</v>
      </c>
      <c r="E14460" s="244" t="s">
        <v>4106</v>
      </c>
      <c r="G14460" s="244" t="s">
        <v>4106</v>
      </c>
      <c r="I14460" s="244" t="s">
        <v>3939</v>
      </c>
      <c r="J14460" s="244" t="s">
        <v>3940</v>
      </c>
      <c r="K14460" s="244" t="s">
        <v>1813</v>
      </c>
    </row>
    <row r="14461" spans="1:11" s="244" customFormat="1" x14ac:dyDescent="0.3">
      <c r="A14461" s="244" t="s">
        <v>1813</v>
      </c>
      <c r="B14461" s="244" t="s">
        <v>1817</v>
      </c>
      <c r="C14461" s="244" t="s">
        <v>5716</v>
      </c>
      <c r="D14461" s="244" t="s">
        <v>807</v>
      </c>
      <c r="E14461" s="244" t="s">
        <v>4106</v>
      </c>
      <c r="G14461" s="244" t="s">
        <v>4106</v>
      </c>
      <c r="I14461" s="244" t="s">
        <v>3941</v>
      </c>
      <c r="J14461" s="244" t="s">
        <v>3942</v>
      </c>
      <c r="K14461" s="244" t="s">
        <v>1813</v>
      </c>
    </row>
    <row r="14462" spans="1:11" s="244" customFormat="1" x14ac:dyDescent="0.3">
      <c r="A14462" s="244" t="s">
        <v>1813</v>
      </c>
      <c r="B14462" s="244" t="s">
        <v>1817</v>
      </c>
      <c r="C14462" s="244" t="s">
        <v>5716</v>
      </c>
      <c r="D14462" s="244" t="s">
        <v>807</v>
      </c>
      <c r="E14462" s="244" t="s">
        <v>4106</v>
      </c>
      <c r="G14462" s="244" t="s">
        <v>4106</v>
      </c>
      <c r="I14462" s="244" t="s">
        <v>3943</v>
      </c>
      <c r="J14462" s="244" t="s">
        <v>3944</v>
      </c>
      <c r="K14462" s="244" t="s">
        <v>1813</v>
      </c>
    </row>
    <row r="14463" spans="1:11" s="244" customFormat="1" x14ac:dyDescent="0.3">
      <c r="A14463" s="244" t="s">
        <v>1813</v>
      </c>
      <c r="B14463" s="244" t="s">
        <v>1817</v>
      </c>
      <c r="C14463" s="244" t="s">
        <v>5716</v>
      </c>
      <c r="D14463" s="244" t="s">
        <v>807</v>
      </c>
      <c r="E14463" s="244" t="s">
        <v>4106</v>
      </c>
      <c r="G14463" s="244" t="s">
        <v>4106</v>
      </c>
      <c r="I14463" s="244" t="s">
        <v>3945</v>
      </c>
      <c r="J14463" s="244" t="s">
        <v>3946</v>
      </c>
      <c r="K14463" s="244" t="s">
        <v>1813</v>
      </c>
    </row>
    <row r="14464" spans="1:11" s="244" customFormat="1" x14ac:dyDescent="0.3">
      <c r="A14464" s="244" t="s">
        <v>1813</v>
      </c>
      <c r="B14464" s="244" t="s">
        <v>1817</v>
      </c>
      <c r="C14464" s="244" t="s">
        <v>5716</v>
      </c>
      <c r="D14464" s="244" t="s">
        <v>807</v>
      </c>
      <c r="E14464" s="244" t="s">
        <v>4106</v>
      </c>
      <c r="G14464" s="244" t="s">
        <v>4106</v>
      </c>
      <c r="I14464" s="244" t="s">
        <v>3947</v>
      </c>
      <c r="J14464" s="244" t="s">
        <v>3948</v>
      </c>
      <c r="K14464" s="244" t="s">
        <v>1813</v>
      </c>
    </row>
    <row r="14465" spans="1:11" s="244" customFormat="1" x14ac:dyDescent="0.3">
      <c r="A14465" s="244" t="s">
        <v>1813</v>
      </c>
      <c r="B14465" s="244" t="s">
        <v>1817</v>
      </c>
      <c r="C14465" s="244" t="s">
        <v>5716</v>
      </c>
      <c r="D14465" s="244" t="s">
        <v>807</v>
      </c>
      <c r="E14465" s="244" t="s">
        <v>4106</v>
      </c>
      <c r="G14465" s="244" t="s">
        <v>4106</v>
      </c>
      <c r="I14465" s="244" t="s">
        <v>3949</v>
      </c>
      <c r="J14465" s="244" t="s">
        <v>3950</v>
      </c>
      <c r="K14465" s="244" t="s">
        <v>1813</v>
      </c>
    </row>
    <row r="14466" spans="1:11" s="244" customFormat="1" x14ac:dyDescent="0.3">
      <c r="A14466" s="244" t="s">
        <v>1813</v>
      </c>
      <c r="B14466" s="244" t="s">
        <v>1817</v>
      </c>
      <c r="C14466" s="244" t="s">
        <v>5716</v>
      </c>
      <c r="D14466" s="244" t="s">
        <v>807</v>
      </c>
      <c r="E14466" s="244" t="s">
        <v>4106</v>
      </c>
      <c r="G14466" s="244" t="s">
        <v>4106</v>
      </c>
      <c r="I14466" s="244" t="s">
        <v>3951</v>
      </c>
      <c r="J14466" s="244" t="s">
        <v>3952</v>
      </c>
      <c r="K14466" s="244" t="s">
        <v>1813</v>
      </c>
    </row>
    <row r="14467" spans="1:11" s="244" customFormat="1" x14ac:dyDescent="0.3">
      <c r="A14467" s="244" t="s">
        <v>1813</v>
      </c>
      <c r="B14467" s="244" t="s">
        <v>1817</v>
      </c>
      <c r="C14467" s="244" t="s">
        <v>5716</v>
      </c>
      <c r="D14467" s="244" t="s">
        <v>807</v>
      </c>
      <c r="E14467" s="244" t="s">
        <v>4106</v>
      </c>
      <c r="G14467" s="244" t="s">
        <v>4106</v>
      </c>
      <c r="I14467" s="244" t="s">
        <v>3953</v>
      </c>
      <c r="J14467" s="244" t="s">
        <v>3954</v>
      </c>
      <c r="K14467" s="244" t="s">
        <v>1813</v>
      </c>
    </row>
    <row r="14468" spans="1:11" s="244" customFormat="1" x14ac:dyDescent="0.3">
      <c r="A14468" s="244" t="s">
        <v>1813</v>
      </c>
      <c r="B14468" s="244" t="s">
        <v>1817</v>
      </c>
      <c r="C14468" s="244" t="s">
        <v>5716</v>
      </c>
      <c r="D14468" s="244" t="s">
        <v>807</v>
      </c>
      <c r="E14468" s="244" t="s">
        <v>4106</v>
      </c>
      <c r="G14468" s="244" t="s">
        <v>4106</v>
      </c>
      <c r="I14468" s="244" t="s">
        <v>3955</v>
      </c>
      <c r="J14468" s="244" t="s">
        <v>3956</v>
      </c>
      <c r="K14468" s="244" t="s">
        <v>1813</v>
      </c>
    </row>
    <row r="14469" spans="1:11" s="244" customFormat="1" x14ac:dyDescent="0.3">
      <c r="A14469" s="244" t="s">
        <v>1813</v>
      </c>
      <c r="B14469" s="244" t="s">
        <v>1817</v>
      </c>
      <c r="C14469" s="244" t="s">
        <v>5716</v>
      </c>
      <c r="D14469" s="244" t="s">
        <v>807</v>
      </c>
      <c r="E14469" s="244" t="s">
        <v>4106</v>
      </c>
      <c r="G14469" s="244" t="s">
        <v>4106</v>
      </c>
      <c r="I14469" s="244" t="s">
        <v>3957</v>
      </c>
      <c r="J14469" s="244" t="s">
        <v>3958</v>
      </c>
      <c r="K14469" s="244" t="s">
        <v>1813</v>
      </c>
    </row>
    <row r="14470" spans="1:11" s="244" customFormat="1" x14ac:dyDescent="0.3">
      <c r="A14470" s="244" t="s">
        <v>1813</v>
      </c>
      <c r="B14470" s="244" t="s">
        <v>1817</v>
      </c>
      <c r="C14470" s="244" t="s">
        <v>5716</v>
      </c>
      <c r="D14470" s="244" t="s">
        <v>807</v>
      </c>
      <c r="E14470" s="244" t="s">
        <v>4106</v>
      </c>
      <c r="G14470" s="244" t="s">
        <v>4106</v>
      </c>
      <c r="I14470" s="244" t="s">
        <v>3959</v>
      </c>
      <c r="J14470" s="244" t="s">
        <v>3960</v>
      </c>
      <c r="K14470" s="244" t="s">
        <v>1813</v>
      </c>
    </row>
    <row r="14471" spans="1:11" s="244" customFormat="1" x14ac:dyDescent="0.3">
      <c r="A14471" s="244" t="s">
        <v>1813</v>
      </c>
      <c r="B14471" s="244" t="s">
        <v>1817</v>
      </c>
      <c r="C14471" s="244" t="s">
        <v>5716</v>
      </c>
      <c r="D14471" s="244" t="s">
        <v>807</v>
      </c>
      <c r="E14471" s="244" t="s">
        <v>4106</v>
      </c>
      <c r="G14471" s="244" t="s">
        <v>4106</v>
      </c>
      <c r="I14471" s="244" t="s">
        <v>3961</v>
      </c>
      <c r="J14471" s="244" t="s">
        <v>3962</v>
      </c>
      <c r="K14471" s="244" t="s">
        <v>1813</v>
      </c>
    </row>
    <row r="14472" spans="1:11" s="244" customFormat="1" x14ac:dyDescent="0.3">
      <c r="A14472" s="244" t="s">
        <v>1813</v>
      </c>
      <c r="B14472" s="244" t="s">
        <v>1817</v>
      </c>
      <c r="C14472" s="244" t="s">
        <v>5716</v>
      </c>
      <c r="D14472" s="244" t="s">
        <v>807</v>
      </c>
      <c r="E14472" s="244" t="s">
        <v>4106</v>
      </c>
      <c r="G14472" s="244" t="s">
        <v>4106</v>
      </c>
      <c r="I14472" s="244" t="s">
        <v>3963</v>
      </c>
      <c r="J14472" s="244" t="s">
        <v>3964</v>
      </c>
      <c r="K14472" s="244" t="s">
        <v>1813</v>
      </c>
    </row>
    <row r="14473" spans="1:11" s="244" customFormat="1" x14ac:dyDescent="0.3">
      <c r="A14473" s="244" t="s">
        <v>1813</v>
      </c>
      <c r="B14473" s="244" t="s">
        <v>1817</v>
      </c>
      <c r="C14473" s="244" t="s">
        <v>5716</v>
      </c>
      <c r="D14473" s="244" t="s">
        <v>807</v>
      </c>
      <c r="E14473" s="244" t="s">
        <v>4106</v>
      </c>
      <c r="G14473" s="244" t="s">
        <v>4106</v>
      </c>
      <c r="I14473" s="244" t="s">
        <v>3965</v>
      </c>
      <c r="J14473" s="244" t="s">
        <v>3966</v>
      </c>
      <c r="K14473" s="244" t="s">
        <v>1813</v>
      </c>
    </row>
    <row r="14474" spans="1:11" s="244" customFormat="1" x14ac:dyDescent="0.3">
      <c r="A14474" s="244" t="s">
        <v>1813</v>
      </c>
      <c r="B14474" s="244" t="s">
        <v>1817</v>
      </c>
      <c r="C14474" s="244" t="s">
        <v>5716</v>
      </c>
      <c r="D14474" s="244" t="s">
        <v>807</v>
      </c>
      <c r="E14474" s="244" t="s">
        <v>4106</v>
      </c>
      <c r="G14474" s="244" t="s">
        <v>4106</v>
      </c>
      <c r="I14474" s="244" t="s">
        <v>3967</v>
      </c>
      <c r="J14474" s="244" t="s">
        <v>3968</v>
      </c>
      <c r="K14474" s="244" t="s">
        <v>1813</v>
      </c>
    </row>
    <row r="14475" spans="1:11" s="244" customFormat="1" x14ac:dyDescent="0.3">
      <c r="A14475" s="244" t="s">
        <v>1813</v>
      </c>
      <c r="B14475" s="244" t="s">
        <v>1817</v>
      </c>
      <c r="C14475" s="244" t="s">
        <v>5716</v>
      </c>
      <c r="D14475" s="244" t="s">
        <v>807</v>
      </c>
      <c r="E14475" s="244" t="s">
        <v>4106</v>
      </c>
      <c r="G14475" s="244" t="s">
        <v>4106</v>
      </c>
      <c r="I14475" s="244" t="s">
        <v>1830</v>
      </c>
      <c r="J14475" s="244" t="s">
        <v>3969</v>
      </c>
      <c r="K14475" s="244" t="s">
        <v>1813</v>
      </c>
    </row>
    <row r="14476" spans="1:11" s="244" customFormat="1" x14ac:dyDescent="0.3">
      <c r="A14476" s="244" t="s">
        <v>1813</v>
      </c>
      <c r="B14476" s="244" t="s">
        <v>1817</v>
      </c>
      <c r="C14476" s="244" t="s">
        <v>5716</v>
      </c>
      <c r="D14476" s="244" t="s">
        <v>807</v>
      </c>
      <c r="E14476" s="244" t="s">
        <v>4106</v>
      </c>
      <c r="G14476" s="244" t="s">
        <v>4106</v>
      </c>
      <c r="I14476" s="244" t="s">
        <v>3970</v>
      </c>
      <c r="J14476" s="244" t="s">
        <v>3971</v>
      </c>
      <c r="K14476" s="244" t="s">
        <v>1813</v>
      </c>
    </row>
    <row r="14477" spans="1:11" s="244" customFormat="1" x14ac:dyDescent="0.3">
      <c r="A14477" s="244" t="s">
        <v>1813</v>
      </c>
      <c r="B14477" s="244" t="s">
        <v>1817</v>
      </c>
      <c r="C14477" s="244" t="s">
        <v>5716</v>
      </c>
      <c r="D14477" s="244" t="s">
        <v>807</v>
      </c>
      <c r="E14477" s="244" t="s">
        <v>4106</v>
      </c>
      <c r="G14477" s="244" t="s">
        <v>4106</v>
      </c>
      <c r="I14477" s="244" t="s">
        <v>3972</v>
      </c>
      <c r="J14477" s="244" t="s">
        <v>3973</v>
      </c>
      <c r="K14477" s="244" t="s">
        <v>1813</v>
      </c>
    </row>
    <row r="14478" spans="1:11" s="244" customFormat="1" x14ac:dyDescent="0.3">
      <c r="A14478" s="244" t="s">
        <v>1813</v>
      </c>
      <c r="B14478" s="244" t="s">
        <v>1817</v>
      </c>
      <c r="C14478" s="244" t="s">
        <v>5716</v>
      </c>
      <c r="D14478" s="244" t="s">
        <v>807</v>
      </c>
      <c r="E14478" s="244" t="s">
        <v>4106</v>
      </c>
      <c r="G14478" s="244" t="s">
        <v>4106</v>
      </c>
      <c r="I14478" s="244" t="s">
        <v>3974</v>
      </c>
      <c r="J14478" s="244" t="s">
        <v>3975</v>
      </c>
      <c r="K14478" s="244" t="s">
        <v>1813</v>
      </c>
    </row>
    <row r="14479" spans="1:11" s="244" customFormat="1" x14ac:dyDescent="0.3">
      <c r="A14479" s="244" t="s">
        <v>1813</v>
      </c>
      <c r="B14479" s="244" t="s">
        <v>1817</v>
      </c>
      <c r="C14479" s="244" t="s">
        <v>5716</v>
      </c>
      <c r="D14479" s="244" t="s">
        <v>807</v>
      </c>
      <c r="E14479" s="244" t="s">
        <v>4106</v>
      </c>
      <c r="G14479" s="244" t="s">
        <v>4106</v>
      </c>
      <c r="I14479" s="244" t="s">
        <v>4980</v>
      </c>
      <c r="J14479" s="244" t="s">
        <v>3976</v>
      </c>
      <c r="K14479" s="244" t="s">
        <v>1813</v>
      </c>
    </row>
    <row r="14480" spans="1:11" s="244" customFormat="1" x14ac:dyDescent="0.3">
      <c r="A14480" s="244" t="s">
        <v>1813</v>
      </c>
      <c r="B14480" s="244" t="s">
        <v>1817</v>
      </c>
      <c r="C14480" s="244" t="s">
        <v>5716</v>
      </c>
      <c r="D14480" s="244" t="s">
        <v>807</v>
      </c>
      <c r="E14480" s="244" t="s">
        <v>4106</v>
      </c>
      <c r="G14480" s="244" t="s">
        <v>4106</v>
      </c>
      <c r="I14480" s="244" t="s">
        <v>1832</v>
      </c>
      <c r="J14480" s="244" t="s">
        <v>3977</v>
      </c>
      <c r="K14480" s="244" t="s">
        <v>1813</v>
      </c>
    </row>
    <row r="14481" spans="1:11" s="244" customFormat="1" x14ac:dyDescent="0.3">
      <c r="A14481" s="244" t="s">
        <v>1813</v>
      </c>
      <c r="B14481" s="244" t="s">
        <v>1817</v>
      </c>
      <c r="C14481" s="244" t="s">
        <v>5716</v>
      </c>
      <c r="D14481" s="244" t="s">
        <v>807</v>
      </c>
      <c r="E14481" s="244" t="s">
        <v>4106</v>
      </c>
      <c r="G14481" s="244" t="s">
        <v>4106</v>
      </c>
      <c r="I14481" s="244" t="s">
        <v>3978</v>
      </c>
      <c r="J14481" s="244" t="s">
        <v>3979</v>
      </c>
      <c r="K14481" s="244" t="s">
        <v>1813</v>
      </c>
    </row>
    <row r="14482" spans="1:11" s="244" customFormat="1" x14ac:dyDescent="0.3">
      <c r="A14482" s="244" t="s">
        <v>1813</v>
      </c>
      <c r="B14482" s="244" t="s">
        <v>1817</v>
      </c>
      <c r="C14482" s="244" t="s">
        <v>5716</v>
      </c>
      <c r="D14482" s="244" t="s">
        <v>807</v>
      </c>
      <c r="E14482" s="244" t="s">
        <v>4106</v>
      </c>
      <c r="G14482" s="244" t="s">
        <v>4106</v>
      </c>
      <c r="I14482" s="244" t="s">
        <v>3980</v>
      </c>
      <c r="J14482" s="244" t="s">
        <v>3981</v>
      </c>
      <c r="K14482" s="244" t="s">
        <v>1813</v>
      </c>
    </row>
    <row r="14483" spans="1:11" s="244" customFormat="1" x14ac:dyDescent="0.3">
      <c r="A14483" s="244" t="s">
        <v>1813</v>
      </c>
      <c r="B14483" s="244" t="s">
        <v>1817</v>
      </c>
      <c r="C14483" s="244" t="s">
        <v>5716</v>
      </c>
      <c r="D14483" s="244" t="s">
        <v>807</v>
      </c>
      <c r="E14483" s="244" t="s">
        <v>4106</v>
      </c>
      <c r="G14483" s="244" t="s">
        <v>4106</v>
      </c>
      <c r="I14483" s="244" t="s">
        <v>3982</v>
      </c>
      <c r="J14483" s="244" t="s">
        <v>3983</v>
      </c>
      <c r="K14483" s="244" t="s">
        <v>1813</v>
      </c>
    </row>
    <row r="14484" spans="1:11" s="244" customFormat="1" x14ac:dyDescent="0.3">
      <c r="A14484" s="244" t="s">
        <v>1813</v>
      </c>
      <c r="B14484" s="244" t="s">
        <v>1817</v>
      </c>
      <c r="C14484" s="244" t="s">
        <v>5716</v>
      </c>
      <c r="D14484" s="244" t="s">
        <v>807</v>
      </c>
      <c r="E14484" s="244" t="s">
        <v>4106</v>
      </c>
      <c r="G14484" s="244" t="s">
        <v>4106</v>
      </c>
      <c r="I14484" s="244" t="s">
        <v>3984</v>
      </c>
      <c r="J14484" s="244" t="s">
        <v>3985</v>
      </c>
      <c r="K14484" s="244" t="s">
        <v>1813</v>
      </c>
    </row>
    <row r="14485" spans="1:11" s="244" customFormat="1" x14ac:dyDescent="0.3">
      <c r="A14485" s="244" t="s">
        <v>1813</v>
      </c>
      <c r="B14485" s="244" t="s">
        <v>1817</v>
      </c>
      <c r="C14485" s="244" t="s">
        <v>5716</v>
      </c>
      <c r="D14485" s="244" t="s">
        <v>807</v>
      </c>
      <c r="E14485" s="244" t="s">
        <v>4106</v>
      </c>
      <c r="G14485" s="244" t="s">
        <v>4106</v>
      </c>
      <c r="I14485" s="244" t="s">
        <v>3986</v>
      </c>
      <c r="J14485" s="244" t="s">
        <v>3987</v>
      </c>
      <c r="K14485" s="244" t="s">
        <v>1813</v>
      </c>
    </row>
    <row r="14486" spans="1:11" s="244" customFormat="1" x14ac:dyDescent="0.3">
      <c r="A14486" s="244" t="s">
        <v>1813</v>
      </c>
      <c r="B14486" s="244" t="s">
        <v>1817</v>
      </c>
      <c r="C14486" s="244" t="s">
        <v>5716</v>
      </c>
      <c r="D14486" s="244" t="s">
        <v>807</v>
      </c>
      <c r="E14486" s="244" t="s">
        <v>4106</v>
      </c>
      <c r="G14486" s="244" t="s">
        <v>4106</v>
      </c>
      <c r="I14486" s="244" t="s">
        <v>3988</v>
      </c>
      <c r="J14486" s="244" t="s">
        <v>3989</v>
      </c>
      <c r="K14486" s="244" t="s">
        <v>1813</v>
      </c>
    </row>
    <row r="14487" spans="1:11" s="244" customFormat="1" x14ac:dyDescent="0.3">
      <c r="A14487" s="244" t="s">
        <v>1813</v>
      </c>
      <c r="B14487" s="244" t="s">
        <v>1817</v>
      </c>
      <c r="C14487" s="244" t="s">
        <v>5716</v>
      </c>
      <c r="D14487" s="244" t="s">
        <v>807</v>
      </c>
      <c r="E14487" s="244" t="s">
        <v>4106</v>
      </c>
      <c r="G14487" s="244" t="s">
        <v>4106</v>
      </c>
      <c r="I14487" s="244" t="s">
        <v>3990</v>
      </c>
      <c r="J14487" s="244" t="s">
        <v>3991</v>
      </c>
      <c r="K14487" s="244" t="s">
        <v>1813</v>
      </c>
    </row>
    <row r="14488" spans="1:11" s="244" customFormat="1" x14ac:dyDescent="0.3">
      <c r="A14488" s="244" t="s">
        <v>1813</v>
      </c>
      <c r="B14488" s="244" t="s">
        <v>1817</v>
      </c>
      <c r="C14488" s="244" t="s">
        <v>5716</v>
      </c>
      <c r="D14488" s="244" t="s">
        <v>807</v>
      </c>
      <c r="E14488" s="244" t="s">
        <v>4106</v>
      </c>
      <c r="G14488" s="244" t="s">
        <v>4106</v>
      </c>
      <c r="I14488" s="244" t="s">
        <v>3992</v>
      </c>
      <c r="J14488" s="244" t="s">
        <v>3993</v>
      </c>
      <c r="K14488" s="244" t="s">
        <v>1813</v>
      </c>
    </row>
    <row r="14489" spans="1:11" s="244" customFormat="1" x14ac:dyDescent="0.3">
      <c r="A14489" s="244" t="s">
        <v>1813</v>
      </c>
      <c r="B14489" s="244" t="s">
        <v>1817</v>
      </c>
      <c r="C14489" s="244" t="s">
        <v>5716</v>
      </c>
      <c r="D14489" s="244" t="s">
        <v>807</v>
      </c>
      <c r="E14489" s="244" t="s">
        <v>4106</v>
      </c>
      <c r="G14489" s="244" t="s">
        <v>4106</v>
      </c>
      <c r="I14489" s="244" t="s">
        <v>2978</v>
      </c>
      <c r="J14489" s="244" t="s">
        <v>3994</v>
      </c>
      <c r="K14489" s="244" t="s">
        <v>1813</v>
      </c>
    </row>
    <row r="14490" spans="1:11" s="244" customFormat="1" x14ac:dyDescent="0.3">
      <c r="A14490" s="244" t="s">
        <v>1813</v>
      </c>
      <c r="B14490" s="244" t="s">
        <v>1817</v>
      </c>
      <c r="C14490" s="244" t="s">
        <v>5716</v>
      </c>
      <c r="D14490" s="244" t="s">
        <v>807</v>
      </c>
      <c r="E14490" s="244" t="s">
        <v>4106</v>
      </c>
      <c r="G14490" s="244" t="s">
        <v>4106</v>
      </c>
      <c r="I14490" s="244" t="s">
        <v>3995</v>
      </c>
      <c r="J14490" s="244" t="s">
        <v>3996</v>
      </c>
      <c r="K14490" s="244" t="s">
        <v>1813</v>
      </c>
    </row>
    <row r="14491" spans="1:11" s="244" customFormat="1" x14ac:dyDescent="0.3">
      <c r="A14491" s="244" t="s">
        <v>1813</v>
      </c>
      <c r="B14491" s="244" t="s">
        <v>1817</v>
      </c>
      <c r="C14491" s="244" t="s">
        <v>5716</v>
      </c>
      <c r="D14491" s="244" t="s">
        <v>807</v>
      </c>
      <c r="E14491" s="244" t="s">
        <v>4106</v>
      </c>
      <c r="G14491" s="244" t="s">
        <v>4106</v>
      </c>
      <c r="I14491" s="244" t="s">
        <v>1834</v>
      </c>
      <c r="J14491" s="244" t="s">
        <v>3997</v>
      </c>
      <c r="K14491" s="244" t="s">
        <v>1813</v>
      </c>
    </row>
    <row r="14492" spans="1:11" s="244" customFormat="1" x14ac:dyDescent="0.3">
      <c r="A14492" s="244" t="s">
        <v>1813</v>
      </c>
      <c r="B14492" s="244" t="s">
        <v>1817</v>
      </c>
      <c r="C14492" s="244" t="s">
        <v>5716</v>
      </c>
      <c r="D14492" s="244" t="s">
        <v>807</v>
      </c>
      <c r="E14492" s="244" t="s">
        <v>4106</v>
      </c>
      <c r="G14492" s="244" t="s">
        <v>4106</v>
      </c>
      <c r="I14492" s="244" t="s">
        <v>3998</v>
      </c>
      <c r="J14492" s="244" t="s">
        <v>3999</v>
      </c>
      <c r="K14492" s="244" t="s">
        <v>1813</v>
      </c>
    </row>
    <row r="14493" spans="1:11" s="244" customFormat="1" x14ac:dyDescent="0.3">
      <c r="A14493" s="244" t="s">
        <v>1813</v>
      </c>
      <c r="B14493" s="244" t="s">
        <v>1817</v>
      </c>
      <c r="C14493" s="244" t="s">
        <v>5716</v>
      </c>
      <c r="D14493" s="244" t="s">
        <v>807</v>
      </c>
      <c r="E14493" s="244" t="s">
        <v>4106</v>
      </c>
      <c r="G14493" s="244" t="s">
        <v>4106</v>
      </c>
      <c r="I14493" s="244" t="s">
        <v>4000</v>
      </c>
      <c r="J14493" s="244" t="s">
        <v>4001</v>
      </c>
      <c r="K14493" s="244" t="s">
        <v>1813</v>
      </c>
    </row>
    <row r="14494" spans="1:11" s="244" customFormat="1" x14ac:dyDescent="0.3">
      <c r="A14494" s="244" t="s">
        <v>1813</v>
      </c>
      <c r="B14494" s="244" t="s">
        <v>1817</v>
      </c>
      <c r="C14494" s="244" t="s">
        <v>5716</v>
      </c>
      <c r="D14494" s="244" t="s">
        <v>807</v>
      </c>
      <c r="E14494" s="244" t="s">
        <v>4106</v>
      </c>
      <c r="G14494" s="244" t="s">
        <v>4106</v>
      </c>
      <c r="I14494" s="244" t="s">
        <v>4002</v>
      </c>
      <c r="J14494" s="244" t="s">
        <v>4003</v>
      </c>
      <c r="K14494" s="244" t="s">
        <v>1813</v>
      </c>
    </row>
    <row r="14495" spans="1:11" s="244" customFormat="1" x14ac:dyDescent="0.3">
      <c r="A14495" s="244" t="s">
        <v>1813</v>
      </c>
      <c r="B14495" s="244" t="s">
        <v>1817</v>
      </c>
      <c r="C14495" s="244" t="s">
        <v>5716</v>
      </c>
      <c r="D14495" s="244" t="s">
        <v>807</v>
      </c>
      <c r="E14495" s="244" t="s">
        <v>4106</v>
      </c>
      <c r="G14495" s="244" t="s">
        <v>4106</v>
      </c>
      <c r="I14495" s="244" t="s">
        <v>1836</v>
      </c>
      <c r="J14495" s="244" t="s">
        <v>4004</v>
      </c>
      <c r="K14495" s="244" t="s">
        <v>1813</v>
      </c>
    </row>
    <row r="14496" spans="1:11" s="244" customFormat="1" x14ac:dyDescent="0.3">
      <c r="A14496" s="244" t="s">
        <v>1813</v>
      </c>
      <c r="B14496" s="244" t="s">
        <v>1817</v>
      </c>
      <c r="C14496" s="244" t="s">
        <v>5716</v>
      </c>
      <c r="D14496" s="244" t="s">
        <v>807</v>
      </c>
      <c r="E14496" s="244" t="s">
        <v>4106</v>
      </c>
      <c r="G14496" s="244" t="s">
        <v>4106</v>
      </c>
      <c r="I14496" s="244" t="s">
        <v>4005</v>
      </c>
      <c r="J14496" s="244" t="s">
        <v>4006</v>
      </c>
      <c r="K14496" s="244" t="s">
        <v>1813</v>
      </c>
    </row>
    <row r="14497" spans="1:11" s="244" customFormat="1" x14ac:dyDescent="0.3">
      <c r="A14497" s="244" t="s">
        <v>1813</v>
      </c>
      <c r="B14497" s="244" t="s">
        <v>1817</v>
      </c>
      <c r="C14497" s="244" t="s">
        <v>5716</v>
      </c>
      <c r="D14497" s="244" t="s">
        <v>807</v>
      </c>
      <c r="E14497" s="244" t="s">
        <v>4106</v>
      </c>
      <c r="G14497" s="244" t="s">
        <v>4106</v>
      </c>
      <c r="I14497" s="244" t="s">
        <v>4007</v>
      </c>
      <c r="J14497" s="244" t="s">
        <v>4008</v>
      </c>
      <c r="K14497" s="244" t="s">
        <v>1813</v>
      </c>
    </row>
    <row r="14498" spans="1:11" s="244" customFormat="1" x14ac:dyDescent="0.3">
      <c r="A14498" s="244" t="s">
        <v>1813</v>
      </c>
      <c r="B14498" s="244" t="s">
        <v>1817</v>
      </c>
      <c r="C14498" s="244" t="s">
        <v>5716</v>
      </c>
      <c r="D14498" s="244" t="s">
        <v>807</v>
      </c>
      <c r="E14498" s="244" t="s">
        <v>4106</v>
      </c>
      <c r="G14498" s="244" t="s">
        <v>4106</v>
      </c>
      <c r="I14498" s="244" t="s">
        <v>1846</v>
      </c>
      <c r="J14498" s="244" t="s">
        <v>4009</v>
      </c>
      <c r="K14498" s="244" t="s">
        <v>1813</v>
      </c>
    </row>
    <row r="14499" spans="1:11" s="244" customFormat="1" x14ac:dyDescent="0.3">
      <c r="A14499" s="244" t="s">
        <v>1813</v>
      </c>
      <c r="B14499" s="244" t="s">
        <v>1817</v>
      </c>
      <c r="C14499" s="244" t="s">
        <v>5716</v>
      </c>
      <c r="D14499" s="244" t="s">
        <v>807</v>
      </c>
      <c r="E14499" s="244" t="s">
        <v>4106</v>
      </c>
      <c r="G14499" s="244" t="s">
        <v>4106</v>
      </c>
      <c r="I14499" s="244" t="s">
        <v>4982</v>
      </c>
      <c r="J14499" s="244" t="s">
        <v>4010</v>
      </c>
      <c r="K14499" s="244" t="s">
        <v>1813</v>
      </c>
    </row>
    <row r="14500" spans="1:11" s="244" customFormat="1" x14ac:dyDescent="0.3">
      <c r="A14500" s="244" t="s">
        <v>1813</v>
      </c>
      <c r="B14500" s="244" t="s">
        <v>1817</v>
      </c>
      <c r="C14500" s="244" t="s">
        <v>5716</v>
      </c>
      <c r="D14500" s="244" t="s">
        <v>807</v>
      </c>
      <c r="E14500" s="244" t="s">
        <v>4106</v>
      </c>
      <c r="G14500" s="244" t="s">
        <v>4106</v>
      </c>
      <c r="I14500" s="244" t="s">
        <v>4011</v>
      </c>
      <c r="J14500" s="244" t="s">
        <v>4012</v>
      </c>
      <c r="K14500" s="244" t="s">
        <v>1813</v>
      </c>
    </row>
    <row r="14501" spans="1:11" s="244" customFormat="1" x14ac:dyDescent="0.3">
      <c r="A14501" s="244" t="s">
        <v>1813</v>
      </c>
      <c r="B14501" s="244" t="s">
        <v>1817</v>
      </c>
      <c r="C14501" s="244" t="s">
        <v>5716</v>
      </c>
      <c r="D14501" s="244" t="s">
        <v>807</v>
      </c>
      <c r="E14501" s="244" t="s">
        <v>4106</v>
      </c>
      <c r="G14501" s="244" t="s">
        <v>4106</v>
      </c>
      <c r="I14501" s="244" t="s">
        <v>4984</v>
      </c>
      <c r="J14501" s="244" t="s">
        <v>4013</v>
      </c>
      <c r="K14501" s="244" t="s">
        <v>1813</v>
      </c>
    </row>
    <row r="14502" spans="1:11" s="244" customFormat="1" x14ac:dyDescent="0.3">
      <c r="A14502" s="244" t="s">
        <v>1813</v>
      </c>
      <c r="B14502" s="244" t="s">
        <v>1817</v>
      </c>
      <c r="C14502" s="244" t="s">
        <v>5716</v>
      </c>
      <c r="D14502" s="244" t="s">
        <v>807</v>
      </c>
      <c r="E14502" s="244" t="s">
        <v>4106</v>
      </c>
      <c r="G14502" s="244" t="s">
        <v>4106</v>
      </c>
      <c r="I14502" s="244" t="s">
        <v>4014</v>
      </c>
      <c r="J14502" s="244" t="s">
        <v>4015</v>
      </c>
      <c r="K14502" s="244" t="s">
        <v>1813</v>
      </c>
    </row>
    <row r="14503" spans="1:11" s="244" customFormat="1" x14ac:dyDescent="0.3">
      <c r="A14503" s="244" t="s">
        <v>1813</v>
      </c>
      <c r="B14503" s="244" t="s">
        <v>1817</v>
      </c>
      <c r="C14503" s="244" t="s">
        <v>5716</v>
      </c>
      <c r="D14503" s="244" t="s">
        <v>807</v>
      </c>
      <c r="E14503" s="244" t="s">
        <v>4106</v>
      </c>
      <c r="G14503" s="244" t="s">
        <v>4106</v>
      </c>
      <c r="I14503" s="244" t="s">
        <v>4016</v>
      </c>
      <c r="J14503" s="244" t="s">
        <v>4017</v>
      </c>
      <c r="K14503" s="244" t="s">
        <v>1813</v>
      </c>
    </row>
    <row r="14504" spans="1:11" s="244" customFormat="1" x14ac:dyDescent="0.3">
      <c r="A14504" s="244" t="s">
        <v>1813</v>
      </c>
      <c r="B14504" s="244" t="s">
        <v>1817</v>
      </c>
      <c r="C14504" s="244" t="s">
        <v>5716</v>
      </c>
      <c r="D14504" s="244" t="s">
        <v>807</v>
      </c>
      <c r="E14504" s="244" t="s">
        <v>4106</v>
      </c>
      <c r="G14504" s="244" t="s">
        <v>4106</v>
      </c>
      <c r="I14504" s="244" t="s">
        <v>4018</v>
      </c>
      <c r="J14504" s="244" t="s">
        <v>4019</v>
      </c>
      <c r="K14504" s="244" t="s">
        <v>1813</v>
      </c>
    </row>
    <row r="14505" spans="1:11" s="244" customFormat="1" x14ac:dyDescent="0.3">
      <c r="A14505" s="244" t="s">
        <v>1813</v>
      </c>
      <c r="B14505" s="244" t="s">
        <v>1817</v>
      </c>
      <c r="C14505" s="244" t="s">
        <v>5716</v>
      </c>
      <c r="D14505" s="244" t="s">
        <v>807</v>
      </c>
      <c r="E14505" s="244" t="s">
        <v>4106</v>
      </c>
      <c r="G14505" s="244" t="s">
        <v>4106</v>
      </c>
      <c r="I14505" s="244" t="s">
        <v>4020</v>
      </c>
      <c r="J14505" s="244" t="s">
        <v>4021</v>
      </c>
      <c r="K14505" s="244" t="s">
        <v>1813</v>
      </c>
    </row>
    <row r="14506" spans="1:11" s="244" customFormat="1" x14ac:dyDescent="0.3">
      <c r="A14506" s="244" t="s">
        <v>1813</v>
      </c>
      <c r="B14506" s="244" t="s">
        <v>1817</v>
      </c>
      <c r="C14506" s="244" t="s">
        <v>5716</v>
      </c>
      <c r="D14506" s="244" t="s">
        <v>807</v>
      </c>
      <c r="E14506" s="244" t="s">
        <v>4106</v>
      </c>
      <c r="G14506" s="244" t="s">
        <v>4106</v>
      </c>
      <c r="I14506" s="244" t="s">
        <v>4022</v>
      </c>
      <c r="J14506" s="244" t="s">
        <v>4023</v>
      </c>
      <c r="K14506" s="244" t="s">
        <v>1813</v>
      </c>
    </row>
    <row r="14507" spans="1:11" s="244" customFormat="1" x14ac:dyDescent="0.3">
      <c r="A14507" s="244" t="s">
        <v>1813</v>
      </c>
      <c r="B14507" s="244" t="s">
        <v>1817</v>
      </c>
      <c r="C14507" s="244" t="s">
        <v>5716</v>
      </c>
      <c r="D14507" s="244" t="s">
        <v>807</v>
      </c>
      <c r="E14507" s="244" t="s">
        <v>4106</v>
      </c>
      <c r="G14507" s="244" t="s">
        <v>4106</v>
      </c>
      <c r="I14507" s="244" t="s">
        <v>4024</v>
      </c>
      <c r="J14507" s="244" t="s">
        <v>4025</v>
      </c>
      <c r="K14507" s="244" t="s">
        <v>1813</v>
      </c>
    </row>
    <row r="14508" spans="1:11" s="244" customFormat="1" x14ac:dyDescent="0.3">
      <c r="A14508" s="244" t="s">
        <v>1813</v>
      </c>
      <c r="B14508" s="244" t="s">
        <v>1817</v>
      </c>
      <c r="C14508" s="244" t="s">
        <v>5716</v>
      </c>
      <c r="D14508" s="244" t="s">
        <v>807</v>
      </c>
      <c r="E14508" s="244" t="s">
        <v>4106</v>
      </c>
      <c r="G14508" s="244" t="s">
        <v>4106</v>
      </c>
      <c r="I14508" s="244" t="s">
        <v>4026</v>
      </c>
      <c r="J14508" s="244" t="s">
        <v>4027</v>
      </c>
      <c r="K14508" s="244" t="s">
        <v>1813</v>
      </c>
    </row>
    <row r="14509" spans="1:11" s="244" customFormat="1" x14ac:dyDescent="0.3">
      <c r="A14509" s="244" t="s">
        <v>1813</v>
      </c>
      <c r="B14509" s="244" t="s">
        <v>1817</v>
      </c>
      <c r="C14509" s="244" t="s">
        <v>5716</v>
      </c>
      <c r="D14509" s="244" t="s">
        <v>807</v>
      </c>
      <c r="E14509" s="244" t="s">
        <v>4106</v>
      </c>
      <c r="G14509" s="244" t="s">
        <v>4106</v>
      </c>
      <c r="I14509" s="244" t="s">
        <v>4028</v>
      </c>
      <c r="J14509" s="244" t="s">
        <v>4029</v>
      </c>
      <c r="K14509" s="244" t="s">
        <v>1813</v>
      </c>
    </row>
    <row r="14510" spans="1:11" s="244" customFormat="1" x14ac:dyDescent="0.3">
      <c r="A14510" s="244" t="s">
        <v>1813</v>
      </c>
      <c r="B14510" s="244" t="s">
        <v>1817</v>
      </c>
      <c r="C14510" s="244" t="s">
        <v>5716</v>
      </c>
      <c r="D14510" s="244" t="s">
        <v>807</v>
      </c>
      <c r="E14510" s="244" t="s">
        <v>4106</v>
      </c>
      <c r="G14510" s="244" t="s">
        <v>4106</v>
      </c>
      <c r="I14510" s="244" t="s">
        <v>4030</v>
      </c>
      <c r="J14510" s="244" t="s">
        <v>4031</v>
      </c>
      <c r="K14510" s="244" t="s">
        <v>1813</v>
      </c>
    </row>
    <row r="14511" spans="1:11" s="244" customFormat="1" x14ac:dyDescent="0.3">
      <c r="A14511" s="244" t="s">
        <v>1813</v>
      </c>
      <c r="B14511" s="244" t="s">
        <v>1817</v>
      </c>
      <c r="C14511" s="244" t="s">
        <v>5716</v>
      </c>
      <c r="D14511" s="244" t="s">
        <v>807</v>
      </c>
      <c r="E14511" s="244" t="s">
        <v>4106</v>
      </c>
      <c r="G14511" s="244" t="s">
        <v>4106</v>
      </c>
      <c r="I14511" s="244" t="s">
        <v>5232</v>
      </c>
      <c r="J14511" s="244" t="s">
        <v>4032</v>
      </c>
      <c r="K14511" s="244" t="s">
        <v>1813</v>
      </c>
    </row>
    <row r="14512" spans="1:11" s="244" customFormat="1" x14ac:dyDescent="0.3">
      <c r="A14512" s="244" t="s">
        <v>1813</v>
      </c>
      <c r="B14512" s="244" t="s">
        <v>1817</v>
      </c>
      <c r="C14512" s="244" t="s">
        <v>5716</v>
      </c>
      <c r="D14512" s="244" t="s">
        <v>807</v>
      </c>
      <c r="E14512" s="244" t="s">
        <v>4106</v>
      </c>
      <c r="G14512" s="244" t="s">
        <v>4106</v>
      </c>
      <c r="I14512" s="244" t="s">
        <v>4033</v>
      </c>
      <c r="J14512" s="244" t="s">
        <v>4034</v>
      </c>
      <c r="K14512" s="244" t="s">
        <v>1813</v>
      </c>
    </row>
    <row r="14513" spans="1:11" s="244" customFormat="1" x14ac:dyDescent="0.3">
      <c r="A14513" s="244" t="s">
        <v>1813</v>
      </c>
      <c r="B14513" s="244" t="s">
        <v>1817</v>
      </c>
      <c r="C14513" s="244" t="s">
        <v>5716</v>
      </c>
      <c r="D14513" s="244" t="s">
        <v>807</v>
      </c>
      <c r="E14513" s="244" t="s">
        <v>4106</v>
      </c>
      <c r="G14513" s="244" t="s">
        <v>4106</v>
      </c>
      <c r="I14513" s="244" t="s">
        <v>4035</v>
      </c>
      <c r="J14513" s="244" t="s">
        <v>4036</v>
      </c>
      <c r="K14513" s="244" t="s">
        <v>1813</v>
      </c>
    </row>
    <row r="14514" spans="1:11" s="244" customFormat="1" x14ac:dyDescent="0.3">
      <c r="A14514" s="244" t="s">
        <v>1813</v>
      </c>
      <c r="B14514" s="244" t="s">
        <v>1817</v>
      </c>
      <c r="C14514" s="244" t="s">
        <v>5716</v>
      </c>
      <c r="D14514" s="244" t="s">
        <v>807</v>
      </c>
      <c r="E14514" s="244" t="s">
        <v>4106</v>
      </c>
      <c r="G14514" s="244" t="s">
        <v>4106</v>
      </c>
      <c r="I14514" s="244" t="s">
        <v>4037</v>
      </c>
      <c r="J14514" s="244" t="s">
        <v>9048</v>
      </c>
      <c r="K14514" s="244" t="s">
        <v>1813</v>
      </c>
    </row>
    <row r="14515" spans="1:11" s="244" customFormat="1" x14ac:dyDescent="0.3">
      <c r="A14515" s="244" t="s">
        <v>1813</v>
      </c>
      <c r="B14515" s="244" t="s">
        <v>1817</v>
      </c>
      <c r="C14515" s="244" t="s">
        <v>5716</v>
      </c>
      <c r="D14515" s="244" t="s">
        <v>807</v>
      </c>
      <c r="E14515" s="244" t="s">
        <v>4106</v>
      </c>
      <c r="G14515" s="244" t="s">
        <v>4106</v>
      </c>
      <c r="I14515" s="244" t="s">
        <v>4038</v>
      </c>
      <c r="J14515" s="244" t="s">
        <v>4039</v>
      </c>
      <c r="K14515" s="244" t="s">
        <v>1813</v>
      </c>
    </row>
    <row r="14516" spans="1:11" s="244" customFormat="1" x14ac:dyDescent="0.3">
      <c r="A14516" s="244" t="s">
        <v>1813</v>
      </c>
      <c r="B14516" s="244" t="s">
        <v>1817</v>
      </c>
      <c r="C14516" s="244" t="s">
        <v>5716</v>
      </c>
      <c r="D14516" s="244" t="s">
        <v>807</v>
      </c>
      <c r="E14516" s="244" t="s">
        <v>4106</v>
      </c>
      <c r="G14516" s="244" t="s">
        <v>4106</v>
      </c>
      <c r="I14516" s="244" t="s">
        <v>4040</v>
      </c>
      <c r="J14516" s="244" t="s">
        <v>4041</v>
      </c>
      <c r="K14516" s="244" t="s">
        <v>1813</v>
      </c>
    </row>
    <row r="14517" spans="1:11" s="244" customFormat="1" x14ac:dyDescent="0.3">
      <c r="A14517" s="244" t="s">
        <v>1813</v>
      </c>
      <c r="B14517" s="244" t="s">
        <v>1817</v>
      </c>
      <c r="C14517" s="244" t="s">
        <v>5716</v>
      </c>
      <c r="D14517" s="244" t="s">
        <v>807</v>
      </c>
      <c r="E14517" s="244" t="s">
        <v>4106</v>
      </c>
      <c r="G14517" s="244" t="s">
        <v>4106</v>
      </c>
      <c r="I14517" s="244" t="s">
        <v>4042</v>
      </c>
      <c r="J14517" s="244" t="s">
        <v>4043</v>
      </c>
      <c r="K14517" s="244" t="s">
        <v>1813</v>
      </c>
    </row>
    <row r="14518" spans="1:11" s="244" customFormat="1" x14ac:dyDescent="0.3">
      <c r="A14518" s="244" t="s">
        <v>1813</v>
      </c>
      <c r="B14518" s="244" t="s">
        <v>1817</v>
      </c>
      <c r="C14518" s="244" t="s">
        <v>5716</v>
      </c>
      <c r="D14518" s="244" t="s">
        <v>807</v>
      </c>
      <c r="E14518" s="244" t="s">
        <v>4106</v>
      </c>
      <c r="G14518" s="244" t="s">
        <v>4106</v>
      </c>
      <c r="I14518" s="244" t="s">
        <v>4990</v>
      </c>
      <c r="J14518" s="244" t="s">
        <v>4044</v>
      </c>
      <c r="K14518" s="244" t="s">
        <v>1813</v>
      </c>
    </row>
    <row r="14519" spans="1:11" s="244" customFormat="1" x14ac:dyDescent="0.3">
      <c r="A14519" s="244" t="s">
        <v>1813</v>
      </c>
      <c r="B14519" s="244" t="s">
        <v>1817</v>
      </c>
      <c r="C14519" s="244" t="s">
        <v>5716</v>
      </c>
      <c r="D14519" s="244" t="s">
        <v>807</v>
      </c>
      <c r="E14519" s="244" t="s">
        <v>4106</v>
      </c>
      <c r="G14519" s="244" t="s">
        <v>4106</v>
      </c>
      <c r="I14519" s="244" t="s">
        <v>1854</v>
      </c>
      <c r="J14519" s="244" t="s">
        <v>4045</v>
      </c>
      <c r="K14519" s="244" t="s">
        <v>1813</v>
      </c>
    </row>
    <row r="14520" spans="1:11" s="244" customFormat="1" x14ac:dyDescent="0.3">
      <c r="A14520" s="244" t="s">
        <v>1813</v>
      </c>
      <c r="B14520" s="244" t="s">
        <v>1817</v>
      </c>
      <c r="C14520" s="244" t="s">
        <v>5716</v>
      </c>
      <c r="D14520" s="244" t="s">
        <v>807</v>
      </c>
      <c r="E14520" s="244" t="s">
        <v>4106</v>
      </c>
      <c r="G14520" s="244" t="s">
        <v>4106</v>
      </c>
      <c r="I14520" s="244" t="s">
        <v>1857</v>
      </c>
      <c r="J14520" s="244" t="s">
        <v>4046</v>
      </c>
      <c r="K14520" s="244" t="s">
        <v>1813</v>
      </c>
    </row>
    <row r="14521" spans="1:11" s="244" customFormat="1" x14ac:dyDescent="0.3">
      <c r="A14521" s="244" t="s">
        <v>1813</v>
      </c>
      <c r="B14521" s="244" t="s">
        <v>1817</v>
      </c>
      <c r="C14521" s="244" t="s">
        <v>5716</v>
      </c>
      <c r="D14521" s="244" t="s">
        <v>807</v>
      </c>
      <c r="E14521" s="244" t="s">
        <v>4106</v>
      </c>
      <c r="G14521" s="244" t="s">
        <v>4106</v>
      </c>
      <c r="I14521" s="244" t="s">
        <v>4047</v>
      </c>
      <c r="J14521" s="244" t="s">
        <v>4048</v>
      </c>
      <c r="K14521" s="244" t="s">
        <v>1813</v>
      </c>
    </row>
    <row r="14522" spans="1:11" s="244" customFormat="1" x14ac:dyDescent="0.3">
      <c r="A14522" s="244" t="s">
        <v>1813</v>
      </c>
      <c r="B14522" s="244" t="s">
        <v>1817</v>
      </c>
      <c r="C14522" s="244" t="s">
        <v>5716</v>
      </c>
      <c r="D14522" s="244" t="s">
        <v>807</v>
      </c>
      <c r="E14522" s="244" t="s">
        <v>4106</v>
      </c>
      <c r="G14522" s="244" t="s">
        <v>4106</v>
      </c>
      <c r="I14522" s="244" t="s">
        <v>4049</v>
      </c>
      <c r="J14522" s="244" t="s">
        <v>4678</v>
      </c>
      <c r="K14522" s="244" t="s">
        <v>1813</v>
      </c>
    </row>
    <row r="14523" spans="1:11" s="244" customFormat="1" x14ac:dyDescent="0.3">
      <c r="A14523" s="244" t="s">
        <v>1813</v>
      </c>
      <c r="B14523" s="244" t="s">
        <v>1817</v>
      </c>
      <c r="C14523" s="244" t="s">
        <v>5716</v>
      </c>
      <c r="D14523" s="244" t="s">
        <v>807</v>
      </c>
      <c r="E14523" s="244" t="s">
        <v>4106</v>
      </c>
      <c r="G14523" s="244" t="s">
        <v>4106</v>
      </c>
      <c r="I14523" s="244" t="s">
        <v>4050</v>
      </c>
      <c r="J14523" s="244" t="s">
        <v>4051</v>
      </c>
      <c r="K14523" s="244" t="s">
        <v>1813</v>
      </c>
    </row>
    <row r="14524" spans="1:11" s="244" customFormat="1" x14ac:dyDescent="0.3">
      <c r="A14524" s="244" t="s">
        <v>1813</v>
      </c>
      <c r="B14524" s="244" t="s">
        <v>1817</v>
      </c>
      <c r="C14524" s="244" t="s">
        <v>5716</v>
      </c>
      <c r="D14524" s="244" t="s">
        <v>807</v>
      </c>
      <c r="E14524" s="244" t="s">
        <v>4106</v>
      </c>
      <c r="G14524" s="244" t="s">
        <v>4106</v>
      </c>
      <c r="I14524" s="244" t="s">
        <v>4052</v>
      </c>
      <c r="J14524" s="244" t="s">
        <v>4053</v>
      </c>
      <c r="K14524" s="244" t="s">
        <v>1813</v>
      </c>
    </row>
    <row r="14525" spans="1:11" s="244" customFormat="1" x14ac:dyDescent="0.3">
      <c r="A14525" s="244" t="s">
        <v>1813</v>
      </c>
      <c r="B14525" s="244" t="s">
        <v>1817</v>
      </c>
      <c r="C14525" s="244" t="s">
        <v>5716</v>
      </c>
      <c r="D14525" s="244" t="s">
        <v>807</v>
      </c>
      <c r="E14525" s="244" t="s">
        <v>4106</v>
      </c>
      <c r="G14525" s="244" t="s">
        <v>4106</v>
      </c>
      <c r="I14525" s="244" t="s">
        <v>4054</v>
      </c>
      <c r="J14525" s="244" t="s">
        <v>4055</v>
      </c>
      <c r="K14525" s="244" t="s">
        <v>1813</v>
      </c>
    </row>
    <row r="14526" spans="1:11" s="244" customFormat="1" x14ac:dyDescent="0.3">
      <c r="A14526" s="244" t="s">
        <v>1813</v>
      </c>
      <c r="B14526" s="244" t="s">
        <v>1817</v>
      </c>
      <c r="C14526" s="244" t="s">
        <v>5716</v>
      </c>
      <c r="D14526" s="244" t="s">
        <v>807</v>
      </c>
      <c r="E14526" s="244" t="s">
        <v>4106</v>
      </c>
      <c r="G14526" s="244" t="s">
        <v>4106</v>
      </c>
      <c r="I14526" s="244" t="s">
        <v>4056</v>
      </c>
      <c r="J14526" s="244" t="s">
        <v>4057</v>
      </c>
      <c r="K14526" s="244" t="s">
        <v>1813</v>
      </c>
    </row>
    <row r="14527" spans="1:11" s="244" customFormat="1" x14ac:dyDescent="0.3">
      <c r="A14527" s="244" t="s">
        <v>1813</v>
      </c>
      <c r="B14527" s="244" t="s">
        <v>1817</v>
      </c>
      <c r="C14527" s="244" t="s">
        <v>5716</v>
      </c>
      <c r="D14527" s="244" t="s">
        <v>807</v>
      </c>
      <c r="E14527" s="244" t="s">
        <v>4106</v>
      </c>
      <c r="G14527" s="244" t="s">
        <v>4106</v>
      </c>
      <c r="I14527" s="244" t="s">
        <v>4058</v>
      </c>
      <c r="J14527" s="244" t="s">
        <v>4059</v>
      </c>
      <c r="K14527" s="244" t="s">
        <v>1813</v>
      </c>
    </row>
    <row r="14528" spans="1:11" s="244" customFormat="1" x14ac:dyDescent="0.3">
      <c r="A14528" s="244" t="s">
        <v>1813</v>
      </c>
      <c r="B14528" s="244" t="s">
        <v>1817</v>
      </c>
      <c r="C14528" s="244" t="s">
        <v>5716</v>
      </c>
      <c r="D14528" s="244" t="s">
        <v>807</v>
      </c>
      <c r="E14528" s="244" t="s">
        <v>4106</v>
      </c>
      <c r="G14528" s="244" t="s">
        <v>4106</v>
      </c>
      <c r="I14528" s="244" t="s">
        <v>1859</v>
      </c>
      <c r="J14528" s="244" t="s">
        <v>4060</v>
      </c>
      <c r="K14528" s="244" t="s">
        <v>1813</v>
      </c>
    </row>
    <row r="14529" spans="1:11" s="244" customFormat="1" x14ac:dyDescent="0.3">
      <c r="A14529" s="244" t="s">
        <v>1813</v>
      </c>
      <c r="B14529" s="244" t="s">
        <v>1817</v>
      </c>
      <c r="C14529" s="244" t="s">
        <v>5716</v>
      </c>
      <c r="D14529" s="244" t="s">
        <v>807</v>
      </c>
      <c r="E14529" s="244" t="s">
        <v>4106</v>
      </c>
      <c r="G14529" s="244" t="s">
        <v>4106</v>
      </c>
      <c r="I14529" s="244" t="s">
        <v>2908</v>
      </c>
      <c r="J14529" s="244" t="s">
        <v>4061</v>
      </c>
      <c r="K14529" s="244" t="s">
        <v>1813</v>
      </c>
    </row>
    <row r="14530" spans="1:11" s="244" customFormat="1" x14ac:dyDescent="0.3">
      <c r="A14530" s="244" t="s">
        <v>1813</v>
      </c>
      <c r="B14530" s="244" t="s">
        <v>1817</v>
      </c>
      <c r="C14530" s="244" t="s">
        <v>5716</v>
      </c>
      <c r="D14530" s="244" t="s">
        <v>807</v>
      </c>
      <c r="E14530" s="244" t="s">
        <v>4106</v>
      </c>
      <c r="G14530" s="244" t="s">
        <v>4106</v>
      </c>
      <c r="I14530" s="244" t="s">
        <v>4062</v>
      </c>
      <c r="J14530" s="244" t="s">
        <v>4063</v>
      </c>
      <c r="K14530" s="244" t="s">
        <v>1813</v>
      </c>
    </row>
    <row r="14531" spans="1:11" s="244" customFormat="1" x14ac:dyDescent="0.3">
      <c r="A14531" s="244" t="s">
        <v>1813</v>
      </c>
      <c r="B14531" s="244" t="s">
        <v>1817</v>
      </c>
      <c r="C14531" s="244" t="s">
        <v>5716</v>
      </c>
      <c r="D14531" s="244" t="s">
        <v>807</v>
      </c>
      <c r="E14531" s="244" t="s">
        <v>4106</v>
      </c>
      <c r="G14531" s="244" t="s">
        <v>4106</v>
      </c>
      <c r="I14531" s="244" t="s">
        <v>4064</v>
      </c>
      <c r="J14531" s="244" t="s">
        <v>1817</v>
      </c>
      <c r="K14531" s="244" t="s">
        <v>1813</v>
      </c>
    </row>
    <row r="14532" spans="1:11" s="244" customFormat="1" x14ac:dyDescent="0.3">
      <c r="A14532" s="244" t="s">
        <v>1813</v>
      </c>
      <c r="B14532" s="244" t="s">
        <v>1817</v>
      </c>
      <c r="C14532" s="244" t="s">
        <v>5716</v>
      </c>
      <c r="D14532" s="244" t="s">
        <v>807</v>
      </c>
      <c r="E14532" s="244" t="s">
        <v>4106</v>
      </c>
      <c r="G14532" s="244" t="s">
        <v>4106</v>
      </c>
      <c r="I14532" s="244" t="s">
        <v>4065</v>
      </c>
      <c r="J14532" s="244" t="s">
        <v>4066</v>
      </c>
      <c r="K14532" s="244" t="s">
        <v>1813</v>
      </c>
    </row>
    <row r="14533" spans="1:11" s="244" customFormat="1" x14ac:dyDescent="0.3">
      <c r="A14533" s="244" t="s">
        <v>1813</v>
      </c>
      <c r="B14533" s="244" t="s">
        <v>1817</v>
      </c>
      <c r="C14533" s="244" t="s">
        <v>5716</v>
      </c>
      <c r="D14533" s="244" t="s">
        <v>807</v>
      </c>
      <c r="E14533" s="244" t="s">
        <v>4106</v>
      </c>
      <c r="G14533" s="244" t="s">
        <v>4106</v>
      </c>
      <c r="I14533" s="244" t="s">
        <v>4067</v>
      </c>
      <c r="J14533" s="244" t="s">
        <v>4068</v>
      </c>
      <c r="K14533" s="244" t="s">
        <v>1813</v>
      </c>
    </row>
    <row r="14534" spans="1:11" s="244" customFormat="1" x14ac:dyDescent="0.3">
      <c r="A14534" s="244" t="s">
        <v>1813</v>
      </c>
      <c r="B14534" s="244" t="s">
        <v>1817</v>
      </c>
      <c r="C14534" s="244" t="s">
        <v>5716</v>
      </c>
      <c r="D14534" s="244" t="s">
        <v>807</v>
      </c>
      <c r="E14534" s="244" t="s">
        <v>4106</v>
      </c>
      <c r="G14534" s="244" t="s">
        <v>4106</v>
      </c>
      <c r="I14534" s="244" t="s">
        <v>4069</v>
      </c>
      <c r="J14534" s="244" t="s">
        <v>4070</v>
      </c>
      <c r="K14534" s="244" t="s">
        <v>1813</v>
      </c>
    </row>
    <row r="14535" spans="1:11" s="244" customFormat="1" x14ac:dyDescent="0.3">
      <c r="A14535" s="244" t="s">
        <v>1813</v>
      </c>
      <c r="B14535" s="244" t="s">
        <v>1817</v>
      </c>
      <c r="C14535" s="244" t="s">
        <v>5716</v>
      </c>
      <c r="D14535" s="244" t="s">
        <v>807</v>
      </c>
      <c r="E14535" s="244" t="s">
        <v>4106</v>
      </c>
      <c r="G14535" s="244" t="s">
        <v>4106</v>
      </c>
      <c r="I14535" s="244" t="s">
        <v>4071</v>
      </c>
      <c r="J14535" s="244" t="s">
        <v>4072</v>
      </c>
      <c r="K14535" s="244" t="s">
        <v>1813</v>
      </c>
    </row>
    <row r="14536" spans="1:11" s="244" customFormat="1" x14ac:dyDescent="0.3">
      <c r="A14536" s="244" t="s">
        <v>1813</v>
      </c>
      <c r="B14536" s="244" t="s">
        <v>1817</v>
      </c>
      <c r="C14536" s="244" t="s">
        <v>5716</v>
      </c>
      <c r="D14536" s="244" t="s">
        <v>807</v>
      </c>
      <c r="E14536" s="244" t="s">
        <v>4106</v>
      </c>
      <c r="G14536" s="244" t="s">
        <v>4106</v>
      </c>
      <c r="I14536" s="244" t="s">
        <v>1753</v>
      </c>
      <c r="J14536" s="244" t="s">
        <v>6764</v>
      </c>
      <c r="K14536" s="244" t="s">
        <v>1813</v>
      </c>
    </row>
    <row r="14537" spans="1:11" s="244" customFormat="1" x14ac:dyDescent="0.3">
      <c r="A14537" s="244" t="s">
        <v>1813</v>
      </c>
      <c r="B14537" s="244" t="s">
        <v>1817</v>
      </c>
      <c r="C14537" s="244" t="s">
        <v>5716</v>
      </c>
      <c r="D14537" s="244" t="s">
        <v>807</v>
      </c>
      <c r="E14537" s="244" t="s">
        <v>4106</v>
      </c>
      <c r="G14537" s="244" t="s">
        <v>4106</v>
      </c>
      <c r="I14537" s="244" t="s">
        <v>4073</v>
      </c>
      <c r="J14537" s="244" t="s">
        <v>4074</v>
      </c>
      <c r="K14537" s="244" t="s">
        <v>1813</v>
      </c>
    </row>
    <row r="14538" spans="1:11" s="244" customFormat="1" x14ac:dyDescent="0.3">
      <c r="A14538" s="244" t="s">
        <v>1813</v>
      </c>
      <c r="B14538" s="244" t="s">
        <v>1817</v>
      </c>
      <c r="C14538" s="244" t="s">
        <v>5716</v>
      </c>
      <c r="D14538" s="244" t="s">
        <v>807</v>
      </c>
      <c r="E14538" s="244" t="s">
        <v>4106</v>
      </c>
      <c r="G14538" s="244" t="s">
        <v>4106</v>
      </c>
      <c r="I14538" s="244" t="s">
        <v>6735</v>
      </c>
      <c r="J14538" s="244" t="s">
        <v>6736</v>
      </c>
      <c r="K14538" s="244" t="s">
        <v>1813</v>
      </c>
    </row>
    <row r="14539" spans="1:11" s="244" customFormat="1" x14ac:dyDescent="0.3">
      <c r="A14539" s="244" t="s">
        <v>1813</v>
      </c>
      <c r="B14539" s="244" t="s">
        <v>1817</v>
      </c>
      <c r="C14539" s="244" t="s">
        <v>5716</v>
      </c>
      <c r="D14539" s="244" t="s">
        <v>807</v>
      </c>
      <c r="E14539" s="244" t="s">
        <v>4106</v>
      </c>
      <c r="G14539" s="244" t="s">
        <v>4106</v>
      </c>
      <c r="I14539" s="244" t="s">
        <v>6737</v>
      </c>
      <c r="J14539" s="244" t="s">
        <v>6738</v>
      </c>
      <c r="K14539" s="244" t="s">
        <v>1813</v>
      </c>
    </row>
    <row r="14540" spans="1:11" s="244" customFormat="1" x14ac:dyDescent="0.3">
      <c r="A14540" s="244" t="s">
        <v>1813</v>
      </c>
      <c r="B14540" s="244" t="s">
        <v>1817</v>
      </c>
      <c r="C14540" s="244" t="s">
        <v>5716</v>
      </c>
      <c r="D14540" s="244" t="s">
        <v>807</v>
      </c>
      <c r="E14540" s="244" t="s">
        <v>4106</v>
      </c>
      <c r="G14540" s="244" t="s">
        <v>4106</v>
      </c>
      <c r="I14540" s="244" t="s">
        <v>6739</v>
      </c>
      <c r="J14540" s="244" t="s">
        <v>6740</v>
      </c>
      <c r="K14540" s="244" t="s">
        <v>1813</v>
      </c>
    </row>
    <row r="14541" spans="1:11" s="244" customFormat="1" x14ac:dyDescent="0.3">
      <c r="A14541" s="244" t="s">
        <v>1813</v>
      </c>
      <c r="B14541" s="244" t="s">
        <v>1817</v>
      </c>
      <c r="C14541" s="244" t="s">
        <v>5716</v>
      </c>
      <c r="D14541" s="244" t="s">
        <v>807</v>
      </c>
      <c r="E14541" s="244" t="s">
        <v>4106</v>
      </c>
      <c r="G14541" s="244" t="s">
        <v>4106</v>
      </c>
      <c r="I14541" s="244" t="s">
        <v>6741</v>
      </c>
      <c r="J14541" s="244" t="s">
        <v>6742</v>
      </c>
      <c r="K14541" s="244" t="s">
        <v>1813</v>
      </c>
    </row>
    <row r="14542" spans="1:11" s="244" customFormat="1" x14ac:dyDescent="0.3">
      <c r="A14542" s="244" t="s">
        <v>1813</v>
      </c>
      <c r="B14542" s="244" t="s">
        <v>1817</v>
      </c>
      <c r="C14542" s="244" t="s">
        <v>5716</v>
      </c>
      <c r="D14542" s="244" t="s">
        <v>807</v>
      </c>
      <c r="E14542" s="244" t="s">
        <v>4106</v>
      </c>
      <c r="G14542" s="244" t="s">
        <v>4106</v>
      </c>
      <c r="I14542" s="244" t="s">
        <v>6743</v>
      </c>
      <c r="J14542" s="244" t="s">
        <v>6744</v>
      </c>
      <c r="K14542" s="244" t="s">
        <v>1813</v>
      </c>
    </row>
    <row r="14543" spans="1:11" s="244" customFormat="1" x14ac:dyDescent="0.3">
      <c r="A14543" s="244" t="s">
        <v>1813</v>
      </c>
      <c r="B14543" s="244" t="s">
        <v>1817</v>
      </c>
      <c r="C14543" s="244" t="s">
        <v>5716</v>
      </c>
      <c r="D14543" s="244" t="s">
        <v>807</v>
      </c>
      <c r="E14543" s="244" t="s">
        <v>4106</v>
      </c>
      <c r="G14543" s="244" t="s">
        <v>4106</v>
      </c>
      <c r="I14543" s="244" t="s">
        <v>1861</v>
      </c>
      <c r="J14543" s="244" t="s">
        <v>6745</v>
      </c>
      <c r="K14543" s="244" t="s">
        <v>1813</v>
      </c>
    </row>
    <row r="14544" spans="1:11" s="244" customFormat="1" x14ac:dyDescent="0.3">
      <c r="A14544" s="244" t="s">
        <v>1813</v>
      </c>
      <c r="B14544" s="244" t="s">
        <v>1817</v>
      </c>
      <c r="C14544" s="244" t="s">
        <v>5716</v>
      </c>
      <c r="D14544" s="244" t="s">
        <v>807</v>
      </c>
      <c r="E14544" s="244" t="s">
        <v>4106</v>
      </c>
      <c r="G14544" s="244" t="s">
        <v>4106</v>
      </c>
      <c r="I14544" s="244" t="s">
        <v>1863</v>
      </c>
      <c r="J14544" s="244" t="s">
        <v>6746</v>
      </c>
      <c r="K14544" s="244" t="s">
        <v>1813</v>
      </c>
    </row>
    <row r="14545" spans="1:11" s="244" customFormat="1" x14ac:dyDescent="0.3">
      <c r="A14545" s="244" t="s">
        <v>1813</v>
      </c>
      <c r="B14545" s="244" t="s">
        <v>1817</v>
      </c>
      <c r="C14545" s="244" t="s">
        <v>5716</v>
      </c>
      <c r="D14545" s="244" t="s">
        <v>807</v>
      </c>
      <c r="E14545" s="244" t="s">
        <v>4106</v>
      </c>
      <c r="G14545" s="244" t="s">
        <v>4106</v>
      </c>
      <c r="I14545" s="244" t="s">
        <v>6747</v>
      </c>
      <c r="J14545" s="244" t="s">
        <v>6748</v>
      </c>
      <c r="K14545" s="244" t="s">
        <v>1813</v>
      </c>
    </row>
    <row r="14546" spans="1:11" s="244" customFormat="1" x14ac:dyDescent="0.3">
      <c r="A14546" s="244" t="s">
        <v>1813</v>
      </c>
      <c r="B14546" s="244" t="s">
        <v>1817</v>
      </c>
      <c r="C14546" s="244" t="s">
        <v>5716</v>
      </c>
      <c r="D14546" s="244" t="s">
        <v>807</v>
      </c>
      <c r="E14546" s="244" t="s">
        <v>4106</v>
      </c>
      <c r="G14546" s="244" t="s">
        <v>4106</v>
      </c>
      <c r="I14546" s="244" t="s">
        <v>6749</v>
      </c>
      <c r="J14546" s="244" t="s">
        <v>6750</v>
      </c>
      <c r="K14546" s="244" t="s">
        <v>1813</v>
      </c>
    </row>
    <row r="14547" spans="1:11" s="244" customFormat="1" x14ac:dyDescent="0.3">
      <c r="A14547" s="244" t="s">
        <v>1813</v>
      </c>
      <c r="B14547" s="244" t="s">
        <v>1817</v>
      </c>
      <c r="C14547" s="244" t="s">
        <v>5716</v>
      </c>
      <c r="D14547" s="244" t="s">
        <v>807</v>
      </c>
      <c r="E14547" s="244" t="s">
        <v>4106</v>
      </c>
      <c r="G14547" s="244" t="s">
        <v>4106</v>
      </c>
      <c r="I14547" s="244" t="s">
        <v>6751</v>
      </c>
      <c r="J14547" s="244" t="s">
        <v>6752</v>
      </c>
      <c r="K14547" s="244" t="s">
        <v>1813</v>
      </c>
    </row>
    <row r="14548" spans="1:11" s="244" customFormat="1" x14ac:dyDescent="0.3">
      <c r="A14548" s="244" t="s">
        <v>1813</v>
      </c>
      <c r="B14548" s="244" t="s">
        <v>1817</v>
      </c>
      <c r="C14548" s="244" t="s">
        <v>5716</v>
      </c>
      <c r="D14548" s="244" t="s">
        <v>807</v>
      </c>
      <c r="E14548" s="244" t="s">
        <v>4106</v>
      </c>
      <c r="G14548" s="244" t="s">
        <v>4106</v>
      </c>
      <c r="I14548" s="244" t="s">
        <v>4993</v>
      </c>
      <c r="J14548" s="244" t="s">
        <v>6753</v>
      </c>
      <c r="K14548" s="244" t="s">
        <v>1813</v>
      </c>
    </row>
    <row r="14549" spans="1:11" s="244" customFormat="1" x14ac:dyDescent="0.3">
      <c r="A14549" s="244" t="s">
        <v>1813</v>
      </c>
      <c r="B14549" s="244" t="s">
        <v>1817</v>
      </c>
      <c r="C14549" s="244" t="s">
        <v>5716</v>
      </c>
      <c r="D14549" s="244" t="s">
        <v>807</v>
      </c>
      <c r="E14549" s="244" t="s">
        <v>4106</v>
      </c>
      <c r="G14549" s="244" t="s">
        <v>4106</v>
      </c>
      <c r="I14549" s="244" t="s">
        <v>1867</v>
      </c>
      <c r="J14549" s="244" t="s">
        <v>6754</v>
      </c>
      <c r="K14549" s="244" t="s">
        <v>1813</v>
      </c>
    </row>
    <row r="14550" spans="1:11" s="244" customFormat="1" x14ac:dyDescent="0.3">
      <c r="A14550" s="244" t="s">
        <v>1813</v>
      </c>
      <c r="B14550" s="244" t="s">
        <v>1817</v>
      </c>
      <c r="C14550" s="244" t="s">
        <v>5716</v>
      </c>
      <c r="D14550" s="244" t="s">
        <v>807</v>
      </c>
      <c r="E14550" s="244" t="s">
        <v>4106</v>
      </c>
      <c r="G14550" s="244" t="s">
        <v>4106</v>
      </c>
      <c r="I14550" s="244" t="s">
        <v>1872</v>
      </c>
      <c r="J14550" s="244" t="s">
        <v>6755</v>
      </c>
      <c r="K14550" s="244" t="s">
        <v>1813</v>
      </c>
    </row>
    <row r="14551" spans="1:11" s="244" customFormat="1" x14ac:dyDescent="0.3">
      <c r="A14551" s="244" t="s">
        <v>1813</v>
      </c>
      <c r="B14551" s="244" t="s">
        <v>1817</v>
      </c>
      <c r="C14551" s="244" t="s">
        <v>5716</v>
      </c>
      <c r="D14551" s="244" t="s">
        <v>807</v>
      </c>
      <c r="E14551" s="244" t="s">
        <v>4106</v>
      </c>
      <c r="G14551" s="244" t="s">
        <v>4106</v>
      </c>
      <c r="I14551" s="244" t="s">
        <v>2632</v>
      </c>
      <c r="J14551" s="244" t="s">
        <v>6756</v>
      </c>
      <c r="K14551" s="244" t="s">
        <v>1813</v>
      </c>
    </row>
    <row r="14552" spans="1:11" s="244" customFormat="1" x14ac:dyDescent="0.3">
      <c r="A14552" s="244" t="s">
        <v>1813</v>
      </c>
      <c r="B14552" s="244" t="s">
        <v>1817</v>
      </c>
      <c r="C14552" s="244" t="s">
        <v>5716</v>
      </c>
      <c r="D14552" s="244" t="s">
        <v>807</v>
      </c>
      <c r="E14552" s="244" t="s">
        <v>4106</v>
      </c>
      <c r="G14552" s="244" t="s">
        <v>4106</v>
      </c>
      <c r="I14552" s="244" t="s">
        <v>2641</v>
      </c>
      <c r="J14552" s="244" t="s">
        <v>1309</v>
      </c>
      <c r="K14552" s="244" t="s">
        <v>1813</v>
      </c>
    </row>
    <row r="14553" spans="1:11" s="244" customFormat="1" x14ac:dyDescent="0.3">
      <c r="A14553" s="244" t="s">
        <v>1813</v>
      </c>
      <c r="B14553" s="244" t="s">
        <v>1817</v>
      </c>
      <c r="C14553" s="244" t="s">
        <v>5716</v>
      </c>
      <c r="D14553" s="244" t="s">
        <v>807</v>
      </c>
      <c r="E14553" s="244" t="s">
        <v>4106</v>
      </c>
      <c r="G14553" s="244" t="s">
        <v>4106</v>
      </c>
      <c r="I14553" s="244" t="s">
        <v>242</v>
      </c>
      <c r="J14553" s="244" t="s">
        <v>6757</v>
      </c>
      <c r="K14553" s="244" t="s">
        <v>1813</v>
      </c>
    </row>
    <row r="14554" spans="1:11" s="244" customFormat="1" x14ac:dyDescent="0.3">
      <c r="A14554" s="244" t="s">
        <v>1813</v>
      </c>
      <c r="B14554" s="244" t="s">
        <v>1817</v>
      </c>
      <c r="C14554" s="244" t="s">
        <v>5716</v>
      </c>
      <c r="D14554" s="244" t="s">
        <v>807</v>
      </c>
      <c r="E14554" s="244" t="s">
        <v>4106</v>
      </c>
      <c r="G14554" s="244" t="s">
        <v>4106</v>
      </c>
      <c r="I14554" s="244" t="s">
        <v>244</v>
      </c>
      <c r="J14554" s="244" t="s">
        <v>6758</v>
      </c>
      <c r="K14554" s="244" t="s">
        <v>1813</v>
      </c>
    </row>
    <row r="14555" spans="1:11" s="244" customFormat="1" x14ac:dyDescent="0.3">
      <c r="A14555" s="244" t="s">
        <v>1813</v>
      </c>
      <c r="B14555" s="244" t="s">
        <v>1817</v>
      </c>
      <c r="C14555" s="244" t="s">
        <v>5716</v>
      </c>
      <c r="D14555" s="244" t="s">
        <v>807</v>
      </c>
      <c r="E14555" s="244" t="s">
        <v>4106</v>
      </c>
      <c r="G14555" s="244" t="s">
        <v>4106</v>
      </c>
      <c r="I14555" s="244" t="s">
        <v>247</v>
      </c>
      <c r="J14555" s="244" t="s">
        <v>6759</v>
      </c>
      <c r="K14555" s="244" t="s">
        <v>1813</v>
      </c>
    </row>
    <row r="14556" spans="1:11" s="244" customFormat="1" x14ac:dyDescent="0.3">
      <c r="A14556" s="244" t="s">
        <v>1813</v>
      </c>
      <c r="B14556" s="244" t="s">
        <v>1817</v>
      </c>
      <c r="C14556" s="244" t="s">
        <v>5716</v>
      </c>
      <c r="D14556" s="244" t="s">
        <v>807</v>
      </c>
      <c r="E14556" s="244" t="s">
        <v>4106</v>
      </c>
      <c r="G14556" s="244" t="s">
        <v>4106</v>
      </c>
      <c r="I14556" s="244" t="s">
        <v>3051</v>
      </c>
      <c r="J14556" s="244" t="s">
        <v>6760</v>
      </c>
      <c r="K14556" s="244" t="s">
        <v>1813</v>
      </c>
    </row>
    <row r="14557" spans="1:11" s="244" customFormat="1" x14ac:dyDescent="0.3">
      <c r="A14557" s="244" t="s">
        <v>1813</v>
      </c>
      <c r="B14557" s="244" t="s">
        <v>1817</v>
      </c>
      <c r="C14557" s="244" t="s">
        <v>5716</v>
      </c>
      <c r="D14557" s="244" t="s">
        <v>807</v>
      </c>
      <c r="E14557" s="244" t="s">
        <v>4106</v>
      </c>
      <c r="G14557" s="244" t="s">
        <v>4106</v>
      </c>
      <c r="I14557" s="244" t="s">
        <v>253</v>
      </c>
      <c r="J14557" s="244" t="s">
        <v>6761</v>
      </c>
      <c r="K14557" s="244" t="s">
        <v>1813</v>
      </c>
    </row>
    <row r="14558" spans="1:11" s="244" customFormat="1" x14ac:dyDescent="0.3">
      <c r="A14558" s="244" t="s">
        <v>1813</v>
      </c>
      <c r="B14558" s="244" t="s">
        <v>1817</v>
      </c>
      <c r="C14558" s="244" t="s">
        <v>5716</v>
      </c>
      <c r="D14558" s="244" t="s">
        <v>807</v>
      </c>
      <c r="E14558" s="244" t="s">
        <v>4106</v>
      </c>
      <c r="G14558" s="244" t="s">
        <v>4106</v>
      </c>
      <c r="I14558" s="244" t="s">
        <v>260</v>
      </c>
      <c r="J14558" s="244" t="s">
        <v>6762</v>
      </c>
      <c r="K14558" s="244" t="s">
        <v>1813</v>
      </c>
    </row>
    <row r="14559" spans="1:11" s="244" customFormat="1" x14ac:dyDescent="0.3">
      <c r="A14559" s="244" t="s">
        <v>1813</v>
      </c>
      <c r="B14559" s="244" t="s">
        <v>1817</v>
      </c>
      <c r="C14559" s="244" t="s">
        <v>5716</v>
      </c>
      <c r="D14559" s="244" t="s">
        <v>807</v>
      </c>
      <c r="E14559" s="244" t="s">
        <v>4106</v>
      </c>
      <c r="G14559" s="244" t="s">
        <v>4106</v>
      </c>
      <c r="I14559" s="244" t="s">
        <v>262</v>
      </c>
      <c r="J14559" s="244" t="s">
        <v>2859</v>
      </c>
      <c r="K14559" s="244" t="s">
        <v>1813</v>
      </c>
    </row>
    <row r="14560" spans="1:11" s="244" customFormat="1" x14ac:dyDescent="0.3">
      <c r="A14560" s="244" t="s">
        <v>1813</v>
      </c>
      <c r="B14560" s="244" t="s">
        <v>1817</v>
      </c>
      <c r="C14560" s="244" t="s">
        <v>5716</v>
      </c>
      <c r="D14560" s="244" t="s">
        <v>807</v>
      </c>
      <c r="E14560" s="244" t="s">
        <v>4106</v>
      </c>
      <c r="G14560" s="244" t="s">
        <v>4106</v>
      </c>
      <c r="I14560" s="244" t="s">
        <v>264</v>
      </c>
      <c r="J14560" s="244" t="s">
        <v>2860</v>
      </c>
      <c r="K14560" s="244" t="s">
        <v>1813</v>
      </c>
    </row>
    <row r="14561" spans="1:11" s="244" customFormat="1" x14ac:dyDescent="0.3">
      <c r="A14561" s="244" t="s">
        <v>1813</v>
      </c>
      <c r="B14561" s="244" t="s">
        <v>1817</v>
      </c>
      <c r="C14561" s="244" t="s">
        <v>5716</v>
      </c>
      <c r="D14561" s="244" t="s">
        <v>807</v>
      </c>
      <c r="E14561" s="244" t="s">
        <v>4106</v>
      </c>
      <c r="G14561" s="244" t="s">
        <v>4106</v>
      </c>
      <c r="I14561" s="244" t="s">
        <v>270</v>
      </c>
      <c r="J14561" s="244" t="s">
        <v>2861</v>
      </c>
      <c r="K14561" s="244" t="s">
        <v>1813</v>
      </c>
    </row>
    <row r="14562" spans="1:11" s="244" customFormat="1" x14ac:dyDescent="0.3">
      <c r="A14562" s="244" t="s">
        <v>1813</v>
      </c>
      <c r="B14562" s="244" t="s">
        <v>1817</v>
      </c>
      <c r="C14562" s="244" t="s">
        <v>5716</v>
      </c>
      <c r="D14562" s="244" t="s">
        <v>807</v>
      </c>
      <c r="E14562" s="244" t="s">
        <v>4106</v>
      </c>
      <c r="G14562" s="244" t="s">
        <v>4106</v>
      </c>
      <c r="I14562" s="244" t="s">
        <v>272</v>
      </c>
      <c r="J14562" s="244" t="s">
        <v>4173</v>
      </c>
      <c r="K14562" s="244" t="s">
        <v>1813</v>
      </c>
    </row>
    <row r="14563" spans="1:11" s="244" customFormat="1" x14ac:dyDescent="0.3">
      <c r="A14563" s="244" t="s">
        <v>1813</v>
      </c>
      <c r="B14563" s="244" t="s">
        <v>1817</v>
      </c>
      <c r="C14563" s="244" t="s">
        <v>5716</v>
      </c>
      <c r="D14563" s="244" t="s">
        <v>807</v>
      </c>
      <c r="E14563" s="244" t="s">
        <v>4106</v>
      </c>
      <c r="G14563" s="244" t="s">
        <v>4106</v>
      </c>
      <c r="I14563" s="244" t="s">
        <v>274</v>
      </c>
      <c r="J14563" s="244" t="s">
        <v>4174</v>
      </c>
      <c r="K14563" s="244" t="s">
        <v>1813</v>
      </c>
    </row>
    <row r="14564" spans="1:11" s="244" customFormat="1" x14ac:dyDescent="0.3">
      <c r="A14564" s="244" t="s">
        <v>1813</v>
      </c>
      <c r="B14564" s="244" t="s">
        <v>1817</v>
      </c>
      <c r="C14564" s="244" t="s">
        <v>5716</v>
      </c>
      <c r="D14564" s="244" t="s">
        <v>807</v>
      </c>
      <c r="E14564" s="244" t="s">
        <v>4106</v>
      </c>
      <c r="G14564" s="244" t="s">
        <v>4106</v>
      </c>
      <c r="I14564" s="244" t="s">
        <v>280</v>
      </c>
      <c r="J14564" s="244" t="s">
        <v>1450</v>
      </c>
      <c r="K14564" s="244" t="s">
        <v>1813</v>
      </c>
    </row>
    <row r="14565" spans="1:11" s="244" customFormat="1" x14ac:dyDescent="0.3">
      <c r="A14565" s="244" t="s">
        <v>1813</v>
      </c>
      <c r="B14565" s="244" t="s">
        <v>1817</v>
      </c>
      <c r="C14565" s="244" t="s">
        <v>5716</v>
      </c>
      <c r="D14565" s="244" t="s">
        <v>807</v>
      </c>
      <c r="E14565" s="244" t="s">
        <v>4106</v>
      </c>
      <c r="G14565" s="244" t="s">
        <v>4106</v>
      </c>
      <c r="I14565" s="244" t="s">
        <v>282</v>
      </c>
      <c r="J14565" s="244" t="s">
        <v>9049</v>
      </c>
      <c r="K14565" s="244" t="s">
        <v>1813</v>
      </c>
    </row>
    <row r="14566" spans="1:11" s="244" customFormat="1" x14ac:dyDescent="0.3">
      <c r="A14566" s="244" t="s">
        <v>1813</v>
      </c>
      <c r="B14566" s="244" t="s">
        <v>1817</v>
      </c>
      <c r="C14566" s="244" t="s">
        <v>5716</v>
      </c>
      <c r="D14566" s="244" t="s">
        <v>807</v>
      </c>
      <c r="E14566" s="244" t="s">
        <v>4106</v>
      </c>
      <c r="G14566" s="244" t="s">
        <v>4106</v>
      </c>
      <c r="I14566" s="244" t="s">
        <v>287</v>
      </c>
      <c r="J14566" s="244" t="s">
        <v>1451</v>
      </c>
      <c r="K14566" s="244" t="s">
        <v>1813</v>
      </c>
    </row>
    <row r="14567" spans="1:11" s="244" customFormat="1" x14ac:dyDescent="0.3">
      <c r="A14567" s="244" t="s">
        <v>1813</v>
      </c>
      <c r="B14567" s="244" t="s">
        <v>1817</v>
      </c>
      <c r="C14567" s="244" t="s">
        <v>5716</v>
      </c>
      <c r="D14567" s="244" t="s">
        <v>807</v>
      </c>
      <c r="E14567" s="244" t="s">
        <v>4106</v>
      </c>
      <c r="G14567" s="244" t="s">
        <v>4106</v>
      </c>
      <c r="I14567" s="244" t="s">
        <v>289</v>
      </c>
      <c r="J14567" s="244" t="s">
        <v>2774</v>
      </c>
      <c r="K14567" s="244" t="s">
        <v>1813</v>
      </c>
    </row>
    <row r="14568" spans="1:11" s="244" customFormat="1" x14ac:dyDescent="0.3">
      <c r="A14568" s="244" t="s">
        <v>1813</v>
      </c>
      <c r="B14568" s="244" t="s">
        <v>1817</v>
      </c>
      <c r="C14568" s="244" t="s">
        <v>5716</v>
      </c>
      <c r="D14568" s="244" t="s">
        <v>807</v>
      </c>
      <c r="E14568" s="244" t="s">
        <v>4106</v>
      </c>
      <c r="G14568" s="244" t="s">
        <v>4106</v>
      </c>
      <c r="I14568" s="244" t="s">
        <v>294</v>
      </c>
      <c r="J14568" s="244" t="s">
        <v>2775</v>
      </c>
      <c r="K14568" s="244" t="s">
        <v>1813</v>
      </c>
    </row>
    <row r="14569" spans="1:11" s="244" customFormat="1" x14ac:dyDescent="0.3">
      <c r="A14569" s="244" t="s">
        <v>1813</v>
      </c>
      <c r="B14569" s="244" t="s">
        <v>1817</v>
      </c>
      <c r="C14569" s="244" t="s">
        <v>5716</v>
      </c>
      <c r="D14569" s="244" t="s">
        <v>807</v>
      </c>
      <c r="E14569" s="244" t="s">
        <v>4106</v>
      </c>
      <c r="G14569" s="244" t="s">
        <v>4106</v>
      </c>
      <c r="I14569" s="244" t="s">
        <v>296</v>
      </c>
      <c r="J14569" s="244" t="s">
        <v>2776</v>
      </c>
      <c r="K14569" s="244" t="s">
        <v>1813</v>
      </c>
    </row>
    <row r="14570" spans="1:11" s="244" customFormat="1" x14ac:dyDescent="0.3">
      <c r="A14570" s="244" t="s">
        <v>1813</v>
      </c>
      <c r="B14570" s="244" t="s">
        <v>1817</v>
      </c>
      <c r="C14570" s="244" t="s">
        <v>5716</v>
      </c>
      <c r="D14570" s="244" t="s">
        <v>807</v>
      </c>
      <c r="E14570" s="244" t="s">
        <v>4106</v>
      </c>
      <c r="G14570" s="244" t="s">
        <v>4106</v>
      </c>
      <c r="I14570" s="244" t="s">
        <v>3054</v>
      </c>
      <c r="J14570" s="244" t="s">
        <v>2777</v>
      </c>
      <c r="K14570" s="244" t="s">
        <v>1813</v>
      </c>
    </row>
    <row r="14571" spans="1:11" s="244" customFormat="1" x14ac:dyDescent="0.3">
      <c r="A14571" s="244" t="s">
        <v>1813</v>
      </c>
      <c r="B14571" s="244" t="s">
        <v>1817</v>
      </c>
      <c r="C14571" s="244" t="s">
        <v>5716</v>
      </c>
      <c r="D14571" s="244" t="s">
        <v>807</v>
      </c>
      <c r="E14571" s="244" t="s">
        <v>4106</v>
      </c>
      <c r="G14571" s="244" t="s">
        <v>4106</v>
      </c>
      <c r="I14571" s="244" t="s">
        <v>301</v>
      </c>
      <c r="J14571" s="244" t="s">
        <v>6383</v>
      </c>
      <c r="K14571" s="244" t="s">
        <v>1813</v>
      </c>
    </row>
    <row r="14572" spans="1:11" s="244" customFormat="1" x14ac:dyDescent="0.3">
      <c r="A14572" s="244" t="s">
        <v>1813</v>
      </c>
      <c r="B14572" s="244" t="s">
        <v>1817</v>
      </c>
      <c r="C14572" s="244" t="s">
        <v>5716</v>
      </c>
      <c r="D14572" s="244" t="s">
        <v>807</v>
      </c>
      <c r="E14572" s="244" t="s">
        <v>4106</v>
      </c>
      <c r="G14572" s="244" t="s">
        <v>4106</v>
      </c>
      <c r="I14572" s="244" t="s">
        <v>307</v>
      </c>
      <c r="J14572" s="244" t="s">
        <v>6384</v>
      </c>
      <c r="K14572" s="244" t="s">
        <v>1813</v>
      </c>
    </row>
    <row r="14573" spans="1:11" s="244" customFormat="1" x14ac:dyDescent="0.3">
      <c r="A14573" s="244" t="s">
        <v>1813</v>
      </c>
      <c r="B14573" s="244" t="s">
        <v>1817</v>
      </c>
      <c r="C14573" s="244" t="s">
        <v>5716</v>
      </c>
      <c r="D14573" s="244" t="s">
        <v>807</v>
      </c>
      <c r="E14573" s="244" t="s">
        <v>4106</v>
      </c>
      <c r="G14573" s="244" t="s">
        <v>4106</v>
      </c>
      <c r="I14573" s="244" t="s">
        <v>312</v>
      </c>
      <c r="J14573" s="244" t="s">
        <v>6385</v>
      </c>
      <c r="K14573" s="244" t="s">
        <v>1813</v>
      </c>
    </row>
    <row r="14574" spans="1:11" s="244" customFormat="1" x14ac:dyDescent="0.3">
      <c r="A14574" s="244" t="s">
        <v>1813</v>
      </c>
      <c r="B14574" s="244" t="s">
        <v>1817</v>
      </c>
      <c r="C14574" s="244" t="s">
        <v>5716</v>
      </c>
      <c r="D14574" s="244" t="s">
        <v>807</v>
      </c>
      <c r="E14574" s="244" t="s">
        <v>4106</v>
      </c>
      <c r="G14574" s="244" t="s">
        <v>4106</v>
      </c>
      <c r="I14574" s="244" t="s">
        <v>3334</v>
      </c>
      <c r="J14574" s="244" t="s">
        <v>6387</v>
      </c>
      <c r="K14574" s="244" t="s">
        <v>1813</v>
      </c>
    </row>
    <row r="14575" spans="1:11" s="244" customFormat="1" x14ac:dyDescent="0.3">
      <c r="A14575" s="244" t="s">
        <v>1813</v>
      </c>
      <c r="B14575" s="244" t="s">
        <v>1817</v>
      </c>
      <c r="C14575" s="244" t="s">
        <v>5716</v>
      </c>
      <c r="D14575" s="244" t="s">
        <v>807</v>
      </c>
      <c r="E14575" s="244" t="s">
        <v>4106</v>
      </c>
      <c r="G14575" s="244" t="s">
        <v>4106</v>
      </c>
      <c r="I14575" s="244" t="s">
        <v>4996</v>
      </c>
      <c r="J14575" s="244" t="s">
        <v>4775</v>
      </c>
      <c r="K14575" s="244" t="s">
        <v>1813</v>
      </c>
    </row>
    <row r="14576" spans="1:11" s="244" customFormat="1" x14ac:dyDescent="0.3">
      <c r="A14576" s="244" t="s">
        <v>1813</v>
      </c>
      <c r="B14576" s="244" t="s">
        <v>1817</v>
      </c>
      <c r="C14576" s="244" t="s">
        <v>5716</v>
      </c>
      <c r="D14576" s="244" t="s">
        <v>807</v>
      </c>
      <c r="E14576" s="244" t="s">
        <v>4106</v>
      </c>
      <c r="G14576" s="244" t="s">
        <v>4106</v>
      </c>
      <c r="I14576" s="244" t="s">
        <v>3338</v>
      </c>
      <c r="J14576" s="244" t="s">
        <v>7269</v>
      </c>
      <c r="K14576" s="244" t="s">
        <v>1813</v>
      </c>
    </row>
    <row r="14577" spans="1:11" s="244" customFormat="1" x14ac:dyDescent="0.3">
      <c r="A14577" s="244" t="s">
        <v>1813</v>
      </c>
      <c r="B14577" s="244" t="s">
        <v>1817</v>
      </c>
      <c r="C14577" s="244" t="s">
        <v>5716</v>
      </c>
      <c r="D14577" s="244" t="s">
        <v>807</v>
      </c>
      <c r="E14577" s="244" t="s">
        <v>4106</v>
      </c>
      <c r="G14577" s="244" t="s">
        <v>4106</v>
      </c>
      <c r="I14577" s="244" t="s">
        <v>3345</v>
      </c>
      <c r="J14577" s="244" t="s">
        <v>7972</v>
      </c>
      <c r="K14577" s="244" t="s">
        <v>1813</v>
      </c>
    </row>
    <row r="14578" spans="1:11" s="244" customFormat="1" x14ac:dyDescent="0.3">
      <c r="A14578" s="244" t="s">
        <v>1813</v>
      </c>
      <c r="B14578" s="244" t="s">
        <v>1817</v>
      </c>
      <c r="C14578" s="244" t="s">
        <v>5716</v>
      </c>
      <c r="D14578" s="244" t="s">
        <v>807</v>
      </c>
      <c r="E14578" s="244" t="s">
        <v>4106</v>
      </c>
      <c r="G14578" s="244" t="s">
        <v>4106</v>
      </c>
      <c r="I14578" s="244" t="s">
        <v>1880</v>
      </c>
      <c r="J14578" s="244" t="s">
        <v>7973</v>
      </c>
      <c r="K14578" s="244" t="s">
        <v>1813</v>
      </c>
    </row>
    <row r="14579" spans="1:11" s="244" customFormat="1" x14ac:dyDescent="0.3">
      <c r="A14579" s="244" t="s">
        <v>1813</v>
      </c>
      <c r="B14579" s="244" t="s">
        <v>1817</v>
      </c>
      <c r="C14579" s="244" t="s">
        <v>5716</v>
      </c>
      <c r="D14579" s="244" t="s">
        <v>807</v>
      </c>
      <c r="E14579" s="244" t="s">
        <v>4106</v>
      </c>
      <c r="G14579" s="244" t="s">
        <v>4106</v>
      </c>
      <c r="I14579" s="244" t="s">
        <v>1883</v>
      </c>
      <c r="J14579" s="244" t="s">
        <v>7974</v>
      </c>
      <c r="K14579" s="244" t="s">
        <v>1813</v>
      </c>
    </row>
    <row r="14580" spans="1:11" s="244" customFormat="1" x14ac:dyDescent="0.3">
      <c r="A14580" s="244" t="s">
        <v>1813</v>
      </c>
      <c r="B14580" s="244" t="s">
        <v>1817</v>
      </c>
      <c r="C14580" s="244" t="s">
        <v>5716</v>
      </c>
      <c r="D14580" s="244" t="s">
        <v>807</v>
      </c>
      <c r="E14580" s="244" t="s">
        <v>4106</v>
      </c>
      <c r="G14580" s="244" t="s">
        <v>4106</v>
      </c>
      <c r="I14580" s="244" t="s">
        <v>1886</v>
      </c>
      <c r="J14580" s="244" t="s">
        <v>7975</v>
      </c>
      <c r="K14580" s="244" t="s">
        <v>1813</v>
      </c>
    </row>
    <row r="14581" spans="1:11" s="244" customFormat="1" x14ac:dyDescent="0.3">
      <c r="A14581" s="244" t="s">
        <v>1813</v>
      </c>
      <c r="B14581" s="244" t="s">
        <v>1817</v>
      </c>
      <c r="C14581" s="244" t="s">
        <v>5716</v>
      </c>
      <c r="D14581" s="244" t="s">
        <v>807</v>
      </c>
      <c r="E14581" s="244" t="s">
        <v>4106</v>
      </c>
      <c r="G14581" s="244" t="s">
        <v>4106</v>
      </c>
      <c r="I14581" s="244" t="s">
        <v>1888</v>
      </c>
      <c r="J14581" s="244" t="s">
        <v>7976</v>
      </c>
      <c r="K14581" s="244" t="s">
        <v>1813</v>
      </c>
    </row>
    <row r="14582" spans="1:11" s="244" customFormat="1" x14ac:dyDescent="0.3">
      <c r="A14582" s="244" t="s">
        <v>1813</v>
      </c>
      <c r="B14582" s="244" t="s">
        <v>1817</v>
      </c>
      <c r="C14582" s="244" t="s">
        <v>5716</v>
      </c>
      <c r="D14582" s="244" t="s">
        <v>807</v>
      </c>
      <c r="E14582" s="244" t="s">
        <v>4106</v>
      </c>
      <c r="G14582" s="244" t="s">
        <v>4106</v>
      </c>
      <c r="I14582" s="244" t="s">
        <v>1890</v>
      </c>
      <c r="J14582" s="244" t="s">
        <v>7977</v>
      </c>
      <c r="K14582" s="244" t="s">
        <v>1813</v>
      </c>
    </row>
    <row r="14583" spans="1:11" s="244" customFormat="1" x14ac:dyDescent="0.3">
      <c r="A14583" s="244" t="s">
        <v>1813</v>
      </c>
      <c r="B14583" s="244" t="s">
        <v>1817</v>
      </c>
      <c r="C14583" s="244" t="s">
        <v>5716</v>
      </c>
      <c r="D14583" s="244" t="s">
        <v>807</v>
      </c>
      <c r="E14583" s="244" t="s">
        <v>4106</v>
      </c>
      <c r="G14583" s="244" t="s">
        <v>4106</v>
      </c>
      <c r="I14583" s="244" t="s">
        <v>4998</v>
      </c>
      <c r="J14583" s="244" t="s">
        <v>7978</v>
      </c>
      <c r="K14583" s="244" t="s">
        <v>1813</v>
      </c>
    </row>
    <row r="14584" spans="1:11" s="244" customFormat="1" x14ac:dyDescent="0.3">
      <c r="A14584" s="244" t="s">
        <v>1813</v>
      </c>
      <c r="B14584" s="244" t="s">
        <v>1817</v>
      </c>
      <c r="C14584" s="244" t="s">
        <v>5716</v>
      </c>
      <c r="D14584" s="244" t="s">
        <v>807</v>
      </c>
      <c r="E14584" s="244" t="s">
        <v>4106</v>
      </c>
      <c r="G14584" s="244" t="s">
        <v>4106</v>
      </c>
      <c r="I14584" s="244" t="s">
        <v>1903</v>
      </c>
      <c r="J14584" s="244" t="s">
        <v>8338</v>
      </c>
      <c r="K14584" s="244" t="s">
        <v>1813</v>
      </c>
    </row>
    <row r="14585" spans="1:11" s="244" customFormat="1" x14ac:dyDescent="0.3">
      <c r="A14585" s="244" t="s">
        <v>1813</v>
      </c>
      <c r="B14585" s="244" t="s">
        <v>1817</v>
      </c>
      <c r="C14585" s="244" t="s">
        <v>5716</v>
      </c>
      <c r="D14585" s="244" t="s">
        <v>807</v>
      </c>
      <c r="E14585" s="244" t="s">
        <v>4106</v>
      </c>
      <c r="G14585" s="244" t="s">
        <v>4106</v>
      </c>
      <c r="I14585" s="244" t="s">
        <v>1906</v>
      </c>
      <c r="J14585" s="244" t="s">
        <v>8339</v>
      </c>
      <c r="K14585" s="244" t="s">
        <v>1813</v>
      </c>
    </row>
    <row r="14586" spans="1:11" s="244" customFormat="1" x14ac:dyDescent="0.3">
      <c r="A14586" s="244" t="s">
        <v>1813</v>
      </c>
      <c r="B14586" s="244" t="s">
        <v>1817</v>
      </c>
      <c r="C14586" s="244" t="s">
        <v>5716</v>
      </c>
      <c r="D14586" s="244" t="s">
        <v>807</v>
      </c>
      <c r="E14586" s="244" t="s">
        <v>4106</v>
      </c>
      <c r="G14586" s="244" t="s">
        <v>4106</v>
      </c>
      <c r="I14586" s="244" t="s">
        <v>8341</v>
      </c>
      <c r="J14586" s="244" t="s">
        <v>8340</v>
      </c>
      <c r="K14586" s="244" t="s">
        <v>1813</v>
      </c>
    </row>
    <row r="14587" spans="1:11" s="244" customFormat="1" x14ac:dyDescent="0.3">
      <c r="A14587" s="244" t="s">
        <v>1813</v>
      </c>
      <c r="B14587" s="244" t="s">
        <v>1817</v>
      </c>
      <c r="C14587" s="244" t="s">
        <v>5716</v>
      </c>
      <c r="D14587" s="244" t="s">
        <v>807</v>
      </c>
      <c r="E14587" s="244" t="s">
        <v>4106</v>
      </c>
      <c r="G14587" s="244" t="s">
        <v>4106</v>
      </c>
      <c r="I14587" s="244" t="s">
        <v>8343</v>
      </c>
      <c r="J14587" s="244" t="s">
        <v>8342</v>
      </c>
      <c r="K14587" s="244" t="s">
        <v>1813</v>
      </c>
    </row>
    <row r="14588" spans="1:11" s="244" customFormat="1" x14ac:dyDescent="0.3">
      <c r="A14588" s="244" t="s">
        <v>1813</v>
      </c>
      <c r="B14588" s="244" t="s">
        <v>1817</v>
      </c>
      <c r="C14588" s="244" t="s">
        <v>5716</v>
      </c>
      <c r="D14588" s="244" t="s">
        <v>807</v>
      </c>
      <c r="E14588" s="244" t="s">
        <v>4106</v>
      </c>
      <c r="G14588" s="244" t="s">
        <v>4106</v>
      </c>
      <c r="I14588" s="244" t="s">
        <v>8345</v>
      </c>
      <c r="J14588" s="244" t="s">
        <v>8344</v>
      </c>
      <c r="K14588" s="244" t="s">
        <v>1813</v>
      </c>
    </row>
    <row r="14589" spans="1:11" s="244" customFormat="1" x14ac:dyDescent="0.3">
      <c r="A14589" s="244" t="s">
        <v>1813</v>
      </c>
      <c r="B14589" s="244" t="s">
        <v>1817</v>
      </c>
      <c r="C14589" s="244" t="s">
        <v>5716</v>
      </c>
      <c r="D14589" s="244" t="s">
        <v>807</v>
      </c>
      <c r="E14589" s="244" t="s">
        <v>4106</v>
      </c>
      <c r="G14589" s="244" t="s">
        <v>4106</v>
      </c>
      <c r="I14589" s="244" t="s">
        <v>8347</v>
      </c>
      <c r="J14589" s="244" t="s">
        <v>8346</v>
      </c>
      <c r="K14589" s="244" t="s">
        <v>1813</v>
      </c>
    </row>
    <row r="14590" spans="1:11" s="244" customFormat="1" x14ac:dyDescent="0.3">
      <c r="A14590" s="244" t="s">
        <v>1813</v>
      </c>
      <c r="B14590" s="244" t="s">
        <v>1817</v>
      </c>
      <c r="C14590" s="244" t="s">
        <v>5716</v>
      </c>
      <c r="D14590" s="244" t="s">
        <v>807</v>
      </c>
      <c r="E14590" s="244" t="s">
        <v>4106</v>
      </c>
      <c r="G14590" s="244" t="s">
        <v>4106</v>
      </c>
      <c r="I14590" s="244" t="s">
        <v>8349</v>
      </c>
      <c r="J14590" s="244" t="s">
        <v>8348</v>
      </c>
      <c r="K14590" s="244" t="s">
        <v>1813</v>
      </c>
    </row>
    <row r="14591" spans="1:11" s="244" customFormat="1" x14ac:dyDescent="0.3">
      <c r="A14591" s="244" t="s">
        <v>1813</v>
      </c>
      <c r="B14591" s="244" t="s">
        <v>1817</v>
      </c>
      <c r="C14591" s="244" t="s">
        <v>5716</v>
      </c>
      <c r="D14591" s="244" t="s">
        <v>807</v>
      </c>
      <c r="E14591" s="244" t="s">
        <v>4106</v>
      </c>
      <c r="G14591" s="244" t="s">
        <v>4106</v>
      </c>
      <c r="I14591" s="244" t="s">
        <v>8351</v>
      </c>
      <c r="J14591" s="244" t="s">
        <v>8350</v>
      </c>
      <c r="K14591" s="244" t="s">
        <v>1813</v>
      </c>
    </row>
    <row r="14592" spans="1:11" s="244" customFormat="1" x14ac:dyDescent="0.3">
      <c r="A14592" s="244" t="s">
        <v>1813</v>
      </c>
      <c r="B14592" s="244" t="s">
        <v>1817</v>
      </c>
      <c r="C14592" s="244" t="s">
        <v>5716</v>
      </c>
      <c r="D14592" s="244" t="s">
        <v>807</v>
      </c>
      <c r="E14592" s="244" t="s">
        <v>4106</v>
      </c>
      <c r="G14592" s="244" t="s">
        <v>4106</v>
      </c>
      <c r="I14592" s="244" t="s">
        <v>8353</v>
      </c>
      <c r="J14592" s="244" t="s">
        <v>8352</v>
      </c>
      <c r="K14592" s="244" t="s">
        <v>1813</v>
      </c>
    </row>
    <row r="14593" spans="1:11" s="244" customFormat="1" x14ac:dyDescent="0.3">
      <c r="A14593" s="244" t="s">
        <v>1813</v>
      </c>
      <c r="B14593" s="244" t="s">
        <v>1817</v>
      </c>
      <c r="C14593" s="244" t="s">
        <v>5716</v>
      </c>
      <c r="D14593" s="244" t="s">
        <v>807</v>
      </c>
      <c r="E14593" s="244" t="s">
        <v>4106</v>
      </c>
      <c r="G14593" s="244" t="s">
        <v>4106</v>
      </c>
      <c r="I14593" s="244" t="s">
        <v>1911</v>
      </c>
      <c r="J14593" s="244" t="s">
        <v>8354</v>
      </c>
      <c r="K14593" s="244" t="s">
        <v>1813</v>
      </c>
    </row>
    <row r="14594" spans="1:11" s="244" customFormat="1" x14ac:dyDescent="0.3">
      <c r="A14594" s="244" t="s">
        <v>1813</v>
      </c>
      <c r="B14594" s="244" t="s">
        <v>1817</v>
      </c>
      <c r="C14594" s="244" t="s">
        <v>5716</v>
      </c>
      <c r="D14594" s="244" t="s">
        <v>807</v>
      </c>
      <c r="E14594" s="244" t="s">
        <v>4106</v>
      </c>
      <c r="G14594" s="244" t="s">
        <v>4106</v>
      </c>
      <c r="I14594" s="244" t="s">
        <v>1914</v>
      </c>
      <c r="J14594" s="244" t="s">
        <v>8355</v>
      </c>
      <c r="K14594" s="244" t="s">
        <v>1813</v>
      </c>
    </row>
    <row r="14595" spans="1:11" s="244" customFormat="1" x14ac:dyDescent="0.3">
      <c r="A14595" s="244" t="s">
        <v>1813</v>
      </c>
      <c r="B14595" s="244" t="s">
        <v>1817</v>
      </c>
      <c r="C14595" s="244" t="s">
        <v>5716</v>
      </c>
      <c r="D14595" s="244" t="s">
        <v>807</v>
      </c>
      <c r="E14595" s="244" t="s">
        <v>4106</v>
      </c>
      <c r="G14595" s="244" t="s">
        <v>4106</v>
      </c>
      <c r="I14595" s="244" t="s">
        <v>1916</v>
      </c>
      <c r="J14595" s="244" t="s">
        <v>8356</v>
      </c>
      <c r="K14595" s="244" t="s">
        <v>1813</v>
      </c>
    </row>
    <row r="14596" spans="1:11" s="244" customFormat="1" x14ac:dyDescent="0.3">
      <c r="A14596" s="244" t="s">
        <v>1813</v>
      </c>
      <c r="B14596" s="244" t="s">
        <v>1817</v>
      </c>
      <c r="C14596" s="244" t="s">
        <v>5716</v>
      </c>
      <c r="D14596" s="244" t="s">
        <v>807</v>
      </c>
      <c r="E14596" s="244" t="s">
        <v>4106</v>
      </c>
      <c r="G14596" s="244" t="s">
        <v>4106</v>
      </c>
      <c r="I14596" s="244" t="s">
        <v>1755</v>
      </c>
      <c r="J14596" s="244" t="s">
        <v>346</v>
      </c>
      <c r="K14596" s="244" t="s">
        <v>1813</v>
      </c>
    </row>
    <row r="14597" spans="1:11" s="244" customFormat="1" x14ac:dyDescent="0.3">
      <c r="A14597" s="244" t="s">
        <v>1825</v>
      </c>
      <c r="B14597" s="244" t="s">
        <v>1827</v>
      </c>
      <c r="C14597" s="244" t="s">
        <v>4106</v>
      </c>
      <c r="E14597" s="244" t="s">
        <v>4106</v>
      </c>
      <c r="G14597" s="244" t="s">
        <v>4106</v>
      </c>
      <c r="I14597" s="244" t="s">
        <v>4106</v>
      </c>
      <c r="J14597" s="244" t="s">
        <v>8906</v>
      </c>
      <c r="K14597" s="244" t="s">
        <v>1825</v>
      </c>
    </row>
    <row r="14598" spans="1:11" s="244" customFormat="1" x14ac:dyDescent="0.3">
      <c r="A14598" s="244" t="s">
        <v>1825</v>
      </c>
      <c r="B14598" s="244" t="s">
        <v>1827</v>
      </c>
      <c r="C14598" s="244" t="s">
        <v>4106</v>
      </c>
      <c r="E14598" s="244" t="s">
        <v>4106</v>
      </c>
      <c r="G14598" s="244" t="s">
        <v>4106</v>
      </c>
      <c r="I14598" s="244" t="s">
        <v>4105</v>
      </c>
      <c r="J14598" s="244" t="s">
        <v>3530</v>
      </c>
      <c r="K14598" s="244" t="s">
        <v>1825</v>
      </c>
    </row>
    <row r="14599" spans="1:11" s="244" customFormat="1" x14ac:dyDescent="0.3">
      <c r="A14599" s="244" t="s">
        <v>1825</v>
      </c>
      <c r="B14599" s="244" t="s">
        <v>1827</v>
      </c>
      <c r="C14599" s="244" t="s">
        <v>4106</v>
      </c>
      <c r="E14599" s="244" t="s">
        <v>4106</v>
      </c>
      <c r="G14599" s="244" t="s">
        <v>4106</v>
      </c>
      <c r="I14599" s="244" t="s">
        <v>5700</v>
      </c>
      <c r="J14599" s="244" t="s">
        <v>6765</v>
      </c>
      <c r="K14599" s="244" t="s">
        <v>1825</v>
      </c>
    </row>
    <row r="14600" spans="1:11" s="244" customFormat="1" x14ac:dyDescent="0.3">
      <c r="A14600" s="244" t="s">
        <v>1825</v>
      </c>
      <c r="B14600" s="244" t="s">
        <v>1827</v>
      </c>
      <c r="C14600" s="244" t="s">
        <v>4106</v>
      </c>
      <c r="E14600" s="244" t="s">
        <v>4106</v>
      </c>
      <c r="G14600" s="244" t="s">
        <v>4106</v>
      </c>
      <c r="I14600" s="244" t="s">
        <v>2998</v>
      </c>
      <c r="J14600" s="244" t="s">
        <v>6766</v>
      </c>
      <c r="K14600" s="244" t="s">
        <v>1825</v>
      </c>
    </row>
    <row r="14601" spans="1:11" s="244" customFormat="1" x14ac:dyDescent="0.3">
      <c r="A14601" s="244" t="s">
        <v>1825</v>
      </c>
      <c r="B14601" s="244" t="s">
        <v>1827</v>
      </c>
      <c r="C14601" s="244" t="s">
        <v>4106</v>
      </c>
      <c r="E14601" s="244" t="s">
        <v>4106</v>
      </c>
      <c r="G14601" s="244" t="s">
        <v>4106</v>
      </c>
      <c r="I14601" s="244" t="s">
        <v>5707</v>
      </c>
      <c r="J14601" s="244" t="s">
        <v>6767</v>
      </c>
      <c r="K14601" s="244" t="s">
        <v>1825</v>
      </c>
    </row>
    <row r="14602" spans="1:11" s="244" customFormat="1" x14ac:dyDescent="0.3">
      <c r="A14602" s="244" t="s">
        <v>1825</v>
      </c>
      <c r="B14602" s="244" t="s">
        <v>1827</v>
      </c>
      <c r="C14602" s="244" t="s">
        <v>4106</v>
      </c>
      <c r="E14602" s="244" t="s">
        <v>4106</v>
      </c>
      <c r="G14602" s="244" t="s">
        <v>4106</v>
      </c>
      <c r="I14602" s="244" t="s">
        <v>5716</v>
      </c>
      <c r="J14602" s="244" t="s">
        <v>6768</v>
      </c>
      <c r="K14602" s="244" t="s">
        <v>1825</v>
      </c>
    </row>
    <row r="14603" spans="1:11" s="244" customFormat="1" x14ac:dyDescent="0.3">
      <c r="A14603" s="244" t="s">
        <v>1825</v>
      </c>
      <c r="B14603" s="244" t="s">
        <v>1827</v>
      </c>
      <c r="C14603" s="244" t="s">
        <v>4106</v>
      </c>
      <c r="E14603" s="244" t="s">
        <v>4106</v>
      </c>
      <c r="G14603" s="244" t="s">
        <v>4106</v>
      </c>
      <c r="I14603" s="244" t="s">
        <v>909</v>
      </c>
      <c r="J14603" s="244" t="s">
        <v>2861</v>
      </c>
      <c r="K14603" s="244" t="s">
        <v>1825</v>
      </c>
    </row>
    <row r="14604" spans="1:11" s="244" customFormat="1" x14ac:dyDescent="0.3">
      <c r="A14604" s="244" t="s">
        <v>1825</v>
      </c>
      <c r="B14604" s="244" t="s">
        <v>1827</v>
      </c>
      <c r="C14604" s="244" t="s">
        <v>4106</v>
      </c>
      <c r="E14604" s="244" t="s">
        <v>4106</v>
      </c>
      <c r="G14604" s="244" t="s">
        <v>4106</v>
      </c>
      <c r="I14604" s="244" t="s">
        <v>5725</v>
      </c>
      <c r="J14604" s="244" t="s">
        <v>4150</v>
      </c>
      <c r="K14604" s="244" t="s">
        <v>1825</v>
      </c>
    </row>
    <row r="14605" spans="1:11" s="244" customFormat="1" x14ac:dyDescent="0.3">
      <c r="A14605" s="244" t="s">
        <v>1825</v>
      </c>
      <c r="B14605" s="244" t="s">
        <v>1827</v>
      </c>
      <c r="C14605" s="244" t="s">
        <v>4106</v>
      </c>
      <c r="E14605" s="244" t="s">
        <v>4106</v>
      </c>
      <c r="G14605" s="244" t="s">
        <v>4106</v>
      </c>
      <c r="I14605" s="244" t="s">
        <v>5734</v>
      </c>
      <c r="J14605" s="244" t="s">
        <v>5408</v>
      </c>
      <c r="K14605" s="244" t="s">
        <v>1825</v>
      </c>
    </row>
    <row r="14606" spans="1:11" s="244" customFormat="1" x14ac:dyDescent="0.3">
      <c r="A14606" s="244" t="s">
        <v>1825</v>
      </c>
      <c r="B14606" s="244" t="s">
        <v>1827</v>
      </c>
      <c r="C14606" s="244" t="s">
        <v>4106</v>
      </c>
      <c r="E14606" s="244" t="s">
        <v>4106</v>
      </c>
      <c r="G14606" s="244" t="s">
        <v>4106</v>
      </c>
      <c r="I14606" s="244" t="s">
        <v>5741</v>
      </c>
      <c r="J14606" s="244" t="s">
        <v>5409</v>
      </c>
      <c r="K14606" s="244" t="s">
        <v>1825</v>
      </c>
    </row>
    <row r="14607" spans="1:11" s="244" customFormat="1" x14ac:dyDescent="0.3">
      <c r="A14607" s="244" t="s">
        <v>1825</v>
      </c>
      <c r="B14607" s="244" t="s">
        <v>1827</v>
      </c>
      <c r="C14607" s="244" t="s">
        <v>4106</v>
      </c>
      <c r="E14607" s="244" t="s">
        <v>4106</v>
      </c>
      <c r="G14607" s="244" t="s">
        <v>4106</v>
      </c>
      <c r="I14607" s="244" t="s">
        <v>5732</v>
      </c>
      <c r="J14607" s="244" t="s">
        <v>5410</v>
      </c>
      <c r="K14607" s="244" t="s">
        <v>1825</v>
      </c>
    </row>
    <row r="14608" spans="1:11" s="244" customFormat="1" x14ac:dyDescent="0.3">
      <c r="A14608" s="244" t="s">
        <v>1825</v>
      </c>
      <c r="B14608" s="244" t="s">
        <v>1827</v>
      </c>
      <c r="C14608" s="244" t="s">
        <v>4106</v>
      </c>
      <c r="E14608" s="244" t="s">
        <v>4106</v>
      </c>
      <c r="G14608" s="244" t="s">
        <v>4106</v>
      </c>
      <c r="I14608" s="244" t="s">
        <v>5689</v>
      </c>
      <c r="J14608" s="244" t="s">
        <v>5411</v>
      </c>
      <c r="K14608" s="244" t="s">
        <v>1825</v>
      </c>
    </row>
    <row r="14609" spans="1:11" s="244" customFormat="1" x14ac:dyDescent="0.3">
      <c r="A14609" s="244" t="s">
        <v>1825</v>
      </c>
      <c r="B14609" s="244" t="s">
        <v>1827</v>
      </c>
      <c r="C14609" s="244" t="s">
        <v>4106</v>
      </c>
      <c r="E14609" s="244" t="s">
        <v>4106</v>
      </c>
      <c r="G14609" s="244" t="s">
        <v>4106</v>
      </c>
      <c r="I14609" s="244" t="s">
        <v>881</v>
      </c>
      <c r="J14609" s="244" t="s">
        <v>5412</v>
      </c>
      <c r="K14609" s="244" t="s">
        <v>1825</v>
      </c>
    </row>
    <row r="14610" spans="1:11" s="244" customFormat="1" x14ac:dyDescent="0.3">
      <c r="A14610" s="244" t="s">
        <v>1825</v>
      </c>
      <c r="B14610" s="244" t="s">
        <v>1827</v>
      </c>
      <c r="C14610" s="244" t="s">
        <v>4106</v>
      </c>
      <c r="E14610" s="244" t="s">
        <v>4106</v>
      </c>
      <c r="G14610" s="244" t="s">
        <v>4106</v>
      </c>
      <c r="I14610" s="244" t="s">
        <v>6459</v>
      </c>
      <c r="J14610" s="244" t="s">
        <v>5413</v>
      </c>
      <c r="K14610" s="244" t="s">
        <v>1825</v>
      </c>
    </row>
    <row r="14611" spans="1:11" s="244" customFormat="1" x14ac:dyDescent="0.3">
      <c r="A14611" s="244" t="s">
        <v>1825</v>
      </c>
      <c r="B14611" s="244" t="s">
        <v>1827</v>
      </c>
      <c r="C14611" s="244" t="s">
        <v>4106</v>
      </c>
      <c r="E14611" s="244" t="s">
        <v>4106</v>
      </c>
      <c r="G14611" s="244" t="s">
        <v>4106</v>
      </c>
      <c r="I14611" s="244" t="s">
        <v>1073</v>
      </c>
      <c r="J14611" s="244" t="s">
        <v>5414</v>
      </c>
      <c r="K14611" s="244" t="s">
        <v>1825</v>
      </c>
    </row>
    <row r="14612" spans="1:11" s="244" customFormat="1" x14ac:dyDescent="0.3">
      <c r="A14612" s="244" t="s">
        <v>1825</v>
      </c>
      <c r="B14612" s="244" t="s">
        <v>1827</v>
      </c>
      <c r="C14612" s="244" t="s">
        <v>4106</v>
      </c>
      <c r="E14612" s="244" t="s">
        <v>4106</v>
      </c>
      <c r="G14612" s="244" t="s">
        <v>4106</v>
      </c>
      <c r="I14612" s="244" t="s">
        <v>1063</v>
      </c>
      <c r="J14612" s="244" t="s">
        <v>5415</v>
      </c>
      <c r="K14612" s="244" t="s">
        <v>1825</v>
      </c>
    </row>
    <row r="14613" spans="1:11" s="244" customFormat="1" x14ac:dyDescent="0.3">
      <c r="A14613" s="244" t="s">
        <v>1825</v>
      </c>
      <c r="B14613" s="244" t="s">
        <v>1827</v>
      </c>
      <c r="C14613" s="244" t="s">
        <v>4106</v>
      </c>
      <c r="E14613" s="244" t="s">
        <v>4106</v>
      </c>
      <c r="G14613" s="244" t="s">
        <v>4106</v>
      </c>
      <c r="I14613" s="244" t="s">
        <v>6466</v>
      </c>
      <c r="J14613" s="244" t="s">
        <v>5416</v>
      </c>
      <c r="K14613" s="244" t="s">
        <v>1825</v>
      </c>
    </row>
    <row r="14614" spans="1:11" s="244" customFormat="1" x14ac:dyDescent="0.3">
      <c r="A14614" s="244" t="s">
        <v>1825</v>
      </c>
      <c r="B14614" s="244" t="s">
        <v>1827</v>
      </c>
      <c r="C14614" s="244" t="s">
        <v>4106</v>
      </c>
      <c r="E14614" s="244" t="s">
        <v>4106</v>
      </c>
      <c r="G14614" s="244" t="s">
        <v>4106</v>
      </c>
      <c r="I14614" s="244" t="s">
        <v>6470</v>
      </c>
      <c r="J14614" s="244" t="s">
        <v>2457</v>
      </c>
      <c r="K14614" s="244" t="s">
        <v>1825</v>
      </c>
    </row>
    <row r="14615" spans="1:11" s="244" customFormat="1" x14ac:dyDescent="0.3">
      <c r="A14615" s="244" t="s">
        <v>1825</v>
      </c>
      <c r="B14615" s="244" t="s">
        <v>1827</v>
      </c>
      <c r="C14615" s="244" t="s">
        <v>4106</v>
      </c>
      <c r="E14615" s="244" t="s">
        <v>4106</v>
      </c>
      <c r="G14615" s="244" t="s">
        <v>4106</v>
      </c>
      <c r="I14615" s="244" t="s">
        <v>6474</v>
      </c>
      <c r="J14615" s="244" t="s">
        <v>2458</v>
      </c>
      <c r="K14615" s="244" t="s">
        <v>1825</v>
      </c>
    </row>
    <row r="14616" spans="1:11" s="244" customFormat="1" x14ac:dyDescent="0.3">
      <c r="A14616" s="244" t="s">
        <v>1825</v>
      </c>
      <c r="B14616" s="244" t="s">
        <v>1827</v>
      </c>
      <c r="C14616" s="244" t="s">
        <v>4106</v>
      </c>
      <c r="E14616" s="244" t="s">
        <v>4106</v>
      </c>
      <c r="G14616" s="244" t="s">
        <v>4106</v>
      </c>
      <c r="I14616" s="244" t="s">
        <v>898</v>
      </c>
      <c r="J14616" s="244" t="s">
        <v>2459</v>
      </c>
      <c r="K14616" s="244" t="s">
        <v>1825</v>
      </c>
    </row>
    <row r="14617" spans="1:11" s="244" customFormat="1" x14ac:dyDescent="0.3">
      <c r="A14617" s="244" t="s">
        <v>1825</v>
      </c>
      <c r="B14617" s="244" t="s">
        <v>1827</v>
      </c>
      <c r="C14617" s="244" t="s">
        <v>4106</v>
      </c>
      <c r="E14617" s="244" t="s">
        <v>4106</v>
      </c>
      <c r="G14617" s="244" t="s">
        <v>4106</v>
      </c>
      <c r="I14617" s="244" t="s">
        <v>2958</v>
      </c>
      <c r="J14617" s="244" t="s">
        <v>2460</v>
      </c>
      <c r="K14617" s="244" t="s">
        <v>1825</v>
      </c>
    </row>
    <row r="14618" spans="1:11" s="244" customFormat="1" x14ac:dyDescent="0.3">
      <c r="A14618" s="244" t="s">
        <v>1825</v>
      </c>
      <c r="B14618" s="244" t="s">
        <v>1827</v>
      </c>
      <c r="C14618" s="244" t="s">
        <v>4106</v>
      </c>
      <c r="E14618" s="244" t="s">
        <v>4106</v>
      </c>
      <c r="G14618" s="244" t="s">
        <v>4106</v>
      </c>
      <c r="I14618" s="244" t="s">
        <v>2119</v>
      </c>
      <c r="J14618" s="244" t="s">
        <v>2461</v>
      </c>
      <c r="K14618" s="244" t="s">
        <v>1825</v>
      </c>
    </row>
    <row r="14619" spans="1:11" s="244" customFormat="1" x14ac:dyDescent="0.3">
      <c r="A14619" s="244" t="s">
        <v>1825</v>
      </c>
      <c r="B14619" s="244" t="s">
        <v>1827</v>
      </c>
      <c r="C14619" s="244" t="s">
        <v>4106</v>
      </c>
      <c r="E14619" s="244" t="s">
        <v>4106</v>
      </c>
      <c r="G14619" s="244" t="s">
        <v>4106</v>
      </c>
      <c r="I14619" s="244" t="s">
        <v>5696</v>
      </c>
      <c r="J14619" s="244" t="s">
        <v>2462</v>
      </c>
      <c r="K14619" s="244" t="s">
        <v>1825</v>
      </c>
    </row>
    <row r="14620" spans="1:11" s="244" customFormat="1" x14ac:dyDescent="0.3">
      <c r="A14620" s="244" t="s">
        <v>1825</v>
      </c>
      <c r="B14620" s="244" t="s">
        <v>1827</v>
      </c>
      <c r="C14620" s="244" t="s">
        <v>4106</v>
      </c>
      <c r="E14620" s="244" t="s">
        <v>4106</v>
      </c>
      <c r="G14620" s="244" t="s">
        <v>4106</v>
      </c>
      <c r="I14620" s="244" t="s">
        <v>2964</v>
      </c>
      <c r="J14620" s="244" t="s">
        <v>4177</v>
      </c>
      <c r="K14620" s="244" t="s">
        <v>1825</v>
      </c>
    </row>
    <row r="14621" spans="1:11" s="244" customFormat="1" x14ac:dyDescent="0.3">
      <c r="A14621" s="244" t="s">
        <v>1825</v>
      </c>
      <c r="B14621" s="244" t="s">
        <v>1827</v>
      </c>
      <c r="C14621" s="244" t="s">
        <v>4106</v>
      </c>
      <c r="E14621" s="244" t="s">
        <v>4106</v>
      </c>
      <c r="G14621" s="244" t="s">
        <v>4106</v>
      </c>
      <c r="I14621" s="244" t="s">
        <v>2638</v>
      </c>
      <c r="J14621" s="244" t="s">
        <v>2463</v>
      </c>
      <c r="K14621" s="244" t="s">
        <v>1825</v>
      </c>
    </row>
    <row r="14622" spans="1:11" s="244" customFormat="1" x14ac:dyDescent="0.3">
      <c r="A14622" s="244" t="s">
        <v>1825</v>
      </c>
      <c r="B14622" s="244" t="s">
        <v>1827</v>
      </c>
      <c r="C14622" s="244" t="s">
        <v>4106</v>
      </c>
      <c r="E14622" s="244" t="s">
        <v>4106</v>
      </c>
      <c r="G14622" s="244" t="s">
        <v>4106</v>
      </c>
      <c r="I14622" s="244" t="s">
        <v>2968</v>
      </c>
      <c r="J14622" s="244" t="s">
        <v>2464</v>
      </c>
      <c r="K14622" s="244" t="s">
        <v>1825</v>
      </c>
    </row>
    <row r="14623" spans="1:11" s="244" customFormat="1" x14ac:dyDescent="0.3">
      <c r="A14623" s="244" t="s">
        <v>1825</v>
      </c>
      <c r="B14623" s="244" t="s">
        <v>1827</v>
      </c>
      <c r="C14623" s="244" t="s">
        <v>4106</v>
      </c>
      <c r="E14623" s="244" t="s">
        <v>4106</v>
      </c>
      <c r="G14623" s="244" t="s">
        <v>4106</v>
      </c>
      <c r="I14623" s="244" t="s">
        <v>2127</v>
      </c>
      <c r="J14623" s="244" t="s">
        <v>2465</v>
      </c>
      <c r="K14623" s="244" t="s">
        <v>1825</v>
      </c>
    </row>
    <row r="14624" spans="1:11" s="244" customFormat="1" x14ac:dyDescent="0.3">
      <c r="A14624" s="244" t="s">
        <v>1825</v>
      </c>
      <c r="B14624" s="244" t="s">
        <v>1827</v>
      </c>
      <c r="C14624" s="244" t="s">
        <v>4106</v>
      </c>
      <c r="E14624" s="244" t="s">
        <v>4106</v>
      </c>
      <c r="G14624" s="244" t="s">
        <v>4106</v>
      </c>
      <c r="I14624" s="244" t="s">
        <v>258</v>
      </c>
      <c r="J14624" s="244" t="s">
        <v>2466</v>
      </c>
      <c r="K14624" s="244" t="s">
        <v>1825</v>
      </c>
    </row>
    <row r="14625" spans="1:11" s="244" customFormat="1" x14ac:dyDescent="0.3">
      <c r="A14625" s="244" t="s">
        <v>1825</v>
      </c>
      <c r="B14625" s="244" t="s">
        <v>1827</v>
      </c>
      <c r="C14625" s="244" t="s">
        <v>4106</v>
      </c>
      <c r="E14625" s="244" t="s">
        <v>4106</v>
      </c>
      <c r="G14625" s="244" t="s">
        <v>4106</v>
      </c>
      <c r="I14625" s="244" t="s">
        <v>268</v>
      </c>
      <c r="J14625" s="244" t="s">
        <v>2467</v>
      </c>
      <c r="K14625" s="244" t="s">
        <v>1825</v>
      </c>
    </row>
    <row r="14626" spans="1:11" s="244" customFormat="1" x14ac:dyDescent="0.3">
      <c r="A14626" s="244" t="s">
        <v>1825</v>
      </c>
      <c r="B14626" s="244" t="s">
        <v>1827</v>
      </c>
      <c r="C14626" s="244" t="s">
        <v>4106</v>
      </c>
      <c r="E14626" s="244" t="s">
        <v>4106</v>
      </c>
      <c r="G14626" s="244" t="s">
        <v>4106</v>
      </c>
      <c r="I14626" s="244" t="s">
        <v>2970</v>
      </c>
      <c r="J14626" s="244" t="s">
        <v>2468</v>
      </c>
      <c r="K14626" s="244" t="s">
        <v>1825</v>
      </c>
    </row>
    <row r="14627" spans="1:11" s="244" customFormat="1" x14ac:dyDescent="0.3">
      <c r="A14627" s="244" t="s">
        <v>1825</v>
      </c>
      <c r="B14627" s="244" t="s">
        <v>1827</v>
      </c>
      <c r="C14627" s="244" t="s">
        <v>4106</v>
      </c>
      <c r="E14627" s="244" t="s">
        <v>4106</v>
      </c>
      <c r="G14627" s="244" t="s">
        <v>4106</v>
      </c>
      <c r="I14627" s="244" t="s">
        <v>6317</v>
      </c>
      <c r="J14627" s="244" t="s">
        <v>2469</v>
      </c>
      <c r="K14627" s="244" t="s">
        <v>1825</v>
      </c>
    </row>
    <row r="14628" spans="1:11" s="244" customFormat="1" x14ac:dyDescent="0.3">
      <c r="A14628" s="244" t="s">
        <v>1825</v>
      </c>
      <c r="B14628" s="244" t="s">
        <v>1827</v>
      </c>
      <c r="C14628" s="244" t="s">
        <v>4106</v>
      </c>
      <c r="E14628" s="244" t="s">
        <v>4106</v>
      </c>
      <c r="G14628" s="244" t="s">
        <v>4106</v>
      </c>
      <c r="I14628" s="244" t="s">
        <v>2918</v>
      </c>
      <c r="J14628" s="244" t="s">
        <v>2470</v>
      </c>
      <c r="K14628" s="244" t="s">
        <v>1825</v>
      </c>
    </row>
    <row r="14629" spans="1:11" s="244" customFormat="1" x14ac:dyDescent="0.3">
      <c r="A14629" s="244" t="s">
        <v>1825</v>
      </c>
      <c r="B14629" s="244" t="s">
        <v>1827</v>
      </c>
      <c r="C14629" s="244" t="s">
        <v>4106</v>
      </c>
      <c r="E14629" s="244" t="s">
        <v>4106</v>
      </c>
      <c r="G14629" s="244" t="s">
        <v>4106</v>
      </c>
      <c r="I14629" s="244" t="s">
        <v>2317</v>
      </c>
      <c r="J14629" s="244" t="s">
        <v>2471</v>
      </c>
      <c r="K14629" s="244" t="s">
        <v>1825</v>
      </c>
    </row>
    <row r="14630" spans="1:11" s="244" customFormat="1" x14ac:dyDescent="0.3">
      <c r="A14630" s="244" t="s">
        <v>1825</v>
      </c>
      <c r="B14630" s="244" t="s">
        <v>1827</v>
      </c>
      <c r="C14630" s="244" t="s">
        <v>4106</v>
      </c>
      <c r="E14630" s="244" t="s">
        <v>4106</v>
      </c>
      <c r="G14630" s="244" t="s">
        <v>4106</v>
      </c>
      <c r="I14630" s="244" t="s">
        <v>2920</v>
      </c>
      <c r="J14630" s="244" t="s">
        <v>2472</v>
      </c>
      <c r="K14630" s="244" t="s">
        <v>1825</v>
      </c>
    </row>
    <row r="14631" spans="1:11" s="244" customFormat="1" x14ac:dyDescent="0.3">
      <c r="A14631" s="244" t="s">
        <v>1825</v>
      </c>
      <c r="B14631" s="244" t="s">
        <v>1827</v>
      </c>
      <c r="C14631" s="244" t="s">
        <v>4106</v>
      </c>
      <c r="E14631" s="244" t="s">
        <v>4106</v>
      </c>
      <c r="G14631" s="244" t="s">
        <v>4106</v>
      </c>
      <c r="I14631" s="244" t="s">
        <v>2924</v>
      </c>
      <c r="J14631" s="244" t="s">
        <v>2473</v>
      </c>
      <c r="K14631" s="244" t="s">
        <v>1825</v>
      </c>
    </row>
    <row r="14632" spans="1:11" s="244" customFormat="1" x14ac:dyDescent="0.3">
      <c r="A14632" s="244" t="s">
        <v>1825</v>
      </c>
      <c r="B14632" s="244" t="s">
        <v>1827</v>
      </c>
      <c r="C14632" s="244" t="s">
        <v>4106</v>
      </c>
      <c r="E14632" s="244" t="s">
        <v>4106</v>
      </c>
      <c r="G14632" s="244" t="s">
        <v>4106</v>
      </c>
      <c r="I14632" s="244" t="s">
        <v>2926</v>
      </c>
      <c r="J14632" s="244" t="s">
        <v>2474</v>
      </c>
      <c r="K14632" s="244" t="s">
        <v>1825</v>
      </c>
    </row>
    <row r="14633" spans="1:11" s="244" customFormat="1" x14ac:dyDescent="0.3">
      <c r="A14633" s="244" t="s">
        <v>1825</v>
      </c>
      <c r="B14633" s="244" t="s">
        <v>1827</v>
      </c>
      <c r="C14633" s="244" t="s">
        <v>4106</v>
      </c>
      <c r="E14633" s="244" t="s">
        <v>4106</v>
      </c>
      <c r="G14633" s="244" t="s">
        <v>4106</v>
      </c>
      <c r="I14633" s="244" t="s">
        <v>4702</v>
      </c>
      <c r="J14633" s="244" t="s">
        <v>2475</v>
      </c>
      <c r="K14633" s="244" t="s">
        <v>1825</v>
      </c>
    </row>
    <row r="14634" spans="1:11" s="244" customFormat="1" x14ac:dyDescent="0.3">
      <c r="A14634" s="244" t="s">
        <v>1825</v>
      </c>
      <c r="B14634" s="244" t="s">
        <v>1827</v>
      </c>
      <c r="C14634" s="244" t="s">
        <v>4106</v>
      </c>
      <c r="E14634" s="244" t="s">
        <v>4106</v>
      </c>
      <c r="G14634" s="244" t="s">
        <v>4106</v>
      </c>
      <c r="I14634" s="244" t="s">
        <v>4704</v>
      </c>
      <c r="J14634" s="244" t="s">
        <v>2476</v>
      </c>
      <c r="K14634" s="244" t="s">
        <v>1825</v>
      </c>
    </row>
    <row r="14635" spans="1:11" s="244" customFormat="1" x14ac:dyDescent="0.3">
      <c r="A14635" s="244" t="s">
        <v>1825</v>
      </c>
      <c r="B14635" s="244" t="s">
        <v>1827</v>
      </c>
      <c r="C14635" s="244" t="s">
        <v>4106</v>
      </c>
      <c r="E14635" s="244" t="s">
        <v>4106</v>
      </c>
      <c r="G14635" s="244" t="s">
        <v>4106</v>
      </c>
      <c r="I14635" s="244" t="s">
        <v>1065</v>
      </c>
      <c r="J14635" s="244" t="s">
        <v>2477</v>
      </c>
      <c r="K14635" s="244" t="s">
        <v>1825</v>
      </c>
    </row>
    <row r="14636" spans="1:11" s="244" customFormat="1" x14ac:dyDescent="0.3">
      <c r="A14636" s="244" t="s">
        <v>1825</v>
      </c>
      <c r="B14636" s="244" t="s">
        <v>1827</v>
      </c>
      <c r="C14636" s="244" t="s">
        <v>4106</v>
      </c>
      <c r="E14636" s="244" t="s">
        <v>4106</v>
      </c>
      <c r="G14636" s="244" t="s">
        <v>4106</v>
      </c>
      <c r="I14636" s="244" t="s">
        <v>1800</v>
      </c>
      <c r="J14636" s="244" t="s">
        <v>2478</v>
      </c>
      <c r="K14636" s="244" t="s">
        <v>1825</v>
      </c>
    </row>
    <row r="14637" spans="1:11" s="244" customFormat="1" x14ac:dyDescent="0.3">
      <c r="A14637" s="244" t="s">
        <v>1825</v>
      </c>
      <c r="B14637" s="244" t="s">
        <v>1827</v>
      </c>
      <c r="C14637" s="244" t="s">
        <v>4106</v>
      </c>
      <c r="E14637" s="244" t="s">
        <v>4106</v>
      </c>
      <c r="G14637" s="244" t="s">
        <v>4106</v>
      </c>
      <c r="I14637" s="244" t="s">
        <v>4108</v>
      </c>
      <c r="J14637" s="244" t="s">
        <v>9050</v>
      </c>
      <c r="K14637" s="244" t="s">
        <v>1825</v>
      </c>
    </row>
    <row r="14638" spans="1:11" s="244" customFormat="1" x14ac:dyDescent="0.3">
      <c r="A14638" s="244" t="s">
        <v>1825</v>
      </c>
      <c r="B14638" s="244" t="s">
        <v>1827</v>
      </c>
      <c r="C14638" s="244" t="s">
        <v>4106</v>
      </c>
      <c r="E14638" s="244" t="s">
        <v>4106</v>
      </c>
      <c r="G14638" s="244" t="s">
        <v>4106</v>
      </c>
      <c r="I14638" s="244" t="s">
        <v>1066</v>
      </c>
      <c r="J14638" s="244" t="s">
        <v>9051</v>
      </c>
      <c r="K14638" s="244" t="s">
        <v>1825</v>
      </c>
    </row>
    <row r="14639" spans="1:11" s="244" customFormat="1" x14ac:dyDescent="0.3">
      <c r="A14639" s="244" t="s">
        <v>1825</v>
      </c>
      <c r="B14639" s="244" t="s">
        <v>1827</v>
      </c>
      <c r="C14639" s="244" t="s">
        <v>4106</v>
      </c>
      <c r="E14639" s="244" t="s">
        <v>4106</v>
      </c>
      <c r="G14639" s="244" t="s">
        <v>4106</v>
      </c>
      <c r="I14639" s="244" t="s">
        <v>3047</v>
      </c>
      <c r="J14639" s="244" t="s">
        <v>9052</v>
      </c>
      <c r="K14639" s="244" t="s">
        <v>1825</v>
      </c>
    </row>
    <row r="14640" spans="1:11" s="244" customFormat="1" x14ac:dyDescent="0.3">
      <c r="A14640" s="244" t="s">
        <v>1825</v>
      </c>
      <c r="B14640" s="244" t="s">
        <v>1827</v>
      </c>
      <c r="C14640" s="244" t="s">
        <v>4106</v>
      </c>
      <c r="E14640" s="244" t="s">
        <v>4106</v>
      </c>
      <c r="G14640" s="244" t="s">
        <v>4106</v>
      </c>
      <c r="I14640" s="244" t="s">
        <v>4714</v>
      </c>
      <c r="J14640" s="244" t="s">
        <v>9053</v>
      </c>
      <c r="K14640" s="244" t="s">
        <v>1825</v>
      </c>
    </row>
    <row r="14641" spans="1:11" s="244" customFormat="1" x14ac:dyDescent="0.3">
      <c r="A14641" s="244" t="s">
        <v>1825</v>
      </c>
      <c r="B14641" s="244" t="s">
        <v>1827</v>
      </c>
      <c r="C14641" s="244" t="s">
        <v>4106</v>
      </c>
      <c r="E14641" s="244" t="s">
        <v>4106</v>
      </c>
      <c r="G14641" s="244" t="s">
        <v>4106</v>
      </c>
      <c r="I14641" s="244" t="s">
        <v>1865</v>
      </c>
      <c r="J14641" s="244" t="s">
        <v>9054</v>
      </c>
      <c r="K14641" s="244" t="s">
        <v>1825</v>
      </c>
    </row>
    <row r="14642" spans="1:11" s="244" customFormat="1" x14ac:dyDescent="0.3">
      <c r="A14642" s="244" t="s">
        <v>1825</v>
      </c>
      <c r="B14642" s="244" t="s">
        <v>1827</v>
      </c>
      <c r="C14642" s="244" t="s">
        <v>4106</v>
      </c>
      <c r="E14642" s="244" t="s">
        <v>4106</v>
      </c>
      <c r="G14642" s="244" t="s">
        <v>4106</v>
      </c>
      <c r="I14642" s="244" t="s">
        <v>6286</v>
      </c>
      <c r="J14642" s="244" t="s">
        <v>9055</v>
      </c>
      <c r="K14642" s="244" t="s">
        <v>1825</v>
      </c>
    </row>
    <row r="14643" spans="1:11" s="244" customFormat="1" x14ac:dyDescent="0.3">
      <c r="A14643" s="244" t="s">
        <v>1825</v>
      </c>
      <c r="B14643" s="244" t="s">
        <v>1827</v>
      </c>
      <c r="C14643" s="244" t="s">
        <v>4106</v>
      </c>
      <c r="E14643" s="244" t="s">
        <v>4106</v>
      </c>
      <c r="G14643" s="244" t="s">
        <v>4106</v>
      </c>
      <c r="I14643" s="244" t="s">
        <v>2526</v>
      </c>
      <c r="J14643" s="244" t="s">
        <v>9056</v>
      </c>
      <c r="K14643" s="244" t="s">
        <v>1825</v>
      </c>
    </row>
    <row r="14644" spans="1:11" s="244" customFormat="1" x14ac:dyDescent="0.3">
      <c r="A14644" s="244" t="s">
        <v>1825</v>
      </c>
      <c r="B14644" s="244" t="s">
        <v>1827</v>
      </c>
      <c r="C14644" s="244" t="s">
        <v>4106</v>
      </c>
      <c r="E14644" s="244" t="s">
        <v>4106</v>
      </c>
      <c r="G14644" s="244" t="s">
        <v>4106</v>
      </c>
      <c r="I14644" s="244" t="s">
        <v>153</v>
      </c>
      <c r="J14644" s="244" t="s">
        <v>9057</v>
      </c>
      <c r="K14644" s="244" t="s">
        <v>1825</v>
      </c>
    </row>
    <row r="14645" spans="1:11" s="244" customFormat="1" x14ac:dyDescent="0.3">
      <c r="A14645" s="244" t="s">
        <v>1825</v>
      </c>
      <c r="B14645" s="244" t="s">
        <v>1827</v>
      </c>
      <c r="C14645" s="244" t="s">
        <v>4106</v>
      </c>
      <c r="E14645" s="244" t="s">
        <v>4106</v>
      </c>
      <c r="G14645" s="244" t="s">
        <v>4106</v>
      </c>
      <c r="I14645" s="244" t="s">
        <v>4716</v>
      </c>
      <c r="J14645" s="244" t="s">
        <v>9058</v>
      </c>
      <c r="K14645" s="244" t="s">
        <v>1825</v>
      </c>
    </row>
    <row r="14646" spans="1:11" s="244" customFormat="1" x14ac:dyDescent="0.3">
      <c r="A14646" s="244" t="s">
        <v>1825</v>
      </c>
      <c r="B14646" s="244" t="s">
        <v>1827</v>
      </c>
      <c r="C14646" s="244" t="s">
        <v>4106</v>
      </c>
      <c r="E14646" s="244" t="s">
        <v>4106</v>
      </c>
      <c r="G14646" s="244" t="s">
        <v>4106</v>
      </c>
      <c r="I14646" s="244" t="s">
        <v>4720</v>
      </c>
      <c r="J14646" s="244" t="s">
        <v>9059</v>
      </c>
      <c r="K14646" s="244" t="s">
        <v>1825</v>
      </c>
    </row>
    <row r="14647" spans="1:11" s="244" customFormat="1" x14ac:dyDescent="0.3">
      <c r="A14647" s="244" t="s">
        <v>1825</v>
      </c>
      <c r="B14647" s="244" t="s">
        <v>1827</v>
      </c>
      <c r="C14647" s="244" t="s">
        <v>4106</v>
      </c>
      <c r="E14647" s="244" t="s">
        <v>4106</v>
      </c>
      <c r="G14647" s="244" t="s">
        <v>4106</v>
      </c>
      <c r="I14647" s="244" t="s">
        <v>4724</v>
      </c>
      <c r="J14647" s="244" t="s">
        <v>2479</v>
      </c>
      <c r="K14647" s="244" t="s">
        <v>1825</v>
      </c>
    </row>
    <row r="14648" spans="1:11" s="244" customFormat="1" x14ac:dyDescent="0.3">
      <c r="A14648" s="244" t="s">
        <v>1825</v>
      </c>
      <c r="B14648" s="244" t="s">
        <v>1827</v>
      </c>
      <c r="C14648" s="244" t="s">
        <v>4106</v>
      </c>
      <c r="E14648" s="244" t="s">
        <v>4106</v>
      </c>
      <c r="G14648" s="244" t="s">
        <v>4106</v>
      </c>
      <c r="I14648" s="244" t="s">
        <v>165</v>
      </c>
      <c r="J14648" s="244" t="s">
        <v>2480</v>
      </c>
      <c r="K14648" s="244" t="s">
        <v>1825</v>
      </c>
    </row>
    <row r="14649" spans="1:11" s="244" customFormat="1" x14ac:dyDescent="0.3">
      <c r="A14649" s="244" t="s">
        <v>1825</v>
      </c>
      <c r="B14649" s="244" t="s">
        <v>1827</v>
      </c>
      <c r="C14649" s="244" t="s">
        <v>4106</v>
      </c>
      <c r="E14649" s="244" t="s">
        <v>4106</v>
      </c>
      <c r="G14649" s="244" t="s">
        <v>4106</v>
      </c>
      <c r="I14649" s="244" t="s">
        <v>4728</v>
      </c>
      <c r="J14649" s="244" t="s">
        <v>2481</v>
      </c>
      <c r="K14649" s="244" t="s">
        <v>1825</v>
      </c>
    </row>
    <row r="14650" spans="1:11" s="244" customFormat="1" x14ac:dyDescent="0.3">
      <c r="A14650" s="244" t="s">
        <v>1825</v>
      </c>
      <c r="B14650" s="244" t="s">
        <v>1827</v>
      </c>
      <c r="C14650" s="244" t="s">
        <v>4106</v>
      </c>
      <c r="E14650" s="244" t="s">
        <v>4106</v>
      </c>
      <c r="G14650" s="244" t="s">
        <v>4106</v>
      </c>
      <c r="I14650" s="244" t="s">
        <v>938</v>
      </c>
      <c r="J14650" s="244" t="s">
        <v>2482</v>
      </c>
      <c r="K14650" s="244" t="s">
        <v>1825</v>
      </c>
    </row>
    <row r="14651" spans="1:11" s="244" customFormat="1" x14ac:dyDescent="0.3">
      <c r="A14651" s="244" t="s">
        <v>1825</v>
      </c>
      <c r="B14651" s="244" t="s">
        <v>1827</v>
      </c>
      <c r="C14651" s="244" t="s">
        <v>4106</v>
      </c>
      <c r="E14651" s="244" t="s">
        <v>4106</v>
      </c>
      <c r="G14651" s="244" t="s">
        <v>4106</v>
      </c>
      <c r="I14651" s="244" t="s">
        <v>4818</v>
      </c>
      <c r="J14651" s="244" t="s">
        <v>2483</v>
      </c>
      <c r="K14651" s="244" t="s">
        <v>1825</v>
      </c>
    </row>
    <row r="14652" spans="1:11" s="244" customFormat="1" x14ac:dyDescent="0.3">
      <c r="A14652" s="244" t="s">
        <v>1825</v>
      </c>
      <c r="B14652" s="244" t="s">
        <v>1827</v>
      </c>
      <c r="C14652" s="244" t="s">
        <v>4106</v>
      </c>
      <c r="E14652" s="244" t="s">
        <v>4106</v>
      </c>
      <c r="G14652" s="244" t="s">
        <v>4106</v>
      </c>
      <c r="I14652" s="244" t="s">
        <v>4735</v>
      </c>
      <c r="J14652" s="244" t="s">
        <v>2484</v>
      </c>
      <c r="K14652" s="244" t="s">
        <v>1825</v>
      </c>
    </row>
    <row r="14653" spans="1:11" s="244" customFormat="1" x14ac:dyDescent="0.3">
      <c r="A14653" s="244" t="s">
        <v>1825</v>
      </c>
      <c r="B14653" s="244" t="s">
        <v>1827</v>
      </c>
      <c r="C14653" s="244" t="s">
        <v>4106</v>
      </c>
      <c r="E14653" s="244" t="s">
        <v>4106</v>
      </c>
      <c r="G14653" s="244" t="s">
        <v>4106</v>
      </c>
      <c r="I14653" s="244" t="s">
        <v>1841</v>
      </c>
      <c r="J14653" s="244" t="s">
        <v>2485</v>
      </c>
      <c r="K14653" s="244" t="s">
        <v>1825</v>
      </c>
    </row>
    <row r="14654" spans="1:11" s="244" customFormat="1" x14ac:dyDescent="0.3">
      <c r="A14654" s="244" t="s">
        <v>1825</v>
      </c>
      <c r="B14654" s="244" t="s">
        <v>1827</v>
      </c>
      <c r="C14654" s="244" t="s">
        <v>4106</v>
      </c>
      <c r="E14654" s="244" t="s">
        <v>4106</v>
      </c>
      <c r="G14654" s="244" t="s">
        <v>4106</v>
      </c>
      <c r="I14654" s="244" t="s">
        <v>5316</v>
      </c>
      <c r="J14654" s="244" t="s">
        <v>2486</v>
      </c>
      <c r="K14654" s="244" t="s">
        <v>1825</v>
      </c>
    </row>
    <row r="14655" spans="1:11" s="244" customFormat="1" x14ac:dyDescent="0.3">
      <c r="A14655" s="244" t="s">
        <v>1825</v>
      </c>
      <c r="B14655" s="244" t="s">
        <v>1827</v>
      </c>
      <c r="C14655" s="244" t="s">
        <v>4106</v>
      </c>
      <c r="E14655" s="244" t="s">
        <v>4106</v>
      </c>
      <c r="G14655" s="244" t="s">
        <v>4106</v>
      </c>
      <c r="I14655" s="244" t="s">
        <v>5318</v>
      </c>
      <c r="J14655" s="244" t="s">
        <v>9060</v>
      </c>
      <c r="K14655" s="244" t="s">
        <v>1825</v>
      </c>
    </row>
    <row r="14656" spans="1:11" s="244" customFormat="1" x14ac:dyDescent="0.3">
      <c r="A14656" s="244" t="s">
        <v>1825</v>
      </c>
      <c r="B14656" s="244" t="s">
        <v>1827</v>
      </c>
      <c r="C14656" s="244" t="s">
        <v>4106</v>
      </c>
      <c r="E14656" s="244" t="s">
        <v>4106</v>
      </c>
      <c r="G14656" s="244" t="s">
        <v>4106</v>
      </c>
      <c r="I14656" s="244" t="s">
        <v>4745</v>
      </c>
      <c r="J14656" s="244" t="s">
        <v>2487</v>
      </c>
      <c r="K14656" s="244" t="s">
        <v>1825</v>
      </c>
    </row>
    <row r="14657" spans="1:11" s="244" customFormat="1" x14ac:dyDescent="0.3">
      <c r="A14657" s="244" t="s">
        <v>1825</v>
      </c>
      <c r="B14657" s="244" t="s">
        <v>1827</v>
      </c>
      <c r="C14657" s="244" t="s">
        <v>4106</v>
      </c>
      <c r="E14657" s="244" t="s">
        <v>4106</v>
      </c>
      <c r="G14657" s="244" t="s">
        <v>4106</v>
      </c>
      <c r="I14657" s="244" t="s">
        <v>5727</v>
      </c>
      <c r="J14657" s="244" t="s">
        <v>2488</v>
      </c>
      <c r="K14657" s="244" t="s">
        <v>1825</v>
      </c>
    </row>
    <row r="14658" spans="1:11" s="244" customFormat="1" x14ac:dyDescent="0.3">
      <c r="A14658" s="244" t="s">
        <v>1825</v>
      </c>
      <c r="B14658" s="244" t="s">
        <v>1827</v>
      </c>
      <c r="C14658" s="244" t="s">
        <v>4106</v>
      </c>
      <c r="E14658" s="244" t="s">
        <v>4106</v>
      </c>
      <c r="G14658" s="244" t="s">
        <v>4106</v>
      </c>
      <c r="I14658" s="244" t="s">
        <v>5327</v>
      </c>
      <c r="J14658" s="244" t="s">
        <v>2489</v>
      </c>
      <c r="K14658" s="244" t="s">
        <v>1825</v>
      </c>
    </row>
    <row r="14659" spans="1:11" s="244" customFormat="1" x14ac:dyDescent="0.3">
      <c r="A14659" s="244" t="s">
        <v>1825</v>
      </c>
      <c r="B14659" s="244" t="s">
        <v>1827</v>
      </c>
      <c r="C14659" s="244" t="s">
        <v>4106</v>
      </c>
      <c r="E14659" s="244" t="s">
        <v>4106</v>
      </c>
      <c r="G14659" s="244" t="s">
        <v>4106</v>
      </c>
      <c r="I14659" s="244" t="s">
        <v>6106</v>
      </c>
      <c r="J14659" s="244" t="s">
        <v>2490</v>
      </c>
      <c r="K14659" s="244" t="s">
        <v>1825</v>
      </c>
    </row>
    <row r="14660" spans="1:11" s="244" customFormat="1" x14ac:dyDescent="0.3">
      <c r="A14660" s="244" t="s">
        <v>1825</v>
      </c>
      <c r="B14660" s="244" t="s">
        <v>1827</v>
      </c>
      <c r="C14660" s="244" t="s">
        <v>4106</v>
      </c>
      <c r="E14660" s="244" t="s">
        <v>4106</v>
      </c>
      <c r="G14660" s="244" t="s">
        <v>4106</v>
      </c>
      <c r="I14660" s="244" t="s">
        <v>6734</v>
      </c>
      <c r="J14660" s="244" t="s">
        <v>2491</v>
      </c>
      <c r="K14660" s="244" t="s">
        <v>1825</v>
      </c>
    </row>
    <row r="14661" spans="1:11" s="244" customFormat="1" x14ac:dyDescent="0.3">
      <c r="A14661" s="244" t="s">
        <v>1825</v>
      </c>
      <c r="B14661" s="244" t="s">
        <v>1827</v>
      </c>
      <c r="C14661" s="244" t="s">
        <v>4106</v>
      </c>
      <c r="E14661" s="244" t="s">
        <v>4106</v>
      </c>
      <c r="G14661" s="244" t="s">
        <v>4106</v>
      </c>
      <c r="I14661" s="244" t="s">
        <v>5187</v>
      </c>
      <c r="J14661" s="244" t="s">
        <v>2492</v>
      </c>
      <c r="K14661" s="244" t="s">
        <v>1825</v>
      </c>
    </row>
    <row r="14662" spans="1:11" s="244" customFormat="1" x14ac:dyDescent="0.3">
      <c r="A14662" s="244" t="s">
        <v>1825</v>
      </c>
      <c r="B14662" s="244" t="s">
        <v>1827</v>
      </c>
      <c r="C14662" s="244" t="s">
        <v>4106</v>
      </c>
      <c r="E14662" s="244" t="s">
        <v>4106</v>
      </c>
      <c r="G14662" s="244" t="s">
        <v>4106</v>
      </c>
      <c r="I14662" s="244" t="s">
        <v>5192</v>
      </c>
      <c r="J14662" s="244" t="s">
        <v>2493</v>
      </c>
      <c r="K14662" s="244" t="s">
        <v>1825</v>
      </c>
    </row>
    <row r="14663" spans="1:11" s="244" customFormat="1" x14ac:dyDescent="0.3">
      <c r="A14663" s="244" t="s">
        <v>1825</v>
      </c>
      <c r="B14663" s="244" t="s">
        <v>1827</v>
      </c>
      <c r="C14663" s="244" t="s">
        <v>4106</v>
      </c>
      <c r="E14663" s="244" t="s">
        <v>4106</v>
      </c>
      <c r="G14663" s="244" t="s">
        <v>4106</v>
      </c>
      <c r="I14663" s="244" t="s">
        <v>4751</v>
      </c>
      <c r="J14663" s="244" t="s">
        <v>2494</v>
      </c>
      <c r="K14663" s="244" t="s">
        <v>1825</v>
      </c>
    </row>
    <row r="14664" spans="1:11" s="244" customFormat="1" x14ac:dyDescent="0.3">
      <c r="A14664" s="244" t="s">
        <v>1825</v>
      </c>
      <c r="B14664" s="244" t="s">
        <v>1827</v>
      </c>
      <c r="C14664" s="244" t="s">
        <v>4106</v>
      </c>
      <c r="E14664" s="244" t="s">
        <v>4106</v>
      </c>
      <c r="G14664" s="244" t="s">
        <v>4106</v>
      </c>
      <c r="I14664" s="244" t="s">
        <v>5331</v>
      </c>
      <c r="J14664" s="244" t="s">
        <v>2495</v>
      </c>
      <c r="K14664" s="244" t="s">
        <v>1825</v>
      </c>
    </row>
    <row r="14665" spans="1:11" s="244" customFormat="1" x14ac:dyDescent="0.3">
      <c r="A14665" s="244" t="s">
        <v>1825</v>
      </c>
      <c r="B14665" s="244" t="s">
        <v>1827</v>
      </c>
      <c r="C14665" s="244" t="s">
        <v>4106</v>
      </c>
      <c r="E14665" s="244" t="s">
        <v>4106</v>
      </c>
      <c r="G14665" s="244" t="s">
        <v>4106</v>
      </c>
      <c r="I14665" s="244" t="s">
        <v>5333</v>
      </c>
      <c r="J14665" s="244" t="s">
        <v>2496</v>
      </c>
      <c r="K14665" s="244" t="s">
        <v>1825</v>
      </c>
    </row>
    <row r="14666" spans="1:11" s="244" customFormat="1" x14ac:dyDescent="0.3">
      <c r="A14666" s="244" t="s">
        <v>1825</v>
      </c>
      <c r="B14666" s="244" t="s">
        <v>1827</v>
      </c>
      <c r="C14666" s="244" t="s">
        <v>4106</v>
      </c>
      <c r="E14666" s="244" t="s">
        <v>4106</v>
      </c>
      <c r="G14666" s="244" t="s">
        <v>4106</v>
      </c>
      <c r="I14666" s="244" t="s">
        <v>5458</v>
      </c>
      <c r="J14666" s="244" t="s">
        <v>2497</v>
      </c>
      <c r="K14666" s="244" t="s">
        <v>1825</v>
      </c>
    </row>
    <row r="14667" spans="1:11" s="244" customFormat="1" x14ac:dyDescent="0.3">
      <c r="A14667" s="244" t="s">
        <v>1825</v>
      </c>
      <c r="B14667" s="244" t="s">
        <v>1827</v>
      </c>
      <c r="C14667" s="244" t="s">
        <v>4106</v>
      </c>
      <c r="E14667" s="244" t="s">
        <v>4106</v>
      </c>
      <c r="G14667" s="244" t="s">
        <v>4106</v>
      </c>
      <c r="I14667" s="244" t="s">
        <v>799</v>
      </c>
      <c r="J14667" s="244" t="s">
        <v>4307</v>
      </c>
      <c r="K14667" s="244" t="s">
        <v>1825</v>
      </c>
    </row>
    <row r="14668" spans="1:11" s="244" customFormat="1" x14ac:dyDescent="0.3">
      <c r="A14668" s="244" t="s">
        <v>1825</v>
      </c>
      <c r="B14668" s="244" t="s">
        <v>1827</v>
      </c>
      <c r="C14668" s="244" t="s">
        <v>4106</v>
      </c>
      <c r="E14668" s="244" t="s">
        <v>4106</v>
      </c>
      <c r="G14668" s="244" t="s">
        <v>4106</v>
      </c>
      <c r="I14668" s="244" t="s">
        <v>1054</v>
      </c>
      <c r="J14668" s="244" t="s">
        <v>2498</v>
      </c>
      <c r="K14668" s="244" t="s">
        <v>1825</v>
      </c>
    </row>
    <row r="14669" spans="1:11" s="244" customFormat="1" x14ac:dyDescent="0.3">
      <c r="A14669" s="244" t="s">
        <v>1825</v>
      </c>
      <c r="B14669" s="244" t="s">
        <v>1827</v>
      </c>
      <c r="C14669" s="244" t="s">
        <v>4106</v>
      </c>
      <c r="E14669" s="244" t="s">
        <v>4106</v>
      </c>
      <c r="G14669" s="244" t="s">
        <v>4106</v>
      </c>
      <c r="I14669" s="244" t="s">
        <v>851</v>
      </c>
      <c r="J14669" s="244" t="s">
        <v>2499</v>
      </c>
      <c r="K14669" s="244" t="s">
        <v>1825</v>
      </c>
    </row>
    <row r="14670" spans="1:11" s="244" customFormat="1" x14ac:dyDescent="0.3">
      <c r="A14670" s="244" t="s">
        <v>1825</v>
      </c>
      <c r="B14670" s="244" t="s">
        <v>1827</v>
      </c>
      <c r="C14670" s="244" t="s">
        <v>4106</v>
      </c>
      <c r="E14670" s="244" t="s">
        <v>4106</v>
      </c>
      <c r="G14670" s="244" t="s">
        <v>4106</v>
      </c>
      <c r="I14670" s="244" t="s">
        <v>855</v>
      </c>
      <c r="J14670" s="244" t="s">
        <v>2500</v>
      </c>
      <c r="K14670" s="244" t="s">
        <v>1825</v>
      </c>
    </row>
    <row r="14671" spans="1:11" s="244" customFormat="1" x14ac:dyDescent="0.3">
      <c r="A14671" s="244" t="s">
        <v>1825</v>
      </c>
      <c r="B14671" s="244" t="s">
        <v>1827</v>
      </c>
      <c r="C14671" s="244" t="s">
        <v>4106</v>
      </c>
      <c r="E14671" s="244" t="s">
        <v>4106</v>
      </c>
      <c r="G14671" s="244" t="s">
        <v>4106</v>
      </c>
      <c r="I14671" s="244" t="s">
        <v>859</v>
      </c>
      <c r="J14671" s="244" t="s">
        <v>2501</v>
      </c>
      <c r="K14671" s="244" t="s">
        <v>1825</v>
      </c>
    </row>
    <row r="14672" spans="1:11" s="244" customFormat="1" x14ac:dyDescent="0.3">
      <c r="A14672" s="244" t="s">
        <v>1825</v>
      </c>
      <c r="B14672" s="244" t="s">
        <v>1827</v>
      </c>
      <c r="C14672" s="244" t="s">
        <v>4106</v>
      </c>
      <c r="E14672" s="244" t="s">
        <v>4106</v>
      </c>
      <c r="G14672" s="244" t="s">
        <v>4106</v>
      </c>
      <c r="I14672" s="244" t="s">
        <v>863</v>
      </c>
      <c r="J14672" s="244" t="s">
        <v>2502</v>
      </c>
      <c r="K14672" s="244" t="s">
        <v>1825</v>
      </c>
    </row>
    <row r="14673" spans="1:11" s="244" customFormat="1" x14ac:dyDescent="0.3">
      <c r="A14673" s="244" t="s">
        <v>1825</v>
      </c>
      <c r="B14673" s="244" t="s">
        <v>1827</v>
      </c>
      <c r="C14673" s="244" t="s">
        <v>4106</v>
      </c>
      <c r="E14673" s="244" t="s">
        <v>4106</v>
      </c>
      <c r="G14673" s="244" t="s">
        <v>4106</v>
      </c>
      <c r="I14673" s="244" t="s">
        <v>867</v>
      </c>
      <c r="J14673" s="244" t="s">
        <v>2503</v>
      </c>
      <c r="K14673" s="244" t="s">
        <v>1825</v>
      </c>
    </row>
    <row r="14674" spans="1:11" s="244" customFormat="1" x14ac:dyDescent="0.3">
      <c r="A14674" s="244" t="s">
        <v>1825</v>
      </c>
      <c r="B14674" s="244" t="s">
        <v>1827</v>
      </c>
      <c r="C14674" s="244" t="s">
        <v>4106</v>
      </c>
      <c r="E14674" s="244" t="s">
        <v>4106</v>
      </c>
      <c r="G14674" s="244" t="s">
        <v>4106</v>
      </c>
      <c r="I14674" s="244" t="s">
        <v>6269</v>
      </c>
      <c r="J14674" s="244" t="s">
        <v>5965</v>
      </c>
      <c r="K14674" s="244" t="s">
        <v>1825</v>
      </c>
    </row>
    <row r="14675" spans="1:11" s="244" customFormat="1" x14ac:dyDescent="0.3">
      <c r="A14675" s="244" t="s">
        <v>1825</v>
      </c>
      <c r="B14675" s="244" t="s">
        <v>1827</v>
      </c>
      <c r="C14675" s="244" t="s">
        <v>4106</v>
      </c>
      <c r="E14675" s="244" t="s">
        <v>4106</v>
      </c>
      <c r="G14675" s="244" t="s">
        <v>4106</v>
      </c>
      <c r="I14675" s="244" t="s">
        <v>5342</v>
      </c>
      <c r="J14675" s="244" t="s">
        <v>5966</v>
      </c>
      <c r="K14675" s="244" t="s">
        <v>1825</v>
      </c>
    </row>
    <row r="14676" spans="1:11" s="244" customFormat="1" x14ac:dyDescent="0.3">
      <c r="A14676" s="244" t="s">
        <v>1825</v>
      </c>
      <c r="B14676" s="244" t="s">
        <v>1827</v>
      </c>
      <c r="C14676" s="244" t="s">
        <v>4106</v>
      </c>
      <c r="E14676" s="244" t="s">
        <v>4106</v>
      </c>
      <c r="G14676" s="244" t="s">
        <v>4106</v>
      </c>
      <c r="I14676" s="244" t="s">
        <v>6120</v>
      </c>
      <c r="J14676" s="244" t="s">
        <v>5967</v>
      </c>
      <c r="K14676" s="244" t="s">
        <v>1825</v>
      </c>
    </row>
    <row r="14677" spans="1:11" s="244" customFormat="1" x14ac:dyDescent="0.3">
      <c r="A14677" s="244" t="s">
        <v>1825</v>
      </c>
      <c r="B14677" s="244" t="s">
        <v>1827</v>
      </c>
      <c r="C14677" s="244" t="s">
        <v>4106</v>
      </c>
      <c r="E14677" s="244" t="s">
        <v>4106</v>
      </c>
      <c r="G14677" s="244" t="s">
        <v>4106</v>
      </c>
      <c r="I14677" s="244" t="s">
        <v>869</v>
      </c>
      <c r="J14677" s="244" t="s">
        <v>5968</v>
      </c>
      <c r="K14677" s="244" t="s">
        <v>1825</v>
      </c>
    </row>
    <row r="14678" spans="1:11" s="244" customFormat="1" x14ac:dyDescent="0.3">
      <c r="A14678" s="244" t="s">
        <v>1825</v>
      </c>
      <c r="B14678" s="244" t="s">
        <v>1827</v>
      </c>
      <c r="C14678" s="244" t="s">
        <v>4106</v>
      </c>
      <c r="E14678" s="244" t="s">
        <v>4106</v>
      </c>
      <c r="G14678" s="244" t="s">
        <v>4106</v>
      </c>
      <c r="I14678" s="244" t="s">
        <v>873</v>
      </c>
      <c r="J14678" s="244" t="s">
        <v>1782</v>
      </c>
      <c r="K14678" s="244" t="s">
        <v>1825</v>
      </c>
    </row>
    <row r="14679" spans="1:11" s="244" customFormat="1" x14ac:dyDescent="0.3">
      <c r="A14679" s="244" t="s">
        <v>1825</v>
      </c>
      <c r="B14679" s="244" t="s">
        <v>1827</v>
      </c>
      <c r="C14679" s="244" t="s">
        <v>4106</v>
      </c>
      <c r="E14679" s="244" t="s">
        <v>4106</v>
      </c>
      <c r="G14679" s="244" t="s">
        <v>4106</v>
      </c>
      <c r="I14679" s="244" t="s">
        <v>878</v>
      </c>
      <c r="J14679" s="244" t="s">
        <v>5969</v>
      </c>
      <c r="K14679" s="244" t="s">
        <v>1825</v>
      </c>
    </row>
    <row r="14680" spans="1:11" s="244" customFormat="1" x14ac:dyDescent="0.3">
      <c r="A14680" s="244" t="s">
        <v>1825</v>
      </c>
      <c r="B14680" s="244" t="s">
        <v>1827</v>
      </c>
      <c r="C14680" s="244" t="s">
        <v>4106</v>
      </c>
      <c r="E14680" s="244" t="s">
        <v>4106</v>
      </c>
      <c r="G14680" s="244" t="s">
        <v>4106</v>
      </c>
      <c r="I14680" s="244" t="s">
        <v>879</v>
      </c>
      <c r="J14680" s="244" t="s">
        <v>5970</v>
      </c>
      <c r="K14680" s="244" t="s">
        <v>1825</v>
      </c>
    </row>
    <row r="14681" spans="1:11" s="244" customFormat="1" x14ac:dyDescent="0.3">
      <c r="A14681" s="244" t="s">
        <v>1825</v>
      </c>
      <c r="B14681" s="244" t="s">
        <v>1827</v>
      </c>
      <c r="C14681" s="244" t="s">
        <v>4106</v>
      </c>
      <c r="E14681" s="244" t="s">
        <v>4106</v>
      </c>
      <c r="G14681" s="244" t="s">
        <v>4106</v>
      </c>
      <c r="I14681" s="244" t="s">
        <v>2146</v>
      </c>
      <c r="J14681" s="244" t="s">
        <v>5971</v>
      </c>
      <c r="K14681" s="244" t="s">
        <v>1825</v>
      </c>
    </row>
    <row r="14682" spans="1:11" s="244" customFormat="1" x14ac:dyDescent="0.3">
      <c r="A14682" s="244" t="s">
        <v>1825</v>
      </c>
      <c r="B14682" s="244" t="s">
        <v>1827</v>
      </c>
      <c r="C14682" s="244" t="s">
        <v>4106</v>
      </c>
      <c r="E14682" s="244" t="s">
        <v>4106</v>
      </c>
      <c r="G14682" s="244" t="s">
        <v>4106</v>
      </c>
      <c r="I14682" s="244" t="s">
        <v>2152</v>
      </c>
      <c r="J14682" s="244" t="s">
        <v>5972</v>
      </c>
      <c r="K14682" s="244" t="s">
        <v>1825</v>
      </c>
    </row>
    <row r="14683" spans="1:11" s="244" customFormat="1" x14ac:dyDescent="0.3">
      <c r="A14683" s="244" t="s">
        <v>1825</v>
      </c>
      <c r="B14683" s="244" t="s">
        <v>1827</v>
      </c>
      <c r="C14683" s="244" t="s">
        <v>4106</v>
      </c>
      <c r="E14683" s="244" t="s">
        <v>4106</v>
      </c>
      <c r="G14683" s="244" t="s">
        <v>4106</v>
      </c>
      <c r="I14683" s="244" t="s">
        <v>2154</v>
      </c>
      <c r="J14683" s="244" t="s">
        <v>4776</v>
      </c>
      <c r="K14683" s="244" t="s">
        <v>1825</v>
      </c>
    </row>
    <row r="14684" spans="1:11" s="244" customFormat="1" x14ac:dyDescent="0.3">
      <c r="A14684" s="244" t="s">
        <v>1825</v>
      </c>
      <c r="B14684" s="244" t="s">
        <v>1827</v>
      </c>
      <c r="C14684" s="244" t="s">
        <v>4106</v>
      </c>
      <c r="E14684" s="244" t="s">
        <v>4106</v>
      </c>
      <c r="G14684" s="244" t="s">
        <v>4106</v>
      </c>
      <c r="I14684" s="244" t="s">
        <v>2156</v>
      </c>
      <c r="J14684" s="244" t="s">
        <v>5973</v>
      </c>
      <c r="K14684" s="244" t="s">
        <v>1825</v>
      </c>
    </row>
    <row r="14685" spans="1:11" s="244" customFormat="1" x14ac:dyDescent="0.3">
      <c r="A14685" s="244" t="s">
        <v>1825</v>
      </c>
      <c r="B14685" s="244" t="s">
        <v>1827</v>
      </c>
      <c r="C14685" s="244" t="s">
        <v>4106</v>
      </c>
      <c r="E14685" s="244" t="s">
        <v>4106</v>
      </c>
      <c r="G14685" s="244" t="s">
        <v>4106</v>
      </c>
      <c r="I14685" s="244" t="s">
        <v>5352</v>
      </c>
      <c r="J14685" s="244" t="s">
        <v>5974</v>
      </c>
      <c r="K14685" s="244" t="s">
        <v>1825</v>
      </c>
    </row>
    <row r="14686" spans="1:11" s="244" customFormat="1" x14ac:dyDescent="0.3">
      <c r="A14686" s="244" t="s">
        <v>1825</v>
      </c>
      <c r="B14686" s="244" t="s">
        <v>1827</v>
      </c>
      <c r="C14686" s="244" t="s">
        <v>4106</v>
      </c>
      <c r="E14686" s="244" t="s">
        <v>4106</v>
      </c>
      <c r="G14686" s="244" t="s">
        <v>4106</v>
      </c>
      <c r="I14686" s="244" t="s">
        <v>882</v>
      </c>
      <c r="J14686" s="244" t="s">
        <v>5975</v>
      </c>
      <c r="K14686" s="244" t="s">
        <v>1825</v>
      </c>
    </row>
    <row r="14687" spans="1:11" s="244" customFormat="1" x14ac:dyDescent="0.3">
      <c r="A14687" s="244" t="s">
        <v>1825</v>
      </c>
      <c r="B14687" s="244" t="s">
        <v>1827</v>
      </c>
      <c r="C14687" s="244" t="s">
        <v>4106</v>
      </c>
      <c r="E14687" s="244" t="s">
        <v>4106</v>
      </c>
      <c r="G14687" s="244" t="s">
        <v>4106</v>
      </c>
      <c r="I14687" s="244" t="s">
        <v>5354</v>
      </c>
      <c r="J14687" s="244" t="s">
        <v>5976</v>
      </c>
      <c r="K14687" s="244" t="s">
        <v>1825</v>
      </c>
    </row>
    <row r="14688" spans="1:11" s="244" customFormat="1" x14ac:dyDescent="0.3">
      <c r="A14688" s="244" t="s">
        <v>1825</v>
      </c>
      <c r="B14688" s="244" t="s">
        <v>1827</v>
      </c>
      <c r="C14688" s="244" t="s">
        <v>4106</v>
      </c>
      <c r="E14688" s="244" t="s">
        <v>4106</v>
      </c>
      <c r="G14688" s="244" t="s">
        <v>4106</v>
      </c>
      <c r="I14688" s="244" t="s">
        <v>5015</v>
      </c>
      <c r="J14688" s="244" t="s">
        <v>5977</v>
      </c>
      <c r="K14688" s="244" t="s">
        <v>1825</v>
      </c>
    </row>
    <row r="14689" spans="1:11" s="244" customFormat="1" x14ac:dyDescent="0.3">
      <c r="A14689" s="244" t="s">
        <v>1825</v>
      </c>
      <c r="B14689" s="244" t="s">
        <v>1827</v>
      </c>
      <c r="C14689" s="244" t="s">
        <v>4106</v>
      </c>
      <c r="E14689" s="244" t="s">
        <v>4106</v>
      </c>
      <c r="G14689" s="244" t="s">
        <v>4106</v>
      </c>
      <c r="I14689" s="244" t="s">
        <v>884</v>
      </c>
      <c r="J14689" s="244" t="s">
        <v>5978</v>
      </c>
      <c r="K14689" s="244" t="s">
        <v>1825</v>
      </c>
    </row>
    <row r="14690" spans="1:11" s="244" customFormat="1" x14ac:dyDescent="0.3">
      <c r="A14690" s="244" t="s">
        <v>1825</v>
      </c>
      <c r="B14690" s="244" t="s">
        <v>1827</v>
      </c>
      <c r="C14690" s="244" t="s">
        <v>4106</v>
      </c>
      <c r="E14690" s="244" t="s">
        <v>4106</v>
      </c>
      <c r="G14690" s="244" t="s">
        <v>4106</v>
      </c>
      <c r="I14690" s="244" t="s">
        <v>889</v>
      </c>
      <c r="J14690" s="244" t="s">
        <v>5979</v>
      </c>
      <c r="K14690" s="244" t="s">
        <v>1825</v>
      </c>
    </row>
    <row r="14691" spans="1:11" s="244" customFormat="1" x14ac:dyDescent="0.3">
      <c r="A14691" s="244" t="s">
        <v>1825</v>
      </c>
      <c r="B14691" s="244" t="s">
        <v>1827</v>
      </c>
      <c r="C14691" s="244" t="s">
        <v>4106</v>
      </c>
      <c r="E14691" s="244" t="s">
        <v>4106</v>
      </c>
      <c r="G14691" s="244" t="s">
        <v>4106</v>
      </c>
      <c r="I14691" s="244" t="s">
        <v>895</v>
      </c>
      <c r="J14691" s="244" t="s">
        <v>5980</v>
      </c>
      <c r="K14691" s="244" t="s">
        <v>1825</v>
      </c>
    </row>
    <row r="14692" spans="1:11" s="244" customFormat="1" x14ac:dyDescent="0.3">
      <c r="A14692" s="244" t="s">
        <v>1825</v>
      </c>
      <c r="B14692" s="244" t="s">
        <v>1827</v>
      </c>
      <c r="C14692" s="244" t="s">
        <v>4106</v>
      </c>
      <c r="E14692" s="244" t="s">
        <v>4106</v>
      </c>
      <c r="G14692" s="244" t="s">
        <v>4106</v>
      </c>
      <c r="I14692" s="244" t="s">
        <v>901</v>
      </c>
      <c r="J14692" s="244" t="s">
        <v>5981</v>
      </c>
      <c r="K14692" s="244" t="s">
        <v>1825</v>
      </c>
    </row>
    <row r="14693" spans="1:11" s="244" customFormat="1" x14ac:dyDescent="0.3">
      <c r="A14693" s="244" t="s">
        <v>1825</v>
      </c>
      <c r="B14693" s="244" t="s">
        <v>1827</v>
      </c>
      <c r="C14693" s="244" t="s">
        <v>4106</v>
      </c>
      <c r="E14693" s="244" t="s">
        <v>4106</v>
      </c>
      <c r="G14693" s="244" t="s">
        <v>4106</v>
      </c>
      <c r="I14693" s="244" t="s">
        <v>5358</v>
      </c>
      <c r="J14693" s="244" t="s">
        <v>5982</v>
      </c>
      <c r="K14693" s="244" t="s">
        <v>1825</v>
      </c>
    </row>
    <row r="14694" spans="1:11" s="244" customFormat="1" x14ac:dyDescent="0.3">
      <c r="A14694" s="244" t="s">
        <v>1825</v>
      </c>
      <c r="B14694" s="244" t="s">
        <v>1827</v>
      </c>
      <c r="C14694" s="244" t="s">
        <v>4106</v>
      </c>
      <c r="E14694" s="244" t="s">
        <v>4106</v>
      </c>
      <c r="G14694" s="244" t="s">
        <v>4106</v>
      </c>
      <c r="I14694" s="244" t="s">
        <v>904</v>
      </c>
      <c r="J14694" s="244" t="s">
        <v>5983</v>
      </c>
      <c r="K14694" s="244" t="s">
        <v>1825</v>
      </c>
    </row>
    <row r="14695" spans="1:11" s="244" customFormat="1" x14ac:dyDescent="0.3">
      <c r="A14695" s="244" t="s">
        <v>1825</v>
      </c>
      <c r="B14695" s="244" t="s">
        <v>1827</v>
      </c>
      <c r="C14695" s="244" t="s">
        <v>4106</v>
      </c>
      <c r="E14695" s="244" t="s">
        <v>4106</v>
      </c>
      <c r="G14695" s="244" t="s">
        <v>4106</v>
      </c>
      <c r="I14695" s="244" t="s">
        <v>907</v>
      </c>
      <c r="J14695" s="244" t="s">
        <v>5984</v>
      </c>
      <c r="K14695" s="244" t="s">
        <v>1825</v>
      </c>
    </row>
    <row r="14696" spans="1:11" s="244" customFormat="1" x14ac:dyDescent="0.3">
      <c r="A14696" s="244" t="s">
        <v>1825</v>
      </c>
      <c r="B14696" s="244" t="s">
        <v>1827</v>
      </c>
      <c r="C14696" s="244" t="s">
        <v>4106</v>
      </c>
      <c r="E14696" s="244" t="s">
        <v>4106</v>
      </c>
      <c r="G14696" s="244" t="s">
        <v>4106</v>
      </c>
      <c r="I14696" s="244" t="s">
        <v>911</v>
      </c>
      <c r="J14696" s="244" t="s">
        <v>9061</v>
      </c>
      <c r="K14696" s="244" t="s">
        <v>1825</v>
      </c>
    </row>
    <row r="14697" spans="1:11" s="244" customFormat="1" x14ac:dyDescent="0.3">
      <c r="A14697" s="244" t="s">
        <v>1825</v>
      </c>
      <c r="B14697" s="244" t="s">
        <v>1827</v>
      </c>
      <c r="C14697" s="244" t="s">
        <v>4106</v>
      </c>
      <c r="E14697" s="244" t="s">
        <v>4106</v>
      </c>
      <c r="G14697" s="244" t="s">
        <v>4106</v>
      </c>
      <c r="I14697" s="244" t="s">
        <v>3068</v>
      </c>
      <c r="J14697" s="244" t="s">
        <v>9062</v>
      </c>
      <c r="K14697" s="244" t="s">
        <v>1825</v>
      </c>
    </row>
    <row r="14698" spans="1:11" s="244" customFormat="1" x14ac:dyDescent="0.3">
      <c r="A14698" s="244" t="s">
        <v>1825</v>
      </c>
      <c r="B14698" s="244" t="s">
        <v>1827</v>
      </c>
      <c r="C14698" s="244" t="s">
        <v>4106</v>
      </c>
      <c r="E14698" s="244" t="s">
        <v>4106</v>
      </c>
      <c r="G14698" s="244" t="s">
        <v>4106</v>
      </c>
      <c r="I14698" s="244" t="s">
        <v>3070</v>
      </c>
      <c r="J14698" s="244" t="s">
        <v>9063</v>
      </c>
      <c r="K14698" s="244" t="s">
        <v>1825</v>
      </c>
    </row>
    <row r="14699" spans="1:11" s="244" customFormat="1" x14ac:dyDescent="0.3">
      <c r="A14699" s="244" t="s">
        <v>1825</v>
      </c>
      <c r="B14699" s="244" t="s">
        <v>1827</v>
      </c>
      <c r="C14699" s="244" t="s">
        <v>4106</v>
      </c>
      <c r="E14699" s="244" t="s">
        <v>4106</v>
      </c>
      <c r="G14699" s="244" t="s">
        <v>4106</v>
      </c>
      <c r="I14699" s="244" t="s">
        <v>3073</v>
      </c>
      <c r="J14699" s="244" t="s">
        <v>9064</v>
      </c>
      <c r="K14699" s="244" t="s">
        <v>1825</v>
      </c>
    </row>
    <row r="14700" spans="1:11" s="244" customFormat="1" x14ac:dyDescent="0.3">
      <c r="A14700" s="244" t="s">
        <v>1825</v>
      </c>
      <c r="B14700" s="244" t="s">
        <v>1827</v>
      </c>
      <c r="C14700" s="244" t="s">
        <v>4106</v>
      </c>
      <c r="E14700" s="244" t="s">
        <v>4106</v>
      </c>
      <c r="G14700" s="244" t="s">
        <v>4106</v>
      </c>
      <c r="I14700" s="244" t="s">
        <v>3039</v>
      </c>
      <c r="J14700" s="244" t="s">
        <v>9065</v>
      </c>
      <c r="K14700" s="244" t="s">
        <v>1825</v>
      </c>
    </row>
    <row r="14701" spans="1:11" s="244" customFormat="1" x14ac:dyDescent="0.3">
      <c r="A14701" s="244" t="s">
        <v>1825</v>
      </c>
      <c r="B14701" s="244" t="s">
        <v>1827</v>
      </c>
      <c r="C14701" s="244" t="s">
        <v>4106</v>
      </c>
      <c r="E14701" s="244" t="s">
        <v>4106</v>
      </c>
      <c r="G14701" s="244" t="s">
        <v>4106</v>
      </c>
      <c r="I14701" s="244" t="s">
        <v>2841</v>
      </c>
      <c r="J14701" s="244" t="s">
        <v>9066</v>
      </c>
      <c r="K14701" s="244" t="s">
        <v>1825</v>
      </c>
    </row>
    <row r="14702" spans="1:11" s="244" customFormat="1" x14ac:dyDescent="0.3">
      <c r="A14702" s="244" t="s">
        <v>1825</v>
      </c>
      <c r="B14702" s="244" t="s">
        <v>1827</v>
      </c>
      <c r="C14702" s="244" t="s">
        <v>4106</v>
      </c>
      <c r="E14702" s="244" t="s">
        <v>4106</v>
      </c>
      <c r="G14702" s="244" t="s">
        <v>4106</v>
      </c>
      <c r="I14702" s="244" t="s">
        <v>1601</v>
      </c>
      <c r="J14702" s="244" t="s">
        <v>5985</v>
      </c>
      <c r="K14702" s="244" t="s">
        <v>1825</v>
      </c>
    </row>
    <row r="14703" spans="1:11" s="244" customFormat="1" x14ac:dyDescent="0.3">
      <c r="A14703" s="244" t="s">
        <v>1825</v>
      </c>
      <c r="B14703" s="244" t="s">
        <v>1827</v>
      </c>
      <c r="C14703" s="244" t="s">
        <v>4106</v>
      </c>
      <c r="E14703" s="244" t="s">
        <v>4106</v>
      </c>
      <c r="G14703" s="244" t="s">
        <v>4106</v>
      </c>
      <c r="I14703" s="244" t="s">
        <v>3391</v>
      </c>
      <c r="J14703" s="244" t="s">
        <v>9067</v>
      </c>
      <c r="K14703" s="244" t="s">
        <v>1825</v>
      </c>
    </row>
    <row r="14704" spans="1:11" s="244" customFormat="1" x14ac:dyDescent="0.3">
      <c r="A14704" s="244" t="s">
        <v>1825</v>
      </c>
      <c r="B14704" s="244" t="s">
        <v>1827</v>
      </c>
      <c r="C14704" s="244" t="s">
        <v>4106</v>
      </c>
      <c r="E14704" s="244" t="s">
        <v>4106</v>
      </c>
      <c r="G14704" s="244" t="s">
        <v>4106</v>
      </c>
      <c r="I14704" s="244" t="s">
        <v>1603</v>
      </c>
      <c r="J14704" s="244" t="s">
        <v>9068</v>
      </c>
      <c r="K14704" s="244" t="s">
        <v>1825</v>
      </c>
    </row>
    <row r="14705" spans="1:11" s="244" customFormat="1" x14ac:dyDescent="0.3">
      <c r="A14705" s="244" t="s">
        <v>1825</v>
      </c>
      <c r="B14705" s="244" t="s">
        <v>1827</v>
      </c>
      <c r="C14705" s="244" t="s">
        <v>4106</v>
      </c>
      <c r="E14705" s="244" t="s">
        <v>4106</v>
      </c>
      <c r="G14705" s="244" t="s">
        <v>4106</v>
      </c>
      <c r="I14705" s="244" t="s">
        <v>1605</v>
      </c>
      <c r="J14705" s="244" t="s">
        <v>9069</v>
      </c>
      <c r="K14705" s="244" t="s">
        <v>1825</v>
      </c>
    </row>
    <row r="14706" spans="1:11" s="244" customFormat="1" x14ac:dyDescent="0.3">
      <c r="A14706" s="244" t="s">
        <v>1825</v>
      </c>
      <c r="B14706" s="244" t="s">
        <v>1827</v>
      </c>
      <c r="C14706" s="244" t="s">
        <v>4106</v>
      </c>
      <c r="E14706" s="244" t="s">
        <v>4106</v>
      </c>
      <c r="G14706" s="244" t="s">
        <v>4106</v>
      </c>
      <c r="I14706" s="244" t="s">
        <v>1607</v>
      </c>
      <c r="J14706" s="244" t="s">
        <v>5986</v>
      </c>
      <c r="K14706" s="244" t="s">
        <v>1825</v>
      </c>
    </row>
    <row r="14707" spans="1:11" s="244" customFormat="1" x14ac:dyDescent="0.3">
      <c r="A14707" s="244" t="s">
        <v>1825</v>
      </c>
      <c r="B14707" s="244" t="s">
        <v>1827</v>
      </c>
      <c r="C14707" s="244" t="s">
        <v>4106</v>
      </c>
      <c r="E14707" s="244" t="s">
        <v>4106</v>
      </c>
      <c r="G14707" s="244" t="s">
        <v>4106</v>
      </c>
      <c r="I14707" s="244" t="s">
        <v>1609</v>
      </c>
      <c r="J14707" s="244" t="s">
        <v>5987</v>
      </c>
      <c r="K14707" s="244" t="s">
        <v>1825</v>
      </c>
    </row>
    <row r="14708" spans="1:11" s="244" customFormat="1" x14ac:dyDescent="0.3">
      <c r="A14708" s="244" t="s">
        <v>1825</v>
      </c>
      <c r="B14708" s="244" t="s">
        <v>1827</v>
      </c>
      <c r="C14708" s="244" t="s">
        <v>4106</v>
      </c>
      <c r="E14708" s="244" t="s">
        <v>4106</v>
      </c>
      <c r="G14708" s="244" t="s">
        <v>4106</v>
      </c>
      <c r="I14708" s="244" t="s">
        <v>1611</v>
      </c>
      <c r="J14708" s="244" t="s">
        <v>5988</v>
      </c>
      <c r="K14708" s="244" t="s">
        <v>1825</v>
      </c>
    </row>
    <row r="14709" spans="1:11" s="244" customFormat="1" x14ac:dyDescent="0.3">
      <c r="A14709" s="244" t="s">
        <v>1825</v>
      </c>
      <c r="B14709" s="244" t="s">
        <v>1827</v>
      </c>
      <c r="C14709" s="244" t="s">
        <v>4106</v>
      </c>
      <c r="E14709" s="244" t="s">
        <v>4106</v>
      </c>
      <c r="G14709" s="244" t="s">
        <v>4106</v>
      </c>
      <c r="I14709" s="244" t="s">
        <v>1613</v>
      </c>
      <c r="J14709" s="244" t="s">
        <v>9070</v>
      </c>
      <c r="K14709" s="244" t="s">
        <v>1825</v>
      </c>
    </row>
    <row r="14710" spans="1:11" s="244" customFormat="1" x14ac:dyDescent="0.3">
      <c r="A14710" s="244" t="s">
        <v>1825</v>
      </c>
      <c r="B14710" s="244" t="s">
        <v>1827</v>
      </c>
      <c r="C14710" s="244" t="s">
        <v>4106</v>
      </c>
      <c r="E14710" s="244" t="s">
        <v>4106</v>
      </c>
      <c r="G14710" s="244" t="s">
        <v>4106</v>
      </c>
      <c r="I14710" s="244" t="s">
        <v>1615</v>
      </c>
      <c r="J14710" s="244" t="s">
        <v>9071</v>
      </c>
      <c r="K14710" s="244" t="s">
        <v>1825</v>
      </c>
    </row>
    <row r="14711" spans="1:11" s="244" customFormat="1" x14ac:dyDescent="0.3">
      <c r="A14711" s="244" t="s">
        <v>1825</v>
      </c>
      <c r="B14711" s="244" t="s">
        <v>1827</v>
      </c>
      <c r="C14711" s="244" t="s">
        <v>4106</v>
      </c>
      <c r="E14711" s="244" t="s">
        <v>4106</v>
      </c>
      <c r="G14711" s="244" t="s">
        <v>4106</v>
      </c>
      <c r="I14711" s="244" t="s">
        <v>1617</v>
      </c>
      <c r="J14711" s="244" t="s">
        <v>9072</v>
      </c>
      <c r="K14711" s="244" t="s">
        <v>1825</v>
      </c>
    </row>
    <row r="14712" spans="1:11" s="244" customFormat="1" x14ac:dyDescent="0.3">
      <c r="A14712" s="244" t="s">
        <v>1825</v>
      </c>
      <c r="B14712" s="244" t="s">
        <v>1827</v>
      </c>
      <c r="C14712" s="244" t="s">
        <v>4106</v>
      </c>
      <c r="E14712" s="244" t="s">
        <v>4106</v>
      </c>
      <c r="G14712" s="244" t="s">
        <v>4106</v>
      </c>
      <c r="I14712" s="244" t="s">
        <v>1619</v>
      </c>
      <c r="J14712" s="244" t="s">
        <v>9073</v>
      </c>
      <c r="K14712" s="244" t="s">
        <v>1825</v>
      </c>
    </row>
    <row r="14713" spans="1:11" s="244" customFormat="1" x14ac:dyDescent="0.3">
      <c r="A14713" s="244" t="s">
        <v>1825</v>
      </c>
      <c r="B14713" s="244" t="s">
        <v>1827</v>
      </c>
      <c r="C14713" s="244" t="s">
        <v>4106</v>
      </c>
      <c r="E14713" s="244" t="s">
        <v>4106</v>
      </c>
      <c r="G14713" s="244" t="s">
        <v>4106</v>
      </c>
      <c r="I14713" s="244" t="s">
        <v>3402</v>
      </c>
      <c r="J14713" s="244" t="s">
        <v>9074</v>
      </c>
      <c r="K14713" s="244" t="s">
        <v>1825</v>
      </c>
    </row>
    <row r="14714" spans="1:11" s="244" customFormat="1" x14ac:dyDescent="0.3">
      <c r="A14714" s="244" t="s">
        <v>1825</v>
      </c>
      <c r="B14714" s="244" t="s">
        <v>1827</v>
      </c>
      <c r="C14714" s="244" t="s">
        <v>4106</v>
      </c>
      <c r="E14714" s="244" t="s">
        <v>4106</v>
      </c>
      <c r="G14714" s="244" t="s">
        <v>4106</v>
      </c>
      <c r="I14714" s="244" t="s">
        <v>3404</v>
      </c>
      <c r="J14714" s="244" t="s">
        <v>9075</v>
      </c>
      <c r="K14714" s="244" t="s">
        <v>1825</v>
      </c>
    </row>
    <row r="14715" spans="1:11" s="244" customFormat="1" x14ac:dyDescent="0.3">
      <c r="A14715" s="244" t="s">
        <v>1825</v>
      </c>
      <c r="B14715" s="244" t="s">
        <v>1827</v>
      </c>
      <c r="C14715" s="244" t="s">
        <v>4106</v>
      </c>
      <c r="E14715" s="244" t="s">
        <v>4106</v>
      </c>
      <c r="G14715" s="244" t="s">
        <v>4106</v>
      </c>
      <c r="I14715" s="244" t="s">
        <v>1621</v>
      </c>
      <c r="J14715" s="244" t="s">
        <v>5989</v>
      </c>
      <c r="K14715" s="244" t="s">
        <v>1825</v>
      </c>
    </row>
    <row r="14716" spans="1:11" s="244" customFormat="1" x14ac:dyDescent="0.3">
      <c r="A14716" s="244" t="s">
        <v>1825</v>
      </c>
      <c r="B14716" s="244" t="s">
        <v>1827</v>
      </c>
      <c r="C14716" s="244" t="s">
        <v>4106</v>
      </c>
      <c r="E14716" s="244" t="s">
        <v>4106</v>
      </c>
      <c r="G14716" s="244" t="s">
        <v>4106</v>
      </c>
      <c r="I14716" s="244" t="s">
        <v>3013</v>
      </c>
      <c r="J14716" s="244" t="s">
        <v>5990</v>
      </c>
      <c r="K14716" s="244" t="s">
        <v>1825</v>
      </c>
    </row>
    <row r="14717" spans="1:11" s="244" customFormat="1" x14ac:dyDescent="0.3">
      <c r="A14717" s="244" t="s">
        <v>1825</v>
      </c>
      <c r="B14717" s="244" t="s">
        <v>1827</v>
      </c>
      <c r="C14717" s="244" t="s">
        <v>4106</v>
      </c>
      <c r="E14717" s="244" t="s">
        <v>4106</v>
      </c>
      <c r="G14717" s="244" t="s">
        <v>4106</v>
      </c>
      <c r="I14717" s="244" t="s">
        <v>3017</v>
      </c>
      <c r="J14717" s="244" t="s">
        <v>9076</v>
      </c>
      <c r="K14717" s="244" t="s">
        <v>1825</v>
      </c>
    </row>
    <row r="14718" spans="1:11" s="244" customFormat="1" x14ac:dyDescent="0.3">
      <c r="A14718" s="244" t="s">
        <v>1825</v>
      </c>
      <c r="B14718" s="244" t="s">
        <v>1827</v>
      </c>
      <c r="C14718" s="244" t="s">
        <v>4106</v>
      </c>
      <c r="E14718" s="244" t="s">
        <v>4106</v>
      </c>
      <c r="G14718" s="244" t="s">
        <v>4106</v>
      </c>
      <c r="I14718" s="244" t="s">
        <v>3020</v>
      </c>
      <c r="J14718" s="244" t="s">
        <v>5991</v>
      </c>
      <c r="K14718" s="244" t="s">
        <v>1825</v>
      </c>
    </row>
    <row r="14719" spans="1:11" s="244" customFormat="1" x14ac:dyDescent="0.3">
      <c r="A14719" s="244" t="s">
        <v>1825</v>
      </c>
      <c r="B14719" s="244" t="s">
        <v>1827</v>
      </c>
      <c r="C14719" s="244" t="s">
        <v>4106</v>
      </c>
      <c r="E14719" s="244" t="s">
        <v>4106</v>
      </c>
      <c r="G14719" s="244" t="s">
        <v>4106</v>
      </c>
      <c r="I14719" s="244" t="s">
        <v>3033</v>
      </c>
      <c r="J14719" s="244" t="s">
        <v>5992</v>
      </c>
      <c r="K14719" s="244" t="s">
        <v>1825</v>
      </c>
    </row>
    <row r="14720" spans="1:11" s="244" customFormat="1" x14ac:dyDescent="0.3">
      <c r="A14720" s="244" t="s">
        <v>1825</v>
      </c>
      <c r="B14720" s="244" t="s">
        <v>1827</v>
      </c>
      <c r="C14720" s="244" t="s">
        <v>4106</v>
      </c>
      <c r="E14720" s="244" t="s">
        <v>4106</v>
      </c>
      <c r="G14720" s="244" t="s">
        <v>4106</v>
      </c>
      <c r="I14720" s="244" t="s">
        <v>3057</v>
      </c>
      <c r="J14720" s="244" t="s">
        <v>5993</v>
      </c>
      <c r="K14720" s="244" t="s">
        <v>1825</v>
      </c>
    </row>
    <row r="14721" spans="1:11" s="244" customFormat="1" x14ac:dyDescent="0.3">
      <c r="A14721" s="244" t="s">
        <v>1825</v>
      </c>
      <c r="B14721" s="244" t="s">
        <v>1827</v>
      </c>
      <c r="C14721" s="244" t="s">
        <v>4106</v>
      </c>
      <c r="E14721" s="244" t="s">
        <v>4106</v>
      </c>
      <c r="G14721" s="244" t="s">
        <v>4106</v>
      </c>
      <c r="I14721" s="244" t="s">
        <v>2354</v>
      </c>
      <c r="J14721" s="244" t="s">
        <v>5994</v>
      </c>
      <c r="K14721" s="244" t="s">
        <v>1825</v>
      </c>
    </row>
    <row r="14722" spans="1:11" s="244" customFormat="1" x14ac:dyDescent="0.3">
      <c r="A14722" s="244" t="s">
        <v>1825</v>
      </c>
      <c r="B14722" s="244" t="s">
        <v>1827</v>
      </c>
      <c r="C14722" s="244" t="s">
        <v>4106</v>
      </c>
      <c r="E14722" s="244" t="s">
        <v>4106</v>
      </c>
      <c r="G14722" s="244" t="s">
        <v>4106</v>
      </c>
      <c r="I14722" s="244" t="s">
        <v>3413</v>
      </c>
      <c r="J14722" s="244" t="s">
        <v>5995</v>
      </c>
      <c r="K14722" s="244" t="s">
        <v>1825</v>
      </c>
    </row>
    <row r="14723" spans="1:11" s="244" customFormat="1" x14ac:dyDescent="0.3">
      <c r="A14723" s="244" t="s">
        <v>1825</v>
      </c>
      <c r="B14723" s="244" t="s">
        <v>1827</v>
      </c>
      <c r="C14723" s="244" t="s">
        <v>4106</v>
      </c>
      <c r="E14723" s="244" t="s">
        <v>4106</v>
      </c>
      <c r="G14723" s="244" t="s">
        <v>4106</v>
      </c>
      <c r="I14723" s="244" t="s">
        <v>2356</v>
      </c>
      <c r="J14723" s="244" t="s">
        <v>531</v>
      </c>
      <c r="K14723" s="244" t="s">
        <v>1825</v>
      </c>
    </row>
    <row r="14724" spans="1:11" s="244" customFormat="1" x14ac:dyDescent="0.3">
      <c r="A14724" s="244" t="s">
        <v>1825</v>
      </c>
      <c r="B14724" s="244" t="s">
        <v>1827</v>
      </c>
      <c r="C14724" s="244" t="s">
        <v>4106</v>
      </c>
      <c r="E14724" s="244" t="s">
        <v>4106</v>
      </c>
      <c r="G14724" s="244" t="s">
        <v>4106</v>
      </c>
      <c r="I14724" s="244" t="s">
        <v>3059</v>
      </c>
      <c r="J14724" s="244" t="s">
        <v>5996</v>
      </c>
      <c r="K14724" s="244" t="s">
        <v>1825</v>
      </c>
    </row>
    <row r="14725" spans="1:11" s="244" customFormat="1" x14ac:dyDescent="0.3">
      <c r="A14725" s="244" t="s">
        <v>1825</v>
      </c>
      <c r="B14725" s="244" t="s">
        <v>1827</v>
      </c>
      <c r="C14725" s="244" t="s">
        <v>4106</v>
      </c>
      <c r="E14725" s="244" t="s">
        <v>4106</v>
      </c>
      <c r="G14725" s="244" t="s">
        <v>4106</v>
      </c>
      <c r="I14725" s="244" t="s">
        <v>2359</v>
      </c>
      <c r="J14725" s="244" t="s">
        <v>5997</v>
      </c>
      <c r="K14725" s="244" t="s">
        <v>1825</v>
      </c>
    </row>
    <row r="14726" spans="1:11" s="244" customFormat="1" x14ac:dyDescent="0.3">
      <c r="A14726" s="244" t="s">
        <v>1825</v>
      </c>
      <c r="B14726" s="244" t="s">
        <v>1827</v>
      </c>
      <c r="C14726" s="244" t="s">
        <v>4106</v>
      </c>
      <c r="E14726" s="244" t="s">
        <v>4106</v>
      </c>
      <c r="G14726" s="244" t="s">
        <v>4106</v>
      </c>
      <c r="I14726" s="244" t="s">
        <v>2361</v>
      </c>
      <c r="J14726" s="244" t="s">
        <v>5998</v>
      </c>
      <c r="K14726" s="244" t="s">
        <v>1825</v>
      </c>
    </row>
    <row r="14727" spans="1:11" s="244" customFormat="1" x14ac:dyDescent="0.3">
      <c r="A14727" s="244" t="s">
        <v>1825</v>
      </c>
      <c r="B14727" s="244" t="s">
        <v>1827</v>
      </c>
      <c r="C14727" s="244" t="s">
        <v>4106</v>
      </c>
      <c r="E14727" s="244" t="s">
        <v>4106</v>
      </c>
      <c r="G14727" s="244" t="s">
        <v>4106</v>
      </c>
      <c r="I14727" s="244" t="s">
        <v>2363</v>
      </c>
      <c r="J14727" s="244" t="s">
        <v>9077</v>
      </c>
      <c r="K14727" s="244" t="s">
        <v>1825</v>
      </c>
    </row>
    <row r="14728" spans="1:11" s="244" customFormat="1" x14ac:dyDescent="0.3">
      <c r="A14728" s="244" t="s">
        <v>1825</v>
      </c>
      <c r="B14728" s="244" t="s">
        <v>1827</v>
      </c>
      <c r="C14728" s="244" t="s">
        <v>4106</v>
      </c>
      <c r="E14728" s="244" t="s">
        <v>4106</v>
      </c>
      <c r="G14728" s="244" t="s">
        <v>4106</v>
      </c>
      <c r="I14728" s="244" t="s">
        <v>2365</v>
      </c>
      <c r="J14728" s="244" t="s">
        <v>9078</v>
      </c>
      <c r="K14728" s="244" t="s">
        <v>1825</v>
      </c>
    </row>
    <row r="14729" spans="1:11" s="244" customFormat="1" x14ac:dyDescent="0.3">
      <c r="A14729" s="244" t="s">
        <v>1825</v>
      </c>
      <c r="B14729" s="244" t="s">
        <v>1827</v>
      </c>
      <c r="C14729" s="244" t="s">
        <v>4106</v>
      </c>
      <c r="E14729" s="244" t="s">
        <v>4106</v>
      </c>
      <c r="G14729" s="244" t="s">
        <v>4106</v>
      </c>
      <c r="I14729" s="244" t="s">
        <v>2367</v>
      </c>
      <c r="J14729" s="244" t="s">
        <v>9079</v>
      </c>
      <c r="K14729" s="244" t="s">
        <v>1825</v>
      </c>
    </row>
    <row r="14730" spans="1:11" s="244" customFormat="1" x14ac:dyDescent="0.3">
      <c r="A14730" s="244" t="s">
        <v>1825</v>
      </c>
      <c r="B14730" s="244" t="s">
        <v>1827</v>
      </c>
      <c r="C14730" s="244" t="s">
        <v>4106</v>
      </c>
      <c r="E14730" s="244" t="s">
        <v>4106</v>
      </c>
      <c r="G14730" s="244" t="s">
        <v>4106</v>
      </c>
      <c r="I14730" s="244" t="s">
        <v>2369</v>
      </c>
      <c r="J14730" s="244" t="s">
        <v>9080</v>
      </c>
      <c r="K14730" s="244" t="s">
        <v>1825</v>
      </c>
    </row>
    <row r="14731" spans="1:11" s="244" customFormat="1" x14ac:dyDescent="0.3">
      <c r="A14731" s="244" t="s">
        <v>1825</v>
      </c>
      <c r="B14731" s="244" t="s">
        <v>1827</v>
      </c>
      <c r="C14731" s="244" t="s">
        <v>4106</v>
      </c>
      <c r="E14731" s="244" t="s">
        <v>4106</v>
      </c>
      <c r="G14731" s="244" t="s">
        <v>4106</v>
      </c>
      <c r="I14731" s="244" t="s">
        <v>2371</v>
      </c>
      <c r="J14731" s="244" t="s">
        <v>5999</v>
      </c>
      <c r="K14731" s="244" t="s">
        <v>1825</v>
      </c>
    </row>
    <row r="14732" spans="1:11" s="244" customFormat="1" x14ac:dyDescent="0.3">
      <c r="A14732" s="244" t="s">
        <v>1825</v>
      </c>
      <c r="B14732" s="244" t="s">
        <v>1827</v>
      </c>
      <c r="C14732" s="244" t="s">
        <v>4106</v>
      </c>
      <c r="E14732" s="244" t="s">
        <v>4106</v>
      </c>
      <c r="G14732" s="244" t="s">
        <v>4106</v>
      </c>
      <c r="I14732" s="244" t="s">
        <v>2373</v>
      </c>
      <c r="J14732" s="244" t="s">
        <v>6000</v>
      </c>
      <c r="K14732" s="244" t="s">
        <v>1825</v>
      </c>
    </row>
    <row r="14733" spans="1:11" s="244" customFormat="1" x14ac:dyDescent="0.3">
      <c r="A14733" s="244" t="s">
        <v>1825</v>
      </c>
      <c r="B14733" s="244" t="s">
        <v>1827</v>
      </c>
      <c r="C14733" s="244" t="s">
        <v>4106</v>
      </c>
      <c r="E14733" s="244" t="s">
        <v>4106</v>
      </c>
      <c r="G14733" s="244" t="s">
        <v>4106</v>
      </c>
      <c r="I14733" s="244" t="s">
        <v>2375</v>
      </c>
      <c r="J14733" s="244" t="s">
        <v>6001</v>
      </c>
      <c r="K14733" s="244" t="s">
        <v>1825</v>
      </c>
    </row>
    <row r="14734" spans="1:11" s="244" customFormat="1" x14ac:dyDescent="0.3">
      <c r="A14734" s="244" t="s">
        <v>1825</v>
      </c>
      <c r="B14734" s="244" t="s">
        <v>1827</v>
      </c>
      <c r="C14734" s="244" t="s">
        <v>4106</v>
      </c>
      <c r="E14734" s="244" t="s">
        <v>4106</v>
      </c>
      <c r="G14734" s="244" t="s">
        <v>4106</v>
      </c>
      <c r="I14734" s="244" t="s">
        <v>1820</v>
      </c>
      <c r="J14734" s="244" t="s">
        <v>6002</v>
      </c>
      <c r="K14734" s="244" t="s">
        <v>1825</v>
      </c>
    </row>
    <row r="14735" spans="1:11" s="244" customFormat="1" x14ac:dyDescent="0.3">
      <c r="A14735" s="244" t="s">
        <v>1825</v>
      </c>
      <c r="B14735" s="244" t="s">
        <v>1827</v>
      </c>
      <c r="C14735" s="244" t="s">
        <v>4106</v>
      </c>
      <c r="E14735" s="244" t="s">
        <v>4106</v>
      </c>
      <c r="G14735" s="244" t="s">
        <v>4106</v>
      </c>
      <c r="I14735" s="244" t="s">
        <v>2378</v>
      </c>
      <c r="J14735" s="244" t="s">
        <v>6003</v>
      </c>
      <c r="K14735" s="244" t="s">
        <v>1825</v>
      </c>
    </row>
    <row r="14736" spans="1:11" s="244" customFormat="1" x14ac:dyDescent="0.3">
      <c r="A14736" s="244" t="s">
        <v>1825</v>
      </c>
      <c r="B14736" s="244" t="s">
        <v>1827</v>
      </c>
      <c r="C14736" s="244" t="s">
        <v>4106</v>
      </c>
      <c r="E14736" s="244" t="s">
        <v>4106</v>
      </c>
      <c r="G14736" s="244" t="s">
        <v>4106</v>
      </c>
      <c r="I14736" s="244" t="s">
        <v>2380</v>
      </c>
      <c r="J14736" s="244" t="s">
        <v>6004</v>
      </c>
      <c r="K14736" s="244" t="s">
        <v>1825</v>
      </c>
    </row>
    <row r="14737" spans="1:11" s="244" customFormat="1" x14ac:dyDescent="0.3">
      <c r="A14737" s="244" t="s">
        <v>1825</v>
      </c>
      <c r="B14737" s="244" t="s">
        <v>1827</v>
      </c>
      <c r="C14737" s="244" t="s">
        <v>4106</v>
      </c>
      <c r="E14737" s="244" t="s">
        <v>4106</v>
      </c>
      <c r="G14737" s="244" t="s">
        <v>4106</v>
      </c>
      <c r="I14737" s="244" t="s">
        <v>2382</v>
      </c>
      <c r="J14737" s="244" t="s">
        <v>6005</v>
      </c>
      <c r="K14737" s="244" t="s">
        <v>1825</v>
      </c>
    </row>
    <row r="14738" spans="1:11" s="244" customFormat="1" x14ac:dyDescent="0.3">
      <c r="A14738" s="244" t="s">
        <v>1825</v>
      </c>
      <c r="B14738" s="244" t="s">
        <v>1827</v>
      </c>
      <c r="C14738" s="244" t="s">
        <v>4106</v>
      </c>
      <c r="E14738" s="244" t="s">
        <v>4106</v>
      </c>
      <c r="G14738" s="244" t="s">
        <v>4106</v>
      </c>
      <c r="I14738" s="244" t="s">
        <v>2384</v>
      </c>
      <c r="J14738" s="244" t="s">
        <v>6006</v>
      </c>
      <c r="K14738" s="244" t="s">
        <v>1825</v>
      </c>
    </row>
    <row r="14739" spans="1:11" s="244" customFormat="1" x14ac:dyDescent="0.3">
      <c r="A14739" s="244" t="s">
        <v>1825</v>
      </c>
      <c r="B14739" s="244" t="s">
        <v>1827</v>
      </c>
      <c r="C14739" s="244" t="s">
        <v>4106</v>
      </c>
      <c r="E14739" s="244" t="s">
        <v>4106</v>
      </c>
      <c r="G14739" s="244" t="s">
        <v>4106</v>
      </c>
      <c r="I14739" s="244" t="s">
        <v>2386</v>
      </c>
      <c r="J14739" s="244" t="s">
        <v>6007</v>
      </c>
      <c r="K14739" s="244" t="s">
        <v>1825</v>
      </c>
    </row>
    <row r="14740" spans="1:11" s="244" customFormat="1" x14ac:dyDescent="0.3">
      <c r="A14740" s="244" t="s">
        <v>1825</v>
      </c>
      <c r="B14740" s="244" t="s">
        <v>1827</v>
      </c>
      <c r="C14740" s="244" t="s">
        <v>4106</v>
      </c>
      <c r="E14740" s="244" t="s">
        <v>4106</v>
      </c>
      <c r="G14740" s="244" t="s">
        <v>4106</v>
      </c>
      <c r="I14740" s="244" t="s">
        <v>2388</v>
      </c>
      <c r="J14740" s="244" t="s">
        <v>6008</v>
      </c>
      <c r="K14740" s="244" t="s">
        <v>1825</v>
      </c>
    </row>
    <row r="14741" spans="1:11" s="244" customFormat="1" x14ac:dyDescent="0.3">
      <c r="A14741" s="244" t="s">
        <v>1825</v>
      </c>
      <c r="B14741" s="244" t="s">
        <v>1827</v>
      </c>
      <c r="C14741" s="244" t="s">
        <v>4106</v>
      </c>
      <c r="E14741" s="244" t="s">
        <v>4106</v>
      </c>
      <c r="G14741" s="244" t="s">
        <v>4106</v>
      </c>
      <c r="I14741" s="244" t="s">
        <v>2390</v>
      </c>
      <c r="J14741" s="244" t="s">
        <v>6009</v>
      </c>
      <c r="K14741" s="244" t="s">
        <v>1825</v>
      </c>
    </row>
    <row r="14742" spans="1:11" s="244" customFormat="1" x14ac:dyDescent="0.3">
      <c r="A14742" s="244" t="s">
        <v>1825</v>
      </c>
      <c r="B14742" s="244" t="s">
        <v>1827</v>
      </c>
      <c r="C14742" s="244" t="s">
        <v>4106</v>
      </c>
      <c r="E14742" s="244" t="s">
        <v>4106</v>
      </c>
      <c r="G14742" s="244" t="s">
        <v>4106</v>
      </c>
      <c r="I14742" s="244" t="s">
        <v>2392</v>
      </c>
      <c r="J14742" s="244" t="s">
        <v>6010</v>
      </c>
      <c r="K14742" s="244" t="s">
        <v>1825</v>
      </c>
    </row>
    <row r="14743" spans="1:11" s="244" customFormat="1" x14ac:dyDescent="0.3">
      <c r="A14743" s="244" t="s">
        <v>1825</v>
      </c>
      <c r="B14743" s="244" t="s">
        <v>1827</v>
      </c>
      <c r="C14743" s="244" t="s">
        <v>4106</v>
      </c>
      <c r="E14743" s="244" t="s">
        <v>4106</v>
      </c>
      <c r="G14743" s="244" t="s">
        <v>4106</v>
      </c>
      <c r="I14743" s="244" t="s">
        <v>3435</v>
      </c>
      <c r="J14743" s="244" t="s">
        <v>6011</v>
      </c>
      <c r="K14743" s="244" t="s">
        <v>1825</v>
      </c>
    </row>
    <row r="14744" spans="1:11" s="244" customFormat="1" x14ac:dyDescent="0.3">
      <c r="A14744" s="244" t="s">
        <v>1825</v>
      </c>
      <c r="B14744" s="244" t="s">
        <v>1827</v>
      </c>
      <c r="C14744" s="244" t="s">
        <v>4106</v>
      </c>
      <c r="E14744" s="244" t="s">
        <v>4106</v>
      </c>
      <c r="G14744" s="244" t="s">
        <v>4106</v>
      </c>
      <c r="I14744" s="244" t="s">
        <v>1548</v>
      </c>
      <c r="J14744" s="244" t="s">
        <v>6012</v>
      </c>
      <c r="K14744" s="244" t="s">
        <v>1825</v>
      </c>
    </row>
    <row r="14745" spans="1:11" s="244" customFormat="1" x14ac:dyDescent="0.3">
      <c r="A14745" s="244" t="s">
        <v>1825</v>
      </c>
      <c r="B14745" s="244" t="s">
        <v>1827</v>
      </c>
      <c r="C14745" s="244" t="s">
        <v>4106</v>
      </c>
      <c r="E14745" s="244" t="s">
        <v>4106</v>
      </c>
      <c r="G14745" s="244" t="s">
        <v>4106</v>
      </c>
      <c r="I14745" s="244" t="s">
        <v>2395</v>
      </c>
      <c r="J14745" s="244" t="s">
        <v>6013</v>
      </c>
      <c r="K14745" s="244" t="s">
        <v>1825</v>
      </c>
    </row>
    <row r="14746" spans="1:11" s="244" customFormat="1" x14ac:dyDescent="0.3">
      <c r="A14746" s="244" t="s">
        <v>1825</v>
      </c>
      <c r="B14746" s="244" t="s">
        <v>1827</v>
      </c>
      <c r="C14746" s="244" t="s">
        <v>4106</v>
      </c>
      <c r="E14746" s="244" t="s">
        <v>4106</v>
      </c>
      <c r="G14746" s="244" t="s">
        <v>4106</v>
      </c>
      <c r="I14746" s="244" t="s">
        <v>3439</v>
      </c>
      <c r="J14746" s="244" t="s">
        <v>6014</v>
      </c>
      <c r="K14746" s="244" t="s">
        <v>1825</v>
      </c>
    </row>
    <row r="14747" spans="1:11" s="244" customFormat="1" x14ac:dyDescent="0.3">
      <c r="A14747" s="244" t="s">
        <v>1825</v>
      </c>
      <c r="B14747" s="244" t="s">
        <v>1827</v>
      </c>
      <c r="C14747" s="244" t="s">
        <v>4106</v>
      </c>
      <c r="E14747" s="244" t="s">
        <v>4106</v>
      </c>
      <c r="G14747" s="244" t="s">
        <v>4106</v>
      </c>
      <c r="I14747" s="244" t="s">
        <v>2397</v>
      </c>
      <c r="J14747" s="244" t="s">
        <v>6015</v>
      </c>
      <c r="K14747" s="244" t="s">
        <v>1825</v>
      </c>
    </row>
    <row r="14748" spans="1:11" s="244" customFormat="1" x14ac:dyDescent="0.3">
      <c r="A14748" s="244" t="s">
        <v>1825</v>
      </c>
      <c r="B14748" s="244" t="s">
        <v>1827</v>
      </c>
      <c r="C14748" s="244" t="s">
        <v>4106</v>
      </c>
      <c r="E14748" s="244" t="s">
        <v>4106</v>
      </c>
      <c r="G14748" s="244" t="s">
        <v>4106</v>
      </c>
      <c r="I14748" s="244" t="s">
        <v>2399</v>
      </c>
      <c r="J14748" s="244" t="s">
        <v>6016</v>
      </c>
      <c r="K14748" s="244" t="s">
        <v>1825</v>
      </c>
    </row>
    <row r="14749" spans="1:11" s="244" customFormat="1" x14ac:dyDescent="0.3">
      <c r="A14749" s="244" t="s">
        <v>1825</v>
      </c>
      <c r="B14749" s="244" t="s">
        <v>1827</v>
      </c>
      <c r="C14749" s="244" t="s">
        <v>4106</v>
      </c>
      <c r="E14749" s="244" t="s">
        <v>4106</v>
      </c>
      <c r="G14749" s="244" t="s">
        <v>4106</v>
      </c>
      <c r="I14749" s="244" t="s">
        <v>2401</v>
      </c>
      <c r="J14749" s="244" t="s">
        <v>6017</v>
      </c>
      <c r="K14749" s="244" t="s">
        <v>1825</v>
      </c>
    </row>
    <row r="14750" spans="1:11" s="244" customFormat="1" x14ac:dyDescent="0.3">
      <c r="A14750" s="244" t="s">
        <v>1825</v>
      </c>
      <c r="B14750" s="244" t="s">
        <v>1827</v>
      </c>
      <c r="C14750" s="244" t="s">
        <v>4106</v>
      </c>
      <c r="E14750" s="244" t="s">
        <v>4106</v>
      </c>
      <c r="G14750" s="244" t="s">
        <v>4106</v>
      </c>
      <c r="I14750" s="244" t="s">
        <v>2403</v>
      </c>
      <c r="J14750" s="244" t="s">
        <v>6018</v>
      </c>
      <c r="K14750" s="244" t="s">
        <v>1825</v>
      </c>
    </row>
    <row r="14751" spans="1:11" s="244" customFormat="1" x14ac:dyDescent="0.3">
      <c r="A14751" s="244" t="s">
        <v>1825</v>
      </c>
      <c r="B14751" s="244" t="s">
        <v>1827</v>
      </c>
      <c r="C14751" s="244" t="s">
        <v>4106</v>
      </c>
      <c r="E14751" s="244" t="s">
        <v>4106</v>
      </c>
      <c r="G14751" s="244" t="s">
        <v>4106</v>
      </c>
      <c r="I14751" s="244" t="s">
        <v>2405</v>
      </c>
      <c r="J14751" s="244" t="s">
        <v>9081</v>
      </c>
      <c r="K14751" s="244" t="s">
        <v>1825</v>
      </c>
    </row>
    <row r="14752" spans="1:11" s="244" customFormat="1" x14ac:dyDescent="0.3">
      <c r="A14752" s="244" t="s">
        <v>1825</v>
      </c>
      <c r="B14752" s="244" t="s">
        <v>1827</v>
      </c>
      <c r="C14752" s="244" t="s">
        <v>4106</v>
      </c>
      <c r="E14752" s="244" t="s">
        <v>4106</v>
      </c>
      <c r="G14752" s="244" t="s">
        <v>4106</v>
      </c>
      <c r="I14752" s="244" t="s">
        <v>2407</v>
      </c>
      <c r="J14752" s="244" t="s">
        <v>6019</v>
      </c>
      <c r="K14752" s="244" t="s">
        <v>1825</v>
      </c>
    </row>
    <row r="14753" spans="1:11" s="244" customFormat="1" x14ac:dyDescent="0.3">
      <c r="A14753" s="244" t="s">
        <v>1825</v>
      </c>
      <c r="B14753" s="244" t="s">
        <v>1827</v>
      </c>
      <c r="C14753" s="244" t="s">
        <v>4106</v>
      </c>
      <c r="E14753" s="244" t="s">
        <v>4106</v>
      </c>
      <c r="G14753" s="244" t="s">
        <v>4106</v>
      </c>
      <c r="I14753" s="244" t="s">
        <v>2409</v>
      </c>
      <c r="J14753" s="244" t="s">
        <v>6020</v>
      </c>
      <c r="K14753" s="244" t="s">
        <v>1825</v>
      </c>
    </row>
    <row r="14754" spans="1:11" s="244" customFormat="1" x14ac:dyDescent="0.3">
      <c r="A14754" s="244" t="s">
        <v>1825</v>
      </c>
      <c r="B14754" s="244" t="s">
        <v>1827</v>
      </c>
      <c r="C14754" s="244" t="s">
        <v>4106</v>
      </c>
      <c r="E14754" s="244" t="s">
        <v>4106</v>
      </c>
      <c r="G14754" s="244" t="s">
        <v>4106</v>
      </c>
      <c r="I14754" s="244" t="s">
        <v>2411</v>
      </c>
      <c r="J14754" s="244" t="s">
        <v>6021</v>
      </c>
      <c r="K14754" s="244" t="s">
        <v>1825</v>
      </c>
    </row>
    <row r="14755" spans="1:11" s="244" customFormat="1" x14ac:dyDescent="0.3">
      <c r="A14755" s="244" t="s">
        <v>1825</v>
      </c>
      <c r="B14755" s="244" t="s">
        <v>1827</v>
      </c>
      <c r="C14755" s="244" t="s">
        <v>4106</v>
      </c>
      <c r="E14755" s="244" t="s">
        <v>4106</v>
      </c>
      <c r="G14755" s="244" t="s">
        <v>4106</v>
      </c>
      <c r="I14755" s="244" t="s">
        <v>2413</v>
      </c>
      <c r="J14755" s="244" t="s">
        <v>6022</v>
      </c>
      <c r="K14755" s="244" t="s">
        <v>1825</v>
      </c>
    </row>
    <row r="14756" spans="1:11" s="244" customFormat="1" x14ac:dyDescent="0.3">
      <c r="A14756" s="244" t="s">
        <v>1825</v>
      </c>
      <c r="B14756" s="244" t="s">
        <v>1827</v>
      </c>
      <c r="C14756" s="244" t="s">
        <v>4106</v>
      </c>
      <c r="E14756" s="244" t="s">
        <v>4106</v>
      </c>
      <c r="G14756" s="244" t="s">
        <v>4106</v>
      </c>
      <c r="I14756" s="244" t="s">
        <v>2415</v>
      </c>
      <c r="J14756" s="244" t="s">
        <v>6023</v>
      </c>
      <c r="K14756" s="244" t="s">
        <v>1825</v>
      </c>
    </row>
    <row r="14757" spans="1:11" s="244" customFormat="1" x14ac:dyDescent="0.3">
      <c r="A14757" s="244" t="s">
        <v>1825</v>
      </c>
      <c r="B14757" s="244" t="s">
        <v>1827</v>
      </c>
      <c r="C14757" s="244" t="s">
        <v>4106</v>
      </c>
      <c r="E14757" s="244" t="s">
        <v>4106</v>
      </c>
      <c r="G14757" s="244" t="s">
        <v>4106</v>
      </c>
      <c r="I14757" s="244" t="s">
        <v>2417</v>
      </c>
      <c r="J14757" s="244" t="s">
        <v>6024</v>
      </c>
      <c r="K14757" s="244" t="s">
        <v>1825</v>
      </c>
    </row>
    <row r="14758" spans="1:11" s="244" customFormat="1" x14ac:dyDescent="0.3">
      <c r="A14758" s="244" t="s">
        <v>1825</v>
      </c>
      <c r="B14758" s="244" t="s">
        <v>1827</v>
      </c>
      <c r="C14758" s="244" t="s">
        <v>4106</v>
      </c>
      <c r="E14758" s="244" t="s">
        <v>4106</v>
      </c>
      <c r="G14758" s="244" t="s">
        <v>4106</v>
      </c>
      <c r="I14758" s="244" t="s">
        <v>2419</v>
      </c>
      <c r="J14758" s="244" t="s">
        <v>6025</v>
      </c>
      <c r="K14758" s="244" t="s">
        <v>1825</v>
      </c>
    </row>
    <row r="14759" spans="1:11" s="244" customFormat="1" x14ac:dyDescent="0.3">
      <c r="A14759" s="244" t="s">
        <v>1825</v>
      </c>
      <c r="B14759" s="244" t="s">
        <v>1827</v>
      </c>
      <c r="C14759" s="244" t="s">
        <v>4106</v>
      </c>
      <c r="E14759" s="244" t="s">
        <v>4106</v>
      </c>
      <c r="G14759" s="244" t="s">
        <v>4106</v>
      </c>
      <c r="I14759" s="244" t="s">
        <v>2421</v>
      </c>
      <c r="J14759" s="244" t="s">
        <v>6026</v>
      </c>
      <c r="K14759" s="244" t="s">
        <v>1825</v>
      </c>
    </row>
    <row r="14760" spans="1:11" s="244" customFormat="1" x14ac:dyDescent="0.3">
      <c r="A14760" s="244" t="s">
        <v>1825</v>
      </c>
      <c r="B14760" s="244" t="s">
        <v>1827</v>
      </c>
      <c r="C14760" s="244" t="s">
        <v>4106</v>
      </c>
      <c r="E14760" s="244" t="s">
        <v>4106</v>
      </c>
      <c r="G14760" s="244" t="s">
        <v>4106</v>
      </c>
      <c r="I14760" s="244" t="s">
        <v>3454</v>
      </c>
      <c r="J14760" s="244" t="s">
        <v>6027</v>
      </c>
      <c r="K14760" s="244" t="s">
        <v>1825</v>
      </c>
    </row>
    <row r="14761" spans="1:11" s="244" customFormat="1" x14ac:dyDescent="0.3">
      <c r="A14761" s="244" t="s">
        <v>1825</v>
      </c>
      <c r="B14761" s="244" t="s">
        <v>1827</v>
      </c>
      <c r="C14761" s="244" t="s">
        <v>4106</v>
      </c>
      <c r="E14761" s="244" t="s">
        <v>4106</v>
      </c>
      <c r="G14761" s="244" t="s">
        <v>4106</v>
      </c>
      <c r="I14761" s="244" t="s">
        <v>2424</v>
      </c>
      <c r="J14761" s="244" t="s">
        <v>6028</v>
      </c>
      <c r="K14761" s="244" t="s">
        <v>1825</v>
      </c>
    </row>
    <row r="14762" spans="1:11" s="244" customFormat="1" x14ac:dyDescent="0.3">
      <c r="A14762" s="244" t="s">
        <v>1825</v>
      </c>
      <c r="B14762" s="244" t="s">
        <v>1827</v>
      </c>
      <c r="C14762" s="244" t="s">
        <v>4106</v>
      </c>
      <c r="E14762" s="244" t="s">
        <v>4106</v>
      </c>
      <c r="G14762" s="244" t="s">
        <v>4106</v>
      </c>
      <c r="I14762" s="244" t="s">
        <v>2426</v>
      </c>
      <c r="J14762" s="244" t="s">
        <v>9082</v>
      </c>
      <c r="K14762" s="244" t="s">
        <v>1825</v>
      </c>
    </row>
    <row r="14763" spans="1:11" s="244" customFormat="1" x14ac:dyDescent="0.3">
      <c r="A14763" s="244" t="s">
        <v>1825</v>
      </c>
      <c r="B14763" s="244" t="s">
        <v>1827</v>
      </c>
      <c r="C14763" s="244" t="s">
        <v>4106</v>
      </c>
      <c r="E14763" s="244" t="s">
        <v>4106</v>
      </c>
      <c r="G14763" s="244" t="s">
        <v>4106</v>
      </c>
      <c r="I14763" s="244" t="s">
        <v>2428</v>
      </c>
      <c r="J14763" s="244" t="s">
        <v>6029</v>
      </c>
      <c r="K14763" s="244" t="s">
        <v>1825</v>
      </c>
    </row>
    <row r="14764" spans="1:11" s="244" customFormat="1" x14ac:dyDescent="0.3">
      <c r="A14764" s="244" t="s">
        <v>1825</v>
      </c>
      <c r="B14764" s="244" t="s">
        <v>1827</v>
      </c>
      <c r="C14764" s="244" t="s">
        <v>4106</v>
      </c>
      <c r="E14764" s="244" t="s">
        <v>4106</v>
      </c>
      <c r="G14764" s="244" t="s">
        <v>4106</v>
      </c>
      <c r="I14764" s="244" t="s">
        <v>2430</v>
      </c>
      <c r="J14764" s="244" t="s">
        <v>6030</v>
      </c>
      <c r="K14764" s="244" t="s">
        <v>1825</v>
      </c>
    </row>
    <row r="14765" spans="1:11" s="244" customFormat="1" x14ac:dyDescent="0.3">
      <c r="A14765" s="244" t="s">
        <v>1825</v>
      </c>
      <c r="B14765" s="244" t="s">
        <v>1827</v>
      </c>
      <c r="C14765" s="244" t="s">
        <v>4106</v>
      </c>
      <c r="E14765" s="244" t="s">
        <v>4106</v>
      </c>
      <c r="G14765" s="244" t="s">
        <v>4106</v>
      </c>
      <c r="I14765" s="244" t="s">
        <v>2432</v>
      </c>
      <c r="J14765" s="244" t="s">
        <v>4506</v>
      </c>
      <c r="K14765" s="244" t="s">
        <v>1825</v>
      </c>
    </row>
    <row r="14766" spans="1:11" s="244" customFormat="1" x14ac:dyDescent="0.3">
      <c r="A14766" s="244" t="s">
        <v>1825</v>
      </c>
      <c r="B14766" s="244" t="s">
        <v>1827</v>
      </c>
      <c r="C14766" s="244" t="s">
        <v>4106</v>
      </c>
      <c r="E14766" s="244" t="s">
        <v>4106</v>
      </c>
      <c r="G14766" s="244" t="s">
        <v>4106</v>
      </c>
      <c r="I14766" s="244" t="s">
        <v>2434</v>
      </c>
      <c r="J14766" s="244" t="s">
        <v>4264</v>
      </c>
      <c r="K14766" s="244" t="s">
        <v>1825</v>
      </c>
    </row>
    <row r="14767" spans="1:11" s="244" customFormat="1" x14ac:dyDescent="0.3">
      <c r="A14767" s="244" t="s">
        <v>1825</v>
      </c>
      <c r="B14767" s="244" t="s">
        <v>1827</v>
      </c>
      <c r="C14767" s="244" t="s">
        <v>4106</v>
      </c>
      <c r="E14767" s="244" t="s">
        <v>4106</v>
      </c>
      <c r="G14767" s="244" t="s">
        <v>4106</v>
      </c>
      <c r="I14767" s="244" t="s">
        <v>2436</v>
      </c>
      <c r="J14767" s="244" t="s">
        <v>4265</v>
      </c>
      <c r="K14767" s="244" t="s">
        <v>1825</v>
      </c>
    </row>
    <row r="14768" spans="1:11" s="244" customFormat="1" x14ac:dyDescent="0.3">
      <c r="A14768" s="244" t="s">
        <v>1825</v>
      </c>
      <c r="B14768" s="244" t="s">
        <v>1827</v>
      </c>
      <c r="C14768" s="244" t="s">
        <v>4106</v>
      </c>
      <c r="E14768" s="244" t="s">
        <v>4106</v>
      </c>
      <c r="G14768" s="244" t="s">
        <v>4106</v>
      </c>
      <c r="I14768" s="244" t="s">
        <v>2438</v>
      </c>
      <c r="J14768" s="244" t="s">
        <v>4266</v>
      </c>
      <c r="K14768" s="244" t="s">
        <v>1825</v>
      </c>
    </row>
    <row r="14769" spans="1:11" s="244" customFormat="1" x14ac:dyDescent="0.3">
      <c r="A14769" s="244" t="s">
        <v>1825</v>
      </c>
      <c r="B14769" s="244" t="s">
        <v>1827</v>
      </c>
      <c r="C14769" s="244" t="s">
        <v>4106</v>
      </c>
      <c r="E14769" s="244" t="s">
        <v>4106</v>
      </c>
      <c r="G14769" s="244" t="s">
        <v>4106</v>
      </c>
      <c r="I14769" s="244" t="s">
        <v>2440</v>
      </c>
      <c r="J14769" s="244" t="s">
        <v>4267</v>
      </c>
      <c r="K14769" s="244" t="s">
        <v>1825</v>
      </c>
    </row>
    <row r="14770" spans="1:11" s="244" customFormat="1" x14ac:dyDescent="0.3">
      <c r="A14770" s="244" t="s">
        <v>1825</v>
      </c>
      <c r="B14770" s="244" t="s">
        <v>1827</v>
      </c>
      <c r="C14770" s="244" t="s">
        <v>4106</v>
      </c>
      <c r="E14770" s="244" t="s">
        <v>4106</v>
      </c>
      <c r="G14770" s="244" t="s">
        <v>4106</v>
      </c>
      <c r="I14770" s="244" t="s">
        <v>2442</v>
      </c>
      <c r="J14770" s="244" t="s">
        <v>4268</v>
      </c>
      <c r="K14770" s="244" t="s">
        <v>1825</v>
      </c>
    </row>
    <row r="14771" spans="1:11" s="244" customFormat="1" x14ac:dyDescent="0.3">
      <c r="A14771" s="244" t="s">
        <v>1825</v>
      </c>
      <c r="B14771" s="244" t="s">
        <v>1827</v>
      </c>
      <c r="C14771" s="244" t="s">
        <v>4106</v>
      </c>
      <c r="E14771" s="244" t="s">
        <v>4106</v>
      </c>
      <c r="G14771" s="244" t="s">
        <v>4106</v>
      </c>
      <c r="I14771" s="244" t="s">
        <v>2444</v>
      </c>
      <c r="J14771" s="244" t="s">
        <v>4492</v>
      </c>
      <c r="K14771" s="244" t="s">
        <v>1825</v>
      </c>
    </row>
    <row r="14772" spans="1:11" s="244" customFormat="1" x14ac:dyDescent="0.3">
      <c r="A14772" s="244" t="s">
        <v>1825</v>
      </c>
      <c r="B14772" s="244" t="s">
        <v>1827</v>
      </c>
      <c r="C14772" s="244" t="s">
        <v>4106</v>
      </c>
      <c r="E14772" s="244" t="s">
        <v>4106</v>
      </c>
      <c r="G14772" s="244" t="s">
        <v>4106</v>
      </c>
      <c r="I14772" s="244" t="s">
        <v>2446</v>
      </c>
      <c r="J14772" s="244" t="s">
        <v>4269</v>
      </c>
      <c r="K14772" s="244" t="s">
        <v>1825</v>
      </c>
    </row>
    <row r="14773" spans="1:11" s="244" customFormat="1" x14ac:dyDescent="0.3">
      <c r="A14773" s="244" t="s">
        <v>1825</v>
      </c>
      <c r="B14773" s="244" t="s">
        <v>1827</v>
      </c>
      <c r="C14773" s="244" t="s">
        <v>4106</v>
      </c>
      <c r="E14773" s="244" t="s">
        <v>4106</v>
      </c>
      <c r="G14773" s="244" t="s">
        <v>4106</v>
      </c>
      <c r="I14773" s="244" t="s">
        <v>2448</v>
      </c>
      <c r="J14773" s="244" t="s">
        <v>4270</v>
      </c>
      <c r="K14773" s="244" t="s">
        <v>1825</v>
      </c>
    </row>
    <row r="14774" spans="1:11" s="244" customFormat="1" x14ac:dyDescent="0.3">
      <c r="A14774" s="244" t="s">
        <v>1825</v>
      </c>
      <c r="B14774" s="244" t="s">
        <v>1827</v>
      </c>
      <c r="C14774" s="244" t="s">
        <v>4106</v>
      </c>
      <c r="E14774" s="244" t="s">
        <v>4106</v>
      </c>
      <c r="G14774" s="244" t="s">
        <v>4106</v>
      </c>
      <c r="I14774" s="244" t="s">
        <v>1815</v>
      </c>
      <c r="J14774" s="244" t="s">
        <v>4271</v>
      </c>
      <c r="K14774" s="244" t="s">
        <v>1825</v>
      </c>
    </row>
    <row r="14775" spans="1:11" s="244" customFormat="1" x14ac:dyDescent="0.3">
      <c r="A14775" s="244" t="s">
        <v>1825</v>
      </c>
      <c r="B14775" s="244" t="s">
        <v>1827</v>
      </c>
      <c r="C14775" s="244" t="s">
        <v>4106</v>
      </c>
      <c r="E14775" s="244" t="s">
        <v>4106</v>
      </c>
      <c r="G14775" s="244" t="s">
        <v>4106</v>
      </c>
      <c r="I14775" s="244" t="s">
        <v>2451</v>
      </c>
      <c r="J14775" s="244" t="s">
        <v>4272</v>
      </c>
      <c r="K14775" s="244" t="s">
        <v>1825</v>
      </c>
    </row>
    <row r="14776" spans="1:11" s="244" customFormat="1" x14ac:dyDescent="0.3">
      <c r="A14776" s="244" t="s">
        <v>1825</v>
      </c>
      <c r="B14776" s="244" t="s">
        <v>1827</v>
      </c>
      <c r="C14776" s="244" t="s">
        <v>4106</v>
      </c>
      <c r="E14776" s="244" t="s">
        <v>4106</v>
      </c>
      <c r="G14776" s="244" t="s">
        <v>4106</v>
      </c>
      <c r="I14776" s="244" t="s">
        <v>2453</v>
      </c>
      <c r="J14776" s="244" t="s">
        <v>4273</v>
      </c>
      <c r="K14776" s="244" t="s">
        <v>1825</v>
      </c>
    </row>
    <row r="14777" spans="1:11" s="244" customFormat="1" x14ac:dyDescent="0.3">
      <c r="A14777" s="244" t="s">
        <v>1825</v>
      </c>
      <c r="B14777" s="244" t="s">
        <v>1827</v>
      </c>
      <c r="C14777" s="244" t="s">
        <v>4106</v>
      </c>
      <c r="E14777" s="244" t="s">
        <v>4106</v>
      </c>
      <c r="G14777" s="244" t="s">
        <v>4106</v>
      </c>
      <c r="I14777" s="244" t="s">
        <v>2455</v>
      </c>
      <c r="J14777" s="244" t="s">
        <v>4274</v>
      </c>
      <c r="K14777" s="244" t="s">
        <v>1825</v>
      </c>
    </row>
    <row r="14778" spans="1:11" s="244" customFormat="1" x14ac:dyDescent="0.3">
      <c r="A14778" s="244" t="s">
        <v>1825</v>
      </c>
      <c r="B14778" s="244" t="s">
        <v>1827</v>
      </c>
      <c r="C14778" s="244" t="s">
        <v>4106</v>
      </c>
      <c r="E14778" s="244" t="s">
        <v>4106</v>
      </c>
      <c r="G14778" s="244" t="s">
        <v>4106</v>
      </c>
      <c r="I14778" s="244" t="s">
        <v>0</v>
      </c>
      <c r="J14778" s="244" t="s">
        <v>4275</v>
      </c>
      <c r="K14778" s="244" t="s">
        <v>1825</v>
      </c>
    </row>
    <row r="14779" spans="1:11" s="244" customFormat="1" x14ac:dyDescent="0.3">
      <c r="A14779" s="244" t="s">
        <v>1825</v>
      </c>
      <c r="B14779" s="244" t="s">
        <v>1827</v>
      </c>
      <c r="C14779" s="244" t="s">
        <v>4106</v>
      </c>
      <c r="E14779" s="244" t="s">
        <v>4106</v>
      </c>
      <c r="G14779" s="244" t="s">
        <v>4106</v>
      </c>
      <c r="I14779" s="244" t="s">
        <v>2</v>
      </c>
      <c r="J14779" s="244" t="s">
        <v>4276</v>
      </c>
      <c r="K14779" s="244" t="s">
        <v>1825</v>
      </c>
    </row>
    <row r="14780" spans="1:11" s="244" customFormat="1" x14ac:dyDescent="0.3">
      <c r="A14780" s="244" t="s">
        <v>1825</v>
      </c>
      <c r="B14780" s="244" t="s">
        <v>1827</v>
      </c>
      <c r="C14780" s="244" t="s">
        <v>4106</v>
      </c>
      <c r="E14780" s="244" t="s">
        <v>4106</v>
      </c>
      <c r="G14780" s="244" t="s">
        <v>4106</v>
      </c>
      <c r="I14780" s="244" t="s">
        <v>4</v>
      </c>
      <c r="J14780" s="244" t="s">
        <v>4277</v>
      </c>
      <c r="K14780" s="244" t="s">
        <v>1825</v>
      </c>
    </row>
    <row r="14781" spans="1:11" s="244" customFormat="1" x14ac:dyDescent="0.3">
      <c r="A14781" s="244" t="s">
        <v>1825</v>
      </c>
      <c r="B14781" s="244" t="s">
        <v>1827</v>
      </c>
      <c r="C14781" s="244" t="s">
        <v>4106</v>
      </c>
      <c r="E14781" s="244" t="s">
        <v>4106</v>
      </c>
      <c r="G14781" s="244" t="s">
        <v>4106</v>
      </c>
      <c r="I14781" s="244" t="s">
        <v>6</v>
      </c>
      <c r="J14781" s="244" t="s">
        <v>4278</v>
      </c>
      <c r="K14781" s="244" t="s">
        <v>1825</v>
      </c>
    </row>
    <row r="14782" spans="1:11" s="244" customFormat="1" x14ac:dyDescent="0.3">
      <c r="A14782" s="244" t="s">
        <v>1825</v>
      </c>
      <c r="B14782" s="244" t="s">
        <v>1827</v>
      </c>
      <c r="C14782" s="244" t="s">
        <v>4106</v>
      </c>
      <c r="E14782" s="244" t="s">
        <v>4106</v>
      </c>
      <c r="G14782" s="244" t="s">
        <v>4106</v>
      </c>
      <c r="I14782" s="244" t="s">
        <v>8</v>
      </c>
      <c r="J14782" s="244" t="s">
        <v>4279</v>
      </c>
      <c r="K14782" s="244" t="s">
        <v>1825</v>
      </c>
    </row>
    <row r="14783" spans="1:11" s="244" customFormat="1" x14ac:dyDescent="0.3">
      <c r="A14783" s="244" t="s">
        <v>1825</v>
      </c>
      <c r="B14783" s="244" t="s">
        <v>1827</v>
      </c>
      <c r="C14783" s="244" t="s">
        <v>4106</v>
      </c>
      <c r="E14783" s="244" t="s">
        <v>4106</v>
      </c>
      <c r="G14783" s="244" t="s">
        <v>4106</v>
      </c>
      <c r="I14783" s="244" t="s">
        <v>10</v>
      </c>
      <c r="J14783" s="244" t="s">
        <v>4280</v>
      </c>
      <c r="K14783" s="244" t="s">
        <v>1825</v>
      </c>
    </row>
    <row r="14784" spans="1:11" s="244" customFormat="1" x14ac:dyDescent="0.3">
      <c r="A14784" s="244" t="s">
        <v>1825</v>
      </c>
      <c r="B14784" s="244" t="s">
        <v>1827</v>
      </c>
      <c r="C14784" s="244" t="s">
        <v>4106</v>
      </c>
      <c r="E14784" s="244" t="s">
        <v>4106</v>
      </c>
      <c r="G14784" s="244" t="s">
        <v>4106</v>
      </c>
      <c r="I14784" s="244" t="s">
        <v>12</v>
      </c>
      <c r="J14784" s="244" t="s">
        <v>1452</v>
      </c>
      <c r="K14784" s="244" t="s">
        <v>1825</v>
      </c>
    </row>
    <row r="14785" spans="1:11" s="244" customFormat="1" x14ac:dyDescent="0.3">
      <c r="A14785" s="244" t="s">
        <v>1825</v>
      </c>
      <c r="B14785" s="244" t="s">
        <v>1827</v>
      </c>
      <c r="C14785" s="244" t="s">
        <v>4106</v>
      </c>
      <c r="E14785" s="244" t="s">
        <v>4106</v>
      </c>
      <c r="G14785" s="244" t="s">
        <v>4106</v>
      </c>
      <c r="I14785" s="244" t="s">
        <v>14</v>
      </c>
      <c r="J14785" s="244" t="s">
        <v>1453</v>
      </c>
      <c r="K14785" s="244" t="s">
        <v>1825</v>
      </c>
    </row>
    <row r="14786" spans="1:11" s="244" customFormat="1" x14ac:dyDescent="0.3">
      <c r="A14786" s="244" t="s">
        <v>1825</v>
      </c>
      <c r="B14786" s="244" t="s">
        <v>1827</v>
      </c>
      <c r="C14786" s="244" t="s">
        <v>4106</v>
      </c>
      <c r="E14786" s="244" t="s">
        <v>4106</v>
      </c>
      <c r="G14786" s="244" t="s">
        <v>4106</v>
      </c>
      <c r="I14786" s="244" t="s">
        <v>16</v>
      </c>
      <c r="J14786" s="244" t="s">
        <v>1454</v>
      </c>
      <c r="K14786" s="244" t="s">
        <v>1825</v>
      </c>
    </row>
    <row r="14787" spans="1:11" s="244" customFormat="1" x14ac:dyDescent="0.3">
      <c r="A14787" s="244" t="s">
        <v>1825</v>
      </c>
      <c r="B14787" s="244" t="s">
        <v>1827</v>
      </c>
      <c r="C14787" s="244" t="s">
        <v>4106</v>
      </c>
      <c r="E14787" s="244" t="s">
        <v>4106</v>
      </c>
      <c r="G14787" s="244" t="s">
        <v>4106</v>
      </c>
      <c r="I14787" s="244" t="s">
        <v>18</v>
      </c>
      <c r="J14787" s="244" t="s">
        <v>4326</v>
      </c>
      <c r="K14787" s="244" t="s">
        <v>1825</v>
      </c>
    </row>
    <row r="14788" spans="1:11" s="244" customFormat="1" x14ac:dyDescent="0.3">
      <c r="A14788" s="244" t="s">
        <v>1825</v>
      </c>
      <c r="B14788" s="244" t="s">
        <v>1827</v>
      </c>
      <c r="C14788" s="244" t="s">
        <v>4106</v>
      </c>
      <c r="E14788" s="244" t="s">
        <v>4106</v>
      </c>
      <c r="G14788" s="244" t="s">
        <v>4106</v>
      </c>
      <c r="I14788" s="244" t="s">
        <v>22</v>
      </c>
      <c r="J14788" s="244" t="s">
        <v>1455</v>
      </c>
      <c r="K14788" s="244" t="s">
        <v>1825</v>
      </c>
    </row>
    <row r="14789" spans="1:11" s="244" customFormat="1" x14ac:dyDescent="0.3">
      <c r="A14789" s="244" t="s">
        <v>1825</v>
      </c>
      <c r="B14789" s="244" t="s">
        <v>1827</v>
      </c>
      <c r="C14789" s="244" t="s">
        <v>4106</v>
      </c>
      <c r="E14789" s="244" t="s">
        <v>4106</v>
      </c>
      <c r="G14789" s="244" t="s">
        <v>4106</v>
      </c>
      <c r="I14789" s="244" t="s">
        <v>6355</v>
      </c>
      <c r="J14789" s="244" t="s">
        <v>4601</v>
      </c>
      <c r="K14789" s="244" t="s">
        <v>1825</v>
      </c>
    </row>
    <row r="14790" spans="1:11" s="244" customFormat="1" x14ac:dyDescent="0.3">
      <c r="A14790" s="244" t="s">
        <v>1825</v>
      </c>
      <c r="B14790" s="244" t="s">
        <v>1827</v>
      </c>
      <c r="C14790" s="244" t="s">
        <v>4106</v>
      </c>
      <c r="E14790" s="244" t="s">
        <v>4106</v>
      </c>
      <c r="G14790" s="244" t="s">
        <v>4106</v>
      </c>
      <c r="I14790" s="244" t="s">
        <v>6357</v>
      </c>
      <c r="J14790" s="244" t="s">
        <v>4602</v>
      </c>
      <c r="K14790" s="244" t="s">
        <v>1825</v>
      </c>
    </row>
    <row r="14791" spans="1:11" s="244" customFormat="1" x14ac:dyDescent="0.3">
      <c r="A14791" s="244" t="s">
        <v>1825</v>
      </c>
      <c r="B14791" s="244" t="s">
        <v>1827</v>
      </c>
      <c r="C14791" s="244" t="s">
        <v>4106</v>
      </c>
      <c r="E14791" s="244" t="s">
        <v>4106</v>
      </c>
      <c r="G14791" s="244" t="s">
        <v>4106</v>
      </c>
      <c r="I14791" s="244" t="s">
        <v>6359</v>
      </c>
      <c r="J14791" s="244" t="s">
        <v>4603</v>
      </c>
      <c r="K14791" s="244" t="s">
        <v>1825</v>
      </c>
    </row>
    <row r="14792" spans="1:11" s="244" customFormat="1" x14ac:dyDescent="0.3">
      <c r="A14792" s="244" t="s">
        <v>1825</v>
      </c>
      <c r="B14792" s="244" t="s">
        <v>1827</v>
      </c>
      <c r="C14792" s="244" t="s">
        <v>4106</v>
      </c>
      <c r="E14792" s="244" t="s">
        <v>4106</v>
      </c>
      <c r="G14792" s="244" t="s">
        <v>4106</v>
      </c>
      <c r="I14792" s="244" t="s">
        <v>6361</v>
      </c>
      <c r="J14792" s="244" t="s">
        <v>4604</v>
      </c>
      <c r="K14792" s="244" t="s">
        <v>1825</v>
      </c>
    </row>
    <row r="14793" spans="1:11" s="244" customFormat="1" x14ac:dyDescent="0.3">
      <c r="A14793" s="244" t="s">
        <v>1825</v>
      </c>
      <c r="B14793" s="244" t="s">
        <v>1827</v>
      </c>
      <c r="C14793" s="244" t="s">
        <v>4106</v>
      </c>
      <c r="E14793" s="244" t="s">
        <v>4106</v>
      </c>
      <c r="G14793" s="244" t="s">
        <v>4106</v>
      </c>
      <c r="I14793" s="244" t="s">
        <v>6363</v>
      </c>
      <c r="J14793" s="244" t="s">
        <v>4605</v>
      </c>
      <c r="K14793" s="244" t="s">
        <v>1825</v>
      </c>
    </row>
    <row r="14794" spans="1:11" s="244" customFormat="1" x14ac:dyDescent="0.3">
      <c r="A14794" s="244" t="s">
        <v>1825</v>
      </c>
      <c r="B14794" s="244" t="s">
        <v>1827</v>
      </c>
      <c r="C14794" s="244" t="s">
        <v>4106</v>
      </c>
      <c r="E14794" s="244" t="s">
        <v>4106</v>
      </c>
      <c r="G14794" s="244" t="s">
        <v>4106</v>
      </c>
      <c r="I14794" s="244" t="s">
        <v>6365</v>
      </c>
      <c r="J14794" s="244" t="s">
        <v>2193</v>
      </c>
      <c r="K14794" s="244" t="s">
        <v>1825</v>
      </c>
    </row>
    <row r="14795" spans="1:11" s="244" customFormat="1" x14ac:dyDescent="0.3">
      <c r="A14795" s="244" t="s">
        <v>1825</v>
      </c>
      <c r="B14795" s="244" t="s">
        <v>1827</v>
      </c>
      <c r="C14795" s="244" t="s">
        <v>4106</v>
      </c>
      <c r="E14795" s="244" t="s">
        <v>4106</v>
      </c>
      <c r="G14795" s="244" t="s">
        <v>4106</v>
      </c>
      <c r="I14795" s="244" t="s">
        <v>6367</v>
      </c>
      <c r="J14795" s="244" t="s">
        <v>2194</v>
      </c>
      <c r="K14795" s="244" t="s">
        <v>1825</v>
      </c>
    </row>
    <row r="14796" spans="1:11" s="244" customFormat="1" x14ac:dyDescent="0.3">
      <c r="A14796" s="244" t="s">
        <v>1825</v>
      </c>
      <c r="B14796" s="244" t="s">
        <v>1827</v>
      </c>
      <c r="C14796" s="244" t="s">
        <v>4106</v>
      </c>
      <c r="E14796" s="244" t="s">
        <v>4106</v>
      </c>
      <c r="G14796" s="244" t="s">
        <v>4106</v>
      </c>
      <c r="I14796" s="244" t="s">
        <v>6369</v>
      </c>
      <c r="J14796" s="244" t="s">
        <v>3585</v>
      </c>
      <c r="K14796" s="244" t="s">
        <v>1825</v>
      </c>
    </row>
    <row r="14797" spans="1:11" s="244" customFormat="1" x14ac:dyDescent="0.3">
      <c r="A14797" s="244" t="s">
        <v>1825</v>
      </c>
      <c r="B14797" s="244" t="s">
        <v>1827</v>
      </c>
      <c r="C14797" s="244" t="s">
        <v>4106</v>
      </c>
      <c r="E14797" s="244" t="s">
        <v>4106</v>
      </c>
      <c r="G14797" s="244" t="s">
        <v>4106</v>
      </c>
      <c r="I14797" s="244" t="s">
        <v>6371</v>
      </c>
      <c r="J14797" s="244" t="s">
        <v>2767</v>
      </c>
      <c r="K14797" s="244" t="s">
        <v>1825</v>
      </c>
    </row>
    <row r="14798" spans="1:11" s="244" customFormat="1" x14ac:dyDescent="0.3">
      <c r="A14798" s="244" t="s">
        <v>1825</v>
      </c>
      <c r="B14798" s="244" t="s">
        <v>1827</v>
      </c>
      <c r="C14798" s="244" t="s">
        <v>4106</v>
      </c>
      <c r="E14798" s="244" t="s">
        <v>4106</v>
      </c>
      <c r="G14798" s="244" t="s">
        <v>4106</v>
      </c>
      <c r="I14798" s="244" t="s">
        <v>6373</v>
      </c>
      <c r="J14798" s="244" t="s">
        <v>2768</v>
      </c>
      <c r="K14798" s="244" t="s">
        <v>1825</v>
      </c>
    </row>
    <row r="14799" spans="1:11" s="244" customFormat="1" x14ac:dyDescent="0.3">
      <c r="A14799" s="244" t="s">
        <v>1825</v>
      </c>
      <c r="B14799" s="244" t="s">
        <v>1827</v>
      </c>
      <c r="C14799" s="244" t="s">
        <v>4106</v>
      </c>
      <c r="E14799" s="244" t="s">
        <v>4106</v>
      </c>
      <c r="G14799" s="244" t="s">
        <v>4106</v>
      </c>
      <c r="I14799" s="244" t="s">
        <v>6375</v>
      </c>
      <c r="J14799" s="244" t="s">
        <v>2769</v>
      </c>
      <c r="K14799" s="244" t="s">
        <v>1825</v>
      </c>
    </row>
    <row r="14800" spans="1:11" s="244" customFormat="1" x14ac:dyDescent="0.3">
      <c r="A14800" s="244" t="s">
        <v>1825</v>
      </c>
      <c r="B14800" s="244" t="s">
        <v>1827</v>
      </c>
      <c r="C14800" s="244" t="s">
        <v>4106</v>
      </c>
      <c r="E14800" s="244" t="s">
        <v>4106</v>
      </c>
      <c r="G14800" s="244" t="s">
        <v>4106</v>
      </c>
      <c r="I14800" s="244" t="s">
        <v>6377</v>
      </c>
      <c r="J14800" s="244" t="s">
        <v>2772</v>
      </c>
      <c r="K14800" s="244" t="s">
        <v>1825</v>
      </c>
    </row>
    <row r="14801" spans="1:11" s="244" customFormat="1" x14ac:dyDescent="0.3">
      <c r="A14801" s="244" t="s">
        <v>1825</v>
      </c>
      <c r="B14801" s="244" t="s">
        <v>1827</v>
      </c>
      <c r="C14801" s="244" t="s">
        <v>4106</v>
      </c>
      <c r="E14801" s="244" t="s">
        <v>4106</v>
      </c>
      <c r="G14801" s="244" t="s">
        <v>4106</v>
      </c>
      <c r="I14801" s="244" t="s">
        <v>6379</v>
      </c>
      <c r="J14801" s="244" t="s">
        <v>6386</v>
      </c>
      <c r="K14801" s="244" t="s">
        <v>1825</v>
      </c>
    </row>
    <row r="14802" spans="1:11" s="244" customFormat="1" x14ac:dyDescent="0.3">
      <c r="A14802" s="244" t="s">
        <v>1825</v>
      </c>
      <c r="B14802" s="244" t="s">
        <v>1827</v>
      </c>
      <c r="C14802" s="244" t="s">
        <v>4106</v>
      </c>
      <c r="E14802" s="244" t="s">
        <v>4106</v>
      </c>
      <c r="G14802" s="244" t="s">
        <v>4106</v>
      </c>
      <c r="I14802" s="244" t="s">
        <v>6381</v>
      </c>
      <c r="J14802" s="244" t="s">
        <v>2695</v>
      </c>
      <c r="K14802" s="244" t="s">
        <v>1825</v>
      </c>
    </row>
    <row r="14803" spans="1:11" s="244" customFormat="1" x14ac:dyDescent="0.3">
      <c r="A14803" s="244" t="s">
        <v>1825</v>
      </c>
      <c r="B14803" s="244" t="s">
        <v>1827</v>
      </c>
      <c r="C14803" s="244" t="s">
        <v>4106</v>
      </c>
      <c r="E14803" s="244" t="s">
        <v>4106</v>
      </c>
      <c r="G14803" s="244" t="s">
        <v>4106</v>
      </c>
      <c r="I14803" s="244" t="s">
        <v>1550</v>
      </c>
      <c r="J14803" s="244" t="s">
        <v>2696</v>
      </c>
      <c r="K14803" s="244" t="s">
        <v>1825</v>
      </c>
    </row>
    <row r="14804" spans="1:11" s="244" customFormat="1" x14ac:dyDescent="0.3">
      <c r="A14804" s="244" t="s">
        <v>1825</v>
      </c>
      <c r="B14804" s="244" t="s">
        <v>1827</v>
      </c>
      <c r="C14804" s="244" t="s">
        <v>4106</v>
      </c>
      <c r="E14804" s="244" t="s">
        <v>4106</v>
      </c>
      <c r="G14804" s="244" t="s">
        <v>4106</v>
      </c>
      <c r="I14804" s="244" t="s">
        <v>1556</v>
      </c>
      <c r="J14804" s="244" t="s">
        <v>2697</v>
      </c>
      <c r="K14804" s="244" t="s">
        <v>1825</v>
      </c>
    </row>
    <row r="14805" spans="1:11" s="244" customFormat="1" x14ac:dyDescent="0.3">
      <c r="A14805" s="244" t="s">
        <v>1825</v>
      </c>
      <c r="B14805" s="244" t="s">
        <v>1827</v>
      </c>
      <c r="C14805" s="244" t="s">
        <v>4106</v>
      </c>
      <c r="E14805" s="244" t="s">
        <v>4106</v>
      </c>
      <c r="G14805" s="244" t="s">
        <v>4106</v>
      </c>
      <c r="I14805" s="244" t="s">
        <v>1566</v>
      </c>
      <c r="J14805" s="244" t="s">
        <v>7540</v>
      </c>
      <c r="K14805" s="244" t="s">
        <v>1825</v>
      </c>
    </row>
    <row r="14806" spans="1:11" s="244" customFormat="1" x14ac:dyDescent="0.3">
      <c r="A14806" s="244" t="s">
        <v>1825</v>
      </c>
      <c r="B14806" s="244" t="s">
        <v>1827</v>
      </c>
      <c r="C14806" s="244" t="s">
        <v>4106</v>
      </c>
      <c r="E14806" s="244" t="s">
        <v>4106</v>
      </c>
      <c r="G14806" s="244" t="s">
        <v>4106</v>
      </c>
      <c r="I14806" s="244" t="s">
        <v>1571</v>
      </c>
      <c r="J14806" s="244" t="s">
        <v>6092</v>
      </c>
      <c r="K14806" s="244" t="s">
        <v>1825</v>
      </c>
    </row>
    <row r="14807" spans="1:11" s="244" customFormat="1" x14ac:dyDescent="0.3">
      <c r="A14807" s="244" t="s">
        <v>1825</v>
      </c>
      <c r="B14807" s="244" t="s">
        <v>1827</v>
      </c>
      <c r="C14807" s="244" t="s">
        <v>4106</v>
      </c>
      <c r="E14807" s="244" t="s">
        <v>4106</v>
      </c>
      <c r="G14807" s="244" t="s">
        <v>4106</v>
      </c>
      <c r="I14807" s="244" t="s">
        <v>1576</v>
      </c>
      <c r="J14807" s="244" t="s">
        <v>8777</v>
      </c>
      <c r="K14807" s="244" t="s">
        <v>1825</v>
      </c>
    </row>
    <row r="14808" spans="1:11" s="244" customFormat="1" x14ac:dyDescent="0.3">
      <c r="A14808" s="244" t="s">
        <v>1825</v>
      </c>
      <c r="B14808" s="244" t="s">
        <v>1827</v>
      </c>
      <c r="C14808" s="244" t="s">
        <v>4106</v>
      </c>
      <c r="E14808" s="244" t="s">
        <v>4106</v>
      </c>
      <c r="G14808" s="244" t="s">
        <v>4106</v>
      </c>
      <c r="I14808" s="244" t="s">
        <v>2320</v>
      </c>
      <c r="J14808" s="244" t="s">
        <v>3538</v>
      </c>
      <c r="K14808" s="244" t="s">
        <v>1825</v>
      </c>
    </row>
    <row r="14809" spans="1:11" s="244" customFormat="1" x14ac:dyDescent="0.3">
      <c r="A14809" s="244" t="s">
        <v>1825</v>
      </c>
      <c r="B14809" s="244" t="s">
        <v>1827</v>
      </c>
      <c r="C14809" s="244" t="s">
        <v>4106</v>
      </c>
      <c r="E14809" s="244" t="s">
        <v>4106</v>
      </c>
      <c r="G14809" s="244" t="s">
        <v>4106</v>
      </c>
      <c r="I14809" s="244" t="s">
        <v>3054</v>
      </c>
      <c r="J14809" s="244" t="s">
        <v>2777</v>
      </c>
      <c r="K14809" s="244" t="s">
        <v>1825</v>
      </c>
    </row>
    <row r="14810" spans="1:11" s="244" customFormat="1" x14ac:dyDescent="0.3">
      <c r="A14810" s="244" t="s">
        <v>1830</v>
      </c>
      <c r="B14810" s="244" t="s">
        <v>1831</v>
      </c>
      <c r="C14810" s="244" t="s">
        <v>4106</v>
      </c>
      <c r="E14810" s="244" t="s">
        <v>4106</v>
      </c>
      <c r="G14810" s="244" t="s">
        <v>4106</v>
      </c>
      <c r="I14810" s="244" t="s">
        <v>4106</v>
      </c>
      <c r="J14810" s="244" t="s">
        <v>8906</v>
      </c>
      <c r="K14810" s="244" t="s">
        <v>1830</v>
      </c>
    </row>
    <row r="14811" spans="1:11" s="244" customFormat="1" ht="65" x14ac:dyDescent="0.3">
      <c r="A14811" s="244" t="s">
        <v>1830</v>
      </c>
      <c r="B14811" s="244" t="s">
        <v>1831</v>
      </c>
      <c r="C14811" s="244" t="s">
        <v>3147</v>
      </c>
      <c r="D14811" s="244" t="s">
        <v>8938</v>
      </c>
      <c r="E14811" s="244" t="s">
        <v>4106</v>
      </c>
      <c r="G14811" s="244" t="s">
        <v>4106</v>
      </c>
      <c r="I14811" s="244" t="s">
        <v>4106</v>
      </c>
      <c r="J14811" s="244" t="s">
        <v>8906</v>
      </c>
      <c r="K14811" s="244" t="s">
        <v>1830</v>
      </c>
    </row>
    <row r="14812" spans="1:11" s="244" customFormat="1" x14ac:dyDescent="0.3">
      <c r="A14812" s="244" t="s">
        <v>1832</v>
      </c>
      <c r="B14812" s="244" t="s">
        <v>1833</v>
      </c>
      <c r="C14812" s="244" t="s">
        <v>4106</v>
      </c>
      <c r="E14812" s="244" t="s">
        <v>4106</v>
      </c>
      <c r="G14812" s="244" t="s">
        <v>4106</v>
      </c>
      <c r="I14812" s="244" t="s">
        <v>4106</v>
      </c>
      <c r="J14812" s="244" t="s">
        <v>8906</v>
      </c>
      <c r="K14812" s="244" t="s">
        <v>1832</v>
      </c>
    </row>
    <row r="14813" spans="1:11" s="244" customFormat="1" x14ac:dyDescent="0.3">
      <c r="A14813" s="244" t="s">
        <v>1832</v>
      </c>
      <c r="B14813" s="244" t="s">
        <v>1833</v>
      </c>
      <c r="C14813" s="244" t="s">
        <v>4106</v>
      </c>
      <c r="E14813" s="244" t="s">
        <v>4106</v>
      </c>
      <c r="G14813" s="244" t="s">
        <v>4106</v>
      </c>
      <c r="I14813" s="244" t="s">
        <v>4105</v>
      </c>
      <c r="J14813" s="244" t="s">
        <v>2201</v>
      </c>
      <c r="K14813" s="244" t="s">
        <v>1832</v>
      </c>
    </row>
    <row r="14814" spans="1:11" s="244" customFormat="1" x14ac:dyDescent="0.3">
      <c r="A14814" s="244" t="s">
        <v>1832</v>
      </c>
      <c r="B14814" s="244" t="s">
        <v>1833</v>
      </c>
      <c r="C14814" s="244" t="s">
        <v>4106</v>
      </c>
      <c r="E14814" s="244" t="s">
        <v>4106</v>
      </c>
      <c r="G14814" s="244" t="s">
        <v>4106</v>
      </c>
      <c r="I14814" s="244" t="s">
        <v>5700</v>
      </c>
      <c r="J14814" s="244" t="s">
        <v>414</v>
      </c>
      <c r="K14814" s="244" t="s">
        <v>1832</v>
      </c>
    </row>
    <row r="14815" spans="1:11" s="244" customFormat="1" x14ac:dyDescent="0.3">
      <c r="A14815" s="244" t="s">
        <v>1832</v>
      </c>
      <c r="B14815" s="244" t="s">
        <v>1833</v>
      </c>
      <c r="C14815" s="244" t="s">
        <v>4106</v>
      </c>
      <c r="E14815" s="244" t="s">
        <v>4106</v>
      </c>
      <c r="G14815" s="244" t="s">
        <v>4106</v>
      </c>
      <c r="I14815" s="244" t="s">
        <v>2998</v>
      </c>
      <c r="J14815" s="244" t="s">
        <v>415</v>
      </c>
      <c r="K14815" s="244" t="s">
        <v>1832</v>
      </c>
    </row>
    <row r="14816" spans="1:11" s="244" customFormat="1" x14ac:dyDescent="0.3">
      <c r="A14816" s="244" t="s">
        <v>1832</v>
      </c>
      <c r="B14816" s="244" t="s">
        <v>1833</v>
      </c>
      <c r="C14816" s="244" t="s">
        <v>4106</v>
      </c>
      <c r="E14816" s="244" t="s">
        <v>4106</v>
      </c>
      <c r="G14816" s="244" t="s">
        <v>4106</v>
      </c>
      <c r="I14816" s="244" t="s">
        <v>5707</v>
      </c>
      <c r="J14816" s="244" t="s">
        <v>416</v>
      </c>
      <c r="K14816" s="244" t="s">
        <v>1832</v>
      </c>
    </row>
    <row r="14817" spans="1:11" s="244" customFormat="1" x14ac:dyDescent="0.3">
      <c r="A14817" s="244" t="s">
        <v>1832</v>
      </c>
      <c r="B14817" s="244" t="s">
        <v>1833</v>
      </c>
      <c r="C14817" s="244" t="s">
        <v>4106</v>
      </c>
      <c r="E14817" s="244" t="s">
        <v>4106</v>
      </c>
      <c r="G14817" s="244" t="s">
        <v>4106</v>
      </c>
      <c r="I14817" s="244" t="s">
        <v>5716</v>
      </c>
      <c r="J14817" s="244" t="s">
        <v>417</v>
      </c>
      <c r="K14817" s="244" t="s">
        <v>1832</v>
      </c>
    </row>
    <row r="14818" spans="1:11" s="244" customFormat="1" x14ac:dyDescent="0.3">
      <c r="A14818" s="244" t="s">
        <v>1832</v>
      </c>
      <c r="B14818" s="244" t="s">
        <v>1833</v>
      </c>
      <c r="C14818" s="244" t="s">
        <v>4106</v>
      </c>
      <c r="E14818" s="244" t="s">
        <v>4106</v>
      </c>
      <c r="G14818" s="244" t="s">
        <v>4106</v>
      </c>
      <c r="I14818" s="244" t="s">
        <v>909</v>
      </c>
      <c r="J14818" s="244" t="s">
        <v>418</v>
      </c>
      <c r="K14818" s="244" t="s">
        <v>1832</v>
      </c>
    </row>
    <row r="14819" spans="1:11" s="244" customFormat="1" x14ac:dyDescent="0.3">
      <c r="A14819" s="244" t="s">
        <v>1832</v>
      </c>
      <c r="B14819" s="244" t="s">
        <v>1833</v>
      </c>
      <c r="C14819" s="244" t="s">
        <v>4106</v>
      </c>
      <c r="E14819" s="244" t="s">
        <v>4106</v>
      </c>
      <c r="G14819" s="244" t="s">
        <v>4106</v>
      </c>
      <c r="I14819" s="244" t="s">
        <v>5725</v>
      </c>
      <c r="J14819" s="244" t="s">
        <v>419</v>
      </c>
      <c r="K14819" s="244" t="s">
        <v>1832</v>
      </c>
    </row>
    <row r="14820" spans="1:11" s="244" customFormat="1" x14ac:dyDescent="0.3">
      <c r="A14820" s="244" t="s">
        <v>1832</v>
      </c>
      <c r="B14820" s="244" t="s">
        <v>1833</v>
      </c>
      <c r="C14820" s="244" t="s">
        <v>4106</v>
      </c>
      <c r="E14820" s="244" t="s">
        <v>4106</v>
      </c>
      <c r="G14820" s="244" t="s">
        <v>4106</v>
      </c>
      <c r="I14820" s="244" t="s">
        <v>5734</v>
      </c>
      <c r="J14820" s="244" t="s">
        <v>420</v>
      </c>
      <c r="K14820" s="244" t="s">
        <v>1832</v>
      </c>
    </row>
    <row r="14821" spans="1:11" s="244" customFormat="1" x14ac:dyDescent="0.3">
      <c r="A14821" s="244" t="s">
        <v>1832</v>
      </c>
      <c r="B14821" s="244" t="s">
        <v>1833</v>
      </c>
      <c r="C14821" s="244" t="s">
        <v>4106</v>
      </c>
      <c r="E14821" s="244" t="s">
        <v>4106</v>
      </c>
      <c r="G14821" s="244" t="s">
        <v>4106</v>
      </c>
      <c r="I14821" s="244" t="s">
        <v>5741</v>
      </c>
      <c r="J14821" s="244" t="s">
        <v>421</v>
      </c>
      <c r="K14821" s="244" t="s">
        <v>1832</v>
      </c>
    </row>
    <row r="14822" spans="1:11" s="244" customFormat="1" x14ac:dyDescent="0.3">
      <c r="A14822" s="244" t="s">
        <v>1832</v>
      </c>
      <c r="B14822" s="244" t="s">
        <v>1833</v>
      </c>
      <c r="C14822" s="244" t="s">
        <v>4106</v>
      </c>
      <c r="E14822" s="244" t="s">
        <v>4106</v>
      </c>
      <c r="G14822" s="244" t="s">
        <v>4106</v>
      </c>
      <c r="I14822" s="244" t="s">
        <v>5732</v>
      </c>
      <c r="J14822" s="244" t="s">
        <v>422</v>
      </c>
      <c r="K14822" s="244" t="s">
        <v>1832</v>
      </c>
    </row>
    <row r="14823" spans="1:11" s="244" customFormat="1" x14ac:dyDescent="0.3">
      <c r="A14823" s="244" t="s">
        <v>1832</v>
      </c>
      <c r="B14823" s="244" t="s">
        <v>1833</v>
      </c>
      <c r="C14823" s="244" t="s">
        <v>4106</v>
      </c>
      <c r="E14823" s="244" t="s">
        <v>4106</v>
      </c>
      <c r="G14823" s="244" t="s">
        <v>4106</v>
      </c>
      <c r="I14823" s="244" t="s">
        <v>5689</v>
      </c>
      <c r="J14823" s="244" t="s">
        <v>8184</v>
      </c>
      <c r="K14823" s="244" t="s">
        <v>1832</v>
      </c>
    </row>
    <row r="14824" spans="1:11" s="244" customFormat="1" x14ac:dyDescent="0.3">
      <c r="A14824" s="244" t="s">
        <v>1832</v>
      </c>
      <c r="B14824" s="244" t="s">
        <v>1833</v>
      </c>
      <c r="C14824" s="244" t="s">
        <v>4106</v>
      </c>
      <c r="E14824" s="244" t="s">
        <v>4106</v>
      </c>
      <c r="G14824" s="244" t="s">
        <v>4106</v>
      </c>
      <c r="I14824" s="244" t="s">
        <v>881</v>
      </c>
      <c r="J14824" s="244" t="s">
        <v>8185</v>
      </c>
      <c r="K14824" s="244" t="s">
        <v>1832</v>
      </c>
    </row>
    <row r="14825" spans="1:11" s="244" customFormat="1" x14ac:dyDescent="0.3">
      <c r="A14825" s="244" t="s">
        <v>1832</v>
      </c>
      <c r="B14825" s="244" t="s">
        <v>1833</v>
      </c>
      <c r="C14825" s="244" t="s">
        <v>4106</v>
      </c>
      <c r="E14825" s="244" t="s">
        <v>4106</v>
      </c>
      <c r="G14825" s="244" t="s">
        <v>4106</v>
      </c>
      <c r="I14825" s="244" t="s">
        <v>6459</v>
      </c>
      <c r="J14825" s="244" t="s">
        <v>8186</v>
      </c>
      <c r="K14825" s="244" t="s">
        <v>1832</v>
      </c>
    </row>
    <row r="14826" spans="1:11" s="244" customFormat="1" x14ac:dyDescent="0.3">
      <c r="A14826" s="244" t="s">
        <v>1832</v>
      </c>
      <c r="B14826" s="244" t="s">
        <v>1833</v>
      </c>
      <c r="C14826" s="244" t="s">
        <v>4106</v>
      </c>
      <c r="E14826" s="244" t="s">
        <v>4106</v>
      </c>
      <c r="G14826" s="244" t="s">
        <v>4106</v>
      </c>
      <c r="I14826" s="244" t="s">
        <v>1073</v>
      </c>
      <c r="J14826" s="244" t="s">
        <v>8187</v>
      </c>
      <c r="K14826" s="244" t="s">
        <v>1832</v>
      </c>
    </row>
    <row r="14827" spans="1:11" s="244" customFormat="1" x14ac:dyDescent="0.3">
      <c r="A14827" s="244" t="s">
        <v>1832</v>
      </c>
      <c r="B14827" s="244" t="s">
        <v>1833</v>
      </c>
      <c r="C14827" s="244" t="s">
        <v>4106</v>
      </c>
      <c r="E14827" s="244" t="s">
        <v>4106</v>
      </c>
      <c r="G14827" s="244" t="s">
        <v>4106</v>
      </c>
      <c r="I14827" s="244" t="s">
        <v>1063</v>
      </c>
      <c r="J14827" s="244" t="s">
        <v>8188</v>
      </c>
      <c r="K14827" s="244" t="s">
        <v>1832</v>
      </c>
    </row>
    <row r="14828" spans="1:11" s="244" customFormat="1" x14ac:dyDescent="0.3">
      <c r="A14828" s="244" t="s">
        <v>1832</v>
      </c>
      <c r="B14828" s="244" t="s">
        <v>1833</v>
      </c>
      <c r="C14828" s="244" t="s">
        <v>4106</v>
      </c>
      <c r="E14828" s="244" t="s">
        <v>4106</v>
      </c>
      <c r="G14828" s="244" t="s">
        <v>4106</v>
      </c>
      <c r="I14828" s="244" t="s">
        <v>6466</v>
      </c>
      <c r="J14828" s="244" t="s">
        <v>8189</v>
      </c>
      <c r="K14828" s="244" t="s">
        <v>1832</v>
      </c>
    </row>
    <row r="14829" spans="1:11" s="244" customFormat="1" x14ac:dyDescent="0.3">
      <c r="A14829" s="244" t="s">
        <v>1832</v>
      </c>
      <c r="B14829" s="244" t="s">
        <v>1833</v>
      </c>
      <c r="C14829" s="244" t="s">
        <v>4106</v>
      </c>
      <c r="E14829" s="244" t="s">
        <v>4106</v>
      </c>
      <c r="G14829" s="244" t="s">
        <v>4106</v>
      </c>
      <c r="I14829" s="244" t="s">
        <v>6470</v>
      </c>
      <c r="J14829" s="244" t="s">
        <v>8190</v>
      </c>
      <c r="K14829" s="244" t="s">
        <v>1832</v>
      </c>
    </row>
    <row r="14830" spans="1:11" s="244" customFormat="1" x14ac:dyDescent="0.3">
      <c r="A14830" s="244" t="s">
        <v>1832</v>
      </c>
      <c r="B14830" s="244" t="s">
        <v>1833</v>
      </c>
      <c r="C14830" s="244" t="s">
        <v>4106</v>
      </c>
      <c r="E14830" s="244" t="s">
        <v>4106</v>
      </c>
      <c r="G14830" s="244" t="s">
        <v>4106</v>
      </c>
      <c r="I14830" s="244" t="s">
        <v>6474</v>
      </c>
      <c r="J14830" s="244" t="s">
        <v>8191</v>
      </c>
      <c r="K14830" s="244" t="s">
        <v>1832</v>
      </c>
    </row>
    <row r="14831" spans="1:11" s="244" customFormat="1" x14ac:dyDescent="0.3">
      <c r="A14831" s="244" t="s">
        <v>1832</v>
      </c>
      <c r="B14831" s="244" t="s">
        <v>1833</v>
      </c>
      <c r="C14831" s="244" t="s">
        <v>4106</v>
      </c>
      <c r="E14831" s="244" t="s">
        <v>4106</v>
      </c>
      <c r="G14831" s="244" t="s">
        <v>4106</v>
      </c>
      <c r="I14831" s="244" t="s">
        <v>898</v>
      </c>
      <c r="J14831" s="244" t="s">
        <v>8192</v>
      </c>
      <c r="K14831" s="244" t="s">
        <v>1832</v>
      </c>
    </row>
    <row r="14832" spans="1:11" s="244" customFormat="1" x14ac:dyDescent="0.3">
      <c r="A14832" s="244" t="s">
        <v>1832</v>
      </c>
      <c r="B14832" s="244" t="s">
        <v>1833</v>
      </c>
      <c r="C14832" s="244" t="s">
        <v>4106</v>
      </c>
      <c r="E14832" s="244" t="s">
        <v>4106</v>
      </c>
      <c r="G14832" s="244" t="s">
        <v>4106</v>
      </c>
      <c r="I14832" s="244" t="s">
        <v>2958</v>
      </c>
      <c r="J14832" s="244" t="s">
        <v>9083</v>
      </c>
      <c r="K14832" s="244" t="s">
        <v>1832</v>
      </c>
    </row>
    <row r="14833" spans="1:11" s="244" customFormat="1" x14ac:dyDescent="0.3">
      <c r="A14833" s="244" t="s">
        <v>1832</v>
      </c>
      <c r="B14833" s="244" t="s">
        <v>1833</v>
      </c>
      <c r="C14833" s="244" t="s">
        <v>4106</v>
      </c>
      <c r="E14833" s="244" t="s">
        <v>4106</v>
      </c>
      <c r="G14833" s="244" t="s">
        <v>4106</v>
      </c>
      <c r="I14833" s="244" t="s">
        <v>2119</v>
      </c>
      <c r="J14833" s="244" t="s">
        <v>8193</v>
      </c>
      <c r="K14833" s="244" t="s">
        <v>1832</v>
      </c>
    </row>
    <row r="14834" spans="1:11" s="244" customFormat="1" x14ac:dyDescent="0.3">
      <c r="A14834" s="244" t="s">
        <v>1832</v>
      </c>
      <c r="B14834" s="244" t="s">
        <v>1833</v>
      </c>
      <c r="C14834" s="244" t="s">
        <v>4106</v>
      </c>
      <c r="E14834" s="244" t="s">
        <v>4106</v>
      </c>
      <c r="G14834" s="244" t="s">
        <v>4106</v>
      </c>
      <c r="I14834" s="244" t="s">
        <v>5696</v>
      </c>
      <c r="J14834" s="244" t="s">
        <v>9084</v>
      </c>
      <c r="K14834" s="244" t="s">
        <v>1832</v>
      </c>
    </row>
    <row r="14835" spans="1:11" s="244" customFormat="1" x14ac:dyDescent="0.3">
      <c r="A14835" s="244" t="s">
        <v>1832</v>
      </c>
      <c r="B14835" s="244" t="s">
        <v>1833</v>
      </c>
      <c r="C14835" s="244" t="s">
        <v>4106</v>
      </c>
      <c r="E14835" s="244" t="s">
        <v>4106</v>
      </c>
      <c r="G14835" s="244" t="s">
        <v>4106</v>
      </c>
      <c r="I14835" s="244" t="s">
        <v>2964</v>
      </c>
      <c r="J14835" s="244" t="s">
        <v>8194</v>
      </c>
      <c r="K14835" s="244" t="s">
        <v>1832</v>
      </c>
    </row>
    <row r="14836" spans="1:11" s="244" customFormat="1" x14ac:dyDescent="0.3">
      <c r="A14836" s="244" t="s">
        <v>1832</v>
      </c>
      <c r="B14836" s="244" t="s">
        <v>1833</v>
      </c>
      <c r="C14836" s="244" t="s">
        <v>4106</v>
      </c>
      <c r="E14836" s="244" t="s">
        <v>4106</v>
      </c>
      <c r="G14836" s="244" t="s">
        <v>4106</v>
      </c>
      <c r="I14836" s="244" t="s">
        <v>2638</v>
      </c>
      <c r="J14836" s="244" t="s">
        <v>8195</v>
      </c>
      <c r="K14836" s="244" t="s">
        <v>1832</v>
      </c>
    </row>
    <row r="14837" spans="1:11" s="244" customFormat="1" x14ac:dyDescent="0.3">
      <c r="A14837" s="244" t="s">
        <v>1832</v>
      </c>
      <c r="B14837" s="244" t="s">
        <v>1833</v>
      </c>
      <c r="C14837" s="244" t="s">
        <v>4106</v>
      </c>
      <c r="E14837" s="244" t="s">
        <v>4106</v>
      </c>
      <c r="G14837" s="244" t="s">
        <v>4106</v>
      </c>
      <c r="I14837" s="244" t="s">
        <v>2968</v>
      </c>
      <c r="J14837" s="244" t="s">
        <v>8196</v>
      </c>
      <c r="K14837" s="244" t="s">
        <v>1832</v>
      </c>
    </row>
    <row r="14838" spans="1:11" s="244" customFormat="1" x14ac:dyDescent="0.3">
      <c r="A14838" s="244" t="s">
        <v>1832</v>
      </c>
      <c r="B14838" s="244" t="s">
        <v>1833</v>
      </c>
      <c r="C14838" s="244" t="s">
        <v>4106</v>
      </c>
      <c r="E14838" s="244" t="s">
        <v>4106</v>
      </c>
      <c r="G14838" s="244" t="s">
        <v>4106</v>
      </c>
      <c r="I14838" s="244" t="s">
        <v>2127</v>
      </c>
      <c r="J14838" s="244" t="s">
        <v>8197</v>
      </c>
      <c r="K14838" s="244" t="s">
        <v>1832</v>
      </c>
    </row>
    <row r="14839" spans="1:11" s="244" customFormat="1" x14ac:dyDescent="0.3">
      <c r="A14839" s="244" t="s">
        <v>1832</v>
      </c>
      <c r="B14839" s="244" t="s">
        <v>1833</v>
      </c>
      <c r="C14839" s="244" t="s">
        <v>4106</v>
      </c>
      <c r="E14839" s="244" t="s">
        <v>4106</v>
      </c>
      <c r="G14839" s="244" t="s">
        <v>4106</v>
      </c>
      <c r="I14839" s="244" t="s">
        <v>258</v>
      </c>
      <c r="J14839" s="244" t="s">
        <v>8198</v>
      </c>
      <c r="K14839" s="244" t="s">
        <v>1832</v>
      </c>
    </row>
    <row r="14840" spans="1:11" s="244" customFormat="1" x14ac:dyDescent="0.3">
      <c r="A14840" s="244" t="s">
        <v>1832</v>
      </c>
      <c r="B14840" s="244" t="s">
        <v>1833</v>
      </c>
      <c r="C14840" s="244" t="s">
        <v>4106</v>
      </c>
      <c r="E14840" s="244" t="s">
        <v>4106</v>
      </c>
      <c r="G14840" s="244" t="s">
        <v>4106</v>
      </c>
      <c r="I14840" s="244" t="s">
        <v>268</v>
      </c>
      <c r="J14840" s="244" t="s">
        <v>8199</v>
      </c>
      <c r="K14840" s="244" t="s">
        <v>1832</v>
      </c>
    </row>
    <row r="14841" spans="1:11" s="244" customFormat="1" x14ac:dyDescent="0.3">
      <c r="A14841" s="244" t="s">
        <v>1832</v>
      </c>
      <c r="B14841" s="244" t="s">
        <v>1833</v>
      </c>
      <c r="C14841" s="244" t="s">
        <v>4106</v>
      </c>
      <c r="E14841" s="244" t="s">
        <v>4106</v>
      </c>
      <c r="G14841" s="244" t="s">
        <v>4106</v>
      </c>
      <c r="I14841" s="244" t="s">
        <v>2970</v>
      </c>
      <c r="J14841" s="244" t="s">
        <v>8200</v>
      </c>
      <c r="K14841" s="244" t="s">
        <v>1832</v>
      </c>
    </row>
    <row r="14842" spans="1:11" s="244" customFormat="1" x14ac:dyDescent="0.3">
      <c r="A14842" s="244" t="s">
        <v>1832</v>
      </c>
      <c r="B14842" s="244" t="s">
        <v>1833</v>
      </c>
      <c r="C14842" s="244" t="s">
        <v>4106</v>
      </c>
      <c r="E14842" s="244" t="s">
        <v>4106</v>
      </c>
      <c r="G14842" s="244" t="s">
        <v>4106</v>
      </c>
      <c r="I14842" s="244" t="s">
        <v>6317</v>
      </c>
      <c r="J14842" s="244" t="s">
        <v>8201</v>
      </c>
      <c r="K14842" s="244" t="s">
        <v>1832</v>
      </c>
    </row>
    <row r="14843" spans="1:11" s="244" customFormat="1" x14ac:dyDescent="0.3">
      <c r="A14843" s="244" t="s">
        <v>1832</v>
      </c>
      <c r="B14843" s="244" t="s">
        <v>1833</v>
      </c>
      <c r="C14843" s="244" t="s">
        <v>4106</v>
      </c>
      <c r="E14843" s="244" t="s">
        <v>4106</v>
      </c>
      <c r="G14843" s="244" t="s">
        <v>4106</v>
      </c>
      <c r="I14843" s="244" t="s">
        <v>2918</v>
      </c>
      <c r="J14843" s="244" t="s">
        <v>8202</v>
      </c>
      <c r="K14843" s="244" t="s">
        <v>1832</v>
      </c>
    </row>
    <row r="14844" spans="1:11" s="244" customFormat="1" x14ac:dyDescent="0.3">
      <c r="A14844" s="244" t="s">
        <v>1832</v>
      </c>
      <c r="B14844" s="244" t="s">
        <v>1833</v>
      </c>
      <c r="C14844" s="244" t="s">
        <v>4106</v>
      </c>
      <c r="E14844" s="244" t="s">
        <v>4106</v>
      </c>
      <c r="G14844" s="244" t="s">
        <v>4106</v>
      </c>
      <c r="I14844" s="244" t="s">
        <v>2317</v>
      </c>
      <c r="J14844" s="244" t="s">
        <v>8203</v>
      </c>
      <c r="K14844" s="244" t="s">
        <v>1832</v>
      </c>
    </row>
    <row r="14845" spans="1:11" s="244" customFormat="1" x14ac:dyDescent="0.3">
      <c r="A14845" s="244" t="s">
        <v>1832</v>
      </c>
      <c r="B14845" s="244" t="s">
        <v>1833</v>
      </c>
      <c r="C14845" s="244" t="s">
        <v>4106</v>
      </c>
      <c r="E14845" s="244" t="s">
        <v>4106</v>
      </c>
      <c r="G14845" s="244" t="s">
        <v>4106</v>
      </c>
      <c r="I14845" s="244" t="s">
        <v>2920</v>
      </c>
      <c r="J14845" s="244" t="s">
        <v>8204</v>
      </c>
      <c r="K14845" s="244" t="s">
        <v>1832</v>
      </c>
    </row>
    <row r="14846" spans="1:11" s="244" customFormat="1" ht="78" x14ac:dyDescent="0.3">
      <c r="A14846" s="244" t="s">
        <v>2978</v>
      </c>
      <c r="B14846" s="244" t="s">
        <v>1025</v>
      </c>
      <c r="C14846" s="244" t="s">
        <v>5700</v>
      </c>
      <c r="D14846" s="244" t="s">
        <v>3089</v>
      </c>
      <c r="E14846" s="244" t="s">
        <v>938</v>
      </c>
      <c r="F14846" s="244" t="s">
        <v>5220</v>
      </c>
      <c r="G14846" s="244" t="s">
        <v>4714</v>
      </c>
      <c r="H14846" s="244" t="s">
        <v>1633</v>
      </c>
      <c r="I14846" s="244" t="s">
        <v>4106</v>
      </c>
      <c r="J14846" s="244" t="s">
        <v>8906</v>
      </c>
      <c r="K14846" s="244" t="s">
        <v>2978</v>
      </c>
    </row>
    <row r="14847" spans="1:11" s="244" customFormat="1" ht="78" x14ac:dyDescent="0.3">
      <c r="A14847" s="244" t="s">
        <v>2978</v>
      </c>
      <c r="B14847" s="244" t="s">
        <v>1025</v>
      </c>
      <c r="C14847" s="244" t="s">
        <v>5700</v>
      </c>
      <c r="D14847" s="244" t="s">
        <v>3089</v>
      </c>
      <c r="E14847" s="244" t="s">
        <v>938</v>
      </c>
      <c r="F14847" s="244" t="s">
        <v>5220</v>
      </c>
      <c r="G14847" s="244" t="s">
        <v>4714</v>
      </c>
      <c r="H14847" s="244" t="s">
        <v>1633</v>
      </c>
      <c r="I14847" s="244" t="s">
        <v>4105</v>
      </c>
      <c r="J14847" s="244" t="s">
        <v>3641</v>
      </c>
      <c r="K14847" s="244" t="s">
        <v>2978</v>
      </c>
    </row>
    <row r="14848" spans="1:11" s="244" customFormat="1" ht="78" x14ac:dyDescent="0.3">
      <c r="A14848" s="244" t="s">
        <v>2978</v>
      </c>
      <c r="B14848" s="244" t="s">
        <v>1025</v>
      </c>
      <c r="C14848" s="244" t="s">
        <v>5700</v>
      </c>
      <c r="D14848" s="244" t="s">
        <v>3089</v>
      </c>
      <c r="E14848" s="244" t="s">
        <v>938</v>
      </c>
      <c r="F14848" s="244" t="s">
        <v>5220</v>
      </c>
      <c r="G14848" s="244" t="s">
        <v>4714</v>
      </c>
      <c r="H14848" s="244" t="s">
        <v>1633</v>
      </c>
      <c r="I14848" s="244" t="s">
        <v>5700</v>
      </c>
      <c r="J14848" s="244" t="s">
        <v>1772</v>
      </c>
      <c r="K14848" s="244" t="s">
        <v>2978</v>
      </c>
    </row>
    <row r="14849" spans="1:11" s="244" customFormat="1" ht="78" x14ac:dyDescent="0.3">
      <c r="A14849" s="244" t="s">
        <v>2978</v>
      </c>
      <c r="B14849" s="244" t="s">
        <v>1025</v>
      </c>
      <c r="C14849" s="244" t="s">
        <v>5700</v>
      </c>
      <c r="D14849" s="244" t="s">
        <v>3089</v>
      </c>
      <c r="E14849" s="244" t="s">
        <v>938</v>
      </c>
      <c r="F14849" s="244" t="s">
        <v>5220</v>
      </c>
      <c r="G14849" s="244" t="s">
        <v>4714</v>
      </c>
      <c r="H14849" s="244" t="s">
        <v>1633</v>
      </c>
      <c r="I14849" s="244" t="s">
        <v>2998</v>
      </c>
      <c r="J14849" s="244" t="s">
        <v>1773</v>
      </c>
      <c r="K14849" s="244" t="s">
        <v>2978</v>
      </c>
    </row>
    <row r="14850" spans="1:11" s="244" customFormat="1" ht="78" x14ac:dyDescent="0.3">
      <c r="A14850" s="244" t="s">
        <v>2978</v>
      </c>
      <c r="B14850" s="244" t="s">
        <v>1025</v>
      </c>
      <c r="C14850" s="244" t="s">
        <v>5700</v>
      </c>
      <c r="D14850" s="244" t="s">
        <v>3089</v>
      </c>
      <c r="E14850" s="244" t="s">
        <v>938</v>
      </c>
      <c r="F14850" s="244" t="s">
        <v>5220</v>
      </c>
      <c r="G14850" s="244" t="s">
        <v>4714</v>
      </c>
      <c r="H14850" s="244" t="s">
        <v>1633</v>
      </c>
      <c r="I14850" s="244" t="s">
        <v>5707</v>
      </c>
      <c r="J14850" s="244" t="s">
        <v>1774</v>
      </c>
      <c r="K14850" s="244" t="s">
        <v>2978</v>
      </c>
    </row>
    <row r="14851" spans="1:11" s="244" customFormat="1" ht="117" x14ac:dyDescent="0.3">
      <c r="A14851" s="244" t="s">
        <v>2978</v>
      </c>
      <c r="B14851" s="244" t="s">
        <v>1025</v>
      </c>
      <c r="C14851" s="244" t="s">
        <v>5700</v>
      </c>
      <c r="D14851" s="244" t="s">
        <v>3089</v>
      </c>
      <c r="E14851" s="244" t="s">
        <v>4818</v>
      </c>
      <c r="F14851" s="244" t="s">
        <v>1628</v>
      </c>
      <c r="G14851" s="244" t="s">
        <v>4714</v>
      </c>
      <c r="H14851" s="244" t="s">
        <v>1633</v>
      </c>
      <c r="I14851" s="244" t="s">
        <v>4106</v>
      </c>
      <c r="J14851" s="244" t="s">
        <v>8906</v>
      </c>
      <c r="K14851" s="244" t="s">
        <v>2978</v>
      </c>
    </row>
    <row r="14852" spans="1:11" s="244" customFormat="1" ht="143" x14ac:dyDescent="0.3">
      <c r="A14852" s="244" t="s">
        <v>2978</v>
      </c>
      <c r="B14852" s="244" t="s">
        <v>1025</v>
      </c>
      <c r="C14852" s="244" t="s">
        <v>5700</v>
      </c>
      <c r="D14852" s="244" t="s">
        <v>3089</v>
      </c>
      <c r="E14852" s="244" t="s">
        <v>4735</v>
      </c>
      <c r="F14852" s="244" t="s">
        <v>1643</v>
      </c>
      <c r="G14852" s="244" t="s">
        <v>4714</v>
      </c>
      <c r="H14852" s="244" t="s">
        <v>1633</v>
      </c>
      <c r="I14852" s="244" t="s">
        <v>4106</v>
      </c>
      <c r="J14852" s="244" t="s">
        <v>8906</v>
      </c>
      <c r="K14852" s="244" t="s">
        <v>2978</v>
      </c>
    </row>
    <row r="14853" spans="1:11" s="244" customFormat="1" x14ac:dyDescent="0.3">
      <c r="A14853" s="244" t="s">
        <v>2978</v>
      </c>
      <c r="B14853" s="244" t="s">
        <v>1025</v>
      </c>
      <c r="C14853" s="244" t="s">
        <v>5734</v>
      </c>
      <c r="D14853" s="244" t="s">
        <v>2988</v>
      </c>
      <c r="E14853" s="244" t="s">
        <v>4106</v>
      </c>
      <c r="G14853" s="244" t="s">
        <v>4106</v>
      </c>
      <c r="I14853" s="244" t="s">
        <v>4106</v>
      </c>
      <c r="J14853" s="244" t="s">
        <v>8906</v>
      </c>
      <c r="K14853" s="244" t="s">
        <v>1021</v>
      </c>
    </row>
    <row r="14854" spans="1:11" s="244" customFormat="1" x14ac:dyDescent="0.3">
      <c r="A14854" s="244" t="s">
        <v>2978</v>
      </c>
      <c r="B14854" s="244" t="s">
        <v>1025</v>
      </c>
      <c r="C14854" s="244" t="s">
        <v>5734</v>
      </c>
      <c r="D14854" s="244" t="s">
        <v>2988</v>
      </c>
      <c r="E14854" s="244" t="s">
        <v>4106</v>
      </c>
      <c r="G14854" s="244" t="s">
        <v>4106</v>
      </c>
      <c r="I14854" s="244" t="s">
        <v>4105</v>
      </c>
      <c r="J14854" s="244" t="s">
        <v>3641</v>
      </c>
      <c r="K14854" s="244" t="s">
        <v>1021</v>
      </c>
    </row>
    <row r="14855" spans="1:11" s="244" customFormat="1" x14ac:dyDescent="0.3">
      <c r="A14855" s="244" t="s">
        <v>2978</v>
      </c>
      <c r="B14855" s="244" t="s">
        <v>1025</v>
      </c>
      <c r="C14855" s="244" t="s">
        <v>5734</v>
      </c>
      <c r="D14855" s="244" t="s">
        <v>2988</v>
      </c>
      <c r="E14855" s="244" t="s">
        <v>4106</v>
      </c>
      <c r="G14855" s="244" t="s">
        <v>4106</v>
      </c>
      <c r="I14855" s="244" t="s">
        <v>5700</v>
      </c>
      <c r="J14855" s="244" t="s">
        <v>1772</v>
      </c>
      <c r="K14855" s="244" t="s">
        <v>1021</v>
      </c>
    </row>
    <row r="14856" spans="1:11" s="244" customFormat="1" x14ac:dyDescent="0.3">
      <c r="A14856" s="244" t="s">
        <v>2978</v>
      </c>
      <c r="B14856" s="244" t="s">
        <v>1025</v>
      </c>
      <c r="C14856" s="244" t="s">
        <v>5734</v>
      </c>
      <c r="D14856" s="244" t="s">
        <v>2988</v>
      </c>
      <c r="E14856" s="244" t="s">
        <v>4106</v>
      </c>
      <c r="G14856" s="244" t="s">
        <v>4106</v>
      </c>
      <c r="I14856" s="244" t="s">
        <v>2998</v>
      </c>
      <c r="J14856" s="244" t="s">
        <v>1773</v>
      </c>
      <c r="K14856" s="244" t="s">
        <v>1021</v>
      </c>
    </row>
    <row r="14857" spans="1:11" s="244" customFormat="1" x14ac:dyDescent="0.3">
      <c r="A14857" s="244" t="s">
        <v>2978</v>
      </c>
      <c r="B14857" s="244" t="s">
        <v>1025</v>
      </c>
      <c r="C14857" s="244" t="s">
        <v>5734</v>
      </c>
      <c r="D14857" s="244" t="s">
        <v>2988</v>
      </c>
      <c r="E14857" s="244" t="s">
        <v>4106</v>
      </c>
      <c r="G14857" s="244" t="s">
        <v>4106</v>
      </c>
      <c r="I14857" s="244" t="s">
        <v>5707</v>
      </c>
      <c r="J14857" s="244" t="s">
        <v>1774</v>
      </c>
      <c r="K14857" s="244" t="s">
        <v>1021</v>
      </c>
    </row>
    <row r="14858" spans="1:11" s="244" customFormat="1" ht="91" x14ac:dyDescent="0.3">
      <c r="A14858" s="244" t="s">
        <v>2978</v>
      </c>
      <c r="B14858" s="244" t="s">
        <v>1025</v>
      </c>
      <c r="C14858" s="244" t="s">
        <v>925</v>
      </c>
      <c r="D14858" s="244" t="s">
        <v>8911</v>
      </c>
      <c r="E14858" s="244" t="s">
        <v>4106</v>
      </c>
      <c r="G14858" s="244" t="s">
        <v>4106</v>
      </c>
      <c r="I14858" s="244" t="s">
        <v>4106</v>
      </c>
      <c r="J14858" s="244" t="s">
        <v>8906</v>
      </c>
      <c r="K14858" s="244" t="s">
        <v>2978</v>
      </c>
    </row>
    <row r="14859" spans="1:11" s="244" customFormat="1" ht="91" x14ac:dyDescent="0.3">
      <c r="A14859" s="244" t="s">
        <v>2978</v>
      </c>
      <c r="B14859" s="244" t="s">
        <v>1025</v>
      </c>
      <c r="C14859" s="244" t="s">
        <v>925</v>
      </c>
      <c r="D14859" s="244" t="s">
        <v>8911</v>
      </c>
      <c r="E14859" s="244" t="s">
        <v>4106</v>
      </c>
      <c r="G14859" s="244" t="s">
        <v>4106</v>
      </c>
      <c r="I14859" s="244" t="s">
        <v>4105</v>
      </c>
      <c r="J14859" s="244" t="s">
        <v>3641</v>
      </c>
      <c r="K14859" s="244" t="s">
        <v>2978</v>
      </c>
    </row>
    <row r="14860" spans="1:11" s="244" customFormat="1" ht="91" x14ac:dyDescent="0.3">
      <c r="A14860" s="244" t="s">
        <v>2978</v>
      </c>
      <c r="B14860" s="244" t="s">
        <v>1025</v>
      </c>
      <c r="C14860" s="244" t="s">
        <v>925</v>
      </c>
      <c r="D14860" s="244" t="s">
        <v>8911</v>
      </c>
      <c r="E14860" s="244" t="s">
        <v>4106</v>
      </c>
      <c r="G14860" s="244" t="s">
        <v>4106</v>
      </c>
      <c r="I14860" s="244" t="s">
        <v>5700</v>
      </c>
      <c r="J14860" s="244" t="s">
        <v>1772</v>
      </c>
      <c r="K14860" s="244" t="s">
        <v>2978</v>
      </c>
    </row>
    <row r="14861" spans="1:11" s="244" customFormat="1" ht="91" x14ac:dyDescent="0.3">
      <c r="A14861" s="244" t="s">
        <v>2978</v>
      </c>
      <c r="B14861" s="244" t="s">
        <v>1025</v>
      </c>
      <c r="C14861" s="244" t="s">
        <v>925</v>
      </c>
      <c r="D14861" s="244" t="s">
        <v>8911</v>
      </c>
      <c r="E14861" s="244" t="s">
        <v>4106</v>
      </c>
      <c r="G14861" s="244" t="s">
        <v>4106</v>
      </c>
      <c r="I14861" s="244" t="s">
        <v>2998</v>
      </c>
      <c r="J14861" s="244" t="s">
        <v>1773</v>
      </c>
      <c r="K14861" s="244" t="s">
        <v>2978</v>
      </c>
    </row>
    <row r="14862" spans="1:11" s="244" customFormat="1" ht="91" x14ac:dyDescent="0.3">
      <c r="A14862" s="244" t="s">
        <v>2978</v>
      </c>
      <c r="B14862" s="244" t="s">
        <v>1025</v>
      </c>
      <c r="C14862" s="244" t="s">
        <v>925</v>
      </c>
      <c r="D14862" s="244" t="s">
        <v>8911</v>
      </c>
      <c r="E14862" s="244" t="s">
        <v>4106</v>
      </c>
      <c r="G14862" s="244" t="s">
        <v>4106</v>
      </c>
      <c r="I14862" s="244" t="s">
        <v>5707</v>
      </c>
      <c r="J14862" s="244" t="s">
        <v>1774</v>
      </c>
      <c r="K14862" s="244" t="s">
        <v>2978</v>
      </c>
    </row>
    <row r="14863" spans="1:11" s="244" customFormat="1" ht="91" x14ac:dyDescent="0.3">
      <c r="A14863" s="244" t="s">
        <v>2978</v>
      </c>
      <c r="B14863" s="244" t="s">
        <v>1025</v>
      </c>
      <c r="C14863" s="244" t="s">
        <v>925</v>
      </c>
      <c r="D14863" s="244" t="s">
        <v>8911</v>
      </c>
      <c r="E14863" s="244" t="s">
        <v>938</v>
      </c>
      <c r="F14863" s="244" t="s">
        <v>5220</v>
      </c>
      <c r="G14863" s="244" t="s">
        <v>4714</v>
      </c>
      <c r="H14863" s="244" t="s">
        <v>1633</v>
      </c>
      <c r="I14863" s="244" t="s">
        <v>4106</v>
      </c>
      <c r="J14863" s="244" t="s">
        <v>8906</v>
      </c>
      <c r="K14863" s="244" t="s">
        <v>2978</v>
      </c>
    </row>
    <row r="14864" spans="1:11" s="244" customFormat="1" ht="91" x14ac:dyDescent="0.3">
      <c r="A14864" s="244" t="s">
        <v>2978</v>
      </c>
      <c r="B14864" s="244" t="s">
        <v>1025</v>
      </c>
      <c r="C14864" s="244" t="s">
        <v>925</v>
      </c>
      <c r="D14864" s="244" t="s">
        <v>8911</v>
      </c>
      <c r="E14864" s="244" t="s">
        <v>938</v>
      </c>
      <c r="F14864" s="244" t="s">
        <v>5220</v>
      </c>
      <c r="G14864" s="244" t="s">
        <v>4714</v>
      </c>
      <c r="H14864" s="244" t="s">
        <v>1633</v>
      </c>
      <c r="I14864" s="244" t="s">
        <v>4105</v>
      </c>
      <c r="J14864" s="244" t="s">
        <v>3641</v>
      </c>
      <c r="K14864" s="244" t="s">
        <v>2978</v>
      </c>
    </row>
    <row r="14865" spans="1:11" s="244" customFormat="1" ht="91" x14ac:dyDescent="0.3">
      <c r="A14865" s="244" t="s">
        <v>2978</v>
      </c>
      <c r="B14865" s="244" t="s">
        <v>1025</v>
      </c>
      <c r="C14865" s="244" t="s">
        <v>925</v>
      </c>
      <c r="D14865" s="244" t="s">
        <v>8911</v>
      </c>
      <c r="E14865" s="244" t="s">
        <v>938</v>
      </c>
      <c r="F14865" s="244" t="s">
        <v>5220</v>
      </c>
      <c r="G14865" s="244" t="s">
        <v>4714</v>
      </c>
      <c r="H14865" s="244" t="s">
        <v>1633</v>
      </c>
      <c r="I14865" s="244" t="s">
        <v>5700</v>
      </c>
      <c r="J14865" s="244" t="s">
        <v>1772</v>
      </c>
      <c r="K14865" s="244" t="s">
        <v>2978</v>
      </c>
    </row>
    <row r="14866" spans="1:11" s="244" customFormat="1" ht="91" x14ac:dyDescent="0.3">
      <c r="A14866" s="244" t="s">
        <v>2978</v>
      </c>
      <c r="B14866" s="244" t="s">
        <v>1025</v>
      </c>
      <c r="C14866" s="244" t="s">
        <v>925</v>
      </c>
      <c r="D14866" s="244" t="s">
        <v>8911</v>
      </c>
      <c r="E14866" s="244" t="s">
        <v>938</v>
      </c>
      <c r="F14866" s="244" t="s">
        <v>5220</v>
      </c>
      <c r="G14866" s="244" t="s">
        <v>4714</v>
      </c>
      <c r="H14866" s="244" t="s">
        <v>1633</v>
      </c>
      <c r="I14866" s="244" t="s">
        <v>2998</v>
      </c>
      <c r="J14866" s="244" t="s">
        <v>1773</v>
      </c>
      <c r="K14866" s="244" t="s">
        <v>2978</v>
      </c>
    </row>
    <row r="14867" spans="1:11" s="244" customFormat="1" ht="91" x14ac:dyDescent="0.3">
      <c r="A14867" s="244" t="s">
        <v>2978</v>
      </c>
      <c r="B14867" s="244" t="s">
        <v>1025</v>
      </c>
      <c r="C14867" s="244" t="s">
        <v>925</v>
      </c>
      <c r="D14867" s="244" t="s">
        <v>8911</v>
      </c>
      <c r="E14867" s="244" t="s">
        <v>938</v>
      </c>
      <c r="F14867" s="244" t="s">
        <v>5220</v>
      </c>
      <c r="G14867" s="244" t="s">
        <v>4714</v>
      </c>
      <c r="H14867" s="244" t="s">
        <v>1633</v>
      </c>
      <c r="I14867" s="244" t="s">
        <v>5707</v>
      </c>
      <c r="J14867" s="244" t="s">
        <v>1774</v>
      </c>
      <c r="K14867" s="244" t="s">
        <v>2978</v>
      </c>
    </row>
    <row r="14868" spans="1:11" s="244" customFormat="1" ht="117" x14ac:dyDescent="0.3">
      <c r="A14868" s="244" t="s">
        <v>2978</v>
      </c>
      <c r="B14868" s="244" t="s">
        <v>1025</v>
      </c>
      <c r="C14868" s="244" t="s">
        <v>925</v>
      </c>
      <c r="D14868" s="244" t="s">
        <v>8911</v>
      </c>
      <c r="E14868" s="244" t="s">
        <v>4818</v>
      </c>
      <c r="F14868" s="244" t="s">
        <v>1628</v>
      </c>
      <c r="G14868" s="244" t="s">
        <v>4714</v>
      </c>
      <c r="H14868" s="244" t="s">
        <v>1633</v>
      </c>
      <c r="I14868" s="244" t="s">
        <v>4106</v>
      </c>
      <c r="J14868" s="244" t="s">
        <v>8906</v>
      </c>
      <c r="K14868" s="244" t="s">
        <v>2978</v>
      </c>
    </row>
    <row r="14869" spans="1:11" s="244" customFormat="1" ht="91" x14ac:dyDescent="0.3">
      <c r="A14869" s="244" t="s">
        <v>2978</v>
      </c>
      <c r="B14869" s="244" t="s">
        <v>1025</v>
      </c>
      <c r="C14869" s="244" t="s">
        <v>934</v>
      </c>
      <c r="D14869" s="244" t="s">
        <v>8913</v>
      </c>
      <c r="E14869" s="244" t="s">
        <v>4106</v>
      </c>
      <c r="G14869" s="244" t="s">
        <v>4106</v>
      </c>
      <c r="I14869" s="244" t="s">
        <v>4106</v>
      </c>
      <c r="J14869" s="244" t="s">
        <v>8906</v>
      </c>
      <c r="K14869" s="244" t="s">
        <v>1021</v>
      </c>
    </row>
    <row r="14870" spans="1:11" s="244" customFormat="1" ht="91" x14ac:dyDescent="0.3">
      <c r="A14870" s="244" t="s">
        <v>2978</v>
      </c>
      <c r="B14870" s="244" t="s">
        <v>1025</v>
      </c>
      <c r="C14870" s="244" t="s">
        <v>934</v>
      </c>
      <c r="D14870" s="244" t="s">
        <v>8913</v>
      </c>
      <c r="E14870" s="244" t="s">
        <v>4106</v>
      </c>
      <c r="G14870" s="244" t="s">
        <v>4106</v>
      </c>
      <c r="I14870" s="244" t="s">
        <v>4105</v>
      </c>
      <c r="J14870" s="244" t="s">
        <v>3641</v>
      </c>
      <c r="K14870" s="244" t="s">
        <v>1021</v>
      </c>
    </row>
    <row r="14871" spans="1:11" s="244" customFormat="1" ht="91" x14ac:dyDescent="0.3">
      <c r="A14871" s="244" t="s">
        <v>2978</v>
      </c>
      <c r="B14871" s="244" t="s">
        <v>1025</v>
      </c>
      <c r="C14871" s="244" t="s">
        <v>934</v>
      </c>
      <c r="D14871" s="244" t="s">
        <v>8913</v>
      </c>
      <c r="E14871" s="244" t="s">
        <v>4106</v>
      </c>
      <c r="G14871" s="244" t="s">
        <v>4106</v>
      </c>
      <c r="I14871" s="244" t="s">
        <v>5700</v>
      </c>
      <c r="J14871" s="244" t="s">
        <v>1772</v>
      </c>
      <c r="K14871" s="244" t="s">
        <v>1021</v>
      </c>
    </row>
    <row r="14872" spans="1:11" s="244" customFormat="1" ht="91" x14ac:dyDescent="0.3">
      <c r="A14872" s="244" t="s">
        <v>2978</v>
      </c>
      <c r="B14872" s="244" t="s">
        <v>1025</v>
      </c>
      <c r="C14872" s="244" t="s">
        <v>934</v>
      </c>
      <c r="D14872" s="244" t="s">
        <v>8913</v>
      </c>
      <c r="E14872" s="244" t="s">
        <v>4106</v>
      </c>
      <c r="G14872" s="244" t="s">
        <v>4106</v>
      </c>
      <c r="I14872" s="244" t="s">
        <v>2998</v>
      </c>
      <c r="J14872" s="244" t="s">
        <v>1773</v>
      </c>
      <c r="K14872" s="244" t="s">
        <v>1021</v>
      </c>
    </row>
    <row r="14873" spans="1:11" s="244" customFormat="1" ht="91" x14ac:dyDescent="0.3">
      <c r="A14873" s="244" t="s">
        <v>2978</v>
      </c>
      <c r="B14873" s="244" t="s">
        <v>1025</v>
      </c>
      <c r="C14873" s="244" t="s">
        <v>934</v>
      </c>
      <c r="D14873" s="244" t="s">
        <v>8913</v>
      </c>
      <c r="E14873" s="244" t="s">
        <v>4106</v>
      </c>
      <c r="G14873" s="244" t="s">
        <v>4106</v>
      </c>
      <c r="I14873" s="244" t="s">
        <v>5707</v>
      </c>
      <c r="J14873" s="244" t="s">
        <v>1774</v>
      </c>
      <c r="K14873" s="244" t="s">
        <v>1021</v>
      </c>
    </row>
    <row r="14874" spans="1:11" s="244" customFormat="1" x14ac:dyDescent="0.3">
      <c r="A14874" s="244" t="s">
        <v>1834</v>
      </c>
      <c r="B14874" s="244" t="s">
        <v>1835</v>
      </c>
      <c r="C14874" s="244" t="s">
        <v>4106</v>
      </c>
      <c r="E14874" s="244" t="s">
        <v>4106</v>
      </c>
      <c r="G14874" s="244" t="s">
        <v>4106</v>
      </c>
      <c r="I14874" s="244" t="s">
        <v>4106</v>
      </c>
      <c r="J14874" s="244" t="s">
        <v>8906</v>
      </c>
      <c r="K14874" s="244" t="s">
        <v>1834</v>
      </c>
    </row>
    <row r="14875" spans="1:11" s="244" customFormat="1" x14ac:dyDescent="0.3">
      <c r="A14875" s="244" t="s">
        <v>1834</v>
      </c>
      <c r="B14875" s="244" t="s">
        <v>1835</v>
      </c>
      <c r="C14875" s="244" t="s">
        <v>4106</v>
      </c>
      <c r="E14875" s="244" t="s">
        <v>4106</v>
      </c>
      <c r="G14875" s="244" t="s">
        <v>5696</v>
      </c>
      <c r="H14875" s="244" t="s">
        <v>5697</v>
      </c>
      <c r="I14875" s="244" t="s">
        <v>4106</v>
      </c>
      <c r="J14875" s="244" t="s">
        <v>8906</v>
      </c>
      <c r="K14875" s="244" t="s">
        <v>1834</v>
      </c>
    </row>
    <row r="14876" spans="1:11" s="244" customFormat="1" ht="78" x14ac:dyDescent="0.3">
      <c r="A14876" s="244" t="s">
        <v>5232</v>
      </c>
      <c r="B14876" s="244" t="s">
        <v>5233</v>
      </c>
      <c r="C14876" s="244" t="s">
        <v>5700</v>
      </c>
      <c r="D14876" s="244" t="s">
        <v>3089</v>
      </c>
      <c r="E14876" s="244" t="s">
        <v>938</v>
      </c>
      <c r="F14876" s="244" t="s">
        <v>5220</v>
      </c>
      <c r="G14876" s="244" t="s">
        <v>4714</v>
      </c>
      <c r="H14876" s="244" t="s">
        <v>1633</v>
      </c>
      <c r="I14876" s="244" t="s">
        <v>4106</v>
      </c>
      <c r="J14876" s="244" t="s">
        <v>8906</v>
      </c>
      <c r="K14876" s="244" t="s">
        <v>5232</v>
      </c>
    </row>
    <row r="14877" spans="1:11" s="244" customFormat="1" ht="117" x14ac:dyDescent="0.3">
      <c r="A14877" s="244" t="s">
        <v>5232</v>
      </c>
      <c r="B14877" s="244" t="s">
        <v>5233</v>
      </c>
      <c r="C14877" s="244" t="s">
        <v>5700</v>
      </c>
      <c r="D14877" s="244" t="s">
        <v>3089</v>
      </c>
      <c r="E14877" s="244" t="s">
        <v>4818</v>
      </c>
      <c r="F14877" s="244" t="s">
        <v>1628</v>
      </c>
      <c r="G14877" s="244" t="s">
        <v>4714</v>
      </c>
      <c r="H14877" s="244" t="s">
        <v>1633</v>
      </c>
      <c r="I14877" s="244" t="s">
        <v>4106</v>
      </c>
      <c r="J14877" s="244" t="s">
        <v>8906</v>
      </c>
      <c r="K14877" s="244" t="s">
        <v>5232</v>
      </c>
    </row>
    <row r="14878" spans="1:11" s="244" customFormat="1" ht="143" x14ac:dyDescent="0.3">
      <c r="A14878" s="244" t="s">
        <v>5232</v>
      </c>
      <c r="B14878" s="244" t="s">
        <v>5233</v>
      </c>
      <c r="C14878" s="244" t="s">
        <v>5700</v>
      </c>
      <c r="D14878" s="244" t="s">
        <v>3089</v>
      </c>
      <c r="E14878" s="244" t="s">
        <v>4735</v>
      </c>
      <c r="F14878" s="244" t="s">
        <v>1643</v>
      </c>
      <c r="G14878" s="244" t="s">
        <v>4714</v>
      </c>
      <c r="H14878" s="244" t="s">
        <v>1633</v>
      </c>
      <c r="I14878" s="244" t="s">
        <v>4106</v>
      </c>
      <c r="J14878" s="244" t="s">
        <v>8906</v>
      </c>
      <c r="K14878" s="244" t="s">
        <v>5232</v>
      </c>
    </row>
    <row r="14879" spans="1:11" s="244" customFormat="1" ht="78" x14ac:dyDescent="0.3">
      <c r="A14879" s="244" t="s">
        <v>5232</v>
      </c>
      <c r="B14879" s="244" t="s">
        <v>5233</v>
      </c>
      <c r="C14879" s="244" t="s">
        <v>6459</v>
      </c>
      <c r="D14879" s="244" t="s">
        <v>8940</v>
      </c>
      <c r="E14879" s="244" t="s">
        <v>4106</v>
      </c>
      <c r="G14879" s="244" t="s">
        <v>4106</v>
      </c>
      <c r="I14879" s="244" t="s">
        <v>4106</v>
      </c>
      <c r="J14879" s="244" t="s">
        <v>8906</v>
      </c>
      <c r="K14879" s="244" t="s">
        <v>5232</v>
      </c>
    </row>
    <row r="14880" spans="1:11" s="244" customFormat="1" ht="91" x14ac:dyDescent="0.3">
      <c r="A14880" s="244" t="s">
        <v>5232</v>
      </c>
      <c r="B14880" s="244" t="s">
        <v>5233</v>
      </c>
      <c r="C14880" s="244" t="s">
        <v>925</v>
      </c>
      <c r="D14880" s="244" t="s">
        <v>8911</v>
      </c>
      <c r="E14880" s="244" t="s">
        <v>938</v>
      </c>
      <c r="F14880" s="244" t="s">
        <v>5220</v>
      </c>
      <c r="G14880" s="244" t="s">
        <v>4714</v>
      </c>
      <c r="H14880" s="244" t="s">
        <v>1633</v>
      </c>
      <c r="I14880" s="244" t="s">
        <v>4106</v>
      </c>
      <c r="J14880" s="244" t="s">
        <v>8906</v>
      </c>
      <c r="K14880" s="244" t="s">
        <v>5232</v>
      </c>
    </row>
    <row r="14881" spans="1:11" s="244" customFormat="1" ht="117" x14ac:dyDescent="0.3">
      <c r="A14881" s="244" t="s">
        <v>5232</v>
      </c>
      <c r="B14881" s="244" t="s">
        <v>5233</v>
      </c>
      <c r="C14881" s="244" t="s">
        <v>925</v>
      </c>
      <c r="D14881" s="244" t="s">
        <v>8911</v>
      </c>
      <c r="E14881" s="244" t="s">
        <v>4818</v>
      </c>
      <c r="F14881" s="244" t="s">
        <v>1628</v>
      </c>
      <c r="G14881" s="244" t="s">
        <v>4714</v>
      </c>
      <c r="H14881" s="244" t="s">
        <v>1633</v>
      </c>
      <c r="I14881" s="244" t="s">
        <v>4106</v>
      </c>
      <c r="J14881" s="244" t="s">
        <v>8906</v>
      </c>
      <c r="K14881" s="244" t="s">
        <v>5232</v>
      </c>
    </row>
    <row r="14882" spans="1:11" s="244" customFormat="1" x14ac:dyDescent="0.3">
      <c r="A14882" s="244" t="s">
        <v>1854</v>
      </c>
      <c r="B14882" s="244" t="s">
        <v>1855</v>
      </c>
      <c r="C14882" s="244" t="s">
        <v>5700</v>
      </c>
      <c r="D14882" s="244" t="s">
        <v>3089</v>
      </c>
      <c r="E14882" s="244" t="s">
        <v>4106</v>
      </c>
      <c r="G14882" s="244" t="s">
        <v>5696</v>
      </c>
      <c r="H14882" s="244" t="s">
        <v>5697</v>
      </c>
      <c r="I14882" s="244" t="s">
        <v>4106</v>
      </c>
      <c r="J14882" s="244" t="s">
        <v>8906</v>
      </c>
      <c r="K14882" s="244" t="s">
        <v>1857</v>
      </c>
    </row>
    <row r="14883" spans="1:11" s="244" customFormat="1" x14ac:dyDescent="0.3">
      <c r="A14883" s="244" t="s">
        <v>1854</v>
      </c>
      <c r="B14883" s="244" t="s">
        <v>1855</v>
      </c>
      <c r="C14883" s="244" t="s">
        <v>5700</v>
      </c>
      <c r="D14883" s="244" t="s">
        <v>3089</v>
      </c>
      <c r="E14883" s="244" t="s">
        <v>4106</v>
      </c>
      <c r="G14883" s="244" t="s">
        <v>5696</v>
      </c>
      <c r="H14883" s="244" t="s">
        <v>5697</v>
      </c>
      <c r="I14883" s="244" t="s">
        <v>4105</v>
      </c>
      <c r="J14883" s="244" t="s">
        <v>7423</v>
      </c>
      <c r="K14883" s="244" t="s">
        <v>1857</v>
      </c>
    </row>
    <row r="14884" spans="1:11" s="244" customFormat="1" x14ac:dyDescent="0.3">
      <c r="A14884" s="244" t="s">
        <v>1854</v>
      </c>
      <c r="B14884" s="244" t="s">
        <v>1855</v>
      </c>
      <c r="C14884" s="244" t="s">
        <v>5700</v>
      </c>
      <c r="D14884" s="244" t="s">
        <v>3089</v>
      </c>
      <c r="E14884" s="244" t="s">
        <v>4106</v>
      </c>
      <c r="G14884" s="244" t="s">
        <v>5696</v>
      </c>
      <c r="H14884" s="244" t="s">
        <v>5697</v>
      </c>
      <c r="I14884" s="244" t="s">
        <v>5700</v>
      </c>
      <c r="J14884" s="244" t="s">
        <v>3612</v>
      </c>
      <c r="K14884" s="244" t="s">
        <v>1857</v>
      </c>
    </row>
    <row r="14885" spans="1:11" s="244" customFormat="1" x14ac:dyDescent="0.3">
      <c r="A14885" s="244" t="s">
        <v>1854</v>
      </c>
      <c r="B14885" s="244" t="s">
        <v>1855</v>
      </c>
      <c r="C14885" s="244" t="s">
        <v>5700</v>
      </c>
      <c r="D14885" s="244" t="s">
        <v>3089</v>
      </c>
      <c r="E14885" s="244" t="s">
        <v>4106</v>
      </c>
      <c r="G14885" s="244" t="s">
        <v>5696</v>
      </c>
      <c r="H14885" s="244" t="s">
        <v>5697</v>
      </c>
      <c r="I14885" s="244" t="s">
        <v>2998</v>
      </c>
      <c r="J14885" s="244" t="s">
        <v>7424</v>
      </c>
      <c r="K14885" s="244" t="s">
        <v>1857</v>
      </c>
    </row>
    <row r="14886" spans="1:11" s="244" customFormat="1" x14ac:dyDescent="0.3">
      <c r="A14886" s="244" t="s">
        <v>1854</v>
      </c>
      <c r="B14886" s="244" t="s">
        <v>1855</v>
      </c>
      <c r="C14886" s="244" t="s">
        <v>5700</v>
      </c>
      <c r="D14886" s="244" t="s">
        <v>3089</v>
      </c>
      <c r="E14886" s="244" t="s">
        <v>4106</v>
      </c>
      <c r="G14886" s="244" t="s">
        <v>5696</v>
      </c>
      <c r="H14886" s="244" t="s">
        <v>5697</v>
      </c>
      <c r="I14886" s="244" t="s">
        <v>5707</v>
      </c>
      <c r="J14886" s="244" t="s">
        <v>7425</v>
      </c>
      <c r="K14886" s="244" t="s">
        <v>1857</v>
      </c>
    </row>
    <row r="14887" spans="1:11" s="244" customFormat="1" x14ac:dyDescent="0.3">
      <c r="A14887" s="244" t="s">
        <v>1854</v>
      </c>
      <c r="B14887" s="244" t="s">
        <v>1855</v>
      </c>
      <c r="C14887" s="244" t="s">
        <v>5700</v>
      </c>
      <c r="D14887" s="244" t="s">
        <v>3089</v>
      </c>
      <c r="E14887" s="244" t="s">
        <v>4106</v>
      </c>
      <c r="G14887" s="244" t="s">
        <v>5696</v>
      </c>
      <c r="H14887" s="244" t="s">
        <v>5697</v>
      </c>
      <c r="I14887" s="244" t="s">
        <v>5716</v>
      </c>
      <c r="J14887" s="244" t="s">
        <v>7253</v>
      </c>
      <c r="K14887" s="244" t="s">
        <v>1857</v>
      </c>
    </row>
    <row r="14888" spans="1:11" s="244" customFormat="1" x14ac:dyDescent="0.3">
      <c r="A14888" s="244" t="s">
        <v>1854</v>
      </c>
      <c r="B14888" s="244" t="s">
        <v>1855</v>
      </c>
      <c r="C14888" s="244" t="s">
        <v>5700</v>
      </c>
      <c r="D14888" s="244" t="s">
        <v>3089</v>
      </c>
      <c r="E14888" s="244" t="s">
        <v>4106</v>
      </c>
      <c r="G14888" s="244" t="s">
        <v>5696</v>
      </c>
      <c r="H14888" s="244" t="s">
        <v>5697</v>
      </c>
      <c r="I14888" s="244" t="s">
        <v>909</v>
      </c>
      <c r="J14888" s="244" t="s">
        <v>7426</v>
      </c>
      <c r="K14888" s="244" t="s">
        <v>1857</v>
      </c>
    </row>
    <row r="14889" spans="1:11" s="244" customFormat="1" x14ac:dyDescent="0.3">
      <c r="A14889" s="244" t="s">
        <v>1854</v>
      </c>
      <c r="B14889" s="244" t="s">
        <v>1855</v>
      </c>
      <c r="C14889" s="244" t="s">
        <v>5700</v>
      </c>
      <c r="D14889" s="244" t="s">
        <v>3089</v>
      </c>
      <c r="E14889" s="244" t="s">
        <v>4106</v>
      </c>
      <c r="G14889" s="244" t="s">
        <v>5696</v>
      </c>
      <c r="H14889" s="244" t="s">
        <v>5697</v>
      </c>
      <c r="I14889" s="244" t="s">
        <v>5725</v>
      </c>
      <c r="J14889" s="244" t="s">
        <v>7427</v>
      </c>
      <c r="K14889" s="244" t="s">
        <v>1857</v>
      </c>
    </row>
    <row r="14890" spans="1:11" s="244" customFormat="1" x14ac:dyDescent="0.3">
      <c r="A14890" s="244" t="s">
        <v>1854</v>
      </c>
      <c r="B14890" s="244" t="s">
        <v>1855</v>
      </c>
      <c r="C14890" s="244" t="s">
        <v>5700</v>
      </c>
      <c r="D14890" s="244" t="s">
        <v>3089</v>
      </c>
      <c r="E14890" s="244" t="s">
        <v>4106</v>
      </c>
      <c r="G14890" s="244" t="s">
        <v>5696</v>
      </c>
      <c r="H14890" s="244" t="s">
        <v>5697</v>
      </c>
      <c r="I14890" s="244" t="s">
        <v>5734</v>
      </c>
      <c r="J14890" s="244" t="s">
        <v>7428</v>
      </c>
      <c r="K14890" s="244" t="s">
        <v>1857</v>
      </c>
    </row>
    <row r="14891" spans="1:11" s="244" customFormat="1" x14ac:dyDescent="0.3">
      <c r="A14891" s="244" t="s">
        <v>1854</v>
      </c>
      <c r="B14891" s="244" t="s">
        <v>1855</v>
      </c>
      <c r="C14891" s="244" t="s">
        <v>5700</v>
      </c>
      <c r="D14891" s="244" t="s">
        <v>3089</v>
      </c>
      <c r="E14891" s="244" t="s">
        <v>4106</v>
      </c>
      <c r="G14891" s="244" t="s">
        <v>5696</v>
      </c>
      <c r="H14891" s="244" t="s">
        <v>5697</v>
      </c>
      <c r="I14891" s="244" t="s">
        <v>5741</v>
      </c>
      <c r="J14891" s="244" t="s">
        <v>7979</v>
      </c>
      <c r="K14891" s="244" t="s">
        <v>1857</v>
      </c>
    </row>
    <row r="14892" spans="1:11" s="244" customFormat="1" x14ac:dyDescent="0.3">
      <c r="A14892" s="244" t="s">
        <v>1854</v>
      </c>
      <c r="B14892" s="244" t="s">
        <v>1855</v>
      </c>
      <c r="C14892" s="244" t="s">
        <v>5700</v>
      </c>
      <c r="D14892" s="244" t="s">
        <v>3089</v>
      </c>
      <c r="E14892" s="244" t="s">
        <v>4106</v>
      </c>
      <c r="G14892" s="244" t="s">
        <v>5696</v>
      </c>
      <c r="H14892" s="244" t="s">
        <v>5697</v>
      </c>
      <c r="I14892" s="244" t="s">
        <v>5732</v>
      </c>
      <c r="J14892" s="244" t="s">
        <v>7980</v>
      </c>
      <c r="K14892" s="244" t="s">
        <v>1857</v>
      </c>
    </row>
    <row r="14893" spans="1:11" s="244" customFormat="1" x14ac:dyDescent="0.3">
      <c r="A14893" s="244" t="s">
        <v>1854</v>
      </c>
      <c r="B14893" s="244" t="s">
        <v>1855</v>
      </c>
      <c r="C14893" s="244" t="s">
        <v>5700</v>
      </c>
      <c r="D14893" s="244" t="s">
        <v>3089</v>
      </c>
      <c r="E14893" s="244" t="s">
        <v>4106</v>
      </c>
      <c r="G14893" s="244" t="s">
        <v>5696</v>
      </c>
      <c r="H14893" s="244" t="s">
        <v>5697</v>
      </c>
      <c r="I14893" s="244" t="s">
        <v>5689</v>
      </c>
      <c r="J14893" s="244" t="s">
        <v>8110</v>
      </c>
      <c r="K14893" s="244" t="s">
        <v>1857</v>
      </c>
    </row>
    <row r="14894" spans="1:11" s="244" customFormat="1" x14ac:dyDescent="0.3">
      <c r="A14894" s="244" t="s">
        <v>1854</v>
      </c>
      <c r="B14894" s="244" t="s">
        <v>1855</v>
      </c>
      <c r="C14894" s="244" t="s">
        <v>5700</v>
      </c>
      <c r="D14894" s="244" t="s">
        <v>3089</v>
      </c>
      <c r="E14894" s="244" t="s">
        <v>4106</v>
      </c>
      <c r="G14894" s="244" t="s">
        <v>5696</v>
      </c>
      <c r="H14894" s="244" t="s">
        <v>5697</v>
      </c>
      <c r="I14894" s="244" t="s">
        <v>881</v>
      </c>
      <c r="J14894" s="244" t="s">
        <v>8048</v>
      </c>
      <c r="K14894" s="244" t="s">
        <v>1857</v>
      </c>
    </row>
    <row r="14895" spans="1:11" s="244" customFormat="1" ht="78" x14ac:dyDescent="0.3">
      <c r="A14895" s="244" t="s">
        <v>1854</v>
      </c>
      <c r="B14895" s="244" t="s">
        <v>1855</v>
      </c>
      <c r="C14895" s="244" t="s">
        <v>5700</v>
      </c>
      <c r="D14895" s="244" t="s">
        <v>3089</v>
      </c>
      <c r="E14895" s="244" t="s">
        <v>938</v>
      </c>
      <c r="F14895" s="244" t="s">
        <v>5220</v>
      </c>
      <c r="G14895" s="244" t="s">
        <v>6286</v>
      </c>
      <c r="H14895" s="244" t="s">
        <v>1636</v>
      </c>
      <c r="I14895" s="244" t="s">
        <v>4106</v>
      </c>
      <c r="J14895" s="244" t="s">
        <v>8906</v>
      </c>
      <c r="K14895" s="244" t="s">
        <v>1857</v>
      </c>
    </row>
    <row r="14896" spans="1:11" s="244" customFormat="1" ht="78" x14ac:dyDescent="0.3">
      <c r="A14896" s="244" t="s">
        <v>1854</v>
      </c>
      <c r="B14896" s="244" t="s">
        <v>1855</v>
      </c>
      <c r="C14896" s="244" t="s">
        <v>5700</v>
      </c>
      <c r="D14896" s="244" t="s">
        <v>3089</v>
      </c>
      <c r="E14896" s="244" t="s">
        <v>938</v>
      </c>
      <c r="F14896" s="244" t="s">
        <v>5220</v>
      </c>
      <c r="G14896" s="244" t="s">
        <v>6286</v>
      </c>
      <c r="H14896" s="244" t="s">
        <v>1636</v>
      </c>
      <c r="I14896" s="244" t="s">
        <v>4105</v>
      </c>
      <c r="J14896" s="244" t="s">
        <v>7423</v>
      </c>
      <c r="K14896" s="244" t="s">
        <v>1857</v>
      </c>
    </row>
    <row r="14897" spans="1:11" s="244" customFormat="1" ht="78" x14ac:dyDescent="0.3">
      <c r="A14897" s="244" t="s">
        <v>1854</v>
      </c>
      <c r="B14897" s="244" t="s">
        <v>1855</v>
      </c>
      <c r="C14897" s="244" t="s">
        <v>5700</v>
      </c>
      <c r="D14897" s="244" t="s">
        <v>3089</v>
      </c>
      <c r="E14897" s="244" t="s">
        <v>938</v>
      </c>
      <c r="F14897" s="244" t="s">
        <v>5220</v>
      </c>
      <c r="G14897" s="244" t="s">
        <v>6286</v>
      </c>
      <c r="H14897" s="244" t="s">
        <v>1636</v>
      </c>
      <c r="I14897" s="244" t="s">
        <v>5700</v>
      </c>
      <c r="J14897" s="244" t="s">
        <v>3612</v>
      </c>
      <c r="K14897" s="244" t="s">
        <v>1857</v>
      </c>
    </row>
    <row r="14898" spans="1:11" s="244" customFormat="1" ht="78" x14ac:dyDescent="0.3">
      <c r="A14898" s="244" t="s">
        <v>1854</v>
      </c>
      <c r="B14898" s="244" t="s">
        <v>1855</v>
      </c>
      <c r="C14898" s="244" t="s">
        <v>5700</v>
      </c>
      <c r="D14898" s="244" t="s">
        <v>3089</v>
      </c>
      <c r="E14898" s="244" t="s">
        <v>938</v>
      </c>
      <c r="F14898" s="244" t="s">
        <v>5220</v>
      </c>
      <c r="G14898" s="244" t="s">
        <v>6286</v>
      </c>
      <c r="H14898" s="244" t="s">
        <v>1636</v>
      </c>
      <c r="I14898" s="244" t="s">
        <v>2998</v>
      </c>
      <c r="J14898" s="244" t="s">
        <v>7424</v>
      </c>
      <c r="K14898" s="244" t="s">
        <v>1857</v>
      </c>
    </row>
    <row r="14899" spans="1:11" s="244" customFormat="1" ht="78" x14ac:dyDescent="0.3">
      <c r="A14899" s="244" t="s">
        <v>1854</v>
      </c>
      <c r="B14899" s="244" t="s">
        <v>1855</v>
      </c>
      <c r="C14899" s="244" t="s">
        <v>5700</v>
      </c>
      <c r="D14899" s="244" t="s">
        <v>3089</v>
      </c>
      <c r="E14899" s="244" t="s">
        <v>938</v>
      </c>
      <c r="F14899" s="244" t="s">
        <v>5220</v>
      </c>
      <c r="G14899" s="244" t="s">
        <v>6286</v>
      </c>
      <c r="H14899" s="244" t="s">
        <v>1636</v>
      </c>
      <c r="I14899" s="244" t="s">
        <v>5707</v>
      </c>
      <c r="J14899" s="244" t="s">
        <v>7425</v>
      </c>
      <c r="K14899" s="244" t="s">
        <v>1857</v>
      </c>
    </row>
    <row r="14900" spans="1:11" s="244" customFormat="1" ht="78" x14ac:dyDescent="0.3">
      <c r="A14900" s="244" t="s">
        <v>1854</v>
      </c>
      <c r="B14900" s="244" t="s">
        <v>1855</v>
      </c>
      <c r="C14900" s="244" t="s">
        <v>5700</v>
      </c>
      <c r="D14900" s="244" t="s">
        <v>3089</v>
      </c>
      <c r="E14900" s="244" t="s">
        <v>938</v>
      </c>
      <c r="F14900" s="244" t="s">
        <v>5220</v>
      </c>
      <c r="G14900" s="244" t="s">
        <v>6286</v>
      </c>
      <c r="H14900" s="244" t="s">
        <v>1636</v>
      </c>
      <c r="I14900" s="244" t="s">
        <v>5716</v>
      </c>
      <c r="J14900" s="244" t="s">
        <v>7253</v>
      </c>
      <c r="K14900" s="244" t="s">
        <v>1857</v>
      </c>
    </row>
    <row r="14901" spans="1:11" s="244" customFormat="1" ht="78" x14ac:dyDescent="0.3">
      <c r="A14901" s="244" t="s">
        <v>1854</v>
      </c>
      <c r="B14901" s="244" t="s">
        <v>1855</v>
      </c>
      <c r="C14901" s="244" t="s">
        <v>5700</v>
      </c>
      <c r="D14901" s="244" t="s">
        <v>3089</v>
      </c>
      <c r="E14901" s="244" t="s">
        <v>938</v>
      </c>
      <c r="F14901" s="244" t="s">
        <v>5220</v>
      </c>
      <c r="G14901" s="244" t="s">
        <v>6286</v>
      </c>
      <c r="H14901" s="244" t="s">
        <v>1636</v>
      </c>
      <c r="I14901" s="244" t="s">
        <v>909</v>
      </c>
      <c r="J14901" s="244" t="s">
        <v>7426</v>
      </c>
      <c r="K14901" s="244" t="s">
        <v>1857</v>
      </c>
    </row>
    <row r="14902" spans="1:11" s="244" customFormat="1" ht="78" x14ac:dyDescent="0.3">
      <c r="A14902" s="244" t="s">
        <v>1854</v>
      </c>
      <c r="B14902" s="244" t="s">
        <v>1855</v>
      </c>
      <c r="C14902" s="244" t="s">
        <v>5700</v>
      </c>
      <c r="D14902" s="244" t="s">
        <v>3089</v>
      </c>
      <c r="E14902" s="244" t="s">
        <v>938</v>
      </c>
      <c r="F14902" s="244" t="s">
        <v>5220</v>
      </c>
      <c r="G14902" s="244" t="s">
        <v>6286</v>
      </c>
      <c r="H14902" s="244" t="s">
        <v>1636</v>
      </c>
      <c r="I14902" s="244" t="s">
        <v>5725</v>
      </c>
      <c r="J14902" s="244" t="s">
        <v>7427</v>
      </c>
      <c r="K14902" s="244" t="s">
        <v>1857</v>
      </c>
    </row>
    <row r="14903" spans="1:11" s="244" customFormat="1" ht="78" x14ac:dyDescent="0.3">
      <c r="A14903" s="244" t="s">
        <v>1854</v>
      </c>
      <c r="B14903" s="244" t="s">
        <v>1855</v>
      </c>
      <c r="C14903" s="244" t="s">
        <v>5700</v>
      </c>
      <c r="D14903" s="244" t="s">
        <v>3089</v>
      </c>
      <c r="E14903" s="244" t="s">
        <v>938</v>
      </c>
      <c r="F14903" s="244" t="s">
        <v>5220</v>
      </c>
      <c r="G14903" s="244" t="s">
        <v>6286</v>
      </c>
      <c r="H14903" s="244" t="s">
        <v>1636</v>
      </c>
      <c r="I14903" s="244" t="s">
        <v>5734</v>
      </c>
      <c r="J14903" s="244" t="s">
        <v>7428</v>
      </c>
      <c r="K14903" s="244" t="s">
        <v>1857</v>
      </c>
    </row>
    <row r="14904" spans="1:11" s="244" customFormat="1" ht="78" x14ac:dyDescent="0.3">
      <c r="A14904" s="244" t="s">
        <v>1854</v>
      </c>
      <c r="B14904" s="244" t="s">
        <v>1855</v>
      </c>
      <c r="C14904" s="244" t="s">
        <v>5700</v>
      </c>
      <c r="D14904" s="244" t="s">
        <v>3089</v>
      </c>
      <c r="E14904" s="244" t="s">
        <v>938</v>
      </c>
      <c r="F14904" s="244" t="s">
        <v>5220</v>
      </c>
      <c r="G14904" s="244" t="s">
        <v>6286</v>
      </c>
      <c r="H14904" s="244" t="s">
        <v>1636</v>
      </c>
      <c r="I14904" s="244" t="s">
        <v>5741</v>
      </c>
      <c r="J14904" s="244" t="s">
        <v>7979</v>
      </c>
      <c r="K14904" s="244" t="s">
        <v>1857</v>
      </c>
    </row>
    <row r="14905" spans="1:11" s="244" customFormat="1" ht="78" x14ac:dyDescent="0.3">
      <c r="A14905" s="244" t="s">
        <v>1854</v>
      </c>
      <c r="B14905" s="244" t="s">
        <v>1855</v>
      </c>
      <c r="C14905" s="244" t="s">
        <v>5700</v>
      </c>
      <c r="D14905" s="244" t="s">
        <v>3089</v>
      </c>
      <c r="E14905" s="244" t="s">
        <v>938</v>
      </c>
      <c r="F14905" s="244" t="s">
        <v>5220</v>
      </c>
      <c r="G14905" s="244" t="s">
        <v>6286</v>
      </c>
      <c r="H14905" s="244" t="s">
        <v>1636</v>
      </c>
      <c r="I14905" s="244" t="s">
        <v>5732</v>
      </c>
      <c r="J14905" s="244" t="s">
        <v>7980</v>
      </c>
      <c r="K14905" s="244" t="s">
        <v>1857</v>
      </c>
    </row>
    <row r="14906" spans="1:11" s="244" customFormat="1" ht="78" x14ac:dyDescent="0.3">
      <c r="A14906" s="244" t="s">
        <v>1854</v>
      </c>
      <c r="B14906" s="244" t="s">
        <v>1855</v>
      </c>
      <c r="C14906" s="244" t="s">
        <v>5700</v>
      </c>
      <c r="D14906" s="244" t="s">
        <v>3089</v>
      </c>
      <c r="E14906" s="244" t="s">
        <v>938</v>
      </c>
      <c r="F14906" s="244" t="s">
        <v>5220</v>
      </c>
      <c r="G14906" s="244" t="s">
        <v>6286</v>
      </c>
      <c r="H14906" s="244" t="s">
        <v>1636</v>
      </c>
      <c r="I14906" s="244" t="s">
        <v>5689</v>
      </c>
      <c r="J14906" s="244" t="s">
        <v>8110</v>
      </c>
      <c r="K14906" s="244" t="s">
        <v>1857</v>
      </c>
    </row>
    <row r="14907" spans="1:11" s="244" customFormat="1" ht="78" x14ac:dyDescent="0.3">
      <c r="A14907" s="244" t="s">
        <v>1854</v>
      </c>
      <c r="B14907" s="244" t="s">
        <v>1855</v>
      </c>
      <c r="C14907" s="244" t="s">
        <v>5700</v>
      </c>
      <c r="D14907" s="244" t="s">
        <v>3089</v>
      </c>
      <c r="E14907" s="244" t="s">
        <v>938</v>
      </c>
      <c r="F14907" s="244" t="s">
        <v>5220</v>
      </c>
      <c r="G14907" s="244" t="s">
        <v>6286</v>
      </c>
      <c r="H14907" s="244" t="s">
        <v>1636</v>
      </c>
      <c r="I14907" s="244" t="s">
        <v>881</v>
      </c>
      <c r="J14907" s="244" t="s">
        <v>8048</v>
      </c>
      <c r="K14907" s="244" t="s">
        <v>1857</v>
      </c>
    </row>
    <row r="14908" spans="1:11" s="244" customFormat="1" x14ac:dyDescent="0.3">
      <c r="A14908" s="244" t="s">
        <v>1854</v>
      </c>
      <c r="B14908" s="244" t="s">
        <v>1855</v>
      </c>
      <c r="C14908" s="244" t="s">
        <v>5734</v>
      </c>
      <c r="D14908" s="244" t="s">
        <v>2988</v>
      </c>
      <c r="E14908" s="244" t="s">
        <v>4106</v>
      </c>
      <c r="G14908" s="244" t="s">
        <v>4106</v>
      </c>
      <c r="I14908" s="244" t="s">
        <v>4106</v>
      </c>
      <c r="J14908" s="244" t="s">
        <v>8906</v>
      </c>
      <c r="K14908" s="244" t="s">
        <v>1535</v>
      </c>
    </row>
    <row r="14909" spans="1:11" s="244" customFormat="1" x14ac:dyDescent="0.3">
      <c r="A14909" s="244" t="s">
        <v>1854</v>
      </c>
      <c r="B14909" s="244" t="s">
        <v>1855</v>
      </c>
      <c r="C14909" s="244" t="s">
        <v>5734</v>
      </c>
      <c r="D14909" s="244" t="s">
        <v>2988</v>
      </c>
      <c r="E14909" s="244" t="s">
        <v>4106</v>
      </c>
      <c r="G14909" s="244" t="s">
        <v>4106</v>
      </c>
      <c r="I14909" s="244" t="s">
        <v>4105</v>
      </c>
      <c r="J14909" s="244" t="s">
        <v>7423</v>
      </c>
      <c r="K14909" s="244" t="s">
        <v>1535</v>
      </c>
    </row>
    <row r="14910" spans="1:11" s="244" customFormat="1" x14ac:dyDescent="0.3">
      <c r="A14910" s="244" t="s">
        <v>1854</v>
      </c>
      <c r="B14910" s="244" t="s">
        <v>1855</v>
      </c>
      <c r="C14910" s="244" t="s">
        <v>5734</v>
      </c>
      <c r="D14910" s="244" t="s">
        <v>2988</v>
      </c>
      <c r="E14910" s="244" t="s">
        <v>4106</v>
      </c>
      <c r="G14910" s="244" t="s">
        <v>4106</v>
      </c>
      <c r="I14910" s="244" t="s">
        <v>5700</v>
      </c>
      <c r="J14910" s="244" t="s">
        <v>3612</v>
      </c>
      <c r="K14910" s="244" t="s">
        <v>1535</v>
      </c>
    </row>
    <row r="14911" spans="1:11" s="244" customFormat="1" x14ac:dyDescent="0.3">
      <c r="A14911" s="244" t="s">
        <v>1854</v>
      </c>
      <c r="B14911" s="244" t="s">
        <v>1855</v>
      </c>
      <c r="C14911" s="244" t="s">
        <v>5734</v>
      </c>
      <c r="D14911" s="244" t="s">
        <v>2988</v>
      </c>
      <c r="E14911" s="244" t="s">
        <v>4106</v>
      </c>
      <c r="G14911" s="244" t="s">
        <v>4106</v>
      </c>
      <c r="I14911" s="244" t="s">
        <v>2998</v>
      </c>
      <c r="J14911" s="244" t="s">
        <v>7424</v>
      </c>
      <c r="K14911" s="244" t="s">
        <v>1535</v>
      </c>
    </row>
    <row r="14912" spans="1:11" s="244" customFormat="1" x14ac:dyDescent="0.3">
      <c r="A14912" s="244" t="s">
        <v>1854</v>
      </c>
      <c r="B14912" s="244" t="s">
        <v>1855</v>
      </c>
      <c r="C14912" s="244" t="s">
        <v>5734</v>
      </c>
      <c r="D14912" s="244" t="s">
        <v>2988</v>
      </c>
      <c r="E14912" s="244" t="s">
        <v>4106</v>
      </c>
      <c r="G14912" s="244" t="s">
        <v>4106</v>
      </c>
      <c r="I14912" s="244" t="s">
        <v>5707</v>
      </c>
      <c r="J14912" s="244" t="s">
        <v>7425</v>
      </c>
      <c r="K14912" s="244" t="s">
        <v>1535</v>
      </c>
    </row>
    <row r="14913" spans="1:11" s="244" customFormat="1" x14ac:dyDescent="0.3">
      <c r="A14913" s="244" t="s">
        <v>1854</v>
      </c>
      <c r="B14913" s="244" t="s">
        <v>1855</v>
      </c>
      <c r="C14913" s="244" t="s">
        <v>5734</v>
      </c>
      <c r="D14913" s="244" t="s">
        <v>2988</v>
      </c>
      <c r="E14913" s="244" t="s">
        <v>4106</v>
      </c>
      <c r="G14913" s="244" t="s">
        <v>4106</v>
      </c>
      <c r="I14913" s="244" t="s">
        <v>5716</v>
      </c>
      <c r="J14913" s="244" t="s">
        <v>7253</v>
      </c>
      <c r="K14913" s="244" t="s">
        <v>1535</v>
      </c>
    </row>
    <row r="14914" spans="1:11" s="244" customFormat="1" x14ac:dyDescent="0.3">
      <c r="A14914" s="244" t="s">
        <v>1854</v>
      </c>
      <c r="B14914" s="244" t="s">
        <v>1855</v>
      </c>
      <c r="C14914" s="244" t="s">
        <v>5734</v>
      </c>
      <c r="D14914" s="244" t="s">
        <v>2988</v>
      </c>
      <c r="E14914" s="244" t="s">
        <v>4106</v>
      </c>
      <c r="G14914" s="244" t="s">
        <v>4106</v>
      </c>
      <c r="I14914" s="244" t="s">
        <v>909</v>
      </c>
      <c r="J14914" s="244" t="s">
        <v>7426</v>
      </c>
      <c r="K14914" s="244" t="s">
        <v>1535</v>
      </c>
    </row>
    <row r="14915" spans="1:11" s="244" customFormat="1" x14ac:dyDescent="0.3">
      <c r="A14915" s="244" t="s">
        <v>1854</v>
      </c>
      <c r="B14915" s="244" t="s">
        <v>1855</v>
      </c>
      <c r="C14915" s="244" t="s">
        <v>5734</v>
      </c>
      <c r="D14915" s="244" t="s">
        <v>2988</v>
      </c>
      <c r="E14915" s="244" t="s">
        <v>4106</v>
      </c>
      <c r="G14915" s="244" t="s">
        <v>4106</v>
      </c>
      <c r="I14915" s="244" t="s">
        <v>5725</v>
      </c>
      <c r="J14915" s="244" t="s">
        <v>7427</v>
      </c>
      <c r="K14915" s="244" t="s">
        <v>1535</v>
      </c>
    </row>
    <row r="14916" spans="1:11" s="244" customFormat="1" x14ac:dyDescent="0.3">
      <c r="A14916" s="244" t="s">
        <v>1854</v>
      </c>
      <c r="B14916" s="244" t="s">
        <v>1855</v>
      </c>
      <c r="C14916" s="244" t="s">
        <v>5734</v>
      </c>
      <c r="D14916" s="244" t="s">
        <v>2988</v>
      </c>
      <c r="E14916" s="244" t="s">
        <v>4106</v>
      </c>
      <c r="G14916" s="244" t="s">
        <v>4106</v>
      </c>
      <c r="I14916" s="244" t="s">
        <v>5734</v>
      </c>
      <c r="J14916" s="244" t="s">
        <v>7428</v>
      </c>
      <c r="K14916" s="244" t="s">
        <v>1535</v>
      </c>
    </row>
    <row r="14917" spans="1:11" s="244" customFormat="1" x14ac:dyDescent="0.3">
      <c r="A14917" s="244" t="s">
        <v>1854</v>
      </c>
      <c r="B14917" s="244" t="s">
        <v>1855</v>
      </c>
      <c r="C14917" s="244" t="s">
        <v>5734</v>
      </c>
      <c r="D14917" s="244" t="s">
        <v>2988</v>
      </c>
      <c r="E14917" s="244" t="s">
        <v>4106</v>
      </c>
      <c r="G14917" s="244" t="s">
        <v>4106</v>
      </c>
      <c r="I14917" s="244" t="s">
        <v>5741</v>
      </c>
      <c r="J14917" s="244" t="s">
        <v>7979</v>
      </c>
      <c r="K14917" s="244" t="s">
        <v>1535</v>
      </c>
    </row>
    <row r="14918" spans="1:11" s="244" customFormat="1" x14ac:dyDescent="0.3">
      <c r="A14918" s="244" t="s">
        <v>1854</v>
      </c>
      <c r="B14918" s="244" t="s">
        <v>1855</v>
      </c>
      <c r="C14918" s="244" t="s">
        <v>5734</v>
      </c>
      <c r="D14918" s="244" t="s">
        <v>2988</v>
      </c>
      <c r="E14918" s="244" t="s">
        <v>4106</v>
      </c>
      <c r="G14918" s="244" t="s">
        <v>4106</v>
      </c>
      <c r="I14918" s="244" t="s">
        <v>5732</v>
      </c>
      <c r="J14918" s="244" t="s">
        <v>7980</v>
      </c>
      <c r="K14918" s="244" t="s">
        <v>1535</v>
      </c>
    </row>
    <row r="14919" spans="1:11" s="244" customFormat="1" x14ac:dyDescent="0.3">
      <c r="A14919" s="244" t="s">
        <v>1854</v>
      </c>
      <c r="B14919" s="244" t="s">
        <v>1855</v>
      </c>
      <c r="C14919" s="244" t="s">
        <v>5734</v>
      </c>
      <c r="D14919" s="244" t="s">
        <v>2988</v>
      </c>
      <c r="E14919" s="244" t="s">
        <v>4106</v>
      </c>
      <c r="G14919" s="244" t="s">
        <v>4106</v>
      </c>
      <c r="I14919" s="244" t="s">
        <v>5689</v>
      </c>
      <c r="J14919" s="244" t="s">
        <v>8110</v>
      </c>
      <c r="K14919" s="244" t="s">
        <v>1535</v>
      </c>
    </row>
    <row r="14920" spans="1:11" s="244" customFormat="1" x14ac:dyDescent="0.3">
      <c r="A14920" s="244" t="s">
        <v>1854</v>
      </c>
      <c r="B14920" s="244" t="s">
        <v>1855</v>
      </c>
      <c r="C14920" s="244" t="s">
        <v>5734</v>
      </c>
      <c r="D14920" s="244" t="s">
        <v>2988</v>
      </c>
      <c r="E14920" s="244" t="s">
        <v>4106</v>
      </c>
      <c r="G14920" s="244" t="s">
        <v>4106</v>
      </c>
      <c r="I14920" s="244" t="s">
        <v>881</v>
      </c>
      <c r="J14920" s="244" t="s">
        <v>8048</v>
      </c>
      <c r="K14920" s="244" t="s">
        <v>1535</v>
      </c>
    </row>
    <row r="14921" spans="1:11" s="244" customFormat="1" x14ac:dyDescent="0.3">
      <c r="A14921" s="244" t="s">
        <v>1854</v>
      </c>
      <c r="B14921" s="244" t="s">
        <v>1855</v>
      </c>
      <c r="C14921" s="244" t="s">
        <v>5734</v>
      </c>
      <c r="D14921" s="244" t="s">
        <v>2988</v>
      </c>
      <c r="E14921" s="244" t="s">
        <v>4106</v>
      </c>
      <c r="G14921" s="244" t="s">
        <v>2970</v>
      </c>
      <c r="H14921" s="244" t="s">
        <v>3001</v>
      </c>
      <c r="I14921" s="244" t="s">
        <v>4106</v>
      </c>
      <c r="J14921" s="244" t="s">
        <v>8906</v>
      </c>
      <c r="K14921" s="244" t="s">
        <v>112</v>
      </c>
    </row>
    <row r="14922" spans="1:11" s="244" customFormat="1" ht="26" x14ac:dyDescent="0.3">
      <c r="A14922" s="244" t="s">
        <v>1854</v>
      </c>
      <c r="B14922" s="244" t="s">
        <v>1855</v>
      </c>
      <c r="C14922" s="244" t="s">
        <v>5689</v>
      </c>
      <c r="D14922" s="244" t="s">
        <v>5690</v>
      </c>
      <c r="E14922" s="244" t="s">
        <v>4106</v>
      </c>
      <c r="G14922" s="244" t="s">
        <v>4106</v>
      </c>
      <c r="I14922" s="244" t="s">
        <v>4106</v>
      </c>
      <c r="J14922" s="244" t="s">
        <v>8906</v>
      </c>
      <c r="K14922" s="244" t="s">
        <v>1854</v>
      </c>
    </row>
    <row r="14923" spans="1:11" s="244" customFormat="1" ht="26" x14ac:dyDescent="0.3">
      <c r="A14923" s="244" t="s">
        <v>1854</v>
      </c>
      <c r="B14923" s="244" t="s">
        <v>1855</v>
      </c>
      <c r="C14923" s="244" t="s">
        <v>5689</v>
      </c>
      <c r="D14923" s="244" t="s">
        <v>5690</v>
      </c>
      <c r="E14923" s="244" t="s">
        <v>4106</v>
      </c>
      <c r="G14923" s="244" t="s">
        <v>4106</v>
      </c>
      <c r="I14923" s="244" t="s">
        <v>4105</v>
      </c>
      <c r="J14923" s="244" t="s">
        <v>7423</v>
      </c>
      <c r="K14923" s="244" t="s">
        <v>1854</v>
      </c>
    </row>
    <row r="14924" spans="1:11" s="244" customFormat="1" ht="26" x14ac:dyDescent="0.3">
      <c r="A14924" s="244" t="s">
        <v>1854</v>
      </c>
      <c r="B14924" s="244" t="s">
        <v>1855</v>
      </c>
      <c r="C14924" s="244" t="s">
        <v>5689</v>
      </c>
      <c r="D14924" s="244" t="s">
        <v>5690</v>
      </c>
      <c r="E14924" s="244" t="s">
        <v>4106</v>
      </c>
      <c r="G14924" s="244" t="s">
        <v>4106</v>
      </c>
      <c r="I14924" s="244" t="s">
        <v>5700</v>
      </c>
      <c r="J14924" s="244" t="s">
        <v>3612</v>
      </c>
      <c r="K14924" s="244" t="s">
        <v>1854</v>
      </c>
    </row>
    <row r="14925" spans="1:11" s="244" customFormat="1" ht="26" x14ac:dyDescent="0.3">
      <c r="A14925" s="244" t="s">
        <v>1854</v>
      </c>
      <c r="B14925" s="244" t="s">
        <v>1855</v>
      </c>
      <c r="C14925" s="244" t="s">
        <v>5689</v>
      </c>
      <c r="D14925" s="244" t="s">
        <v>5690</v>
      </c>
      <c r="E14925" s="244" t="s">
        <v>4106</v>
      </c>
      <c r="G14925" s="244" t="s">
        <v>4106</v>
      </c>
      <c r="I14925" s="244" t="s">
        <v>2998</v>
      </c>
      <c r="J14925" s="244" t="s">
        <v>7424</v>
      </c>
      <c r="K14925" s="244" t="s">
        <v>1854</v>
      </c>
    </row>
    <row r="14926" spans="1:11" s="244" customFormat="1" ht="26" x14ac:dyDescent="0.3">
      <c r="A14926" s="244" t="s">
        <v>1854</v>
      </c>
      <c r="B14926" s="244" t="s">
        <v>1855</v>
      </c>
      <c r="C14926" s="244" t="s">
        <v>5689</v>
      </c>
      <c r="D14926" s="244" t="s">
        <v>5690</v>
      </c>
      <c r="E14926" s="244" t="s">
        <v>4106</v>
      </c>
      <c r="G14926" s="244" t="s">
        <v>4106</v>
      </c>
      <c r="I14926" s="244" t="s">
        <v>5707</v>
      </c>
      <c r="J14926" s="244" t="s">
        <v>7425</v>
      </c>
      <c r="K14926" s="244" t="s">
        <v>1854</v>
      </c>
    </row>
    <row r="14927" spans="1:11" s="244" customFormat="1" ht="26" x14ac:dyDescent="0.3">
      <c r="A14927" s="244" t="s">
        <v>1854</v>
      </c>
      <c r="B14927" s="244" t="s">
        <v>1855</v>
      </c>
      <c r="C14927" s="244" t="s">
        <v>5689</v>
      </c>
      <c r="D14927" s="244" t="s">
        <v>5690</v>
      </c>
      <c r="E14927" s="244" t="s">
        <v>4106</v>
      </c>
      <c r="G14927" s="244" t="s">
        <v>4106</v>
      </c>
      <c r="I14927" s="244" t="s">
        <v>5716</v>
      </c>
      <c r="J14927" s="244" t="s">
        <v>7253</v>
      </c>
      <c r="K14927" s="244" t="s">
        <v>1854</v>
      </c>
    </row>
    <row r="14928" spans="1:11" s="244" customFormat="1" ht="26" x14ac:dyDescent="0.3">
      <c r="A14928" s="244" t="s">
        <v>1854</v>
      </c>
      <c r="B14928" s="244" t="s">
        <v>1855</v>
      </c>
      <c r="C14928" s="244" t="s">
        <v>5689</v>
      </c>
      <c r="D14928" s="244" t="s">
        <v>5690</v>
      </c>
      <c r="E14928" s="244" t="s">
        <v>4106</v>
      </c>
      <c r="G14928" s="244" t="s">
        <v>4106</v>
      </c>
      <c r="I14928" s="244" t="s">
        <v>909</v>
      </c>
      <c r="J14928" s="244" t="s">
        <v>7426</v>
      </c>
      <c r="K14928" s="244" t="s">
        <v>1854</v>
      </c>
    </row>
    <row r="14929" spans="1:11" s="244" customFormat="1" ht="26" x14ac:dyDescent="0.3">
      <c r="A14929" s="244" t="s">
        <v>1854</v>
      </c>
      <c r="B14929" s="244" t="s">
        <v>1855</v>
      </c>
      <c r="C14929" s="244" t="s">
        <v>5689</v>
      </c>
      <c r="D14929" s="244" t="s">
        <v>5690</v>
      </c>
      <c r="E14929" s="244" t="s">
        <v>4106</v>
      </c>
      <c r="G14929" s="244" t="s">
        <v>4106</v>
      </c>
      <c r="I14929" s="244" t="s">
        <v>5725</v>
      </c>
      <c r="J14929" s="244" t="s">
        <v>7427</v>
      </c>
      <c r="K14929" s="244" t="s">
        <v>1854</v>
      </c>
    </row>
    <row r="14930" spans="1:11" s="244" customFormat="1" ht="26" x14ac:dyDescent="0.3">
      <c r="A14930" s="244" t="s">
        <v>1854</v>
      </c>
      <c r="B14930" s="244" t="s">
        <v>1855</v>
      </c>
      <c r="C14930" s="244" t="s">
        <v>5689</v>
      </c>
      <c r="D14930" s="244" t="s">
        <v>5690</v>
      </c>
      <c r="E14930" s="244" t="s">
        <v>4106</v>
      </c>
      <c r="G14930" s="244" t="s">
        <v>4106</v>
      </c>
      <c r="I14930" s="244" t="s">
        <v>5734</v>
      </c>
      <c r="J14930" s="244" t="s">
        <v>7428</v>
      </c>
      <c r="K14930" s="244" t="s">
        <v>1854</v>
      </c>
    </row>
    <row r="14931" spans="1:11" s="244" customFormat="1" ht="26" x14ac:dyDescent="0.3">
      <c r="A14931" s="244" t="s">
        <v>1854</v>
      </c>
      <c r="B14931" s="244" t="s">
        <v>1855</v>
      </c>
      <c r="C14931" s="244" t="s">
        <v>5689</v>
      </c>
      <c r="D14931" s="244" t="s">
        <v>5690</v>
      </c>
      <c r="E14931" s="244" t="s">
        <v>4106</v>
      </c>
      <c r="G14931" s="244" t="s">
        <v>4106</v>
      </c>
      <c r="I14931" s="244" t="s">
        <v>5741</v>
      </c>
      <c r="J14931" s="244" t="s">
        <v>7979</v>
      </c>
      <c r="K14931" s="244" t="s">
        <v>1854</v>
      </c>
    </row>
    <row r="14932" spans="1:11" s="244" customFormat="1" ht="26" x14ac:dyDescent="0.3">
      <c r="A14932" s="244" t="s">
        <v>1854</v>
      </c>
      <c r="B14932" s="244" t="s">
        <v>1855</v>
      </c>
      <c r="C14932" s="244" t="s">
        <v>5689</v>
      </c>
      <c r="D14932" s="244" t="s">
        <v>5690</v>
      </c>
      <c r="E14932" s="244" t="s">
        <v>4106</v>
      </c>
      <c r="G14932" s="244" t="s">
        <v>4106</v>
      </c>
      <c r="I14932" s="244" t="s">
        <v>5732</v>
      </c>
      <c r="J14932" s="244" t="s">
        <v>7980</v>
      </c>
      <c r="K14932" s="244" t="s">
        <v>1854</v>
      </c>
    </row>
    <row r="14933" spans="1:11" s="244" customFormat="1" ht="26" x14ac:dyDescent="0.3">
      <c r="A14933" s="244" t="s">
        <v>1854</v>
      </c>
      <c r="B14933" s="244" t="s">
        <v>1855</v>
      </c>
      <c r="C14933" s="244" t="s">
        <v>5689</v>
      </c>
      <c r="D14933" s="244" t="s">
        <v>5690</v>
      </c>
      <c r="E14933" s="244" t="s">
        <v>4106</v>
      </c>
      <c r="G14933" s="244" t="s">
        <v>4106</v>
      </c>
      <c r="I14933" s="244" t="s">
        <v>5689</v>
      </c>
      <c r="J14933" s="244" t="s">
        <v>8110</v>
      </c>
      <c r="K14933" s="244" t="s">
        <v>1854</v>
      </c>
    </row>
    <row r="14934" spans="1:11" s="244" customFormat="1" ht="26" x14ac:dyDescent="0.3">
      <c r="A14934" s="244" t="s">
        <v>1854</v>
      </c>
      <c r="B14934" s="244" t="s">
        <v>1855</v>
      </c>
      <c r="C14934" s="244" t="s">
        <v>5689</v>
      </c>
      <c r="D14934" s="244" t="s">
        <v>5690</v>
      </c>
      <c r="E14934" s="244" t="s">
        <v>4106</v>
      </c>
      <c r="G14934" s="244" t="s">
        <v>4106</v>
      </c>
      <c r="I14934" s="244" t="s">
        <v>881</v>
      </c>
      <c r="J14934" s="244" t="s">
        <v>8048</v>
      </c>
      <c r="K14934" s="244" t="s">
        <v>1854</v>
      </c>
    </row>
    <row r="14935" spans="1:11" s="244" customFormat="1" ht="26" x14ac:dyDescent="0.3">
      <c r="A14935" s="244" t="s">
        <v>1854</v>
      </c>
      <c r="B14935" s="244" t="s">
        <v>1855</v>
      </c>
      <c r="C14935" s="244" t="s">
        <v>5689</v>
      </c>
      <c r="D14935" s="244" t="s">
        <v>5690</v>
      </c>
      <c r="E14935" s="244" t="s">
        <v>4106</v>
      </c>
      <c r="G14935" s="244" t="s">
        <v>5696</v>
      </c>
      <c r="H14935" s="244" t="s">
        <v>5697</v>
      </c>
      <c r="I14935" s="244" t="s">
        <v>4106</v>
      </c>
      <c r="J14935" s="244" t="s">
        <v>8906</v>
      </c>
      <c r="K14935" s="244" t="s">
        <v>1854</v>
      </c>
    </row>
    <row r="14936" spans="1:11" s="244" customFormat="1" ht="26" x14ac:dyDescent="0.3">
      <c r="A14936" s="244" t="s">
        <v>1854</v>
      </c>
      <c r="B14936" s="244" t="s">
        <v>1855</v>
      </c>
      <c r="C14936" s="244" t="s">
        <v>5689</v>
      </c>
      <c r="D14936" s="244" t="s">
        <v>5690</v>
      </c>
      <c r="E14936" s="244" t="s">
        <v>4106</v>
      </c>
      <c r="G14936" s="244" t="s">
        <v>5696</v>
      </c>
      <c r="H14936" s="244" t="s">
        <v>5697</v>
      </c>
      <c r="I14936" s="244" t="s">
        <v>4105</v>
      </c>
      <c r="J14936" s="244" t="s">
        <v>7423</v>
      </c>
      <c r="K14936" s="244" t="s">
        <v>1854</v>
      </c>
    </row>
    <row r="14937" spans="1:11" s="244" customFormat="1" ht="26" x14ac:dyDescent="0.3">
      <c r="A14937" s="244" t="s">
        <v>1854</v>
      </c>
      <c r="B14937" s="244" t="s">
        <v>1855</v>
      </c>
      <c r="C14937" s="244" t="s">
        <v>5689</v>
      </c>
      <c r="D14937" s="244" t="s">
        <v>5690</v>
      </c>
      <c r="E14937" s="244" t="s">
        <v>4106</v>
      </c>
      <c r="G14937" s="244" t="s">
        <v>5696</v>
      </c>
      <c r="H14937" s="244" t="s">
        <v>5697</v>
      </c>
      <c r="I14937" s="244" t="s">
        <v>5700</v>
      </c>
      <c r="J14937" s="244" t="s">
        <v>3612</v>
      </c>
      <c r="K14937" s="244" t="s">
        <v>1854</v>
      </c>
    </row>
    <row r="14938" spans="1:11" s="244" customFormat="1" ht="26" x14ac:dyDescent="0.3">
      <c r="A14938" s="244" t="s">
        <v>1854</v>
      </c>
      <c r="B14938" s="244" t="s">
        <v>1855</v>
      </c>
      <c r="C14938" s="244" t="s">
        <v>5689</v>
      </c>
      <c r="D14938" s="244" t="s">
        <v>5690</v>
      </c>
      <c r="E14938" s="244" t="s">
        <v>4106</v>
      </c>
      <c r="G14938" s="244" t="s">
        <v>5696</v>
      </c>
      <c r="H14938" s="244" t="s">
        <v>5697</v>
      </c>
      <c r="I14938" s="244" t="s">
        <v>2998</v>
      </c>
      <c r="J14938" s="244" t="s">
        <v>7424</v>
      </c>
      <c r="K14938" s="244" t="s">
        <v>1854</v>
      </c>
    </row>
    <row r="14939" spans="1:11" s="244" customFormat="1" ht="26" x14ac:dyDescent="0.3">
      <c r="A14939" s="244" t="s">
        <v>1854</v>
      </c>
      <c r="B14939" s="244" t="s">
        <v>1855</v>
      </c>
      <c r="C14939" s="244" t="s">
        <v>5689</v>
      </c>
      <c r="D14939" s="244" t="s">
        <v>5690</v>
      </c>
      <c r="E14939" s="244" t="s">
        <v>4106</v>
      </c>
      <c r="G14939" s="244" t="s">
        <v>5696</v>
      </c>
      <c r="H14939" s="244" t="s">
        <v>5697</v>
      </c>
      <c r="I14939" s="244" t="s">
        <v>5707</v>
      </c>
      <c r="J14939" s="244" t="s">
        <v>7425</v>
      </c>
      <c r="K14939" s="244" t="s">
        <v>1854</v>
      </c>
    </row>
    <row r="14940" spans="1:11" s="244" customFormat="1" ht="26" x14ac:dyDescent="0.3">
      <c r="A14940" s="244" t="s">
        <v>1854</v>
      </c>
      <c r="B14940" s="244" t="s">
        <v>1855</v>
      </c>
      <c r="C14940" s="244" t="s">
        <v>5689</v>
      </c>
      <c r="D14940" s="244" t="s">
        <v>5690</v>
      </c>
      <c r="E14940" s="244" t="s">
        <v>4106</v>
      </c>
      <c r="G14940" s="244" t="s">
        <v>5696</v>
      </c>
      <c r="H14940" s="244" t="s">
        <v>5697</v>
      </c>
      <c r="I14940" s="244" t="s">
        <v>5716</v>
      </c>
      <c r="J14940" s="244" t="s">
        <v>7253</v>
      </c>
      <c r="K14940" s="244" t="s">
        <v>1854</v>
      </c>
    </row>
    <row r="14941" spans="1:11" s="244" customFormat="1" ht="26" x14ac:dyDescent="0.3">
      <c r="A14941" s="244" t="s">
        <v>1854</v>
      </c>
      <c r="B14941" s="244" t="s">
        <v>1855</v>
      </c>
      <c r="C14941" s="244" t="s">
        <v>5689</v>
      </c>
      <c r="D14941" s="244" t="s">
        <v>5690</v>
      </c>
      <c r="E14941" s="244" t="s">
        <v>4106</v>
      </c>
      <c r="G14941" s="244" t="s">
        <v>5696</v>
      </c>
      <c r="H14941" s="244" t="s">
        <v>5697</v>
      </c>
      <c r="I14941" s="244" t="s">
        <v>909</v>
      </c>
      <c r="J14941" s="244" t="s">
        <v>7426</v>
      </c>
      <c r="K14941" s="244" t="s">
        <v>1854</v>
      </c>
    </row>
    <row r="14942" spans="1:11" s="244" customFormat="1" ht="26" x14ac:dyDescent="0.3">
      <c r="A14942" s="244" t="s">
        <v>1854</v>
      </c>
      <c r="B14942" s="244" t="s">
        <v>1855</v>
      </c>
      <c r="C14942" s="244" t="s">
        <v>5689</v>
      </c>
      <c r="D14942" s="244" t="s">
        <v>5690</v>
      </c>
      <c r="E14942" s="244" t="s">
        <v>4106</v>
      </c>
      <c r="G14942" s="244" t="s">
        <v>5696</v>
      </c>
      <c r="H14942" s="244" t="s">
        <v>5697</v>
      </c>
      <c r="I14942" s="244" t="s">
        <v>5725</v>
      </c>
      <c r="J14942" s="244" t="s">
        <v>7427</v>
      </c>
      <c r="K14942" s="244" t="s">
        <v>1854</v>
      </c>
    </row>
    <row r="14943" spans="1:11" s="244" customFormat="1" ht="26" x14ac:dyDescent="0.3">
      <c r="A14943" s="244" t="s">
        <v>1854</v>
      </c>
      <c r="B14943" s="244" t="s">
        <v>1855</v>
      </c>
      <c r="C14943" s="244" t="s">
        <v>5689</v>
      </c>
      <c r="D14943" s="244" t="s">
        <v>5690</v>
      </c>
      <c r="E14943" s="244" t="s">
        <v>4106</v>
      </c>
      <c r="G14943" s="244" t="s">
        <v>5696</v>
      </c>
      <c r="H14943" s="244" t="s">
        <v>5697</v>
      </c>
      <c r="I14943" s="244" t="s">
        <v>5734</v>
      </c>
      <c r="J14943" s="244" t="s">
        <v>7428</v>
      </c>
      <c r="K14943" s="244" t="s">
        <v>1854</v>
      </c>
    </row>
    <row r="14944" spans="1:11" s="244" customFormat="1" ht="26" x14ac:dyDescent="0.3">
      <c r="A14944" s="244" t="s">
        <v>1854</v>
      </c>
      <c r="B14944" s="244" t="s">
        <v>1855</v>
      </c>
      <c r="C14944" s="244" t="s">
        <v>5689</v>
      </c>
      <c r="D14944" s="244" t="s">
        <v>5690</v>
      </c>
      <c r="E14944" s="244" t="s">
        <v>4106</v>
      </c>
      <c r="G14944" s="244" t="s">
        <v>5696</v>
      </c>
      <c r="H14944" s="244" t="s">
        <v>5697</v>
      </c>
      <c r="I14944" s="244" t="s">
        <v>5741</v>
      </c>
      <c r="J14944" s="244" t="s">
        <v>7979</v>
      </c>
      <c r="K14944" s="244" t="s">
        <v>1854</v>
      </c>
    </row>
    <row r="14945" spans="1:11" s="244" customFormat="1" ht="26" x14ac:dyDescent="0.3">
      <c r="A14945" s="244" t="s">
        <v>1854</v>
      </c>
      <c r="B14945" s="244" t="s">
        <v>1855</v>
      </c>
      <c r="C14945" s="244" t="s">
        <v>5689</v>
      </c>
      <c r="D14945" s="244" t="s">
        <v>5690</v>
      </c>
      <c r="E14945" s="244" t="s">
        <v>4106</v>
      </c>
      <c r="G14945" s="244" t="s">
        <v>5696</v>
      </c>
      <c r="H14945" s="244" t="s">
        <v>5697</v>
      </c>
      <c r="I14945" s="244" t="s">
        <v>5732</v>
      </c>
      <c r="J14945" s="244" t="s">
        <v>7980</v>
      </c>
      <c r="K14945" s="244" t="s">
        <v>1854</v>
      </c>
    </row>
    <row r="14946" spans="1:11" s="244" customFormat="1" ht="26" x14ac:dyDescent="0.3">
      <c r="A14946" s="244" t="s">
        <v>1854</v>
      </c>
      <c r="B14946" s="244" t="s">
        <v>1855</v>
      </c>
      <c r="C14946" s="244" t="s">
        <v>5689</v>
      </c>
      <c r="D14946" s="244" t="s">
        <v>5690</v>
      </c>
      <c r="E14946" s="244" t="s">
        <v>4106</v>
      </c>
      <c r="G14946" s="244" t="s">
        <v>5696</v>
      </c>
      <c r="H14946" s="244" t="s">
        <v>5697</v>
      </c>
      <c r="I14946" s="244" t="s">
        <v>5689</v>
      </c>
      <c r="J14946" s="244" t="s">
        <v>8110</v>
      </c>
      <c r="K14946" s="244" t="s">
        <v>1854</v>
      </c>
    </row>
    <row r="14947" spans="1:11" s="244" customFormat="1" ht="26" x14ac:dyDescent="0.3">
      <c r="A14947" s="244" t="s">
        <v>1854</v>
      </c>
      <c r="B14947" s="244" t="s">
        <v>1855</v>
      </c>
      <c r="C14947" s="244" t="s">
        <v>5689</v>
      </c>
      <c r="D14947" s="244" t="s">
        <v>5690</v>
      </c>
      <c r="E14947" s="244" t="s">
        <v>4106</v>
      </c>
      <c r="G14947" s="244" t="s">
        <v>5696</v>
      </c>
      <c r="H14947" s="244" t="s">
        <v>5697</v>
      </c>
      <c r="I14947" s="244" t="s">
        <v>881</v>
      </c>
      <c r="J14947" s="244" t="s">
        <v>8048</v>
      </c>
      <c r="K14947" s="244" t="s">
        <v>1854</v>
      </c>
    </row>
    <row r="14948" spans="1:11" s="244" customFormat="1" x14ac:dyDescent="0.3">
      <c r="A14948" s="244" t="s">
        <v>1859</v>
      </c>
      <c r="B14948" s="244" t="s">
        <v>1860</v>
      </c>
      <c r="C14948" s="244" t="s">
        <v>5725</v>
      </c>
      <c r="D14948" s="244" t="s">
        <v>3034</v>
      </c>
      <c r="E14948" s="244" t="s">
        <v>4106</v>
      </c>
      <c r="G14948" s="244" t="s">
        <v>4106</v>
      </c>
      <c r="I14948" s="244" t="s">
        <v>4106</v>
      </c>
      <c r="J14948" s="244" t="s">
        <v>8906</v>
      </c>
      <c r="K14948" s="244" t="s">
        <v>1859</v>
      </c>
    </row>
    <row r="14949" spans="1:11" s="244" customFormat="1" ht="65" x14ac:dyDescent="0.3">
      <c r="A14949" s="244" t="s">
        <v>6751</v>
      </c>
      <c r="B14949" s="244" t="s">
        <v>1631</v>
      </c>
      <c r="C14949" s="244" t="s">
        <v>5700</v>
      </c>
      <c r="D14949" s="244" t="s">
        <v>3089</v>
      </c>
      <c r="E14949" s="244" t="s">
        <v>165</v>
      </c>
      <c r="F14949" s="244" t="s">
        <v>1630</v>
      </c>
      <c r="G14949" s="244" t="s">
        <v>4714</v>
      </c>
      <c r="H14949" s="244" t="s">
        <v>1633</v>
      </c>
      <c r="I14949" s="244" t="s">
        <v>4106</v>
      </c>
      <c r="J14949" s="244" t="s">
        <v>8906</v>
      </c>
      <c r="K14949" s="244" t="s">
        <v>5180</v>
      </c>
    </row>
    <row r="14950" spans="1:11" s="244" customFormat="1" ht="65" x14ac:dyDescent="0.3">
      <c r="A14950" s="244" t="s">
        <v>6751</v>
      </c>
      <c r="B14950" s="244" t="s">
        <v>1631</v>
      </c>
      <c r="C14950" s="244" t="s">
        <v>5700</v>
      </c>
      <c r="D14950" s="244" t="s">
        <v>3089</v>
      </c>
      <c r="E14950" s="244" t="s">
        <v>165</v>
      </c>
      <c r="F14950" s="244" t="s">
        <v>1630</v>
      </c>
      <c r="G14950" s="244" t="s">
        <v>1865</v>
      </c>
      <c r="H14950" s="244" t="s">
        <v>1634</v>
      </c>
      <c r="I14950" s="244" t="s">
        <v>4106</v>
      </c>
      <c r="J14950" s="244" t="s">
        <v>8906</v>
      </c>
      <c r="K14950" s="244" t="s">
        <v>1347</v>
      </c>
    </row>
    <row r="14951" spans="1:11" s="244" customFormat="1" ht="65" x14ac:dyDescent="0.3">
      <c r="A14951" s="244" t="s">
        <v>6751</v>
      </c>
      <c r="B14951" s="244" t="s">
        <v>1631</v>
      </c>
      <c r="C14951" s="244" t="s">
        <v>5700</v>
      </c>
      <c r="D14951" s="244" t="s">
        <v>3089</v>
      </c>
      <c r="E14951" s="244" t="s">
        <v>165</v>
      </c>
      <c r="F14951" s="244" t="s">
        <v>1630</v>
      </c>
      <c r="G14951" s="244" t="s">
        <v>6286</v>
      </c>
      <c r="H14951" s="244" t="s">
        <v>1636</v>
      </c>
      <c r="I14951" s="244" t="s">
        <v>4106</v>
      </c>
      <c r="J14951" s="244" t="s">
        <v>8906</v>
      </c>
      <c r="K14951" s="244" t="s">
        <v>6749</v>
      </c>
    </row>
    <row r="14952" spans="1:11" s="244" customFormat="1" ht="91" x14ac:dyDescent="0.3">
      <c r="A14952" s="244" t="s">
        <v>6751</v>
      </c>
      <c r="B14952" s="244" t="s">
        <v>1631</v>
      </c>
      <c r="C14952" s="244" t="s">
        <v>5700</v>
      </c>
      <c r="D14952" s="244" t="s">
        <v>3089</v>
      </c>
      <c r="E14952" s="244" t="s">
        <v>4728</v>
      </c>
      <c r="F14952" s="244" t="s">
        <v>1640</v>
      </c>
      <c r="G14952" s="244" t="s">
        <v>4714</v>
      </c>
      <c r="H14952" s="244" t="s">
        <v>1633</v>
      </c>
      <c r="I14952" s="244" t="s">
        <v>4106</v>
      </c>
      <c r="J14952" s="244" t="s">
        <v>8906</v>
      </c>
      <c r="K14952" s="244" t="s">
        <v>5180</v>
      </c>
    </row>
    <row r="14953" spans="1:11" s="244" customFormat="1" ht="91" x14ac:dyDescent="0.3">
      <c r="A14953" s="244" t="s">
        <v>6751</v>
      </c>
      <c r="B14953" s="244" t="s">
        <v>1631</v>
      </c>
      <c r="C14953" s="244" t="s">
        <v>5700</v>
      </c>
      <c r="D14953" s="244" t="s">
        <v>3089</v>
      </c>
      <c r="E14953" s="244" t="s">
        <v>4728</v>
      </c>
      <c r="F14953" s="244" t="s">
        <v>1640</v>
      </c>
      <c r="G14953" s="244" t="s">
        <v>1865</v>
      </c>
      <c r="H14953" s="244" t="s">
        <v>1634</v>
      </c>
      <c r="I14953" s="244" t="s">
        <v>4106</v>
      </c>
      <c r="J14953" s="244" t="s">
        <v>8906</v>
      </c>
      <c r="K14953" s="244" t="s">
        <v>1347</v>
      </c>
    </row>
    <row r="14954" spans="1:11" s="244" customFormat="1" ht="91" x14ac:dyDescent="0.3">
      <c r="A14954" s="244" t="s">
        <v>6751</v>
      </c>
      <c r="B14954" s="244" t="s">
        <v>1631</v>
      </c>
      <c r="C14954" s="244" t="s">
        <v>5700</v>
      </c>
      <c r="D14954" s="244" t="s">
        <v>3089</v>
      </c>
      <c r="E14954" s="244" t="s">
        <v>4728</v>
      </c>
      <c r="F14954" s="244" t="s">
        <v>1640</v>
      </c>
      <c r="G14954" s="244" t="s">
        <v>6286</v>
      </c>
      <c r="H14954" s="244" t="s">
        <v>1636</v>
      </c>
      <c r="I14954" s="244" t="s">
        <v>4106</v>
      </c>
      <c r="J14954" s="244" t="s">
        <v>8906</v>
      </c>
      <c r="K14954" s="244" t="s">
        <v>6749</v>
      </c>
    </row>
    <row r="14955" spans="1:11" s="244" customFormat="1" x14ac:dyDescent="0.3">
      <c r="A14955" s="244" t="s">
        <v>1872</v>
      </c>
      <c r="B14955" s="244" t="s">
        <v>1873</v>
      </c>
      <c r="C14955" s="244" t="s">
        <v>5725</v>
      </c>
      <c r="D14955" s="244" t="s">
        <v>3034</v>
      </c>
      <c r="E14955" s="244" t="s">
        <v>4106</v>
      </c>
      <c r="G14955" s="244" t="s">
        <v>4106</v>
      </c>
      <c r="I14955" s="244" t="s">
        <v>4106</v>
      </c>
      <c r="J14955" s="244" t="s">
        <v>8906</v>
      </c>
      <c r="K14955" s="244" t="s">
        <v>1872</v>
      </c>
    </row>
    <row r="14956" spans="1:11" s="244" customFormat="1" ht="26" x14ac:dyDescent="0.3">
      <c r="A14956" s="244" t="s">
        <v>1872</v>
      </c>
      <c r="B14956" s="244" t="s">
        <v>1873</v>
      </c>
      <c r="C14956" s="244" t="s">
        <v>5732</v>
      </c>
      <c r="D14956" s="244" t="s">
        <v>5733</v>
      </c>
      <c r="E14956" s="244" t="s">
        <v>258</v>
      </c>
      <c r="F14956" s="244" t="s">
        <v>2142</v>
      </c>
      <c r="G14956" s="244" t="s">
        <v>4106</v>
      </c>
      <c r="I14956" s="244" t="s">
        <v>4106</v>
      </c>
      <c r="J14956" s="244" t="s">
        <v>8906</v>
      </c>
      <c r="K14956" s="244" t="s">
        <v>1872</v>
      </c>
    </row>
    <row r="14957" spans="1:11" s="244" customFormat="1" x14ac:dyDescent="0.3">
      <c r="A14957" s="244" t="s">
        <v>2632</v>
      </c>
      <c r="B14957" s="244" t="s">
        <v>2633</v>
      </c>
      <c r="C14957" s="244" t="s">
        <v>5725</v>
      </c>
      <c r="D14957" s="244" t="s">
        <v>3034</v>
      </c>
      <c r="E14957" s="244" t="s">
        <v>4106</v>
      </c>
      <c r="G14957" s="244" t="s">
        <v>4106</v>
      </c>
      <c r="I14957" s="244" t="s">
        <v>4106</v>
      </c>
      <c r="J14957" s="244" t="s">
        <v>8906</v>
      </c>
      <c r="K14957" s="244" t="s">
        <v>2632</v>
      </c>
    </row>
    <row r="14958" spans="1:11" s="244" customFormat="1" ht="26" x14ac:dyDescent="0.3">
      <c r="A14958" s="244" t="s">
        <v>2632</v>
      </c>
      <c r="B14958" s="244" t="s">
        <v>2633</v>
      </c>
      <c r="C14958" s="244" t="s">
        <v>5725</v>
      </c>
      <c r="D14958" s="244" t="s">
        <v>3034</v>
      </c>
      <c r="E14958" s="244" t="s">
        <v>4106</v>
      </c>
      <c r="G14958" s="244" t="s">
        <v>4106</v>
      </c>
      <c r="I14958" s="244" t="s">
        <v>4105</v>
      </c>
      <c r="J14958" s="244" t="s">
        <v>7415</v>
      </c>
      <c r="K14958" s="244" t="s">
        <v>2632</v>
      </c>
    </row>
    <row r="14959" spans="1:11" s="244" customFormat="1" x14ac:dyDescent="0.3">
      <c r="A14959" s="244" t="s">
        <v>2632</v>
      </c>
      <c r="B14959" s="244" t="s">
        <v>2633</v>
      </c>
      <c r="C14959" s="244" t="s">
        <v>5725</v>
      </c>
      <c r="D14959" s="244" t="s">
        <v>3034</v>
      </c>
      <c r="E14959" s="244" t="s">
        <v>4106</v>
      </c>
      <c r="G14959" s="244" t="s">
        <v>4106</v>
      </c>
      <c r="I14959" s="244" t="s">
        <v>5700</v>
      </c>
      <c r="J14959" s="244" t="s">
        <v>7416</v>
      </c>
      <c r="K14959" s="244" t="s">
        <v>2632</v>
      </c>
    </row>
    <row r="14960" spans="1:11" s="244" customFormat="1" x14ac:dyDescent="0.3">
      <c r="A14960" s="244" t="s">
        <v>2632</v>
      </c>
      <c r="B14960" s="244" t="s">
        <v>2633</v>
      </c>
      <c r="C14960" s="244" t="s">
        <v>5725</v>
      </c>
      <c r="D14960" s="244" t="s">
        <v>3034</v>
      </c>
      <c r="E14960" s="244" t="s">
        <v>4106</v>
      </c>
      <c r="G14960" s="244" t="s">
        <v>4106</v>
      </c>
      <c r="I14960" s="244" t="s">
        <v>2998</v>
      </c>
      <c r="J14960" s="244" t="s">
        <v>7417</v>
      </c>
      <c r="K14960" s="244" t="s">
        <v>2632</v>
      </c>
    </row>
    <row r="14961" spans="1:11" s="244" customFormat="1" x14ac:dyDescent="0.3">
      <c r="A14961" s="244" t="s">
        <v>2632</v>
      </c>
      <c r="B14961" s="244" t="s">
        <v>2633</v>
      </c>
      <c r="C14961" s="244" t="s">
        <v>5725</v>
      </c>
      <c r="D14961" s="244" t="s">
        <v>3034</v>
      </c>
      <c r="E14961" s="244" t="s">
        <v>4106</v>
      </c>
      <c r="G14961" s="244" t="s">
        <v>4106</v>
      </c>
      <c r="I14961" s="244" t="s">
        <v>5707</v>
      </c>
      <c r="J14961" s="244" t="s">
        <v>7418</v>
      </c>
      <c r="K14961" s="244" t="s">
        <v>2632</v>
      </c>
    </row>
    <row r="14962" spans="1:11" s="244" customFormat="1" x14ac:dyDescent="0.3">
      <c r="A14962" s="244" t="s">
        <v>2632</v>
      </c>
      <c r="B14962" s="244" t="s">
        <v>2633</v>
      </c>
      <c r="C14962" s="244" t="s">
        <v>5725</v>
      </c>
      <c r="D14962" s="244" t="s">
        <v>3034</v>
      </c>
      <c r="E14962" s="244" t="s">
        <v>4106</v>
      </c>
      <c r="G14962" s="244" t="s">
        <v>4106</v>
      </c>
      <c r="I14962" s="244" t="s">
        <v>5716</v>
      </c>
      <c r="J14962" s="244" t="s">
        <v>7419</v>
      </c>
      <c r="K14962" s="244" t="s">
        <v>2632</v>
      </c>
    </row>
    <row r="14963" spans="1:11" s="244" customFormat="1" x14ac:dyDescent="0.3">
      <c r="A14963" s="244" t="s">
        <v>2632</v>
      </c>
      <c r="B14963" s="244" t="s">
        <v>2633</v>
      </c>
      <c r="C14963" s="244" t="s">
        <v>5725</v>
      </c>
      <c r="D14963" s="244" t="s">
        <v>3034</v>
      </c>
      <c r="E14963" s="244" t="s">
        <v>4106</v>
      </c>
      <c r="G14963" s="244" t="s">
        <v>4106</v>
      </c>
      <c r="I14963" s="244" t="s">
        <v>909</v>
      </c>
      <c r="J14963" s="244" t="s">
        <v>7420</v>
      </c>
      <c r="K14963" s="244" t="s">
        <v>2632</v>
      </c>
    </row>
    <row r="14964" spans="1:11" s="244" customFormat="1" x14ac:dyDescent="0.3">
      <c r="A14964" s="244" t="s">
        <v>2632</v>
      </c>
      <c r="B14964" s="244" t="s">
        <v>2633</v>
      </c>
      <c r="C14964" s="244" t="s">
        <v>5734</v>
      </c>
      <c r="D14964" s="244" t="s">
        <v>2988</v>
      </c>
      <c r="E14964" s="244" t="s">
        <v>4106</v>
      </c>
      <c r="G14964" s="244" t="s">
        <v>4106</v>
      </c>
      <c r="I14964" s="244" t="s">
        <v>4106</v>
      </c>
      <c r="J14964" s="244" t="s">
        <v>8906</v>
      </c>
      <c r="K14964" s="244" t="s">
        <v>3158</v>
      </c>
    </row>
    <row r="14965" spans="1:11" s="244" customFormat="1" ht="52" x14ac:dyDescent="0.3">
      <c r="A14965" s="244" t="s">
        <v>247</v>
      </c>
      <c r="B14965" s="244" t="s">
        <v>248</v>
      </c>
      <c r="C14965" s="244" t="s">
        <v>5725</v>
      </c>
      <c r="D14965" s="244" t="s">
        <v>3034</v>
      </c>
      <c r="E14965" s="244" t="s">
        <v>4724</v>
      </c>
      <c r="F14965" s="244" t="s">
        <v>1632</v>
      </c>
      <c r="G14965" s="244" t="s">
        <v>4106</v>
      </c>
      <c r="I14965" s="244" t="s">
        <v>4106</v>
      </c>
      <c r="J14965" s="244" t="s">
        <v>8906</v>
      </c>
      <c r="K14965" s="244" t="s">
        <v>247</v>
      </c>
    </row>
    <row r="14966" spans="1:11" s="244" customFormat="1" ht="52" x14ac:dyDescent="0.3">
      <c r="A14966" s="244" t="s">
        <v>247</v>
      </c>
      <c r="B14966" s="244" t="s">
        <v>248</v>
      </c>
      <c r="C14966" s="244" t="s">
        <v>5725</v>
      </c>
      <c r="D14966" s="244" t="s">
        <v>3034</v>
      </c>
      <c r="E14966" s="244" t="s">
        <v>4724</v>
      </c>
      <c r="F14966" s="244" t="s">
        <v>1632</v>
      </c>
      <c r="G14966" s="244" t="s">
        <v>4106</v>
      </c>
      <c r="I14966" s="244" t="s">
        <v>4105</v>
      </c>
      <c r="J14966" s="244" t="s">
        <v>6771</v>
      </c>
      <c r="K14966" s="244" t="s">
        <v>247</v>
      </c>
    </row>
    <row r="14967" spans="1:11" s="244" customFormat="1" ht="52" x14ac:dyDescent="0.3">
      <c r="A14967" s="244" t="s">
        <v>247</v>
      </c>
      <c r="B14967" s="244" t="s">
        <v>248</v>
      </c>
      <c r="C14967" s="244" t="s">
        <v>5725</v>
      </c>
      <c r="D14967" s="244" t="s">
        <v>3034</v>
      </c>
      <c r="E14967" s="244" t="s">
        <v>4724</v>
      </c>
      <c r="F14967" s="244" t="s">
        <v>1632</v>
      </c>
      <c r="G14967" s="244" t="s">
        <v>4106</v>
      </c>
      <c r="I14967" s="244" t="s">
        <v>5700</v>
      </c>
      <c r="J14967" s="244" t="s">
        <v>423</v>
      </c>
      <c r="K14967" s="244" t="s">
        <v>247</v>
      </c>
    </row>
    <row r="14968" spans="1:11" s="244" customFormat="1" ht="52" x14ac:dyDescent="0.3">
      <c r="A14968" s="244" t="s">
        <v>247</v>
      </c>
      <c r="B14968" s="244" t="s">
        <v>248</v>
      </c>
      <c r="C14968" s="244" t="s">
        <v>5725</v>
      </c>
      <c r="D14968" s="244" t="s">
        <v>3034</v>
      </c>
      <c r="E14968" s="244" t="s">
        <v>4724</v>
      </c>
      <c r="F14968" s="244" t="s">
        <v>1632</v>
      </c>
      <c r="G14968" s="244" t="s">
        <v>4106</v>
      </c>
      <c r="I14968" s="244" t="s">
        <v>2998</v>
      </c>
      <c r="J14968" s="244" t="s">
        <v>424</v>
      </c>
      <c r="K14968" s="244" t="s">
        <v>247</v>
      </c>
    </row>
    <row r="14969" spans="1:11" s="244" customFormat="1" ht="52" x14ac:dyDescent="0.3">
      <c r="A14969" s="244" t="s">
        <v>247</v>
      </c>
      <c r="B14969" s="244" t="s">
        <v>248</v>
      </c>
      <c r="C14969" s="244" t="s">
        <v>5725</v>
      </c>
      <c r="D14969" s="244" t="s">
        <v>3034</v>
      </c>
      <c r="E14969" s="244" t="s">
        <v>4724</v>
      </c>
      <c r="F14969" s="244" t="s">
        <v>1632</v>
      </c>
      <c r="G14969" s="244" t="s">
        <v>4106</v>
      </c>
      <c r="I14969" s="244" t="s">
        <v>5707</v>
      </c>
      <c r="J14969" s="244" t="s">
        <v>4217</v>
      </c>
      <c r="K14969" s="244" t="s">
        <v>247</v>
      </c>
    </row>
    <row r="14970" spans="1:11" s="244" customFormat="1" ht="52" x14ac:dyDescent="0.3">
      <c r="A14970" s="244" t="s">
        <v>247</v>
      </c>
      <c r="B14970" s="244" t="s">
        <v>248</v>
      </c>
      <c r="C14970" s="244" t="s">
        <v>5725</v>
      </c>
      <c r="D14970" s="244" t="s">
        <v>3034</v>
      </c>
      <c r="E14970" s="244" t="s">
        <v>4724</v>
      </c>
      <c r="F14970" s="244" t="s">
        <v>1632</v>
      </c>
      <c r="G14970" s="244" t="s">
        <v>4106</v>
      </c>
      <c r="I14970" s="244" t="s">
        <v>5716</v>
      </c>
      <c r="J14970" s="244" t="s">
        <v>6869</v>
      </c>
      <c r="K14970" s="244" t="s">
        <v>247</v>
      </c>
    </row>
    <row r="14971" spans="1:11" s="244" customFormat="1" ht="52" x14ac:dyDescent="0.3">
      <c r="A14971" s="244" t="s">
        <v>247</v>
      </c>
      <c r="B14971" s="244" t="s">
        <v>248</v>
      </c>
      <c r="C14971" s="244" t="s">
        <v>5725</v>
      </c>
      <c r="D14971" s="244" t="s">
        <v>3034</v>
      </c>
      <c r="E14971" s="244" t="s">
        <v>4724</v>
      </c>
      <c r="F14971" s="244" t="s">
        <v>1632</v>
      </c>
      <c r="G14971" s="244" t="s">
        <v>4106</v>
      </c>
      <c r="I14971" s="244" t="s">
        <v>909</v>
      </c>
      <c r="J14971" s="244" t="s">
        <v>6870</v>
      </c>
      <c r="K14971" s="244" t="s">
        <v>247</v>
      </c>
    </row>
    <row r="14972" spans="1:11" s="244" customFormat="1" ht="52" x14ac:dyDescent="0.3">
      <c r="A14972" s="244" t="s">
        <v>247</v>
      </c>
      <c r="B14972" s="244" t="s">
        <v>248</v>
      </c>
      <c r="C14972" s="244" t="s">
        <v>5725</v>
      </c>
      <c r="D14972" s="244" t="s">
        <v>3034</v>
      </c>
      <c r="E14972" s="244" t="s">
        <v>4724</v>
      </c>
      <c r="F14972" s="244" t="s">
        <v>1632</v>
      </c>
      <c r="G14972" s="244" t="s">
        <v>4106</v>
      </c>
      <c r="I14972" s="244" t="s">
        <v>5725</v>
      </c>
      <c r="J14972" s="244" t="s">
        <v>6871</v>
      </c>
      <c r="K14972" s="244" t="s">
        <v>247</v>
      </c>
    </row>
    <row r="14973" spans="1:11" s="244" customFormat="1" ht="52" x14ac:dyDescent="0.3">
      <c r="A14973" s="244" t="s">
        <v>247</v>
      </c>
      <c r="B14973" s="244" t="s">
        <v>248</v>
      </c>
      <c r="C14973" s="244" t="s">
        <v>5725</v>
      </c>
      <c r="D14973" s="244" t="s">
        <v>3034</v>
      </c>
      <c r="E14973" s="244" t="s">
        <v>4724</v>
      </c>
      <c r="F14973" s="244" t="s">
        <v>1632</v>
      </c>
      <c r="G14973" s="244" t="s">
        <v>4106</v>
      </c>
      <c r="I14973" s="244" t="s">
        <v>5734</v>
      </c>
      <c r="J14973" s="244" t="s">
        <v>3690</v>
      </c>
      <c r="K14973" s="244" t="s">
        <v>247</v>
      </c>
    </row>
    <row r="14974" spans="1:11" s="244" customFormat="1" ht="52" x14ac:dyDescent="0.3">
      <c r="A14974" s="244" t="s">
        <v>247</v>
      </c>
      <c r="B14974" s="244" t="s">
        <v>248</v>
      </c>
      <c r="C14974" s="244" t="s">
        <v>5725</v>
      </c>
      <c r="D14974" s="244" t="s">
        <v>3034</v>
      </c>
      <c r="E14974" s="244" t="s">
        <v>4724</v>
      </c>
      <c r="F14974" s="244" t="s">
        <v>1632</v>
      </c>
      <c r="G14974" s="244" t="s">
        <v>4106</v>
      </c>
      <c r="I14974" s="244" t="s">
        <v>5741</v>
      </c>
      <c r="J14974" s="244" t="s">
        <v>7270</v>
      </c>
      <c r="K14974" s="244" t="s">
        <v>247</v>
      </c>
    </row>
    <row r="14975" spans="1:11" s="244" customFormat="1" ht="52" x14ac:dyDescent="0.3">
      <c r="A14975" s="244" t="s">
        <v>247</v>
      </c>
      <c r="B14975" s="244" t="s">
        <v>248</v>
      </c>
      <c r="C14975" s="244" t="s">
        <v>5725</v>
      </c>
      <c r="D14975" s="244" t="s">
        <v>3034</v>
      </c>
      <c r="E14975" s="244" t="s">
        <v>4724</v>
      </c>
      <c r="F14975" s="244" t="s">
        <v>1632</v>
      </c>
      <c r="G14975" s="244" t="s">
        <v>4106</v>
      </c>
      <c r="I14975" s="244" t="s">
        <v>5732</v>
      </c>
      <c r="J14975" s="244" t="s">
        <v>7983</v>
      </c>
      <c r="K14975" s="244" t="s">
        <v>247</v>
      </c>
    </row>
    <row r="14976" spans="1:11" s="244" customFormat="1" ht="52" x14ac:dyDescent="0.3">
      <c r="A14976" s="244" t="s">
        <v>247</v>
      </c>
      <c r="B14976" s="244" t="s">
        <v>248</v>
      </c>
      <c r="C14976" s="244" t="s">
        <v>5725</v>
      </c>
      <c r="D14976" s="244" t="s">
        <v>3034</v>
      </c>
      <c r="E14976" s="244" t="s">
        <v>4724</v>
      </c>
      <c r="F14976" s="244" t="s">
        <v>1632</v>
      </c>
      <c r="G14976" s="244" t="s">
        <v>4106</v>
      </c>
      <c r="I14976" s="244" t="s">
        <v>5689</v>
      </c>
      <c r="J14976" s="244" t="s">
        <v>7984</v>
      </c>
      <c r="K14976" s="244" t="s">
        <v>247</v>
      </c>
    </row>
    <row r="14977" spans="1:11" s="244" customFormat="1" ht="52" x14ac:dyDescent="0.3">
      <c r="A14977" s="244" t="s">
        <v>247</v>
      </c>
      <c r="B14977" s="244" t="s">
        <v>248</v>
      </c>
      <c r="C14977" s="244" t="s">
        <v>5725</v>
      </c>
      <c r="D14977" s="244" t="s">
        <v>3034</v>
      </c>
      <c r="E14977" s="244" t="s">
        <v>4724</v>
      </c>
      <c r="F14977" s="244" t="s">
        <v>1632</v>
      </c>
      <c r="G14977" s="244" t="s">
        <v>4106</v>
      </c>
      <c r="I14977" s="244" t="s">
        <v>881</v>
      </c>
      <c r="J14977" s="244" t="s">
        <v>7985</v>
      </c>
      <c r="K14977" s="244" t="s">
        <v>247</v>
      </c>
    </row>
    <row r="14978" spans="1:11" s="244" customFormat="1" ht="52" x14ac:dyDescent="0.3">
      <c r="A14978" s="244" t="s">
        <v>247</v>
      </c>
      <c r="B14978" s="244" t="s">
        <v>248</v>
      </c>
      <c r="C14978" s="244" t="s">
        <v>5725</v>
      </c>
      <c r="D14978" s="244" t="s">
        <v>3034</v>
      </c>
      <c r="E14978" s="244" t="s">
        <v>4724</v>
      </c>
      <c r="F14978" s="244" t="s">
        <v>1632</v>
      </c>
      <c r="G14978" s="244" t="s">
        <v>4106</v>
      </c>
      <c r="I14978" s="244" t="s">
        <v>6459</v>
      </c>
      <c r="J14978" s="244" t="s">
        <v>7986</v>
      </c>
      <c r="K14978" s="244" t="s">
        <v>247</v>
      </c>
    </row>
    <row r="14979" spans="1:11" s="244" customFormat="1" ht="52" x14ac:dyDescent="0.3">
      <c r="A14979" s="244" t="s">
        <v>247</v>
      </c>
      <c r="B14979" s="244" t="s">
        <v>248</v>
      </c>
      <c r="C14979" s="244" t="s">
        <v>5725</v>
      </c>
      <c r="D14979" s="244" t="s">
        <v>3034</v>
      </c>
      <c r="E14979" s="244" t="s">
        <v>4724</v>
      </c>
      <c r="F14979" s="244" t="s">
        <v>1632</v>
      </c>
      <c r="G14979" s="244" t="s">
        <v>4106</v>
      </c>
      <c r="I14979" s="244" t="s">
        <v>1073</v>
      </c>
      <c r="J14979" s="244" t="s">
        <v>7987</v>
      </c>
      <c r="K14979" s="244" t="s">
        <v>247</v>
      </c>
    </row>
    <row r="14980" spans="1:11" s="244" customFormat="1" ht="52" x14ac:dyDescent="0.3">
      <c r="A14980" s="244" t="s">
        <v>247</v>
      </c>
      <c r="B14980" s="244" t="s">
        <v>248</v>
      </c>
      <c r="C14980" s="244" t="s">
        <v>5725</v>
      </c>
      <c r="D14980" s="244" t="s">
        <v>3034</v>
      </c>
      <c r="E14980" s="244" t="s">
        <v>4724</v>
      </c>
      <c r="F14980" s="244" t="s">
        <v>1632</v>
      </c>
      <c r="G14980" s="244" t="s">
        <v>4106</v>
      </c>
      <c r="I14980" s="244" t="s">
        <v>1063</v>
      </c>
      <c r="J14980" s="244" t="s">
        <v>7988</v>
      </c>
      <c r="K14980" s="244" t="s">
        <v>247</v>
      </c>
    </row>
    <row r="14981" spans="1:11" s="244" customFormat="1" ht="52" x14ac:dyDescent="0.3">
      <c r="A14981" s="244" t="s">
        <v>247</v>
      </c>
      <c r="B14981" s="244" t="s">
        <v>248</v>
      </c>
      <c r="C14981" s="244" t="s">
        <v>5725</v>
      </c>
      <c r="D14981" s="244" t="s">
        <v>3034</v>
      </c>
      <c r="E14981" s="244" t="s">
        <v>4724</v>
      </c>
      <c r="F14981" s="244" t="s">
        <v>1632</v>
      </c>
      <c r="G14981" s="244" t="s">
        <v>4106</v>
      </c>
      <c r="I14981" s="244" t="s">
        <v>6466</v>
      </c>
      <c r="J14981" s="244" t="s">
        <v>8357</v>
      </c>
      <c r="K14981" s="244" t="s">
        <v>247</v>
      </c>
    </row>
    <row r="14982" spans="1:11" s="244" customFormat="1" ht="52" x14ac:dyDescent="0.3">
      <c r="A14982" s="244" t="s">
        <v>247</v>
      </c>
      <c r="B14982" s="244" t="s">
        <v>248</v>
      </c>
      <c r="C14982" s="244" t="s">
        <v>5725</v>
      </c>
      <c r="D14982" s="244" t="s">
        <v>3034</v>
      </c>
      <c r="E14982" s="244" t="s">
        <v>4724</v>
      </c>
      <c r="F14982" s="244" t="s">
        <v>1632</v>
      </c>
      <c r="G14982" s="244" t="s">
        <v>4106</v>
      </c>
      <c r="I14982" s="244" t="s">
        <v>6470</v>
      </c>
      <c r="J14982" s="244" t="s">
        <v>8358</v>
      </c>
      <c r="K14982" s="244" t="s">
        <v>247</v>
      </c>
    </row>
    <row r="14983" spans="1:11" s="244" customFormat="1" ht="52" x14ac:dyDescent="0.3">
      <c r="A14983" s="244" t="s">
        <v>247</v>
      </c>
      <c r="B14983" s="244" t="s">
        <v>248</v>
      </c>
      <c r="C14983" s="244" t="s">
        <v>5725</v>
      </c>
      <c r="D14983" s="244" t="s">
        <v>3034</v>
      </c>
      <c r="E14983" s="244" t="s">
        <v>4724</v>
      </c>
      <c r="F14983" s="244" t="s">
        <v>1632</v>
      </c>
      <c r="G14983" s="244" t="s">
        <v>4106</v>
      </c>
      <c r="I14983" s="244" t="s">
        <v>6474</v>
      </c>
      <c r="J14983" s="244" t="s">
        <v>8359</v>
      </c>
      <c r="K14983" s="244" t="s">
        <v>247</v>
      </c>
    </row>
    <row r="14984" spans="1:11" s="244" customFormat="1" ht="52" x14ac:dyDescent="0.3">
      <c r="A14984" s="244" t="s">
        <v>247</v>
      </c>
      <c r="B14984" s="244" t="s">
        <v>248</v>
      </c>
      <c r="C14984" s="244" t="s">
        <v>5725</v>
      </c>
      <c r="D14984" s="244" t="s">
        <v>3034</v>
      </c>
      <c r="E14984" s="244" t="s">
        <v>4724</v>
      </c>
      <c r="F14984" s="244" t="s">
        <v>1632</v>
      </c>
      <c r="G14984" s="244" t="s">
        <v>4106</v>
      </c>
      <c r="I14984" s="244" t="s">
        <v>898</v>
      </c>
      <c r="J14984" s="244" t="s">
        <v>8360</v>
      </c>
      <c r="K14984" s="244" t="s">
        <v>247</v>
      </c>
    </row>
    <row r="14985" spans="1:11" s="244" customFormat="1" ht="52" x14ac:dyDescent="0.3">
      <c r="A14985" s="244" t="s">
        <v>247</v>
      </c>
      <c r="B14985" s="244" t="s">
        <v>248</v>
      </c>
      <c r="C14985" s="244" t="s">
        <v>5725</v>
      </c>
      <c r="D14985" s="244" t="s">
        <v>3034</v>
      </c>
      <c r="E14985" s="244" t="s">
        <v>4724</v>
      </c>
      <c r="F14985" s="244" t="s">
        <v>1632</v>
      </c>
      <c r="G14985" s="244" t="s">
        <v>4106</v>
      </c>
      <c r="I14985" s="244" t="s">
        <v>2958</v>
      </c>
      <c r="J14985" s="244" t="s">
        <v>8361</v>
      </c>
      <c r="K14985" s="244" t="s">
        <v>247</v>
      </c>
    </row>
    <row r="14986" spans="1:11" s="244" customFormat="1" ht="52" x14ac:dyDescent="0.3">
      <c r="A14986" s="244" t="s">
        <v>247</v>
      </c>
      <c r="B14986" s="244" t="s">
        <v>248</v>
      </c>
      <c r="C14986" s="244" t="s">
        <v>5725</v>
      </c>
      <c r="D14986" s="244" t="s">
        <v>3034</v>
      </c>
      <c r="E14986" s="244" t="s">
        <v>4724</v>
      </c>
      <c r="F14986" s="244" t="s">
        <v>1632</v>
      </c>
      <c r="G14986" s="244" t="s">
        <v>4106</v>
      </c>
      <c r="I14986" s="244" t="s">
        <v>2119</v>
      </c>
      <c r="J14986" s="244" t="s">
        <v>8362</v>
      </c>
      <c r="K14986" s="244" t="s">
        <v>247</v>
      </c>
    </row>
    <row r="14987" spans="1:11" s="244" customFormat="1" ht="52" x14ac:dyDescent="0.3">
      <c r="A14987" s="244" t="s">
        <v>247</v>
      </c>
      <c r="B14987" s="244" t="s">
        <v>248</v>
      </c>
      <c r="C14987" s="244" t="s">
        <v>5725</v>
      </c>
      <c r="D14987" s="244" t="s">
        <v>3034</v>
      </c>
      <c r="E14987" s="244" t="s">
        <v>4724</v>
      </c>
      <c r="F14987" s="244" t="s">
        <v>1632</v>
      </c>
      <c r="G14987" s="244" t="s">
        <v>4106</v>
      </c>
      <c r="I14987" s="244" t="s">
        <v>5696</v>
      </c>
      <c r="J14987" s="244" t="s">
        <v>8363</v>
      </c>
      <c r="K14987" s="244" t="s">
        <v>247</v>
      </c>
    </row>
    <row r="14988" spans="1:11" s="244" customFormat="1" ht="52" x14ac:dyDescent="0.3">
      <c r="A14988" s="244" t="s">
        <v>247</v>
      </c>
      <c r="B14988" s="244" t="s">
        <v>248</v>
      </c>
      <c r="C14988" s="244" t="s">
        <v>5725</v>
      </c>
      <c r="D14988" s="244" t="s">
        <v>3034</v>
      </c>
      <c r="E14988" s="244" t="s">
        <v>4724</v>
      </c>
      <c r="F14988" s="244" t="s">
        <v>1632</v>
      </c>
      <c r="G14988" s="244" t="s">
        <v>4106</v>
      </c>
      <c r="I14988" s="244" t="s">
        <v>2964</v>
      </c>
      <c r="J14988" s="244" t="s">
        <v>8364</v>
      </c>
      <c r="K14988" s="244" t="s">
        <v>247</v>
      </c>
    </row>
    <row r="14989" spans="1:11" s="244" customFormat="1" ht="52" x14ac:dyDescent="0.3">
      <c r="A14989" s="244" t="s">
        <v>247</v>
      </c>
      <c r="B14989" s="244" t="s">
        <v>248</v>
      </c>
      <c r="C14989" s="244" t="s">
        <v>5725</v>
      </c>
      <c r="D14989" s="244" t="s">
        <v>3034</v>
      </c>
      <c r="E14989" s="244" t="s">
        <v>4724</v>
      </c>
      <c r="F14989" s="244" t="s">
        <v>1632</v>
      </c>
      <c r="G14989" s="244" t="s">
        <v>4106</v>
      </c>
      <c r="I14989" s="244" t="s">
        <v>2638</v>
      </c>
      <c r="J14989" s="244" t="s">
        <v>8365</v>
      </c>
      <c r="K14989" s="244" t="s">
        <v>247</v>
      </c>
    </row>
    <row r="14990" spans="1:11" s="244" customFormat="1" ht="52" x14ac:dyDescent="0.3">
      <c r="A14990" s="244" t="s">
        <v>247</v>
      </c>
      <c r="B14990" s="244" t="s">
        <v>248</v>
      </c>
      <c r="C14990" s="244" t="s">
        <v>5725</v>
      </c>
      <c r="D14990" s="244" t="s">
        <v>3034</v>
      </c>
      <c r="E14990" s="244" t="s">
        <v>1841</v>
      </c>
      <c r="F14990" s="244" t="s">
        <v>4635</v>
      </c>
      <c r="G14990" s="244" t="s">
        <v>4106</v>
      </c>
      <c r="I14990" s="244" t="s">
        <v>4106</v>
      </c>
      <c r="J14990" s="244" t="s">
        <v>8906</v>
      </c>
      <c r="K14990" s="244" t="s">
        <v>247</v>
      </c>
    </row>
    <row r="14991" spans="1:11" s="244" customFormat="1" ht="52" x14ac:dyDescent="0.3">
      <c r="A14991" s="244" t="s">
        <v>247</v>
      </c>
      <c r="B14991" s="244" t="s">
        <v>248</v>
      </c>
      <c r="C14991" s="244" t="s">
        <v>5725</v>
      </c>
      <c r="D14991" s="244" t="s">
        <v>3034</v>
      </c>
      <c r="E14991" s="244" t="s">
        <v>1841</v>
      </c>
      <c r="F14991" s="244" t="s">
        <v>4635</v>
      </c>
      <c r="G14991" s="244" t="s">
        <v>4106</v>
      </c>
      <c r="I14991" s="244" t="s">
        <v>4105</v>
      </c>
      <c r="J14991" s="244" t="s">
        <v>6771</v>
      </c>
      <c r="K14991" s="244" t="s">
        <v>247</v>
      </c>
    </row>
    <row r="14992" spans="1:11" s="244" customFormat="1" ht="52" x14ac:dyDescent="0.3">
      <c r="A14992" s="244" t="s">
        <v>247</v>
      </c>
      <c r="B14992" s="244" t="s">
        <v>248</v>
      </c>
      <c r="C14992" s="244" t="s">
        <v>5725</v>
      </c>
      <c r="D14992" s="244" t="s">
        <v>3034</v>
      </c>
      <c r="E14992" s="244" t="s">
        <v>1841</v>
      </c>
      <c r="F14992" s="244" t="s">
        <v>4635</v>
      </c>
      <c r="G14992" s="244" t="s">
        <v>4106</v>
      </c>
      <c r="I14992" s="244" t="s">
        <v>5700</v>
      </c>
      <c r="J14992" s="244" t="s">
        <v>423</v>
      </c>
      <c r="K14992" s="244" t="s">
        <v>247</v>
      </c>
    </row>
    <row r="14993" spans="1:11" s="244" customFormat="1" ht="52" x14ac:dyDescent="0.3">
      <c r="A14993" s="244" t="s">
        <v>247</v>
      </c>
      <c r="B14993" s="244" t="s">
        <v>248</v>
      </c>
      <c r="C14993" s="244" t="s">
        <v>5725</v>
      </c>
      <c r="D14993" s="244" t="s">
        <v>3034</v>
      </c>
      <c r="E14993" s="244" t="s">
        <v>1841</v>
      </c>
      <c r="F14993" s="244" t="s">
        <v>4635</v>
      </c>
      <c r="G14993" s="244" t="s">
        <v>4106</v>
      </c>
      <c r="I14993" s="244" t="s">
        <v>2998</v>
      </c>
      <c r="J14993" s="244" t="s">
        <v>424</v>
      </c>
      <c r="K14993" s="244" t="s">
        <v>247</v>
      </c>
    </row>
    <row r="14994" spans="1:11" s="244" customFormat="1" ht="52" x14ac:dyDescent="0.3">
      <c r="A14994" s="244" t="s">
        <v>247</v>
      </c>
      <c r="B14994" s="244" t="s">
        <v>248</v>
      </c>
      <c r="C14994" s="244" t="s">
        <v>5725</v>
      </c>
      <c r="D14994" s="244" t="s">
        <v>3034</v>
      </c>
      <c r="E14994" s="244" t="s">
        <v>1841</v>
      </c>
      <c r="F14994" s="244" t="s">
        <v>4635</v>
      </c>
      <c r="G14994" s="244" t="s">
        <v>4106</v>
      </c>
      <c r="I14994" s="244" t="s">
        <v>5707</v>
      </c>
      <c r="J14994" s="244" t="s">
        <v>4217</v>
      </c>
      <c r="K14994" s="244" t="s">
        <v>247</v>
      </c>
    </row>
    <row r="14995" spans="1:11" s="244" customFormat="1" ht="52" x14ac:dyDescent="0.3">
      <c r="A14995" s="244" t="s">
        <v>247</v>
      </c>
      <c r="B14995" s="244" t="s">
        <v>248</v>
      </c>
      <c r="C14995" s="244" t="s">
        <v>5725</v>
      </c>
      <c r="D14995" s="244" t="s">
        <v>3034</v>
      </c>
      <c r="E14995" s="244" t="s">
        <v>1841</v>
      </c>
      <c r="F14995" s="244" t="s">
        <v>4635</v>
      </c>
      <c r="G14995" s="244" t="s">
        <v>4106</v>
      </c>
      <c r="I14995" s="244" t="s">
        <v>5716</v>
      </c>
      <c r="J14995" s="244" t="s">
        <v>6869</v>
      </c>
      <c r="K14995" s="244" t="s">
        <v>247</v>
      </c>
    </row>
    <row r="14996" spans="1:11" s="244" customFormat="1" ht="52" x14ac:dyDescent="0.3">
      <c r="A14996" s="244" t="s">
        <v>247</v>
      </c>
      <c r="B14996" s="244" t="s">
        <v>248</v>
      </c>
      <c r="C14996" s="244" t="s">
        <v>5725</v>
      </c>
      <c r="D14996" s="244" t="s">
        <v>3034</v>
      </c>
      <c r="E14996" s="244" t="s">
        <v>1841</v>
      </c>
      <c r="F14996" s="244" t="s">
        <v>4635</v>
      </c>
      <c r="G14996" s="244" t="s">
        <v>4106</v>
      </c>
      <c r="I14996" s="244" t="s">
        <v>909</v>
      </c>
      <c r="J14996" s="244" t="s">
        <v>6870</v>
      </c>
      <c r="K14996" s="244" t="s">
        <v>247</v>
      </c>
    </row>
    <row r="14997" spans="1:11" s="244" customFormat="1" ht="52" x14ac:dyDescent="0.3">
      <c r="A14997" s="244" t="s">
        <v>247</v>
      </c>
      <c r="B14997" s="244" t="s">
        <v>248</v>
      </c>
      <c r="C14997" s="244" t="s">
        <v>5725</v>
      </c>
      <c r="D14997" s="244" t="s">
        <v>3034</v>
      </c>
      <c r="E14997" s="244" t="s">
        <v>1841</v>
      </c>
      <c r="F14997" s="244" t="s">
        <v>4635</v>
      </c>
      <c r="G14997" s="244" t="s">
        <v>4106</v>
      </c>
      <c r="I14997" s="244" t="s">
        <v>5725</v>
      </c>
      <c r="J14997" s="244" t="s">
        <v>6871</v>
      </c>
      <c r="K14997" s="244" t="s">
        <v>247</v>
      </c>
    </row>
    <row r="14998" spans="1:11" s="244" customFormat="1" ht="52" x14ac:dyDescent="0.3">
      <c r="A14998" s="244" t="s">
        <v>247</v>
      </c>
      <c r="B14998" s="244" t="s">
        <v>248</v>
      </c>
      <c r="C14998" s="244" t="s">
        <v>5725</v>
      </c>
      <c r="D14998" s="244" t="s">
        <v>3034</v>
      </c>
      <c r="E14998" s="244" t="s">
        <v>1841</v>
      </c>
      <c r="F14998" s="244" t="s">
        <v>4635</v>
      </c>
      <c r="G14998" s="244" t="s">
        <v>4106</v>
      </c>
      <c r="I14998" s="244" t="s">
        <v>5734</v>
      </c>
      <c r="J14998" s="244" t="s">
        <v>3690</v>
      </c>
      <c r="K14998" s="244" t="s">
        <v>247</v>
      </c>
    </row>
    <row r="14999" spans="1:11" s="244" customFormat="1" ht="52" x14ac:dyDescent="0.3">
      <c r="A14999" s="244" t="s">
        <v>247</v>
      </c>
      <c r="B14999" s="244" t="s">
        <v>248</v>
      </c>
      <c r="C14999" s="244" t="s">
        <v>5725</v>
      </c>
      <c r="D14999" s="244" t="s">
        <v>3034</v>
      </c>
      <c r="E14999" s="244" t="s">
        <v>1841</v>
      </c>
      <c r="F14999" s="244" t="s">
        <v>4635</v>
      </c>
      <c r="G14999" s="244" t="s">
        <v>4106</v>
      </c>
      <c r="I14999" s="244" t="s">
        <v>5741</v>
      </c>
      <c r="J14999" s="244" t="s">
        <v>7270</v>
      </c>
      <c r="K14999" s="244" t="s">
        <v>247</v>
      </c>
    </row>
    <row r="15000" spans="1:11" s="244" customFormat="1" ht="52" x14ac:dyDescent="0.3">
      <c r="A15000" s="244" t="s">
        <v>247</v>
      </c>
      <c r="B15000" s="244" t="s">
        <v>248</v>
      </c>
      <c r="C15000" s="244" t="s">
        <v>5725</v>
      </c>
      <c r="D15000" s="244" t="s">
        <v>3034</v>
      </c>
      <c r="E15000" s="244" t="s">
        <v>1841</v>
      </c>
      <c r="F15000" s="244" t="s">
        <v>4635</v>
      </c>
      <c r="G15000" s="244" t="s">
        <v>4106</v>
      </c>
      <c r="I15000" s="244" t="s">
        <v>5732</v>
      </c>
      <c r="J15000" s="244" t="s">
        <v>7983</v>
      </c>
      <c r="K15000" s="244" t="s">
        <v>247</v>
      </c>
    </row>
    <row r="15001" spans="1:11" s="244" customFormat="1" ht="52" x14ac:dyDescent="0.3">
      <c r="A15001" s="244" t="s">
        <v>247</v>
      </c>
      <c r="B15001" s="244" t="s">
        <v>248</v>
      </c>
      <c r="C15001" s="244" t="s">
        <v>5725</v>
      </c>
      <c r="D15001" s="244" t="s">
        <v>3034</v>
      </c>
      <c r="E15001" s="244" t="s">
        <v>1841</v>
      </c>
      <c r="F15001" s="244" t="s">
        <v>4635</v>
      </c>
      <c r="G15001" s="244" t="s">
        <v>4106</v>
      </c>
      <c r="I15001" s="244" t="s">
        <v>5689</v>
      </c>
      <c r="J15001" s="244" t="s">
        <v>7984</v>
      </c>
      <c r="K15001" s="244" t="s">
        <v>247</v>
      </c>
    </row>
    <row r="15002" spans="1:11" s="244" customFormat="1" ht="52" x14ac:dyDescent="0.3">
      <c r="A15002" s="244" t="s">
        <v>247</v>
      </c>
      <c r="B15002" s="244" t="s">
        <v>248</v>
      </c>
      <c r="C15002" s="244" t="s">
        <v>5725</v>
      </c>
      <c r="D15002" s="244" t="s">
        <v>3034</v>
      </c>
      <c r="E15002" s="244" t="s">
        <v>1841</v>
      </c>
      <c r="F15002" s="244" t="s">
        <v>4635</v>
      </c>
      <c r="G15002" s="244" t="s">
        <v>4106</v>
      </c>
      <c r="I15002" s="244" t="s">
        <v>881</v>
      </c>
      <c r="J15002" s="244" t="s">
        <v>7985</v>
      </c>
      <c r="K15002" s="244" t="s">
        <v>247</v>
      </c>
    </row>
    <row r="15003" spans="1:11" s="244" customFormat="1" ht="52" x14ac:dyDescent="0.3">
      <c r="A15003" s="244" t="s">
        <v>247</v>
      </c>
      <c r="B15003" s="244" t="s">
        <v>248</v>
      </c>
      <c r="C15003" s="244" t="s">
        <v>5725</v>
      </c>
      <c r="D15003" s="244" t="s">
        <v>3034</v>
      </c>
      <c r="E15003" s="244" t="s">
        <v>1841</v>
      </c>
      <c r="F15003" s="244" t="s">
        <v>4635</v>
      </c>
      <c r="G15003" s="244" t="s">
        <v>4106</v>
      </c>
      <c r="I15003" s="244" t="s">
        <v>6459</v>
      </c>
      <c r="J15003" s="244" t="s">
        <v>7986</v>
      </c>
      <c r="K15003" s="244" t="s">
        <v>247</v>
      </c>
    </row>
    <row r="15004" spans="1:11" s="244" customFormat="1" ht="52" x14ac:dyDescent="0.3">
      <c r="A15004" s="244" t="s">
        <v>247</v>
      </c>
      <c r="B15004" s="244" t="s">
        <v>248</v>
      </c>
      <c r="C15004" s="244" t="s">
        <v>5725</v>
      </c>
      <c r="D15004" s="244" t="s">
        <v>3034</v>
      </c>
      <c r="E15004" s="244" t="s">
        <v>1841</v>
      </c>
      <c r="F15004" s="244" t="s">
        <v>4635</v>
      </c>
      <c r="G15004" s="244" t="s">
        <v>4106</v>
      </c>
      <c r="I15004" s="244" t="s">
        <v>1073</v>
      </c>
      <c r="J15004" s="244" t="s">
        <v>7987</v>
      </c>
      <c r="K15004" s="244" t="s">
        <v>247</v>
      </c>
    </row>
    <row r="15005" spans="1:11" s="244" customFormat="1" ht="52" x14ac:dyDescent="0.3">
      <c r="A15005" s="244" t="s">
        <v>247</v>
      </c>
      <c r="B15005" s="244" t="s">
        <v>248</v>
      </c>
      <c r="C15005" s="244" t="s">
        <v>5725</v>
      </c>
      <c r="D15005" s="244" t="s">
        <v>3034</v>
      </c>
      <c r="E15005" s="244" t="s">
        <v>1841</v>
      </c>
      <c r="F15005" s="244" t="s">
        <v>4635</v>
      </c>
      <c r="G15005" s="244" t="s">
        <v>4106</v>
      </c>
      <c r="I15005" s="244" t="s">
        <v>1063</v>
      </c>
      <c r="J15005" s="244" t="s">
        <v>7988</v>
      </c>
      <c r="K15005" s="244" t="s">
        <v>247</v>
      </c>
    </row>
    <row r="15006" spans="1:11" s="244" customFormat="1" ht="52" x14ac:dyDescent="0.3">
      <c r="A15006" s="244" t="s">
        <v>247</v>
      </c>
      <c r="B15006" s="244" t="s">
        <v>248</v>
      </c>
      <c r="C15006" s="244" t="s">
        <v>5725</v>
      </c>
      <c r="D15006" s="244" t="s">
        <v>3034</v>
      </c>
      <c r="E15006" s="244" t="s">
        <v>1841</v>
      </c>
      <c r="F15006" s="244" t="s">
        <v>4635</v>
      </c>
      <c r="G15006" s="244" t="s">
        <v>4106</v>
      </c>
      <c r="I15006" s="244" t="s">
        <v>6466</v>
      </c>
      <c r="J15006" s="244" t="s">
        <v>8357</v>
      </c>
      <c r="K15006" s="244" t="s">
        <v>247</v>
      </c>
    </row>
    <row r="15007" spans="1:11" s="244" customFormat="1" ht="52" x14ac:dyDescent="0.3">
      <c r="A15007" s="244" t="s">
        <v>247</v>
      </c>
      <c r="B15007" s="244" t="s">
        <v>248</v>
      </c>
      <c r="C15007" s="244" t="s">
        <v>5725</v>
      </c>
      <c r="D15007" s="244" t="s">
        <v>3034</v>
      </c>
      <c r="E15007" s="244" t="s">
        <v>1841</v>
      </c>
      <c r="F15007" s="244" t="s">
        <v>4635</v>
      </c>
      <c r="G15007" s="244" t="s">
        <v>4106</v>
      </c>
      <c r="I15007" s="244" t="s">
        <v>6470</v>
      </c>
      <c r="J15007" s="244" t="s">
        <v>8358</v>
      </c>
      <c r="K15007" s="244" t="s">
        <v>247</v>
      </c>
    </row>
    <row r="15008" spans="1:11" s="244" customFormat="1" ht="52" x14ac:dyDescent="0.3">
      <c r="A15008" s="244" t="s">
        <v>247</v>
      </c>
      <c r="B15008" s="244" t="s">
        <v>248</v>
      </c>
      <c r="C15008" s="244" t="s">
        <v>5725</v>
      </c>
      <c r="D15008" s="244" t="s">
        <v>3034</v>
      </c>
      <c r="E15008" s="244" t="s">
        <v>1841</v>
      </c>
      <c r="F15008" s="244" t="s">
        <v>4635</v>
      </c>
      <c r="G15008" s="244" t="s">
        <v>4106</v>
      </c>
      <c r="I15008" s="244" t="s">
        <v>6474</v>
      </c>
      <c r="J15008" s="244" t="s">
        <v>8359</v>
      </c>
      <c r="K15008" s="244" t="s">
        <v>247</v>
      </c>
    </row>
    <row r="15009" spans="1:11" s="244" customFormat="1" ht="52" x14ac:dyDescent="0.3">
      <c r="A15009" s="244" t="s">
        <v>247</v>
      </c>
      <c r="B15009" s="244" t="s">
        <v>248</v>
      </c>
      <c r="C15009" s="244" t="s">
        <v>5725</v>
      </c>
      <c r="D15009" s="244" t="s">
        <v>3034</v>
      </c>
      <c r="E15009" s="244" t="s">
        <v>1841</v>
      </c>
      <c r="F15009" s="244" t="s">
        <v>4635</v>
      </c>
      <c r="G15009" s="244" t="s">
        <v>4106</v>
      </c>
      <c r="I15009" s="244" t="s">
        <v>898</v>
      </c>
      <c r="J15009" s="244" t="s">
        <v>8360</v>
      </c>
      <c r="K15009" s="244" t="s">
        <v>247</v>
      </c>
    </row>
    <row r="15010" spans="1:11" s="244" customFormat="1" ht="52" x14ac:dyDescent="0.3">
      <c r="A15010" s="244" t="s">
        <v>247</v>
      </c>
      <c r="B15010" s="244" t="s">
        <v>248</v>
      </c>
      <c r="C15010" s="244" t="s">
        <v>5725</v>
      </c>
      <c r="D15010" s="244" t="s">
        <v>3034</v>
      </c>
      <c r="E15010" s="244" t="s">
        <v>1841</v>
      </c>
      <c r="F15010" s="244" t="s">
        <v>4635</v>
      </c>
      <c r="G15010" s="244" t="s">
        <v>4106</v>
      </c>
      <c r="I15010" s="244" t="s">
        <v>2958</v>
      </c>
      <c r="J15010" s="244" t="s">
        <v>8361</v>
      </c>
      <c r="K15010" s="244" t="s">
        <v>247</v>
      </c>
    </row>
    <row r="15011" spans="1:11" s="244" customFormat="1" ht="52" x14ac:dyDescent="0.3">
      <c r="A15011" s="244" t="s">
        <v>247</v>
      </c>
      <c r="B15011" s="244" t="s">
        <v>248</v>
      </c>
      <c r="C15011" s="244" t="s">
        <v>5725</v>
      </c>
      <c r="D15011" s="244" t="s">
        <v>3034</v>
      </c>
      <c r="E15011" s="244" t="s">
        <v>1841</v>
      </c>
      <c r="F15011" s="244" t="s">
        <v>4635</v>
      </c>
      <c r="G15011" s="244" t="s">
        <v>4106</v>
      </c>
      <c r="I15011" s="244" t="s">
        <v>2119</v>
      </c>
      <c r="J15011" s="244" t="s">
        <v>8362</v>
      </c>
      <c r="K15011" s="244" t="s">
        <v>247</v>
      </c>
    </row>
    <row r="15012" spans="1:11" s="244" customFormat="1" ht="52" x14ac:dyDescent="0.3">
      <c r="A15012" s="244" t="s">
        <v>247</v>
      </c>
      <c r="B15012" s="244" t="s">
        <v>248</v>
      </c>
      <c r="C15012" s="244" t="s">
        <v>5725</v>
      </c>
      <c r="D15012" s="244" t="s">
        <v>3034</v>
      </c>
      <c r="E15012" s="244" t="s">
        <v>1841</v>
      </c>
      <c r="F15012" s="244" t="s">
        <v>4635</v>
      </c>
      <c r="G15012" s="244" t="s">
        <v>4106</v>
      </c>
      <c r="I15012" s="244" t="s">
        <v>5696</v>
      </c>
      <c r="J15012" s="244" t="s">
        <v>8363</v>
      </c>
      <c r="K15012" s="244" t="s">
        <v>247</v>
      </c>
    </row>
    <row r="15013" spans="1:11" s="244" customFormat="1" ht="52" x14ac:dyDescent="0.3">
      <c r="A15013" s="244" t="s">
        <v>247</v>
      </c>
      <c r="B15013" s="244" t="s">
        <v>248</v>
      </c>
      <c r="C15013" s="244" t="s">
        <v>5725</v>
      </c>
      <c r="D15013" s="244" t="s">
        <v>3034</v>
      </c>
      <c r="E15013" s="244" t="s">
        <v>1841</v>
      </c>
      <c r="F15013" s="244" t="s">
        <v>4635</v>
      </c>
      <c r="G15013" s="244" t="s">
        <v>4106</v>
      </c>
      <c r="I15013" s="244" t="s">
        <v>2964</v>
      </c>
      <c r="J15013" s="244" t="s">
        <v>8364</v>
      </c>
      <c r="K15013" s="244" t="s">
        <v>247</v>
      </c>
    </row>
    <row r="15014" spans="1:11" s="244" customFormat="1" ht="52" x14ac:dyDescent="0.3">
      <c r="A15014" s="244" t="s">
        <v>247</v>
      </c>
      <c r="B15014" s="244" t="s">
        <v>248</v>
      </c>
      <c r="C15014" s="244" t="s">
        <v>5725</v>
      </c>
      <c r="D15014" s="244" t="s">
        <v>3034</v>
      </c>
      <c r="E15014" s="244" t="s">
        <v>1841</v>
      </c>
      <c r="F15014" s="244" t="s">
        <v>4635</v>
      </c>
      <c r="G15014" s="244" t="s">
        <v>4106</v>
      </c>
      <c r="I15014" s="244" t="s">
        <v>2638</v>
      </c>
      <c r="J15014" s="244" t="s">
        <v>8365</v>
      </c>
      <c r="K15014" s="244" t="s">
        <v>247</v>
      </c>
    </row>
    <row r="15015" spans="1:11" s="244" customFormat="1" x14ac:dyDescent="0.3">
      <c r="A15015" s="244" t="s">
        <v>3051</v>
      </c>
      <c r="B15015" s="244" t="s">
        <v>3052</v>
      </c>
      <c r="C15015" s="244" t="s">
        <v>4105</v>
      </c>
      <c r="D15015" s="244" t="s">
        <v>4741</v>
      </c>
      <c r="E15015" s="244" t="s">
        <v>4106</v>
      </c>
      <c r="G15015" s="244" t="s">
        <v>4106</v>
      </c>
      <c r="I15015" s="244" t="s">
        <v>4106</v>
      </c>
      <c r="J15015" s="244" t="s">
        <v>8906</v>
      </c>
      <c r="K15015" s="244" t="s">
        <v>3776</v>
      </c>
    </row>
    <row r="15016" spans="1:11" s="244" customFormat="1" x14ac:dyDescent="0.3">
      <c r="A15016" s="244" t="s">
        <v>3051</v>
      </c>
      <c r="B15016" s="244" t="s">
        <v>3052</v>
      </c>
      <c r="C15016" s="244" t="s">
        <v>4105</v>
      </c>
      <c r="D15016" s="244" t="s">
        <v>4741</v>
      </c>
      <c r="E15016" s="244" t="s">
        <v>4106</v>
      </c>
      <c r="G15016" s="244" t="s">
        <v>4106</v>
      </c>
      <c r="I15016" s="244" t="s">
        <v>4105</v>
      </c>
      <c r="J15016" s="244" t="s">
        <v>6772</v>
      </c>
      <c r="K15016" s="244" t="s">
        <v>3776</v>
      </c>
    </row>
    <row r="15017" spans="1:11" s="244" customFormat="1" x14ac:dyDescent="0.3">
      <c r="A15017" s="244" t="s">
        <v>3051</v>
      </c>
      <c r="B15017" s="244" t="s">
        <v>3052</v>
      </c>
      <c r="C15017" s="244" t="s">
        <v>4105</v>
      </c>
      <c r="D15017" s="244" t="s">
        <v>4741</v>
      </c>
      <c r="E15017" s="244" t="s">
        <v>4106</v>
      </c>
      <c r="G15017" s="244" t="s">
        <v>4106</v>
      </c>
      <c r="I15017" s="244" t="s">
        <v>5700</v>
      </c>
      <c r="J15017" s="244" t="s">
        <v>6773</v>
      </c>
      <c r="K15017" s="244" t="s">
        <v>3776</v>
      </c>
    </row>
    <row r="15018" spans="1:11" s="244" customFormat="1" ht="26" x14ac:dyDescent="0.3">
      <c r="A15018" s="244" t="s">
        <v>3051</v>
      </c>
      <c r="B15018" s="244" t="s">
        <v>3052</v>
      </c>
      <c r="C15018" s="244" t="s">
        <v>4105</v>
      </c>
      <c r="D15018" s="244" t="s">
        <v>4741</v>
      </c>
      <c r="E15018" s="244" t="s">
        <v>4106</v>
      </c>
      <c r="G15018" s="244" t="s">
        <v>4106</v>
      </c>
      <c r="I15018" s="244" t="s">
        <v>2998</v>
      </c>
      <c r="J15018" s="244" t="s">
        <v>8139</v>
      </c>
      <c r="K15018" s="244" t="s">
        <v>3776</v>
      </c>
    </row>
    <row r="15019" spans="1:11" s="244" customFormat="1" x14ac:dyDescent="0.3">
      <c r="A15019" s="244" t="s">
        <v>3051</v>
      </c>
      <c r="B15019" s="244" t="s">
        <v>3052</v>
      </c>
      <c r="C15019" s="244" t="s">
        <v>5725</v>
      </c>
      <c r="D15019" s="244" t="s">
        <v>3034</v>
      </c>
      <c r="E15019" s="244" t="s">
        <v>4106</v>
      </c>
      <c r="G15019" s="244" t="s">
        <v>4106</v>
      </c>
      <c r="I15019" s="244" t="s">
        <v>4106</v>
      </c>
      <c r="J15019" s="244" t="s">
        <v>8906</v>
      </c>
      <c r="K15019" s="244" t="s">
        <v>3051</v>
      </c>
    </row>
    <row r="15020" spans="1:11" s="244" customFormat="1" x14ac:dyDescent="0.3">
      <c r="A15020" s="244" t="s">
        <v>3051</v>
      </c>
      <c r="B15020" s="244" t="s">
        <v>3052</v>
      </c>
      <c r="C15020" s="244" t="s">
        <v>5725</v>
      </c>
      <c r="D15020" s="244" t="s">
        <v>3034</v>
      </c>
      <c r="E15020" s="244" t="s">
        <v>4106</v>
      </c>
      <c r="G15020" s="244" t="s">
        <v>4106</v>
      </c>
      <c r="I15020" s="244" t="s">
        <v>4105</v>
      </c>
      <c r="J15020" s="244" t="s">
        <v>6772</v>
      </c>
      <c r="K15020" s="244" t="s">
        <v>3051</v>
      </c>
    </row>
    <row r="15021" spans="1:11" s="244" customFormat="1" x14ac:dyDescent="0.3">
      <c r="A15021" s="244" t="s">
        <v>3051</v>
      </c>
      <c r="B15021" s="244" t="s">
        <v>3052</v>
      </c>
      <c r="C15021" s="244" t="s">
        <v>5725</v>
      </c>
      <c r="D15021" s="244" t="s">
        <v>3034</v>
      </c>
      <c r="E15021" s="244" t="s">
        <v>4106</v>
      </c>
      <c r="G15021" s="244" t="s">
        <v>4106</v>
      </c>
      <c r="I15021" s="244" t="s">
        <v>5700</v>
      </c>
      <c r="J15021" s="244" t="s">
        <v>6773</v>
      </c>
      <c r="K15021" s="244" t="s">
        <v>3051</v>
      </c>
    </row>
    <row r="15022" spans="1:11" s="244" customFormat="1" ht="26" x14ac:dyDescent="0.3">
      <c r="A15022" s="244" t="s">
        <v>3051</v>
      </c>
      <c r="B15022" s="244" t="s">
        <v>3052</v>
      </c>
      <c r="C15022" s="244" t="s">
        <v>5725</v>
      </c>
      <c r="D15022" s="244" t="s">
        <v>3034</v>
      </c>
      <c r="E15022" s="244" t="s">
        <v>4106</v>
      </c>
      <c r="G15022" s="244" t="s">
        <v>4106</v>
      </c>
      <c r="I15022" s="244" t="s">
        <v>2998</v>
      </c>
      <c r="J15022" s="244" t="s">
        <v>8139</v>
      </c>
      <c r="K15022" s="244" t="s">
        <v>3051</v>
      </c>
    </row>
    <row r="15023" spans="1:11" s="244" customFormat="1" x14ac:dyDescent="0.3">
      <c r="A15023" s="244" t="s">
        <v>3051</v>
      </c>
      <c r="B15023" s="244" t="s">
        <v>3052</v>
      </c>
      <c r="C15023" s="244" t="s">
        <v>5734</v>
      </c>
      <c r="D15023" s="244" t="s">
        <v>2988</v>
      </c>
      <c r="E15023" s="244" t="s">
        <v>4106</v>
      </c>
      <c r="G15023" s="244" t="s">
        <v>4106</v>
      </c>
      <c r="I15023" s="244" t="s">
        <v>4106</v>
      </c>
      <c r="J15023" s="244" t="s">
        <v>8906</v>
      </c>
      <c r="K15023" s="244" t="s">
        <v>2363</v>
      </c>
    </row>
    <row r="15024" spans="1:11" s="244" customFormat="1" x14ac:dyDescent="0.3">
      <c r="A15024" s="244" t="s">
        <v>3051</v>
      </c>
      <c r="B15024" s="244" t="s">
        <v>3052</v>
      </c>
      <c r="C15024" s="244" t="s">
        <v>5734</v>
      </c>
      <c r="D15024" s="244" t="s">
        <v>2988</v>
      </c>
      <c r="E15024" s="244" t="s">
        <v>4106</v>
      </c>
      <c r="G15024" s="244" t="s">
        <v>4106</v>
      </c>
      <c r="I15024" s="244" t="s">
        <v>4105</v>
      </c>
      <c r="J15024" s="244" t="s">
        <v>6772</v>
      </c>
      <c r="K15024" s="244" t="s">
        <v>2363</v>
      </c>
    </row>
    <row r="15025" spans="1:11" s="244" customFormat="1" x14ac:dyDescent="0.3">
      <c r="A15025" s="244" t="s">
        <v>3051</v>
      </c>
      <c r="B15025" s="244" t="s">
        <v>3052</v>
      </c>
      <c r="C15025" s="244" t="s">
        <v>5734</v>
      </c>
      <c r="D15025" s="244" t="s">
        <v>2988</v>
      </c>
      <c r="E15025" s="244" t="s">
        <v>4106</v>
      </c>
      <c r="G15025" s="244" t="s">
        <v>4106</v>
      </c>
      <c r="I15025" s="244" t="s">
        <v>5700</v>
      </c>
      <c r="J15025" s="244" t="s">
        <v>6773</v>
      </c>
      <c r="K15025" s="244" t="s">
        <v>2363</v>
      </c>
    </row>
    <row r="15026" spans="1:11" s="244" customFormat="1" ht="26" x14ac:dyDescent="0.3">
      <c r="A15026" s="244" t="s">
        <v>3051</v>
      </c>
      <c r="B15026" s="244" t="s">
        <v>3052</v>
      </c>
      <c r="C15026" s="244" t="s">
        <v>5734</v>
      </c>
      <c r="D15026" s="244" t="s">
        <v>2988</v>
      </c>
      <c r="E15026" s="244" t="s">
        <v>4106</v>
      </c>
      <c r="G15026" s="244" t="s">
        <v>4106</v>
      </c>
      <c r="I15026" s="244" t="s">
        <v>2998</v>
      </c>
      <c r="J15026" s="244" t="s">
        <v>8139</v>
      </c>
      <c r="K15026" s="244" t="s">
        <v>2363</v>
      </c>
    </row>
    <row r="15027" spans="1:11" s="244" customFormat="1" x14ac:dyDescent="0.3">
      <c r="A15027" s="244" t="s">
        <v>274</v>
      </c>
      <c r="B15027" s="244" t="s">
        <v>275</v>
      </c>
      <c r="C15027" s="244" t="s">
        <v>5725</v>
      </c>
      <c r="D15027" s="244" t="s">
        <v>3034</v>
      </c>
      <c r="E15027" s="244" t="s">
        <v>4106</v>
      </c>
      <c r="G15027" s="244" t="s">
        <v>4106</v>
      </c>
      <c r="I15027" s="244" t="s">
        <v>4106</v>
      </c>
      <c r="J15027" s="244" t="s">
        <v>8906</v>
      </c>
      <c r="K15027" s="244" t="s">
        <v>274</v>
      </c>
    </row>
    <row r="15028" spans="1:11" s="244" customFormat="1" x14ac:dyDescent="0.3">
      <c r="A15028" s="244" t="s">
        <v>274</v>
      </c>
      <c r="B15028" s="244" t="s">
        <v>275</v>
      </c>
      <c r="C15028" s="244" t="s">
        <v>5725</v>
      </c>
      <c r="D15028" s="244" t="s">
        <v>3034</v>
      </c>
      <c r="E15028" s="244" t="s">
        <v>4106</v>
      </c>
      <c r="G15028" s="244" t="s">
        <v>4106</v>
      </c>
      <c r="I15028" s="244" t="s">
        <v>4105</v>
      </c>
      <c r="J15028" s="244" t="s">
        <v>6779</v>
      </c>
      <c r="K15028" s="244" t="s">
        <v>274</v>
      </c>
    </row>
    <row r="15029" spans="1:11" s="244" customFormat="1" x14ac:dyDescent="0.3">
      <c r="A15029" s="244" t="s">
        <v>274</v>
      </c>
      <c r="B15029" s="244" t="s">
        <v>275</v>
      </c>
      <c r="C15029" s="244" t="s">
        <v>5725</v>
      </c>
      <c r="D15029" s="244" t="s">
        <v>3034</v>
      </c>
      <c r="E15029" s="244" t="s">
        <v>4106</v>
      </c>
      <c r="G15029" s="244" t="s">
        <v>4106</v>
      </c>
      <c r="I15029" s="244" t="s">
        <v>5700</v>
      </c>
      <c r="J15029" s="244" t="s">
        <v>8094</v>
      </c>
      <c r="K15029" s="244" t="s">
        <v>274</v>
      </c>
    </row>
    <row r="15030" spans="1:11" s="244" customFormat="1" x14ac:dyDescent="0.3">
      <c r="A15030" s="244" t="s">
        <v>274</v>
      </c>
      <c r="B15030" s="244" t="s">
        <v>275</v>
      </c>
      <c r="C15030" s="244" t="s">
        <v>5725</v>
      </c>
      <c r="D15030" s="244" t="s">
        <v>3034</v>
      </c>
      <c r="E15030" s="244" t="s">
        <v>4106</v>
      </c>
      <c r="G15030" s="244" t="s">
        <v>4106</v>
      </c>
      <c r="I15030" s="244" t="s">
        <v>2998</v>
      </c>
      <c r="J15030" s="244" t="s">
        <v>8366</v>
      </c>
      <c r="K15030" s="244" t="s">
        <v>274</v>
      </c>
    </row>
    <row r="15031" spans="1:11" s="244" customFormat="1" x14ac:dyDescent="0.3">
      <c r="A15031" s="244" t="s">
        <v>274</v>
      </c>
      <c r="B15031" s="244" t="s">
        <v>275</v>
      </c>
      <c r="C15031" s="244" t="s">
        <v>5734</v>
      </c>
      <c r="D15031" s="244" t="s">
        <v>2988</v>
      </c>
      <c r="E15031" s="244" t="s">
        <v>4106</v>
      </c>
      <c r="G15031" s="244" t="s">
        <v>4106</v>
      </c>
      <c r="I15031" s="244" t="s">
        <v>4106</v>
      </c>
      <c r="J15031" s="244" t="s">
        <v>8906</v>
      </c>
      <c r="K15031" s="244" t="s">
        <v>280</v>
      </c>
    </row>
    <row r="15032" spans="1:11" s="244" customFormat="1" x14ac:dyDescent="0.3">
      <c r="A15032" s="244" t="s">
        <v>274</v>
      </c>
      <c r="B15032" s="244" t="s">
        <v>275</v>
      </c>
      <c r="C15032" s="244" t="s">
        <v>5734</v>
      </c>
      <c r="D15032" s="244" t="s">
        <v>2988</v>
      </c>
      <c r="E15032" s="244" t="s">
        <v>4106</v>
      </c>
      <c r="G15032" s="244" t="s">
        <v>4106</v>
      </c>
      <c r="I15032" s="244" t="s">
        <v>4105</v>
      </c>
      <c r="J15032" s="244" t="s">
        <v>6779</v>
      </c>
      <c r="K15032" s="244" t="s">
        <v>280</v>
      </c>
    </row>
    <row r="15033" spans="1:11" s="244" customFormat="1" x14ac:dyDescent="0.3">
      <c r="A15033" s="244" t="s">
        <v>274</v>
      </c>
      <c r="B15033" s="244" t="s">
        <v>275</v>
      </c>
      <c r="C15033" s="244" t="s">
        <v>5734</v>
      </c>
      <c r="D15033" s="244" t="s">
        <v>2988</v>
      </c>
      <c r="E15033" s="244" t="s">
        <v>4106</v>
      </c>
      <c r="G15033" s="244" t="s">
        <v>4106</v>
      </c>
      <c r="I15033" s="244" t="s">
        <v>5700</v>
      </c>
      <c r="J15033" s="244" t="s">
        <v>8094</v>
      </c>
      <c r="K15033" s="244" t="s">
        <v>280</v>
      </c>
    </row>
    <row r="15034" spans="1:11" s="244" customFormat="1" x14ac:dyDescent="0.3">
      <c r="A15034" s="244" t="s">
        <v>274</v>
      </c>
      <c r="B15034" s="244" t="s">
        <v>275</v>
      </c>
      <c r="C15034" s="244" t="s">
        <v>5734</v>
      </c>
      <c r="D15034" s="244" t="s">
        <v>2988</v>
      </c>
      <c r="E15034" s="244" t="s">
        <v>4106</v>
      </c>
      <c r="G15034" s="244" t="s">
        <v>2970</v>
      </c>
      <c r="H15034" s="244" t="s">
        <v>3001</v>
      </c>
      <c r="I15034" s="244" t="s">
        <v>4106</v>
      </c>
      <c r="J15034" s="244" t="s">
        <v>8906</v>
      </c>
      <c r="K15034" s="244" t="s">
        <v>116</v>
      </c>
    </row>
    <row r="15035" spans="1:11" s="244" customFormat="1" x14ac:dyDescent="0.3">
      <c r="A15035" s="244" t="s">
        <v>282</v>
      </c>
      <c r="B15035" s="244" t="s">
        <v>283</v>
      </c>
      <c r="C15035" s="244" t="s">
        <v>2998</v>
      </c>
      <c r="D15035" s="244" t="s">
        <v>803</v>
      </c>
      <c r="E15035" s="244" t="s">
        <v>4106</v>
      </c>
      <c r="G15035" s="244" t="s">
        <v>4106</v>
      </c>
      <c r="I15035" s="244" t="s">
        <v>4106</v>
      </c>
      <c r="J15035" s="244" t="s">
        <v>8906</v>
      </c>
      <c r="K15035" s="244" t="s">
        <v>2000</v>
      </c>
    </row>
    <row r="15036" spans="1:11" s="244" customFormat="1" x14ac:dyDescent="0.3">
      <c r="A15036" s="244" t="s">
        <v>282</v>
      </c>
      <c r="B15036" s="244" t="s">
        <v>283</v>
      </c>
      <c r="C15036" s="244" t="s">
        <v>2998</v>
      </c>
      <c r="D15036" s="244" t="s">
        <v>803</v>
      </c>
      <c r="E15036" s="244" t="s">
        <v>4106</v>
      </c>
      <c r="G15036" s="244" t="s">
        <v>4106</v>
      </c>
      <c r="I15036" s="244" t="s">
        <v>4105</v>
      </c>
      <c r="J15036" s="244" t="s">
        <v>4216</v>
      </c>
      <c r="K15036" s="244" t="s">
        <v>2000</v>
      </c>
    </row>
    <row r="15037" spans="1:11" s="244" customFormat="1" x14ac:dyDescent="0.3">
      <c r="A15037" s="244" t="s">
        <v>282</v>
      </c>
      <c r="B15037" s="244" t="s">
        <v>283</v>
      </c>
      <c r="C15037" s="244" t="s">
        <v>2998</v>
      </c>
      <c r="D15037" s="244" t="s">
        <v>803</v>
      </c>
      <c r="E15037" s="244" t="s">
        <v>4106</v>
      </c>
      <c r="G15037" s="244" t="s">
        <v>4106</v>
      </c>
      <c r="I15037" s="244" t="s">
        <v>5700</v>
      </c>
      <c r="J15037" s="244" t="s">
        <v>7528</v>
      </c>
      <c r="K15037" s="244" t="s">
        <v>2000</v>
      </c>
    </row>
    <row r="15038" spans="1:11" s="244" customFormat="1" x14ac:dyDescent="0.3">
      <c r="A15038" s="244" t="s">
        <v>282</v>
      </c>
      <c r="B15038" s="244" t="s">
        <v>283</v>
      </c>
      <c r="C15038" s="244" t="s">
        <v>5725</v>
      </c>
      <c r="D15038" s="244" t="s">
        <v>3034</v>
      </c>
      <c r="E15038" s="244" t="s">
        <v>4106</v>
      </c>
      <c r="G15038" s="244" t="s">
        <v>4106</v>
      </c>
      <c r="I15038" s="244" t="s">
        <v>4106</v>
      </c>
      <c r="J15038" s="244" t="s">
        <v>8906</v>
      </c>
      <c r="K15038" s="244" t="s">
        <v>282</v>
      </c>
    </row>
    <row r="15039" spans="1:11" s="244" customFormat="1" x14ac:dyDescent="0.3">
      <c r="A15039" s="244" t="s">
        <v>282</v>
      </c>
      <c r="B15039" s="244" t="s">
        <v>283</v>
      </c>
      <c r="C15039" s="244" t="s">
        <v>5725</v>
      </c>
      <c r="D15039" s="244" t="s">
        <v>3034</v>
      </c>
      <c r="E15039" s="244" t="s">
        <v>4106</v>
      </c>
      <c r="G15039" s="244" t="s">
        <v>4106</v>
      </c>
      <c r="I15039" s="244" t="s">
        <v>4105</v>
      </c>
      <c r="J15039" s="244" t="s">
        <v>4216</v>
      </c>
      <c r="K15039" s="244" t="s">
        <v>282</v>
      </c>
    </row>
    <row r="15040" spans="1:11" s="244" customFormat="1" x14ac:dyDescent="0.3">
      <c r="A15040" s="244" t="s">
        <v>282</v>
      </c>
      <c r="B15040" s="244" t="s">
        <v>283</v>
      </c>
      <c r="C15040" s="244" t="s">
        <v>5725</v>
      </c>
      <c r="D15040" s="244" t="s">
        <v>3034</v>
      </c>
      <c r="E15040" s="244" t="s">
        <v>4106</v>
      </c>
      <c r="G15040" s="244" t="s">
        <v>4106</v>
      </c>
      <c r="I15040" s="244" t="s">
        <v>5700</v>
      </c>
      <c r="J15040" s="244" t="s">
        <v>7528</v>
      </c>
      <c r="K15040" s="244" t="s">
        <v>282</v>
      </c>
    </row>
    <row r="15041" spans="1:11" s="244" customFormat="1" x14ac:dyDescent="0.3">
      <c r="A15041" s="244" t="s">
        <v>282</v>
      </c>
      <c r="B15041" s="244" t="s">
        <v>283</v>
      </c>
      <c r="C15041" s="244" t="s">
        <v>5725</v>
      </c>
      <c r="D15041" s="244" t="s">
        <v>3034</v>
      </c>
      <c r="E15041" s="244" t="s">
        <v>4106</v>
      </c>
      <c r="G15041" s="244" t="s">
        <v>4106</v>
      </c>
      <c r="I15041" s="244" t="s">
        <v>2998</v>
      </c>
      <c r="J15041" s="244" t="s">
        <v>8367</v>
      </c>
      <c r="K15041" s="244" t="s">
        <v>282</v>
      </c>
    </row>
    <row r="15042" spans="1:11" s="244" customFormat="1" x14ac:dyDescent="0.3">
      <c r="A15042" s="244" t="s">
        <v>282</v>
      </c>
      <c r="B15042" s="244" t="s">
        <v>283</v>
      </c>
      <c r="C15042" s="244" t="s">
        <v>5725</v>
      </c>
      <c r="D15042" s="244" t="s">
        <v>3034</v>
      </c>
      <c r="E15042" s="244" t="s">
        <v>4106</v>
      </c>
      <c r="G15042" s="244" t="s">
        <v>4106</v>
      </c>
      <c r="I15042" s="244" t="s">
        <v>5707</v>
      </c>
      <c r="J15042" s="244" t="s">
        <v>8368</v>
      </c>
      <c r="K15042" s="244" t="s">
        <v>282</v>
      </c>
    </row>
    <row r="15043" spans="1:11" s="244" customFormat="1" x14ac:dyDescent="0.3">
      <c r="A15043" s="244" t="s">
        <v>282</v>
      </c>
      <c r="B15043" s="244" t="s">
        <v>283</v>
      </c>
      <c r="C15043" s="244" t="s">
        <v>5725</v>
      </c>
      <c r="D15043" s="244" t="s">
        <v>3034</v>
      </c>
      <c r="E15043" s="244" t="s">
        <v>4106</v>
      </c>
      <c r="G15043" s="244" t="s">
        <v>4106</v>
      </c>
      <c r="I15043" s="244" t="s">
        <v>5716</v>
      </c>
      <c r="J15043" s="244" t="s">
        <v>8369</v>
      </c>
      <c r="K15043" s="244" t="s">
        <v>282</v>
      </c>
    </row>
    <row r="15044" spans="1:11" s="244" customFormat="1" x14ac:dyDescent="0.3">
      <c r="A15044" s="244" t="s">
        <v>282</v>
      </c>
      <c r="B15044" s="244" t="s">
        <v>283</v>
      </c>
      <c r="C15044" s="244" t="s">
        <v>5725</v>
      </c>
      <c r="D15044" s="244" t="s">
        <v>3034</v>
      </c>
      <c r="E15044" s="244" t="s">
        <v>4106</v>
      </c>
      <c r="G15044" s="244" t="s">
        <v>4106</v>
      </c>
      <c r="I15044" s="244" t="s">
        <v>909</v>
      </c>
      <c r="J15044" s="244" t="s">
        <v>8370</v>
      </c>
      <c r="K15044" s="244" t="s">
        <v>282</v>
      </c>
    </row>
    <row r="15045" spans="1:11" s="244" customFormat="1" x14ac:dyDescent="0.3">
      <c r="A15045" s="244" t="s">
        <v>282</v>
      </c>
      <c r="B15045" s="244" t="s">
        <v>283</v>
      </c>
      <c r="C15045" s="244" t="s">
        <v>5725</v>
      </c>
      <c r="D15045" s="244" t="s">
        <v>3034</v>
      </c>
      <c r="E15045" s="244" t="s">
        <v>4106</v>
      </c>
      <c r="G15045" s="244" t="s">
        <v>4106</v>
      </c>
      <c r="I15045" s="244" t="s">
        <v>5725</v>
      </c>
      <c r="J15045" s="244" t="s">
        <v>8371</v>
      </c>
      <c r="K15045" s="244" t="s">
        <v>282</v>
      </c>
    </row>
    <row r="15046" spans="1:11" s="244" customFormat="1" x14ac:dyDescent="0.3">
      <c r="A15046" s="244" t="s">
        <v>282</v>
      </c>
      <c r="B15046" s="244" t="s">
        <v>283</v>
      </c>
      <c r="C15046" s="244" t="s">
        <v>5725</v>
      </c>
      <c r="D15046" s="244" t="s">
        <v>3034</v>
      </c>
      <c r="E15046" s="244" t="s">
        <v>4106</v>
      </c>
      <c r="G15046" s="244" t="s">
        <v>4106</v>
      </c>
      <c r="I15046" s="244" t="s">
        <v>5734</v>
      </c>
      <c r="J15046" s="244" t="s">
        <v>8372</v>
      </c>
      <c r="K15046" s="244" t="s">
        <v>282</v>
      </c>
    </row>
    <row r="15047" spans="1:11" s="244" customFormat="1" x14ac:dyDescent="0.3">
      <c r="A15047" s="244" t="s">
        <v>282</v>
      </c>
      <c r="B15047" s="244" t="s">
        <v>283</v>
      </c>
      <c r="C15047" s="244" t="s">
        <v>5734</v>
      </c>
      <c r="D15047" s="244" t="s">
        <v>2988</v>
      </c>
      <c r="E15047" s="244" t="s">
        <v>4106</v>
      </c>
      <c r="G15047" s="244" t="s">
        <v>4106</v>
      </c>
      <c r="I15047" s="244" t="s">
        <v>4106</v>
      </c>
      <c r="J15047" s="244" t="s">
        <v>8906</v>
      </c>
      <c r="K15047" s="244" t="s">
        <v>287</v>
      </c>
    </row>
    <row r="15048" spans="1:11" s="244" customFormat="1" x14ac:dyDescent="0.3">
      <c r="A15048" s="244" t="s">
        <v>282</v>
      </c>
      <c r="B15048" s="244" t="s">
        <v>283</v>
      </c>
      <c r="C15048" s="244" t="s">
        <v>5734</v>
      </c>
      <c r="D15048" s="244" t="s">
        <v>2988</v>
      </c>
      <c r="E15048" s="244" t="s">
        <v>4106</v>
      </c>
      <c r="G15048" s="244" t="s">
        <v>4106</v>
      </c>
      <c r="I15048" s="244" t="s">
        <v>4105</v>
      </c>
      <c r="J15048" s="244" t="s">
        <v>4216</v>
      </c>
      <c r="K15048" s="244" t="s">
        <v>287</v>
      </c>
    </row>
    <row r="15049" spans="1:11" s="244" customFormat="1" x14ac:dyDescent="0.3">
      <c r="A15049" s="244" t="s">
        <v>282</v>
      </c>
      <c r="B15049" s="244" t="s">
        <v>283</v>
      </c>
      <c r="C15049" s="244" t="s">
        <v>5734</v>
      </c>
      <c r="D15049" s="244" t="s">
        <v>2988</v>
      </c>
      <c r="E15049" s="244" t="s">
        <v>4106</v>
      </c>
      <c r="G15049" s="244" t="s">
        <v>4106</v>
      </c>
      <c r="I15049" s="244" t="s">
        <v>5700</v>
      </c>
      <c r="J15049" s="244" t="s">
        <v>7528</v>
      </c>
      <c r="K15049" s="244" t="s">
        <v>287</v>
      </c>
    </row>
    <row r="15050" spans="1:11" s="244" customFormat="1" x14ac:dyDescent="0.3">
      <c r="A15050" s="244" t="s">
        <v>282</v>
      </c>
      <c r="B15050" s="244" t="s">
        <v>283</v>
      </c>
      <c r="C15050" s="244" t="s">
        <v>5734</v>
      </c>
      <c r="D15050" s="244" t="s">
        <v>2988</v>
      </c>
      <c r="E15050" s="244" t="s">
        <v>4106</v>
      </c>
      <c r="G15050" s="244" t="s">
        <v>2970</v>
      </c>
      <c r="H15050" s="244" t="s">
        <v>3001</v>
      </c>
      <c r="I15050" s="244" t="s">
        <v>4106</v>
      </c>
      <c r="J15050" s="244" t="s">
        <v>8906</v>
      </c>
      <c r="K15050" s="244" t="s">
        <v>118</v>
      </c>
    </row>
    <row r="15051" spans="1:11" s="244" customFormat="1" x14ac:dyDescent="0.3">
      <c r="A15051" s="244" t="s">
        <v>282</v>
      </c>
      <c r="B15051" s="244" t="s">
        <v>283</v>
      </c>
      <c r="C15051" s="244" t="s">
        <v>5918</v>
      </c>
      <c r="D15051" s="244" t="s">
        <v>7541</v>
      </c>
      <c r="E15051" s="244" t="s">
        <v>4106</v>
      </c>
      <c r="G15051" s="244" t="s">
        <v>4106</v>
      </c>
      <c r="I15051" s="244" t="s">
        <v>4106</v>
      </c>
      <c r="J15051" s="244" t="s">
        <v>8906</v>
      </c>
      <c r="K15051" s="244" t="s">
        <v>1700</v>
      </c>
    </row>
    <row r="15052" spans="1:11" s="244" customFormat="1" x14ac:dyDescent="0.3">
      <c r="A15052" s="244" t="s">
        <v>282</v>
      </c>
      <c r="B15052" s="244" t="s">
        <v>283</v>
      </c>
      <c r="C15052" s="244" t="s">
        <v>5918</v>
      </c>
      <c r="D15052" s="244" t="s">
        <v>7541</v>
      </c>
      <c r="E15052" s="244" t="s">
        <v>4106</v>
      </c>
      <c r="G15052" s="244" t="s">
        <v>4106</v>
      </c>
      <c r="I15052" s="244" t="s">
        <v>4105</v>
      </c>
      <c r="J15052" s="244" t="s">
        <v>4216</v>
      </c>
      <c r="K15052" s="244" t="s">
        <v>1700</v>
      </c>
    </row>
    <row r="15053" spans="1:11" s="244" customFormat="1" x14ac:dyDescent="0.3">
      <c r="A15053" s="244" t="s">
        <v>282</v>
      </c>
      <c r="B15053" s="244" t="s">
        <v>283</v>
      </c>
      <c r="C15053" s="244" t="s">
        <v>5918</v>
      </c>
      <c r="D15053" s="244" t="s">
        <v>7541</v>
      </c>
      <c r="E15053" s="244" t="s">
        <v>4106</v>
      </c>
      <c r="G15053" s="244" t="s">
        <v>4106</v>
      </c>
      <c r="I15053" s="244" t="s">
        <v>5700</v>
      </c>
      <c r="J15053" s="244" t="s">
        <v>7528</v>
      </c>
      <c r="K15053" s="244" t="s">
        <v>1700</v>
      </c>
    </row>
    <row r="15054" spans="1:11" s="244" customFormat="1" ht="39" x14ac:dyDescent="0.3">
      <c r="A15054" s="244" t="s">
        <v>289</v>
      </c>
      <c r="B15054" s="244" t="s">
        <v>9085</v>
      </c>
      <c r="C15054" s="244" t="s">
        <v>5725</v>
      </c>
      <c r="D15054" s="244" t="s">
        <v>3034</v>
      </c>
      <c r="E15054" s="244" t="s">
        <v>4106</v>
      </c>
      <c r="G15054" s="244" t="s">
        <v>4106</v>
      </c>
      <c r="I15054" s="244" t="s">
        <v>4106</v>
      </c>
      <c r="J15054" s="244" t="s">
        <v>8906</v>
      </c>
      <c r="K15054" s="244" t="s">
        <v>289</v>
      </c>
    </row>
    <row r="15055" spans="1:11" s="244" customFormat="1" ht="39" x14ac:dyDescent="0.3">
      <c r="A15055" s="244" t="s">
        <v>289</v>
      </c>
      <c r="B15055" s="244" t="s">
        <v>9085</v>
      </c>
      <c r="C15055" s="244" t="s">
        <v>5725</v>
      </c>
      <c r="D15055" s="244" t="s">
        <v>3034</v>
      </c>
      <c r="E15055" s="244" t="s">
        <v>4106</v>
      </c>
      <c r="G15055" s="244" t="s">
        <v>4106</v>
      </c>
      <c r="I15055" s="244" t="s">
        <v>4105</v>
      </c>
      <c r="J15055" s="244" t="s">
        <v>6780</v>
      </c>
      <c r="K15055" s="244" t="s">
        <v>289</v>
      </c>
    </row>
    <row r="15056" spans="1:11" s="244" customFormat="1" ht="39" x14ac:dyDescent="0.3">
      <c r="A15056" s="244" t="s">
        <v>289</v>
      </c>
      <c r="B15056" s="244" t="s">
        <v>9085</v>
      </c>
      <c r="C15056" s="244" t="s">
        <v>5725</v>
      </c>
      <c r="D15056" s="244" t="s">
        <v>3034</v>
      </c>
      <c r="E15056" s="244" t="s">
        <v>4106</v>
      </c>
      <c r="G15056" s="244" t="s">
        <v>4106</v>
      </c>
      <c r="I15056" s="244" t="s">
        <v>5700</v>
      </c>
      <c r="J15056" s="244" t="s">
        <v>6781</v>
      </c>
      <c r="K15056" s="244" t="s">
        <v>289</v>
      </c>
    </row>
    <row r="15057" spans="1:11" s="244" customFormat="1" ht="39" x14ac:dyDescent="0.3">
      <c r="A15057" s="244" t="s">
        <v>289</v>
      </c>
      <c r="B15057" s="244" t="s">
        <v>9085</v>
      </c>
      <c r="C15057" s="244" t="s">
        <v>5725</v>
      </c>
      <c r="D15057" s="244" t="s">
        <v>3034</v>
      </c>
      <c r="E15057" s="244" t="s">
        <v>4106</v>
      </c>
      <c r="G15057" s="244" t="s">
        <v>4106</v>
      </c>
      <c r="I15057" s="244" t="s">
        <v>2998</v>
      </c>
      <c r="J15057" s="244" t="s">
        <v>6782</v>
      </c>
      <c r="K15057" s="244" t="s">
        <v>289</v>
      </c>
    </row>
    <row r="15058" spans="1:11" s="244" customFormat="1" ht="39" x14ac:dyDescent="0.3">
      <c r="A15058" s="244" t="s">
        <v>289</v>
      </c>
      <c r="B15058" s="244" t="s">
        <v>9085</v>
      </c>
      <c r="C15058" s="244" t="s">
        <v>5725</v>
      </c>
      <c r="D15058" s="244" t="s">
        <v>3034</v>
      </c>
      <c r="E15058" s="244" t="s">
        <v>4106</v>
      </c>
      <c r="G15058" s="244" t="s">
        <v>4106</v>
      </c>
      <c r="I15058" s="244" t="s">
        <v>5707</v>
      </c>
      <c r="J15058" s="244" t="s">
        <v>6783</v>
      </c>
      <c r="K15058" s="244" t="s">
        <v>289</v>
      </c>
    </row>
    <row r="15059" spans="1:11" s="244" customFormat="1" ht="39" x14ac:dyDescent="0.3">
      <c r="A15059" s="244" t="s">
        <v>289</v>
      </c>
      <c r="B15059" s="244" t="s">
        <v>9085</v>
      </c>
      <c r="C15059" s="244" t="s">
        <v>5725</v>
      </c>
      <c r="D15059" s="244" t="s">
        <v>3034</v>
      </c>
      <c r="E15059" s="244" t="s">
        <v>4106</v>
      </c>
      <c r="G15059" s="244" t="s">
        <v>4106</v>
      </c>
      <c r="I15059" s="244" t="s">
        <v>5716</v>
      </c>
      <c r="J15059" s="244" t="s">
        <v>4232</v>
      </c>
      <c r="K15059" s="244" t="s">
        <v>289</v>
      </c>
    </row>
    <row r="15060" spans="1:11" s="244" customFormat="1" ht="39" x14ac:dyDescent="0.3">
      <c r="A15060" s="244" t="s">
        <v>289</v>
      </c>
      <c r="B15060" s="244" t="s">
        <v>9085</v>
      </c>
      <c r="C15060" s="244" t="s">
        <v>5725</v>
      </c>
      <c r="D15060" s="244" t="s">
        <v>3034</v>
      </c>
      <c r="E15060" s="244" t="s">
        <v>4106</v>
      </c>
      <c r="G15060" s="244" t="s">
        <v>4106</v>
      </c>
      <c r="I15060" s="244" t="s">
        <v>909</v>
      </c>
      <c r="J15060" s="244" t="s">
        <v>4233</v>
      </c>
      <c r="K15060" s="244" t="s">
        <v>289</v>
      </c>
    </row>
    <row r="15061" spans="1:11" s="244" customFormat="1" ht="39" x14ac:dyDescent="0.3">
      <c r="A15061" s="244" t="s">
        <v>289</v>
      </c>
      <c r="B15061" s="244" t="s">
        <v>9085</v>
      </c>
      <c r="C15061" s="244" t="s">
        <v>5725</v>
      </c>
      <c r="D15061" s="244" t="s">
        <v>3034</v>
      </c>
      <c r="E15061" s="244" t="s">
        <v>4106</v>
      </c>
      <c r="G15061" s="244" t="s">
        <v>4106</v>
      </c>
      <c r="I15061" s="244" t="s">
        <v>5725</v>
      </c>
      <c r="J15061" s="244" t="s">
        <v>4234</v>
      </c>
      <c r="K15061" s="244" t="s">
        <v>289</v>
      </c>
    </row>
    <row r="15062" spans="1:11" s="244" customFormat="1" ht="39" x14ac:dyDescent="0.3">
      <c r="A15062" s="244" t="s">
        <v>289</v>
      </c>
      <c r="B15062" s="244" t="s">
        <v>9085</v>
      </c>
      <c r="C15062" s="244" t="s">
        <v>5725</v>
      </c>
      <c r="D15062" s="244" t="s">
        <v>3034</v>
      </c>
      <c r="E15062" s="244" t="s">
        <v>4106</v>
      </c>
      <c r="G15062" s="244" t="s">
        <v>4106</v>
      </c>
      <c r="I15062" s="244" t="s">
        <v>5734</v>
      </c>
      <c r="J15062" s="244" t="s">
        <v>9086</v>
      </c>
      <c r="K15062" s="244" t="s">
        <v>289</v>
      </c>
    </row>
    <row r="15063" spans="1:11" s="244" customFormat="1" ht="39" x14ac:dyDescent="0.3">
      <c r="A15063" s="244" t="s">
        <v>289</v>
      </c>
      <c r="B15063" s="244" t="s">
        <v>9085</v>
      </c>
      <c r="C15063" s="244" t="s">
        <v>5725</v>
      </c>
      <c r="D15063" s="244" t="s">
        <v>3034</v>
      </c>
      <c r="E15063" s="244" t="s">
        <v>4106</v>
      </c>
      <c r="G15063" s="244" t="s">
        <v>4106</v>
      </c>
      <c r="I15063" s="244" t="s">
        <v>5741</v>
      </c>
      <c r="J15063" s="244" t="s">
        <v>7989</v>
      </c>
      <c r="K15063" s="244" t="s">
        <v>289</v>
      </c>
    </row>
    <row r="15064" spans="1:11" s="244" customFormat="1" ht="39" x14ac:dyDescent="0.3">
      <c r="A15064" s="244" t="s">
        <v>289</v>
      </c>
      <c r="B15064" s="244" t="s">
        <v>9085</v>
      </c>
      <c r="C15064" s="244" t="s">
        <v>5725</v>
      </c>
      <c r="D15064" s="244" t="s">
        <v>3034</v>
      </c>
      <c r="E15064" s="244" t="s">
        <v>4106</v>
      </c>
      <c r="G15064" s="244" t="s">
        <v>4106</v>
      </c>
      <c r="I15064" s="244" t="s">
        <v>5732</v>
      </c>
      <c r="J15064" s="244" t="s">
        <v>7990</v>
      </c>
      <c r="K15064" s="244" t="s">
        <v>289</v>
      </c>
    </row>
    <row r="15065" spans="1:11" s="244" customFormat="1" ht="39" x14ac:dyDescent="0.3">
      <c r="A15065" s="244" t="s">
        <v>289</v>
      </c>
      <c r="B15065" s="244" t="s">
        <v>9085</v>
      </c>
      <c r="C15065" s="244" t="s">
        <v>5725</v>
      </c>
      <c r="D15065" s="244" t="s">
        <v>3034</v>
      </c>
      <c r="E15065" s="244" t="s">
        <v>4106</v>
      </c>
      <c r="G15065" s="244" t="s">
        <v>4106</v>
      </c>
      <c r="I15065" s="244" t="s">
        <v>5689</v>
      </c>
      <c r="J15065" s="244" t="s">
        <v>8373</v>
      </c>
      <c r="K15065" s="244" t="s">
        <v>289</v>
      </c>
    </row>
    <row r="15066" spans="1:11" s="244" customFormat="1" ht="39" x14ac:dyDescent="0.3">
      <c r="A15066" s="244" t="s">
        <v>289</v>
      </c>
      <c r="B15066" s="244" t="s">
        <v>9085</v>
      </c>
      <c r="C15066" s="244" t="s">
        <v>5725</v>
      </c>
      <c r="D15066" s="244" t="s">
        <v>3034</v>
      </c>
      <c r="E15066" s="244" t="s">
        <v>4106</v>
      </c>
      <c r="G15066" s="244" t="s">
        <v>4106</v>
      </c>
      <c r="I15066" s="244" t="s">
        <v>881</v>
      </c>
      <c r="J15066" s="244" t="s">
        <v>8374</v>
      </c>
      <c r="K15066" s="244" t="s">
        <v>289</v>
      </c>
    </row>
    <row r="15067" spans="1:11" s="244" customFormat="1" ht="39" x14ac:dyDescent="0.3">
      <c r="A15067" s="244" t="s">
        <v>289</v>
      </c>
      <c r="B15067" s="244" t="s">
        <v>9085</v>
      </c>
      <c r="C15067" s="244" t="s">
        <v>5734</v>
      </c>
      <c r="D15067" s="244" t="s">
        <v>2988</v>
      </c>
      <c r="E15067" s="244" t="s">
        <v>4106</v>
      </c>
      <c r="G15067" s="244" t="s">
        <v>4106</v>
      </c>
      <c r="I15067" s="244" t="s">
        <v>4106</v>
      </c>
      <c r="J15067" s="244" t="s">
        <v>8906</v>
      </c>
      <c r="K15067" s="244" t="s">
        <v>294</v>
      </c>
    </row>
    <row r="15068" spans="1:11" s="244" customFormat="1" ht="39" x14ac:dyDescent="0.3">
      <c r="A15068" s="244" t="s">
        <v>289</v>
      </c>
      <c r="B15068" s="244" t="s">
        <v>9085</v>
      </c>
      <c r="C15068" s="244" t="s">
        <v>5734</v>
      </c>
      <c r="D15068" s="244" t="s">
        <v>2988</v>
      </c>
      <c r="E15068" s="244" t="s">
        <v>4106</v>
      </c>
      <c r="G15068" s="244" t="s">
        <v>4106</v>
      </c>
      <c r="I15068" s="244" t="s">
        <v>4105</v>
      </c>
      <c r="J15068" s="244" t="s">
        <v>6780</v>
      </c>
      <c r="K15068" s="244" t="s">
        <v>294</v>
      </c>
    </row>
    <row r="15069" spans="1:11" s="244" customFormat="1" ht="39" x14ac:dyDescent="0.3">
      <c r="A15069" s="244" t="s">
        <v>289</v>
      </c>
      <c r="B15069" s="244" t="s">
        <v>9085</v>
      </c>
      <c r="C15069" s="244" t="s">
        <v>5734</v>
      </c>
      <c r="D15069" s="244" t="s">
        <v>2988</v>
      </c>
      <c r="E15069" s="244" t="s">
        <v>4106</v>
      </c>
      <c r="G15069" s="244" t="s">
        <v>4106</v>
      </c>
      <c r="I15069" s="244" t="s">
        <v>5700</v>
      </c>
      <c r="J15069" s="244" t="s">
        <v>6781</v>
      </c>
      <c r="K15069" s="244" t="s">
        <v>294</v>
      </c>
    </row>
    <row r="15070" spans="1:11" s="244" customFormat="1" ht="39" x14ac:dyDescent="0.3">
      <c r="A15070" s="244" t="s">
        <v>289</v>
      </c>
      <c r="B15070" s="244" t="s">
        <v>9085</v>
      </c>
      <c r="C15070" s="244" t="s">
        <v>5734</v>
      </c>
      <c r="D15070" s="244" t="s">
        <v>2988</v>
      </c>
      <c r="E15070" s="244" t="s">
        <v>4106</v>
      </c>
      <c r="G15070" s="244" t="s">
        <v>4106</v>
      </c>
      <c r="I15070" s="244" t="s">
        <v>2998</v>
      </c>
      <c r="J15070" s="244" t="s">
        <v>6782</v>
      </c>
      <c r="K15070" s="244" t="s">
        <v>294</v>
      </c>
    </row>
    <row r="15071" spans="1:11" s="244" customFormat="1" ht="39" x14ac:dyDescent="0.3">
      <c r="A15071" s="244" t="s">
        <v>289</v>
      </c>
      <c r="B15071" s="244" t="s">
        <v>9085</v>
      </c>
      <c r="C15071" s="244" t="s">
        <v>5734</v>
      </c>
      <c r="D15071" s="244" t="s">
        <v>2988</v>
      </c>
      <c r="E15071" s="244" t="s">
        <v>4106</v>
      </c>
      <c r="G15071" s="244" t="s">
        <v>4106</v>
      </c>
      <c r="I15071" s="244" t="s">
        <v>5707</v>
      </c>
      <c r="J15071" s="244" t="s">
        <v>6783</v>
      </c>
      <c r="K15071" s="244" t="s">
        <v>294</v>
      </c>
    </row>
    <row r="15072" spans="1:11" s="244" customFormat="1" ht="39" x14ac:dyDescent="0.3">
      <c r="A15072" s="244" t="s">
        <v>289</v>
      </c>
      <c r="B15072" s="244" t="s">
        <v>9085</v>
      </c>
      <c r="C15072" s="244" t="s">
        <v>5734</v>
      </c>
      <c r="D15072" s="244" t="s">
        <v>2988</v>
      </c>
      <c r="E15072" s="244" t="s">
        <v>4106</v>
      </c>
      <c r="G15072" s="244" t="s">
        <v>4106</v>
      </c>
      <c r="I15072" s="244" t="s">
        <v>5716</v>
      </c>
      <c r="J15072" s="244" t="s">
        <v>4232</v>
      </c>
      <c r="K15072" s="244" t="s">
        <v>294</v>
      </c>
    </row>
    <row r="15073" spans="1:11" s="244" customFormat="1" ht="39" x14ac:dyDescent="0.3">
      <c r="A15073" s="244" t="s">
        <v>289</v>
      </c>
      <c r="B15073" s="244" t="s">
        <v>9085</v>
      </c>
      <c r="C15073" s="244" t="s">
        <v>5734</v>
      </c>
      <c r="D15073" s="244" t="s">
        <v>2988</v>
      </c>
      <c r="E15073" s="244" t="s">
        <v>4106</v>
      </c>
      <c r="G15073" s="244" t="s">
        <v>4106</v>
      </c>
      <c r="I15073" s="244" t="s">
        <v>909</v>
      </c>
      <c r="J15073" s="244" t="s">
        <v>4233</v>
      </c>
      <c r="K15073" s="244" t="s">
        <v>294</v>
      </c>
    </row>
    <row r="15074" spans="1:11" s="244" customFormat="1" ht="39" x14ac:dyDescent="0.3">
      <c r="A15074" s="244" t="s">
        <v>289</v>
      </c>
      <c r="B15074" s="244" t="s">
        <v>9085</v>
      </c>
      <c r="C15074" s="244" t="s">
        <v>5734</v>
      </c>
      <c r="D15074" s="244" t="s">
        <v>2988</v>
      </c>
      <c r="E15074" s="244" t="s">
        <v>4106</v>
      </c>
      <c r="G15074" s="244" t="s">
        <v>4106</v>
      </c>
      <c r="I15074" s="244" t="s">
        <v>5725</v>
      </c>
      <c r="J15074" s="244" t="s">
        <v>4234</v>
      </c>
      <c r="K15074" s="244" t="s">
        <v>294</v>
      </c>
    </row>
    <row r="15075" spans="1:11" s="244" customFormat="1" ht="39" x14ac:dyDescent="0.3">
      <c r="A15075" s="244" t="s">
        <v>289</v>
      </c>
      <c r="B15075" s="244" t="s">
        <v>9085</v>
      </c>
      <c r="C15075" s="244" t="s">
        <v>5734</v>
      </c>
      <c r="D15075" s="244" t="s">
        <v>2988</v>
      </c>
      <c r="E15075" s="244" t="s">
        <v>4106</v>
      </c>
      <c r="G15075" s="244" t="s">
        <v>4106</v>
      </c>
      <c r="I15075" s="244" t="s">
        <v>5734</v>
      </c>
      <c r="J15075" s="244" t="s">
        <v>9086</v>
      </c>
      <c r="K15075" s="244" t="s">
        <v>294</v>
      </c>
    </row>
    <row r="15076" spans="1:11" s="244" customFormat="1" ht="39" x14ac:dyDescent="0.3">
      <c r="A15076" s="244" t="s">
        <v>289</v>
      </c>
      <c r="B15076" s="244" t="s">
        <v>9085</v>
      </c>
      <c r="C15076" s="244" t="s">
        <v>5734</v>
      </c>
      <c r="D15076" s="244" t="s">
        <v>2988</v>
      </c>
      <c r="E15076" s="244" t="s">
        <v>4106</v>
      </c>
      <c r="G15076" s="244" t="s">
        <v>4106</v>
      </c>
      <c r="I15076" s="244" t="s">
        <v>5741</v>
      </c>
      <c r="J15076" s="244" t="s">
        <v>7989</v>
      </c>
      <c r="K15076" s="244" t="s">
        <v>294</v>
      </c>
    </row>
    <row r="15077" spans="1:11" s="244" customFormat="1" ht="39" x14ac:dyDescent="0.3">
      <c r="A15077" s="244" t="s">
        <v>289</v>
      </c>
      <c r="B15077" s="244" t="s">
        <v>9085</v>
      </c>
      <c r="C15077" s="244" t="s">
        <v>5734</v>
      </c>
      <c r="D15077" s="244" t="s">
        <v>2988</v>
      </c>
      <c r="E15077" s="244" t="s">
        <v>4106</v>
      </c>
      <c r="G15077" s="244" t="s">
        <v>4106</v>
      </c>
      <c r="I15077" s="244" t="s">
        <v>5732</v>
      </c>
      <c r="J15077" s="244" t="s">
        <v>7990</v>
      </c>
      <c r="K15077" s="244" t="s">
        <v>294</v>
      </c>
    </row>
    <row r="15078" spans="1:11" s="244" customFormat="1" ht="39" x14ac:dyDescent="0.3">
      <c r="A15078" s="244" t="s">
        <v>289</v>
      </c>
      <c r="B15078" s="244" t="s">
        <v>9085</v>
      </c>
      <c r="C15078" s="244" t="s">
        <v>5734</v>
      </c>
      <c r="D15078" s="244" t="s">
        <v>2988</v>
      </c>
      <c r="E15078" s="244" t="s">
        <v>4106</v>
      </c>
      <c r="G15078" s="244" t="s">
        <v>2970</v>
      </c>
      <c r="H15078" s="244" t="s">
        <v>3001</v>
      </c>
      <c r="I15078" s="244" t="s">
        <v>4106</v>
      </c>
      <c r="J15078" s="244" t="s">
        <v>8906</v>
      </c>
      <c r="K15078" s="244" t="s">
        <v>296</v>
      </c>
    </row>
    <row r="15079" spans="1:11" s="244" customFormat="1" ht="39" x14ac:dyDescent="0.3">
      <c r="A15079" s="244" t="s">
        <v>289</v>
      </c>
      <c r="B15079" s="244" t="s">
        <v>9085</v>
      </c>
      <c r="C15079" s="244" t="s">
        <v>5734</v>
      </c>
      <c r="D15079" s="244" t="s">
        <v>2988</v>
      </c>
      <c r="E15079" s="244" t="s">
        <v>4106</v>
      </c>
      <c r="G15079" s="244" t="s">
        <v>2970</v>
      </c>
      <c r="H15079" s="244" t="s">
        <v>3001</v>
      </c>
      <c r="I15079" s="244" t="s">
        <v>4105</v>
      </c>
      <c r="J15079" s="244" t="s">
        <v>6780</v>
      </c>
      <c r="K15079" s="244" t="s">
        <v>296</v>
      </c>
    </row>
    <row r="15080" spans="1:11" s="244" customFormat="1" ht="39" x14ac:dyDescent="0.3">
      <c r="A15080" s="244" t="s">
        <v>289</v>
      </c>
      <c r="B15080" s="244" t="s">
        <v>9085</v>
      </c>
      <c r="C15080" s="244" t="s">
        <v>5734</v>
      </c>
      <c r="D15080" s="244" t="s">
        <v>2988</v>
      </c>
      <c r="E15080" s="244" t="s">
        <v>4106</v>
      </c>
      <c r="G15080" s="244" t="s">
        <v>2970</v>
      </c>
      <c r="H15080" s="244" t="s">
        <v>3001</v>
      </c>
      <c r="I15080" s="244" t="s">
        <v>5700</v>
      </c>
      <c r="J15080" s="244" t="s">
        <v>6781</v>
      </c>
      <c r="K15080" s="244" t="s">
        <v>296</v>
      </c>
    </row>
    <row r="15081" spans="1:11" s="244" customFormat="1" ht="39" x14ac:dyDescent="0.3">
      <c r="A15081" s="244" t="s">
        <v>289</v>
      </c>
      <c r="B15081" s="244" t="s">
        <v>9085</v>
      </c>
      <c r="C15081" s="244" t="s">
        <v>5734</v>
      </c>
      <c r="D15081" s="244" t="s">
        <v>2988</v>
      </c>
      <c r="E15081" s="244" t="s">
        <v>4106</v>
      </c>
      <c r="G15081" s="244" t="s">
        <v>2970</v>
      </c>
      <c r="H15081" s="244" t="s">
        <v>3001</v>
      </c>
      <c r="I15081" s="244" t="s">
        <v>2998</v>
      </c>
      <c r="J15081" s="244" t="s">
        <v>6782</v>
      </c>
      <c r="K15081" s="244" t="s">
        <v>296</v>
      </c>
    </row>
    <row r="15082" spans="1:11" s="244" customFormat="1" ht="39" x14ac:dyDescent="0.3">
      <c r="A15082" s="244" t="s">
        <v>289</v>
      </c>
      <c r="B15082" s="244" t="s">
        <v>9085</v>
      </c>
      <c r="C15082" s="244" t="s">
        <v>5734</v>
      </c>
      <c r="D15082" s="244" t="s">
        <v>2988</v>
      </c>
      <c r="E15082" s="244" t="s">
        <v>4106</v>
      </c>
      <c r="G15082" s="244" t="s">
        <v>2970</v>
      </c>
      <c r="H15082" s="244" t="s">
        <v>3001</v>
      </c>
      <c r="I15082" s="244" t="s">
        <v>5707</v>
      </c>
      <c r="J15082" s="244" t="s">
        <v>6783</v>
      </c>
      <c r="K15082" s="244" t="s">
        <v>296</v>
      </c>
    </row>
    <row r="15083" spans="1:11" s="244" customFormat="1" ht="39" x14ac:dyDescent="0.3">
      <c r="A15083" s="244" t="s">
        <v>289</v>
      </c>
      <c r="B15083" s="244" t="s">
        <v>9085</v>
      </c>
      <c r="C15083" s="244" t="s">
        <v>5734</v>
      </c>
      <c r="D15083" s="244" t="s">
        <v>2988</v>
      </c>
      <c r="E15083" s="244" t="s">
        <v>4106</v>
      </c>
      <c r="G15083" s="244" t="s">
        <v>2970</v>
      </c>
      <c r="H15083" s="244" t="s">
        <v>3001</v>
      </c>
      <c r="I15083" s="244" t="s">
        <v>5716</v>
      </c>
      <c r="J15083" s="244" t="s">
        <v>4232</v>
      </c>
      <c r="K15083" s="244" t="s">
        <v>296</v>
      </c>
    </row>
    <row r="15084" spans="1:11" s="244" customFormat="1" ht="39" x14ac:dyDescent="0.3">
      <c r="A15084" s="244" t="s">
        <v>289</v>
      </c>
      <c r="B15084" s="244" t="s">
        <v>9085</v>
      </c>
      <c r="C15084" s="244" t="s">
        <v>5734</v>
      </c>
      <c r="D15084" s="244" t="s">
        <v>2988</v>
      </c>
      <c r="E15084" s="244" t="s">
        <v>4106</v>
      </c>
      <c r="G15084" s="244" t="s">
        <v>2970</v>
      </c>
      <c r="H15084" s="244" t="s">
        <v>3001</v>
      </c>
      <c r="I15084" s="244" t="s">
        <v>909</v>
      </c>
      <c r="J15084" s="244" t="s">
        <v>4233</v>
      </c>
      <c r="K15084" s="244" t="s">
        <v>296</v>
      </c>
    </row>
    <row r="15085" spans="1:11" s="244" customFormat="1" ht="39" x14ac:dyDescent="0.3">
      <c r="A15085" s="244" t="s">
        <v>289</v>
      </c>
      <c r="B15085" s="244" t="s">
        <v>9085</v>
      </c>
      <c r="C15085" s="244" t="s">
        <v>5734</v>
      </c>
      <c r="D15085" s="244" t="s">
        <v>2988</v>
      </c>
      <c r="E15085" s="244" t="s">
        <v>4106</v>
      </c>
      <c r="G15085" s="244" t="s">
        <v>2970</v>
      </c>
      <c r="H15085" s="244" t="s">
        <v>3001</v>
      </c>
      <c r="I15085" s="244" t="s">
        <v>5725</v>
      </c>
      <c r="J15085" s="244" t="s">
        <v>4234</v>
      </c>
      <c r="K15085" s="244" t="s">
        <v>296</v>
      </c>
    </row>
    <row r="15086" spans="1:11" s="244" customFormat="1" ht="39" x14ac:dyDescent="0.3">
      <c r="A15086" s="244" t="s">
        <v>289</v>
      </c>
      <c r="B15086" s="244" t="s">
        <v>9085</v>
      </c>
      <c r="C15086" s="244" t="s">
        <v>5734</v>
      </c>
      <c r="D15086" s="244" t="s">
        <v>2988</v>
      </c>
      <c r="E15086" s="244" t="s">
        <v>4106</v>
      </c>
      <c r="G15086" s="244" t="s">
        <v>2970</v>
      </c>
      <c r="H15086" s="244" t="s">
        <v>3001</v>
      </c>
      <c r="I15086" s="244" t="s">
        <v>5734</v>
      </c>
      <c r="J15086" s="244" t="s">
        <v>9086</v>
      </c>
      <c r="K15086" s="244" t="s">
        <v>296</v>
      </c>
    </row>
    <row r="15087" spans="1:11" s="244" customFormat="1" ht="39" x14ac:dyDescent="0.3">
      <c r="A15087" s="244" t="s">
        <v>289</v>
      </c>
      <c r="B15087" s="244" t="s">
        <v>9085</v>
      </c>
      <c r="C15087" s="244" t="s">
        <v>5734</v>
      </c>
      <c r="D15087" s="244" t="s">
        <v>2988</v>
      </c>
      <c r="E15087" s="244" t="s">
        <v>4106</v>
      </c>
      <c r="G15087" s="244" t="s">
        <v>2970</v>
      </c>
      <c r="H15087" s="244" t="s">
        <v>3001</v>
      </c>
      <c r="I15087" s="244" t="s">
        <v>5741</v>
      </c>
      <c r="J15087" s="244" t="s">
        <v>7989</v>
      </c>
      <c r="K15087" s="244" t="s">
        <v>296</v>
      </c>
    </row>
    <row r="15088" spans="1:11" s="244" customFormat="1" ht="39" x14ac:dyDescent="0.3">
      <c r="A15088" s="244" t="s">
        <v>289</v>
      </c>
      <c r="B15088" s="244" t="s">
        <v>9085</v>
      </c>
      <c r="C15088" s="244" t="s">
        <v>5734</v>
      </c>
      <c r="D15088" s="244" t="s">
        <v>2988</v>
      </c>
      <c r="E15088" s="244" t="s">
        <v>4106</v>
      </c>
      <c r="G15088" s="244" t="s">
        <v>2970</v>
      </c>
      <c r="H15088" s="244" t="s">
        <v>3001</v>
      </c>
      <c r="I15088" s="244" t="s">
        <v>5732</v>
      </c>
      <c r="J15088" s="244" t="s">
        <v>7990</v>
      </c>
      <c r="K15088" s="244" t="s">
        <v>296</v>
      </c>
    </row>
    <row r="15089" spans="1:11" s="244" customFormat="1" x14ac:dyDescent="0.3">
      <c r="A15089" s="244" t="s">
        <v>3054</v>
      </c>
      <c r="B15089" s="244" t="s">
        <v>3055</v>
      </c>
      <c r="C15089" s="244" t="s">
        <v>4106</v>
      </c>
      <c r="E15089" s="244" t="s">
        <v>4106</v>
      </c>
      <c r="G15089" s="244" t="s">
        <v>4106</v>
      </c>
      <c r="I15089" s="244" t="s">
        <v>4106</v>
      </c>
      <c r="J15089" s="244" t="s">
        <v>8906</v>
      </c>
      <c r="K15089" s="244" t="s">
        <v>3054</v>
      </c>
    </row>
    <row r="15090" spans="1:11" s="244" customFormat="1" x14ac:dyDescent="0.3">
      <c r="A15090" s="244" t="s">
        <v>3054</v>
      </c>
      <c r="B15090" s="244" t="s">
        <v>3055</v>
      </c>
      <c r="C15090" s="244" t="s">
        <v>4106</v>
      </c>
      <c r="E15090" s="244" t="s">
        <v>4106</v>
      </c>
      <c r="G15090" s="244" t="s">
        <v>4106</v>
      </c>
      <c r="I15090" s="244" t="s">
        <v>4105</v>
      </c>
      <c r="J15090" s="244" t="s">
        <v>4215</v>
      </c>
      <c r="K15090" s="244" t="s">
        <v>3054</v>
      </c>
    </row>
    <row r="15091" spans="1:11" s="244" customFormat="1" x14ac:dyDescent="0.3">
      <c r="A15091" s="244" t="s">
        <v>3054</v>
      </c>
      <c r="B15091" s="244" t="s">
        <v>3055</v>
      </c>
      <c r="C15091" s="244" t="s">
        <v>4106</v>
      </c>
      <c r="E15091" s="244" t="s">
        <v>4106</v>
      </c>
      <c r="G15091" s="244" t="s">
        <v>4106</v>
      </c>
      <c r="I15091" s="244" t="s">
        <v>5700</v>
      </c>
      <c r="J15091" s="244" t="s">
        <v>4214</v>
      </c>
      <c r="K15091" s="244" t="s">
        <v>3054</v>
      </c>
    </row>
    <row r="15092" spans="1:11" s="244" customFormat="1" x14ac:dyDescent="0.3">
      <c r="A15092" s="244" t="s">
        <v>3054</v>
      </c>
      <c r="B15092" s="244" t="s">
        <v>3055</v>
      </c>
      <c r="C15092" s="244" t="s">
        <v>5734</v>
      </c>
      <c r="D15092" s="244" t="s">
        <v>2988</v>
      </c>
      <c r="E15092" s="244" t="s">
        <v>4106</v>
      </c>
      <c r="G15092" s="244" t="s">
        <v>4106</v>
      </c>
      <c r="I15092" s="244" t="s">
        <v>4106</v>
      </c>
      <c r="J15092" s="244" t="s">
        <v>8906</v>
      </c>
      <c r="K15092" s="244" t="s">
        <v>2365</v>
      </c>
    </row>
    <row r="15093" spans="1:11" s="244" customFormat="1" x14ac:dyDescent="0.3">
      <c r="A15093" s="244" t="s">
        <v>3054</v>
      </c>
      <c r="B15093" s="244" t="s">
        <v>3055</v>
      </c>
      <c r="C15093" s="244" t="s">
        <v>5734</v>
      </c>
      <c r="D15093" s="244" t="s">
        <v>2988</v>
      </c>
      <c r="E15093" s="244" t="s">
        <v>4106</v>
      </c>
      <c r="G15093" s="244" t="s">
        <v>4106</v>
      </c>
      <c r="I15093" s="244" t="s">
        <v>4105</v>
      </c>
      <c r="J15093" s="244" t="s">
        <v>4215</v>
      </c>
      <c r="K15093" s="244" t="s">
        <v>2365</v>
      </c>
    </row>
    <row r="15094" spans="1:11" s="244" customFormat="1" x14ac:dyDescent="0.3">
      <c r="A15094" s="244" t="s">
        <v>3054</v>
      </c>
      <c r="B15094" s="244" t="s">
        <v>3055</v>
      </c>
      <c r="C15094" s="244" t="s">
        <v>5734</v>
      </c>
      <c r="D15094" s="244" t="s">
        <v>2988</v>
      </c>
      <c r="E15094" s="244" t="s">
        <v>4106</v>
      </c>
      <c r="G15094" s="244" t="s">
        <v>4106</v>
      </c>
      <c r="I15094" s="244" t="s">
        <v>5700</v>
      </c>
      <c r="J15094" s="244" t="s">
        <v>4214</v>
      </c>
      <c r="K15094" s="244" t="s">
        <v>2365</v>
      </c>
    </row>
    <row r="15095" spans="1:11" s="244" customFormat="1" x14ac:dyDescent="0.3">
      <c r="A15095" s="244" t="s">
        <v>307</v>
      </c>
      <c r="B15095" s="244" t="s">
        <v>308</v>
      </c>
      <c r="C15095" s="244" t="s">
        <v>5725</v>
      </c>
      <c r="D15095" s="244" t="s">
        <v>3034</v>
      </c>
      <c r="E15095" s="244" t="s">
        <v>4106</v>
      </c>
      <c r="G15095" s="244" t="s">
        <v>4106</v>
      </c>
      <c r="I15095" s="244" t="s">
        <v>4106</v>
      </c>
      <c r="J15095" s="244" t="s">
        <v>8906</v>
      </c>
      <c r="K15095" s="244" t="s">
        <v>307</v>
      </c>
    </row>
    <row r="15096" spans="1:11" s="244" customFormat="1" x14ac:dyDescent="0.3">
      <c r="A15096" s="244" t="s">
        <v>307</v>
      </c>
      <c r="B15096" s="244" t="s">
        <v>308</v>
      </c>
      <c r="C15096" s="244" t="s">
        <v>5725</v>
      </c>
      <c r="D15096" s="244" t="s">
        <v>3034</v>
      </c>
      <c r="E15096" s="244" t="s">
        <v>4106</v>
      </c>
      <c r="G15096" s="244" t="s">
        <v>4106</v>
      </c>
      <c r="I15096" s="244" t="s">
        <v>4105</v>
      </c>
      <c r="J15096" s="244" t="s">
        <v>6784</v>
      </c>
      <c r="K15096" s="244" t="s">
        <v>307</v>
      </c>
    </row>
    <row r="15097" spans="1:11" s="244" customFormat="1" x14ac:dyDescent="0.3">
      <c r="A15097" s="244" t="s">
        <v>307</v>
      </c>
      <c r="B15097" s="244" t="s">
        <v>308</v>
      </c>
      <c r="C15097" s="244" t="s">
        <v>5725</v>
      </c>
      <c r="D15097" s="244" t="s">
        <v>3034</v>
      </c>
      <c r="E15097" s="244" t="s">
        <v>4106</v>
      </c>
      <c r="G15097" s="244" t="s">
        <v>4106</v>
      </c>
      <c r="I15097" s="244" t="s">
        <v>5700</v>
      </c>
      <c r="J15097" s="244" t="s">
        <v>7991</v>
      </c>
      <c r="K15097" s="244" t="s">
        <v>307</v>
      </c>
    </row>
    <row r="15098" spans="1:11" s="244" customFormat="1" x14ac:dyDescent="0.3">
      <c r="A15098" s="244" t="s">
        <v>307</v>
      </c>
      <c r="B15098" s="244" t="s">
        <v>308</v>
      </c>
      <c r="C15098" s="244" t="s">
        <v>5725</v>
      </c>
      <c r="D15098" s="244" t="s">
        <v>3034</v>
      </c>
      <c r="E15098" s="244" t="s">
        <v>4106</v>
      </c>
      <c r="G15098" s="244" t="s">
        <v>4106</v>
      </c>
      <c r="I15098" s="244" t="s">
        <v>2998</v>
      </c>
      <c r="J15098" s="244" t="s">
        <v>7992</v>
      </c>
      <c r="K15098" s="244" t="s">
        <v>307</v>
      </c>
    </row>
    <row r="15099" spans="1:11" s="244" customFormat="1" x14ac:dyDescent="0.3">
      <c r="A15099" s="244" t="s">
        <v>307</v>
      </c>
      <c r="B15099" s="244" t="s">
        <v>308</v>
      </c>
      <c r="C15099" s="244" t="s">
        <v>5734</v>
      </c>
      <c r="D15099" s="244" t="s">
        <v>2988</v>
      </c>
      <c r="E15099" s="244" t="s">
        <v>4106</v>
      </c>
      <c r="G15099" s="244" t="s">
        <v>4106</v>
      </c>
      <c r="I15099" s="244" t="s">
        <v>4106</v>
      </c>
      <c r="J15099" s="244" t="s">
        <v>8906</v>
      </c>
      <c r="K15099" s="244" t="s">
        <v>3181</v>
      </c>
    </row>
    <row r="15100" spans="1:11" s="244" customFormat="1" x14ac:dyDescent="0.3">
      <c r="A15100" s="244" t="s">
        <v>307</v>
      </c>
      <c r="B15100" s="244" t="s">
        <v>308</v>
      </c>
      <c r="C15100" s="244" t="s">
        <v>5734</v>
      </c>
      <c r="D15100" s="244" t="s">
        <v>2988</v>
      </c>
      <c r="E15100" s="244" t="s">
        <v>4106</v>
      </c>
      <c r="G15100" s="244" t="s">
        <v>4106</v>
      </c>
      <c r="I15100" s="244" t="s">
        <v>4105</v>
      </c>
      <c r="J15100" s="244" t="s">
        <v>6784</v>
      </c>
      <c r="K15100" s="244" t="s">
        <v>3181</v>
      </c>
    </row>
    <row r="15101" spans="1:11" s="244" customFormat="1" x14ac:dyDescent="0.3">
      <c r="A15101" s="244" t="s">
        <v>307</v>
      </c>
      <c r="B15101" s="244" t="s">
        <v>308</v>
      </c>
      <c r="C15101" s="244" t="s">
        <v>5734</v>
      </c>
      <c r="D15101" s="244" t="s">
        <v>2988</v>
      </c>
      <c r="E15101" s="244" t="s">
        <v>4106</v>
      </c>
      <c r="G15101" s="244" t="s">
        <v>4106</v>
      </c>
      <c r="I15101" s="244" t="s">
        <v>5700</v>
      </c>
      <c r="J15101" s="244" t="s">
        <v>7991</v>
      </c>
      <c r="K15101" s="244" t="s">
        <v>3181</v>
      </c>
    </row>
    <row r="15102" spans="1:11" s="244" customFormat="1" x14ac:dyDescent="0.3">
      <c r="A15102" s="244" t="s">
        <v>307</v>
      </c>
      <c r="B15102" s="244" t="s">
        <v>308</v>
      </c>
      <c r="C15102" s="244" t="s">
        <v>5734</v>
      </c>
      <c r="D15102" s="244" t="s">
        <v>2988</v>
      </c>
      <c r="E15102" s="244" t="s">
        <v>4106</v>
      </c>
      <c r="G15102" s="244" t="s">
        <v>4106</v>
      </c>
      <c r="I15102" s="244" t="s">
        <v>2998</v>
      </c>
      <c r="J15102" s="244" t="s">
        <v>7992</v>
      </c>
      <c r="K15102" s="244" t="s">
        <v>3181</v>
      </c>
    </row>
    <row r="15103" spans="1:11" s="244" customFormat="1" x14ac:dyDescent="0.3">
      <c r="A15103" s="244" t="s">
        <v>307</v>
      </c>
      <c r="B15103" s="244" t="s">
        <v>308</v>
      </c>
      <c r="C15103" s="244" t="s">
        <v>5734</v>
      </c>
      <c r="D15103" s="244" t="s">
        <v>2988</v>
      </c>
      <c r="E15103" s="244" t="s">
        <v>4106</v>
      </c>
      <c r="G15103" s="244" t="s">
        <v>2970</v>
      </c>
      <c r="H15103" s="244" t="s">
        <v>3001</v>
      </c>
      <c r="I15103" s="244" t="s">
        <v>4106</v>
      </c>
      <c r="J15103" s="244" t="s">
        <v>8906</v>
      </c>
      <c r="K15103" s="244" t="s">
        <v>120</v>
      </c>
    </row>
    <row r="15104" spans="1:11" s="244" customFormat="1" x14ac:dyDescent="0.3">
      <c r="A15104" s="244" t="s">
        <v>312</v>
      </c>
      <c r="B15104" s="244" t="s">
        <v>313</v>
      </c>
      <c r="C15104" s="244" t="s">
        <v>4106</v>
      </c>
      <c r="E15104" s="244" t="s">
        <v>4106</v>
      </c>
      <c r="G15104" s="244" t="s">
        <v>4106</v>
      </c>
      <c r="I15104" s="244" t="s">
        <v>4106</v>
      </c>
      <c r="J15104" s="244" t="s">
        <v>8906</v>
      </c>
      <c r="K15104" s="244" t="s">
        <v>312</v>
      </c>
    </row>
    <row r="15105" spans="1:11" s="244" customFormat="1" x14ac:dyDescent="0.3">
      <c r="A15105" s="244" t="s">
        <v>312</v>
      </c>
      <c r="B15105" s="244" t="s">
        <v>313</v>
      </c>
      <c r="C15105" s="244" t="s">
        <v>4106</v>
      </c>
      <c r="E15105" s="244" t="s">
        <v>4106</v>
      </c>
      <c r="G15105" s="244" t="s">
        <v>4106</v>
      </c>
      <c r="I15105" s="244" t="s">
        <v>4105</v>
      </c>
      <c r="J15105" s="244" t="s">
        <v>3691</v>
      </c>
      <c r="K15105" s="244" t="s">
        <v>312</v>
      </c>
    </row>
    <row r="15106" spans="1:11" s="244" customFormat="1" x14ac:dyDescent="0.3">
      <c r="A15106" s="244" t="s">
        <v>312</v>
      </c>
      <c r="B15106" s="244" t="s">
        <v>313</v>
      </c>
      <c r="C15106" s="244" t="s">
        <v>4106</v>
      </c>
      <c r="E15106" s="244" t="s">
        <v>4106</v>
      </c>
      <c r="G15106" s="244" t="s">
        <v>4106</v>
      </c>
      <c r="I15106" s="244" t="s">
        <v>5700</v>
      </c>
      <c r="J15106" s="244" t="s">
        <v>8141</v>
      </c>
      <c r="K15106" s="244" t="s">
        <v>312</v>
      </c>
    </row>
    <row r="15107" spans="1:11" s="244" customFormat="1" x14ac:dyDescent="0.3">
      <c r="A15107" s="244" t="s">
        <v>312</v>
      </c>
      <c r="B15107" s="244" t="s">
        <v>313</v>
      </c>
      <c r="C15107" s="244" t="s">
        <v>4106</v>
      </c>
      <c r="E15107" s="244" t="s">
        <v>4106</v>
      </c>
      <c r="G15107" s="244" t="s">
        <v>4106</v>
      </c>
      <c r="I15107" s="244" t="s">
        <v>2998</v>
      </c>
      <c r="J15107" s="244" t="s">
        <v>7321</v>
      </c>
      <c r="K15107" s="244" t="s">
        <v>312</v>
      </c>
    </row>
    <row r="15108" spans="1:11" s="244" customFormat="1" x14ac:dyDescent="0.3">
      <c r="A15108" s="244" t="s">
        <v>312</v>
      </c>
      <c r="B15108" s="244" t="s">
        <v>313</v>
      </c>
      <c r="C15108" s="244" t="s">
        <v>4106</v>
      </c>
      <c r="E15108" s="244" t="s">
        <v>4106</v>
      </c>
      <c r="G15108" s="244" t="s">
        <v>4106</v>
      </c>
      <c r="I15108" s="244" t="s">
        <v>5707</v>
      </c>
      <c r="J15108" s="244" t="s">
        <v>6212</v>
      </c>
      <c r="K15108" s="244" t="s">
        <v>312</v>
      </c>
    </row>
    <row r="15109" spans="1:11" s="244" customFormat="1" x14ac:dyDescent="0.3">
      <c r="A15109" s="244" t="s">
        <v>312</v>
      </c>
      <c r="B15109" s="244" t="s">
        <v>313</v>
      </c>
      <c r="C15109" s="244" t="s">
        <v>4106</v>
      </c>
      <c r="E15109" s="244" t="s">
        <v>4106</v>
      </c>
      <c r="G15109" s="244" t="s">
        <v>4106</v>
      </c>
      <c r="I15109" s="244" t="s">
        <v>5716</v>
      </c>
      <c r="J15109" s="244" t="s">
        <v>7322</v>
      </c>
      <c r="K15109" s="244" t="s">
        <v>312</v>
      </c>
    </row>
    <row r="15110" spans="1:11" s="244" customFormat="1" x14ac:dyDescent="0.3">
      <c r="A15110" s="244" t="s">
        <v>312</v>
      </c>
      <c r="B15110" s="244" t="s">
        <v>313</v>
      </c>
      <c r="C15110" s="244" t="s">
        <v>4106</v>
      </c>
      <c r="E15110" s="244" t="s">
        <v>4106</v>
      </c>
      <c r="G15110" s="244" t="s">
        <v>4106</v>
      </c>
      <c r="I15110" s="244" t="s">
        <v>909</v>
      </c>
      <c r="J15110" s="244" t="s">
        <v>7323</v>
      </c>
      <c r="K15110" s="244" t="s">
        <v>312</v>
      </c>
    </row>
    <row r="15111" spans="1:11" s="244" customFormat="1" x14ac:dyDescent="0.3">
      <c r="A15111" s="244" t="s">
        <v>312</v>
      </c>
      <c r="B15111" s="244" t="s">
        <v>313</v>
      </c>
      <c r="C15111" s="244" t="s">
        <v>4106</v>
      </c>
      <c r="E15111" s="244" t="s">
        <v>4106</v>
      </c>
      <c r="G15111" s="244" t="s">
        <v>4106</v>
      </c>
      <c r="I15111" s="244" t="s">
        <v>5725</v>
      </c>
      <c r="J15111" s="244" t="s">
        <v>7324</v>
      </c>
      <c r="K15111" s="244" t="s">
        <v>312</v>
      </c>
    </row>
    <row r="15112" spans="1:11" s="244" customFormat="1" x14ac:dyDescent="0.3">
      <c r="A15112" s="244" t="s">
        <v>312</v>
      </c>
      <c r="B15112" s="244" t="s">
        <v>313</v>
      </c>
      <c r="C15112" s="244" t="s">
        <v>4106</v>
      </c>
      <c r="E15112" s="244" t="s">
        <v>4106</v>
      </c>
      <c r="G15112" s="244" t="s">
        <v>4106</v>
      </c>
      <c r="I15112" s="244" t="s">
        <v>5734</v>
      </c>
      <c r="J15112" s="244" t="s">
        <v>7325</v>
      </c>
      <c r="K15112" s="244" t="s">
        <v>312</v>
      </c>
    </row>
    <row r="15113" spans="1:11" s="244" customFormat="1" x14ac:dyDescent="0.3">
      <c r="A15113" s="244" t="s">
        <v>312</v>
      </c>
      <c r="B15113" s="244" t="s">
        <v>313</v>
      </c>
      <c r="C15113" s="244" t="s">
        <v>4106</v>
      </c>
      <c r="E15113" s="244" t="s">
        <v>4106</v>
      </c>
      <c r="G15113" s="244" t="s">
        <v>4106</v>
      </c>
      <c r="I15113" s="244" t="s">
        <v>5741</v>
      </c>
      <c r="J15113" s="244" t="s">
        <v>7326</v>
      </c>
      <c r="K15113" s="244" t="s">
        <v>312</v>
      </c>
    </row>
    <row r="15114" spans="1:11" s="244" customFormat="1" x14ac:dyDescent="0.3">
      <c r="A15114" s="244" t="s">
        <v>312</v>
      </c>
      <c r="B15114" s="244" t="s">
        <v>313</v>
      </c>
      <c r="C15114" s="244" t="s">
        <v>4106</v>
      </c>
      <c r="E15114" s="244" t="s">
        <v>4106</v>
      </c>
      <c r="G15114" s="244" t="s">
        <v>4106</v>
      </c>
      <c r="I15114" s="244" t="s">
        <v>5732</v>
      </c>
      <c r="J15114" s="244" t="s">
        <v>7327</v>
      </c>
      <c r="K15114" s="244" t="s">
        <v>312</v>
      </c>
    </row>
    <row r="15115" spans="1:11" s="244" customFormat="1" x14ac:dyDescent="0.3">
      <c r="A15115" s="244" t="s">
        <v>312</v>
      </c>
      <c r="B15115" s="244" t="s">
        <v>313</v>
      </c>
      <c r="C15115" s="244" t="s">
        <v>4106</v>
      </c>
      <c r="E15115" s="244" t="s">
        <v>4106</v>
      </c>
      <c r="G15115" s="244" t="s">
        <v>4106</v>
      </c>
      <c r="I15115" s="244" t="s">
        <v>5689</v>
      </c>
      <c r="J15115" s="244" t="s">
        <v>7328</v>
      </c>
      <c r="K15115" s="244" t="s">
        <v>312</v>
      </c>
    </row>
    <row r="15116" spans="1:11" s="244" customFormat="1" x14ac:dyDescent="0.3">
      <c r="A15116" s="244" t="s">
        <v>312</v>
      </c>
      <c r="B15116" s="244" t="s">
        <v>313</v>
      </c>
      <c r="C15116" s="244" t="s">
        <v>4106</v>
      </c>
      <c r="E15116" s="244" t="s">
        <v>4106</v>
      </c>
      <c r="G15116" s="244" t="s">
        <v>4106</v>
      </c>
      <c r="I15116" s="244" t="s">
        <v>881</v>
      </c>
      <c r="J15116" s="244" t="s">
        <v>7329</v>
      </c>
      <c r="K15116" s="244" t="s">
        <v>312</v>
      </c>
    </row>
    <row r="15117" spans="1:11" s="244" customFormat="1" x14ac:dyDescent="0.3">
      <c r="A15117" s="244" t="s">
        <v>312</v>
      </c>
      <c r="B15117" s="244" t="s">
        <v>313</v>
      </c>
      <c r="C15117" s="244" t="s">
        <v>4106</v>
      </c>
      <c r="E15117" s="244" t="s">
        <v>4106</v>
      </c>
      <c r="G15117" s="244" t="s">
        <v>4106</v>
      </c>
      <c r="I15117" s="244" t="s">
        <v>6459</v>
      </c>
      <c r="J15117" s="244" t="s">
        <v>7330</v>
      </c>
      <c r="K15117" s="244" t="s">
        <v>312</v>
      </c>
    </row>
    <row r="15118" spans="1:11" s="244" customFormat="1" x14ac:dyDescent="0.3">
      <c r="A15118" s="244" t="s">
        <v>312</v>
      </c>
      <c r="B15118" s="244" t="s">
        <v>313</v>
      </c>
      <c r="C15118" s="244" t="s">
        <v>4106</v>
      </c>
      <c r="E15118" s="244" t="s">
        <v>4106</v>
      </c>
      <c r="G15118" s="244" t="s">
        <v>4106</v>
      </c>
      <c r="I15118" s="244" t="s">
        <v>1073</v>
      </c>
      <c r="J15118" s="244" t="s">
        <v>7331</v>
      </c>
      <c r="K15118" s="244" t="s">
        <v>312</v>
      </c>
    </row>
    <row r="15119" spans="1:11" s="244" customFormat="1" x14ac:dyDescent="0.3">
      <c r="A15119" s="244" t="s">
        <v>312</v>
      </c>
      <c r="B15119" s="244" t="s">
        <v>313</v>
      </c>
      <c r="C15119" s="244" t="s">
        <v>4106</v>
      </c>
      <c r="E15119" s="244" t="s">
        <v>4106</v>
      </c>
      <c r="G15119" s="244" t="s">
        <v>4106</v>
      </c>
      <c r="I15119" s="244" t="s">
        <v>1063</v>
      </c>
      <c r="J15119" s="244" t="s">
        <v>7332</v>
      </c>
      <c r="K15119" s="244" t="s">
        <v>312</v>
      </c>
    </row>
    <row r="15120" spans="1:11" s="244" customFormat="1" x14ac:dyDescent="0.3">
      <c r="A15120" s="244" t="s">
        <v>312</v>
      </c>
      <c r="B15120" s="244" t="s">
        <v>313</v>
      </c>
      <c r="C15120" s="244" t="s">
        <v>4106</v>
      </c>
      <c r="E15120" s="244" t="s">
        <v>4106</v>
      </c>
      <c r="G15120" s="244" t="s">
        <v>4106</v>
      </c>
      <c r="I15120" s="244" t="s">
        <v>6466</v>
      </c>
      <c r="J15120" s="244" t="s">
        <v>7333</v>
      </c>
      <c r="K15120" s="244" t="s">
        <v>312</v>
      </c>
    </row>
    <row r="15121" spans="1:11" s="244" customFormat="1" x14ac:dyDescent="0.3">
      <c r="A15121" s="244" t="s">
        <v>312</v>
      </c>
      <c r="B15121" s="244" t="s">
        <v>313</v>
      </c>
      <c r="C15121" s="244" t="s">
        <v>4106</v>
      </c>
      <c r="E15121" s="244" t="s">
        <v>4106</v>
      </c>
      <c r="G15121" s="244" t="s">
        <v>4106</v>
      </c>
      <c r="I15121" s="244" t="s">
        <v>6470</v>
      </c>
      <c r="J15121" s="244" t="s">
        <v>7334</v>
      </c>
      <c r="K15121" s="244" t="s">
        <v>312</v>
      </c>
    </row>
    <row r="15122" spans="1:11" s="244" customFormat="1" x14ac:dyDescent="0.3">
      <c r="A15122" s="244" t="s">
        <v>312</v>
      </c>
      <c r="B15122" s="244" t="s">
        <v>313</v>
      </c>
      <c r="C15122" s="244" t="s">
        <v>4106</v>
      </c>
      <c r="E15122" s="244" t="s">
        <v>4106</v>
      </c>
      <c r="G15122" s="244" t="s">
        <v>4106</v>
      </c>
      <c r="I15122" s="244" t="s">
        <v>6474</v>
      </c>
      <c r="J15122" s="244" t="s">
        <v>7335</v>
      </c>
      <c r="K15122" s="244" t="s">
        <v>312</v>
      </c>
    </row>
    <row r="15123" spans="1:11" s="244" customFormat="1" x14ac:dyDescent="0.3">
      <c r="A15123" s="244" t="s">
        <v>312</v>
      </c>
      <c r="B15123" s="244" t="s">
        <v>313</v>
      </c>
      <c r="C15123" s="244" t="s">
        <v>4106</v>
      </c>
      <c r="E15123" s="244" t="s">
        <v>4106</v>
      </c>
      <c r="G15123" s="244" t="s">
        <v>4106</v>
      </c>
      <c r="I15123" s="244" t="s">
        <v>898</v>
      </c>
      <c r="J15123" s="244" t="s">
        <v>7336</v>
      </c>
      <c r="K15123" s="244" t="s">
        <v>312</v>
      </c>
    </row>
    <row r="15124" spans="1:11" s="244" customFormat="1" x14ac:dyDescent="0.3">
      <c r="A15124" s="244" t="s">
        <v>312</v>
      </c>
      <c r="B15124" s="244" t="s">
        <v>313</v>
      </c>
      <c r="C15124" s="244" t="s">
        <v>4106</v>
      </c>
      <c r="E15124" s="244" t="s">
        <v>4106</v>
      </c>
      <c r="G15124" s="244" t="s">
        <v>4106</v>
      </c>
      <c r="I15124" s="244" t="s">
        <v>2958</v>
      </c>
      <c r="J15124" s="244" t="s">
        <v>7337</v>
      </c>
      <c r="K15124" s="244" t="s">
        <v>312</v>
      </c>
    </row>
    <row r="15125" spans="1:11" s="244" customFormat="1" x14ac:dyDescent="0.3">
      <c r="A15125" s="244" t="s">
        <v>312</v>
      </c>
      <c r="B15125" s="244" t="s">
        <v>313</v>
      </c>
      <c r="C15125" s="244" t="s">
        <v>4106</v>
      </c>
      <c r="E15125" s="244" t="s">
        <v>4106</v>
      </c>
      <c r="G15125" s="244" t="s">
        <v>4106</v>
      </c>
      <c r="I15125" s="244" t="s">
        <v>2119</v>
      </c>
      <c r="J15125" s="244" t="s">
        <v>7338</v>
      </c>
      <c r="K15125" s="244" t="s">
        <v>312</v>
      </c>
    </row>
    <row r="15126" spans="1:11" s="244" customFormat="1" x14ac:dyDescent="0.3">
      <c r="A15126" s="244" t="s">
        <v>312</v>
      </c>
      <c r="B15126" s="244" t="s">
        <v>313</v>
      </c>
      <c r="C15126" s="244" t="s">
        <v>4106</v>
      </c>
      <c r="E15126" s="244" t="s">
        <v>4106</v>
      </c>
      <c r="G15126" s="244" t="s">
        <v>4106</v>
      </c>
      <c r="I15126" s="244" t="s">
        <v>5696</v>
      </c>
      <c r="J15126" s="244" t="s">
        <v>7339</v>
      </c>
      <c r="K15126" s="244" t="s">
        <v>312</v>
      </c>
    </row>
    <row r="15127" spans="1:11" s="244" customFormat="1" x14ac:dyDescent="0.3">
      <c r="A15127" s="244" t="s">
        <v>312</v>
      </c>
      <c r="B15127" s="244" t="s">
        <v>313</v>
      </c>
      <c r="C15127" s="244" t="s">
        <v>4106</v>
      </c>
      <c r="E15127" s="244" t="s">
        <v>4106</v>
      </c>
      <c r="G15127" s="244" t="s">
        <v>4106</v>
      </c>
      <c r="I15127" s="244" t="s">
        <v>2964</v>
      </c>
      <c r="J15127" s="244" t="s">
        <v>7340</v>
      </c>
      <c r="K15127" s="244" t="s">
        <v>312</v>
      </c>
    </row>
    <row r="15128" spans="1:11" s="244" customFormat="1" x14ac:dyDescent="0.3">
      <c r="A15128" s="244" t="s">
        <v>312</v>
      </c>
      <c r="B15128" s="244" t="s">
        <v>313</v>
      </c>
      <c r="C15128" s="244" t="s">
        <v>4106</v>
      </c>
      <c r="E15128" s="244" t="s">
        <v>4106</v>
      </c>
      <c r="G15128" s="244" t="s">
        <v>4106</v>
      </c>
      <c r="I15128" s="244" t="s">
        <v>2638</v>
      </c>
      <c r="J15128" s="244" t="s">
        <v>7341</v>
      </c>
      <c r="K15128" s="244" t="s">
        <v>312</v>
      </c>
    </row>
    <row r="15129" spans="1:11" s="244" customFormat="1" x14ac:dyDescent="0.3">
      <c r="A15129" s="244" t="s">
        <v>312</v>
      </c>
      <c r="B15129" s="244" t="s">
        <v>313</v>
      </c>
      <c r="C15129" s="244" t="s">
        <v>4106</v>
      </c>
      <c r="E15129" s="244" t="s">
        <v>4106</v>
      </c>
      <c r="G15129" s="244" t="s">
        <v>4106</v>
      </c>
      <c r="I15129" s="244" t="s">
        <v>2968</v>
      </c>
      <c r="J15129" s="244" t="s">
        <v>7342</v>
      </c>
      <c r="K15129" s="244" t="s">
        <v>312</v>
      </c>
    </row>
    <row r="15130" spans="1:11" s="244" customFormat="1" x14ac:dyDescent="0.3">
      <c r="A15130" s="244" t="s">
        <v>312</v>
      </c>
      <c r="B15130" s="244" t="s">
        <v>313</v>
      </c>
      <c r="C15130" s="244" t="s">
        <v>4106</v>
      </c>
      <c r="E15130" s="244" t="s">
        <v>4106</v>
      </c>
      <c r="G15130" s="244" t="s">
        <v>4106</v>
      </c>
      <c r="I15130" s="244" t="s">
        <v>2127</v>
      </c>
      <c r="J15130" s="244" t="s">
        <v>7343</v>
      </c>
      <c r="K15130" s="244" t="s">
        <v>312</v>
      </c>
    </row>
    <row r="15131" spans="1:11" s="244" customFormat="1" x14ac:dyDescent="0.3">
      <c r="A15131" s="244" t="s">
        <v>312</v>
      </c>
      <c r="B15131" s="244" t="s">
        <v>313</v>
      </c>
      <c r="C15131" s="244" t="s">
        <v>4106</v>
      </c>
      <c r="E15131" s="244" t="s">
        <v>4106</v>
      </c>
      <c r="G15131" s="244" t="s">
        <v>4106</v>
      </c>
      <c r="I15131" s="244" t="s">
        <v>258</v>
      </c>
      <c r="J15131" s="244" t="s">
        <v>7344</v>
      </c>
      <c r="K15131" s="244" t="s">
        <v>312</v>
      </c>
    </row>
    <row r="15132" spans="1:11" s="244" customFormat="1" x14ac:dyDescent="0.3">
      <c r="A15132" s="244" t="s">
        <v>312</v>
      </c>
      <c r="B15132" s="244" t="s">
        <v>313</v>
      </c>
      <c r="C15132" s="244" t="s">
        <v>4106</v>
      </c>
      <c r="E15132" s="244" t="s">
        <v>4106</v>
      </c>
      <c r="G15132" s="244" t="s">
        <v>4106</v>
      </c>
      <c r="I15132" s="244" t="s">
        <v>268</v>
      </c>
      <c r="J15132" s="244" t="s">
        <v>482</v>
      </c>
      <c r="K15132" s="244" t="s">
        <v>312</v>
      </c>
    </row>
    <row r="15133" spans="1:11" s="244" customFormat="1" x14ac:dyDescent="0.3">
      <c r="A15133" s="244" t="s">
        <v>312</v>
      </c>
      <c r="B15133" s="244" t="s">
        <v>313</v>
      </c>
      <c r="C15133" s="244" t="s">
        <v>4106</v>
      </c>
      <c r="E15133" s="244" t="s">
        <v>4106</v>
      </c>
      <c r="G15133" s="244" t="s">
        <v>4106</v>
      </c>
      <c r="I15133" s="244" t="s">
        <v>2970</v>
      </c>
      <c r="J15133" s="244" t="s">
        <v>7345</v>
      </c>
      <c r="K15133" s="244" t="s">
        <v>312</v>
      </c>
    </row>
    <row r="15134" spans="1:11" s="244" customFormat="1" x14ac:dyDescent="0.3">
      <c r="A15134" s="244" t="s">
        <v>312</v>
      </c>
      <c r="B15134" s="244" t="s">
        <v>313</v>
      </c>
      <c r="C15134" s="244" t="s">
        <v>4106</v>
      </c>
      <c r="E15134" s="244" t="s">
        <v>4106</v>
      </c>
      <c r="G15134" s="244" t="s">
        <v>4106</v>
      </c>
      <c r="I15134" s="244" t="s">
        <v>6317</v>
      </c>
      <c r="J15134" s="244" t="s">
        <v>7346</v>
      </c>
      <c r="K15134" s="244" t="s">
        <v>312</v>
      </c>
    </row>
    <row r="15135" spans="1:11" s="244" customFormat="1" x14ac:dyDescent="0.3">
      <c r="A15135" s="244" t="s">
        <v>312</v>
      </c>
      <c r="B15135" s="244" t="s">
        <v>313</v>
      </c>
      <c r="C15135" s="244" t="s">
        <v>4106</v>
      </c>
      <c r="E15135" s="244" t="s">
        <v>4106</v>
      </c>
      <c r="G15135" s="244" t="s">
        <v>4106</v>
      </c>
      <c r="I15135" s="244" t="s">
        <v>2918</v>
      </c>
      <c r="J15135" s="244" t="s">
        <v>7347</v>
      </c>
      <c r="K15135" s="244" t="s">
        <v>312</v>
      </c>
    </row>
    <row r="15136" spans="1:11" s="244" customFormat="1" x14ac:dyDescent="0.3">
      <c r="A15136" s="244" t="s">
        <v>312</v>
      </c>
      <c r="B15136" s="244" t="s">
        <v>313</v>
      </c>
      <c r="C15136" s="244" t="s">
        <v>4106</v>
      </c>
      <c r="E15136" s="244" t="s">
        <v>4106</v>
      </c>
      <c r="G15136" s="244" t="s">
        <v>4106</v>
      </c>
      <c r="I15136" s="244" t="s">
        <v>2317</v>
      </c>
      <c r="J15136" s="244" t="s">
        <v>6154</v>
      </c>
      <c r="K15136" s="244" t="s">
        <v>312</v>
      </c>
    </row>
    <row r="15137" spans="1:11" s="244" customFormat="1" x14ac:dyDescent="0.3">
      <c r="A15137" s="244" t="s">
        <v>312</v>
      </c>
      <c r="B15137" s="244" t="s">
        <v>313</v>
      </c>
      <c r="C15137" s="244" t="s">
        <v>4106</v>
      </c>
      <c r="E15137" s="244" t="s">
        <v>4106</v>
      </c>
      <c r="G15137" s="244" t="s">
        <v>4106</v>
      </c>
      <c r="I15137" s="244" t="s">
        <v>2920</v>
      </c>
      <c r="J15137" s="244" t="s">
        <v>6521</v>
      </c>
      <c r="K15137" s="244" t="s">
        <v>312</v>
      </c>
    </row>
    <row r="15138" spans="1:11" s="244" customFormat="1" x14ac:dyDescent="0.3">
      <c r="A15138" s="244" t="s">
        <v>312</v>
      </c>
      <c r="B15138" s="244" t="s">
        <v>313</v>
      </c>
      <c r="C15138" s="244" t="s">
        <v>4106</v>
      </c>
      <c r="E15138" s="244" t="s">
        <v>4106</v>
      </c>
      <c r="G15138" s="244" t="s">
        <v>4106</v>
      </c>
      <c r="I15138" s="244" t="s">
        <v>2924</v>
      </c>
      <c r="J15138" s="244" t="s">
        <v>7348</v>
      </c>
      <c r="K15138" s="244" t="s">
        <v>312</v>
      </c>
    </row>
    <row r="15139" spans="1:11" s="244" customFormat="1" x14ac:dyDescent="0.3">
      <c r="A15139" s="244" t="s">
        <v>312</v>
      </c>
      <c r="B15139" s="244" t="s">
        <v>313</v>
      </c>
      <c r="C15139" s="244" t="s">
        <v>4106</v>
      </c>
      <c r="E15139" s="244" t="s">
        <v>4106</v>
      </c>
      <c r="G15139" s="244" t="s">
        <v>4106</v>
      </c>
      <c r="I15139" s="244" t="s">
        <v>2926</v>
      </c>
      <c r="J15139" s="244" t="s">
        <v>7349</v>
      </c>
      <c r="K15139" s="244" t="s">
        <v>312</v>
      </c>
    </row>
    <row r="15140" spans="1:11" s="244" customFormat="1" x14ac:dyDescent="0.3">
      <c r="A15140" s="244" t="s">
        <v>312</v>
      </c>
      <c r="B15140" s="244" t="s">
        <v>313</v>
      </c>
      <c r="C15140" s="244" t="s">
        <v>4106</v>
      </c>
      <c r="E15140" s="244" t="s">
        <v>4106</v>
      </c>
      <c r="G15140" s="244" t="s">
        <v>4106</v>
      </c>
      <c r="I15140" s="244" t="s">
        <v>4702</v>
      </c>
      <c r="J15140" s="244" t="s">
        <v>3595</v>
      </c>
      <c r="K15140" s="244" t="s">
        <v>312</v>
      </c>
    </row>
    <row r="15141" spans="1:11" s="244" customFormat="1" x14ac:dyDescent="0.3">
      <c r="A15141" s="244" t="s">
        <v>312</v>
      </c>
      <c r="B15141" s="244" t="s">
        <v>313</v>
      </c>
      <c r="C15141" s="244" t="s">
        <v>4106</v>
      </c>
      <c r="E15141" s="244" t="s">
        <v>4106</v>
      </c>
      <c r="G15141" s="244" t="s">
        <v>4106</v>
      </c>
      <c r="I15141" s="244" t="s">
        <v>4704</v>
      </c>
      <c r="J15141" s="244" t="s">
        <v>7350</v>
      </c>
      <c r="K15141" s="244" t="s">
        <v>312</v>
      </c>
    </row>
    <row r="15142" spans="1:11" s="244" customFormat="1" x14ac:dyDescent="0.3">
      <c r="A15142" s="244" t="s">
        <v>312</v>
      </c>
      <c r="B15142" s="244" t="s">
        <v>313</v>
      </c>
      <c r="C15142" s="244" t="s">
        <v>4106</v>
      </c>
      <c r="E15142" s="244" t="s">
        <v>4106</v>
      </c>
      <c r="G15142" s="244" t="s">
        <v>4106</v>
      </c>
      <c r="I15142" s="244" t="s">
        <v>1065</v>
      </c>
      <c r="J15142" s="244" t="s">
        <v>1089</v>
      </c>
      <c r="K15142" s="244" t="s">
        <v>312</v>
      </c>
    </row>
    <row r="15143" spans="1:11" s="244" customFormat="1" x14ac:dyDescent="0.3">
      <c r="A15143" s="244" t="s">
        <v>312</v>
      </c>
      <c r="B15143" s="244" t="s">
        <v>313</v>
      </c>
      <c r="C15143" s="244" t="s">
        <v>4106</v>
      </c>
      <c r="E15143" s="244" t="s">
        <v>4106</v>
      </c>
      <c r="G15143" s="244" t="s">
        <v>4106</v>
      </c>
      <c r="I15143" s="244" t="s">
        <v>1800</v>
      </c>
      <c r="J15143" s="244" t="s">
        <v>7351</v>
      </c>
      <c r="K15143" s="244" t="s">
        <v>312</v>
      </c>
    </row>
    <row r="15144" spans="1:11" s="244" customFormat="1" x14ac:dyDescent="0.3">
      <c r="A15144" s="244" t="s">
        <v>312</v>
      </c>
      <c r="B15144" s="244" t="s">
        <v>313</v>
      </c>
      <c r="C15144" s="244" t="s">
        <v>4106</v>
      </c>
      <c r="E15144" s="244" t="s">
        <v>4106</v>
      </c>
      <c r="G15144" s="244" t="s">
        <v>4106</v>
      </c>
      <c r="I15144" s="244" t="s">
        <v>4108</v>
      </c>
      <c r="J15144" s="244" t="s">
        <v>7352</v>
      </c>
      <c r="K15144" s="244" t="s">
        <v>312</v>
      </c>
    </row>
    <row r="15145" spans="1:11" s="244" customFormat="1" x14ac:dyDescent="0.3">
      <c r="A15145" s="244" t="s">
        <v>312</v>
      </c>
      <c r="B15145" s="244" t="s">
        <v>313</v>
      </c>
      <c r="C15145" s="244" t="s">
        <v>4106</v>
      </c>
      <c r="E15145" s="244" t="s">
        <v>4106</v>
      </c>
      <c r="G15145" s="244" t="s">
        <v>4106</v>
      </c>
      <c r="I15145" s="244" t="s">
        <v>1066</v>
      </c>
      <c r="J15145" s="244" t="s">
        <v>7353</v>
      </c>
      <c r="K15145" s="244" t="s">
        <v>312</v>
      </c>
    </row>
    <row r="15146" spans="1:11" s="244" customFormat="1" x14ac:dyDescent="0.3">
      <c r="A15146" s="244" t="s">
        <v>312</v>
      </c>
      <c r="B15146" s="244" t="s">
        <v>313</v>
      </c>
      <c r="C15146" s="244" t="s">
        <v>4106</v>
      </c>
      <c r="E15146" s="244" t="s">
        <v>4106</v>
      </c>
      <c r="G15146" s="244" t="s">
        <v>4106</v>
      </c>
      <c r="I15146" s="244" t="s">
        <v>3047</v>
      </c>
      <c r="J15146" s="244" t="s">
        <v>7354</v>
      </c>
      <c r="K15146" s="244" t="s">
        <v>312</v>
      </c>
    </row>
    <row r="15147" spans="1:11" s="244" customFormat="1" x14ac:dyDescent="0.3">
      <c r="A15147" s="244" t="s">
        <v>312</v>
      </c>
      <c r="B15147" s="244" t="s">
        <v>313</v>
      </c>
      <c r="C15147" s="244" t="s">
        <v>4106</v>
      </c>
      <c r="E15147" s="244" t="s">
        <v>4106</v>
      </c>
      <c r="G15147" s="244" t="s">
        <v>4106</v>
      </c>
      <c r="I15147" s="244" t="s">
        <v>4714</v>
      </c>
      <c r="J15147" s="244" t="s">
        <v>7355</v>
      </c>
      <c r="K15147" s="244" t="s">
        <v>312</v>
      </c>
    </row>
    <row r="15148" spans="1:11" s="244" customFormat="1" x14ac:dyDescent="0.3">
      <c r="A15148" s="244" t="s">
        <v>312</v>
      </c>
      <c r="B15148" s="244" t="s">
        <v>313</v>
      </c>
      <c r="C15148" s="244" t="s">
        <v>4106</v>
      </c>
      <c r="E15148" s="244" t="s">
        <v>4106</v>
      </c>
      <c r="G15148" s="244" t="s">
        <v>4106</v>
      </c>
      <c r="I15148" s="244" t="s">
        <v>1865</v>
      </c>
      <c r="J15148" s="244" t="s">
        <v>7356</v>
      </c>
      <c r="K15148" s="244" t="s">
        <v>312</v>
      </c>
    </row>
    <row r="15149" spans="1:11" s="244" customFormat="1" x14ac:dyDescent="0.3">
      <c r="A15149" s="244" t="s">
        <v>312</v>
      </c>
      <c r="B15149" s="244" t="s">
        <v>313</v>
      </c>
      <c r="C15149" s="244" t="s">
        <v>4106</v>
      </c>
      <c r="E15149" s="244" t="s">
        <v>4106</v>
      </c>
      <c r="G15149" s="244" t="s">
        <v>4106</v>
      </c>
      <c r="I15149" s="244" t="s">
        <v>6286</v>
      </c>
      <c r="J15149" s="244" t="s">
        <v>7357</v>
      </c>
      <c r="K15149" s="244" t="s">
        <v>312</v>
      </c>
    </row>
    <row r="15150" spans="1:11" s="244" customFormat="1" x14ac:dyDescent="0.3">
      <c r="A15150" s="244" t="s">
        <v>312</v>
      </c>
      <c r="B15150" s="244" t="s">
        <v>313</v>
      </c>
      <c r="C15150" s="244" t="s">
        <v>4106</v>
      </c>
      <c r="E15150" s="244" t="s">
        <v>4106</v>
      </c>
      <c r="G15150" s="244" t="s">
        <v>4106</v>
      </c>
      <c r="I15150" s="244" t="s">
        <v>2526</v>
      </c>
      <c r="J15150" s="244" t="s">
        <v>7358</v>
      </c>
      <c r="K15150" s="244" t="s">
        <v>312</v>
      </c>
    </row>
    <row r="15151" spans="1:11" s="244" customFormat="1" x14ac:dyDescent="0.3">
      <c r="A15151" s="244" t="s">
        <v>312</v>
      </c>
      <c r="B15151" s="244" t="s">
        <v>313</v>
      </c>
      <c r="C15151" s="244" t="s">
        <v>4106</v>
      </c>
      <c r="E15151" s="244" t="s">
        <v>4106</v>
      </c>
      <c r="G15151" s="244" t="s">
        <v>4106</v>
      </c>
      <c r="I15151" s="244" t="s">
        <v>153</v>
      </c>
      <c r="J15151" s="244" t="s">
        <v>7359</v>
      </c>
      <c r="K15151" s="244" t="s">
        <v>312</v>
      </c>
    </row>
    <row r="15152" spans="1:11" s="244" customFormat="1" x14ac:dyDescent="0.3">
      <c r="A15152" s="244" t="s">
        <v>312</v>
      </c>
      <c r="B15152" s="244" t="s">
        <v>313</v>
      </c>
      <c r="C15152" s="244" t="s">
        <v>4106</v>
      </c>
      <c r="E15152" s="244" t="s">
        <v>4106</v>
      </c>
      <c r="G15152" s="244" t="s">
        <v>4106</v>
      </c>
      <c r="I15152" s="244" t="s">
        <v>4716</v>
      </c>
      <c r="J15152" s="244" t="s">
        <v>7360</v>
      </c>
      <c r="K15152" s="244" t="s">
        <v>312</v>
      </c>
    </row>
    <row r="15153" spans="1:11" s="244" customFormat="1" x14ac:dyDescent="0.3">
      <c r="A15153" s="244" t="s">
        <v>312</v>
      </c>
      <c r="B15153" s="244" t="s">
        <v>313</v>
      </c>
      <c r="C15153" s="244" t="s">
        <v>4106</v>
      </c>
      <c r="E15153" s="244" t="s">
        <v>4106</v>
      </c>
      <c r="G15153" s="244" t="s">
        <v>4106</v>
      </c>
      <c r="I15153" s="244" t="s">
        <v>4720</v>
      </c>
      <c r="J15153" s="244" t="s">
        <v>7361</v>
      </c>
      <c r="K15153" s="244" t="s">
        <v>312</v>
      </c>
    </row>
    <row r="15154" spans="1:11" s="244" customFormat="1" x14ac:dyDescent="0.3">
      <c r="A15154" s="244" t="s">
        <v>312</v>
      </c>
      <c r="B15154" s="244" t="s">
        <v>313</v>
      </c>
      <c r="C15154" s="244" t="s">
        <v>4106</v>
      </c>
      <c r="E15154" s="244" t="s">
        <v>4106</v>
      </c>
      <c r="G15154" s="244" t="s">
        <v>4106</v>
      </c>
      <c r="I15154" s="244" t="s">
        <v>4724</v>
      </c>
      <c r="J15154" s="244" t="s">
        <v>7362</v>
      </c>
      <c r="K15154" s="244" t="s">
        <v>312</v>
      </c>
    </row>
    <row r="15155" spans="1:11" s="244" customFormat="1" x14ac:dyDescent="0.3">
      <c r="A15155" s="244" t="s">
        <v>312</v>
      </c>
      <c r="B15155" s="244" t="s">
        <v>313</v>
      </c>
      <c r="C15155" s="244" t="s">
        <v>4106</v>
      </c>
      <c r="E15155" s="244" t="s">
        <v>4106</v>
      </c>
      <c r="G15155" s="244" t="s">
        <v>4106</v>
      </c>
      <c r="I15155" s="244" t="s">
        <v>165</v>
      </c>
      <c r="J15155" s="244" t="s">
        <v>4323</v>
      </c>
      <c r="K15155" s="244" t="s">
        <v>312</v>
      </c>
    </row>
    <row r="15156" spans="1:11" s="244" customFormat="1" x14ac:dyDescent="0.3">
      <c r="A15156" s="244" t="s">
        <v>312</v>
      </c>
      <c r="B15156" s="244" t="s">
        <v>313</v>
      </c>
      <c r="C15156" s="244" t="s">
        <v>4106</v>
      </c>
      <c r="E15156" s="244" t="s">
        <v>4106</v>
      </c>
      <c r="G15156" s="244" t="s">
        <v>4106</v>
      </c>
      <c r="I15156" s="244" t="s">
        <v>4728</v>
      </c>
      <c r="J15156" s="244" t="s">
        <v>7363</v>
      </c>
      <c r="K15156" s="244" t="s">
        <v>312</v>
      </c>
    </row>
    <row r="15157" spans="1:11" s="244" customFormat="1" x14ac:dyDescent="0.3">
      <c r="A15157" s="244" t="s">
        <v>312</v>
      </c>
      <c r="B15157" s="244" t="s">
        <v>313</v>
      </c>
      <c r="C15157" s="244" t="s">
        <v>4106</v>
      </c>
      <c r="E15157" s="244" t="s">
        <v>4106</v>
      </c>
      <c r="G15157" s="244" t="s">
        <v>4106</v>
      </c>
      <c r="I15157" s="244" t="s">
        <v>938</v>
      </c>
      <c r="J15157" s="244" t="s">
        <v>7364</v>
      </c>
      <c r="K15157" s="244" t="s">
        <v>312</v>
      </c>
    </row>
    <row r="15158" spans="1:11" s="244" customFormat="1" x14ac:dyDescent="0.3">
      <c r="A15158" s="244" t="s">
        <v>312</v>
      </c>
      <c r="B15158" s="244" t="s">
        <v>313</v>
      </c>
      <c r="C15158" s="244" t="s">
        <v>4106</v>
      </c>
      <c r="E15158" s="244" t="s">
        <v>4106</v>
      </c>
      <c r="G15158" s="244" t="s">
        <v>4106</v>
      </c>
      <c r="I15158" s="244" t="s">
        <v>4818</v>
      </c>
      <c r="J15158" s="244" t="s">
        <v>7365</v>
      </c>
      <c r="K15158" s="244" t="s">
        <v>312</v>
      </c>
    </row>
    <row r="15159" spans="1:11" s="244" customFormat="1" x14ac:dyDescent="0.3">
      <c r="A15159" s="244" t="s">
        <v>312</v>
      </c>
      <c r="B15159" s="244" t="s">
        <v>313</v>
      </c>
      <c r="C15159" s="244" t="s">
        <v>4106</v>
      </c>
      <c r="E15159" s="244" t="s">
        <v>4106</v>
      </c>
      <c r="G15159" s="244" t="s">
        <v>4106</v>
      </c>
      <c r="I15159" s="244" t="s">
        <v>4735</v>
      </c>
      <c r="J15159" s="244" t="s">
        <v>7366</v>
      </c>
      <c r="K15159" s="244" t="s">
        <v>312</v>
      </c>
    </row>
    <row r="15160" spans="1:11" s="244" customFormat="1" x14ac:dyDescent="0.3">
      <c r="A15160" s="244" t="s">
        <v>312</v>
      </c>
      <c r="B15160" s="244" t="s">
        <v>313</v>
      </c>
      <c r="C15160" s="244" t="s">
        <v>4106</v>
      </c>
      <c r="E15160" s="244" t="s">
        <v>4106</v>
      </c>
      <c r="G15160" s="244" t="s">
        <v>4106</v>
      </c>
      <c r="I15160" s="244" t="s">
        <v>1841</v>
      </c>
      <c r="J15160" s="244" t="s">
        <v>7367</v>
      </c>
      <c r="K15160" s="244" t="s">
        <v>312</v>
      </c>
    </row>
    <row r="15161" spans="1:11" s="244" customFormat="1" x14ac:dyDescent="0.3">
      <c r="A15161" s="244" t="s">
        <v>312</v>
      </c>
      <c r="B15161" s="244" t="s">
        <v>313</v>
      </c>
      <c r="C15161" s="244" t="s">
        <v>4106</v>
      </c>
      <c r="E15161" s="244" t="s">
        <v>4106</v>
      </c>
      <c r="G15161" s="244" t="s">
        <v>4106</v>
      </c>
      <c r="I15161" s="244" t="s">
        <v>5316</v>
      </c>
      <c r="J15161" s="244" t="s">
        <v>7368</v>
      </c>
      <c r="K15161" s="244" t="s">
        <v>312</v>
      </c>
    </row>
    <row r="15162" spans="1:11" s="244" customFormat="1" x14ac:dyDescent="0.3">
      <c r="A15162" s="244" t="s">
        <v>312</v>
      </c>
      <c r="B15162" s="244" t="s">
        <v>313</v>
      </c>
      <c r="C15162" s="244" t="s">
        <v>4106</v>
      </c>
      <c r="E15162" s="244" t="s">
        <v>4106</v>
      </c>
      <c r="G15162" s="244" t="s">
        <v>4106</v>
      </c>
      <c r="I15162" s="244" t="s">
        <v>5318</v>
      </c>
      <c r="J15162" s="244" t="s">
        <v>7369</v>
      </c>
      <c r="K15162" s="244" t="s">
        <v>312</v>
      </c>
    </row>
    <row r="15163" spans="1:11" s="244" customFormat="1" x14ac:dyDescent="0.3">
      <c r="A15163" s="244" t="s">
        <v>312</v>
      </c>
      <c r="B15163" s="244" t="s">
        <v>313</v>
      </c>
      <c r="C15163" s="244" t="s">
        <v>4106</v>
      </c>
      <c r="E15163" s="244" t="s">
        <v>4106</v>
      </c>
      <c r="G15163" s="244" t="s">
        <v>4106</v>
      </c>
      <c r="I15163" s="244" t="s">
        <v>4745</v>
      </c>
      <c r="J15163" s="244" t="s">
        <v>7370</v>
      </c>
      <c r="K15163" s="244" t="s">
        <v>312</v>
      </c>
    </row>
    <row r="15164" spans="1:11" s="244" customFormat="1" x14ac:dyDescent="0.3">
      <c r="A15164" s="244" t="s">
        <v>312</v>
      </c>
      <c r="B15164" s="244" t="s">
        <v>313</v>
      </c>
      <c r="C15164" s="244" t="s">
        <v>4106</v>
      </c>
      <c r="E15164" s="244" t="s">
        <v>4106</v>
      </c>
      <c r="G15164" s="244" t="s">
        <v>4106</v>
      </c>
      <c r="I15164" s="244" t="s">
        <v>5727</v>
      </c>
      <c r="J15164" s="244" t="s">
        <v>7371</v>
      </c>
      <c r="K15164" s="244" t="s">
        <v>312</v>
      </c>
    </row>
    <row r="15165" spans="1:11" s="244" customFormat="1" x14ac:dyDescent="0.3">
      <c r="A15165" s="244" t="s">
        <v>312</v>
      </c>
      <c r="B15165" s="244" t="s">
        <v>313</v>
      </c>
      <c r="C15165" s="244" t="s">
        <v>4106</v>
      </c>
      <c r="E15165" s="244" t="s">
        <v>4106</v>
      </c>
      <c r="G15165" s="244" t="s">
        <v>4106</v>
      </c>
      <c r="I15165" s="244" t="s">
        <v>5327</v>
      </c>
      <c r="J15165" s="244" t="s">
        <v>7372</v>
      </c>
      <c r="K15165" s="244" t="s">
        <v>312</v>
      </c>
    </row>
    <row r="15166" spans="1:11" s="244" customFormat="1" x14ac:dyDescent="0.3">
      <c r="A15166" s="244" t="s">
        <v>312</v>
      </c>
      <c r="B15166" s="244" t="s">
        <v>313</v>
      </c>
      <c r="C15166" s="244" t="s">
        <v>4106</v>
      </c>
      <c r="E15166" s="244" t="s">
        <v>4106</v>
      </c>
      <c r="G15166" s="244" t="s">
        <v>4106</v>
      </c>
      <c r="I15166" s="244" t="s">
        <v>6106</v>
      </c>
      <c r="J15166" s="244" t="s">
        <v>7373</v>
      </c>
      <c r="K15166" s="244" t="s">
        <v>312</v>
      </c>
    </row>
    <row r="15167" spans="1:11" s="244" customFormat="1" x14ac:dyDescent="0.3">
      <c r="A15167" s="244" t="s">
        <v>312</v>
      </c>
      <c r="B15167" s="244" t="s">
        <v>313</v>
      </c>
      <c r="C15167" s="244" t="s">
        <v>4106</v>
      </c>
      <c r="E15167" s="244" t="s">
        <v>4106</v>
      </c>
      <c r="G15167" s="244" t="s">
        <v>4106</v>
      </c>
      <c r="I15167" s="244" t="s">
        <v>6734</v>
      </c>
      <c r="J15167" s="244" t="s">
        <v>7374</v>
      </c>
      <c r="K15167" s="244" t="s">
        <v>312</v>
      </c>
    </row>
    <row r="15168" spans="1:11" s="244" customFormat="1" x14ac:dyDescent="0.3">
      <c r="A15168" s="244" t="s">
        <v>312</v>
      </c>
      <c r="B15168" s="244" t="s">
        <v>313</v>
      </c>
      <c r="C15168" s="244" t="s">
        <v>4106</v>
      </c>
      <c r="E15168" s="244" t="s">
        <v>4106</v>
      </c>
      <c r="G15168" s="244" t="s">
        <v>4106</v>
      </c>
      <c r="I15168" s="244" t="s">
        <v>5187</v>
      </c>
      <c r="J15168" s="244" t="s">
        <v>7375</v>
      </c>
      <c r="K15168" s="244" t="s">
        <v>312</v>
      </c>
    </row>
    <row r="15169" spans="1:11" s="244" customFormat="1" x14ac:dyDescent="0.3">
      <c r="A15169" s="244" t="s">
        <v>312</v>
      </c>
      <c r="B15169" s="244" t="s">
        <v>313</v>
      </c>
      <c r="C15169" s="244" t="s">
        <v>4106</v>
      </c>
      <c r="E15169" s="244" t="s">
        <v>4106</v>
      </c>
      <c r="G15169" s="244" t="s">
        <v>4106</v>
      </c>
      <c r="I15169" s="244" t="s">
        <v>5192</v>
      </c>
      <c r="J15169" s="244" t="s">
        <v>7376</v>
      </c>
      <c r="K15169" s="244" t="s">
        <v>312</v>
      </c>
    </row>
    <row r="15170" spans="1:11" s="244" customFormat="1" x14ac:dyDescent="0.3">
      <c r="A15170" s="244" t="s">
        <v>312</v>
      </c>
      <c r="B15170" s="244" t="s">
        <v>313</v>
      </c>
      <c r="C15170" s="244" t="s">
        <v>4106</v>
      </c>
      <c r="E15170" s="244" t="s">
        <v>4106</v>
      </c>
      <c r="G15170" s="244" t="s">
        <v>4106</v>
      </c>
      <c r="I15170" s="244" t="s">
        <v>4751</v>
      </c>
      <c r="J15170" s="244" t="s">
        <v>7377</v>
      </c>
      <c r="K15170" s="244" t="s">
        <v>312</v>
      </c>
    </row>
    <row r="15171" spans="1:11" s="244" customFormat="1" x14ac:dyDescent="0.3">
      <c r="A15171" s="244" t="s">
        <v>312</v>
      </c>
      <c r="B15171" s="244" t="s">
        <v>313</v>
      </c>
      <c r="C15171" s="244" t="s">
        <v>4106</v>
      </c>
      <c r="E15171" s="244" t="s">
        <v>4106</v>
      </c>
      <c r="G15171" s="244" t="s">
        <v>4106</v>
      </c>
      <c r="I15171" s="244" t="s">
        <v>5331</v>
      </c>
      <c r="J15171" s="244" t="s">
        <v>7378</v>
      </c>
      <c r="K15171" s="244" t="s">
        <v>312</v>
      </c>
    </row>
    <row r="15172" spans="1:11" s="244" customFormat="1" x14ac:dyDescent="0.3">
      <c r="A15172" s="244" t="s">
        <v>312</v>
      </c>
      <c r="B15172" s="244" t="s">
        <v>313</v>
      </c>
      <c r="C15172" s="244" t="s">
        <v>4106</v>
      </c>
      <c r="E15172" s="244" t="s">
        <v>4106</v>
      </c>
      <c r="G15172" s="244" t="s">
        <v>4106</v>
      </c>
      <c r="I15172" s="244" t="s">
        <v>5333</v>
      </c>
      <c r="J15172" s="244" t="s">
        <v>7379</v>
      </c>
      <c r="K15172" s="244" t="s">
        <v>312</v>
      </c>
    </row>
    <row r="15173" spans="1:11" s="244" customFormat="1" x14ac:dyDescent="0.3">
      <c r="A15173" s="244" t="s">
        <v>312</v>
      </c>
      <c r="B15173" s="244" t="s">
        <v>313</v>
      </c>
      <c r="C15173" s="244" t="s">
        <v>4106</v>
      </c>
      <c r="E15173" s="244" t="s">
        <v>4106</v>
      </c>
      <c r="G15173" s="244" t="s">
        <v>4106</v>
      </c>
      <c r="I15173" s="244" t="s">
        <v>5458</v>
      </c>
      <c r="J15173" s="244" t="s">
        <v>7380</v>
      </c>
      <c r="K15173" s="244" t="s">
        <v>312</v>
      </c>
    </row>
    <row r="15174" spans="1:11" s="244" customFormat="1" x14ac:dyDescent="0.3">
      <c r="A15174" s="244" t="s">
        <v>312</v>
      </c>
      <c r="B15174" s="244" t="s">
        <v>313</v>
      </c>
      <c r="C15174" s="244" t="s">
        <v>4106</v>
      </c>
      <c r="E15174" s="244" t="s">
        <v>4106</v>
      </c>
      <c r="G15174" s="244" t="s">
        <v>4106</v>
      </c>
      <c r="I15174" s="244" t="s">
        <v>799</v>
      </c>
      <c r="J15174" s="244" t="s">
        <v>7381</v>
      </c>
      <c r="K15174" s="244" t="s">
        <v>312</v>
      </c>
    </row>
    <row r="15175" spans="1:11" s="244" customFormat="1" x14ac:dyDescent="0.3">
      <c r="A15175" s="244" t="s">
        <v>312</v>
      </c>
      <c r="B15175" s="244" t="s">
        <v>313</v>
      </c>
      <c r="C15175" s="244" t="s">
        <v>4106</v>
      </c>
      <c r="E15175" s="244" t="s">
        <v>4106</v>
      </c>
      <c r="G15175" s="244" t="s">
        <v>4106</v>
      </c>
      <c r="I15175" s="244" t="s">
        <v>1054</v>
      </c>
      <c r="J15175" s="244" t="s">
        <v>7382</v>
      </c>
      <c r="K15175" s="244" t="s">
        <v>312</v>
      </c>
    </row>
    <row r="15176" spans="1:11" s="244" customFormat="1" x14ac:dyDescent="0.3">
      <c r="A15176" s="244" t="s">
        <v>312</v>
      </c>
      <c r="B15176" s="244" t="s">
        <v>313</v>
      </c>
      <c r="C15176" s="244" t="s">
        <v>4106</v>
      </c>
      <c r="E15176" s="244" t="s">
        <v>4106</v>
      </c>
      <c r="G15176" s="244" t="s">
        <v>4106</v>
      </c>
      <c r="I15176" s="244" t="s">
        <v>851</v>
      </c>
      <c r="J15176" s="244" t="s">
        <v>7383</v>
      </c>
      <c r="K15176" s="244" t="s">
        <v>312</v>
      </c>
    </row>
    <row r="15177" spans="1:11" s="244" customFormat="1" x14ac:dyDescent="0.3">
      <c r="A15177" s="244" t="s">
        <v>312</v>
      </c>
      <c r="B15177" s="244" t="s">
        <v>313</v>
      </c>
      <c r="C15177" s="244" t="s">
        <v>4106</v>
      </c>
      <c r="E15177" s="244" t="s">
        <v>4106</v>
      </c>
      <c r="G15177" s="244" t="s">
        <v>4106</v>
      </c>
      <c r="I15177" s="244" t="s">
        <v>855</v>
      </c>
      <c r="J15177" s="244" t="s">
        <v>8142</v>
      </c>
      <c r="K15177" s="244" t="s">
        <v>312</v>
      </c>
    </row>
    <row r="15178" spans="1:11" s="244" customFormat="1" x14ac:dyDescent="0.3">
      <c r="A15178" s="244" t="s">
        <v>312</v>
      </c>
      <c r="B15178" s="244" t="s">
        <v>313</v>
      </c>
      <c r="C15178" s="244" t="s">
        <v>4106</v>
      </c>
      <c r="E15178" s="244" t="s">
        <v>4106</v>
      </c>
      <c r="G15178" s="244" t="s">
        <v>4106</v>
      </c>
      <c r="I15178" s="244" t="s">
        <v>859</v>
      </c>
      <c r="J15178" s="244" t="s">
        <v>7384</v>
      </c>
      <c r="K15178" s="244" t="s">
        <v>312</v>
      </c>
    </row>
    <row r="15179" spans="1:11" s="244" customFormat="1" x14ac:dyDescent="0.3">
      <c r="A15179" s="244" t="s">
        <v>312</v>
      </c>
      <c r="B15179" s="244" t="s">
        <v>313</v>
      </c>
      <c r="C15179" s="244" t="s">
        <v>4106</v>
      </c>
      <c r="E15179" s="244" t="s">
        <v>4106</v>
      </c>
      <c r="G15179" s="244" t="s">
        <v>4106</v>
      </c>
      <c r="I15179" s="244" t="s">
        <v>863</v>
      </c>
      <c r="J15179" s="244" t="s">
        <v>7385</v>
      </c>
      <c r="K15179" s="244" t="s">
        <v>312</v>
      </c>
    </row>
    <row r="15180" spans="1:11" s="244" customFormat="1" x14ac:dyDescent="0.3">
      <c r="A15180" s="244" t="s">
        <v>312</v>
      </c>
      <c r="B15180" s="244" t="s">
        <v>313</v>
      </c>
      <c r="C15180" s="244" t="s">
        <v>4106</v>
      </c>
      <c r="E15180" s="244" t="s">
        <v>4106</v>
      </c>
      <c r="G15180" s="244" t="s">
        <v>4106</v>
      </c>
      <c r="I15180" s="244" t="s">
        <v>867</v>
      </c>
      <c r="J15180" s="244" t="s">
        <v>7386</v>
      </c>
      <c r="K15180" s="244" t="s">
        <v>312</v>
      </c>
    </row>
    <row r="15181" spans="1:11" s="244" customFormat="1" x14ac:dyDescent="0.3">
      <c r="A15181" s="244" t="s">
        <v>312</v>
      </c>
      <c r="B15181" s="244" t="s">
        <v>313</v>
      </c>
      <c r="C15181" s="244" t="s">
        <v>4106</v>
      </c>
      <c r="E15181" s="244" t="s">
        <v>4106</v>
      </c>
      <c r="G15181" s="244" t="s">
        <v>4106</v>
      </c>
      <c r="I15181" s="244" t="s">
        <v>6269</v>
      </c>
      <c r="J15181" s="244" t="s">
        <v>7387</v>
      </c>
      <c r="K15181" s="244" t="s">
        <v>312</v>
      </c>
    </row>
    <row r="15182" spans="1:11" s="244" customFormat="1" x14ac:dyDescent="0.3">
      <c r="A15182" s="244" t="s">
        <v>312</v>
      </c>
      <c r="B15182" s="244" t="s">
        <v>313</v>
      </c>
      <c r="C15182" s="244" t="s">
        <v>4106</v>
      </c>
      <c r="E15182" s="244" t="s">
        <v>4106</v>
      </c>
      <c r="G15182" s="244" t="s">
        <v>4106</v>
      </c>
      <c r="I15182" s="244" t="s">
        <v>5342</v>
      </c>
      <c r="J15182" s="244" t="s">
        <v>7388</v>
      </c>
      <c r="K15182" s="244" t="s">
        <v>312</v>
      </c>
    </row>
    <row r="15183" spans="1:11" s="244" customFormat="1" x14ac:dyDescent="0.3">
      <c r="A15183" s="244" t="s">
        <v>312</v>
      </c>
      <c r="B15183" s="244" t="s">
        <v>313</v>
      </c>
      <c r="C15183" s="244" t="s">
        <v>4106</v>
      </c>
      <c r="E15183" s="244" t="s">
        <v>4106</v>
      </c>
      <c r="G15183" s="244" t="s">
        <v>4106</v>
      </c>
      <c r="I15183" s="244" t="s">
        <v>6120</v>
      </c>
      <c r="J15183" s="244" t="s">
        <v>7389</v>
      </c>
      <c r="K15183" s="244" t="s">
        <v>312</v>
      </c>
    </row>
    <row r="15184" spans="1:11" s="244" customFormat="1" x14ac:dyDescent="0.3">
      <c r="A15184" s="244" t="s">
        <v>312</v>
      </c>
      <c r="B15184" s="244" t="s">
        <v>313</v>
      </c>
      <c r="C15184" s="244" t="s">
        <v>4106</v>
      </c>
      <c r="E15184" s="244" t="s">
        <v>4106</v>
      </c>
      <c r="G15184" s="244" t="s">
        <v>4106</v>
      </c>
      <c r="I15184" s="244" t="s">
        <v>869</v>
      </c>
      <c r="J15184" s="244" t="s">
        <v>7114</v>
      </c>
      <c r="K15184" s="244" t="s">
        <v>312</v>
      </c>
    </row>
    <row r="15185" spans="1:11" s="244" customFormat="1" x14ac:dyDescent="0.3">
      <c r="A15185" s="244" t="s">
        <v>312</v>
      </c>
      <c r="B15185" s="244" t="s">
        <v>313</v>
      </c>
      <c r="C15185" s="244" t="s">
        <v>4106</v>
      </c>
      <c r="E15185" s="244" t="s">
        <v>4106</v>
      </c>
      <c r="G15185" s="244" t="s">
        <v>4106</v>
      </c>
      <c r="I15185" s="244" t="s">
        <v>873</v>
      </c>
      <c r="J15185" s="244" t="s">
        <v>7390</v>
      </c>
      <c r="K15185" s="244" t="s">
        <v>312</v>
      </c>
    </row>
    <row r="15186" spans="1:11" s="244" customFormat="1" x14ac:dyDescent="0.3">
      <c r="A15186" s="244" t="s">
        <v>312</v>
      </c>
      <c r="B15186" s="244" t="s">
        <v>313</v>
      </c>
      <c r="C15186" s="244" t="s">
        <v>4106</v>
      </c>
      <c r="E15186" s="244" t="s">
        <v>4106</v>
      </c>
      <c r="G15186" s="244" t="s">
        <v>4106</v>
      </c>
      <c r="I15186" s="244" t="s">
        <v>878</v>
      </c>
      <c r="J15186" s="244" t="s">
        <v>7391</v>
      </c>
      <c r="K15186" s="244" t="s">
        <v>312</v>
      </c>
    </row>
    <row r="15187" spans="1:11" s="244" customFormat="1" x14ac:dyDescent="0.3">
      <c r="A15187" s="244" t="s">
        <v>312</v>
      </c>
      <c r="B15187" s="244" t="s">
        <v>313</v>
      </c>
      <c r="C15187" s="244" t="s">
        <v>4106</v>
      </c>
      <c r="E15187" s="244" t="s">
        <v>4106</v>
      </c>
      <c r="G15187" s="244" t="s">
        <v>4106</v>
      </c>
      <c r="I15187" s="244" t="s">
        <v>879</v>
      </c>
      <c r="J15187" s="244" t="s">
        <v>2275</v>
      </c>
      <c r="K15187" s="244" t="s">
        <v>312</v>
      </c>
    </row>
    <row r="15188" spans="1:11" s="244" customFormat="1" x14ac:dyDescent="0.3">
      <c r="A15188" s="244" t="s">
        <v>312</v>
      </c>
      <c r="B15188" s="244" t="s">
        <v>313</v>
      </c>
      <c r="C15188" s="244" t="s">
        <v>4106</v>
      </c>
      <c r="E15188" s="244" t="s">
        <v>4106</v>
      </c>
      <c r="G15188" s="244" t="s">
        <v>4106</v>
      </c>
      <c r="I15188" s="244" t="s">
        <v>2146</v>
      </c>
      <c r="J15188" s="244" t="s">
        <v>7392</v>
      </c>
      <c r="K15188" s="244" t="s">
        <v>312</v>
      </c>
    </row>
    <row r="15189" spans="1:11" s="244" customFormat="1" x14ac:dyDescent="0.3">
      <c r="A15189" s="244" t="s">
        <v>312</v>
      </c>
      <c r="B15189" s="244" t="s">
        <v>313</v>
      </c>
      <c r="C15189" s="244" t="s">
        <v>4106</v>
      </c>
      <c r="E15189" s="244" t="s">
        <v>4106</v>
      </c>
      <c r="G15189" s="244" t="s">
        <v>4106</v>
      </c>
      <c r="I15189" s="244" t="s">
        <v>2152</v>
      </c>
      <c r="J15189" s="244" t="s">
        <v>7393</v>
      </c>
      <c r="K15189" s="244" t="s">
        <v>312</v>
      </c>
    </row>
    <row r="15190" spans="1:11" s="244" customFormat="1" x14ac:dyDescent="0.3">
      <c r="A15190" s="244" t="s">
        <v>312</v>
      </c>
      <c r="B15190" s="244" t="s">
        <v>313</v>
      </c>
      <c r="C15190" s="244" t="s">
        <v>4106</v>
      </c>
      <c r="E15190" s="244" t="s">
        <v>4106</v>
      </c>
      <c r="G15190" s="244" t="s">
        <v>4106</v>
      </c>
      <c r="I15190" s="244" t="s">
        <v>2154</v>
      </c>
      <c r="J15190" s="244" t="s">
        <v>7394</v>
      </c>
      <c r="K15190" s="244" t="s">
        <v>312</v>
      </c>
    </row>
    <row r="15191" spans="1:11" s="244" customFormat="1" x14ac:dyDescent="0.3">
      <c r="A15191" s="244" t="s">
        <v>312</v>
      </c>
      <c r="B15191" s="244" t="s">
        <v>313</v>
      </c>
      <c r="C15191" s="244" t="s">
        <v>4106</v>
      </c>
      <c r="E15191" s="244" t="s">
        <v>4106</v>
      </c>
      <c r="G15191" s="244" t="s">
        <v>4106</v>
      </c>
      <c r="I15191" s="244" t="s">
        <v>2156</v>
      </c>
      <c r="J15191" s="244" t="s">
        <v>7395</v>
      </c>
      <c r="K15191" s="244" t="s">
        <v>312</v>
      </c>
    </row>
    <row r="15192" spans="1:11" s="244" customFormat="1" x14ac:dyDescent="0.3">
      <c r="A15192" s="244" t="s">
        <v>312</v>
      </c>
      <c r="B15192" s="244" t="s">
        <v>313</v>
      </c>
      <c r="C15192" s="244" t="s">
        <v>4106</v>
      </c>
      <c r="E15192" s="244" t="s">
        <v>4106</v>
      </c>
      <c r="G15192" s="244" t="s">
        <v>4106</v>
      </c>
      <c r="I15192" s="244" t="s">
        <v>5352</v>
      </c>
      <c r="J15192" s="244" t="s">
        <v>7396</v>
      </c>
      <c r="K15192" s="244" t="s">
        <v>312</v>
      </c>
    </row>
    <row r="15193" spans="1:11" s="244" customFormat="1" x14ac:dyDescent="0.3">
      <c r="A15193" s="244" t="s">
        <v>312</v>
      </c>
      <c r="B15193" s="244" t="s">
        <v>313</v>
      </c>
      <c r="C15193" s="244" t="s">
        <v>4106</v>
      </c>
      <c r="E15193" s="244" t="s">
        <v>4106</v>
      </c>
      <c r="G15193" s="244" t="s">
        <v>4106</v>
      </c>
      <c r="I15193" s="244" t="s">
        <v>882</v>
      </c>
      <c r="J15193" s="244" t="s">
        <v>7397</v>
      </c>
      <c r="K15193" s="244" t="s">
        <v>312</v>
      </c>
    </row>
    <row r="15194" spans="1:11" s="244" customFormat="1" x14ac:dyDescent="0.3">
      <c r="A15194" s="244" t="s">
        <v>312</v>
      </c>
      <c r="B15194" s="244" t="s">
        <v>313</v>
      </c>
      <c r="C15194" s="244" t="s">
        <v>4106</v>
      </c>
      <c r="E15194" s="244" t="s">
        <v>4106</v>
      </c>
      <c r="G15194" s="244" t="s">
        <v>4106</v>
      </c>
      <c r="I15194" s="244" t="s">
        <v>5354</v>
      </c>
      <c r="J15194" s="244" t="s">
        <v>7993</v>
      </c>
      <c r="K15194" s="244" t="s">
        <v>312</v>
      </c>
    </row>
    <row r="15195" spans="1:11" s="244" customFormat="1" x14ac:dyDescent="0.3">
      <c r="A15195" s="244" t="s">
        <v>1880</v>
      </c>
      <c r="B15195" s="244" t="s">
        <v>1881</v>
      </c>
      <c r="C15195" s="244" t="s">
        <v>5725</v>
      </c>
      <c r="D15195" s="244" t="s">
        <v>3034</v>
      </c>
      <c r="E15195" s="244" t="s">
        <v>4106</v>
      </c>
      <c r="G15195" s="244" t="s">
        <v>4106</v>
      </c>
      <c r="I15195" s="244" t="s">
        <v>4106</v>
      </c>
      <c r="J15195" s="244" t="s">
        <v>8906</v>
      </c>
      <c r="K15195" s="244" t="s">
        <v>1880</v>
      </c>
    </row>
    <row r="15196" spans="1:11" s="244" customFormat="1" x14ac:dyDescent="0.3">
      <c r="A15196" s="244" t="s">
        <v>1880</v>
      </c>
      <c r="B15196" s="244" t="s">
        <v>1881</v>
      </c>
      <c r="C15196" s="244" t="s">
        <v>5725</v>
      </c>
      <c r="D15196" s="244" t="s">
        <v>3034</v>
      </c>
      <c r="E15196" s="244" t="s">
        <v>4106</v>
      </c>
      <c r="G15196" s="244" t="s">
        <v>4106</v>
      </c>
      <c r="I15196" s="244" t="s">
        <v>4105</v>
      </c>
      <c r="J15196" s="244" t="s">
        <v>6791</v>
      </c>
      <c r="K15196" s="244" t="s">
        <v>1880</v>
      </c>
    </row>
    <row r="15197" spans="1:11" s="244" customFormat="1" x14ac:dyDescent="0.3">
      <c r="A15197" s="244" t="s">
        <v>1880</v>
      </c>
      <c r="B15197" s="244" t="s">
        <v>1881</v>
      </c>
      <c r="C15197" s="244" t="s">
        <v>5725</v>
      </c>
      <c r="D15197" s="244" t="s">
        <v>3034</v>
      </c>
      <c r="E15197" s="244" t="s">
        <v>4106</v>
      </c>
      <c r="G15197" s="244" t="s">
        <v>4106</v>
      </c>
      <c r="I15197" s="244" t="s">
        <v>5700</v>
      </c>
      <c r="J15197" s="244" t="s">
        <v>6792</v>
      </c>
      <c r="K15197" s="244" t="s">
        <v>1880</v>
      </c>
    </row>
    <row r="15198" spans="1:11" s="244" customFormat="1" x14ac:dyDescent="0.3">
      <c r="A15198" s="244" t="s">
        <v>1880</v>
      </c>
      <c r="B15198" s="244" t="s">
        <v>1881</v>
      </c>
      <c r="C15198" s="244" t="s">
        <v>5725</v>
      </c>
      <c r="D15198" s="244" t="s">
        <v>3034</v>
      </c>
      <c r="E15198" s="244" t="s">
        <v>4106</v>
      </c>
      <c r="G15198" s="244" t="s">
        <v>4106</v>
      </c>
      <c r="I15198" s="244" t="s">
        <v>2998</v>
      </c>
      <c r="J15198" s="244" t="s">
        <v>6793</v>
      </c>
      <c r="K15198" s="244" t="s">
        <v>1880</v>
      </c>
    </row>
    <row r="15199" spans="1:11" s="244" customFormat="1" x14ac:dyDescent="0.3">
      <c r="A15199" s="244" t="s">
        <v>1880</v>
      </c>
      <c r="B15199" s="244" t="s">
        <v>1881</v>
      </c>
      <c r="C15199" s="244" t="s">
        <v>5725</v>
      </c>
      <c r="D15199" s="244" t="s">
        <v>3034</v>
      </c>
      <c r="E15199" s="244" t="s">
        <v>4106</v>
      </c>
      <c r="G15199" s="244" t="s">
        <v>4106</v>
      </c>
      <c r="I15199" s="244" t="s">
        <v>5707</v>
      </c>
      <c r="J15199" s="244" t="s">
        <v>6794</v>
      </c>
      <c r="K15199" s="244" t="s">
        <v>1880</v>
      </c>
    </row>
    <row r="15200" spans="1:11" s="244" customFormat="1" x14ac:dyDescent="0.3">
      <c r="A15200" s="244" t="s">
        <v>1880</v>
      </c>
      <c r="B15200" s="244" t="s">
        <v>1881</v>
      </c>
      <c r="C15200" s="244" t="s">
        <v>5725</v>
      </c>
      <c r="D15200" s="244" t="s">
        <v>3034</v>
      </c>
      <c r="E15200" s="244" t="s">
        <v>4106</v>
      </c>
      <c r="G15200" s="244" t="s">
        <v>4106</v>
      </c>
      <c r="I15200" s="244" t="s">
        <v>5716</v>
      </c>
      <c r="J15200" s="244" t="s">
        <v>6795</v>
      </c>
      <c r="K15200" s="244" t="s">
        <v>1880</v>
      </c>
    </row>
    <row r="15201" spans="1:11" s="244" customFormat="1" x14ac:dyDescent="0.3">
      <c r="A15201" s="244" t="s">
        <v>1880</v>
      </c>
      <c r="B15201" s="244" t="s">
        <v>1881</v>
      </c>
      <c r="C15201" s="244" t="s">
        <v>5725</v>
      </c>
      <c r="D15201" s="244" t="s">
        <v>3034</v>
      </c>
      <c r="E15201" s="244" t="s">
        <v>4106</v>
      </c>
      <c r="G15201" s="244" t="s">
        <v>4106</v>
      </c>
      <c r="I15201" s="244" t="s">
        <v>909</v>
      </c>
      <c r="J15201" s="244" t="s">
        <v>6796</v>
      </c>
      <c r="K15201" s="244" t="s">
        <v>1880</v>
      </c>
    </row>
    <row r="15202" spans="1:11" s="244" customFormat="1" x14ac:dyDescent="0.3">
      <c r="A15202" s="244" t="s">
        <v>1880</v>
      </c>
      <c r="B15202" s="244" t="s">
        <v>1881</v>
      </c>
      <c r="C15202" s="244" t="s">
        <v>5725</v>
      </c>
      <c r="D15202" s="244" t="s">
        <v>3034</v>
      </c>
      <c r="E15202" s="244" t="s">
        <v>4106</v>
      </c>
      <c r="G15202" s="244" t="s">
        <v>4106</v>
      </c>
      <c r="I15202" s="244" t="s">
        <v>5725</v>
      </c>
      <c r="J15202" s="244" t="s">
        <v>6797</v>
      </c>
      <c r="K15202" s="244" t="s">
        <v>1880</v>
      </c>
    </row>
    <row r="15203" spans="1:11" s="244" customFormat="1" x14ac:dyDescent="0.3">
      <c r="A15203" s="244" t="s">
        <v>1880</v>
      </c>
      <c r="B15203" s="244" t="s">
        <v>1881</v>
      </c>
      <c r="C15203" s="244" t="s">
        <v>5725</v>
      </c>
      <c r="D15203" s="244" t="s">
        <v>3034</v>
      </c>
      <c r="E15203" s="244" t="s">
        <v>4106</v>
      </c>
      <c r="G15203" s="244" t="s">
        <v>4106</v>
      </c>
      <c r="I15203" s="244" t="s">
        <v>5734</v>
      </c>
      <c r="J15203" s="244" t="s">
        <v>6798</v>
      </c>
      <c r="K15203" s="244" t="s">
        <v>1880</v>
      </c>
    </row>
    <row r="15204" spans="1:11" s="244" customFormat="1" x14ac:dyDescent="0.3">
      <c r="A15204" s="244" t="s">
        <v>1880</v>
      </c>
      <c r="B15204" s="244" t="s">
        <v>1881</v>
      </c>
      <c r="C15204" s="244" t="s">
        <v>5725</v>
      </c>
      <c r="D15204" s="244" t="s">
        <v>3034</v>
      </c>
      <c r="E15204" s="244" t="s">
        <v>4106</v>
      </c>
      <c r="G15204" s="244" t="s">
        <v>4106</v>
      </c>
      <c r="I15204" s="244" t="s">
        <v>5741</v>
      </c>
      <c r="J15204" s="244" t="s">
        <v>6799</v>
      </c>
      <c r="K15204" s="244" t="s">
        <v>1880</v>
      </c>
    </row>
    <row r="15205" spans="1:11" s="244" customFormat="1" x14ac:dyDescent="0.3">
      <c r="A15205" s="244" t="s">
        <v>1880</v>
      </c>
      <c r="B15205" s="244" t="s">
        <v>1881</v>
      </c>
      <c r="C15205" s="244" t="s">
        <v>5725</v>
      </c>
      <c r="D15205" s="244" t="s">
        <v>3034</v>
      </c>
      <c r="E15205" s="244" t="s">
        <v>4106</v>
      </c>
      <c r="G15205" s="244" t="s">
        <v>4106</v>
      </c>
      <c r="I15205" s="244" t="s">
        <v>5732</v>
      </c>
      <c r="J15205" s="244" t="s">
        <v>6800</v>
      </c>
      <c r="K15205" s="244" t="s">
        <v>1880</v>
      </c>
    </row>
    <row r="15206" spans="1:11" s="244" customFormat="1" x14ac:dyDescent="0.3">
      <c r="A15206" s="244" t="s">
        <v>1880</v>
      </c>
      <c r="B15206" s="244" t="s">
        <v>1881</v>
      </c>
      <c r="C15206" s="244" t="s">
        <v>5725</v>
      </c>
      <c r="D15206" s="244" t="s">
        <v>3034</v>
      </c>
      <c r="E15206" s="244" t="s">
        <v>4106</v>
      </c>
      <c r="G15206" s="244" t="s">
        <v>4106</v>
      </c>
      <c r="I15206" s="244" t="s">
        <v>5689</v>
      </c>
      <c r="J15206" s="244" t="s">
        <v>6801</v>
      </c>
      <c r="K15206" s="244" t="s">
        <v>1880</v>
      </c>
    </row>
    <row r="15207" spans="1:11" s="244" customFormat="1" x14ac:dyDescent="0.3">
      <c r="A15207" s="244" t="s">
        <v>1880</v>
      </c>
      <c r="B15207" s="244" t="s">
        <v>1881</v>
      </c>
      <c r="C15207" s="244" t="s">
        <v>5725</v>
      </c>
      <c r="D15207" s="244" t="s">
        <v>3034</v>
      </c>
      <c r="E15207" s="244" t="s">
        <v>4106</v>
      </c>
      <c r="G15207" s="244" t="s">
        <v>4106</v>
      </c>
      <c r="I15207" s="244" t="s">
        <v>881</v>
      </c>
      <c r="J15207" s="244" t="s">
        <v>6802</v>
      </c>
      <c r="K15207" s="244" t="s">
        <v>1880</v>
      </c>
    </row>
    <row r="15208" spans="1:11" s="244" customFormat="1" x14ac:dyDescent="0.3">
      <c r="A15208" s="244" t="s">
        <v>1880</v>
      </c>
      <c r="B15208" s="244" t="s">
        <v>1881</v>
      </c>
      <c r="C15208" s="244" t="s">
        <v>5725</v>
      </c>
      <c r="D15208" s="244" t="s">
        <v>3034</v>
      </c>
      <c r="E15208" s="244" t="s">
        <v>4106</v>
      </c>
      <c r="G15208" s="244" t="s">
        <v>4106</v>
      </c>
      <c r="I15208" s="244" t="s">
        <v>6459</v>
      </c>
      <c r="J15208" s="244" t="s">
        <v>6803</v>
      </c>
      <c r="K15208" s="244" t="s">
        <v>1880</v>
      </c>
    </row>
    <row r="15209" spans="1:11" s="244" customFormat="1" x14ac:dyDescent="0.3">
      <c r="A15209" s="244" t="s">
        <v>1880</v>
      </c>
      <c r="B15209" s="244" t="s">
        <v>1881</v>
      </c>
      <c r="C15209" s="244" t="s">
        <v>5725</v>
      </c>
      <c r="D15209" s="244" t="s">
        <v>3034</v>
      </c>
      <c r="E15209" s="244" t="s">
        <v>4106</v>
      </c>
      <c r="G15209" s="244" t="s">
        <v>4106</v>
      </c>
      <c r="I15209" s="244" t="s">
        <v>1073</v>
      </c>
      <c r="J15209" s="244" t="s">
        <v>6804</v>
      </c>
      <c r="K15209" s="244" t="s">
        <v>1880</v>
      </c>
    </row>
    <row r="15210" spans="1:11" s="244" customFormat="1" x14ac:dyDescent="0.3">
      <c r="A15210" s="244" t="s">
        <v>1880</v>
      </c>
      <c r="B15210" s="244" t="s">
        <v>1881</v>
      </c>
      <c r="C15210" s="244" t="s">
        <v>5725</v>
      </c>
      <c r="D15210" s="244" t="s">
        <v>3034</v>
      </c>
      <c r="E15210" s="244" t="s">
        <v>4106</v>
      </c>
      <c r="G15210" s="244" t="s">
        <v>4106</v>
      </c>
      <c r="I15210" s="244" t="s">
        <v>1063</v>
      </c>
      <c r="J15210" s="244" t="s">
        <v>4115</v>
      </c>
      <c r="K15210" s="244" t="s">
        <v>1880</v>
      </c>
    </row>
    <row r="15211" spans="1:11" s="244" customFormat="1" x14ac:dyDescent="0.3">
      <c r="A15211" s="244" t="s">
        <v>1880</v>
      </c>
      <c r="B15211" s="244" t="s">
        <v>1881</v>
      </c>
      <c r="C15211" s="244" t="s">
        <v>5725</v>
      </c>
      <c r="D15211" s="244" t="s">
        <v>3034</v>
      </c>
      <c r="E15211" s="244" t="s">
        <v>4106</v>
      </c>
      <c r="G15211" s="244" t="s">
        <v>4106</v>
      </c>
      <c r="I15211" s="244" t="s">
        <v>6466</v>
      </c>
      <c r="J15211" s="244" t="s">
        <v>4116</v>
      </c>
      <c r="K15211" s="244" t="s">
        <v>1880</v>
      </c>
    </row>
    <row r="15212" spans="1:11" s="244" customFormat="1" x14ac:dyDescent="0.3">
      <c r="A15212" s="244" t="s">
        <v>1880</v>
      </c>
      <c r="B15212" s="244" t="s">
        <v>1881</v>
      </c>
      <c r="C15212" s="244" t="s">
        <v>5725</v>
      </c>
      <c r="D15212" s="244" t="s">
        <v>3034</v>
      </c>
      <c r="E15212" s="244" t="s">
        <v>4106</v>
      </c>
      <c r="G15212" s="244" t="s">
        <v>4106</v>
      </c>
      <c r="I15212" s="244" t="s">
        <v>6470</v>
      </c>
      <c r="J15212" s="244" t="s">
        <v>4117</v>
      </c>
      <c r="K15212" s="244" t="s">
        <v>1880</v>
      </c>
    </row>
    <row r="15213" spans="1:11" s="244" customFormat="1" x14ac:dyDescent="0.3">
      <c r="A15213" s="244" t="s">
        <v>1880</v>
      </c>
      <c r="B15213" s="244" t="s">
        <v>1881</v>
      </c>
      <c r="C15213" s="244" t="s">
        <v>5725</v>
      </c>
      <c r="D15213" s="244" t="s">
        <v>3034</v>
      </c>
      <c r="E15213" s="244" t="s">
        <v>4106</v>
      </c>
      <c r="G15213" s="244" t="s">
        <v>4106</v>
      </c>
      <c r="I15213" s="244" t="s">
        <v>6474</v>
      </c>
      <c r="J15213" s="244" t="s">
        <v>4118</v>
      </c>
      <c r="K15213" s="244" t="s">
        <v>1880</v>
      </c>
    </row>
    <row r="15214" spans="1:11" s="244" customFormat="1" x14ac:dyDescent="0.3">
      <c r="A15214" s="244" t="s">
        <v>1880</v>
      </c>
      <c r="B15214" s="244" t="s">
        <v>1881</v>
      </c>
      <c r="C15214" s="244" t="s">
        <v>5725</v>
      </c>
      <c r="D15214" s="244" t="s">
        <v>3034</v>
      </c>
      <c r="E15214" s="244" t="s">
        <v>4106</v>
      </c>
      <c r="G15214" s="244" t="s">
        <v>4106</v>
      </c>
      <c r="I15214" s="244" t="s">
        <v>898</v>
      </c>
      <c r="J15214" s="244" t="s">
        <v>4207</v>
      </c>
      <c r="K15214" s="244" t="s">
        <v>1880</v>
      </c>
    </row>
    <row r="15215" spans="1:11" s="244" customFormat="1" x14ac:dyDescent="0.3">
      <c r="A15215" s="244" t="s">
        <v>1880</v>
      </c>
      <c r="B15215" s="244" t="s">
        <v>1881</v>
      </c>
      <c r="C15215" s="244" t="s">
        <v>5725</v>
      </c>
      <c r="D15215" s="244" t="s">
        <v>3034</v>
      </c>
      <c r="E15215" s="244" t="s">
        <v>4106</v>
      </c>
      <c r="G15215" s="244" t="s">
        <v>4106</v>
      </c>
      <c r="I15215" s="244" t="s">
        <v>2958</v>
      </c>
      <c r="J15215" s="244" t="s">
        <v>4206</v>
      </c>
      <c r="K15215" s="244" t="s">
        <v>1880</v>
      </c>
    </row>
    <row r="15216" spans="1:11" s="244" customFormat="1" x14ac:dyDescent="0.3">
      <c r="A15216" s="244" t="s">
        <v>1880</v>
      </c>
      <c r="B15216" s="244" t="s">
        <v>1881</v>
      </c>
      <c r="C15216" s="244" t="s">
        <v>5725</v>
      </c>
      <c r="D15216" s="244" t="s">
        <v>3034</v>
      </c>
      <c r="E15216" s="244" t="s">
        <v>4106</v>
      </c>
      <c r="G15216" s="244" t="s">
        <v>4106</v>
      </c>
      <c r="I15216" s="244" t="s">
        <v>2119</v>
      </c>
      <c r="J15216" s="244" t="s">
        <v>4205</v>
      </c>
      <c r="K15216" s="244" t="s">
        <v>1880</v>
      </c>
    </row>
    <row r="15217" spans="1:11" s="244" customFormat="1" x14ac:dyDescent="0.3">
      <c r="A15217" s="244" t="s">
        <v>1880</v>
      </c>
      <c r="B15217" s="244" t="s">
        <v>1881</v>
      </c>
      <c r="C15217" s="244" t="s">
        <v>5725</v>
      </c>
      <c r="D15217" s="244" t="s">
        <v>3034</v>
      </c>
      <c r="E15217" s="244" t="s">
        <v>4106</v>
      </c>
      <c r="G15217" s="244" t="s">
        <v>4106</v>
      </c>
      <c r="I15217" s="244" t="s">
        <v>5696</v>
      </c>
      <c r="J15217" s="244" t="s">
        <v>4204</v>
      </c>
      <c r="K15217" s="244" t="s">
        <v>1880</v>
      </c>
    </row>
    <row r="15218" spans="1:11" s="244" customFormat="1" x14ac:dyDescent="0.3">
      <c r="A15218" s="244" t="s">
        <v>1880</v>
      </c>
      <c r="B15218" s="244" t="s">
        <v>1881</v>
      </c>
      <c r="C15218" s="244" t="s">
        <v>5725</v>
      </c>
      <c r="D15218" s="244" t="s">
        <v>3034</v>
      </c>
      <c r="E15218" s="244" t="s">
        <v>4106</v>
      </c>
      <c r="G15218" s="244" t="s">
        <v>4106</v>
      </c>
      <c r="I15218" s="244" t="s">
        <v>2964</v>
      </c>
      <c r="J15218" s="244" t="s">
        <v>4203</v>
      </c>
      <c r="K15218" s="244" t="s">
        <v>1880</v>
      </c>
    </row>
    <row r="15219" spans="1:11" s="244" customFormat="1" x14ac:dyDescent="0.3">
      <c r="A15219" s="244" t="s">
        <v>1880</v>
      </c>
      <c r="B15219" s="244" t="s">
        <v>1881</v>
      </c>
      <c r="C15219" s="244" t="s">
        <v>5725</v>
      </c>
      <c r="D15219" s="244" t="s">
        <v>3034</v>
      </c>
      <c r="E15219" s="244" t="s">
        <v>4106</v>
      </c>
      <c r="G15219" s="244" t="s">
        <v>4106</v>
      </c>
      <c r="I15219" s="244" t="s">
        <v>2638</v>
      </c>
      <c r="J15219" s="244" t="s">
        <v>4202</v>
      </c>
      <c r="K15219" s="244" t="s">
        <v>1880</v>
      </c>
    </row>
    <row r="15220" spans="1:11" s="244" customFormat="1" x14ac:dyDescent="0.3">
      <c r="A15220" s="244" t="s">
        <v>1880</v>
      </c>
      <c r="B15220" s="244" t="s">
        <v>1881</v>
      </c>
      <c r="C15220" s="244" t="s">
        <v>5725</v>
      </c>
      <c r="D15220" s="244" t="s">
        <v>3034</v>
      </c>
      <c r="E15220" s="244" t="s">
        <v>4106</v>
      </c>
      <c r="G15220" s="244" t="s">
        <v>4106</v>
      </c>
      <c r="I15220" s="244" t="s">
        <v>2968</v>
      </c>
      <c r="J15220" s="244" t="s">
        <v>4201</v>
      </c>
      <c r="K15220" s="244" t="s">
        <v>1880</v>
      </c>
    </row>
    <row r="15221" spans="1:11" s="244" customFormat="1" x14ac:dyDescent="0.3">
      <c r="A15221" s="244" t="s">
        <v>1880</v>
      </c>
      <c r="B15221" s="244" t="s">
        <v>1881</v>
      </c>
      <c r="C15221" s="244" t="s">
        <v>5725</v>
      </c>
      <c r="D15221" s="244" t="s">
        <v>3034</v>
      </c>
      <c r="E15221" s="244" t="s">
        <v>4106</v>
      </c>
      <c r="G15221" s="244" t="s">
        <v>4106</v>
      </c>
      <c r="I15221" s="244" t="s">
        <v>2127</v>
      </c>
      <c r="J15221" s="244" t="s">
        <v>4200</v>
      </c>
      <c r="K15221" s="244" t="s">
        <v>1880</v>
      </c>
    </row>
    <row r="15222" spans="1:11" s="244" customFormat="1" x14ac:dyDescent="0.3">
      <c r="A15222" s="244" t="s">
        <v>1880</v>
      </c>
      <c r="B15222" s="244" t="s">
        <v>1881</v>
      </c>
      <c r="C15222" s="244" t="s">
        <v>5725</v>
      </c>
      <c r="D15222" s="244" t="s">
        <v>3034</v>
      </c>
      <c r="E15222" s="244" t="s">
        <v>4106</v>
      </c>
      <c r="G15222" s="244" t="s">
        <v>4106</v>
      </c>
      <c r="I15222" s="244" t="s">
        <v>258</v>
      </c>
      <c r="J15222" s="244" t="s">
        <v>4199</v>
      </c>
      <c r="K15222" s="244" t="s">
        <v>1880</v>
      </c>
    </row>
    <row r="15223" spans="1:11" s="244" customFormat="1" x14ac:dyDescent="0.3">
      <c r="A15223" s="244" t="s">
        <v>1880</v>
      </c>
      <c r="B15223" s="244" t="s">
        <v>1881</v>
      </c>
      <c r="C15223" s="244" t="s">
        <v>5725</v>
      </c>
      <c r="D15223" s="244" t="s">
        <v>3034</v>
      </c>
      <c r="E15223" s="244" t="s">
        <v>4106</v>
      </c>
      <c r="G15223" s="244" t="s">
        <v>4106</v>
      </c>
      <c r="I15223" s="244" t="s">
        <v>268</v>
      </c>
      <c r="J15223" s="244" t="s">
        <v>4198</v>
      </c>
      <c r="K15223" s="244" t="s">
        <v>1880</v>
      </c>
    </row>
    <row r="15224" spans="1:11" s="244" customFormat="1" x14ac:dyDescent="0.3">
      <c r="A15224" s="244" t="s">
        <v>1880</v>
      </c>
      <c r="B15224" s="244" t="s">
        <v>1881</v>
      </c>
      <c r="C15224" s="244" t="s">
        <v>5725</v>
      </c>
      <c r="D15224" s="244" t="s">
        <v>3034</v>
      </c>
      <c r="E15224" s="244" t="s">
        <v>4106</v>
      </c>
      <c r="G15224" s="244" t="s">
        <v>4106</v>
      </c>
      <c r="I15224" s="244" t="s">
        <v>2970</v>
      </c>
      <c r="J15224" s="244" t="s">
        <v>4197</v>
      </c>
      <c r="K15224" s="244" t="s">
        <v>1880</v>
      </c>
    </row>
    <row r="15225" spans="1:11" s="244" customFormat="1" x14ac:dyDescent="0.3">
      <c r="A15225" s="244" t="s">
        <v>1880</v>
      </c>
      <c r="B15225" s="244" t="s">
        <v>1881</v>
      </c>
      <c r="C15225" s="244" t="s">
        <v>5725</v>
      </c>
      <c r="D15225" s="244" t="s">
        <v>3034</v>
      </c>
      <c r="E15225" s="244" t="s">
        <v>4106</v>
      </c>
      <c r="G15225" s="244" t="s">
        <v>4106</v>
      </c>
      <c r="I15225" s="244" t="s">
        <v>6317</v>
      </c>
      <c r="J15225" s="244" t="s">
        <v>7994</v>
      </c>
      <c r="K15225" s="244" t="s">
        <v>1880</v>
      </c>
    </row>
    <row r="15226" spans="1:11" s="244" customFormat="1" x14ac:dyDescent="0.3">
      <c r="A15226" s="244" t="s">
        <v>1880</v>
      </c>
      <c r="B15226" s="244" t="s">
        <v>1881</v>
      </c>
      <c r="C15226" s="244" t="s">
        <v>5725</v>
      </c>
      <c r="D15226" s="244" t="s">
        <v>3034</v>
      </c>
      <c r="E15226" s="244" t="s">
        <v>4106</v>
      </c>
      <c r="G15226" s="244" t="s">
        <v>4106</v>
      </c>
      <c r="I15226" s="244" t="s">
        <v>2918</v>
      </c>
      <c r="J15226" s="244" t="s">
        <v>8093</v>
      </c>
      <c r="K15226" s="244" t="s">
        <v>1880</v>
      </c>
    </row>
    <row r="15227" spans="1:11" s="244" customFormat="1" x14ac:dyDescent="0.3">
      <c r="A15227" s="244" t="s">
        <v>1880</v>
      </c>
      <c r="B15227" s="244" t="s">
        <v>1881</v>
      </c>
      <c r="C15227" s="244" t="s">
        <v>5734</v>
      </c>
      <c r="D15227" s="244" t="s">
        <v>2988</v>
      </c>
      <c r="E15227" s="244" t="s">
        <v>4106</v>
      </c>
      <c r="G15227" s="244" t="s">
        <v>4106</v>
      </c>
      <c r="I15227" s="244" t="s">
        <v>4106</v>
      </c>
      <c r="J15227" s="244" t="s">
        <v>8906</v>
      </c>
      <c r="K15227" s="244" t="s">
        <v>3195</v>
      </c>
    </row>
    <row r="15228" spans="1:11" s="244" customFormat="1" x14ac:dyDescent="0.3">
      <c r="A15228" s="244" t="s">
        <v>1880</v>
      </c>
      <c r="B15228" s="244" t="s">
        <v>1881</v>
      </c>
      <c r="C15228" s="244" t="s">
        <v>5734</v>
      </c>
      <c r="D15228" s="244" t="s">
        <v>2988</v>
      </c>
      <c r="E15228" s="244" t="s">
        <v>4106</v>
      </c>
      <c r="G15228" s="244" t="s">
        <v>4106</v>
      </c>
      <c r="I15228" s="244" t="s">
        <v>4105</v>
      </c>
      <c r="J15228" s="244" t="s">
        <v>6791</v>
      </c>
      <c r="K15228" s="244" t="s">
        <v>3195</v>
      </c>
    </row>
    <row r="15229" spans="1:11" s="244" customFormat="1" x14ac:dyDescent="0.3">
      <c r="A15229" s="244" t="s">
        <v>1880</v>
      </c>
      <c r="B15229" s="244" t="s">
        <v>1881</v>
      </c>
      <c r="C15229" s="244" t="s">
        <v>5734</v>
      </c>
      <c r="D15229" s="244" t="s">
        <v>2988</v>
      </c>
      <c r="E15229" s="244" t="s">
        <v>4106</v>
      </c>
      <c r="G15229" s="244" t="s">
        <v>4106</v>
      </c>
      <c r="I15229" s="244" t="s">
        <v>5700</v>
      </c>
      <c r="J15229" s="244" t="s">
        <v>6792</v>
      </c>
      <c r="K15229" s="244" t="s">
        <v>3195</v>
      </c>
    </row>
    <row r="15230" spans="1:11" s="244" customFormat="1" x14ac:dyDescent="0.3">
      <c r="A15230" s="244" t="s">
        <v>1880</v>
      </c>
      <c r="B15230" s="244" t="s">
        <v>1881</v>
      </c>
      <c r="C15230" s="244" t="s">
        <v>5734</v>
      </c>
      <c r="D15230" s="244" t="s">
        <v>2988</v>
      </c>
      <c r="E15230" s="244" t="s">
        <v>4106</v>
      </c>
      <c r="G15230" s="244" t="s">
        <v>4106</v>
      </c>
      <c r="I15230" s="244" t="s">
        <v>2998</v>
      </c>
      <c r="J15230" s="244" t="s">
        <v>6793</v>
      </c>
      <c r="K15230" s="244" t="s">
        <v>3195</v>
      </c>
    </row>
    <row r="15231" spans="1:11" s="244" customFormat="1" x14ac:dyDescent="0.3">
      <c r="A15231" s="244" t="s">
        <v>1880</v>
      </c>
      <c r="B15231" s="244" t="s">
        <v>1881</v>
      </c>
      <c r="C15231" s="244" t="s">
        <v>5734</v>
      </c>
      <c r="D15231" s="244" t="s">
        <v>2988</v>
      </c>
      <c r="E15231" s="244" t="s">
        <v>4106</v>
      </c>
      <c r="G15231" s="244" t="s">
        <v>4106</v>
      </c>
      <c r="I15231" s="244" t="s">
        <v>5707</v>
      </c>
      <c r="J15231" s="244" t="s">
        <v>6794</v>
      </c>
      <c r="K15231" s="244" t="s">
        <v>3195</v>
      </c>
    </row>
    <row r="15232" spans="1:11" s="244" customFormat="1" x14ac:dyDescent="0.3">
      <c r="A15232" s="244" t="s">
        <v>1880</v>
      </c>
      <c r="B15232" s="244" t="s">
        <v>1881</v>
      </c>
      <c r="C15232" s="244" t="s">
        <v>5734</v>
      </c>
      <c r="D15232" s="244" t="s">
        <v>2988</v>
      </c>
      <c r="E15232" s="244" t="s">
        <v>4106</v>
      </c>
      <c r="G15232" s="244" t="s">
        <v>4106</v>
      </c>
      <c r="I15232" s="244" t="s">
        <v>5716</v>
      </c>
      <c r="J15232" s="244" t="s">
        <v>6795</v>
      </c>
      <c r="K15232" s="244" t="s">
        <v>3195</v>
      </c>
    </row>
    <row r="15233" spans="1:11" s="244" customFormat="1" x14ac:dyDescent="0.3">
      <c r="A15233" s="244" t="s">
        <v>1880</v>
      </c>
      <c r="B15233" s="244" t="s">
        <v>1881</v>
      </c>
      <c r="C15233" s="244" t="s">
        <v>5734</v>
      </c>
      <c r="D15233" s="244" t="s">
        <v>2988</v>
      </c>
      <c r="E15233" s="244" t="s">
        <v>4106</v>
      </c>
      <c r="G15233" s="244" t="s">
        <v>4106</v>
      </c>
      <c r="I15233" s="244" t="s">
        <v>909</v>
      </c>
      <c r="J15233" s="244" t="s">
        <v>6796</v>
      </c>
      <c r="K15233" s="244" t="s">
        <v>3195</v>
      </c>
    </row>
    <row r="15234" spans="1:11" s="244" customFormat="1" x14ac:dyDescent="0.3">
      <c r="A15234" s="244" t="s">
        <v>1880</v>
      </c>
      <c r="B15234" s="244" t="s">
        <v>1881</v>
      </c>
      <c r="C15234" s="244" t="s">
        <v>5734</v>
      </c>
      <c r="D15234" s="244" t="s">
        <v>2988</v>
      </c>
      <c r="E15234" s="244" t="s">
        <v>4106</v>
      </c>
      <c r="G15234" s="244" t="s">
        <v>4106</v>
      </c>
      <c r="I15234" s="244" t="s">
        <v>5725</v>
      </c>
      <c r="J15234" s="244" t="s">
        <v>6797</v>
      </c>
      <c r="K15234" s="244" t="s">
        <v>3195</v>
      </c>
    </row>
    <row r="15235" spans="1:11" s="244" customFormat="1" x14ac:dyDescent="0.3">
      <c r="A15235" s="244" t="s">
        <v>1880</v>
      </c>
      <c r="B15235" s="244" t="s">
        <v>1881</v>
      </c>
      <c r="C15235" s="244" t="s">
        <v>5734</v>
      </c>
      <c r="D15235" s="244" t="s">
        <v>2988</v>
      </c>
      <c r="E15235" s="244" t="s">
        <v>4106</v>
      </c>
      <c r="G15235" s="244" t="s">
        <v>4106</v>
      </c>
      <c r="I15235" s="244" t="s">
        <v>5734</v>
      </c>
      <c r="J15235" s="244" t="s">
        <v>6798</v>
      </c>
      <c r="K15235" s="244" t="s">
        <v>3195</v>
      </c>
    </row>
    <row r="15236" spans="1:11" s="244" customFormat="1" x14ac:dyDescent="0.3">
      <c r="A15236" s="244" t="s">
        <v>1880</v>
      </c>
      <c r="B15236" s="244" t="s">
        <v>1881</v>
      </c>
      <c r="C15236" s="244" t="s">
        <v>5734</v>
      </c>
      <c r="D15236" s="244" t="s">
        <v>2988</v>
      </c>
      <c r="E15236" s="244" t="s">
        <v>4106</v>
      </c>
      <c r="G15236" s="244" t="s">
        <v>4106</v>
      </c>
      <c r="I15236" s="244" t="s">
        <v>5741</v>
      </c>
      <c r="J15236" s="244" t="s">
        <v>6799</v>
      </c>
      <c r="K15236" s="244" t="s">
        <v>3195</v>
      </c>
    </row>
    <row r="15237" spans="1:11" s="244" customFormat="1" x14ac:dyDescent="0.3">
      <c r="A15237" s="244" t="s">
        <v>1880</v>
      </c>
      <c r="B15237" s="244" t="s">
        <v>1881</v>
      </c>
      <c r="C15237" s="244" t="s">
        <v>5734</v>
      </c>
      <c r="D15237" s="244" t="s">
        <v>2988</v>
      </c>
      <c r="E15237" s="244" t="s">
        <v>4106</v>
      </c>
      <c r="G15237" s="244" t="s">
        <v>4106</v>
      </c>
      <c r="I15237" s="244" t="s">
        <v>5732</v>
      </c>
      <c r="J15237" s="244" t="s">
        <v>6800</v>
      </c>
      <c r="K15237" s="244" t="s">
        <v>3195</v>
      </c>
    </row>
    <row r="15238" spans="1:11" s="244" customFormat="1" x14ac:dyDescent="0.3">
      <c r="A15238" s="244" t="s">
        <v>1880</v>
      </c>
      <c r="B15238" s="244" t="s">
        <v>1881</v>
      </c>
      <c r="C15238" s="244" t="s">
        <v>5734</v>
      </c>
      <c r="D15238" s="244" t="s">
        <v>2988</v>
      </c>
      <c r="E15238" s="244" t="s">
        <v>4106</v>
      </c>
      <c r="G15238" s="244" t="s">
        <v>4106</v>
      </c>
      <c r="I15238" s="244" t="s">
        <v>5689</v>
      </c>
      <c r="J15238" s="244" t="s">
        <v>6801</v>
      </c>
      <c r="K15238" s="244" t="s">
        <v>3195</v>
      </c>
    </row>
    <row r="15239" spans="1:11" s="244" customFormat="1" x14ac:dyDescent="0.3">
      <c r="A15239" s="244" t="s">
        <v>1880</v>
      </c>
      <c r="B15239" s="244" t="s">
        <v>1881</v>
      </c>
      <c r="C15239" s="244" t="s">
        <v>5734</v>
      </c>
      <c r="D15239" s="244" t="s">
        <v>2988</v>
      </c>
      <c r="E15239" s="244" t="s">
        <v>4106</v>
      </c>
      <c r="G15239" s="244" t="s">
        <v>4106</v>
      </c>
      <c r="I15239" s="244" t="s">
        <v>881</v>
      </c>
      <c r="J15239" s="244" t="s">
        <v>6802</v>
      </c>
      <c r="K15239" s="244" t="s">
        <v>3195</v>
      </c>
    </row>
    <row r="15240" spans="1:11" s="244" customFormat="1" x14ac:dyDescent="0.3">
      <c r="A15240" s="244" t="s">
        <v>1880</v>
      </c>
      <c r="B15240" s="244" t="s">
        <v>1881</v>
      </c>
      <c r="C15240" s="244" t="s">
        <v>5734</v>
      </c>
      <c r="D15240" s="244" t="s">
        <v>2988</v>
      </c>
      <c r="E15240" s="244" t="s">
        <v>4106</v>
      </c>
      <c r="G15240" s="244" t="s">
        <v>4106</v>
      </c>
      <c r="I15240" s="244" t="s">
        <v>6459</v>
      </c>
      <c r="J15240" s="244" t="s">
        <v>6803</v>
      </c>
      <c r="K15240" s="244" t="s">
        <v>3195</v>
      </c>
    </row>
    <row r="15241" spans="1:11" s="244" customFormat="1" x14ac:dyDescent="0.3">
      <c r="A15241" s="244" t="s">
        <v>1880</v>
      </c>
      <c r="B15241" s="244" t="s">
        <v>1881</v>
      </c>
      <c r="C15241" s="244" t="s">
        <v>5734</v>
      </c>
      <c r="D15241" s="244" t="s">
        <v>2988</v>
      </c>
      <c r="E15241" s="244" t="s">
        <v>4106</v>
      </c>
      <c r="G15241" s="244" t="s">
        <v>4106</v>
      </c>
      <c r="I15241" s="244" t="s">
        <v>1073</v>
      </c>
      <c r="J15241" s="244" t="s">
        <v>6804</v>
      </c>
      <c r="K15241" s="244" t="s">
        <v>3195</v>
      </c>
    </row>
    <row r="15242" spans="1:11" s="244" customFormat="1" x14ac:dyDescent="0.3">
      <c r="A15242" s="244" t="s">
        <v>1880</v>
      </c>
      <c r="B15242" s="244" t="s">
        <v>1881</v>
      </c>
      <c r="C15242" s="244" t="s">
        <v>5734</v>
      </c>
      <c r="D15242" s="244" t="s">
        <v>2988</v>
      </c>
      <c r="E15242" s="244" t="s">
        <v>4106</v>
      </c>
      <c r="G15242" s="244" t="s">
        <v>4106</v>
      </c>
      <c r="I15242" s="244" t="s">
        <v>1063</v>
      </c>
      <c r="J15242" s="244" t="s">
        <v>4115</v>
      </c>
      <c r="K15242" s="244" t="s">
        <v>3195</v>
      </c>
    </row>
    <row r="15243" spans="1:11" s="244" customFormat="1" x14ac:dyDescent="0.3">
      <c r="A15243" s="244" t="s">
        <v>1880</v>
      </c>
      <c r="B15243" s="244" t="s">
        <v>1881</v>
      </c>
      <c r="C15243" s="244" t="s">
        <v>5734</v>
      </c>
      <c r="D15243" s="244" t="s">
        <v>2988</v>
      </c>
      <c r="E15243" s="244" t="s">
        <v>4106</v>
      </c>
      <c r="G15243" s="244" t="s">
        <v>4106</v>
      </c>
      <c r="I15243" s="244" t="s">
        <v>6466</v>
      </c>
      <c r="J15243" s="244" t="s">
        <v>4116</v>
      </c>
      <c r="K15243" s="244" t="s">
        <v>3195</v>
      </c>
    </row>
    <row r="15244" spans="1:11" s="244" customFormat="1" x14ac:dyDescent="0.3">
      <c r="A15244" s="244" t="s">
        <v>1880</v>
      </c>
      <c r="B15244" s="244" t="s">
        <v>1881</v>
      </c>
      <c r="C15244" s="244" t="s">
        <v>5734</v>
      </c>
      <c r="D15244" s="244" t="s">
        <v>2988</v>
      </c>
      <c r="E15244" s="244" t="s">
        <v>4106</v>
      </c>
      <c r="G15244" s="244" t="s">
        <v>4106</v>
      </c>
      <c r="I15244" s="244" t="s">
        <v>6470</v>
      </c>
      <c r="J15244" s="244" t="s">
        <v>4117</v>
      </c>
      <c r="K15244" s="244" t="s">
        <v>3195</v>
      </c>
    </row>
    <row r="15245" spans="1:11" s="244" customFormat="1" x14ac:dyDescent="0.3">
      <c r="A15245" s="244" t="s">
        <v>1880</v>
      </c>
      <c r="B15245" s="244" t="s">
        <v>1881</v>
      </c>
      <c r="C15245" s="244" t="s">
        <v>5734</v>
      </c>
      <c r="D15245" s="244" t="s">
        <v>2988</v>
      </c>
      <c r="E15245" s="244" t="s">
        <v>4106</v>
      </c>
      <c r="G15245" s="244" t="s">
        <v>4106</v>
      </c>
      <c r="I15245" s="244" t="s">
        <v>6474</v>
      </c>
      <c r="J15245" s="244" t="s">
        <v>4118</v>
      </c>
      <c r="K15245" s="244" t="s">
        <v>3195</v>
      </c>
    </row>
    <row r="15246" spans="1:11" s="244" customFormat="1" x14ac:dyDescent="0.3">
      <c r="A15246" s="244" t="s">
        <v>1880</v>
      </c>
      <c r="B15246" s="244" t="s">
        <v>1881</v>
      </c>
      <c r="C15246" s="244" t="s">
        <v>5734</v>
      </c>
      <c r="D15246" s="244" t="s">
        <v>2988</v>
      </c>
      <c r="E15246" s="244" t="s">
        <v>4106</v>
      </c>
      <c r="G15246" s="244" t="s">
        <v>4106</v>
      </c>
      <c r="I15246" s="244" t="s">
        <v>898</v>
      </c>
      <c r="J15246" s="244" t="s">
        <v>4207</v>
      </c>
      <c r="K15246" s="244" t="s">
        <v>3195</v>
      </c>
    </row>
    <row r="15247" spans="1:11" s="244" customFormat="1" x14ac:dyDescent="0.3">
      <c r="A15247" s="244" t="s">
        <v>1880</v>
      </c>
      <c r="B15247" s="244" t="s">
        <v>1881</v>
      </c>
      <c r="C15247" s="244" t="s">
        <v>5734</v>
      </c>
      <c r="D15247" s="244" t="s">
        <v>2988</v>
      </c>
      <c r="E15247" s="244" t="s">
        <v>4106</v>
      </c>
      <c r="G15247" s="244" t="s">
        <v>4106</v>
      </c>
      <c r="I15247" s="244" t="s">
        <v>2958</v>
      </c>
      <c r="J15247" s="244" t="s">
        <v>4206</v>
      </c>
      <c r="K15247" s="244" t="s">
        <v>3195</v>
      </c>
    </row>
    <row r="15248" spans="1:11" s="244" customFormat="1" x14ac:dyDescent="0.3">
      <c r="A15248" s="244" t="s">
        <v>1880</v>
      </c>
      <c r="B15248" s="244" t="s">
        <v>1881</v>
      </c>
      <c r="C15248" s="244" t="s">
        <v>5734</v>
      </c>
      <c r="D15248" s="244" t="s">
        <v>2988</v>
      </c>
      <c r="E15248" s="244" t="s">
        <v>4106</v>
      </c>
      <c r="G15248" s="244" t="s">
        <v>4106</v>
      </c>
      <c r="I15248" s="244" t="s">
        <v>2119</v>
      </c>
      <c r="J15248" s="244" t="s">
        <v>4205</v>
      </c>
      <c r="K15248" s="244" t="s">
        <v>3195</v>
      </c>
    </row>
    <row r="15249" spans="1:11" s="244" customFormat="1" x14ac:dyDescent="0.3">
      <c r="A15249" s="244" t="s">
        <v>1880</v>
      </c>
      <c r="B15249" s="244" t="s">
        <v>1881</v>
      </c>
      <c r="C15249" s="244" t="s">
        <v>5734</v>
      </c>
      <c r="D15249" s="244" t="s">
        <v>2988</v>
      </c>
      <c r="E15249" s="244" t="s">
        <v>4106</v>
      </c>
      <c r="G15249" s="244" t="s">
        <v>4106</v>
      </c>
      <c r="I15249" s="244" t="s">
        <v>5696</v>
      </c>
      <c r="J15249" s="244" t="s">
        <v>4204</v>
      </c>
      <c r="K15249" s="244" t="s">
        <v>3195</v>
      </c>
    </row>
    <row r="15250" spans="1:11" s="244" customFormat="1" x14ac:dyDescent="0.3">
      <c r="A15250" s="244" t="s">
        <v>1880</v>
      </c>
      <c r="B15250" s="244" t="s">
        <v>1881</v>
      </c>
      <c r="C15250" s="244" t="s">
        <v>5734</v>
      </c>
      <c r="D15250" s="244" t="s">
        <v>2988</v>
      </c>
      <c r="E15250" s="244" t="s">
        <v>4106</v>
      </c>
      <c r="G15250" s="244" t="s">
        <v>4106</v>
      </c>
      <c r="I15250" s="244" t="s">
        <v>2964</v>
      </c>
      <c r="J15250" s="244" t="s">
        <v>4203</v>
      </c>
      <c r="K15250" s="244" t="s">
        <v>3195</v>
      </c>
    </row>
    <row r="15251" spans="1:11" s="244" customFormat="1" x14ac:dyDescent="0.3">
      <c r="A15251" s="244" t="s">
        <v>1880</v>
      </c>
      <c r="B15251" s="244" t="s">
        <v>1881</v>
      </c>
      <c r="C15251" s="244" t="s">
        <v>5734</v>
      </c>
      <c r="D15251" s="244" t="s">
        <v>2988</v>
      </c>
      <c r="E15251" s="244" t="s">
        <v>4106</v>
      </c>
      <c r="G15251" s="244" t="s">
        <v>4106</v>
      </c>
      <c r="I15251" s="244" t="s">
        <v>2638</v>
      </c>
      <c r="J15251" s="244" t="s">
        <v>4202</v>
      </c>
      <c r="K15251" s="244" t="s">
        <v>3195</v>
      </c>
    </row>
    <row r="15252" spans="1:11" s="244" customFormat="1" x14ac:dyDescent="0.3">
      <c r="A15252" s="244" t="s">
        <v>1880</v>
      </c>
      <c r="B15252" s="244" t="s">
        <v>1881</v>
      </c>
      <c r="C15252" s="244" t="s">
        <v>5734</v>
      </c>
      <c r="D15252" s="244" t="s">
        <v>2988</v>
      </c>
      <c r="E15252" s="244" t="s">
        <v>4106</v>
      </c>
      <c r="G15252" s="244" t="s">
        <v>4106</v>
      </c>
      <c r="I15252" s="244" t="s">
        <v>2968</v>
      </c>
      <c r="J15252" s="244" t="s">
        <v>4201</v>
      </c>
      <c r="K15252" s="244" t="s">
        <v>3195</v>
      </c>
    </row>
    <row r="15253" spans="1:11" s="244" customFormat="1" x14ac:dyDescent="0.3">
      <c r="A15253" s="244" t="s">
        <v>1880</v>
      </c>
      <c r="B15253" s="244" t="s">
        <v>1881</v>
      </c>
      <c r="C15253" s="244" t="s">
        <v>5734</v>
      </c>
      <c r="D15253" s="244" t="s">
        <v>2988</v>
      </c>
      <c r="E15253" s="244" t="s">
        <v>4106</v>
      </c>
      <c r="G15253" s="244" t="s">
        <v>4106</v>
      </c>
      <c r="I15253" s="244" t="s">
        <v>2127</v>
      </c>
      <c r="J15253" s="244" t="s">
        <v>4200</v>
      </c>
      <c r="K15253" s="244" t="s">
        <v>3195</v>
      </c>
    </row>
    <row r="15254" spans="1:11" s="244" customFormat="1" x14ac:dyDescent="0.3">
      <c r="A15254" s="244" t="s">
        <v>1880</v>
      </c>
      <c r="B15254" s="244" t="s">
        <v>1881</v>
      </c>
      <c r="C15254" s="244" t="s">
        <v>5734</v>
      </c>
      <c r="D15254" s="244" t="s">
        <v>2988</v>
      </c>
      <c r="E15254" s="244" t="s">
        <v>4106</v>
      </c>
      <c r="G15254" s="244" t="s">
        <v>4106</v>
      </c>
      <c r="I15254" s="244" t="s">
        <v>258</v>
      </c>
      <c r="J15254" s="244" t="s">
        <v>4199</v>
      </c>
      <c r="K15254" s="244" t="s">
        <v>3195</v>
      </c>
    </row>
    <row r="15255" spans="1:11" s="244" customFormat="1" x14ac:dyDescent="0.3">
      <c r="A15255" s="244" t="s">
        <v>1880</v>
      </c>
      <c r="B15255" s="244" t="s">
        <v>1881</v>
      </c>
      <c r="C15255" s="244" t="s">
        <v>5734</v>
      </c>
      <c r="D15255" s="244" t="s">
        <v>2988</v>
      </c>
      <c r="E15255" s="244" t="s">
        <v>4106</v>
      </c>
      <c r="G15255" s="244" t="s">
        <v>4106</v>
      </c>
      <c r="I15255" s="244" t="s">
        <v>268</v>
      </c>
      <c r="J15255" s="244" t="s">
        <v>4198</v>
      </c>
      <c r="K15255" s="244" t="s">
        <v>3195</v>
      </c>
    </row>
    <row r="15256" spans="1:11" s="244" customFormat="1" x14ac:dyDescent="0.3">
      <c r="A15256" s="244" t="s">
        <v>1880</v>
      </c>
      <c r="B15256" s="244" t="s">
        <v>1881</v>
      </c>
      <c r="C15256" s="244" t="s">
        <v>5734</v>
      </c>
      <c r="D15256" s="244" t="s">
        <v>2988</v>
      </c>
      <c r="E15256" s="244" t="s">
        <v>4106</v>
      </c>
      <c r="G15256" s="244" t="s">
        <v>4106</v>
      </c>
      <c r="I15256" s="244" t="s">
        <v>2970</v>
      </c>
      <c r="J15256" s="244" t="s">
        <v>4197</v>
      </c>
      <c r="K15256" s="244" t="s">
        <v>3195</v>
      </c>
    </row>
    <row r="15257" spans="1:11" s="244" customFormat="1" x14ac:dyDescent="0.3">
      <c r="A15257" s="244" t="s">
        <v>1880</v>
      </c>
      <c r="B15257" s="244" t="s">
        <v>1881</v>
      </c>
      <c r="C15257" s="244" t="s">
        <v>5734</v>
      </c>
      <c r="D15257" s="244" t="s">
        <v>2988</v>
      </c>
      <c r="E15257" s="244" t="s">
        <v>4106</v>
      </c>
      <c r="G15257" s="244" t="s">
        <v>4106</v>
      </c>
      <c r="I15257" s="244" t="s">
        <v>6317</v>
      </c>
      <c r="J15257" s="244" t="s">
        <v>7994</v>
      </c>
      <c r="K15257" s="244" t="s">
        <v>3195</v>
      </c>
    </row>
    <row r="15258" spans="1:11" s="244" customFormat="1" x14ac:dyDescent="0.3">
      <c r="A15258" s="244" t="s">
        <v>1880</v>
      </c>
      <c r="B15258" s="244" t="s">
        <v>1881</v>
      </c>
      <c r="C15258" s="244" t="s">
        <v>5734</v>
      </c>
      <c r="D15258" s="244" t="s">
        <v>2988</v>
      </c>
      <c r="E15258" s="244" t="s">
        <v>4106</v>
      </c>
      <c r="G15258" s="244" t="s">
        <v>4106</v>
      </c>
      <c r="I15258" s="244" t="s">
        <v>2918</v>
      </c>
      <c r="J15258" s="244" t="s">
        <v>8093</v>
      </c>
      <c r="K15258" s="244" t="s">
        <v>3195</v>
      </c>
    </row>
    <row r="15259" spans="1:11" s="244" customFormat="1" x14ac:dyDescent="0.3">
      <c r="A15259" s="244" t="s">
        <v>1883</v>
      </c>
      <c r="B15259" s="244" t="s">
        <v>1884</v>
      </c>
      <c r="C15259" s="244" t="s">
        <v>5725</v>
      </c>
      <c r="D15259" s="244" t="s">
        <v>3034</v>
      </c>
      <c r="E15259" s="244" t="s">
        <v>4106</v>
      </c>
      <c r="G15259" s="244" t="s">
        <v>4106</v>
      </c>
      <c r="I15259" s="244" t="s">
        <v>4106</v>
      </c>
      <c r="J15259" s="244" t="s">
        <v>8906</v>
      </c>
      <c r="K15259" s="244" t="s">
        <v>1883</v>
      </c>
    </row>
    <row r="15260" spans="1:11" s="244" customFormat="1" x14ac:dyDescent="0.3">
      <c r="A15260" s="244" t="s">
        <v>1883</v>
      </c>
      <c r="B15260" s="244" t="s">
        <v>1884</v>
      </c>
      <c r="C15260" s="244" t="s">
        <v>5734</v>
      </c>
      <c r="D15260" s="244" t="s">
        <v>2988</v>
      </c>
      <c r="E15260" s="244" t="s">
        <v>4106</v>
      </c>
      <c r="G15260" s="244" t="s">
        <v>4106</v>
      </c>
      <c r="I15260" s="244" t="s">
        <v>4106</v>
      </c>
      <c r="J15260" s="244" t="s">
        <v>8906</v>
      </c>
      <c r="K15260" s="244" t="s">
        <v>1886</v>
      </c>
    </row>
    <row r="15261" spans="1:11" s="244" customFormat="1" x14ac:dyDescent="0.3">
      <c r="A15261" s="244" t="s">
        <v>1888</v>
      </c>
      <c r="B15261" s="244" t="s">
        <v>1889</v>
      </c>
      <c r="C15261" s="244" t="s">
        <v>5725</v>
      </c>
      <c r="D15261" s="244" t="s">
        <v>3034</v>
      </c>
      <c r="E15261" s="244" t="s">
        <v>4106</v>
      </c>
      <c r="G15261" s="244" t="s">
        <v>4106</v>
      </c>
      <c r="I15261" s="244" t="s">
        <v>4106</v>
      </c>
      <c r="J15261" s="244" t="s">
        <v>8906</v>
      </c>
      <c r="K15261" s="244" t="s">
        <v>1888</v>
      </c>
    </row>
    <row r="15262" spans="1:11" s="244" customFormat="1" x14ac:dyDescent="0.3">
      <c r="A15262" s="244" t="s">
        <v>1888</v>
      </c>
      <c r="B15262" s="244" t="s">
        <v>1889</v>
      </c>
      <c r="C15262" s="244" t="s">
        <v>5725</v>
      </c>
      <c r="D15262" s="244" t="s">
        <v>3034</v>
      </c>
      <c r="E15262" s="244" t="s">
        <v>4106</v>
      </c>
      <c r="G15262" s="244" t="s">
        <v>4106</v>
      </c>
      <c r="I15262" s="244" t="s">
        <v>4105</v>
      </c>
      <c r="J15262" s="244" t="s">
        <v>4119</v>
      </c>
      <c r="K15262" s="244" t="s">
        <v>1888</v>
      </c>
    </row>
    <row r="15263" spans="1:11" s="244" customFormat="1" x14ac:dyDescent="0.3">
      <c r="A15263" s="244" t="s">
        <v>1888</v>
      </c>
      <c r="B15263" s="244" t="s">
        <v>1889</v>
      </c>
      <c r="C15263" s="244" t="s">
        <v>5725</v>
      </c>
      <c r="D15263" s="244" t="s">
        <v>3034</v>
      </c>
      <c r="E15263" s="244" t="s">
        <v>4106</v>
      </c>
      <c r="G15263" s="244" t="s">
        <v>4106</v>
      </c>
      <c r="I15263" s="244" t="s">
        <v>5700</v>
      </c>
      <c r="J15263" s="244" t="s">
        <v>4120</v>
      </c>
      <c r="K15263" s="244" t="s">
        <v>1888</v>
      </c>
    </row>
    <row r="15264" spans="1:11" s="244" customFormat="1" x14ac:dyDescent="0.3">
      <c r="A15264" s="244" t="s">
        <v>1888</v>
      </c>
      <c r="B15264" s="244" t="s">
        <v>1889</v>
      </c>
      <c r="C15264" s="244" t="s">
        <v>5725</v>
      </c>
      <c r="D15264" s="244" t="s">
        <v>3034</v>
      </c>
      <c r="E15264" s="244" t="s">
        <v>4106</v>
      </c>
      <c r="G15264" s="244" t="s">
        <v>4106</v>
      </c>
      <c r="I15264" s="244" t="s">
        <v>2998</v>
      </c>
      <c r="J15264" s="244" t="s">
        <v>4121</v>
      </c>
      <c r="K15264" s="244" t="s">
        <v>1888</v>
      </c>
    </row>
    <row r="15265" spans="1:11" s="244" customFormat="1" x14ac:dyDescent="0.3">
      <c r="A15265" s="244" t="s">
        <v>1888</v>
      </c>
      <c r="B15265" s="244" t="s">
        <v>1889</v>
      </c>
      <c r="C15265" s="244" t="s">
        <v>5725</v>
      </c>
      <c r="D15265" s="244" t="s">
        <v>3034</v>
      </c>
      <c r="E15265" s="244" t="s">
        <v>4106</v>
      </c>
      <c r="G15265" s="244" t="s">
        <v>4106</v>
      </c>
      <c r="I15265" s="244" t="s">
        <v>5707</v>
      </c>
      <c r="J15265" s="244" t="s">
        <v>4865</v>
      </c>
      <c r="K15265" s="244" t="s">
        <v>1888</v>
      </c>
    </row>
    <row r="15266" spans="1:11" s="244" customFormat="1" x14ac:dyDescent="0.3">
      <c r="A15266" s="244" t="s">
        <v>1888</v>
      </c>
      <c r="B15266" s="244" t="s">
        <v>1889</v>
      </c>
      <c r="C15266" s="244" t="s">
        <v>5725</v>
      </c>
      <c r="D15266" s="244" t="s">
        <v>3034</v>
      </c>
      <c r="E15266" s="244" t="s">
        <v>4106</v>
      </c>
      <c r="G15266" s="244" t="s">
        <v>4106</v>
      </c>
      <c r="I15266" s="244" t="s">
        <v>5716</v>
      </c>
      <c r="J15266" s="244" t="s">
        <v>4866</v>
      </c>
      <c r="K15266" s="244" t="s">
        <v>1888</v>
      </c>
    </row>
    <row r="15267" spans="1:11" s="244" customFormat="1" x14ac:dyDescent="0.3">
      <c r="A15267" s="244" t="s">
        <v>1888</v>
      </c>
      <c r="B15267" s="244" t="s">
        <v>1889</v>
      </c>
      <c r="C15267" s="244" t="s">
        <v>5725</v>
      </c>
      <c r="D15267" s="244" t="s">
        <v>3034</v>
      </c>
      <c r="E15267" s="244" t="s">
        <v>4106</v>
      </c>
      <c r="G15267" s="244" t="s">
        <v>4106</v>
      </c>
      <c r="I15267" s="244" t="s">
        <v>909</v>
      </c>
      <c r="J15267" s="244" t="s">
        <v>4867</v>
      </c>
      <c r="K15267" s="244" t="s">
        <v>1888</v>
      </c>
    </row>
    <row r="15268" spans="1:11" s="244" customFormat="1" x14ac:dyDescent="0.3">
      <c r="A15268" s="244" t="s">
        <v>1888</v>
      </c>
      <c r="B15268" s="244" t="s">
        <v>1889</v>
      </c>
      <c r="C15268" s="244" t="s">
        <v>5725</v>
      </c>
      <c r="D15268" s="244" t="s">
        <v>3034</v>
      </c>
      <c r="E15268" s="244" t="s">
        <v>4106</v>
      </c>
      <c r="G15268" s="244" t="s">
        <v>4106</v>
      </c>
      <c r="I15268" s="244" t="s">
        <v>5725</v>
      </c>
      <c r="J15268" s="244" t="s">
        <v>4868</v>
      </c>
      <c r="K15268" s="244" t="s">
        <v>1888</v>
      </c>
    </row>
    <row r="15269" spans="1:11" s="244" customFormat="1" x14ac:dyDescent="0.3">
      <c r="A15269" s="244" t="s">
        <v>1888</v>
      </c>
      <c r="B15269" s="244" t="s">
        <v>1889</v>
      </c>
      <c r="C15269" s="244" t="s">
        <v>5725</v>
      </c>
      <c r="D15269" s="244" t="s">
        <v>3034</v>
      </c>
      <c r="E15269" s="244" t="s">
        <v>4106</v>
      </c>
      <c r="G15269" s="244" t="s">
        <v>4106</v>
      </c>
      <c r="I15269" s="244" t="s">
        <v>5734</v>
      </c>
      <c r="J15269" s="244" t="s">
        <v>4869</v>
      </c>
      <c r="K15269" s="244" t="s">
        <v>1888</v>
      </c>
    </row>
    <row r="15270" spans="1:11" s="244" customFormat="1" x14ac:dyDescent="0.3">
      <c r="A15270" s="244" t="s">
        <v>1888</v>
      </c>
      <c r="B15270" s="244" t="s">
        <v>1889</v>
      </c>
      <c r="C15270" s="244" t="s">
        <v>5725</v>
      </c>
      <c r="D15270" s="244" t="s">
        <v>3034</v>
      </c>
      <c r="E15270" s="244" t="s">
        <v>4106</v>
      </c>
      <c r="G15270" s="244" t="s">
        <v>4106</v>
      </c>
      <c r="I15270" s="244" t="s">
        <v>5741</v>
      </c>
      <c r="J15270" s="244" t="s">
        <v>4870</v>
      </c>
      <c r="K15270" s="244" t="s">
        <v>1888</v>
      </c>
    </row>
    <row r="15271" spans="1:11" s="244" customFormat="1" x14ac:dyDescent="0.3">
      <c r="A15271" s="244" t="s">
        <v>1888</v>
      </c>
      <c r="B15271" s="244" t="s">
        <v>1889</v>
      </c>
      <c r="C15271" s="244" t="s">
        <v>5725</v>
      </c>
      <c r="D15271" s="244" t="s">
        <v>3034</v>
      </c>
      <c r="E15271" s="244" t="s">
        <v>4106</v>
      </c>
      <c r="G15271" s="244" t="s">
        <v>4106</v>
      </c>
      <c r="I15271" s="244" t="s">
        <v>5732</v>
      </c>
      <c r="J15271" s="244" t="s">
        <v>4871</v>
      </c>
      <c r="K15271" s="244" t="s">
        <v>1888</v>
      </c>
    </row>
    <row r="15272" spans="1:11" s="244" customFormat="1" x14ac:dyDescent="0.3">
      <c r="A15272" s="244" t="s">
        <v>1888</v>
      </c>
      <c r="B15272" s="244" t="s">
        <v>1889</v>
      </c>
      <c r="C15272" s="244" t="s">
        <v>5725</v>
      </c>
      <c r="D15272" s="244" t="s">
        <v>3034</v>
      </c>
      <c r="E15272" s="244" t="s">
        <v>4106</v>
      </c>
      <c r="G15272" s="244" t="s">
        <v>4106</v>
      </c>
      <c r="I15272" s="244" t="s">
        <v>5689</v>
      </c>
      <c r="J15272" s="244" t="s">
        <v>4872</v>
      </c>
      <c r="K15272" s="244" t="s">
        <v>1888</v>
      </c>
    </row>
    <row r="15273" spans="1:11" s="244" customFormat="1" x14ac:dyDescent="0.3">
      <c r="A15273" s="244" t="s">
        <v>1888</v>
      </c>
      <c r="B15273" s="244" t="s">
        <v>1889</v>
      </c>
      <c r="C15273" s="244" t="s">
        <v>5734</v>
      </c>
      <c r="D15273" s="244" t="s">
        <v>2988</v>
      </c>
      <c r="E15273" s="244" t="s">
        <v>4106</v>
      </c>
      <c r="G15273" s="244" t="s">
        <v>4106</v>
      </c>
      <c r="I15273" s="244" t="s">
        <v>4106</v>
      </c>
      <c r="J15273" s="244" t="s">
        <v>8906</v>
      </c>
      <c r="K15273" s="244" t="s">
        <v>3205</v>
      </c>
    </row>
    <row r="15274" spans="1:11" s="244" customFormat="1" x14ac:dyDescent="0.3">
      <c r="A15274" s="244" t="s">
        <v>1888</v>
      </c>
      <c r="B15274" s="244" t="s">
        <v>1889</v>
      </c>
      <c r="C15274" s="244" t="s">
        <v>5734</v>
      </c>
      <c r="D15274" s="244" t="s">
        <v>2988</v>
      </c>
      <c r="E15274" s="244" t="s">
        <v>4106</v>
      </c>
      <c r="G15274" s="244" t="s">
        <v>4106</v>
      </c>
      <c r="I15274" s="244" t="s">
        <v>4105</v>
      </c>
      <c r="J15274" s="244" t="s">
        <v>4119</v>
      </c>
      <c r="K15274" s="244" t="s">
        <v>3205</v>
      </c>
    </row>
    <row r="15275" spans="1:11" s="244" customFormat="1" x14ac:dyDescent="0.3">
      <c r="A15275" s="244" t="s">
        <v>1888</v>
      </c>
      <c r="B15275" s="244" t="s">
        <v>1889</v>
      </c>
      <c r="C15275" s="244" t="s">
        <v>5734</v>
      </c>
      <c r="D15275" s="244" t="s">
        <v>2988</v>
      </c>
      <c r="E15275" s="244" t="s">
        <v>4106</v>
      </c>
      <c r="G15275" s="244" t="s">
        <v>4106</v>
      </c>
      <c r="I15275" s="244" t="s">
        <v>5700</v>
      </c>
      <c r="J15275" s="244" t="s">
        <v>4120</v>
      </c>
      <c r="K15275" s="244" t="s">
        <v>3205</v>
      </c>
    </row>
    <row r="15276" spans="1:11" s="244" customFormat="1" x14ac:dyDescent="0.3">
      <c r="A15276" s="244" t="s">
        <v>1888</v>
      </c>
      <c r="B15276" s="244" t="s">
        <v>1889</v>
      </c>
      <c r="C15276" s="244" t="s">
        <v>5734</v>
      </c>
      <c r="D15276" s="244" t="s">
        <v>2988</v>
      </c>
      <c r="E15276" s="244" t="s">
        <v>4106</v>
      </c>
      <c r="G15276" s="244" t="s">
        <v>4106</v>
      </c>
      <c r="I15276" s="244" t="s">
        <v>2998</v>
      </c>
      <c r="J15276" s="244" t="s">
        <v>4121</v>
      </c>
      <c r="K15276" s="244" t="s">
        <v>3205</v>
      </c>
    </row>
    <row r="15277" spans="1:11" s="244" customFormat="1" x14ac:dyDescent="0.3">
      <c r="A15277" s="244" t="s">
        <v>1888</v>
      </c>
      <c r="B15277" s="244" t="s">
        <v>1889</v>
      </c>
      <c r="C15277" s="244" t="s">
        <v>5734</v>
      </c>
      <c r="D15277" s="244" t="s">
        <v>2988</v>
      </c>
      <c r="E15277" s="244" t="s">
        <v>4106</v>
      </c>
      <c r="G15277" s="244" t="s">
        <v>4106</v>
      </c>
      <c r="I15277" s="244" t="s">
        <v>5707</v>
      </c>
      <c r="J15277" s="244" t="s">
        <v>4865</v>
      </c>
      <c r="K15277" s="244" t="s">
        <v>3205</v>
      </c>
    </row>
    <row r="15278" spans="1:11" s="244" customFormat="1" x14ac:dyDescent="0.3">
      <c r="A15278" s="244" t="s">
        <v>1888</v>
      </c>
      <c r="B15278" s="244" t="s">
        <v>1889</v>
      </c>
      <c r="C15278" s="244" t="s">
        <v>5734</v>
      </c>
      <c r="D15278" s="244" t="s">
        <v>2988</v>
      </c>
      <c r="E15278" s="244" t="s">
        <v>4106</v>
      </c>
      <c r="G15278" s="244" t="s">
        <v>4106</v>
      </c>
      <c r="I15278" s="244" t="s">
        <v>5716</v>
      </c>
      <c r="J15278" s="244" t="s">
        <v>4866</v>
      </c>
      <c r="K15278" s="244" t="s">
        <v>3205</v>
      </c>
    </row>
    <row r="15279" spans="1:11" s="244" customFormat="1" x14ac:dyDescent="0.3">
      <c r="A15279" s="244" t="s">
        <v>1888</v>
      </c>
      <c r="B15279" s="244" t="s">
        <v>1889</v>
      </c>
      <c r="C15279" s="244" t="s">
        <v>5734</v>
      </c>
      <c r="D15279" s="244" t="s">
        <v>2988</v>
      </c>
      <c r="E15279" s="244" t="s">
        <v>4106</v>
      </c>
      <c r="G15279" s="244" t="s">
        <v>4106</v>
      </c>
      <c r="I15279" s="244" t="s">
        <v>909</v>
      </c>
      <c r="J15279" s="244" t="s">
        <v>4867</v>
      </c>
      <c r="K15279" s="244" t="s">
        <v>3205</v>
      </c>
    </row>
    <row r="15280" spans="1:11" s="244" customFormat="1" x14ac:dyDescent="0.3">
      <c r="A15280" s="244" t="s">
        <v>1888</v>
      </c>
      <c r="B15280" s="244" t="s">
        <v>1889</v>
      </c>
      <c r="C15280" s="244" t="s">
        <v>5734</v>
      </c>
      <c r="D15280" s="244" t="s">
        <v>2988</v>
      </c>
      <c r="E15280" s="244" t="s">
        <v>4106</v>
      </c>
      <c r="G15280" s="244" t="s">
        <v>4106</v>
      </c>
      <c r="I15280" s="244" t="s">
        <v>5725</v>
      </c>
      <c r="J15280" s="244" t="s">
        <v>4868</v>
      </c>
      <c r="K15280" s="244" t="s">
        <v>3205</v>
      </c>
    </row>
    <row r="15281" spans="1:11" s="244" customFormat="1" x14ac:dyDescent="0.3">
      <c r="A15281" s="244" t="s">
        <v>1888</v>
      </c>
      <c r="B15281" s="244" t="s">
        <v>1889</v>
      </c>
      <c r="C15281" s="244" t="s">
        <v>5734</v>
      </c>
      <c r="D15281" s="244" t="s">
        <v>2988</v>
      </c>
      <c r="E15281" s="244" t="s">
        <v>4106</v>
      </c>
      <c r="G15281" s="244" t="s">
        <v>4106</v>
      </c>
      <c r="I15281" s="244" t="s">
        <v>5734</v>
      </c>
      <c r="J15281" s="244" t="s">
        <v>4869</v>
      </c>
      <c r="K15281" s="244" t="s">
        <v>3205</v>
      </c>
    </row>
    <row r="15282" spans="1:11" s="244" customFormat="1" x14ac:dyDescent="0.3">
      <c r="A15282" s="244" t="s">
        <v>1888</v>
      </c>
      <c r="B15282" s="244" t="s">
        <v>1889</v>
      </c>
      <c r="C15282" s="244" t="s">
        <v>5734</v>
      </c>
      <c r="D15282" s="244" t="s">
        <v>2988</v>
      </c>
      <c r="E15282" s="244" t="s">
        <v>4106</v>
      </c>
      <c r="G15282" s="244" t="s">
        <v>4106</v>
      </c>
      <c r="I15282" s="244" t="s">
        <v>5741</v>
      </c>
      <c r="J15282" s="244" t="s">
        <v>4870</v>
      </c>
      <c r="K15282" s="244" t="s">
        <v>3205</v>
      </c>
    </row>
    <row r="15283" spans="1:11" s="244" customFormat="1" x14ac:dyDescent="0.3">
      <c r="A15283" s="244" t="s">
        <v>1888</v>
      </c>
      <c r="B15283" s="244" t="s">
        <v>1889</v>
      </c>
      <c r="C15283" s="244" t="s">
        <v>5734</v>
      </c>
      <c r="D15283" s="244" t="s">
        <v>2988</v>
      </c>
      <c r="E15283" s="244" t="s">
        <v>4106</v>
      </c>
      <c r="G15283" s="244" t="s">
        <v>4106</v>
      </c>
      <c r="I15283" s="244" t="s">
        <v>5732</v>
      </c>
      <c r="J15283" s="244" t="s">
        <v>4871</v>
      </c>
      <c r="K15283" s="244" t="s">
        <v>3205</v>
      </c>
    </row>
    <row r="15284" spans="1:11" s="244" customFormat="1" x14ac:dyDescent="0.3">
      <c r="A15284" s="244" t="s">
        <v>1888</v>
      </c>
      <c r="B15284" s="244" t="s">
        <v>1889</v>
      </c>
      <c r="C15284" s="244" t="s">
        <v>5734</v>
      </c>
      <c r="D15284" s="244" t="s">
        <v>2988</v>
      </c>
      <c r="E15284" s="244" t="s">
        <v>4106</v>
      </c>
      <c r="G15284" s="244" t="s">
        <v>4106</v>
      </c>
      <c r="I15284" s="244" t="s">
        <v>5689</v>
      </c>
      <c r="J15284" s="244" t="s">
        <v>4872</v>
      </c>
      <c r="K15284" s="244" t="s">
        <v>3205</v>
      </c>
    </row>
    <row r="15285" spans="1:11" s="244" customFormat="1" x14ac:dyDescent="0.3">
      <c r="A15285" s="244" t="s">
        <v>1888</v>
      </c>
      <c r="B15285" s="244" t="s">
        <v>1889</v>
      </c>
      <c r="C15285" s="244" t="s">
        <v>5734</v>
      </c>
      <c r="D15285" s="244" t="s">
        <v>2988</v>
      </c>
      <c r="E15285" s="244" t="s">
        <v>4106</v>
      </c>
      <c r="G15285" s="244" t="s">
        <v>2970</v>
      </c>
      <c r="H15285" s="244" t="s">
        <v>3001</v>
      </c>
      <c r="I15285" s="244" t="s">
        <v>4106</v>
      </c>
      <c r="J15285" s="244" t="s">
        <v>8906</v>
      </c>
      <c r="K15285" s="244" t="s">
        <v>122</v>
      </c>
    </row>
    <row r="15286" spans="1:11" s="244" customFormat="1" x14ac:dyDescent="0.3">
      <c r="A15286" s="244" t="s">
        <v>1888</v>
      </c>
      <c r="B15286" s="244" t="s">
        <v>1889</v>
      </c>
      <c r="C15286" s="244" t="s">
        <v>5918</v>
      </c>
      <c r="D15286" s="244" t="s">
        <v>7541</v>
      </c>
      <c r="E15286" s="244" t="s">
        <v>4106</v>
      </c>
      <c r="G15286" s="244" t="s">
        <v>4106</v>
      </c>
      <c r="I15286" s="244" t="s">
        <v>4106</v>
      </c>
      <c r="J15286" s="244" t="s">
        <v>8906</v>
      </c>
      <c r="K15286" s="244" t="s">
        <v>1703</v>
      </c>
    </row>
    <row r="15287" spans="1:11" s="244" customFormat="1" x14ac:dyDescent="0.3">
      <c r="A15287" s="244" t="s">
        <v>1888</v>
      </c>
      <c r="B15287" s="244" t="s">
        <v>1889</v>
      </c>
      <c r="C15287" s="244" t="s">
        <v>5918</v>
      </c>
      <c r="D15287" s="244" t="s">
        <v>7541</v>
      </c>
      <c r="E15287" s="244" t="s">
        <v>4106</v>
      </c>
      <c r="G15287" s="244" t="s">
        <v>4106</v>
      </c>
      <c r="I15287" s="244" t="s">
        <v>4105</v>
      </c>
      <c r="J15287" s="244" t="s">
        <v>4119</v>
      </c>
      <c r="K15287" s="244" t="s">
        <v>1703</v>
      </c>
    </row>
    <row r="15288" spans="1:11" s="244" customFormat="1" x14ac:dyDescent="0.3">
      <c r="A15288" s="244" t="s">
        <v>1888</v>
      </c>
      <c r="B15288" s="244" t="s">
        <v>1889</v>
      </c>
      <c r="C15288" s="244" t="s">
        <v>5918</v>
      </c>
      <c r="D15288" s="244" t="s">
        <v>7541</v>
      </c>
      <c r="E15288" s="244" t="s">
        <v>4106</v>
      </c>
      <c r="G15288" s="244" t="s">
        <v>4106</v>
      </c>
      <c r="I15288" s="244" t="s">
        <v>5700</v>
      </c>
      <c r="J15288" s="244" t="s">
        <v>4120</v>
      </c>
      <c r="K15288" s="244" t="s">
        <v>1703</v>
      </c>
    </row>
    <row r="15289" spans="1:11" s="244" customFormat="1" x14ac:dyDescent="0.3">
      <c r="A15289" s="244" t="s">
        <v>1888</v>
      </c>
      <c r="B15289" s="244" t="s">
        <v>1889</v>
      </c>
      <c r="C15289" s="244" t="s">
        <v>5918</v>
      </c>
      <c r="D15289" s="244" t="s">
        <v>7541</v>
      </c>
      <c r="E15289" s="244" t="s">
        <v>4106</v>
      </c>
      <c r="G15289" s="244" t="s">
        <v>4106</v>
      </c>
      <c r="I15289" s="244" t="s">
        <v>2998</v>
      </c>
      <c r="J15289" s="244" t="s">
        <v>4121</v>
      </c>
      <c r="K15289" s="244" t="s">
        <v>1703</v>
      </c>
    </row>
    <row r="15290" spans="1:11" s="244" customFormat="1" x14ac:dyDescent="0.3">
      <c r="A15290" s="244" t="s">
        <v>1888</v>
      </c>
      <c r="B15290" s="244" t="s">
        <v>1889</v>
      </c>
      <c r="C15290" s="244" t="s">
        <v>5918</v>
      </c>
      <c r="D15290" s="244" t="s">
        <v>7541</v>
      </c>
      <c r="E15290" s="244" t="s">
        <v>4106</v>
      </c>
      <c r="G15290" s="244" t="s">
        <v>4106</v>
      </c>
      <c r="I15290" s="244" t="s">
        <v>5707</v>
      </c>
      <c r="J15290" s="244" t="s">
        <v>4865</v>
      </c>
      <c r="K15290" s="244" t="s">
        <v>1703</v>
      </c>
    </row>
    <row r="15291" spans="1:11" s="244" customFormat="1" x14ac:dyDescent="0.3">
      <c r="A15291" s="244" t="s">
        <v>1888</v>
      </c>
      <c r="B15291" s="244" t="s">
        <v>1889</v>
      </c>
      <c r="C15291" s="244" t="s">
        <v>5918</v>
      </c>
      <c r="D15291" s="244" t="s">
        <v>7541</v>
      </c>
      <c r="E15291" s="244" t="s">
        <v>4106</v>
      </c>
      <c r="G15291" s="244" t="s">
        <v>4106</v>
      </c>
      <c r="I15291" s="244" t="s">
        <v>5716</v>
      </c>
      <c r="J15291" s="244" t="s">
        <v>4866</v>
      </c>
      <c r="K15291" s="244" t="s">
        <v>1703</v>
      </c>
    </row>
    <row r="15292" spans="1:11" s="244" customFormat="1" x14ac:dyDescent="0.3">
      <c r="A15292" s="244" t="s">
        <v>1888</v>
      </c>
      <c r="B15292" s="244" t="s">
        <v>1889</v>
      </c>
      <c r="C15292" s="244" t="s">
        <v>5918</v>
      </c>
      <c r="D15292" s="244" t="s">
        <v>7541</v>
      </c>
      <c r="E15292" s="244" t="s">
        <v>4106</v>
      </c>
      <c r="G15292" s="244" t="s">
        <v>4106</v>
      </c>
      <c r="I15292" s="244" t="s">
        <v>909</v>
      </c>
      <c r="J15292" s="244" t="s">
        <v>4867</v>
      </c>
      <c r="K15292" s="244" t="s">
        <v>1703</v>
      </c>
    </row>
    <row r="15293" spans="1:11" s="244" customFormat="1" x14ac:dyDescent="0.3">
      <c r="A15293" s="244" t="s">
        <v>1888</v>
      </c>
      <c r="B15293" s="244" t="s">
        <v>1889</v>
      </c>
      <c r="C15293" s="244" t="s">
        <v>5918</v>
      </c>
      <c r="D15293" s="244" t="s">
        <v>7541</v>
      </c>
      <c r="E15293" s="244" t="s">
        <v>4106</v>
      </c>
      <c r="G15293" s="244" t="s">
        <v>4106</v>
      </c>
      <c r="I15293" s="244" t="s">
        <v>5725</v>
      </c>
      <c r="J15293" s="244" t="s">
        <v>4868</v>
      </c>
      <c r="K15293" s="244" t="s">
        <v>1703</v>
      </c>
    </row>
    <row r="15294" spans="1:11" s="244" customFormat="1" x14ac:dyDescent="0.3">
      <c r="A15294" s="244" t="s">
        <v>1888</v>
      </c>
      <c r="B15294" s="244" t="s">
        <v>1889</v>
      </c>
      <c r="C15294" s="244" t="s">
        <v>5918</v>
      </c>
      <c r="D15294" s="244" t="s">
        <v>7541</v>
      </c>
      <c r="E15294" s="244" t="s">
        <v>4106</v>
      </c>
      <c r="G15294" s="244" t="s">
        <v>4106</v>
      </c>
      <c r="I15294" s="244" t="s">
        <v>5734</v>
      </c>
      <c r="J15294" s="244" t="s">
        <v>4869</v>
      </c>
      <c r="K15294" s="244" t="s">
        <v>1703</v>
      </c>
    </row>
    <row r="15295" spans="1:11" s="244" customFormat="1" x14ac:dyDescent="0.3">
      <c r="A15295" s="244" t="s">
        <v>1888</v>
      </c>
      <c r="B15295" s="244" t="s">
        <v>1889</v>
      </c>
      <c r="C15295" s="244" t="s">
        <v>5918</v>
      </c>
      <c r="D15295" s="244" t="s">
        <v>7541</v>
      </c>
      <c r="E15295" s="244" t="s">
        <v>4106</v>
      </c>
      <c r="G15295" s="244" t="s">
        <v>4106</v>
      </c>
      <c r="I15295" s="244" t="s">
        <v>5741</v>
      </c>
      <c r="J15295" s="244" t="s">
        <v>4870</v>
      </c>
      <c r="K15295" s="244" t="s">
        <v>1703</v>
      </c>
    </row>
    <row r="15296" spans="1:11" s="244" customFormat="1" x14ac:dyDescent="0.3">
      <c r="A15296" s="244" t="s">
        <v>1888</v>
      </c>
      <c r="B15296" s="244" t="s">
        <v>1889</v>
      </c>
      <c r="C15296" s="244" t="s">
        <v>5918</v>
      </c>
      <c r="D15296" s="244" t="s">
        <v>7541</v>
      </c>
      <c r="E15296" s="244" t="s">
        <v>4106</v>
      </c>
      <c r="G15296" s="244" t="s">
        <v>4106</v>
      </c>
      <c r="I15296" s="244" t="s">
        <v>5732</v>
      </c>
      <c r="J15296" s="244" t="s">
        <v>4871</v>
      </c>
      <c r="K15296" s="244" t="s">
        <v>1703</v>
      </c>
    </row>
    <row r="15297" spans="1:11" s="244" customFormat="1" x14ac:dyDescent="0.3">
      <c r="A15297" s="244" t="s">
        <v>1888</v>
      </c>
      <c r="B15297" s="244" t="s">
        <v>1889</v>
      </c>
      <c r="C15297" s="244" t="s">
        <v>5918</v>
      </c>
      <c r="D15297" s="244" t="s">
        <v>7541</v>
      </c>
      <c r="E15297" s="244" t="s">
        <v>4106</v>
      </c>
      <c r="G15297" s="244" t="s">
        <v>4106</v>
      </c>
      <c r="I15297" s="244" t="s">
        <v>5689</v>
      </c>
      <c r="J15297" s="244" t="s">
        <v>4872</v>
      </c>
      <c r="K15297" s="244" t="s">
        <v>1703</v>
      </c>
    </row>
    <row r="15298" spans="1:11" s="244" customFormat="1" x14ac:dyDescent="0.3">
      <c r="A15298" s="244" t="s">
        <v>1890</v>
      </c>
      <c r="B15298" s="244" t="s">
        <v>1891</v>
      </c>
      <c r="C15298" s="244" t="s">
        <v>5725</v>
      </c>
      <c r="D15298" s="244" t="s">
        <v>3034</v>
      </c>
      <c r="E15298" s="244" t="s">
        <v>4106</v>
      </c>
      <c r="G15298" s="244" t="s">
        <v>4106</v>
      </c>
      <c r="I15298" s="244" t="s">
        <v>4106</v>
      </c>
      <c r="J15298" s="244" t="s">
        <v>8906</v>
      </c>
      <c r="K15298" s="244" t="s">
        <v>1890</v>
      </c>
    </row>
    <row r="15299" spans="1:11" s="244" customFormat="1" x14ac:dyDescent="0.3">
      <c r="A15299" s="244" t="s">
        <v>1890</v>
      </c>
      <c r="B15299" s="244" t="s">
        <v>1891</v>
      </c>
      <c r="C15299" s="244" t="s">
        <v>5734</v>
      </c>
      <c r="D15299" s="244" t="s">
        <v>2988</v>
      </c>
      <c r="E15299" s="244" t="s">
        <v>4106</v>
      </c>
      <c r="G15299" s="244" t="s">
        <v>4106</v>
      </c>
      <c r="I15299" s="244" t="s">
        <v>4106</v>
      </c>
      <c r="J15299" s="244" t="s">
        <v>8906</v>
      </c>
      <c r="K15299" s="244" t="s">
        <v>3211</v>
      </c>
    </row>
    <row r="15300" spans="1:11" s="244" customFormat="1" x14ac:dyDescent="0.3">
      <c r="A15300" s="244" t="s">
        <v>1890</v>
      </c>
      <c r="B15300" s="244" t="s">
        <v>1891</v>
      </c>
      <c r="C15300" s="244" t="s">
        <v>5734</v>
      </c>
      <c r="D15300" s="244" t="s">
        <v>2988</v>
      </c>
      <c r="E15300" s="244" t="s">
        <v>4106</v>
      </c>
      <c r="G15300" s="244" t="s">
        <v>2970</v>
      </c>
      <c r="H15300" s="244" t="s">
        <v>3001</v>
      </c>
      <c r="I15300" s="244" t="s">
        <v>4106</v>
      </c>
      <c r="J15300" s="244" t="s">
        <v>8906</v>
      </c>
      <c r="K15300" s="244" t="s">
        <v>124</v>
      </c>
    </row>
    <row r="15301" spans="1:11" s="244" customFormat="1" x14ac:dyDescent="0.3">
      <c r="A15301" s="244" t="s">
        <v>1897</v>
      </c>
      <c r="B15301" s="244" t="s">
        <v>1898</v>
      </c>
      <c r="C15301" s="244" t="s">
        <v>5725</v>
      </c>
      <c r="D15301" s="244" t="s">
        <v>3034</v>
      </c>
      <c r="E15301" s="244" t="s">
        <v>4106</v>
      </c>
      <c r="G15301" s="244" t="s">
        <v>4106</v>
      </c>
      <c r="I15301" s="244" t="s">
        <v>4106</v>
      </c>
      <c r="J15301" s="244" t="s">
        <v>8906</v>
      </c>
      <c r="K15301" s="244" t="s">
        <v>1897</v>
      </c>
    </row>
    <row r="15302" spans="1:11" s="244" customFormat="1" x14ac:dyDescent="0.3">
      <c r="A15302" s="244" t="s">
        <v>1897</v>
      </c>
      <c r="B15302" s="244" t="s">
        <v>1898</v>
      </c>
      <c r="C15302" s="244" t="s">
        <v>5734</v>
      </c>
      <c r="D15302" s="244" t="s">
        <v>2988</v>
      </c>
      <c r="E15302" s="244" t="s">
        <v>4106</v>
      </c>
      <c r="G15302" s="244" t="s">
        <v>4106</v>
      </c>
      <c r="I15302" s="244" t="s">
        <v>4106</v>
      </c>
      <c r="J15302" s="244" t="s">
        <v>8906</v>
      </c>
      <c r="K15302" s="244" t="s">
        <v>3220</v>
      </c>
    </row>
    <row r="15303" spans="1:11" s="244" customFormat="1" x14ac:dyDescent="0.3">
      <c r="A15303" s="244" t="s">
        <v>1897</v>
      </c>
      <c r="B15303" s="244" t="s">
        <v>1898</v>
      </c>
      <c r="C15303" s="244" t="s">
        <v>5918</v>
      </c>
      <c r="D15303" s="244" t="s">
        <v>7541</v>
      </c>
      <c r="E15303" s="244" t="s">
        <v>4106</v>
      </c>
      <c r="G15303" s="244" t="s">
        <v>4106</v>
      </c>
      <c r="I15303" s="244" t="s">
        <v>4106</v>
      </c>
      <c r="J15303" s="244" t="s">
        <v>8906</v>
      </c>
      <c r="K15303" s="244" t="s">
        <v>1707</v>
      </c>
    </row>
    <row r="15304" spans="1:11" s="244" customFormat="1" x14ac:dyDescent="0.3">
      <c r="A15304" s="244" t="s">
        <v>1900</v>
      </c>
      <c r="B15304" s="244" t="s">
        <v>1901</v>
      </c>
      <c r="C15304" s="244" t="s">
        <v>5725</v>
      </c>
      <c r="D15304" s="244" t="s">
        <v>3034</v>
      </c>
      <c r="E15304" s="244" t="s">
        <v>4106</v>
      </c>
      <c r="G15304" s="244" t="s">
        <v>4106</v>
      </c>
      <c r="I15304" s="244" t="s">
        <v>4106</v>
      </c>
      <c r="J15304" s="244" t="s">
        <v>8906</v>
      </c>
      <c r="K15304" s="244" t="s">
        <v>1900</v>
      </c>
    </row>
    <row r="15305" spans="1:11" s="244" customFormat="1" x14ac:dyDescent="0.3">
      <c r="A15305" s="244" t="s">
        <v>1900</v>
      </c>
      <c r="B15305" s="244" t="s">
        <v>1901</v>
      </c>
      <c r="C15305" s="244" t="s">
        <v>5725</v>
      </c>
      <c r="D15305" s="244" t="s">
        <v>3034</v>
      </c>
      <c r="E15305" s="244" t="s">
        <v>4106</v>
      </c>
      <c r="G15305" s="244" t="s">
        <v>4106</v>
      </c>
      <c r="I15305" s="244" t="s">
        <v>4105</v>
      </c>
      <c r="J15305" s="244" t="s">
        <v>4874</v>
      </c>
      <c r="K15305" s="244" t="s">
        <v>1900</v>
      </c>
    </row>
    <row r="15306" spans="1:11" s="244" customFormat="1" x14ac:dyDescent="0.3">
      <c r="A15306" s="244" t="s">
        <v>1900</v>
      </c>
      <c r="B15306" s="244" t="s">
        <v>1901</v>
      </c>
      <c r="C15306" s="244" t="s">
        <v>5725</v>
      </c>
      <c r="D15306" s="244" t="s">
        <v>3034</v>
      </c>
      <c r="E15306" s="244" t="s">
        <v>4106</v>
      </c>
      <c r="G15306" s="244" t="s">
        <v>4106</v>
      </c>
      <c r="I15306" s="244" t="s">
        <v>5700</v>
      </c>
      <c r="J15306" s="244" t="s">
        <v>4875</v>
      </c>
      <c r="K15306" s="244" t="s">
        <v>1900</v>
      </c>
    </row>
    <row r="15307" spans="1:11" s="244" customFormat="1" x14ac:dyDescent="0.3">
      <c r="A15307" s="244" t="s">
        <v>1900</v>
      </c>
      <c r="B15307" s="244" t="s">
        <v>1901</v>
      </c>
      <c r="C15307" s="244" t="s">
        <v>5725</v>
      </c>
      <c r="D15307" s="244" t="s">
        <v>3034</v>
      </c>
      <c r="E15307" s="244" t="s">
        <v>4106</v>
      </c>
      <c r="G15307" s="244" t="s">
        <v>4106</v>
      </c>
      <c r="I15307" s="244" t="s">
        <v>2998</v>
      </c>
      <c r="J15307" s="244" t="s">
        <v>4231</v>
      </c>
      <c r="K15307" s="244" t="s">
        <v>1900</v>
      </c>
    </row>
    <row r="15308" spans="1:11" s="244" customFormat="1" x14ac:dyDescent="0.3">
      <c r="A15308" s="244" t="s">
        <v>1900</v>
      </c>
      <c r="B15308" s="244" t="s">
        <v>1901</v>
      </c>
      <c r="C15308" s="244" t="s">
        <v>5734</v>
      </c>
      <c r="D15308" s="244" t="s">
        <v>2988</v>
      </c>
      <c r="E15308" s="244" t="s">
        <v>4106</v>
      </c>
      <c r="G15308" s="244" t="s">
        <v>4106</v>
      </c>
      <c r="I15308" s="244" t="s">
        <v>4106</v>
      </c>
      <c r="J15308" s="244" t="s">
        <v>8906</v>
      </c>
      <c r="K15308" s="244" t="s">
        <v>6096</v>
      </c>
    </row>
    <row r="15309" spans="1:11" s="244" customFormat="1" x14ac:dyDescent="0.3">
      <c r="A15309" s="244" t="s">
        <v>1900</v>
      </c>
      <c r="B15309" s="244" t="s">
        <v>1901</v>
      </c>
      <c r="C15309" s="244" t="s">
        <v>5734</v>
      </c>
      <c r="D15309" s="244" t="s">
        <v>2988</v>
      </c>
      <c r="E15309" s="244" t="s">
        <v>4106</v>
      </c>
      <c r="G15309" s="244" t="s">
        <v>4106</v>
      </c>
      <c r="I15309" s="244" t="s">
        <v>4105</v>
      </c>
      <c r="J15309" s="244" t="s">
        <v>4874</v>
      </c>
      <c r="K15309" s="244" t="s">
        <v>6096</v>
      </c>
    </row>
    <row r="15310" spans="1:11" s="244" customFormat="1" x14ac:dyDescent="0.3">
      <c r="A15310" s="244" t="s">
        <v>1900</v>
      </c>
      <c r="B15310" s="244" t="s">
        <v>1901</v>
      </c>
      <c r="C15310" s="244" t="s">
        <v>5734</v>
      </c>
      <c r="D15310" s="244" t="s">
        <v>2988</v>
      </c>
      <c r="E15310" s="244" t="s">
        <v>4106</v>
      </c>
      <c r="G15310" s="244" t="s">
        <v>4106</v>
      </c>
      <c r="I15310" s="244" t="s">
        <v>5700</v>
      </c>
      <c r="J15310" s="244" t="s">
        <v>4875</v>
      </c>
      <c r="K15310" s="244" t="s">
        <v>6096</v>
      </c>
    </row>
    <row r="15311" spans="1:11" s="244" customFormat="1" x14ac:dyDescent="0.3">
      <c r="A15311" s="244" t="s">
        <v>1900</v>
      </c>
      <c r="B15311" s="244" t="s">
        <v>1901</v>
      </c>
      <c r="C15311" s="244" t="s">
        <v>5734</v>
      </c>
      <c r="D15311" s="244" t="s">
        <v>2988</v>
      </c>
      <c r="E15311" s="244" t="s">
        <v>4106</v>
      </c>
      <c r="G15311" s="244" t="s">
        <v>4106</v>
      </c>
      <c r="I15311" s="244" t="s">
        <v>2998</v>
      </c>
      <c r="J15311" s="244" t="s">
        <v>4231</v>
      </c>
      <c r="K15311" s="244" t="s">
        <v>6096</v>
      </c>
    </row>
    <row r="15312" spans="1:11" s="244" customFormat="1" x14ac:dyDescent="0.3">
      <c r="A15312" s="244" t="s">
        <v>1903</v>
      </c>
      <c r="B15312" s="244" t="s">
        <v>1904</v>
      </c>
      <c r="C15312" s="244" t="s">
        <v>5725</v>
      </c>
      <c r="D15312" s="244" t="s">
        <v>3034</v>
      </c>
      <c r="E15312" s="244" t="s">
        <v>4106</v>
      </c>
      <c r="G15312" s="244" t="s">
        <v>4106</v>
      </c>
      <c r="I15312" s="244" t="s">
        <v>4106</v>
      </c>
      <c r="J15312" s="244" t="s">
        <v>8906</v>
      </c>
      <c r="K15312" s="244" t="s">
        <v>1903</v>
      </c>
    </row>
    <row r="15313" spans="1:11" s="244" customFormat="1" x14ac:dyDescent="0.3">
      <c r="A15313" s="244" t="s">
        <v>1903</v>
      </c>
      <c r="B15313" s="244" t="s">
        <v>1904</v>
      </c>
      <c r="C15313" s="244" t="s">
        <v>5725</v>
      </c>
      <c r="D15313" s="244" t="s">
        <v>3034</v>
      </c>
      <c r="E15313" s="244" t="s">
        <v>4106</v>
      </c>
      <c r="G15313" s="244" t="s">
        <v>4106</v>
      </c>
      <c r="I15313" s="244" t="s">
        <v>4105</v>
      </c>
      <c r="J15313" s="244" t="s">
        <v>4876</v>
      </c>
      <c r="K15313" s="244" t="s">
        <v>1903</v>
      </c>
    </row>
    <row r="15314" spans="1:11" s="244" customFormat="1" x14ac:dyDescent="0.3">
      <c r="A15314" s="244" t="s">
        <v>1903</v>
      </c>
      <c r="B15314" s="244" t="s">
        <v>1904</v>
      </c>
      <c r="C15314" s="244" t="s">
        <v>5725</v>
      </c>
      <c r="D15314" s="244" t="s">
        <v>3034</v>
      </c>
      <c r="E15314" s="244" t="s">
        <v>4106</v>
      </c>
      <c r="G15314" s="244" t="s">
        <v>4106</v>
      </c>
      <c r="I15314" s="244" t="s">
        <v>5700</v>
      </c>
      <c r="J15314" s="244" t="s">
        <v>4877</v>
      </c>
      <c r="K15314" s="244" t="s">
        <v>1903</v>
      </c>
    </row>
    <row r="15315" spans="1:11" s="244" customFormat="1" x14ac:dyDescent="0.3">
      <c r="A15315" s="244" t="s">
        <v>1903</v>
      </c>
      <c r="B15315" s="244" t="s">
        <v>1904</v>
      </c>
      <c r="C15315" s="244" t="s">
        <v>5725</v>
      </c>
      <c r="D15315" s="244" t="s">
        <v>3034</v>
      </c>
      <c r="E15315" s="244" t="s">
        <v>4106</v>
      </c>
      <c r="G15315" s="244" t="s">
        <v>4106</v>
      </c>
      <c r="I15315" s="244" t="s">
        <v>2998</v>
      </c>
      <c r="J15315" s="244" t="s">
        <v>7533</v>
      </c>
      <c r="K15315" s="244" t="s">
        <v>1903</v>
      </c>
    </row>
    <row r="15316" spans="1:11" s="244" customFormat="1" x14ac:dyDescent="0.3">
      <c r="A15316" s="244" t="s">
        <v>1903</v>
      </c>
      <c r="B15316" s="244" t="s">
        <v>1904</v>
      </c>
      <c r="C15316" s="244" t="s">
        <v>5725</v>
      </c>
      <c r="D15316" s="244" t="s">
        <v>3034</v>
      </c>
      <c r="E15316" s="244" t="s">
        <v>4106</v>
      </c>
      <c r="G15316" s="244" t="s">
        <v>4106</v>
      </c>
      <c r="I15316" s="244" t="s">
        <v>5707</v>
      </c>
      <c r="J15316" s="244" t="s">
        <v>7996</v>
      </c>
      <c r="K15316" s="244" t="s">
        <v>1903</v>
      </c>
    </row>
    <row r="15317" spans="1:11" s="244" customFormat="1" x14ac:dyDescent="0.3">
      <c r="A15317" s="244" t="s">
        <v>1903</v>
      </c>
      <c r="B15317" s="244" t="s">
        <v>1904</v>
      </c>
      <c r="C15317" s="244" t="s">
        <v>5734</v>
      </c>
      <c r="D15317" s="244" t="s">
        <v>2988</v>
      </c>
      <c r="E15317" s="244" t="s">
        <v>4106</v>
      </c>
      <c r="G15317" s="244" t="s">
        <v>4106</v>
      </c>
      <c r="I15317" s="244" t="s">
        <v>4106</v>
      </c>
      <c r="J15317" s="244" t="s">
        <v>8906</v>
      </c>
      <c r="K15317" s="244" t="s">
        <v>6098</v>
      </c>
    </row>
    <row r="15318" spans="1:11" s="244" customFormat="1" x14ac:dyDescent="0.3">
      <c r="A15318" s="244" t="s">
        <v>1903</v>
      </c>
      <c r="B15318" s="244" t="s">
        <v>1904</v>
      </c>
      <c r="C15318" s="244" t="s">
        <v>5734</v>
      </c>
      <c r="D15318" s="244" t="s">
        <v>2988</v>
      </c>
      <c r="E15318" s="244" t="s">
        <v>4106</v>
      </c>
      <c r="G15318" s="244" t="s">
        <v>4106</v>
      </c>
      <c r="I15318" s="244" t="s">
        <v>4105</v>
      </c>
      <c r="J15318" s="244" t="s">
        <v>4876</v>
      </c>
      <c r="K15318" s="244" t="s">
        <v>6098</v>
      </c>
    </row>
    <row r="15319" spans="1:11" s="244" customFormat="1" x14ac:dyDescent="0.3">
      <c r="A15319" s="244" t="s">
        <v>1903</v>
      </c>
      <c r="B15319" s="244" t="s">
        <v>1904</v>
      </c>
      <c r="C15319" s="244" t="s">
        <v>5734</v>
      </c>
      <c r="D15319" s="244" t="s">
        <v>2988</v>
      </c>
      <c r="E15319" s="244" t="s">
        <v>4106</v>
      </c>
      <c r="G15319" s="244" t="s">
        <v>4106</v>
      </c>
      <c r="I15319" s="244" t="s">
        <v>5700</v>
      </c>
      <c r="J15319" s="244" t="s">
        <v>4877</v>
      </c>
      <c r="K15319" s="244" t="s">
        <v>6098</v>
      </c>
    </row>
    <row r="15320" spans="1:11" s="244" customFormat="1" x14ac:dyDescent="0.3">
      <c r="A15320" s="244" t="s">
        <v>1903</v>
      </c>
      <c r="B15320" s="244" t="s">
        <v>1904</v>
      </c>
      <c r="C15320" s="244" t="s">
        <v>5734</v>
      </c>
      <c r="D15320" s="244" t="s">
        <v>2988</v>
      </c>
      <c r="E15320" s="244" t="s">
        <v>4106</v>
      </c>
      <c r="G15320" s="244" t="s">
        <v>4106</v>
      </c>
      <c r="I15320" s="244" t="s">
        <v>2998</v>
      </c>
      <c r="J15320" s="244" t="s">
        <v>7533</v>
      </c>
      <c r="K15320" s="244" t="s">
        <v>6098</v>
      </c>
    </row>
    <row r="15321" spans="1:11" s="244" customFormat="1" x14ac:dyDescent="0.3">
      <c r="A15321" s="244" t="s">
        <v>1903</v>
      </c>
      <c r="B15321" s="244" t="s">
        <v>1904</v>
      </c>
      <c r="C15321" s="244" t="s">
        <v>5734</v>
      </c>
      <c r="D15321" s="244" t="s">
        <v>2988</v>
      </c>
      <c r="E15321" s="244" t="s">
        <v>4106</v>
      </c>
      <c r="G15321" s="244" t="s">
        <v>4106</v>
      </c>
      <c r="I15321" s="244" t="s">
        <v>5707</v>
      </c>
      <c r="J15321" s="244" t="s">
        <v>7996</v>
      </c>
      <c r="K15321" s="244" t="s">
        <v>6098</v>
      </c>
    </row>
    <row r="15322" spans="1:11" s="244" customFormat="1" x14ac:dyDescent="0.3">
      <c r="A15322" s="244" t="s">
        <v>1903</v>
      </c>
      <c r="B15322" s="244" t="s">
        <v>1904</v>
      </c>
      <c r="C15322" s="244" t="s">
        <v>5734</v>
      </c>
      <c r="D15322" s="244" t="s">
        <v>2988</v>
      </c>
      <c r="E15322" s="244" t="s">
        <v>4106</v>
      </c>
      <c r="G15322" s="244" t="s">
        <v>2970</v>
      </c>
      <c r="H15322" s="244" t="s">
        <v>3001</v>
      </c>
      <c r="I15322" s="244" t="s">
        <v>4106</v>
      </c>
      <c r="J15322" s="244" t="s">
        <v>8906</v>
      </c>
      <c r="K15322" s="244" t="s">
        <v>126</v>
      </c>
    </row>
    <row r="15323" spans="1:11" s="244" customFormat="1" x14ac:dyDescent="0.3">
      <c r="A15323" s="244" t="s">
        <v>1906</v>
      </c>
      <c r="B15323" s="244" t="s">
        <v>1909</v>
      </c>
      <c r="C15323" s="244" t="s">
        <v>5725</v>
      </c>
      <c r="D15323" s="244" t="s">
        <v>3034</v>
      </c>
      <c r="E15323" s="244" t="s">
        <v>4106</v>
      </c>
      <c r="G15323" s="244" t="s">
        <v>4106</v>
      </c>
      <c r="I15323" s="244" t="s">
        <v>4106</v>
      </c>
      <c r="J15323" s="244" t="s">
        <v>8906</v>
      </c>
      <c r="K15323" s="244" t="s">
        <v>1906</v>
      </c>
    </row>
    <row r="15324" spans="1:11" s="244" customFormat="1" x14ac:dyDescent="0.3">
      <c r="A15324" s="390" t="s">
        <v>1911</v>
      </c>
      <c r="B15324" s="244" t="s">
        <v>1913</v>
      </c>
      <c r="C15324" s="390" t="s">
        <v>2998</v>
      </c>
      <c r="D15324" s="244" t="s">
        <v>803</v>
      </c>
      <c r="E15324" s="390" t="s">
        <v>4106</v>
      </c>
      <c r="G15324" s="390" t="s">
        <v>4106</v>
      </c>
      <c r="I15324" s="244" t="s">
        <v>4106</v>
      </c>
      <c r="J15324" s="244" t="s">
        <v>8906</v>
      </c>
      <c r="K15324" s="244" t="s">
        <v>1911</v>
      </c>
    </row>
    <row r="15325" spans="1:11" s="244" customFormat="1" x14ac:dyDescent="0.3">
      <c r="A15325" s="390" t="s">
        <v>1914</v>
      </c>
      <c r="B15325" s="244" t="s">
        <v>1915</v>
      </c>
      <c r="C15325" s="390" t="s">
        <v>4106</v>
      </c>
      <c r="E15325" s="390" t="s">
        <v>4106</v>
      </c>
      <c r="G15325" s="390" t="s">
        <v>4106</v>
      </c>
      <c r="I15325" s="244" t="s">
        <v>4106</v>
      </c>
      <c r="J15325" s="244" t="s">
        <v>8906</v>
      </c>
      <c r="K15325" s="244" t="s">
        <v>1914</v>
      </c>
    </row>
    <row r="15326" spans="1:11" s="244" customFormat="1" x14ac:dyDescent="0.3">
      <c r="A15326" s="390" t="s">
        <v>1916</v>
      </c>
      <c r="B15326" s="244" t="s">
        <v>1917</v>
      </c>
      <c r="C15326" s="390" t="s">
        <v>4106</v>
      </c>
      <c r="E15326" s="390" t="s">
        <v>4106</v>
      </c>
      <c r="G15326" s="390" t="s">
        <v>4106</v>
      </c>
      <c r="I15326" s="244" t="s">
        <v>4106</v>
      </c>
      <c r="J15326" s="244" t="s">
        <v>8906</v>
      </c>
      <c r="K15326" s="244" t="s">
        <v>1916</v>
      </c>
    </row>
    <row r="15327" spans="1:11" s="244" customFormat="1" x14ac:dyDescent="0.3">
      <c r="A15327" s="390" t="s">
        <v>3063</v>
      </c>
      <c r="B15327" s="244" t="s">
        <v>3062</v>
      </c>
      <c r="C15327" s="390" t="s">
        <v>4106</v>
      </c>
      <c r="E15327" s="390" t="s">
        <v>4106</v>
      </c>
      <c r="G15327" s="390" t="s">
        <v>4106</v>
      </c>
      <c r="I15327" s="244" t="s">
        <v>4106</v>
      </c>
      <c r="J15327" s="244" t="s">
        <v>8906</v>
      </c>
      <c r="K15327" s="244" t="s">
        <v>2371</v>
      </c>
    </row>
    <row r="15328" spans="1:11" s="244" customFormat="1" x14ac:dyDescent="0.3">
      <c r="A15328" s="390" t="s">
        <v>3063</v>
      </c>
      <c r="B15328" s="244" t="s">
        <v>3062</v>
      </c>
      <c r="C15328" s="390" t="s">
        <v>4106</v>
      </c>
      <c r="E15328" s="390" t="s">
        <v>4106</v>
      </c>
      <c r="G15328" s="390" t="s">
        <v>4106</v>
      </c>
      <c r="I15328" s="244" t="s">
        <v>4105</v>
      </c>
      <c r="J15328" s="244" t="s">
        <v>7421</v>
      </c>
      <c r="K15328" s="244" t="s">
        <v>2371</v>
      </c>
    </row>
    <row r="15329" spans="1:11" s="244" customFormat="1" x14ac:dyDescent="0.3">
      <c r="A15329" s="390" t="s">
        <v>3063</v>
      </c>
      <c r="B15329" s="244" t="s">
        <v>3062</v>
      </c>
      <c r="C15329" s="390" t="s">
        <v>4106</v>
      </c>
      <c r="E15329" s="390" t="s">
        <v>4106</v>
      </c>
      <c r="G15329" s="390" t="s">
        <v>4106</v>
      </c>
      <c r="I15329" s="244" t="s">
        <v>5700</v>
      </c>
      <c r="J15329" s="244" t="s">
        <v>8375</v>
      </c>
      <c r="K15329" s="244" t="s">
        <v>2371</v>
      </c>
    </row>
    <row r="15330" spans="1:11" s="244" customFormat="1" x14ac:dyDescent="0.3">
      <c r="A15330" s="390" t="s">
        <v>3063</v>
      </c>
      <c r="B15330" s="244" t="s">
        <v>3062</v>
      </c>
      <c r="C15330" s="390" t="s">
        <v>5700</v>
      </c>
      <c r="D15330" s="244" t="s">
        <v>3089</v>
      </c>
      <c r="E15330" s="390" t="s">
        <v>4106</v>
      </c>
      <c r="G15330" s="390" t="s">
        <v>4106</v>
      </c>
      <c r="I15330" s="244" t="s">
        <v>4106</v>
      </c>
      <c r="J15330" s="244" t="s">
        <v>8906</v>
      </c>
      <c r="K15330" s="244" t="s">
        <v>3063</v>
      </c>
    </row>
    <row r="15331" spans="1:11" s="244" customFormat="1" x14ac:dyDescent="0.3">
      <c r="A15331" s="390" t="s">
        <v>3063</v>
      </c>
      <c r="B15331" s="244" t="s">
        <v>3062</v>
      </c>
      <c r="C15331" s="390" t="s">
        <v>5734</v>
      </c>
      <c r="D15331" s="244" t="s">
        <v>2988</v>
      </c>
      <c r="E15331" s="390" t="s">
        <v>4106</v>
      </c>
      <c r="G15331" s="390" t="s">
        <v>4106</v>
      </c>
      <c r="I15331" s="244" t="s">
        <v>4106</v>
      </c>
      <c r="J15331" s="244" t="s">
        <v>8906</v>
      </c>
      <c r="K15331" s="244" t="s">
        <v>2373</v>
      </c>
    </row>
    <row r="15332" spans="1:11" s="244" customFormat="1" x14ac:dyDescent="0.3">
      <c r="A15332" s="390" t="s">
        <v>3063</v>
      </c>
      <c r="B15332" s="244" t="s">
        <v>3062</v>
      </c>
      <c r="C15332" s="390" t="s">
        <v>5734</v>
      </c>
      <c r="D15332" s="244" t="s">
        <v>2988</v>
      </c>
      <c r="E15332" s="390" t="s">
        <v>4106</v>
      </c>
      <c r="G15332" s="390" t="s">
        <v>2970</v>
      </c>
      <c r="H15332" s="244" t="s">
        <v>3001</v>
      </c>
      <c r="I15332" s="244" t="s">
        <v>4106</v>
      </c>
      <c r="J15332" s="244" t="s">
        <v>8906</v>
      </c>
      <c r="K15332" s="244" t="s">
        <v>2945</v>
      </c>
    </row>
    <row r="15333" spans="1:11" s="244" customFormat="1" x14ac:dyDescent="0.3">
      <c r="A15333" s="390" t="s">
        <v>3063</v>
      </c>
      <c r="B15333" s="244" t="s">
        <v>3062</v>
      </c>
      <c r="C15333" s="390" t="s">
        <v>5918</v>
      </c>
      <c r="D15333" s="244" t="s">
        <v>7541</v>
      </c>
      <c r="E15333" s="390" t="s">
        <v>4106</v>
      </c>
      <c r="G15333" s="390" t="s">
        <v>4106</v>
      </c>
      <c r="I15333" s="244" t="s">
        <v>4106</v>
      </c>
      <c r="J15333" s="244" t="s">
        <v>8906</v>
      </c>
      <c r="K15333" s="244" t="s">
        <v>1723</v>
      </c>
    </row>
    <row r="15334" spans="1:11" s="244" customFormat="1" x14ac:dyDescent="0.3">
      <c r="A15334" s="390" t="s">
        <v>5017</v>
      </c>
      <c r="B15334" s="244" t="s">
        <v>5018</v>
      </c>
      <c r="C15334" s="390" t="s">
        <v>5700</v>
      </c>
      <c r="D15334" s="244" t="s">
        <v>3089</v>
      </c>
      <c r="E15334" s="390" t="s">
        <v>4106</v>
      </c>
      <c r="G15334" s="390" t="s">
        <v>4106</v>
      </c>
      <c r="I15334" s="244" t="s">
        <v>4106</v>
      </c>
      <c r="J15334" s="244" t="s">
        <v>8906</v>
      </c>
      <c r="K15334" s="244" t="s">
        <v>5017</v>
      </c>
    </row>
    <row r="15335" spans="1:11" s="244" customFormat="1" x14ac:dyDescent="0.3">
      <c r="A15335" s="390" t="s">
        <v>5022</v>
      </c>
      <c r="B15335" s="244" t="s">
        <v>5023</v>
      </c>
      <c r="C15335" s="390" t="s">
        <v>4106</v>
      </c>
      <c r="E15335" s="390" t="s">
        <v>4106</v>
      </c>
      <c r="G15335" s="390" t="s">
        <v>4106</v>
      </c>
      <c r="I15335" s="244" t="s">
        <v>4106</v>
      </c>
      <c r="J15335" s="244" t="s">
        <v>8906</v>
      </c>
      <c r="K15335" s="244" t="s">
        <v>5022</v>
      </c>
    </row>
    <row r="15336" spans="1:11" s="244" customFormat="1" ht="26" x14ac:dyDescent="0.3">
      <c r="A15336" s="390" t="s">
        <v>5024</v>
      </c>
      <c r="B15336" s="244" t="s">
        <v>5025</v>
      </c>
      <c r="C15336" s="390" t="s">
        <v>4106</v>
      </c>
      <c r="E15336" s="390" t="s">
        <v>4106</v>
      </c>
      <c r="G15336" s="390" t="s">
        <v>4106</v>
      </c>
      <c r="I15336" s="244" t="s">
        <v>4106</v>
      </c>
      <c r="J15336" s="244" t="s">
        <v>8906</v>
      </c>
      <c r="K15336" s="244" t="s">
        <v>5024</v>
      </c>
    </row>
    <row r="15337" spans="1:11" s="244" customFormat="1" x14ac:dyDescent="0.3">
      <c r="A15337" s="390" t="s">
        <v>5026</v>
      </c>
      <c r="B15337" s="244" t="s">
        <v>5027</v>
      </c>
      <c r="C15337" s="390" t="s">
        <v>4106</v>
      </c>
      <c r="E15337" s="390" t="s">
        <v>4106</v>
      </c>
      <c r="G15337" s="390" t="s">
        <v>4106</v>
      </c>
      <c r="I15337" s="244" t="s">
        <v>4106</v>
      </c>
      <c r="J15337" s="244" t="s">
        <v>8906</v>
      </c>
      <c r="K15337" s="244" t="s">
        <v>5026</v>
      </c>
    </row>
    <row r="15338" spans="1:11" s="244" customFormat="1" x14ac:dyDescent="0.3">
      <c r="A15338" s="390" t="s">
        <v>5030</v>
      </c>
      <c r="B15338" s="244" t="s">
        <v>5031</v>
      </c>
      <c r="C15338" s="390" t="s">
        <v>4106</v>
      </c>
      <c r="E15338" s="390" t="s">
        <v>4106</v>
      </c>
      <c r="G15338" s="390" t="s">
        <v>4106</v>
      </c>
      <c r="I15338" s="244" t="s">
        <v>4106</v>
      </c>
      <c r="J15338" s="244" t="s">
        <v>8906</v>
      </c>
      <c r="K15338" s="244" t="s">
        <v>5030</v>
      </c>
    </row>
    <row r="15339" spans="1:11" s="244" customFormat="1" x14ac:dyDescent="0.3">
      <c r="A15339" s="390" t="s">
        <v>5034</v>
      </c>
      <c r="B15339" s="244" t="s">
        <v>5035</v>
      </c>
      <c r="C15339" s="390" t="s">
        <v>4106</v>
      </c>
      <c r="E15339" s="390" t="s">
        <v>4106</v>
      </c>
      <c r="G15339" s="390" t="s">
        <v>4106</v>
      </c>
      <c r="I15339" s="244" t="s">
        <v>4106</v>
      </c>
      <c r="J15339" s="244" t="s">
        <v>8906</v>
      </c>
      <c r="K15339" s="244" t="s">
        <v>5034</v>
      </c>
    </row>
    <row r="15340" spans="1:11" s="244" customFormat="1" x14ac:dyDescent="0.3">
      <c r="A15340" s="390" t="s">
        <v>5036</v>
      </c>
      <c r="B15340" s="244" t="s">
        <v>5037</v>
      </c>
      <c r="C15340" s="390" t="s">
        <v>4106</v>
      </c>
      <c r="E15340" s="390" t="s">
        <v>4106</v>
      </c>
      <c r="G15340" s="390" t="s">
        <v>4106</v>
      </c>
      <c r="I15340" s="244" t="s">
        <v>4106</v>
      </c>
      <c r="J15340" s="244" t="s">
        <v>8906</v>
      </c>
      <c r="K15340" s="244" t="s">
        <v>5036</v>
      </c>
    </row>
    <row r="15341" spans="1:11" s="244" customFormat="1" x14ac:dyDescent="0.3">
      <c r="A15341" s="390" t="s">
        <v>5040</v>
      </c>
      <c r="B15341" s="244" t="s">
        <v>5041</v>
      </c>
      <c r="C15341" s="390" t="s">
        <v>4106</v>
      </c>
      <c r="E15341" s="390" t="s">
        <v>4106</v>
      </c>
      <c r="G15341" s="390" t="s">
        <v>4106</v>
      </c>
      <c r="I15341" s="244" t="s">
        <v>4106</v>
      </c>
      <c r="J15341" s="244" t="s">
        <v>8906</v>
      </c>
      <c r="K15341" s="244" t="s">
        <v>5040</v>
      </c>
    </row>
    <row r="15342" spans="1:11" s="244" customFormat="1" x14ac:dyDescent="0.3">
      <c r="A15342" s="390" t="s">
        <v>5044</v>
      </c>
      <c r="B15342" s="244" t="s">
        <v>5045</v>
      </c>
      <c r="C15342" s="390" t="s">
        <v>4106</v>
      </c>
      <c r="E15342" s="390" t="s">
        <v>4106</v>
      </c>
      <c r="G15342" s="390" t="s">
        <v>4106</v>
      </c>
      <c r="I15342" s="244" t="s">
        <v>4106</v>
      </c>
      <c r="J15342" s="244" t="s">
        <v>8906</v>
      </c>
      <c r="K15342" s="244" t="s">
        <v>5044</v>
      </c>
    </row>
    <row r="15343" spans="1:11" s="244" customFormat="1" x14ac:dyDescent="0.3">
      <c r="A15343" s="390" t="s">
        <v>5048</v>
      </c>
      <c r="B15343" s="244" t="s">
        <v>5049</v>
      </c>
      <c r="C15343" s="390" t="s">
        <v>4106</v>
      </c>
      <c r="E15343" s="390" t="s">
        <v>4106</v>
      </c>
      <c r="G15343" s="390" t="s">
        <v>4106</v>
      </c>
      <c r="I15343" s="244" t="s">
        <v>4106</v>
      </c>
      <c r="J15343" s="244" t="s">
        <v>8906</v>
      </c>
      <c r="K15343" s="244" t="s">
        <v>5048</v>
      </c>
    </row>
    <row r="15344" spans="1:11" s="244" customFormat="1" x14ac:dyDescent="0.3">
      <c r="A15344" s="390" t="s">
        <v>5048</v>
      </c>
      <c r="B15344" s="244" t="s">
        <v>5049</v>
      </c>
      <c r="C15344" s="390" t="s">
        <v>4106</v>
      </c>
      <c r="E15344" s="390" t="s">
        <v>4106</v>
      </c>
      <c r="G15344" s="390" t="s">
        <v>4106</v>
      </c>
      <c r="I15344" s="244" t="s">
        <v>4105</v>
      </c>
      <c r="J15344" s="244" t="s">
        <v>4878</v>
      </c>
      <c r="K15344" s="244" t="s">
        <v>5048</v>
      </c>
    </row>
    <row r="15345" spans="1:11" s="244" customFormat="1" x14ac:dyDescent="0.3">
      <c r="A15345" s="390" t="s">
        <v>5048</v>
      </c>
      <c r="B15345" s="244" t="s">
        <v>5049</v>
      </c>
      <c r="C15345" s="390" t="s">
        <v>4106</v>
      </c>
      <c r="E15345" s="390" t="s">
        <v>4106</v>
      </c>
      <c r="G15345" s="390" t="s">
        <v>4106</v>
      </c>
      <c r="I15345" s="244" t="s">
        <v>5700</v>
      </c>
      <c r="J15345" s="244" t="s">
        <v>4879</v>
      </c>
      <c r="K15345" s="244" t="s">
        <v>5048</v>
      </c>
    </row>
    <row r="15346" spans="1:11" s="244" customFormat="1" x14ac:dyDescent="0.3">
      <c r="A15346" s="390" t="s">
        <v>5048</v>
      </c>
      <c r="B15346" s="244" t="s">
        <v>5049</v>
      </c>
      <c r="C15346" s="390" t="s">
        <v>4106</v>
      </c>
      <c r="E15346" s="390" t="s">
        <v>4106</v>
      </c>
      <c r="G15346" s="390" t="s">
        <v>4106</v>
      </c>
      <c r="I15346" s="244" t="s">
        <v>2998</v>
      </c>
      <c r="J15346" s="244" t="s">
        <v>4880</v>
      </c>
      <c r="K15346" s="244" t="s">
        <v>5048</v>
      </c>
    </row>
    <row r="15347" spans="1:11" s="244" customFormat="1" x14ac:dyDescent="0.3">
      <c r="A15347" s="390" t="s">
        <v>5048</v>
      </c>
      <c r="B15347" s="244" t="s">
        <v>5049</v>
      </c>
      <c r="C15347" s="390" t="s">
        <v>4106</v>
      </c>
      <c r="E15347" s="390" t="s">
        <v>4106</v>
      </c>
      <c r="G15347" s="390" t="s">
        <v>4106</v>
      </c>
      <c r="I15347" s="244" t="s">
        <v>5707</v>
      </c>
      <c r="J15347" s="244" t="s">
        <v>7997</v>
      </c>
      <c r="K15347" s="244" t="s">
        <v>5048</v>
      </c>
    </row>
    <row r="15348" spans="1:11" s="244" customFormat="1" ht="65" x14ac:dyDescent="0.3">
      <c r="A15348" s="390" t="s">
        <v>5048</v>
      </c>
      <c r="B15348" s="244" t="s">
        <v>5049</v>
      </c>
      <c r="C15348" s="390" t="s">
        <v>3147</v>
      </c>
      <c r="D15348" s="244" t="s">
        <v>8938</v>
      </c>
      <c r="E15348" s="390" t="s">
        <v>4106</v>
      </c>
      <c r="G15348" s="390" t="s">
        <v>4106</v>
      </c>
      <c r="I15348" s="244" t="s">
        <v>4106</v>
      </c>
      <c r="J15348" s="244" t="s">
        <v>8906</v>
      </c>
      <c r="K15348" s="244" t="s">
        <v>5048</v>
      </c>
    </row>
    <row r="15349" spans="1:11" s="244" customFormat="1" ht="65" x14ac:dyDescent="0.3">
      <c r="A15349" s="390" t="s">
        <v>5048</v>
      </c>
      <c r="B15349" s="244" t="s">
        <v>5049</v>
      </c>
      <c r="C15349" s="390" t="s">
        <v>3147</v>
      </c>
      <c r="D15349" s="244" t="s">
        <v>8938</v>
      </c>
      <c r="E15349" s="390" t="s">
        <v>4106</v>
      </c>
      <c r="G15349" s="390" t="s">
        <v>4106</v>
      </c>
      <c r="I15349" s="244" t="s">
        <v>4105</v>
      </c>
      <c r="J15349" s="390" t="s">
        <v>4878</v>
      </c>
      <c r="K15349" s="244" t="s">
        <v>5048</v>
      </c>
    </row>
    <row r="15350" spans="1:11" s="244" customFormat="1" ht="65" x14ac:dyDescent="0.3">
      <c r="A15350" s="390" t="s">
        <v>5048</v>
      </c>
      <c r="B15350" s="244" t="s">
        <v>5049</v>
      </c>
      <c r="C15350" s="390" t="s">
        <v>3147</v>
      </c>
      <c r="D15350" s="244" t="s">
        <v>8938</v>
      </c>
      <c r="E15350" s="390" t="s">
        <v>4106</v>
      </c>
      <c r="G15350" s="390" t="s">
        <v>4106</v>
      </c>
      <c r="I15350" s="244" t="s">
        <v>5700</v>
      </c>
      <c r="J15350" s="390" t="s">
        <v>4879</v>
      </c>
      <c r="K15350" s="244" t="s">
        <v>5048</v>
      </c>
    </row>
    <row r="15351" spans="1:11" s="244" customFormat="1" ht="65" x14ac:dyDescent="0.3">
      <c r="A15351" s="390" t="s">
        <v>5048</v>
      </c>
      <c r="B15351" s="244" t="s">
        <v>5049</v>
      </c>
      <c r="C15351" s="390" t="s">
        <v>3147</v>
      </c>
      <c r="D15351" s="244" t="s">
        <v>8938</v>
      </c>
      <c r="E15351" s="390" t="s">
        <v>4106</v>
      </c>
      <c r="G15351" s="390" t="s">
        <v>4106</v>
      </c>
      <c r="I15351" s="244" t="s">
        <v>2998</v>
      </c>
      <c r="J15351" s="390" t="s">
        <v>4880</v>
      </c>
      <c r="K15351" s="244" t="s">
        <v>5048</v>
      </c>
    </row>
    <row r="15352" spans="1:11" s="244" customFormat="1" ht="65" x14ac:dyDescent="0.3">
      <c r="A15352" s="390" t="s">
        <v>5048</v>
      </c>
      <c r="B15352" s="244" t="s">
        <v>5049</v>
      </c>
      <c r="C15352" s="390" t="s">
        <v>3147</v>
      </c>
      <c r="D15352" s="244" t="s">
        <v>8938</v>
      </c>
      <c r="E15352" s="390" t="s">
        <v>4106</v>
      </c>
      <c r="G15352" s="390" t="s">
        <v>4106</v>
      </c>
      <c r="I15352" s="244" t="s">
        <v>5707</v>
      </c>
      <c r="J15352" s="390" t="s">
        <v>7997</v>
      </c>
      <c r="K15352" s="244" t="s">
        <v>5048</v>
      </c>
    </row>
    <row r="15353" spans="1:11" s="244" customFormat="1" x14ac:dyDescent="0.3">
      <c r="A15353" s="390" t="s">
        <v>5055</v>
      </c>
      <c r="B15353" s="244" t="s">
        <v>5056</v>
      </c>
      <c r="C15353" s="390" t="s">
        <v>4106</v>
      </c>
      <c r="E15353" s="390" t="s">
        <v>4106</v>
      </c>
      <c r="G15353" s="390" t="s">
        <v>4106</v>
      </c>
      <c r="I15353" s="244" t="s">
        <v>4106</v>
      </c>
      <c r="J15353" s="390" t="s">
        <v>8906</v>
      </c>
      <c r="K15353" s="244" t="s">
        <v>5055</v>
      </c>
    </row>
    <row r="15354" spans="1:11" s="244" customFormat="1" ht="26" x14ac:dyDescent="0.3">
      <c r="A15354" s="390" t="s">
        <v>5055</v>
      </c>
      <c r="B15354" s="244" t="s">
        <v>5056</v>
      </c>
      <c r="C15354" s="390" t="s">
        <v>4106</v>
      </c>
      <c r="E15354" s="390" t="s">
        <v>4106</v>
      </c>
      <c r="G15354" s="390" t="s">
        <v>4106</v>
      </c>
      <c r="I15354" s="244" t="s">
        <v>4105</v>
      </c>
      <c r="J15354" s="390" t="s">
        <v>8148</v>
      </c>
      <c r="K15354" s="244" t="s">
        <v>5055</v>
      </c>
    </row>
    <row r="15355" spans="1:11" s="244" customFormat="1" x14ac:dyDescent="0.3">
      <c r="A15355" s="390" t="s">
        <v>5055</v>
      </c>
      <c r="B15355" s="244" t="s">
        <v>5056</v>
      </c>
      <c r="C15355" s="390" t="s">
        <v>4106</v>
      </c>
      <c r="E15355" s="390" t="s">
        <v>4106</v>
      </c>
      <c r="G15355" s="390" t="s">
        <v>4106</v>
      </c>
      <c r="I15355" s="244" t="s">
        <v>5700</v>
      </c>
      <c r="J15355" s="390" t="s">
        <v>8376</v>
      </c>
      <c r="K15355" s="244" t="s">
        <v>5055</v>
      </c>
    </row>
    <row r="15356" spans="1:11" s="244" customFormat="1" x14ac:dyDescent="0.3">
      <c r="A15356" s="390" t="s">
        <v>5057</v>
      </c>
      <c r="B15356" s="244" t="s">
        <v>5058</v>
      </c>
      <c r="C15356" s="390" t="s">
        <v>4106</v>
      </c>
      <c r="E15356" s="390" t="s">
        <v>4106</v>
      </c>
      <c r="G15356" s="390" t="s">
        <v>4106</v>
      </c>
      <c r="I15356" s="244" t="s">
        <v>4106</v>
      </c>
      <c r="J15356" s="390" t="s">
        <v>8906</v>
      </c>
      <c r="K15356" s="244" t="s">
        <v>5057</v>
      </c>
    </row>
    <row r="15357" spans="1:11" s="244" customFormat="1" x14ac:dyDescent="0.3">
      <c r="A15357" s="390" t="s">
        <v>5057</v>
      </c>
      <c r="B15357" s="244" t="s">
        <v>5058</v>
      </c>
      <c r="C15357" s="390" t="s">
        <v>4106</v>
      </c>
      <c r="E15357" s="390" t="s">
        <v>4106</v>
      </c>
      <c r="G15357" s="390" t="s">
        <v>4106</v>
      </c>
      <c r="I15357" s="244" t="s">
        <v>4105</v>
      </c>
      <c r="J15357" s="390" t="s">
        <v>7998</v>
      </c>
      <c r="K15357" s="244" t="s">
        <v>5057</v>
      </c>
    </row>
    <row r="15358" spans="1:11" s="244" customFormat="1" x14ac:dyDescent="0.3">
      <c r="A15358" s="390" t="s">
        <v>5057</v>
      </c>
      <c r="B15358" s="244" t="s">
        <v>5058</v>
      </c>
      <c r="C15358" s="390" t="s">
        <v>4106</v>
      </c>
      <c r="E15358" s="390" t="s">
        <v>4106</v>
      </c>
      <c r="G15358" s="390" t="s">
        <v>4106</v>
      </c>
      <c r="I15358" s="244" t="s">
        <v>5700</v>
      </c>
      <c r="J15358" s="390" t="s">
        <v>7761</v>
      </c>
      <c r="K15358" s="244" t="s">
        <v>5057</v>
      </c>
    </row>
    <row r="15359" spans="1:11" s="244" customFormat="1" x14ac:dyDescent="0.3">
      <c r="A15359" s="390" t="s">
        <v>5057</v>
      </c>
      <c r="B15359" s="244" t="s">
        <v>5058</v>
      </c>
      <c r="C15359" s="390" t="s">
        <v>4106</v>
      </c>
      <c r="E15359" s="390" t="s">
        <v>4106</v>
      </c>
      <c r="G15359" s="390" t="s">
        <v>4106</v>
      </c>
      <c r="I15359" s="244" t="s">
        <v>2998</v>
      </c>
      <c r="J15359" s="390" t="s">
        <v>8377</v>
      </c>
      <c r="K15359" s="244" t="s">
        <v>5057</v>
      </c>
    </row>
    <row r="15360" spans="1:11" s="244" customFormat="1" x14ac:dyDescent="0.3">
      <c r="A15360" s="390" t="s">
        <v>3075</v>
      </c>
      <c r="B15360" s="244" t="s">
        <v>3076</v>
      </c>
      <c r="C15360" s="390" t="s">
        <v>5725</v>
      </c>
      <c r="D15360" s="244" t="s">
        <v>3034</v>
      </c>
      <c r="E15360" s="390" t="s">
        <v>4106</v>
      </c>
      <c r="G15360" s="390" t="s">
        <v>4106</v>
      </c>
      <c r="I15360" s="244" t="s">
        <v>4106</v>
      </c>
      <c r="J15360" s="390" t="s">
        <v>8906</v>
      </c>
      <c r="K15360" s="244" t="s">
        <v>3075</v>
      </c>
    </row>
    <row r="15361" spans="1:13" s="244" customFormat="1" x14ac:dyDescent="0.3">
      <c r="A15361" s="390" t="s">
        <v>3075</v>
      </c>
      <c r="B15361" s="244" t="s">
        <v>3076</v>
      </c>
      <c r="C15361" s="390" t="s">
        <v>5725</v>
      </c>
      <c r="D15361" s="244" t="s">
        <v>3034</v>
      </c>
      <c r="E15361" s="390" t="s">
        <v>4106</v>
      </c>
      <c r="G15361" s="390" t="s">
        <v>4106</v>
      </c>
      <c r="I15361" s="244" t="s">
        <v>4105</v>
      </c>
      <c r="J15361" s="390" t="s">
        <v>1622</v>
      </c>
      <c r="K15361" s="244" t="s">
        <v>3075</v>
      </c>
    </row>
    <row r="15362" spans="1:13" s="244" customFormat="1" x14ac:dyDescent="0.3">
      <c r="A15362" s="390" t="s">
        <v>3075</v>
      </c>
      <c r="B15362" s="244" t="s">
        <v>3076</v>
      </c>
      <c r="C15362" s="390" t="s">
        <v>5725</v>
      </c>
      <c r="D15362" s="244" t="s">
        <v>3034</v>
      </c>
      <c r="E15362" s="390" t="s">
        <v>4106</v>
      </c>
      <c r="G15362" s="390" t="s">
        <v>4106</v>
      </c>
      <c r="I15362" s="244" t="s">
        <v>5700</v>
      </c>
      <c r="J15362" s="390" t="s">
        <v>4877</v>
      </c>
      <c r="K15362" s="244" t="s">
        <v>3075</v>
      </c>
    </row>
    <row r="15363" spans="1:13" s="244" customFormat="1" x14ac:dyDescent="0.3">
      <c r="A15363" s="390" t="s">
        <v>3075</v>
      </c>
      <c r="B15363" s="244" t="s">
        <v>3076</v>
      </c>
      <c r="C15363" s="390" t="s">
        <v>5725</v>
      </c>
      <c r="D15363" s="244" t="s">
        <v>3034</v>
      </c>
      <c r="E15363" s="390" t="s">
        <v>4106</v>
      </c>
      <c r="G15363" s="390" t="s">
        <v>4106</v>
      </c>
      <c r="I15363" s="244" t="s">
        <v>2998</v>
      </c>
      <c r="J15363" s="390" t="s">
        <v>7999</v>
      </c>
      <c r="K15363" s="244" t="s">
        <v>3075</v>
      </c>
    </row>
    <row r="15364" spans="1:13" s="244" customFormat="1" x14ac:dyDescent="0.3">
      <c r="A15364" s="390" t="s">
        <v>3075</v>
      </c>
      <c r="B15364" s="244" t="s">
        <v>3076</v>
      </c>
      <c r="C15364" s="390" t="s">
        <v>5725</v>
      </c>
      <c r="D15364" s="244" t="s">
        <v>3034</v>
      </c>
      <c r="E15364" s="390" t="s">
        <v>4106</v>
      </c>
      <c r="G15364" s="390" t="s">
        <v>4106</v>
      </c>
      <c r="I15364" s="244" t="s">
        <v>5707</v>
      </c>
      <c r="J15364" s="390" t="s">
        <v>8000</v>
      </c>
      <c r="K15364" s="244" t="s">
        <v>3075</v>
      </c>
    </row>
    <row r="15365" spans="1:13" s="244" customFormat="1" x14ac:dyDescent="0.3">
      <c r="A15365" s="390" t="s">
        <v>3075</v>
      </c>
      <c r="B15365" s="244" t="s">
        <v>3076</v>
      </c>
      <c r="C15365" s="390" t="s">
        <v>5725</v>
      </c>
      <c r="D15365" s="244" t="s">
        <v>3034</v>
      </c>
      <c r="E15365" s="390" t="s">
        <v>4106</v>
      </c>
      <c r="G15365" s="390" t="s">
        <v>4106</v>
      </c>
      <c r="I15365" s="244" t="s">
        <v>5716</v>
      </c>
      <c r="J15365" s="390" t="s">
        <v>8001</v>
      </c>
      <c r="K15365" s="244" t="s">
        <v>3075</v>
      </c>
    </row>
    <row r="15366" spans="1:13" s="244" customFormat="1" x14ac:dyDescent="0.3">
      <c r="A15366" s="390" t="s">
        <v>3075</v>
      </c>
      <c r="B15366" s="244" t="s">
        <v>3076</v>
      </c>
      <c r="C15366" s="390" t="s">
        <v>5725</v>
      </c>
      <c r="D15366" s="244" t="s">
        <v>3034</v>
      </c>
      <c r="E15366" s="390" t="s">
        <v>4106</v>
      </c>
      <c r="G15366" s="390" t="s">
        <v>4106</v>
      </c>
      <c r="I15366" s="244" t="s">
        <v>909</v>
      </c>
      <c r="J15366" s="390" t="s">
        <v>8378</v>
      </c>
      <c r="K15366" s="244" t="s">
        <v>3075</v>
      </c>
    </row>
    <row r="15367" spans="1:13" s="244" customFormat="1" x14ac:dyDescent="0.3">
      <c r="A15367" s="390" t="s">
        <v>3075</v>
      </c>
      <c r="B15367" s="244" t="s">
        <v>3076</v>
      </c>
      <c r="C15367" s="390" t="s">
        <v>5725</v>
      </c>
      <c r="D15367" s="244" t="s">
        <v>3034</v>
      </c>
      <c r="E15367" s="390" t="s">
        <v>4106</v>
      </c>
      <c r="G15367" s="390" t="s">
        <v>4106</v>
      </c>
      <c r="I15367" s="244" t="s">
        <v>5725</v>
      </c>
      <c r="J15367" s="390" t="s">
        <v>8379</v>
      </c>
      <c r="K15367" s="244" t="s">
        <v>3075</v>
      </c>
    </row>
    <row r="15368" spans="1:13" s="244" customFormat="1" x14ac:dyDescent="0.3">
      <c r="A15368" s="390" t="s">
        <v>3075</v>
      </c>
      <c r="B15368" s="244" t="s">
        <v>3076</v>
      </c>
      <c r="C15368" s="390" t="s">
        <v>5734</v>
      </c>
      <c r="D15368" s="244" t="s">
        <v>2988</v>
      </c>
      <c r="E15368" s="390" t="s">
        <v>4106</v>
      </c>
      <c r="G15368" s="390" t="s">
        <v>4106</v>
      </c>
      <c r="I15368" s="244" t="s">
        <v>4106</v>
      </c>
      <c r="J15368" s="390" t="s">
        <v>8906</v>
      </c>
      <c r="K15368" s="244" t="s">
        <v>2380</v>
      </c>
    </row>
    <row r="15369" spans="1:13" s="244" customFormat="1" x14ac:dyDescent="0.3">
      <c r="A15369" s="390" t="s">
        <v>3075</v>
      </c>
      <c r="B15369" s="244" t="s">
        <v>3076</v>
      </c>
      <c r="C15369" s="390" t="s">
        <v>5734</v>
      </c>
      <c r="D15369" s="244" t="s">
        <v>2988</v>
      </c>
      <c r="E15369" s="390" t="s">
        <v>4106</v>
      </c>
      <c r="G15369" s="390" t="s">
        <v>4106</v>
      </c>
      <c r="I15369" s="244" t="s">
        <v>4105</v>
      </c>
      <c r="J15369" s="390" t="s">
        <v>1622</v>
      </c>
      <c r="K15369" s="244" t="s">
        <v>2380</v>
      </c>
    </row>
    <row r="15370" spans="1:13" s="244" customFormat="1" x14ac:dyDescent="0.3">
      <c r="A15370" s="390" t="s">
        <v>3075</v>
      </c>
      <c r="B15370" s="244" t="s">
        <v>3076</v>
      </c>
      <c r="C15370" s="390" t="s">
        <v>5734</v>
      </c>
      <c r="D15370" s="244" t="s">
        <v>2988</v>
      </c>
      <c r="E15370" s="390" t="s">
        <v>4106</v>
      </c>
      <c r="G15370" s="390" t="s">
        <v>4106</v>
      </c>
      <c r="I15370" s="244" t="s">
        <v>5700</v>
      </c>
      <c r="J15370" s="390" t="s">
        <v>4877</v>
      </c>
      <c r="K15370" s="244" t="s">
        <v>2380</v>
      </c>
    </row>
    <row r="15371" spans="1:13" s="244" customFormat="1" x14ac:dyDescent="0.3">
      <c r="A15371" s="390" t="s">
        <v>3075</v>
      </c>
      <c r="B15371" s="244" t="s">
        <v>3076</v>
      </c>
      <c r="C15371" s="390" t="s">
        <v>5734</v>
      </c>
      <c r="D15371" s="244" t="s">
        <v>2988</v>
      </c>
      <c r="E15371" s="390" t="s">
        <v>4106</v>
      </c>
      <c r="G15371" s="390" t="s">
        <v>4106</v>
      </c>
      <c r="I15371" s="244" t="s">
        <v>2998</v>
      </c>
      <c r="J15371" s="390" t="s">
        <v>7999</v>
      </c>
      <c r="K15371" s="244" t="s">
        <v>2380</v>
      </c>
    </row>
    <row r="15372" spans="1:13" s="244" customFormat="1" x14ac:dyDescent="0.3">
      <c r="A15372" s="390" t="s">
        <v>3075</v>
      </c>
      <c r="B15372" s="244" t="s">
        <v>3076</v>
      </c>
      <c r="C15372" s="390" t="s">
        <v>5734</v>
      </c>
      <c r="D15372" s="244" t="s">
        <v>2988</v>
      </c>
      <c r="E15372" s="390" t="s">
        <v>4106</v>
      </c>
      <c r="G15372" s="390" t="s">
        <v>4106</v>
      </c>
      <c r="I15372" s="244" t="s">
        <v>5707</v>
      </c>
      <c r="J15372" s="390" t="s">
        <v>8000</v>
      </c>
      <c r="K15372" s="244" t="s">
        <v>2380</v>
      </c>
    </row>
    <row r="15373" spans="1:13" s="244" customFormat="1" x14ac:dyDescent="0.3">
      <c r="A15373" s="390" t="s">
        <v>3075</v>
      </c>
      <c r="B15373" s="244" t="s">
        <v>3076</v>
      </c>
      <c r="C15373" s="390" t="s">
        <v>5734</v>
      </c>
      <c r="D15373" s="244" t="s">
        <v>2988</v>
      </c>
      <c r="E15373" s="390" t="s">
        <v>4106</v>
      </c>
      <c r="G15373" s="390" t="s">
        <v>4106</v>
      </c>
      <c r="I15373" s="244" t="s">
        <v>5716</v>
      </c>
      <c r="J15373" s="390" t="s">
        <v>8001</v>
      </c>
      <c r="K15373" s="244" t="s">
        <v>2380</v>
      </c>
    </row>
    <row r="15374" spans="1:13" s="244" customFormat="1" x14ac:dyDescent="0.3">
      <c r="A15374" s="390" t="s">
        <v>3075</v>
      </c>
      <c r="B15374" s="244" t="s">
        <v>3076</v>
      </c>
      <c r="C15374" s="390" t="s">
        <v>5734</v>
      </c>
      <c r="D15374" s="244" t="s">
        <v>2988</v>
      </c>
      <c r="E15374" s="390" t="s">
        <v>4106</v>
      </c>
      <c r="G15374" s="390" t="s">
        <v>2970</v>
      </c>
      <c r="H15374" s="244" t="s">
        <v>3001</v>
      </c>
      <c r="I15374" s="244" t="s">
        <v>4106</v>
      </c>
      <c r="J15374" s="390" t="s">
        <v>8906</v>
      </c>
      <c r="K15374" s="244" t="s">
        <v>6441</v>
      </c>
    </row>
    <row r="15375" spans="1:13" s="244" customFormat="1" x14ac:dyDescent="0.3">
      <c r="A15375" s="390" t="s">
        <v>5061</v>
      </c>
      <c r="B15375" s="244" t="s">
        <v>5062</v>
      </c>
      <c r="C15375" s="390" t="s">
        <v>4106</v>
      </c>
      <c r="E15375" s="390" t="s">
        <v>4106</v>
      </c>
      <c r="G15375" s="390" t="s">
        <v>4106</v>
      </c>
      <c r="I15375" s="244" t="s">
        <v>4106</v>
      </c>
      <c r="J15375" s="390" t="s">
        <v>8906</v>
      </c>
      <c r="K15375" s="244" t="s">
        <v>5061</v>
      </c>
    </row>
    <row r="15376" spans="1:13" ht="26" x14ac:dyDescent="0.3">
      <c r="A15376" s="400" t="s">
        <v>3080</v>
      </c>
      <c r="B15376" s="244" t="s">
        <v>3081</v>
      </c>
      <c r="C15376" s="400" t="s">
        <v>4106</v>
      </c>
      <c r="D15376" s="244"/>
      <c r="E15376" s="400" t="s">
        <v>4106</v>
      </c>
      <c r="F15376" s="244"/>
      <c r="G15376" s="400" t="s">
        <v>4106</v>
      </c>
      <c r="H15376" s="244"/>
      <c r="I15376" s="244" t="s">
        <v>4106</v>
      </c>
      <c r="J15376" s="400" t="s">
        <v>8906</v>
      </c>
      <c r="K15376" s="244" t="s">
        <v>3080</v>
      </c>
      <c r="L15376" s="244"/>
      <c r="M15376" s="244"/>
    </row>
    <row r="15377" spans="1:13" ht="26" x14ac:dyDescent="0.3">
      <c r="A15377" s="400" t="s">
        <v>3080</v>
      </c>
      <c r="B15377" s="244" t="s">
        <v>3081</v>
      </c>
      <c r="C15377" s="400" t="s">
        <v>4106</v>
      </c>
      <c r="D15377" s="244"/>
      <c r="E15377" s="400" t="s">
        <v>4106</v>
      </c>
      <c r="F15377" s="244"/>
      <c r="G15377" s="400" t="s">
        <v>5696</v>
      </c>
      <c r="H15377" s="244" t="s">
        <v>5697</v>
      </c>
      <c r="I15377" s="244" t="s">
        <v>4106</v>
      </c>
      <c r="J15377" s="400" t="s">
        <v>8906</v>
      </c>
      <c r="K15377" s="244" t="s">
        <v>2382</v>
      </c>
      <c r="L15377" s="244"/>
      <c r="M15377" s="244"/>
    </row>
    <row r="15378" spans="1:13" ht="26" x14ac:dyDescent="0.3">
      <c r="A15378" s="400" t="s">
        <v>3080</v>
      </c>
      <c r="B15378" s="244" t="s">
        <v>3081</v>
      </c>
      <c r="C15378" s="400" t="s">
        <v>5734</v>
      </c>
      <c r="D15378" s="244" t="s">
        <v>2988</v>
      </c>
      <c r="E15378" s="400" t="s">
        <v>4106</v>
      </c>
      <c r="F15378" s="244"/>
      <c r="G15378" s="400" t="s">
        <v>4106</v>
      </c>
      <c r="H15378" s="244"/>
      <c r="I15378" s="244" t="s">
        <v>4106</v>
      </c>
      <c r="J15378" s="400" t="s">
        <v>8906</v>
      </c>
      <c r="K15378" s="244" t="s">
        <v>2384</v>
      </c>
      <c r="L15378" s="244"/>
      <c r="M15378" s="244"/>
    </row>
    <row r="15379" spans="1:13" x14ac:dyDescent="0.3">
      <c r="A15379" s="400" t="s">
        <v>5066</v>
      </c>
      <c r="B15379" s="244" t="s">
        <v>5067</v>
      </c>
      <c r="C15379" s="400" t="s">
        <v>4106</v>
      </c>
      <c r="D15379" s="244"/>
      <c r="E15379" s="400" t="s">
        <v>4106</v>
      </c>
      <c r="F15379" s="244"/>
      <c r="G15379" s="400" t="s">
        <v>4106</v>
      </c>
      <c r="H15379" s="244"/>
      <c r="I15379" s="244" t="s">
        <v>4106</v>
      </c>
      <c r="J15379" s="400" t="s">
        <v>8906</v>
      </c>
      <c r="K15379" s="244" t="s">
        <v>5066</v>
      </c>
      <c r="L15379" s="244"/>
      <c r="M15379" s="244"/>
    </row>
    <row r="15381" spans="1:13" s="244" customFormat="1" x14ac:dyDescent="0.3">
      <c r="A15381" s="392"/>
      <c r="B15381" s="392"/>
      <c r="C15381" s="392"/>
      <c r="D15381" s="392"/>
      <c r="E15381" s="392"/>
      <c r="F15381" s="392"/>
      <c r="G15381" s="392"/>
      <c r="H15381" s="392"/>
      <c r="I15381" s="392"/>
      <c r="J15381" s="392"/>
      <c r="K15381" s="392"/>
      <c r="L15381" s="392"/>
      <c r="M15381" s="392"/>
    </row>
    <row r="15382" spans="1:13" s="244" customFormat="1" x14ac:dyDescent="0.3">
      <c r="A15382" s="392"/>
      <c r="B15382" s="392"/>
      <c r="C15382" s="392"/>
      <c r="D15382" s="392"/>
      <c r="E15382" s="392"/>
      <c r="F15382" s="392"/>
      <c r="G15382" s="392"/>
      <c r="H15382" s="392"/>
      <c r="I15382" s="392"/>
      <c r="J15382" s="392"/>
      <c r="K15382" s="392"/>
      <c r="L15382" s="392"/>
      <c r="M15382" s="392"/>
    </row>
    <row r="15383" spans="1:13" s="244" customFormat="1" x14ac:dyDescent="0.3">
      <c r="A15383" s="392"/>
      <c r="B15383" s="392"/>
      <c r="C15383" s="392"/>
      <c r="D15383" s="392"/>
      <c r="E15383" s="392"/>
      <c r="F15383" s="392"/>
      <c r="G15383" s="392"/>
      <c r="H15383" s="392"/>
      <c r="I15383" s="392"/>
      <c r="J15383" s="392"/>
      <c r="K15383" s="392"/>
      <c r="L15383" s="392"/>
      <c r="M15383" s="392"/>
    </row>
    <row r="15384" spans="1:13" s="244" customFormat="1" x14ac:dyDescent="0.3">
      <c r="A15384" s="392"/>
      <c r="B15384" s="392"/>
      <c r="C15384" s="392"/>
      <c r="D15384" s="392"/>
      <c r="E15384" s="392"/>
      <c r="F15384" s="392"/>
      <c r="G15384" s="392"/>
      <c r="H15384" s="392"/>
      <c r="I15384" s="392"/>
      <c r="J15384" s="392"/>
      <c r="K15384" s="392"/>
      <c r="L15384" s="392"/>
      <c r="M15384" s="392"/>
    </row>
  </sheetData>
  <sortState ref="A2:M15398">
    <sortCondition descending="1" ref="L2:L15398"/>
    <sortCondition ref="A2:A15398"/>
    <sortCondition ref="C2:C15398"/>
    <sortCondition ref="E2:E15398"/>
    <sortCondition ref="G2:G15398"/>
    <sortCondition ref="I2:I15398"/>
  </sortState>
  <pageMargins left="0.75" right="0.75" top="1" bottom="1" header="0.5" footer="0.5"/>
  <pageSetup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1"/>
  <sheetViews>
    <sheetView topLeftCell="A35" zoomScale="75" zoomScaleNormal="75" workbookViewId="0">
      <selection activeCell="H46" sqref="H46"/>
    </sheetView>
  </sheetViews>
  <sheetFormatPr defaultColWidth="8.7265625" defaultRowHeight="14.5" x14ac:dyDescent="0.35"/>
  <cols>
    <col min="1" max="4" width="8.7265625" style="148"/>
    <col min="5" max="5" width="10.26953125" style="148" customWidth="1"/>
    <col min="6" max="6" width="18.81640625" style="148" customWidth="1"/>
    <col min="7" max="7" width="8.7265625" style="148"/>
    <col min="8" max="8" width="45.453125" style="148" customWidth="1"/>
    <col min="9" max="9" width="64.453125" style="148" customWidth="1"/>
    <col min="10" max="16384" width="8.7265625" style="148"/>
  </cols>
  <sheetData>
    <row r="1" spans="1:9" x14ac:dyDescent="0.35">
      <c r="A1" s="381" t="s">
        <v>2127</v>
      </c>
      <c r="B1" s="380" t="s">
        <v>1391</v>
      </c>
      <c r="C1" s="379" t="s">
        <v>5070</v>
      </c>
      <c r="D1" s="370" t="s">
        <v>4691</v>
      </c>
      <c r="E1" s="385" t="s">
        <v>2998</v>
      </c>
      <c r="F1" s="386" t="s">
        <v>4697</v>
      </c>
      <c r="G1" s="163">
        <v>101</v>
      </c>
      <c r="H1" s="162" t="s">
        <v>1477</v>
      </c>
      <c r="I1" s="159" t="s">
        <v>5294</v>
      </c>
    </row>
    <row r="2" spans="1:9" x14ac:dyDescent="0.35">
      <c r="A2" s="381"/>
      <c r="B2" s="380"/>
      <c r="C2" s="370"/>
      <c r="D2" s="370"/>
      <c r="E2" s="386"/>
      <c r="F2" s="386"/>
      <c r="G2" s="163">
        <v>114</v>
      </c>
      <c r="H2" s="162" t="s">
        <v>1478</v>
      </c>
      <c r="I2" s="159" t="s">
        <v>5295</v>
      </c>
    </row>
    <row r="3" spans="1:9" ht="24" x14ac:dyDescent="0.35">
      <c r="A3" s="381"/>
      <c r="B3" s="380"/>
      <c r="C3" s="370"/>
      <c r="D3" s="370"/>
      <c r="E3" s="386"/>
      <c r="F3" s="386"/>
      <c r="G3" s="163">
        <v>102</v>
      </c>
      <c r="H3" s="162" t="s">
        <v>1479</v>
      </c>
      <c r="I3" s="159" t="s">
        <v>991</v>
      </c>
    </row>
    <row r="4" spans="1:9" x14ac:dyDescent="0.35">
      <c r="A4" s="381"/>
      <c r="B4" s="380"/>
      <c r="C4" s="370"/>
      <c r="D4" s="370"/>
      <c r="E4" s="387" t="s">
        <v>5707</v>
      </c>
      <c r="F4" s="388" t="s">
        <v>4698</v>
      </c>
      <c r="G4" s="165">
        <v>103</v>
      </c>
      <c r="H4" s="166" t="s">
        <v>1480</v>
      </c>
      <c r="I4" s="150" t="s">
        <v>5296</v>
      </c>
    </row>
    <row r="5" spans="1:9" x14ac:dyDescent="0.35">
      <c r="A5" s="381"/>
      <c r="B5" s="380"/>
      <c r="C5" s="370"/>
      <c r="D5" s="370"/>
      <c r="E5" s="387"/>
      <c r="F5" s="388"/>
      <c r="G5" s="165">
        <v>130</v>
      </c>
      <c r="H5" s="166" t="s">
        <v>5278</v>
      </c>
      <c r="I5" s="150" t="s">
        <v>5297</v>
      </c>
    </row>
    <row r="6" spans="1:9" x14ac:dyDescent="0.35">
      <c r="A6" s="381"/>
      <c r="B6" s="380"/>
      <c r="C6" s="370"/>
      <c r="D6" s="370"/>
      <c r="E6" s="388"/>
      <c r="F6" s="388"/>
      <c r="G6" s="165">
        <v>120</v>
      </c>
      <c r="H6" s="166" t="s">
        <v>5287</v>
      </c>
      <c r="I6" s="150" t="s">
        <v>4637</v>
      </c>
    </row>
    <row r="7" spans="1:9" x14ac:dyDescent="0.35">
      <c r="A7" s="381"/>
      <c r="B7" s="380"/>
      <c r="C7" s="370"/>
      <c r="D7" s="370"/>
      <c r="E7" s="388"/>
      <c r="F7" s="388"/>
      <c r="G7" s="165">
        <v>121</v>
      </c>
      <c r="H7" s="166" t="s">
        <v>5288</v>
      </c>
      <c r="I7" s="150" t="s">
        <v>5298</v>
      </c>
    </row>
    <row r="8" spans="1:9" ht="24" x14ac:dyDescent="0.35">
      <c r="A8" s="381"/>
      <c r="B8" s="380"/>
      <c r="C8" s="370"/>
      <c r="D8" s="370"/>
      <c r="E8" s="388"/>
      <c r="F8" s="388"/>
      <c r="G8" s="165">
        <v>104</v>
      </c>
      <c r="H8" s="166" t="s">
        <v>993</v>
      </c>
      <c r="I8" s="150" t="s">
        <v>994</v>
      </c>
    </row>
    <row r="9" spans="1:9" ht="24" x14ac:dyDescent="0.35">
      <c r="A9" s="381"/>
      <c r="B9" s="380"/>
      <c r="C9" s="370"/>
      <c r="D9" s="370"/>
      <c r="E9" s="385" t="s">
        <v>5716</v>
      </c>
      <c r="F9" s="386" t="s">
        <v>4919</v>
      </c>
      <c r="G9" s="163">
        <v>105</v>
      </c>
      <c r="H9" s="162" t="s">
        <v>5122</v>
      </c>
      <c r="I9" s="159" t="s">
        <v>1476</v>
      </c>
    </row>
    <row r="10" spans="1:9" ht="24" x14ac:dyDescent="0.35">
      <c r="A10" s="381"/>
      <c r="B10" s="380"/>
      <c r="C10" s="370"/>
      <c r="D10" s="370"/>
      <c r="E10" s="386"/>
      <c r="F10" s="386"/>
      <c r="G10" s="163">
        <v>106</v>
      </c>
      <c r="H10" s="162" t="s">
        <v>1481</v>
      </c>
      <c r="I10" s="159" t="s">
        <v>992</v>
      </c>
    </row>
    <row r="11" spans="1:9" ht="60" x14ac:dyDescent="0.35">
      <c r="A11" s="381"/>
      <c r="B11" s="380"/>
      <c r="C11" s="370"/>
      <c r="D11" s="370"/>
      <c r="E11" s="386"/>
      <c r="F11" s="386"/>
      <c r="G11" s="163">
        <v>146</v>
      </c>
      <c r="H11" s="162" t="s">
        <v>7616</v>
      </c>
      <c r="I11" s="159" t="s">
        <v>4597</v>
      </c>
    </row>
    <row r="12" spans="1:9" ht="72" x14ac:dyDescent="0.35">
      <c r="A12" s="381"/>
      <c r="B12" s="380"/>
      <c r="C12" s="370"/>
      <c r="D12" s="370"/>
      <c r="E12" s="386"/>
      <c r="F12" s="386"/>
      <c r="G12" s="163" t="s">
        <v>6273</v>
      </c>
      <c r="H12" s="162" t="s">
        <v>7617</v>
      </c>
      <c r="I12" s="159" t="s">
        <v>7618</v>
      </c>
    </row>
    <row r="13" spans="1:9" ht="60" x14ac:dyDescent="0.35">
      <c r="A13" s="381"/>
      <c r="B13" s="380"/>
      <c r="C13" s="370"/>
      <c r="D13" s="370"/>
      <c r="E13" s="386"/>
      <c r="F13" s="386"/>
      <c r="G13" s="163" t="s">
        <v>6103</v>
      </c>
      <c r="H13" s="162" t="s">
        <v>7619</v>
      </c>
      <c r="I13" s="159" t="s">
        <v>7620</v>
      </c>
    </row>
    <row r="14" spans="1:9" ht="36" x14ac:dyDescent="0.35">
      <c r="A14" s="381"/>
      <c r="B14" s="380"/>
      <c r="C14" s="370"/>
      <c r="D14" s="370"/>
      <c r="E14" s="386"/>
      <c r="F14" s="386"/>
      <c r="G14" s="163">
        <v>107</v>
      </c>
      <c r="H14" s="162" t="s">
        <v>7621</v>
      </c>
      <c r="I14" s="159" t="s">
        <v>4598</v>
      </c>
    </row>
    <row r="15" spans="1:9" ht="24" x14ac:dyDescent="0.35">
      <c r="A15" s="381"/>
      <c r="B15" s="380"/>
      <c r="C15" s="379" t="s">
        <v>6128</v>
      </c>
      <c r="D15" s="370" t="s">
        <v>4692</v>
      </c>
      <c r="E15" s="385" t="s">
        <v>909</v>
      </c>
      <c r="F15" s="385" t="s">
        <v>5289</v>
      </c>
      <c r="G15" s="163">
        <v>108</v>
      </c>
      <c r="H15" s="162" t="s">
        <v>1482</v>
      </c>
      <c r="I15" s="159" t="s">
        <v>2793</v>
      </c>
    </row>
    <row r="16" spans="1:9" ht="24" x14ac:dyDescent="0.35">
      <c r="A16" s="381"/>
      <c r="B16" s="380"/>
      <c r="C16" s="370"/>
      <c r="D16" s="370"/>
      <c r="E16" s="386"/>
      <c r="F16" s="386"/>
      <c r="G16" s="163">
        <v>109</v>
      </c>
      <c r="H16" s="162" t="s">
        <v>997</v>
      </c>
      <c r="I16" s="159" t="s">
        <v>2794</v>
      </c>
    </row>
    <row r="17" spans="1:9" ht="60" customHeight="1" x14ac:dyDescent="0.35">
      <c r="A17" s="349" t="s">
        <v>1392</v>
      </c>
      <c r="B17" s="350"/>
      <c r="C17" s="379" t="s">
        <v>5725</v>
      </c>
      <c r="D17" s="380" t="s">
        <v>1392</v>
      </c>
      <c r="E17" s="381" t="s">
        <v>6269</v>
      </c>
      <c r="F17" s="381"/>
      <c r="G17" s="163">
        <v>110</v>
      </c>
      <c r="H17" s="162" t="s">
        <v>7634</v>
      </c>
      <c r="I17" s="159" t="s">
        <v>4597</v>
      </c>
    </row>
    <row r="18" spans="1:9" ht="48" x14ac:dyDescent="0.35">
      <c r="A18" s="351"/>
      <c r="B18" s="352"/>
      <c r="C18" s="379"/>
      <c r="D18" s="380"/>
      <c r="E18" s="381"/>
      <c r="F18" s="381"/>
      <c r="G18" s="163">
        <v>147</v>
      </c>
      <c r="H18" s="162" t="s">
        <v>7635</v>
      </c>
      <c r="I18" s="159" t="s">
        <v>4598</v>
      </c>
    </row>
    <row r="19" spans="1:9" ht="72" x14ac:dyDescent="0.35">
      <c r="A19" s="351"/>
      <c r="B19" s="352"/>
      <c r="C19" s="379"/>
      <c r="D19" s="380"/>
      <c r="E19" s="381"/>
      <c r="F19" s="381"/>
      <c r="G19" s="163" t="s">
        <v>6105</v>
      </c>
      <c r="H19" s="162" t="s">
        <v>7623</v>
      </c>
      <c r="I19" s="159" t="s">
        <v>7618</v>
      </c>
    </row>
    <row r="20" spans="1:9" ht="60" x14ac:dyDescent="0.35">
      <c r="A20" s="351"/>
      <c r="B20" s="352"/>
      <c r="C20" s="379"/>
      <c r="D20" s="380"/>
      <c r="E20" s="381"/>
      <c r="F20" s="381"/>
      <c r="G20" s="163" t="s">
        <v>5221</v>
      </c>
      <c r="H20" s="162" t="s">
        <v>7624</v>
      </c>
      <c r="I20" s="159" t="s">
        <v>7625</v>
      </c>
    </row>
    <row r="21" spans="1:9" ht="24" x14ac:dyDescent="0.35">
      <c r="A21" s="351"/>
      <c r="B21" s="352"/>
      <c r="C21" s="379"/>
      <c r="D21" s="380"/>
      <c r="E21" s="381"/>
      <c r="F21" s="381"/>
      <c r="G21" s="161" t="s">
        <v>6326</v>
      </c>
      <c r="H21" s="162" t="s">
        <v>6881</v>
      </c>
      <c r="I21" s="159" t="s">
        <v>7637</v>
      </c>
    </row>
    <row r="22" spans="1:9" ht="36" x14ac:dyDescent="0.35">
      <c r="A22" s="351"/>
      <c r="B22" s="352"/>
      <c r="C22" s="379"/>
      <c r="D22" s="380" t="s">
        <v>6880</v>
      </c>
      <c r="E22" s="381">
        <v>189</v>
      </c>
      <c r="F22" s="381"/>
      <c r="G22" s="163">
        <v>111</v>
      </c>
      <c r="H22" s="162" t="s">
        <v>1483</v>
      </c>
      <c r="I22" s="159" t="s">
        <v>7636</v>
      </c>
    </row>
    <row r="23" spans="1:9" ht="24" x14ac:dyDescent="0.35">
      <c r="A23" s="351"/>
      <c r="B23" s="352"/>
      <c r="C23" s="379"/>
      <c r="D23" s="380"/>
      <c r="E23" s="381"/>
      <c r="F23" s="381"/>
      <c r="G23" s="161">
        <v>191</v>
      </c>
      <c r="H23" s="162" t="s">
        <v>6884</v>
      </c>
      <c r="I23" s="159" t="s">
        <v>6885</v>
      </c>
    </row>
    <row r="24" spans="1:9" ht="24" x14ac:dyDescent="0.35">
      <c r="A24" s="353"/>
      <c r="B24" s="354"/>
      <c r="C24" s="379"/>
      <c r="D24" s="380"/>
      <c r="E24" s="381"/>
      <c r="F24" s="381"/>
      <c r="G24" s="163">
        <v>112</v>
      </c>
      <c r="H24" s="163" t="s">
        <v>1484</v>
      </c>
      <c r="I24" s="159" t="s">
        <v>2795</v>
      </c>
    </row>
    <row r="25" spans="1:9" x14ac:dyDescent="0.35">
      <c r="A25" s="370"/>
      <c r="B25" s="370"/>
      <c r="C25" s="370"/>
      <c r="D25" s="371"/>
      <c r="E25" s="370"/>
      <c r="F25" s="370"/>
      <c r="G25" s="158" t="s">
        <v>4704</v>
      </c>
      <c r="H25" s="160" t="s">
        <v>1485</v>
      </c>
      <c r="I25" s="159"/>
    </row>
    <row r="26" spans="1:9" x14ac:dyDescent="0.35">
      <c r="A26" s="372" t="s">
        <v>5734</v>
      </c>
      <c r="B26" s="366" t="s">
        <v>4690</v>
      </c>
      <c r="C26" s="366"/>
      <c r="D26" s="167" t="s">
        <v>4398</v>
      </c>
      <c r="E26" s="373" t="s">
        <v>840</v>
      </c>
      <c r="F26" s="373"/>
      <c r="G26" s="151">
        <v>115</v>
      </c>
      <c r="H26" s="134" t="s">
        <v>1486</v>
      </c>
      <c r="I26" s="152" t="s">
        <v>5299</v>
      </c>
    </row>
    <row r="27" spans="1:9" x14ac:dyDescent="0.35">
      <c r="A27" s="372"/>
      <c r="B27" s="366"/>
      <c r="C27" s="366"/>
      <c r="D27" s="374" t="s">
        <v>4400</v>
      </c>
      <c r="E27" s="376" t="s">
        <v>4694</v>
      </c>
      <c r="F27" s="362" t="s">
        <v>4693</v>
      </c>
      <c r="G27" s="168">
        <v>116</v>
      </c>
      <c r="H27" s="169" t="s">
        <v>1487</v>
      </c>
      <c r="I27" s="164" t="s">
        <v>4633</v>
      </c>
    </row>
    <row r="28" spans="1:9" x14ac:dyDescent="0.35">
      <c r="A28" s="372"/>
      <c r="B28" s="366"/>
      <c r="C28" s="366"/>
      <c r="D28" s="374"/>
      <c r="E28" s="376"/>
      <c r="F28" s="362"/>
      <c r="G28" s="168">
        <v>117</v>
      </c>
      <c r="H28" s="169" t="s">
        <v>1488</v>
      </c>
      <c r="I28" s="164" t="s">
        <v>2197</v>
      </c>
    </row>
    <row r="29" spans="1:9" x14ac:dyDescent="0.35">
      <c r="A29" s="372"/>
      <c r="B29" s="366"/>
      <c r="C29" s="366"/>
      <c r="D29" s="374"/>
      <c r="E29" s="376"/>
      <c r="F29" s="362"/>
      <c r="G29" s="168">
        <v>154</v>
      </c>
      <c r="H29" s="169" t="s">
        <v>333</v>
      </c>
      <c r="I29" s="164" t="s">
        <v>5293</v>
      </c>
    </row>
    <row r="30" spans="1:9" x14ac:dyDescent="0.35">
      <c r="A30" s="372"/>
      <c r="B30" s="366"/>
      <c r="C30" s="366"/>
      <c r="D30" s="374"/>
      <c r="E30" s="376"/>
      <c r="F30" s="362"/>
      <c r="G30" s="168">
        <v>118</v>
      </c>
      <c r="H30" s="169" t="s">
        <v>1489</v>
      </c>
      <c r="I30" s="164" t="s">
        <v>7639</v>
      </c>
    </row>
    <row r="31" spans="1:9" x14ac:dyDescent="0.35">
      <c r="A31" s="372"/>
      <c r="B31" s="366"/>
      <c r="C31" s="366"/>
      <c r="D31" s="374"/>
      <c r="E31" s="376"/>
      <c r="F31" s="362"/>
      <c r="G31" s="168">
        <v>119</v>
      </c>
      <c r="H31" s="169" t="s">
        <v>1490</v>
      </c>
      <c r="I31" s="164" t="s">
        <v>5208</v>
      </c>
    </row>
    <row r="32" spans="1:9" ht="24" x14ac:dyDescent="0.35">
      <c r="A32" s="372"/>
      <c r="B32" s="366"/>
      <c r="C32" s="366"/>
      <c r="D32" s="374"/>
      <c r="E32" s="376"/>
      <c r="F32" s="362"/>
      <c r="G32" s="168">
        <v>105</v>
      </c>
      <c r="H32" s="169" t="s">
        <v>5122</v>
      </c>
      <c r="I32" s="164" t="s">
        <v>1476</v>
      </c>
    </row>
    <row r="33" spans="1:9" ht="24" x14ac:dyDescent="0.35">
      <c r="A33" s="372"/>
      <c r="B33" s="366"/>
      <c r="C33" s="366"/>
      <c r="D33" s="374"/>
      <c r="E33" s="376"/>
      <c r="F33" s="362"/>
      <c r="G33" s="168">
        <v>106</v>
      </c>
      <c r="H33" s="169" t="s">
        <v>1481</v>
      </c>
      <c r="I33" s="164" t="s">
        <v>992</v>
      </c>
    </row>
    <row r="34" spans="1:9" ht="60" x14ac:dyDescent="0.35">
      <c r="A34" s="372"/>
      <c r="B34" s="366"/>
      <c r="C34" s="366"/>
      <c r="D34" s="374"/>
      <c r="E34" s="376"/>
      <c r="F34" s="362"/>
      <c r="G34" s="168">
        <v>146</v>
      </c>
      <c r="H34" s="169" t="s">
        <v>7616</v>
      </c>
      <c r="I34" s="170" t="s">
        <v>4597</v>
      </c>
    </row>
    <row r="35" spans="1:9" ht="72" x14ac:dyDescent="0.35">
      <c r="A35" s="372"/>
      <c r="B35" s="366"/>
      <c r="C35" s="366"/>
      <c r="D35" s="374"/>
      <c r="E35" s="376"/>
      <c r="F35" s="362"/>
      <c r="G35" s="168" t="s">
        <v>6273</v>
      </c>
      <c r="H35" s="169" t="s">
        <v>7617</v>
      </c>
      <c r="I35" s="170" t="s">
        <v>7618</v>
      </c>
    </row>
    <row r="36" spans="1:9" ht="60" x14ac:dyDescent="0.35">
      <c r="A36" s="372"/>
      <c r="B36" s="366"/>
      <c r="C36" s="366"/>
      <c r="D36" s="374"/>
      <c r="E36" s="376"/>
      <c r="F36" s="362"/>
      <c r="G36" s="168" t="s">
        <v>6103</v>
      </c>
      <c r="H36" s="169" t="s">
        <v>7619</v>
      </c>
      <c r="I36" s="170" t="s">
        <v>7620</v>
      </c>
    </row>
    <row r="37" spans="1:9" ht="36" x14ac:dyDescent="0.35">
      <c r="A37" s="372"/>
      <c r="B37" s="366"/>
      <c r="C37" s="366"/>
      <c r="D37" s="374"/>
      <c r="E37" s="376"/>
      <c r="F37" s="362"/>
      <c r="G37" s="168">
        <v>107</v>
      </c>
      <c r="H37" s="169" t="s">
        <v>7621</v>
      </c>
      <c r="I37" s="170" t="s">
        <v>4598</v>
      </c>
    </row>
    <row r="38" spans="1:9" ht="24" x14ac:dyDescent="0.35">
      <c r="A38" s="372"/>
      <c r="B38" s="366"/>
      <c r="C38" s="366"/>
      <c r="D38" s="374"/>
      <c r="E38" s="376"/>
      <c r="F38" s="362" t="s">
        <v>4699</v>
      </c>
      <c r="G38" s="171">
        <v>102</v>
      </c>
      <c r="H38" s="172" t="s">
        <v>1479</v>
      </c>
      <c r="I38" s="164" t="s">
        <v>991</v>
      </c>
    </row>
    <row r="39" spans="1:9" x14ac:dyDescent="0.35">
      <c r="A39" s="372"/>
      <c r="B39" s="366"/>
      <c r="C39" s="366"/>
      <c r="D39" s="374"/>
      <c r="E39" s="376"/>
      <c r="F39" s="362"/>
      <c r="G39" s="171">
        <v>120</v>
      </c>
      <c r="H39" s="172" t="s">
        <v>4636</v>
      </c>
      <c r="I39" s="164" t="s">
        <v>841</v>
      </c>
    </row>
    <row r="40" spans="1:9" ht="36" x14ac:dyDescent="0.35">
      <c r="A40" s="372"/>
      <c r="B40" s="366"/>
      <c r="C40" s="366"/>
      <c r="D40" s="374"/>
      <c r="E40" s="376"/>
      <c r="F40" s="362"/>
      <c r="G40" s="171">
        <v>111</v>
      </c>
      <c r="H40" s="172" t="s">
        <v>1483</v>
      </c>
      <c r="I40" s="164" t="s">
        <v>995</v>
      </c>
    </row>
    <row r="41" spans="1:9" ht="24" x14ac:dyDescent="0.35">
      <c r="A41" s="372"/>
      <c r="B41" s="366"/>
      <c r="C41" s="366"/>
      <c r="D41" s="374"/>
      <c r="E41" s="376"/>
      <c r="F41" s="362"/>
      <c r="G41" s="171">
        <v>113</v>
      </c>
      <c r="H41" s="172" t="s">
        <v>5286</v>
      </c>
      <c r="I41" s="164" t="s">
        <v>998</v>
      </c>
    </row>
    <row r="42" spans="1:9" x14ac:dyDescent="0.35">
      <c r="A42" s="372"/>
      <c r="B42" s="366"/>
      <c r="C42" s="366"/>
      <c r="D42" s="375"/>
      <c r="E42" s="377"/>
      <c r="F42" s="362"/>
      <c r="G42" s="171">
        <v>114</v>
      </c>
      <c r="H42" s="172" t="s">
        <v>1478</v>
      </c>
      <c r="I42" s="164" t="s">
        <v>5295</v>
      </c>
    </row>
    <row r="43" spans="1:9" ht="24" x14ac:dyDescent="0.35">
      <c r="A43" s="372"/>
      <c r="B43" s="366"/>
      <c r="C43" s="366"/>
      <c r="D43" s="374"/>
      <c r="E43" s="376"/>
      <c r="F43" s="362"/>
      <c r="G43" s="241">
        <v>139</v>
      </c>
      <c r="H43" s="242" t="s">
        <v>8887</v>
      </c>
      <c r="I43" s="164" t="s">
        <v>8888</v>
      </c>
    </row>
    <row r="44" spans="1:9" ht="24" x14ac:dyDescent="0.35">
      <c r="A44" s="372"/>
      <c r="B44" s="366"/>
      <c r="C44" s="366"/>
      <c r="D44" s="367" t="s">
        <v>4402</v>
      </c>
      <c r="E44" s="368" t="s">
        <v>4695</v>
      </c>
      <c r="F44" s="369" t="s">
        <v>2200</v>
      </c>
      <c r="G44" s="168">
        <v>105</v>
      </c>
      <c r="H44" s="176" t="s">
        <v>5122</v>
      </c>
      <c r="I44" s="164" t="s">
        <v>1476</v>
      </c>
    </row>
    <row r="45" spans="1:9" ht="24" x14ac:dyDescent="0.35">
      <c r="A45" s="372"/>
      <c r="B45" s="366"/>
      <c r="C45" s="366"/>
      <c r="D45" s="367"/>
      <c r="E45" s="368"/>
      <c r="F45" s="369"/>
      <c r="G45" s="168">
        <v>106</v>
      </c>
      <c r="H45" s="176" t="s">
        <v>1481</v>
      </c>
      <c r="I45" s="164" t="s">
        <v>992</v>
      </c>
    </row>
    <row r="46" spans="1:9" ht="60" x14ac:dyDescent="0.35">
      <c r="A46" s="372"/>
      <c r="B46" s="366"/>
      <c r="C46" s="366"/>
      <c r="D46" s="367"/>
      <c r="E46" s="368"/>
      <c r="F46" s="369"/>
      <c r="G46" s="168">
        <v>146</v>
      </c>
      <c r="H46" s="176" t="s">
        <v>7616</v>
      </c>
      <c r="I46" s="170" t="s">
        <v>4597</v>
      </c>
    </row>
    <row r="47" spans="1:9" ht="72" x14ac:dyDescent="0.35">
      <c r="A47" s="372"/>
      <c r="B47" s="366"/>
      <c r="C47" s="366"/>
      <c r="D47" s="367"/>
      <c r="E47" s="368"/>
      <c r="F47" s="369"/>
      <c r="G47" s="168" t="s">
        <v>6273</v>
      </c>
      <c r="H47" s="176" t="s">
        <v>7617</v>
      </c>
      <c r="I47" s="170" t="s">
        <v>7618</v>
      </c>
    </row>
    <row r="48" spans="1:9" ht="60" x14ac:dyDescent="0.35">
      <c r="A48" s="372"/>
      <c r="B48" s="366"/>
      <c r="C48" s="366"/>
      <c r="D48" s="367"/>
      <c r="E48" s="368"/>
      <c r="F48" s="369"/>
      <c r="G48" s="168" t="s">
        <v>6103</v>
      </c>
      <c r="H48" s="176" t="s">
        <v>7619</v>
      </c>
      <c r="I48" s="170" t="s">
        <v>7620</v>
      </c>
    </row>
    <row r="49" spans="1:9" ht="36" x14ac:dyDescent="0.35">
      <c r="A49" s="372"/>
      <c r="B49" s="366"/>
      <c r="C49" s="366"/>
      <c r="D49" s="367"/>
      <c r="E49" s="368"/>
      <c r="F49" s="369"/>
      <c r="G49" s="168">
        <v>107</v>
      </c>
      <c r="H49" s="176" t="s">
        <v>7621</v>
      </c>
      <c r="I49" s="170" t="s">
        <v>4598</v>
      </c>
    </row>
    <row r="50" spans="1:9" x14ac:dyDescent="0.35">
      <c r="A50" s="372"/>
      <c r="B50" s="366"/>
      <c r="C50" s="366"/>
      <c r="D50" s="378" t="s">
        <v>4404</v>
      </c>
      <c r="E50" s="362" t="s">
        <v>4696</v>
      </c>
      <c r="F50" s="362" t="s">
        <v>4693</v>
      </c>
      <c r="G50" s="168">
        <v>119</v>
      </c>
      <c r="H50" s="169" t="s">
        <v>1490</v>
      </c>
      <c r="I50" s="164" t="s">
        <v>5208</v>
      </c>
    </row>
    <row r="51" spans="1:9" ht="24" x14ac:dyDescent="0.35">
      <c r="A51" s="372"/>
      <c r="B51" s="366"/>
      <c r="C51" s="366"/>
      <c r="D51" s="378"/>
      <c r="E51" s="362"/>
      <c r="F51" s="362"/>
      <c r="G51" s="168">
        <v>105</v>
      </c>
      <c r="H51" s="169" t="s">
        <v>5122</v>
      </c>
      <c r="I51" s="164" t="s">
        <v>1476</v>
      </c>
    </row>
    <row r="52" spans="1:9" ht="24" x14ac:dyDescent="0.35">
      <c r="A52" s="372"/>
      <c r="B52" s="366"/>
      <c r="C52" s="366"/>
      <c r="D52" s="378"/>
      <c r="E52" s="362"/>
      <c r="F52" s="362"/>
      <c r="G52" s="168">
        <v>106</v>
      </c>
      <c r="H52" s="169" t="s">
        <v>1481</v>
      </c>
      <c r="I52" s="164" t="s">
        <v>992</v>
      </c>
    </row>
    <row r="53" spans="1:9" ht="60" x14ac:dyDescent="0.35">
      <c r="A53" s="372"/>
      <c r="B53" s="366"/>
      <c r="C53" s="366"/>
      <c r="D53" s="378"/>
      <c r="E53" s="362"/>
      <c r="F53" s="362"/>
      <c r="G53" s="168">
        <v>146</v>
      </c>
      <c r="H53" s="169" t="s">
        <v>7616</v>
      </c>
      <c r="I53" s="164" t="s">
        <v>4597</v>
      </c>
    </row>
    <row r="54" spans="1:9" ht="72" x14ac:dyDescent="0.35">
      <c r="A54" s="372"/>
      <c r="B54" s="366"/>
      <c r="C54" s="366"/>
      <c r="D54" s="378"/>
      <c r="E54" s="362"/>
      <c r="F54" s="362"/>
      <c r="G54" s="168" t="s">
        <v>6273</v>
      </c>
      <c r="H54" s="169" t="s">
        <v>7617</v>
      </c>
      <c r="I54" s="164" t="s">
        <v>7618</v>
      </c>
    </row>
    <row r="55" spans="1:9" ht="60" x14ac:dyDescent="0.35">
      <c r="A55" s="372"/>
      <c r="B55" s="366"/>
      <c r="C55" s="366"/>
      <c r="D55" s="378"/>
      <c r="E55" s="362"/>
      <c r="F55" s="362"/>
      <c r="G55" s="168" t="s">
        <v>6103</v>
      </c>
      <c r="H55" s="169" t="s">
        <v>7619</v>
      </c>
      <c r="I55" s="164" t="s">
        <v>7620</v>
      </c>
    </row>
    <row r="56" spans="1:9" ht="36" x14ac:dyDescent="0.35">
      <c r="A56" s="372"/>
      <c r="B56" s="366"/>
      <c r="C56" s="366"/>
      <c r="D56" s="378"/>
      <c r="E56" s="362"/>
      <c r="F56" s="362"/>
      <c r="G56" s="168">
        <v>107</v>
      </c>
      <c r="H56" s="169" t="s">
        <v>7621</v>
      </c>
      <c r="I56" s="164" t="s">
        <v>4598</v>
      </c>
    </row>
    <row r="57" spans="1:9" x14ac:dyDescent="0.35">
      <c r="A57" s="372"/>
      <c r="B57" s="366"/>
      <c r="C57" s="366"/>
      <c r="D57" s="378"/>
      <c r="E57" s="362"/>
      <c r="F57" s="173" t="s">
        <v>6886</v>
      </c>
      <c r="G57" s="171">
        <v>192</v>
      </c>
      <c r="H57" s="172" t="s">
        <v>6887</v>
      </c>
      <c r="I57" s="149"/>
    </row>
    <row r="58" spans="1:9" x14ac:dyDescent="0.35">
      <c r="A58" s="372"/>
      <c r="B58" s="366"/>
      <c r="C58" s="366"/>
      <c r="D58" s="378"/>
      <c r="E58" s="362"/>
      <c r="F58" s="363" t="s">
        <v>4700</v>
      </c>
      <c r="G58" s="171">
        <v>116</v>
      </c>
      <c r="H58" s="172" t="s">
        <v>1487</v>
      </c>
      <c r="I58" s="153" t="s">
        <v>4633</v>
      </c>
    </row>
    <row r="59" spans="1:9" x14ac:dyDescent="0.35">
      <c r="A59" s="372"/>
      <c r="B59" s="366"/>
      <c r="C59" s="366"/>
      <c r="D59" s="378"/>
      <c r="E59" s="362"/>
      <c r="F59" s="363"/>
      <c r="G59" s="171">
        <v>154</v>
      </c>
      <c r="H59" s="172" t="s">
        <v>333</v>
      </c>
      <c r="I59" s="153" t="s">
        <v>5293</v>
      </c>
    </row>
    <row r="60" spans="1:9" x14ac:dyDescent="0.35">
      <c r="A60" s="372"/>
      <c r="B60" s="366"/>
      <c r="C60" s="366"/>
      <c r="D60" s="378"/>
      <c r="E60" s="362"/>
      <c r="F60" s="363"/>
      <c r="G60" s="241">
        <v>118</v>
      </c>
      <c r="H60" s="242" t="s">
        <v>1489</v>
      </c>
      <c r="I60" s="153" t="s">
        <v>7639</v>
      </c>
    </row>
    <row r="61" spans="1:9" x14ac:dyDescent="0.35">
      <c r="A61" s="372"/>
      <c r="B61" s="366"/>
      <c r="C61" s="366"/>
      <c r="D61" s="378"/>
      <c r="E61" s="362"/>
      <c r="F61" s="363"/>
      <c r="G61" s="171">
        <v>117</v>
      </c>
      <c r="H61" s="172" t="s">
        <v>1488</v>
      </c>
      <c r="I61" s="154" t="s">
        <v>2197</v>
      </c>
    </row>
    <row r="62" spans="1:9" ht="24" customHeight="1" x14ac:dyDescent="0.35">
      <c r="A62" s="365" t="s">
        <v>5741</v>
      </c>
      <c r="B62" s="366" t="s">
        <v>1390</v>
      </c>
      <c r="C62" s="366"/>
      <c r="D62" s="366"/>
      <c r="E62" s="366"/>
      <c r="F62" s="169" t="s">
        <v>1401</v>
      </c>
      <c r="G62" s="172">
        <v>122</v>
      </c>
      <c r="H62" s="172" t="s">
        <v>5712</v>
      </c>
      <c r="I62" s="155"/>
    </row>
    <row r="63" spans="1:9" ht="24" x14ac:dyDescent="0.35">
      <c r="A63" s="365"/>
      <c r="B63" s="366"/>
      <c r="C63" s="366"/>
      <c r="D63" s="366"/>
      <c r="E63" s="366"/>
      <c r="F63" s="169" t="s">
        <v>1402</v>
      </c>
      <c r="G63" s="172">
        <v>123</v>
      </c>
      <c r="H63" s="172" t="s">
        <v>1493</v>
      </c>
      <c r="I63" s="155"/>
    </row>
    <row r="64" spans="1:9" ht="24" x14ac:dyDescent="0.35">
      <c r="A64" s="365"/>
      <c r="B64" s="366"/>
      <c r="C64" s="366"/>
      <c r="D64" s="366"/>
      <c r="E64" s="366"/>
      <c r="F64" s="169" t="s">
        <v>1403</v>
      </c>
      <c r="G64" s="172">
        <v>124</v>
      </c>
      <c r="H64" s="172" t="s">
        <v>5753</v>
      </c>
      <c r="I64" s="156"/>
    </row>
    <row r="65" spans="1:9" ht="24" x14ac:dyDescent="0.35">
      <c r="A65" s="365"/>
      <c r="B65" s="366"/>
      <c r="C65" s="366"/>
      <c r="D65" s="366"/>
      <c r="E65" s="366"/>
      <c r="F65" s="169" t="s">
        <v>1404</v>
      </c>
      <c r="G65" s="172">
        <v>125</v>
      </c>
      <c r="H65" s="172" t="s">
        <v>1494</v>
      </c>
      <c r="I65" s="155"/>
    </row>
    <row r="66" spans="1:9" ht="24" x14ac:dyDescent="0.35">
      <c r="A66" s="365"/>
      <c r="B66" s="366"/>
      <c r="C66" s="366"/>
      <c r="D66" s="366"/>
      <c r="E66" s="366"/>
      <c r="F66" s="169" t="s">
        <v>1405</v>
      </c>
      <c r="G66" s="172">
        <v>126</v>
      </c>
      <c r="H66" s="172" t="s">
        <v>1495</v>
      </c>
      <c r="I66" s="156"/>
    </row>
    <row r="67" spans="1:9" ht="24" x14ac:dyDescent="0.35">
      <c r="A67" s="365"/>
      <c r="B67" s="366"/>
      <c r="C67" s="366"/>
      <c r="D67" s="366"/>
      <c r="E67" s="366"/>
      <c r="F67" s="169" t="s">
        <v>1406</v>
      </c>
      <c r="G67" s="172">
        <v>127</v>
      </c>
      <c r="H67" s="172" t="s">
        <v>1547</v>
      </c>
      <c r="I67" s="157"/>
    </row>
    <row r="68" spans="1:9" ht="24" x14ac:dyDescent="0.35">
      <c r="A68" s="365"/>
      <c r="B68" s="366"/>
      <c r="C68" s="366"/>
      <c r="D68" s="366"/>
      <c r="E68" s="366"/>
      <c r="F68" s="169" t="s">
        <v>1407</v>
      </c>
      <c r="G68" s="172">
        <v>128</v>
      </c>
      <c r="H68" s="172" t="s">
        <v>1496</v>
      </c>
      <c r="I68" s="157"/>
    </row>
    <row r="69" spans="1:9" s="93" customFormat="1" x14ac:dyDescent="0.35">
      <c r="A69" s="365"/>
      <c r="B69" s="366"/>
      <c r="C69" s="366"/>
      <c r="D69" s="366"/>
      <c r="E69" s="366"/>
      <c r="F69" s="364" t="s">
        <v>2199</v>
      </c>
      <c r="G69" s="172">
        <v>129</v>
      </c>
      <c r="H69" s="172" t="s">
        <v>6892</v>
      </c>
      <c r="I69" s="94"/>
    </row>
    <row r="70" spans="1:9" s="93" customFormat="1" ht="36" x14ac:dyDescent="0.35">
      <c r="A70" s="365"/>
      <c r="B70" s="366"/>
      <c r="C70" s="366"/>
      <c r="D70" s="366"/>
      <c r="E70" s="366"/>
      <c r="F70" s="364"/>
      <c r="G70" s="172">
        <v>132</v>
      </c>
      <c r="H70" s="172" t="s">
        <v>6890</v>
      </c>
      <c r="I70" s="174"/>
    </row>
    <row r="71" spans="1:9" s="93" customFormat="1" ht="24" x14ac:dyDescent="0.35">
      <c r="A71" s="365"/>
      <c r="B71" s="366"/>
      <c r="C71" s="366"/>
      <c r="D71" s="366"/>
      <c r="E71" s="366"/>
      <c r="F71" s="364"/>
      <c r="G71" s="172">
        <v>138</v>
      </c>
      <c r="H71" s="172" t="s">
        <v>6891</v>
      </c>
      <c r="I71" s="174"/>
    </row>
    <row r="72" spans="1:9" s="93" customFormat="1" x14ac:dyDescent="0.35">
      <c r="A72" s="383" t="s">
        <v>8176</v>
      </c>
      <c r="B72" s="383"/>
      <c r="C72" s="383"/>
      <c r="D72" s="383"/>
      <c r="E72" s="383"/>
      <c r="F72" s="384"/>
      <c r="G72" s="223">
        <v>179</v>
      </c>
      <c r="H72" s="223" t="s">
        <v>8175</v>
      </c>
      <c r="I72" s="174"/>
    </row>
    <row r="74" spans="1:9" s="93" customFormat="1" ht="24" customHeight="1" x14ac:dyDescent="0.35">
      <c r="B74" s="95"/>
      <c r="D74" s="355" t="s">
        <v>6894</v>
      </c>
      <c r="E74" s="356"/>
      <c r="F74" s="91" t="s">
        <v>6895</v>
      </c>
      <c r="G74" s="91">
        <v>310</v>
      </c>
      <c r="H74" s="91" t="s">
        <v>6893</v>
      </c>
    </row>
    <row r="75" spans="1:9" s="93" customFormat="1" ht="36" x14ac:dyDescent="0.35">
      <c r="B75" s="95"/>
      <c r="D75" s="355"/>
      <c r="E75" s="356"/>
      <c r="F75" s="92" t="s">
        <v>6911</v>
      </c>
      <c r="G75" s="92">
        <v>311</v>
      </c>
      <c r="H75" s="92" t="s">
        <v>6912</v>
      </c>
    </row>
    <row r="76" spans="1:9" s="93" customFormat="1" ht="24" x14ac:dyDescent="0.35">
      <c r="B76" s="95"/>
      <c r="D76" s="355"/>
      <c r="E76" s="356"/>
      <c r="F76" s="91" t="s">
        <v>8180</v>
      </c>
      <c r="G76" s="91">
        <v>312</v>
      </c>
      <c r="H76" s="91" t="s">
        <v>8179</v>
      </c>
    </row>
    <row r="77" spans="1:9" s="93" customFormat="1" ht="30" customHeight="1" x14ac:dyDescent="0.35">
      <c r="B77" s="95"/>
      <c r="D77" s="357" t="s">
        <v>6896</v>
      </c>
      <c r="E77" s="358"/>
      <c r="F77" s="358"/>
      <c r="G77" s="359"/>
    </row>
    <row r="78" spans="1:9" s="93" customFormat="1" ht="36" x14ac:dyDescent="0.35">
      <c r="B78" s="95"/>
      <c r="E78" s="360"/>
      <c r="F78" s="91" t="s">
        <v>6897</v>
      </c>
      <c r="G78" s="91">
        <v>313</v>
      </c>
      <c r="H78" s="91" t="s">
        <v>6898</v>
      </c>
    </row>
    <row r="79" spans="1:9" s="93" customFormat="1" ht="36" x14ac:dyDescent="0.35">
      <c r="B79" s="95"/>
      <c r="E79" s="360"/>
      <c r="F79" s="92" t="s">
        <v>6899</v>
      </c>
      <c r="G79" s="92">
        <v>314</v>
      </c>
      <c r="H79" s="92" t="s">
        <v>6900</v>
      </c>
    </row>
    <row r="80" spans="1:9" s="93" customFormat="1" ht="48" x14ac:dyDescent="0.35">
      <c r="B80" s="95"/>
      <c r="E80" s="218"/>
      <c r="F80" s="91" t="s">
        <v>8178</v>
      </c>
      <c r="G80" s="91">
        <v>322</v>
      </c>
      <c r="H80" s="91" t="s">
        <v>8177</v>
      </c>
    </row>
    <row r="81" spans="2:8" s="93" customFormat="1" ht="15" customHeight="1" x14ac:dyDescent="0.35">
      <c r="B81" s="95"/>
      <c r="D81" s="357" t="s">
        <v>6901</v>
      </c>
      <c r="E81" s="358"/>
      <c r="F81" s="358"/>
      <c r="G81" s="359"/>
    </row>
    <row r="82" spans="2:8" s="93" customFormat="1" ht="36" x14ac:dyDescent="0.35">
      <c r="B82" s="95"/>
      <c r="E82" s="361"/>
      <c r="F82" s="382" t="s">
        <v>8182</v>
      </c>
      <c r="G82" s="91">
        <v>315</v>
      </c>
      <c r="H82" s="91" t="s">
        <v>6902</v>
      </c>
    </row>
    <row r="83" spans="2:8" s="93" customFormat="1" ht="36" customHeight="1" x14ac:dyDescent="0.35">
      <c r="B83" s="95"/>
      <c r="E83" s="361"/>
      <c r="F83" s="344"/>
      <c r="G83" s="92">
        <v>316</v>
      </c>
      <c r="H83" s="92" t="s">
        <v>6903</v>
      </c>
    </row>
    <row r="84" spans="2:8" s="93" customFormat="1" ht="36" x14ac:dyDescent="0.35">
      <c r="B84" s="95"/>
      <c r="E84" s="361"/>
      <c r="F84" s="344"/>
      <c r="G84" s="91">
        <v>318</v>
      </c>
      <c r="H84" s="91" t="s">
        <v>6904</v>
      </c>
    </row>
    <row r="85" spans="2:8" s="93" customFormat="1" ht="36" x14ac:dyDescent="0.35">
      <c r="B85" s="95"/>
      <c r="E85" s="361"/>
      <c r="F85" s="344"/>
      <c r="G85" s="92">
        <v>317</v>
      </c>
      <c r="H85" s="92" t="s">
        <v>6905</v>
      </c>
    </row>
    <row r="86" spans="2:8" s="93" customFormat="1" ht="36" x14ac:dyDescent="0.35">
      <c r="B86" s="95"/>
      <c r="E86" s="361"/>
      <c r="F86" s="344"/>
      <c r="G86" s="91">
        <v>319</v>
      </c>
      <c r="H86" s="91" t="s">
        <v>6906</v>
      </c>
    </row>
    <row r="87" spans="2:8" s="93" customFormat="1" x14ac:dyDescent="0.35">
      <c r="B87" s="95"/>
      <c r="E87" s="95"/>
    </row>
    <row r="88" spans="2:8" s="93" customFormat="1" ht="24" x14ac:dyDescent="0.35">
      <c r="B88" s="95"/>
      <c r="D88" s="343" t="s">
        <v>6907</v>
      </c>
      <c r="E88" s="344"/>
      <c r="F88" s="345"/>
      <c r="G88" s="91">
        <v>320</v>
      </c>
      <c r="H88" s="91" t="s">
        <v>6908</v>
      </c>
    </row>
    <row r="89" spans="2:8" s="93" customFormat="1" ht="24" x14ac:dyDescent="0.35">
      <c r="B89" s="95"/>
      <c r="D89" s="346" t="s">
        <v>6909</v>
      </c>
      <c r="E89" s="347"/>
      <c r="F89" s="348"/>
      <c r="G89" s="92">
        <v>321</v>
      </c>
      <c r="H89" s="92" t="s">
        <v>6910</v>
      </c>
    </row>
    <row r="90" spans="2:8" s="93" customFormat="1" x14ac:dyDescent="0.35">
      <c r="B90" s="95"/>
      <c r="E90" s="95"/>
    </row>
    <row r="91" spans="2:8" s="93" customFormat="1" x14ac:dyDescent="0.35">
      <c r="B91" s="95"/>
      <c r="E91" s="95"/>
      <c r="G91" s="92">
        <v>300</v>
      </c>
      <c r="H91" s="92" t="s">
        <v>6913</v>
      </c>
    </row>
  </sheetData>
  <mergeCells count="47">
    <mergeCell ref="F82:F86"/>
    <mergeCell ref="A72:F72"/>
    <mergeCell ref="C15:C16"/>
    <mergeCell ref="D15:D16"/>
    <mergeCell ref="E15:E16"/>
    <mergeCell ref="F15:F16"/>
    <mergeCell ref="A1:A16"/>
    <mergeCell ref="B1:B16"/>
    <mergeCell ref="C1:C14"/>
    <mergeCell ref="D1:D14"/>
    <mergeCell ref="E1:E3"/>
    <mergeCell ref="F1:F3"/>
    <mergeCell ref="E4:E8"/>
    <mergeCell ref="F4:F8"/>
    <mergeCell ref="E9:E14"/>
    <mergeCell ref="F9:F14"/>
    <mergeCell ref="C17:C24"/>
    <mergeCell ref="D17:D21"/>
    <mergeCell ref="E17:F21"/>
    <mergeCell ref="D22:D24"/>
    <mergeCell ref="E22:F24"/>
    <mergeCell ref="A25:F25"/>
    <mergeCell ref="A26:A61"/>
    <mergeCell ref="B26:C61"/>
    <mergeCell ref="E26:F26"/>
    <mergeCell ref="D27:D43"/>
    <mergeCell ref="E27:E43"/>
    <mergeCell ref="F27:F37"/>
    <mergeCell ref="F38:F43"/>
    <mergeCell ref="D50:D61"/>
    <mergeCell ref="E50:E61"/>
    <mergeCell ref="D88:F88"/>
    <mergeCell ref="D89:F89"/>
    <mergeCell ref="A17:B24"/>
    <mergeCell ref="D74:E76"/>
    <mergeCell ref="D77:G77"/>
    <mergeCell ref="E78:E79"/>
    <mergeCell ref="D81:G81"/>
    <mergeCell ref="E82:E86"/>
    <mergeCell ref="F50:F56"/>
    <mergeCell ref="F58:F61"/>
    <mergeCell ref="F69:F71"/>
    <mergeCell ref="A62:A71"/>
    <mergeCell ref="B62:E71"/>
    <mergeCell ref="D44:D49"/>
    <mergeCell ref="E44:E49"/>
    <mergeCell ref="F44:F49"/>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Fogli di lavoro</vt:lpstr>
      </vt:variant>
      <vt:variant>
        <vt:i4>4</vt:i4>
      </vt:variant>
      <vt:variant>
        <vt:lpstr>Intervalli denominati</vt:lpstr>
      </vt:variant>
      <vt:variant>
        <vt:i4>2</vt:i4>
      </vt:variant>
    </vt:vector>
  </HeadingPairs>
  <TitlesOfParts>
    <vt:vector size="6" baseType="lpstr">
      <vt:lpstr>normativa2015-2020</vt:lpstr>
      <vt:lpstr>1-prodotti</vt:lpstr>
      <vt:lpstr>2-varietà</vt:lpstr>
      <vt:lpstr>6-Interventi</vt:lpstr>
      <vt:lpstr>'1-prodotti'!Area_stampa</vt:lpstr>
      <vt:lpstr>'1-prodotti'!Titoli_stampa</vt:lpstr>
    </vt:vector>
  </TitlesOfParts>
  <Company>Almaviva S.p.A.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Buffolino Carla</dc:creator>
  <cp:lastModifiedBy>Carla Buffolino</cp:lastModifiedBy>
  <cp:lastPrinted>2015-12-18T15:52:07Z</cp:lastPrinted>
  <dcterms:created xsi:type="dcterms:W3CDTF">2015-02-13T10:59:02Z</dcterms:created>
  <dcterms:modified xsi:type="dcterms:W3CDTF">2018-04-05T22:00:29Z</dcterms:modified>
</cp:coreProperties>
</file>